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202300"/>
  <xr:revisionPtr revIDLastSave="0" documentId="13_ncr:1_{3086D481-4C0F-43A8-83B5-AC0FB8C0B1DF}" xr6:coauthVersionLast="47" xr6:coauthVersionMax="47" xr10:uidLastSave="{00000000-0000-0000-0000-000000000000}"/>
  <bookViews>
    <workbookView xWindow="-110" yWindow="-110" windowWidth="19420" windowHeight="10300" activeTab="3" xr2:uid="{13307BF4-C080-45B7-9097-149ACBB34A6B}"/>
  </bookViews>
  <sheets>
    <sheet name="TITRES_STAT" sheetId="1" r:id="rId1"/>
    <sheet name="Moving Avg" sheetId="2" r:id="rId2"/>
    <sheet name="RSI" sheetId="3" r:id="rId3"/>
    <sheet name="MACD" sheetId="4" r:id="rId4"/>
    <sheet name="OBV" sheetId="5" r:id="rId5"/>
    <sheet name="Overall Overview" sheetId="6" r:id="rId6"/>
    <sheet name="Scoring System" sheetId="7" r:id="rId7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7" i="4" l="1"/>
  <c r="F38" i="4"/>
  <c r="F39" i="4" s="1"/>
  <c r="F40" i="4" s="1"/>
  <c r="F41" i="4" s="1"/>
  <c r="F42" i="4" s="1"/>
  <c r="F43" i="4" s="1"/>
  <c r="F44" i="4" s="1"/>
  <c r="F45" i="4" s="1"/>
  <c r="F46" i="4" s="1"/>
  <c r="F47" i="4" s="1"/>
  <c r="F48" i="4" s="1"/>
  <c r="F49" i="4" s="1"/>
  <c r="F50" i="4" s="1"/>
  <c r="F51" i="4" s="1"/>
  <c r="F52" i="4" s="1"/>
  <c r="F53" i="4" s="1"/>
  <c r="F54" i="4" s="1"/>
  <c r="F55" i="4" s="1"/>
  <c r="F56" i="4" s="1"/>
  <c r="F57" i="4" s="1"/>
  <c r="F58" i="4" s="1"/>
  <c r="F59" i="4" s="1"/>
  <c r="F60" i="4" s="1"/>
  <c r="F61" i="4" s="1"/>
  <c r="F62" i="4" s="1"/>
  <c r="F63" i="4" s="1"/>
  <c r="F64" i="4" s="1"/>
  <c r="F65" i="4" s="1"/>
  <c r="F66" i="4" s="1"/>
  <c r="F67" i="4" s="1"/>
  <c r="F68" i="4" s="1"/>
  <c r="F69" i="4" s="1"/>
  <c r="F70" i="4" s="1"/>
  <c r="F71" i="4" s="1"/>
  <c r="F72" i="4" s="1"/>
  <c r="F73" i="4" s="1"/>
  <c r="F74" i="4" s="1"/>
  <c r="F75" i="4" s="1"/>
  <c r="F76" i="4" s="1"/>
  <c r="F77" i="4" s="1"/>
  <c r="F78" i="4" s="1"/>
  <c r="F79" i="4" s="1"/>
  <c r="F80" i="4" s="1"/>
  <c r="F81" i="4" s="1"/>
  <c r="F82" i="4" s="1"/>
  <c r="F83" i="4" s="1"/>
  <c r="F84" i="4" s="1"/>
  <c r="F85" i="4" s="1"/>
  <c r="F86" i="4" s="1"/>
  <c r="F87" i="4" s="1"/>
  <c r="F88" i="4" s="1"/>
  <c r="F89" i="4" s="1"/>
  <c r="F90" i="4" s="1"/>
  <c r="F91" i="4" s="1"/>
  <c r="F92" i="4" s="1"/>
  <c r="F93" i="4" s="1"/>
  <c r="F94" i="4" s="1"/>
  <c r="F95" i="4" s="1"/>
  <c r="F96" i="4" s="1"/>
  <c r="F97" i="4" s="1"/>
  <c r="F98" i="4" s="1"/>
  <c r="F99" i="4" s="1"/>
  <c r="F100" i="4" s="1"/>
  <c r="F101" i="4" s="1"/>
  <c r="F102" i="4" s="1"/>
  <c r="F103" i="4" s="1"/>
  <c r="F104" i="4" s="1"/>
  <c r="F105" i="4" s="1"/>
  <c r="F106" i="4" s="1"/>
  <c r="F107" i="4" s="1"/>
  <c r="F108" i="4" s="1"/>
  <c r="F109" i="4" s="1"/>
  <c r="F110" i="4" s="1"/>
  <c r="F111" i="4" s="1"/>
  <c r="F112" i="4" s="1"/>
  <c r="F113" i="4" s="1"/>
  <c r="F114" i="4" s="1"/>
  <c r="F115" i="4" s="1"/>
  <c r="F116" i="4" s="1"/>
  <c r="F117" i="4" s="1"/>
  <c r="F118" i="4" s="1"/>
  <c r="F119" i="4" s="1"/>
  <c r="F120" i="4" s="1"/>
  <c r="F121" i="4" s="1"/>
  <c r="F122" i="4" s="1"/>
  <c r="F123" i="4" s="1"/>
  <c r="F124" i="4" s="1"/>
  <c r="F125" i="4" s="1"/>
  <c r="F126" i="4" s="1"/>
  <c r="F127" i="4" s="1"/>
  <c r="F128" i="4" s="1"/>
  <c r="F129" i="4" s="1"/>
  <c r="F130" i="4" s="1"/>
  <c r="F131" i="4" s="1"/>
  <c r="F132" i="4" s="1"/>
  <c r="F133" i="4" s="1"/>
  <c r="F134" i="4" s="1"/>
  <c r="F135" i="4" s="1"/>
  <c r="F136" i="4" s="1"/>
  <c r="F137" i="4" s="1"/>
  <c r="F138" i="4" s="1"/>
  <c r="F139" i="4" s="1"/>
  <c r="F140" i="4" s="1"/>
  <c r="F141" i="4" s="1"/>
  <c r="F142" i="4" s="1"/>
  <c r="F143" i="4" s="1"/>
  <c r="F144" i="4" s="1"/>
  <c r="F145" i="4" s="1"/>
  <c r="F146" i="4" s="1"/>
  <c r="F147" i="4" s="1"/>
  <c r="F148" i="4" s="1"/>
  <c r="F149" i="4" s="1"/>
  <c r="F150" i="4" s="1"/>
  <c r="F151" i="4" s="1"/>
  <c r="F152" i="4" s="1"/>
  <c r="F153" i="4" s="1"/>
  <c r="F154" i="4" s="1"/>
  <c r="F155" i="4" s="1"/>
  <c r="F156" i="4" s="1"/>
  <c r="F157" i="4" s="1"/>
  <c r="F158" i="4" s="1"/>
  <c r="F159" i="4" s="1"/>
  <c r="F160" i="4" s="1"/>
  <c r="F161" i="4" s="1"/>
  <c r="F162" i="4" s="1"/>
  <c r="F163" i="4" s="1"/>
  <c r="F164" i="4" s="1"/>
  <c r="F165" i="4" s="1"/>
  <c r="F166" i="4" s="1"/>
  <c r="F167" i="4" s="1"/>
  <c r="F168" i="4" s="1"/>
  <c r="F169" i="4" s="1"/>
  <c r="F170" i="4" s="1"/>
  <c r="F171" i="4" s="1"/>
  <c r="F172" i="4" s="1"/>
  <c r="F173" i="4" s="1"/>
  <c r="F174" i="4" s="1"/>
  <c r="F175" i="4" s="1"/>
  <c r="F176" i="4" s="1"/>
  <c r="F177" i="4" s="1"/>
  <c r="F178" i="4" s="1"/>
  <c r="F179" i="4" s="1"/>
  <c r="F180" i="4" s="1"/>
  <c r="F181" i="4" s="1"/>
  <c r="F182" i="4" s="1"/>
  <c r="F183" i="4" s="1"/>
  <c r="F184" i="4" s="1"/>
  <c r="F185" i="4" s="1"/>
  <c r="F186" i="4" s="1"/>
  <c r="F187" i="4" s="1"/>
  <c r="F188" i="4" s="1"/>
  <c r="F189" i="4" s="1"/>
  <c r="F190" i="4" s="1"/>
  <c r="F191" i="4" s="1"/>
  <c r="F192" i="4" s="1"/>
  <c r="F193" i="4" s="1"/>
  <c r="F194" i="4" s="1"/>
  <c r="F195" i="4" s="1"/>
  <c r="F196" i="4" s="1"/>
  <c r="F197" i="4" s="1"/>
  <c r="F198" i="4" s="1"/>
  <c r="F199" i="4" s="1"/>
  <c r="F200" i="4" s="1"/>
  <c r="F201" i="4" s="1"/>
  <c r="F202" i="4" s="1"/>
  <c r="F203" i="4" s="1"/>
  <c r="F204" i="4" s="1"/>
  <c r="F205" i="4" s="1"/>
  <c r="F206" i="4" s="1"/>
  <c r="F207" i="4" s="1"/>
  <c r="F208" i="4" s="1"/>
  <c r="F209" i="4" s="1"/>
  <c r="F210" i="4" s="1"/>
  <c r="F211" i="4" s="1"/>
  <c r="F212" i="4" s="1"/>
  <c r="F213" i="4" s="1"/>
  <c r="F214" i="4" s="1"/>
  <c r="F215" i="4" s="1"/>
  <c r="F216" i="4" s="1"/>
  <c r="F217" i="4" s="1"/>
  <c r="F218" i="4" s="1"/>
  <c r="F219" i="4" s="1"/>
  <c r="F220" i="4" s="1"/>
  <c r="F221" i="4" s="1"/>
  <c r="F222" i="4" s="1"/>
  <c r="F223" i="4" s="1"/>
  <c r="F224" i="4" s="1"/>
  <c r="F225" i="4" s="1"/>
  <c r="F226" i="4" s="1"/>
  <c r="F227" i="4" s="1"/>
  <c r="F228" i="4" s="1"/>
  <c r="F229" i="4" s="1"/>
  <c r="F230" i="4" s="1"/>
  <c r="F231" i="4" s="1"/>
  <c r="F232" i="4" s="1"/>
  <c r="F233" i="4" s="1"/>
  <c r="F234" i="4" s="1"/>
  <c r="F235" i="4" s="1"/>
  <c r="F236" i="4" s="1"/>
  <c r="F237" i="4" s="1"/>
  <c r="F238" i="4" s="1"/>
  <c r="F239" i="4" s="1"/>
  <c r="F240" i="4" s="1"/>
  <c r="F241" i="4" s="1"/>
  <c r="F242" i="4" s="1"/>
  <c r="F243" i="4" s="1"/>
  <c r="F244" i="4" s="1"/>
  <c r="F245" i="4" s="1"/>
  <c r="F246" i="4" s="1"/>
  <c r="F247" i="4" s="1"/>
  <c r="F248" i="4" s="1"/>
  <c r="F249" i="4" s="1"/>
  <c r="F250" i="4" s="1"/>
  <c r="F251" i="4" s="1"/>
  <c r="F252" i="4" s="1"/>
  <c r="F253" i="4" s="1"/>
  <c r="F254" i="4" s="1"/>
  <c r="F255" i="4" s="1"/>
  <c r="F256" i="4" s="1"/>
  <c r="F257" i="4" s="1"/>
  <c r="F258" i="4" s="1"/>
  <c r="F259" i="4" s="1"/>
  <c r="F260" i="4" s="1"/>
  <c r="F261" i="4" s="1"/>
  <c r="F262" i="4" s="1"/>
  <c r="F263" i="4" s="1"/>
  <c r="F264" i="4" s="1"/>
  <c r="F265" i="4" s="1"/>
  <c r="F266" i="4" s="1"/>
  <c r="F267" i="4" s="1"/>
  <c r="F268" i="4" s="1"/>
  <c r="F269" i="4" s="1"/>
  <c r="F270" i="4" s="1"/>
  <c r="F271" i="4" s="1"/>
  <c r="F272" i="4" s="1"/>
  <c r="F273" i="4" s="1"/>
  <c r="F274" i="4" s="1"/>
  <c r="F275" i="4" s="1"/>
  <c r="F276" i="4" s="1"/>
  <c r="F277" i="4" s="1"/>
  <c r="F278" i="4" s="1"/>
  <c r="F279" i="4" s="1"/>
  <c r="F280" i="4" s="1"/>
  <c r="F281" i="4" s="1"/>
  <c r="F282" i="4" s="1"/>
  <c r="F283" i="4" s="1"/>
  <c r="F284" i="4" s="1"/>
  <c r="F285" i="4" s="1"/>
  <c r="F286" i="4" s="1"/>
  <c r="F287" i="4" s="1"/>
  <c r="F288" i="4" s="1"/>
  <c r="F289" i="4" s="1"/>
  <c r="F290" i="4" s="1"/>
  <c r="F291" i="4" s="1"/>
  <c r="F292" i="4" s="1"/>
  <c r="F293" i="4" s="1"/>
  <c r="F294" i="4" s="1"/>
  <c r="F295" i="4" s="1"/>
  <c r="F296" i="4" s="1"/>
  <c r="F297" i="4" s="1"/>
  <c r="F298" i="4" s="1"/>
  <c r="F299" i="4" s="1"/>
  <c r="F300" i="4" s="1"/>
  <c r="F301" i="4" s="1"/>
  <c r="F302" i="4" s="1"/>
  <c r="F303" i="4" s="1"/>
  <c r="F304" i="4" s="1"/>
  <c r="F305" i="4" s="1"/>
  <c r="F306" i="4" s="1"/>
  <c r="F307" i="4" s="1"/>
  <c r="F308" i="4" s="1"/>
  <c r="F309" i="4" s="1"/>
  <c r="F310" i="4" s="1"/>
  <c r="F311" i="4" s="1"/>
  <c r="F312" i="4" s="1"/>
  <c r="F313" i="4" s="1"/>
  <c r="F314" i="4" s="1"/>
  <c r="F315" i="4" s="1"/>
  <c r="F316" i="4" s="1"/>
  <c r="F317" i="4" s="1"/>
  <c r="F318" i="4" s="1"/>
  <c r="F319" i="4" s="1"/>
  <c r="F320" i="4" s="1"/>
  <c r="F321" i="4" s="1"/>
  <c r="F322" i="4" s="1"/>
  <c r="F323" i="4" s="1"/>
  <c r="F324" i="4" s="1"/>
  <c r="F325" i="4" s="1"/>
  <c r="F326" i="4" s="1"/>
  <c r="F327" i="4" s="1"/>
  <c r="F328" i="4" s="1"/>
  <c r="F329" i="4" s="1"/>
  <c r="F330" i="4" s="1"/>
  <c r="F331" i="4" s="1"/>
  <c r="F332" i="4" s="1"/>
  <c r="F333" i="4" s="1"/>
  <c r="F334" i="4" s="1"/>
  <c r="F335" i="4" s="1"/>
  <c r="F336" i="4" s="1"/>
  <c r="F337" i="4" s="1"/>
  <c r="F338" i="4" s="1"/>
  <c r="F339" i="4" s="1"/>
  <c r="F340" i="4" s="1"/>
  <c r="F341" i="4" s="1"/>
  <c r="F342" i="4" s="1"/>
  <c r="F343" i="4" s="1"/>
  <c r="F344" i="4" s="1"/>
  <c r="F345" i="4" s="1"/>
  <c r="F346" i="4" s="1"/>
  <c r="F347" i="4" s="1"/>
  <c r="F348" i="4" s="1"/>
  <c r="F349" i="4" s="1"/>
  <c r="F350" i="4" s="1"/>
  <c r="F351" i="4" s="1"/>
  <c r="F352" i="4" s="1"/>
  <c r="F353" i="4" s="1"/>
  <c r="F354" i="4" s="1"/>
  <c r="F355" i="4" s="1"/>
  <c r="F356" i="4" s="1"/>
  <c r="F357" i="4" s="1"/>
  <c r="F358" i="4" s="1"/>
  <c r="F359" i="4" s="1"/>
  <c r="F360" i="4" s="1"/>
  <c r="F361" i="4" s="1"/>
  <c r="F362" i="4" s="1"/>
  <c r="F363" i="4" s="1"/>
  <c r="F364" i="4" s="1"/>
  <c r="F365" i="4" s="1"/>
  <c r="F366" i="4" s="1"/>
  <c r="F367" i="4" s="1"/>
  <c r="F368" i="4" s="1"/>
  <c r="F369" i="4" s="1"/>
  <c r="F370" i="4" s="1"/>
  <c r="F371" i="4" s="1"/>
  <c r="F372" i="4" s="1"/>
  <c r="F373" i="4" s="1"/>
  <c r="F374" i="4" s="1"/>
  <c r="F375" i="4" s="1"/>
  <c r="F376" i="4" s="1"/>
  <c r="F377" i="4" s="1"/>
  <c r="F378" i="4" s="1"/>
  <c r="F379" i="4" s="1"/>
  <c r="F380" i="4" s="1"/>
  <c r="F381" i="4" s="1"/>
  <c r="F382" i="4" s="1"/>
  <c r="F383" i="4" s="1"/>
  <c r="F384" i="4" s="1"/>
  <c r="F385" i="4" s="1"/>
  <c r="F386" i="4" s="1"/>
  <c r="F387" i="4" s="1"/>
  <c r="F388" i="4" s="1"/>
  <c r="F389" i="4" s="1"/>
  <c r="F390" i="4" s="1"/>
  <c r="F391" i="4" s="1"/>
  <c r="F392" i="4" s="1"/>
  <c r="F393" i="4" s="1"/>
  <c r="F394" i="4" s="1"/>
  <c r="F395" i="4" s="1"/>
  <c r="F396" i="4" s="1"/>
  <c r="F397" i="4" s="1"/>
  <c r="F398" i="4" s="1"/>
  <c r="F399" i="4" s="1"/>
  <c r="F400" i="4" s="1"/>
  <c r="F401" i="4" s="1"/>
  <c r="F402" i="4" s="1"/>
  <c r="F403" i="4" s="1"/>
  <c r="F404" i="4" s="1"/>
  <c r="F405" i="4" s="1"/>
  <c r="F406" i="4" s="1"/>
  <c r="F407" i="4" s="1"/>
  <c r="F408" i="4" s="1"/>
  <c r="F409" i="4" s="1"/>
  <c r="F410" i="4" s="1"/>
  <c r="F411" i="4" s="1"/>
  <c r="F412" i="4" s="1"/>
  <c r="F413" i="4" s="1"/>
  <c r="F414" i="4" s="1"/>
  <c r="F415" i="4" s="1"/>
  <c r="F416" i="4" s="1"/>
  <c r="F417" i="4" s="1"/>
  <c r="F418" i="4" s="1"/>
  <c r="F419" i="4" s="1"/>
  <c r="F420" i="4" s="1"/>
  <c r="F421" i="4" s="1"/>
  <c r="F422" i="4" s="1"/>
  <c r="F423" i="4" s="1"/>
  <c r="F424" i="4" s="1"/>
  <c r="F425" i="4" s="1"/>
  <c r="F426" i="4" s="1"/>
  <c r="F427" i="4" s="1"/>
  <c r="F428" i="4" s="1"/>
  <c r="F429" i="4" s="1"/>
  <c r="F430" i="4" s="1"/>
  <c r="F431" i="4" s="1"/>
  <c r="F432" i="4" s="1"/>
  <c r="F433" i="4" s="1"/>
  <c r="F434" i="4" s="1"/>
  <c r="F435" i="4" s="1"/>
  <c r="F436" i="4" s="1"/>
  <c r="F437" i="4" s="1"/>
  <c r="F438" i="4" s="1"/>
  <c r="F439" i="4" s="1"/>
  <c r="F440" i="4" s="1"/>
  <c r="F441" i="4" s="1"/>
  <c r="F442" i="4" s="1"/>
  <c r="F443" i="4" s="1"/>
  <c r="F444" i="4" s="1"/>
  <c r="F445" i="4" s="1"/>
  <c r="F446" i="4" s="1"/>
  <c r="F447" i="4" s="1"/>
  <c r="F448" i="4" s="1"/>
  <c r="F449" i="4" s="1"/>
  <c r="F450" i="4" s="1"/>
  <c r="F451" i="4" s="1"/>
  <c r="F452" i="4" s="1"/>
  <c r="F453" i="4" s="1"/>
  <c r="F454" i="4" s="1"/>
  <c r="F455" i="4" s="1"/>
  <c r="F456" i="4" s="1"/>
  <c r="F457" i="4" s="1"/>
  <c r="F458" i="4" s="1"/>
  <c r="F459" i="4" s="1"/>
  <c r="F460" i="4" s="1"/>
  <c r="F461" i="4" s="1"/>
  <c r="F462" i="4" s="1"/>
  <c r="F463" i="4" s="1"/>
  <c r="F464" i="4" s="1"/>
  <c r="F465" i="4" s="1"/>
  <c r="F466" i="4" s="1"/>
  <c r="F467" i="4" s="1"/>
  <c r="F468" i="4" s="1"/>
  <c r="F469" i="4" s="1"/>
  <c r="F470" i="4" s="1"/>
  <c r="F471" i="4" s="1"/>
  <c r="F472" i="4" s="1"/>
  <c r="F473" i="4" s="1"/>
  <c r="F474" i="4" s="1"/>
  <c r="F475" i="4" s="1"/>
  <c r="F476" i="4" s="1"/>
  <c r="F477" i="4" s="1"/>
  <c r="F478" i="4" s="1"/>
  <c r="F479" i="4" s="1"/>
  <c r="F480" i="4" s="1"/>
  <c r="F481" i="4" s="1"/>
  <c r="F482" i="4" s="1"/>
  <c r="F483" i="4" s="1"/>
  <c r="F484" i="4" s="1"/>
  <c r="F485" i="4" s="1"/>
  <c r="F486" i="4" s="1"/>
  <c r="F487" i="4" s="1"/>
  <c r="F488" i="4" s="1"/>
  <c r="F489" i="4" s="1"/>
  <c r="F490" i="4" s="1"/>
  <c r="F491" i="4" s="1"/>
  <c r="F492" i="4" s="1"/>
  <c r="F493" i="4" s="1"/>
  <c r="F494" i="4" s="1"/>
  <c r="F495" i="4" s="1"/>
  <c r="F496" i="4" s="1"/>
  <c r="F497" i="4" s="1"/>
  <c r="F498" i="4" s="1"/>
  <c r="F499" i="4" s="1"/>
  <c r="F500" i="4" s="1"/>
  <c r="F501" i="4" s="1"/>
  <c r="F502" i="4" s="1"/>
  <c r="F503" i="4" s="1"/>
  <c r="F504" i="4" s="1"/>
  <c r="F505" i="4" s="1"/>
  <c r="F506" i="4" s="1"/>
  <c r="F507" i="4" s="1"/>
  <c r="F508" i="4" s="1"/>
  <c r="F509" i="4" s="1"/>
  <c r="F510" i="4" s="1"/>
  <c r="F511" i="4" s="1"/>
  <c r="F512" i="4" s="1"/>
  <c r="F513" i="4" s="1"/>
  <c r="F514" i="4" s="1"/>
  <c r="F515" i="4" s="1"/>
  <c r="F516" i="4" s="1"/>
  <c r="F517" i="4" s="1"/>
  <c r="F518" i="4" s="1"/>
  <c r="F519" i="4" s="1"/>
  <c r="F520" i="4" s="1"/>
  <c r="F521" i="4" s="1"/>
  <c r="F522" i="4" s="1"/>
  <c r="F523" i="4" s="1"/>
  <c r="F524" i="4" s="1"/>
  <c r="F525" i="4" s="1"/>
  <c r="F526" i="4" s="1"/>
  <c r="F527" i="4" s="1"/>
  <c r="F528" i="4" s="1"/>
  <c r="F529" i="4" s="1"/>
  <c r="F530" i="4" s="1"/>
  <c r="F531" i="4" s="1"/>
  <c r="F532" i="4" s="1"/>
  <c r="F533" i="4" s="1"/>
  <c r="F534" i="4" s="1"/>
  <c r="F535" i="4" s="1"/>
  <c r="F536" i="4" s="1"/>
  <c r="F537" i="4" s="1"/>
  <c r="F538" i="4" s="1"/>
  <c r="F539" i="4" s="1"/>
  <c r="F540" i="4" s="1"/>
  <c r="F541" i="4" s="1"/>
  <c r="F542" i="4" s="1"/>
  <c r="F543" i="4" s="1"/>
  <c r="F544" i="4" s="1"/>
  <c r="F545" i="4" s="1"/>
  <c r="F546" i="4" s="1"/>
  <c r="F547" i="4" s="1"/>
  <c r="F548" i="4" s="1"/>
  <c r="F549" i="4" s="1"/>
  <c r="F550" i="4" s="1"/>
  <c r="F551" i="4" s="1"/>
  <c r="F552" i="4" s="1"/>
  <c r="F553" i="4" s="1"/>
  <c r="F554" i="4" s="1"/>
  <c r="F555" i="4" s="1"/>
  <c r="F556" i="4" s="1"/>
  <c r="F557" i="4" s="1"/>
  <c r="F558" i="4" s="1"/>
  <c r="F559" i="4" s="1"/>
  <c r="F560" i="4" s="1"/>
  <c r="F561" i="4" s="1"/>
  <c r="F562" i="4" s="1"/>
  <c r="F563" i="4" s="1"/>
  <c r="F564" i="4" s="1"/>
  <c r="F565" i="4" s="1"/>
  <c r="F566" i="4" s="1"/>
  <c r="F567" i="4" s="1"/>
  <c r="F568" i="4" s="1"/>
  <c r="F569" i="4" s="1"/>
  <c r="F570" i="4" s="1"/>
  <c r="F571" i="4" s="1"/>
  <c r="F572" i="4" s="1"/>
  <c r="F573" i="4" s="1"/>
  <c r="F574" i="4" s="1"/>
  <c r="F575" i="4" s="1"/>
  <c r="F576" i="4" s="1"/>
  <c r="F577" i="4" s="1"/>
  <c r="F578" i="4" s="1"/>
  <c r="F579" i="4" s="1"/>
  <c r="F580" i="4" s="1"/>
  <c r="F581" i="4" s="1"/>
  <c r="F582" i="4" s="1"/>
  <c r="F583" i="4" s="1"/>
  <c r="F584" i="4" s="1"/>
  <c r="F585" i="4" s="1"/>
  <c r="F586" i="4" s="1"/>
  <c r="F587" i="4" s="1"/>
  <c r="F588" i="4" s="1"/>
  <c r="F589" i="4" s="1"/>
  <c r="F590" i="4" s="1"/>
  <c r="F591" i="4" s="1"/>
  <c r="F592" i="4" s="1"/>
  <c r="F593" i="4" s="1"/>
  <c r="F594" i="4" s="1"/>
  <c r="F595" i="4" s="1"/>
  <c r="F596" i="4" s="1"/>
  <c r="F597" i="4" s="1"/>
  <c r="F598" i="4" s="1"/>
  <c r="F599" i="4" s="1"/>
  <c r="F600" i="4" s="1"/>
  <c r="F601" i="4" s="1"/>
  <c r="F602" i="4" s="1"/>
  <c r="F603" i="4" s="1"/>
  <c r="F604" i="4" s="1"/>
  <c r="F605" i="4" s="1"/>
  <c r="F606" i="4" s="1"/>
  <c r="F607" i="4" s="1"/>
  <c r="F608" i="4" s="1"/>
  <c r="F609" i="4" s="1"/>
  <c r="F610" i="4" s="1"/>
  <c r="F611" i="4" s="1"/>
  <c r="F612" i="4" s="1"/>
  <c r="F613" i="4" s="1"/>
  <c r="F614" i="4" s="1"/>
  <c r="F615" i="4" s="1"/>
  <c r="F616" i="4" s="1"/>
  <c r="F617" i="4" s="1"/>
  <c r="F618" i="4" s="1"/>
  <c r="F619" i="4" s="1"/>
  <c r="F620" i="4" s="1"/>
  <c r="F621" i="4" s="1"/>
  <c r="F622" i="4" s="1"/>
  <c r="F623" i="4" s="1"/>
  <c r="F624" i="4" s="1"/>
  <c r="F625" i="4" s="1"/>
  <c r="F626" i="4" s="1"/>
  <c r="F627" i="4" s="1"/>
  <c r="F628" i="4" s="1"/>
  <c r="F629" i="4" s="1"/>
  <c r="F630" i="4" s="1"/>
  <c r="F631" i="4" s="1"/>
  <c r="F632" i="4" s="1"/>
  <c r="F633" i="4" s="1"/>
  <c r="F634" i="4" s="1"/>
  <c r="F635" i="4" s="1"/>
  <c r="F636" i="4" s="1"/>
  <c r="F637" i="4" s="1"/>
  <c r="F638" i="4" s="1"/>
  <c r="F639" i="4" s="1"/>
  <c r="F640" i="4" s="1"/>
  <c r="F641" i="4" s="1"/>
  <c r="F642" i="4" s="1"/>
  <c r="F643" i="4" s="1"/>
  <c r="F644" i="4" s="1"/>
  <c r="F645" i="4" s="1"/>
  <c r="F646" i="4" s="1"/>
  <c r="F647" i="4" s="1"/>
  <c r="F648" i="4" s="1"/>
  <c r="F649" i="4" s="1"/>
  <c r="F650" i="4" s="1"/>
  <c r="F651" i="4" s="1"/>
  <c r="F652" i="4" s="1"/>
  <c r="F653" i="4" s="1"/>
  <c r="F654" i="4" s="1"/>
  <c r="F655" i="4" s="1"/>
  <c r="F656" i="4" s="1"/>
  <c r="F657" i="4" s="1"/>
  <c r="F658" i="4" s="1"/>
  <c r="F659" i="4" s="1"/>
  <c r="F660" i="4" s="1"/>
  <c r="F661" i="4" s="1"/>
  <c r="F662" i="4" s="1"/>
  <c r="F663" i="4" s="1"/>
  <c r="F664" i="4" s="1"/>
  <c r="F665" i="4" s="1"/>
  <c r="F666" i="4" s="1"/>
  <c r="F667" i="4" s="1"/>
  <c r="F668" i="4" s="1"/>
  <c r="F669" i="4" s="1"/>
  <c r="F670" i="4" s="1"/>
  <c r="F671" i="4" s="1"/>
  <c r="F672" i="4" s="1"/>
  <c r="F673" i="4" s="1"/>
  <c r="F674" i="4" s="1"/>
  <c r="F675" i="4" s="1"/>
  <c r="F676" i="4" s="1"/>
  <c r="F677" i="4" s="1"/>
  <c r="F678" i="4" s="1"/>
  <c r="F679" i="4" s="1"/>
  <c r="F680" i="4" s="1"/>
  <c r="F681" i="4" s="1"/>
  <c r="F682" i="4" s="1"/>
  <c r="F683" i="4" s="1"/>
  <c r="F684" i="4" s="1"/>
  <c r="F685" i="4" s="1"/>
  <c r="F686" i="4" s="1"/>
  <c r="F687" i="4" s="1"/>
  <c r="F688" i="4" s="1"/>
  <c r="F689" i="4" s="1"/>
  <c r="F690" i="4" s="1"/>
  <c r="F691" i="4" s="1"/>
  <c r="F692" i="4" s="1"/>
  <c r="F693" i="4" s="1"/>
  <c r="F694" i="4" s="1"/>
  <c r="F695" i="4" s="1"/>
  <c r="F696" i="4" s="1"/>
  <c r="F697" i="4" s="1"/>
  <c r="F698" i="4" s="1"/>
  <c r="F699" i="4" s="1"/>
  <c r="F700" i="4" s="1"/>
  <c r="F701" i="4" s="1"/>
  <c r="F702" i="4" s="1"/>
  <c r="F703" i="4" s="1"/>
  <c r="F704" i="4" s="1"/>
  <c r="F705" i="4" s="1"/>
  <c r="F706" i="4" s="1"/>
  <c r="F707" i="4" s="1"/>
  <c r="F708" i="4" s="1"/>
  <c r="F709" i="4" s="1"/>
  <c r="F710" i="4" s="1"/>
  <c r="F711" i="4" s="1"/>
  <c r="F712" i="4" s="1"/>
  <c r="F713" i="4" s="1"/>
  <c r="F714" i="4" s="1"/>
  <c r="F715" i="4" s="1"/>
  <c r="F716" i="4" s="1"/>
  <c r="F717" i="4" s="1"/>
  <c r="F718" i="4" s="1"/>
  <c r="F719" i="4" s="1"/>
  <c r="F720" i="4" s="1"/>
  <c r="F721" i="4" s="1"/>
  <c r="F722" i="4" s="1"/>
  <c r="F723" i="4" s="1"/>
  <c r="F724" i="4" s="1"/>
  <c r="F725" i="4" s="1"/>
  <c r="F726" i="4" s="1"/>
  <c r="F727" i="4" s="1"/>
  <c r="F728" i="4" s="1"/>
  <c r="F729" i="4" s="1"/>
  <c r="F730" i="4" s="1"/>
  <c r="F731" i="4" s="1"/>
  <c r="F732" i="4" s="1"/>
  <c r="F733" i="4" s="1"/>
  <c r="F734" i="4" s="1"/>
  <c r="F735" i="4" s="1"/>
  <c r="F736" i="4" s="1"/>
  <c r="F737" i="4" s="1"/>
  <c r="F738" i="4" s="1"/>
  <c r="F739" i="4" s="1"/>
  <c r="F740" i="4" s="1"/>
  <c r="F741" i="4" s="1"/>
  <c r="F742" i="4" s="1"/>
  <c r="F743" i="4" s="1"/>
  <c r="F744" i="4" s="1"/>
  <c r="F745" i="4" s="1"/>
  <c r="F746" i="4" s="1"/>
  <c r="F747" i="4" s="1"/>
  <c r="F748" i="4" s="1"/>
  <c r="F749" i="4" s="1"/>
  <c r="F750" i="4" s="1"/>
  <c r="F751" i="4" s="1"/>
  <c r="F752" i="4" s="1"/>
  <c r="F753" i="4" s="1"/>
  <c r="F754" i="4" s="1"/>
  <c r="F755" i="4" s="1"/>
  <c r="F756" i="4" s="1"/>
  <c r="F757" i="4" s="1"/>
  <c r="F758" i="4" s="1"/>
  <c r="F759" i="4" s="1"/>
  <c r="F760" i="4" s="1"/>
  <c r="F761" i="4" s="1"/>
  <c r="F762" i="4" s="1"/>
  <c r="F763" i="4" s="1"/>
  <c r="F764" i="4" s="1"/>
  <c r="F765" i="4" s="1"/>
  <c r="F766" i="4" s="1"/>
  <c r="F767" i="4" s="1"/>
  <c r="F768" i="4" s="1"/>
  <c r="F769" i="4" s="1"/>
  <c r="F770" i="4" s="1"/>
  <c r="F771" i="4" s="1"/>
  <c r="F772" i="4" s="1"/>
  <c r="F773" i="4" s="1"/>
  <c r="F774" i="4" s="1"/>
  <c r="F775" i="4" s="1"/>
  <c r="F776" i="4" s="1"/>
  <c r="F777" i="4" s="1"/>
  <c r="F778" i="4" s="1"/>
  <c r="F779" i="4" s="1"/>
  <c r="F780" i="4" s="1"/>
  <c r="F781" i="4" s="1"/>
  <c r="F782" i="4" s="1"/>
  <c r="F783" i="4" s="1"/>
  <c r="F784" i="4" s="1"/>
  <c r="F785" i="4" s="1"/>
  <c r="F786" i="4" s="1"/>
  <c r="F787" i="4" s="1"/>
  <c r="F788" i="4" s="1"/>
  <c r="F789" i="4" s="1"/>
  <c r="F790" i="4" s="1"/>
  <c r="F791" i="4" s="1"/>
  <c r="F792" i="4" s="1"/>
  <c r="F793" i="4" s="1"/>
  <c r="F794" i="4" s="1"/>
  <c r="F795" i="4" s="1"/>
  <c r="F796" i="4" s="1"/>
  <c r="F797" i="4" s="1"/>
  <c r="F798" i="4" s="1"/>
  <c r="F799" i="4" s="1"/>
  <c r="F800" i="4" s="1"/>
  <c r="F801" i="4" s="1"/>
  <c r="F802" i="4" s="1"/>
  <c r="F803" i="4" s="1"/>
  <c r="F804" i="4" s="1"/>
  <c r="F805" i="4" s="1"/>
  <c r="F806" i="4" s="1"/>
  <c r="F807" i="4" s="1"/>
  <c r="F808" i="4" s="1"/>
  <c r="F809" i="4" s="1"/>
  <c r="F810" i="4" s="1"/>
  <c r="F811" i="4" s="1"/>
  <c r="F812" i="4" s="1"/>
  <c r="F813" i="4" s="1"/>
  <c r="F814" i="4" s="1"/>
  <c r="F815" i="4" s="1"/>
  <c r="F816" i="4" s="1"/>
  <c r="F817" i="4" s="1"/>
  <c r="F818" i="4" s="1"/>
  <c r="F819" i="4" s="1"/>
  <c r="F820" i="4" s="1"/>
  <c r="F821" i="4" s="1"/>
  <c r="F822" i="4" s="1"/>
  <c r="F823" i="4" s="1"/>
  <c r="F824" i="4" s="1"/>
  <c r="F825" i="4" s="1"/>
  <c r="F826" i="4" s="1"/>
  <c r="F827" i="4" s="1"/>
  <c r="F828" i="4" s="1"/>
  <c r="F829" i="4" s="1"/>
  <c r="F830" i="4" s="1"/>
  <c r="F831" i="4" s="1"/>
  <c r="F832" i="4" s="1"/>
  <c r="F833" i="4" s="1"/>
  <c r="F834" i="4" s="1"/>
  <c r="F835" i="4" s="1"/>
  <c r="F836" i="4" s="1"/>
  <c r="F837" i="4" s="1"/>
  <c r="F838" i="4" s="1"/>
  <c r="F839" i="4" s="1"/>
  <c r="F840" i="4" s="1"/>
  <c r="F841" i="4" s="1"/>
  <c r="F842" i="4" s="1"/>
  <c r="F843" i="4" s="1"/>
  <c r="F844" i="4" s="1"/>
  <c r="F845" i="4" s="1"/>
  <c r="F846" i="4" s="1"/>
  <c r="F847" i="4" s="1"/>
  <c r="F848" i="4" s="1"/>
  <c r="F849" i="4" s="1"/>
  <c r="F850" i="4" s="1"/>
  <c r="F851" i="4" s="1"/>
  <c r="F852" i="4" s="1"/>
  <c r="F853" i="4" s="1"/>
  <c r="F854" i="4" s="1"/>
  <c r="F855" i="4" s="1"/>
  <c r="F856" i="4" s="1"/>
  <c r="F857" i="4" s="1"/>
  <c r="F858" i="4" s="1"/>
  <c r="F859" i="4" s="1"/>
  <c r="F860" i="4" s="1"/>
  <c r="F861" i="4" s="1"/>
  <c r="F862" i="4" s="1"/>
  <c r="F863" i="4" s="1"/>
  <c r="F864" i="4" s="1"/>
  <c r="F865" i="4" s="1"/>
  <c r="F866" i="4" s="1"/>
  <c r="F867" i="4" s="1"/>
  <c r="F868" i="4" s="1"/>
  <c r="F869" i="4" s="1"/>
  <c r="F870" i="4" s="1"/>
  <c r="F871" i="4" s="1"/>
  <c r="F872" i="4" s="1"/>
  <c r="F873" i="4" s="1"/>
  <c r="F874" i="4" s="1"/>
  <c r="F875" i="4" s="1"/>
  <c r="F876" i="4" s="1"/>
  <c r="F877" i="4" s="1"/>
  <c r="F878" i="4" s="1"/>
  <c r="F879" i="4" s="1"/>
  <c r="F880" i="4" s="1"/>
  <c r="F881" i="4" s="1"/>
  <c r="F882" i="4" s="1"/>
  <c r="F883" i="4" s="1"/>
  <c r="F884" i="4" s="1"/>
  <c r="F885" i="4" s="1"/>
  <c r="F886" i="4" s="1"/>
  <c r="F887" i="4" s="1"/>
  <c r="F888" i="4" s="1"/>
  <c r="F889" i="4" s="1"/>
  <c r="F890" i="4" s="1"/>
  <c r="F891" i="4" s="1"/>
  <c r="F892" i="4" s="1"/>
  <c r="F893" i="4" s="1"/>
  <c r="F894" i="4" s="1"/>
  <c r="F895" i="4" s="1"/>
  <c r="F896" i="4" s="1"/>
  <c r="F897" i="4" s="1"/>
  <c r="F898" i="4" s="1"/>
  <c r="F899" i="4" s="1"/>
  <c r="F900" i="4" s="1"/>
  <c r="F901" i="4" s="1"/>
  <c r="F902" i="4" s="1"/>
  <c r="F903" i="4" s="1"/>
  <c r="F904" i="4" s="1"/>
  <c r="F905" i="4" s="1"/>
  <c r="F906" i="4" s="1"/>
  <c r="F907" i="4" s="1"/>
  <c r="F908" i="4" s="1"/>
  <c r="F909" i="4" s="1"/>
  <c r="F910" i="4" s="1"/>
  <c r="F911" i="4" s="1"/>
  <c r="F912" i="4" s="1"/>
  <c r="F913" i="4" s="1"/>
  <c r="F914" i="4" s="1"/>
  <c r="F915" i="4" s="1"/>
  <c r="F916" i="4" s="1"/>
  <c r="F917" i="4" s="1"/>
  <c r="F918" i="4" s="1"/>
  <c r="F919" i="4" s="1"/>
  <c r="F920" i="4" s="1"/>
  <c r="F921" i="4" s="1"/>
  <c r="F922" i="4" s="1"/>
  <c r="F923" i="4" s="1"/>
  <c r="F924" i="4" s="1"/>
  <c r="F925" i="4" s="1"/>
  <c r="F926" i="4" s="1"/>
  <c r="F927" i="4" s="1"/>
  <c r="F928" i="4" s="1"/>
  <c r="F929" i="4" s="1"/>
  <c r="F930" i="4" s="1"/>
  <c r="F931" i="4" s="1"/>
  <c r="F932" i="4" s="1"/>
  <c r="F933" i="4" s="1"/>
  <c r="F934" i="4" s="1"/>
  <c r="F935" i="4" s="1"/>
  <c r="F936" i="4" s="1"/>
  <c r="F937" i="4" s="1"/>
  <c r="F938" i="4" s="1"/>
  <c r="F939" i="4" s="1"/>
  <c r="F940" i="4" s="1"/>
  <c r="F941" i="4" s="1"/>
  <c r="F942" i="4" s="1"/>
  <c r="F943" i="4" s="1"/>
  <c r="F944" i="4" s="1"/>
  <c r="F945" i="4" s="1"/>
  <c r="F946" i="4" s="1"/>
  <c r="F947" i="4" s="1"/>
  <c r="F948" i="4" s="1"/>
  <c r="F949" i="4" s="1"/>
  <c r="F950" i="4" s="1"/>
  <c r="F951" i="4" s="1"/>
  <c r="F952" i="4" s="1"/>
  <c r="F953" i="4" s="1"/>
  <c r="F954" i="4" s="1"/>
  <c r="F955" i="4" s="1"/>
  <c r="F956" i="4" s="1"/>
  <c r="F957" i="4" s="1"/>
  <c r="F958" i="4" s="1"/>
  <c r="F959" i="4" s="1"/>
  <c r="F960" i="4" s="1"/>
  <c r="F961" i="4" s="1"/>
  <c r="F962" i="4" s="1"/>
  <c r="F963" i="4" s="1"/>
  <c r="F964" i="4" s="1"/>
  <c r="F965" i="4" s="1"/>
  <c r="F966" i="4" s="1"/>
  <c r="F967" i="4" s="1"/>
  <c r="F968" i="4" s="1"/>
  <c r="F969" i="4" s="1"/>
  <c r="F970" i="4" s="1"/>
  <c r="F971" i="4" s="1"/>
  <c r="F972" i="4" s="1"/>
  <c r="F973" i="4" s="1"/>
  <c r="F974" i="4" s="1"/>
  <c r="F975" i="4" s="1"/>
  <c r="F976" i="4" s="1"/>
  <c r="F977" i="4" s="1"/>
  <c r="F978" i="4" s="1"/>
  <c r="F979" i="4" s="1"/>
  <c r="F980" i="4" s="1"/>
  <c r="F981" i="4" s="1"/>
  <c r="F982" i="4" s="1"/>
  <c r="F983" i="4" s="1"/>
  <c r="F984" i="4" s="1"/>
  <c r="F985" i="4" s="1"/>
  <c r="F986" i="4" s="1"/>
  <c r="F987" i="4" s="1"/>
  <c r="F988" i="4" s="1"/>
  <c r="F989" i="4" s="1"/>
  <c r="F990" i="4" s="1"/>
  <c r="F991" i="4" s="1"/>
  <c r="F992" i="4" s="1"/>
  <c r="F993" i="4" s="1"/>
  <c r="F994" i="4" s="1"/>
  <c r="F995" i="4" s="1"/>
  <c r="F996" i="4" s="1"/>
  <c r="F997" i="4" s="1"/>
  <c r="F998" i="4" s="1"/>
  <c r="F999" i="4" s="1"/>
  <c r="F1000" i="4" s="1"/>
  <c r="F1001" i="4" s="1"/>
  <c r="F1002" i="4" s="1"/>
  <c r="F1003" i="4" s="1"/>
  <c r="F1004" i="4" s="1"/>
  <c r="F1005" i="4" s="1"/>
  <c r="F1006" i="4" s="1"/>
  <c r="F1007" i="4" s="1"/>
  <c r="F1008" i="4" s="1"/>
  <c r="F1009" i="4" s="1"/>
  <c r="F1010" i="4" s="1"/>
  <c r="F1011" i="4" s="1"/>
  <c r="F1012" i="4" s="1"/>
  <c r="F1013" i="4" s="1"/>
  <c r="F1014" i="4" s="1"/>
  <c r="F1015" i="4" s="1"/>
  <c r="F1016" i="4" s="1"/>
  <c r="F1017" i="4" s="1"/>
  <c r="F1018" i="4" s="1"/>
  <c r="F1019" i="4" s="1"/>
  <c r="F1020" i="4" s="1"/>
  <c r="F1021" i="4" s="1"/>
  <c r="F1022" i="4" s="1"/>
  <c r="F1023" i="4" s="1"/>
  <c r="F1024" i="4" s="1"/>
  <c r="F1025" i="4" s="1"/>
  <c r="F1026" i="4" s="1"/>
  <c r="F1027" i="4" s="1"/>
  <c r="F1028" i="4" s="1"/>
  <c r="F1029" i="4" s="1"/>
  <c r="F1030" i="4" s="1"/>
  <c r="F1031" i="4" s="1"/>
  <c r="F1032" i="4" s="1"/>
  <c r="F1033" i="4" s="1"/>
  <c r="F1034" i="4" s="1"/>
  <c r="F1035" i="4" s="1"/>
  <c r="F1036" i="4" s="1"/>
  <c r="F1037" i="4" s="1"/>
  <c r="F1038" i="4" s="1"/>
  <c r="F1039" i="4" s="1"/>
  <c r="F1040" i="4" s="1"/>
  <c r="F1041" i="4" s="1"/>
  <c r="F1042" i="4" s="1"/>
  <c r="F1043" i="4" s="1"/>
  <c r="F1044" i="4" s="1"/>
  <c r="F1045" i="4" s="1"/>
  <c r="F1046" i="4" s="1"/>
  <c r="F1047" i="4" s="1"/>
  <c r="F1048" i="4" s="1"/>
  <c r="F1049" i="4" s="1"/>
  <c r="F1050" i="4" s="1"/>
  <c r="F1051" i="4" s="1"/>
  <c r="F1052" i="4" s="1"/>
  <c r="F1053" i="4" s="1"/>
  <c r="F1054" i="4" s="1"/>
  <c r="F1055" i="4" s="1"/>
  <c r="F1056" i="4" s="1"/>
  <c r="F1057" i="4" s="1"/>
  <c r="F1058" i="4" s="1"/>
  <c r="F1059" i="4" s="1"/>
  <c r="F1060" i="4" s="1"/>
  <c r="F1061" i="4" s="1"/>
  <c r="F1062" i="4" s="1"/>
  <c r="F1063" i="4" s="1"/>
  <c r="F1064" i="4" s="1"/>
  <c r="F1065" i="4" s="1"/>
  <c r="F1066" i="4" s="1"/>
  <c r="F1067" i="4" s="1"/>
  <c r="F1068" i="4" s="1"/>
  <c r="F1069" i="4" s="1"/>
  <c r="F1070" i="4" s="1"/>
  <c r="F1071" i="4" s="1"/>
  <c r="F1072" i="4" s="1"/>
  <c r="F1073" i="4" s="1"/>
  <c r="F1074" i="4" s="1"/>
  <c r="F1075" i="4" s="1"/>
  <c r="F1076" i="4" s="1"/>
  <c r="F1077" i="4" s="1"/>
  <c r="F1078" i="4" s="1"/>
  <c r="F1079" i="4" s="1"/>
  <c r="F1080" i="4" s="1"/>
  <c r="F1081" i="4" s="1"/>
  <c r="F1082" i="4" s="1"/>
  <c r="F1083" i="4" s="1"/>
  <c r="F1084" i="4" s="1"/>
  <c r="F1085" i="4" s="1"/>
  <c r="F1086" i="4" s="1"/>
  <c r="F1087" i="4" s="1"/>
  <c r="F1088" i="4" s="1"/>
  <c r="F1089" i="4" s="1"/>
  <c r="F1090" i="4" s="1"/>
  <c r="F1091" i="4" s="1"/>
  <c r="F1092" i="4" s="1"/>
  <c r="F1093" i="4" s="1"/>
  <c r="F1094" i="4" s="1"/>
  <c r="F1095" i="4" s="1"/>
  <c r="F1096" i="4" s="1"/>
  <c r="F1097" i="4" s="1"/>
  <c r="F1098" i="4" s="1"/>
  <c r="F1099" i="4" s="1"/>
  <c r="F1100" i="4" s="1"/>
  <c r="F1101" i="4" s="1"/>
  <c r="F1102" i="4" s="1"/>
  <c r="F1103" i="4" s="1"/>
  <c r="F1104" i="4" s="1"/>
  <c r="F1105" i="4" s="1"/>
  <c r="F1106" i="4" s="1"/>
  <c r="F1107" i="4" s="1"/>
  <c r="F1108" i="4" s="1"/>
  <c r="F1109" i="4" s="1"/>
  <c r="F1110" i="4" s="1"/>
  <c r="F1111" i="4" s="1"/>
  <c r="F1112" i="4" s="1"/>
  <c r="F1113" i="4" s="1"/>
  <c r="F1114" i="4" s="1"/>
  <c r="F1115" i="4" s="1"/>
  <c r="F1116" i="4" s="1"/>
  <c r="F1117" i="4" s="1"/>
  <c r="F1118" i="4" s="1"/>
  <c r="F1119" i="4" s="1"/>
  <c r="F1120" i="4" s="1"/>
  <c r="F1121" i="4" s="1"/>
  <c r="F1122" i="4" s="1"/>
  <c r="F1123" i="4" s="1"/>
  <c r="F1124" i="4" s="1"/>
  <c r="F1125" i="4" s="1"/>
  <c r="F1126" i="4" s="1"/>
  <c r="F1127" i="4" s="1"/>
  <c r="F1128" i="4" s="1"/>
  <c r="F1129" i="4" s="1"/>
  <c r="F1130" i="4" s="1"/>
  <c r="F1131" i="4" s="1"/>
  <c r="F1132" i="4" s="1"/>
  <c r="F1133" i="4" s="1"/>
  <c r="F1134" i="4" s="1"/>
  <c r="F1135" i="4" s="1"/>
  <c r="F1136" i="4" s="1"/>
  <c r="F1137" i="4" s="1"/>
  <c r="F1138" i="4" s="1"/>
  <c r="F1139" i="4" s="1"/>
  <c r="F1140" i="4" s="1"/>
  <c r="F1141" i="4" s="1"/>
  <c r="F1142" i="4" s="1"/>
  <c r="F1143" i="4" s="1"/>
  <c r="F1144" i="4" s="1"/>
  <c r="F1145" i="4" s="1"/>
  <c r="F1146" i="4" s="1"/>
  <c r="F1147" i="4" s="1"/>
  <c r="F1148" i="4" s="1"/>
  <c r="F1149" i="4" s="1"/>
  <c r="F1150" i="4" s="1"/>
  <c r="F1151" i="4" s="1"/>
  <c r="F1152" i="4" s="1"/>
  <c r="F1153" i="4" s="1"/>
  <c r="F1154" i="4" s="1"/>
  <c r="F1155" i="4" s="1"/>
  <c r="F1156" i="4" s="1"/>
  <c r="F1157" i="4" s="1"/>
  <c r="F1158" i="4" s="1"/>
  <c r="F1159" i="4" s="1"/>
  <c r="F1160" i="4" s="1"/>
  <c r="F1161" i="4" s="1"/>
  <c r="F1162" i="4" s="1"/>
  <c r="F1163" i="4" s="1"/>
  <c r="F1164" i="4" s="1"/>
  <c r="F1165" i="4" s="1"/>
  <c r="F1166" i="4" s="1"/>
  <c r="F1167" i="4" s="1"/>
  <c r="F1168" i="4" s="1"/>
  <c r="F1169" i="4" s="1"/>
  <c r="F1170" i="4" s="1"/>
  <c r="F1171" i="4" s="1"/>
  <c r="F1172" i="4" s="1"/>
  <c r="F1173" i="4" s="1"/>
  <c r="F1174" i="4" s="1"/>
  <c r="F1175" i="4" s="1"/>
  <c r="F1176" i="4" s="1"/>
  <c r="F1177" i="4" s="1"/>
  <c r="F1178" i="4" s="1"/>
  <c r="F1179" i="4" s="1"/>
  <c r="F1180" i="4" s="1"/>
  <c r="F1181" i="4" s="1"/>
  <c r="F1182" i="4" s="1"/>
  <c r="F1183" i="4" s="1"/>
  <c r="F1184" i="4" s="1"/>
  <c r="F1185" i="4" s="1"/>
  <c r="F1186" i="4" s="1"/>
  <c r="F1187" i="4" s="1"/>
  <c r="F1188" i="4" s="1"/>
  <c r="F1189" i="4" s="1"/>
  <c r="F1190" i="4" s="1"/>
  <c r="F1191" i="4" s="1"/>
  <c r="F1192" i="4" s="1"/>
  <c r="F1193" i="4" s="1"/>
  <c r="F1194" i="4" s="1"/>
  <c r="F1195" i="4" s="1"/>
  <c r="F1196" i="4" s="1"/>
  <c r="F1197" i="4" s="1"/>
  <c r="F1198" i="4" s="1"/>
  <c r="F1199" i="4" s="1"/>
  <c r="F1200" i="4" s="1"/>
  <c r="F1201" i="4" s="1"/>
  <c r="F1202" i="4" s="1"/>
  <c r="F1203" i="4" s="1"/>
  <c r="F1204" i="4" s="1"/>
  <c r="F1205" i="4" s="1"/>
  <c r="F1206" i="4" s="1"/>
  <c r="F1207" i="4" s="1"/>
  <c r="F1208" i="4" s="1"/>
  <c r="F1209" i="4" s="1"/>
  <c r="F1210" i="4" s="1"/>
  <c r="F1211" i="4" s="1"/>
  <c r="F1212" i="4" s="1"/>
  <c r="F1213" i="4" s="1"/>
  <c r="F1214" i="4" s="1"/>
  <c r="F1215" i="4" s="1"/>
  <c r="F1216" i="4" s="1"/>
  <c r="F1217" i="4" s="1"/>
  <c r="F1218" i="4" s="1"/>
  <c r="F1219" i="4" s="1"/>
  <c r="F1220" i="4" s="1"/>
  <c r="F1221" i="4" s="1"/>
  <c r="F1222" i="4" s="1"/>
  <c r="F1223" i="4" s="1"/>
  <c r="F1224" i="4" s="1"/>
  <c r="F1225" i="4" s="1"/>
  <c r="F1226" i="4" s="1"/>
  <c r="F1227" i="4" s="1"/>
  <c r="F1228" i="4" s="1"/>
  <c r="F1229" i="4" s="1"/>
  <c r="F1230" i="4" s="1"/>
  <c r="F1231" i="4" s="1"/>
  <c r="F1232" i="4" s="1"/>
  <c r="F1233" i="4" s="1"/>
  <c r="F1234" i="4" s="1"/>
  <c r="F1235" i="4" s="1"/>
  <c r="F1236" i="4" s="1"/>
  <c r="F1237" i="4" s="1"/>
  <c r="F1238" i="4" s="1"/>
  <c r="F1239" i="4" s="1"/>
  <c r="F1240" i="4" s="1"/>
  <c r="F1241" i="4" s="1"/>
  <c r="F1242" i="4" s="1"/>
  <c r="F1243" i="4" s="1"/>
  <c r="F1244" i="4" s="1"/>
  <c r="F1245" i="4" s="1"/>
  <c r="F1246" i="4" s="1"/>
  <c r="F1247" i="4" s="1"/>
  <c r="F1248" i="4" s="1"/>
  <c r="F1249" i="4" s="1"/>
  <c r="F1250" i="4" s="1"/>
  <c r="F1251" i="4" s="1"/>
  <c r="F1252" i="4" s="1"/>
  <c r="F1253" i="4" s="1"/>
  <c r="F1254" i="4" s="1"/>
  <c r="F1255" i="4" s="1"/>
  <c r="F1256" i="4" s="1"/>
  <c r="F1257" i="4" s="1"/>
  <c r="F1258" i="4" s="1"/>
  <c r="F1259" i="4" s="1"/>
  <c r="F1260" i="4" s="1"/>
  <c r="F1261" i="4" s="1"/>
  <c r="F1262" i="4" s="1"/>
  <c r="F1263" i="4" s="1"/>
  <c r="F1264" i="4" s="1"/>
  <c r="F1265" i="4" s="1"/>
  <c r="F1266" i="4" s="1"/>
  <c r="F1267" i="4" s="1"/>
  <c r="F1268" i="4" s="1"/>
  <c r="F1269" i="4" s="1"/>
  <c r="F1270" i="4" s="1"/>
  <c r="F1271" i="4" s="1"/>
  <c r="F1272" i="4" s="1"/>
  <c r="F1273" i="4" s="1"/>
  <c r="F1274" i="4" s="1"/>
  <c r="F1275" i="4" s="1"/>
  <c r="F1276" i="4" s="1"/>
  <c r="F1277" i="4" s="1"/>
  <c r="F1278" i="4" s="1"/>
  <c r="F1279" i="4" s="1"/>
  <c r="F1280" i="4" s="1"/>
  <c r="F1281" i="4" s="1"/>
  <c r="F1282" i="4" s="1"/>
  <c r="F1283" i="4" s="1"/>
  <c r="F1284" i="4" s="1"/>
  <c r="F1285" i="4" s="1"/>
  <c r="F1286" i="4" s="1"/>
  <c r="F1287" i="4" s="1"/>
  <c r="F1288" i="4" s="1"/>
  <c r="F1289" i="4" s="1"/>
  <c r="F1290" i="4" s="1"/>
  <c r="F1291" i="4" s="1"/>
  <c r="F1292" i="4" s="1"/>
  <c r="F1293" i="4" s="1"/>
  <c r="F1294" i="4" s="1"/>
  <c r="F1295" i="4" s="1"/>
  <c r="F1296" i="4" s="1"/>
  <c r="F1297" i="4" s="1"/>
  <c r="F1298" i="4" s="1"/>
  <c r="F1299" i="4" s="1"/>
  <c r="F1300" i="4" s="1"/>
  <c r="F1301" i="4" s="1"/>
  <c r="F1302" i="4" s="1"/>
  <c r="F1303" i="4" s="1"/>
  <c r="F1304" i="4" s="1"/>
  <c r="F1305" i="4" s="1"/>
  <c r="F1306" i="4" s="1"/>
  <c r="F1307" i="4" s="1"/>
  <c r="F1308" i="4" s="1"/>
  <c r="F1309" i="4" s="1"/>
  <c r="F1310" i="4" s="1"/>
  <c r="F1311" i="4" s="1"/>
  <c r="F1312" i="4" s="1"/>
  <c r="F1313" i="4" s="1"/>
  <c r="F1314" i="4" s="1"/>
  <c r="F1315" i="4" s="1"/>
  <c r="F1316" i="4" s="1"/>
  <c r="F1317" i="4" s="1"/>
  <c r="F1318" i="4" s="1"/>
  <c r="F1319" i="4" s="1"/>
  <c r="F1320" i="4" s="1"/>
  <c r="F1321" i="4" s="1"/>
  <c r="F1322" i="4" s="1"/>
  <c r="F1323" i="4" s="1"/>
  <c r="F1324" i="4" s="1"/>
  <c r="F1325" i="4" s="1"/>
  <c r="F1326" i="4" s="1"/>
  <c r="F1327" i="4" s="1"/>
  <c r="F1328" i="4" s="1"/>
  <c r="F1329" i="4" s="1"/>
  <c r="F1330" i="4" s="1"/>
  <c r="F1331" i="4" s="1"/>
  <c r="F1332" i="4" s="1"/>
  <c r="F1333" i="4" s="1"/>
  <c r="F1334" i="4" s="1"/>
  <c r="F1335" i="4" s="1"/>
  <c r="F1336" i="4" s="1"/>
  <c r="F1337" i="4" s="1"/>
  <c r="F1338" i="4" s="1"/>
  <c r="F1339" i="4" s="1"/>
  <c r="F1340" i="4" s="1"/>
  <c r="F1341" i="4" s="1"/>
  <c r="F1342" i="4" s="1"/>
  <c r="F1343" i="4" s="1"/>
  <c r="F1344" i="4" s="1"/>
  <c r="F1345" i="4" s="1"/>
  <c r="F1346" i="4" s="1"/>
  <c r="F1347" i="4" s="1"/>
  <c r="F1348" i="4" s="1"/>
  <c r="F1349" i="4" s="1"/>
  <c r="F1350" i="4" s="1"/>
  <c r="F1351" i="4" s="1"/>
  <c r="F1352" i="4" s="1"/>
  <c r="F1353" i="4" s="1"/>
  <c r="F1354" i="4" s="1"/>
  <c r="F1355" i="4" s="1"/>
  <c r="F1356" i="4" s="1"/>
  <c r="F1357" i="4" s="1"/>
  <c r="F1358" i="4" s="1"/>
  <c r="F1359" i="4" s="1"/>
  <c r="F1360" i="4" s="1"/>
  <c r="F1361" i="4" s="1"/>
  <c r="F1362" i="4" s="1"/>
  <c r="F1363" i="4" s="1"/>
  <c r="F1364" i="4" s="1"/>
  <c r="F1365" i="4" s="1"/>
  <c r="F1366" i="4" s="1"/>
  <c r="F1367" i="4" s="1"/>
  <c r="F1368" i="4" s="1"/>
  <c r="F1369" i="4" s="1"/>
  <c r="F1370" i="4" s="1"/>
  <c r="F1371" i="4" s="1"/>
  <c r="F1372" i="4" s="1"/>
  <c r="F1373" i="4" s="1"/>
  <c r="F1374" i="4" s="1"/>
  <c r="F1375" i="4" s="1"/>
  <c r="F1376" i="4" s="1"/>
  <c r="F1377" i="4" s="1"/>
  <c r="F1378" i="4" s="1"/>
  <c r="F1379" i="4" s="1"/>
  <c r="F1380" i="4" s="1"/>
  <c r="F1381" i="4" s="1"/>
  <c r="F1382" i="4" s="1"/>
  <c r="F1383" i="4" s="1"/>
  <c r="F1384" i="4" s="1"/>
  <c r="F1385" i="4" s="1"/>
  <c r="F1386" i="4" s="1"/>
  <c r="F1387" i="4" s="1"/>
  <c r="F1388" i="4" s="1"/>
  <c r="F1389" i="4" s="1"/>
  <c r="F1390" i="4" s="1"/>
  <c r="F1391" i="4" s="1"/>
  <c r="F1392" i="4" s="1"/>
  <c r="F1393" i="4" s="1"/>
  <c r="F1394" i="4" s="1"/>
  <c r="F1395" i="4" s="1"/>
  <c r="F1396" i="4" s="1"/>
  <c r="F1397" i="4" s="1"/>
  <c r="F1398" i="4" s="1"/>
  <c r="F1399" i="4" s="1"/>
  <c r="F1400" i="4" s="1"/>
  <c r="F1401" i="4" s="1"/>
  <c r="F1402" i="4" s="1"/>
  <c r="F1403" i="4" s="1"/>
  <c r="F1404" i="4" s="1"/>
  <c r="F1405" i="4" s="1"/>
  <c r="F1406" i="4" s="1"/>
  <c r="F1407" i="4" s="1"/>
  <c r="F1408" i="4" s="1"/>
  <c r="F1409" i="4" s="1"/>
  <c r="F1410" i="4" s="1"/>
  <c r="F1411" i="4" s="1"/>
  <c r="F1412" i="4" s="1"/>
  <c r="F1413" i="4" s="1"/>
  <c r="F1414" i="4" s="1"/>
  <c r="F1415" i="4" s="1"/>
  <c r="F1416" i="4" s="1"/>
  <c r="F1417" i="4" s="1"/>
  <c r="F1418" i="4" s="1"/>
  <c r="F1419" i="4" s="1"/>
  <c r="F1420" i="4" s="1"/>
  <c r="F1421" i="4" s="1"/>
  <c r="F1422" i="4" s="1"/>
  <c r="F1423" i="4" s="1"/>
  <c r="F1424" i="4" s="1"/>
  <c r="F1425" i="4" s="1"/>
  <c r="F1426" i="4" s="1"/>
  <c r="F1427" i="4" s="1"/>
  <c r="F1428" i="4" s="1"/>
  <c r="F1429" i="4" s="1"/>
  <c r="F1430" i="4" s="1"/>
  <c r="F1431" i="4" s="1"/>
  <c r="F1432" i="4" s="1"/>
  <c r="F1433" i="4" s="1"/>
  <c r="F1434" i="4" s="1"/>
  <c r="F1435" i="4" s="1"/>
  <c r="F1436" i="4" s="1"/>
  <c r="F1437" i="4" s="1"/>
  <c r="F1438" i="4" s="1"/>
  <c r="F1439" i="4" s="1"/>
  <c r="F1440" i="4" s="1"/>
  <c r="F1441" i="4" s="1"/>
  <c r="F1442" i="4" s="1"/>
  <c r="F1443" i="4" s="1"/>
  <c r="F1444" i="4" s="1"/>
  <c r="F1445" i="4" s="1"/>
  <c r="F1446" i="4" s="1"/>
  <c r="F1447" i="4" s="1"/>
  <c r="F1448" i="4" s="1"/>
  <c r="F1449" i="4" s="1"/>
  <c r="F1450" i="4" s="1"/>
  <c r="F1451" i="4" s="1"/>
  <c r="F1452" i="4" s="1"/>
  <c r="F1453" i="4" s="1"/>
  <c r="F1454" i="4" s="1"/>
  <c r="F1455" i="4" s="1"/>
  <c r="F1456" i="4" s="1"/>
  <c r="F1457" i="4" s="1"/>
  <c r="F1458" i="4" s="1"/>
  <c r="F1459" i="4" s="1"/>
  <c r="F1460" i="4" s="1"/>
  <c r="F1461" i="4" s="1"/>
  <c r="F1462" i="4" s="1"/>
  <c r="F1463" i="4" s="1"/>
  <c r="F1464" i="4" s="1"/>
  <c r="F1465" i="4" s="1"/>
  <c r="F1466" i="4" s="1"/>
  <c r="F1467" i="4" s="1"/>
  <c r="F1468" i="4" s="1"/>
  <c r="F1469" i="4" s="1"/>
  <c r="F1470" i="4" s="1"/>
  <c r="F1471" i="4" s="1"/>
  <c r="F1472" i="4" s="1"/>
  <c r="F1473" i="4" s="1"/>
  <c r="F1474" i="4" s="1"/>
  <c r="F1475" i="4" s="1"/>
  <c r="F1476" i="4" s="1"/>
  <c r="F1477" i="4" s="1"/>
  <c r="F1478" i="4" s="1"/>
  <c r="F1479" i="4" s="1"/>
  <c r="F1480" i="4" s="1"/>
  <c r="F1481" i="4" s="1"/>
  <c r="F1482" i="4" s="1"/>
  <c r="F1483" i="4" s="1"/>
  <c r="F1484" i="4" s="1"/>
  <c r="F1485" i="4" s="1"/>
  <c r="F1486" i="4" s="1"/>
  <c r="F1487" i="4" s="1"/>
  <c r="F1488" i="4" s="1"/>
  <c r="F1489" i="4" s="1"/>
  <c r="F1490" i="4" s="1"/>
  <c r="F1491" i="4" s="1"/>
  <c r="F1492" i="4" s="1"/>
  <c r="F1493" i="4" s="1"/>
  <c r="F1494" i="4" s="1"/>
  <c r="F1495" i="4" s="1"/>
  <c r="F1496" i="4" s="1"/>
  <c r="F1497" i="4" s="1"/>
  <c r="F1498" i="4" s="1"/>
  <c r="F1499" i="4" s="1"/>
  <c r="F1500" i="4" s="1"/>
  <c r="F1501" i="4" s="1"/>
  <c r="F1502" i="4" s="1"/>
  <c r="F1503" i="4" s="1"/>
  <c r="F1504" i="4" s="1"/>
  <c r="F1505" i="4" s="1"/>
  <c r="F1506" i="4" s="1"/>
  <c r="F1507" i="4" s="1"/>
  <c r="F1508" i="4" s="1"/>
  <c r="F1509" i="4" s="1"/>
  <c r="F1510" i="4" s="1"/>
  <c r="F1511" i="4" s="1"/>
  <c r="F1512" i="4" s="1"/>
  <c r="F1513" i="4" s="1"/>
  <c r="F1514" i="4" s="1"/>
  <c r="F1515" i="4" s="1"/>
  <c r="F1516" i="4" s="1"/>
  <c r="F1517" i="4" s="1"/>
  <c r="F1518" i="4" s="1"/>
  <c r="F1519" i="4" s="1"/>
  <c r="F1520" i="4" s="1"/>
  <c r="F1521" i="4" s="1"/>
  <c r="F1522" i="4" s="1"/>
  <c r="F1523" i="4" s="1"/>
  <c r="F1524" i="4" s="1"/>
  <c r="F1525" i="4" s="1"/>
  <c r="F1526" i="4" s="1"/>
  <c r="F1527" i="4" s="1"/>
  <c r="F1528" i="4" s="1"/>
  <c r="F1529" i="4" s="1"/>
  <c r="F1530" i="4" s="1"/>
  <c r="F1531" i="4" s="1"/>
  <c r="F1532" i="4" s="1"/>
  <c r="F1533" i="4" s="1"/>
  <c r="F1534" i="4" s="1"/>
  <c r="F1535" i="4" s="1"/>
  <c r="F1536" i="4" s="1"/>
  <c r="F1537" i="4" s="1"/>
  <c r="F1538" i="4" s="1"/>
  <c r="F1539" i="4" s="1"/>
  <c r="F1540" i="4" s="1"/>
  <c r="F1541" i="4" s="1"/>
  <c r="F1542" i="4" s="1"/>
  <c r="F1543" i="4" s="1"/>
  <c r="F1544" i="4" s="1"/>
  <c r="F1545" i="4" s="1"/>
  <c r="F1546" i="4" s="1"/>
  <c r="F1547" i="4" s="1"/>
  <c r="F1548" i="4" s="1"/>
  <c r="F1549" i="4" s="1"/>
  <c r="F1550" i="4" s="1"/>
  <c r="F1551" i="4" s="1"/>
  <c r="F1552" i="4" s="1"/>
  <c r="F1553" i="4" s="1"/>
  <c r="F1554" i="4" s="1"/>
  <c r="F1555" i="4" s="1"/>
  <c r="F1556" i="4" s="1"/>
  <c r="F1557" i="4" s="1"/>
  <c r="F1558" i="4" s="1"/>
  <c r="F1559" i="4" s="1"/>
  <c r="F1560" i="4" s="1"/>
  <c r="F1561" i="4" s="1"/>
  <c r="F1562" i="4" s="1"/>
  <c r="F1563" i="4" s="1"/>
  <c r="F1564" i="4" s="1"/>
  <c r="F1565" i="4" s="1"/>
  <c r="F1566" i="4" s="1"/>
  <c r="F1567" i="4" s="1"/>
  <c r="F1568" i="4" s="1"/>
  <c r="F1569" i="4" s="1"/>
  <c r="F1570" i="4" s="1"/>
  <c r="F1571" i="4" s="1"/>
  <c r="F1572" i="4" s="1"/>
  <c r="F1573" i="4" s="1"/>
  <c r="F1574" i="4" s="1"/>
  <c r="F1575" i="4" s="1"/>
  <c r="F1576" i="4" s="1"/>
  <c r="F1577" i="4" s="1"/>
  <c r="F1578" i="4" s="1"/>
  <c r="F1579" i="4" s="1"/>
  <c r="F1580" i="4" s="1"/>
  <c r="F1581" i="4" s="1"/>
  <c r="F1582" i="4" s="1"/>
  <c r="F1583" i="4" s="1"/>
  <c r="F1584" i="4" s="1"/>
  <c r="F1585" i="4" s="1"/>
  <c r="F1586" i="4" s="1"/>
  <c r="F1587" i="4" s="1"/>
  <c r="F1588" i="4" s="1"/>
  <c r="F1589" i="4" s="1"/>
  <c r="F1590" i="4" s="1"/>
  <c r="F1591" i="4" s="1"/>
  <c r="F1592" i="4" s="1"/>
  <c r="F1593" i="4" s="1"/>
  <c r="F1594" i="4" s="1"/>
  <c r="F1595" i="4" s="1"/>
  <c r="F1596" i="4" s="1"/>
  <c r="F1597" i="4" s="1"/>
  <c r="F1598" i="4" s="1"/>
  <c r="F1599" i="4" s="1"/>
  <c r="F1600" i="4" s="1"/>
  <c r="F1601" i="4" s="1"/>
  <c r="F1602" i="4" s="1"/>
  <c r="F1603" i="4" s="1"/>
  <c r="F1604" i="4" s="1"/>
  <c r="F1605" i="4" s="1"/>
  <c r="F1606" i="4" s="1"/>
  <c r="F1607" i="4" s="1"/>
  <c r="F1608" i="4" s="1"/>
  <c r="F1609" i="4" s="1"/>
  <c r="F1610" i="4" s="1"/>
  <c r="F1611" i="4" s="1"/>
  <c r="F1612" i="4" s="1"/>
  <c r="F1613" i="4" s="1"/>
  <c r="F1614" i="4" s="1"/>
  <c r="F1615" i="4" s="1"/>
  <c r="F1616" i="4" s="1"/>
  <c r="F1617" i="4" s="1"/>
  <c r="F1618" i="4" s="1"/>
  <c r="F1619" i="4" s="1"/>
  <c r="F1620" i="4" s="1"/>
  <c r="F1621" i="4" s="1"/>
  <c r="F1622" i="4" s="1"/>
  <c r="F1623" i="4" s="1"/>
  <c r="F1624" i="4" s="1"/>
  <c r="F1625" i="4" s="1"/>
  <c r="F1626" i="4" s="1"/>
  <c r="F1627" i="4" s="1"/>
  <c r="F1628" i="4" s="1"/>
  <c r="F1629" i="4" s="1"/>
  <c r="F1630" i="4" s="1"/>
  <c r="F1631" i="4" s="1"/>
  <c r="F1632" i="4" s="1"/>
  <c r="F1633" i="4" s="1"/>
  <c r="F1634" i="4" s="1"/>
  <c r="F1635" i="4" s="1"/>
  <c r="F1636" i="4" s="1"/>
  <c r="F1637" i="4" s="1"/>
  <c r="F1638" i="4" s="1"/>
  <c r="F1639" i="4" s="1"/>
  <c r="F1640" i="4" s="1"/>
  <c r="F1641" i="4" s="1"/>
  <c r="F1642" i="4" s="1"/>
  <c r="F1643" i="4" s="1"/>
  <c r="F1644" i="4" s="1"/>
  <c r="F1645" i="4" s="1"/>
  <c r="F1646" i="4" s="1"/>
  <c r="F1647" i="4" s="1"/>
  <c r="F1648" i="4" s="1"/>
  <c r="F1649" i="4" s="1"/>
  <c r="F1650" i="4" s="1"/>
  <c r="F1651" i="4" s="1"/>
  <c r="F1652" i="4" s="1"/>
  <c r="F1653" i="4" s="1"/>
  <c r="F1654" i="4" s="1"/>
  <c r="F1655" i="4" s="1"/>
  <c r="F1656" i="4" s="1"/>
  <c r="F1657" i="4" s="1"/>
  <c r="F1658" i="4" s="1"/>
  <c r="F1659" i="4" s="1"/>
  <c r="F1660" i="4" s="1"/>
  <c r="F1661" i="4" s="1"/>
  <c r="F1662" i="4" s="1"/>
  <c r="F1663" i="4" s="1"/>
  <c r="F1664" i="4" s="1"/>
  <c r="F1665" i="4" s="1"/>
  <c r="F1666" i="4" s="1"/>
  <c r="F1667" i="4" s="1"/>
  <c r="F1668" i="4" s="1"/>
  <c r="F1669" i="4" s="1"/>
  <c r="F1670" i="4" s="1"/>
  <c r="F1671" i="4" s="1"/>
  <c r="F1672" i="4" s="1"/>
  <c r="F1673" i="4" s="1"/>
  <c r="F1674" i="4" s="1"/>
  <c r="F1675" i="4" s="1"/>
  <c r="F1676" i="4" s="1"/>
  <c r="F1677" i="4" s="1"/>
  <c r="F1678" i="4" s="1"/>
  <c r="F1679" i="4" s="1"/>
  <c r="F1680" i="4" s="1"/>
  <c r="F1681" i="4" s="1"/>
  <c r="F1682" i="4" s="1"/>
  <c r="F1683" i="4" s="1"/>
  <c r="F1684" i="4" s="1"/>
  <c r="F1685" i="4" s="1"/>
  <c r="F1686" i="4" s="1"/>
  <c r="F1687" i="4" s="1"/>
  <c r="F1688" i="4" s="1"/>
  <c r="F1689" i="4" s="1"/>
  <c r="F1690" i="4" s="1"/>
  <c r="F1691" i="4" s="1"/>
  <c r="F1692" i="4" s="1"/>
  <c r="F1693" i="4" s="1"/>
  <c r="F1694" i="4" s="1"/>
  <c r="F1695" i="4" s="1"/>
  <c r="F1696" i="4" s="1"/>
  <c r="F1697" i="4" s="1"/>
  <c r="F1698" i="4" s="1"/>
  <c r="F1699" i="4" s="1"/>
  <c r="F1700" i="4" s="1"/>
  <c r="F1701" i="4" s="1"/>
  <c r="F1702" i="4" s="1"/>
  <c r="F1703" i="4" s="1"/>
  <c r="F1704" i="4" s="1"/>
  <c r="F1705" i="4" s="1"/>
  <c r="F1706" i="4" s="1"/>
  <c r="F1707" i="4" s="1"/>
  <c r="F1708" i="4" s="1"/>
  <c r="F1709" i="4" s="1"/>
  <c r="F1710" i="4" s="1"/>
  <c r="F1711" i="4" s="1"/>
  <c r="F1712" i="4" s="1"/>
  <c r="F1713" i="4" s="1"/>
  <c r="F1714" i="4" s="1"/>
  <c r="F1715" i="4" s="1"/>
  <c r="F1716" i="4" s="1"/>
  <c r="F1717" i="4" s="1"/>
  <c r="F1718" i="4" s="1"/>
  <c r="F1719" i="4" s="1"/>
  <c r="F1720" i="4" s="1"/>
  <c r="F1721" i="4" s="1"/>
  <c r="F1722" i="4" s="1"/>
  <c r="F1723" i="4" s="1"/>
  <c r="F1724" i="4" s="1"/>
  <c r="F1725" i="4" s="1"/>
  <c r="F1726" i="4" s="1"/>
  <c r="F1727" i="4" s="1"/>
  <c r="F1728" i="4" s="1"/>
  <c r="F1729" i="4" s="1"/>
  <c r="F1730" i="4" s="1"/>
  <c r="F1731" i="4" s="1"/>
  <c r="F1732" i="4" s="1"/>
  <c r="F1733" i="4" s="1"/>
  <c r="F1734" i="4" s="1"/>
  <c r="F1735" i="4" s="1"/>
  <c r="F1736" i="4" s="1"/>
  <c r="F1737" i="4" s="1"/>
  <c r="F1738" i="4" s="1"/>
  <c r="F1739" i="4" s="1"/>
  <c r="F1740" i="4" s="1"/>
  <c r="F1741" i="4" s="1"/>
  <c r="F1742" i="4" s="1"/>
  <c r="F1743" i="4" s="1"/>
  <c r="F1744" i="4" s="1"/>
  <c r="F1745" i="4" s="1"/>
  <c r="F1746" i="4" s="1"/>
  <c r="F1747" i="4" s="1"/>
  <c r="F1748" i="4" s="1"/>
  <c r="F1749" i="4" s="1"/>
  <c r="F1750" i="4" s="1"/>
  <c r="F1751" i="4" s="1"/>
  <c r="F1752" i="4" s="1"/>
  <c r="F1753" i="4" s="1"/>
  <c r="F1754" i="4" s="1"/>
  <c r="F1755" i="4" s="1"/>
  <c r="F1756" i="4" s="1"/>
  <c r="F1757" i="4" s="1"/>
  <c r="F1758" i="4" s="1"/>
  <c r="F1759" i="4" s="1"/>
  <c r="F1760" i="4" s="1"/>
  <c r="F1761" i="4" s="1"/>
  <c r="F1762" i="4" s="1"/>
  <c r="F1763" i="4" s="1"/>
  <c r="F1764" i="4" s="1"/>
  <c r="F1765" i="4" s="1"/>
  <c r="F1766" i="4" s="1"/>
  <c r="F1767" i="4" s="1"/>
  <c r="F1768" i="4" s="1"/>
  <c r="F1769" i="4" s="1"/>
  <c r="F1770" i="4" s="1"/>
  <c r="F1771" i="4" s="1"/>
  <c r="F1772" i="4" s="1"/>
  <c r="F1773" i="4" s="1"/>
  <c r="F1774" i="4" s="1"/>
  <c r="F1775" i="4" s="1"/>
  <c r="F1776" i="4" s="1"/>
  <c r="F1777" i="4" s="1"/>
  <c r="F1778" i="4" s="1"/>
  <c r="F1779" i="4" s="1"/>
  <c r="F1780" i="4" s="1"/>
  <c r="F1781" i="4" s="1"/>
  <c r="F1782" i="4" s="1"/>
  <c r="F1783" i="4" s="1"/>
  <c r="F1784" i="4" s="1"/>
  <c r="F1785" i="4" s="1"/>
  <c r="F1786" i="4" s="1"/>
  <c r="F1787" i="4" s="1"/>
  <c r="F1788" i="4" s="1"/>
  <c r="F1789" i="4" s="1"/>
  <c r="F1790" i="4" s="1"/>
  <c r="F1791" i="4" s="1"/>
  <c r="F1792" i="4" s="1"/>
  <c r="F1793" i="4" s="1"/>
  <c r="F1794" i="4" s="1"/>
  <c r="F1795" i="4" s="1"/>
  <c r="F1796" i="4" s="1"/>
  <c r="F1797" i="4" s="1"/>
  <c r="F1798" i="4" s="1"/>
  <c r="F1799" i="4" s="1"/>
  <c r="F1800" i="4" s="1"/>
  <c r="F1801" i="4" s="1"/>
  <c r="F1802" i="4" s="1"/>
  <c r="F1803" i="4" s="1"/>
  <c r="F1804" i="4" s="1"/>
  <c r="F1805" i="4" s="1"/>
  <c r="F1806" i="4" s="1"/>
  <c r="F1807" i="4" s="1"/>
  <c r="F1808" i="4" s="1"/>
  <c r="F1809" i="4" s="1"/>
  <c r="F1810" i="4" s="1"/>
  <c r="F1811" i="4" s="1"/>
  <c r="F1812" i="4" s="1"/>
  <c r="F1813" i="4" s="1"/>
  <c r="F1814" i="4" s="1"/>
  <c r="F1815" i="4" s="1"/>
  <c r="F1816" i="4" s="1"/>
  <c r="F1817" i="4" s="1"/>
  <c r="F1818" i="4" s="1"/>
  <c r="F1819" i="4" s="1"/>
  <c r="F1820" i="4" s="1"/>
  <c r="F1821" i="4" s="1"/>
  <c r="F1822" i="4" s="1"/>
  <c r="F1823" i="4" s="1"/>
  <c r="F1824" i="4" s="1"/>
  <c r="F1825" i="4" s="1"/>
  <c r="F1826" i="4" s="1"/>
  <c r="F1827" i="4" s="1"/>
  <c r="F1828" i="4" s="1"/>
  <c r="F1829" i="4" s="1"/>
  <c r="F1830" i="4" s="1"/>
  <c r="F1831" i="4" s="1"/>
  <c r="F1832" i="4" s="1"/>
  <c r="F1833" i="4" s="1"/>
  <c r="F1834" i="4" s="1"/>
  <c r="F1835" i="4" s="1"/>
  <c r="F1836" i="4" s="1"/>
  <c r="F1837" i="4" s="1"/>
  <c r="F1838" i="4" s="1"/>
  <c r="F1839" i="4" s="1"/>
  <c r="F1840" i="4" s="1"/>
  <c r="F1841" i="4" s="1"/>
  <c r="F1842" i="4" s="1"/>
  <c r="F1843" i="4" s="1"/>
  <c r="F1844" i="4" s="1"/>
  <c r="F1845" i="4" s="1"/>
  <c r="F1846" i="4" s="1"/>
  <c r="F1847" i="4" s="1"/>
  <c r="F1848" i="4" s="1"/>
  <c r="F1849" i="4" s="1"/>
  <c r="F1850" i="4" s="1"/>
  <c r="F1851" i="4" s="1"/>
  <c r="F1852" i="4" s="1"/>
  <c r="F1853" i="4" s="1"/>
  <c r="F1854" i="4" s="1"/>
  <c r="F1855" i="4" s="1"/>
  <c r="F1856" i="4" s="1"/>
  <c r="F1857" i="4" s="1"/>
  <c r="F1858" i="4" s="1"/>
  <c r="F1859" i="4" s="1"/>
  <c r="F1860" i="4" s="1"/>
  <c r="F1861" i="4" s="1"/>
  <c r="F1862" i="4" s="1"/>
  <c r="F1863" i="4" s="1"/>
  <c r="F1864" i="4" s="1"/>
  <c r="F1865" i="4" s="1"/>
  <c r="F1866" i="4" s="1"/>
  <c r="F1867" i="4" s="1"/>
  <c r="F1868" i="4" s="1"/>
  <c r="F1869" i="4" s="1"/>
  <c r="F1870" i="4" s="1"/>
  <c r="F1871" i="4" s="1"/>
  <c r="F1872" i="4" s="1"/>
  <c r="F1873" i="4" s="1"/>
  <c r="F1874" i="4" s="1"/>
  <c r="F1875" i="4" s="1"/>
  <c r="F1876" i="4" s="1"/>
  <c r="F1877" i="4" s="1"/>
  <c r="F1878" i="4" s="1"/>
  <c r="F1879" i="4" s="1"/>
  <c r="F1880" i="4" s="1"/>
  <c r="F1881" i="4" s="1"/>
  <c r="F1882" i="4" s="1"/>
  <c r="F1883" i="4" s="1"/>
  <c r="F1884" i="4" s="1"/>
  <c r="F1885" i="4" s="1"/>
  <c r="F1886" i="4" s="1"/>
  <c r="F1887" i="4" s="1"/>
  <c r="F1888" i="4" s="1"/>
  <c r="F1889" i="4" s="1"/>
  <c r="F1890" i="4" s="1"/>
  <c r="F1891" i="4" s="1"/>
  <c r="F1892" i="4" s="1"/>
  <c r="F1893" i="4" s="1"/>
  <c r="F1894" i="4" s="1"/>
  <c r="F1895" i="4" s="1"/>
  <c r="F1896" i="4" s="1"/>
  <c r="F1897" i="4" s="1"/>
  <c r="F1898" i="4" s="1"/>
  <c r="F1899" i="4" s="1"/>
  <c r="F1900" i="4" s="1"/>
  <c r="F1901" i="4" s="1"/>
  <c r="F1902" i="4" s="1"/>
  <c r="F1903" i="4" s="1"/>
  <c r="F1904" i="4" s="1"/>
  <c r="F1905" i="4" s="1"/>
  <c r="F1906" i="4" s="1"/>
  <c r="F1907" i="4" s="1"/>
  <c r="F1908" i="4" s="1"/>
  <c r="F1909" i="4" s="1"/>
  <c r="F1910" i="4" s="1"/>
  <c r="F1911" i="4" s="1"/>
  <c r="F1912" i="4" s="1"/>
  <c r="F1913" i="4" s="1"/>
  <c r="F1914" i="4" s="1"/>
  <c r="F1915" i="4" s="1"/>
  <c r="F1916" i="4" s="1"/>
  <c r="F1917" i="4" s="1"/>
  <c r="F1918" i="4" s="1"/>
  <c r="F1919" i="4" s="1"/>
  <c r="F1920" i="4" s="1"/>
  <c r="F1921" i="4" s="1"/>
  <c r="F1922" i="4" s="1"/>
  <c r="F1923" i="4" s="1"/>
  <c r="F1924" i="4" s="1"/>
  <c r="F1925" i="4" s="1"/>
  <c r="F1926" i="4" s="1"/>
  <c r="F1927" i="4" s="1"/>
  <c r="F1928" i="4" s="1"/>
  <c r="F1929" i="4" s="1"/>
  <c r="F1930" i="4" s="1"/>
  <c r="F1931" i="4" s="1"/>
  <c r="F1932" i="4" s="1"/>
  <c r="F1933" i="4" s="1"/>
  <c r="F1934" i="4" s="1"/>
  <c r="F1935" i="4" s="1"/>
  <c r="F1936" i="4" s="1"/>
  <c r="F1937" i="4" s="1"/>
  <c r="F1938" i="4" s="1"/>
  <c r="F1939" i="4" s="1"/>
  <c r="F1940" i="4" s="1"/>
  <c r="F1941" i="4" s="1"/>
  <c r="F1942" i="4" s="1"/>
  <c r="F1943" i="4" s="1"/>
  <c r="F1944" i="4" s="1"/>
  <c r="F1945" i="4" s="1"/>
  <c r="F1946" i="4" s="1"/>
  <c r="F1947" i="4" s="1"/>
  <c r="F1948" i="4" s="1"/>
  <c r="F1949" i="4" s="1"/>
  <c r="F1950" i="4" s="1"/>
  <c r="F1951" i="4" s="1"/>
  <c r="F1952" i="4" s="1"/>
  <c r="F1953" i="4" s="1"/>
  <c r="F1954" i="4" s="1"/>
  <c r="F1955" i="4" s="1"/>
  <c r="F1956" i="4" s="1"/>
  <c r="F1957" i="4" s="1"/>
  <c r="F1958" i="4" s="1"/>
  <c r="F1959" i="4" s="1"/>
  <c r="F1960" i="4" s="1"/>
  <c r="F1961" i="4" s="1"/>
  <c r="F1962" i="4" s="1"/>
  <c r="F1963" i="4" s="1"/>
  <c r="F1964" i="4" s="1"/>
  <c r="F1965" i="4" s="1"/>
  <c r="F1966" i="4" s="1"/>
  <c r="F1967" i="4" s="1"/>
  <c r="F1968" i="4" s="1"/>
  <c r="F1969" i="4" s="1"/>
  <c r="F1970" i="4" s="1"/>
  <c r="F1971" i="4" s="1"/>
  <c r="F1972" i="4" s="1"/>
  <c r="F1973" i="4" s="1"/>
  <c r="F1974" i="4" s="1"/>
  <c r="F1975" i="4" s="1"/>
  <c r="F1976" i="4" s="1"/>
  <c r="F1977" i="4" s="1"/>
  <c r="F1978" i="4" s="1"/>
  <c r="F1979" i="4" s="1"/>
  <c r="F1980" i="4" s="1"/>
  <c r="F1981" i="4" s="1"/>
  <c r="F1982" i="4" s="1"/>
  <c r="F1983" i="4" s="1"/>
  <c r="F1984" i="4" s="1"/>
  <c r="F1985" i="4" s="1"/>
  <c r="F1986" i="4" s="1"/>
  <c r="F1987" i="4" s="1"/>
  <c r="F1988" i="4" s="1"/>
  <c r="F1989" i="4" s="1"/>
  <c r="F1990" i="4" s="1"/>
  <c r="F1991" i="4" s="1"/>
  <c r="F1992" i="4" s="1"/>
  <c r="F1993" i="4" s="1"/>
  <c r="F1994" i="4" s="1"/>
  <c r="F1995" i="4" s="1"/>
  <c r="F1996" i="4" s="1"/>
  <c r="F1997" i="4" s="1"/>
  <c r="F1998" i="4" s="1"/>
  <c r="F1999" i="4" s="1"/>
  <c r="F2000" i="4" s="1"/>
  <c r="F2001" i="4" s="1"/>
  <c r="F2002" i="4" s="1"/>
  <c r="F2003" i="4" s="1"/>
  <c r="F2004" i="4" s="1"/>
  <c r="F2005" i="4" s="1"/>
  <c r="F2006" i="4" s="1"/>
  <c r="F2007" i="4" s="1"/>
  <c r="F2008" i="4" s="1"/>
  <c r="F2009" i="4" s="1"/>
  <c r="F2010" i="4" s="1"/>
  <c r="F2011" i="4" s="1"/>
  <c r="F2012" i="4" s="1"/>
  <c r="F2013" i="4" s="1"/>
  <c r="F2014" i="4" s="1"/>
  <c r="F2015" i="4" s="1"/>
  <c r="F2016" i="4" s="1"/>
  <c r="F2017" i="4" s="1"/>
  <c r="F2018" i="4" s="1"/>
  <c r="F2019" i="4" s="1"/>
  <c r="F2020" i="4" s="1"/>
  <c r="F2021" i="4" s="1"/>
  <c r="F2022" i="4" s="1"/>
  <c r="F2023" i="4" s="1"/>
  <c r="F2024" i="4" s="1"/>
  <c r="F2025" i="4" s="1"/>
  <c r="F2026" i="4" s="1"/>
  <c r="F2027" i="4" s="1"/>
  <c r="F2028" i="4" s="1"/>
  <c r="F2029" i="4" s="1"/>
  <c r="F2030" i="4" s="1"/>
  <c r="F2031" i="4" s="1"/>
  <c r="F2032" i="4" s="1"/>
  <c r="F2033" i="4" s="1"/>
  <c r="F2034" i="4" s="1"/>
  <c r="F2035" i="4" s="1"/>
  <c r="F2036" i="4" s="1"/>
  <c r="F2037" i="4" s="1"/>
  <c r="F2038" i="4" s="1"/>
  <c r="F2039" i="4" s="1"/>
  <c r="F2040" i="4" s="1"/>
  <c r="F2041" i="4" s="1"/>
  <c r="F2042" i="4" s="1"/>
  <c r="F2043" i="4" s="1"/>
  <c r="F2044" i="4" s="1"/>
  <c r="F2045" i="4" s="1"/>
  <c r="F2046" i="4" s="1"/>
  <c r="F2047" i="4" s="1"/>
  <c r="F2048" i="4" s="1"/>
  <c r="F2049" i="4" s="1"/>
  <c r="F2050" i="4" s="1"/>
  <c r="F2051" i="4" s="1"/>
  <c r="F2052" i="4" s="1"/>
  <c r="F2053" i="4" s="1"/>
  <c r="F2054" i="4" s="1"/>
  <c r="F2055" i="4" s="1"/>
  <c r="F2056" i="4" s="1"/>
  <c r="F2057" i="4" s="1"/>
  <c r="F2058" i="4" s="1"/>
  <c r="F2059" i="4" s="1"/>
  <c r="F2060" i="4" s="1"/>
  <c r="F2061" i="4" s="1"/>
  <c r="F2062" i="4" s="1"/>
  <c r="F2063" i="4" s="1"/>
  <c r="F2064" i="4" s="1"/>
  <c r="F2065" i="4" s="1"/>
  <c r="F2066" i="4" s="1"/>
  <c r="F2067" i="4" s="1"/>
  <c r="F2068" i="4" s="1"/>
  <c r="F2069" i="4" s="1"/>
  <c r="F2070" i="4" s="1"/>
  <c r="F2071" i="4" s="1"/>
  <c r="F2072" i="4" s="1"/>
  <c r="F2073" i="4" s="1"/>
  <c r="F2074" i="4" s="1"/>
  <c r="F2075" i="4" s="1"/>
  <c r="F2076" i="4" s="1"/>
  <c r="F2077" i="4" s="1"/>
  <c r="F2078" i="4" s="1"/>
  <c r="F2079" i="4" s="1"/>
  <c r="F2080" i="4" s="1"/>
  <c r="F2081" i="4" s="1"/>
  <c r="F2082" i="4" s="1"/>
  <c r="F2083" i="4" s="1"/>
  <c r="F2084" i="4" s="1"/>
  <c r="F2085" i="4" s="1"/>
  <c r="F2086" i="4" s="1"/>
  <c r="F2087" i="4" s="1"/>
  <c r="F2088" i="4" s="1"/>
  <c r="F2089" i="4" s="1"/>
  <c r="F2090" i="4" s="1"/>
  <c r="F2091" i="4" s="1"/>
  <c r="F2092" i="4" s="1"/>
  <c r="F2093" i="4" s="1"/>
  <c r="F2094" i="4" s="1"/>
  <c r="F2095" i="4" s="1"/>
  <c r="F2096" i="4" s="1"/>
  <c r="F2097" i="4" s="1"/>
  <c r="F2098" i="4" s="1"/>
  <c r="F2099" i="4" s="1"/>
  <c r="F2100" i="4" s="1"/>
  <c r="F2101" i="4" s="1"/>
  <c r="F2102" i="4" s="1"/>
  <c r="F2103" i="4" s="1"/>
  <c r="F2104" i="4" s="1"/>
  <c r="F2105" i="4" s="1"/>
  <c r="F2106" i="4" s="1"/>
  <c r="F2107" i="4" s="1"/>
  <c r="F2108" i="4" s="1"/>
  <c r="F2109" i="4" s="1"/>
  <c r="F2110" i="4" s="1"/>
  <c r="F2111" i="4" s="1"/>
  <c r="F2112" i="4" s="1"/>
  <c r="F2113" i="4" s="1"/>
  <c r="F2114" i="4" s="1"/>
  <c r="F2115" i="4" s="1"/>
  <c r="F2116" i="4" s="1"/>
  <c r="F2117" i="4" s="1"/>
  <c r="F2118" i="4" s="1"/>
  <c r="F2119" i="4" s="1"/>
  <c r="F2120" i="4" s="1"/>
  <c r="F2121" i="4" s="1"/>
  <c r="F2122" i="4" s="1"/>
  <c r="F2123" i="4" s="1"/>
  <c r="F2124" i="4" s="1"/>
  <c r="F2125" i="4" s="1"/>
  <c r="F2126" i="4" s="1"/>
  <c r="F2127" i="4" s="1"/>
  <c r="F2128" i="4" s="1"/>
  <c r="F2129" i="4" s="1"/>
  <c r="F2130" i="4" s="1"/>
  <c r="F2131" i="4" s="1"/>
  <c r="F2132" i="4" s="1"/>
  <c r="F2133" i="4" s="1"/>
  <c r="F2134" i="4" s="1"/>
  <c r="F2135" i="4" s="1"/>
  <c r="F2136" i="4" s="1"/>
  <c r="F2137" i="4" s="1"/>
  <c r="F2138" i="4" s="1"/>
  <c r="F2139" i="4" s="1"/>
  <c r="F2140" i="4" s="1"/>
  <c r="F2141" i="4" s="1"/>
  <c r="F2142" i="4" s="1"/>
  <c r="F2143" i="4" s="1"/>
  <c r="F2144" i="4" s="1"/>
  <c r="F2145" i="4" s="1"/>
  <c r="F2146" i="4" s="1"/>
  <c r="F2147" i="4" s="1"/>
  <c r="F2148" i="4" s="1"/>
  <c r="F2149" i="4" s="1"/>
  <c r="F2150" i="4" s="1"/>
  <c r="F2151" i="4" s="1"/>
  <c r="F2152" i="4" s="1"/>
  <c r="F2153" i="4" s="1"/>
  <c r="F2154" i="4" s="1"/>
  <c r="F2155" i="4" s="1"/>
  <c r="F2156" i="4" s="1"/>
  <c r="F2157" i="4" s="1"/>
  <c r="F2158" i="4" s="1"/>
  <c r="F2159" i="4" s="1"/>
  <c r="F2160" i="4" s="1"/>
  <c r="F2161" i="4" s="1"/>
  <c r="F2162" i="4" s="1"/>
  <c r="F2163" i="4" s="1"/>
  <c r="F2164" i="4" s="1"/>
  <c r="F2165" i="4" s="1"/>
  <c r="F2166" i="4" s="1"/>
  <c r="F2167" i="4" s="1"/>
  <c r="F2168" i="4" s="1"/>
  <c r="F2169" i="4" s="1"/>
  <c r="F2170" i="4" s="1"/>
  <c r="F2171" i="4" s="1"/>
  <c r="F2172" i="4" s="1"/>
  <c r="F2173" i="4" s="1"/>
  <c r="F2174" i="4" s="1"/>
  <c r="F2175" i="4" s="1"/>
  <c r="F2176" i="4" s="1"/>
  <c r="F2177" i="4" s="1"/>
  <c r="F2178" i="4" s="1"/>
  <c r="F2179" i="4" s="1"/>
  <c r="F2180" i="4" s="1"/>
  <c r="F2181" i="4" s="1"/>
  <c r="F2182" i="4" s="1"/>
  <c r="F2183" i="4" s="1"/>
  <c r="F2184" i="4" s="1"/>
  <c r="F2185" i="4" s="1"/>
  <c r="F2186" i="4" s="1"/>
  <c r="F2187" i="4" s="1"/>
  <c r="F2188" i="4" s="1"/>
  <c r="F2189" i="4" s="1"/>
  <c r="F2190" i="4" s="1"/>
  <c r="F2191" i="4" s="1"/>
  <c r="F2192" i="4" s="1"/>
  <c r="F2193" i="4" s="1"/>
  <c r="F2194" i="4" s="1"/>
  <c r="F2195" i="4" s="1"/>
  <c r="F2196" i="4" s="1"/>
  <c r="F2197" i="4" s="1"/>
  <c r="F2198" i="4" s="1"/>
  <c r="F2199" i="4" s="1"/>
  <c r="F2200" i="4" s="1"/>
  <c r="F2201" i="4" s="1"/>
  <c r="F2202" i="4" s="1"/>
  <c r="F2203" i="4" s="1"/>
  <c r="F2204" i="4" s="1"/>
  <c r="F2205" i="4" s="1"/>
  <c r="F2206" i="4" s="1"/>
  <c r="F2207" i="4" s="1"/>
  <c r="F2208" i="4" s="1"/>
  <c r="F2209" i="4" s="1"/>
  <c r="F2210" i="4" s="1"/>
  <c r="F2211" i="4" s="1"/>
  <c r="F2212" i="4" s="1"/>
  <c r="F2213" i="4" s="1"/>
  <c r="F2214" i="4" s="1"/>
  <c r="F2215" i="4" s="1"/>
  <c r="F2216" i="4" s="1"/>
  <c r="F2217" i="4" s="1"/>
  <c r="F2218" i="4" s="1"/>
  <c r="F2219" i="4" s="1"/>
  <c r="F2220" i="4" s="1"/>
  <c r="F2221" i="4" s="1"/>
  <c r="F2222" i="4" s="1"/>
  <c r="F2223" i="4" s="1"/>
  <c r="F2224" i="4" s="1"/>
  <c r="F2225" i="4" s="1"/>
  <c r="F2226" i="4" s="1"/>
  <c r="F2227" i="4" s="1"/>
  <c r="F2228" i="4" s="1"/>
  <c r="F2229" i="4" s="1"/>
  <c r="F2230" i="4" s="1"/>
  <c r="F2231" i="4" s="1"/>
  <c r="F2232" i="4" s="1"/>
  <c r="F2233" i="4" s="1"/>
  <c r="F2234" i="4" s="1"/>
  <c r="F2235" i="4" s="1"/>
  <c r="F2236" i="4" s="1"/>
  <c r="F2237" i="4" s="1"/>
  <c r="F2238" i="4" s="1"/>
  <c r="F2239" i="4" s="1"/>
  <c r="F2240" i="4" s="1"/>
  <c r="F2241" i="4" s="1"/>
  <c r="F2242" i="4" s="1"/>
  <c r="F2243" i="4" s="1"/>
  <c r="F2244" i="4" s="1"/>
  <c r="F2245" i="4" s="1"/>
  <c r="F2246" i="4" s="1"/>
  <c r="F2247" i="4" s="1"/>
  <c r="F2248" i="4" s="1"/>
  <c r="F2249" i="4" s="1"/>
  <c r="F2250" i="4" s="1"/>
  <c r="F2251" i="4" s="1"/>
  <c r="F2252" i="4" s="1"/>
  <c r="F2253" i="4" s="1"/>
  <c r="F2254" i="4" s="1"/>
  <c r="F2255" i="4" s="1"/>
  <c r="F2256" i="4" s="1"/>
  <c r="F2257" i="4" s="1"/>
  <c r="F2258" i="4" s="1"/>
  <c r="F2259" i="4" s="1"/>
  <c r="F2260" i="4" s="1"/>
  <c r="F2261" i="4" s="1"/>
  <c r="F2262" i="4" s="1"/>
  <c r="F2263" i="4" s="1"/>
  <c r="F2264" i="4" s="1"/>
  <c r="F2265" i="4" s="1"/>
  <c r="F2266" i="4" s="1"/>
  <c r="F2267" i="4" s="1"/>
  <c r="F2268" i="4" s="1"/>
  <c r="F2269" i="4" s="1"/>
  <c r="F2270" i="4" s="1"/>
  <c r="F2271" i="4" s="1"/>
  <c r="F2272" i="4" s="1"/>
  <c r="F2273" i="4" s="1"/>
  <c r="F2274" i="4" s="1"/>
  <c r="F2275" i="4" s="1"/>
  <c r="F2276" i="4" s="1"/>
  <c r="F2277" i="4" s="1"/>
  <c r="F2278" i="4" s="1"/>
  <c r="F2279" i="4" s="1"/>
  <c r="F2280" i="4" s="1"/>
  <c r="F2281" i="4" s="1"/>
  <c r="F2282" i="4" s="1"/>
  <c r="F2283" i="4" s="1"/>
  <c r="F2284" i="4" s="1"/>
  <c r="F2285" i="4" s="1"/>
  <c r="F2286" i="4" s="1"/>
  <c r="F2287" i="4" s="1"/>
  <c r="F2288" i="4" s="1"/>
  <c r="F2289" i="4" s="1"/>
  <c r="F2290" i="4" s="1"/>
  <c r="F2291" i="4" s="1"/>
  <c r="F2292" i="4" s="1"/>
  <c r="F2293" i="4" s="1"/>
  <c r="F2294" i="4" s="1"/>
  <c r="F2295" i="4" s="1"/>
  <c r="F2296" i="4" s="1"/>
  <c r="F2297" i="4" s="1"/>
  <c r="F2298" i="4" s="1"/>
  <c r="F2299" i="4" s="1"/>
  <c r="F2300" i="4" s="1"/>
  <c r="F2301" i="4" s="1"/>
  <c r="F2302" i="4" s="1"/>
  <c r="F2303" i="4" s="1"/>
  <c r="F2304" i="4" s="1"/>
  <c r="F2305" i="4" s="1"/>
  <c r="F2306" i="4" s="1"/>
  <c r="F2307" i="4" s="1"/>
  <c r="F2308" i="4" s="1"/>
  <c r="F2309" i="4" s="1"/>
  <c r="F2310" i="4" s="1"/>
  <c r="F2311" i="4" s="1"/>
  <c r="F2312" i="4" s="1"/>
  <c r="F2313" i="4" s="1"/>
  <c r="F2314" i="4" s="1"/>
  <c r="F2315" i="4" s="1"/>
  <c r="F2316" i="4" s="1"/>
  <c r="F2317" i="4" s="1"/>
  <c r="F2318" i="4" s="1"/>
  <c r="F2319" i="4" s="1"/>
  <c r="F2320" i="4" s="1"/>
  <c r="F2321" i="4" s="1"/>
  <c r="F2322" i="4" s="1"/>
  <c r="F2323" i="4" s="1"/>
  <c r="F2324" i="4" s="1"/>
  <c r="F2325" i="4" s="1"/>
  <c r="F2326" i="4" s="1"/>
  <c r="F2327" i="4" s="1"/>
  <c r="F2328" i="4" s="1"/>
  <c r="F2329" i="4" s="1"/>
  <c r="F2330" i="4" s="1"/>
  <c r="F2331" i="4" s="1"/>
  <c r="F2332" i="4" s="1"/>
  <c r="F2333" i="4" s="1"/>
  <c r="F2334" i="4" s="1"/>
  <c r="F2335" i="4" s="1"/>
  <c r="F2336" i="4" s="1"/>
  <c r="F2337" i="4" s="1"/>
  <c r="F2338" i="4" s="1"/>
  <c r="F2339" i="4" s="1"/>
  <c r="F2340" i="4" s="1"/>
  <c r="F2341" i="4" s="1"/>
  <c r="F2342" i="4" s="1"/>
  <c r="F2343" i="4" s="1"/>
  <c r="F2344" i="4" s="1"/>
  <c r="F2345" i="4" s="1"/>
  <c r="F2346" i="4" s="1"/>
  <c r="F2347" i="4" s="1"/>
  <c r="F2348" i="4" s="1"/>
  <c r="F2349" i="4" s="1"/>
  <c r="F2350" i="4" s="1"/>
  <c r="F2351" i="4" s="1"/>
  <c r="F2352" i="4" s="1"/>
  <c r="F2353" i="4" s="1"/>
  <c r="F2354" i="4" s="1"/>
  <c r="F2355" i="4" s="1"/>
  <c r="F2356" i="4" s="1"/>
  <c r="F2357" i="4" s="1"/>
  <c r="F2358" i="4" s="1"/>
  <c r="F2359" i="4" s="1"/>
  <c r="F2360" i="4" s="1"/>
  <c r="F2361" i="4" s="1"/>
  <c r="F2362" i="4" s="1"/>
  <c r="F2363" i="4" s="1"/>
  <c r="F2364" i="4" s="1"/>
  <c r="F2365" i="4" s="1"/>
  <c r="F2366" i="4" s="1"/>
  <c r="F2367" i="4" s="1"/>
  <c r="F2368" i="4" s="1"/>
  <c r="F2369" i="4" s="1"/>
  <c r="F2370" i="4" s="1"/>
  <c r="F2371" i="4" s="1"/>
  <c r="F2372" i="4" s="1"/>
  <c r="F2373" i="4" s="1"/>
  <c r="F2374" i="4" s="1"/>
  <c r="F2375" i="4" s="1"/>
  <c r="F2376" i="4" s="1"/>
  <c r="F2377" i="4" s="1"/>
  <c r="F2378" i="4" s="1"/>
  <c r="F2379" i="4" s="1"/>
  <c r="F2380" i="4" s="1"/>
  <c r="F2381" i="4" s="1"/>
  <c r="F2382" i="4" s="1"/>
  <c r="F2383" i="4" s="1"/>
  <c r="F2384" i="4" s="1"/>
  <c r="F2385" i="4" s="1"/>
  <c r="F2386" i="4" s="1"/>
  <c r="F2387" i="4" s="1"/>
  <c r="F2388" i="4" s="1"/>
  <c r="F2389" i="4" s="1"/>
  <c r="F2390" i="4" s="1"/>
  <c r="F2391" i="4" s="1"/>
  <c r="F2392" i="4" s="1"/>
  <c r="F2393" i="4" s="1"/>
  <c r="F2394" i="4" s="1"/>
  <c r="F2395" i="4" s="1"/>
  <c r="F2396" i="4" s="1"/>
  <c r="F2397" i="4" s="1"/>
  <c r="F2398" i="4" s="1"/>
  <c r="F2399" i="4" s="1"/>
  <c r="F2400" i="4" s="1"/>
  <c r="F2401" i="4" s="1"/>
  <c r="F2402" i="4" s="1"/>
  <c r="F2403" i="4" s="1"/>
  <c r="F2404" i="4" s="1"/>
  <c r="F2405" i="4" s="1"/>
  <c r="F2406" i="4" s="1"/>
  <c r="F2407" i="4" s="1"/>
  <c r="F2408" i="4" s="1"/>
  <c r="F2409" i="4" s="1"/>
  <c r="F2410" i="4" s="1"/>
  <c r="F2411" i="4" s="1"/>
  <c r="F2412" i="4" s="1"/>
  <c r="F2413" i="4" s="1"/>
  <c r="F2414" i="4" s="1"/>
  <c r="F2415" i="4" s="1"/>
  <c r="F2416" i="4" s="1"/>
  <c r="F2417" i="4" s="1"/>
  <c r="F2418" i="4" s="1"/>
  <c r="F2419" i="4" s="1"/>
  <c r="F2420" i="4" s="1"/>
  <c r="F2421" i="4" s="1"/>
  <c r="F2422" i="4" s="1"/>
  <c r="F2423" i="4" s="1"/>
  <c r="F2424" i="4" s="1"/>
  <c r="F2425" i="4" s="1"/>
  <c r="F2426" i="4" s="1"/>
  <c r="F2427" i="4" s="1"/>
  <c r="F2428" i="4" s="1"/>
  <c r="F2429" i="4" s="1"/>
  <c r="F2430" i="4" s="1"/>
  <c r="F2431" i="4" s="1"/>
  <c r="F2432" i="4" s="1"/>
  <c r="F2433" i="4" s="1"/>
  <c r="F2434" i="4" s="1"/>
  <c r="F2435" i="4" s="1"/>
  <c r="F2436" i="4" s="1"/>
  <c r="F2437" i="4" s="1"/>
  <c r="F2438" i="4" s="1"/>
  <c r="F2439" i="4" s="1"/>
  <c r="F2440" i="4" s="1"/>
  <c r="F2441" i="4" s="1"/>
  <c r="F2442" i="4" s="1"/>
  <c r="F2443" i="4" s="1"/>
  <c r="F2444" i="4" s="1"/>
  <c r="F2445" i="4" s="1"/>
  <c r="F2446" i="4" s="1"/>
  <c r="F2447" i="4" s="1"/>
  <c r="F2448" i="4" s="1"/>
  <c r="F2449" i="4" s="1"/>
  <c r="F2450" i="4" s="1"/>
  <c r="F2451" i="4" s="1"/>
  <c r="F2452" i="4" s="1"/>
  <c r="F2453" i="4" s="1"/>
  <c r="F2454" i="4" s="1"/>
  <c r="F2455" i="4" s="1"/>
  <c r="F2456" i="4" s="1"/>
  <c r="F2457" i="4" s="1"/>
  <c r="F2458" i="4" s="1"/>
  <c r="F2459" i="4" s="1"/>
  <c r="F2460" i="4" s="1"/>
  <c r="F2461" i="4" s="1"/>
  <c r="F2462" i="4" s="1"/>
  <c r="F2463" i="4" s="1"/>
  <c r="F2464" i="4" s="1"/>
  <c r="F2465" i="4" s="1"/>
  <c r="F2466" i="4" s="1"/>
  <c r="F2467" i="4" s="1"/>
  <c r="F2468" i="4" s="1"/>
  <c r="F2469" i="4" s="1"/>
  <c r="F2470" i="4" s="1"/>
  <c r="F2471" i="4" s="1"/>
  <c r="F2472" i="4" s="1"/>
  <c r="F2473" i="4" s="1"/>
  <c r="F2474" i="4" s="1"/>
  <c r="F2475" i="4" s="1"/>
  <c r="F2476" i="4" s="1"/>
  <c r="F2477" i="4" s="1"/>
  <c r="F2478" i="4" s="1"/>
  <c r="F2479" i="4" s="1"/>
  <c r="F2480" i="4" s="1"/>
  <c r="F2481" i="4" s="1"/>
  <c r="F2482" i="4" s="1"/>
  <c r="F2483" i="4" s="1"/>
  <c r="F2484" i="4" s="1"/>
  <c r="F2485" i="4" s="1"/>
  <c r="F2486" i="4" s="1"/>
  <c r="F2487" i="4" s="1"/>
  <c r="F2488" i="4" s="1"/>
  <c r="F2489" i="4" s="1"/>
  <c r="F2490" i="4" s="1"/>
  <c r="F2491" i="4" s="1"/>
  <c r="F2492" i="4" s="1"/>
  <c r="F2493" i="4" s="1"/>
  <c r="F2494" i="4" s="1"/>
  <c r="F2495" i="4" s="1"/>
  <c r="F2496" i="4" s="1"/>
  <c r="F2497" i="4" s="1"/>
  <c r="F2498" i="4" s="1"/>
  <c r="F2499" i="4" s="1"/>
  <c r="F2500" i="4" s="1"/>
  <c r="F2501" i="4" s="1"/>
  <c r="F2502" i="4" s="1"/>
  <c r="F2503" i="4" s="1"/>
  <c r="F2504" i="4" s="1"/>
  <c r="F2505" i="4" s="1"/>
  <c r="F2506" i="4" s="1"/>
  <c r="F2507" i="4" s="1"/>
  <c r="F2508" i="4" s="1"/>
  <c r="F2509" i="4" s="1"/>
  <c r="F2510" i="4" s="1"/>
  <c r="F2511" i="4" s="1"/>
  <c r="F2512" i="4" s="1"/>
  <c r="F2513" i="4" s="1"/>
  <c r="F2514" i="4" s="1"/>
  <c r="F2515" i="4" s="1"/>
  <c r="F2516" i="4" s="1"/>
  <c r="F2517" i="4" s="1"/>
  <c r="F2518" i="4" s="1"/>
  <c r="F2519" i="4" s="1"/>
  <c r="F2520" i="4" s="1"/>
  <c r="F2521" i="4" s="1"/>
  <c r="F2522" i="4" s="1"/>
  <c r="F2523" i="4" s="1"/>
  <c r="F2524" i="4" s="1"/>
  <c r="F2525" i="4" s="1"/>
  <c r="F2526" i="4" s="1"/>
  <c r="F2527" i="4" s="1"/>
  <c r="F2528" i="4" s="1"/>
  <c r="F2529" i="4" s="1"/>
  <c r="F2530" i="4" s="1"/>
  <c r="F2531" i="4" s="1"/>
  <c r="F2532" i="4" s="1"/>
  <c r="F2533" i="4" s="1"/>
  <c r="F2534" i="4" s="1"/>
  <c r="F2535" i="4" s="1"/>
  <c r="F2536" i="4" s="1"/>
  <c r="F2537" i="4" s="1"/>
  <c r="F2538" i="4" s="1"/>
  <c r="F2539" i="4" s="1"/>
  <c r="F2540" i="4" s="1"/>
  <c r="F2541" i="4" s="1"/>
  <c r="F2542" i="4" s="1"/>
  <c r="F2543" i="4" s="1"/>
  <c r="F2544" i="4" s="1"/>
  <c r="F2545" i="4" s="1"/>
  <c r="F2546" i="4" s="1"/>
  <c r="F2547" i="4" s="1"/>
  <c r="F2548" i="4" s="1"/>
  <c r="F2549" i="4" s="1"/>
  <c r="F2550" i="4" s="1"/>
  <c r="F2551" i="4" s="1"/>
  <c r="F2552" i="4" s="1"/>
  <c r="F2553" i="4" s="1"/>
  <c r="F2554" i="4" s="1"/>
  <c r="F2555" i="4" s="1"/>
  <c r="F2556" i="4" s="1"/>
  <c r="F2557" i="4" s="1"/>
  <c r="F2558" i="4" s="1"/>
  <c r="F2559" i="4" s="1"/>
  <c r="F2560" i="4" s="1"/>
  <c r="F2561" i="4" s="1"/>
  <c r="F2562" i="4" s="1"/>
  <c r="F2563" i="4" s="1"/>
  <c r="F2564" i="4" s="1"/>
  <c r="F2565" i="4" s="1"/>
  <c r="F2566" i="4" s="1"/>
  <c r="F2567" i="4" s="1"/>
  <c r="F2568" i="4" s="1"/>
  <c r="F2569" i="4" s="1"/>
  <c r="F2570" i="4" s="1"/>
  <c r="F2571" i="4" s="1"/>
  <c r="F2572" i="4" s="1"/>
  <c r="F2573" i="4" s="1"/>
  <c r="F2574" i="4" s="1"/>
  <c r="F2575" i="4" s="1"/>
  <c r="F2576" i="4" s="1"/>
  <c r="F2577" i="4" s="1"/>
  <c r="F2578" i="4" s="1"/>
  <c r="F2579" i="4" s="1"/>
  <c r="F2580" i="4" s="1"/>
  <c r="F2581" i="4" s="1"/>
  <c r="F2582" i="4" s="1"/>
  <c r="F2583" i="4" s="1"/>
  <c r="F2584" i="4" s="1"/>
  <c r="F2585" i="4" s="1"/>
  <c r="F2586" i="4" s="1"/>
  <c r="F2587" i="4" s="1"/>
  <c r="F2588" i="4" s="1"/>
  <c r="F2589" i="4" s="1"/>
  <c r="F2590" i="4" s="1"/>
  <c r="F2591" i="4" s="1"/>
  <c r="F2592" i="4" s="1"/>
  <c r="F2593" i="4" s="1"/>
  <c r="F2594" i="4" s="1"/>
  <c r="F2595" i="4" s="1"/>
  <c r="F2596" i="4" s="1"/>
  <c r="F2597" i="4" s="1"/>
  <c r="F2598" i="4" s="1"/>
  <c r="F2599" i="4" s="1"/>
  <c r="F2600" i="4" s="1"/>
  <c r="F2601" i="4" s="1"/>
  <c r="F2602" i="4" s="1"/>
  <c r="F2603" i="4" s="1"/>
  <c r="F2604" i="4" s="1"/>
  <c r="F2605" i="4" s="1"/>
  <c r="F2606" i="4" s="1"/>
  <c r="F2607" i="4" s="1"/>
  <c r="F2608" i="4" s="1"/>
  <c r="F2609" i="4" s="1"/>
  <c r="F2610" i="4" s="1"/>
  <c r="F2611" i="4" s="1"/>
  <c r="F2612" i="4" s="1"/>
  <c r="F2613" i="4" s="1"/>
  <c r="F2614" i="4" s="1"/>
  <c r="F2615" i="4" s="1"/>
  <c r="F2616" i="4" s="1"/>
  <c r="F2617" i="4" s="1"/>
  <c r="F2618" i="4" s="1"/>
  <c r="F2619" i="4" s="1"/>
  <c r="F2620" i="4" s="1"/>
  <c r="F2621" i="4" s="1"/>
  <c r="F2622" i="4" s="1"/>
  <c r="F2623" i="4" s="1"/>
  <c r="F2624" i="4" s="1"/>
  <c r="F2625" i="4" s="1"/>
  <c r="F2626" i="4" s="1"/>
  <c r="F2627" i="4" s="1"/>
  <c r="F2628" i="4" s="1"/>
  <c r="F2629" i="4" s="1"/>
  <c r="F2630" i="4" s="1"/>
  <c r="F2631" i="4" s="1"/>
  <c r="F2632" i="4" s="1"/>
  <c r="F2633" i="4" s="1"/>
  <c r="F2634" i="4" s="1"/>
  <c r="F2635" i="4" s="1"/>
  <c r="F2636" i="4" s="1"/>
  <c r="F2637" i="4" s="1"/>
  <c r="F2638" i="4" s="1"/>
  <c r="F2639" i="4" s="1"/>
  <c r="F2640" i="4" s="1"/>
  <c r="F2641" i="4" s="1"/>
  <c r="F2642" i="4" s="1"/>
  <c r="F2643" i="4" s="1"/>
  <c r="F2644" i="4" s="1"/>
  <c r="F2645" i="4" s="1"/>
  <c r="F2646" i="4" s="1"/>
  <c r="F2647" i="4" s="1"/>
  <c r="F2648" i="4" s="1"/>
  <c r="F2649" i="4" s="1"/>
  <c r="F2650" i="4" s="1"/>
  <c r="F2651" i="4" s="1"/>
  <c r="F2652" i="4" s="1"/>
  <c r="F2653" i="4" s="1"/>
  <c r="F2654" i="4" s="1"/>
  <c r="F2655" i="4" s="1"/>
  <c r="F2656" i="4" s="1"/>
  <c r="F2657" i="4" s="1"/>
  <c r="F2658" i="4" s="1"/>
  <c r="F2659" i="4" s="1"/>
  <c r="F2660" i="4" s="1"/>
  <c r="F2661" i="4" s="1"/>
  <c r="F2662" i="4" s="1"/>
  <c r="F2663" i="4" s="1"/>
  <c r="F2664" i="4" s="1"/>
  <c r="F2665" i="4" s="1"/>
  <c r="F2666" i="4" s="1"/>
  <c r="F2667" i="4" s="1"/>
  <c r="F2668" i="4" s="1"/>
  <c r="F2669" i="4" s="1"/>
  <c r="F2670" i="4" s="1"/>
  <c r="F2671" i="4" s="1"/>
  <c r="F2672" i="4" s="1"/>
  <c r="F2673" i="4" s="1"/>
  <c r="F2674" i="4" s="1"/>
  <c r="F2675" i="4" s="1"/>
  <c r="F2676" i="4" s="1"/>
  <c r="F2677" i="4" s="1"/>
  <c r="F2678" i="4" s="1"/>
  <c r="F2679" i="4" s="1"/>
  <c r="F2680" i="4" s="1"/>
  <c r="F2681" i="4" s="1"/>
  <c r="F2682" i="4" s="1"/>
  <c r="F2683" i="4" s="1"/>
  <c r="F2684" i="4" s="1"/>
  <c r="F2685" i="4" s="1"/>
  <c r="F2686" i="4" s="1"/>
  <c r="F2687" i="4" s="1"/>
  <c r="F2688" i="4" s="1"/>
  <c r="F2689" i="4" s="1"/>
  <c r="F2690" i="4" s="1"/>
  <c r="F2691" i="4" s="1"/>
  <c r="F2692" i="4" s="1"/>
  <c r="F2693" i="4" s="1"/>
  <c r="F2694" i="4" s="1"/>
  <c r="F2695" i="4" s="1"/>
  <c r="F2696" i="4" s="1"/>
  <c r="F2697" i="4" s="1"/>
  <c r="F2698" i="4" s="1"/>
  <c r="F2699" i="4" s="1"/>
  <c r="F2700" i="4" s="1"/>
  <c r="F2701" i="4" s="1"/>
  <c r="F2702" i="4" s="1"/>
  <c r="F2703" i="4" s="1"/>
  <c r="F2704" i="4" s="1"/>
  <c r="F2705" i="4" s="1"/>
  <c r="F2706" i="4" s="1"/>
  <c r="F36" i="4"/>
  <c r="K2511" i="1"/>
  <c r="J2511" i="1"/>
  <c r="K8" i="1"/>
  <c r="H2511" i="1"/>
  <c r="H2510" i="1"/>
  <c r="H2509" i="1"/>
  <c r="H2508" i="1"/>
  <c r="H2507" i="1"/>
  <c r="H2506" i="1"/>
  <c r="H2505" i="1"/>
  <c r="H2504" i="1"/>
  <c r="H2503" i="1"/>
  <c r="H2502" i="1"/>
  <c r="H2501" i="1"/>
  <c r="H2500" i="1"/>
  <c r="H2499" i="1"/>
  <c r="H2498" i="1"/>
  <c r="H2497" i="1"/>
  <c r="H2496" i="1"/>
  <c r="H2495" i="1"/>
  <c r="H2494" i="1"/>
  <c r="H2493" i="1"/>
  <c r="H2492" i="1"/>
  <c r="H2491" i="1"/>
  <c r="H2490" i="1"/>
  <c r="H2489" i="1"/>
  <c r="H2488" i="1"/>
  <c r="H2487" i="1"/>
  <c r="H2486" i="1"/>
  <c r="H2485" i="1"/>
  <c r="H2484" i="1"/>
  <c r="H2483" i="1"/>
  <c r="H2482" i="1"/>
  <c r="H2481" i="1"/>
  <c r="H2480" i="1"/>
  <c r="H2479" i="1"/>
  <c r="H2478" i="1"/>
  <c r="H2477" i="1"/>
  <c r="H2476" i="1"/>
  <c r="H2475" i="1"/>
  <c r="H2474" i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7" i="1"/>
  <c r="H2456" i="1"/>
  <c r="H2455" i="1"/>
  <c r="H2454" i="1"/>
  <c r="H2453" i="1"/>
  <c r="H2452" i="1"/>
  <c r="H2451" i="1"/>
  <c r="H2450" i="1"/>
  <c r="H2449" i="1"/>
  <c r="H2448" i="1"/>
  <c r="H2447" i="1"/>
  <c r="H2446" i="1"/>
  <c r="H2445" i="1"/>
  <c r="H2444" i="1"/>
  <c r="H2443" i="1"/>
  <c r="H2442" i="1"/>
  <c r="H2441" i="1"/>
  <c r="H2440" i="1"/>
  <c r="H2439" i="1"/>
  <c r="H2438" i="1"/>
  <c r="H2437" i="1"/>
  <c r="H2436" i="1"/>
  <c r="H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9" i="1"/>
  <c r="H2328" i="1"/>
  <c r="H2327" i="1"/>
  <c r="H2326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6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H2213" i="1"/>
  <c r="H2212" i="1"/>
  <c r="H2211" i="1"/>
  <c r="H2210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J2701" i="7"/>
  <c r="B2701" i="6"/>
  <c r="B2694" i="5"/>
  <c r="C2694" i="5"/>
  <c r="D2694" i="5"/>
  <c r="E2694" i="5"/>
  <c r="B2695" i="5"/>
  <c r="C2695" i="5"/>
  <c r="D2695" i="5"/>
  <c r="E2695" i="5"/>
  <c r="G2700" i="5" s="1"/>
  <c r="B2696" i="5"/>
  <c r="C2696" i="5"/>
  <c r="D2696" i="5"/>
  <c r="E2696" i="5"/>
  <c r="B2697" i="5"/>
  <c r="C2697" i="5"/>
  <c r="D2697" i="5"/>
  <c r="E2697" i="5"/>
  <c r="B2698" i="5"/>
  <c r="C2698" i="5"/>
  <c r="D2698" i="5"/>
  <c r="E2698" i="5"/>
  <c r="B2699" i="5"/>
  <c r="C2699" i="5"/>
  <c r="D2699" i="5"/>
  <c r="E2699" i="5"/>
  <c r="G2699" i="5" s="1"/>
  <c r="B2700" i="5"/>
  <c r="C2700" i="5"/>
  <c r="D2700" i="5"/>
  <c r="E2700" i="5"/>
  <c r="B2701" i="5"/>
  <c r="C2701" i="5"/>
  <c r="D2701" i="5"/>
  <c r="E2701" i="5"/>
  <c r="F2701" i="5" s="1"/>
  <c r="J2701" i="6" s="1"/>
  <c r="B2702" i="5"/>
  <c r="C2702" i="5"/>
  <c r="D2702" i="5"/>
  <c r="E2702" i="5"/>
  <c r="B2703" i="5"/>
  <c r="C2703" i="5"/>
  <c r="D2703" i="5"/>
  <c r="E2703" i="5"/>
  <c r="G2703" i="5" s="1"/>
  <c r="B2704" i="5"/>
  <c r="C2704" i="5"/>
  <c r="D2704" i="5"/>
  <c r="E2704" i="5"/>
  <c r="G2704" i="5" s="1"/>
  <c r="B2705" i="5"/>
  <c r="C2705" i="5"/>
  <c r="D2705" i="5"/>
  <c r="E2705" i="5"/>
  <c r="B2706" i="5"/>
  <c r="C2706" i="5"/>
  <c r="D2706" i="5"/>
  <c r="E2706" i="5"/>
  <c r="F2706" i="5" s="1"/>
  <c r="A2704" i="5"/>
  <c r="A2705" i="5"/>
  <c r="A2706" i="5"/>
  <c r="A2694" i="5"/>
  <c r="A2695" i="5"/>
  <c r="A2696" i="5"/>
  <c r="A2697" i="5"/>
  <c r="A2698" i="5"/>
  <c r="A2699" i="5"/>
  <c r="A2700" i="5"/>
  <c r="A2701" i="5"/>
  <c r="A2702" i="5"/>
  <c r="A2703" i="5"/>
  <c r="B2694" i="4"/>
  <c r="B2695" i="4"/>
  <c r="B2696" i="4"/>
  <c r="B2697" i="4"/>
  <c r="B2698" i="4"/>
  <c r="B2699" i="4"/>
  <c r="B2700" i="4"/>
  <c r="B2701" i="4"/>
  <c r="B2702" i="4"/>
  <c r="B2703" i="4"/>
  <c r="B2704" i="4"/>
  <c r="B2705" i="4"/>
  <c r="B2706" i="4"/>
  <c r="A2703" i="4"/>
  <c r="A2704" i="4"/>
  <c r="A2705" i="4"/>
  <c r="A2706" i="4"/>
  <c r="A2694" i="4"/>
  <c r="A2695" i="4"/>
  <c r="A2696" i="4"/>
  <c r="A2697" i="4"/>
  <c r="A2698" i="4"/>
  <c r="A2699" i="4"/>
  <c r="A2700" i="4"/>
  <c r="A2701" i="4"/>
  <c r="A2702" i="4"/>
  <c r="B2694" i="3"/>
  <c r="B2694" i="6" s="1"/>
  <c r="B2695" i="3"/>
  <c r="C2696" i="3" s="1"/>
  <c r="B2696" i="3"/>
  <c r="B2696" i="6" s="1"/>
  <c r="B2697" i="3"/>
  <c r="B2697" i="6" s="1"/>
  <c r="B2698" i="3"/>
  <c r="B2698" i="7" s="1"/>
  <c r="B2699" i="3"/>
  <c r="B2699" i="6" s="1"/>
  <c r="B2700" i="3"/>
  <c r="B2701" i="3"/>
  <c r="B2701" i="7" s="1"/>
  <c r="B2702" i="3"/>
  <c r="B2702" i="6" s="1"/>
  <c r="B2703" i="3"/>
  <c r="B2703" i="7" s="1"/>
  <c r="B2704" i="3"/>
  <c r="B2705" i="3"/>
  <c r="B2705" i="7" s="1"/>
  <c r="B2706" i="3"/>
  <c r="B2706" i="6" s="1"/>
  <c r="A2705" i="3"/>
  <c r="A2705" i="7" s="1"/>
  <c r="A2706" i="3"/>
  <c r="A2706" i="7" s="1"/>
  <c r="A2703" i="3"/>
  <c r="A2703" i="6" s="1"/>
  <c r="A2704" i="3"/>
  <c r="A2704" i="6" s="1"/>
  <c r="A2694" i="3"/>
  <c r="A2694" i="7" s="1"/>
  <c r="A2695" i="3"/>
  <c r="A2695" i="6" s="1"/>
  <c r="A2696" i="3"/>
  <c r="A2696" i="6" s="1"/>
  <c r="A2697" i="3"/>
  <c r="A2697" i="6" s="1"/>
  <c r="A2698" i="3"/>
  <c r="A2698" i="7" s="1"/>
  <c r="A2699" i="3"/>
  <c r="A2699" i="7" s="1"/>
  <c r="A2700" i="3"/>
  <c r="A2700" i="6" s="1"/>
  <c r="A2701" i="3"/>
  <c r="A2701" i="7" s="1"/>
  <c r="A2702" i="3"/>
  <c r="A2702" i="7" s="1"/>
  <c r="B2694" i="2"/>
  <c r="B2695" i="2"/>
  <c r="C2695" i="2" s="1"/>
  <c r="B2696" i="2"/>
  <c r="B2697" i="2"/>
  <c r="B2698" i="2"/>
  <c r="B2699" i="2"/>
  <c r="C2699" i="2" s="1"/>
  <c r="B2700" i="2"/>
  <c r="D2704" i="2" s="1"/>
  <c r="B2701" i="2"/>
  <c r="B2702" i="2"/>
  <c r="B2703" i="2"/>
  <c r="C2703" i="2"/>
  <c r="B2704" i="2"/>
  <c r="D2706" i="2" s="1"/>
  <c r="B2705" i="2"/>
  <c r="C2705" i="2"/>
  <c r="B2706" i="2"/>
  <c r="A2704" i="2"/>
  <c r="A2705" i="2"/>
  <c r="A2706" i="2"/>
  <c r="A2694" i="2"/>
  <c r="A2695" i="2"/>
  <c r="A2696" i="2"/>
  <c r="A2697" i="2"/>
  <c r="A2698" i="2"/>
  <c r="A2699" i="2"/>
  <c r="A2700" i="2"/>
  <c r="A2701" i="2"/>
  <c r="A2702" i="2"/>
  <c r="A2703" i="2"/>
  <c r="K9" i="1" l="1"/>
  <c r="J2706" i="7"/>
  <c r="J2706" i="6"/>
  <c r="K2700" i="6"/>
  <c r="K2700" i="7"/>
  <c r="K2703" i="6"/>
  <c r="K2703" i="7"/>
  <c r="C2698" i="3"/>
  <c r="D2698" i="3" s="1"/>
  <c r="F2700" i="5"/>
  <c r="B2698" i="6"/>
  <c r="B2699" i="7"/>
  <c r="K10" i="1"/>
  <c r="K11" i="1" s="1"/>
  <c r="F2705" i="5"/>
  <c r="C2695" i="3"/>
  <c r="D2695" i="3" s="1"/>
  <c r="A2704" i="7"/>
  <c r="B2694" i="7"/>
  <c r="F2703" i="5"/>
  <c r="J2703" i="7" s="1"/>
  <c r="H2700" i="5"/>
  <c r="L2700" i="6" s="1"/>
  <c r="A2703" i="7"/>
  <c r="C2705" i="3"/>
  <c r="F2699" i="5"/>
  <c r="J2699" i="6" s="1"/>
  <c r="A2700" i="7"/>
  <c r="B2706" i="7"/>
  <c r="A2701" i="6"/>
  <c r="C2698" i="2"/>
  <c r="C2700" i="3"/>
  <c r="F2706" i="7"/>
  <c r="F2706" i="6"/>
  <c r="K2699" i="6"/>
  <c r="K2699" i="7"/>
  <c r="F2704" i="7"/>
  <c r="F2704" i="6"/>
  <c r="K2704" i="7"/>
  <c r="K2704" i="6"/>
  <c r="A2694" i="6"/>
  <c r="B2704" i="6"/>
  <c r="A2697" i="7"/>
  <c r="E2706" i="2"/>
  <c r="C2699" i="3"/>
  <c r="A2706" i="6"/>
  <c r="B2705" i="6"/>
  <c r="A2696" i="7"/>
  <c r="C2704" i="3"/>
  <c r="C2697" i="3"/>
  <c r="D2697" i="3" s="1"/>
  <c r="A2705" i="6"/>
  <c r="A2695" i="7"/>
  <c r="B2704" i="7"/>
  <c r="B2700" i="7"/>
  <c r="B2697" i="7"/>
  <c r="B2696" i="7"/>
  <c r="D2702" i="2"/>
  <c r="C2706" i="2"/>
  <c r="C2701" i="2"/>
  <c r="F2704" i="5"/>
  <c r="F2702" i="5"/>
  <c r="B2695" i="6"/>
  <c r="B2702" i="7"/>
  <c r="B2695" i="7"/>
  <c r="E2705" i="2"/>
  <c r="C2703" i="3"/>
  <c r="E2695" i="3"/>
  <c r="A2702" i="6"/>
  <c r="L2700" i="7"/>
  <c r="H2702" i="5"/>
  <c r="C2701" i="3"/>
  <c r="H2704" i="5"/>
  <c r="A2699" i="6"/>
  <c r="C2702" i="3"/>
  <c r="D2702" i="3" s="1"/>
  <c r="H2705" i="5"/>
  <c r="H2703" i="5"/>
  <c r="A2698" i="6"/>
  <c r="B2700" i="6"/>
  <c r="H2699" i="5"/>
  <c r="C2706" i="3"/>
  <c r="D2706" i="3" s="1"/>
  <c r="E2698" i="3"/>
  <c r="B2703" i="6"/>
  <c r="G2705" i="5"/>
  <c r="H2701" i="5"/>
  <c r="H2706" i="5"/>
  <c r="G2701" i="5"/>
  <c r="G2706" i="5"/>
  <c r="G2702" i="5"/>
  <c r="D2700" i="3"/>
  <c r="E2700" i="3"/>
  <c r="D2699" i="3"/>
  <c r="E2699" i="3"/>
  <c r="D2705" i="3"/>
  <c r="E2705" i="3"/>
  <c r="D2703" i="3"/>
  <c r="E2703" i="3"/>
  <c r="D2696" i="3"/>
  <c r="E2696" i="3"/>
  <c r="D2698" i="2"/>
  <c r="C2697" i="2"/>
  <c r="C2696" i="2"/>
  <c r="D2699" i="2"/>
  <c r="D2700" i="2"/>
  <c r="D2701" i="2"/>
  <c r="C2700" i="2"/>
  <c r="E2703" i="2"/>
  <c r="E2704" i="2"/>
  <c r="D2703" i="2"/>
  <c r="C2702" i="2"/>
  <c r="D2705" i="2"/>
  <c r="C2704" i="2"/>
  <c r="B3" i="5"/>
  <c r="C3" i="5"/>
  <c r="D3" i="5"/>
  <c r="B4" i="5"/>
  <c r="C4" i="5"/>
  <c r="D4" i="5"/>
  <c r="B5" i="5"/>
  <c r="C5" i="5"/>
  <c r="D5" i="5"/>
  <c r="B6" i="5"/>
  <c r="C6" i="5"/>
  <c r="D6" i="5"/>
  <c r="B7" i="5"/>
  <c r="C7" i="5"/>
  <c r="D7" i="5"/>
  <c r="B8" i="5"/>
  <c r="C8" i="5"/>
  <c r="D8" i="5"/>
  <c r="B9" i="5"/>
  <c r="C9" i="5"/>
  <c r="D9" i="5"/>
  <c r="B10" i="5"/>
  <c r="C10" i="5"/>
  <c r="D10" i="5"/>
  <c r="B11" i="5"/>
  <c r="C11" i="5"/>
  <c r="D11" i="5"/>
  <c r="B12" i="5"/>
  <c r="C12" i="5"/>
  <c r="D12" i="5"/>
  <c r="B13" i="5"/>
  <c r="C13" i="5"/>
  <c r="D13" i="5"/>
  <c r="B14" i="5"/>
  <c r="C14" i="5"/>
  <c r="D14" i="5"/>
  <c r="B15" i="5"/>
  <c r="C15" i="5"/>
  <c r="D15" i="5"/>
  <c r="B16" i="5"/>
  <c r="C16" i="5"/>
  <c r="D16" i="5"/>
  <c r="B17" i="5"/>
  <c r="C17" i="5"/>
  <c r="D17" i="5"/>
  <c r="B18" i="5"/>
  <c r="C18" i="5"/>
  <c r="D18" i="5"/>
  <c r="B19" i="5"/>
  <c r="C19" i="5"/>
  <c r="D19" i="5"/>
  <c r="B20" i="5"/>
  <c r="C20" i="5"/>
  <c r="D20" i="5"/>
  <c r="B21" i="5"/>
  <c r="C21" i="5"/>
  <c r="D21" i="5"/>
  <c r="B22" i="5"/>
  <c r="C22" i="5"/>
  <c r="D22" i="5"/>
  <c r="B23" i="5"/>
  <c r="C23" i="5"/>
  <c r="D23" i="5"/>
  <c r="B24" i="5"/>
  <c r="C24" i="5"/>
  <c r="D24" i="5"/>
  <c r="B25" i="5"/>
  <c r="C25" i="5"/>
  <c r="D25" i="5"/>
  <c r="B26" i="5"/>
  <c r="C26" i="5"/>
  <c r="D26" i="5"/>
  <c r="B27" i="5"/>
  <c r="C27" i="5"/>
  <c r="D27" i="5"/>
  <c r="B28" i="5"/>
  <c r="C28" i="5"/>
  <c r="D28" i="5"/>
  <c r="B29" i="5"/>
  <c r="C29" i="5"/>
  <c r="D29" i="5"/>
  <c r="B30" i="5"/>
  <c r="C30" i="5"/>
  <c r="D30" i="5"/>
  <c r="B31" i="5"/>
  <c r="C31" i="5"/>
  <c r="D31" i="5"/>
  <c r="B32" i="5"/>
  <c r="C32" i="5"/>
  <c r="D32" i="5"/>
  <c r="B33" i="5"/>
  <c r="C33" i="5"/>
  <c r="D33" i="5"/>
  <c r="B34" i="5"/>
  <c r="C34" i="5"/>
  <c r="D34" i="5"/>
  <c r="B35" i="5"/>
  <c r="C35" i="5"/>
  <c r="D35" i="5"/>
  <c r="B36" i="5"/>
  <c r="C36" i="5"/>
  <c r="D36" i="5"/>
  <c r="B37" i="5"/>
  <c r="C37" i="5"/>
  <c r="D37" i="5"/>
  <c r="B38" i="5"/>
  <c r="C38" i="5"/>
  <c r="D38" i="5"/>
  <c r="B39" i="5"/>
  <c r="C39" i="5"/>
  <c r="D39" i="5"/>
  <c r="B40" i="5"/>
  <c r="C40" i="5"/>
  <c r="D40" i="5"/>
  <c r="B41" i="5"/>
  <c r="C41" i="5"/>
  <c r="D41" i="5"/>
  <c r="B42" i="5"/>
  <c r="C42" i="5"/>
  <c r="D42" i="5"/>
  <c r="B43" i="5"/>
  <c r="C43" i="5"/>
  <c r="D43" i="5"/>
  <c r="B44" i="5"/>
  <c r="C44" i="5"/>
  <c r="D44" i="5"/>
  <c r="B45" i="5"/>
  <c r="C45" i="5"/>
  <c r="D45" i="5"/>
  <c r="B46" i="5"/>
  <c r="C46" i="5"/>
  <c r="D46" i="5"/>
  <c r="B47" i="5"/>
  <c r="C47" i="5"/>
  <c r="D47" i="5"/>
  <c r="B48" i="5"/>
  <c r="C48" i="5"/>
  <c r="D48" i="5"/>
  <c r="B49" i="5"/>
  <c r="C49" i="5"/>
  <c r="D49" i="5"/>
  <c r="B50" i="5"/>
  <c r="C50" i="5"/>
  <c r="D50" i="5"/>
  <c r="B51" i="5"/>
  <c r="C51" i="5"/>
  <c r="D51" i="5"/>
  <c r="B52" i="5"/>
  <c r="C52" i="5"/>
  <c r="D52" i="5"/>
  <c r="B53" i="5"/>
  <c r="C53" i="5"/>
  <c r="D53" i="5"/>
  <c r="B54" i="5"/>
  <c r="C54" i="5"/>
  <c r="D54" i="5"/>
  <c r="B55" i="5"/>
  <c r="C55" i="5"/>
  <c r="D55" i="5"/>
  <c r="B56" i="5"/>
  <c r="C56" i="5"/>
  <c r="D56" i="5"/>
  <c r="B57" i="5"/>
  <c r="C57" i="5"/>
  <c r="D57" i="5"/>
  <c r="B58" i="5"/>
  <c r="C58" i="5"/>
  <c r="D58" i="5"/>
  <c r="B59" i="5"/>
  <c r="C59" i="5"/>
  <c r="D59" i="5"/>
  <c r="B60" i="5"/>
  <c r="C60" i="5"/>
  <c r="D60" i="5"/>
  <c r="B61" i="5"/>
  <c r="C61" i="5"/>
  <c r="D61" i="5"/>
  <c r="B62" i="5"/>
  <c r="C62" i="5"/>
  <c r="D62" i="5"/>
  <c r="B63" i="5"/>
  <c r="C63" i="5"/>
  <c r="D63" i="5"/>
  <c r="B64" i="5"/>
  <c r="C64" i="5"/>
  <c r="D64" i="5"/>
  <c r="B65" i="5"/>
  <c r="C65" i="5"/>
  <c r="D65" i="5"/>
  <c r="B66" i="5"/>
  <c r="C66" i="5"/>
  <c r="D66" i="5"/>
  <c r="B67" i="5"/>
  <c r="C67" i="5"/>
  <c r="D67" i="5"/>
  <c r="B68" i="5"/>
  <c r="C68" i="5"/>
  <c r="D68" i="5"/>
  <c r="B69" i="5"/>
  <c r="C69" i="5"/>
  <c r="D69" i="5"/>
  <c r="B70" i="5"/>
  <c r="C70" i="5"/>
  <c r="D70" i="5"/>
  <c r="B71" i="5"/>
  <c r="C71" i="5"/>
  <c r="D71" i="5"/>
  <c r="B72" i="5"/>
  <c r="C72" i="5"/>
  <c r="D72" i="5"/>
  <c r="B73" i="5"/>
  <c r="C73" i="5"/>
  <c r="D73" i="5"/>
  <c r="B74" i="5"/>
  <c r="C74" i="5"/>
  <c r="D74" i="5"/>
  <c r="B75" i="5"/>
  <c r="C75" i="5"/>
  <c r="D75" i="5"/>
  <c r="B76" i="5"/>
  <c r="C76" i="5"/>
  <c r="D76" i="5"/>
  <c r="B77" i="5"/>
  <c r="C77" i="5"/>
  <c r="D77" i="5"/>
  <c r="B78" i="5"/>
  <c r="C78" i="5"/>
  <c r="D78" i="5"/>
  <c r="B79" i="5"/>
  <c r="C79" i="5"/>
  <c r="D79" i="5"/>
  <c r="B80" i="5"/>
  <c r="C80" i="5"/>
  <c r="D80" i="5"/>
  <c r="B81" i="5"/>
  <c r="C81" i="5"/>
  <c r="D81" i="5"/>
  <c r="B82" i="5"/>
  <c r="C82" i="5"/>
  <c r="D82" i="5"/>
  <c r="B83" i="5"/>
  <c r="C83" i="5"/>
  <c r="D83" i="5"/>
  <c r="B84" i="5"/>
  <c r="C84" i="5"/>
  <c r="D84" i="5"/>
  <c r="B85" i="5"/>
  <c r="C85" i="5"/>
  <c r="D85" i="5"/>
  <c r="B86" i="5"/>
  <c r="C86" i="5"/>
  <c r="D86" i="5"/>
  <c r="B87" i="5"/>
  <c r="C87" i="5"/>
  <c r="D87" i="5"/>
  <c r="B88" i="5"/>
  <c r="C88" i="5"/>
  <c r="D88" i="5"/>
  <c r="B89" i="5"/>
  <c r="C89" i="5"/>
  <c r="D89" i="5"/>
  <c r="B90" i="5"/>
  <c r="C90" i="5"/>
  <c r="D90" i="5"/>
  <c r="B91" i="5"/>
  <c r="C91" i="5"/>
  <c r="D91" i="5"/>
  <c r="B92" i="5"/>
  <c r="C92" i="5"/>
  <c r="D92" i="5"/>
  <c r="B93" i="5"/>
  <c r="C93" i="5"/>
  <c r="D93" i="5"/>
  <c r="B94" i="5"/>
  <c r="C94" i="5"/>
  <c r="D94" i="5"/>
  <c r="B95" i="5"/>
  <c r="C95" i="5"/>
  <c r="D95" i="5"/>
  <c r="B96" i="5"/>
  <c r="C96" i="5"/>
  <c r="D96" i="5"/>
  <c r="B97" i="5"/>
  <c r="C97" i="5"/>
  <c r="D97" i="5"/>
  <c r="B98" i="5"/>
  <c r="C98" i="5"/>
  <c r="D98" i="5"/>
  <c r="B99" i="5"/>
  <c r="C99" i="5"/>
  <c r="D99" i="5"/>
  <c r="B100" i="5"/>
  <c r="C100" i="5"/>
  <c r="D100" i="5"/>
  <c r="B101" i="5"/>
  <c r="C101" i="5"/>
  <c r="D101" i="5"/>
  <c r="B102" i="5"/>
  <c r="C102" i="5"/>
  <c r="D102" i="5"/>
  <c r="B103" i="5"/>
  <c r="C103" i="5"/>
  <c r="D103" i="5"/>
  <c r="B104" i="5"/>
  <c r="C104" i="5"/>
  <c r="D104" i="5"/>
  <c r="B105" i="5"/>
  <c r="C105" i="5"/>
  <c r="D105" i="5"/>
  <c r="B106" i="5"/>
  <c r="C106" i="5"/>
  <c r="D106" i="5"/>
  <c r="B107" i="5"/>
  <c r="C107" i="5"/>
  <c r="D107" i="5"/>
  <c r="B108" i="5"/>
  <c r="C108" i="5"/>
  <c r="D108" i="5"/>
  <c r="B109" i="5"/>
  <c r="C109" i="5"/>
  <c r="D109" i="5"/>
  <c r="B110" i="5"/>
  <c r="C110" i="5"/>
  <c r="D110" i="5"/>
  <c r="B111" i="5"/>
  <c r="C111" i="5"/>
  <c r="D111" i="5"/>
  <c r="B112" i="5"/>
  <c r="C112" i="5"/>
  <c r="D112" i="5"/>
  <c r="B113" i="5"/>
  <c r="C113" i="5"/>
  <c r="D113" i="5"/>
  <c r="B114" i="5"/>
  <c r="C114" i="5"/>
  <c r="D114" i="5"/>
  <c r="B115" i="5"/>
  <c r="C115" i="5"/>
  <c r="D115" i="5"/>
  <c r="B116" i="5"/>
  <c r="C116" i="5"/>
  <c r="D116" i="5"/>
  <c r="B117" i="5"/>
  <c r="C117" i="5"/>
  <c r="D117" i="5"/>
  <c r="B118" i="5"/>
  <c r="C118" i="5"/>
  <c r="D118" i="5"/>
  <c r="B119" i="5"/>
  <c r="C119" i="5"/>
  <c r="D119" i="5"/>
  <c r="B120" i="5"/>
  <c r="C120" i="5"/>
  <c r="D120" i="5"/>
  <c r="B121" i="5"/>
  <c r="C121" i="5"/>
  <c r="D121" i="5"/>
  <c r="B122" i="5"/>
  <c r="C122" i="5"/>
  <c r="D122" i="5"/>
  <c r="B123" i="5"/>
  <c r="C123" i="5"/>
  <c r="D123" i="5"/>
  <c r="B124" i="5"/>
  <c r="C124" i="5"/>
  <c r="D124" i="5"/>
  <c r="B125" i="5"/>
  <c r="C125" i="5"/>
  <c r="D125" i="5"/>
  <c r="B126" i="5"/>
  <c r="C126" i="5"/>
  <c r="D126" i="5"/>
  <c r="B127" i="5"/>
  <c r="C127" i="5"/>
  <c r="D127" i="5"/>
  <c r="B128" i="5"/>
  <c r="C128" i="5"/>
  <c r="D128" i="5"/>
  <c r="B129" i="5"/>
  <c r="C129" i="5"/>
  <c r="D129" i="5"/>
  <c r="B130" i="5"/>
  <c r="C130" i="5"/>
  <c r="D130" i="5"/>
  <c r="B131" i="5"/>
  <c r="C131" i="5"/>
  <c r="D131" i="5"/>
  <c r="B132" i="5"/>
  <c r="C132" i="5"/>
  <c r="D132" i="5"/>
  <c r="B133" i="5"/>
  <c r="C133" i="5"/>
  <c r="D133" i="5"/>
  <c r="B134" i="5"/>
  <c r="C134" i="5"/>
  <c r="D134" i="5"/>
  <c r="B135" i="5"/>
  <c r="C135" i="5"/>
  <c r="D135" i="5"/>
  <c r="B136" i="5"/>
  <c r="C136" i="5"/>
  <c r="D136" i="5"/>
  <c r="B137" i="5"/>
  <c r="C137" i="5"/>
  <c r="D137" i="5"/>
  <c r="B138" i="5"/>
  <c r="C138" i="5"/>
  <c r="D138" i="5"/>
  <c r="B139" i="5"/>
  <c r="C139" i="5"/>
  <c r="D139" i="5"/>
  <c r="B140" i="5"/>
  <c r="C140" i="5"/>
  <c r="D140" i="5"/>
  <c r="B141" i="5"/>
  <c r="C141" i="5"/>
  <c r="D141" i="5"/>
  <c r="B142" i="5"/>
  <c r="C142" i="5"/>
  <c r="D142" i="5"/>
  <c r="B143" i="5"/>
  <c r="C143" i="5"/>
  <c r="D143" i="5"/>
  <c r="B144" i="5"/>
  <c r="C144" i="5"/>
  <c r="D144" i="5"/>
  <c r="B145" i="5"/>
  <c r="C145" i="5"/>
  <c r="D145" i="5"/>
  <c r="B146" i="5"/>
  <c r="C146" i="5"/>
  <c r="D146" i="5"/>
  <c r="B147" i="5"/>
  <c r="C147" i="5"/>
  <c r="D147" i="5"/>
  <c r="B148" i="5"/>
  <c r="C148" i="5"/>
  <c r="D148" i="5"/>
  <c r="B149" i="5"/>
  <c r="C149" i="5"/>
  <c r="D149" i="5"/>
  <c r="B150" i="5"/>
  <c r="C150" i="5"/>
  <c r="D150" i="5"/>
  <c r="B151" i="5"/>
  <c r="C151" i="5"/>
  <c r="D151" i="5"/>
  <c r="B152" i="5"/>
  <c r="C152" i="5"/>
  <c r="D152" i="5"/>
  <c r="B153" i="5"/>
  <c r="C153" i="5"/>
  <c r="D153" i="5"/>
  <c r="B154" i="5"/>
  <c r="C154" i="5"/>
  <c r="D154" i="5"/>
  <c r="B155" i="5"/>
  <c r="C155" i="5"/>
  <c r="D155" i="5"/>
  <c r="B156" i="5"/>
  <c r="C156" i="5"/>
  <c r="D156" i="5"/>
  <c r="B157" i="5"/>
  <c r="C157" i="5"/>
  <c r="D157" i="5"/>
  <c r="B158" i="5"/>
  <c r="C158" i="5"/>
  <c r="D158" i="5"/>
  <c r="B159" i="5"/>
  <c r="C159" i="5"/>
  <c r="D159" i="5"/>
  <c r="B160" i="5"/>
  <c r="C160" i="5"/>
  <c r="D160" i="5"/>
  <c r="B161" i="5"/>
  <c r="C161" i="5"/>
  <c r="D161" i="5"/>
  <c r="B162" i="5"/>
  <c r="C162" i="5"/>
  <c r="D162" i="5"/>
  <c r="B163" i="5"/>
  <c r="C163" i="5"/>
  <c r="D163" i="5"/>
  <c r="B164" i="5"/>
  <c r="C164" i="5"/>
  <c r="D164" i="5"/>
  <c r="B165" i="5"/>
  <c r="C165" i="5"/>
  <c r="D165" i="5"/>
  <c r="B166" i="5"/>
  <c r="C166" i="5"/>
  <c r="D166" i="5"/>
  <c r="B167" i="5"/>
  <c r="C167" i="5"/>
  <c r="D167" i="5"/>
  <c r="B168" i="5"/>
  <c r="C168" i="5"/>
  <c r="D168" i="5"/>
  <c r="B169" i="5"/>
  <c r="C169" i="5"/>
  <c r="D169" i="5"/>
  <c r="B170" i="5"/>
  <c r="C170" i="5"/>
  <c r="D170" i="5"/>
  <c r="B171" i="5"/>
  <c r="C171" i="5"/>
  <c r="D171" i="5"/>
  <c r="B172" i="5"/>
  <c r="C172" i="5"/>
  <c r="D172" i="5"/>
  <c r="B173" i="5"/>
  <c r="C173" i="5"/>
  <c r="D173" i="5"/>
  <c r="B174" i="5"/>
  <c r="C174" i="5"/>
  <c r="D174" i="5"/>
  <c r="B175" i="5"/>
  <c r="C175" i="5"/>
  <c r="D175" i="5"/>
  <c r="B176" i="5"/>
  <c r="C176" i="5"/>
  <c r="D176" i="5"/>
  <c r="B177" i="5"/>
  <c r="C177" i="5"/>
  <c r="D177" i="5"/>
  <c r="B178" i="5"/>
  <c r="C178" i="5"/>
  <c r="D178" i="5"/>
  <c r="B179" i="5"/>
  <c r="C179" i="5"/>
  <c r="D179" i="5"/>
  <c r="B180" i="5"/>
  <c r="C180" i="5"/>
  <c r="D180" i="5"/>
  <c r="B181" i="5"/>
  <c r="C181" i="5"/>
  <c r="D181" i="5"/>
  <c r="B182" i="5"/>
  <c r="C182" i="5"/>
  <c r="D182" i="5"/>
  <c r="B183" i="5"/>
  <c r="C183" i="5"/>
  <c r="D183" i="5"/>
  <c r="B184" i="5"/>
  <c r="C184" i="5"/>
  <c r="D184" i="5"/>
  <c r="B185" i="5"/>
  <c r="C185" i="5"/>
  <c r="D185" i="5"/>
  <c r="B186" i="5"/>
  <c r="C186" i="5"/>
  <c r="D186" i="5"/>
  <c r="B187" i="5"/>
  <c r="C187" i="5"/>
  <c r="D187" i="5"/>
  <c r="B188" i="5"/>
  <c r="C188" i="5"/>
  <c r="D188" i="5"/>
  <c r="B189" i="5"/>
  <c r="C189" i="5"/>
  <c r="D189" i="5"/>
  <c r="B190" i="5"/>
  <c r="C190" i="5"/>
  <c r="D190" i="5"/>
  <c r="B191" i="5"/>
  <c r="C191" i="5"/>
  <c r="D191" i="5"/>
  <c r="B192" i="5"/>
  <c r="C192" i="5"/>
  <c r="D192" i="5"/>
  <c r="B193" i="5"/>
  <c r="C193" i="5"/>
  <c r="D193" i="5"/>
  <c r="B194" i="5"/>
  <c r="C194" i="5"/>
  <c r="D194" i="5"/>
  <c r="B195" i="5"/>
  <c r="C195" i="5"/>
  <c r="D195" i="5"/>
  <c r="B196" i="5"/>
  <c r="C196" i="5"/>
  <c r="D196" i="5"/>
  <c r="B197" i="5"/>
  <c r="C197" i="5"/>
  <c r="D197" i="5"/>
  <c r="B198" i="5"/>
  <c r="C198" i="5"/>
  <c r="D198" i="5"/>
  <c r="B199" i="5"/>
  <c r="C199" i="5"/>
  <c r="D199" i="5"/>
  <c r="B200" i="5"/>
  <c r="C200" i="5"/>
  <c r="D200" i="5"/>
  <c r="B201" i="5"/>
  <c r="C201" i="5"/>
  <c r="D201" i="5"/>
  <c r="B202" i="5"/>
  <c r="C202" i="5"/>
  <c r="D202" i="5"/>
  <c r="B203" i="5"/>
  <c r="C203" i="5"/>
  <c r="D203" i="5"/>
  <c r="B204" i="5"/>
  <c r="C204" i="5"/>
  <c r="D204" i="5"/>
  <c r="B205" i="5"/>
  <c r="C205" i="5"/>
  <c r="D205" i="5"/>
  <c r="B206" i="5"/>
  <c r="C206" i="5"/>
  <c r="D206" i="5"/>
  <c r="B207" i="5"/>
  <c r="C207" i="5"/>
  <c r="D207" i="5"/>
  <c r="B208" i="5"/>
  <c r="C208" i="5"/>
  <c r="D208" i="5"/>
  <c r="B209" i="5"/>
  <c r="C209" i="5"/>
  <c r="D209" i="5"/>
  <c r="B210" i="5"/>
  <c r="C210" i="5"/>
  <c r="D210" i="5"/>
  <c r="B211" i="5"/>
  <c r="C211" i="5"/>
  <c r="D211" i="5"/>
  <c r="B212" i="5"/>
  <c r="C212" i="5"/>
  <c r="D212" i="5"/>
  <c r="B213" i="5"/>
  <c r="C213" i="5"/>
  <c r="D213" i="5"/>
  <c r="B214" i="5"/>
  <c r="C214" i="5"/>
  <c r="D214" i="5"/>
  <c r="B215" i="5"/>
  <c r="C215" i="5"/>
  <c r="D215" i="5"/>
  <c r="B216" i="5"/>
  <c r="C216" i="5"/>
  <c r="D216" i="5"/>
  <c r="B217" i="5"/>
  <c r="C217" i="5"/>
  <c r="D217" i="5"/>
  <c r="B218" i="5"/>
  <c r="C218" i="5"/>
  <c r="D218" i="5"/>
  <c r="B219" i="5"/>
  <c r="C219" i="5"/>
  <c r="D219" i="5"/>
  <c r="B220" i="5"/>
  <c r="C220" i="5"/>
  <c r="D220" i="5"/>
  <c r="B221" i="5"/>
  <c r="C221" i="5"/>
  <c r="D221" i="5"/>
  <c r="B222" i="5"/>
  <c r="C222" i="5"/>
  <c r="D222" i="5"/>
  <c r="B223" i="5"/>
  <c r="C223" i="5"/>
  <c r="D223" i="5"/>
  <c r="B224" i="5"/>
  <c r="C224" i="5"/>
  <c r="D224" i="5"/>
  <c r="B225" i="5"/>
  <c r="C225" i="5"/>
  <c r="D225" i="5"/>
  <c r="B226" i="5"/>
  <c r="C226" i="5"/>
  <c r="D226" i="5"/>
  <c r="B227" i="5"/>
  <c r="C227" i="5"/>
  <c r="D227" i="5"/>
  <c r="B228" i="5"/>
  <c r="C228" i="5"/>
  <c r="D228" i="5"/>
  <c r="B229" i="5"/>
  <c r="C229" i="5"/>
  <c r="D229" i="5"/>
  <c r="B230" i="5"/>
  <c r="C230" i="5"/>
  <c r="D230" i="5"/>
  <c r="B231" i="5"/>
  <c r="C231" i="5"/>
  <c r="D231" i="5"/>
  <c r="B232" i="5"/>
  <c r="C232" i="5"/>
  <c r="D232" i="5"/>
  <c r="B233" i="5"/>
  <c r="C233" i="5"/>
  <c r="D233" i="5"/>
  <c r="B234" i="5"/>
  <c r="C234" i="5"/>
  <c r="D234" i="5"/>
  <c r="B235" i="5"/>
  <c r="C235" i="5"/>
  <c r="D235" i="5"/>
  <c r="B236" i="5"/>
  <c r="C236" i="5"/>
  <c r="D236" i="5"/>
  <c r="B237" i="5"/>
  <c r="C237" i="5"/>
  <c r="D237" i="5"/>
  <c r="B238" i="5"/>
  <c r="C238" i="5"/>
  <c r="D238" i="5"/>
  <c r="B239" i="5"/>
  <c r="C239" i="5"/>
  <c r="D239" i="5"/>
  <c r="B240" i="5"/>
  <c r="C240" i="5"/>
  <c r="D240" i="5"/>
  <c r="B241" i="5"/>
  <c r="C241" i="5"/>
  <c r="D241" i="5"/>
  <c r="B242" i="5"/>
  <c r="C242" i="5"/>
  <c r="D242" i="5"/>
  <c r="B243" i="5"/>
  <c r="C243" i="5"/>
  <c r="D243" i="5"/>
  <c r="B244" i="5"/>
  <c r="C244" i="5"/>
  <c r="D244" i="5"/>
  <c r="B245" i="5"/>
  <c r="C245" i="5"/>
  <c r="D245" i="5"/>
  <c r="B246" i="5"/>
  <c r="C246" i="5"/>
  <c r="D246" i="5"/>
  <c r="B247" i="5"/>
  <c r="C247" i="5"/>
  <c r="D247" i="5"/>
  <c r="B248" i="5"/>
  <c r="C248" i="5"/>
  <c r="D248" i="5"/>
  <c r="B249" i="5"/>
  <c r="C249" i="5"/>
  <c r="D249" i="5"/>
  <c r="B250" i="5"/>
  <c r="C250" i="5"/>
  <c r="D250" i="5"/>
  <c r="B251" i="5"/>
  <c r="C251" i="5"/>
  <c r="D251" i="5"/>
  <c r="B252" i="5"/>
  <c r="C252" i="5"/>
  <c r="D252" i="5"/>
  <c r="B253" i="5"/>
  <c r="C253" i="5"/>
  <c r="D253" i="5"/>
  <c r="B254" i="5"/>
  <c r="C254" i="5"/>
  <c r="D254" i="5"/>
  <c r="B255" i="5"/>
  <c r="C255" i="5"/>
  <c r="D255" i="5"/>
  <c r="B256" i="5"/>
  <c r="C256" i="5"/>
  <c r="D256" i="5"/>
  <c r="B257" i="5"/>
  <c r="C257" i="5"/>
  <c r="D257" i="5"/>
  <c r="B258" i="5"/>
  <c r="C258" i="5"/>
  <c r="D258" i="5"/>
  <c r="B259" i="5"/>
  <c r="C259" i="5"/>
  <c r="D259" i="5"/>
  <c r="B260" i="5"/>
  <c r="C260" i="5"/>
  <c r="D260" i="5"/>
  <c r="B261" i="5"/>
  <c r="C261" i="5"/>
  <c r="D261" i="5"/>
  <c r="B262" i="5"/>
  <c r="C262" i="5"/>
  <c r="D262" i="5"/>
  <c r="B263" i="5"/>
  <c r="C263" i="5"/>
  <c r="D263" i="5"/>
  <c r="B264" i="5"/>
  <c r="C264" i="5"/>
  <c r="D264" i="5"/>
  <c r="B265" i="5"/>
  <c r="C265" i="5"/>
  <c r="D265" i="5"/>
  <c r="B266" i="5"/>
  <c r="C266" i="5"/>
  <c r="D266" i="5"/>
  <c r="B267" i="5"/>
  <c r="C267" i="5"/>
  <c r="D267" i="5"/>
  <c r="B268" i="5"/>
  <c r="C268" i="5"/>
  <c r="D268" i="5"/>
  <c r="B269" i="5"/>
  <c r="C269" i="5"/>
  <c r="D269" i="5"/>
  <c r="B270" i="5"/>
  <c r="C270" i="5"/>
  <c r="D270" i="5"/>
  <c r="B271" i="5"/>
  <c r="C271" i="5"/>
  <c r="D271" i="5"/>
  <c r="B272" i="5"/>
  <c r="C272" i="5"/>
  <c r="D272" i="5"/>
  <c r="B273" i="5"/>
  <c r="C273" i="5"/>
  <c r="D273" i="5"/>
  <c r="B274" i="5"/>
  <c r="C274" i="5"/>
  <c r="D274" i="5"/>
  <c r="B275" i="5"/>
  <c r="C275" i="5"/>
  <c r="D275" i="5"/>
  <c r="B276" i="5"/>
  <c r="C276" i="5"/>
  <c r="D276" i="5"/>
  <c r="B277" i="5"/>
  <c r="C277" i="5"/>
  <c r="D277" i="5"/>
  <c r="B278" i="5"/>
  <c r="C278" i="5"/>
  <c r="D278" i="5"/>
  <c r="B279" i="5"/>
  <c r="C279" i="5"/>
  <c r="D279" i="5"/>
  <c r="B280" i="5"/>
  <c r="C280" i="5"/>
  <c r="D280" i="5"/>
  <c r="B281" i="5"/>
  <c r="C281" i="5"/>
  <c r="D281" i="5"/>
  <c r="B282" i="5"/>
  <c r="C282" i="5"/>
  <c r="D282" i="5"/>
  <c r="B283" i="5"/>
  <c r="C283" i="5"/>
  <c r="D283" i="5"/>
  <c r="B284" i="5"/>
  <c r="C284" i="5"/>
  <c r="D284" i="5"/>
  <c r="B285" i="5"/>
  <c r="C285" i="5"/>
  <c r="D285" i="5"/>
  <c r="B286" i="5"/>
  <c r="C286" i="5"/>
  <c r="D286" i="5"/>
  <c r="B287" i="5"/>
  <c r="C287" i="5"/>
  <c r="D287" i="5"/>
  <c r="B288" i="5"/>
  <c r="C288" i="5"/>
  <c r="D288" i="5"/>
  <c r="B289" i="5"/>
  <c r="C289" i="5"/>
  <c r="D289" i="5"/>
  <c r="B290" i="5"/>
  <c r="C290" i="5"/>
  <c r="D290" i="5"/>
  <c r="B291" i="5"/>
  <c r="C291" i="5"/>
  <c r="D291" i="5"/>
  <c r="B292" i="5"/>
  <c r="C292" i="5"/>
  <c r="D292" i="5"/>
  <c r="B293" i="5"/>
  <c r="C293" i="5"/>
  <c r="D293" i="5"/>
  <c r="B294" i="5"/>
  <c r="C294" i="5"/>
  <c r="D294" i="5"/>
  <c r="B295" i="5"/>
  <c r="C295" i="5"/>
  <c r="D295" i="5"/>
  <c r="B296" i="5"/>
  <c r="C296" i="5"/>
  <c r="D296" i="5"/>
  <c r="B297" i="5"/>
  <c r="C297" i="5"/>
  <c r="D297" i="5"/>
  <c r="B298" i="5"/>
  <c r="C298" i="5"/>
  <c r="D298" i="5"/>
  <c r="B299" i="5"/>
  <c r="C299" i="5"/>
  <c r="D299" i="5"/>
  <c r="B300" i="5"/>
  <c r="C300" i="5"/>
  <c r="D300" i="5"/>
  <c r="B301" i="5"/>
  <c r="C301" i="5"/>
  <c r="D301" i="5"/>
  <c r="B302" i="5"/>
  <c r="C302" i="5"/>
  <c r="D302" i="5"/>
  <c r="B303" i="5"/>
  <c r="C303" i="5"/>
  <c r="D303" i="5"/>
  <c r="B304" i="5"/>
  <c r="C304" i="5"/>
  <c r="D304" i="5"/>
  <c r="B305" i="5"/>
  <c r="C305" i="5"/>
  <c r="D305" i="5"/>
  <c r="B306" i="5"/>
  <c r="C306" i="5"/>
  <c r="D306" i="5"/>
  <c r="B307" i="5"/>
  <c r="C307" i="5"/>
  <c r="D307" i="5"/>
  <c r="B308" i="5"/>
  <c r="C308" i="5"/>
  <c r="D308" i="5"/>
  <c r="B309" i="5"/>
  <c r="C309" i="5"/>
  <c r="D309" i="5"/>
  <c r="B310" i="5"/>
  <c r="C310" i="5"/>
  <c r="D310" i="5"/>
  <c r="B311" i="5"/>
  <c r="C311" i="5"/>
  <c r="D311" i="5"/>
  <c r="B312" i="5"/>
  <c r="C312" i="5"/>
  <c r="D312" i="5"/>
  <c r="B313" i="5"/>
  <c r="C313" i="5"/>
  <c r="D313" i="5"/>
  <c r="B314" i="5"/>
  <c r="C314" i="5"/>
  <c r="D314" i="5"/>
  <c r="B315" i="5"/>
  <c r="C315" i="5"/>
  <c r="D315" i="5"/>
  <c r="B316" i="5"/>
  <c r="C316" i="5"/>
  <c r="D316" i="5"/>
  <c r="B317" i="5"/>
  <c r="C317" i="5"/>
  <c r="D317" i="5"/>
  <c r="B318" i="5"/>
  <c r="C318" i="5"/>
  <c r="D318" i="5"/>
  <c r="B319" i="5"/>
  <c r="C319" i="5"/>
  <c r="D319" i="5"/>
  <c r="B320" i="5"/>
  <c r="C320" i="5"/>
  <c r="D320" i="5"/>
  <c r="B321" i="5"/>
  <c r="C321" i="5"/>
  <c r="D321" i="5"/>
  <c r="B322" i="5"/>
  <c r="C322" i="5"/>
  <c r="D322" i="5"/>
  <c r="B323" i="5"/>
  <c r="C323" i="5"/>
  <c r="D323" i="5"/>
  <c r="B324" i="5"/>
  <c r="C324" i="5"/>
  <c r="D324" i="5"/>
  <c r="B325" i="5"/>
  <c r="C325" i="5"/>
  <c r="D325" i="5"/>
  <c r="B326" i="5"/>
  <c r="C326" i="5"/>
  <c r="D326" i="5"/>
  <c r="B327" i="5"/>
  <c r="C327" i="5"/>
  <c r="D327" i="5"/>
  <c r="B328" i="5"/>
  <c r="C328" i="5"/>
  <c r="D328" i="5"/>
  <c r="B329" i="5"/>
  <c r="C329" i="5"/>
  <c r="D329" i="5"/>
  <c r="B330" i="5"/>
  <c r="C330" i="5"/>
  <c r="D330" i="5"/>
  <c r="B331" i="5"/>
  <c r="C331" i="5"/>
  <c r="D331" i="5"/>
  <c r="B332" i="5"/>
  <c r="C332" i="5"/>
  <c r="D332" i="5"/>
  <c r="B333" i="5"/>
  <c r="C333" i="5"/>
  <c r="D333" i="5"/>
  <c r="B334" i="5"/>
  <c r="C334" i="5"/>
  <c r="D334" i="5"/>
  <c r="B335" i="5"/>
  <c r="C335" i="5"/>
  <c r="D335" i="5"/>
  <c r="B336" i="5"/>
  <c r="C336" i="5"/>
  <c r="D336" i="5"/>
  <c r="B337" i="5"/>
  <c r="C337" i="5"/>
  <c r="D337" i="5"/>
  <c r="B338" i="5"/>
  <c r="C338" i="5"/>
  <c r="D338" i="5"/>
  <c r="B339" i="5"/>
  <c r="C339" i="5"/>
  <c r="D339" i="5"/>
  <c r="B340" i="5"/>
  <c r="C340" i="5"/>
  <c r="D340" i="5"/>
  <c r="B341" i="5"/>
  <c r="C341" i="5"/>
  <c r="D341" i="5"/>
  <c r="B342" i="5"/>
  <c r="C342" i="5"/>
  <c r="D342" i="5"/>
  <c r="B343" i="5"/>
  <c r="C343" i="5"/>
  <c r="D343" i="5"/>
  <c r="B344" i="5"/>
  <c r="C344" i="5"/>
  <c r="D344" i="5"/>
  <c r="B345" i="5"/>
  <c r="C345" i="5"/>
  <c r="D345" i="5"/>
  <c r="B346" i="5"/>
  <c r="C346" i="5"/>
  <c r="D346" i="5"/>
  <c r="B347" i="5"/>
  <c r="C347" i="5"/>
  <c r="D347" i="5"/>
  <c r="B348" i="5"/>
  <c r="C348" i="5"/>
  <c r="D348" i="5"/>
  <c r="B349" i="5"/>
  <c r="C349" i="5"/>
  <c r="D349" i="5"/>
  <c r="B350" i="5"/>
  <c r="C350" i="5"/>
  <c r="D350" i="5"/>
  <c r="B351" i="5"/>
  <c r="C351" i="5"/>
  <c r="D351" i="5"/>
  <c r="B352" i="5"/>
  <c r="C352" i="5"/>
  <c r="D352" i="5"/>
  <c r="B353" i="5"/>
  <c r="C353" i="5"/>
  <c r="D353" i="5"/>
  <c r="B354" i="5"/>
  <c r="C354" i="5"/>
  <c r="D354" i="5"/>
  <c r="B355" i="5"/>
  <c r="C355" i="5"/>
  <c r="D355" i="5"/>
  <c r="B356" i="5"/>
  <c r="C356" i="5"/>
  <c r="D356" i="5"/>
  <c r="B357" i="5"/>
  <c r="C357" i="5"/>
  <c r="D357" i="5"/>
  <c r="B358" i="5"/>
  <c r="C358" i="5"/>
  <c r="D358" i="5"/>
  <c r="B359" i="5"/>
  <c r="C359" i="5"/>
  <c r="D359" i="5"/>
  <c r="B360" i="5"/>
  <c r="C360" i="5"/>
  <c r="D360" i="5"/>
  <c r="B361" i="5"/>
  <c r="C361" i="5"/>
  <c r="D361" i="5"/>
  <c r="B362" i="5"/>
  <c r="C362" i="5"/>
  <c r="D362" i="5"/>
  <c r="B363" i="5"/>
  <c r="C363" i="5"/>
  <c r="D363" i="5"/>
  <c r="B364" i="5"/>
  <c r="C364" i="5"/>
  <c r="D364" i="5"/>
  <c r="B365" i="5"/>
  <c r="C365" i="5"/>
  <c r="D365" i="5"/>
  <c r="B366" i="5"/>
  <c r="C366" i="5"/>
  <c r="D366" i="5"/>
  <c r="B367" i="5"/>
  <c r="C367" i="5"/>
  <c r="D367" i="5"/>
  <c r="B368" i="5"/>
  <c r="C368" i="5"/>
  <c r="D368" i="5"/>
  <c r="B369" i="5"/>
  <c r="C369" i="5"/>
  <c r="D369" i="5"/>
  <c r="B370" i="5"/>
  <c r="C370" i="5"/>
  <c r="D370" i="5"/>
  <c r="B371" i="5"/>
  <c r="C371" i="5"/>
  <c r="D371" i="5"/>
  <c r="B372" i="5"/>
  <c r="C372" i="5"/>
  <c r="D372" i="5"/>
  <c r="B373" i="5"/>
  <c r="C373" i="5"/>
  <c r="D373" i="5"/>
  <c r="B374" i="5"/>
  <c r="C374" i="5"/>
  <c r="D374" i="5"/>
  <c r="B375" i="5"/>
  <c r="C375" i="5"/>
  <c r="D375" i="5"/>
  <c r="B376" i="5"/>
  <c r="C376" i="5"/>
  <c r="D376" i="5"/>
  <c r="B377" i="5"/>
  <c r="C377" i="5"/>
  <c r="D377" i="5"/>
  <c r="B378" i="5"/>
  <c r="C378" i="5"/>
  <c r="D378" i="5"/>
  <c r="B379" i="5"/>
  <c r="C379" i="5"/>
  <c r="D379" i="5"/>
  <c r="B380" i="5"/>
  <c r="C380" i="5"/>
  <c r="D380" i="5"/>
  <c r="B381" i="5"/>
  <c r="C381" i="5"/>
  <c r="D381" i="5"/>
  <c r="B382" i="5"/>
  <c r="C382" i="5"/>
  <c r="D382" i="5"/>
  <c r="B383" i="5"/>
  <c r="C383" i="5"/>
  <c r="D383" i="5"/>
  <c r="B384" i="5"/>
  <c r="C384" i="5"/>
  <c r="D384" i="5"/>
  <c r="B385" i="5"/>
  <c r="C385" i="5"/>
  <c r="D385" i="5"/>
  <c r="B386" i="5"/>
  <c r="C386" i="5"/>
  <c r="D386" i="5"/>
  <c r="B387" i="5"/>
  <c r="C387" i="5"/>
  <c r="D387" i="5"/>
  <c r="B388" i="5"/>
  <c r="C388" i="5"/>
  <c r="D388" i="5"/>
  <c r="B389" i="5"/>
  <c r="C389" i="5"/>
  <c r="D389" i="5"/>
  <c r="B390" i="5"/>
  <c r="C390" i="5"/>
  <c r="D390" i="5"/>
  <c r="B391" i="5"/>
  <c r="C391" i="5"/>
  <c r="D391" i="5"/>
  <c r="B392" i="5"/>
  <c r="C392" i="5"/>
  <c r="D392" i="5"/>
  <c r="B393" i="5"/>
  <c r="C393" i="5"/>
  <c r="D393" i="5"/>
  <c r="B394" i="5"/>
  <c r="C394" i="5"/>
  <c r="D394" i="5"/>
  <c r="B395" i="5"/>
  <c r="C395" i="5"/>
  <c r="D395" i="5"/>
  <c r="B396" i="5"/>
  <c r="C396" i="5"/>
  <c r="D396" i="5"/>
  <c r="B397" i="5"/>
  <c r="C397" i="5"/>
  <c r="D397" i="5"/>
  <c r="B398" i="5"/>
  <c r="C398" i="5"/>
  <c r="D398" i="5"/>
  <c r="B399" i="5"/>
  <c r="C399" i="5"/>
  <c r="D399" i="5"/>
  <c r="B400" i="5"/>
  <c r="C400" i="5"/>
  <c r="D400" i="5"/>
  <c r="B401" i="5"/>
  <c r="C401" i="5"/>
  <c r="D401" i="5"/>
  <c r="B402" i="5"/>
  <c r="C402" i="5"/>
  <c r="D402" i="5"/>
  <c r="B403" i="5"/>
  <c r="C403" i="5"/>
  <c r="D403" i="5"/>
  <c r="B404" i="5"/>
  <c r="C404" i="5"/>
  <c r="D404" i="5"/>
  <c r="B405" i="5"/>
  <c r="C405" i="5"/>
  <c r="D405" i="5"/>
  <c r="B406" i="5"/>
  <c r="C406" i="5"/>
  <c r="D406" i="5"/>
  <c r="B407" i="5"/>
  <c r="C407" i="5"/>
  <c r="D407" i="5"/>
  <c r="B408" i="5"/>
  <c r="C408" i="5"/>
  <c r="D408" i="5"/>
  <c r="B409" i="5"/>
  <c r="C409" i="5"/>
  <c r="D409" i="5"/>
  <c r="B410" i="5"/>
  <c r="C410" i="5"/>
  <c r="D410" i="5"/>
  <c r="B411" i="5"/>
  <c r="C411" i="5"/>
  <c r="D411" i="5"/>
  <c r="B412" i="5"/>
  <c r="C412" i="5"/>
  <c r="D412" i="5"/>
  <c r="B413" i="5"/>
  <c r="C413" i="5"/>
  <c r="D413" i="5"/>
  <c r="B414" i="5"/>
  <c r="C414" i="5"/>
  <c r="D414" i="5"/>
  <c r="B415" i="5"/>
  <c r="C415" i="5"/>
  <c r="D415" i="5"/>
  <c r="B416" i="5"/>
  <c r="C416" i="5"/>
  <c r="D416" i="5"/>
  <c r="B417" i="5"/>
  <c r="C417" i="5"/>
  <c r="D417" i="5"/>
  <c r="B418" i="5"/>
  <c r="C418" i="5"/>
  <c r="D418" i="5"/>
  <c r="B419" i="5"/>
  <c r="C419" i="5"/>
  <c r="D419" i="5"/>
  <c r="B420" i="5"/>
  <c r="C420" i="5"/>
  <c r="D420" i="5"/>
  <c r="B421" i="5"/>
  <c r="C421" i="5"/>
  <c r="D421" i="5"/>
  <c r="B422" i="5"/>
  <c r="C422" i="5"/>
  <c r="D422" i="5"/>
  <c r="B423" i="5"/>
  <c r="C423" i="5"/>
  <c r="D423" i="5"/>
  <c r="B424" i="5"/>
  <c r="C424" i="5"/>
  <c r="D424" i="5"/>
  <c r="B425" i="5"/>
  <c r="C425" i="5"/>
  <c r="D425" i="5"/>
  <c r="B426" i="5"/>
  <c r="C426" i="5"/>
  <c r="D426" i="5"/>
  <c r="B427" i="5"/>
  <c r="C427" i="5"/>
  <c r="D427" i="5"/>
  <c r="B428" i="5"/>
  <c r="C428" i="5"/>
  <c r="D428" i="5"/>
  <c r="B429" i="5"/>
  <c r="C429" i="5"/>
  <c r="D429" i="5"/>
  <c r="B430" i="5"/>
  <c r="C430" i="5"/>
  <c r="D430" i="5"/>
  <c r="B431" i="5"/>
  <c r="C431" i="5"/>
  <c r="D431" i="5"/>
  <c r="B432" i="5"/>
  <c r="C432" i="5"/>
  <c r="D432" i="5"/>
  <c r="B433" i="5"/>
  <c r="C433" i="5"/>
  <c r="D433" i="5"/>
  <c r="B434" i="5"/>
  <c r="C434" i="5"/>
  <c r="D434" i="5"/>
  <c r="B435" i="5"/>
  <c r="C435" i="5"/>
  <c r="D435" i="5"/>
  <c r="B436" i="5"/>
  <c r="C436" i="5"/>
  <c r="D436" i="5"/>
  <c r="B437" i="5"/>
  <c r="C437" i="5"/>
  <c r="D437" i="5"/>
  <c r="B438" i="5"/>
  <c r="C438" i="5"/>
  <c r="D438" i="5"/>
  <c r="B439" i="5"/>
  <c r="C439" i="5"/>
  <c r="D439" i="5"/>
  <c r="B440" i="5"/>
  <c r="C440" i="5"/>
  <c r="D440" i="5"/>
  <c r="B441" i="5"/>
  <c r="C441" i="5"/>
  <c r="D441" i="5"/>
  <c r="B442" i="5"/>
  <c r="C442" i="5"/>
  <c r="D442" i="5"/>
  <c r="B443" i="5"/>
  <c r="C443" i="5"/>
  <c r="D443" i="5"/>
  <c r="B444" i="5"/>
  <c r="C444" i="5"/>
  <c r="D444" i="5"/>
  <c r="B445" i="5"/>
  <c r="C445" i="5"/>
  <c r="D445" i="5"/>
  <c r="B446" i="5"/>
  <c r="C446" i="5"/>
  <c r="D446" i="5"/>
  <c r="B447" i="5"/>
  <c r="C447" i="5"/>
  <c r="D447" i="5"/>
  <c r="B448" i="5"/>
  <c r="C448" i="5"/>
  <c r="D448" i="5"/>
  <c r="B449" i="5"/>
  <c r="C449" i="5"/>
  <c r="D449" i="5"/>
  <c r="B450" i="5"/>
  <c r="C450" i="5"/>
  <c r="D450" i="5"/>
  <c r="B451" i="5"/>
  <c r="C451" i="5"/>
  <c r="D451" i="5"/>
  <c r="B452" i="5"/>
  <c r="C452" i="5"/>
  <c r="D452" i="5"/>
  <c r="B453" i="5"/>
  <c r="C453" i="5"/>
  <c r="D453" i="5"/>
  <c r="B454" i="5"/>
  <c r="C454" i="5"/>
  <c r="D454" i="5"/>
  <c r="B455" i="5"/>
  <c r="C455" i="5"/>
  <c r="D455" i="5"/>
  <c r="B456" i="5"/>
  <c r="C456" i="5"/>
  <c r="D456" i="5"/>
  <c r="B457" i="5"/>
  <c r="C457" i="5"/>
  <c r="D457" i="5"/>
  <c r="B458" i="5"/>
  <c r="C458" i="5"/>
  <c r="D458" i="5"/>
  <c r="B459" i="5"/>
  <c r="C459" i="5"/>
  <c r="D459" i="5"/>
  <c r="B460" i="5"/>
  <c r="C460" i="5"/>
  <c r="D460" i="5"/>
  <c r="B461" i="5"/>
  <c r="C461" i="5"/>
  <c r="D461" i="5"/>
  <c r="B462" i="5"/>
  <c r="C462" i="5"/>
  <c r="D462" i="5"/>
  <c r="B463" i="5"/>
  <c r="C463" i="5"/>
  <c r="D463" i="5"/>
  <c r="B464" i="5"/>
  <c r="C464" i="5"/>
  <c r="D464" i="5"/>
  <c r="B465" i="5"/>
  <c r="C465" i="5"/>
  <c r="D465" i="5"/>
  <c r="B466" i="5"/>
  <c r="C466" i="5"/>
  <c r="D466" i="5"/>
  <c r="B467" i="5"/>
  <c r="C467" i="5"/>
  <c r="D467" i="5"/>
  <c r="B468" i="5"/>
  <c r="C468" i="5"/>
  <c r="D468" i="5"/>
  <c r="B469" i="5"/>
  <c r="C469" i="5"/>
  <c r="D469" i="5"/>
  <c r="B470" i="5"/>
  <c r="C470" i="5"/>
  <c r="D470" i="5"/>
  <c r="B471" i="5"/>
  <c r="C471" i="5"/>
  <c r="D471" i="5"/>
  <c r="B472" i="5"/>
  <c r="C472" i="5"/>
  <c r="D472" i="5"/>
  <c r="B473" i="5"/>
  <c r="C473" i="5"/>
  <c r="D473" i="5"/>
  <c r="B474" i="5"/>
  <c r="C474" i="5"/>
  <c r="D474" i="5"/>
  <c r="B475" i="5"/>
  <c r="C475" i="5"/>
  <c r="D475" i="5"/>
  <c r="B476" i="5"/>
  <c r="C476" i="5"/>
  <c r="D476" i="5"/>
  <c r="B477" i="5"/>
  <c r="C477" i="5"/>
  <c r="D477" i="5"/>
  <c r="B478" i="5"/>
  <c r="C478" i="5"/>
  <c r="D478" i="5"/>
  <c r="B479" i="5"/>
  <c r="C479" i="5"/>
  <c r="D479" i="5"/>
  <c r="B480" i="5"/>
  <c r="C480" i="5"/>
  <c r="D480" i="5"/>
  <c r="B481" i="5"/>
  <c r="C481" i="5"/>
  <c r="D481" i="5"/>
  <c r="B482" i="5"/>
  <c r="C482" i="5"/>
  <c r="D482" i="5"/>
  <c r="B483" i="5"/>
  <c r="C483" i="5"/>
  <c r="D483" i="5"/>
  <c r="B484" i="5"/>
  <c r="C484" i="5"/>
  <c r="D484" i="5"/>
  <c r="B485" i="5"/>
  <c r="C485" i="5"/>
  <c r="D485" i="5"/>
  <c r="B486" i="5"/>
  <c r="C486" i="5"/>
  <c r="D486" i="5"/>
  <c r="B487" i="5"/>
  <c r="C487" i="5"/>
  <c r="D487" i="5"/>
  <c r="B488" i="5"/>
  <c r="C488" i="5"/>
  <c r="D488" i="5"/>
  <c r="B489" i="5"/>
  <c r="C489" i="5"/>
  <c r="D489" i="5"/>
  <c r="B490" i="5"/>
  <c r="C490" i="5"/>
  <c r="D490" i="5"/>
  <c r="B491" i="5"/>
  <c r="C491" i="5"/>
  <c r="D491" i="5"/>
  <c r="B492" i="5"/>
  <c r="C492" i="5"/>
  <c r="D492" i="5"/>
  <c r="B493" i="5"/>
  <c r="C493" i="5"/>
  <c r="D493" i="5"/>
  <c r="B494" i="5"/>
  <c r="C494" i="5"/>
  <c r="D494" i="5"/>
  <c r="B495" i="5"/>
  <c r="C495" i="5"/>
  <c r="D495" i="5"/>
  <c r="B496" i="5"/>
  <c r="C496" i="5"/>
  <c r="D496" i="5"/>
  <c r="B497" i="5"/>
  <c r="C497" i="5"/>
  <c r="D497" i="5"/>
  <c r="B498" i="5"/>
  <c r="C498" i="5"/>
  <c r="D498" i="5"/>
  <c r="B499" i="5"/>
  <c r="C499" i="5"/>
  <c r="D499" i="5"/>
  <c r="B500" i="5"/>
  <c r="C500" i="5"/>
  <c r="D500" i="5"/>
  <c r="B501" i="5"/>
  <c r="C501" i="5"/>
  <c r="D501" i="5"/>
  <c r="B502" i="5"/>
  <c r="C502" i="5"/>
  <c r="D502" i="5"/>
  <c r="B503" i="5"/>
  <c r="C503" i="5"/>
  <c r="D503" i="5"/>
  <c r="B504" i="5"/>
  <c r="C504" i="5"/>
  <c r="D504" i="5"/>
  <c r="B505" i="5"/>
  <c r="C505" i="5"/>
  <c r="D505" i="5"/>
  <c r="B506" i="5"/>
  <c r="C506" i="5"/>
  <c r="D506" i="5"/>
  <c r="B507" i="5"/>
  <c r="C507" i="5"/>
  <c r="D507" i="5"/>
  <c r="B508" i="5"/>
  <c r="C508" i="5"/>
  <c r="D508" i="5"/>
  <c r="B509" i="5"/>
  <c r="C509" i="5"/>
  <c r="D509" i="5"/>
  <c r="B510" i="5"/>
  <c r="C510" i="5"/>
  <c r="D510" i="5"/>
  <c r="B511" i="5"/>
  <c r="C511" i="5"/>
  <c r="D511" i="5"/>
  <c r="B512" i="5"/>
  <c r="C512" i="5"/>
  <c r="D512" i="5"/>
  <c r="B513" i="5"/>
  <c r="C513" i="5"/>
  <c r="D513" i="5"/>
  <c r="B514" i="5"/>
  <c r="C514" i="5"/>
  <c r="D514" i="5"/>
  <c r="B515" i="5"/>
  <c r="C515" i="5"/>
  <c r="D515" i="5"/>
  <c r="B516" i="5"/>
  <c r="C516" i="5"/>
  <c r="D516" i="5"/>
  <c r="B517" i="5"/>
  <c r="C517" i="5"/>
  <c r="D517" i="5"/>
  <c r="B518" i="5"/>
  <c r="C518" i="5"/>
  <c r="D518" i="5"/>
  <c r="B519" i="5"/>
  <c r="C519" i="5"/>
  <c r="D519" i="5"/>
  <c r="B520" i="5"/>
  <c r="C520" i="5"/>
  <c r="D520" i="5"/>
  <c r="B521" i="5"/>
  <c r="C521" i="5"/>
  <c r="D521" i="5"/>
  <c r="B522" i="5"/>
  <c r="C522" i="5"/>
  <c r="D522" i="5"/>
  <c r="B523" i="5"/>
  <c r="C523" i="5"/>
  <c r="D523" i="5"/>
  <c r="B524" i="5"/>
  <c r="C524" i="5"/>
  <c r="D524" i="5"/>
  <c r="B525" i="5"/>
  <c r="C525" i="5"/>
  <c r="D525" i="5"/>
  <c r="B526" i="5"/>
  <c r="C526" i="5"/>
  <c r="D526" i="5"/>
  <c r="B527" i="5"/>
  <c r="C527" i="5"/>
  <c r="D527" i="5"/>
  <c r="B528" i="5"/>
  <c r="C528" i="5"/>
  <c r="D528" i="5"/>
  <c r="B529" i="5"/>
  <c r="C529" i="5"/>
  <c r="D529" i="5"/>
  <c r="B530" i="5"/>
  <c r="C530" i="5"/>
  <c r="D530" i="5"/>
  <c r="B531" i="5"/>
  <c r="C531" i="5"/>
  <c r="D531" i="5"/>
  <c r="B532" i="5"/>
  <c r="C532" i="5"/>
  <c r="D532" i="5"/>
  <c r="B533" i="5"/>
  <c r="C533" i="5"/>
  <c r="D533" i="5"/>
  <c r="B534" i="5"/>
  <c r="C534" i="5"/>
  <c r="D534" i="5"/>
  <c r="B535" i="5"/>
  <c r="C535" i="5"/>
  <c r="D535" i="5"/>
  <c r="B536" i="5"/>
  <c r="C536" i="5"/>
  <c r="D536" i="5"/>
  <c r="B537" i="5"/>
  <c r="C537" i="5"/>
  <c r="D537" i="5"/>
  <c r="B538" i="5"/>
  <c r="C538" i="5"/>
  <c r="D538" i="5"/>
  <c r="B539" i="5"/>
  <c r="C539" i="5"/>
  <c r="D539" i="5"/>
  <c r="B540" i="5"/>
  <c r="C540" i="5"/>
  <c r="D540" i="5"/>
  <c r="B541" i="5"/>
  <c r="C541" i="5"/>
  <c r="D541" i="5"/>
  <c r="B542" i="5"/>
  <c r="C542" i="5"/>
  <c r="D542" i="5"/>
  <c r="B543" i="5"/>
  <c r="C543" i="5"/>
  <c r="D543" i="5"/>
  <c r="B544" i="5"/>
  <c r="C544" i="5"/>
  <c r="D544" i="5"/>
  <c r="B545" i="5"/>
  <c r="C545" i="5"/>
  <c r="D545" i="5"/>
  <c r="B546" i="5"/>
  <c r="C546" i="5"/>
  <c r="D546" i="5"/>
  <c r="B547" i="5"/>
  <c r="C547" i="5"/>
  <c r="D547" i="5"/>
  <c r="B548" i="5"/>
  <c r="C548" i="5"/>
  <c r="D548" i="5"/>
  <c r="B549" i="5"/>
  <c r="C549" i="5"/>
  <c r="D549" i="5"/>
  <c r="B550" i="5"/>
  <c r="C550" i="5"/>
  <c r="D550" i="5"/>
  <c r="B551" i="5"/>
  <c r="C551" i="5"/>
  <c r="D551" i="5"/>
  <c r="B552" i="5"/>
  <c r="C552" i="5"/>
  <c r="D552" i="5"/>
  <c r="B553" i="5"/>
  <c r="C553" i="5"/>
  <c r="D553" i="5"/>
  <c r="B554" i="5"/>
  <c r="C554" i="5"/>
  <c r="D554" i="5"/>
  <c r="B555" i="5"/>
  <c r="C555" i="5"/>
  <c r="D555" i="5"/>
  <c r="B556" i="5"/>
  <c r="C556" i="5"/>
  <c r="D556" i="5"/>
  <c r="B557" i="5"/>
  <c r="C557" i="5"/>
  <c r="D557" i="5"/>
  <c r="B558" i="5"/>
  <c r="C558" i="5"/>
  <c r="D558" i="5"/>
  <c r="B559" i="5"/>
  <c r="C559" i="5"/>
  <c r="D559" i="5"/>
  <c r="B560" i="5"/>
  <c r="C560" i="5"/>
  <c r="D560" i="5"/>
  <c r="B561" i="5"/>
  <c r="C561" i="5"/>
  <c r="D561" i="5"/>
  <c r="B562" i="5"/>
  <c r="C562" i="5"/>
  <c r="D562" i="5"/>
  <c r="B563" i="5"/>
  <c r="C563" i="5"/>
  <c r="D563" i="5"/>
  <c r="B564" i="5"/>
  <c r="C564" i="5"/>
  <c r="D564" i="5"/>
  <c r="B565" i="5"/>
  <c r="C565" i="5"/>
  <c r="D565" i="5"/>
  <c r="B566" i="5"/>
  <c r="C566" i="5"/>
  <c r="D566" i="5"/>
  <c r="B567" i="5"/>
  <c r="C567" i="5"/>
  <c r="D567" i="5"/>
  <c r="B568" i="5"/>
  <c r="C568" i="5"/>
  <c r="D568" i="5"/>
  <c r="B569" i="5"/>
  <c r="C569" i="5"/>
  <c r="D569" i="5"/>
  <c r="B570" i="5"/>
  <c r="C570" i="5"/>
  <c r="D570" i="5"/>
  <c r="B571" i="5"/>
  <c r="C571" i="5"/>
  <c r="D571" i="5"/>
  <c r="B572" i="5"/>
  <c r="C572" i="5"/>
  <c r="D572" i="5"/>
  <c r="B573" i="5"/>
  <c r="C573" i="5"/>
  <c r="D573" i="5"/>
  <c r="B574" i="5"/>
  <c r="C574" i="5"/>
  <c r="D574" i="5"/>
  <c r="B575" i="5"/>
  <c r="C575" i="5"/>
  <c r="D575" i="5"/>
  <c r="B576" i="5"/>
  <c r="C576" i="5"/>
  <c r="D576" i="5"/>
  <c r="B577" i="5"/>
  <c r="C577" i="5"/>
  <c r="D577" i="5"/>
  <c r="B578" i="5"/>
  <c r="C578" i="5"/>
  <c r="D578" i="5"/>
  <c r="B579" i="5"/>
  <c r="C579" i="5"/>
  <c r="D579" i="5"/>
  <c r="B580" i="5"/>
  <c r="C580" i="5"/>
  <c r="D580" i="5"/>
  <c r="B581" i="5"/>
  <c r="C581" i="5"/>
  <c r="D581" i="5"/>
  <c r="B582" i="5"/>
  <c r="C582" i="5"/>
  <c r="D582" i="5"/>
  <c r="B583" i="5"/>
  <c r="C583" i="5"/>
  <c r="D583" i="5"/>
  <c r="B584" i="5"/>
  <c r="C584" i="5"/>
  <c r="D584" i="5"/>
  <c r="B585" i="5"/>
  <c r="C585" i="5"/>
  <c r="D585" i="5"/>
  <c r="B586" i="5"/>
  <c r="C586" i="5"/>
  <c r="D586" i="5"/>
  <c r="B587" i="5"/>
  <c r="C587" i="5"/>
  <c r="D587" i="5"/>
  <c r="B588" i="5"/>
  <c r="C588" i="5"/>
  <c r="D588" i="5"/>
  <c r="B589" i="5"/>
  <c r="C589" i="5"/>
  <c r="D589" i="5"/>
  <c r="B590" i="5"/>
  <c r="C590" i="5"/>
  <c r="D590" i="5"/>
  <c r="B591" i="5"/>
  <c r="C591" i="5"/>
  <c r="D591" i="5"/>
  <c r="B592" i="5"/>
  <c r="C592" i="5"/>
  <c r="D592" i="5"/>
  <c r="B593" i="5"/>
  <c r="C593" i="5"/>
  <c r="D593" i="5"/>
  <c r="B594" i="5"/>
  <c r="C594" i="5"/>
  <c r="D594" i="5"/>
  <c r="B595" i="5"/>
  <c r="C595" i="5"/>
  <c r="D595" i="5"/>
  <c r="B596" i="5"/>
  <c r="C596" i="5"/>
  <c r="D596" i="5"/>
  <c r="B597" i="5"/>
  <c r="C597" i="5"/>
  <c r="D597" i="5"/>
  <c r="B598" i="5"/>
  <c r="C598" i="5"/>
  <c r="D598" i="5"/>
  <c r="B599" i="5"/>
  <c r="C599" i="5"/>
  <c r="D599" i="5"/>
  <c r="B600" i="5"/>
  <c r="C600" i="5"/>
  <c r="D600" i="5"/>
  <c r="B601" i="5"/>
  <c r="C601" i="5"/>
  <c r="D601" i="5"/>
  <c r="B602" i="5"/>
  <c r="C602" i="5"/>
  <c r="D602" i="5"/>
  <c r="B603" i="5"/>
  <c r="C603" i="5"/>
  <c r="D603" i="5"/>
  <c r="B604" i="5"/>
  <c r="C604" i="5"/>
  <c r="D604" i="5"/>
  <c r="B605" i="5"/>
  <c r="C605" i="5"/>
  <c r="D605" i="5"/>
  <c r="B606" i="5"/>
  <c r="C606" i="5"/>
  <c r="D606" i="5"/>
  <c r="B607" i="5"/>
  <c r="C607" i="5"/>
  <c r="D607" i="5"/>
  <c r="B608" i="5"/>
  <c r="C608" i="5"/>
  <c r="D608" i="5"/>
  <c r="B609" i="5"/>
  <c r="C609" i="5"/>
  <c r="D609" i="5"/>
  <c r="B610" i="5"/>
  <c r="C610" i="5"/>
  <c r="D610" i="5"/>
  <c r="B611" i="5"/>
  <c r="C611" i="5"/>
  <c r="D611" i="5"/>
  <c r="B612" i="5"/>
  <c r="C612" i="5"/>
  <c r="D612" i="5"/>
  <c r="B613" i="5"/>
  <c r="C613" i="5"/>
  <c r="D613" i="5"/>
  <c r="B614" i="5"/>
  <c r="C614" i="5"/>
  <c r="D614" i="5"/>
  <c r="B615" i="5"/>
  <c r="C615" i="5"/>
  <c r="D615" i="5"/>
  <c r="B616" i="5"/>
  <c r="C616" i="5"/>
  <c r="D616" i="5"/>
  <c r="B617" i="5"/>
  <c r="C617" i="5"/>
  <c r="D617" i="5"/>
  <c r="B618" i="5"/>
  <c r="C618" i="5"/>
  <c r="D618" i="5"/>
  <c r="B619" i="5"/>
  <c r="C619" i="5"/>
  <c r="D619" i="5"/>
  <c r="B620" i="5"/>
  <c r="C620" i="5"/>
  <c r="D620" i="5"/>
  <c r="B621" i="5"/>
  <c r="C621" i="5"/>
  <c r="D621" i="5"/>
  <c r="B622" i="5"/>
  <c r="C622" i="5"/>
  <c r="D622" i="5"/>
  <c r="B623" i="5"/>
  <c r="C623" i="5"/>
  <c r="D623" i="5"/>
  <c r="B624" i="5"/>
  <c r="C624" i="5"/>
  <c r="D624" i="5"/>
  <c r="B625" i="5"/>
  <c r="C625" i="5"/>
  <c r="D625" i="5"/>
  <c r="B626" i="5"/>
  <c r="C626" i="5"/>
  <c r="D626" i="5"/>
  <c r="B627" i="5"/>
  <c r="C627" i="5"/>
  <c r="D627" i="5"/>
  <c r="B628" i="5"/>
  <c r="C628" i="5"/>
  <c r="D628" i="5"/>
  <c r="B629" i="5"/>
  <c r="C629" i="5"/>
  <c r="D629" i="5"/>
  <c r="B630" i="5"/>
  <c r="C630" i="5"/>
  <c r="D630" i="5"/>
  <c r="B631" i="5"/>
  <c r="C631" i="5"/>
  <c r="D631" i="5"/>
  <c r="B632" i="5"/>
  <c r="C632" i="5"/>
  <c r="D632" i="5"/>
  <c r="B633" i="5"/>
  <c r="C633" i="5"/>
  <c r="D633" i="5"/>
  <c r="B634" i="5"/>
  <c r="C634" i="5"/>
  <c r="D634" i="5"/>
  <c r="B635" i="5"/>
  <c r="C635" i="5"/>
  <c r="D635" i="5"/>
  <c r="B636" i="5"/>
  <c r="C636" i="5"/>
  <c r="D636" i="5"/>
  <c r="B637" i="5"/>
  <c r="C637" i="5"/>
  <c r="D637" i="5"/>
  <c r="B638" i="5"/>
  <c r="C638" i="5"/>
  <c r="D638" i="5"/>
  <c r="B639" i="5"/>
  <c r="C639" i="5"/>
  <c r="D639" i="5"/>
  <c r="B640" i="5"/>
  <c r="C640" i="5"/>
  <c r="D640" i="5"/>
  <c r="B641" i="5"/>
  <c r="C641" i="5"/>
  <c r="D641" i="5"/>
  <c r="B642" i="5"/>
  <c r="C642" i="5"/>
  <c r="D642" i="5"/>
  <c r="B643" i="5"/>
  <c r="C643" i="5"/>
  <c r="D643" i="5"/>
  <c r="B644" i="5"/>
  <c r="C644" i="5"/>
  <c r="D644" i="5"/>
  <c r="B645" i="5"/>
  <c r="C645" i="5"/>
  <c r="D645" i="5"/>
  <c r="B646" i="5"/>
  <c r="C646" i="5"/>
  <c r="D646" i="5"/>
  <c r="B647" i="5"/>
  <c r="C647" i="5"/>
  <c r="D647" i="5"/>
  <c r="B648" i="5"/>
  <c r="C648" i="5"/>
  <c r="D648" i="5"/>
  <c r="B649" i="5"/>
  <c r="C649" i="5"/>
  <c r="D649" i="5"/>
  <c r="B650" i="5"/>
  <c r="C650" i="5"/>
  <c r="D650" i="5"/>
  <c r="B651" i="5"/>
  <c r="C651" i="5"/>
  <c r="D651" i="5"/>
  <c r="B652" i="5"/>
  <c r="C652" i="5"/>
  <c r="D652" i="5"/>
  <c r="B653" i="5"/>
  <c r="C653" i="5"/>
  <c r="D653" i="5"/>
  <c r="B654" i="5"/>
  <c r="C654" i="5"/>
  <c r="D654" i="5"/>
  <c r="B655" i="5"/>
  <c r="C655" i="5"/>
  <c r="D655" i="5"/>
  <c r="B656" i="5"/>
  <c r="C656" i="5"/>
  <c r="D656" i="5"/>
  <c r="B657" i="5"/>
  <c r="C657" i="5"/>
  <c r="D657" i="5"/>
  <c r="B658" i="5"/>
  <c r="C658" i="5"/>
  <c r="D658" i="5"/>
  <c r="B659" i="5"/>
  <c r="C659" i="5"/>
  <c r="D659" i="5"/>
  <c r="B660" i="5"/>
  <c r="C660" i="5"/>
  <c r="D660" i="5"/>
  <c r="B661" i="5"/>
  <c r="C661" i="5"/>
  <c r="D661" i="5"/>
  <c r="B662" i="5"/>
  <c r="C662" i="5"/>
  <c r="D662" i="5"/>
  <c r="B663" i="5"/>
  <c r="C663" i="5"/>
  <c r="D663" i="5"/>
  <c r="B664" i="5"/>
  <c r="C664" i="5"/>
  <c r="D664" i="5"/>
  <c r="B665" i="5"/>
  <c r="C665" i="5"/>
  <c r="D665" i="5"/>
  <c r="B666" i="5"/>
  <c r="C666" i="5"/>
  <c r="D666" i="5"/>
  <c r="B667" i="5"/>
  <c r="C667" i="5"/>
  <c r="D667" i="5"/>
  <c r="B668" i="5"/>
  <c r="C668" i="5"/>
  <c r="D668" i="5"/>
  <c r="B669" i="5"/>
  <c r="C669" i="5"/>
  <c r="D669" i="5"/>
  <c r="B670" i="5"/>
  <c r="C670" i="5"/>
  <c r="D670" i="5"/>
  <c r="B671" i="5"/>
  <c r="C671" i="5"/>
  <c r="D671" i="5"/>
  <c r="B672" i="5"/>
  <c r="C672" i="5"/>
  <c r="D672" i="5"/>
  <c r="B673" i="5"/>
  <c r="C673" i="5"/>
  <c r="D673" i="5"/>
  <c r="B674" i="5"/>
  <c r="C674" i="5"/>
  <c r="D674" i="5"/>
  <c r="B675" i="5"/>
  <c r="C675" i="5"/>
  <c r="D675" i="5"/>
  <c r="B676" i="5"/>
  <c r="C676" i="5"/>
  <c r="D676" i="5"/>
  <c r="B677" i="5"/>
  <c r="C677" i="5"/>
  <c r="D677" i="5"/>
  <c r="B678" i="5"/>
  <c r="C678" i="5"/>
  <c r="D678" i="5"/>
  <c r="B679" i="5"/>
  <c r="C679" i="5"/>
  <c r="D679" i="5"/>
  <c r="B680" i="5"/>
  <c r="C680" i="5"/>
  <c r="D680" i="5"/>
  <c r="B681" i="5"/>
  <c r="C681" i="5"/>
  <c r="D681" i="5"/>
  <c r="B682" i="5"/>
  <c r="C682" i="5"/>
  <c r="D682" i="5"/>
  <c r="B683" i="5"/>
  <c r="C683" i="5"/>
  <c r="D683" i="5"/>
  <c r="B684" i="5"/>
  <c r="C684" i="5"/>
  <c r="D684" i="5"/>
  <c r="B685" i="5"/>
  <c r="C685" i="5"/>
  <c r="D685" i="5"/>
  <c r="B686" i="5"/>
  <c r="C686" i="5"/>
  <c r="D686" i="5"/>
  <c r="B687" i="5"/>
  <c r="C687" i="5"/>
  <c r="D687" i="5"/>
  <c r="B688" i="5"/>
  <c r="C688" i="5"/>
  <c r="D688" i="5"/>
  <c r="B689" i="5"/>
  <c r="C689" i="5"/>
  <c r="D689" i="5"/>
  <c r="B690" i="5"/>
  <c r="C690" i="5"/>
  <c r="D690" i="5"/>
  <c r="B691" i="5"/>
  <c r="C691" i="5"/>
  <c r="D691" i="5"/>
  <c r="B692" i="5"/>
  <c r="C692" i="5"/>
  <c r="D692" i="5"/>
  <c r="B693" i="5"/>
  <c r="C693" i="5"/>
  <c r="D693" i="5"/>
  <c r="B694" i="5"/>
  <c r="C694" i="5"/>
  <c r="D694" i="5"/>
  <c r="B695" i="5"/>
  <c r="C695" i="5"/>
  <c r="D695" i="5"/>
  <c r="B696" i="5"/>
  <c r="C696" i="5"/>
  <c r="D696" i="5"/>
  <c r="B697" i="5"/>
  <c r="C697" i="5"/>
  <c r="D697" i="5"/>
  <c r="B698" i="5"/>
  <c r="C698" i="5"/>
  <c r="D698" i="5"/>
  <c r="B699" i="5"/>
  <c r="C699" i="5"/>
  <c r="D699" i="5"/>
  <c r="B700" i="5"/>
  <c r="C700" i="5"/>
  <c r="D700" i="5"/>
  <c r="B701" i="5"/>
  <c r="C701" i="5"/>
  <c r="D701" i="5"/>
  <c r="B702" i="5"/>
  <c r="C702" i="5"/>
  <c r="D702" i="5"/>
  <c r="B703" i="5"/>
  <c r="C703" i="5"/>
  <c r="D703" i="5"/>
  <c r="B704" i="5"/>
  <c r="C704" i="5"/>
  <c r="D704" i="5"/>
  <c r="B705" i="5"/>
  <c r="C705" i="5"/>
  <c r="D705" i="5"/>
  <c r="B706" i="5"/>
  <c r="C706" i="5"/>
  <c r="D706" i="5"/>
  <c r="B707" i="5"/>
  <c r="C707" i="5"/>
  <c r="D707" i="5"/>
  <c r="B708" i="5"/>
  <c r="C708" i="5"/>
  <c r="D708" i="5"/>
  <c r="B709" i="5"/>
  <c r="C709" i="5"/>
  <c r="D709" i="5"/>
  <c r="B710" i="5"/>
  <c r="C710" i="5"/>
  <c r="D710" i="5"/>
  <c r="B711" i="5"/>
  <c r="C711" i="5"/>
  <c r="D711" i="5"/>
  <c r="B712" i="5"/>
  <c r="C712" i="5"/>
  <c r="D712" i="5"/>
  <c r="B713" i="5"/>
  <c r="C713" i="5"/>
  <c r="D713" i="5"/>
  <c r="B714" i="5"/>
  <c r="C714" i="5"/>
  <c r="D714" i="5"/>
  <c r="B715" i="5"/>
  <c r="C715" i="5"/>
  <c r="D715" i="5"/>
  <c r="B716" i="5"/>
  <c r="C716" i="5"/>
  <c r="D716" i="5"/>
  <c r="B717" i="5"/>
  <c r="C717" i="5"/>
  <c r="D717" i="5"/>
  <c r="B718" i="5"/>
  <c r="C718" i="5"/>
  <c r="D718" i="5"/>
  <c r="B719" i="5"/>
  <c r="C719" i="5"/>
  <c r="D719" i="5"/>
  <c r="B720" i="5"/>
  <c r="C720" i="5"/>
  <c r="D720" i="5"/>
  <c r="B721" i="5"/>
  <c r="C721" i="5"/>
  <c r="D721" i="5"/>
  <c r="B722" i="5"/>
  <c r="C722" i="5"/>
  <c r="D722" i="5"/>
  <c r="B723" i="5"/>
  <c r="C723" i="5"/>
  <c r="D723" i="5"/>
  <c r="B724" i="5"/>
  <c r="C724" i="5"/>
  <c r="D724" i="5"/>
  <c r="B725" i="5"/>
  <c r="C725" i="5"/>
  <c r="D725" i="5"/>
  <c r="B726" i="5"/>
  <c r="C726" i="5"/>
  <c r="D726" i="5"/>
  <c r="B727" i="5"/>
  <c r="C727" i="5"/>
  <c r="D727" i="5"/>
  <c r="B728" i="5"/>
  <c r="C728" i="5"/>
  <c r="D728" i="5"/>
  <c r="B729" i="5"/>
  <c r="C729" i="5"/>
  <c r="D729" i="5"/>
  <c r="B730" i="5"/>
  <c r="C730" i="5"/>
  <c r="D730" i="5"/>
  <c r="B731" i="5"/>
  <c r="C731" i="5"/>
  <c r="D731" i="5"/>
  <c r="B732" i="5"/>
  <c r="C732" i="5"/>
  <c r="D732" i="5"/>
  <c r="B733" i="5"/>
  <c r="C733" i="5"/>
  <c r="D733" i="5"/>
  <c r="B734" i="5"/>
  <c r="C734" i="5"/>
  <c r="D734" i="5"/>
  <c r="B735" i="5"/>
  <c r="C735" i="5"/>
  <c r="D735" i="5"/>
  <c r="B736" i="5"/>
  <c r="C736" i="5"/>
  <c r="D736" i="5"/>
  <c r="B737" i="5"/>
  <c r="C737" i="5"/>
  <c r="D737" i="5"/>
  <c r="B738" i="5"/>
  <c r="C738" i="5"/>
  <c r="D738" i="5"/>
  <c r="B739" i="5"/>
  <c r="C739" i="5"/>
  <c r="D739" i="5"/>
  <c r="B740" i="5"/>
  <c r="C740" i="5"/>
  <c r="D740" i="5"/>
  <c r="B741" i="5"/>
  <c r="C741" i="5"/>
  <c r="D741" i="5"/>
  <c r="B742" i="5"/>
  <c r="C742" i="5"/>
  <c r="D742" i="5"/>
  <c r="B743" i="5"/>
  <c r="C743" i="5"/>
  <c r="D743" i="5"/>
  <c r="B744" i="5"/>
  <c r="C744" i="5"/>
  <c r="D744" i="5"/>
  <c r="B745" i="5"/>
  <c r="C745" i="5"/>
  <c r="D745" i="5"/>
  <c r="B746" i="5"/>
  <c r="C746" i="5"/>
  <c r="D746" i="5"/>
  <c r="B747" i="5"/>
  <c r="C747" i="5"/>
  <c r="D747" i="5"/>
  <c r="B748" i="5"/>
  <c r="C748" i="5"/>
  <c r="D748" i="5"/>
  <c r="B749" i="5"/>
  <c r="C749" i="5"/>
  <c r="D749" i="5"/>
  <c r="B750" i="5"/>
  <c r="C750" i="5"/>
  <c r="D750" i="5"/>
  <c r="B751" i="5"/>
  <c r="C751" i="5"/>
  <c r="D751" i="5"/>
  <c r="B752" i="5"/>
  <c r="C752" i="5"/>
  <c r="D752" i="5"/>
  <c r="B753" i="5"/>
  <c r="C753" i="5"/>
  <c r="D753" i="5"/>
  <c r="B754" i="5"/>
  <c r="C754" i="5"/>
  <c r="D754" i="5"/>
  <c r="B755" i="5"/>
  <c r="C755" i="5"/>
  <c r="D755" i="5"/>
  <c r="B756" i="5"/>
  <c r="C756" i="5"/>
  <c r="D756" i="5"/>
  <c r="B757" i="5"/>
  <c r="C757" i="5"/>
  <c r="D757" i="5"/>
  <c r="B758" i="5"/>
  <c r="C758" i="5"/>
  <c r="D758" i="5"/>
  <c r="B759" i="5"/>
  <c r="C759" i="5"/>
  <c r="D759" i="5"/>
  <c r="B760" i="5"/>
  <c r="C760" i="5"/>
  <c r="D760" i="5"/>
  <c r="B761" i="5"/>
  <c r="C761" i="5"/>
  <c r="D761" i="5"/>
  <c r="B762" i="5"/>
  <c r="C762" i="5"/>
  <c r="D762" i="5"/>
  <c r="B763" i="5"/>
  <c r="C763" i="5"/>
  <c r="D763" i="5"/>
  <c r="B764" i="5"/>
  <c r="C764" i="5"/>
  <c r="D764" i="5"/>
  <c r="B765" i="5"/>
  <c r="C765" i="5"/>
  <c r="D765" i="5"/>
  <c r="B766" i="5"/>
  <c r="C766" i="5"/>
  <c r="D766" i="5"/>
  <c r="B767" i="5"/>
  <c r="C767" i="5"/>
  <c r="D767" i="5"/>
  <c r="B768" i="5"/>
  <c r="C768" i="5"/>
  <c r="D768" i="5"/>
  <c r="B769" i="5"/>
  <c r="C769" i="5"/>
  <c r="D769" i="5"/>
  <c r="B770" i="5"/>
  <c r="C770" i="5"/>
  <c r="D770" i="5"/>
  <c r="B771" i="5"/>
  <c r="C771" i="5"/>
  <c r="D771" i="5"/>
  <c r="B772" i="5"/>
  <c r="C772" i="5"/>
  <c r="D772" i="5"/>
  <c r="B773" i="5"/>
  <c r="C773" i="5"/>
  <c r="D773" i="5"/>
  <c r="B774" i="5"/>
  <c r="C774" i="5"/>
  <c r="D774" i="5"/>
  <c r="B775" i="5"/>
  <c r="C775" i="5"/>
  <c r="D775" i="5"/>
  <c r="B776" i="5"/>
  <c r="C776" i="5"/>
  <c r="D776" i="5"/>
  <c r="B777" i="5"/>
  <c r="C777" i="5"/>
  <c r="D777" i="5"/>
  <c r="B778" i="5"/>
  <c r="C778" i="5"/>
  <c r="D778" i="5"/>
  <c r="B779" i="5"/>
  <c r="C779" i="5"/>
  <c r="D779" i="5"/>
  <c r="B780" i="5"/>
  <c r="C780" i="5"/>
  <c r="D780" i="5"/>
  <c r="B781" i="5"/>
  <c r="C781" i="5"/>
  <c r="D781" i="5"/>
  <c r="B782" i="5"/>
  <c r="C782" i="5"/>
  <c r="D782" i="5"/>
  <c r="B783" i="5"/>
  <c r="C783" i="5"/>
  <c r="D783" i="5"/>
  <c r="B784" i="5"/>
  <c r="C784" i="5"/>
  <c r="D784" i="5"/>
  <c r="B785" i="5"/>
  <c r="C785" i="5"/>
  <c r="D785" i="5"/>
  <c r="B786" i="5"/>
  <c r="C786" i="5"/>
  <c r="D786" i="5"/>
  <c r="B787" i="5"/>
  <c r="C787" i="5"/>
  <c r="D787" i="5"/>
  <c r="B788" i="5"/>
  <c r="C788" i="5"/>
  <c r="D788" i="5"/>
  <c r="B789" i="5"/>
  <c r="C789" i="5"/>
  <c r="D789" i="5"/>
  <c r="B790" i="5"/>
  <c r="C790" i="5"/>
  <c r="D790" i="5"/>
  <c r="B791" i="5"/>
  <c r="C791" i="5"/>
  <c r="D791" i="5"/>
  <c r="B792" i="5"/>
  <c r="C792" i="5"/>
  <c r="D792" i="5"/>
  <c r="B793" i="5"/>
  <c r="C793" i="5"/>
  <c r="D793" i="5"/>
  <c r="B794" i="5"/>
  <c r="C794" i="5"/>
  <c r="D794" i="5"/>
  <c r="B795" i="5"/>
  <c r="C795" i="5"/>
  <c r="D795" i="5"/>
  <c r="B796" i="5"/>
  <c r="C796" i="5"/>
  <c r="D796" i="5"/>
  <c r="B797" i="5"/>
  <c r="C797" i="5"/>
  <c r="D797" i="5"/>
  <c r="B798" i="5"/>
  <c r="C798" i="5"/>
  <c r="D798" i="5"/>
  <c r="B799" i="5"/>
  <c r="C799" i="5"/>
  <c r="D799" i="5"/>
  <c r="B800" i="5"/>
  <c r="C800" i="5"/>
  <c r="D800" i="5"/>
  <c r="B801" i="5"/>
  <c r="C801" i="5"/>
  <c r="D801" i="5"/>
  <c r="B802" i="5"/>
  <c r="C802" i="5"/>
  <c r="D802" i="5"/>
  <c r="B803" i="5"/>
  <c r="C803" i="5"/>
  <c r="D803" i="5"/>
  <c r="B804" i="5"/>
  <c r="C804" i="5"/>
  <c r="D804" i="5"/>
  <c r="B805" i="5"/>
  <c r="C805" i="5"/>
  <c r="D805" i="5"/>
  <c r="B806" i="5"/>
  <c r="C806" i="5"/>
  <c r="D806" i="5"/>
  <c r="B807" i="5"/>
  <c r="C807" i="5"/>
  <c r="D807" i="5"/>
  <c r="B808" i="5"/>
  <c r="C808" i="5"/>
  <c r="D808" i="5"/>
  <c r="B809" i="5"/>
  <c r="C809" i="5"/>
  <c r="D809" i="5"/>
  <c r="B810" i="5"/>
  <c r="C810" i="5"/>
  <c r="D810" i="5"/>
  <c r="B811" i="5"/>
  <c r="C811" i="5"/>
  <c r="D811" i="5"/>
  <c r="B812" i="5"/>
  <c r="C812" i="5"/>
  <c r="D812" i="5"/>
  <c r="B813" i="5"/>
  <c r="C813" i="5"/>
  <c r="D813" i="5"/>
  <c r="B814" i="5"/>
  <c r="C814" i="5"/>
  <c r="D814" i="5"/>
  <c r="B815" i="5"/>
  <c r="C815" i="5"/>
  <c r="D815" i="5"/>
  <c r="B816" i="5"/>
  <c r="C816" i="5"/>
  <c r="D816" i="5"/>
  <c r="B817" i="5"/>
  <c r="C817" i="5"/>
  <c r="D817" i="5"/>
  <c r="B818" i="5"/>
  <c r="C818" i="5"/>
  <c r="D818" i="5"/>
  <c r="B819" i="5"/>
  <c r="C819" i="5"/>
  <c r="D819" i="5"/>
  <c r="B820" i="5"/>
  <c r="C820" i="5"/>
  <c r="D820" i="5"/>
  <c r="B821" i="5"/>
  <c r="C821" i="5"/>
  <c r="D821" i="5"/>
  <c r="B822" i="5"/>
  <c r="C822" i="5"/>
  <c r="D822" i="5"/>
  <c r="B823" i="5"/>
  <c r="C823" i="5"/>
  <c r="D823" i="5"/>
  <c r="B824" i="5"/>
  <c r="C824" i="5"/>
  <c r="D824" i="5"/>
  <c r="B825" i="5"/>
  <c r="C825" i="5"/>
  <c r="D825" i="5"/>
  <c r="B826" i="5"/>
  <c r="C826" i="5"/>
  <c r="D826" i="5"/>
  <c r="B827" i="5"/>
  <c r="C827" i="5"/>
  <c r="D827" i="5"/>
  <c r="B828" i="5"/>
  <c r="C828" i="5"/>
  <c r="D828" i="5"/>
  <c r="B829" i="5"/>
  <c r="C829" i="5"/>
  <c r="D829" i="5"/>
  <c r="B830" i="5"/>
  <c r="C830" i="5"/>
  <c r="D830" i="5"/>
  <c r="B831" i="5"/>
  <c r="C831" i="5"/>
  <c r="D831" i="5"/>
  <c r="B832" i="5"/>
  <c r="C832" i="5"/>
  <c r="D832" i="5"/>
  <c r="B833" i="5"/>
  <c r="C833" i="5"/>
  <c r="D833" i="5"/>
  <c r="B834" i="5"/>
  <c r="C834" i="5"/>
  <c r="D834" i="5"/>
  <c r="B835" i="5"/>
  <c r="C835" i="5"/>
  <c r="D835" i="5"/>
  <c r="B836" i="5"/>
  <c r="C836" i="5"/>
  <c r="D836" i="5"/>
  <c r="B837" i="5"/>
  <c r="C837" i="5"/>
  <c r="D837" i="5"/>
  <c r="B838" i="5"/>
  <c r="C838" i="5"/>
  <c r="D838" i="5"/>
  <c r="B839" i="5"/>
  <c r="C839" i="5"/>
  <c r="D839" i="5"/>
  <c r="B840" i="5"/>
  <c r="C840" i="5"/>
  <c r="D840" i="5"/>
  <c r="B841" i="5"/>
  <c r="C841" i="5"/>
  <c r="D841" i="5"/>
  <c r="B842" i="5"/>
  <c r="C842" i="5"/>
  <c r="D842" i="5"/>
  <c r="B843" i="5"/>
  <c r="C843" i="5"/>
  <c r="D843" i="5"/>
  <c r="B844" i="5"/>
  <c r="C844" i="5"/>
  <c r="D844" i="5"/>
  <c r="B845" i="5"/>
  <c r="C845" i="5"/>
  <c r="D845" i="5"/>
  <c r="B846" i="5"/>
  <c r="C846" i="5"/>
  <c r="D846" i="5"/>
  <c r="B847" i="5"/>
  <c r="C847" i="5"/>
  <c r="D847" i="5"/>
  <c r="B848" i="5"/>
  <c r="C848" i="5"/>
  <c r="D848" i="5"/>
  <c r="B849" i="5"/>
  <c r="C849" i="5"/>
  <c r="D849" i="5"/>
  <c r="B850" i="5"/>
  <c r="C850" i="5"/>
  <c r="D850" i="5"/>
  <c r="B851" i="5"/>
  <c r="C851" i="5"/>
  <c r="D851" i="5"/>
  <c r="B852" i="5"/>
  <c r="C852" i="5"/>
  <c r="D852" i="5"/>
  <c r="B853" i="5"/>
  <c r="C853" i="5"/>
  <c r="D853" i="5"/>
  <c r="B854" i="5"/>
  <c r="C854" i="5"/>
  <c r="D854" i="5"/>
  <c r="B855" i="5"/>
  <c r="C855" i="5"/>
  <c r="D855" i="5"/>
  <c r="B856" i="5"/>
  <c r="C856" i="5"/>
  <c r="D856" i="5"/>
  <c r="B857" i="5"/>
  <c r="C857" i="5"/>
  <c r="D857" i="5"/>
  <c r="B858" i="5"/>
  <c r="C858" i="5"/>
  <c r="D858" i="5"/>
  <c r="B859" i="5"/>
  <c r="C859" i="5"/>
  <c r="D859" i="5"/>
  <c r="B860" i="5"/>
  <c r="C860" i="5"/>
  <c r="D860" i="5"/>
  <c r="B861" i="5"/>
  <c r="C861" i="5"/>
  <c r="D861" i="5"/>
  <c r="B862" i="5"/>
  <c r="C862" i="5"/>
  <c r="D862" i="5"/>
  <c r="B863" i="5"/>
  <c r="C863" i="5"/>
  <c r="D863" i="5"/>
  <c r="B864" i="5"/>
  <c r="C864" i="5"/>
  <c r="D864" i="5"/>
  <c r="B865" i="5"/>
  <c r="C865" i="5"/>
  <c r="D865" i="5"/>
  <c r="B866" i="5"/>
  <c r="C866" i="5"/>
  <c r="D866" i="5"/>
  <c r="B867" i="5"/>
  <c r="C867" i="5"/>
  <c r="D867" i="5"/>
  <c r="B868" i="5"/>
  <c r="C868" i="5"/>
  <c r="D868" i="5"/>
  <c r="B869" i="5"/>
  <c r="C869" i="5"/>
  <c r="D869" i="5"/>
  <c r="B870" i="5"/>
  <c r="C870" i="5"/>
  <c r="D870" i="5"/>
  <c r="B871" i="5"/>
  <c r="C871" i="5"/>
  <c r="D871" i="5"/>
  <c r="B872" i="5"/>
  <c r="C872" i="5"/>
  <c r="D872" i="5"/>
  <c r="B873" i="5"/>
  <c r="C873" i="5"/>
  <c r="D873" i="5"/>
  <c r="B874" i="5"/>
  <c r="C874" i="5"/>
  <c r="D874" i="5"/>
  <c r="B875" i="5"/>
  <c r="C875" i="5"/>
  <c r="D875" i="5"/>
  <c r="B876" i="5"/>
  <c r="C876" i="5"/>
  <c r="D876" i="5"/>
  <c r="B877" i="5"/>
  <c r="C877" i="5"/>
  <c r="D877" i="5"/>
  <c r="B878" i="5"/>
  <c r="C878" i="5"/>
  <c r="D878" i="5"/>
  <c r="B879" i="5"/>
  <c r="C879" i="5"/>
  <c r="D879" i="5"/>
  <c r="B880" i="5"/>
  <c r="C880" i="5"/>
  <c r="D880" i="5"/>
  <c r="B881" i="5"/>
  <c r="C881" i="5"/>
  <c r="D881" i="5"/>
  <c r="B882" i="5"/>
  <c r="C882" i="5"/>
  <c r="D882" i="5"/>
  <c r="B883" i="5"/>
  <c r="C883" i="5"/>
  <c r="D883" i="5"/>
  <c r="B884" i="5"/>
  <c r="C884" i="5"/>
  <c r="D884" i="5"/>
  <c r="B885" i="5"/>
  <c r="C885" i="5"/>
  <c r="D885" i="5"/>
  <c r="B886" i="5"/>
  <c r="C886" i="5"/>
  <c r="D886" i="5"/>
  <c r="B887" i="5"/>
  <c r="C887" i="5"/>
  <c r="D887" i="5"/>
  <c r="B888" i="5"/>
  <c r="C888" i="5"/>
  <c r="D888" i="5"/>
  <c r="B889" i="5"/>
  <c r="C889" i="5"/>
  <c r="D889" i="5"/>
  <c r="B890" i="5"/>
  <c r="C890" i="5"/>
  <c r="D890" i="5"/>
  <c r="B891" i="5"/>
  <c r="C891" i="5"/>
  <c r="D891" i="5"/>
  <c r="B892" i="5"/>
  <c r="C892" i="5"/>
  <c r="D892" i="5"/>
  <c r="B893" i="5"/>
  <c r="C893" i="5"/>
  <c r="D893" i="5"/>
  <c r="B894" i="5"/>
  <c r="C894" i="5"/>
  <c r="D894" i="5"/>
  <c r="B895" i="5"/>
  <c r="C895" i="5"/>
  <c r="D895" i="5"/>
  <c r="B896" i="5"/>
  <c r="C896" i="5"/>
  <c r="D896" i="5"/>
  <c r="B897" i="5"/>
  <c r="C897" i="5"/>
  <c r="D897" i="5"/>
  <c r="B898" i="5"/>
  <c r="C898" i="5"/>
  <c r="D898" i="5"/>
  <c r="B899" i="5"/>
  <c r="C899" i="5"/>
  <c r="D899" i="5"/>
  <c r="B900" i="5"/>
  <c r="C900" i="5"/>
  <c r="D900" i="5"/>
  <c r="B901" i="5"/>
  <c r="C901" i="5"/>
  <c r="D901" i="5"/>
  <c r="B902" i="5"/>
  <c r="C902" i="5"/>
  <c r="D902" i="5"/>
  <c r="B903" i="5"/>
  <c r="C903" i="5"/>
  <c r="D903" i="5"/>
  <c r="B904" i="5"/>
  <c r="C904" i="5"/>
  <c r="D904" i="5"/>
  <c r="B905" i="5"/>
  <c r="C905" i="5"/>
  <c r="D905" i="5"/>
  <c r="B906" i="5"/>
  <c r="C906" i="5"/>
  <c r="D906" i="5"/>
  <c r="B907" i="5"/>
  <c r="C907" i="5"/>
  <c r="D907" i="5"/>
  <c r="B908" i="5"/>
  <c r="C908" i="5"/>
  <c r="D908" i="5"/>
  <c r="B909" i="5"/>
  <c r="C909" i="5"/>
  <c r="D909" i="5"/>
  <c r="B910" i="5"/>
  <c r="C910" i="5"/>
  <c r="D910" i="5"/>
  <c r="B911" i="5"/>
  <c r="C911" i="5"/>
  <c r="D911" i="5"/>
  <c r="B912" i="5"/>
  <c r="C912" i="5"/>
  <c r="D912" i="5"/>
  <c r="B913" i="5"/>
  <c r="C913" i="5"/>
  <c r="D913" i="5"/>
  <c r="B914" i="5"/>
  <c r="C914" i="5"/>
  <c r="D914" i="5"/>
  <c r="B915" i="5"/>
  <c r="C915" i="5"/>
  <c r="D915" i="5"/>
  <c r="B916" i="5"/>
  <c r="C916" i="5"/>
  <c r="D916" i="5"/>
  <c r="B917" i="5"/>
  <c r="C917" i="5"/>
  <c r="D917" i="5"/>
  <c r="B918" i="5"/>
  <c r="C918" i="5"/>
  <c r="D918" i="5"/>
  <c r="B919" i="5"/>
  <c r="C919" i="5"/>
  <c r="D919" i="5"/>
  <c r="B920" i="5"/>
  <c r="C920" i="5"/>
  <c r="D920" i="5"/>
  <c r="B921" i="5"/>
  <c r="C921" i="5"/>
  <c r="D921" i="5"/>
  <c r="B922" i="5"/>
  <c r="C922" i="5"/>
  <c r="D922" i="5"/>
  <c r="B923" i="5"/>
  <c r="C923" i="5"/>
  <c r="D923" i="5"/>
  <c r="B924" i="5"/>
  <c r="C924" i="5"/>
  <c r="D924" i="5"/>
  <c r="B925" i="5"/>
  <c r="C925" i="5"/>
  <c r="D925" i="5"/>
  <c r="B926" i="5"/>
  <c r="C926" i="5"/>
  <c r="D926" i="5"/>
  <c r="B927" i="5"/>
  <c r="C927" i="5"/>
  <c r="D927" i="5"/>
  <c r="B928" i="5"/>
  <c r="C928" i="5"/>
  <c r="D928" i="5"/>
  <c r="B929" i="5"/>
  <c r="C929" i="5"/>
  <c r="D929" i="5"/>
  <c r="B930" i="5"/>
  <c r="C930" i="5"/>
  <c r="D930" i="5"/>
  <c r="B931" i="5"/>
  <c r="C931" i="5"/>
  <c r="D931" i="5"/>
  <c r="B932" i="5"/>
  <c r="C932" i="5"/>
  <c r="D932" i="5"/>
  <c r="B933" i="5"/>
  <c r="C933" i="5"/>
  <c r="D933" i="5"/>
  <c r="B934" i="5"/>
  <c r="C934" i="5"/>
  <c r="D934" i="5"/>
  <c r="B935" i="5"/>
  <c r="C935" i="5"/>
  <c r="D935" i="5"/>
  <c r="B936" i="5"/>
  <c r="C936" i="5"/>
  <c r="D936" i="5"/>
  <c r="B937" i="5"/>
  <c r="C937" i="5"/>
  <c r="D937" i="5"/>
  <c r="B938" i="5"/>
  <c r="C938" i="5"/>
  <c r="D938" i="5"/>
  <c r="B939" i="5"/>
  <c r="C939" i="5"/>
  <c r="D939" i="5"/>
  <c r="B940" i="5"/>
  <c r="C940" i="5"/>
  <c r="D940" i="5"/>
  <c r="B941" i="5"/>
  <c r="C941" i="5"/>
  <c r="D941" i="5"/>
  <c r="B942" i="5"/>
  <c r="C942" i="5"/>
  <c r="D942" i="5"/>
  <c r="B943" i="5"/>
  <c r="C943" i="5"/>
  <c r="D943" i="5"/>
  <c r="B944" i="5"/>
  <c r="C944" i="5"/>
  <c r="D944" i="5"/>
  <c r="B945" i="5"/>
  <c r="C945" i="5"/>
  <c r="D945" i="5"/>
  <c r="B946" i="5"/>
  <c r="C946" i="5"/>
  <c r="D946" i="5"/>
  <c r="B947" i="5"/>
  <c r="C947" i="5"/>
  <c r="D947" i="5"/>
  <c r="B948" i="5"/>
  <c r="C948" i="5"/>
  <c r="D948" i="5"/>
  <c r="B949" i="5"/>
  <c r="C949" i="5"/>
  <c r="D949" i="5"/>
  <c r="B950" i="5"/>
  <c r="C950" i="5"/>
  <c r="D950" i="5"/>
  <c r="B951" i="5"/>
  <c r="C951" i="5"/>
  <c r="D951" i="5"/>
  <c r="B952" i="5"/>
  <c r="C952" i="5"/>
  <c r="D952" i="5"/>
  <c r="B953" i="5"/>
  <c r="C953" i="5"/>
  <c r="D953" i="5"/>
  <c r="B954" i="5"/>
  <c r="C954" i="5"/>
  <c r="D954" i="5"/>
  <c r="B955" i="5"/>
  <c r="C955" i="5"/>
  <c r="D955" i="5"/>
  <c r="B956" i="5"/>
  <c r="C956" i="5"/>
  <c r="D956" i="5"/>
  <c r="B957" i="5"/>
  <c r="C957" i="5"/>
  <c r="D957" i="5"/>
  <c r="B958" i="5"/>
  <c r="C958" i="5"/>
  <c r="D958" i="5"/>
  <c r="B959" i="5"/>
  <c r="C959" i="5"/>
  <c r="D959" i="5"/>
  <c r="B960" i="5"/>
  <c r="C960" i="5"/>
  <c r="D960" i="5"/>
  <c r="B961" i="5"/>
  <c r="C961" i="5"/>
  <c r="D961" i="5"/>
  <c r="B962" i="5"/>
  <c r="C962" i="5"/>
  <c r="D962" i="5"/>
  <c r="B963" i="5"/>
  <c r="C963" i="5"/>
  <c r="D963" i="5"/>
  <c r="B964" i="5"/>
  <c r="C964" i="5"/>
  <c r="D964" i="5"/>
  <c r="B965" i="5"/>
  <c r="C965" i="5"/>
  <c r="D965" i="5"/>
  <c r="B966" i="5"/>
  <c r="C966" i="5"/>
  <c r="D966" i="5"/>
  <c r="B967" i="5"/>
  <c r="C967" i="5"/>
  <c r="D967" i="5"/>
  <c r="B968" i="5"/>
  <c r="C968" i="5"/>
  <c r="D968" i="5"/>
  <c r="B969" i="5"/>
  <c r="C969" i="5"/>
  <c r="D969" i="5"/>
  <c r="B970" i="5"/>
  <c r="C970" i="5"/>
  <c r="D970" i="5"/>
  <c r="B971" i="5"/>
  <c r="C971" i="5"/>
  <c r="D971" i="5"/>
  <c r="B972" i="5"/>
  <c r="C972" i="5"/>
  <c r="D972" i="5"/>
  <c r="B973" i="5"/>
  <c r="C973" i="5"/>
  <c r="D973" i="5"/>
  <c r="B974" i="5"/>
  <c r="C974" i="5"/>
  <c r="D974" i="5"/>
  <c r="B975" i="5"/>
  <c r="C975" i="5"/>
  <c r="D975" i="5"/>
  <c r="B976" i="5"/>
  <c r="C976" i="5"/>
  <c r="D976" i="5"/>
  <c r="B977" i="5"/>
  <c r="C977" i="5"/>
  <c r="D977" i="5"/>
  <c r="B978" i="5"/>
  <c r="C978" i="5"/>
  <c r="D978" i="5"/>
  <c r="B979" i="5"/>
  <c r="C979" i="5"/>
  <c r="D979" i="5"/>
  <c r="B980" i="5"/>
  <c r="C980" i="5"/>
  <c r="D980" i="5"/>
  <c r="B981" i="5"/>
  <c r="C981" i="5"/>
  <c r="D981" i="5"/>
  <c r="B982" i="5"/>
  <c r="C982" i="5"/>
  <c r="D982" i="5"/>
  <c r="B983" i="5"/>
  <c r="C983" i="5"/>
  <c r="D983" i="5"/>
  <c r="B984" i="5"/>
  <c r="C984" i="5"/>
  <c r="D984" i="5"/>
  <c r="B985" i="5"/>
  <c r="C985" i="5"/>
  <c r="D985" i="5"/>
  <c r="B986" i="5"/>
  <c r="C986" i="5"/>
  <c r="D986" i="5"/>
  <c r="B987" i="5"/>
  <c r="C987" i="5"/>
  <c r="D987" i="5"/>
  <c r="B988" i="5"/>
  <c r="C988" i="5"/>
  <c r="D988" i="5"/>
  <c r="B989" i="5"/>
  <c r="C989" i="5"/>
  <c r="D989" i="5"/>
  <c r="B990" i="5"/>
  <c r="C990" i="5"/>
  <c r="D990" i="5"/>
  <c r="B991" i="5"/>
  <c r="C991" i="5"/>
  <c r="D991" i="5"/>
  <c r="B992" i="5"/>
  <c r="C992" i="5"/>
  <c r="D992" i="5"/>
  <c r="B993" i="5"/>
  <c r="C993" i="5"/>
  <c r="D993" i="5"/>
  <c r="B994" i="5"/>
  <c r="C994" i="5"/>
  <c r="D994" i="5"/>
  <c r="B995" i="5"/>
  <c r="C995" i="5"/>
  <c r="D995" i="5"/>
  <c r="B996" i="5"/>
  <c r="C996" i="5"/>
  <c r="D996" i="5"/>
  <c r="B997" i="5"/>
  <c r="C997" i="5"/>
  <c r="D997" i="5"/>
  <c r="B998" i="5"/>
  <c r="C998" i="5"/>
  <c r="D998" i="5"/>
  <c r="B999" i="5"/>
  <c r="C999" i="5"/>
  <c r="D999" i="5"/>
  <c r="B1000" i="5"/>
  <c r="C1000" i="5"/>
  <c r="D1000" i="5"/>
  <c r="B1001" i="5"/>
  <c r="C1001" i="5"/>
  <c r="D1001" i="5"/>
  <c r="B1002" i="5"/>
  <c r="C1002" i="5"/>
  <c r="D1002" i="5"/>
  <c r="B1003" i="5"/>
  <c r="C1003" i="5"/>
  <c r="D1003" i="5"/>
  <c r="B1004" i="5"/>
  <c r="C1004" i="5"/>
  <c r="D1004" i="5"/>
  <c r="B1005" i="5"/>
  <c r="C1005" i="5"/>
  <c r="D1005" i="5"/>
  <c r="B1006" i="5"/>
  <c r="C1006" i="5"/>
  <c r="D1006" i="5"/>
  <c r="B1007" i="5"/>
  <c r="C1007" i="5"/>
  <c r="D1007" i="5"/>
  <c r="B1008" i="5"/>
  <c r="C1008" i="5"/>
  <c r="D1008" i="5"/>
  <c r="B1009" i="5"/>
  <c r="C1009" i="5"/>
  <c r="D1009" i="5"/>
  <c r="B1010" i="5"/>
  <c r="C1010" i="5"/>
  <c r="D1010" i="5"/>
  <c r="B1011" i="5"/>
  <c r="C1011" i="5"/>
  <c r="D1011" i="5"/>
  <c r="B1012" i="5"/>
  <c r="C1012" i="5"/>
  <c r="D1012" i="5"/>
  <c r="B1013" i="5"/>
  <c r="C1013" i="5"/>
  <c r="D1013" i="5"/>
  <c r="B1014" i="5"/>
  <c r="C1014" i="5"/>
  <c r="D1014" i="5"/>
  <c r="B1015" i="5"/>
  <c r="C1015" i="5"/>
  <c r="D1015" i="5"/>
  <c r="B1016" i="5"/>
  <c r="C1016" i="5"/>
  <c r="D1016" i="5"/>
  <c r="B1017" i="5"/>
  <c r="C1017" i="5"/>
  <c r="D1017" i="5"/>
  <c r="B1018" i="5"/>
  <c r="C1018" i="5"/>
  <c r="D1018" i="5"/>
  <c r="B1019" i="5"/>
  <c r="C1019" i="5"/>
  <c r="D1019" i="5"/>
  <c r="B1020" i="5"/>
  <c r="C1020" i="5"/>
  <c r="D1020" i="5"/>
  <c r="B1021" i="5"/>
  <c r="C1021" i="5"/>
  <c r="D1021" i="5"/>
  <c r="B1022" i="5"/>
  <c r="C1022" i="5"/>
  <c r="D1022" i="5"/>
  <c r="B1023" i="5"/>
  <c r="C1023" i="5"/>
  <c r="D1023" i="5"/>
  <c r="B1024" i="5"/>
  <c r="C1024" i="5"/>
  <c r="D1024" i="5"/>
  <c r="B1025" i="5"/>
  <c r="C1025" i="5"/>
  <c r="D1025" i="5"/>
  <c r="B1026" i="5"/>
  <c r="C1026" i="5"/>
  <c r="D1026" i="5"/>
  <c r="B1027" i="5"/>
  <c r="C1027" i="5"/>
  <c r="D1027" i="5"/>
  <c r="B1028" i="5"/>
  <c r="C1028" i="5"/>
  <c r="D1028" i="5"/>
  <c r="B1029" i="5"/>
  <c r="C1029" i="5"/>
  <c r="D1029" i="5"/>
  <c r="B1030" i="5"/>
  <c r="C1030" i="5"/>
  <c r="D1030" i="5"/>
  <c r="B1031" i="5"/>
  <c r="C1031" i="5"/>
  <c r="D1031" i="5"/>
  <c r="B1032" i="5"/>
  <c r="C1032" i="5"/>
  <c r="D1032" i="5"/>
  <c r="B1033" i="5"/>
  <c r="C1033" i="5"/>
  <c r="D1033" i="5"/>
  <c r="B1034" i="5"/>
  <c r="C1034" i="5"/>
  <c r="D1034" i="5"/>
  <c r="B1035" i="5"/>
  <c r="C1035" i="5"/>
  <c r="D1035" i="5"/>
  <c r="B1036" i="5"/>
  <c r="C1036" i="5"/>
  <c r="D1036" i="5"/>
  <c r="B1037" i="5"/>
  <c r="C1037" i="5"/>
  <c r="D1037" i="5"/>
  <c r="B1038" i="5"/>
  <c r="C1038" i="5"/>
  <c r="D1038" i="5"/>
  <c r="B1039" i="5"/>
  <c r="C1039" i="5"/>
  <c r="D1039" i="5"/>
  <c r="B1040" i="5"/>
  <c r="C1040" i="5"/>
  <c r="D1040" i="5"/>
  <c r="B1041" i="5"/>
  <c r="C1041" i="5"/>
  <c r="D1041" i="5"/>
  <c r="B1042" i="5"/>
  <c r="C1042" i="5"/>
  <c r="D1042" i="5"/>
  <c r="B1043" i="5"/>
  <c r="C1043" i="5"/>
  <c r="D1043" i="5"/>
  <c r="B1044" i="5"/>
  <c r="C1044" i="5"/>
  <c r="D1044" i="5"/>
  <c r="B1045" i="5"/>
  <c r="C1045" i="5"/>
  <c r="D1045" i="5"/>
  <c r="B1046" i="5"/>
  <c r="C1046" i="5"/>
  <c r="D1046" i="5"/>
  <c r="B1047" i="5"/>
  <c r="C1047" i="5"/>
  <c r="D1047" i="5"/>
  <c r="B1048" i="5"/>
  <c r="C1048" i="5"/>
  <c r="D1048" i="5"/>
  <c r="B1049" i="5"/>
  <c r="C1049" i="5"/>
  <c r="D1049" i="5"/>
  <c r="B1050" i="5"/>
  <c r="C1050" i="5"/>
  <c r="D1050" i="5"/>
  <c r="B1051" i="5"/>
  <c r="C1051" i="5"/>
  <c r="D1051" i="5"/>
  <c r="B1052" i="5"/>
  <c r="C1052" i="5"/>
  <c r="D1052" i="5"/>
  <c r="B1053" i="5"/>
  <c r="C1053" i="5"/>
  <c r="D1053" i="5"/>
  <c r="B1054" i="5"/>
  <c r="C1054" i="5"/>
  <c r="D1054" i="5"/>
  <c r="B1055" i="5"/>
  <c r="C1055" i="5"/>
  <c r="D1055" i="5"/>
  <c r="B1056" i="5"/>
  <c r="C1056" i="5"/>
  <c r="D1056" i="5"/>
  <c r="B1057" i="5"/>
  <c r="C1057" i="5"/>
  <c r="D1057" i="5"/>
  <c r="B1058" i="5"/>
  <c r="C1058" i="5"/>
  <c r="D1058" i="5"/>
  <c r="B1059" i="5"/>
  <c r="C1059" i="5"/>
  <c r="D1059" i="5"/>
  <c r="B1060" i="5"/>
  <c r="C1060" i="5"/>
  <c r="D1060" i="5"/>
  <c r="B1061" i="5"/>
  <c r="C1061" i="5"/>
  <c r="D1061" i="5"/>
  <c r="B1062" i="5"/>
  <c r="C1062" i="5"/>
  <c r="D1062" i="5"/>
  <c r="B1063" i="5"/>
  <c r="C1063" i="5"/>
  <c r="D1063" i="5"/>
  <c r="B1064" i="5"/>
  <c r="C1064" i="5"/>
  <c r="D1064" i="5"/>
  <c r="B1065" i="5"/>
  <c r="C1065" i="5"/>
  <c r="D1065" i="5"/>
  <c r="B1066" i="5"/>
  <c r="C1066" i="5"/>
  <c r="D1066" i="5"/>
  <c r="B1067" i="5"/>
  <c r="C1067" i="5"/>
  <c r="D1067" i="5"/>
  <c r="B1068" i="5"/>
  <c r="C1068" i="5"/>
  <c r="D1068" i="5"/>
  <c r="B1069" i="5"/>
  <c r="C1069" i="5"/>
  <c r="D1069" i="5"/>
  <c r="B1070" i="5"/>
  <c r="C1070" i="5"/>
  <c r="D1070" i="5"/>
  <c r="B1071" i="5"/>
  <c r="C1071" i="5"/>
  <c r="D1071" i="5"/>
  <c r="B1072" i="5"/>
  <c r="C1072" i="5"/>
  <c r="D1072" i="5"/>
  <c r="B1073" i="5"/>
  <c r="C1073" i="5"/>
  <c r="D1073" i="5"/>
  <c r="B1074" i="5"/>
  <c r="C1074" i="5"/>
  <c r="D1074" i="5"/>
  <c r="B1075" i="5"/>
  <c r="C1075" i="5"/>
  <c r="D1075" i="5"/>
  <c r="B1076" i="5"/>
  <c r="C1076" i="5"/>
  <c r="D1076" i="5"/>
  <c r="B1077" i="5"/>
  <c r="C1077" i="5"/>
  <c r="D1077" i="5"/>
  <c r="B1078" i="5"/>
  <c r="C1078" i="5"/>
  <c r="D1078" i="5"/>
  <c r="B1079" i="5"/>
  <c r="C1079" i="5"/>
  <c r="D1079" i="5"/>
  <c r="B1080" i="5"/>
  <c r="C1080" i="5"/>
  <c r="D1080" i="5"/>
  <c r="B1081" i="5"/>
  <c r="C1081" i="5"/>
  <c r="D1081" i="5"/>
  <c r="B1082" i="5"/>
  <c r="C1082" i="5"/>
  <c r="D1082" i="5"/>
  <c r="B1083" i="5"/>
  <c r="C1083" i="5"/>
  <c r="D1083" i="5"/>
  <c r="B1084" i="5"/>
  <c r="C1084" i="5"/>
  <c r="D1084" i="5"/>
  <c r="B1085" i="5"/>
  <c r="C1085" i="5"/>
  <c r="D1085" i="5"/>
  <c r="B1086" i="5"/>
  <c r="C1086" i="5"/>
  <c r="D1086" i="5"/>
  <c r="B1087" i="5"/>
  <c r="C1087" i="5"/>
  <c r="D1087" i="5"/>
  <c r="B1088" i="5"/>
  <c r="C1088" i="5"/>
  <c r="D1088" i="5"/>
  <c r="B1089" i="5"/>
  <c r="C1089" i="5"/>
  <c r="D1089" i="5"/>
  <c r="B1090" i="5"/>
  <c r="C1090" i="5"/>
  <c r="D1090" i="5"/>
  <c r="B1091" i="5"/>
  <c r="C1091" i="5"/>
  <c r="D1091" i="5"/>
  <c r="B1092" i="5"/>
  <c r="C1092" i="5"/>
  <c r="D1092" i="5"/>
  <c r="B1093" i="5"/>
  <c r="C1093" i="5"/>
  <c r="D1093" i="5"/>
  <c r="B1094" i="5"/>
  <c r="C1094" i="5"/>
  <c r="D1094" i="5"/>
  <c r="B1095" i="5"/>
  <c r="C1095" i="5"/>
  <c r="D1095" i="5"/>
  <c r="B1096" i="5"/>
  <c r="C1096" i="5"/>
  <c r="D1096" i="5"/>
  <c r="B1097" i="5"/>
  <c r="C1097" i="5"/>
  <c r="D1097" i="5"/>
  <c r="B1098" i="5"/>
  <c r="C1098" i="5"/>
  <c r="D1098" i="5"/>
  <c r="B1099" i="5"/>
  <c r="C1099" i="5"/>
  <c r="D1099" i="5"/>
  <c r="B1100" i="5"/>
  <c r="C1100" i="5"/>
  <c r="D1100" i="5"/>
  <c r="B1101" i="5"/>
  <c r="C1101" i="5"/>
  <c r="D1101" i="5"/>
  <c r="B1102" i="5"/>
  <c r="C1102" i="5"/>
  <c r="D1102" i="5"/>
  <c r="B1103" i="5"/>
  <c r="C1103" i="5"/>
  <c r="D1103" i="5"/>
  <c r="B1104" i="5"/>
  <c r="C1104" i="5"/>
  <c r="D1104" i="5"/>
  <c r="B1105" i="5"/>
  <c r="C1105" i="5"/>
  <c r="D1105" i="5"/>
  <c r="B1106" i="5"/>
  <c r="C1106" i="5"/>
  <c r="D1106" i="5"/>
  <c r="B1107" i="5"/>
  <c r="C1107" i="5"/>
  <c r="D1107" i="5"/>
  <c r="B1108" i="5"/>
  <c r="C1108" i="5"/>
  <c r="D1108" i="5"/>
  <c r="B1109" i="5"/>
  <c r="C1109" i="5"/>
  <c r="D1109" i="5"/>
  <c r="B1110" i="5"/>
  <c r="C1110" i="5"/>
  <c r="D1110" i="5"/>
  <c r="B1111" i="5"/>
  <c r="C1111" i="5"/>
  <c r="D1111" i="5"/>
  <c r="B1112" i="5"/>
  <c r="C1112" i="5"/>
  <c r="D1112" i="5"/>
  <c r="B1113" i="5"/>
  <c r="C1113" i="5"/>
  <c r="D1113" i="5"/>
  <c r="B1114" i="5"/>
  <c r="C1114" i="5"/>
  <c r="D1114" i="5"/>
  <c r="B1115" i="5"/>
  <c r="C1115" i="5"/>
  <c r="D1115" i="5"/>
  <c r="B1116" i="5"/>
  <c r="C1116" i="5"/>
  <c r="D1116" i="5"/>
  <c r="B1117" i="5"/>
  <c r="C1117" i="5"/>
  <c r="D1117" i="5"/>
  <c r="B1118" i="5"/>
  <c r="C1118" i="5"/>
  <c r="D1118" i="5"/>
  <c r="B1119" i="5"/>
  <c r="C1119" i="5"/>
  <c r="D1119" i="5"/>
  <c r="B1120" i="5"/>
  <c r="C1120" i="5"/>
  <c r="D1120" i="5"/>
  <c r="B1121" i="5"/>
  <c r="C1121" i="5"/>
  <c r="D1121" i="5"/>
  <c r="B1122" i="5"/>
  <c r="C1122" i="5"/>
  <c r="D1122" i="5"/>
  <c r="B1123" i="5"/>
  <c r="C1123" i="5"/>
  <c r="D1123" i="5"/>
  <c r="B1124" i="5"/>
  <c r="C1124" i="5"/>
  <c r="D1124" i="5"/>
  <c r="B1125" i="5"/>
  <c r="C1125" i="5"/>
  <c r="D1125" i="5"/>
  <c r="B1126" i="5"/>
  <c r="C1126" i="5"/>
  <c r="D1126" i="5"/>
  <c r="B1127" i="5"/>
  <c r="C1127" i="5"/>
  <c r="D1127" i="5"/>
  <c r="B1128" i="5"/>
  <c r="C1128" i="5"/>
  <c r="D1128" i="5"/>
  <c r="B1129" i="5"/>
  <c r="C1129" i="5"/>
  <c r="D1129" i="5"/>
  <c r="B1130" i="5"/>
  <c r="C1130" i="5"/>
  <c r="D1130" i="5"/>
  <c r="B1131" i="5"/>
  <c r="C1131" i="5"/>
  <c r="D1131" i="5"/>
  <c r="B1132" i="5"/>
  <c r="C1132" i="5"/>
  <c r="D1132" i="5"/>
  <c r="B1133" i="5"/>
  <c r="C1133" i="5"/>
  <c r="D1133" i="5"/>
  <c r="B1134" i="5"/>
  <c r="C1134" i="5"/>
  <c r="D1134" i="5"/>
  <c r="B1135" i="5"/>
  <c r="C1135" i="5"/>
  <c r="D1135" i="5"/>
  <c r="B1136" i="5"/>
  <c r="C1136" i="5"/>
  <c r="D1136" i="5"/>
  <c r="B1137" i="5"/>
  <c r="C1137" i="5"/>
  <c r="D1137" i="5"/>
  <c r="B1138" i="5"/>
  <c r="C1138" i="5"/>
  <c r="D1138" i="5"/>
  <c r="B1139" i="5"/>
  <c r="C1139" i="5"/>
  <c r="D1139" i="5"/>
  <c r="B1140" i="5"/>
  <c r="C1140" i="5"/>
  <c r="D1140" i="5"/>
  <c r="B1141" i="5"/>
  <c r="C1141" i="5"/>
  <c r="D1141" i="5"/>
  <c r="B1142" i="5"/>
  <c r="C1142" i="5"/>
  <c r="D1142" i="5"/>
  <c r="B1143" i="5"/>
  <c r="C1143" i="5"/>
  <c r="D1143" i="5"/>
  <c r="B1144" i="5"/>
  <c r="C1144" i="5"/>
  <c r="D1144" i="5"/>
  <c r="B1145" i="5"/>
  <c r="C1145" i="5"/>
  <c r="D1145" i="5"/>
  <c r="B1146" i="5"/>
  <c r="C1146" i="5"/>
  <c r="D1146" i="5"/>
  <c r="B1147" i="5"/>
  <c r="C1147" i="5"/>
  <c r="D1147" i="5"/>
  <c r="B1148" i="5"/>
  <c r="C1148" i="5"/>
  <c r="D1148" i="5"/>
  <c r="B1149" i="5"/>
  <c r="C1149" i="5"/>
  <c r="D1149" i="5"/>
  <c r="B1150" i="5"/>
  <c r="C1150" i="5"/>
  <c r="D1150" i="5"/>
  <c r="B1151" i="5"/>
  <c r="C1151" i="5"/>
  <c r="D1151" i="5"/>
  <c r="B1152" i="5"/>
  <c r="C1152" i="5"/>
  <c r="D1152" i="5"/>
  <c r="B1153" i="5"/>
  <c r="C1153" i="5"/>
  <c r="D1153" i="5"/>
  <c r="B1154" i="5"/>
  <c r="C1154" i="5"/>
  <c r="D1154" i="5"/>
  <c r="B1155" i="5"/>
  <c r="C1155" i="5"/>
  <c r="D1155" i="5"/>
  <c r="B1156" i="5"/>
  <c r="C1156" i="5"/>
  <c r="D1156" i="5"/>
  <c r="B1157" i="5"/>
  <c r="C1157" i="5"/>
  <c r="D1157" i="5"/>
  <c r="B1158" i="5"/>
  <c r="C1158" i="5"/>
  <c r="D1158" i="5"/>
  <c r="B1159" i="5"/>
  <c r="C1159" i="5"/>
  <c r="D1159" i="5"/>
  <c r="B1160" i="5"/>
  <c r="C1160" i="5"/>
  <c r="D1160" i="5"/>
  <c r="B1161" i="5"/>
  <c r="C1161" i="5"/>
  <c r="D1161" i="5"/>
  <c r="B1162" i="5"/>
  <c r="C1162" i="5"/>
  <c r="D1162" i="5"/>
  <c r="B1163" i="5"/>
  <c r="C1163" i="5"/>
  <c r="D1163" i="5"/>
  <c r="B1164" i="5"/>
  <c r="C1164" i="5"/>
  <c r="D1164" i="5"/>
  <c r="B1165" i="5"/>
  <c r="C1165" i="5"/>
  <c r="D1165" i="5"/>
  <c r="B1166" i="5"/>
  <c r="C1166" i="5"/>
  <c r="D1166" i="5"/>
  <c r="B1167" i="5"/>
  <c r="C1167" i="5"/>
  <c r="D1167" i="5"/>
  <c r="B1168" i="5"/>
  <c r="C1168" i="5"/>
  <c r="D1168" i="5"/>
  <c r="B1169" i="5"/>
  <c r="C1169" i="5"/>
  <c r="D1169" i="5"/>
  <c r="B1170" i="5"/>
  <c r="C1170" i="5"/>
  <c r="D1170" i="5"/>
  <c r="B1171" i="5"/>
  <c r="C1171" i="5"/>
  <c r="D1171" i="5"/>
  <c r="B1172" i="5"/>
  <c r="C1172" i="5"/>
  <c r="D1172" i="5"/>
  <c r="B1173" i="5"/>
  <c r="C1173" i="5"/>
  <c r="D1173" i="5"/>
  <c r="B1174" i="5"/>
  <c r="C1174" i="5"/>
  <c r="D1174" i="5"/>
  <c r="B1175" i="5"/>
  <c r="C1175" i="5"/>
  <c r="D1175" i="5"/>
  <c r="B1176" i="5"/>
  <c r="C1176" i="5"/>
  <c r="D1176" i="5"/>
  <c r="B1177" i="5"/>
  <c r="C1177" i="5"/>
  <c r="D1177" i="5"/>
  <c r="B1178" i="5"/>
  <c r="C1178" i="5"/>
  <c r="D1178" i="5"/>
  <c r="B1179" i="5"/>
  <c r="C1179" i="5"/>
  <c r="D1179" i="5"/>
  <c r="B1180" i="5"/>
  <c r="C1180" i="5"/>
  <c r="D1180" i="5"/>
  <c r="B1181" i="5"/>
  <c r="C1181" i="5"/>
  <c r="D1181" i="5"/>
  <c r="B1182" i="5"/>
  <c r="C1182" i="5"/>
  <c r="D1182" i="5"/>
  <c r="B1183" i="5"/>
  <c r="C1183" i="5"/>
  <c r="D1183" i="5"/>
  <c r="B1184" i="5"/>
  <c r="C1184" i="5"/>
  <c r="D1184" i="5"/>
  <c r="B1185" i="5"/>
  <c r="C1185" i="5"/>
  <c r="D1185" i="5"/>
  <c r="B1186" i="5"/>
  <c r="C1186" i="5"/>
  <c r="D1186" i="5"/>
  <c r="B1187" i="5"/>
  <c r="C1187" i="5"/>
  <c r="D1187" i="5"/>
  <c r="B1188" i="5"/>
  <c r="C1188" i="5"/>
  <c r="D1188" i="5"/>
  <c r="B1189" i="5"/>
  <c r="C1189" i="5"/>
  <c r="D1189" i="5"/>
  <c r="B1190" i="5"/>
  <c r="C1190" i="5"/>
  <c r="D1190" i="5"/>
  <c r="B1191" i="5"/>
  <c r="C1191" i="5"/>
  <c r="D1191" i="5"/>
  <c r="B1192" i="5"/>
  <c r="C1192" i="5"/>
  <c r="D1192" i="5"/>
  <c r="B1193" i="5"/>
  <c r="C1193" i="5"/>
  <c r="D1193" i="5"/>
  <c r="B1194" i="5"/>
  <c r="C1194" i="5"/>
  <c r="D1194" i="5"/>
  <c r="B1195" i="5"/>
  <c r="C1195" i="5"/>
  <c r="D1195" i="5"/>
  <c r="B1196" i="5"/>
  <c r="C1196" i="5"/>
  <c r="D1196" i="5"/>
  <c r="B1197" i="5"/>
  <c r="C1197" i="5"/>
  <c r="D1197" i="5"/>
  <c r="B1198" i="5"/>
  <c r="C1198" i="5"/>
  <c r="D1198" i="5"/>
  <c r="B1199" i="5"/>
  <c r="C1199" i="5"/>
  <c r="D1199" i="5"/>
  <c r="B1200" i="5"/>
  <c r="C1200" i="5"/>
  <c r="D1200" i="5"/>
  <c r="B1201" i="5"/>
  <c r="C1201" i="5"/>
  <c r="D1201" i="5"/>
  <c r="B1202" i="5"/>
  <c r="C1202" i="5"/>
  <c r="D1202" i="5"/>
  <c r="B1203" i="5"/>
  <c r="C1203" i="5"/>
  <c r="D1203" i="5"/>
  <c r="B1204" i="5"/>
  <c r="C1204" i="5"/>
  <c r="D1204" i="5"/>
  <c r="B1205" i="5"/>
  <c r="C1205" i="5"/>
  <c r="D1205" i="5"/>
  <c r="B1206" i="5"/>
  <c r="C1206" i="5"/>
  <c r="D1206" i="5"/>
  <c r="B1207" i="5"/>
  <c r="C1207" i="5"/>
  <c r="D1207" i="5"/>
  <c r="B1208" i="5"/>
  <c r="C1208" i="5"/>
  <c r="D1208" i="5"/>
  <c r="B1209" i="5"/>
  <c r="C1209" i="5"/>
  <c r="D1209" i="5"/>
  <c r="B1210" i="5"/>
  <c r="C1210" i="5"/>
  <c r="D1210" i="5"/>
  <c r="B1211" i="5"/>
  <c r="C1211" i="5"/>
  <c r="D1211" i="5"/>
  <c r="B1212" i="5"/>
  <c r="C1212" i="5"/>
  <c r="D1212" i="5"/>
  <c r="B1213" i="5"/>
  <c r="C1213" i="5"/>
  <c r="D1213" i="5"/>
  <c r="B1214" i="5"/>
  <c r="C1214" i="5"/>
  <c r="D1214" i="5"/>
  <c r="B1215" i="5"/>
  <c r="C1215" i="5"/>
  <c r="D1215" i="5"/>
  <c r="B1216" i="5"/>
  <c r="C1216" i="5"/>
  <c r="D1216" i="5"/>
  <c r="B1217" i="5"/>
  <c r="C1217" i="5"/>
  <c r="D1217" i="5"/>
  <c r="B1218" i="5"/>
  <c r="C1218" i="5"/>
  <c r="D1218" i="5"/>
  <c r="B1219" i="5"/>
  <c r="C1219" i="5"/>
  <c r="D1219" i="5"/>
  <c r="B1220" i="5"/>
  <c r="C1220" i="5"/>
  <c r="D1220" i="5"/>
  <c r="B1221" i="5"/>
  <c r="C1221" i="5"/>
  <c r="D1221" i="5"/>
  <c r="B1222" i="5"/>
  <c r="C1222" i="5"/>
  <c r="D1222" i="5"/>
  <c r="B1223" i="5"/>
  <c r="C1223" i="5"/>
  <c r="D1223" i="5"/>
  <c r="B1224" i="5"/>
  <c r="C1224" i="5"/>
  <c r="D1224" i="5"/>
  <c r="B1225" i="5"/>
  <c r="C1225" i="5"/>
  <c r="D1225" i="5"/>
  <c r="B1226" i="5"/>
  <c r="C1226" i="5"/>
  <c r="D1226" i="5"/>
  <c r="B1227" i="5"/>
  <c r="C1227" i="5"/>
  <c r="D1227" i="5"/>
  <c r="B1228" i="5"/>
  <c r="C1228" i="5"/>
  <c r="D1228" i="5"/>
  <c r="B1229" i="5"/>
  <c r="C1229" i="5"/>
  <c r="D1229" i="5"/>
  <c r="B1230" i="5"/>
  <c r="C1230" i="5"/>
  <c r="D1230" i="5"/>
  <c r="B1231" i="5"/>
  <c r="C1231" i="5"/>
  <c r="D1231" i="5"/>
  <c r="B1232" i="5"/>
  <c r="C1232" i="5"/>
  <c r="D1232" i="5"/>
  <c r="B1233" i="5"/>
  <c r="C1233" i="5"/>
  <c r="D1233" i="5"/>
  <c r="B1234" i="5"/>
  <c r="C1234" i="5"/>
  <c r="D1234" i="5"/>
  <c r="B1235" i="5"/>
  <c r="C1235" i="5"/>
  <c r="D1235" i="5"/>
  <c r="B1236" i="5"/>
  <c r="C1236" i="5"/>
  <c r="D1236" i="5"/>
  <c r="B1237" i="5"/>
  <c r="C1237" i="5"/>
  <c r="D1237" i="5"/>
  <c r="B1238" i="5"/>
  <c r="C1238" i="5"/>
  <c r="D1238" i="5"/>
  <c r="B1239" i="5"/>
  <c r="C1239" i="5"/>
  <c r="D1239" i="5"/>
  <c r="B1240" i="5"/>
  <c r="C1240" i="5"/>
  <c r="D1240" i="5"/>
  <c r="B1241" i="5"/>
  <c r="C1241" i="5"/>
  <c r="D1241" i="5"/>
  <c r="B1242" i="5"/>
  <c r="C1242" i="5"/>
  <c r="D1242" i="5"/>
  <c r="B1243" i="5"/>
  <c r="C1243" i="5"/>
  <c r="D1243" i="5"/>
  <c r="B1244" i="5"/>
  <c r="C1244" i="5"/>
  <c r="D1244" i="5"/>
  <c r="B1245" i="5"/>
  <c r="C1245" i="5"/>
  <c r="D1245" i="5"/>
  <c r="B1246" i="5"/>
  <c r="C1246" i="5"/>
  <c r="D1246" i="5"/>
  <c r="B1247" i="5"/>
  <c r="C1247" i="5"/>
  <c r="D1247" i="5"/>
  <c r="B1248" i="5"/>
  <c r="C1248" i="5"/>
  <c r="D1248" i="5"/>
  <c r="B1249" i="5"/>
  <c r="C1249" i="5"/>
  <c r="D1249" i="5"/>
  <c r="B1250" i="5"/>
  <c r="C1250" i="5"/>
  <c r="D1250" i="5"/>
  <c r="B1251" i="5"/>
  <c r="C1251" i="5"/>
  <c r="D1251" i="5"/>
  <c r="B1252" i="5"/>
  <c r="C1252" i="5"/>
  <c r="D1252" i="5"/>
  <c r="B1253" i="5"/>
  <c r="C1253" i="5"/>
  <c r="D1253" i="5"/>
  <c r="B1254" i="5"/>
  <c r="C1254" i="5"/>
  <c r="D1254" i="5"/>
  <c r="B1255" i="5"/>
  <c r="C1255" i="5"/>
  <c r="D1255" i="5"/>
  <c r="B1256" i="5"/>
  <c r="C1256" i="5"/>
  <c r="D1256" i="5"/>
  <c r="B1257" i="5"/>
  <c r="C1257" i="5"/>
  <c r="D1257" i="5"/>
  <c r="B1258" i="5"/>
  <c r="C1258" i="5"/>
  <c r="D1258" i="5"/>
  <c r="B1259" i="5"/>
  <c r="C1259" i="5"/>
  <c r="D1259" i="5"/>
  <c r="B1260" i="5"/>
  <c r="C1260" i="5"/>
  <c r="D1260" i="5"/>
  <c r="B1261" i="5"/>
  <c r="C1261" i="5"/>
  <c r="D1261" i="5"/>
  <c r="B1262" i="5"/>
  <c r="C1262" i="5"/>
  <c r="D1262" i="5"/>
  <c r="B1263" i="5"/>
  <c r="C1263" i="5"/>
  <c r="D1263" i="5"/>
  <c r="B1264" i="5"/>
  <c r="C1264" i="5"/>
  <c r="D1264" i="5"/>
  <c r="B1265" i="5"/>
  <c r="C1265" i="5"/>
  <c r="D1265" i="5"/>
  <c r="B1266" i="5"/>
  <c r="C1266" i="5"/>
  <c r="D1266" i="5"/>
  <c r="B1267" i="5"/>
  <c r="C1267" i="5"/>
  <c r="D1267" i="5"/>
  <c r="B1268" i="5"/>
  <c r="C1268" i="5"/>
  <c r="D1268" i="5"/>
  <c r="B1269" i="5"/>
  <c r="C1269" i="5"/>
  <c r="D1269" i="5"/>
  <c r="B1270" i="5"/>
  <c r="C1270" i="5"/>
  <c r="D1270" i="5"/>
  <c r="B1271" i="5"/>
  <c r="C1271" i="5"/>
  <c r="D1271" i="5"/>
  <c r="B1272" i="5"/>
  <c r="C1272" i="5"/>
  <c r="D1272" i="5"/>
  <c r="B1273" i="5"/>
  <c r="C1273" i="5"/>
  <c r="D1273" i="5"/>
  <c r="B1274" i="5"/>
  <c r="C1274" i="5"/>
  <c r="D1274" i="5"/>
  <c r="B1275" i="5"/>
  <c r="C1275" i="5"/>
  <c r="D1275" i="5"/>
  <c r="B1276" i="5"/>
  <c r="C1276" i="5"/>
  <c r="D1276" i="5"/>
  <c r="B1277" i="5"/>
  <c r="C1277" i="5"/>
  <c r="D1277" i="5"/>
  <c r="B1278" i="5"/>
  <c r="C1278" i="5"/>
  <c r="D1278" i="5"/>
  <c r="B1279" i="5"/>
  <c r="C1279" i="5"/>
  <c r="D1279" i="5"/>
  <c r="B1280" i="5"/>
  <c r="C1280" i="5"/>
  <c r="D1280" i="5"/>
  <c r="B1281" i="5"/>
  <c r="C1281" i="5"/>
  <c r="D1281" i="5"/>
  <c r="B1282" i="5"/>
  <c r="C1282" i="5"/>
  <c r="D1282" i="5"/>
  <c r="B1283" i="5"/>
  <c r="C1283" i="5"/>
  <c r="D1283" i="5"/>
  <c r="B1284" i="5"/>
  <c r="C1284" i="5"/>
  <c r="D1284" i="5"/>
  <c r="B1285" i="5"/>
  <c r="C1285" i="5"/>
  <c r="D1285" i="5"/>
  <c r="B1286" i="5"/>
  <c r="C1286" i="5"/>
  <c r="D1286" i="5"/>
  <c r="B1287" i="5"/>
  <c r="C1287" i="5"/>
  <c r="D1287" i="5"/>
  <c r="B1288" i="5"/>
  <c r="C1288" i="5"/>
  <c r="D1288" i="5"/>
  <c r="B1289" i="5"/>
  <c r="C1289" i="5"/>
  <c r="D1289" i="5"/>
  <c r="B1290" i="5"/>
  <c r="C1290" i="5"/>
  <c r="D1290" i="5"/>
  <c r="B1291" i="5"/>
  <c r="C1291" i="5"/>
  <c r="D1291" i="5"/>
  <c r="B1292" i="5"/>
  <c r="C1292" i="5"/>
  <c r="D1292" i="5"/>
  <c r="B1293" i="5"/>
  <c r="C1293" i="5"/>
  <c r="D1293" i="5"/>
  <c r="B1294" i="5"/>
  <c r="C1294" i="5"/>
  <c r="D1294" i="5"/>
  <c r="B1295" i="5"/>
  <c r="C1295" i="5"/>
  <c r="D1295" i="5"/>
  <c r="B1296" i="5"/>
  <c r="C1296" i="5"/>
  <c r="D1296" i="5"/>
  <c r="B1297" i="5"/>
  <c r="C1297" i="5"/>
  <c r="D1297" i="5"/>
  <c r="B1298" i="5"/>
  <c r="C1298" i="5"/>
  <c r="D1298" i="5"/>
  <c r="B1299" i="5"/>
  <c r="C1299" i="5"/>
  <c r="D1299" i="5"/>
  <c r="B1300" i="5"/>
  <c r="C1300" i="5"/>
  <c r="D1300" i="5"/>
  <c r="B1301" i="5"/>
  <c r="C1301" i="5"/>
  <c r="D1301" i="5"/>
  <c r="B1302" i="5"/>
  <c r="C1302" i="5"/>
  <c r="D1302" i="5"/>
  <c r="B1303" i="5"/>
  <c r="C1303" i="5"/>
  <c r="D1303" i="5"/>
  <c r="B1304" i="5"/>
  <c r="C1304" i="5"/>
  <c r="D1304" i="5"/>
  <c r="B1305" i="5"/>
  <c r="C1305" i="5"/>
  <c r="D1305" i="5"/>
  <c r="B1306" i="5"/>
  <c r="C1306" i="5"/>
  <c r="D1306" i="5"/>
  <c r="B1307" i="5"/>
  <c r="C1307" i="5"/>
  <c r="D1307" i="5"/>
  <c r="B1308" i="5"/>
  <c r="C1308" i="5"/>
  <c r="D1308" i="5"/>
  <c r="B1309" i="5"/>
  <c r="C1309" i="5"/>
  <c r="D1309" i="5"/>
  <c r="B1310" i="5"/>
  <c r="C1310" i="5"/>
  <c r="D1310" i="5"/>
  <c r="B1311" i="5"/>
  <c r="C1311" i="5"/>
  <c r="D1311" i="5"/>
  <c r="B1312" i="5"/>
  <c r="C1312" i="5"/>
  <c r="D1312" i="5"/>
  <c r="B1313" i="5"/>
  <c r="C1313" i="5"/>
  <c r="D1313" i="5"/>
  <c r="B1314" i="5"/>
  <c r="C1314" i="5"/>
  <c r="D1314" i="5"/>
  <c r="B1315" i="5"/>
  <c r="C1315" i="5"/>
  <c r="D1315" i="5"/>
  <c r="B1316" i="5"/>
  <c r="C1316" i="5"/>
  <c r="D1316" i="5"/>
  <c r="B1317" i="5"/>
  <c r="C1317" i="5"/>
  <c r="D1317" i="5"/>
  <c r="B1318" i="5"/>
  <c r="C1318" i="5"/>
  <c r="D1318" i="5"/>
  <c r="B1319" i="5"/>
  <c r="C1319" i="5"/>
  <c r="D1319" i="5"/>
  <c r="B1320" i="5"/>
  <c r="C1320" i="5"/>
  <c r="D1320" i="5"/>
  <c r="B1321" i="5"/>
  <c r="C1321" i="5"/>
  <c r="D1321" i="5"/>
  <c r="B1322" i="5"/>
  <c r="C1322" i="5"/>
  <c r="D1322" i="5"/>
  <c r="B1323" i="5"/>
  <c r="C1323" i="5"/>
  <c r="D1323" i="5"/>
  <c r="B1324" i="5"/>
  <c r="C1324" i="5"/>
  <c r="D1324" i="5"/>
  <c r="B1325" i="5"/>
  <c r="C1325" i="5"/>
  <c r="D1325" i="5"/>
  <c r="B1326" i="5"/>
  <c r="C1326" i="5"/>
  <c r="D1326" i="5"/>
  <c r="B1327" i="5"/>
  <c r="C1327" i="5"/>
  <c r="D1327" i="5"/>
  <c r="B1328" i="5"/>
  <c r="C1328" i="5"/>
  <c r="D1328" i="5"/>
  <c r="B1329" i="5"/>
  <c r="C1329" i="5"/>
  <c r="D1329" i="5"/>
  <c r="B1330" i="5"/>
  <c r="C1330" i="5"/>
  <c r="D1330" i="5"/>
  <c r="B1331" i="5"/>
  <c r="C1331" i="5"/>
  <c r="D1331" i="5"/>
  <c r="B1332" i="5"/>
  <c r="C1332" i="5"/>
  <c r="D1332" i="5"/>
  <c r="B1333" i="5"/>
  <c r="C1333" i="5"/>
  <c r="D1333" i="5"/>
  <c r="B1334" i="5"/>
  <c r="C1334" i="5"/>
  <c r="D1334" i="5"/>
  <c r="B1335" i="5"/>
  <c r="C1335" i="5"/>
  <c r="D1335" i="5"/>
  <c r="B1336" i="5"/>
  <c r="C1336" i="5"/>
  <c r="D1336" i="5"/>
  <c r="B1337" i="5"/>
  <c r="C1337" i="5"/>
  <c r="D1337" i="5"/>
  <c r="B1338" i="5"/>
  <c r="C1338" i="5"/>
  <c r="D1338" i="5"/>
  <c r="B1339" i="5"/>
  <c r="C1339" i="5"/>
  <c r="D1339" i="5"/>
  <c r="B1340" i="5"/>
  <c r="C1340" i="5"/>
  <c r="D1340" i="5"/>
  <c r="B1341" i="5"/>
  <c r="C1341" i="5"/>
  <c r="D1341" i="5"/>
  <c r="B1342" i="5"/>
  <c r="C1342" i="5"/>
  <c r="D1342" i="5"/>
  <c r="B1343" i="5"/>
  <c r="C1343" i="5"/>
  <c r="D1343" i="5"/>
  <c r="B1344" i="5"/>
  <c r="C1344" i="5"/>
  <c r="D1344" i="5"/>
  <c r="B1345" i="5"/>
  <c r="C1345" i="5"/>
  <c r="D1345" i="5"/>
  <c r="B1346" i="5"/>
  <c r="C1346" i="5"/>
  <c r="D1346" i="5"/>
  <c r="B1347" i="5"/>
  <c r="C1347" i="5"/>
  <c r="D1347" i="5"/>
  <c r="B1348" i="5"/>
  <c r="C1348" i="5"/>
  <c r="D1348" i="5"/>
  <c r="B1349" i="5"/>
  <c r="C1349" i="5"/>
  <c r="D1349" i="5"/>
  <c r="B1350" i="5"/>
  <c r="C1350" i="5"/>
  <c r="D1350" i="5"/>
  <c r="B1351" i="5"/>
  <c r="C1351" i="5"/>
  <c r="D1351" i="5"/>
  <c r="B1352" i="5"/>
  <c r="C1352" i="5"/>
  <c r="D1352" i="5"/>
  <c r="B1353" i="5"/>
  <c r="C1353" i="5"/>
  <c r="D1353" i="5"/>
  <c r="B1354" i="5"/>
  <c r="C1354" i="5"/>
  <c r="D1354" i="5"/>
  <c r="B1355" i="5"/>
  <c r="C1355" i="5"/>
  <c r="D1355" i="5"/>
  <c r="B1356" i="5"/>
  <c r="C1356" i="5"/>
  <c r="D1356" i="5"/>
  <c r="B1357" i="5"/>
  <c r="C1357" i="5"/>
  <c r="D1357" i="5"/>
  <c r="B1358" i="5"/>
  <c r="C1358" i="5"/>
  <c r="D1358" i="5"/>
  <c r="B1359" i="5"/>
  <c r="C1359" i="5"/>
  <c r="D1359" i="5"/>
  <c r="B1360" i="5"/>
  <c r="C1360" i="5"/>
  <c r="D1360" i="5"/>
  <c r="B1361" i="5"/>
  <c r="C1361" i="5"/>
  <c r="D1361" i="5"/>
  <c r="B1362" i="5"/>
  <c r="C1362" i="5"/>
  <c r="D1362" i="5"/>
  <c r="B1363" i="5"/>
  <c r="C1363" i="5"/>
  <c r="D1363" i="5"/>
  <c r="B1364" i="5"/>
  <c r="C1364" i="5"/>
  <c r="D1364" i="5"/>
  <c r="B1365" i="5"/>
  <c r="C1365" i="5"/>
  <c r="D1365" i="5"/>
  <c r="B1366" i="5"/>
  <c r="C1366" i="5"/>
  <c r="D1366" i="5"/>
  <c r="B1367" i="5"/>
  <c r="C1367" i="5"/>
  <c r="D1367" i="5"/>
  <c r="B1368" i="5"/>
  <c r="C1368" i="5"/>
  <c r="D1368" i="5"/>
  <c r="B1369" i="5"/>
  <c r="C1369" i="5"/>
  <c r="D1369" i="5"/>
  <c r="B1370" i="5"/>
  <c r="C1370" i="5"/>
  <c r="D1370" i="5"/>
  <c r="B1371" i="5"/>
  <c r="C1371" i="5"/>
  <c r="D1371" i="5"/>
  <c r="B1372" i="5"/>
  <c r="C1372" i="5"/>
  <c r="D1372" i="5"/>
  <c r="B1373" i="5"/>
  <c r="C1373" i="5"/>
  <c r="D1373" i="5"/>
  <c r="B1374" i="5"/>
  <c r="C1374" i="5"/>
  <c r="D1374" i="5"/>
  <c r="B1375" i="5"/>
  <c r="C1375" i="5"/>
  <c r="D1375" i="5"/>
  <c r="B1376" i="5"/>
  <c r="C1376" i="5"/>
  <c r="D1376" i="5"/>
  <c r="B1377" i="5"/>
  <c r="C1377" i="5"/>
  <c r="D1377" i="5"/>
  <c r="B1378" i="5"/>
  <c r="C1378" i="5"/>
  <c r="D1378" i="5"/>
  <c r="B1379" i="5"/>
  <c r="C1379" i="5"/>
  <c r="D1379" i="5"/>
  <c r="B1380" i="5"/>
  <c r="C1380" i="5"/>
  <c r="D1380" i="5"/>
  <c r="B1381" i="5"/>
  <c r="C1381" i="5"/>
  <c r="D1381" i="5"/>
  <c r="B1382" i="5"/>
  <c r="C1382" i="5"/>
  <c r="D1382" i="5"/>
  <c r="B1383" i="5"/>
  <c r="C1383" i="5"/>
  <c r="D1383" i="5"/>
  <c r="B1384" i="5"/>
  <c r="C1384" i="5"/>
  <c r="D1384" i="5"/>
  <c r="B1385" i="5"/>
  <c r="C1385" i="5"/>
  <c r="D1385" i="5"/>
  <c r="B1386" i="5"/>
  <c r="C1386" i="5"/>
  <c r="D1386" i="5"/>
  <c r="B1387" i="5"/>
  <c r="C1387" i="5"/>
  <c r="D1387" i="5"/>
  <c r="B1388" i="5"/>
  <c r="C1388" i="5"/>
  <c r="D1388" i="5"/>
  <c r="B1389" i="5"/>
  <c r="C1389" i="5"/>
  <c r="D1389" i="5"/>
  <c r="B1390" i="5"/>
  <c r="C1390" i="5"/>
  <c r="D1390" i="5"/>
  <c r="B1391" i="5"/>
  <c r="C1391" i="5"/>
  <c r="D1391" i="5"/>
  <c r="B1392" i="5"/>
  <c r="C1392" i="5"/>
  <c r="D1392" i="5"/>
  <c r="B1393" i="5"/>
  <c r="C1393" i="5"/>
  <c r="D1393" i="5"/>
  <c r="B1394" i="5"/>
  <c r="C1394" i="5"/>
  <c r="D1394" i="5"/>
  <c r="B1395" i="5"/>
  <c r="C1395" i="5"/>
  <c r="D1395" i="5"/>
  <c r="B1396" i="5"/>
  <c r="C1396" i="5"/>
  <c r="D1396" i="5"/>
  <c r="B1397" i="5"/>
  <c r="C1397" i="5"/>
  <c r="D1397" i="5"/>
  <c r="B1398" i="5"/>
  <c r="C1398" i="5"/>
  <c r="D1398" i="5"/>
  <c r="B1399" i="5"/>
  <c r="C1399" i="5"/>
  <c r="D1399" i="5"/>
  <c r="B1400" i="5"/>
  <c r="C1400" i="5"/>
  <c r="D1400" i="5"/>
  <c r="B1401" i="5"/>
  <c r="C1401" i="5"/>
  <c r="D1401" i="5"/>
  <c r="B1402" i="5"/>
  <c r="C1402" i="5"/>
  <c r="D1402" i="5"/>
  <c r="B1403" i="5"/>
  <c r="C1403" i="5"/>
  <c r="D1403" i="5"/>
  <c r="B1404" i="5"/>
  <c r="C1404" i="5"/>
  <c r="D1404" i="5"/>
  <c r="B1405" i="5"/>
  <c r="C1405" i="5"/>
  <c r="D1405" i="5"/>
  <c r="B1406" i="5"/>
  <c r="C1406" i="5"/>
  <c r="D1406" i="5"/>
  <c r="B1407" i="5"/>
  <c r="C1407" i="5"/>
  <c r="D1407" i="5"/>
  <c r="B1408" i="5"/>
  <c r="C1408" i="5"/>
  <c r="D1408" i="5"/>
  <c r="B1409" i="5"/>
  <c r="C1409" i="5"/>
  <c r="D1409" i="5"/>
  <c r="B1410" i="5"/>
  <c r="C1410" i="5"/>
  <c r="D1410" i="5"/>
  <c r="B1411" i="5"/>
  <c r="C1411" i="5"/>
  <c r="D1411" i="5"/>
  <c r="B1412" i="5"/>
  <c r="C1412" i="5"/>
  <c r="D1412" i="5"/>
  <c r="B1413" i="5"/>
  <c r="C1413" i="5"/>
  <c r="D1413" i="5"/>
  <c r="B1414" i="5"/>
  <c r="C1414" i="5"/>
  <c r="D1414" i="5"/>
  <c r="B1415" i="5"/>
  <c r="C1415" i="5"/>
  <c r="D1415" i="5"/>
  <c r="B1416" i="5"/>
  <c r="C1416" i="5"/>
  <c r="D1416" i="5"/>
  <c r="B1417" i="5"/>
  <c r="C1417" i="5"/>
  <c r="D1417" i="5"/>
  <c r="B1418" i="5"/>
  <c r="C1418" i="5"/>
  <c r="D1418" i="5"/>
  <c r="B1419" i="5"/>
  <c r="C1419" i="5"/>
  <c r="D1419" i="5"/>
  <c r="B1420" i="5"/>
  <c r="C1420" i="5"/>
  <c r="D1420" i="5"/>
  <c r="B1421" i="5"/>
  <c r="C1421" i="5"/>
  <c r="D1421" i="5"/>
  <c r="B1422" i="5"/>
  <c r="C1422" i="5"/>
  <c r="D1422" i="5"/>
  <c r="B1423" i="5"/>
  <c r="C1423" i="5"/>
  <c r="D1423" i="5"/>
  <c r="B1424" i="5"/>
  <c r="C1424" i="5"/>
  <c r="D1424" i="5"/>
  <c r="B1425" i="5"/>
  <c r="C1425" i="5"/>
  <c r="D1425" i="5"/>
  <c r="B1426" i="5"/>
  <c r="C1426" i="5"/>
  <c r="D1426" i="5"/>
  <c r="B1427" i="5"/>
  <c r="C1427" i="5"/>
  <c r="D1427" i="5"/>
  <c r="B1428" i="5"/>
  <c r="C1428" i="5"/>
  <c r="D1428" i="5"/>
  <c r="B1429" i="5"/>
  <c r="C1429" i="5"/>
  <c r="D1429" i="5"/>
  <c r="B1430" i="5"/>
  <c r="C1430" i="5"/>
  <c r="D1430" i="5"/>
  <c r="B1431" i="5"/>
  <c r="C1431" i="5"/>
  <c r="D1431" i="5"/>
  <c r="B1432" i="5"/>
  <c r="C1432" i="5"/>
  <c r="D1432" i="5"/>
  <c r="B1433" i="5"/>
  <c r="C1433" i="5"/>
  <c r="D1433" i="5"/>
  <c r="B1434" i="5"/>
  <c r="C1434" i="5"/>
  <c r="D1434" i="5"/>
  <c r="B1435" i="5"/>
  <c r="C1435" i="5"/>
  <c r="D1435" i="5"/>
  <c r="B1436" i="5"/>
  <c r="C1436" i="5"/>
  <c r="D1436" i="5"/>
  <c r="B1437" i="5"/>
  <c r="C1437" i="5"/>
  <c r="D1437" i="5"/>
  <c r="B1438" i="5"/>
  <c r="C1438" i="5"/>
  <c r="D1438" i="5"/>
  <c r="B1439" i="5"/>
  <c r="C1439" i="5"/>
  <c r="D1439" i="5"/>
  <c r="B1440" i="5"/>
  <c r="C1440" i="5"/>
  <c r="D1440" i="5"/>
  <c r="B1441" i="5"/>
  <c r="C1441" i="5"/>
  <c r="D1441" i="5"/>
  <c r="B1442" i="5"/>
  <c r="C1442" i="5"/>
  <c r="D1442" i="5"/>
  <c r="B1443" i="5"/>
  <c r="C1443" i="5"/>
  <c r="D1443" i="5"/>
  <c r="B1444" i="5"/>
  <c r="C1444" i="5"/>
  <c r="D1444" i="5"/>
  <c r="B1445" i="5"/>
  <c r="C1445" i="5"/>
  <c r="D1445" i="5"/>
  <c r="B1446" i="5"/>
  <c r="C1446" i="5"/>
  <c r="D1446" i="5"/>
  <c r="B1447" i="5"/>
  <c r="C1447" i="5"/>
  <c r="D1447" i="5"/>
  <c r="B1448" i="5"/>
  <c r="C1448" i="5"/>
  <c r="D1448" i="5"/>
  <c r="B1449" i="5"/>
  <c r="C1449" i="5"/>
  <c r="D1449" i="5"/>
  <c r="B1450" i="5"/>
  <c r="C1450" i="5"/>
  <c r="D1450" i="5"/>
  <c r="B1451" i="5"/>
  <c r="C1451" i="5"/>
  <c r="D1451" i="5"/>
  <c r="B1452" i="5"/>
  <c r="C1452" i="5"/>
  <c r="D1452" i="5"/>
  <c r="B1453" i="5"/>
  <c r="C1453" i="5"/>
  <c r="D1453" i="5"/>
  <c r="B1454" i="5"/>
  <c r="C1454" i="5"/>
  <c r="D1454" i="5"/>
  <c r="B1455" i="5"/>
  <c r="C1455" i="5"/>
  <c r="D1455" i="5"/>
  <c r="B1456" i="5"/>
  <c r="C1456" i="5"/>
  <c r="D1456" i="5"/>
  <c r="B1457" i="5"/>
  <c r="C1457" i="5"/>
  <c r="D1457" i="5"/>
  <c r="B1458" i="5"/>
  <c r="C1458" i="5"/>
  <c r="D1458" i="5"/>
  <c r="B1459" i="5"/>
  <c r="C1459" i="5"/>
  <c r="D1459" i="5"/>
  <c r="B1460" i="5"/>
  <c r="C1460" i="5"/>
  <c r="D1460" i="5"/>
  <c r="B1461" i="5"/>
  <c r="C1461" i="5"/>
  <c r="D1461" i="5"/>
  <c r="B1462" i="5"/>
  <c r="C1462" i="5"/>
  <c r="D1462" i="5"/>
  <c r="B1463" i="5"/>
  <c r="C1463" i="5"/>
  <c r="D1463" i="5"/>
  <c r="B1464" i="5"/>
  <c r="C1464" i="5"/>
  <c r="D1464" i="5"/>
  <c r="B1465" i="5"/>
  <c r="C1465" i="5"/>
  <c r="D1465" i="5"/>
  <c r="B1466" i="5"/>
  <c r="C1466" i="5"/>
  <c r="D1466" i="5"/>
  <c r="B1467" i="5"/>
  <c r="C1467" i="5"/>
  <c r="D1467" i="5"/>
  <c r="B1468" i="5"/>
  <c r="C1468" i="5"/>
  <c r="D1468" i="5"/>
  <c r="B1469" i="5"/>
  <c r="C1469" i="5"/>
  <c r="D1469" i="5"/>
  <c r="B1470" i="5"/>
  <c r="C1470" i="5"/>
  <c r="D1470" i="5"/>
  <c r="B1471" i="5"/>
  <c r="C1471" i="5"/>
  <c r="D1471" i="5"/>
  <c r="B1472" i="5"/>
  <c r="C1472" i="5"/>
  <c r="D1472" i="5"/>
  <c r="B1473" i="5"/>
  <c r="C1473" i="5"/>
  <c r="D1473" i="5"/>
  <c r="B1474" i="5"/>
  <c r="C1474" i="5"/>
  <c r="D1474" i="5"/>
  <c r="B1475" i="5"/>
  <c r="C1475" i="5"/>
  <c r="D1475" i="5"/>
  <c r="B1476" i="5"/>
  <c r="C1476" i="5"/>
  <c r="D1476" i="5"/>
  <c r="B1477" i="5"/>
  <c r="C1477" i="5"/>
  <c r="D1477" i="5"/>
  <c r="B1478" i="5"/>
  <c r="C1478" i="5"/>
  <c r="D1478" i="5"/>
  <c r="B1479" i="5"/>
  <c r="C1479" i="5"/>
  <c r="D1479" i="5"/>
  <c r="B1480" i="5"/>
  <c r="C1480" i="5"/>
  <c r="D1480" i="5"/>
  <c r="B1481" i="5"/>
  <c r="C1481" i="5"/>
  <c r="D1481" i="5"/>
  <c r="B1482" i="5"/>
  <c r="C1482" i="5"/>
  <c r="D1482" i="5"/>
  <c r="B1483" i="5"/>
  <c r="C1483" i="5"/>
  <c r="D1483" i="5"/>
  <c r="B1484" i="5"/>
  <c r="C1484" i="5"/>
  <c r="D1484" i="5"/>
  <c r="B1485" i="5"/>
  <c r="C1485" i="5"/>
  <c r="D1485" i="5"/>
  <c r="B1486" i="5"/>
  <c r="C1486" i="5"/>
  <c r="D1486" i="5"/>
  <c r="B1487" i="5"/>
  <c r="C1487" i="5"/>
  <c r="D1487" i="5"/>
  <c r="B1488" i="5"/>
  <c r="C1488" i="5"/>
  <c r="D1488" i="5"/>
  <c r="B1489" i="5"/>
  <c r="C1489" i="5"/>
  <c r="D1489" i="5"/>
  <c r="B1490" i="5"/>
  <c r="C1490" i="5"/>
  <c r="D1490" i="5"/>
  <c r="B1491" i="5"/>
  <c r="C1491" i="5"/>
  <c r="D1491" i="5"/>
  <c r="B1492" i="5"/>
  <c r="C1492" i="5"/>
  <c r="D1492" i="5"/>
  <c r="B1493" i="5"/>
  <c r="C1493" i="5"/>
  <c r="D1493" i="5"/>
  <c r="B1494" i="5"/>
  <c r="C1494" i="5"/>
  <c r="D1494" i="5"/>
  <c r="B1495" i="5"/>
  <c r="C1495" i="5"/>
  <c r="D1495" i="5"/>
  <c r="B1496" i="5"/>
  <c r="C1496" i="5"/>
  <c r="D1496" i="5"/>
  <c r="B1497" i="5"/>
  <c r="C1497" i="5"/>
  <c r="D1497" i="5"/>
  <c r="B1498" i="5"/>
  <c r="C1498" i="5"/>
  <c r="D1498" i="5"/>
  <c r="B1499" i="5"/>
  <c r="C1499" i="5"/>
  <c r="D1499" i="5"/>
  <c r="B1500" i="5"/>
  <c r="C1500" i="5"/>
  <c r="D1500" i="5"/>
  <c r="B1501" i="5"/>
  <c r="C1501" i="5"/>
  <c r="D1501" i="5"/>
  <c r="B1502" i="5"/>
  <c r="C1502" i="5"/>
  <c r="D1502" i="5"/>
  <c r="B1503" i="5"/>
  <c r="C1503" i="5"/>
  <c r="D1503" i="5"/>
  <c r="B1504" i="5"/>
  <c r="C1504" i="5"/>
  <c r="D1504" i="5"/>
  <c r="B1505" i="5"/>
  <c r="C1505" i="5"/>
  <c r="D1505" i="5"/>
  <c r="B1506" i="5"/>
  <c r="C1506" i="5"/>
  <c r="D1506" i="5"/>
  <c r="B1507" i="5"/>
  <c r="C1507" i="5"/>
  <c r="D1507" i="5"/>
  <c r="B1508" i="5"/>
  <c r="C1508" i="5"/>
  <c r="D1508" i="5"/>
  <c r="B1509" i="5"/>
  <c r="C1509" i="5"/>
  <c r="D1509" i="5"/>
  <c r="B1510" i="5"/>
  <c r="C1510" i="5"/>
  <c r="D1510" i="5"/>
  <c r="B1511" i="5"/>
  <c r="C1511" i="5"/>
  <c r="D1511" i="5"/>
  <c r="B1512" i="5"/>
  <c r="C1512" i="5"/>
  <c r="D1512" i="5"/>
  <c r="B1513" i="5"/>
  <c r="C1513" i="5"/>
  <c r="D1513" i="5"/>
  <c r="B1514" i="5"/>
  <c r="C1514" i="5"/>
  <c r="D1514" i="5"/>
  <c r="B1515" i="5"/>
  <c r="C1515" i="5"/>
  <c r="D1515" i="5"/>
  <c r="B1516" i="5"/>
  <c r="C1516" i="5"/>
  <c r="D1516" i="5"/>
  <c r="B1517" i="5"/>
  <c r="C1517" i="5"/>
  <c r="D1517" i="5"/>
  <c r="B1518" i="5"/>
  <c r="C1518" i="5"/>
  <c r="D1518" i="5"/>
  <c r="B1519" i="5"/>
  <c r="C1519" i="5"/>
  <c r="D1519" i="5"/>
  <c r="B1520" i="5"/>
  <c r="C1520" i="5"/>
  <c r="D1520" i="5"/>
  <c r="B1521" i="5"/>
  <c r="C1521" i="5"/>
  <c r="D1521" i="5"/>
  <c r="B1522" i="5"/>
  <c r="C1522" i="5"/>
  <c r="D1522" i="5"/>
  <c r="B1523" i="5"/>
  <c r="C1523" i="5"/>
  <c r="D1523" i="5"/>
  <c r="B1524" i="5"/>
  <c r="C1524" i="5"/>
  <c r="D1524" i="5"/>
  <c r="B1525" i="5"/>
  <c r="C1525" i="5"/>
  <c r="D1525" i="5"/>
  <c r="B1526" i="5"/>
  <c r="C1526" i="5"/>
  <c r="D1526" i="5"/>
  <c r="B1527" i="5"/>
  <c r="C1527" i="5"/>
  <c r="D1527" i="5"/>
  <c r="B1528" i="5"/>
  <c r="C1528" i="5"/>
  <c r="D1528" i="5"/>
  <c r="B1529" i="5"/>
  <c r="C1529" i="5"/>
  <c r="D1529" i="5"/>
  <c r="B1530" i="5"/>
  <c r="C1530" i="5"/>
  <c r="D1530" i="5"/>
  <c r="B1531" i="5"/>
  <c r="C1531" i="5"/>
  <c r="D1531" i="5"/>
  <c r="B1532" i="5"/>
  <c r="C1532" i="5"/>
  <c r="D1532" i="5"/>
  <c r="B1533" i="5"/>
  <c r="C1533" i="5"/>
  <c r="D1533" i="5"/>
  <c r="B1534" i="5"/>
  <c r="C1534" i="5"/>
  <c r="D1534" i="5"/>
  <c r="B1535" i="5"/>
  <c r="C1535" i="5"/>
  <c r="D1535" i="5"/>
  <c r="B1536" i="5"/>
  <c r="C1536" i="5"/>
  <c r="D1536" i="5"/>
  <c r="B1537" i="5"/>
  <c r="C1537" i="5"/>
  <c r="D1537" i="5"/>
  <c r="B1538" i="5"/>
  <c r="C1538" i="5"/>
  <c r="D1538" i="5"/>
  <c r="B1539" i="5"/>
  <c r="C1539" i="5"/>
  <c r="D1539" i="5"/>
  <c r="B1540" i="5"/>
  <c r="C1540" i="5"/>
  <c r="D1540" i="5"/>
  <c r="B1541" i="5"/>
  <c r="C1541" i="5"/>
  <c r="D1541" i="5"/>
  <c r="B1542" i="5"/>
  <c r="C1542" i="5"/>
  <c r="D1542" i="5"/>
  <c r="B1543" i="5"/>
  <c r="C1543" i="5"/>
  <c r="D1543" i="5"/>
  <c r="B1544" i="5"/>
  <c r="C1544" i="5"/>
  <c r="D1544" i="5"/>
  <c r="B1545" i="5"/>
  <c r="C1545" i="5"/>
  <c r="D1545" i="5"/>
  <c r="B1546" i="5"/>
  <c r="C1546" i="5"/>
  <c r="D1546" i="5"/>
  <c r="B1547" i="5"/>
  <c r="C1547" i="5"/>
  <c r="D1547" i="5"/>
  <c r="B1548" i="5"/>
  <c r="C1548" i="5"/>
  <c r="D1548" i="5"/>
  <c r="B1549" i="5"/>
  <c r="C1549" i="5"/>
  <c r="D1549" i="5"/>
  <c r="B1550" i="5"/>
  <c r="C1550" i="5"/>
  <c r="D1550" i="5"/>
  <c r="B1551" i="5"/>
  <c r="C1551" i="5"/>
  <c r="D1551" i="5"/>
  <c r="B1552" i="5"/>
  <c r="C1552" i="5"/>
  <c r="D1552" i="5"/>
  <c r="B1553" i="5"/>
  <c r="C1553" i="5"/>
  <c r="D1553" i="5"/>
  <c r="B1554" i="5"/>
  <c r="C1554" i="5"/>
  <c r="D1554" i="5"/>
  <c r="B1555" i="5"/>
  <c r="C1555" i="5"/>
  <c r="D1555" i="5"/>
  <c r="B1556" i="5"/>
  <c r="C1556" i="5"/>
  <c r="D1556" i="5"/>
  <c r="B1557" i="5"/>
  <c r="C1557" i="5"/>
  <c r="D1557" i="5"/>
  <c r="B1558" i="5"/>
  <c r="C1558" i="5"/>
  <c r="D1558" i="5"/>
  <c r="B1559" i="5"/>
  <c r="C1559" i="5"/>
  <c r="D1559" i="5"/>
  <c r="B1560" i="5"/>
  <c r="C1560" i="5"/>
  <c r="D1560" i="5"/>
  <c r="B1561" i="5"/>
  <c r="C1561" i="5"/>
  <c r="D1561" i="5"/>
  <c r="B1562" i="5"/>
  <c r="C1562" i="5"/>
  <c r="D1562" i="5"/>
  <c r="B1563" i="5"/>
  <c r="C1563" i="5"/>
  <c r="D1563" i="5"/>
  <c r="B1564" i="5"/>
  <c r="C1564" i="5"/>
  <c r="D1564" i="5"/>
  <c r="B1565" i="5"/>
  <c r="C1565" i="5"/>
  <c r="D1565" i="5"/>
  <c r="B1566" i="5"/>
  <c r="C1566" i="5"/>
  <c r="D1566" i="5"/>
  <c r="B1567" i="5"/>
  <c r="C1567" i="5"/>
  <c r="D1567" i="5"/>
  <c r="B1568" i="5"/>
  <c r="C1568" i="5"/>
  <c r="D1568" i="5"/>
  <c r="B1569" i="5"/>
  <c r="C1569" i="5"/>
  <c r="D1569" i="5"/>
  <c r="B1570" i="5"/>
  <c r="C1570" i="5"/>
  <c r="D1570" i="5"/>
  <c r="B1571" i="5"/>
  <c r="C1571" i="5"/>
  <c r="D1571" i="5"/>
  <c r="B1572" i="5"/>
  <c r="C1572" i="5"/>
  <c r="D1572" i="5"/>
  <c r="B1573" i="5"/>
  <c r="C1573" i="5"/>
  <c r="D1573" i="5"/>
  <c r="B1574" i="5"/>
  <c r="C1574" i="5"/>
  <c r="D1574" i="5"/>
  <c r="B1575" i="5"/>
  <c r="C1575" i="5"/>
  <c r="D1575" i="5"/>
  <c r="B1576" i="5"/>
  <c r="C1576" i="5"/>
  <c r="D1576" i="5"/>
  <c r="B1577" i="5"/>
  <c r="C1577" i="5"/>
  <c r="D1577" i="5"/>
  <c r="B1578" i="5"/>
  <c r="C1578" i="5"/>
  <c r="D1578" i="5"/>
  <c r="B1579" i="5"/>
  <c r="C1579" i="5"/>
  <c r="D1579" i="5"/>
  <c r="B1580" i="5"/>
  <c r="C1580" i="5"/>
  <c r="D1580" i="5"/>
  <c r="B1581" i="5"/>
  <c r="C1581" i="5"/>
  <c r="D1581" i="5"/>
  <c r="B1582" i="5"/>
  <c r="C1582" i="5"/>
  <c r="D1582" i="5"/>
  <c r="B1583" i="5"/>
  <c r="C1583" i="5"/>
  <c r="D1583" i="5"/>
  <c r="B1584" i="5"/>
  <c r="C1584" i="5"/>
  <c r="D1584" i="5"/>
  <c r="B1585" i="5"/>
  <c r="C1585" i="5"/>
  <c r="D1585" i="5"/>
  <c r="B1586" i="5"/>
  <c r="C1586" i="5"/>
  <c r="D1586" i="5"/>
  <c r="B1587" i="5"/>
  <c r="C1587" i="5"/>
  <c r="D1587" i="5"/>
  <c r="B1588" i="5"/>
  <c r="C1588" i="5"/>
  <c r="D1588" i="5"/>
  <c r="B1589" i="5"/>
  <c r="C1589" i="5"/>
  <c r="D1589" i="5"/>
  <c r="B1590" i="5"/>
  <c r="C1590" i="5"/>
  <c r="D1590" i="5"/>
  <c r="B1591" i="5"/>
  <c r="C1591" i="5"/>
  <c r="D1591" i="5"/>
  <c r="B1592" i="5"/>
  <c r="C1592" i="5"/>
  <c r="D1592" i="5"/>
  <c r="B1593" i="5"/>
  <c r="C1593" i="5"/>
  <c r="D1593" i="5"/>
  <c r="B1594" i="5"/>
  <c r="C1594" i="5"/>
  <c r="D1594" i="5"/>
  <c r="B1595" i="5"/>
  <c r="C1595" i="5"/>
  <c r="D1595" i="5"/>
  <c r="B1596" i="5"/>
  <c r="C1596" i="5"/>
  <c r="D1596" i="5"/>
  <c r="B1597" i="5"/>
  <c r="C1597" i="5"/>
  <c r="D1597" i="5"/>
  <c r="B1598" i="5"/>
  <c r="C1598" i="5"/>
  <c r="D1598" i="5"/>
  <c r="B1599" i="5"/>
  <c r="C1599" i="5"/>
  <c r="D1599" i="5"/>
  <c r="B1600" i="5"/>
  <c r="C1600" i="5"/>
  <c r="D1600" i="5"/>
  <c r="B1601" i="5"/>
  <c r="C1601" i="5"/>
  <c r="D1601" i="5"/>
  <c r="B1602" i="5"/>
  <c r="C1602" i="5"/>
  <c r="D1602" i="5"/>
  <c r="B1603" i="5"/>
  <c r="C1603" i="5"/>
  <c r="D1603" i="5"/>
  <c r="B1604" i="5"/>
  <c r="C1604" i="5"/>
  <c r="D1604" i="5"/>
  <c r="B1605" i="5"/>
  <c r="C1605" i="5"/>
  <c r="D1605" i="5"/>
  <c r="B1606" i="5"/>
  <c r="C1606" i="5"/>
  <c r="D1606" i="5"/>
  <c r="B1607" i="5"/>
  <c r="C1607" i="5"/>
  <c r="D1607" i="5"/>
  <c r="B1608" i="5"/>
  <c r="C1608" i="5"/>
  <c r="D1608" i="5"/>
  <c r="B1609" i="5"/>
  <c r="C1609" i="5"/>
  <c r="D1609" i="5"/>
  <c r="B1610" i="5"/>
  <c r="C1610" i="5"/>
  <c r="D1610" i="5"/>
  <c r="B1611" i="5"/>
  <c r="C1611" i="5"/>
  <c r="D1611" i="5"/>
  <c r="B1612" i="5"/>
  <c r="C1612" i="5"/>
  <c r="D1612" i="5"/>
  <c r="B1613" i="5"/>
  <c r="C1613" i="5"/>
  <c r="D1613" i="5"/>
  <c r="B1614" i="5"/>
  <c r="C1614" i="5"/>
  <c r="D1614" i="5"/>
  <c r="B1615" i="5"/>
  <c r="C1615" i="5"/>
  <c r="D1615" i="5"/>
  <c r="B1616" i="5"/>
  <c r="C1616" i="5"/>
  <c r="D1616" i="5"/>
  <c r="B1617" i="5"/>
  <c r="C1617" i="5"/>
  <c r="D1617" i="5"/>
  <c r="B1618" i="5"/>
  <c r="C1618" i="5"/>
  <c r="D1618" i="5"/>
  <c r="B1619" i="5"/>
  <c r="C1619" i="5"/>
  <c r="D1619" i="5"/>
  <c r="B1620" i="5"/>
  <c r="C1620" i="5"/>
  <c r="D1620" i="5"/>
  <c r="B1621" i="5"/>
  <c r="C1621" i="5"/>
  <c r="D1621" i="5"/>
  <c r="B1622" i="5"/>
  <c r="C1622" i="5"/>
  <c r="D1622" i="5"/>
  <c r="B1623" i="5"/>
  <c r="C1623" i="5"/>
  <c r="D1623" i="5"/>
  <c r="B1624" i="5"/>
  <c r="C1624" i="5"/>
  <c r="D1624" i="5"/>
  <c r="B1625" i="5"/>
  <c r="C1625" i="5"/>
  <c r="D1625" i="5"/>
  <c r="B1626" i="5"/>
  <c r="C1626" i="5"/>
  <c r="D1626" i="5"/>
  <c r="B1627" i="5"/>
  <c r="C1627" i="5"/>
  <c r="D1627" i="5"/>
  <c r="B1628" i="5"/>
  <c r="C1628" i="5"/>
  <c r="D1628" i="5"/>
  <c r="B1629" i="5"/>
  <c r="C1629" i="5"/>
  <c r="D1629" i="5"/>
  <c r="B1630" i="5"/>
  <c r="C1630" i="5"/>
  <c r="D1630" i="5"/>
  <c r="B1631" i="5"/>
  <c r="C1631" i="5"/>
  <c r="D1631" i="5"/>
  <c r="B1632" i="5"/>
  <c r="C1632" i="5"/>
  <c r="D1632" i="5"/>
  <c r="B1633" i="5"/>
  <c r="C1633" i="5"/>
  <c r="D1633" i="5"/>
  <c r="B1634" i="5"/>
  <c r="C1634" i="5"/>
  <c r="D1634" i="5"/>
  <c r="B1635" i="5"/>
  <c r="C1635" i="5"/>
  <c r="D1635" i="5"/>
  <c r="B1636" i="5"/>
  <c r="C1636" i="5"/>
  <c r="D1636" i="5"/>
  <c r="B1637" i="5"/>
  <c r="C1637" i="5"/>
  <c r="D1637" i="5"/>
  <c r="B1638" i="5"/>
  <c r="C1638" i="5"/>
  <c r="D1638" i="5"/>
  <c r="B1639" i="5"/>
  <c r="C1639" i="5"/>
  <c r="D1639" i="5"/>
  <c r="B1640" i="5"/>
  <c r="C1640" i="5"/>
  <c r="D1640" i="5"/>
  <c r="B1641" i="5"/>
  <c r="C1641" i="5"/>
  <c r="D1641" i="5"/>
  <c r="B1642" i="5"/>
  <c r="C1642" i="5"/>
  <c r="D1642" i="5"/>
  <c r="B1643" i="5"/>
  <c r="C1643" i="5"/>
  <c r="D1643" i="5"/>
  <c r="B1644" i="5"/>
  <c r="C1644" i="5"/>
  <c r="D1644" i="5"/>
  <c r="B1645" i="5"/>
  <c r="C1645" i="5"/>
  <c r="D1645" i="5"/>
  <c r="B1646" i="5"/>
  <c r="C1646" i="5"/>
  <c r="D1646" i="5"/>
  <c r="B1647" i="5"/>
  <c r="C1647" i="5"/>
  <c r="D1647" i="5"/>
  <c r="B1648" i="5"/>
  <c r="C1648" i="5"/>
  <c r="D1648" i="5"/>
  <c r="B1649" i="5"/>
  <c r="C1649" i="5"/>
  <c r="D1649" i="5"/>
  <c r="B1650" i="5"/>
  <c r="C1650" i="5"/>
  <c r="D1650" i="5"/>
  <c r="B1651" i="5"/>
  <c r="C1651" i="5"/>
  <c r="D1651" i="5"/>
  <c r="B1652" i="5"/>
  <c r="C1652" i="5"/>
  <c r="D1652" i="5"/>
  <c r="B1653" i="5"/>
  <c r="C1653" i="5"/>
  <c r="D1653" i="5"/>
  <c r="B1654" i="5"/>
  <c r="C1654" i="5"/>
  <c r="D1654" i="5"/>
  <c r="B1655" i="5"/>
  <c r="C1655" i="5"/>
  <c r="D1655" i="5"/>
  <c r="B1656" i="5"/>
  <c r="C1656" i="5"/>
  <c r="D1656" i="5"/>
  <c r="B1657" i="5"/>
  <c r="C1657" i="5"/>
  <c r="D1657" i="5"/>
  <c r="B1658" i="5"/>
  <c r="C1658" i="5"/>
  <c r="D1658" i="5"/>
  <c r="B1659" i="5"/>
  <c r="C1659" i="5"/>
  <c r="D1659" i="5"/>
  <c r="B1660" i="5"/>
  <c r="C1660" i="5"/>
  <c r="D1660" i="5"/>
  <c r="B1661" i="5"/>
  <c r="C1661" i="5"/>
  <c r="D1661" i="5"/>
  <c r="B1662" i="5"/>
  <c r="C1662" i="5"/>
  <c r="D1662" i="5"/>
  <c r="B1663" i="5"/>
  <c r="C1663" i="5"/>
  <c r="D1663" i="5"/>
  <c r="B1664" i="5"/>
  <c r="C1664" i="5"/>
  <c r="D1664" i="5"/>
  <c r="B1665" i="5"/>
  <c r="C1665" i="5"/>
  <c r="D1665" i="5"/>
  <c r="B1666" i="5"/>
  <c r="C1666" i="5"/>
  <c r="D1666" i="5"/>
  <c r="B1667" i="5"/>
  <c r="C1667" i="5"/>
  <c r="D1667" i="5"/>
  <c r="B1668" i="5"/>
  <c r="C1668" i="5"/>
  <c r="D1668" i="5"/>
  <c r="B1669" i="5"/>
  <c r="C1669" i="5"/>
  <c r="D1669" i="5"/>
  <c r="B1670" i="5"/>
  <c r="C1670" i="5"/>
  <c r="D1670" i="5"/>
  <c r="B1671" i="5"/>
  <c r="C1671" i="5"/>
  <c r="D1671" i="5"/>
  <c r="B1672" i="5"/>
  <c r="C1672" i="5"/>
  <c r="D1672" i="5"/>
  <c r="B1673" i="5"/>
  <c r="C1673" i="5"/>
  <c r="D1673" i="5"/>
  <c r="B1674" i="5"/>
  <c r="C1674" i="5"/>
  <c r="D1674" i="5"/>
  <c r="B1675" i="5"/>
  <c r="C1675" i="5"/>
  <c r="D1675" i="5"/>
  <c r="B1676" i="5"/>
  <c r="C1676" i="5"/>
  <c r="D1676" i="5"/>
  <c r="B1677" i="5"/>
  <c r="C1677" i="5"/>
  <c r="D1677" i="5"/>
  <c r="B1678" i="5"/>
  <c r="C1678" i="5"/>
  <c r="D1678" i="5"/>
  <c r="B1679" i="5"/>
  <c r="C1679" i="5"/>
  <c r="D1679" i="5"/>
  <c r="B1680" i="5"/>
  <c r="C1680" i="5"/>
  <c r="D1680" i="5"/>
  <c r="B1681" i="5"/>
  <c r="C1681" i="5"/>
  <c r="D1681" i="5"/>
  <c r="B1682" i="5"/>
  <c r="C1682" i="5"/>
  <c r="D1682" i="5"/>
  <c r="B1683" i="5"/>
  <c r="C1683" i="5"/>
  <c r="D1683" i="5"/>
  <c r="B1684" i="5"/>
  <c r="C1684" i="5"/>
  <c r="D1684" i="5"/>
  <c r="B1685" i="5"/>
  <c r="C1685" i="5"/>
  <c r="D1685" i="5"/>
  <c r="B1686" i="5"/>
  <c r="C1686" i="5"/>
  <c r="D1686" i="5"/>
  <c r="B1687" i="5"/>
  <c r="C1687" i="5"/>
  <c r="D1687" i="5"/>
  <c r="B1688" i="5"/>
  <c r="C1688" i="5"/>
  <c r="D1688" i="5"/>
  <c r="B1689" i="5"/>
  <c r="C1689" i="5"/>
  <c r="D1689" i="5"/>
  <c r="B1690" i="5"/>
  <c r="C1690" i="5"/>
  <c r="D1690" i="5"/>
  <c r="B1691" i="5"/>
  <c r="C1691" i="5"/>
  <c r="D1691" i="5"/>
  <c r="B1692" i="5"/>
  <c r="C1692" i="5"/>
  <c r="D1692" i="5"/>
  <c r="B1693" i="5"/>
  <c r="C1693" i="5"/>
  <c r="D1693" i="5"/>
  <c r="B1694" i="5"/>
  <c r="C1694" i="5"/>
  <c r="D1694" i="5"/>
  <c r="B1695" i="5"/>
  <c r="C1695" i="5"/>
  <c r="D1695" i="5"/>
  <c r="B1696" i="5"/>
  <c r="C1696" i="5"/>
  <c r="D1696" i="5"/>
  <c r="B1697" i="5"/>
  <c r="C1697" i="5"/>
  <c r="D1697" i="5"/>
  <c r="B1698" i="5"/>
  <c r="C1698" i="5"/>
  <c r="D1698" i="5"/>
  <c r="B1699" i="5"/>
  <c r="C1699" i="5"/>
  <c r="D1699" i="5"/>
  <c r="B1700" i="5"/>
  <c r="C1700" i="5"/>
  <c r="D1700" i="5"/>
  <c r="B1701" i="5"/>
  <c r="C1701" i="5"/>
  <c r="D1701" i="5"/>
  <c r="B1702" i="5"/>
  <c r="C1702" i="5"/>
  <c r="D1702" i="5"/>
  <c r="B1703" i="5"/>
  <c r="C1703" i="5"/>
  <c r="D1703" i="5"/>
  <c r="B1704" i="5"/>
  <c r="C1704" i="5"/>
  <c r="D1704" i="5"/>
  <c r="B1705" i="5"/>
  <c r="C1705" i="5"/>
  <c r="D1705" i="5"/>
  <c r="B1706" i="5"/>
  <c r="C1706" i="5"/>
  <c r="D1706" i="5"/>
  <c r="B1707" i="5"/>
  <c r="C1707" i="5"/>
  <c r="D1707" i="5"/>
  <c r="B1708" i="5"/>
  <c r="C1708" i="5"/>
  <c r="D1708" i="5"/>
  <c r="B1709" i="5"/>
  <c r="C1709" i="5"/>
  <c r="D1709" i="5"/>
  <c r="B1710" i="5"/>
  <c r="C1710" i="5"/>
  <c r="D1710" i="5"/>
  <c r="B1711" i="5"/>
  <c r="C1711" i="5"/>
  <c r="D1711" i="5"/>
  <c r="B1712" i="5"/>
  <c r="C1712" i="5"/>
  <c r="D1712" i="5"/>
  <c r="B1713" i="5"/>
  <c r="C1713" i="5"/>
  <c r="D1713" i="5"/>
  <c r="B1714" i="5"/>
  <c r="C1714" i="5"/>
  <c r="D1714" i="5"/>
  <c r="B1715" i="5"/>
  <c r="C1715" i="5"/>
  <c r="D1715" i="5"/>
  <c r="B1716" i="5"/>
  <c r="C1716" i="5"/>
  <c r="D1716" i="5"/>
  <c r="B1717" i="5"/>
  <c r="C1717" i="5"/>
  <c r="D1717" i="5"/>
  <c r="B1718" i="5"/>
  <c r="C1718" i="5"/>
  <c r="D1718" i="5"/>
  <c r="B1719" i="5"/>
  <c r="C1719" i="5"/>
  <c r="D1719" i="5"/>
  <c r="B1720" i="5"/>
  <c r="C1720" i="5"/>
  <c r="D1720" i="5"/>
  <c r="B1721" i="5"/>
  <c r="C1721" i="5"/>
  <c r="D1721" i="5"/>
  <c r="B1722" i="5"/>
  <c r="C1722" i="5"/>
  <c r="D1722" i="5"/>
  <c r="B1723" i="5"/>
  <c r="C1723" i="5"/>
  <c r="D1723" i="5"/>
  <c r="B1724" i="5"/>
  <c r="C1724" i="5"/>
  <c r="D1724" i="5"/>
  <c r="B1725" i="5"/>
  <c r="C1725" i="5"/>
  <c r="D1725" i="5"/>
  <c r="B1726" i="5"/>
  <c r="C1726" i="5"/>
  <c r="D1726" i="5"/>
  <c r="B1727" i="5"/>
  <c r="C1727" i="5"/>
  <c r="D1727" i="5"/>
  <c r="B1728" i="5"/>
  <c r="C1728" i="5"/>
  <c r="D1728" i="5"/>
  <c r="B1729" i="5"/>
  <c r="C1729" i="5"/>
  <c r="D1729" i="5"/>
  <c r="B1730" i="5"/>
  <c r="C1730" i="5"/>
  <c r="D1730" i="5"/>
  <c r="B1731" i="5"/>
  <c r="C1731" i="5"/>
  <c r="D1731" i="5"/>
  <c r="B1732" i="5"/>
  <c r="C1732" i="5"/>
  <c r="D1732" i="5"/>
  <c r="B1733" i="5"/>
  <c r="C1733" i="5"/>
  <c r="D1733" i="5"/>
  <c r="B1734" i="5"/>
  <c r="C1734" i="5"/>
  <c r="D1734" i="5"/>
  <c r="B1735" i="5"/>
  <c r="C1735" i="5"/>
  <c r="D1735" i="5"/>
  <c r="B1736" i="5"/>
  <c r="C1736" i="5"/>
  <c r="D1736" i="5"/>
  <c r="B1737" i="5"/>
  <c r="C1737" i="5"/>
  <c r="D1737" i="5"/>
  <c r="B1738" i="5"/>
  <c r="C1738" i="5"/>
  <c r="D1738" i="5"/>
  <c r="B1739" i="5"/>
  <c r="C1739" i="5"/>
  <c r="D1739" i="5"/>
  <c r="B1740" i="5"/>
  <c r="C1740" i="5"/>
  <c r="D1740" i="5"/>
  <c r="B1741" i="5"/>
  <c r="C1741" i="5"/>
  <c r="D1741" i="5"/>
  <c r="B1742" i="5"/>
  <c r="C1742" i="5"/>
  <c r="D1742" i="5"/>
  <c r="B1743" i="5"/>
  <c r="C1743" i="5"/>
  <c r="D1743" i="5"/>
  <c r="B1744" i="5"/>
  <c r="C1744" i="5"/>
  <c r="D1744" i="5"/>
  <c r="B1745" i="5"/>
  <c r="C1745" i="5"/>
  <c r="D1745" i="5"/>
  <c r="B1746" i="5"/>
  <c r="C1746" i="5"/>
  <c r="D1746" i="5"/>
  <c r="B1747" i="5"/>
  <c r="C1747" i="5"/>
  <c r="D1747" i="5"/>
  <c r="B1748" i="5"/>
  <c r="C1748" i="5"/>
  <c r="D1748" i="5"/>
  <c r="B1749" i="5"/>
  <c r="C1749" i="5"/>
  <c r="D1749" i="5"/>
  <c r="B1750" i="5"/>
  <c r="C1750" i="5"/>
  <c r="D1750" i="5"/>
  <c r="B1751" i="5"/>
  <c r="C1751" i="5"/>
  <c r="D1751" i="5"/>
  <c r="B1752" i="5"/>
  <c r="C1752" i="5"/>
  <c r="D1752" i="5"/>
  <c r="B1753" i="5"/>
  <c r="C1753" i="5"/>
  <c r="D1753" i="5"/>
  <c r="B1754" i="5"/>
  <c r="C1754" i="5"/>
  <c r="D1754" i="5"/>
  <c r="B1755" i="5"/>
  <c r="C1755" i="5"/>
  <c r="D1755" i="5"/>
  <c r="B1756" i="5"/>
  <c r="C1756" i="5"/>
  <c r="D1756" i="5"/>
  <c r="B1757" i="5"/>
  <c r="C1757" i="5"/>
  <c r="D1757" i="5"/>
  <c r="B1758" i="5"/>
  <c r="C1758" i="5"/>
  <c r="D1758" i="5"/>
  <c r="B1759" i="5"/>
  <c r="C1759" i="5"/>
  <c r="D1759" i="5"/>
  <c r="B1760" i="5"/>
  <c r="C1760" i="5"/>
  <c r="D1760" i="5"/>
  <c r="B1761" i="5"/>
  <c r="C1761" i="5"/>
  <c r="D1761" i="5"/>
  <c r="B1762" i="5"/>
  <c r="C1762" i="5"/>
  <c r="D1762" i="5"/>
  <c r="B1763" i="5"/>
  <c r="C1763" i="5"/>
  <c r="D1763" i="5"/>
  <c r="B1764" i="5"/>
  <c r="C1764" i="5"/>
  <c r="D1764" i="5"/>
  <c r="B1765" i="5"/>
  <c r="C1765" i="5"/>
  <c r="D1765" i="5"/>
  <c r="B1766" i="5"/>
  <c r="C1766" i="5"/>
  <c r="D1766" i="5"/>
  <c r="B1767" i="5"/>
  <c r="C1767" i="5"/>
  <c r="D1767" i="5"/>
  <c r="B1768" i="5"/>
  <c r="C1768" i="5"/>
  <c r="D1768" i="5"/>
  <c r="B1769" i="5"/>
  <c r="C1769" i="5"/>
  <c r="D1769" i="5"/>
  <c r="B1770" i="5"/>
  <c r="C1770" i="5"/>
  <c r="D1770" i="5"/>
  <c r="B1771" i="5"/>
  <c r="C1771" i="5"/>
  <c r="D1771" i="5"/>
  <c r="B1772" i="5"/>
  <c r="C1772" i="5"/>
  <c r="D1772" i="5"/>
  <c r="B1773" i="5"/>
  <c r="C1773" i="5"/>
  <c r="D1773" i="5"/>
  <c r="B1774" i="5"/>
  <c r="C1774" i="5"/>
  <c r="D1774" i="5"/>
  <c r="B1775" i="5"/>
  <c r="C1775" i="5"/>
  <c r="D1775" i="5"/>
  <c r="B1776" i="5"/>
  <c r="C1776" i="5"/>
  <c r="D1776" i="5"/>
  <c r="B1777" i="5"/>
  <c r="C1777" i="5"/>
  <c r="D1777" i="5"/>
  <c r="B1778" i="5"/>
  <c r="C1778" i="5"/>
  <c r="D1778" i="5"/>
  <c r="B1779" i="5"/>
  <c r="C1779" i="5"/>
  <c r="D1779" i="5"/>
  <c r="B1780" i="5"/>
  <c r="C1780" i="5"/>
  <c r="D1780" i="5"/>
  <c r="B1781" i="5"/>
  <c r="C1781" i="5"/>
  <c r="D1781" i="5"/>
  <c r="B1782" i="5"/>
  <c r="C1782" i="5"/>
  <c r="D1782" i="5"/>
  <c r="B1783" i="5"/>
  <c r="C1783" i="5"/>
  <c r="D1783" i="5"/>
  <c r="B1784" i="5"/>
  <c r="C1784" i="5"/>
  <c r="D1784" i="5"/>
  <c r="B1785" i="5"/>
  <c r="C1785" i="5"/>
  <c r="D1785" i="5"/>
  <c r="B1786" i="5"/>
  <c r="C1786" i="5"/>
  <c r="D1786" i="5"/>
  <c r="B1787" i="5"/>
  <c r="C1787" i="5"/>
  <c r="D1787" i="5"/>
  <c r="B1788" i="5"/>
  <c r="C1788" i="5"/>
  <c r="D1788" i="5"/>
  <c r="B1789" i="5"/>
  <c r="C1789" i="5"/>
  <c r="D1789" i="5"/>
  <c r="B1790" i="5"/>
  <c r="C1790" i="5"/>
  <c r="D1790" i="5"/>
  <c r="B1791" i="5"/>
  <c r="C1791" i="5"/>
  <c r="D1791" i="5"/>
  <c r="B1792" i="5"/>
  <c r="C1792" i="5"/>
  <c r="D1792" i="5"/>
  <c r="B1793" i="5"/>
  <c r="C1793" i="5"/>
  <c r="D1793" i="5"/>
  <c r="B1794" i="5"/>
  <c r="C1794" i="5"/>
  <c r="D1794" i="5"/>
  <c r="B1795" i="5"/>
  <c r="C1795" i="5"/>
  <c r="D1795" i="5"/>
  <c r="B1796" i="5"/>
  <c r="C1796" i="5"/>
  <c r="D1796" i="5"/>
  <c r="B1797" i="5"/>
  <c r="C1797" i="5"/>
  <c r="D1797" i="5"/>
  <c r="B1798" i="5"/>
  <c r="C1798" i="5"/>
  <c r="D1798" i="5"/>
  <c r="B1799" i="5"/>
  <c r="C1799" i="5"/>
  <c r="D1799" i="5"/>
  <c r="B1800" i="5"/>
  <c r="C1800" i="5"/>
  <c r="D1800" i="5"/>
  <c r="B1801" i="5"/>
  <c r="C1801" i="5"/>
  <c r="D1801" i="5"/>
  <c r="B1802" i="5"/>
  <c r="C1802" i="5"/>
  <c r="D1802" i="5"/>
  <c r="B1803" i="5"/>
  <c r="C1803" i="5"/>
  <c r="D1803" i="5"/>
  <c r="B1804" i="5"/>
  <c r="C1804" i="5"/>
  <c r="D1804" i="5"/>
  <c r="B1805" i="5"/>
  <c r="C1805" i="5"/>
  <c r="D1805" i="5"/>
  <c r="B1806" i="5"/>
  <c r="C1806" i="5"/>
  <c r="D1806" i="5"/>
  <c r="B1807" i="5"/>
  <c r="C1807" i="5"/>
  <c r="D1807" i="5"/>
  <c r="B1808" i="5"/>
  <c r="C1808" i="5"/>
  <c r="D1808" i="5"/>
  <c r="B1809" i="5"/>
  <c r="C1809" i="5"/>
  <c r="D1809" i="5"/>
  <c r="B1810" i="5"/>
  <c r="C1810" i="5"/>
  <c r="D1810" i="5"/>
  <c r="B1811" i="5"/>
  <c r="C1811" i="5"/>
  <c r="D1811" i="5"/>
  <c r="B1812" i="5"/>
  <c r="C1812" i="5"/>
  <c r="D1812" i="5"/>
  <c r="B1813" i="5"/>
  <c r="C1813" i="5"/>
  <c r="D1813" i="5"/>
  <c r="B1814" i="5"/>
  <c r="C1814" i="5"/>
  <c r="D1814" i="5"/>
  <c r="B1815" i="5"/>
  <c r="C1815" i="5"/>
  <c r="D1815" i="5"/>
  <c r="B1816" i="5"/>
  <c r="C1816" i="5"/>
  <c r="D1816" i="5"/>
  <c r="B1817" i="5"/>
  <c r="C1817" i="5"/>
  <c r="D1817" i="5"/>
  <c r="B1818" i="5"/>
  <c r="C1818" i="5"/>
  <c r="D1818" i="5"/>
  <c r="B1819" i="5"/>
  <c r="C1819" i="5"/>
  <c r="D1819" i="5"/>
  <c r="B1820" i="5"/>
  <c r="C1820" i="5"/>
  <c r="D1820" i="5"/>
  <c r="B1821" i="5"/>
  <c r="C1821" i="5"/>
  <c r="D1821" i="5"/>
  <c r="B1822" i="5"/>
  <c r="C1822" i="5"/>
  <c r="D1822" i="5"/>
  <c r="B1823" i="5"/>
  <c r="C1823" i="5"/>
  <c r="D1823" i="5"/>
  <c r="B1824" i="5"/>
  <c r="C1824" i="5"/>
  <c r="D1824" i="5"/>
  <c r="B1825" i="5"/>
  <c r="C1825" i="5"/>
  <c r="D1825" i="5"/>
  <c r="B1826" i="5"/>
  <c r="C1826" i="5"/>
  <c r="D1826" i="5"/>
  <c r="B1827" i="5"/>
  <c r="C1827" i="5"/>
  <c r="D1827" i="5"/>
  <c r="B1828" i="5"/>
  <c r="C1828" i="5"/>
  <c r="D1828" i="5"/>
  <c r="B1829" i="5"/>
  <c r="C1829" i="5"/>
  <c r="D1829" i="5"/>
  <c r="B1830" i="5"/>
  <c r="C1830" i="5"/>
  <c r="D1830" i="5"/>
  <c r="B1831" i="5"/>
  <c r="C1831" i="5"/>
  <c r="D1831" i="5"/>
  <c r="B1832" i="5"/>
  <c r="C1832" i="5"/>
  <c r="D1832" i="5"/>
  <c r="B1833" i="5"/>
  <c r="C1833" i="5"/>
  <c r="D1833" i="5"/>
  <c r="B1834" i="5"/>
  <c r="C1834" i="5"/>
  <c r="D1834" i="5"/>
  <c r="B1835" i="5"/>
  <c r="C1835" i="5"/>
  <c r="D1835" i="5"/>
  <c r="B1836" i="5"/>
  <c r="C1836" i="5"/>
  <c r="D1836" i="5"/>
  <c r="B1837" i="5"/>
  <c r="C1837" i="5"/>
  <c r="D1837" i="5"/>
  <c r="B1838" i="5"/>
  <c r="C1838" i="5"/>
  <c r="D1838" i="5"/>
  <c r="B1839" i="5"/>
  <c r="C1839" i="5"/>
  <c r="D1839" i="5"/>
  <c r="B1840" i="5"/>
  <c r="C1840" i="5"/>
  <c r="D1840" i="5"/>
  <c r="B1841" i="5"/>
  <c r="C1841" i="5"/>
  <c r="D1841" i="5"/>
  <c r="B1842" i="5"/>
  <c r="C1842" i="5"/>
  <c r="D1842" i="5"/>
  <c r="B1843" i="5"/>
  <c r="C1843" i="5"/>
  <c r="D1843" i="5"/>
  <c r="B1844" i="5"/>
  <c r="C1844" i="5"/>
  <c r="D1844" i="5"/>
  <c r="B1845" i="5"/>
  <c r="C1845" i="5"/>
  <c r="D1845" i="5"/>
  <c r="B1846" i="5"/>
  <c r="C1846" i="5"/>
  <c r="D1846" i="5"/>
  <c r="B1847" i="5"/>
  <c r="C1847" i="5"/>
  <c r="D1847" i="5"/>
  <c r="B1848" i="5"/>
  <c r="C1848" i="5"/>
  <c r="D1848" i="5"/>
  <c r="B1849" i="5"/>
  <c r="C1849" i="5"/>
  <c r="D1849" i="5"/>
  <c r="B1850" i="5"/>
  <c r="C1850" i="5"/>
  <c r="D1850" i="5"/>
  <c r="B1851" i="5"/>
  <c r="C1851" i="5"/>
  <c r="D1851" i="5"/>
  <c r="B1852" i="5"/>
  <c r="C1852" i="5"/>
  <c r="D1852" i="5"/>
  <c r="B1853" i="5"/>
  <c r="C1853" i="5"/>
  <c r="D1853" i="5"/>
  <c r="B1854" i="5"/>
  <c r="C1854" i="5"/>
  <c r="D1854" i="5"/>
  <c r="B1855" i="5"/>
  <c r="C1855" i="5"/>
  <c r="D1855" i="5"/>
  <c r="B1856" i="5"/>
  <c r="C1856" i="5"/>
  <c r="D1856" i="5"/>
  <c r="B1857" i="5"/>
  <c r="C1857" i="5"/>
  <c r="D1857" i="5"/>
  <c r="B1858" i="5"/>
  <c r="C1858" i="5"/>
  <c r="D1858" i="5"/>
  <c r="B1859" i="5"/>
  <c r="C1859" i="5"/>
  <c r="D1859" i="5"/>
  <c r="B1860" i="5"/>
  <c r="C1860" i="5"/>
  <c r="D1860" i="5"/>
  <c r="B1861" i="5"/>
  <c r="C1861" i="5"/>
  <c r="D1861" i="5"/>
  <c r="B1862" i="5"/>
  <c r="C1862" i="5"/>
  <c r="D1862" i="5"/>
  <c r="B1863" i="5"/>
  <c r="C1863" i="5"/>
  <c r="D1863" i="5"/>
  <c r="B1864" i="5"/>
  <c r="C1864" i="5"/>
  <c r="D1864" i="5"/>
  <c r="B1865" i="5"/>
  <c r="C1865" i="5"/>
  <c r="D1865" i="5"/>
  <c r="B1866" i="5"/>
  <c r="C1866" i="5"/>
  <c r="D1866" i="5"/>
  <c r="B1867" i="5"/>
  <c r="C1867" i="5"/>
  <c r="D1867" i="5"/>
  <c r="B1868" i="5"/>
  <c r="C1868" i="5"/>
  <c r="D1868" i="5"/>
  <c r="B1869" i="5"/>
  <c r="C1869" i="5"/>
  <c r="D1869" i="5"/>
  <c r="B1870" i="5"/>
  <c r="C1870" i="5"/>
  <c r="D1870" i="5"/>
  <c r="B1871" i="5"/>
  <c r="C1871" i="5"/>
  <c r="D1871" i="5"/>
  <c r="B1872" i="5"/>
  <c r="C1872" i="5"/>
  <c r="D1872" i="5"/>
  <c r="B1873" i="5"/>
  <c r="C1873" i="5"/>
  <c r="D1873" i="5"/>
  <c r="B1874" i="5"/>
  <c r="C1874" i="5"/>
  <c r="D1874" i="5"/>
  <c r="B1875" i="5"/>
  <c r="C1875" i="5"/>
  <c r="D1875" i="5"/>
  <c r="B1876" i="5"/>
  <c r="C1876" i="5"/>
  <c r="D1876" i="5"/>
  <c r="B1877" i="5"/>
  <c r="C1877" i="5"/>
  <c r="D1877" i="5"/>
  <c r="B1878" i="5"/>
  <c r="C1878" i="5"/>
  <c r="D1878" i="5"/>
  <c r="B1879" i="5"/>
  <c r="C1879" i="5"/>
  <c r="D1879" i="5"/>
  <c r="B1880" i="5"/>
  <c r="C1880" i="5"/>
  <c r="D1880" i="5"/>
  <c r="B1881" i="5"/>
  <c r="C1881" i="5"/>
  <c r="D1881" i="5"/>
  <c r="B1882" i="5"/>
  <c r="C1882" i="5"/>
  <c r="D1882" i="5"/>
  <c r="B1883" i="5"/>
  <c r="C1883" i="5"/>
  <c r="D1883" i="5"/>
  <c r="B1884" i="5"/>
  <c r="C1884" i="5"/>
  <c r="D1884" i="5"/>
  <c r="B1885" i="5"/>
  <c r="C1885" i="5"/>
  <c r="D1885" i="5"/>
  <c r="B1886" i="5"/>
  <c r="C1886" i="5"/>
  <c r="D1886" i="5"/>
  <c r="B1887" i="5"/>
  <c r="C1887" i="5"/>
  <c r="D1887" i="5"/>
  <c r="B1888" i="5"/>
  <c r="C1888" i="5"/>
  <c r="D1888" i="5"/>
  <c r="B1889" i="5"/>
  <c r="C1889" i="5"/>
  <c r="D1889" i="5"/>
  <c r="B1890" i="5"/>
  <c r="C1890" i="5"/>
  <c r="D1890" i="5"/>
  <c r="B1891" i="5"/>
  <c r="C1891" i="5"/>
  <c r="D1891" i="5"/>
  <c r="B1892" i="5"/>
  <c r="C1892" i="5"/>
  <c r="D1892" i="5"/>
  <c r="B1893" i="5"/>
  <c r="C1893" i="5"/>
  <c r="D1893" i="5"/>
  <c r="B1894" i="5"/>
  <c r="C1894" i="5"/>
  <c r="D1894" i="5"/>
  <c r="B1895" i="5"/>
  <c r="C1895" i="5"/>
  <c r="D1895" i="5"/>
  <c r="B1896" i="5"/>
  <c r="C1896" i="5"/>
  <c r="D1896" i="5"/>
  <c r="B1897" i="5"/>
  <c r="C1897" i="5"/>
  <c r="D1897" i="5"/>
  <c r="B1898" i="5"/>
  <c r="C1898" i="5"/>
  <c r="D1898" i="5"/>
  <c r="B1899" i="5"/>
  <c r="C1899" i="5"/>
  <c r="D1899" i="5"/>
  <c r="B1900" i="5"/>
  <c r="C1900" i="5"/>
  <c r="D1900" i="5"/>
  <c r="B1901" i="5"/>
  <c r="C1901" i="5"/>
  <c r="D1901" i="5"/>
  <c r="B1902" i="5"/>
  <c r="C1902" i="5"/>
  <c r="D1902" i="5"/>
  <c r="B1903" i="5"/>
  <c r="C1903" i="5"/>
  <c r="D1903" i="5"/>
  <c r="B1904" i="5"/>
  <c r="C1904" i="5"/>
  <c r="D1904" i="5"/>
  <c r="B1905" i="5"/>
  <c r="C1905" i="5"/>
  <c r="D1905" i="5"/>
  <c r="B1906" i="5"/>
  <c r="C1906" i="5"/>
  <c r="D1906" i="5"/>
  <c r="B1907" i="5"/>
  <c r="C1907" i="5"/>
  <c r="D1907" i="5"/>
  <c r="B1908" i="5"/>
  <c r="C1908" i="5"/>
  <c r="D1908" i="5"/>
  <c r="B1909" i="5"/>
  <c r="C1909" i="5"/>
  <c r="D1909" i="5"/>
  <c r="B1910" i="5"/>
  <c r="C1910" i="5"/>
  <c r="D1910" i="5"/>
  <c r="B1911" i="5"/>
  <c r="C1911" i="5"/>
  <c r="D1911" i="5"/>
  <c r="B1912" i="5"/>
  <c r="C1912" i="5"/>
  <c r="D1912" i="5"/>
  <c r="B1913" i="5"/>
  <c r="C1913" i="5"/>
  <c r="D1913" i="5"/>
  <c r="B1914" i="5"/>
  <c r="C1914" i="5"/>
  <c r="D1914" i="5"/>
  <c r="B1915" i="5"/>
  <c r="C1915" i="5"/>
  <c r="D1915" i="5"/>
  <c r="B1916" i="5"/>
  <c r="C1916" i="5"/>
  <c r="D1916" i="5"/>
  <c r="B1917" i="5"/>
  <c r="C1917" i="5"/>
  <c r="D1917" i="5"/>
  <c r="B1918" i="5"/>
  <c r="C1918" i="5"/>
  <c r="D1918" i="5"/>
  <c r="B1919" i="5"/>
  <c r="C1919" i="5"/>
  <c r="D1919" i="5"/>
  <c r="B1920" i="5"/>
  <c r="C1920" i="5"/>
  <c r="D1920" i="5"/>
  <c r="B1921" i="5"/>
  <c r="C1921" i="5"/>
  <c r="D1921" i="5"/>
  <c r="B1922" i="5"/>
  <c r="C1922" i="5"/>
  <c r="D1922" i="5"/>
  <c r="B1923" i="5"/>
  <c r="C1923" i="5"/>
  <c r="D1923" i="5"/>
  <c r="B1924" i="5"/>
  <c r="C1924" i="5"/>
  <c r="D1924" i="5"/>
  <c r="B1925" i="5"/>
  <c r="C1925" i="5"/>
  <c r="D1925" i="5"/>
  <c r="B1926" i="5"/>
  <c r="C1926" i="5"/>
  <c r="D1926" i="5"/>
  <c r="B1927" i="5"/>
  <c r="C1927" i="5"/>
  <c r="D1927" i="5"/>
  <c r="B1928" i="5"/>
  <c r="C1928" i="5"/>
  <c r="D1928" i="5"/>
  <c r="B1929" i="5"/>
  <c r="C1929" i="5"/>
  <c r="D1929" i="5"/>
  <c r="B1930" i="5"/>
  <c r="C1930" i="5"/>
  <c r="D1930" i="5"/>
  <c r="B1931" i="5"/>
  <c r="C1931" i="5"/>
  <c r="D1931" i="5"/>
  <c r="B1932" i="5"/>
  <c r="C1932" i="5"/>
  <c r="D1932" i="5"/>
  <c r="B1933" i="5"/>
  <c r="C1933" i="5"/>
  <c r="D1933" i="5"/>
  <c r="B1934" i="5"/>
  <c r="C1934" i="5"/>
  <c r="D1934" i="5"/>
  <c r="B1935" i="5"/>
  <c r="C1935" i="5"/>
  <c r="D1935" i="5"/>
  <c r="B1936" i="5"/>
  <c r="C1936" i="5"/>
  <c r="D1936" i="5"/>
  <c r="B1937" i="5"/>
  <c r="C1937" i="5"/>
  <c r="D1937" i="5"/>
  <c r="B1938" i="5"/>
  <c r="C1938" i="5"/>
  <c r="D1938" i="5"/>
  <c r="B1939" i="5"/>
  <c r="C1939" i="5"/>
  <c r="D1939" i="5"/>
  <c r="B1940" i="5"/>
  <c r="C1940" i="5"/>
  <c r="D1940" i="5"/>
  <c r="B1941" i="5"/>
  <c r="C1941" i="5"/>
  <c r="D1941" i="5"/>
  <c r="B1942" i="5"/>
  <c r="C1942" i="5"/>
  <c r="D1942" i="5"/>
  <c r="B1943" i="5"/>
  <c r="C1943" i="5"/>
  <c r="D1943" i="5"/>
  <c r="B1944" i="5"/>
  <c r="C1944" i="5"/>
  <c r="D1944" i="5"/>
  <c r="B1945" i="5"/>
  <c r="C1945" i="5"/>
  <c r="D1945" i="5"/>
  <c r="B1946" i="5"/>
  <c r="C1946" i="5"/>
  <c r="D1946" i="5"/>
  <c r="B1947" i="5"/>
  <c r="C1947" i="5"/>
  <c r="D1947" i="5"/>
  <c r="B1948" i="5"/>
  <c r="C1948" i="5"/>
  <c r="D1948" i="5"/>
  <c r="B1949" i="5"/>
  <c r="C1949" i="5"/>
  <c r="D1949" i="5"/>
  <c r="B1950" i="5"/>
  <c r="C1950" i="5"/>
  <c r="D1950" i="5"/>
  <c r="B1951" i="5"/>
  <c r="C1951" i="5"/>
  <c r="D1951" i="5"/>
  <c r="B1952" i="5"/>
  <c r="C1952" i="5"/>
  <c r="D1952" i="5"/>
  <c r="B1953" i="5"/>
  <c r="C1953" i="5"/>
  <c r="D1953" i="5"/>
  <c r="B1954" i="5"/>
  <c r="C1954" i="5"/>
  <c r="D1954" i="5"/>
  <c r="B1955" i="5"/>
  <c r="C1955" i="5"/>
  <c r="D1955" i="5"/>
  <c r="B1956" i="5"/>
  <c r="C1956" i="5"/>
  <c r="D1956" i="5"/>
  <c r="B1957" i="5"/>
  <c r="C1957" i="5"/>
  <c r="D1957" i="5"/>
  <c r="B1958" i="5"/>
  <c r="C1958" i="5"/>
  <c r="D1958" i="5"/>
  <c r="B1959" i="5"/>
  <c r="C1959" i="5"/>
  <c r="D1959" i="5"/>
  <c r="B1960" i="5"/>
  <c r="C1960" i="5"/>
  <c r="D1960" i="5"/>
  <c r="B1961" i="5"/>
  <c r="C1961" i="5"/>
  <c r="D1961" i="5"/>
  <c r="B1962" i="5"/>
  <c r="C1962" i="5"/>
  <c r="D1962" i="5"/>
  <c r="B1963" i="5"/>
  <c r="C1963" i="5"/>
  <c r="D1963" i="5"/>
  <c r="B1964" i="5"/>
  <c r="C1964" i="5"/>
  <c r="D1964" i="5"/>
  <c r="B1965" i="5"/>
  <c r="C1965" i="5"/>
  <c r="D1965" i="5"/>
  <c r="B1966" i="5"/>
  <c r="C1966" i="5"/>
  <c r="D1966" i="5"/>
  <c r="B1967" i="5"/>
  <c r="C1967" i="5"/>
  <c r="D1967" i="5"/>
  <c r="B1968" i="5"/>
  <c r="C1968" i="5"/>
  <c r="D1968" i="5"/>
  <c r="B1969" i="5"/>
  <c r="C1969" i="5"/>
  <c r="D1969" i="5"/>
  <c r="B1970" i="5"/>
  <c r="C1970" i="5"/>
  <c r="D1970" i="5"/>
  <c r="B1971" i="5"/>
  <c r="C1971" i="5"/>
  <c r="D1971" i="5"/>
  <c r="B1972" i="5"/>
  <c r="C1972" i="5"/>
  <c r="D1972" i="5"/>
  <c r="B1973" i="5"/>
  <c r="C1973" i="5"/>
  <c r="D1973" i="5"/>
  <c r="B1974" i="5"/>
  <c r="C1974" i="5"/>
  <c r="D1974" i="5"/>
  <c r="B1975" i="5"/>
  <c r="C1975" i="5"/>
  <c r="D1975" i="5"/>
  <c r="B1976" i="5"/>
  <c r="C1976" i="5"/>
  <c r="D1976" i="5"/>
  <c r="B1977" i="5"/>
  <c r="C1977" i="5"/>
  <c r="D1977" i="5"/>
  <c r="B1978" i="5"/>
  <c r="C1978" i="5"/>
  <c r="D1978" i="5"/>
  <c r="B1979" i="5"/>
  <c r="C1979" i="5"/>
  <c r="D1979" i="5"/>
  <c r="B1980" i="5"/>
  <c r="C1980" i="5"/>
  <c r="D1980" i="5"/>
  <c r="B1981" i="5"/>
  <c r="C1981" i="5"/>
  <c r="D1981" i="5"/>
  <c r="B1982" i="5"/>
  <c r="C1982" i="5"/>
  <c r="D1982" i="5"/>
  <c r="B1983" i="5"/>
  <c r="C1983" i="5"/>
  <c r="D1983" i="5"/>
  <c r="B1984" i="5"/>
  <c r="C1984" i="5"/>
  <c r="D1984" i="5"/>
  <c r="B1985" i="5"/>
  <c r="C1985" i="5"/>
  <c r="D1985" i="5"/>
  <c r="B1986" i="5"/>
  <c r="C1986" i="5"/>
  <c r="D1986" i="5"/>
  <c r="B1987" i="5"/>
  <c r="C1987" i="5"/>
  <c r="D1987" i="5"/>
  <c r="B1988" i="5"/>
  <c r="C1988" i="5"/>
  <c r="D1988" i="5"/>
  <c r="B1989" i="5"/>
  <c r="C1989" i="5"/>
  <c r="D1989" i="5"/>
  <c r="B1990" i="5"/>
  <c r="C1990" i="5"/>
  <c r="D1990" i="5"/>
  <c r="B1991" i="5"/>
  <c r="C1991" i="5"/>
  <c r="D1991" i="5"/>
  <c r="B1992" i="5"/>
  <c r="C1992" i="5"/>
  <c r="D1992" i="5"/>
  <c r="B1993" i="5"/>
  <c r="C1993" i="5"/>
  <c r="D1993" i="5"/>
  <c r="B1994" i="5"/>
  <c r="C1994" i="5"/>
  <c r="D1994" i="5"/>
  <c r="B1995" i="5"/>
  <c r="C1995" i="5"/>
  <c r="D1995" i="5"/>
  <c r="B1996" i="5"/>
  <c r="C1996" i="5"/>
  <c r="D1996" i="5"/>
  <c r="B1997" i="5"/>
  <c r="C1997" i="5"/>
  <c r="D1997" i="5"/>
  <c r="B1998" i="5"/>
  <c r="C1998" i="5"/>
  <c r="D1998" i="5"/>
  <c r="B1999" i="5"/>
  <c r="C1999" i="5"/>
  <c r="D1999" i="5"/>
  <c r="B2000" i="5"/>
  <c r="C2000" i="5"/>
  <c r="D2000" i="5"/>
  <c r="B2001" i="5"/>
  <c r="C2001" i="5"/>
  <c r="D2001" i="5"/>
  <c r="B2002" i="5"/>
  <c r="C2002" i="5"/>
  <c r="D2002" i="5"/>
  <c r="B2003" i="5"/>
  <c r="C2003" i="5"/>
  <c r="D2003" i="5"/>
  <c r="B2004" i="5"/>
  <c r="C2004" i="5"/>
  <c r="D2004" i="5"/>
  <c r="B2005" i="5"/>
  <c r="C2005" i="5"/>
  <c r="D2005" i="5"/>
  <c r="B2006" i="5"/>
  <c r="C2006" i="5"/>
  <c r="D2006" i="5"/>
  <c r="B2007" i="5"/>
  <c r="C2007" i="5"/>
  <c r="D2007" i="5"/>
  <c r="B2008" i="5"/>
  <c r="C2008" i="5"/>
  <c r="D2008" i="5"/>
  <c r="B2009" i="5"/>
  <c r="C2009" i="5"/>
  <c r="D2009" i="5"/>
  <c r="B2010" i="5"/>
  <c r="C2010" i="5"/>
  <c r="D2010" i="5"/>
  <c r="B2011" i="5"/>
  <c r="C2011" i="5"/>
  <c r="D2011" i="5"/>
  <c r="B2012" i="5"/>
  <c r="C2012" i="5"/>
  <c r="D2012" i="5"/>
  <c r="B2013" i="5"/>
  <c r="C2013" i="5"/>
  <c r="D2013" i="5"/>
  <c r="B2014" i="5"/>
  <c r="C2014" i="5"/>
  <c r="D2014" i="5"/>
  <c r="B2015" i="5"/>
  <c r="C2015" i="5"/>
  <c r="D2015" i="5"/>
  <c r="B2016" i="5"/>
  <c r="C2016" i="5"/>
  <c r="D2016" i="5"/>
  <c r="B2017" i="5"/>
  <c r="C2017" i="5"/>
  <c r="D2017" i="5"/>
  <c r="B2018" i="5"/>
  <c r="C2018" i="5"/>
  <c r="D2018" i="5"/>
  <c r="B2019" i="5"/>
  <c r="C2019" i="5"/>
  <c r="D2019" i="5"/>
  <c r="B2020" i="5"/>
  <c r="C2020" i="5"/>
  <c r="D2020" i="5"/>
  <c r="B2021" i="5"/>
  <c r="C2021" i="5"/>
  <c r="D2021" i="5"/>
  <c r="B2022" i="5"/>
  <c r="C2022" i="5"/>
  <c r="D2022" i="5"/>
  <c r="B2023" i="5"/>
  <c r="C2023" i="5"/>
  <c r="D2023" i="5"/>
  <c r="B2024" i="5"/>
  <c r="C2024" i="5"/>
  <c r="D2024" i="5"/>
  <c r="B2025" i="5"/>
  <c r="C2025" i="5"/>
  <c r="D2025" i="5"/>
  <c r="B2026" i="5"/>
  <c r="C2026" i="5"/>
  <c r="D2026" i="5"/>
  <c r="B2027" i="5"/>
  <c r="C2027" i="5"/>
  <c r="D2027" i="5"/>
  <c r="B2028" i="5"/>
  <c r="C2028" i="5"/>
  <c r="D2028" i="5"/>
  <c r="B2029" i="5"/>
  <c r="C2029" i="5"/>
  <c r="D2029" i="5"/>
  <c r="B2030" i="5"/>
  <c r="C2030" i="5"/>
  <c r="D2030" i="5"/>
  <c r="B2031" i="5"/>
  <c r="C2031" i="5"/>
  <c r="D2031" i="5"/>
  <c r="B2032" i="5"/>
  <c r="C2032" i="5"/>
  <c r="D2032" i="5"/>
  <c r="B2033" i="5"/>
  <c r="C2033" i="5"/>
  <c r="D2033" i="5"/>
  <c r="B2034" i="5"/>
  <c r="C2034" i="5"/>
  <c r="D2034" i="5"/>
  <c r="B2035" i="5"/>
  <c r="C2035" i="5"/>
  <c r="D2035" i="5"/>
  <c r="B2036" i="5"/>
  <c r="C2036" i="5"/>
  <c r="D2036" i="5"/>
  <c r="B2037" i="5"/>
  <c r="C2037" i="5"/>
  <c r="D2037" i="5"/>
  <c r="B2038" i="5"/>
  <c r="C2038" i="5"/>
  <c r="D2038" i="5"/>
  <c r="B2039" i="5"/>
  <c r="C2039" i="5"/>
  <c r="D2039" i="5"/>
  <c r="B2040" i="5"/>
  <c r="C2040" i="5"/>
  <c r="D2040" i="5"/>
  <c r="B2041" i="5"/>
  <c r="C2041" i="5"/>
  <c r="D2041" i="5"/>
  <c r="B2042" i="5"/>
  <c r="C2042" i="5"/>
  <c r="D2042" i="5"/>
  <c r="B2043" i="5"/>
  <c r="C2043" i="5"/>
  <c r="D2043" i="5"/>
  <c r="B2044" i="5"/>
  <c r="C2044" i="5"/>
  <c r="D2044" i="5"/>
  <c r="B2045" i="5"/>
  <c r="C2045" i="5"/>
  <c r="D2045" i="5"/>
  <c r="B2046" i="5"/>
  <c r="C2046" i="5"/>
  <c r="D2046" i="5"/>
  <c r="B2047" i="5"/>
  <c r="C2047" i="5"/>
  <c r="D2047" i="5"/>
  <c r="B2048" i="5"/>
  <c r="C2048" i="5"/>
  <c r="D2048" i="5"/>
  <c r="B2049" i="5"/>
  <c r="C2049" i="5"/>
  <c r="D2049" i="5"/>
  <c r="B2050" i="5"/>
  <c r="C2050" i="5"/>
  <c r="D2050" i="5"/>
  <c r="B2051" i="5"/>
  <c r="C2051" i="5"/>
  <c r="D2051" i="5"/>
  <c r="B2052" i="5"/>
  <c r="C2052" i="5"/>
  <c r="D2052" i="5"/>
  <c r="B2053" i="5"/>
  <c r="C2053" i="5"/>
  <c r="D2053" i="5"/>
  <c r="B2054" i="5"/>
  <c r="C2054" i="5"/>
  <c r="D2054" i="5"/>
  <c r="B2055" i="5"/>
  <c r="C2055" i="5"/>
  <c r="D2055" i="5"/>
  <c r="B2056" i="5"/>
  <c r="C2056" i="5"/>
  <c r="D2056" i="5"/>
  <c r="B2057" i="5"/>
  <c r="C2057" i="5"/>
  <c r="D2057" i="5"/>
  <c r="B2058" i="5"/>
  <c r="C2058" i="5"/>
  <c r="D2058" i="5"/>
  <c r="B2059" i="5"/>
  <c r="C2059" i="5"/>
  <c r="D2059" i="5"/>
  <c r="B2060" i="5"/>
  <c r="C2060" i="5"/>
  <c r="D2060" i="5"/>
  <c r="B2061" i="5"/>
  <c r="C2061" i="5"/>
  <c r="D2061" i="5"/>
  <c r="B2062" i="5"/>
  <c r="C2062" i="5"/>
  <c r="D2062" i="5"/>
  <c r="B2063" i="5"/>
  <c r="C2063" i="5"/>
  <c r="D2063" i="5"/>
  <c r="B2064" i="5"/>
  <c r="C2064" i="5"/>
  <c r="D2064" i="5"/>
  <c r="B2065" i="5"/>
  <c r="C2065" i="5"/>
  <c r="D2065" i="5"/>
  <c r="B2066" i="5"/>
  <c r="C2066" i="5"/>
  <c r="D2066" i="5"/>
  <c r="B2067" i="5"/>
  <c r="C2067" i="5"/>
  <c r="D2067" i="5"/>
  <c r="B2068" i="5"/>
  <c r="C2068" i="5"/>
  <c r="D2068" i="5"/>
  <c r="B2069" i="5"/>
  <c r="C2069" i="5"/>
  <c r="D2069" i="5"/>
  <c r="B2070" i="5"/>
  <c r="C2070" i="5"/>
  <c r="D2070" i="5"/>
  <c r="B2071" i="5"/>
  <c r="C2071" i="5"/>
  <c r="D2071" i="5"/>
  <c r="B2072" i="5"/>
  <c r="C2072" i="5"/>
  <c r="D2072" i="5"/>
  <c r="B2073" i="5"/>
  <c r="C2073" i="5"/>
  <c r="D2073" i="5"/>
  <c r="B2074" i="5"/>
  <c r="C2074" i="5"/>
  <c r="D2074" i="5"/>
  <c r="B2075" i="5"/>
  <c r="C2075" i="5"/>
  <c r="D2075" i="5"/>
  <c r="B2076" i="5"/>
  <c r="C2076" i="5"/>
  <c r="D2076" i="5"/>
  <c r="B2077" i="5"/>
  <c r="C2077" i="5"/>
  <c r="D2077" i="5"/>
  <c r="B2078" i="5"/>
  <c r="C2078" i="5"/>
  <c r="D2078" i="5"/>
  <c r="B2079" i="5"/>
  <c r="C2079" i="5"/>
  <c r="D2079" i="5"/>
  <c r="B2080" i="5"/>
  <c r="C2080" i="5"/>
  <c r="D2080" i="5"/>
  <c r="B2081" i="5"/>
  <c r="C2081" i="5"/>
  <c r="D2081" i="5"/>
  <c r="B2082" i="5"/>
  <c r="C2082" i="5"/>
  <c r="D2082" i="5"/>
  <c r="B2083" i="5"/>
  <c r="C2083" i="5"/>
  <c r="D2083" i="5"/>
  <c r="B2084" i="5"/>
  <c r="C2084" i="5"/>
  <c r="D2084" i="5"/>
  <c r="B2085" i="5"/>
  <c r="C2085" i="5"/>
  <c r="D2085" i="5"/>
  <c r="B2086" i="5"/>
  <c r="C2086" i="5"/>
  <c r="D2086" i="5"/>
  <c r="B2087" i="5"/>
  <c r="C2087" i="5"/>
  <c r="D2087" i="5"/>
  <c r="B2088" i="5"/>
  <c r="C2088" i="5"/>
  <c r="D2088" i="5"/>
  <c r="B2089" i="5"/>
  <c r="C2089" i="5"/>
  <c r="D2089" i="5"/>
  <c r="B2090" i="5"/>
  <c r="C2090" i="5"/>
  <c r="D2090" i="5"/>
  <c r="B2091" i="5"/>
  <c r="C2091" i="5"/>
  <c r="D2091" i="5"/>
  <c r="B2092" i="5"/>
  <c r="C2092" i="5"/>
  <c r="D2092" i="5"/>
  <c r="B2093" i="5"/>
  <c r="C2093" i="5"/>
  <c r="D2093" i="5"/>
  <c r="B2094" i="5"/>
  <c r="C2094" i="5"/>
  <c r="D2094" i="5"/>
  <c r="B2095" i="5"/>
  <c r="C2095" i="5"/>
  <c r="D2095" i="5"/>
  <c r="B2096" i="5"/>
  <c r="C2096" i="5"/>
  <c r="D2096" i="5"/>
  <c r="B2097" i="5"/>
  <c r="C2097" i="5"/>
  <c r="D2097" i="5"/>
  <c r="B2098" i="5"/>
  <c r="C2098" i="5"/>
  <c r="D2098" i="5"/>
  <c r="B2099" i="5"/>
  <c r="C2099" i="5"/>
  <c r="D2099" i="5"/>
  <c r="B2100" i="5"/>
  <c r="C2100" i="5"/>
  <c r="D2100" i="5"/>
  <c r="B2101" i="5"/>
  <c r="C2101" i="5"/>
  <c r="D2101" i="5"/>
  <c r="B2102" i="5"/>
  <c r="C2102" i="5"/>
  <c r="D2102" i="5"/>
  <c r="B2103" i="5"/>
  <c r="C2103" i="5"/>
  <c r="D2103" i="5"/>
  <c r="B2104" i="5"/>
  <c r="C2104" i="5"/>
  <c r="D2104" i="5"/>
  <c r="B2105" i="5"/>
  <c r="C2105" i="5"/>
  <c r="D2105" i="5"/>
  <c r="B2106" i="5"/>
  <c r="C2106" i="5"/>
  <c r="D2106" i="5"/>
  <c r="B2107" i="5"/>
  <c r="C2107" i="5"/>
  <c r="D2107" i="5"/>
  <c r="B2108" i="5"/>
  <c r="C2108" i="5"/>
  <c r="D2108" i="5"/>
  <c r="B2109" i="5"/>
  <c r="C2109" i="5"/>
  <c r="D2109" i="5"/>
  <c r="B2110" i="5"/>
  <c r="C2110" i="5"/>
  <c r="D2110" i="5"/>
  <c r="B2111" i="5"/>
  <c r="C2111" i="5"/>
  <c r="D2111" i="5"/>
  <c r="B2112" i="5"/>
  <c r="C2112" i="5"/>
  <c r="D2112" i="5"/>
  <c r="B2113" i="5"/>
  <c r="C2113" i="5"/>
  <c r="D2113" i="5"/>
  <c r="B2114" i="5"/>
  <c r="C2114" i="5"/>
  <c r="D2114" i="5"/>
  <c r="B2115" i="5"/>
  <c r="C2115" i="5"/>
  <c r="D2115" i="5"/>
  <c r="B2116" i="5"/>
  <c r="C2116" i="5"/>
  <c r="D2116" i="5"/>
  <c r="B2117" i="5"/>
  <c r="C2117" i="5"/>
  <c r="D2117" i="5"/>
  <c r="B2118" i="5"/>
  <c r="C2118" i="5"/>
  <c r="D2118" i="5"/>
  <c r="B2119" i="5"/>
  <c r="C2119" i="5"/>
  <c r="D2119" i="5"/>
  <c r="B2120" i="5"/>
  <c r="C2120" i="5"/>
  <c r="D2120" i="5"/>
  <c r="B2121" i="5"/>
  <c r="C2121" i="5"/>
  <c r="D2121" i="5"/>
  <c r="B2122" i="5"/>
  <c r="C2122" i="5"/>
  <c r="D2122" i="5"/>
  <c r="B2123" i="5"/>
  <c r="C2123" i="5"/>
  <c r="D2123" i="5"/>
  <c r="B2124" i="5"/>
  <c r="C2124" i="5"/>
  <c r="D2124" i="5"/>
  <c r="B2125" i="5"/>
  <c r="C2125" i="5"/>
  <c r="D2125" i="5"/>
  <c r="B2126" i="5"/>
  <c r="C2126" i="5"/>
  <c r="D2126" i="5"/>
  <c r="B2127" i="5"/>
  <c r="C2127" i="5"/>
  <c r="D2127" i="5"/>
  <c r="B2128" i="5"/>
  <c r="C2128" i="5"/>
  <c r="D2128" i="5"/>
  <c r="B2129" i="5"/>
  <c r="C2129" i="5"/>
  <c r="D2129" i="5"/>
  <c r="B2130" i="5"/>
  <c r="C2130" i="5"/>
  <c r="D2130" i="5"/>
  <c r="B2131" i="5"/>
  <c r="C2131" i="5"/>
  <c r="D2131" i="5"/>
  <c r="B2132" i="5"/>
  <c r="C2132" i="5"/>
  <c r="D2132" i="5"/>
  <c r="B2133" i="5"/>
  <c r="C2133" i="5"/>
  <c r="D2133" i="5"/>
  <c r="B2134" i="5"/>
  <c r="C2134" i="5"/>
  <c r="D2134" i="5"/>
  <c r="B2135" i="5"/>
  <c r="C2135" i="5"/>
  <c r="D2135" i="5"/>
  <c r="B2136" i="5"/>
  <c r="C2136" i="5"/>
  <c r="D2136" i="5"/>
  <c r="B2137" i="5"/>
  <c r="C2137" i="5"/>
  <c r="D2137" i="5"/>
  <c r="B2138" i="5"/>
  <c r="C2138" i="5"/>
  <c r="D2138" i="5"/>
  <c r="B2139" i="5"/>
  <c r="C2139" i="5"/>
  <c r="D2139" i="5"/>
  <c r="B2140" i="5"/>
  <c r="C2140" i="5"/>
  <c r="D2140" i="5"/>
  <c r="B2141" i="5"/>
  <c r="C2141" i="5"/>
  <c r="D2141" i="5"/>
  <c r="B2142" i="5"/>
  <c r="C2142" i="5"/>
  <c r="D2142" i="5"/>
  <c r="B2143" i="5"/>
  <c r="C2143" i="5"/>
  <c r="D2143" i="5"/>
  <c r="B2144" i="5"/>
  <c r="C2144" i="5"/>
  <c r="D2144" i="5"/>
  <c r="B2145" i="5"/>
  <c r="C2145" i="5"/>
  <c r="D2145" i="5"/>
  <c r="B2146" i="5"/>
  <c r="C2146" i="5"/>
  <c r="D2146" i="5"/>
  <c r="B2147" i="5"/>
  <c r="C2147" i="5"/>
  <c r="D2147" i="5"/>
  <c r="B2148" i="5"/>
  <c r="C2148" i="5"/>
  <c r="D2148" i="5"/>
  <c r="B2149" i="5"/>
  <c r="C2149" i="5"/>
  <c r="D2149" i="5"/>
  <c r="B2150" i="5"/>
  <c r="C2150" i="5"/>
  <c r="D2150" i="5"/>
  <c r="B2151" i="5"/>
  <c r="C2151" i="5"/>
  <c r="D2151" i="5"/>
  <c r="B2152" i="5"/>
  <c r="C2152" i="5"/>
  <c r="D2152" i="5"/>
  <c r="B2153" i="5"/>
  <c r="C2153" i="5"/>
  <c r="D2153" i="5"/>
  <c r="B2154" i="5"/>
  <c r="C2154" i="5"/>
  <c r="D2154" i="5"/>
  <c r="B2155" i="5"/>
  <c r="C2155" i="5"/>
  <c r="D2155" i="5"/>
  <c r="B2156" i="5"/>
  <c r="C2156" i="5"/>
  <c r="D2156" i="5"/>
  <c r="B2157" i="5"/>
  <c r="C2157" i="5"/>
  <c r="D2157" i="5"/>
  <c r="B2158" i="5"/>
  <c r="C2158" i="5"/>
  <c r="D2158" i="5"/>
  <c r="B2159" i="5"/>
  <c r="C2159" i="5"/>
  <c r="D2159" i="5"/>
  <c r="B2160" i="5"/>
  <c r="C2160" i="5"/>
  <c r="D2160" i="5"/>
  <c r="B2161" i="5"/>
  <c r="C2161" i="5"/>
  <c r="D2161" i="5"/>
  <c r="B2162" i="5"/>
  <c r="C2162" i="5"/>
  <c r="D2162" i="5"/>
  <c r="B2163" i="5"/>
  <c r="C2163" i="5"/>
  <c r="D2163" i="5"/>
  <c r="B2164" i="5"/>
  <c r="C2164" i="5"/>
  <c r="D2164" i="5"/>
  <c r="B2165" i="5"/>
  <c r="C2165" i="5"/>
  <c r="D2165" i="5"/>
  <c r="B2166" i="5"/>
  <c r="C2166" i="5"/>
  <c r="D2166" i="5"/>
  <c r="B2167" i="5"/>
  <c r="C2167" i="5"/>
  <c r="D2167" i="5"/>
  <c r="B2168" i="5"/>
  <c r="C2168" i="5"/>
  <c r="D2168" i="5"/>
  <c r="B2169" i="5"/>
  <c r="C2169" i="5"/>
  <c r="D2169" i="5"/>
  <c r="B2170" i="5"/>
  <c r="C2170" i="5"/>
  <c r="D2170" i="5"/>
  <c r="B2171" i="5"/>
  <c r="C2171" i="5"/>
  <c r="D2171" i="5"/>
  <c r="B2172" i="5"/>
  <c r="C2172" i="5"/>
  <c r="D2172" i="5"/>
  <c r="B2173" i="5"/>
  <c r="C2173" i="5"/>
  <c r="D2173" i="5"/>
  <c r="B2174" i="5"/>
  <c r="C2174" i="5"/>
  <c r="D2174" i="5"/>
  <c r="B2175" i="5"/>
  <c r="C2175" i="5"/>
  <c r="D2175" i="5"/>
  <c r="B2176" i="5"/>
  <c r="C2176" i="5"/>
  <c r="D2176" i="5"/>
  <c r="B2177" i="5"/>
  <c r="C2177" i="5"/>
  <c r="D2177" i="5"/>
  <c r="B2178" i="5"/>
  <c r="C2178" i="5"/>
  <c r="D2178" i="5"/>
  <c r="B2179" i="5"/>
  <c r="C2179" i="5"/>
  <c r="D2179" i="5"/>
  <c r="B2180" i="5"/>
  <c r="C2180" i="5"/>
  <c r="D2180" i="5"/>
  <c r="B2181" i="5"/>
  <c r="C2181" i="5"/>
  <c r="D2181" i="5"/>
  <c r="B2182" i="5"/>
  <c r="C2182" i="5"/>
  <c r="D2182" i="5"/>
  <c r="B2183" i="5"/>
  <c r="C2183" i="5"/>
  <c r="D2183" i="5"/>
  <c r="B2184" i="5"/>
  <c r="C2184" i="5"/>
  <c r="D2184" i="5"/>
  <c r="B2185" i="5"/>
  <c r="C2185" i="5"/>
  <c r="D2185" i="5"/>
  <c r="B2186" i="5"/>
  <c r="C2186" i="5"/>
  <c r="D2186" i="5"/>
  <c r="B2187" i="5"/>
  <c r="C2187" i="5"/>
  <c r="D2187" i="5"/>
  <c r="B2188" i="5"/>
  <c r="C2188" i="5"/>
  <c r="D2188" i="5"/>
  <c r="B2189" i="5"/>
  <c r="C2189" i="5"/>
  <c r="D2189" i="5"/>
  <c r="B2190" i="5"/>
  <c r="C2190" i="5"/>
  <c r="D2190" i="5"/>
  <c r="B2191" i="5"/>
  <c r="C2191" i="5"/>
  <c r="D2191" i="5"/>
  <c r="B2192" i="5"/>
  <c r="C2192" i="5"/>
  <c r="D2192" i="5"/>
  <c r="B2193" i="5"/>
  <c r="C2193" i="5"/>
  <c r="D2193" i="5"/>
  <c r="B2194" i="5"/>
  <c r="C2194" i="5"/>
  <c r="D2194" i="5"/>
  <c r="B2195" i="5"/>
  <c r="C2195" i="5"/>
  <c r="D2195" i="5"/>
  <c r="B2196" i="5"/>
  <c r="C2196" i="5"/>
  <c r="D2196" i="5"/>
  <c r="B2197" i="5"/>
  <c r="C2197" i="5"/>
  <c r="D2197" i="5"/>
  <c r="B2198" i="5"/>
  <c r="C2198" i="5"/>
  <c r="D2198" i="5"/>
  <c r="B2199" i="5"/>
  <c r="C2199" i="5"/>
  <c r="D2199" i="5"/>
  <c r="B2200" i="5"/>
  <c r="C2200" i="5"/>
  <c r="D2200" i="5"/>
  <c r="B2201" i="5"/>
  <c r="C2201" i="5"/>
  <c r="D2201" i="5"/>
  <c r="B2202" i="5"/>
  <c r="C2202" i="5"/>
  <c r="D2202" i="5"/>
  <c r="B2203" i="5"/>
  <c r="C2203" i="5"/>
  <c r="D2203" i="5"/>
  <c r="B2204" i="5"/>
  <c r="C2204" i="5"/>
  <c r="D2204" i="5"/>
  <c r="B2205" i="5"/>
  <c r="C2205" i="5"/>
  <c r="D2205" i="5"/>
  <c r="B2206" i="5"/>
  <c r="C2206" i="5"/>
  <c r="D2206" i="5"/>
  <c r="B2207" i="5"/>
  <c r="C2207" i="5"/>
  <c r="D2207" i="5"/>
  <c r="B2208" i="5"/>
  <c r="C2208" i="5"/>
  <c r="D2208" i="5"/>
  <c r="B2209" i="5"/>
  <c r="C2209" i="5"/>
  <c r="D2209" i="5"/>
  <c r="B2210" i="5"/>
  <c r="C2210" i="5"/>
  <c r="D2210" i="5"/>
  <c r="B2211" i="5"/>
  <c r="C2211" i="5"/>
  <c r="D2211" i="5"/>
  <c r="B2212" i="5"/>
  <c r="C2212" i="5"/>
  <c r="D2212" i="5"/>
  <c r="B2213" i="5"/>
  <c r="C2213" i="5"/>
  <c r="D2213" i="5"/>
  <c r="B2214" i="5"/>
  <c r="C2214" i="5"/>
  <c r="D2214" i="5"/>
  <c r="B2215" i="5"/>
  <c r="C2215" i="5"/>
  <c r="D2215" i="5"/>
  <c r="B2216" i="5"/>
  <c r="C2216" i="5"/>
  <c r="D2216" i="5"/>
  <c r="B2217" i="5"/>
  <c r="C2217" i="5"/>
  <c r="D2217" i="5"/>
  <c r="B2218" i="5"/>
  <c r="C2218" i="5"/>
  <c r="D2218" i="5"/>
  <c r="B2219" i="5"/>
  <c r="C2219" i="5"/>
  <c r="D2219" i="5"/>
  <c r="B2220" i="5"/>
  <c r="C2220" i="5"/>
  <c r="D2220" i="5"/>
  <c r="B2221" i="5"/>
  <c r="C2221" i="5"/>
  <c r="D2221" i="5"/>
  <c r="B2222" i="5"/>
  <c r="C2222" i="5"/>
  <c r="D2222" i="5"/>
  <c r="B2223" i="5"/>
  <c r="C2223" i="5"/>
  <c r="D2223" i="5"/>
  <c r="B2224" i="5"/>
  <c r="C2224" i="5"/>
  <c r="D2224" i="5"/>
  <c r="B2225" i="5"/>
  <c r="C2225" i="5"/>
  <c r="D2225" i="5"/>
  <c r="B2226" i="5"/>
  <c r="C2226" i="5"/>
  <c r="D2226" i="5"/>
  <c r="B2227" i="5"/>
  <c r="C2227" i="5"/>
  <c r="D2227" i="5"/>
  <c r="B2228" i="5"/>
  <c r="C2228" i="5"/>
  <c r="D2228" i="5"/>
  <c r="B2229" i="5"/>
  <c r="C2229" i="5"/>
  <c r="D2229" i="5"/>
  <c r="B2230" i="5"/>
  <c r="C2230" i="5"/>
  <c r="D2230" i="5"/>
  <c r="B2231" i="5"/>
  <c r="C2231" i="5"/>
  <c r="D2231" i="5"/>
  <c r="B2232" i="5"/>
  <c r="C2232" i="5"/>
  <c r="D2232" i="5"/>
  <c r="B2233" i="5"/>
  <c r="C2233" i="5"/>
  <c r="D2233" i="5"/>
  <c r="B2234" i="5"/>
  <c r="C2234" i="5"/>
  <c r="D2234" i="5"/>
  <c r="B2235" i="5"/>
  <c r="C2235" i="5"/>
  <c r="D2235" i="5"/>
  <c r="B2236" i="5"/>
  <c r="C2236" i="5"/>
  <c r="D2236" i="5"/>
  <c r="B2237" i="5"/>
  <c r="C2237" i="5"/>
  <c r="D2237" i="5"/>
  <c r="B2238" i="5"/>
  <c r="C2238" i="5"/>
  <c r="D2238" i="5"/>
  <c r="B2239" i="5"/>
  <c r="C2239" i="5"/>
  <c r="D2239" i="5"/>
  <c r="B2240" i="5"/>
  <c r="C2240" i="5"/>
  <c r="D2240" i="5"/>
  <c r="B2241" i="5"/>
  <c r="C2241" i="5"/>
  <c r="D2241" i="5"/>
  <c r="B2242" i="5"/>
  <c r="C2242" i="5"/>
  <c r="D2242" i="5"/>
  <c r="B2243" i="5"/>
  <c r="C2243" i="5"/>
  <c r="D2243" i="5"/>
  <c r="B2244" i="5"/>
  <c r="C2244" i="5"/>
  <c r="D2244" i="5"/>
  <c r="B2245" i="5"/>
  <c r="C2245" i="5"/>
  <c r="D2245" i="5"/>
  <c r="B2246" i="5"/>
  <c r="C2246" i="5"/>
  <c r="D2246" i="5"/>
  <c r="B2247" i="5"/>
  <c r="C2247" i="5"/>
  <c r="D2247" i="5"/>
  <c r="B2248" i="5"/>
  <c r="C2248" i="5"/>
  <c r="D2248" i="5"/>
  <c r="B2249" i="5"/>
  <c r="C2249" i="5"/>
  <c r="D2249" i="5"/>
  <c r="B2250" i="5"/>
  <c r="C2250" i="5"/>
  <c r="D2250" i="5"/>
  <c r="B2251" i="5"/>
  <c r="C2251" i="5"/>
  <c r="D2251" i="5"/>
  <c r="B2252" i="5"/>
  <c r="C2252" i="5"/>
  <c r="D2252" i="5"/>
  <c r="B2253" i="5"/>
  <c r="C2253" i="5"/>
  <c r="D2253" i="5"/>
  <c r="B2254" i="5"/>
  <c r="C2254" i="5"/>
  <c r="D2254" i="5"/>
  <c r="B2255" i="5"/>
  <c r="C2255" i="5"/>
  <c r="D2255" i="5"/>
  <c r="B2256" i="5"/>
  <c r="C2256" i="5"/>
  <c r="D2256" i="5"/>
  <c r="B2257" i="5"/>
  <c r="C2257" i="5"/>
  <c r="D2257" i="5"/>
  <c r="B2258" i="5"/>
  <c r="C2258" i="5"/>
  <c r="D2258" i="5"/>
  <c r="B2259" i="5"/>
  <c r="C2259" i="5"/>
  <c r="D2259" i="5"/>
  <c r="B2260" i="5"/>
  <c r="C2260" i="5"/>
  <c r="D2260" i="5"/>
  <c r="B2261" i="5"/>
  <c r="C2261" i="5"/>
  <c r="D2261" i="5"/>
  <c r="B2262" i="5"/>
  <c r="C2262" i="5"/>
  <c r="D2262" i="5"/>
  <c r="B2263" i="5"/>
  <c r="C2263" i="5"/>
  <c r="D2263" i="5"/>
  <c r="B2264" i="5"/>
  <c r="C2264" i="5"/>
  <c r="D2264" i="5"/>
  <c r="B2265" i="5"/>
  <c r="C2265" i="5"/>
  <c r="D2265" i="5"/>
  <c r="B2266" i="5"/>
  <c r="C2266" i="5"/>
  <c r="D2266" i="5"/>
  <c r="B2267" i="5"/>
  <c r="C2267" i="5"/>
  <c r="D2267" i="5"/>
  <c r="B2268" i="5"/>
  <c r="C2268" i="5"/>
  <c r="D2268" i="5"/>
  <c r="B2269" i="5"/>
  <c r="C2269" i="5"/>
  <c r="D2269" i="5"/>
  <c r="B2270" i="5"/>
  <c r="C2270" i="5"/>
  <c r="D2270" i="5"/>
  <c r="B2271" i="5"/>
  <c r="C2271" i="5"/>
  <c r="D2271" i="5"/>
  <c r="B2272" i="5"/>
  <c r="C2272" i="5"/>
  <c r="D2272" i="5"/>
  <c r="B2273" i="5"/>
  <c r="C2273" i="5"/>
  <c r="D2273" i="5"/>
  <c r="B2274" i="5"/>
  <c r="C2274" i="5"/>
  <c r="D2274" i="5"/>
  <c r="B2275" i="5"/>
  <c r="C2275" i="5"/>
  <c r="D2275" i="5"/>
  <c r="B2276" i="5"/>
  <c r="C2276" i="5"/>
  <c r="D2276" i="5"/>
  <c r="B2277" i="5"/>
  <c r="C2277" i="5"/>
  <c r="D2277" i="5"/>
  <c r="B2278" i="5"/>
  <c r="C2278" i="5"/>
  <c r="D2278" i="5"/>
  <c r="B2279" i="5"/>
  <c r="C2279" i="5"/>
  <c r="D2279" i="5"/>
  <c r="B2280" i="5"/>
  <c r="C2280" i="5"/>
  <c r="D2280" i="5"/>
  <c r="B2281" i="5"/>
  <c r="C2281" i="5"/>
  <c r="D2281" i="5"/>
  <c r="B2282" i="5"/>
  <c r="C2282" i="5"/>
  <c r="D2282" i="5"/>
  <c r="B2283" i="5"/>
  <c r="C2283" i="5"/>
  <c r="D2283" i="5"/>
  <c r="B2284" i="5"/>
  <c r="C2284" i="5"/>
  <c r="D2284" i="5"/>
  <c r="B2285" i="5"/>
  <c r="C2285" i="5"/>
  <c r="D2285" i="5"/>
  <c r="B2286" i="5"/>
  <c r="C2286" i="5"/>
  <c r="D2286" i="5"/>
  <c r="B2287" i="5"/>
  <c r="C2287" i="5"/>
  <c r="D2287" i="5"/>
  <c r="B2288" i="5"/>
  <c r="C2288" i="5"/>
  <c r="D2288" i="5"/>
  <c r="B2289" i="5"/>
  <c r="C2289" i="5"/>
  <c r="D2289" i="5"/>
  <c r="B2290" i="5"/>
  <c r="C2290" i="5"/>
  <c r="D2290" i="5"/>
  <c r="B2291" i="5"/>
  <c r="C2291" i="5"/>
  <c r="D2291" i="5"/>
  <c r="B2292" i="5"/>
  <c r="C2292" i="5"/>
  <c r="D2292" i="5"/>
  <c r="B2293" i="5"/>
  <c r="C2293" i="5"/>
  <c r="D2293" i="5"/>
  <c r="B2294" i="5"/>
  <c r="C2294" i="5"/>
  <c r="D2294" i="5"/>
  <c r="B2295" i="5"/>
  <c r="C2295" i="5"/>
  <c r="D2295" i="5"/>
  <c r="B2296" i="5"/>
  <c r="C2296" i="5"/>
  <c r="D2296" i="5"/>
  <c r="B2297" i="5"/>
  <c r="C2297" i="5"/>
  <c r="D2297" i="5"/>
  <c r="B2298" i="5"/>
  <c r="C2298" i="5"/>
  <c r="D2298" i="5"/>
  <c r="B2299" i="5"/>
  <c r="C2299" i="5"/>
  <c r="D2299" i="5"/>
  <c r="B2300" i="5"/>
  <c r="C2300" i="5"/>
  <c r="D2300" i="5"/>
  <c r="B2301" i="5"/>
  <c r="C2301" i="5"/>
  <c r="D2301" i="5"/>
  <c r="B2302" i="5"/>
  <c r="C2302" i="5"/>
  <c r="D2302" i="5"/>
  <c r="B2303" i="5"/>
  <c r="C2303" i="5"/>
  <c r="D2303" i="5"/>
  <c r="B2304" i="5"/>
  <c r="C2304" i="5"/>
  <c r="D2304" i="5"/>
  <c r="B2305" i="5"/>
  <c r="C2305" i="5"/>
  <c r="D2305" i="5"/>
  <c r="B2306" i="5"/>
  <c r="C2306" i="5"/>
  <c r="D2306" i="5"/>
  <c r="B2307" i="5"/>
  <c r="C2307" i="5"/>
  <c r="D2307" i="5"/>
  <c r="B2308" i="5"/>
  <c r="C2308" i="5"/>
  <c r="D2308" i="5"/>
  <c r="B2309" i="5"/>
  <c r="C2309" i="5"/>
  <c r="D2309" i="5"/>
  <c r="B2310" i="5"/>
  <c r="C2310" i="5"/>
  <c r="D2310" i="5"/>
  <c r="B2311" i="5"/>
  <c r="C2311" i="5"/>
  <c r="D2311" i="5"/>
  <c r="B2312" i="5"/>
  <c r="C2312" i="5"/>
  <c r="D2312" i="5"/>
  <c r="B2313" i="5"/>
  <c r="C2313" i="5"/>
  <c r="D2313" i="5"/>
  <c r="B2314" i="5"/>
  <c r="C2314" i="5"/>
  <c r="D2314" i="5"/>
  <c r="B2315" i="5"/>
  <c r="C2315" i="5"/>
  <c r="D2315" i="5"/>
  <c r="B2316" i="5"/>
  <c r="C2316" i="5"/>
  <c r="D2316" i="5"/>
  <c r="B2317" i="5"/>
  <c r="C2317" i="5"/>
  <c r="D2317" i="5"/>
  <c r="B2318" i="5"/>
  <c r="C2318" i="5"/>
  <c r="D2318" i="5"/>
  <c r="B2319" i="5"/>
  <c r="C2319" i="5"/>
  <c r="D2319" i="5"/>
  <c r="B2320" i="5"/>
  <c r="C2320" i="5"/>
  <c r="D2320" i="5"/>
  <c r="B2321" i="5"/>
  <c r="C2321" i="5"/>
  <c r="D2321" i="5"/>
  <c r="B2322" i="5"/>
  <c r="C2322" i="5"/>
  <c r="D2322" i="5"/>
  <c r="B2323" i="5"/>
  <c r="C2323" i="5"/>
  <c r="D2323" i="5"/>
  <c r="B2324" i="5"/>
  <c r="C2324" i="5"/>
  <c r="D2324" i="5"/>
  <c r="B2325" i="5"/>
  <c r="C2325" i="5"/>
  <c r="D2325" i="5"/>
  <c r="B2326" i="5"/>
  <c r="C2326" i="5"/>
  <c r="D2326" i="5"/>
  <c r="B2327" i="5"/>
  <c r="C2327" i="5"/>
  <c r="D2327" i="5"/>
  <c r="B2328" i="5"/>
  <c r="C2328" i="5"/>
  <c r="D2328" i="5"/>
  <c r="B2329" i="5"/>
  <c r="C2329" i="5"/>
  <c r="D2329" i="5"/>
  <c r="B2330" i="5"/>
  <c r="C2330" i="5"/>
  <c r="D2330" i="5"/>
  <c r="B2331" i="5"/>
  <c r="C2331" i="5"/>
  <c r="D2331" i="5"/>
  <c r="B2332" i="5"/>
  <c r="C2332" i="5"/>
  <c r="D2332" i="5"/>
  <c r="B2333" i="5"/>
  <c r="C2333" i="5"/>
  <c r="D2333" i="5"/>
  <c r="B2334" i="5"/>
  <c r="C2334" i="5"/>
  <c r="D2334" i="5"/>
  <c r="B2335" i="5"/>
  <c r="C2335" i="5"/>
  <c r="D2335" i="5"/>
  <c r="B2336" i="5"/>
  <c r="C2336" i="5"/>
  <c r="D2336" i="5"/>
  <c r="B2337" i="5"/>
  <c r="C2337" i="5"/>
  <c r="D2337" i="5"/>
  <c r="B2338" i="5"/>
  <c r="C2338" i="5"/>
  <c r="D2338" i="5"/>
  <c r="B2339" i="5"/>
  <c r="C2339" i="5"/>
  <c r="D2339" i="5"/>
  <c r="B2340" i="5"/>
  <c r="C2340" i="5"/>
  <c r="D2340" i="5"/>
  <c r="B2341" i="5"/>
  <c r="C2341" i="5"/>
  <c r="D2341" i="5"/>
  <c r="B2342" i="5"/>
  <c r="C2342" i="5"/>
  <c r="D2342" i="5"/>
  <c r="B2343" i="5"/>
  <c r="C2343" i="5"/>
  <c r="D2343" i="5"/>
  <c r="B2344" i="5"/>
  <c r="C2344" i="5"/>
  <c r="D2344" i="5"/>
  <c r="B2345" i="5"/>
  <c r="C2345" i="5"/>
  <c r="D2345" i="5"/>
  <c r="B2346" i="5"/>
  <c r="C2346" i="5"/>
  <c r="D2346" i="5"/>
  <c r="B2347" i="5"/>
  <c r="C2347" i="5"/>
  <c r="D2347" i="5"/>
  <c r="B2348" i="5"/>
  <c r="C2348" i="5"/>
  <c r="D2348" i="5"/>
  <c r="B2349" i="5"/>
  <c r="C2349" i="5"/>
  <c r="D2349" i="5"/>
  <c r="B2350" i="5"/>
  <c r="C2350" i="5"/>
  <c r="D2350" i="5"/>
  <c r="B2351" i="5"/>
  <c r="C2351" i="5"/>
  <c r="D2351" i="5"/>
  <c r="B2352" i="5"/>
  <c r="C2352" i="5"/>
  <c r="D2352" i="5"/>
  <c r="B2353" i="5"/>
  <c r="C2353" i="5"/>
  <c r="D2353" i="5"/>
  <c r="B2354" i="5"/>
  <c r="C2354" i="5"/>
  <c r="D2354" i="5"/>
  <c r="B2355" i="5"/>
  <c r="C2355" i="5"/>
  <c r="D2355" i="5"/>
  <c r="B2356" i="5"/>
  <c r="C2356" i="5"/>
  <c r="D2356" i="5"/>
  <c r="B2357" i="5"/>
  <c r="C2357" i="5"/>
  <c r="D2357" i="5"/>
  <c r="B2358" i="5"/>
  <c r="C2358" i="5"/>
  <c r="D2358" i="5"/>
  <c r="B2359" i="5"/>
  <c r="C2359" i="5"/>
  <c r="D2359" i="5"/>
  <c r="B2360" i="5"/>
  <c r="C2360" i="5"/>
  <c r="D2360" i="5"/>
  <c r="B2361" i="5"/>
  <c r="C2361" i="5"/>
  <c r="D2361" i="5"/>
  <c r="B2362" i="5"/>
  <c r="C2362" i="5"/>
  <c r="D2362" i="5"/>
  <c r="B2363" i="5"/>
  <c r="C2363" i="5"/>
  <c r="D2363" i="5"/>
  <c r="B2364" i="5"/>
  <c r="C2364" i="5"/>
  <c r="D2364" i="5"/>
  <c r="B2365" i="5"/>
  <c r="C2365" i="5"/>
  <c r="D2365" i="5"/>
  <c r="B2366" i="5"/>
  <c r="C2366" i="5"/>
  <c r="D2366" i="5"/>
  <c r="B2367" i="5"/>
  <c r="C2367" i="5"/>
  <c r="D2367" i="5"/>
  <c r="B2368" i="5"/>
  <c r="C2368" i="5"/>
  <c r="D2368" i="5"/>
  <c r="B2369" i="5"/>
  <c r="C2369" i="5"/>
  <c r="D2369" i="5"/>
  <c r="B2370" i="5"/>
  <c r="C2370" i="5"/>
  <c r="D2370" i="5"/>
  <c r="B2371" i="5"/>
  <c r="C2371" i="5"/>
  <c r="D2371" i="5"/>
  <c r="B2372" i="5"/>
  <c r="C2372" i="5"/>
  <c r="D2372" i="5"/>
  <c r="B2373" i="5"/>
  <c r="C2373" i="5"/>
  <c r="D2373" i="5"/>
  <c r="B2374" i="5"/>
  <c r="C2374" i="5"/>
  <c r="D2374" i="5"/>
  <c r="B2375" i="5"/>
  <c r="C2375" i="5"/>
  <c r="D2375" i="5"/>
  <c r="B2376" i="5"/>
  <c r="C2376" i="5"/>
  <c r="D2376" i="5"/>
  <c r="B2377" i="5"/>
  <c r="C2377" i="5"/>
  <c r="D2377" i="5"/>
  <c r="B2378" i="5"/>
  <c r="C2378" i="5"/>
  <c r="D2378" i="5"/>
  <c r="B2379" i="5"/>
  <c r="C2379" i="5"/>
  <c r="D2379" i="5"/>
  <c r="B2380" i="5"/>
  <c r="C2380" i="5"/>
  <c r="D2380" i="5"/>
  <c r="B2381" i="5"/>
  <c r="C2381" i="5"/>
  <c r="D2381" i="5"/>
  <c r="B2382" i="5"/>
  <c r="C2382" i="5"/>
  <c r="D2382" i="5"/>
  <c r="B2383" i="5"/>
  <c r="C2383" i="5"/>
  <c r="D2383" i="5"/>
  <c r="B2384" i="5"/>
  <c r="C2384" i="5"/>
  <c r="D2384" i="5"/>
  <c r="B2385" i="5"/>
  <c r="C2385" i="5"/>
  <c r="D2385" i="5"/>
  <c r="B2386" i="5"/>
  <c r="C2386" i="5"/>
  <c r="D2386" i="5"/>
  <c r="B2387" i="5"/>
  <c r="C2387" i="5"/>
  <c r="D2387" i="5"/>
  <c r="B2388" i="5"/>
  <c r="C2388" i="5"/>
  <c r="D2388" i="5"/>
  <c r="B2389" i="5"/>
  <c r="C2389" i="5"/>
  <c r="D2389" i="5"/>
  <c r="B2390" i="5"/>
  <c r="C2390" i="5"/>
  <c r="D2390" i="5"/>
  <c r="B2391" i="5"/>
  <c r="C2391" i="5"/>
  <c r="D2391" i="5"/>
  <c r="B2392" i="5"/>
  <c r="C2392" i="5"/>
  <c r="D2392" i="5"/>
  <c r="B2393" i="5"/>
  <c r="C2393" i="5"/>
  <c r="D2393" i="5"/>
  <c r="B2394" i="5"/>
  <c r="C2394" i="5"/>
  <c r="D2394" i="5"/>
  <c r="B2395" i="5"/>
  <c r="C2395" i="5"/>
  <c r="D2395" i="5"/>
  <c r="B2396" i="5"/>
  <c r="C2396" i="5"/>
  <c r="D2396" i="5"/>
  <c r="B2397" i="5"/>
  <c r="C2397" i="5"/>
  <c r="D2397" i="5"/>
  <c r="B2398" i="5"/>
  <c r="C2398" i="5"/>
  <c r="D2398" i="5"/>
  <c r="B2399" i="5"/>
  <c r="C2399" i="5"/>
  <c r="D2399" i="5"/>
  <c r="B2400" i="5"/>
  <c r="C2400" i="5"/>
  <c r="D2400" i="5"/>
  <c r="B2401" i="5"/>
  <c r="C2401" i="5"/>
  <c r="D2401" i="5"/>
  <c r="B2402" i="5"/>
  <c r="C2402" i="5"/>
  <c r="D2402" i="5"/>
  <c r="B2403" i="5"/>
  <c r="C2403" i="5"/>
  <c r="D2403" i="5"/>
  <c r="B2404" i="5"/>
  <c r="C2404" i="5"/>
  <c r="D2404" i="5"/>
  <c r="B2405" i="5"/>
  <c r="C2405" i="5"/>
  <c r="D2405" i="5"/>
  <c r="B2406" i="5"/>
  <c r="C2406" i="5"/>
  <c r="D2406" i="5"/>
  <c r="B2407" i="5"/>
  <c r="C2407" i="5"/>
  <c r="D2407" i="5"/>
  <c r="B2408" i="5"/>
  <c r="C2408" i="5"/>
  <c r="D2408" i="5"/>
  <c r="B2409" i="5"/>
  <c r="C2409" i="5"/>
  <c r="D2409" i="5"/>
  <c r="B2410" i="5"/>
  <c r="C2410" i="5"/>
  <c r="D2410" i="5"/>
  <c r="B2411" i="5"/>
  <c r="C2411" i="5"/>
  <c r="D2411" i="5"/>
  <c r="B2412" i="5"/>
  <c r="C2412" i="5"/>
  <c r="D2412" i="5"/>
  <c r="B2413" i="5"/>
  <c r="C2413" i="5"/>
  <c r="D2413" i="5"/>
  <c r="B2414" i="5"/>
  <c r="C2414" i="5"/>
  <c r="D2414" i="5"/>
  <c r="B2415" i="5"/>
  <c r="C2415" i="5"/>
  <c r="D2415" i="5"/>
  <c r="B2416" i="5"/>
  <c r="C2416" i="5"/>
  <c r="D2416" i="5"/>
  <c r="B2417" i="5"/>
  <c r="C2417" i="5"/>
  <c r="D2417" i="5"/>
  <c r="B2418" i="5"/>
  <c r="C2418" i="5"/>
  <c r="D2418" i="5"/>
  <c r="B2419" i="5"/>
  <c r="C2419" i="5"/>
  <c r="D2419" i="5"/>
  <c r="B2420" i="5"/>
  <c r="C2420" i="5"/>
  <c r="D2420" i="5"/>
  <c r="B2421" i="5"/>
  <c r="C2421" i="5"/>
  <c r="D2421" i="5"/>
  <c r="B2422" i="5"/>
  <c r="C2422" i="5"/>
  <c r="D2422" i="5"/>
  <c r="B2423" i="5"/>
  <c r="C2423" i="5"/>
  <c r="D2423" i="5"/>
  <c r="B2424" i="5"/>
  <c r="C2424" i="5"/>
  <c r="D2424" i="5"/>
  <c r="B2425" i="5"/>
  <c r="C2425" i="5"/>
  <c r="D2425" i="5"/>
  <c r="B2426" i="5"/>
  <c r="C2426" i="5"/>
  <c r="D2426" i="5"/>
  <c r="B2427" i="5"/>
  <c r="C2427" i="5"/>
  <c r="D2427" i="5"/>
  <c r="B2428" i="5"/>
  <c r="C2428" i="5"/>
  <c r="D2428" i="5"/>
  <c r="B2429" i="5"/>
  <c r="C2429" i="5"/>
  <c r="D2429" i="5"/>
  <c r="B2430" i="5"/>
  <c r="C2430" i="5"/>
  <c r="D2430" i="5"/>
  <c r="B2431" i="5"/>
  <c r="C2431" i="5"/>
  <c r="D2431" i="5"/>
  <c r="B2432" i="5"/>
  <c r="C2432" i="5"/>
  <c r="D2432" i="5"/>
  <c r="B2433" i="5"/>
  <c r="C2433" i="5"/>
  <c r="D2433" i="5"/>
  <c r="B2434" i="5"/>
  <c r="C2434" i="5"/>
  <c r="D2434" i="5"/>
  <c r="B2435" i="5"/>
  <c r="C2435" i="5"/>
  <c r="D2435" i="5"/>
  <c r="B2436" i="5"/>
  <c r="C2436" i="5"/>
  <c r="D2436" i="5"/>
  <c r="B2437" i="5"/>
  <c r="C2437" i="5"/>
  <c r="D2437" i="5"/>
  <c r="B2438" i="5"/>
  <c r="C2438" i="5"/>
  <c r="D2438" i="5"/>
  <c r="B2439" i="5"/>
  <c r="C2439" i="5"/>
  <c r="D2439" i="5"/>
  <c r="B2440" i="5"/>
  <c r="C2440" i="5"/>
  <c r="D2440" i="5"/>
  <c r="B2441" i="5"/>
  <c r="C2441" i="5"/>
  <c r="D2441" i="5"/>
  <c r="B2442" i="5"/>
  <c r="C2442" i="5"/>
  <c r="D2442" i="5"/>
  <c r="B2443" i="5"/>
  <c r="C2443" i="5"/>
  <c r="D2443" i="5"/>
  <c r="B2444" i="5"/>
  <c r="C2444" i="5"/>
  <c r="D2444" i="5"/>
  <c r="B2445" i="5"/>
  <c r="C2445" i="5"/>
  <c r="D2445" i="5"/>
  <c r="B2446" i="5"/>
  <c r="C2446" i="5"/>
  <c r="D2446" i="5"/>
  <c r="B2447" i="5"/>
  <c r="C2447" i="5"/>
  <c r="D2447" i="5"/>
  <c r="B2448" i="5"/>
  <c r="C2448" i="5"/>
  <c r="D2448" i="5"/>
  <c r="B2449" i="5"/>
  <c r="C2449" i="5"/>
  <c r="D2449" i="5"/>
  <c r="B2450" i="5"/>
  <c r="C2450" i="5"/>
  <c r="D2450" i="5"/>
  <c r="B2451" i="5"/>
  <c r="C2451" i="5"/>
  <c r="D2451" i="5"/>
  <c r="B2452" i="5"/>
  <c r="C2452" i="5"/>
  <c r="D2452" i="5"/>
  <c r="B2453" i="5"/>
  <c r="C2453" i="5"/>
  <c r="D2453" i="5"/>
  <c r="B2454" i="5"/>
  <c r="C2454" i="5"/>
  <c r="D2454" i="5"/>
  <c r="B2455" i="5"/>
  <c r="C2455" i="5"/>
  <c r="D2455" i="5"/>
  <c r="B2456" i="5"/>
  <c r="C2456" i="5"/>
  <c r="D2456" i="5"/>
  <c r="B2457" i="5"/>
  <c r="C2457" i="5"/>
  <c r="D2457" i="5"/>
  <c r="B2458" i="5"/>
  <c r="C2458" i="5"/>
  <c r="D2458" i="5"/>
  <c r="B2459" i="5"/>
  <c r="C2459" i="5"/>
  <c r="D2459" i="5"/>
  <c r="B2460" i="5"/>
  <c r="C2460" i="5"/>
  <c r="D2460" i="5"/>
  <c r="B2461" i="5"/>
  <c r="C2461" i="5"/>
  <c r="D2461" i="5"/>
  <c r="B2462" i="5"/>
  <c r="C2462" i="5"/>
  <c r="D2462" i="5"/>
  <c r="B2463" i="5"/>
  <c r="C2463" i="5"/>
  <c r="D2463" i="5"/>
  <c r="B2464" i="5"/>
  <c r="C2464" i="5"/>
  <c r="D2464" i="5"/>
  <c r="B2465" i="5"/>
  <c r="C2465" i="5"/>
  <c r="D2465" i="5"/>
  <c r="B2466" i="5"/>
  <c r="C2466" i="5"/>
  <c r="D2466" i="5"/>
  <c r="B2467" i="5"/>
  <c r="C2467" i="5"/>
  <c r="D2467" i="5"/>
  <c r="B2468" i="5"/>
  <c r="C2468" i="5"/>
  <c r="D2468" i="5"/>
  <c r="B2469" i="5"/>
  <c r="C2469" i="5"/>
  <c r="D2469" i="5"/>
  <c r="B2470" i="5"/>
  <c r="C2470" i="5"/>
  <c r="D2470" i="5"/>
  <c r="B2471" i="5"/>
  <c r="C2471" i="5"/>
  <c r="D2471" i="5"/>
  <c r="B2472" i="5"/>
  <c r="C2472" i="5"/>
  <c r="D2472" i="5"/>
  <c r="B2473" i="5"/>
  <c r="C2473" i="5"/>
  <c r="D2473" i="5"/>
  <c r="B2474" i="5"/>
  <c r="C2474" i="5"/>
  <c r="D2474" i="5"/>
  <c r="B2475" i="5"/>
  <c r="C2475" i="5"/>
  <c r="D2475" i="5"/>
  <c r="B2476" i="5"/>
  <c r="C2476" i="5"/>
  <c r="D2476" i="5"/>
  <c r="B2477" i="5"/>
  <c r="C2477" i="5"/>
  <c r="D2477" i="5"/>
  <c r="B2478" i="5"/>
  <c r="C2478" i="5"/>
  <c r="D2478" i="5"/>
  <c r="B2479" i="5"/>
  <c r="C2479" i="5"/>
  <c r="D2479" i="5"/>
  <c r="B2480" i="5"/>
  <c r="C2480" i="5"/>
  <c r="D2480" i="5"/>
  <c r="B2481" i="5"/>
  <c r="C2481" i="5"/>
  <c r="D2481" i="5"/>
  <c r="B2482" i="5"/>
  <c r="C2482" i="5"/>
  <c r="D2482" i="5"/>
  <c r="B2483" i="5"/>
  <c r="C2483" i="5"/>
  <c r="D2483" i="5"/>
  <c r="B2484" i="5"/>
  <c r="C2484" i="5"/>
  <c r="D2484" i="5"/>
  <c r="B2485" i="5"/>
  <c r="C2485" i="5"/>
  <c r="D2485" i="5"/>
  <c r="B2486" i="5"/>
  <c r="C2486" i="5"/>
  <c r="D2486" i="5"/>
  <c r="B2487" i="5"/>
  <c r="C2487" i="5"/>
  <c r="D2487" i="5"/>
  <c r="B2488" i="5"/>
  <c r="C2488" i="5"/>
  <c r="D2488" i="5"/>
  <c r="B2489" i="5"/>
  <c r="C2489" i="5"/>
  <c r="D2489" i="5"/>
  <c r="B2490" i="5"/>
  <c r="C2490" i="5"/>
  <c r="D2490" i="5"/>
  <c r="B2491" i="5"/>
  <c r="C2491" i="5"/>
  <c r="D2491" i="5"/>
  <c r="B2492" i="5"/>
  <c r="C2492" i="5"/>
  <c r="D2492" i="5"/>
  <c r="B2493" i="5"/>
  <c r="C2493" i="5"/>
  <c r="D2493" i="5"/>
  <c r="B2494" i="5"/>
  <c r="C2494" i="5"/>
  <c r="D2494" i="5"/>
  <c r="B2495" i="5"/>
  <c r="C2495" i="5"/>
  <c r="D2495" i="5"/>
  <c r="B2496" i="5"/>
  <c r="C2496" i="5"/>
  <c r="D2496" i="5"/>
  <c r="B2497" i="5"/>
  <c r="C2497" i="5"/>
  <c r="D2497" i="5"/>
  <c r="B2498" i="5"/>
  <c r="C2498" i="5"/>
  <c r="D2498" i="5"/>
  <c r="B2499" i="5"/>
  <c r="C2499" i="5"/>
  <c r="D2499" i="5"/>
  <c r="B2500" i="5"/>
  <c r="C2500" i="5"/>
  <c r="D2500" i="5"/>
  <c r="B2501" i="5"/>
  <c r="C2501" i="5"/>
  <c r="D2501" i="5"/>
  <c r="B2502" i="5"/>
  <c r="C2502" i="5"/>
  <c r="D2502" i="5"/>
  <c r="B2503" i="5"/>
  <c r="C2503" i="5"/>
  <c r="D2503" i="5"/>
  <c r="B2504" i="5"/>
  <c r="C2504" i="5"/>
  <c r="D2504" i="5"/>
  <c r="B2505" i="5"/>
  <c r="C2505" i="5"/>
  <c r="D2505" i="5"/>
  <c r="B2506" i="5"/>
  <c r="C2506" i="5"/>
  <c r="D2506" i="5"/>
  <c r="B2507" i="5"/>
  <c r="C2507" i="5"/>
  <c r="D2507" i="5"/>
  <c r="B2508" i="5"/>
  <c r="C2508" i="5"/>
  <c r="D2508" i="5"/>
  <c r="B2509" i="5"/>
  <c r="C2509" i="5"/>
  <c r="D2509" i="5"/>
  <c r="B2510" i="5"/>
  <c r="C2510" i="5"/>
  <c r="D2510" i="5"/>
  <c r="B2511" i="5"/>
  <c r="C2511" i="5"/>
  <c r="D2511" i="5"/>
  <c r="B2512" i="5"/>
  <c r="C2512" i="5"/>
  <c r="D2512" i="5"/>
  <c r="B2513" i="5"/>
  <c r="C2513" i="5"/>
  <c r="D2513" i="5"/>
  <c r="B2514" i="5"/>
  <c r="C2514" i="5"/>
  <c r="D2514" i="5"/>
  <c r="B2515" i="5"/>
  <c r="C2515" i="5"/>
  <c r="D2515" i="5"/>
  <c r="B2516" i="5"/>
  <c r="C2516" i="5"/>
  <c r="D2516" i="5"/>
  <c r="B2517" i="5"/>
  <c r="C2517" i="5"/>
  <c r="D2517" i="5"/>
  <c r="B2518" i="5"/>
  <c r="C2518" i="5"/>
  <c r="D2518" i="5"/>
  <c r="B2519" i="5"/>
  <c r="C2519" i="5"/>
  <c r="D2519" i="5"/>
  <c r="B2520" i="5"/>
  <c r="C2520" i="5"/>
  <c r="D2520" i="5"/>
  <c r="B2521" i="5"/>
  <c r="C2521" i="5"/>
  <c r="D2521" i="5"/>
  <c r="B2522" i="5"/>
  <c r="C2522" i="5"/>
  <c r="D2522" i="5"/>
  <c r="B2523" i="5"/>
  <c r="C2523" i="5"/>
  <c r="D2523" i="5"/>
  <c r="B2524" i="5"/>
  <c r="C2524" i="5"/>
  <c r="D2524" i="5"/>
  <c r="B2525" i="5"/>
  <c r="C2525" i="5"/>
  <c r="D2525" i="5"/>
  <c r="B2526" i="5"/>
  <c r="C2526" i="5"/>
  <c r="D2526" i="5"/>
  <c r="B2527" i="5"/>
  <c r="C2527" i="5"/>
  <c r="D2527" i="5"/>
  <c r="B2528" i="5"/>
  <c r="C2528" i="5"/>
  <c r="D2528" i="5"/>
  <c r="B2529" i="5"/>
  <c r="C2529" i="5"/>
  <c r="D2529" i="5"/>
  <c r="B2530" i="5"/>
  <c r="C2530" i="5"/>
  <c r="D2530" i="5"/>
  <c r="B2531" i="5"/>
  <c r="C2531" i="5"/>
  <c r="D2531" i="5"/>
  <c r="B2532" i="5"/>
  <c r="C2532" i="5"/>
  <c r="D2532" i="5"/>
  <c r="B2533" i="5"/>
  <c r="C2533" i="5"/>
  <c r="D2533" i="5"/>
  <c r="B2534" i="5"/>
  <c r="C2534" i="5"/>
  <c r="D2534" i="5"/>
  <c r="B2535" i="5"/>
  <c r="C2535" i="5"/>
  <c r="D2535" i="5"/>
  <c r="B2536" i="5"/>
  <c r="C2536" i="5"/>
  <c r="D2536" i="5"/>
  <c r="B2537" i="5"/>
  <c r="C2537" i="5"/>
  <c r="D2537" i="5"/>
  <c r="B2538" i="5"/>
  <c r="C2538" i="5"/>
  <c r="D2538" i="5"/>
  <c r="B2539" i="5"/>
  <c r="C2539" i="5"/>
  <c r="D2539" i="5"/>
  <c r="B2540" i="5"/>
  <c r="C2540" i="5"/>
  <c r="D2540" i="5"/>
  <c r="B2541" i="5"/>
  <c r="C2541" i="5"/>
  <c r="D2541" i="5"/>
  <c r="B2542" i="5"/>
  <c r="C2542" i="5"/>
  <c r="D2542" i="5"/>
  <c r="B2543" i="5"/>
  <c r="C2543" i="5"/>
  <c r="D2543" i="5"/>
  <c r="B2544" i="5"/>
  <c r="C2544" i="5"/>
  <c r="D2544" i="5"/>
  <c r="B2545" i="5"/>
  <c r="C2545" i="5"/>
  <c r="D2545" i="5"/>
  <c r="B2546" i="5"/>
  <c r="C2546" i="5"/>
  <c r="D2546" i="5"/>
  <c r="B2547" i="5"/>
  <c r="C2547" i="5"/>
  <c r="D2547" i="5"/>
  <c r="B2548" i="5"/>
  <c r="C2548" i="5"/>
  <c r="D2548" i="5"/>
  <c r="B2549" i="5"/>
  <c r="C2549" i="5"/>
  <c r="D2549" i="5"/>
  <c r="B2550" i="5"/>
  <c r="C2550" i="5"/>
  <c r="D2550" i="5"/>
  <c r="B2551" i="5"/>
  <c r="C2551" i="5"/>
  <c r="D2551" i="5"/>
  <c r="B2552" i="5"/>
  <c r="C2552" i="5"/>
  <c r="D2552" i="5"/>
  <c r="B2553" i="5"/>
  <c r="C2553" i="5"/>
  <c r="D2553" i="5"/>
  <c r="B2554" i="5"/>
  <c r="C2554" i="5"/>
  <c r="D2554" i="5"/>
  <c r="B2555" i="5"/>
  <c r="C2555" i="5"/>
  <c r="D2555" i="5"/>
  <c r="B2556" i="5"/>
  <c r="C2556" i="5"/>
  <c r="D2556" i="5"/>
  <c r="B2557" i="5"/>
  <c r="C2557" i="5"/>
  <c r="D2557" i="5"/>
  <c r="B2558" i="5"/>
  <c r="C2558" i="5"/>
  <c r="D2558" i="5"/>
  <c r="B2559" i="5"/>
  <c r="C2559" i="5"/>
  <c r="D2559" i="5"/>
  <c r="B2560" i="5"/>
  <c r="C2560" i="5"/>
  <c r="D2560" i="5"/>
  <c r="B2561" i="5"/>
  <c r="C2561" i="5"/>
  <c r="D2561" i="5"/>
  <c r="B2562" i="5"/>
  <c r="C2562" i="5"/>
  <c r="D2562" i="5"/>
  <c r="B2563" i="5"/>
  <c r="C2563" i="5"/>
  <c r="D2563" i="5"/>
  <c r="B2564" i="5"/>
  <c r="C2564" i="5"/>
  <c r="D2564" i="5"/>
  <c r="B2565" i="5"/>
  <c r="C2565" i="5"/>
  <c r="D2565" i="5"/>
  <c r="B2566" i="5"/>
  <c r="C2566" i="5"/>
  <c r="D2566" i="5"/>
  <c r="B2567" i="5"/>
  <c r="C2567" i="5"/>
  <c r="D2567" i="5"/>
  <c r="B2568" i="5"/>
  <c r="C2568" i="5"/>
  <c r="D2568" i="5"/>
  <c r="B2569" i="5"/>
  <c r="C2569" i="5"/>
  <c r="D2569" i="5"/>
  <c r="B2570" i="5"/>
  <c r="C2570" i="5"/>
  <c r="D2570" i="5"/>
  <c r="B2571" i="5"/>
  <c r="C2571" i="5"/>
  <c r="D2571" i="5"/>
  <c r="B2572" i="5"/>
  <c r="C2572" i="5"/>
  <c r="D2572" i="5"/>
  <c r="B2573" i="5"/>
  <c r="C2573" i="5"/>
  <c r="D2573" i="5"/>
  <c r="B2574" i="5"/>
  <c r="C2574" i="5"/>
  <c r="D2574" i="5"/>
  <c r="B2575" i="5"/>
  <c r="C2575" i="5"/>
  <c r="D2575" i="5"/>
  <c r="B2576" i="5"/>
  <c r="C2576" i="5"/>
  <c r="D2576" i="5"/>
  <c r="B2577" i="5"/>
  <c r="C2577" i="5"/>
  <c r="D2577" i="5"/>
  <c r="B2578" i="5"/>
  <c r="C2578" i="5"/>
  <c r="D2578" i="5"/>
  <c r="B2579" i="5"/>
  <c r="C2579" i="5"/>
  <c r="D2579" i="5"/>
  <c r="B2580" i="5"/>
  <c r="C2580" i="5"/>
  <c r="D2580" i="5"/>
  <c r="B2581" i="5"/>
  <c r="C2581" i="5"/>
  <c r="D2581" i="5"/>
  <c r="B2582" i="5"/>
  <c r="C2582" i="5"/>
  <c r="D2582" i="5"/>
  <c r="B2583" i="5"/>
  <c r="C2583" i="5"/>
  <c r="D2583" i="5"/>
  <c r="B2584" i="5"/>
  <c r="C2584" i="5"/>
  <c r="D2584" i="5"/>
  <c r="B2585" i="5"/>
  <c r="C2585" i="5"/>
  <c r="D2585" i="5"/>
  <c r="B2586" i="5"/>
  <c r="C2586" i="5"/>
  <c r="D2586" i="5"/>
  <c r="B2587" i="5"/>
  <c r="C2587" i="5"/>
  <c r="D2587" i="5"/>
  <c r="B2588" i="5"/>
  <c r="C2588" i="5"/>
  <c r="D2588" i="5"/>
  <c r="B2589" i="5"/>
  <c r="C2589" i="5"/>
  <c r="D2589" i="5"/>
  <c r="B2590" i="5"/>
  <c r="C2590" i="5"/>
  <c r="D2590" i="5"/>
  <c r="B2591" i="5"/>
  <c r="C2591" i="5"/>
  <c r="D2591" i="5"/>
  <c r="B2592" i="5"/>
  <c r="C2592" i="5"/>
  <c r="D2592" i="5"/>
  <c r="B2593" i="5"/>
  <c r="C2593" i="5"/>
  <c r="D2593" i="5"/>
  <c r="B2594" i="5"/>
  <c r="C2594" i="5"/>
  <c r="D2594" i="5"/>
  <c r="B2595" i="5"/>
  <c r="C2595" i="5"/>
  <c r="D2595" i="5"/>
  <c r="B2596" i="5"/>
  <c r="C2596" i="5"/>
  <c r="D2596" i="5"/>
  <c r="B2597" i="5"/>
  <c r="C2597" i="5"/>
  <c r="D2597" i="5"/>
  <c r="B2598" i="5"/>
  <c r="C2598" i="5"/>
  <c r="D2598" i="5"/>
  <c r="B2599" i="5"/>
  <c r="C2599" i="5"/>
  <c r="D2599" i="5"/>
  <c r="B2600" i="5"/>
  <c r="C2600" i="5"/>
  <c r="D2600" i="5"/>
  <c r="B2601" i="5"/>
  <c r="C2601" i="5"/>
  <c r="D2601" i="5"/>
  <c r="B2602" i="5"/>
  <c r="C2602" i="5"/>
  <c r="D2602" i="5"/>
  <c r="B2603" i="5"/>
  <c r="C2603" i="5"/>
  <c r="D2603" i="5"/>
  <c r="B2604" i="5"/>
  <c r="C2604" i="5"/>
  <c r="D2604" i="5"/>
  <c r="B2605" i="5"/>
  <c r="C2605" i="5"/>
  <c r="D2605" i="5"/>
  <c r="B2606" i="5"/>
  <c r="C2606" i="5"/>
  <c r="D2606" i="5"/>
  <c r="B2607" i="5"/>
  <c r="C2607" i="5"/>
  <c r="D2607" i="5"/>
  <c r="B2608" i="5"/>
  <c r="C2608" i="5"/>
  <c r="D2608" i="5"/>
  <c r="B2609" i="5"/>
  <c r="C2609" i="5"/>
  <c r="D2609" i="5"/>
  <c r="B2610" i="5"/>
  <c r="C2610" i="5"/>
  <c r="D2610" i="5"/>
  <c r="B2611" i="5"/>
  <c r="C2611" i="5"/>
  <c r="D2611" i="5"/>
  <c r="B2612" i="5"/>
  <c r="C2612" i="5"/>
  <c r="D2612" i="5"/>
  <c r="B2613" i="5"/>
  <c r="C2613" i="5"/>
  <c r="D2613" i="5"/>
  <c r="B2614" i="5"/>
  <c r="C2614" i="5"/>
  <c r="D2614" i="5"/>
  <c r="B2615" i="5"/>
  <c r="C2615" i="5"/>
  <c r="D2615" i="5"/>
  <c r="B2616" i="5"/>
  <c r="C2616" i="5"/>
  <c r="D2616" i="5"/>
  <c r="B2617" i="5"/>
  <c r="C2617" i="5"/>
  <c r="D2617" i="5"/>
  <c r="B2618" i="5"/>
  <c r="C2618" i="5"/>
  <c r="D2618" i="5"/>
  <c r="B2619" i="5"/>
  <c r="C2619" i="5"/>
  <c r="D2619" i="5"/>
  <c r="B2620" i="5"/>
  <c r="C2620" i="5"/>
  <c r="D2620" i="5"/>
  <c r="B2621" i="5"/>
  <c r="C2621" i="5"/>
  <c r="D2621" i="5"/>
  <c r="B2622" i="5"/>
  <c r="C2622" i="5"/>
  <c r="D2622" i="5"/>
  <c r="B2623" i="5"/>
  <c r="C2623" i="5"/>
  <c r="D2623" i="5"/>
  <c r="B2624" i="5"/>
  <c r="C2624" i="5"/>
  <c r="D2624" i="5"/>
  <c r="B2625" i="5"/>
  <c r="C2625" i="5"/>
  <c r="D2625" i="5"/>
  <c r="B2626" i="5"/>
  <c r="C2626" i="5"/>
  <c r="D2626" i="5"/>
  <c r="B2627" i="5"/>
  <c r="C2627" i="5"/>
  <c r="D2627" i="5"/>
  <c r="B2628" i="5"/>
  <c r="C2628" i="5"/>
  <c r="D2628" i="5"/>
  <c r="B2629" i="5"/>
  <c r="C2629" i="5"/>
  <c r="D2629" i="5"/>
  <c r="B2630" i="5"/>
  <c r="C2630" i="5"/>
  <c r="D2630" i="5"/>
  <c r="B2631" i="5"/>
  <c r="C2631" i="5"/>
  <c r="D2631" i="5"/>
  <c r="B2632" i="5"/>
  <c r="C2632" i="5"/>
  <c r="D2632" i="5"/>
  <c r="B2633" i="5"/>
  <c r="C2633" i="5"/>
  <c r="D2633" i="5"/>
  <c r="B2634" i="5"/>
  <c r="C2634" i="5"/>
  <c r="D2634" i="5"/>
  <c r="B2635" i="5"/>
  <c r="C2635" i="5"/>
  <c r="D2635" i="5"/>
  <c r="B2636" i="5"/>
  <c r="C2636" i="5"/>
  <c r="D2636" i="5"/>
  <c r="B2637" i="5"/>
  <c r="C2637" i="5"/>
  <c r="D2637" i="5"/>
  <c r="B2638" i="5"/>
  <c r="C2638" i="5"/>
  <c r="D2638" i="5"/>
  <c r="B2639" i="5"/>
  <c r="C2639" i="5"/>
  <c r="D2639" i="5"/>
  <c r="B2640" i="5"/>
  <c r="C2640" i="5"/>
  <c r="D2640" i="5"/>
  <c r="B2641" i="5"/>
  <c r="C2641" i="5"/>
  <c r="D2641" i="5"/>
  <c r="B2642" i="5"/>
  <c r="C2642" i="5"/>
  <c r="D2642" i="5"/>
  <c r="B2643" i="5"/>
  <c r="C2643" i="5"/>
  <c r="D2643" i="5"/>
  <c r="B2644" i="5"/>
  <c r="C2644" i="5"/>
  <c r="D2644" i="5"/>
  <c r="B2645" i="5"/>
  <c r="C2645" i="5"/>
  <c r="D2645" i="5"/>
  <c r="B2646" i="5"/>
  <c r="C2646" i="5"/>
  <c r="D2646" i="5"/>
  <c r="B2647" i="5"/>
  <c r="C2647" i="5"/>
  <c r="D2647" i="5"/>
  <c r="B2648" i="5"/>
  <c r="C2648" i="5"/>
  <c r="D2648" i="5"/>
  <c r="B2649" i="5"/>
  <c r="C2649" i="5"/>
  <c r="D2649" i="5"/>
  <c r="B2650" i="5"/>
  <c r="C2650" i="5"/>
  <c r="D2650" i="5"/>
  <c r="B2651" i="5"/>
  <c r="C2651" i="5"/>
  <c r="D2651" i="5"/>
  <c r="B2652" i="5"/>
  <c r="C2652" i="5"/>
  <c r="D2652" i="5"/>
  <c r="B2653" i="5"/>
  <c r="C2653" i="5"/>
  <c r="D2653" i="5"/>
  <c r="B2654" i="5"/>
  <c r="C2654" i="5"/>
  <c r="D2654" i="5"/>
  <c r="B2655" i="5"/>
  <c r="C2655" i="5"/>
  <c r="D2655" i="5"/>
  <c r="B2656" i="5"/>
  <c r="C2656" i="5"/>
  <c r="D2656" i="5"/>
  <c r="B2657" i="5"/>
  <c r="C2657" i="5"/>
  <c r="D2657" i="5"/>
  <c r="B2658" i="5"/>
  <c r="C2658" i="5"/>
  <c r="D2658" i="5"/>
  <c r="B2659" i="5"/>
  <c r="C2659" i="5"/>
  <c r="D2659" i="5"/>
  <c r="B2660" i="5"/>
  <c r="C2660" i="5"/>
  <c r="D2660" i="5"/>
  <c r="B2661" i="5"/>
  <c r="C2661" i="5"/>
  <c r="D2661" i="5"/>
  <c r="B2662" i="5"/>
  <c r="C2662" i="5"/>
  <c r="D2662" i="5"/>
  <c r="B2663" i="5"/>
  <c r="C2663" i="5"/>
  <c r="D2663" i="5"/>
  <c r="B2664" i="5"/>
  <c r="C2664" i="5"/>
  <c r="D2664" i="5"/>
  <c r="B2665" i="5"/>
  <c r="C2665" i="5"/>
  <c r="D2665" i="5"/>
  <c r="B2666" i="5"/>
  <c r="C2666" i="5"/>
  <c r="D2666" i="5"/>
  <c r="B2667" i="5"/>
  <c r="C2667" i="5"/>
  <c r="D2667" i="5"/>
  <c r="B2668" i="5"/>
  <c r="C2668" i="5"/>
  <c r="D2668" i="5"/>
  <c r="B2669" i="5"/>
  <c r="C2669" i="5"/>
  <c r="D2669" i="5"/>
  <c r="B2670" i="5"/>
  <c r="C2670" i="5"/>
  <c r="D2670" i="5"/>
  <c r="B2671" i="5"/>
  <c r="C2671" i="5"/>
  <c r="D2671" i="5"/>
  <c r="B2672" i="5"/>
  <c r="C2672" i="5"/>
  <c r="D2672" i="5"/>
  <c r="B2673" i="5"/>
  <c r="C2673" i="5"/>
  <c r="D2673" i="5"/>
  <c r="B2674" i="5"/>
  <c r="C2674" i="5"/>
  <c r="D2674" i="5"/>
  <c r="B2675" i="5"/>
  <c r="C2675" i="5"/>
  <c r="D2675" i="5"/>
  <c r="B2676" i="5"/>
  <c r="C2676" i="5"/>
  <c r="D2676" i="5"/>
  <c r="B2677" i="5"/>
  <c r="C2677" i="5"/>
  <c r="D2677" i="5"/>
  <c r="B2678" i="5"/>
  <c r="C2678" i="5"/>
  <c r="D2678" i="5"/>
  <c r="B2679" i="5"/>
  <c r="C2679" i="5"/>
  <c r="D2679" i="5"/>
  <c r="B2680" i="5"/>
  <c r="C2680" i="5"/>
  <c r="D2680" i="5"/>
  <c r="B2681" i="5"/>
  <c r="C2681" i="5"/>
  <c r="D2681" i="5"/>
  <c r="B2682" i="5"/>
  <c r="C2682" i="5"/>
  <c r="D2682" i="5"/>
  <c r="B2683" i="5"/>
  <c r="C2683" i="5"/>
  <c r="D2683" i="5"/>
  <c r="B2684" i="5"/>
  <c r="C2684" i="5"/>
  <c r="D2684" i="5"/>
  <c r="B2685" i="5"/>
  <c r="C2685" i="5"/>
  <c r="D2685" i="5"/>
  <c r="B2686" i="5"/>
  <c r="C2686" i="5"/>
  <c r="D2686" i="5"/>
  <c r="B2687" i="5"/>
  <c r="C2687" i="5"/>
  <c r="D2687" i="5"/>
  <c r="B2688" i="5"/>
  <c r="C2688" i="5"/>
  <c r="D2688" i="5"/>
  <c r="B2689" i="5"/>
  <c r="C2689" i="5"/>
  <c r="D2689" i="5"/>
  <c r="B2690" i="5"/>
  <c r="C2690" i="5"/>
  <c r="D2690" i="5"/>
  <c r="B2691" i="5"/>
  <c r="C2691" i="5"/>
  <c r="D2691" i="5"/>
  <c r="B2692" i="5"/>
  <c r="C2692" i="5"/>
  <c r="D2692" i="5"/>
  <c r="B2693" i="5"/>
  <c r="H2698" i="5" s="1"/>
  <c r="C2693" i="5"/>
  <c r="D2693" i="5"/>
  <c r="E2693" i="5"/>
  <c r="G2698" i="5" s="1"/>
  <c r="B2" i="5"/>
  <c r="C2" i="5"/>
  <c r="D2" i="5"/>
  <c r="E2" i="5" s="1"/>
  <c r="B1" i="5"/>
  <c r="C1" i="5"/>
  <c r="D1" i="5"/>
  <c r="A1" i="5"/>
  <c r="A1" i="4"/>
  <c r="A1" i="3"/>
  <c r="A1" i="2"/>
  <c r="A2693" i="5"/>
  <c r="A2692" i="5"/>
  <c r="A2691" i="5"/>
  <c r="A2690" i="5"/>
  <c r="A2689" i="5"/>
  <c r="A2688" i="5"/>
  <c r="A2687" i="5"/>
  <c r="A2686" i="5"/>
  <c r="A2685" i="5"/>
  <c r="A2684" i="5"/>
  <c r="A2683" i="5"/>
  <c r="A2682" i="5"/>
  <c r="A2681" i="5"/>
  <c r="A2680" i="5"/>
  <c r="A2679" i="5"/>
  <c r="A2678" i="5"/>
  <c r="A2677" i="5"/>
  <c r="A2676" i="5"/>
  <c r="A2675" i="5"/>
  <c r="A2674" i="5"/>
  <c r="A2673" i="5"/>
  <c r="A2672" i="5"/>
  <c r="A2671" i="5"/>
  <c r="A2670" i="5"/>
  <c r="A2669" i="5"/>
  <c r="A2668" i="5"/>
  <c r="A2667" i="5"/>
  <c r="A2666" i="5"/>
  <c r="A2665" i="5"/>
  <c r="A2664" i="5"/>
  <c r="A2663" i="5"/>
  <c r="A2662" i="5"/>
  <c r="A2661" i="5"/>
  <c r="A2660" i="5"/>
  <c r="A2659" i="5"/>
  <c r="A2658" i="5"/>
  <c r="A2657" i="5"/>
  <c r="A2656" i="5"/>
  <c r="A2655" i="5"/>
  <c r="A2654" i="5"/>
  <c r="A2653" i="5"/>
  <c r="A2652" i="5"/>
  <c r="A2651" i="5"/>
  <c r="A2650" i="5"/>
  <c r="A2649" i="5"/>
  <c r="A2648" i="5"/>
  <c r="A2647" i="5"/>
  <c r="A2646" i="5"/>
  <c r="A2645" i="5"/>
  <c r="A2644" i="5"/>
  <c r="A2643" i="5"/>
  <c r="A2642" i="5"/>
  <c r="A2641" i="5"/>
  <c r="A2640" i="5"/>
  <c r="A2639" i="5"/>
  <c r="A2638" i="5"/>
  <c r="A2637" i="5"/>
  <c r="A2636" i="5"/>
  <c r="A2635" i="5"/>
  <c r="A2634" i="5"/>
  <c r="A2633" i="5"/>
  <c r="A2632" i="5"/>
  <c r="A2631" i="5"/>
  <c r="A2630" i="5"/>
  <c r="A2629" i="5"/>
  <c r="A2628" i="5"/>
  <c r="A2627" i="5"/>
  <c r="A2626" i="5"/>
  <c r="A2625" i="5"/>
  <c r="A2624" i="5"/>
  <c r="A2623" i="5"/>
  <c r="A2622" i="5"/>
  <c r="A2621" i="5"/>
  <c r="A2620" i="5"/>
  <c r="A2619" i="5"/>
  <c r="A2618" i="5"/>
  <c r="A2617" i="5"/>
  <c r="A2616" i="5"/>
  <c r="A2615" i="5"/>
  <c r="A2614" i="5"/>
  <c r="A2613" i="5"/>
  <c r="A2612" i="5"/>
  <c r="A2611" i="5"/>
  <c r="A2610" i="5"/>
  <c r="A2609" i="5"/>
  <c r="A2608" i="5"/>
  <c r="A2607" i="5"/>
  <c r="A2606" i="5"/>
  <c r="A2605" i="5"/>
  <c r="A2604" i="5"/>
  <c r="A2603" i="5"/>
  <c r="A2602" i="5"/>
  <c r="A2601" i="5"/>
  <c r="A2600" i="5"/>
  <c r="A2599" i="5"/>
  <c r="A2598" i="5"/>
  <c r="A2597" i="5"/>
  <c r="A2596" i="5"/>
  <c r="A2595" i="5"/>
  <c r="A2594" i="5"/>
  <c r="A2593" i="5"/>
  <c r="A2592" i="5"/>
  <c r="A2591" i="5"/>
  <c r="A2590" i="5"/>
  <c r="A2589" i="5"/>
  <c r="A2588" i="5"/>
  <c r="A2587" i="5"/>
  <c r="A2586" i="5"/>
  <c r="A2585" i="5"/>
  <c r="A2584" i="5"/>
  <c r="A2583" i="5"/>
  <c r="A2582" i="5"/>
  <c r="A2581" i="5"/>
  <c r="A2580" i="5"/>
  <c r="A2579" i="5"/>
  <c r="A2578" i="5"/>
  <c r="A2577" i="5"/>
  <c r="A2576" i="5"/>
  <c r="A2575" i="5"/>
  <c r="A2574" i="5"/>
  <c r="A2573" i="5"/>
  <c r="A2572" i="5"/>
  <c r="A2571" i="5"/>
  <c r="A2570" i="5"/>
  <c r="A2569" i="5"/>
  <c r="A2568" i="5"/>
  <c r="A2567" i="5"/>
  <c r="A2566" i="5"/>
  <c r="A2565" i="5"/>
  <c r="A2564" i="5"/>
  <c r="A2563" i="5"/>
  <c r="A2562" i="5"/>
  <c r="A2561" i="5"/>
  <c r="A2560" i="5"/>
  <c r="A2559" i="5"/>
  <c r="A2558" i="5"/>
  <c r="A2557" i="5"/>
  <c r="A2556" i="5"/>
  <c r="A2555" i="5"/>
  <c r="A2554" i="5"/>
  <c r="A2553" i="5"/>
  <c r="A2552" i="5"/>
  <c r="A2551" i="5"/>
  <c r="A2550" i="5"/>
  <c r="A2549" i="5"/>
  <c r="A2548" i="5"/>
  <c r="A2547" i="5"/>
  <c r="A2546" i="5"/>
  <c r="A2545" i="5"/>
  <c r="A2544" i="5"/>
  <c r="A2543" i="5"/>
  <c r="A2542" i="5"/>
  <c r="A2541" i="5"/>
  <c r="A2540" i="5"/>
  <c r="A2539" i="5"/>
  <c r="A2538" i="5"/>
  <c r="A2537" i="5"/>
  <c r="A2536" i="5"/>
  <c r="A2535" i="5"/>
  <c r="A2534" i="5"/>
  <c r="A2533" i="5"/>
  <c r="A2532" i="5"/>
  <c r="A2531" i="5"/>
  <c r="A2530" i="5"/>
  <c r="A2529" i="5"/>
  <c r="A2528" i="5"/>
  <c r="A2527" i="5"/>
  <c r="A2526" i="5"/>
  <c r="A2525" i="5"/>
  <c r="A2524" i="5"/>
  <c r="A2523" i="5"/>
  <c r="A2522" i="5"/>
  <c r="A2521" i="5"/>
  <c r="A2520" i="5"/>
  <c r="A2519" i="5"/>
  <c r="A2518" i="5"/>
  <c r="A2517" i="5"/>
  <c r="A2516" i="5"/>
  <c r="A2515" i="5"/>
  <c r="A2514" i="5"/>
  <c r="A2513" i="5"/>
  <c r="A2512" i="5"/>
  <c r="A2511" i="5"/>
  <c r="A2510" i="5"/>
  <c r="A2509" i="5"/>
  <c r="A2508" i="5"/>
  <c r="A2507" i="5"/>
  <c r="A2506" i="5"/>
  <c r="A2505" i="5"/>
  <c r="A2504" i="5"/>
  <c r="A2503" i="5"/>
  <c r="A2502" i="5"/>
  <c r="A2501" i="5"/>
  <c r="A2500" i="5"/>
  <c r="A2499" i="5"/>
  <c r="A2498" i="5"/>
  <c r="A2497" i="5"/>
  <c r="A2496" i="5"/>
  <c r="A2495" i="5"/>
  <c r="A2494" i="5"/>
  <c r="A2493" i="5"/>
  <c r="A2492" i="5"/>
  <c r="A2491" i="5"/>
  <c r="A2490" i="5"/>
  <c r="A2489" i="5"/>
  <c r="A2488" i="5"/>
  <c r="A2487" i="5"/>
  <c r="A2486" i="5"/>
  <c r="A2485" i="5"/>
  <c r="A2484" i="5"/>
  <c r="A2483" i="5"/>
  <c r="A2482" i="5"/>
  <c r="A2481" i="5"/>
  <c r="A2480" i="5"/>
  <c r="A2479" i="5"/>
  <c r="A2478" i="5"/>
  <c r="A2477" i="5"/>
  <c r="A2476" i="5"/>
  <c r="A2475" i="5"/>
  <c r="A2474" i="5"/>
  <c r="A2473" i="5"/>
  <c r="A2472" i="5"/>
  <c r="A2471" i="5"/>
  <c r="A2470" i="5"/>
  <c r="A2469" i="5"/>
  <c r="A2468" i="5"/>
  <c r="A2467" i="5"/>
  <c r="A2466" i="5"/>
  <c r="A2465" i="5"/>
  <c r="A2464" i="5"/>
  <c r="A2463" i="5"/>
  <c r="A2462" i="5"/>
  <c r="A2461" i="5"/>
  <c r="A2460" i="5"/>
  <c r="A2459" i="5"/>
  <c r="A2458" i="5"/>
  <c r="A2457" i="5"/>
  <c r="A2456" i="5"/>
  <c r="A2455" i="5"/>
  <c r="A2454" i="5"/>
  <c r="A2453" i="5"/>
  <c r="A2452" i="5"/>
  <c r="A2451" i="5"/>
  <c r="A2450" i="5"/>
  <c r="A2449" i="5"/>
  <c r="A2448" i="5"/>
  <c r="A2447" i="5"/>
  <c r="A2446" i="5"/>
  <c r="A2445" i="5"/>
  <c r="A2444" i="5"/>
  <c r="A2443" i="5"/>
  <c r="A2442" i="5"/>
  <c r="A2441" i="5"/>
  <c r="A2440" i="5"/>
  <c r="A2439" i="5"/>
  <c r="A2438" i="5"/>
  <c r="A2437" i="5"/>
  <c r="A2436" i="5"/>
  <c r="A2435" i="5"/>
  <c r="A2434" i="5"/>
  <c r="A2433" i="5"/>
  <c r="A2432" i="5"/>
  <c r="A2431" i="5"/>
  <c r="A2430" i="5"/>
  <c r="A2429" i="5"/>
  <c r="A2428" i="5"/>
  <c r="A2427" i="5"/>
  <c r="A2426" i="5"/>
  <c r="A2425" i="5"/>
  <c r="A2424" i="5"/>
  <c r="A2423" i="5"/>
  <c r="A2422" i="5"/>
  <c r="A2421" i="5"/>
  <c r="A2420" i="5"/>
  <c r="A2419" i="5"/>
  <c r="A2418" i="5"/>
  <c r="A2417" i="5"/>
  <c r="A2416" i="5"/>
  <c r="A2415" i="5"/>
  <c r="A2414" i="5"/>
  <c r="A2413" i="5"/>
  <c r="A2412" i="5"/>
  <c r="A2411" i="5"/>
  <c r="A2410" i="5"/>
  <c r="A2409" i="5"/>
  <c r="A2408" i="5"/>
  <c r="A2407" i="5"/>
  <c r="A2406" i="5"/>
  <c r="A2405" i="5"/>
  <c r="A2404" i="5"/>
  <c r="A2403" i="5"/>
  <c r="A2402" i="5"/>
  <c r="A2401" i="5"/>
  <c r="A2400" i="5"/>
  <c r="A2399" i="5"/>
  <c r="A2398" i="5"/>
  <c r="A2397" i="5"/>
  <c r="A2396" i="5"/>
  <c r="A2395" i="5"/>
  <c r="A2394" i="5"/>
  <c r="A2393" i="5"/>
  <c r="A2392" i="5"/>
  <c r="A2391" i="5"/>
  <c r="A2390" i="5"/>
  <c r="A2389" i="5"/>
  <c r="A2388" i="5"/>
  <c r="A2387" i="5"/>
  <c r="A2386" i="5"/>
  <c r="A2385" i="5"/>
  <c r="A2384" i="5"/>
  <c r="A2383" i="5"/>
  <c r="A2382" i="5"/>
  <c r="A2381" i="5"/>
  <c r="A2380" i="5"/>
  <c r="A2379" i="5"/>
  <c r="A2378" i="5"/>
  <c r="A2377" i="5"/>
  <c r="A2376" i="5"/>
  <c r="A2375" i="5"/>
  <c r="A2374" i="5"/>
  <c r="A2373" i="5"/>
  <c r="A2372" i="5"/>
  <c r="A2371" i="5"/>
  <c r="A2370" i="5"/>
  <c r="A2369" i="5"/>
  <c r="A2368" i="5"/>
  <c r="A2367" i="5"/>
  <c r="A2366" i="5"/>
  <c r="A2365" i="5"/>
  <c r="A2364" i="5"/>
  <c r="A2363" i="5"/>
  <c r="A2362" i="5"/>
  <c r="A2361" i="5"/>
  <c r="A2360" i="5"/>
  <c r="A2359" i="5"/>
  <c r="A2358" i="5"/>
  <c r="A2357" i="5"/>
  <c r="A2356" i="5"/>
  <c r="A2355" i="5"/>
  <c r="A2354" i="5"/>
  <c r="A2353" i="5"/>
  <c r="A2352" i="5"/>
  <c r="A2351" i="5"/>
  <c r="A2350" i="5"/>
  <c r="A2349" i="5"/>
  <c r="A2348" i="5"/>
  <c r="A2347" i="5"/>
  <c r="A2346" i="5"/>
  <c r="A2345" i="5"/>
  <c r="A2344" i="5"/>
  <c r="A2343" i="5"/>
  <c r="A2342" i="5"/>
  <c r="A2341" i="5"/>
  <c r="A2340" i="5"/>
  <c r="A2339" i="5"/>
  <c r="A2338" i="5"/>
  <c r="A2337" i="5"/>
  <c r="A2336" i="5"/>
  <c r="A2335" i="5"/>
  <c r="A2334" i="5"/>
  <c r="A2333" i="5"/>
  <c r="A2332" i="5"/>
  <c r="A2331" i="5"/>
  <c r="A2330" i="5"/>
  <c r="A2329" i="5"/>
  <c r="A2328" i="5"/>
  <c r="A2327" i="5"/>
  <c r="A2326" i="5"/>
  <c r="A2325" i="5"/>
  <c r="A2324" i="5"/>
  <c r="A2323" i="5"/>
  <c r="A2322" i="5"/>
  <c r="A2321" i="5"/>
  <c r="A2320" i="5"/>
  <c r="A2319" i="5"/>
  <c r="A2318" i="5"/>
  <c r="A2317" i="5"/>
  <c r="A2316" i="5"/>
  <c r="A2315" i="5"/>
  <c r="A2314" i="5"/>
  <c r="A2313" i="5"/>
  <c r="A2312" i="5"/>
  <c r="A2311" i="5"/>
  <c r="A2310" i="5"/>
  <c r="A2309" i="5"/>
  <c r="A2308" i="5"/>
  <c r="A2307" i="5"/>
  <c r="A2306" i="5"/>
  <c r="A2305" i="5"/>
  <c r="A2304" i="5"/>
  <c r="A2303" i="5"/>
  <c r="A2302" i="5"/>
  <c r="A2301" i="5"/>
  <c r="A2300" i="5"/>
  <c r="A2299" i="5"/>
  <c r="A2298" i="5"/>
  <c r="A2297" i="5"/>
  <c r="A2296" i="5"/>
  <c r="A2295" i="5"/>
  <c r="A2294" i="5"/>
  <c r="A2293" i="5"/>
  <c r="A2292" i="5"/>
  <c r="A2291" i="5"/>
  <c r="A2290" i="5"/>
  <c r="A2289" i="5"/>
  <c r="A2288" i="5"/>
  <c r="A2287" i="5"/>
  <c r="A2286" i="5"/>
  <c r="A2285" i="5"/>
  <c r="A2284" i="5"/>
  <c r="A2283" i="5"/>
  <c r="A2282" i="5"/>
  <c r="A2281" i="5"/>
  <c r="A2280" i="5"/>
  <c r="A2279" i="5"/>
  <c r="A2278" i="5"/>
  <c r="A2277" i="5"/>
  <c r="A2276" i="5"/>
  <c r="A2275" i="5"/>
  <c r="A2274" i="5"/>
  <c r="A2273" i="5"/>
  <c r="A2272" i="5"/>
  <c r="A2271" i="5"/>
  <c r="A2270" i="5"/>
  <c r="A2269" i="5"/>
  <c r="A2268" i="5"/>
  <c r="A2267" i="5"/>
  <c r="A2266" i="5"/>
  <c r="A2265" i="5"/>
  <c r="A2264" i="5"/>
  <c r="A2263" i="5"/>
  <c r="A2262" i="5"/>
  <c r="A2261" i="5"/>
  <c r="A2260" i="5"/>
  <c r="A2259" i="5"/>
  <c r="A2258" i="5"/>
  <c r="A2257" i="5"/>
  <c r="A2256" i="5"/>
  <c r="A2255" i="5"/>
  <c r="A2254" i="5"/>
  <c r="A2253" i="5"/>
  <c r="A2252" i="5"/>
  <c r="A2251" i="5"/>
  <c r="A2250" i="5"/>
  <c r="A2249" i="5"/>
  <c r="A2248" i="5"/>
  <c r="A2247" i="5"/>
  <c r="A2246" i="5"/>
  <c r="A2245" i="5"/>
  <c r="A2244" i="5"/>
  <c r="A2243" i="5"/>
  <c r="A2242" i="5"/>
  <c r="A2241" i="5"/>
  <c r="A2240" i="5"/>
  <c r="A2239" i="5"/>
  <c r="A2238" i="5"/>
  <c r="A2237" i="5"/>
  <c r="A2236" i="5"/>
  <c r="A2235" i="5"/>
  <c r="A2234" i="5"/>
  <c r="A2233" i="5"/>
  <c r="A2232" i="5"/>
  <c r="A2231" i="5"/>
  <c r="A2230" i="5"/>
  <c r="A2229" i="5"/>
  <c r="A2228" i="5"/>
  <c r="A2227" i="5"/>
  <c r="A2226" i="5"/>
  <c r="A2225" i="5"/>
  <c r="A2224" i="5"/>
  <c r="A2223" i="5"/>
  <c r="A2222" i="5"/>
  <c r="A2221" i="5"/>
  <c r="A2220" i="5"/>
  <c r="A2219" i="5"/>
  <c r="A2218" i="5"/>
  <c r="A2217" i="5"/>
  <c r="A2216" i="5"/>
  <c r="A2215" i="5"/>
  <c r="A2214" i="5"/>
  <c r="A2213" i="5"/>
  <c r="A2212" i="5"/>
  <c r="A2211" i="5"/>
  <c r="A2210" i="5"/>
  <c r="A2209" i="5"/>
  <c r="A2208" i="5"/>
  <c r="A2207" i="5"/>
  <c r="A2206" i="5"/>
  <c r="A2205" i="5"/>
  <c r="A2204" i="5"/>
  <c r="A2203" i="5"/>
  <c r="A2202" i="5"/>
  <c r="A2201" i="5"/>
  <c r="A2200" i="5"/>
  <c r="A2199" i="5"/>
  <c r="A2198" i="5"/>
  <c r="A2197" i="5"/>
  <c r="A2196" i="5"/>
  <c r="A2195" i="5"/>
  <c r="A2194" i="5"/>
  <c r="A2193" i="5"/>
  <c r="A2192" i="5"/>
  <c r="A2191" i="5"/>
  <c r="A2190" i="5"/>
  <c r="A2189" i="5"/>
  <c r="A2188" i="5"/>
  <c r="A2187" i="5"/>
  <c r="A2186" i="5"/>
  <c r="A2185" i="5"/>
  <c r="A2184" i="5"/>
  <c r="A2183" i="5"/>
  <c r="A2182" i="5"/>
  <c r="A2181" i="5"/>
  <c r="A2180" i="5"/>
  <c r="A2179" i="5"/>
  <c r="A2178" i="5"/>
  <c r="A2177" i="5"/>
  <c r="A2176" i="5"/>
  <c r="A2175" i="5"/>
  <c r="A2174" i="5"/>
  <c r="A2173" i="5"/>
  <c r="A2172" i="5"/>
  <c r="A2171" i="5"/>
  <c r="A2170" i="5"/>
  <c r="A2169" i="5"/>
  <c r="A2168" i="5"/>
  <c r="A2167" i="5"/>
  <c r="A2166" i="5"/>
  <c r="A2165" i="5"/>
  <c r="A2164" i="5"/>
  <c r="A2163" i="5"/>
  <c r="A2162" i="5"/>
  <c r="A2161" i="5"/>
  <c r="A2160" i="5"/>
  <c r="A2159" i="5"/>
  <c r="A2158" i="5"/>
  <c r="A2157" i="5"/>
  <c r="A2156" i="5"/>
  <c r="A2155" i="5"/>
  <c r="A2154" i="5"/>
  <c r="A2153" i="5"/>
  <c r="A2152" i="5"/>
  <c r="A2151" i="5"/>
  <c r="A2150" i="5"/>
  <c r="A2149" i="5"/>
  <c r="A2148" i="5"/>
  <c r="A2147" i="5"/>
  <c r="A2146" i="5"/>
  <c r="A2145" i="5"/>
  <c r="A2144" i="5"/>
  <c r="A2143" i="5"/>
  <c r="A2142" i="5"/>
  <c r="A2141" i="5"/>
  <c r="A2140" i="5"/>
  <c r="A2139" i="5"/>
  <c r="A2138" i="5"/>
  <c r="A2137" i="5"/>
  <c r="A2136" i="5"/>
  <c r="A2135" i="5"/>
  <c r="A2134" i="5"/>
  <c r="A2133" i="5"/>
  <c r="A2132" i="5"/>
  <c r="A2131" i="5"/>
  <c r="A2130" i="5"/>
  <c r="A2129" i="5"/>
  <c r="A2128" i="5"/>
  <c r="A2127" i="5"/>
  <c r="A2126" i="5"/>
  <c r="A2125" i="5"/>
  <c r="A2124" i="5"/>
  <c r="A2123" i="5"/>
  <c r="A2122" i="5"/>
  <c r="A2121" i="5"/>
  <c r="A2120" i="5"/>
  <c r="A2119" i="5"/>
  <c r="A2118" i="5"/>
  <c r="A2117" i="5"/>
  <c r="A2116" i="5"/>
  <c r="A2115" i="5"/>
  <c r="A2114" i="5"/>
  <c r="A2113" i="5"/>
  <c r="A2112" i="5"/>
  <c r="A2111" i="5"/>
  <c r="A2110" i="5"/>
  <c r="A2109" i="5"/>
  <c r="A2108" i="5"/>
  <c r="A2107" i="5"/>
  <c r="A2106" i="5"/>
  <c r="A2105" i="5"/>
  <c r="A2104" i="5"/>
  <c r="A2103" i="5"/>
  <c r="A2102" i="5"/>
  <c r="A2101" i="5"/>
  <c r="A2100" i="5"/>
  <c r="A2099" i="5"/>
  <c r="A2098" i="5"/>
  <c r="A2097" i="5"/>
  <c r="A2096" i="5"/>
  <c r="A2095" i="5"/>
  <c r="A2094" i="5"/>
  <c r="A2093" i="5"/>
  <c r="A2092" i="5"/>
  <c r="A2091" i="5"/>
  <c r="A2090" i="5"/>
  <c r="A2089" i="5"/>
  <c r="A2088" i="5"/>
  <c r="A2087" i="5"/>
  <c r="A2086" i="5"/>
  <c r="A2085" i="5"/>
  <c r="A2084" i="5"/>
  <c r="A2083" i="5"/>
  <c r="A2082" i="5"/>
  <c r="A2081" i="5"/>
  <c r="A2080" i="5"/>
  <c r="A2079" i="5"/>
  <c r="A2078" i="5"/>
  <c r="A2077" i="5"/>
  <c r="A2076" i="5"/>
  <c r="A2075" i="5"/>
  <c r="A2074" i="5"/>
  <c r="A2073" i="5"/>
  <c r="A2072" i="5"/>
  <c r="A2071" i="5"/>
  <c r="A2070" i="5"/>
  <c r="A2069" i="5"/>
  <c r="A2068" i="5"/>
  <c r="A2067" i="5"/>
  <c r="A2066" i="5"/>
  <c r="A2065" i="5"/>
  <c r="A2064" i="5"/>
  <c r="A2063" i="5"/>
  <c r="A2062" i="5"/>
  <c r="A2061" i="5"/>
  <c r="A2060" i="5"/>
  <c r="A2059" i="5"/>
  <c r="A2058" i="5"/>
  <c r="A2057" i="5"/>
  <c r="A2056" i="5"/>
  <c r="A2055" i="5"/>
  <c r="A2054" i="5"/>
  <c r="A2053" i="5"/>
  <c r="A2052" i="5"/>
  <c r="A2051" i="5"/>
  <c r="A2050" i="5"/>
  <c r="A2049" i="5"/>
  <c r="A2048" i="5"/>
  <c r="A2047" i="5"/>
  <c r="A2046" i="5"/>
  <c r="A2045" i="5"/>
  <c r="A2044" i="5"/>
  <c r="A2043" i="5"/>
  <c r="A2042" i="5"/>
  <c r="A2041" i="5"/>
  <c r="A2040" i="5"/>
  <c r="A2039" i="5"/>
  <c r="A2038" i="5"/>
  <c r="A2037" i="5"/>
  <c r="A2036" i="5"/>
  <c r="A2035" i="5"/>
  <c r="A2034" i="5"/>
  <c r="A2033" i="5"/>
  <c r="A2032" i="5"/>
  <c r="A2031" i="5"/>
  <c r="A2030" i="5"/>
  <c r="A2029" i="5"/>
  <c r="A2028" i="5"/>
  <c r="A2027" i="5"/>
  <c r="A2026" i="5"/>
  <c r="A2025" i="5"/>
  <c r="A2024" i="5"/>
  <c r="A2023" i="5"/>
  <c r="A2022" i="5"/>
  <c r="A2021" i="5"/>
  <c r="A2020" i="5"/>
  <c r="A2019" i="5"/>
  <c r="A2018" i="5"/>
  <c r="A2017" i="5"/>
  <c r="A2016" i="5"/>
  <c r="A2015" i="5"/>
  <c r="A2014" i="5"/>
  <c r="A2013" i="5"/>
  <c r="A2012" i="5"/>
  <c r="A2011" i="5"/>
  <c r="A2010" i="5"/>
  <c r="A2009" i="5"/>
  <c r="A2008" i="5"/>
  <c r="A2007" i="5"/>
  <c r="A2006" i="5"/>
  <c r="A2005" i="5"/>
  <c r="A2004" i="5"/>
  <c r="A2003" i="5"/>
  <c r="A2002" i="5"/>
  <c r="A2001" i="5"/>
  <c r="A2000" i="5"/>
  <c r="A1999" i="5"/>
  <c r="A1998" i="5"/>
  <c r="A1997" i="5"/>
  <c r="A1996" i="5"/>
  <c r="A1995" i="5"/>
  <c r="A1994" i="5"/>
  <c r="A1993" i="5"/>
  <c r="A1992" i="5"/>
  <c r="A1991" i="5"/>
  <c r="A1990" i="5"/>
  <c r="A1989" i="5"/>
  <c r="A1988" i="5"/>
  <c r="A1987" i="5"/>
  <c r="A1986" i="5"/>
  <c r="A1985" i="5"/>
  <c r="A1984" i="5"/>
  <c r="A1983" i="5"/>
  <c r="A1982" i="5"/>
  <c r="A1981" i="5"/>
  <c r="A1980" i="5"/>
  <c r="A1979" i="5"/>
  <c r="A1978" i="5"/>
  <c r="A1977" i="5"/>
  <c r="A1976" i="5"/>
  <c r="A1975" i="5"/>
  <c r="A1974" i="5"/>
  <c r="A1973" i="5"/>
  <c r="A1972" i="5"/>
  <c r="A1971" i="5"/>
  <c r="A1970" i="5"/>
  <c r="A1969" i="5"/>
  <c r="A1968" i="5"/>
  <c r="A1967" i="5"/>
  <c r="A1966" i="5"/>
  <c r="A1965" i="5"/>
  <c r="A1964" i="5"/>
  <c r="A1963" i="5"/>
  <c r="A1962" i="5"/>
  <c r="A1961" i="5"/>
  <c r="A1960" i="5"/>
  <c r="A1959" i="5"/>
  <c r="A1958" i="5"/>
  <c r="A1957" i="5"/>
  <c r="A1956" i="5"/>
  <c r="A1955" i="5"/>
  <c r="A1954" i="5"/>
  <c r="A1953" i="5"/>
  <c r="A1952" i="5"/>
  <c r="A1951" i="5"/>
  <c r="A1950" i="5"/>
  <c r="A1949" i="5"/>
  <c r="A1948" i="5"/>
  <c r="A1947" i="5"/>
  <c r="A1946" i="5"/>
  <c r="A1945" i="5"/>
  <c r="A1944" i="5"/>
  <c r="A1943" i="5"/>
  <c r="A1942" i="5"/>
  <c r="A1941" i="5"/>
  <c r="A1940" i="5"/>
  <c r="A1939" i="5"/>
  <c r="A1938" i="5"/>
  <c r="A1937" i="5"/>
  <c r="A1936" i="5"/>
  <c r="A1935" i="5"/>
  <c r="A1934" i="5"/>
  <c r="A1933" i="5"/>
  <c r="A1932" i="5"/>
  <c r="A1931" i="5"/>
  <c r="A1930" i="5"/>
  <c r="A1929" i="5"/>
  <c r="A1928" i="5"/>
  <c r="A1927" i="5"/>
  <c r="A1926" i="5"/>
  <c r="A1925" i="5"/>
  <c r="A1924" i="5"/>
  <c r="A1923" i="5"/>
  <c r="A1922" i="5"/>
  <c r="A1921" i="5"/>
  <c r="A1920" i="5"/>
  <c r="A1919" i="5"/>
  <c r="A1918" i="5"/>
  <c r="A1917" i="5"/>
  <c r="A1916" i="5"/>
  <c r="A1915" i="5"/>
  <c r="A1914" i="5"/>
  <c r="A1913" i="5"/>
  <c r="A1912" i="5"/>
  <c r="A1911" i="5"/>
  <c r="A1910" i="5"/>
  <c r="A1909" i="5"/>
  <c r="A1908" i="5"/>
  <c r="A1907" i="5"/>
  <c r="A1906" i="5"/>
  <c r="A1905" i="5"/>
  <c r="A1904" i="5"/>
  <c r="A1903" i="5"/>
  <c r="A1902" i="5"/>
  <c r="A1901" i="5"/>
  <c r="A1900" i="5"/>
  <c r="A1899" i="5"/>
  <c r="A1898" i="5"/>
  <c r="A1897" i="5"/>
  <c r="A1896" i="5"/>
  <c r="A1895" i="5"/>
  <c r="A1894" i="5"/>
  <c r="A1893" i="5"/>
  <c r="A1892" i="5"/>
  <c r="A1891" i="5"/>
  <c r="A1890" i="5"/>
  <c r="A1889" i="5"/>
  <c r="A1888" i="5"/>
  <c r="A1887" i="5"/>
  <c r="A1886" i="5"/>
  <c r="A1885" i="5"/>
  <c r="A1884" i="5"/>
  <c r="A1883" i="5"/>
  <c r="A1882" i="5"/>
  <c r="A1881" i="5"/>
  <c r="A1880" i="5"/>
  <c r="A1879" i="5"/>
  <c r="A1878" i="5"/>
  <c r="A1877" i="5"/>
  <c r="A1876" i="5"/>
  <c r="A1875" i="5"/>
  <c r="A1874" i="5"/>
  <c r="A1873" i="5"/>
  <c r="A1872" i="5"/>
  <c r="A1871" i="5"/>
  <c r="A1870" i="5"/>
  <c r="A1869" i="5"/>
  <c r="A1868" i="5"/>
  <c r="A1867" i="5"/>
  <c r="A1866" i="5"/>
  <c r="A1865" i="5"/>
  <c r="A1864" i="5"/>
  <c r="A1863" i="5"/>
  <c r="A1862" i="5"/>
  <c r="A1861" i="5"/>
  <c r="A1860" i="5"/>
  <c r="A1859" i="5"/>
  <c r="A1858" i="5"/>
  <c r="A1857" i="5"/>
  <c r="A1856" i="5"/>
  <c r="A1855" i="5"/>
  <c r="A1854" i="5"/>
  <c r="A1853" i="5"/>
  <c r="A1852" i="5"/>
  <c r="A1851" i="5"/>
  <c r="A1850" i="5"/>
  <c r="A1849" i="5"/>
  <c r="A1848" i="5"/>
  <c r="A1847" i="5"/>
  <c r="A1846" i="5"/>
  <c r="A1845" i="5"/>
  <c r="A1844" i="5"/>
  <c r="A1843" i="5"/>
  <c r="A1842" i="5"/>
  <c r="A1841" i="5"/>
  <c r="A1840" i="5"/>
  <c r="A1839" i="5"/>
  <c r="A1838" i="5"/>
  <c r="A1837" i="5"/>
  <c r="A1836" i="5"/>
  <c r="A1835" i="5"/>
  <c r="A1834" i="5"/>
  <c r="A1833" i="5"/>
  <c r="A1832" i="5"/>
  <c r="A1831" i="5"/>
  <c r="A1830" i="5"/>
  <c r="A1829" i="5"/>
  <c r="A1828" i="5"/>
  <c r="A1827" i="5"/>
  <c r="A1826" i="5"/>
  <c r="A1825" i="5"/>
  <c r="A1824" i="5"/>
  <c r="A1823" i="5"/>
  <c r="A1822" i="5"/>
  <c r="A1821" i="5"/>
  <c r="A1820" i="5"/>
  <c r="A1819" i="5"/>
  <c r="A1818" i="5"/>
  <c r="A1817" i="5"/>
  <c r="A1816" i="5"/>
  <c r="A1815" i="5"/>
  <c r="A1814" i="5"/>
  <c r="A1813" i="5"/>
  <c r="A1812" i="5"/>
  <c r="A1811" i="5"/>
  <c r="A1810" i="5"/>
  <c r="A1809" i="5"/>
  <c r="A1808" i="5"/>
  <c r="A1807" i="5"/>
  <c r="A1806" i="5"/>
  <c r="A1805" i="5"/>
  <c r="A1804" i="5"/>
  <c r="A1803" i="5"/>
  <c r="A1802" i="5"/>
  <c r="A1801" i="5"/>
  <c r="A1800" i="5"/>
  <c r="A1799" i="5"/>
  <c r="A1798" i="5"/>
  <c r="A1797" i="5"/>
  <c r="A1796" i="5"/>
  <c r="A1795" i="5"/>
  <c r="A1794" i="5"/>
  <c r="A1793" i="5"/>
  <c r="A1792" i="5"/>
  <c r="A1791" i="5"/>
  <c r="A1790" i="5"/>
  <c r="A1789" i="5"/>
  <c r="A1788" i="5"/>
  <c r="A1787" i="5"/>
  <c r="A1786" i="5"/>
  <c r="A1785" i="5"/>
  <c r="A1784" i="5"/>
  <c r="A1783" i="5"/>
  <c r="A1782" i="5"/>
  <c r="A1781" i="5"/>
  <c r="A1780" i="5"/>
  <c r="A1779" i="5"/>
  <c r="A1778" i="5"/>
  <c r="A1777" i="5"/>
  <c r="A1776" i="5"/>
  <c r="A1775" i="5"/>
  <c r="A1774" i="5"/>
  <c r="A1773" i="5"/>
  <c r="A1772" i="5"/>
  <c r="A1771" i="5"/>
  <c r="A1770" i="5"/>
  <c r="A1769" i="5"/>
  <c r="A1768" i="5"/>
  <c r="A1767" i="5"/>
  <c r="A1766" i="5"/>
  <c r="A1765" i="5"/>
  <c r="A1764" i="5"/>
  <c r="A1763" i="5"/>
  <c r="A1762" i="5"/>
  <c r="A1761" i="5"/>
  <c r="A1760" i="5"/>
  <c r="A1759" i="5"/>
  <c r="A1758" i="5"/>
  <c r="A1757" i="5"/>
  <c r="A1756" i="5"/>
  <c r="A1755" i="5"/>
  <c r="A1754" i="5"/>
  <c r="A1753" i="5"/>
  <c r="A1752" i="5"/>
  <c r="A1751" i="5"/>
  <c r="A1750" i="5"/>
  <c r="A1749" i="5"/>
  <c r="A1748" i="5"/>
  <c r="A1747" i="5"/>
  <c r="A1746" i="5"/>
  <c r="A1745" i="5"/>
  <c r="A1744" i="5"/>
  <c r="A1743" i="5"/>
  <c r="A1742" i="5"/>
  <c r="A1741" i="5"/>
  <c r="A1740" i="5"/>
  <c r="A1739" i="5"/>
  <c r="A1738" i="5"/>
  <c r="A1737" i="5"/>
  <c r="A1736" i="5"/>
  <c r="A1735" i="5"/>
  <c r="A1734" i="5"/>
  <c r="A1733" i="5"/>
  <c r="A1732" i="5"/>
  <c r="A1731" i="5"/>
  <c r="A1730" i="5"/>
  <c r="A1729" i="5"/>
  <c r="A1728" i="5"/>
  <c r="A1727" i="5"/>
  <c r="A1726" i="5"/>
  <c r="A1725" i="5"/>
  <c r="A1724" i="5"/>
  <c r="A1723" i="5"/>
  <c r="A1722" i="5"/>
  <c r="A1721" i="5"/>
  <c r="A1720" i="5"/>
  <c r="A1719" i="5"/>
  <c r="A1718" i="5"/>
  <c r="A1717" i="5"/>
  <c r="A1716" i="5"/>
  <c r="A1715" i="5"/>
  <c r="A1714" i="5"/>
  <c r="A1713" i="5"/>
  <c r="A1712" i="5"/>
  <c r="A1711" i="5"/>
  <c r="A1710" i="5"/>
  <c r="A1709" i="5"/>
  <c r="A1708" i="5"/>
  <c r="A1707" i="5"/>
  <c r="A1706" i="5"/>
  <c r="A1705" i="5"/>
  <c r="A1704" i="5"/>
  <c r="A1703" i="5"/>
  <c r="A1702" i="5"/>
  <c r="A1701" i="5"/>
  <c r="A1700" i="5"/>
  <c r="A1699" i="5"/>
  <c r="A1698" i="5"/>
  <c r="A1697" i="5"/>
  <c r="A1696" i="5"/>
  <c r="A1695" i="5"/>
  <c r="A1694" i="5"/>
  <c r="A1693" i="5"/>
  <c r="A1692" i="5"/>
  <c r="A1691" i="5"/>
  <c r="A1690" i="5"/>
  <c r="A1689" i="5"/>
  <c r="A1688" i="5"/>
  <c r="A1687" i="5"/>
  <c r="A1686" i="5"/>
  <c r="A1685" i="5"/>
  <c r="A1684" i="5"/>
  <c r="A1683" i="5"/>
  <c r="A1682" i="5"/>
  <c r="A1681" i="5"/>
  <c r="A1680" i="5"/>
  <c r="A1679" i="5"/>
  <c r="A1678" i="5"/>
  <c r="A1677" i="5"/>
  <c r="A1676" i="5"/>
  <c r="A1675" i="5"/>
  <c r="A1674" i="5"/>
  <c r="A1673" i="5"/>
  <c r="A1672" i="5"/>
  <c r="A1671" i="5"/>
  <c r="A1670" i="5"/>
  <c r="A1669" i="5"/>
  <c r="A1668" i="5"/>
  <c r="A1667" i="5"/>
  <c r="A1666" i="5"/>
  <c r="A1665" i="5"/>
  <c r="A1664" i="5"/>
  <c r="A1663" i="5"/>
  <c r="A1662" i="5"/>
  <c r="A1661" i="5"/>
  <c r="A1660" i="5"/>
  <c r="A1659" i="5"/>
  <c r="A1658" i="5"/>
  <c r="A1657" i="5"/>
  <c r="A1656" i="5"/>
  <c r="A1655" i="5"/>
  <c r="A1654" i="5"/>
  <c r="A1653" i="5"/>
  <c r="A1652" i="5"/>
  <c r="A1651" i="5"/>
  <c r="A1650" i="5"/>
  <c r="A1649" i="5"/>
  <c r="A1648" i="5"/>
  <c r="A1647" i="5"/>
  <c r="A1646" i="5"/>
  <c r="A1645" i="5"/>
  <c r="A1644" i="5"/>
  <c r="A1643" i="5"/>
  <c r="A1642" i="5"/>
  <c r="A1641" i="5"/>
  <c r="A1640" i="5"/>
  <c r="A1639" i="5"/>
  <c r="A1638" i="5"/>
  <c r="A1637" i="5"/>
  <c r="A1636" i="5"/>
  <c r="A1635" i="5"/>
  <c r="A1634" i="5"/>
  <c r="A1633" i="5"/>
  <c r="A1632" i="5"/>
  <c r="A1631" i="5"/>
  <c r="A1630" i="5"/>
  <c r="A1629" i="5"/>
  <c r="A1628" i="5"/>
  <c r="A1627" i="5"/>
  <c r="A1626" i="5"/>
  <c r="A1625" i="5"/>
  <c r="A1624" i="5"/>
  <c r="A1623" i="5"/>
  <c r="A1622" i="5"/>
  <c r="A1621" i="5"/>
  <c r="A1620" i="5"/>
  <c r="A1619" i="5"/>
  <c r="A1618" i="5"/>
  <c r="A1617" i="5"/>
  <c r="A1616" i="5"/>
  <c r="A1615" i="5"/>
  <c r="A1614" i="5"/>
  <c r="A1613" i="5"/>
  <c r="A1612" i="5"/>
  <c r="A1611" i="5"/>
  <c r="A1610" i="5"/>
  <c r="A1609" i="5"/>
  <c r="A1608" i="5"/>
  <c r="A1607" i="5"/>
  <c r="A1606" i="5"/>
  <c r="A1605" i="5"/>
  <c r="A1604" i="5"/>
  <c r="A1603" i="5"/>
  <c r="A1602" i="5"/>
  <c r="A1601" i="5"/>
  <c r="A1600" i="5"/>
  <c r="A1599" i="5"/>
  <c r="A1598" i="5"/>
  <c r="A1597" i="5"/>
  <c r="A1596" i="5"/>
  <c r="A1595" i="5"/>
  <c r="A1594" i="5"/>
  <c r="A1593" i="5"/>
  <c r="A1592" i="5"/>
  <c r="A1591" i="5"/>
  <c r="A1590" i="5"/>
  <c r="A1589" i="5"/>
  <c r="A1588" i="5"/>
  <c r="A1587" i="5"/>
  <c r="A1586" i="5"/>
  <c r="A1585" i="5"/>
  <c r="A1584" i="5"/>
  <c r="A1583" i="5"/>
  <c r="A1582" i="5"/>
  <c r="A1581" i="5"/>
  <c r="A1580" i="5"/>
  <c r="A1579" i="5"/>
  <c r="A1578" i="5"/>
  <c r="A1577" i="5"/>
  <c r="A1576" i="5"/>
  <c r="A1575" i="5"/>
  <c r="A1574" i="5"/>
  <c r="A1573" i="5"/>
  <c r="A1572" i="5"/>
  <c r="A1571" i="5"/>
  <c r="A1570" i="5"/>
  <c r="A1569" i="5"/>
  <c r="A1568" i="5"/>
  <c r="A1567" i="5"/>
  <c r="A1566" i="5"/>
  <c r="A1565" i="5"/>
  <c r="A1564" i="5"/>
  <c r="A1563" i="5"/>
  <c r="A1562" i="5"/>
  <c r="A1561" i="5"/>
  <c r="A1560" i="5"/>
  <c r="A1559" i="5"/>
  <c r="A1558" i="5"/>
  <c r="A1557" i="5"/>
  <c r="A1556" i="5"/>
  <c r="A1555" i="5"/>
  <c r="A1554" i="5"/>
  <c r="A1553" i="5"/>
  <c r="A1552" i="5"/>
  <c r="A1551" i="5"/>
  <c r="A1550" i="5"/>
  <c r="A1549" i="5"/>
  <c r="A1548" i="5"/>
  <c r="A1547" i="5"/>
  <c r="A1546" i="5"/>
  <c r="A1545" i="5"/>
  <c r="A1544" i="5"/>
  <c r="A1543" i="5"/>
  <c r="A1542" i="5"/>
  <c r="A1541" i="5"/>
  <c r="A1540" i="5"/>
  <c r="A1539" i="5"/>
  <c r="A1538" i="5"/>
  <c r="A1537" i="5"/>
  <c r="A1536" i="5"/>
  <c r="A1535" i="5"/>
  <c r="A1534" i="5"/>
  <c r="A1533" i="5"/>
  <c r="A1532" i="5"/>
  <c r="A1531" i="5"/>
  <c r="A1530" i="5"/>
  <c r="A1529" i="5"/>
  <c r="A1528" i="5"/>
  <c r="A1527" i="5"/>
  <c r="A1526" i="5"/>
  <c r="A1525" i="5"/>
  <c r="A1524" i="5"/>
  <c r="A1523" i="5"/>
  <c r="A1522" i="5"/>
  <c r="A1521" i="5"/>
  <c r="A1520" i="5"/>
  <c r="A1519" i="5"/>
  <c r="A1518" i="5"/>
  <c r="A1517" i="5"/>
  <c r="A1516" i="5"/>
  <c r="A1515" i="5"/>
  <c r="A1514" i="5"/>
  <c r="A1513" i="5"/>
  <c r="A1512" i="5"/>
  <c r="A1511" i="5"/>
  <c r="A1510" i="5"/>
  <c r="A1509" i="5"/>
  <c r="A1508" i="5"/>
  <c r="A1507" i="5"/>
  <c r="A1506" i="5"/>
  <c r="A1505" i="5"/>
  <c r="A1504" i="5"/>
  <c r="A1503" i="5"/>
  <c r="A1502" i="5"/>
  <c r="A1501" i="5"/>
  <c r="A1500" i="5"/>
  <c r="A1499" i="5"/>
  <c r="A1498" i="5"/>
  <c r="A1497" i="5"/>
  <c r="A1496" i="5"/>
  <c r="A1495" i="5"/>
  <c r="A1494" i="5"/>
  <c r="A1493" i="5"/>
  <c r="A1492" i="5"/>
  <c r="A1491" i="5"/>
  <c r="A1490" i="5"/>
  <c r="A1489" i="5"/>
  <c r="A1488" i="5"/>
  <c r="A1487" i="5"/>
  <c r="A1486" i="5"/>
  <c r="A1485" i="5"/>
  <c r="A1484" i="5"/>
  <c r="A1483" i="5"/>
  <c r="A1482" i="5"/>
  <c r="A1481" i="5"/>
  <c r="A1480" i="5"/>
  <c r="A1479" i="5"/>
  <c r="A1478" i="5"/>
  <c r="A1477" i="5"/>
  <c r="A1476" i="5"/>
  <c r="A1475" i="5"/>
  <c r="A1474" i="5"/>
  <c r="A1473" i="5"/>
  <c r="A1472" i="5"/>
  <c r="A1471" i="5"/>
  <c r="A1470" i="5"/>
  <c r="A1469" i="5"/>
  <c r="A1468" i="5"/>
  <c r="A1467" i="5"/>
  <c r="A1466" i="5"/>
  <c r="A1465" i="5"/>
  <c r="A1464" i="5"/>
  <c r="A1463" i="5"/>
  <c r="A1462" i="5"/>
  <c r="A1461" i="5"/>
  <c r="A1460" i="5"/>
  <c r="A1459" i="5"/>
  <c r="A1458" i="5"/>
  <c r="A1457" i="5"/>
  <c r="A1456" i="5"/>
  <c r="A1455" i="5"/>
  <c r="A1454" i="5"/>
  <c r="A1453" i="5"/>
  <c r="A1452" i="5"/>
  <c r="A1451" i="5"/>
  <c r="A1450" i="5"/>
  <c r="A1449" i="5"/>
  <c r="A1448" i="5"/>
  <c r="A1447" i="5"/>
  <c r="A1446" i="5"/>
  <c r="A1445" i="5"/>
  <c r="A1444" i="5"/>
  <c r="A1443" i="5"/>
  <c r="A1442" i="5"/>
  <c r="A1441" i="5"/>
  <c r="A1440" i="5"/>
  <c r="A1439" i="5"/>
  <c r="A1438" i="5"/>
  <c r="A1437" i="5"/>
  <c r="A1436" i="5"/>
  <c r="A1435" i="5"/>
  <c r="A1434" i="5"/>
  <c r="A1433" i="5"/>
  <c r="A1432" i="5"/>
  <c r="A1431" i="5"/>
  <c r="A1430" i="5"/>
  <c r="A1429" i="5"/>
  <c r="A1428" i="5"/>
  <c r="A1427" i="5"/>
  <c r="A1426" i="5"/>
  <c r="A1425" i="5"/>
  <c r="A1424" i="5"/>
  <c r="A1423" i="5"/>
  <c r="A1422" i="5"/>
  <c r="A1421" i="5"/>
  <c r="A1420" i="5"/>
  <c r="A1419" i="5"/>
  <c r="A1418" i="5"/>
  <c r="A1417" i="5"/>
  <c r="A1416" i="5"/>
  <c r="A1415" i="5"/>
  <c r="A1414" i="5"/>
  <c r="A1413" i="5"/>
  <c r="A1412" i="5"/>
  <c r="A1411" i="5"/>
  <c r="A1410" i="5"/>
  <c r="A1409" i="5"/>
  <c r="A1408" i="5"/>
  <c r="A1407" i="5"/>
  <c r="A1406" i="5"/>
  <c r="A1405" i="5"/>
  <c r="A1404" i="5"/>
  <c r="A1403" i="5"/>
  <c r="A1402" i="5"/>
  <c r="A1401" i="5"/>
  <c r="A1400" i="5"/>
  <c r="A1399" i="5"/>
  <c r="A1398" i="5"/>
  <c r="A1397" i="5"/>
  <c r="A1396" i="5"/>
  <c r="A1395" i="5"/>
  <c r="A1394" i="5"/>
  <c r="A1393" i="5"/>
  <c r="A1392" i="5"/>
  <c r="A1391" i="5"/>
  <c r="A1390" i="5"/>
  <c r="A1389" i="5"/>
  <c r="A1388" i="5"/>
  <c r="A1387" i="5"/>
  <c r="A1386" i="5"/>
  <c r="A1385" i="5"/>
  <c r="A1384" i="5"/>
  <c r="A1383" i="5"/>
  <c r="A1382" i="5"/>
  <c r="A1381" i="5"/>
  <c r="A1380" i="5"/>
  <c r="A1379" i="5"/>
  <c r="A1378" i="5"/>
  <c r="A1377" i="5"/>
  <c r="A1376" i="5"/>
  <c r="A1375" i="5"/>
  <c r="A1374" i="5"/>
  <c r="A1373" i="5"/>
  <c r="A1372" i="5"/>
  <c r="A1371" i="5"/>
  <c r="A1370" i="5"/>
  <c r="A1369" i="5"/>
  <c r="A1368" i="5"/>
  <c r="A1367" i="5"/>
  <c r="A1366" i="5"/>
  <c r="A1365" i="5"/>
  <c r="A1364" i="5"/>
  <c r="A1363" i="5"/>
  <c r="A1362" i="5"/>
  <c r="A1361" i="5"/>
  <c r="A1360" i="5"/>
  <c r="A1359" i="5"/>
  <c r="A1358" i="5"/>
  <c r="A1357" i="5"/>
  <c r="A1356" i="5"/>
  <c r="A1355" i="5"/>
  <c r="A1354" i="5"/>
  <c r="A1353" i="5"/>
  <c r="A1352" i="5"/>
  <c r="A1351" i="5"/>
  <c r="A1350" i="5"/>
  <c r="A1349" i="5"/>
  <c r="A1348" i="5"/>
  <c r="A1347" i="5"/>
  <c r="A1346" i="5"/>
  <c r="A1345" i="5"/>
  <c r="A1344" i="5"/>
  <c r="A1343" i="5"/>
  <c r="A1342" i="5"/>
  <c r="A1341" i="5"/>
  <c r="A1340" i="5"/>
  <c r="A1339" i="5"/>
  <c r="A1338" i="5"/>
  <c r="A1337" i="5"/>
  <c r="A1336" i="5"/>
  <c r="A1335" i="5"/>
  <c r="A1334" i="5"/>
  <c r="A1333" i="5"/>
  <c r="A1332" i="5"/>
  <c r="A1331" i="5"/>
  <c r="A1330" i="5"/>
  <c r="A1329" i="5"/>
  <c r="A1328" i="5"/>
  <c r="A1327" i="5"/>
  <c r="A1326" i="5"/>
  <c r="A1325" i="5"/>
  <c r="A1324" i="5"/>
  <c r="A1323" i="5"/>
  <c r="A1322" i="5"/>
  <c r="A1321" i="5"/>
  <c r="A1320" i="5"/>
  <c r="A1319" i="5"/>
  <c r="A1318" i="5"/>
  <c r="A1317" i="5"/>
  <c r="A1316" i="5"/>
  <c r="A1315" i="5"/>
  <c r="A1314" i="5"/>
  <c r="A1313" i="5"/>
  <c r="A1312" i="5"/>
  <c r="A1311" i="5"/>
  <c r="A1310" i="5"/>
  <c r="A1309" i="5"/>
  <c r="A1308" i="5"/>
  <c r="A1307" i="5"/>
  <c r="A1306" i="5"/>
  <c r="A1305" i="5"/>
  <c r="A1304" i="5"/>
  <c r="A1303" i="5"/>
  <c r="A1302" i="5"/>
  <c r="A1301" i="5"/>
  <c r="A1300" i="5"/>
  <c r="A1299" i="5"/>
  <c r="A1298" i="5"/>
  <c r="A1297" i="5"/>
  <c r="A1296" i="5"/>
  <c r="A1295" i="5"/>
  <c r="A1294" i="5"/>
  <c r="A1293" i="5"/>
  <c r="A1292" i="5"/>
  <c r="A1291" i="5"/>
  <c r="A1290" i="5"/>
  <c r="A1289" i="5"/>
  <c r="A1288" i="5"/>
  <c r="A1287" i="5"/>
  <c r="A1286" i="5"/>
  <c r="A1285" i="5"/>
  <c r="A1284" i="5"/>
  <c r="A1283" i="5"/>
  <c r="A1282" i="5"/>
  <c r="A1281" i="5"/>
  <c r="A1280" i="5"/>
  <c r="A1279" i="5"/>
  <c r="A1278" i="5"/>
  <c r="A1277" i="5"/>
  <c r="A1276" i="5"/>
  <c r="A1275" i="5"/>
  <c r="A1274" i="5"/>
  <c r="A1273" i="5"/>
  <c r="A1272" i="5"/>
  <c r="A1271" i="5"/>
  <c r="A1270" i="5"/>
  <c r="A1269" i="5"/>
  <c r="A1268" i="5"/>
  <c r="A1267" i="5"/>
  <c r="A1266" i="5"/>
  <c r="A1265" i="5"/>
  <c r="A1264" i="5"/>
  <c r="A1263" i="5"/>
  <c r="A1262" i="5"/>
  <c r="A1261" i="5"/>
  <c r="A1260" i="5"/>
  <c r="A1259" i="5"/>
  <c r="A1258" i="5"/>
  <c r="A1257" i="5"/>
  <c r="A1256" i="5"/>
  <c r="A1255" i="5"/>
  <c r="A1254" i="5"/>
  <c r="A1253" i="5"/>
  <c r="A1252" i="5"/>
  <c r="A1251" i="5"/>
  <c r="A1250" i="5"/>
  <c r="A1249" i="5"/>
  <c r="A1248" i="5"/>
  <c r="A1247" i="5"/>
  <c r="A1246" i="5"/>
  <c r="A1245" i="5"/>
  <c r="A1244" i="5"/>
  <c r="A1243" i="5"/>
  <c r="A1242" i="5"/>
  <c r="A1241" i="5"/>
  <c r="A1240" i="5"/>
  <c r="A1239" i="5"/>
  <c r="A1238" i="5"/>
  <c r="A1237" i="5"/>
  <c r="A1236" i="5"/>
  <c r="A1235" i="5"/>
  <c r="A1234" i="5"/>
  <c r="A1233" i="5"/>
  <c r="A1232" i="5"/>
  <c r="A1231" i="5"/>
  <c r="A1230" i="5"/>
  <c r="A1229" i="5"/>
  <c r="A1228" i="5"/>
  <c r="A1227" i="5"/>
  <c r="A1226" i="5"/>
  <c r="A1225" i="5"/>
  <c r="A1224" i="5"/>
  <c r="A1223" i="5"/>
  <c r="A1222" i="5"/>
  <c r="A1221" i="5"/>
  <c r="A1220" i="5"/>
  <c r="A1219" i="5"/>
  <c r="A1218" i="5"/>
  <c r="A1217" i="5"/>
  <c r="A1216" i="5"/>
  <c r="A1215" i="5"/>
  <c r="A1214" i="5"/>
  <c r="A1213" i="5"/>
  <c r="A1212" i="5"/>
  <c r="A1211" i="5"/>
  <c r="A1210" i="5"/>
  <c r="A1209" i="5"/>
  <c r="A1208" i="5"/>
  <c r="A1207" i="5"/>
  <c r="A1206" i="5"/>
  <c r="A1205" i="5"/>
  <c r="A1204" i="5"/>
  <c r="A1203" i="5"/>
  <c r="A1202" i="5"/>
  <c r="A1201" i="5"/>
  <c r="A1200" i="5"/>
  <c r="A1199" i="5"/>
  <c r="A1198" i="5"/>
  <c r="A1197" i="5"/>
  <c r="A1196" i="5"/>
  <c r="A1195" i="5"/>
  <c r="A1194" i="5"/>
  <c r="A1193" i="5"/>
  <c r="A1192" i="5"/>
  <c r="A1191" i="5"/>
  <c r="A1190" i="5"/>
  <c r="A1189" i="5"/>
  <c r="A1188" i="5"/>
  <c r="A1187" i="5"/>
  <c r="A1186" i="5"/>
  <c r="A1185" i="5"/>
  <c r="A1184" i="5"/>
  <c r="A1183" i="5"/>
  <c r="A1182" i="5"/>
  <c r="A1181" i="5"/>
  <c r="A1180" i="5"/>
  <c r="A1179" i="5"/>
  <c r="A1178" i="5"/>
  <c r="A1177" i="5"/>
  <c r="A1176" i="5"/>
  <c r="A1175" i="5"/>
  <c r="A1174" i="5"/>
  <c r="A1173" i="5"/>
  <c r="A1172" i="5"/>
  <c r="A1171" i="5"/>
  <c r="A1170" i="5"/>
  <c r="A1169" i="5"/>
  <c r="A1168" i="5"/>
  <c r="A1167" i="5"/>
  <c r="A1166" i="5"/>
  <c r="A1165" i="5"/>
  <c r="A1164" i="5"/>
  <c r="A1163" i="5"/>
  <c r="A1162" i="5"/>
  <c r="A1161" i="5"/>
  <c r="A1160" i="5"/>
  <c r="A1159" i="5"/>
  <c r="A1158" i="5"/>
  <c r="A1157" i="5"/>
  <c r="A1156" i="5"/>
  <c r="A1155" i="5"/>
  <c r="A1154" i="5"/>
  <c r="A1153" i="5"/>
  <c r="A1152" i="5"/>
  <c r="A1151" i="5"/>
  <c r="A1150" i="5"/>
  <c r="A1149" i="5"/>
  <c r="A1148" i="5"/>
  <c r="A1147" i="5"/>
  <c r="A1146" i="5"/>
  <c r="A1145" i="5"/>
  <c r="A1144" i="5"/>
  <c r="A1143" i="5"/>
  <c r="A1142" i="5"/>
  <c r="A1141" i="5"/>
  <c r="A1140" i="5"/>
  <c r="A1139" i="5"/>
  <c r="A1138" i="5"/>
  <c r="A1137" i="5"/>
  <c r="A1136" i="5"/>
  <c r="A1135" i="5"/>
  <c r="A1134" i="5"/>
  <c r="A1133" i="5"/>
  <c r="A1132" i="5"/>
  <c r="A1131" i="5"/>
  <c r="A1130" i="5"/>
  <c r="A1129" i="5"/>
  <c r="A1128" i="5"/>
  <c r="A1127" i="5"/>
  <c r="A1126" i="5"/>
  <c r="A1125" i="5"/>
  <c r="A1124" i="5"/>
  <c r="A1123" i="5"/>
  <c r="A1122" i="5"/>
  <c r="A1121" i="5"/>
  <c r="A1120" i="5"/>
  <c r="A1119" i="5"/>
  <c r="A1118" i="5"/>
  <c r="A1117" i="5"/>
  <c r="A1116" i="5"/>
  <c r="A1115" i="5"/>
  <c r="A1114" i="5"/>
  <c r="A1113" i="5"/>
  <c r="A1112" i="5"/>
  <c r="A1111" i="5"/>
  <c r="A1110" i="5"/>
  <c r="A1109" i="5"/>
  <c r="A1108" i="5"/>
  <c r="A1107" i="5"/>
  <c r="A1106" i="5"/>
  <c r="A1105" i="5"/>
  <c r="A1104" i="5"/>
  <c r="A1103" i="5"/>
  <c r="A1102" i="5"/>
  <c r="A1101" i="5"/>
  <c r="A1100" i="5"/>
  <c r="A1099" i="5"/>
  <c r="A1098" i="5"/>
  <c r="A1097" i="5"/>
  <c r="A1096" i="5"/>
  <c r="A1095" i="5"/>
  <c r="A1094" i="5"/>
  <c r="A1093" i="5"/>
  <c r="A1092" i="5"/>
  <c r="A1091" i="5"/>
  <c r="A1090" i="5"/>
  <c r="A1089" i="5"/>
  <c r="A1088" i="5"/>
  <c r="A1087" i="5"/>
  <c r="A1086" i="5"/>
  <c r="A1085" i="5"/>
  <c r="A1084" i="5"/>
  <c r="A1083" i="5"/>
  <c r="A1082" i="5"/>
  <c r="A1081" i="5"/>
  <c r="A1080" i="5"/>
  <c r="A1079" i="5"/>
  <c r="A1078" i="5"/>
  <c r="A1077" i="5"/>
  <c r="A1076" i="5"/>
  <c r="A1075" i="5"/>
  <c r="A1074" i="5"/>
  <c r="A1073" i="5"/>
  <c r="A1072" i="5"/>
  <c r="A1071" i="5"/>
  <c r="A1070" i="5"/>
  <c r="A1069" i="5"/>
  <c r="A1068" i="5"/>
  <c r="A1067" i="5"/>
  <c r="A1066" i="5"/>
  <c r="A1065" i="5"/>
  <c r="A1064" i="5"/>
  <c r="A1063" i="5"/>
  <c r="A1062" i="5"/>
  <c r="A1061" i="5"/>
  <c r="A1060" i="5"/>
  <c r="A1059" i="5"/>
  <c r="A1058" i="5"/>
  <c r="A1057" i="5"/>
  <c r="A1056" i="5"/>
  <c r="A1055" i="5"/>
  <c r="A1054" i="5"/>
  <c r="A1053" i="5"/>
  <c r="A1052" i="5"/>
  <c r="A1051" i="5"/>
  <c r="A1050" i="5"/>
  <c r="A1049" i="5"/>
  <c r="A1048" i="5"/>
  <c r="A1047" i="5"/>
  <c r="A1046" i="5"/>
  <c r="A1045" i="5"/>
  <c r="A1044" i="5"/>
  <c r="A1043" i="5"/>
  <c r="A1042" i="5"/>
  <c r="A1041" i="5"/>
  <c r="A1040" i="5"/>
  <c r="A1039" i="5"/>
  <c r="A1038" i="5"/>
  <c r="A1037" i="5"/>
  <c r="A1036" i="5"/>
  <c r="A1035" i="5"/>
  <c r="A1034" i="5"/>
  <c r="A1033" i="5"/>
  <c r="A1032" i="5"/>
  <c r="A1031" i="5"/>
  <c r="A1030" i="5"/>
  <c r="A1029" i="5"/>
  <c r="A1028" i="5"/>
  <c r="A1027" i="5"/>
  <c r="A1026" i="5"/>
  <c r="A1025" i="5"/>
  <c r="A1024" i="5"/>
  <c r="A1023" i="5"/>
  <c r="A1022" i="5"/>
  <c r="A1021" i="5"/>
  <c r="A1020" i="5"/>
  <c r="A1019" i="5"/>
  <c r="A1018" i="5"/>
  <c r="A1017" i="5"/>
  <c r="A1016" i="5"/>
  <c r="A1015" i="5"/>
  <c r="A1014" i="5"/>
  <c r="A1013" i="5"/>
  <c r="A1012" i="5"/>
  <c r="A1011" i="5"/>
  <c r="A1010" i="5"/>
  <c r="A1009" i="5"/>
  <c r="A1008" i="5"/>
  <c r="A1007" i="5"/>
  <c r="A1006" i="5"/>
  <c r="A1005" i="5"/>
  <c r="A1004" i="5"/>
  <c r="A1003" i="5"/>
  <c r="A1002" i="5"/>
  <c r="A1001" i="5"/>
  <c r="A1000" i="5"/>
  <c r="A999" i="5"/>
  <c r="A998" i="5"/>
  <c r="A997" i="5"/>
  <c r="A996" i="5"/>
  <c r="A995" i="5"/>
  <c r="A994" i="5"/>
  <c r="A993" i="5"/>
  <c r="A992" i="5"/>
  <c r="A991" i="5"/>
  <c r="A990" i="5"/>
  <c r="A989" i="5"/>
  <c r="A988" i="5"/>
  <c r="A987" i="5"/>
  <c r="A986" i="5"/>
  <c r="A985" i="5"/>
  <c r="A984" i="5"/>
  <c r="A983" i="5"/>
  <c r="A982" i="5"/>
  <c r="A981" i="5"/>
  <c r="A980" i="5"/>
  <c r="A979" i="5"/>
  <c r="A978" i="5"/>
  <c r="A977" i="5"/>
  <c r="A976" i="5"/>
  <c r="A975" i="5"/>
  <c r="A974" i="5"/>
  <c r="A973" i="5"/>
  <c r="A972" i="5"/>
  <c r="A971" i="5"/>
  <c r="A970" i="5"/>
  <c r="A969" i="5"/>
  <c r="A968" i="5"/>
  <c r="A967" i="5"/>
  <c r="A966" i="5"/>
  <c r="A965" i="5"/>
  <c r="A964" i="5"/>
  <c r="A963" i="5"/>
  <c r="A962" i="5"/>
  <c r="A961" i="5"/>
  <c r="A960" i="5"/>
  <c r="A959" i="5"/>
  <c r="A958" i="5"/>
  <c r="A957" i="5"/>
  <c r="A956" i="5"/>
  <c r="A955" i="5"/>
  <c r="A954" i="5"/>
  <c r="A953" i="5"/>
  <c r="A952" i="5"/>
  <c r="A951" i="5"/>
  <c r="A950" i="5"/>
  <c r="A949" i="5"/>
  <c r="A948" i="5"/>
  <c r="A947" i="5"/>
  <c r="A946" i="5"/>
  <c r="A945" i="5"/>
  <c r="A944" i="5"/>
  <c r="A943" i="5"/>
  <c r="A942" i="5"/>
  <c r="A941" i="5"/>
  <c r="A940" i="5"/>
  <c r="A939" i="5"/>
  <c r="A938" i="5"/>
  <c r="A937" i="5"/>
  <c r="A936" i="5"/>
  <c r="A935" i="5"/>
  <c r="A934" i="5"/>
  <c r="A933" i="5"/>
  <c r="A932" i="5"/>
  <c r="A931" i="5"/>
  <c r="A930" i="5"/>
  <c r="A929" i="5"/>
  <c r="A928" i="5"/>
  <c r="A927" i="5"/>
  <c r="A926" i="5"/>
  <c r="A925" i="5"/>
  <c r="A924" i="5"/>
  <c r="A923" i="5"/>
  <c r="A922" i="5"/>
  <c r="A921" i="5"/>
  <c r="A920" i="5"/>
  <c r="A919" i="5"/>
  <c r="A918" i="5"/>
  <c r="A917" i="5"/>
  <c r="A916" i="5"/>
  <c r="A915" i="5"/>
  <c r="A914" i="5"/>
  <c r="A913" i="5"/>
  <c r="A912" i="5"/>
  <c r="A911" i="5"/>
  <c r="A910" i="5"/>
  <c r="A909" i="5"/>
  <c r="A908" i="5"/>
  <c r="A907" i="5"/>
  <c r="A906" i="5"/>
  <c r="A905" i="5"/>
  <c r="A904" i="5"/>
  <c r="A903" i="5"/>
  <c r="A902" i="5"/>
  <c r="A901" i="5"/>
  <c r="A900" i="5"/>
  <c r="A899" i="5"/>
  <c r="A898" i="5"/>
  <c r="A897" i="5"/>
  <c r="A896" i="5"/>
  <c r="A895" i="5"/>
  <c r="A894" i="5"/>
  <c r="A893" i="5"/>
  <c r="A892" i="5"/>
  <c r="A891" i="5"/>
  <c r="A890" i="5"/>
  <c r="A889" i="5"/>
  <c r="A888" i="5"/>
  <c r="A887" i="5"/>
  <c r="A886" i="5"/>
  <c r="A885" i="5"/>
  <c r="A884" i="5"/>
  <c r="A883" i="5"/>
  <c r="A882" i="5"/>
  <c r="A881" i="5"/>
  <c r="A880" i="5"/>
  <c r="A879" i="5"/>
  <c r="A878" i="5"/>
  <c r="A877" i="5"/>
  <c r="A876" i="5"/>
  <c r="A875" i="5"/>
  <c r="A874" i="5"/>
  <c r="A873" i="5"/>
  <c r="A872" i="5"/>
  <c r="A871" i="5"/>
  <c r="A870" i="5"/>
  <c r="A869" i="5"/>
  <c r="A868" i="5"/>
  <c r="A867" i="5"/>
  <c r="A866" i="5"/>
  <c r="A865" i="5"/>
  <c r="A864" i="5"/>
  <c r="A863" i="5"/>
  <c r="A862" i="5"/>
  <c r="A861" i="5"/>
  <c r="A860" i="5"/>
  <c r="A859" i="5"/>
  <c r="A858" i="5"/>
  <c r="A857" i="5"/>
  <c r="A856" i="5"/>
  <c r="A855" i="5"/>
  <c r="A854" i="5"/>
  <c r="A853" i="5"/>
  <c r="A852" i="5"/>
  <c r="A851" i="5"/>
  <c r="A850" i="5"/>
  <c r="A849" i="5"/>
  <c r="A848" i="5"/>
  <c r="A847" i="5"/>
  <c r="A846" i="5"/>
  <c r="A845" i="5"/>
  <c r="A844" i="5"/>
  <c r="A843" i="5"/>
  <c r="A842" i="5"/>
  <c r="A841" i="5"/>
  <c r="A840" i="5"/>
  <c r="A839" i="5"/>
  <c r="A838" i="5"/>
  <c r="A837" i="5"/>
  <c r="A836" i="5"/>
  <c r="A835" i="5"/>
  <c r="A834" i="5"/>
  <c r="A833" i="5"/>
  <c r="A832" i="5"/>
  <c r="A831" i="5"/>
  <c r="A830" i="5"/>
  <c r="A829" i="5"/>
  <c r="A828" i="5"/>
  <c r="A827" i="5"/>
  <c r="A826" i="5"/>
  <c r="A825" i="5"/>
  <c r="A824" i="5"/>
  <c r="A823" i="5"/>
  <c r="A822" i="5"/>
  <c r="A821" i="5"/>
  <c r="A820" i="5"/>
  <c r="A819" i="5"/>
  <c r="A818" i="5"/>
  <c r="A817" i="5"/>
  <c r="A816" i="5"/>
  <c r="A815" i="5"/>
  <c r="A814" i="5"/>
  <c r="A813" i="5"/>
  <c r="A812" i="5"/>
  <c r="A811" i="5"/>
  <c r="A810" i="5"/>
  <c r="A809" i="5"/>
  <c r="A808" i="5"/>
  <c r="A807" i="5"/>
  <c r="A806" i="5"/>
  <c r="A805" i="5"/>
  <c r="A804" i="5"/>
  <c r="A803" i="5"/>
  <c r="A802" i="5"/>
  <c r="A801" i="5"/>
  <c r="A800" i="5"/>
  <c r="A799" i="5"/>
  <c r="A798" i="5"/>
  <c r="A797" i="5"/>
  <c r="A796" i="5"/>
  <c r="A795" i="5"/>
  <c r="A794" i="5"/>
  <c r="A793" i="5"/>
  <c r="A792" i="5"/>
  <c r="A791" i="5"/>
  <c r="A790" i="5"/>
  <c r="A789" i="5"/>
  <c r="A788" i="5"/>
  <c r="A787" i="5"/>
  <c r="A786" i="5"/>
  <c r="A785" i="5"/>
  <c r="A784" i="5"/>
  <c r="A783" i="5"/>
  <c r="A782" i="5"/>
  <c r="A781" i="5"/>
  <c r="A780" i="5"/>
  <c r="A779" i="5"/>
  <c r="A778" i="5"/>
  <c r="A777" i="5"/>
  <c r="A776" i="5"/>
  <c r="A775" i="5"/>
  <c r="A774" i="5"/>
  <c r="A773" i="5"/>
  <c r="A772" i="5"/>
  <c r="A771" i="5"/>
  <c r="A770" i="5"/>
  <c r="A769" i="5"/>
  <c r="A768" i="5"/>
  <c r="A767" i="5"/>
  <c r="A766" i="5"/>
  <c r="A765" i="5"/>
  <c r="A764" i="5"/>
  <c r="A763" i="5"/>
  <c r="A762" i="5"/>
  <c r="A761" i="5"/>
  <c r="A760" i="5"/>
  <c r="A759" i="5"/>
  <c r="A758" i="5"/>
  <c r="A757" i="5"/>
  <c r="A756" i="5"/>
  <c r="A755" i="5"/>
  <c r="A754" i="5"/>
  <c r="A753" i="5"/>
  <c r="A752" i="5"/>
  <c r="A751" i="5"/>
  <c r="A750" i="5"/>
  <c r="A749" i="5"/>
  <c r="A748" i="5"/>
  <c r="A747" i="5"/>
  <c r="A746" i="5"/>
  <c r="A745" i="5"/>
  <c r="A744" i="5"/>
  <c r="A743" i="5"/>
  <c r="A742" i="5"/>
  <c r="A741" i="5"/>
  <c r="A740" i="5"/>
  <c r="A739" i="5"/>
  <c r="A738" i="5"/>
  <c r="A737" i="5"/>
  <c r="A736" i="5"/>
  <c r="A735" i="5"/>
  <c r="A734" i="5"/>
  <c r="A733" i="5"/>
  <c r="A732" i="5"/>
  <c r="A731" i="5"/>
  <c r="A730" i="5"/>
  <c r="A729" i="5"/>
  <c r="A728" i="5"/>
  <c r="A727" i="5"/>
  <c r="A726" i="5"/>
  <c r="A725" i="5"/>
  <c r="A724" i="5"/>
  <c r="A723" i="5"/>
  <c r="A722" i="5"/>
  <c r="A721" i="5"/>
  <c r="A720" i="5"/>
  <c r="A719" i="5"/>
  <c r="A718" i="5"/>
  <c r="A717" i="5"/>
  <c r="A716" i="5"/>
  <c r="A715" i="5"/>
  <c r="A714" i="5"/>
  <c r="A713" i="5"/>
  <c r="A712" i="5"/>
  <c r="A711" i="5"/>
  <c r="A710" i="5"/>
  <c r="A709" i="5"/>
  <c r="A708" i="5"/>
  <c r="A707" i="5"/>
  <c r="A706" i="5"/>
  <c r="A705" i="5"/>
  <c r="A704" i="5"/>
  <c r="A703" i="5"/>
  <c r="A702" i="5"/>
  <c r="A701" i="5"/>
  <c r="A700" i="5"/>
  <c r="A699" i="5"/>
  <c r="A698" i="5"/>
  <c r="A697" i="5"/>
  <c r="A696" i="5"/>
  <c r="A695" i="5"/>
  <c r="A694" i="5"/>
  <c r="A693" i="5"/>
  <c r="A692" i="5"/>
  <c r="A691" i="5"/>
  <c r="A690" i="5"/>
  <c r="A689" i="5"/>
  <c r="A688" i="5"/>
  <c r="A687" i="5"/>
  <c r="A686" i="5"/>
  <c r="A685" i="5"/>
  <c r="A684" i="5"/>
  <c r="A683" i="5"/>
  <c r="A682" i="5"/>
  <c r="A681" i="5"/>
  <c r="A680" i="5"/>
  <c r="A679" i="5"/>
  <c r="A678" i="5"/>
  <c r="A677" i="5"/>
  <c r="A676" i="5"/>
  <c r="A675" i="5"/>
  <c r="A674" i="5"/>
  <c r="A673" i="5"/>
  <c r="A672" i="5"/>
  <c r="A671" i="5"/>
  <c r="A670" i="5"/>
  <c r="A669" i="5"/>
  <c r="A668" i="5"/>
  <c r="A667" i="5"/>
  <c r="A666" i="5"/>
  <c r="A665" i="5"/>
  <c r="A664" i="5"/>
  <c r="A663" i="5"/>
  <c r="A662" i="5"/>
  <c r="A661" i="5"/>
  <c r="A660" i="5"/>
  <c r="A659" i="5"/>
  <c r="A658" i="5"/>
  <c r="A657" i="5"/>
  <c r="A656" i="5"/>
  <c r="A655" i="5"/>
  <c r="A654" i="5"/>
  <c r="A653" i="5"/>
  <c r="A652" i="5"/>
  <c r="A651" i="5"/>
  <c r="A650" i="5"/>
  <c r="A649" i="5"/>
  <c r="A648" i="5"/>
  <c r="A647" i="5"/>
  <c r="A646" i="5"/>
  <c r="A645" i="5"/>
  <c r="A644" i="5"/>
  <c r="A643" i="5"/>
  <c r="A642" i="5"/>
  <c r="A641" i="5"/>
  <c r="A640" i="5"/>
  <c r="A639" i="5"/>
  <c r="A638" i="5"/>
  <c r="A637" i="5"/>
  <c r="A636" i="5"/>
  <c r="A635" i="5"/>
  <c r="A634" i="5"/>
  <c r="A633" i="5"/>
  <c r="A632" i="5"/>
  <c r="A631" i="5"/>
  <c r="A630" i="5"/>
  <c r="A629" i="5"/>
  <c r="A628" i="5"/>
  <c r="A627" i="5"/>
  <c r="A626" i="5"/>
  <c r="A625" i="5"/>
  <c r="A624" i="5"/>
  <c r="A623" i="5"/>
  <c r="A622" i="5"/>
  <c r="A621" i="5"/>
  <c r="A620" i="5"/>
  <c r="A619" i="5"/>
  <c r="A618" i="5"/>
  <c r="A617" i="5"/>
  <c r="A616" i="5"/>
  <c r="A615" i="5"/>
  <c r="A614" i="5"/>
  <c r="A613" i="5"/>
  <c r="A612" i="5"/>
  <c r="A611" i="5"/>
  <c r="A610" i="5"/>
  <c r="A609" i="5"/>
  <c r="A608" i="5"/>
  <c r="A607" i="5"/>
  <c r="A606" i="5"/>
  <c r="A605" i="5"/>
  <c r="A604" i="5"/>
  <c r="A603" i="5"/>
  <c r="A602" i="5"/>
  <c r="A601" i="5"/>
  <c r="A600" i="5"/>
  <c r="A599" i="5"/>
  <c r="A598" i="5"/>
  <c r="A597" i="5"/>
  <c r="A596" i="5"/>
  <c r="A595" i="5"/>
  <c r="A594" i="5"/>
  <c r="A593" i="5"/>
  <c r="A592" i="5"/>
  <c r="A591" i="5"/>
  <c r="A590" i="5"/>
  <c r="A589" i="5"/>
  <c r="A588" i="5"/>
  <c r="A587" i="5"/>
  <c r="A586" i="5"/>
  <c r="A585" i="5"/>
  <c r="A584" i="5"/>
  <c r="A583" i="5"/>
  <c r="A582" i="5"/>
  <c r="A581" i="5"/>
  <c r="A580" i="5"/>
  <c r="A579" i="5"/>
  <c r="A578" i="5"/>
  <c r="A577" i="5"/>
  <c r="A576" i="5"/>
  <c r="A575" i="5"/>
  <c r="A574" i="5"/>
  <c r="A573" i="5"/>
  <c r="A572" i="5"/>
  <c r="A571" i="5"/>
  <c r="A570" i="5"/>
  <c r="A569" i="5"/>
  <c r="A568" i="5"/>
  <c r="A567" i="5"/>
  <c r="A566" i="5"/>
  <c r="A565" i="5"/>
  <c r="A564" i="5"/>
  <c r="A563" i="5"/>
  <c r="A562" i="5"/>
  <c r="A561" i="5"/>
  <c r="A560" i="5"/>
  <c r="A559" i="5"/>
  <c r="A558" i="5"/>
  <c r="A557" i="5"/>
  <c r="A556" i="5"/>
  <c r="A555" i="5"/>
  <c r="A554" i="5"/>
  <c r="A553" i="5"/>
  <c r="A552" i="5"/>
  <c r="A551" i="5"/>
  <c r="A550" i="5"/>
  <c r="A549" i="5"/>
  <c r="A548" i="5"/>
  <c r="A547" i="5"/>
  <c r="A546" i="5"/>
  <c r="A545" i="5"/>
  <c r="A544" i="5"/>
  <c r="A543" i="5"/>
  <c r="A542" i="5"/>
  <c r="A541" i="5"/>
  <c r="A540" i="5"/>
  <c r="A539" i="5"/>
  <c r="A538" i="5"/>
  <c r="A537" i="5"/>
  <c r="A536" i="5"/>
  <c r="A535" i="5"/>
  <c r="A534" i="5"/>
  <c r="A533" i="5"/>
  <c r="A532" i="5"/>
  <c r="A531" i="5"/>
  <c r="A530" i="5"/>
  <c r="A529" i="5"/>
  <c r="A528" i="5"/>
  <c r="A527" i="5"/>
  <c r="A526" i="5"/>
  <c r="A525" i="5"/>
  <c r="A524" i="5"/>
  <c r="A523" i="5"/>
  <c r="A522" i="5"/>
  <c r="A521" i="5"/>
  <c r="A520" i="5"/>
  <c r="A519" i="5"/>
  <c r="A518" i="5"/>
  <c r="A517" i="5"/>
  <c r="A516" i="5"/>
  <c r="A515" i="5"/>
  <c r="A514" i="5"/>
  <c r="A513" i="5"/>
  <c r="A512" i="5"/>
  <c r="A511" i="5"/>
  <c r="A510" i="5"/>
  <c r="A509" i="5"/>
  <c r="A508" i="5"/>
  <c r="A507" i="5"/>
  <c r="A506" i="5"/>
  <c r="A505" i="5"/>
  <c r="A504" i="5"/>
  <c r="A503" i="5"/>
  <c r="A502" i="5"/>
  <c r="A501" i="5"/>
  <c r="A500" i="5"/>
  <c r="A499" i="5"/>
  <c r="A498" i="5"/>
  <c r="A497" i="5"/>
  <c r="A496" i="5"/>
  <c r="A495" i="5"/>
  <c r="A494" i="5"/>
  <c r="A493" i="5"/>
  <c r="A492" i="5"/>
  <c r="A491" i="5"/>
  <c r="A490" i="5"/>
  <c r="A489" i="5"/>
  <c r="A488" i="5"/>
  <c r="A487" i="5"/>
  <c r="A486" i="5"/>
  <c r="A485" i="5"/>
  <c r="A484" i="5"/>
  <c r="A483" i="5"/>
  <c r="A482" i="5"/>
  <c r="A481" i="5"/>
  <c r="A480" i="5"/>
  <c r="A479" i="5"/>
  <c r="A478" i="5"/>
  <c r="A477" i="5"/>
  <c r="A476" i="5"/>
  <c r="A475" i="5"/>
  <c r="A474" i="5"/>
  <c r="A473" i="5"/>
  <c r="A472" i="5"/>
  <c r="A471" i="5"/>
  <c r="A470" i="5"/>
  <c r="A469" i="5"/>
  <c r="A468" i="5"/>
  <c r="A467" i="5"/>
  <c r="A466" i="5"/>
  <c r="A465" i="5"/>
  <c r="A464" i="5"/>
  <c r="A463" i="5"/>
  <c r="A462" i="5"/>
  <c r="A461" i="5"/>
  <c r="A460" i="5"/>
  <c r="A459" i="5"/>
  <c r="A458" i="5"/>
  <c r="A457" i="5"/>
  <c r="A456" i="5"/>
  <c r="A455" i="5"/>
  <c r="A454" i="5"/>
  <c r="A453" i="5"/>
  <c r="A452" i="5"/>
  <c r="A451" i="5"/>
  <c r="A450" i="5"/>
  <c r="A449" i="5"/>
  <c r="A448" i="5"/>
  <c r="A447" i="5"/>
  <c r="A446" i="5"/>
  <c r="A445" i="5"/>
  <c r="A444" i="5"/>
  <c r="A443" i="5"/>
  <c r="A442" i="5"/>
  <c r="A441" i="5"/>
  <c r="A440" i="5"/>
  <c r="A439" i="5"/>
  <c r="A438" i="5"/>
  <c r="A437" i="5"/>
  <c r="A436" i="5"/>
  <c r="A435" i="5"/>
  <c r="A434" i="5"/>
  <c r="A433" i="5"/>
  <c r="A432" i="5"/>
  <c r="A431" i="5"/>
  <c r="A430" i="5"/>
  <c r="A429" i="5"/>
  <c r="A428" i="5"/>
  <c r="A427" i="5"/>
  <c r="A426" i="5"/>
  <c r="A425" i="5"/>
  <c r="A424" i="5"/>
  <c r="A423" i="5"/>
  <c r="A422" i="5"/>
  <c r="A421" i="5"/>
  <c r="A420" i="5"/>
  <c r="A419" i="5"/>
  <c r="A418" i="5"/>
  <c r="A417" i="5"/>
  <c r="A416" i="5"/>
  <c r="A415" i="5"/>
  <c r="A414" i="5"/>
  <c r="A413" i="5"/>
  <c r="A412" i="5"/>
  <c r="A411" i="5"/>
  <c r="A410" i="5"/>
  <c r="A409" i="5"/>
  <c r="A408" i="5"/>
  <c r="A407" i="5"/>
  <c r="A406" i="5"/>
  <c r="A405" i="5"/>
  <c r="A404" i="5"/>
  <c r="A403" i="5"/>
  <c r="A402" i="5"/>
  <c r="A401" i="5"/>
  <c r="A400" i="5"/>
  <c r="A399" i="5"/>
  <c r="A398" i="5"/>
  <c r="A397" i="5"/>
  <c r="A396" i="5"/>
  <c r="A395" i="5"/>
  <c r="A394" i="5"/>
  <c r="A393" i="5"/>
  <c r="A392" i="5"/>
  <c r="A391" i="5"/>
  <c r="A390" i="5"/>
  <c r="A389" i="5"/>
  <c r="A388" i="5"/>
  <c r="A387" i="5"/>
  <c r="A386" i="5"/>
  <c r="A385" i="5"/>
  <c r="A384" i="5"/>
  <c r="A383" i="5"/>
  <c r="A382" i="5"/>
  <c r="A381" i="5"/>
  <c r="A380" i="5"/>
  <c r="A379" i="5"/>
  <c r="A378" i="5"/>
  <c r="A377" i="5"/>
  <c r="A376" i="5"/>
  <c r="A375" i="5"/>
  <c r="A374" i="5"/>
  <c r="A373" i="5"/>
  <c r="A372" i="5"/>
  <c r="A371" i="5"/>
  <c r="A370" i="5"/>
  <c r="A369" i="5"/>
  <c r="A368" i="5"/>
  <c r="A367" i="5"/>
  <c r="A366" i="5"/>
  <c r="A365" i="5"/>
  <c r="A364" i="5"/>
  <c r="A363" i="5"/>
  <c r="A362" i="5"/>
  <c r="A361" i="5"/>
  <c r="A360" i="5"/>
  <c r="A359" i="5"/>
  <c r="A358" i="5"/>
  <c r="A357" i="5"/>
  <c r="A356" i="5"/>
  <c r="A355" i="5"/>
  <c r="A354" i="5"/>
  <c r="A353" i="5"/>
  <c r="A352" i="5"/>
  <c r="A351" i="5"/>
  <c r="A350" i="5"/>
  <c r="A349" i="5"/>
  <c r="A348" i="5"/>
  <c r="A347" i="5"/>
  <c r="A346" i="5"/>
  <c r="A345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A299" i="5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/>
  <c r="B2693" i="4"/>
  <c r="A2693" i="4"/>
  <c r="B2692" i="4"/>
  <c r="A2692" i="4"/>
  <c r="B2691" i="4"/>
  <c r="A2691" i="4"/>
  <c r="B2690" i="4"/>
  <c r="A2690" i="4"/>
  <c r="B2689" i="4"/>
  <c r="A2689" i="4"/>
  <c r="B2688" i="4"/>
  <c r="A2688" i="4"/>
  <c r="B2687" i="4"/>
  <c r="A2687" i="4"/>
  <c r="B2686" i="4"/>
  <c r="A2686" i="4"/>
  <c r="B2685" i="4"/>
  <c r="A2685" i="4"/>
  <c r="B2684" i="4"/>
  <c r="A2684" i="4"/>
  <c r="B2683" i="4"/>
  <c r="A2683" i="4"/>
  <c r="B2682" i="4"/>
  <c r="A2682" i="4"/>
  <c r="B2681" i="4"/>
  <c r="A2681" i="4"/>
  <c r="B2680" i="4"/>
  <c r="A2680" i="4"/>
  <c r="B2679" i="4"/>
  <c r="A2679" i="4"/>
  <c r="B2678" i="4"/>
  <c r="A2678" i="4"/>
  <c r="B2677" i="4"/>
  <c r="A2677" i="4"/>
  <c r="B2676" i="4"/>
  <c r="A2676" i="4"/>
  <c r="B2675" i="4"/>
  <c r="A2675" i="4"/>
  <c r="B2674" i="4"/>
  <c r="A2674" i="4"/>
  <c r="B2673" i="4"/>
  <c r="A2673" i="4"/>
  <c r="B2672" i="4"/>
  <c r="A2672" i="4"/>
  <c r="B2671" i="4"/>
  <c r="A2671" i="4"/>
  <c r="B2670" i="4"/>
  <c r="A2670" i="4"/>
  <c r="B2669" i="4"/>
  <c r="A2669" i="4"/>
  <c r="B2668" i="4"/>
  <c r="A2668" i="4"/>
  <c r="B2667" i="4"/>
  <c r="A2667" i="4"/>
  <c r="B2666" i="4"/>
  <c r="A2666" i="4"/>
  <c r="B2665" i="4"/>
  <c r="A2665" i="4"/>
  <c r="B2664" i="4"/>
  <c r="A2664" i="4"/>
  <c r="B2663" i="4"/>
  <c r="A2663" i="4"/>
  <c r="B2662" i="4"/>
  <c r="A2662" i="4"/>
  <c r="B2661" i="4"/>
  <c r="A2661" i="4"/>
  <c r="B2660" i="4"/>
  <c r="A2660" i="4"/>
  <c r="B2659" i="4"/>
  <c r="A2659" i="4"/>
  <c r="B2658" i="4"/>
  <c r="A2658" i="4"/>
  <c r="B2657" i="4"/>
  <c r="A2657" i="4"/>
  <c r="B2656" i="4"/>
  <c r="A2656" i="4"/>
  <c r="B2655" i="4"/>
  <c r="A2655" i="4"/>
  <c r="B2654" i="4"/>
  <c r="A2654" i="4"/>
  <c r="B2653" i="4"/>
  <c r="A2653" i="4"/>
  <c r="B2652" i="4"/>
  <c r="A2652" i="4"/>
  <c r="B2651" i="4"/>
  <c r="A2651" i="4"/>
  <c r="B2650" i="4"/>
  <c r="A2650" i="4"/>
  <c r="B2649" i="4"/>
  <c r="A2649" i="4"/>
  <c r="B2648" i="4"/>
  <c r="A2648" i="4"/>
  <c r="B2647" i="4"/>
  <c r="A2647" i="4"/>
  <c r="B2646" i="4"/>
  <c r="A2646" i="4"/>
  <c r="B2645" i="4"/>
  <c r="A2645" i="4"/>
  <c r="B2644" i="4"/>
  <c r="A2644" i="4"/>
  <c r="B2643" i="4"/>
  <c r="A2643" i="4"/>
  <c r="B2642" i="4"/>
  <c r="A2642" i="4"/>
  <c r="B2641" i="4"/>
  <c r="A2641" i="4"/>
  <c r="B2640" i="4"/>
  <c r="A2640" i="4"/>
  <c r="B2639" i="4"/>
  <c r="A2639" i="4"/>
  <c r="B2638" i="4"/>
  <c r="A2638" i="4"/>
  <c r="B2637" i="4"/>
  <c r="A2637" i="4"/>
  <c r="B2636" i="4"/>
  <c r="A2636" i="4"/>
  <c r="B2635" i="4"/>
  <c r="A2635" i="4"/>
  <c r="B2634" i="4"/>
  <c r="A2634" i="4"/>
  <c r="B2633" i="4"/>
  <c r="A2633" i="4"/>
  <c r="B2632" i="4"/>
  <c r="A2632" i="4"/>
  <c r="B2631" i="4"/>
  <c r="A2631" i="4"/>
  <c r="B2630" i="4"/>
  <c r="A2630" i="4"/>
  <c r="B2629" i="4"/>
  <c r="A2629" i="4"/>
  <c r="B2628" i="4"/>
  <c r="A2628" i="4"/>
  <c r="B2627" i="4"/>
  <c r="A2627" i="4"/>
  <c r="B2626" i="4"/>
  <c r="A2626" i="4"/>
  <c r="B2625" i="4"/>
  <c r="A2625" i="4"/>
  <c r="B2624" i="4"/>
  <c r="A2624" i="4"/>
  <c r="B2623" i="4"/>
  <c r="A2623" i="4"/>
  <c r="B2622" i="4"/>
  <c r="A2622" i="4"/>
  <c r="B2621" i="4"/>
  <c r="A2621" i="4"/>
  <c r="B2620" i="4"/>
  <c r="A2620" i="4"/>
  <c r="B2619" i="4"/>
  <c r="A2619" i="4"/>
  <c r="B2618" i="4"/>
  <c r="A2618" i="4"/>
  <c r="B2617" i="4"/>
  <c r="A2617" i="4"/>
  <c r="B2616" i="4"/>
  <c r="A2616" i="4"/>
  <c r="B2615" i="4"/>
  <c r="A2615" i="4"/>
  <c r="B2614" i="4"/>
  <c r="A2614" i="4"/>
  <c r="B2613" i="4"/>
  <c r="A2613" i="4"/>
  <c r="B2612" i="4"/>
  <c r="A2612" i="4"/>
  <c r="B2611" i="4"/>
  <c r="A2611" i="4"/>
  <c r="B2610" i="4"/>
  <c r="A2610" i="4"/>
  <c r="B2609" i="4"/>
  <c r="A2609" i="4"/>
  <c r="B2608" i="4"/>
  <c r="A2608" i="4"/>
  <c r="B2607" i="4"/>
  <c r="A2607" i="4"/>
  <c r="B2606" i="4"/>
  <c r="A2606" i="4"/>
  <c r="B2605" i="4"/>
  <c r="A2605" i="4"/>
  <c r="B2604" i="4"/>
  <c r="A2604" i="4"/>
  <c r="B2603" i="4"/>
  <c r="A2603" i="4"/>
  <c r="B2602" i="4"/>
  <c r="A2602" i="4"/>
  <c r="B2601" i="4"/>
  <c r="A2601" i="4"/>
  <c r="B2600" i="4"/>
  <c r="A2600" i="4"/>
  <c r="B2599" i="4"/>
  <c r="A2599" i="4"/>
  <c r="B2598" i="4"/>
  <c r="A2598" i="4"/>
  <c r="B2597" i="4"/>
  <c r="A2597" i="4"/>
  <c r="B2596" i="4"/>
  <c r="A2596" i="4"/>
  <c r="B2595" i="4"/>
  <c r="A2595" i="4"/>
  <c r="B2594" i="4"/>
  <c r="A2594" i="4"/>
  <c r="B2593" i="4"/>
  <c r="A2593" i="4"/>
  <c r="B2592" i="4"/>
  <c r="A2592" i="4"/>
  <c r="B2591" i="4"/>
  <c r="A2591" i="4"/>
  <c r="B2590" i="4"/>
  <c r="A2590" i="4"/>
  <c r="B2589" i="4"/>
  <c r="A2589" i="4"/>
  <c r="B2588" i="4"/>
  <c r="A2588" i="4"/>
  <c r="B2587" i="4"/>
  <c r="A2587" i="4"/>
  <c r="B2586" i="4"/>
  <c r="A2586" i="4"/>
  <c r="B2585" i="4"/>
  <c r="A2585" i="4"/>
  <c r="B2584" i="4"/>
  <c r="A2584" i="4"/>
  <c r="B2583" i="4"/>
  <c r="A2583" i="4"/>
  <c r="B2582" i="4"/>
  <c r="A2582" i="4"/>
  <c r="B2581" i="4"/>
  <c r="A2581" i="4"/>
  <c r="B2580" i="4"/>
  <c r="A2580" i="4"/>
  <c r="B2579" i="4"/>
  <c r="A2579" i="4"/>
  <c r="B2578" i="4"/>
  <c r="A2578" i="4"/>
  <c r="B2577" i="4"/>
  <c r="A2577" i="4"/>
  <c r="B2576" i="4"/>
  <c r="A2576" i="4"/>
  <c r="B2575" i="4"/>
  <c r="A2575" i="4"/>
  <c r="B2574" i="4"/>
  <c r="A2574" i="4"/>
  <c r="B2573" i="4"/>
  <c r="A2573" i="4"/>
  <c r="B2572" i="4"/>
  <c r="A2572" i="4"/>
  <c r="B2571" i="4"/>
  <c r="A2571" i="4"/>
  <c r="B2570" i="4"/>
  <c r="A2570" i="4"/>
  <c r="B2569" i="4"/>
  <c r="A2569" i="4"/>
  <c r="B2568" i="4"/>
  <c r="A2568" i="4"/>
  <c r="B2567" i="4"/>
  <c r="A2567" i="4"/>
  <c r="B2566" i="4"/>
  <c r="A2566" i="4"/>
  <c r="B2565" i="4"/>
  <c r="A2565" i="4"/>
  <c r="B2564" i="4"/>
  <c r="A2564" i="4"/>
  <c r="B2563" i="4"/>
  <c r="A2563" i="4"/>
  <c r="B2562" i="4"/>
  <c r="A2562" i="4"/>
  <c r="B2561" i="4"/>
  <c r="A2561" i="4"/>
  <c r="B2560" i="4"/>
  <c r="A2560" i="4"/>
  <c r="B2559" i="4"/>
  <c r="A2559" i="4"/>
  <c r="B2558" i="4"/>
  <c r="A2558" i="4"/>
  <c r="B2557" i="4"/>
  <c r="A2557" i="4"/>
  <c r="B2556" i="4"/>
  <c r="A2556" i="4"/>
  <c r="B2555" i="4"/>
  <c r="A2555" i="4"/>
  <c r="B2554" i="4"/>
  <c r="A2554" i="4"/>
  <c r="B2553" i="4"/>
  <c r="A2553" i="4"/>
  <c r="B2552" i="4"/>
  <c r="A2552" i="4"/>
  <c r="B2551" i="4"/>
  <c r="A2551" i="4"/>
  <c r="B2550" i="4"/>
  <c r="A2550" i="4"/>
  <c r="B2549" i="4"/>
  <c r="A2549" i="4"/>
  <c r="B2548" i="4"/>
  <c r="A2548" i="4"/>
  <c r="B2547" i="4"/>
  <c r="A2547" i="4"/>
  <c r="B2546" i="4"/>
  <c r="A2546" i="4"/>
  <c r="B2545" i="4"/>
  <c r="A2545" i="4"/>
  <c r="B2544" i="4"/>
  <c r="A2544" i="4"/>
  <c r="B2543" i="4"/>
  <c r="A2543" i="4"/>
  <c r="B2542" i="4"/>
  <c r="A2542" i="4"/>
  <c r="B2541" i="4"/>
  <c r="A2541" i="4"/>
  <c r="B2540" i="4"/>
  <c r="A2540" i="4"/>
  <c r="B2539" i="4"/>
  <c r="A2539" i="4"/>
  <c r="B2538" i="4"/>
  <c r="A2538" i="4"/>
  <c r="B2537" i="4"/>
  <c r="A2537" i="4"/>
  <c r="B2536" i="4"/>
  <c r="A2536" i="4"/>
  <c r="B2535" i="4"/>
  <c r="A2535" i="4"/>
  <c r="B2534" i="4"/>
  <c r="A2534" i="4"/>
  <c r="B2533" i="4"/>
  <c r="A2533" i="4"/>
  <c r="B2532" i="4"/>
  <c r="A2532" i="4"/>
  <c r="B2531" i="4"/>
  <c r="A2531" i="4"/>
  <c r="B2530" i="4"/>
  <c r="A2530" i="4"/>
  <c r="B2529" i="4"/>
  <c r="A2529" i="4"/>
  <c r="B2528" i="4"/>
  <c r="A2528" i="4"/>
  <c r="B2527" i="4"/>
  <c r="A2527" i="4"/>
  <c r="B2526" i="4"/>
  <c r="A2526" i="4"/>
  <c r="B2525" i="4"/>
  <c r="A2525" i="4"/>
  <c r="B2524" i="4"/>
  <c r="A2524" i="4"/>
  <c r="B2523" i="4"/>
  <c r="A2523" i="4"/>
  <c r="B2522" i="4"/>
  <c r="A2522" i="4"/>
  <c r="B2521" i="4"/>
  <c r="A2521" i="4"/>
  <c r="B2520" i="4"/>
  <c r="A2520" i="4"/>
  <c r="B2519" i="4"/>
  <c r="A2519" i="4"/>
  <c r="B2518" i="4"/>
  <c r="A2518" i="4"/>
  <c r="B2517" i="4"/>
  <c r="A2517" i="4"/>
  <c r="B2516" i="4"/>
  <c r="A2516" i="4"/>
  <c r="B2515" i="4"/>
  <c r="A2515" i="4"/>
  <c r="B2514" i="4"/>
  <c r="A2514" i="4"/>
  <c r="B2513" i="4"/>
  <c r="A2513" i="4"/>
  <c r="B2512" i="4"/>
  <c r="A2512" i="4"/>
  <c r="B2511" i="4"/>
  <c r="A2511" i="4"/>
  <c r="B2510" i="4"/>
  <c r="A2510" i="4"/>
  <c r="B2509" i="4"/>
  <c r="A2509" i="4"/>
  <c r="B2508" i="4"/>
  <c r="A2508" i="4"/>
  <c r="B2507" i="4"/>
  <c r="A2507" i="4"/>
  <c r="B2506" i="4"/>
  <c r="A2506" i="4"/>
  <c r="B2505" i="4"/>
  <c r="A2505" i="4"/>
  <c r="B2504" i="4"/>
  <c r="A2504" i="4"/>
  <c r="B2503" i="4"/>
  <c r="A2503" i="4"/>
  <c r="B2502" i="4"/>
  <c r="A2502" i="4"/>
  <c r="B2501" i="4"/>
  <c r="A2501" i="4"/>
  <c r="B2500" i="4"/>
  <c r="A2500" i="4"/>
  <c r="B2499" i="4"/>
  <c r="A2499" i="4"/>
  <c r="B2498" i="4"/>
  <c r="A2498" i="4"/>
  <c r="B2497" i="4"/>
  <c r="A2497" i="4"/>
  <c r="B2496" i="4"/>
  <c r="A2496" i="4"/>
  <c r="B2495" i="4"/>
  <c r="A2495" i="4"/>
  <c r="B2494" i="4"/>
  <c r="A2494" i="4"/>
  <c r="B2493" i="4"/>
  <c r="A2493" i="4"/>
  <c r="B2492" i="4"/>
  <c r="A2492" i="4"/>
  <c r="B2491" i="4"/>
  <c r="A2491" i="4"/>
  <c r="B2490" i="4"/>
  <c r="A2490" i="4"/>
  <c r="B2489" i="4"/>
  <c r="A2489" i="4"/>
  <c r="B2488" i="4"/>
  <c r="A2488" i="4"/>
  <c r="B2487" i="4"/>
  <c r="A2487" i="4"/>
  <c r="B2486" i="4"/>
  <c r="A2486" i="4"/>
  <c r="B2485" i="4"/>
  <c r="A2485" i="4"/>
  <c r="B2484" i="4"/>
  <c r="A2484" i="4"/>
  <c r="B2483" i="4"/>
  <c r="A2483" i="4"/>
  <c r="B2482" i="4"/>
  <c r="A2482" i="4"/>
  <c r="B2481" i="4"/>
  <c r="A2481" i="4"/>
  <c r="B2480" i="4"/>
  <c r="A2480" i="4"/>
  <c r="B2479" i="4"/>
  <c r="A2479" i="4"/>
  <c r="B2478" i="4"/>
  <c r="A2478" i="4"/>
  <c r="B2477" i="4"/>
  <c r="A2477" i="4"/>
  <c r="B2476" i="4"/>
  <c r="A2476" i="4"/>
  <c r="B2475" i="4"/>
  <c r="A2475" i="4"/>
  <c r="B2474" i="4"/>
  <c r="A2474" i="4"/>
  <c r="B2473" i="4"/>
  <c r="A2473" i="4"/>
  <c r="B2472" i="4"/>
  <c r="A2472" i="4"/>
  <c r="B2471" i="4"/>
  <c r="A2471" i="4"/>
  <c r="B2470" i="4"/>
  <c r="A2470" i="4"/>
  <c r="B2469" i="4"/>
  <c r="A2469" i="4"/>
  <c r="B2468" i="4"/>
  <c r="A2468" i="4"/>
  <c r="B2467" i="4"/>
  <c r="A2467" i="4"/>
  <c r="B2466" i="4"/>
  <c r="A2466" i="4"/>
  <c r="B2465" i="4"/>
  <c r="A2465" i="4"/>
  <c r="B2464" i="4"/>
  <c r="A2464" i="4"/>
  <c r="B2463" i="4"/>
  <c r="A2463" i="4"/>
  <c r="B2462" i="4"/>
  <c r="A2462" i="4"/>
  <c r="B2461" i="4"/>
  <c r="A2461" i="4"/>
  <c r="B2460" i="4"/>
  <c r="A2460" i="4"/>
  <c r="B2459" i="4"/>
  <c r="A2459" i="4"/>
  <c r="B2458" i="4"/>
  <c r="A2458" i="4"/>
  <c r="B2457" i="4"/>
  <c r="A2457" i="4"/>
  <c r="B2456" i="4"/>
  <c r="A2456" i="4"/>
  <c r="B2455" i="4"/>
  <c r="A2455" i="4"/>
  <c r="B2454" i="4"/>
  <c r="A2454" i="4"/>
  <c r="B2453" i="4"/>
  <c r="A2453" i="4"/>
  <c r="B2452" i="4"/>
  <c r="A2452" i="4"/>
  <c r="B2451" i="4"/>
  <c r="A2451" i="4"/>
  <c r="B2450" i="4"/>
  <c r="A2450" i="4"/>
  <c r="B2449" i="4"/>
  <c r="A2449" i="4"/>
  <c r="B2448" i="4"/>
  <c r="A2448" i="4"/>
  <c r="B2447" i="4"/>
  <c r="A2447" i="4"/>
  <c r="B2446" i="4"/>
  <c r="A2446" i="4"/>
  <c r="B2445" i="4"/>
  <c r="A2445" i="4"/>
  <c r="B2444" i="4"/>
  <c r="A2444" i="4"/>
  <c r="B2443" i="4"/>
  <c r="A2443" i="4"/>
  <c r="B2442" i="4"/>
  <c r="A2442" i="4"/>
  <c r="B2441" i="4"/>
  <c r="A2441" i="4"/>
  <c r="B2440" i="4"/>
  <c r="A2440" i="4"/>
  <c r="B2439" i="4"/>
  <c r="A2439" i="4"/>
  <c r="B2438" i="4"/>
  <c r="A2438" i="4"/>
  <c r="B2437" i="4"/>
  <c r="A2437" i="4"/>
  <c r="B2436" i="4"/>
  <c r="A2436" i="4"/>
  <c r="B2435" i="4"/>
  <c r="A2435" i="4"/>
  <c r="B2434" i="4"/>
  <c r="A2434" i="4"/>
  <c r="B2433" i="4"/>
  <c r="A2433" i="4"/>
  <c r="B2432" i="4"/>
  <c r="A2432" i="4"/>
  <c r="B2431" i="4"/>
  <c r="A2431" i="4"/>
  <c r="B2430" i="4"/>
  <c r="A2430" i="4"/>
  <c r="B2429" i="4"/>
  <c r="A2429" i="4"/>
  <c r="B2428" i="4"/>
  <c r="A2428" i="4"/>
  <c r="B2427" i="4"/>
  <c r="A2427" i="4"/>
  <c r="B2426" i="4"/>
  <c r="A2426" i="4"/>
  <c r="B2425" i="4"/>
  <c r="A2425" i="4"/>
  <c r="B2424" i="4"/>
  <c r="A2424" i="4"/>
  <c r="B2423" i="4"/>
  <c r="A2423" i="4"/>
  <c r="B2422" i="4"/>
  <c r="A2422" i="4"/>
  <c r="B2421" i="4"/>
  <c r="A2421" i="4"/>
  <c r="B2420" i="4"/>
  <c r="A2420" i="4"/>
  <c r="B2419" i="4"/>
  <c r="A2419" i="4"/>
  <c r="B2418" i="4"/>
  <c r="A2418" i="4"/>
  <c r="B2417" i="4"/>
  <c r="A2417" i="4"/>
  <c r="B2416" i="4"/>
  <c r="A2416" i="4"/>
  <c r="B2415" i="4"/>
  <c r="A2415" i="4"/>
  <c r="B2414" i="4"/>
  <c r="A2414" i="4"/>
  <c r="B2413" i="4"/>
  <c r="A2413" i="4"/>
  <c r="B2412" i="4"/>
  <c r="A2412" i="4"/>
  <c r="B2411" i="4"/>
  <c r="A2411" i="4"/>
  <c r="B2410" i="4"/>
  <c r="A2410" i="4"/>
  <c r="B2409" i="4"/>
  <c r="A2409" i="4"/>
  <c r="B2408" i="4"/>
  <c r="A2408" i="4"/>
  <c r="B2407" i="4"/>
  <c r="A2407" i="4"/>
  <c r="B2406" i="4"/>
  <c r="A2406" i="4"/>
  <c r="B2405" i="4"/>
  <c r="A2405" i="4"/>
  <c r="B2404" i="4"/>
  <c r="A2404" i="4"/>
  <c r="B2403" i="4"/>
  <c r="A2403" i="4"/>
  <c r="B2402" i="4"/>
  <c r="A2402" i="4"/>
  <c r="B2401" i="4"/>
  <c r="A2401" i="4"/>
  <c r="B2400" i="4"/>
  <c r="A2400" i="4"/>
  <c r="B2399" i="4"/>
  <c r="A2399" i="4"/>
  <c r="B2398" i="4"/>
  <c r="A2398" i="4"/>
  <c r="B2397" i="4"/>
  <c r="A2397" i="4"/>
  <c r="B2396" i="4"/>
  <c r="A2396" i="4"/>
  <c r="B2395" i="4"/>
  <c r="A2395" i="4"/>
  <c r="B2394" i="4"/>
  <c r="A2394" i="4"/>
  <c r="B2393" i="4"/>
  <c r="A2393" i="4"/>
  <c r="B2392" i="4"/>
  <c r="A2392" i="4"/>
  <c r="B2391" i="4"/>
  <c r="A2391" i="4"/>
  <c r="B2390" i="4"/>
  <c r="A2390" i="4"/>
  <c r="B2389" i="4"/>
  <c r="A2389" i="4"/>
  <c r="B2388" i="4"/>
  <c r="A2388" i="4"/>
  <c r="B2387" i="4"/>
  <c r="A2387" i="4"/>
  <c r="B2386" i="4"/>
  <c r="A2386" i="4"/>
  <c r="B2385" i="4"/>
  <c r="A2385" i="4"/>
  <c r="B2384" i="4"/>
  <c r="A2384" i="4"/>
  <c r="B2383" i="4"/>
  <c r="A2383" i="4"/>
  <c r="B2382" i="4"/>
  <c r="A2382" i="4"/>
  <c r="B2381" i="4"/>
  <c r="A2381" i="4"/>
  <c r="B2380" i="4"/>
  <c r="A2380" i="4"/>
  <c r="B2379" i="4"/>
  <c r="A2379" i="4"/>
  <c r="B2378" i="4"/>
  <c r="A2378" i="4"/>
  <c r="B2377" i="4"/>
  <c r="A2377" i="4"/>
  <c r="B2376" i="4"/>
  <c r="A2376" i="4"/>
  <c r="B2375" i="4"/>
  <c r="A2375" i="4"/>
  <c r="B2374" i="4"/>
  <c r="A2374" i="4"/>
  <c r="B2373" i="4"/>
  <c r="A2373" i="4"/>
  <c r="B2372" i="4"/>
  <c r="A2372" i="4"/>
  <c r="B2371" i="4"/>
  <c r="A2371" i="4"/>
  <c r="B2370" i="4"/>
  <c r="A2370" i="4"/>
  <c r="B2369" i="4"/>
  <c r="A2369" i="4"/>
  <c r="B2368" i="4"/>
  <c r="A2368" i="4"/>
  <c r="B2367" i="4"/>
  <c r="A2367" i="4"/>
  <c r="B2366" i="4"/>
  <c r="A2366" i="4"/>
  <c r="B2365" i="4"/>
  <c r="A2365" i="4"/>
  <c r="B2364" i="4"/>
  <c r="A2364" i="4"/>
  <c r="B2363" i="4"/>
  <c r="A2363" i="4"/>
  <c r="B2362" i="4"/>
  <c r="A2362" i="4"/>
  <c r="B2361" i="4"/>
  <c r="A2361" i="4"/>
  <c r="B2360" i="4"/>
  <c r="A2360" i="4"/>
  <c r="B2359" i="4"/>
  <c r="A2359" i="4"/>
  <c r="B2358" i="4"/>
  <c r="A2358" i="4"/>
  <c r="B2357" i="4"/>
  <c r="A2357" i="4"/>
  <c r="B2356" i="4"/>
  <c r="A2356" i="4"/>
  <c r="B2355" i="4"/>
  <c r="A2355" i="4"/>
  <c r="B2354" i="4"/>
  <c r="A2354" i="4"/>
  <c r="B2353" i="4"/>
  <c r="A2353" i="4"/>
  <c r="B2352" i="4"/>
  <c r="A2352" i="4"/>
  <c r="B2351" i="4"/>
  <c r="A2351" i="4"/>
  <c r="B2350" i="4"/>
  <c r="A2350" i="4"/>
  <c r="B2349" i="4"/>
  <c r="A2349" i="4"/>
  <c r="B2348" i="4"/>
  <c r="A2348" i="4"/>
  <c r="B2347" i="4"/>
  <c r="A2347" i="4"/>
  <c r="B2346" i="4"/>
  <c r="A2346" i="4"/>
  <c r="B2345" i="4"/>
  <c r="A2345" i="4"/>
  <c r="B2344" i="4"/>
  <c r="A2344" i="4"/>
  <c r="B2343" i="4"/>
  <c r="A2343" i="4"/>
  <c r="B2342" i="4"/>
  <c r="A2342" i="4"/>
  <c r="B2341" i="4"/>
  <c r="A2341" i="4"/>
  <c r="B2340" i="4"/>
  <c r="A2340" i="4"/>
  <c r="B2339" i="4"/>
  <c r="A2339" i="4"/>
  <c r="B2338" i="4"/>
  <c r="A2338" i="4"/>
  <c r="B2337" i="4"/>
  <c r="A2337" i="4"/>
  <c r="B2336" i="4"/>
  <c r="A2336" i="4"/>
  <c r="B2335" i="4"/>
  <c r="A2335" i="4"/>
  <c r="B2334" i="4"/>
  <c r="A2334" i="4"/>
  <c r="B2333" i="4"/>
  <c r="A2333" i="4"/>
  <c r="B2332" i="4"/>
  <c r="A2332" i="4"/>
  <c r="B2331" i="4"/>
  <c r="A2331" i="4"/>
  <c r="B2330" i="4"/>
  <c r="A2330" i="4"/>
  <c r="B2329" i="4"/>
  <c r="A2329" i="4"/>
  <c r="B2328" i="4"/>
  <c r="A2328" i="4"/>
  <c r="B2327" i="4"/>
  <c r="A2327" i="4"/>
  <c r="B2326" i="4"/>
  <c r="A2326" i="4"/>
  <c r="B2325" i="4"/>
  <c r="A2325" i="4"/>
  <c r="B2324" i="4"/>
  <c r="A2324" i="4"/>
  <c r="B2323" i="4"/>
  <c r="A2323" i="4"/>
  <c r="B2322" i="4"/>
  <c r="A2322" i="4"/>
  <c r="B2321" i="4"/>
  <c r="A2321" i="4"/>
  <c r="B2320" i="4"/>
  <c r="A2320" i="4"/>
  <c r="B2319" i="4"/>
  <c r="A2319" i="4"/>
  <c r="B2318" i="4"/>
  <c r="A2318" i="4"/>
  <c r="B2317" i="4"/>
  <c r="A2317" i="4"/>
  <c r="B2316" i="4"/>
  <c r="A2316" i="4"/>
  <c r="B2315" i="4"/>
  <c r="A2315" i="4"/>
  <c r="B2314" i="4"/>
  <c r="A2314" i="4"/>
  <c r="B2313" i="4"/>
  <c r="A2313" i="4"/>
  <c r="B2312" i="4"/>
  <c r="A2312" i="4"/>
  <c r="B2311" i="4"/>
  <c r="A2311" i="4"/>
  <c r="B2310" i="4"/>
  <c r="A2310" i="4"/>
  <c r="B2309" i="4"/>
  <c r="A2309" i="4"/>
  <c r="B2308" i="4"/>
  <c r="A2308" i="4"/>
  <c r="B2307" i="4"/>
  <c r="A2307" i="4"/>
  <c r="B2306" i="4"/>
  <c r="A2306" i="4"/>
  <c r="B2305" i="4"/>
  <c r="A2305" i="4"/>
  <c r="B2304" i="4"/>
  <c r="A2304" i="4"/>
  <c r="B2303" i="4"/>
  <c r="A2303" i="4"/>
  <c r="B2302" i="4"/>
  <c r="A2302" i="4"/>
  <c r="B2301" i="4"/>
  <c r="A2301" i="4"/>
  <c r="B2300" i="4"/>
  <c r="A2300" i="4"/>
  <c r="B2299" i="4"/>
  <c r="A2299" i="4"/>
  <c r="B2298" i="4"/>
  <c r="A2298" i="4"/>
  <c r="B2297" i="4"/>
  <c r="A2297" i="4"/>
  <c r="B2296" i="4"/>
  <c r="A2296" i="4"/>
  <c r="B2295" i="4"/>
  <c r="A2295" i="4"/>
  <c r="B2294" i="4"/>
  <c r="A2294" i="4"/>
  <c r="B2293" i="4"/>
  <c r="A2293" i="4"/>
  <c r="B2292" i="4"/>
  <c r="A2292" i="4"/>
  <c r="B2291" i="4"/>
  <c r="A2291" i="4"/>
  <c r="B2290" i="4"/>
  <c r="A2290" i="4"/>
  <c r="B2289" i="4"/>
  <c r="A2289" i="4"/>
  <c r="B2288" i="4"/>
  <c r="A2288" i="4"/>
  <c r="B2287" i="4"/>
  <c r="A2287" i="4"/>
  <c r="B2286" i="4"/>
  <c r="A2286" i="4"/>
  <c r="B2285" i="4"/>
  <c r="A2285" i="4"/>
  <c r="B2284" i="4"/>
  <c r="A2284" i="4"/>
  <c r="B2283" i="4"/>
  <c r="A2283" i="4"/>
  <c r="B2282" i="4"/>
  <c r="A2282" i="4"/>
  <c r="B2281" i="4"/>
  <c r="A2281" i="4"/>
  <c r="B2280" i="4"/>
  <c r="A2280" i="4"/>
  <c r="B2279" i="4"/>
  <c r="A2279" i="4"/>
  <c r="B2278" i="4"/>
  <c r="A2278" i="4"/>
  <c r="B2277" i="4"/>
  <c r="A2277" i="4"/>
  <c r="B2276" i="4"/>
  <c r="A2276" i="4"/>
  <c r="B2275" i="4"/>
  <c r="A2275" i="4"/>
  <c r="B2274" i="4"/>
  <c r="A2274" i="4"/>
  <c r="B2273" i="4"/>
  <c r="A2273" i="4"/>
  <c r="B2272" i="4"/>
  <c r="A2272" i="4"/>
  <c r="B2271" i="4"/>
  <c r="A2271" i="4"/>
  <c r="B2270" i="4"/>
  <c r="A2270" i="4"/>
  <c r="B2269" i="4"/>
  <c r="A2269" i="4"/>
  <c r="B2268" i="4"/>
  <c r="A2268" i="4"/>
  <c r="B2267" i="4"/>
  <c r="A2267" i="4"/>
  <c r="B2266" i="4"/>
  <c r="A2266" i="4"/>
  <c r="B2265" i="4"/>
  <c r="A2265" i="4"/>
  <c r="B2264" i="4"/>
  <c r="A2264" i="4"/>
  <c r="B2263" i="4"/>
  <c r="A2263" i="4"/>
  <c r="B2262" i="4"/>
  <c r="A2262" i="4"/>
  <c r="B2261" i="4"/>
  <c r="A2261" i="4"/>
  <c r="B2260" i="4"/>
  <c r="A2260" i="4"/>
  <c r="B2259" i="4"/>
  <c r="A2259" i="4"/>
  <c r="B2258" i="4"/>
  <c r="A2258" i="4"/>
  <c r="B2257" i="4"/>
  <c r="A2257" i="4"/>
  <c r="B2256" i="4"/>
  <c r="A2256" i="4"/>
  <c r="B2255" i="4"/>
  <c r="A2255" i="4"/>
  <c r="B2254" i="4"/>
  <c r="A2254" i="4"/>
  <c r="B2253" i="4"/>
  <c r="A2253" i="4"/>
  <c r="B2252" i="4"/>
  <c r="A2252" i="4"/>
  <c r="B2251" i="4"/>
  <c r="A2251" i="4"/>
  <c r="B2250" i="4"/>
  <c r="A2250" i="4"/>
  <c r="B2249" i="4"/>
  <c r="A2249" i="4"/>
  <c r="B2248" i="4"/>
  <c r="A2248" i="4"/>
  <c r="B2247" i="4"/>
  <c r="A2247" i="4"/>
  <c r="B2246" i="4"/>
  <c r="A2246" i="4"/>
  <c r="B2245" i="4"/>
  <c r="A2245" i="4"/>
  <c r="B2244" i="4"/>
  <c r="A2244" i="4"/>
  <c r="B2243" i="4"/>
  <c r="A2243" i="4"/>
  <c r="B2242" i="4"/>
  <c r="A2242" i="4"/>
  <c r="B2241" i="4"/>
  <c r="A2241" i="4"/>
  <c r="B2240" i="4"/>
  <c r="A2240" i="4"/>
  <c r="B2239" i="4"/>
  <c r="A2239" i="4"/>
  <c r="B2238" i="4"/>
  <c r="A2238" i="4"/>
  <c r="B2237" i="4"/>
  <c r="A2237" i="4"/>
  <c r="B2236" i="4"/>
  <c r="A2236" i="4"/>
  <c r="B2235" i="4"/>
  <c r="A2235" i="4"/>
  <c r="B2234" i="4"/>
  <c r="A2234" i="4"/>
  <c r="B2233" i="4"/>
  <c r="A2233" i="4"/>
  <c r="B2232" i="4"/>
  <c r="A2232" i="4"/>
  <c r="B2231" i="4"/>
  <c r="A2231" i="4"/>
  <c r="B2230" i="4"/>
  <c r="A2230" i="4"/>
  <c r="B2229" i="4"/>
  <c r="A2229" i="4"/>
  <c r="B2228" i="4"/>
  <c r="A2228" i="4"/>
  <c r="B2227" i="4"/>
  <c r="A2227" i="4"/>
  <c r="B2226" i="4"/>
  <c r="A2226" i="4"/>
  <c r="B2225" i="4"/>
  <c r="A2225" i="4"/>
  <c r="B2224" i="4"/>
  <c r="A2224" i="4"/>
  <c r="B2223" i="4"/>
  <c r="A2223" i="4"/>
  <c r="B2222" i="4"/>
  <c r="A2222" i="4"/>
  <c r="B2221" i="4"/>
  <c r="A2221" i="4"/>
  <c r="B2220" i="4"/>
  <c r="A2220" i="4"/>
  <c r="B2219" i="4"/>
  <c r="A2219" i="4"/>
  <c r="B2218" i="4"/>
  <c r="A2218" i="4"/>
  <c r="B2217" i="4"/>
  <c r="A2217" i="4"/>
  <c r="B2216" i="4"/>
  <c r="A2216" i="4"/>
  <c r="B2215" i="4"/>
  <c r="A2215" i="4"/>
  <c r="B2214" i="4"/>
  <c r="A2214" i="4"/>
  <c r="B2213" i="4"/>
  <c r="A2213" i="4"/>
  <c r="B2212" i="4"/>
  <c r="A2212" i="4"/>
  <c r="B2211" i="4"/>
  <c r="A2211" i="4"/>
  <c r="B2210" i="4"/>
  <c r="A2210" i="4"/>
  <c r="B2209" i="4"/>
  <c r="A2209" i="4"/>
  <c r="B2208" i="4"/>
  <c r="A2208" i="4"/>
  <c r="B2207" i="4"/>
  <c r="A2207" i="4"/>
  <c r="B2206" i="4"/>
  <c r="A2206" i="4"/>
  <c r="B2205" i="4"/>
  <c r="A2205" i="4"/>
  <c r="B2204" i="4"/>
  <c r="A2204" i="4"/>
  <c r="B2203" i="4"/>
  <c r="A2203" i="4"/>
  <c r="B2202" i="4"/>
  <c r="A2202" i="4"/>
  <c r="B2201" i="4"/>
  <c r="A2201" i="4"/>
  <c r="B2200" i="4"/>
  <c r="A2200" i="4"/>
  <c r="B2199" i="4"/>
  <c r="A2199" i="4"/>
  <c r="B2198" i="4"/>
  <c r="A2198" i="4"/>
  <c r="B2197" i="4"/>
  <c r="A2197" i="4"/>
  <c r="B2196" i="4"/>
  <c r="A2196" i="4"/>
  <c r="B2195" i="4"/>
  <c r="A2195" i="4"/>
  <c r="B2194" i="4"/>
  <c r="A2194" i="4"/>
  <c r="B2193" i="4"/>
  <c r="A2193" i="4"/>
  <c r="B2192" i="4"/>
  <c r="A2192" i="4"/>
  <c r="B2191" i="4"/>
  <c r="A2191" i="4"/>
  <c r="B2190" i="4"/>
  <c r="A2190" i="4"/>
  <c r="B2189" i="4"/>
  <c r="A2189" i="4"/>
  <c r="B2188" i="4"/>
  <c r="A2188" i="4"/>
  <c r="B2187" i="4"/>
  <c r="A2187" i="4"/>
  <c r="B2186" i="4"/>
  <c r="A2186" i="4"/>
  <c r="B2185" i="4"/>
  <c r="A2185" i="4"/>
  <c r="B2184" i="4"/>
  <c r="A2184" i="4"/>
  <c r="B2183" i="4"/>
  <c r="A2183" i="4"/>
  <c r="B2182" i="4"/>
  <c r="A2182" i="4"/>
  <c r="B2181" i="4"/>
  <c r="A2181" i="4"/>
  <c r="B2180" i="4"/>
  <c r="A2180" i="4"/>
  <c r="B2179" i="4"/>
  <c r="A2179" i="4"/>
  <c r="B2178" i="4"/>
  <c r="A2178" i="4"/>
  <c r="B2177" i="4"/>
  <c r="A2177" i="4"/>
  <c r="B2176" i="4"/>
  <c r="A2176" i="4"/>
  <c r="B2175" i="4"/>
  <c r="A2175" i="4"/>
  <c r="B2174" i="4"/>
  <c r="A2174" i="4"/>
  <c r="B2173" i="4"/>
  <c r="A2173" i="4"/>
  <c r="B2172" i="4"/>
  <c r="A2172" i="4"/>
  <c r="B2171" i="4"/>
  <c r="A2171" i="4"/>
  <c r="B2170" i="4"/>
  <c r="A2170" i="4"/>
  <c r="B2169" i="4"/>
  <c r="A2169" i="4"/>
  <c r="B2168" i="4"/>
  <c r="A2168" i="4"/>
  <c r="B2167" i="4"/>
  <c r="A2167" i="4"/>
  <c r="B2166" i="4"/>
  <c r="A2166" i="4"/>
  <c r="B2165" i="4"/>
  <c r="A2165" i="4"/>
  <c r="B2164" i="4"/>
  <c r="A2164" i="4"/>
  <c r="B2163" i="4"/>
  <c r="A2163" i="4"/>
  <c r="B2162" i="4"/>
  <c r="A2162" i="4"/>
  <c r="B2161" i="4"/>
  <c r="A2161" i="4"/>
  <c r="B2160" i="4"/>
  <c r="A2160" i="4"/>
  <c r="B2159" i="4"/>
  <c r="A2159" i="4"/>
  <c r="B2158" i="4"/>
  <c r="A2158" i="4"/>
  <c r="B2157" i="4"/>
  <c r="A2157" i="4"/>
  <c r="B2156" i="4"/>
  <c r="A2156" i="4"/>
  <c r="B2155" i="4"/>
  <c r="A2155" i="4"/>
  <c r="B2154" i="4"/>
  <c r="A2154" i="4"/>
  <c r="B2153" i="4"/>
  <c r="A2153" i="4"/>
  <c r="B2152" i="4"/>
  <c r="A2152" i="4"/>
  <c r="B2151" i="4"/>
  <c r="A2151" i="4"/>
  <c r="B2150" i="4"/>
  <c r="A2150" i="4"/>
  <c r="B2149" i="4"/>
  <c r="A2149" i="4"/>
  <c r="B2148" i="4"/>
  <c r="A2148" i="4"/>
  <c r="B2147" i="4"/>
  <c r="A2147" i="4"/>
  <c r="B2146" i="4"/>
  <c r="A2146" i="4"/>
  <c r="B2145" i="4"/>
  <c r="A2145" i="4"/>
  <c r="B2144" i="4"/>
  <c r="A2144" i="4"/>
  <c r="B2143" i="4"/>
  <c r="A2143" i="4"/>
  <c r="B2142" i="4"/>
  <c r="A2142" i="4"/>
  <c r="B2141" i="4"/>
  <c r="A2141" i="4"/>
  <c r="B2140" i="4"/>
  <c r="A2140" i="4"/>
  <c r="B2139" i="4"/>
  <c r="A2139" i="4"/>
  <c r="B2138" i="4"/>
  <c r="A2138" i="4"/>
  <c r="B2137" i="4"/>
  <c r="A2137" i="4"/>
  <c r="B2136" i="4"/>
  <c r="A2136" i="4"/>
  <c r="B2135" i="4"/>
  <c r="A2135" i="4"/>
  <c r="B2134" i="4"/>
  <c r="A2134" i="4"/>
  <c r="B2133" i="4"/>
  <c r="A2133" i="4"/>
  <c r="B2132" i="4"/>
  <c r="A2132" i="4"/>
  <c r="B2131" i="4"/>
  <c r="A2131" i="4"/>
  <c r="B2130" i="4"/>
  <c r="A2130" i="4"/>
  <c r="B2129" i="4"/>
  <c r="A2129" i="4"/>
  <c r="B2128" i="4"/>
  <c r="A2128" i="4"/>
  <c r="B2127" i="4"/>
  <c r="A2127" i="4"/>
  <c r="B2126" i="4"/>
  <c r="A2126" i="4"/>
  <c r="B2125" i="4"/>
  <c r="A2125" i="4"/>
  <c r="B2124" i="4"/>
  <c r="A2124" i="4"/>
  <c r="B2123" i="4"/>
  <c r="A2123" i="4"/>
  <c r="B2122" i="4"/>
  <c r="A2122" i="4"/>
  <c r="B2121" i="4"/>
  <c r="A2121" i="4"/>
  <c r="B2120" i="4"/>
  <c r="A2120" i="4"/>
  <c r="B2119" i="4"/>
  <c r="A2119" i="4"/>
  <c r="B2118" i="4"/>
  <c r="A2118" i="4"/>
  <c r="B2117" i="4"/>
  <c r="A2117" i="4"/>
  <c r="B2116" i="4"/>
  <c r="A2116" i="4"/>
  <c r="B2115" i="4"/>
  <c r="A2115" i="4"/>
  <c r="B2114" i="4"/>
  <c r="A2114" i="4"/>
  <c r="B2113" i="4"/>
  <c r="A2113" i="4"/>
  <c r="B2112" i="4"/>
  <c r="A2112" i="4"/>
  <c r="B2111" i="4"/>
  <c r="A2111" i="4"/>
  <c r="B2110" i="4"/>
  <c r="A2110" i="4"/>
  <c r="B2109" i="4"/>
  <c r="A2109" i="4"/>
  <c r="B2108" i="4"/>
  <c r="A2108" i="4"/>
  <c r="B2107" i="4"/>
  <c r="A2107" i="4"/>
  <c r="B2106" i="4"/>
  <c r="A2106" i="4"/>
  <c r="B2105" i="4"/>
  <c r="A2105" i="4"/>
  <c r="B2104" i="4"/>
  <c r="A2104" i="4"/>
  <c r="B2103" i="4"/>
  <c r="A2103" i="4"/>
  <c r="B2102" i="4"/>
  <c r="A2102" i="4"/>
  <c r="B2101" i="4"/>
  <c r="A2101" i="4"/>
  <c r="B2100" i="4"/>
  <c r="A2100" i="4"/>
  <c r="B2099" i="4"/>
  <c r="A2099" i="4"/>
  <c r="B2098" i="4"/>
  <c r="A2098" i="4"/>
  <c r="B2097" i="4"/>
  <c r="A2097" i="4"/>
  <c r="B2096" i="4"/>
  <c r="A2096" i="4"/>
  <c r="B2095" i="4"/>
  <c r="A2095" i="4"/>
  <c r="B2094" i="4"/>
  <c r="A2094" i="4"/>
  <c r="B2093" i="4"/>
  <c r="A2093" i="4"/>
  <c r="B2092" i="4"/>
  <c r="A2092" i="4"/>
  <c r="B2091" i="4"/>
  <c r="A2091" i="4"/>
  <c r="B2090" i="4"/>
  <c r="A2090" i="4"/>
  <c r="B2089" i="4"/>
  <c r="A2089" i="4"/>
  <c r="B2088" i="4"/>
  <c r="A2088" i="4"/>
  <c r="B2087" i="4"/>
  <c r="A2087" i="4"/>
  <c r="B2086" i="4"/>
  <c r="A2086" i="4"/>
  <c r="B2085" i="4"/>
  <c r="A2085" i="4"/>
  <c r="B2084" i="4"/>
  <c r="A2084" i="4"/>
  <c r="B2083" i="4"/>
  <c r="A2083" i="4"/>
  <c r="B2082" i="4"/>
  <c r="A2082" i="4"/>
  <c r="B2081" i="4"/>
  <c r="A2081" i="4"/>
  <c r="B2080" i="4"/>
  <c r="A2080" i="4"/>
  <c r="B2079" i="4"/>
  <c r="A2079" i="4"/>
  <c r="B2078" i="4"/>
  <c r="A2078" i="4"/>
  <c r="B2077" i="4"/>
  <c r="A2077" i="4"/>
  <c r="B2076" i="4"/>
  <c r="A2076" i="4"/>
  <c r="B2075" i="4"/>
  <c r="A2075" i="4"/>
  <c r="B2074" i="4"/>
  <c r="A2074" i="4"/>
  <c r="B2073" i="4"/>
  <c r="A2073" i="4"/>
  <c r="B2072" i="4"/>
  <c r="A2072" i="4"/>
  <c r="B2071" i="4"/>
  <c r="A2071" i="4"/>
  <c r="B2070" i="4"/>
  <c r="A2070" i="4"/>
  <c r="B2069" i="4"/>
  <c r="A2069" i="4"/>
  <c r="B2068" i="4"/>
  <c r="A2068" i="4"/>
  <c r="B2067" i="4"/>
  <c r="A2067" i="4"/>
  <c r="B2066" i="4"/>
  <c r="A2066" i="4"/>
  <c r="B2065" i="4"/>
  <c r="A2065" i="4"/>
  <c r="B2064" i="4"/>
  <c r="A2064" i="4"/>
  <c r="B2063" i="4"/>
  <c r="A2063" i="4"/>
  <c r="B2062" i="4"/>
  <c r="A2062" i="4"/>
  <c r="B2061" i="4"/>
  <c r="A2061" i="4"/>
  <c r="B2060" i="4"/>
  <c r="A2060" i="4"/>
  <c r="B2059" i="4"/>
  <c r="A2059" i="4"/>
  <c r="B2058" i="4"/>
  <c r="A2058" i="4"/>
  <c r="B2057" i="4"/>
  <c r="A2057" i="4"/>
  <c r="B2056" i="4"/>
  <c r="A2056" i="4"/>
  <c r="B2055" i="4"/>
  <c r="A2055" i="4"/>
  <c r="B2054" i="4"/>
  <c r="A2054" i="4"/>
  <c r="B2053" i="4"/>
  <c r="A2053" i="4"/>
  <c r="B2052" i="4"/>
  <c r="A2052" i="4"/>
  <c r="B2051" i="4"/>
  <c r="A2051" i="4"/>
  <c r="B2050" i="4"/>
  <c r="A2050" i="4"/>
  <c r="B2049" i="4"/>
  <c r="A2049" i="4"/>
  <c r="B2048" i="4"/>
  <c r="A2048" i="4"/>
  <c r="B2047" i="4"/>
  <c r="A2047" i="4"/>
  <c r="B2046" i="4"/>
  <c r="A2046" i="4"/>
  <c r="B2045" i="4"/>
  <c r="A2045" i="4"/>
  <c r="B2044" i="4"/>
  <c r="A2044" i="4"/>
  <c r="B2043" i="4"/>
  <c r="A2043" i="4"/>
  <c r="B2042" i="4"/>
  <c r="A2042" i="4"/>
  <c r="B2041" i="4"/>
  <c r="A2041" i="4"/>
  <c r="B2040" i="4"/>
  <c r="A2040" i="4"/>
  <c r="B2039" i="4"/>
  <c r="A2039" i="4"/>
  <c r="B2038" i="4"/>
  <c r="A2038" i="4"/>
  <c r="B2037" i="4"/>
  <c r="A2037" i="4"/>
  <c r="B2036" i="4"/>
  <c r="A2036" i="4"/>
  <c r="B2035" i="4"/>
  <c r="A2035" i="4"/>
  <c r="B2034" i="4"/>
  <c r="A2034" i="4"/>
  <c r="B2033" i="4"/>
  <c r="A2033" i="4"/>
  <c r="B2032" i="4"/>
  <c r="A2032" i="4"/>
  <c r="B2031" i="4"/>
  <c r="A2031" i="4"/>
  <c r="B2030" i="4"/>
  <c r="A2030" i="4"/>
  <c r="B2029" i="4"/>
  <c r="A2029" i="4"/>
  <c r="B2028" i="4"/>
  <c r="A2028" i="4"/>
  <c r="B2027" i="4"/>
  <c r="A2027" i="4"/>
  <c r="B2026" i="4"/>
  <c r="A2026" i="4"/>
  <c r="B2025" i="4"/>
  <c r="A2025" i="4"/>
  <c r="B2024" i="4"/>
  <c r="A2024" i="4"/>
  <c r="B2023" i="4"/>
  <c r="A2023" i="4"/>
  <c r="B2022" i="4"/>
  <c r="A2022" i="4"/>
  <c r="B2021" i="4"/>
  <c r="A2021" i="4"/>
  <c r="B2020" i="4"/>
  <c r="A2020" i="4"/>
  <c r="B2019" i="4"/>
  <c r="A2019" i="4"/>
  <c r="B2018" i="4"/>
  <c r="A2018" i="4"/>
  <c r="B2017" i="4"/>
  <c r="A2017" i="4"/>
  <c r="B2016" i="4"/>
  <c r="A2016" i="4"/>
  <c r="B2015" i="4"/>
  <c r="A2015" i="4"/>
  <c r="B2014" i="4"/>
  <c r="A2014" i="4"/>
  <c r="B2013" i="4"/>
  <c r="A2013" i="4"/>
  <c r="B2012" i="4"/>
  <c r="A2012" i="4"/>
  <c r="B2011" i="4"/>
  <c r="A2011" i="4"/>
  <c r="B2010" i="4"/>
  <c r="A2010" i="4"/>
  <c r="B2009" i="4"/>
  <c r="A2009" i="4"/>
  <c r="B2008" i="4"/>
  <c r="A2008" i="4"/>
  <c r="B2007" i="4"/>
  <c r="A2007" i="4"/>
  <c r="B2006" i="4"/>
  <c r="A2006" i="4"/>
  <c r="B2005" i="4"/>
  <c r="A2005" i="4"/>
  <c r="B2004" i="4"/>
  <c r="A2004" i="4"/>
  <c r="B2003" i="4"/>
  <c r="A2003" i="4"/>
  <c r="B2002" i="4"/>
  <c r="A2002" i="4"/>
  <c r="B2001" i="4"/>
  <c r="A2001" i="4"/>
  <c r="B2000" i="4"/>
  <c r="A2000" i="4"/>
  <c r="B1999" i="4"/>
  <c r="A1999" i="4"/>
  <c r="B1998" i="4"/>
  <c r="A1998" i="4"/>
  <c r="B1997" i="4"/>
  <c r="A1997" i="4"/>
  <c r="B1996" i="4"/>
  <c r="A1996" i="4"/>
  <c r="B1995" i="4"/>
  <c r="A1995" i="4"/>
  <c r="B1994" i="4"/>
  <c r="A1994" i="4"/>
  <c r="B1993" i="4"/>
  <c r="A1993" i="4"/>
  <c r="B1992" i="4"/>
  <c r="A1992" i="4"/>
  <c r="B1991" i="4"/>
  <c r="A1991" i="4"/>
  <c r="B1990" i="4"/>
  <c r="A1990" i="4"/>
  <c r="B1989" i="4"/>
  <c r="A1989" i="4"/>
  <c r="B1988" i="4"/>
  <c r="A1988" i="4"/>
  <c r="B1987" i="4"/>
  <c r="A1987" i="4"/>
  <c r="B1986" i="4"/>
  <c r="A1986" i="4"/>
  <c r="B1985" i="4"/>
  <c r="A1985" i="4"/>
  <c r="B1984" i="4"/>
  <c r="A1984" i="4"/>
  <c r="B1983" i="4"/>
  <c r="A1983" i="4"/>
  <c r="B1982" i="4"/>
  <c r="A1982" i="4"/>
  <c r="B1981" i="4"/>
  <c r="A1981" i="4"/>
  <c r="B1980" i="4"/>
  <c r="A1980" i="4"/>
  <c r="B1979" i="4"/>
  <c r="A1979" i="4"/>
  <c r="B1978" i="4"/>
  <c r="A1978" i="4"/>
  <c r="B1977" i="4"/>
  <c r="A1977" i="4"/>
  <c r="B1976" i="4"/>
  <c r="A1976" i="4"/>
  <c r="B1975" i="4"/>
  <c r="A1975" i="4"/>
  <c r="B1974" i="4"/>
  <c r="A1974" i="4"/>
  <c r="B1973" i="4"/>
  <c r="A1973" i="4"/>
  <c r="B1972" i="4"/>
  <c r="A1972" i="4"/>
  <c r="B1971" i="4"/>
  <c r="A1971" i="4"/>
  <c r="B1970" i="4"/>
  <c r="A1970" i="4"/>
  <c r="B1969" i="4"/>
  <c r="A1969" i="4"/>
  <c r="B1968" i="4"/>
  <c r="A1968" i="4"/>
  <c r="B1967" i="4"/>
  <c r="A1967" i="4"/>
  <c r="B1966" i="4"/>
  <c r="A1966" i="4"/>
  <c r="B1965" i="4"/>
  <c r="A1965" i="4"/>
  <c r="B1964" i="4"/>
  <c r="A1964" i="4"/>
  <c r="B1963" i="4"/>
  <c r="A1963" i="4"/>
  <c r="B1962" i="4"/>
  <c r="A1962" i="4"/>
  <c r="B1961" i="4"/>
  <c r="A1961" i="4"/>
  <c r="B1960" i="4"/>
  <c r="A1960" i="4"/>
  <c r="B1959" i="4"/>
  <c r="A1959" i="4"/>
  <c r="B1958" i="4"/>
  <c r="A1958" i="4"/>
  <c r="B1957" i="4"/>
  <c r="A1957" i="4"/>
  <c r="B1956" i="4"/>
  <c r="A1956" i="4"/>
  <c r="B1955" i="4"/>
  <c r="A1955" i="4"/>
  <c r="B1954" i="4"/>
  <c r="A1954" i="4"/>
  <c r="B1953" i="4"/>
  <c r="A1953" i="4"/>
  <c r="B1952" i="4"/>
  <c r="A1952" i="4"/>
  <c r="B1951" i="4"/>
  <c r="A1951" i="4"/>
  <c r="B1950" i="4"/>
  <c r="A1950" i="4"/>
  <c r="B1949" i="4"/>
  <c r="A1949" i="4"/>
  <c r="B1948" i="4"/>
  <c r="A1948" i="4"/>
  <c r="B1947" i="4"/>
  <c r="A1947" i="4"/>
  <c r="B1946" i="4"/>
  <c r="A1946" i="4"/>
  <c r="B1945" i="4"/>
  <c r="A1945" i="4"/>
  <c r="B1944" i="4"/>
  <c r="A1944" i="4"/>
  <c r="B1943" i="4"/>
  <c r="A1943" i="4"/>
  <c r="B1942" i="4"/>
  <c r="A1942" i="4"/>
  <c r="B1941" i="4"/>
  <c r="A1941" i="4"/>
  <c r="B1940" i="4"/>
  <c r="A1940" i="4"/>
  <c r="B1939" i="4"/>
  <c r="A1939" i="4"/>
  <c r="B1938" i="4"/>
  <c r="A1938" i="4"/>
  <c r="B1937" i="4"/>
  <c r="A1937" i="4"/>
  <c r="B1936" i="4"/>
  <c r="A1936" i="4"/>
  <c r="B1935" i="4"/>
  <c r="A1935" i="4"/>
  <c r="B1934" i="4"/>
  <c r="A1934" i="4"/>
  <c r="B1933" i="4"/>
  <c r="A1933" i="4"/>
  <c r="B1932" i="4"/>
  <c r="A1932" i="4"/>
  <c r="B1931" i="4"/>
  <c r="A1931" i="4"/>
  <c r="B1930" i="4"/>
  <c r="A1930" i="4"/>
  <c r="B1929" i="4"/>
  <c r="A1929" i="4"/>
  <c r="B1928" i="4"/>
  <c r="A1928" i="4"/>
  <c r="B1927" i="4"/>
  <c r="A1927" i="4"/>
  <c r="B1926" i="4"/>
  <c r="A1926" i="4"/>
  <c r="B1925" i="4"/>
  <c r="A1925" i="4"/>
  <c r="B1924" i="4"/>
  <c r="A1924" i="4"/>
  <c r="B1923" i="4"/>
  <c r="A1923" i="4"/>
  <c r="B1922" i="4"/>
  <c r="A1922" i="4"/>
  <c r="B1921" i="4"/>
  <c r="A1921" i="4"/>
  <c r="B1920" i="4"/>
  <c r="A1920" i="4"/>
  <c r="B1919" i="4"/>
  <c r="A1919" i="4"/>
  <c r="B1918" i="4"/>
  <c r="A1918" i="4"/>
  <c r="B1917" i="4"/>
  <c r="A1917" i="4"/>
  <c r="B1916" i="4"/>
  <c r="A1916" i="4"/>
  <c r="B1915" i="4"/>
  <c r="A1915" i="4"/>
  <c r="B1914" i="4"/>
  <c r="A1914" i="4"/>
  <c r="B1913" i="4"/>
  <c r="A1913" i="4"/>
  <c r="B1912" i="4"/>
  <c r="A1912" i="4"/>
  <c r="B1911" i="4"/>
  <c r="A1911" i="4"/>
  <c r="B1910" i="4"/>
  <c r="A1910" i="4"/>
  <c r="B1909" i="4"/>
  <c r="A1909" i="4"/>
  <c r="B1908" i="4"/>
  <c r="A1908" i="4"/>
  <c r="B1907" i="4"/>
  <c r="A1907" i="4"/>
  <c r="B1906" i="4"/>
  <c r="A1906" i="4"/>
  <c r="B1905" i="4"/>
  <c r="A1905" i="4"/>
  <c r="B1904" i="4"/>
  <c r="A1904" i="4"/>
  <c r="B1903" i="4"/>
  <c r="A1903" i="4"/>
  <c r="B1902" i="4"/>
  <c r="A1902" i="4"/>
  <c r="B1901" i="4"/>
  <c r="A1901" i="4"/>
  <c r="B1900" i="4"/>
  <c r="A1900" i="4"/>
  <c r="B1899" i="4"/>
  <c r="A1899" i="4"/>
  <c r="B1898" i="4"/>
  <c r="A1898" i="4"/>
  <c r="B1897" i="4"/>
  <c r="A1897" i="4"/>
  <c r="B1896" i="4"/>
  <c r="A1896" i="4"/>
  <c r="B1895" i="4"/>
  <c r="A1895" i="4"/>
  <c r="B1894" i="4"/>
  <c r="A1894" i="4"/>
  <c r="B1893" i="4"/>
  <c r="A1893" i="4"/>
  <c r="B1892" i="4"/>
  <c r="A1892" i="4"/>
  <c r="B1891" i="4"/>
  <c r="A1891" i="4"/>
  <c r="B1890" i="4"/>
  <c r="A1890" i="4"/>
  <c r="B1889" i="4"/>
  <c r="A1889" i="4"/>
  <c r="B1888" i="4"/>
  <c r="A1888" i="4"/>
  <c r="B1887" i="4"/>
  <c r="A1887" i="4"/>
  <c r="B1886" i="4"/>
  <c r="A1886" i="4"/>
  <c r="B1885" i="4"/>
  <c r="A1885" i="4"/>
  <c r="B1884" i="4"/>
  <c r="A1884" i="4"/>
  <c r="B1883" i="4"/>
  <c r="A1883" i="4"/>
  <c r="B1882" i="4"/>
  <c r="A1882" i="4"/>
  <c r="B1881" i="4"/>
  <c r="A1881" i="4"/>
  <c r="B1880" i="4"/>
  <c r="A1880" i="4"/>
  <c r="B1879" i="4"/>
  <c r="A1879" i="4"/>
  <c r="B1878" i="4"/>
  <c r="A1878" i="4"/>
  <c r="B1877" i="4"/>
  <c r="A1877" i="4"/>
  <c r="B1876" i="4"/>
  <c r="A1876" i="4"/>
  <c r="B1875" i="4"/>
  <c r="A1875" i="4"/>
  <c r="B1874" i="4"/>
  <c r="A1874" i="4"/>
  <c r="B1873" i="4"/>
  <c r="A1873" i="4"/>
  <c r="B1872" i="4"/>
  <c r="A1872" i="4"/>
  <c r="B1871" i="4"/>
  <c r="A1871" i="4"/>
  <c r="B1870" i="4"/>
  <c r="A1870" i="4"/>
  <c r="B1869" i="4"/>
  <c r="A1869" i="4"/>
  <c r="B1868" i="4"/>
  <c r="A1868" i="4"/>
  <c r="B1867" i="4"/>
  <c r="A1867" i="4"/>
  <c r="B1866" i="4"/>
  <c r="A1866" i="4"/>
  <c r="B1865" i="4"/>
  <c r="A1865" i="4"/>
  <c r="B1864" i="4"/>
  <c r="A1864" i="4"/>
  <c r="B1863" i="4"/>
  <c r="A1863" i="4"/>
  <c r="B1862" i="4"/>
  <c r="A1862" i="4"/>
  <c r="B1861" i="4"/>
  <c r="A1861" i="4"/>
  <c r="B1860" i="4"/>
  <c r="A1860" i="4"/>
  <c r="B1859" i="4"/>
  <c r="A1859" i="4"/>
  <c r="B1858" i="4"/>
  <c r="A1858" i="4"/>
  <c r="B1857" i="4"/>
  <c r="A1857" i="4"/>
  <c r="B1856" i="4"/>
  <c r="A1856" i="4"/>
  <c r="B1855" i="4"/>
  <c r="A1855" i="4"/>
  <c r="B1854" i="4"/>
  <c r="A1854" i="4"/>
  <c r="B1853" i="4"/>
  <c r="A1853" i="4"/>
  <c r="B1852" i="4"/>
  <c r="A1852" i="4"/>
  <c r="B1851" i="4"/>
  <c r="A1851" i="4"/>
  <c r="B1850" i="4"/>
  <c r="A1850" i="4"/>
  <c r="B1849" i="4"/>
  <c r="A1849" i="4"/>
  <c r="B1848" i="4"/>
  <c r="A1848" i="4"/>
  <c r="B1847" i="4"/>
  <c r="A1847" i="4"/>
  <c r="B1846" i="4"/>
  <c r="A1846" i="4"/>
  <c r="B1845" i="4"/>
  <c r="A1845" i="4"/>
  <c r="B1844" i="4"/>
  <c r="A1844" i="4"/>
  <c r="B1843" i="4"/>
  <c r="A1843" i="4"/>
  <c r="B1842" i="4"/>
  <c r="A1842" i="4"/>
  <c r="B1841" i="4"/>
  <c r="A1841" i="4"/>
  <c r="B1840" i="4"/>
  <c r="A1840" i="4"/>
  <c r="B1839" i="4"/>
  <c r="A1839" i="4"/>
  <c r="B1838" i="4"/>
  <c r="A1838" i="4"/>
  <c r="B1837" i="4"/>
  <c r="A1837" i="4"/>
  <c r="B1836" i="4"/>
  <c r="A1836" i="4"/>
  <c r="B1835" i="4"/>
  <c r="A1835" i="4"/>
  <c r="B1834" i="4"/>
  <c r="A1834" i="4"/>
  <c r="B1833" i="4"/>
  <c r="A1833" i="4"/>
  <c r="B1832" i="4"/>
  <c r="A1832" i="4"/>
  <c r="B1831" i="4"/>
  <c r="A1831" i="4"/>
  <c r="B1830" i="4"/>
  <c r="A1830" i="4"/>
  <c r="B1829" i="4"/>
  <c r="A1829" i="4"/>
  <c r="B1828" i="4"/>
  <c r="A1828" i="4"/>
  <c r="B1827" i="4"/>
  <c r="A1827" i="4"/>
  <c r="B1826" i="4"/>
  <c r="A1826" i="4"/>
  <c r="B1825" i="4"/>
  <c r="A1825" i="4"/>
  <c r="B1824" i="4"/>
  <c r="A1824" i="4"/>
  <c r="B1823" i="4"/>
  <c r="A1823" i="4"/>
  <c r="B1822" i="4"/>
  <c r="A1822" i="4"/>
  <c r="B1821" i="4"/>
  <c r="A1821" i="4"/>
  <c r="B1820" i="4"/>
  <c r="A1820" i="4"/>
  <c r="B1819" i="4"/>
  <c r="A1819" i="4"/>
  <c r="B1818" i="4"/>
  <c r="A1818" i="4"/>
  <c r="B1817" i="4"/>
  <c r="A1817" i="4"/>
  <c r="B1816" i="4"/>
  <c r="A1816" i="4"/>
  <c r="B1815" i="4"/>
  <c r="A1815" i="4"/>
  <c r="B1814" i="4"/>
  <c r="A1814" i="4"/>
  <c r="B1813" i="4"/>
  <c r="A1813" i="4"/>
  <c r="B1812" i="4"/>
  <c r="A1812" i="4"/>
  <c r="B1811" i="4"/>
  <c r="A1811" i="4"/>
  <c r="B1810" i="4"/>
  <c r="A1810" i="4"/>
  <c r="B1809" i="4"/>
  <c r="A1809" i="4"/>
  <c r="B1808" i="4"/>
  <c r="A1808" i="4"/>
  <c r="B1807" i="4"/>
  <c r="A1807" i="4"/>
  <c r="B1806" i="4"/>
  <c r="A1806" i="4"/>
  <c r="B1805" i="4"/>
  <c r="A1805" i="4"/>
  <c r="B1804" i="4"/>
  <c r="A1804" i="4"/>
  <c r="B1803" i="4"/>
  <c r="A1803" i="4"/>
  <c r="B1802" i="4"/>
  <c r="A1802" i="4"/>
  <c r="B1801" i="4"/>
  <c r="A1801" i="4"/>
  <c r="B1800" i="4"/>
  <c r="A1800" i="4"/>
  <c r="B1799" i="4"/>
  <c r="A1799" i="4"/>
  <c r="B1798" i="4"/>
  <c r="A1798" i="4"/>
  <c r="B1797" i="4"/>
  <c r="A1797" i="4"/>
  <c r="B1796" i="4"/>
  <c r="A1796" i="4"/>
  <c r="B1795" i="4"/>
  <c r="A1795" i="4"/>
  <c r="B1794" i="4"/>
  <c r="A1794" i="4"/>
  <c r="B1793" i="4"/>
  <c r="A1793" i="4"/>
  <c r="B1792" i="4"/>
  <c r="A1792" i="4"/>
  <c r="B1791" i="4"/>
  <c r="A1791" i="4"/>
  <c r="B1790" i="4"/>
  <c r="A1790" i="4"/>
  <c r="B1789" i="4"/>
  <c r="A1789" i="4"/>
  <c r="B1788" i="4"/>
  <c r="A1788" i="4"/>
  <c r="B1787" i="4"/>
  <c r="A1787" i="4"/>
  <c r="B1786" i="4"/>
  <c r="A1786" i="4"/>
  <c r="B1785" i="4"/>
  <c r="A1785" i="4"/>
  <c r="B1784" i="4"/>
  <c r="A1784" i="4"/>
  <c r="B1783" i="4"/>
  <c r="A1783" i="4"/>
  <c r="B1782" i="4"/>
  <c r="A1782" i="4"/>
  <c r="B1781" i="4"/>
  <c r="A1781" i="4"/>
  <c r="B1780" i="4"/>
  <c r="A1780" i="4"/>
  <c r="B1779" i="4"/>
  <c r="A1779" i="4"/>
  <c r="B1778" i="4"/>
  <c r="A1778" i="4"/>
  <c r="B1777" i="4"/>
  <c r="A1777" i="4"/>
  <c r="B1776" i="4"/>
  <c r="A1776" i="4"/>
  <c r="B1775" i="4"/>
  <c r="A1775" i="4"/>
  <c r="B1774" i="4"/>
  <c r="A1774" i="4"/>
  <c r="B1773" i="4"/>
  <c r="A1773" i="4"/>
  <c r="B1772" i="4"/>
  <c r="A1772" i="4"/>
  <c r="B1771" i="4"/>
  <c r="A1771" i="4"/>
  <c r="B1770" i="4"/>
  <c r="A1770" i="4"/>
  <c r="B1769" i="4"/>
  <c r="A1769" i="4"/>
  <c r="B1768" i="4"/>
  <c r="A1768" i="4"/>
  <c r="B1767" i="4"/>
  <c r="A1767" i="4"/>
  <c r="B1766" i="4"/>
  <c r="A1766" i="4"/>
  <c r="B1765" i="4"/>
  <c r="A1765" i="4"/>
  <c r="B1764" i="4"/>
  <c r="A1764" i="4"/>
  <c r="B1763" i="4"/>
  <c r="A1763" i="4"/>
  <c r="B1762" i="4"/>
  <c r="A1762" i="4"/>
  <c r="B1761" i="4"/>
  <c r="A1761" i="4"/>
  <c r="B1760" i="4"/>
  <c r="A1760" i="4"/>
  <c r="B1759" i="4"/>
  <c r="A1759" i="4"/>
  <c r="B1758" i="4"/>
  <c r="A1758" i="4"/>
  <c r="B1757" i="4"/>
  <c r="A1757" i="4"/>
  <c r="B1756" i="4"/>
  <c r="A1756" i="4"/>
  <c r="B1755" i="4"/>
  <c r="A1755" i="4"/>
  <c r="B1754" i="4"/>
  <c r="A1754" i="4"/>
  <c r="B1753" i="4"/>
  <c r="A1753" i="4"/>
  <c r="B1752" i="4"/>
  <c r="A1752" i="4"/>
  <c r="B1751" i="4"/>
  <c r="A1751" i="4"/>
  <c r="B1750" i="4"/>
  <c r="A1750" i="4"/>
  <c r="B1749" i="4"/>
  <c r="A1749" i="4"/>
  <c r="B1748" i="4"/>
  <c r="A1748" i="4"/>
  <c r="B1747" i="4"/>
  <c r="A1747" i="4"/>
  <c r="B1746" i="4"/>
  <c r="A1746" i="4"/>
  <c r="B1745" i="4"/>
  <c r="A1745" i="4"/>
  <c r="B1744" i="4"/>
  <c r="A1744" i="4"/>
  <c r="B1743" i="4"/>
  <c r="A1743" i="4"/>
  <c r="B1742" i="4"/>
  <c r="A1742" i="4"/>
  <c r="B1741" i="4"/>
  <c r="A1741" i="4"/>
  <c r="B1740" i="4"/>
  <c r="A1740" i="4"/>
  <c r="B1739" i="4"/>
  <c r="A1739" i="4"/>
  <c r="B1738" i="4"/>
  <c r="A1738" i="4"/>
  <c r="B1737" i="4"/>
  <c r="A1737" i="4"/>
  <c r="B1736" i="4"/>
  <c r="A1736" i="4"/>
  <c r="B1735" i="4"/>
  <c r="A1735" i="4"/>
  <c r="B1734" i="4"/>
  <c r="A1734" i="4"/>
  <c r="B1733" i="4"/>
  <c r="A1733" i="4"/>
  <c r="B1732" i="4"/>
  <c r="A1732" i="4"/>
  <c r="B1731" i="4"/>
  <c r="A1731" i="4"/>
  <c r="B1730" i="4"/>
  <c r="A1730" i="4"/>
  <c r="B1729" i="4"/>
  <c r="A1729" i="4"/>
  <c r="B1728" i="4"/>
  <c r="A1728" i="4"/>
  <c r="B1727" i="4"/>
  <c r="A1727" i="4"/>
  <c r="B1726" i="4"/>
  <c r="A1726" i="4"/>
  <c r="B1725" i="4"/>
  <c r="A1725" i="4"/>
  <c r="B1724" i="4"/>
  <c r="A1724" i="4"/>
  <c r="B1723" i="4"/>
  <c r="A1723" i="4"/>
  <c r="B1722" i="4"/>
  <c r="A1722" i="4"/>
  <c r="B1721" i="4"/>
  <c r="A1721" i="4"/>
  <c r="B1720" i="4"/>
  <c r="A1720" i="4"/>
  <c r="B1719" i="4"/>
  <c r="A1719" i="4"/>
  <c r="B1718" i="4"/>
  <c r="A1718" i="4"/>
  <c r="B1717" i="4"/>
  <c r="A1717" i="4"/>
  <c r="B1716" i="4"/>
  <c r="A1716" i="4"/>
  <c r="B1715" i="4"/>
  <c r="A1715" i="4"/>
  <c r="B1714" i="4"/>
  <c r="A1714" i="4"/>
  <c r="B1713" i="4"/>
  <c r="A1713" i="4"/>
  <c r="B1712" i="4"/>
  <c r="A1712" i="4"/>
  <c r="B1711" i="4"/>
  <c r="A1711" i="4"/>
  <c r="B1710" i="4"/>
  <c r="A1710" i="4"/>
  <c r="B1709" i="4"/>
  <c r="A1709" i="4"/>
  <c r="B1708" i="4"/>
  <c r="A1708" i="4"/>
  <c r="B1707" i="4"/>
  <c r="A1707" i="4"/>
  <c r="B1706" i="4"/>
  <c r="A1706" i="4"/>
  <c r="B1705" i="4"/>
  <c r="A1705" i="4"/>
  <c r="B1704" i="4"/>
  <c r="A1704" i="4"/>
  <c r="B1703" i="4"/>
  <c r="A1703" i="4"/>
  <c r="B1702" i="4"/>
  <c r="A1702" i="4"/>
  <c r="B1701" i="4"/>
  <c r="A1701" i="4"/>
  <c r="B1700" i="4"/>
  <c r="A1700" i="4"/>
  <c r="B1699" i="4"/>
  <c r="A1699" i="4"/>
  <c r="B1698" i="4"/>
  <c r="A1698" i="4"/>
  <c r="B1697" i="4"/>
  <c r="A1697" i="4"/>
  <c r="B1696" i="4"/>
  <c r="A1696" i="4"/>
  <c r="B1695" i="4"/>
  <c r="A1695" i="4"/>
  <c r="B1694" i="4"/>
  <c r="A1694" i="4"/>
  <c r="B1693" i="4"/>
  <c r="A1693" i="4"/>
  <c r="B1692" i="4"/>
  <c r="A1692" i="4"/>
  <c r="B1691" i="4"/>
  <c r="A1691" i="4"/>
  <c r="B1690" i="4"/>
  <c r="A1690" i="4"/>
  <c r="B1689" i="4"/>
  <c r="A1689" i="4"/>
  <c r="B1688" i="4"/>
  <c r="A1688" i="4"/>
  <c r="B1687" i="4"/>
  <c r="A1687" i="4"/>
  <c r="B1686" i="4"/>
  <c r="A1686" i="4"/>
  <c r="B1685" i="4"/>
  <c r="A1685" i="4"/>
  <c r="B1684" i="4"/>
  <c r="A1684" i="4"/>
  <c r="B1683" i="4"/>
  <c r="A1683" i="4"/>
  <c r="B1682" i="4"/>
  <c r="A1682" i="4"/>
  <c r="B1681" i="4"/>
  <c r="A1681" i="4"/>
  <c r="B1680" i="4"/>
  <c r="A1680" i="4"/>
  <c r="B1679" i="4"/>
  <c r="A1679" i="4"/>
  <c r="B1678" i="4"/>
  <c r="A1678" i="4"/>
  <c r="B1677" i="4"/>
  <c r="A1677" i="4"/>
  <c r="B1676" i="4"/>
  <c r="A1676" i="4"/>
  <c r="B1675" i="4"/>
  <c r="A1675" i="4"/>
  <c r="B1674" i="4"/>
  <c r="A1674" i="4"/>
  <c r="B1673" i="4"/>
  <c r="A1673" i="4"/>
  <c r="B1672" i="4"/>
  <c r="A1672" i="4"/>
  <c r="B1671" i="4"/>
  <c r="A1671" i="4"/>
  <c r="B1670" i="4"/>
  <c r="A1670" i="4"/>
  <c r="B1669" i="4"/>
  <c r="A1669" i="4"/>
  <c r="B1668" i="4"/>
  <c r="A1668" i="4"/>
  <c r="B1667" i="4"/>
  <c r="A1667" i="4"/>
  <c r="B1666" i="4"/>
  <c r="A1666" i="4"/>
  <c r="B1665" i="4"/>
  <c r="A1665" i="4"/>
  <c r="B1664" i="4"/>
  <c r="A1664" i="4"/>
  <c r="B1663" i="4"/>
  <c r="A1663" i="4"/>
  <c r="B1662" i="4"/>
  <c r="A1662" i="4"/>
  <c r="B1661" i="4"/>
  <c r="A1661" i="4"/>
  <c r="B1660" i="4"/>
  <c r="A1660" i="4"/>
  <c r="B1659" i="4"/>
  <c r="A1659" i="4"/>
  <c r="B1658" i="4"/>
  <c r="A1658" i="4"/>
  <c r="B1657" i="4"/>
  <c r="A1657" i="4"/>
  <c r="B1656" i="4"/>
  <c r="A1656" i="4"/>
  <c r="B1655" i="4"/>
  <c r="A1655" i="4"/>
  <c r="B1654" i="4"/>
  <c r="A1654" i="4"/>
  <c r="B1653" i="4"/>
  <c r="A1653" i="4"/>
  <c r="B1652" i="4"/>
  <c r="A1652" i="4"/>
  <c r="B1651" i="4"/>
  <c r="A1651" i="4"/>
  <c r="B1650" i="4"/>
  <c r="A1650" i="4"/>
  <c r="B1649" i="4"/>
  <c r="A1649" i="4"/>
  <c r="B1648" i="4"/>
  <c r="A1648" i="4"/>
  <c r="B1647" i="4"/>
  <c r="A1647" i="4"/>
  <c r="B1646" i="4"/>
  <c r="A1646" i="4"/>
  <c r="B1645" i="4"/>
  <c r="A1645" i="4"/>
  <c r="B1644" i="4"/>
  <c r="A1644" i="4"/>
  <c r="B1643" i="4"/>
  <c r="A1643" i="4"/>
  <c r="B1642" i="4"/>
  <c r="A1642" i="4"/>
  <c r="B1641" i="4"/>
  <c r="A1641" i="4"/>
  <c r="B1640" i="4"/>
  <c r="A1640" i="4"/>
  <c r="B1639" i="4"/>
  <c r="A1639" i="4"/>
  <c r="B1638" i="4"/>
  <c r="A1638" i="4"/>
  <c r="B1637" i="4"/>
  <c r="A1637" i="4"/>
  <c r="B1636" i="4"/>
  <c r="A1636" i="4"/>
  <c r="B1635" i="4"/>
  <c r="A1635" i="4"/>
  <c r="B1634" i="4"/>
  <c r="A1634" i="4"/>
  <c r="B1633" i="4"/>
  <c r="A1633" i="4"/>
  <c r="B1632" i="4"/>
  <c r="A1632" i="4"/>
  <c r="B1631" i="4"/>
  <c r="A1631" i="4"/>
  <c r="B1630" i="4"/>
  <c r="A1630" i="4"/>
  <c r="B1629" i="4"/>
  <c r="A1629" i="4"/>
  <c r="B1628" i="4"/>
  <c r="A1628" i="4"/>
  <c r="B1627" i="4"/>
  <c r="A1627" i="4"/>
  <c r="B1626" i="4"/>
  <c r="A1626" i="4"/>
  <c r="B1625" i="4"/>
  <c r="A1625" i="4"/>
  <c r="B1624" i="4"/>
  <c r="A1624" i="4"/>
  <c r="B1623" i="4"/>
  <c r="A1623" i="4"/>
  <c r="B1622" i="4"/>
  <c r="A1622" i="4"/>
  <c r="B1621" i="4"/>
  <c r="A1621" i="4"/>
  <c r="B1620" i="4"/>
  <c r="A1620" i="4"/>
  <c r="B1619" i="4"/>
  <c r="A1619" i="4"/>
  <c r="B1618" i="4"/>
  <c r="A1618" i="4"/>
  <c r="B1617" i="4"/>
  <c r="A1617" i="4"/>
  <c r="B1616" i="4"/>
  <c r="A1616" i="4"/>
  <c r="B1615" i="4"/>
  <c r="A1615" i="4"/>
  <c r="B1614" i="4"/>
  <c r="A1614" i="4"/>
  <c r="B1613" i="4"/>
  <c r="A1613" i="4"/>
  <c r="B1612" i="4"/>
  <c r="A1612" i="4"/>
  <c r="B1611" i="4"/>
  <c r="A1611" i="4"/>
  <c r="B1610" i="4"/>
  <c r="A1610" i="4"/>
  <c r="B1609" i="4"/>
  <c r="A1609" i="4"/>
  <c r="B1608" i="4"/>
  <c r="A1608" i="4"/>
  <c r="B1607" i="4"/>
  <c r="A1607" i="4"/>
  <c r="B1606" i="4"/>
  <c r="A1606" i="4"/>
  <c r="B1605" i="4"/>
  <c r="A1605" i="4"/>
  <c r="B1604" i="4"/>
  <c r="A1604" i="4"/>
  <c r="B1603" i="4"/>
  <c r="A1603" i="4"/>
  <c r="B1602" i="4"/>
  <c r="A1602" i="4"/>
  <c r="B1601" i="4"/>
  <c r="A1601" i="4"/>
  <c r="B1600" i="4"/>
  <c r="A1600" i="4"/>
  <c r="B1599" i="4"/>
  <c r="A1599" i="4"/>
  <c r="B1598" i="4"/>
  <c r="A1598" i="4"/>
  <c r="B1597" i="4"/>
  <c r="A1597" i="4"/>
  <c r="B1596" i="4"/>
  <c r="A1596" i="4"/>
  <c r="B1595" i="4"/>
  <c r="A1595" i="4"/>
  <c r="B1594" i="4"/>
  <c r="A1594" i="4"/>
  <c r="B1593" i="4"/>
  <c r="A1593" i="4"/>
  <c r="B1592" i="4"/>
  <c r="A1592" i="4"/>
  <c r="B1591" i="4"/>
  <c r="A1591" i="4"/>
  <c r="B1590" i="4"/>
  <c r="A1590" i="4"/>
  <c r="B1589" i="4"/>
  <c r="A1589" i="4"/>
  <c r="B1588" i="4"/>
  <c r="A1588" i="4"/>
  <c r="B1587" i="4"/>
  <c r="A1587" i="4"/>
  <c r="B1586" i="4"/>
  <c r="A1586" i="4"/>
  <c r="B1585" i="4"/>
  <c r="A1585" i="4"/>
  <c r="B1584" i="4"/>
  <c r="A1584" i="4"/>
  <c r="B1583" i="4"/>
  <c r="A1583" i="4"/>
  <c r="B1582" i="4"/>
  <c r="A1582" i="4"/>
  <c r="B1581" i="4"/>
  <c r="A1581" i="4"/>
  <c r="B1580" i="4"/>
  <c r="A1580" i="4"/>
  <c r="B1579" i="4"/>
  <c r="A1579" i="4"/>
  <c r="B1578" i="4"/>
  <c r="A1578" i="4"/>
  <c r="B1577" i="4"/>
  <c r="A1577" i="4"/>
  <c r="B1576" i="4"/>
  <c r="A1576" i="4"/>
  <c r="B1575" i="4"/>
  <c r="A1575" i="4"/>
  <c r="B1574" i="4"/>
  <c r="A1574" i="4"/>
  <c r="B1573" i="4"/>
  <c r="A1573" i="4"/>
  <c r="B1572" i="4"/>
  <c r="A1572" i="4"/>
  <c r="B1571" i="4"/>
  <c r="A1571" i="4"/>
  <c r="B1570" i="4"/>
  <c r="A1570" i="4"/>
  <c r="B1569" i="4"/>
  <c r="A1569" i="4"/>
  <c r="B1568" i="4"/>
  <c r="A1568" i="4"/>
  <c r="B1567" i="4"/>
  <c r="A1567" i="4"/>
  <c r="B1566" i="4"/>
  <c r="A1566" i="4"/>
  <c r="B1565" i="4"/>
  <c r="A1565" i="4"/>
  <c r="B1564" i="4"/>
  <c r="A1564" i="4"/>
  <c r="B1563" i="4"/>
  <c r="A1563" i="4"/>
  <c r="B1562" i="4"/>
  <c r="A1562" i="4"/>
  <c r="B1561" i="4"/>
  <c r="A1561" i="4"/>
  <c r="B1560" i="4"/>
  <c r="A1560" i="4"/>
  <c r="B1559" i="4"/>
  <c r="A1559" i="4"/>
  <c r="B1558" i="4"/>
  <c r="A1558" i="4"/>
  <c r="B1557" i="4"/>
  <c r="A1557" i="4"/>
  <c r="B1556" i="4"/>
  <c r="A1556" i="4"/>
  <c r="B1555" i="4"/>
  <c r="A1555" i="4"/>
  <c r="B1554" i="4"/>
  <c r="A1554" i="4"/>
  <c r="B1553" i="4"/>
  <c r="A1553" i="4"/>
  <c r="B1552" i="4"/>
  <c r="A1552" i="4"/>
  <c r="B1551" i="4"/>
  <c r="A1551" i="4"/>
  <c r="B1550" i="4"/>
  <c r="A1550" i="4"/>
  <c r="B1549" i="4"/>
  <c r="A1549" i="4"/>
  <c r="B1548" i="4"/>
  <c r="A1548" i="4"/>
  <c r="B1547" i="4"/>
  <c r="A1547" i="4"/>
  <c r="B1546" i="4"/>
  <c r="A1546" i="4"/>
  <c r="B1545" i="4"/>
  <c r="A1545" i="4"/>
  <c r="B1544" i="4"/>
  <c r="A1544" i="4"/>
  <c r="B1543" i="4"/>
  <c r="A1543" i="4"/>
  <c r="B1542" i="4"/>
  <c r="A1542" i="4"/>
  <c r="B1541" i="4"/>
  <c r="A1541" i="4"/>
  <c r="B1540" i="4"/>
  <c r="A1540" i="4"/>
  <c r="B1539" i="4"/>
  <c r="A1539" i="4"/>
  <c r="B1538" i="4"/>
  <c r="A1538" i="4"/>
  <c r="B1537" i="4"/>
  <c r="A1537" i="4"/>
  <c r="B1536" i="4"/>
  <c r="A1536" i="4"/>
  <c r="B1535" i="4"/>
  <c r="A1535" i="4"/>
  <c r="B1534" i="4"/>
  <c r="A1534" i="4"/>
  <c r="B1533" i="4"/>
  <c r="A1533" i="4"/>
  <c r="B1532" i="4"/>
  <c r="A1532" i="4"/>
  <c r="B1531" i="4"/>
  <c r="A1531" i="4"/>
  <c r="B1530" i="4"/>
  <c r="A1530" i="4"/>
  <c r="B1529" i="4"/>
  <c r="A1529" i="4"/>
  <c r="B1528" i="4"/>
  <c r="A1528" i="4"/>
  <c r="B1527" i="4"/>
  <c r="A1527" i="4"/>
  <c r="B1526" i="4"/>
  <c r="A1526" i="4"/>
  <c r="B1525" i="4"/>
  <c r="A1525" i="4"/>
  <c r="B1524" i="4"/>
  <c r="A1524" i="4"/>
  <c r="B1523" i="4"/>
  <c r="A1523" i="4"/>
  <c r="B1522" i="4"/>
  <c r="A1522" i="4"/>
  <c r="B1521" i="4"/>
  <c r="A1521" i="4"/>
  <c r="B1520" i="4"/>
  <c r="A1520" i="4"/>
  <c r="B1519" i="4"/>
  <c r="A1519" i="4"/>
  <c r="B1518" i="4"/>
  <c r="A1518" i="4"/>
  <c r="B1517" i="4"/>
  <c r="A1517" i="4"/>
  <c r="B1516" i="4"/>
  <c r="A1516" i="4"/>
  <c r="B1515" i="4"/>
  <c r="A1515" i="4"/>
  <c r="B1514" i="4"/>
  <c r="A1514" i="4"/>
  <c r="B1513" i="4"/>
  <c r="A1513" i="4"/>
  <c r="B1512" i="4"/>
  <c r="A1512" i="4"/>
  <c r="B1511" i="4"/>
  <c r="A1511" i="4"/>
  <c r="B1510" i="4"/>
  <c r="A1510" i="4"/>
  <c r="B1509" i="4"/>
  <c r="A1509" i="4"/>
  <c r="B1508" i="4"/>
  <c r="A1508" i="4"/>
  <c r="B1507" i="4"/>
  <c r="A1507" i="4"/>
  <c r="B1506" i="4"/>
  <c r="A1506" i="4"/>
  <c r="B1505" i="4"/>
  <c r="A1505" i="4"/>
  <c r="B1504" i="4"/>
  <c r="A1504" i="4"/>
  <c r="B1503" i="4"/>
  <c r="A1503" i="4"/>
  <c r="B1502" i="4"/>
  <c r="A1502" i="4"/>
  <c r="B1501" i="4"/>
  <c r="A1501" i="4"/>
  <c r="B1500" i="4"/>
  <c r="A1500" i="4"/>
  <c r="B1499" i="4"/>
  <c r="A1499" i="4"/>
  <c r="B1498" i="4"/>
  <c r="A1498" i="4"/>
  <c r="B1497" i="4"/>
  <c r="A1497" i="4"/>
  <c r="B1496" i="4"/>
  <c r="A1496" i="4"/>
  <c r="B1495" i="4"/>
  <c r="A1495" i="4"/>
  <c r="B1494" i="4"/>
  <c r="A1494" i="4"/>
  <c r="B1493" i="4"/>
  <c r="A1493" i="4"/>
  <c r="B1492" i="4"/>
  <c r="A1492" i="4"/>
  <c r="B1491" i="4"/>
  <c r="A1491" i="4"/>
  <c r="B1490" i="4"/>
  <c r="A1490" i="4"/>
  <c r="B1489" i="4"/>
  <c r="A1489" i="4"/>
  <c r="B1488" i="4"/>
  <c r="A1488" i="4"/>
  <c r="B1487" i="4"/>
  <c r="A1487" i="4"/>
  <c r="B1486" i="4"/>
  <c r="A1486" i="4"/>
  <c r="B1485" i="4"/>
  <c r="A1485" i="4"/>
  <c r="B1484" i="4"/>
  <c r="A1484" i="4"/>
  <c r="B1483" i="4"/>
  <c r="A1483" i="4"/>
  <c r="B1482" i="4"/>
  <c r="A1482" i="4"/>
  <c r="B1481" i="4"/>
  <c r="A1481" i="4"/>
  <c r="B1480" i="4"/>
  <c r="A1480" i="4"/>
  <c r="B1479" i="4"/>
  <c r="A1479" i="4"/>
  <c r="B1478" i="4"/>
  <c r="A1478" i="4"/>
  <c r="B1477" i="4"/>
  <c r="A1477" i="4"/>
  <c r="B1476" i="4"/>
  <c r="A1476" i="4"/>
  <c r="B1475" i="4"/>
  <c r="A1475" i="4"/>
  <c r="B1474" i="4"/>
  <c r="A1474" i="4"/>
  <c r="B1473" i="4"/>
  <c r="A1473" i="4"/>
  <c r="B1472" i="4"/>
  <c r="A1472" i="4"/>
  <c r="B1471" i="4"/>
  <c r="A1471" i="4"/>
  <c r="B1470" i="4"/>
  <c r="A1470" i="4"/>
  <c r="B1469" i="4"/>
  <c r="A1469" i="4"/>
  <c r="B1468" i="4"/>
  <c r="A1468" i="4"/>
  <c r="B1467" i="4"/>
  <c r="A1467" i="4"/>
  <c r="B1466" i="4"/>
  <c r="A1466" i="4"/>
  <c r="B1465" i="4"/>
  <c r="A1465" i="4"/>
  <c r="B1464" i="4"/>
  <c r="A1464" i="4"/>
  <c r="B1463" i="4"/>
  <c r="A1463" i="4"/>
  <c r="B1462" i="4"/>
  <c r="A1462" i="4"/>
  <c r="B1461" i="4"/>
  <c r="A1461" i="4"/>
  <c r="B1460" i="4"/>
  <c r="A1460" i="4"/>
  <c r="B1459" i="4"/>
  <c r="A1459" i="4"/>
  <c r="B1458" i="4"/>
  <c r="A1458" i="4"/>
  <c r="B1457" i="4"/>
  <c r="A1457" i="4"/>
  <c r="B1456" i="4"/>
  <c r="A1456" i="4"/>
  <c r="B1455" i="4"/>
  <c r="A1455" i="4"/>
  <c r="B1454" i="4"/>
  <c r="A1454" i="4"/>
  <c r="B1453" i="4"/>
  <c r="A1453" i="4"/>
  <c r="B1452" i="4"/>
  <c r="A1452" i="4"/>
  <c r="B1451" i="4"/>
  <c r="A1451" i="4"/>
  <c r="B1450" i="4"/>
  <c r="A1450" i="4"/>
  <c r="B1449" i="4"/>
  <c r="A1449" i="4"/>
  <c r="B1448" i="4"/>
  <c r="A1448" i="4"/>
  <c r="B1447" i="4"/>
  <c r="A1447" i="4"/>
  <c r="B1446" i="4"/>
  <c r="A1446" i="4"/>
  <c r="B1445" i="4"/>
  <c r="A1445" i="4"/>
  <c r="B1444" i="4"/>
  <c r="A1444" i="4"/>
  <c r="B1443" i="4"/>
  <c r="A1443" i="4"/>
  <c r="B1442" i="4"/>
  <c r="A1442" i="4"/>
  <c r="B1441" i="4"/>
  <c r="A1441" i="4"/>
  <c r="B1440" i="4"/>
  <c r="A1440" i="4"/>
  <c r="B1439" i="4"/>
  <c r="A1439" i="4"/>
  <c r="B1438" i="4"/>
  <c r="A1438" i="4"/>
  <c r="B1437" i="4"/>
  <c r="A1437" i="4"/>
  <c r="B1436" i="4"/>
  <c r="A1436" i="4"/>
  <c r="B1435" i="4"/>
  <c r="A1435" i="4"/>
  <c r="B1434" i="4"/>
  <c r="A1434" i="4"/>
  <c r="B1433" i="4"/>
  <c r="A1433" i="4"/>
  <c r="B1432" i="4"/>
  <c r="A1432" i="4"/>
  <c r="B1431" i="4"/>
  <c r="A1431" i="4"/>
  <c r="B1430" i="4"/>
  <c r="A1430" i="4"/>
  <c r="B1429" i="4"/>
  <c r="A1429" i="4"/>
  <c r="B1428" i="4"/>
  <c r="A1428" i="4"/>
  <c r="B1427" i="4"/>
  <c r="A1427" i="4"/>
  <c r="B1426" i="4"/>
  <c r="A1426" i="4"/>
  <c r="B1425" i="4"/>
  <c r="A1425" i="4"/>
  <c r="B1424" i="4"/>
  <c r="A1424" i="4"/>
  <c r="B1423" i="4"/>
  <c r="A1423" i="4"/>
  <c r="B1422" i="4"/>
  <c r="A1422" i="4"/>
  <c r="B1421" i="4"/>
  <c r="A1421" i="4"/>
  <c r="B1420" i="4"/>
  <c r="A1420" i="4"/>
  <c r="B1419" i="4"/>
  <c r="A1419" i="4"/>
  <c r="B1418" i="4"/>
  <c r="A1418" i="4"/>
  <c r="B1417" i="4"/>
  <c r="A1417" i="4"/>
  <c r="B1416" i="4"/>
  <c r="A1416" i="4"/>
  <c r="B1415" i="4"/>
  <c r="A1415" i="4"/>
  <c r="B1414" i="4"/>
  <c r="A1414" i="4"/>
  <c r="B1413" i="4"/>
  <c r="A1413" i="4"/>
  <c r="B1412" i="4"/>
  <c r="A1412" i="4"/>
  <c r="B1411" i="4"/>
  <c r="A1411" i="4"/>
  <c r="B1410" i="4"/>
  <c r="A1410" i="4"/>
  <c r="B1409" i="4"/>
  <c r="A1409" i="4"/>
  <c r="B1408" i="4"/>
  <c r="A1408" i="4"/>
  <c r="B1407" i="4"/>
  <c r="A1407" i="4"/>
  <c r="B1406" i="4"/>
  <c r="A1406" i="4"/>
  <c r="B1405" i="4"/>
  <c r="A1405" i="4"/>
  <c r="B1404" i="4"/>
  <c r="A1404" i="4"/>
  <c r="B1403" i="4"/>
  <c r="A1403" i="4"/>
  <c r="B1402" i="4"/>
  <c r="A1402" i="4"/>
  <c r="B1401" i="4"/>
  <c r="A1401" i="4"/>
  <c r="B1400" i="4"/>
  <c r="A1400" i="4"/>
  <c r="B1399" i="4"/>
  <c r="A1399" i="4"/>
  <c r="B1398" i="4"/>
  <c r="A1398" i="4"/>
  <c r="B1397" i="4"/>
  <c r="A1397" i="4"/>
  <c r="B1396" i="4"/>
  <c r="A1396" i="4"/>
  <c r="B1395" i="4"/>
  <c r="A1395" i="4"/>
  <c r="B1394" i="4"/>
  <c r="A1394" i="4"/>
  <c r="B1393" i="4"/>
  <c r="A1393" i="4"/>
  <c r="B1392" i="4"/>
  <c r="A1392" i="4"/>
  <c r="B1391" i="4"/>
  <c r="A1391" i="4"/>
  <c r="B1390" i="4"/>
  <c r="A1390" i="4"/>
  <c r="B1389" i="4"/>
  <c r="A1389" i="4"/>
  <c r="B1388" i="4"/>
  <c r="A1388" i="4"/>
  <c r="B1387" i="4"/>
  <c r="A1387" i="4"/>
  <c r="B1386" i="4"/>
  <c r="A1386" i="4"/>
  <c r="B1385" i="4"/>
  <c r="A1385" i="4"/>
  <c r="B1384" i="4"/>
  <c r="A1384" i="4"/>
  <c r="B1383" i="4"/>
  <c r="A1383" i="4"/>
  <c r="B1382" i="4"/>
  <c r="A1382" i="4"/>
  <c r="B1381" i="4"/>
  <c r="A1381" i="4"/>
  <c r="B1380" i="4"/>
  <c r="A1380" i="4"/>
  <c r="B1379" i="4"/>
  <c r="A1379" i="4"/>
  <c r="B1378" i="4"/>
  <c r="A1378" i="4"/>
  <c r="B1377" i="4"/>
  <c r="A1377" i="4"/>
  <c r="B1376" i="4"/>
  <c r="A1376" i="4"/>
  <c r="B1375" i="4"/>
  <c r="A1375" i="4"/>
  <c r="B1374" i="4"/>
  <c r="A1374" i="4"/>
  <c r="B1373" i="4"/>
  <c r="A1373" i="4"/>
  <c r="B1372" i="4"/>
  <c r="A1372" i="4"/>
  <c r="B1371" i="4"/>
  <c r="A1371" i="4"/>
  <c r="B1370" i="4"/>
  <c r="A1370" i="4"/>
  <c r="B1369" i="4"/>
  <c r="A1369" i="4"/>
  <c r="B1368" i="4"/>
  <c r="A1368" i="4"/>
  <c r="B1367" i="4"/>
  <c r="A1367" i="4"/>
  <c r="B1366" i="4"/>
  <c r="A1366" i="4"/>
  <c r="B1365" i="4"/>
  <c r="A1365" i="4"/>
  <c r="B1364" i="4"/>
  <c r="A1364" i="4"/>
  <c r="B1363" i="4"/>
  <c r="A1363" i="4"/>
  <c r="B1362" i="4"/>
  <c r="A1362" i="4"/>
  <c r="B1361" i="4"/>
  <c r="A1361" i="4"/>
  <c r="B1360" i="4"/>
  <c r="A1360" i="4"/>
  <c r="B1359" i="4"/>
  <c r="A1359" i="4"/>
  <c r="B1358" i="4"/>
  <c r="A1358" i="4"/>
  <c r="B1357" i="4"/>
  <c r="A1357" i="4"/>
  <c r="B1356" i="4"/>
  <c r="A1356" i="4"/>
  <c r="B1355" i="4"/>
  <c r="A1355" i="4"/>
  <c r="B1354" i="4"/>
  <c r="A1354" i="4"/>
  <c r="B1353" i="4"/>
  <c r="A1353" i="4"/>
  <c r="B1352" i="4"/>
  <c r="A1352" i="4"/>
  <c r="B1351" i="4"/>
  <c r="A1351" i="4"/>
  <c r="B1350" i="4"/>
  <c r="A1350" i="4"/>
  <c r="B1349" i="4"/>
  <c r="A1349" i="4"/>
  <c r="B1348" i="4"/>
  <c r="A1348" i="4"/>
  <c r="B1347" i="4"/>
  <c r="A1347" i="4"/>
  <c r="B1346" i="4"/>
  <c r="A1346" i="4"/>
  <c r="B1345" i="4"/>
  <c r="A1345" i="4"/>
  <c r="B1344" i="4"/>
  <c r="A1344" i="4"/>
  <c r="B1343" i="4"/>
  <c r="A1343" i="4"/>
  <c r="B1342" i="4"/>
  <c r="A1342" i="4"/>
  <c r="B1341" i="4"/>
  <c r="A1341" i="4"/>
  <c r="B1340" i="4"/>
  <c r="A1340" i="4"/>
  <c r="B1339" i="4"/>
  <c r="A1339" i="4"/>
  <c r="B1338" i="4"/>
  <c r="A1338" i="4"/>
  <c r="B1337" i="4"/>
  <c r="A1337" i="4"/>
  <c r="B1336" i="4"/>
  <c r="A1336" i="4"/>
  <c r="B1335" i="4"/>
  <c r="A1335" i="4"/>
  <c r="B1334" i="4"/>
  <c r="A1334" i="4"/>
  <c r="B1333" i="4"/>
  <c r="A1333" i="4"/>
  <c r="B1332" i="4"/>
  <c r="A1332" i="4"/>
  <c r="B1331" i="4"/>
  <c r="A1331" i="4"/>
  <c r="B1330" i="4"/>
  <c r="A1330" i="4"/>
  <c r="B1329" i="4"/>
  <c r="A1329" i="4"/>
  <c r="B1328" i="4"/>
  <c r="A1328" i="4"/>
  <c r="B1327" i="4"/>
  <c r="A1327" i="4"/>
  <c r="B1326" i="4"/>
  <c r="A1326" i="4"/>
  <c r="B1325" i="4"/>
  <c r="A1325" i="4"/>
  <c r="B1324" i="4"/>
  <c r="A1324" i="4"/>
  <c r="B1323" i="4"/>
  <c r="A1323" i="4"/>
  <c r="B1322" i="4"/>
  <c r="A1322" i="4"/>
  <c r="B1321" i="4"/>
  <c r="A1321" i="4"/>
  <c r="B1320" i="4"/>
  <c r="A1320" i="4"/>
  <c r="B1319" i="4"/>
  <c r="A1319" i="4"/>
  <c r="B1318" i="4"/>
  <c r="A1318" i="4"/>
  <c r="B1317" i="4"/>
  <c r="A1317" i="4"/>
  <c r="B1316" i="4"/>
  <c r="A1316" i="4"/>
  <c r="B1315" i="4"/>
  <c r="A1315" i="4"/>
  <c r="B1314" i="4"/>
  <c r="A1314" i="4"/>
  <c r="B1313" i="4"/>
  <c r="A1313" i="4"/>
  <c r="B1312" i="4"/>
  <c r="A1312" i="4"/>
  <c r="B1311" i="4"/>
  <c r="A1311" i="4"/>
  <c r="B1310" i="4"/>
  <c r="A1310" i="4"/>
  <c r="B1309" i="4"/>
  <c r="A1309" i="4"/>
  <c r="B1308" i="4"/>
  <c r="A1308" i="4"/>
  <c r="B1307" i="4"/>
  <c r="A1307" i="4"/>
  <c r="B1306" i="4"/>
  <c r="A1306" i="4"/>
  <c r="B1305" i="4"/>
  <c r="A1305" i="4"/>
  <c r="B1304" i="4"/>
  <c r="A1304" i="4"/>
  <c r="B1303" i="4"/>
  <c r="A1303" i="4"/>
  <c r="B1302" i="4"/>
  <c r="A1302" i="4"/>
  <c r="B1301" i="4"/>
  <c r="A1301" i="4"/>
  <c r="B1300" i="4"/>
  <c r="A1300" i="4"/>
  <c r="B1299" i="4"/>
  <c r="A1299" i="4"/>
  <c r="B1298" i="4"/>
  <c r="A1298" i="4"/>
  <c r="B1297" i="4"/>
  <c r="A1297" i="4"/>
  <c r="B1296" i="4"/>
  <c r="A1296" i="4"/>
  <c r="B1295" i="4"/>
  <c r="A1295" i="4"/>
  <c r="B1294" i="4"/>
  <c r="A1294" i="4"/>
  <c r="B1293" i="4"/>
  <c r="A1293" i="4"/>
  <c r="B1292" i="4"/>
  <c r="A1292" i="4"/>
  <c r="B1291" i="4"/>
  <c r="A1291" i="4"/>
  <c r="B1290" i="4"/>
  <c r="A1290" i="4"/>
  <c r="B1289" i="4"/>
  <c r="A1289" i="4"/>
  <c r="B1288" i="4"/>
  <c r="A1288" i="4"/>
  <c r="B1287" i="4"/>
  <c r="A1287" i="4"/>
  <c r="B1286" i="4"/>
  <c r="A1286" i="4"/>
  <c r="B1285" i="4"/>
  <c r="A1285" i="4"/>
  <c r="B1284" i="4"/>
  <c r="A1284" i="4"/>
  <c r="B1283" i="4"/>
  <c r="A1283" i="4"/>
  <c r="B1282" i="4"/>
  <c r="A1282" i="4"/>
  <c r="B1281" i="4"/>
  <c r="A1281" i="4"/>
  <c r="B1280" i="4"/>
  <c r="A1280" i="4"/>
  <c r="B1279" i="4"/>
  <c r="A1279" i="4"/>
  <c r="B1278" i="4"/>
  <c r="A1278" i="4"/>
  <c r="B1277" i="4"/>
  <c r="A1277" i="4"/>
  <c r="B1276" i="4"/>
  <c r="A1276" i="4"/>
  <c r="B1275" i="4"/>
  <c r="A1275" i="4"/>
  <c r="B1274" i="4"/>
  <c r="A1274" i="4"/>
  <c r="B1273" i="4"/>
  <c r="A1273" i="4"/>
  <c r="B1272" i="4"/>
  <c r="A1272" i="4"/>
  <c r="B1271" i="4"/>
  <c r="A1271" i="4"/>
  <c r="B1270" i="4"/>
  <c r="A1270" i="4"/>
  <c r="B1269" i="4"/>
  <c r="A1269" i="4"/>
  <c r="B1268" i="4"/>
  <c r="A1268" i="4"/>
  <c r="B1267" i="4"/>
  <c r="A1267" i="4"/>
  <c r="B1266" i="4"/>
  <c r="A1266" i="4"/>
  <c r="B1265" i="4"/>
  <c r="A1265" i="4"/>
  <c r="B1264" i="4"/>
  <c r="A1264" i="4"/>
  <c r="B1263" i="4"/>
  <c r="A1263" i="4"/>
  <c r="B1262" i="4"/>
  <c r="A1262" i="4"/>
  <c r="B1261" i="4"/>
  <c r="A1261" i="4"/>
  <c r="B1260" i="4"/>
  <c r="A1260" i="4"/>
  <c r="B1259" i="4"/>
  <c r="A1259" i="4"/>
  <c r="B1258" i="4"/>
  <c r="A1258" i="4"/>
  <c r="B1257" i="4"/>
  <c r="A1257" i="4"/>
  <c r="B1256" i="4"/>
  <c r="A1256" i="4"/>
  <c r="B1255" i="4"/>
  <c r="A1255" i="4"/>
  <c r="B1254" i="4"/>
  <c r="A1254" i="4"/>
  <c r="B1253" i="4"/>
  <c r="A1253" i="4"/>
  <c r="B1252" i="4"/>
  <c r="A1252" i="4"/>
  <c r="B1251" i="4"/>
  <c r="A1251" i="4"/>
  <c r="B1250" i="4"/>
  <c r="A1250" i="4"/>
  <c r="B1249" i="4"/>
  <c r="A1249" i="4"/>
  <c r="B1248" i="4"/>
  <c r="A1248" i="4"/>
  <c r="B1247" i="4"/>
  <c r="A1247" i="4"/>
  <c r="B1246" i="4"/>
  <c r="A1246" i="4"/>
  <c r="B1245" i="4"/>
  <c r="A1245" i="4"/>
  <c r="B1244" i="4"/>
  <c r="A1244" i="4"/>
  <c r="B1243" i="4"/>
  <c r="A1243" i="4"/>
  <c r="B1242" i="4"/>
  <c r="A1242" i="4"/>
  <c r="B1241" i="4"/>
  <c r="A1241" i="4"/>
  <c r="B1240" i="4"/>
  <c r="A1240" i="4"/>
  <c r="B1239" i="4"/>
  <c r="A1239" i="4"/>
  <c r="B1238" i="4"/>
  <c r="A1238" i="4"/>
  <c r="B1237" i="4"/>
  <c r="A1237" i="4"/>
  <c r="B1236" i="4"/>
  <c r="A1236" i="4"/>
  <c r="B1235" i="4"/>
  <c r="A1235" i="4"/>
  <c r="B1234" i="4"/>
  <c r="A1234" i="4"/>
  <c r="B1233" i="4"/>
  <c r="A1233" i="4"/>
  <c r="B1232" i="4"/>
  <c r="A1232" i="4"/>
  <c r="B1231" i="4"/>
  <c r="A1231" i="4"/>
  <c r="B1230" i="4"/>
  <c r="A1230" i="4"/>
  <c r="B1229" i="4"/>
  <c r="A1229" i="4"/>
  <c r="B1228" i="4"/>
  <c r="A1228" i="4"/>
  <c r="B1227" i="4"/>
  <c r="A1227" i="4"/>
  <c r="B1226" i="4"/>
  <c r="A1226" i="4"/>
  <c r="B1225" i="4"/>
  <c r="A1225" i="4"/>
  <c r="B1224" i="4"/>
  <c r="A1224" i="4"/>
  <c r="B1223" i="4"/>
  <c r="A1223" i="4"/>
  <c r="B1222" i="4"/>
  <c r="A1222" i="4"/>
  <c r="B1221" i="4"/>
  <c r="A1221" i="4"/>
  <c r="B1220" i="4"/>
  <c r="A1220" i="4"/>
  <c r="B1219" i="4"/>
  <c r="A1219" i="4"/>
  <c r="B1218" i="4"/>
  <c r="A1218" i="4"/>
  <c r="B1217" i="4"/>
  <c r="A1217" i="4"/>
  <c r="B1216" i="4"/>
  <c r="A1216" i="4"/>
  <c r="B1215" i="4"/>
  <c r="A1215" i="4"/>
  <c r="B1214" i="4"/>
  <c r="A1214" i="4"/>
  <c r="B1213" i="4"/>
  <c r="A1213" i="4"/>
  <c r="B1212" i="4"/>
  <c r="A1212" i="4"/>
  <c r="B1211" i="4"/>
  <c r="A1211" i="4"/>
  <c r="B1210" i="4"/>
  <c r="A1210" i="4"/>
  <c r="B1209" i="4"/>
  <c r="A1209" i="4"/>
  <c r="B1208" i="4"/>
  <c r="A1208" i="4"/>
  <c r="B1207" i="4"/>
  <c r="A1207" i="4"/>
  <c r="B1206" i="4"/>
  <c r="A1206" i="4"/>
  <c r="B1205" i="4"/>
  <c r="A1205" i="4"/>
  <c r="B1204" i="4"/>
  <c r="A1204" i="4"/>
  <c r="B1203" i="4"/>
  <c r="A1203" i="4"/>
  <c r="B1202" i="4"/>
  <c r="A1202" i="4"/>
  <c r="B1201" i="4"/>
  <c r="A1201" i="4"/>
  <c r="B1200" i="4"/>
  <c r="A1200" i="4"/>
  <c r="B1199" i="4"/>
  <c r="A1199" i="4"/>
  <c r="B1198" i="4"/>
  <c r="A1198" i="4"/>
  <c r="B1197" i="4"/>
  <c r="A1197" i="4"/>
  <c r="B1196" i="4"/>
  <c r="A1196" i="4"/>
  <c r="B1195" i="4"/>
  <c r="A1195" i="4"/>
  <c r="B1194" i="4"/>
  <c r="A1194" i="4"/>
  <c r="B1193" i="4"/>
  <c r="A1193" i="4"/>
  <c r="B1192" i="4"/>
  <c r="A1192" i="4"/>
  <c r="B1191" i="4"/>
  <c r="A1191" i="4"/>
  <c r="B1190" i="4"/>
  <c r="A1190" i="4"/>
  <c r="B1189" i="4"/>
  <c r="A1189" i="4"/>
  <c r="B1188" i="4"/>
  <c r="A1188" i="4"/>
  <c r="B1187" i="4"/>
  <c r="A1187" i="4"/>
  <c r="B1186" i="4"/>
  <c r="A1186" i="4"/>
  <c r="B1185" i="4"/>
  <c r="A1185" i="4"/>
  <c r="B1184" i="4"/>
  <c r="A1184" i="4"/>
  <c r="B1183" i="4"/>
  <c r="A1183" i="4"/>
  <c r="B1182" i="4"/>
  <c r="A1182" i="4"/>
  <c r="B1181" i="4"/>
  <c r="A1181" i="4"/>
  <c r="B1180" i="4"/>
  <c r="A1180" i="4"/>
  <c r="B1179" i="4"/>
  <c r="A1179" i="4"/>
  <c r="B1178" i="4"/>
  <c r="A1178" i="4"/>
  <c r="B1177" i="4"/>
  <c r="A1177" i="4"/>
  <c r="B1176" i="4"/>
  <c r="A1176" i="4"/>
  <c r="B1175" i="4"/>
  <c r="A1175" i="4"/>
  <c r="B1174" i="4"/>
  <c r="A1174" i="4"/>
  <c r="B1173" i="4"/>
  <c r="A1173" i="4"/>
  <c r="B1172" i="4"/>
  <c r="A1172" i="4"/>
  <c r="B1171" i="4"/>
  <c r="A1171" i="4"/>
  <c r="B1170" i="4"/>
  <c r="A1170" i="4"/>
  <c r="B1169" i="4"/>
  <c r="A1169" i="4"/>
  <c r="B1168" i="4"/>
  <c r="A1168" i="4"/>
  <c r="B1167" i="4"/>
  <c r="A1167" i="4"/>
  <c r="B1166" i="4"/>
  <c r="A1166" i="4"/>
  <c r="B1165" i="4"/>
  <c r="A1165" i="4"/>
  <c r="B1164" i="4"/>
  <c r="A1164" i="4"/>
  <c r="B1163" i="4"/>
  <c r="A1163" i="4"/>
  <c r="B1162" i="4"/>
  <c r="A1162" i="4"/>
  <c r="B1161" i="4"/>
  <c r="A1161" i="4"/>
  <c r="B1160" i="4"/>
  <c r="A1160" i="4"/>
  <c r="B1159" i="4"/>
  <c r="A1159" i="4"/>
  <c r="B1158" i="4"/>
  <c r="A1158" i="4"/>
  <c r="B1157" i="4"/>
  <c r="A1157" i="4"/>
  <c r="B1156" i="4"/>
  <c r="A1156" i="4"/>
  <c r="B1155" i="4"/>
  <c r="A1155" i="4"/>
  <c r="B1154" i="4"/>
  <c r="A1154" i="4"/>
  <c r="B1153" i="4"/>
  <c r="A1153" i="4"/>
  <c r="B1152" i="4"/>
  <c r="A1152" i="4"/>
  <c r="B1151" i="4"/>
  <c r="A1151" i="4"/>
  <c r="B1150" i="4"/>
  <c r="A1150" i="4"/>
  <c r="B1149" i="4"/>
  <c r="A1149" i="4"/>
  <c r="B1148" i="4"/>
  <c r="A1148" i="4"/>
  <c r="B1147" i="4"/>
  <c r="A1147" i="4"/>
  <c r="B1146" i="4"/>
  <c r="A1146" i="4"/>
  <c r="B1145" i="4"/>
  <c r="A1145" i="4"/>
  <c r="B1144" i="4"/>
  <c r="A1144" i="4"/>
  <c r="B1143" i="4"/>
  <c r="A1143" i="4"/>
  <c r="B1142" i="4"/>
  <c r="A1142" i="4"/>
  <c r="B1141" i="4"/>
  <c r="A1141" i="4"/>
  <c r="B1140" i="4"/>
  <c r="A1140" i="4"/>
  <c r="B1139" i="4"/>
  <c r="A1139" i="4"/>
  <c r="B1138" i="4"/>
  <c r="A1138" i="4"/>
  <c r="B1137" i="4"/>
  <c r="A1137" i="4"/>
  <c r="B1136" i="4"/>
  <c r="A1136" i="4"/>
  <c r="B1135" i="4"/>
  <c r="A1135" i="4"/>
  <c r="B1134" i="4"/>
  <c r="A1134" i="4"/>
  <c r="B1133" i="4"/>
  <c r="A1133" i="4"/>
  <c r="B1132" i="4"/>
  <c r="A1132" i="4"/>
  <c r="B1131" i="4"/>
  <c r="A1131" i="4"/>
  <c r="B1130" i="4"/>
  <c r="A1130" i="4"/>
  <c r="B1129" i="4"/>
  <c r="A1129" i="4"/>
  <c r="B1128" i="4"/>
  <c r="A1128" i="4"/>
  <c r="B1127" i="4"/>
  <c r="A1127" i="4"/>
  <c r="B1126" i="4"/>
  <c r="A1126" i="4"/>
  <c r="B1125" i="4"/>
  <c r="A1125" i="4"/>
  <c r="B1124" i="4"/>
  <c r="A1124" i="4"/>
  <c r="B1123" i="4"/>
  <c r="A1123" i="4"/>
  <c r="B1122" i="4"/>
  <c r="A1122" i="4"/>
  <c r="B1121" i="4"/>
  <c r="A1121" i="4"/>
  <c r="B1120" i="4"/>
  <c r="A1120" i="4"/>
  <c r="B1119" i="4"/>
  <c r="A1119" i="4"/>
  <c r="B1118" i="4"/>
  <c r="A1118" i="4"/>
  <c r="B1117" i="4"/>
  <c r="A1117" i="4"/>
  <c r="B1116" i="4"/>
  <c r="A1116" i="4"/>
  <c r="B1115" i="4"/>
  <c r="A1115" i="4"/>
  <c r="B1114" i="4"/>
  <c r="A1114" i="4"/>
  <c r="B1113" i="4"/>
  <c r="A1113" i="4"/>
  <c r="B1112" i="4"/>
  <c r="A1112" i="4"/>
  <c r="B1111" i="4"/>
  <c r="A1111" i="4"/>
  <c r="B1110" i="4"/>
  <c r="A1110" i="4"/>
  <c r="B1109" i="4"/>
  <c r="A1109" i="4"/>
  <c r="B1108" i="4"/>
  <c r="A1108" i="4"/>
  <c r="B1107" i="4"/>
  <c r="A1107" i="4"/>
  <c r="B1106" i="4"/>
  <c r="A1106" i="4"/>
  <c r="B1105" i="4"/>
  <c r="A1105" i="4"/>
  <c r="B1104" i="4"/>
  <c r="A1104" i="4"/>
  <c r="B1103" i="4"/>
  <c r="A1103" i="4"/>
  <c r="B1102" i="4"/>
  <c r="A1102" i="4"/>
  <c r="B1101" i="4"/>
  <c r="A1101" i="4"/>
  <c r="B1100" i="4"/>
  <c r="A1100" i="4"/>
  <c r="B1099" i="4"/>
  <c r="A1099" i="4"/>
  <c r="B1098" i="4"/>
  <c r="A1098" i="4"/>
  <c r="B1097" i="4"/>
  <c r="A1097" i="4"/>
  <c r="B1096" i="4"/>
  <c r="A1096" i="4"/>
  <c r="B1095" i="4"/>
  <c r="A1095" i="4"/>
  <c r="B1094" i="4"/>
  <c r="A1094" i="4"/>
  <c r="B1093" i="4"/>
  <c r="A1093" i="4"/>
  <c r="B1092" i="4"/>
  <c r="A1092" i="4"/>
  <c r="B1091" i="4"/>
  <c r="A1091" i="4"/>
  <c r="B1090" i="4"/>
  <c r="A1090" i="4"/>
  <c r="B1089" i="4"/>
  <c r="A1089" i="4"/>
  <c r="B1088" i="4"/>
  <c r="A1088" i="4"/>
  <c r="B1087" i="4"/>
  <c r="A1087" i="4"/>
  <c r="B1086" i="4"/>
  <c r="A1086" i="4"/>
  <c r="B1085" i="4"/>
  <c r="A1085" i="4"/>
  <c r="B1084" i="4"/>
  <c r="A1084" i="4"/>
  <c r="B1083" i="4"/>
  <c r="A1083" i="4"/>
  <c r="B1082" i="4"/>
  <c r="A1082" i="4"/>
  <c r="B1081" i="4"/>
  <c r="A1081" i="4"/>
  <c r="B1080" i="4"/>
  <c r="A1080" i="4"/>
  <c r="B1079" i="4"/>
  <c r="A1079" i="4"/>
  <c r="B1078" i="4"/>
  <c r="A1078" i="4"/>
  <c r="B1077" i="4"/>
  <c r="A1077" i="4"/>
  <c r="B1076" i="4"/>
  <c r="A1076" i="4"/>
  <c r="B1075" i="4"/>
  <c r="A1075" i="4"/>
  <c r="B1074" i="4"/>
  <c r="A1074" i="4"/>
  <c r="B1073" i="4"/>
  <c r="A1073" i="4"/>
  <c r="B1072" i="4"/>
  <c r="A1072" i="4"/>
  <c r="B1071" i="4"/>
  <c r="A1071" i="4"/>
  <c r="B1070" i="4"/>
  <c r="A1070" i="4"/>
  <c r="B1069" i="4"/>
  <c r="A1069" i="4"/>
  <c r="B1068" i="4"/>
  <c r="A1068" i="4"/>
  <c r="B1067" i="4"/>
  <c r="A1067" i="4"/>
  <c r="B1066" i="4"/>
  <c r="A1066" i="4"/>
  <c r="B1065" i="4"/>
  <c r="A1065" i="4"/>
  <c r="B1064" i="4"/>
  <c r="A1064" i="4"/>
  <c r="B1063" i="4"/>
  <c r="A1063" i="4"/>
  <c r="B1062" i="4"/>
  <c r="A1062" i="4"/>
  <c r="B1061" i="4"/>
  <c r="A1061" i="4"/>
  <c r="B1060" i="4"/>
  <c r="A1060" i="4"/>
  <c r="B1059" i="4"/>
  <c r="A1059" i="4"/>
  <c r="B1058" i="4"/>
  <c r="A1058" i="4"/>
  <c r="B1057" i="4"/>
  <c r="A1057" i="4"/>
  <c r="B1056" i="4"/>
  <c r="A1056" i="4"/>
  <c r="B1055" i="4"/>
  <c r="A1055" i="4"/>
  <c r="B1054" i="4"/>
  <c r="A1054" i="4"/>
  <c r="B1053" i="4"/>
  <c r="A1053" i="4"/>
  <c r="B1052" i="4"/>
  <c r="A1052" i="4"/>
  <c r="B1051" i="4"/>
  <c r="A1051" i="4"/>
  <c r="B1050" i="4"/>
  <c r="A1050" i="4"/>
  <c r="B1049" i="4"/>
  <c r="A1049" i="4"/>
  <c r="B1048" i="4"/>
  <c r="A1048" i="4"/>
  <c r="B1047" i="4"/>
  <c r="A1047" i="4"/>
  <c r="B1046" i="4"/>
  <c r="A1046" i="4"/>
  <c r="B1045" i="4"/>
  <c r="A1045" i="4"/>
  <c r="B1044" i="4"/>
  <c r="A1044" i="4"/>
  <c r="B1043" i="4"/>
  <c r="A1043" i="4"/>
  <c r="B1042" i="4"/>
  <c r="A1042" i="4"/>
  <c r="B1041" i="4"/>
  <c r="A1041" i="4"/>
  <c r="B1040" i="4"/>
  <c r="A1040" i="4"/>
  <c r="B1039" i="4"/>
  <c r="A1039" i="4"/>
  <c r="B1038" i="4"/>
  <c r="A1038" i="4"/>
  <c r="B1037" i="4"/>
  <c r="A1037" i="4"/>
  <c r="B1036" i="4"/>
  <c r="A1036" i="4"/>
  <c r="B1035" i="4"/>
  <c r="A1035" i="4"/>
  <c r="B1034" i="4"/>
  <c r="A1034" i="4"/>
  <c r="B1033" i="4"/>
  <c r="A1033" i="4"/>
  <c r="B1032" i="4"/>
  <c r="A1032" i="4"/>
  <c r="B1031" i="4"/>
  <c r="A1031" i="4"/>
  <c r="B1030" i="4"/>
  <c r="A1030" i="4"/>
  <c r="B1029" i="4"/>
  <c r="A1029" i="4"/>
  <c r="B1028" i="4"/>
  <c r="A1028" i="4"/>
  <c r="B1027" i="4"/>
  <c r="A1027" i="4"/>
  <c r="B1026" i="4"/>
  <c r="A1026" i="4"/>
  <c r="B1025" i="4"/>
  <c r="A1025" i="4"/>
  <c r="B1024" i="4"/>
  <c r="A1024" i="4"/>
  <c r="B1023" i="4"/>
  <c r="A1023" i="4"/>
  <c r="B1022" i="4"/>
  <c r="A1022" i="4"/>
  <c r="B1021" i="4"/>
  <c r="A1021" i="4"/>
  <c r="B1020" i="4"/>
  <c r="A1020" i="4"/>
  <c r="B1019" i="4"/>
  <c r="A1019" i="4"/>
  <c r="B1018" i="4"/>
  <c r="A1018" i="4"/>
  <c r="B1017" i="4"/>
  <c r="A1017" i="4"/>
  <c r="B1016" i="4"/>
  <c r="A1016" i="4"/>
  <c r="B1015" i="4"/>
  <c r="A1015" i="4"/>
  <c r="B1014" i="4"/>
  <c r="A1014" i="4"/>
  <c r="B1013" i="4"/>
  <c r="A1013" i="4"/>
  <c r="B1012" i="4"/>
  <c r="A1012" i="4"/>
  <c r="B1011" i="4"/>
  <c r="A1011" i="4"/>
  <c r="B1010" i="4"/>
  <c r="A1010" i="4"/>
  <c r="B1009" i="4"/>
  <c r="A1009" i="4"/>
  <c r="B1008" i="4"/>
  <c r="A1008" i="4"/>
  <c r="B1007" i="4"/>
  <c r="A1007" i="4"/>
  <c r="B1006" i="4"/>
  <c r="A1006" i="4"/>
  <c r="B1005" i="4"/>
  <c r="A1005" i="4"/>
  <c r="B1004" i="4"/>
  <c r="A1004" i="4"/>
  <c r="B1003" i="4"/>
  <c r="A1003" i="4"/>
  <c r="B1002" i="4"/>
  <c r="A1002" i="4"/>
  <c r="B1001" i="4"/>
  <c r="A1001" i="4"/>
  <c r="B1000" i="4"/>
  <c r="A1000" i="4"/>
  <c r="B999" i="4"/>
  <c r="A999" i="4"/>
  <c r="B998" i="4"/>
  <c r="A998" i="4"/>
  <c r="B997" i="4"/>
  <c r="A997" i="4"/>
  <c r="B996" i="4"/>
  <c r="A996" i="4"/>
  <c r="B995" i="4"/>
  <c r="A995" i="4"/>
  <c r="B994" i="4"/>
  <c r="A994" i="4"/>
  <c r="B993" i="4"/>
  <c r="A993" i="4"/>
  <c r="B992" i="4"/>
  <c r="A992" i="4"/>
  <c r="B991" i="4"/>
  <c r="A991" i="4"/>
  <c r="B990" i="4"/>
  <c r="A990" i="4"/>
  <c r="B989" i="4"/>
  <c r="A989" i="4"/>
  <c r="B988" i="4"/>
  <c r="A988" i="4"/>
  <c r="B987" i="4"/>
  <c r="A987" i="4"/>
  <c r="B986" i="4"/>
  <c r="A986" i="4"/>
  <c r="B985" i="4"/>
  <c r="A985" i="4"/>
  <c r="B984" i="4"/>
  <c r="A984" i="4"/>
  <c r="B983" i="4"/>
  <c r="A983" i="4"/>
  <c r="B982" i="4"/>
  <c r="A982" i="4"/>
  <c r="B981" i="4"/>
  <c r="A981" i="4"/>
  <c r="B980" i="4"/>
  <c r="A980" i="4"/>
  <c r="B979" i="4"/>
  <c r="A979" i="4"/>
  <c r="B978" i="4"/>
  <c r="A978" i="4"/>
  <c r="B977" i="4"/>
  <c r="A977" i="4"/>
  <c r="B976" i="4"/>
  <c r="A976" i="4"/>
  <c r="B975" i="4"/>
  <c r="A975" i="4"/>
  <c r="B974" i="4"/>
  <c r="A974" i="4"/>
  <c r="B973" i="4"/>
  <c r="A973" i="4"/>
  <c r="B972" i="4"/>
  <c r="A972" i="4"/>
  <c r="B971" i="4"/>
  <c r="A971" i="4"/>
  <c r="B970" i="4"/>
  <c r="A970" i="4"/>
  <c r="B969" i="4"/>
  <c r="A969" i="4"/>
  <c r="B968" i="4"/>
  <c r="A968" i="4"/>
  <c r="B967" i="4"/>
  <c r="A967" i="4"/>
  <c r="B966" i="4"/>
  <c r="A966" i="4"/>
  <c r="B965" i="4"/>
  <c r="A965" i="4"/>
  <c r="B964" i="4"/>
  <c r="A964" i="4"/>
  <c r="B963" i="4"/>
  <c r="A963" i="4"/>
  <c r="B962" i="4"/>
  <c r="A962" i="4"/>
  <c r="B961" i="4"/>
  <c r="A961" i="4"/>
  <c r="B960" i="4"/>
  <c r="A960" i="4"/>
  <c r="B959" i="4"/>
  <c r="A959" i="4"/>
  <c r="B958" i="4"/>
  <c r="A958" i="4"/>
  <c r="B957" i="4"/>
  <c r="A957" i="4"/>
  <c r="B956" i="4"/>
  <c r="A956" i="4"/>
  <c r="B955" i="4"/>
  <c r="A955" i="4"/>
  <c r="B954" i="4"/>
  <c r="A954" i="4"/>
  <c r="B953" i="4"/>
  <c r="A953" i="4"/>
  <c r="B952" i="4"/>
  <c r="A952" i="4"/>
  <c r="B951" i="4"/>
  <c r="A951" i="4"/>
  <c r="B950" i="4"/>
  <c r="A950" i="4"/>
  <c r="B949" i="4"/>
  <c r="A949" i="4"/>
  <c r="B948" i="4"/>
  <c r="A948" i="4"/>
  <c r="B947" i="4"/>
  <c r="A947" i="4"/>
  <c r="B946" i="4"/>
  <c r="A946" i="4"/>
  <c r="B945" i="4"/>
  <c r="A945" i="4"/>
  <c r="B944" i="4"/>
  <c r="A944" i="4"/>
  <c r="B943" i="4"/>
  <c r="A943" i="4"/>
  <c r="B942" i="4"/>
  <c r="A942" i="4"/>
  <c r="B941" i="4"/>
  <c r="A941" i="4"/>
  <c r="B940" i="4"/>
  <c r="A940" i="4"/>
  <c r="B939" i="4"/>
  <c r="A939" i="4"/>
  <c r="B938" i="4"/>
  <c r="A938" i="4"/>
  <c r="B937" i="4"/>
  <c r="A937" i="4"/>
  <c r="B936" i="4"/>
  <c r="A936" i="4"/>
  <c r="B935" i="4"/>
  <c r="A935" i="4"/>
  <c r="B934" i="4"/>
  <c r="A934" i="4"/>
  <c r="B933" i="4"/>
  <c r="A933" i="4"/>
  <c r="B932" i="4"/>
  <c r="A932" i="4"/>
  <c r="B931" i="4"/>
  <c r="A931" i="4"/>
  <c r="B930" i="4"/>
  <c r="A930" i="4"/>
  <c r="B929" i="4"/>
  <c r="A929" i="4"/>
  <c r="B928" i="4"/>
  <c r="A928" i="4"/>
  <c r="B927" i="4"/>
  <c r="A927" i="4"/>
  <c r="B926" i="4"/>
  <c r="A926" i="4"/>
  <c r="B925" i="4"/>
  <c r="A925" i="4"/>
  <c r="B924" i="4"/>
  <c r="A924" i="4"/>
  <c r="B923" i="4"/>
  <c r="A923" i="4"/>
  <c r="B922" i="4"/>
  <c r="A922" i="4"/>
  <c r="B921" i="4"/>
  <c r="A921" i="4"/>
  <c r="B920" i="4"/>
  <c r="A920" i="4"/>
  <c r="B919" i="4"/>
  <c r="A919" i="4"/>
  <c r="B918" i="4"/>
  <c r="A918" i="4"/>
  <c r="B917" i="4"/>
  <c r="A917" i="4"/>
  <c r="B916" i="4"/>
  <c r="A916" i="4"/>
  <c r="B915" i="4"/>
  <c r="A915" i="4"/>
  <c r="B914" i="4"/>
  <c r="A914" i="4"/>
  <c r="B913" i="4"/>
  <c r="A913" i="4"/>
  <c r="B912" i="4"/>
  <c r="A912" i="4"/>
  <c r="B911" i="4"/>
  <c r="A911" i="4"/>
  <c r="B910" i="4"/>
  <c r="A910" i="4"/>
  <c r="B909" i="4"/>
  <c r="A909" i="4"/>
  <c r="B908" i="4"/>
  <c r="A908" i="4"/>
  <c r="B907" i="4"/>
  <c r="A907" i="4"/>
  <c r="B906" i="4"/>
  <c r="A906" i="4"/>
  <c r="B905" i="4"/>
  <c r="A905" i="4"/>
  <c r="B904" i="4"/>
  <c r="A904" i="4"/>
  <c r="B903" i="4"/>
  <c r="A903" i="4"/>
  <c r="B902" i="4"/>
  <c r="A902" i="4"/>
  <c r="B901" i="4"/>
  <c r="A901" i="4"/>
  <c r="B900" i="4"/>
  <c r="A900" i="4"/>
  <c r="B899" i="4"/>
  <c r="A899" i="4"/>
  <c r="B898" i="4"/>
  <c r="A898" i="4"/>
  <c r="B897" i="4"/>
  <c r="A897" i="4"/>
  <c r="B896" i="4"/>
  <c r="A896" i="4"/>
  <c r="B895" i="4"/>
  <c r="A895" i="4"/>
  <c r="B894" i="4"/>
  <c r="A894" i="4"/>
  <c r="B893" i="4"/>
  <c r="A893" i="4"/>
  <c r="B892" i="4"/>
  <c r="A892" i="4"/>
  <c r="B891" i="4"/>
  <c r="A891" i="4"/>
  <c r="B890" i="4"/>
  <c r="A890" i="4"/>
  <c r="B889" i="4"/>
  <c r="A889" i="4"/>
  <c r="B888" i="4"/>
  <c r="A888" i="4"/>
  <c r="B887" i="4"/>
  <c r="A887" i="4"/>
  <c r="B886" i="4"/>
  <c r="A886" i="4"/>
  <c r="B885" i="4"/>
  <c r="A885" i="4"/>
  <c r="B884" i="4"/>
  <c r="A884" i="4"/>
  <c r="B883" i="4"/>
  <c r="A883" i="4"/>
  <c r="B882" i="4"/>
  <c r="A882" i="4"/>
  <c r="B881" i="4"/>
  <c r="A881" i="4"/>
  <c r="B880" i="4"/>
  <c r="A880" i="4"/>
  <c r="B879" i="4"/>
  <c r="A879" i="4"/>
  <c r="B878" i="4"/>
  <c r="A878" i="4"/>
  <c r="B877" i="4"/>
  <c r="A877" i="4"/>
  <c r="B876" i="4"/>
  <c r="A876" i="4"/>
  <c r="B875" i="4"/>
  <c r="A875" i="4"/>
  <c r="B874" i="4"/>
  <c r="A874" i="4"/>
  <c r="B873" i="4"/>
  <c r="A873" i="4"/>
  <c r="B872" i="4"/>
  <c r="A872" i="4"/>
  <c r="B871" i="4"/>
  <c r="A871" i="4"/>
  <c r="B870" i="4"/>
  <c r="A870" i="4"/>
  <c r="B869" i="4"/>
  <c r="A869" i="4"/>
  <c r="B868" i="4"/>
  <c r="A868" i="4"/>
  <c r="B867" i="4"/>
  <c r="A867" i="4"/>
  <c r="B866" i="4"/>
  <c r="A866" i="4"/>
  <c r="B865" i="4"/>
  <c r="A865" i="4"/>
  <c r="B864" i="4"/>
  <c r="A864" i="4"/>
  <c r="B863" i="4"/>
  <c r="A863" i="4"/>
  <c r="B862" i="4"/>
  <c r="A862" i="4"/>
  <c r="B861" i="4"/>
  <c r="A861" i="4"/>
  <c r="B860" i="4"/>
  <c r="A860" i="4"/>
  <c r="B859" i="4"/>
  <c r="A859" i="4"/>
  <c r="B858" i="4"/>
  <c r="A858" i="4"/>
  <c r="B857" i="4"/>
  <c r="A857" i="4"/>
  <c r="B856" i="4"/>
  <c r="A856" i="4"/>
  <c r="B855" i="4"/>
  <c r="A855" i="4"/>
  <c r="B854" i="4"/>
  <c r="A854" i="4"/>
  <c r="B853" i="4"/>
  <c r="A853" i="4"/>
  <c r="B852" i="4"/>
  <c r="A852" i="4"/>
  <c r="B851" i="4"/>
  <c r="A851" i="4"/>
  <c r="B850" i="4"/>
  <c r="A850" i="4"/>
  <c r="B849" i="4"/>
  <c r="A849" i="4"/>
  <c r="B848" i="4"/>
  <c r="A848" i="4"/>
  <c r="B847" i="4"/>
  <c r="A847" i="4"/>
  <c r="B846" i="4"/>
  <c r="A846" i="4"/>
  <c r="B845" i="4"/>
  <c r="A845" i="4"/>
  <c r="B844" i="4"/>
  <c r="A844" i="4"/>
  <c r="B843" i="4"/>
  <c r="A843" i="4"/>
  <c r="B842" i="4"/>
  <c r="A842" i="4"/>
  <c r="B841" i="4"/>
  <c r="A841" i="4"/>
  <c r="B840" i="4"/>
  <c r="A840" i="4"/>
  <c r="B839" i="4"/>
  <c r="A839" i="4"/>
  <c r="B838" i="4"/>
  <c r="A838" i="4"/>
  <c r="B837" i="4"/>
  <c r="A837" i="4"/>
  <c r="B836" i="4"/>
  <c r="A836" i="4"/>
  <c r="B835" i="4"/>
  <c r="A835" i="4"/>
  <c r="B834" i="4"/>
  <c r="A834" i="4"/>
  <c r="B833" i="4"/>
  <c r="A833" i="4"/>
  <c r="B832" i="4"/>
  <c r="A832" i="4"/>
  <c r="B831" i="4"/>
  <c r="A831" i="4"/>
  <c r="B830" i="4"/>
  <c r="A830" i="4"/>
  <c r="B829" i="4"/>
  <c r="A829" i="4"/>
  <c r="B828" i="4"/>
  <c r="A828" i="4"/>
  <c r="B827" i="4"/>
  <c r="A827" i="4"/>
  <c r="B826" i="4"/>
  <c r="A826" i="4"/>
  <c r="B825" i="4"/>
  <c r="A825" i="4"/>
  <c r="B824" i="4"/>
  <c r="A824" i="4"/>
  <c r="B823" i="4"/>
  <c r="A823" i="4"/>
  <c r="B822" i="4"/>
  <c r="A822" i="4"/>
  <c r="B821" i="4"/>
  <c r="A821" i="4"/>
  <c r="B820" i="4"/>
  <c r="A820" i="4"/>
  <c r="B819" i="4"/>
  <c r="A819" i="4"/>
  <c r="B818" i="4"/>
  <c r="A818" i="4"/>
  <c r="B817" i="4"/>
  <c r="A817" i="4"/>
  <c r="B816" i="4"/>
  <c r="A816" i="4"/>
  <c r="B815" i="4"/>
  <c r="A815" i="4"/>
  <c r="B814" i="4"/>
  <c r="A814" i="4"/>
  <c r="B813" i="4"/>
  <c r="A813" i="4"/>
  <c r="B812" i="4"/>
  <c r="A812" i="4"/>
  <c r="B811" i="4"/>
  <c r="A811" i="4"/>
  <c r="B810" i="4"/>
  <c r="A810" i="4"/>
  <c r="B809" i="4"/>
  <c r="A809" i="4"/>
  <c r="B808" i="4"/>
  <c r="A808" i="4"/>
  <c r="B807" i="4"/>
  <c r="A807" i="4"/>
  <c r="B806" i="4"/>
  <c r="A806" i="4"/>
  <c r="B805" i="4"/>
  <c r="A805" i="4"/>
  <c r="B804" i="4"/>
  <c r="A804" i="4"/>
  <c r="B803" i="4"/>
  <c r="A803" i="4"/>
  <c r="B802" i="4"/>
  <c r="A802" i="4"/>
  <c r="B801" i="4"/>
  <c r="A801" i="4"/>
  <c r="B800" i="4"/>
  <c r="A800" i="4"/>
  <c r="B799" i="4"/>
  <c r="A799" i="4"/>
  <c r="B798" i="4"/>
  <c r="A798" i="4"/>
  <c r="B797" i="4"/>
  <c r="A797" i="4"/>
  <c r="B796" i="4"/>
  <c r="A796" i="4"/>
  <c r="B795" i="4"/>
  <c r="A795" i="4"/>
  <c r="B794" i="4"/>
  <c r="A794" i="4"/>
  <c r="B793" i="4"/>
  <c r="A793" i="4"/>
  <c r="B792" i="4"/>
  <c r="A792" i="4"/>
  <c r="B791" i="4"/>
  <c r="A791" i="4"/>
  <c r="B790" i="4"/>
  <c r="A790" i="4"/>
  <c r="B789" i="4"/>
  <c r="A789" i="4"/>
  <c r="B788" i="4"/>
  <c r="A788" i="4"/>
  <c r="B787" i="4"/>
  <c r="A787" i="4"/>
  <c r="B786" i="4"/>
  <c r="A786" i="4"/>
  <c r="B785" i="4"/>
  <c r="A785" i="4"/>
  <c r="B784" i="4"/>
  <c r="A784" i="4"/>
  <c r="B783" i="4"/>
  <c r="A783" i="4"/>
  <c r="B782" i="4"/>
  <c r="A782" i="4"/>
  <c r="B781" i="4"/>
  <c r="A781" i="4"/>
  <c r="B780" i="4"/>
  <c r="A780" i="4"/>
  <c r="B779" i="4"/>
  <c r="A779" i="4"/>
  <c r="B778" i="4"/>
  <c r="A778" i="4"/>
  <c r="B777" i="4"/>
  <c r="A777" i="4"/>
  <c r="B776" i="4"/>
  <c r="A776" i="4"/>
  <c r="B775" i="4"/>
  <c r="A775" i="4"/>
  <c r="B774" i="4"/>
  <c r="A774" i="4"/>
  <c r="B773" i="4"/>
  <c r="A773" i="4"/>
  <c r="B772" i="4"/>
  <c r="A772" i="4"/>
  <c r="B771" i="4"/>
  <c r="A771" i="4"/>
  <c r="B770" i="4"/>
  <c r="A770" i="4"/>
  <c r="B769" i="4"/>
  <c r="A769" i="4"/>
  <c r="B768" i="4"/>
  <c r="A768" i="4"/>
  <c r="B767" i="4"/>
  <c r="A767" i="4"/>
  <c r="B766" i="4"/>
  <c r="A766" i="4"/>
  <c r="B765" i="4"/>
  <c r="A765" i="4"/>
  <c r="B764" i="4"/>
  <c r="A764" i="4"/>
  <c r="B763" i="4"/>
  <c r="A763" i="4"/>
  <c r="B762" i="4"/>
  <c r="A762" i="4"/>
  <c r="B761" i="4"/>
  <c r="A761" i="4"/>
  <c r="B760" i="4"/>
  <c r="A760" i="4"/>
  <c r="B759" i="4"/>
  <c r="A759" i="4"/>
  <c r="B758" i="4"/>
  <c r="A758" i="4"/>
  <c r="B757" i="4"/>
  <c r="A757" i="4"/>
  <c r="B756" i="4"/>
  <c r="A756" i="4"/>
  <c r="B755" i="4"/>
  <c r="A755" i="4"/>
  <c r="B754" i="4"/>
  <c r="A754" i="4"/>
  <c r="B753" i="4"/>
  <c r="A753" i="4"/>
  <c r="B752" i="4"/>
  <c r="A752" i="4"/>
  <c r="B751" i="4"/>
  <c r="A751" i="4"/>
  <c r="B750" i="4"/>
  <c r="A750" i="4"/>
  <c r="B749" i="4"/>
  <c r="A749" i="4"/>
  <c r="B748" i="4"/>
  <c r="A748" i="4"/>
  <c r="B747" i="4"/>
  <c r="A747" i="4"/>
  <c r="B746" i="4"/>
  <c r="A746" i="4"/>
  <c r="B745" i="4"/>
  <c r="A745" i="4"/>
  <c r="B744" i="4"/>
  <c r="A744" i="4"/>
  <c r="B743" i="4"/>
  <c r="A743" i="4"/>
  <c r="B742" i="4"/>
  <c r="A742" i="4"/>
  <c r="B741" i="4"/>
  <c r="A741" i="4"/>
  <c r="B740" i="4"/>
  <c r="A740" i="4"/>
  <c r="B739" i="4"/>
  <c r="A739" i="4"/>
  <c r="B738" i="4"/>
  <c r="A738" i="4"/>
  <c r="B737" i="4"/>
  <c r="A737" i="4"/>
  <c r="B736" i="4"/>
  <c r="A736" i="4"/>
  <c r="B735" i="4"/>
  <c r="A735" i="4"/>
  <c r="B734" i="4"/>
  <c r="A734" i="4"/>
  <c r="B733" i="4"/>
  <c r="A733" i="4"/>
  <c r="B732" i="4"/>
  <c r="A732" i="4"/>
  <c r="B731" i="4"/>
  <c r="A731" i="4"/>
  <c r="B730" i="4"/>
  <c r="A730" i="4"/>
  <c r="B729" i="4"/>
  <c r="A729" i="4"/>
  <c r="B728" i="4"/>
  <c r="A728" i="4"/>
  <c r="B727" i="4"/>
  <c r="A727" i="4"/>
  <c r="B726" i="4"/>
  <c r="A726" i="4"/>
  <c r="B725" i="4"/>
  <c r="A725" i="4"/>
  <c r="B724" i="4"/>
  <c r="A724" i="4"/>
  <c r="B723" i="4"/>
  <c r="A723" i="4"/>
  <c r="B722" i="4"/>
  <c r="A722" i="4"/>
  <c r="B721" i="4"/>
  <c r="A721" i="4"/>
  <c r="B720" i="4"/>
  <c r="A720" i="4"/>
  <c r="B719" i="4"/>
  <c r="A719" i="4"/>
  <c r="B718" i="4"/>
  <c r="A718" i="4"/>
  <c r="B717" i="4"/>
  <c r="A717" i="4"/>
  <c r="B716" i="4"/>
  <c r="A716" i="4"/>
  <c r="B715" i="4"/>
  <c r="A715" i="4"/>
  <c r="B714" i="4"/>
  <c r="A714" i="4"/>
  <c r="B713" i="4"/>
  <c r="A713" i="4"/>
  <c r="B712" i="4"/>
  <c r="A712" i="4"/>
  <c r="B711" i="4"/>
  <c r="A711" i="4"/>
  <c r="B710" i="4"/>
  <c r="A710" i="4"/>
  <c r="B709" i="4"/>
  <c r="A709" i="4"/>
  <c r="B708" i="4"/>
  <c r="A708" i="4"/>
  <c r="B707" i="4"/>
  <c r="A707" i="4"/>
  <c r="B706" i="4"/>
  <c r="A706" i="4"/>
  <c r="B705" i="4"/>
  <c r="A705" i="4"/>
  <c r="B704" i="4"/>
  <c r="A704" i="4"/>
  <c r="B703" i="4"/>
  <c r="A703" i="4"/>
  <c r="B702" i="4"/>
  <c r="A702" i="4"/>
  <c r="B701" i="4"/>
  <c r="A701" i="4"/>
  <c r="B700" i="4"/>
  <c r="A700" i="4"/>
  <c r="B699" i="4"/>
  <c r="A699" i="4"/>
  <c r="B698" i="4"/>
  <c r="A698" i="4"/>
  <c r="B697" i="4"/>
  <c r="A697" i="4"/>
  <c r="B696" i="4"/>
  <c r="A696" i="4"/>
  <c r="B695" i="4"/>
  <c r="A695" i="4"/>
  <c r="B694" i="4"/>
  <c r="A694" i="4"/>
  <c r="B693" i="4"/>
  <c r="A693" i="4"/>
  <c r="B692" i="4"/>
  <c r="A692" i="4"/>
  <c r="B691" i="4"/>
  <c r="A691" i="4"/>
  <c r="B690" i="4"/>
  <c r="A690" i="4"/>
  <c r="B689" i="4"/>
  <c r="A689" i="4"/>
  <c r="B688" i="4"/>
  <c r="A688" i="4"/>
  <c r="B687" i="4"/>
  <c r="A687" i="4"/>
  <c r="B686" i="4"/>
  <c r="A686" i="4"/>
  <c r="B685" i="4"/>
  <c r="A685" i="4"/>
  <c r="B684" i="4"/>
  <c r="A684" i="4"/>
  <c r="B683" i="4"/>
  <c r="A683" i="4"/>
  <c r="B682" i="4"/>
  <c r="A682" i="4"/>
  <c r="B681" i="4"/>
  <c r="A681" i="4"/>
  <c r="B680" i="4"/>
  <c r="A680" i="4"/>
  <c r="B679" i="4"/>
  <c r="A679" i="4"/>
  <c r="B678" i="4"/>
  <c r="A678" i="4"/>
  <c r="B677" i="4"/>
  <c r="A677" i="4"/>
  <c r="B676" i="4"/>
  <c r="A676" i="4"/>
  <c r="B675" i="4"/>
  <c r="A675" i="4"/>
  <c r="B674" i="4"/>
  <c r="A674" i="4"/>
  <c r="B673" i="4"/>
  <c r="A673" i="4"/>
  <c r="B672" i="4"/>
  <c r="A672" i="4"/>
  <c r="B671" i="4"/>
  <c r="A671" i="4"/>
  <c r="B670" i="4"/>
  <c r="A670" i="4"/>
  <c r="B669" i="4"/>
  <c r="A669" i="4"/>
  <c r="B668" i="4"/>
  <c r="A668" i="4"/>
  <c r="B667" i="4"/>
  <c r="A667" i="4"/>
  <c r="B666" i="4"/>
  <c r="A666" i="4"/>
  <c r="B665" i="4"/>
  <c r="A665" i="4"/>
  <c r="B664" i="4"/>
  <c r="A664" i="4"/>
  <c r="B663" i="4"/>
  <c r="A663" i="4"/>
  <c r="B662" i="4"/>
  <c r="A662" i="4"/>
  <c r="B661" i="4"/>
  <c r="A661" i="4"/>
  <c r="B660" i="4"/>
  <c r="A660" i="4"/>
  <c r="B659" i="4"/>
  <c r="A659" i="4"/>
  <c r="B658" i="4"/>
  <c r="A658" i="4"/>
  <c r="B657" i="4"/>
  <c r="A657" i="4"/>
  <c r="B656" i="4"/>
  <c r="A656" i="4"/>
  <c r="B655" i="4"/>
  <c r="A655" i="4"/>
  <c r="B654" i="4"/>
  <c r="A654" i="4"/>
  <c r="B653" i="4"/>
  <c r="A653" i="4"/>
  <c r="B652" i="4"/>
  <c r="A652" i="4"/>
  <c r="B651" i="4"/>
  <c r="A651" i="4"/>
  <c r="B650" i="4"/>
  <c r="A650" i="4"/>
  <c r="B649" i="4"/>
  <c r="A649" i="4"/>
  <c r="B648" i="4"/>
  <c r="A648" i="4"/>
  <c r="B647" i="4"/>
  <c r="A647" i="4"/>
  <c r="B646" i="4"/>
  <c r="A646" i="4"/>
  <c r="B645" i="4"/>
  <c r="A645" i="4"/>
  <c r="B644" i="4"/>
  <c r="A644" i="4"/>
  <c r="B643" i="4"/>
  <c r="A643" i="4"/>
  <c r="B642" i="4"/>
  <c r="A642" i="4"/>
  <c r="B641" i="4"/>
  <c r="A641" i="4"/>
  <c r="B640" i="4"/>
  <c r="A640" i="4"/>
  <c r="B639" i="4"/>
  <c r="A639" i="4"/>
  <c r="B638" i="4"/>
  <c r="A638" i="4"/>
  <c r="B637" i="4"/>
  <c r="A637" i="4"/>
  <c r="B636" i="4"/>
  <c r="A636" i="4"/>
  <c r="B635" i="4"/>
  <c r="A635" i="4"/>
  <c r="B634" i="4"/>
  <c r="A634" i="4"/>
  <c r="B633" i="4"/>
  <c r="A633" i="4"/>
  <c r="B632" i="4"/>
  <c r="A632" i="4"/>
  <c r="B631" i="4"/>
  <c r="A631" i="4"/>
  <c r="B630" i="4"/>
  <c r="A630" i="4"/>
  <c r="B629" i="4"/>
  <c r="A629" i="4"/>
  <c r="B628" i="4"/>
  <c r="A628" i="4"/>
  <c r="B627" i="4"/>
  <c r="A627" i="4"/>
  <c r="B626" i="4"/>
  <c r="A626" i="4"/>
  <c r="B625" i="4"/>
  <c r="A625" i="4"/>
  <c r="B624" i="4"/>
  <c r="A624" i="4"/>
  <c r="B623" i="4"/>
  <c r="A623" i="4"/>
  <c r="B622" i="4"/>
  <c r="A622" i="4"/>
  <c r="B621" i="4"/>
  <c r="A621" i="4"/>
  <c r="B620" i="4"/>
  <c r="A620" i="4"/>
  <c r="B619" i="4"/>
  <c r="A619" i="4"/>
  <c r="B618" i="4"/>
  <c r="A618" i="4"/>
  <c r="B617" i="4"/>
  <c r="A617" i="4"/>
  <c r="B616" i="4"/>
  <c r="A616" i="4"/>
  <c r="B615" i="4"/>
  <c r="A615" i="4"/>
  <c r="B614" i="4"/>
  <c r="A614" i="4"/>
  <c r="B613" i="4"/>
  <c r="A613" i="4"/>
  <c r="B612" i="4"/>
  <c r="A612" i="4"/>
  <c r="B611" i="4"/>
  <c r="A611" i="4"/>
  <c r="B610" i="4"/>
  <c r="A610" i="4"/>
  <c r="B609" i="4"/>
  <c r="A609" i="4"/>
  <c r="B608" i="4"/>
  <c r="A608" i="4"/>
  <c r="B607" i="4"/>
  <c r="A607" i="4"/>
  <c r="B606" i="4"/>
  <c r="A606" i="4"/>
  <c r="B605" i="4"/>
  <c r="A605" i="4"/>
  <c r="B604" i="4"/>
  <c r="A604" i="4"/>
  <c r="B603" i="4"/>
  <c r="A603" i="4"/>
  <c r="B602" i="4"/>
  <c r="A602" i="4"/>
  <c r="B601" i="4"/>
  <c r="A601" i="4"/>
  <c r="B600" i="4"/>
  <c r="A600" i="4"/>
  <c r="B599" i="4"/>
  <c r="A599" i="4"/>
  <c r="B598" i="4"/>
  <c r="A598" i="4"/>
  <c r="B597" i="4"/>
  <c r="A597" i="4"/>
  <c r="B596" i="4"/>
  <c r="A596" i="4"/>
  <c r="B595" i="4"/>
  <c r="A595" i="4"/>
  <c r="B594" i="4"/>
  <c r="A594" i="4"/>
  <c r="B593" i="4"/>
  <c r="A593" i="4"/>
  <c r="B592" i="4"/>
  <c r="A592" i="4"/>
  <c r="B591" i="4"/>
  <c r="A591" i="4"/>
  <c r="B590" i="4"/>
  <c r="A590" i="4"/>
  <c r="B589" i="4"/>
  <c r="A589" i="4"/>
  <c r="B588" i="4"/>
  <c r="A588" i="4"/>
  <c r="B587" i="4"/>
  <c r="A587" i="4"/>
  <c r="B586" i="4"/>
  <c r="A586" i="4"/>
  <c r="B585" i="4"/>
  <c r="A585" i="4"/>
  <c r="B584" i="4"/>
  <c r="A584" i="4"/>
  <c r="B583" i="4"/>
  <c r="A583" i="4"/>
  <c r="B582" i="4"/>
  <c r="A582" i="4"/>
  <c r="B581" i="4"/>
  <c r="A581" i="4"/>
  <c r="B580" i="4"/>
  <c r="A580" i="4"/>
  <c r="B579" i="4"/>
  <c r="A579" i="4"/>
  <c r="B578" i="4"/>
  <c r="A578" i="4"/>
  <c r="B577" i="4"/>
  <c r="A577" i="4"/>
  <c r="B576" i="4"/>
  <c r="A576" i="4"/>
  <c r="B575" i="4"/>
  <c r="A575" i="4"/>
  <c r="B574" i="4"/>
  <c r="A574" i="4"/>
  <c r="B573" i="4"/>
  <c r="A573" i="4"/>
  <c r="B572" i="4"/>
  <c r="A572" i="4"/>
  <c r="B571" i="4"/>
  <c r="A571" i="4"/>
  <c r="B570" i="4"/>
  <c r="A570" i="4"/>
  <c r="B569" i="4"/>
  <c r="A569" i="4"/>
  <c r="B568" i="4"/>
  <c r="A568" i="4"/>
  <c r="B567" i="4"/>
  <c r="A567" i="4"/>
  <c r="B566" i="4"/>
  <c r="A566" i="4"/>
  <c r="B565" i="4"/>
  <c r="A565" i="4"/>
  <c r="B564" i="4"/>
  <c r="A564" i="4"/>
  <c r="B563" i="4"/>
  <c r="A563" i="4"/>
  <c r="B562" i="4"/>
  <c r="A562" i="4"/>
  <c r="B561" i="4"/>
  <c r="A561" i="4"/>
  <c r="B560" i="4"/>
  <c r="A560" i="4"/>
  <c r="B559" i="4"/>
  <c r="A559" i="4"/>
  <c r="B558" i="4"/>
  <c r="A558" i="4"/>
  <c r="B557" i="4"/>
  <c r="A557" i="4"/>
  <c r="B556" i="4"/>
  <c r="A556" i="4"/>
  <c r="B555" i="4"/>
  <c r="A555" i="4"/>
  <c r="B554" i="4"/>
  <c r="A554" i="4"/>
  <c r="B553" i="4"/>
  <c r="A553" i="4"/>
  <c r="B552" i="4"/>
  <c r="A552" i="4"/>
  <c r="B551" i="4"/>
  <c r="A551" i="4"/>
  <c r="B550" i="4"/>
  <c r="A550" i="4"/>
  <c r="B549" i="4"/>
  <c r="A549" i="4"/>
  <c r="B548" i="4"/>
  <c r="A548" i="4"/>
  <c r="B547" i="4"/>
  <c r="A547" i="4"/>
  <c r="B546" i="4"/>
  <c r="A546" i="4"/>
  <c r="B545" i="4"/>
  <c r="A545" i="4"/>
  <c r="B544" i="4"/>
  <c r="A544" i="4"/>
  <c r="B543" i="4"/>
  <c r="A543" i="4"/>
  <c r="B542" i="4"/>
  <c r="A542" i="4"/>
  <c r="B541" i="4"/>
  <c r="A541" i="4"/>
  <c r="B540" i="4"/>
  <c r="A540" i="4"/>
  <c r="B539" i="4"/>
  <c r="A539" i="4"/>
  <c r="B538" i="4"/>
  <c r="A538" i="4"/>
  <c r="B537" i="4"/>
  <c r="A537" i="4"/>
  <c r="B536" i="4"/>
  <c r="A536" i="4"/>
  <c r="B535" i="4"/>
  <c r="A535" i="4"/>
  <c r="B534" i="4"/>
  <c r="A534" i="4"/>
  <c r="B533" i="4"/>
  <c r="A533" i="4"/>
  <c r="B532" i="4"/>
  <c r="A532" i="4"/>
  <c r="B531" i="4"/>
  <c r="A531" i="4"/>
  <c r="B530" i="4"/>
  <c r="A530" i="4"/>
  <c r="B529" i="4"/>
  <c r="A529" i="4"/>
  <c r="B528" i="4"/>
  <c r="A528" i="4"/>
  <c r="B527" i="4"/>
  <c r="A527" i="4"/>
  <c r="B526" i="4"/>
  <c r="A526" i="4"/>
  <c r="B525" i="4"/>
  <c r="A525" i="4"/>
  <c r="B524" i="4"/>
  <c r="A524" i="4"/>
  <c r="B523" i="4"/>
  <c r="A523" i="4"/>
  <c r="B522" i="4"/>
  <c r="A522" i="4"/>
  <c r="B521" i="4"/>
  <c r="A521" i="4"/>
  <c r="B520" i="4"/>
  <c r="A520" i="4"/>
  <c r="B519" i="4"/>
  <c r="A519" i="4"/>
  <c r="B518" i="4"/>
  <c r="A518" i="4"/>
  <c r="B517" i="4"/>
  <c r="A517" i="4"/>
  <c r="B516" i="4"/>
  <c r="A516" i="4"/>
  <c r="B515" i="4"/>
  <c r="A515" i="4"/>
  <c r="B514" i="4"/>
  <c r="A514" i="4"/>
  <c r="B513" i="4"/>
  <c r="A513" i="4"/>
  <c r="B512" i="4"/>
  <c r="A512" i="4"/>
  <c r="B511" i="4"/>
  <c r="A511" i="4"/>
  <c r="B510" i="4"/>
  <c r="A510" i="4"/>
  <c r="B509" i="4"/>
  <c r="A509" i="4"/>
  <c r="B508" i="4"/>
  <c r="A508" i="4"/>
  <c r="B507" i="4"/>
  <c r="A507" i="4"/>
  <c r="B506" i="4"/>
  <c r="A506" i="4"/>
  <c r="B505" i="4"/>
  <c r="A505" i="4"/>
  <c r="B504" i="4"/>
  <c r="A504" i="4"/>
  <c r="B503" i="4"/>
  <c r="A503" i="4"/>
  <c r="B502" i="4"/>
  <c r="A502" i="4"/>
  <c r="B501" i="4"/>
  <c r="A501" i="4"/>
  <c r="B500" i="4"/>
  <c r="A500" i="4"/>
  <c r="B499" i="4"/>
  <c r="A499" i="4"/>
  <c r="B498" i="4"/>
  <c r="A498" i="4"/>
  <c r="B497" i="4"/>
  <c r="A497" i="4"/>
  <c r="B496" i="4"/>
  <c r="A496" i="4"/>
  <c r="B495" i="4"/>
  <c r="A495" i="4"/>
  <c r="B494" i="4"/>
  <c r="A494" i="4"/>
  <c r="B493" i="4"/>
  <c r="A493" i="4"/>
  <c r="B492" i="4"/>
  <c r="A492" i="4"/>
  <c r="B491" i="4"/>
  <c r="A491" i="4"/>
  <c r="B490" i="4"/>
  <c r="A490" i="4"/>
  <c r="B489" i="4"/>
  <c r="A489" i="4"/>
  <c r="B488" i="4"/>
  <c r="A488" i="4"/>
  <c r="B487" i="4"/>
  <c r="A487" i="4"/>
  <c r="B486" i="4"/>
  <c r="A486" i="4"/>
  <c r="B485" i="4"/>
  <c r="A485" i="4"/>
  <c r="B484" i="4"/>
  <c r="A484" i="4"/>
  <c r="B483" i="4"/>
  <c r="A483" i="4"/>
  <c r="B482" i="4"/>
  <c r="A482" i="4"/>
  <c r="B481" i="4"/>
  <c r="A481" i="4"/>
  <c r="B480" i="4"/>
  <c r="A480" i="4"/>
  <c r="B479" i="4"/>
  <c r="A479" i="4"/>
  <c r="B478" i="4"/>
  <c r="A478" i="4"/>
  <c r="B477" i="4"/>
  <c r="A477" i="4"/>
  <c r="B476" i="4"/>
  <c r="A476" i="4"/>
  <c r="B475" i="4"/>
  <c r="A475" i="4"/>
  <c r="B474" i="4"/>
  <c r="A474" i="4"/>
  <c r="B473" i="4"/>
  <c r="A473" i="4"/>
  <c r="B472" i="4"/>
  <c r="A472" i="4"/>
  <c r="B471" i="4"/>
  <c r="A471" i="4"/>
  <c r="B470" i="4"/>
  <c r="A470" i="4"/>
  <c r="B469" i="4"/>
  <c r="A469" i="4"/>
  <c r="B468" i="4"/>
  <c r="A468" i="4"/>
  <c r="B467" i="4"/>
  <c r="A467" i="4"/>
  <c r="B466" i="4"/>
  <c r="A466" i="4"/>
  <c r="B465" i="4"/>
  <c r="A465" i="4"/>
  <c r="B464" i="4"/>
  <c r="A464" i="4"/>
  <c r="B463" i="4"/>
  <c r="A463" i="4"/>
  <c r="B462" i="4"/>
  <c r="A462" i="4"/>
  <c r="B461" i="4"/>
  <c r="A461" i="4"/>
  <c r="B460" i="4"/>
  <c r="A460" i="4"/>
  <c r="B459" i="4"/>
  <c r="A459" i="4"/>
  <c r="B458" i="4"/>
  <c r="A458" i="4"/>
  <c r="B457" i="4"/>
  <c r="A457" i="4"/>
  <c r="B456" i="4"/>
  <c r="A456" i="4"/>
  <c r="B455" i="4"/>
  <c r="A455" i="4"/>
  <c r="B454" i="4"/>
  <c r="A454" i="4"/>
  <c r="B453" i="4"/>
  <c r="A453" i="4"/>
  <c r="B452" i="4"/>
  <c r="A452" i="4"/>
  <c r="B451" i="4"/>
  <c r="A451" i="4"/>
  <c r="B450" i="4"/>
  <c r="A450" i="4"/>
  <c r="B449" i="4"/>
  <c r="A449" i="4"/>
  <c r="B448" i="4"/>
  <c r="A448" i="4"/>
  <c r="B447" i="4"/>
  <c r="A447" i="4"/>
  <c r="B446" i="4"/>
  <c r="A446" i="4"/>
  <c r="B445" i="4"/>
  <c r="A445" i="4"/>
  <c r="B444" i="4"/>
  <c r="A444" i="4"/>
  <c r="B443" i="4"/>
  <c r="A443" i="4"/>
  <c r="B442" i="4"/>
  <c r="A442" i="4"/>
  <c r="B441" i="4"/>
  <c r="A441" i="4"/>
  <c r="B440" i="4"/>
  <c r="A440" i="4"/>
  <c r="B439" i="4"/>
  <c r="A439" i="4"/>
  <c r="B438" i="4"/>
  <c r="A438" i="4"/>
  <c r="B437" i="4"/>
  <c r="A437" i="4"/>
  <c r="B436" i="4"/>
  <c r="A436" i="4"/>
  <c r="B435" i="4"/>
  <c r="A435" i="4"/>
  <c r="B434" i="4"/>
  <c r="A434" i="4"/>
  <c r="B433" i="4"/>
  <c r="A433" i="4"/>
  <c r="B432" i="4"/>
  <c r="A432" i="4"/>
  <c r="B431" i="4"/>
  <c r="A431" i="4"/>
  <c r="B430" i="4"/>
  <c r="A430" i="4"/>
  <c r="B429" i="4"/>
  <c r="A429" i="4"/>
  <c r="B428" i="4"/>
  <c r="A428" i="4"/>
  <c r="B427" i="4"/>
  <c r="A427" i="4"/>
  <c r="B426" i="4"/>
  <c r="A426" i="4"/>
  <c r="B425" i="4"/>
  <c r="A425" i="4"/>
  <c r="B424" i="4"/>
  <c r="A424" i="4"/>
  <c r="B423" i="4"/>
  <c r="A423" i="4"/>
  <c r="B422" i="4"/>
  <c r="A422" i="4"/>
  <c r="B421" i="4"/>
  <c r="A421" i="4"/>
  <c r="B420" i="4"/>
  <c r="A420" i="4"/>
  <c r="B419" i="4"/>
  <c r="A419" i="4"/>
  <c r="B418" i="4"/>
  <c r="A418" i="4"/>
  <c r="B417" i="4"/>
  <c r="A417" i="4"/>
  <c r="B416" i="4"/>
  <c r="A416" i="4"/>
  <c r="B415" i="4"/>
  <c r="A415" i="4"/>
  <c r="B414" i="4"/>
  <c r="A414" i="4"/>
  <c r="B413" i="4"/>
  <c r="A413" i="4"/>
  <c r="B412" i="4"/>
  <c r="A412" i="4"/>
  <c r="B411" i="4"/>
  <c r="A411" i="4"/>
  <c r="B410" i="4"/>
  <c r="A410" i="4"/>
  <c r="B409" i="4"/>
  <c r="A409" i="4"/>
  <c r="B408" i="4"/>
  <c r="A408" i="4"/>
  <c r="B407" i="4"/>
  <c r="A407" i="4"/>
  <c r="B406" i="4"/>
  <c r="A406" i="4"/>
  <c r="B405" i="4"/>
  <c r="A405" i="4"/>
  <c r="B404" i="4"/>
  <c r="A404" i="4"/>
  <c r="B403" i="4"/>
  <c r="A403" i="4"/>
  <c r="B402" i="4"/>
  <c r="A402" i="4"/>
  <c r="B401" i="4"/>
  <c r="A401" i="4"/>
  <c r="B400" i="4"/>
  <c r="A400" i="4"/>
  <c r="B399" i="4"/>
  <c r="A399" i="4"/>
  <c r="B398" i="4"/>
  <c r="A398" i="4"/>
  <c r="B397" i="4"/>
  <c r="A397" i="4"/>
  <c r="B396" i="4"/>
  <c r="A396" i="4"/>
  <c r="B395" i="4"/>
  <c r="A395" i="4"/>
  <c r="B394" i="4"/>
  <c r="A394" i="4"/>
  <c r="B393" i="4"/>
  <c r="A393" i="4"/>
  <c r="B392" i="4"/>
  <c r="A392" i="4"/>
  <c r="B391" i="4"/>
  <c r="A391" i="4"/>
  <c r="B390" i="4"/>
  <c r="A390" i="4"/>
  <c r="B389" i="4"/>
  <c r="A389" i="4"/>
  <c r="B388" i="4"/>
  <c r="A388" i="4"/>
  <c r="B387" i="4"/>
  <c r="A387" i="4"/>
  <c r="B386" i="4"/>
  <c r="A386" i="4"/>
  <c r="B385" i="4"/>
  <c r="A385" i="4"/>
  <c r="B384" i="4"/>
  <c r="A384" i="4"/>
  <c r="B383" i="4"/>
  <c r="A383" i="4"/>
  <c r="B382" i="4"/>
  <c r="A382" i="4"/>
  <c r="B381" i="4"/>
  <c r="A381" i="4"/>
  <c r="B380" i="4"/>
  <c r="A380" i="4"/>
  <c r="B379" i="4"/>
  <c r="A379" i="4"/>
  <c r="B378" i="4"/>
  <c r="A378" i="4"/>
  <c r="B377" i="4"/>
  <c r="A377" i="4"/>
  <c r="B376" i="4"/>
  <c r="A376" i="4"/>
  <c r="B375" i="4"/>
  <c r="A375" i="4"/>
  <c r="B374" i="4"/>
  <c r="A374" i="4"/>
  <c r="B373" i="4"/>
  <c r="A373" i="4"/>
  <c r="B372" i="4"/>
  <c r="A372" i="4"/>
  <c r="B371" i="4"/>
  <c r="A371" i="4"/>
  <c r="B370" i="4"/>
  <c r="A370" i="4"/>
  <c r="B369" i="4"/>
  <c r="A369" i="4"/>
  <c r="B368" i="4"/>
  <c r="A368" i="4"/>
  <c r="B367" i="4"/>
  <c r="A367" i="4"/>
  <c r="B366" i="4"/>
  <c r="A366" i="4"/>
  <c r="B365" i="4"/>
  <c r="A365" i="4"/>
  <c r="B364" i="4"/>
  <c r="A364" i="4"/>
  <c r="B363" i="4"/>
  <c r="A363" i="4"/>
  <c r="B362" i="4"/>
  <c r="A362" i="4"/>
  <c r="B361" i="4"/>
  <c r="A361" i="4"/>
  <c r="B360" i="4"/>
  <c r="A360" i="4"/>
  <c r="B359" i="4"/>
  <c r="A359" i="4"/>
  <c r="B358" i="4"/>
  <c r="A358" i="4"/>
  <c r="B357" i="4"/>
  <c r="A357" i="4"/>
  <c r="B356" i="4"/>
  <c r="A356" i="4"/>
  <c r="B355" i="4"/>
  <c r="A355" i="4"/>
  <c r="B354" i="4"/>
  <c r="A354" i="4"/>
  <c r="B353" i="4"/>
  <c r="A353" i="4"/>
  <c r="B352" i="4"/>
  <c r="A352" i="4"/>
  <c r="B351" i="4"/>
  <c r="A351" i="4"/>
  <c r="B350" i="4"/>
  <c r="A350" i="4"/>
  <c r="B349" i="4"/>
  <c r="A349" i="4"/>
  <c r="B348" i="4"/>
  <c r="A348" i="4"/>
  <c r="B347" i="4"/>
  <c r="A347" i="4"/>
  <c r="B346" i="4"/>
  <c r="A346" i="4"/>
  <c r="B345" i="4"/>
  <c r="A345" i="4"/>
  <c r="B344" i="4"/>
  <c r="A344" i="4"/>
  <c r="B343" i="4"/>
  <c r="A343" i="4"/>
  <c r="B342" i="4"/>
  <c r="A342" i="4"/>
  <c r="B341" i="4"/>
  <c r="A341" i="4"/>
  <c r="B340" i="4"/>
  <c r="A340" i="4"/>
  <c r="B339" i="4"/>
  <c r="A339" i="4"/>
  <c r="B338" i="4"/>
  <c r="A338" i="4"/>
  <c r="B337" i="4"/>
  <c r="A337" i="4"/>
  <c r="B336" i="4"/>
  <c r="A336" i="4"/>
  <c r="B335" i="4"/>
  <c r="A335" i="4"/>
  <c r="B334" i="4"/>
  <c r="A334" i="4"/>
  <c r="B333" i="4"/>
  <c r="A333" i="4"/>
  <c r="B332" i="4"/>
  <c r="A332" i="4"/>
  <c r="B331" i="4"/>
  <c r="A331" i="4"/>
  <c r="B330" i="4"/>
  <c r="A330" i="4"/>
  <c r="B329" i="4"/>
  <c r="A329" i="4"/>
  <c r="B328" i="4"/>
  <c r="A328" i="4"/>
  <c r="B327" i="4"/>
  <c r="A327" i="4"/>
  <c r="B326" i="4"/>
  <c r="A326" i="4"/>
  <c r="B325" i="4"/>
  <c r="A325" i="4"/>
  <c r="B324" i="4"/>
  <c r="A324" i="4"/>
  <c r="B323" i="4"/>
  <c r="A323" i="4"/>
  <c r="B322" i="4"/>
  <c r="A322" i="4"/>
  <c r="B321" i="4"/>
  <c r="A321" i="4"/>
  <c r="B320" i="4"/>
  <c r="A320" i="4"/>
  <c r="B319" i="4"/>
  <c r="A319" i="4"/>
  <c r="B318" i="4"/>
  <c r="A318" i="4"/>
  <c r="B317" i="4"/>
  <c r="A317" i="4"/>
  <c r="B316" i="4"/>
  <c r="A316" i="4"/>
  <c r="B315" i="4"/>
  <c r="A315" i="4"/>
  <c r="B314" i="4"/>
  <c r="A314" i="4"/>
  <c r="B313" i="4"/>
  <c r="A313" i="4"/>
  <c r="B312" i="4"/>
  <c r="A312" i="4"/>
  <c r="B311" i="4"/>
  <c r="A311" i="4"/>
  <c r="B310" i="4"/>
  <c r="A310" i="4"/>
  <c r="B309" i="4"/>
  <c r="A309" i="4"/>
  <c r="B308" i="4"/>
  <c r="A308" i="4"/>
  <c r="B307" i="4"/>
  <c r="A307" i="4"/>
  <c r="B306" i="4"/>
  <c r="A306" i="4"/>
  <c r="B305" i="4"/>
  <c r="A305" i="4"/>
  <c r="B304" i="4"/>
  <c r="A304" i="4"/>
  <c r="B303" i="4"/>
  <c r="A303" i="4"/>
  <c r="B302" i="4"/>
  <c r="A302" i="4"/>
  <c r="B301" i="4"/>
  <c r="A301" i="4"/>
  <c r="B300" i="4"/>
  <c r="A300" i="4"/>
  <c r="B299" i="4"/>
  <c r="A299" i="4"/>
  <c r="B298" i="4"/>
  <c r="A298" i="4"/>
  <c r="B297" i="4"/>
  <c r="A297" i="4"/>
  <c r="B296" i="4"/>
  <c r="A296" i="4"/>
  <c r="B295" i="4"/>
  <c r="A295" i="4"/>
  <c r="B294" i="4"/>
  <c r="A294" i="4"/>
  <c r="B293" i="4"/>
  <c r="A293" i="4"/>
  <c r="B292" i="4"/>
  <c r="A292" i="4"/>
  <c r="B291" i="4"/>
  <c r="A291" i="4"/>
  <c r="B290" i="4"/>
  <c r="A290" i="4"/>
  <c r="B289" i="4"/>
  <c r="A289" i="4"/>
  <c r="B288" i="4"/>
  <c r="A288" i="4"/>
  <c r="B287" i="4"/>
  <c r="A287" i="4"/>
  <c r="B286" i="4"/>
  <c r="A286" i="4"/>
  <c r="B285" i="4"/>
  <c r="A285" i="4"/>
  <c r="B284" i="4"/>
  <c r="A284" i="4"/>
  <c r="B283" i="4"/>
  <c r="A283" i="4"/>
  <c r="B282" i="4"/>
  <c r="A282" i="4"/>
  <c r="B281" i="4"/>
  <c r="A281" i="4"/>
  <c r="B280" i="4"/>
  <c r="A280" i="4"/>
  <c r="B279" i="4"/>
  <c r="A279" i="4"/>
  <c r="B278" i="4"/>
  <c r="A278" i="4"/>
  <c r="B277" i="4"/>
  <c r="A277" i="4"/>
  <c r="B276" i="4"/>
  <c r="A276" i="4"/>
  <c r="B275" i="4"/>
  <c r="A275" i="4"/>
  <c r="B274" i="4"/>
  <c r="A274" i="4"/>
  <c r="B273" i="4"/>
  <c r="A273" i="4"/>
  <c r="B272" i="4"/>
  <c r="A272" i="4"/>
  <c r="B271" i="4"/>
  <c r="A271" i="4"/>
  <c r="B270" i="4"/>
  <c r="A270" i="4"/>
  <c r="B269" i="4"/>
  <c r="A269" i="4"/>
  <c r="B268" i="4"/>
  <c r="A268" i="4"/>
  <c r="B267" i="4"/>
  <c r="A267" i="4"/>
  <c r="B266" i="4"/>
  <c r="A266" i="4"/>
  <c r="B265" i="4"/>
  <c r="A265" i="4"/>
  <c r="B264" i="4"/>
  <c r="A264" i="4"/>
  <c r="B263" i="4"/>
  <c r="A263" i="4"/>
  <c r="B262" i="4"/>
  <c r="A262" i="4"/>
  <c r="B261" i="4"/>
  <c r="A261" i="4"/>
  <c r="B260" i="4"/>
  <c r="A260" i="4"/>
  <c r="B259" i="4"/>
  <c r="A259" i="4"/>
  <c r="B258" i="4"/>
  <c r="A258" i="4"/>
  <c r="B257" i="4"/>
  <c r="A257" i="4"/>
  <c r="B256" i="4"/>
  <c r="A256" i="4"/>
  <c r="B255" i="4"/>
  <c r="A255" i="4"/>
  <c r="B254" i="4"/>
  <c r="A254" i="4"/>
  <c r="B253" i="4"/>
  <c r="A253" i="4"/>
  <c r="B252" i="4"/>
  <c r="A252" i="4"/>
  <c r="B251" i="4"/>
  <c r="A251" i="4"/>
  <c r="B250" i="4"/>
  <c r="A250" i="4"/>
  <c r="B249" i="4"/>
  <c r="A249" i="4"/>
  <c r="B248" i="4"/>
  <c r="A248" i="4"/>
  <c r="B247" i="4"/>
  <c r="A247" i="4"/>
  <c r="B246" i="4"/>
  <c r="A246" i="4"/>
  <c r="B245" i="4"/>
  <c r="A245" i="4"/>
  <c r="B244" i="4"/>
  <c r="A244" i="4"/>
  <c r="B243" i="4"/>
  <c r="A243" i="4"/>
  <c r="B242" i="4"/>
  <c r="A242" i="4"/>
  <c r="B241" i="4"/>
  <c r="A241" i="4"/>
  <c r="B240" i="4"/>
  <c r="A240" i="4"/>
  <c r="B239" i="4"/>
  <c r="A239" i="4"/>
  <c r="B238" i="4"/>
  <c r="A238" i="4"/>
  <c r="B237" i="4"/>
  <c r="A237" i="4"/>
  <c r="B236" i="4"/>
  <c r="A236" i="4"/>
  <c r="B235" i="4"/>
  <c r="A235" i="4"/>
  <c r="B234" i="4"/>
  <c r="A234" i="4"/>
  <c r="B233" i="4"/>
  <c r="A233" i="4"/>
  <c r="B232" i="4"/>
  <c r="A232" i="4"/>
  <c r="B231" i="4"/>
  <c r="A231" i="4"/>
  <c r="B230" i="4"/>
  <c r="A230" i="4"/>
  <c r="B229" i="4"/>
  <c r="A229" i="4"/>
  <c r="B228" i="4"/>
  <c r="A228" i="4"/>
  <c r="B227" i="4"/>
  <c r="A227" i="4"/>
  <c r="B226" i="4"/>
  <c r="A226" i="4"/>
  <c r="B225" i="4"/>
  <c r="A225" i="4"/>
  <c r="B224" i="4"/>
  <c r="A224" i="4"/>
  <c r="B223" i="4"/>
  <c r="A223" i="4"/>
  <c r="B222" i="4"/>
  <c r="A222" i="4"/>
  <c r="B221" i="4"/>
  <c r="A221" i="4"/>
  <c r="B220" i="4"/>
  <c r="A220" i="4"/>
  <c r="B219" i="4"/>
  <c r="A219" i="4"/>
  <c r="B218" i="4"/>
  <c r="A218" i="4"/>
  <c r="B217" i="4"/>
  <c r="A217" i="4"/>
  <c r="B216" i="4"/>
  <c r="A216" i="4"/>
  <c r="B215" i="4"/>
  <c r="A215" i="4"/>
  <c r="B214" i="4"/>
  <c r="A214" i="4"/>
  <c r="B213" i="4"/>
  <c r="A213" i="4"/>
  <c r="B212" i="4"/>
  <c r="A212" i="4"/>
  <c r="B211" i="4"/>
  <c r="A211" i="4"/>
  <c r="B210" i="4"/>
  <c r="A210" i="4"/>
  <c r="B209" i="4"/>
  <c r="A209" i="4"/>
  <c r="B208" i="4"/>
  <c r="A208" i="4"/>
  <c r="B207" i="4"/>
  <c r="A207" i="4"/>
  <c r="B206" i="4"/>
  <c r="A206" i="4"/>
  <c r="B205" i="4"/>
  <c r="A205" i="4"/>
  <c r="B204" i="4"/>
  <c r="A204" i="4"/>
  <c r="B203" i="4"/>
  <c r="A203" i="4"/>
  <c r="B202" i="4"/>
  <c r="A202" i="4"/>
  <c r="B201" i="4"/>
  <c r="A201" i="4"/>
  <c r="B200" i="4"/>
  <c r="A200" i="4"/>
  <c r="B199" i="4"/>
  <c r="A199" i="4"/>
  <c r="B198" i="4"/>
  <c r="A198" i="4"/>
  <c r="B197" i="4"/>
  <c r="A197" i="4"/>
  <c r="B196" i="4"/>
  <c r="A196" i="4"/>
  <c r="B195" i="4"/>
  <c r="A195" i="4"/>
  <c r="B194" i="4"/>
  <c r="A194" i="4"/>
  <c r="B193" i="4"/>
  <c r="A193" i="4"/>
  <c r="B192" i="4"/>
  <c r="A192" i="4"/>
  <c r="B191" i="4"/>
  <c r="A191" i="4"/>
  <c r="B190" i="4"/>
  <c r="A190" i="4"/>
  <c r="B189" i="4"/>
  <c r="A189" i="4"/>
  <c r="B188" i="4"/>
  <c r="A188" i="4"/>
  <c r="B187" i="4"/>
  <c r="A187" i="4"/>
  <c r="B186" i="4"/>
  <c r="A186" i="4"/>
  <c r="B185" i="4"/>
  <c r="A185" i="4"/>
  <c r="B184" i="4"/>
  <c r="A184" i="4"/>
  <c r="B183" i="4"/>
  <c r="A183" i="4"/>
  <c r="B182" i="4"/>
  <c r="A182" i="4"/>
  <c r="B181" i="4"/>
  <c r="A181" i="4"/>
  <c r="B180" i="4"/>
  <c r="A180" i="4"/>
  <c r="B179" i="4"/>
  <c r="A179" i="4"/>
  <c r="B178" i="4"/>
  <c r="A178" i="4"/>
  <c r="B177" i="4"/>
  <c r="A177" i="4"/>
  <c r="B176" i="4"/>
  <c r="A176" i="4"/>
  <c r="B175" i="4"/>
  <c r="A175" i="4"/>
  <c r="B174" i="4"/>
  <c r="A174" i="4"/>
  <c r="B173" i="4"/>
  <c r="A173" i="4"/>
  <c r="B172" i="4"/>
  <c r="A172" i="4"/>
  <c r="B171" i="4"/>
  <c r="A171" i="4"/>
  <c r="B170" i="4"/>
  <c r="A170" i="4"/>
  <c r="B169" i="4"/>
  <c r="A169" i="4"/>
  <c r="B168" i="4"/>
  <c r="A168" i="4"/>
  <c r="B167" i="4"/>
  <c r="A167" i="4"/>
  <c r="B166" i="4"/>
  <c r="A166" i="4"/>
  <c r="B165" i="4"/>
  <c r="A165" i="4"/>
  <c r="B164" i="4"/>
  <c r="A164" i="4"/>
  <c r="B163" i="4"/>
  <c r="A163" i="4"/>
  <c r="B162" i="4"/>
  <c r="A162" i="4"/>
  <c r="B161" i="4"/>
  <c r="A161" i="4"/>
  <c r="B160" i="4"/>
  <c r="A160" i="4"/>
  <c r="B159" i="4"/>
  <c r="A159" i="4"/>
  <c r="B158" i="4"/>
  <c r="A158" i="4"/>
  <c r="B157" i="4"/>
  <c r="A157" i="4"/>
  <c r="B156" i="4"/>
  <c r="A156" i="4"/>
  <c r="B155" i="4"/>
  <c r="A155" i="4"/>
  <c r="B154" i="4"/>
  <c r="A154" i="4"/>
  <c r="B153" i="4"/>
  <c r="A153" i="4"/>
  <c r="B152" i="4"/>
  <c r="A152" i="4"/>
  <c r="B151" i="4"/>
  <c r="A151" i="4"/>
  <c r="B150" i="4"/>
  <c r="A150" i="4"/>
  <c r="B149" i="4"/>
  <c r="A149" i="4"/>
  <c r="B148" i="4"/>
  <c r="A148" i="4"/>
  <c r="B147" i="4"/>
  <c r="A147" i="4"/>
  <c r="B146" i="4"/>
  <c r="A146" i="4"/>
  <c r="B145" i="4"/>
  <c r="A145" i="4"/>
  <c r="B144" i="4"/>
  <c r="A144" i="4"/>
  <c r="B143" i="4"/>
  <c r="A143" i="4"/>
  <c r="B142" i="4"/>
  <c r="A142" i="4"/>
  <c r="B141" i="4"/>
  <c r="A141" i="4"/>
  <c r="B140" i="4"/>
  <c r="A140" i="4"/>
  <c r="B139" i="4"/>
  <c r="A139" i="4"/>
  <c r="B138" i="4"/>
  <c r="A138" i="4"/>
  <c r="B137" i="4"/>
  <c r="A137" i="4"/>
  <c r="B136" i="4"/>
  <c r="A136" i="4"/>
  <c r="B135" i="4"/>
  <c r="A135" i="4"/>
  <c r="B134" i="4"/>
  <c r="A134" i="4"/>
  <c r="B133" i="4"/>
  <c r="A133" i="4"/>
  <c r="B132" i="4"/>
  <c r="A132" i="4"/>
  <c r="B131" i="4"/>
  <c r="A131" i="4"/>
  <c r="B130" i="4"/>
  <c r="A130" i="4"/>
  <c r="B129" i="4"/>
  <c r="A129" i="4"/>
  <c r="B128" i="4"/>
  <c r="A128" i="4"/>
  <c r="B127" i="4"/>
  <c r="A127" i="4"/>
  <c r="B126" i="4"/>
  <c r="A126" i="4"/>
  <c r="B125" i="4"/>
  <c r="A125" i="4"/>
  <c r="B124" i="4"/>
  <c r="A124" i="4"/>
  <c r="B123" i="4"/>
  <c r="A123" i="4"/>
  <c r="B122" i="4"/>
  <c r="A122" i="4"/>
  <c r="B121" i="4"/>
  <c r="A121" i="4"/>
  <c r="B120" i="4"/>
  <c r="A120" i="4"/>
  <c r="B119" i="4"/>
  <c r="A119" i="4"/>
  <c r="B118" i="4"/>
  <c r="A118" i="4"/>
  <c r="B117" i="4"/>
  <c r="A117" i="4"/>
  <c r="B116" i="4"/>
  <c r="A116" i="4"/>
  <c r="B115" i="4"/>
  <c r="A115" i="4"/>
  <c r="B114" i="4"/>
  <c r="A114" i="4"/>
  <c r="B113" i="4"/>
  <c r="A113" i="4"/>
  <c r="B112" i="4"/>
  <c r="A112" i="4"/>
  <c r="B111" i="4"/>
  <c r="A111" i="4"/>
  <c r="B110" i="4"/>
  <c r="A110" i="4"/>
  <c r="B109" i="4"/>
  <c r="A109" i="4"/>
  <c r="B108" i="4"/>
  <c r="A108" i="4"/>
  <c r="B107" i="4"/>
  <c r="A107" i="4"/>
  <c r="B106" i="4"/>
  <c r="A106" i="4"/>
  <c r="B105" i="4"/>
  <c r="A105" i="4"/>
  <c r="B104" i="4"/>
  <c r="A104" i="4"/>
  <c r="B103" i="4"/>
  <c r="A103" i="4"/>
  <c r="B102" i="4"/>
  <c r="A102" i="4"/>
  <c r="B101" i="4"/>
  <c r="A101" i="4"/>
  <c r="B100" i="4"/>
  <c r="A100" i="4"/>
  <c r="B99" i="4"/>
  <c r="A99" i="4"/>
  <c r="B98" i="4"/>
  <c r="A98" i="4"/>
  <c r="B97" i="4"/>
  <c r="A97" i="4"/>
  <c r="B96" i="4"/>
  <c r="A96" i="4"/>
  <c r="B95" i="4"/>
  <c r="A95" i="4"/>
  <c r="B94" i="4"/>
  <c r="A94" i="4"/>
  <c r="B93" i="4"/>
  <c r="A93" i="4"/>
  <c r="B92" i="4"/>
  <c r="A92" i="4"/>
  <c r="B91" i="4"/>
  <c r="A91" i="4"/>
  <c r="B90" i="4"/>
  <c r="A90" i="4"/>
  <c r="B89" i="4"/>
  <c r="A89" i="4"/>
  <c r="B88" i="4"/>
  <c r="A88" i="4"/>
  <c r="B87" i="4"/>
  <c r="A87" i="4"/>
  <c r="B86" i="4"/>
  <c r="A86" i="4"/>
  <c r="B85" i="4"/>
  <c r="A85" i="4"/>
  <c r="B84" i="4"/>
  <c r="A84" i="4"/>
  <c r="B83" i="4"/>
  <c r="A83" i="4"/>
  <c r="B82" i="4"/>
  <c r="A82" i="4"/>
  <c r="B81" i="4"/>
  <c r="A81" i="4"/>
  <c r="B80" i="4"/>
  <c r="A80" i="4"/>
  <c r="B79" i="4"/>
  <c r="A79" i="4"/>
  <c r="B78" i="4"/>
  <c r="A78" i="4"/>
  <c r="B77" i="4"/>
  <c r="A77" i="4"/>
  <c r="B76" i="4"/>
  <c r="A76" i="4"/>
  <c r="B75" i="4"/>
  <c r="A75" i="4"/>
  <c r="B74" i="4"/>
  <c r="A74" i="4"/>
  <c r="B73" i="4"/>
  <c r="A73" i="4"/>
  <c r="B72" i="4"/>
  <c r="A72" i="4"/>
  <c r="B71" i="4"/>
  <c r="A71" i="4"/>
  <c r="B70" i="4"/>
  <c r="A70" i="4"/>
  <c r="B69" i="4"/>
  <c r="A69" i="4"/>
  <c r="B68" i="4"/>
  <c r="A68" i="4"/>
  <c r="B67" i="4"/>
  <c r="A67" i="4"/>
  <c r="B66" i="4"/>
  <c r="A66" i="4"/>
  <c r="B65" i="4"/>
  <c r="A65" i="4"/>
  <c r="B64" i="4"/>
  <c r="A64" i="4"/>
  <c r="B63" i="4"/>
  <c r="A63" i="4"/>
  <c r="B62" i="4"/>
  <c r="A62" i="4"/>
  <c r="B61" i="4"/>
  <c r="A61" i="4"/>
  <c r="B60" i="4"/>
  <c r="A60" i="4"/>
  <c r="B59" i="4"/>
  <c r="A59" i="4"/>
  <c r="B58" i="4"/>
  <c r="A58" i="4"/>
  <c r="B57" i="4"/>
  <c r="A57" i="4"/>
  <c r="B56" i="4"/>
  <c r="A56" i="4"/>
  <c r="B55" i="4"/>
  <c r="A55" i="4"/>
  <c r="B54" i="4"/>
  <c r="A54" i="4"/>
  <c r="B53" i="4"/>
  <c r="A53" i="4"/>
  <c r="B52" i="4"/>
  <c r="A52" i="4"/>
  <c r="B51" i="4"/>
  <c r="A51" i="4"/>
  <c r="B50" i="4"/>
  <c r="A50" i="4"/>
  <c r="B49" i="4"/>
  <c r="A49" i="4"/>
  <c r="B48" i="4"/>
  <c r="A48" i="4"/>
  <c r="B47" i="4"/>
  <c r="A47" i="4"/>
  <c r="B46" i="4"/>
  <c r="A46" i="4"/>
  <c r="B45" i="4"/>
  <c r="A45" i="4"/>
  <c r="B44" i="4"/>
  <c r="A44" i="4"/>
  <c r="B43" i="4"/>
  <c r="A43" i="4"/>
  <c r="B42" i="4"/>
  <c r="A42" i="4"/>
  <c r="B41" i="4"/>
  <c r="A41" i="4"/>
  <c r="B40" i="4"/>
  <c r="A40" i="4"/>
  <c r="B39" i="4"/>
  <c r="A39" i="4"/>
  <c r="B38" i="4"/>
  <c r="A38" i="4"/>
  <c r="B37" i="4"/>
  <c r="A37" i="4"/>
  <c r="B36" i="4"/>
  <c r="A36" i="4"/>
  <c r="B35" i="4"/>
  <c r="A35" i="4"/>
  <c r="B34" i="4"/>
  <c r="A34" i="4"/>
  <c r="B33" i="4"/>
  <c r="A33" i="4"/>
  <c r="B32" i="4"/>
  <c r="A32" i="4"/>
  <c r="B31" i="4"/>
  <c r="A31" i="4"/>
  <c r="B30" i="4"/>
  <c r="A30" i="4"/>
  <c r="B29" i="4"/>
  <c r="A29" i="4"/>
  <c r="B28" i="4"/>
  <c r="A28" i="4"/>
  <c r="B27" i="4"/>
  <c r="A27" i="4"/>
  <c r="B26" i="4"/>
  <c r="A26" i="4"/>
  <c r="B25" i="4"/>
  <c r="A25" i="4"/>
  <c r="B24" i="4"/>
  <c r="A24" i="4"/>
  <c r="B23" i="4"/>
  <c r="A23" i="4"/>
  <c r="B22" i="4"/>
  <c r="A22" i="4"/>
  <c r="B21" i="4"/>
  <c r="A21" i="4"/>
  <c r="B20" i="4"/>
  <c r="A20" i="4"/>
  <c r="B19" i="4"/>
  <c r="A19" i="4"/>
  <c r="B18" i="4"/>
  <c r="A18" i="4"/>
  <c r="B17" i="4"/>
  <c r="A17" i="4"/>
  <c r="B16" i="4"/>
  <c r="A16" i="4"/>
  <c r="B15" i="4"/>
  <c r="A15" i="4"/>
  <c r="B14" i="4"/>
  <c r="A14" i="4"/>
  <c r="B13" i="4"/>
  <c r="A13" i="4"/>
  <c r="B12" i="4"/>
  <c r="A12" i="4"/>
  <c r="B11" i="4"/>
  <c r="A11" i="4"/>
  <c r="B10" i="4"/>
  <c r="A10" i="4"/>
  <c r="B9" i="4"/>
  <c r="A9" i="4"/>
  <c r="B8" i="4"/>
  <c r="A8" i="4"/>
  <c r="B7" i="4"/>
  <c r="A7" i="4"/>
  <c r="B6" i="4"/>
  <c r="A6" i="4"/>
  <c r="B5" i="4"/>
  <c r="A5" i="4"/>
  <c r="B4" i="4"/>
  <c r="A4" i="4"/>
  <c r="B3" i="4"/>
  <c r="A3" i="4"/>
  <c r="B2" i="4"/>
  <c r="A2" i="4"/>
  <c r="B1" i="4"/>
  <c r="B2693" i="3"/>
  <c r="C2694" i="3" s="1"/>
  <c r="A2693" i="3"/>
  <c r="B2692" i="3"/>
  <c r="A2692" i="3"/>
  <c r="B2691" i="3"/>
  <c r="A2691" i="3"/>
  <c r="B2690" i="3"/>
  <c r="A2690" i="3"/>
  <c r="B2689" i="3"/>
  <c r="A2689" i="3"/>
  <c r="B2688" i="3"/>
  <c r="A2688" i="3"/>
  <c r="B2687" i="3"/>
  <c r="A2687" i="3"/>
  <c r="B2686" i="3"/>
  <c r="A2686" i="3"/>
  <c r="B2685" i="3"/>
  <c r="A2685" i="3"/>
  <c r="B2684" i="3"/>
  <c r="A2684" i="3"/>
  <c r="B2683" i="3"/>
  <c r="A2683" i="3"/>
  <c r="B2682" i="3"/>
  <c r="A2682" i="3"/>
  <c r="B2681" i="3"/>
  <c r="A2681" i="3"/>
  <c r="B2680" i="3"/>
  <c r="A2680" i="3"/>
  <c r="B2679" i="3"/>
  <c r="A2679" i="3"/>
  <c r="B2678" i="3"/>
  <c r="A2678" i="3"/>
  <c r="B2677" i="3"/>
  <c r="A2677" i="3"/>
  <c r="B2676" i="3"/>
  <c r="A2676" i="3"/>
  <c r="B2675" i="3"/>
  <c r="A2675" i="3"/>
  <c r="B2674" i="3"/>
  <c r="A2674" i="3"/>
  <c r="B2673" i="3"/>
  <c r="A2673" i="3"/>
  <c r="B2672" i="3"/>
  <c r="A2672" i="3"/>
  <c r="B2671" i="3"/>
  <c r="A2671" i="3"/>
  <c r="B2670" i="3"/>
  <c r="A2670" i="3"/>
  <c r="B2669" i="3"/>
  <c r="A2669" i="3"/>
  <c r="B2668" i="3"/>
  <c r="A2668" i="3"/>
  <c r="B2667" i="3"/>
  <c r="A2667" i="3"/>
  <c r="B2666" i="3"/>
  <c r="A2666" i="3"/>
  <c r="B2665" i="3"/>
  <c r="A2665" i="3"/>
  <c r="B2664" i="3"/>
  <c r="A2664" i="3"/>
  <c r="B2663" i="3"/>
  <c r="A2663" i="3"/>
  <c r="B2662" i="3"/>
  <c r="A2662" i="3"/>
  <c r="B2661" i="3"/>
  <c r="A2661" i="3"/>
  <c r="B2660" i="3"/>
  <c r="A2660" i="3"/>
  <c r="B2659" i="3"/>
  <c r="A2659" i="3"/>
  <c r="B2658" i="3"/>
  <c r="A2658" i="3"/>
  <c r="B2657" i="3"/>
  <c r="A2657" i="3"/>
  <c r="B2656" i="3"/>
  <c r="A2656" i="3"/>
  <c r="B2655" i="3"/>
  <c r="A2655" i="3"/>
  <c r="B2654" i="3"/>
  <c r="A2654" i="3"/>
  <c r="B2653" i="3"/>
  <c r="A2653" i="3"/>
  <c r="B2652" i="3"/>
  <c r="A2652" i="3"/>
  <c r="B2651" i="3"/>
  <c r="A2651" i="3"/>
  <c r="B2650" i="3"/>
  <c r="A2650" i="3"/>
  <c r="B2649" i="3"/>
  <c r="A2649" i="3"/>
  <c r="B2648" i="3"/>
  <c r="A2648" i="3"/>
  <c r="B2647" i="3"/>
  <c r="A2647" i="3"/>
  <c r="B2646" i="3"/>
  <c r="A2646" i="3"/>
  <c r="B2645" i="3"/>
  <c r="A2645" i="3"/>
  <c r="B2644" i="3"/>
  <c r="A2644" i="3"/>
  <c r="B2643" i="3"/>
  <c r="A2643" i="3"/>
  <c r="B2642" i="3"/>
  <c r="A2642" i="3"/>
  <c r="B2641" i="3"/>
  <c r="A2641" i="3"/>
  <c r="B2640" i="3"/>
  <c r="A2640" i="3"/>
  <c r="B2639" i="3"/>
  <c r="A2639" i="3"/>
  <c r="B2638" i="3"/>
  <c r="A2638" i="3"/>
  <c r="B2637" i="3"/>
  <c r="A2637" i="3"/>
  <c r="B2636" i="3"/>
  <c r="A2636" i="3"/>
  <c r="B2635" i="3"/>
  <c r="A2635" i="3"/>
  <c r="B2634" i="3"/>
  <c r="A2634" i="3"/>
  <c r="B2633" i="3"/>
  <c r="A2633" i="3"/>
  <c r="B2632" i="3"/>
  <c r="A2632" i="3"/>
  <c r="B2631" i="3"/>
  <c r="A2631" i="3"/>
  <c r="B2630" i="3"/>
  <c r="A2630" i="3"/>
  <c r="B2629" i="3"/>
  <c r="A2629" i="3"/>
  <c r="B2628" i="3"/>
  <c r="A2628" i="3"/>
  <c r="B2627" i="3"/>
  <c r="A2627" i="3"/>
  <c r="B2626" i="3"/>
  <c r="A2626" i="3"/>
  <c r="B2625" i="3"/>
  <c r="A2625" i="3"/>
  <c r="B2624" i="3"/>
  <c r="A2624" i="3"/>
  <c r="B2623" i="3"/>
  <c r="A2623" i="3"/>
  <c r="B2622" i="3"/>
  <c r="A2622" i="3"/>
  <c r="B2621" i="3"/>
  <c r="A2621" i="3"/>
  <c r="B2620" i="3"/>
  <c r="A2620" i="3"/>
  <c r="B2619" i="3"/>
  <c r="A2619" i="3"/>
  <c r="B2618" i="3"/>
  <c r="A2618" i="3"/>
  <c r="B2617" i="3"/>
  <c r="A2617" i="3"/>
  <c r="B2616" i="3"/>
  <c r="A2616" i="3"/>
  <c r="B2615" i="3"/>
  <c r="A2615" i="3"/>
  <c r="B2614" i="3"/>
  <c r="A2614" i="3"/>
  <c r="B2613" i="3"/>
  <c r="A2613" i="3"/>
  <c r="B2612" i="3"/>
  <c r="A2612" i="3"/>
  <c r="B2611" i="3"/>
  <c r="A2611" i="3"/>
  <c r="B2610" i="3"/>
  <c r="A2610" i="3"/>
  <c r="B2609" i="3"/>
  <c r="A2609" i="3"/>
  <c r="B2608" i="3"/>
  <c r="A2608" i="3"/>
  <c r="B2607" i="3"/>
  <c r="A2607" i="3"/>
  <c r="B2606" i="3"/>
  <c r="A2606" i="3"/>
  <c r="B2605" i="3"/>
  <c r="A2605" i="3"/>
  <c r="B2604" i="3"/>
  <c r="A2604" i="3"/>
  <c r="B2603" i="3"/>
  <c r="A2603" i="3"/>
  <c r="B2602" i="3"/>
  <c r="A2602" i="3"/>
  <c r="B2601" i="3"/>
  <c r="A2601" i="3"/>
  <c r="B2600" i="3"/>
  <c r="A2600" i="3"/>
  <c r="B2599" i="3"/>
  <c r="A2599" i="3"/>
  <c r="B2598" i="3"/>
  <c r="A2598" i="3"/>
  <c r="B2597" i="3"/>
  <c r="A2597" i="3"/>
  <c r="B2596" i="3"/>
  <c r="A2596" i="3"/>
  <c r="B2595" i="3"/>
  <c r="A2595" i="3"/>
  <c r="B2594" i="3"/>
  <c r="A2594" i="3"/>
  <c r="B2593" i="3"/>
  <c r="A2593" i="3"/>
  <c r="B2592" i="3"/>
  <c r="A2592" i="3"/>
  <c r="B2591" i="3"/>
  <c r="A2591" i="3"/>
  <c r="B2590" i="3"/>
  <c r="A2590" i="3"/>
  <c r="B2589" i="3"/>
  <c r="A2589" i="3"/>
  <c r="B2588" i="3"/>
  <c r="A2588" i="3"/>
  <c r="B2587" i="3"/>
  <c r="A2587" i="3"/>
  <c r="B2586" i="3"/>
  <c r="A2586" i="3"/>
  <c r="B2585" i="3"/>
  <c r="A2585" i="3"/>
  <c r="B2584" i="3"/>
  <c r="A2584" i="3"/>
  <c r="B2583" i="3"/>
  <c r="A2583" i="3"/>
  <c r="B2582" i="3"/>
  <c r="A2582" i="3"/>
  <c r="B2581" i="3"/>
  <c r="A2581" i="3"/>
  <c r="B2580" i="3"/>
  <c r="A2580" i="3"/>
  <c r="B2579" i="3"/>
  <c r="A2579" i="3"/>
  <c r="B2578" i="3"/>
  <c r="A2578" i="3"/>
  <c r="B2577" i="3"/>
  <c r="A2577" i="3"/>
  <c r="B2576" i="3"/>
  <c r="A2576" i="3"/>
  <c r="B2575" i="3"/>
  <c r="A2575" i="3"/>
  <c r="B2574" i="3"/>
  <c r="A2574" i="3"/>
  <c r="B2573" i="3"/>
  <c r="A2573" i="3"/>
  <c r="B2572" i="3"/>
  <c r="A2572" i="3"/>
  <c r="B2571" i="3"/>
  <c r="A2571" i="3"/>
  <c r="B2570" i="3"/>
  <c r="A2570" i="3"/>
  <c r="B2569" i="3"/>
  <c r="A2569" i="3"/>
  <c r="B2568" i="3"/>
  <c r="A2568" i="3"/>
  <c r="B2567" i="3"/>
  <c r="A2567" i="3"/>
  <c r="B2566" i="3"/>
  <c r="A2566" i="3"/>
  <c r="B2565" i="3"/>
  <c r="A2565" i="3"/>
  <c r="B2564" i="3"/>
  <c r="A2564" i="3"/>
  <c r="B2563" i="3"/>
  <c r="A2563" i="3"/>
  <c r="B2562" i="3"/>
  <c r="A2562" i="3"/>
  <c r="B2561" i="3"/>
  <c r="A2561" i="3"/>
  <c r="B2560" i="3"/>
  <c r="A2560" i="3"/>
  <c r="B2559" i="3"/>
  <c r="A2559" i="3"/>
  <c r="B2558" i="3"/>
  <c r="A2558" i="3"/>
  <c r="B2557" i="3"/>
  <c r="A2557" i="3"/>
  <c r="B2556" i="3"/>
  <c r="A2556" i="3"/>
  <c r="B2555" i="3"/>
  <c r="A2555" i="3"/>
  <c r="B2554" i="3"/>
  <c r="A2554" i="3"/>
  <c r="B2553" i="3"/>
  <c r="A2553" i="3"/>
  <c r="B2552" i="3"/>
  <c r="A2552" i="3"/>
  <c r="B2551" i="3"/>
  <c r="A2551" i="3"/>
  <c r="B2550" i="3"/>
  <c r="A2550" i="3"/>
  <c r="B2549" i="3"/>
  <c r="A2549" i="3"/>
  <c r="B2548" i="3"/>
  <c r="A2548" i="3"/>
  <c r="B2547" i="3"/>
  <c r="A2547" i="3"/>
  <c r="B2546" i="3"/>
  <c r="A2546" i="3"/>
  <c r="B2545" i="3"/>
  <c r="A2545" i="3"/>
  <c r="B2544" i="3"/>
  <c r="A2544" i="3"/>
  <c r="B2543" i="3"/>
  <c r="A2543" i="3"/>
  <c r="B2542" i="3"/>
  <c r="A2542" i="3"/>
  <c r="B2541" i="3"/>
  <c r="A2541" i="3"/>
  <c r="B2540" i="3"/>
  <c r="A2540" i="3"/>
  <c r="B2539" i="3"/>
  <c r="A2539" i="3"/>
  <c r="B2538" i="3"/>
  <c r="A2538" i="3"/>
  <c r="B2537" i="3"/>
  <c r="A2537" i="3"/>
  <c r="B2536" i="3"/>
  <c r="A2536" i="3"/>
  <c r="B2535" i="3"/>
  <c r="A2535" i="3"/>
  <c r="B2534" i="3"/>
  <c r="A2534" i="3"/>
  <c r="B2533" i="3"/>
  <c r="A2533" i="3"/>
  <c r="B2532" i="3"/>
  <c r="A2532" i="3"/>
  <c r="B2531" i="3"/>
  <c r="A2531" i="3"/>
  <c r="B2530" i="3"/>
  <c r="A2530" i="3"/>
  <c r="B2529" i="3"/>
  <c r="A2529" i="3"/>
  <c r="B2528" i="3"/>
  <c r="A2528" i="3"/>
  <c r="B2527" i="3"/>
  <c r="A2527" i="3"/>
  <c r="B2526" i="3"/>
  <c r="A2526" i="3"/>
  <c r="B2525" i="3"/>
  <c r="A2525" i="3"/>
  <c r="B2524" i="3"/>
  <c r="A2524" i="3"/>
  <c r="B2523" i="3"/>
  <c r="A2523" i="3"/>
  <c r="B2522" i="3"/>
  <c r="A2522" i="3"/>
  <c r="B2521" i="3"/>
  <c r="A2521" i="3"/>
  <c r="B2520" i="3"/>
  <c r="A2520" i="3"/>
  <c r="B2519" i="3"/>
  <c r="A2519" i="3"/>
  <c r="B2518" i="3"/>
  <c r="A2518" i="3"/>
  <c r="B2517" i="3"/>
  <c r="A2517" i="3"/>
  <c r="B2516" i="3"/>
  <c r="A2516" i="3"/>
  <c r="B2515" i="3"/>
  <c r="A2515" i="3"/>
  <c r="B2514" i="3"/>
  <c r="A2514" i="3"/>
  <c r="B2513" i="3"/>
  <c r="A2513" i="3"/>
  <c r="B2512" i="3"/>
  <c r="A2512" i="3"/>
  <c r="B2511" i="3"/>
  <c r="A2511" i="3"/>
  <c r="B2510" i="3"/>
  <c r="A2510" i="3"/>
  <c r="B2509" i="3"/>
  <c r="A2509" i="3"/>
  <c r="B2508" i="3"/>
  <c r="A2508" i="3"/>
  <c r="B2507" i="3"/>
  <c r="A2507" i="3"/>
  <c r="B2506" i="3"/>
  <c r="A2506" i="3"/>
  <c r="B2505" i="3"/>
  <c r="A2505" i="3"/>
  <c r="B2504" i="3"/>
  <c r="A2504" i="3"/>
  <c r="B2503" i="3"/>
  <c r="A2503" i="3"/>
  <c r="B2502" i="3"/>
  <c r="A2502" i="3"/>
  <c r="B2501" i="3"/>
  <c r="A2501" i="3"/>
  <c r="B2500" i="3"/>
  <c r="A2500" i="3"/>
  <c r="B2499" i="3"/>
  <c r="A2499" i="3"/>
  <c r="B2498" i="3"/>
  <c r="A2498" i="3"/>
  <c r="B2497" i="3"/>
  <c r="A2497" i="3"/>
  <c r="B2496" i="3"/>
  <c r="A2496" i="3"/>
  <c r="B2495" i="3"/>
  <c r="A2495" i="3"/>
  <c r="B2494" i="3"/>
  <c r="A2494" i="3"/>
  <c r="B2493" i="3"/>
  <c r="A2493" i="3"/>
  <c r="B2492" i="3"/>
  <c r="A2492" i="3"/>
  <c r="B2491" i="3"/>
  <c r="A2491" i="3"/>
  <c r="B2490" i="3"/>
  <c r="A2490" i="3"/>
  <c r="B2489" i="3"/>
  <c r="A2489" i="3"/>
  <c r="B2488" i="3"/>
  <c r="A2488" i="3"/>
  <c r="B2487" i="3"/>
  <c r="A2487" i="3"/>
  <c r="B2486" i="3"/>
  <c r="A2486" i="3"/>
  <c r="B2485" i="3"/>
  <c r="A2485" i="3"/>
  <c r="B2484" i="3"/>
  <c r="A2484" i="3"/>
  <c r="B2483" i="3"/>
  <c r="A2483" i="3"/>
  <c r="B2482" i="3"/>
  <c r="A2482" i="3"/>
  <c r="B2481" i="3"/>
  <c r="A2481" i="3"/>
  <c r="B2480" i="3"/>
  <c r="A2480" i="3"/>
  <c r="B2479" i="3"/>
  <c r="A2479" i="3"/>
  <c r="B2478" i="3"/>
  <c r="A2478" i="3"/>
  <c r="B2477" i="3"/>
  <c r="A2477" i="3"/>
  <c r="B2476" i="3"/>
  <c r="A2476" i="3"/>
  <c r="B2475" i="3"/>
  <c r="A2475" i="3"/>
  <c r="B2474" i="3"/>
  <c r="A2474" i="3"/>
  <c r="B2473" i="3"/>
  <c r="A2473" i="3"/>
  <c r="B2472" i="3"/>
  <c r="A2472" i="3"/>
  <c r="B2471" i="3"/>
  <c r="A2471" i="3"/>
  <c r="B2470" i="3"/>
  <c r="A2470" i="3"/>
  <c r="B2469" i="3"/>
  <c r="A2469" i="3"/>
  <c r="B2468" i="3"/>
  <c r="A2468" i="3"/>
  <c r="B2467" i="3"/>
  <c r="A2467" i="3"/>
  <c r="B2466" i="3"/>
  <c r="A2466" i="3"/>
  <c r="B2465" i="3"/>
  <c r="A2465" i="3"/>
  <c r="B2464" i="3"/>
  <c r="A2464" i="3"/>
  <c r="B2463" i="3"/>
  <c r="A2463" i="3"/>
  <c r="B2462" i="3"/>
  <c r="A2462" i="3"/>
  <c r="B2461" i="3"/>
  <c r="A2461" i="3"/>
  <c r="B2460" i="3"/>
  <c r="A2460" i="3"/>
  <c r="B2459" i="3"/>
  <c r="A2459" i="3"/>
  <c r="B2458" i="3"/>
  <c r="A2458" i="3"/>
  <c r="B2457" i="3"/>
  <c r="A2457" i="3"/>
  <c r="B2456" i="3"/>
  <c r="A2456" i="3"/>
  <c r="B2455" i="3"/>
  <c r="A2455" i="3"/>
  <c r="B2454" i="3"/>
  <c r="A2454" i="3"/>
  <c r="B2453" i="3"/>
  <c r="A2453" i="3"/>
  <c r="B2452" i="3"/>
  <c r="A2452" i="3"/>
  <c r="B2451" i="3"/>
  <c r="A2451" i="3"/>
  <c r="B2450" i="3"/>
  <c r="A2450" i="3"/>
  <c r="B2449" i="3"/>
  <c r="A2449" i="3"/>
  <c r="B2448" i="3"/>
  <c r="A2448" i="3"/>
  <c r="B2447" i="3"/>
  <c r="A2447" i="3"/>
  <c r="B2446" i="3"/>
  <c r="A2446" i="3"/>
  <c r="B2445" i="3"/>
  <c r="A2445" i="3"/>
  <c r="B2444" i="3"/>
  <c r="A2444" i="3"/>
  <c r="B2443" i="3"/>
  <c r="A2443" i="3"/>
  <c r="B2442" i="3"/>
  <c r="A2442" i="3"/>
  <c r="B2441" i="3"/>
  <c r="A2441" i="3"/>
  <c r="B2440" i="3"/>
  <c r="A2440" i="3"/>
  <c r="B2439" i="3"/>
  <c r="A2439" i="3"/>
  <c r="B2438" i="3"/>
  <c r="A2438" i="3"/>
  <c r="B2437" i="3"/>
  <c r="A2437" i="3"/>
  <c r="B2436" i="3"/>
  <c r="A2436" i="3"/>
  <c r="B2435" i="3"/>
  <c r="A2435" i="3"/>
  <c r="B2434" i="3"/>
  <c r="A2434" i="3"/>
  <c r="B2433" i="3"/>
  <c r="A2433" i="3"/>
  <c r="B2432" i="3"/>
  <c r="A2432" i="3"/>
  <c r="B2431" i="3"/>
  <c r="A2431" i="3"/>
  <c r="B2430" i="3"/>
  <c r="A2430" i="3"/>
  <c r="B2429" i="3"/>
  <c r="A2429" i="3"/>
  <c r="B2428" i="3"/>
  <c r="A2428" i="3"/>
  <c r="B2427" i="3"/>
  <c r="A2427" i="3"/>
  <c r="B2426" i="3"/>
  <c r="A2426" i="3"/>
  <c r="B2425" i="3"/>
  <c r="A2425" i="3"/>
  <c r="B2424" i="3"/>
  <c r="A2424" i="3"/>
  <c r="B2423" i="3"/>
  <c r="A2423" i="3"/>
  <c r="B2422" i="3"/>
  <c r="A2422" i="3"/>
  <c r="B2421" i="3"/>
  <c r="A2421" i="3"/>
  <c r="B2420" i="3"/>
  <c r="A2420" i="3"/>
  <c r="B2419" i="3"/>
  <c r="A2419" i="3"/>
  <c r="B2418" i="3"/>
  <c r="A2418" i="3"/>
  <c r="B2417" i="3"/>
  <c r="A2417" i="3"/>
  <c r="B2416" i="3"/>
  <c r="A2416" i="3"/>
  <c r="B2415" i="3"/>
  <c r="A2415" i="3"/>
  <c r="B2414" i="3"/>
  <c r="A2414" i="3"/>
  <c r="B2413" i="3"/>
  <c r="A2413" i="3"/>
  <c r="B2412" i="3"/>
  <c r="A2412" i="3"/>
  <c r="B2411" i="3"/>
  <c r="A2411" i="3"/>
  <c r="B2410" i="3"/>
  <c r="A2410" i="3"/>
  <c r="B2409" i="3"/>
  <c r="A2409" i="3"/>
  <c r="B2408" i="3"/>
  <c r="A2408" i="3"/>
  <c r="B2407" i="3"/>
  <c r="A2407" i="3"/>
  <c r="B2406" i="3"/>
  <c r="A2406" i="3"/>
  <c r="B2405" i="3"/>
  <c r="A2405" i="3"/>
  <c r="B2404" i="3"/>
  <c r="A2404" i="3"/>
  <c r="B2403" i="3"/>
  <c r="A2403" i="3"/>
  <c r="B2402" i="3"/>
  <c r="A2402" i="3"/>
  <c r="B2401" i="3"/>
  <c r="A2401" i="3"/>
  <c r="B2400" i="3"/>
  <c r="A2400" i="3"/>
  <c r="B2399" i="3"/>
  <c r="A2399" i="3"/>
  <c r="B2398" i="3"/>
  <c r="A2398" i="3"/>
  <c r="B2397" i="3"/>
  <c r="A2397" i="3"/>
  <c r="B2396" i="3"/>
  <c r="A2396" i="3"/>
  <c r="B2395" i="3"/>
  <c r="A2395" i="3"/>
  <c r="B2394" i="3"/>
  <c r="A2394" i="3"/>
  <c r="B2393" i="3"/>
  <c r="A2393" i="3"/>
  <c r="B2392" i="3"/>
  <c r="A2392" i="3"/>
  <c r="B2391" i="3"/>
  <c r="A2391" i="3"/>
  <c r="B2390" i="3"/>
  <c r="A2390" i="3"/>
  <c r="B2389" i="3"/>
  <c r="A2389" i="3"/>
  <c r="B2388" i="3"/>
  <c r="A2388" i="3"/>
  <c r="B2387" i="3"/>
  <c r="A2387" i="3"/>
  <c r="B2386" i="3"/>
  <c r="A2386" i="3"/>
  <c r="B2385" i="3"/>
  <c r="A2385" i="3"/>
  <c r="B2384" i="3"/>
  <c r="A2384" i="3"/>
  <c r="B2383" i="3"/>
  <c r="A2383" i="3"/>
  <c r="B2382" i="3"/>
  <c r="A2382" i="3"/>
  <c r="B2381" i="3"/>
  <c r="A2381" i="3"/>
  <c r="B2380" i="3"/>
  <c r="A2380" i="3"/>
  <c r="B2379" i="3"/>
  <c r="A2379" i="3"/>
  <c r="B2378" i="3"/>
  <c r="A2378" i="3"/>
  <c r="B2377" i="3"/>
  <c r="A2377" i="3"/>
  <c r="B2376" i="3"/>
  <c r="A2376" i="3"/>
  <c r="B2375" i="3"/>
  <c r="A2375" i="3"/>
  <c r="B2374" i="3"/>
  <c r="A2374" i="3"/>
  <c r="B2373" i="3"/>
  <c r="A2373" i="3"/>
  <c r="B2372" i="3"/>
  <c r="A2372" i="3"/>
  <c r="B2371" i="3"/>
  <c r="A2371" i="3"/>
  <c r="B2370" i="3"/>
  <c r="A2370" i="3"/>
  <c r="B2369" i="3"/>
  <c r="A2369" i="3"/>
  <c r="B2368" i="3"/>
  <c r="A2368" i="3"/>
  <c r="B2367" i="3"/>
  <c r="A2367" i="3"/>
  <c r="B2366" i="3"/>
  <c r="A2366" i="3"/>
  <c r="B2365" i="3"/>
  <c r="A2365" i="3"/>
  <c r="B2364" i="3"/>
  <c r="A2364" i="3"/>
  <c r="B2363" i="3"/>
  <c r="A2363" i="3"/>
  <c r="B2362" i="3"/>
  <c r="A2362" i="3"/>
  <c r="B2361" i="3"/>
  <c r="A2361" i="3"/>
  <c r="B2360" i="3"/>
  <c r="A2360" i="3"/>
  <c r="B2359" i="3"/>
  <c r="A2359" i="3"/>
  <c r="B2358" i="3"/>
  <c r="A2358" i="3"/>
  <c r="B2357" i="3"/>
  <c r="A2357" i="3"/>
  <c r="B2356" i="3"/>
  <c r="A2356" i="3"/>
  <c r="B2355" i="3"/>
  <c r="A2355" i="3"/>
  <c r="B2354" i="3"/>
  <c r="A2354" i="3"/>
  <c r="B2353" i="3"/>
  <c r="A2353" i="3"/>
  <c r="B2352" i="3"/>
  <c r="A2352" i="3"/>
  <c r="B2351" i="3"/>
  <c r="A2351" i="3"/>
  <c r="B2350" i="3"/>
  <c r="A2350" i="3"/>
  <c r="B2349" i="3"/>
  <c r="A2349" i="3"/>
  <c r="B2348" i="3"/>
  <c r="A2348" i="3"/>
  <c r="B2347" i="3"/>
  <c r="A2347" i="3"/>
  <c r="B2346" i="3"/>
  <c r="A2346" i="3"/>
  <c r="B2345" i="3"/>
  <c r="A2345" i="3"/>
  <c r="B2344" i="3"/>
  <c r="A2344" i="3"/>
  <c r="B2343" i="3"/>
  <c r="A2343" i="3"/>
  <c r="B2342" i="3"/>
  <c r="A2342" i="3"/>
  <c r="B2341" i="3"/>
  <c r="A2341" i="3"/>
  <c r="B2340" i="3"/>
  <c r="A2340" i="3"/>
  <c r="B2339" i="3"/>
  <c r="A2339" i="3"/>
  <c r="B2338" i="3"/>
  <c r="A2338" i="3"/>
  <c r="B2337" i="3"/>
  <c r="A2337" i="3"/>
  <c r="B2336" i="3"/>
  <c r="A2336" i="3"/>
  <c r="B2335" i="3"/>
  <c r="A2335" i="3"/>
  <c r="B2334" i="3"/>
  <c r="A2334" i="3"/>
  <c r="B2333" i="3"/>
  <c r="A2333" i="3"/>
  <c r="B2332" i="3"/>
  <c r="A2332" i="3"/>
  <c r="B2331" i="3"/>
  <c r="A2331" i="3"/>
  <c r="B2330" i="3"/>
  <c r="A2330" i="3"/>
  <c r="B2329" i="3"/>
  <c r="A2329" i="3"/>
  <c r="B2328" i="3"/>
  <c r="A2328" i="3"/>
  <c r="B2327" i="3"/>
  <c r="A2327" i="3"/>
  <c r="B2326" i="3"/>
  <c r="A2326" i="3"/>
  <c r="B2325" i="3"/>
  <c r="A2325" i="3"/>
  <c r="B2324" i="3"/>
  <c r="A2324" i="3"/>
  <c r="B2323" i="3"/>
  <c r="A2323" i="3"/>
  <c r="B2322" i="3"/>
  <c r="A2322" i="3"/>
  <c r="B2321" i="3"/>
  <c r="A2321" i="3"/>
  <c r="B2320" i="3"/>
  <c r="A2320" i="3"/>
  <c r="B2319" i="3"/>
  <c r="A2319" i="3"/>
  <c r="B2318" i="3"/>
  <c r="A2318" i="3"/>
  <c r="B2317" i="3"/>
  <c r="A2317" i="3"/>
  <c r="B2316" i="3"/>
  <c r="A2316" i="3"/>
  <c r="B2315" i="3"/>
  <c r="A2315" i="3"/>
  <c r="B2314" i="3"/>
  <c r="A2314" i="3"/>
  <c r="B2313" i="3"/>
  <c r="A2313" i="3"/>
  <c r="B2312" i="3"/>
  <c r="A2312" i="3"/>
  <c r="B2311" i="3"/>
  <c r="A2311" i="3"/>
  <c r="B2310" i="3"/>
  <c r="A2310" i="3"/>
  <c r="B2309" i="3"/>
  <c r="A2309" i="3"/>
  <c r="B2308" i="3"/>
  <c r="A2308" i="3"/>
  <c r="B2307" i="3"/>
  <c r="A2307" i="3"/>
  <c r="B2306" i="3"/>
  <c r="A2306" i="3"/>
  <c r="B2305" i="3"/>
  <c r="A2305" i="3"/>
  <c r="B2304" i="3"/>
  <c r="A2304" i="3"/>
  <c r="B2303" i="3"/>
  <c r="A2303" i="3"/>
  <c r="B2302" i="3"/>
  <c r="A2302" i="3"/>
  <c r="B2301" i="3"/>
  <c r="A2301" i="3"/>
  <c r="B2300" i="3"/>
  <c r="A2300" i="3"/>
  <c r="B2299" i="3"/>
  <c r="A2299" i="3"/>
  <c r="B2298" i="3"/>
  <c r="A2298" i="3"/>
  <c r="B2297" i="3"/>
  <c r="A2297" i="3"/>
  <c r="B2296" i="3"/>
  <c r="A2296" i="3"/>
  <c r="B2295" i="3"/>
  <c r="A2295" i="3"/>
  <c r="B2294" i="3"/>
  <c r="A2294" i="3"/>
  <c r="B2293" i="3"/>
  <c r="A2293" i="3"/>
  <c r="B2292" i="3"/>
  <c r="A2292" i="3"/>
  <c r="B2291" i="3"/>
  <c r="A2291" i="3"/>
  <c r="B2290" i="3"/>
  <c r="A2290" i="3"/>
  <c r="B2289" i="3"/>
  <c r="A2289" i="3"/>
  <c r="B2288" i="3"/>
  <c r="A2288" i="3"/>
  <c r="B2287" i="3"/>
  <c r="A2287" i="3"/>
  <c r="B2286" i="3"/>
  <c r="A2286" i="3"/>
  <c r="B2285" i="3"/>
  <c r="A2285" i="3"/>
  <c r="B2284" i="3"/>
  <c r="A2284" i="3"/>
  <c r="B2283" i="3"/>
  <c r="A2283" i="3"/>
  <c r="B2282" i="3"/>
  <c r="A2282" i="3"/>
  <c r="B2281" i="3"/>
  <c r="A2281" i="3"/>
  <c r="B2280" i="3"/>
  <c r="A2280" i="3"/>
  <c r="B2279" i="3"/>
  <c r="A2279" i="3"/>
  <c r="B2278" i="3"/>
  <c r="A2278" i="3"/>
  <c r="B2277" i="3"/>
  <c r="A2277" i="3"/>
  <c r="B2276" i="3"/>
  <c r="A2276" i="3"/>
  <c r="B2275" i="3"/>
  <c r="A2275" i="3"/>
  <c r="B2274" i="3"/>
  <c r="A2274" i="3"/>
  <c r="B2273" i="3"/>
  <c r="A2273" i="3"/>
  <c r="B2272" i="3"/>
  <c r="A2272" i="3"/>
  <c r="B2271" i="3"/>
  <c r="A2271" i="3"/>
  <c r="B2270" i="3"/>
  <c r="A2270" i="3"/>
  <c r="B2269" i="3"/>
  <c r="A2269" i="3"/>
  <c r="B2268" i="3"/>
  <c r="A2268" i="3"/>
  <c r="B2267" i="3"/>
  <c r="A2267" i="3"/>
  <c r="B2266" i="3"/>
  <c r="A2266" i="3"/>
  <c r="B2265" i="3"/>
  <c r="A2265" i="3"/>
  <c r="B2264" i="3"/>
  <c r="A2264" i="3"/>
  <c r="B2263" i="3"/>
  <c r="A2263" i="3"/>
  <c r="B2262" i="3"/>
  <c r="A2262" i="3"/>
  <c r="B2261" i="3"/>
  <c r="A2261" i="3"/>
  <c r="B2260" i="3"/>
  <c r="A2260" i="3"/>
  <c r="B2259" i="3"/>
  <c r="A2259" i="3"/>
  <c r="B2258" i="3"/>
  <c r="A2258" i="3"/>
  <c r="B2257" i="3"/>
  <c r="A2257" i="3"/>
  <c r="B2256" i="3"/>
  <c r="A2256" i="3"/>
  <c r="B2255" i="3"/>
  <c r="A2255" i="3"/>
  <c r="B2254" i="3"/>
  <c r="A2254" i="3"/>
  <c r="B2253" i="3"/>
  <c r="A2253" i="3"/>
  <c r="B2252" i="3"/>
  <c r="A2252" i="3"/>
  <c r="B2251" i="3"/>
  <c r="A2251" i="3"/>
  <c r="B2250" i="3"/>
  <c r="A2250" i="3"/>
  <c r="B2249" i="3"/>
  <c r="A2249" i="3"/>
  <c r="B2248" i="3"/>
  <c r="A2248" i="3"/>
  <c r="B2247" i="3"/>
  <c r="A2247" i="3"/>
  <c r="B2246" i="3"/>
  <c r="A2246" i="3"/>
  <c r="B2245" i="3"/>
  <c r="A2245" i="3"/>
  <c r="B2244" i="3"/>
  <c r="A2244" i="3"/>
  <c r="B2243" i="3"/>
  <c r="A2243" i="3"/>
  <c r="B2242" i="3"/>
  <c r="A2242" i="3"/>
  <c r="B2241" i="3"/>
  <c r="A2241" i="3"/>
  <c r="B2240" i="3"/>
  <c r="A2240" i="3"/>
  <c r="B2239" i="3"/>
  <c r="A2239" i="3"/>
  <c r="B2238" i="3"/>
  <c r="A2238" i="3"/>
  <c r="B2237" i="3"/>
  <c r="A2237" i="3"/>
  <c r="B2236" i="3"/>
  <c r="A2236" i="3"/>
  <c r="B2235" i="3"/>
  <c r="A2235" i="3"/>
  <c r="B2234" i="3"/>
  <c r="A2234" i="3"/>
  <c r="B2233" i="3"/>
  <c r="A2233" i="3"/>
  <c r="B2232" i="3"/>
  <c r="A2232" i="3"/>
  <c r="B2231" i="3"/>
  <c r="A2231" i="3"/>
  <c r="B2230" i="3"/>
  <c r="A2230" i="3"/>
  <c r="B2229" i="3"/>
  <c r="A2229" i="3"/>
  <c r="B2228" i="3"/>
  <c r="A2228" i="3"/>
  <c r="B2227" i="3"/>
  <c r="A2227" i="3"/>
  <c r="B2226" i="3"/>
  <c r="A2226" i="3"/>
  <c r="B2225" i="3"/>
  <c r="A2225" i="3"/>
  <c r="B2224" i="3"/>
  <c r="A2224" i="3"/>
  <c r="B2223" i="3"/>
  <c r="A2223" i="3"/>
  <c r="B2222" i="3"/>
  <c r="A2222" i="3"/>
  <c r="B2221" i="3"/>
  <c r="A2221" i="3"/>
  <c r="B2220" i="3"/>
  <c r="A2220" i="3"/>
  <c r="B2219" i="3"/>
  <c r="A2219" i="3"/>
  <c r="B2218" i="3"/>
  <c r="A2218" i="3"/>
  <c r="B2217" i="3"/>
  <c r="A2217" i="3"/>
  <c r="B2216" i="3"/>
  <c r="A2216" i="3"/>
  <c r="B2215" i="3"/>
  <c r="A2215" i="3"/>
  <c r="B2214" i="3"/>
  <c r="A2214" i="3"/>
  <c r="B2213" i="3"/>
  <c r="A2213" i="3"/>
  <c r="B2212" i="3"/>
  <c r="A2212" i="3"/>
  <c r="B2211" i="3"/>
  <c r="A2211" i="3"/>
  <c r="B2210" i="3"/>
  <c r="A2210" i="3"/>
  <c r="B2209" i="3"/>
  <c r="A2209" i="3"/>
  <c r="B2208" i="3"/>
  <c r="A2208" i="3"/>
  <c r="B2207" i="3"/>
  <c r="A2207" i="3"/>
  <c r="B2206" i="3"/>
  <c r="A2206" i="3"/>
  <c r="B2205" i="3"/>
  <c r="A2205" i="3"/>
  <c r="B2204" i="3"/>
  <c r="A2204" i="3"/>
  <c r="B2203" i="3"/>
  <c r="A2203" i="3"/>
  <c r="B2202" i="3"/>
  <c r="A2202" i="3"/>
  <c r="B2201" i="3"/>
  <c r="A2201" i="3"/>
  <c r="B2200" i="3"/>
  <c r="A2200" i="3"/>
  <c r="B2199" i="3"/>
  <c r="A2199" i="3"/>
  <c r="B2198" i="3"/>
  <c r="A2198" i="3"/>
  <c r="B2197" i="3"/>
  <c r="A2197" i="3"/>
  <c r="B2196" i="3"/>
  <c r="A2196" i="3"/>
  <c r="B2195" i="3"/>
  <c r="A2195" i="3"/>
  <c r="B2194" i="3"/>
  <c r="A2194" i="3"/>
  <c r="B2193" i="3"/>
  <c r="A2193" i="3"/>
  <c r="B2192" i="3"/>
  <c r="A2192" i="3"/>
  <c r="B2191" i="3"/>
  <c r="A2191" i="3"/>
  <c r="B2190" i="3"/>
  <c r="A2190" i="3"/>
  <c r="B2189" i="3"/>
  <c r="A2189" i="3"/>
  <c r="B2188" i="3"/>
  <c r="A2188" i="3"/>
  <c r="B2187" i="3"/>
  <c r="A2187" i="3"/>
  <c r="B2186" i="3"/>
  <c r="A2186" i="3"/>
  <c r="B2185" i="3"/>
  <c r="A2185" i="3"/>
  <c r="B2184" i="3"/>
  <c r="A2184" i="3"/>
  <c r="B2183" i="3"/>
  <c r="A2183" i="3"/>
  <c r="B2182" i="3"/>
  <c r="A2182" i="3"/>
  <c r="B2181" i="3"/>
  <c r="A2181" i="3"/>
  <c r="B2180" i="3"/>
  <c r="A2180" i="3"/>
  <c r="B2179" i="3"/>
  <c r="A2179" i="3"/>
  <c r="B2178" i="3"/>
  <c r="A2178" i="3"/>
  <c r="B2177" i="3"/>
  <c r="A2177" i="3"/>
  <c r="B2176" i="3"/>
  <c r="A2176" i="3"/>
  <c r="B2175" i="3"/>
  <c r="A2175" i="3"/>
  <c r="B2174" i="3"/>
  <c r="A2174" i="3"/>
  <c r="B2173" i="3"/>
  <c r="A2173" i="3"/>
  <c r="B2172" i="3"/>
  <c r="A2172" i="3"/>
  <c r="B2171" i="3"/>
  <c r="A2171" i="3"/>
  <c r="B2170" i="3"/>
  <c r="A2170" i="3"/>
  <c r="B2169" i="3"/>
  <c r="A2169" i="3"/>
  <c r="B2168" i="3"/>
  <c r="A2168" i="3"/>
  <c r="B2167" i="3"/>
  <c r="A2167" i="3"/>
  <c r="B2166" i="3"/>
  <c r="A2166" i="3"/>
  <c r="B2165" i="3"/>
  <c r="A2165" i="3"/>
  <c r="B2164" i="3"/>
  <c r="A2164" i="3"/>
  <c r="B2163" i="3"/>
  <c r="A2163" i="3"/>
  <c r="B2162" i="3"/>
  <c r="A2162" i="3"/>
  <c r="B2161" i="3"/>
  <c r="A2161" i="3"/>
  <c r="B2160" i="3"/>
  <c r="A2160" i="3"/>
  <c r="B2159" i="3"/>
  <c r="A2159" i="3"/>
  <c r="B2158" i="3"/>
  <c r="A2158" i="3"/>
  <c r="B2157" i="3"/>
  <c r="A2157" i="3"/>
  <c r="B2156" i="3"/>
  <c r="A2156" i="3"/>
  <c r="B2155" i="3"/>
  <c r="A2155" i="3"/>
  <c r="B2154" i="3"/>
  <c r="A2154" i="3"/>
  <c r="B2153" i="3"/>
  <c r="A2153" i="3"/>
  <c r="B2152" i="3"/>
  <c r="A2152" i="3"/>
  <c r="B2151" i="3"/>
  <c r="A2151" i="3"/>
  <c r="B2150" i="3"/>
  <c r="A2150" i="3"/>
  <c r="B2149" i="3"/>
  <c r="A2149" i="3"/>
  <c r="B2148" i="3"/>
  <c r="A2148" i="3"/>
  <c r="B2147" i="3"/>
  <c r="A2147" i="3"/>
  <c r="B2146" i="3"/>
  <c r="A2146" i="3"/>
  <c r="B2145" i="3"/>
  <c r="A2145" i="3"/>
  <c r="B2144" i="3"/>
  <c r="A2144" i="3"/>
  <c r="B2143" i="3"/>
  <c r="A2143" i="3"/>
  <c r="B2142" i="3"/>
  <c r="A2142" i="3"/>
  <c r="B2141" i="3"/>
  <c r="A2141" i="3"/>
  <c r="B2140" i="3"/>
  <c r="A2140" i="3"/>
  <c r="B2139" i="3"/>
  <c r="A2139" i="3"/>
  <c r="B2138" i="3"/>
  <c r="A2138" i="3"/>
  <c r="B2137" i="3"/>
  <c r="A2137" i="3"/>
  <c r="B2136" i="3"/>
  <c r="A2136" i="3"/>
  <c r="B2135" i="3"/>
  <c r="A2135" i="3"/>
  <c r="B2134" i="3"/>
  <c r="A2134" i="3"/>
  <c r="B2133" i="3"/>
  <c r="A2133" i="3"/>
  <c r="B2132" i="3"/>
  <c r="A2132" i="3"/>
  <c r="B2131" i="3"/>
  <c r="A2131" i="3"/>
  <c r="B2130" i="3"/>
  <c r="A2130" i="3"/>
  <c r="B2129" i="3"/>
  <c r="A2129" i="3"/>
  <c r="B2128" i="3"/>
  <c r="A2128" i="3"/>
  <c r="B2127" i="3"/>
  <c r="A2127" i="3"/>
  <c r="B2126" i="3"/>
  <c r="A2126" i="3"/>
  <c r="B2125" i="3"/>
  <c r="A2125" i="3"/>
  <c r="B2124" i="3"/>
  <c r="A2124" i="3"/>
  <c r="B2123" i="3"/>
  <c r="A2123" i="3"/>
  <c r="B2122" i="3"/>
  <c r="A2122" i="3"/>
  <c r="B2121" i="3"/>
  <c r="A2121" i="3"/>
  <c r="B2120" i="3"/>
  <c r="A2120" i="3"/>
  <c r="B2119" i="3"/>
  <c r="A2119" i="3"/>
  <c r="B2118" i="3"/>
  <c r="A2118" i="3"/>
  <c r="B2117" i="3"/>
  <c r="A2117" i="3"/>
  <c r="B2116" i="3"/>
  <c r="A2116" i="3"/>
  <c r="B2115" i="3"/>
  <c r="A2115" i="3"/>
  <c r="B2114" i="3"/>
  <c r="A2114" i="3"/>
  <c r="B2113" i="3"/>
  <c r="A2113" i="3"/>
  <c r="B2112" i="3"/>
  <c r="A2112" i="3"/>
  <c r="B2111" i="3"/>
  <c r="A2111" i="3"/>
  <c r="B2110" i="3"/>
  <c r="A2110" i="3"/>
  <c r="B2109" i="3"/>
  <c r="A2109" i="3"/>
  <c r="B2108" i="3"/>
  <c r="A2108" i="3"/>
  <c r="B2107" i="3"/>
  <c r="A2107" i="3"/>
  <c r="B2106" i="3"/>
  <c r="A2106" i="3"/>
  <c r="B2105" i="3"/>
  <c r="A2105" i="3"/>
  <c r="B2104" i="3"/>
  <c r="A2104" i="3"/>
  <c r="B2103" i="3"/>
  <c r="A2103" i="3"/>
  <c r="B2102" i="3"/>
  <c r="A2102" i="3"/>
  <c r="B2101" i="3"/>
  <c r="A2101" i="3"/>
  <c r="B2100" i="3"/>
  <c r="A2100" i="3"/>
  <c r="B2099" i="3"/>
  <c r="A2099" i="3"/>
  <c r="B2098" i="3"/>
  <c r="A2098" i="3"/>
  <c r="B2097" i="3"/>
  <c r="A2097" i="3"/>
  <c r="B2096" i="3"/>
  <c r="A2096" i="3"/>
  <c r="B2095" i="3"/>
  <c r="A2095" i="3"/>
  <c r="B2094" i="3"/>
  <c r="A2094" i="3"/>
  <c r="B2093" i="3"/>
  <c r="A2093" i="3"/>
  <c r="B2092" i="3"/>
  <c r="A2092" i="3"/>
  <c r="B2091" i="3"/>
  <c r="A2091" i="3"/>
  <c r="B2090" i="3"/>
  <c r="A2090" i="3"/>
  <c r="B2089" i="3"/>
  <c r="A2089" i="3"/>
  <c r="B2088" i="3"/>
  <c r="A2088" i="3"/>
  <c r="B2087" i="3"/>
  <c r="A2087" i="3"/>
  <c r="B2086" i="3"/>
  <c r="A2086" i="3"/>
  <c r="B2085" i="3"/>
  <c r="A2085" i="3"/>
  <c r="B2084" i="3"/>
  <c r="A2084" i="3"/>
  <c r="B2083" i="3"/>
  <c r="A2083" i="3"/>
  <c r="B2082" i="3"/>
  <c r="A2082" i="3"/>
  <c r="B2081" i="3"/>
  <c r="A2081" i="3"/>
  <c r="B2080" i="3"/>
  <c r="A2080" i="3"/>
  <c r="B2079" i="3"/>
  <c r="A2079" i="3"/>
  <c r="B2078" i="3"/>
  <c r="A2078" i="3"/>
  <c r="B2077" i="3"/>
  <c r="A2077" i="3"/>
  <c r="B2076" i="3"/>
  <c r="A2076" i="3"/>
  <c r="B2075" i="3"/>
  <c r="A2075" i="3"/>
  <c r="B2074" i="3"/>
  <c r="A2074" i="3"/>
  <c r="B2073" i="3"/>
  <c r="A2073" i="3"/>
  <c r="B2072" i="3"/>
  <c r="A2072" i="3"/>
  <c r="B2071" i="3"/>
  <c r="A2071" i="3"/>
  <c r="B2070" i="3"/>
  <c r="A2070" i="3"/>
  <c r="B2069" i="3"/>
  <c r="A2069" i="3"/>
  <c r="B2068" i="3"/>
  <c r="A2068" i="3"/>
  <c r="B2067" i="3"/>
  <c r="A2067" i="3"/>
  <c r="B2066" i="3"/>
  <c r="A2066" i="3"/>
  <c r="B2065" i="3"/>
  <c r="A2065" i="3"/>
  <c r="B2064" i="3"/>
  <c r="A2064" i="3"/>
  <c r="B2063" i="3"/>
  <c r="A2063" i="3"/>
  <c r="B2062" i="3"/>
  <c r="A2062" i="3"/>
  <c r="B2061" i="3"/>
  <c r="A2061" i="3"/>
  <c r="B2060" i="3"/>
  <c r="A2060" i="3"/>
  <c r="B2059" i="3"/>
  <c r="A2059" i="3"/>
  <c r="B2058" i="3"/>
  <c r="A2058" i="3"/>
  <c r="B2057" i="3"/>
  <c r="A2057" i="3"/>
  <c r="B2056" i="3"/>
  <c r="A2056" i="3"/>
  <c r="B2055" i="3"/>
  <c r="A2055" i="3"/>
  <c r="B2054" i="3"/>
  <c r="A2054" i="3"/>
  <c r="B2053" i="3"/>
  <c r="A2053" i="3"/>
  <c r="B2052" i="3"/>
  <c r="A2052" i="3"/>
  <c r="B2051" i="3"/>
  <c r="A2051" i="3"/>
  <c r="B2050" i="3"/>
  <c r="A2050" i="3"/>
  <c r="B2049" i="3"/>
  <c r="A2049" i="3"/>
  <c r="B2048" i="3"/>
  <c r="A2048" i="3"/>
  <c r="B2047" i="3"/>
  <c r="A2047" i="3"/>
  <c r="B2046" i="3"/>
  <c r="A2046" i="3"/>
  <c r="B2045" i="3"/>
  <c r="A2045" i="3"/>
  <c r="B2044" i="3"/>
  <c r="A2044" i="3"/>
  <c r="B2043" i="3"/>
  <c r="A2043" i="3"/>
  <c r="B2042" i="3"/>
  <c r="A2042" i="3"/>
  <c r="B2041" i="3"/>
  <c r="A2041" i="3"/>
  <c r="B2040" i="3"/>
  <c r="A2040" i="3"/>
  <c r="B2039" i="3"/>
  <c r="A2039" i="3"/>
  <c r="B2038" i="3"/>
  <c r="A2038" i="3"/>
  <c r="B2037" i="3"/>
  <c r="A2037" i="3"/>
  <c r="B2036" i="3"/>
  <c r="A2036" i="3"/>
  <c r="B2035" i="3"/>
  <c r="A2035" i="3"/>
  <c r="B2034" i="3"/>
  <c r="A2034" i="3"/>
  <c r="B2033" i="3"/>
  <c r="A2033" i="3"/>
  <c r="B2032" i="3"/>
  <c r="A2032" i="3"/>
  <c r="B2031" i="3"/>
  <c r="A2031" i="3"/>
  <c r="B2030" i="3"/>
  <c r="A2030" i="3"/>
  <c r="B2029" i="3"/>
  <c r="A2029" i="3"/>
  <c r="B2028" i="3"/>
  <c r="A2028" i="3"/>
  <c r="B2027" i="3"/>
  <c r="A2027" i="3"/>
  <c r="B2026" i="3"/>
  <c r="A2026" i="3"/>
  <c r="B2025" i="3"/>
  <c r="A2025" i="3"/>
  <c r="B2024" i="3"/>
  <c r="A2024" i="3"/>
  <c r="B2023" i="3"/>
  <c r="A2023" i="3"/>
  <c r="B2022" i="3"/>
  <c r="A2022" i="3"/>
  <c r="B2021" i="3"/>
  <c r="A2021" i="3"/>
  <c r="B2020" i="3"/>
  <c r="A2020" i="3"/>
  <c r="B2019" i="3"/>
  <c r="A2019" i="3"/>
  <c r="B2018" i="3"/>
  <c r="A2018" i="3"/>
  <c r="B2017" i="3"/>
  <c r="A2017" i="3"/>
  <c r="B2016" i="3"/>
  <c r="A2016" i="3"/>
  <c r="B2015" i="3"/>
  <c r="A2015" i="3"/>
  <c r="B2014" i="3"/>
  <c r="A2014" i="3"/>
  <c r="B2013" i="3"/>
  <c r="A2013" i="3"/>
  <c r="B2012" i="3"/>
  <c r="A2012" i="3"/>
  <c r="B2011" i="3"/>
  <c r="A2011" i="3"/>
  <c r="B2010" i="3"/>
  <c r="A2010" i="3"/>
  <c r="B2009" i="3"/>
  <c r="A2009" i="3"/>
  <c r="B2008" i="3"/>
  <c r="A2008" i="3"/>
  <c r="B2007" i="3"/>
  <c r="A2007" i="3"/>
  <c r="B2006" i="3"/>
  <c r="A2006" i="3"/>
  <c r="B2005" i="3"/>
  <c r="A2005" i="3"/>
  <c r="B2004" i="3"/>
  <c r="A2004" i="3"/>
  <c r="B2003" i="3"/>
  <c r="A2003" i="3"/>
  <c r="B2002" i="3"/>
  <c r="A2002" i="3"/>
  <c r="B2001" i="3"/>
  <c r="A2001" i="3"/>
  <c r="B2000" i="3"/>
  <c r="A2000" i="3"/>
  <c r="B1999" i="3"/>
  <c r="A1999" i="3"/>
  <c r="B1998" i="3"/>
  <c r="A1998" i="3"/>
  <c r="B1997" i="3"/>
  <c r="A1997" i="3"/>
  <c r="B1996" i="3"/>
  <c r="A1996" i="3"/>
  <c r="B1995" i="3"/>
  <c r="A1995" i="3"/>
  <c r="B1994" i="3"/>
  <c r="A1994" i="3"/>
  <c r="B1993" i="3"/>
  <c r="A1993" i="3"/>
  <c r="B1992" i="3"/>
  <c r="A1992" i="3"/>
  <c r="B1991" i="3"/>
  <c r="A1991" i="3"/>
  <c r="B1990" i="3"/>
  <c r="A1990" i="3"/>
  <c r="B1989" i="3"/>
  <c r="A1989" i="3"/>
  <c r="B1988" i="3"/>
  <c r="A1988" i="3"/>
  <c r="B1987" i="3"/>
  <c r="A1987" i="3"/>
  <c r="B1986" i="3"/>
  <c r="A1986" i="3"/>
  <c r="B1985" i="3"/>
  <c r="A1985" i="3"/>
  <c r="B1984" i="3"/>
  <c r="A1984" i="3"/>
  <c r="B1983" i="3"/>
  <c r="A1983" i="3"/>
  <c r="B1982" i="3"/>
  <c r="A1982" i="3"/>
  <c r="B1981" i="3"/>
  <c r="A1981" i="3"/>
  <c r="B1980" i="3"/>
  <c r="A1980" i="3"/>
  <c r="B1979" i="3"/>
  <c r="A1979" i="3"/>
  <c r="B1978" i="3"/>
  <c r="A1978" i="3"/>
  <c r="B1977" i="3"/>
  <c r="A1977" i="3"/>
  <c r="B1976" i="3"/>
  <c r="A1976" i="3"/>
  <c r="B1975" i="3"/>
  <c r="A1975" i="3"/>
  <c r="B1974" i="3"/>
  <c r="A1974" i="3"/>
  <c r="B1973" i="3"/>
  <c r="A1973" i="3"/>
  <c r="B1972" i="3"/>
  <c r="A1972" i="3"/>
  <c r="B1971" i="3"/>
  <c r="A1971" i="3"/>
  <c r="B1970" i="3"/>
  <c r="A1970" i="3"/>
  <c r="B1969" i="3"/>
  <c r="A1969" i="3"/>
  <c r="B1968" i="3"/>
  <c r="A1968" i="3"/>
  <c r="B1967" i="3"/>
  <c r="A1967" i="3"/>
  <c r="B1966" i="3"/>
  <c r="A1966" i="3"/>
  <c r="B1965" i="3"/>
  <c r="A1965" i="3"/>
  <c r="B1964" i="3"/>
  <c r="A1964" i="3"/>
  <c r="B1963" i="3"/>
  <c r="A1963" i="3"/>
  <c r="B1962" i="3"/>
  <c r="A1962" i="3"/>
  <c r="B1961" i="3"/>
  <c r="A1961" i="3"/>
  <c r="B1960" i="3"/>
  <c r="A1960" i="3"/>
  <c r="B1959" i="3"/>
  <c r="A1959" i="3"/>
  <c r="B1958" i="3"/>
  <c r="A1958" i="3"/>
  <c r="B1957" i="3"/>
  <c r="A1957" i="3"/>
  <c r="B1956" i="3"/>
  <c r="A1956" i="3"/>
  <c r="B1955" i="3"/>
  <c r="A1955" i="3"/>
  <c r="B1954" i="3"/>
  <c r="A1954" i="3"/>
  <c r="B1953" i="3"/>
  <c r="A1953" i="3"/>
  <c r="B1952" i="3"/>
  <c r="A1952" i="3"/>
  <c r="B1951" i="3"/>
  <c r="A1951" i="3"/>
  <c r="B1950" i="3"/>
  <c r="A1950" i="3"/>
  <c r="B1949" i="3"/>
  <c r="A1949" i="3"/>
  <c r="B1948" i="3"/>
  <c r="A1948" i="3"/>
  <c r="B1947" i="3"/>
  <c r="A1947" i="3"/>
  <c r="B1946" i="3"/>
  <c r="A1946" i="3"/>
  <c r="B1945" i="3"/>
  <c r="A1945" i="3"/>
  <c r="B1944" i="3"/>
  <c r="A1944" i="3"/>
  <c r="B1943" i="3"/>
  <c r="A1943" i="3"/>
  <c r="B1942" i="3"/>
  <c r="A1942" i="3"/>
  <c r="B1941" i="3"/>
  <c r="A1941" i="3"/>
  <c r="B1940" i="3"/>
  <c r="A1940" i="3"/>
  <c r="B1939" i="3"/>
  <c r="A1939" i="3"/>
  <c r="B1938" i="3"/>
  <c r="A1938" i="3"/>
  <c r="B1937" i="3"/>
  <c r="A1937" i="3"/>
  <c r="B1936" i="3"/>
  <c r="A1936" i="3"/>
  <c r="B1935" i="3"/>
  <c r="A1935" i="3"/>
  <c r="B1934" i="3"/>
  <c r="A1934" i="3"/>
  <c r="B1933" i="3"/>
  <c r="A1933" i="3"/>
  <c r="B1932" i="3"/>
  <c r="A1932" i="3"/>
  <c r="B1931" i="3"/>
  <c r="A1931" i="3"/>
  <c r="B1930" i="3"/>
  <c r="A1930" i="3"/>
  <c r="B1929" i="3"/>
  <c r="A1929" i="3"/>
  <c r="B1928" i="3"/>
  <c r="A1928" i="3"/>
  <c r="B1927" i="3"/>
  <c r="A1927" i="3"/>
  <c r="B1926" i="3"/>
  <c r="A1926" i="3"/>
  <c r="B1925" i="3"/>
  <c r="A1925" i="3"/>
  <c r="B1924" i="3"/>
  <c r="A1924" i="3"/>
  <c r="B1923" i="3"/>
  <c r="A1923" i="3"/>
  <c r="B1922" i="3"/>
  <c r="A1922" i="3"/>
  <c r="B1921" i="3"/>
  <c r="A1921" i="3"/>
  <c r="B1920" i="3"/>
  <c r="A1920" i="3"/>
  <c r="B1919" i="3"/>
  <c r="A1919" i="3"/>
  <c r="B1918" i="3"/>
  <c r="A1918" i="3"/>
  <c r="B1917" i="3"/>
  <c r="A1917" i="3"/>
  <c r="B1916" i="3"/>
  <c r="A1916" i="3"/>
  <c r="B1915" i="3"/>
  <c r="A1915" i="3"/>
  <c r="B1914" i="3"/>
  <c r="A1914" i="3"/>
  <c r="B1913" i="3"/>
  <c r="A1913" i="3"/>
  <c r="B1912" i="3"/>
  <c r="A1912" i="3"/>
  <c r="B1911" i="3"/>
  <c r="A1911" i="3"/>
  <c r="B1910" i="3"/>
  <c r="A1910" i="3"/>
  <c r="B1909" i="3"/>
  <c r="A1909" i="3"/>
  <c r="B1908" i="3"/>
  <c r="A1908" i="3"/>
  <c r="B1907" i="3"/>
  <c r="A1907" i="3"/>
  <c r="B1906" i="3"/>
  <c r="A1906" i="3"/>
  <c r="B1905" i="3"/>
  <c r="A1905" i="3"/>
  <c r="B1904" i="3"/>
  <c r="A1904" i="3"/>
  <c r="B1903" i="3"/>
  <c r="A1903" i="3"/>
  <c r="B1902" i="3"/>
  <c r="A1902" i="3"/>
  <c r="B1901" i="3"/>
  <c r="A1901" i="3"/>
  <c r="B1900" i="3"/>
  <c r="A1900" i="3"/>
  <c r="B1899" i="3"/>
  <c r="A1899" i="3"/>
  <c r="B1898" i="3"/>
  <c r="A1898" i="3"/>
  <c r="B1897" i="3"/>
  <c r="A1897" i="3"/>
  <c r="B1896" i="3"/>
  <c r="A1896" i="3"/>
  <c r="B1895" i="3"/>
  <c r="A1895" i="3"/>
  <c r="B1894" i="3"/>
  <c r="A1894" i="3"/>
  <c r="B1893" i="3"/>
  <c r="A1893" i="3"/>
  <c r="B1892" i="3"/>
  <c r="A1892" i="3"/>
  <c r="B1891" i="3"/>
  <c r="A1891" i="3"/>
  <c r="B1890" i="3"/>
  <c r="A1890" i="3"/>
  <c r="B1889" i="3"/>
  <c r="A1889" i="3"/>
  <c r="B1888" i="3"/>
  <c r="A1888" i="3"/>
  <c r="B1887" i="3"/>
  <c r="A1887" i="3"/>
  <c r="B1886" i="3"/>
  <c r="A1886" i="3"/>
  <c r="B1885" i="3"/>
  <c r="A1885" i="3"/>
  <c r="B1884" i="3"/>
  <c r="A1884" i="3"/>
  <c r="B1883" i="3"/>
  <c r="A1883" i="3"/>
  <c r="B1882" i="3"/>
  <c r="A1882" i="3"/>
  <c r="B1881" i="3"/>
  <c r="A1881" i="3"/>
  <c r="B1880" i="3"/>
  <c r="A1880" i="3"/>
  <c r="B1879" i="3"/>
  <c r="A1879" i="3"/>
  <c r="B1878" i="3"/>
  <c r="A1878" i="3"/>
  <c r="B1877" i="3"/>
  <c r="A1877" i="3"/>
  <c r="B1876" i="3"/>
  <c r="A1876" i="3"/>
  <c r="B1875" i="3"/>
  <c r="A1875" i="3"/>
  <c r="B1874" i="3"/>
  <c r="A1874" i="3"/>
  <c r="B1873" i="3"/>
  <c r="A1873" i="3"/>
  <c r="B1872" i="3"/>
  <c r="A1872" i="3"/>
  <c r="B1871" i="3"/>
  <c r="A1871" i="3"/>
  <c r="B1870" i="3"/>
  <c r="A1870" i="3"/>
  <c r="B1869" i="3"/>
  <c r="A1869" i="3"/>
  <c r="B1868" i="3"/>
  <c r="A1868" i="3"/>
  <c r="B1867" i="3"/>
  <c r="A1867" i="3"/>
  <c r="B1866" i="3"/>
  <c r="A1866" i="3"/>
  <c r="B1865" i="3"/>
  <c r="A1865" i="3"/>
  <c r="B1864" i="3"/>
  <c r="A1864" i="3"/>
  <c r="B1863" i="3"/>
  <c r="A1863" i="3"/>
  <c r="B1862" i="3"/>
  <c r="A1862" i="3"/>
  <c r="B1861" i="3"/>
  <c r="A1861" i="3"/>
  <c r="B1860" i="3"/>
  <c r="A1860" i="3"/>
  <c r="B1859" i="3"/>
  <c r="A1859" i="3"/>
  <c r="B1858" i="3"/>
  <c r="A1858" i="3"/>
  <c r="B1857" i="3"/>
  <c r="A1857" i="3"/>
  <c r="B1856" i="3"/>
  <c r="A1856" i="3"/>
  <c r="B1855" i="3"/>
  <c r="A1855" i="3"/>
  <c r="B1854" i="3"/>
  <c r="A1854" i="3"/>
  <c r="B1853" i="3"/>
  <c r="A1853" i="3"/>
  <c r="B1852" i="3"/>
  <c r="A1852" i="3"/>
  <c r="B1851" i="3"/>
  <c r="A1851" i="3"/>
  <c r="B1850" i="3"/>
  <c r="A1850" i="3"/>
  <c r="B1849" i="3"/>
  <c r="A1849" i="3"/>
  <c r="B1848" i="3"/>
  <c r="A1848" i="3"/>
  <c r="B1847" i="3"/>
  <c r="A1847" i="3"/>
  <c r="B1846" i="3"/>
  <c r="A1846" i="3"/>
  <c r="B1845" i="3"/>
  <c r="A1845" i="3"/>
  <c r="B1844" i="3"/>
  <c r="A1844" i="3"/>
  <c r="B1843" i="3"/>
  <c r="A1843" i="3"/>
  <c r="B1842" i="3"/>
  <c r="A1842" i="3"/>
  <c r="B1841" i="3"/>
  <c r="A1841" i="3"/>
  <c r="B1840" i="3"/>
  <c r="A1840" i="3"/>
  <c r="B1839" i="3"/>
  <c r="A1839" i="3"/>
  <c r="B1838" i="3"/>
  <c r="A1838" i="3"/>
  <c r="B1837" i="3"/>
  <c r="A1837" i="3"/>
  <c r="B1836" i="3"/>
  <c r="A1836" i="3"/>
  <c r="B1835" i="3"/>
  <c r="A1835" i="3"/>
  <c r="B1834" i="3"/>
  <c r="A1834" i="3"/>
  <c r="B1833" i="3"/>
  <c r="A1833" i="3"/>
  <c r="B1832" i="3"/>
  <c r="A1832" i="3"/>
  <c r="B1831" i="3"/>
  <c r="A1831" i="3"/>
  <c r="B1830" i="3"/>
  <c r="A1830" i="3"/>
  <c r="B1829" i="3"/>
  <c r="A1829" i="3"/>
  <c r="B1828" i="3"/>
  <c r="A1828" i="3"/>
  <c r="B1827" i="3"/>
  <c r="A1827" i="3"/>
  <c r="B1826" i="3"/>
  <c r="A1826" i="3"/>
  <c r="B1825" i="3"/>
  <c r="A1825" i="3"/>
  <c r="B1824" i="3"/>
  <c r="A1824" i="3"/>
  <c r="B1823" i="3"/>
  <c r="A1823" i="3"/>
  <c r="B1822" i="3"/>
  <c r="A1822" i="3"/>
  <c r="B1821" i="3"/>
  <c r="A1821" i="3"/>
  <c r="B1820" i="3"/>
  <c r="A1820" i="3"/>
  <c r="B1819" i="3"/>
  <c r="A1819" i="3"/>
  <c r="B1818" i="3"/>
  <c r="A1818" i="3"/>
  <c r="B1817" i="3"/>
  <c r="A1817" i="3"/>
  <c r="B1816" i="3"/>
  <c r="A1816" i="3"/>
  <c r="B1815" i="3"/>
  <c r="A1815" i="3"/>
  <c r="B1814" i="3"/>
  <c r="A1814" i="3"/>
  <c r="B1813" i="3"/>
  <c r="A1813" i="3"/>
  <c r="B1812" i="3"/>
  <c r="A1812" i="3"/>
  <c r="B1811" i="3"/>
  <c r="A1811" i="3"/>
  <c r="B1810" i="3"/>
  <c r="A1810" i="3"/>
  <c r="B1809" i="3"/>
  <c r="A1809" i="3"/>
  <c r="B1808" i="3"/>
  <c r="A1808" i="3"/>
  <c r="B1807" i="3"/>
  <c r="A1807" i="3"/>
  <c r="B1806" i="3"/>
  <c r="A1806" i="3"/>
  <c r="B1805" i="3"/>
  <c r="A1805" i="3"/>
  <c r="B1804" i="3"/>
  <c r="A1804" i="3"/>
  <c r="B1803" i="3"/>
  <c r="A1803" i="3"/>
  <c r="B1802" i="3"/>
  <c r="A1802" i="3"/>
  <c r="B1801" i="3"/>
  <c r="A1801" i="3"/>
  <c r="B1800" i="3"/>
  <c r="A1800" i="3"/>
  <c r="B1799" i="3"/>
  <c r="A1799" i="3"/>
  <c r="B1798" i="3"/>
  <c r="A1798" i="3"/>
  <c r="B1797" i="3"/>
  <c r="A1797" i="3"/>
  <c r="B1796" i="3"/>
  <c r="A1796" i="3"/>
  <c r="B1795" i="3"/>
  <c r="A1795" i="3"/>
  <c r="B1794" i="3"/>
  <c r="A1794" i="3"/>
  <c r="B1793" i="3"/>
  <c r="A1793" i="3"/>
  <c r="B1792" i="3"/>
  <c r="A1792" i="3"/>
  <c r="B1791" i="3"/>
  <c r="A1791" i="3"/>
  <c r="B1790" i="3"/>
  <c r="A1790" i="3"/>
  <c r="B1789" i="3"/>
  <c r="A1789" i="3"/>
  <c r="B1788" i="3"/>
  <c r="A1788" i="3"/>
  <c r="B1787" i="3"/>
  <c r="A1787" i="3"/>
  <c r="B1786" i="3"/>
  <c r="A1786" i="3"/>
  <c r="B1785" i="3"/>
  <c r="A1785" i="3"/>
  <c r="B1784" i="3"/>
  <c r="A1784" i="3"/>
  <c r="B1783" i="3"/>
  <c r="A1783" i="3"/>
  <c r="B1782" i="3"/>
  <c r="A1782" i="3"/>
  <c r="B1781" i="3"/>
  <c r="A1781" i="3"/>
  <c r="B1780" i="3"/>
  <c r="A1780" i="3"/>
  <c r="B1779" i="3"/>
  <c r="A1779" i="3"/>
  <c r="B1778" i="3"/>
  <c r="A1778" i="3"/>
  <c r="B1777" i="3"/>
  <c r="A1777" i="3"/>
  <c r="B1776" i="3"/>
  <c r="A1776" i="3"/>
  <c r="B1775" i="3"/>
  <c r="A1775" i="3"/>
  <c r="B1774" i="3"/>
  <c r="A1774" i="3"/>
  <c r="B1773" i="3"/>
  <c r="A1773" i="3"/>
  <c r="B1772" i="3"/>
  <c r="A1772" i="3"/>
  <c r="B1771" i="3"/>
  <c r="A1771" i="3"/>
  <c r="B1770" i="3"/>
  <c r="A1770" i="3"/>
  <c r="B1769" i="3"/>
  <c r="A1769" i="3"/>
  <c r="B1768" i="3"/>
  <c r="A1768" i="3"/>
  <c r="B1767" i="3"/>
  <c r="A1767" i="3"/>
  <c r="B1766" i="3"/>
  <c r="A1766" i="3"/>
  <c r="B1765" i="3"/>
  <c r="A1765" i="3"/>
  <c r="B1764" i="3"/>
  <c r="A1764" i="3"/>
  <c r="B1763" i="3"/>
  <c r="A1763" i="3"/>
  <c r="B1762" i="3"/>
  <c r="A1762" i="3"/>
  <c r="B1761" i="3"/>
  <c r="A1761" i="3"/>
  <c r="B1760" i="3"/>
  <c r="A1760" i="3"/>
  <c r="B1759" i="3"/>
  <c r="A1759" i="3"/>
  <c r="B1758" i="3"/>
  <c r="A1758" i="3"/>
  <c r="B1757" i="3"/>
  <c r="A1757" i="3"/>
  <c r="B1756" i="3"/>
  <c r="A1756" i="3"/>
  <c r="B1755" i="3"/>
  <c r="A1755" i="3"/>
  <c r="B1754" i="3"/>
  <c r="A1754" i="3"/>
  <c r="B1753" i="3"/>
  <c r="A1753" i="3"/>
  <c r="B1752" i="3"/>
  <c r="A1752" i="3"/>
  <c r="B1751" i="3"/>
  <c r="A1751" i="3"/>
  <c r="B1750" i="3"/>
  <c r="A1750" i="3"/>
  <c r="B1749" i="3"/>
  <c r="A1749" i="3"/>
  <c r="B1748" i="3"/>
  <c r="A1748" i="3"/>
  <c r="B1747" i="3"/>
  <c r="A1747" i="3"/>
  <c r="B1746" i="3"/>
  <c r="A1746" i="3"/>
  <c r="B1745" i="3"/>
  <c r="A1745" i="3"/>
  <c r="B1744" i="3"/>
  <c r="A1744" i="3"/>
  <c r="B1743" i="3"/>
  <c r="A1743" i="3"/>
  <c r="B1742" i="3"/>
  <c r="A1742" i="3"/>
  <c r="B1741" i="3"/>
  <c r="A1741" i="3"/>
  <c r="B1740" i="3"/>
  <c r="A1740" i="3"/>
  <c r="B1739" i="3"/>
  <c r="A1739" i="3"/>
  <c r="B1738" i="3"/>
  <c r="A1738" i="3"/>
  <c r="B1737" i="3"/>
  <c r="A1737" i="3"/>
  <c r="B1736" i="3"/>
  <c r="A1736" i="3"/>
  <c r="B1735" i="3"/>
  <c r="A1735" i="3"/>
  <c r="B1734" i="3"/>
  <c r="A1734" i="3"/>
  <c r="B1733" i="3"/>
  <c r="A1733" i="3"/>
  <c r="B1732" i="3"/>
  <c r="A1732" i="3"/>
  <c r="B1731" i="3"/>
  <c r="A1731" i="3"/>
  <c r="B1730" i="3"/>
  <c r="A1730" i="3"/>
  <c r="B1729" i="3"/>
  <c r="A1729" i="3"/>
  <c r="B1728" i="3"/>
  <c r="A1728" i="3"/>
  <c r="B1727" i="3"/>
  <c r="A1727" i="3"/>
  <c r="B1726" i="3"/>
  <c r="A1726" i="3"/>
  <c r="B1725" i="3"/>
  <c r="A1725" i="3"/>
  <c r="B1724" i="3"/>
  <c r="A1724" i="3"/>
  <c r="B1723" i="3"/>
  <c r="A1723" i="3"/>
  <c r="B1722" i="3"/>
  <c r="A1722" i="3"/>
  <c r="B1721" i="3"/>
  <c r="A1721" i="3"/>
  <c r="B1720" i="3"/>
  <c r="A1720" i="3"/>
  <c r="B1719" i="3"/>
  <c r="A1719" i="3"/>
  <c r="B1718" i="3"/>
  <c r="A1718" i="3"/>
  <c r="B1717" i="3"/>
  <c r="A1717" i="3"/>
  <c r="B1716" i="3"/>
  <c r="A1716" i="3"/>
  <c r="B1715" i="3"/>
  <c r="A1715" i="3"/>
  <c r="B1714" i="3"/>
  <c r="A1714" i="3"/>
  <c r="B1713" i="3"/>
  <c r="A1713" i="3"/>
  <c r="B1712" i="3"/>
  <c r="A1712" i="3"/>
  <c r="B1711" i="3"/>
  <c r="A1711" i="3"/>
  <c r="B1710" i="3"/>
  <c r="A1710" i="3"/>
  <c r="B1709" i="3"/>
  <c r="A1709" i="3"/>
  <c r="B1708" i="3"/>
  <c r="A1708" i="3"/>
  <c r="B1707" i="3"/>
  <c r="A1707" i="3"/>
  <c r="B1706" i="3"/>
  <c r="A1706" i="3"/>
  <c r="B1705" i="3"/>
  <c r="A1705" i="3"/>
  <c r="B1704" i="3"/>
  <c r="A1704" i="3"/>
  <c r="B1703" i="3"/>
  <c r="A1703" i="3"/>
  <c r="B1702" i="3"/>
  <c r="A1702" i="3"/>
  <c r="B1701" i="3"/>
  <c r="A1701" i="3"/>
  <c r="B1700" i="3"/>
  <c r="A1700" i="3"/>
  <c r="B1699" i="3"/>
  <c r="A1699" i="3"/>
  <c r="B1698" i="3"/>
  <c r="A1698" i="3"/>
  <c r="B1697" i="3"/>
  <c r="A1697" i="3"/>
  <c r="B1696" i="3"/>
  <c r="A1696" i="3"/>
  <c r="B1695" i="3"/>
  <c r="A1695" i="3"/>
  <c r="B1694" i="3"/>
  <c r="A1694" i="3"/>
  <c r="B1693" i="3"/>
  <c r="A1693" i="3"/>
  <c r="B1692" i="3"/>
  <c r="A1692" i="3"/>
  <c r="B1691" i="3"/>
  <c r="A1691" i="3"/>
  <c r="B1690" i="3"/>
  <c r="A1690" i="3"/>
  <c r="B1689" i="3"/>
  <c r="A1689" i="3"/>
  <c r="B1688" i="3"/>
  <c r="A1688" i="3"/>
  <c r="B1687" i="3"/>
  <c r="A1687" i="3"/>
  <c r="B1686" i="3"/>
  <c r="A1686" i="3"/>
  <c r="B1685" i="3"/>
  <c r="A1685" i="3"/>
  <c r="B1684" i="3"/>
  <c r="A1684" i="3"/>
  <c r="B1683" i="3"/>
  <c r="A1683" i="3"/>
  <c r="B1682" i="3"/>
  <c r="A1682" i="3"/>
  <c r="B1681" i="3"/>
  <c r="A1681" i="3"/>
  <c r="B1680" i="3"/>
  <c r="A1680" i="3"/>
  <c r="B1679" i="3"/>
  <c r="A1679" i="3"/>
  <c r="B1678" i="3"/>
  <c r="A1678" i="3"/>
  <c r="B1677" i="3"/>
  <c r="A1677" i="3"/>
  <c r="B1676" i="3"/>
  <c r="A1676" i="3"/>
  <c r="B1675" i="3"/>
  <c r="A1675" i="3"/>
  <c r="B1674" i="3"/>
  <c r="A1674" i="3"/>
  <c r="B1673" i="3"/>
  <c r="A1673" i="3"/>
  <c r="B1672" i="3"/>
  <c r="A1672" i="3"/>
  <c r="B1671" i="3"/>
  <c r="A1671" i="3"/>
  <c r="B1670" i="3"/>
  <c r="A1670" i="3"/>
  <c r="B1669" i="3"/>
  <c r="A1669" i="3"/>
  <c r="B1668" i="3"/>
  <c r="A1668" i="3"/>
  <c r="B1667" i="3"/>
  <c r="A1667" i="3"/>
  <c r="B1666" i="3"/>
  <c r="A1666" i="3"/>
  <c r="B1665" i="3"/>
  <c r="A1665" i="3"/>
  <c r="B1664" i="3"/>
  <c r="A1664" i="3"/>
  <c r="B1663" i="3"/>
  <c r="A1663" i="3"/>
  <c r="B1662" i="3"/>
  <c r="A1662" i="3"/>
  <c r="B1661" i="3"/>
  <c r="A1661" i="3"/>
  <c r="B1660" i="3"/>
  <c r="A1660" i="3"/>
  <c r="B1659" i="3"/>
  <c r="A1659" i="3"/>
  <c r="B1658" i="3"/>
  <c r="A1658" i="3"/>
  <c r="B1657" i="3"/>
  <c r="A1657" i="3"/>
  <c r="B1656" i="3"/>
  <c r="A1656" i="3"/>
  <c r="B1655" i="3"/>
  <c r="A1655" i="3"/>
  <c r="B1654" i="3"/>
  <c r="A1654" i="3"/>
  <c r="B1653" i="3"/>
  <c r="A1653" i="3"/>
  <c r="B1652" i="3"/>
  <c r="A1652" i="3"/>
  <c r="B1651" i="3"/>
  <c r="A1651" i="3"/>
  <c r="B1650" i="3"/>
  <c r="A1650" i="3"/>
  <c r="B1649" i="3"/>
  <c r="A1649" i="3"/>
  <c r="B1648" i="3"/>
  <c r="A1648" i="3"/>
  <c r="B1647" i="3"/>
  <c r="A1647" i="3"/>
  <c r="B1646" i="3"/>
  <c r="A1646" i="3"/>
  <c r="B1645" i="3"/>
  <c r="A1645" i="3"/>
  <c r="B1644" i="3"/>
  <c r="A1644" i="3"/>
  <c r="B1643" i="3"/>
  <c r="A1643" i="3"/>
  <c r="B1642" i="3"/>
  <c r="A1642" i="3"/>
  <c r="B1641" i="3"/>
  <c r="A1641" i="3"/>
  <c r="B1640" i="3"/>
  <c r="A1640" i="3"/>
  <c r="B1639" i="3"/>
  <c r="A1639" i="3"/>
  <c r="B1638" i="3"/>
  <c r="A1638" i="3"/>
  <c r="B1637" i="3"/>
  <c r="A1637" i="3"/>
  <c r="B1636" i="3"/>
  <c r="A1636" i="3"/>
  <c r="B1635" i="3"/>
  <c r="A1635" i="3"/>
  <c r="B1634" i="3"/>
  <c r="A1634" i="3"/>
  <c r="B1633" i="3"/>
  <c r="A1633" i="3"/>
  <c r="B1632" i="3"/>
  <c r="A1632" i="3"/>
  <c r="B1631" i="3"/>
  <c r="A1631" i="3"/>
  <c r="B1630" i="3"/>
  <c r="A1630" i="3"/>
  <c r="B1629" i="3"/>
  <c r="A1629" i="3"/>
  <c r="B1628" i="3"/>
  <c r="A1628" i="3"/>
  <c r="B1627" i="3"/>
  <c r="A1627" i="3"/>
  <c r="B1626" i="3"/>
  <c r="A1626" i="3"/>
  <c r="B1625" i="3"/>
  <c r="A1625" i="3"/>
  <c r="B1624" i="3"/>
  <c r="A1624" i="3"/>
  <c r="B1623" i="3"/>
  <c r="A1623" i="3"/>
  <c r="B1622" i="3"/>
  <c r="A1622" i="3"/>
  <c r="B1621" i="3"/>
  <c r="A1621" i="3"/>
  <c r="B1620" i="3"/>
  <c r="A1620" i="3"/>
  <c r="B1619" i="3"/>
  <c r="A1619" i="3"/>
  <c r="B1618" i="3"/>
  <c r="A1618" i="3"/>
  <c r="B1617" i="3"/>
  <c r="A1617" i="3"/>
  <c r="B1616" i="3"/>
  <c r="A1616" i="3"/>
  <c r="B1615" i="3"/>
  <c r="A1615" i="3"/>
  <c r="B1614" i="3"/>
  <c r="A1614" i="3"/>
  <c r="B1613" i="3"/>
  <c r="A1613" i="3"/>
  <c r="B1612" i="3"/>
  <c r="A1612" i="3"/>
  <c r="B1611" i="3"/>
  <c r="A1611" i="3"/>
  <c r="B1610" i="3"/>
  <c r="A1610" i="3"/>
  <c r="B1609" i="3"/>
  <c r="A1609" i="3"/>
  <c r="B1608" i="3"/>
  <c r="A1608" i="3"/>
  <c r="B1607" i="3"/>
  <c r="A1607" i="3"/>
  <c r="B1606" i="3"/>
  <c r="A1606" i="3"/>
  <c r="B1605" i="3"/>
  <c r="A1605" i="3"/>
  <c r="B1604" i="3"/>
  <c r="A1604" i="3"/>
  <c r="B1603" i="3"/>
  <c r="A1603" i="3"/>
  <c r="B1602" i="3"/>
  <c r="A1602" i="3"/>
  <c r="B1601" i="3"/>
  <c r="A1601" i="3"/>
  <c r="B1600" i="3"/>
  <c r="A1600" i="3"/>
  <c r="B1599" i="3"/>
  <c r="A1599" i="3"/>
  <c r="B1598" i="3"/>
  <c r="A1598" i="3"/>
  <c r="B1597" i="3"/>
  <c r="A1597" i="3"/>
  <c r="B1596" i="3"/>
  <c r="A1596" i="3"/>
  <c r="B1595" i="3"/>
  <c r="A1595" i="3"/>
  <c r="B1594" i="3"/>
  <c r="A1594" i="3"/>
  <c r="B1593" i="3"/>
  <c r="A1593" i="3"/>
  <c r="B1592" i="3"/>
  <c r="A1592" i="3"/>
  <c r="B1591" i="3"/>
  <c r="A1591" i="3"/>
  <c r="B1590" i="3"/>
  <c r="A1590" i="3"/>
  <c r="B1589" i="3"/>
  <c r="A1589" i="3"/>
  <c r="B1588" i="3"/>
  <c r="A1588" i="3"/>
  <c r="B1587" i="3"/>
  <c r="A1587" i="3"/>
  <c r="B1586" i="3"/>
  <c r="A1586" i="3"/>
  <c r="B1585" i="3"/>
  <c r="A1585" i="3"/>
  <c r="B1584" i="3"/>
  <c r="A1584" i="3"/>
  <c r="B1583" i="3"/>
  <c r="A1583" i="3"/>
  <c r="B1582" i="3"/>
  <c r="A1582" i="3"/>
  <c r="B1581" i="3"/>
  <c r="A1581" i="3"/>
  <c r="B1580" i="3"/>
  <c r="A1580" i="3"/>
  <c r="B1579" i="3"/>
  <c r="A1579" i="3"/>
  <c r="B1578" i="3"/>
  <c r="A1578" i="3"/>
  <c r="B1577" i="3"/>
  <c r="A1577" i="3"/>
  <c r="B1576" i="3"/>
  <c r="A1576" i="3"/>
  <c r="B1575" i="3"/>
  <c r="A1575" i="3"/>
  <c r="B1574" i="3"/>
  <c r="A1574" i="3"/>
  <c r="B1573" i="3"/>
  <c r="A1573" i="3"/>
  <c r="B1572" i="3"/>
  <c r="A1572" i="3"/>
  <c r="B1571" i="3"/>
  <c r="A1571" i="3"/>
  <c r="B1570" i="3"/>
  <c r="A1570" i="3"/>
  <c r="B1569" i="3"/>
  <c r="A1569" i="3"/>
  <c r="B1568" i="3"/>
  <c r="A1568" i="3"/>
  <c r="B1567" i="3"/>
  <c r="A1567" i="3"/>
  <c r="B1566" i="3"/>
  <c r="A1566" i="3"/>
  <c r="B1565" i="3"/>
  <c r="A1565" i="3"/>
  <c r="B1564" i="3"/>
  <c r="A1564" i="3"/>
  <c r="B1563" i="3"/>
  <c r="A1563" i="3"/>
  <c r="B1562" i="3"/>
  <c r="A1562" i="3"/>
  <c r="B1561" i="3"/>
  <c r="A1561" i="3"/>
  <c r="B1560" i="3"/>
  <c r="A1560" i="3"/>
  <c r="B1559" i="3"/>
  <c r="A1559" i="3"/>
  <c r="B1558" i="3"/>
  <c r="A1558" i="3"/>
  <c r="B1557" i="3"/>
  <c r="A1557" i="3"/>
  <c r="B1556" i="3"/>
  <c r="A1556" i="3"/>
  <c r="B1555" i="3"/>
  <c r="A1555" i="3"/>
  <c r="B1554" i="3"/>
  <c r="A1554" i="3"/>
  <c r="B1553" i="3"/>
  <c r="A1553" i="3"/>
  <c r="B1552" i="3"/>
  <c r="A1552" i="3"/>
  <c r="B1551" i="3"/>
  <c r="A1551" i="3"/>
  <c r="B1550" i="3"/>
  <c r="A1550" i="3"/>
  <c r="B1549" i="3"/>
  <c r="A1549" i="3"/>
  <c r="B1548" i="3"/>
  <c r="A1548" i="3"/>
  <c r="B1547" i="3"/>
  <c r="A1547" i="3"/>
  <c r="B1546" i="3"/>
  <c r="A1546" i="3"/>
  <c r="B1545" i="3"/>
  <c r="A1545" i="3"/>
  <c r="B1544" i="3"/>
  <c r="A1544" i="3"/>
  <c r="B1543" i="3"/>
  <c r="A1543" i="3"/>
  <c r="B1542" i="3"/>
  <c r="A1542" i="3"/>
  <c r="B1541" i="3"/>
  <c r="A1541" i="3"/>
  <c r="B1540" i="3"/>
  <c r="A1540" i="3"/>
  <c r="B1539" i="3"/>
  <c r="A1539" i="3"/>
  <c r="B1538" i="3"/>
  <c r="A1538" i="3"/>
  <c r="B1537" i="3"/>
  <c r="A1537" i="3"/>
  <c r="B1536" i="3"/>
  <c r="A1536" i="3"/>
  <c r="B1535" i="3"/>
  <c r="A1535" i="3"/>
  <c r="B1534" i="3"/>
  <c r="A1534" i="3"/>
  <c r="B1533" i="3"/>
  <c r="A1533" i="3"/>
  <c r="B1532" i="3"/>
  <c r="A1532" i="3"/>
  <c r="B1531" i="3"/>
  <c r="A1531" i="3"/>
  <c r="B1530" i="3"/>
  <c r="A1530" i="3"/>
  <c r="B1529" i="3"/>
  <c r="A1529" i="3"/>
  <c r="B1528" i="3"/>
  <c r="A1528" i="3"/>
  <c r="B1527" i="3"/>
  <c r="A1527" i="3"/>
  <c r="B1526" i="3"/>
  <c r="A1526" i="3"/>
  <c r="B1525" i="3"/>
  <c r="A1525" i="3"/>
  <c r="B1524" i="3"/>
  <c r="A1524" i="3"/>
  <c r="B1523" i="3"/>
  <c r="A1523" i="3"/>
  <c r="B1522" i="3"/>
  <c r="A1522" i="3"/>
  <c r="B1521" i="3"/>
  <c r="A1521" i="3"/>
  <c r="B1520" i="3"/>
  <c r="A1520" i="3"/>
  <c r="B1519" i="3"/>
  <c r="A1519" i="3"/>
  <c r="B1518" i="3"/>
  <c r="A1518" i="3"/>
  <c r="B1517" i="3"/>
  <c r="A1517" i="3"/>
  <c r="B1516" i="3"/>
  <c r="A1516" i="3"/>
  <c r="B1515" i="3"/>
  <c r="A1515" i="3"/>
  <c r="B1514" i="3"/>
  <c r="A1514" i="3"/>
  <c r="B1513" i="3"/>
  <c r="A1513" i="3"/>
  <c r="B1512" i="3"/>
  <c r="A1512" i="3"/>
  <c r="B1511" i="3"/>
  <c r="A1511" i="3"/>
  <c r="B1510" i="3"/>
  <c r="A1510" i="3"/>
  <c r="B1509" i="3"/>
  <c r="A1509" i="3"/>
  <c r="B1508" i="3"/>
  <c r="A1508" i="3"/>
  <c r="B1507" i="3"/>
  <c r="A1507" i="3"/>
  <c r="B1506" i="3"/>
  <c r="A1506" i="3"/>
  <c r="B1505" i="3"/>
  <c r="A1505" i="3"/>
  <c r="B1504" i="3"/>
  <c r="A1504" i="3"/>
  <c r="B1503" i="3"/>
  <c r="A1503" i="3"/>
  <c r="B1502" i="3"/>
  <c r="A1502" i="3"/>
  <c r="B1501" i="3"/>
  <c r="A1501" i="3"/>
  <c r="B1500" i="3"/>
  <c r="A1500" i="3"/>
  <c r="B1499" i="3"/>
  <c r="A1499" i="3"/>
  <c r="B1498" i="3"/>
  <c r="A1498" i="3"/>
  <c r="B1497" i="3"/>
  <c r="A1497" i="3"/>
  <c r="B1496" i="3"/>
  <c r="A1496" i="3"/>
  <c r="B1495" i="3"/>
  <c r="A1495" i="3"/>
  <c r="B1494" i="3"/>
  <c r="A1494" i="3"/>
  <c r="B1493" i="3"/>
  <c r="A1493" i="3"/>
  <c r="B1492" i="3"/>
  <c r="A1492" i="3"/>
  <c r="B1491" i="3"/>
  <c r="A1491" i="3"/>
  <c r="B1490" i="3"/>
  <c r="A1490" i="3"/>
  <c r="B1489" i="3"/>
  <c r="A1489" i="3"/>
  <c r="B1488" i="3"/>
  <c r="A1488" i="3"/>
  <c r="B1487" i="3"/>
  <c r="A1487" i="3"/>
  <c r="B1486" i="3"/>
  <c r="A1486" i="3"/>
  <c r="B1485" i="3"/>
  <c r="A1485" i="3"/>
  <c r="B1484" i="3"/>
  <c r="A1484" i="3"/>
  <c r="B1483" i="3"/>
  <c r="A1483" i="3"/>
  <c r="B1482" i="3"/>
  <c r="A1482" i="3"/>
  <c r="B1481" i="3"/>
  <c r="A1481" i="3"/>
  <c r="B1480" i="3"/>
  <c r="A1480" i="3"/>
  <c r="B1479" i="3"/>
  <c r="A1479" i="3"/>
  <c r="B1478" i="3"/>
  <c r="A1478" i="3"/>
  <c r="B1477" i="3"/>
  <c r="A1477" i="3"/>
  <c r="B1476" i="3"/>
  <c r="A1476" i="3"/>
  <c r="B1475" i="3"/>
  <c r="A1475" i="3"/>
  <c r="B1474" i="3"/>
  <c r="A1474" i="3"/>
  <c r="B1473" i="3"/>
  <c r="A1473" i="3"/>
  <c r="B1472" i="3"/>
  <c r="A1472" i="3"/>
  <c r="B1471" i="3"/>
  <c r="A1471" i="3"/>
  <c r="B1470" i="3"/>
  <c r="A1470" i="3"/>
  <c r="B1469" i="3"/>
  <c r="A1469" i="3"/>
  <c r="B1468" i="3"/>
  <c r="A1468" i="3"/>
  <c r="B1467" i="3"/>
  <c r="A1467" i="3"/>
  <c r="B1466" i="3"/>
  <c r="A1466" i="3"/>
  <c r="B1465" i="3"/>
  <c r="A1465" i="3"/>
  <c r="B1464" i="3"/>
  <c r="A1464" i="3"/>
  <c r="B1463" i="3"/>
  <c r="A1463" i="3"/>
  <c r="B1462" i="3"/>
  <c r="A1462" i="3"/>
  <c r="B1461" i="3"/>
  <c r="A1461" i="3"/>
  <c r="B1460" i="3"/>
  <c r="A1460" i="3"/>
  <c r="B1459" i="3"/>
  <c r="A1459" i="3"/>
  <c r="B1458" i="3"/>
  <c r="A1458" i="3"/>
  <c r="B1457" i="3"/>
  <c r="A1457" i="3"/>
  <c r="B1456" i="3"/>
  <c r="A1456" i="3"/>
  <c r="B1455" i="3"/>
  <c r="A1455" i="3"/>
  <c r="B1454" i="3"/>
  <c r="A1454" i="3"/>
  <c r="B1453" i="3"/>
  <c r="A1453" i="3"/>
  <c r="B1452" i="3"/>
  <c r="A1452" i="3"/>
  <c r="B1451" i="3"/>
  <c r="A1451" i="3"/>
  <c r="B1450" i="3"/>
  <c r="A1450" i="3"/>
  <c r="B1449" i="3"/>
  <c r="A1449" i="3"/>
  <c r="B1448" i="3"/>
  <c r="A1448" i="3"/>
  <c r="B1447" i="3"/>
  <c r="A1447" i="3"/>
  <c r="B1446" i="3"/>
  <c r="A1446" i="3"/>
  <c r="B1445" i="3"/>
  <c r="A1445" i="3"/>
  <c r="B1444" i="3"/>
  <c r="A1444" i="3"/>
  <c r="B1443" i="3"/>
  <c r="A1443" i="3"/>
  <c r="B1442" i="3"/>
  <c r="A1442" i="3"/>
  <c r="B1441" i="3"/>
  <c r="A1441" i="3"/>
  <c r="B1440" i="3"/>
  <c r="A1440" i="3"/>
  <c r="B1439" i="3"/>
  <c r="A1439" i="3"/>
  <c r="B1438" i="3"/>
  <c r="A1438" i="3"/>
  <c r="B1437" i="3"/>
  <c r="A1437" i="3"/>
  <c r="B1436" i="3"/>
  <c r="A1436" i="3"/>
  <c r="B1435" i="3"/>
  <c r="A1435" i="3"/>
  <c r="B1434" i="3"/>
  <c r="A1434" i="3"/>
  <c r="B1433" i="3"/>
  <c r="A1433" i="3"/>
  <c r="B1432" i="3"/>
  <c r="A1432" i="3"/>
  <c r="B1431" i="3"/>
  <c r="A1431" i="3"/>
  <c r="B1430" i="3"/>
  <c r="A1430" i="3"/>
  <c r="B1429" i="3"/>
  <c r="A1429" i="3"/>
  <c r="B1428" i="3"/>
  <c r="A1428" i="3"/>
  <c r="B1427" i="3"/>
  <c r="A1427" i="3"/>
  <c r="B1426" i="3"/>
  <c r="A1426" i="3"/>
  <c r="B1425" i="3"/>
  <c r="A1425" i="3"/>
  <c r="B1424" i="3"/>
  <c r="A1424" i="3"/>
  <c r="B1423" i="3"/>
  <c r="A1423" i="3"/>
  <c r="B1422" i="3"/>
  <c r="A1422" i="3"/>
  <c r="B1421" i="3"/>
  <c r="A1421" i="3"/>
  <c r="B1420" i="3"/>
  <c r="A1420" i="3"/>
  <c r="B1419" i="3"/>
  <c r="A1419" i="3"/>
  <c r="B1418" i="3"/>
  <c r="A1418" i="3"/>
  <c r="B1417" i="3"/>
  <c r="A1417" i="3"/>
  <c r="B1416" i="3"/>
  <c r="A1416" i="3"/>
  <c r="B1415" i="3"/>
  <c r="A1415" i="3"/>
  <c r="B1414" i="3"/>
  <c r="A1414" i="3"/>
  <c r="B1413" i="3"/>
  <c r="A1413" i="3"/>
  <c r="B1412" i="3"/>
  <c r="A1412" i="3"/>
  <c r="B1411" i="3"/>
  <c r="A1411" i="3"/>
  <c r="B1410" i="3"/>
  <c r="A1410" i="3"/>
  <c r="B1409" i="3"/>
  <c r="A1409" i="3"/>
  <c r="B1408" i="3"/>
  <c r="A1408" i="3"/>
  <c r="B1407" i="3"/>
  <c r="A1407" i="3"/>
  <c r="B1406" i="3"/>
  <c r="A1406" i="3"/>
  <c r="B1405" i="3"/>
  <c r="A1405" i="3"/>
  <c r="B1404" i="3"/>
  <c r="A1404" i="3"/>
  <c r="B1403" i="3"/>
  <c r="A1403" i="3"/>
  <c r="B1402" i="3"/>
  <c r="A1402" i="3"/>
  <c r="B1401" i="3"/>
  <c r="A1401" i="3"/>
  <c r="B1400" i="3"/>
  <c r="A1400" i="3"/>
  <c r="B1399" i="3"/>
  <c r="A1399" i="3"/>
  <c r="B1398" i="3"/>
  <c r="A1398" i="3"/>
  <c r="B1397" i="3"/>
  <c r="A1397" i="3"/>
  <c r="B1396" i="3"/>
  <c r="A1396" i="3"/>
  <c r="B1395" i="3"/>
  <c r="A1395" i="3"/>
  <c r="B1394" i="3"/>
  <c r="A1394" i="3"/>
  <c r="B1393" i="3"/>
  <c r="A1393" i="3"/>
  <c r="B1392" i="3"/>
  <c r="A1392" i="3"/>
  <c r="B1391" i="3"/>
  <c r="A1391" i="3"/>
  <c r="B1390" i="3"/>
  <c r="A1390" i="3"/>
  <c r="B1389" i="3"/>
  <c r="A1389" i="3"/>
  <c r="B1388" i="3"/>
  <c r="A1388" i="3"/>
  <c r="B1387" i="3"/>
  <c r="A1387" i="3"/>
  <c r="B1386" i="3"/>
  <c r="A1386" i="3"/>
  <c r="B1385" i="3"/>
  <c r="A1385" i="3"/>
  <c r="B1384" i="3"/>
  <c r="A1384" i="3"/>
  <c r="B1383" i="3"/>
  <c r="A1383" i="3"/>
  <c r="B1382" i="3"/>
  <c r="A1382" i="3"/>
  <c r="B1381" i="3"/>
  <c r="A1381" i="3"/>
  <c r="B1380" i="3"/>
  <c r="A1380" i="3"/>
  <c r="B1379" i="3"/>
  <c r="A1379" i="3"/>
  <c r="B1378" i="3"/>
  <c r="A1378" i="3"/>
  <c r="B1377" i="3"/>
  <c r="A1377" i="3"/>
  <c r="B1376" i="3"/>
  <c r="A1376" i="3"/>
  <c r="B1375" i="3"/>
  <c r="A1375" i="3"/>
  <c r="B1374" i="3"/>
  <c r="A1374" i="3"/>
  <c r="B1373" i="3"/>
  <c r="A1373" i="3"/>
  <c r="B1372" i="3"/>
  <c r="A1372" i="3"/>
  <c r="B1371" i="3"/>
  <c r="A1371" i="3"/>
  <c r="B1370" i="3"/>
  <c r="A1370" i="3"/>
  <c r="B1369" i="3"/>
  <c r="A1369" i="3"/>
  <c r="B1368" i="3"/>
  <c r="A1368" i="3"/>
  <c r="B1367" i="3"/>
  <c r="A1367" i="3"/>
  <c r="B1366" i="3"/>
  <c r="A1366" i="3"/>
  <c r="B1365" i="3"/>
  <c r="A1365" i="3"/>
  <c r="B1364" i="3"/>
  <c r="A1364" i="3"/>
  <c r="B1363" i="3"/>
  <c r="A1363" i="3"/>
  <c r="B1362" i="3"/>
  <c r="A1362" i="3"/>
  <c r="B1361" i="3"/>
  <c r="A1361" i="3"/>
  <c r="B1360" i="3"/>
  <c r="A1360" i="3"/>
  <c r="B1359" i="3"/>
  <c r="A1359" i="3"/>
  <c r="B1358" i="3"/>
  <c r="A1358" i="3"/>
  <c r="B1357" i="3"/>
  <c r="A1357" i="3"/>
  <c r="B1356" i="3"/>
  <c r="A1356" i="3"/>
  <c r="B1355" i="3"/>
  <c r="A1355" i="3"/>
  <c r="B1354" i="3"/>
  <c r="A1354" i="3"/>
  <c r="B1353" i="3"/>
  <c r="A1353" i="3"/>
  <c r="B1352" i="3"/>
  <c r="A1352" i="3"/>
  <c r="B1351" i="3"/>
  <c r="A1351" i="3"/>
  <c r="B1350" i="3"/>
  <c r="A1350" i="3"/>
  <c r="B1349" i="3"/>
  <c r="A1349" i="3"/>
  <c r="B1348" i="3"/>
  <c r="A1348" i="3"/>
  <c r="B1347" i="3"/>
  <c r="A1347" i="3"/>
  <c r="B1346" i="3"/>
  <c r="A1346" i="3"/>
  <c r="B1345" i="3"/>
  <c r="A1345" i="3"/>
  <c r="B1344" i="3"/>
  <c r="A1344" i="3"/>
  <c r="B1343" i="3"/>
  <c r="A1343" i="3"/>
  <c r="B1342" i="3"/>
  <c r="A1342" i="3"/>
  <c r="B1341" i="3"/>
  <c r="A1341" i="3"/>
  <c r="B1340" i="3"/>
  <c r="A1340" i="3"/>
  <c r="B1339" i="3"/>
  <c r="A1339" i="3"/>
  <c r="B1338" i="3"/>
  <c r="A1338" i="3"/>
  <c r="B1337" i="3"/>
  <c r="A1337" i="3"/>
  <c r="B1336" i="3"/>
  <c r="A1336" i="3"/>
  <c r="B1335" i="3"/>
  <c r="A1335" i="3"/>
  <c r="B1334" i="3"/>
  <c r="A1334" i="3"/>
  <c r="B1333" i="3"/>
  <c r="A1333" i="3"/>
  <c r="B1332" i="3"/>
  <c r="A1332" i="3"/>
  <c r="B1331" i="3"/>
  <c r="A1331" i="3"/>
  <c r="B1330" i="3"/>
  <c r="A1330" i="3"/>
  <c r="B1329" i="3"/>
  <c r="A1329" i="3"/>
  <c r="B1328" i="3"/>
  <c r="A1328" i="3"/>
  <c r="B1327" i="3"/>
  <c r="A1327" i="3"/>
  <c r="B1326" i="3"/>
  <c r="A1326" i="3"/>
  <c r="B1325" i="3"/>
  <c r="A1325" i="3"/>
  <c r="B1324" i="3"/>
  <c r="A1324" i="3"/>
  <c r="B1323" i="3"/>
  <c r="A1323" i="3"/>
  <c r="B1322" i="3"/>
  <c r="A1322" i="3"/>
  <c r="B1321" i="3"/>
  <c r="A1321" i="3"/>
  <c r="B1320" i="3"/>
  <c r="A1320" i="3"/>
  <c r="B1319" i="3"/>
  <c r="A1319" i="3"/>
  <c r="B1318" i="3"/>
  <c r="A1318" i="3"/>
  <c r="B1317" i="3"/>
  <c r="A1317" i="3"/>
  <c r="B1316" i="3"/>
  <c r="A1316" i="3"/>
  <c r="B1315" i="3"/>
  <c r="A1315" i="3"/>
  <c r="B1314" i="3"/>
  <c r="A1314" i="3"/>
  <c r="B1313" i="3"/>
  <c r="A1313" i="3"/>
  <c r="B1312" i="3"/>
  <c r="A1312" i="3"/>
  <c r="B1311" i="3"/>
  <c r="A1311" i="3"/>
  <c r="B1310" i="3"/>
  <c r="A1310" i="3"/>
  <c r="B1309" i="3"/>
  <c r="A1309" i="3"/>
  <c r="B1308" i="3"/>
  <c r="A1308" i="3"/>
  <c r="B1307" i="3"/>
  <c r="A1307" i="3"/>
  <c r="B1306" i="3"/>
  <c r="A1306" i="3"/>
  <c r="B1305" i="3"/>
  <c r="A1305" i="3"/>
  <c r="B1304" i="3"/>
  <c r="A1304" i="3"/>
  <c r="B1303" i="3"/>
  <c r="A1303" i="3"/>
  <c r="B1302" i="3"/>
  <c r="A1302" i="3"/>
  <c r="B1301" i="3"/>
  <c r="A1301" i="3"/>
  <c r="B1300" i="3"/>
  <c r="A1300" i="3"/>
  <c r="B1299" i="3"/>
  <c r="A1299" i="3"/>
  <c r="B1298" i="3"/>
  <c r="A1298" i="3"/>
  <c r="B1297" i="3"/>
  <c r="A1297" i="3"/>
  <c r="B1296" i="3"/>
  <c r="A1296" i="3"/>
  <c r="B1295" i="3"/>
  <c r="A1295" i="3"/>
  <c r="B1294" i="3"/>
  <c r="A1294" i="3"/>
  <c r="B1293" i="3"/>
  <c r="A1293" i="3"/>
  <c r="B1292" i="3"/>
  <c r="A1292" i="3"/>
  <c r="B1291" i="3"/>
  <c r="A1291" i="3"/>
  <c r="B1290" i="3"/>
  <c r="A1290" i="3"/>
  <c r="B1289" i="3"/>
  <c r="A1289" i="3"/>
  <c r="B1288" i="3"/>
  <c r="A1288" i="3"/>
  <c r="B1287" i="3"/>
  <c r="A1287" i="3"/>
  <c r="B1286" i="3"/>
  <c r="A1286" i="3"/>
  <c r="B1285" i="3"/>
  <c r="A1285" i="3"/>
  <c r="B1284" i="3"/>
  <c r="A1284" i="3"/>
  <c r="B1283" i="3"/>
  <c r="A1283" i="3"/>
  <c r="B1282" i="3"/>
  <c r="A1282" i="3"/>
  <c r="B1281" i="3"/>
  <c r="A1281" i="3"/>
  <c r="B1280" i="3"/>
  <c r="A1280" i="3"/>
  <c r="B1279" i="3"/>
  <c r="A1279" i="3"/>
  <c r="B1278" i="3"/>
  <c r="A1278" i="3"/>
  <c r="B1277" i="3"/>
  <c r="A1277" i="3"/>
  <c r="B1276" i="3"/>
  <c r="A1276" i="3"/>
  <c r="B1275" i="3"/>
  <c r="A1275" i="3"/>
  <c r="B1274" i="3"/>
  <c r="A1274" i="3"/>
  <c r="B1273" i="3"/>
  <c r="A1273" i="3"/>
  <c r="B1272" i="3"/>
  <c r="A1272" i="3"/>
  <c r="B1271" i="3"/>
  <c r="A1271" i="3"/>
  <c r="B1270" i="3"/>
  <c r="A1270" i="3"/>
  <c r="B1269" i="3"/>
  <c r="A1269" i="3"/>
  <c r="B1268" i="3"/>
  <c r="A1268" i="3"/>
  <c r="B1267" i="3"/>
  <c r="A1267" i="3"/>
  <c r="B1266" i="3"/>
  <c r="A1266" i="3"/>
  <c r="B1265" i="3"/>
  <c r="A1265" i="3"/>
  <c r="B1264" i="3"/>
  <c r="A1264" i="3"/>
  <c r="B1263" i="3"/>
  <c r="A1263" i="3"/>
  <c r="B1262" i="3"/>
  <c r="A1262" i="3"/>
  <c r="B1261" i="3"/>
  <c r="A1261" i="3"/>
  <c r="B1260" i="3"/>
  <c r="A1260" i="3"/>
  <c r="B1259" i="3"/>
  <c r="A1259" i="3"/>
  <c r="B1258" i="3"/>
  <c r="A1258" i="3"/>
  <c r="B1257" i="3"/>
  <c r="A1257" i="3"/>
  <c r="B1256" i="3"/>
  <c r="A1256" i="3"/>
  <c r="B1255" i="3"/>
  <c r="A1255" i="3"/>
  <c r="B1254" i="3"/>
  <c r="A1254" i="3"/>
  <c r="B1253" i="3"/>
  <c r="A1253" i="3"/>
  <c r="B1252" i="3"/>
  <c r="A1252" i="3"/>
  <c r="B1251" i="3"/>
  <c r="A1251" i="3"/>
  <c r="B1250" i="3"/>
  <c r="A1250" i="3"/>
  <c r="B1249" i="3"/>
  <c r="A1249" i="3"/>
  <c r="B1248" i="3"/>
  <c r="A1248" i="3"/>
  <c r="B1247" i="3"/>
  <c r="A1247" i="3"/>
  <c r="B1246" i="3"/>
  <c r="A1246" i="3"/>
  <c r="B1245" i="3"/>
  <c r="A1245" i="3"/>
  <c r="B1244" i="3"/>
  <c r="A1244" i="3"/>
  <c r="B1243" i="3"/>
  <c r="A1243" i="3"/>
  <c r="B1242" i="3"/>
  <c r="A1242" i="3"/>
  <c r="B1241" i="3"/>
  <c r="A1241" i="3"/>
  <c r="B1240" i="3"/>
  <c r="A1240" i="3"/>
  <c r="B1239" i="3"/>
  <c r="A1239" i="3"/>
  <c r="B1238" i="3"/>
  <c r="A1238" i="3"/>
  <c r="B1237" i="3"/>
  <c r="A1237" i="3"/>
  <c r="B1236" i="3"/>
  <c r="A1236" i="3"/>
  <c r="B1235" i="3"/>
  <c r="A1235" i="3"/>
  <c r="B1234" i="3"/>
  <c r="A1234" i="3"/>
  <c r="B1233" i="3"/>
  <c r="A1233" i="3"/>
  <c r="B1232" i="3"/>
  <c r="A1232" i="3"/>
  <c r="B1231" i="3"/>
  <c r="A1231" i="3"/>
  <c r="B1230" i="3"/>
  <c r="A1230" i="3"/>
  <c r="B1229" i="3"/>
  <c r="A1229" i="3"/>
  <c r="B1228" i="3"/>
  <c r="A1228" i="3"/>
  <c r="B1227" i="3"/>
  <c r="A1227" i="3"/>
  <c r="B1226" i="3"/>
  <c r="A1226" i="3"/>
  <c r="B1225" i="3"/>
  <c r="A1225" i="3"/>
  <c r="B1224" i="3"/>
  <c r="A1224" i="3"/>
  <c r="B1223" i="3"/>
  <c r="A1223" i="3"/>
  <c r="B1222" i="3"/>
  <c r="A1222" i="3"/>
  <c r="B1221" i="3"/>
  <c r="A1221" i="3"/>
  <c r="B1220" i="3"/>
  <c r="A1220" i="3"/>
  <c r="B1219" i="3"/>
  <c r="A1219" i="3"/>
  <c r="B1218" i="3"/>
  <c r="A1218" i="3"/>
  <c r="B1217" i="3"/>
  <c r="A1217" i="3"/>
  <c r="B1216" i="3"/>
  <c r="A1216" i="3"/>
  <c r="B1215" i="3"/>
  <c r="A1215" i="3"/>
  <c r="B1214" i="3"/>
  <c r="A1214" i="3"/>
  <c r="B1213" i="3"/>
  <c r="A1213" i="3"/>
  <c r="B1212" i="3"/>
  <c r="A1212" i="3"/>
  <c r="B1211" i="3"/>
  <c r="A1211" i="3"/>
  <c r="B1210" i="3"/>
  <c r="A1210" i="3"/>
  <c r="B1209" i="3"/>
  <c r="A1209" i="3"/>
  <c r="B1208" i="3"/>
  <c r="A1208" i="3"/>
  <c r="B1207" i="3"/>
  <c r="A1207" i="3"/>
  <c r="B1206" i="3"/>
  <c r="A1206" i="3"/>
  <c r="B1205" i="3"/>
  <c r="A1205" i="3"/>
  <c r="B1204" i="3"/>
  <c r="A1204" i="3"/>
  <c r="B1203" i="3"/>
  <c r="A1203" i="3"/>
  <c r="B1202" i="3"/>
  <c r="A1202" i="3"/>
  <c r="B1201" i="3"/>
  <c r="A1201" i="3"/>
  <c r="B1200" i="3"/>
  <c r="A1200" i="3"/>
  <c r="B1199" i="3"/>
  <c r="A1199" i="3"/>
  <c r="B1198" i="3"/>
  <c r="A1198" i="3"/>
  <c r="B1197" i="3"/>
  <c r="A1197" i="3"/>
  <c r="B1196" i="3"/>
  <c r="A1196" i="3"/>
  <c r="B1195" i="3"/>
  <c r="A1195" i="3"/>
  <c r="B1194" i="3"/>
  <c r="A1194" i="3"/>
  <c r="B1193" i="3"/>
  <c r="A1193" i="3"/>
  <c r="B1192" i="3"/>
  <c r="A1192" i="3"/>
  <c r="B1191" i="3"/>
  <c r="A1191" i="3"/>
  <c r="B1190" i="3"/>
  <c r="A1190" i="3"/>
  <c r="B1189" i="3"/>
  <c r="A1189" i="3"/>
  <c r="B1188" i="3"/>
  <c r="A1188" i="3"/>
  <c r="B1187" i="3"/>
  <c r="A1187" i="3"/>
  <c r="B1186" i="3"/>
  <c r="A1186" i="3"/>
  <c r="B1185" i="3"/>
  <c r="A1185" i="3"/>
  <c r="B1184" i="3"/>
  <c r="A1184" i="3"/>
  <c r="B1183" i="3"/>
  <c r="A1183" i="3"/>
  <c r="B1182" i="3"/>
  <c r="A1182" i="3"/>
  <c r="B1181" i="3"/>
  <c r="A1181" i="3"/>
  <c r="B1180" i="3"/>
  <c r="A1180" i="3"/>
  <c r="B1179" i="3"/>
  <c r="A1179" i="3"/>
  <c r="B1178" i="3"/>
  <c r="A1178" i="3"/>
  <c r="B1177" i="3"/>
  <c r="A1177" i="3"/>
  <c r="B1176" i="3"/>
  <c r="A1176" i="3"/>
  <c r="B1175" i="3"/>
  <c r="A1175" i="3"/>
  <c r="B1174" i="3"/>
  <c r="A1174" i="3"/>
  <c r="B1173" i="3"/>
  <c r="A1173" i="3"/>
  <c r="B1172" i="3"/>
  <c r="A1172" i="3"/>
  <c r="B1171" i="3"/>
  <c r="A1171" i="3"/>
  <c r="B1170" i="3"/>
  <c r="A1170" i="3"/>
  <c r="B1169" i="3"/>
  <c r="A1169" i="3"/>
  <c r="B1168" i="3"/>
  <c r="A1168" i="3"/>
  <c r="B1167" i="3"/>
  <c r="A1167" i="3"/>
  <c r="B1166" i="3"/>
  <c r="A1166" i="3"/>
  <c r="B1165" i="3"/>
  <c r="A1165" i="3"/>
  <c r="B1164" i="3"/>
  <c r="A1164" i="3"/>
  <c r="B1163" i="3"/>
  <c r="A1163" i="3"/>
  <c r="B1162" i="3"/>
  <c r="A1162" i="3"/>
  <c r="B1161" i="3"/>
  <c r="A1161" i="3"/>
  <c r="B1160" i="3"/>
  <c r="A1160" i="3"/>
  <c r="B1159" i="3"/>
  <c r="A1159" i="3"/>
  <c r="B1158" i="3"/>
  <c r="A1158" i="3"/>
  <c r="B1157" i="3"/>
  <c r="A1157" i="3"/>
  <c r="B1156" i="3"/>
  <c r="A1156" i="3"/>
  <c r="B1155" i="3"/>
  <c r="A1155" i="3"/>
  <c r="B1154" i="3"/>
  <c r="A1154" i="3"/>
  <c r="B1153" i="3"/>
  <c r="A1153" i="3"/>
  <c r="B1152" i="3"/>
  <c r="A1152" i="3"/>
  <c r="B1151" i="3"/>
  <c r="A1151" i="3"/>
  <c r="B1150" i="3"/>
  <c r="A1150" i="3"/>
  <c r="B1149" i="3"/>
  <c r="A1149" i="3"/>
  <c r="B1148" i="3"/>
  <c r="A1148" i="3"/>
  <c r="B1147" i="3"/>
  <c r="A1147" i="3"/>
  <c r="B1146" i="3"/>
  <c r="A1146" i="3"/>
  <c r="B1145" i="3"/>
  <c r="A1145" i="3"/>
  <c r="B1144" i="3"/>
  <c r="A1144" i="3"/>
  <c r="B1143" i="3"/>
  <c r="A1143" i="3"/>
  <c r="B1142" i="3"/>
  <c r="A1142" i="3"/>
  <c r="B1141" i="3"/>
  <c r="A1141" i="3"/>
  <c r="B1140" i="3"/>
  <c r="A1140" i="3"/>
  <c r="B1139" i="3"/>
  <c r="A1139" i="3"/>
  <c r="B1138" i="3"/>
  <c r="A1138" i="3"/>
  <c r="B1137" i="3"/>
  <c r="A1137" i="3"/>
  <c r="B1136" i="3"/>
  <c r="A1136" i="3"/>
  <c r="B1135" i="3"/>
  <c r="A1135" i="3"/>
  <c r="B1134" i="3"/>
  <c r="A1134" i="3"/>
  <c r="B1133" i="3"/>
  <c r="A1133" i="3"/>
  <c r="B1132" i="3"/>
  <c r="A1132" i="3"/>
  <c r="B1131" i="3"/>
  <c r="A1131" i="3"/>
  <c r="B1130" i="3"/>
  <c r="A1130" i="3"/>
  <c r="B1129" i="3"/>
  <c r="A1129" i="3"/>
  <c r="B1128" i="3"/>
  <c r="A1128" i="3"/>
  <c r="B1127" i="3"/>
  <c r="A1127" i="3"/>
  <c r="B1126" i="3"/>
  <c r="A1126" i="3"/>
  <c r="B1125" i="3"/>
  <c r="A1125" i="3"/>
  <c r="B1124" i="3"/>
  <c r="A1124" i="3"/>
  <c r="B1123" i="3"/>
  <c r="A1123" i="3"/>
  <c r="B1122" i="3"/>
  <c r="A1122" i="3"/>
  <c r="B1121" i="3"/>
  <c r="A1121" i="3"/>
  <c r="B1120" i="3"/>
  <c r="A1120" i="3"/>
  <c r="B1119" i="3"/>
  <c r="A1119" i="3"/>
  <c r="B1118" i="3"/>
  <c r="A1118" i="3"/>
  <c r="B1117" i="3"/>
  <c r="A1117" i="3"/>
  <c r="B1116" i="3"/>
  <c r="A1116" i="3"/>
  <c r="B1115" i="3"/>
  <c r="A1115" i="3"/>
  <c r="B1114" i="3"/>
  <c r="A1114" i="3"/>
  <c r="B1113" i="3"/>
  <c r="A1113" i="3"/>
  <c r="B1112" i="3"/>
  <c r="A1112" i="3"/>
  <c r="B1111" i="3"/>
  <c r="A1111" i="3"/>
  <c r="B1110" i="3"/>
  <c r="A1110" i="3"/>
  <c r="B1109" i="3"/>
  <c r="A1109" i="3"/>
  <c r="B1108" i="3"/>
  <c r="A1108" i="3"/>
  <c r="B1107" i="3"/>
  <c r="A1107" i="3"/>
  <c r="B1106" i="3"/>
  <c r="A1106" i="3"/>
  <c r="B1105" i="3"/>
  <c r="A1105" i="3"/>
  <c r="B1104" i="3"/>
  <c r="A1104" i="3"/>
  <c r="B1103" i="3"/>
  <c r="A1103" i="3"/>
  <c r="B1102" i="3"/>
  <c r="A1102" i="3"/>
  <c r="B1101" i="3"/>
  <c r="A1101" i="3"/>
  <c r="B1100" i="3"/>
  <c r="A1100" i="3"/>
  <c r="B1099" i="3"/>
  <c r="A1099" i="3"/>
  <c r="B1098" i="3"/>
  <c r="A1098" i="3"/>
  <c r="B1097" i="3"/>
  <c r="A1097" i="3"/>
  <c r="B1096" i="3"/>
  <c r="A1096" i="3"/>
  <c r="B1095" i="3"/>
  <c r="A1095" i="3"/>
  <c r="B1094" i="3"/>
  <c r="A1094" i="3"/>
  <c r="B1093" i="3"/>
  <c r="A1093" i="3"/>
  <c r="B1092" i="3"/>
  <c r="A1092" i="3"/>
  <c r="B1091" i="3"/>
  <c r="A1091" i="3"/>
  <c r="B1090" i="3"/>
  <c r="A1090" i="3"/>
  <c r="B1089" i="3"/>
  <c r="A1089" i="3"/>
  <c r="B1088" i="3"/>
  <c r="A1088" i="3"/>
  <c r="B1087" i="3"/>
  <c r="A1087" i="3"/>
  <c r="B1086" i="3"/>
  <c r="A1086" i="3"/>
  <c r="B1085" i="3"/>
  <c r="A1085" i="3"/>
  <c r="B1084" i="3"/>
  <c r="A1084" i="3"/>
  <c r="B1083" i="3"/>
  <c r="A1083" i="3"/>
  <c r="B1082" i="3"/>
  <c r="A1082" i="3"/>
  <c r="B1081" i="3"/>
  <c r="A1081" i="3"/>
  <c r="B1080" i="3"/>
  <c r="A1080" i="3"/>
  <c r="B1079" i="3"/>
  <c r="A1079" i="3"/>
  <c r="B1078" i="3"/>
  <c r="A1078" i="3"/>
  <c r="B1077" i="3"/>
  <c r="A1077" i="3"/>
  <c r="B1076" i="3"/>
  <c r="A1076" i="3"/>
  <c r="B1075" i="3"/>
  <c r="A1075" i="3"/>
  <c r="B1074" i="3"/>
  <c r="A1074" i="3"/>
  <c r="B1073" i="3"/>
  <c r="A1073" i="3"/>
  <c r="B1072" i="3"/>
  <c r="A1072" i="3"/>
  <c r="B1071" i="3"/>
  <c r="A1071" i="3"/>
  <c r="B1070" i="3"/>
  <c r="A1070" i="3"/>
  <c r="B1069" i="3"/>
  <c r="A1069" i="3"/>
  <c r="B1068" i="3"/>
  <c r="A1068" i="3"/>
  <c r="B1067" i="3"/>
  <c r="A1067" i="3"/>
  <c r="B1066" i="3"/>
  <c r="A1066" i="3"/>
  <c r="B1065" i="3"/>
  <c r="A1065" i="3"/>
  <c r="B1064" i="3"/>
  <c r="A1064" i="3"/>
  <c r="B1063" i="3"/>
  <c r="A1063" i="3"/>
  <c r="B1062" i="3"/>
  <c r="A1062" i="3"/>
  <c r="B1061" i="3"/>
  <c r="A1061" i="3"/>
  <c r="B1060" i="3"/>
  <c r="A1060" i="3"/>
  <c r="B1059" i="3"/>
  <c r="A1059" i="3"/>
  <c r="B1058" i="3"/>
  <c r="A1058" i="3"/>
  <c r="B1057" i="3"/>
  <c r="A1057" i="3"/>
  <c r="B1056" i="3"/>
  <c r="A1056" i="3"/>
  <c r="B1055" i="3"/>
  <c r="A1055" i="3"/>
  <c r="B1054" i="3"/>
  <c r="A1054" i="3"/>
  <c r="B1053" i="3"/>
  <c r="A1053" i="3"/>
  <c r="B1052" i="3"/>
  <c r="A1052" i="3"/>
  <c r="B1051" i="3"/>
  <c r="A1051" i="3"/>
  <c r="B1050" i="3"/>
  <c r="A1050" i="3"/>
  <c r="B1049" i="3"/>
  <c r="A1049" i="3"/>
  <c r="B1048" i="3"/>
  <c r="A1048" i="3"/>
  <c r="B1047" i="3"/>
  <c r="A1047" i="3"/>
  <c r="B1046" i="3"/>
  <c r="A1046" i="3"/>
  <c r="B1045" i="3"/>
  <c r="A1045" i="3"/>
  <c r="B1044" i="3"/>
  <c r="A1044" i="3"/>
  <c r="B1043" i="3"/>
  <c r="A1043" i="3"/>
  <c r="B1042" i="3"/>
  <c r="A1042" i="3"/>
  <c r="B1041" i="3"/>
  <c r="A1041" i="3"/>
  <c r="B1040" i="3"/>
  <c r="A1040" i="3"/>
  <c r="B1039" i="3"/>
  <c r="A1039" i="3"/>
  <c r="B1038" i="3"/>
  <c r="A1038" i="3"/>
  <c r="B1037" i="3"/>
  <c r="A1037" i="3"/>
  <c r="B1036" i="3"/>
  <c r="A1036" i="3"/>
  <c r="B1035" i="3"/>
  <c r="A1035" i="3"/>
  <c r="B1034" i="3"/>
  <c r="A1034" i="3"/>
  <c r="B1033" i="3"/>
  <c r="A1033" i="3"/>
  <c r="B1032" i="3"/>
  <c r="A1032" i="3"/>
  <c r="B1031" i="3"/>
  <c r="A1031" i="3"/>
  <c r="B1030" i="3"/>
  <c r="A1030" i="3"/>
  <c r="B1029" i="3"/>
  <c r="A1029" i="3"/>
  <c r="B1028" i="3"/>
  <c r="A1028" i="3"/>
  <c r="B1027" i="3"/>
  <c r="A1027" i="3"/>
  <c r="B1026" i="3"/>
  <c r="A1026" i="3"/>
  <c r="B1025" i="3"/>
  <c r="A1025" i="3"/>
  <c r="B1024" i="3"/>
  <c r="A1024" i="3"/>
  <c r="B1023" i="3"/>
  <c r="A1023" i="3"/>
  <c r="B1022" i="3"/>
  <c r="A1022" i="3"/>
  <c r="B1021" i="3"/>
  <c r="A1021" i="3"/>
  <c r="B1020" i="3"/>
  <c r="A1020" i="3"/>
  <c r="B1019" i="3"/>
  <c r="A1019" i="3"/>
  <c r="B1018" i="3"/>
  <c r="A1018" i="3"/>
  <c r="B1017" i="3"/>
  <c r="A1017" i="3"/>
  <c r="B1016" i="3"/>
  <c r="A1016" i="3"/>
  <c r="B1015" i="3"/>
  <c r="A1015" i="3"/>
  <c r="B1014" i="3"/>
  <c r="A1014" i="3"/>
  <c r="B1013" i="3"/>
  <c r="A1013" i="3"/>
  <c r="B1012" i="3"/>
  <c r="A1012" i="3"/>
  <c r="B1011" i="3"/>
  <c r="A1011" i="3"/>
  <c r="B1010" i="3"/>
  <c r="A1010" i="3"/>
  <c r="B1009" i="3"/>
  <c r="A1009" i="3"/>
  <c r="B1008" i="3"/>
  <c r="A1008" i="3"/>
  <c r="B1007" i="3"/>
  <c r="A1007" i="3"/>
  <c r="B1006" i="3"/>
  <c r="A1006" i="3"/>
  <c r="B1005" i="3"/>
  <c r="A1005" i="3"/>
  <c r="B1004" i="3"/>
  <c r="A1004" i="3"/>
  <c r="B1003" i="3"/>
  <c r="A1003" i="3"/>
  <c r="B1002" i="3"/>
  <c r="A1002" i="3"/>
  <c r="B1001" i="3"/>
  <c r="A1001" i="3"/>
  <c r="B1000" i="3"/>
  <c r="A1000" i="3"/>
  <c r="B999" i="3"/>
  <c r="A999" i="3"/>
  <c r="B998" i="3"/>
  <c r="A998" i="3"/>
  <c r="B997" i="3"/>
  <c r="A997" i="3"/>
  <c r="B996" i="3"/>
  <c r="A996" i="3"/>
  <c r="B995" i="3"/>
  <c r="A995" i="3"/>
  <c r="B994" i="3"/>
  <c r="A994" i="3"/>
  <c r="B993" i="3"/>
  <c r="A993" i="3"/>
  <c r="B992" i="3"/>
  <c r="A992" i="3"/>
  <c r="B991" i="3"/>
  <c r="A991" i="3"/>
  <c r="B990" i="3"/>
  <c r="A990" i="3"/>
  <c r="B989" i="3"/>
  <c r="A989" i="3"/>
  <c r="B988" i="3"/>
  <c r="A988" i="3"/>
  <c r="B987" i="3"/>
  <c r="A987" i="3"/>
  <c r="B986" i="3"/>
  <c r="A986" i="3"/>
  <c r="B985" i="3"/>
  <c r="A985" i="3"/>
  <c r="B984" i="3"/>
  <c r="A984" i="3"/>
  <c r="B983" i="3"/>
  <c r="A983" i="3"/>
  <c r="B982" i="3"/>
  <c r="A982" i="3"/>
  <c r="B981" i="3"/>
  <c r="A981" i="3"/>
  <c r="B980" i="3"/>
  <c r="A980" i="3"/>
  <c r="B979" i="3"/>
  <c r="A979" i="3"/>
  <c r="B978" i="3"/>
  <c r="A978" i="3"/>
  <c r="B977" i="3"/>
  <c r="A977" i="3"/>
  <c r="B976" i="3"/>
  <c r="A976" i="3"/>
  <c r="B975" i="3"/>
  <c r="A975" i="3"/>
  <c r="B974" i="3"/>
  <c r="A974" i="3"/>
  <c r="B973" i="3"/>
  <c r="A973" i="3"/>
  <c r="B972" i="3"/>
  <c r="A972" i="3"/>
  <c r="B971" i="3"/>
  <c r="A971" i="3"/>
  <c r="B970" i="3"/>
  <c r="A970" i="3"/>
  <c r="B969" i="3"/>
  <c r="A969" i="3"/>
  <c r="B968" i="3"/>
  <c r="A968" i="3"/>
  <c r="B967" i="3"/>
  <c r="A967" i="3"/>
  <c r="B966" i="3"/>
  <c r="A966" i="3"/>
  <c r="B965" i="3"/>
  <c r="A965" i="3"/>
  <c r="B964" i="3"/>
  <c r="A964" i="3"/>
  <c r="B963" i="3"/>
  <c r="A963" i="3"/>
  <c r="B962" i="3"/>
  <c r="A962" i="3"/>
  <c r="B961" i="3"/>
  <c r="A961" i="3"/>
  <c r="B960" i="3"/>
  <c r="A960" i="3"/>
  <c r="B959" i="3"/>
  <c r="A959" i="3"/>
  <c r="B958" i="3"/>
  <c r="A958" i="3"/>
  <c r="B957" i="3"/>
  <c r="A957" i="3"/>
  <c r="B956" i="3"/>
  <c r="A956" i="3"/>
  <c r="B955" i="3"/>
  <c r="A955" i="3"/>
  <c r="B954" i="3"/>
  <c r="A954" i="3"/>
  <c r="B953" i="3"/>
  <c r="A953" i="3"/>
  <c r="B952" i="3"/>
  <c r="A952" i="3"/>
  <c r="B951" i="3"/>
  <c r="A951" i="3"/>
  <c r="B950" i="3"/>
  <c r="A950" i="3"/>
  <c r="B949" i="3"/>
  <c r="A949" i="3"/>
  <c r="B948" i="3"/>
  <c r="A948" i="3"/>
  <c r="B947" i="3"/>
  <c r="A947" i="3"/>
  <c r="B946" i="3"/>
  <c r="A946" i="3"/>
  <c r="B945" i="3"/>
  <c r="A945" i="3"/>
  <c r="B944" i="3"/>
  <c r="A944" i="3"/>
  <c r="B943" i="3"/>
  <c r="A943" i="3"/>
  <c r="B942" i="3"/>
  <c r="A942" i="3"/>
  <c r="B941" i="3"/>
  <c r="A941" i="3"/>
  <c r="B940" i="3"/>
  <c r="A940" i="3"/>
  <c r="B939" i="3"/>
  <c r="A939" i="3"/>
  <c r="B938" i="3"/>
  <c r="A938" i="3"/>
  <c r="B937" i="3"/>
  <c r="A937" i="3"/>
  <c r="B936" i="3"/>
  <c r="A936" i="3"/>
  <c r="B935" i="3"/>
  <c r="A935" i="3"/>
  <c r="B934" i="3"/>
  <c r="A934" i="3"/>
  <c r="B933" i="3"/>
  <c r="A933" i="3"/>
  <c r="B932" i="3"/>
  <c r="A932" i="3"/>
  <c r="B931" i="3"/>
  <c r="A931" i="3"/>
  <c r="B930" i="3"/>
  <c r="A930" i="3"/>
  <c r="B929" i="3"/>
  <c r="A929" i="3"/>
  <c r="B928" i="3"/>
  <c r="A928" i="3"/>
  <c r="B927" i="3"/>
  <c r="A927" i="3"/>
  <c r="B926" i="3"/>
  <c r="A926" i="3"/>
  <c r="B925" i="3"/>
  <c r="A925" i="3"/>
  <c r="B924" i="3"/>
  <c r="A924" i="3"/>
  <c r="B923" i="3"/>
  <c r="A923" i="3"/>
  <c r="B922" i="3"/>
  <c r="A922" i="3"/>
  <c r="B921" i="3"/>
  <c r="A921" i="3"/>
  <c r="B920" i="3"/>
  <c r="A920" i="3"/>
  <c r="B919" i="3"/>
  <c r="A919" i="3"/>
  <c r="B918" i="3"/>
  <c r="A918" i="3"/>
  <c r="B917" i="3"/>
  <c r="A917" i="3"/>
  <c r="B916" i="3"/>
  <c r="A916" i="3"/>
  <c r="B915" i="3"/>
  <c r="A915" i="3"/>
  <c r="B914" i="3"/>
  <c r="A914" i="3"/>
  <c r="B913" i="3"/>
  <c r="A913" i="3"/>
  <c r="B912" i="3"/>
  <c r="A912" i="3"/>
  <c r="B911" i="3"/>
  <c r="A911" i="3"/>
  <c r="B910" i="3"/>
  <c r="A910" i="3"/>
  <c r="B909" i="3"/>
  <c r="A909" i="3"/>
  <c r="B908" i="3"/>
  <c r="A908" i="3"/>
  <c r="B907" i="3"/>
  <c r="A907" i="3"/>
  <c r="B906" i="3"/>
  <c r="A906" i="3"/>
  <c r="B905" i="3"/>
  <c r="A905" i="3"/>
  <c r="B904" i="3"/>
  <c r="A904" i="3"/>
  <c r="B903" i="3"/>
  <c r="A903" i="3"/>
  <c r="B902" i="3"/>
  <c r="A902" i="3"/>
  <c r="B901" i="3"/>
  <c r="A901" i="3"/>
  <c r="B900" i="3"/>
  <c r="A900" i="3"/>
  <c r="B899" i="3"/>
  <c r="A899" i="3"/>
  <c r="B898" i="3"/>
  <c r="A898" i="3"/>
  <c r="B897" i="3"/>
  <c r="A897" i="3"/>
  <c r="B896" i="3"/>
  <c r="A896" i="3"/>
  <c r="B895" i="3"/>
  <c r="A895" i="3"/>
  <c r="B894" i="3"/>
  <c r="A894" i="3"/>
  <c r="B893" i="3"/>
  <c r="A893" i="3"/>
  <c r="B892" i="3"/>
  <c r="A892" i="3"/>
  <c r="B891" i="3"/>
  <c r="A891" i="3"/>
  <c r="B890" i="3"/>
  <c r="A890" i="3"/>
  <c r="B889" i="3"/>
  <c r="A889" i="3"/>
  <c r="B888" i="3"/>
  <c r="A888" i="3"/>
  <c r="B887" i="3"/>
  <c r="A887" i="3"/>
  <c r="B886" i="3"/>
  <c r="A886" i="3"/>
  <c r="B885" i="3"/>
  <c r="A885" i="3"/>
  <c r="B884" i="3"/>
  <c r="A884" i="3"/>
  <c r="B883" i="3"/>
  <c r="A883" i="3"/>
  <c r="B882" i="3"/>
  <c r="A882" i="3"/>
  <c r="B881" i="3"/>
  <c r="A881" i="3"/>
  <c r="B880" i="3"/>
  <c r="A880" i="3"/>
  <c r="B879" i="3"/>
  <c r="A879" i="3"/>
  <c r="B878" i="3"/>
  <c r="A878" i="3"/>
  <c r="B877" i="3"/>
  <c r="A877" i="3"/>
  <c r="B876" i="3"/>
  <c r="A876" i="3"/>
  <c r="B875" i="3"/>
  <c r="A875" i="3"/>
  <c r="B874" i="3"/>
  <c r="A874" i="3"/>
  <c r="B873" i="3"/>
  <c r="A873" i="3"/>
  <c r="B872" i="3"/>
  <c r="A872" i="3"/>
  <c r="B871" i="3"/>
  <c r="A871" i="3"/>
  <c r="B870" i="3"/>
  <c r="A870" i="3"/>
  <c r="B869" i="3"/>
  <c r="A869" i="3"/>
  <c r="B868" i="3"/>
  <c r="A868" i="3"/>
  <c r="B867" i="3"/>
  <c r="A867" i="3"/>
  <c r="B866" i="3"/>
  <c r="A866" i="3"/>
  <c r="B865" i="3"/>
  <c r="A865" i="3"/>
  <c r="B864" i="3"/>
  <c r="A864" i="3"/>
  <c r="B863" i="3"/>
  <c r="A863" i="3"/>
  <c r="B862" i="3"/>
  <c r="A862" i="3"/>
  <c r="B861" i="3"/>
  <c r="A861" i="3"/>
  <c r="B860" i="3"/>
  <c r="A860" i="3"/>
  <c r="B859" i="3"/>
  <c r="A859" i="3"/>
  <c r="B858" i="3"/>
  <c r="A858" i="3"/>
  <c r="B857" i="3"/>
  <c r="A857" i="3"/>
  <c r="B856" i="3"/>
  <c r="A856" i="3"/>
  <c r="B855" i="3"/>
  <c r="A855" i="3"/>
  <c r="B854" i="3"/>
  <c r="A854" i="3"/>
  <c r="B853" i="3"/>
  <c r="A853" i="3"/>
  <c r="B852" i="3"/>
  <c r="A852" i="3"/>
  <c r="B851" i="3"/>
  <c r="A851" i="3"/>
  <c r="B850" i="3"/>
  <c r="A850" i="3"/>
  <c r="B849" i="3"/>
  <c r="A849" i="3"/>
  <c r="B848" i="3"/>
  <c r="A848" i="3"/>
  <c r="B847" i="3"/>
  <c r="A847" i="3"/>
  <c r="B846" i="3"/>
  <c r="A846" i="3"/>
  <c r="B845" i="3"/>
  <c r="A845" i="3"/>
  <c r="B844" i="3"/>
  <c r="A844" i="3"/>
  <c r="B843" i="3"/>
  <c r="A843" i="3"/>
  <c r="B842" i="3"/>
  <c r="A842" i="3"/>
  <c r="B841" i="3"/>
  <c r="A841" i="3"/>
  <c r="B840" i="3"/>
  <c r="A840" i="3"/>
  <c r="B839" i="3"/>
  <c r="A839" i="3"/>
  <c r="B838" i="3"/>
  <c r="A838" i="3"/>
  <c r="B837" i="3"/>
  <c r="A837" i="3"/>
  <c r="B836" i="3"/>
  <c r="A836" i="3"/>
  <c r="B835" i="3"/>
  <c r="A835" i="3"/>
  <c r="B834" i="3"/>
  <c r="A834" i="3"/>
  <c r="B833" i="3"/>
  <c r="A833" i="3"/>
  <c r="B832" i="3"/>
  <c r="A832" i="3"/>
  <c r="B831" i="3"/>
  <c r="A831" i="3"/>
  <c r="B830" i="3"/>
  <c r="A830" i="3"/>
  <c r="B829" i="3"/>
  <c r="A829" i="3"/>
  <c r="B828" i="3"/>
  <c r="A828" i="3"/>
  <c r="B827" i="3"/>
  <c r="A827" i="3"/>
  <c r="B826" i="3"/>
  <c r="A826" i="3"/>
  <c r="B825" i="3"/>
  <c r="A825" i="3"/>
  <c r="B824" i="3"/>
  <c r="A824" i="3"/>
  <c r="B823" i="3"/>
  <c r="A823" i="3"/>
  <c r="B822" i="3"/>
  <c r="A822" i="3"/>
  <c r="B821" i="3"/>
  <c r="A821" i="3"/>
  <c r="B820" i="3"/>
  <c r="A820" i="3"/>
  <c r="B819" i="3"/>
  <c r="A819" i="3"/>
  <c r="B818" i="3"/>
  <c r="A818" i="3"/>
  <c r="B817" i="3"/>
  <c r="A817" i="3"/>
  <c r="B816" i="3"/>
  <c r="A816" i="3"/>
  <c r="B815" i="3"/>
  <c r="A815" i="3"/>
  <c r="B814" i="3"/>
  <c r="A814" i="3"/>
  <c r="B813" i="3"/>
  <c r="A813" i="3"/>
  <c r="B812" i="3"/>
  <c r="A812" i="3"/>
  <c r="B811" i="3"/>
  <c r="A811" i="3"/>
  <c r="B810" i="3"/>
  <c r="A810" i="3"/>
  <c r="B809" i="3"/>
  <c r="A809" i="3"/>
  <c r="B808" i="3"/>
  <c r="A808" i="3"/>
  <c r="B807" i="3"/>
  <c r="A807" i="3"/>
  <c r="B806" i="3"/>
  <c r="A806" i="3"/>
  <c r="B805" i="3"/>
  <c r="A805" i="3"/>
  <c r="B804" i="3"/>
  <c r="A804" i="3"/>
  <c r="B803" i="3"/>
  <c r="A803" i="3"/>
  <c r="B802" i="3"/>
  <c r="A802" i="3"/>
  <c r="B801" i="3"/>
  <c r="A801" i="3"/>
  <c r="B800" i="3"/>
  <c r="A800" i="3"/>
  <c r="B799" i="3"/>
  <c r="A799" i="3"/>
  <c r="B798" i="3"/>
  <c r="A798" i="3"/>
  <c r="B797" i="3"/>
  <c r="A797" i="3"/>
  <c r="B796" i="3"/>
  <c r="A796" i="3"/>
  <c r="B795" i="3"/>
  <c r="A795" i="3"/>
  <c r="B794" i="3"/>
  <c r="A794" i="3"/>
  <c r="B793" i="3"/>
  <c r="A793" i="3"/>
  <c r="B792" i="3"/>
  <c r="A792" i="3"/>
  <c r="B791" i="3"/>
  <c r="A791" i="3"/>
  <c r="B790" i="3"/>
  <c r="A790" i="3"/>
  <c r="B789" i="3"/>
  <c r="A789" i="3"/>
  <c r="B788" i="3"/>
  <c r="A788" i="3"/>
  <c r="B787" i="3"/>
  <c r="A787" i="3"/>
  <c r="B786" i="3"/>
  <c r="A786" i="3"/>
  <c r="B785" i="3"/>
  <c r="A785" i="3"/>
  <c r="B784" i="3"/>
  <c r="A784" i="3"/>
  <c r="B783" i="3"/>
  <c r="A783" i="3"/>
  <c r="B782" i="3"/>
  <c r="A782" i="3"/>
  <c r="B781" i="3"/>
  <c r="A781" i="3"/>
  <c r="B780" i="3"/>
  <c r="A780" i="3"/>
  <c r="B779" i="3"/>
  <c r="A779" i="3"/>
  <c r="B778" i="3"/>
  <c r="A778" i="3"/>
  <c r="B777" i="3"/>
  <c r="A777" i="3"/>
  <c r="B776" i="3"/>
  <c r="A776" i="3"/>
  <c r="B775" i="3"/>
  <c r="A775" i="3"/>
  <c r="B774" i="3"/>
  <c r="A774" i="3"/>
  <c r="B773" i="3"/>
  <c r="A773" i="3"/>
  <c r="B772" i="3"/>
  <c r="A772" i="3"/>
  <c r="B771" i="3"/>
  <c r="A771" i="3"/>
  <c r="B770" i="3"/>
  <c r="A770" i="3"/>
  <c r="B769" i="3"/>
  <c r="A769" i="3"/>
  <c r="B768" i="3"/>
  <c r="A768" i="3"/>
  <c r="B767" i="3"/>
  <c r="A767" i="3"/>
  <c r="B766" i="3"/>
  <c r="A766" i="3"/>
  <c r="B765" i="3"/>
  <c r="A765" i="3"/>
  <c r="B764" i="3"/>
  <c r="A764" i="3"/>
  <c r="B763" i="3"/>
  <c r="A763" i="3"/>
  <c r="B762" i="3"/>
  <c r="A762" i="3"/>
  <c r="B761" i="3"/>
  <c r="A761" i="3"/>
  <c r="B760" i="3"/>
  <c r="A760" i="3"/>
  <c r="B759" i="3"/>
  <c r="A759" i="3"/>
  <c r="B758" i="3"/>
  <c r="A758" i="3"/>
  <c r="B757" i="3"/>
  <c r="A757" i="3"/>
  <c r="B756" i="3"/>
  <c r="A756" i="3"/>
  <c r="B755" i="3"/>
  <c r="A755" i="3"/>
  <c r="B754" i="3"/>
  <c r="A754" i="3"/>
  <c r="B753" i="3"/>
  <c r="A753" i="3"/>
  <c r="B752" i="3"/>
  <c r="A752" i="3"/>
  <c r="B751" i="3"/>
  <c r="A751" i="3"/>
  <c r="B750" i="3"/>
  <c r="A750" i="3"/>
  <c r="B749" i="3"/>
  <c r="A749" i="3"/>
  <c r="B748" i="3"/>
  <c r="A748" i="3"/>
  <c r="B747" i="3"/>
  <c r="A747" i="3"/>
  <c r="B746" i="3"/>
  <c r="A746" i="3"/>
  <c r="B745" i="3"/>
  <c r="A745" i="3"/>
  <c r="B744" i="3"/>
  <c r="A744" i="3"/>
  <c r="B743" i="3"/>
  <c r="A743" i="3"/>
  <c r="B742" i="3"/>
  <c r="A742" i="3"/>
  <c r="B741" i="3"/>
  <c r="A741" i="3"/>
  <c r="B740" i="3"/>
  <c r="A740" i="3"/>
  <c r="B739" i="3"/>
  <c r="A739" i="3"/>
  <c r="B738" i="3"/>
  <c r="A738" i="3"/>
  <c r="B737" i="3"/>
  <c r="A737" i="3"/>
  <c r="B736" i="3"/>
  <c r="A736" i="3"/>
  <c r="B735" i="3"/>
  <c r="A735" i="3"/>
  <c r="B734" i="3"/>
  <c r="A734" i="3"/>
  <c r="B733" i="3"/>
  <c r="A733" i="3"/>
  <c r="B732" i="3"/>
  <c r="A732" i="3"/>
  <c r="B731" i="3"/>
  <c r="A731" i="3"/>
  <c r="B730" i="3"/>
  <c r="A730" i="3"/>
  <c r="B729" i="3"/>
  <c r="A729" i="3"/>
  <c r="B728" i="3"/>
  <c r="A728" i="3"/>
  <c r="B727" i="3"/>
  <c r="A727" i="3"/>
  <c r="B726" i="3"/>
  <c r="A726" i="3"/>
  <c r="B725" i="3"/>
  <c r="A725" i="3"/>
  <c r="B724" i="3"/>
  <c r="A724" i="3"/>
  <c r="B723" i="3"/>
  <c r="A723" i="3"/>
  <c r="B722" i="3"/>
  <c r="A722" i="3"/>
  <c r="B721" i="3"/>
  <c r="A721" i="3"/>
  <c r="B720" i="3"/>
  <c r="A720" i="3"/>
  <c r="B719" i="3"/>
  <c r="A719" i="3"/>
  <c r="B718" i="3"/>
  <c r="A718" i="3"/>
  <c r="B717" i="3"/>
  <c r="A717" i="3"/>
  <c r="B716" i="3"/>
  <c r="A716" i="3"/>
  <c r="B715" i="3"/>
  <c r="A715" i="3"/>
  <c r="B714" i="3"/>
  <c r="A714" i="3"/>
  <c r="B713" i="3"/>
  <c r="A713" i="3"/>
  <c r="B712" i="3"/>
  <c r="A712" i="3"/>
  <c r="B711" i="3"/>
  <c r="A711" i="3"/>
  <c r="B710" i="3"/>
  <c r="A710" i="3"/>
  <c r="B709" i="3"/>
  <c r="A709" i="3"/>
  <c r="B708" i="3"/>
  <c r="A708" i="3"/>
  <c r="B707" i="3"/>
  <c r="A707" i="3"/>
  <c r="B706" i="3"/>
  <c r="A706" i="3"/>
  <c r="B705" i="3"/>
  <c r="A705" i="3"/>
  <c r="B704" i="3"/>
  <c r="A704" i="3"/>
  <c r="B703" i="3"/>
  <c r="A703" i="3"/>
  <c r="B702" i="3"/>
  <c r="A702" i="3"/>
  <c r="B701" i="3"/>
  <c r="A701" i="3"/>
  <c r="B700" i="3"/>
  <c r="A700" i="3"/>
  <c r="B699" i="3"/>
  <c r="A699" i="3"/>
  <c r="B698" i="3"/>
  <c r="A698" i="3"/>
  <c r="B697" i="3"/>
  <c r="A697" i="3"/>
  <c r="B696" i="3"/>
  <c r="A696" i="3"/>
  <c r="B695" i="3"/>
  <c r="A695" i="3"/>
  <c r="B694" i="3"/>
  <c r="A694" i="3"/>
  <c r="B693" i="3"/>
  <c r="A693" i="3"/>
  <c r="B692" i="3"/>
  <c r="A692" i="3"/>
  <c r="B691" i="3"/>
  <c r="A691" i="3"/>
  <c r="B690" i="3"/>
  <c r="A690" i="3"/>
  <c r="B689" i="3"/>
  <c r="A689" i="3"/>
  <c r="B688" i="3"/>
  <c r="A688" i="3"/>
  <c r="B687" i="3"/>
  <c r="A687" i="3"/>
  <c r="B686" i="3"/>
  <c r="A686" i="3"/>
  <c r="B685" i="3"/>
  <c r="A685" i="3"/>
  <c r="B684" i="3"/>
  <c r="A684" i="3"/>
  <c r="B683" i="3"/>
  <c r="A683" i="3"/>
  <c r="B682" i="3"/>
  <c r="A682" i="3"/>
  <c r="B681" i="3"/>
  <c r="A681" i="3"/>
  <c r="B680" i="3"/>
  <c r="A680" i="3"/>
  <c r="B679" i="3"/>
  <c r="A679" i="3"/>
  <c r="B678" i="3"/>
  <c r="A678" i="3"/>
  <c r="B677" i="3"/>
  <c r="A677" i="3"/>
  <c r="B676" i="3"/>
  <c r="A676" i="3"/>
  <c r="B675" i="3"/>
  <c r="A675" i="3"/>
  <c r="B674" i="3"/>
  <c r="A674" i="3"/>
  <c r="B673" i="3"/>
  <c r="A673" i="3"/>
  <c r="B672" i="3"/>
  <c r="A672" i="3"/>
  <c r="B671" i="3"/>
  <c r="A671" i="3"/>
  <c r="B670" i="3"/>
  <c r="A670" i="3"/>
  <c r="B669" i="3"/>
  <c r="A669" i="3"/>
  <c r="B668" i="3"/>
  <c r="A668" i="3"/>
  <c r="B667" i="3"/>
  <c r="A667" i="3"/>
  <c r="B666" i="3"/>
  <c r="A666" i="3"/>
  <c r="B665" i="3"/>
  <c r="A665" i="3"/>
  <c r="B664" i="3"/>
  <c r="A664" i="3"/>
  <c r="B663" i="3"/>
  <c r="A663" i="3"/>
  <c r="B662" i="3"/>
  <c r="A662" i="3"/>
  <c r="B661" i="3"/>
  <c r="A661" i="3"/>
  <c r="B660" i="3"/>
  <c r="A660" i="3"/>
  <c r="B659" i="3"/>
  <c r="A659" i="3"/>
  <c r="B658" i="3"/>
  <c r="A658" i="3"/>
  <c r="B657" i="3"/>
  <c r="A657" i="3"/>
  <c r="B656" i="3"/>
  <c r="A656" i="3"/>
  <c r="B655" i="3"/>
  <c r="A655" i="3"/>
  <c r="B654" i="3"/>
  <c r="A654" i="3"/>
  <c r="B653" i="3"/>
  <c r="A653" i="3"/>
  <c r="B652" i="3"/>
  <c r="A652" i="3"/>
  <c r="B651" i="3"/>
  <c r="A651" i="3"/>
  <c r="B650" i="3"/>
  <c r="A650" i="3"/>
  <c r="B649" i="3"/>
  <c r="A649" i="3"/>
  <c r="B648" i="3"/>
  <c r="A648" i="3"/>
  <c r="B647" i="3"/>
  <c r="A647" i="3"/>
  <c r="B646" i="3"/>
  <c r="A646" i="3"/>
  <c r="B645" i="3"/>
  <c r="A645" i="3"/>
  <c r="B644" i="3"/>
  <c r="A644" i="3"/>
  <c r="B643" i="3"/>
  <c r="A643" i="3"/>
  <c r="B642" i="3"/>
  <c r="A642" i="3"/>
  <c r="B641" i="3"/>
  <c r="A641" i="3"/>
  <c r="B640" i="3"/>
  <c r="A640" i="3"/>
  <c r="B639" i="3"/>
  <c r="A639" i="3"/>
  <c r="B638" i="3"/>
  <c r="A638" i="3"/>
  <c r="B637" i="3"/>
  <c r="A637" i="3"/>
  <c r="B636" i="3"/>
  <c r="A636" i="3"/>
  <c r="B635" i="3"/>
  <c r="A635" i="3"/>
  <c r="B634" i="3"/>
  <c r="A634" i="3"/>
  <c r="B633" i="3"/>
  <c r="A633" i="3"/>
  <c r="B632" i="3"/>
  <c r="A632" i="3"/>
  <c r="B631" i="3"/>
  <c r="A631" i="3"/>
  <c r="B630" i="3"/>
  <c r="A630" i="3"/>
  <c r="B629" i="3"/>
  <c r="A629" i="3"/>
  <c r="B628" i="3"/>
  <c r="A628" i="3"/>
  <c r="B627" i="3"/>
  <c r="A627" i="3"/>
  <c r="B626" i="3"/>
  <c r="A626" i="3"/>
  <c r="B625" i="3"/>
  <c r="A625" i="3"/>
  <c r="B624" i="3"/>
  <c r="A624" i="3"/>
  <c r="B623" i="3"/>
  <c r="A623" i="3"/>
  <c r="B622" i="3"/>
  <c r="A622" i="3"/>
  <c r="B621" i="3"/>
  <c r="A621" i="3"/>
  <c r="B620" i="3"/>
  <c r="A620" i="3"/>
  <c r="B619" i="3"/>
  <c r="A619" i="3"/>
  <c r="B618" i="3"/>
  <c r="A618" i="3"/>
  <c r="B617" i="3"/>
  <c r="A617" i="3"/>
  <c r="B616" i="3"/>
  <c r="A616" i="3"/>
  <c r="B615" i="3"/>
  <c r="A615" i="3"/>
  <c r="B614" i="3"/>
  <c r="A614" i="3"/>
  <c r="B613" i="3"/>
  <c r="A613" i="3"/>
  <c r="B612" i="3"/>
  <c r="A612" i="3"/>
  <c r="B611" i="3"/>
  <c r="A611" i="3"/>
  <c r="B610" i="3"/>
  <c r="A610" i="3"/>
  <c r="B609" i="3"/>
  <c r="A609" i="3"/>
  <c r="B608" i="3"/>
  <c r="A608" i="3"/>
  <c r="B607" i="3"/>
  <c r="A607" i="3"/>
  <c r="B606" i="3"/>
  <c r="A606" i="3"/>
  <c r="B605" i="3"/>
  <c r="A605" i="3"/>
  <c r="B604" i="3"/>
  <c r="A604" i="3"/>
  <c r="B603" i="3"/>
  <c r="A603" i="3"/>
  <c r="B602" i="3"/>
  <c r="A602" i="3"/>
  <c r="B601" i="3"/>
  <c r="A601" i="3"/>
  <c r="B600" i="3"/>
  <c r="A600" i="3"/>
  <c r="B599" i="3"/>
  <c r="A599" i="3"/>
  <c r="B598" i="3"/>
  <c r="A598" i="3"/>
  <c r="B597" i="3"/>
  <c r="A597" i="3"/>
  <c r="B596" i="3"/>
  <c r="A596" i="3"/>
  <c r="B595" i="3"/>
  <c r="A595" i="3"/>
  <c r="B594" i="3"/>
  <c r="A594" i="3"/>
  <c r="B593" i="3"/>
  <c r="A593" i="3"/>
  <c r="B592" i="3"/>
  <c r="A592" i="3"/>
  <c r="B591" i="3"/>
  <c r="A591" i="3"/>
  <c r="B590" i="3"/>
  <c r="A590" i="3"/>
  <c r="B589" i="3"/>
  <c r="A589" i="3"/>
  <c r="B588" i="3"/>
  <c r="A588" i="3"/>
  <c r="B587" i="3"/>
  <c r="A587" i="3"/>
  <c r="B586" i="3"/>
  <c r="A586" i="3"/>
  <c r="B585" i="3"/>
  <c r="A585" i="3"/>
  <c r="B584" i="3"/>
  <c r="A584" i="3"/>
  <c r="B583" i="3"/>
  <c r="A583" i="3"/>
  <c r="B582" i="3"/>
  <c r="A582" i="3"/>
  <c r="B581" i="3"/>
  <c r="A581" i="3"/>
  <c r="B580" i="3"/>
  <c r="A580" i="3"/>
  <c r="B579" i="3"/>
  <c r="A579" i="3"/>
  <c r="B578" i="3"/>
  <c r="A578" i="3"/>
  <c r="B577" i="3"/>
  <c r="A577" i="3"/>
  <c r="B576" i="3"/>
  <c r="A576" i="3"/>
  <c r="B575" i="3"/>
  <c r="A575" i="3"/>
  <c r="B574" i="3"/>
  <c r="A574" i="3"/>
  <c r="B573" i="3"/>
  <c r="A573" i="3"/>
  <c r="B572" i="3"/>
  <c r="A572" i="3"/>
  <c r="B571" i="3"/>
  <c r="A571" i="3"/>
  <c r="B570" i="3"/>
  <c r="A570" i="3"/>
  <c r="B569" i="3"/>
  <c r="A569" i="3"/>
  <c r="B568" i="3"/>
  <c r="A568" i="3"/>
  <c r="B567" i="3"/>
  <c r="A567" i="3"/>
  <c r="B566" i="3"/>
  <c r="A566" i="3"/>
  <c r="B565" i="3"/>
  <c r="A565" i="3"/>
  <c r="B564" i="3"/>
  <c r="A564" i="3"/>
  <c r="B563" i="3"/>
  <c r="A563" i="3"/>
  <c r="B562" i="3"/>
  <c r="A562" i="3"/>
  <c r="B561" i="3"/>
  <c r="A561" i="3"/>
  <c r="B560" i="3"/>
  <c r="A560" i="3"/>
  <c r="B559" i="3"/>
  <c r="A559" i="3"/>
  <c r="B558" i="3"/>
  <c r="A558" i="3"/>
  <c r="B557" i="3"/>
  <c r="A557" i="3"/>
  <c r="B556" i="3"/>
  <c r="A556" i="3"/>
  <c r="B555" i="3"/>
  <c r="A555" i="3"/>
  <c r="B554" i="3"/>
  <c r="A554" i="3"/>
  <c r="B553" i="3"/>
  <c r="A553" i="3"/>
  <c r="B552" i="3"/>
  <c r="A552" i="3"/>
  <c r="B551" i="3"/>
  <c r="A551" i="3"/>
  <c r="B550" i="3"/>
  <c r="A550" i="3"/>
  <c r="B549" i="3"/>
  <c r="A549" i="3"/>
  <c r="B548" i="3"/>
  <c r="A548" i="3"/>
  <c r="B547" i="3"/>
  <c r="A547" i="3"/>
  <c r="B546" i="3"/>
  <c r="A546" i="3"/>
  <c r="B545" i="3"/>
  <c r="A545" i="3"/>
  <c r="B544" i="3"/>
  <c r="A544" i="3"/>
  <c r="B543" i="3"/>
  <c r="A543" i="3"/>
  <c r="B542" i="3"/>
  <c r="A542" i="3"/>
  <c r="B541" i="3"/>
  <c r="A541" i="3"/>
  <c r="B540" i="3"/>
  <c r="A540" i="3"/>
  <c r="B539" i="3"/>
  <c r="A539" i="3"/>
  <c r="B538" i="3"/>
  <c r="A538" i="3"/>
  <c r="B537" i="3"/>
  <c r="A537" i="3"/>
  <c r="B536" i="3"/>
  <c r="A536" i="3"/>
  <c r="B535" i="3"/>
  <c r="A535" i="3"/>
  <c r="B534" i="3"/>
  <c r="A534" i="3"/>
  <c r="B533" i="3"/>
  <c r="A533" i="3"/>
  <c r="B532" i="3"/>
  <c r="A532" i="3"/>
  <c r="B531" i="3"/>
  <c r="A531" i="3"/>
  <c r="B530" i="3"/>
  <c r="A530" i="3"/>
  <c r="B529" i="3"/>
  <c r="A529" i="3"/>
  <c r="B528" i="3"/>
  <c r="A528" i="3"/>
  <c r="B527" i="3"/>
  <c r="A527" i="3"/>
  <c r="B526" i="3"/>
  <c r="A526" i="3"/>
  <c r="B525" i="3"/>
  <c r="A525" i="3"/>
  <c r="B524" i="3"/>
  <c r="A524" i="3"/>
  <c r="B523" i="3"/>
  <c r="A523" i="3"/>
  <c r="B522" i="3"/>
  <c r="A522" i="3"/>
  <c r="B521" i="3"/>
  <c r="A521" i="3"/>
  <c r="B520" i="3"/>
  <c r="A520" i="3"/>
  <c r="B519" i="3"/>
  <c r="A519" i="3"/>
  <c r="B518" i="3"/>
  <c r="A518" i="3"/>
  <c r="B517" i="3"/>
  <c r="A517" i="3"/>
  <c r="B516" i="3"/>
  <c r="A516" i="3"/>
  <c r="B515" i="3"/>
  <c r="A515" i="3"/>
  <c r="B514" i="3"/>
  <c r="A514" i="3"/>
  <c r="B513" i="3"/>
  <c r="A513" i="3"/>
  <c r="B512" i="3"/>
  <c r="A512" i="3"/>
  <c r="B511" i="3"/>
  <c r="A511" i="3"/>
  <c r="B510" i="3"/>
  <c r="A510" i="3"/>
  <c r="B509" i="3"/>
  <c r="A509" i="3"/>
  <c r="B508" i="3"/>
  <c r="A508" i="3"/>
  <c r="B507" i="3"/>
  <c r="A507" i="3"/>
  <c r="B506" i="3"/>
  <c r="A506" i="3"/>
  <c r="B505" i="3"/>
  <c r="A505" i="3"/>
  <c r="B504" i="3"/>
  <c r="A504" i="3"/>
  <c r="B503" i="3"/>
  <c r="A503" i="3"/>
  <c r="B502" i="3"/>
  <c r="A502" i="3"/>
  <c r="B501" i="3"/>
  <c r="A501" i="3"/>
  <c r="B500" i="3"/>
  <c r="A500" i="3"/>
  <c r="B499" i="3"/>
  <c r="A499" i="3"/>
  <c r="B498" i="3"/>
  <c r="A498" i="3"/>
  <c r="B497" i="3"/>
  <c r="A497" i="3"/>
  <c r="B496" i="3"/>
  <c r="A496" i="3"/>
  <c r="B495" i="3"/>
  <c r="A495" i="3"/>
  <c r="B494" i="3"/>
  <c r="A494" i="3"/>
  <c r="B493" i="3"/>
  <c r="A493" i="3"/>
  <c r="B492" i="3"/>
  <c r="A492" i="3"/>
  <c r="B491" i="3"/>
  <c r="A491" i="3"/>
  <c r="B490" i="3"/>
  <c r="A490" i="3"/>
  <c r="B489" i="3"/>
  <c r="A489" i="3"/>
  <c r="B488" i="3"/>
  <c r="A488" i="3"/>
  <c r="B487" i="3"/>
  <c r="A487" i="3"/>
  <c r="B486" i="3"/>
  <c r="A486" i="3"/>
  <c r="B485" i="3"/>
  <c r="A485" i="3"/>
  <c r="B484" i="3"/>
  <c r="A484" i="3"/>
  <c r="B483" i="3"/>
  <c r="A483" i="3"/>
  <c r="B482" i="3"/>
  <c r="A482" i="3"/>
  <c r="B481" i="3"/>
  <c r="A481" i="3"/>
  <c r="B480" i="3"/>
  <c r="A480" i="3"/>
  <c r="B479" i="3"/>
  <c r="A479" i="3"/>
  <c r="B478" i="3"/>
  <c r="A478" i="3"/>
  <c r="B477" i="3"/>
  <c r="A477" i="3"/>
  <c r="B476" i="3"/>
  <c r="A476" i="3"/>
  <c r="B475" i="3"/>
  <c r="A475" i="3"/>
  <c r="B474" i="3"/>
  <c r="A474" i="3"/>
  <c r="B473" i="3"/>
  <c r="A473" i="3"/>
  <c r="B472" i="3"/>
  <c r="A472" i="3"/>
  <c r="B471" i="3"/>
  <c r="A471" i="3"/>
  <c r="B470" i="3"/>
  <c r="A470" i="3"/>
  <c r="B469" i="3"/>
  <c r="A469" i="3"/>
  <c r="B468" i="3"/>
  <c r="A468" i="3"/>
  <c r="B467" i="3"/>
  <c r="A467" i="3"/>
  <c r="B466" i="3"/>
  <c r="A466" i="3"/>
  <c r="B465" i="3"/>
  <c r="A465" i="3"/>
  <c r="B464" i="3"/>
  <c r="A464" i="3"/>
  <c r="B463" i="3"/>
  <c r="A463" i="3"/>
  <c r="B462" i="3"/>
  <c r="A462" i="3"/>
  <c r="B461" i="3"/>
  <c r="A461" i="3"/>
  <c r="B460" i="3"/>
  <c r="A460" i="3"/>
  <c r="B459" i="3"/>
  <c r="A459" i="3"/>
  <c r="B458" i="3"/>
  <c r="A458" i="3"/>
  <c r="B457" i="3"/>
  <c r="A457" i="3"/>
  <c r="B456" i="3"/>
  <c r="A456" i="3"/>
  <c r="B455" i="3"/>
  <c r="A455" i="3"/>
  <c r="B454" i="3"/>
  <c r="A454" i="3"/>
  <c r="B453" i="3"/>
  <c r="A453" i="3"/>
  <c r="B452" i="3"/>
  <c r="A452" i="3"/>
  <c r="B451" i="3"/>
  <c r="A451" i="3"/>
  <c r="B450" i="3"/>
  <c r="A450" i="3"/>
  <c r="B449" i="3"/>
  <c r="A449" i="3"/>
  <c r="B448" i="3"/>
  <c r="A448" i="3"/>
  <c r="B447" i="3"/>
  <c r="A447" i="3"/>
  <c r="B446" i="3"/>
  <c r="A446" i="3"/>
  <c r="B445" i="3"/>
  <c r="A445" i="3"/>
  <c r="B444" i="3"/>
  <c r="A444" i="3"/>
  <c r="B443" i="3"/>
  <c r="A443" i="3"/>
  <c r="B442" i="3"/>
  <c r="A442" i="3"/>
  <c r="B441" i="3"/>
  <c r="A441" i="3"/>
  <c r="B440" i="3"/>
  <c r="A440" i="3"/>
  <c r="B439" i="3"/>
  <c r="A439" i="3"/>
  <c r="B438" i="3"/>
  <c r="A438" i="3"/>
  <c r="B437" i="3"/>
  <c r="A437" i="3"/>
  <c r="B436" i="3"/>
  <c r="A436" i="3"/>
  <c r="B435" i="3"/>
  <c r="A435" i="3"/>
  <c r="B434" i="3"/>
  <c r="A434" i="3"/>
  <c r="B433" i="3"/>
  <c r="A433" i="3"/>
  <c r="B432" i="3"/>
  <c r="A432" i="3"/>
  <c r="B431" i="3"/>
  <c r="A431" i="3"/>
  <c r="B430" i="3"/>
  <c r="A430" i="3"/>
  <c r="B429" i="3"/>
  <c r="A429" i="3"/>
  <c r="B428" i="3"/>
  <c r="A428" i="3"/>
  <c r="B427" i="3"/>
  <c r="A427" i="3"/>
  <c r="B426" i="3"/>
  <c r="A426" i="3"/>
  <c r="B425" i="3"/>
  <c r="A425" i="3"/>
  <c r="B424" i="3"/>
  <c r="A424" i="3"/>
  <c r="B423" i="3"/>
  <c r="A423" i="3"/>
  <c r="B422" i="3"/>
  <c r="A422" i="3"/>
  <c r="B421" i="3"/>
  <c r="A421" i="3"/>
  <c r="B420" i="3"/>
  <c r="A420" i="3"/>
  <c r="B419" i="3"/>
  <c r="A419" i="3"/>
  <c r="B418" i="3"/>
  <c r="A418" i="3"/>
  <c r="B417" i="3"/>
  <c r="A417" i="3"/>
  <c r="B416" i="3"/>
  <c r="A416" i="3"/>
  <c r="B415" i="3"/>
  <c r="A415" i="3"/>
  <c r="B414" i="3"/>
  <c r="A414" i="3"/>
  <c r="B413" i="3"/>
  <c r="A413" i="3"/>
  <c r="B412" i="3"/>
  <c r="A412" i="3"/>
  <c r="B411" i="3"/>
  <c r="A411" i="3"/>
  <c r="B410" i="3"/>
  <c r="A410" i="3"/>
  <c r="B409" i="3"/>
  <c r="A409" i="3"/>
  <c r="B408" i="3"/>
  <c r="A408" i="3"/>
  <c r="B407" i="3"/>
  <c r="A407" i="3"/>
  <c r="B406" i="3"/>
  <c r="A406" i="3"/>
  <c r="B405" i="3"/>
  <c r="A405" i="3"/>
  <c r="B404" i="3"/>
  <c r="A404" i="3"/>
  <c r="B403" i="3"/>
  <c r="A403" i="3"/>
  <c r="B402" i="3"/>
  <c r="A402" i="3"/>
  <c r="B401" i="3"/>
  <c r="A401" i="3"/>
  <c r="B400" i="3"/>
  <c r="A400" i="3"/>
  <c r="B399" i="3"/>
  <c r="A399" i="3"/>
  <c r="B398" i="3"/>
  <c r="A398" i="3"/>
  <c r="B397" i="3"/>
  <c r="A397" i="3"/>
  <c r="B396" i="3"/>
  <c r="A396" i="3"/>
  <c r="B395" i="3"/>
  <c r="A395" i="3"/>
  <c r="B394" i="3"/>
  <c r="A394" i="3"/>
  <c r="B393" i="3"/>
  <c r="A393" i="3"/>
  <c r="B392" i="3"/>
  <c r="A392" i="3"/>
  <c r="B391" i="3"/>
  <c r="A391" i="3"/>
  <c r="B390" i="3"/>
  <c r="A390" i="3"/>
  <c r="B389" i="3"/>
  <c r="A389" i="3"/>
  <c r="B388" i="3"/>
  <c r="A388" i="3"/>
  <c r="B387" i="3"/>
  <c r="A387" i="3"/>
  <c r="B386" i="3"/>
  <c r="A386" i="3"/>
  <c r="B385" i="3"/>
  <c r="A385" i="3"/>
  <c r="B384" i="3"/>
  <c r="A384" i="3"/>
  <c r="B383" i="3"/>
  <c r="A383" i="3"/>
  <c r="B382" i="3"/>
  <c r="A382" i="3"/>
  <c r="B381" i="3"/>
  <c r="A381" i="3"/>
  <c r="B380" i="3"/>
  <c r="A380" i="3"/>
  <c r="B379" i="3"/>
  <c r="A379" i="3"/>
  <c r="B378" i="3"/>
  <c r="A378" i="3"/>
  <c r="B377" i="3"/>
  <c r="A377" i="3"/>
  <c r="B376" i="3"/>
  <c r="A376" i="3"/>
  <c r="B375" i="3"/>
  <c r="A375" i="3"/>
  <c r="B374" i="3"/>
  <c r="A374" i="3"/>
  <c r="B373" i="3"/>
  <c r="A373" i="3"/>
  <c r="B372" i="3"/>
  <c r="A372" i="3"/>
  <c r="B371" i="3"/>
  <c r="A371" i="3"/>
  <c r="B370" i="3"/>
  <c r="A370" i="3"/>
  <c r="B369" i="3"/>
  <c r="A369" i="3"/>
  <c r="B368" i="3"/>
  <c r="A368" i="3"/>
  <c r="B367" i="3"/>
  <c r="A367" i="3"/>
  <c r="B366" i="3"/>
  <c r="A366" i="3"/>
  <c r="B365" i="3"/>
  <c r="A365" i="3"/>
  <c r="B364" i="3"/>
  <c r="A364" i="3"/>
  <c r="B363" i="3"/>
  <c r="A363" i="3"/>
  <c r="B362" i="3"/>
  <c r="A362" i="3"/>
  <c r="B361" i="3"/>
  <c r="A361" i="3"/>
  <c r="B360" i="3"/>
  <c r="A360" i="3"/>
  <c r="B359" i="3"/>
  <c r="A359" i="3"/>
  <c r="B358" i="3"/>
  <c r="A358" i="3"/>
  <c r="B357" i="3"/>
  <c r="A357" i="3"/>
  <c r="B356" i="3"/>
  <c r="A356" i="3"/>
  <c r="B355" i="3"/>
  <c r="A355" i="3"/>
  <c r="B354" i="3"/>
  <c r="A354" i="3"/>
  <c r="B353" i="3"/>
  <c r="A353" i="3"/>
  <c r="B352" i="3"/>
  <c r="A352" i="3"/>
  <c r="B351" i="3"/>
  <c r="A351" i="3"/>
  <c r="B350" i="3"/>
  <c r="A350" i="3"/>
  <c r="B349" i="3"/>
  <c r="A349" i="3"/>
  <c r="B348" i="3"/>
  <c r="A348" i="3"/>
  <c r="B347" i="3"/>
  <c r="A347" i="3"/>
  <c r="B346" i="3"/>
  <c r="A346" i="3"/>
  <c r="B345" i="3"/>
  <c r="A345" i="3"/>
  <c r="B344" i="3"/>
  <c r="A344" i="3"/>
  <c r="B343" i="3"/>
  <c r="A343" i="3"/>
  <c r="B342" i="3"/>
  <c r="A342" i="3"/>
  <c r="B341" i="3"/>
  <c r="A341" i="3"/>
  <c r="B340" i="3"/>
  <c r="A340" i="3"/>
  <c r="B339" i="3"/>
  <c r="A339" i="3"/>
  <c r="B338" i="3"/>
  <c r="A338" i="3"/>
  <c r="B337" i="3"/>
  <c r="A337" i="3"/>
  <c r="B336" i="3"/>
  <c r="A336" i="3"/>
  <c r="B335" i="3"/>
  <c r="A335" i="3"/>
  <c r="B334" i="3"/>
  <c r="A334" i="3"/>
  <c r="B333" i="3"/>
  <c r="A333" i="3"/>
  <c r="B332" i="3"/>
  <c r="A332" i="3"/>
  <c r="B331" i="3"/>
  <c r="A331" i="3"/>
  <c r="B330" i="3"/>
  <c r="A330" i="3"/>
  <c r="B329" i="3"/>
  <c r="A329" i="3"/>
  <c r="B328" i="3"/>
  <c r="A328" i="3"/>
  <c r="B327" i="3"/>
  <c r="A327" i="3"/>
  <c r="B326" i="3"/>
  <c r="A326" i="3"/>
  <c r="B325" i="3"/>
  <c r="A325" i="3"/>
  <c r="B324" i="3"/>
  <c r="A324" i="3"/>
  <c r="B323" i="3"/>
  <c r="A323" i="3"/>
  <c r="B322" i="3"/>
  <c r="A322" i="3"/>
  <c r="B321" i="3"/>
  <c r="A321" i="3"/>
  <c r="B320" i="3"/>
  <c r="A320" i="3"/>
  <c r="B319" i="3"/>
  <c r="A319" i="3"/>
  <c r="B318" i="3"/>
  <c r="A318" i="3"/>
  <c r="B317" i="3"/>
  <c r="A317" i="3"/>
  <c r="B316" i="3"/>
  <c r="A316" i="3"/>
  <c r="B315" i="3"/>
  <c r="A315" i="3"/>
  <c r="B314" i="3"/>
  <c r="A314" i="3"/>
  <c r="B313" i="3"/>
  <c r="A313" i="3"/>
  <c r="B312" i="3"/>
  <c r="A312" i="3"/>
  <c r="B311" i="3"/>
  <c r="A311" i="3"/>
  <c r="B310" i="3"/>
  <c r="A310" i="3"/>
  <c r="B309" i="3"/>
  <c r="A309" i="3"/>
  <c r="B308" i="3"/>
  <c r="A308" i="3"/>
  <c r="B307" i="3"/>
  <c r="A307" i="3"/>
  <c r="B306" i="3"/>
  <c r="A306" i="3"/>
  <c r="B305" i="3"/>
  <c r="A305" i="3"/>
  <c r="B304" i="3"/>
  <c r="A304" i="3"/>
  <c r="B303" i="3"/>
  <c r="A303" i="3"/>
  <c r="B302" i="3"/>
  <c r="A302" i="3"/>
  <c r="B301" i="3"/>
  <c r="A301" i="3"/>
  <c r="B300" i="3"/>
  <c r="A300" i="3"/>
  <c r="B299" i="3"/>
  <c r="A299" i="3"/>
  <c r="B298" i="3"/>
  <c r="A298" i="3"/>
  <c r="B297" i="3"/>
  <c r="A297" i="3"/>
  <c r="B296" i="3"/>
  <c r="A296" i="3"/>
  <c r="B295" i="3"/>
  <c r="A295" i="3"/>
  <c r="B294" i="3"/>
  <c r="A294" i="3"/>
  <c r="B293" i="3"/>
  <c r="A293" i="3"/>
  <c r="B292" i="3"/>
  <c r="A292" i="3"/>
  <c r="B291" i="3"/>
  <c r="A291" i="3"/>
  <c r="B290" i="3"/>
  <c r="A290" i="3"/>
  <c r="B289" i="3"/>
  <c r="A289" i="3"/>
  <c r="B288" i="3"/>
  <c r="A288" i="3"/>
  <c r="B287" i="3"/>
  <c r="A287" i="3"/>
  <c r="B286" i="3"/>
  <c r="A286" i="3"/>
  <c r="B285" i="3"/>
  <c r="A285" i="3"/>
  <c r="B284" i="3"/>
  <c r="A284" i="3"/>
  <c r="B283" i="3"/>
  <c r="A283" i="3"/>
  <c r="B282" i="3"/>
  <c r="A282" i="3"/>
  <c r="B281" i="3"/>
  <c r="A281" i="3"/>
  <c r="B280" i="3"/>
  <c r="A280" i="3"/>
  <c r="B279" i="3"/>
  <c r="A279" i="3"/>
  <c r="B278" i="3"/>
  <c r="A278" i="3"/>
  <c r="B277" i="3"/>
  <c r="A277" i="3"/>
  <c r="B276" i="3"/>
  <c r="A276" i="3"/>
  <c r="B275" i="3"/>
  <c r="A275" i="3"/>
  <c r="B274" i="3"/>
  <c r="A274" i="3"/>
  <c r="B273" i="3"/>
  <c r="A273" i="3"/>
  <c r="B272" i="3"/>
  <c r="A272" i="3"/>
  <c r="B271" i="3"/>
  <c r="A271" i="3"/>
  <c r="B270" i="3"/>
  <c r="A270" i="3"/>
  <c r="B269" i="3"/>
  <c r="A269" i="3"/>
  <c r="B268" i="3"/>
  <c r="A268" i="3"/>
  <c r="B267" i="3"/>
  <c r="A267" i="3"/>
  <c r="B266" i="3"/>
  <c r="A266" i="3"/>
  <c r="B265" i="3"/>
  <c r="A265" i="3"/>
  <c r="B264" i="3"/>
  <c r="A264" i="3"/>
  <c r="B263" i="3"/>
  <c r="A263" i="3"/>
  <c r="B262" i="3"/>
  <c r="A262" i="3"/>
  <c r="B261" i="3"/>
  <c r="A261" i="3"/>
  <c r="B260" i="3"/>
  <c r="A260" i="3"/>
  <c r="B259" i="3"/>
  <c r="A259" i="3"/>
  <c r="B258" i="3"/>
  <c r="A258" i="3"/>
  <c r="B257" i="3"/>
  <c r="A257" i="3"/>
  <c r="B256" i="3"/>
  <c r="A256" i="3"/>
  <c r="B255" i="3"/>
  <c r="A255" i="3"/>
  <c r="B254" i="3"/>
  <c r="A254" i="3"/>
  <c r="B253" i="3"/>
  <c r="A253" i="3"/>
  <c r="B252" i="3"/>
  <c r="A252" i="3"/>
  <c r="B251" i="3"/>
  <c r="A251" i="3"/>
  <c r="B250" i="3"/>
  <c r="A250" i="3"/>
  <c r="B249" i="3"/>
  <c r="A249" i="3"/>
  <c r="B248" i="3"/>
  <c r="A248" i="3"/>
  <c r="B247" i="3"/>
  <c r="A247" i="3"/>
  <c r="B246" i="3"/>
  <c r="A246" i="3"/>
  <c r="B245" i="3"/>
  <c r="A245" i="3"/>
  <c r="B244" i="3"/>
  <c r="A244" i="3"/>
  <c r="B243" i="3"/>
  <c r="A243" i="3"/>
  <c r="B242" i="3"/>
  <c r="A242" i="3"/>
  <c r="B241" i="3"/>
  <c r="A241" i="3"/>
  <c r="B240" i="3"/>
  <c r="A240" i="3"/>
  <c r="B239" i="3"/>
  <c r="A239" i="3"/>
  <c r="B238" i="3"/>
  <c r="A238" i="3"/>
  <c r="B237" i="3"/>
  <c r="A237" i="3"/>
  <c r="B236" i="3"/>
  <c r="A236" i="3"/>
  <c r="B235" i="3"/>
  <c r="A235" i="3"/>
  <c r="B234" i="3"/>
  <c r="A234" i="3"/>
  <c r="B233" i="3"/>
  <c r="A233" i="3"/>
  <c r="B232" i="3"/>
  <c r="A232" i="3"/>
  <c r="B231" i="3"/>
  <c r="A231" i="3"/>
  <c r="B230" i="3"/>
  <c r="A230" i="3"/>
  <c r="B229" i="3"/>
  <c r="A229" i="3"/>
  <c r="B228" i="3"/>
  <c r="A228" i="3"/>
  <c r="B227" i="3"/>
  <c r="A227" i="3"/>
  <c r="B226" i="3"/>
  <c r="A226" i="3"/>
  <c r="B225" i="3"/>
  <c r="A225" i="3"/>
  <c r="B224" i="3"/>
  <c r="A224" i="3"/>
  <c r="B223" i="3"/>
  <c r="A223" i="3"/>
  <c r="B222" i="3"/>
  <c r="A222" i="3"/>
  <c r="B221" i="3"/>
  <c r="A221" i="3"/>
  <c r="B220" i="3"/>
  <c r="A220" i="3"/>
  <c r="B219" i="3"/>
  <c r="A219" i="3"/>
  <c r="B218" i="3"/>
  <c r="A218" i="3"/>
  <c r="B217" i="3"/>
  <c r="A217" i="3"/>
  <c r="B216" i="3"/>
  <c r="A216" i="3"/>
  <c r="B215" i="3"/>
  <c r="A215" i="3"/>
  <c r="B214" i="3"/>
  <c r="A214" i="3"/>
  <c r="B213" i="3"/>
  <c r="A213" i="3"/>
  <c r="B212" i="3"/>
  <c r="A212" i="3"/>
  <c r="B211" i="3"/>
  <c r="A211" i="3"/>
  <c r="B210" i="3"/>
  <c r="A210" i="3"/>
  <c r="B209" i="3"/>
  <c r="A209" i="3"/>
  <c r="B208" i="3"/>
  <c r="A208" i="3"/>
  <c r="B207" i="3"/>
  <c r="A207" i="3"/>
  <c r="B206" i="3"/>
  <c r="A206" i="3"/>
  <c r="B205" i="3"/>
  <c r="A205" i="3"/>
  <c r="B204" i="3"/>
  <c r="A204" i="3"/>
  <c r="B203" i="3"/>
  <c r="A203" i="3"/>
  <c r="B202" i="3"/>
  <c r="A202" i="3"/>
  <c r="B201" i="3"/>
  <c r="A201" i="3"/>
  <c r="B200" i="3"/>
  <c r="A200" i="3"/>
  <c r="B199" i="3"/>
  <c r="A199" i="3"/>
  <c r="B198" i="3"/>
  <c r="A198" i="3"/>
  <c r="B197" i="3"/>
  <c r="A197" i="3"/>
  <c r="B196" i="3"/>
  <c r="A196" i="3"/>
  <c r="B195" i="3"/>
  <c r="A195" i="3"/>
  <c r="B194" i="3"/>
  <c r="A194" i="3"/>
  <c r="B193" i="3"/>
  <c r="A193" i="3"/>
  <c r="B192" i="3"/>
  <c r="A192" i="3"/>
  <c r="B191" i="3"/>
  <c r="A191" i="3"/>
  <c r="B190" i="3"/>
  <c r="A190" i="3"/>
  <c r="B189" i="3"/>
  <c r="A189" i="3"/>
  <c r="B188" i="3"/>
  <c r="A188" i="3"/>
  <c r="B187" i="3"/>
  <c r="A187" i="3"/>
  <c r="B186" i="3"/>
  <c r="A186" i="3"/>
  <c r="B185" i="3"/>
  <c r="A185" i="3"/>
  <c r="B184" i="3"/>
  <c r="A184" i="3"/>
  <c r="B183" i="3"/>
  <c r="A183" i="3"/>
  <c r="B182" i="3"/>
  <c r="A182" i="3"/>
  <c r="B181" i="3"/>
  <c r="A181" i="3"/>
  <c r="B180" i="3"/>
  <c r="A180" i="3"/>
  <c r="B179" i="3"/>
  <c r="A179" i="3"/>
  <c r="B178" i="3"/>
  <c r="A178" i="3"/>
  <c r="B177" i="3"/>
  <c r="A177" i="3"/>
  <c r="B176" i="3"/>
  <c r="A176" i="3"/>
  <c r="B175" i="3"/>
  <c r="A175" i="3"/>
  <c r="B174" i="3"/>
  <c r="A174" i="3"/>
  <c r="B173" i="3"/>
  <c r="A173" i="3"/>
  <c r="B172" i="3"/>
  <c r="A172" i="3"/>
  <c r="B171" i="3"/>
  <c r="A171" i="3"/>
  <c r="B170" i="3"/>
  <c r="A170" i="3"/>
  <c r="B169" i="3"/>
  <c r="A169" i="3"/>
  <c r="B168" i="3"/>
  <c r="A168" i="3"/>
  <c r="B167" i="3"/>
  <c r="A167" i="3"/>
  <c r="B166" i="3"/>
  <c r="A166" i="3"/>
  <c r="B165" i="3"/>
  <c r="A165" i="3"/>
  <c r="B164" i="3"/>
  <c r="A164" i="3"/>
  <c r="B163" i="3"/>
  <c r="A163" i="3"/>
  <c r="B162" i="3"/>
  <c r="A162" i="3"/>
  <c r="B161" i="3"/>
  <c r="A161" i="3"/>
  <c r="B160" i="3"/>
  <c r="A160" i="3"/>
  <c r="B159" i="3"/>
  <c r="A159" i="3"/>
  <c r="B158" i="3"/>
  <c r="A158" i="3"/>
  <c r="B157" i="3"/>
  <c r="A157" i="3"/>
  <c r="B156" i="3"/>
  <c r="A156" i="3"/>
  <c r="B155" i="3"/>
  <c r="A155" i="3"/>
  <c r="B154" i="3"/>
  <c r="A154" i="3"/>
  <c r="B153" i="3"/>
  <c r="A153" i="3"/>
  <c r="B152" i="3"/>
  <c r="A152" i="3"/>
  <c r="B151" i="3"/>
  <c r="A151" i="3"/>
  <c r="B150" i="3"/>
  <c r="A150" i="3"/>
  <c r="B149" i="3"/>
  <c r="A149" i="3"/>
  <c r="B148" i="3"/>
  <c r="A148" i="3"/>
  <c r="B147" i="3"/>
  <c r="A147" i="3"/>
  <c r="B146" i="3"/>
  <c r="A146" i="3"/>
  <c r="B145" i="3"/>
  <c r="A145" i="3"/>
  <c r="B144" i="3"/>
  <c r="A144" i="3"/>
  <c r="B143" i="3"/>
  <c r="A143" i="3"/>
  <c r="B142" i="3"/>
  <c r="A142" i="3"/>
  <c r="B141" i="3"/>
  <c r="A141" i="3"/>
  <c r="B140" i="3"/>
  <c r="A140" i="3"/>
  <c r="B139" i="3"/>
  <c r="A139" i="3"/>
  <c r="B138" i="3"/>
  <c r="A138" i="3"/>
  <c r="B137" i="3"/>
  <c r="A137" i="3"/>
  <c r="B136" i="3"/>
  <c r="A136" i="3"/>
  <c r="B135" i="3"/>
  <c r="A135" i="3"/>
  <c r="B134" i="3"/>
  <c r="A134" i="3"/>
  <c r="B133" i="3"/>
  <c r="A133" i="3"/>
  <c r="B132" i="3"/>
  <c r="A132" i="3"/>
  <c r="B131" i="3"/>
  <c r="A131" i="3"/>
  <c r="B130" i="3"/>
  <c r="A130" i="3"/>
  <c r="B129" i="3"/>
  <c r="A129" i="3"/>
  <c r="B128" i="3"/>
  <c r="A128" i="3"/>
  <c r="B127" i="3"/>
  <c r="A127" i="3"/>
  <c r="B126" i="3"/>
  <c r="A126" i="3"/>
  <c r="B125" i="3"/>
  <c r="A125" i="3"/>
  <c r="B124" i="3"/>
  <c r="A124" i="3"/>
  <c r="B123" i="3"/>
  <c r="A123" i="3"/>
  <c r="B122" i="3"/>
  <c r="A122" i="3"/>
  <c r="B121" i="3"/>
  <c r="A121" i="3"/>
  <c r="B120" i="3"/>
  <c r="A120" i="3"/>
  <c r="B119" i="3"/>
  <c r="A119" i="3"/>
  <c r="B118" i="3"/>
  <c r="A118" i="3"/>
  <c r="B117" i="3"/>
  <c r="A117" i="3"/>
  <c r="B116" i="3"/>
  <c r="A116" i="3"/>
  <c r="B115" i="3"/>
  <c r="A115" i="3"/>
  <c r="B114" i="3"/>
  <c r="A114" i="3"/>
  <c r="B113" i="3"/>
  <c r="A113" i="3"/>
  <c r="B112" i="3"/>
  <c r="A112" i="3"/>
  <c r="B111" i="3"/>
  <c r="A111" i="3"/>
  <c r="B110" i="3"/>
  <c r="A110" i="3"/>
  <c r="B109" i="3"/>
  <c r="A109" i="3"/>
  <c r="B108" i="3"/>
  <c r="A108" i="3"/>
  <c r="B107" i="3"/>
  <c r="A107" i="3"/>
  <c r="B106" i="3"/>
  <c r="A106" i="3"/>
  <c r="B105" i="3"/>
  <c r="A105" i="3"/>
  <c r="B104" i="3"/>
  <c r="A104" i="3"/>
  <c r="B103" i="3"/>
  <c r="A103" i="3"/>
  <c r="B102" i="3"/>
  <c r="A102" i="3"/>
  <c r="B101" i="3"/>
  <c r="A101" i="3"/>
  <c r="B100" i="3"/>
  <c r="A100" i="3"/>
  <c r="B99" i="3"/>
  <c r="A99" i="3"/>
  <c r="B98" i="3"/>
  <c r="A98" i="3"/>
  <c r="B97" i="3"/>
  <c r="A97" i="3"/>
  <c r="B96" i="3"/>
  <c r="A96" i="3"/>
  <c r="B95" i="3"/>
  <c r="A95" i="3"/>
  <c r="B94" i="3"/>
  <c r="A94" i="3"/>
  <c r="B93" i="3"/>
  <c r="A93" i="3"/>
  <c r="B92" i="3"/>
  <c r="A92" i="3"/>
  <c r="B91" i="3"/>
  <c r="A91" i="3"/>
  <c r="B90" i="3"/>
  <c r="A90" i="3"/>
  <c r="B89" i="3"/>
  <c r="A89" i="3"/>
  <c r="B88" i="3"/>
  <c r="A88" i="3"/>
  <c r="B87" i="3"/>
  <c r="A87" i="3"/>
  <c r="B86" i="3"/>
  <c r="A86" i="3"/>
  <c r="B85" i="3"/>
  <c r="A85" i="3"/>
  <c r="B84" i="3"/>
  <c r="A84" i="3"/>
  <c r="B83" i="3"/>
  <c r="A83" i="3"/>
  <c r="B82" i="3"/>
  <c r="A82" i="3"/>
  <c r="B81" i="3"/>
  <c r="A81" i="3"/>
  <c r="B80" i="3"/>
  <c r="A80" i="3"/>
  <c r="B79" i="3"/>
  <c r="A79" i="3"/>
  <c r="B78" i="3"/>
  <c r="A78" i="3"/>
  <c r="B77" i="3"/>
  <c r="A77" i="3"/>
  <c r="B76" i="3"/>
  <c r="A76" i="3"/>
  <c r="B75" i="3"/>
  <c r="A75" i="3"/>
  <c r="B74" i="3"/>
  <c r="A74" i="3"/>
  <c r="B73" i="3"/>
  <c r="A73" i="3"/>
  <c r="B72" i="3"/>
  <c r="A72" i="3"/>
  <c r="B71" i="3"/>
  <c r="A71" i="3"/>
  <c r="B70" i="3"/>
  <c r="A70" i="3"/>
  <c r="B69" i="3"/>
  <c r="A69" i="3"/>
  <c r="B68" i="3"/>
  <c r="A68" i="3"/>
  <c r="B67" i="3"/>
  <c r="A67" i="3"/>
  <c r="B66" i="3"/>
  <c r="A66" i="3"/>
  <c r="B65" i="3"/>
  <c r="A65" i="3"/>
  <c r="B64" i="3"/>
  <c r="A64" i="3"/>
  <c r="B63" i="3"/>
  <c r="A63" i="3"/>
  <c r="B62" i="3"/>
  <c r="A62" i="3"/>
  <c r="B61" i="3"/>
  <c r="A61" i="3"/>
  <c r="B60" i="3"/>
  <c r="A60" i="3"/>
  <c r="B59" i="3"/>
  <c r="A59" i="3"/>
  <c r="B58" i="3"/>
  <c r="A58" i="3"/>
  <c r="B57" i="3"/>
  <c r="A57" i="3"/>
  <c r="B56" i="3"/>
  <c r="A56" i="3"/>
  <c r="B55" i="3"/>
  <c r="A55" i="3"/>
  <c r="B54" i="3"/>
  <c r="A54" i="3"/>
  <c r="B53" i="3"/>
  <c r="A53" i="3"/>
  <c r="B52" i="3"/>
  <c r="A52" i="3"/>
  <c r="B51" i="3"/>
  <c r="A51" i="3"/>
  <c r="B50" i="3"/>
  <c r="A50" i="3"/>
  <c r="B49" i="3"/>
  <c r="A49" i="3"/>
  <c r="B48" i="3"/>
  <c r="A48" i="3"/>
  <c r="B47" i="3"/>
  <c r="A47" i="3"/>
  <c r="B46" i="3"/>
  <c r="A46" i="3"/>
  <c r="B45" i="3"/>
  <c r="A45" i="3"/>
  <c r="B44" i="3"/>
  <c r="A44" i="3"/>
  <c r="B43" i="3"/>
  <c r="A43" i="3"/>
  <c r="B42" i="3"/>
  <c r="A42" i="3"/>
  <c r="B41" i="3"/>
  <c r="A41" i="3"/>
  <c r="B40" i="3"/>
  <c r="A40" i="3"/>
  <c r="B39" i="3"/>
  <c r="A39" i="3"/>
  <c r="B38" i="3"/>
  <c r="A38" i="3"/>
  <c r="B37" i="3"/>
  <c r="A37" i="3"/>
  <c r="B36" i="3"/>
  <c r="A36" i="3"/>
  <c r="B35" i="3"/>
  <c r="A35" i="3"/>
  <c r="B34" i="3"/>
  <c r="A34" i="3"/>
  <c r="B33" i="3"/>
  <c r="A33" i="3"/>
  <c r="B32" i="3"/>
  <c r="A32" i="3"/>
  <c r="B31" i="3"/>
  <c r="A31" i="3"/>
  <c r="B30" i="3"/>
  <c r="A30" i="3"/>
  <c r="B29" i="3"/>
  <c r="A29" i="3"/>
  <c r="B28" i="3"/>
  <c r="A28" i="3"/>
  <c r="B27" i="3"/>
  <c r="A27" i="3"/>
  <c r="B26" i="3"/>
  <c r="A26" i="3"/>
  <c r="B25" i="3"/>
  <c r="A25" i="3"/>
  <c r="B24" i="3"/>
  <c r="A24" i="3"/>
  <c r="B23" i="3"/>
  <c r="A23" i="3"/>
  <c r="B22" i="3"/>
  <c r="A22" i="3"/>
  <c r="B21" i="3"/>
  <c r="A21" i="3"/>
  <c r="B20" i="3"/>
  <c r="A20" i="3"/>
  <c r="B19" i="3"/>
  <c r="A19" i="3"/>
  <c r="B18" i="3"/>
  <c r="A18" i="3"/>
  <c r="B17" i="3"/>
  <c r="A17" i="3"/>
  <c r="B16" i="3"/>
  <c r="A16" i="3"/>
  <c r="B15" i="3"/>
  <c r="A15" i="3"/>
  <c r="B14" i="3"/>
  <c r="A14" i="3"/>
  <c r="B13" i="3"/>
  <c r="A13" i="3"/>
  <c r="B12" i="3"/>
  <c r="A12" i="3"/>
  <c r="B11" i="3"/>
  <c r="A11" i="3"/>
  <c r="B10" i="3"/>
  <c r="A10" i="3"/>
  <c r="B9" i="3"/>
  <c r="A9" i="3"/>
  <c r="B8" i="3"/>
  <c r="A8" i="3"/>
  <c r="B7" i="3"/>
  <c r="A7" i="3"/>
  <c r="B6" i="3"/>
  <c r="A6" i="3"/>
  <c r="B5" i="3"/>
  <c r="A5" i="3"/>
  <c r="B4" i="3"/>
  <c r="A4" i="3"/>
  <c r="B3" i="3"/>
  <c r="A3" i="3"/>
  <c r="B2" i="3"/>
  <c r="A2" i="3"/>
  <c r="B1" i="3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B2497" i="2"/>
  <c r="B2498" i="2"/>
  <c r="B2499" i="2"/>
  <c r="B2500" i="2"/>
  <c r="B2501" i="2"/>
  <c r="B2502" i="2"/>
  <c r="B2503" i="2"/>
  <c r="B2504" i="2"/>
  <c r="B2505" i="2"/>
  <c r="B2506" i="2"/>
  <c r="B2507" i="2"/>
  <c r="B2508" i="2"/>
  <c r="B2509" i="2"/>
  <c r="B2510" i="2"/>
  <c r="B2511" i="2"/>
  <c r="B2512" i="2"/>
  <c r="B2513" i="2"/>
  <c r="B2514" i="2"/>
  <c r="B2515" i="2"/>
  <c r="B2516" i="2"/>
  <c r="B2517" i="2"/>
  <c r="B2518" i="2"/>
  <c r="B2519" i="2"/>
  <c r="B2520" i="2"/>
  <c r="B2521" i="2"/>
  <c r="B2522" i="2"/>
  <c r="B2523" i="2"/>
  <c r="B2524" i="2"/>
  <c r="B2525" i="2"/>
  <c r="B2526" i="2"/>
  <c r="B2527" i="2"/>
  <c r="B2528" i="2"/>
  <c r="B2529" i="2"/>
  <c r="B2530" i="2"/>
  <c r="B2531" i="2"/>
  <c r="B2532" i="2"/>
  <c r="B2533" i="2"/>
  <c r="B2534" i="2"/>
  <c r="B2535" i="2"/>
  <c r="B2536" i="2"/>
  <c r="B2537" i="2"/>
  <c r="B2538" i="2"/>
  <c r="B2539" i="2"/>
  <c r="B2540" i="2"/>
  <c r="B2541" i="2"/>
  <c r="B2542" i="2"/>
  <c r="B2543" i="2"/>
  <c r="B2544" i="2"/>
  <c r="B2545" i="2"/>
  <c r="B2546" i="2"/>
  <c r="B2547" i="2"/>
  <c r="B2548" i="2"/>
  <c r="B2549" i="2"/>
  <c r="B2550" i="2"/>
  <c r="B2551" i="2"/>
  <c r="B2552" i="2"/>
  <c r="B2553" i="2"/>
  <c r="B2554" i="2"/>
  <c r="B2555" i="2"/>
  <c r="B2556" i="2"/>
  <c r="B2557" i="2"/>
  <c r="B2558" i="2"/>
  <c r="B2559" i="2"/>
  <c r="B2560" i="2"/>
  <c r="B2561" i="2"/>
  <c r="B2562" i="2"/>
  <c r="B2563" i="2"/>
  <c r="B2564" i="2"/>
  <c r="B2565" i="2"/>
  <c r="B2566" i="2"/>
  <c r="B2567" i="2"/>
  <c r="B2568" i="2"/>
  <c r="B2569" i="2"/>
  <c r="B2570" i="2"/>
  <c r="B2571" i="2"/>
  <c r="B2572" i="2"/>
  <c r="B2573" i="2"/>
  <c r="B2574" i="2"/>
  <c r="B2575" i="2"/>
  <c r="B2576" i="2"/>
  <c r="B2577" i="2"/>
  <c r="B2578" i="2"/>
  <c r="B2579" i="2"/>
  <c r="B2580" i="2"/>
  <c r="B2581" i="2"/>
  <c r="B2582" i="2"/>
  <c r="B2583" i="2"/>
  <c r="B2584" i="2"/>
  <c r="B2585" i="2"/>
  <c r="B2586" i="2"/>
  <c r="B2587" i="2"/>
  <c r="B2588" i="2"/>
  <c r="B2589" i="2"/>
  <c r="B2590" i="2"/>
  <c r="B2591" i="2"/>
  <c r="B2592" i="2"/>
  <c r="B2593" i="2"/>
  <c r="B2594" i="2"/>
  <c r="B2595" i="2"/>
  <c r="B2596" i="2"/>
  <c r="B2597" i="2"/>
  <c r="B2598" i="2"/>
  <c r="B2599" i="2"/>
  <c r="B2600" i="2"/>
  <c r="B2601" i="2"/>
  <c r="B2602" i="2"/>
  <c r="B2603" i="2"/>
  <c r="B2604" i="2"/>
  <c r="B2605" i="2"/>
  <c r="B2606" i="2"/>
  <c r="B2607" i="2"/>
  <c r="B2608" i="2"/>
  <c r="B2609" i="2"/>
  <c r="B2610" i="2"/>
  <c r="B2611" i="2"/>
  <c r="B2612" i="2"/>
  <c r="B2613" i="2"/>
  <c r="B2614" i="2"/>
  <c r="B2615" i="2"/>
  <c r="B2616" i="2"/>
  <c r="B2617" i="2"/>
  <c r="B2618" i="2"/>
  <c r="B2619" i="2"/>
  <c r="B2620" i="2"/>
  <c r="B2621" i="2"/>
  <c r="B2622" i="2"/>
  <c r="B2623" i="2"/>
  <c r="B2624" i="2"/>
  <c r="B2625" i="2"/>
  <c r="B2626" i="2"/>
  <c r="B2627" i="2"/>
  <c r="B2628" i="2"/>
  <c r="B2629" i="2"/>
  <c r="B2630" i="2"/>
  <c r="B2631" i="2"/>
  <c r="B2632" i="2"/>
  <c r="B2633" i="2"/>
  <c r="B2634" i="2"/>
  <c r="B2635" i="2"/>
  <c r="B2636" i="2"/>
  <c r="B2637" i="2"/>
  <c r="B2638" i="2"/>
  <c r="B2639" i="2"/>
  <c r="B2640" i="2"/>
  <c r="B2641" i="2"/>
  <c r="B2642" i="2"/>
  <c r="B2643" i="2"/>
  <c r="B2644" i="2"/>
  <c r="B2645" i="2"/>
  <c r="B2646" i="2"/>
  <c r="B2647" i="2"/>
  <c r="G2696" i="2" s="1"/>
  <c r="B2648" i="2"/>
  <c r="B2649" i="2"/>
  <c r="B2650" i="2"/>
  <c r="B2651" i="2"/>
  <c r="B2652" i="2"/>
  <c r="B2653" i="2"/>
  <c r="B2654" i="2"/>
  <c r="B2655" i="2"/>
  <c r="B2656" i="2"/>
  <c r="B2657" i="2"/>
  <c r="B2658" i="2"/>
  <c r="B2659" i="2"/>
  <c r="B2660" i="2"/>
  <c r="B2661" i="2"/>
  <c r="B2662" i="2"/>
  <c r="B2663" i="2"/>
  <c r="B2664" i="2"/>
  <c r="B2665" i="2"/>
  <c r="B2666" i="2"/>
  <c r="B2667" i="2"/>
  <c r="B2668" i="2"/>
  <c r="B2669" i="2"/>
  <c r="B2670" i="2"/>
  <c r="B2671" i="2"/>
  <c r="B2672" i="2"/>
  <c r="B2673" i="2"/>
  <c r="B2674" i="2"/>
  <c r="B2675" i="2"/>
  <c r="B2676" i="2"/>
  <c r="B2677" i="2"/>
  <c r="B2678" i="2"/>
  <c r="B2679" i="2"/>
  <c r="B2680" i="2"/>
  <c r="B2681" i="2"/>
  <c r="B2682" i="2"/>
  <c r="B2683" i="2"/>
  <c r="I2699" i="2" s="1" a="1"/>
  <c r="I2699" i="2" s="1"/>
  <c r="B2684" i="2"/>
  <c r="B2685" i="2"/>
  <c r="B2686" i="2"/>
  <c r="B2687" i="2"/>
  <c r="B2688" i="2"/>
  <c r="B2689" i="2"/>
  <c r="B2690" i="2"/>
  <c r="B2691" i="2"/>
  <c r="B2692" i="2"/>
  <c r="B2693" i="2"/>
  <c r="D2697" i="2" s="1"/>
  <c r="B2" i="2"/>
  <c r="B1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1544" i="2"/>
  <c r="A1545" i="2"/>
  <c r="A1546" i="2"/>
  <c r="A1547" i="2"/>
  <c r="A1548" i="2"/>
  <c r="A1549" i="2"/>
  <c r="A1550" i="2"/>
  <c r="A1551" i="2"/>
  <c r="A1552" i="2"/>
  <c r="A1553" i="2"/>
  <c r="A1554" i="2"/>
  <c r="A1555" i="2"/>
  <c r="A1556" i="2"/>
  <c r="A1557" i="2"/>
  <c r="A1558" i="2"/>
  <c r="A1559" i="2"/>
  <c r="A1560" i="2"/>
  <c r="A1561" i="2"/>
  <c r="A1562" i="2"/>
  <c r="A1563" i="2"/>
  <c r="A1564" i="2"/>
  <c r="A1565" i="2"/>
  <c r="A1566" i="2"/>
  <c r="A1567" i="2"/>
  <c r="A1568" i="2"/>
  <c r="A1569" i="2"/>
  <c r="A1570" i="2"/>
  <c r="A1571" i="2"/>
  <c r="A1572" i="2"/>
  <c r="A1573" i="2"/>
  <c r="A1574" i="2"/>
  <c r="A1575" i="2"/>
  <c r="A1576" i="2"/>
  <c r="A1577" i="2"/>
  <c r="A1578" i="2"/>
  <c r="A1579" i="2"/>
  <c r="A1580" i="2"/>
  <c r="A1581" i="2"/>
  <c r="A1582" i="2"/>
  <c r="A1583" i="2"/>
  <c r="A1584" i="2"/>
  <c r="A1585" i="2"/>
  <c r="A1586" i="2"/>
  <c r="A1587" i="2"/>
  <c r="A1588" i="2"/>
  <c r="A1589" i="2"/>
  <c r="A1590" i="2"/>
  <c r="A1591" i="2"/>
  <c r="A1592" i="2"/>
  <c r="A1593" i="2"/>
  <c r="A1594" i="2"/>
  <c r="A1595" i="2"/>
  <c r="A1596" i="2"/>
  <c r="A1597" i="2"/>
  <c r="A1598" i="2"/>
  <c r="A1599" i="2"/>
  <c r="A1600" i="2"/>
  <c r="A1601" i="2"/>
  <c r="A1602" i="2"/>
  <c r="A1603" i="2"/>
  <c r="A1604" i="2"/>
  <c r="A1605" i="2"/>
  <c r="A1606" i="2"/>
  <c r="A1607" i="2"/>
  <c r="A1608" i="2"/>
  <c r="A1609" i="2"/>
  <c r="A1610" i="2"/>
  <c r="A1611" i="2"/>
  <c r="A1612" i="2"/>
  <c r="A1613" i="2"/>
  <c r="A1614" i="2"/>
  <c r="A1615" i="2"/>
  <c r="A1616" i="2"/>
  <c r="A1617" i="2"/>
  <c r="A1618" i="2"/>
  <c r="A1619" i="2"/>
  <c r="A1620" i="2"/>
  <c r="A1621" i="2"/>
  <c r="A1622" i="2"/>
  <c r="A1623" i="2"/>
  <c r="A1624" i="2"/>
  <c r="A1625" i="2"/>
  <c r="A1626" i="2"/>
  <c r="A1627" i="2"/>
  <c r="A1628" i="2"/>
  <c r="A1629" i="2"/>
  <c r="A1630" i="2"/>
  <c r="A1631" i="2"/>
  <c r="A1632" i="2"/>
  <c r="A1633" i="2"/>
  <c r="A1634" i="2"/>
  <c r="A1635" i="2"/>
  <c r="A1636" i="2"/>
  <c r="A1637" i="2"/>
  <c r="A1638" i="2"/>
  <c r="A1639" i="2"/>
  <c r="A1640" i="2"/>
  <c r="A1641" i="2"/>
  <c r="A1642" i="2"/>
  <c r="A1643" i="2"/>
  <c r="A1644" i="2"/>
  <c r="A1645" i="2"/>
  <c r="A1646" i="2"/>
  <c r="A1647" i="2"/>
  <c r="A1648" i="2"/>
  <c r="A1649" i="2"/>
  <c r="A1650" i="2"/>
  <c r="A1651" i="2"/>
  <c r="A1652" i="2"/>
  <c r="A1653" i="2"/>
  <c r="A1654" i="2"/>
  <c r="A1655" i="2"/>
  <c r="A1656" i="2"/>
  <c r="A1657" i="2"/>
  <c r="A1658" i="2"/>
  <c r="A1659" i="2"/>
  <c r="A1660" i="2"/>
  <c r="A1661" i="2"/>
  <c r="A1662" i="2"/>
  <c r="A1663" i="2"/>
  <c r="A1664" i="2"/>
  <c r="A1665" i="2"/>
  <c r="A1666" i="2"/>
  <c r="A1667" i="2"/>
  <c r="A1668" i="2"/>
  <c r="A1669" i="2"/>
  <c r="A1670" i="2"/>
  <c r="A1671" i="2"/>
  <c r="A1672" i="2"/>
  <c r="A1673" i="2"/>
  <c r="A1674" i="2"/>
  <c r="A1675" i="2"/>
  <c r="A1676" i="2"/>
  <c r="A1677" i="2"/>
  <c r="A1678" i="2"/>
  <c r="A1679" i="2"/>
  <c r="A1680" i="2"/>
  <c r="A1681" i="2"/>
  <c r="A1682" i="2"/>
  <c r="A1683" i="2"/>
  <c r="A1684" i="2"/>
  <c r="A1685" i="2"/>
  <c r="A1686" i="2"/>
  <c r="A1687" i="2"/>
  <c r="A1688" i="2"/>
  <c r="A1689" i="2"/>
  <c r="A1690" i="2"/>
  <c r="A1691" i="2"/>
  <c r="A1692" i="2"/>
  <c r="A1693" i="2"/>
  <c r="A1694" i="2"/>
  <c r="A1695" i="2"/>
  <c r="A1696" i="2"/>
  <c r="A1697" i="2"/>
  <c r="A1698" i="2"/>
  <c r="A1699" i="2"/>
  <c r="A1700" i="2"/>
  <c r="A1701" i="2"/>
  <c r="A1702" i="2"/>
  <c r="A1703" i="2"/>
  <c r="A1704" i="2"/>
  <c r="A1705" i="2"/>
  <c r="A1706" i="2"/>
  <c r="A1707" i="2"/>
  <c r="A1708" i="2"/>
  <c r="A1709" i="2"/>
  <c r="A1710" i="2"/>
  <c r="A1711" i="2"/>
  <c r="A1712" i="2"/>
  <c r="A1713" i="2"/>
  <c r="A1714" i="2"/>
  <c r="A1715" i="2"/>
  <c r="A1716" i="2"/>
  <c r="A1717" i="2"/>
  <c r="A1718" i="2"/>
  <c r="A1719" i="2"/>
  <c r="A1720" i="2"/>
  <c r="A1721" i="2"/>
  <c r="A1722" i="2"/>
  <c r="A1723" i="2"/>
  <c r="A1724" i="2"/>
  <c r="A1725" i="2"/>
  <c r="A1726" i="2"/>
  <c r="A1727" i="2"/>
  <c r="A1728" i="2"/>
  <c r="A1729" i="2"/>
  <c r="A1730" i="2"/>
  <c r="A1731" i="2"/>
  <c r="A1732" i="2"/>
  <c r="A1733" i="2"/>
  <c r="A1734" i="2"/>
  <c r="A1735" i="2"/>
  <c r="A1736" i="2"/>
  <c r="A1737" i="2"/>
  <c r="A1738" i="2"/>
  <c r="A1739" i="2"/>
  <c r="A1740" i="2"/>
  <c r="A1741" i="2"/>
  <c r="A1742" i="2"/>
  <c r="A1743" i="2"/>
  <c r="A1744" i="2"/>
  <c r="A1745" i="2"/>
  <c r="A1746" i="2"/>
  <c r="A1747" i="2"/>
  <c r="A1748" i="2"/>
  <c r="A1749" i="2"/>
  <c r="A1750" i="2"/>
  <c r="A1751" i="2"/>
  <c r="A1752" i="2"/>
  <c r="A1753" i="2"/>
  <c r="A1754" i="2"/>
  <c r="A1755" i="2"/>
  <c r="A1756" i="2"/>
  <c r="A1757" i="2"/>
  <c r="A1758" i="2"/>
  <c r="A1759" i="2"/>
  <c r="A1760" i="2"/>
  <c r="A1761" i="2"/>
  <c r="A1762" i="2"/>
  <c r="A1763" i="2"/>
  <c r="A1764" i="2"/>
  <c r="A1765" i="2"/>
  <c r="A1766" i="2"/>
  <c r="A1767" i="2"/>
  <c r="A1768" i="2"/>
  <c r="A1769" i="2"/>
  <c r="A1770" i="2"/>
  <c r="A1771" i="2"/>
  <c r="A1772" i="2"/>
  <c r="A1773" i="2"/>
  <c r="A1774" i="2"/>
  <c r="A1775" i="2"/>
  <c r="A1776" i="2"/>
  <c r="A1777" i="2"/>
  <c r="A1778" i="2"/>
  <c r="A1779" i="2"/>
  <c r="A1780" i="2"/>
  <c r="A1781" i="2"/>
  <c r="A1782" i="2"/>
  <c r="A1783" i="2"/>
  <c r="A1784" i="2"/>
  <c r="A1785" i="2"/>
  <c r="A1786" i="2"/>
  <c r="A1787" i="2"/>
  <c r="A1788" i="2"/>
  <c r="A1789" i="2"/>
  <c r="A1790" i="2"/>
  <c r="A1791" i="2"/>
  <c r="A1792" i="2"/>
  <c r="A1793" i="2"/>
  <c r="A1794" i="2"/>
  <c r="A1795" i="2"/>
  <c r="A1796" i="2"/>
  <c r="A1797" i="2"/>
  <c r="A1798" i="2"/>
  <c r="A1799" i="2"/>
  <c r="A1800" i="2"/>
  <c r="A1801" i="2"/>
  <c r="A1802" i="2"/>
  <c r="A1803" i="2"/>
  <c r="A1804" i="2"/>
  <c r="A1805" i="2"/>
  <c r="A1806" i="2"/>
  <c r="A1807" i="2"/>
  <c r="A1808" i="2"/>
  <c r="A1809" i="2"/>
  <c r="A1810" i="2"/>
  <c r="A1811" i="2"/>
  <c r="A1812" i="2"/>
  <c r="A1813" i="2"/>
  <c r="A1814" i="2"/>
  <c r="A1815" i="2"/>
  <c r="A1816" i="2"/>
  <c r="A1817" i="2"/>
  <c r="A1818" i="2"/>
  <c r="A1819" i="2"/>
  <c r="A1820" i="2"/>
  <c r="A1821" i="2"/>
  <c r="A1822" i="2"/>
  <c r="A1823" i="2"/>
  <c r="A1824" i="2"/>
  <c r="A1825" i="2"/>
  <c r="A1826" i="2"/>
  <c r="A1827" i="2"/>
  <c r="A1828" i="2"/>
  <c r="A1829" i="2"/>
  <c r="A1830" i="2"/>
  <c r="A1831" i="2"/>
  <c r="A1832" i="2"/>
  <c r="A1833" i="2"/>
  <c r="A1834" i="2"/>
  <c r="A1835" i="2"/>
  <c r="A1836" i="2"/>
  <c r="A1837" i="2"/>
  <c r="A1838" i="2"/>
  <c r="A1839" i="2"/>
  <c r="A1840" i="2"/>
  <c r="A1841" i="2"/>
  <c r="A1842" i="2"/>
  <c r="A1843" i="2"/>
  <c r="A1844" i="2"/>
  <c r="A1845" i="2"/>
  <c r="A1846" i="2"/>
  <c r="A1847" i="2"/>
  <c r="A1848" i="2"/>
  <c r="A1849" i="2"/>
  <c r="A1850" i="2"/>
  <c r="A1851" i="2"/>
  <c r="A1852" i="2"/>
  <c r="A1853" i="2"/>
  <c r="A1854" i="2"/>
  <c r="A1855" i="2"/>
  <c r="A1856" i="2"/>
  <c r="A1857" i="2"/>
  <c r="A1858" i="2"/>
  <c r="A1859" i="2"/>
  <c r="A1860" i="2"/>
  <c r="A1861" i="2"/>
  <c r="A1862" i="2"/>
  <c r="A1863" i="2"/>
  <c r="A1864" i="2"/>
  <c r="A1865" i="2"/>
  <c r="A1866" i="2"/>
  <c r="A1867" i="2"/>
  <c r="A1868" i="2"/>
  <c r="A1869" i="2"/>
  <c r="A1870" i="2"/>
  <c r="A1871" i="2"/>
  <c r="A1872" i="2"/>
  <c r="A1873" i="2"/>
  <c r="A1874" i="2"/>
  <c r="A1875" i="2"/>
  <c r="A1876" i="2"/>
  <c r="A1877" i="2"/>
  <c r="A1878" i="2"/>
  <c r="A1879" i="2"/>
  <c r="A1880" i="2"/>
  <c r="A1881" i="2"/>
  <c r="A1882" i="2"/>
  <c r="A1883" i="2"/>
  <c r="A1884" i="2"/>
  <c r="A1885" i="2"/>
  <c r="A1886" i="2"/>
  <c r="A1887" i="2"/>
  <c r="A1888" i="2"/>
  <c r="A1889" i="2"/>
  <c r="A1890" i="2"/>
  <c r="A1891" i="2"/>
  <c r="A1892" i="2"/>
  <c r="A1893" i="2"/>
  <c r="A1894" i="2"/>
  <c r="A1895" i="2"/>
  <c r="A1896" i="2"/>
  <c r="A1897" i="2"/>
  <c r="A1898" i="2"/>
  <c r="A1899" i="2"/>
  <c r="A1900" i="2"/>
  <c r="A1901" i="2"/>
  <c r="A1902" i="2"/>
  <c r="A1903" i="2"/>
  <c r="A1904" i="2"/>
  <c r="A1905" i="2"/>
  <c r="A1906" i="2"/>
  <c r="A1907" i="2"/>
  <c r="A1908" i="2"/>
  <c r="A1909" i="2"/>
  <c r="A1910" i="2"/>
  <c r="A1911" i="2"/>
  <c r="A1912" i="2"/>
  <c r="A1913" i="2"/>
  <c r="A1914" i="2"/>
  <c r="A1915" i="2"/>
  <c r="A1916" i="2"/>
  <c r="A1917" i="2"/>
  <c r="A1918" i="2"/>
  <c r="A1919" i="2"/>
  <c r="A1920" i="2"/>
  <c r="A1921" i="2"/>
  <c r="A1922" i="2"/>
  <c r="A1923" i="2"/>
  <c r="A1924" i="2"/>
  <c r="A1925" i="2"/>
  <c r="A1926" i="2"/>
  <c r="A1927" i="2"/>
  <c r="A1928" i="2"/>
  <c r="A1929" i="2"/>
  <c r="A1930" i="2"/>
  <c r="A1931" i="2"/>
  <c r="A1932" i="2"/>
  <c r="A1933" i="2"/>
  <c r="A1934" i="2"/>
  <c r="A1935" i="2"/>
  <c r="A1936" i="2"/>
  <c r="A1937" i="2"/>
  <c r="A1938" i="2"/>
  <c r="A1939" i="2"/>
  <c r="A1940" i="2"/>
  <c r="A1941" i="2"/>
  <c r="A1942" i="2"/>
  <c r="A1943" i="2"/>
  <c r="A1944" i="2"/>
  <c r="A1945" i="2"/>
  <c r="A1946" i="2"/>
  <c r="A1947" i="2"/>
  <c r="A1948" i="2"/>
  <c r="A1949" i="2"/>
  <c r="A1950" i="2"/>
  <c r="A1951" i="2"/>
  <c r="A1952" i="2"/>
  <c r="A1953" i="2"/>
  <c r="A1954" i="2"/>
  <c r="A1955" i="2"/>
  <c r="A1956" i="2"/>
  <c r="A1957" i="2"/>
  <c r="A1958" i="2"/>
  <c r="A1959" i="2"/>
  <c r="A1960" i="2"/>
  <c r="A1961" i="2"/>
  <c r="A1962" i="2"/>
  <c r="A1963" i="2"/>
  <c r="A1964" i="2"/>
  <c r="A1965" i="2"/>
  <c r="A1966" i="2"/>
  <c r="A1967" i="2"/>
  <c r="A1968" i="2"/>
  <c r="A1969" i="2"/>
  <c r="A1970" i="2"/>
  <c r="A1971" i="2"/>
  <c r="A1972" i="2"/>
  <c r="A1973" i="2"/>
  <c r="A1974" i="2"/>
  <c r="A1975" i="2"/>
  <c r="A1976" i="2"/>
  <c r="A1977" i="2"/>
  <c r="A1978" i="2"/>
  <c r="A1979" i="2"/>
  <c r="A1980" i="2"/>
  <c r="A1981" i="2"/>
  <c r="A1982" i="2"/>
  <c r="A1983" i="2"/>
  <c r="A1984" i="2"/>
  <c r="A1985" i="2"/>
  <c r="A1986" i="2"/>
  <c r="A1987" i="2"/>
  <c r="A1988" i="2"/>
  <c r="A1989" i="2"/>
  <c r="A1990" i="2"/>
  <c r="A1991" i="2"/>
  <c r="A1992" i="2"/>
  <c r="A1993" i="2"/>
  <c r="A1994" i="2"/>
  <c r="A1995" i="2"/>
  <c r="A1996" i="2"/>
  <c r="A1997" i="2"/>
  <c r="A1998" i="2"/>
  <c r="A1999" i="2"/>
  <c r="A2000" i="2"/>
  <c r="A2001" i="2"/>
  <c r="A2002" i="2"/>
  <c r="A2003" i="2"/>
  <c r="A2004" i="2"/>
  <c r="A2005" i="2"/>
  <c r="A2006" i="2"/>
  <c r="A2007" i="2"/>
  <c r="A2008" i="2"/>
  <c r="A2009" i="2"/>
  <c r="A2010" i="2"/>
  <c r="A2011" i="2"/>
  <c r="A2012" i="2"/>
  <c r="A2013" i="2"/>
  <c r="A2014" i="2"/>
  <c r="A2015" i="2"/>
  <c r="A2016" i="2"/>
  <c r="A2017" i="2"/>
  <c r="A2018" i="2"/>
  <c r="A2019" i="2"/>
  <c r="A2020" i="2"/>
  <c r="A2021" i="2"/>
  <c r="A2022" i="2"/>
  <c r="A2023" i="2"/>
  <c r="A2024" i="2"/>
  <c r="A2025" i="2"/>
  <c r="A2026" i="2"/>
  <c r="A2027" i="2"/>
  <c r="A2028" i="2"/>
  <c r="A2029" i="2"/>
  <c r="A2030" i="2"/>
  <c r="A2031" i="2"/>
  <c r="A2032" i="2"/>
  <c r="A2033" i="2"/>
  <c r="A2034" i="2"/>
  <c r="A2035" i="2"/>
  <c r="A2036" i="2"/>
  <c r="A2037" i="2"/>
  <c r="A2038" i="2"/>
  <c r="A2039" i="2"/>
  <c r="A2040" i="2"/>
  <c r="A2041" i="2"/>
  <c r="A2042" i="2"/>
  <c r="A2043" i="2"/>
  <c r="A2044" i="2"/>
  <c r="A2045" i="2"/>
  <c r="A2046" i="2"/>
  <c r="A2047" i="2"/>
  <c r="A2048" i="2"/>
  <c r="A2049" i="2"/>
  <c r="A2050" i="2"/>
  <c r="A2051" i="2"/>
  <c r="A2052" i="2"/>
  <c r="A2053" i="2"/>
  <c r="A2054" i="2"/>
  <c r="A2055" i="2"/>
  <c r="A2056" i="2"/>
  <c r="A2057" i="2"/>
  <c r="A2058" i="2"/>
  <c r="A2059" i="2"/>
  <c r="A2060" i="2"/>
  <c r="A2061" i="2"/>
  <c r="A2062" i="2"/>
  <c r="A2063" i="2"/>
  <c r="A2064" i="2"/>
  <c r="A2065" i="2"/>
  <c r="A2066" i="2"/>
  <c r="A2067" i="2"/>
  <c r="A2068" i="2"/>
  <c r="A2069" i="2"/>
  <c r="A2070" i="2"/>
  <c r="A2071" i="2"/>
  <c r="A2072" i="2"/>
  <c r="A2073" i="2"/>
  <c r="A2074" i="2"/>
  <c r="A2075" i="2"/>
  <c r="A2076" i="2"/>
  <c r="A2077" i="2"/>
  <c r="A2078" i="2"/>
  <c r="A2079" i="2"/>
  <c r="A2080" i="2"/>
  <c r="A2081" i="2"/>
  <c r="A2082" i="2"/>
  <c r="A2083" i="2"/>
  <c r="A2084" i="2"/>
  <c r="A2085" i="2"/>
  <c r="A2086" i="2"/>
  <c r="A2087" i="2"/>
  <c r="A2088" i="2"/>
  <c r="A2089" i="2"/>
  <c r="A2090" i="2"/>
  <c r="A2091" i="2"/>
  <c r="A2092" i="2"/>
  <c r="A2093" i="2"/>
  <c r="A2094" i="2"/>
  <c r="A2095" i="2"/>
  <c r="A2096" i="2"/>
  <c r="A2097" i="2"/>
  <c r="A2098" i="2"/>
  <c r="A2099" i="2"/>
  <c r="A2100" i="2"/>
  <c r="A2101" i="2"/>
  <c r="A2102" i="2"/>
  <c r="A2103" i="2"/>
  <c r="A2104" i="2"/>
  <c r="A2105" i="2"/>
  <c r="A2106" i="2"/>
  <c r="A2107" i="2"/>
  <c r="A2108" i="2"/>
  <c r="A2109" i="2"/>
  <c r="A2110" i="2"/>
  <c r="A2111" i="2"/>
  <c r="A2112" i="2"/>
  <c r="A2113" i="2"/>
  <c r="A2114" i="2"/>
  <c r="A2115" i="2"/>
  <c r="A2116" i="2"/>
  <c r="A2117" i="2"/>
  <c r="A2118" i="2"/>
  <c r="A2119" i="2"/>
  <c r="A2120" i="2"/>
  <c r="A2121" i="2"/>
  <c r="A2122" i="2"/>
  <c r="A2123" i="2"/>
  <c r="A2124" i="2"/>
  <c r="A2125" i="2"/>
  <c r="A2126" i="2"/>
  <c r="A2127" i="2"/>
  <c r="A2128" i="2"/>
  <c r="A2129" i="2"/>
  <c r="A2130" i="2"/>
  <c r="A2131" i="2"/>
  <c r="A2132" i="2"/>
  <c r="A2133" i="2"/>
  <c r="A2134" i="2"/>
  <c r="A2135" i="2"/>
  <c r="A2136" i="2"/>
  <c r="A2137" i="2"/>
  <c r="A2138" i="2"/>
  <c r="A2139" i="2"/>
  <c r="A2140" i="2"/>
  <c r="A2141" i="2"/>
  <c r="A2142" i="2"/>
  <c r="A2143" i="2"/>
  <c r="A2144" i="2"/>
  <c r="A2145" i="2"/>
  <c r="A2146" i="2"/>
  <c r="A2147" i="2"/>
  <c r="A2148" i="2"/>
  <c r="A2149" i="2"/>
  <c r="A2150" i="2"/>
  <c r="A2151" i="2"/>
  <c r="A2152" i="2"/>
  <c r="A2153" i="2"/>
  <c r="A2154" i="2"/>
  <c r="A2155" i="2"/>
  <c r="A2156" i="2"/>
  <c r="A2157" i="2"/>
  <c r="A2158" i="2"/>
  <c r="A2159" i="2"/>
  <c r="A2160" i="2"/>
  <c r="A2161" i="2"/>
  <c r="A2162" i="2"/>
  <c r="A2163" i="2"/>
  <c r="A2164" i="2"/>
  <c r="A2165" i="2"/>
  <c r="A2166" i="2"/>
  <c r="A2167" i="2"/>
  <c r="A2168" i="2"/>
  <c r="A2169" i="2"/>
  <c r="A2170" i="2"/>
  <c r="A2171" i="2"/>
  <c r="A2172" i="2"/>
  <c r="A2173" i="2"/>
  <c r="A2174" i="2"/>
  <c r="A2175" i="2"/>
  <c r="A2176" i="2"/>
  <c r="A2177" i="2"/>
  <c r="A2178" i="2"/>
  <c r="A2179" i="2"/>
  <c r="A2180" i="2"/>
  <c r="A2181" i="2"/>
  <c r="A2182" i="2"/>
  <c r="A2183" i="2"/>
  <c r="A2184" i="2"/>
  <c r="A2185" i="2"/>
  <c r="A2186" i="2"/>
  <c r="A2187" i="2"/>
  <c r="A2188" i="2"/>
  <c r="A2189" i="2"/>
  <c r="A2190" i="2"/>
  <c r="A2191" i="2"/>
  <c r="A2192" i="2"/>
  <c r="A2193" i="2"/>
  <c r="A2194" i="2"/>
  <c r="A2195" i="2"/>
  <c r="A2196" i="2"/>
  <c r="A2197" i="2"/>
  <c r="A2198" i="2"/>
  <c r="A2199" i="2"/>
  <c r="A2200" i="2"/>
  <c r="A2201" i="2"/>
  <c r="A2202" i="2"/>
  <c r="A2203" i="2"/>
  <c r="A2204" i="2"/>
  <c r="A2205" i="2"/>
  <c r="A2206" i="2"/>
  <c r="A2207" i="2"/>
  <c r="A2208" i="2"/>
  <c r="A2209" i="2"/>
  <c r="A2210" i="2"/>
  <c r="A2211" i="2"/>
  <c r="A2212" i="2"/>
  <c r="A2213" i="2"/>
  <c r="A2214" i="2"/>
  <c r="A2215" i="2"/>
  <c r="A2216" i="2"/>
  <c r="A2217" i="2"/>
  <c r="A2218" i="2"/>
  <c r="A2219" i="2"/>
  <c r="A2220" i="2"/>
  <c r="A2221" i="2"/>
  <c r="A2222" i="2"/>
  <c r="A2223" i="2"/>
  <c r="A2224" i="2"/>
  <c r="A2225" i="2"/>
  <c r="A2226" i="2"/>
  <c r="A2227" i="2"/>
  <c r="A2228" i="2"/>
  <c r="A2229" i="2"/>
  <c r="A2230" i="2"/>
  <c r="A2231" i="2"/>
  <c r="A2232" i="2"/>
  <c r="A2233" i="2"/>
  <c r="A2234" i="2"/>
  <c r="A2235" i="2"/>
  <c r="A2236" i="2"/>
  <c r="A2237" i="2"/>
  <c r="A2238" i="2"/>
  <c r="A2239" i="2"/>
  <c r="A2240" i="2"/>
  <c r="A2241" i="2"/>
  <c r="A2242" i="2"/>
  <c r="A2243" i="2"/>
  <c r="A2244" i="2"/>
  <c r="A2245" i="2"/>
  <c r="A2246" i="2"/>
  <c r="A2247" i="2"/>
  <c r="A2248" i="2"/>
  <c r="A2249" i="2"/>
  <c r="A2250" i="2"/>
  <c r="A2251" i="2"/>
  <c r="A2252" i="2"/>
  <c r="A2253" i="2"/>
  <c r="A2254" i="2"/>
  <c r="A2255" i="2"/>
  <c r="A2256" i="2"/>
  <c r="A2257" i="2"/>
  <c r="A2258" i="2"/>
  <c r="A2259" i="2"/>
  <c r="A2260" i="2"/>
  <c r="A2261" i="2"/>
  <c r="A2262" i="2"/>
  <c r="A2263" i="2"/>
  <c r="A2264" i="2"/>
  <c r="A2265" i="2"/>
  <c r="A2266" i="2"/>
  <c r="A2267" i="2"/>
  <c r="A2268" i="2"/>
  <c r="A2269" i="2"/>
  <c r="A2270" i="2"/>
  <c r="A2271" i="2"/>
  <c r="A2272" i="2"/>
  <c r="A2273" i="2"/>
  <c r="A2274" i="2"/>
  <c r="A2275" i="2"/>
  <c r="A2276" i="2"/>
  <c r="A2277" i="2"/>
  <c r="A2278" i="2"/>
  <c r="A2279" i="2"/>
  <c r="A2280" i="2"/>
  <c r="A2281" i="2"/>
  <c r="A2282" i="2"/>
  <c r="A2283" i="2"/>
  <c r="A2284" i="2"/>
  <c r="A2285" i="2"/>
  <c r="A2286" i="2"/>
  <c r="A2287" i="2"/>
  <c r="A2288" i="2"/>
  <c r="A2289" i="2"/>
  <c r="A2290" i="2"/>
  <c r="A2291" i="2"/>
  <c r="A2292" i="2"/>
  <c r="A2293" i="2"/>
  <c r="A2294" i="2"/>
  <c r="A2295" i="2"/>
  <c r="A2296" i="2"/>
  <c r="A2297" i="2"/>
  <c r="A2298" i="2"/>
  <c r="A2299" i="2"/>
  <c r="A2300" i="2"/>
  <c r="A2301" i="2"/>
  <c r="A2302" i="2"/>
  <c r="A2303" i="2"/>
  <c r="A2304" i="2"/>
  <c r="A2305" i="2"/>
  <c r="A2306" i="2"/>
  <c r="A2307" i="2"/>
  <c r="A2308" i="2"/>
  <c r="A2309" i="2"/>
  <c r="A2310" i="2"/>
  <c r="A2311" i="2"/>
  <c r="A2312" i="2"/>
  <c r="A2313" i="2"/>
  <c r="A2314" i="2"/>
  <c r="A2315" i="2"/>
  <c r="A2316" i="2"/>
  <c r="A2317" i="2"/>
  <c r="A2318" i="2"/>
  <c r="A2319" i="2"/>
  <c r="A2320" i="2"/>
  <c r="A2321" i="2"/>
  <c r="A2322" i="2"/>
  <c r="A2323" i="2"/>
  <c r="A2324" i="2"/>
  <c r="A2325" i="2"/>
  <c r="A2326" i="2"/>
  <c r="A2327" i="2"/>
  <c r="A2328" i="2"/>
  <c r="A2329" i="2"/>
  <c r="A2330" i="2"/>
  <c r="A2331" i="2"/>
  <c r="A2332" i="2"/>
  <c r="A2333" i="2"/>
  <c r="A2334" i="2"/>
  <c r="A2335" i="2"/>
  <c r="A2336" i="2"/>
  <c r="A2337" i="2"/>
  <c r="A2338" i="2"/>
  <c r="A2339" i="2"/>
  <c r="A2340" i="2"/>
  <c r="A2341" i="2"/>
  <c r="A2342" i="2"/>
  <c r="A2343" i="2"/>
  <c r="A2344" i="2"/>
  <c r="A2345" i="2"/>
  <c r="A2346" i="2"/>
  <c r="A2347" i="2"/>
  <c r="A2348" i="2"/>
  <c r="A2349" i="2"/>
  <c r="A2350" i="2"/>
  <c r="A2351" i="2"/>
  <c r="A2352" i="2"/>
  <c r="A2353" i="2"/>
  <c r="A2354" i="2"/>
  <c r="A2355" i="2"/>
  <c r="A2356" i="2"/>
  <c r="A2357" i="2"/>
  <c r="A2358" i="2"/>
  <c r="A2359" i="2"/>
  <c r="A2360" i="2"/>
  <c r="A2361" i="2"/>
  <c r="A2362" i="2"/>
  <c r="A2363" i="2"/>
  <c r="A2364" i="2"/>
  <c r="A2365" i="2"/>
  <c r="A2366" i="2"/>
  <c r="A2367" i="2"/>
  <c r="A2368" i="2"/>
  <c r="A2369" i="2"/>
  <c r="A2370" i="2"/>
  <c r="A2371" i="2"/>
  <c r="A2372" i="2"/>
  <c r="A2373" i="2"/>
  <c r="A2374" i="2"/>
  <c r="A2375" i="2"/>
  <c r="A2376" i="2"/>
  <c r="A2377" i="2"/>
  <c r="A2378" i="2"/>
  <c r="A2379" i="2"/>
  <c r="A2380" i="2"/>
  <c r="A2381" i="2"/>
  <c r="A2382" i="2"/>
  <c r="A2383" i="2"/>
  <c r="A2384" i="2"/>
  <c r="A2385" i="2"/>
  <c r="A2386" i="2"/>
  <c r="A2387" i="2"/>
  <c r="A2388" i="2"/>
  <c r="A2389" i="2"/>
  <c r="A2390" i="2"/>
  <c r="A2391" i="2"/>
  <c r="A2392" i="2"/>
  <c r="A2393" i="2"/>
  <c r="A2394" i="2"/>
  <c r="A2395" i="2"/>
  <c r="A2396" i="2"/>
  <c r="A2397" i="2"/>
  <c r="A2398" i="2"/>
  <c r="A2399" i="2"/>
  <c r="A2400" i="2"/>
  <c r="A2401" i="2"/>
  <c r="A2402" i="2"/>
  <c r="A2403" i="2"/>
  <c r="A2404" i="2"/>
  <c r="A2405" i="2"/>
  <c r="A2406" i="2"/>
  <c r="A2407" i="2"/>
  <c r="A2408" i="2"/>
  <c r="A2409" i="2"/>
  <c r="A2410" i="2"/>
  <c r="A2411" i="2"/>
  <c r="A2412" i="2"/>
  <c r="A2413" i="2"/>
  <c r="A2414" i="2"/>
  <c r="A2415" i="2"/>
  <c r="A2416" i="2"/>
  <c r="A2417" i="2"/>
  <c r="A2418" i="2"/>
  <c r="A2419" i="2"/>
  <c r="A2420" i="2"/>
  <c r="A2421" i="2"/>
  <c r="A2422" i="2"/>
  <c r="A2423" i="2"/>
  <c r="A2424" i="2"/>
  <c r="A2425" i="2"/>
  <c r="A2426" i="2"/>
  <c r="A2427" i="2"/>
  <c r="A2428" i="2"/>
  <c r="A2429" i="2"/>
  <c r="A2430" i="2"/>
  <c r="A2431" i="2"/>
  <c r="A2432" i="2"/>
  <c r="A2433" i="2"/>
  <c r="A2434" i="2"/>
  <c r="A2435" i="2"/>
  <c r="A2436" i="2"/>
  <c r="A2437" i="2"/>
  <c r="A2438" i="2"/>
  <c r="A2439" i="2"/>
  <c r="A2440" i="2"/>
  <c r="A2441" i="2"/>
  <c r="A2442" i="2"/>
  <c r="A2443" i="2"/>
  <c r="A2444" i="2"/>
  <c r="A2445" i="2"/>
  <c r="A2446" i="2"/>
  <c r="A2447" i="2"/>
  <c r="A2448" i="2"/>
  <c r="A2449" i="2"/>
  <c r="A2450" i="2"/>
  <c r="A2451" i="2"/>
  <c r="A2452" i="2"/>
  <c r="A2453" i="2"/>
  <c r="A2454" i="2"/>
  <c r="A2455" i="2"/>
  <c r="A2456" i="2"/>
  <c r="A2457" i="2"/>
  <c r="A2458" i="2"/>
  <c r="A2459" i="2"/>
  <c r="A2460" i="2"/>
  <c r="A2461" i="2"/>
  <c r="A2462" i="2"/>
  <c r="A2463" i="2"/>
  <c r="A2464" i="2"/>
  <c r="A2465" i="2"/>
  <c r="A2466" i="2"/>
  <c r="A2467" i="2"/>
  <c r="A2468" i="2"/>
  <c r="A2469" i="2"/>
  <c r="A2470" i="2"/>
  <c r="A2471" i="2"/>
  <c r="A2472" i="2"/>
  <c r="A2473" i="2"/>
  <c r="A2474" i="2"/>
  <c r="A2475" i="2"/>
  <c r="A2476" i="2"/>
  <c r="A2477" i="2"/>
  <c r="A2478" i="2"/>
  <c r="A2479" i="2"/>
  <c r="A2480" i="2"/>
  <c r="A2481" i="2"/>
  <c r="A2482" i="2"/>
  <c r="A2483" i="2"/>
  <c r="A2484" i="2"/>
  <c r="A2485" i="2"/>
  <c r="A2486" i="2"/>
  <c r="A2487" i="2"/>
  <c r="A2488" i="2"/>
  <c r="A2489" i="2"/>
  <c r="A2490" i="2"/>
  <c r="A2491" i="2"/>
  <c r="A2492" i="2"/>
  <c r="A2493" i="2"/>
  <c r="A2494" i="2"/>
  <c r="A2495" i="2"/>
  <c r="A2496" i="2"/>
  <c r="A2497" i="2"/>
  <c r="A2498" i="2"/>
  <c r="A2499" i="2"/>
  <c r="A2500" i="2"/>
  <c r="A2501" i="2"/>
  <c r="A2502" i="2"/>
  <c r="A2503" i="2"/>
  <c r="A2504" i="2"/>
  <c r="A2505" i="2"/>
  <c r="A2506" i="2"/>
  <c r="A2507" i="2"/>
  <c r="A2508" i="2"/>
  <c r="A2509" i="2"/>
  <c r="A2510" i="2"/>
  <c r="A2511" i="2"/>
  <c r="A2512" i="2"/>
  <c r="A2513" i="2"/>
  <c r="A2514" i="2"/>
  <c r="A2515" i="2"/>
  <c r="A2516" i="2"/>
  <c r="A2517" i="2"/>
  <c r="A2518" i="2"/>
  <c r="A2519" i="2"/>
  <c r="A2520" i="2"/>
  <c r="A2521" i="2"/>
  <c r="A2522" i="2"/>
  <c r="A2523" i="2"/>
  <c r="A2524" i="2"/>
  <c r="A2525" i="2"/>
  <c r="A2526" i="2"/>
  <c r="A2527" i="2"/>
  <c r="A2528" i="2"/>
  <c r="A2529" i="2"/>
  <c r="A2530" i="2"/>
  <c r="A2531" i="2"/>
  <c r="A2532" i="2"/>
  <c r="A2533" i="2"/>
  <c r="A2534" i="2"/>
  <c r="A2535" i="2"/>
  <c r="A2536" i="2"/>
  <c r="A2537" i="2"/>
  <c r="A2538" i="2"/>
  <c r="A2539" i="2"/>
  <c r="A2540" i="2"/>
  <c r="A2541" i="2"/>
  <c r="A2542" i="2"/>
  <c r="A2543" i="2"/>
  <c r="A2544" i="2"/>
  <c r="A2545" i="2"/>
  <c r="A2546" i="2"/>
  <c r="A2547" i="2"/>
  <c r="A2548" i="2"/>
  <c r="A2549" i="2"/>
  <c r="A2550" i="2"/>
  <c r="A2551" i="2"/>
  <c r="A2552" i="2"/>
  <c r="A2553" i="2"/>
  <c r="A2554" i="2"/>
  <c r="A2555" i="2"/>
  <c r="A2556" i="2"/>
  <c r="A2557" i="2"/>
  <c r="A2558" i="2"/>
  <c r="A2559" i="2"/>
  <c r="A2560" i="2"/>
  <c r="A2561" i="2"/>
  <c r="A2562" i="2"/>
  <c r="A2563" i="2"/>
  <c r="A2564" i="2"/>
  <c r="A2565" i="2"/>
  <c r="A2566" i="2"/>
  <c r="A2567" i="2"/>
  <c r="A2568" i="2"/>
  <c r="A2569" i="2"/>
  <c r="A2570" i="2"/>
  <c r="A2571" i="2"/>
  <c r="A2572" i="2"/>
  <c r="A2573" i="2"/>
  <c r="A2574" i="2"/>
  <c r="A2575" i="2"/>
  <c r="A2576" i="2"/>
  <c r="A2577" i="2"/>
  <c r="A2578" i="2"/>
  <c r="A2579" i="2"/>
  <c r="A2580" i="2"/>
  <c r="A2581" i="2"/>
  <c r="A2582" i="2"/>
  <c r="A2583" i="2"/>
  <c r="A2584" i="2"/>
  <c r="A2585" i="2"/>
  <c r="A2586" i="2"/>
  <c r="A2587" i="2"/>
  <c r="A2588" i="2"/>
  <c r="A2589" i="2"/>
  <c r="A2590" i="2"/>
  <c r="A2591" i="2"/>
  <c r="A2592" i="2"/>
  <c r="A2593" i="2"/>
  <c r="A2594" i="2"/>
  <c r="A2595" i="2"/>
  <c r="A2596" i="2"/>
  <c r="A2597" i="2"/>
  <c r="A2598" i="2"/>
  <c r="A2599" i="2"/>
  <c r="A2600" i="2"/>
  <c r="A2601" i="2"/>
  <c r="A2602" i="2"/>
  <c r="A2603" i="2"/>
  <c r="A2604" i="2"/>
  <c r="A2605" i="2"/>
  <c r="A2606" i="2"/>
  <c r="A2607" i="2"/>
  <c r="A2608" i="2"/>
  <c r="A2609" i="2"/>
  <c r="A2610" i="2"/>
  <c r="A2611" i="2"/>
  <c r="A2612" i="2"/>
  <c r="A2613" i="2"/>
  <c r="A2614" i="2"/>
  <c r="A2615" i="2"/>
  <c r="A2616" i="2"/>
  <c r="A2617" i="2"/>
  <c r="A2618" i="2"/>
  <c r="A2619" i="2"/>
  <c r="A2620" i="2"/>
  <c r="A2621" i="2"/>
  <c r="A2622" i="2"/>
  <c r="A2623" i="2"/>
  <c r="A2624" i="2"/>
  <c r="A2625" i="2"/>
  <c r="A2626" i="2"/>
  <c r="A2627" i="2"/>
  <c r="A2628" i="2"/>
  <c r="A2629" i="2"/>
  <c r="A2630" i="2"/>
  <c r="A2631" i="2"/>
  <c r="A2632" i="2"/>
  <c r="A2633" i="2"/>
  <c r="A2634" i="2"/>
  <c r="A2635" i="2"/>
  <c r="A2636" i="2"/>
  <c r="A2637" i="2"/>
  <c r="A2638" i="2"/>
  <c r="A2639" i="2"/>
  <c r="A2640" i="2"/>
  <c r="A2641" i="2"/>
  <c r="A2642" i="2"/>
  <c r="A2643" i="2"/>
  <c r="A2644" i="2"/>
  <c r="A2645" i="2"/>
  <c r="A2646" i="2"/>
  <c r="A2647" i="2"/>
  <c r="A2648" i="2"/>
  <c r="A2649" i="2"/>
  <c r="A2650" i="2"/>
  <c r="A2651" i="2"/>
  <c r="A2652" i="2"/>
  <c r="A2653" i="2"/>
  <c r="A2654" i="2"/>
  <c r="A2655" i="2"/>
  <c r="A2656" i="2"/>
  <c r="A2657" i="2"/>
  <c r="A2658" i="2"/>
  <c r="A2659" i="2"/>
  <c r="A2660" i="2"/>
  <c r="A2661" i="2"/>
  <c r="A2662" i="2"/>
  <c r="A2663" i="2"/>
  <c r="A2664" i="2"/>
  <c r="A2665" i="2"/>
  <c r="A2666" i="2"/>
  <c r="A2667" i="2"/>
  <c r="A2668" i="2"/>
  <c r="A2669" i="2"/>
  <c r="A2670" i="2"/>
  <c r="A2671" i="2"/>
  <c r="A2672" i="2"/>
  <c r="A2673" i="2"/>
  <c r="A2674" i="2"/>
  <c r="A2675" i="2"/>
  <c r="A2676" i="2"/>
  <c r="A2677" i="2"/>
  <c r="A2678" i="2"/>
  <c r="A2679" i="2"/>
  <c r="A2680" i="2"/>
  <c r="A2681" i="2"/>
  <c r="A2682" i="2"/>
  <c r="A2683" i="2"/>
  <c r="A2684" i="2"/>
  <c r="A2685" i="2"/>
  <c r="A2686" i="2"/>
  <c r="A2687" i="2"/>
  <c r="A2688" i="2"/>
  <c r="A2689" i="2"/>
  <c r="A2690" i="2"/>
  <c r="A2691" i="2"/>
  <c r="A2692" i="2"/>
  <c r="A2693" i="2"/>
  <c r="A2" i="2"/>
  <c r="N26" i="7"/>
  <c r="N25" i="7"/>
  <c r="N24" i="7"/>
  <c r="N23" i="7"/>
  <c r="N22" i="7"/>
  <c r="N21" i="7"/>
  <c r="N20" i="7"/>
  <c r="N19" i="7"/>
  <c r="N18" i="7"/>
  <c r="N17" i="7"/>
  <c r="N16" i="7"/>
  <c r="N15" i="7"/>
  <c r="M15" i="7"/>
  <c r="N14" i="7"/>
  <c r="M14" i="7"/>
  <c r="N13" i="7"/>
  <c r="M13" i="7"/>
  <c r="N12" i="7"/>
  <c r="M12" i="7"/>
  <c r="N11" i="7"/>
  <c r="M11" i="7"/>
  <c r="N10" i="7"/>
  <c r="M10" i="7"/>
  <c r="N9" i="7"/>
  <c r="M9" i="7"/>
  <c r="N8" i="7"/>
  <c r="M8" i="7"/>
  <c r="N7" i="7"/>
  <c r="M7" i="7"/>
  <c r="N6" i="7"/>
  <c r="M6" i="7"/>
  <c r="P5" i="7"/>
  <c r="N5" i="7"/>
  <c r="M5" i="7"/>
  <c r="P4" i="7"/>
  <c r="O4" i="7"/>
  <c r="N4" i="7"/>
  <c r="M4" i="7"/>
  <c r="T3" i="7"/>
  <c r="S3" i="7"/>
  <c r="P3" i="7"/>
  <c r="O3" i="7"/>
  <c r="N3" i="7"/>
  <c r="R3" i="7" s="1"/>
  <c r="M3" i="7"/>
  <c r="P2" i="7"/>
  <c r="T2" i="7" s="1"/>
  <c r="O2" i="7"/>
  <c r="N2" i="7"/>
  <c r="M2" i="7"/>
  <c r="J2705" i="7" l="1"/>
  <c r="J2705" i="6"/>
  <c r="F2701" i="2"/>
  <c r="G2695" i="2"/>
  <c r="D2696" i="2"/>
  <c r="F2699" i="2"/>
  <c r="G2705" i="2"/>
  <c r="H2699" i="2"/>
  <c r="J2699" i="7"/>
  <c r="F2700" i="2"/>
  <c r="E2700" i="2"/>
  <c r="I2695" i="2" a="1"/>
  <c r="I2695" i="2" s="1"/>
  <c r="G2704" i="2"/>
  <c r="H2698" i="2"/>
  <c r="J2700" i="6"/>
  <c r="J2700" i="7"/>
  <c r="I2706" i="2" a="1"/>
  <c r="I2706" i="2" s="1"/>
  <c r="F2697" i="2"/>
  <c r="G2703" i="2"/>
  <c r="H2697" i="2"/>
  <c r="G2706" i="2"/>
  <c r="H2706" i="6" s="1"/>
  <c r="F2696" i="2"/>
  <c r="G2696" i="6" s="1"/>
  <c r="G2702" i="2"/>
  <c r="H2702" i="6" s="1"/>
  <c r="H2696" i="2"/>
  <c r="I2696" i="6" s="1"/>
  <c r="E2697" i="2"/>
  <c r="F2695" i="2"/>
  <c r="G2701" i="2"/>
  <c r="H2695" i="2"/>
  <c r="H2702" i="2"/>
  <c r="I2702" i="7" s="1"/>
  <c r="I2703" i="2" a="1"/>
  <c r="I2703" i="2" s="1"/>
  <c r="H2706" i="2"/>
  <c r="E2702" i="3"/>
  <c r="P2700" i="7"/>
  <c r="H2700" i="2"/>
  <c r="I2700" i="7" s="1"/>
  <c r="G2699" i="2"/>
  <c r="H2699" i="6" s="1"/>
  <c r="H2705" i="2"/>
  <c r="I2705" i="7" s="1"/>
  <c r="J2703" i="6"/>
  <c r="E2694" i="2"/>
  <c r="G2698" i="2"/>
  <c r="H2704" i="2"/>
  <c r="I2700" i="2" a="1"/>
  <c r="I2700" i="2" s="1"/>
  <c r="G2697" i="2"/>
  <c r="H2697" i="6" s="1"/>
  <c r="H2703" i="2"/>
  <c r="H2697" i="7"/>
  <c r="I2703" i="7"/>
  <c r="I2703" i="6"/>
  <c r="H2696" i="6"/>
  <c r="H2696" i="7"/>
  <c r="G2701" i="7"/>
  <c r="G2701" i="6"/>
  <c r="H2695" i="7"/>
  <c r="H2695" i="6"/>
  <c r="D2694" i="3"/>
  <c r="E2694" i="3"/>
  <c r="G2700" i="7"/>
  <c r="G2700" i="6"/>
  <c r="H2706" i="7"/>
  <c r="F2696" i="7"/>
  <c r="F2696" i="6"/>
  <c r="H2705" i="7"/>
  <c r="H2705" i="6"/>
  <c r="I2699" i="7"/>
  <c r="I2699" i="6"/>
  <c r="H2704" i="7"/>
  <c r="H2704" i="6"/>
  <c r="I2698" i="6"/>
  <c r="I2698" i="7"/>
  <c r="L2698" i="6"/>
  <c r="L2698" i="7"/>
  <c r="G2697" i="7"/>
  <c r="G2697" i="6"/>
  <c r="H2703" i="7"/>
  <c r="H2703" i="6"/>
  <c r="I2697" i="6"/>
  <c r="I2697" i="7"/>
  <c r="G2696" i="7"/>
  <c r="H2702" i="7"/>
  <c r="G2695" i="7"/>
  <c r="G2695" i="6"/>
  <c r="H2701" i="7"/>
  <c r="H2701" i="6"/>
  <c r="I2695" i="7"/>
  <c r="I2695" i="6"/>
  <c r="I2706" i="7"/>
  <c r="I2706" i="6"/>
  <c r="H2699" i="7"/>
  <c r="H2698" i="7"/>
  <c r="H2698" i="6"/>
  <c r="I2704" i="7"/>
  <c r="I2704" i="6"/>
  <c r="H2701" i="2"/>
  <c r="K2698" i="6"/>
  <c r="K2698" i="7"/>
  <c r="F2698" i="2"/>
  <c r="F2704" i="2"/>
  <c r="F2700" i="7"/>
  <c r="F2700" i="6"/>
  <c r="I2704" i="2" a="1"/>
  <c r="I2704" i="2" s="1"/>
  <c r="L2701" i="6"/>
  <c r="L2701" i="7"/>
  <c r="L2702" i="7"/>
  <c r="L2702" i="6"/>
  <c r="J2702" i="7"/>
  <c r="J2702" i="6"/>
  <c r="F2697" i="7"/>
  <c r="O2697" i="7" s="1"/>
  <c r="F2697" i="6"/>
  <c r="G2694" i="2"/>
  <c r="I2697" i="2" a="1"/>
  <c r="I2697" i="2" s="1"/>
  <c r="E2701" i="2"/>
  <c r="K2705" i="7"/>
  <c r="K2705" i="6"/>
  <c r="L2703" i="7"/>
  <c r="P2703" i="7" s="1"/>
  <c r="L2703" i="6"/>
  <c r="J2704" i="7"/>
  <c r="J2704" i="6"/>
  <c r="D2704" i="3"/>
  <c r="E2704" i="3"/>
  <c r="O2704" i="7"/>
  <c r="F2706" i="2"/>
  <c r="F2702" i="2"/>
  <c r="L2705" i="7"/>
  <c r="L2705" i="6"/>
  <c r="G2699" i="7"/>
  <c r="G2699" i="6"/>
  <c r="I2701" i="2" a="1"/>
  <c r="I2701" i="2" s="1"/>
  <c r="I2694" i="2" a="1"/>
  <c r="I2694" i="2" s="1"/>
  <c r="F2698" i="7"/>
  <c r="O2698" i="7" s="1"/>
  <c r="F2698" i="6"/>
  <c r="D2695" i="2"/>
  <c r="I2696" i="2" a="1"/>
  <c r="I2696" i="2" s="1"/>
  <c r="E2699" i="2"/>
  <c r="F2702" i="7"/>
  <c r="F2702" i="6"/>
  <c r="E2698" i="2"/>
  <c r="E2696" i="2"/>
  <c r="F2701" i="7"/>
  <c r="F2701" i="6"/>
  <c r="I2705" i="2" a="1"/>
  <c r="I2705" i="2" s="1"/>
  <c r="E2697" i="3"/>
  <c r="F2703" i="7"/>
  <c r="F2703" i="6"/>
  <c r="E2702" i="2"/>
  <c r="O2706" i="7"/>
  <c r="F2694" i="2"/>
  <c r="G2700" i="2"/>
  <c r="H2694" i="2"/>
  <c r="F2703" i="2"/>
  <c r="F2699" i="7"/>
  <c r="O2699" i="7" s="1"/>
  <c r="F2699" i="6"/>
  <c r="K2702" i="7"/>
  <c r="K2702" i="6"/>
  <c r="L2704" i="7"/>
  <c r="P2704" i="7" s="1"/>
  <c r="L2704" i="6"/>
  <c r="I2702" i="2" a="1"/>
  <c r="I2702" i="2" s="1"/>
  <c r="I2698" i="2" a="1"/>
  <c r="I2698" i="2" s="1"/>
  <c r="F2705" i="2"/>
  <c r="L2699" i="6"/>
  <c r="L2699" i="7"/>
  <c r="P2699" i="7" s="1"/>
  <c r="E3" i="5"/>
  <c r="E4" i="5" s="1"/>
  <c r="E5" i="5" s="1"/>
  <c r="E2706" i="3"/>
  <c r="K2706" i="7"/>
  <c r="K2706" i="6"/>
  <c r="C2694" i="2"/>
  <c r="D2701" i="3"/>
  <c r="E2701" i="3"/>
  <c r="D2694" i="2"/>
  <c r="F2705" i="7"/>
  <c r="F2705" i="6"/>
  <c r="K2701" i="7"/>
  <c r="K2701" i="6"/>
  <c r="E2695" i="2"/>
  <c r="L2706" i="7"/>
  <c r="P2706" i="7" s="1"/>
  <c r="L2706" i="6"/>
  <c r="F2698" i="5"/>
  <c r="E6" i="5"/>
  <c r="E7" i="5" s="1"/>
  <c r="E8" i="5" s="1"/>
  <c r="E9" i="5" s="1"/>
  <c r="E10" i="5" s="1"/>
  <c r="S2" i="7"/>
  <c r="Q2" i="7"/>
  <c r="R2" i="7"/>
  <c r="Q4" i="7"/>
  <c r="T4" i="7"/>
  <c r="R4" i="7"/>
  <c r="S4" i="7"/>
  <c r="Q3" i="7"/>
  <c r="O2703" i="7" l="1"/>
  <c r="O2705" i="7"/>
  <c r="I2705" i="6"/>
  <c r="I2696" i="7"/>
  <c r="I2700" i="6"/>
  <c r="I2702" i="6"/>
  <c r="O2702" i="7"/>
  <c r="O2700" i="7"/>
  <c r="G2705" i="7"/>
  <c r="G2705" i="6"/>
  <c r="P2705" i="7"/>
  <c r="O2696" i="7"/>
  <c r="G2704" i="7"/>
  <c r="G2704" i="6"/>
  <c r="F2695" i="7"/>
  <c r="O2695" i="7" s="1"/>
  <c r="F2695" i="6"/>
  <c r="G2698" i="7"/>
  <c r="G2698" i="6"/>
  <c r="J2698" i="6"/>
  <c r="J2698" i="7"/>
  <c r="P2698" i="7" s="1"/>
  <c r="F2694" i="7"/>
  <c r="F2694" i="6"/>
  <c r="G2702" i="7"/>
  <c r="G2702" i="6"/>
  <c r="H2694" i="7"/>
  <c r="H2694" i="6"/>
  <c r="I2701" i="7"/>
  <c r="I2701" i="6"/>
  <c r="G2694" i="7"/>
  <c r="G2694" i="6"/>
  <c r="O2701" i="7"/>
  <c r="H2700" i="7"/>
  <c r="H2700" i="6"/>
  <c r="G2706" i="7"/>
  <c r="G2706" i="6"/>
  <c r="G2703" i="7"/>
  <c r="G2703" i="6"/>
  <c r="P2702" i="7"/>
  <c r="I2694" i="7"/>
  <c r="I2694" i="6"/>
  <c r="P2701" i="7"/>
  <c r="E11" i="5"/>
  <c r="E12" i="5" s="1"/>
  <c r="E13" i="5" s="1"/>
  <c r="E14" i="5" s="1"/>
  <c r="E15" i="5" s="1"/>
  <c r="E16" i="5" s="1"/>
  <c r="E17" i="5" s="1"/>
  <c r="E18" i="5" s="1"/>
  <c r="E19" i="5" s="1"/>
  <c r="E20" i="5" s="1"/>
  <c r="E21" i="5" s="1"/>
  <c r="E22" i="5" s="1"/>
  <c r="E23" i="5" s="1"/>
  <c r="E24" i="5" s="1"/>
  <c r="E25" i="5" s="1"/>
  <c r="E26" i="5" s="1"/>
  <c r="E27" i="5" s="1"/>
  <c r="E28" i="5" s="1"/>
  <c r="E29" i="5" s="1"/>
  <c r="E30" i="5" s="1"/>
  <c r="E31" i="5" s="1"/>
  <c r="E32" i="5" s="1"/>
  <c r="E33" i="5" s="1"/>
  <c r="E34" i="5" s="1"/>
  <c r="E35" i="5" s="1"/>
  <c r="E36" i="5" s="1"/>
  <c r="E37" i="5" s="1"/>
  <c r="E38" i="5" s="1"/>
  <c r="E39" i="5" s="1"/>
  <c r="E40" i="5" s="1"/>
  <c r="E41" i="5" s="1"/>
  <c r="E42" i="5" s="1"/>
  <c r="E43" i="5" s="1"/>
  <c r="E44" i="5" s="1"/>
  <c r="E45" i="5" s="1"/>
  <c r="E46" i="5" s="1"/>
  <c r="E47" i="5" s="1"/>
  <c r="E48" i="5" s="1"/>
  <c r="E49" i="5" s="1"/>
  <c r="E50" i="5" s="1"/>
  <c r="E51" i="5" s="1"/>
  <c r="E52" i="5" s="1"/>
  <c r="E53" i="5" s="1"/>
  <c r="E54" i="5" s="1"/>
  <c r="E55" i="5" s="1"/>
  <c r="E56" i="5" s="1"/>
  <c r="E57" i="5" s="1"/>
  <c r="E58" i="5" s="1"/>
  <c r="E59" i="5" s="1"/>
  <c r="E60" i="5" s="1"/>
  <c r="E61" i="5" s="1"/>
  <c r="E62" i="5" s="1"/>
  <c r="E63" i="5" s="1"/>
  <c r="E64" i="5" s="1"/>
  <c r="E65" i="5" s="1"/>
  <c r="E66" i="5" s="1"/>
  <c r="E67" i="5" s="1"/>
  <c r="E68" i="5" s="1"/>
  <c r="E69" i="5" s="1"/>
  <c r="E70" i="5" s="1"/>
  <c r="E71" i="5" s="1"/>
  <c r="E72" i="5" s="1"/>
  <c r="E73" i="5" s="1"/>
  <c r="E74" i="5" s="1"/>
  <c r="E75" i="5" s="1"/>
  <c r="E76" i="5" s="1"/>
  <c r="E77" i="5" s="1"/>
  <c r="E78" i="5" s="1"/>
  <c r="E79" i="5" s="1"/>
  <c r="E80" i="5" s="1"/>
  <c r="E81" i="5" s="1"/>
  <c r="E82" i="5" s="1"/>
  <c r="E83" i="5" s="1"/>
  <c r="E84" i="5" s="1"/>
  <c r="E85" i="5" s="1"/>
  <c r="E86" i="5" s="1"/>
  <c r="E87" i="5" s="1"/>
  <c r="E88" i="5" s="1"/>
  <c r="E89" i="5" s="1"/>
  <c r="E90" i="5" s="1"/>
  <c r="E91" i="5" s="1"/>
  <c r="E92" i="5" s="1"/>
  <c r="E93" i="5" s="1"/>
  <c r="E94" i="5" s="1"/>
  <c r="E95" i="5" s="1"/>
  <c r="E96" i="5" s="1"/>
  <c r="E97" i="5" s="1"/>
  <c r="E98" i="5" s="1"/>
  <c r="E99" i="5" s="1"/>
  <c r="E100" i="5" s="1"/>
  <c r="E101" i="5" s="1"/>
  <c r="E102" i="5" s="1"/>
  <c r="E103" i="5" s="1"/>
  <c r="E104" i="5" s="1"/>
  <c r="E105" i="5" s="1"/>
  <c r="E106" i="5" s="1"/>
  <c r="E107" i="5" s="1"/>
  <c r="E108" i="5" s="1"/>
  <c r="E109" i="5" s="1"/>
  <c r="E110" i="5" s="1"/>
  <c r="E111" i="5" s="1"/>
  <c r="E112" i="5" s="1"/>
  <c r="E113" i="5" s="1"/>
  <c r="E114" i="5" s="1"/>
  <c r="E115" i="5" s="1"/>
  <c r="E116" i="5" s="1"/>
  <c r="E117" i="5" s="1"/>
  <c r="E118" i="5" s="1"/>
  <c r="E119" i="5" s="1"/>
  <c r="E120" i="5" s="1"/>
  <c r="E121" i="5" s="1"/>
  <c r="E122" i="5" s="1"/>
  <c r="E123" i="5" s="1"/>
  <c r="E124" i="5" s="1"/>
  <c r="E125" i="5" s="1"/>
  <c r="E126" i="5" s="1"/>
  <c r="E127" i="5" s="1"/>
  <c r="E128" i="5" s="1"/>
  <c r="E129" i="5" s="1"/>
  <c r="E130" i="5" s="1"/>
  <c r="E131" i="5" s="1"/>
  <c r="E132" i="5" s="1"/>
  <c r="E133" i="5" s="1"/>
  <c r="E134" i="5" s="1"/>
  <c r="E135" i="5" s="1"/>
  <c r="E136" i="5" s="1"/>
  <c r="E137" i="5" s="1"/>
  <c r="E138" i="5" s="1"/>
  <c r="E139" i="5" s="1"/>
  <c r="E140" i="5" s="1"/>
  <c r="E141" i="5" s="1"/>
  <c r="E142" i="5" s="1"/>
  <c r="E143" i="5" s="1"/>
  <c r="E144" i="5" s="1"/>
  <c r="E145" i="5" s="1"/>
  <c r="E146" i="5" s="1"/>
  <c r="E147" i="5" s="1"/>
  <c r="E148" i="5" s="1"/>
  <c r="E149" i="5" s="1"/>
  <c r="E150" i="5" s="1"/>
  <c r="E151" i="5" s="1"/>
  <c r="E152" i="5" s="1"/>
  <c r="E153" i="5" s="1"/>
  <c r="E154" i="5" s="1"/>
  <c r="E155" i="5" s="1"/>
  <c r="E156" i="5" s="1"/>
  <c r="E157" i="5" s="1"/>
  <c r="E158" i="5" s="1"/>
  <c r="E159" i="5" s="1"/>
  <c r="E160" i="5" s="1"/>
  <c r="E161" i="5" s="1"/>
  <c r="E162" i="5" s="1"/>
  <c r="E163" i="5" s="1"/>
  <c r="E164" i="5" s="1"/>
  <c r="E165" i="5" s="1"/>
  <c r="E166" i="5" s="1"/>
  <c r="E167" i="5" s="1"/>
  <c r="E168" i="5" s="1"/>
  <c r="E169" i="5" s="1"/>
  <c r="E170" i="5" s="1"/>
  <c r="E171" i="5" s="1"/>
  <c r="E172" i="5" s="1"/>
  <c r="E173" i="5" s="1"/>
  <c r="E174" i="5" s="1"/>
  <c r="E175" i="5" s="1"/>
  <c r="E176" i="5" s="1"/>
  <c r="E177" i="5" s="1"/>
  <c r="E178" i="5" s="1"/>
  <c r="E179" i="5" s="1"/>
  <c r="E180" i="5" s="1"/>
  <c r="E181" i="5" s="1"/>
  <c r="E182" i="5" s="1"/>
  <c r="E183" i="5" s="1"/>
  <c r="E184" i="5" s="1"/>
  <c r="E185" i="5" s="1"/>
  <c r="E186" i="5" s="1"/>
  <c r="E187" i="5" s="1"/>
  <c r="E188" i="5" s="1"/>
  <c r="E189" i="5" s="1"/>
  <c r="E190" i="5" s="1"/>
  <c r="E191" i="5" s="1"/>
  <c r="E192" i="5" s="1"/>
  <c r="E193" i="5" s="1"/>
  <c r="E194" i="5" s="1"/>
  <c r="E195" i="5" s="1"/>
  <c r="E196" i="5" s="1"/>
  <c r="E197" i="5" s="1"/>
  <c r="E198" i="5" s="1"/>
  <c r="E199" i="5" s="1"/>
  <c r="E200" i="5" s="1"/>
  <c r="E201" i="5" s="1"/>
  <c r="E202" i="5" s="1"/>
  <c r="E203" i="5" s="1"/>
  <c r="E204" i="5" s="1"/>
  <c r="E205" i="5" s="1"/>
  <c r="E206" i="5" s="1"/>
  <c r="E207" i="5" s="1"/>
  <c r="E208" i="5" s="1"/>
  <c r="E209" i="5" s="1"/>
  <c r="E210" i="5" s="1"/>
  <c r="E211" i="5" s="1"/>
  <c r="E212" i="5" s="1"/>
  <c r="E213" i="5" s="1"/>
  <c r="E214" i="5" s="1"/>
  <c r="E215" i="5" s="1"/>
  <c r="E216" i="5" s="1"/>
  <c r="E217" i="5" s="1"/>
  <c r="E218" i="5" s="1"/>
  <c r="E219" i="5" s="1"/>
  <c r="E220" i="5" s="1"/>
  <c r="E221" i="5" s="1"/>
  <c r="E222" i="5" s="1"/>
  <c r="E223" i="5" s="1"/>
  <c r="E224" i="5" s="1"/>
  <c r="E225" i="5" s="1"/>
  <c r="E226" i="5" s="1"/>
  <c r="E227" i="5" s="1"/>
  <c r="E228" i="5" s="1"/>
  <c r="E229" i="5" s="1"/>
  <c r="E230" i="5" s="1"/>
  <c r="E231" i="5" s="1"/>
  <c r="E232" i="5" s="1"/>
  <c r="E233" i="5" s="1"/>
  <c r="E234" i="5" s="1"/>
  <c r="E235" i="5" s="1"/>
  <c r="E236" i="5" s="1"/>
  <c r="E237" i="5" s="1"/>
  <c r="E238" i="5" s="1"/>
  <c r="E239" i="5" s="1"/>
  <c r="E240" i="5" s="1"/>
  <c r="E241" i="5" s="1"/>
  <c r="E242" i="5" s="1"/>
  <c r="E243" i="5" s="1"/>
  <c r="E244" i="5" s="1"/>
  <c r="E245" i="5" s="1"/>
  <c r="E246" i="5" s="1"/>
  <c r="E247" i="5" s="1"/>
  <c r="E248" i="5" s="1"/>
  <c r="E249" i="5" s="1"/>
  <c r="E250" i="5" s="1"/>
  <c r="E251" i="5" s="1"/>
  <c r="E252" i="5" s="1"/>
  <c r="E253" i="5" s="1"/>
  <c r="E254" i="5" s="1"/>
  <c r="E255" i="5" s="1"/>
  <c r="E256" i="5" s="1"/>
  <c r="E257" i="5" s="1"/>
  <c r="E258" i="5" s="1"/>
  <c r="E259" i="5" s="1"/>
  <c r="E260" i="5" s="1"/>
  <c r="E261" i="5" s="1"/>
  <c r="E262" i="5" s="1"/>
  <c r="E263" i="5" s="1"/>
  <c r="E264" i="5" s="1"/>
  <c r="E265" i="5" s="1"/>
  <c r="E266" i="5" s="1"/>
  <c r="E267" i="5" s="1"/>
  <c r="E268" i="5" s="1"/>
  <c r="E269" i="5" s="1"/>
  <c r="E270" i="5" s="1"/>
  <c r="E271" i="5" s="1"/>
  <c r="E272" i="5" s="1"/>
  <c r="E273" i="5" s="1"/>
  <c r="E274" i="5" s="1"/>
  <c r="E275" i="5" s="1"/>
  <c r="E276" i="5" s="1"/>
  <c r="E277" i="5" s="1"/>
  <c r="E278" i="5" s="1"/>
  <c r="E279" i="5" s="1"/>
  <c r="E280" i="5" s="1"/>
  <c r="E281" i="5" s="1"/>
  <c r="E282" i="5" s="1"/>
  <c r="E283" i="5" s="1"/>
  <c r="E284" i="5" s="1"/>
  <c r="E285" i="5" s="1"/>
  <c r="E286" i="5" s="1"/>
  <c r="E287" i="5" s="1"/>
  <c r="E288" i="5" s="1"/>
  <c r="E289" i="5" s="1"/>
  <c r="E290" i="5" s="1"/>
  <c r="E291" i="5" s="1"/>
  <c r="E292" i="5" s="1"/>
  <c r="E293" i="5" s="1"/>
  <c r="E294" i="5" s="1"/>
  <c r="E295" i="5" s="1"/>
  <c r="E296" i="5" s="1"/>
  <c r="E297" i="5" s="1"/>
  <c r="E298" i="5" s="1"/>
  <c r="E299" i="5" s="1"/>
  <c r="E300" i="5" s="1"/>
  <c r="E301" i="5" s="1"/>
  <c r="E302" i="5" s="1"/>
  <c r="E303" i="5" s="1"/>
  <c r="E304" i="5" s="1"/>
  <c r="E305" i="5" s="1"/>
  <c r="E306" i="5" s="1"/>
  <c r="E307" i="5" s="1"/>
  <c r="E308" i="5" s="1"/>
  <c r="E309" i="5" s="1"/>
  <c r="E310" i="5" s="1"/>
  <c r="E311" i="5" s="1"/>
  <c r="E312" i="5" s="1"/>
  <c r="E313" i="5" s="1"/>
  <c r="E314" i="5" s="1"/>
  <c r="E315" i="5" s="1"/>
  <c r="E316" i="5" s="1"/>
  <c r="E317" i="5" s="1"/>
  <c r="E318" i="5" s="1"/>
  <c r="E319" i="5" s="1"/>
  <c r="E320" i="5" s="1"/>
  <c r="E321" i="5" s="1"/>
  <c r="E322" i="5" s="1"/>
  <c r="E323" i="5" s="1"/>
  <c r="E324" i="5" s="1"/>
  <c r="E325" i="5" s="1"/>
  <c r="E326" i="5" s="1"/>
  <c r="E327" i="5" s="1"/>
  <c r="E328" i="5" s="1"/>
  <c r="E329" i="5" s="1"/>
  <c r="E330" i="5" s="1"/>
  <c r="E331" i="5" s="1"/>
  <c r="E332" i="5" s="1"/>
  <c r="E333" i="5" s="1"/>
  <c r="E334" i="5" s="1"/>
  <c r="E335" i="5" s="1"/>
  <c r="E336" i="5" s="1"/>
  <c r="E337" i="5" s="1"/>
  <c r="E338" i="5" s="1"/>
  <c r="E339" i="5" s="1"/>
  <c r="E340" i="5" s="1"/>
  <c r="E341" i="5" s="1"/>
  <c r="E342" i="5" s="1"/>
  <c r="E343" i="5" s="1"/>
  <c r="E344" i="5" s="1"/>
  <c r="E345" i="5" s="1"/>
  <c r="E346" i="5" s="1"/>
  <c r="E347" i="5" s="1"/>
  <c r="E348" i="5" s="1"/>
  <c r="E349" i="5" s="1"/>
  <c r="E350" i="5" s="1"/>
  <c r="E351" i="5" s="1"/>
  <c r="E352" i="5" s="1"/>
  <c r="E353" i="5" s="1"/>
  <c r="E354" i="5" s="1"/>
  <c r="E355" i="5" s="1"/>
  <c r="E356" i="5" s="1"/>
  <c r="E357" i="5" s="1"/>
  <c r="E358" i="5" s="1"/>
  <c r="E359" i="5" s="1"/>
  <c r="E360" i="5" s="1"/>
  <c r="E361" i="5" s="1"/>
  <c r="E362" i="5" s="1"/>
  <c r="E363" i="5" s="1"/>
  <c r="E364" i="5" s="1"/>
  <c r="E365" i="5" s="1"/>
  <c r="E366" i="5" s="1"/>
  <c r="E367" i="5" s="1"/>
  <c r="E368" i="5" s="1"/>
  <c r="E369" i="5" s="1"/>
  <c r="E370" i="5" s="1"/>
  <c r="E371" i="5" s="1"/>
  <c r="E372" i="5" s="1"/>
  <c r="E373" i="5" s="1"/>
  <c r="E374" i="5" s="1"/>
  <c r="E375" i="5" s="1"/>
  <c r="E376" i="5" s="1"/>
  <c r="E377" i="5" s="1"/>
  <c r="E378" i="5" s="1"/>
  <c r="E379" i="5" s="1"/>
  <c r="E380" i="5" s="1"/>
  <c r="E381" i="5" s="1"/>
  <c r="E382" i="5" s="1"/>
  <c r="E383" i="5" s="1"/>
  <c r="E384" i="5" s="1"/>
  <c r="E385" i="5" s="1"/>
  <c r="E386" i="5" s="1"/>
  <c r="E387" i="5" s="1"/>
  <c r="E388" i="5" s="1"/>
  <c r="E389" i="5" s="1"/>
  <c r="E390" i="5" s="1"/>
  <c r="E391" i="5" s="1"/>
  <c r="E392" i="5" s="1"/>
  <c r="E393" i="5" s="1"/>
  <c r="E394" i="5" s="1"/>
  <c r="E395" i="5" s="1"/>
  <c r="E396" i="5" s="1"/>
  <c r="E397" i="5" s="1"/>
  <c r="E398" i="5" s="1"/>
  <c r="E399" i="5" s="1"/>
  <c r="E400" i="5" s="1"/>
  <c r="E401" i="5" s="1"/>
  <c r="E402" i="5" s="1"/>
  <c r="E403" i="5" s="1"/>
  <c r="E404" i="5" s="1"/>
  <c r="E405" i="5" s="1"/>
  <c r="E406" i="5" s="1"/>
  <c r="E407" i="5" s="1"/>
  <c r="E408" i="5" s="1"/>
  <c r="E409" i="5" s="1"/>
  <c r="E410" i="5" s="1"/>
  <c r="E411" i="5" s="1"/>
  <c r="E412" i="5" s="1"/>
  <c r="E413" i="5" s="1"/>
  <c r="E414" i="5" s="1"/>
  <c r="E415" i="5" s="1"/>
  <c r="E416" i="5" s="1"/>
  <c r="E417" i="5" s="1"/>
  <c r="E418" i="5" s="1"/>
  <c r="E419" i="5" s="1"/>
  <c r="E420" i="5" s="1"/>
  <c r="E421" i="5" s="1"/>
  <c r="E422" i="5" s="1"/>
  <c r="E423" i="5" s="1"/>
  <c r="E424" i="5" s="1"/>
  <c r="E425" i="5" s="1"/>
  <c r="E426" i="5" s="1"/>
  <c r="E427" i="5" s="1"/>
  <c r="E428" i="5" s="1"/>
  <c r="E429" i="5" s="1"/>
  <c r="E430" i="5" s="1"/>
  <c r="E431" i="5" s="1"/>
  <c r="E432" i="5" s="1"/>
  <c r="E433" i="5" s="1"/>
  <c r="E434" i="5" s="1"/>
  <c r="E435" i="5" s="1"/>
  <c r="E436" i="5" s="1"/>
  <c r="E437" i="5" s="1"/>
  <c r="E438" i="5" s="1"/>
  <c r="E439" i="5" s="1"/>
  <c r="E440" i="5" s="1"/>
  <c r="E441" i="5" s="1"/>
  <c r="E442" i="5" s="1"/>
  <c r="E443" i="5" s="1"/>
  <c r="E444" i="5" s="1"/>
  <c r="E445" i="5" s="1"/>
  <c r="E446" i="5" s="1"/>
  <c r="E447" i="5" s="1"/>
  <c r="E448" i="5" s="1"/>
  <c r="E449" i="5" s="1"/>
  <c r="E450" i="5" s="1"/>
  <c r="E451" i="5" s="1"/>
  <c r="E452" i="5" s="1"/>
  <c r="E453" i="5" s="1"/>
  <c r="E454" i="5" s="1"/>
  <c r="E455" i="5" s="1"/>
  <c r="E456" i="5" s="1"/>
  <c r="E457" i="5" s="1"/>
  <c r="E458" i="5" s="1"/>
  <c r="E459" i="5" s="1"/>
  <c r="E460" i="5" s="1"/>
  <c r="E461" i="5" s="1"/>
  <c r="E462" i="5" s="1"/>
  <c r="E463" i="5" s="1"/>
  <c r="E464" i="5" s="1"/>
  <c r="E465" i="5" s="1"/>
  <c r="E466" i="5" s="1"/>
  <c r="E467" i="5" s="1"/>
  <c r="E468" i="5" s="1"/>
  <c r="E469" i="5" s="1"/>
  <c r="E470" i="5" s="1"/>
  <c r="E471" i="5" s="1"/>
  <c r="E472" i="5" s="1"/>
  <c r="E473" i="5" s="1"/>
  <c r="E474" i="5" s="1"/>
  <c r="E475" i="5" s="1"/>
  <c r="E476" i="5" s="1"/>
  <c r="E477" i="5" s="1"/>
  <c r="E478" i="5" s="1"/>
  <c r="E479" i="5" s="1"/>
  <c r="E480" i="5" s="1"/>
  <c r="E481" i="5" s="1"/>
  <c r="E482" i="5" s="1"/>
  <c r="E483" i="5" s="1"/>
  <c r="E484" i="5" s="1"/>
  <c r="E485" i="5" s="1"/>
  <c r="E486" i="5" s="1"/>
  <c r="E487" i="5" s="1"/>
  <c r="E488" i="5" s="1"/>
  <c r="E489" i="5" s="1"/>
  <c r="E490" i="5" s="1"/>
  <c r="E491" i="5" s="1"/>
  <c r="E492" i="5" s="1"/>
  <c r="E493" i="5" s="1"/>
  <c r="E494" i="5" s="1"/>
  <c r="E495" i="5" s="1"/>
  <c r="E496" i="5" s="1"/>
  <c r="E497" i="5" s="1"/>
  <c r="E498" i="5" s="1"/>
  <c r="E499" i="5" s="1"/>
  <c r="E500" i="5" s="1"/>
  <c r="E501" i="5" s="1"/>
  <c r="E502" i="5" s="1"/>
  <c r="E503" i="5" s="1"/>
  <c r="E504" i="5" s="1"/>
  <c r="E505" i="5" s="1"/>
  <c r="E506" i="5" s="1"/>
  <c r="E507" i="5" s="1"/>
  <c r="E508" i="5" s="1"/>
  <c r="E509" i="5" s="1"/>
  <c r="E510" i="5" s="1"/>
  <c r="E511" i="5" s="1"/>
  <c r="E512" i="5" s="1"/>
  <c r="E513" i="5" s="1"/>
  <c r="E514" i="5" s="1"/>
  <c r="E515" i="5" s="1"/>
  <c r="E516" i="5" s="1"/>
  <c r="E517" i="5" s="1"/>
  <c r="E518" i="5" s="1"/>
  <c r="E519" i="5" s="1"/>
  <c r="E520" i="5" s="1"/>
  <c r="E521" i="5" s="1"/>
  <c r="E522" i="5" s="1"/>
  <c r="E523" i="5" s="1"/>
  <c r="E524" i="5" s="1"/>
  <c r="E525" i="5" s="1"/>
  <c r="E526" i="5" s="1"/>
  <c r="E527" i="5" s="1"/>
  <c r="E528" i="5" s="1"/>
  <c r="E529" i="5" s="1"/>
  <c r="E530" i="5" s="1"/>
  <c r="E531" i="5" s="1"/>
  <c r="E532" i="5" s="1"/>
  <c r="E533" i="5" s="1"/>
  <c r="E534" i="5" s="1"/>
  <c r="E535" i="5" s="1"/>
  <c r="E536" i="5" s="1"/>
  <c r="E537" i="5" s="1"/>
  <c r="E538" i="5" s="1"/>
  <c r="E539" i="5" s="1"/>
  <c r="E540" i="5" s="1"/>
  <c r="E541" i="5" s="1"/>
  <c r="E542" i="5" s="1"/>
  <c r="E543" i="5" s="1"/>
  <c r="E544" i="5" s="1"/>
  <c r="E545" i="5" s="1"/>
  <c r="E546" i="5" s="1"/>
  <c r="E547" i="5" s="1"/>
  <c r="E548" i="5" s="1"/>
  <c r="E549" i="5" s="1"/>
  <c r="E550" i="5" s="1"/>
  <c r="E551" i="5" s="1"/>
  <c r="E552" i="5" s="1"/>
  <c r="E553" i="5" s="1"/>
  <c r="E554" i="5" s="1"/>
  <c r="E555" i="5" s="1"/>
  <c r="E556" i="5" s="1"/>
  <c r="E557" i="5" s="1"/>
  <c r="E558" i="5" s="1"/>
  <c r="E559" i="5" s="1"/>
  <c r="E560" i="5" s="1"/>
  <c r="E561" i="5" s="1"/>
  <c r="E562" i="5" s="1"/>
  <c r="E563" i="5" s="1"/>
  <c r="E564" i="5" s="1"/>
  <c r="E565" i="5" s="1"/>
  <c r="E566" i="5" s="1"/>
  <c r="E567" i="5" s="1"/>
  <c r="E568" i="5" s="1"/>
  <c r="E569" i="5" s="1"/>
  <c r="E570" i="5" s="1"/>
  <c r="E571" i="5" s="1"/>
  <c r="E572" i="5" s="1"/>
  <c r="E573" i="5" s="1"/>
  <c r="E574" i="5" s="1"/>
  <c r="E575" i="5" s="1"/>
  <c r="E576" i="5" s="1"/>
  <c r="E577" i="5" s="1"/>
  <c r="E578" i="5" s="1"/>
  <c r="E579" i="5" s="1"/>
  <c r="E580" i="5" s="1"/>
  <c r="E581" i="5" s="1"/>
  <c r="E582" i="5" s="1"/>
  <c r="E583" i="5" s="1"/>
  <c r="E584" i="5" s="1"/>
  <c r="E585" i="5" s="1"/>
  <c r="E586" i="5" s="1"/>
  <c r="E587" i="5" s="1"/>
  <c r="E588" i="5" s="1"/>
  <c r="E589" i="5" s="1"/>
  <c r="E590" i="5" s="1"/>
  <c r="E591" i="5" s="1"/>
  <c r="E592" i="5" s="1"/>
  <c r="E593" i="5" s="1"/>
  <c r="E594" i="5" s="1"/>
  <c r="E595" i="5" s="1"/>
  <c r="E596" i="5" s="1"/>
  <c r="E597" i="5" s="1"/>
  <c r="E598" i="5" s="1"/>
  <c r="E599" i="5" s="1"/>
  <c r="E600" i="5" s="1"/>
  <c r="E601" i="5" s="1"/>
  <c r="E602" i="5" s="1"/>
  <c r="E603" i="5" s="1"/>
  <c r="E604" i="5" s="1"/>
  <c r="E605" i="5" s="1"/>
  <c r="E606" i="5" s="1"/>
  <c r="E607" i="5" s="1"/>
  <c r="E608" i="5" s="1"/>
  <c r="E609" i="5" s="1"/>
  <c r="E610" i="5" s="1"/>
  <c r="E611" i="5" s="1"/>
  <c r="E612" i="5" s="1"/>
  <c r="E613" i="5" s="1"/>
  <c r="E614" i="5" s="1"/>
  <c r="E615" i="5" s="1"/>
  <c r="E616" i="5" s="1"/>
  <c r="E617" i="5" s="1"/>
  <c r="E618" i="5" s="1"/>
  <c r="E619" i="5" s="1"/>
  <c r="E620" i="5" s="1"/>
  <c r="E621" i="5" s="1"/>
  <c r="E622" i="5" s="1"/>
  <c r="E623" i="5" s="1"/>
  <c r="E624" i="5" s="1"/>
  <c r="E625" i="5" s="1"/>
  <c r="E626" i="5" s="1"/>
  <c r="E627" i="5" s="1"/>
  <c r="E628" i="5" s="1"/>
  <c r="E629" i="5" s="1"/>
  <c r="E630" i="5" s="1"/>
  <c r="E631" i="5" s="1"/>
  <c r="E632" i="5" s="1"/>
  <c r="E633" i="5" s="1"/>
  <c r="E634" i="5" s="1"/>
  <c r="E635" i="5" s="1"/>
  <c r="E636" i="5" s="1"/>
  <c r="E637" i="5" s="1"/>
  <c r="E638" i="5" s="1"/>
  <c r="E639" i="5" s="1"/>
  <c r="E640" i="5" s="1"/>
  <c r="E641" i="5" s="1"/>
  <c r="E642" i="5" s="1"/>
  <c r="E643" i="5" s="1"/>
  <c r="E644" i="5" s="1"/>
  <c r="E645" i="5" s="1"/>
  <c r="E646" i="5" s="1"/>
  <c r="E647" i="5" s="1"/>
  <c r="E648" i="5" s="1"/>
  <c r="E649" i="5" s="1"/>
  <c r="E650" i="5" s="1"/>
  <c r="E651" i="5" s="1"/>
  <c r="E652" i="5" s="1"/>
  <c r="E653" i="5" s="1"/>
  <c r="E654" i="5" s="1"/>
  <c r="E655" i="5" s="1"/>
  <c r="E656" i="5" s="1"/>
  <c r="E657" i="5" s="1"/>
  <c r="E658" i="5" s="1"/>
  <c r="E659" i="5" s="1"/>
  <c r="E660" i="5" s="1"/>
  <c r="E661" i="5" s="1"/>
  <c r="E662" i="5" s="1"/>
  <c r="E663" i="5" s="1"/>
  <c r="E664" i="5" s="1"/>
  <c r="E665" i="5" s="1"/>
  <c r="E666" i="5" s="1"/>
  <c r="E667" i="5" s="1"/>
  <c r="E668" i="5" s="1"/>
  <c r="E669" i="5" s="1"/>
  <c r="E670" i="5" s="1"/>
  <c r="E671" i="5" s="1"/>
  <c r="E672" i="5" s="1"/>
  <c r="E673" i="5" s="1"/>
  <c r="E674" i="5" s="1"/>
  <c r="E675" i="5" s="1"/>
  <c r="E676" i="5" s="1"/>
  <c r="E677" i="5" s="1"/>
  <c r="E678" i="5" s="1"/>
  <c r="E679" i="5" s="1"/>
  <c r="E680" i="5" s="1"/>
  <c r="E681" i="5" s="1"/>
  <c r="E682" i="5" s="1"/>
  <c r="E683" i="5" s="1"/>
  <c r="E684" i="5" s="1"/>
  <c r="E685" i="5" s="1"/>
  <c r="E686" i="5" s="1"/>
  <c r="E687" i="5" s="1"/>
  <c r="E688" i="5" s="1"/>
  <c r="E689" i="5" s="1"/>
  <c r="E690" i="5" s="1"/>
  <c r="E691" i="5" s="1"/>
  <c r="E692" i="5" s="1"/>
  <c r="E693" i="5" s="1"/>
  <c r="E694" i="5" s="1"/>
  <c r="E695" i="5" s="1"/>
  <c r="E696" i="5" s="1"/>
  <c r="E697" i="5" s="1"/>
  <c r="E698" i="5" s="1"/>
  <c r="E699" i="5" s="1"/>
  <c r="E700" i="5" s="1"/>
  <c r="E701" i="5" s="1"/>
  <c r="E702" i="5" s="1"/>
  <c r="E703" i="5" s="1"/>
  <c r="E704" i="5" s="1"/>
  <c r="E705" i="5" s="1"/>
  <c r="E706" i="5" s="1"/>
  <c r="E707" i="5" s="1"/>
  <c r="E708" i="5" s="1"/>
  <c r="E709" i="5" s="1"/>
  <c r="E710" i="5" s="1"/>
  <c r="E711" i="5" s="1"/>
  <c r="E712" i="5" s="1"/>
  <c r="E713" i="5" s="1"/>
  <c r="E714" i="5" s="1"/>
  <c r="E715" i="5" s="1"/>
  <c r="E716" i="5" s="1"/>
  <c r="E717" i="5" s="1"/>
  <c r="E718" i="5" s="1"/>
  <c r="E719" i="5" s="1"/>
  <c r="E720" i="5" s="1"/>
  <c r="E721" i="5" s="1"/>
  <c r="E722" i="5" s="1"/>
  <c r="E723" i="5" s="1"/>
  <c r="E724" i="5" s="1"/>
  <c r="E725" i="5" s="1"/>
  <c r="E726" i="5" s="1"/>
  <c r="E727" i="5" s="1"/>
  <c r="E728" i="5" s="1"/>
  <c r="E729" i="5" s="1"/>
  <c r="E730" i="5" s="1"/>
  <c r="E731" i="5" s="1"/>
  <c r="E732" i="5" s="1"/>
  <c r="E733" i="5" s="1"/>
  <c r="E734" i="5" s="1"/>
  <c r="E735" i="5" s="1"/>
  <c r="E736" i="5" s="1"/>
  <c r="E737" i="5" s="1"/>
  <c r="E738" i="5" s="1"/>
  <c r="E739" i="5" s="1"/>
  <c r="E740" i="5" s="1"/>
  <c r="E741" i="5" s="1"/>
  <c r="E742" i="5" s="1"/>
  <c r="E743" i="5" s="1"/>
  <c r="E744" i="5" s="1"/>
  <c r="E745" i="5" s="1"/>
  <c r="E746" i="5" s="1"/>
  <c r="E747" i="5" s="1"/>
  <c r="E748" i="5" s="1"/>
  <c r="E749" i="5" s="1"/>
  <c r="E750" i="5" s="1"/>
  <c r="E751" i="5" s="1"/>
  <c r="E752" i="5" s="1"/>
  <c r="E753" i="5" s="1"/>
  <c r="E754" i="5" s="1"/>
  <c r="E755" i="5" s="1"/>
  <c r="E756" i="5" s="1"/>
  <c r="E757" i="5" s="1"/>
  <c r="E758" i="5" s="1"/>
  <c r="E759" i="5" s="1"/>
  <c r="E760" i="5" s="1"/>
  <c r="E761" i="5" s="1"/>
  <c r="E762" i="5" s="1"/>
  <c r="E763" i="5" s="1"/>
  <c r="E764" i="5" s="1"/>
  <c r="E765" i="5" s="1"/>
  <c r="E766" i="5" s="1"/>
  <c r="E767" i="5" s="1"/>
  <c r="E768" i="5" s="1"/>
  <c r="E769" i="5" s="1"/>
  <c r="E770" i="5" s="1"/>
  <c r="E771" i="5" s="1"/>
  <c r="E772" i="5" s="1"/>
  <c r="E773" i="5" s="1"/>
  <c r="E774" i="5" s="1"/>
  <c r="E775" i="5" s="1"/>
  <c r="E776" i="5" s="1"/>
  <c r="E777" i="5" s="1"/>
  <c r="E778" i="5" s="1"/>
  <c r="E779" i="5" s="1"/>
  <c r="E780" i="5" s="1"/>
  <c r="E781" i="5" s="1"/>
  <c r="E782" i="5" s="1"/>
  <c r="E783" i="5" s="1"/>
  <c r="E784" i="5" s="1"/>
  <c r="E785" i="5" s="1"/>
  <c r="E786" i="5" s="1"/>
  <c r="E787" i="5" s="1"/>
  <c r="E788" i="5" s="1"/>
  <c r="E789" i="5" s="1"/>
  <c r="E790" i="5" s="1"/>
  <c r="E791" i="5" s="1"/>
  <c r="E792" i="5" s="1"/>
  <c r="E793" i="5" s="1"/>
  <c r="E794" i="5" s="1"/>
  <c r="E795" i="5" s="1"/>
  <c r="E796" i="5" s="1"/>
  <c r="E797" i="5" s="1"/>
  <c r="E798" i="5" s="1"/>
  <c r="E799" i="5" s="1"/>
  <c r="E800" i="5" s="1"/>
  <c r="E801" i="5" s="1"/>
  <c r="E802" i="5" s="1"/>
  <c r="E803" i="5" s="1"/>
  <c r="E804" i="5" s="1"/>
  <c r="E805" i="5" s="1"/>
  <c r="E806" i="5" s="1"/>
  <c r="E807" i="5" s="1"/>
  <c r="E808" i="5" s="1"/>
  <c r="E809" i="5" s="1"/>
  <c r="E810" i="5" s="1"/>
  <c r="E811" i="5" s="1"/>
  <c r="E812" i="5" s="1"/>
  <c r="E813" i="5" s="1"/>
  <c r="E814" i="5" s="1"/>
  <c r="E815" i="5" s="1"/>
  <c r="E816" i="5" s="1"/>
  <c r="E817" i="5" s="1"/>
  <c r="E818" i="5" s="1"/>
  <c r="E819" i="5" s="1"/>
  <c r="E820" i="5" s="1"/>
  <c r="E821" i="5" s="1"/>
  <c r="E822" i="5" s="1"/>
  <c r="E823" i="5" s="1"/>
  <c r="E824" i="5" s="1"/>
  <c r="E825" i="5" s="1"/>
  <c r="E826" i="5" s="1"/>
  <c r="E827" i="5" s="1"/>
  <c r="E828" i="5" s="1"/>
  <c r="E829" i="5" s="1"/>
  <c r="E830" i="5" s="1"/>
  <c r="E831" i="5" s="1"/>
  <c r="E832" i="5" s="1"/>
  <c r="E833" i="5" s="1"/>
  <c r="E834" i="5" s="1"/>
  <c r="E835" i="5" s="1"/>
  <c r="E836" i="5" s="1"/>
  <c r="E837" i="5" s="1"/>
  <c r="E838" i="5" s="1"/>
  <c r="E839" i="5" s="1"/>
  <c r="E840" i="5" s="1"/>
  <c r="E841" i="5" s="1"/>
  <c r="E842" i="5" s="1"/>
  <c r="E843" i="5" s="1"/>
  <c r="E844" i="5" s="1"/>
  <c r="E845" i="5" s="1"/>
  <c r="E846" i="5" s="1"/>
  <c r="E847" i="5" s="1"/>
  <c r="E848" i="5" s="1"/>
  <c r="E849" i="5" s="1"/>
  <c r="E850" i="5" s="1"/>
  <c r="E851" i="5" s="1"/>
  <c r="E852" i="5" s="1"/>
  <c r="E853" i="5" s="1"/>
  <c r="E854" i="5" s="1"/>
  <c r="E855" i="5" s="1"/>
  <c r="E856" i="5" s="1"/>
  <c r="E857" i="5" s="1"/>
  <c r="E858" i="5" s="1"/>
  <c r="E859" i="5" s="1"/>
  <c r="E860" i="5" s="1"/>
  <c r="E861" i="5" s="1"/>
  <c r="E862" i="5" s="1"/>
  <c r="E863" i="5" s="1"/>
  <c r="E864" i="5" s="1"/>
  <c r="E865" i="5" s="1"/>
  <c r="E866" i="5" s="1"/>
  <c r="E867" i="5" s="1"/>
  <c r="E868" i="5" s="1"/>
  <c r="E869" i="5" s="1"/>
  <c r="E870" i="5" s="1"/>
  <c r="E871" i="5" s="1"/>
  <c r="E872" i="5" s="1"/>
  <c r="E873" i="5" s="1"/>
  <c r="E874" i="5" s="1"/>
  <c r="E875" i="5" s="1"/>
  <c r="E876" i="5" s="1"/>
  <c r="E877" i="5" s="1"/>
  <c r="E878" i="5" s="1"/>
  <c r="E879" i="5" s="1"/>
  <c r="E880" i="5" s="1"/>
  <c r="E881" i="5" s="1"/>
  <c r="E882" i="5" s="1"/>
  <c r="E883" i="5" s="1"/>
  <c r="E884" i="5" s="1"/>
  <c r="E885" i="5" s="1"/>
  <c r="E886" i="5" s="1"/>
  <c r="E887" i="5" s="1"/>
  <c r="E888" i="5" s="1"/>
  <c r="E889" i="5" s="1"/>
  <c r="E890" i="5" s="1"/>
  <c r="E891" i="5" s="1"/>
  <c r="E892" i="5" s="1"/>
  <c r="E893" i="5" s="1"/>
  <c r="E894" i="5" s="1"/>
  <c r="E895" i="5" s="1"/>
  <c r="E896" i="5" s="1"/>
  <c r="E897" i="5" s="1"/>
  <c r="E898" i="5" s="1"/>
  <c r="E899" i="5" s="1"/>
  <c r="E900" i="5" s="1"/>
  <c r="E901" i="5" s="1"/>
  <c r="E902" i="5" s="1"/>
  <c r="E903" i="5" s="1"/>
  <c r="E904" i="5" s="1"/>
  <c r="E905" i="5" s="1"/>
  <c r="E906" i="5" s="1"/>
  <c r="E907" i="5" s="1"/>
  <c r="E908" i="5" s="1"/>
  <c r="E909" i="5" s="1"/>
  <c r="E910" i="5" s="1"/>
  <c r="E911" i="5" s="1"/>
  <c r="E912" i="5" s="1"/>
  <c r="E913" i="5" s="1"/>
  <c r="E914" i="5" s="1"/>
  <c r="E915" i="5" s="1"/>
  <c r="E916" i="5" s="1"/>
  <c r="E917" i="5" s="1"/>
  <c r="E918" i="5" s="1"/>
  <c r="E919" i="5" s="1"/>
  <c r="E920" i="5" s="1"/>
  <c r="E921" i="5" s="1"/>
  <c r="E922" i="5" s="1"/>
  <c r="E923" i="5" s="1"/>
  <c r="E924" i="5" s="1"/>
  <c r="E925" i="5" s="1"/>
  <c r="E926" i="5" s="1"/>
  <c r="E927" i="5" s="1"/>
  <c r="E928" i="5" s="1"/>
  <c r="E929" i="5" s="1"/>
  <c r="E930" i="5" s="1"/>
  <c r="E931" i="5" s="1"/>
  <c r="E932" i="5" s="1"/>
  <c r="E933" i="5" s="1"/>
  <c r="E934" i="5" s="1"/>
  <c r="E935" i="5" s="1"/>
  <c r="E936" i="5" s="1"/>
  <c r="E937" i="5" s="1"/>
  <c r="E938" i="5" s="1"/>
  <c r="E939" i="5" s="1"/>
  <c r="E940" i="5" s="1"/>
  <c r="E941" i="5" s="1"/>
  <c r="E942" i="5" s="1"/>
  <c r="E943" i="5" s="1"/>
  <c r="E944" i="5" s="1"/>
  <c r="E945" i="5" s="1"/>
  <c r="E946" i="5" s="1"/>
  <c r="E947" i="5" s="1"/>
  <c r="E948" i="5" s="1"/>
  <c r="E949" i="5" s="1"/>
  <c r="E950" i="5" s="1"/>
  <c r="E951" i="5" s="1"/>
  <c r="E952" i="5" s="1"/>
  <c r="E953" i="5" s="1"/>
  <c r="E954" i="5" s="1"/>
  <c r="E955" i="5" s="1"/>
  <c r="E956" i="5" s="1"/>
  <c r="E957" i="5" s="1"/>
  <c r="E958" i="5" s="1"/>
  <c r="E959" i="5" s="1"/>
  <c r="E960" i="5" s="1"/>
  <c r="E961" i="5" s="1"/>
  <c r="E962" i="5" s="1"/>
  <c r="E963" i="5" s="1"/>
  <c r="E964" i="5" s="1"/>
  <c r="E965" i="5" s="1"/>
  <c r="E966" i="5" s="1"/>
  <c r="E967" i="5" s="1"/>
  <c r="E968" i="5" s="1"/>
  <c r="E969" i="5" s="1"/>
  <c r="E970" i="5" s="1"/>
  <c r="E971" i="5" s="1"/>
  <c r="E972" i="5" s="1"/>
  <c r="E973" i="5" s="1"/>
  <c r="E974" i="5" s="1"/>
  <c r="E975" i="5" s="1"/>
  <c r="E976" i="5" s="1"/>
  <c r="E977" i="5" s="1"/>
  <c r="E978" i="5" s="1"/>
  <c r="E979" i="5" s="1"/>
  <c r="E980" i="5" s="1"/>
  <c r="E981" i="5" s="1"/>
  <c r="E982" i="5" s="1"/>
  <c r="E983" i="5" s="1"/>
  <c r="E984" i="5" s="1"/>
  <c r="E985" i="5" s="1"/>
  <c r="E986" i="5" s="1"/>
  <c r="E987" i="5" s="1"/>
  <c r="E988" i="5" s="1"/>
  <c r="E989" i="5" s="1"/>
  <c r="E990" i="5" s="1"/>
  <c r="E991" i="5" s="1"/>
  <c r="E992" i="5" s="1"/>
  <c r="E993" i="5" s="1"/>
  <c r="E994" i="5" s="1"/>
  <c r="E995" i="5" s="1"/>
  <c r="E996" i="5" s="1"/>
  <c r="E997" i="5" s="1"/>
  <c r="E998" i="5" s="1"/>
  <c r="E999" i="5" s="1"/>
  <c r="E1000" i="5" s="1"/>
  <c r="E1001" i="5" s="1"/>
  <c r="E1002" i="5" s="1"/>
  <c r="E1003" i="5" s="1"/>
  <c r="E1004" i="5" s="1"/>
  <c r="E1005" i="5" s="1"/>
  <c r="E1006" i="5" s="1"/>
  <c r="E1007" i="5" s="1"/>
  <c r="E1008" i="5" s="1"/>
  <c r="E1009" i="5" s="1"/>
  <c r="E1010" i="5" s="1"/>
  <c r="E1011" i="5" s="1"/>
  <c r="E1012" i="5" s="1"/>
  <c r="E1013" i="5" s="1"/>
  <c r="E1014" i="5" s="1"/>
  <c r="E1015" i="5" s="1"/>
  <c r="E1016" i="5" s="1"/>
  <c r="E1017" i="5" s="1"/>
  <c r="E1018" i="5" s="1"/>
  <c r="E1019" i="5" s="1"/>
  <c r="E1020" i="5" s="1"/>
  <c r="E1021" i="5" s="1"/>
  <c r="E1022" i="5" s="1"/>
  <c r="E1023" i="5" s="1"/>
  <c r="E1024" i="5" s="1"/>
  <c r="E1025" i="5" s="1"/>
  <c r="E1026" i="5" s="1"/>
  <c r="E1027" i="5" s="1"/>
  <c r="E1028" i="5" s="1"/>
  <c r="E1029" i="5" s="1"/>
  <c r="E1030" i="5" s="1"/>
  <c r="E1031" i="5" s="1"/>
  <c r="E1032" i="5" s="1"/>
  <c r="E1033" i="5" s="1"/>
  <c r="E1034" i="5" s="1"/>
  <c r="E1035" i="5" s="1"/>
  <c r="E1036" i="5" s="1"/>
  <c r="E1037" i="5" s="1"/>
  <c r="E1038" i="5" s="1"/>
  <c r="E1039" i="5" s="1"/>
  <c r="E1040" i="5" s="1"/>
  <c r="E1041" i="5" s="1"/>
  <c r="E1042" i="5" s="1"/>
  <c r="E1043" i="5" s="1"/>
  <c r="E1044" i="5" s="1"/>
  <c r="E1045" i="5" s="1"/>
  <c r="E1046" i="5" s="1"/>
  <c r="E1047" i="5" s="1"/>
  <c r="E1048" i="5" s="1"/>
  <c r="E1049" i="5" s="1"/>
  <c r="E1050" i="5" s="1"/>
  <c r="E1051" i="5" s="1"/>
  <c r="E1052" i="5" s="1"/>
  <c r="E1053" i="5" s="1"/>
  <c r="E1054" i="5" s="1"/>
  <c r="E1055" i="5" s="1"/>
  <c r="E1056" i="5" s="1"/>
  <c r="E1057" i="5" s="1"/>
  <c r="E1058" i="5" s="1"/>
  <c r="E1059" i="5" s="1"/>
  <c r="E1060" i="5" s="1"/>
  <c r="E1061" i="5" s="1"/>
  <c r="E1062" i="5" s="1"/>
  <c r="E1063" i="5" s="1"/>
  <c r="E1064" i="5" s="1"/>
  <c r="E1065" i="5" s="1"/>
  <c r="E1066" i="5" s="1"/>
  <c r="E1067" i="5" s="1"/>
  <c r="E1068" i="5" s="1"/>
  <c r="E1069" i="5" s="1"/>
  <c r="E1070" i="5" s="1"/>
  <c r="E1071" i="5" s="1"/>
  <c r="E1072" i="5" s="1"/>
  <c r="E1073" i="5" s="1"/>
  <c r="E1074" i="5" s="1"/>
  <c r="E1075" i="5" s="1"/>
  <c r="E1076" i="5" s="1"/>
  <c r="E1077" i="5" s="1"/>
  <c r="E1078" i="5" s="1"/>
  <c r="E1079" i="5" s="1"/>
  <c r="E1080" i="5" s="1"/>
  <c r="E1081" i="5" s="1"/>
  <c r="E1082" i="5" s="1"/>
  <c r="E1083" i="5" s="1"/>
  <c r="E1084" i="5" s="1"/>
  <c r="E1085" i="5" s="1"/>
  <c r="E1086" i="5" s="1"/>
  <c r="E1087" i="5" s="1"/>
  <c r="E1088" i="5" s="1"/>
  <c r="E1089" i="5" s="1"/>
  <c r="E1090" i="5" s="1"/>
  <c r="E1091" i="5" s="1"/>
  <c r="E1092" i="5" s="1"/>
  <c r="E1093" i="5" s="1"/>
  <c r="E1094" i="5" s="1"/>
  <c r="E1095" i="5" s="1"/>
  <c r="E1096" i="5" s="1"/>
  <c r="E1097" i="5" s="1"/>
  <c r="E1098" i="5" s="1"/>
  <c r="E1099" i="5" s="1"/>
  <c r="E1100" i="5" s="1"/>
  <c r="E1101" i="5" s="1"/>
  <c r="E1102" i="5" s="1"/>
  <c r="E1103" i="5" s="1"/>
  <c r="E1104" i="5" s="1"/>
  <c r="E1105" i="5" s="1"/>
  <c r="E1106" i="5" s="1"/>
  <c r="E1107" i="5" s="1"/>
  <c r="E1108" i="5" s="1"/>
  <c r="E1109" i="5" s="1"/>
  <c r="E1110" i="5" s="1"/>
  <c r="E1111" i="5" s="1"/>
  <c r="E1112" i="5" s="1"/>
  <c r="E1113" i="5" s="1"/>
  <c r="E1114" i="5" s="1"/>
  <c r="E1115" i="5" s="1"/>
  <c r="E1116" i="5" s="1"/>
  <c r="E1117" i="5" s="1"/>
  <c r="E1118" i="5" s="1"/>
  <c r="E1119" i="5" s="1"/>
  <c r="E1120" i="5" s="1"/>
  <c r="E1121" i="5" s="1"/>
  <c r="E1122" i="5" s="1"/>
  <c r="E1123" i="5" s="1"/>
  <c r="E1124" i="5" s="1"/>
  <c r="E1125" i="5" s="1"/>
  <c r="E1126" i="5" s="1"/>
  <c r="E1127" i="5" s="1"/>
  <c r="E1128" i="5" s="1"/>
  <c r="E1129" i="5" s="1"/>
  <c r="E1130" i="5" s="1"/>
  <c r="E1131" i="5" s="1"/>
  <c r="E1132" i="5" s="1"/>
  <c r="E1133" i="5" s="1"/>
  <c r="E1134" i="5" s="1"/>
  <c r="E1135" i="5" s="1"/>
  <c r="E1136" i="5" s="1"/>
  <c r="E1137" i="5" s="1"/>
  <c r="E1138" i="5" s="1"/>
  <c r="E1139" i="5" s="1"/>
  <c r="E1140" i="5" s="1"/>
  <c r="E1141" i="5" s="1"/>
  <c r="E1142" i="5" s="1"/>
  <c r="E1143" i="5" s="1"/>
  <c r="E1144" i="5" s="1"/>
  <c r="E1145" i="5" s="1"/>
  <c r="E1146" i="5" s="1"/>
  <c r="E1147" i="5" s="1"/>
  <c r="E1148" i="5" s="1"/>
  <c r="E1149" i="5" s="1"/>
  <c r="E1150" i="5" s="1"/>
  <c r="E1151" i="5" s="1"/>
  <c r="E1152" i="5" s="1"/>
  <c r="E1153" i="5" s="1"/>
  <c r="E1154" i="5" s="1"/>
  <c r="E1155" i="5" s="1"/>
  <c r="E1156" i="5" s="1"/>
  <c r="E1157" i="5" s="1"/>
  <c r="E1158" i="5" s="1"/>
  <c r="E1159" i="5" s="1"/>
  <c r="E1160" i="5" s="1"/>
  <c r="E1161" i="5" s="1"/>
  <c r="E1162" i="5" s="1"/>
  <c r="E1163" i="5" s="1"/>
  <c r="E1164" i="5" s="1"/>
  <c r="E1165" i="5" s="1"/>
  <c r="E1166" i="5" s="1"/>
  <c r="E1167" i="5" s="1"/>
  <c r="E1168" i="5" s="1"/>
  <c r="E1169" i="5" s="1"/>
  <c r="E1170" i="5" s="1"/>
  <c r="E1171" i="5" s="1"/>
  <c r="E1172" i="5" s="1"/>
  <c r="E1173" i="5" s="1"/>
  <c r="E1174" i="5" s="1"/>
  <c r="E1175" i="5" s="1"/>
  <c r="E1176" i="5" s="1"/>
  <c r="E1177" i="5" s="1"/>
  <c r="E1178" i="5" s="1"/>
  <c r="E1179" i="5" s="1"/>
  <c r="E1180" i="5" s="1"/>
  <c r="E1181" i="5" s="1"/>
  <c r="E1182" i="5" s="1"/>
  <c r="E1183" i="5" s="1"/>
  <c r="E1184" i="5" s="1"/>
  <c r="E1185" i="5" s="1"/>
  <c r="E1186" i="5" s="1"/>
  <c r="E1187" i="5" s="1"/>
  <c r="E1188" i="5" s="1"/>
  <c r="E1189" i="5" s="1"/>
  <c r="E1190" i="5" s="1"/>
  <c r="E1191" i="5" s="1"/>
  <c r="E1192" i="5" s="1"/>
  <c r="E1193" i="5" s="1"/>
  <c r="E1194" i="5" s="1"/>
  <c r="E1195" i="5" s="1"/>
  <c r="E1196" i="5" s="1"/>
  <c r="E1197" i="5" s="1"/>
  <c r="E1198" i="5" s="1"/>
  <c r="E1199" i="5" s="1"/>
  <c r="E1200" i="5" s="1"/>
  <c r="E1201" i="5" s="1"/>
  <c r="E1202" i="5" s="1"/>
  <c r="E1203" i="5" s="1"/>
  <c r="E1204" i="5" s="1"/>
  <c r="E1205" i="5" s="1"/>
  <c r="E1206" i="5" s="1"/>
  <c r="E1207" i="5" s="1"/>
  <c r="E1208" i="5" s="1"/>
  <c r="E1209" i="5" s="1"/>
  <c r="E1210" i="5" s="1"/>
  <c r="E1211" i="5" s="1"/>
  <c r="E1212" i="5" s="1"/>
  <c r="E1213" i="5" s="1"/>
  <c r="E1214" i="5" s="1"/>
  <c r="E1215" i="5" s="1"/>
  <c r="E1216" i="5" s="1"/>
  <c r="E1217" i="5" s="1"/>
  <c r="E1218" i="5" s="1"/>
  <c r="E1219" i="5" s="1"/>
  <c r="E1220" i="5" s="1"/>
  <c r="E1221" i="5" s="1"/>
  <c r="E1222" i="5" s="1"/>
  <c r="E1223" i="5" s="1"/>
  <c r="E1224" i="5" s="1"/>
  <c r="E1225" i="5" s="1"/>
  <c r="E1226" i="5" s="1"/>
  <c r="E1227" i="5" s="1"/>
  <c r="E1228" i="5" s="1"/>
  <c r="E1229" i="5" s="1"/>
  <c r="E1230" i="5" s="1"/>
  <c r="E1231" i="5" s="1"/>
  <c r="E1232" i="5" s="1"/>
  <c r="E1233" i="5" s="1"/>
  <c r="E1234" i="5" s="1"/>
  <c r="E1235" i="5" s="1"/>
  <c r="E1236" i="5" s="1"/>
  <c r="E1237" i="5" s="1"/>
  <c r="E1238" i="5" s="1"/>
  <c r="E1239" i="5" s="1"/>
  <c r="E1240" i="5" s="1"/>
  <c r="E1241" i="5" s="1"/>
  <c r="E1242" i="5" s="1"/>
  <c r="E1243" i="5" s="1"/>
  <c r="E1244" i="5" s="1"/>
  <c r="E1245" i="5" s="1"/>
  <c r="E1246" i="5" s="1"/>
  <c r="E1247" i="5" s="1"/>
  <c r="E1248" i="5" s="1"/>
  <c r="E1249" i="5" s="1"/>
  <c r="E1250" i="5" s="1"/>
  <c r="E1251" i="5" s="1"/>
  <c r="E1252" i="5" s="1"/>
  <c r="E1253" i="5" s="1"/>
  <c r="E1254" i="5" s="1"/>
  <c r="E1255" i="5" s="1"/>
  <c r="E1256" i="5" s="1"/>
  <c r="E1257" i="5" s="1"/>
  <c r="E1258" i="5" s="1"/>
  <c r="E1259" i="5" s="1"/>
  <c r="E1260" i="5" s="1"/>
  <c r="E1261" i="5" s="1"/>
  <c r="E1262" i="5" s="1"/>
  <c r="E1263" i="5" s="1"/>
  <c r="E1264" i="5" s="1"/>
  <c r="E1265" i="5" s="1"/>
  <c r="E1266" i="5" s="1"/>
  <c r="E1267" i="5" s="1"/>
  <c r="E1268" i="5" s="1"/>
  <c r="E1269" i="5" s="1"/>
  <c r="E1270" i="5" s="1"/>
  <c r="E1271" i="5" s="1"/>
  <c r="E1272" i="5" s="1"/>
  <c r="E1273" i="5" s="1"/>
  <c r="E1274" i="5" s="1"/>
  <c r="E1275" i="5" s="1"/>
  <c r="E1276" i="5" s="1"/>
  <c r="E1277" i="5" s="1"/>
  <c r="E1278" i="5" s="1"/>
  <c r="E1279" i="5" s="1"/>
  <c r="E1280" i="5" s="1"/>
  <c r="E1281" i="5" s="1"/>
  <c r="E1282" i="5" s="1"/>
  <c r="E1283" i="5" s="1"/>
  <c r="E1284" i="5" s="1"/>
  <c r="E1285" i="5" s="1"/>
  <c r="E1286" i="5" s="1"/>
  <c r="E1287" i="5" s="1"/>
  <c r="E1288" i="5" s="1"/>
  <c r="E1289" i="5" s="1"/>
  <c r="E1290" i="5" s="1"/>
  <c r="E1291" i="5" s="1"/>
  <c r="E1292" i="5" s="1"/>
  <c r="E1293" i="5" s="1"/>
  <c r="E1294" i="5" s="1"/>
  <c r="E1295" i="5" s="1"/>
  <c r="E1296" i="5" s="1"/>
  <c r="E1297" i="5" s="1"/>
  <c r="E1298" i="5" s="1"/>
  <c r="E1299" i="5" s="1"/>
  <c r="E1300" i="5" s="1"/>
  <c r="E1301" i="5" s="1"/>
  <c r="E1302" i="5" s="1"/>
  <c r="E1303" i="5" s="1"/>
  <c r="E1304" i="5" s="1"/>
  <c r="E1305" i="5" s="1"/>
  <c r="E1306" i="5" s="1"/>
  <c r="E1307" i="5" s="1"/>
  <c r="E1308" i="5" s="1"/>
  <c r="E1309" i="5" s="1"/>
  <c r="E1310" i="5" s="1"/>
  <c r="E1311" i="5" s="1"/>
  <c r="E1312" i="5" s="1"/>
  <c r="E1313" i="5" s="1"/>
  <c r="E1314" i="5" s="1"/>
  <c r="E1315" i="5" s="1"/>
  <c r="E1316" i="5" s="1"/>
  <c r="E1317" i="5" s="1"/>
  <c r="E1318" i="5" s="1"/>
  <c r="E1319" i="5" s="1"/>
  <c r="E1320" i="5" s="1"/>
  <c r="E1321" i="5" s="1"/>
  <c r="E1322" i="5" s="1"/>
  <c r="E1323" i="5" s="1"/>
  <c r="E1324" i="5" s="1"/>
  <c r="E1325" i="5" s="1"/>
  <c r="E1326" i="5" s="1"/>
  <c r="E1327" i="5" s="1"/>
  <c r="E1328" i="5" s="1"/>
  <c r="E1329" i="5" s="1"/>
  <c r="E1330" i="5" s="1"/>
  <c r="E1331" i="5" s="1"/>
  <c r="E1332" i="5" s="1"/>
  <c r="E1333" i="5" s="1"/>
  <c r="E1334" i="5" s="1"/>
  <c r="E1335" i="5" s="1"/>
  <c r="E1336" i="5" s="1"/>
  <c r="E1337" i="5" s="1"/>
  <c r="E1338" i="5" s="1"/>
  <c r="E1339" i="5" s="1"/>
  <c r="E1340" i="5" s="1"/>
  <c r="E1341" i="5" s="1"/>
  <c r="E1342" i="5" s="1"/>
  <c r="E1343" i="5" s="1"/>
  <c r="E1344" i="5" s="1"/>
  <c r="E1345" i="5" s="1"/>
  <c r="E1346" i="5" s="1"/>
  <c r="E1347" i="5" s="1"/>
  <c r="E1348" i="5" s="1"/>
  <c r="E1349" i="5" s="1"/>
  <c r="E1350" i="5" s="1"/>
  <c r="E1351" i="5" s="1"/>
  <c r="E1352" i="5" s="1"/>
  <c r="E1353" i="5" s="1"/>
  <c r="E1354" i="5" s="1"/>
  <c r="E1355" i="5" s="1"/>
  <c r="E1356" i="5" s="1"/>
  <c r="E1357" i="5" s="1"/>
  <c r="E1358" i="5" s="1"/>
  <c r="E1359" i="5" s="1"/>
  <c r="E1360" i="5" s="1"/>
  <c r="E1361" i="5" s="1"/>
  <c r="E1362" i="5" s="1"/>
  <c r="E1363" i="5" s="1"/>
  <c r="E1364" i="5" s="1"/>
  <c r="E1365" i="5" s="1"/>
  <c r="E1366" i="5" s="1"/>
  <c r="E1367" i="5" s="1"/>
  <c r="E1368" i="5" s="1"/>
  <c r="E1369" i="5" s="1"/>
  <c r="E1370" i="5" s="1"/>
  <c r="E1371" i="5" s="1"/>
  <c r="E1372" i="5" s="1"/>
  <c r="E1373" i="5" s="1"/>
  <c r="E1374" i="5" s="1"/>
  <c r="E1375" i="5" s="1"/>
  <c r="E1376" i="5" s="1"/>
  <c r="E1377" i="5" s="1"/>
  <c r="E1378" i="5" s="1"/>
  <c r="E1379" i="5" s="1"/>
  <c r="E1380" i="5" s="1"/>
  <c r="E1381" i="5" s="1"/>
  <c r="E1382" i="5" s="1"/>
  <c r="E1383" i="5" s="1"/>
  <c r="E1384" i="5" s="1"/>
  <c r="E1385" i="5" s="1"/>
  <c r="E1386" i="5" s="1"/>
  <c r="E1387" i="5" s="1"/>
  <c r="E1388" i="5" s="1"/>
  <c r="E1389" i="5" s="1"/>
  <c r="E1390" i="5" s="1"/>
  <c r="E1391" i="5" s="1"/>
  <c r="E1392" i="5" s="1"/>
  <c r="E1393" i="5" s="1"/>
  <c r="E1394" i="5" s="1"/>
  <c r="E1395" i="5" s="1"/>
  <c r="E1396" i="5" s="1"/>
  <c r="E1397" i="5" s="1"/>
  <c r="E1398" i="5" s="1"/>
  <c r="E1399" i="5" s="1"/>
  <c r="E1400" i="5" s="1"/>
  <c r="E1401" i="5" s="1"/>
  <c r="E1402" i="5" s="1"/>
  <c r="E1403" i="5" s="1"/>
  <c r="E1404" i="5" s="1"/>
  <c r="E1405" i="5" s="1"/>
  <c r="E1406" i="5" s="1"/>
  <c r="E1407" i="5" s="1"/>
  <c r="E1408" i="5" s="1"/>
  <c r="E1409" i="5" s="1"/>
  <c r="E1410" i="5" s="1"/>
  <c r="E1411" i="5" s="1"/>
  <c r="E1412" i="5" s="1"/>
  <c r="E1413" i="5" s="1"/>
  <c r="E1414" i="5" s="1"/>
  <c r="E1415" i="5" s="1"/>
  <c r="E1416" i="5" s="1"/>
  <c r="E1417" i="5" s="1"/>
  <c r="E1418" i="5" s="1"/>
  <c r="E1419" i="5" s="1"/>
  <c r="E1420" i="5" s="1"/>
  <c r="E1421" i="5" s="1"/>
  <c r="E1422" i="5" s="1"/>
  <c r="E1423" i="5" s="1"/>
  <c r="E1424" i="5" s="1"/>
  <c r="E1425" i="5" s="1"/>
  <c r="E1426" i="5" s="1"/>
  <c r="E1427" i="5" s="1"/>
  <c r="E1428" i="5" s="1"/>
  <c r="E1429" i="5" s="1"/>
  <c r="E1430" i="5" s="1"/>
  <c r="E1431" i="5" s="1"/>
  <c r="E1432" i="5" s="1"/>
  <c r="E1433" i="5" s="1"/>
  <c r="E1434" i="5" s="1"/>
  <c r="E1435" i="5" s="1"/>
  <c r="E1436" i="5" s="1"/>
  <c r="E1437" i="5" s="1"/>
  <c r="E1438" i="5" s="1"/>
  <c r="E1439" i="5" s="1"/>
  <c r="E1440" i="5" s="1"/>
  <c r="E1441" i="5" s="1"/>
  <c r="E1442" i="5" s="1"/>
  <c r="E1443" i="5" s="1"/>
  <c r="E1444" i="5" s="1"/>
  <c r="E1445" i="5" s="1"/>
  <c r="E1446" i="5" s="1"/>
  <c r="E1447" i="5" s="1"/>
  <c r="E1448" i="5" s="1"/>
  <c r="E1449" i="5" s="1"/>
  <c r="E1450" i="5" s="1"/>
  <c r="E1451" i="5" s="1"/>
  <c r="E1452" i="5" s="1"/>
  <c r="E1453" i="5" s="1"/>
  <c r="E1454" i="5" s="1"/>
  <c r="E1455" i="5" s="1"/>
  <c r="E1456" i="5" s="1"/>
  <c r="E1457" i="5" s="1"/>
  <c r="E1458" i="5" s="1"/>
  <c r="E1459" i="5" s="1"/>
  <c r="E1460" i="5" s="1"/>
  <c r="E1461" i="5" s="1"/>
  <c r="E1462" i="5" s="1"/>
  <c r="E1463" i="5" s="1"/>
  <c r="E1464" i="5" s="1"/>
  <c r="E1465" i="5" s="1"/>
  <c r="E1466" i="5" s="1"/>
  <c r="E1467" i="5" s="1"/>
  <c r="E1468" i="5" s="1"/>
  <c r="E1469" i="5" s="1"/>
  <c r="E1470" i="5" s="1"/>
  <c r="E1471" i="5" s="1"/>
  <c r="E1472" i="5" s="1"/>
  <c r="E1473" i="5" s="1"/>
  <c r="E1474" i="5" s="1"/>
  <c r="E1475" i="5" s="1"/>
  <c r="E1476" i="5" s="1"/>
  <c r="E1477" i="5" s="1"/>
  <c r="E1478" i="5" s="1"/>
  <c r="E1479" i="5" s="1"/>
  <c r="E1480" i="5" s="1"/>
  <c r="E1481" i="5" s="1"/>
  <c r="E1482" i="5" s="1"/>
  <c r="E1483" i="5" s="1"/>
  <c r="E1484" i="5" s="1"/>
  <c r="E1485" i="5" s="1"/>
  <c r="E1486" i="5" s="1"/>
  <c r="E1487" i="5" s="1"/>
  <c r="E1488" i="5" s="1"/>
  <c r="E1489" i="5" s="1"/>
  <c r="E1490" i="5" s="1"/>
  <c r="E1491" i="5" s="1"/>
  <c r="E1492" i="5" s="1"/>
  <c r="E1493" i="5" s="1"/>
  <c r="E1494" i="5" s="1"/>
  <c r="E1495" i="5" s="1"/>
  <c r="E1496" i="5" s="1"/>
  <c r="E1497" i="5" s="1"/>
  <c r="E1498" i="5" s="1"/>
  <c r="E1499" i="5" s="1"/>
  <c r="E1500" i="5" s="1"/>
  <c r="E1501" i="5" s="1"/>
  <c r="E1502" i="5" s="1"/>
  <c r="E1503" i="5" s="1"/>
  <c r="E1504" i="5" s="1"/>
  <c r="E1505" i="5" s="1"/>
  <c r="E1506" i="5" s="1"/>
  <c r="E1507" i="5" s="1"/>
  <c r="E1508" i="5" s="1"/>
  <c r="E1509" i="5" s="1"/>
  <c r="E1510" i="5" s="1"/>
  <c r="E1511" i="5" s="1"/>
  <c r="E1512" i="5" s="1"/>
  <c r="E1513" i="5" s="1"/>
  <c r="E1514" i="5" s="1"/>
  <c r="E1515" i="5" s="1"/>
  <c r="E1516" i="5" s="1"/>
  <c r="E1517" i="5" s="1"/>
  <c r="E1518" i="5" s="1"/>
  <c r="E1519" i="5" s="1"/>
  <c r="E1520" i="5" s="1"/>
  <c r="E1521" i="5" s="1"/>
  <c r="E1522" i="5" s="1"/>
  <c r="E1523" i="5" s="1"/>
  <c r="E1524" i="5" s="1"/>
  <c r="E1525" i="5" s="1"/>
  <c r="E1526" i="5" s="1"/>
  <c r="E1527" i="5" s="1"/>
  <c r="E1528" i="5" s="1"/>
  <c r="E1529" i="5" s="1"/>
  <c r="E1530" i="5" s="1"/>
  <c r="E1531" i="5" s="1"/>
  <c r="E1532" i="5" s="1"/>
  <c r="E1533" i="5" s="1"/>
  <c r="E1534" i="5" s="1"/>
  <c r="E1535" i="5" s="1"/>
  <c r="E1536" i="5" s="1"/>
  <c r="E1537" i="5" s="1"/>
  <c r="E1538" i="5" s="1"/>
  <c r="E1539" i="5" s="1"/>
  <c r="E1540" i="5" s="1"/>
  <c r="E1541" i="5" s="1"/>
  <c r="E1542" i="5" s="1"/>
  <c r="E1543" i="5" s="1"/>
  <c r="E1544" i="5" s="1"/>
  <c r="E1545" i="5" s="1"/>
  <c r="E1546" i="5" s="1"/>
  <c r="E1547" i="5" s="1"/>
  <c r="E1548" i="5" s="1"/>
  <c r="E1549" i="5" s="1"/>
  <c r="E1550" i="5" s="1"/>
  <c r="E1551" i="5" s="1"/>
  <c r="E1552" i="5" s="1"/>
  <c r="E1553" i="5" s="1"/>
  <c r="E1554" i="5" s="1"/>
  <c r="E1555" i="5" s="1"/>
  <c r="E1556" i="5" s="1"/>
  <c r="E1557" i="5" s="1"/>
  <c r="E1558" i="5" s="1"/>
  <c r="E1559" i="5" s="1"/>
  <c r="E1560" i="5" s="1"/>
  <c r="E1561" i="5" s="1"/>
  <c r="E1562" i="5" s="1"/>
  <c r="E1563" i="5" s="1"/>
  <c r="E1564" i="5" s="1"/>
  <c r="E1565" i="5" s="1"/>
  <c r="E1566" i="5" s="1"/>
  <c r="E1567" i="5" s="1"/>
  <c r="E1568" i="5" s="1"/>
  <c r="E1569" i="5" s="1"/>
  <c r="E1570" i="5" s="1"/>
  <c r="E1571" i="5" s="1"/>
  <c r="E1572" i="5" s="1"/>
  <c r="E1573" i="5" s="1"/>
  <c r="E1574" i="5" s="1"/>
  <c r="E1575" i="5" s="1"/>
  <c r="E1576" i="5" s="1"/>
  <c r="E1577" i="5" s="1"/>
  <c r="E1578" i="5" s="1"/>
  <c r="E1579" i="5" s="1"/>
  <c r="E1580" i="5" s="1"/>
  <c r="E1581" i="5" s="1"/>
  <c r="E1582" i="5" s="1"/>
  <c r="E1583" i="5" s="1"/>
  <c r="E1584" i="5" s="1"/>
  <c r="E1585" i="5" s="1"/>
  <c r="E1586" i="5" s="1"/>
  <c r="E1587" i="5" s="1"/>
  <c r="E1588" i="5" s="1"/>
  <c r="E1589" i="5" s="1"/>
  <c r="E1590" i="5" s="1"/>
  <c r="E1591" i="5" s="1"/>
  <c r="E1592" i="5" s="1"/>
  <c r="E1593" i="5" s="1"/>
  <c r="E1594" i="5" s="1"/>
  <c r="E1595" i="5" s="1"/>
  <c r="E1596" i="5" s="1"/>
  <c r="E1597" i="5" s="1"/>
  <c r="E1598" i="5" s="1"/>
  <c r="E1599" i="5" s="1"/>
  <c r="E1600" i="5" s="1"/>
  <c r="E1601" i="5" s="1"/>
  <c r="E1602" i="5" s="1"/>
  <c r="E1603" i="5" s="1"/>
  <c r="E1604" i="5" s="1"/>
  <c r="E1605" i="5" s="1"/>
  <c r="E1606" i="5" s="1"/>
  <c r="E1607" i="5" s="1"/>
  <c r="E1608" i="5" s="1"/>
  <c r="E1609" i="5" s="1"/>
  <c r="E1610" i="5" s="1"/>
  <c r="E1611" i="5" s="1"/>
  <c r="E1612" i="5" s="1"/>
  <c r="E1613" i="5" s="1"/>
  <c r="E1614" i="5" s="1"/>
  <c r="E1615" i="5" s="1"/>
  <c r="E1616" i="5" s="1"/>
  <c r="E1617" i="5" s="1"/>
  <c r="E1618" i="5" s="1"/>
  <c r="E1619" i="5" s="1"/>
  <c r="E1620" i="5" s="1"/>
  <c r="E1621" i="5" s="1"/>
  <c r="E1622" i="5" s="1"/>
  <c r="E1623" i="5" s="1"/>
  <c r="E1624" i="5" s="1"/>
  <c r="E1625" i="5" s="1"/>
  <c r="E1626" i="5" s="1"/>
  <c r="E1627" i="5" s="1"/>
  <c r="E1628" i="5" s="1"/>
  <c r="E1629" i="5" s="1"/>
  <c r="E1630" i="5" s="1"/>
  <c r="E1631" i="5" s="1"/>
  <c r="E1632" i="5" s="1"/>
  <c r="E1633" i="5" s="1"/>
  <c r="E1634" i="5" s="1"/>
  <c r="E1635" i="5" s="1"/>
  <c r="E1636" i="5" s="1"/>
  <c r="E1637" i="5" s="1"/>
  <c r="E1638" i="5" s="1"/>
  <c r="E1639" i="5" s="1"/>
  <c r="E1640" i="5" s="1"/>
  <c r="E1641" i="5" s="1"/>
  <c r="E1642" i="5" s="1"/>
  <c r="E1643" i="5" s="1"/>
  <c r="E1644" i="5" s="1"/>
  <c r="E1645" i="5" s="1"/>
  <c r="E1646" i="5" s="1"/>
  <c r="E1647" i="5" s="1"/>
  <c r="E1648" i="5" s="1"/>
  <c r="E1649" i="5" s="1"/>
  <c r="E1650" i="5" s="1"/>
  <c r="E1651" i="5" s="1"/>
  <c r="E1652" i="5" s="1"/>
  <c r="E1653" i="5" s="1"/>
  <c r="E1654" i="5" s="1"/>
  <c r="E1655" i="5" s="1"/>
  <c r="E1656" i="5" s="1"/>
  <c r="E1657" i="5" s="1"/>
  <c r="E1658" i="5" s="1"/>
  <c r="E1659" i="5" s="1"/>
  <c r="E1660" i="5" s="1"/>
  <c r="E1661" i="5" s="1"/>
  <c r="E1662" i="5" s="1"/>
  <c r="E1663" i="5" s="1"/>
  <c r="E1664" i="5" s="1"/>
  <c r="E1665" i="5" s="1"/>
  <c r="E1666" i="5" s="1"/>
  <c r="E1667" i="5" s="1"/>
  <c r="E1668" i="5" s="1"/>
  <c r="E1669" i="5" s="1"/>
  <c r="E1670" i="5" s="1"/>
  <c r="E1671" i="5" s="1"/>
  <c r="E1672" i="5" s="1"/>
  <c r="E1673" i="5" s="1"/>
  <c r="E1674" i="5" s="1"/>
  <c r="E1675" i="5" s="1"/>
  <c r="E1676" i="5" s="1"/>
  <c r="E1677" i="5" s="1"/>
  <c r="E1678" i="5" s="1"/>
  <c r="E1679" i="5" s="1"/>
  <c r="E1680" i="5" s="1"/>
  <c r="E1681" i="5" s="1"/>
  <c r="E1682" i="5" s="1"/>
  <c r="E1683" i="5" s="1"/>
  <c r="E1684" i="5" s="1"/>
  <c r="E1685" i="5" s="1"/>
  <c r="E1686" i="5" s="1"/>
  <c r="E1687" i="5" s="1"/>
  <c r="E1688" i="5" s="1"/>
  <c r="E1689" i="5" s="1"/>
  <c r="E1690" i="5" s="1"/>
  <c r="E1691" i="5" s="1"/>
  <c r="E1692" i="5" s="1"/>
  <c r="E1693" i="5" s="1"/>
  <c r="E1694" i="5" s="1"/>
  <c r="E1695" i="5" s="1"/>
  <c r="E1696" i="5" s="1"/>
  <c r="E1697" i="5" s="1"/>
  <c r="E1698" i="5" s="1"/>
  <c r="E1699" i="5" s="1"/>
  <c r="E1700" i="5" s="1"/>
  <c r="E1701" i="5" s="1"/>
  <c r="E1702" i="5" s="1"/>
  <c r="E1703" i="5" s="1"/>
  <c r="E1704" i="5" s="1"/>
  <c r="E1705" i="5" s="1"/>
  <c r="E1706" i="5" s="1"/>
  <c r="E1707" i="5" s="1"/>
  <c r="E1708" i="5" s="1"/>
  <c r="E1709" i="5" s="1"/>
  <c r="E1710" i="5" s="1"/>
  <c r="E1711" i="5" s="1"/>
  <c r="E1712" i="5" s="1"/>
  <c r="E1713" i="5" s="1"/>
  <c r="E1714" i="5" s="1"/>
  <c r="E1715" i="5" s="1"/>
  <c r="E1716" i="5" s="1"/>
  <c r="E1717" i="5" s="1"/>
  <c r="E1718" i="5" s="1"/>
  <c r="E1719" i="5" s="1"/>
  <c r="E1720" i="5" s="1"/>
  <c r="E1721" i="5" s="1"/>
  <c r="E1722" i="5" s="1"/>
  <c r="E1723" i="5" s="1"/>
  <c r="E1724" i="5" s="1"/>
  <c r="E1725" i="5" s="1"/>
  <c r="E1726" i="5" s="1"/>
  <c r="E1727" i="5" s="1"/>
  <c r="E1728" i="5" s="1"/>
  <c r="E1729" i="5" s="1"/>
  <c r="E1730" i="5" s="1"/>
  <c r="E1731" i="5" s="1"/>
  <c r="E1732" i="5" s="1"/>
  <c r="E1733" i="5" s="1"/>
  <c r="E1734" i="5" s="1"/>
  <c r="E1735" i="5" s="1"/>
  <c r="E1736" i="5" s="1"/>
  <c r="E1737" i="5" s="1"/>
  <c r="E1738" i="5" s="1"/>
  <c r="E1739" i="5" s="1"/>
  <c r="E1740" i="5" s="1"/>
  <c r="E1741" i="5" s="1"/>
  <c r="E1742" i="5" s="1"/>
  <c r="E1743" i="5" s="1"/>
  <c r="E1744" i="5" s="1"/>
  <c r="E1745" i="5" s="1"/>
  <c r="E1746" i="5" s="1"/>
  <c r="E1747" i="5" s="1"/>
  <c r="E1748" i="5" s="1"/>
  <c r="E1749" i="5" s="1"/>
  <c r="E1750" i="5" s="1"/>
  <c r="E1751" i="5" s="1"/>
  <c r="E1752" i="5" s="1"/>
  <c r="E1753" i="5" s="1"/>
  <c r="E1754" i="5" s="1"/>
  <c r="E1755" i="5" s="1"/>
  <c r="E1756" i="5" s="1"/>
  <c r="E1757" i="5" s="1"/>
  <c r="E1758" i="5" s="1"/>
  <c r="E1759" i="5" s="1"/>
  <c r="E1760" i="5" s="1"/>
  <c r="E1761" i="5" s="1"/>
  <c r="E1762" i="5" s="1"/>
  <c r="E1763" i="5" s="1"/>
  <c r="E1764" i="5" s="1"/>
  <c r="E1765" i="5" s="1"/>
  <c r="E1766" i="5" s="1"/>
  <c r="E1767" i="5" s="1"/>
  <c r="E1768" i="5" s="1"/>
  <c r="E1769" i="5" s="1"/>
  <c r="E1770" i="5" s="1"/>
  <c r="E1771" i="5" s="1"/>
  <c r="E1772" i="5" s="1"/>
  <c r="E1773" i="5" s="1"/>
  <c r="E1774" i="5" s="1"/>
  <c r="E1775" i="5" s="1"/>
  <c r="E1776" i="5" s="1"/>
  <c r="E1777" i="5" s="1"/>
  <c r="E1778" i="5" s="1"/>
  <c r="E1779" i="5" s="1"/>
  <c r="E1780" i="5" s="1"/>
  <c r="E1781" i="5" s="1"/>
  <c r="E1782" i="5" s="1"/>
  <c r="E1783" i="5" s="1"/>
  <c r="E1784" i="5" s="1"/>
  <c r="E1785" i="5" s="1"/>
  <c r="E1786" i="5" s="1"/>
  <c r="E1787" i="5" s="1"/>
  <c r="E1788" i="5" s="1"/>
  <c r="E1789" i="5" s="1"/>
  <c r="E1790" i="5" s="1"/>
  <c r="E1791" i="5" s="1"/>
  <c r="E1792" i="5" s="1"/>
  <c r="E1793" i="5" s="1"/>
  <c r="E1794" i="5" s="1"/>
  <c r="E1795" i="5" s="1"/>
  <c r="E1796" i="5" s="1"/>
  <c r="E1797" i="5" s="1"/>
  <c r="E1798" i="5" s="1"/>
  <c r="E1799" i="5" s="1"/>
  <c r="E1800" i="5" s="1"/>
  <c r="E1801" i="5" s="1"/>
  <c r="E1802" i="5" s="1"/>
  <c r="E1803" i="5" s="1"/>
  <c r="E1804" i="5" s="1"/>
  <c r="E1805" i="5" s="1"/>
  <c r="E1806" i="5" s="1"/>
  <c r="E1807" i="5" s="1"/>
  <c r="E1808" i="5" s="1"/>
  <c r="E1809" i="5" s="1"/>
  <c r="E1810" i="5" s="1"/>
  <c r="E1811" i="5" s="1"/>
  <c r="E1812" i="5" s="1"/>
  <c r="E1813" i="5" s="1"/>
  <c r="E1814" i="5" s="1"/>
  <c r="E1815" i="5" s="1"/>
  <c r="E1816" i="5" s="1"/>
  <c r="E1817" i="5" s="1"/>
  <c r="E1818" i="5" s="1"/>
  <c r="E1819" i="5" s="1"/>
  <c r="E1820" i="5" s="1"/>
  <c r="E1821" i="5" s="1"/>
  <c r="E1822" i="5" s="1"/>
  <c r="E1823" i="5" s="1"/>
  <c r="E1824" i="5" s="1"/>
  <c r="E1825" i="5" s="1"/>
  <c r="E1826" i="5" s="1"/>
  <c r="E1827" i="5" s="1"/>
  <c r="E1828" i="5" s="1"/>
  <c r="E1829" i="5" s="1"/>
  <c r="E1830" i="5" s="1"/>
  <c r="E1831" i="5" s="1"/>
  <c r="E1832" i="5" s="1"/>
  <c r="E1833" i="5" s="1"/>
  <c r="E1834" i="5" s="1"/>
  <c r="E1835" i="5" s="1"/>
  <c r="E1836" i="5" s="1"/>
  <c r="E1837" i="5" s="1"/>
  <c r="E1838" i="5" s="1"/>
  <c r="E1839" i="5" s="1"/>
  <c r="E1840" i="5" s="1"/>
  <c r="E1841" i="5" s="1"/>
  <c r="E1842" i="5" s="1"/>
  <c r="E1843" i="5" s="1"/>
  <c r="E1844" i="5" s="1"/>
  <c r="E1845" i="5" s="1"/>
  <c r="E1846" i="5" s="1"/>
  <c r="E1847" i="5" s="1"/>
  <c r="E1848" i="5" s="1"/>
  <c r="E1849" i="5" s="1"/>
  <c r="E1850" i="5" s="1"/>
  <c r="E1851" i="5" s="1"/>
  <c r="E1852" i="5" s="1"/>
  <c r="E1853" i="5" s="1"/>
  <c r="E1854" i="5" s="1"/>
  <c r="E1855" i="5" s="1"/>
  <c r="E1856" i="5" s="1"/>
  <c r="E1857" i="5" s="1"/>
  <c r="E1858" i="5" s="1"/>
  <c r="E1859" i="5" s="1"/>
  <c r="E1860" i="5" s="1"/>
  <c r="E1861" i="5" s="1"/>
  <c r="E1862" i="5" s="1"/>
  <c r="E1863" i="5" s="1"/>
  <c r="E1864" i="5" s="1"/>
  <c r="E1865" i="5" s="1"/>
  <c r="E1866" i="5" s="1"/>
  <c r="E1867" i="5" s="1"/>
  <c r="E1868" i="5" s="1"/>
  <c r="E1869" i="5" s="1"/>
  <c r="E1870" i="5" s="1"/>
  <c r="E1871" i="5" s="1"/>
  <c r="E1872" i="5" s="1"/>
  <c r="E1873" i="5" s="1"/>
  <c r="E1874" i="5" s="1"/>
  <c r="E1875" i="5" s="1"/>
  <c r="E1876" i="5" s="1"/>
  <c r="E1877" i="5" s="1"/>
  <c r="E1878" i="5" s="1"/>
  <c r="E1879" i="5" s="1"/>
  <c r="E1880" i="5" s="1"/>
  <c r="E1881" i="5" s="1"/>
  <c r="E1882" i="5" s="1"/>
  <c r="E1883" i="5" s="1"/>
  <c r="E1884" i="5" s="1"/>
  <c r="E1885" i="5" s="1"/>
  <c r="E1886" i="5" s="1"/>
  <c r="E1887" i="5" s="1"/>
  <c r="E1888" i="5" s="1"/>
  <c r="E1889" i="5" s="1"/>
  <c r="E1890" i="5" s="1"/>
  <c r="E1891" i="5" s="1"/>
  <c r="E1892" i="5" s="1"/>
  <c r="E1893" i="5" s="1"/>
  <c r="E1894" i="5" s="1"/>
  <c r="E1895" i="5" s="1"/>
  <c r="E1896" i="5" s="1"/>
  <c r="E1897" i="5" s="1"/>
  <c r="E1898" i="5" s="1"/>
  <c r="E1899" i="5" s="1"/>
  <c r="E1900" i="5" s="1"/>
  <c r="E1901" i="5" s="1"/>
  <c r="E1902" i="5" s="1"/>
  <c r="E1903" i="5" s="1"/>
  <c r="E1904" i="5" s="1"/>
  <c r="E1905" i="5" s="1"/>
  <c r="E1906" i="5" s="1"/>
  <c r="E1907" i="5" s="1"/>
  <c r="E1908" i="5" s="1"/>
  <c r="E1909" i="5" s="1"/>
  <c r="E1910" i="5" s="1"/>
  <c r="E1911" i="5" s="1"/>
  <c r="E1912" i="5" s="1"/>
  <c r="E1913" i="5" s="1"/>
  <c r="E1914" i="5" s="1"/>
  <c r="E1915" i="5" s="1"/>
  <c r="E1916" i="5" s="1"/>
  <c r="E1917" i="5" s="1"/>
  <c r="E1918" i="5" s="1"/>
  <c r="E1919" i="5" s="1"/>
  <c r="E1920" i="5" s="1"/>
  <c r="E1921" i="5" s="1"/>
  <c r="E1922" i="5" s="1"/>
  <c r="E1923" i="5" s="1"/>
  <c r="E1924" i="5" s="1"/>
  <c r="E1925" i="5" s="1"/>
  <c r="E1926" i="5" s="1"/>
  <c r="E1927" i="5" s="1"/>
  <c r="E1928" i="5" s="1"/>
  <c r="E1929" i="5" s="1"/>
  <c r="E1930" i="5" s="1"/>
  <c r="E1931" i="5" s="1"/>
  <c r="E1932" i="5" s="1"/>
  <c r="E1933" i="5" s="1"/>
  <c r="E1934" i="5" s="1"/>
  <c r="E1935" i="5" s="1"/>
  <c r="E1936" i="5" s="1"/>
  <c r="E1937" i="5" s="1"/>
  <c r="E1938" i="5" s="1"/>
  <c r="E1939" i="5" s="1"/>
  <c r="E1940" i="5" s="1"/>
  <c r="E1941" i="5" s="1"/>
  <c r="E1942" i="5" s="1"/>
  <c r="E1943" i="5" s="1"/>
  <c r="E1944" i="5" s="1"/>
  <c r="E1945" i="5" s="1"/>
  <c r="E1946" i="5" s="1"/>
  <c r="E1947" i="5" s="1"/>
  <c r="E1948" i="5" s="1"/>
  <c r="E1949" i="5" s="1"/>
  <c r="E1950" i="5" s="1"/>
  <c r="E1951" i="5" s="1"/>
  <c r="E1952" i="5" s="1"/>
  <c r="E1953" i="5" s="1"/>
  <c r="E1954" i="5" s="1"/>
  <c r="E1955" i="5" s="1"/>
  <c r="E1956" i="5" s="1"/>
  <c r="E1957" i="5" s="1"/>
  <c r="E1958" i="5" s="1"/>
  <c r="E1959" i="5" s="1"/>
  <c r="E1960" i="5" s="1"/>
  <c r="E1961" i="5" s="1"/>
  <c r="E1962" i="5" s="1"/>
  <c r="E1963" i="5" s="1"/>
  <c r="E1964" i="5" s="1"/>
  <c r="E1965" i="5" s="1"/>
  <c r="E1966" i="5" s="1"/>
  <c r="E1967" i="5" s="1"/>
  <c r="E1968" i="5" s="1"/>
  <c r="E1969" i="5" s="1"/>
  <c r="E1970" i="5" s="1"/>
  <c r="E1971" i="5" s="1"/>
  <c r="E1972" i="5" s="1"/>
  <c r="E1973" i="5" s="1"/>
  <c r="E1974" i="5" s="1"/>
  <c r="E1975" i="5" s="1"/>
  <c r="E1976" i="5" s="1"/>
  <c r="E1977" i="5" s="1"/>
  <c r="E1978" i="5" s="1"/>
  <c r="E1979" i="5" s="1"/>
  <c r="E1980" i="5" s="1"/>
  <c r="E1981" i="5" s="1"/>
  <c r="E1982" i="5" s="1"/>
  <c r="E1983" i="5" s="1"/>
  <c r="E1984" i="5" s="1"/>
  <c r="E1985" i="5" s="1"/>
  <c r="E1986" i="5" s="1"/>
  <c r="E1987" i="5" s="1"/>
  <c r="E1988" i="5" s="1"/>
  <c r="E1989" i="5" s="1"/>
  <c r="E1990" i="5" s="1"/>
  <c r="E1991" i="5" s="1"/>
  <c r="E1992" i="5" s="1"/>
  <c r="E1993" i="5" s="1"/>
  <c r="E1994" i="5" s="1"/>
  <c r="E1995" i="5" s="1"/>
  <c r="E1996" i="5" s="1"/>
  <c r="E1997" i="5" s="1"/>
  <c r="E1998" i="5" s="1"/>
  <c r="E1999" i="5" s="1"/>
  <c r="E2000" i="5" s="1"/>
  <c r="E2001" i="5" s="1"/>
  <c r="E2002" i="5" s="1"/>
  <c r="E2003" i="5" s="1"/>
  <c r="E2004" i="5" s="1"/>
  <c r="E2005" i="5" s="1"/>
  <c r="E2006" i="5" s="1"/>
  <c r="E2007" i="5" s="1"/>
  <c r="E2008" i="5" s="1"/>
  <c r="E2009" i="5" s="1"/>
  <c r="E2010" i="5" s="1"/>
  <c r="E2011" i="5" s="1"/>
  <c r="E2012" i="5" s="1"/>
  <c r="E2013" i="5" s="1"/>
  <c r="E2014" i="5" s="1"/>
  <c r="E2015" i="5" s="1"/>
  <c r="E2016" i="5" s="1"/>
  <c r="E2017" i="5" s="1"/>
  <c r="E2018" i="5" s="1"/>
  <c r="E2019" i="5" s="1"/>
  <c r="E2020" i="5" s="1"/>
  <c r="E2021" i="5" s="1"/>
  <c r="E2022" i="5" s="1"/>
  <c r="E2023" i="5" s="1"/>
  <c r="E2024" i="5" s="1"/>
  <c r="E2025" i="5" s="1"/>
  <c r="E2026" i="5" s="1"/>
  <c r="E2027" i="5" s="1"/>
  <c r="E2028" i="5" s="1"/>
  <c r="E2029" i="5" s="1"/>
  <c r="E2030" i="5" s="1"/>
  <c r="E2031" i="5" s="1"/>
  <c r="E2032" i="5" s="1"/>
  <c r="E2033" i="5" s="1"/>
  <c r="E2034" i="5" s="1"/>
  <c r="E2035" i="5" s="1"/>
  <c r="E2036" i="5" s="1"/>
  <c r="E2037" i="5" s="1"/>
  <c r="E2038" i="5" s="1"/>
  <c r="E2039" i="5" s="1"/>
  <c r="E2040" i="5" s="1"/>
  <c r="E2041" i="5" s="1"/>
  <c r="E2042" i="5" s="1"/>
  <c r="E2043" i="5" s="1"/>
  <c r="E2044" i="5" s="1"/>
  <c r="E2045" i="5" s="1"/>
  <c r="E2046" i="5" s="1"/>
  <c r="E2047" i="5" s="1"/>
  <c r="E2048" i="5" s="1"/>
  <c r="E2049" i="5" s="1"/>
  <c r="E2050" i="5" s="1"/>
  <c r="E2051" i="5" s="1"/>
  <c r="E2052" i="5" s="1"/>
  <c r="E2053" i="5" s="1"/>
  <c r="E2054" i="5" s="1"/>
  <c r="E2055" i="5" s="1"/>
  <c r="E2056" i="5" s="1"/>
  <c r="E2057" i="5" s="1"/>
  <c r="E2058" i="5" s="1"/>
  <c r="E2059" i="5" s="1"/>
  <c r="E2060" i="5" s="1"/>
  <c r="E2061" i="5" s="1"/>
  <c r="E2062" i="5" s="1"/>
  <c r="E2063" i="5" s="1"/>
  <c r="E2064" i="5" s="1"/>
  <c r="E2065" i="5" s="1"/>
  <c r="E2066" i="5" s="1"/>
  <c r="E2067" i="5" s="1"/>
  <c r="E2068" i="5" s="1"/>
  <c r="E2069" i="5" s="1"/>
  <c r="E2070" i="5" s="1"/>
  <c r="E2071" i="5" s="1"/>
  <c r="E2072" i="5" s="1"/>
  <c r="E2073" i="5" s="1"/>
  <c r="E2074" i="5" s="1"/>
  <c r="E2075" i="5" s="1"/>
  <c r="E2076" i="5" s="1"/>
  <c r="E2077" i="5" s="1"/>
  <c r="E2078" i="5" s="1"/>
  <c r="E2079" i="5" s="1"/>
  <c r="E2080" i="5" s="1"/>
  <c r="E2081" i="5" s="1"/>
  <c r="E2082" i="5" s="1"/>
  <c r="E2083" i="5" s="1"/>
  <c r="E2084" i="5" s="1"/>
  <c r="E2085" i="5" s="1"/>
  <c r="E2086" i="5" s="1"/>
  <c r="E2087" i="5" s="1"/>
  <c r="E2088" i="5" s="1"/>
  <c r="E2089" i="5" s="1"/>
  <c r="E2090" i="5" s="1"/>
  <c r="E2091" i="5" s="1"/>
  <c r="E2092" i="5" s="1"/>
  <c r="E2093" i="5" s="1"/>
  <c r="E2094" i="5" s="1"/>
  <c r="E2095" i="5" s="1"/>
  <c r="E2096" i="5" s="1"/>
  <c r="E2097" i="5" s="1"/>
  <c r="E2098" i="5" s="1"/>
  <c r="E2099" i="5" s="1"/>
  <c r="E2100" i="5" s="1"/>
  <c r="E2101" i="5" s="1"/>
  <c r="E2102" i="5" s="1"/>
  <c r="E2103" i="5" s="1"/>
  <c r="E2104" i="5" s="1"/>
  <c r="E2105" i="5" s="1"/>
  <c r="E2106" i="5" s="1"/>
  <c r="E2107" i="5" s="1"/>
  <c r="E2108" i="5" s="1"/>
  <c r="E2109" i="5" s="1"/>
  <c r="E2110" i="5" s="1"/>
  <c r="E2111" i="5" s="1"/>
  <c r="E2112" i="5" s="1"/>
  <c r="E2113" i="5" s="1"/>
  <c r="E2114" i="5" s="1"/>
  <c r="E2115" i="5" s="1"/>
  <c r="E2116" i="5" s="1"/>
  <c r="E2117" i="5" s="1"/>
  <c r="E2118" i="5" s="1"/>
  <c r="E2119" i="5" s="1"/>
  <c r="E2120" i="5" s="1"/>
  <c r="E2121" i="5" s="1"/>
  <c r="E2122" i="5" s="1"/>
  <c r="E2123" i="5" s="1"/>
  <c r="E2124" i="5" s="1"/>
  <c r="E2125" i="5" s="1"/>
  <c r="E2126" i="5" s="1"/>
  <c r="E2127" i="5" s="1"/>
  <c r="E2128" i="5" s="1"/>
  <c r="E2129" i="5" s="1"/>
  <c r="E2130" i="5" s="1"/>
  <c r="E2131" i="5" s="1"/>
  <c r="E2132" i="5" s="1"/>
  <c r="E2133" i="5" s="1"/>
  <c r="E2134" i="5" s="1"/>
  <c r="E2135" i="5" s="1"/>
  <c r="E2136" i="5" s="1"/>
  <c r="E2137" i="5" s="1"/>
  <c r="E2138" i="5" s="1"/>
  <c r="E2139" i="5" s="1"/>
  <c r="E2140" i="5" s="1"/>
  <c r="E2141" i="5" s="1"/>
  <c r="E2142" i="5" s="1"/>
  <c r="E2143" i="5" s="1"/>
  <c r="E2144" i="5" s="1"/>
  <c r="E2145" i="5" s="1"/>
  <c r="E2146" i="5" s="1"/>
  <c r="E2147" i="5" s="1"/>
  <c r="E2148" i="5" s="1"/>
  <c r="E2149" i="5" s="1"/>
  <c r="E2150" i="5" s="1"/>
  <c r="E2151" i="5" s="1"/>
  <c r="E2152" i="5" s="1"/>
  <c r="E2153" i="5" s="1"/>
  <c r="E2154" i="5" s="1"/>
  <c r="E2155" i="5" s="1"/>
  <c r="E2156" i="5" s="1"/>
  <c r="E2157" i="5" s="1"/>
  <c r="E2158" i="5" s="1"/>
  <c r="E2159" i="5" s="1"/>
  <c r="E2160" i="5" s="1"/>
  <c r="E2161" i="5" s="1"/>
  <c r="E2162" i="5" s="1"/>
  <c r="E2163" i="5" s="1"/>
  <c r="E2164" i="5" s="1"/>
  <c r="E2165" i="5" s="1"/>
  <c r="E2166" i="5" s="1"/>
  <c r="E2167" i="5" s="1"/>
  <c r="E2168" i="5" s="1"/>
  <c r="E2169" i="5" s="1"/>
  <c r="E2170" i="5" s="1"/>
  <c r="E2171" i="5" s="1"/>
  <c r="E2172" i="5" s="1"/>
  <c r="E2173" i="5" s="1"/>
  <c r="E2174" i="5" s="1"/>
  <c r="E2175" i="5" s="1"/>
  <c r="E2176" i="5" s="1"/>
  <c r="E2177" i="5" s="1"/>
  <c r="E2178" i="5" s="1"/>
  <c r="E2179" i="5" s="1"/>
  <c r="E2180" i="5" s="1"/>
  <c r="E2181" i="5" s="1"/>
  <c r="E2182" i="5" s="1"/>
  <c r="E2183" i="5" s="1"/>
  <c r="E2184" i="5" s="1"/>
  <c r="E2185" i="5" s="1"/>
  <c r="E2186" i="5" s="1"/>
  <c r="E2187" i="5" s="1"/>
  <c r="E2188" i="5" s="1"/>
  <c r="E2189" i="5" s="1"/>
  <c r="E2190" i="5" s="1"/>
  <c r="E2191" i="5" s="1"/>
  <c r="E2192" i="5" s="1"/>
  <c r="E2193" i="5" s="1"/>
  <c r="E2194" i="5" s="1"/>
  <c r="E2195" i="5" s="1"/>
  <c r="E2196" i="5" s="1"/>
  <c r="E2197" i="5" s="1"/>
  <c r="E2198" i="5" s="1"/>
  <c r="E2199" i="5" s="1"/>
  <c r="E2200" i="5" s="1"/>
  <c r="E2201" i="5" s="1"/>
  <c r="E2202" i="5" s="1"/>
  <c r="E2203" i="5" s="1"/>
  <c r="E2204" i="5" s="1"/>
  <c r="E2205" i="5" s="1"/>
  <c r="E2206" i="5" s="1"/>
  <c r="E2207" i="5" s="1"/>
  <c r="E2208" i="5" s="1"/>
  <c r="E2209" i="5" s="1"/>
  <c r="E2210" i="5" s="1"/>
  <c r="E2211" i="5" s="1"/>
  <c r="E2212" i="5" s="1"/>
  <c r="E2213" i="5" s="1"/>
  <c r="E2214" i="5" s="1"/>
  <c r="E2215" i="5" s="1"/>
  <c r="E2216" i="5" s="1"/>
  <c r="E2217" i="5" s="1"/>
  <c r="E2218" i="5" s="1"/>
  <c r="E2219" i="5" s="1"/>
  <c r="E2220" i="5" s="1"/>
  <c r="E2221" i="5" s="1"/>
  <c r="E2222" i="5" s="1"/>
  <c r="E2223" i="5" s="1"/>
  <c r="E2224" i="5" s="1"/>
  <c r="E2225" i="5" s="1"/>
  <c r="E2226" i="5" s="1"/>
  <c r="E2227" i="5" s="1"/>
  <c r="E2228" i="5" s="1"/>
  <c r="E2229" i="5" s="1"/>
  <c r="E2230" i="5" s="1"/>
  <c r="E2231" i="5" s="1"/>
  <c r="E2232" i="5" s="1"/>
  <c r="E2233" i="5" s="1"/>
  <c r="E2234" i="5" s="1"/>
  <c r="E2235" i="5" s="1"/>
  <c r="E2236" i="5" s="1"/>
  <c r="E2237" i="5" s="1"/>
  <c r="E2238" i="5" s="1"/>
  <c r="E2239" i="5" s="1"/>
  <c r="E2240" i="5" s="1"/>
  <c r="E2241" i="5" s="1"/>
  <c r="E2242" i="5" s="1"/>
  <c r="E2243" i="5" s="1"/>
  <c r="E2244" i="5" s="1"/>
  <c r="E2245" i="5" s="1"/>
  <c r="E2246" i="5" s="1"/>
  <c r="E2247" i="5" s="1"/>
  <c r="E2248" i="5" s="1"/>
  <c r="E2249" i="5" s="1"/>
  <c r="E2250" i="5" s="1"/>
  <c r="E2251" i="5" s="1"/>
  <c r="E2252" i="5" s="1"/>
  <c r="E2253" i="5" s="1"/>
  <c r="E2254" i="5" s="1"/>
  <c r="E2255" i="5" s="1"/>
  <c r="E2256" i="5" s="1"/>
  <c r="E2257" i="5" s="1"/>
  <c r="E2258" i="5" s="1"/>
  <c r="E2259" i="5" s="1"/>
  <c r="E2260" i="5" s="1"/>
  <c r="E2261" i="5" s="1"/>
  <c r="E2262" i="5" s="1"/>
  <c r="E2263" i="5" s="1"/>
  <c r="E2264" i="5" s="1"/>
  <c r="E2265" i="5" s="1"/>
  <c r="E2266" i="5" s="1"/>
  <c r="E2267" i="5" s="1"/>
  <c r="E2268" i="5" s="1"/>
  <c r="E2269" i="5" s="1"/>
  <c r="E2270" i="5" s="1"/>
  <c r="E2271" i="5" s="1"/>
  <c r="E2272" i="5" s="1"/>
  <c r="E2273" i="5" s="1"/>
  <c r="E2274" i="5" s="1"/>
  <c r="E2275" i="5" s="1"/>
  <c r="E2276" i="5" s="1"/>
  <c r="E2277" i="5" s="1"/>
  <c r="E2278" i="5" s="1"/>
  <c r="E2279" i="5" s="1"/>
  <c r="E2280" i="5" s="1"/>
  <c r="E2281" i="5" s="1"/>
  <c r="E2282" i="5" s="1"/>
  <c r="E2283" i="5" s="1"/>
  <c r="E2284" i="5" s="1"/>
  <c r="E2285" i="5" s="1"/>
  <c r="E2286" i="5" s="1"/>
  <c r="E2287" i="5" s="1"/>
  <c r="E2288" i="5" s="1"/>
  <c r="E2289" i="5" s="1"/>
  <c r="E2290" i="5" s="1"/>
  <c r="E2291" i="5" s="1"/>
  <c r="E2292" i="5" s="1"/>
  <c r="E2293" i="5" s="1"/>
  <c r="E2294" i="5" s="1"/>
  <c r="E2295" i="5" s="1"/>
  <c r="E2296" i="5" s="1"/>
  <c r="E2297" i="5" s="1"/>
  <c r="E2298" i="5" s="1"/>
  <c r="E2299" i="5" s="1"/>
  <c r="E2300" i="5" s="1"/>
  <c r="E2301" i="5" s="1"/>
  <c r="E2302" i="5" s="1"/>
  <c r="E2303" i="5" s="1"/>
  <c r="E2304" i="5" s="1"/>
  <c r="E2305" i="5" s="1"/>
  <c r="E2306" i="5" s="1"/>
  <c r="E2307" i="5" s="1"/>
  <c r="E2308" i="5" s="1"/>
  <c r="E2309" i="5" s="1"/>
  <c r="E2310" i="5" s="1"/>
  <c r="E2311" i="5" s="1"/>
  <c r="E2312" i="5" s="1"/>
  <c r="E2313" i="5" s="1"/>
  <c r="E2314" i="5" s="1"/>
  <c r="E2315" i="5" s="1"/>
  <c r="E2316" i="5" s="1"/>
  <c r="E2317" i="5" s="1"/>
  <c r="E2318" i="5" s="1"/>
  <c r="E2319" i="5" s="1"/>
  <c r="E2320" i="5" s="1"/>
  <c r="E2321" i="5" s="1"/>
  <c r="E2322" i="5" s="1"/>
  <c r="E2323" i="5" s="1"/>
  <c r="E2324" i="5" s="1"/>
  <c r="E2325" i="5" s="1"/>
  <c r="E2326" i="5" s="1"/>
  <c r="E2327" i="5" s="1"/>
  <c r="E2328" i="5" s="1"/>
  <c r="E2329" i="5" s="1"/>
  <c r="E2330" i="5" s="1"/>
  <c r="E2331" i="5" s="1"/>
  <c r="E2332" i="5" s="1"/>
  <c r="E2333" i="5" s="1"/>
  <c r="E2334" i="5" s="1"/>
  <c r="E2335" i="5" s="1"/>
  <c r="E2336" i="5" s="1"/>
  <c r="E2337" i="5" s="1"/>
  <c r="E2338" i="5" s="1"/>
  <c r="E2339" i="5" s="1"/>
  <c r="E2340" i="5" s="1"/>
  <c r="E2341" i="5" s="1"/>
  <c r="E2342" i="5" s="1"/>
  <c r="E2343" i="5" s="1"/>
  <c r="E2344" i="5" s="1"/>
  <c r="E2345" i="5" s="1"/>
  <c r="E2346" i="5" s="1"/>
  <c r="E2347" i="5" s="1"/>
  <c r="E2348" i="5" s="1"/>
  <c r="E2349" i="5" s="1"/>
  <c r="E2350" i="5" s="1"/>
  <c r="E2351" i="5" s="1"/>
  <c r="E2352" i="5" s="1"/>
  <c r="E2353" i="5" s="1"/>
  <c r="E2354" i="5" s="1"/>
  <c r="E2355" i="5" s="1"/>
  <c r="E2356" i="5" s="1"/>
  <c r="E2357" i="5" s="1"/>
  <c r="E2358" i="5" s="1"/>
  <c r="E2359" i="5" s="1"/>
  <c r="E2360" i="5" s="1"/>
  <c r="E2361" i="5" s="1"/>
  <c r="E2362" i="5" s="1"/>
  <c r="E2363" i="5" s="1"/>
  <c r="E2364" i="5" s="1"/>
  <c r="E2365" i="5" s="1"/>
  <c r="E2366" i="5" s="1"/>
  <c r="E2367" i="5" s="1"/>
  <c r="E2368" i="5" s="1"/>
  <c r="E2369" i="5" s="1"/>
  <c r="E2370" i="5" s="1"/>
  <c r="E2371" i="5" s="1"/>
  <c r="E2372" i="5" s="1"/>
  <c r="E2373" i="5" s="1"/>
  <c r="E2374" i="5" s="1"/>
  <c r="E2375" i="5" s="1"/>
  <c r="E2376" i="5" s="1"/>
  <c r="E2377" i="5" s="1"/>
  <c r="E2378" i="5" s="1"/>
  <c r="E2379" i="5" s="1"/>
  <c r="E2380" i="5" s="1"/>
  <c r="E2381" i="5" s="1"/>
  <c r="E2382" i="5" s="1"/>
  <c r="E2383" i="5" s="1"/>
  <c r="E2384" i="5" s="1"/>
  <c r="E2385" i="5" s="1"/>
  <c r="E2386" i="5" s="1"/>
  <c r="E2387" i="5" s="1"/>
  <c r="E2388" i="5" s="1"/>
  <c r="E2389" i="5" s="1"/>
  <c r="E2390" i="5" s="1"/>
  <c r="E2391" i="5" s="1"/>
  <c r="E2392" i="5" s="1"/>
  <c r="E2393" i="5" s="1"/>
  <c r="E2394" i="5" s="1"/>
  <c r="E2395" i="5" s="1"/>
  <c r="E2396" i="5" s="1"/>
  <c r="E2397" i="5" s="1"/>
  <c r="E2398" i="5" s="1"/>
  <c r="E2399" i="5" s="1"/>
  <c r="E2400" i="5" s="1"/>
  <c r="E2401" i="5" s="1"/>
  <c r="E2402" i="5" s="1"/>
  <c r="E2403" i="5" s="1"/>
  <c r="E2404" i="5" s="1"/>
  <c r="E2405" i="5" s="1"/>
  <c r="E2406" i="5" s="1"/>
  <c r="E2407" i="5" s="1"/>
  <c r="E2408" i="5" s="1"/>
  <c r="E2409" i="5" s="1"/>
  <c r="E2410" i="5" s="1"/>
  <c r="E2411" i="5" s="1"/>
  <c r="E2412" i="5" s="1"/>
  <c r="E2413" i="5" s="1"/>
  <c r="E2414" i="5" s="1"/>
  <c r="E2415" i="5" s="1"/>
  <c r="E2416" i="5" s="1"/>
  <c r="E2417" i="5" s="1"/>
  <c r="E2418" i="5" s="1"/>
  <c r="E2419" i="5" s="1"/>
  <c r="E2420" i="5" s="1"/>
  <c r="E2421" i="5" s="1"/>
  <c r="E2422" i="5" s="1"/>
  <c r="E2423" i="5" s="1"/>
  <c r="E2424" i="5" s="1"/>
  <c r="E2425" i="5" s="1"/>
  <c r="E2426" i="5" s="1"/>
  <c r="E2427" i="5" s="1"/>
  <c r="E2428" i="5" s="1"/>
  <c r="E2429" i="5" s="1"/>
  <c r="E2430" i="5" s="1"/>
  <c r="E2431" i="5" s="1"/>
  <c r="E2432" i="5" s="1"/>
  <c r="E2433" i="5" s="1"/>
  <c r="E2434" i="5" s="1"/>
  <c r="E2435" i="5" s="1"/>
  <c r="E2436" i="5" s="1"/>
  <c r="E2437" i="5" s="1"/>
  <c r="E2438" i="5" s="1"/>
  <c r="E2439" i="5" s="1"/>
  <c r="E2440" i="5" s="1"/>
  <c r="E2441" i="5" s="1"/>
  <c r="E2442" i="5" s="1"/>
  <c r="E2443" i="5" s="1"/>
  <c r="E2444" i="5" s="1"/>
  <c r="E2445" i="5" s="1"/>
  <c r="E2446" i="5" s="1"/>
  <c r="E2447" i="5" s="1"/>
  <c r="E2448" i="5" s="1"/>
  <c r="E2449" i="5" s="1"/>
  <c r="E2450" i="5" s="1"/>
  <c r="E2451" i="5" s="1"/>
  <c r="E2452" i="5" s="1"/>
  <c r="E2453" i="5" s="1"/>
  <c r="E2454" i="5" s="1"/>
  <c r="E2455" i="5" s="1"/>
  <c r="E2456" i="5" s="1"/>
  <c r="E2457" i="5" s="1"/>
  <c r="E2458" i="5" s="1"/>
  <c r="E2459" i="5" s="1"/>
  <c r="E2460" i="5" s="1"/>
  <c r="E2461" i="5" s="1"/>
  <c r="E2462" i="5" s="1"/>
  <c r="E2463" i="5" s="1"/>
  <c r="E2464" i="5" s="1"/>
  <c r="E2465" i="5" s="1"/>
  <c r="E2466" i="5" s="1"/>
  <c r="E2467" i="5" s="1"/>
  <c r="E2468" i="5" s="1"/>
  <c r="E2469" i="5" s="1"/>
  <c r="E2470" i="5" s="1"/>
  <c r="E2471" i="5" s="1"/>
  <c r="E2472" i="5" s="1"/>
  <c r="E2473" i="5" s="1"/>
  <c r="E2474" i="5" s="1"/>
  <c r="E2475" i="5" s="1"/>
  <c r="E2476" i="5" s="1"/>
  <c r="E2477" i="5" s="1"/>
  <c r="E2478" i="5" s="1"/>
  <c r="E2479" i="5" s="1"/>
  <c r="E2480" i="5" s="1"/>
  <c r="E2481" i="5" s="1"/>
  <c r="E2482" i="5" s="1"/>
  <c r="E2483" i="5" s="1"/>
  <c r="E2484" i="5" s="1"/>
  <c r="E2485" i="5" s="1"/>
  <c r="E2486" i="5" s="1"/>
  <c r="E2487" i="5" s="1"/>
  <c r="E2488" i="5" s="1"/>
  <c r="E2489" i="5" s="1"/>
  <c r="E2490" i="5" s="1"/>
  <c r="E2491" i="5" s="1"/>
  <c r="E2492" i="5" s="1"/>
  <c r="E2493" i="5" s="1"/>
  <c r="E2494" i="5" s="1"/>
  <c r="E2495" i="5" s="1"/>
  <c r="E2496" i="5" s="1"/>
  <c r="E2497" i="5" s="1"/>
  <c r="E2498" i="5" s="1"/>
  <c r="E2499" i="5" s="1"/>
  <c r="E2500" i="5" s="1"/>
  <c r="E2501" i="5" s="1"/>
  <c r="E2502" i="5" s="1"/>
  <c r="E2503" i="5" s="1"/>
  <c r="E2504" i="5" s="1"/>
  <c r="E2505" i="5" s="1"/>
  <c r="E2506" i="5" s="1"/>
  <c r="E2507" i="5" s="1"/>
  <c r="E2508" i="5" s="1"/>
  <c r="E2509" i="5" s="1"/>
  <c r="E2510" i="5" s="1"/>
  <c r="E2511" i="5" s="1"/>
  <c r="E2512" i="5" s="1"/>
  <c r="E2513" i="5" s="1"/>
  <c r="E2514" i="5" s="1"/>
  <c r="E2515" i="5" s="1"/>
  <c r="E2516" i="5" s="1"/>
  <c r="E2517" i="5" s="1"/>
  <c r="E2518" i="5" s="1"/>
  <c r="E2519" i="5" s="1"/>
  <c r="E2520" i="5" s="1"/>
  <c r="E2521" i="5" s="1"/>
  <c r="E2522" i="5" s="1"/>
  <c r="E2523" i="5" s="1"/>
  <c r="E2524" i="5" s="1"/>
  <c r="E2525" i="5" s="1"/>
  <c r="E2526" i="5" s="1"/>
  <c r="E2527" i="5" s="1"/>
  <c r="E2528" i="5" s="1"/>
  <c r="E2529" i="5" s="1"/>
  <c r="E2530" i="5" s="1"/>
  <c r="E2531" i="5" s="1"/>
  <c r="E2532" i="5" s="1"/>
  <c r="E2533" i="5" s="1"/>
  <c r="E2534" i="5" s="1"/>
  <c r="E2535" i="5" s="1"/>
  <c r="E2536" i="5" s="1"/>
  <c r="E2537" i="5" s="1"/>
  <c r="E2538" i="5" s="1"/>
  <c r="E2539" i="5" s="1"/>
  <c r="E2540" i="5" s="1"/>
  <c r="E2541" i="5" s="1"/>
  <c r="E2542" i="5" s="1"/>
  <c r="E2543" i="5" s="1"/>
  <c r="E2544" i="5" s="1"/>
  <c r="E2545" i="5" s="1"/>
  <c r="E2546" i="5" s="1"/>
  <c r="E2547" i="5" s="1"/>
  <c r="E2548" i="5" s="1"/>
  <c r="E2549" i="5" s="1"/>
  <c r="E2550" i="5" s="1"/>
  <c r="E2551" i="5" s="1"/>
  <c r="E2552" i="5" s="1"/>
  <c r="E2553" i="5" s="1"/>
  <c r="E2554" i="5" s="1"/>
  <c r="E2555" i="5" s="1"/>
  <c r="E2556" i="5" s="1"/>
  <c r="E2557" i="5" s="1"/>
  <c r="E2558" i="5" s="1"/>
  <c r="E2559" i="5" s="1"/>
  <c r="E2560" i="5" s="1"/>
  <c r="E2561" i="5" s="1"/>
  <c r="E2562" i="5" s="1"/>
  <c r="E2563" i="5" s="1"/>
  <c r="E2564" i="5" s="1"/>
  <c r="E2565" i="5" s="1"/>
  <c r="E2566" i="5" s="1"/>
  <c r="E2567" i="5" s="1"/>
  <c r="E2568" i="5" s="1"/>
  <c r="E2569" i="5" s="1"/>
  <c r="E2570" i="5" s="1"/>
  <c r="E2571" i="5" s="1"/>
  <c r="E2572" i="5" s="1"/>
  <c r="E2573" i="5" s="1"/>
  <c r="E2574" i="5" s="1"/>
  <c r="E2575" i="5" s="1"/>
  <c r="E2576" i="5" s="1"/>
  <c r="E2577" i="5" s="1"/>
  <c r="E2578" i="5" s="1"/>
  <c r="E2579" i="5" s="1"/>
  <c r="E2580" i="5" s="1"/>
  <c r="E2581" i="5" s="1"/>
  <c r="E2582" i="5" s="1"/>
  <c r="E2583" i="5" s="1"/>
  <c r="E2584" i="5" s="1"/>
  <c r="E2585" i="5" s="1"/>
  <c r="E2586" i="5" s="1"/>
  <c r="E2587" i="5" s="1"/>
  <c r="E2588" i="5" s="1"/>
  <c r="E2589" i="5" s="1"/>
  <c r="E2590" i="5" s="1"/>
  <c r="E2591" i="5" s="1"/>
  <c r="E2592" i="5" s="1"/>
  <c r="E2593" i="5" s="1"/>
  <c r="E2594" i="5" s="1"/>
  <c r="E2595" i="5" s="1"/>
  <c r="E2596" i="5" s="1"/>
  <c r="E2597" i="5" s="1"/>
  <c r="E2598" i="5" s="1"/>
  <c r="E2599" i="5" s="1"/>
  <c r="E2600" i="5" s="1"/>
  <c r="E2601" i="5" s="1"/>
  <c r="E2602" i="5" s="1"/>
  <c r="E2603" i="5" s="1"/>
  <c r="E2604" i="5" s="1"/>
  <c r="E2605" i="5" s="1"/>
  <c r="E2606" i="5" s="1"/>
  <c r="E2607" i="5" s="1"/>
  <c r="E2608" i="5" s="1"/>
  <c r="E2609" i="5" s="1"/>
  <c r="E2610" i="5" s="1"/>
  <c r="E2611" i="5" s="1"/>
  <c r="E2612" i="5" s="1"/>
  <c r="E2613" i="5" s="1"/>
  <c r="E2614" i="5" s="1"/>
  <c r="E2615" i="5" s="1"/>
  <c r="E2616" i="5" s="1"/>
  <c r="E2617" i="5" s="1"/>
  <c r="E2618" i="5" s="1"/>
  <c r="E2619" i="5" s="1"/>
  <c r="E2620" i="5" s="1"/>
  <c r="E2621" i="5" s="1"/>
  <c r="E2622" i="5" s="1"/>
  <c r="E2623" i="5" s="1"/>
  <c r="E2624" i="5" s="1"/>
  <c r="E2625" i="5" s="1"/>
  <c r="E2626" i="5" s="1"/>
  <c r="E2627" i="5" s="1"/>
  <c r="E2628" i="5" s="1"/>
  <c r="E2629" i="5" s="1"/>
  <c r="E2630" i="5" s="1"/>
  <c r="E2631" i="5" s="1"/>
  <c r="E2632" i="5" s="1"/>
  <c r="E2633" i="5" s="1"/>
  <c r="E2634" i="5" s="1"/>
  <c r="E2635" i="5" s="1"/>
  <c r="E2636" i="5" s="1"/>
  <c r="E2637" i="5" s="1"/>
  <c r="E2638" i="5" s="1"/>
  <c r="E2639" i="5" s="1"/>
  <c r="E2640" i="5" s="1"/>
  <c r="E2641" i="5" s="1"/>
  <c r="E2642" i="5" s="1"/>
  <c r="E2643" i="5" s="1"/>
  <c r="E2644" i="5" s="1"/>
  <c r="E2645" i="5" s="1"/>
  <c r="E2646" i="5" s="1"/>
  <c r="E2647" i="5" s="1"/>
  <c r="E2648" i="5" s="1"/>
  <c r="E2649" i="5" s="1"/>
  <c r="E2650" i="5" s="1"/>
  <c r="E2651" i="5" s="1"/>
  <c r="E2652" i="5" s="1"/>
  <c r="E2653" i="5" s="1"/>
  <c r="E2654" i="5" s="1"/>
  <c r="E2655" i="5" s="1"/>
  <c r="E2656" i="5" s="1"/>
  <c r="E2657" i="5" s="1"/>
  <c r="E2658" i="5" s="1"/>
  <c r="E2659" i="5" s="1"/>
  <c r="E2660" i="5" s="1"/>
  <c r="E2661" i="5" s="1"/>
  <c r="E2662" i="5" s="1"/>
  <c r="E2663" i="5" s="1"/>
  <c r="E2664" i="5" s="1"/>
  <c r="E2665" i="5" s="1"/>
  <c r="E2666" i="5" s="1"/>
  <c r="E2667" i="5" s="1"/>
  <c r="E2668" i="5" s="1"/>
  <c r="E2669" i="5" s="1"/>
  <c r="E2670" i="5" s="1"/>
  <c r="E2671" i="5" s="1"/>
  <c r="E2672" i="5" s="1"/>
  <c r="E2673" i="5" s="1"/>
  <c r="E2674" i="5" s="1"/>
  <c r="E2675" i="5" s="1"/>
  <c r="E2676" i="5" s="1"/>
  <c r="E2677" i="5" s="1"/>
  <c r="E2678" i="5" s="1"/>
  <c r="E2679" i="5" s="1"/>
  <c r="E2680" i="5" s="1"/>
  <c r="E2681" i="5" s="1"/>
  <c r="E2682" i="5" s="1"/>
  <c r="E2683" i="5" s="1"/>
  <c r="E2684" i="5" s="1"/>
  <c r="E2685" i="5" s="1"/>
  <c r="E2686" i="5" s="1"/>
  <c r="E2687" i="5" s="1"/>
  <c r="E2688" i="5" s="1"/>
  <c r="E2689" i="5" s="1"/>
  <c r="G10" i="5"/>
  <c r="V3" i="7"/>
  <c r="U3" i="7"/>
  <c r="U4" i="7"/>
  <c r="V4" i="7"/>
  <c r="V2" i="7"/>
  <c r="U2" i="7"/>
  <c r="E2690" i="5" l="1"/>
  <c r="F2694" i="5"/>
  <c r="G2694" i="5"/>
  <c r="H2694" i="5"/>
  <c r="O2694" i="7"/>
  <c r="B2693" i="7"/>
  <c r="A2693" i="7"/>
  <c r="B2692" i="7"/>
  <c r="A2692" i="7"/>
  <c r="B2691" i="7"/>
  <c r="A2691" i="7"/>
  <c r="B2690" i="7"/>
  <c r="A2690" i="7"/>
  <c r="B2689" i="7"/>
  <c r="A2689" i="7"/>
  <c r="B2688" i="7"/>
  <c r="A2688" i="7"/>
  <c r="B2687" i="7"/>
  <c r="A2687" i="7"/>
  <c r="B2686" i="7"/>
  <c r="A2686" i="7"/>
  <c r="B2685" i="7"/>
  <c r="A2685" i="7"/>
  <c r="B2684" i="7"/>
  <c r="A2684" i="7"/>
  <c r="B2683" i="7"/>
  <c r="A2683" i="7"/>
  <c r="B2682" i="7"/>
  <c r="A2682" i="7"/>
  <c r="B2681" i="7"/>
  <c r="A2681" i="7"/>
  <c r="B2680" i="7"/>
  <c r="A2680" i="7"/>
  <c r="B2679" i="7"/>
  <c r="A2679" i="7"/>
  <c r="B2678" i="7"/>
  <c r="A2678" i="7"/>
  <c r="B2677" i="7"/>
  <c r="A2677" i="7"/>
  <c r="B2676" i="7"/>
  <c r="A2676" i="7"/>
  <c r="B2675" i="7"/>
  <c r="A2675" i="7"/>
  <c r="B2674" i="7"/>
  <c r="A2674" i="7"/>
  <c r="B2673" i="7"/>
  <c r="A2673" i="7"/>
  <c r="B2672" i="7"/>
  <c r="A2672" i="7"/>
  <c r="B2671" i="7"/>
  <c r="A2671" i="7"/>
  <c r="B2670" i="7"/>
  <c r="A2670" i="7"/>
  <c r="B2669" i="7"/>
  <c r="A2669" i="7"/>
  <c r="B2668" i="7"/>
  <c r="A2668" i="7"/>
  <c r="B2667" i="7"/>
  <c r="A2667" i="7"/>
  <c r="B2666" i="7"/>
  <c r="A2666" i="7"/>
  <c r="B2665" i="7"/>
  <c r="A2665" i="7"/>
  <c r="B2664" i="7"/>
  <c r="A2664" i="7"/>
  <c r="B2663" i="7"/>
  <c r="A2663" i="7"/>
  <c r="B2662" i="7"/>
  <c r="A2662" i="7"/>
  <c r="B2661" i="7"/>
  <c r="A2661" i="7"/>
  <c r="B2660" i="7"/>
  <c r="A2660" i="7"/>
  <c r="B2659" i="7"/>
  <c r="A2659" i="7"/>
  <c r="B2658" i="7"/>
  <c r="A2658" i="7"/>
  <c r="B2657" i="7"/>
  <c r="A2657" i="7"/>
  <c r="B2656" i="7"/>
  <c r="A2656" i="7"/>
  <c r="B2655" i="7"/>
  <c r="A2655" i="7"/>
  <c r="B2654" i="7"/>
  <c r="A2654" i="7"/>
  <c r="B2653" i="7"/>
  <c r="A2653" i="7"/>
  <c r="B2652" i="7"/>
  <c r="A2652" i="7"/>
  <c r="B2651" i="7"/>
  <c r="A2651" i="7"/>
  <c r="B2650" i="7"/>
  <c r="A2650" i="7"/>
  <c r="B2649" i="7"/>
  <c r="A2649" i="7"/>
  <c r="B2648" i="7"/>
  <c r="A2648" i="7"/>
  <c r="B2647" i="7"/>
  <c r="A2647" i="7"/>
  <c r="B2646" i="7"/>
  <c r="A2646" i="7"/>
  <c r="B2645" i="7"/>
  <c r="A2645" i="7"/>
  <c r="B2644" i="7"/>
  <c r="A2644" i="7"/>
  <c r="B2643" i="7"/>
  <c r="A2643" i="7"/>
  <c r="B2642" i="7"/>
  <c r="A2642" i="7"/>
  <c r="B2641" i="7"/>
  <c r="A2641" i="7"/>
  <c r="B2640" i="7"/>
  <c r="A2640" i="7"/>
  <c r="B2639" i="7"/>
  <c r="A2639" i="7"/>
  <c r="B2638" i="7"/>
  <c r="A2638" i="7"/>
  <c r="B2637" i="7"/>
  <c r="A2637" i="7"/>
  <c r="B2636" i="7"/>
  <c r="A2636" i="7"/>
  <c r="B2635" i="7"/>
  <c r="A2635" i="7"/>
  <c r="B2634" i="7"/>
  <c r="A2634" i="7"/>
  <c r="B2633" i="7"/>
  <c r="A2633" i="7"/>
  <c r="B2632" i="7"/>
  <c r="A2632" i="7"/>
  <c r="B2631" i="7"/>
  <c r="A2631" i="7"/>
  <c r="B2630" i="7"/>
  <c r="A2630" i="7"/>
  <c r="B2629" i="7"/>
  <c r="A2629" i="7"/>
  <c r="B2628" i="7"/>
  <c r="A2628" i="7"/>
  <c r="B2627" i="7"/>
  <c r="A2627" i="7"/>
  <c r="B2626" i="7"/>
  <c r="A2626" i="7"/>
  <c r="B2625" i="7"/>
  <c r="A2625" i="7"/>
  <c r="B2624" i="7"/>
  <c r="A2624" i="7"/>
  <c r="B2623" i="7"/>
  <c r="A2623" i="7"/>
  <c r="B2622" i="7"/>
  <c r="A2622" i="7"/>
  <c r="B2621" i="7"/>
  <c r="A2621" i="7"/>
  <c r="B2620" i="7"/>
  <c r="A2620" i="7"/>
  <c r="B2619" i="7"/>
  <c r="A2619" i="7"/>
  <c r="B2618" i="7"/>
  <c r="A2618" i="7"/>
  <c r="B2617" i="7"/>
  <c r="A2617" i="7"/>
  <c r="B2616" i="7"/>
  <c r="A2616" i="7"/>
  <c r="B2615" i="7"/>
  <c r="A2615" i="7"/>
  <c r="B2614" i="7"/>
  <c r="A2614" i="7"/>
  <c r="B2613" i="7"/>
  <c r="A2613" i="7"/>
  <c r="B2612" i="7"/>
  <c r="A2612" i="7"/>
  <c r="B2611" i="7"/>
  <c r="A2611" i="7"/>
  <c r="B2610" i="7"/>
  <c r="A2610" i="7"/>
  <c r="B2609" i="7"/>
  <c r="A2609" i="7"/>
  <c r="B2608" i="7"/>
  <c r="A2608" i="7"/>
  <c r="B2607" i="7"/>
  <c r="A2607" i="7"/>
  <c r="B2606" i="7"/>
  <c r="A2606" i="7"/>
  <c r="B2605" i="7"/>
  <c r="A2605" i="7"/>
  <c r="B2604" i="7"/>
  <c r="A2604" i="7"/>
  <c r="B2603" i="7"/>
  <c r="A2603" i="7"/>
  <c r="B2602" i="7"/>
  <c r="A2602" i="7"/>
  <c r="B2601" i="7"/>
  <c r="A2601" i="7"/>
  <c r="B2600" i="7"/>
  <c r="A2600" i="7"/>
  <c r="B2599" i="7"/>
  <c r="A2599" i="7"/>
  <c r="B2598" i="7"/>
  <c r="A2598" i="7"/>
  <c r="B2597" i="7"/>
  <c r="A2597" i="7"/>
  <c r="B2596" i="7"/>
  <c r="A2596" i="7"/>
  <c r="B2595" i="7"/>
  <c r="A2595" i="7"/>
  <c r="B2594" i="7"/>
  <c r="A2594" i="7"/>
  <c r="B2593" i="7"/>
  <c r="A2593" i="7"/>
  <c r="B2592" i="7"/>
  <c r="A2592" i="7"/>
  <c r="B2591" i="7"/>
  <c r="A2591" i="7"/>
  <c r="B2590" i="7"/>
  <c r="A2590" i="7"/>
  <c r="B2589" i="7"/>
  <c r="A2589" i="7"/>
  <c r="B2588" i="7"/>
  <c r="A2588" i="7"/>
  <c r="B2587" i="7"/>
  <c r="A2587" i="7"/>
  <c r="B2586" i="7"/>
  <c r="A2586" i="7"/>
  <c r="B2585" i="7"/>
  <c r="A2585" i="7"/>
  <c r="B2584" i="7"/>
  <c r="A2584" i="7"/>
  <c r="B2583" i="7"/>
  <c r="A2583" i="7"/>
  <c r="B2582" i="7"/>
  <c r="A2582" i="7"/>
  <c r="B2581" i="7"/>
  <c r="A2581" i="7"/>
  <c r="B2580" i="7"/>
  <c r="A2580" i="7"/>
  <c r="B2579" i="7"/>
  <c r="A2579" i="7"/>
  <c r="B2578" i="7"/>
  <c r="A2578" i="7"/>
  <c r="B2577" i="7"/>
  <c r="A2577" i="7"/>
  <c r="B2576" i="7"/>
  <c r="A2576" i="7"/>
  <c r="B2575" i="7"/>
  <c r="A2575" i="7"/>
  <c r="B2574" i="7"/>
  <c r="A2574" i="7"/>
  <c r="B2573" i="7"/>
  <c r="A2573" i="7"/>
  <c r="B2572" i="7"/>
  <c r="A2572" i="7"/>
  <c r="B2571" i="7"/>
  <c r="A2571" i="7"/>
  <c r="B2570" i="7"/>
  <c r="A2570" i="7"/>
  <c r="B2569" i="7"/>
  <c r="A2569" i="7"/>
  <c r="B2568" i="7"/>
  <c r="A2568" i="7"/>
  <c r="B2567" i="7"/>
  <c r="A2567" i="7"/>
  <c r="B2566" i="7"/>
  <c r="A2566" i="7"/>
  <c r="B2565" i="7"/>
  <c r="A2565" i="7"/>
  <c r="B2564" i="7"/>
  <c r="A2564" i="7"/>
  <c r="B2563" i="7"/>
  <c r="A2563" i="7"/>
  <c r="B2562" i="7"/>
  <c r="A2562" i="7"/>
  <c r="B2561" i="7"/>
  <c r="A2561" i="7"/>
  <c r="B2560" i="7"/>
  <c r="A2560" i="7"/>
  <c r="B2559" i="7"/>
  <c r="A2559" i="7"/>
  <c r="B2558" i="7"/>
  <c r="A2558" i="7"/>
  <c r="B2557" i="7"/>
  <c r="A2557" i="7"/>
  <c r="B2556" i="7"/>
  <c r="A2556" i="7"/>
  <c r="B2555" i="7"/>
  <c r="A2555" i="7"/>
  <c r="B2554" i="7"/>
  <c r="A2554" i="7"/>
  <c r="B2553" i="7"/>
  <c r="A2553" i="7"/>
  <c r="B2552" i="7"/>
  <c r="A2552" i="7"/>
  <c r="B2551" i="7"/>
  <c r="A2551" i="7"/>
  <c r="B2550" i="7"/>
  <c r="A2550" i="7"/>
  <c r="B2549" i="7"/>
  <c r="A2549" i="7"/>
  <c r="B2548" i="7"/>
  <c r="A2548" i="7"/>
  <c r="B2547" i="7"/>
  <c r="A2547" i="7"/>
  <c r="B2546" i="7"/>
  <c r="A2546" i="7"/>
  <c r="B2545" i="7"/>
  <c r="A2545" i="7"/>
  <c r="B2544" i="7"/>
  <c r="A2544" i="7"/>
  <c r="B2543" i="7"/>
  <c r="A2543" i="7"/>
  <c r="B2542" i="7"/>
  <c r="A2542" i="7"/>
  <c r="B2541" i="7"/>
  <c r="A2541" i="7"/>
  <c r="B2540" i="7"/>
  <c r="A2540" i="7"/>
  <c r="B2539" i="7"/>
  <c r="A2539" i="7"/>
  <c r="B2538" i="7"/>
  <c r="A2538" i="7"/>
  <c r="B2537" i="7"/>
  <c r="A2537" i="7"/>
  <c r="B2536" i="7"/>
  <c r="A2536" i="7"/>
  <c r="B2535" i="7"/>
  <c r="A2535" i="7"/>
  <c r="B2534" i="7"/>
  <c r="A2534" i="7"/>
  <c r="B2533" i="7"/>
  <c r="A2533" i="7"/>
  <c r="B2532" i="7"/>
  <c r="A2532" i="7"/>
  <c r="B2531" i="7"/>
  <c r="A2531" i="7"/>
  <c r="B2530" i="7"/>
  <c r="A2530" i="7"/>
  <c r="B2529" i="7"/>
  <c r="A2529" i="7"/>
  <c r="B2528" i="7"/>
  <c r="A2528" i="7"/>
  <c r="B2527" i="7"/>
  <c r="A2527" i="7"/>
  <c r="B2526" i="7"/>
  <c r="A2526" i="7"/>
  <c r="B2525" i="7"/>
  <c r="A2525" i="7"/>
  <c r="B2524" i="7"/>
  <c r="A2524" i="7"/>
  <c r="B2523" i="7"/>
  <c r="A2523" i="7"/>
  <c r="B2522" i="7"/>
  <c r="A2522" i="7"/>
  <c r="B2521" i="7"/>
  <c r="A2521" i="7"/>
  <c r="B2520" i="7"/>
  <c r="A2520" i="7"/>
  <c r="B2519" i="7"/>
  <c r="A2519" i="7"/>
  <c r="B2518" i="7"/>
  <c r="A2518" i="7"/>
  <c r="B2517" i="7"/>
  <c r="A2517" i="7"/>
  <c r="B2516" i="7"/>
  <c r="A2516" i="7"/>
  <c r="B2515" i="7"/>
  <c r="A2515" i="7"/>
  <c r="B2514" i="7"/>
  <c r="A2514" i="7"/>
  <c r="B2513" i="7"/>
  <c r="A2513" i="7"/>
  <c r="B2512" i="7"/>
  <c r="A2512" i="7"/>
  <c r="B2511" i="7"/>
  <c r="A2511" i="7"/>
  <c r="B2510" i="7"/>
  <c r="A2510" i="7"/>
  <c r="B2509" i="7"/>
  <c r="A2509" i="7"/>
  <c r="B2508" i="7"/>
  <c r="A2508" i="7"/>
  <c r="B2507" i="7"/>
  <c r="A2507" i="7"/>
  <c r="B2506" i="7"/>
  <c r="A2506" i="7"/>
  <c r="B2505" i="7"/>
  <c r="A2505" i="7"/>
  <c r="B2504" i="7"/>
  <c r="A2504" i="7"/>
  <c r="B2503" i="7"/>
  <c r="A2503" i="7"/>
  <c r="B2502" i="7"/>
  <c r="A2502" i="7"/>
  <c r="B2501" i="7"/>
  <c r="A2501" i="7"/>
  <c r="B2500" i="7"/>
  <c r="A2500" i="7"/>
  <c r="B2499" i="7"/>
  <c r="A2499" i="7"/>
  <c r="B2498" i="7"/>
  <c r="A2498" i="7"/>
  <c r="B2497" i="7"/>
  <c r="A2497" i="7"/>
  <c r="B2496" i="7"/>
  <c r="A2496" i="7"/>
  <c r="B2495" i="7"/>
  <c r="A2495" i="7"/>
  <c r="B2494" i="7"/>
  <c r="A2494" i="7"/>
  <c r="B2493" i="7"/>
  <c r="A2493" i="7"/>
  <c r="B2492" i="7"/>
  <c r="A2492" i="7"/>
  <c r="B2491" i="7"/>
  <c r="A2491" i="7"/>
  <c r="B2490" i="7"/>
  <c r="A2490" i="7"/>
  <c r="B2489" i="7"/>
  <c r="A2489" i="7"/>
  <c r="B2488" i="7"/>
  <c r="A2488" i="7"/>
  <c r="B2487" i="7"/>
  <c r="A2487" i="7"/>
  <c r="B2486" i="7"/>
  <c r="A2486" i="7"/>
  <c r="B2485" i="7"/>
  <c r="A2485" i="7"/>
  <c r="B2484" i="7"/>
  <c r="A2484" i="7"/>
  <c r="B2483" i="7"/>
  <c r="A2483" i="7"/>
  <c r="B2482" i="7"/>
  <c r="A2482" i="7"/>
  <c r="B2481" i="7"/>
  <c r="A2481" i="7"/>
  <c r="B2480" i="7"/>
  <c r="A2480" i="7"/>
  <c r="B2479" i="7"/>
  <c r="A2479" i="7"/>
  <c r="B2478" i="7"/>
  <c r="A2478" i="7"/>
  <c r="B2477" i="7"/>
  <c r="A2477" i="7"/>
  <c r="B2476" i="7"/>
  <c r="A2476" i="7"/>
  <c r="B2475" i="7"/>
  <c r="A2475" i="7"/>
  <c r="B2474" i="7"/>
  <c r="A2474" i="7"/>
  <c r="B2473" i="7"/>
  <c r="A2473" i="7"/>
  <c r="B2472" i="7"/>
  <c r="A2472" i="7"/>
  <c r="B2471" i="7"/>
  <c r="A2471" i="7"/>
  <c r="B2470" i="7"/>
  <c r="A2470" i="7"/>
  <c r="B2469" i="7"/>
  <c r="A2469" i="7"/>
  <c r="B2468" i="7"/>
  <c r="A2468" i="7"/>
  <c r="B2467" i="7"/>
  <c r="A2467" i="7"/>
  <c r="B2466" i="7"/>
  <c r="A2466" i="7"/>
  <c r="B2465" i="7"/>
  <c r="A2465" i="7"/>
  <c r="B2464" i="7"/>
  <c r="A2464" i="7"/>
  <c r="B2463" i="7"/>
  <c r="A2463" i="7"/>
  <c r="B2462" i="7"/>
  <c r="A2462" i="7"/>
  <c r="B2461" i="7"/>
  <c r="A2461" i="7"/>
  <c r="B2460" i="7"/>
  <c r="A2460" i="7"/>
  <c r="B2459" i="7"/>
  <c r="A2459" i="7"/>
  <c r="B2458" i="7"/>
  <c r="A2458" i="7"/>
  <c r="B2457" i="7"/>
  <c r="A2457" i="7"/>
  <c r="B2456" i="7"/>
  <c r="A2456" i="7"/>
  <c r="B2455" i="7"/>
  <c r="A2455" i="7"/>
  <c r="B2454" i="7"/>
  <c r="A2454" i="7"/>
  <c r="B2453" i="7"/>
  <c r="A2453" i="7"/>
  <c r="B2452" i="7"/>
  <c r="A2452" i="7"/>
  <c r="B2451" i="7"/>
  <c r="A2451" i="7"/>
  <c r="B2450" i="7"/>
  <c r="A2450" i="7"/>
  <c r="B2449" i="7"/>
  <c r="A2449" i="7"/>
  <c r="B2448" i="7"/>
  <c r="A2448" i="7"/>
  <c r="B2447" i="7"/>
  <c r="A2447" i="7"/>
  <c r="B2446" i="7"/>
  <c r="A2446" i="7"/>
  <c r="B2445" i="7"/>
  <c r="A2445" i="7"/>
  <c r="B2444" i="7"/>
  <c r="A2444" i="7"/>
  <c r="B2443" i="7"/>
  <c r="A2443" i="7"/>
  <c r="B2442" i="7"/>
  <c r="A2442" i="7"/>
  <c r="B2441" i="7"/>
  <c r="A2441" i="7"/>
  <c r="B2440" i="7"/>
  <c r="A2440" i="7"/>
  <c r="B2439" i="7"/>
  <c r="A2439" i="7"/>
  <c r="B2438" i="7"/>
  <c r="A2438" i="7"/>
  <c r="B2437" i="7"/>
  <c r="A2437" i="7"/>
  <c r="B2436" i="7"/>
  <c r="A2436" i="7"/>
  <c r="B2435" i="7"/>
  <c r="A2435" i="7"/>
  <c r="B2434" i="7"/>
  <c r="A2434" i="7"/>
  <c r="B2433" i="7"/>
  <c r="A2433" i="7"/>
  <c r="B2432" i="7"/>
  <c r="A2432" i="7"/>
  <c r="B2431" i="7"/>
  <c r="A2431" i="7"/>
  <c r="B2430" i="7"/>
  <c r="A2430" i="7"/>
  <c r="B2429" i="7"/>
  <c r="A2429" i="7"/>
  <c r="B2428" i="7"/>
  <c r="A2428" i="7"/>
  <c r="B2427" i="7"/>
  <c r="A2427" i="7"/>
  <c r="B2426" i="7"/>
  <c r="A2426" i="7"/>
  <c r="B2425" i="7"/>
  <c r="A2425" i="7"/>
  <c r="B2424" i="7"/>
  <c r="A2424" i="7"/>
  <c r="B2423" i="7"/>
  <c r="A2423" i="7"/>
  <c r="B2422" i="7"/>
  <c r="A2422" i="7"/>
  <c r="B2421" i="7"/>
  <c r="A2421" i="7"/>
  <c r="B2420" i="7"/>
  <c r="A2420" i="7"/>
  <c r="B2419" i="7"/>
  <c r="A2419" i="7"/>
  <c r="B2418" i="7"/>
  <c r="A2418" i="7"/>
  <c r="B2417" i="7"/>
  <c r="A2417" i="7"/>
  <c r="B2416" i="7"/>
  <c r="A2416" i="7"/>
  <c r="B2415" i="7"/>
  <c r="A2415" i="7"/>
  <c r="B2414" i="7"/>
  <c r="A2414" i="7"/>
  <c r="B2413" i="7"/>
  <c r="A2413" i="7"/>
  <c r="B2412" i="7"/>
  <c r="A2412" i="7"/>
  <c r="B2411" i="7"/>
  <c r="A2411" i="7"/>
  <c r="B2410" i="7"/>
  <c r="A2410" i="7"/>
  <c r="B2409" i="7"/>
  <c r="A2409" i="7"/>
  <c r="B2408" i="7"/>
  <c r="A2408" i="7"/>
  <c r="B2407" i="7"/>
  <c r="A2407" i="7"/>
  <c r="B2406" i="7"/>
  <c r="A2406" i="7"/>
  <c r="B2405" i="7"/>
  <c r="A2405" i="7"/>
  <c r="B2404" i="7"/>
  <c r="A2404" i="7"/>
  <c r="B2403" i="7"/>
  <c r="A2403" i="7"/>
  <c r="B2402" i="7"/>
  <c r="A2402" i="7"/>
  <c r="B2401" i="7"/>
  <c r="A2401" i="7"/>
  <c r="B2400" i="7"/>
  <c r="A2400" i="7"/>
  <c r="B2399" i="7"/>
  <c r="A2399" i="7"/>
  <c r="B2398" i="7"/>
  <c r="A2398" i="7"/>
  <c r="B2397" i="7"/>
  <c r="A2397" i="7"/>
  <c r="B2396" i="7"/>
  <c r="A2396" i="7"/>
  <c r="B2395" i="7"/>
  <c r="A2395" i="7"/>
  <c r="B2394" i="7"/>
  <c r="A2394" i="7"/>
  <c r="B2393" i="7"/>
  <c r="A2393" i="7"/>
  <c r="B2392" i="7"/>
  <c r="A2392" i="7"/>
  <c r="B2391" i="7"/>
  <c r="A2391" i="7"/>
  <c r="B2390" i="7"/>
  <c r="A2390" i="7"/>
  <c r="B2389" i="7"/>
  <c r="A2389" i="7"/>
  <c r="B2388" i="7"/>
  <c r="A2388" i="7"/>
  <c r="B2387" i="7"/>
  <c r="A2387" i="7"/>
  <c r="B2386" i="7"/>
  <c r="A2386" i="7"/>
  <c r="B2385" i="7"/>
  <c r="A2385" i="7"/>
  <c r="B2384" i="7"/>
  <c r="A2384" i="7"/>
  <c r="B2383" i="7"/>
  <c r="A2383" i="7"/>
  <c r="B2382" i="7"/>
  <c r="A2382" i="7"/>
  <c r="B2381" i="7"/>
  <c r="A2381" i="7"/>
  <c r="B2380" i="7"/>
  <c r="A2380" i="7"/>
  <c r="B2379" i="7"/>
  <c r="A2379" i="7"/>
  <c r="B2378" i="7"/>
  <c r="A2378" i="7"/>
  <c r="B2377" i="7"/>
  <c r="A2377" i="7"/>
  <c r="B2376" i="7"/>
  <c r="A2376" i="7"/>
  <c r="B2375" i="7"/>
  <c r="A2375" i="7"/>
  <c r="B2374" i="7"/>
  <c r="A2374" i="7"/>
  <c r="B2373" i="7"/>
  <c r="A2373" i="7"/>
  <c r="B2372" i="7"/>
  <c r="A2372" i="7"/>
  <c r="B2371" i="7"/>
  <c r="A2371" i="7"/>
  <c r="B2370" i="7"/>
  <c r="A2370" i="7"/>
  <c r="B2369" i="7"/>
  <c r="A2369" i="7"/>
  <c r="B2368" i="7"/>
  <c r="A2368" i="7"/>
  <c r="B2367" i="7"/>
  <c r="A2367" i="7"/>
  <c r="B2366" i="7"/>
  <c r="A2366" i="7"/>
  <c r="B2365" i="7"/>
  <c r="A2365" i="7"/>
  <c r="B2364" i="7"/>
  <c r="A2364" i="7"/>
  <c r="B2363" i="7"/>
  <c r="A2363" i="7"/>
  <c r="B2362" i="7"/>
  <c r="A2362" i="7"/>
  <c r="B2361" i="7"/>
  <c r="A2361" i="7"/>
  <c r="B2360" i="7"/>
  <c r="A2360" i="7"/>
  <c r="B2359" i="7"/>
  <c r="A2359" i="7"/>
  <c r="B2358" i="7"/>
  <c r="A2358" i="7"/>
  <c r="B2357" i="7"/>
  <c r="A2357" i="7"/>
  <c r="B2356" i="7"/>
  <c r="A2356" i="7"/>
  <c r="B2355" i="7"/>
  <c r="A2355" i="7"/>
  <c r="B2354" i="7"/>
  <c r="A2354" i="7"/>
  <c r="B2353" i="7"/>
  <c r="A2353" i="7"/>
  <c r="B2352" i="7"/>
  <c r="A2352" i="7"/>
  <c r="B2351" i="7"/>
  <c r="A2351" i="7"/>
  <c r="B2350" i="7"/>
  <c r="A2350" i="7"/>
  <c r="B2349" i="7"/>
  <c r="A2349" i="7"/>
  <c r="B2348" i="7"/>
  <c r="A2348" i="7"/>
  <c r="B2347" i="7"/>
  <c r="A2347" i="7"/>
  <c r="B2346" i="7"/>
  <c r="A2346" i="7"/>
  <c r="B2345" i="7"/>
  <c r="A2345" i="7"/>
  <c r="B2344" i="7"/>
  <c r="A2344" i="7"/>
  <c r="B2343" i="7"/>
  <c r="A2343" i="7"/>
  <c r="B2342" i="7"/>
  <c r="A2342" i="7"/>
  <c r="B2341" i="7"/>
  <c r="A2341" i="7"/>
  <c r="B2340" i="7"/>
  <c r="A2340" i="7"/>
  <c r="B2339" i="7"/>
  <c r="A2339" i="7"/>
  <c r="B2338" i="7"/>
  <c r="A2338" i="7"/>
  <c r="B2337" i="7"/>
  <c r="A2337" i="7"/>
  <c r="B2336" i="7"/>
  <c r="A2336" i="7"/>
  <c r="B2335" i="7"/>
  <c r="A2335" i="7"/>
  <c r="B2334" i="7"/>
  <c r="A2334" i="7"/>
  <c r="B2333" i="7"/>
  <c r="A2333" i="7"/>
  <c r="B2332" i="7"/>
  <c r="A2332" i="7"/>
  <c r="B2331" i="7"/>
  <c r="A2331" i="7"/>
  <c r="B2330" i="7"/>
  <c r="A2330" i="7"/>
  <c r="B2329" i="7"/>
  <c r="A2329" i="7"/>
  <c r="B2328" i="7"/>
  <c r="A2328" i="7"/>
  <c r="B2327" i="7"/>
  <c r="A2327" i="7"/>
  <c r="B2326" i="7"/>
  <c r="A2326" i="7"/>
  <c r="B2325" i="7"/>
  <c r="A2325" i="7"/>
  <c r="B2324" i="7"/>
  <c r="A2324" i="7"/>
  <c r="B2323" i="7"/>
  <c r="A2323" i="7"/>
  <c r="B2322" i="7"/>
  <c r="A2322" i="7"/>
  <c r="B2321" i="7"/>
  <c r="A2321" i="7"/>
  <c r="B2320" i="7"/>
  <c r="A2320" i="7"/>
  <c r="B2319" i="7"/>
  <c r="A2319" i="7"/>
  <c r="B2318" i="7"/>
  <c r="A2318" i="7"/>
  <c r="B2317" i="7"/>
  <c r="A2317" i="7"/>
  <c r="B2316" i="7"/>
  <c r="A2316" i="7"/>
  <c r="B2315" i="7"/>
  <c r="A2315" i="7"/>
  <c r="B2314" i="7"/>
  <c r="A2314" i="7"/>
  <c r="B2313" i="7"/>
  <c r="A2313" i="7"/>
  <c r="B2312" i="7"/>
  <c r="A2312" i="7"/>
  <c r="B2311" i="7"/>
  <c r="A2311" i="7"/>
  <c r="B2310" i="7"/>
  <c r="A2310" i="7"/>
  <c r="B2309" i="7"/>
  <c r="A2309" i="7"/>
  <c r="B2308" i="7"/>
  <c r="A2308" i="7"/>
  <c r="B2307" i="7"/>
  <c r="A2307" i="7"/>
  <c r="B2306" i="7"/>
  <c r="A2306" i="7"/>
  <c r="B2305" i="7"/>
  <c r="A2305" i="7"/>
  <c r="B2304" i="7"/>
  <c r="A2304" i="7"/>
  <c r="B2303" i="7"/>
  <c r="A2303" i="7"/>
  <c r="B2302" i="7"/>
  <c r="A2302" i="7"/>
  <c r="B2301" i="7"/>
  <c r="A2301" i="7"/>
  <c r="B2300" i="7"/>
  <c r="A2300" i="7"/>
  <c r="B2299" i="7"/>
  <c r="A2299" i="7"/>
  <c r="B2298" i="7"/>
  <c r="A2298" i="7"/>
  <c r="B2297" i="7"/>
  <c r="A2297" i="7"/>
  <c r="B2296" i="7"/>
  <c r="A2296" i="7"/>
  <c r="B2295" i="7"/>
  <c r="A2295" i="7"/>
  <c r="B2294" i="7"/>
  <c r="A2294" i="7"/>
  <c r="B2293" i="7"/>
  <c r="A2293" i="7"/>
  <c r="B2292" i="7"/>
  <c r="A2292" i="7"/>
  <c r="B2291" i="7"/>
  <c r="A2291" i="7"/>
  <c r="B2290" i="7"/>
  <c r="A2290" i="7"/>
  <c r="B2289" i="7"/>
  <c r="A2289" i="7"/>
  <c r="B2288" i="7"/>
  <c r="A2288" i="7"/>
  <c r="B2287" i="7"/>
  <c r="A2287" i="7"/>
  <c r="B2286" i="7"/>
  <c r="A2286" i="7"/>
  <c r="B2285" i="7"/>
  <c r="A2285" i="7"/>
  <c r="B2284" i="7"/>
  <c r="A2284" i="7"/>
  <c r="B2283" i="7"/>
  <c r="A2283" i="7"/>
  <c r="B2282" i="7"/>
  <c r="A2282" i="7"/>
  <c r="B2281" i="7"/>
  <c r="A2281" i="7"/>
  <c r="B2280" i="7"/>
  <c r="A2280" i="7"/>
  <c r="B2279" i="7"/>
  <c r="A2279" i="7"/>
  <c r="B2278" i="7"/>
  <c r="A2278" i="7"/>
  <c r="B2277" i="7"/>
  <c r="A2277" i="7"/>
  <c r="B2276" i="7"/>
  <c r="A2276" i="7"/>
  <c r="B2275" i="7"/>
  <c r="A2275" i="7"/>
  <c r="B2274" i="7"/>
  <c r="A2274" i="7"/>
  <c r="B2273" i="7"/>
  <c r="A2273" i="7"/>
  <c r="B2272" i="7"/>
  <c r="A2272" i="7"/>
  <c r="B2271" i="7"/>
  <c r="A2271" i="7"/>
  <c r="B2270" i="7"/>
  <c r="A2270" i="7"/>
  <c r="B2269" i="7"/>
  <c r="A2269" i="7"/>
  <c r="B2268" i="7"/>
  <c r="A2268" i="7"/>
  <c r="B2267" i="7"/>
  <c r="A2267" i="7"/>
  <c r="B2266" i="7"/>
  <c r="A2266" i="7"/>
  <c r="B2265" i="7"/>
  <c r="A2265" i="7"/>
  <c r="B2264" i="7"/>
  <c r="A2264" i="7"/>
  <c r="B2263" i="7"/>
  <c r="A2263" i="7"/>
  <c r="B2262" i="7"/>
  <c r="A2262" i="7"/>
  <c r="B2261" i="7"/>
  <c r="A2261" i="7"/>
  <c r="B2260" i="7"/>
  <c r="A2260" i="7"/>
  <c r="B2259" i="7"/>
  <c r="A2259" i="7"/>
  <c r="B2258" i="7"/>
  <c r="A2258" i="7"/>
  <c r="B2257" i="7"/>
  <c r="A2257" i="7"/>
  <c r="B2256" i="7"/>
  <c r="A2256" i="7"/>
  <c r="B2255" i="7"/>
  <c r="A2255" i="7"/>
  <c r="B2254" i="7"/>
  <c r="A2254" i="7"/>
  <c r="B2253" i="7"/>
  <c r="A2253" i="7"/>
  <c r="B2252" i="7"/>
  <c r="A2252" i="7"/>
  <c r="B2251" i="7"/>
  <c r="A2251" i="7"/>
  <c r="B2250" i="7"/>
  <c r="A2250" i="7"/>
  <c r="B2249" i="7"/>
  <c r="A2249" i="7"/>
  <c r="B2248" i="7"/>
  <c r="A2248" i="7"/>
  <c r="B2247" i="7"/>
  <c r="A2247" i="7"/>
  <c r="B2246" i="7"/>
  <c r="A2246" i="7"/>
  <c r="B2245" i="7"/>
  <c r="A2245" i="7"/>
  <c r="B2244" i="7"/>
  <c r="A2244" i="7"/>
  <c r="B2243" i="7"/>
  <c r="A2243" i="7"/>
  <c r="B2242" i="7"/>
  <c r="A2242" i="7"/>
  <c r="B2241" i="7"/>
  <c r="A2241" i="7"/>
  <c r="B2240" i="7"/>
  <c r="A2240" i="7"/>
  <c r="B2239" i="7"/>
  <c r="A2239" i="7"/>
  <c r="B2238" i="7"/>
  <c r="A2238" i="7"/>
  <c r="B2237" i="7"/>
  <c r="A2237" i="7"/>
  <c r="B2236" i="7"/>
  <c r="A2236" i="7"/>
  <c r="B2235" i="7"/>
  <c r="A2235" i="7"/>
  <c r="B2234" i="7"/>
  <c r="A2234" i="7"/>
  <c r="B2233" i="7"/>
  <c r="A2233" i="7"/>
  <c r="B2232" i="7"/>
  <c r="A2232" i="7"/>
  <c r="B2231" i="7"/>
  <c r="A2231" i="7"/>
  <c r="B2230" i="7"/>
  <c r="A2230" i="7"/>
  <c r="B2229" i="7"/>
  <c r="A2229" i="7"/>
  <c r="B2228" i="7"/>
  <c r="A2228" i="7"/>
  <c r="B2227" i="7"/>
  <c r="A2227" i="7"/>
  <c r="B2226" i="7"/>
  <c r="A2226" i="7"/>
  <c r="B2225" i="7"/>
  <c r="A2225" i="7"/>
  <c r="B2224" i="7"/>
  <c r="A2224" i="7"/>
  <c r="B2223" i="7"/>
  <c r="A2223" i="7"/>
  <c r="B2222" i="7"/>
  <c r="A2222" i="7"/>
  <c r="B2221" i="7"/>
  <c r="A2221" i="7"/>
  <c r="B2220" i="7"/>
  <c r="A2220" i="7"/>
  <c r="B2219" i="7"/>
  <c r="A2219" i="7"/>
  <c r="B2218" i="7"/>
  <c r="A2218" i="7"/>
  <c r="B2217" i="7"/>
  <c r="A2217" i="7"/>
  <c r="B2216" i="7"/>
  <c r="A2216" i="7"/>
  <c r="B2215" i="7"/>
  <c r="A2215" i="7"/>
  <c r="B2214" i="7"/>
  <c r="A2214" i="7"/>
  <c r="B2213" i="7"/>
  <c r="A2213" i="7"/>
  <c r="B2212" i="7"/>
  <c r="A2212" i="7"/>
  <c r="B2211" i="7"/>
  <c r="A2211" i="7"/>
  <c r="B2210" i="7"/>
  <c r="A2210" i="7"/>
  <c r="B2209" i="7"/>
  <c r="A2209" i="7"/>
  <c r="B2208" i="7"/>
  <c r="A2208" i="7"/>
  <c r="B2207" i="7"/>
  <c r="A2207" i="7"/>
  <c r="B2206" i="7"/>
  <c r="A2206" i="7"/>
  <c r="B2205" i="7"/>
  <c r="A2205" i="7"/>
  <c r="B2204" i="7"/>
  <c r="A2204" i="7"/>
  <c r="B2203" i="7"/>
  <c r="A2203" i="7"/>
  <c r="B2202" i="7"/>
  <c r="A2202" i="7"/>
  <c r="B2201" i="7"/>
  <c r="A2201" i="7"/>
  <c r="B2200" i="7"/>
  <c r="A2200" i="7"/>
  <c r="B2199" i="7"/>
  <c r="A2199" i="7"/>
  <c r="B2198" i="7"/>
  <c r="A2198" i="7"/>
  <c r="B2197" i="7"/>
  <c r="A2197" i="7"/>
  <c r="B2196" i="7"/>
  <c r="A2196" i="7"/>
  <c r="B2195" i="7"/>
  <c r="A2195" i="7"/>
  <c r="B2194" i="7"/>
  <c r="A2194" i="7"/>
  <c r="B2193" i="7"/>
  <c r="A2193" i="7"/>
  <c r="B2192" i="7"/>
  <c r="A2192" i="7"/>
  <c r="B2191" i="7"/>
  <c r="A2191" i="7"/>
  <c r="B2190" i="7"/>
  <c r="A2190" i="7"/>
  <c r="B2189" i="7"/>
  <c r="A2189" i="7"/>
  <c r="B2188" i="7"/>
  <c r="A2188" i="7"/>
  <c r="B2187" i="7"/>
  <c r="A2187" i="7"/>
  <c r="B2186" i="7"/>
  <c r="A2186" i="7"/>
  <c r="B2185" i="7"/>
  <c r="A2185" i="7"/>
  <c r="B2184" i="7"/>
  <c r="A2184" i="7"/>
  <c r="B2183" i="7"/>
  <c r="A2183" i="7"/>
  <c r="B2182" i="7"/>
  <c r="A2182" i="7"/>
  <c r="B2181" i="7"/>
  <c r="A2181" i="7"/>
  <c r="B2180" i="7"/>
  <c r="A2180" i="7"/>
  <c r="B2179" i="7"/>
  <c r="A2179" i="7"/>
  <c r="B2178" i="7"/>
  <c r="A2178" i="7"/>
  <c r="B2177" i="7"/>
  <c r="A2177" i="7"/>
  <c r="B2176" i="7"/>
  <c r="A2176" i="7"/>
  <c r="B2175" i="7"/>
  <c r="A2175" i="7"/>
  <c r="B2174" i="7"/>
  <c r="A2174" i="7"/>
  <c r="B2173" i="7"/>
  <c r="A2173" i="7"/>
  <c r="B2172" i="7"/>
  <c r="A2172" i="7"/>
  <c r="B2171" i="7"/>
  <c r="A2171" i="7"/>
  <c r="B2170" i="7"/>
  <c r="A2170" i="7"/>
  <c r="B2169" i="7"/>
  <c r="A2169" i="7"/>
  <c r="B2168" i="7"/>
  <c r="A2168" i="7"/>
  <c r="B2167" i="7"/>
  <c r="A2167" i="7"/>
  <c r="B2166" i="7"/>
  <c r="A2166" i="7"/>
  <c r="B2165" i="7"/>
  <c r="A2165" i="7"/>
  <c r="B2164" i="7"/>
  <c r="A2164" i="7"/>
  <c r="B2163" i="7"/>
  <c r="A2163" i="7"/>
  <c r="B2162" i="7"/>
  <c r="A2162" i="7"/>
  <c r="B2161" i="7"/>
  <c r="A2161" i="7"/>
  <c r="B2160" i="7"/>
  <c r="A2160" i="7"/>
  <c r="B2159" i="7"/>
  <c r="A2159" i="7"/>
  <c r="B2158" i="7"/>
  <c r="A2158" i="7"/>
  <c r="B2157" i="7"/>
  <c r="A2157" i="7"/>
  <c r="B2156" i="7"/>
  <c r="A2156" i="7"/>
  <c r="B2155" i="7"/>
  <c r="A2155" i="7"/>
  <c r="B2154" i="7"/>
  <c r="A2154" i="7"/>
  <c r="B2153" i="7"/>
  <c r="A2153" i="7"/>
  <c r="B2152" i="7"/>
  <c r="A2152" i="7"/>
  <c r="B2151" i="7"/>
  <c r="A2151" i="7"/>
  <c r="B2150" i="7"/>
  <c r="A2150" i="7"/>
  <c r="B2149" i="7"/>
  <c r="A2149" i="7"/>
  <c r="B2148" i="7"/>
  <c r="A2148" i="7"/>
  <c r="B2147" i="7"/>
  <c r="A2147" i="7"/>
  <c r="B2146" i="7"/>
  <c r="A2146" i="7"/>
  <c r="B2145" i="7"/>
  <c r="A2145" i="7"/>
  <c r="B2144" i="7"/>
  <c r="A2144" i="7"/>
  <c r="B2143" i="7"/>
  <c r="A2143" i="7"/>
  <c r="B2142" i="7"/>
  <c r="A2142" i="7"/>
  <c r="B2141" i="7"/>
  <c r="A2141" i="7"/>
  <c r="B2140" i="7"/>
  <c r="A2140" i="7"/>
  <c r="B2139" i="7"/>
  <c r="A2139" i="7"/>
  <c r="B2138" i="7"/>
  <c r="A2138" i="7"/>
  <c r="B2137" i="7"/>
  <c r="A2137" i="7"/>
  <c r="B2136" i="7"/>
  <c r="A2136" i="7"/>
  <c r="B2135" i="7"/>
  <c r="A2135" i="7"/>
  <c r="B2134" i="7"/>
  <c r="A2134" i="7"/>
  <c r="B2133" i="7"/>
  <c r="A2133" i="7"/>
  <c r="B2132" i="7"/>
  <c r="A2132" i="7"/>
  <c r="B2131" i="7"/>
  <c r="A2131" i="7"/>
  <c r="B2130" i="7"/>
  <c r="A2130" i="7"/>
  <c r="B2129" i="7"/>
  <c r="A2129" i="7"/>
  <c r="B2128" i="7"/>
  <c r="A2128" i="7"/>
  <c r="B2127" i="7"/>
  <c r="A2127" i="7"/>
  <c r="B2126" i="7"/>
  <c r="A2126" i="7"/>
  <c r="B2125" i="7"/>
  <c r="A2125" i="7"/>
  <c r="B2124" i="7"/>
  <c r="A2124" i="7"/>
  <c r="B2123" i="7"/>
  <c r="A2123" i="7"/>
  <c r="B2122" i="7"/>
  <c r="A2122" i="7"/>
  <c r="B2121" i="7"/>
  <c r="A2121" i="7"/>
  <c r="B2120" i="7"/>
  <c r="A2120" i="7"/>
  <c r="B2119" i="7"/>
  <c r="A2119" i="7"/>
  <c r="B2118" i="7"/>
  <c r="A2118" i="7"/>
  <c r="B2117" i="7"/>
  <c r="A2117" i="7"/>
  <c r="B2116" i="7"/>
  <c r="A2116" i="7"/>
  <c r="B2115" i="7"/>
  <c r="A2115" i="7"/>
  <c r="B2114" i="7"/>
  <c r="A2114" i="7"/>
  <c r="B2113" i="7"/>
  <c r="A2113" i="7"/>
  <c r="B2112" i="7"/>
  <c r="A2112" i="7"/>
  <c r="B2111" i="7"/>
  <c r="A2111" i="7"/>
  <c r="B2110" i="7"/>
  <c r="A2110" i="7"/>
  <c r="B2109" i="7"/>
  <c r="A2109" i="7"/>
  <c r="B2108" i="7"/>
  <c r="A2108" i="7"/>
  <c r="B2107" i="7"/>
  <c r="A2107" i="7"/>
  <c r="B2106" i="7"/>
  <c r="A2106" i="7"/>
  <c r="B2105" i="7"/>
  <c r="A2105" i="7"/>
  <c r="B2104" i="7"/>
  <c r="A2104" i="7"/>
  <c r="B2103" i="7"/>
  <c r="A2103" i="7"/>
  <c r="B2102" i="7"/>
  <c r="A2102" i="7"/>
  <c r="B2101" i="7"/>
  <c r="A2101" i="7"/>
  <c r="B2100" i="7"/>
  <c r="A2100" i="7"/>
  <c r="B2099" i="7"/>
  <c r="A2099" i="7"/>
  <c r="B2098" i="7"/>
  <c r="A2098" i="7"/>
  <c r="B2097" i="7"/>
  <c r="A2097" i="7"/>
  <c r="B2096" i="7"/>
  <c r="A2096" i="7"/>
  <c r="B2095" i="7"/>
  <c r="A2095" i="7"/>
  <c r="B2094" i="7"/>
  <c r="A2094" i="7"/>
  <c r="B2093" i="7"/>
  <c r="A2093" i="7"/>
  <c r="B2092" i="7"/>
  <c r="A2092" i="7"/>
  <c r="B2091" i="7"/>
  <c r="A2091" i="7"/>
  <c r="B2090" i="7"/>
  <c r="A2090" i="7"/>
  <c r="B2089" i="7"/>
  <c r="A2089" i="7"/>
  <c r="B2088" i="7"/>
  <c r="A2088" i="7"/>
  <c r="B2087" i="7"/>
  <c r="A2087" i="7"/>
  <c r="B2086" i="7"/>
  <c r="A2086" i="7"/>
  <c r="B2085" i="7"/>
  <c r="A2085" i="7"/>
  <c r="B2084" i="7"/>
  <c r="A2084" i="7"/>
  <c r="B2083" i="7"/>
  <c r="A2083" i="7"/>
  <c r="B2082" i="7"/>
  <c r="A2082" i="7"/>
  <c r="B2081" i="7"/>
  <c r="A2081" i="7"/>
  <c r="B2080" i="7"/>
  <c r="A2080" i="7"/>
  <c r="B2079" i="7"/>
  <c r="A2079" i="7"/>
  <c r="B2078" i="7"/>
  <c r="A2078" i="7"/>
  <c r="B2077" i="7"/>
  <c r="A2077" i="7"/>
  <c r="B2076" i="7"/>
  <c r="A2076" i="7"/>
  <c r="B2075" i="7"/>
  <c r="A2075" i="7"/>
  <c r="B2074" i="7"/>
  <c r="A2074" i="7"/>
  <c r="B2073" i="7"/>
  <c r="A2073" i="7"/>
  <c r="B2072" i="7"/>
  <c r="A2072" i="7"/>
  <c r="B2071" i="7"/>
  <c r="A2071" i="7"/>
  <c r="B2070" i="7"/>
  <c r="A2070" i="7"/>
  <c r="B2069" i="7"/>
  <c r="A2069" i="7"/>
  <c r="B2068" i="7"/>
  <c r="A2068" i="7"/>
  <c r="B2067" i="7"/>
  <c r="A2067" i="7"/>
  <c r="B2066" i="7"/>
  <c r="A2066" i="7"/>
  <c r="B2065" i="7"/>
  <c r="A2065" i="7"/>
  <c r="B2064" i="7"/>
  <c r="A2064" i="7"/>
  <c r="B2063" i="7"/>
  <c r="A2063" i="7"/>
  <c r="B2062" i="7"/>
  <c r="A2062" i="7"/>
  <c r="B2061" i="7"/>
  <c r="A2061" i="7"/>
  <c r="B2060" i="7"/>
  <c r="A2060" i="7"/>
  <c r="B2059" i="7"/>
  <c r="A2059" i="7"/>
  <c r="B2058" i="7"/>
  <c r="A2058" i="7"/>
  <c r="B2057" i="7"/>
  <c r="A2057" i="7"/>
  <c r="B2056" i="7"/>
  <c r="A2056" i="7"/>
  <c r="B2055" i="7"/>
  <c r="A2055" i="7"/>
  <c r="B2054" i="7"/>
  <c r="A2054" i="7"/>
  <c r="B2053" i="7"/>
  <c r="A2053" i="7"/>
  <c r="B2052" i="7"/>
  <c r="A2052" i="7"/>
  <c r="B2051" i="7"/>
  <c r="A2051" i="7"/>
  <c r="B2050" i="7"/>
  <c r="A2050" i="7"/>
  <c r="B2049" i="7"/>
  <c r="A2049" i="7"/>
  <c r="B2048" i="7"/>
  <c r="A2048" i="7"/>
  <c r="B2047" i="7"/>
  <c r="A2047" i="7"/>
  <c r="B2046" i="7"/>
  <c r="A2046" i="7"/>
  <c r="B2045" i="7"/>
  <c r="A2045" i="7"/>
  <c r="B2044" i="7"/>
  <c r="A2044" i="7"/>
  <c r="B2043" i="7"/>
  <c r="A2043" i="7"/>
  <c r="B2042" i="7"/>
  <c r="A2042" i="7"/>
  <c r="B2041" i="7"/>
  <c r="A2041" i="7"/>
  <c r="B2040" i="7"/>
  <c r="A2040" i="7"/>
  <c r="B2039" i="7"/>
  <c r="A2039" i="7"/>
  <c r="B2038" i="7"/>
  <c r="A2038" i="7"/>
  <c r="B2037" i="7"/>
  <c r="A2037" i="7"/>
  <c r="B2036" i="7"/>
  <c r="A2036" i="7"/>
  <c r="B2035" i="7"/>
  <c r="A2035" i="7"/>
  <c r="B2034" i="7"/>
  <c r="A2034" i="7"/>
  <c r="B2033" i="7"/>
  <c r="A2033" i="7"/>
  <c r="B2032" i="7"/>
  <c r="A2032" i="7"/>
  <c r="B2031" i="7"/>
  <c r="A2031" i="7"/>
  <c r="B2030" i="7"/>
  <c r="A2030" i="7"/>
  <c r="B2029" i="7"/>
  <c r="A2029" i="7"/>
  <c r="B2028" i="7"/>
  <c r="A2028" i="7"/>
  <c r="B2027" i="7"/>
  <c r="A2027" i="7"/>
  <c r="B2026" i="7"/>
  <c r="A2026" i="7"/>
  <c r="B2025" i="7"/>
  <c r="A2025" i="7"/>
  <c r="B2024" i="7"/>
  <c r="A2024" i="7"/>
  <c r="B2023" i="7"/>
  <c r="A2023" i="7"/>
  <c r="B2022" i="7"/>
  <c r="A2022" i="7"/>
  <c r="B2021" i="7"/>
  <c r="A2021" i="7"/>
  <c r="B2020" i="7"/>
  <c r="A2020" i="7"/>
  <c r="B2019" i="7"/>
  <c r="A2019" i="7"/>
  <c r="B2018" i="7"/>
  <c r="A2018" i="7"/>
  <c r="B2017" i="7"/>
  <c r="A2017" i="7"/>
  <c r="B2016" i="7"/>
  <c r="A2016" i="7"/>
  <c r="B2015" i="7"/>
  <c r="A2015" i="7"/>
  <c r="B2014" i="7"/>
  <c r="A2014" i="7"/>
  <c r="B2013" i="7"/>
  <c r="A2013" i="7"/>
  <c r="B2012" i="7"/>
  <c r="A2012" i="7"/>
  <c r="B2011" i="7"/>
  <c r="A2011" i="7"/>
  <c r="B2010" i="7"/>
  <c r="A2010" i="7"/>
  <c r="B2009" i="7"/>
  <c r="A2009" i="7"/>
  <c r="B2008" i="7"/>
  <c r="A2008" i="7"/>
  <c r="B2007" i="7"/>
  <c r="A2007" i="7"/>
  <c r="B2006" i="7"/>
  <c r="A2006" i="7"/>
  <c r="B2005" i="7"/>
  <c r="A2005" i="7"/>
  <c r="B2004" i="7"/>
  <c r="A2004" i="7"/>
  <c r="B2003" i="7"/>
  <c r="A2003" i="7"/>
  <c r="B2002" i="7"/>
  <c r="A2002" i="7"/>
  <c r="B2001" i="7"/>
  <c r="A2001" i="7"/>
  <c r="B2000" i="7"/>
  <c r="A2000" i="7"/>
  <c r="B1999" i="7"/>
  <c r="A1999" i="7"/>
  <c r="B1998" i="7"/>
  <c r="A1998" i="7"/>
  <c r="B1997" i="7"/>
  <c r="A1997" i="7"/>
  <c r="B1996" i="7"/>
  <c r="A1996" i="7"/>
  <c r="B1995" i="7"/>
  <c r="A1995" i="7"/>
  <c r="B1994" i="7"/>
  <c r="A1994" i="7"/>
  <c r="B1993" i="7"/>
  <c r="A1993" i="7"/>
  <c r="B1992" i="7"/>
  <c r="A1992" i="7"/>
  <c r="B1991" i="7"/>
  <c r="A1991" i="7"/>
  <c r="B1990" i="7"/>
  <c r="A1990" i="7"/>
  <c r="B1989" i="7"/>
  <c r="A1989" i="7"/>
  <c r="B1988" i="7"/>
  <c r="A1988" i="7"/>
  <c r="B1987" i="7"/>
  <c r="A1987" i="7"/>
  <c r="B1986" i="7"/>
  <c r="A1986" i="7"/>
  <c r="B1985" i="7"/>
  <c r="A1985" i="7"/>
  <c r="B1984" i="7"/>
  <c r="A1984" i="7"/>
  <c r="B1983" i="7"/>
  <c r="A1983" i="7"/>
  <c r="B1982" i="7"/>
  <c r="A1982" i="7"/>
  <c r="B1981" i="7"/>
  <c r="A1981" i="7"/>
  <c r="B1980" i="7"/>
  <c r="A1980" i="7"/>
  <c r="B1979" i="7"/>
  <c r="A1979" i="7"/>
  <c r="B1978" i="7"/>
  <c r="A1978" i="7"/>
  <c r="B1977" i="7"/>
  <c r="A1977" i="7"/>
  <c r="B1976" i="7"/>
  <c r="A1976" i="7"/>
  <c r="B1975" i="7"/>
  <c r="A1975" i="7"/>
  <c r="B1974" i="7"/>
  <c r="A1974" i="7"/>
  <c r="B1973" i="7"/>
  <c r="A1973" i="7"/>
  <c r="B1972" i="7"/>
  <c r="A1972" i="7"/>
  <c r="B1971" i="7"/>
  <c r="A1971" i="7"/>
  <c r="B1970" i="7"/>
  <c r="A1970" i="7"/>
  <c r="B1969" i="7"/>
  <c r="A1969" i="7"/>
  <c r="B1968" i="7"/>
  <c r="A1968" i="7"/>
  <c r="B1967" i="7"/>
  <c r="A1967" i="7"/>
  <c r="B1966" i="7"/>
  <c r="A1966" i="7"/>
  <c r="B1965" i="7"/>
  <c r="A1965" i="7"/>
  <c r="B1964" i="7"/>
  <c r="A1964" i="7"/>
  <c r="B1963" i="7"/>
  <c r="A1963" i="7"/>
  <c r="B1962" i="7"/>
  <c r="A1962" i="7"/>
  <c r="B1961" i="7"/>
  <c r="A1961" i="7"/>
  <c r="B1960" i="7"/>
  <c r="A1960" i="7"/>
  <c r="B1959" i="7"/>
  <c r="A1959" i="7"/>
  <c r="B1958" i="7"/>
  <c r="A1958" i="7"/>
  <c r="B1957" i="7"/>
  <c r="A1957" i="7"/>
  <c r="B1956" i="7"/>
  <c r="A1956" i="7"/>
  <c r="B1955" i="7"/>
  <c r="A1955" i="7"/>
  <c r="B1954" i="7"/>
  <c r="A1954" i="7"/>
  <c r="B1953" i="7"/>
  <c r="A1953" i="7"/>
  <c r="B1952" i="7"/>
  <c r="A1952" i="7"/>
  <c r="B1951" i="7"/>
  <c r="A1951" i="7"/>
  <c r="B1950" i="7"/>
  <c r="A1950" i="7"/>
  <c r="B1949" i="7"/>
  <c r="A1949" i="7"/>
  <c r="B1948" i="7"/>
  <c r="A1948" i="7"/>
  <c r="B1947" i="7"/>
  <c r="A1947" i="7"/>
  <c r="B1946" i="7"/>
  <c r="A1946" i="7"/>
  <c r="B1945" i="7"/>
  <c r="A1945" i="7"/>
  <c r="B1944" i="7"/>
  <c r="A1944" i="7"/>
  <c r="B1943" i="7"/>
  <c r="A1943" i="7"/>
  <c r="B1942" i="7"/>
  <c r="A1942" i="7"/>
  <c r="B1941" i="7"/>
  <c r="A1941" i="7"/>
  <c r="B1940" i="7"/>
  <c r="A1940" i="7"/>
  <c r="B1939" i="7"/>
  <c r="A1939" i="7"/>
  <c r="B1938" i="7"/>
  <c r="A1938" i="7"/>
  <c r="B1937" i="7"/>
  <c r="A1937" i="7"/>
  <c r="B1936" i="7"/>
  <c r="A1936" i="7"/>
  <c r="B1935" i="7"/>
  <c r="A1935" i="7"/>
  <c r="B1934" i="7"/>
  <c r="A1934" i="7"/>
  <c r="B1933" i="7"/>
  <c r="A1933" i="7"/>
  <c r="B1932" i="7"/>
  <c r="A1932" i="7"/>
  <c r="B1931" i="7"/>
  <c r="A1931" i="7"/>
  <c r="B1930" i="7"/>
  <c r="A1930" i="7"/>
  <c r="B1929" i="7"/>
  <c r="A1929" i="7"/>
  <c r="B1928" i="7"/>
  <c r="A1928" i="7"/>
  <c r="B1927" i="7"/>
  <c r="A1927" i="7"/>
  <c r="B1926" i="7"/>
  <c r="A1926" i="7"/>
  <c r="B1925" i="7"/>
  <c r="A1925" i="7"/>
  <c r="B1924" i="7"/>
  <c r="A1924" i="7"/>
  <c r="B1923" i="7"/>
  <c r="A1923" i="7"/>
  <c r="B1922" i="7"/>
  <c r="A1922" i="7"/>
  <c r="B1921" i="7"/>
  <c r="A1921" i="7"/>
  <c r="B1920" i="7"/>
  <c r="A1920" i="7"/>
  <c r="B1919" i="7"/>
  <c r="A1919" i="7"/>
  <c r="B1918" i="7"/>
  <c r="A1918" i="7"/>
  <c r="B1917" i="7"/>
  <c r="A1917" i="7"/>
  <c r="B1916" i="7"/>
  <c r="A1916" i="7"/>
  <c r="B1915" i="7"/>
  <c r="A1915" i="7"/>
  <c r="B1914" i="7"/>
  <c r="A1914" i="7"/>
  <c r="B1913" i="7"/>
  <c r="A1913" i="7"/>
  <c r="B1912" i="7"/>
  <c r="A1912" i="7"/>
  <c r="B1911" i="7"/>
  <c r="A1911" i="7"/>
  <c r="B1910" i="7"/>
  <c r="A1910" i="7"/>
  <c r="B1909" i="7"/>
  <c r="A1909" i="7"/>
  <c r="B1908" i="7"/>
  <c r="A1908" i="7"/>
  <c r="B1907" i="7"/>
  <c r="A1907" i="7"/>
  <c r="B1906" i="7"/>
  <c r="A1906" i="7"/>
  <c r="B1905" i="7"/>
  <c r="A1905" i="7"/>
  <c r="B1904" i="7"/>
  <c r="A1904" i="7"/>
  <c r="B1903" i="7"/>
  <c r="A1903" i="7"/>
  <c r="B1902" i="7"/>
  <c r="A1902" i="7"/>
  <c r="B1901" i="7"/>
  <c r="A1901" i="7"/>
  <c r="B1900" i="7"/>
  <c r="A1900" i="7"/>
  <c r="B1899" i="7"/>
  <c r="A1899" i="7"/>
  <c r="B1898" i="7"/>
  <c r="A1898" i="7"/>
  <c r="B1897" i="7"/>
  <c r="A1897" i="7"/>
  <c r="B1896" i="7"/>
  <c r="A1896" i="7"/>
  <c r="B1895" i="7"/>
  <c r="A1895" i="7"/>
  <c r="B1894" i="7"/>
  <c r="A1894" i="7"/>
  <c r="B1893" i="7"/>
  <c r="A1893" i="7"/>
  <c r="B1892" i="7"/>
  <c r="A1892" i="7"/>
  <c r="B1891" i="7"/>
  <c r="A1891" i="7"/>
  <c r="B1890" i="7"/>
  <c r="A1890" i="7"/>
  <c r="B1889" i="7"/>
  <c r="A1889" i="7"/>
  <c r="B1888" i="7"/>
  <c r="A1888" i="7"/>
  <c r="B1887" i="7"/>
  <c r="A1887" i="7"/>
  <c r="B1886" i="7"/>
  <c r="A1886" i="7"/>
  <c r="B1885" i="7"/>
  <c r="A1885" i="7"/>
  <c r="B1884" i="7"/>
  <c r="A1884" i="7"/>
  <c r="B1883" i="7"/>
  <c r="A1883" i="7"/>
  <c r="B1882" i="7"/>
  <c r="A1882" i="7"/>
  <c r="B1881" i="7"/>
  <c r="A1881" i="7"/>
  <c r="B1880" i="7"/>
  <c r="A1880" i="7"/>
  <c r="B1879" i="7"/>
  <c r="A1879" i="7"/>
  <c r="B1878" i="7"/>
  <c r="A1878" i="7"/>
  <c r="B1877" i="7"/>
  <c r="A1877" i="7"/>
  <c r="B1876" i="7"/>
  <c r="A1876" i="7"/>
  <c r="B1875" i="7"/>
  <c r="A1875" i="7"/>
  <c r="B1874" i="7"/>
  <c r="A1874" i="7"/>
  <c r="B1873" i="7"/>
  <c r="A1873" i="7"/>
  <c r="B1872" i="7"/>
  <c r="A1872" i="7"/>
  <c r="B1871" i="7"/>
  <c r="A1871" i="7"/>
  <c r="B1870" i="7"/>
  <c r="A1870" i="7"/>
  <c r="B1869" i="7"/>
  <c r="A1869" i="7"/>
  <c r="B1868" i="7"/>
  <c r="A1868" i="7"/>
  <c r="B1867" i="7"/>
  <c r="A1867" i="7"/>
  <c r="B1866" i="7"/>
  <c r="A1866" i="7"/>
  <c r="B1865" i="7"/>
  <c r="A1865" i="7"/>
  <c r="B1864" i="7"/>
  <c r="A1864" i="7"/>
  <c r="B1863" i="7"/>
  <c r="A1863" i="7"/>
  <c r="B1862" i="7"/>
  <c r="A1862" i="7"/>
  <c r="B1861" i="7"/>
  <c r="A1861" i="7"/>
  <c r="B1860" i="7"/>
  <c r="A1860" i="7"/>
  <c r="B1859" i="7"/>
  <c r="A1859" i="7"/>
  <c r="B1858" i="7"/>
  <c r="A1858" i="7"/>
  <c r="B1857" i="7"/>
  <c r="A1857" i="7"/>
  <c r="B1856" i="7"/>
  <c r="A1856" i="7"/>
  <c r="B1855" i="7"/>
  <c r="A1855" i="7"/>
  <c r="B1854" i="7"/>
  <c r="A1854" i="7"/>
  <c r="B1853" i="7"/>
  <c r="A1853" i="7"/>
  <c r="B1852" i="7"/>
  <c r="A1852" i="7"/>
  <c r="B1851" i="7"/>
  <c r="A1851" i="7"/>
  <c r="B1850" i="7"/>
  <c r="A1850" i="7"/>
  <c r="B1849" i="7"/>
  <c r="A1849" i="7"/>
  <c r="B1848" i="7"/>
  <c r="A1848" i="7"/>
  <c r="B1847" i="7"/>
  <c r="A1847" i="7"/>
  <c r="B1846" i="7"/>
  <c r="A1846" i="7"/>
  <c r="B1845" i="7"/>
  <c r="A1845" i="7"/>
  <c r="B1844" i="7"/>
  <c r="A1844" i="7"/>
  <c r="B1843" i="7"/>
  <c r="A1843" i="7"/>
  <c r="B1842" i="7"/>
  <c r="A1842" i="7"/>
  <c r="B1841" i="7"/>
  <c r="A1841" i="7"/>
  <c r="B1840" i="7"/>
  <c r="A1840" i="7"/>
  <c r="B1839" i="7"/>
  <c r="A1839" i="7"/>
  <c r="B1838" i="7"/>
  <c r="A1838" i="7"/>
  <c r="B1837" i="7"/>
  <c r="A1837" i="7"/>
  <c r="B1836" i="7"/>
  <c r="A1836" i="7"/>
  <c r="B1835" i="7"/>
  <c r="A1835" i="7"/>
  <c r="B1834" i="7"/>
  <c r="A1834" i="7"/>
  <c r="B1833" i="7"/>
  <c r="A1833" i="7"/>
  <c r="B1832" i="7"/>
  <c r="A1832" i="7"/>
  <c r="B1831" i="7"/>
  <c r="A1831" i="7"/>
  <c r="B1830" i="7"/>
  <c r="A1830" i="7"/>
  <c r="B1829" i="7"/>
  <c r="A1829" i="7"/>
  <c r="B1828" i="7"/>
  <c r="A1828" i="7"/>
  <c r="B1827" i="7"/>
  <c r="A1827" i="7"/>
  <c r="B1826" i="7"/>
  <c r="A1826" i="7"/>
  <c r="B1825" i="7"/>
  <c r="A1825" i="7"/>
  <c r="B1824" i="7"/>
  <c r="A1824" i="7"/>
  <c r="B1823" i="7"/>
  <c r="A1823" i="7"/>
  <c r="B1822" i="7"/>
  <c r="A1822" i="7"/>
  <c r="B1821" i="7"/>
  <c r="A1821" i="7"/>
  <c r="B1820" i="7"/>
  <c r="A1820" i="7"/>
  <c r="B1819" i="7"/>
  <c r="A1819" i="7"/>
  <c r="B1818" i="7"/>
  <c r="A1818" i="7"/>
  <c r="B1817" i="7"/>
  <c r="A1817" i="7"/>
  <c r="B1816" i="7"/>
  <c r="A1816" i="7"/>
  <c r="B1815" i="7"/>
  <c r="A1815" i="7"/>
  <c r="B1814" i="7"/>
  <c r="A1814" i="7"/>
  <c r="B1813" i="7"/>
  <c r="A1813" i="7"/>
  <c r="B1812" i="7"/>
  <c r="A1812" i="7"/>
  <c r="B1811" i="7"/>
  <c r="A1811" i="7"/>
  <c r="B1810" i="7"/>
  <c r="A1810" i="7"/>
  <c r="B1809" i="7"/>
  <c r="A1809" i="7"/>
  <c r="B1808" i="7"/>
  <c r="A1808" i="7"/>
  <c r="B1807" i="7"/>
  <c r="A1807" i="7"/>
  <c r="B1806" i="7"/>
  <c r="A1806" i="7"/>
  <c r="B1805" i="7"/>
  <c r="A1805" i="7"/>
  <c r="B1804" i="7"/>
  <c r="A1804" i="7"/>
  <c r="B1803" i="7"/>
  <c r="A1803" i="7"/>
  <c r="B1802" i="7"/>
  <c r="A1802" i="7"/>
  <c r="B1801" i="7"/>
  <c r="A1801" i="7"/>
  <c r="B1800" i="7"/>
  <c r="A1800" i="7"/>
  <c r="B1799" i="7"/>
  <c r="A1799" i="7"/>
  <c r="B1798" i="7"/>
  <c r="A1798" i="7"/>
  <c r="B1797" i="7"/>
  <c r="A1797" i="7"/>
  <c r="B1796" i="7"/>
  <c r="A1796" i="7"/>
  <c r="B1795" i="7"/>
  <c r="A1795" i="7"/>
  <c r="B1794" i="7"/>
  <c r="A1794" i="7"/>
  <c r="B1793" i="7"/>
  <c r="A1793" i="7"/>
  <c r="B1792" i="7"/>
  <c r="A1792" i="7"/>
  <c r="B1791" i="7"/>
  <c r="A1791" i="7"/>
  <c r="B1790" i="7"/>
  <c r="A1790" i="7"/>
  <c r="B1789" i="7"/>
  <c r="A1789" i="7"/>
  <c r="B1788" i="7"/>
  <c r="A1788" i="7"/>
  <c r="B1787" i="7"/>
  <c r="A1787" i="7"/>
  <c r="B1786" i="7"/>
  <c r="A1786" i="7"/>
  <c r="B1785" i="7"/>
  <c r="A1785" i="7"/>
  <c r="B1784" i="7"/>
  <c r="A1784" i="7"/>
  <c r="B1783" i="7"/>
  <c r="A1783" i="7"/>
  <c r="B1782" i="7"/>
  <c r="A1782" i="7"/>
  <c r="B1781" i="7"/>
  <c r="A1781" i="7"/>
  <c r="B1780" i="7"/>
  <c r="A1780" i="7"/>
  <c r="B1779" i="7"/>
  <c r="A1779" i="7"/>
  <c r="B1778" i="7"/>
  <c r="A1778" i="7"/>
  <c r="B1777" i="7"/>
  <c r="A1777" i="7"/>
  <c r="B1776" i="7"/>
  <c r="A1776" i="7"/>
  <c r="B1775" i="7"/>
  <c r="A1775" i="7"/>
  <c r="B1774" i="7"/>
  <c r="A1774" i="7"/>
  <c r="B1773" i="7"/>
  <c r="A1773" i="7"/>
  <c r="B1772" i="7"/>
  <c r="A1772" i="7"/>
  <c r="B1771" i="7"/>
  <c r="A1771" i="7"/>
  <c r="B1770" i="7"/>
  <c r="A1770" i="7"/>
  <c r="B1769" i="7"/>
  <c r="A1769" i="7"/>
  <c r="B1768" i="7"/>
  <c r="A1768" i="7"/>
  <c r="B1767" i="7"/>
  <c r="A1767" i="7"/>
  <c r="B1766" i="7"/>
  <c r="A1766" i="7"/>
  <c r="B1765" i="7"/>
  <c r="A1765" i="7"/>
  <c r="B1764" i="7"/>
  <c r="A1764" i="7"/>
  <c r="B1763" i="7"/>
  <c r="A1763" i="7"/>
  <c r="B1762" i="7"/>
  <c r="A1762" i="7"/>
  <c r="B1761" i="7"/>
  <c r="A1761" i="7"/>
  <c r="B1760" i="7"/>
  <c r="A1760" i="7"/>
  <c r="B1759" i="7"/>
  <c r="A1759" i="7"/>
  <c r="B1758" i="7"/>
  <c r="A1758" i="7"/>
  <c r="B1757" i="7"/>
  <c r="A1757" i="7"/>
  <c r="B1756" i="7"/>
  <c r="A1756" i="7"/>
  <c r="B1755" i="7"/>
  <c r="A1755" i="7"/>
  <c r="B1754" i="7"/>
  <c r="A1754" i="7"/>
  <c r="B1753" i="7"/>
  <c r="A1753" i="7"/>
  <c r="B1752" i="7"/>
  <c r="A1752" i="7"/>
  <c r="B1751" i="7"/>
  <c r="A1751" i="7"/>
  <c r="B1750" i="7"/>
  <c r="A1750" i="7"/>
  <c r="B1749" i="7"/>
  <c r="A1749" i="7"/>
  <c r="B1748" i="7"/>
  <c r="A1748" i="7"/>
  <c r="B1747" i="7"/>
  <c r="A1747" i="7"/>
  <c r="B1746" i="7"/>
  <c r="A1746" i="7"/>
  <c r="B1745" i="7"/>
  <c r="A1745" i="7"/>
  <c r="B1744" i="7"/>
  <c r="A1744" i="7"/>
  <c r="B1743" i="7"/>
  <c r="A1743" i="7"/>
  <c r="B1742" i="7"/>
  <c r="A1742" i="7"/>
  <c r="B1741" i="7"/>
  <c r="A1741" i="7"/>
  <c r="B1740" i="7"/>
  <c r="A1740" i="7"/>
  <c r="B1739" i="7"/>
  <c r="A1739" i="7"/>
  <c r="B1738" i="7"/>
  <c r="A1738" i="7"/>
  <c r="B1737" i="7"/>
  <c r="A1737" i="7"/>
  <c r="B1736" i="7"/>
  <c r="A1736" i="7"/>
  <c r="B1735" i="7"/>
  <c r="A1735" i="7"/>
  <c r="B1734" i="7"/>
  <c r="A1734" i="7"/>
  <c r="B1733" i="7"/>
  <c r="A1733" i="7"/>
  <c r="B1732" i="7"/>
  <c r="A1732" i="7"/>
  <c r="B1731" i="7"/>
  <c r="A1731" i="7"/>
  <c r="B1730" i="7"/>
  <c r="A1730" i="7"/>
  <c r="B1729" i="7"/>
  <c r="A1729" i="7"/>
  <c r="B1728" i="7"/>
  <c r="A1728" i="7"/>
  <c r="B1727" i="7"/>
  <c r="A1727" i="7"/>
  <c r="B1726" i="7"/>
  <c r="A1726" i="7"/>
  <c r="B1725" i="7"/>
  <c r="A1725" i="7"/>
  <c r="B1724" i="7"/>
  <c r="A1724" i="7"/>
  <c r="B1723" i="7"/>
  <c r="A1723" i="7"/>
  <c r="B1722" i="7"/>
  <c r="A1722" i="7"/>
  <c r="B1721" i="7"/>
  <c r="A1721" i="7"/>
  <c r="B1720" i="7"/>
  <c r="A1720" i="7"/>
  <c r="B1719" i="7"/>
  <c r="A1719" i="7"/>
  <c r="B1718" i="7"/>
  <c r="A1718" i="7"/>
  <c r="B1717" i="7"/>
  <c r="A1717" i="7"/>
  <c r="B1716" i="7"/>
  <c r="A1716" i="7"/>
  <c r="B1715" i="7"/>
  <c r="A1715" i="7"/>
  <c r="B1714" i="7"/>
  <c r="A1714" i="7"/>
  <c r="B1713" i="7"/>
  <c r="A1713" i="7"/>
  <c r="B1712" i="7"/>
  <c r="A1712" i="7"/>
  <c r="B1711" i="7"/>
  <c r="A1711" i="7"/>
  <c r="B1710" i="7"/>
  <c r="A1710" i="7"/>
  <c r="B1709" i="7"/>
  <c r="A1709" i="7"/>
  <c r="B1708" i="7"/>
  <c r="A1708" i="7"/>
  <c r="B1707" i="7"/>
  <c r="A1707" i="7"/>
  <c r="B1706" i="7"/>
  <c r="A1706" i="7"/>
  <c r="B1705" i="7"/>
  <c r="A1705" i="7"/>
  <c r="B1704" i="7"/>
  <c r="A1704" i="7"/>
  <c r="B1703" i="7"/>
  <c r="A1703" i="7"/>
  <c r="B1702" i="7"/>
  <c r="A1702" i="7"/>
  <c r="B1701" i="7"/>
  <c r="A1701" i="7"/>
  <c r="B1700" i="7"/>
  <c r="A1700" i="7"/>
  <c r="B1699" i="7"/>
  <c r="A1699" i="7"/>
  <c r="B1698" i="7"/>
  <c r="A1698" i="7"/>
  <c r="B1697" i="7"/>
  <c r="A1697" i="7"/>
  <c r="B1696" i="7"/>
  <c r="A1696" i="7"/>
  <c r="B1695" i="7"/>
  <c r="A1695" i="7"/>
  <c r="B1694" i="7"/>
  <c r="A1694" i="7"/>
  <c r="B1693" i="7"/>
  <c r="A1693" i="7"/>
  <c r="B1692" i="7"/>
  <c r="A1692" i="7"/>
  <c r="B1691" i="7"/>
  <c r="A1691" i="7"/>
  <c r="B1690" i="7"/>
  <c r="A1690" i="7"/>
  <c r="B1689" i="7"/>
  <c r="A1689" i="7"/>
  <c r="B1688" i="7"/>
  <c r="A1688" i="7"/>
  <c r="B1687" i="7"/>
  <c r="A1687" i="7"/>
  <c r="B1686" i="7"/>
  <c r="A1686" i="7"/>
  <c r="B1685" i="7"/>
  <c r="A1685" i="7"/>
  <c r="B1684" i="7"/>
  <c r="A1684" i="7"/>
  <c r="B1683" i="7"/>
  <c r="A1683" i="7"/>
  <c r="B1682" i="7"/>
  <c r="A1682" i="7"/>
  <c r="B1681" i="7"/>
  <c r="A1681" i="7"/>
  <c r="B1680" i="7"/>
  <c r="A1680" i="7"/>
  <c r="B1679" i="7"/>
  <c r="A1679" i="7"/>
  <c r="B1678" i="7"/>
  <c r="A1678" i="7"/>
  <c r="B1677" i="7"/>
  <c r="A1677" i="7"/>
  <c r="B1676" i="7"/>
  <c r="A1676" i="7"/>
  <c r="B1675" i="7"/>
  <c r="A1675" i="7"/>
  <c r="B1674" i="7"/>
  <c r="A1674" i="7"/>
  <c r="B1673" i="7"/>
  <c r="A1673" i="7"/>
  <c r="B1672" i="7"/>
  <c r="A1672" i="7"/>
  <c r="B1671" i="7"/>
  <c r="A1671" i="7"/>
  <c r="B1670" i="7"/>
  <c r="A1670" i="7"/>
  <c r="B1669" i="7"/>
  <c r="A1669" i="7"/>
  <c r="B1668" i="7"/>
  <c r="A1668" i="7"/>
  <c r="B1667" i="7"/>
  <c r="A1667" i="7"/>
  <c r="B1666" i="7"/>
  <c r="A1666" i="7"/>
  <c r="B1665" i="7"/>
  <c r="A1665" i="7"/>
  <c r="B1664" i="7"/>
  <c r="A1664" i="7"/>
  <c r="B1663" i="7"/>
  <c r="A1663" i="7"/>
  <c r="B1662" i="7"/>
  <c r="A1662" i="7"/>
  <c r="B1661" i="7"/>
  <c r="A1661" i="7"/>
  <c r="B1660" i="7"/>
  <c r="A1660" i="7"/>
  <c r="B1659" i="7"/>
  <c r="A1659" i="7"/>
  <c r="B1658" i="7"/>
  <c r="A1658" i="7"/>
  <c r="B1657" i="7"/>
  <c r="A1657" i="7"/>
  <c r="B1656" i="7"/>
  <c r="A1656" i="7"/>
  <c r="B1655" i="7"/>
  <c r="A1655" i="7"/>
  <c r="B1654" i="7"/>
  <c r="A1654" i="7"/>
  <c r="B1653" i="7"/>
  <c r="A1653" i="7"/>
  <c r="B1652" i="7"/>
  <c r="A1652" i="7"/>
  <c r="B1651" i="7"/>
  <c r="A1651" i="7"/>
  <c r="B1650" i="7"/>
  <c r="A1650" i="7"/>
  <c r="B1649" i="7"/>
  <c r="A1649" i="7"/>
  <c r="B1648" i="7"/>
  <c r="A1648" i="7"/>
  <c r="B1647" i="7"/>
  <c r="A1647" i="7"/>
  <c r="B1646" i="7"/>
  <c r="A1646" i="7"/>
  <c r="B1645" i="7"/>
  <c r="A1645" i="7"/>
  <c r="B1644" i="7"/>
  <c r="A1644" i="7"/>
  <c r="B1643" i="7"/>
  <c r="A1643" i="7"/>
  <c r="B1642" i="7"/>
  <c r="A1642" i="7"/>
  <c r="B1641" i="7"/>
  <c r="A1641" i="7"/>
  <c r="B1640" i="7"/>
  <c r="A1640" i="7"/>
  <c r="B1639" i="7"/>
  <c r="A1639" i="7"/>
  <c r="B1638" i="7"/>
  <c r="A1638" i="7"/>
  <c r="B1637" i="7"/>
  <c r="A1637" i="7"/>
  <c r="B1636" i="7"/>
  <c r="A1636" i="7"/>
  <c r="B1635" i="7"/>
  <c r="A1635" i="7"/>
  <c r="B1634" i="7"/>
  <c r="A1634" i="7"/>
  <c r="B1633" i="7"/>
  <c r="A1633" i="7"/>
  <c r="B1632" i="7"/>
  <c r="A1632" i="7"/>
  <c r="B1631" i="7"/>
  <c r="A1631" i="7"/>
  <c r="B1630" i="7"/>
  <c r="A1630" i="7"/>
  <c r="B1629" i="7"/>
  <c r="A1629" i="7"/>
  <c r="B1628" i="7"/>
  <c r="A1628" i="7"/>
  <c r="B1627" i="7"/>
  <c r="A1627" i="7"/>
  <c r="B1626" i="7"/>
  <c r="A1626" i="7"/>
  <c r="B1625" i="7"/>
  <c r="A1625" i="7"/>
  <c r="B1624" i="7"/>
  <c r="A1624" i="7"/>
  <c r="B1623" i="7"/>
  <c r="A1623" i="7"/>
  <c r="B1622" i="7"/>
  <c r="A1622" i="7"/>
  <c r="B1621" i="7"/>
  <c r="A1621" i="7"/>
  <c r="B1620" i="7"/>
  <c r="A1620" i="7"/>
  <c r="B1619" i="7"/>
  <c r="A1619" i="7"/>
  <c r="B1618" i="7"/>
  <c r="A1618" i="7"/>
  <c r="B1617" i="7"/>
  <c r="A1617" i="7"/>
  <c r="B1616" i="7"/>
  <c r="A1616" i="7"/>
  <c r="B1615" i="7"/>
  <c r="A1615" i="7"/>
  <c r="B1614" i="7"/>
  <c r="A1614" i="7"/>
  <c r="B1613" i="7"/>
  <c r="A1613" i="7"/>
  <c r="B1612" i="7"/>
  <c r="A1612" i="7"/>
  <c r="B1611" i="7"/>
  <c r="A1611" i="7"/>
  <c r="B1610" i="7"/>
  <c r="A1610" i="7"/>
  <c r="B1609" i="7"/>
  <c r="A1609" i="7"/>
  <c r="B1608" i="7"/>
  <c r="A1608" i="7"/>
  <c r="B1607" i="7"/>
  <c r="A1607" i="7"/>
  <c r="B1606" i="7"/>
  <c r="A1606" i="7"/>
  <c r="B1605" i="7"/>
  <c r="A1605" i="7"/>
  <c r="B1604" i="7"/>
  <c r="A1604" i="7"/>
  <c r="B1603" i="7"/>
  <c r="A1603" i="7"/>
  <c r="B1602" i="7"/>
  <c r="A1602" i="7"/>
  <c r="B1601" i="7"/>
  <c r="A1601" i="7"/>
  <c r="B1600" i="7"/>
  <c r="A1600" i="7"/>
  <c r="B1599" i="7"/>
  <c r="A1599" i="7"/>
  <c r="B1598" i="7"/>
  <c r="A1598" i="7"/>
  <c r="B1597" i="7"/>
  <c r="A1597" i="7"/>
  <c r="B1596" i="7"/>
  <c r="A1596" i="7"/>
  <c r="B1595" i="7"/>
  <c r="A1595" i="7"/>
  <c r="B1594" i="7"/>
  <c r="A1594" i="7"/>
  <c r="B1593" i="7"/>
  <c r="A1593" i="7"/>
  <c r="B1592" i="7"/>
  <c r="A1592" i="7"/>
  <c r="B1591" i="7"/>
  <c r="A1591" i="7"/>
  <c r="B1590" i="7"/>
  <c r="A1590" i="7"/>
  <c r="B1589" i="7"/>
  <c r="A1589" i="7"/>
  <c r="B1588" i="7"/>
  <c r="A1588" i="7"/>
  <c r="B1587" i="7"/>
  <c r="A1587" i="7"/>
  <c r="B1586" i="7"/>
  <c r="A1586" i="7"/>
  <c r="B1585" i="7"/>
  <c r="A1585" i="7"/>
  <c r="B1584" i="7"/>
  <c r="A1584" i="7"/>
  <c r="B1583" i="7"/>
  <c r="A1583" i="7"/>
  <c r="B1582" i="7"/>
  <c r="A1582" i="7"/>
  <c r="B1581" i="7"/>
  <c r="A1581" i="7"/>
  <c r="B1580" i="7"/>
  <c r="A1580" i="7"/>
  <c r="B1579" i="7"/>
  <c r="A1579" i="7"/>
  <c r="B1578" i="7"/>
  <c r="A1578" i="7"/>
  <c r="B1577" i="7"/>
  <c r="A1577" i="7"/>
  <c r="B1576" i="7"/>
  <c r="A1576" i="7"/>
  <c r="B1575" i="7"/>
  <c r="A1575" i="7"/>
  <c r="B1574" i="7"/>
  <c r="A1574" i="7"/>
  <c r="B1573" i="7"/>
  <c r="A1573" i="7"/>
  <c r="B1572" i="7"/>
  <c r="A1572" i="7"/>
  <c r="B1571" i="7"/>
  <c r="A1571" i="7"/>
  <c r="B1570" i="7"/>
  <c r="A1570" i="7"/>
  <c r="B1569" i="7"/>
  <c r="A1569" i="7"/>
  <c r="B1568" i="7"/>
  <c r="A1568" i="7"/>
  <c r="B1567" i="7"/>
  <c r="A1567" i="7"/>
  <c r="B1566" i="7"/>
  <c r="A1566" i="7"/>
  <c r="B1565" i="7"/>
  <c r="A1565" i="7"/>
  <c r="B1564" i="7"/>
  <c r="A1564" i="7"/>
  <c r="B1563" i="7"/>
  <c r="A1563" i="7"/>
  <c r="B1562" i="7"/>
  <c r="A1562" i="7"/>
  <c r="B1561" i="7"/>
  <c r="A1561" i="7"/>
  <c r="B1560" i="7"/>
  <c r="A1560" i="7"/>
  <c r="B1559" i="7"/>
  <c r="A1559" i="7"/>
  <c r="B1558" i="7"/>
  <c r="A1558" i="7"/>
  <c r="B1557" i="7"/>
  <c r="A1557" i="7"/>
  <c r="B1556" i="7"/>
  <c r="A1556" i="7"/>
  <c r="B1555" i="7"/>
  <c r="A1555" i="7"/>
  <c r="B1554" i="7"/>
  <c r="A1554" i="7"/>
  <c r="B1553" i="7"/>
  <c r="A1553" i="7"/>
  <c r="B1552" i="7"/>
  <c r="A1552" i="7"/>
  <c r="B1551" i="7"/>
  <c r="A1551" i="7"/>
  <c r="B1550" i="7"/>
  <c r="A1550" i="7"/>
  <c r="B1549" i="7"/>
  <c r="A1549" i="7"/>
  <c r="B1548" i="7"/>
  <c r="A1548" i="7"/>
  <c r="B1547" i="7"/>
  <c r="A1547" i="7"/>
  <c r="B1546" i="7"/>
  <c r="A1546" i="7"/>
  <c r="B1545" i="7"/>
  <c r="A1545" i="7"/>
  <c r="B1544" i="7"/>
  <c r="A1544" i="7"/>
  <c r="B1543" i="7"/>
  <c r="A1543" i="7"/>
  <c r="B1542" i="7"/>
  <c r="A1542" i="7"/>
  <c r="B1541" i="7"/>
  <c r="A1541" i="7"/>
  <c r="B1540" i="7"/>
  <c r="A1540" i="7"/>
  <c r="B1539" i="7"/>
  <c r="A1539" i="7"/>
  <c r="B1538" i="7"/>
  <c r="A1538" i="7"/>
  <c r="B1537" i="7"/>
  <c r="A1537" i="7"/>
  <c r="B1536" i="7"/>
  <c r="A1536" i="7"/>
  <c r="B1535" i="7"/>
  <c r="A1535" i="7"/>
  <c r="B1534" i="7"/>
  <c r="A1534" i="7"/>
  <c r="B1533" i="7"/>
  <c r="A1533" i="7"/>
  <c r="B1532" i="7"/>
  <c r="A1532" i="7"/>
  <c r="B1531" i="7"/>
  <c r="A1531" i="7"/>
  <c r="B1530" i="7"/>
  <c r="A1530" i="7"/>
  <c r="B1529" i="7"/>
  <c r="A1529" i="7"/>
  <c r="B1528" i="7"/>
  <c r="A1528" i="7"/>
  <c r="B1527" i="7"/>
  <c r="A1527" i="7"/>
  <c r="B1526" i="7"/>
  <c r="A1526" i="7"/>
  <c r="B1525" i="7"/>
  <c r="A1525" i="7"/>
  <c r="B1524" i="7"/>
  <c r="A1524" i="7"/>
  <c r="B1523" i="7"/>
  <c r="A1523" i="7"/>
  <c r="B1522" i="7"/>
  <c r="A1522" i="7"/>
  <c r="B1521" i="7"/>
  <c r="A1521" i="7"/>
  <c r="B1520" i="7"/>
  <c r="A1520" i="7"/>
  <c r="B1519" i="7"/>
  <c r="A1519" i="7"/>
  <c r="B1518" i="7"/>
  <c r="A1518" i="7"/>
  <c r="B1517" i="7"/>
  <c r="A1517" i="7"/>
  <c r="B1516" i="7"/>
  <c r="A1516" i="7"/>
  <c r="B1515" i="7"/>
  <c r="A1515" i="7"/>
  <c r="B1514" i="7"/>
  <c r="A1514" i="7"/>
  <c r="B1513" i="7"/>
  <c r="A1513" i="7"/>
  <c r="B1512" i="7"/>
  <c r="A1512" i="7"/>
  <c r="B1511" i="7"/>
  <c r="A1511" i="7"/>
  <c r="B1510" i="7"/>
  <c r="A1510" i="7"/>
  <c r="B1509" i="7"/>
  <c r="A1509" i="7"/>
  <c r="B1508" i="7"/>
  <c r="A1508" i="7"/>
  <c r="B1507" i="7"/>
  <c r="A1507" i="7"/>
  <c r="B1506" i="7"/>
  <c r="A1506" i="7"/>
  <c r="B1505" i="7"/>
  <c r="A1505" i="7"/>
  <c r="B1504" i="7"/>
  <c r="A1504" i="7"/>
  <c r="B1503" i="7"/>
  <c r="A1503" i="7"/>
  <c r="B1502" i="7"/>
  <c r="A1502" i="7"/>
  <c r="B1501" i="7"/>
  <c r="A1501" i="7"/>
  <c r="B1500" i="7"/>
  <c r="A1500" i="7"/>
  <c r="B1499" i="7"/>
  <c r="A1499" i="7"/>
  <c r="B1498" i="7"/>
  <c r="A1498" i="7"/>
  <c r="B1497" i="7"/>
  <c r="A1497" i="7"/>
  <c r="B1496" i="7"/>
  <c r="A1496" i="7"/>
  <c r="B1495" i="7"/>
  <c r="A1495" i="7"/>
  <c r="B1494" i="7"/>
  <c r="A1494" i="7"/>
  <c r="B1493" i="7"/>
  <c r="A1493" i="7"/>
  <c r="B1492" i="7"/>
  <c r="A1492" i="7"/>
  <c r="B1491" i="7"/>
  <c r="A1491" i="7"/>
  <c r="B1490" i="7"/>
  <c r="A1490" i="7"/>
  <c r="B1489" i="7"/>
  <c r="A1489" i="7"/>
  <c r="B1488" i="7"/>
  <c r="A1488" i="7"/>
  <c r="B1487" i="7"/>
  <c r="A1487" i="7"/>
  <c r="B1486" i="7"/>
  <c r="A1486" i="7"/>
  <c r="B1485" i="7"/>
  <c r="A1485" i="7"/>
  <c r="B1484" i="7"/>
  <c r="A1484" i="7"/>
  <c r="B1483" i="7"/>
  <c r="A1483" i="7"/>
  <c r="B1482" i="7"/>
  <c r="A1482" i="7"/>
  <c r="B1481" i="7"/>
  <c r="A1481" i="7"/>
  <c r="B1480" i="7"/>
  <c r="A1480" i="7"/>
  <c r="B1479" i="7"/>
  <c r="A1479" i="7"/>
  <c r="B1478" i="7"/>
  <c r="A1478" i="7"/>
  <c r="B1477" i="7"/>
  <c r="A1477" i="7"/>
  <c r="B1476" i="7"/>
  <c r="A1476" i="7"/>
  <c r="B1475" i="7"/>
  <c r="A1475" i="7"/>
  <c r="B1474" i="7"/>
  <c r="A1474" i="7"/>
  <c r="B1473" i="7"/>
  <c r="A1473" i="7"/>
  <c r="B1472" i="7"/>
  <c r="A1472" i="7"/>
  <c r="B1471" i="7"/>
  <c r="A1471" i="7"/>
  <c r="B1470" i="7"/>
  <c r="A1470" i="7"/>
  <c r="B1469" i="7"/>
  <c r="A1469" i="7"/>
  <c r="B1468" i="7"/>
  <c r="A1468" i="7"/>
  <c r="B1467" i="7"/>
  <c r="A1467" i="7"/>
  <c r="B1466" i="7"/>
  <c r="A1466" i="7"/>
  <c r="B1465" i="7"/>
  <c r="A1465" i="7"/>
  <c r="B1464" i="7"/>
  <c r="A1464" i="7"/>
  <c r="B1463" i="7"/>
  <c r="A1463" i="7"/>
  <c r="B1462" i="7"/>
  <c r="A1462" i="7"/>
  <c r="B1461" i="7"/>
  <c r="A1461" i="7"/>
  <c r="B1460" i="7"/>
  <c r="A1460" i="7"/>
  <c r="B1459" i="7"/>
  <c r="A1459" i="7"/>
  <c r="B1458" i="7"/>
  <c r="A1458" i="7"/>
  <c r="B1457" i="7"/>
  <c r="A1457" i="7"/>
  <c r="B1456" i="7"/>
  <c r="A1456" i="7"/>
  <c r="B1455" i="7"/>
  <c r="A1455" i="7"/>
  <c r="B1454" i="7"/>
  <c r="A1454" i="7"/>
  <c r="B1453" i="7"/>
  <c r="A1453" i="7"/>
  <c r="B1452" i="7"/>
  <c r="A1452" i="7"/>
  <c r="B1451" i="7"/>
  <c r="A1451" i="7"/>
  <c r="B1450" i="7"/>
  <c r="A1450" i="7"/>
  <c r="B1449" i="7"/>
  <c r="A1449" i="7"/>
  <c r="B1448" i="7"/>
  <c r="A1448" i="7"/>
  <c r="B1447" i="7"/>
  <c r="A1447" i="7"/>
  <c r="B1446" i="7"/>
  <c r="A1446" i="7"/>
  <c r="B1445" i="7"/>
  <c r="A1445" i="7"/>
  <c r="B1444" i="7"/>
  <c r="A1444" i="7"/>
  <c r="B1443" i="7"/>
  <c r="A1443" i="7"/>
  <c r="B1442" i="7"/>
  <c r="A1442" i="7"/>
  <c r="B1441" i="7"/>
  <c r="A1441" i="7"/>
  <c r="B1440" i="7"/>
  <c r="A1440" i="7"/>
  <c r="B1439" i="7"/>
  <c r="A1439" i="7"/>
  <c r="B1438" i="7"/>
  <c r="A1438" i="7"/>
  <c r="B1437" i="7"/>
  <c r="A1437" i="7"/>
  <c r="B1436" i="7"/>
  <c r="A1436" i="7"/>
  <c r="B1435" i="7"/>
  <c r="A1435" i="7"/>
  <c r="B1434" i="7"/>
  <c r="A1434" i="7"/>
  <c r="B1433" i="7"/>
  <c r="A1433" i="7"/>
  <c r="B1432" i="7"/>
  <c r="A1432" i="7"/>
  <c r="B1431" i="7"/>
  <c r="A1431" i="7"/>
  <c r="B1430" i="7"/>
  <c r="A1430" i="7"/>
  <c r="B1429" i="7"/>
  <c r="A1429" i="7"/>
  <c r="B1428" i="7"/>
  <c r="A1428" i="7"/>
  <c r="B1427" i="7"/>
  <c r="A1427" i="7"/>
  <c r="B1426" i="7"/>
  <c r="A1426" i="7"/>
  <c r="B1425" i="7"/>
  <c r="A1425" i="7"/>
  <c r="B1424" i="7"/>
  <c r="A1424" i="7"/>
  <c r="B1423" i="7"/>
  <c r="A1423" i="7"/>
  <c r="B1422" i="7"/>
  <c r="A1422" i="7"/>
  <c r="B1421" i="7"/>
  <c r="A1421" i="7"/>
  <c r="B1420" i="7"/>
  <c r="A1420" i="7"/>
  <c r="B1419" i="7"/>
  <c r="A1419" i="7"/>
  <c r="B1418" i="7"/>
  <c r="A1418" i="7"/>
  <c r="B1417" i="7"/>
  <c r="A1417" i="7"/>
  <c r="B1416" i="7"/>
  <c r="A1416" i="7"/>
  <c r="B1415" i="7"/>
  <c r="A1415" i="7"/>
  <c r="B1414" i="7"/>
  <c r="A1414" i="7"/>
  <c r="B1413" i="7"/>
  <c r="A1413" i="7"/>
  <c r="B1412" i="7"/>
  <c r="A1412" i="7"/>
  <c r="B1411" i="7"/>
  <c r="A1411" i="7"/>
  <c r="B1410" i="7"/>
  <c r="A1410" i="7"/>
  <c r="B1409" i="7"/>
  <c r="A1409" i="7"/>
  <c r="B1408" i="7"/>
  <c r="A1408" i="7"/>
  <c r="B1407" i="7"/>
  <c r="A1407" i="7"/>
  <c r="B1406" i="7"/>
  <c r="A1406" i="7"/>
  <c r="B1405" i="7"/>
  <c r="A1405" i="7"/>
  <c r="B1404" i="7"/>
  <c r="A1404" i="7"/>
  <c r="B1403" i="7"/>
  <c r="A1403" i="7"/>
  <c r="B1402" i="7"/>
  <c r="A1402" i="7"/>
  <c r="B1401" i="7"/>
  <c r="A1401" i="7"/>
  <c r="B1400" i="7"/>
  <c r="A1400" i="7"/>
  <c r="B1399" i="7"/>
  <c r="A1399" i="7"/>
  <c r="B1398" i="7"/>
  <c r="A1398" i="7"/>
  <c r="B1397" i="7"/>
  <c r="A1397" i="7"/>
  <c r="B1396" i="7"/>
  <c r="A1396" i="7"/>
  <c r="B1395" i="7"/>
  <c r="A1395" i="7"/>
  <c r="B1394" i="7"/>
  <c r="A1394" i="7"/>
  <c r="B1393" i="7"/>
  <c r="A1393" i="7"/>
  <c r="B1392" i="7"/>
  <c r="A1392" i="7"/>
  <c r="B1391" i="7"/>
  <c r="A1391" i="7"/>
  <c r="B1390" i="7"/>
  <c r="A1390" i="7"/>
  <c r="B1389" i="7"/>
  <c r="A1389" i="7"/>
  <c r="B1388" i="7"/>
  <c r="A1388" i="7"/>
  <c r="B1387" i="7"/>
  <c r="A1387" i="7"/>
  <c r="B1386" i="7"/>
  <c r="A1386" i="7"/>
  <c r="B1385" i="7"/>
  <c r="A1385" i="7"/>
  <c r="B1384" i="7"/>
  <c r="A1384" i="7"/>
  <c r="B1383" i="7"/>
  <c r="A1383" i="7"/>
  <c r="B1382" i="7"/>
  <c r="A1382" i="7"/>
  <c r="B1381" i="7"/>
  <c r="A1381" i="7"/>
  <c r="B1380" i="7"/>
  <c r="A1380" i="7"/>
  <c r="B1379" i="7"/>
  <c r="A1379" i="7"/>
  <c r="B1378" i="7"/>
  <c r="A1378" i="7"/>
  <c r="B1377" i="7"/>
  <c r="A1377" i="7"/>
  <c r="B1376" i="7"/>
  <c r="A1376" i="7"/>
  <c r="B1375" i="7"/>
  <c r="A1375" i="7"/>
  <c r="B1374" i="7"/>
  <c r="A1374" i="7"/>
  <c r="B1373" i="7"/>
  <c r="A1373" i="7"/>
  <c r="B1372" i="7"/>
  <c r="A1372" i="7"/>
  <c r="B1371" i="7"/>
  <c r="A1371" i="7"/>
  <c r="B1370" i="7"/>
  <c r="A1370" i="7"/>
  <c r="B1369" i="7"/>
  <c r="A1369" i="7"/>
  <c r="B1368" i="7"/>
  <c r="A1368" i="7"/>
  <c r="B1367" i="7"/>
  <c r="A1367" i="7"/>
  <c r="B1366" i="7"/>
  <c r="A1366" i="7"/>
  <c r="B1365" i="7"/>
  <c r="A1365" i="7"/>
  <c r="B1364" i="7"/>
  <c r="A1364" i="7"/>
  <c r="B1363" i="7"/>
  <c r="A1363" i="7"/>
  <c r="B1362" i="7"/>
  <c r="A1362" i="7"/>
  <c r="B1361" i="7"/>
  <c r="A1361" i="7"/>
  <c r="B1360" i="7"/>
  <c r="A1360" i="7"/>
  <c r="B1359" i="7"/>
  <c r="A1359" i="7"/>
  <c r="B1358" i="7"/>
  <c r="A1358" i="7"/>
  <c r="B1357" i="7"/>
  <c r="A1357" i="7"/>
  <c r="B1356" i="7"/>
  <c r="A1356" i="7"/>
  <c r="B1355" i="7"/>
  <c r="A1355" i="7"/>
  <c r="B1354" i="7"/>
  <c r="A1354" i="7"/>
  <c r="B1353" i="7"/>
  <c r="A1353" i="7"/>
  <c r="B1352" i="7"/>
  <c r="A1352" i="7"/>
  <c r="B1351" i="7"/>
  <c r="A1351" i="7"/>
  <c r="B1350" i="7"/>
  <c r="A1350" i="7"/>
  <c r="B1349" i="7"/>
  <c r="A1349" i="7"/>
  <c r="B1348" i="7"/>
  <c r="A1348" i="7"/>
  <c r="B1347" i="7"/>
  <c r="A1347" i="7"/>
  <c r="B1346" i="7"/>
  <c r="A1346" i="7"/>
  <c r="B1345" i="7"/>
  <c r="A1345" i="7"/>
  <c r="B1344" i="7"/>
  <c r="A1344" i="7"/>
  <c r="B1343" i="7"/>
  <c r="A1343" i="7"/>
  <c r="B1342" i="7"/>
  <c r="A1342" i="7"/>
  <c r="B1341" i="7"/>
  <c r="A1341" i="7"/>
  <c r="B1340" i="7"/>
  <c r="A1340" i="7"/>
  <c r="B1339" i="7"/>
  <c r="A1339" i="7"/>
  <c r="B1338" i="7"/>
  <c r="A1338" i="7"/>
  <c r="B1337" i="7"/>
  <c r="A1337" i="7"/>
  <c r="B1336" i="7"/>
  <c r="A1336" i="7"/>
  <c r="B1335" i="7"/>
  <c r="A1335" i="7"/>
  <c r="B1334" i="7"/>
  <c r="A1334" i="7"/>
  <c r="B1333" i="7"/>
  <c r="A1333" i="7"/>
  <c r="B1332" i="7"/>
  <c r="A1332" i="7"/>
  <c r="B1331" i="7"/>
  <c r="A1331" i="7"/>
  <c r="B1330" i="7"/>
  <c r="A1330" i="7"/>
  <c r="B1329" i="7"/>
  <c r="A1329" i="7"/>
  <c r="B1328" i="7"/>
  <c r="A1328" i="7"/>
  <c r="B1327" i="7"/>
  <c r="A1327" i="7"/>
  <c r="B1326" i="7"/>
  <c r="A1326" i="7"/>
  <c r="B1325" i="7"/>
  <c r="A1325" i="7"/>
  <c r="B1324" i="7"/>
  <c r="A1324" i="7"/>
  <c r="B1323" i="7"/>
  <c r="A1323" i="7"/>
  <c r="B1322" i="7"/>
  <c r="A1322" i="7"/>
  <c r="B1321" i="7"/>
  <c r="A1321" i="7"/>
  <c r="B1320" i="7"/>
  <c r="A1320" i="7"/>
  <c r="B1319" i="7"/>
  <c r="A1319" i="7"/>
  <c r="B1318" i="7"/>
  <c r="A1318" i="7"/>
  <c r="B1317" i="7"/>
  <c r="A1317" i="7"/>
  <c r="B1316" i="7"/>
  <c r="A1316" i="7"/>
  <c r="B1315" i="7"/>
  <c r="A1315" i="7"/>
  <c r="B1314" i="7"/>
  <c r="A1314" i="7"/>
  <c r="B1313" i="7"/>
  <c r="A1313" i="7"/>
  <c r="B1312" i="7"/>
  <c r="A1312" i="7"/>
  <c r="B1311" i="7"/>
  <c r="A1311" i="7"/>
  <c r="B1310" i="7"/>
  <c r="A1310" i="7"/>
  <c r="B1309" i="7"/>
  <c r="A1309" i="7"/>
  <c r="B1308" i="7"/>
  <c r="A1308" i="7"/>
  <c r="B1307" i="7"/>
  <c r="A1307" i="7"/>
  <c r="B1306" i="7"/>
  <c r="A1306" i="7"/>
  <c r="B1305" i="7"/>
  <c r="A1305" i="7"/>
  <c r="B1304" i="7"/>
  <c r="A1304" i="7"/>
  <c r="B1303" i="7"/>
  <c r="A1303" i="7"/>
  <c r="B1302" i="7"/>
  <c r="A1302" i="7"/>
  <c r="B1301" i="7"/>
  <c r="A1301" i="7"/>
  <c r="B1300" i="7"/>
  <c r="A1300" i="7"/>
  <c r="B1299" i="7"/>
  <c r="A1299" i="7"/>
  <c r="B1298" i="7"/>
  <c r="A1298" i="7"/>
  <c r="B1297" i="7"/>
  <c r="A1297" i="7"/>
  <c r="B1296" i="7"/>
  <c r="A1296" i="7"/>
  <c r="B1295" i="7"/>
  <c r="A1295" i="7"/>
  <c r="B1294" i="7"/>
  <c r="A1294" i="7"/>
  <c r="B1293" i="7"/>
  <c r="A1293" i="7"/>
  <c r="B1292" i="7"/>
  <c r="A1292" i="7"/>
  <c r="B1291" i="7"/>
  <c r="A1291" i="7"/>
  <c r="B1290" i="7"/>
  <c r="A1290" i="7"/>
  <c r="B1289" i="7"/>
  <c r="A1289" i="7"/>
  <c r="B1288" i="7"/>
  <c r="A1288" i="7"/>
  <c r="B1287" i="7"/>
  <c r="A1287" i="7"/>
  <c r="B1286" i="7"/>
  <c r="A1286" i="7"/>
  <c r="B1285" i="7"/>
  <c r="A1285" i="7"/>
  <c r="B1284" i="7"/>
  <c r="A1284" i="7"/>
  <c r="B1283" i="7"/>
  <c r="A1283" i="7"/>
  <c r="B1282" i="7"/>
  <c r="A1282" i="7"/>
  <c r="B1281" i="7"/>
  <c r="A1281" i="7"/>
  <c r="B1280" i="7"/>
  <c r="A1280" i="7"/>
  <c r="B1279" i="7"/>
  <c r="A1279" i="7"/>
  <c r="B1278" i="7"/>
  <c r="A1278" i="7"/>
  <c r="B1277" i="7"/>
  <c r="A1277" i="7"/>
  <c r="B1276" i="7"/>
  <c r="A1276" i="7"/>
  <c r="B1275" i="7"/>
  <c r="A1275" i="7"/>
  <c r="B1274" i="7"/>
  <c r="A1274" i="7"/>
  <c r="B1273" i="7"/>
  <c r="A1273" i="7"/>
  <c r="B1272" i="7"/>
  <c r="A1272" i="7"/>
  <c r="B1271" i="7"/>
  <c r="A1271" i="7"/>
  <c r="B1270" i="7"/>
  <c r="A1270" i="7"/>
  <c r="B1269" i="7"/>
  <c r="A1269" i="7"/>
  <c r="B1268" i="7"/>
  <c r="A1268" i="7"/>
  <c r="B1267" i="7"/>
  <c r="A1267" i="7"/>
  <c r="B1266" i="7"/>
  <c r="A1266" i="7"/>
  <c r="B1265" i="7"/>
  <c r="A1265" i="7"/>
  <c r="B1264" i="7"/>
  <c r="A1264" i="7"/>
  <c r="B1263" i="7"/>
  <c r="A1263" i="7"/>
  <c r="B1262" i="7"/>
  <c r="A1262" i="7"/>
  <c r="B1261" i="7"/>
  <c r="A1261" i="7"/>
  <c r="B1260" i="7"/>
  <c r="A1260" i="7"/>
  <c r="B1259" i="7"/>
  <c r="A1259" i="7"/>
  <c r="B1258" i="7"/>
  <c r="A1258" i="7"/>
  <c r="B1257" i="7"/>
  <c r="A1257" i="7"/>
  <c r="B1256" i="7"/>
  <c r="A1256" i="7"/>
  <c r="B1255" i="7"/>
  <c r="A1255" i="7"/>
  <c r="B1254" i="7"/>
  <c r="A1254" i="7"/>
  <c r="B1253" i="7"/>
  <c r="A1253" i="7"/>
  <c r="B1252" i="7"/>
  <c r="A1252" i="7"/>
  <c r="B1251" i="7"/>
  <c r="A1251" i="7"/>
  <c r="B1250" i="7"/>
  <c r="A1250" i="7"/>
  <c r="B1249" i="7"/>
  <c r="A1249" i="7"/>
  <c r="B1248" i="7"/>
  <c r="A1248" i="7"/>
  <c r="B1247" i="7"/>
  <c r="A1247" i="7"/>
  <c r="B1246" i="7"/>
  <c r="A1246" i="7"/>
  <c r="B1245" i="7"/>
  <c r="A1245" i="7"/>
  <c r="B1244" i="7"/>
  <c r="A1244" i="7"/>
  <c r="B1243" i="7"/>
  <c r="A1243" i="7"/>
  <c r="B1242" i="7"/>
  <c r="A1242" i="7"/>
  <c r="B1241" i="7"/>
  <c r="A1241" i="7"/>
  <c r="B1240" i="7"/>
  <c r="A1240" i="7"/>
  <c r="B1239" i="7"/>
  <c r="A1239" i="7"/>
  <c r="B1238" i="7"/>
  <c r="A1238" i="7"/>
  <c r="B1237" i="7"/>
  <c r="A1237" i="7"/>
  <c r="B1236" i="7"/>
  <c r="A1236" i="7"/>
  <c r="B1235" i="7"/>
  <c r="A1235" i="7"/>
  <c r="B1234" i="7"/>
  <c r="A1234" i="7"/>
  <c r="B1233" i="7"/>
  <c r="A1233" i="7"/>
  <c r="B1232" i="7"/>
  <c r="A1232" i="7"/>
  <c r="B1231" i="7"/>
  <c r="A1231" i="7"/>
  <c r="B1230" i="7"/>
  <c r="A1230" i="7"/>
  <c r="B1229" i="7"/>
  <c r="A1229" i="7"/>
  <c r="B1228" i="7"/>
  <c r="A1228" i="7"/>
  <c r="B1227" i="7"/>
  <c r="A1227" i="7"/>
  <c r="B1226" i="7"/>
  <c r="A1226" i="7"/>
  <c r="B1225" i="7"/>
  <c r="A1225" i="7"/>
  <c r="B1224" i="7"/>
  <c r="A1224" i="7"/>
  <c r="B1223" i="7"/>
  <c r="A1223" i="7"/>
  <c r="B1222" i="7"/>
  <c r="A1222" i="7"/>
  <c r="B1221" i="7"/>
  <c r="A1221" i="7"/>
  <c r="B1220" i="7"/>
  <c r="A1220" i="7"/>
  <c r="B1219" i="7"/>
  <c r="A1219" i="7"/>
  <c r="B1218" i="7"/>
  <c r="A1218" i="7"/>
  <c r="B1217" i="7"/>
  <c r="A1217" i="7"/>
  <c r="B1216" i="7"/>
  <c r="A1216" i="7"/>
  <c r="B1215" i="7"/>
  <c r="A1215" i="7"/>
  <c r="B1214" i="7"/>
  <c r="A1214" i="7"/>
  <c r="B1213" i="7"/>
  <c r="A1213" i="7"/>
  <c r="B1212" i="7"/>
  <c r="A1212" i="7"/>
  <c r="B1211" i="7"/>
  <c r="A1211" i="7"/>
  <c r="B1210" i="7"/>
  <c r="A1210" i="7"/>
  <c r="B1209" i="7"/>
  <c r="A1209" i="7"/>
  <c r="B1208" i="7"/>
  <c r="A1208" i="7"/>
  <c r="B1207" i="7"/>
  <c r="A1207" i="7"/>
  <c r="B1206" i="7"/>
  <c r="A1206" i="7"/>
  <c r="B1205" i="7"/>
  <c r="A1205" i="7"/>
  <c r="B1204" i="7"/>
  <c r="A1204" i="7"/>
  <c r="B1203" i="7"/>
  <c r="A1203" i="7"/>
  <c r="B1202" i="7"/>
  <c r="A1202" i="7"/>
  <c r="B1201" i="7"/>
  <c r="A1201" i="7"/>
  <c r="B1200" i="7"/>
  <c r="A1200" i="7"/>
  <c r="B1199" i="7"/>
  <c r="A1199" i="7"/>
  <c r="B1198" i="7"/>
  <c r="A1198" i="7"/>
  <c r="B1197" i="7"/>
  <c r="A1197" i="7"/>
  <c r="B1196" i="7"/>
  <c r="A1196" i="7"/>
  <c r="B1195" i="7"/>
  <c r="A1195" i="7"/>
  <c r="B1194" i="7"/>
  <c r="A1194" i="7"/>
  <c r="B1193" i="7"/>
  <c r="A1193" i="7"/>
  <c r="B1192" i="7"/>
  <c r="A1192" i="7"/>
  <c r="B1191" i="7"/>
  <c r="A1191" i="7"/>
  <c r="B1190" i="7"/>
  <c r="A1190" i="7"/>
  <c r="B1189" i="7"/>
  <c r="A1189" i="7"/>
  <c r="B1188" i="7"/>
  <c r="A1188" i="7"/>
  <c r="B1187" i="7"/>
  <c r="A1187" i="7"/>
  <c r="B1186" i="7"/>
  <c r="A1186" i="7"/>
  <c r="B1185" i="7"/>
  <c r="A1185" i="7"/>
  <c r="B1184" i="7"/>
  <c r="A1184" i="7"/>
  <c r="B1183" i="7"/>
  <c r="A1183" i="7"/>
  <c r="B1182" i="7"/>
  <c r="A1182" i="7"/>
  <c r="B1181" i="7"/>
  <c r="A1181" i="7"/>
  <c r="B1180" i="7"/>
  <c r="A1180" i="7"/>
  <c r="B1179" i="7"/>
  <c r="A1179" i="7"/>
  <c r="B1178" i="7"/>
  <c r="A1178" i="7"/>
  <c r="B1177" i="7"/>
  <c r="A1177" i="7"/>
  <c r="B1176" i="7"/>
  <c r="A1176" i="7"/>
  <c r="B1175" i="7"/>
  <c r="A1175" i="7"/>
  <c r="B1174" i="7"/>
  <c r="A1174" i="7"/>
  <c r="B1173" i="7"/>
  <c r="A1173" i="7"/>
  <c r="B1172" i="7"/>
  <c r="A1172" i="7"/>
  <c r="B1171" i="7"/>
  <c r="A1171" i="7"/>
  <c r="B1170" i="7"/>
  <c r="A1170" i="7"/>
  <c r="B1169" i="7"/>
  <c r="A1169" i="7"/>
  <c r="B1168" i="7"/>
  <c r="A1168" i="7"/>
  <c r="B1167" i="7"/>
  <c r="A1167" i="7"/>
  <c r="B1166" i="7"/>
  <c r="A1166" i="7"/>
  <c r="B1165" i="7"/>
  <c r="A1165" i="7"/>
  <c r="B1164" i="7"/>
  <c r="A1164" i="7"/>
  <c r="B1163" i="7"/>
  <c r="A1163" i="7"/>
  <c r="B1162" i="7"/>
  <c r="A1162" i="7"/>
  <c r="B1161" i="7"/>
  <c r="A1161" i="7"/>
  <c r="B1160" i="7"/>
  <c r="A1160" i="7"/>
  <c r="B1159" i="7"/>
  <c r="A1159" i="7"/>
  <c r="B1158" i="7"/>
  <c r="A1158" i="7"/>
  <c r="B1157" i="7"/>
  <c r="A1157" i="7"/>
  <c r="B1156" i="7"/>
  <c r="A1156" i="7"/>
  <c r="B1155" i="7"/>
  <c r="A1155" i="7"/>
  <c r="B1154" i="7"/>
  <c r="A1154" i="7"/>
  <c r="B1153" i="7"/>
  <c r="A1153" i="7"/>
  <c r="B1152" i="7"/>
  <c r="A1152" i="7"/>
  <c r="B1151" i="7"/>
  <c r="A1151" i="7"/>
  <c r="B1150" i="7"/>
  <c r="A1150" i="7"/>
  <c r="B1149" i="7"/>
  <c r="A1149" i="7"/>
  <c r="B1148" i="7"/>
  <c r="A1148" i="7"/>
  <c r="B1147" i="7"/>
  <c r="A1147" i="7"/>
  <c r="B1146" i="7"/>
  <c r="A1146" i="7"/>
  <c r="B1145" i="7"/>
  <c r="A1145" i="7"/>
  <c r="B1144" i="7"/>
  <c r="A1144" i="7"/>
  <c r="B1143" i="7"/>
  <c r="A1143" i="7"/>
  <c r="B1142" i="7"/>
  <c r="A1142" i="7"/>
  <c r="B1141" i="7"/>
  <c r="A1141" i="7"/>
  <c r="B1140" i="7"/>
  <c r="A1140" i="7"/>
  <c r="B1139" i="7"/>
  <c r="A1139" i="7"/>
  <c r="B1138" i="7"/>
  <c r="A1138" i="7"/>
  <c r="B1137" i="7"/>
  <c r="A1137" i="7"/>
  <c r="B1136" i="7"/>
  <c r="A1136" i="7"/>
  <c r="B1135" i="7"/>
  <c r="A1135" i="7"/>
  <c r="B1134" i="7"/>
  <c r="A1134" i="7"/>
  <c r="B1133" i="7"/>
  <c r="A1133" i="7"/>
  <c r="B1132" i="7"/>
  <c r="A1132" i="7"/>
  <c r="B1131" i="7"/>
  <c r="A1131" i="7"/>
  <c r="B1130" i="7"/>
  <c r="A1130" i="7"/>
  <c r="B1129" i="7"/>
  <c r="A1129" i="7"/>
  <c r="B1128" i="7"/>
  <c r="A1128" i="7"/>
  <c r="B1127" i="7"/>
  <c r="A1127" i="7"/>
  <c r="B1126" i="7"/>
  <c r="A1126" i="7"/>
  <c r="B1125" i="7"/>
  <c r="A1125" i="7"/>
  <c r="B1124" i="7"/>
  <c r="A1124" i="7"/>
  <c r="B1123" i="7"/>
  <c r="A1123" i="7"/>
  <c r="B1122" i="7"/>
  <c r="A1122" i="7"/>
  <c r="B1121" i="7"/>
  <c r="A1121" i="7"/>
  <c r="B1120" i="7"/>
  <c r="A1120" i="7"/>
  <c r="B1119" i="7"/>
  <c r="A1119" i="7"/>
  <c r="B1118" i="7"/>
  <c r="A1118" i="7"/>
  <c r="B1117" i="7"/>
  <c r="A1117" i="7"/>
  <c r="B1116" i="7"/>
  <c r="A1116" i="7"/>
  <c r="B1115" i="7"/>
  <c r="A1115" i="7"/>
  <c r="B1114" i="7"/>
  <c r="A1114" i="7"/>
  <c r="B1113" i="7"/>
  <c r="A1113" i="7"/>
  <c r="B1112" i="7"/>
  <c r="A1112" i="7"/>
  <c r="B1111" i="7"/>
  <c r="A1111" i="7"/>
  <c r="B1110" i="7"/>
  <c r="A1110" i="7"/>
  <c r="B1109" i="7"/>
  <c r="A1109" i="7"/>
  <c r="B1108" i="7"/>
  <c r="A1108" i="7"/>
  <c r="B1107" i="7"/>
  <c r="A1107" i="7"/>
  <c r="B1106" i="7"/>
  <c r="A1106" i="7"/>
  <c r="B1105" i="7"/>
  <c r="A1105" i="7"/>
  <c r="B1104" i="7"/>
  <c r="A1104" i="7"/>
  <c r="B1103" i="7"/>
  <c r="A1103" i="7"/>
  <c r="B1102" i="7"/>
  <c r="A1102" i="7"/>
  <c r="B1101" i="7"/>
  <c r="A1101" i="7"/>
  <c r="B1100" i="7"/>
  <c r="A1100" i="7"/>
  <c r="B1099" i="7"/>
  <c r="A1099" i="7"/>
  <c r="B1098" i="7"/>
  <c r="A1098" i="7"/>
  <c r="B1097" i="7"/>
  <c r="A1097" i="7"/>
  <c r="B1096" i="7"/>
  <c r="A1096" i="7"/>
  <c r="B1095" i="7"/>
  <c r="A1095" i="7"/>
  <c r="B1094" i="7"/>
  <c r="A1094" i="7"/>
  <c r="B1093" i="7"/>
  <c r="A1093" i="7"/>
  <c r="B1092" i="7"/>
  <c r="A1092" i="7"/>
  <c r="B1091" i="7"/>
  <c r="A1091" i="7"/>
  <c r="B1090" i="7"/>
  <c r="A1090" i="7"/>
  <c r="B1089" i="7"/>
  <c r="A1089" i="7"/>
  <c r="B1088" i="7"/>
  <c r="A1088" i="7"/>
  <c r="B1087" i="7"/>
  <c r="A1087" i="7"/>
  <c r="B1086" i="7"/>
  <c r="A1086" i="7"/>
  <c r="B1085" i="7"/>
  <c r="A1085" i="7"/>
  <c r="B1084" i="7"/>
  <c r="A1084" i="7"/>
  <c r="B1083" i="7"/>
  <c r="A1083" i="7"/>
  <c r="B1082" i="7"/>
  <c r="A1082" i="7"/>
  <c r="B1081" i="7"/>
  <c r="A1081" i="7"/>
  <c r="B1080" i="7"/>
  <c r="A1080" i="7"/>
  <c r="B1079" i="7"/>
  <c r="A1079" i="7"/>
  <c r="B1078" i="7"/>
  <c r="A1078" i="7"/>
  <c r="B1077" i="7"/>
  <c r="A1077" i="7"/>
  <c r="B1076" i="7"/>
  <c r="A1076" i="7"/>
  <c r="B1075" i="7"/>
  <c r="A1075" i="7"/>
  <c r="B1074" i="7"/>
  <c r="A1074" i="7"/>
  <c r="B1073" i="7"/>
  <c r="A1073" i="7"/>
  <c r="B1072" i="7"/>
  <c r="A1072" i="7"/>
  <c r="B1071" i="7"/>
  <c r="A1071" i="7"/>
  <c r="B1070" i="7"/>
  <c r="A1070" i="7"/>
  <c r="B1069" i="7"/>
  <c r="A1069" i="7"/>
  <c r="B1068" i="7"/>
  <c r="A1068" i="7"/>
  <c r="B1067" i="7"/>
  <c r="A1067" i="7"/>
  <c r="B1066" i="7"/>
  <c r="A1066" i="7"/>
  <c r="B1065" i="7"/>
  <c r="A1065" i="7"/>
  <c r="B1064" i="7"/>
  <c r="A1064" i="7"/>
  <c r="B1063" i="7"/>
  <c r="A1063" i="7"/>
  <c r="B1062" i="7"/>
  <c r="A1062" i="7"/>
  <c r="B1061" i="7"/>
  <c r="A1061" i="7"/>
  <c r="B1060" i="7"/>
  <c r="A1060" i="7"/>
  <c r="B1059" i="7"/>
  <c r="A1059" i="7"/>
  <c r="B1058" i="7"/>
  <c r="A1058" i="7"/>
  <c r="B1057" i="7"/>
  <c r="A1057" i="7"/>
  <c r="B1056" i="7"/>
  <c r="A1056" i="7"/>
  <c r="B1055" i="7"/>
  <c r="A1055" i="7"/>
  <c r="B1054" i="7"/>
  <c r="A1054" i="7"/>
  <c r="B1053" i="7"/>
  <c r="A1053" i="7"/>
  <c r="B1052" i="7"/>
  <c r="A1052" i="7"/>
  <c r="B1051" i="7"/>
  <c r="A1051" i="7"/>
  <c r="B1050" i="7"/>
  <c r="A1050" i="7"/>
  <c r="B1049" i="7"/>
  <c r="A1049" i="7"/>
  <c r="B1048" i="7"/>
  <c r="A1048" i="7"/>
  <c r="B1047" i="7"/>
  <c r="A1047" i="7"/>
  <c r="B1046" i="7"/>
  <c r="A1046" i="7"/>
  <c r="B1045" i="7"/>
  <c r="A1045" i="7"/>
  <c r="B1044" i="7"/>
  <c r="A1044" i="7"/>
  <c r="B1043" i="7"/>
  <c r="A1043" i="7"/>
  <c r="B1042" i="7"/>
  <c r="A1042" i="7"/>
  <c r="B1041" i="7"/>
  <c r="A1041" i="7"/>
  <c r="B1040" i="7"/>
  <c r="A1040" i="7"/>
  <c r="B1039" i="7"/>
  <c r="A1039" i="7"/>
  <c r="B1038" i="7"/>
  <c r="A1038" i="7"/>
  <c r="B1037" i="7"/>
  <c r="A1037" i="7"/>
  <c r="B1036" i="7"/>
  <c r="A1036" i="7"/>
  <c r="B1035" i="7"/>
  <c r="A1035" i="7"/>
  <c r="B1034" i="7"/>
  <c r="A1034" i="7"/>
  <c r="B1033" i="7"/>
  <c r="A1033" i="7"/>
  <c r="B1032" i="7"/>
  <c r="A1032" i="7"/>
  <c r="B1031" i="7"/>
  <c r="A1031" i="7"/>
  <c r="B1030" i="7"/>
  <c r="A1030" i="7"/>
  <c r="B1029" i="7"/>
  <c r="A1029" i="7"/>
  <c r="B1028" i="7"/>
  <c r="A1028" i="7"/>
  <c r="B1027" i="7"/>
  <c r="A1027" i="7"/>
  <c r="B1026" i="7"/>
  <c r="A1026" i="7"/>
  <c r="B1025" i="7"/>
  <c r="A1025" i="7"/>
  <c r="B1024" i="7"/>
  <c r="A1024" i="7"/>
  <c r="B1023" i="7"/>
  <c r="A1023" i="7"/>
  <c r="B1022" i="7"/>
  <c r="A1022" i="7"/>
  <c r="B1021" i="7"/>
  <c r="A1021" i="7"/>
  <c r="B1020" i="7"/>
  <c r="A1020" i="7"/>
  <c r="B1019" i="7"/>
  <c r="A1019" i="7"/>
  <c r="B1018" i="7"/>
  <c r="A1018" i="7"/>
  <c r="B1017" i="7"/>
  <c r="A1017" i="7"/>
  <c r="B1016" i="7"/>
  <c r="A1016" i="7"/>
  <c r="B1015" i="7"/>
  <c r="A1015" i="7"/>
  <c r="B1014" i="7"/>
  <c r="A1014" i="7"/>
  <c r="B1013" i="7"/>
  <c r="A1013" i="7"/>
  <c r="B1012" i="7"/>
  <c r="A1012" i="7"/>
  <c r="B1011" i="7"/>
  <c r="A1011" i="7"/>
  <c r="B1010" i="7"/>
  <c r="A1010" i="7"/>
  <c r="B1009" i="7"/>
  <c r="A1009" i="7"/>
  <c r="B1008" i="7"/>
  <c r="A1008" i="7"/>
  <c r="B1007" i="7"/>
  <c r="A1007" i="7"/>
  <c r="B1006" i="7"/>
  <c r="A1006" i="7"/>
  <c r="B1005" i="7"/>
  <c r="A1005" i="7"/>
  <c r="B1004" i="7"/>
  <c r="A1004" i="7"/>
  <c r="B1003" i="7"/>
  <c r="A1003" i="7"/>
  <c r="B1002" i="7"/>
  <c r="A1002" i="7"/>
  <c r="B1001" i="7"/>
  <c r="A1001" i="7"/>
  <c r="B1000" i="7"/>
  <c r="A1000" i="7"/>
  <c r="B999" i="7"/>
  <c r="A999" i="7"/>
  <c r="B998" i="7"/>
  <c r="A998" i="7"/>
  <c r="B997" i="7"/>
  <c r="A997" i="7"/>
  <c r="B996" i="7"/>
  <c r="A996" i="7"/>
  <c r="B995" i="7"/>
  <c r="A995" i="7"/>
  <c r="B994" i="7"/>
  <c r="A994" i="7"/>
  <c r="B993" i="7"/>
  <c r="A993" i="7"/>
  <c r="B992" i="7"/>
  <c r="A992" i="7"/>
  <c r="B991" i="7"/>
  <c r="A991" i="7"/>
  <c r="B990" i="7"/>
  <c r="A990" i="7"/>
  <c r="B989" i="7"/>
  <c r="A989" i="7"/>
  <c r="B988" i="7"/>
  <c r="A988" i="7"/>
  <c r="B987" i="7"/>
  <c r="A987" i="7"/>
  <c r="B986" i="7"/>
  <c r="A986" i="7"/>
  <c r="B985" i="7"/>
  <c r="A985" i="7"/>
  <c r="B984" i="7"/>
  <c r="A984" i="7"/>
  <c r="B983" i="7"/>
  <c r="A983" i="7"/>
  <c r="B982" i="7"/>
  <c r="A982" i="7"/>
  <c r="B981" i="7"/>
  <c r="A981" i="7"/>
  <c r="B980" i="7"/>
  <c r="A980" i="7"/>
  <c r="B979" i="7"/>
  <c r="A979" i="7"/>
  <c r="B978" i="7"/>
  <c r="A978" i="7"/>
  <c r="B977" i="7"/>
  <c r="A977" i="7"/>
  <c r="B976" i="7"/>
  <c r="A976" i="7"/>
  <c r="B975" i="7"/>
  <c r="A975" i="7"/>
  <c r="B974" i="7"/>
  <c r="A974" i="7"/>
  <c r="B973" i="7"/>
  <c r="A973" i="7"/>
  <c r="B972" i="7"/>
  <c r="A972" i="7"/>
  <c r="B971" i="7"/>
  <c r="A971" i="7"/>
  <c r="B970" i="7"/>
  <c r="A970" i="7"/>
  <c r="B969" i="7"/>
  <c r="A969" i="7"/>
  <c r="B968" i="7"/>
  <c r="A968" i="7"/>
  <c r="B967" i="7"/>
  <c r="A967" i="7"/>
  <c r="B966" i="7"/>
  <c r="A966" i="7"/>
  <c r="B965" i="7"/>
  <c r="A965" i="7"/>
  <c r="B964" i="7"/>
  <c r="A964" i="7"/>
  <c r="B963" i="7"/>
  <c r="A963" i="7"/>
  <c r="B962" i="7"/>
  <c r="A962" i="7"/>
  <c r="B961" i="7"/>
  <c r="A961" i="7"/>
  <c r="B960" i="7"/>
  <c r="A960" i="7"/>
  <c r="B959" i="7"/>
  <c r="A959" i="7"/>
  <c r="B958" i="7"/>
  <c r="A958" i="7"/>
  <c r="B957" i="7"/>
  <c r="A957" i="7"/>
  <c r="B956" i="7"/>
  <c r="A956" i="7"/>
  <c r="B955" i="7"/>
  <c r="A955" i="7"/>
  <c r="B954" i="7"/>
  <c r="A954" i="7"/>
  <c r="B953" i="7"/>
  <c r="A953" i="7"/>
  <c r="B952" i="7"/>
  <c r="A952" i="7"/>
  <c r="B951" i="7"/>
  <c r="A951" i="7"/>
  <c r="B950" i="7"/>
  <c r="A950" i="7"/>
  <c r="B949" i="7"/>
  <c r="A949" i="7"/>
  <c r="B948" i="7"/>
  <c r="A948" i="7"/>
  <c r="B947" i="7"/>
  <c r="A947" i="7"/>
  <c r="B946" i="7"/>
  <c r="A946" i="7"/>
  <c r="B945" i="7"/>
  <c r="A945" i="7"/>
  <c r="B944" i="7"/>
  <c r="A944" i="7"/>
  <c r="B943" i="7"/>
  <c r="A943" i="7"/>
  <c r="B942" i="7"/>
  <c r="A942" i="7"/>
  <c r="B941" i="7"/>
  <c r="A941" i="7"/>
  <c r="B940" i="7"/>
  <c r="A940" i="7"/>
  <c r="B939" i="7"/>
  <c r="A939" i="7"/>
  <c r="B938" i="7"/>
  <c r="A938" i="7"/>
  <c r="B937" i="7"/>
  <c r="A937" i="7"/>
  <c r="B936" i="7"/>
  <c r="A936" i="7"/>
  <c r="B935" i="7"/>
  <c r="A935" i="7"/>
  <c r="B934" i="7"/>
  <c r="A934" i="7"/>
  <c r="B933" i="7"/>
  <c r="A933" i="7"/>
  <c r="B932" i="7"/>
  <c r="A932" i="7"/>
  <c r="B931" i="7"/>
  <c r="A931" i="7"/>
  <c r="B930" i="7"/>
  <c r="A930" i="7"/>
  <c r="B929" i="7"/>
  <c r="A929" i="7"/>
  <c r="B928" i="7"/>
  <c r="A928" i="7"/>
  <c r="B927" i="7"/>
  <c r="A927" i="7"/>
  <c r="B926" i="7"/>
  <c r="A926" i="7"/>
  <c r="B925" i="7"/>
  <c r="A925" i="7"/>
  <c r="B924" i="7"/>
  <c r="A924" i="7"/>
  <c r="B923" i="7"/>
  <c r="A923" i="7"/>
  <c r="B922" i="7"/>
  <c r="A922" i="7"/>
  <c r="B921" i="7"/>
  <c r="A921" i="7"/>
  <c r="B920" i="7"/>
  <c r="A920" i="7"/>
  <c r="B919" i="7"/>
  <c r="A919" i="7"/>
  <c r="B918" i="7"/>
  <c r="A918" i="7"/>
  <c r="B917" i="7"/>
  <c r="A917" i="7"/>
  <c r="B916" i="7"/>
  <c r="A916" i="7"/>
  <c r="B915" i="7"/>
  <c r="A915" i="7"/>
  <c r="B914" i="7"/>
  <c r="A914" i="7"/>
  <c r="B913" i="7"/>
  <c r="A913" i="7"/>
  <c r="B912" i="7"/>
  <c r="A912" i="7"/>
  <c r="B911" i="7"/>
  <c r="A911" i="7"/>
  <c r="B910" i="7"/>
  <c r="A910" i="7"/>
  <c r="B909" i="7"/>
  <c r="A909" i="7"/>
  <c r="B908" i="7"/>
  <c r="A908" i="7"/>
  <c r="B907" i="7"/>
  <c r="A907" i="7"/>
  <c r="B906" i="7"/>
  <c r="A906" i="7"/>
  <c r="B905" i="7"/>
  <c r="A905" i="7"/>
  <c r="B904" i="7"/>
  <c r="A904" i="7"/>
  <c r="B903" i="7"/>
  <c r="A903" i="7"/>
  <c r="B902" i="7"/>
  <c r="A902" i="7"/>
  <c r="B901" i="7"/>
  <c r="A901" i="7"/>
  <c r="B900" i="7"/>
  <c r="A900" i="7"/>
  <c r="B899" i="7"/>
  <c r="A899" i="7"/>
  <c r="B898" i="7"/>
  <c r="A898" i="7"/>
  <c r="B897" i="7"/>
  <c r="A897" i="7"/>
  <c r="B896" i="7"/>
  <c r="A896" i="7"/>
  <c r="B895" i="7"/>
  <c r="A895" i="7"/>
  <c r="B894" i="7"/>
  <c r="A894" i="7"/>
  <c r="B893" i="7"/>
  <c r="A893" i="7"/>
  <c r="B892" i="7"/>
  <c r="A892" i="7"/>
  <c r="B891" i="7"/>
  <c r="A891" i="7"/>
  <c r="B890" i="7"/>
  <c r="A890" i="7"/>
  <c r="B889" i="7"/>
  <c r="A889" i="7"/>
  <c r="B888" i="7"/>
  <c r="A888" i="7"/>
  <c r="B887" i="7"/>
  <c r="A887" i="7"/>
  <c r="B886" i="7"/>
  <c r="A886" i="7"/>
  <c r="B885" i="7"/>
  <c r="A885" i="7"/>
  <c r="B884" i="7"/>
  <c r="A884" i="7"/>
  <c r="B883" i="7"/>
  <c r="A883" i="7"/>
  <c r="B882" i="7"/>
  <c r="A882" i="7"/>
  <c r="B881" i="7"/>
  <c r="A881" i="7"/>
  <c r="B880" i="7"/>
  <c r="A880" i="7"/>
  <c r="B879" i="7"/>
  <c r="A879" i="7"/>
  <c r="B878" i="7"/>
  <c r="A878" i="7"/>
  <c r="B877" i="7"/>
  <c r="A877" i="7"/>
  <c r="B876" i="7"/>
  <c r="A876" i="7"/>
  <c r="B875" i="7"/>
  <c r="A875" i="7"/>
  <c r="B874" i="7"/>
  <c r="A874" i="7"/>
  <c r="B873" i="7"/>
  <c r="A873" i="7"/>
  <c r="B872" i="7"/>
  <c r="A872" i="7"/>
  <c r="B871" i="7"/>
  <c r="A871" i="7"/>
  <c r="B870" i="7"/>
  <c r="A870" i="7"/>
  <c r="B869" i="7"/>
  <c r="A869" i="7"/>
  <c r="B868" i="7"/>
  <c r="A868" i="7"/>
  <c r="B867" i="7"/>
  <c r="A867" i="7"/>
  <c r="B866" i="7"/>
  <c r="A866" i="7"/>
  <c r="B865" i="7"/>
  <c r="A865" i="7"/>
  <c r="B864" i="7"/>
  <c r="A864" i="7"/>
  <c r="B863" i="7"/>
  <c r="A863" i="7"/>
  <c r="B862" i="7"/>
  <c r="A862" i="7"/>
  <c r="B861" i="7"/>
  <c r="A861" i="7"/>
  <c r="B860" i="7"/>
  <c r="A860" i="7"/>
  <c r="B859" i="7"/>
  <c r="A859" i="7"/>
  <c r="B858" i="7"/>
  <c r="A858" i="7"/>
  <c r="B857" i="7"/>
  <c r="A857" i="7"/>
  <c r="B856" i="7"/>
  <c r="A856" i="7"/>
  <c r="B855" i="7"/>
  <c r="A855" i="7"/>
  <c r="B854" i="7"/>
  <c r="A854" i="7"/>
  <c r="B853" i="7"/>
  <c r="A853" i="7"/>
  <c r="B852" i="7"/>
  <c r="A852" i="7"/>
  <c r="B851" i="7"/>
  <c r="A851" i="7"/>
  <c r="B850" i="7"/>
  <c r="A850" i="7"/>
  <c r="B849" i="7"/>
  <c r="A849" i="7"/>
  <c r="B848" i="7"/>
  <c r="A848" i="7"/>
  <c r="B847" i="7"/>
  <c r="A847" i="7"/>
  <c r="B846" i="7"/>
  <c r="A846" i="7"/>
  <c r="B845" i="7"/>
  <c r="A845" i="7"/>
  <c r="B844" i="7"/>
  <c r="A844" i="7"/>
  <c r="B843" i="7"/>
  <c r="A843" i="7"/>
  <c r="B842" i="7"/>
  <c r="A842" i="7"/>
  <c r="B841" i="7"/>
  <c r="A841" i="7"/>
  <c r="B840" i="7"/>
  <c r="A840" i="7"/>
  <c r="B839" i="7"/>
  <c r="A839" i="7"/>
  <c r="B838" i="7"/>
  <c r="A838" i="7"/>
  <c r="B837" i="7"/>
  <c r="A837" i="7"/>
  <c r="B836" i="7"/>
  <c r="A836" i="7"/>
  <c r="B835" i="7"/>
  <c r="A835" i="7"/>
  <c r="B834" i="7"/>
  <c r="A834" i="7"/>
  <c r="B833" i="7"/>
  <c r="A833" i="7"/>
  <c r="B832" i="7"/>
  <c r="A832" i="7"/>
  <c r="B831" i="7"/>
  <c r="A831" i="7"/>
  <c r="B830" i="7"/>
  <c r="A830" i="7"/>
  <c r="B829" i="7"/>
  <c r="A829" i="7"/>
  <c r="B828" i="7"/>
  <c r="A828" i="7"/>
  <c r="B827" i="7"/>
  <c r="A827" i="7"/>
  <c r="B826" i="7"/>
  <c r="A826" i="7"/>
  <c r="B825" i="7"/>
  <c r="A825" i="7"/>
  <c r="B824" i="7"/>
  <c r="A824" i="7"/>
  <c r="B823" i="7"/>
  <c r="A823" i="7"/>
  <c r="B822" i="7"/>
  <c r="A822" i="7"/>
  <c r="B821" i="7"/>
  <c r="A821" i="7"/>
  <c r="B820" i="7"/>
  <c r="A820" i="7"/>
  <c r="B819" i="7"/>
  <c r="A819" i="7"/>
  <c r="B818" i="7"/>
  <c r="A818" i="7"/>
  <c r="B817" i="7"/>
  <c r="A817" i="7"/>
  <c r="B816" i="7"/>
  <c r="A816" i="7"/>
  <c r="B815" i="7"/>
  <c r="A815" i="7"/>
  <c r="B814" i="7"/>
  <c r="A814" i="7"/>
  <c r="B813" i="7"/>
  <c r="A813" i="7"/>
  <c r="B812" i="7"/>
  <c r="A812" i="7"/>
  <c r="B811" i="7"/>
  <c r="A811" i="7"/>
  <c r="B810" i="7"/>
  <c r="A810" i="7"/>
  <c r="B809" i="7"/>
  <c r="A809" i="7"/>
  <c r="B808" i="7"/>
  <c r="A808" i="7"/>
  <c r="B807" i="7"/>
  <c r="A807" i="7"/>
  <c r="B806" i="7"/>
  <c r="A806" i="7"/>
  <c r="B805" i="7"/>
  <c r="A805" i="7"/>
  <c r="B804" i="7"/>
  <c r="A804" i="7"/>
  <c r="B803" i="7"/>
  <c r="A803" i="7"/>
  <c r="B802" i="7"/>
  <c r="A802" i="7"/>
  <c r="B801" i="7"/>
  <c r="A801" i="7"/>
  <c r="B800" i="7"/>
  <c r="A800" i="7"/>
  <c r="B799" i="7"/>
  <c r="A799" i="7"/>
  <c r="B798" i="7"/>
  <c r="A798" i="7"/>
  <c r="B797" i="7"/>
  <c r="A797" i="7"/>
  <c r="B796" i="7"/>
  <c r="A796" i="7"/>
  <c r="B795" i="7"/>
  <c r="A795" i="7"/>
  <c r="B794" i="7"/>
  <c r="A794" i="7"/>
  <c r="B793" i="7"/>
  <c r="A793" i="7"/>
  <c r="B792" i="7"/>
  <c r="A792" i="7"/>
  <c r="B791" i="7"/>
  <c r="A791" i="7"/>
  <c r="B790" i="7"/>
  <c r="A790" i="7"/>
  <c r="B789" i="7"/>
  <c r="A789" i="7"/>
  <c r="B788" i="7"/>
  <c r="A788" i="7"/>
  <c r="B787" i="7"/>
  <c r="A787" i="7"/>
  <c r="B786" i="7"/>
  <c r="A786" i="7"/>
  <c r="B785" i="7"/>
  <c r="A785" i="7"/>
  <c r="B784" i="7"/>
  <c r="A784" i="7"/>
  <c r="B783" i="7"/>
  <c r="A783" i="7"/>
  <c r="B782" i="7"/>
  <c r="A782" i="7"/>
  <c r="B781" i="7"/>
  <c r="A781" i="7"/>
  <c r="B780" i="7"/>
  <c r="A780" i="7"/>
  <c r="B779" i="7"/>
  <c r="A779" i="7"/>
  <c r="B778" i="7"/>
  <c r="A778" i="7"/>
  <c r="B777" i="7"/>
  <c r="A777" i="7"/>
  <c r="B776" i="7"/>
  <c r="A776" i="7"/>
  <c r="B775" i="7"/>
  <c r="A775" i="7"/>
  <c r="B774" i="7"/>
  <c r="A774" i="7"/>
  <c r="B773" i="7"/>
  <c r="A773" i="7"/>
  <c r="B772" i="7"/>
  <c r="A772" i="7"/>
  <c r="B771" i="7"/>
  <c r="A771" i="7"/>
  <c r="B770" i="7"/>
  <c r="A770" i="7"/>
  <c r="B769" i="7"/>
  <c r="A769" i="7"/>
  <c r="B768" i="7"/>
  <c r="A768" i="7"/>
  <c r="B767" i="7"/>
  <c r="A767" i="7"/>
  <c r="B766" i="7"/>
  <c r="A766" i="7"/>
  <c r="B765" i="7"/>
  <c r="A765" i="7"/>
  <c r="B764" i="7"/>
  <c r="A764" i="7"/>
  <c r="B763" i="7"/>
  <c r="A763" i="7"/>
  <c r="B762" i="7"/>
  <c r="A762" i="7"/>
  <c r="B761" i="7"/>
  <c r="A761" i="7"/>
  <c r="B760" i="7"/>
  <c r="A760" i="7"/>
  <c r="B759" i="7"/>
  <c r="A759" i="7"/>
  <c r="B758" i="7"/>
  <c r="A758" i="7"/>
  <c r="B757" i="7"/>
  <c r="A757" i="7"/>
  <c r="B756" i="7"/>
  <c r="A756" i="7"/>
  <c r="B755" i="7"/>
  <c r="A755" i="7"/>
  <c r="B754" i="7"/>
  <c r="A754" i="7"/>
  <c r="B753" i="7"/>
  <c r="A753" i="7"/>
  <c r="B752" i="7"/>
  <c r="A752" i="7"/>
  <c r="B751" i="7"/>
  <c r="A751" i="7"/>
  <c r="B750" i="7"/>
  <c r="A750" i="7"/>
  <c r="B749" i="7"/>
  <c r="A749" i="7"/>
  <c r="B748" i="7"/>
  <c r="A748" i="7"/>
  <c r="B747" i="7"/>
  <c r="A747" i="7"/>
  <c r="B746" i="7"/>
  <c r="A746" i="7"/>
  <c r="B745" i="7"/>
  <c r="A745" i="7"/>
  <c r="B744" i="7"/>
  <c r="A744" i="7"/>
  <c r="B743" i="7"/>
  <c r="A743" i="7"/>
  <c r="B742" i="7"/>
  <c r="A742" i="7"/>
  <c r="B741" i="7"/>
  <c r="A741" i="7"/>
  <c r="B740" i="7"/>
  <c r="A740" i="7"/>
  <c r="B739" i="7"/>
  <c r="A739" i="7"/>
  <c r="B738" i="7"/>
  <c r="A738" i="7"/>
  <c r="B737" i="7"/>
  <c r="A737" i="7"/>
  <c r="B736" i="7"/>
  <c r="A736" i="7"/>
  <c r="B735" i="7"/>
  <c r="A735" i="7"/>
  <c r="B734" i="7"/>
  <c r="A734" i="7"/>
  <c r="B733" i="7"/>
  <c r="A733" i="7"/>
  <c r="B732" i="7"/>
  <c r="A732" i="7"/>
  <c r="B731" i="7"/>
  <c r="A731" i="7"/>
  <c r="B730" i="7"/>
  <c r="A730" i="7"/>
  <c r="B729" i="7"/>
  <c r="A729" i="7"/>
  <c r="B728" i="7"/>
  <c r="A728" i="7"/>
  <c r="B727" i="7"/>
  <c r="A727" i="7"/>
  <c r="B726" i="7"/>
  <c r="A726" i="7"/>
  <c r="B725" i="7"/>
  <c r="A725" i="7"/>
  <c r="B724" i="7"/>
  <c r="A724" i="7"/>
  <c r="B723" i="7"/>
  <c r="A723" i="7"/>
  <c r="B722" i="7"/>
  <c r="A722" i="7"/>
  <c r="B721" i="7"/>
  <c r="A721" i="7"/>
  <c r="B720" i="7"/>
  <c r="A720" i="7"/>
  <c r="B719" i="7"/>
  <c r="A719" i="7"/>
  <c r="B718" i="7"/>
  <c r="A718" i="7"/>
  <c r="B717" i="7"/>
  <c r="A717" i="7"/>
  <c r="B716" i="7"/>
  <c r="A716" i="7"/>
  <c r="B715" i="7"/>
  <c r="A715" i="7"/>
  <c r="B714" i="7"/>
  <c r="A714" i="7"/>
  <c r="B713" i="7"/>
  <c r="A713" i="7"/>
  <c r="B712" i="7"/>
  <c r="A712" i="7"/>
  <c r="B711" i="7"/>
  <c r="A711" i="7"/>
  <c r="B710" i="7"/>
  <c r="A710" i="7"/>
  <c r="B709" i="7"/>
  <c r="A709" i="7"/>
  <c r="B708" i="7"/>
  <c r="A708" i="7"/>
  <c r="B707" i="7"/>
  <c r="A707" i="7"/>
  <c r="B706" i="7"/>
  <c r="A706" i="7"/>
  <c r="B705" i="7"/>
  <c r="A705" i="7"/>
  <c r="B704" i="7"/>
  <c r="A704" i="7"/>
  <c r="B703" i="7"/>
  <c r="A703" i="7"/>
  <c r="B702" i="7"/>
  <c r="A702" i="7"/>
  <c r="B701" i="7"/>
  <c r="A701" i="7"/>
  <c r="B700" i="7"/>
  <c r="A700" i="7"/>
  <c r="B699" i="7"/>
  <c r="A699" i="7"/>
  <c r="B698" i="7"/>
  <c r="A698" i="7"/>
  <c r="B697" i="7"/>
  <c r="A697" i="7"/>
  <c r="B696" i="7"/>
  <c r="A696" i="7"/>
  <c r="B695" i="7"/>
  <c r="A695" i="7"/>
  <c r="B694" i="7"/>
  <c r="A694" i="7"/>
  <c r="B693" i="7"/>
  <c r="A693" i="7"/>
  <c r="B692" i="7"/>
  <c r="A692" i="7"/>
  <c r="B691" i="7"/>
  <c r="A691" i="7"/>
  <c r="B690" i="7"/>
  <c r="A690" i="7"/>
  <c r="B689" i="7"/>
  <c r="A689" i="7"/>
  <c r="B688" i="7"/>
  <c r="A688" i="7"/>
  <c r="B687" i="7"/>
  <c r="A687" i="7"/>
  <c r="B686" i="7"/>
  <c r="A686" i="7"/>
  <c r="B685" i="7"/>
  <c r="A685" i="7"/>
  <c r="B684" i="7"/>
  <c r="A684" i="7"/>
  <c r="B683" i="7"/>
  <c r="A683" i="7"/>
  <c r="B682" i="7"/>
  <c r="A682" i="7"/>
  <c r="B681" i="7"/>
  <c r="A681" i="7"/>
  <c r="B680" i="7"/>
  <c r="A680" i="7"/>
  <c r="B679" i="7"/>
  <c r="A679" i="7"/>
  <c r="B678" i="7"/>
  <c r="A678" i="7"/>
  <c r="B677" i="7"/>
  <c r="A677" i="7"/>
  <c r="B676" i="7"/>
  <c r="A676" i="7"/>
  <c r="B675" i="7"/>
  <c r="A675" i="7"/>
  <c r="B674" i="7"/>
  <c r="A674" i="7"/>
  <c r="B673" i="7"/>
  <c r="A673" i="7"/>
  <c r="B672" i="7"/>
  <c r="A672" i="7"/>
  <c r="B671" i="7"/>
  <c r="A671" i="7"/>
  <c r="B670" i="7"/>
  <c r="A670" i="7"/>
  <c r="B669" i="7"/>
  <c r="A669" i="7"/>
  <c r="B668" i="7"/>
  <c r="A668" i="7"/>
  <c r="B667" i="7"/>
  <c r="A667" i="7"/>
  <c r="B666" i="7"/>
  <c r="A666" i="7"/>
  <c r="B665" i="7"/>
  <c r="A665" i="7"/>
  <c r="B664" i="7"/>
  <c r="A664" i="7"/>
  <c r="B663" i="7"/>
  <c r="A663" i="7"/>
  <c r="B662" i="7"/>
  <c r="A662" i="7"/>
  <c r="B661" i="7"/>
  <c r="A661" i="7"/>
  <c r="B660" i="7"/>
  <c r="A660" i="7"/>
  <c r="B659" i="7"/>
  <c r="A659" i="7"/>
  <c r="B658" i="7"/>
  <c r="A658" i="7"/>
  <c r="B657" i="7"/>
  <c r="A657" i="7"/>
  <c r="B656" i="7"/>
  <c r="A656" i="7"/>
  <c r="B655" i="7"/>
  <c r="A655" i="7"/>
  <c r="B654" i="7"/>
  <c r="A654" i="7"/>
  <c r="B653" i="7"/>
  <c r="A653" i="7"/>
  <c r="B652" i="7"/>
  <c r="A652" i="7"/>
  <c r="B651" i="7"/>
  <c r="A651" i="7"/>
  <c r="B650" i="7"/>
  <c r="A650" i="7"/>
  <c r="B649" i="7"/>
  <c r="A649" i="7"/>
  <c r="B648" i="7"/>
  <c r="A648" i="7"/>
  <c r="B647" i="7"/>
  <c r="A647" i="7"/>
  <c r="B646" i="7"/>
  <c r="A646" i="7"/>
  <c r="B645" i="7"/>
  <c r="A645" i="7"/>
  <c r="B644" i="7"/>
  <c r="A644" i="7"/>
  <c r="B643" i="7"/>
  <c r="A643" i="7"/>
  <c r="B642" i="7"/>
  <c r="A642" i="7"/>
  <c r="B641" i="7"/>
  <c r="A641" i="7"/>
  <c r="B640" i="7"/>
  <c r="A640" i="7"/>
  <c r="B639" i="7"/>
  <c r="A639" i="7"/>
  <c r="B638" i="7"/>
  <c r="A638" i="7"/>
  <c r="B637" i="7"/>
  <c r="A637" i="7"/>
  <c r="B636" i="7"/>
  <c r="A636" i="7"/>
  <c r="B635" i="7"/>
  <c r="A635" i="7"/>
  <c r="B634" i="7"/>
  <c r="A634" i="7"/>
  <c r="B633" i="7"/>
  <c r="A633" i="7"/>
  <c r="B632" i="7"/>
  <c r="A632" i="7"/>
  <c r="B631" i="7"/>
  <c r="A631" i="7"/>
  <c r="B630" i="7"/>
  <c r="A630" i="7"/>
  <c r="B629" i="7"/>
  <c r="A629" i="7"/>
  <c r="B628" i="7"/>
  <c r="A628" i="7"/>
  <c r="B627" i="7"/>
  <c r="A627" i="7"/>
  <c r="B626" i="7"/>
  <c r="A626" i="7"/>
  <c r="B625" i="7"/>
  <c r="A625" i="7"/>
  <c r="B624" i="7"/>
  <c r="A624" i="7"/>
  <c r="B623" i="7"/>
  <c r="A623" i="7"/>
  <c r="B622" i="7"/>
  <c r="A622" i="7"/>
  <c r="B621" i="7"/>
  <c r="A621" i="7"/>
  <c r="B620" i="7"/>
  <c r="A620" i="7"/>
  <c r="B619" i="7"/>
  <c r="A619" i="7"/>
  <c r="B618" i="7"/>
  <c r="A618" i="7"/>
  <c r="B617" i="7"/>
  <c r="A617" i="7"/>
  <c r="B616" i="7"/>
  <c r="A616" i="7"/>
  <c r="B615" i="7"/>
  <c r="A615" i="7"/>
  <c r="B614" i="7"/>
  <c r="A614" i="7"/>
  <c r="B613" i="7"/>
  <c r="A613" i="7"/>
  <c r="B612" i="7"/>
  <c r="A612" i="7"/>
  <c r="B611" i="7"/>
  <c r="A611" i="7"/>
  <c r="B610" i="7"/>
  <c r="A610" i="7"/>
  <c r="B609" i="7"/>
  <c r="A609" i="7"/>
  <c r="B608" i="7"/>
  <c r="A608" i="7"/>
  <c r="B607" i="7"/>
  <c r="A607" i="7"/>
  <c r="B606" i="7"/>
  <c r="A606" i="7"/>
  <c r="B605" i="7"/>
  <c r="A605" i="7"/>
  <c r="B604" i="7"/>
  <c r="A604" i="7"/>
  <c r="B603" i="7"/>
  <c r="A603" i="7"/>
  <c r="B602" i="7"/>
  <c r="A602" i="7"/>
  <c r="B601" i="7"/>
  <c r="A601" i="7"/>
  <c r="B600" i="7"/>
  <c r="A600" i="7"/>
  <c r="B599" i="7"/>
  <c r="A599" i="7"/>
  <c r="B598" i="7"/>
  <c r="A598" i="7"/>
  <c r="B597" i="7"/>
  <c r="A597" i="7"/>
  <c r="B596" i="7"/>
  <c r="A596" i="7"/>
  <c r="B595" i="7"/>
  <c r="A595" i="7"/>
  <c r="B594" i="7"/>
  <c r="A594" i="7"/>
  <c r="B593" i="7"/>
  <c r="A593" i="7"/>
  <c r="B592" i="7"/>
  <c r="A592" i="7"/>
  <c r="B591" i="7"/>
  <c r="A591" i="7"/>
  <c r="B590" i="7"/>
  <c r="A590" i="7"/>
  <c r="B589" i="7"/>
  <c r="A589" i="7"/>
  <c r="B588" i="7"/>
  <c r="A588" i="7"/>
  <c r="B587" i="7"/>
  <c r="A587" i="7"/>
  <c r="B586" i="7"/>
  <c r="A586" i="7"/>
  <c r="B585" i="7"/>
  <c r="A585" i="7"/>
  <c r="B584" i="7"/>
  <c r="A584" i="7"/>
  <c r="B583" i="7"/>
  <c r="A583" i="7"/>
  <c r="B582" i="7"/>
  <c r="A582" i="7"/>
  <c r="B581" i="7"/>
  <c r="A581" i="7"/>
  <c r="B580" i="7"/>
  <c r="A580" i="7"/>
  <c r="B579" i="7"/>
  <c r="A579" i="7"/>
  <c r="B578" i="7"/>
  <c r="A578" i="7"/>
  <c r="B577" i="7"/>
  <c r="A577" i="7"/>
  <c r="B576" i="7"/>
  <c r="A576" i="7"/>
  <c r="B575" i="7"/>
  <c r="A575" i="7"/>
  <c r="B574" i="7"/>
  <c r="A574" i="7"/>
  <c r="B573" i="7"/>
  <c r="A573" i="7"/>
  <c r="B572" i="7"/>
  <c r="A572" i="7"/>
  <c r="B571" i="7"/>
  <c r="A571" i="7"/>
  <c r="B570" i="7"/>
  <c r="A570" i="7"/>
  <c r="B569" i="7"/>
  <c r="A569" i="7"/>
  <c r="B568" i="7"/>
  <c r="A568" i="7"/>
  <c r="B567" i="7"/>
  <c r="A567" i="7"/>
  <c r="B566" i="7"/>
  <c r="A566" i="7"/>
  <c r="B565" i="7"/>
  <c r="A565" i="7"/>
  <c r="B564" i="7"/>
  <c r="A564" i="7"/>
  <c r="B563" i="7"/>
  <c r="A563" i="7"/>
  <c r="B562" i="7"/>
  <c r="A562" i="7"/>
  <c r="B561" i="7"/>
  <c r="A561" i="7"/>
  <c r="B560" i="7"/>
  <c r="A560" i="7"/>
  <c r="B559" i="7"/>
  <c r="A559" i="7"/>
  <c r="B558" i="7"/>
  <c r="A558" i="7"/>
  <c r="B557" i="7"/>
  <c r="A557" i="7"/>
  <c r="B556" i="7"/>
  <c r="A556" i="7"/>
  <c r="B555" i="7"/>
  <c r="A555" i="7"/>
  <c r="B554" i="7"/>
  <c r="A554" i="7"/>
  <c r="B553" i="7"/>
  <c r="A553" i="7"/>
  <c r="B552" i="7"/>
  <c r="A552" i="7"/>
  <c r="B551" i="7"/>
  <c r="A551" i="7"/>
  <c r="B550" i="7"/>
  <c r="A550" i="7"/>
  <c r="B549" i="7"/>
  <c r="A549" i="7"/>
  <c r="B548" i="7"/>
  <c r="A548" i="7"/>
  <c r="B547" i="7"/>
  <c r="A547" i="7"/>
  <c r="B546" i="7"/>
  <c r="A546" i="7"/>
  <c r="B545" i="7"/>
  <c r="A545" i="7"/>
  <c r="B544" i="7"/>
  <c r="A544" i="7"/>
  <c r="B543" i="7"/>
  <c r="A543" i="7"/>
  <c r="B542" i="7"/>
  <c r="A542" i="7"/>
  <c r="B541" i="7"/>
  <c r="A541" i="7"/>
  <c r="B540" i="7"/>
  <c r="A540" i="7"/>
  <c r="B539" i="7"/>
  <c r="A539" i="7"/>
  <c r="B538" i="7"/>
  <c r="A538" i="7"/>
  <c r="B537" i="7"/>
  <c r="A537" i="7"/>
  <c r="B536" i="7"/>
  <c r="A536" i="7"/>
  <c r="B535" i="7"/>
  <c r="A535" i="7"/>
  <c r="B534" i="7"/>
  <c r="A534" i="7"/>
  <c r="B533" i="7"/>
  <c r="A533" i="7"/>
  <c r="B532" i="7"/>
  <c r="A532" i="7"/>
  <c r="B531" i="7"/>
  <c r="A531" i="7"/>
  <c r="B530" i="7"/>
  <c r="A530" i="7"/>
  <c r="B529" i="7"/>
  <c r="A529" i="7"/>
  <c r="B528" i="7"/>
  <c r="A528" i="7"/>
  <c r="B527" i="7"/>
  <c r="A527" i="7"/>
  <c r="B526" i="7"/>
  <c r="A526" i="7"/>
  <c r="B525" i="7"/>
  <c r="A525" i="7"/>
  <c r="B524" i="7"/>
  <c r="A524" i="7"/>
  <c r="B523" i="7"/>
  <c r="A523" i="7"/>
  <c r="B522" i="7"/>
  <c r="A522" i="7"/>
  <c r="B521" i="7"/>
  <c r="A521" i="7"/>
  <c r="B520" i="7"/>
  <c r="A520" i="7"/>
  <c r="B519" i="7"/>
  <c r="A519" i="7"/>
  <c r="B518" i="7"/>
  <c r="A518" i="7"/>
  <c r="B517" i="7"/>
  <c r="A517" i="7"/>
  <c r="B516" i="7"/>
  <c r="A516" i="7"/>
  <c r="B515" i="7"/>
  <c r="A515" i="7"/>
  <c r="B514" i="7"/>
  <c r="A514" i="7"/>
  <c r="B513" i="7"/>
  <c r="A513" i="7"/>
  <c r="B512" i="7"/>
  <c r="A512" i="7"/>
  <c r="B511" i="7"/>
  <c r="A511" i="7"/>
  <c r="B510" i="7"/>
  <c r="A510" i="7"/>
  <c r="B509" i="7"/>
  <c r="A509" i="7"/>
  <c r="B508" i="7"/>
  <c r="A508" i="7"/>
  <c r="B507" i="7"/>
  <c r="A507" i="7"/>
  <c r="B506" i="7"/>
  <c r="A506" i="7"/>
  <c r="B505" i="7"/>
  <c r="A505" i="7"/>
  <c r="B504" i="7"/>
  <c r="A504" i="7"/>
  <c r="B503" i="7"/>
  <c r="A503" i="7"/>
  <c r="B502" i="7"/>
  <c r="A502" i="7"/>
  <c r="B501" i="7"/>
  <c r="A501" i="7"/>
  <c r="B500" i="7"/>
  <c r="A500" i="7"/>
  <c r="B499" i="7"/>
  <c r="A499" i="7"/>
  <c r="B498" i="7"/>
  <c r="A498" i="7"/>
  <c r="B497" i="7"/>
  <c r="A497" i="7"/>
  <c r="B496" i="7"/>
  <c r="A496" i="7"/>
  <c r="B495" i="7"/>
  <c r="A495" i="7"/>
  <c r="B494" i="7"/>
  <c r="A494" i="7"/>
  <c r="B493" i="7"/>
  <c r="A493" i="7"/>
  <c r="B492" i="7"/>
  <c r="A492" i="7"/>
  <c r="B491" i="7"/>
  <c r="A491" i="7"/>
  <c r="B490" i="7"/>
  <c r="A490" i="7"/>
  <c r="B489" i="7"/>
  <c r="A489" i="7"/>
  <c r="B488" i="7"/>
  <c r="A488" i="7"/>
  <c r="B487" i="7"/>
  <c r="A487" i="7"/>
  <c r="B486" i="7"/>
  <c r="A486" i="7"/>
  <c r="B485" i="7"/>
  <c r="A485" i="7"/>
  <c r="B484" i="7"/>
  <c r="A484" i="7"/>
  <c r="B483" i="7"/>
  <c r="A483" i="7"/>
  <c r="B482" i="7"/>
  <c r="A482" i="7"/>
  <c r="B481" i="7"/>
  <c r="A481" i="7"/>
  <c r="B480" i="7"/>
  <c r="A480" i="7"/>
  <c r="B479" i="7"/>
  <c r="A479" i="7"/>
  <c r="B478" i="7"/>
  <c r="A478" i="7"/>
  <c r="B477" i="7"/>
  <c r="A477" i="7"/>
  <c r="B476" i="7"/>
  <c r="A476" i="7"/>
  <c r="B475" i="7"/>
  <c r="A475" i="7"/>
  <c r="B474" i="7"/>
  <c r="A474" i="7"/>
  <c r="B473" i="7"/>
  <c r="A473" i="7"/>
  <c r="B472" i="7"/>
  <c r="A472" i="7"/>
  <c r="B471" i="7"/>
  <c r="A471" i="7"/>
  <c r="B470" i="7"/>
  <c r="A470" i="7"/>
  <c r="B469" i="7"/>
  <c r="A469" i="7"/>
  <c r="B468" i="7"/>
  <c r="A468" i="7"/>
  <c r="B467" i="7"/>
  <c r="A467" i="7"/>
  <c r="B466" i="7"/>
  <c r="A466" i="7"/>
  <c r="B465" i="7"/>
  <c r="A465" i="7"/>
  <c r="B464" i="7"/>
  <c r="A464" i="7"/>
  <c r="B463" i="7"/>
  <c r="A463" i="7"/>
  <c r="B462" i="7"/>
  <c r="A462" i="7"/>
  <c r="B461" i="7"/>
  <c r="A461" i="7"/>
  <c r="B460" i="7"/>
  <c r="A460" i="7"/>
  <c r="B459" i="7"/>
  <c r="A459" i="7"/>
  <c r="B458" i="7"/>
  <c r="A458" i="7"/>
  <c r="B457" i="7"/>
  <c r="A457" i="7"/>
  <c r="B456" i="7"/>
  <c r="A456" i="7"/>
  <c r="B455" i="7"/>
  <c r="A455" i="7"/>
  <c r="B454" i="7"/>
  <c r="A454" i="7"/>
  <c r="B453" i="7"/>
  <c r="A453" i="7"/>
  <c r="B452" i="7"/>
  <c r="A452" i="7"/>
  <c r="B451" i="7"/>
  <c r="A451" i="7"/>
  <c r="B450" i="7"/>
  <c r="A450" i="7"/>
  <c r="B449" i="7"/>
  <c r="A449" i="7"/>
  <c r="B448" i="7"/>
  <c r="A448" i="7"/>
  <c r="B447" i="7"/>
  <c r="A447" i="7"/>
  <c r="B446" i="7"/>
  <c r="A446" i="7"/>
  <c r="B445" i="7"/>
  <c r="A445" i="7"/>
  <c r="B444" i="7"/>
  <c r="A444" i="7"/>
  <c r="B443" i="7"/>
  <c r="A443" i="7"/>
  <c r="B442" i="7"/>
  <c r="A442" i="7"/>
  <c r="B441" i="7"/>
  <c r="A441" i="7"/>
  <c r="B440" i="7"/>
  <c r="A440" i="7"/>
  <c r="B439" i="7"/>
  <c r="A439" i="7"/>
  <c r="B438" i="7"/>
  <c r="A438" i="7"/>
  <c r="B437" i="7"/>
  <c r="A437" i="7"/>
  <c r="B436" i="7"/>
  <c r="A436" i="7"/>
  <c r="B435" i="7"/>
  <c r="A435" i="7"/>
  <c r="B434" i="7"/>
  <c r="A434" i="7"/>
  <c r="B433" i="7"/>
  <c r="A433" i="7"/>
  <c r="B432" i="7"/>
  <c r="A432" i="7"/>
  <c r="B431" i="7"/>
  <c r="A431" i="7"/>
  <c r="B430" i="7"/>
  <c r="A430" i="7"/>
  <c r="B429" i="7"/>
  <c r="A429" i="7"/>
  <c r="B428" i="7"/>
  <c r="A428" i="7"/>
  <c r="B427" i="7"/>
  <c r="A427" i="7"/>
  <c r="B426" i="7"/>
  <c r="A426" i="7"/>
  <c r="B425" i="7"/>
  <c r="A425" i="7"/>
  <c r="B424" i="7"/>
  <c r="A424" i="7"/>
  <c r="B423" i="7"/>
  <c r="A423" i="7"/>
  <c r="B422" i="7"/>
  <c r="A422" i="7"/>
  <c r="B421" i="7"/>
  <c r="A421" i="7"/>
  <c r="B420" i="7"/>
  <c r="A420" i="7"/>
  <c r="B419" i="7"/>
  <c r="A419" i="7"/>
  <c r="B418" i="7"/>
  <c r="A418" i="7"/>
  <c r="B417" i="7"/>
  <c r="A417" i="7"/>
  <c r="B416" i="7"/>
  <c r="A416" i="7"/>
  <c r="B415" i="7"/>
  <c r="A415" i="7"/>
  <c r="B414" i="7"/>
  <c r="A414" i="7"/>
  <c r="B413" i="7"/>
  <c r="A413" i="7"/>
  <c r="B412" i="7"/>
  <c r="A412" i="7"/>
  <c r="B411" i="7"/>
  <c r="A411" i="7"/>
  <c r="B410" i="7"/>
  <c r="A410" i="7"/>
  <c r="B409" i="7"/>
  <c r="A409" i="7"/>
  <c r="B408" i="7"/>
  <c r="A408" i="7"/>
  <c r="B407" i="7"/>
  <c r="A407" i="7"/>
  <c r="B406" i="7"/>
  <c r="A406" i="7"/>
  <c r="B405" i="7"/>
  <c r="A405" i="7"/>
  <c r="B404" i="7"/>
  <c r="A404" i="7"/>
  <c r="B403" i="7"/>
  <c r="A403" i="7"/>
  <c r="B402" i="7"/>
  <c r="A402" i="7"/>
  <c r="B401" i="7"/>
  <c r="A401" i="7"/>
  <c r="B400" i="7"/>
  <c r="A400" i="7"/>
  <c r="B399" i="7"/>
  <c r="A399" i="7"/>
  <c r="B398" i="7"/>
  <c r="A398" i="7"/>
  <c r="B397" i="7"/>
  <c r="A397" i="7"/>
  <c r="B396" i="7"/>
  <c r="A396" i="7"/>
  <c r="B395" i="7"/>
  <c r="A395" i="7"/>
  <c r="B394" i="7"/>
  <c r="A394" i="7"/>
  <c r="B393" i="7"/>
  <c r="A393" i="7"/>
  <c r="B392" i="7"/>
  <c r="A392" i="7"/>
  <c r="B391" i="7"/>
  <c r="A391" i="7"/>
  <c r="B390" i="7"/>
  <c r="A390" i="7"/>
  <c r="B389" i="7"/>
  <c r="A389" i="7"/>
  <c r="B388" i="7"/>
  <c r="A388" i="7"/>
  <c r="B387" i="7"/>
  <c r="A387" i="7"/>
  <c r="B386" i="7"/>
  <c r="A386" i="7"/>
  <c r="B385" i="7"/>
  <c r="A385" i="7"/>
  <c r="B384" i="7"/>
  <c r="A384" i="7"/>
  <c r="B383" i="7"/>
  <c r="A383" i="7"/>
  <c r="B382" i="7"/>
  <c r="A382" i="7"/>
  <c r="B381" i="7"/>
  <c r="A381" i="7"/>
  <c r="B380" i="7"/>
  <c r="A380" i="7"/>
  <c r="B379" i="7"/>
  <c r="A379" i="7"/>
  <c r="B378" i="7"/>
  <c r="A378" i="7"/>
  <c r="B377" i="7"/>
  <c r="A377" i="7"/>
  <c r="B376" i="7"/>
  <c r="A376" i="7"/>
  <c r="B375" i="7"/>
  <c r="A375" i="7"/>
  <c r="B374" i="7"/>
  <c r="A374" i="7"/>
  <c r="B373" i="7"/>
  <c r="A373" i="7"/>
  <c r="B372" i="7"/>
  <c r="A372" i="7"/>
  <c r="B371" i="7"/>
  <c r="A371" i="7"/>
  <c r="B370" i="7"/>
  <c r="A370" i="7"/>
  <c r="B369" i="7"/>
  <c r="A369" i="7"/>
  <c r="B368" i="7"/>
  <c r="A368" i="7"/>
  <c r="B367" i="7"/>
  <c r="A367" i="7"/>
  <c r="B366" i="7"/>
  <c r="A366" i="7"/>
  <c r="B365" i="7"/>
  <c r="A365" i="7"/>
  <c r="B364" i="7"/>
  <c r="A364" i="7"/>
  <c r="B363" i="7"/>
  <c r="A363" i="7"/>
  <c r="B362" i="7"/>
  <c r="A362" i="7"/>
  <c r="B361" i="7"/>
  <c r="A361" i="7"/>
  <c r="B360" i="7"/>
  <c r="A360" i="7"/>
  <c r="B359" i="7"/>
  <c r="A359" i="7"/>
  <c r="B358" i="7"/>
  <c r="A358" i="7"/>
  <c r="B357" i="7"/>
  <c r="A357" i="7"/>
  <c r="B356" i="7"/>
  <c r="A356" i="7"/>
  <c r="B355" i="7"/>
  <c r="A355" i="7"/>
  <c r="B354" i="7"/>
  <c r="A354" i="7"/>
  <c r="B353" i="7"/>
  <c r="A353" i="7"/>
  <c r="B352" i="7"/>
  <c r="A352" i="7"/>
  <c r="B351" i="7"/>
  <c r="A351" i="7"/>
  <c r="B350" i="7"/>
  <c r="A350" i="7"/>
  <c r="B349" i="7"/>
  <c r="A349" i="7"/>
  <c r="B348" i="7"/>
  <c r="A348" i="7"/>
  <c r="B347" i="7"/>
  <c r="A347" i="7"/>
  <c r="B346" i="7"/>
  <c r="A346" i="7"/>
  <c r="B345" i="7"/>
  <c r="A345" i="7"/>
  <c r="B344" i="7"/>
  <c r="A344" i="7"/>
  <c r="B343" i="7"/>
  <c r="A343" i="7"/>
  <c r="B342" i="7"/>
  <c r="A342" i="7"/>
  <c r="B341" i="7"/>
  <c r="A341" i="7"/>
  <c r="B340" i="7"/>
  <c r="A340" i="7"/>
  <c r="B339" i="7"/>
  <c r="A339" i="7"/>
  <c r="B338" i="7"/>
  <c r="A338" i="7"/>
  <c r="B337" i="7"/>
  <c r="A337" i="7"/>
  <c r="B336" i="7"/>
  <c r="A336" i="7"/>
  <c r="B335" i="7"/>
  <c r="A335" i="7"/>
  <c r="B334" i="7"/>
  <c r="A334" i="7"/>
  <c r="B333" i="7"/>
  <c r="A333" i="7"/>
  <c r="B332" i="7"/>
  <c r="A332" i="7"/>
  <c r="B331" i="7"/>
  <c r="A331" i="7"/>
  <c r="B330" i="7"/>
  <c r="A330" i="7"/>
  <c r="B329" i="7"/>
  <c r="A329" i="7"/>
  <c r="B328" i="7"/>
  <c r="A328" i="7"/>
  <c r="B327" i="7"/>
  <c r="A327" i="7"/>
  <c r="B326" i="7"/>
  <c r="A326" i="7"/>
  <c r="B325" i="7"/>
  <c r="A325" i="7"/>
  <c r="B324" i="7"/>
  <c r="A324" i="7"/>
  <c r="B323" i="7"/>
  <c r="A323" i="7"/>
  <c r="B322" i="7"/>
  <c r="A322" i="7"/>
  <c r="B321" i="7"/>
  <c r="A321" i="7"/>
  <c r="B320" i="7"/>
  <c r="A320" i="7"/>
  <c r="B319" i="7"/>
  <c r="A319" i="7"/>
  <c r="B318" i="7"/>
  <c r="A318" i="7"/>
  <c r="B317" i="7"/>
  <c r="A317" i="7"/>
  <c r="B316" i="7"/>
  <c r="A316" i="7"/>
  <c r="B315" i="7"/>
  <c r="A315" i="7"/>
  <c r="B314" i="7"/>
  <c r="A314" i="7"/>
  <c r="B313" i="7"/>
  <c r="A313" i="7"/>
  <c r="B312" i="7"/>
  <c r="A312" i="7"/>
  <c r="B311" i="7"/>
  <c r="A311" i="7"/>
  <c r="B310" i="7"/>
  <c r="A310" i="7"/>
  <c r="B309" i="7"/>
  <c r="A309" i="7"/>
  <c r="B308" i="7"/>
  <c r="A308" i="7"/>
  <c r="B307" i="7"/>
  <c r="A307" i="7"/>
  <c r="B306" i="7"/>
  <c r="A306" i="7"/>
  <c r="B305" i="7"/>
  <c r="A305" i="7"/>
  <c r="B304" i="7"/>
  <c r="A304" i="7"/>
  <c r="B303" i="7"/>
  <c r="A303" i="7"/>
  <c r="B302" i="7"/>
  <c r="A302" i="7"/>
  <c r="B301" i="7"/>
  <c r="A301" i="7"/>
  <c r="B300" i="7"/>
  <c r="A300" i="7"/>
  <c r="B299" i="7"/>
  <c r="A299" i="7"/>
  <c r="B298" i="7"/>
  <c r="A298" i="7"/>
  <c r="B297" i="7"/>
  <c r="A297" i="7"/>
  <c r="B296" i="7"/>
  <c r="A296" i="7"/>
  <c r="B295" i="7"/>
  <c r="A295" i="7"/>
  <c r="B294" i="7"/>
  <c r="A294" i="7"/>
  <c r="B293" i="7"/>
  <c r="A293" i="7"/>
  <c r="B292" i="7"/>
  <c r="A292" i="7"/>
  <c r="B291" i="7"/>
  <c r="A291" i="7"/>
  <c r="B290" i="7"/>
  <c r="A290" i="7"/>
  <c r="B289" i="7"/>
  <c r="A289" i="7"/>
  <c r="B288" i="7"/>
  <c r="A288" i="7"/>
  <c r="B287" i="7"/>
  <c r="A287" i="7"/>
  <c r="B286" i="7"/>
  <c r="A286" i="7"/>
  <c r="B285" i="7"/>
  <c r="A285" i="7"/>
  <c r="B284" i="7"/>
  <c r="A284" i="7"/>
  <c r="B283" i="7"/>
  <c r="A283" i="7"/>
  <c r="B282" i="7"/>
  <c r="A282" i="7"/>
  <c r="B281" i="7"/>
  <c r="A281" i="7"/>
  <c r="B280" i="7"/>
  <c r="A280" i="7"/>
  <c r="B279" i="7"/>
  <c r="A279" i="7"/>
  <c r="B278" i="7"/>
  <c r="A278" i="7"/>
  <c r="B277" i="7"/>
  <c r="A277" i="7"/>
  <c r="B276" i="7"/>
  <c r="A276" i="7"/>
  <c r="B275" i="7"/>
  <c r="A275" i="7"/>
  <c r="B274" i="7"/>
  <c r="A274" i="7"/>
  <c r="B273" i="7"/>
  <c r="A273" i="7"/>
  <c r="B272" i="7"/>
  <c r="A272" i="7"/>
  <c r="B271" i="7"/>
  <c r="A271" i="7"/>
  <c r="B270" i="7"/>
  <c r="A270" i="7"/>
  <c r="B269" i="7"/>
  <c r="A269" i="7"/>
  <c r="B268" i="7"/>
  <c r="A268" i="7"/>
  <c r="B267" i="7"/>
  <c r="A267" i="7"/>
  <c r="B266" i="7"/>
  <c r="A266" i="7"/>
  <c r="B265" i="7"/>
  <c r="A265" i="7"/>
  <c r="B264" i="7"/>
  <c r="A264" i="7"/>
  <c r="B263" i="7"/>
  <c r="A263" i="7"/>
  <c r="B262" i="7"/>
  <c r="A262" i="7"/>
  <c r="B261" i="7"/>
  <c r="A261" i="7"/>
  <c r="B260" i="7"/>
  <c r="A260" i="7"/>
  <c r="B259" i="7"/>
  <c r="A259" i="7"/>
  <c r="B258" i="7"/>
  <c r="A258" i="7"/>
  <c r="B257" i="7"/>
  <c r="A257" i="7"/>
  <c r="B256" i="7"/>
  <c r="A256" i="7"/>
  <c r="B255" i="7"/>
  <c r="A255" i="7"/>
  <c r="B254" i="7"/>
  <c r="A254" i="7"/>
  <c r="B253" i="7"/>
  <c r="A253" i="7"/>
  <c r="B252" i="7"/>
  <c r="A252" i="7"/>
  <c r="B251" i="7"/>
  <c r="A251" i="7"/>
  <c r="B250" i="7"/>
  <c r="A250" i="7"/>
  <c r="B249" i="7"/>
  <c r="A249" i="7"/>
  <c r="B248" i="7"/>
  <c r="A248" i="7"/>
  <c r="B247" i="7"/>
  <c r="A247" i="7"/>
  <c r="B246" i="7"/>
  <c r="A246" i="7"/>
  <c r="B245" i="7"/>
  <c r="A245" i="7"/>
  <c r="B244" i="7"/>
  <c r="A244" i="7"/>
  <c r="B243" i="7"/>
  <c r="A243" i="7"/>
  <c r="B242" i="7"/>
  <c r="A242" i="7"/>
  <c r="B241" i="7"/>
  <c r="A241" i="7"/>
  <c r="B240" i="7"/>
  <c r="A240" i="7"/>
  <c r="B239" i="7"/>
  <c r="A239" i="7"/>
  <c r="B238" i="7"/>
  <c r="A238" i="7"/>
  <c r="B237" i="7"/>
  <c r="A237" i="7"/>
  <c r="B236" i="7"/>
  <c r="A236" i="7"/>
  <c r="B235" i="7"/>
  <c r="A235" i="7"/>
  <c r="B234" i="7"/>
  <c r="A234" i="7"/>
  <c r="B233" i="7"/>
  <c r="A233" i="7"/>
  <c r="B232" i="7"/>
  <c r="A232" i="7"/>
  <c r="B231" i="7"/>
  <c r="A231" i="7"/>
  <c r="B230" i="7"/>
  <c r="A230" i="7"/>
  <c r="B229" i="7"/>
  <c r="A229" i="7"/>
  <c r="B228" i="7"/>
  <c r="A228" i="7"/>
  <c r="B227" i="7"/>
  <c r="A227" i="7"/>
  <c r="B226" i="7"/>
  <c r="A226" i="7"/>
  <c r="B225" i="7"/>
  <c r="A225" i="7"/>
  <c r="B224" i="7"/>
  <c r="A224" i="7"/>
  <c r="B223" i="7"/>
  <c r="A223" i="7"/>
  <c r="B222" i="7"/>
  <c r="A222" i="7"/>
  <c r="B221" i="7"/>
  <c r="A221" i="7"/>
  <c r="B220" i="7"/>
  <c r="A220" i="7"/>
  <c r="B219" i="7"/>
  <c r="A219" i="7"/>
  <c r="B218" i="7"/>
  <c r="A218" i="7"/>
  <c r="B217" i="7"/>
  <c r="A217" i="7"/>
  <c r="B216" i="7"/>
  <c r="A216" i="7"/>
  <c r="B215" i="7"/>
  <c r="A215" i="7"/>
  <c r="B214" i="7"/>
  <c r="A214" i="7"/>
  <c r="B213" i="7"/>
  <c r="A213" i="7"/>
  <c r="B212" i="7"/>
  <c r="A212" i="7"/>
  <c r="B211" i="7"/>
  <c r="A211" i="7"/>
  <c r="B210" i="7"/>
  <c r="A210" i="7"/>
  <c r="B209" i="7"/>
  <c r="A209" i="7"/>
  <c r="B208" i="7"/>
  <c r="A208" i="7"/>
  <c r="B207" i="7"/>
  <c r="A207" i="7"/>
  <c r="B206" i="7"/>
  <c r="A206" i="7"/>
  <c r="B205" i="7"/>
  <c r="A205" i="7"/>
  <c r="B204" i="7"/>
  <c r="A204" i="7"/>
  <c r="B203" i="7"/>
  <c r="A203" i="7"/>
  <c r="B202" i="7"/>
  <c r="A202" i="7"/>
  <c r="B201" i="7"/>
  <c r="A201" i="7"/>
  <c r="I200" i="7"/>
  <c r="B200" i="7"/>
  <c r="A200" i="7"/>
  <c r="I199" i="7"/>
  <c r="B199" i="7"/>
  <c r="A199" i="7"/>
  <c r="I198" i="7"/>
  <c r="B198" i="7"/>
  <c r="A198" i="7"/>
  <c r="I197" i="7"/>
  <c r="B197" i="7"/>
  <c r="A197" i="7"/>
  <c r="I196" i="7"/>
  <c r="B196" i="7"/>
  <c r="A196" i="7"/>
  <c r="I195" i="7"/>
  <c r="B195" i="7"/>
  <c r="A195" i="7"/>
  <c r="I194" i="7"/>
  <c r="B194" i="7"/>
  <c r="A194" i="7"/>
  <c r="I193" i="7"/>
  <c r="B193" i="7"/>
  <c r="A193" i="7"/>
  <c r="I192" i="7"/>
  <c r="B192" i="7"/>
  <c r="A192" i="7"/>
  <c r="I191" i="7"/>
  <c r="B191" i="7"/>
  <c r="A191" i="7"/>
  <c r="I190" i="7"/>
  <c r="B190" i="7"/>
  <c r="A190" i="7"/>
  <c r="I189" i="7"/>
  <c r="B189" i="7"/>
  <c r="A189" i="7"/>
  <c r="I188" i="7"/>
  <c r="B188" i="7"/>
  <c r="A188" i="7"/>
  <c r="I187" i="7"/>
  <c r="B187" i="7"/>
  <c r="A187" i="7"/>
  <c r="I186" i="7"/>
  <c r="B186" i="7"/>
  <c r="A186" i="7"/>
  <c r="I185" i="7"/>
  <c r="B185" i="7"/>
  <c r="A185" i="7"/>
  <c r="I184" i="7"/>
  <c r="B184" i="7"/>
  <c r="A184" i="7"/>
  <c r="I183" i="7"/>
  <c r="B183" i="7"/>
  <c r="A183" i="7"/>
  <c r="I182" i="7"/>
  <c r="B182" i="7"/>
  <c r="A182" i="7"/>
  <c r="I181" i="7"/>
  <c r="B181" i="7"/>
  <c r="A181" i="7"/>
  <c r="I180" i="7"/>
  <c r="B180" i="7"/>
  <c r="A180" i="7"/>
  <c r="I179" i="7"/>
  <c r="B179" i="7"/>
  <c r="A179" i="7"/>
  <c r="I178" i="7"/>
  <c r="B178" i="7"/>
  <c r="A178" i="7"/>
  <c r="I177" i="7"/>
  <c r="B177" i="7"/>
  <c r="A177" i="7"/>
  <c r="I176" i="7"/>
  <c r="B176" i="7"/>
  <c r="A176" i="7"/>
  <c r="I175" i="7"/>
  <c r="B175" i="7"/>
  <c r="A175" i="7"/>
  <c r="I174" i="7"/>
  <c r="B174" i="7"/>
  <c r="A174" i="7"/>
  <c r="I173" i="7"/>
  <c r="B173" i="7"/>
  <c r="A173" i="7"/>
  <c r="I172" i="7"/>
  <c r="B172" i="7"/>
  <c r="A172" i="7"/>
  <c r="I171" i="7"/>
  <c r="B171" i="7"/>
  <c r="A171" i="7"/>
  <c r="I170" i="7"/>
  <c r="B170" i="7"/>
  <c r="A170" i="7"/>
  <c r="I169" i="7"/>
  <c r="B169" i="7"/>
  <c r="A169" i="7"/>
  <c r="I168" i="7"/>
  <c r="B168" i="7"/>
  <c r="A168" i="7"/>
  <c r="I167" i="7"/>
  <c r="B167" i="7"/>
  <c r="A167" i="7"/>
  <c r="I166" i="7"/>
  <c r="B166" i="7"/>
  <c r="A166" i="7"/>
  <c r="I165" i="7"/>
  <c r="B165" i="7"/>
  <c r="A165" i="7"/>
  <c r="I164" i="7"/>
  <c r="B164" i="7"/>
  <c r="A164" i="7"/>
  <c r="I163" i="7"/>
  <c r="B163" i="7"/>
  <c r="A163" i="7"/>
  <c r="I162" i="7"/>
  <c r="B162" i="7"/>
  <c r="A162" i="7"/>
  <c r="I161" i="7"/>
  <c r="B161" i="7"/>
  <c r="A161" i="7"/>
  <c r="I160" i="7"/>
  <c r="B160" i="7"/>
  <c r="A160" i="7"/>
  <c r="I159" i="7"/>
  <c r="B159" i="7"/>
  <c r="A159" i="7"/>
  <c r="I158" i="7"/>
  <c r="B158" i="7"/>
  <c r="A158" i="7"/>
  <c r="I157" i="7"/>
  <c r="B157" i="7"/>
  <c r="A157" i="7"/>
  <c r="I156" i="7"/>
  <c r="B156" i="7"/>
  <c r="A156" i="7"/>
  <c r="I155" i="7"/>
  <c r="B155" i="7"/>
  <c r="A155" i="7"/>
  <c r="I154" i="7"/>
  <c r="B154" i="7"/>
  <c r="A154" i="7"/>
  <c r="I153" i="7"/>
  <c r="B153" i="7"/>
  <c r="A153" i="7"/>
  <c r="I152" i="7"/>
  <c r="B152" i="7"/>
  <c r="A152" i="7"/>
  <c r="I151" i="7"/>
  <c r="B151" i="7"/>
  <c r="A151" i="7"/>
  <c r="I150" i="7"/>
  <c r="B150" i="7"/>
  <c r="A150" i="7"/>
  <c r="I149" i="7"/>
  <c r="B149" i="7"/>
  <c r="A149" i="7"/>
  <c r="I148" i="7"/>
  <c r="B148" i="7"/>
  <c r="A148" i="7"/>
  <c r="I147" i="7"/>
  <c r="B147" i="7"/>
  <c r="A147" i="7"/>
  <c r="I146" i="7"/>
  <c r="B146" i="7"/>
  <c r="A146" i="7"/>
  <c r="I145" i="7"/>
  <c r="B145" i="7"/>
  <c r="A145" i="7"/>
  <c r="I144" i="7"/>
  <c r="B144" i="7"/>
  <c r="A144" i="7"/>
  <c r="I143" i="7"/>
  <c r="B143" i="7"/>
  <c r="A143" i="7"/>
  <c r="I142" i="7"/>
  <c r="B142" i="7"/>
  <c r="A142" i="7"/>
  <c r="I141" i="7"/>
  <c r="B141" i="7"/>
  <c r="A141" i="7"/>
  <c r="I140" i="7"/>
  <c r="B140" i="7"/>
  <c r="A140" i="7"/>
  <c r="I139" i="7"/>
  <c r="B139" i="7"/>
  <c r="A139" i="7"/>
  <c r="I138" i="7"/>
  <c r="B138" i="7"/>
  <c r="A138" i="7"/>
  <c r="I137" i="7"/>
  <c r="B137" i="7"/>
  <c r="A137" i="7"/>
  <c r="I136" i="7"/>
  <c r="B136" i="7"/>
  <c r="A136" i="7"/>
  <c r="I135" i="7"/>
  <c r="B135" i="7"/>
  <c r="A135" i="7"/>
  <c r="I134" i="7"/>
  <c r="B134" i="7"/>
  <c r="A134" i="7"/>
  <c r="I133" i="7"/>
  <c r="B133" i="7"/>
  <c r="A133" i="7"/>
  <c r="I132" i="7"/>
  <c r="B132" i="7"/>
  <c r="A132" i="7"/>
  <c r="I131" i="7"/>
  <c r="B131" i="7"/>
  <c r="A131" i="7"/>
  <c r="I130" i="7"/>
  <c r="B130" i="7"/>
  <c r="A130" i="7"/>
  <c r="I129" i="7"/>
  <c r="B129" i="7"/>
  <c r="A129" i="7"/>
  <c r="I128" i="7"/>
  <c r="B128" i="7"/>
  <c r="A128" i="7"/>
  <c r="I127" i="7"/>
  <c r="B127" i="7"/>
  <c r="A127" i="7"/>
  <c r="I126" i="7"/>
  <c r="B126" i="7"/>
  <c r="A126" i="7"/>
  <c r="I125" i="7"/>
  <c r="B125" i="7"/>
  <c r="A125" i="7"/>
  <c r="I124" i="7"/>
  <c r="B124" i="7"/>
  <c r="A124" i="7"/>
  <c r="I123" i="7"/>
  <c r="B123" i="7"/>
  <c r="A123" i="7"/>
  <c r="I122" i="7"/>
  <c r="B122" i="7"/>
  <c r="A122" i="7"/>
  <c r="I121" i="7"/>
  <c r="B121" i="7"/>
  <c r="A121" i="7"/>
  <c r="I120" i="7"/>
  <c r="B120" i="7"/>
  <c r="A120" i="7"/>
  <c r="I119" i="7"/>
  <c r="B119" i="7"/>
  <c r="A119" i="7"/>
  <c r="I118" i="7"/>
  <c r="B118" i="7"/>
  <c r="A118" i="7"/>
  <c r="I117" i="7"/>
  <c r="B117" i="7"/>
  <c r="A117" i="7"/>
  <c r="I116" i="7"/>
  <c r="B116" i="7"/>
  <c r="A116" i="7"/>
  <c r="I115" i="7"/>
  <c r="B115" i="7"/>
  <c r="A115" i="7"/>
  <c r="I114" i="7"/>
  <c r="B114" i="7"/>
  <c r="A114" i="7"/>
  <c r="I113" i="7"/>
  <c r="B113" i="7"/>
  <c r="A113" i="7"/>
  <c r="I112" i="7"/>
  <c r="B112" i="7"/>
  <c r="A112" i="7"/>
  <c r="I111" i="7"/>
  <c r="B111" i="7"/>
  <c r="A111" i="7"/>
  <c r="I110" i="7"/>
  <c r="B110" i="7"/>
  <c r="A110" i="7"/>
  <c r="I109" i="7"/>
  <c r="B109" i="7"/>
  <c r="A109" i="7"/>
  <c r="I108" i="7"/>
  <c r="B108" i="7"/>
  <c r="A108" i="7"/>
  <c r="I107" i="7"/>
  <c r="B107" i="7"/>
  <c r="A107" i="7"/>
  <c r="I106" i="7"/>
  <c r="B106" i="7"/>
  <c r="A106" i="7"/>
  <c r="I105" i="7"/>
  <c r="B105" i="7"/>
  <c r="A105" i="7"/>
  <c r="I104" i="7"/>
  <c r="B104" i="7"/>
  <c r="A104" i="7"/>
  <c r="I103" i="7"/>
  <c r="B103" i="7"/>
  <c r="A103" i="7"/>
  <c r="I102" i="7"/>
  <c r="B102" i="7"/>
  <c r="A102" i="7"/>
  <c r="I101" i="7"/>
  <c r="B101" i="7"/>
  <c r="A101" i="7"/>
  <c r="I100" i="7"/>
  <c r="B100" i="7"/>
  <c r="A100" i="7"/>
  <c r="I99" i="7"/>
  <c r="B99" i="7"/>
  <c r="A99" i="7"/>
  <c r="I98" i="7"/>
  <c r="B98" i="7"/>
  <c r="A98" i="7"/>
  <c r="I97" i="7"/>
  <c r="B97" i="7"/>
  <c r="A97" i="7"/>
  <c r="I96" i="7"/>
  <c r="B96" i="7"/>
  <c r="A96" i="7"/>
  <c r="I95" i="7"/>
  <c r="B95" i="7"/>
  <c r="A95" i="7"/>
  <c r="I94" i="7"/>
  <c r="B94" i="7"/>
  <c r="A94" i="7"/>
  <c r="I93" i="7"/>
  <c r="B93" i="7"/>
  <c r="A93" i="7"/>
  <c r="I92" i="7"/>
  <c r="B92" i="7"/>
  <c r="A92" i="7"/>
  <c r="I91" i="7"/>
  <c r="B91" i="7"/>
  <c r="A91" i="7"/>
  <c r="I90" i="7"/>
  <c r="B90" i="7"/>
  <c r="A90" i="7"/>
  <c r="I89" i="7"/>
  <c r="B89" i="7"/>
  <c r="A89" i="7"/>
  <c r="I88" i="7"/>
  <c r="B88" i="7"/>
  <c r="A88" i="7"/>
  <c r="I87" i="7"/>
  <c r="B87" i="7"/>
  <c r="A87" i="7"/>
  <c r="I86" i="7"/>
  <c r="B86" i="7"/>
  <c r="A86" i="7"/>
  <c r="I85" i="7"/>
  <c r="B85" i="7"/>
  <c r="A85" i="7"/>
  <c r="I84" i="7"/>
  <c r="B84" i="7"/>
  <c r="A84" i="7"/>
  <c r="I83" i="7"/>
  <c r="B83" i="7"/>
  <c r="A83" i="7"/>
  <c r="I82" i="7"/>
  <c r="B82" i="7"/>
  <c r="A82" i="7"/>
  <c r="I81" i="7"/>
  <c r="B81" i="7"/>
  <c r="A81" i="7"/>
  <c r="I80" i="7"/>
  <c r="B80" i="7"/>
  <c r="A80" i="7"/>
  <c r="I79" i="7"/>
  <c r="B79" i="7"/>
  <c r="A79" i="7"/>
  <c r="I78" i="7"/>
  <c r="B78" i="7"/>
  <c r="A78" i="7"/>
  <c r="I77" i="7"/>
  <c r="B77" i="7"/>
  <c r="A77" i="7"/>
  <c r="I76" i="7"/>
  <c r="B76" i="7"/>
  <c r="A76" i="7"/>
  <c r="I75" i="7"/>
  <c r="B75" i="7"/>
  <c r="A75" i="7"/>
  <c r="I74" i="7"/>
  <c r="B74" i="7"/>
  <c r="A74" i="7"/>
  <c r="I73" i="7"/>
  <c r="B73" i="7"/>
  <c r="A73" i="7"/>
  <c r="I72" i="7"/>
  <c r="B72" i="7"/>
  <c r="A72" i="7"/>
  <c r="I71" i="7"/>
  <c r="B71" i="7"/>
  <c r="A71" i="7"/>
  <c r="I70" i="7"/>
  <c r="B70" i="7"/>
  <c r="A70" i="7"/>
  <c r="I69" i="7"/>
  <c r="B69" i="7"/>
  <c r="A69" i="7"/>
  <c r="I68" i="7"/>
  <c r="B68" i="7"/>
  <c r="A68" i="7"/>
  <c r="I67" i="7"/>
  <c r="B67" i="7"/>
  <c r="A67" i="7"/>
  <c r="I66" i="7"/>
  <c r="B66" i="7"/>
  <c r="A66" i="7"/>
  <c r="I65" i="7"/>
  <c r="B65" i="7"/>
  <c r="A65" i="7"/>
  <c r="I64" i="7"/>
  <c r="B64" i="7"/>
  <c r="A64" i="7"/>
  <c r="I63" i="7"/>
  <c r="B63" i="7"/>
  <c r="A63" i="7"/>
  <c r="I62" i="7"/>
  <c r="B62" i="7"/>
  <c r="A62" i="7"/>
  <c r="I61" i="7"/>
  <c r="B61" i="7"/>
  <c r="A61" i="7"/>
  <c r="I60" i="7"/>
  <c r="B60" i="7"/>
  <c r="A60" i="7"/>
  <c r="I59" i="7"/>
  <c r="B59" i="7"/>
  <c r="A59" i="7"/>
  <c r="I58" i="7"/>
  <c r="B58" i="7"/>
  <c r="A58" i="7"/>
  <c r="I57" i="7"/>
  <c r="B57" i="7"/>
  <c r="A57" i="7"/>
  <c r="I56" i="7"/>
  <c r="B56" i="7"/>
  <c r="A56" i="7"/>
  <c r="I55" i="7"/>
  <c r="B55" i="7"/>
  <c r="A55" i="7"/>
  <c r="I54" i="7"/>
  <c r="B54" i="7"/>
  <c r="A54" i="7"/>
  <c r="I53" i="7"/>
  <c r="B53" i="7"/>
  <c r="A53" i="7"/>
  <c r="I52" i="7"/>
  <c r="B52" i="7"/>
  <c r="A52" i="7"/>
  <c r="I51" i="7"/>
  <c r="B51" i="7"/>
  <c r="A51" i="7"/>
  <c r="I50" i="7"/>
  <c r="B50" i="7"/>
  <c r="A50" i="7"/>
  <c r="I49" i="7"/>
  <c r="H49" i="7"/>
  <c r="B49" i="7"/>
  <c r="A49" i="7"/>
  <c r="I48" i="7"/>
  <c r="H48" i="7"/>
  <c r="B48" i="7"/>
  <c r="A48" i="7"/>
  <c r="I47" i="7"/>
  <c r="H47" i="7"/>
  <c r="B47" i="7"/>
  <c r="A47" i="7"/>
  <c r="I46" i="7"/>
  <c r="H46" i="7"/>
  <c r="B46" i="7"/>
  <c r="A46" i="7"/>
  <c r="I45" i="7"/>
  <c r="H45" i="7"/>
  <c r="B45" i="7"/>
  <c r="A45" i="7"/>
  <c r="I44" i="7"/>
  <c r="H44" i="7"/>
  <c r="B44" i="7"/>
  <c r="A44" i="7"/>
  <c r="I43" i="7"/>
  <c r="H43" i="7"/>
  <c r="B43" i="7"/>
  <c r="A43" i="7"/>
  <c r="I42" i="7"/>
  <c r="H42" i="7"/>
  <c r="B42" i="7"/>
  <c r="A42" i="7"/>
  <c r="I41" i="7"/>
  <c r="H41" i="7"/>
  <c r="B41" i="7"/>
  <c r="A41" i="7"/>
  <c r="I40" i="7"/>
  <c r="H40" i="7"/>
  <c r="B40" i="7"/>
  <c r="A40" i="7"/>
  <c r="I39" i="7"/>
  <c r="H39" i="7"/>
  <c r="B39" i="7"/>
  <c r="A39" i="7"/>
  <c r="I38" i="7"/>
  <c r="H38" i="7"/>
  <c r="B38" i="7"/>
  <c r="A38" i="7"/>
  <c r="I37" i="7"/>
  <c r="H37" i="7"/>
  <c r="B37" i="7"/>
  <c r="A37" i="7"/>
  <c r="I36" i="7"/>
  <c r="H36" i="7"/>
  <c r="B36" i="7"/>
  <c r="A36" i="7"/>
  <c r="I35" i="7"/>
  <c r="H35" i="7"/>
  <c r="B35" i="7"/>
  <c r="A35" i="7"/>
  <c r="I34" i="7"/>
  <c r="H34" i="7"/>
  <c r="E34" i="7"/>
  <c r="B34" i="7"/>
  <c r="A34" i="7"/>
  <c r="I33" i="7"/>
  <c r="H33" i="7"/>
  <c r="E33" i="7"/>
  <c r="B33" i="7"/>
  <c r="A33" i="7"/>
  <c r="I32" i="7"/>
  <c r="H32" i="7"/>
  <c r="E32" i="7"/>
  <c r="B32" i="7"/>
  <c r="A32" i="7"/>
  <c r="I31" i="7"/>
  <c r="H31" i="7"/>
  <c r="E31" i="7"/>
  <c r="B31" i="7"/>
  <c r="A31" i="7"/>
  <c r="I30" i="7"/>
  <c r="H30" i="7"/>
  <c r="E30" i="7"/>
  <c r="B30" i="7"/>
  <c r="A30" i="7"/>
  <c r="I29" i="7"/>
  <c r="H29" i="7"/>
  <c r="E29" i="7"/>
  <c r="B29" i="7"/>
  <c r="A29" i="7"/>
  <c r="I28" i="7"/>
  <c r="H28" i="7"/>
  <c r="E28" i="7"/>
  <c r="B28" i="7"/>
  <c r="A28" i="7"/>
  <c r="I27" i="7"/>
  <c r="H27" i="7"/>
  <c r="E27" i="7"/>
  <c r="B27" i="7"/>
  <c r="A27" i="7"/>
  <c r="I26" i="7"/>
  <c r="H26" i="7"/>
  <c r="E26" i="7"/>
  <c r="D26" i="7"/>
  <c r="B26" i="7"/>
  <c r="A26" i="7"/>
  <c r="I25" i="7"/>
  <c r="H25" i="7"/>
  <c r="E25" i="7"/>
  <c r="D25" i="7"/>
  <c r="B25" i="7"/>
  <c r="A25" i="7"/>
  <c r="I24" i="7"/>
  <c r="H24" i="7"/>
  <c r="E24" i="7"/>
  <c r="D24" i="7"/>
  <c r="B24" i="7"/>
  <c r="A24" i="7"/>
  <c r="I23" i="7"/>
  <c r="H23" i="7"/>
  <c r="E23" i="7"/>
  <c r="D23" i="7"/>
  <c r="B23" i="7"/>
  <c r="A23" i="7"/>
  <c r="I22" i="7"/>
  <c r="H22" i="7"/>
  <c r="E22" i="7"/>
  <c r="D22" i="7"/>
  <c r="B22" i="7"/>
  <c r="A22" i="7"/>
  <c r="I21" i="7"/>
  <c r="H21" i="7"/>
  <c r="E21" i="7"/>
  <c r="D21" i="7"/>
  <c r="B21" i="7"/>
  <c r="A21" i="7"/>
  <c r="I20" i="7"/>
  <c r="H20" i="7"/>
  <c r="E20" i="7"/>
  <c r="D20" i="7"/>
  <c r="B20" i="7"/>
  <c r="A20" i="7"/>
  <c r="I19" i="7"/>
  <c r="H19" i="7"/>
  <c r="G19" i="7"/>
  <c r="E19" i="7"/>
  <c r="D19" i="7"/>
  <c r="B19" i="7"/>
  <c r="A19" i="7"/>
  <c r="I18" i="7"/>
  <c r="H18" i="7"/>
  <c r="G18" i="7"/>
  <c r="E18" i="7"/>
  <c r="D18" i="7"/>
  <c r="B18" i="7"/>
  <c r="A18" i="7"/>
  <c r="I17" i="7"/>
  <c r="H17" i="7"/>
  <c r="G17" i="7"/>
  <c r="E17" i="7"/>
  <c r="D17" i="7"/>
  <c r="B17" i="7"/>
  <c r="A17" i="7"/>
  <c r="I16" i="7"/>
  <c r="H16" i="7"/>
  <c r="G16" i="7"/>
  <c r="E16" i="7"/>
  <c r="D16" i="7"/>
  <c r="B16" i="7"/>
  <c r="A16" i="7"/>
  <c r="I15" i="7"/>
  <c r="H15" i="7"/>
  <c r="G15" i="7"/>
  <c r="E15" i="7"/>
  <c r="D15" i="7"/>
  <c r="C15" i="7"/>
  <c r="B15" i="7"/>
  <c r="A15" i="7"/>
  <c r="I14" i="7"/>
  <c r="H14" i="7"/>
  <c r="G14" i="7"/>
  <c r="E14" i="7"/>
  <c r="D14" i="7"/>
  <c r="C14" i="7"/>
  <c r="B14" i="7"/>
  <c r="A14" i="7"/>
  <c r="I13" i="7"/>
  <c r="H13" i="7"/>
  <c r="G13" i="7"/>
  <c r="E13" i="7"/>
  <c r="D13" i="7"/>
  <c r="C13" i="7"/>
  <c r="B13" i="7"/>
  <c r="A13" i="7"/>
  <c r="I12" i="7"/>
  <c r="H12" i="7"/>
  <c r="G12" i="7"/>
  <c r="E12" i="7"/>
  <c r="D12" i="7"/>
  <c r="C12" i="7"/>
  <c r="B12" i="7"/>
  <c r="A12" i="7"/>
  <c r="I11" i="7"/>
  <c r="H11" i="7"/>
  <c r="G11" i="7"/>
  <c r="E11" i="7"/>
  <c r="D11" i="7"/>
  <c r="C11" i="7"/>
  <c r="B11" i="7"/>
  <c r="A11" i="7"/>
  <c r="I10" i="7"/>
  <c r="H10" i="7"/>
  <c r="G10" i="7"/>
  <c r="E10" i="7"/>
  <c r="D10" i="7"/>
  <c r="C10" i="7"/>
  <c r="B10" i="7"/>
  <c r="A10" i="7"/>
  <c r="I9" i="7"/>
  <c r="H9" i="7"/>
  <c r="G9" i="7"/>
  <c r="E9" i="7"/>
  <c r="D9" i="7"/>
  <c r="C9" i="7"/>
  <c r="B9" i="7"/>
  <c r="A9" i="7"/>
  <c r="I8" i="7"/>
  <c r="H8" i="7"/>
  <c r="G8" i="7"/>
  <c r="E8" i="7"/>
  <c r="D8" i="7"/>
  <c r="C8" i="7"/>
  <c r="B8" i="7"/>
  <c r="A8" i="7"/>
  <c r="I7" i="7"/>
  <c r="H7" i="7"/>
  <c r="G7" i="7"/>
  <c r="E7" i="7"/>
  <c r="D7" i="7"/>
  <c r="C7" i="7"/>
  <c r="B7" i="7"/>
  <c r="A7" i="7"/>
  <c r="K6" i="7"/>
  <c r="J6" i="7"/>
  <c r="I6" i="7"/>
  <c r="H6" i="7"/>
  <c r="G6" i="7"/>
  <c r="E6" i="7"/>
  <c r="D6" i="7"/>
  <c r="C6" i="7"/>
  <c r="B6" i="7"/>
  <c r="A6" i="7"/>
  <c r="L5" i="7"/>
  <c r="K5" i="7"/>
  <c r="J5" i="7"/>
  <c r="I5" i="7"/>
  <c r="H5" i="7"/>
  <c r="G5" i="7"/>
  <c r="E5" i="7"/>
  <c r="D5" i="7"/>
  <c r="C5" i="7"/>
  <c r="B5" i="7"/>
  <c r="A5" i="7"/>
  <c r="L4" i="7"/>
  <c r="K4" i="7"/>
  <c r="J4" i="7"/>
  <c r="I4" i="7"/>
  <c r="H4" i="7"/>
  <c r="G4" i="7"/>
  <c r="F4" i="7"/>
  <c r="E4" i="7"/>
  <c r="D4" i="7"/>
  <c r="C4" i="7"/>
  <c r="B4" i="7"/>
  <c r="A4" i="7"/>
  <c r="L3" i="7"/>
  <c r="K3" i="7"/>
  <c r="J3" i="7"/>
  <c r="I3" i="7"/>
  <c r="H3" i="7"/>
  <c r="G3" i="7"/>
  <c r="F3" i="7"/>
  <c r="E3" i="7"/>
  <c r="D3" i="7"/>
  <c r="C3" i="7"/>
  <c r="B3" i="7"/>
  <c r="A3" i="7"/>
  <c r="L2" i="7"/>
  <c r="K2" i="7"/>
  <c r="J2" i="7"/>
  <c r="I2" i="7"/>
  <c r="H2" i="7"/>
  <c r="G2" i="7"/>
  <c r="F2" i="7"/>
  <c r="E2" i="7"/>
  <c r="D2" i="7"/>
  <c r="C2" i="7"/>
  <c r="B2" i="7"/>
  <c r="A2" i="7"/>
  <c r="L1" i="7"/>
  <c r="K1" i="7"/>
  <c r="J1" i="7"/>
  <c r="I1" i="7"/>
  <c r="H1" i="7"/>
  <c r="G1" i="7"/>
  <c r="F1" i="7"/>
  <c r="E1" i="7"/>
  <c r="D1" i="7"/>
  <c r="C1" i="7"/>
  <c r="B1" i="7"/>
  <c r="A1" i="7"/>
  <c r="J2" i="6"/>
  <c r="K2" i="6"/>
  <c r="L2" i="6"/>
  <c r="J3" i="6"/>
  <c r="K3" i="6"/>
  <c r="L3" i="6"/>
  <c r="J4" i="6"/>
  <c r="K4" i="6"/>
  <c r="L4" i="6"/>
  <c r="J5" i="6"/>
  <c r="K5" i="6"/>
  <c r="L5" i="6"/>
  <c r="J6" i="6"/>
  <c r="K6" i="6"/>
  <c r="K1" i="6"/>
  <c r="L1" i="6"/>
  <c r="J1" i="6"/>
  <c r="F2" i="6"/>
  <c r="G2" i="6"/>
  <c r="H2" i="6"/>
  <c r="I2" i="6"/>
  <c r="F3" i="6"/>
  <c r="G3" i="6"/>
  <c r="H3" i="6"/>
  <c r="I3" i="6"/>
  <c r="F4" i="6"/>
  <c r="G4" i="6"/>
  <c r="H4" i="6"/>
  <c r="I4" i="6"/>
  <c r="G5" i="6"/>
  <c r="H5" i="6"/>
  <c r="I5" i="6"/>
  <c r="G6" i="6"/>
  <c r="H6" i="6"/>
  <c r="I6" i="6"/>
  <c r="G7" i="6"/>
  <c r="H7" i="6"/>
  <c r="I7" i="6"/>
  <c r="G8" i="6"/>
  <c r="H8" i="6"/>
  <c r="I8" i="6"/>
  <c r="G9" i="6"/>
  <c r="H9" i="6"/>
  <c r="I9" i="6"/>
  <c r="G10" i="6"/>
  <c r="H10" i="6"/>
  <c r="I10" i="6"/>
  <c r="G11" i="6"/>
  <c r="H11" i="6"/>
  <c r="I11" i="6"/>
  <c r="G12" i="6"/>
  <c r="H12" i="6"/>
  <c r="I12" i="6"/>
  <c r="G13" i="6"/>
  <c r="H13" i="6"/>
  <c r="I13" i="6"/>
  <c r="G14" i="6"/>
  <c r="H14" i="6"/>
  <c r="I14" i="6"/>
  <c r="G15" i="6"/>
  <c r="H15" i="6"/>
  <c r="I15" i="6"/>
  <c r="G16" i="6"/>
  <c r="H16" i="6"/>
  <c r="I16" i="6"/>
  <c r="G17" i="6"/>
  <c r="H17" i="6"/>
  <c r="I17" i="6"/>
  <c r="G18" i="6"/>
  <c r="H18" i="6"/>
  <c r="I18" i="6"/>
  <c r="G19" i="6"/>
  <c r="H19" i="6"/>
  <c r="I19" i="6"/>
  <c r="H20" i="6"/>
  <c r="I20" i="6"/>
  <c r="H21" i="6"/>
  <c r="I21" i="6"/>
  <c r="H22" i="6"/>
  <c r="I22" i="6"/>
  <c r="H23" i="6"/>
  <c r="I23" i="6"/>
  <c r="H24" i="6"/>
  <c r="I24" i="6"/>
  <c r="H25" i="6"/>
  <c r="I25" i="6"/>
  <c r="H26" i="6"/>
  <c r="I26" i="6"/>
  <c r="H27" i="6"/>
  <c r="I27" i="6"/>
  <c r="H28" i="6"/>
  <c r="I28" i="6"/>
  <c r="H29" i="6"/>
  <c r="I29" i="6"/>
  <c r="H30" i="6"/>
  <c r="I30" i="6"/>
  <c r="H31" i="6"/>
  <c r="I31" i="6"/>
  <c r="H32" i="6"/>
  <c r="I32" i="6"/>
  <c r="H33" i="6"/>
  <c r="I33" i="6"/>
  <c r="H34" i="6"/>
  <c r="I34" i="6"/>
  <c r="H35" i="6"/>
  <c r="I35" i="6"/>
  <c r="H36" i="6"/>
  <c r="I36" i="6"/>
  <c r="H37" i="6"/>
  <c r="I37" i="6"/>
  <c r="H38" i="6"/>
  <c r="I38" i="6"/>
  <c r="H39" i="6"/>
  <c r="I39" i="6"/>
  <c r="H40" i="6"/>
  <c r="I40" i="6"/>
  <c r="H41" i="6"/>
  <c r="I41" i="6"/>
  <c r="H42" i="6"/>
  <c r="I42" i="6"/>
  <c r="H43" i="6"/>
  <c r="I43" i="6"/>
  <c r="H44" i="6"/>
  <c r="I44" i="6"/>
  <c r="H45" i="6"/>
  <c r="I45" i="6"/>
  <c r="H46" i="6"/>
  <c r="I46" i="6"/>
  <c r="H47" i="6"/>
  <c r="I47" i="6"/>
  <c r="H48" i="6"/>
  <c r="I48" i="6"/>
  <c r="H49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H1" i="6"/>
  <c r="I1" i="6"/>
  <c r="G1" i="6"/>
  <c r="F1" i="6"/>
  <c r="D2" i="6"/>
  <c r="E2" i="6"/>
  <c r="D3" i="6"/>
  <c r="E3" i="6"/>
  <c r="D4" i="6"/>
  <c r="E4" i="6"/>
  <c r="D5" i="6"/>
  <c r="E5" i="6"/>
  <c r="D6" i="6"/>
  <c r="E6" i="6"/>
  <c r="D7" i="6"/>
  <c r="E7" i="6"/>
  <c r="D8" i="6"/>
  <c r="E8" i="6"/>
  <c r="D9" i="6"/>
  <c r="E9" i="6"/>
  <c r="D10" i="6"/>
  <c r="E10" i="6"/>
  <c r="D11" i="6"/>
  <c r="E11" i="6"/>
  <c r="D12" i="6"/>
  <c r="E12" i="6"/>
  <c r="D13" i="6"/>
  <c r="E13" i="6"/>
  <c r="D14" i="6"/>
  <c r="E14" i="6"/>
  <c r="D15" i="6"/>
  <c r="E15" i="6"/>
  <c r="D16" i="6"/>
  <c r="E16" i="6"/>
  <c r="D17" i="6"/>
  <c r="E17" i="6"/>
  <c r="D18" i="6"/>
  <c r="E18" i="6"/>
  <c r="D19" i="6"/>
  <c r="E19" i="6"/>
  <c r="D20" i="6"/>
  <c r="E20" i="6"/>
  <c r="D21" i="6"/>
  <c r="E21" i="6"/>
  <c r="D22" i="6"/>
  <c r="E22" i="6"/>
  <c r="D23" i="6"/>
  <c r="E23" i="6"/>
  <c r="D24" i="6"/>
  <c r="E24" i="6"/>
  <c r="D25" i="6"/>
  <c r="E25" i="6"/>
  <c r="D26" i="6"/>
  <c r="E26" i="6"/>
  <c r="E27" i="6"/>
  <c r="E28" i="6"/>
  <c r="E29" i="6"/>
  <c r="E30" i="6"/>
  <c r="E31" i="6"/>
  <c r="E32" i="6"/>
  <c r="E33" i="6"/>
  <c r="E34" i="6"/>
  <c r="E1" i="6"/>
  <c r="D1" i="6"/>
  <c r="C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" i="6"/>
  <c r="B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528" i="6"/>
  <c r="B529" i="6"/>
  <c r="B530" i="6"/>
  <c r="B531" i="6"/>
  <c r="B532" i="6"/>
  <c r="B533" i="6"/>
  <c r="B534" i="6"/>
  <c r="B535" i="6"/>
  <c r="B536" i="6"/>
  <c r="B537" i="6"/>
  <c r="B538" i="6"/>
  <c r="B539" i="6"/>
  <c r="B540" i="6"/>
  <c r="B541" i="6"/>
  <c r="B542" i="6"/>
  <c r="B543" i="6"/>
  <c r="B544" i="6"/>
  <c r="B545" i="6"/>
  <c r="B546" i="6"/>
  <c r="B547" i="6"/>
  <c r="B548" i="6"/>
  <c r="B549" i="6"/>
  <c r="B550" i="6"/>
  <c r="B551" i="6"/>
  <c r="B552" i="6"/>
  <c r="B553" i="6"/>
  <c r="B554" i="6"/>
  <c r="B555" i="6"/>
  <c r="B556" i="6"/>
  <c r="B557" i="6"/>
  <c r="B558" i="6"/>
  <c r="B559" i="6"/>
  <c r="B560" i="6"/>
  <c r="B561" i="6"/>
  <c r="B562" i="6"/>
  <c r="B563" i="6"/>
  <c r="B564" i="6"/>
  <c r="B565" i="6"/>
  <c r="B566" i="6"/>
  <c r="B567" i="6"/>
  <c r="B568" i="6"/>
  <c r="B569" i="6"/>
  <c r="B570" i="6"/>
  <c r="B571" i="6"/>
  <c r="B572" i="6"/>
  <c r="B573" i="6"/>
  <c r="B574" i="6"/>
  <c r="B575" i="6"/>
  <c r="B576" i="6"/>
  <c r="B577" i="6"/>
  <c r="B578" i="6"/>
  <c r="B579" i="6"/>
  <c r="B580" i="6"/>
  <c r="B581" i="6"/>
  <c r="B582" i="6"/>
  <c r="B583" i="6"/>
  <c r="B584" i="6"/>
  <c r="B585" i="6"/>
  <c r="B586" i="6"/>
  <c r="B587" i="6"/>
  <c r="B588" i="6"/>
  <c r="B589" i="6"/>
  <c r="B590" i="6"/>
  <c r="B591" i="6"/>
  <c r="B592" i="6"/>
  <c r="B593" i="6"/>
  <c r="B594" i="6"/>
  <c r="B595" i="6"/>
  <c r="B596" i="6"/>
  <c r="B597" i="6"/>
  <c r="B598" i="6"/>
  <c r="B599" i="6"/>
  <c r="B600" i="6"/>
  <c r="B601" i="6"/>
  <c r="B602" i="6"/>
  <c r="B603" i="6"/>
  <c r="B604" i="6"/>
  <c r="B605" i="6"/>
  <c r="B606" i="6"/>
  <c r="B607" i="6"/>
  <c r="B608" i="6"/>
  <c r="B609" i="6"/>
  <c r="B610" i="6"/>
  <c r="B611" i="6"/>
  <c r="B612" i="6"/>
  <c r="B613" i="6"/>
  <c r="B614" i="6"/>
  <c r="B615" i="6"/>
  <c r="B616" i="6"/>
  <c r="B617" i="6"/>
  <c r="B618" i="6"/>
  <c r="B619" i="6"/>
  <c r="B620" i="6"/>
  <c r="B621" i="6"/>
  <c r="B622" i="6"/>
  <c r="B623" i="6"/>
  <c r="B624" i="6"/>
  <c r="B625" i="6"/>
  <c r="B626" i="6"/>
  <c r="B627" i="6"/>
  <c r="B628" i="6"/>
  <c r="B629" i="6"/>
  <c r="B630" i="6"/>
  <c r="B631" i="6"/>
  <c r="B632" i="6"/>
  <c r="B633" i="6"/>
  <c r="B634" i="6"/>
  <c r="B635" i="6"/>
  <c r="B636" i="6"/>
  <c r="B637" i="6"/>
  <c r="B638" i="6"/>
  <c r="B639" i="6"/>
  <c r="B640" i="6"/>
  <c r="B641" i="6"/>
  <c r="B642" i="6"/>
  <c r="B643" i="6"/>
  <c r="B644" i="6"/>
  <c r="B645" i="6"/>
  <c r="B646" i="6"/>
  <c r="B647" i="6"/>
  <c r="B648" i="6"/>
  <c r="B649" i="6"/>
  <c r="B650" i="6"/>
  <c r="B651" i="6"/>
  <c r="B652" i="6"/>
  <c r="B653" i="6"/>
  <c r="B654" i="6"/>
  <c r="B655" i="6"/>
  <c r="B656" i="6"/>
  <c r="B657" i="6"/>
  <c r="B658" i="6"/>
  <c r="B659" i="6"/>
  <c r="B660" i="6"/>
  <c r="B661" i="6"/>
  <c r="B662" i="6"/>
  <c r="B663" i="6"/>
  <c r="B664" i="6"/>
  <c r="B665" i="6"/>
  <c r="B666" i="6"/>
  <c r="B667" i="6"/>
  <c r="B668" i="6"/>
  <c r="B669" i="6"/>
  <c r="B670" i="6"/>
  <c r="B671" i="6"/>
  <c r="B672" i="6"/>
  <c r="B673" i="6"/>
  <c r="B674" i="6"/>
  <c r="B675" i="6"/>
  <c r="B676" i="6"/>
  <c r="B677" i="6"/>
  <c r="B678" i="6"/>
  <c r="B679" i="6"/>
  <c r="B680" i="6"/>
  <c r="B681" i="6"/>
  <c r="B682" i="6"/>
  <c r="B683" i="6"/>
  <c r="B684" i="6"/>
  <c r="B685" i="6"/>
  <c r="B686" i="6"/>
  <c r="B687" i="6"/>
  <c r="B688" i="6"/>
  <c r="B689" i="6"/>
  <c r="B690" i="6"/>
  <c r="B691" i="6"/>
  <c r="B692" i="6"/>
  <c r="B693" i="6"/>
  <c r="B694" i="6"/>
  <c r="B695" i="6"/>
  <c r="B696" i="6"/>
  <c r="B697" i="6"/>
  <c r="B698" i="6"/>
  <c r="B699" i="6"/>
  <c r="B700" i="6"/>
  <c r="B701" i="6"/>
  <c r="B702" i="6"/>
  <c r="B703" i="6"/>
  <c r="B704" i="6"/>
  <c r="B705" i="6"/>
  <c r="B706" i="6"/>
  <c r="B707" i="6"/>
  <c r="B708" i="6"/>
  <c r="B709" i="6"/>
  <c r="B710" i="6"/>
  <c r="B711" i="6"/>
  <c r="B712" i="6"/>
  <c r="B713" i="6"/>
  <c r="B714" i="6"/>
  <c r="B715" i="6"/>
  <c r="B716" i="6"/>
  <c r="B717" i="6"/>
  <c r="B718" i="6"/>
  <c r="B719" i="6"/>
  <c r="B720" i="6"/>
  <c r="B721" i="6"/>
  <c r="B722" i="6"/>
  <c r="B723" i="6"/>
  <c r="B724" i="6"/>
  <c r="B725" i="6"/>
  <c r="B726" i="6"/>
  <c r="B727" i="6"/>
  <c r="B728" i="6"/>
  <c r="B729" i="6"/>
  <c r="B730" i="6"/>
  <c r="B731" i="6"/>
  <c r="B732" i="6"/>
  <c r="B733" i="6"/>
  <c r="B734" i="6"/>
  <c r="B735" i="6"/>
  <c r="B736" i="6"/>
  <c r="B737" i="6"/>
  <c r="B738" i="6"/>
  <c r="B739" i="6"/>
  <c r="B740" i="6"/>
  <c r="B741" i="6"/>
  <c r="B742" i="6"/>
  <c r="B743" i="6"/>
  <c r="B744" i="6"/>
  <c r="B745" i="6"/>
  <c r="B746" i="6"/>
  <c r="B747" i="6"/>
  <c r="B748" i="6"/>
  <c r="B749" i="6"/>
  <c r="B750" i="6"/>
  <c r="B751" i="6"/>
  <c r="B752" i="6"/>
  <c r="B753" i="6"/>
  <c r="B754" i="6"/>
  <c r="B755" i="6"/>
  <c r="B756" i="6"/>
  <c r="B757" i="6"/>
  <c r="B758" i="6"/>
  <c r="B759" i="6"/>
  <c r="B760" i="6"/>
  <c r="B761" i="6"/>
  <c r="B762" i="6"/>
  <c r="B763" i="6"/>
  <c r="B764" i="6"/>
  <c r="B765" i="6"/>
  <c r="B766" i="6"/>
  <c r="B767" i="6"/>
  <c r="B768" i="6"/>
  <c r="B769" i="6"/>
  <c r="B770" i="6"/>
  <c r="B771" i="6"/>
  <c r="B772" i="6"/>
  <c r="B773" i="6"/>
  <c r="B774" i="6"/>
  <c r="B775" i="6"/>
  <c r="B776" i="6"/>
  <c r="B777" i="6"/>
  <c r="B778" i="6"/>
  <c r="B779" i="6"/>
  <c r="B780" i="6"/>
  <c r="B781" i="6"/>
  <c r="B782" i="6"/>
  <c r="B783" i="6"/>
  <c r="B784" i="6"/>
  <c r="B785" i="6"/>
  <c r="B786" i="6"/>
  <c r="B787" i="6"/>
  <c r="B788" i="6"/>
  <c r="B789" i="6"/>
  <c r="B790" i="6"/>
  <c r="B791" i="6"/>
  <c r="B792" i="6"/>
  <c r="B793" i="6"/>
  <c r="B794" i="6"/>
  <c r="B795" i="6"/>
  <c r="B796" i="6"/>
  <c r="B797" i="6"/>
  <c r="B798" i="6"/>
  <c r="B799" i="6"/>
  <c r="B800" i="6"/>
  <c r="B801" i="6"/>
  <c r="B802" i="6"/>
  <c r="B803" i="6"/>
  <c r="B804" i="6"/>
  <c r="B805" i="6"/>
  <c r="B806" i="6"/>
  <c r="B807" i="6"/>
  <c r="B808" i="6"/>
  <c r="B809" i="6"/>
  <c r="B810" i="6"/>
  <c r="B811" i="6"/>
  <c r="B812" i="6"/>
  <c r="B813" i="6"/>
  <c r="B814" i="6"/>
  <c r="B815" i="6"/>
  <c r="B816" i="6"/>
  <c r="B817" i="6"/>
  <c r="B818" i="6"/>
  <c r="B819" i="6"/>
  <c r="B820" i="6"/>
  <c r="B821" i="6"/>
  <c r="B822" i="6"/>
  <c r="B823" i="6"/>
  <c r="B824" i="6"/>
  <c r="B825" i="6"/>
  <c r="B826" i="6"/>
  <c r="B827" i="6"/>
  <c r="B828" i="6"/>
  <c r="B829" i="6"/>
  <c r="B830" i="6"/>
  <c r="B831" i="6"/>
  <c r="B832" i="6"/>
  <c r="B833" i="6"/>
  <c r="B834" i="6"/>
  <c r="B835" i="6"/>
  <c r="B836" i="6"/>
  <c r="B837" i="6"/>
  <c r="B838" i="6"/>
  <c r="B839" i="6"/>
  <c r="B840" i="6"/>
  <c r="B841" i="6"/>
  <c r="B842" i="6"/>
  <c r="B843" i="6"/>
  <c r="B844" i="6"/>
  <c r="B845" i="6"/>
  <c r="B846" i="6"/>
  <c r="B847" i="6"/>
  <c r="B848" i="6"/>
  <c r="B849" i="6"/>
  <c r="B850" i="6"/>
  <c r="B851" i="6"/>
  <c r="B852" i="6"/>
  <c r="B853" i="6"/>
  <c r="B854" i="6"/>
  <c r="B855" i="6"/>
  <c r="B856" i="6"/>
  <c r="B857" i="6"/>
  <c r="B858" i="6"/>
  <c r="B859" i="6"/>
  <c r="B860" i="6"/>
  <c r="B861" i="6"/>
  <c r="B862" i="6"/>
  <c r="B863" i="6"/>
  <c r="B864" i="6"/>
  <c r="B865" i="6"/>
  <c r="B866" i="6"/>
  <c r="B867" i="6"/>
  <c r="B868" i="6"/>
  <c r="B869" i="6"/>
  <c r="B870" i="6"/>
  <c r="B871" i="6"/>
  <c r="B872" i="6"/>
  <c r="B873" i="6"/>
  <c r="B874" i="6"/>
  <c r="B875" i="6"/>
  <c r="B876" i="6"/>
  <c r="B877" i="6"/>
  <c r="B878" i="6"/>
  <c r="B879" i="6"/>
  <c r="B880" i="6"/>
  <c r="B881" i="6"/>
  <c r="B882" i="6"/>
  <c r="B883" i="6"/>
  <c r="B884" i="6"/>
  <c r="B885" i="6"/>
  <c r="B886" i="6"/>
  <c r="B887" i="6"/>
  <c r="B888" i="6"/>
  <c r="B889" i="6"/>
  <c r="B890" i="6"/>
  <c r="B891" i="6"/>
  <c r="B892" i="6"/>
  <c r="B893" i="6"/>
  <c r="B894" i="6"/>
  <c r="B895" i="6"/>
  <c r="B896" i="6"/>
  <c r="B897" i="6"/>
  <c r="B898" i="6"/>
  <c r="B899" i="6"/>
  <c r="B900" i="6"/>
  <c r="B901" i="6"/>
  <c r="B902" i="6"/>
  <c r="B903" i="6"/>
  <c r="B904" i="6"/>
  <c r="B905" i="6"/>
  <c r="B906" i="6"/>
  <c r="B907" i="6"/>
  <c r="B908" i="6"/>
  <c r="B909" i="6"/>
  <c r="B910" i="6"/>
  <c r="B911" i="6"/>
  <c r="B912" i="6"/>
  <c r="B913" i="6"/>
  <c r="B914" i="6"/>
  <c r="B915" i="6"/>
  <c r="B916" i="6"/>
  <c r="B917" i="6"/>
  <c r="B918" i="6"/>
  <c r="B919" i="6"/>
  <c r="B920" i="6"/>
  <c r="B921" i="6"/>
  <c r="B922" i="6"/>
  <c r="B923" i="6"/>
  <c r="B924" i="6"/>
  <c r="B925" i="6"/>
  <c r="B926" i="6"/>
  <c r="B927" i="6"/>
  <c r="B928" i="6"/>
  <c r="B929" i="6"/>
  <c r="B930" i="6"/>
  <c r="B931" i="6"/>
  <c r="B932" i="6"/>
  <c r="B933" i="6"/>
  <c r="B934" i="6"/>
  <c r="B935" i="6"/>
  <c r="B936" i="6"/>
  <c r="B937" i="6"/>
  <c r="B938" i="6"/>
  <c r="B939" i="6"/>
  <c r="B940" i="6"/>
  <c r="B941" i="6"/>
  <c r="B942" i="6"/>
  <c r="B943" i="6"/>
  <c r="B944" i="6"/>
  <c r="B945" i="6"/>
  <c r="B946" i="6"/>
  <c r="B947" i="6"/>
  <c r="B948" i="6"/>
  <c r="B949" i="6"/>
  <c r="B950" i="6"/>
  <c r="B951" i="6"/>
  <c r="B952" i="6"/>
  <c r="B953" i="6"/>
  <c r="B954" i="6"/>
  <c r="B955" i="6"/>
  <c r="B956" i="6"/>
  <c r="B957" i="6"/>
  <c r="B958" i="6"/>
  <c r="B959" i="6"/>
  <c r="B960" i="6"/>
  <c r="B961" i="6"/>
  <c r="B962" i="6"/>
  <c r="B963" i="6"/>
  <c r="B964" i="6"/>
  <c r="B965" i="6"/>
  <c r="B966" i="6"/>
  <c r="B967" i="6"/>
  <c r="B968" i="6"/>
  <c r="B969" i="6"/>
  <c r="B970" i="6"/>
  <c r="B971" i="6"/>
  <c r="B972" i="6"/>
  <c r="B973" i="6"/>
  <c r="B974" i="6"/>
  <c r="B975" i="6"/>
  <c r="B976" i="6"/>
  <c r="B977" i="6"/>
  <c r="B978" i="6"/>
  <c r="B979" i="6"/>
  <c r="B980" i="6"/>
  <c r="B981" i="6"/>
  <c r="B982" i="6"/>
  <c r="B983" i="6"/>
  <c r="B984" i="6"/>
  <c r="B985" i="6"/>
  <c r="B986" i="6"/>
  <c r="B987" i="6"/>
  <c r="B988" i="6"/>
  <c r="B989" i="6"/>
  <c r="B990" i="6"/>
  <c r="B991" i="6"/>
  <c r="B992" i="6"/>
  <c r="B993" i="6"/>
  <c r="B994" i="6"/>
  <c r="B995" i="6"/>
  <c r="B996" i="6"/>
  <c r="B997" i="6"/>
  <c r="B998" i="6"/>
  <c r="B999" i="6"/>
  <c r="B1000" i="6"/>
  <c r="B1001" i="6"/>
  <c r="B1002" i="6"/>
  <c r="B1003" i="6"/>
  <c r="B1004" i="6"/>
  <c r="B1005" i="6"/>
  <c r="B1006" i="6"/>
  <c r="B1007" i="6"/>
  <c r="B1008" i="6"/>
  <c r="B1009" i="6"/>
  <c r="B1010" i="6"/>
  <c r="B1011" i="6"/>
  <c r="B1012" i="6"/>
  <c r="B1013" i="6"/>
  <c r="B1014" i="6"/>
  <c r="B1015" i="6"/>
  <c r="B1016" i="6"/>
  <c r="B1017" i="6"/>
  <c r="B1018" i="6"/>
  <c r="B1019" i="6"/>
  <c r="B1020" i="6"/>
  <c r="B1021" i="6"/>
  <c r="B1022" i="6"/>
  <c r="B1023" i="6"/>
  <c r="B1024" i="6"/>
  <c r="B1025" i="6"/>
  <c r="B1026" i="6"/>
  <c r="B1027" i="6"/>
  <c r="B1028" i="6"/>
  <c r="B1029" i="6"/>
  <c r="B1030" i="6"/>
  <c r="B1031" i="6"/>
  <c r="B1032" i="6"/>
  <c r="B1033" i="6"/>
  <c r="B1034" i="6"/>
  <c r="B1035" i="6"/>
  <c r="B1036" i="6"/>
  <c r="B1037" i="6"/>
  <c r="B1038" i="6"/>
  <c r="B1039" i="6"/>
  <c r="B1040" i="6"/>
  <c r="B1041" i="6"/>
  <c r="B1042" i="6"/>
  <c r="B1043" i="6"/>
  <c r="B1044" i="6"/>
  <c r="B1045" i="6"/>
  <c r="B1046" i="6"/>
  <c r="B1047" i="6"/>
  <c r="B1048" i="6"/>
  <c r="B1049" i="6"/>
  <c r="B1050" i="6"/>
  <c r="B1051" i="6"/>
  <c r="B1052" i="6"/>
  <c r="B1053" i="6"/>
  <c r="B1054" i="6"/>
  <c r="B1055" i="6"/>
  <c r="B1056" i="6"/>
  <c r="B1057" i="6"/>
  <c r="B1058" i="6"/>
  <c r="B1059" i="6"/>
  <c r="B1060" i="6"/>
  <c r="B1061" i="6"/>
  <c r="B1062" i="6"/>
  <c r="B1063" i="6"/>
  <c r="B1064" i="6"/>
  <c r="B1065" i="6"/>
  <c r="B1066" i="6"/>
  <c r="B1067" i="6"/>
  <c r="B1068" i="6"/>
  <c r="B1069" i="6"/>
  <c r="B1070" i="6"/>
  <c r="B1071" i="6"/>
  <c r="B1072" i="6"/>
  <c r="B1073" i="6"/>
  <c r="B1074" i="6"/>
  <c r="B1075" i="6"/>
  <c r="B1076" i="6"/>
  <c r="B1077" i="6"/>
  <c r="B1078" i="6"/>
  <c r="B1079" i="6"/>
  <c r="B1080" i="6"/>
  <c r="B1081" i="6"/>
  <c r="B1082" i="6"/>
  <c r="B1083" i="6"/>
  <c r="B1084" i="6"/>
  <c r="B1085" i="6"/>
  <c r="B1086" i="6"/>
  <c r="B1087" i="6"/>
  <c r="B1088" i="6"/>
  <c r="B1089" i="6"/>
  <c r="B1090" i="6"/>
  <c r="B1091" i="6"/>
  <c r="B1092" i="6"/>
  <c r="B1093" i="6"/>
  <c r="B1094" i="6"/>
  <c r="B1095" i="6"/>
  <c r="B1096" i="6"/>
  <c r="B1097" i="6"/>
  <c r="B1098" i="6"/>
  <c r="B1099" i="6"/>
  <c r="B1100" i="6"/>
  <c r="B1101" i="6"/>
  <c r="B1102" i="6"/>
  <c r="B1103" i="6"/>
  <c r="B1104" i="6"/>
  <c r="B1105" i="6"/>
  <c r="B1106" i="6"/>
  <c r="B1107" i="6"/>
  <c r="B1108" i="6"/>
  <c r="B1109" i="6"/>
  <c r="B1110" i="6"/>
  <c r="B1111" i="6"/>
  <c r="B1112" i="6"/>
  <c r="B1113" i="6"/>
  <c r="B1114" i="6"/>
  <c r="B1115" i="6"/>
  <c r="B1116" i="6"/>
  <c r="B1117" i="6"/>
  <c r="B1118" i="6"/>
  <c r="B1119" i="6"/>
  <c r="B1120" i="6"/>
  <c r="B1121" i="6"/>
  <c r="B1122" i="6"/>
  <c r="B1123" i="6"/>
  <c r="B1124" i="6"/>
  <c r="B1125" i="6"/>
  <c r="B1126" i="6"/>
  <c r="B1127" i="6"/>
  <c r="B1128" i="6"/>
  <c r="B1129" i="6"/>
  <c r="B1130" i="6"/>
  <c r="B1131" i="6"/>
  <c r="B1132" i="6"/>
  <c r="B1133" i="6"/>
  <c r="B1134" i="6"/>
  <c r="B1135" i="6"/>
  <c r="B1136" i="6"/>
  <c r="B1137" i="6"/>
  <c r="B1138" i="6"/>
  <c r="B1139" i="6"/>
  <c r="B1140" i="6"/>
  <c r="B1141" i="6"/>
  <c r="B1142" i="6"/>
  <c r="B1143" i="6"/>
  <c r="B1144" i="6"/>
  <c r="B1145" i="6"/>
  <c r="B1146" i="6"/>
  <c r="B1147" i="6"/>
  <c r="B1148" i="6"/>
  <c r="B1149" i="6"/>
  <c r="B1150" i="6"/>
  <c r="B1151" i="6"/>
  <c r="B1152" i="6"/>
  <c r="B1153" i="6"/>
  <c r="B1154" i="6"/>
  <c r="B1155" i="6"/>
  <c r="B1156" i="6"/>
  <c r="B1157" i="6"/>
  <c r="B1158" i="6"/>
  <c r="B1159" i="6"/>
  <c r="B1160" i="6"/>
  <c r="B1161" i="6"/>
  <c r="B1162" i="6"/>
  <c r="B1163" i="6"/>
  <c r="B1164" i="6"/>
  <c r="B1165" i="6"/>
  <c r="B1166" i="6"/>
  <c r="B1167" i="6"/>
  <c r="B1168" i="6"/>
  <c r="B1169" i="6"/>
  <c r="B1170" i="6"/>
  <c r="B1171" i="6"/>
  <c r="B1172" i="6"/>
  <c r="B1173" i="6"/>
  <c r="B1174" i="6"/>
  <c r="B1175" i="6"/>
  <c r="B1176" i="6"/>
  <c r="B1177" i="6"/>
  <c r="B1178" i="6"/>
  <c r="B1179" i="6"/>
  <c r="B1180" i="6"/>
  <c r="B1181" i="6"/>
  <c r="B1182" i="6"/>
  <c r="B1183" i="6"/>
  <c r="B1184" i="6"/>
  <c r="B1185" i="6"/>
  <c r="B1186" i="6"/>
  <c r="B1187" i="6"/>
  <c r="B1188" i="6"/>
  <c r="B1189" i="6"/>
  <c r="B1190" i="6"/>
  <c r="B1191" i="6"/>
  <c r="B1192" i="6"/>
  <c r="B1193" i="6"/>
  <c r="B1194" i="6"/>
  <c r="B1195" i="6"/>
  <c r="B1196" i="6"/>
  <c r="B1197" i="6"/>
  <c r="B1198" i="6"/>
  <c r="B1199" i="6"/>
  <c r="B1200" i="6"/>
  <c r="B1201" i="6"/>
  <c r="B1202" i="6"/>
  <c r="B1203" i="6"/>
  <c r="B1204" i="6"/>
  <c r="B1205" i="6"/>
  <c r="B1206" i="6"/>
  <c r="B1207" i="6"/>
  <c r="B1208" i="6"/>
  <c r="B1209" i="6"/>
  <c r="B1210" i="6"/>
  <c r="B1211" i="6"/>
  <c r="B1212" i="6"/>
  <c r="B1213" i="6"/>
  <c r="B1214" i="6"/>
  <c r="B1215" i="6"/>
  <c r="B1216" i="6"/>
  <c r="B1217" i="6"/>
  <c r="B1218" i="6"/>
  <c r="B1219" i="6"/>
  <c r="B1220" i="6"/>
  <c r="B1221" i="6"/>
  <c r="B1222" i="6"/>
  <c r="B1223" i="6"/>
  <c r="B1224" i="6"/>
  <c r="B1225" i="6"/>
  <c r="B1226" i="6"/>
  <c r="B1227" i="6"/>
  <c r="B1228" i="6"/>
  <c r="B1229" i="6"/>
  <c r="B1230" i="6"/>
  <c r="B1231" i="6"/>
  <c r="B1232" i="6"/>
  <c r="B1233" i="6"/>
  <c r="B1234" i="6"/>
  <c r="B1235" i="6"/>
  <c r="B1236" i="6"/>
  <c r="B1237" i="6"/>
  <c r="B1238" i="6"/>
  <c r="B1239" i="6"/>
  <c r="B1240" i="6"/>
  <c r="B1241" i="6"/>
  <c r="B1242" i="6"/>
  <c r="B1243" i="6"/>
  <c r="B1244" i="6"/>
  <c r="B1245" i="6"/>
  <c r="B1246" i="6"/>
  <c r="B1247" i="6"/>
  <c r="B1248" i="6"/>
  <c r="B1249" i="6"/>
  <c r="B1250" i="6"/>
  <c r="B1251" i="6"/>
  <c r="B1252" i="6"/>
  <c r="B1253" i="6"/>
  <c r="B1254" i="6"/>
  <c r="B1255" i="6"/>
  <c r="B1256" i="6"/>
  <c r="B1257" i="6"/>
  <c r="B1258" i="6"/>
  <c r="B1259" i="6"/>
  <c r="B1260" i="6"/>
  <c r="B1261" i="6"/>
  <c r="B1262" i="6"/>
  <c r="B1263" i="6"/>
  <c r="B1264" i="6"/>
  <c r="B1265" i="6"/>
  <c r="B1266" i="6"/>
  <c r="B1267" i="6"/>
  <c r="B1268" i="6"/>
  <c r="B1269" i="6"/>
  <c r="B1270" i="6"/>
  <c r="B1271" i="6"/>
  <c r="B1272" i="6"/>
  <c r="B1273" i="6"/>
  <c r="B1274" i="6"/>
  <c r="B1275" i="6"/>
  <c r="B1276" i="6"/>
  <c r="B1277" i="6"/>
  <c r="B1278" i="6"/>
  <c r="B1279" i="6"/>
  <c r="B1280" i="6"/>
  <c r="B1281" i="6"/>
  <c r="B1282" i="6"/>
  <c r="B1283" i="6"/>
  <c r="B1284" i="6"/>
  <c r="B1285" i="6"/>
  <c r="B1286" i="6"/>
  <c r="B1287" i="6"/>
  <c r="B1288" i="6"/>
  <c r="B1289" i="6"/>
  <c r="B1290" i="6"/>
  <c r="B1291" i="6"/>
  <c r="B1292" i="6"/>
  <c r="B1293" i="6"/>
  <c r="B1294" i="6"/>
  <c r="B1295" i="6"/>
  <c r="B1296" i="6"/>
  <c r="B1297" i="6"/>
  <c r="B1298" i="6"/>
  <c r="B1299" i="6"/>
  <c r="B1300" i="6"/>
  <c r="B1301" i="6"/>
  <c r="B1302" i="6"/>
  <c r="B1303" i="6"/>
  <c r="B1304" i="6"/>
  <c r="B1305" i="6"/>
  <c r="B1306" i="6"/>
  <c r="B1307" i="6"/>
  <c r="B1308" i="6"/>
  <c r="B1309" i="6"/>
  <c r="B1310" i="6"/>
  <c r="B1311" i="6"/>
  <c r="B1312" i="6"/>
  <c r="B1313" i="6"/>
  <c r="B1314" i="6"/>
  <c r="B1315" i="6"/>
  <c r="B1316" i="6"/>
  <c r="B1317" i="6"/>
  <c r="B1318" i="6"/>
  <c r="B1319" i="6"/>
  <c r="B1320" i="6"/>
  <c r="B1321" i="6"/>
  <c r="B1322" i="6"/>
  <c r="B1323" i="6"/>
  <c r="B1324" i="6"/>
  <c r="B1325" i="6"/>
  <c r="B1326" i="6"/>
  <c r="B1327" i="6"/>
  <c r="B1328" i="6"/>
  <c r="B1329" i="6"/>
  <c r="B1330" i="6"/>
  <c r="B1331" i="6"/>
  <c r="B1332" i="6"/>
  <c r="B1333" i="6"/>
  <c r="B1334" i="6"/>
  <c r="B1335" i="6"/>
  <c r="B1336" i="6"/>
  <c r="B1337" i="6"/>
  <c r="B1338" i="6"/>
  <c r="B1339" i="6"/>
  <c r="B1340" i="6"/>
  <c r="B1341" i="6"/>
  <c r="B1342" i="6"/>
  <c r="B1343" i="6"/>
  <c r="B1344" i="6"/>
  <c r="B1345" i="6"/>
  <c r="B1346" i="6"/>
  <c r="B1347" i="6"/>
  <c r="B1348" i="6"/>
  <c r="B1349" i="6"/>
  <c r="B1350" i="6"/>
  <c r="B1351" i="6"/>
  <c r="B1352" i="6"/>
  <c r="B1353" i="6"/>
  <c r="B1354" i="6"/>
  <c r="B1355" i="6"/>
  <c r="B1356" i="6"/>
  <c r="B1357" i="6"/>
  <c r="B1358" i="6"/>
  <c r="B1359" i="6"/>
  <c r="B1360" i="6"/>
  <c r="B1361" i="6"/>
  <c r="B1362" i="6"/>
  <c r="B1363" i="6"/>
  <c r="B1364" i="6"/>
  <c r="B1365" i="6"/>
  <c r="B1366" i="6"/>
  <c r="B1367" i="6"/>
  <c r="B1368" i="6"/>
  <c r="B1369" i="6"/>
  <c r="B1370" i="6"/>
  <c r="B1371" i="6"/>
  <c r="B1372" i="6"/>
  <c r="B1373" i="6"/>
  <c r="B1374" i="6"/>
  <c r="B1375" i="6"/>
  <c r="B1376" i="6"/>
  <c r="B1377" i="6"/>
  <c r="B1378" i="6"/>
  <c r="B1379" i="6"/>
  <c r="B1380" i="6"/>
  <c r="B1381" i="6"/>
  <c r="B1382" i="6"/>
  <c r="B1383" i="6"/>
  <c r="B1384" i="6"/>
  <c r="B1385" i="6"/>
  <c r="B1386" i="6"/>
  <c r="B1387" i="6"/>
  <c r="B1388" i="6"/>
  <c r="B1389" i="6"/>
  <c r="B1390" i="6"/>
  <c r="B1391" i="6"/>
  <c r="B1392" i="6"/>
  <c r="B1393" i="6"/>
  <c r="B1394" i="6"/>
  <c r="B1395" i="6"/>
  <c r="B1396" i="6"/>
  <c r="B1397" i="6"/>
  <c r="B1398" i="6"/>
  <c r="B1399" i="6"/>
  <c r="B1400" i="6"/>
  <c r="B1401" i="6"/>
  <c r="B1402" i="6"/>
  <c r="B1403" i="6"/>
  <c r="B1404" i="6"/>
  <c r="B1405" i="6"/>
  <c r="B1406" i="6"/>
  <c r="B1407" i="6"/>
  <c r="B1408" i="6"/>
  <c r="B1409" i="6"/>
  <c r="B1410" i="6"/>
  <c r="B1411" i="6"/>
  <c r="B1412" i="6"/>
  <c r="B1413" i="6"/>
  <c r="B1414" i="6"/>
  <c r="B1415" i="6"/>
  <c r="B1416" i="6"/>
  <c r="B1417" i="6"/>
  <c r="B1418" i="6"/>
  <c r="B1419" i="6"/>
  <c r="B1420" i="6"/>
  <c r="B1421" i="6"/>
  <c r="B1422" i="6"/>
  <c r="B1423" i="6"/>
  <c r="B1424" i="6"/>
  <c r="B1425" i="6"/>
  <c r="B1426" i="6"/>
  <c r="B1427" i="6"/>
  <c r="B1428" i="6"/>
  <c r="B1429" i="6"/>
  <c r="B1430" i="6"/>
  <c r="B1431" i="6"/>
  <c r="B1432" i="6"/>
  <c r="B1433" i="6"/>
  <c r="B1434" i="6"/>
  <c r="B1435" i="6"/>
  <c r="B1436" i="6"/>
  <c r="B1437" i="6"/>
  <c r="B1438" i="6"/>
  <c r="B1439" i="6"/>
  <c r="B1440" i="6"/>
  <c r="B1441" i="6"/>
  <c r="B1442" i="6"/>
  <c r="B1443" i="6"/>
  <c r="B1444" i="6"/>
  <c r="B1445" i="6"/>
  <c r="B1446" i="6"/>
  <c r="B1447" i="6"/>
  <c r="B1448" i="6"/>
  <c r="B1449" i="6"/>
  <c r="B1450" i="6"/>
  <c r="B1451" i="6"/>
  <c r="B1452" i="6"/>
  <c r="B1453" i="6"/>
  <c r="B1454" i="6"/>
  <c r="B1455" i="6"/>
  <c r="B1456" i="6"/>
  <c r="B1457" i="6"/>
  <c r="B1458" i="6"/>
  <c r="B1459" i="6"/>
  <c r="B1460" i="6"/>
  <c r="B1461" i="6"/>
  <c r="B1462" i="6"/>
  <c r="B1463" i="6"/>
  <c r="B1464" i="6"/>
  <c r="B1465" i="6"/>
  <c r="B1466" i="6"/>
  <c r="B1467" i="6"/>
  <c r="B1468" i="6"/>
  <c r="B1469" i="6"/>
  <c r="B1470" i="6"/>
  <c r="B1471" i="6"/>
  <c r="B1472" i="6"/>
  <c r="B1473" i="6"/>
  <c r="B1474" i="6"/>
  <c r="B1475" i="6"/>
  <c r="B1476" i="6"/>
  <c r="B1477" i="6"/>
  <c r="B1478" i="6"/>
  <c r="B1479" i="6"/>
  <c r="B1480" i="6"/>
  <c r="B1481" i="6"/>
  <c r="B1482" i="6"/>
  <c r="B1483" i="6"/>
  <c r="B1484" i="6"/>
  <c r="B1485" i="6"/>
  <c r="B1486" i="6"/>
  <c r="B1487" i="6"/>
  <c r="B1488" i="6"/>
  <c r="B1489" i="6"/>
  <c r="B1490" i="6"/>
  <c r="B1491" i="6"/>
  <c r="B1492" i="6"/>
  <c r="B1493" i="6"/>
  <c r="B1494" i="6"/>
  <c r="B1495" i="6"/>
  <c r="B1496" i="6"/>
  <c r="B1497" i="6"/>
  <c r="B1498" i="6"/>
  <c r="B1499" i="6"/>
  <c r="B1500" i="6"/>
  <c r="B1501" i="6"/>
  <c r="B1502" i="6"/>
  <c r="B1503" i="6"/>
  <c r="B1504" i="6"/>
  <c r="B1505" i="6"/>
  <c r="B1506" i="6"/>
  <c r="B1507" i="6"/>
  <c r="B1508" i="6"/>
  <c r="B1509" i="6"/>
  <c r="B1510" i="6"/>
  <c r="B1511" i="6"/>
  <c r="B1512" i="6"/>
  <c r="B1513" i="6"/>
  <c r="B1514" i="6"/>
  <c r="B1515" i="6"/>
  <c r="B1516" i="6"/>
  <c r="B1517" i="6"/>
  <c r="B1518" i="6"/>
  <c r="B1519" i="6"/>
  <c r="B1520" i="6"/>
  <c r="B1521" i="6"/>
  <c r="B1522" i="6"/>
  <c r="B1523" i="6"/>
  <c r="B1524" i="6"/>
  <c r="B1525" i="6"/>
  <c r="B1526" i="6"/>
  <c r="B1527" i="6"/>
  <c r="B1528" i="6"/>
  <c r="B1529" i="6"/>
  <c r="B1530" i="6"/>
  <c r="B1531" i="6"/>
  <c r="B1532" i="6"/>
  <c r="B1533" i="6"/>
  <c r="B1534" i="6"/>
  <c r="B1535" i="6"/>
  <c r="B1536" i="6"/>
  <c r="B1537" i="6"/>
  <c r="B1538" i="6"/>
  <c r="B1539" i="6"/>
  <c r="B1540" i="6"/>
  <c r="B1541" i="6"/>
  <c r="B1542" i="6"/>
  <c r="B1543" i="6"/>
  <c r="B1544" i="6"/>
  <c r="B1545" i="6"/>
  <c r="B1546" i="6"/>
  <c r="B1547" i="6"/>
  <c r="B1548" i="6"/>
  <c r="B1549" i="6"/>
  <c r="B1550" i="6"/>
  <c r="B1551" i="6"/>
  <c r="B1552" i="6"/>
  <c r="B1553" i="6"/>
  <c r="B1554" i="6"/>
  <c r="B1555" i="6"/>
  <c r="B1556" i="6"/>
  <c r="B1557" i="6"/>
  <c r="B1558" i="6"/>
  <c r="B1559" i="6"/>
  <c r="B1560" i="6"/>
  <c r="B1561" i="6"/>
  <c r="B1562" i="6"/>
  <c r="B1563" i="6"/>
  <c r="B1564" i="6"/>
  <c r="B1565" i="6"/>
  <c r="B1566" i="6"/>
  <c r="B1567" i="6"/>
  <c r="B1568" i="6"/>
  <c r="B1569" i="6"/>
  <c r="B1570" i="6"/>
  <c r="B1571" i="6"/>
  <c r="B1572" i="6"/>
  <c r="B1573" i="6"/>
  <c r="B1574" i="6"/>
  <c r="B1575" i="6"/>
  <c r="B1576" i="6"/>
  <c r="B1577" i="6"/>
  <c r="B1578" i="6"/>
  <c r="B1579" i="6"/>
  <c r="B1580" i="6"/>
  <c r="B1581" i="6"/>
  <c r="B1582" i="6"/>
  <c r="B1583" i="6"/>
  <c r="B1584" i="6"/>
  <c r="B1585" i="6"/>
  <c r="B1586" i="6"/>
  <c r="B1587" i="6"/>
  <c r="B1588" i="6"/>
  <c r="B1589" i="6"/>
  <c r="B1590" i="6"/>
  <c r="B1591" i="6"/>
  <c r="B1592" i="6"/>
  <c r="B1593" i="6"/>
  <c r="B1594" i="6"/>
  <c r="B1595" i="6"/>
  <c r="B1596" i="6"/>
  <c r="B1597" i="6"/>
  <c r="B1598" i="6"/>
  <c r="B1599" i="6"/>
  <c r="B1600" i="6"/>
  <c r="B1601" i="6"/>
  <c r="B1602" i="6"/>
  <c r="B1603" i="6"/>
  <c r="B1604" i="6"/>
  <c r="B1605" i="6"/>
  <c r="B1606" i="6"/>
  <c r="B1607" i="6"/>
  <c r="B1608" i="6"/>
  <c r="B1609" i="6"/>
  <c r="B1610" i="6"/>
  <c r="B1611" i="6"/>
  <c r="B1612" i="6"/>
  <c r="B1613" i="6"/>
  <c r="B1614" i="6"/>
  <c r="B1615" i="6"/>
  <c r="B1616" i="6"/>
  <c r="B1617" i="6"/>
  <c r="B1618" i="6"/>
  <c r="B1619" i="6"/>
  <c r="B1620" i="6"/>
  <c r="B1621" i="6"/>
  <c r="B1622" i="6"/>
  <c r="B1623" i="6"/>
  <c r="B1624" i="6"/>
  <c r="B1625" i="6"/>
  <c r="B1626" i="6"/>
  <c r="B1627" i="6"/>
  <c r="B1628" i="6"/>
  <c r="B1629" i="6"/>
  <c r="B1630" i="6"/>
  <c r="B1631" i="6"/>
  <c r="B1632" i="6"/>
  <c r="B1633" i="6"/>
  <c r="B1634" i="6"/>
  <c r="B1635" i="6"/>
  <c r="B1636" i="6"/>
  <c r="B1637" i="6"/>
  <c r="B1638" i="6"/>
  <c r="B1639" i="6"/>
  <c r="B1640" i="6"/>
  <c r="B1641" i="6"/>
  <c r="B1642" i="6"/>
  <c r="B1643" i="6"/>
  <c r="B1644" i="6"/>
  <c r="B1645" i="6"/>
  <c r="B1646" i="6"/>
  <c r="B1647" i="6"/>
  <c r="B1648" i="6"/>
  <c r="B1649" i="6"/>
  <c r="B1650" i="6"/>
  <c r="B1651" i="6"/>
  <c r="B1652" i="6"/>
  <c r="B1653" i="6"/>
  <c r="B1654" i="6"/>
  <c r="B1655" i="6"/>
  <c r="B1656" i="6"/>
  <c r="B1657" i="6"/>
  <c r="B1658" i="6"/>
  <c r="B1659" i="6"/>
  <c r="B1660" i="6"/>
  <c r="B1661" i="6"/>
  <c r="B1662" i="6"/>
  <c r="B1663" i="6"/>
  <c r="B1664" i="6"/>
  <c r="B1665" i="6"/>
  <c r="B1666" i="6"/>
  <c r="B1667" i="6"/>
  <c r="B1668" i="6"/>
  <c r="B1669" i="6"/>
  <c r="B1670" i="6"/>
  <c r="B1671" i="6"/>
  <c r="B1672" i="6"/>
  <c r="B1673" i="6"/>
  <c r="B1674" i="6"/>
  <c r="B1675" i="6"/>
  <c r="B1676" i="6"/>
  <c r="B1677" i="6"/>
  <c r="B1678" i="6"/>
  <c r="B1679" i="6"/>
  <c r="B1680" i="6"/>
  <c r="B1681" i="6"/>
  <c r="B1682" i="6"/>
  <c r="B1683" i="6"/>
  <c r="B1684" i="6"/>
  <c r="B1685" i="6"/>
  <c r="B1686" i="6"/>
  <c r="B1687" i="6"/>
  <c r="B1688" i="6"/>
  <c r="B1689" i="6"/>
  <c r="B1690" i="6"/>
  <c r="B1691" i="6"/>
  <c r="B1692" i="6"/>
  <c r="B1693" i="6"/>
  <c r="B1694" i="6"/>
  <c r="B1695" i="6"/>
  <c r="B1696" i="6"/>
  <c r="B1697" i="6"/>
  <c r="B1698" i="6"/>
  <c r="B1699" i="6"/>
  <c r="B1700" i="6"/>
  <c r="B1701" i="6"/>
  <c r="B1702" i="6"/>
  <c r="B1703" i="6"/>
  <c r="B1704" i="6"/>
  <c r="B1705" i="6"/>
  <c r="B1706" i="6"/>
  <c r="B1707" i="6"/>
  <c r="B1708" i="6"/>
  <c r="B1709" i="6"/>
  <c r="B1710" i="6"/>
  <c r="B1711" i="6"/>
  <c r="B1712" i="6"/>
  <c r="B1713" i="6"/>
  <c r="B1714" i="6"/>
  <c r="B1715" i="6"/>
  <c r="B1716" i="6"/>
  <c r="B1717" i="6"/>
  <c r="B1718" i="6"/>
  <c r="B1719" i="6"/>
  <c r="B1720" i="6"/>
  <c r="B1721" i="6"/>
  <c r="B1722" i="6"/>
  <c r="B1723" i="6"/>
  <c r="B1724" i="6"/>
  <c r="B1725" i="6"/>
  <c r="B1726" i="6"/>
  <c r="B1727" i="6"/>
  <c r="B1728" i="6"/>
  <c r="B1729" i="6"/>
  <c r="B1730" i="6"/>
  <c r="B1731" i="6"/>
  <c r="B1732" i="6"/>
  <c r="B1733" i="6"/>
  <c r="B1734" i="6"/>
  <c r="B1735" i="6"/>
  <c r="B1736" i="6"/>
  <c r="B1737" i="6"/>
  <c r="B1738" i="6"/>
  <c r="B1739" i="6"/>
  <c r="B1740" i="6"/>
  <c r="B1741" i="6"/>
  <c r="B1742" i="6"/>
  <c r="B1743" i="6"/>
  <c r="B1744" i="6"/>
  <c r="B1745" i="6"/>
  <c r="B1746" i="6"/>
  <c r="B1747" i="6"/>
  <c r="B1748" i="6"/>
  <c r="B1749" i="6"/>
  <c r="B1750" i="6"/>
  <c r="B1751" i="6"/>
  <c r="B1752" i="6"/>
  <c r="B1753" i="6"/>
  <c r="B1754" i="6"/>
  <c r="B1755" i="6"/>
  <c r="B1756" i="6"/>
  <c r="B1757" i="6"/>
  <c r="B1758" i="6"/>
  <c r="B1759" i="6"/>
  <c r="B1760" i="6"/>
  <c r="B1761" i="6"/>
  <c r="B1762" i="6"/>
  <c r="B1763" i="6"/>
  <c r="B1764" i="6"/>
  <c r="B1765" i="6"/>
  <c r="B1766" i="6"/>
  <c r="B1767" i="6"/>
  <c r="B1768" i="6"/>
  <c r="B1769" i="6"/>
  <c r="B1770" i="6"/>
  <c r="B1771" i="6"/>
  <c r="B1772" i="6"/>
  <c r="B1773" i="6"/>
  <c r="B1774" i="6"/>
  <c r="B1775" i="6"/>
  <c r="B1776" i="6"/>
  <c r="B1777" i="6"/>
  <c r="B1778" i="6"/>
  <c r="B1779" i="6"/>
  <c r="B1780" i="6"/>
  <c r="B1781" i="6"/>
  <c r="B1782" i="6"/>
  <c r="B1783" i="6"/>
  <c r="B1784" i="6"/>
  <c r="B1785" i="6"/>
  <c r="B1786" i="6"/>
  <c r="B1787" i="6"/>
  <c r="B1788" i="6"/>
  <c r="B1789" i="6"/>
  <c r="B1790" i="6"/>
  <c r="B1791" i="6"/>
  <c r="B1792" i="6"/>
  <c r="B1793" i="6"/>
  <c r="B1794" i="6"/>
  <c r="B1795" i="6"/>
  <c r="B1796" i="6"/>
  <c r="B1797" i="6"/>
  <c r="B1798" i="6"/>
  <c r="B1799" i="6"/>
  <c r="B1800" i="6"/>
  <c r="B1801" i="6"/>
  <c r="B1802" i="6"/>
  <c r="B1803" i="6"/>
  <c r="B1804" i="6"/>
  <c r="B1805" i="6"/>
  <c r="B1806" i="6"/>
  <c r="B1807" i="6"/>
  <c r="B1808" i="6"/>
  <c r="B1809" i="6"/>
  <c r="B1810" i="6"/>
  <c r="B1811" i="6"/>
  <c r="B1812" i="6"/>
  <c r="B1813" i="6"/>
  <c r="B1814" i="6"/>
  <c r="B1815" i="6"/>
  <c r="B1816" i="6"/>
  <c r="B1817" i="6"/>
  <c r="B1818" i="6"/>
  <c r="B1819" i="6"/>
  <c r="B1820" i="6"/>
  <c r="B1821" i="6"/>
  <c r="B1822" i="6"/>
  <c r="B1823" i="6"/>
  <c r="B1824" i="6"/>
  <c r="B1825" i="6"/>
  <c r="B1826" i="6"/>
  <c r="B1827" i="6"/>
  <c r="B1828" i="6"/>
  <c r="B1829" i="6"/>
  <c r="B1830" i="6"/>
  <c r="B1831" i="6"/>
  <c r="B1832" i="6"/>
  <c r="B1833" i="6"/>
  <c r="B1834" i="6"/>
  <c r="B1835" i="6"/>
  <c r="B1836" i="6"/>
  <c r="B1837" i="6"/>
  <c r="B1838" i="6"/>
  <c r="B1839" i="6"/>
  <c r="B1840" i="6"/>
  <c r="B1841" i="6"/>
  <c r="B1842" i="6"/>
  <c r="B1843" i="6"/>
  <c r="B1844" i="6"/>
  <c r="B1845" i="6"/>
  <c r="B1846" i="6"/>
  <c r="B1847" i="6"/>
  <c r="B1848" i="6"/>
  <c r="B1849" i="6"/>
  <c r="B1850" i="6"/>
  <c r="B1851" i="6"/>
  <c r="B1852" i="6"/>
  <c r="B1853" i="6"/>
  <c r="B1854" i="6"/>
  <c r="B1855" i="6"/>
  <c r="B1856" i="6"/>
  <c r="B1857" i="6"/>
  <c r="B1858" i="6"/>
  <c r="B1859" i="6"/>
  <c r="B1860" i="6"/>
  <c r="B1861" i="6"/>
  <c r="B1862" i="6"/>
  <c r="B1863" i="6"/>
  <c r="B1864" i="6"/>
  <c r="B1865" i="6"/>
  <c r="B1866" i="6"/>
  <c r="B1867" i="6"/>
  <c r="B1868" i="6"/>
  <c r="B1869" i="6"/>
  <c r="B1870" i="6"/>
  <c r="B1871" i="6"/>
  <c r="B1872" i="6"/>
  <c r="B1873" i="6"/>
  <c r="B1874" i="6"/>
  <c r="B1875" i="6"/>
  <c r="B1876" i="6"/>
  <c r="B1877" i="6"/>
  <c r="B1878" i="6"/>
  <c r="B1879" i="6"/>
  <c r="B1880" i="6"/>
  <c r="B1881" i="6"/>
  <c r="B1882" i="6"/>
  <c r="B1883" i="6"/>
  <c r="B1884" i="6"/>
  <c r="B1885" i="6"/>
  <c r="B1886" i="6"/>
  <c r="B1887" i="6"/>
  <c r="B1888" i="6"/>
  <c r="B1889" i="6"/>
  <c r="B1890" i="6"/>
  <c r="B1891" i="6"/>
  <c r="B1892" i="6"/>
  <c r="B1893" i="6"/>
  <c r="B1894" i="6"/>
  <c r="B1895" i="6"/>
  <c r="B1896" i="6"/>
  <c r="B1897" i="6"/>
  <c r="B1898" i="6"/>
  <c r="B1899" i="6"/>
  <c r="B1900" i="6"/>
  <c r="B1901" i="6"/>
  <c r="B1902" i="6"/>
  <c r="B1903" i="6"/>
  <c r="B1904" i="6"/>
  <c r="B1905" i="6"/>
  <c r="B1906" i="6"/>
  <c r="B1907" i="6"/>
  <c r="B1908" i="6"/>
  <c r="B1909" i="6"/>
  <c r="B1910" i="6"/>
  <c r="B1911" i="6"/>
  <c r="B1912" i="6"/>
  <c r="B1913" i="6"/>
  <c r="B1914" i="6"/>
  <c r="B1915" i="6"/>
  <c r="B1916" i="6"/>
  <c r="B1917" i="6"/>
  <c r="B1918" i="6"/>
  <c r="B1919" i="6"/>
  <c r="B1920" i="6"/>
  <c r="B1921" i="6"/>
  <c r="B1922" i="6"/>
  <c r="B1923" i="6"/>
  <c r="B1924" i="6"/>
  <c r="B1925" i="6"/>
  <c r="B1926" i="6"/>
  <c r="B1927" i="6"/>
  <c r="B1928" i="6"/>
  <c r="B1929" i="6"/>
  <c r="B1930" i="6"/>
  <c r="B1931" i="6"/>
  <c r="B1932" i="6"/>
  <c r="B1933" i="6"/>
  <c r="B1934" i="6"/>
  <c r="B1935" i="6"/>
  <c r="B1936" i="6"/>
  <c r="B1937" i="6"/>
  <c r="B1938" i="6"/>
  <c r="B1939" i="6"/>
  <c r="B1940" i="6"/>
  <c r="B1941" i="6"/>
  <c r="B1942" i="6"/>
  <c r="B1943" i="6"/>
  <c r="B1944" i="6"/>
  <c r="B1945" i="6"/>
  <c r="B1946" i="6"/>
  <c r="B1947" i="6"/>
  <c r="B1948" i="6"/>
  <c r="B1949" i="6"/>
  <c r="B1950" i="6"/>
  <c r="B1951" i="6"/>
  <c r="B1952" i="6"/>
  <c r="B1953" i="6"/>
  <c r="B1954" i="6"/>
  <c r="B1955" i="6"/>
  <c r="B1956" i="6"/>
  <c r="B1957" i="6"/>
  <c r="B1958" i="6"/>
  <c r="B1959" i="6"/>
  <c r="B1960" i="6"/>
  <c r="B1961" i="6"/>
  <c r="B1962" i="6"/>
  <c r="B1963" i="6"/>
  <c r="B1964" i="6"/>
  <c r="B1965" i="6"/>
  <c r="B1966" i="6"/>
  <c r="B1967" i="6"/>
  <c r="B1968" i="6"/>
  <c r="B1969" i="6"/>
  <c r="B1970" i="6"/>
  <c r="B1971" i="6"/>
  <c r="B1972" i="6"/>
  <c r="B1973" i="6"/>
  <c r="B1974" i="6"/>
  <c r="B1975" i="6"/>
  <c r="B1976" i="6"/>
  <c r="B1977" i="6"/>
  <c r="B1978" i="6"/>
  <c r="B1979" i="6"/>
  <c r="B1980" i="6"/>
  <c r="B1981" i="6"/>
  <c r="B1982" i="6"/>
  <c r="B1983" i="6"/>
  <c r="B1984" i="6"/>
  <c r="B1985" i="6"/>
  <c r="B1986" i="6"/>
  <c r="B1987" i="6"/>
  <c r="B1988" i="6"/>
  <c r="B1989" i="6"/>
  <c r="B1990" i="6"/>
  <c r="B1991" i="6"/>
  <c r="B1992" i="6"/>
  <c r="B1993" i="6"/>
  <c r="B1994" i="6"/>
  <c r="B1995" i="6"/>
  <c r="B1996" i="6"/>
  <c r="B1997" i="6"/>
  <c r="B1998" i="6"/>
  <c r="B1999" i="6"/>
  <c r="B2000" i="6"/>
  <c r="B2001" i="6"/>
  <c r="B2002" i="6"/>
  <c r="B2003" i="6"/>
  <c r="B2004" i="6"/>
  <c r="B2005" i="6"/>
  <c r="B2006" i="6"/>
  <c r="B2007" i="6"/>
  <c r="B2008" i="6"/>
  <c r="B2009" i="6"/>
  <c r="B2010" i="6"/>
  <c r="B2011" i="6"/>
  <c r="B2012" i="6"/>
  <c r="B2013" i="6"/>
  <c r="B2014" i="6"/>
  <c r="B2015" i="6"/>
  <c r="B2016" i="6"/>
  <c r="B2017" i="6"/>
  <c r="B2018" i="6"/>
  <c r="B2019" i="6"/>
  <c r="B2020" i="6"/>
  <c r="B2021" i="6"/>
  <c r="B2022" i="6"/>
  <c r="B2023" i="6"/>
  <c r="B2024" i="6"/>
  <c r="B2025" i="6"/>
  <c r="B2026" i="6"/>
  <c r="B2027" i="6"/>
  <c r="B2028" i="6"/>
  <c r="B2029" i="6"/>
  <c r="B2030" i="6"/>
  <c r="B2031" i="6"/>
  <c r="B2032" i="6"/>
  <c r="B2033" i="6"/>
  <c r="B2034" i="6"/>
  <c r="B2035" i="6"/>
  <c r="B2036" i="6"/>
  <c r="B2037" i="6"/>
  <c r="B2038" i="6"/>
  <c r="B2039" i="6"/>
  <c r="B2040" i="6"/>
  <c r="B2041" i="6"/>
  <c r="B2042" i="6"/>
  <c r="B2043" i="6"/>
  <c r="B2044" i="6"/>
  <c r="B2045" i="6"/>
  <c r="B2046" i="6"/>
  <c r="B2047" i="6"/>
  <c r="B2048" i="6"/>
  <c r="B2049" i="6"/>
  <c r="B2050" i="6"/>
  <c r="B2051" i="6"/>
  <c r="B2052" i="6"/>
  <c r="B2053" i="6"/>
  <c r="B2054" i="6"/>
  <c r="B2055" i="6"/>
  <c r="B2056" i="6"/>
  <c r="B2057" i="6"/>
  <c r="B2058" i="6"/>
  <c r="B2059" i="6"/>
  <c r="B2060" i="6"/>
  <c r="B2061" i="6"/>
  <c r="B2062" i="6"/>
  <c r="B2063" i="6"/>
  <c r="B2064" i="6"/>
  <c r="B2065" i="6"/>
  <c r="B2066" i="6"/>
  <c r="B2067" i="6"/>
  <c r="B2068" i="6"/>
  <c r="B2069" i="6"/>
  <c r="B2070" i="6"/>
  <c r="B2071" i="6"/>
  <c r="B2072" i="6"/>
  <c r="B2073" i="6"/>
  <c r="B2074" i="6"/>
  <c r="B2075" i="6"/>
  <c r="B2076" i="6"/>
  <c r="B2077" i="6"/>
  <c r="B2078" i="6"/>
  <c r="B2079" i="6"/>
  <c r="B2080" i="6"/>
  <c r="B2081" i="6"/>
  <c r="B2082" i="6"/>
  <c r="B2083" i="6"/>
  <c r="B2084" i="6"/>
  <c r="B2085" i="6"/>
  <c r="B2086" i="6"/>
  <c r="B2087" i="6"/>
  <c r="B2088" i="6"/>
  <c r="B2089" i="6"/>
  <c r="B2090" i="6"/>
  <c r="B2091" i="6"/>
  <c r="B2092" i="6"/>
  <c r="B2093" i="6"/>
  <c r="B2094" i="6"/>
  <c r="B2095" i="6"/>
  <c r="B2096" i="6"/>
  <c r="B2097" i="6"/>
  <c r="B2098" i="6"/>
  <c r="B2099" i="6"/>
  <c r="B2100" i="6"/>
  <c r="B2101" i="6"/>
  <c r="B2102" i="6"/>
  <c r="B2103" i="6"/>
  <c r="B2104" i="6"/>
  <c r="B2105" i="6"/>
  <c r="B2106" i="6"/>
  <c r="B2107" i="6"/>
  <c r="B2108" i="6"/>
  <c r="B2109" i="6"/>
  <c r="B2110" i="6"/>
  <c r="B2111" i="6"/>
  <c r="B2112" i="6"/>
  <c r="B2113" i="6"/>
  <c r="B2114" i="6"/>
  <c r="B2115" i="6"/>
  <c r="B2116" i="6"/>
  <c r="B2117" i="6"/>
  <c r="B2118" i="6"/>
  <c r="B2119" i="6"/>
  <c r="B2120" i="6"/>
  <c r="B2121" i="6"/>
  <c r="B2122" i="6"/>
  <c r="B2123" i="6"/>
  <c r="B2124" i="6"/>
  <c r="B2125" i="6"/>
  <c r="B2126" i="6"/>
  <c r="B2127" i="6"/>
  <c r="B2128" i="6"/>
  <c r="B2129" i="6"/>
  <c r="B2130" i="6"/>
  <c r="B2131" i="6"/>
  <c r="B2132" i="6"/>
  <c r="B2133" i="6"/>
  <c r="B2134" i="6"/>
  <c r="B2135" i="6"/>
  <c r="B2136" i="6"/>
  <c r="B2137" i="6"/>
  <c r="B2138" i="6"/>
  <c r="B2139" i="6"/>
  <c r="B2140" i="6"/>
  <c r="B2141" i="6"/>
  <c r="B2142" i="6"/>
  <c r="B2143" i="6"/>
  <c r="B2144" i="6"/>
  <c r="B2145" i="6"/>
  <c r="B2146" i="6"/>
  <c r="B2147" i="6"/>
  <c r="B2148" i="6"/>
  <c r="B2149" i="6"/>
  <c r="B2150" i="6"/>
  <c r="B2151" i="6"/>
  <c r="B2152" i="6"/>
  <c r="B2153" i="6"/>
  <c r="B2154" i="6"/>
  <c r="B2155" i="6"/>
  <c r="B2156" i="6"/>
  <c r="B2157" i="6"/>
  <c r="B2158" i="6"/>
  <c r="B2159" i="6"/>
  <c r="B2160" i="6"/>
  <c r="B2161" i="6"/>
  <c r="B2162" i="6"/>
  <c r="B2163" i="6"/>
  <c r="B2164" i="6"/>
  <c r="B2165" i="6"/>
  <c r="B2166" i="6"/>
  <c r="B2167" i="6"/>
  <c r="B2168" i="6"/>
  <c r="B2169" i="6"/>
  <c r="B2170" i="6"/>
  <c r="B2171" i="6"/>
  <c r="B2172" i="6"/>
  <c r="B2173" i="6"/>
  <c r="B2174" i="6"/>
  <c r="B2175" i="6"/>
  <c r="B2176" i="6"/>
  <c r="B2177" i="6"/>
  <c r="B2178" i="6"/>
  <c r="B2179" i="6"/>
  <c r="B2180" i="6"/>
  <c r="B2181" i="6"/>
  <c r="B2182" i="6"/>
  <c r="B2183" i="6"/>
  <c r="B2184" i="6"/>
  <c r="B2185" i="6"/>
  <c r="B2186" i="6"/>
  <c r="B2187" i="6"/>
  <c r="B2188" i="6"/>
  <c r="B2189" i="6"/>
  <c r="B2190" i="6"/>
  <c r="B2191" i="6"/>
  <c r="B2192" i="6"/>
  <c r="B2193" i="6"/>
  <c r="B2194" i="6"/>
  <c r="B2195" i="6"/>
  <c r="B2196" i="6"/>
  <c r="B2197" i="6"/>
  <c r="B2198" i="6"/>
  <c r="B2199" i="6"/>
  <c r="B2200" i="6"/>
  <c r="B2201" i="6"/>
  <c r="B2202" i="6"/>
  <c r="B2203" i="6"/>
  <c r="B2204" i="6"/>
  <c r="B2205" i="6"/>
  <c r="B2206" i="6"/>
  <c r="B2207" i="6"/>
  <c r="B2208" i="6"/>
  <c r="B2209" i="6"/>
  <c r="B2210" i="6"/>
  <c r="B2211" i="6"/>
  <c r="B2212" i="6"/>
  <c r="B2213" i="6"/>
  <c r="B2214" i="6"/>
  <c r="B2215" i="6"/>
  <c r="B2216" i="6"/>
  <c r="B2217" i="6"/>
  <c r="B2218" i="6"/>
  <c r="B2219" i="6"/>
  <c r="B2220" i="6"/>
  <c r="B2221" i="6"/>
  <c r="B2222" i="6"/>
  <c r="B2223" i="6"/>
  <c r="B2224" i="6"/>
  <c r="B2225" i="6"/>
  <c r="B2226" i="6"/>
  <c r="B2227" i="6"/>
  <c r="B2228" i="6"/>
  <c r="B2229" i="6"/>
  <c r="B2230" i="6"/>
  <c r="B2231" i="6"/>
  <c r="B2232" i="6"/>
  <c r="B2233" i="6"/>
  <c r="B2234" i="6"/>
  <c r="B2235" i="6"/>
  <c r="B2236" i="6"/>
  <c r="B2237" i="6"/>
  <c r="B2238" i="6"/>
  <c r="B2239" i="6"/>
  <c r="B2240" i="6"/>
  <c r="B2241" i="6"/>
  <c r="B2242" i="6"/>
  <c r="B2243" i="6"/>
  <c r="B2244" i="6"/>
  <c r="B2245" i="6"/>
  <c r="B2246" i="6"/>
  <c r="B2247" i="6"/>
  <c r="B2248" i="6"/>
  <c r="B2249" i="6"/>
  <c r="B2250" i="6"/>
  <c r="B2251" i="6"/>
  <c r="B2252" i="6"/>
  <c r="B2253" i="6"/>
  <c r="B2254" i="6"/>
  <c r="B2255" i="6"/>
  <c r="B2256" i="6"/>
  <c r="B2257" i="6"/>
  <c r="B2258" i="6"/>
  <c r="B2259" i="6"/>
  <c r="B2260" i="6"/>
  <c r="B2261" i="6"/>
  <c r="B2262" i="6"/>
  <c r="B2263" i="6"/>
  <c r="B2264" i="6"/>
  <c r="B2265" i="6"/>
  <c r="B2266" i="6"/>
  <c r="B2267" i="6"/>
  <c r="B2268" i="6"/>
  <c r="B2269" i="6"/>
  <c r="B2270" i="6"/>
  <c r="B2271" i="6"/>
  <c r="B2272" i="6"/>
  <c r="B2273" i="6"/>
  <c r="B2274" i="6"/>
  <c r="B2275" i="6"/>
  <c r="B2276" i="6"/>
  <c r="B2277" i="6"/>
  <c r="B2278" i="6"/>
  <c r="B2279" i="6"/>
  <c r="B2280" i="6"/>
  <c r="B2281" i="6"/>
  <c r="B2282" i="6"/>
  <c r="B2283" i="6"/>
  <c r="B2284" i="6"/>
  <c r="B2285" i="6"/>
  <c r="B2286" i="6"/>
  <c r="B2287" i="6"/>
  <c r="B2288" i="6"/>
  <c r="B2289" i="6"/>
  <c r="B2290" i="6"/>
  <c r="B2291" i="6"/>
  <c r="B2292" i="6"/>
  <c r="B2293" i="6"/>
  <c r="B2294" i="6"/>
  <c r="B2295" i="6"/>
  <c r="B2296" i="6"/>
  <c r="B2297" i="6"/>
  <c r="B2298" i="6"/>
  <c r="B2299" i="6"/>
  <c r="B2300" i="6"/>
  <c r="B2301" i="6"/>
  <c r="B2302" i="6"/>
  <c r="B2303" i="6"/>
  <c r="B2304" i="6"/>
  <c r="B2305" i="6"/>
  <c r="B2306" i="6"/>
  <c r="B2307" i="6"/>
  <c r="B2308" i="6"/>
  <c r="B2309" i="6"/>
  <c r="B2310" i="6"/>
  <c r="B2311" i="6"/>
  <c r="B2312" i="6"/>
  <c r="B2313" i="6"/>
  <c r="B2314" i="6"/>
  <c r="B2315" i="6"/>
  <c r="B2316" i="6"/>
  <c r="B2317" i="6"/>
  <c r="B2318" i="6"/>
  <c r="B2319" i="6"/>
  <c r="B2320" i="6"/>
  <c r="B2321" i="6"/>
  <c r="B2322" i="6"/>
  <c r="B2323" i="6"/>
  <c r="B2324" i="6"/>
  <c r="B2325" i="6"/>
  <c r="B2326" i="6"/>
  <c r="B2327" i="6"/>
  <c r="B2328" i="6"/>
  <c r="B2329" i="6"/>
  <c r="B2330" i="6"/>
  <c r="B2331" i="6"/>
  <c r="B2332" i="6"/>
  <c r="B2333" i="6"/>
  <c r="B2334" i="6"/>
  <c r="B2335" i="6"/>
  <c r="B2336" i="6"/>
  <c r="B2337" i="6"/>
  <c r="B2338" i="6"/>
  <c r="B2339" i="6"/>
  <c r="B2340" i="6"/>
  <c r="B2341" i="6"/>
  <c r="B2342" i="6"/>
  <c r="B2343" i="6"/>
  <c r="B2344" i="6"/>
  <c r="B2345" i="6"/>
  <c r="B2346" i="6"/>
  <c r="B2347" i="6"/>
  <c r="B2348" i="6"/>
  <c r="B2349" i="6"/>
  <c r="B2350" i="6"/>
  <c r="B2351" i="6"/>
  <c r="B2352" i="6"/>
  <c r="B2353" i="6"/>
  <c r="B2354" i="6"/>
  <c r="B2355" i="6"/>
  <c r="B2356" i="6"/>
  <c r="B2357" i="6"/>
  <c r="B2358" i="6"/>
  <c r="B2359" i="6"/>
  <c r="B2360" i="6"/>
  <c r="B2361" i="6"/>
  <c r="B2362" i="6"/>
  <c r="B2363" i="6"/>
  <c r="B2364" i="6"/>
  <c r="B2365" i="6"/>
  <c r="B2366" i="6"/>
  <c r="B2367" i="6"/>
  <c r="B2368" i="6"/>
  <c r="B2369" i="6"/>
  <c r="B2370" i="6"/>
  <c r="B2371" i="6"/>
  <c r="B2372" i="6"/>
  <c r="B2373" i="6"/>
  <c r="B2374" i="6"/>
  <c r="B2375" i="6"/>
  <c r="B2376" i="6"/>
  <c r="B2377" i="6"/>
  <c r="B2378" i="6"/>
  <c r="B2379" i="6"/>
  <c r="B2380" i="6"/>
  <c r="B2381" i="6"/>
  <c r="B2382" i="6"/>
  <c r="B2383" i="6"/>
  <c r="B2384" i="6"/>
  <c r="B2385" i="6"/>
  <c r="B2386" i="6"/>
  <c r="B2387" i="6"/>
  <c r="B2388" i="6"/>
  <c r="B2389" i="6"/>
  <c r="B2390" i="6"/>
  <c r="B2391" i="6"/>
  <c r="B2392" i="6"/>
  <c r="B2393" i="6"/>
  <c r="B2394" i="6"/>
  <c r="B2395" i="6"/>
  <c r="B2396" i="6"/>
  <c r="B2397" i="6"/>
  <c r="B2398" i="6"/>
  <c r="B2399" i="6"/>
  <c r="B2400" i="6"/>
  <c r="B2401" i="6"/>
  <c r="B2402" i="6"/>
  <c r="B2403" i="6"/>
  <c r="B2404" i="6"/>
  <c r="B2405" i="6"/>
  <c r="B2406" i="6"/>
  <c r="B2407" i="6"/>
  <c r="B2408" i="6"/>
  <c r="B2409" i="6"/>
  <c r="B2410" i="6"/>
  <c r="B2411" i="6"/>
  <c r="B2412" i="6"/>
  <c r="B2413" i="6"/>
  <c r="B2414" i="6"/>
  <c r="B2415" i="6"/>
  <c r="B2416" i="6"/>
  <c r="B2417" i="6"/>
  <c r="B2418" i="6"/>
  <c r="B2419" i="6"/>
  <c r="B2420" i="6"/>
  <c r="B2421" i="6"/>
  <c r="B2422" i="6"/>
  <c r="B2423" i="6"/>
  <c r="B2424" i="6"/>
  <c r="B2425" i="6"/>
  <c r="B2426" i="6"/>
  <c r="B2427" i="6"/>
  <c r="B2428" i="6"/>
  <c r="B2429" i="6"/>
  <c r="B2430" i="6"/>
  <c r="B2431" i="6"/>
  <c r="B2432" i="6"/>
  <c r="B2433" i="6"/>
  <c r="B2434" i="6"/>
  <c r="B2435" i="6"/>
  <c r="B2436" i="6"/>
  <c r="B2437" i="6"/>
  <c r="B2438" i="6"/>
  <c r="B2439" i="6"/>
  <c r="B2440" i="6"/>
  <c r="B2441" i="6"/>
  <c r="B2442" i="6"/>
  <c r="B2443" i="6"/>
  <c r="B2444" i="6"/>
  <c r="B2445" i="6"/>
  <c r="B2446" i="6"/>
  <c r="B2447" i="6"/>
  <c r="B2448" i="6"/>
  <c r="B2449" i="6"/>
  <c r="B2450" i="6"/>
  <c r="B2451" i="6"/>
  <c r="B2452" i="6"/>
  <c r="B2453" i="6"/>
  <c r="B2454" i="6"/>
  <c r="B2455" i="6"/>
  <c r="B2456" i="6"/>
  <c r="B2457" i="6"/>
  <c r="B2458" i="6"/>
  <c r="B2459" i="6"/>
  <c r="B2460" i="6"/>
  <c r="B2461" i="6"/>
  <c r="B2462" i="6"/>
  <c r="B2463" i="6"/>
  <c r="B2464" i="6"/>
  <c r="B2465" i="6"/>
  <c r="B2466" i="6"/>
  <c r="B2467" i="6"/>
  <c r="B2468" i="6"/>
  <c r="B2469" i="6"/>
  <c r="B2470" i="6"/>
  <c r="B2471" i="6"/>
  <c r="B2472" i="6"/>
  <c r="B2473" i="6"/>
  <c r="B2474" i="6"/>
  <c r="B2475" i="6"/>
  <c r="B2476" i="6"/>
  <c r="B2477" i="6"/>
  <c r="B2478" i="6"/>
  <c r="B2479" i="6"/>
  <c r="B2480" i="6"/>
  <c r="B2481" i="6"/>
  <c r="B2482" i="6"/>
  <c r="B2483" i="6"/>
  <c r="B2484" i="6"/>
  <c r="B2485" i="6"/>
  <c r="B2486" i="6"/>
  <c r="B2487" i="6"/>
  <c r="B2488" i="6"/>
  <c r="B2489" i="6"/>
  <c r="B2490" i="6"/>
  <c r="B2491" i="6"/>
  <c r="B2492" i="6"/>
  <c r="B2493" i="6"/>
  <c r="B2494" i="6"/>
  <c r="B2495" i="6"/>
  <c r="B2496" i="6"/>
  <c r="B2497" i="6"/>
  <c r="B2498" i="6"/>
  <c r="B2499" i="6"/>
  <c r="B2500" i="6"/>
  <c r="B2501" i="6"/>
  <c r="B2502" i="6"/>
  <c r="B2503" i="6"/>
  <c r="B2504" i="6"/>
  <c r="B2505" i="6"/>
  <c r="B2506" i="6"/>
  <c r="B2507" i="6"/>
  <c r="B2508" i="6"/>
  <c r="B2509" i="6"/>
  <c r="B2510" i="6"/>
  <c r="B2511" i="6"/>
  <c r="B2512" i="6"/>
  <c r="B2513" i="6"/>
  <c r="B2514" i="6"/>
  <c r="B2515" i="6"/>
  <c r="B2516" i="6"/>
  <c r="B2517" i="6"/>
  <c r="B2518" i="6"/>
  <c r="B2519" i="6"/>
  <c r="B2520" i="6"/>
  <c r="B2521" i="6"/>
  <c r="B2522" i="6"/>
  <c r="B2523" i="6"/>
  <c r="B2524" i="6"/>
  <c r="B2525" i="6"/>
  <c r="B2526" i="6"/>
  <c r="B2527" i="6"/>
  <c r="B2528" i="6"/>
  <c r="B2529" i="6"/>
  <c r="B2530" i="6"/>
  <c r="B2531" i="6"/>
  <c r="B2532" i="6"/>
  <c r="B2533" i="6"/>
  <c r="B2534" i="6"/>
  <c r="B2535" i="6"/>
  <c r="B2536" i="6"/>
  <c r="B2537" i="6"/>
  <c r="B2538" i="6"/>
  <c r="B2539" i="6"/>
  <c r="B2540" i="6"/>
  <c r="B2541" i="6"/>
  <c r="B2542" i="6"/>
  <c r="B2543" i="6"/>
  <c r="B2544" i="6"/>
  <c r="B2545" i="6"/>
  <c r="B2546" i="6"/>
  <c r="B2547" i="6"/>
  <c r="B2548" i="6"/>
  <c r="B2549" i="6"/>
  <c r="B2550" i="6"/>
  <c r="B2551" i="6"/>
  <c r="B2552" i="6"/>
  <c r="B2553" i="6"/>
  <c r="B2554" i="6"/>
  <c r="B2555" i="6"/>
  <c r="B2556" i="6"/>
  <c r="B2557" i="6"/>
  <c r="B2558" i="6"/>
  <c r="B2559" i="6"/>
  <c r="B2560" i="6"/>
  <c r="B2561" i="6"/>
  <c r="B2562" i="6"/>
  <c r="B2563" i="6"/>
  <c r="B2564" i="6"/>
  <c r="B2565" i="6"/>
  <c r="B2566" i="6"/>
  <c r="B2567" i="6"/>
  <c r="B2568" i="6"/>
  <c r="B2569" i="6"/>
  <c r="B2570" i="6"/>
  <c r="B2571" i="6"/>
  <c r="B2572" i="6"/>
  <c r="B2573" i="6"/>
  <c r="B2574" i="6"/>
  <c r="B2575" i="6"/>
  <c r="B2576" i="6"/>
  <c r="B2577" i="6"/>
  <c r="B2578" i="6"/>
  <c r="B2579" i="6"/>
  <c r="B2580" i="6"/>
  <c r="B2581" i="6"/>
  <c r="B2582" i="6"/>
  <c r="B2583" i="6"/>
  <c r="B2584" i="6"/>
  <c r="B2585" i="6"/>
  <c r="B2586" i="6"/>
  <c r="B2587" i="6"/>
  <c r="B2588" i="6"/>
  <c r="B2589" i="6"/>
  <c r="B2590" i="6"/>
  <c r="B2591" i="6"/>
  <c r="B2592" i="6"/>
  <c r="B2593" i="6"/>
  <c r="B2594" i="6"/>
  <c r="B2595" i="6"/>
  <c r="B2596" i="6"/>
  <c r="B2597" i="6"/>
  <c r="B2598" i="6"/>
  <c r="B2599" i="6"/>
  <c r="B2600" i="6"/>
  <c r="B2601" i="6"/>
  <c r="B2602" i="6"/>
  <c r="B2603" i="6"/>
  <c r="B2604" i="6"/>
  <c r="B2605" i="6"/>
  <c r="B2606" i="6"/>
  <c r="B2607" i="6"/>
  <c r="B2608" i="6"/>
  <c r="B2609" i="6"/>
  <c r="B2610" i="6"/>
  <c r="B2611" i="6"/>
  <c r="B2612" i="6"/>
  <c r="B2613" i="6"/>
  <c r="B2614" i="6"/>
  <c r="B2615" i="6"/>
  <c r="B2616" i="6"/>
  <c r="B2617" i="6"/>
  <c r="B2618" i="6"/>
  <c r="B2619" i="6"/>
  <c r="B2620" i="6"/>
  <c r="B2621" i="6"/>
  <c r="B2622" i="6"/>
  <c r="B2623" i="6"/>
  <c r="B2624" i="6"/>
  <c r="B2625" i="6"/>
  <c r="B2626" i="6"/>
  <c r="B2627" i="6"/>
  <c r="B2628" i="6"/>
  <c r="B2629" i="6"/>
  <c r="B2630" i="6"/>
  <c r="B2631" i="6"/>
  <c r="B2632" i="6"/>
  <c r="B2633" i="6"/>
  <c r="B2634" i="6"/>
  <c r="B2635" i="6"/>
  <c r="B2636" i="6"/>
  <c r="B2637" i="6"/>
  <c r="B2638" i="6"/>
  <c r="B2639" i="6"/>
  <c r="B2640" i="6"/>
  <c r="B2641" i="6"/>
  <c r="B2642" i="6"/>
  <c r="B2643" i="6"/>
  <c r="B2644" i="6"/>
  <c r="B2645" i="6"/>
  <c r="B2646" i="6"/>
  <c r="B2647" i="6"/>
  <c r="B2648" i="6"/>
  <c r="B2649" i="6"/>
  <c r="B2650" i="6"/>
  <c r="B2651" i="6"/>
  <c r="B2652" i="6"/>
  <c r="B2653" i="6"/>
  <c r="B2654" i="6"/>
  <c r="B2655" i="6"/>
  <c r="B2656" i="6"/>
  <c r="B2657" i="6"/>
  <c r="B2658" i="6"/>
  <c r="B2659" i="6"/>
  <c r="B2660" i="6"/>
  <c r="B2661" i="6"/>
  <c r="B2662" i="6"/>
  <c r="B2663" i="6"/>
  <c r="B2664" i="6"/>
  <c r="B2665" i="6"/>
  <c r="B2666" i="6"/>
  <c r="B2667" i="6"/>
  <c r="B2668" i="6"/>
  <c r="B2669" i="6"/>
  <c r="B2670" i="6"/>
  <c r="B2671" i="6"/>
  <c r="B2672" i="6"/>
  <c r="B2673" i="6"/>
  <c r="B2674" i="6"/>
  <c r="B2675" i="6"/>
  <c r="B2676" i="6"/>
  <c r="B2677" i="6"/>
  <c r="B2678" i="6"/>
  <c r="B2679" i="6"/>
  <c r="B2680" i="6"/>
  <c r="B2681" i="6"/>
  <c r="B2682" i="6"/>
  <c r="B2683" i="6"/>
  <c r="B2684" i="6"/>
  <c r="B2685" i="6"/>
  <c r="B2686" i="6"/>
  <c r="B2687" i="6"/>
  <c r="B2688" i="6"/>
  <c r="B2689" i="6"/>
  <c r="B2690" i="6"/>
  <c r="B2691" i="6"/>
  <c r="B2692" i="6"/>
  <c r="B2693" i="6"/>
  <c r="B1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A214" i="6"/>
  <c r="A215" i="6"/>
  <c r="A216" i="6"/>
  <c r="A217" i="6"/>
  <c r="A218" i="6"/>
  <c r="A219" i="6"/>
  <c r="A220" i="6"/>
  <c r="A221" i="6"/>
  <c r="A222" i="6"/>
  <c r="A223" i="6"/>
  <c r="A224" i="6"/>
  <c r="A225" i="6"/>
  <c r="A226" i="6"/>
  <c r="A227" i="6"/>
  <c r="A228" i="6"/>
  <c r="A229" i="6"/>
  <c r="A230" i="6"/>
  <c r="A231" i="6"/>
  <c r="A232" i="6"/>
  <c r="A233" i="6"/>
  <c r="A234" i="6"/>
  <c r="A235" i="6"/>
  <c r="A236" i="6"/>
  <c r="A237" i="6"/>
  <c r="A238" i="6"/>
  <c r="A239" i="6"/>
  <c r="A240" i="6"/>
  <c r="A241" i="6"/>
  <c r="A242" i="6"/>
  <c r="A243" i="6"/>
  <c r="A244" i="6"/>
  <c r="A245" i="6"/>
  <c r="A246" i="6"/>
  <c r="A247" i="6"/>
  <c r="A248" i="6"/>
  <c r="A249" i="6"/>
  <c r="A250" i="6"/>
  <c r="A251" i="6"/>
  <c r="A252" i="6"/>
  <c r="A253" i="6"/>
  <c r="A254" i="6"/>
  <c r="A255" i="6"/>
  <c r="A256" i="6"/>
  <c r="A257" i="6"/>
  <c r="A258" i="6"/>
  <c r="A259" i="6"/>
  <c r="A260" i="6"/>
  <c r="A261" i="6"/>
  <c r="A262" i="6"/>
  <c r="A263" i="6"/>
  <c r="A264" i="6"/>
  <c r="A265" i="6"/>
  <c r="A266" i="6"/>
  <c r="A267" i="6"/>
  <c r="A268" i="6"/>
  <c r="A269" i="6"/>
  <c r="A270" i="6"/>
  <c r="A271" i="6"/>
  <c r="A272" i="6"/>
  <c r="A273" i="6"/>
  <c r="A274" i="6"/>
  <c r="A275" i="6"/>
  <c r="A276" i="6"/>
  <c r="A277" i="6"/>
  <c r="A278" i="6"/>
  <c r="A279" i="6"/>
  <c r="A280" i="6"/>
  <c r="A281" i="6"/>
  <c r="A282" i="6"/>
  <c r="A283" i="6"/>
  <c r="A284" i="6"/>
  <c r="A285" i="6"/>
  <c r="A286" i="6"/>
  <c r="A287" i="6"/>
  <c r="A288" i="6"/>
  <c r="A289" i="6"/>
  <c r="A290" i="6"/>
  <c r="A291" i="6"/>
  <c r="A292" i="6"/>
  <c r="A293" i="6"/>
  <c r="A294" i="6"/>
  <c r="A295" i="6"/>
  <c r="A296" i="6"/>
  <c r="A297" i="6"/>
  <c r="A298" i="6"/>
  <c r="A299" i="6"/>
  <c r="A300" i="6"/>
  <c r="A301" i="6"/>
  <c r="A302" i="6"/>
  <c r="A303" i="6"/>
  <c r="A304" i="6"/>
  <c r="A305" i="6"/>
  <c r="A306" i="6"/>
  <c r="A307" i="6"/>
  <c r="A308" i="6"/>
  <c r="A309" i="6"/>
  <c r="A310" i="6"/>
  <c r="A311" i="6"/>
  <c r="A312" i="6"/>
  <c r="A313" i="6"/>
  <c r="A314" i="6"/>
  <c r="A315" i="6"/>
  <c r="A316" i="6"/>
  <c r="A317" i="6"/>
  <c r="A318" i="6"/>
  <c r="A319" i="6"/>
  <c r="A320" i="6"/>
  <c r="A321" i="6"/>
  <c r="A322" i="6"/>
  <c r="A323" i="6"/>
  <c r="A324" i="6"/>
  <c r="A325" i="6"/>
  <c r="A326" i="6"/>
  <c r="A327" i="6"/>
  <c r="A328" i="6"/>
  <c r="A329" i="6"/>
  <c r="A330" i="6"/>
  <c r="A331" i="6"/>
  <c r="A332" i="6"/>
  <c r="A333" i="6"/>
  <c r="A334" i="6"/>
  <c r="A335" i="6"/>
  <c r="A336" i="6"/>
  <c r="A337" i="6"/>
  <c r="A338" i="6"/>
  <c r="A339" i="6"/>
  <c r="A340" i="6"/>
  <c r="A341" i="6"/>
  <c r="A342" i="6"/>
  <c r="A343" i="6"/>
  <c r="A344" i="6"/>
  <c r="A345" i="6"/>
  <c r="A346" i="6"/>
  <c r="A347" i="6"/>
  <c r="A348" i="6"/>
  <c r="A349" i="6"/>
  <c r="A350" i="6"/>
  <c r="A351" i="6"/>
  <c r="A352" i="6"/>
  <c r="A353" i="6"/>
  <c r="A354" i="6"/>
  <c r="A355" i="6"/>
  <c r="A356" i="6"/>
  <c r="A357" i="6"/>
  <c r="A358" i="6"/>
  <c r="A359" i="6"/>
  <c r="A360" i="6"/>
  <c r="A361" i="6"/>
  <c r="A362" i="6"/>
  <c r="A363" i="6"/>
  <c r="A364" i="6"/>
  <c r="A365" i="6"/>
  <c r="A366" i="6"/>
  <c r="A367" i="6"/>
  <c r="A368" i="6"/>
  <c r="A369" i="6"/>
  <c r="A370" i="6"/>
  <c r="A371" i="6"/>
  <c r="A372" i="6"/>
  <c r="A373" i="6"/>
  <c r="A374" i="6"/>
  <c r="A375" i="6"/>
  <c r="A376" i="6"/>
  <c r="A377" i="6"/>
  <c r="A378" i="6"/>
  <c r="A379" i="6"/>
  <c r="A380" i="6"/>
  <c r="A381" i="6"/>
  <c r="A382" i="6"/>
  <c r="A383" i="6"/>
  <c r="A384" i="6"/>
  <c r="A385" i="6"/>
  <c r="A386" i="6"/>
  <c r="A387" i="6"/>
  <c r="A388" i="6"/>
  <c r="A389" i="6"/>
  <c r="A390" i="6"/>
  <c r="A391" i="6"/>
  <c r="A392" i="6"/>
  <c r="A393" i="6"/>
  <c r="A394" i="6"/>
  <c r="A395" i="6"/>
  <c r="A396" i="6"/>
  <c r="A397" i="6"/>
  <c r="A398" i="6"/>
  <c r="A399" i="6"/>
  <c r="A400" i="6"/>
  <c r="A401" i="6"/>
  <c r="A402" i="6"/>
  <c r="A403" i="6"/>
  <c r="A404" i="6"/>
  <c r="A405" i="6"/>
  <c r="A406" i="6"/>
  <c r="A407" i="6"/>
  <c r="A408" i="6"/>
  <c r="A409" i="6"/>
  <c r="A410" i="6"/>
  <c r="A411" i="6"/>
  <c r="A412" i="6"/>
  <c r="A413" i="6"/>
  <c r="A414" i="6"/>
  <c r="A415" i="6"/>
  <c r="A416" i="6"/>
  <c r="A417" i="6"/>
  <c r="A418" i="6"/>
  <c r="A419" i="6"/>
  <c r="A420" i="6"/>
  <c r="A421" i="6"/>
  <c r="A422" i="6"/>
  <c r="A423" i="6"/>
  <c r="A424" i="6"/>
  <c r="A425" i="6"/>
  <c r="A426" i="6"/>
  <c r="A427" i="6"/>
  <c r="A428" i="6"/>
  <c r="A429" i="6"/>
  <c r="A430" i="6"/>
  <c r="A431" i="6"/>
  <c r="A432" i="6"/>
  <c r="A433" i="6"/>
  <c r="A434" i="6"/>
  <c r="A435" i="6"/>
  <c r="A436" i="6"/>
  <c r="A437" i="6"/>
  <c r="A438" i="6"/>
  <c r="A439" i="6"/>
  <c r="A440" i="6"/>
  <c r="A441" i="6"/>
  <c r="A442" i="6"/>
  <c r="A443" i="6"/>
  <c r="A444" i="6"/>
  <c r="A445" i="6"/>
  <c r="A446" i="6"/>
  <c r="A447" i="6"/>
  <c r="A448" i="6"/>
  <c r="A449" i="6"/>
  <c r="A450" i="6"/>
  <c r="A451" i="6"/>
  <c r="A452" i="6"/>
  <c r="A453" i="6"/>
  <c r="A454" i="6"/>
  <c r="A455" i="6"/>
  <c r="A456" i="6"/>
  <c r="A457" i="6"/>
  <c r="A458" i="6"/>
  <c r="A459" i="6"/>
  <c r="A460" i="6"/>
  <c r="A461" i="6"/>
  <c r="A462" i="6"/>
  <c r="A463" i="6"/>
  <c r="A464" i="6"/>
  <c r="A465" i="6"/>
  <c r="A466" i="6"/>
  <c r="A467" i="6"/>
  <c r="A468" i="6"/>
  <c r="A469" i="6"/>
  <c r="A470" i="6"/>
  <c r="A471" i="6"/>
  <c r="A472" i="6"/>
  <c r="A473" i="6"/>
  <c r="A474" i="6"/>
  <c r="A475" i="6"/>
  <c r="A476" i="6"/>
  <c r="A477" i="6"/>
  <c r="A478" i="6"/>
  <c r="A479" i="6"/>
  <c r="A480" i="6"/>
  <c r="A481" i="6"/>
  <c r="A482" i="6"/>
  <c r="A483" i="6"/>
  <c r="A484" i="6"/>
  <c r="A485" i="6"/>
  <c r="A486" i="6"/>
  <c r="A487" i="6"/>
  <c r="A488" i="6"/>
  <c r="A489" i="6"/>
  <c r="A490" i="6"/>
  <c r="A491" i="6"/>
  <c r="A492" i="6"/>
  <c r="A493" i="6"/>
  <c r="A494" i="6"/>
  <c r="A495" i="6"/>
  <c r="A496" i="6"/>
  <c r="A497" i="6"/>
  <c r="A498" i="6"/>
  <c r="A499" i="6"/>
  <c r="A500" i="6"/>
  <c r="A501" i="6"/>
  <c r="A502" i="6"/>
  <c r="A503" i="6"/>
  <c r="A504" i="6"/>
  <c r="A505" i="6"/>
  <c r="A506" i="6"/>
  <c r="A507" i="6"/>
  <c r="A508" i="6"/>
  <c r="A509" i="6"/>
  <c r="A510" i="6"/>
  <c r="A511" i="6"/>
  <c r="A512" i="6"/>
  <c r="A513" i="6"/>
  <c r="A514" i="6"/>
  <c r="A515" i="6"/>
  <c r="A516" i="6"/>
  <c r="A517" i="6"/>
  <c r="A518" i="6"/>
  <c r="A519" i="6"/>
  <c r="A520" i="6"/>
  <c r="A521" i="6"/>
  <c r="A522" i="6"/>
  <c r="A523" i="6"/>
  <c r="A524" i="6"/>
  <c r="A525" i="6"/>
  <c r="A526" i="6"/>
  <c r="A527" i="6"/>
  <c r="A528" i="6"/>
  <c r="A529" i="6"/>
  <c r="A530" i="6"/>
  <c r="A531" i="6"/>
  <c r="A532" i="6"/>
  <c r="A533" i="6"/>
  <c r="A534" i="6"/>
  <c r="A535" i="6"/>
  <c r="A536" i="6"/>
  <c r="A537" i="6"/>
  <c r="A538" i="6"/>
  <c r="A539" i="6"/>
  <c r="A540" i="6"/>
  <c r="A541" i="6"/>
  <c r="A542" i="6"/>
  <c r="A543" i="6"/>
  <c r="A544" i="6"/>
  <c r="A545" i="6"/>
  <c r="A546" i="6"/>
  <c r="A547" i="6"/>
  <c r="A548" i="6"/>
  <c r="A549" i="6"/>
  <c r="A550" i="6"/>
  <c r="A551" i="6"/>
  <c r="A552" i="6"/>
  <c r="A553" i="6"/>
  <c r="A554" i="6"/>
  <c r="A555" i="6"/>
  <c r="A556" i="6"/>
  <c r="A557" i="6"/>
  <c r="A558" i="6"/>
  <c r="A559" i="6"/>
  <c r="A560" i="6"/>
  <c r="A561" i="6"/>
  <c r="A562" i="6"/>
  <c r="A563" i="6"/>
  <c r="A564" i="6"/>
  <c r="A565" i="6"/>
  <c r="A566" i="6"/>
  <c r="A567" i="6"/>
  <c r="A568" i="6"/>
  <c r="A569" i="6"/>
  <c r="A570" i="6"/>
  <c r="A571" i="6"/>
  <c r="A572" i="6"/>
  <c r="A573" i="6"/>
  <c r="A574" i="6"/>
  <c r="A575" i="6"/>
  <c r="A576" i="6"/>
  <c r="A577" i="6"/>
  <c r="A578" i="6"/>
  <c r="A579" i="6"/>
  <c r="A580" i="6"/>
  <c r="A581" i="6"/>
  <c r="A582" i="6"/>
  <c r="A583" i="6"/>
  <c r="A584" i="6"/>
  <c r="A585" i="6"/>
  <c r="A586" i="6"/>
  <c r="A587" i="6"/>
  <c r="A588" i="6"/>
  <c r="A589" i="6"/>
  <c r="A590" i="6"/>
  <c r="A591" i="6"/>
  <c r="A592" i="6"/>
  <c r="A593" i="6"/>
  <c r="A594" i="6"/>
  <c r="A595" i="6"/>
  <c r="A596" i="6"/>
  <c r="A597" i="6"/>
  <c r="A598" i="6"/>
  <c r="A599" i="6"/>
  <c r="A600" i="6"/>
  <c r="A601" i="6"/>
  <c r="A602" i="6"/>
  <c r="A603" i="6"/>
  <c r="A604" i="6"/>
  <c r="A605" i="6"/>
  <c r="A606" i="6"/>
  <c r="A607" i="6"/>
  <c r="A608" i="6"/>
  <c r="A609" i="6"/>
  <c r="A610" i="6"/>
  <c r="A611" i="6"/>
  <c r="A612" i="6"/>
  <c r="A613" i="6"/>
  <c r="A614" i="6"/>
  <c r="A615" i="6"/>
  <c r="A616" i="6"/>
  <c r="A617" i="6"/>
  <c r="A618" i="6"/>
  <c r="A619" i="6"/>
  <c r="A620" i="6"/>
  <c r="A621" i="6"/>
  <c r="A622" i="6"/>
  <c r="A623" i="6"/>
  <c r="A624" i="6"/>
  <c r="A625" i="6"/>
  <c r="A626" i="6"/>
  <c r="A627" i="6"/>
  <c r="A628" i="6"/>
  <c r="A629" i="6"/>
  <c r="A630" i="6"/>
  <c r="A631" i="6"/>
  <c r="A632" i="6"/>
  <c r="A633" i="6"/>
  <c r="A634" i="6"/>
  <c r="A635" i="6"/>
  <c r="A636" i="6"/>
  <c r="A637" i="6"/>
  <c r="A638" i="6"/>
  <c r="A639" i="6"/>
  <c r="A640" i="6"/>
  <c r="A641" i="6"/>
  <c r="A642" i="6"/>
  <c r="A643" i="6"/>
  <c r="A644" i="6"/>
  <c r="A645" i="6"/>
  <c r="A646" i="6"/>
  <c r="A647" i="6"/>
  <c r="A648" i="6"/>
  <c r="A649" i="6"/>
  <c r="A650" i="6"/>
  <c r="A651" i="6"/>
  <c r="A652" i="6"/>
  <c r="A653" i="6"/>
  <c r="A654" i="6"/>
  <c r="A655" i="6"/>
  <c r="A656" i="6"/>
  <c r="A657" i="6"/>
  <c r="A658" i="6"/>
  <c r="A659" i="6"/>
  <c r="A660" i="6"/>
  <c r="A661" i="6"/>
  <c r="A662" i="6"/>
  <c r="A663" i="6"/>
  <c r="A664" i="6"/>
  <c r="A665" i="6"/>
  <c r="A666" i="6"/>
  <c r="A667" i="6"/>
  <c r="A668" i="6"/>
  <c r="A669" i="6"/>
  <c r="A670" i="6"/>
  <c r="A671" i="6"/>
  <c r="A672" i="6"/>
  <c r="A673" i="6"/>
  <c r="A674" i="6"/>
  <c r="A675" i="6"/>
  <c r="A676" i="6"/>
  <c r="A677" i="6"/>
  <c r="A678" i="6"/>
  <c r="A679" i="6"/>
  <c r="A680" i="6"/>
  <c r="A681" i="6"/>
  <c r="A682" i="6"/>
  <c r="A683" i="6"/>
  <c r="A684" i="6"/>
  <c r="A685" i="6"/>
  <c r="A686" i="6"/>
  <c r="A687" i="6"/>
  <c r="A688" i="6"/>
  <c r="A689" i="6"/>
  <c r="A690" i="6"/>
  <c r="A691" i="6"/>
  <c r="A692" i="6"/>
  <c r="A693" i="6"/>
  <c r="A694" i="6"/>
  <c r="A695" i="6"/>
  <c r="A696" i="6"/>
  <c r="A697" i="6"/>
  <c r="A698" i="6"/>
  <c r="A699" i="6"/>
  <c r="A700" i="6"/>
  <c r="A701" i="6"/>
  <c r="A702" i="6"/>
  <c r="A703" i="6"/>
  <c r="A704" i="6"/>
  <c r="A705" i="6"/>
  <c r="A706" i="6"/>
  <c r="A707" i="6"/>
  <c r="A708" i="6"/>
  <c r="A709" i="6"/>
  <c r="A710" i="6"/>
  <c r="A711" i="6"/>
  <c r="A712" i="6"/>
  <c r="A713" i="6"/>
  <c r="A714" i="6"/>
  <c r="A715" i="6"/>
  <c r="A716" i="6"/>
  <c r="A717" i="6"/>
  <c r="A718" i="6"/>
  <c r="A719" i="6"/>
  <c r="A720" i="6"/>
  <c r="A721" i="6"/>
  <c r="A722" i="6"/>
  <c r="A723" i="6"/>
  <c r="A724" i="6"/>
  <c r="A725" i="6"/>
  <c r="A726" i="6"/>
  <c r="A727" i="6"/>
  <c r="A728" i="6"/>
  <c r="A729" i="6"/>
  <c r="A730" i="6"/>
  <c r="A731" i="6"/>
  <c r="A732" i="6"/>
  <c r="A733" i="6"/>
  <c r="A734" i="6"/>
  <c r="A735" i="6"/>
  <c r="A736" i="6"/>
  <c r="A737" i="6"/>
  <c r="A738" i="6"/>
  <c r="A739" i="6"/>
  <c r="A740" i="6"/>
  <c r="A741" i="6"/>
  <c r="A742" i="6"/>
  <c r="A743" i="6"/>
  <c r="A744" i="6"/>
  <c r="A745" i="6"/>
  <c r="A746" i="6"/>
  <c r="A747" i="6"/>
  <c r="A748" i="6"/>
  <c r="A749" i="6"/>
  <c r="A750" i="6"/>
  <c r="A751" i="6"/>
  <c r="A752" i="6"/>
  <c r="A753" i="6"/>
  <c r="A754" i="6"/>
  <c r="A755" i="6"/>
  <c r="A756" i="6"/>
  <c r="A757" i="6"/>
  <c r="A758" i="6"/>
  <c r="A759" i="6"/>
  <c r="A760" i="6"/>
  <c r="A761" i="6"/>
  <c r="A762" i="6"/>
  <c r="A763" i="6"/>
  <c r="A764" i="6"/>
  <c r="A765" i="6"/>
  <c r="A766" i="6"/>
  <c r="A767" i="6"/>
  <c r="A768" i="6"/>
  <c r="A769" i="6"/>
  <c r="A770" i="6"/>
  <c r="A771" i="6"/>
  <c r="A772" i="6"/>
  <c r="A773" i="6"/>
  <c r="A774" i="6"/>
  <c r="A775" i="6"/>
  <c r="A776" i="6"/>
  <c r="A777" i="6"/>
  <c r="A778" i="6"/>
  <c r="A779" i="6"/>
  <c r="A780" i="6"/>
  <c r="A781" i="6"/>
  <c r="A782" i="6"/>
  <c r="A783" i="6"/>
  <c r="A784" i="6"/>
  <c r="A785" i="6"/>
  <c r="A786" i="6"/>
  <c r="A787" i="6"/>
  <c r="A788" i="6"/>
  <c r="A789" i="6"/>
  <c r="A790" i="6"/>
  <c r="A791" i="6"/>
  <c r="A792" i="6"/>
  <c r="A793" i="6"/>
  <c r="A794" i="6"/>
  <c r="A795" i="6"/>
  <c r="A796" i="6"/>
  <c r="A797" i="6"/>
  <c r="A798" i="6"/>
  <c r="A799" i="6"/>
  <c r="A800" i="6"/>
  <c r="A801" i="6"/>
  <c r="A802" i="6"/>
  <c r="A803" i="6"/>
  <c r="A804" i="6"/>
  <c r="A805" i="6"/>
  <c r="A806" i="6"/>
  <c r="A807" i="6"/>
  <c r="A808" i="6"/>
  <c r="A809" i="6"/>
  <c r="A810" i="6"/>
  <c r="A811" i="6"/>
  <c r="A812" i="6"/>
  <c r="A813" i="6"/>
  <c r="A814" i="6"/>
  <c r="A815" i="6"/>
  <c r="A816" i="6"/>
  <c r="A817" i="6"/>
  <c r="A818" i="6"/>
  <c r="A819" i="6"/>
  <c r="A820" i="6"/>
  <c r="A821" i="6"/>
  <c r="A822" i="6"/>
  <c r="A823" i="6"/>
  <c r="A824" i="6"/>
  <c r="A825" i="6"/>
  <c r="A826" i="6"/>
  <c r="A827" i="6"/>
  <c r="A828" i="6"/>
  <c r="A829" i="6"/>
  <c r="A830" i="6"/>
  <c r="A831" i="6"/>
  <c r="A832" i="6"/>
  <c r="A833" i="6"/>
  <c r="A834" i="6"/>
  <c r="A835" i="6"/>
  <c r="A836" i="6"/>
  <c r="A837" i="6"/>
  <c r="A838" i="6"/>
  <c r="A839" i="6"/>
  <c r="A840" i="6"/>
  <c r="A841" i="6"/>
  <c r="A842" i="6"/>
  <c r="A843" i="6"/>
  <c r="A844" i="6"/>
  <c r="A845" i="6"/>
  <c r="A846" i="6"/>
  <c r="A847" i="6"/>
  <c r="A848" i="6"/>
  <c r="A849" i="6"/>
  <c r="A850" i="6"/>
  <c r="A851" i="6"/>
  <c r="A852" i="6"/>
  <c r="A853" i="6"/>
  <c r="A854" i="6"/>
  <c r="A855" i="6"/>
  <c r="A856" i="6"/>
  <c r="A857" i="6"/>
  <c r="A858" i="6"/>
  <c r="A859" i="6"/>
  <c r="A860" i="6"/>
  <c r="A861" i="6"/>
  <c r="A862" i="6"/>
  <c r="A863" i="6"/>
  <c r="A864" i="6"/>
  <c r="A865" i="6"/>
  <c r="A866" i="6"/>
  <c r="A867" i="6"/>
  <c r="A868" i="6"/>
  <c r="A869" i="6"/>
  <c r="A870" i="6"/>
  <c r="A871" i="6"/>
  <c r="A872" i="6"/>
  <c r="A873" i="6"/>
  <c r="A874" i="6"/>
  <c r="A875" i="6"/>
  <c r="A876" i="6"/>
  <c r="A877" i="6"/>
  <c r="A878" i="6"/>
  <c r="A879" i="6"/>
  <c r="A880" i="6"/>
  <c r="A881" i="6"/>
  <c r="A882" i="6"/>
  <c r="A883" i="6"/>
  <c r="A884" i="6"/>
  <c r="A885" i="6"/>
  <c r="A886" i="6"/>
  <c r="A887" i="6"/>
  <c r="A888" i="6"/>
  <c r="A889" i="6"/>
  <c r="A890" i="6"/>
  <c r="A891" i="6"/>
  <c r="A892" i="6"/>
  <c r="A893" i="6"/>
  <c r="A894" i="6"/>
  <c r="A895" i="6"/>
  <c r="A896" i="6"/>
  <c r="A897" i="6"/>
  <c r="A898" i="6"/>
  <c r="A899" i="6"/>
  <c r="A900" i="6"/>
  <c r="A901" i="6"/>
  <c r="A902" i="6"/>
  <c r="A903" i="6"/>
  <c r="A904" i="6"/>
  <c r="A905" i="6"/>
  <c r="A906" i="6"/>
  <c r="A907" i="6"/>
  <c r="A908" i="6"/>
  <c r="A909" i="6"/>
  <c r="A910" i="6"/>
  <c r="A911" i="6"/>
  <c r="A912" i="6"/>
  <c r="A913" i="6"/>
  <c r="A914" i="6"/>
  <c r="A915" i="6"/>
  <c r="A916" i="6"/>
  <c r="A917" i="6"/>
  <c r="A918" i="6"/>
  <c r="A919" i="6"/>
  <c r="A920" i="6"/>
  <c r="A921" i="6"/>
  <c r="A922" i="6"/>
  <c r="A923" i="6"/>
  <c r="A924" i="6"/>
  <c r="A925" i="6"/>
  <c r="A926" i="6"/>
  <c r="A927" i="6"/>
  <c r="A928" i="6"/>
  <c r="A929" i="6"/>
  <c r="A930" i="6"/>
  <c r="A931" i="6"/>
  <c r="A932" i="6"/>
  <c r="A933" i="6"/>
  <c r="A934" i="6"/>
  <c r="A935" i="6"/>
  <c r="A936" i="6"/>
  <c r="A937" i="6"/>
  <c r="A938" i="6"/>
  <c r="A939" i="6"/>
  <c r="A940" i="6"/>
  <c r="A941" i="6"/>
  <c r="A942" i="6"/>
  <c r="A943" i="6"/>
  <c r="A944" i="6"/>
  <c r="A945" i="6"/>
  <c r="A946" i="6"/>
  <c r="A947" i="6"/>
  <c r="A948" i="6"/>
  <c r="A949" i="6"/>
  <c r="A950" i="6"/>
  <c r="A951" i="6"/>
  <c r="A952" i="6"/>
  <c r="A953" i="6"/>
  <c r="A954" i="6"/>
  <c r="A955" i="6"/>
  <c r="A956" i="6"/>
  <c r="A957" i="6"/>
  <c r="A958" i="6"/>
  <c r="A959" i="6"/>
  <c r="A960" i="6"/>
  <c r="A961" i="6"/>
  <c r="A962" i="6"/>
  <c r="A963" i="6"/>
  <c r="A964" i="6"/>
  <c r="A965" i="6"/>
  <c r="A966" i="6"/>
  <c r="A967" i="6"/>
  <c r="A968" i="6"/>
  <c r="A969" i="6"/>
  <c r="A970" i="6"/>
  <c r="A971" i="6"/>
  <c r="A972" i="6"/>
  <c r="A973" i="6"/>
  <c r="A974" i="6"/>
  <c r="A975" i="6"/>
  <c r="A976" i="6"/>
  <c r="A977" i="6"/>
  <c r="A978" i="6"/>
  <c r="A979" i="6"/>
  <c r="A980" i="6"/>
  <c r="A981" i="6"/>
  <c r="A982" i="6"/>
  <c r="A983" i="6"/>
  <c r="A984" i="6"/>
  <c r="A985" i="6"/>
  <c r="A986" i="6"/>
  <c r="A987" i="6"/>
  <c r="A988" i="6"/>
  <c r="A989" i="6"/>
  <c r="A990" i="6"/>
  <c r="A991" i="6"/>
  <c r="A992" i="6"/>
  <c r="A993" i="6"/>
  <c r="A994" i="6"/>
  <c r="A995" i="6"/>
  <c r="A996" i="6"/>
  <c r="A997" i="6"/>
  <c r="A998" i="6"/>
  <c r="A999" i="6"/>
  <c r="A1000" i="6"/>
  <c r="A1001" i="6"/>
  <c r="A1002" i="6"/>
  <c r="A1003" i="6"/>
  <c r="A1004" i="6"/>
  <c r="A1005" i="6"/>
  <c r="A1006" i="6"/>
  <c r="A1007" i="6"/>
  <c r="A1008" i="6"/>
  <c r="A1009" i="6"/>
  <c r="A1010" i="6"/>
  <c r="A1011" i="6"/>
  <c r="A1012" i="6"/>
  <c r="A1013" i="6"/>
  <c r="A1014" i="6"/>
  <c r="A1015" i="6"/>
  <c r="A1016" i="6"/>
  <c r="A1017" i="6"/>
  <c r="A1018" i="6"/>
  <c r="A1019" i="6"/>
  <c r="A1020" i="6"/>
  <c r="A1021" i="6"/>
  <c r="A1022" i="6"/>
  <c r="A1023" i="6"/>
  <c r="A1024" i="6"/>
  <c r="A1025" i="6"/>
  <c r="A1026" i="6"/>
  <c r="A1027" i="6"/>
  <c r="A1028" i="6"/>
  <c r="A1029" i="6"/>
  <c r="A1030" i="6"/>
  <c r="A1031" i="6"/>
  <c r="A1032" i="6"/>
  <c r="A1033" i="6"/>
  <c r="A1034" i="6"/>
  <c r="A1035" i="6"/>
  <c r="A1036" i="6"/>
  <c r="A1037" i="6"/>
  <c r="A1038" i="6"/>
  <c r="A1039" i="6"/>
  <c r="A1040" i="6"/>
  <c r="A1041" i="6"/>
  <c r="A1042" i="6"/>
  <c r="A1043" i="6"/>
  <c r="A1044" i="6"/>
  <c r="A1045" i="6"/>
  <c r="A1046" i="6"/>
  <c r="A1047" i="6"/>
  <c r="A1048" i="6"/>
  <c r="A1049" i="6"/>
  <c r="A1050" i="6"/>
  <c r="A1051" i="6"/>
  <c r="A1052" i="6"/>
  <c r="A1053" i="6"/>
  <c r="A1054" i="6"/>
  <c r="A1055" i="6"/>
  <c r="A1056" i="6"/>
  <c r="A1057" i="6"/>
  <c r="A1058" i="6"/>
  <c r="A1059" i="6"/>
  <c r="A1060" i="6"/>
  <c r="A1061" i="6"/>
  <c r="A1062" i="6"/>
  <c r="A1063" i="6"/>
  <c r="A1064" i="6"/>
  <c r="A1065" i="6"/>
  <c r="A1066" i="6"/>
  <c r="A1067" i="6"/>
  <c r="A1068" i="6"/>
  <c r="A1069" i="6"/>
  <c r="A1070" i="6"/>
  <c r="A1071" i="6"/>
  <c r="A1072" i="6"/>
  <c r="A1073" i="6"/>
  <c r="A1074" i="6"/>
  <c r="A1075" i="6"/>
  <c r="A1076" i="6"/>
  <c r="A1077" i="6"/>
  <c r="A1078" i="6"/>
  <c r="A1079" i="6"/>
  <c r="A1080" i="6"/>
  <c r="A1081" i="6"/>
  <c r="A1082" i="6"/>
  <c r="A1083" i="6"/>
  <c r="A1084" i="6"/>
  <c r="A1085" i="6"/>
  <c r="A1086" i="6"/>
  <c r="A1087" i="6"/>
  <c r="A1088" i="6"/>
  <c r="A1089" i="6"/>
  <c r="A1090" i="6"/>
  <c r="A1091" i="6"/>
  <c r="A1092" i="6"/>
  <c r="A1093" i="6"/>
  <c r="A1094" i="6"/>
  <c r="A1095" i="6"/>
  <c r="A1096" i="6"/>
  <c r="A1097" i="6"/>
  <c r="A1098" i="6"/>
  <c r="A1099" i="6"/>
  <c r="A1100" i="6"/>
  <c r="A1101" i="6"/>
  <c r="A1102" i="6"/>
  <c r="A1103" i="6"/>
  <c r="A1104" i="6"/>
  <c r="A1105" i="6"/>
  <c r="A1106" i="6"/>
  <c r="A1107" i="6"/>
  <c r="A1108" i="6"/>
  <c r="A1109" i="6"/>
  <c r="A1110" i="6"/>
  <c r="A1111" i="6"/>
  <c r="A1112" i="6"/>
  <c r="A1113" i="6"/>
  <c r="A1114" i="6"/>
  <c r="A1115" i="6"/>
  <c r="A1116" i="6"/>
  <c r="A1117" i="6"/>
  <c r="A1118" i="6"/>
  <c r="A1119" i="6"/>
  <c r="A1120" i="6"/>
  <c r="A1121" i="6"/>
  <c r="A1122" i="6"/>
  <c r="A1123" i="6"/>
  <c r="A1124" i="6"/>
  <c r="A1125" i="6"/>
  <c r="A1126" i="6"/>
  <c r="A1127" i="6"/>
  <c r="A1128" i="6"/>
  <c r="A1129" i="6"/>
  <c r="A1130" i="6"/>
  <c r="A1131" i="6"/>
  <c r="A1132" i="6"/>
  <c r="A1133" i="6"/>
  <c r="A1134" i="6"/>
  <c r="A1135" i="6"/>
  <c r="A1136" i="6"/>
  <c r="A1137" i="6"/>
  <c r="A1138" i="6"/>
  <c r="A1139" i="6"/>
  <c r="A1140" i="6"/>
  <c r="A1141" i="6"/>
  <c r="A1142" i="6"/>
  <c r="A1143" i="6"/>
  <c r="A1144" i="6"/>
  <c r="A1145" i="6"/>
  <c r="A1146" i="6"/>
  <c r="A1147" i="6"/>
  <c r="A1148" i="6"/>
  <c r="A1149" i="6"/>
  <c r="A1150" i="6"/>
  <c r="A1151" i="6"/>
  <c r="A1152" i="6"/>
  <c r="A1153" i="6"/>
  <c r="A1154" i="6"/>
  <c r="A1155" i="6"/>
  <c r="A1156" i="6"/>
  <c r="A1157" i="6"/>
  <c r="A1158" i="6"/>
  <c r="A1159" i="6"/>
  <c r="A1160" i="6"/>
  <c r="A1161" i="6"/>
  <c r="A1162" i="6"/>
  <c r="A1163" i="6"/>
  <c r="A1164" i="6"/>
  <c r="A1165" i="6"/>
  <c r="A1166" i="6"/>
  <c r="A1167" i="6"/>
  <c r="A1168" i="6"/>
  <c r="A1169" i="6"/>
  <c r="A1170" i="6"/>
  <c r="A1171" i="6"/>
  <c r="A1172" i="6"/>
  <c r="A1173" i="6"/>
  <c r="A1174" i="6"/>
  <c r="A1175" i="6"/>
  <c r="A1176" i="6"/>
  <c r="A1177" i="6"/>
  <c r="A1178" i="6"/>
  <c r="A1179" i="6"/>
  <c r="A1180" i="6"/>
  <c r="A1181" i="6"/>
  <c r="A1182" i="6"/>
  <c r="A1183" i="6"/>
  <c r="A1184" i="6"/>
  <c r="A1185" i="6"/>
  <c r="A1186" i="6"/>
  <c r="A1187" i="6"/>
  <c r="A1188" i="6"/>
  <c r="A1189" i="6"/>
  <c r="A1190" i="6"/>
  <c r="A1191" i="6"/>
  <c r="A1192" i="6"/>
  <c r="A1193" i="6"/>
  <c r="A1194" i="6"/>
  <c r="A1195" i="6"/>
  <c r="A1196" i="6"/>
  <c r="A1197" i="6"/>
  <c r="A1198" i="6"/>
  <c r="A1199" i="6"/>
  <c r="A1200" i="6"/>
  <c r="A1201" i="6"/>
  <c r="A1202" i="6"/>
  <c r="A1203" i="6"/>
  <c r="A1204" i="6"/>
  <c r="A1205" i="6"/>
  <c r="A1206" i="6"/>
  <c r="A1207" i="6"/>
  <c r="A1208" i="6"/>
  <c r="A1209" i="6"/>
  <c r="A1210" i="6"/>
  <c r="A1211" i="6"/>
  <c r="A1212" i="6"/>
  <c r="A1213" i="6"/>
  <c r="A1214" i="6"/>
  <c r="A1215" i="6"/>
  <c r="A1216" i="6"/>
  <c r="A1217" i="6"/>
  <c r="A1218" i="6"/>
  <c r="A1219" i="6"/>
  <c r="A1220" i="6"/>
  <c r="A1221" i="6"/>
  <c r="A1222" i="6"/>
  <c r="A1223" i="6"/>
  <c r="A1224" i="6"/>
  <c r="A1225" i="6"/>
  <c r="A1226" i="6"/>
  <c r="A1227" i="6"/>
  <c r="A1228" i="6"/>
  <c r="A1229" i="6"/>
  <c r="A1230" i="6"/>
  <c r="A1231" i="6"/>
  <c r="A1232" i="6"/>
  <c r="A1233" i="6"/>
  <c r="A1234" i="6"/>
  <c r="A1235" i="6"/>
  <c r="A1236" i="6"/>
  <c r="A1237" i="6"/>
  <c r="A1238" i="6"/>
  <c r="A1239" i="6"/>
  <c r="A1240" i="6"/>
  <c r="A1241" i="6"/>
  <c r="A1242" i="6"/>
  <c r="A1243" i="6"/>
  <c r="A1244" i="6"/>
  <c r="A1245" i="6"/>
  <c r="A1246" i="6"/>
  <c r="A1247" i="6"/>
  <c r="A1248" i="6"/>
  <c r="A1249" i="6"/>
  <c r="A1250" i="6"/>
  <c r="A1251" i="6"/>
  <c r="A1252" i="6"/>
  <c r="A1253" i="6"/>
  <c r="A1254" i="6"/>
  <c r="A1255" i="6"/>
  <c r="A1256" i="6"/>
  <c r="A1257" i="6"/>
  <c r="A1258" i="6"/>
  <c r="A1259" i="6"/>
  <c r="A1260" i="6"/>
  <c r="A1261" i="6"/>
  <c r="A1262" i="6"/>
  <c r="A1263" i="6"/>
  <c r="A1264" i="6"/>
  <c r="A1265" i="6"/>
  <c r="A1266" i="6"/>
  <c r="A1267" i="6"/>
  <c r="A1268" i="6"/>
  <c r="A1269" i="6"/>
  <c r="A1270" i="6"/>
  <c r="A1271" i="6"/>
  <c r="A1272" i="6"/>
  <c r="A1273" i="6"/>
  <c r="A1274" i="6"/>
  <c r="A1275" i="6"/>
  <c r="A1276" i="6"/>
  <c r="A1277" i="6"/>
  <c r="A1278" i="6"/>
  <c r="A1279" i="6"/>
  <c r="A1280" i="6"/>
  <c r="A1281" i="6"/>
  <c r="A1282" i="6"/>
  <c r="A1283" i="6"/>
  <c r="A1284" i="6"/>
  <c r="A1285" i="6"/>
  <c r="A1286" i="6"/>
  <c r="A1287" i="6"/>
  <c r="A1288" i="6"/>
  <c r="A1289" i="6"/>
  <c r="A1290" i="6"/>
  <c r="A1291" i="6"/>
  <c r="A1292" i="6"/>
  <c r="A1293" i="6"/>
  <c r="A1294" i="6"/>
  <c r="A1295" i="6"/>
  <c r="A1296" i="6"/>
  <c r="A1297" i="6"/>
  <c r="A1298" i="6"/>
  <c r="A1299" i="6"/>
  <c r="A1300" i="6"/>
  <c r="A1301" i="6"/>
  <c r="A1302" i="6"/>
  <c r="A1303" i="6"/>
  <c r="A1304" i="6"/>
  <c r="A1305" i="6"/>
  <c r="A1306" i="6"/>
  <c r="A1307" i="6"/>
  <c r="A1308" i="6"/>
  <c r="A1309" i="6"/>
  <c r="A1310" i="6"/>
  <c r="A1311" i="6"/>
  <c r="A1312" i="6"/>
  <c r="A1313" i="6"/>
  <c r="A1314" i="6"/>
  <c r="A1315" i="6"/>
  <c r="A1316" i="6"/>
  <c r="A1317" i="6"/>
  <c r="A1318" i="6"/>
  <c r="A1319" i="6"/>
  <c r="A1320" i="6"/>
  <c r="A1321" i="6"/>
  <c r="A1322" i="6"/>
  <c r="A1323" i="6"/>
  <c r="A1324" i="6"/>
  <c r="A1325" i="6"/>
  <c r="A1326" i="6"/>
  <c r="A1327" i="6"/>
  <c r="A1328" i="6"/>
  <c r="A1329" i="6"/>
  <c r="A1330" i="6"/>
  <c r="A1331" i="6"/>
  <c r="A1332" i="6"/>
  <c r="A1333" i="6"/>
  <c r="A1334" i="6"/>
  <c r="A1335" i="6"/>
  <c r="A1336" i="6"/>
  <c r="A1337" i="6"/>
  <c r="A1338" i="6"/>
  <c r="A1339" i="6"/>
  <c r="A1340" i="6"/>
  <c r="A1341" i="6"/>
  <c r="A1342" i="6"/>
  <c r="A1343" i="6"/>
  <c r="A1344" i="6"/>
  <c r="A1345" i="6"/>
  <c r="A1346" i="6"/>
  <c r="A1347" i="6"/>
  <c r="A1348" i="6"/>
  <c r="A1349" i="6"/>
  <c r="A1350" i="6"/>
  <c r="A1351" i="6"/>
  <c r="A1352" i="6"/>
  <c r="A1353" i="6"/>
  <c r="A1354" i="6"/>
  <c r="A1355" i="6"/>
  <c r="A1356" i="6"/>
  <c r="A1357" i="6"/>
  <c r="A1358" i="6"/>
  <c r="A1359" i="6"/>
  <c r="A1360" i="6"/>
  <c r="A1361" i="6"/>
  <c r="A1362" i="6"/>
  <c r="A1363" i="6"/>
  <c r="A1364" i="6"/>
  <c r="A1365" i="6"/>
  <c r="A1366" i="6"/>
  <c r="A1367" i="6"/>
  <c r="A1368" i="6"/>
  <c r="A1369" i="6"/>
  <c r="A1370" i="6"/>
  <c r="A1371" i="6"/>
  <c r="A1372" i="6"/>
  <c r="A1373" i="6"/>
  <c r="A1374" i="6"/>
  <c r="A1375" i="6"/>
  <c r="A1376" i="6"/>
  <c r="A1377" i="6"/>
  <c r="A1378" i="6"/>
  <c r="A1379" i="6"/>
  <c r="A1380" i="6"/>
  <c r="A1381" i="6"/>
  <c r="A1382" i="6"/>
  <c r="A1383" i="6"/>
  <c r="A1384" i="6"/>
  <c r="A1385" i="6"/>
  <c r="A1386" i="6"/>
  <c r="A1387" i="6"/>
  <c r="A1388" i="6"/>
  <c r="A1389" i="6"/>
  <c r="A1390" i="6"/>
  <c r="A1391" i="6"/>
  <c r="A1392" i="6"/>
  <c r="A1393" i="6"/>
  <c r="A1394" i="6"/>
  <c r="A1395" i="6"/>
  <c r="A1396" i="6"/>
  <c r="A1397" i="6"/>
  <c r="A1398" i="6"/>
  <c r="A1399" i="6"/>
  <c r="A1400" i="6"/>
  <c r="A1401" i="6"/>
  <c r="A1402" i="6"/>
  <c r="A1403" i="6"/>
  <c r="A1404" i="6"/>
  <c r="A1405" i="6"/>
  <c r="A1406" i="6"/>
  <c r="A1407" i="6"/>
  <c r="A1408" i="6"/>
  <c r="A1409" i="6"/>
  <c r="A1410" i="6"/>
  <c r="A1411" i="6"/>
  <c r="A1412" i="6"/>
  <c r="A1413" i="6"/>
  <c r="A1414" i="6"/>
  <c r="A1415" i="6"/>
  <c r="A1416" i="6"/>
  <c r="A1417" i="6"/>
  <c r="A1418" i="6"/>
  <c r="A1419" i="6"/>
  <c r="A1420" i="6"/>
  <c r="A1421" i="6"/>
  <c r="A1422" i="6"/>
  <c r="A1423" i="6"/>
  <c r="A1424" i="6"/>
  <c r="A1425" i="6"/>
  <c r="A1426" i="6"/>
  <c r="A1427" i="6"/>
  <c r="A1428" i="6"/>
  <c r="A1429" i="6"/>
  <c r="A1430" i="6"/>
  <c r="A1431" i="6"/>
  <c r="A1432" i="6"/>
  <c r="A1433" i="6"/>
  <c r="A1434" i="6"/>
  <c r="A1435" i="6"/>
  <c r="A1436" i="6"/>
  <c r="A1437" i="6"/>
  <c r="A1438" i="6"/>
  <c r="A1439" i="6"/>
  <c r="A1440" i="6"/>
  <c r="A1441" i="6"/>
  <c r="A1442" i="6"/>
  <c r="A1443" i="6"/>
  <c r="A1444" i="6"/>
  <c r="A1445" i="6"/>
  <c r="A1446" i="6"/>
  <c r="A1447" i="6"/>
  <c r="A1448" i="6"/>
  <c r="A1449" i="6"/>
  <c r="A1450" i="6"/>
  <c r="A1451" i="6"/>
  <c r="A1452" i="6"/>
  <c r="A1453" i="6"/>
  <c r="A1454" i="6"/>
  <c r="A1455" i="6"/>
  <c r="A1456" i="6"/>
  <c r="A1457" i="6"/>
  <c r="A1458" i="6"/>
  <c r="A1459" i="6"/>
  <c r="A1460" i="6"/>
  <c r="A1461" i="6"/>
  <c r="A1462" i="6"/>
  <c r="A1463" i="6"/>
  <c r="A1464" i="6"/>
  <c r="A1465" i="6"/>
  <c r="A1466" i="6"/>
  <c r="A1467" i="6"/>
  <c r="A1468" i="6"/>
  <c r="A1469" i="6"/>
  <c r="A1470" i="6"/>
  <c r="A1471" i="6"/>
  <c r="A1472" i="6"/>
  <c r="A1473" i="6"/>
  <c r="A1474" i="6"/>
  <c r="A1475" i="6"/>
  <c r="A1476" i="6"/>
  <c r="A1477" i="6"/>
  <c r="A1478" i="6"/>
  <c r="A1479" i="6"/>
  <c r="A1480" i="6"/>
  <c r="A1481" i="6"/>
  <c r="A1482" i="6"/>
  <c r="A1483" i="6"/>
  <c r="A1484" i="6"/>
  <c r="A1485" i="6"/>
  <c r="A1486" i="6"/>
  <c r="A1487" i="6"/>
  <c r="A1488" i="6"/>
  <c r="A1489" i="6"/>
  <c r="A1490" i="6"/>
  <c r="A1491" i="6"/>
  <c r="A1492" i="6"/>
  <c r="A1493" i="6"/>
  <c r="A1494" i="6"/>
  <c r="A1495" i="6"/>
  <c r="A1496" i="6"/>
  <c r="A1497" i="6"/>
  <c r="A1498" i="6"/>
  <c r="A1499" i="6"/>
  <c r="A1500" i="6"/>
  <c r="A1501" i="6"/>
  <c r="A1502" i="6"/>
  <c r="A1503" i="6"/>
  <c r="A1504" i="6"/>
  <c r="A1505" i="6"/>
  <c r="A1506" i="6"/>
  <c r="A1507" i="6"/>
  <c r="A1508" i="6"/>
  <c r="A1509" i="6"/>
  <c r="A1510" i="6"/>
  <c r="A1511" i="6"/>
  <c r="A1512" i="6"/>
  <c r="A1513" i="6"/>
  <c r="A1514" i="6"/>
  <c r="A1515" i="6"/>
  <c r="A1516" i="6"/>
  <c r="A1517" i="6"/>
  <c r="A1518" i="6"/>
  <c r="A1519" i="6"/>
  <c r="A1520" i="6"/>
  <c r="A1521" i="6"/>
  <c r="A1522" i="6"/>
  <c r="A1523" i="6"/>
  <c r="A1524" i="6"/>
  <c r="A1525" i="6"/>
  <c r="A1526" i="6"/>
  <c r="A1527" i="6"/>
  <c r="A1528" i="6"/>
  <c r="A1529" i="6"/>
  <c r="A1530" i="6"/>
  <c r="A1531" i="6"/>
  <c r="A1532" i="6"/>
  <c r="A1533" i="6"/>
  <c r="A1534" i="6"/>
  <c r="A1535" i="6"/>
  <c r="A1536" i="6"/>
  <c r="A1537" i="6"/>
  <c r="A1538" i="6"/>
  <c r="A1539" i="6"/>
  <c r="A1540" i="6"/>
  <c r="A1541" i="6"/>
  <c r="A1542" i="6"/>
  <c r="A1543" i="6"/>
  <c r="A1544" i="6"/>
  <c r="A1545" i="6"/>
  <c r="A1546" i="6"/>
  <c r="A1547" i="6"/>
  <c r="A1548" i="6"/>
  <c r="A1549" i="6"/>
  <c r="A1550" i="6"/>
  <c r="A1551" i="6"/>
  <c r="A1552" i="6"/>
  <c r="A1553" i="6"/>
  <c r="A1554" i="6"/>
  <c r="A1555" i="6"/>
  <c r="A1556" i="6"/>
  <c r="A1557" i="6"/>
  <c r="A1558" i="6"/>
  <c r="A1559" i="6"/>
  <c r="A1560" i="6"/>
  <c r="A1561" i="6"/>
  <c r="A1562" i="6"/>
  <c r="A1563" i="6"/>
  <c r="A1564" i="6"/>
  <c r="A1565" i="6"/>
  <c r="A1566" i="6"/>
  <c r="A1567" i="6"/>
  <c r="A1568" i="6"/>
  <c r="A1569" i="6"/>
  <c r="A1570" i="6"/>
  <c r="A1571" i="6"/>
  <c r="A1572" i="6"/>
  <c r="A1573" i="6"/>
  <c r="A1574" i="6"/>
  <c r="A1575" i="6"/>
  <c r="A1576" i="6"/>
  <c r="A1577" i="6"/>
  <c r="A1578" i="6"/>
  <c r="A1579" i="6"/>
  <c r="A1580" i="6"/>
  <c r="A1581" i="6"/>
  <c r="A1582" i="6"/>
  <c r="A1583" i="6"/>
  <c r="A1584" i="6"/>
  <c r="A1585" i="6"/>
  <c r="A1586" i="6"/>
  <c r="A1587" i="6"/>
  <c r="A1588" i="6"/>
  <c r="A1589" i="6"/>
  <c r="A1590" i="6"/>
  <c r="A1591" i="6"/>
  <c r="A1592" i="6"/>
  <c r="A1593" i="6"/>
  <c r="A1594" i="6"/>
  <c r="A1595" i="6"/>
  <c r="A1596" i="6"/>
  <c r="A1597" i="6"/>
  <c r="A1598" i="6"/>
  <c r="A1599" i="6"/>
  <c r="A1600" i="6"/>
  <c r="A1601" i="6"/>
  <c r="A1602" i="6"/>
  <c r="A1603" i="6"/>
  <c r="A1604" i="6"/>
  <c r="A1605" i="6"/>
  <c r="A1606" i="6"/>
  <c r="A1607" i="6"/>
  <c r="A1608" i="6"/>
  <c r="A1609" i="6"/>
  <c r="A1610" i="6"/>
  <c r="A1611" i="6"/>
  <c r="A1612" i="6"/>
  <c r="A1613" i="6"/>
  <c r="A1614" i="6"/>
  <c r="A1615" i="6"/>
  <c r="A1616" i="6"/>
  <c r="A1617" i="6"/>
  <c r="A1618" i="6"/>
  <c r="A1619" i="6"/>
  <c r="A1620" i="6"/>
  <c r="A1621" i="6"/>
  <c r="A1622" i="6"/>
  <c r="A1623" i="6"/>
  <c r="A1624" i="6"/>
  <c r="A1625" i="6"/>
  <c r="A1626" i="6"/>
  <c r="A1627" i="6"/>
  <c r="A1628" i="6"/>
  <c r="A1629" i="6"/>
  <c r="A1630" i="6"/>
  <c r="A1631" i="6"/>
  <c r="A1632" i="6"/>
  <c r="A1633" i="6"/>
  <c r="A1634" i="6"/>
  <c r="A1635" i="6"/>
  <c r="A1636" i="6"/>
  <c r="A1637" i="6"/>
  <c r="A1638" i="6"/>
  <c r="A1639" i="6"/>
  <c r="A1640" i="6"/>
  <c r="A1641" i="6"/>
  <c r="A1642" i="6"/>
  <c r="A1643" i="6"/>
  <c r="A1644" i="6"/>
  <c r="A1645" i="6"/>
  <c r="A1646" i="6"/>
  <c r="A1647" i="6"/>
  <c r="A1648" i="6"/>
  <c r="A1649" i="6"/>
  <c r="A1650" i="6"/>
  <c r="A1651" i="6"/>
  <c r="A1652" i="6"/>
  <c r="A1653" i="6"/>
  <c r="A1654" i="6"/>
  <c r="A1655" i="6"/>
  <c r="A1656" i="6"/>
  <c r="A1657" i="6"/>
  <c r="A1658" i="6"/>
  <c r="A1659" i="6"/>
  <c r="A1660" i="6"/>
  <c r="A1661" i="6"/>
  <c r="A1662" i="6"/>
  <c r="A1663" i="6"/>
  <c r="A1664" i="6"/>
  <c r="A1665" i="6"/>
  <c r="A1666" i="6"/>
  <c r="A1667" i="6"/>
  <c r="A1668" i="6"/>
  <c r="A1669" i="6"/>
  <c r="A1670" i="6"/>
  <c r="A1671" i="6"/>
  <c r="A1672" i="6"/>
  <c r="A1673" i="6"/>
  <c r="A1674" i="6"/>
  <c r="A1675" i="6"/>
  <c r="A1676" i="6"/>
  <c r="A1677" i="6"/>
  <c r="A1678" i="6"/>
  <c r="A1679" i="6"/>
  <c r="A1680" i="6"/>
  <c r="A1681" i="6"/>
  <c r="A1682" i="6"/>
  <c r="A1683" i="6"/>
  <c r="A1684" i="6"/>
  <c r="A1685" i="6"/>
  <c r="A1686" i="6"/>
  <c r="A1687" i="6"/>
  <c r="A1688" i="6"/>
  <c r="A1689" i="6"/>
  <c r="A1690" i="6"/>
  <c r="A1691" i="6"/>
  <c r="A1692" i="6"/>
  <c r="A1693" i="6"/>
  <c r="A1694" i="6"/>
  <c r="A1695" i="6"/>
  <c r="A1696" i="6"/>
  <c r="A1697" i="6"/>
  <c r="A1698" i="6"/>
  <c r="A1699" i="6"/>
  <c r="A1700" i="6"/>
  <c r="A1701" i="6"/>
  <c r="A1702" i="6"/>
  <c r="A1703" i="6"/>
  <c r="A1704" i="6"/>
  <c r="A1705" i="6"/>
  <c r="A1706" i="6"/>
  <c r="A1707" i="6"/>
  <c r="A1708" i="6"/>
  <c r="A1709" i="6"/>
  <c r="A1710" i="6"/>
  <c r="A1711" i="6"/>
  <c r="A1712" i="6"/>
  <c r="A1713" i="6"/>
  <c r="A1714" i="6"/>
  <c r="A1715" i="6"/>
  <c r="A1716" i="6"/>
  <c r="A1717" i="6"/>
  <c r="A1718" i="6"/>
  <c r="A1719" i="6"/>
  <c r="A1720" i="6"/>
  <c r="A1721" i="6"/>
  <c r="A1722" i="6"/>
  <c r="A1723" i="6"/>
  <c r="A1724" i="6"/>
  <c r="A1725" i="6"/>
  <c r="A1726" i="6"/>
  <c r="A1727" i="6"/>
  <c r="A1728" i="6"/>
  <c r="A1729" i="6"/>
  <c r="A1730" i="6"/>
  <c r="A1731" i="6"/>
  <c r="A1732" i="6"/>
  <c r="A1733" i="6"/>
  <c r="A1734" i="6"/>
  <c r="A1735" i="6"/>
  <c r="A1736" i="6"/>
  <c r="A1737" i="6"/>
  <c r="A1738" i="6"/>
  <c r="A1739" i="6"/>
  <c r="A1740" i="6"/>
  <c r="A1741" i="6"/>
  <c r="A1742" i="6"/>
  <c r="A1743" i="6"/>
  <c r="A1744" i="6"/>
  <c r="A1745" i="6"/>
  <c r="A1746" i="6"/>
  <c r="A1747" i="6"/>
  <c r="A1748" i="6"/>
  <c r="A1749" i="6"/>
  <c r="A1750" i="6"/>
  <c r="A1751" i="6"/>
  <c r="A1752" i="6"/>
  <c r="A1753" i="6"/>
  <c r="A1754" i="6"/>
  <c r="A1755" i="6"/>
  <c r="A1756" i="6"/>
  <c r="A1757" i="6"/>
  <c r="A1758" i="6"/>
  <c r="A1759" i="6"/>
  <c r="A1760" i="6"/>
  <c r="A1761" i="6"/>
  <c r="A1762" i="6"/>
  <c r="A1763" i="6"/>
  <c r="A1764" i="6"/>
  <c r="A1765" i="6"/>
  <c r="A1766" i="6"/>
  <c r="A1767" i="6"/>
  <c r="A1768" i="6"/>
  <c r="A1769" i="6"/>
  <c r="A1770" i="6"/>
  <c r="A1771" i="6"/>
  <c r="A1772" i="6"/>
  <c r="A1773" i="6"/>
  <c r="A1774" i="6"/>
  <c r="A1775" i="6"/>
  <c r="A1776" i="6"/>
  <c r="A1777" i="6"/>
  <c r="A1778" i="6"/>
  <c r="A1779" i="6"/>
  <c r="A1780" i="6"/>
  <c r="A1781" i="6"/>
  <c r="A1782" i="6"/>
  <c r="A1783" i="6"/>
  <c r="A1784" i="6"/>
  <c r="A1785" i="6"/>
  <c r="A1786" i="6"/>
  <c r="A1787" i="6"/>
  <c r="A1788" i="6"/>
  <c r="A1789" i="6"/>
  <c r="A1790" i="6"/>
  <c r="A1791" i="6"/>
  <c r="A1792" i="6"/>
  <c r="A1793" i="6"/>
  <c r="A1794" i="6"/>
  <c r="A1795" i="6"/>
  <c r="A1796" i="6"/>
  <c r="A1797" i="6"/>
  <c r="A1798" i="6"/>
  <c r="A1799" i="6"/>
  <c r="A1800" i="6"/>
  <c r="A1801" i="6"/>
  <c r="A1802" i="6"/>
  <c r="A1803" i="6"/>
  <c r="A1804" i="6"/>
  <c r="A1805" i="6"/>
  <c r="A1806" i="6"/>
  <c r="A1807" i="6"/>
  <c r="A1808" i="6"/>
  <c r="A1809" i="6"/>
  <c r="A1810" i="6"/>
  <c r="A1811" i="6"/>
  <c r="A1812" i="6"/>
  <c r="A1813" i="6"/>
  <c r="A1814" i="6"/>
  <c r="A1815" i="6"/>
  <c r="A1816" i="6"/>
  <c r="A1817" i="6"/>
  <c r="A1818" i="6"/>
  <c r="A1819" i="6"/>
  <c r="A1820" i="6"/>
  <c r="A1821" i="6"/>
  <c r="A1822" i="6"/>
  <c r="A1823" i="6"/>
  <c r="A1824" i="6"/>
  <c r="A1825" i="6"/>
  <c r="A1826" i="6"/>
  <c r="A1827" i="6"/>
  <c r="A1828" i="6"/>
  <c r="A1829" i="6"/>
  <c r="A1830" i="6"/>
  <c r="A1831" i="6"/>
  <c r="A1832" i="6"/>
  <c r="A1833" i="6"/>
  <c r="A1834" i="6"/>
  <c r="A1835" i="6"/>
  <c r="A1836" i="6"/>
  <c r="A1837" i="6"/>
  <c r="A1838" i="6"/>
  <c r="A1839" i="6"/>
  <c r="A1840" i="6"/>
  <c r="A1841" i="6"/>
  <c r="A1842" i="6"/>
  <c r="A1843" i="6"/>
  <c r="A1844" i="6"/>
  <c r="A1845" i="6"/>
  <c r="A1846" i="6"/>
  <c r="A1847" i="6"/>
  <c r="A1848" i="6"/>
  <c r="A1849" i="6"/>
  <c r="A1850" i="6"/>
  <c r="A1851" i="6"/>
  <c r="A1852" i="6"/>
  <c r="A1853" i="6"/>
  <c r="A1854" i="6"/>
  <c r="A1855" i="6"/>
  <c r="A1856" i="6"/>
  <c r="A1857" i="6"/>
  <c r="A1858" i="6"/>
  <c r="A1859" i="6"/>
  <c r="A1860" i="6"/>
  <c r="A1861" i="6"/>
  <c r="A1862" i="6"/>
  <c r="A1863" i="6"/>
  <c r="A1864" i="6"/>
  <c r="A1865" i="6"/>
  <c r="A1866" i="6"/>
  <c r="A1867" i="6"/>
  <c r="A1868" i="6"/>
  <c r="A1869" i="6"/>
  <c r="A1870" i="6"/>
  <c r="A1871" i="6"/>
  <c r="A1872" i="6"/>
  <c r="A1873" i="6"/>
  <c r="A1874" i="6"/>
  <c r="A1875" i="6"/>
  <c r="A1876" i="6"/>
  <c r="A1877" i="6"/>
  <c r="A1878" i="6"/>
  <c r="A1879" i="6"/>
  <c r="A1880" i="6"/>
  <c r="A1881" i="6"/>
  <c r="A1882" i="6"/>
  <c r="A1883" i="6"/>
  <c r="A1884" i="6"/>
  <c r="A1885" i="6"/>
  <c r="A1886" i="6"/>
  <c r="A1887" i="6"/>
  <c r="A1888" i="6"/>
  <c r="A1889" i="6"/>
  <c r="A1890" i="6"/>
  <c r="A1891" i="6"/>
  <c r="A1892" i="6"/>
  <c r="A1893" i="6"/>
  <c r="A1894" i="6"/>
  <c r="A1895" i="6"/>
  <c r="A1896" i="6"/>
  <c r="A1897" i="6"/>
  <c r="A1898" i="6"/>
  <c r="A1899" i="6"/>
  <c r="A1900" i="6"/>
  <c r="A1901" i="6"/>
  <c r="A1902" i="6"/>
  <c r="A1903" i="6"/>
  <c r="A1904" i="6"/>
  <c r="A1905" i="6"/>
  <c r="A1906" i="6"/>
  <c r="A1907" i="6"/>
  <c r="A1908" i="6"/>
  <c r="A1909" i="6"/>
  <c r="A1910" i="6"/>
  <c r="A1911" i="6"/>
  <c r="A1912" i="6"/>
  <c r="A1913" i="6"/>
  <c r="A1914" i="6"/>
  <c r="A1915" i="6"/>
  <c r="A1916" i="6"/>
  <c r="A1917" i="6"/>
  <c r="A1918" i="6"/>
  <c r="A1919" i="6"/>
  <c r="A1920" i="6"/>
  <c r="A1921" i="6"/>
  <c r="A1922" i="6"/>
  <c r="A1923" i="6"/>
  <c r="A1924" i="6"/>
  <c r="A1925" i="6"/>
  <c r="A1926" i="6"/>
  <c r="A1927" i="6"/>
  <c r="A1928" i="6"/>
  <c r="A1929" i="6"/>
  <c r="A1930" i="6"/>
  <c r="A1931" i="6"/>
  <c r="A1932" i="6"/>
  <c r="A1933" i="6"/>
  <c r="A1934" i="6"/>
  <c r="A1935" i="6"/>
  <c r="A1936" i="6"/>
  <c r="A1937" i="6"/>
  <c r="A1938" i="6"/>
  <c r="A1939" i="6"/>
  <c r="A1940" i="6"/>
  <c r="A1941" i="6"/>
  <c r="A1942" i="6"/>
  <c r="A1943" i="6"/>
  <c r="A1944" i="6"/>
  <c r="A1945" i="6"/>
  <c r="A1946" i="6"/>
  <c r="A1947" i="6"/>
  <c r="A1948" i="6"/>
  <c r="A1949" i="6"/>
  <c r="A1950" i="6"/>
  <c r="A1951" i="6"/>
  <c r="A1952" i="6"/>
  <c r="A1953" i="6"/>
  <c r="A1954" i="6"/>
  <c r="A1955" i="6"/>
  <c r="A1956" i="6"/>
  <c r="A1957" i="6"/>
  <c r="A1958" i="6"/>
  <c r="A1959" i="6"/>
  <c r="A1960" i="6"/>
  <c r="A1961" i="6"/>
  <c r="A1962" i="6"/>
  <c r="A1963" i="6"/>
  <c r="A1964" i="6"/>
  <c r="A1965" i="6"/>
  <c r="A1966" i="6"/>
  <c r="A1967" i="6"/>
  <c r="A1968" i="6"/>
  <c r="A1969" i="6"/>
  <c r="A1970" i="6"/>
  <c r="A1971" i="6"/>
  <c r="A1972" i="6"/>
  <c r="A1973" i="6"/>
  <c r="A1974" i="6"/>
  <c r="A1975" i="6"/>
  <c r="A1976" i="6"/>
  <c r="A1977" i="6"/>
  <c r="A1978" i="6"/>
  <c r="A1979" i="6"/>
  <c r="A1980" i="6"/>
  <c r="A1981" i="6"/>
  <c r="A1982" i="6"/>
  <c r="A1983" i="6"/>
  <c r="A1984" i="6"/>
  <c r="A1985" i="6"/>
  <c r="A1986" i="6"/>
  <c r="A1987" i="6"/>
  <c r="A1988" i="6"/>
  <c r="A1989" i="6"/>
  <c r="A1990" i="6"/>
  <c r="A1991" i="6"/>
  <c r="A1992" i="6"/>
  <c r="A1993" i="6"/>
  <c r="A1994" i="6"/>
  <c r="A1995" i="6"/>
  <c r="A1996" i="6"/>
  <c r="A1997" i="6"/>
  <c r="A1998" i="6"/>
  <c r="A1999" i="6"/>
  <c r="A2000" i="6"/>
  <c r="A2001" i="6"/>
  <c r="A2002" i="6"/>
  <c r="A2003" i="6"/>
  <c r="A2004" i="6"/>
  <c r="A2005" i="6"/>
  <c r="A2006" i="6"/>
  <c r="A2007" i="6"/>
  <c r="A2008" i="6"/>
  <c r="A2009" i="6"/>
  <c r="A2010" i="6"/>
  <c r="A2011" i="6"/>
  <c r="A2012" i="6"/>
  <c r="A2013" i="6"/>
  <c r="A2014" i="6"/>
  <c r="A2015" i="6"/>
  <c r="A2016" i="6"/>
  <c r="A2017" i="6"/>
  <c r="A2018" i="6"/>
  <c r="A2019" i="6"/>
  <c r="A2020" i="6"/>
  <c r="A2021" i="6"/>
  <c r="A2022" i="6"/>
  <c r="A2023" i="6"/>
  <c r="A2024" i="6"/>
  <c r="A2025" i="6"/>
  <c r="A2026" i="6"/>
  <c r="A2027" i="6"/>
  <c r="A2028" i="6"/>
  <c r="A2029" i="6"/>
  <c r="A2030" i="6"/>
  <c r="A2031" i="6"/>
  <c r="A2032" i="6"/>
  <c r="A2033" i="6"/>
  <c r="A2034" i="6"/>
  <c r="A2035" i="6"/>
  <c r="A2036" i="6"/>
  <c r="A2037" i="6"/>
  <c r="A2038" i="6"/>
  <c r="A2039" i="6"/>
  <c r="A2040" i="6"/>
  <c r="A2041" i="6"/>
  <c r="A2042" i="6"/>
  <c r="A2043" i="6"/>
  <c r="A2044" i="6"/>
  <c r="A2045" i="6"/>
  <c r="A2046" i="6"/>
  <c r="A2047" i="6"/>
  <c r="A2048" i="6"/>
  <c r="A2049" i="6"/>
  <c r="A2050" i="6"/>
  <c r="A2051" i="6"/>
  <c r="A2052" i="6"/>
  <c r="A2053" i="6"/>
  <c r="A2054" i="6"/>
  <c r="A2055" i="6"/>
  <c r="A2056" i="6"/>
  <c r="A2057" i="6"/>
  <c r="A2058" i="6"/>
  <c r="A2059" i="6"/>
  <c r="A2060" i="6"/>
  <c r="A2061" i="6"/>
  <c r="A2062" i="6"/>
  <c r="A2063" i="6"/>
  <c r="A2064" i="6"/>
  <c r="A2065" i="6"/>
  <c r="A2066" i="6"/>
  <c r="A2067" i="6"/>
  <c r="A2068" i="6"/>
  <c r="A2069" i="6"/>
  <c r="A2070" i="6"/>
  <c r="A2071" i="6"/>
  <c r="A2072" i="6"/>
  <c r="A2073" i="6"/>
  <c r="A2074" i="6"/>
  <c r="A2075" i="6"/>
  <c r="A2076" i="6"/>
  <c r="A2077" i="6"/>
  <c r="A2078" i="6"/>
  <c r="A2079" i="6"/>
  <c r="A2080" i="6"/>
  <c r="A2081" i="6"/>
  <c r="A2082" i="6"/>
  <c r="A2083" i="6"/>
  <c r="A2084" i="6"/>
  <c r="A2085" i="6"/>
  <c r="A2086" i="6"/>
  <c r="A2087" i="6"/>
  <c r="A2088" i="6"/>
  <c r="A2089" i="6"/>
  <c r="A2090" i="6"/>
  <c r="A2091" i="6"/>
  <c r="A2092" i="6"/>
  <c r="A2093" i="6"/>
  <c r="A2094" i="6"/>
  <c r="A2095" i="6"/>
  <c r="A2096" i="6"/>
  <c r="A2097" i="6"/>
  <c r="A2098" i="6"/>
  <c r="A2099" i="6"/>
  <c r="A2100" i="6"/>
  <c r="A2101" i="6"/>
  <c r="A2102" i="6"/>
  <c r="A2103" i="6"/>
  <c r="A2104" i="6"/>
  <c r="A2105" i="6"/>
  <c r="A2106" i="6"/>
  <c r="A2107" i="6"/>
  <c r="A2108" i="6"/>
  <c r="A2109" i="6"/>
  <c r="A2110" i="6"/>
  <c r="A2111" i="6"/>
  <c r="A2112" i="6"/>
  <c r="A2113" i="6"/>
  <c r="A2114" i="6"/>
  <c r="A2115" i="6"/>
  <c r="A2116" i="6"/>
  <c r="A2117" i="6"/>
  <c r="A2118" i="6"/>
  <c r="A2119" i="6"/>
  <c r="A2120" i="6"/>
  <c r="A2121" i="6"/>
  <c r="A2122" i="6"/>
  <c r="A2123" i="6"/>
  <c r="A2124" i="6"/>
  <c r="A2125" i="6"/>
  <c r="A2126" i="6"/>
  <c r="A2127" i="6"/>
  <c r="A2128" i="6"/>
  <c r="A2129" i="6"/>
  <c r="A2130" i="6"/>
  <c r="A2131" i="6"/>
  <c r="A2132" i="6"/>
  <c r="A2133" i="6"/>
  <c r="A2134" i="6"/>
  <c r="A2135" i="6"/>
  <c r="A2136" i="6"/>
  <c r="A2137" i="6"/>
  <c r="A2138" i="6"/>
  <c r="A2139" i="6"/>
  <c r="A2140" i="6"/>
  <c r="A2141" i="6"/>
  <c r="A2142" i="6"/>
  <c r="A2143" i="6"/>
  <c r="A2144" i="6"/>
  <c r="A2145" i="6"/>
  <c r="A2146" i="6"/>
  <c r="A2147" i="6"/>
  <c r="A2148" i="6"/>
  <c r="A2149" i="6"/>
  <c r="A2150" i="6"/>
  <c r="A2151" i="6"/>
  <c r="A2152" i="6"/>
  <c r="A2153" i="6"/>
  <c r="A2154" i="6"/>
  <c r="A2155" i="6"/>
  <c r="A2156" i="6"/>
  <c r="A2157" i="6"/>
  <c r="A2158" i="6"/>
  <c r="A2159" i="6"/>
  <c r="A2160" i="6"/>
  <c r="A2161" i="6"/>
  <c r="A2162" i="6"/>
  <c r="A2163" i="6"/>
  <c r="A2164" i="6"/>
  <c r="A2165" i="6"/>
  <c r="A2166" i="6"/>
  <c r="A2167" i="6"/>
  <c r="A2168" i="6"/>
  <c r="A2169" i="6"/>
  <c r="A2170" i="6"/>
  <c r="A2171" i="6"/>
  <c r="A2172" i="6"/>
  <c r="A2173" i="6"/>
  <c r="A2174" i="6"/>
  <c r="A2175" i="6"/>
  <c r="A2176" i="6"/>
  <c r="A2177" i="6"/>
  <c r="A2178" i="6"/>
  <c r="A2179" i="6"/>
  <c r="A2180" i="6"/>
  <c r="A2181" i="6"/>
  <c r="A2182" i="6"/>
  <c r="A2183" i="6"/>
  <c r="A2184" i="6"/>
  <c r="A2185" i="6"/>
  <c r="A2186" i="6"/>
  <c r="A2187" i="6"/>
  <c r="A2188" i="6"/>
  <c r="A2189" i="6"/>
  <c r="A2190" i="6"/>
  <c r="A2191" i="6"/>
  <c r="A2192" i="6"/>
  <c r="A2193" i="6"/>
  <c r="A2194" i="6"/>
  <c r="A2195" i="6"/>
  <c r="A2196" i="6"/>
  <c r="A2197" i="6"/>
  <c r="A2198" i="6"/>
  <c r="A2199" i="6"/>
  <c r="A2200" i="6"/>
  <c r="A2201" i="6"/>
  <c r="A2202" i="6"/>
  <c r="A2203" i="6"/>
  <c r="A2204" i="6"/>
  <c r="A2205" i="6"/>
  <c r="A2206" i="6"/>
  <c r="A2207" i="6"/>
  <c r="A2208" i="6"/>
  <c r="A2209" i="6"/>
  <c r="A2210" i="6"/>
  <c r="A2211" i="6"/>
  <c r="A2212" i="6"/>
  <c r="A2213" i="6"/>
  <c r="A2214" i="6"/>
  <c r="A2215" i="6"/>
  <c r="A2216" i="6"/>
  <c r="A2217" i="6"/>
  <c r="A2218" i="6"/>
  <c r="A2219" i="6"/>
  <c r="A2220" i="6"/>
  <c r="A2221" i="6"/>
  <c r="A2222" i="6"/>
  <c r="A2223" i="6"/>
  <c r="A2224" i="6"/>
  <c r="A2225" i="6"/>
  <c r="A2226" i="6"/>
  <c r="A2227" i="6"/>
  <c r="A2228" i="6"/>
  <c r="A2229" i="6"/>
  <c r="A2230" i="6"/>
  <c r="A2231" i="6"/>
  <c r="A2232" i="6"/>
  <c r="A2233" i="6"/>
  <c r="A2234" i="6"/>
  <c r="A2235" i="6"/>
  <c r="A2236" i="6"/>
  <c r="A2237" i="6"/>
  <c r="A2238" i="6"/>
  <c r="A2239" i="6"/>
  <c r="A2240" i="6"/>
  <c r="A2241" i="6"/>
  <c r="A2242" i="6"/>
  <c r="A2243" i="6"/>
  <c r="A2244" i="6"/>
  <c r="A2245" i="6"/>
  <c r="A2246" i="6"/>
  <c r="A2247" i="6"/>
  <c r="A2248" i="6"/>
  <c r="A2249" i="6"/>
  <c r="A2250" i="6"/>
  <c r="A2251" i="6"/>
  <c r="A2252" i="6"/>
  <c r="A2253" i="6"/>
  <c r="A2254" i="6"/>
  <c r="A2255" i="6"/>
  <c r="A2256" i="6"/>
  <c r="A2257" i="6"/>
  <c r="A2258" i="6"/>
  <c r="A2259" i="6"/>
  <c r="A2260" i="6"/>
  <c r="A2261" i="6"/>
  <c r="A2262" i="6"/>
  <c r="A2263" i="6"/>
  <c r="A2264" i="6"/>
  <c r="A2265" i="6"/>
  <c r="A2266" i="6"/>
  <c r="A2267" i="6"/>
  <c r="A2268" i="6"/>
  <c r="A2269" i="6"/>
  <c r="A2270" i="6"/>
  <c r="A2271" i="6"/>
  <c r="A2272" i="6"/>
  <c r="A2273" i="6"/>
  <c r="A2274" i="6"/>
  <c r="A2275" i="6"/>
  <c r="A2276" i="6"/>
  <c r="A2277" i="6"/>
  <c r="A2278" i="6"/>
  <c r="A2279" i="6"/>
  <c r="A2280" i="6"/>
  <c r="A2281" i="6"/>
  <c r="A2282" i="6"/>
  <c r="A2283" i="6"/>
  <c r="A2284" i="6"/>
  <c r="A2285" i="6"/>
  <c r="A2286" i="6"/>
  <c r="A2287" i="6"/>
  <c r="A2288" i="6"/>
  <c r="A2289" i="6"/>
  <c r="A2290" i="6"/>
  <c r="A2291" i="6"/>
  <c r="A2292" i="6"/>
  <c r="A2293" i="6"/>
  <c r="A2294" i="6"/>
  <c r="A2295" i="6"/>
  <c r="A2296" i="6"/>
  <c r="A2297" i="6"/>
  <c r="A2298" i="6"/>
  <c r="A2299" i="6"/>
  <c r="A2300" i="6"/>
  <c r="A2301" i="6"/>
  <c r="A2302" i="6"/>
  <c r="A2303" i="6"/>
  <c r="A2304" i="6"/>
  <c r="A2305" i="6"/>
  <c r="A2306" i="6"/>
  <c r="A2307" i="6"/>
  <c r="A2308" i="6"/>
  <c r="A2309" i="6"/>
  <c r="A2310" i="6"/>
  <c r="A2311" i="6"/>
  <c r="A2312" i="6"/>
  <c r="A2313" i="6"/>
  <c r="A2314" i="6"/>
  <c r="A2315" i="6"/>
  <c r="A2316" i="6"/>
  <c r="A2317" i="6"/>
  <c r="A2318" i="6"/>
  <c r="A2319" i="6"/>
  <c r="A2320" i="6"/>
  <c r="A2321" i="6"/>
  <c r="A2322" i="6"/>
  <c r="A2323" i="6"/>
  <c r="A2324" i="6"/>
  <c r="A2325" i="6"/>
  <c r="A2326" i="6"/>
  <c r="A2327" i="6"/>
  <c r="A2328" i="6"/>
  <c r="A2329" i="6"/>
  <c r="A2330" i="6"/>
  <c r="A2331" i="6"/>
  <c r="A2332" i="6"/>
  <c r="A2333" i="6"/>
  <c r="A2334" i="6"/>
  <c r="A2335" i="6"/>
  <c r="A2336" i="6"/>
  <c r="A2337" i="6"/>
  <c r="A2338" i="6"/>
  <c r="A2339" i="6"/>
  <c r="A2340" i="6"/>
  <c r="A2341" i="6"/>
  <c r="A2342" i="6"/>
  <c r="A2343" i="6"/>
  <c r="A2344" i="6"/>
  <c r="A2345" i="6"/>
  <c r="A2346" i="6"/>
  <c r="A2347" i="6"/>
  <c r="A2348" i="6"/>
  <c r="A2349" i="6"/>
  <c r="A2350" i="6"/>
  <c r="A2351" i="6"/>
  <c r="A2352" i="6"/>
  <c r="A2353" i="6"/>
  <c r="A2354" i="6"/>
  <c r="A2355" i="6"/>
  <c r="A2356" i="6"/>
  <c r="A2357" i="6"/>
  <c r="A2358" i="6"/>
  <c r="A2359" i="6"/>
  <c r="A2360" i="6"/>
  <c r="A2361" i="6"/>
  <c r="A2362" i="6"/>
  <c r="A2363" i="6"/>
  <c r="A2364" i="6"/>
  <c r="A2365" i="6"/>
  <c r="A2366" i="6"/>
  <c r="A2367" i="6"/>
  <c r="A2368" i="6"/>
  <c r="A2369" i="6"/>
  <c r="A2370" i="6"/>
  <c r="A2371" i="6"/>
  <c r="A2372" i="6"/>
  <c r="A2373" i="6"/>
  <c r="A2374" i="6"/>
  <c r="A2375" i="6"/>
  <c r="A2376" i="6"/>
  <c r="A2377" i="6"/>
  <c r="A2378" i="6"/>
  <c r="A2379" i="6"/>
  <c r="A2380" i="6"/>
  <c r="A2381" i="6"/>
  <c r="A2382" i="6"/>
  <c r="A2383" i="6"/>
  <c r="A2384" i="6"/>
  <c r="A2385" i="6"/>
  <c r="A2386" i="6"/>
  <c r="A2387" i="6"/>
  <c r="A2388" i="6"/>
  <c r="A2389" i="6"/>
  <c r="A2390" i="6"/>
  <c r="A2391" i="6"/>
  <c r="A2392" i="6"/>
  <c r="A2393" i="6"/>
  <c r="A2394" i="6"/>
  <c r="A2395" i="6"/>
  <c r="A2396" i="6"/>
  <c r="A2397" i="6"/>
  <c r="A2398" i="6"/>
  <c r="A2399" i="6"/>
  <c r="A2400" i="6"/>
  <c r="A2401" i="6"/>
  <c r="A2402" i="6"/>
  <c r="A2403" i="6"/>
  <c r="A2404" i="6"/>
  <c r="A2405" i="6"/>
  <c r="A2406" i="6"/>
  <c r="A2407" i="6"/>
  <c r="A2408" i="6"/>
  <c r="A2409" i="6"/>
  <c r="A2410" i="6"/>
  <c r="A2411" i="6"/>
  <c r="A2412" i="6"/>
  <c r="A2413" i="6"/>
  <c r="A2414" i="6"/>
  <c r="A2415" i="6"/>
  <c r="A2416" i="6"/>
  <c r="A2417" i="6"/>
  <c r="A2418" i="6"/>
  <c r="A2419" i="6"/>
  <c r="A2420" i="6"/>
  <c r="A2421" i="6"/>
  <c r="A2422" i="6"/>
  <c r="A2423" i="6"/>
  <c r="A2424" i="6"/>
  <c r="A2425" i="6"/>
  <c r="A2426" i="6"/>
  <c r="A2427" i="6"/>
  <c r="A2428" i="6"/>
  <c r="A2429" i="6"/>
  <c r="A2430" i="6"/>
  <c r="A2431" i="6"/>
  <c r="A2432" i="6"/>
  <c r="A2433" i="6"/>
  <c r="A2434" i="6"/>
  <c r="A2435" i="6"/>
  <c r="A2436" i="6"/>
  <c r="A2437" i="6"/>
  <c r="A2438" i="6"/>
  <c r="A2439" i="6"/>
  <c r="A2440" i="6"/>
  <c r="A2441" i="6"/>
  <c r="A2442" i="6"/>
  <c r="A2443" i="6"/>
  <c r="A2444" i="6"/>
  <c r="A2445" i="6"/>
  <c r="A2446" i="6"/>
  <c r="A2447" i="6"/>
  <c r="A2448" i="6"/>
  <c r="A2449" i="6"/>
  <c r="A2450" i="6"/>
  <c r="A2451" i="6"/>
  <c r="A2452" i="6"/>
  <c r="A2453" i="6"/>
  <c r="A2454" i="6"/>
  <c r="A2455" i="6"/>
  <c r="A2456" i="6"/>
  <c r="A2457" i="6"/>
  <c r="A2458" i="6"/>
  <c r="A2459" i="6"/>
  <c r="A2460" i="6"/>
  <c r="A2461" i="6"/>
  <c r="A2462" i="6"/>
  <c r="A2463" i="6"/>
  <c r="A2464" i="6"/>
  <c r="A2465" i="6"/>
  <c r="A2466" i="6"/>
  <c r="A2467" i="6"/>
  <c r="A2468" i="6"/>
  <c r="A2469" i="6"/>
  <c r="A2470" i="6"/>
  <c r="A2471" i="6"/>
  <c r="A2472" i="6"/>
  <c r="A2473" i="6"/>
  <c r="A2474" i="6"/>
  <c r="A2475" i="6"/>
  <c r="A2476" i="6"/>
  <c r="A2477" i="6"/>
  <c r="A2478" i="6"/>
  <c r="A2479" i="6"/>
  <c r="A2480" i="6"/>
  <c r="A2481" i="6"/>
  <c r="A2482" i="6"/>
  <c r="A2483" i="6"/>
  <c r="A2484" i="6"/>
  <c r="A2485" i="6"/>
  <c r="A2486" i="6"/>
  <c r="A2487" i="6"/>
  <c r="A2488" i="6"/>
  <c r="A2489" i="6"/>
  <c r="A2490" i="6"/>
  <c r="A2491" i="6"/>
  <c r="A2492" i="6"/>
  <c r="A2493" i="6"/>
  <c r="A2494" i="6"/>
  <c r="A2495" i="6"/>
  <c r="A2496" i="6"/>
  <c r="A2497" i="6"/>
  <c r="A2498" i="6"/>
  <c r="A2499" i="6"/>
  <c r="A2500" i="6"/>
  <c r="A2501" i="6"/>
  <c r="A2502" i="6"/>
  <c r="A2503" i="6"/>
  <c r="A2504" i="6"/>
  <c r="A2505" i="6"/>
  <c r="A2506" i="6"/>
  <c r="A2507" i="6"/>
  <c r="A2508" i="6"/>
  <c r="A2509" i="6"/>
  <c r="A2510" i="6"/>
  <c r="A2511" i="6"/>
  <c r="A2512" i="6"/>
  <c r="A2513" i="6"/>
  <c r="A2514" i="6"/>
  <c r="A2515" i="6"/>
  <c r="A2516" i="6"/>
  <c r="A2517" i="6"/>
  <c r="A2518" i="6"/>
  <c r="A2519" i="6"/>
  <c r="A2520" i="6"/>
  <c r="A2521" i="6"/>
  <c r="A2522" i="6"/>
  <c r="A2523" i="6"/>
  <c r="A2524" i="6"/>
  <c r="A2525" i="6"/>
  <c r="A2526" i="6"/>
  <c r="A2527" i="6"/>
  <c r="A2528" i="6"/>
  <c r="A2529" i="6"/>
  <c r="A2530" i="6"/>
  <c r="A2531" i="6"/>
  <c r="A2532" i="6"/>
  <c r="A2533" i="6"/>
  <c r="A2534" i="6"/>
  <c r="A2535" i="6"/>
  <c r="A2536" i="6"/>
  <c r="A2537" i="6"/>
  <c r="A2538" i="6"/>
  <c r="A2539" i="6"/>
  <c r="A2540" i="6"/>
  <c r="A2541" i="6"/>
  <c r="A2542" i="6"/>
  <c r="A2543" i="6"/>
  <c r="A2544" i="6"/>
  <c r="A2545" i="6"/>
  <c r="A2546" i="6"/>
  <c r="A2547" i="6"/>
  <c r="A2548" i="6"/>
  <c r="A2549" i="6"/>
  <c r="A2550" i="6"/>
  <c r="A2551" i="6"/>
  <c r="A2552" i="6"/>
  <c r="A2553" i="6"/>
  <c r="A2554" i="6"/>
  <c r="A2555" i="6"/>
  <c r="A2556" i="6"/>
  <c r="A2557" i="6"/>
  <c r="A2558" i="6"/>
  <c r="A2559" i="6"/>
  <c r="A2560" i="6"/>
  <c r="A2561" i="6"/>
  <c r="A2562" i="6"/>
  <c r="A2563" i="6"/>
  <c r="A2564" i="6"/>
  <c r="A2565" i="6"/>
  <c r="A2566" i="6"/>
  <c r="A2567" i="6"/>
  <c r="A2568" i="6"/>
  <c r="A2569" i="6"/>
  <c r="A2570" i="6"/>
  <c r="A2571" i="6"/>
  <c r="A2572" i="6"/>
  <c r="A2573" i="6"/>
  <c r="A2574" i="6"/>
  <c r="A2575" i="6"/>
  <c r="A2576" i="6"/>
  <c r="A2577" i="6"/>
  <c r="A2578" i="6"/>
  <c r="A2579" i="6"/>
  <c r="A2580" i="6"/>
  <c r="A2581" i="6"/>
  <c r="A2582" i="6"/>
  <c r="A2583" i="6"/>
  <c r="A2584" i="6"/>
  <c r="A2585" i="6"/>
  <c r="A2586" i="6"/>
  <c r="A2587" i="6"/>
  <c r="A2588" i="6"/>
  <c r="A2589" i="6"/>
  <c r="A2590" i="6"/>
  <c r="A2591" i="6"/>
  <c r="A2592" i="6"/>
  <c r="A2593" i="6"/>
  <c r="A2594" i="6"/>
  <c r="A2595" i="6"/>
  <c r="A2596" i="6"/>
  <c r="A2597" i="6"/>
  <c r="A2598" i="6"/>
  <c r="A2599" i="6"/>
  <c r="A2600" i="6"/>
  <c r="A2601" i="6"/>
  <c r="A2602" i="6"/>
  <c r="A2603" i="6"/>
  <c r="A2604" i="6"/>
  <c r="A2605" i="6"/>
  <c r="A2606" i="6"/>
  <c r="A2607" i="6"/>
  <c r="A2608" i="6"/>
  <c r="A2609" i="6"/>
  <c r="A2610" i="6"/>
  <c r="A2611" i="6"/>
  <c r="A2612" i="6"/>
  <c r="A2613" i="6"/>
  <c r="A2614" i="6"/>
  <c r="A2615" i="6"/>
  <c r="A2616" i="6"/>
  <c r="A2617" i="6"/>
  <c r="A2618" i="6"/>
  <c r="A2619" i="6"/>
  <c r="A2620" i="6"/>
  <c r="A2621" i="6"/>
  <c r="A2622" i="6"/>
  <c r="A2623" i="6"/>
  <c r="A2624" i="6"/>
  <c r="A2625" i="6"/>
  <c r="A2626" i="6"/>
  <c r="A2627" i="6"/>
  <c r="A2628" i="6"/>
  <c r="A2629" i="6"/>
  <c r="A2630" i="6"/>
  <c r="A2631" i="6"/>
  <c r="A2632" i="6"/>
  <c r="A2633" i="6"/>
  <c r="A2634" i="6"/>
  <c r="A2635" i="6"/>
  <c r="A2636" i="6"/>
  <c r="A2637" i="6"/>
  <c r="A2638" i="6"/>
  <c r="A2639" i="6"/>
  <c r="A2640" i="6"/>
  <c r="A2641" i="6"/>
  <c r="A2642" i="6"/>
  <c r="A2643" i="6"/>
  <c r="A2644" i="6"/>
  <c r="A2645" i="6"/>
  <c r="A2646" i="6"/>
  <c r="A2647" i="6"/>
  <c r="A2648" i="6"/>
  <c r="A2649" i="6"/>
  <c r="A2650" i="6"/>
  <c r="A2651" i="6"/>
  <c r="A2652" i="6"/>
  <c r="A2653" i="6"/>
  <c r="A2654" i="6"/>
  <c r="A2655" i="6"/>
  <c r="A2656" i="6"/>
  <c r="A2657" i="6"/>
  <c r="A2658" i="6"/>
  <c r="A2659" i="6"/>
  <c r="A2660" i="6"/>
  <c r="A2661" i="6"/>
  <c r="A2662" i="6"/>
  <c r="A2663" i="6"/>
  <c r="A2664" i="6"/>
  <c r="A2665" i="6"/>
  <c r="A2666" i="6"/>
  <c r="A2667" i="6"/>
  <c r="A2668" i="6"/>
  <c r="A2669" i="6"/>
  <c r="A2670" i="6"/>
  <c r="A2671" i="6"/>
  <c r="A2672" i="6"/>
  <c r="A2673" i="6"/>
  <c r="A2674" i="6"/>
  <c r="A2675" i="6"/>
  <c r="A2676" i="6"/>
  <c r="A2677" i="6"/>
  <c r="A2678" i="6"/>
  <c r="A2679" i="6"/>
  <c r="A2680" i="6"/>
  <c r="A2681" i="6"/>
  <c r="A2682" i="6"/>
  <c r="A2683" i="6"/>
  <c r="A2684" i="6"/>
  <c r="A2685" i="6"/>
  <c r="A2686" i="6"/>
  <c r="A2687" i="6"/>
  <c r="A2688" i="6"/>
  <c r="A2689" i="6"/>
  <c r="A2690" i="6"/>
  <c r="A2691" i="6"/>
  <c r="A2692" i="6"/>
  <c r="A2693" i="6"/>
  <c r="A7" i="6"/>
  <c r="A6" i="6"/>
  <c r="A3" i="6"/>
  <c r="A4" i="6"/>
  <c r="A5" i="6"/>
  <c r="A2" i="6"/>
  <c r="A1" i="6"/>
  <c r="D27" i="4"/>
  <c r="C13" i="4"/>
  <c r="D4" i="4"/>
  <c r="C4" i="4"/>
  <c r="C2693" i="3"/>
  <c r="E2693" i="3" s="1"/>
  <c r="C2692" i="3"/>
  <c r="D2692" i="3" s="1"/>
  <c r="C2691" i="3"/>
  <c r="C2690" i="3"/>
  <c r="E2690" i="3" s="1"/>
  <c r="C2689" i="3"/>
  <c r="C2688" i="3"/>
  <c r="D2688" i="3" s="1"/>
  <c r="C2687" i="3"/>
  <c r="E2687" i="3" s="1"/>
  <c r="C2686" i="3"/>
  <c r="D2686" i="3" s="1"/>
  <c r="C2685" i="3"/>
  <c r="C2684" i="3"/>
  <c r="D2684" i="3" s="1"/>
  <c r="C2683" i="3"/>
  <c r="C2682" i="3"/>
  <c r="E2682" i="3" s="1"/>
  <c r="C2681" i="3"/>
  <c r="E2681" i="3" s="1"/>
  <c r="C2680" i="3"/>
  <c r="C2679" i="3"/>
  <c r="C2678" i="3"/>
  <c r="C2677" i="3"/>
  <c r="C2676" i="3"/>
  <c r="D2676" i="3" s="1"/>
  <c r="C2675" i="3"/>
  <c r="E2675" i="3" s="1"/>
  <c r="C2674" i="3"/>
  <c r="D2674" i="3" s="1"/>
  <c r="C2673" i="3"/>
  <c r="C2672" i="3"/>
  <c r="D2672" i="3" s="1"/>
  <c r="C2671" i="3"/>
  <c r="C2670" i="3"/>
  <c r="E2670" i="3" s="1"/>
  <c r="C2669" i="3"/>
  <c r="E2669" i="3" s="1"/>
  <c r="C2668" i="3"/>
  <c r="D2668" i="3" s="1"/>
  <c r="C2667" i="3"/>
  <c r="C2666" i="3"/>
  <c r="C2665" i="3"/>
  <c r="C2664" i="3"/>
  <c r="C2663" i="3"/>
  <c r="E2663" i="3" s="1"/>
  <c r="C2662" i="3"/>
  <c r="C2661" i="3"/>
  <c r="C2660" i="3"/>
  <c r="E2660" i="3" s="1"/>
  <c r="C2659" i="3"/>
  <c r="C2658" i="3"/>
  <c r="C2657" i="3"/>
  <c r="E2657" i="3" s="1"/>
  <c r="C2656" i="3"/>
  <c r="C2655" i="3"/>
  <c r="C2654" i="3"/>
  <c r="C2653" i="3"/>
  <c r="D2653" i="3" s="1"/>
  <c r="C2652" i="3"/>
  <c r="D2652" i="3" s="1"/>
  <c r="C2651" i="3"/>
  <c r="E2651" i="3" s="1"/>
  <c r="C2650" i="3"/>
  <c r="D2650" i="3" s="1"/>
  <c r="C2649" i="3"/>
  <c r="C2648" i="3"/>
  <c r="E2648" i="3" s="1"/>
  <c r="C2647" i="3"/>
  <c r="E2647" i="3" s="1"/>
  <c r="C2646" i="3"/>
  <c r="D2646" i="3" s="1"/>
  <c r="C2645" i="3"/>
  <c r="E2645" i="3" s="1"/>
  <c r="C2644" i="3"/>
  <c r="D2644" i="3" s="1"/>
  <c r="C2643" i="3"/>
  <c r="E2643" i="3" s="1"/>
  <c r="C2642" i="3"/>
  <c r="E2642" i="3" s="1"/>
  <c r="C2641" i="3"/>
  <c r="C2640" i="3"/>
  <c r="E2640" i="3" s="1"/>
  <c r="C2639" i="3"/>
  <c r="E2639" i="3" s="1"/>
  <c r="C2638" i="3"/>
  <c r="C2637" i="3"/>
  <c r="C2636" i="3"/>
  <c r="D2636" i="3" s="1"/>
  <c r="C2635" i="3"/>
  <c r="C2634" i="3"/>
  <c r="E2634" i="3" s="1"/>
  <c r="C2633" i="3"/>
  <c r="D2633" i="3" s="1"/>
  <c r="C2632" i="3"/>
  <c r="D2632" i="3" s="1"/>
  <c r="C2631" i="3"/>
  <c r="C2630" i="3"/>
  <c r="C2629" i="3"/>
  <c r="E2629" i="3" s="1"/>
  <c r="C2628" i="3"/>
  <c r="C2627" i="3"/>
  <c r="E2627" i="3" s="1"/>
  <c r="C2626" i="3"/>
  <c r="D2626" i="3" s="1"/>
  <c r="C2625" i="3"/>
  <c r="C2624" i="3"/>
  <c r="D2624" i="3" s="1"/>
  <c r="C2623" i="3"/>
  <c r="D2623" i="3" s="1"/>
  <c r="C2622" i="3"/>
  <c r="E2622" i="3" s="1"/>
  <c r="C2621" i="3"/>
  <c r="C2620" i="3"/>
  <c r="D2620" i="3" s="1"/>
  <c r="C2619" i="3"/>
  <c r="E2619" i="3" s="1"/>
  <c r="C2618" i="3"/>
  <c r="E2618" i="3" s="1"/>
  <c r="C2617" i="3"/>
  <c r="C2616" i="3"/>
  <c r="C2615" i="3"/>
  <c r="D2615" i="3" s="1"/>
  <c r="C2614" i="3"/>
  <c r="E2614" i="3" s="1"/>
  <c r="C2613" i="3"/>
  <c r="C2612" i="3"/>
  <c r="C2611" i="3"/>
  <c r="C2610" i="3"/>
  <c r="C2609" i="3"/>
  <c r="E2609" i="3" s="1"/>
  <c r="C2608" i="3"/>
  <c r="D2608" i="3" s="1"/>
  <c r="C2607" i="3"/>
  <c r="E2607" i="3" s="1"/>
  <c r="C2606" i="3"/>
  <c r="C2605" i="3"/>
  <c r="E2605" i="3" s="1"/>
  <c r="C2604" i="3"/>
  <c r="C2603" i="3"/>
  <c r="D2603" i="3" s="1"/>
  <c r="C2602" i="3"/>
  <c r="D2602" i="3" s="1"/>
  <c r="C2601" i="3"/>
  <c r="C2600" i="3"/>
  <c r="E2600" i="3" s="1"/>
  <c r="C2599" i="3"/>
  <c r="D2599" i="3" s="1"/>
  <c r="C2598" i="3"/>
  <c r="E2598" i="3" s="1"/>
  <c r="C2597" i="3"/>
  <c r="C2596" i="3"/>
  <c r="D2596" i="3" s="1"/>
  <c r="C2595" i="3"/>
  <c r="C2594" i="3"/>
  <c r="E2594" i="3" s="1"/>
  <c r="C2593" i="3"/>
  <c r="C2592" i="3"/>
  <c r="E2592" i="3" s="1"/>
  <c r="C2591" i="3"/>
  <c r="C2590" i="3"/>
  <c r="E2590" i="3" s="1"/>
  <c r="C2589" i="3"/>
  <c r="C2588" i="3"/>
  <c r="C2587" i="3"/>
  <c r="C2586" i="3"/>
  <c r="E2586" i="3" s="1"/>
  <c r="C2585" i="3"/>
  <c r="E2585" i="3" s="1"/>
  <c r="C2584" i="3"/>
  <c r="D2584" i="3" s="1"/>
  <c r="C2583" i="3"/>
  <c r="D2583" i="3" s="1"/>
  <c r="C2582" i="3"/>
  <c r="C2581" i="3"/>
  <c r="C2580" i="3"/>
  <c r="D2580" i="3" s="1"/>
  <c r="C2579" i="3"/>
  <c r="D2579" i="3" s="1"/>
  <c r="C2578" i="3"/>
  <c r="D2578" i="3" s="1"/>
  <c r="C2577" i="3"/>
  <c r="C2576" i="3"/>
  <c r="C2575" i="3"/>
  <c r="C2574" i="3"/>
  <c r="D2574" i="3" s="1"/>
  <c r="C2573" i="3"/>
  <c r="E2573" i="3" s="1"/>
  <c r="C2572" i="3"/>
  <c r="D2572" i="3" s="1"/>
  <c r="C2571" i="3"/>
  <c r="E2571" i="3" s="1"/>
  <c r="C2570" i="3"/>
  <c r="C2569" i="3"/>
  <c r="C2568" i="3"/>
  <c r="E2568" i="3" s="1"/>
  <c r="C2567" i="3"/>
  <c r="E2567" i="3" s="1"/>
  <c r="C2566" i="3"/>
  <c r="E2566" i="3" s="1"/>
  <c r="C2565" i="3"/>
  <c r="C2564" i="3"/>
  <c r="D2564" i="3" s="1"/>
  <c r="C2563" i="3"/>
  <c r="D2563" i="3" s="1"/>
  <c r="C2562" i="3"/>
  <c r="C2561" i="3"/>
  <c r="C2560" i="3"/>
  <c r="D2560" i="3" s="1"/>
  <c r="C2559" i="3"/>
  <c r="E2559" i="3" s="1"/>
  <c r="C2558" i="3"/>
  <c r="C2557" i="3"/>
  <c r="E2557" i="3" s="1"/>
  <c r="C2556" i="3"/>
  <c r="D2556" i="3" s="1"/>
  <c r="C2555" i="3"/>
  <c r="E2555" i="3" s="1"/>
  <c r="C2554" i="3"/>
  <c r="D2554" i="3" s="1"/>
  <c r="C2553" i="3"/>
  <c r="C2552" i="3"/>
  <c r="C2551" i="3"/>
  <c r="C2550" i="3"/>
  <c r="C2549" i="3"/>
  <c r="E2549" i="3" s="1"/>
  <c r="C2548" i="3"/>
  <c r="D2548" i="3" s="1"/>
  <c r="C2547" i="3"/>
  <c r="D2547" i="3" s="1"/>
  <c r="C2546" i="3"/>
  <c r="E2546" i="3" s="1"/>
  <c r="C2545" i="3"/>
  <c r="E2545" i="3" s="1"/>
  <c r="C2544" i="3"/>
  <c r="C2543" i="3"/>
  <c r="E2543" i="3" s="1"/>
  <c r="C2542" i="3"/>
  <c r="D2542" i="3" s="1"/>
  <c r="C2541" i="3"/>
  <c r="C2540" i="3"/>
  <c r="C2539" i="3"/>
  <c r="D2539" i="3" s="1"/>
  <c r="C2538" i="3"/>
  <c r="E2538" i="3" s="1"/>
  <c r="C2537" i="3"/>
  <c r="D2537" i="3" s="1"/>
  <c r="C2536" i="3"/>
  <c r="E2536" i="3" s="1"/>
  <c r="C2535" i="3"/>
  <c r="E2535" i="3" s="1"/>
  <c r="C2534" i="3"/>
  <c r="C2533" i="3"/>
  <c r="E2533" i="3" s="1"/>
  <c r="C2532" i="3"/>
  <c r="E2532" i="3" s="1"/>
  <c r="C2531" i="3"/>
  <c r="E2531" i="3" s="1"/>
  <c r="C2530" i="3"/>
  <c r="E2530" i="3" s="1"/>
  <c r="C2529" i="3"/>
  <c r="C2528" i="3"/>
  <c r="E2528" i="3" s="1"/>
  <c r="C2527" i="3"/>
  <c r="C2526" i="3"/>
  <c r="E2526" i="3" s="1"/>
  <c r="C2525" i="3"/>
  <c r="C2524" i="3"/>
  <c r="C2523" i="3"/>
  <c r="C2522" i="3"/>
  <c r="D2522" i="3" s="1"/>
  <c r="C2521" i="3"/>
  <c r="E2521" i="3" s="1"/>
  <c r="C2520" i="3"/>
  <c r="E2520" i="3" s="1"/>
  <c r="C2519" i="3"/>
  <c r="C2518" i="3"/>
  <c r="C2517" i="3"/>
  <c r="E2517" i="3" s="1"/>
  <c r="C2516" i="3"/>
  <c r="C2515" i="3"/>
  <c r="C2514" i="3"/>
  <c r="E2514" i="3" s="1"/>
  <c r="C2513" i="3"/>
  <c r="E2513" i="3" s="1"/>
  <c r="C2512" i="3"/>
  <c r="D2512" i="3" s="1"/>
  <c r="C2511" i="3"/>
  <c r="C2510" i="3"/>
  <c r="C2509" i="3"/>
  <c r="C2508" i="3"/>
  <c r="C2507" i="3"/>
  <c r="D2507" i="3" s="1"/>
  <c r="C2506" i="3"/>
  <c r="C2505" i="3"/>
  <c r="E2505" i="3" s="1"/>
  <c r="C2504" i="3"/>
  <c r="D2504" i="3" s="1"/>
  <c r="C2503" i="3"/>
  <c r="C2502" i="3"/>
  <c r="E2502" i="3" s="1"/>
  <c r="C2501" i="3"/>
  <c r="C2500" i="3"/>
  <c r="D2500" i="3" s="1"/>
  <c r="C2499" i="3"/>
  <c r="E2499" i="3" s="1"/>
  <c r="C2498" i="3"/>
  <c r="C2497" i="3"/>
  <c r="C2496" i="3"/>
  <c r="C2495" i="3"/>
  <c r="E2495" i="3" s="1"/>
  <c r="C2494" i="3"/>
  <c r="C2493" i="3"/>
  <c r="E2493" i="3" s="1"/>
  <c r="C2492" i="3"/>
  <c r="D2492" i="3" s="1"/>
  <c r="C2491" i="3"/>
  <c r="E2491" i="3" s="1"/>
  <c r="C2490" i="3"/>
  <c r="E2490" i="3" s="1"/>
  <c r="C2489" i="3"/>
  <c r="C2488" i="3"/>
  <c r="C2487" i="3"/>
  <c r="D2487" i="3" s="1"/>
  <c r="C2486" i="3"/>
  <c r="C2485" i="3"/>
  <c r="C2484" i="3"/>
  <c r="C2483" i="3"/>
  <c r="C2482" i="3"/>
  <c r="C2481" i="3"/>
  <c r="E2481" i="3" s="1"/>
  <c r="C2480" i="3"/>
  <c r="C2479" i="3"/>
  <c r="D2479" i="3" s="1"/>
  <c r="C2478" i="3"/>
  <c r="E2478" i="3" s="1"/>
  <c r="C2477" i="3"/>
  <c r="E2477" i="3" s="1"/>
  <c r="C2476" i="3"/>
  <c r="D2476" i="3" s="1"/>
  <c r="C2475" i="3"/>
  <c r="C2474" i="3"/>
  <c r="C2473" i="3"/>
  <c r="C2472" i="3"/>
  <c r="C2471" i="3"/>
  <c r="D2471" i="3" s="1"/>
  <c r="C2470" i="3"/>
  <c r="C2469" i="3"/>
  <c r="D2469" i="3" s="1"/>
  <c r="C2468" i="3"/>
  <c r="D2468" i="3" s="1"/>
  <c r="C2467" i="3"/>
  <c r="E2467" i="3" s="1"/>
  <c r="C2466" i="3"/>
  <c r="E2466" i="3" s="1"/>
  <c r="C2465" i="3"/>
  <c r="C2464" i="3"/>
  <c r="C2463" i="3"/>
  <c r="C2462" i="3"/>
  <c r="C2461" i="3"/>
  <c r="C2460" i="3"/>
  <c r="C2459" i="3"/>
  <c r="D2459" i="3" s="1"/>
  <c r="C2458" i="3"/>
  <c r="C2457" i="3"/>
  <c r="E2457" i="3" s="1"/>
  <c r="C2456" i="3"/>
  <c r="D2456" i="3" s="1"/>
  <c r="C2455" i="3"/>
  <c r="C2454" i="3"/>
  <c r="E2454" i="3" s="1"/>
  <c r="C2453" i="3"/>
  <c r="E2453" i="3" s="1"/>
  <c r="C2452" i="3"/>
  <c r="D2452" i="3" s="1"/>
  <c r="C2451" i="3"/>
  <c r="E2451" i="3" s="1"/>
  <c r="C2450" i="3"/>
  <c r="C2449" i="3"/>
  <c r="C2448" i="3"/>
  <c r="C2447" i="3"/>
  <c r="C2446" i="3"/>
  <c r="C2445" i="3"/>
  <c r="E2445" i="3" s="1"/>
  <c r="C2444" i="3"/>
  <c r="C2443" i="3"/>
  <c r="D2443" i="3" s="1"/>
  <c r="C2442" i="3"/>
  <c r="E2442" i="3" s="1"/>
  <c r="C2441" i="3"/>
  <c r="E2441" i="3" s="1"/>
  <c r="C2440" i="3"/>
  <c r="D2440" i="3" s="1"/>
  <c r="C2439" i="3"/>
  <c r="E2439" i="3" s="1"/>
  <c r="C2438" i="3"/>
  <c r="C2437" i="3"/>
  <c r="C2436" i="3"/>
  <c r="C2435" i="3"/>
  <c r="C2434" i="3"/>
  <c r="C2433" i="3"/>
  <c r="C2432" i="3"/>
  <c r="D2432" i="3" s="1"/>
  <c r="C2431" i="3"/>
  <c r="D2431" i="3" s="1"/>
  <c r="C2430" i="3"/>
  <c r="E2430" i="3" s="1"/>
  <c r="C2429" i="3"/>
  <c r="E2429" i="3" s="1"/>
  <c r="C2428" i="3"/>
  <c r="C2427" i="3"/>
  <c r="E2427" i="3" s="1"/>
  <c r="C2426" i="3"/>
  <c r="C2425" i="3"/>
  <c r="C2424" i="3"/>
  <c r="C2423" i="3"/>
  <c r="C2422" i="3"/>
  <c r="C2421" i="3"/>
  <c r="C2420" i="3"/>
  <c r="D2420" i="3" s="1"/>
  <c r="C2419" i="3"/>
  <c r="D2419" i="3" s="1"/>
  <c r="C2418" i="3"/>
  <c r="E2418" i="3" s="1"/>
  <c r="C2417" i="3"/>
  <c r="E2417" i="3" s="1"/>
  <c r="C2416" i="3"/>
  <c r="D2416" i="3" s="1"/>
  <c r="C2415" i="3"/>
  <c r="E2415" i="3" s="1"/>
  <c r="C2414" i="3"/>
  <c r="C2413" i="3"/>
  <c r="C2412" i="3"/>
  <c r="C2411" i="3"/>
  <c r="C2410" i="3"/>
  <c r="C2409" i="3"/>
  <c r="E2409" i="3" s="1"/>
  <c r="C2408" i="3"/>
  <c r="C2407" i="3"/>
  <c r="D2407" i="3" s="1"/>
  <c r="C2406" i="3"/>
  <c r="E2406" i="3" s="1"/>
  <c r="C2405" i="3"/>
  <c r="E2405" i="3" s="1"/>
  <c r="C2404" i="3"/>
  <c r="D2404" i="3" s="1"/>
  <c r="C2403" i="3"/>
  <c r="E2403" i="3" s="1"/>
  <c r="C2402" i="3"/>
  <c r="C2401" i="3"/>
  <c r="C2400" i="3"/>
  <c r="C2399" i="3"/>
  <c r="D2399" i="3" s="1"/>
  <c r="C2398" i="3"/>
  <c r="C2397" i="3"/>
  <c r="E2397" i="3" s="1"/>
  <c r="C2396" i="3"/>
  <c r="D2396" i="3" s="1"/>
  <c r="C2395" i="3"/>
  <c r="C2394" i="3"/>
  <c r="E2394" i="3" s="1"/>
  <c r="C2393" i="3"/>
  <c r="C2392" i="3"/>
  <c r="C2391" i="3"/>
  <c r="E2391" i="3" s="1"/>
  <c r="C2390" i="3"/>
  <c r="C2389" i="3"/>
  <c r="C2388" i="3"/>
  <c r="C2387" i="3"/>
  <c r="C2386" i="3"/>
  <c r="C2385" i="3"/>
  <c r="C2384" i="3"/>
  <c r="C2383" i="3"/>
  <c r="E2383" i="3" s="1"/>
  <c r="C2382" i="3"/>
  <c r="E2382" i="3" s="1"/>
  <c r="C2381" i="3"/>
  <c r="E2381" i="3" s="1"/>
  <c r="C2380" i="3"/>
  <c r="C2379" i="3"/>
  <c r="D2379" i="3" s="1"/>
  <c r="C2378" i="3"/>
  <c r="C2377" i="3"/>
  <c r="C2376" i="3"/>
  <c r="C2375" i="3"/>
  <c r="C2374" i="3"/>
  <c r="C2373" i="3"/>
  <c r="E2373" i="3" s="1"/>
  <c r="C2372" i="3"/>
  <c r="D2372" i="3" s="1"/>
  <c r="C2371" i="3"/>
  <c r="D2371" i="3" s="1"/>
  <c r="C2370" i="3"/>
  <c r="E2370" i="3" s="1"/>
  <c r="C2369" i="3"/>
  <c r="E2369" i="3" s="1"/>
  <c r="C2368" i="3"/>
  <c r="D2368" i="3" s="1"/>
  <c r="C2367" i="3"/>
  <c r="C2366" i="3"/>
  <c r="C2365" i="3"/>
  <c r="C2364" i="3"/>
  <c r="C2363" i="3"/>
  <c r="D2363" i="3" s="1"/>
  <c r="C2362" i="3"/>
  <c r="C2361" i="3"/>
  <c r="E2361" i="3" s="1"/>
  <c r="C2360" i="3"/>
  <c r="D2360" i="3" s="1"/>
  <c r="C2359" i="3"/>
  <c r="E2359" i="3" s="1"/>
  <c r="C2358" i="3"/>
  <c r="E2358" i="3" s="1"/>
  <c r="C2357" i="3"/>
  <c r="C2356" i="3"/>
  <c r="D2356" i="3" s="1"/>
  <c r="C2355" i="3"/>
  <c r="E2355" i="3" s="1"/>
  <c r="C2354" i="3"/>
  <c r="C2353" i="3"/>
  <c r="C2352" i="3"/>
  <c r="C2351" i="3"/>
  <c r="D2351" i="3" s="1"/>
  <c r="C2350" i="3"/>
  <c r="C2349" i="3"/>
  <c r="D2349" i="3" s="1"/>
  <c r="C2348" i="3"/>
  <c r="D2348" i="3" s="1"/>
  <c r="C2347" i="3"/>
  <c r="C2346" i="3"/>
  <c r="E2346" i="3" s="1"/>
  <c r="C2345" i="3"/>
  <c r="C2344" i="3"/>
  <c r="C2343" i="3"/>
  <c r="E2343" i="3" s="1"/>
  <c r="C2342" i="3"/>
  <c r="C2341" i="3"/>
  <c r="C2340" i="3"/>
  <c r="C2339" i="3"/>
  <c r="C2338" i="3"/>
  <c r="C2337" i="3"/>
  <c r="E2337" i="3" s="1"/>
  <c r="C2336" i="3"/>
  <c r="D2336" i="3" s="1"/>
  <c r="C2335" i="3"/>
  <c r="D2335" i="3" s="1"/>
  <c r="C2334" i="3"/>
  <c r="E2334" i="3" s="1"/>
  <c r="C2333" i="3"/>
  <c r="E2333" i="3" s="1"/>
  <c r="C2332" i="3"/>
  <c r="C2331" i="3"/>
  <c r="E2331" i="3" s="1"/>
  <c r="C2330" i="3"/>
  <c r="C2329" i="3"/>
  <c r="C2328" i="3"/>
  <c r="C2327" i="3"/>
  <c r="E2327" i="3" s="1"/>
  <c r="C2326" i="3"/>
  <c r="C2325" i="3"/>
  <c r="D2325" i="3" s="1"/>
  <c r="C2324" i="3"/>
  <c r="D2324" i="3" s="1"/>
  <c r="C2323" i="3"/>
  <c r="E2323" i="3" s="1"/>
  <c r="C2322" i="3"/>
  <c r="E2322" i="3" s="1"/>
  <c r="C2321" i="3"/>
  <c r="D2321" i="3" s="1"/>
  <c r="C2320" i="3"/>
  <c r="D2320" i="3" s="1"/>
  <c r="C2319" i="3"/>
  <c r="E2319" i="3" s="1"/>
  <c r="C2318" i="3"/>
  <c r="C2317" i="3"/>
  <c r="C2316" i="3"/>
  <c r="C2315" i="3"/>
  <c r="C2314" i="3"/>
  <c r="C2313" i="3"/>
  <c r="D2313" i="3" s="1"/>
  <c r="C2312" i="3"/>
  <c r="D2312" i="3" s="1"/>
  <c r="C2311" i="3"/>
  <c r="E2311" i="3" s="1"/>
  <c r="C2310" i="3"/>
  <c r="C2309" i="3"/>
  <c r="C2308" i="3"/>
  <c r="C2307" i="3"/>
  <c r="E2307" i="3" s="1"/>
  <c r="C2306" i="3"/>
  <c r="C2305" i="3"/>
  <c r="E2305" i="3" s="1"/>
  <c r="C2304" i="3"/>
  <c r="D2304" i="3" s="1"/>
  <c r="C2303" i="3"/>
  <c r="E2303" i="3" s="1"/>
  <c r="C2302" i="3"/>
  <c r="C2301" i="3"/>
  <c r="C2300" i="3"/>
  <c r="D2300" i="3" s="1"/>
  <c r="C2299" i="3"/>
  <c r="E2299" i="3" s="1"/>
  <c r="C2298" i="3"/>
  <c r="E2298" i="3" s="1"/>
  <c r="C2297" i="3"/>
  <c r="C2296" i="3"/>
  <c r="D2296" i="3" s="1"/>
  <c r="C2295" i="3"/>
  <c r="C2294" i="3"/>
  <c r="C2293" i="3"/>
  <c r="D2293" i="3" s="1"/>
  <c r="C2292" i="3"/>
  <c r="D2292" i="3" s="1"/>
  <c r="C2291" i="3"/>
  <c r="E2291" i="3" s="1"/>
  <c r="C2290" i="3"/>
  <c r="C2289" i="3"/>
  <c r="C2288" i="3"/>
  <c r="C2287" i="3"/>
  <c r="D2287" i="3" s="1"/>
  <c r="C2286" i="3"/>
  <c r="C2285" i="3"/>
  <c r="C2284" i="3"/>
  <c r="D2284" i="3" s="1"/>
  <c r="C2283" i="3"/>
  <c r="E2283" i="3" s="1"/>
  <c r="C2282" i="3"/>
  <c r="C2281" i="3"/>
  <c r="E2281" i="3" s="1"/>
  <c r="C2280" i="3"/>
  <c r="D2280" i="3" s="1"/>
  <c r="C2279" i="3"/>
  <c r="E2279" i="3" s="1"/>
  <c r="C2278" i="3"/>
  <c r="C2277" i="3"/>
  <c r="D2277" i="3" s="1"/>
  <c r="C2276" i="3"/>
  <c r="D2276" i="3" s="1"/>
  <c r="C2275" i="3"/>
  <c r="E2275" i="3" s="1"/>
  <c r="C2274" i="3"/>
  <c r="D2274" i="3" s="1"/>
  <c r="C2273" i="3"/>
  <c r="C2272" i="3"/>
  <c r="C2271" i="3"/>
  <c r="D2271" i="3" s="1"/>
  <c r="C2270" i="3"/>
  <c r="C2269" i="3"/>
  <c r="E2269" i="3" s="1"/>
  <c r="C2268" i="3"/>
  <c r="C2267" i="3"/>
  <c r="D2267" i="3" s="1"/>
  <c r="C2266" i="3"/>
  <c r="E2266" i="3" s="1"/>
  <c r="C2265" i="3"/>
  <c r="C2264" i="3"/>
  <c r="E2264" i="3" s="1"/>
  <c r="C2263" i="3"/>
  <c r="C2262" i="3"/>
  <c r="E2262" i="3" s="1"/>
  <c r="C2261" i="3"/>
  <c r="C2260" i="3"/>
  <c r="C2259" i="3"/>
  <c r="E2259" i="3" s="1"/>
  <c r="C2258" i="3"/>
  <c r="C2257" i="3"/>
  <c r="C2256" i="3"/>
  <c r="D2256" i="3" s="1"/>
  <c r="C2255" i="3"/>
  <c r="D2255" i="3" s="1"/>
  <c r="C2254" i="3"/>
  <c r="C2253" i="3"/>
  <c r="D2253" i="3" s="1"/>
  <c r="C2252" i="3"/>
  <c r="C2251" i="3"/>
  <c r="C2250" i="3"/>
  <c r="C2249" i="3"/>
  <c r="C2248" i="3"/>
  <c r="C2247" i="3"/>
  <c r="C2246" i="3"/>
  <c r="C2245" i="3"/>
  <c r="D2245" i="3" s="1"/>
  <c r="C2244" i="3"/>
  <c r="D2244" i="3" s="1"/>
  <c r="C2243" i="3"/>
  <c r="E2243" i="3" s="1"/>
  <c r="C2242" i="3"/>
  <c r="E2242" i="3" s="1"/>
  <c r="C2241" i="3"/>
  <c r="C2240" i="3"/>
  <c r="E2240" i="3" s="1"/>
  <c r="C2239" i="3"/>
  <c r="E2239" i="3" s="1"/>
  <c r="C2238" i="3"/>
  <c r="C2237" i="3"/>
  <c r="C2236" i="3"/>
  <c r="C2235" i="3"/>
  <c r="C2234" i="3"/>
  <c r="C2233" i="3"/>
  <c r="C2232" i="3"/>
  <c r="D2232" i="3" s="1"/>
  <c r="C2231" i="3"/>
  <c r="E2231" i="3" s="1"/>
  <c r="C2230" i="3"/>
  <c r="E2230" i="3" s="1"/>
  <c r="C2229" i="3"/>
  <c r="C2228" i="3"/>
  <c r="C2227" i="3"/>
  <c r="C2226" i="3"/>
  <c r="D2226" i="3" s="1"/>
  <c r="C2225" i="3"/>
  <c r="C2224" i="3"/>
  <c r="E2224" i="3" s="1"/>
  <c r="C2223" i="3"/>
  <c r="E2223" i="3" s="1"/>
  <c r="C2222" i="3"/>
  <c r="C2221" i="3"/>
  <c r="E2221" i="3" s="1"/>
  <c r="C2220" i="3"/>
  <c r="C2219" i="3"/>
  <c r="D2219" i="3" s="1"/>
  <c r="C2218" i="3"/>
  <c r="C2217" i="3"/>
  <c r="E2217" i="3" s="1"/>
  <c r="C2216" i="3"/>
  <c r="E2216" i="3" s="1"/>
  <c r="C2215" i="3"/>
  <c r="E2215" i="3" s="1"/>
  <c r="C2214" i="3"/>
  <c r="C2213" i="3"/>
  <c r="C2212" i="3"/>
  <c r="C2211" i="3"/>
  <c r="E2211" i="3" s="1"/>
  <c r="C2210" i="3"/>
  <c r="C2209" i="3"/>
  <c r="D2209" i="3" s="1"/>
  <c r="C2208" i="3"/>
  <c r="D2208" i="3" s="1"/>
  <c r="C2207" i="3"/>
  <c r="C2206" i="3"/>
  <c r="E2206" i="3" s="1"/>
  <c r="C2205" i="3"/>
  <c r="C2204" i="3"/>
  <c r="D2204" i="3" s="1"/>
  <c r="C2203" i="3"/>
  <c r="D2203" i="3" s="1"/>
  <c r="C2202" i="3"/>
  <c r="D2202" i="3" s="1"/>
  <c r="C2201" i="3"/>
  <c r="C2200" i="3"/>
  <c r="C2199" i="3"/>
  <c r="E2199" i="3" s="1"/>
  <c r="C2198" i="3"/>
  <c r="C2197" i="3"/>
  <c r="E2197" i="3" s="1"/>
  <c r="C2196" i="3"/>
  <c r="C2195" i="3"/>
  <c r="D2195" i="3" s="1"/>
  <c r="C2194" i="3"/>
  <c r="C2193" i="3"/>
  <c r="D2193" i="3" s="1"/>
  <c r="C2192" i="3"/>
  <c r="E2192" i="3" s="1"/>
  <c r="C2191" i="3"/>
  <c r="C2190" i="3"/>
  <c r="C2189" i="3"/>
  <c r="C2188" i="3"/>
  <c r="E2188" i="3" s="1"/>
  <c r="C2187" i="3"/>
  <c r="D2187" i="3" s="1"/>
  <c r="C2186" i="3"/>
  <c r="C2185" i="3"/>
  <c r="C2184" i="3"/>
  <c r="D2184" i="3" s="1"/>
  <c r="C2183" i="3"/>
  <c r="D2183" i="3" s="1"/>
  <c r="C2182" i="3"/>
  <c r="C2181" i="3"/>
  <c r="D2181" i="3" s="1"/>
  <c r="C2180" i="3"/>
  <c r="E2180" i="3" s="1"/>
  <c r="C2179" i="3"/>
  <c r="C2178" i="3"/>
  <c r="C2177" i="3"/>
  <c r="C2176" i="3"/>
  <c r="E2176" i="3" s="1"/>
  <c r="C2175" i="3"/>
  <c r="C2174" i="3"/>
  <c r="C2173" i="3"/>
  <c r="C2172" i="3"/>
  <c r="D2172" i="3" s="1"/>
  <c r="C2171" i="3"/>
  <c r="C2170" i="3"/>
  <c r="D2170" i="3" s="1"/>
  <c r="C2169" i="3"/>
  <c r="E2169" i="3" s="1"/>
  <c r="C2168" i="3"/>
  <c r="D2168" i="3" s="1"/>
  <c r="C2167" i="3"/>
  <c r="E2167" i="3" s="1"/>
  <c r="C2166" i="3"/>
  <c r="E2166" i="3" s="1"/>
  <c r="C2165" i="3"/>
  <c r="C2164" i="3"/>
  <c r="C2163" i="3"/>
  <c r="E2163" i="3" s="1"/>
  <c r="C2162" i="3"/>
  <c r="C2161" i="3"/>
  <c r="C2160" i="3"/>
  <c r="D2160" i="3" s="1"/>
  <c r="C2159" i="3"/>
  <c r="D2159" i="3" s="1"/>
  <c r="C2158" i="3"/>
  <c r="E2158" i="3" s="1"/>
  <c r="C2157" i="3"/>
  <c r="C2156" i="3"/>
  <c r="C2155" i="3"/>
  <c r="C2154" i="3"/>
  <c r="E2154" i="3" s="1"/>
  <c r="C2153" i="3"/>
  <c r="C2152" i="3"/>
  <c r="E2152" i="3" s="1"/>
  <c r="C2151" i="3"/>
  <c r="D2151" i="3" s="1"/>
  <c r="C2150" i="3"/>
  <c r="C2149" i="3"/>
  <c r="E2149" i="3" s="1"/>
  <c r="C2148" i="3"/>
  <c r="D2148" i="3" s="1"/>
  <c r="C2147" i="3"/>
  <c r="D2147" i="3" s="1"/>
  <c r="C2146" i="3"/>
  <c r="D2146" i="3" s="1"/>
  <c r="C2145" i="3"/>
  <c r="C2144" i="3"/>
  <c r="C2143" i="3"/>
  <c r="C2142" i="3"/>
  <c r="E2142" i="3" s="1"/>
  <c r="C2141" i="3"/>
  <c r="C2140" i="3"/>
  <c r="E2140" i="3" s="1"/>
  <c r="C2139" i="3"/>
  <c r="C2138" i="3"/>
  <c r="C2137" i="3"/>
  <c r="E2137" i="3" s="1"/>
  <c r="C2136" i="3"/>
  <c r="E2136" i="3" s="1"/>
  <c r="C2135" i="3"/>
  <c r="C2134" i="3"/>
  <c r="D2134" i="3" s="1"/>
  <c r="C2133" i="3"/>
  <c r="C2132" i="3"/>
  <c r="C2131" i="3"/>
  <c r="C2130" i="3"/>
  <c r="E2130" i="3" s="1"/>
  <c r="C2129" i="3"/>
  <c r="C2128" i="3"/>
  <c r="D2128" i="3" s="1"/>
  <c r="C2127" i="3"/>
  <c r="C2126" i="3"/>
  <c r="C2125" i="3"/>
  <c r="E2125" i="3" s="1"/>
  <c r="C2124" i="3"/>
  <c r="D2124" i="3" s="1"/>
  <c r="C2123" i="3"/>
  <c r="D2123" i="3" s="1"/>
  <c r="C2122" i="3"/>
  <c r="E2122" i="3" s="1"/>
  <c r="C2121" i="3"/>
  <c r="C2120" i="3"/>
  <c r="C2119" i="3"/>
  <c r="C2118" i="3"/>
  <c r="C2117" i="3"/>
  <c r="C2116" i="3"/>
  <c r="C2115" i="3"/>
  <c r="D2115" i="3" s="1"/>
  <c r="C2114" i="3"/>
  <c r="C2113" i="3"/>
  <c r="E2113" i="3" s="1"/>
  <c r="C2112" i="3"/>
  <c r="C2111" i="3"/>
  <c r="C2110" i="3"/>
  <c r="E2110" i="3" s="1"/>
  <c r="C2109" i="3"/>
  <c r="C2108" i="3"/>
  <c r="C2107" i="3"/>
  <c r="C2106" i="3"/>
  <c r="E2106" i="3" s="1"/>
  <c r="C2105" i="3"/>
  <c r="C2104" i="3"/>
  <c r="C2103" i="3"/>
  <c r="D2103" i="3" s="1"/>
  <c r="C2102" i="3"/>
  <c r="E2102" i="3" s="1"/>
  <c r="C2101" i="3"/>
  <c r="E2101" i="3" s="1"/>
  <c r="C2100" i="3"/>
  <c r="D2100" i="3" s="1"/>
  <c r="C2099" i="3"/>
  <c r="D2099" i="3" s="1"/>
  <c r="C2098" i="3"/>
  <c r="C2097" i="3"/>
  <c r="C2096" i="3"/>
  <c r="C2095" i="3"/>
  <c r="C2094" i="3"/>
  <c r="C2093" i="3"/>
  <c r="C2092" i="3"/>
  <c r="D2092" i="3" s="1"/>
  <c r="C2091" i="3"/>
  <c r="D2091" i="3" s="1"/>
  <c r="C2090" i="3"/>
  <c r="C2089" i="3"/>
  <c r="E2089" i="3" s="1"/>
  <c r="C2088" i="3"/>
  <c r="C2087" i="3"/>
  <c r="D2087" i="3" s="1"/>
  <c r="C2086" i="3"/>
  <c r="D2086" i="3" s="1"/>
  <c r="C2085" i="3"/>
  <c r="C2084" i="3"/>
  <c r="C2083" i="3"/>
  <c r="C2082" i="3"/>
  <c r="E2082" i="3" s="1"/>
  <c r="C2081" i="3"/>
  <c r="C2080" i="3"/>
  <c r="C2079" i="3"/>
  <c r="D2079" i="3" s="1"/>
  <c r="C2078" i="3"/>
  <c r="C2077" i="3"/>
  <c r="E2077" i="3" s="1"/>
  <c r="C2076" i="3"/>
  <c r="E2076" i="3" s="1"/>
  <c r="C2075" i="3"/>
  <c r="C2074" i="3"/>
  <c r="D2074" i="3" s="1"/>
  <c r="C2073" i="3"/>
  <c r="C2072" i="3"/>
  <c r="C2071" i="3"/>
  <c r="C2070" i="3"/>
  <c r="E2070" i="3" s="1"/>
  <c r="C2069" i="3"/>
  <c r="C2068" i="3"/>
  <c r="C2067" i="3"/>
  <c r="C2066" i="3"/>
  <c r="E2066" i="3" s="1"/>
  <c r="C2065" i="3"/>
  <c r="E2065" i="3" s="1"/>
  <c r="C2064" i="3"/>
  <c r="D2064" i="3" s="1"/>
  <c r="C2063" i="3"/>
  <c r="D2063" i="3" s="1"/>
  <c r="C2062" i="3"/>
  <c r="C2061" i="3"/>
  <c r="C2060" i="3"/>
  <c r="C2059" i="3"/>
  <c r="C2058" i="3"/>
  <c r="E2058" i="3" s="1"/>
  <c r="C2057" i="3"/>
  <c r="C2056" i="3"/>
  <c r="D2056" i="3" s="1"/>
  <c r="C2055" i="3"/>
  <c r="D2055" i="3" s="1"/>
  <c r="C2054" i="3"/>
  <c r="C2053" i="3"/>
  <c r="E2053" i="3" s="1"/>
  <c r="C2052" i="3"/>
  <c r="D2052" i="3" s="1"/>
  <c r="C2051" i="3"/>
  <c r="D2051" i="3" s="1"/>
  <c r="C2050" i="3"/>
  <c r="D2050" i="3" s="1"/>
  <c r="C2049" i="3"/>
  <c r="C2048" i="3"/>
  <c r="C2047" i="3"/>
  <c r="C2046" i="3"/>
  <c r="C2045" i="3"/>
  <c r="C2044" i="3"/>
  <c r="C2043" i="3"/>
  <c r="C2042" i="3"/>
  <c r="D2042" i="3" s="1"/>
  <c r="C2041" i="3"/>
  <c r="E2041" i="3" s="1"/>
  <c r="C2040" i="3"/>
  <c r="E2040" i="3" s="1"/>
  <c r="C2039" i="3"/>
  <c r="D2039" i="3" s="1"/>
  <c r="C2038" i="3"/>
  <c r="E2038" i="3" s="1"/>
  <c r="C2037" i="3"/>
  <c r="C2036" i="3"/>
  <c r="C2035" i="3"/>
  <c r="C2034" i="3"/>
  <c r="E2034" i="3" s="1"/>
  <c r="C2033" i="3"/>
  <c r="C2032" i="3"/>
  <c r="C2031" i="3"/>
  <c r="D2031" i="3" s="1"/>
  <c r="C2030" i="3"/>
  <c r="C2029" i="3"/>
  <c r="E2029" i="3" s="1"/>
  <c r="C2028" i="3"/>
  <c r="E2028" i="3" s="1"/>
  <c r="C2027" i="3"/>
  <c r="C2026" i="3"/>
  <c r="D2026" i="3" s="1"/>
  <c r="C2025" i="3"/>
  <c r="C2024" i="3"/>
  <c r="C2023" i="3"/>
  <c r="C2022" i="3"/>
  <c r="E2022" i="3" s="1"/>
  <c r="C2021" i="3"/>
  <c r="C2020" i="3"/>
  <c r="D2020" i="3" s="1"/>
  <c r="C2019" i="3"/>
  <c r="D2019" i="3" s="1"/>
  <c r="C2018" i="3"/>
  <c r="C2017" i="3"/>
  <c r="E2017" i="3" s="1"/>
  <c r="C2016" i="3"/>
  <c r="D2016" i="3" s="1"/>
  <c r="C2015" i="3"/>
  <c r="D2015" i="3" s="1"/>
  <c r="C2014" i="3"/>
  <c r="D2014" i="3" s="1"/>
  <c r="C2013" i="3"/>
  <c r="C2012" i="3"/>
  <c r="C2011" i="3"/>
  <c r="C2010" i="3"/>
  <c r="D2010" i="3" s="1"/>
  <c r="C2009" i="3"/>
  <c r="C2008" i="3"/>
  <c r="E2008" i="3" s="1"/>
  <c r="C2007" i="3"/>
  <c r="C2006" i="3"/>
  <c r="D2006" i="3" s="1"/>
  <c r="C2005" i="3"/>
  <c r="E2005" i="3" s="1"/>
  <c r="C2004" i="3"/>
  <c r="E2004" i="3" s="1"/>
  <c r="C2003" i="3"/>
  <c r="C2002" i="3"/>
  <c r="E2002" i="3" s="1"/>
  <c r="C2001" i="3"/>
  <c r="C2000" i="3"/>
  <c r="C1999" i="3"/>
  <c r="C1998" i="3"/>
  <c r="C1997" i="3"/>
  <c r="C1996" i="3"/>
  <c r="D1996" i="3" s="1"/>
  <c r="C1995" i="3"/>
  <c r="D1995" i="3" s="1"/>
  <c r="C1994" i="3"/>
  <c r="E1994" i="3" s="1"/>
  <c r="C1993" i="3"/>
  <c r="E1993" i="3" s="1"/>
  <c r="C1992" i="3"/>
  <c r="C1991" i="3"/>
  <c r="C1990" i="3"/>
  <c r="C1989" i="3"/>
  <c r="C1988" i="3"/>
  <c r="C1987" i="3"/>
  <c r="C1986" i="3"/>
  <c r="E1986" i="3" s="1"/>
  <c r="C1985" i="3"/>
  <c r="C1984" i="3"/>
  <c r="D1984" i="3" s="1"/>
  <c r="C1983" i="3"/>
  <c r="C1982" i="3"/>
  <c r="C1981" i="3"/>
  <c r="E1981" i="3" s="1"/>
  <c r="C1980" i="3"/>
  <c r="D1980" i="3" s="1"/>
  <c r="C1979" i="3"/>
  <c r="D1979" i="3" s="1"/>
  <c r="C1978" i="3"/>
  <c r="C1977" i="3"/>
  <c r="C1976" i="3"/>
  <c r="C1975" i="3"/>
  <c r="C1974" i="3"/>
  <c r="E1974" i="3" s="1"/>
  <c r="C1973" i="3"/>
  <c r="C1972" i="3"/>
  <c r="E1972" i="3" s="1"/>
  <c r="C1971" i="3"/>
  <c r="C1970" i="3"/>
  <c r="E1970" i="3" s="1"/>
  <c r="C1969" i="3"/>
  <c r="E1969" i="3" s="1"/>
  <c r="C1968" i="3"/>
  <c r="C1967" i="3"/>
  <c r="D1967" i="3" s="1"/>
  <c r="C1966" i="3"/>
  <c r="D1966" i="3" s="1"/>
  <c r="C1965" i="3"/>
  <c r="C1964" i="3"/>
  <c r="C1963" i="3"/>
  <c r="C1962" i="3"/>
  <c r="E1962" i="3" s="1"/>
  <c r="C1961" i="3"/>
  <c r="C1960" i="3"/>
  <c r="D1960" i="3" s="1"/>
  <c r="C1959" i="3"/>
  <c r="D1959" i="3" s="1"/>
  <c r="C1958" i="3"/>
  <c r="E1958" i="3" s="1"/>
  <c r="C1957" i="3"/>
  <c r="E1957" i="3" s="1"/>
  <c r="C1956" i="3"/>
  <c r="E1956" i="3" s="1"/>
  <c r="C1955" i="3"/>
  <c r="C1954" i="3"/>
  <c r="C1953" i="3"/>
  <c r="C1952" i="3"/>
  <c r="C1951" i="3"/>
  <c r="C1950" i="3"/>
  <c r="C1949" i="3"/>
  <c r="C1948" i="3"/>
  <c r="D1948" i="3" s="1"/>
  <c r="C1947" i="3"/>
  <c r="C1946" i="3"/>
  <c r="C1945" i="3"/>
  <c r="E1945" i="3" s="1"/>
  <c r="C1944" i="3"/>
  <c r="C1943" i="3"/>
  <c r="C1942" i="3"/>
  <c r="E1942" i="3" s="1"/>
  <c r="C1941" i="3"/>
  <c r="C1940" i="3"/>
  <c r="C1939" i="3"/>
  <c r="C1938" i="3"/>
  <c r="D1938" i="3" s="1"/>
  <c r="C1937" i="3"/>
  <c r="C1936" i="3"/>
  <c r="C1935" i="3"/>
  <c r="D1935" i="3" s="1"/>
  <c r="C1934" i="3"/>
  <c r="C1933" i="3"/>
  <c r="E1933" i="3" s="1"/>
  <c r="C1932" i="3"/>
  <c r="C1931" i="3"/>
  <c r="C1930" i="3"/>
  <c r="D1930" i="3" s="1"/>
  <c r="C1929" i="3"/>
  <c r="C1928" i="3"/>
  <c r="C1927" i="3"/>
  <c r="C1926" i="3"/>
  <c r="E1926" i="3" s="1"/>
  <c r="C1925" i="3"/>
  <c r="C1924" i="3"/>
  <c r="C1923" i="3"/>
  <c r="D1923" i="3" s="1"/>
  <c r="C1922" i="3"/>
  <c r="E1922" i="3" s="1"/>
  <c r="C1921" i="3"/>
  <c r="E1921" i="3" s="1"/>
  <c r="C1920" i="3"/>
  <c r="D1920" i="3" s="1"/>
  <c r="C1919" i="3"/>
  <c r="C1918" i="3"/>
  <c r="E1918" i="3" s="1"/>
  <c r="C1917" i="3"/>
  <c r="C1916" i="3"/>
  <c r="C1915" i="3"/>
  <c r="C1914" i="3"/>
  <c r="E1914" i="3" s="1"/>
  <c r="C1913" i="3"/>
  <c r="C1912" i="3"/>
  <c r="C1911" i="3"/>
  <c r="D1911" i="3" s="1"/>
  <c r="C1910" i="3"/>
  <c r="C1909" i="3"/>
  <c r="E1909" i="3" s="1"/>
  <c r="C1908" i="3"/>
  <c r="D1908" i="3" s="1"/>
  <c r="C1907" i="3"/>
  <c r="C1906" i="3"/>
  <c r="E1906" i="3" s="1"/>
  <c r="C1905" i="3"/>
  <c r="C1904" i="3"/>
  <c r="C1903" i="3"/>
  <c r="C1902" i="3"/>
  <c r="E1902" i="3" s="1"/>
  <c r="C1901" i="3"/>
  <c r="C1900" i="3"/>
  <c r="D1900" i="3" s="1"/>
  <c r="C1899" i="3"/>
  <c r="D1899" i="3" s="1"/>
  <c r="C1898" i="3"/>
  <c r="C1897" i="3"/>
  <c r="E1897" i="3" s="1"/>
  <c r="C1896" i="3"/>
  <c r="E1896" i="3" s="1"/>
  <c r="C1895" i="3"/>
  <c r="D1895" i="3" s="1"/>
  <c r="C1894" i="3"/>
  <c r="C1893" i="3"/>
  <c r="C1892" i="3"/>
  <c r="C1891" i="3"/>
  <c r="C1890" i="3"/>
  <c r="E1890" i="3" s="1"/>
  <c r="C1889" i="3"/>
  <c r="C1888" i="3"/>
  <c r="E1888" i="3" s="1"/>
  <c r="C1887" i="3"/>
  <c r="D1887" i="3" s="1"/>
  <c r="C1886" i="3"/>
  <c r="E1886" i="3" s="1"/>
  <c r="C1885" i="3"/>
  <c r="E1885" i="3" s="1"/>
  <c r="C1884" i="3"/>
  <c r="D1884" i="3" s="1"/>
  <c r="C1883" i="3"/>
  <c r="D1883" i="3" s="1"/>
  <c r="C1882" i="3"/>
  <c r="D1882" i="3" s="1"/>
  <c r="C1881" i="3"/>
  <c r="C1880" i="3"/>
  <c r="C1879" i="3"/>
  <c r="C1878" i="3"/>
  <c r="C1877" i="3"/>
  <c r="C1876" i="3"/>
  <c r="D1876" i="3" s="1"/>
  <c r="C1875" i="3"/>
  <c r="D1875" i="3" s="1"/>
  <c r="C1874" i="3"/>
  <c r="C1873" i="3"/>
  <c r="E1873" i="3" s="1"/>
  <c r="C1872" i="3"/>
  <c r="D1872" i="3" s="1"/>
  <c r="C1871" i="3"/>
  <c r="C1870" i="3"/>
  <c r="E1870" i="3" s="1"/>
  <c r="C1869" i="3"/>
  <c r="C1868" i="3"/>
  <c r="C1867" i="3"/>
  <c r="C1866" i="3"/>
  <c r="E1866" i="3" s="1"/>
  <c r="C1865" i="3"/>
  <c r="C1864" i="3"/>
  <c r="E1864" i="3" s="1"/>
  <c r="C1863" i="3"/>
  <c r="D1863" i="3" s="1"/>
  <c r="C1862" i="3"/>
  <c r="E1862" i="3" s="1"/>
  <c r="C1861" i="3"/>
  <c r="E1861" i="3" s="1"/>
  <c r="C1860" i="3"/>
  <c r="D1860" i="3" s="1"/>
  <c r="C1859" i="3"/>
  <c r="D1859" i="3" s="1"/>
  <c r="C1858" i="3"/>
  <c r="C1857" i="3"/>
  <c r="C1856" i="3"/>
  <c r="C1855" i="3"/>
  <c r="C1854" i="3"/>
  <c r="D1854" i="3" s="1"/>
  <c r="C1853" i="3"/>
  <c r="C1852" i="3"/>
  <c r="E1852" i="3" s="1"/>
  <c r="C1851" i="3"/>
  <c r="E1851" i="3" s="1"/>
  <c r="C1850" i="3"/>
  <c r="E1850" i="3" s="1"/>
  <c r="C1849" i="3"/>
  <c r="D1849" i="3" s="1"/>
  <c r="C1848" i="3"/>
  <c r="C1847" i="3"/>
  <c r="C1846" i="3"/>
  <c r="D1846" i="3" s="1"/>
  <c r="C1845" i="3"/>
  <c r="C1844" i="3"/>
  <c r="C1843" i="3"/>
  <c r="C1842" i="3"/>
  <c r="D1842" i="3" s="1"/>
  <c r="C1841" i="3"/>
  <c r="D1841" i="3" s="1"/>
  <c r="C1840" i="3"/>
  <c r="E1840" i="3" s="1"/>
  <c r="C1839" i="3"/>
  <c r="C1838" i="3"/>
  <c r="E1838" i="3" s="1"/>
  <c r="C1837" i="3"/>
  <c r="C1836" i="3"/>
  <c r="C1835" i="3"/>
  <c r="C1834" i="3"/>
  <c r="C1833" i="3"/>
  <c r="E1833" i="3" s="1"/>
  <c r="C1832" i="3"/>
  <c r="C1831" i="3"/>
  <c r="C1830" i="3"/>
  <c r="E1830" i="3" s="1"/>
  <c r="C1829" i="3"/>
  <c r="D1829" i="3" s="1"/>
  <c r="C1828" i="3"/>
  <c r="C1827" i="3"/>
  <c r="C1826" i="3"/>
  <c r="D1826" i="3" s="1"/>
  <c r="C1825" i="3"/>
  <c r="E1825" i="3" s="1"/>
  <c r="C1824" i="3"/>
  <c r="C1823" i="3"/>
  <c r="C1822" i="3"/>
  <c r="D1822" i="3" s="1"/>
  <c r="C1821" i="3"/>
  <c r="D1821" i="3" s="1"/>
  <c r="C1820" i="3"/>
  <c r="E1820" i="3" s="1"/>
  <c r="C1819" i="3"/>
  <c r="E1819" i="3" s="1"/>
  <c r="C1818" i="3"/>
  <c r="C1817" i="3"/>
  <c r="E1817" i="3" s="1"/>
  <c r="C1816" i="3"/>
  <c r="C1815" i="3"/>
  <c r="C1814" i="3"/>
  <c r="E1814" i="3" s="1"/>
  <c r="C1813" i="3"/>
  <c r="E1813" i="3" s="1"/>
  <c r="C1812" i="3"/>
  <c r="C1811" i="3"/>
  <c r="D1811" i="3" s="1"/>
  <c r="C1810" i="3"/>
  <c r="C1809" i="3"/>
  <c r="C1808" i="3"/>
  <c r="C1807" i="3"/>
  <c r="C1806" i="3"/>
  <c r="C1805" i="3"/>
  <c r="D1805" i="3" s="1"/>
  <c r="C1804" i="3"/>
  <c r="C1803" i="3"/>
  <c r="C1802" i="3"/>
  <c r="D1802" i="3" s="1"/>
  <c r="C1801" i="3"/>
  <c r="D1801" i="3" s="1"/>
  <c r="C1800" i="3"/>
  <c r="C1799" i="3"/>
  <c r="E1799" i="3" s="1"/>
  <c r="C1798" i="3"/>
  <c r="C1797" i="3"/>
  <c r="C1796" i="3"/>
  <c r="E1796" i="3" s="1"/>
  <c r="C1795" i="3"/>
  <c r="E1795" i="3" s="1"/>
  <c r="C1794" i="3"/>
  <c r="D1794" i="3" s="1"/>
  <c r="C1793" i="3"/>
  <c r="C1792" i="3"/>
  <c r="E1792" i="3" s="1"/>
  <c r="C1791" i="3"/>
  <c r="C1790" i="3"/>
  <c r="E1790" i="3" s="1"/>
  <c r="C1789" i="3"/>
  <c r="C1788" i="3"/>
  <c r="E1788" i="3" s="1"/>
  <c r="C1787" i="3"/>
  <c r="C1786" i="3"/>
  <c r="D1786" i="3" s="1"/>
  <c r="C1785" i="3"/>
  <c r="C1784" i="3"/>
  <c r="E1784" i="3" s="1"/>
  <c r="C1783" i="3"/>
  <c r="E1783" i="3" s="1"/>
  <c r="C1782" i="3"/>
  <c r="C1781" i="3"/>
  <c r="E1781" i="3" s="1"/>
  <c r="C1780" i="3"/>
  <c r="C1779" i="3"/>
  <c r="C1778" i="3"/>
  <c r="D1778" i="3" s="1"/>
  <c r="C1777" i="3"/>
  <c r="C1776" i="3"/>
  <c r="E1776" i="3" s="1"/>
  <c r="C1775" i="3"/>
  <c r="C1774" i="3"/>
  <c r="D1774" i="3" s="1"/>
  <c r="C1773" i="3"/>
  <c r="C1772" i="3"/>
  <c r="C1771" i="3"/>
  <c r="E1771" i="3" s="1"/>
  <c r="C1770" i="3"/>
  <c r="C1769" i="3"/>
  <c r="D1769" i="3" s="1"/>
  <c r="C1768" i="3"/>
  <c r="C1767" i="3"/>
  <c r="C1766" i="3"/>
  <c r="C1765" i="3"/>
  <c r="C1764" i="3"/>
  <c r="C1763" i="3"/>
  <c r="C1762" i="3"/>
  <c r="D1762" i="3" s="1"/>
  <c r="C1761" i="3"/>
  <c r="D1761" i="3" s="1"/>
  <c r="C1760" i="3"/>
  <c r="E1760" i="3" s="1"/>
  <c r="C1759" i="3"/>
  <c r="D1759" i="3" s="1"/>
  <c r="C1758" i="3"/>
  <c r="C1757" i="3"/>
  <c r="D1757" i="3" s="1"/>
  <c r="C1756" i="3"/>
  <c r="C1755" i="3"/>
  <c r="C1754" i="3"/>
  <c r="D1754" i="3" s="1"/>
  <c r="C1753" i="3"/>
  <c r="E1753" i="3" s="1"/>
  <c r="C1752" i="3"/>
  <c r="C1751" i="3"/>
  <c r="C1750" i="3"/>
  <c r="D1750" i="3" s="1"/>
  <c r="C1749" i="3"/>
  <c r="E1749" i="3" s="1"/>
  <c r="C1748" i="3"/>
  <c r="C1747" i="3"/>
  <c r="E1747" i="3" s="1"/>
  <c r="C1746" i="3"/>
  <c r="D1746" i="3" s="1"/>
  <c r="C1745" i="3"/>
  <c r="C1744" i="3"/>
  <c r="C1743" i="3"/>
  <c r="C1742" i="3"/>
  <c r="E1742" i="3" s="1"/>
  <c r="C1741" i="3"/>
  <c r="E1741" i="3" s="1"/>
  <c r="C1740" i="3"/>
  <c r="E1740" i="3" s="1"/>
  <c r="C1739" i="3"/>
  <c r="C1738" i="3"/>
  <c r="D1738" i="3" s="1"/>
  <c r="C1737" i="3"/>
  <c r="C1736" i="3"/>
  <c r="C1735" i="3"/>
  <c r="C1734" i="3"/>
  <c r="C1733" i="3"/>
  <c r="D1733" i="3" s="1"/>
  <c r="C1732" i="3"/>
  <c r="C1731" i="3"/>
  <c r="C1730" i="3"/>
  <c r="C1729" i="3"/>
  <c r="E1729" i="3" s="1"/>
  <c r="C1728" i="3"/>
  <c r="C1727" i="3"/>
  <c r="C1726" i="3"/>
  <c r="D1726" i="3" s="1"/>
  <c r="C1725" i="3"/>
  <c r="D1725" i="3" s="1"/>
  <c r="C1724" i="3"/>
  <c r="E1724" i="3" s="1"/>
  <c r="C1723" i="3"/>
  <c r="C1722" i="3"/>
  <c r="C1721" i="3"/>
  <c r="D1721" i="3" s="1"/>
  <c r="C1720" i="3"/>
  <c r="E1720" i="3" s="1"/>
  <c r="C1719" i="3"/>
  <c r="C1718" i="3"/>
  <c r="E1718" i="3" s="1"/>
  <c r="C1717" i="3"/>
  <c r="C1716" i="3"/>
  <c r="E1716" i="3" s="1"/>
  <c r="C1715" i="3"/>
  <c r="C1714" i="3"/>
  <c r="D1714" i="3" s="1"/>
  <c r="C1713" i="3"/>
  <c r="E1713" i="3" s="1"/>
  <c r="C1712" i="3"/>
  <c r="E1712" i="3" s="1"/>
  <c r="C1711" i="3"/>
  <c r="C1710" i="3"/>
  <c r="C1709" i="3"/>
  <c r="E1709" i="3" s="1"/>
  <c r="C1708" i="3"/>
  <c r="C1707" i="3"/>
  <c r="C1706" i="3"/>
  <c r="D1706" i="3" s="1"/>
  <c r="C1705" i="3"/>
  <c r="E1705" i="3" s="1"/>
  <c r="C1704" i="3"/>
  <c r="C1703" i="3"/>
  <c r="E1703" i="3" s="1"/>
  <c r="C1702" i="3"/>
  <c r="D1702" i="3" s="1"/>
  <c r="C1701" i="3"/>
  <c r="C1700" i="3"/>
  <c r="E1700" i="3" s="1"/>
  <c r="C1699" i="3"/>
  <c r="E1699" i="3" s="1"/>
  <c r="C1698" i="3"/>
  <c r="C1697" i="3"/>
  <c r="D1697" i="3" s="1"/>
  <c r="C1696" i="3"/>
  <c r="E1696" i="3" s="1"/>
  <c r="C1695" i="3"/>
  <c r="C1694" i="3"/>
  <c r="D1694" i="3" s="1"/>
  <c r="C1693" i="3"/>
  <c r="C1692" i="3"/>
  <c r="E1692" i="3" s="1"/>
  <c r="C1691" i="3"/>
  <c r="C1690" i="3"/>
  <c r="D1690" i="3" s="1"/>
  <c r="C1689" i="3"/>
  <c r="E1689" i="3" s="1"/>
  <c r="C1688" i="3"/>
  <c r="E1688" i="3" s="1"/>
  <c r="C1687" i="3"/>
  <c r="C1686" i="3"/>
  <c r="C1685" i="3"/>
  <c r="C1684" i="3"/>
  <c r="C1683" i="3"/>
  <c r="C1682" i="3"/>
  <c r="D1682" i="3" s="1"/>
  <c r="C1681" i="3"/>
  <c r="C1680" i="3"/>
  <c r="E1680" i="3" s="1"/>
  <c r="C1679" i="3"/>
  <c r="E1679" i="3" s="1"/>
  <c r="C1678" i="3"/>
  <c r="D1678" i="3" s="1"/>
  <c r="C1677" i="3"/>
  <c r="E1677" i="3" s="1"/>
  <c r="C1676" i="3"/>
  <c r="E1676" i="3" s="1"/>
  <c r="C1675" i="3"/>
  <c r="E1675" i="3" s="1"/>
  <c r="C1674" i="3"/>
  <c r="E1674" i="3" s="1"/>
  <c r="C1673" i="3"/>
  <c r="D1673" i="3" s="1"/>
  <c r="C1672" i="3"/>
  <c r="E1672" i="3" s="1"/>
  <c r="C1671" i="3"/>
  <c r="C1670" i="3"/>
  <c r="E1670" i="3" s="1"/>
  <c r="C1669" i="3"/>
  <c r="E1669" i="3" s="1"/>
  <c r="C1668" i="3"/>
  <c r="C1667" i="3"/>
  <c r="C1666" i="3"/>
  <c r="D1666" i="3" s="1"/>
  <c r="C1665" i="3"/>
  <c r="C1664" i="3"/>
  <c r="E1664" i="3" s="1"/>
  <c r="C1663" i="3"/>
  <c r="C1662" i="3"/>
  <c r="C1661" i="3"/>
  <c r="E1661" i="3" s="1"/>
  <c r="C1660" i="3"/>
  <c r="C1659" i="3"/>
  <c r="C1658" i="3"/>
  <c r="D1658" i="3" s="1"/>
  <c r="C1657" i="3"/>
  <c r="E1657" i="3" s="1"/>
  <c r="C1656" i="3"/>
  <c r="C1655" i="3"/>
  <c r="C1654" i="3"/>
  <c r="D1654" i="3" s="1"/>
  <c r="C1653" i="3"/>
  <c r="C1652" i="3"/>
  <c r="C1651" i="3"/>
  <c r="C1650" i="3"/>
  <c r="E1650" i="3" s="1"/>
  <c r="C1649" i="3"/>
  <c r="E1649" i="3" s="1"/>
  <c r="C1648" i="3"/>
  <c r="C1647" i="3"/>
  <c r="C1646" i="3"/>
  <c r="C1645" i="3"/>
  <c r="C1644" i="3"/>
  <c r="D1644" i="3" s="1"/>
  <c r="C1643" i="3"/>
  <c r="C1642" i="3"/>
  <c r="D1642" i="3" s="1"/>
  <c r="C1641" i="3"/>
  <c r="C1640" i="3"/>
  <c r="E1640" i="3" s="1"/>
  <c r="C1639" i="3"/>
  <c r="E1639" i="3" s="1"/>
  <c r="C1638" i="3"/>
  <c r="C1637" i="3"/>
  <c r="E1637" i="3" s="1"/>
  <c r="C1636" i="3"/>
  <c r="C1635" i="3"/>
  <c r="C1634" i="3"/>
  <c r="D1634" i="3" s="1"/>
  <c r="C1633" i="3"/>
  <c r="D1633" i="3" s="1"/>
  <c r="C1632" i="3"/>
  <c r="E1632" i="3" s="1"/>
  <c r="C1631" i="3"/>
  <c r="E1631" i="3" s="1"/>
  <c r="C1630" i="3"/>
  <c r="C1629" i="3"/>
  <c r="D1629" i="3" s="1"/>
  <c r="C1628" i="3"/>
  <c r="E1628" i="3" s="1"/>
  <c r="C1627" i="3"/>
  <c r="E1627" i="3" s="1"/>
  <c r="C1626" i="3"/>
  <c r="E1626" i="3" s="1"/>
  <c r="C1625" i="3"/>
  <c r="E1625" i="3" s="1"/>
  <c r="C1624" i="3"/>
  <c r="C1623" i="3"/>
  <c r="C1622" i="3"/>
  <c r="D1622" i="3" s="1"/>
  <c r="C1621" i="3"/>
  <c r="E1621" i="3" s="1"/>
  <c r="C1620" i="3"/>
  <c r="C1619" i="3"/>
  <c r="E1619" i="3" s="1"/>
  <c r="C1618" i="3"/>
  <c r="C1617" i="3"/>
  <c r="C1616" i="3"/>
  <c r="E1616" i="3" s="1"/>
  <c r="C1615" i="3"/>
  <c r="D1615" i="3" s="1"/>
  <c r="C1614" i="3"/>
  <c r="C1613" i="3"/>
  <c r="C1612" i="3"/>
  <c r="E1612" i="3" s="1"/>
  <c r="C1611" i="3"/>
  <c r="E1611" i="3" s="1"/>
  <c r="C1610" i="3"/>
  <c r="D1610" i="3" s="1"/>
  <c r="C1609" i="3"/>
  <c r="D1609" i="3" s="1"/>
  <c r="C1608" i="3"/>
  <c r="C1607" i="3"/>
  <c r="E1607" i="3" s="1"/>
  <c r="C1606" i="3"/>
  <c r="C1605" i="3"/>
  <c r="C1604" i="3"/>
  <c r="C1603" i="3"/>
  <c r="D1603" i="3" s="1"/>
  <c r="C1602" i="3"/>
  <c r="C1601" i="3"/>
  <c r="E1601" i="3" s="1"/>
  <c r="C1600" i="3"/>
  <c r="E1600" i="3" s="1"/>
  <c r="C1599" i="3"/>
  <c r="E1599" i="3" s="1"/>
  <c r="C1598" i="3"/>
  <c r="C1597" i="3"/>
  <c r="D1597" i="3" s="1"/>
  <c r="C1596" i="3"/>
  <c r="E1596" i="3" s="1"/>
  <c r="C1595" i="3"/>
  <c r="C1594" i="3"/>
  <c r="D1594" i="3" s="1"/>
  <c r="C1593" i="3"/>
  <c r="C1592" i="3"/>
  <c r="E1592" i="3" s="1"/>
  <c r="C1591" i="3"/>
  <c r="E1591" i="3" s="1"/>
  <c r="C1590" i="3"/>
  <c r="E1590" i="3" s="1"/>
  <c r="C1589" i="3"/>
  <c r="E1589" i="3" s="1"/>
  <c r="C1588" i="3"/>
  <c r="D1588" i="3" s="1"/>
  <c r="C1587" i="3"/>
  <c r="C1586" i="3"/>
  <c r="D1586" i="3" s="1"/>
  <c r="C1585" i="3"/>
  <c r="E1585" i="3" s="1"/>
  <c r="C1584" i="3"/>
  <c r="E1584" i="3" s="1"/>
  <c r="C1583" i="3"/>
  <c r="E1583" i="3" s="1"/>
  <c r="C1582" i="3"/>
  <c r="C1581" i="3"/>
  <c r="E1581" i="3" s="1"/>
  <c r="C1580" i="3"/>
  <c r="E1580" i="3" s="1"/>
  <c r="C1579" i="3"/>
  <c r="C1578" i="3"/>
  <c r="C1577" i="3"/>
  <c r="E1577" i="3" s="1"/>
  <c r="C1576" i="3"/>
  <c r="E1576" i="3" s="1"/>
  <c r="C1575" i="3"/>
  <c r="E1575" i="3" s="1"/>
  <c r="C1574" i="3"/>
  <c r="E1574" i="3" s="1"/>
  <c r="C1573" i="3"/>
  <c r="D1573" i="3" s="1"/>
  <c r="C1572" i="3"/>
  <c r="E1572" i="3" s="1"/>
  <c r="C1571" i="3"/>
  <c r="C1570" i="3"/>
  <c r="C1569" i="3"/>
  <c r="D1569" i="3" s="1"/>
  <c r="C1568" i="3"/>
  <c r="D1568" i="3" s="1"/>
  <c r="C1567" i="3"/>
  <c r="D1567" i="3" s="1"/>
  <c r="C1566" i="3"/>
  <c r="C1565" i="3"/>
  <c r="C1564" i="3"/>
  <c r="E1564" i="3" s="1"/>
  <c r="C1563" i="3"/>
  <c r="C1562" i="3"/>
  <c r="D1562" i="3" s="1"/>
  <c r="C1561" i="3"/>
  <c r="D1561" i="3" s="1"/>
  <c r="C1560" i="3"/>
  <c r="C1559" i="3"/>
  <c r="C1558" i="3"/>
  <c r="C1557" i="3"/>
  <c r="C1556" i="3"/>
  <c r="E1556" i="3" s="1"/>
  <c r="C1555" i="3"/>
  <c r="D1555" i="3" s="1"/>
  <c r="C1554" i="3"/>
  <c r="D1554" i="3" s="1"/>
  <c r="C1553" i="3"/>
  <c r="C1552" i="3"/>
  <c r="E1552" i="3" s="1"/>
  <c r="C1551" i="3"/>
  <c r="E1551" i="3" s="1"/>
  <c r="C1550" i="3"/>
  <c r="D1550" i="3" s="1"/>
  <c r="C1549" i="3"/>
  <c r="C1548" i="3"/>
  <c r="E1548" i="3" s="1"/>
  <c r="C1547" i="3"/>
  <c r="C1546" i="3"/>
  <c r="D1546" i="3" s="1"/>
  <c r="C1545" i="3"/>
  <c r="D1545" i="3" s="1"/>
  <c r="C1544" i="3"/>
  <c r="E1544" i="3" s="1"/>
  <c r="C1543" i="3"/>
  <c r="D1543" i="3" s="1"/>
  <c r="C1542" i="3"/>
  <c r="C1541" i="3"/>
  <c r="C1540" i="3"/>
  <c r="E1540" i="3" s="1"/>
  <c r="C1539" i="3"/>
  <c r="E1539" i="3" s="1"/>
  <c r="C1538" i="3"/>
  <c r="C1537" i="3"/>
  <c r="D1537" i="3" s="1"/>
  <c r="C1536" i="3"/>
  <c r="E1536" i="3" s="1"/>
  <c r="C1535" i="3"/>
  <c r="D1535" i="3" s="1"/>
  <c r="C1534" i="3"/>
  <c r="C1533" i="3"/>
  <c r="C1532" i="3"/>
  <c r="D1532" i="3" s="1"/>
  <c r="C1531" i="3"/>
  <c r="C1530" i="3"/>
  <c r="C1529" i="3"/>
  <c r="D1529" i="3" s="1"/>
  <c r="C1528" i="3"/>
  <c r="D1528" i="3" s="1"/>
  <c r="C1527" i="3"/>
  <c r="C1526" i="3"/>
  <c r="E1526" i="3" s="1"/>
  <c r="C1525" i="3"/>
  <c r="D1525" i="3" s="1"/>
  <c r="C1524" i="3"/>
  <c r="E1524" i="3" s="1"/>
  <c r="C1523" i="3"/>
  <c r="C1522" i="3"/>
  <c r="C1521" i="3"/>
  <c r="D1521" i="3" s="1"/>
  <c r="C1520" i="3"/>
  <c r="C1519" i="3"/>
  <c r="C1518" i="3"/>
  <c r="C1517" i="3"/>
  <c r="E1517" i="3" s="1"/>
  <c r="C1516" i="3"/>
  <c r="E1516" i="3" s="1"/>
  <c r="C1515" i="3"/>
  <c r="D1515" i="3" s="1"/>
  <c r="C1514" i="3"/>
  <c r="E1514" i="3" s="1"/>
  <c r="C1513" i="3"/>
  <c r="E1513" i="3" s="1"/>
  <c r="C1512" i="3"/>
  <c r="E1512" i="3" s="1"/>
  <c r="C1511" i="3"/>
  <c r="C1510" i="3"/>
  <c r="D1510" i="3" s="1"/>
  <c r="C1509" i="3"/>
  <c r="E1509" i="3" s="1"/>
  <c r="C1508" i="3"/>
  <c r="C1507" i="3"/>
  <c r="C1506" i="3"/>
  <c r="C1505" i="3"/>
  <c r="E1505" i="3" s="1"/>
  <c r="C1504" i="3"/>
  <c r="E1504" i="3" s="1"/>
  <c r="C1503" i="3"/>
  <c r="D1503" i="3" s="1"/>
  <c r="C1502" i="3"/>
  <c r="E1502" i="3" s="1"/>
  <c r="C1501" i="3"/>
  <c r="C1500" i="3"/>
  <c r="C1499" i="3"/>
  <c r="C1498" i="3"/>
  <c r="D1498" i="3" s="1"/>
  <c r="C1497" i="3"/>
  <c r="D1497" i="3" s="1"/>
  <c r="C1496" i="3"/>
  <c r="E1496" i="3" s="1"/>
  <c r="C1495" i="3"/>
  <c r="C1494" i="3"/>
  <c r="C1493" i="3"/>
  <c r="C1492" i="3"/>
  <c r="C1491" i="3"/>
  <c r="C1490" i="3"/>
  <c r="E1490" i="3" s="1"/>
  <c r="C1489" i="3"/>
  <c r="D1489" i="3" s="1"/>
  <c r="C1488" i="3"/>
  <c r="E1488" i="3" s="1"/>
  <c r="C1487" i="3"/>
  <c r="E1487" i="3" s="1"/>
  <c r="C1486" i="3"/>
  <c r="D1486" i="3" s="1"/>
  <c r="C1485" i="3"/>
  <c r="E1485" i="3" s="1"/>
  <c r="C1484" i="3"/>
  <c r="C1483" i="3"/>
  <c r="D1483" i="3" s="1"/>
  <c r="C1482" i="3"/>
  <c r="C1481" i="3"/>
  <c r="C1480" i="3"/>
  <c r="E1480" i="3" s="1"/>
  <c r="C1479" i="3"/>
  <c r="C1478" i="3"/>
  <c r="C1477" i="3"/>
  <c r="D1477" i="3" s="1"/>
  <c r="C1476" i="3"/>
  <c r="C1475" i="3"/>
  <c r="E1475" i="3" s="1"/>
  <c r="C1474" i="3"/>
  <c r="C1473" i="3"/>
  <c r="C1472" i="3"/>
  <c r="E1472" i="3" s="1"/>
  <c r="C1471" i="3"/>
  <c r="C1470" i="3"/>
  <c r="D1470" i="3" s="1"/>
  <c r="C1469" i="3"/>
  <c r="E1469" i="3" s="1"/>
  <c r="C1468" i="3"/>
  <c r="E1468" i="3" s="1"/>
  <c r="C1467" i="3"/>
  <c r="D1467" i="3" s="1"/>
  <c r="C1466" i="3"/>
  <c r="C1465" i="3"/>
  <c r="E1465" i="3" s="1"/>
  <c r="C1464" i="3"/>
  <c r="D1464" i="3" s="1"/>
  <c r="C1463" i="3"/>
  <c r="E1463" i="3" s="1"/>
  <c r="C1462" i="3"/>
  <c r="D1462" i="3" s="1"/>
  <c r="C1461" i="3"/>
  <c r="D1461" i="3" s="1"/>
  <c r="C1460" i="3"/>
  <c r="C1459" i="3"/>
  <c r="C1458" i="3"/>
  <c r="C1457" i="3"/>
  <c r="D1457" i="3" s="1"/>
  <c r="C1456" i="3"/>
  <c r="E1456" i="3" s="1"/>
  <c r="C1455" i="3"/>
  <c r="C1454" i="3"/>
  <c r="E1454" i="3" s="1"/>
  <c r="C1453" i="3"/>
  <c r="D1453" i="3" s="1"/>
  <c r="C1452" i="3"/>
  <c r="E1452" i="3" s="1"/>
  <c r="C1451" i="3"/>
  <c r="C1450" i="3"/>
  <c r="D1450" i="3" s="1"/>
  <c r="C1449" i="3"/>
  <c r="D1449" i="3" s="1"/>
  <c r="C1448" i="3"/>
  <c r="C1447" i="3"/>
  <c r="C1446" i="3"/>
  <c r="D1446" i="3" s="1"/>
  <c r="C1445" i="3"/>
  <c r="C1444" i="3"/>
  <c r="E1444" i="3" s="1"/>
  <c r="C1443" i="3"/>
  <c r="E1443" i="3" s="1"/>
  <c r="C1442" i="3"/>
  <c r="C1441" i="3"/>
  <c r="E1441" i="3" s="1"/>
  <c r="C1440" i="3"/>
  <c r="E1440" i="3" s="1"/>
  <c r="C1439" i="3"/>
  <c r="E1439" i="3" s="1"/>
  <c r="C1438" i="3"/>
  <c r="D1438" i="3" s="1"/>
  <c r="C1437" i="3"/>
  <c r="E1437" i="3" s="1"/>
  <c r="C1436" i="3"/>
  <c r="C1435" i="3"/>
  <c r="C1434" i="3"/>
  <c r="C1433" i="3"/>
  <c r="E1433" i="3" s="1"/>
  <c r="C1432" i="3"/>
  <c r="C1431" i="3"/>
  <c r="E1431" i="3" s="1"/>
  <c r="C1430" i="3"/>
  <c r="E1430" i="3" s="1"/>
  <c r="C1429" i="3"/>
  <c r="E1429" i="3" s="1"/>
  <c r="C1428" i="3"/>
  <c r="C1427" i="3"/>
  <c r="E1427" i="3" s="1"/>
  <c r="C1426" i="3"/>
  <c r="C1425" i="3"/>
  <c r="C1424" i="3"/>
  <c r="D1424" i="3" s="1"/>
  <c r="C1423" i="3"/>
  <c r="C1422" i="3"/>
  <c r="C1421" i="3"/>
  <c r="C1420" i="3"/>
  <c r="D1420" i="3" s="1"/>
  <c r="C1419" i="3"/>
  <c r="D1419" i="3" s="1"/>
  <c r="C1418" i="3"/>
  <c r="E1418" i="3" s="1"/>
  <c r="C1417" i="3"/>
  <c r="C1416" i="3"/>
  <c r="E1416" i="3" s="1"/>
  <c r="C1415" i="3"/>
  <c r="E1415" i="3" s="1"/>
  <c r="C1414" i="3"/>
  <c r="D1414" i="3" s="1"/>
  <c r="C1413" i="3"/>
  <c r="D1413" i="3" s="1"/>
  <c r="C1412" i="3"/>
  <c r="C1411" i="3"/>
  <c r="C1410" i="3"/>
  <c r="C1409" i="3"/>
  <c r="D1409" i="3" s="1"/>
  <c r="C1408" i="3"/>
  <c r="C1407" i="3"/>
  <c r="E1407" i="3" s="1"/>
  <c r="C1406" i="3"/>
  <c r="D1406" i="3" s="1"/>
  <c r="C1405" i="3"/>
  <c r="E1405" i="3" s="1"/>
  <c r="C1404" i="3"/>
  <c r="C1403" i="3"/>
  <c r="C1402" i="3"/>
  <c r="E1402" i="3" s="1"/>
  <c r="C1401" i="3"/>
  <c r="D1401" i="3" s="1"/>
  <c r="C1400" i="3"/>
  <c r="D1400" i="3" s="1"/>
  <c r="C1399" i="3"/>
  <c r="C1398" i="3"/>
  <c r="D1398" i="3" s="1"/>
  <c r="C1397" i="3"/>
  <c r="E1397" i="3" s="1"/>
  <c r="C1396" i="3"/>
  <c r="E1396" i="3" s="1"/>
  <c r="C1395" i="3"/>
  <c r="C1394" i="3"/>
  <c r="D1394" i="3" s="1"/>
  <c r="C1393" i="3"/>
  <c r="D1393" i="3" s="1"/>
  <c r="C1392" i="3"/>
  <c r="C1391" i="3"/>
  <c r="E1391" i="3" s="1"/>
  <c r="C1390" i="3"/>
  <c r="D1390" i="3" s="1"/>
  <c r="C1389" i="3"/>
  <c r="E1389" i="3" s="1"/>
  <c r="C1388" i="3"/>
  <c r="C1387" i="3"/>
  <c r="E1387" i="3" s="1"/>
  <c r="C1386" i="3"/>
  <c r="C1385" i="3"/>
  <c r="C1384" i="3"/>
  <c r="E1384" i="3" s="1"/>
  <c r="C1383" i="3"/>
  <c r="E1383" i="3" s="1"/>
  <c r="C1382" i="3"/>
  <c r="C1381" i="3"/>
  <c r="C1380" i="3"/>
  <c r="C1379" i="3"/>
  <c r="C1378" i="3"/>
  <c r="C1377" i="3"/>
  <c r="D1377" i="3" s="1"/>
  <c r="C1376" i="3"/>
  <c r="C1375" i="3"/>
  <c r="C1374" i="3"/>
  <c r="D1374" i="3" s="1"/>
  <c r="C1373" i="3"/>
  <c r="E1373" i="3" s="1"/>
  <c r="C1372" i="3"/>
  <c r="D1372" i="3" s="1"/>
  <c r="C1371" i="3"/>
  <c r="C1370" i="3"/>
  <c r="C1369" i="3"/>
  <c r="E1369" i="3" s="1"/>
  <c r="C1368" i="3"/>
  <c r="D1368" i="3" s="1"/>
  <c r="C1367" i="3"/>
  <c r="C1366" i="3"/>
  <c r="C1365" i="3"/>
  <c r="E1365" i="3" s="1"/>
  <c r="C1364" i="3"/>
  <c r="C1363" i="3"/>
  <c r="C1362" i="3"/>
  <c r="C1361" i="3"/>
  <c r="C1360" i="3"/>
  <c r="E1360" i="3" s="1"/>
  <c r="C1359" i="3"/>
  <c r="E1359" i="3" s="1"/>
  <c r="C1358" i="3"/>
  <c r="E1358" i="3" s="1"/>
  <c r="C1357" i="3"/>
  <c r="D1357" i="3" s="1"/>
  <c r="C1356" i="3"/>
  <c r="E1356" i="3" s="1"/>
  <c r="C1355" i="3"/>
  <c r="E1355" i="3" s="1"/>
  <c r="C1354" i="3"/>
  <c r="E1354" i="3" s="1"/>
  <c r="C1353" i="3"/>
  <c r="D1353" i="3" s="1"/>
  <c r="C1352" i="3"/>
  <c r="C1351" i="3"/>
  <c r="C1350" i="3"/>
  <c r="C1349" i="3"/>
  <c r="E1349" i="3" s="1"/>
  <c r="C1348" i="3"/>
  <c r="D1348" i="3" s="1"/>
  <c r="C1347" i="3"/>
  <c r="D1347" i="3" s="1"/>
  <c r="C1346" i="3"/>
  <c r="D1346" i="3" s="1"/>
  <c r="C1345" i="3"/>
  <c r="E1345" i="3" s="1"/>
  <c r="C1344" i="3"/>
  <c r="C1343" i="3"/>
  <c r="C1342" i="3"/>
  <c r="C1341" i="3"/>
  <c r="E1341" i="3" s="1"/>
  <c r="C1340" i="3"/>
  <c r="C1339" i="3"/>
  <c r="D1339" i="3" s="1"/>
  <c r="C1338" i="3"/>
  <c r="C1337" i="3"/>
  <c r="E1337" i="3" s="1"/>
  <c r="C1336" i="3"/>
  <c r="C1335" i="3"/>
  <c r="C1334" i="3"/>
  <c r="E1334" i="3" s="1"/>
  <c r="C1333" i="3"/>
  <c r="E1333" i="3" s="1"/>
  <c r="C1332" i="3"/>
  <c r="D1332" i="3" s="1"/>
  <c r="C1331" i="3"/>
  <c r="C1330" i="3"/>
  <c r="D1330" i="3" s="1"/>
  <c r="C1329" i="3"/>
  <c r="C1328" i="3"/>
  <c r="D1328" i="3" s="1"/>
  <c r="C1327" i="3"/>
  <c r="C1326" i="3"/>
  <c r="D1326" i="3" s="1"/>
  <c r="C1325" i="3"/>
  <c r="E1325" i="3" s="1"/>
  <c r="C1324" i="3"/>
  <c r="C1323" i="3"/>
  <c r="C1322" i="3"/>
  <c r="C1321" i="3"/>
  <c r="D1321" i="3" s="1"/>
  <c r="C1320" i="3"/>
  <c r="D1320" i="3" s="1"/>
  <c r="C1319" i="3"/>
  <c r="E1319" i="3" s="1"/>
  <c r="C1318" i="3"/>
  <c r="D1318" i="3" s="1"/>
  <c r="C1317" i="3"/>
  <c r="D1317" i="3" s="1"/>
  <c r="C1316" i="3"/>
  <c r="C1315" i="3"/>
  <c r="E1315" i="3" s="1"/>
  <c r="C1314" i="3"/>
  <c r="C1313" i="3"/>
  <c r="C1312" i="3"/>
  <c r="E1312" i="3" s="1"/>
  <c r="C1311" i="3"/>
  <c r="E1311" i="3" s="1"/>
  <c r="C1310" i="3"/>
  <c r="C1309" i="3"/>
  <c r="E1309" i="3" s="1"/>
  <c r="C1308" i="3"/>
  <c r="E1308" i="3" s="1"/>
  <c r="C1307" i="3"/>
  <c r="E1307" i="3" s="1"/>
  <c r="C1306" i="3"/>
  <c r="E1306" i="3" s="1"/>
  <c r="C1305" i="3"/>
  <c r="D1305" i="3" s="1"/>
  <c r="C1304" i="3"/>
  <c r="D1304" i="3" s="1"/>
  <c r="C1303" i="3"/>
  <c r="C1302" i="3"/>
  <c r="C1301" i="3"/>
  <c r="E1301" i="3" s="1"/>
  <c r="C1300" i="3"/>
  <c r="C1299" i="3"/>
  <c r="D1299" i="3" s="1"/>
  <c r="C1298" i="3"/>
  <c r="D1298" i="3" s="1"/>
  <c r="C1297" i="3"/>
  <c r="E1297" i="3" s="1"/>
  <c r="C1296" i="3"/>
  <c r="C1295" i="3"/>
  <c r="C1294" i="3"/>
  <c r="D1294" i="3" s="1"/>
  <c r="C1293" i="3"/>
  <c r="E1293" i="3" s="1"/>
  <c r="C1292" i="3"/>
  <c r="C1291" i="3"/>
  <c r="E1291" i="3" s="1"/>
  <c r="C1290" i="3"/>
  <c r="C1289" i="3"/>
  <c r="E1289" i="3" s="1"/>
  <c r="C1288" i="3"/>
  <c r="C1287" i="3"/>
  <c r="D1287" i="3" s="1"/>
  <c r="C1286" i="3"/>
  <c r="C1285" i="3"/>
  <c r="C1284" i="3"/>
  <c r="C1283" i="3"/>
  <c r="E1283" i="3" s="1"/>
  <c r="C1282" i="3"/>
  <c r="E1282" i="3" s="1"/>
  <c r="C1281" i="3"/>
  <c r="D1281" i="3" s="1"/>
  <c r="C1280" i="3"/>
  <c r="E1280" i="3" s="1"/>
  <c r="C1279" i="3"/>
  <c r="C1278" i="3"/>
  <c r="C1277" i="3"/>
  <c r="C1276" i="3"/>
  <c r="C1275" i="3"/>
  <c r="D1275" i="3" s="1"/>
  <c r="C1274" i="3"/>
  <c r="D1274" i="3" s="1"/>
  <c r="C1273" i="3"/>
  <c r="D1273" i="3" s="1"/>
  <c r="C1272" i="3"/>
  <c r="D1272" i="3" s="1"/>
  <c r="C1271" i="3"/>
  <c r="E1271" i="3" s="1"/>
  <c r="C1270" i="3"/>
  <c r="D1270" i="3" s="1"/>
  <c r="C1269" i="3"/>
  <c r="E1269" i="3" s="1"/>
  <c r="C1268" i="3"/>
  <c r="C1267" i="3"/>
  <c r="C1266" i="3"/>
  <c r="C1265" i="3"/>
  <c r="C1264" i="3"/>
  <c r="C1263" i="3"/>
  <c r="D1263" i="3" s="1"/>
  <c r="C1262" i="3"/>
  <c r="C1261" i="3"/>
  <c r="E1261" i="3" s="1"/>
  <c r="C1260" i="3"/>
  <c r="C1259" i="3"/>
  <c r="C1258" i="3"/>
  <c r="C1257" i="3"/>
  <c r="C1256" i="3"/>
  <c r="E1256" i="3" s="1"/>
  <c r="C1255" i="3"/>
  <c r="C1254" i="3"/>
  <c r="D1254" i="3" s="1"/>
  <c r="C1253" i="3"/>
  <c r="C1252" i="3"/>
  <c r="D1252" i="3" s="1"/>
  <c r="C1251" i="3"/>
  <c r="C1250" i="3"/>
  <c r="C1249" i="3"/>
  <c r="E1249" i="3" s="1"/>
  <c r="C1248" i="3"/>
  <c r="D1248" i="3" s="1"/>
  <c r="C1247" i="3"/>
  <c r="E1247" i="3" s="1"/>
  <c r="C1246" i="3"/>
  <c r="C1245" i="3"/>
  <c r="C1244" i="3"/>
  <c r="C1243" i="3"/>
  <c r="E1243" i="3" s="1"/>
  <c r="C1242" i="3"/>
  <c r="C1241" i="3"/>
  <c r="C1240" i="3"/>
  <c r="C1239" i="3"/>
  <c r="D1239" i="3" s="1"/>
  <c r="C1238" i="3"/>
  <c r="C1237" i="3"/>
  <c r="D1237" i="3" s="1"/>
  <c r="C1236" i="3"/>
  <c r="C1235" i="3"/>
  <c r="E1235" i="3" s="1"/>
  <c r="C1234" i="3"/>
  <c r="C1233" i="3"/>
  <c r="C1232" i="3"/>
  <c r="C1231" i="3"/>
  <c r="C1230" i="3"/>
  <c r="D1230" i="3" s="1"/>
  <c r="C1229" i="3"/>
  <c r="E1229" i="3" s="1"/>
  <c r="C1228" i="3"/>
  <c r="D1228" i="3" s="1"/>
  <c r="C1227" i="3"/>
  <c r="D1227" i="3" s="1"/>
  <c r="C1226" i="3"/>
  <c r="C1225" i="3"/>
  <c r="E1225" i="3" s="1"/>
  <c r="C1224" i="3"/>
  <c r="C1223" i="3"/>
  <c r="E1223" i="3" s="1"/>
  <c r="C1222" i="3"/>
  <c r="D1222" i="3" s="1"/>
  <c r="C1221" i="3"/>
  <c r="C1220" i="3"/>
  <c r="C1219" i="3"/>
  <c r="C1218" i="3"/>
  <c r="C1217" i="3"/>
  <c r="E1217" i="3" s="1"/>
  <c r="C1216" i="3"/>
  <c r="C1215" i="3"/>
  <c r="C1214" i="3"/>
  <c r="C1213" i="3"/>
  <c r="C1212" i="3"/>
  <c r="E1212" i="3" s="1"/>
  <c r="C1211" i="3"/>
  <c r="E1211" i="3" s="1"/>
  <c r="C1210" i="3"/>
  <c r="D1210" i="3" s="1"/>
  <c r="C1209" i="3"/>
  <c r="D1209" i="3" s="1"/>
  <c r="C1208" i="3"/>
  <c r="E1208" i="3" s="1"/>
  <c r="C1207" i="3"/>
  <c r="C1206" i="3"/>
  <c r="C1205" i="3"/>
  <c r="C1204" i="3"/>
  <c r="E1204" i="3" s="1"/>
  <c r="C1203" i="3"/>
  <c r="E1203" i="3" s="1"/>
  <c r="C1202" i="3"/>
  <c r="D1202" i="3" s="1"/>
  <c r="C1201" i="3"/>
  <c r="D1201" i="3" s="1"/>
  <c r="C1200" i="3"/>
  <c r="D1200" i="3" s="1"/>
  <c r="C1199" i="3"/>
  <c r="C1198" i="3"/>
  <c r="D1198" i="3" s="1"/>
  <c r="C1197" i="3"/>
  <c r="D1197" i="3" s="1"/>
  <c r="C1196" i="3"/>
  <c r="C1195" i="3"/>
  <c r="E1195" i="3" s="1"/>
  <c r="C1194" i="3"/>
  <c r="C1193" i="3"/>
  <c r="C1192" i="3"/>
  <c r="E1192" i="3" s="1"/>
  <c r="C1191" i="3"/>
  <c r="C1190" i="3"/>
  <c r="D1190" i="3" s="1"/>
  <c r="C1189" i="3"/>
  <c r="C1188" i="3"/>
  <c r="C1187" i="3"/>
  <c r="C1186" i="3"/>
  <c r="D1186" i="3" s="1"/>
  <c r="C1185" i="3"/>
  <c r="C1184" i="3"/>
  <c r="D1184" i="3" s="1"/>
  <c r="C1183" i="3"/>
  <c r="C1182" i="3"/>
  <c r="D1182" i="3" s="1"/>
  <c r="C1181" i="3"/>
  <c r="C1180" i="3"/>
  <c r="E1180" i="3" s="1"/>
  <c r="C1179" i="3"/>
  <c r="C1178" i="3"/>
  <c r="C1177" i="3"/>
  <c r="C1176" i="3"/>
  <c r="E1176" i="3" s="1"/>
  <c r="C1175" i="3"/>
  <c r="C1174" i="3"/>
  <c r="C1173" i="3"/>
  <c r="D1173" i="3" s="1"/>
  <c r="C1172" i="3"/>
  <c r="C1171" i="3"/>
  <c r="E1171" i="3" s="1"/>
  <c r="C1170" i="3"/>
  <c r="C1169" i="3"/>
  <c r="E1169" i="3" s="1"/>
  <c r="C1168" i="3"/>
  <c r="E1168" i="3" s="1"/>
  <c r="C1167" i="3"/>
  <c r="E1167" i="3" s="1"/>
  <c r="C1166" i="3"/>
  <c r="E1166" i="3" s="1"/>
  <c r="C1165" i="3"/>
  <c r="D1165" i="3" s="1"/>
  <c r="C1164" i="3"/>
  <c r="E1164" i="3" s="1"/>
  <c r="C1163" i="3"/>
  <c r="C1162" i="3"/>
  <c r="C1161" i="3"/>
  <c r="D1161" i="3" s="1"/>
  <c r="C1160" i="3"/>
  <c r="D1160" i="3" s="1"/>
  <c r="C1159" i="3"/>
  <c r="C1158" i="3"/>
  <c r="D1158" i="3" s="1"/>
  <c r="C1157" i="3"/>
  <c r="E1157" i="3" s="1"/>
  <c r="C1156" i="3"/>
  <c r="C1155" i="3"/>
  <c r="D1155" i="3" s="1"/>
  <c r="C1154" i="3"/>
  <c r="D1154" i="3" s="1"/>
  <c r="C1153" i="3"/>
  <c r="E1153" i="3" s="1"/>
  <c r="C1152" i="3"/>
  <c r="C1151" i="3"/>
  <c r="C1150" i="3"/>
  <c r="D1150" i="3" s="1"/>
  <c r="C1149" i="3"/>
  <c r="D1149" i="3" s="1"/>
  <c r="C1148" i="3"/>
  <c r="C1147" i="3"/>
  <c r="E1147" i="3" s="1"/>
  <c r="C1146" i="3"/>
  <c r="C1145" i="3"/>
  <c r="E1145" i="3" s="1"/>
  <c r="C1144" i="3"/>
  <c r="E1144" i="3" s="1"/>
  <c r="C1143" i="3"/>
  <c r="C1142" i="3"/>
  <c r="C1141" i="3"/>
  <c r="C1140" i="3"/>
  <c r="C1139" i="3"/>
  <c r="E1139" i="3" s="1"/>
  <c r="C1138" i="3"/>
  <c r="C1137" i="3"/>
  <c r="C1136" i="3"/>
  <c r="E1136" i="3" s="1"/>
  <c r="C1135" i="3"/>
  <c r="C1134" i="3"/>
  <c r="D1134" i="3" s="1"/>
  <c r="C1133" i="3"/>
  <c r="E1133" i="3" s="1"/>
  <c r="C1132" i="3"/>
  <c r="C1131" i="3"/>
  <c r="C1130" i="3"/>
  <c r="C1129" i="3"/>
  <c r="E1129" i="3" s="1"/>
  <c r="C1128" i="3"/>
  <c r="D1128" i="3" s="1"/>
  <c r="C1127" i="3"/>
  <c r="E1127" i="3" s="1"/>
  <c r="C1126" i="3"/>
  <c r="D1126" i="3" s="1"/>
  <c r="C1125" i="3"/>
  <c r="C1124" i="3"/>
  <c r="C1123" i="3"/>
  <c r="E1123" i="3" s="1"/>
  <c r="C1122" i="3"/>
  <c r="C1121" i="3"/>
  <c r="E1121" i="3" s="1"/>
  <c r="C1120" i="3"/>
  <c r="E1120" i="3" s="1"/>
  <c r="C1119" i="3"/>
  <c r="C1118" i="3"/>
  <c r="E1118" i="3" s="1"/>
  <c r="C1117" i="3"/>
  <c r="E1117" i="3" s="1"/>
  <c r="C1116" i="3"/>
  <c r="C1115" i="3"/>
  <c r="E1115" i="3" s="1"/>
  <c r="C1114" i="3"/>
  <c r="D1114" i="3" s="1"/>
  <c r="C1113" i="3"/>
  <c r="C1112" i="3"/>
  <c r="E1112" i="3" s="1"/>
  <c r="C1111" i="3"/>
  <c r="C1110" i="3"/>
  <c r="D1110" i="3" s="1"/>
  <c r="C1109" i="3"/>
  <c r="C1108" i="3"/>
  <c r="D1108" i="3" s="1"/>
  <c r="C1107" i="3"/>
  <c r="C1106" i="3"/>
  <c r="E1106" i="3" s="1"/>
  <c r="C1105" i="3"/>
  <c r="E1105" i="3" s="1"/>
  <c r="C1104" i="3"/>
  <c r="D1104" i="3" s="1"/>
  <c r="C1103" i="3"/>
  <c r="E1103" i="3" s="1"/>
  <c r="C1102" i="3"/>
  <c r="C1101" i="3"/>
  <c r="D1101" i="3" s="1"/>
  <c r="C1100" i="3"/>
  <c r="C1099" i="3"/>
  <c r="E1099" i="3" s="1"/>
  <c r="C1098" i="3"/>
  <c r="C1097" i="3"/>
  <c r="E1097" i="3" s="1"/>
  <c r="C1096" i="3"/>
  <c r="E1096" i="3" s="1"/>
  <c r="C1095" i="3"/>
  <c r="C1094" i="3"/>
  <c r="C1093" i="3"/>
  <c r="C1092" i="3"/>
  <c r="C1091" i="3"/>
  <c r="C1090" i="3"/>
  <c r="C1089" i="3"/>
  <c r="D1089" i="3" s="1"/>
  <c r="C1088" i="3"/>
  <c r="C1087" i="3"/>
  <c r="C1086" i="3"/>
  <c r="D1086" i="3" s="1"/>
  <c r="C1085" i="3"/>
  <c r="C1084" i="3"/>
  <c r="C1083" i="3"/>
  <c r="C1082" i="3"/>
  <c r="E1082" i="3" s="1"/>
  <c r="C1081" i="3"/>
  <c r="C1080" i="3"/>
  <c r="D1080" i="3" s="1"/>
  <c r="C1079" i="3"/>
  <c r="E1079" i="3" s="1"/>
  <c r="C1078" i="3"/>
  <c r="D1078" i="3" s="1"/>
  <c r="C1077" i="3"/>
  <c r="C1076" i="3"/>
  <c r="C1075" i="3"/>
  <c r="C1074" i="3"/>
  <c r="C1073" i="3"/>
  <c r="E1073" i="3" s="1"/>
  <c r="C1072" i="3"/>
  <c r="E1072" i="3" s="1"/>
  <c r="C1071" i="3"/>
  <c r="E1071" i="3" s="1"/>
  <c r="C1070" i="3"/>
  <c r="E1070" i="3" s="1"/>
  <c r="C1069" i="3"/>
  <c r="E1069" i="3" s="1"/>
  <c r="C1068" i="3"/>
  <c r="D1068" i="3" s="1"/>
  <c r="C1067" i="3"/>
  <c r="E1067" i="3" s="1"/>
  <c r="C1066" i="3"/>
  <c r="E1066" i="3" s="1"/>
  <c r="C1065" i="3"/>
  <c r="D1065" i="3" s="1"/>
  <c r="C1064" i="3"/>
  <c r="E1064" i="3" s="1"/>
  <c r="C1063" i="3"/>
  <c r="C1062" i="3"/>
  <c r="C1061" i="3"/>
  <c r="E1061" i="3" s="1"/>
  <c r="C1060" i="3"/>
  <c r="E1060" i="3" s="1"/>
  <c r="C1059" i="3"/>
  <c r="C1058" i="3"/>
  <c r="C1057" i="3"/>
  <c r="D1057" i="3" s="1"/>
  <c r="C1056" i="3"/>
  <c r="E1056" i="3" s="1"/>
  <c r="C1055" i="3"/>
  <c r="C1054" i="3"/>
  <c r="D1054" i="3" s="1"/>
  <c r="C1053" i="3"/>
  <c r="C1052" i="3"/>
  <c r="C1051" i="3"/>
  <c r="D1051" i="3" s="1"/>
  <c r="C1050" i="3"/>
  <c r="C1049" i="3"/>
  <c r="E1049" i="3" s="1"/>
  <c r="C1048" i="3"/>
  <c r="C1047" i="3"/>
  <c r="C1046" i="3"/>
  <c r="E1046" i="3" s="1"/>
  <c r="C1045" i="3"/>
  <c r="D1045" i="3" s="1"/>
  <c r="C1044" i="3"/>
  <c r="C1043" i="3"/>
  <c r="C1042" i="3"/>
  <c r="D1042" i="3" s="1"/>
  <c r="C1041" i="3"/>
  <c r="C1040" i="3"/>
  <c r="E1040" i="3" s="1"/>
  <c r="C1039" i="3"/>
  <c r="C1038" i="3"/>
  <c r="C1037" i="3"/>
  <c r="E1037" i="3" s="1"/>
  <c r="C1036" i="3"/>
  <c r="C1035" i="3"/>
  <c r="D1035" i="3" s="1"/>
  <c r="C1034" i="3"/>
  <c r="C1033" i="3"/>
  <c r="E1033" i="3" s="1"/>
  <c r="C1032" i="3"/>
  <c r="C1031" i="3"/>
  <c r="C1030" i="3"/>
  <c r="D1030" i="3" s="1"/>
  <c r="C1029" i="3"/>
  <c r="D1029" i="3" s="1"/>
  <c r="C1028" i="3"/>
  <c r="C1027" i="3"/>
  <c r="D1027" i="3" s="1"/>
  <c r="C1026" i="3"/>
  <c r="C1025" i="3"/>
  <c r="E1025" i="3" s="1"/>
  <c r="C1024" i="3"/>
  <c r="C1023" i="3"/>
  <c r="E1023" i="3" s="1"/>
  <c r="C1022" i="3"/>
  <c r="E1022" i="3" s="1"/>
  <c r="C1021" i="3"/>
  <c r="D1021" i="3" s="1"/>
  <c r="C1020" i="3"/>
  <c r="D1020" i="3" s="1"/>
  <c r="C1019" i="3"/>
  <c r="E1019" i="3" s="1"/>
  <c r="C1018" i="3"/>
  <c r="D1018" i="3" s="1"/>
  <c r="C1017" i="3"/>
  <c r="D1017" i="3" s="1"/>
  <c r="C1016" i="3"/>
  <c r="C1015" i="3"/>
  <c r="C1014" i="3"/>
  <c r="D1014" i="3" s="1"/>
  <c r="C1013" i="3"/>
  <c r="E1013" i="3" s="1"/>
  <c r="C1012" i="3"/>
  <c r="D1012" i="3" s="1"/>
  <c r="C1011" i="3"/>
  <c r="E1011" i="3" s="1"/>
  <c r="C1010" i="3"/>
  <c r="C1009" i="3"/>
  <c r="D1009" i="3" s="1"/>
  <c r="C1008" i="3"/>
  <c r="E1008" i="3" s="1"/>
  <c r="C1007" i="3"/>
  <c r="E1007" i="3" s="1"/>
  <c r="C1006" i="3"/>
  <c r="D1006" i="3" s="1"/>
  <c r="C1005" i="3"/>
  <c r="C1004" i="3"/>
  <c r="C1003" i="3"/>
  <c r="D1003" i="3" s="1"/>
  <c r="C1002" i="3"/>
  <c r="C1001" i="3"/>
  <c r="E1001" i="3" s="1"/>
  <c r="C1000" i="3"/>
  <c r="E1000" i="3" s="1"/>
  <c r="C999" i="3"/>
  <c r="E999" i="3" s="1"/>
  <c r="C998" i="3"/>
  <c r="C997" i="3"/>
  <c r="D997" i="3" s="1"/>
  <c r="C996" i="3"/>
  <c r="E996" i="3" s="1"/>
  <c r="C995" i="3"/>
  <c r="E995" i="3" s="1"/>
  <c r="C994" i="3"/>
  <c r="E994" i="3" s="1"/>
  <c r="C993" i="3"/>
  <c r="D993" i="3" s="1"/>
  <c r="C992" i="3"/>
  <c r="E992" i="3" s="1"/>
  <c r="C991" i="3"/>
  <c r="C990" i="3"/>
  <c r="D990" i="3" s="1"/>
  <c r="C989" i="3"/>
  <c r="C988" i="3"/>
  <c r="D988" i="3" s="1"/>
  <c r="C987" i="3"/>
  <c r="E987" i="3" s="1"/>
  <c r="C986" i="3"/>
  <c r="C985" i="3"/>
  <c r="E985" i="3" s="1"/>
  <c r="C984" i="3"/>
  <c r="C983" i="3"/>
  <c r="E983" i="3" s="1"/>
  <c r="C982" i="3"/>
  <c r="C981" i="3"/>
  <c r="D981" i="3" s="1"/>
  <c r="C980" i="3"/>
  <c r="C979" i="3"/>
  <c r="E979" i="3" s="1"/>
  <c r="C978" i="3"/>
  <c r="C977" i="3"/>
  <c r="E977" i="3" s="1"/>
  <c r="C976" i="3"/>
  <c r="C975" i="3"/>
  <c r="E975" i="3" s="1"/>
  <c r="C974" i="3"/>
  <c r="C973" i="3"/>
  <c r="E973" i="3" s="1"/>
  <c r="C972" i="3"/>
  <c r="E972" i="3" s="1"/>
  <c r="C971" i="3"/>
  <c r="C970" i="3"/>
  <c r="E970" i="3" s="1"/>
  <c r="C969" i="3"/>
  <c r="D969" i="3" s="1"/>
  <c r="C968" i="3"/>
  <c r="E968" i="3" s="1"/>
  <c r="C967" i="3"/>
  <c r="C966" i="3"/>
  <c r="D966" i="3" s="1"/>
  <c r="C965" i="3"/>
  <c r="C964" i="3"/>
  <c r="E964" i="3" s="1"/>
  <c r="C963" i="3"/>
  <c r="C962" i="3"/>
  <c r="D962" i="3" s="1"/>
  <c r="C961" i="3"/>
  <c r="E961" i="3" s="1"/>
  <c r="C960" i="3"/>
  <c r="E960" i="3" s="1"/>
  <c r="C959" i="3"/>
  <c r="E959" i="3" s="1"/>
  <c r="C958" i="3"/>
  <c r="C957" i="3"/>
  <c r="C956" i="3"/>
  <c r="C955" i="3"/>
  <c r="D955" i="3" s="1"/>
  <c r="C954" i="3"/>
  <c r="C953" i="3"/>
  <c r="D953" i="3" s="1"/>
  <c r="C952" i="3"/>
  <c r="E952" i="3" s="1"/>
  <c r="C951" i="3"/>
  <c r="C950" i="3"/>
  <c r="C949" i="3"/>
  <c r="C948" i="3"/>
  <c r="C947" i="3"/>
  <c r="E947" i="3" s="1"/>
  <c r="C946" i="3"/>
  <c r="C945" i="3"/>
  <c r="D945" i="3" s="1"/>
  <c r="C944" i="3"/>
  <c r="C943" i="3"/>
  <c r="C942" i="3"/>
  <c r="C941" i="3"/>
  <c r="E941" i="3" s="1"/>
  <c r="C940" i="3"/>
  <c r="E940" i="3" s="1"/>
  <c r="C939" i="3"/>
  <c r="C938" i="3"/>
  <c r="E938" i="3" s="1"/>
  <c r="C937" i="3"/>
  <c r="E937" i="3" s="1"/>
  <c r="C936" i="3"/>
  <c r="C935" i="3"/>
  <c r="C934" i="3"/>
  <c r="D934" i="3" s="1"/>
  <c r="C933" i="3"/>
  <c r="C932" i="3"/>
  <c r="C931" i="3"/>
  <c r="C930" i="3"/>
  <c r="C929" i="3"/>
  <c r="E929" i="3" s="1"/>
  <c r="C928" i="3"/>
  <c r="D928" i="3" s="1"/>
  <c r="C927" i="3"/>
  <c r="D927" i="3" s="1"/>
  <c r="C926" i="3"/>
  <c r="D926" i="3" s="1"/>
  <c r="C925" i="3"/>
  <c r="C924" i="3"/>
  <c r="C923" i="3"/>
  <c r="C922" i="3"/>
  <c r="C921" i="3"/>
  <c r="C920" i="3"/>
  <c r="C919" i="3"/>
  <c r="E919" i="3" s="1"/>
  <c r="C918" i="3"/>
  <c r="C917" i="3"/>
  <c r="C916" i="3"/>
  <c r="E916" i="3" s="1"/>
  <c r="C915" i="3"/>
  <c r="D915" i="3" s="1"/>
  <c r="C914" i="3"/>
  <c r="C913" i="3"/>
  <c r="C912" i="3"/>
  <c r="C911" i="3"/>
  <c r="C910" i="3"/>
  <c r="C909" i="3"/>
  <c r="E909" i="3" s="1"/>
  <c r="C908" i="3"/>
  <c r="C907" i="3"/>
  <c r="E907" i="3" s="1"/>
  <c r="C906" i="3"/>
  <c r="E906" i="3" s="1"/>
  <c r="C905" i="3"/>
  <c r="C904" i="3"/>
  <c r="E904" i="3" s="1"/>
  <c r="C903" i="3"/>
  <c r="D903" i="3" s="1"/>
  <c r="C902" i="3"/>
  <c r="D902" i="3" s="1"/>
  <c r="C901" i="3"/>
  <c r="C900" i="3"/>
  <c r="C899" i="3"/>
  <c r="C898" i="3"/>
  <c r="E898" i="3" s="1"/>
  <c r="C897" i="3"/>
  <c r="C896" i="3"/>
  <c r="C895" i="3"/>
  <c r="E895" i="3" s="1"/>
  <c r="C894" i="3"/>
  <c r="C893" i="3"/>
  <c r="C892" i="3"/>
  <c r="C891" i="3"/>
  <c r="C890" i="3"/>
  <c r="C889" i="3"/>
  <c r="C888" i="3"/>
  <c r="D888" i="3" s="1"/>
  <c r="C887" i="3"/>
  <c r="C886" i="3"/>
  <c r="E886" i="3" s="1"/>
  <c r="C885" i="3"/>
  <c r="E885" i="3" s="1"/>
  <c r="C884" i="3"/>
  <c r="C883" i="3"/>
  <c r="E883" i="3" s="1"/>
  <c r="C882" i="3"/>
  <c r="D882" i="3" s="1"/>
  <c r="C881" i="3"/>
  <c r="E881" i="3" s="1"/>
  <c r="C880" i="3"/>
  <c r="E880" i="3" s="1"/>
  <c r="C879" i="3"/>
  <c r="D879" i="3" s="1"/>
  <c r="C878" i="3"/>
  <c r="E878" i="3" s="1"/>
  <c r="C877" i="3"/>
  <c r="C876" i="3"/>
  <c r="E876" i="3" s="1"/>
  <c r="C875" i="3"/>
  <c r="C874" i="3"/>
  <c r="C873" i="3"/>
  <c r="C872" i="3"/>
  <c r="C871" i="3"/>
  <c r="E871" i="3" s="1"/>
  <c r="C870" i="3"/>
  <c r="E870" i="3" s="1"/>
  <c r="C869" i="3"/>
  <c r="E869" i="3" s="1"/>
  <c r="C868" i="3"/>
  <c r="C867" i="3"/>
  <c r="C866" i="3"/>
  <c r="C865" i="3"/>
  <c r="C864" i="3"/>
  <c r="E864" i="3" s="1"/>
  <c r="C863" i="3"/>
  <c r="C862" i="3"/>
  <c r="D862" i="3" s="1"/>
  <c r="C861" i="3"/>
  <c r="C860" i="3"/>
  <c r="C859" i="3"/>
  <c r="E859" i="3" s="1"/>
  <c r="C858" i="3"/>
  <c r="C857" i="3"/>
  <c r="E857" i="3" s="1"/>
  <c r="C856" i="3"/>
  <c r="E856" i="3" s="1"/>
  <c r="C855" i="3"/>
  <c r="D855" i="3" s="1"/>
  <c r="C854" i="3"/>
  <c r="C853" i="3"/>
  <c r="C852" i="3"/>
  <c r="C851" i="3"/>
  <c r="C850" i="3"/>
  <c r="C849" i="3"/>
  <c r="E849" i="3" s="1"/>
  <c r="C848" i="3"/>
  <c r="C847" i="3"/>
  <c r="E847" i="3" s="1"/>
  <c r="C846" i="3"/>
  <c r="C845" i="3"/>
  <c r="E845" i="3" s="1"/>
  <c r="C844" i="3"/>
  <c r="C843" i="3"/>
  <c r="D843" i="3" s="1"/>
  <c r="C842" i="3"/>
  <c r="C841" i="3"/>
  <c r="C840" i="3"/>
  <c r="D840" i="3" s="1"/>
  <c r="C839" i="3"/>
  <c r="C838" i="3"/>
  <c r="D838" i="3" s="1"/>
  <c r="C837" i="3"/>
  <c r="E837" i="3" s="1"/>
  <c r="C836" i="3"/>
  <c r="C835" i="3"/>
  <c r="E835" i="3" s="1"/>
  <c r="C834" i="3"/>
  <c r="E834" i="3" s="1"/>
  <c r="C833" i="3"/>
  <c r="C832" i="3"/>
  <c r="D832" i="3" s="1"/>
  <c r="C831" i="3"/>
  <c r="D831" i="3" s="1"/>
  <c r="C830" i="3"/>
  <c r="E830" i="3" s="1"/>
  <c r="C829" i="3"/>
  <c r="C828" i="3"/>
  <c r="E828" i="3" s="1"/>
  <c r="C827" i="3"/>
  <c r="C826" i="3"/>
  <c r="C825" i="3"/>
  <c r="E825" i="3" s="1"/>
  <c r="C824" i="3"/>
  <c r="C823" i="3"/>
  <c r="C822" i="3"/>
  <c r="E822" i="3" s="1"/>
  <c r="C821" i="3"/>
  <c r="E821" i="3" s="1"/>
  <c r="C820" i="3"/>
  <c r="C819" i="3"/>
  <c r="C818" i="3"/>
  <c r="C817" i="3"/>
  <c r="C816" i="3"/>
  <c r="C815" i="3"/>
  <c r="C814" i="3"/>
  <c r="C813" i="3"/>
  <c r="C812" i="3"/>
  <c r="C811" i="3"/>
  <c r="E811" i="3" s="1"/>
  <c r="C810" i="3"/>
  <c r="E810" i="3" s="1"/>
  <c r="C809" i="3"/>
  <c r="E809" i="3" s="1"/>
  <c r="C808" i="3"/>
  <c r="C807" i="3"/>
  <c r="D807" i="3" s="1"/>
  <c r="C806" i="3"/>
  <c r="E806" i="3" s="1"/>
  <c r="C805" i="3"/>
  <c r="C804" i="3"/>
  <c r="D804" i="3" s="1"/>
  <c r="C803" i="3"/>
  <c r="C802" i="3"/>
  <c r="E802" i="3" s="1"/>
  <c r="C801" i="3"/>
  <c r="E801" i="3" s="1"/>
  <c r="C800" i="3"/>
  <c r="C799" i="3"/>
  <c r="E799" i="3" s="1"/>
  <c r="C798" i="3"/>
  <c r="E798" i="3" s="1"/>
  <c r="C797" i="3"/>
  <c r="E797" i="3" s="1"/>
  <c r="C796" i="3"/>
  <c r="E796" i="3" s="1"/>
  <c r="C795" i="3"/>
  <c r="D795" i="3" s="1"/>
  <c r="C794" i="3"/>
  <c r="D794" i="3" s="1"/>
  <c r="C793" i="3"/>
  <c r="C792" i="3"/>
  <c r="C791" i="3"/>
  <c r="C790" i="3"/>
  <c r="E790" i="3" s="1"/>
  <c r="C789" i="3"/>
  <c r="E789" i="3" s="1"/>
  <c r="C788" i="3"/>
  <c r="C787" i="3"/>
  <c r="C786" i="3"/>
  <c r="C785" i="3"/>
  <c r="C784" i="3"/>
  <c r="C783" i="3"/>
  <c r="D783" i="3" s="1"/>
  <c r="C782" i="3"/>
  <c r="C781" i="3"/>
  <c r="C780" i="3"/>
  <c r="E780" i="3" s="1"/>
  <c r="C779" i="3"/>
  <c r="C778" i="3"/>
  <c r="C777" i="3"/>
  <c r="C776" i="3"/>
  <c r="E776" i="3" s="1"/>
  <c r="C775" i="3"/>
  <c r="E775" i="3" s="1"/>
  <c r="C774" i="3"/>
  <c r="D774" i="3" s="1"/>
  <c r="C773" i="3"/>
  <c r="D773" i="3" s="1"/>
  <c r="C772" i="3"/>
  <c r="E772" i="3" s="1"/>
  <c r="C771" i="3"/>
  <c r="D771" i="3" s="1"/>
  <c r="C770" i="3"/>
  <c r="D770" i="3" s="1"/>
  <c r="C769" i="3"/>
  <c r="C768" i="3"/>
  <c r="C767" i="3"/>
  <c r="E767" i="3" s="1"/>
  <c r="C766" i="3"/>
  <c r="D766" i="3" s="1"/>
  <c r="C765" i="3"/>
  <c r="E765" i="3" s="1"/>
  <c r="C764" i="3"/>
  <c r="C763" i="3"/>
  <c r="E763" i="3" s="1"/>
  <c r="C762" i="3"/>
  <c r="D762" i="3" s="1"/>
  <c r="C761" i="3"/>
  <c r="E761" i="3" s="1"/>
  <c r="C760" i="3"/>
  <c r="D760" i="3" s="1"/>
  <c r="C759" i="3"/>
  <c r="D759" i="3" s="1"/>
  <c r="C758" i="3"/>
  <c r="D758" i="3" s="1"/>
  <c r="C757" i="3"/>
  <c r="E757" i="3" s="1"/>
  <c r="C756" i="3"/>
  <c r="C755" i="3"/>
  <c r="C754" i="3"/>
  <c r="E754" i="3" s="1"/>
  <c r="C753" i="3"/>
  <c r="C752" i="3"/>
  <c r="E752" i="3" s="1"/>
  <c r="C751" i="3"/>
  <c r="E751" i="3" s="1"/>
  <c r="C750" i="3"/>
  <c r="D750" i="3" s="1"/>
  <c r="C749" i="3"/>
  <c r="E749" i="3" s="1"/>
  <c r="C748" i="3"/>
  <c r="D748" i="3" s="1"/>
  <c r="C747" i="3"/>
  <c r="D747" i="3" s="1"/>
  <c r="C746" i="3"/>
  <c r="D746" i="3" s="1"/>
  <c r="C745" i="3"/>
  <c r="D745" i="3" s="1"/>
  <c r="C744" i="3"/>
  <c r="C743" i="3"/>
  <c r="C742" i="3"/>
  <c r="E742" i="3" s="1"/>
  <c r="C741" i="3"/>
  <c r="C740" i="3"/>
  <c r="C739" i="3"/>
  <c r="C738" i="3"/>
  <c r="D738" i="3" s="1"/>
  <c r="C737" i="3"/>
  <c r="D737" i="3" s="1"/>
  <c r="C736" i="3"/>
  <c r="D736" i="3" s="1"/>
  <c r="C735" i="3"/>
  <c r="D735" i="3" s="1"/>
  <c r="C734" i="3"/>
  <c r="D734" i="3" s="1"/>
  <c r="C733" i="3"/>
  <c r="C732" i="3"/>
  <c r="C731" i="3"/>
  <c r="C730" i="3"/>
  <c r="E730" i="3" s="1"/>
  <c r="C729" i="3"/>
  <c r="E729" i="3" s="1"/>
  <c r="C728" i="3"/>
  <c r="E728" i="3" s="1"/>
  <c r="C727" i="3"/>
  <c r="C726" i="3"/>
  <c r="C725" i="3"/>
  <c r="D725" i="3" s="1"/>
  <c r="C724" i="3"/>
  <c r="E724" i="3" s="1"/>
  <c r="C723" i="3"/>
  <c r="D723" i="3" s="1"/>
  <c r="C722" i="3"/>
  <c r="E722" i="3" s="1"/>
  <c r="C721" i="3"/>
  <c r="E721" i="3" s="1"/>
  <c r="C720" i="3"/>
  <c r="C719" i="3"/>
  <c r="C718" i="3"/>
  <c r="E718" i="3" s="1"/>
  <c r="C717" i="3"/>
  <c r="C716" i="3"/>
  <c r="E716" i="3" s="1"/>
  <c r="C715" i="3"/>
  <c r="E715" i="3" s="1"/>
  <c r="C714" i="3"/>
  <c r="C713" i="3"/>
  <c r="D713" i="3" s="1"/>
  <c r="C712" i="3"/>
  <c r="E712" i="3" s="1"/>
  <c r="C711" i="3"/>
  <c r="D711" i="3" s="1"/>
  <c r="C710" i="3"/>
  <c r="D710" i="3" s="1"/>
  <c r="C709" i="3"/>
  <c r="E709" i="3" s="1"/>
  <c r="C708" i="3"/>
  <c r="E708" i="3" s="1"/>
  <c r="C707" i="3"/>
  <c r="C706" i="3"/>
  <c r="D706" i="3" s="1"/>
  <c r="C705" i="3"/>
  <c r="E705" i="3" s="1"/>
  <c r="C704" i="3"/>
  <c r="C703" i="3"/>
  <c r="C702" i="3"/>
  <c r="E702" i="3" s="1"/>
  <c r="C701" i="3"/>
  <c r="C700" i="3"/>
  <c r="E700" i="3" s="1"/>
  <c r="C699" i="3"/>
  <c r="D699" i="3" s="1"/>
  <c r="C698" i="3"/>
  <c r="D698" i="3" s="1"/>
  <c r="C697" i="3"/>
  <c r="D697" i="3" s="1"/>
  <c r="C696" i="3"/>
  <c r="C695" i="3"/>
  <c r="D695" i="3" s="1"/>
  <c r="C694" i="3"/>
  <c r="E694" i="3" s="1"/>
  <c r="C693" i="3"/>
  <c r="D693" i="3" s="1"/>
  <c r="C692" i="3"/>
  <c r="C691" i="3"/>
  <c r="D691" i="3" s="1"/>
  <c r="C690" i="3"/>
  <c r="C689" i="3"/>
  <c r="E689" i="3" s="1"/>
  <c r="C688" i="3"/>
  <c r="D688" i="3" s="1"/>
  <c r="C687" i="3"/>
  <c r="D687" i="3" s="1"/>
  <c r="C686" i="3"/>
  <c r="D686" i="3" s="1"/>
  <c r="C685" i="3"/>
  <c r="C684" i="3"/>
  <c r="C683" i="3"/>
  <c r="C682" i="3"/>
  <c r="D682" i="3" s="1"/>
  <c r="C681" i="3"/>
  <c r="E681" i="3" s="1"/>
  <c r="C680" i="3"/>
  <c r="E680" i="3" s="1"/>
  <c r="C679" i="3"/>
  <c r="E679" i="3" s="1"/>
  <c r="C678" i="3"/>
  <c r="C677" i="3"/>
  <c r="C676" i="3"/>
  <c r="C675" i="3"/>
  <c r="C674" i="3"/>
  <c r="D674" i="3" s="1"/>
  <c r="C673" i="3"/>
  <c r="E673" i="3" s="1"/>
  <c r="C672" i="3"/>
  <c r="C671" i="3"/>
  <c r="E671" i="3" s="1"/>
  <c r="C670" i="3"/>
  <c r="E670" i="3" s="1"/>
  <c r="C669" i="3"/>
  <c r="D669" i="3" s="1"/>
  <c r="C668" i="3"/>
  <c r="E668" i="3" s="1"/>
  <c r="C667" i="3"/>
  <c r="E667" i="3" s="1"/>
  <c r="C666" i="3"/>
  <c r="E666" i="3" s="1"/>
  <c r="C665" i="3"/>
  <c r="E665" i="3" s="1"/>
  <c r="C664" i="3"/>
  <c r="E664" i="3" s="1"/>
  <c r="C663" i="3"/>
  <c r="C662" i="3"/>
  <c r="E662" i="3" s="1"/>
  <c r="C661" i="3"/>
  <c r="D661" i="3" s="1"/>
  <c r="C660" i="3"/>
  <c r="E660" i="3" s="1"/>
  <c r="C659" i="3"/>
  <c r="C658" i="3"/>
  <c r="E658" i="3" s="1"/>
  <c r="C657" i="3"/>
  <c r="D657" i="3" s="1"/>
  <c r="C656" i="3"/>
  <c r="C655" i="3"/>
  <c r="D655" i="3" s="1"/>
  <c r="C654" i="3"/>
  <c r="E654" i="3" s="1"/>
  <c r="C653" i="3"/>
  <c r="D653" i="3" s="1"/>
  <c r="C652" i="3"/>
  <c r="D652" i="3" s="1"/>
  <c r="C651" i="3"/>
  <c r="D651" i="3" s="1"/>
  <c r="C650" i="3"/>
  <c r="C649" i="3"/>
  <c r="C648" i="3"/>
  <c r="C647" i="3"/>
  <c r="C646" i="3"/>
  <c r="E646" i="3" s="1"/>
  <c r="C645" i="3"/>
  <c r="C644" i="3"/>
  <c r="C643" i="3"/>
  <c r="E643" i="3" s="1"/>
  <c r="C642" i="3"/>
  <c r="D642" i="3" s="1"/>
  <c r="C641" i="3"/>
  <c r="E641" i="3" s="1"/>
  <c r="C640" i="3"/>
  <c r="D640" i="3" s="1"/>
  <c r="C639" i="3"/>
  <c r="D639" i="3" s="1"/>
  <c r="C638" i="3"/>
  <c r="D638" i="3" s="1"/>
  <c r="C637" i="3"/>
  <c r="E637" i="3" s="1"/>
  <c r="C636" i="3"/>
  <c r="C635" i="3"/>
  <c r="C634" i="3"/>
  <c r="D634" i="3" s="1"/>
  <c r="C633" i="3"/>
  <c r="E633" i="3" s="1"/>
  <c r="C632" i="3"/>
  <c r="C631" i="3"/>
  <c r="E631" i="3" s="1"/>
  <c r="C630" i="3"/>
  <c r="E630" i="3" s="1"/>
  <c r="C629" i="3"/>
  <c r="E629" i="3" s="1"/>
  <c r="C628" i="3"/>
  <c r="E628" i="3" s="1"/>
  <c r="C627" i="3"/>
  <c r="D627" i="3" s="1"/>
  <c r="C626" i="3"/>
  <c r="D626" i="3" s="1"/>
  <c r="C625" i="3"/>
  <c r="E625" i="3" s="1"/>
  <c r="C624" i="3"/>
  <c r="C623" i="3"/>
  <c r="C622" i="3"/>
  <c r="E622" i="3" s="1"/>
  <c r="C621" i="3"/>
  <c r="C620" i="3"/>
  <c r="E620" i="3" s="1"/>
  <c r="C619" i="3"/>
  <c r="E619" i="3" s="1"/>
  <c r="C618" i="3"/>
  <c r="C617" i="3"/>
  <c r="D617" i="3" s="1"/>
  <c r="C616" i="3"/>
  <c r="C615" i="3"/>
  <c r="C614" i="3"/>
  <c r="E614" i="3" s="1"/>
  <c r="C613" i="3"/>
  <c r="E613" i="3" s="1"/>
  <c r="C612" i="3"/>
  <c r="D612" i="3" s="1"/>
  <c r="C611" i="3"/>
  <c r="C610" i="3"/>
  <c r="E610" i="3" s="1"/>
  <c r="C609" i="3"/>
  <c r="C608" i="3"/>
  <c r="E608" i="3" s="1"/>
  <c r="C607" i="3"/>
  <c r="C606" i="3"/>
  <c r="D606" i="3" s="1"/>
  <c r="C605" i="3"/>
  <c r="C604" i="3"/>
  <c r="D604" i="3" s="1"/>
  <c r="C603" i="3"/>
  <c r="D603" i="3" s="1"/>
  <c r="C602" i="3"/>
  <c r="D602" i="3" s="1"/>
  <c r="C601" i="3"/>
  <c r="E601" i="3" s="1"/>
  <c r="C600" i="3"/>
  <c r="C599" i="3"/>
  <c r="E599" i="3" s="1"/>
  <c r="C598" i="3"/>
  <c r="D598" i="3" s="1"/>
  <c r="C597" i="3"/>
  <c r="D597" i="3" s="1"/>
  <c r="C596" i="3"/>
  <c r="C595" i="3"/>
  <c r="C594" i="3"/>
  <c r="D594" i="3" s="1"/>
  <c r="C593" i="3"/>
  <c r="D593" i="3" s="1"/>
  <c r="C592" i="3"/>
  <c r="D592" i="3" s="1"/>
  <c r="C591" i="3"/>
  <c r="D591" i="3" s="1"/>
  <c r="C590" i="3"/>
  <c r="D590" i="3" s="1"/>
  <c r="C589" i="3"/>
  <c r="C588" i="3"/>
  <c r="C587" i="3"/>
  <c r="C586" i="3"/>
  <c r="E586" i="3" s="1"/>
  <c r="C585" i="3"/>
  <c r="C584" i="3"/>
  <c r="C583" i="3"/>
  <c r="D583" i="3" s="1"/>
  <c r="C582" i="3"/>
  <c r="D582" i="3" s="1"/>
  <c r="C581" i="3"/>
  <c r="E581" i="3" s="1"/>
  <c r="C580" i="3"/>
  <c r="E580" i="3" s="1"/>
  <c r="C579" i="3"/>
  <c r="D579" i="3" s="1"/>
  <c r="C578" i="3"/>
  <c r="E578" i="3" s="1"/>
  <c r="C577" i="3"/>
  <c r="E577" i="3" s="1"/>
  <c r="C576" i="3"/>
  <c r="C575" i="3"/>
  <c r="E575" i="3" s="1"/>
  <c r="C574" i="3"/>
  <c r="D574" i="3" s="1"/>
  <c r="C573" i="3"/>
  <c r="D573" i="3" s="1"/>
  <c r="C572" i="3"/>
  <c r="E572" i="3" s="1"/>
  <c r="C571" i="3"/>
  <c r="C570" i="3"/>
  <c r="E570" i="3" s="1"/>
  <c r="C569" i="3"/>
  <c r="E569" i="3" s="1"/>
  <c r="C568" i="3"/>
  <c r="E568" i="3" s="1"/>
  <c r="C567" i="3"/>
  <c r="D567" i="3" s="1"/>
  <c r="C566" i="3"/>
  <c r="E566" i="3" s="1"/>
  <c r="C565" i="3"/>
  <c r="E565" i="3" s="1"/>
  <c r="C564" i="3"/>
  <c r="D564" i="3" s="1"/>
  <c r="C563" i="3"/>
  <c r="C562" i="3"/>
  <c r="E562" i="3" s="1"/>
  <c r="C561" i="3"/>
  <c r="E561" i="3" s="1"/>
  <c r="C560" i="3"/>
  <c r="E560" i="3" s="1"/>
  <c r="C559" i="3"/>
  <c r="E559" i="3" s="1"/>
  <c r="C558" i="3"/>
  <c r="C557" i="3"/>
  <c r="D557" i="3" s="1"/>
  <c r="C556" i="3"/>
  <c r="E556" i="3" s="1"/>
  <c r="C555" i="3"/>
  <c r="D555" i="3" s="1"/>
  <c r="C554" i="3"/>
  <c r="D554" i="3" s="1"/>
  <c r="C553" i="3"/>
  <c r="C552" i="3"/>
  <c r="C551" i="3"/>
  <c r="D551" i="3" s="1"/>
  <c r="C550" i="3"/>
  <c r="D550" i="3" s="1"/>
  <c r="C549" i="3"/>
  <c r="D549" i="3" s="1"/>
  <c r="C548" i="3"/>
  <c r="C547" i="3"/>
  <c r="D547" i="3" s="1"/>
  <c r="C546" i="3"/>
  <c r="D546" i="3" s="1"/>
  <c r="C545" i="3"/>
  <c r="C544" i="3"/>
  <c r="D544" i="3" s="1"/>
  <c r="C543" i="3"/>
  <c r="C542" i="3"/>
  <c r="C541" i="3"/>
  <c r="E541" i="3" s="1"/>
  <c r="C540" i="3"/>
  <c r="C539" i="3"/>
  <c r="C538" i="3"/>
  <c r="C537" i="3"/>
  <c r="E537" i="3" s="1"/>
  <c r="C536" i="3"/>
  <c r="C535" i="3"/>
  <c r="E535" i="3" s="1"/>
  <c r="C534" i="3"/>
  <c r="E534" i="3" s="1"/>
  <c r="C533" i="3"/>
  <c r="D533" i="3" s="1"/>
  <c r="C532" i="3"/>
  <c r="D532" i="3" s="1"/>
  <c r="C531" i="3"/>
  <c r="D531" i="3" s="1"/>
  <c r="C530" i="3"/>
  <c r="C529" i="3"/>
  <c r="E529" i="3" s="1"/>
  <c r="C528" i="3"/>
  <c r="C527" i="3"/>
  <c r="E527" i="3" s="1"/>
  <c r="C526" i="3"/>
  <c r="E526" i="3" s="1"/>
  <c r="C525" i="3"/>
  <c r="D525" i="3" s="1"/>
  <c r="C524" i="3"/>
  <c r="C523" i="3"/>
  <c r="E523" i="3" s="1"/>
  <c r="C522" i="3"/>
  <c r="D522" i="3" s="1"/>
  <c r="C521" i="3"/>
  <c r="C520" i="3"/>
  <c r="E520" i="3" s="1"/>
  <c r="C519" i="3"/>
  <c r="D519" i="3" s="1"/>
  <c r="C518" i="3"/>
  <c r="E518" i="3" s="1"/>
  <c r="C517" i="3"/>
  <c r="D517" i="3" s="1"/>
  <c r="C516" i="3"/>
  <c r="C515" i="3"/>
  <c r="C514" i="3"/>
  <c r="E514" i="3" s="1"/>
  <c r="C513" i="3"/>
  <c r="E513" i="3" s="1"/>
  <c r="C512" i="3"/>
  <c r="E512" i="3" s="1"/>
  <c r="C511" i="3"/>
  <c r="E511" i="3" s="1"/>
  <c r="C510" i="3"/>
  <c r="E510" i="3" s="1"/>
  <c r="C509" i="3"/>
  <c r="D509" i="3" s="1"/>
  <c r="C508" i="3"/>
  <c r="E508" i="3" s="1"/>
  <c r="C507" i="3"/>
  <c r="D507" i="3" s="1"/>
  <c r="C506" i="3"/>
  <c r="C505" i="3"/>
  <c r="D505" i="3" s="1"/>
  <c r="C504" i="3"/>
  <c r="C503" i="3"/>
  <c r="C502" i="3"/>
  <c r="E502" i="3" s="1"/>
  <c r="C501" i="3"/>
  <c r="C500" i="3"/>
  <c r="C499" i="3"/>
  <c r="C498" i="3"/>
  <c r="C497" i="3"/>
  <c r="C496" i="3"/>
  <c r="E496" i="3" s="1"/>
  <c r="C495" i="3"/>
  <c r="D495" i="3" s="1"/>
  <c r="C494" i="3"/>
  <c r="E494" i="3" s="1"/>
  <c r="C493" i="3"/>
  <c r="E493" i="3" s="1"/>
  <c r="C492" i="3"/>
  <c r="C491" i="3"/>
  <c r="C490" i="3"/>
  <c r="E490" i="3" s="1"/>
  <c r="C489" i="3"/>
  <c r="D489" i="3" s="1"/>
  <c r="C488" i="3"/>
  <c r="E488" i="3" s="1"/>
  <c r="C487" i="3"/>
  <c r="E487" i="3" s="1"/>
  <c r="C486" i="3"/>
  <c r="E486" i="3" s="1"/>
  <c r="C485" i="3"/>
  <c r="D485" i="3" s="1"/>
  <c r="C484" i="3"/>
  <c r="D484" i="3" s="1"/>
  <c r="C483" i="3"/>
  <c r="D483" i="3" s="1"/>
  <c r="C482" i="3"/>
  <c r="D482" i="3" s="1"/>
  <c r="C481" i="3"/>
  <c r="D481" i="3" s="1"/>
  <c r="C480" i="3"/>
  <c r="C479" i="3"/>
  <c r="E479" i="3" s="1"/>
  <c r="C478" i="3"/>
  <c r="C477" i="3"/>
  <c r="E477" i="3" s="1"/>
  <c r="C476" i="3"/>
  <c r="E476" i="3" s="1"/>
  <c r="C475" i="3"/>
  <c r="C474" i="3"/>
  <c r="D474" i="3" s="1"/>
  <c r="C473" i="3"/>
  <c r="E473" i="3" s="1"/>
  <c r="C472" i="3"/>
  <c r="D472" i="3" s="1"/>
  <c r="C471" i="3"/>
  <c r="D471" i="3" s="1"/>
  <c r="C470" i="3"/>
  <c r="D470" i="3" s="1"/>
  <c r="C469" i="3"/>
  <c r="E469" i="3" s="1"/>
  <c r="C468" i="3"/>
  <c r="E468" i="3" s="1"/>
  <c r="C467" i="3"/>
  <c r="C466" i="3"/>
  <c r="E466" i="3" s="1"/>
  <c r="C465" i="3"/>
  <c r="E465" i="3" s="1"/>
  <c r="C464" i="3"/>
  <c r="E464" i="3" s="1"/>
  <c r="C463" i="3"/>
  <c r="E463" i="3" s="1"/>
  <c r="C462" i="3"/>
  <c r="E462" i="3" s="1"/>
  <c r="C461" i="3"/>
  <c r="D461" i="3" s="1"/>
  <c r="C460" i="3"/>
  <c r="E460" i="3" s="1"/>
  <c r="C459" i="3"/>
  <c r="C458" i="3"/>
  <c r="E458" i="3" s="1"/>
  <c r="C457" i="3"/>
  <c r="D457" i="3" s="1"/>
  <c r="C456" i="3"/>
  <c r="C455" i="3"/>
  <c r="E455" i="3" s="1"/>
  <c r="C454" i="3"/>
  <c r="E454" i="3" s="1"/>
  <c r="C453" i="3"/>
  <c r="E453" i="3" s="1"/>
  <c r="C452" i="3"/>
  <c r="C451" i="3"/>
  <c r="E451" i="3" s="1"/>
  <c r="C450" i="3"/>
  <c r="E450" i="3" s="1"/>
  <c r="C449" i="3"/>
  <c r="C448" i="3"/>
  <c r="E448" i="3" s="1"/>
  <c r="C447" i="3"/>
  <c r="D447" i="3" s="1"/>
  <c r="C446" i="3"/>
  <c r="E446" i="3" s="1"/>
  <c r="C445" i="3"/>
  <c r="D445" i="3" s="1"/>
  <c r="C444" i="3"/>
  <c r="C443" i="3"/>
  <c r="C442" i="3"/>
  <c r="E442" i="3" s="1"/>
  <c r="C441" i="3"/>
  <c r="E441" i="3" s="1"/>
  <c r="C440" i="3"/>
  <c r="E440" i="3" s="1"/>
  <c r="C439" i="3"/>
  <c r="D439" i="3" s="1"/>
  <c r="C438" i="3"/>
  <c r="E438" i="3" s="1"/>
  <c r="C437" i="3"/>
  <c r="E437" i="3" s="1"/>
  <c r="C436" i="3"/>
  <c r="C435" i="3"/>
  <c r="D435" i="3" s="1"/>
  <c r="C434" i="3"/>
  <c r="E434" i="3" s="1"/>
  <c r="C433" i="3"/>
  <c r="E433" i="3" s="1"/>
  <c r="C432" i="3"/>
  <c r="C431" i="3"/>
  <c r="E431" i="3" s="1"/>
  <c r="C430" i="3"/>
  <c r="E430" i="3" s="1"/>
  <c r="C429" i="3"/>
  <c r="E429" i="3" s="1"/>
  <c r="C428" i="3"/>
  <c r="E428" i="3" s="1"/>
  <c r="C427" i="3"/>
  <c r="E427" i="3" s="1"/>
  <c r="C426" i="3"/>
  <c r="C425" i="3"/>
  <c r="E425" i="3" s="1"/>
  <c r="C424" i="3"/>
  <c r="C423" i="3"/>
  <c r="D423" i="3" s="1"/>
  <c r="C422" i="3"/>
  <c r="C421" i="3"/>
  <c r="E421" i="3" s="1"/>
  <c r="C420" i="3"/>
  <c r="E420" i="3" s="1"/>
  <c r="C419" i="3"/>
  <c r="C418" i="3"/>
  <c r="D418" i="3" s="1"/>
  <c r="C417" i="3"/>
  <c r="E417" i="3" s="1"/>
  <c r="C416" i="3"/>
  <c r="E416" i="3" s="1"/>
  <c r="C415" i="3"/>
  <c r="E415" i="3" s="1"/>
  <c r="C414" i="3"/>
  <c r="D414" i="3" s="1"/>
  <c r="C413" i="3"/>
  <c r="E413" i="3" s="1"/>
  <c r="C412" i="3"/>
  <c r="E412" i="3" s="1"/>
  <c r="C411" i="3"/>
  <c r="D411" i="3" s="1"/>
  <c r="C410" i="3"/>
  <c r="C409" i="3"/>
  <c r="E409" i="3" s="1"/>
  <c r="C408" i="3"/>
  <c r="C407" i="3"/>
  <c r="E407" i="3" s="1"/>
  <c r="C406" i="3"/>
  <c r="E406" i="3" s="1"/>
  <c r="C405" i="3"/>
  <c r="E405" i="3" s="1"/>
  <c r="C404" i="3"/>
  <c r="E404" i="3" s="1"/>
  <c r="C403" i="3"/>
  <c r="E403" i="3" s="1"/>
  <c r="C402" i="3"/>
  <c r="E402" i="3" s="1"/>
  <c r="C401" i="3"/>
  <c r="E401" i="3" s="1"/>
  <c r="C400" i="3"/>
  <c r="D400" i="3" s="1"/>
  <c r="C399" i="3"/>
  <c r="C398" i="3"/>
  <c r="D398" i="3" s="1"/>
  <c r="C397" i="3"/>
  <c r="E397" i="3" s="1"/>
  <c r="C396" i="3"/>
  <c r="D396" i="3" s="1"/>
  <c r="C395" i="3"/>
  <c r="C394" i="3"/>
  <c r="E394" i="3" s="1"/>
  <c r="C393" i="3"/>
  <c r="E393" i="3" s="1"/>
  <c r="C392" i="3"/>
  <c r="C391" i="3"/>
  <c r="D391" i="3" s="1"/>
  <c r="C390" i="3"/>
  <c r="D390" i="3" s="1"/>
  <c r="C389" i="3"/>
  <c r="E389" i="3" s="1"/>
  <c r="C388" i="3"/>
  <c r="D388" i="3" s="1"/>
  <c r="C387" i="3"/>
  <c r="D387" i="3" s="1"/>
  <c r="C386" i="3"/>
  <c r="E386" i="3" s="1"/>
  <c r="C385" i="3"/>
  <c r="E385" i="3" s="1"/>
  <c r="C384" i="3"/>
  <c r="C383" i="3"/>
  <c r="E383" i="3" s="1"/>
  <c r="C382" i="3"/>
  <c r="E382" i="3" s="1"/>
  <c r="C381" i="3"/>
  <c r="E381" i="3" s="1"/>
  <c r="C380" i="3"/>
  <c r="C379" i="3"/>
  <c r="E379" i="3" s="1"/>
  <c r="C378" i="3"/>
  <c r="C377" i="3"/>
  <c r="D377" i="3" s="1"/>
  <c r="C376" i="3"/>
  <c r="C375" i="3"/>
  <c r="D375" i="3" s="1"/>
  <c r="C374" i="3"/>
  <c r="C373" i="3"/>
  <c r="C372" i="3"/>
  <c r="E372" i="3" s="1"/>
  <c r="C371" i="3"/>
  <c r="C370" i="3"/>
  <c r="E370" i="3" s="1"/>
  <c r="C369" i="3"/>
  <c r="C368" i="3"/>
  <c r="E368" i="3" s="1"/>
  <c r="C367" i="3"/>
  <c r="D367" i="3" s="1"/>
  <c r="C366" i="3"/>
  <c r="D366" i="3" s="1"/>
  <c r="C365" i="3"/>
  <c r="D365" i="3" s="1"/>
  <c r="C364" i="3"/>
  <c r="C363" i="3"/>
  <c r="D363" i="3" s="1"/>
  <c r="C362" i="3"/>
  <c r="C361" i="3"/>
  <c r="D361" i="3" s="1"/>
  <c r="C360" i="3"/>
  <c r="C359" i="3"/>
  <c r="E359" i="3" s="1"/>
  <c r="C358" i="3"/>
  <c r="C357" i="3"/>
  <c r="E357" i="3" s="1"/>
  <c r="C356" i="3"/>
  <c r="E356" i="3" s="1"/>
  <c r="C355" i="3"/>
  <c r="E355" i="3" s="1"/>
  <c r="C354" i="3"/>
  <c r="E354" i="3" s="1"/>
  <c r="C353" i="3"/>
  <c r="E353" i="3" s="1"/>
  <c r="C352" i="3"/>
  <c r="E352" i="3" s="1"/>
  <c r="C351" i="3"/>
  <c r="D351" i="3" s="1"/>
  <c r="C350" i="3"/>
  <c r="E350" i="3" s="1"/>
  <c r="C349" i="3"/>
  <c r="D349" i="3" s="1"/>
  <c r="C348" i="3"/>
  <c r="D348" i="3" s="1"/>
  <c r="C347" i="3"/>
  <c r="C346" i="3"/>
  <c r="E346" i="3" s="1"/>
  <c r="C345" i="3"/>
  <c r="E345" i="3" s="1"/>
  <c r="C344" i="3"/>
  <c r="E344" i="3" s="1"/>
  <c r="C343" i="3"/>
  <c r="D343" i="3" s="1"/>
  <c r="C342" i="3"/>
  <c r="D342" i="3" s="1"/>
  <c r="C341" i="3"/>
  <c r="E341" i="3" s="1"/>
  <c r="C340" i="3"/>
  <c r="C339" i="3"/>
  <c r="D339" i="3" s="1"/>
  <c r="C338" i="3"/>
  <c r="D338" i="3" s="1"/>
  <c r="C337" i="3"/>
  <c r="E337" i="3" s="1"/>
  <c r="C336" i="3"/>
  <c r="C335" i="3"/>
  <c r="E335" i="3" s="1"/>
  <c r="C334" i="3"/>
  <c r="E334" i="3" s="1"/>
  <c r="C333" i="3"/>
  <c r="E333" i="3" s="1"/>
  <c r="C332" i="3"/>
  <c r="C331" i="3"/>
  <c r="E331" i="3" s="1"/>
  <c r="C330" i="3"/>
  <c r="C329" i="3"/>
  <c r="D329" i="3" s="1"/>
  <c r="C328" i="3"/>
  <c r="C327" i="3"/>
  <c r="D327" i="3" s="1"/>
  <c r="C326" i="3"/>
  <c r="C325" i="3"/>
  <c r="C324" i="3"/>
  <c r="C323" i="3"/>
  <c r="C322" i="3"/>
  <c r="D322" i="3" s="1"/>
  <c r="C321" i="3"/>
  <c r="E321" i="3" s="1"/>
  <c r="C320" i="3"/>
  <c r="E320" i="3" s="1"/>
  <c r="C319" i="3"/>
  <c r="E319" i="3" s="1"/>
  <c r="C318" i="3"/>
  <c r="D318" i="3" s="1"/>
  <c r="C317" i="3"/>
  <c r="C316" i="3"/>
  <c r="E316" i="3" s="1"/>
  <c r="C315" i="3"/>
  <c r="D315" i="3" s="1"/>
  <c r="C314" i="3"/>
  <c r="D314" i="3" s="1"/>
  <c r="C313" i="3"/>
  <c r="E313" i="3" s="1"/>
  <c r="C312" i="3"/>
  <c r="C311" i="3"/>
  <c r="E311" i="3" s="1"/>
  <c r="C310" i="3"/>
  <c r="E310" i="3" s="1"/>
  <c r="C309" i="3"/>
  <c r="E309" i="3" s="1"/>
  <c r="C308" i="3"/>
  <c r="E308" i="3" s="1"/>
  <c r="C307" i="3"/>
  <c r="E307" i="3" s="1"/>
  <c r="C306" i="3"/>
  <c r="C305" i="3"/>
  <c r="D305" i="3" s="1"/>
  <c r="C304" i="3"/>
  <c r="E304" i="3" s="1"/>
  <c r="C303" i="3"/>
  <c r="D303" i="3" s="1"/>
  <c r="C302" i="3"/>
  <c r="C301" i="3"/>
  <c r="E301" i="3" s="1"/>
  <c r="C300" i="3"/>
  <c r="D300" i="3" s="1"/>
  <c r="C299" i="3"/>
  <c r="C298" i="3"/>
  <c r="E298" i="3" s="1"/>
  <c r="C297" i="3"/>
  <c r="E297" i="3" s="1"/>
  <c r="C296" i="3"/>
  <c r="E296" i="3" s="1"/>
  <c r="C295" i="3"/>
  <c r="D295" i="3" s="1"/>
  <c r="C294" i="3"/>
  <c r="C293" i="3"/>
  <c r="E293" i="3" s="1"/>
  <c r="C292" i="3"/>
  <c r="E292" i="3" s="1"/>
  <c r="C291" i="3"/>
  <c r="D291" i="3" s="1"/>
  <c r="C290" i="3"/>
  <c r="E290" i="3" s="1"/>
  <c r="C289" i="3"/>
  <c r="E289" i="3" s="1"/>
  <c r="C288" i="3"/>
  <c r="C287" i="3"/>
  <c r="E287" i="3" s="1"/>
  <c r="C286" i="3"/>
  <c r="E286" i="3" s="1"/>
  <c r="C285" i="3"/>
  <c r="E285" i="3" s="1"/>
  <c r="C284" i="3"/>
  <c r="C283" i="3"/>
  <c r="E283" i="3" s="1"/>
  <c r="C282" i="3"/>
  <c r="C281" i="3"/>
  <c r="E281" i="3" s="1"/>
  <c r="C280" i="3"/>
  <c r="C279" i="3"/>
  <c r="C278" i="3"/>
  <c r="C277" i="3"/>
  <c r="E277" i="3" s="1"/>
  <c r="C276" i="3"/>
  <c r="E276" i="3" s="1"/>
  <c r="C275" i="3"/>
  <c r="C274" i="3"/>
  <c r="E274" i="3" s="1"/>
  <c r="C273" i="3"/>
  <c r="C272" i="3"/>
  <c r="E272" i="3" s="1"/>
  <c r="C271" i="3"/>
  <c r="E271" i="3" s="1"/>
  <c r="C270" i="3"/>
  <c r="D270" i="3" s="1"/>
  <c r="C269" i="3"/>
  <c r="D269" i="3" s="1"/>
  <c r="C268" i="3"/>
  <c r="E268" i="3" s="1"/>
  <c r="C267" i="3"/>
  <c r="C266" i="3"/>
  <c r="E266" i="3" s="1"/>
  <c r="C265" i="3"/>
  <c r="C264" i="3"/>
  <c r="C263" i="3"/>
  <c r="D263" i="3" s="1"/>
  <c r="C262" i="3"/>
  <c r="E262" i="3" s="1"/>
  <c r="C261" i="3"/>
  <c r="E261" i="3" s="1"/>
  <c r="C260" i="3"/>
  <c r="E260" i="3" s="1"/>
  <c r="C259" i="3"/>
  <c r="C258" i="3"/>
  <c r="E258" i="3" s="1"/>
  <c r="C257" i="3"/>
  <c r="D257" i="3" s="1"/>
  <c r="C256" i="3"/>
  <c r="D256" i="3" s="1"/>
  <c r="C255" i="3"/>
  <c r="C254" i="3"/>
  <c r="E254" i="3" s="1"/>
  <c r="C253" i="3"/>
  <c r="C252" i="3"/>
  <c r="E252" i="3" s="1"/>
  <c r="C251" i="3"/>
  <c r="D251" i="3" s="1"/>
  <c r="C250" i="3"/>
  <c r="C249" i="3"/>
  <c r="E249" i="3" s="1"/>
  <c r="C248" i="3"/>
  <c r="E248" i="3" s="1"/>
  <c r="C247" i="3"/>
  <c r="E247" i="3" s="1"/>
  <c r="C246" i="3"/>
  <c r="E246" i="3" s="1"/>
  <c r="C245" i="3"/>
  <c r="C244" i="3"/>
  <c r="C243" i="3"/>
  <c r="E243" i="3" s="1"/>
  <c r="C242" i="3"/>
  <c r="D242" i="3" s="1"/>
  <c r="C241" i="3"/>
  <c r="C240" i="3"/>
  <c r="E240" i="3" s="1"/>
  <c r="C239" i="3"/>
  <c r="C238" i="3"/>
  <c r="D238" i="3" s="1"/>
  <c r="C237" i="3"/>
  <c r="C236" i="3"/>
  <c r="E236" i="3" s="1"/>
  <c r="C235" i="3"/>
  <c r="D235" i="3" s="1"/>
  <c r="C234" i="3"/>
  <c r="E234" i="3" s="1"/>
  <c r="C233" i="3"/>
  <c r="D233" i="3" s="1"/>
  <c r="C232" i="3"/>
  <c r="D232" i="3" s="1"/>
  <c r="C231" i="3"/>
  <c r="E231" i="3" s="1"/>
  <c r="C230" i="3"/>
  <c r="E230" i="3" s="1"/>
  <c r="C229" i="3"/>
  <c r="C228" i="3"/>
  <c r="E228" i="3" s="1"/>
  <c r="C227" i="3"/>
  <c r="E227" i="3" s="1"/>
  <c r="C226" i="3"/>
  <c r="E226" i="3" s="1"/>
  <c r="C225" i="3"/>
  <c r="C224" i="3"/>
  <c r="E224" i="3" s="1"/>
  <c r="C223" i="3"/>
  <c r="E223" i="3" s="1"/>
  <c r="C222" i="3"/>
  <c r="E222" i="3" s="1"/>
  <c r="C221" i="3"/>
  <c r="E221" i="3" s="1"/>
  <c r="C220" i="3"/>
  <c r="E220" i="3" s="1"/>
  <c r="C219" i="3"/>
  <c r="E219" i="3" s="1"/>
  <c r="C218" i="3"/>
  <c r="E218" i="3" s="1"/>
  <c r="C217" i="3"/>
  <c r="C216" i="3"/>
  <c r="E216" i="3" s="1"/>
  <c r="C215" i="3"/>
  <c r="E215" i="3" s="1"/>
  <c r="C214" i="3"/>
  <c r="E214" i="3" s="1"/>
  <c r="C213" i="3"/>
  <c r="E213" i="3" s="1"/>
  <c r="C212" i="3"/>
  <c r="E212" i="3" s="1"/>
  <c r="C211" i="3"/>
  <c r="E211" i="3" s="1"/>
  <c r="C210" i="3"/>
  <c r="E210" i="3" s="1"/>
  <c r="C209" i="3"/>
  <c r="D209" i="3" s="1"/>
  <c r="C208" i="3"/>
  <c r="E208" i="3" s="1"/>
  <c r="C207" i="3"/>
  <c r="C206" i="3"/>
  <c r="D206" i="3" s="1"/>
  <c r="C205" i="3"/>
  <c r="C204" i="3"/>
  <c r="D204" i="3" s="1"/>
  <c r="C203" i="3"/>
  <c r="E203" i="3" s="1"/>
  <c r="C202" i="3"/>
  <c r="D202" i="3" s="1"/>
  <c r="C201" i="3"/>
  <c r="C200" i="3"/>
  <c r="E200" i="3" s="1"/>
  <c r="C199" i="3"/>
  <c r="E199" i="3" s="1"/>
  <c r="C198" i="3"/>
  <c r="E198" i="3" s="1"/>
  <c r="C197" i="3"/>
  <c r="C196" i="3"/>
  <c r="D196" i="3" s="1"/>
  <c r="C195" i="3"/>
  <c r="C194" i="3"/>
  <c r="D194" i="3" s="1"/>
  <c r="C193" i="3"/>
  <c r="C192" i="3"/>
  <c r="E192" i="3" s="1"/>
  <c r="C191" i="3"/>
  <c r="E191" i="3" s="1"/>
  <c r="C190" i="3"/>
  <c r="D190" i="3" s="1"/>
  <c r="C189" i="3"/>
  <c r="D189" i="3" s="1"/>
  <c r="C188" i="3"/>
  <c r="E188" i="3" s="1"/>
  <c r="C187" i="3"/>
  <c r="D187" i="3" s="1"/>
  <c r="C186" i="3"/>
  <c r="E186" i="3" s="1"/>
  <c r="C185" i="3"/>
  <c r="D185" i="3" s="1"/>
  <c r="C184" i="3"/>
  <c r="E184" i="3" s="1"/>
  <c r="C183" i="3"/>
  <c r="E183" i="3" s="1"/>
  <c r="C182" i="3"/>
  <c r="C181" i="3"/>
  <c r="C180" i="3"/>
  <c r="C179" i="3"/>
  <c r="C178" i="3"/>
  <c r="C177" i="3"/>
  <c r="E177" i="3" s="1"/>
  <c r="C176" i="3"/>
  <c r="D176" i="3" s="1"/>
  <c r="C175" i="3"/>
  <c r="D175" i="3" s="1"/>
  <c r="C174" i="3"/>
  <c r="C173" i="3"/>
  <c r="C172" i="3"/>
  <c r="C171" i="3"/>
  <c r="D171" i="3" s="1"/>
  <c r="C170" i="3"/>
  <c r="E170" i="3" s="1"/>
  <c r="C169" i="3"/>
  <c r="C168" i="3"/>
  <c r="E168" i="3" s="1"/>
  <c r="C167" i="3"/>
  <c r="E167" i="3" s="1"/>
  <c r="C166" i="3"/>
  <c r="E166" i="3" s="1"/>
  <c r="C165" i="3"/>
  <c r="E165" i="3" s="1"/>
  <c r="C164" i="3"/>
  <c r="E164" i="3" s="1"/>
  <c r="C163" i="3"/>
  <c r="E163" i="3" s="1"/>
  <c r="C162" i="3"/>
  <c r="C161" i="3"/>
  <c r="E161" i="3" s="1"/>
  <c r="C160" i="3"/>
  <c r="E160" i="3" s="1"/>
  <c r="C159" i="3"/>
  <c r="D159" i="3" s="1"/>
  <c r="C158" i="3"/>
  <c r="D158" i="3" s="1"/>
  <c r="C157" i="3"/>
  <c r="C156" i="3"/>
  <c r="E156" i="3" s="1"/>
  <c r="C155" i="3"/>
  <c r="D155" i="3" s="1"/>
  <c r="C154" i="3"/>
  <c r="D154" i="3" s="1"/>
  <c r="C153" i="3"/>
  <c r="D153" i="3" s="1"/>
  <c r="C152" i="3"/>
  <c r="E152" i="3" s="1"/>
  <c r="C151" i="3"/>
  <c r="E151" i="3" s="1"/>
  <c r="C150" i="3"/>
  <c r="E150" i="3" s="1"/>
  <c r="C149" i="3"/>
  <c r="E149" i="3" s="1"/>
  <c r="C148" i="3"/>
  <c r="E148" i="3" s="1"/>
  <c r="C147" i="3"/>
  <c r="C146" i="3"/>
  <c r="E146" i="3" s="1"/>
  <c r="C145" i="3"/>
  <c r="C144" i="3"/>
  <c r="E144" i="3" s="1"/>
  <c r="C143" i="3"/>
  <c r="E143" i="3" s="1"/>
  <c r="C142" i="3"/>
  <c r="E142" i="3" s="1"/>
  <c r="C141" i="3"/>
  <c r="E141" i="3" s="1"/>
  <c r="C140" i="3"/>
  <c r="E140" i="3" s="1"/>
  <c r="C139" i="3"/>
  <c r="D139" i="3" s="1"/>
  <c r="C138" i="3"/>
  <c r="E138" i="3" s="1"/>
  <c r="C137" i="3"/>
  <c r="D137" i="3" s="1"/>
  <c r="C136" i="3"/>
  <c r="E136" i="3" s="1"/>
  <c r="C135" i="3"/>
  <c r="E135" i="3" s="1"/>
  <c r="C134" i="3"/>
  <c r="C133" i="3"/>
  <c r="C132" i="3"/>
  <c r="E132" i="3" s="1"/>
  <c r="C131" i="3"/>
  <c r="E131" i="3" s="1"/>
  <c r="C130" i="3"/>
  <c r="C129" i="3"/>
  <c r="E129" i="3" s="1"/>
  <c r="C128" i="3"/>
  <c r="D128" i="3" s="1"/>
  <c r="C127" i="3"/>
  <c r="E127" i="3" s="1"/>
  <c r="C126" i="3"/>
  <c r="C125" i="3"/>
  <c r="D125" i="3" s="1"/>
  <c r="C124" i="3"/>
  <c r="E124" i="3" s="1"/>
  <c r="C123" i="3"/>
  <c r="E123" i="3" s="1"/>
  <c r="C122" i="3"/>
  <c r="D122" i="3" s="1"/>
  <c r="C121" i="3"/>
  <c r="C120" i="3"/>
  <c r="D120" i="3" s="1"/>
  <c r="C119" i="3"/>
  <c r="D119" i="3" s="1"/>
  <c r="C118" i="3"/>
  <c r="E118" i="3" s="1"/>
  <c r="C117" i="3"/>
  <c r="D117" i="3" s="1"/>
  <c r="C116" i="3"/>
  <c r="C115" i="3"/>
  <c r="C114" i="3"/>
  <c r="C113" i="3"/>
  <c r="C112" i="3"/>
  <c r="E112" i="3" s="1"/>
  <c r="C111" i="3"/>
  <c r="D111" i="3" s="1"/>
  <c r="C110" i="3"/>
  <c r="D110" i="3" s="1"/>
  <c r="C109" i="3"/>
  <c r="C108" i="3"/>
  <c r="C107" i="3"/>
  <c r="E107" i="3" s="1"/>
  <c r="C106" i="3"/>
  <c r="E106" i="3" s="1"/>
  <c r="C105" i="3"/>
  <c r="E105" i="3" s="1"/>
  <c r="C104" i="3"/>
  <c r="D104" i="3" s="1"/>
  <c r="C103" i="3"/>
  <c r="E103" i="3" s="1"/>
  <c r="C102" i="3"/>
  <c r="E102" i="3" s="1"/>
  <c r="C101" i="3"/>
  <c r="C100" i="3"/>
  <c r="E100" i="3" s="1"/>
  <c r="C99" i="3"/>
  <c r="C98" i="3"/>
  <c r="D98" i="3" s="1"/>
  <c r="C97" i="3"/>
  <c r="C96" i="3"/>
  <c r="D96" i="3" s="1"/>
  <c r="C95" i="3"/>
  <c r="C94" i="3"/>
  <c r="D94" i="3" s="1"/>
  <c r="C93" i="3"/>
  <c r="C92" i="3"/>
  <c r="E92" i="3" s="1"/>
  <c r="C91" i="3"/>
  <c r="E91" i="3" s="1"/>
  <c r="C90" i="3"/>
  <c r="E90" i="3" s="1"/>
  <c r="C89" i="3"/>
  <c r="C88" i="3"/>
  <c r="D88" i="3" s="1"/>
  <c r="C87" i="3"/>
  <c r="E87" i="3" s="1"/>
  <c r="C86" i="3"/>
  <c r="E86" i="3" s="1"/>
  <c r="C85" i="3"/>
  <c r="C84" i="3"/>
  <c r="E84" i="3" s="1"/>
  <c r="C83" i="3"/>
  <c r="E83" i="3" s="1"/>
  <c r="C82" i="3"/>
  <c r="E82" i="3" s="1"/>
  <c r="C81" i="3"/>
  <c r="C80" i="3"/>
  <c r="C79" i="3"/>
  <c r="C78" i="3"/>
  <c r="E78" i="3" s="1"/>
  <c r="C77" i="3"/>
  <c r="E77" i="3" s="1"/>
  <c r="C76" i="3"/>
  <c r="E76" i="3" s="1"/>
  <c r="C75" i="3"/>
  <c r="E75" i="3" s="1"/>
  <c r="C74" i="3"/>
  <c r="E74" i="3" s="1"/>
  <c r="C73" i="3"/>
  <c r="C72" i="3"/>
  <c r="E72" i="3" s="1"/>
  <c r="C71" i="3"/>
  <c r="E71" i="3" s="1"/>
  <c r="C70" i="3"/>
  <c r="E70" i="3" s="1"/>
  <c r="C69" i="3"/>
  <c r="D69" i="3" s="1"/>
  <c r="C68" i="3"/>
  <c r="D68" i="3" s="1"/>
  <c r="C67" i="3"/>
  <c r="C66" i="3"/>
  <c r="E66" i="3" s="1"/>
  <c r="C65" i="3"/>
  <c r="D65" i="3" s="1"/>
  <c r="C64" i="3"/>
  <c r="E64" i="3" s="1"/>
  <c r="C63" i="3"/>
  <c r="C62" i="3"/>
  <c r="D62" i="3" s="1"/>
  <c r="C61" i="3"/>
  <c r="C60" i="3"/>
  <c r="D60" i="3" s="1"/>
  <c r="C59" i="3"/>
  <c r="C58" i="3"/>
  <c r="D58" i="3" s="1"/>
  <c r="C57" i="3"/>
  <c r="D57" i="3" s="1"/>
  <c r="C56" i="3"/>
  <c r="E56" i="3" s="1"/>
  <c r="C55" i="3"/>
  <c r="C54" i="3"/>
  <c r="E54" i="3" s="1"/>
  <c r="C53" i="3"/>
  <c r="E53" i="3" s="1"/>
  <c r="C52" i="3"/>
  <c r="D52" i="3" s="1"/>
  <c r="C51" i="3"/>
  <c r="E51" i="3" s="1"/>
  <c r="C50" i="3"/>
  <c r="E50" i="3" s="1"/>
  <c r="C49" i="3"/>
  <c r="C48" i="3"/>
  <c r="E48" i="3" s="1"/>
  <c r="C47" i="3"/>
  <c r="D47" i="3" s="1"/>
  <c r="C46" i="3"/>
  <c r="E46" i="3" s="1"/>
  <c r="C45" i="3"/>
  <c r="E45" i="3" s="1"/>
  <c r="C44" i="3"/>
  <c r="E44" i="3" s="1"/>
  <c r="C43" i="3"/>
  <c r="C42" i="3"/>
  <c r="E42" i="3" s="1"/>
  <c r="C41" i="3"/>
  <c r="E41" i="3" s="1"/>
  <c r="C40" i="3"/>
  <c r="E40" i="3" s="1"/>
  <c r="C39" i="3"/>
  <c r="D39" i="3" s="1"/>
  <c r="C38" i="3"/>
  <c r="C37" i="3"/>
  <c r="C36" i="3"/>
  <c r="C35" i="3"/>
  <c r="E35" i="3" s="1"/>
  <c r="C34" i="3"/>
  <c r="C33" i="3"/>
  <c r="E33" i="3" s="1"/>
  <c r="C32" i="3"/>
  <c r="E32" i="3" s="1"/>
  <c r="C31" i="3"/>
  <c r="D31" i="3" s="1"/>
  <c r="C30" i="3"/>
  <c r="C29" i="3"/>
  <c r="D29" i="3" s="1"/>
  <c r="C28" i="3"/>
  <c r="C27" i="3"/>
  <c r="E27" i="3" s="1"/>
  <c r="C26" i="3"/>
  <c r="E26" i="3" s="1"/>
  <c r="C25" i="3"/>
  <c r="C24" i="3"/>
  <c r="E24" i="3" s="1"/>
  <c r="C23" i="3"/>
  <c r="C22" i="3"/>
  <c r="E22" i="3" s="1"/>
  <c r="C21" i="3"/>
  <c r="E21" i="3" s="1"/>
  <c r="C20" i="3"/>
  <c r="D20" i="3" s="1"/>
  <c r="C19" i="3"/>
  <c r="E19" i="3" s="1"/>
  <c r="C18" i="3"/>
  <c r="E18" i="3" s="1"/>
  <c r="C17" i="3"/>
  <c r="E17" i="3" s="1"/>
  <c r="C16" i="3"/>
  <c r="E16" i="3" s="1"/>
  <c r="C15" i="3"/>
  <c r="E15" i="3" s="1"/>
  <c r="C14" i="3"/>
  <c r="D14" i="3" s="1"/>
  <c r="C13" i="3"/>
  <c r="C12" i="3"/>
  <c r="E12" i="3" s="1"/>
  <c r="C11" i="3"/>
  <c r="E11" i="3" s="1"/>
  <c r="C10" i="3"/>
  <c r="D10" i="3" s="1"/>
  <c r="C9" i="3"/>
  <c r="C8" i="3"/>
  <c r="E8" i="3" s="1"/>
  <c r="C7" i="3"/>
  <c r="C6" i="3"/>
  <c r="D6" i="3" s="1"/>
  <c r="C5" i="3"/>
  <c r="C4" i="3"/>
  <c r="D4" i="3" s="1"/>
  <c r="C3" i="3"/>
  <c r="D3" i="3" s="1"/>
  <c r="I2693" i="2" a="1"/>
  <c r="I2693" i="2" s="1"/>
  <c r="H2693" i="2"/>
  <c r="G2693" i="2"/>
  <c r="H2693" i="6" s="1"/>
  <c r="F2693" i="2"/>
  <c r="E2693" i="2"/>
  <c r="D2693" i="2"/>
  <c r="F2693" i="6" s="1"/>
  <c r="C2693" i="2"/>
  <c r="I2692" i="2" a="1"/>
  <c r="I2692" i="2" s="1"/>
  <c r="H2692" i="2"/>
  <c r="G2692" i="2"/>
  <c r="F2692" i="2"/>
  <c r="E2692" i="2"/>
  <c r="D2692" i="2"/>
  <c r="C2692" i="2"/>
  <c r="I2691" i="2" a="1"/>
  <c r="I2691" i="2" s="1"/>
  <c r="H2691" i="2"/>
  <c r="G2691" i="2"/>
  <c r="H2691" i="6" s="1"/>
  <c r="F2691" i="2"/>
  <c r="G2691" i="6" s="1"/>
  <c r="E2691" i="2"/>
  <c r="D2691" i="2"/>
  <c r="C2691" i="2"/>
  <c r="I2690" i="2" a="1"/>
  <c r="I2690" i="2" s="1"/>
  <c r="H2690" i="2"/>
  <c r="G2690" i="2"/>
  <c r="H2690" i="7" s="1"/>
  <c r="F2690" i="2"/>
  <c r="E2690" i="2"/>
  <c r="D2690" i="2"/>
  <c r="F2690" i="6" s="1"/>
  <c r="C2690" i="2"/>
  <c r="I2689" i="2" a="1"/>
  <c r="I2689" i="2" s="1"/>
  <c r="H2689" i="2"/>
  <c r="G2689" i="2"/>
  <c r="F2689" i="2"/>
  <c r="E2689" i="2"/>
  <c r="D2689" i="2"/>
  <c r="C2689" i="2"/>
  <c r="I2688" i="2" a="1"/>
  <c r="I2688" i="2" s="1"/>
  <c r="H2688" i="2"/>
  <c r="G2688" i="2"/>
  <c r="F2688" i="2"/>
  <c r="E2688" i="2"/>
  <c r="D2688" i="2"/>
  <c r="F2688" i="6" s="1"/>
  <c r="C2688" i="2"/>
  <c r="I2687" i="2" a="1"/>
  <c r="I2687" i="2" s="1"/>
  <c r="H2687" i="2"/>
  <c r="G2687" i="2"/>
  <c r="F2687" i="2"/>
  <c r="E2687" i="2"/>
  <c r="D2687" i="2"/>
  <c r="C2687" i="2"/>
  <c r="I2686" i="2" a="1"/>
  <c r="I2686" i="2" s="1"/>
  <c r="H2686" i="2"/>
  <c r="G2686" i="2"/>
  <c r="F2686" i="2"/>
  <c r="E2686" i="2"/>
  <c r="D2686" i="2"/>
  <c r="C2686" i="2"/>
  <c r="I2685" i="2" a="1"/>
  <c r="I2685" i="2" s="1"/>
  <c r="H2685" i="2"/>
  <c r="G2685" i="2"/>
  <c r="F2685" i="2"/>
  <c r="E2685" i="2"/>
  <c r="D2685" i="2"/>
  <c r="C2685" i="2"/>
  <c r="I2684" i="2" a="1"/>
  <c r="I2684" i="2" s="1"/>
  <c r="H2684" i="2"/>
  <c r="G2684" i="2"/>
  <c r="F2684" i="2"/>
  <c r="E2684" i="2"/>
  <c r="D2684" i="2"/>
  <c r="C2684" i="2"/>
  <c r="I2683" i="2" a="1"/>
  <c r="I2683" i="2" s="1"/>
  <c r="H2683" i="2"/>
  <c r="G2683" i="2"/>
  <c r="F2683" i="2"/>
  <c r="E2683" i="2"/>
  <c r="D2683" i="2"/>
  <c r="C2683" i="2"/>
  <c r="I2682" i="2" a="1"/>
  <c r="I2682" i="2" s="1"/>
  <c r="H2682" i="2"/>
  <c r="G2682" i="2"/>
  <c r="F2682" i="2"/>
  <c r="G2682" i="7" s="1"/>
  <c r="E2682" i="2"/>
  <c r="D2682" i="2"/>
  <c r="C2682" i="2"/>
  <c r="I2681" i="2" a="1"/>
  <c r="I2681" i="2" s="1"/>
  <c r="H2681" i="2"/>
  <c r="G2681" i="2"/>
  <c r="H2681" i="6" s="1"/>
  <c r="F2681" i="2"/>
  <c r="E2681" i="2"/>
  <c r="D2681" i="2"/>
  <c r="F2681" i="6" s="1"/>
  <c r="C2681" i="2"/>
  <c r="I2680" i="2" a="1"/>
  <c r="I2680" i="2" s="1"/>
  <c r="H2680" i="2"/>
  <c r="G2680" i="2"/>
  <c r="F2680" i="2"/>
  <c r="E2680" i="2"/>
  <c r="D2680" i="2"/>
  <c r="C2680" i="2"/>
  <c r="I2679" i="2" a="1"/>
  <c r="I2679" i="2" s="1"/>
  <c r="H2679" i="2"/>
  <c r="G2679" i="2"/>
  <c r="H2679" i="6" s="1"/>
  <c r="F2679" i="2"/>
  <c r="G2679" i="6" s="1"/>
  <c r="E2679" i="2"/>
  <c r="D2679" i="2"/>
  <c r="F2679" i="7" s="1"/>
  <c r="C2679" i="2"/>
  <c r="I2678" i="2" a="1"/>
  <c r="I2678" i="2" s="1"/>
  <c r="H2678" i="2"/>
  <c r="G2678" i="2"/>
  <c r="F2678" i="2"/>
  <c r="E2678" i="2"/>
  <c r="D2678" i="2"/>
  <c r="F2678" i="6" s="1"/>
  <c r="C2678" i="2"/>
  <c r="I2677" i="2" a="1"/>
  <c r="I2677" i="2" s="1"/>
  <c r="H2677" i="2"/>
  <c r="G2677" i="2"/>
  <c r="F2677" i="2"/>
  <c r="E2677" i="2"/>
  <c r="D2677" i="2"/>
  <c r="C2677" i="2"/>
  <c r="I2676" i="2" a="1"/>
  <c r="I2676" i="2" s="1"/>
  <c r="H2676" i="2"/>
  <c r="G2676" i="2"/>
  <c r="F2676" i="2"/>
  <c r="E2676" i="2"/>
  <c r="D2676" i="2"/>
  <c r="F2676" i="6" s="1"/>
  <c r="C2676" i="2"/>
  <c r="I2675" i="2" a="1"/>
  <c r="I2675" i="2" s="1"/>
  <c r="H2675" i="2"/>
  <c r="G2675" i="2"/>
  <c r="F2675" i="2"/>
  <c r="E2675" i="2"/>
  <c r="D2675" i="2"/>
  <c r="C2675" i="2"/>
  <c r="I2674" i="2" a="1"/>
  <c r="I2674" i="2" s="1"/>
  <c r="H2674" i="2"/>
  <c r="G2674" i="2"/>
  <c r="F2674" i="2"/>
  <c r="E2674" i="2"/>
  <c r="D2674" i="2"/>
  <c r="C2674" i="2"/>
  <c r="I2673" i="2" a="1"/>
  <c r="I2673" i="2" s="1"/>
  <c r="H2673" i="2"/>
  <c r="G2673" i="2"/>
  <c r="F2673" i="2"/>
  <c r="E2673" i="2"/>
  <c r="D2673" i="2"/>
  <c r="C2673" i="2"/>
  <c r="I2672" i="2" a="1"/>
  <c r="I2672" i="2" s="1"/>
  <c r="H2672" i="2"/>
  <c r="G2672" i="2"/>
  <c r="F2672" i="2"/>
  <c r="E2672" i="2"/>
  <c r="D2672" i="2"/>
  <c r="C2672" i="2"/>
  <c r="I2671" i="2" a="1"/>
  <c r="I2671" i="2" s="1"/>
  <c r="H2671" i="2"/>
  <c r="G2671" i="2"/>
  <c r="F2671" i="2"/>
  <c r="E2671" i="2"/>
  <c r="D2671" i="2"/>
  <c r="C2671" i="2"/>
  <c r="I2670" i="2" a="1"/>
  <c r="I2670" i="2" s="1"/>
  <c r="H2670" i="2"/>
  <c r="G2670" i="2"/>
  <c r="F2670" i="2"/>
  <c r="E2670" i="2"/>
  <c r="D2670" i="2"/>
  <c r="C2670" i="2"/>
  <c r="I2669" i="2" a="1"/>
  <c r="I2669" i="2" s="1"/>
  <c r="H2669" i="2"/>
  <c r="G2669" i="2"/>
  <c r="H2669" i="6" s="1"/>
  <c r="F2669" i="2"/>
  <c r="G2669" i="6" s="1"/>
  <c r="E2669" i="2"/>
  <c r="D2669" i="2"/>
  <c r="C2669" i="2"/>
  <c r="I2668" i="2" a="1"/>
  <c r="I2668" i="2" s="1"/>
  <c r="H2668" i="2"/>
  <c r="G2668" i="2"/>
  <c r="F2668" i="2"/>
  <c r="E2668" i="2"/>
  <c r="D2668" i="2"/>
  <c r="F2668" i="6" s="1"/>
  <c r="C2668" i="2"/>
  <c r="I2667" i="2" a="1"/>
  <c r="I2667" i="2" s="1"/>
  <c r="H2667" i="2"/>
  <c r="G2667" i="2"/>
  <c r="H2667" i="6" s="1"/>
  <c r="F2667" i="2"/>
  <c r="E2667" i="2"/>
  <c r="D2667" i="2"/>
  <c r="C2667" i="2"/>
  <c r="I2666" i="2" a="1"/>
  <c r="I2666" i="2" s="1"/>
  <c r="H2666" i="2"/>
  <c r="G2666" i="2"/>
  <c r="H2666" i="6" s="1"/>
  <c r="F2666" i="2"/>
  <c r="G2666" i="6" s="1"/>
  <c r="E2666" i="2"/>
  <c r="D2666" i="2"/>
  <c r="F2666" i="6" s="1"/>
  <c r="C2666" i="2"/>
  <c r="I2665" i="2" a="1"/>
  <c r="I2665" i="2" s="1"/>
  <c r="H2665" i="2"/>
  <c r="G2665" i="2"/>
  <c r="F2665" i="2"/>
  <c r="E2665" i="2"/>
  <c r="D2665" i="2"/>
  <c r="C2665" i="2"/>
  <c r="I2664" i="2" a="1"/>
  <c r="I2664" i="2" s="1"/>
  <c r="H2664" i="2"/>
  <c r="G2664" i="2"/>
  <c r="F2664" i="2"/>
  <c r="E2664" i="2"/>
  <c r="D2664" i="2"/>
  <c r="F2664" i="6" s="1"/>
  <c r="C2664" i="2"/>
  <c r="I2663" i="2" a="1"/>
  <c r="I2663" i="2" s="1"/>
  <c r="H2663" i="2"/>
  <c r="G2663" i="2"/>
  <c r="F2663" i="2"/>
  <c r="E2663" i="2"/>
  <c r="D2663" i="2"/>
  <c r="C2663" i="2"/>
  <c r="I2662" i="2" a="1"/>
  <c r="I2662" i="2" s="1"/>
  <c r="H2662" i="2"/>
  <c r="G2662" i="2"/>
  <c r="F2662" i="2"/>
  <c r="E2662" i="2"/>
  <c r="D2662" i="2"/>
  <c r="C2662" i="2"/>
  <c r="I2661" i="2" a="1"/>
  <c r="I2661" i="2" s="1"/>
  <c r="H2661" i="2"/>
  <c r="G2661" i="2"/>
  <c r="F2661" i="2"/>
  <c r="E2661" i="2"/>
  <c r="D2661" i="2"/>
  <c r="C2661" i="2"/>
  <c r="I2660" i="2" a="1"/>
  <c r="I2660" i="2" s="1"/>
  <c r="H2660" i="2"/>
  <c r="I2660" i="7" s="1"/>
  <c r="G2660" i="2"/>
  <c r="F2660" i="2"/>
  <c r="E2660" i="2"/>
  <c r="D2660" i="2"/>
  <c r="C2660" i="2"/>
  <c r="I2659" i="2" a="1"/>
  <c r="I2659" i="2" s="1"/>
  <c r="H2659" i="2"/>
  <c r="G2659" i="2"/>
  <c r="F2659" i="2"/>
  <c r="E2659" i="2"/>
  <c r="D2659" i="2"/>
  <c r="C2659" i="2"/>
  <c r="I2658" i="2" a="1"/>
  <c r="I2658" i="2" s="1"/>
  <c r="H2658" i="2"/>
  <c r="G2658" i="2"/>
  <c r="F2658" i="2"/>
  <c r="E2658" i="2"/>
  <c r="D2658" i="2"/>
  <c r="C2658" i="2"/>
  <c r="I2657" i="2" a="1"/>
  <c r="I2657" i="2" s="1"/>
  <c r="H2657" i="2"/>
  <c r="G2657" i="2"/>
  <c r="H2657" i="6" s="1"/>
  <c r="F2657" i="2"/>
  <c r="G2657" i="6" s="1"/>
  <c r="E2657" i="2"/>
  <c r="D2657" i="2"/>
  <c r="C2657" i="2"/>
  <c r="I2656" i="2" a="1"/>
  <c r="I2656" i="2" s="1"/>
  <c r="H2656" i="2"/>
  <c r="G2656" i="2"/>
  <c r="F2656" i="2"/>
  <c r="E2656" i="2"/>
  <c r="D2656" i="2"/>
  <c r="F2656" i="6" s="1"/>
  <c r="C2656" i="2"/>
  <c r="I2655" i="2" a="1"/>
  <c r="I2655" i="2" s="1"/>
  <c r="H2655" i="2"/>
  <c r="G2655" i="2"/>
  <c r="F2655" i="2"/>
  <c r="E2655" i="2"/>
  <c r="D2655" i="2"/>
  <c r="C2655" i="2"/>
  <c r="I2654" i="2" a="1"/>
  <c r="I2654" i="2" s="1"/>
  <c r="H2654" i="2"/>
  <c r="G2654" i="2"/>
  <c r="H2654" i="6" s="1"/>
  <c r="F2654" i="2"/>
  <c r="E2654" i="2"/>
  <c r="D2654" i="2"/>
  <c r="F2654" i="6" s="1"/>
  <c r="C2654" i="2"/>
  <c r="I2653" i="2" a="1"/>
  <c r="I2653" i="2" s="1"/>
  <c r="H2653" i="2"/>
  <c r="G2653" i="2"/>
  <c r="F2653" i="2"/>
  <c r="E2653" i="2"/>
  <c r="D2653" i="2"/>
  <c r="C2653" i="2"/>
  <c r="I2652" i="2" a="1"/>
  <c r="I2652" i="2" s="1"/>
  <c r="H2652" i="2"/>
  <c r="G2652" i="2"/>
  <c r="F2652" i="2"/>
  <c r="E2652" i="2"/>
  <c r="D2652" i="2"/>
  <c r="C2652" i="2"/>
  <c r="I2651" i="2" a="1"/>
  <c r="I2651" i="2" s="1"/>
  <c r="H2651" i="2"/>
  <c r="G2651" i="2"/>
  <c r="F2651" i="2"/>
  <c r="E2651" i="2"/>
  <c r="D2651" i="2"/>
  <c r="C2651" i="2"/>
  <c r="I2650" i="2" a="1"/>
  <c r="I2650" i="2" s="1"/>
  <c r="H2650" i="2"/>
  <c r="G2650" i="2"/>
  <c r="F2650" i="2"/>
  <c r="E2650" i="2"/>
  <c r="D2650" i="2"/>
  <c r="C2650" i="2"/>
  <c r="I2649" i="2" a="1"/>
  <c r="I2649" i="2" s="1"/>
  <c r="H2649" i="2"/>
  <c r="G2649" i="2"/>
  <c r="F2649" i="2"/>
  <c r="E2649" i="2"/>
  <c r="D2649" i="2"/>
  <c r="F2649" i="7" s="1"/>
  <c r="C2649" i="2"/>
  <c r="I2648" i="2" a="1"/>
  <c r="I2648" i="2" s="1"/>
  <c r="H2648" i="2"/>
  <c r="G2648" i="2"/>
  <c r="F2648" i="2"/>
  <c r="E2648" i="2"/>
  <c r="D2648" i="2"/>
  <c r="C2648" i="2"/>
  <c r="I2647" i="2" a="1"/>
  <c r="I2647" i="2" s="1"/>
  <c r="H2647" i="2"/>
  <c r="G2647" i="2"/>
  <c r="F2647" i="2"/>
  <c r="E2647" i="2"/>
  <c r="D2647" i="2"/>
  <c r="C2647" i="2"/>
  <c r="I2646" i="2" a="1"/>
  <c r="I2646" i="2" s="1"/>
  <c r="H2646" i="2"/>
  <c r="G2646" i="2"/>
  <c r="F2646" i="2"/>
  <c r="E2646" i="2"/>
  <c r="D2646" i="2"/>
  <c r="F2646" i="7" s="1"/>
  <c r="C2646" i="2"/>
  <c r="I2645" i="2" a="1"/>
  <c r="I2645" i="2" s="1"/>
  <c r="H2645" i="2"/>
  <c r="I2645" i="7" s="1"/>
  <c r="G2645" i="2"/>
  <c r="H2645" i="6" s="1"/>
  <c r="F2645" i="2"/>
  <c r="E2645" i="2"/>
  <c r="D2645" i="2"/>
  <c r="C2645" i="2"/>
  <c r="I2644" i="2" a="1"/>
  <c r="I2644" i="2" s="1"/>
  <c r="H2644" i="2"/>
  <c r="G2644" i="2"/>
  <c r="H2644" i="6" s="1"/>
  <c r="F2644" i="2"/>
  <c r="G2644" i="6" s="1"/>
  <c r="E2644" i="2"/>
  <c r="D2644" i="2"/>
  <c r="C2644" i="2"/>
  <c r="I2643" i="2" a="1"/>
  <c r="I2643" i="2" s="1"/>
  <c r="H2643" i="2"/>
  <c r="G2643" i="2"/>
  <c r="F2643" i="2"/>
  <c r="E2643" i="2"/>
  <c r="D2643" i="2"/>
  <c r="C2643" i="2"/>
  <c r="I2642" i="2" a="1"/>
  <c r="I2642" i="2" s="1"/>
  <c r="H2642" i="2"/>
  <c r="G2642" i="2"/>
  <c r="H2642" i="6" s="1"/>
  <c r="F2642" i="2"/>
  <c r="G2642" i="6" s="1"/>
  <c r="E2642" i="2"/>
  <c r="D2642" i="2"/>
  <c r="C2642" i="2"/>
  <c r="I2641" i="2" a="1"/>
  <c r="I2641" i="2" s="1"/>
  <c r="H2641" i="2"/>
  <c r="G2641" i="2"/>
  <c r="F2641" i="2"/>
  <c r="E2641" i="2"/>
  <c r="D2641" i="2"/>
  <c r="F2641" i="6" s="1"/>
  <c r="C2641" i="2"/>
  <c r="I2640" i="2" a="1"/>
  <c r="I2640" i="2" s="1"/>
  <c r="H2640" i="2"/>
  <c r="G2640" i="2"/>
  <c r="F2640" i="2"/>
  <c r="E2640" i="2"/>
  <c r="D2640" i="2"/>
  <c r="C2640" i="2"/>
  <c r="I2639" i="2" a="1"/>
  <c r="I2639" i="2" s="1"/>
  <c r="H2639" i="2"/>
  <c r="G2639" i="2"/>
  <c r="H2639" i="7" s="1"/>
  <c r="F2639" i="2"/>
  <c r="G2639" i="7" s="1"/>
  <c r="E2639" i="2"/>
  <c r="D2639" i="2"/>
  <c r="C2639" i="2"/>
  <c r="I2638" i="2" a="1"/>
  <c r="I2638" i="2" s="1"/>
  <c r="H2638" i="2"/>
  <c r="G2638" i="2"/>
  <c r="H2638" i="6" s="1"/>
  <c r="F2638" i="2"/>
  <c r="E2638" i="2"/>
  <c r="D2638" i="2"/>
  <c r="C2638" i="2"/>
  <c r="I2637" i="2" a="1"/>
  <c r="I2637" i="2" s="1"/>
  <c r="H2637" i="2"/>
  <c r="G2637" i="2"/>
  <c r="F2637" i="2"/>
  <c r="G2637" i="7" s="1"/>
  <c r="E2637" i="2"/>
  <c r="D2637" i="2"/>
  <c r="C2637" i="2"/>
  <c r="I2636" i="2" a="1"/>
  <c r="I2636" i="2" s="1"/>
  <c r="H2636" i="2"/>
  <c r="G2636" i="2"/>
  <c r="F2636" i="2"/>
  <c r="E2636" i="2"/>
  <c r="D2636" i="2"/>
  <c r="F2636" i="7" s="1"/>
  <c r="C2636" i="2"/>
  <c r="I2635" i="2" a="1"/>
  <c r="I2635" i="2" s="1"/>
  <c r="H2635" i="2"/>
  <c r="G2635" i="2"/>
  <c r="F2635" i="2"/>
  <c r="E2635" i="2"/>
  <c r="D2635" i="2"/>
  <c r="F2635" i="6" s="1"/>
  <c r="C2635" i="2"/>
  <c r="I2634" i="2" a="1"/>
  <c r="I2634" i="2" s="1"/>
  <c r="H2634" i="2"/>
  <c r="G2634" i="2"/>
  <c r="F2634" i="2"/>
  <c r="E2634" i="2"/>
  <c r="D2634" i="2"/>
  <c r="C2634" i="2"/>
  <c r="I2633" i="2" a="1"/>
  <c r="I2633" i="2" s="1"/>
  <c r="H2633" i="2"/>
  <c r="G2633" i="2"/>
  <c r="F2633" i="2"/>
  <c r="E2633" i="2"/>
  <c r="D2633" i="2"/>
  <c r="C2633" i="2"/>
  <c r="I2632" i="2" a="1"/>
  <c r="I2632" i="2" s="1"/>
  <c r="H2632" i="2"/>
  <c r="G2632" i="2"/>
  <c r="H2632" i="6" s="1"/>
  <c r="F2632" i="2"/>
  <c r="G2632" i="6" s="1"/>
  <c r="E2632" i="2"/>
  <c r="D2632" i="2"/>
  <c r="F2632" i="6" s="1"/>
  <c r="C2632" i="2"/>
  <c r="I2631" i="2" a="1"/>
  <c r="I2631" i="2" s="1"/>
  <c r="H2631" i="2"/>
  <c r="G2631" i="2"/>
  <c r="F2631" i="2"/>
  <c r="E2631" i="2"/>
  <c r="D2631" i="2"/>
  <c r="C2631" i="2"/>
  <c r="I2630" i="2" a="1"/>
  <c r="I2630" i="2" s="1"/>
  <c r="H2630" i="2"/>
  <c r="G2630" i="2"/>
  <c r="H2630" i="6" s="1"/>
  <c r="F2630" i="2"/>
  <c r="G2630" i="7" s="1"/>
  <c r="E2630" i="2"/>
  <c r="D2630" i="2"/>
  <c r="C2630" i="2"/>
  <c r="I2629" i="2" a="1"/>
  <c r="I2629" i="2" s="1"/>
  <c r="H2629" i="2"/>
  <c r="G2629" i="2"/>
  <c r="F2629" i="2"/>
  <c r="E2629" i="2"/>
  <c r="D2629" i="2"/>
  <c r="F2629" i="6" s="1"/>
  <c r="C2629" i="2"/>
  <c r="I2628" i="2" a="1"/>
  <c r="I2628" i="2" s="1"/>
  <c r="H2628" i="2"/>
  <c r="G2628" i="2"/>
  <c r="F2628" i="2"/>
  <c r="E2628" i="2"/>
  <c r="D2628" i="2"/>
  <c r="C2628" i="2"/>
  <c r="I2627" i="2" a="1"/>
  <c r="I2627" i="2" s="1"/>
  <c r="H2627" i="2"/>
  <c r="G2627" i="2"/>
  <c r="F2627" i="2"/>
  <c r="E2627" i="2"/>
  <c r="D2627" i="2"/>
  <c r="C2627" i="2"/>
  <c r="I2626" i="2" a="1"/>
  <c r="I2626" i="2" s="1"/>
  <c r="H2626" i="2"/>
  <c r="G2626" i="2"/>
  <c r="F2626" i="2"/>
  <c r="E2626" i="2"/>
  <c r="D2626" i="2"/>
  <c r="C2626" i="2"/>
  <c r="I2625" i="2" a="1"/>
  <c r="I2625" i="2" s="1"/>
  <c r="H2625" i="2"/>
  <c r="G2625" i="2"/>
  <c r="F2625" i="2"/>
  <c r="E2625" i="2"/>
  <c r="D2625" i="2"/>
  <c r="C2625" i="2"/>
  <c r="I2624" i="2" a="1"/>
  <c r="I2624" i="2" s="1"/>
  <c r="H2624" i="2"/>
  <c r="G2624" i="2"/>
  <c r="F2624" i="2"/>
  <c r="E2624" i="2"/>
  <c r="D2624" i="2"/>
  <c r="C2624" i="2"/>
  <c r="I2623" i="2" a="1"/>
  <c r="I2623" i="2" s="1"/>
  <c r="H2623" i="2"/>
  <c r="G2623" i="2"/>
  <c r="F2623" i="2"/>
  <c r="E2623" i="2"/>
  <c r="D2623" i="2"/>
  <c r="C2623" i="2"/>
  <c r="I2622" i="2" a="1"/>
  <c r="I2622" i="2" s="1"/>
  <c r="H2622" i="2"/>
  <c r="G2622" i="2"/>
  <c r="F2622" i="2"/>
  <c r="E2622" i="2"/>
  <c r="D2622" i="2"/>
  <c r="C2622" i="2"/>
  <c r="I2621" i="2" a="1"/>
  <c r="I2621" i="2" s="1"/>
  <c r="H2621" i="2"/>
  <c r="G2621" i="2"/>
  <c r="F2621" i="2"/>
  <c r="E2621" i="2"/>
  <c r="D2621" i="2"/>
  <c r="C2621" i="2"/>
  <c r="I2620" i="2" a="1"/>
  <c r="I2620" i="2" s="1"/>
  <c r="H2620" i="2"/>
  <c r="G2620" i="2"/>
  <c r="H2620" i="6" s="1"/>
  <c r="F2620" i="2"/>
  <c r="G2620" i="6" s="1"/>
  <c r="E2620" i="2"/>
  <c r="D2620" i="2"/>
  <c r="F2620" i="6" s="1"/>
  <c r="C2620" i="2"/>
  <c r="I2619" i="2" a="1"/>
  <c r="I2619" i="2" s="1"/>
  <c r="H2619" i="2"/>
  <c r="G2619" i="2"/>
  <c r="F2619" i="2"/>
  <c r="E2619" i="2"/>
  <c r="D2619" i="2"/>
  <c r="C2619" i="2"/>
  <c r="I2618" i="2" a="1"/>
  <c r="I2618" i="2" s="1"/>
  <c r="H2618" i="2"/>
  <c r="G2618" i="2"/>
  <c r="H2618" i="6" s="1"/>
  <c r="F2618" i="2"/>
  <c r="G2618" i="6" s="1"/>
  <c r="E2618" i="2"/>
  <c r="D2618" i="2"/>
  <c r="F2618" i="7" s="1"/>
  <c r="C2618" i="2"/>
  <c r="I2617" i="2" a="1"/>
  <c r="I2617" i="2" s="1"/>
  <c r="H2617" i="2"/>
  <c r="G2617" i="2"/>
  <c r="F2617" i="2"/>
  <c r="E2617" i="2"/>
  <c r="D2617" i="2"/>
  <c r="F2617" i="6" s="1"/>
  <c r="C2617" i="2"/>
  <c r="I2616" i="2" a="1"/>
  <c r="I2616" i="2" s="1"/>
  <c r="H2616" i="2"/>
  <c r="G2616" i="2"/>
  <c r="F2616" i="2"/>
  <c r="E2616" i="2"/>
  <c r="D2616" i="2"/>
  <c r="C2616" i="2"/>
  <c r="I2615" i="2" a="1"/>
  <c r="I2615" i="2" s="1"/>
  <c r="H2615" i="2"/>
  <c r="I2615" i="7" s="1"/>
  <c r="G2615" i="2"/>
  <c r="H2615" i="7" s="1"/>
  <c r="F2615" i="2"/>
  <c r="E2615" i="2"/>
  <c r="D2615" i="2"/>
  <c r="C2615" i="2"/>
  <c r="I2614" i="2" a="1"/>
  <c r="I2614" i="2" s="1"/>
  <c r="H2614" i="2"/>
  <c r="G2614" i="2"/>
  <c r="F2614" i="2"/>
  <c r="E2614" i="2"/>
  <c r="D2614" i="2"/>
  <c r="C2614" i="2"/>
  <c r="I2613" i="2" a="1"/>
  <c r="I2613" i="2" s="1"/>
  <c r="H2613" i="2"/>
  <c r="G2613" i="2"/>
  <c r="F2613" i="2"/>
  <c r="E2613" i="2"/>
  <c r="D2613" i="2"/>
  <c r="C2613" i="2"/>
  <c r="I2612" i="2" a="1"/>
  <c r="I2612" i="2" s="1"/>
  <c r="H2612" i="2"/>
  <c r="G2612" i="2"/>
  <c r="F2612" i="2"/>
  <c r="E2612" i="2"/>
  <c r="D2612" i="2"/>
  <c r="C2612" i="2"/>
  <c r="I2611" i="2" a="1"/>
  <c r="I2611" i="2" s="1"/>
  <c r="H2611" i="2"/>
  <c r="G2611" i="2"/>
  <c r="H2611" i="6" s="1"/>
  <c r="F2611" i="2"/>
  <c r="E2611" i="2"/>
  <c r="D2611" i="2"/>
  <c r="C2611" i="2"/>
  <c r="I2610" i="2" a="1"/>
  <c r="I2610" i="2" s="1"/>
  <c r="H2610" i="2"/>
  <c r="G2610" i="2"/>
  <c r="F2610" i="2"/>
  <c r="E2610" i="2"/>
  <c r="D2610" i="2"/>
  <c r="C2610" i="2"/>
  <c r="I2609" i="2" a="1"/>
  <c r="I2609" i="2" s="1"/>
  <c r="H2609" i="2"/>
  <c r="G2609" i="2"/>
  <c r="F2609" i="2"/>
  <c r="E2609" i="2"/>
  <c r="D2609" i="2"/>
  <c r="C2609" i="2"/>
  <c r="I2608" i="2" a="1"/>
  <c r="I2608" i="2" s="1"/>
  <c r="H2608" i="2"/>
  <c r="G2608" i="2"/>
  <c r="H2608" i="6" s="1"/>
  <c r="F2608" i="2"/>
  <c r="G2608" i="6" s="1"/>
  <c r="E2608" i="2"/>
  <c r="D2608" i="2"/>
  <c r="F2608" i="6" s="1"/>
  <c r="C2608" i="2"/>
  <c r="I2607" i="2" a="1"/>
  <c r="I2607" i="2" s="1"/>
  <c r="H2607" i="2"/>
  <c r="G2607" i="2"/>
  <c r="F2607" i="2"/>
  <c r="E2607" i="2"/>
  <c r="D2607" i="2"/>
  <c r="F2607" i="6" s="1"/>
  <c r="C2607" i="2"/>
  <c r="I2606" i="2" a="1"/>
  <c r="I2606" i="2" s="1"/>
  <c r="H2606" i="2"/>
  <c r="G2606" i="2"/>
  <c r="H2606" i="6" s="1"/>
  <c r="F2606" i="2"/>
  <c r="G2606" i="6" s="1"/>
  <c r="E2606" i="2"/>
  <c r="D2606" i="2"/>
  <c r="C2606" i="2"/>
  <c r="I2605" i="2" a="1"/>
  <c r="I2605" i="2" s="1"/>
  <c r="H2605" i="2"/>
  <c r="G2605" i="2"/>
  <c r="F2605" i="2"/>
  <c r="G2605" i="6" s="1"/>
  <c r="E2605" i="2"/>
  <c r="D2605" i="2"/>
  <c r="C2605" i="2"/>
  <c r="I2604" i="2" a="1"/>
  <c r="I2604" i="2" s="1"/>
  <c r="H2604" i="2"/>
  <c r="G2604" i="2"/>
  <c r="F2604" i="2"/>
  <c r="E2604" i="2"/>
  <c r="D2604" i="2"/>
  <c r="C2604" i="2"/>
  <c r="I2603" i="2" a="1"/>
  <c r="I2603" i="2" s="1"/>
  <c r="H2603" i="2"/>
  <c r="G2603" i="2"/>
  <c r="F2603" i="2"/>
  <c r="E2603" i="2"/>
  <c r="D2603" i="2"/>
  <c r="C2603" i="2"/>
  <c r="I2602" i="2" a="1"/>
  <c r="I2602" i="2" s="1"/>
  <c r="H2602" i="2"/>
  <c r="G2602" i="2"/>
  <c r="F2602" i="2"/>
  <c r="E2602" i="2"/>
  <c r="D2602" i="2"/>
  <c r="C2602" i="2"/>
  <c r="I2601" i="2" a="1"/>
  <c r="I2601" i="2" s="1"/>
  <c r="H2601" i="2"/>
  <c r="G2601" i="2"/>
  <c r="F2601" i="2"/>
  <c r="E2601" i="2"/>
  <c r="D2601" i="2"/>
  <c r="C2601" i="2"/>
  <c r="I2600" i="2" a="1"/>
  <c r="I2600" i="2" s="1"/>
  <c r="H2600" i="2"/>
  <c r="G2600" i="2"/>
  <c r="F2600" i="2"/>
  <c r="E2600" i="2"/>
  <c r="D2600" i="2"/>
  <c r="C2600" i="2"/>
  <c r="I2599" i="2" a="1"/>
  <c r="I2599" i="2" s="1"/>
  <c r="H2599" i="2"/>
  <c r="G2599" i="2"/>
  <c r="H2599" i="6" s="1"/>
  <c r="F2599" i="2"/>
  <c r="G2599" i="6" s="1"/>
  <c r="E2599" i="2"/>
  <c r="D2599" i="2"/>
  <c r="C2599" i="2"/>
  <c r="I2598" i="2" a="1"/>
  <c r="I2598" i="2" s="1"/>
  <c r="H2598" i="2"/>
  <c r="G2598" i="2"/>
  <c r="F2598" i="2"/>
  <c r="G2598" i="7" s="1"/>
  <c r="E2598" i="2"/>
  <c r="D2598" i="2"/>
  <c r="F2598" i="7" s="1"/>
  <c r="C2598" i="2"/>
  <c r="I2597" i="2" a="1"/>
  <c r="I2597" i="2" s="1"/>
  <c r="H2597" i="2"/>
  <c r="G2597" i="2"/>
  <c r="F2597" i="2"/>
  <c r="E2597" i="2"/>
  <c r="D2597" i="2"/>
  <c r="C2597" i="2"/>
  <c r="I2596" i="2" a="1"/>
  <c r="I2596" i="2" s="1"/>
  <c r="H2596" i="2"/>
  <c r="G2596" i="2"/>
  <c r="H2596" i="6" s="1"/>
  <c r="F2596" i="2"/>
  <c r="G2596" i="6" s="1"/>
  <c r="E2596" i="2"/>
  <c r="D2596" i="2"/>
  <c r="F2596" i="6" s="1"/>
  <c r="C2596" i="2"/>
  <c r="I2595" i="2" a="1"/>
  <c r="I2595" i="2" s="1"/>
  <c r="H2595" i="2"/>
  <c r="G2595" i="2"/>
  <c r="F2595" i="2"/>
  <c r="E2595" i="2"/>
  <c r="D2595" i="2"/>
  <c r="F2595" i="6" s="1"/>
  <c r="C2595" i="2"/>
  <c r="I2594" i="2" a="1"/>
  <c r="I2594" i="2" s="1"/>
  <c r="H2594" i="2"/>
  <c r="G2594" i="2"/>
  <c r="H2594" i="6" s="1"/>
  <c r="F2594" i="2"/>
  <c r="G2594" i="6" s="1"/>
  <c r="E2594" i="2"/>
  <c r="D2594" i="2"/>
  <c r="C2594" i="2"/>
  <c r="I2593" i="2" a="1"/>
  <c r="I2593" i="2" s="1"/>
  <c r="H2593" i="2"/>
  <c r="G2593" i="2"/>
  <c r="F2593" i="2"/>
  <c r="G2593" i="6" s="1"/>
  <c r="E2593" i="2"/>
  <c r="D2593" i="2"/>
  <c r="C2593" i="2"/>
  <c r="I2592" i="2" a="1"/>
  <c r="I2592" i="2" s="1"/>
  <c r="H2592" i="2"/>
  <c r="G2592" i="2"/>
  <c r="F2592" i="2"/>
  <c r="E2592" i="2"/>
  <c r="D2592" i="2"/>
  <c r="C2592" i="2"/>
  <c r="I2591" i="2" a="1"/>
  <c r="I2591" i="2" s="1"/>
  <c r="H2591" i="2"/>
  <c r="G2591" i="2"/>
  <c r="F2591" i="2"/>
  <c r="E2591" i="2"/>
  <c r="D2591" i="2"/>
  <c r="C2591" i="2"/>
  <c r="I2590" i="2" a="1"/>
  <c r="I2590" i="2" s="1"/>
  <c r="H2590" i="2"/>
  <c r="G2590" i="2"/>
  <c r="F2590" i="2"/>
  <c r="E2590" i="2"/>
  <c r="D2590" i="2"/>
  <c r="C2590" i="2"/>
  <c r="I2589" i="2" a="1"/>
  <c r="I2589" i="2" s="1"/>
  <c r="H2589" i="2"/>
  <c r="G2589" i="2"/>
  <c r="F2589" i="2"/>
  <c r="E2589" i="2"/>
  <c r="D2589" i="2"/>
  <c r="C2589" i="2"/>
  <c r="I2588" i="2" a="1"/>
  <c r="I2588" i="2" s="1"/>
  <c r="H2588" i="2"/>
  <c r="G2588" i="2"/>
  <c r="F2588" i="2"/>
  <c r="E2588" i="2"/>
  <c r="D2588" i="2"/>
  <c r="C2588" i="2"/>
  <c r="I2587" i="2" a="1"/>
  <c r="I2587" i="2" s="1"/>
  <c r="H2587" i="2"/>
  <c r="G2587" i="2"/>
  <c r="H2587" i="6" s="1"/>
  <c r="F2587" i="2"/>
  <c r="G2587" i="6" s="1"/>
  <c r="E2587" i="2"/>
  <c r="D2587" i="2"/>
  <c r="C2587" i="2"/>
  <c r="I2586" i="2" a="1"/>
  <c r="I2586" i="2" s="1"/>
  <c r="H2586" i="2"/>
  <c r="G2586" i="2"/>
  <c r="F2586" i="2"/>
  <c r="E2586" i="2"/>
  <c r="D2586" i="2"/>
  <c r="C2586" i="2"/>
  <c r="I2585" i="2" a="1"/>
  <c r="I2585" i="2" s="1"/>
  <c r="H2585" i="2"/>
  <c r="I2585" i="7" s="1"/>
  <c r="G2585" i="2"/>
  <c r="H2585" i="7" s="1"/>
  <c r="F2585" i="2"/>
  <c r="E2585" i="2"/>
  <c r="D2585" i="2"/>
  <c r="C2585" i="2"/>
  <c r="I2584" i="2" a="1"/>
  <c r="I2584" i="2" s="1"/>
  <c r="H2584" i="2"/>
  <c r="G2584" i="2"/>
  <c r="H2584" i="6" s="1"/>
  <c r="F2584" i="2"/>
  <c r="G2584" i="6" s="1"/>
  <c r="E2584" i="2"/>
  <c r="D2584" i="2"/>
  <c r="F2584" i="6" s="1"/>
  <c r="C2584" i="2"/>
  <c r="I2583" i="2" a="1"/>
  <c r="I2583" i="2" s="1"/>
  <c r="H2583" i="2"/>
  <c r="G2583" i="2"/>
  <c r="F2583" i="2"/>
  <c r="E2583" i="2"/>
  <c r="D2583" i="2"/>
  <c r="F2583" i="6" s="1"/>
  <c r="C2583" i="2"/>
  <c r="I2582" i="2" a="1"/>
  <c r="I2582" i="2" s="1"/>
  <c r="H2582" i="2"/>
  <c r="G2582" i="2"/>
  <c r="H2582" i="6" s="1"/>
  <c r="F2582" i="2"/>
  <c r="G2582" i="7" s="1"/>
  <c r="E2582" i="2"/>
  <c r="D2582" i="2"/>
  <c r="F2582" i="7" s="1"/>
  <c r="C2582" i="2"/>
  <c r="I2581" i="2" a="1"/>
  <c r="I2581" i="2" s="1"/>
  <c r="H2581" i="2"/>
  <c r="G2581" i="2"/>
  <c r="F2581" i="2"/>
  <c r="G2581" i="6" s="1"/>
  <c r="E2581" i="2"/>
  <c r="D2581" i="2"/>
  <c r="C2581" i="2"/>
  <c r="I2580" i="2" a="1"/>
  <c r="I2580" i="2" s="1"/>
  <c r="H2580" i="2"/>
  <c r="G2580" i="2"/>
  <c r="F2580" i="2"/>
  <c r="G2580" i="7" s="1"/>
  <c r="E2580" i="2"/>
  <c r="D2580" i="2"/>
  <c r="C2580" i="2"/>
  <c r="I2579" i="2" a="1"/>
  <c r="I2579" i="2" s="1"/>
  <c r="H2579" i="2"/>
  <c r="G2579" i="2"/>
  <c r="F2579" i="2"/>
  <c r="E2579" i="2"/>
  <c r="D2579" i="2"/>
  <c r="C2579" i="2"/>
  <c r="I2578" i="2" a="1"/>
  <c r="I2578" i="2" s="1"/>
  <c r="H2578" i="2"/>
  <c r="G2578" i="2"/>
  <c r="F2578" i="2"/>
  <c r="E2578" i="2"/>
  <c r="D2578" i="2"/>
  <c r="C2578" i="2"/>
  <c r="I2577" i="2" a="1"/>
  <c r="I2577" i="2" s="1"/>
  <c r="H2577" i="2"/>
  <c r="G2577" i="2"/>
  <c r="F2577" i="2"/>
  <c r="E2577" i="2"/>
  <c r="D2577" i="2"/>
  <c r="F2577" i="6" s="1"/>
  <c r="C2577" i="2"/>
  <c r="I2576" i="2" a="1"/>
  <c r="I2576" i="2" s="1"/>
  <c r="H2576" i="2"/>
  <c r="G2576" i="2"/>
  <c r="F2576" i="2"/>
  <c r="E2576" i="2"/>
  <c r="D2576" i="2"/>
  <c r="C2576" i="2"/>
  <c r="I2575" i="2" a="1"/>
  <c r="I2575" i="2" s="1"/>
  <c r="H2575" i="2"/>
  <c r="G2575" i="2"/>
  <c r="H2575" i="6" s="1"/>
  <c r="F2575" i="2"/>
  <c r="E2575" i="2"/>
  <c r="D2575" i="2"/>
  <c r="C2575" i="2"/>
  <c r="I2574" i="2" a="1"/>
  <c r="I2574" i="2" s="1"/>
  <c r="H2574" i="2"/>
  <c r="G2574" i="2"/>
  <c r="F2574" i="2"/>
  <c r="G2574" i="7" s="1"/>
  <c r="E2574" i="2"/>
  <c r="D2574" i="2"/>
  <c r="F2574" i="7" s="1"/>
  <c r="C2574" i="2"/>
  <c r="I2573" i="2" a="1"/>
  <c r="I2573" i="2" s="1"/>
  <c r="H2573" i="2"/>
  <c r="G2573" i="2"/>
  <c r="F2573" i="2"/>
  <c r="E2573" i="2"/>
  <c r="D2573" i="2"/>
  <c r="C2573" i="2"/>
  <c r="I2572" i="2" a="1"/>
  <c r="I2572" i="2" s="1"/>
  <c r="H2572" i="2"/>
  <c r="G2572" i="2"/>
  <c r="H2572" i="6" s="1"/>
  <c r="F2572" i="2"/>
  <c r="G2572" i="6" s="1"/>
  <c r="E2572" i="2"/>
  <c r="D2572" i="2"/>
  <c r="F2572" i="6" s="1"/>
  <c r="C2572" i="2"/>
  <c r="I2571" i="2" a="1"/>
  <c r="I2571" i="2" s="1"/>
  <c r="H2571" i="2"/>
  <c r="G2571" i="2"/>
  <c r="F2571" i="2"/>
  <c r="E2571" i="2"/>
  <c r="D2571" i="2"/>
  <c r="F2571" i="6" s="1"/>
  <c r="C2571" i="2"/>
  <c r="I2570" i="2" a="1"/>
  <c r="I2570" i="2" s="1"/>
  <c r="H2570" i="2"/>
  <c r="G2570" i="2"/>
  <c r="H2570" i="6" s="1"/>
  <c r="F2570" i="2"/>
  <c r="G2570" i="7" s="1"/>
  <c r="E2570" i="2"/>
  <c r="D2570" i="2"/>
  <c r="C2570" i="2"/>
  <c r="I2569" i="2" a="1"/>
  <c r="I2569" i="2" s="1"/>
  <c r="H2569" i="2"/>
  <c r="G2569" i="2"/>
  <c r="F2569" i="2"/>
  <c r="G2569" i="6" s="1"/>
  <c r="E2569" i="2"/>
  <c r="D2569" i="2"/>
  <c r="C2569" i="2"/>
  <c r="I2568" i="2" a="1"/>
  <c r="I2568" i="2" s="1"/>
  <c r="H2568" i="2"/>
  <c r="G2568" i="2"/>
  <c r="F2568" i="2"/>
  <c r="E2568" i="2"/>
  <c r="D2568" i="2"/>
  <c r="C2568" i="2"/>
  <c r="I2567" i="2" a="1"/>
  <c r="I2567" i="2" s="1"/>
  <c r="H2567" i="2"/>
  <c r="G2567" i="2"/>
  <c r="F2567" i="2"/>
  <c r="E2567" i="2"/>
  <c r="D2567" i="2"/>
  <c r="C2567" i="2"/>
  <c r="I2566" i="2" a="1"/>
  <c r="I2566" i="2" s="1"/>
  <c r="H2566" i="2"/>
  <c r="G2566" i="2"/>
  <c r="F2566" i="2"/>
  <c r="E2566" i="2"/>
  <c r="D2566" i="2"/>
  <c r="C2566" i="2"/>
  <c r="I2565" i="2" a="1"/>
  <c r="I2565" i="2" s="1"/>
  <c r="H2565" i="2"/>
  <c r="G2565" i="2"/>
  <c r="F2565" i="2"/>
  <c r="E2565" i="2"/>
  <c r="D2565" i="2"/>
  <c r="C2565" i="2"/>
  <c r="I2564" i="2" a="1"/>
  <c r="I2564" i="2" s="1"/>
  <c r="H2564" i="2"/>
  <c r="G2564" i="2"/>
  <c r="F2564" i="2"/>
  <c r="E2564" i="2"/>
  <c r="D2564" i="2"/>
  <c r="C2564" i="2"/>
  <c r="I2563" i="2" a="1"/>
  <c r="I2563" i="2" s="1"/>
  <c r="H2563" i="2"/>
  <c r="G2563" i="2"/>
  <c r="H2563" i="6" s="1"/>
  <c r="F2563" i="2"/>
  <c r="E2563" i="2"/>
  <c r="D2563" i="2"/>
  <c r="C2563" i="2"/>
  <c r="I2562" i="2" a="1"/>
  <c r="I2562" i="2" s="1"/>
  <c r="H2562" i="2"/>
  <c r="G2562" i="2"/>
  <c r="F2562" i="2"/>
  <c r="E2562" i="2"/>
  <c r="D2562" i="2"/>
  <c r="C2562" i="2"/>
  <c r="I2561" i="2" a="1"/>
  <c r="I2561" i="2" s="1"/>
  <c r="H2561" i="2"/>
  <c r="G2561" i="2"/>
  <c r="F2561" i="2"/>
  <c r="E2561" i="2"/>
  <c r="D2561" i="2"/>
  <c r="C2561" i="2"/>
  <c r="I2560" i="2" a="1"/>
  <c r="I2560" i="2" s="1"/>
  <c r="H2560" i="2"/>
  <c r="G2560" i="2"/>
  <c r="H2560" i="6" s="1"/>
  <c r="F2560" i="2"/>
  <c r="G2560" i="6" s="1"/>
  <c r="E2560" i="2"/>
  <c r="D2560" i="2"/>
  <c r="F2560" i="6" s="1"/>
  <c r="C2560" i="2"/>
  <c r="I2559" i="2" a="1"/>
  <c r="I2559" i="2" s="1"/>
  <c r="H2559" i="2"/>
  <c r="G2559" i="2"/>
  <c r="F2559" i="2"/>
  <c r="E2559" i="2"/>
  <c r="D2559" i="2"/>
  <c r="F2559" i="6" s="1"/>
  <c r="C2559" i="2"/>
  <c r="I2558" i="2" a="1"/>
  <c r="I2558" i="2" s="1"/>
  <c r="H2558" i="2"/>
  <c r="I2558" i="7" s="1"/>
  <c r="G2558" i="2"/>
  <c r="H2558" i="7" s="1"/>
  <c r="F2558" i="2"/>
  <c r="G2558" i="7" s="1"/>
  <c r="E2558" i="2"/>
  <c r="D2558" i="2"/>
  <c r="C2558" i="2"/>
  <c r="I2557" i="2" a="1"/>
  <c r="I2557" i="2" s="1"/>
  <c r="H2557" i="2"/>
  <c r="G2557" i="2"/>
  <c r="F2557" i="2"/>
  <c r="G2557" i="6" s="1"/>
  <c r="E2557" i="2"/>
  <c r="D2557" i="2"/>
  <c r="C2557" i="2"/>
  <c r="I2556" i="2" a="1"/>
  <c r="I2556" i="2" s="1"/>
  <c r="H2556" i="2"/>
  <c r="G2556" i="2"/>
  <c r="F2556" i="2"/>
  <c r="E2556" i="2"/>
  <c r="D2556" i="2"/>
  <c r="C2556" i="2"/>
  <c r="I2555" i="2" a="1"/>
  <c r="I2555" i="2" s="1"/>
  <c r="H2555" i="2"/>
  <c r="G2555" i="2"/>
  <c r="F2555" i="2"/>
  <c r="E2555" i="2"/>
  <c r="D2555" i="2"/>
  <c r="C2555" i="2"/>
  <c r="I2554" i="2" a="1"/>
  <c r="I2554" i="2" s="1"/>
  <c r="H2554" i="2"/>
  <c r="G2554" i="2"/>
  <c r="F2554" i="2"/>
  <c r="E2554" i="2"/>
  <c r="D2554" i="2"/>
  <c r="C2554" i="2"/>
  <c r="I2553" i="2" a="1"/>
  <c r="I2553" i="2" s="1"/>
  <c r="H2553" i="2"/>
  <c r="G2553" i="2"/>
  <c r="F2553" i="2"/>
  <c r="E2553" i="2"/>
  <c r="D2553" i="2"/>
  <c r="C2553" i="2"/>
  <c r="I2552" i="2" a="1"/>
  <c r="I2552" i="2" s="1"/>
  <c r="H2552" i="2"/>
  <c r="G2552" i="2"/>
  <c r="F2552" i="2"/>
  <c r="E2552" i="2"/>
  <c r="D2552" i="2"/>
  <c r="F2552" i="7" s="1"/>
  <c r="C2552" i="2"/>
  <c r="I2551" i="2" a="1"/>
  <c r="I2551" i="2" s="1"/>
  <c r="H2551" i="2"/>
  <c r="G2551" i="2"/>
  <c r="H2551" i="6" s="1"/>
  <c r="F2551" i="2"/>
  <c r="E2551" i="2"/>
  <c r="D2551" i="2"/>
  <c r="C2551" i="2"/>
  <c r="I2550" i="2" a="1"/>
  <c r="I2550" i="2" s="1"/>
  <c r="H2550" i="2"/>
  <c r="G2550" i="2"/>
  <c r="F2550" i="2"/>
  <c r="E2550" i="2"/>
  <c r="D2550" i="2"/>
  <c r="C2550" i="2"/>
  <c r="I2549" i="2" a="1"/>
  <c r="I2549" i="2" s="1"/>
  <c r="H2549" i="2"/>
  <c r="G2549" i="2"/>
  <c r="F2549" i="2"/>
  <c r="E2549" i="2"/>
  <c r="D2549" i="2"/>
  <c r="C2549" i="2"/>
  <c r="I2548" i="2" a="1"/>
  <c r="I2548" i="2" s="1"/>
  <c r="H2548" i="2"/>
  <c r="G2548" i="2"/>
  <c r="H2548" i="6" s="1"/>
  <c r="F2548" i="2"/>
  <c r="G2548" i="6" s="1"/>
  <c r="E2548" i="2"/>
  <c r="D2548" i="2"/>
  <c r="F2548" i="6" s="1"/>
  <c r="C2548" i="2"/>
  <c r="I2547" i="2" a="1"/>
  <c r="I2547" i="2" s="1"/>
  <c r="H2547" i="2"/>
  <c r="G2547" i="2"/>
  <c r="F2547" i="2"/>
  <c r="E2547" i="2"/>
  <c r="D2547" i="2"/>
  <c r="F2547" i="7" s="1"/>
  <c r="C2547" i="2"/>
  <c r="I2546" i="2" a="1"/>
  <c r="I2546" i="2" s="1"/>
  <c r="H2546" i="2"/>
  <c r="G2546" i="2"/>
  <c r="H2546" i="6" s="1"/>
  <c r="F2546" i="2"/>
  <c r="G2546" i="6" s="1"/>
  <c r="E2546" i="2"/>
  <c r="D2546" i="2"/>
  <c r="C2546" i="2"/>
  <c r="I2545" i="2" a="1"/>
  <c r="I2545" i="2" s="1"/>
  <c r="H2545" i="2"/>
  <c r="G2545" i="2"/>
  <c r="F2545" i="2"/>
  <c r="G2545" i="6" s="1"/>
  <c r="E2545" i="2"/>
  <c r="D2545" i="2"/>
  <c r="C2545" i="2"/>
  <c r="I2544" i="2" a="1"/>
  <c r="I2544" i="2" s="1"/>
  <c r="H2544" i="2"/>
  <c r="G2544" i="2"/>
  <c r="F2544" i="2"/>
  <c r="E2544" i="2"/>
  <c r="D2544" i="2"/>
  <c r="C2544" i="2"/>
  <c r="I2543" i="2" a="1"/>
  <c r="I2543" i="2" s="1"/>
  <c r="H2543" i="2"/>
  <c r="G2543" i="2"/>
  <c r="F2543" i="2"/>
  <c r="E2543" i="2"/>
  <c r="D2543" i="2"/>
  <c r="C2543" i="2"/>
  <c r="I2542" i="2" a="1"/>
  <c r="I2542" i="2" s="1"/>
  <c r="H2542" i="2"/>
  <c r="G2542" i="2"/>
  <c r="F2542" i="2"/>
  <c r="E2542" i="2"/>
  <c r="D2542" i="2"/>
  <c r="C2542" i="2"/>
  <c r="I2541" i="2" a="1"/>
  <c r="I2541" i="2" s="1"/>
  <c r="H2541" i="2"/>
  <c r="G2541" i="2"/>
  <c r="F2541" i="2"/>
  <c r="E2541" i="2"/>
  <c r="D2541" i="2"/>
  <c r="C2541" i="2"/>
  <c r="I2540" i="2" a="1"/>
  <c r="I2540" i="2" s="1"/>
  <c r="H2540" i="2"/>
  <c r="G2540" i="2"/>
  <c r="F2540" i="2"/>
  <c r="E2540" i="2"/>
  <c r="D2540" i="2"/>
  <c r="C2540" i="2"/>
  <c r="I2539" i="2" a="1"/>
  <c r="I2539" i="2" s="1"/>
  <c r="H2539" i="2"/>
  <c r="G2539" i="2"/>
  <c r="H2539" i="6" s="1"/>
  <c r="F2539" i="2"/>
  <c r="E2539" i="2"/>
  <c r="D2539" i="2"/>
  <c r="C2539" i="2"/>
  <c r="I2538" i="2" a="1"/>
  <c r="I2538" i="2" s="1"/>
  <c r="H2538" i="2"/>
  <c r="G2538" i="2"/>
  <c r="F2538" i="2"/>
  <c r="G2538" i="7" s="1"/>
  <c r="E2538" i="2"/>
  <c r="D2538" i="2"/>
  <c r="F2538" i="7" s="1"/>
  <c r="C2538" i="2"/>
  <c r="I2537" i="2" a="1"/>
  <c r="I2537" i="2" s="1"/>
  <c r="H2537" i="2"/>
  <c r="G2537" i="2"/>
  <c r="F2537" i="2"/>
  <c r="E2537" i="2"/>
  <c r="D2537" i="2"/>
  <c r="C2537" i="2"/>
  <c r="I2536" i="2" a="1"/>
  <c r="I2536" i="2" s="1"/>
  <c r="H2536" i="2"/>
  <c r="G2536" i="2"/>
  <c r="H2536" i="6" s="1"/>
  <c r="F2536" i="2"/>
  <c r="G2536" i="6" s="1"/>
  <c r="E2536" i="2"/>
  <c r="D2536" i="2"/>
  <c r="F2536" i="6" s="1"/>
  <c r="C2536" i="2"/>
  <c r="I2535" i="2" a="1"/>
  <c r="I2535" i="2" s="1"/>
  <c r="H2535" i="2"/>
  <c r="G2535" i="2"/>
  <c r="F2535" i="2"/>
  <c r="E2535" i="2"/>
  <c r="D2535" i="2"/>
  <c r="F2535" i="6" s="1"/>
  <c r="C2535" i="2"/>
  <c r="I2534" i="2" a="1"/>
  <c r="I2534" i="2" s="1"/>
  <c r="H2534" i="2"/>
  <c r="G2534" i="2"/>
  <c r="H2534" i="6" s="1"/>
  <c r="F2534" i="2"/>
  <c r="G2534" i="6" s="1"/>
  <c r="E2534" i="2"/>
  <c r="D2534" i="2"/>
  <c r="C2534" i="2"/>
  <c r="I2533" i="2" a="1"/>
  <c r="I2533" i="2" s="1"/>
  <c r="H2533" i="2"/>
  <c r="G2533" i="2"/>
  <c r="F2533" i="2"/>
  <c r="G2533" i="6" s="1"/>
  <c r="E2533" i="2"/>
  <c r="D2533" i="2"/>
  <c r="C2533" i="2"/>
  <c r="I2532" i="2" a="1"/>
  <c r="I2532" i="2" s="1"/>
  <c r="H2532" i="2"/>
  <c r="G2532" i="2"/>
  <c r="F2532" i="2"/>
  <c r="E2532" i="2"/>
  <c r="D2532" i="2"/>
  <c r="C2532" i="2"/>
  <c r="I2531" i="2" a="1"/>
  <c r="I2531" i="2" s="1"/>
  <c r="H2531" i="2"/>
  <c r="I2531" i="7" s="1"/>
  <c r="G2531" i="2"/>
  <c r="F2531" i="2"/>
  <c r="E2531" i="2"/>
  <c r="D2531" i="2"/>
  <c r="C2531" i="2"/>
  <c r="I2530" i="2" a="1"/>
  <c r="I2530" i="2" s="1"/>
  <c r="H2530" i="2"/>
  <c r="G2530" i="2"/>
  <c r="F2530" i="2"/>
  <c r="E2530" i="2"/>
  <c r="D2530" i="2"/>
  <c r="C2530" i="2"/>
  <c r="I2529" i="2" a="1"/>
  <c r="I2529" i="2" s="1"/>
  <c r="H2529" i="2"/>
  <c r="G2529" i="2"/>
  <c r="F2529" i="2"/>
  <c r="E2529" i="2"/>
  <c r="D2529" i="2"/>
  <c r="C2529" i="2"/>
  <c r="I2528" i="2" a="1"/>
  <c r="I2528" i="2" s="1"/>
  <c r="H2528" i="2"/>
  <c r="G2528" i="2"/>
  <c r="F2528" i="2"/>
  <c r="E2528" i="2"/>
  <c r="D2528" i="2"/>
  <c r="C2528" i="2"/>
  <c r="I2527" i="2" a="1"/>
  <c r="I2527" i="2" s="1"/>
  <c r="H2527" i="2"/>
  <c r="G2527" i="2"/>
  <c r="H2527" i="6" s="1"/>
  <c r="F2527" i="2"/>
  <c r="E2527" i="2"/>
  <c r="D2527" i="2"/>
  <c r="C2527" i="2"/>
  <c r="I2526" i="2" a="1"/>
  <c r="I2526" i="2" s="1"/>
  <c r="H2526" i="2"/>
  <c r="G2526" i="2"/>
  <c r="F2526" i="2"/>
  <c r="E2526" i="2"/>
  <c r="D2526" i="2"/>
  <c r="C2526" i="2"/>
  <c r="I2525" i="2" a="1"/>
  <c r="I2525" i="2" s="1"/>
  <c r="H2525" i="2"/>
  <c r="G2525" i="2"/>
  <c r="F2525" i="2"/>
  <c r="E2525" i="2"/>
  <c r="D2525" i="2"/>
  <c r="C2525" i="2"/>
  <c r="I2524" i="2" a="1"/>
  <c r="I2524" i="2" s="1"/>
  <c r="H2524" i="2"/>
  <c r="G2524" i="2"/>
  <c r="H2524" i="6" s="1"/>
  <c r="F2524" i="2"/>
  <c r="G2524" i="6" s="1"/>
  <c r="E2524" i="2"/>
  <c r="D2524" i="2"/>
  <c r="F2524" i="6" s="1"/>
  <c r="C2524" i="2"/>
  <c r="I2523" i="2" a="1"/>
  <c r="I2523" i="2" s="1"/>
  <c r="H2523" i="2"/>
  <c r="G2523" i="2"/>
  <c r="F2523" i="2"/>
  <c r="E2523" i="2"/>
  <c r="D2523" i="2"/>
  <c r="F2523" i="6" s="1"/>
  <c r="C2523" i="2"/>
  <c r="I2522" i="2" a="1"/>
  <c r="I2522" i="2" s="1"/>
  <c r="H2522" i="2"/>
  <c r="G2522" i="2"/>
  <c r="H2522" i="6" s="1"/>
  <c r="F2522" i="2"/>
  <c r="G2522" i="6" s="1"/>
  <c r="E2522" i="2"/>
  <c r="D2522" i="2"/>
  <c r="C2522" i="2"/>
  <c r="I2521" i="2" a="1"/>
  <c r="I2521" i="2" s="1"/>
  <c r="H2521" i="2"/>
  <c r="G2521" i="2"/>
  <c r="F2521" i="2"/>
  <c r="G2521" i="6" s="1"/>
  <c r="E2521" i="2"/>
  <c r="D2521" i="2"/>
  <c r="C2521" i="2"/>
  <c r="I2520" i="2" a="1"/>
  <c r="I2520" i="2" s="1"/>
  <c r="H2520" i="2"/>
  <c r="G2520" i="2"/>
  <c r="F2520" i="2"/>
  <c r="E2520" i="2"/>
  <c r="D2520" i="2"/>
  <c r="C2520" i="2"/>
  <c r="I2519" i="2" a="1"/>
  <c r="I2519" i="2" s="1"/>
  <c r="H2519" i="2"/>
  <c r="G2519" i="2"/>
  <c r="F2519" i="2"/>
  <c r="E2519" i="2"/>
  <c r="D2519" i="2"/>
  <c r="C2519" i="2"/>
  <c r="I2518" i="2" a="1"/>
  <c r="I2518" i="2" s="1"/>
  <c r="H2518" i="2"/>
  <c r="G2518" i="2"/>
  <c r="F2518" i="2"/>
  <c r="E2518" i="2"/>
  <c r="D2518" i="2"/>
  <c r="C2518" i="2"/>
  <c r="I2517" i="2" a="1"/>
  <c r="I2517" i="2" s="1"/>
  <c r="H2517" i="2"/>
  <c r="G2517" i="2"/>
  <c r="F2517" i="2"/>
  <c r="E2517" i="2"/>
  <c r="D2517" i="2"/>
  <c r="C2517" i="2"/>
  <c r="I2516" i="2" a="1"/>
  <c r="I2516" i="2" s="1"/>
  <c r="H2516" i="2"/>
  <c r="G2516" i="2"/>
  <c r="F2516" i="2"/>
  <c r="E2516" i="2"/>
  <c r="D2516" i="2"/>
  <c r="C2516" i="2"/>
  <c r="I2515" i="2" a="1"/>
  <c r="I2515" i="2" s="1"/>
  <c r="H2515" i="2"/>
  <c r="G2515" i="2"/>
  <c r="H2515" i="6" s="1"/>
  <c r="F2515" i="2"/>
  <c r="E2515" i="2"/>
  <c r="D2515" i="2"/>
  <c r="C2515" i="2"/>
  <c r="I2514" i="2" a="1"/>
  <c r="I2514" i="2" s="1"/>
  <c r="H2514" i="2"/>
  <c r="G2514" i="2"/>
  <c r="F2514" i="2"/>
  <c r="E2514" i="2"/>
  <c r="D2514" i="2"/>
  <c r="C2514" i="2"/>
  <c r="I2513" i="2" a="1"/>
  <c r="I2513" i="2" s="1"/>
  <c r="H2513" i="2"/>
  <c r="I2513" i="7" s="1"/>
  <c r="G2513" i="2"/>
  <c r="F2513" i="2"/>
  <c r="E2513" i="2"/>
  <c r="D2513" i="2"/>
  <c r="C2513" i="2"/>
  <c r="I2512" i="2" a="1"/>
  <c r="I2512" i="2" s="1"/>
  <c r="H2512" i="2"/>
  <c r="G2512" i="2"/>
  <c r="H2512" i="6" s="1"/>
  <c r="F2512" i="2"/>
  <c r="G2512" i="6" s="1"/>
  <c r="E2512" i="2"/>
  <c r="D2512" i="2"/>
  <c r="F2512" i="6" s="1"/>
  <c r="C2512" i="2"/>
  <c r="I2511" i="2" a="1"/>
  <c r="I2511" i="2" s="1"/>
  <c r="H2511" i="2"/>
  <c r="G2511" i="2"/>
  <c r="F2511" i="2"/>
  <c r="E2511" i="2"/>
  <c r="D2511" i="2"/>
  <c r="F2511" i="6" s="1"/>
  <c r="C2511" i="2"/>
  <c r="I2510" i="2" a="1"/>
  <c r="I2510" i="2" s="1"/>
  <c r="H2510" i="2"/>
  <c r="G2510" i="2"/>
  <c r="H2510" i="6" s="1"/>
  <c r="F2510" i="2"/>
  <c r="G2510" i="6" s="1"/>
  <c r="E2510" i="2"/>
  <c r="D2510" i="2"/>
  <c r="F2510" i="7" s="1"/>
  <c r="C2510" i="2"/>
  <c r="I2509" i="2" a="1"/>
  <c r="I2509" i="2" s="1"/>
  <c r="H2509" i="2"/>
  <c r="G2509" i="2"/>
  <c r="F2509" i="2"/>
  <c r="G2509" i="6" s="1"/>
  <c r="E2509" i="2"/>
  <c r="D2509" i="2"/>
  <c r="C2509" i="2"/>
  <c r="I2508" i="2" a="1"/>
  <c r="I2508" i="2" s="1"/>
  <c r="H2508" i="2"/>
  <c r="G2508" i="2"/>
  <c r="F2508" i="2"/>
  <c r="E2508" i="2"/>
  <c r="D2508" i="2"/>
  <c r="C2508" i="2"/>
  <c r="I2507" i="2" a="1"/>
  <c r="I2507" i="2" s="1"/>
  <c r="H2507" i="2"/>
  <c r="G2507" i="2"/>
  <c r="F2507" i="2"/>
  <c r="E2507" i="2"/>
  <c r="D2507" i="2"/>
  <c r="C2507" i="2"/>
  <c r="I2506" i="2" a="1"/>
  <c r="I2506" i="2" s="1"/>
  <c r="H2506" i="2"/>
  <c r="G2506" i="2"/>
  <c r="F2506" i="2"/>
  <c r="E2506" i="2"/>
  <c r="D2506" i="2"/>
  <c r="C2506" i="2"/>
  <c r="I2505" i="2" a="1"/>
  <c r="I2505" i="2" s="1"/>
  <c r="H2505" i="2"/>
  <c r="G2505" i="2"/>
  <c r="F2505" i="2"/>
  <c r="E2505" i="2"/>
  <c r="D2505" i="2"/>
  <c r="C2505" i="2"/>
  <c r="I2504" i="2" a="1"/>
  <c r="I2504" i="2" s="1"/>
  <c r="H2504" i="2"/>
  <c r="G2504" i="2"/>
  <c r="F2504" i="2"/>
  <c r="E2504" i="2"/>
  <c r="D2504" i="2"/>
  <c r="C2504" i="2"/>
  <c r="I2503" i="2" a="1"/>
  <c r="I2503" i="2" s="1"/>
  <c r="H2503" i="2"/>
  <c r="G2503" i="2"/>
  <c r="F2503" i="2"/>
  <c r="E2503" i="2"/>
  <c r="D2503" i="2"/>
  <c r="C2503" i="2"/>
  <c r="I2502" i="2" a="1"/>
  <c r="I2502" i="2" s="1"/>
  <c r="H2502" i="2"/>
  <c r="G2502" i="2"/>
  <c r="H2502" i="6" s="1"/>
  <c r="F2502" i="2"/>
  <c r="E2502" i="2"/>
  <c r="D2502" i="2"/>
  <c r="C2502" i="2"/>
  <c r="I2501" i="2" a="1"/>
  <c r="I2501" i="2" s="1"/>
  <c r="H2501" i="2"/>
  <c r="I2501" i="7" s="1"/>
  <c r="G2501" i="2"/>
  <c r="F2501" i="2"/>
  <c r="E2501" i="2"/>
  <c r="D2501" i="2"/>
  <c r="C2501" i="2"/>
  <c r="I2500" i="2" a="1"/>
  <c r="I2500" i="2" s="1"/>
  <c r="H2500" i="2"/>
  <c r="G2500" i="2"/>
  <c r="H2500" i="6" s="1"/>
  <c r="F2500" i="2"/>
  <c r="G2500" i="6" s="1"/>
  <c r="E2500" i="2"/>
  <c r="D2500" i="2"/>
  <c r="C2500" i="2"/>
  <c r="I2499" i="2" a="1"/>
  <c r="I2499" i="2" s="1"/>
  <c r="H2499" i="2"/>
  <c r="G2499" i="2"/>
  <c r="F2499" i="2"/>
  <c r="E2499" i="2"/>
  <c r="D2499" i="2"/>
  <c r="F2499" i="6" s="1"/>
  <c r="C2499" i="2"/>
  <c r="I2498" i="2" a="1"/>
  <c r="I2498" i="2" s="1"/>
  <c r="H2498" i="2"/>
  <c r="G2498" i="2"/>
  <c r="H2498" i="6" s="1"/>
  <c r="F2498" i="2"/>
  <c r="E2498" i="2"/>
  <c r="D2498" i="2"/>
  <c r="C2498" i="2"/>
  <c r="I2497" i="2" a="1"/>
  <c r="I2497" i="2" s="1"/>
  <c r="H2497" i="2"/>
  <c r="G2497" i="2"/>
  <c r="F2497" i="2"/>
  <c r="G2497" i="6" s="1"/>
  <c r="E2497" i="2"/>
  <c r="D2497" i="2"/>
  <c r="C2497" i="2"/>
  <c r="I2496" i="2" a="1"/>
  <c r="I2496" i="2" s="1"/>
  <c r="H2496" i="2"/>
  <c r="G2496" i="2"/>
  <c r="F2496" i="2"/>
  <c r="E2496" i="2"/>
  <c r="D2496" i="2"/>
  <c r="C2496" i="2"/>
  <c r="I2495" i="2" a="1"/>
  <c r="I2495" i="2" s="1"/>
  <c r="H2495" i="2"/>
  <c r="G2495" i="2"/>
  <c r="F2495" i="2"/>
  <c r="E2495" i="2"/>
  <c r="D2495" i="2"/>
  <c r="C2495" i="2"/>
  <c r="I2494" i="2" a="1"/>
  <c r="I2494" i="2" s="1"/>
  <c r="H2494" i="2"/>
  <c r="G2494" i="2"/>
  <c r="F2494" i="2"/>
  <c r="E2494" i="2"/>
  <c r="D2494" i="2"/>
  <c r="C2494" i="2"/>
  <c r="I2493" i="2" a="1"/>
  <c r="I2493" i="2" s="1"/>
  <c r="H2493" i="2"/>
  <c r="G2493" i="2"/>
  <c r="F2493" i="2"/>
  <c r="E2493" i="2"/>
  <c r="D2493" i="2"/>
  <c r="C2493" i="2"/>
  <c r="I2492" i="2" a="1"/>
  <c r="I2492" i="2" s="1"/>
  <c r="H2492" i="2"/>
  <c r="G2492" i="2"/>
  <c r="F2492" i="2"/>
  <c r="E2492" i="2"/>
  <c r="D2492" i="2"/>
  <c r="C2492" i="2"/>
  <c r="I2491" i="2" a="1"/>
  <c r="I2491" i="2" s="1"/>
  <c r="H2491" i="2"/>
  <c r="G2491" i="2"/>
  <c r="F2491" i="2"/>
  <c r="E2491" i="2"/>
  <c r="D2491" i="2"/>
  <c r="C2491" i="2"/>
  <c r="I2490" i="2" a="1"/>
  <c r="I2490" i="2" s="1"/>
  <c r="H2490" i="2"/>
  <c r="G2490" i="2"/>
  <c r="H2490" i="6" s="1"/>
  <c r="F2490" i="2"/>
  <c r="E2490" i="2"/>
  <c r="D2490" i="2"/>
  <c r="C2490" i="2"/>
  <c r="I2489" i="2" a="1"/>
  <c r="I2489" i="2" s="1"/>
  <c r="H2489" i="2"/>
  <c r="G2489" i="2"/>
  <c r="F2489" i="2"/>
  <c r="E2489" i="2"/>
  <c r="D2489" i="2"/>
  <c r="C2489" i="2"/>
  <c r="I2488" i="2" a="1"/>
  <c r="I2488" i="2" s="1"/>
  <c r="H2488" i="2"/>
  <c r="G2488" i="2"/>
  <c r="H2488" i="6" s="1"/>
  <c r="F2488" i="2"/>
  <c r="G2488" i="6" s="1"/>
  <c r="E2488" i="2"/>
  <c r="D2488" i="2"/>
  <c r="C2488" i="2"/>
  <c r="I2487" i="2" a="1"/>
  <c r="I2487" i="2" s="1"/>
  <c r="H2487" i="2"/>
  <c r="G2487" i="2"/>
  <c r="F2487" i="2"/>
  <c r="E2487" i="2"/>
  <c r="D2487" i="2"/>
  <c r="F2487" i="6" s="1"/>
  <c r="C2487" i="2"/>
  <c r="I2486" i="2" a="1"/>
  <c r="I2486" i="2" s="1"/>
  <c r="H2486" i="2"/>
  <c r="G2486" i="2"/>
  <c r="H2486" i="6" s="1"/>
  <c r="F2486" i="2"/>
  <c r="E2486" i="2"/>
  <c r="D2486" i="2"/>
  <c r="C2486" i="2"/>
  <c r="I2485" i="2" a="1"/>
  <c r="I2485" i="2" s="1"/>
  <c r="H2485" i="2"/>
  <c r="G2485" i="2"/>
  <c r="F2485" i="2"/>
  <c r="G2485" i="6" s="1"/>
  <c r="E2485" i="2"/>
  <c r="D2485" i="2"/>
  <c r="C2485" i="2"/>
  <c r="I2484" i="2" a="1"/>
  <c r="I2484" i="2" s="1"/>
  <c r="H2484" i="2"/>
  <c r="G2484" i="2"/>
  <c r="F2484" i="2"/>
  <c r="E2484" i="2"/>
  <c r="D2484" i="2"/>
  <c r="C2484" i="2"/>
  <c r="I2483" i="2" a="1"/>
  <c r="I2483" i="2" s="1"/>
  <c r="H2483" i="2"/>
  <c r="G2483" i="2"/>
  <c r="F2483" i="2"/>
  <c r="E2483" i="2"/>
  <c r="D2483" i="2"/>
  <c r="C2483" i="2"/>
  <c r="I2482" i="2" a="1"/>
  <c r="I2482" i="2" s="1"/>
  <c r="H2482" i="2"/>
  <c r="G2482" i="2"/>
  <c r="F2482" i="2"/>
  <c r="E2482" i="2"/>
  <c r="D2482" i="2"/>
  <c r="C2482" i="2"/>
  <c r="I2481" i="2" a="1"/>
  <c r="I2481" i="2" s="1"/>
  <c r="H2481" i="2"/>
  <c r="G2481" i="2"/>
  <c r="F2481" i="2"/>
  <c r="E2481" i="2"/>
  <c r="D2481" i="2"/>
  <c r="C2481" i="2"/>
  <c r="I2480" i="2" a="1"/>
  <c r="I2480" i="2" s="1"/>
  <c r="H2480" i="2"/>
  <c r="G2480" i="2"/>
  <c r="F2480" i="2"/>
  <c r="E2480" i="2"/>
  <c r="D2480" i="2"/>
  <c r="C2480" i="2"/>
  <c r="I2479" i="2" a="1"/>
  <c r="I2479" i="2" s="1"/>
  <c r="H2479" i="2"/>
  <c r="G2479" i="2"/>
  <c r="F2479" i="2"/>
  <c r="E2479" i="2"/>
  <c r="D2479" i="2"/>
  <c r="C2479" i="2"/>
  <c r="I2478" i="2" a="1"/>
  <c r="I2478" i="2" s="1"/>
  <c r="H2478" i="2"/>
  <c r="G2478" i="2"/>
  <c r="H2478" i="6" s="1"/>
  <c r="F2478" i="2"/>
  <c r="E2478" i="2"/>
  <c r="D2478" i="2"/>
  <c r="C2478" i="2"/>
  <c r="I2477" i="2" a="1"/>
  <c r="I2477" i="2" s="1"/>
  <c r="H2477" i="2"/>
  <c r="G2477" i="2"/>
  <c r="F2477" i="2"/>
  <c r="E2477" i="2"/>
  <c r="D2477" i="2"/>
  <c r="C2477" i="2"/>
  <c r="I2476" i="2" a="1"/>
  <c r="I2476" i="2" s="1"/>
  <c r="H2476" i="2"/>
  <c r="G2476" i="2"/>
  <c r="H2476" i="6" s="1"/>
  <c r="F2476" i="2"/>
  <c r="G2476" i="6" s="1"/>
  <c r="E2476" i="2"/>
  <c r="D2476" i="2"/>
  <c r="C2476" i="2"/>
  <c r="I2475" i="2" a="1"/>
  <c r="I2475" i="2" s="1"/>
  <c r="H2475" i="2"/>
  <c r="G2475" i="2"/>
  <c r="F2475" i="2"/>
  <c r="E2475" i="2"/>
  <c r="D2475" i="2"/>
  <c r="F2475" i="6" s="1"/>
  <c r="C2475" i="2"/>
  <c r="I2474" i="2" a="1"/>
  <c r="I2474" i="2" s="1"/>
  <c r="H2474" i="2"/>
  <c r="G2474" i="2"/>
  <c r="H2474" i="6" s="1"/>
  <c r="F2474" i="2"/>
  <c r="G2474" i="7" s="1"/>
  <c r="E2474" i="2"/>
  <c r="D2474" i="2"/>
  <c r="C2474" i="2"/>
  <c r="I2473" i="2" a="1"/>
  <c r="I2473" i="2" s="1"/>
  <c r="H2473" i="2"/>
  <c r="G2473" i="2"/>
  <c r="F2473" i="2"/>
  <c r="G2473" i="6" s="1"/>
  <c r="E2473" i="2"/>
  <c r="D2473" i="2"/>
  <c r="C2473" i="2"/>
  <c r="I2472" i="2" a="1"/>
  <c r="I2472" i="2" s="1"/>
  <c r="H2472" i="2"/>
  <c r="G2472" i="2"/>
  <c r="F2472" i="2"/>
  <c r="E2472" i="2"/>
  <c r="D2472" i="2"/>
  <c r="C2472" i="2"/>
  <c r="I2471" i="2" a="1"/>
  <c r="I2471" i="2" s="1"/>
  <c r="H2471" i="2"/>
  <c r="G2471" i="2"/>
  <c r="H2471" i="7" s="1"/>
  <c r="F2471" i="2"/>
  <c r="E2471" i="2"/>
  <c r="D2471" i="2"/>
  <c r="C2471" i="2"/>
  <c r="I2470" i="2" a="1"/>
  <c r="I2470" i="2" s="1"/>
  <c r="H2470" i="2"/>
  <c r="G2470" i="2"/>
  <c r="F2470" i="2"/>
  <c r="E2470" i="2"/>
  <c r="D2470" i="2"/>
  <c r="C2470" i="2"/>
  <c r="I2469" i="2" a="1"/>
  <c r="I2469" i="2" s="1"/>
  <c r="H2469" i="2"/>
  <c r="G2469" i="2"/>
  <c r="F2469" i="2"/>
  <c r="G2469" i="7" s="1"/>
  <c r="E2469" i="2"/>
  <c r="D2469" i="2"/>
  <c r="C2469" i="2"/>
  <c r="I2468" i="2" a="1"/>
  <c r="I2468" i="2" s="1"/>
  <c r="H2468" i="2"/>
  <c r="G2468" i="2"/>
  <c r="F2468" i="2"/>
  <c r="E2468" i="2"/>
  <c r="D2468" i="2"/>
  <c r="C2468" i="2"/>
  <c r="I2467" i="2" a="1"/>
  <c r="I2467" i="2" s="1"/>
  <c r="H2467" i="2"/>
  <c r="G2467" i="2"/>
  <c r="F2467" i="2"/>
  <c r="E2467" i="2"/>
  <c r="D2467" i="2"/>
  <c r="C2467" i="2"/>
  <c r="I2466" i="2" a="1"/>
  <c r="I2466" i="2" s="1"/>
  <c r="H2466" i="2"/>
  <c r="G2466" i="2"/>
  <c r="H2466" i="6" s="1"/>
  <c r="F2466" i="2"/>
  <c r="E2466" i="2"/>
  <c r="D2466" i="2"/>
  <c r="C2466" i="2"/>
  <c r="I2465" i="2" a="1"/>
  <c r="I2465" i="2" s="1"/>
  <c r="H2465" i="2"/>
  <c r="G2465" i="2"/>
  <c r="F2465" i="2"/>
  <c r="E2465" i="2"/>
  <c r="D2465" i="2"/>
  <c r="C2465" i="2"/>
  <c r="I2464" i="2" a="1"/>
  <c r="I2464" i="2" s="1"/>
  <c r="H2464" i="2"/>
  <c r="G2464" i="2"/>
  <c r="H2464" i="6" s="1"/>
  <c r="F2464" i="2"/>
  <c r="G2464" i="6" s="1"/>
  <c r="E2464" i="2"/>
  <c r="D2464" i="2"/>
  <c r="C2464" i="2"/>
  <c r="I2463" i="2" a="1"/>
  <c r="I2463" i="2" s="1"/>
  <c r="H2463" i="2"/>
  <c r="G2463" i="2"/>
  <c r="F2463" i="2"/>
  <c r="E2463" i="2"/>
  <c r="D2463" i="2"/>
  <c r="F2463" i="6" s="1"/>
  <c r="C2463" i="2"/>
  <c r="I2462" i="2" a="1"/>
  <c r="I2462" i="2" s="1"/>
  <c r="H2462" i="2"/>
  <c r="G2462" i="2"/>
  <c r="H2462" i="6" s="1"/>
  <c r="F2462" i="2"/>
  <c r="E2462" i="2"/>
  <c r="D2462" i="2"/>
  <c r="C2462" i="2"/>
  <c r="I2461" i="2" a="1"/>
  <c r="I2461" i="2" s="1"/>
  <c r="H2461" i="2"/>
  <c r="G2461" i="2"/>
  <c r="F2461" i="2"/>
  <c r="G2461" i="6" s="1"/>
  <c r="E2461" i="2"/>
  <c r="D2461" i="2"/>
  <c r="C2461" i="2"/>
  <c r="I2460" i="2" a="1"/>
  <c r="I2460" i="2" s="1"/>
  <c r="H2460" i="2"/>
  <c r="G2460" i="2"/>
  <c r="F2460" i="2"/>
  <c r="E2460" i="2"/>
  <c r="D2460" i="2"/>
  <c r="C2460" i="2"/>
  <c r="I2459" i="2" a="1"/>
  <c r="I2459" i="2" s="1"/>
  <c r="H2459" i="2"/>
  <c r="I2459" i="7" s="1"/>
  <c r="G2459" i="2"/>
  <c r="F2459" i="2"/>
  <c r="E2459" i="2"/>
  <c r="D2459" i="2"/>
  <c r="C2459" i="2"/>
  <c r="I2458" i="2" a="1"/>
  <c r="I2458" i="2" s="1"/>
  <c r="H2458" i="2"/>
  <c r="G2458" i="2"/>
  <c r="F2458" i="2"/>
  <c r="E2458" i="2"/>
  <c r="D2458" i="2"/>
  <c r="C2458" i="2"/>
  <c r="I2457" i="2" a="1"/>
  <c r="I2457" i="2" s="1"/>
  <c r="H2457" i="2"/>
  <c r="G2457" i="2"/>
  <c r="F2457" i="2"/>
  <c r="E2457" i="2"/>
  <c r="D2457" i="2"/>
  <c r="C2457" i="2"/>
  <c r="I2456" i="2" a="1"/>
  <c r="I2456" i="2" s="1"/>
  <c r="H2456" i="2"/>
  <c r="G2456" i="2"/>
  <c r="F2456" i="2"/>
  <c r="E2456" i="2"/>
  <c r="D2456" i="2"/>
  <c r="C2456" i="2"/>
  <c r="I2455" i="2" a="1"/>
  <c r="I2455" i="2" s="1"/>
  <c r="H2455" i="2"/>
  <c r="G2455" i="2"/>
  <c r="F2455" i="2"/>
  <c r="E2455" i="2"/>
  <c r="D2455" i="2"/>
  <c r="C2455" i="2"/>
  <c r="I2454" i="2" a="1"/>
  <c r="I2454" i="2" s="1"/>
  <c r="H2454" i="2"/>
  <c r="G2454" i="2"/>
  <c r="H2454" i="6" s="1"/>
  <c r="F2454" i="2"/>
  <c r="E2454" i="2"/>
  <c r="D2454" i="2"/>
  <c r="C2454" i="2"/>
  <c r="I2453" i="2" a="1"/>
  <c r="I2453" i="2" s="1"/>
  <c r="H2453" i="2"/>
  <c r="G2453" i="2"/>
  <c r="F2453" i="2"/>
  <c r="E2453" i="2"/>
  <c r="D2453" i="2"/>
  <c r="C2453" i="2"/>
  <c r="I2452" i="2" a="1"/>
  <c r="I2452" i="2" s="1"/>
  <c r="H2452" i="2"/>
  <c r="G2452" i="2"/>
  <c r="H2452" i="6" s="1"/>
  <c r="F2452" i="2"/>
  <c r="G2452" i="6" s="1"/>
  <c r="E2452" i="2"/>
  <c r="D2452" i="2"/>
  <c r="C2452" i="2"/>
  <c r="I2451" i="2" a="1"/>
  <c r="I2451" i="2" s="1"/>
  <c r="H2451" i="2"/>
  <c r="G2451" i="2"/>
  <c r="F2451" i="2"/>
  <c r="E2451" i="2"/>
  <c r="D2451" i="2"/>
  <c r="F2451" i="6" s="1"/>
  <c r="C2451" i="2"/>
  <c r="I2450" i="2" a="1"/>
  <c r="I2450" i="2" s="1"/>
  <c r="H2450" i="2"/>
  <c r="G2450" i="2"/>
  <c r="H2450" i="6" s="1"/>
  <c r="F2450" i="2"/>
  <c r="E2450" i="2"/>
  <c r="D2450" i="2"/>
  <c r="C2450" i="2"/>
  <c r="I2449" i="2" a="1"/>
  <c r="I2449" i="2" s="1"/>
  <c r="H2449" i="2"/>
  <c r="G2449" i="2"/>
  <c r="F2449" i="2"/>
  <c r="G2449" i="6" s="1"/>
  <c r="E2449" i="2"/>
  <c r="D2449" i="2"/>
  <c r="C2449" i="2"/>
  <c r="I2448" i="2" a="1"/>
  <c r="I2448" i="2" s="1"/>
  <c r="H2448" i="2"/>
  <c r="G2448" i="2"/>
  <c r="F2448" i="2"/>
  <c r="E2448" i="2"/>
  <c r="D2448" i="2"/>
  <c r="C2448" i="2"/>
  <c r="I2447" i="2" a="1"/>
  <c r="I2447" i="2" s="1"/>
  <c r="H2447" i="2"/>
  <c r="G2447" i="2"/>
  <c r="F2447" i="2"/>
  <c r="E2447" i="2"/>
  <c r="D2447" i="2"/>
  <c r="C2447" i="2"/>
  <c r="I2446" i="2" a="1"/>
  <c r="I2446" i="2" s="1"/>
  <c r="H2446" i="2"/>
  <c r="G2446" i="2"/>
  <c r="F2446" i="2"/>
  <c r="E2446" i="2"/>
  <c r="D2446" i="2"/>
  <c r="C2446" i="2"/>
  <c r="I2445" i="2" a="1"/>
  <c r="I2445" i="2" s="1"/>
  <c r="H2445" i="2"/>
  <c r="G2445" i="2"/>
  <c r="F2445" i="2"/>
  <c r="E2445" i="2"/>
  <c r="D2445" i="2"/>
  <c r="C2445" i="2"/>
  <c r="I2444" i="2" a="1"/>
  <c r="I2444" i="2" s="1"/>
  <c r="H2444" i="2"/>
  <c r="G2444" i="2"/>
  <c r="F2444" i="2"/>
  <c r="E2444" i="2"/>
  <c r="D2444" i="2"/>
  <c r="F2444" i="7" s="1"/>
  <c r="C2444" i="2"/>
  <c r="I2443" i="2" a="1"/>
  <c r="I2443" i="2" s="1"/>
  <c r="H2443" i="2"/>
  <c r="G2443" i="2"/>
  <c r="F2443" i="2"/>
  <c r="E2443" i="2"/>
  <c r="D2443" i="2"/>
  <c r="C2443" i="2"/>
  <c r="I2442" i="2" a="1"/>
  <c r="I2442" i="2" s="1"/>
  <c r="H2442" i="2"/>
  <c r="G2442" i="2"/>
  <c r="H2442" i="6" s="1"/>
  <c r="F2442" i="2"/>
  <c r="E2442" i="2"/>
  <c r="D2442" i="2"/>
  <c r="C2442" i="2"/>
  <c r="I2441" i="2" a="1"/>
  <c r="I2441" i="2" s="1"/>
  <c r="H2441" i="2"/>
  <c r="G2441" i="2"/>
  <c r="F2441" i="2"/>
  <c r="E2441" i="2"/>
  <c r="D2441" i="2"/>
  <c r="C2441" i="2"/>
  <c r="I2440" i="2" a="1"/>
  <c r="I2440" i="2" s="1"/>
  <c r="H2440" i="2"/>
  <c r="G2440" i="2"/>
  <c r="H2440" i="6" s="1"/>
  <c r="F2440" i="2"/>
  <c r="G2440" i="6" s="1"/>
  <c r="E2440" i="2"/>
  <c r="D2440" i="2"/>
  <c r="C2440" i="2"/>
  <c r="I2439" i="2" a="1"/>
  <c r="I2439" i="2" s="1"/>
  <c r="H2439" i="2"/>
  <c r="G2439" i="2"/>
  <c r="F2439" i="2"/>
  <c r="E2439" i="2"/>
  <c r="D2439" i="2"/>
  <c r="F2439" i="6" s="1"/>
  <c r="C2439" i="2"/>
  <c r="I2438" i="2" a="1"/>
  <c r="I2438" i="2" s="1"/>
  <c r="H2438" i="2"/>
  <c r="G2438" i="2"/>
  <c r="H2438" i="6" s="1"/>
  <c r="F2438" i="2"/>
  <c r="E2438" i="2"/>
  <c r="D2438" i="2"/>
  <c r="C2438" i="2"/>
  <c r="I2437" i="2" a="1"/>
  <c r="I2437" i="2" s="1"/>
  <c r="H2437" i="2"/>
  <c r="G2437" i="2"/>
  <c r="F2437" i="2"/>
  <c r="G2437" i="6" s="1"/>
  <c r="E2437" i="2"/>
  <c r="D2437" i="2"/>
  <c r="C2437" i="2"/>
  <c r="I2436" i="2" a="1"/>
  <c r="I2436" i="2" s="1"/>
  <c r="H2436" i="2"/>
  <c r="G2436" i="2"/>
  <c r="F2436" i="2"/>
  <c r="E2436" i="2"/>
  <c r="D2436" i="2"/>
  <c r="C2436" i="2"/>
  <c r="I2435" i="2" a="1"/>
  <c r="I2435" i="2" s="1"/>
  <c r="H2435" i="2"/>
  <c r="I2435" i="7" s="1"/>
  <c r="G2435" i="2"/>
  <c r="F2435" i="2"/>
  <c r="E2435" i="2"/>
  <c r="D2435" i="2"/>
  <c r="C2435" i="2"/>
  <c r="I2434" i="2" a="1"/>
  <c r="I2434" i="2" s="1"/>
  <c r="H2434" i="2"/>
  <c r="G2434" i="2"/>
  <c r="F2434" i="2"/>
  <c r="E2434" i="2"/>
  <c r="D2434" i="2"/>
  <c r="C2434" i="2"/>
  <c r="I2433" i="2" a="1"/>
  <c r="I2433" i="2" s="1"/>
  <c r="H2433" i="2"/>
  <c r="G2433" i="2"/>
  <c r="F2433" i="2"/>
  <c r="E2433" i="2"/>
  <c r="D2433" i="2"/>
  <c r="C2433" i="2"/>
  <c r="I2432" i="2" a="1"/>
  <c r="I2432" i="2" s="1"/>
  <c r="H2432" i="2"/>
  <c r="G2432" i="2"/>
  <c r="F2432" i="2"/>
  <c r="G2432" i="7" s="1"/>
  <c r="E2432" i="2"/>
  <c r="D2432" i="2"/>
  <c r="F2432" i="7" s="1"/>
  <c r="C2432" i="2"/>
  <c r="I2431" i="2" a="1"/>
  <c r="I2431" i="2" s="1"/>
  <c r="H2431" i="2"/>
  <c r="G2431" i="2"/>
  <c r="F2431" i="2"/>
  <c r="E2431" i="2"/>
  <c r="D2431" i="2"/>
  <c r="C2431" i="2"/>
  <c r="I2430" i="2" a="1"/>
  <c r="I2430" i="2" s="1"/>
  <c r="H2430" i="2"/>
  <c r="G2430" i="2"/>
  <c r="F2430" i="2"/>
  <c r="E2430" i="2"/>
  <c r="D2430" i="2"/>
  <c r="C2430" i="2"/>
  <c r="I2429" i="2" a="1"/>
  <c r="I2429" i="2" s="1"/>
  <c r="H2429" i="2"/>
  <c r="G2429" i="2"/>
  <c r="F2429" i="2"/>
  <c r="E2429" i="2"/>
  <c r="D2429" i="2"/>
  <c r="C2429" i="2"/>
  <c r="I2428" i="2" a="1"/>
  <c r="I2428" i="2" s="1"/>
  <c r="H2428" i="2"/>
  <c r="G2428" i="2"/>
  <c r="H2428" i="6" s="1"/>
  <c r="F2428" i="2"/>
  <c r="G2428" i="6" s="1"/>
  <c r="E2428" i="2"/>
  <c r="D2428" i="2"/>
  <c r="C2428" i="2"/>
  <c r="I2427" i="2" a="1"/>
  <c r="I2427" i="2" s="1"/>
  <c r="H2427" i="2"/>
  <c r="G2427" i="2"/>
  <c r="F2427" i="2"/>
  <c r="G2427" i="6" s="1"/>
  <c r="E2427" i="2"/>
  <c r="D2427" i="2"/>
  <c r="F2427" i="6" s="1"/>
  <c r="C2427" i="2"/>
  <c r="I2426" i="2" a="1"/>
  <c r="I2426" i="2" s="1"/>
  <c r="H2426" i="2"/>
  <c r="G2426" i="2"/>
  <c r="F2426" i="2"/>
  <c r="E2426" i="2"/>
  <c r="D2426" i="2"/>
  <c r="C2426" i="2"/>
  <c r="I2425" i="2" a="1"/>
  <c r="I2425" i="2" s="1"/>
  <c r="H2425" i="2"/>
  <c r="G2425" i="2"/>
  <c r="F2425" i="2"/>
  <c r="G2425" i="6" s="1"/>
  <c r="E2425" i="2"/>
  <c r="D2425" i="2"/>
  <c r="F2425" i="6" s="1"/>
  <c r="C2425" i="2"/>
  <c r="I2424" i="2" a="1"/>
  <c r="I2424" i="2" s="1"/>
  <c r="H2424" i="2"/>
  <c r="G2424" i="2"/>
  <c r="F2424" i="2"/>
  <c r="E2424" i="2"/>
  <c r="D2424" i="2"/>
  <c r="C2424" i="2"/>
  <c r="I2423" i="2" a="1"/>
  <c r="I2423" i="2" s="1"/>
  <c r="H2423" i="2"/>
  <c r="I2423" i="7" s="1"/>
  <c r="G2423" i="2"/>
  <c r="F2423" i="2"/>
  <c r="E2423" i="2"/>
  <c r="D2423" i="2"/>
  <c r="C2423" i="2"/>
  <c r="I2422" i="2" a="1"/>
  <c r="I2422" i="2" s="1"/>
  <c r="H2422" i="2"/>
  <c r="G2422" i="2"/>
  <c r="F2422" i="2"/>
  <c r="E2422" i="2"/>
  <c r="D2422" i="2"/>
  <c r="C2422" i="2"/>
  <c r="I2421" i="2" a="1"/>
  <c r="I2421" i="2" s="1"/>
  <c r="H2421" i="2"/>
  <c r="G2421" i="2"/>
  <c r="F2421" i="2"/>
  <c r="E2421" i="2"/>
  <c r="D2421" i="2"/>
  <c r="C2421" i="2"/>
  <c r="I2420" i="2" a="1"/>
  <c r="I2420" i="2" s="1"/>
  <c r="H2420" i="2"/>
  <c r="G2420" i="2"/>
  <c r="H2420" i="7" s="1"/>
  <c r="F2420" i="2"/>
  <c r="E2420" i="2"/>
  <c r="D2420" i="2"/>
  <c r="C2420" i="2"/>
  <c r="I2419" i="2" a="1"/>
  <c r="I2419" i="2" s="1"/>
  <c r="H2419" i="2"/>
  <c r="G2419" i="2"/>
  <c r="F2419" i="2"/>
  <c r="E2419" i="2"/>
  <c r="D2419" i="2"/>
  <c r="C2419" i="2"/>
  <c r="I2418" i="2" a="1"/>
  <c r="I2418" i="2" s="1"/>
  <c r="H2418" i="2"/>
  <c r="G2418" i="2"/>
  <c r="F2418" i="2"/>
  <c r="E2418" i="2"/>
  <c r="D2418" i="2"/>
  <c r="C2418" i="2"/>
  <c r="I2417" i="2" a="1"/>
  <c r="I2417" i="2" s="1"/>
  <c r="H2417" i="2"/>
  <c r="G2417" i="2"/>
  <c r="F2417" i="2"/>
  <c r="E2417" i="2"/>
  <c r="D2417" i="2"/>
  <c r="C2417" i="2"/>
  <c r="I2416" i="2" a="1"/>
  <c r="I2416" i="2" s="1"/>
  <c r="H2416" i="2"/>
  <c r="G2416" i="2"/>
  <c r="H2416" i="6" s="1"/>
  <c r="F2416" i="2"/>
  <c r="G2416" i="6" s="1"/>
  <c r="E2416" i="2"/>
  <c r="D2416" i="2"/>
  <c r="C2416" i="2"/>
  <c r="I2415" i="2" a="1"/>
  <c r="I2415" i="2" s="1"/>
  <c r="H2415" i="2"/>
  <c r="G2415" i="2"/>
  <c r="F2415" i="2"/>
  <c r="G2415" i="6" s="1"/>
  <c r="E2415" i="2"/>
  <c r="D2415" i="2"/>
  <c r="F2415" i="6" s="1"/>
  <c r="C2415" i="2"/>
  <c r="I2414" i="2" a="1"/>
  <c r="I2414" i="2" s="1"/>
  <c r="H2414" i="2"/>
  <c r="G2414" i="2"/>
  <c r="F2414" i="2"/>
  <c r="E2414" i="2"/>
  <c r="D2414" i="2"/>
  <c r="C2414" i="2"/>
  <c r="I2413" i="2" a="1"/>
  <c r="I2413" i="2" s="1"/>
  <c r="H2413" i="2"/>
  <c r="G2413" i="2"/>
  <c r="F2413" i="2"/>
  <c r="G2413" i="6" s="1"/>
  <c r="E2413" i="2"/>
  <c r="D2413" i="2"/>
  <c r="F2413" i="6" s="1"/>
  <c r="C2413" i="2"/>
  <c r="I2412" i="2" a="1"/>
  <c r="I2412" i="2" s="1"/>
  <c r="H2412" i="2"/>
  <c r="G2412" i="2"/>
  <c r="F2412" i="2"/>
  <c r="E2412" i="2"/>
  <c r="D2412" i="2"/>
  <c r="F2412" i="6" s="1"/>
  <c r="C2412" i="2"/>
  <c r="I2411" i="2" a="1"/>
  <c r="I2411" i="2" s="1"/>
  <c r="H2411" i="2"/>
  <c r="G2411" i="2"/>
  <c r="F2411" i="2"/>
  <c r="E2411" i="2"/>
  <c r="D2411" i="2"/>
  <c r="C2411" i="2"/>
  <c r="I2410" i="2" a="1"/>
  <c r="I2410" i="2" s="1"/>
  <c r="H2410" i="2"/>
  <c r="G2410" i="2"/>
  <c r="F2410" i="2"/>
  <c r="E2410" i="2"/>
  <c r="D2410" i="2"/>
  <c r="C2410" i="2"/>
  <c r="I2409" i="2" a="1"/>
  <c r="I2409" i="2" s="1"/>
  <c r="H2409" i="2"/>
  <c r="G2409" i="2"/>
  <c r="F2409" i="2"/>
  <c r="E2409" i="2"/>
  <c r="D2409" i="2"/>
  <c r="C2409" i="2"/>
  <c r="I2408" i="2" a="1"/>
  <c r="I2408" i="2" s="1"/>
  <c r="H2408" i="2"/>
  <c r="G2408" i="2"/>
  <c r="F2408" i="2"/>
  <c r="E2408" i="2"/>
  <c r="D2408" i="2"/>
  <c r="C2408" i="2"/>
  <c r="I2407" i="2" a="1"/>
  <c r="I2407" i="2" s="1"/>
  <c r="H2407" i="2"/>
  <c r="G2407" i="2"/>
  <c r="F2407" i="2"/>
  <c r="E2407" i="2"/>
  <c r="D2407" i="2"/>
  <c r="C2407" i="2"/>
  <c r="I2406" i="2" a="1"/>
  <c r="I2406" i="2" s="1"/>
  <c r="H2406" i="2"/>
  <c r="G2406" i="2"/>
  <c r="F2406" i="2"/>
  <c r="E2406" i="2"/>
  <c r="D2406" i="2"/>
  <c r="C2406" i="2"/>
  <c r="I2405" i="2" a="1"/>
  <c r="I2405" i="2" s="1"/>
  <c r="H2405" i="2"/>
  <c r="G2405" i="2"/>
  <c r="F2405" i="2"/>
  <c r="E2405" i="2"/>
  <c r="D2405" i="2"/>
  <c r="C2405" i="2"/>
  <c r="I2404" i="2" a="1"/>
  <c r="I2404" i="2" s="1"/>
  <c r="H2404" i="2"/>
  <c r="G2404" i="2"/>
  <c r="H2404" i="6" s="1"/>
  <c r="F2404" i="2"/>
  <c r="E2404" i="2"/>
  <c r="D2404" i="2"/>
  <c r="C2404" i="2"/>
  <c r="I2403" i="2" a="1"/>
  <c r="I2403" i="2" s="1"/>
  <c r="H2403" i="2"/>
  <c r="G2403" i="2"/>
  <c r="F2403" i="2"/>
  <c r="G2403" i="7" s="1"/>
  <c r="E2403" i="2"/>
  <c r="D2403" i="2"/>
  <c r="F2403" i="6" s="1"/>
  <c r="C2403" i="2"/>
  <c r="I2402" i="2" a="1"/>
  <c r="I2402" i="2" s="1"/>
  <c r="H2402" i="2"/>
  <c r="G2402" i="2"/>
  <c r="F2402" i="2"/>
  <c r="E2402" i="2"/>
  <c r="D2402" i="2"/>
  <c r="C2402" i="2"/>
  <c r="I2401" i="2" a="1"/>
  <c r="I2401" i="2" s="1"/>
  <c r="H2401" i="2"/>
  <c r="G2401" i="2"/>
  <c r="F2401" i="2"/>
  <c r="G2401" i="6" s="1"/>
  <c r="E2401" i="2"/>
  <c r="D2401" i="2"/>
  <c r="F2401" i="6" s="1"/>
  <c r="C2401" i="2"/>
  <c r="I2400" i="2" a="1"/>
  <c r="I2400" i="2" s="1"/>
  <c r="H2400" i="2"/>
  <c r="G2400" i="2"/>
  <c r="F2400" i="2"/>
  <c r="E2400" i="2"/>
  <c r="D2400" i="2"/>
  <c r="F2400" i="6" s="1"/>
  <c r="C2400" i="2"/>
  <c r="I2399" i="2" a="1"/>
  <c r="I2399" i="2" s="1"/>
  <c r="H2399" i="2"/>
  <c r="G2399" i="2"/>
  <c r="F2399" i="2"/>
  <c r="E2399" i="2"/>
  <c r="D2399" i="2"/>
  <c r="C2399" i="2"/>
  <c r="I2398" i="2" a="1"/>
  <c r="I2398" i="2" s="1"/>
  <c r="H2398" i="2"/>
  <c r="G2398" i="2"/>
  <c r="F2398" i="2"/>
  <c r="E2398" i="2"/>
  <c r="D2398" i="2"/>
  <c r="C2398" i="2"/>
  <c r="I2397" i="2" a="1"/>
  <c r="I2397" i="2" s="1"/>
  <c r="H2397" i="2"/>
  <c r="G2397" i="2"/>
  <c r="F2397" i="2"/>
  <c r="E2397" i="2"/>
  <c r="D2397" i="2"/>
  <c r="C2397" i="2"/>
  <c r="I2396" i="2" a="1"/>
  <c r="I2396" i="2" s="1"/>
  <c r="H2396" i="2"/>
  <c r="G2396" i="2"/>
  <c r="F2396" i="2"/>
  <c r="E2396" i="2"/>
  <c r="D2396" i="2"/>
  <c r="C2396" i="2"/>
  <c r="I2395" i="2" a="1"/>
  <c r="I2395" i="2" s="1"/>
  <c r="H2395" i="2"/>
  <c r="G2395" i="2"/>
  <c r="F2395" i="2"/>
  <c r="E2395" i="2"/>
  <c r="D2395" i="2"/>
  <c r="C2395" i="2"/>
  <c r="I2394" i="2" a="1"/>
  <c r="I2394" i="2" s="1"/>
  <c r="H2394" i="2"/>
  <c r="G2394" i="2"/>
  <c r="F2394" i="2"/>
  <c r="E2394" i="2"/>
  <c r="D2394" i="2"/>
  <c r="C2394" i="2"/>
  <c r="I2393" i="2" a="1"/>
  <c r="I2393" i="2" s="1"/>
  <c r="H2393" i="2"/>
  <c r="G2393" i="2"/>
  <c r="F2393" i="2"/>
  <c r="E2393" i="2"/>
  <c r="D2393" i="2"/>
  <c r="C2393" i="2"/>
  <c r="I2392" i="2" a="1"/>
  <c r="I2392" i="2" s="1"/>
  <c r="H2392" i="2"/>
  <c r="G2392" i="2"/>
  <c r="H2392" i="6" s="1"/>
  <c r="F2392" i="2"/>
  <c r="E2392" i="2"/>
  <c r="D2392" i="2"/>
  <c r="C2392" i="2"/>
  <c r="I2391" i="2" a="1"/>
  <c r="I2391" i="2" s="1"/>
  <c r="H2391" i="2"/>
  <c r="G2391" i="2"/>
  <c r="F2391" i="2"/>
  <c r="G2391" i="6" s="1"/>
  <c r="E2391" i="2"/>
  <c r="D2391" i="2"/>
  <c r="F2391" i="6" s="1"/>
  <c r="C2391" i="2"/>
  <c r="I2390" i="2" a="1"/>
  <c r="I2390" i="2" s="1"/>
  <c r="H2390" i="2"/>
  <c r="G2390" i="2"/>
  <c r="F2390" i="2"/>
  <c r="E2390" i="2"/>
  <c r="D2390" i="2"/>
  <c r="C2390" i="2"/>
  <c r="I2389" i="2" a="1"/>
  <c r="I2389" i="2" s="1"/>
  <c r="H2389" i="2"/>
  <c r="G2389" i="2"/>
  <c r="F2389" i="2"/>
  <c r="G2389" i="6" s="1"/>
  <c r="E2389" i="2"/>
  <c r="D2389" i="2"/>
  <c r="F2389" i="6" s="1"/>
  <c r="C2389" i="2"/>
  <c r="I2388" i="2" a="1"/>
  <c r="I2388" i="2" s="1"/>
  <c r="H2388" i="2"/>
  <c r="G2388" i="2"/>
  <c r="F2388" i="2"/>
  <c r="E2388" i="2"/>
  <c r="D2388" i="2"/>
  <c r="F2388" i="6" s="1"/>
  <c r="C2388" i="2"/>
  <c r="I2387" i="2" a="1"/>
  <c r="I2387" i="2" s="1"/>
  <c r="H2387" i="2"/>
  <c r="G2387" i="2"/>
  <c r="F2387" i="2"/>
  <c r="E2387" i="2"/>
  <c r="D2387" i="2"/>
  <c r="C2387" i="2"/>
  <c r="I2386" i="2" a="1"/>
  <c r="I2386" i="2" s="1"/>
  <c r="H2386" i="2"/>
  <c r="G2386" i="2"/>
  <c r="F2386" i="2"/>
  <c r="E2386" i="2"/>
  <c r="D2386" i="2"/>
  <c r="C2386" i="2"/>
  <c r="I2385" i="2" a="1"/>
  <c r="I2385" i="2" s="1"/>
  <c r="H2385" i="2"/>
  <c r="G2385" i="2"/>
  <c r="F2385" i="2"/>
  <c r="E2385" i="2"/>
  <c r="D2385" i="2"/>
  <c r="C2385" i="2"/>
  <c r="I2384" i="2" a="1"/>
  <c r="I2384" i="2" s="1"/>
  <c r="H2384" i="2"/>
  <c r="G2384" i="2"/>
  <c r="F2384" i="2"/>
  <c r="E2384" i="2"/>
  <c r="D2384" i="2"/>
  <c r="C2384" i="2"/>
  <c r="I2383" i="2" a="1"/>
  <c r="I2383" i="2" s="1"/>
  <c r="H2383" i="2"/>
  <c r="G2383" i="2"/>
  <c r="F2383" i="2"/>
  <c r="E2383" i="2"/>
  <c r="D2383" i="2"/>
  <c r="C2383" i="2"/>
  <c r="I2382" i="2" a="1"/>
  <c r="I2382" i="2" s="1"/>
  <c r="H2382" i="2"/>
  <c r="G2382" i="2"/>
  <c r="F2382" i="2"/>
  <c r="E2382" i="2"/>
  <c r="D2382" i="2"/>
  <c r="C2382" i="2"/>
  <c r="I2381" i="2" a="1"/>
  <c r="I2381" i="2" s="1"/>
  <c r="H2381" i="2"/>
  <c r="G2381" i="2"/>
  <c r="F2381" i="2"/>
  <c r="E2381" i="2"/>
  <c r="D2381" i="2"/>
  <c r="C2381" i="2"/>
  <c r="I2380" i="2" a="1"/>
  <c r="I2380" i="2" s="1"/>
  <c r="H2380" i="2"/>
  <c r="G2380" i="2"/>
  <c r="H2380" i="6" s="1"/>
  <c r="F2380" i="2"/>
  <c r="E2380" i="2"/>
  <c r="D2380" i="2"/>
  <c r="C2380" i="2"/>
  <c r="I2379" i="2" a="1"/>
  <c r="I2379" i="2" s="1"/>
  <c r="H2379" i="2"/>
  <c r="G2379" i="2"/>
  <c r="F2379" i="2"/>
  <c r="G2379" i="6" s="1"/>
  <c r="E2379" i="2"/>
  <c r="D2379" i="2"/>
  <c r="F2379" i="6" s="1"/>
  <c r="C2379" i="2"/>
  <c r="I2378" i="2" a="1"/>
  <c r="I2378" i="2" s="1"/>
  <c r="H2378" i="2"/>
  <c r="G2378" i="2"/>
  <c r="F2378" i="2"/>
  <c r="G2378" i="7" s="1"/>
  <c r="E2378" i="2"/>
  <c r="D2378" i="2"/>
  <c r="C2378" i="2"/>
  <c r="I2377" i="2" a="1"/>
  <c r="I2377" i="2" s="1"/>
  <c r="H2377" i="2"/>
  <c r="G2377" i="2"/>
  <c r="F2377" i="2"/>
  <c r="G2377" i="6" s="1"/>
  <c r="E2377" i="2"/>
  <c r="D2377" i="2"/>
  <c r="F2377" i="6" s="1"/>
  <c r="C2377" i="2"/>
  <c r="I2376" i="2" a="1"/>
  <c r="I2376" i="2" s="1"/>
  <c r="H2376" i="2"/>
  <c r="G2376" i="2"/>
  <c r="F2376" i="2"/>
  <c r="E2376" i="2"/>
  <c r="D2376" i="2"/>
  <c r="C2376" i="2"/>
  <c r="I2375" i="2" a="1"/>
  <c r="I2375" i="2" s="1"/>
  <c r="H2375" i="2"/>
  <c r="G2375" i="2"/>
  <c r="F2375" i="2"/>
  <c r="E2375" i="2"/>
  <c r="D2375" i="2"/>
  <c r="C2375" i="2"/>
  <c r="I2374" i="2" a="1"/>
  <c r="I2374" i="2" s="1"/>
  <c r="H2374" i="2"/>
  <c r="G2374" i="2"/>
  <c r="F2374" i="2"/>
  <c r="E2374" i="2"/>
  <c r="D2374" i="2"/>
  <c r="C2374" i="2"/>
  <c r="I2373" i="2" a="1"/>
  <c r="I2373" i="2" s="1"/>
  <c r="H2373" i="2"/>
  <c r="G2373" i="2"/>
  <c r="F2373" i="2"/>
  <c r="E2373" i="2"/>
  <c r="D2373" i="2"/>
  <c r="C2373" i="2"/>
  <c r="I2372" i="2" a="1"/>
  <c r="I2372" i="2" s="1"/>
  <c r="H2372" i="2"/>
  <c r="G2372" i="2"/>
  <c r="F2372" i="2"/>
  <c r="E2372" i="2"/>
  <c r="D2372" i="2"/>
  <c r="C2372" i="2"/>
  <c r="I2371" i="2" a="1"/>
  <c r="I2371" i="2" s="1"/>
  <c r="H2371" i="2"/>
  <c r="G2371" i="2"/>
  <c r="F2371" i="2"/>
  <c r="E2371" i="2"/>
  <c r="D2371" i="2"/>
  <c r="F2371" i="6" s="1"/>
  <c r="C2371" i="2"/>
  <c r="I2370" i="2" a="1"/>
  <c r="I2370" i="2" s="1"/>
  <c r="H2370" i="2"/>
  <c r="G2370" i="2"/>
  <c r="F2370" i="2"/>
  <c r="E2370" i="2"/>
  <c r="D2370" i="2"/>
  <c r="C2370" i="2"/>
  <c r="I2369" i="2" a="1"/>
  <c r="I2369" i="2" s="1"/>
  <c r="H2369" i="2"/>
  <c r="G2369" i="2"/>
  <c r="F2369" i="2"/>
  <c r="E2369" i="2"/>
  <c r="D2369" i="2"/>
  <c r="C2369" i="2"/>
  <c r="I2368" i="2" a="1"/>
  <c r="I2368" i="2" s="1"/>
  <c r="H2368" i="2"/>
  <c r="G2368" i="2"/>
  <c r="H2368" i="6" s="1"/>
  <c r="F2368" i="2"/>
  <c r="E2368" i="2"/>
  <c r="D2368" i="2"/>
  <c r="C2368" i="2"/>
  <c r="I2367" i="2" a="1"/>
  <c r="I2367" i="2" s="1"/>
  <c r="H2367" i="2"/>
  <c r="G2367" i="2"/>
  <c r="F2367" i="2"/>
  <c r="G2367" i="6" s="1"/>
  <c r="E2367" i="2"/>
  <c r="D2367" i="2"/>
  <c r="F2367" i="6" s="1"/>
  <c r="C2367" i="2"/>
  <c r="I2366" i="2" a="1"/>
  <c r="I2366" i="2" s="1"/>
  <c r="H2366" i="2"/>
  <c r="G2366" i="2"/>
  <c r="F2366" i="2"/>
  <c r="E2366" i="2"/>
  <c r="D2366" i="2"/>
  <c r="C2366" i="2"/>
  <c r="I2365" i="2" a="1"/>
  <c r="I2365" i="2" s="1"/>
  <c r="H2365" i="2"/>
  <c r="G2365" i="2"/>
  <c r="F2365" i="2"/>
  <c r="G2365" i="6" s="1"/>
  <c r="E2365" i="2"/>
  <c r="D2365" i="2"/>
  <c r="F2365" i="6" s="1"/>
  <c r="C2365" i="2"/>
  <c r="I2364" i="2" a="1"/>
  <c r="I2364" i="2" s="1"/>
  <c r="H2364" i="2"/>
  <c r="G2364" i="2"/>
  <c r="F2364" i="2"/>
  <c r="E2364" i="2"/>
  <c r="D2364" i="2"/>
  <c r="F2364" i="6" s="1"/>
  <c r="C2364" i="2"/>
  <c r="I2363" i="2" a="1"/>
  <c r="I2363" i="2" s="1"/>
  <c r="H2363" i="2"/>
  <c r="G2363" i="2"/>
  <c r="F2363" i="2"/>
  <c r="E2363" i="2"/>
  <c r="D2363" i="2"/>
  <c r="C2363" i="2"/>
  <c r="I2362" i="2" a="1"/>
  <c r="I2362" i="2" s="1"/>
  <c r="H2362" i="2"/>
  <c r="G2362" i="2"/>
  <c r="F2362" i="2"/>
  <c r="E2362" i="2"/>
  <c r="D2362" i="2"/>
  <c r="C2362" i="2"/>
  <c r="I2361" i="2" a="1"/>
  <c r="I2361" i="2" s="1"/>
  <c r="H2361" i="2"/>
  <c r="G2361" i="2"/>
  <c r="F2361" i="2"/>
  <c r="E2361" i="2"/>
  <c r="D2361" i="2"/>
  <c r="C2361" i="2"/>
  <c r="I2360" i="2" a="1"/>
  <c r="I2360" i="2" s="1"/>
  <c r="H2360" i="2"/>
  <c r="G2360" i="2"/>
  <c r="F2360" i="2"/>
  <c r="E2360" i="2"/>
  <c r="D2360" i="2"/>
  <c r="C2360" i="2"/>
  <c r="I2359" i="2" a="1"/>
  <c r="I2359" i="2" s="1"/>
  <c r="H2359" i="2"/>
  <c r="G2359" i="2"/>
  <c r="F2359" i="2"/>
  <c r="E2359" i="2"/>
  <c r="D2359" i="2"/>
  <c r="C2359" i="2"/>
  <c r="I2358" i="2" a="1"/>
  <c r="I2358" i="2" s="1"/>
  <c r="H2358" i="2"/>
  <c r="G2358" i="2"/>
  <c r="F2358" i="2"/>
  <c r="E2358" i="2"/>
  <c r="D2358" i="2"/>
  <c r="C2358" i="2"/>
  <c r="I2357" i="2" a="1"/>
  <c r="I2357" i="2" s="1"/>
  <c r="H2357" i="2"/>
  <c r="G2357" i="2"/>
  <c r="F2357" i="2"/>
  <c r="E2357" i="2"/>
  <c r="D2357" i="2"/>
  <c r="C2357" i="2"/>
  <c r="I2356" i="2" a="1"/>
  <c r="I2356" i="2" s="1"/>
  <c r="H2356" i="2"/>
  <c r="G2356" i="2"/>
  <c r="H2356" i="6" s="1"/>
  <c r="F2356" i="2"/>
  <c r="E2356" i="2"/>
  <c r="D2356" i="2"/>
  <c r="C2356" i="2"/>
  <c r="I2355" i="2" a="1"/>
  <c r="I2355" i="2" s="1"/>
  <c r="H2355" i="2"/>
  <c r="G2355" i="2"/>
  <c r="F2355" i="2"/>
  <c r="G2355" i="6" s="1"/>
  <c r="E2355" i="2"/>
  <c r="D2355" i="2"/>
  <c r="F2355" i="6" s="1"/>
  <c r="C2355" i="2"/>
  <c r="I2354" i="2" a="1"/>
  <c r="I2354" i="2" s="1"/>
  <c r="H2354" i="2"/>
  <c r="G2354" i="2"/>
  <c r="F2354" i="2"/>
  <c r="E2354" i="2"/>
  <c r="D2354" i="2"/>
  <c r="C2354" i="2"/>
  <c r="I2353" i="2" a="1"/>
  <c r="I2353" i="2" s="1"/>
  <c r="H2353" i="2"/>
  <c r="G2353" i="2"/>
  <c r="F2353" i="2"/>
  <c r="G2353" i="6" s="1"/>
  <c r="E2353" i="2"/>
  <c r="D2353" i="2"/>
  <c r="F2353" i="6" s="1"/>
  <c r="C2353" i="2"/>
  <c r="I2352" i="2" a="1"/>
  <c r="I2352" i="2" s="1"/>
  <c r="H2352" i="2"/>
  <c r="G2352" i="2"/>
  <c r="F2352" i="2"/>
  <c r="E2352" i="2"/>
  <c r="D2352" i="2"/>
  <c r="C2352" i="2"/>
  <c r="I2351" i="2" a="1"/>
  <c r="I2351" i="2" s="1"/>
  <c r="H2351" i="2"/>
  <c r="I2351" i="7" s="1"/>
  <c r="G2351" i="2"/>
  <c r="H2351" i="7" s="1"/>
  <c r="F2351" i="2"/>
  <c r="E2351" i="2"/>
  <c r="D2351" i="2"/>
  <c r="C2351" i="2"/>
  <c r="I2350" i="2" a="1"/>
  <c r="I2350" i="2" s="1"/>
  <c r="H2350" i="2"/>
  <c r="G2350" i="2"/>
  <c r="F2350" i="2"/>
  <c r="E2350" i="2"/>
  <c r="D2350" i="2"/>
  <c r="C2350" i="2"/>
  <c r="I2349" i="2" a="1"/>
  <c r="I2349" i="2" s="1"/>
  <c r="H2349" i="2"/>
  <c r="G2349" i="2"/>
  <c r="F2349" i="2"/>
  <c r="E2349" i="2"/>
  <c r="D2349" i="2"/>
  <c r="C2349" i="2"/>
  <c r="I2348" i="2" a="1"/>
  <c r="I2348" i="2" s="1"/>
  <c r="H2348" i="2"/>
  <c r="G2348" i="2"/>
  <c r="F2348" i="2"/>
  <c r="E2348" i="2"/>
  <c r="D2348" i="2"/>
  <c r="F2348" i="7" s="1"/>
  <c r="C2348" i="2"/>
  <c r="I2347" i="2" a="1"/>
  <c r="I2347" i="2" s="1"/>
  <c r="H2347" i="2"/>
  <c r="G2347" i="2"/>
  <c r="F2347" i="2"/>
  <c r="E2347" i="2"/>
  <c r="D2347" i="2"/>
  <c r="C2347" i="2"/>
  <c r="I2346" i="2" a="1"/>
  <c r="I2346" i="2" s="1"/>
  <c r="H2346" i="2"/>
  <c r="G2346" i="2"/>
  <c r="F2346" i="2"/>
  <c r="G2346" i="7" s="1"/>
  <c r="E2346" i="2"/>
  <c r="D2346" i="2"/>
  <c r="F2346" i="7" s="1"/>
  <c r="C2346" i="2"/>
  <c r="I2345" i="2" a="1"/>
  <c r="I2345" i="2" s="1"/>
  <c r="H2345" i="2"/>
  <c r="G2345" i="2"/>
  <c r="F2345" i="2"/>
  <c r="E2345" i="2"/>
  <c r="D2345" i="2"/>
  <c r="C2345" i="2"/>
  <c r="I2344" i="2" a="1"/>
  <c r="I2344" i="2" s="1"/>
  <c r="H2344" i="2"/>
  <c r="G2344" i="2"/>
  <c r="H2344" i="6" s="1"/>
  <c r="F2344" i="2"/>
  <c r="E2344" i="2"/>
  <c r="D2344" i="2"/>
  <c r="C2344" i="2"/>
  <c r="I2343" i="2" a="1"/>
  <c r="I2343" i="2" s="1"/>
  <c r="H2343" i="2"/>
  <c r="G2343" i="2"/>
  <c r="F2343" i="2"/>
  <c r="G2343" i="6" s="1"/>
  <c r="E2343" i="2"/>
  <c r="D2343" i="2"/>
  <c r="F2343" i="6" s="1"/>
  <c r="C2343" i="2"/>
  <c r="I2342" i="2" a="1"/>
  <c r="I2342" i="2" s="1"/>
  <c r="H2342" i="2"/>
  <c r="G2342" i="2"/>
  <c r="F2342" i="2"/>
  <c r="E2342" i="2"/>
  <c r="D2342" i="2"/>
  <c r="C2342" i="2"/>
  <c r="I2341" i="2" a="1"/>
  <c r="I2341" i="2" s="1"/>
  <c r="H2341" i="2"/>
  <c r="G2341" i="2"/>
  <c r="F2341" i="2"/>
  <c r="G2341" i="6" s="1"/>
  <c r="E2341" i="2"/>
  <c r="D2341" i="2"/>
  <c r="F2341" i="6" s="1"/>
  <c r="C2341" i="2"/>
  <c r="I2340" i="2" a="1"/>
  <c r="I2340" i="2" s="1"/>
  <c r="H2340" i="2"/>
  <c r="G2340" i="2"/>
  <c r="F2340" i="2"/>
  <c r="E2340" i="2"/>
  <c r="D2340" i="2"/>
  <c r="F2340" i="6" s="1"/>
  <c r="C2340" i="2"/>
  <c r="I2339" i="2" a="1"/>
  <c r="I2339" i="2" s="1"/>
  <c r="H2339" i="2"/>
  <c r="G2339" i="2"/>
  <c r="F2339" i="2"/>
  <c r="E2339" i="2"/>
  <c r="D2339" i="2"/>
  <c r="C2339" i="2"/>
  <c r="I2338" i="2" a="1"/>
  <c r="I2338" i="2" s="1"/>
  <c r="H2338" i="2"/>
  <c r="G2338" i="2"/>
  <c r="F2338" i="2"/>
  <c r="E2338" i="2"/>
  <c r="D2338" i="2"/>
  <c r="C2338" i="2"/>
  <c r="I2337" i="2" a="1"/>
  <c r="I2337" i="2" s="1"/>
  <c r="H2337" i="2"/>
  <c r="G2337" i="2"/>
  <c r="F2337" i="2"/>
  <c r="E2337" i="2"/>
  <c r="D2337" i="2"/>
  <c r="C2337" i="2"/>
  <c r="I2336" i="2" a="1"/>
  <c r="I2336" i="2" s="1"/>
  <c r="H2336" i="2"/>
  <c r="G2336" i="2"/>
  <c r="F2336" i="2"/>
  <c r="E2336" i="2"/>
  <c r="D2336" i="2"/>
  <c r="F2336" i="7" s="1"/>
  <c r="C2336" i="2"/>
  <c r="I2335" i="2" a="1"/>
  <c r="I2335" i="2" s="1"/>
  <c r="H2335" i="2"/>
  <c r="G2335" i="2"/>
  <c r="F2335" i="2"/>
  <c r="E2335" i="2"/>
  <c r="D2335" i="2"/>
  <c r="C2335" i="2"/>
  <c r="I2334" i="2" a="1"/>
  <c r="I2334" i="2" s="1"/>
  <c r="H2334" i="2"/>
  <c r="G2334" i="2"/>
  <c r="F2334" i="2"/>
  <c r="E2334" i="2"/>
  <c r="D2334" i="2"/>
  <c r="C2334" i="2"/>
  <c r="I2333" i="2" a="1"/>
  <c r="I2333" i="2" s="1"/>
  <c r="H2333" i="2"/>
  <c r="G2333" i="2"/>
  <c r="F2333" i="2"/>
  <c r="E2333" i="2"/>
  <c r="D2333" i="2"/>
  <c r="C2333" i="2"/>
  <c r="I2332" i="2" a="1"/>
  <c r="I2332" i="2" s="1"/>
  <c r="H2332" i="2"/>
  <c r="G2332" i="2"/>
  <c r="H2332" i="6" s="1"/>
  <c r="F2332" i="2"/>
  <c r="E2332" i="2"/>
  <c r="D2332" i="2"/>
  <c r="C2332" i="2"/>
  <c r="I2331" i="2" a="1"/>
  <c r="I2331" i="2" s="1"/>
  <c r="H2331" i="2"/>
  <c r="G2331" i="2"/>
  <c r="F2331" i="2"/>
  <c r="G2331" i="6" s="1"/>
  <c r="E2331" i="2"/>
  <c r="D2331" i="2"/>
  <c r="F2331" i="6" s="1"/>
  <c r="C2331" i="2"/>
  <c r="I2330" i="2" a="1"/>
  <c r="I2330" i="2" s="1"/>
  <c r="H2330" i="2"/>
  <c r="G2330" i="2"/>
  <c r="F2330" i="2"/>
  <c r="E2330" i="2"/>
  <c r="D2330" i="2"/>
  <c r="C2330" i="2"/>
  <c r="I2329" i="2" a="1"/>
  <c r="I2329" i="2" s="1"/>
  <c r="H2329" i="2"/>
  <c r="G2329" i="2"/>
  <c r="F2329" i="2"/>
  <c r="G2329" i="6" s="1"/>
  <c r="E2329" i="2"/>
  <c r="D2329" i="2"/>
  <c r="F2329" i="6" s="1"/>
  <c r="C2329" i="2"/>
  <c r="I2328" i="2" a="1"/>
  <c r="I2328" i="2" s="1"/>
  <c r="H2328" i="2"/>
  <c r="G2328" i="2"/>
  <c r="F2328" i="2"/>
  <c r="E2328" i="2"/>
  <c r="D2328" i="2"/>
  <c r="F2328" i="6" s="1"/>
  <c r="C2328" i="2"/>
  <c r="I2327" i="2" a="1"/>
  <c r="I2327" i="2" s="1"/>
  <c r="H2327" i="2"/>
  <c r="G2327" i="2"/>
  <c r="F2327" i="2"/>
  <c r="E2327" i="2"/>
  <c r="D2327" i="2"/>
  <c r="C2327" i="2"/>
  <c r="I2326" i="2" a="1"/>
  <c r="I2326" i="2" s="1"/>
  <c r="H2326" i="2"/>
  <c r="G2326" i="2"/>
  <c r="F2326" i="2"/>
  <c r="E2326" i="2"/>
  <c r="D2326" i="2"/>
  <c r="C2326" i="2"/>
  <c r="I2325" i="2" a="1"/>
  <c r="I2325" i="2" s="1"/>
  <c r="H2325" i="2"/>
  <c r="G2325" i="2"/>
  <c r="F2325" i="2"/>
  <c r="E2325" i="2"/>
  <c r="D2325" i="2"/>
  <c r="C2325" i="2"/>
  <c r="I2324" i="2" a="1"/>
  <c r="I2324" i="2" s="1"/>
  <c r="H2324" i="2"/>
  <c r="G2324" i="2"/>
  <c r="F2324" i="2"/>
  <c r="E2324" i="2"/>
  <c r="D2324" i="2"/>
  <c r="C2324" i="2"/>
  <c r="I2323" i="2" a="1"/>
  <c r="I2323" i="2" s="1"/>
  <c r="H2323" i="2"/>
  <c r="G2323" i="2"/>
  <c r="F2323" i="2"/>
  <c r="E2323" i="2"/>
  <c r="D2323" i="2"/>
  <c r="C2323" i="2"/>
  <c r="I2322" i="2" a="1"/>
  <c r="I2322" i="2" s="1"/>
  <c r="H2322" i="2"/>
  <c r="G2322" i="2"/>
  <c r="F2322" i="2"/>
  <c r="E2322" i="2"/>
  <c r="D2322" i="2"/>
  <c r="F2322" i="6" s="1"/>
  <c r="C2322" i="2"/>
  <c r="I2321" i="2" a="1"/>
  <c r="I2321" i="2" s="1"/>
  <c r="H2321" i="2"/>
  <c r="G2321" i="2"/>
  <c r="F2321" i="2"/>
  <c r="E2321" i="2"/>
  <c r="D2321" i="2"/>
  <c r="C2321" i="2"/>
  <c r="I2320" i="2" a="1"/>
  <c r="I2320" i="2" s="1"/>
  <c r="H2320" i="2"/>
  <c r="G2320" i="2"/>
  <c r="H2320" i="6" s="1"/>
  <c r="F2320" i="2"/>
  <c r="E2320" i="2"/>
  <c r="D2320" i="2"/>
  <c r="C2320" i="2"/>
  <c r="I2319" i="2" a="1"/>
  <c r="I2319" i="2" s="1"/>
  <c r="H2319" i="2"/>
  <c r="G2319" i="2"/>
  <c r="F2319" i="2"/>
  <c r="G2319" i="6" s="1"/>
  <c r="E2319" i="2"/>
  <c r="D2319" i="2"/>
  <c r="F2319" i="6" s="1"/>
  <c r="C2319" i="2"/>
  <c r="I2318" i="2" a="1"/>
  <c r="I2318" i="2" s="1"/>
  <c r="H2318" i="2"/>
  <c r="G2318" i="2"/>
  <c r="F2318" i="2"/>
  <c r="E2318" i="2"/>
  <c r="D2318" i="2"/>
  <c r="C2318" i="2"/>
  <c r="I2317" i="2" a="1"/>
  <c r="I2317" i="2" s="1"/>
  <c r="H2317" i="2"/>
  <c r="G2317" i="2"/>
  <c r="F2317" i="2"/>
  <c r="G2317" i="6" s="1"/>
  <c r="E2317" i="2"/>
  <c r="D2317" i="2"/>
  <c r="F2317" i="6" s="1"/>
  <c r="C2317" i="2"/>
  <c r="I2316" i="2" a="1"/>
  <c r="I2316" i="2" s="1"/>
  <c r="H2316" i="2"/>
  <c r="G2316" i="2"/>
  <c r="F2316" i="2"/>
  <c r="E2316" i="2"/>
  <c r="D2316" i="2"/>
  <c r="F2316" i="6" s="1"/>
  <c r="C2316" i="2"/>
  <c r="I2315" i="2" a="1"/>
  <c r="I2315" i="2" s="1"/>
  <c r="H2315" i="2"/>
  <c r="I2315" i="7" s="1"/>
  <c r="G2315" i="2"/>
  <c r="H2315" i="7" s="1"/>
  <c r="F2315" i="2"/>
  <c r="E2315" i="2"/>
  <c r="D2315" i="2"/>
  <c r="C2315" i="2"/>
  <c r="I2314" i="2" a="1"/>
  <c r="I2314" i="2" s="1"/>
  <c r="H2314" i="2"/>
  <c r="G2314" i="2"/>
  <c r="F2314" i="2"/>
  <c r="E2314" i="2"/>
  <c r="D2314" i="2"/>
  <c r="C2314" i="2"/>
  <c r="I2313" i="2" a="1"/>
  <c r="I2313" i="2" s="1"/>
  <c r="H2313" i="2"/>
  <c r="G2313" i="2"/>
  <c r="F2313" i="2"/>
  <c r="E2313" i="2"/>
  <c r="D2313" i="2"/>
  <c r="C2313" i="2"/>
  <c r="I2312" i="2" a="1"/>
  <c r="I2312" i="2" s="1"/>
  <c r="H2312" i="2"/>
  <c r="G2312" i="2"/>
  <c r="F2312" i="2"/>
  <c r="G2312" i="7" s="1"/>
  <c r="E2312" i="2"/>
  <c r="D2312" i="2"/>
  <c r="F2312" i="7" s="1"/>
  <c r="C2312" i="2"/>
  <c r="I2311" i="2" a="1"/>
  <c r="I2311" i="2" s="1"/>
  <c r="H2311" i="2"/>
  <c r="G2311" i="2"/>
  <c r="F2311" i="2"/>
  <c r="E2311" i="2"/>
  <c r="D2311" i="2"/>
  <c r="C2311" i="2"/>
  <c r="I2310" i="2" a="1"/>
  <c r="I2310" i="2" s="1"/>
  <c r="H2310" i="2"/>
  <c r="G2310" i="2"/>
  <c r="F2310" i="2"/>
  <c r="E2310" i="2"/>
  <c r="D2310" i="2"/>
  <c r="C2310" i="2"/>
  <c r="I2309" i="2" a="1"/>
  <c r="I2309" i="2" s="1"/>
  <c r="H2309" i="2"/>
  <c r="G2309" i="2"/>
  <c r="F2309" i="2"/>
  <c r="E2309" i="2"/>
  <c r="D2309" i="2"/>
  <c r="C2309" i="2"/>
  <c r="I2308" i="2" a="1"/>
  <c r="I2308" i="2" s="1"/>
  <c r="H2308" i="2"/>
  <c r="G2308" i="2"/>
  <c r="H2308" i="6" s="1"/>
  <c r="F2308" i="2"/>
  <c r="E2308" i="2"/>
  <c r="D2308" i="2"/>
  <c r="C2308" i="2"/>
  <c r="I2307" i="2" a="1"/>
  <c r="I2307" i="2" s="1"/>
  <c r="H2307" i="2"/>
  <c r="G2307" i="2"/>
  <c r="F2307" i="2"/>
  <c r="G2307" i="6" s="1"/>
  <c r="E2307" i="2"/>
  <c r="D2307" i="2"/>
  <c r="F2307" i="6" s="1"/>
  <c r="C2307" i="2"/>
  <c r="I2306" i="2" a="1"/>
  <c r="I2306" i="2" s="1"/>
  <c r="H2306" i="2"/>
  <c r="G2306" i="2"/>
  <c r="F2306" i="2"/>
  <c r="E2306" i="2"/>
  <c r="D2306" i="2"/>
  <c r="C2306" i="2"/>
  <c r="I2305" i="2" a="1"/>
  <c r="I2305" i="2" s="1"/>
  <c r="H2305" i="2"/>
  <c r="G2305" i="2"/>
  <c r="F2305" i="2"/>
  <c r="G2305" i="6" s="1"/>
  <c r="E2305" i="2"/>
  <c r="D2305" i="2"/>
  <c r="C2305" i="2"/>
  <c r="I2304" i="2" a="1"/>
  <c r="I2304" i="2" s="1"/>
  <c r="H2304" i="2"/>
  <c r="G2304" i="2"/>
  <c r="F2304" i="2"/>
  <c r="E2304" i="2"/>
  <c r="D2304" i="2"/>
  <c r="C2304" i="2"/>
  <c r="I2303" i="2" a="1"/>
  <c r="I2303" i="2" s="1"/>
  <c r="H2303" i="2"/>
  <c r="G2303" i="2"/>
  <c r="F2303" i="2"/>
  <c r="E2303" i="2"/>
  <c r="D2303" i="2"/>
  <c r="C2303" i="2"/>
  <c r="I2302" i="2" a="1"/>
  <c r="I2302" i="2" s="1"/>
  <c r="H2302" i="2"/>
  <c r="G2302" i="2"/>
  <c r="F2302" i="2"/>
  <c r="E2302" i="2"/>
  <c r="D2302" i="2"/>
  <c r="C2302" i="2"/>
  <c r="I2301" i="2" a="1"/>
  <c r="I2301" i="2" s="1"/>
  <c r="H2301" i="2"/>
  <c r="G2301" i="2"/>
  <c r="F2301" i="2"/>
  <c r="E2301" i="2"/>
  <c r="D2301" i="2"/>
  <c r="C2301" i="2"/>
  <c r="I2300" i="2" a="1"/>
  <c r="I2300" i="2" s="1"/>
  <c r="H2300" i="2"/>
  <c r="G2300" i="2"/>
  <c r="F2300" i="2"/>
  <c r="G2300" i="7" s="1"/>
  <c r="E2300" i="2"/>
  <c r="D2300" i="2"/>
  <c r="C2300" i="2"/>
  <c r="I2299" i="2" a="1"/>
  <c r="I2299" i="2" s="1"/>
  <c r="H2299" i="2"/>
  <c r="G2299" i="2"/>
  <c r="F2299" i="2"/>
  <c r="E2299" i="2"/>
  <c r="D2299" i="2"/>
  <c r="C2299" i="2"/>
  <c r="I2298" i="2" a="1"/>
  <c r="I2298" i="2" s="1"/>
  <c r="H2298" i="2"/>
  <c r="G2298" i="2"/>
  <c r="H2298" i="6" s="1"/>
  <c r="F2298" i="2"/>
  <c r="G2298" i="6" s="1"/>
  <c r="E2298" i="2"/>
  <c r="D2298" i="2"/>
  <c r="C2298" i="2"/>
  <c r="I2297" i="2" a="1"/>
  <c r="I2297" i="2" s="1"/>
  <c r="H2297" i="2"/>
  <c r="G2297" i="2"/>
  <c r="F2297" i="2"/>
  <c r="E2297" i="2"/>
  <c r="D2297" i="2"/>
  <c r="C2297" i="2"/>
  <c r="I2296" i="2" a="1"/>
  <c r="I2296" i="2" s="1"/>
  <c r="H2296" i="2"/>
  <c r="G2296" i="2"/>
  <c r="F2296" i="2"/>
  <c r="E2296" i="2"/>
  <c r="D2296" i="2"/>
  <c r="C2296" i="2"/>
  <c r="I2295" i="2" a="1"/>
  <c r="I2295" i="2" s="1"/>
  <c r="H2295" i="2"/>
  <c r="G2295" i="2"/>
  <c r="H2295" i="6" s="1"/>
  <c r="F2295" i="2"/>
  <c r="G2295" i="6" s="1"/>
  <c r="E2295" i="2"/>
  <c r="D2295" i="2"/>
  <c r="F2295" i="6" s="1"/>
  <c r="C2295" i="2"/>
  <c r="I2294" i="2" a="1"/>
  <c r="I2294" i="2" s="1"/>
  <c r="H2294" i="2"/>
  <c r="G2294" i="2"/>
  <c r="F2294" i="2"/>
  <c r="E2294" i="2"/>
  <c r="D2294" i="2"/>
  <c r="C2294" i="2"/>
  <c r="I2293" i="2" a="1"/>
  <c r="I2293" i="2" s="1"/>
  <c r="H2293" i="2"/>
  <c r="G2293" i="2"/>
  <c r="F2293" i="2"/>
  <c r="G2293" i="6" s="1"/>
  <c r="E2293" i="2"/>
  <c r="D2293" i="2"/>
  <c r="C2293" i="2"/>
  <c r="I2292" i="2" a="1"/>
  <c r="I2292" i="2" s="1"/>
  <c r="H2292" i="2"/>
  <c r="G2292" i="2"/>
  <c r="F2292" i="2"/>
  <c r="E2292" i="2"/>
  <c r="D2292" i="2"/>
  <c r="F2292" i="6" s="1"/>
  <c r="C2292" i="2"/>
  <c r="I2291" i="2" a="1"/>
  <c r="I2291" i="2" s="1"/>
  <c r="H2291" i="2"/>
  <c r="G2291" i="2"/>
  <c r="F2291" i="2"/>
  <c r="E2291" i="2"/>
  <c r="D2291" i="2"/>
  <c r="C2291" i="2"/>
  <c r="I2290" i="2" a="1"/>
  <c r="I2290" i="2" s="1"/>
  <c r="H2290" i="2"/>
  <c r="G2290" i="2"/>
  <c r="F2290" i="2"/>
  <c r="E2290" i="2"/>
  <c r="D2290" i="2"/>
  <c r="C2290" i="2"/>
  <c r="I2289" i="2" a="1"/>
  <c r="I2289" i="2" s="1"/>
  <c r="H2289" i="2"/>
  <c r="G2289" i="2"/>
  <c r="F2289" i="2"/>
  <c r="E2289" i="2"/>
  <c r="D2289" i="2"/>
  <c r="C2289" i="2"/>
  <c r="I2288" i="2" a="1"/>
  <c r="I2288" i="2" s="1"/>
  <c r="H2288" i="2"/>
  <c r="G2288" i="2"/>
  <c r="F2288" i="2"/>
  <c r="E2288" i="2"/>
  <c r="D2288" i="2"/>
  <c r="C2288" i="2"/>
  <c r="I2287" i="2" a="1"/>
  <c r="I2287" i="2" s="1"/>
  <c r="H2287" i="2"/>
  <c r="G2287" i="2"/>
  <c r="F2287" i="2"/>
  <c r="E2287" i="2"/>
  <c r="D2287" i="2"/>
  <c r="C2287" i="2"/>
  <c r="I2286" i="2" a="1"/>
  <c r="I2286" i="2" s="1"/>
  <c r="H2286" i="2"/>
  <c r="G2286" i="2"/>
  <c r="H2286" i="6" s="1"/>
  <c r="F2286" i="2"/>
  <c r="G2286" i="6" s="1"/>
  <c r="E2286" i="2"/>
  <c r="D2286" i="2"/>
  <c r="C2286" i="2"/>
  <c r="I2285" i="2" a="1"/>
  <c r="I2285" i="2" s="1"/>
  <c r="H2285" i="2"/>
  <c r="G2285" i="2"/>
  <c r="F2285" i="2"/>
  <c r="E2285" i="2"/>
  <c r="D2285" i="2"/>
  <c r="C2285" i="2"/>
  <c r="I2284" i="2" a="1"/>
  <c r="I2284" i="2" s="1"/>
  <c r="H2284" i="2"/>
  <c r="G2284" i="2"/>
  <c r="F2284" i="2"/>
  <c r="E2284" i="2"/>
  <c r="D2284" i="2"/>
  <c r="C2284" i="2"/>
  <c r="I2283" i="2" a="1"/>
  <c r="I2283" i="2" s="1"/>
  <c r="H2283" i="2"/>
  <c r="G2283" i="2"/>
  <c r="H2283" i="6" s="1"/>
  <c r="F2283" i="2"/>
  <c r="G2283" i="6" s="1"/>
  <c r="E2283" i="2"/>
  <c r="D2283" i="2"/>
  <c r="F2283" i="6" s="1"/>
  <c r="C2283" i="2"/>
  <c r="I2282" i="2" a="1"/>
  <c r="I2282" i="2" s="1"/>
  <c r="H2282" i="2"/>
  <c r="G2282" i="2"/>
  <c r="F2282" i="2"/>
  <c r="E2282" i="2"/>
  <c r="D2282" i="2"/>
  <c r="C2282" i="2"/>
  <c r="I2281" i="2" a="1"/>
  <c r="I2281" i="2" s="1"/>
  <c r="H2281" i="2"/>
  <c r="G2281" i="2"/>
  <c r="F2281" i="2"/>
  <c r="G2281" i="6" s="1"/>
  <c r="E2281" i="2"/>
  <c r="D2281" i="2"/>
  <c r="C2281" i="2"/>
  <c r="I2280" i="2" a="1"/>
  <c r="I2280" i="2" s="1"/>
  <c r="H2280" i="2"/>
  <c r="G2280" i="2"/>
  <c r="F2280" i="2"/>
  <c r="E2280" i="2"/>
  <c r="D2280" i="2"/>
  <c r="F2280" i="6" s="1"/>
  <c r="C2280" i="2"/>
  <c r="I2279" i="2" a="1"/>
  <c r="I2279" i="2" s="1"/>
  <c r="H2279" i="2"/>
  <c r="I2279" i="7" s="1"/>
  <c r="G2279" i="2"/>
  <c r="H2279" i="7" s="1"/>
  <c r="F2279" i="2"/>
  <c r="E2279" i="2"/>
  <c r="D2279" i="2"/>
  <c r="C2279" i="2"/>
  <c r="I2278" i="2" a="1"/>
  <c r="I2278" i="2" s="1"/>
  <c r="H2278" i="2"/>
  <c r="G2278" i="2"/>
  <c r="F2278" i="2"/>
  <c r="E2278" i="2"/>
  <c r="D2278" i="2"/>
  <c r="C2278" i="2"/>
  <c r="I2277" i="2" a="1"/>
  <c r="I2277" i="2" s="1"/>
  <c r="H2277" i="2"/>
  <c r="G2277" i="2"/>
  <c r="F2277" i="2"/>
  <c r="E2277" i="2"/>
  <c r="D2277" i="2"/>
  <c r="C2277" i="2"/>
  <c r="I2276" i="2" a="1"/>
  <c r="I2276" i="2" s="1"/>
  <c r="H2276" i="2"/>
  <c r="G2276" i="2"/>
  <c r="F2276" i="2"/>
  <c r="G2276" i="7" s="1"/>
  <c r="E2276" i="2"/>
  <c r="D2276" i="2"/>
  <c r="C2276" i="2"/>
  <c r="I2275" i="2" a="1"/>
  <c r="I2275" i="2" s="1"/>
  <c r="H2275" i="2"/>
  <c r="G2275" i="2"/>
  <c r="F2275" i="2"/>
  <c r="E2275" i="2"/>
  <c r="D2275" i="2"/>
  <c r="C2275" i="2"/>
  <c r="I2274" i="2" a="1"/>
  <c r="I2274" i="2" s="1"/>
  <c r="H2274" i="2"/>
  <c r="G2274" i="2"/>
  <c r="H2274" i="6" s="1"/>
  <c r="F2274" i="2"/>
  <c r="G2274" i="6" s="1"/>
  <c r="E2274" i="2"/>
  <c r="D2274" i="2"/>
  <c r="C2274" i="2"/>
  <c r="I2273" i="2" a="1"/>
  <c r="I2273" i="2" s="1"/>
  <c r="H2273" i="2"/>
  <c r="G2273" i="2"/>
  <c r="F2273" i="2"/>
  <c r="E2273" i="2"/>
  <c r="D2273" i="2"/>
  <c r="C2273" i="2"/>
  <c r="I2272" i="2" a="1"/>
  <c r="I2272" i="2" s="1"/>
  <c r="H2272" i="2"/>
  <c r="G2272" i="2"/>
  <c r="F2272" i="2"/>
  <c r="E2272" i="2"/>
  <c r="D2272" i="2"/>
  <c r="C2272" i="2"/>
  <c r="I2271" i="2" a="1"/>
  <c r="I2271" i="2" s="1"/>
  <c r="H2271" i="2"/>
  <c r="G2271" i="2"/>
  <c r="H2271" i="6" s="1"/>
  <c r="F2271" i="2"/>
  <c r="G2271" i="6" s="1"/>
  <c r="E2271" i="2"/>
  <c r="D2271" i="2"/>
  <c r="F2271" i="6" s="1"/>
  <c r="C2271" i="2"/>
  <c r="I2270" i="2" a="1"/>
  <c r="I2270" i="2" s="1"/>
  <c r="H2270" i="2"/>
  <c r="G2270" i="2"/>
  <c r="F2270" i="2"/>
  <c r="G2270" i="7" s="1"/>
  <c r="E2270" i="2"/>
  <c r="D2270" i="2"/>
  <c r="C2270" i="2"/>
  <c r="I2269" i="2" a="1"/>
  <c r="I2269" i="2" s="1"/>
  <c r="H2269" i="2"/>
  <c r="G2269" i="2"/>
  <c r="F2269" i="2"/>
  <c r="G2269" i="6" s="1"/>
  <c r="E2269" i="2"/>
  <c r="D2269" i="2"/>
  <c r="C2269" i="2"/>
  <c r="I2268" i="2" a="1"/>
  <c r="I2268" i="2" s="1"/>
  <c r="H2268" i="2"/>
  <c r="G2268" i="2"/>
  <c r="F2268" i="2"/>
  <c r="E2268" i="2"/>
  <c r="D2268" i="2"/>
  <c r="F2268" i="7" s="1"/>
  <c r="C2268" i="2"/>
  <c r="I2267" i="2" a="1"/>
  <c r="I2267" i="2" s="1"/>
  <c r="H2267" i="2"/>
  <c r="G2267" i="2"/>
  <c r="F2267" i="2"/>
  <c r="E2267" i="2"/>
  <c r="D2267" i="2"/>
  <c r="C2267" i="2"/>
  <c r="I2266" i="2" a="1"/>
  <c r="I2266" i="2" s="1"/>
  <c r="H2266" i="2"/>
  <c r="G2266" i="2"/>
  <c r="F2266" i="2"/>
  <c r="E2266" i="2"/>
  <c r="D2266" i="2"/>
  <c r="C2266" i="2"/>
  <c r="I2265" i="2" a="1"/>
  <c r="I2265" i="2" s="1"/>
  <c r="H2265" i="2"/>
  <c r="G2265" i="2"/>
  <c r="F2265" i="2"/>
  <c r="E2265" i="2"/>
  <c r="D2265" i="2"/>
  <c r="C2265" i="2"/>
  <c r="I2264" i="2" a="1"/>
  <c r="I2264" i="2" s="1"/>
  <c r="H2264" i="2"/>
  <c r="G2264" i="2"/>
  <c r="F2264" i="2"/>
  <c r="E2264" i="2"/>
  <c r="D2264" i="2"/>
  <c r="C2264" i="2"/>
  <c r="I2263" i="2" a="1"/>
  <c r="I2263" i="2" s="1"/>
  <c r="H2263" i="2"/>
  <c r="G2263" i="2"/>
  <c r="F2263" i="2"/>
  <c r="E2263" i="2"/>
  <c r="D2263" i="2"/>
  <c r="C2263" i="2"/>
  <c r="I2262" i="2" a="1"/>
  <c r="I2262" i="2" s="1"/>
  <c r="H2262" i="2"/>
  <c r="G2262" i="2"/>
  <c r="H2262" i="6" s="1"/>
  <c r="F2262" i="2"/>
  <c r="G2262" i="6" s="1"/>
  <c r="E2262" i="2"/>
  <c r="D2262" i="2"/>
  <c r="C2262" i="2"/>
  <c r="I2261" i="2" a="1"/>
  <c r="I2261" i="2" s="1"/>
  <c r="H2261" i="2"/>
  <c r="G2261" i="2"/>
  <c r="F2261" i="2"/>
  <c r="E2261" i="2"/>
  <c r="D2261" i="2"/>
  <c r="C2261" i="2"/>
  <c r="I2260" i="2" a="1"/>
  <c r="I2260" i="2" s="1"/>
  <c r="H2260" i="2"/>
  <c r="G2260" i="2"/>
  <c r="F2260" i="2"/>
  <c r="E2260" i="2"/>
  <c r="D2260" i="2"/>
  <c r="C2260" i="2"/>
  <c r="I2259" i="2" a="1"/>
  <c r="I2259" i="2" s="1"/>
  <c r="H2259" i="2"/>
  <c r="G2259" i="2"/>
  <c r="H2259" i="6" s="1"/>
  <c r="F2259" i="2"/>
  <c r="G2259" i="6" s="1"/>
  <c r="E2259" i="2"/>
  <c r="D2259" i="2"/>
  <c r="F2259" i="6" s="1"/>
  <c r="C2259" i="2"/>
  <c r="I2258" i="2" a="1"/>
  <c r="I2258" i="2" s="1"/>
  <c r="H2258" i="2"/>
  <c r="G2258" i="2"/>
  <c r="F2258" i="2"/>
  <c r="E2258" i="2"/>
  <c r="D2258" i="2"/>
  <c r="C2258" i="2"/>
  <c r="I2257" i="2" a="1"/>
  <c r="I2257" i="2" s="1"/>
  <c r="H2257" i="2"/>
  <c r="G2257" i="2"/>
  <c r="F2257" i="2"/>
  <c r="G2257" i="6" s="1"/>
  <c r="E2257" i="2"/>
  <c r="D2257" i="2"/>
  <c r="C2257" i="2"/>
  <c r="I2256" i="2" a="1"/>
  <c r="I2256" i="2" s="1"/>
  <c r="H2256" i="2"/>
  <c r="G2256" i="2"/>
  <c r="H2256" i="6" s="1"/>
  <c r="F2256" i="2"/>
  <c r="E2256" i="2"/>
  <c r="D2256" i="2"/>
  <c r="F2256" i="6" s="1"/>
  <c r="C2256" i="2"/>
  <c r="I2255" i="2" a="1"/>
  <c r="I2255" i="2" s="1"/>
  <c r="H2255" i="2"/>
  <c r="G2255" i="2"/>
  <c r="F2255" i="2"/>
  <c r="E2255" i="2"/>
  <c r="D2255" i="2"/>
  <c r="C2255" i="2"/>
  <c r="I2254" i="2" a="1"/>
  <c r="I2254" i="2" s="1"/>
  <c r="H2254" i="2"/>
  <c r="G2254" i="2"/>
  <c r="F2254" i="2"/>
  <c r="E2254" i="2"/>
  <c r="D2254" i="2"/>
  <c r="C2254" i="2"/>
  <c r="I2253" i="2" a="1"/>
  <c r="I2253" i="2" s="1"/>
  <c r="H2253" i="2"/>
  <c r="G2253" i="2"/>
  <c r="F2253" i="2"/>
  <c r="E2253" i="2"/>
  <c r="D2253" i="2"/>
  <c r="C2253" i="2"/>
  <c r="I2252" i="2" a="1"/>
  <c r="I2252" i="2" s="1"/>
  <c r="H2252" i="2"/>
  <c r="G2252" i="2"/>
  <c r="F2252" i="2"/>
  <c r="E2252" i="2"/>
  <c r="D2252" i="2"/>
  <c r="C2252" i="2"/>
  <c r="I2251" i="2" a="1"/>
  <c r="I2251" i="2" s="1"/>
  <c r="H2251" i="2"/>
  <c r="G2251" i="2"/>
  <c r="F2251" i="2"/>
  <c r="E2251" i="2"/>
  <c r="D2251" i="2"/>
  <c r="C2251" i="2"/>
  <c r="I2250" i="2" a="1"/>
  <c r="I2250" i="2" s="1"/>
  <c r="H2250" i="2"/>
  <c r="G2250" i="2"/>
  <c r="H2250" i="6" s="1"/>
  <c r="F2250" i="2"/>
  <c r="G2250" i="6" s="1"/>
  <c r="E2250" i="2"/>
  <c r="D2250" i="2"/>
  <c r="C2250" i="2"/>
  <c r="I2249" i="2" a="1"/>
  <c r="I2249" i="2" s="1"/>
  <c r="H2249" i="2"/>
  <c r="G2249" i="2"/>
  <c r="F2249" i="2"/>
  <c r="E2249" i="2"/>
  <c r="D2249" i="2"/>
  <c r="C2249" i="2"/>
  <c r="I2248" i="2" a="1"/>
  <c r="I2248" i="2" s="1"/>
  <c r="H2248" i="2"/>
  <c r="G2248" i="2"/>
  <c r="F2248" i="2"/>
  <c r="E2248" i="2"/>
  <c r="D2248" i="2"/>
  <c r="C2248" i="2"/>
  <c r="I2247" i="2" a="1"/>
  <c r="I2247" i="2" s="1"/>
  <c r="H2247" i="2"/>
  <c r="G2247" i="2"/>
  <c r="H2247" i="6" s="1"/>
  <c r="F2247" i="2"/>
  <c r="G2247" i="6" s="1"/>
  <c r="E2247" i="2"/>
  <c r="D2247" i="2"/>
  <c r="F2247" i="6" s="1"/>
  <c r="C2247" i="2"/>
  <c r="I2246" i="2" a="1"/>
  <c r="I2246" i="2" s="1"/>
  <c r="H2246" i="2"/>
  <c r="G2246" i="2"/>
  <c r="F2246" i="2"/>
  <c r="E2246" i="2"/>
  <c r="D2246" i="2"/>
  <c r="C2246" i="2"/>
  <c r="I2245" i="2" a="1"/>
  <c r="I2245" i="2" s="1"/>
  <c r="H2245" i="2"/>
  <c r="G2245" i="2"/>
  <c r="F2245" i="2"/>
  <c r="G2245" i="6" s="1"/>
  <c r="E2245" i="2"/>
  <c r="D2245" i="2"/>
  <c r="C2245" i="2"/>
  <c r="I2244" i="2" a="1"/>
  <c r="I2244" i="2" s="1"/>
  <c r="H2244" i="2"/>
  <c r="G2244" i="2"/>
  <c r="F2244" i="2"/>
  <c r="E2244" i="2"/>
  <c r="D2244" i="2"/>
  <c r="F2244" i="6" s="1"/>
  <c r="C2244" i="2"/>
  <c r="I2243" i="2" a="1"/>
  <c r="I2243" i="2" s="1"/>
  <c r="H2243" i="2"/>
  <c r="G2243" i="2"/>
  <c r="F2243" i="2"/>
  <c r="E2243" i="2"/>
  <c r="D2243" i="2"/>
  <c r="C2243" i="2"/>
  <c r="I2242" i="2" a="1"/>
  <c r="I2242" i="2" s="1"/>
  <c r="H2242" i="2"/>
  <c r="G2242" i="2"/>
  <c r="F2242" i="2"/>
  <c r="E2242" i="2"/>
  <c r="D2242" i="2"/>
  <c r="C2242" i="2"/>
  <c r="I2241" i="2" a="1"/>
  <c r="I2241" i="2" s="1"/>
  <c r="H2241" i="2"/>
  <c r="G2241" i="2"/>
  <c r="F2241" i="2"/>
  <c r="E2241" i="2"/>
  <c r="D2241" i="2"/>
  <c r="C2241" i="2"/>
  <c r="I2240" i="2" a="1"/>
  <c r="I2240" i="2" s="1"/>
  <c r="H2240" i="2"/>
  <c r="G2240" i="2"/>
  <c r="F2240" i="2"/>
  <c r="E2240" i="2"/>
  <c r="D2240" i="2"/>
  <c r="C2240" i="2"/>
  <c r="I2239" i="2" a="1"/>
  <c r="I2239" i="2" s="1"/>
  <c r="H2239" i="2"/>
  <c r="G2239" i="2"/>
  <c r="F2239" i="2"/>
  <c r="E2239" i="2"/>
  <c r="D2239" i="2"/>
  <c r="C2239" i="2"/>
  <c r="I2238" i="2" a="1"/>
  <c r="I2238" i="2" s="1"/>
  <c r="H2238" i="2"/>
  <c r="G2238" i="2"/>
  <c r="H2238" i="6" s="1"/>
  <c r="F2238" i="2"/>
  <c r="G2238" i="6" s="1"/>
  <c r="E2238" i="2"/>
  <c r="D2238" i="2"/>
  <c r="C2238" i="2"/>
  <c r="I2237" i="2" a="1"/>
  <c r="I2237" i="2" s="1"/>
  <c r="H2237" i="2"/>
  <c r="G2237" i="2"/>
  <c r="F2237" i="2"/>
  <c r="E2237" i="2"/>
  <c r="D2237" i="2"/>
  <c r="C2237" i="2"/>
  <c r="I2236" i="2" a="1"/>
  <c r="I2236" i="2" s="1"/>
  <c r="H2236" i="2"/>
  <c r="G2236" i="2"/>
  <c r="F2236" i="2"/>
  <c r="E2236" i="2"/>
  <c r="D2236" i="2"/>
  <c r="C2236" i="2"/>
  <c r="I2235" i="2" a="1"/>
  <c r="I2235" i="2" s="1"/>
  <c r="H2235" i="2"/>
  <c r="G2235" i="2"/>
  <c r="H2235" i="6" s="1"/>
  <c r="F2235" i="2"/>
  <c r="G2235" i="6" s="1"/>
  <c r="E2235" i="2"/>
  <c r="D2235" i="2"/>
  <c r="F2235" i="6" s="1"/>
  <c r="C2235" i="2"/>
  <c r="I2234" i="2" a="1"/>
  <c r="I2234" i="2" s="1"/>
  <c r="H2234" i="2"/>
  <c r="G2234" i="2"/>
  <c r="F2234" i="2"/>
  <c r="G2234" i="7" s="1"/>
  <c r="E2234" i="2"/>
  <c r="D2234" i="2"/>
  <c r="F2234" i="7" s="1"/>
  <c r="C2234" i="2"/>
  <c r="I2233" i="2" a="1"/>
  <c r="I2233" i="2" s="1"/>
  <c r="H2233" i="2"/>
  <c r="G2233" i="2"/>
  <c r="F2233" i="2"/>
  <c r="G2233" i="6" s="1"/>
  <c r="E2233" i="2"/>
  <c r="D2233" i="2"/>
  <c r="C2233" i="2"/>
  <c r="I2232" i="2" a="1"/>
  <c r="I2232" i="2" s="1"/>
  <c r="H2232" i="2"/>
  <c r="G2232" i="2"/>
  <c r="F2232" i="2"/>
  <c r="E2232" i="2"/>
  <c r="D2232" i="2"/>
  <c r="F2232" i="6" s="1"/>
  <c r="C2232" i="2"/>
  <c r="I2231" i="2" a="1"/>
  <c r="I2231" i="2" s="1"/>
  <c r="H2231" i="2"/>
  <c r="G2231" i="2"/>
  <c r="F2231" i="2"/>
  <c r="E2231" i="2"/>
  <c r="D2231" i="2"/>
  <c r="C2231" i="2"/>
  <c r="I2230" i="2" a="1"/>
  <c r="I2230" i="2" s="1"/>
  <c r="H2230" i="2"/>
  <c r="G2230" i="2"/>
  <c r="F2230" i="2"/>
  <c r="E2230" i="2"/>
  <c r="D2230" i="2"/>
  <c r="C2230" i="2"/>
  <c r="I2229" i="2" a="1"/>
  <c r="I2229" i="2" s="1"/>
  <c r="H2229" i="2"/>
  <c r="G2229" i="2"/>
  <c r="F2229" i="2"/>
  <c r="E2229" i="2"/>
  <c r="D2229" i="2"/>
  <c r="C2229" i="2"/>
  <c r="I2228" i="2" a="1"/>
  <c r="I2228" i="2" s="1"/>
  <c r="H2228" i="2"/>
  <c r="G2228" i="2"/>
  <c r="F2228" i="2"/>
  <c r="E2228" i="2"/>
  <c r="D2228" i="2"/>
  <c r="C2228" i="2"/>
  <c r="I2227" i="2" a="1"/>
  <c r="I2227" i="2" s="1"/>
  <c r="H2227" i="2"/>
  <c r="G2227" i="2"/>
  <c r="F2227" i="2"/>
  <c r="E2227" i="2"/>
  <c r="D2227" i="2"/>
  <c r="C2227" i="2"/>
  <c r="I2226" i="2" a="1"/>
  <c r="I2226" i="2" s="1"/>
  <c r="H2226" i="2"/>
  <c r="G2226" i="2"/>
  <c r="H2226" i="6" s="1"/>
  <c r="F2226" i="2"/>
  <c r="E2226" i="2"/>
  <c r="D2226" i="2"/>
  <c r="C2226" i="2"/>
  <c r="I2225" i="2" a="1"/>
  <c r="I2225" i="2" s="1"/>
  <c r="H2225" i="2"/>
  <c r="G2225" i="2"/>
  <c r="H2225" i="6" s="1"/>
  <c r="F2225" i="2"/>
  <c r="G2225" i="6" s="1"/>
  <c r="E2225" i="2"/>
  <c r="D2225" i="2"/>
  <c r="C2225" i="2"/>
  <c r="I2224" i="2" a="1"/>
  <c r="I2224" i="2" s="1"/>
  <c r="H2224" i="2"/>
  <c r="G2224" i="2"/>
  <c r="F2224" i="2"/>
  <c r="E2224" i="2"/>
  <c r="D2224" i="2"/>
  <c r="C2224" i="2"/>
  <c r="I2223" i="2" a="1"/>
  <c r="I2223" i="2" s="1"/>
  <c r="H2223" i="2"/>
  <c r="G2223" i="2"/>
  <c r="F2223" i="2"/>
  <c r="G2223" i="6" s="1"/>
  <c r="E2223" i="2"/>
  <c r="D2223" i="2"/>
  <c r="F2223" i="6" s="1"/>
  <c r="C2223" i="2"/>
  <c r="I2222" i="2" a="1"/>
  <c r="I2222" i="2" s="1"/>
  <c r="H2222" i="2"/>
  <c r="G2222" i="2"/>
  <c r="F2222" i="2"/>
  <c r="E2222" i="2"/>
  <c r="D2222" i="2"/>
  <c r="F2222" i="6" s="1"/>
  <c r="C2222" i="2"/>
  <c r="I2221" i="2" a="1"/>
  <c r="I2221" i="2" s="1"/>
  <c r="H2221" i="2"/>
  <c r="G2221" i="2"/>
  <c r="F2221" i="2"/>
  <c r="G2221" i="6" s="1"/>
  <c r="E2221" i="2"/>
  <c r="D2221" i="2"/>
  <c r="C2221" i="2"/>
  <c r="I2220" i="2" a="1"/>
  <c r="I2220" i="2" s="1"/>
  <c r="H2220" i="2"/>
  <c r="G2220" i="2"/>
  <c r="F2220" i="2"/>
  <c r="E2220" i="2"/>
  <c r="D2220" i="2"/>
  <c r="F2220" i="6" s="1"/>
  <c r="C2220" i="2"/>
  <c r="I2219" i="2" a="1"/>
  <c r="I2219" i="2" s="1"/>
  <c r="H2219" i="2"/>
  <c r="G2219" i="2"/>
  <c r="H2219" i="7" s="1"/>
  <c r="F2219" i="2"/>
  <c r="E2219" i="2"/>
  <c r="D2219" i="2"/>
  <c r="C2219" i="2"/>
  <c r="I2218" i="2" a="1"/>
  <c r="I2218" i="2" s="1"/>
  <c r="H2218" i="2"/>
  <c r="G2218" i="2"/>
  <c r="F2218" i="2"/>
  <c r="E2218" i="2"/>
  <c r="D2218" i="2"/>
  <c r="C2218" i="2"/>
  <c r="I2217" i="2" a="1"/>
  <c r="I2217" i="2" s="1"/>
  <c r="H2217" i="2"/>
  <c r="G2217" i="2"/>
  <c r="H2217" i="6" s="1"/>
  <c r="F2217" i="2"/>
  <c r="G2217" i="6" s="1"/>
  <c r="E2217" i="2"/>
  <c r="D2217" i="2"/>
  <c r="C2217" i="2"/>
  <c r="I2216" i="2" a="1"/>
  <c r="I2216" i="2" s="1"/>
  <c r="H2216" i="2"/>
  <c r="G2216" i="2"/>
  <c r="F2216" i="2"/>
  <c r="E2216" i="2"/>
  <c r="D2216" i="2"/>
  <c r="F2216" i="7" s="1"/>
  <c r="C2216" i="2"/>
  <c r="I2215" i="2" a="1"/>
  <c r="I2215" i="2" s="1"/>
  <c r="H2215" i="2"/>
  <c r="G2215" i="2"/>
  <c r="F2215" i="2"/>
  <c r="E2215" i="2"/>
  <c r="D2215" i="2"/>
  <c r="C2215" i="2"/>
  <c r="I2214" i="2" a="1"/>
  <c r="I2214" i="2" s="1"/>
  <c r="H2214" i="2"/>
  <c r="G2214" i="2"/>
  <c r="F2214" i="2"/>
  <c r="E2214" i="2"/>
  <c r="D2214" i="2"/>
  <c r="C2214" i="2"/>
  <c r="I2213" i="2" a="1"/>
  <c r="I2213" i="2" s="1"/>
  <c r="H2213" i="2"/>
  <c r="G2213" i="2"/>
  <c r="H2213" i="6" s="1"/>
  <c r="F2213" i="2"/>
  <c r="E2213" i="2"/>
  <c r="D2213" i="2"/>
  <c r="C2213" i="2"/>
  <c r="I2212" i="2" a="1"/>
  <c r="I2212" i="2" s="1"/>
  <c r="H2212" i="2"/>
  <c r="G2212" i="2"/>
  <c r="F2212" i="2"/>
  <c r="E2212" i="2"/>
  <c r="D2212" i="2"/>
  <c r="C2212" i="2"/>
  <c r="I2211" i="2" a="1"/>
  <c r="I2211" i="2" s="1"/>
  <c r="H2211" i="2"/>
  <c r="G2211" i="2"/>
  <c r="F2211" i="2"/>
  <c r="G2211" i="6" s="1"/>
  <c r="E2211" i="2"/>
  <c r="D2211" i="2"/>
  <c r="C2211" i="2"/>
  <c r="I2210" i="2" a="1"/>
  <c r="I2210" i="2" s="1"/>
  <c r="H2210" i="2"/>
  <c r="G2210" i="2"/>
  <c r="F2210" i="2"/>
  <c r="E2210" i="2"/>
  <c r="D2210" i="2"/>
  <c r="F2210" i="6" s="1"/>
  <c r="C2210" i="2"/>
  <c r="I2209" i="2" a="1"/>
  <c r="I2209" i="2" s="1"/>
  <c r="H2209" i="2"/>
  <c r="G2209" i="2"/>
  <c r="F2209" i="2"/>
  <c r="E2209" i="2"/>
  <c r="D2209" i="2"/>
  <c r="C2209" i="2"/>
  <c r="I2208" i="2" a="1"/>
  <c r="I2208" i="2" s="1"/>
  <c r="H2208" i="2"/>
  <c r="G2208" i="2"/>
  <c r="F2208" i="2"/>
  <c r="E2208" i="2"/>
  <c r="D2208" i="2"/>
  <c r="F2208" i="6" s="1"/>
  <c r="C2208" i="2"/>
  <c r="I2207" i="2" a="1"/>
  <c r="I2207" i="2" s="1"/>
  <c r="H2207" i="2"/>
  <c r="G2207" i="2"/>
  <c r="F2207" i="2"/>
  <c r="E2207" i="2"/>
  <c r="D2207" i="2"/>
  <c r="C2207" i="2"/>
  <c r="I2206" i="2" a="1"/>
  <c r="I2206" i="2" s="1"/>
  <c r="H2206" i="2"/>
  <c r="G2206" i="2"/>
  <c r="F2206" i="2"/>
  <c r="E2206" i="2"/>
  <c r="D2206" i="2"/>
  <c r="C2206" i="2"/>
  <c r="I2205" i="2" a="1"/>
  <c r="I2205" i="2" s="1"/>
  <c r="H2205" i="2"/>
  <c r="G2205" i="2"/>
  <c r="F2205" i="2"/>
  <c r="E2205" i="2"/>
  <c r="D2205" i="2"/>
  <c r="C2205" i="2"/>
  <c r="I2204" i="2" a="1"/>
  <c r="I2204" i="2" s="1"/>
  <c r="H2204" i="2"/>
  <c r="G2204" i="2"/>
  <c r="F2204" i="2"/>
  <c r="E2204" i="2"/>
  <c r="D2204" i="2"/>
  <c r="C2204" i="2"/>
  <c r="I2203" i="2" a="1"/>
  <c r="I2203" i="2" s="1"/>
  <c r="H2203" i="2"/>
  <c r="G2203" i="2"/>
  <c r="F2203" i="2"/>
  <c r="E2203" i="2"/>
  <c r="D2203" i="2"/>
  <c r="C2203" i="2"/>
  <c r="I2202" i="2" a="1"/>
  <c r="I2202" i="2" s="1"/>
  <c r="H2202" i="2"/>
  <c r="G2202" i="2"/>
  <c r="F2202" i="2"/>
  <c r="E2202" i="2"/>
  <c r="D2202" i="2"/>
  <c r="C2202" i="2"/>
  <c r="I2201" i="2" a="1"/>
  <c r="I2201" i="2" s="1"/>
  <c r="H2201" i="2"/>
  <c r="G2201" i="2"/>
  <c r="H2201" i="6" s="1"/>
  <c r="F2201" i="2"/>
  <c r="E2201" i="2"/>
  <c r="D2201" i="2"/>
  <c r="F2201" i="6" s="1"/>
  <c r="C2201" i="2"/>
  <c r="I2200" i="2" a="1"/>
  <c r="I2200" i="2" s="1"/>
  <c r="H2200" i="2"/>
  <c r="G2200" i="2"/>
  <c r="F2200" i="2"/>
  <c r="E2200" i="2"/>
  <c r="D2200" i="2"/>
  <c r="C2200" i="2"/>
  <c r="I2199" i="2" a="1"/>
  <c r="I2199" i="2" s="1"/>
  <c r="H2199" i="2"/>
  <c r="G2199" i="2"/>
  <c r="H2199" i="6" s="1"/>
  <c r="F2199" i="2"/>
  <c r="G2199" i="6" s="1"/>
  <c r="E2199" i="2"/>
  <c r="D2199" i="2"/>
  <c r="C2199" i="2"/>
  <c r="I2198" i="2" a="1"/>
  <c r="I2198" i="2" s="1"/>
  <c r="H2198" i="2"/>
  <c r="G2198" i="2"/>
  <c r="F2198" i="2"/>
  <c r="E2198" i="2"/>
  <c r="D2198" i="2"/>
  <c r="F2198" i="6" s="1"/>
  <c r="C2198" i="2"/>
  <c r="I2197" i="2" a="1"/>
  <c r="I2197" i="2" s="1"/>
  <c r="H2197" i="2"/>
  <c r="G2197" i="2"/>
  <c r="F2197" i="2"/>
  <c r="E2197" i="2"/>
  <c r="D2197" i="2"/>
  <c r="C2197" i="2"/>
  <c r="I2196" i="2" a="1"/>
  <c r="I2196" i="2" s="1"/>
  <c r="H2196" i="2"/>
  <c r="G2196" i="2"/>
  <c r="F2196" i="2"/>
  <c r="E2196" i="2"/>
  <c r="D2196" i="2"/>
  <c r="F2196" i="6" s="1"/>
  <c r="C2196" i="2"/>
  <c r="I2195" i="2" a="1"/>
  <c r="I2195" i="2" s="1"/>
  <c r="H2195" i="2"/>
  <c r="G2195" i="2"/>
  <c r="F2195" i="2"/>
  <c r="E2195" i="2"/>
  <c r="D2195" i="2"/>
  <c r="F2195" i="6" s="1"/>
  <c r="C2195" i="2"/>
  <c r="I2194" i="2" a="1"/>
  <c r="I2194" i="2" s="1"/>
  <c r="H2194" i="2"/>
  <c r="G2194" i="2"/>
  <c r="F2194" i="2"/>
  <c r="E2194" i="2"/>
  <c r="D2194" i="2"/>
  <c r="C2194" i="2"/>
  <c r="I2193" i="2" a="1"/>
  <c r="I2193" i="2" s="1"/>
  <c r="H2193" i="2"/>
  <c r="G2193" i="2"/>
  <c r="F2193" i="2"/>
  <c r="E2193" i="2"/>
  <c r="D2193" i="2"/>
  <c r="C2193" i="2"/>
  <c r="I2192" i="2" a="1"/>
  <c r="I2192" i="2" s="1"/>
  <c r="H2192" i="2"/>
  <c r="G2192" i="2"/>
  <c r="F2192" i="2"/>
  <c r="E2192" i="2"/>
  <c r="D2192" i="2"/>
  <c r="C2192" i="2"/>
  <c r="I2191" i="2" a="1"/>
  <c r="I2191" i="2" s="1"/>
  <c r="H2191" i="2"/>
  <c r="G2191" i="2"/>
  <c r="F2191" i="2"/>
  <c r="E2191" i="2"/>
  <c r="D2191" i="2"/>
  <c r="C2191" i="2"/>
  <c r="I2190" i="2" a="1"/>
  <c r="I2190" i="2" s="1"/>
  <c r="H2190" i="2"/>
  <c r="G2190" i="2"/>
  <c r="F2190" i="2"/>
  <c r="E2190" i="2"/>
  <c r="D2190" i="2"/>
  <c r="F2190" i="6" s="1"/>
  <c r="C2190" i="2"/>
  <c r="I2189" i="2" a="1"/>
  <c r="I2189" i="2" s="1"/>
  <c r="H2189" i="2"/>
  <c r="G2189" i="2"/>
  <c r="H2189" i="6" s="1"/>
  <c r="F2189" i="2"/>
  <c r="E2189" i="2"/>
  <c r="D2189" i="2"/>
  <c r="F2189" i="6" s="1"/>
  <c r="C2189" i="2"/>
  <c r="I2188" i="2" a="1"/>
  <c r="I2188" i="2" s="1"/>
  <c r="H2188" i="2"/>
  <c r="G2188" i="2"/>
  <c r="F2188" i="2"/>
  <c r="E2188" i="2"/>
  <c r="D2188" i="2"/>
  <c r="C2188" i="2"/>
  <c r="I2187" i="2" a="1"/>
  <c r="I2187" i="2" s="1"/>
  <c r="H2187" i="2"/>
  <c r="G2187" i="2"/>
  <c r="H2187" i="6" s="1"/>
  <c r="F2187" i="2"/>
  <c r="G2187" i="6" s="1"/>
  <c r="E2187" i="2"/>
  <c r="D2187" i="2"/>
  <c r="C2187" i="2"/>
  <c r="I2186" i="2" a="1"/>
  <c r="I2186" i="2" s="1"/>
  <c r="H2186" i="2"/>
  <c r="G2186" i="2"/>
  <c r="F2186" i="2"/>
  <c r="E2186" i="2"/>
  <c r="D2186" i="2"/>
  <c r="F2186" i="6" s="1"/>
  <c r="C2186" i="2"/>
  <c r="I2185" i="2" a="1"/>
  <c r="I2185" i="2" s="1"/>
  <c r="H2185" i="2"/>
  <c r="G2185" i="2"/>
  <c r="F2185" i="2"/>
  <c r="E2185" i="2"/>
  <c r="D2185" i="2"/>
  <c r="C2185" i="2"/>
  <c r="I2184" i="2" a="1"/>
  <c r="I2184" i="2" s="1"/>
  <c r="H2184" i="2"/>
  <c r="G2184" i="2"/>
  <c r="F2184" i="2"/>
  <c r="E2184" i="2"/>
  <c r="D2184" i="2"/>
  <c r="F2184" i="6" s="1"/>
  <c r="C2184" i="2"/>
  <c r="I2183" i="2" a="1"/>
  <c r="I2183" i="2" s="1"/>
  <c r="H2183" i="2"/>
  <c r="G2183" i="2"/>
  <c r="F2183" i="2"/>
  <c r="E2183" i="2"/>
  <c r="D2183" i="2"/>
  <c r="C2183" i="2"/>
  <c r="I2182" i="2" a="1"/>
  <c r="I2182" i="2" s="1"/>
  <c r="H2182" i="2"/>
  <c r="G2182" i="2"/>
  <c r="F2182" i="2"/>
  <c r="E2182" i="2"/>
  <c r="D2182" i="2"/>
  <c r="C2182" i="2"/>
  <c r="I2181" i="2" a="1"/>
  <c r="I2181" i="2" s="1"/>
  <c r="H2181" i="2"/>
  <c r="G2181" i="2"/>
  <c r="F2181" i="2"/>
  <c r="E2181" i="2"/>
  <c r="D2181" i="2"/>
  <c r="C2181" i="2"/>
  <c r="I2180" i="2" a="1"/>
  <c r="I2180" i="2" s="1"/>
  <c r="H2180" i="2"/>
  <c r="G2180" i="2"/>
  <c r="F2180" i="2"/>
  <c r="E2180" i="2"/>
  <c r="D2180" i="2"/>
  <c r="C2180" i="2"/>
  <c r="I2179" i="2" a="1"/>
  <c r="I2179" i="2" s="1"/>
  <c r="H2179" i="2"/>
  <c r="G2179" i="2"/>
  <c r="F2179" i="2"/>
  <c r="E2179" i="2"/>
  <c r="D2179" i="2"/>
  <c r="C2179" i="2"/>
  <c r="I2178" i="2" a="1"/>
  <c r="I2178" i="2" s="1"/>
  <c r="H2178" i="2"/>
  <c r="G2178" i="2"/>
  <c r="F2178" i="2"/>
  <c r="E2178" i="2"/>
  <c r="D2178" i="2"/>
  <c r="C2178" i="2"/>
  <c r="I2177" i="2" a="1"/>
  <c r="I2177" i="2" s="1"/>
  <c r="H2177" i="2"/>
  <c r="G2177" i="2"/>
  <c r="H2177" i="6" s="1"/>
  <c r="F2177" i="2"/>
  <c r="E2177" i="2"/>
  <c r="D2177" i="2"/>
  <c r="F2177" i="6" s="1"/>
  <c r="C2177" i="2"/>
  <c r="I2176" i="2" a="1"/>
  <c r="I2176" i="2" s="1"/>
  <c r="H2176" i="2"/>
  <c r="G2176" i="2"/>
  <c r="F2176" i="2"/>
  <c r="E2176" i="2"/>
  <c r="D2176" i="2"/>
  <c r="C2176" i="2"/>
  <c r="I2175" i="2" a="1"/>
  <c r="I2175" i="2" s="1"/>
  <c r="H2175" i="2"/>
  <c r="G2175" i="2"/>
  <c r="H2175" i="6" s="1"/>
  <c r="F2175" i="2"/>
  <c r="G2175" i="6" s="1"/>
  <c r="E2175" i="2"/>
  <c r="D2175" i="2"/>
  <c r="C2175" i="2"/>
  <c r="I2174" i="2" a="1"/>
  <c r="I2174" i="2" s="1"/>
  <c r="H2174" i="2"/>
  <c r="G2174" i="2"/>
  <c r="F2174" i="2"/>
  <c r="E2174" i="2"/>
  <c r="D2174" i="2"/>
  <c r="F2174" i="6" s="1"/>
  <c r="C2174" i="2"/>
  <c r="I2173" i="2" a="1"/>
  <c r="I2173" i="2" s="1"/>
  <c r="H2173" i="2"/>
  <c r="G2173" i="2"/>
  <c r="F2173" i="2"/>
  <c r="E2173" i="2"/>
  <c r="D2173" i="2"/>
  <c r="C2173" i="2"/>
  <c r="I2172" i="2" a="1"/>
  <c r="I2172" i="2" s="1"/>
  <c r="H2172" i="2"/>
  <c r="G2172" i="2"/>
  <c r="F2172" i="2"/>
  <c r="E2172" i="2"/>
  <c r="D2172" i="2"/>
  <c r="F2172" i="6" s="1"/>
  <c r="C2172" i="2"/>
  <c r="I2171" i="2" a="1"/>
  <c r="I2171" i="2" s="1"/>
  <c r="H2171" i="2"/>
  <c r="I2171" i="7" s="1"/>
  <c r="G2171" i="2"/>
  <c r="H2171" i="7" s="1"/>
  <c r="F2171" i="2"/>
  <c r="E2171" i="2"/>
  <c r="D2171" i="2"/>
  <c r="C2171" i="2"/>
  <c r="I2170" i="2" a="1"/>
  <c r="I2170" i="2" s="1"/>
  <c r="H2170" i="2"/>
  <c r="G2170" i="2"/>
  <c r="F2170" i="2"/>
  <c r="E2170" i="2"/>
  <c r="D2170" i="2"/>
  <c r="C2170" i="2"/>
  <c r="I2169" i="2" a="1"/>
  <c r="I2169" i="2" s="1"/>
  <c r="H2169" i="2"/>
  <c r="G2169" i="2"/>
  <c r="F2169" i="2"/>
  <c r="E2169" i="2"/>
  <c r="D2169" i="2"/>
  <c r="C2169" i="2"/>
  <c r="I2168" i="2" a="1"/>
  <c r="I2168" i="2" s="1"/>
  <c r="H2168" i="2"/>
  <c r="G2168" i="2"/>
  <c r="F2168" i="2"/>
  <c r="E2168" i="2"/>
  <c r="D2168" i="2"/>
  <c r="F2168" i="7" s="1"/>
  <c r="C2168" i="2"/>
  <c r="I2167" i="2" a="1"/>
  <c r="I2167" i="2" s="1"/>
  <c r="H2167" i="2"/>
  <c r="G2167" i="2"/>
  <c r="F2167" i="2"/>
  <c r="E2167" i="2"/>
  <c r="D2167" i="2"/>
  <c r="C2167" i="2"/>
  <c r="I2166" i="2" a="1"/>
  <c r="I2166" i="2" s="1"/>
  <c r="H2166" i="2"/>
  <c r="G2166" i="2"/>
  <c r="F2166" i="2"/>
  <c r="G2166" i="7" s="1"/>
  <c r="E2166" i="2"/>
  <c r="D2166" i="2"/>
  <c r="C2166" i="2"/>
  <c r="I2165" i="2" a="1"/>
  <c r="I2165" i="2" s="1"/>
  <c r="H2165" i="2"/>
  <c r="G2165" i="2"/>
  <c r="H2165" i="6" s="1"/>
  <c r="F2165" i="2"/>
  <c r="E2165" i="2"/>
  <c r="D2165" i="2"/>
  <c r="F2165" i="6" s="1"/>
  <c r="C2165" i="2"/>
  <c r="I2164" i="2" a="1"/>
  <c r="I2164" i="2" s="1"/>
  <c r="H2164" i="2"/>
  <c r="G2164" i="2"/>
  <c r="F2164" i="2"/>
  <c r="E2164" i="2"/>
  <c r="D2164" i="2"/>
  <c r="C2164" i="2"/>
  <c r="I2163" i="2" a="1"/>
  <c r="I2163" i="2" s="1"/>
  <c r="H2163" i="2"/>
  <c r="G2163" i="2"/>
  <c r="H2163" i="6" s="1"/>
  <c r="F2163" i="2"/>
  <c r="G2163" i="6" s="1"/>
  <c r="E2163" i="2"/>
  <c r="D2163" i="2"/>
  <c r="C2163" i="2"/>
  <c r="I2162" i="2" a="1"/>
  <c r="I2162" i="2" s="1"/>
  <c r="H2162" i="2"/>
  <c r="G2162" i="2"/>
  <c r="F2162" i="2"/>
  <c r="E2162" i="2"/>
  <c r="D2162" i="2"/>
  <c r="F2162" i="6" s="1"/>
  <c r="C2162" i="2"/>
  <c r="I2161" i="2" a="1"/>
  <c r="I2161" i="2" s="1"/>
  <c r="H2161" i="2"/>
  <c r="G2161" i="2"/>
  <c r="F2161" i="2"/>
  <c r="E2161" i="2"/>
  <c r="D2161" i="2"/>
  <c r="C2161" i="2"/>
  <c r="I2160" i="2" a="1"/>
  <c r="I2160" i="2" s="1"/>
  <c r="H2160" i="2"/>
  <c r="G2160" i="2"/>
  <c r="F2160" i="2"/>
  <c r="E2160" i="2"/>
  <c r="D2160" i="2"/>
  <c r="F2160" i="7" s="1"/>
  <c r="C2160" i="2"/>
  <c r="I2159" i="2" a="1"/>
  <c r="I2159" i="2" s="1"/>
  <c r="H2159" i="2"/>
  <c r="G2159" i="2"/>
  <c r="F2159" i="2"/>
  <c r="E2159" i="2"/>
  <c r="D2159" i="2"/>
  <c r="C2159" i="2"/>
  <c r="I2158" i="2" a="1"/>
  <c r="I2158" i="2" s="1"/>
  <c r="H2158" i="2"/>
  <c r="G2158" i="2"/>
  <c r="F2158" i="2"/>
  <c r="E2158" i="2"/>
  <c r="D2158" i="2"/>
  <c r="C2158" i="2"/>
  <c r="I2157" i="2" a="1"/>
  <c r="I2157" i="2" s="1"/>
  <c r="H2157" i="2"/>
  <c r="G2157" i="2"/>
  <c r="F2157" i="2"/>
  <c r="G2157" i="7" s="1"/>
  <c r="E2157" i="2"/>
  <c r="D2157" i="2"/>
  <c r="C2157" i="2"/>
  <c r="I2156" i="2" a="1"/>
  <c r="I2156" i="2" s="1"/>
  <c r="H2156" i="2"/>
  <c r="G2156" i="2"/>
  <c r="H2156" i="6" s="1"/>
  <c r="F2156" i="2"/>
  <c r="E2156" i="2"/>
  <c r="D2156" i="2"/>
  <c r="C2156" i="2"/>
  <c r="I2155" i="2" a="1"/>
  <c r="I2155" i="2" s="1"/>
  <c r="H2155" i="2"/>
  <c r="G2155" i="2"/>
  <c r="F2155" i="2"/>
  <c r="E2155" i="2"/>
  <c r="D2155" i="2"/>
  <c r="C2155" i="2"/>
  <c r="I2154" i="2" a="1"/>
  <c r="I2154" i="2" s="1"/>
  <c r="H2154" i="2"/>
  <c r="G2154" i="2"/>
  <c r="F2154" i="2"/>
  <c r="E2154" i="2"/>
  <c r="D2154" i="2"/>
  <c r="C2154" i="2"/>
  <c r="I2153" i="2" a="1"/>
  <c r="I2153" i="2" s="1"/>
  <c r="H2153" i="2"/>
  <c r="G2153" i="2"/>
  <c r="H2153" i="6" s="1"/>
  <c r="F2153" i="2"/>
  <c r="G2153" i="6" s="1"/>
  <c r="E2153" i="2"/>
  <c r="D2153" i="2"/>
  <c r="C2153" i="2"/>
  <c r="I2152" i="2" a="1"/>
  <c r="I2152" i="2" s="1"/>
  <c r="H2152" i="2"/>
  <c r="G2152" i="2"/>
  <c r="F2152" i="2"/>
  <c r="G2152" i="6" s="1"/>
  <c r="E2152" i="2"/>
  <c r="D2152" i="2"/>
  <c r="C2152" i="2"/>
  <c r="I2151" i="2" a="1"/>
  <c r="I2151" i="2" s="1"/>
  <c r="H2151" i="2"/>
  <c r="G2151" i="2"/>
  <c r="F2151" i="2"/>
  <c r="E2151" i="2"/>
  <c r="D2151" i="2"/>
  <c r="C2151" i="2"/>
  <c r="I2150" i="2" a="1"/>
  <c r="I2150" i="2" s="1"/>
  <c r="H2150" i="2"/>
  <c r="G2150" i="2"/>
  <c r="H2150" i="6" s="1"/>
  <c r="F2150" i="2"/>
  <c r="E2150" i="2"/>
  <c r="D2150" i="2"/>
  <c r="F2150" i="6" s="1"/>
  <c r="C2150" i="2"/>
  <c r="I2149" i="2" a="1"/>
  <c r="I2149" i="2" s="1"/>
  <c r="H2149" i="2"/>
  <c r="G2149" i="2"/>
  <c r="F2149" i="2"/>
  <c r="E2149" i="2"/>
  <c r="D2149" i="2"/>
  <c r="C2149" i="2"/>
  <c r="I2148" i="2" a="1"/>
  <c r="I2148" i="2" s="1"/>
  <c r="H2148" i="2"/>
  <c r="G2148" i="2"/>
  <c r="F2148" i="2"/>
  <c r="E2148" i="2"/>
  <c r="D2148" i="2"/>
  <c r="C2148" i="2"/>
  <c r="I2147" i="2" a="1"/>
  <c r="I2147" i="2" s="1"/>
  <c r="H2147" i="2"/>
  <c r="G2147" i="2"/>
  <c r="F2147" i="2"/>
  <c r="E2147" i="2"/>
  <c r="D2147" i="2"/>
  <c r="C2147" i="2"/>
  <c r="I2146" i="2" a="1"/>
  <c r="I2146" i="2" s="1"/>
  <c r="H2146" i="2"/>
  <c r="G2146" i="2"/>
  <c r="F2146" i="2"/>
  <c r="G2146" i="6" s="1"/>
  <c r="E2146" i="2"/>
  <c r="D2146" i="2"/>
  <c r="C2146" i="2"/>
  <c r="I2145" i="2" a="1"/>
  <c r="I2145" i="2" s="1"/>
  <c r="H2145" i="2"/>
  <c r="G2145" i="2"/>
  <c r="F2145" i="2"/>
  <c r="E2145" i="2"/>
  <c r="D2145" i="2"/>
  <c r="C2145" i="2"/>
  <c r="I2144" i="2" a="1"/>
  <c r="I2144" i="2" s="1"/>
  <c r="H2144" i="2"/>
  <c r="G2144" i="2"/>
  <c r="F2144" i="2"/>
  <c r="E2144" i="2"/>
  <c r="D2144" i="2"/>
  <c r="C2144" i="2"/>
  <c r="I2143" i="2" a="1"/>
  <c r="I2143" i="2" s="1"/>
  <c r="H2143" i="2"/>
  <c r="G2143" i="2"/>
  <c r="F2143" i="2"/>
  <c r="E2143" i="2"/>
  <c r="D2143" i="2"/>
  <c r="C2143" i="2"/>
  <c r="I2142" i="2" a="1"/>
  <c r="I2142" i="2" s="1"/>
  <c r="H2142" i="2"/>
  <c r="G2142" i="2"/>
  <c r="F2142" i="2"/>
  <c r="E2142" i="2"/>
  <c r="D2142" i="2"/>
  <c r="C2142" i="2"/>
  <c r="I2141" i="2" a="1"/>
  <c r="I2141" i="2" s="1"/>
  <c r="H2141" i="2"/>
  <c r="G2141" i="2"/>
  <c r="H2141" i="6" s="1"/>
  <c r="F2141" i="2"/>
  <c r="G2141" i="6" s="1"/>
  <c r="E2141" i="2"/>
  <c r="D2141" i="2"/>
  <c r="C2141" i="2"/>
  <c r="I2140" i="2" a="1"/>
  <c r="I2140" i="2" s="1"/>
  <c r="H2140" i="2"/>
  <c r="G2140" i="2"/>
  <c r="F2140" i="2"/>
  <c r="G2140" i="6" s="1"/>
  <c r="E2140" i="2"/>
  <c r="D2140" i="2"/>
  <c r="C2140" i="2"/>
  <c r="I2139" i="2" a="1"/>
  <c r="I2139" i="2" s="1"/>
  <c r="H2139" i="2"/>
  <c r="G2139" i="2"/>
  <c r="F2139" i="2"/>
  <c r="E2139" i="2"/>
  <c r="D2139" i="2"/>
  <c r="C2139" i="2"/>
  <c r="I2138" i="2" a="1"/>
  <c r="I2138" i="2" s="1"/>
  <c r="H2138" i="2"/>
  <c r="G2138" i="2"/>
  <c r="H2138" i="6" s="1"/>
  <c r="F2138" i="2"/>
  <c r="E2138" i="2"/>
  <c r="D2138" i="2"/>
  <c r="F2138" i="6" s="1"/>
  <c r="C2138" i="2"/>
  <c r="I2137" i="2" a="1"/>
  <c r="I2137" i="2" s="1"/>
  <c r="H2137" i="2"/>
  <c r="G2137" i="2"/>
  <c r="F2137" i="2"/>
  <c r="E2137" i="2"/>
  <c r="D2137" i="2"/>
  <c r="C2137" i="2"/>
  <c r="I2136" i="2" a="1"/>
  <c r="I2136" i="2" s="1"/>
  <c r="H2136" i="2"/>
  <c r="G2136" i="2"/>
  <c r="F2136" i="2"/>
  <c r="E2136" i="2"/>
  <c r="D2136" i="2"/>
  <c r="C2136" i="2"/>
  <c r="I2135" i="2" a="1"/>
  <c r="I2135" i="2" s="1"/>
  <c r="H2135" i="2"/>
  <c r="G2135" i="2"/>
  <c r="F2135" i="2"/>
  <c r="E2135" i="2"/>
  <c r="D2135" i="2"/>
  <c r="C2135" i="2"/>
  <c r="I2134" i="2" a="1"/>
  <c r="I2134" i="2" s="1"/>
  <c r="H2134" i="2"/>
  <c r="G2134" i="2"/>
  <c r="F2134" i="2"/>
  <c r="E2134" i="2"/>
  <c r="D2134" i="2"/>
  <c r="C2134" i="2"/>
  <c r="I2133" i="2" a="1"/>
  <c r="I2133" i="2" s="1"/>
  <c r="H2133" i="2"/>
  <c r="G2133" i="2"/>
  <c r="F2133" i="2"/>
  <c r="E2133" i="2"/>
  <c r="D2133" i="2"/>
  <c r="C2133" i="2"/>
  <c r="I2132" i="2" a="1"/>
  <c r="I2132" i="2" s="1"/>
  <c r="H2132" i="2"/>
  <c r="G2132" i="2"/>
  <c r="F2132" i="2"/>
  <c r="E2132" i="2"/>
  <c r="D2132" i="2"/>
  <c r="C2132" i="2"/>
  <c r="I2131" i="2" a="1"/>
  <c r="I2131" i="2" s="1"/>
  <c r="H2131" i="2"/>
  <c r="G2131" i="2"/>
  <c r="F2131" i="2"/>
  <c r="E2131" i="2"/>
  <c r="D2131" i="2"/>
  <c r="C2131" i="2"/>
  <c r="I2130" i="2" a="1"/>
  <c r="I2130" i="2" s="1"/>
  <c r="H2130" i="2"/>
  <c r="G2130" i="2"/>
  <c r="F2130" i="2"/>
  <c r="E2130" i="2"/>
  <c r="D2130" i="2"/>
  <c r="C2130" i="2"/>
  <c r="I2129" i="2" a="1"/>
  <c r="I2129" i="2" s="1"/>
  <c r="H2129" i="2"/>
  <c r="I2129" i="7" s="1"/>
  <c r="G2129" i="2"/>
  <c r="F2129" i="2"/>
  <c r="G2129" i="6" s="1"/>
  <c r="E2129" i="2"/>
  <c r="D2129" i="2"/>
  <c r="C2129" i="2"/>
  <c r="I2128" i="2" a="1"/>
  <c r="I2128" i="2" s="1"/>
  <c r="H2128" i="2"/>
  <c r="G2128" i="2"/>
  <c r="F2128" i="2"/>
  <c r="G2128" i="6" s="1"/>
  <c r="E2128" i="2"/>
  <c r="D2128" i="2"/>
  <c r="C2128" i="2"/>
  <c r="I2127" i="2" a="1"/>
  <c r="I2127" i="2" s="1"/>
  <c r="H2127" i="2"/>
  <c r="G2127" i="2"/>
  <c r="F2127" i="2"/>
  <c r="G2127" i="7" s="1"/>
  <c r="E2127" i="2"/>
  <c r="D2127" i="2"/>
  <c r="C2127" i="2"/>
  <c r="I2126" i="2" a="1"/>
  <c r="I2126" i="2" s="1"/>
  <c r="H2126" i="2"/>
  <c r="G2126" i="2"/>
  <c r="H2126" i="6" s="1"/>
  <c r="F2126" i="2"/>
  <c r="E2126" i="2"/>
  <c r="D2126" i="2"/>
  <c r="C2126" i="2"/>
  <c r="I2125" i="2" a="1"/>
  <c r="I2125" i="2" s="1"/>
  <c r="H2125" i="2"/>
  <c r="G2125" i="2"/>
  <c r="F2125" i="2"/>
  <c r="E2125" i="2"/>
  <c r="D2125" i="2"/>
  <c r="C2125" i="2"/>
  <c r="I2124" i="2" a="1"/>
  <c r="I2124" i="2" s="1"/>
  <c r="H2124" i="2"/>
  <c r="G2124" i="2"/>
  <c r="F2124" i="2"/>
  <c r="E2124" i="2"/>
  <c r="D2124" i="2"/>
  <c r="C2124" i="2"/>
  <c r="I2123" i="2" a="1"/>
  <c r="I2123" i="2" s="1"/>
  <c r="H2123" i="2"/>
  <c r="G2123" i="2"/>
  <c r="F2123" i="2"/>
  <c r="E2123" i="2"/>
  <c r="D2123" i="2"/>
  <c r="C2123" i="2"/>
  <c r="I2122" i="2" a="1"/>
  <c r="I2122" i="2" s="1"/>
  <c r="H2122" i="2"/>
  <c r="G2122" i="2"/>
  <c r="F2122" i="2"/>
  <c r="E2122" i="2"/>
  <c r="D2122" i="2"/>
  <c r="C2122" i="2"/>
  <c r="I2121" i="2" a="1"/>
  <c r="I2121" i="2" s="1"/>
  <c r="H2121" i="2"/>
  <c r="G2121" i="2"/>
  <c r="F2121" i="2"/>
  <c r="E2121" i="2"/>
  <c r="D2121" i="2"/>
  <c r="C2121" i="2"/>
  <c r="I2120" i="2" a="1"/>
  <c r="I2120" i="2" s="1"/>
  <c r="H2120" i="2"/>
  <c r="G2120" i="2"/>
  <c r="F2120" i="2"/>
  <c r="E2120" i="2"/>
  <c r="D2120" i="2"/>
  <c r="C2120" i="2"/>
  <c r="I2119" i="2" a="1"/>
  <c r="I2119" i="2" s="1"/>
  <c r="H2119" i="2"/>
  <c r="G2119" i="2"/>
  <c r="F2119" i="2"/>
  <c r="E2119" i="2"/>
  <c r="D2119" i="2"/>
  <c r="C2119" i="2"/>
  <c r="I2118" i="2" a="1"/>
  <c r="I2118" i="2" s="1"/>
  <c r="H2118" i="2"/>
  <c r="G2118" i="2"/>
  <c r="F2118" i="2"/>
  <c r="E2118" i="2"/>
  <c r="D2118" i="2"/>
  <c r="C2118" i="2"/>
  <c r="I2117" i="2" a="1"/>
  <c r="I2117" i="2" s="1"/>
  <c r="H2117" i="2"/>
  <c r="I2117" i="7" s="1"/>
  <c r="G2117" i="2"/>
  <c r="F2117" i="2"/>
  <c r="G2117" i="6" s="1"/>
  <c r="E2117" i="2"/>
  <c r="D2117" i="2"/>
  <c r="C2117" i="2"/>
  <c r="I2116" i="2" a="1"/>
  <c r="I2116" i="2" s="1"/>
  <c r="H2116" i="2"/>
  <c r="G2116" i="2"/>
  <c r="F2116" i="2"/>
  <c r="G2116" i="6" s="1"/>
  <c r="E2116" i="2"/>
  <c r="D2116" i="2"/>
  <c r="C2116" i="2"/>
  <c r="I2115" i="2" a="1"/>
  <c r="I2115" i="2" s="1"/>
  <c r="H2115" i="2"/>
  <c r="G2115" i="2"/>
  <c r="F2115" i="2"/>
  <c r="E2115" i="2"/>
  <c r="D2115" i="2"/>
  <c r="C2115" i="2"/>
  <c r="I2114" i="2" a="1"/>
  <c r="I2114" i="2" s="1"/>
  <c r="H2114" i="2"/>
  <c r="G2114" i="2"/>
  <c r="H2114" i="6" s="1"/>
  <c r="F2114" i="2"/>
  <c r="G2114" i="7" s="1"/>
  <c r="E2114" i="2"/>
  <c r="D2114" i="2"/>
  <c r="F2114" i="7" s="1"/>
  <c r="C2114" i="2"/>
  <c r="I2113" i="2" a="1"/>
  <c r="I2113" i="2" s="1"/>
  <c r="H2113" i="2"/>
  <c r="G2113" i="2"/>
  <c r="F2113" i="2"/>
  <c r="E2113" i="2"/>
  <c r="D2113" i="2"/>
  <c r="C2113" i="2"/>
  <c r="I2112" i="2" a="1"/>
  <c r="I2112" i="2" s="1"/>
  <c r="H2112" i="2"/>
  <c r="G2112" i="2"/>
  <c r="F2112" i="2"/>
  <c r="E2112" i="2"/>
  <c r="D2112" i="2"/>
  <c r="C2112" i="2"/>
  <c r="I2111" i="2" a="1"/>
  <c r="I2111" i="2" s="1"/>
  <c r="H2111" i="2"/>
  <c r="G2111" i="2"/>
  <c r="F2111" i="2"/>
  <c r="E2111" i="2"/>
  <c r="D2111" i="2"/>
  <c r="C2111" i="2"/>
  <c r="I2110" i="2" a="1"/>
  <c r="I2110" i="2" s="1"/>
  <c r="H2110" i="2"/>
  <c r="G2110" i="2"/>
  <c r="F2110" i="2"/>
  <c r="E2110" i="2"/>
  <c r="D2110" i="2"/>
  <c r="C2110" i="2"/>
  <c r="I2109" i="2" a="1"/>
  <c r="I2109" i="2" s="1"/>
  <c r="H2109" i="2"/>
  <c r="G2109" i="2"/>
  <c r="F2109" i="2"/>
  <c r="E2109" i="2"/>
  <c r="D2109" i="2"/>
  <c r="C2109" i="2"/>
  <c r="I2108" i="2" a="1"/>
  <c r="I2108" i="2" s="1"/>
  <c r="H2108" i="2"/>
  <c r="G2108" i="2"/>
  <c r="F2108" i="2"/>
  <c r="E2108" i="2"/>
  <c r="D2108" i="2"/>
  <c r="C2108" i="2"/>
  <c r="I2107" i="2" a="1"/>
  <c r="I2107" i="2" s="1"/>
  <c r="H2107" i="2"/>
  <c r="G2107" i="2"/>
  <c r="F2107" i="2"/>
  <c r="E2107" i="2"/>
  <c r="D2107" i="2"/>
  <c r="C2107" i="2"/>
  <c r="I2106" i="2" a="1"/>
  <c r="I2106" i="2" s="1"/>
  <c r="H2106" i="2"/>
  <c r="G2106" i="2"/>
  <c r="F2106" i="2"/>
  <c r="E2106" i="2"/>
  <c r="D2106" i="2"/>
  <c r="C2106" i="2"/>
  <c r="I2105" i="2" a="1"/>
  <c r="I2105" i="2" s="1"/>
  <c r="H2105" i="2"/>
  <c r="G2105" i="2"/>
  <c r="H2105" i="6" s="1"/>
  <c r="F2105" i="2"/>
  <c r="G2105" i="6" s="1"/>
  <c r="E2105" i="2"/>
  <c r="D2105" i="2"/>
  <c r="C2105" i="2"/>
  <c r="I2104" i="2" a="1"/>
  <c r="I2104" i="2" s="1"/>
  <c r="H2104" i="2"/>
  <c r="G2104" i="2"/>
  <c r="F2104" i="2"/>
  <c r="G2104" i="6" s="1"/>
  <c r="E2104" i="2"/>
  <c r="D2104" i="2"/>
  <c r="C2104" i="2"/>
  <c r="I2103" i="2" a="1"/>
  <c r="I2103" i="2" s="1"/>
  <c r="H2103" i="2"/>
  <c r="G2103" i="2"/>
  <c r="F2103" i="2"/>
  <c r="E2103" i="2"/>
  <c r="D2103" i="2"/>
  <c r="C2103" i="2"/>
  <c r="I2102" i="2" a="1"/>
  <c r="I2102" i="2" s="1"/>
  <c r="H2102" i="2"/>
  <c r="G2102" i="2"/>
  <c r="H2102" i="6" s="1"/>
  <c r="F2102" i="2"/>
  <c r="G2102" i="7" s="1"/>
  <c r="E2102" i="2"/>
  <c r="D2102" i="2"/>
  <c r="F2102" i="6" s="1"/>
  <c r="C2102" i="2"/>
  <c r="I2101" i="2" a="1"/>
  <c r="I2101" i="2" s="1"/>
  <c r="H2101" i="2"/>
  <c r="G2101" i="2"/>
  <c r="F2101" i="2"/>
  <c r="E2101" i="2"/>
  <c r="D2101" i="2"/>
  <c r="C2101" i="2"/>
  <c r="I2100" i="2" a="1"/>
  <c r="I2100" i="2" s="1"/>
  <c r="H2100" i="2"/>
  <c r="G2100" i="2"/>
  <c r="F2100" i="2"/>
  <c r="E2100" i="2"/>
  <c r="D2100" i="2"/>
  <c r="C2100" i="2"/>
  <c r="I2099" i="2" a="1"/>
  <c r="I2099" i="2" s="1"/>
  <c r="H2099" i="2"/>
  <c r="G2099" i="2"/>
  <c r="F2099" i="2"/>
  <c r="E2099" i="2"/>
  <c r="D2099" i="2"/>
  <c r="C2099" i="2"/>
  <c r="I2098" i="2" a="1"/>
  <c r="I2098" i="2" s="1"/>
  <c r="H2098" i="2"/>
  <c r="G2098" i="2"/>
  <c r="F2098" i="2"/>
  <c r="E2098" i="2"/>
  <c r="D2098" i="2"/>
  <c r="C2098" i="2"/>
  <c r="I2097" i="2" a="1"/>
  <c r="I2097" i="2" s="1"/>
  <c r="H2097" i="2"/>
  <c r="G2097" i="2"/>
  <c r="F2097" i="2"/>
  <c r="E2097" i="2"/>
  <c r="D2097" i="2"/>
  <c r="C2097" i="2"/>
  <c r="I2096" i="2" a="1"/>
  <c r="I2096" i="2" s="1"/>
  <c r="H2096" i="2"/>
  <c r="G2096" i="2"/>
  <c r="F2096" i="2"/>
  <c r="E2096" i="2"/>
  <c r="D2096" i="2"/>
  <c r="C2096" i="2"/>
  <c r="I2095" i="2" a="1"/>
  <c r="I2095" i="2" s="1"/>
  <c r="H2095" i="2"/>
  <c r="G2095" i="2"/>
  <c r="F2095" i="2"/>
  <c r="E2095" i="2"/>
  <c r="D2095" i="2"/>
  <c r="C2095" i="2"/>
  <c r="I2094" i="2" a="1"/>
  <c r="I2094" i="2" s="1"/>
  <c r="H2094" i="2"/>
  <c r="G2094" i="2"/>
  <c r="F2094" i="2"/>
  <c r="E2094" i="2"/>
  <c r="D2094" i="2"/>
  <c r="C2094" i="2"/>
  <c r="I2093" i="2" a="1"/>
  <c r="I2093" i="2" s="1"/>
  <c r="H2093" i="2"/>
  <c r="G2093" i="2"/>
  <c r="H2093" i="6" s="1"/>
  <c r="F2093" i="2"/>
  <c r="G2093" i="6" s="1"/>
  <c r="E2093" i="2"/>
  <c r="D2093" i="2"/>
  <c r="C2093" i="2"/>
  <c r="I2092" i="2" a="1"/>
  <c r="I2092" i="2" s="1"/>
  <c r="H2092" i="2"/>
  <c r="G2092" i="2"/>
  <c r="F2092" i="2"/>
  <c r="G2092" i="6" s="1"/>
  <c r="E2092" i="2"/>
  <c r="D2092" i="2"/>
  <c r="C2092" i="2"/>
  <c r="I2091" i="2" a="1"/>
  <c r="I2091" i="2" s="1"/>
  <c r="H2091" i="2"/>
  <c r="G2091" i="2"/>
  <c r="F2091" i="2"/>
  <c r="E2091" i="2"/>
  <c r="D2091" i="2"/>
  <c r="C2091" i="2"/>
  <c r="I2090" i="2" a="1"/>
  <c r="I2090" i="2" s="1"/>
  <c r="H2090" i="2"/>
  <c r="G2090" i="2"/>
  <c r="H2090" i="6" s="1"/>
  <c r="F2090" i="2"/>
  <c r="E2090" i="2"/>
  <c r="D2090" i="2"/>
  <c r="F2090" i="6" s="1"/>
  <c r="C2090" i="2"/>
  <c r="I2089" i="2" a="1"/>
  <c r="I2089" i="2" s="1"/>
  <c r="H2089" i="2"/>
  <c r="G2089" i="2"/>
  <c r="H2089" i="6" s="1"/>
  <c r="F2089" i="2"/>
  <c r="E2089" i="2"/>
  <c r="D2089" i="2"/>
  <c r="C2089" i="2"/>
  <c r="I2088" i="2" a="1"/>
  <c r="I2088" i="2" s="1"/>
  <c r="H2088" i="2"/>
  <c r="G2088" i="2"/>
  <c r="F2088" i="2"/>
  <c r="E2088" i="2"/>
  <c r="D2088" i="2"/>
  <c r="C2088" i="2"/>
  <c r="I2087" i="2" a="1"/>
  <c r="I2087" i="2" s="1"/>
  <c r="H2087" i="2"/>
  <c r="G2087" i="2"/>
  <c r="F2087" i="2"/>
  <c r="E2087" i="2"/>
  <c r="D2087" i="2"/>
  <c r="C2087" i="2"/>
  <c r="I2086" i="2" a="1"/>
  <c r="I2086" i="2" s="1"/>
  <c r="H2086" i="2"/>
  <c r="G2086" i="2"/>
  <c r="F2086" i="2"/>
  <c r="E2086" i="2"/>
  <c r="D2086" i="2"/>
  <c r="C2086" i="2"/>
  <c r="I2085" i="2" a="1"/>
  <c r="I2085" i="2" s="1"/>
  <c r="H2085" i="2"/>
  <c r="G2085" i="2"/>
  <c r="F2085" i="2"/>
  <c r="E2085" i="2"/>
  <c r="D2085" i="2"/>
  <c r="C2085" i="2"/>
  <c r="I2084" i="2" a="1"/>
  <c r="I2084" i="2" s="1"/>
  <c r="H2084" i="2"/>
  <c r="G2084" i="2"/>
  <c r="F2084" i="2"/>
  <c r="G2084" i="7" s="1"/>
  <c r="E2084" i="2"/>
  <c r="D2084" i="2"/>
  <c r="F2084" i="7" s="1"/>
  <c r="C2084" i="2"/>
  <c r="I2083" i="2" a="1"/>
  <c r="I2083" i="2" s="1"/>
  <c r="H2083" i="2"/>
  <c r="G2083" i="2"/>
  <c r="F2083" i="2"/>
  <c r="E2083" i="2"/>
  <c r="D2083" i="2"/>
  <c r="C2083" i="2"/>
  <c r="I2082" i="2" a="1"/>
  <c r="I2082" i="2" s="1"/>
  <c r="H2082" i="2"/>
  <c r="G2082" i="2"/>
  <c r="F2082" i="2"/>
  <c r="E2082" i="2"/>
  <c r="D2082" i="2"/>
  <c r="C2082" i="2"/>
  <c r="I2081" i="2" a="1"/>
  <c r="I2081" i="2" s="1"/>
  <c r="H2081" i="2"/>
  <c r="G2081" i="2"/>
  <c r="H2081" i="7" s="1"/>
  <c r="F2081" i="2"/>
  <c r="G2081" i="6" s="1"/>
  <c r="E2081" i="2"/>
  <c r="D2081" i="2"/>
  <c r="C2081" i="2"/>
  <c r="I2080" i="2" a="1"/>
  <c r="I2080" i="2" s="1"/>
  <c r="H2080" i="2"/>
  <c r="G2080" i="2"/>
  <c r="F2080" i="2"/>
  <c r="G2080" i="6" s="1"/>
  <c r="E2080" i="2"/>
  <c r="D2080" i="2"/>
  <c r="C2080" i="2"/>
  <c r="I2079" i="2" a="1"/>
  <c r="I2079" i="2" s="1"/>
  <c r="H2079" i="2"/>
  <c r="G2079" i="2"/>
  <c r="F2079" i="2"/>
  <c r="E2079" i="2"/>
  <c r="D2079" i="2"/>
  <c r="C2079" i="2"/>
  <c r="I2078" i="2" a="1"/>
  <c r="I2078" i="2" s="1"/>
  <c r="H2078" i="2"/>
  <c r="G2078" i="2"/>
  <c r="H2078" i="6" s="1"/>
  <c r="F2078" i="2"/>
  <c r="E2078" i="2"/>
  <c r="D2078" i="2"/>
  <c r="F2078" i="6" s="1"/>
  <c r="C2078" i="2"/>
  <c r="I2077" i="2" a="1"/>
  <c r="I2077" i="2" s="1"/>
  <c r="H2077" i="2"/>
  <c r="G2077" i="2"/>
  <c r="F2077" i="2"/>
  <c r="E2077" i="2"/>
  <c r="D2077" i="2"/>
  <c r="C2077" i="2"/>
  <c r="I2076" i="2" a="1"/>
  <c r="I2076" i="2" s="1"/>
  <c r="H2076" i="2"/>
  <c r="G2076" i="2"/>
  <c r="F2076" i="2"/>
  <c r="E2076" i="2"/>
  <c r="D2076" i="2"/>
  <c r="C2076" i="2"/>
  <c r="I2075" i="2" a="1"/>
  <c r="I2075" i="2" s="1"/>
  <c r="H2075" i="2"/>
  <c r="G2075" i="2"/>
  <c r="F2075" i="2"/>
  <c r="E2075" i="2"/>
  <c r="D2075" i="2"/>
  <c r="C2075" i="2"/>
  <c r="I2074" i="2" a="1"/>
  <c r="I2074" i="2" s="1"/>
  <c r="H2074" i="2"/>
  <c r="G2074" i="2"/>
  <c r="F2074" i="2"/>
  <c r="E2074" i="2"/>
  <c r="D2074" i="2"/>
  <c r="C2074" i="2"/>
  <c r="I2073" i="2" a="1"/>
  <c r="I2073" i="2" s="1"/>
  <c r="H2073" i="2"/>
  <c r="G2073" i="2"/>
  <c r="F2073" i="2"/>
  <c r="E2073" i="2"/>
  <c r="D2073" i="2"/>
  <c r="C2073" i="2"/>
  <c r="I2072" i="2" a="1"/>
  <c r="I2072" i="2" s="1"/>
  <c r="H2072" i="2"/>
  <c r="G2072" i="2"/>
  <c r="F2072" i="2"/>
  <c r="E2072" i="2"/>
  <c r="D2072" i="2"/>
  <c r="C2072" i="2"/>
  <c r="I2071" i="2" a="1"/>
  <c r="I2071" i="2" s="1"/>
  <c r="H2071" i="2"/>
  <c r="G2071" i="2"/>
  <c r="H2071" i="7" s="1"/>
  <c r="F2071" i="2"/>
  <c r="E2071" i="2"/>
  <c r="D2071" i="2"/>
  <c r="C2071" i="2"/>
  <c r="I2070" i="2" a="1"/>
  <c r="I2070" i="2" s="1"/>
  <c r="H2070" i="2"/>
  <c r="G2070" i="2"/>
  <c r="F2070" i="2"/>
  <c r="E2070" i="2"/>
  <c r="D2070" i="2"/>
  <c r="C2070" i="2"/>
  <c r="I2069" i="2" a="1"/>
  <c r="I2069" i="2" s="1"/>
  <c r="H2069" i="2"/>
  <c r="G2069" i="2"/>
  <c r="H2069" i="6" s="1"/>
  <c r="F2069" i="2"/>
  <c r="G2069" i="6" s="1"/>
  <c r="E2069" i="2"/>
  <c r="D2069" i="2"/>
  <c r="C2069" i="2"/>
  <c r="I2068" i="2" a="1"/>
  <c r="I2068" i="2" s="1"/>
  <c r="H2068" i="2"/>
  <c r="G2068" i="2"/>
  <c r="F2068" i="2"/>
  <c r="G2068" i="6" s="1"/>
  <c r="E2068" i="2"/>
  <c r="D2068" i="2"/>
  <c r="F2068" i="7" s="1"/>
  <c r="C2068" i="2"/>
  <c r="I2067" i="2" a="1"/>
  <c r="I2067" i="2" s="1"/>
  <c r="H2067" i="2"/>
  <c r="I2067" i="7" s="1"/>
  <c r="G2067" i="2"/>
  <c r="F2067" i="2"/>
  <c r="E2067" i="2"/>
  <c r="D2067" i="2"/>
  <c r="C2067" i="2"/>
  <c r="I2066" i="2" a="1"/>
  <c r="I2066" i="2" s="1"/>
  <c r="H2066" i="2"/>
  <c r="G2066" i="2"/>
  <c r="H2066" i="6" s="1"/>
  <c r="F2066" i="2"/>
  <c r="E2066" i="2"/>
  <c r="D2066" i="2"/>
  <c r="F2066" i="6" s="1"/>
  <c r="C2066" i="2"/>
  <c r="I2065" i="2" a="1"/>
  <c r="I2065" i="2" s="1"/>
  <c r="H2065" i="2"/>
  <c r="G2065" i="2"/>
  <c r="F2065" i="2"/>
  <c r="E2065" i="2"/>
  <c r="D2065" i="2"/>
  <c r="C2065" i="2"/>
  <c r="I2064" i="2" a="1"/>
  <c r="I2064" i="2" s="1"/>
  <c r="H2064" i="2"/>
  <c r="G2064" i="2"/>
  <c r="F2064" i="2"/>
  <c r="E2064" i="2"/>
  <c r="D2064" i="2"/>
  <c r="C2064" i="2"/>
  <c r="I2063" i="2" a="1"/>
  <c r="I2063" i="2" s="1"/>
  <c r="H2063" i="2"/>
  <c r="G2063" i="2"/>
  <c r="F2063" i="2"/>
  <c r="E2063" i="2"/>
  <c r="D2063" i="2"/>
  <c r="C2063" i="2"/>
  <c r="I2062" i="2" a="1"/>
  <c r="I2062" i="2" s="1"/>
  <c r="H2062" i="2"/>
  <c r="G2062" i="2"/>
  <c r="F2062" i="2"/>
  <c r="G2062" i="6" s="1"/>
  <c r="E2062" i="2"/>
  <c r="D2062" i="2"/>
  <c r="C2062" i="2"/>
  <c r="I2061" i="2" a="1"/>
  <c r="I2061" i="2" s="1"/>
  <c r="H2061" i="2"/>
  <c r="G2061" i="2"/>
  <c r="F2061" i="2"/>
  <c r="E2061" i="2"/>
  <c r="D2061" i="2"/>
  <c r="C2061" i="2"/>
  <c r="I2060" i="2" a="1"/>
  <c r="I2060" i="2" s="1"/>
  <c r="H2060" i="2"/>
  <c r="G2060" i="2"/>
  <c r="F2060" i="2"/>
  <c r="E2060" i="2"/>
  <c r="D2060" i="2"/>
  <c r="C2060" i="2"/>
  <c r="I2059" i="2" a="1"/>
  <c r="I2059" i="2" s="1"/>
  <c r="H2059" i="2"/>
  <c r="G2059" i="2"/>
  <c r="F2059" i="2"/>
  <c r="E2059" i="2"/>
  <c r="D2059" i="2"/>
  <c r="C2059" i="2"/>
  <c r="I2058" i="2" a="1"/>
  <c r="I2058" i="2" s="1"/>
  <c r="H2058" i="2"/>
  <c r="G2058" i="2"/>
  <c r="F2058" i="2"/>
  <c r="E2058" i="2"/>
  <c r="D2058" i="2"/>
  <c r="C2058" i="2"/>
  <c r="I2057" i="2" a="1"/>
  <c r="I2057" i="2" s="1"/>
  <c r="H2057" i="2"/>
  <c r="G2057" i="2"/>
  <c r="F2057" i="2"/>
  <c r="E2057" i="2"/>
  <c r="D2057" i="2"/>
  <c r="C2057" i="2"/>
  <c r="I2056" i="2" a="1"/>
  <c r="I2056" i="2" s="1"/>
  <c r="H2056" i="2"/>
  <c r="G2056" i="2"/>
  <c r="H2056" i="6" s="1"/>
  <c r="F2056" i="2"/>
  <c r="G2056" i="6" s="1"/>
  <c r="E2056" i="2"/>
  <c r="D2056" i="2"/>
  <c r="F2056" i="6" s="1"/>
  <c r="C2056" i="2"/>
  <c r="I2055" i="2" a="1"/>
  <c r="I2055" i="2" s="1"/>
  <c r="H2055" i="2"/>
  <c r="G2055" i="2"/>
  <c r="F2055" i="2"/>
  <c r="E2055" i="2"/>
  <c r="D2055" i="2"/>
  <c r="C2055" i="2"/>
  <c r="I2054" i="2" a="1"/>
  <c r="I2054" i="2" s="1"/>
  <c r="H2054" i="2"/>
  <c r="G2054" i="2"/>
  <c r="H2054" i="6" s="1"/>
  <c r="F2054" i="2"/>
  <c r="G2054" i="6" s="1"/>
  <c r="E2054" i="2"/>
  <c r="D2054" i="2"/>
  <c r="C2054" i="2"/>
  <c r="I2053" i="2" a="1"/>
  <c r="I2053" i="2" s="1"/>
  <c r="H2053" i="2"/>
  <c r="G2053" i="2"/>
  <c r="F2053" i="2"/>
  <c r="E2053" i="2"/>
  <c r="D2053" i="2"/>
  <c r="F2053" i="6" s="1"/>
  <c r="C2053" i="2"/>
  <c r="I2052" i="2" a="1"/>
  <c r="I2052" i="2" s="1"/>
  <c r="H2052" i="2"/>
  <c r="G2052" i="2"/>
  <c r="F2052" i="2"/>
  <c r="E2052" i="2"/>
  <c r="D2052" i="2"/>
  <c r="C2052" i="2"/>
  <c r="I2051" i="2" a="1"/>
  <c r="I2051" i="2" s="1"/>
  <c r="H2051" i="2"/>
  <c r="G2051" i="2"/>
  <c r="F2051" i="2"/>
  <c r="E2051" i="2"/>
  <c r="D2051" i="2"/>
  <c r="C2051" i="2"/>
  <c r="I2050" i="2" a="1"/>
  <c r="I2050" i="2" s="1"/>
  <c r="H2050" i="2"/>
  <c r="G2050" i="2"/>
  <c r="F2050" i="2"/>
  <c r="G2050" i="6" s="1"/>
  <c r="E2050" i="2"/>
  <c r="D2050" i="2"/>
  <c r="C2050" i="2"/>
  <c r="I2049" i="2" a="1"/>
  <c r="I2049" i="2" s="1"/>
  <c r="H2049" i="2"/>
  <c r="G2049" i="2"/>
  <c r="F2049" i="2"/>
  <c r="E2049" i="2"/>
  <c r="D2049" i="2"/>
  <c r="C2049" i="2"/>
  <c r="I2048" i="2" a="1"/>
  <c r="I2048" i="2" s="1"/>
  <c r="H2048" i="2"/>
  <c r="G2048" i="2"/>
  <c r="F2048" i="2"/>
  <c r="E2048" i="2"/>
  <c r="D2048" i="2"/>
  <c r="C2048" i="2"/>
  <c r="I2047" i="2" a="1"/>
  <c r="I2047" i="2" s="1"/>
  <c r="H2047" i="2"/>
  <c r="G2047" i="2"/>
  <c r="F2047" i="2"/>
  <c r="E2047" i="2"/>
  <c r="D2047" i="2"/>
  <c r="C2047" i="2"/>
  <c r="I2046" i="2" a="1"/>
  <c r="I2046" i="2" s="1"/>
  <c r="H2046" i="2"/>
  <c r="G2046" i="2"/>
  <c r="F2046" i="2"/>
  <c r="E2046" i="2"/>
  <c r="D2046" i="2"/>
  <c r="F2046" i="7" s="1"/>
  <c r="C2046" i="2"/>
  <c r="I2045" i="2" a="1"/>
  <c r="I2045" i="2" s="1"/>
  <c r="H2045" i="2"/>
  <c r="G2045" i="2"/>
  <c r="F2045" i="2"/>
  <c r="E2045" i="2"/>
  <c r="D2045" i="2"/>
  <c r="C2045" i="2"/>
  <c r="I2044" i="2" a="1"/>
  <c r="I2044" i="2" s="1"/>
  <c r="H2044" i="2"/>
  <c r="G2044" i="2"/>
  <c r="H2044" i="6" s="1"/>
  <c r="F2044" i="2"/>
  <c r="G2044" i="6" s="1"/>
  <c r="E2044" i="2"/>
  <c r="D2044" i="2"/>
  <c r="F2044" i="6" s="1"/>
  <c r="C2044" i="2"/>
  <c r="I2043" i="2" a="1"/>
  <c r="I2043" i="2" s="1"/>
  <c r="H2043" i="2"/>
  <c r="G2043" i="2"/>
  <c r="F2043" i="2"/>
  <c r="E2043" i="2"/>
  <c r="D2043" i="2"/>
  <c r="C2043" i="2"/>
  <c r="I2042" i="2" a="1"/>
  <c r="I2042" i="2" s="1"/>
  <c r="H2042" i="2"/>
  <c r="G2042" i="2"/>
  <c r="H2042" i="6" s="1"/>
  <c r="F2042" i="2"/>
  <c r="G2042" i="6" s="1"/>
  <c r="E2042" i="2"/>
  <c r="D2042" i="2"/>
  <c r="C2042" i="2"/>
  <c r="I2041" i="2" a="1"/>
  <c r="I2041" i="2" s="1"/>
  <c r="H2041" i="2"/>
  <c r="G2041" i="2"/>
  <c r="F2041" i="2"/>
  <c r="G2041" i="6" s="1"/>
  <c r="E2041" i="2"/>
  <c r="D2041" i="2"/>
  <c r="C2041" i="2"/>
  <c r="I2040" i="2" a="1"/>
  <c r="I2040" i="2" s="1"/>
  <c r="H2040" i="2"/>
  <c r="G2040" i="2"/>
  <c r="F2040" i="2"/>
  <c r="E2040" i="2"/>
  <c r="D2040" i="2"/>
  <c r="C2040" i="2"/>
  <c r="I2039" i="2" a="1"/>
  <c r="I2039" i="2" s="1"/>
  <c r="H2039" i="2"/>
  <c r="G2039" i="2"/>
  <c r="F2039" i="2"/>
  <c r="E2039" i="2"/>
  <c r="D2039" i="2"/>
  <c r="C2039" i="2"/>
  <c r="I2038" i="2" a="1"/>
  <c r="I2038" i="2" s="1"/>
  <c r="H2038" i="2"/>
  <c r="G2038" i="2"/>
  <c r="F2038" i="2"/>
  <c r="E2038" i="2"/>
  <c r="D2038" i="2"/>
  <c r="C2038" i="2"/>
  <c r="I2037" i="2" a="1"/>
  <c r="I2037" i="2" s="1"/>
  <c r="H2037" i="2"/>
  <c r="G2037" i="2"/>
  <c r="F2037" i="2"/>
  <c r="E2037" i="2"/>
  <c r="D2037" i="2"/>
  <c r="C2037" i="2"/>
  <c r="I2036" i="2" a="1"/>
  <c r="I2036" i="2" s="1"/>
  <c r="H2036" i="2"/>
  <c r="G2036" i="2"/>
  <c r="F2036" i="2"/>
  <c r="E2036" i="2"/>
  <c r="D2036" i="2"/>
  <c r="C2036" i="2"/>
  <c r="I2035" i="2" a="1"/>
  <c r="I2035" i="2" s="1"/>
  <c r="H2035" i="2"/>
  <c r="G2035" i="2"/>
  <c r="H2035" i="6" s="1"/>
  <c r="F2035" i="2"/>
  <c r="E2035" i="2"/>
  <c r="D2035" i="2"/>
  <c r="C2035" i="2"/>
  <c r="I2034" i="2" a="1"/>
  <c r="I2034" i="2" s="1"/>
  <c r="H2034" i="2"/>
  <c r="G2034" i="2"/>
  <c r="F2034" i="2"/>
  <c r="E2034" i="2"/>
  <c r="D2034" i="2"/>
  <c r="C2034" i="2"/>
  <c r="I2033" i="2" a="1"/>
  <c r="I2033" i="2" s="1"/>
  <c r="H2033" i="2"/>
  <c r="G2033" i="2"/>
  <c r="F2033" i="2"/>
  <c r="E2033" i="2"/>
  <c r="D2033" i="2"/>
  <c r="C2033" i="2"/>
  <c r="I2032" i="2" a="1"/>
  <c r="I2032" i="2" s="1"/>
  <c r="H2032" i="2"/>
  <c r="G2032" i="2"/>
  <c r="H2032" i="6" s="1"/>
  <c r="F2032" i="2"/>
  <c r="G2032" i="6" s="1"/>
  <c r="E2032" i="2"/>
  <c r="D2032" i="2"/>
  <c r="F2032" i="6" s="1"/>
  <c r="C2032" i="2"/>
  <c r="I2031" i="2" a="1"/>
  <c r="I2031" i="2" s="1"/>
  <c r="H2031" i="2"/>
  <c r="G2031" i="2"/>
  <c r="F2031" i="2"/>
  <c r="E2031" i="2"/>
  <c r="D2031" i="2"/>
  <c r="F2031" i="6" s="1"/>
  <c r="C2031" i="2"/>
  <c r="I2030" i="2" a="1"/>
  <c r="I2030" i="2" s="1"/>
  <c r="H2030" i="2"/>
  <c r="I2030" i="7" s="1"/>
  <c r="G2030" i="2"/>
  <c r="H2030" i="6" s="1"/>
  <c r="F2030" i="2"/>
  <c r="G2030" i="6" s="1"/>
  <c r="E2030" i="2"/>
  <c r="D2030" i="2"/>
  <c r="C2030" i="2"/>
  <c r="I2029" i="2" a="1"/>
  <c r="I2029" i="2" s="1"/>
  <c r="H2029" i="2"/>
  <c r="G2029" i="2"/>
  <c r="F2029" i="2"/>
  <c r="G2029" i="6" s="1"/>
  <c r="E2029" i="2"/>
  <c r="D2029" i="2"/>
  <c r="C2029" i="2"/>
  <c r="I2028" i="2" a="1"/>
  <c r="I2028" i="2" s="1"/>
  <c r="H2028" i="2"/>
  <c r="G2028" i="2"/>
  <c r="F2028" i="2"/>
  <c r="E2028" i="2"/>
  <c r="D2028" i="2"/>
  <c r="C2028" i="2"/>
  <c r="I2027" i="2" a="1"/>
  <c r="I2027" i="2" s="1"/>
  <c r="H2027" i="2"/>
  <c r="G2027" i="2"/>
  <c r="F2027" i="2"/>
  <c r="E2027" i="2"/>
  <c r="D2027" i="2"/>
  <c r="C2027" i="2"/>
  <c r="I2026" i="2" a="1"/>
  <c r="I2026" i="2" s="1"/>
  <c r="H2026" i="2"/>
  <c r="G2026" i="2"/>
  <c r="F2026" i="2"/>
  <c r="E2026" i="2"/>
  <c r="D2026" i="2"/>
  <c r="C2026" i="2"/>
  <c r="I2025" i="2" a="1"/>
  <c r="I2025" i="2" s="1"/>
  <c r="H2025" i="2"/>
  <c r="G2025" i="2"/>
  <c r="F2025" i="2"/>
  <c r="E2025" i="2"/>
  <c r="D2025" i="2"/>
  <c r="C2025" i="2"/>
  <c r="I2024" i="2" a="1"/>
  <c r="I2024" i="2" s="1"/>
  <c r="H2024" i="2"/>
  <c r="G2024" i="2"/>
  <c r="F2024" i="2"/>
  <c r="E2024" i="2"/>
  <c r="D2024" i="2"/>
  <c r="C2024" i="2"/>
  <c r="I2023" i="2" a="1"/>
  <c r="I2023" i="2" s="1"/>
  <c r="H2023" i="2"/>
  <c r="G2023" i="2"/>
  <c r="F2023" i="2"/>
  <c r="E2023" i="2"/>
  <c r="D2023" i="2"/>
  <c r="C2023" i="2"/>
  <c r="I2022" i="2" a="1"/>
  <c r="I2022" i="2" s="1"/>
  <c r="H2022" i="2"/>
  <c r="G2022" i="2"/>
  <c r="F2022" i="2"/>
  <c r="E2022" i="2"/>
  <c r="D2022" i="2"/>
  <c r="C2022" i="2"/>
  <c r="I2021" i="2" a="1"/>
  <c r="I2021" i="2" s="1"/>
  <c r="H2021" i="2"/>
  <c r="G2021" i="2"/>
  <c r="F2021" i="2"/>
  <c r="E2021" i="2"/>
  <c r="D2021" i="2"/>
  <c r="C2021" i="2"/>
  <c r="I2020" i="2" a="1"/>
  <c r="I2020" i="2" s="1"/>
  <c r="H2020" i="2"/>
  <c r="G2020" i="2"/>
  <c r="H2020" i="6" s="1"/>
  <c r="F2020" i="2"/>
  <c r="G2020" i="6" s="1"/>
  <c r="E2020" i="2"/>
  <c r="D2020" i="2"/>
  <c r="C2020" i="2"/>
  <c r="I2019" i="2" a="1"/>
  <c r="I2019" i="2" s="1"/>
  <c r="H2019" i="2"/>
  <c r="G2019" i="2"/>
  <c r="F2019" i="2"/>
  <c r="G2019" i="6" s="1"/>
  <c r="E2019" i="2"/>
  <c r="D2019" i="2"/>
  <c r="F2019" i="6" s="1"/>
  <c r="C2019" i="2"/>
  <c r="I2018" i="2" a="1"/>
  <c r="I2018" i="2" s="1"/>
  <c r="H2018" i="2"/>
  <c r="G2018" i="2"/>
  <c r="F2018" i="2"/>
  <c r="E2018" i="2"/>
  <c r="D2018" i="2"/>
  <c r="C2018" i="2"/>
  <c r="I2017" i="2" a="1"/>
  <c r="I2017" i="2" s="1"/>
  <c r="H2017" i="2"/>
  <c r="G2017" i="2"/>
  <c r="F2017" i="2"/>
  <c r="G2017" i="6" s="1"/>
  <c r="E2017" i="2"/>
  <c r="D2017" i="2"/>
  <c r="F2017" i="6" s="1"/>
  <c r="C2017" i="2"/>
  <c r="I2016" i="2" a="1"/>
  <c r="I2016" i="2" s="1"/>
  <c r="H2016" i="2"/>
  <c r="G2016" i="2"/>
  <c r="F2016" i="2"/>
  <c r="E2016" i="2"/>
  <c r="D2016" i="2"/>
  <c r="C2016" i="2"/>
  <c r="I2015" i="2" a="1"/>
  <c r="I2015" i="2" s="1"/>
  <c r="H2015" i="2"/>
  <c r="G2015" i="2"/>
  <c r="H2015" i="7" s="1"/>
  <c r="F2015" i="2"/>
  <c r="E2015" i="2"/>
  <c r="D2015" i="2"/>
  <c r="C2015" i="2"/>
  <c r="I2014" i="2" a="1"/>
  <c r="I2014" i="2" s="1"/>
  <c r="H2014" i="2"/>
  <c r="G2014" i="2"/>
  <c r="H2014" i="6" s="1"/>
  <c r="F2014" i="2"/>
  <c r="E2014" i="2"/>
  <c r="D2014" i="2"/>
  <c r="C2014" i="2"/>
  <c r="I2013" i="2" a="1"/>
  <c r="I2013" i="2" s="1"/>
  <c r="H2013" i="2"/>
  <c r="G2013" i="2"/>
  <c r="F2013" i="2"/>
  <c r="E2013" i="2"/>
  <c r="D2013" i="2"/>
  <c r="C2013" i="2"/>
  <c r="I2012" i="2" a="1"/>
  <c r="I2012" i="2" s="1"/>
  <c r="H2012" i="2"/>
  <c r="I2012" i="7" s="1"/>
  <c r="G2012" i="2"/>
  <c r="H2012" i="7" s="1"/>
  <c r="F2012" i="2"/>
  <c r="E2012" i="2"/>
  <c r="D2012" i="2"/>
  <c r="C2012" i="2"/>
  <c r="I2011" i="2" a="1"/>
  <c r="I2011" i="2" s="1"/>
  <c r="H2011" i="2"/>
  <c r="G2011" i="2"/>
  <c r="F2011" i="2"/>
  <c r="E2011" i="2"/>
  <c r="D2011" i="2"/>
  <c r="C2011" i="2"/>
  <c r="I2010" i="2" a="1"/>
  <c r="I2010" i="2" s="1"/>
  <c r="H2010" i="2"/>
  <c r="G2010" i="2"/>
  <c r="F2010" i="2"/>
  <c r="E2010" i="2"/>
  <c r="D2010" i="2"/>
  <c r="C2010" i="2"/>
  <c r="I2009" i="2" a="1"/>
  <c r="I2009" i="2" s="1"/>
  <c r="H2009" i="2"/>
  <c r="G2009" i="2"/>
  <c r="F2009" i="2"/>
  <c r="E2009" i="2"/>
  <c r="D2009" i="2"/>
  <c r="C2009" i="2"/>
  <c r="I2008" i="2" a="1"/>
  <c r="I2008" i="2" s="1"/>
  <c r="H2008" i="2"/>
  <c r="G2008" i="2"/>
  <c r="H2008" i="6" s="1"/>
  <c r="F2008" i="2"/>
  <c r="G2008" i="6" s="1"/>
  <c r="E2008" i="2"/>
  <c r="D2008" i="2"/>
  <c r="C2008" i="2"/>
  <c r="I2007" i="2" a="1"/>
  <c r="I2007" i="2" s="1"/>
  <c r="H2007" i="2"/>
  <c r="G2007" i="2"/>
  <c r="F2007" i="2"/>
  <c r="G2007" i="6" s="1"/>
  <c r="E2007" i="2"/>
  <c r="D2007" i="2"/>
  <c r="F2007" i="6" s="1"/>
  <c r="C2007" i="2"/>
  <c r="I2006" i="2" a="1"/>
  <c r="I2006" i="2" s="1"/>
  <c r="H2006" i="2"/>
  <c r="G2006" i="2"/>
  <c r="F2006" i="2"/>
  <c r="E2006" i="2"/>
  <c r="D2006" i="2"/>
  <c r="C2006" i="2"/>
  <c r="I2005" i="2" a="1"/>
  <c r="I2005" i="2" s="1"/>
  <c r="H2005" i="2"/>
  <c r="G2005" i="2"/>
  <c r="F2005" i="2"/>
  <c r="G2005" i="6" s="1"/>
  <c r="E2005" i="2"/>
  <c r="D2005" i="2"/>
  <c r="F2005" i="6" s="1"/>
  <c r="C2005" i="2"/>
  <c r="I2004" i="2" a="1"/>
  <c r="I2004" i="2" s="1"/>
  <c r="H2004" i="2"/>
  <c r="G2004" i="2"/>
  <c r="F2004" i="2"/>
  <c r="E2004" i="2"/>
  <c r="D2004" i="2"/>
  <c r="C2004" i="2"/>
  <c r="I2003" i="2" a="1"/>
  <c r="I2003" i="2" s="1"/>
  <c r="H2003" i="2"/>
  <c r="G2003" i="2"/>
  <c r="F2003" i="2"/>
  <c r="E2003" i="2"/>
  <c r="D2003" i="2"/>
  <c r="C2003" i="2"/>
  <c r="I2002" i="2" a="1"/>
  <c r="I2002" i="2" s="1"/>
  <c r="H2002" i="2"/>
  <c r="G2002" i="2"/>
  <c r="F2002" i="2"/>
  <c r="E2002" i="2"/>
  <c r="D2002" i="2"/>
  <c r="C2002" i="2"/>
  <c r="I2001" i="2" a="1"/>
  <c r="I2001" i="2" s="1"/>
  <c r="H2001" i="2"/>
  <c r="G2001" i="2"/>
  <c r="F2001" i="2"/>
  <c r="E2001" i="2"/>
  <c r="D2001" i="2"/>
  <c r="F2001" i="6" s="1"/>
  <c r="C2001" i="2"/>
  <c r="I2000" i="2" a="1"/>
  <c r="I2000" i="2" s="1"/>
  <c r="H2000" i="2"/>
  <c r="G2000" i="2"/>
  <c r="F2000" i="2"/>
  <c r="E2000" i="2"/>
  <c r="D2000" i="2"/>
  <c r="C2000" i="2"/>
  <c r="I1999" i="2" a="1"/>
  <c r="I1999" i="2" s="1"/>
  <c r="H1999" i="2"/>
  <c r="G1999" i="2"/>
  <c r="F1999" i="2"/>
  <c r="G1999" i="6" s="1"/>
  <c r="E1999" i="2"/>
  <c r="D1999" i="2"/>
  <c r="C1999" i="2"/>
  <c r="I1998" i="2" a="1"/>
  <c r="I1998" i="2" s="1"/>
  <c r="H1998" i="2"/>
  <c r="G1998" i="2"/>
  <c r="F1998" i="2"/>
  <c r="E1998" i="2"/>
  <c r="D1998" i="2"/>
  <c r="C1998" i="2"/>
  <c r="I1997" i="2" a="1"/>
  <c r="I1997" i="2" s="1"/>
  <c r="H1997" i="2"/>
  <c r="G1997" i="2"/>
  <c r="F1997" i="2"/>
  <c r="E1997" i="2"/>
  <c r="D1997" i="2"/>
  <c r="C1997" i="2"/>
  <c r="I1996" i="2" a="1"/>
  <c r="I1996" i="2" s="1"/>
  <c r="H1996" i="2"/>
  <c r="G1996" i="2"/>
  <c r="H1996" i="6" s="1"/>
  <c r="F1996" i="2"/>
  <c r="G1996" i="6" s="1"/>
  <c r="E1996" i="2"/>
  <c r="D1996" i="2"/>
  <c r="C1996" i="2"/>
  <c r="I1995" i="2" a="1"/>
  <c r="I1995" i="2" s="1"/>
  <c r="H1995" i="2"/>
  <c r="G1995" i="2"/>
  <c r="F1995" i="2"/>
  <c r="G1995" i="6" s="1"/>
  <c r="E1995" i="2"/>
  <c r="D1995" i="2"/>
  <c r="F1995" i="6" s="1"/>
  <c r="C1995" i="2"/>
  <c r="I1994" i="2" a="1"/>
  <c r="I1994" i="2" s="1"/>
  <c r="H1994" i="2"/>
  <c r="G1994" i="2"/>
  <c r="F1994" i="2"/>
  <c r="E1994" i="2"/>
  <c r="D1994" i="2"/>
  <c r="C1994" i="2"/>
  <c r="I1993" i="2" a="1"/>
  <c r="I1993" i="2" s="1"/>
  <c r="H1993" i="2"/>
  <c r="G1993" i="2"/>
  <c r="H1993" i="7" s="1"/>
  <c r="F1993" i="2"/>
  <c r="G1993" i="6" s="1"/>
  <c r="E1993" i="2"/>
  <c r="D1993" i="2"/>
  <c r="F1993" i="6" s="1"/>
  <c r="C1993" i="2"/>
  <c r="I1992" i="2" a="1"/>
  <c r="I1992" i="2" s="1"/>
  <c r="H1992" i="2"/>
  <c r="G1992" i="2"/>
  <c r="F1992" i="2"/>
  <c r="G1992" i="6" s="1"/>
  <c r="E1992" i="2"/>
  <c r="D1992" i="2"/>
  <c r="C1992" i="2"/>
  <c r="I1991" i="2" a="1"/>
  <c r="I1991" i="2" s="1"/>
  <c r="H1991" i="2"/>
  <c r="G1991" i="2"/>
  <c r="F1991" i="2"/>
  <c r="E1991" i="2"/>
  <c r="D1991" i="2"/>
  <c r="C1991" i="2"/>
  <c r="I1990" i="2" a="1"/>
  <c r="I1990" i="2" s="1"/>
  <c r="H1990" i="2"/>
  <c r="G1990" i="2"/>
  <c r="F1990" i="2"/>
  <c r="E1990" i="2"/>
  <c r="D1990" i="2"/>
  <c r="C1990" i="2"/>
  <c r="I1989" i="2" a="1"/>
  <c r="I1989" i="2" s="1"/>
  <c r="H1989" i="2"/>
  <c r="G1989" i="2"/>
  <c r="F1989" i="2"/>
  <c r="E1989" i="2"/>
  <c r="D1989" i="2"/>
  <c r="C1989" i="2"/>
  <c r="I1988" i="2" a="1"/>
  <c r="I1988" i="2" s="1"/>
  <c r="H1988" i="2"/>
  <c r="G1988" i="2"/>
  <c r="F1988" i="2"/>
  <c r="E1988" i="2"/>
  <c r="D1988" i="2"/>
  <c r="C1988" i="2"/>
  <c r="I1987" i="2" a="1"/>
  <c r="I1987" i="2" s="1"/>
  <c r="H1987" i="2"/>
  <c r="G1987" i="2"/>
  <c r="F1987" i="2"/>
  <c r="E1987" i="2"/>
  <c r="D1987" i="2"/>
  <c r="F1987" i="6" s="1"/>
  <c r="C1987" i="2"/>
  <c r="I1986" i="2" a="1"/>
  <c r="I1986" i="2" s="1"/>
  <c r="H1986" i="2"/>
  <c r="G1986" i="2"/>
  <c r="F1986" i="2"/>
  <c r="E1986" i="2"/>
  <c r="D1986" i="2"/>
  <c r="C1986" i="2"/>
  <c r="I1985" i="2" a="1"/>
  <c r="I1985" i="2" s="1"/>
  <c r="H1985" i="2"/>
  <c r="I1985" i="7" s="1"/>
  <c r="G1985" i="2"/>
  <c r="F1985" i="2"/>
  <c r="G1985" i="7" s="1"/>
  <c r="E1985" i="2"/>
  <c r="D1985" i="2"/>
  <c r="C1985" i="2"/>
  <c r="I1984" i="2" a="1"/>
  <c r="I1984" i="2" s="1"/>
  <c r="H1984" i="2"/>
  <c r="G1984" i="2"/>
  <c r="H1984" i="6" s="1"/>
  <c r="F1984" i="2"/>
  <c r="G1984" i="6" s="1"/>
  <c r="E1984" i="2"/>
  <c r="D1984" i="2"/>
  <c r="C1984" i="2"/>
  <c r="I1983" i="2" a="1"/>
  <c r="I1983" i="2" s="1"/>
  <c r="H1983" i="2"/>
  <c r="G1983" i="2"/>
  <c r="F1983" i="2"/>
  <c r="G1983" i="6" s="1"/>
  <c r="E1983" i="2"/>
  <c r="D1983" i="2"/>
  <c r="F1983" i="6" s="1"/>
  <c r="C1983" i="2"/>
  <c r="I1982" i="2" a="1"/>
  <c r="I1982" i="2" s="1"/>
  <c r="H1982" i="2"/>
  <c r="G1982" i="2"/>
  <c r="F1982" i="2"/>
  <c r="E1982" i="2"/>
  <c r="D1982" i="2"/>
  <c r="C1982" i="2"/>
  <c r="I1981" i="2" a="1"/>
  <c r="I1981" i="2" s="1"/>
  <c r="H1981" i="2"/>
  <c r="G1981" i="2"/>
  <c r="F1981" i="2"/>
  <c r="G1981" i="6" s="1"/>
  <c r="E1981" i="2"/>
  <c r="D1981" i="2"/>
  <c r="F1981" i="6" s="1"/>
  <c r="C1981" i="2"/>
  <c r="I1980" i="2" a="1"/>
  <c r="I1980" i="2" s="1"/>
  <c r="H1980" i="2"/>
  <c r="G1980" i="2"/>
  <c r="F1980" i="2"/>
  <c r="E1980" i="2"/>
  <c r="D1980" i="2"/>
  <c r="C1980" i="2"/>
  <c r="I1979" i="2" a="1"/>
  <c r="I1979" i="2" s="1"/>
  <c r="H1979" i="2"/>
  <c r="G1979" i="2"/>
  <c r="F1979" i="2"/>
  <c r="E1979" i="2"/>
  <c r="D1979" i="2"/>
  <c r="C1979" i="2"/>
  <c r="I1978" i="2" a="1"/>
  <c r="I1978" i="2" s="1"/>
  <c r="H1978" i="2"/>
  <c r="G1978" i="2"/>
  <c r="H1978" i="6" s="1"/>
  <c r="F1978" i="2"/>
  <c r="G1978" i="6" s="1"/>
  <c r="E1978" i="2"/>
  <c r="D1978" i="2"/>
  <c r="C1978" i="2"/>
  <c r="I1977" i="2" a="1"/>
  <c r="I1977" i="2" s="1"/>
  <c r="H1977" i="2"/>
  <c r="G1977" i="2"/>
  <c r="F1977" i="2"/>
  <c r="E1977" i="2"/>
  <c r="D1977" i="2"/>
  <c r="F1977" i="6" s="1"/>
  <c r="C1977" i="2"/>
  <c r="I1976" i="2" a="1"/>
  <c r="I1976" i="2" s="1"/>
  <c r="H1976" i="2"/>
  <c r="G1976" i="2"/>
  <c r="F1976" i="2"/>
  <c r="E1976" i="2"/>
  <c r="D1976" i="2"/>
  <c r="C1976" i="2"/>
  <c r="I1975" i="2" a="1"/>
  <c r="I1975" i="2" s="1"/>
  <c r="H1975" i="2"/>
  <c r="G1975" i="2"/>
  <c r="F1975" i="2"/>
  <c r="E1975" i="2"/>
  <c r="D1975" i="2"/>
  <c r="C1975" i="2"/>
  <c r="I1974" i="2" a="1"/>
  <c r="I1974" i="2" s="1"/>
  <c r="H1974" i="2"/>
  <c r="G1974" i="2"/>
  <c r="F1974" i="2"/>
  <c r="E1974" i="2"/>
  <c r="D1974" i="2"/>
  <c r="C1974" i="2"/>
  <c r="I1973" i="2" a="1"/>
  <c r="I1973" i="2" s="1"/>
  <c r="H1973" i="2"/>
  <c r="G1973" i="2"/>
  <c r="F1973" i="2"/>
  <c r="E1973" i="2"/>
  <c r="D1973" i="2"/>
  <c r="C1973" i="2"/>
  <c r="I1972" i="2" a="1"/>
  <c r="I1972" i="2" s="1"/>
  <c r="H1972" i="2"/>
  <c r="G1972" i="2"/>
  <c r="H1972" i="6" s="1"/>
  <c r="F1972" i="2"/>
  <c r="G1972" i="6" s="1"/>
  <c r="E1972" i="2"/>
  <c r="D1972" i="2"/>
  <c r="C1972" i="2"/>
  <c r="I1971" i="2" a="1"/>
  <c r="I1971" i="2" s="1"/>
  <c r="H1971" i="2"/>
  <c r="G1971" i="2"/>
  <c r="F1971" i="2"/>
  <c r="G1971" i="6" s="1"/>
  <c r="E1971" i="2"/>
  <c r="D1971" i="2"/>
  <c r="F1971" i="6" s="1"/>
  <c r="C1971" i="2"/>
  <c r="I1970" i="2" a="1"/>
  <c r="I1970" i="2" s="1"/>
  <c r="H1970" i="2"/>
  <c r="G1970" i="2"/>
  <c r="F1970" i="2"/>
  <c r="E1970" i="2"/>
  <c r="D1970" i="2"/>
  <c r="C1970" i="2"/>
  <c r="I1969" i="2" a="1"/>
  <c r="I1969" i="2" s="1"/>
  <c r="H1969" i="2"/>
  <c r="G1969" i="2"/>
  <c r="F1969" i="2"/>
  <c r="G1969" i="6" s="1"/>
  <c r="E1969" i="2"/>
  <c r="D1969" i="2"/>
  <c r="F1969" i="6" s="1"/>
  <c r="C1969" i="2"/>
  <c r="I1968" i="2" a="1"/>
  <c r="I1968" i="2" s="1"/>
  <c r="H1968" i="2"/>
  <c r="G1968" i="2"/>
  <c r="F1968" i="2"/>
  <c r="E1968" i="2"/>
  <c r="D1968" i="2"/>
  <c r="C1968" i="2"/>
  <c r="I1967" i="2" a="1"/>
  <c r="I1967" i="2" s="1"/>
  <c r="H1967" i="2"/>
  <c r="G1967" i="2"/>
  <c r="F1967" i="2"/>
  <c r="E1967" i="2"/>
  <c r="D1967" i="2"/>
  <c r="C1967" i="2"/>
  <c r="I1966" i="2" a="1"/>
  <c r="I1966" i="2" s="1"/>
  <c r="H1966" i="2"/>
  <c r="G1966" i="2"/>
  <c r="F1966" i="2"/>
  <c r="E1966" i="2"/>
  <c r="D1966" i="2"/>
  <c r="C1966" i="2"/>
  <c r="I1965" i="2" a="1"/>
  <c r="I1965" i="2" s="1"/>
  <c r="H1965" i="2"/>
  <c r="G1965" i="2"/>
  <c r="F1965" i="2"/>
  <c r="E1965" i="2"/>
  <c r="D1965" i="2"/>
  <c r="C1965" i="2"/>
  <c r="I1964" i="2" a="1"/>
  <c r="I1964" i="2" s="1"/>
  <c r="H1964" i="2"/>
  <c r="G1964" i="2"/>
  <c r="F1964" i="2"/>
  <c r="E1964" i="2"/>
  <c r="D1964" i="2"/>
  <c r="C1964" i="2"/>
  <c r="I1963" i="2" a="1"/>
  <c r="I1963" i="2" s="1"/>
  <c r="H1963" i="2"/>
  <c r="G1963" i="2"/>
  <c r="F1963" i="2"/>
  <c r="E1963" i="2"/>
  <c r="D1963" i="2"/>
  <c r="C1963" i="2"/>
  <c r="I1962" i="2" a="1"/>
  <c r="I1962" i="2" s="1"/>
  <c r="H1962" i="2"/>
  <c r="G1962" i="2"/>
  <c r="F1962" i="2"/>
  <c r="E1962" i="2"/>
  <c r="D1962" i="2"/>
  <c r="C1962" i="2"/>
  <c r="I1961" i="2" a="1"/>
  <c r="I1961" i="2" s="1"/>
  <c r="H1961" i="2"/>
  <c r="G1961" i="2"/>
  <c r="F1961" i="2"/>
  <c r="E1961" i="2"/>
  <c r="D1961" i="2"/>
  <c r="C1961" i="2"/>
  <c r="I1960" i="2" a="1"/>
  <c r="I1960" i="2" s="1"/>
  <c r="H1960" i="2"/>
  <c r="G1960" i="2"/>
  <c r="H1960" i="6" s="1"/>
  <c r="F1960" i="2"/>
  <c r="E1960" i="2"/>
  <c r="D1960" i="2"/>
  <c r="C1960" i="2"/>
  <c r="I1959" i="2" a="1"/>
  <c r="I1959" i="2" s="1"/>
  <c r="H1959" i="2"/>
  <c r="G1959" i="2"/>
  <c r="F1959" i="2"/>
  <c r="G1959" i="6" s="1"/>
  <c r="E1959" i="2"/>
  <c r="D1959" i="2"/>
  <c r="F1959" i="6" s="1"/>
  <c r="C1959" i="2"/>
  <c r="I1958" i="2" a="1"/>
  <c r="I1958" i="2" s="1"/>
  <c r="H1958" i="2"/>
  <c r="G1958" i="2"/>
  <c r="F1958" i="2"/>
  <c r="E1958" i="2"/>
  <c r="D1958" i="2"/>
  <c r="C1958" i="2"/>
  <c r="I1957" i="2" a="1"/>
  <c r="I1957" i="2" s="1"/>
  <c r="H1957" i="2"/>
  <c r="G1957" i="2"/>
  <c r="F1957" i="2"/>
  <c r="G1957" i="6" s="1"/>
  <c r="E1957" i="2"/>
  <c r="D1957" i="2"/>
  <c r="F1957" i="6" s="1"/>
  <c r="C1957" i="2"/>
  <c r="I1956" i="2" a="1"/>
  <c r="I1956" i="2" s="1"/>
  <c r="H1956" i="2"/>
  <c r="G1956" i="2"/>
  <c r="F1956" i="2"/>
  <c r="E1956" i="2"/>
  <c r="D1956" i="2"/>
  <c r="F1956" i="6" s="1"/>
  <c r="C1956" i="2"/>
  <c r="I1955" i="2" a="1"/>
  <c r="I1955" i="2" s="1"/>
  <c r="H1955" i="2"/>
  <c r="G1955" i="2"/>
  <c r="F1955" i="2"/>
  <c r="E1955" i="2"/>
  <c r="D1955" i="2"/>
  <c r="C1955" i="2"/>
  <c r="I1954" i="2" a="1"/>
  <c r="I1954" i="2" s="1"/>
  <c r="H1954" i="2"/>
  <c r="G1954" i="2"/>
  <c r="F1954" i="2"/>
  <c r="E1954" i="2"/>
  <c r="D1954" i="2"/>
  <c r="C1954" i="2"/>
  <c r="I1953" i="2" a="1"/>
  <c r="I1953" i="2" s="1"/>
  <c r="H1953" i="2"/>
  <c r="G1953" i="2"/>
  <c r="F1953" i="2"/>
  <c r="E1953" i="2"/>
  <c r="D1953" i="2"/>
  <c r="C1953" i="2"/>
  <c r="I1952" i="2" a="1"/>
  <c r="I1952" i="2" s="1"/>
  <c r="H1952" i="2"/>
  <c r="I1952" i="7" s="1"/>
  <c r="G1952" i="2"/>
  <c r="F1952" i="2"/>
  <c r="E1952" i="2"/>
  <c r="D1952" i="2"/>
  <c r="C1952" i="2"/>
  <c r="I1951" i="2" a="1"/>
  <c r="I1951" i="2" s="1"/>
  <c r="H1951" i="2"/>
  <c r="G1951" i="2"/>
  <c r="F1951" i="2"/>
  <c r="E1951" i="2"/>
  <c r="D1951" i="2"/>
  <c r="C1951" i="2"/>
  <c r="I1950" i="2" a="1"/>
  <c r="I1950" i="2" s="1"/>
  <c r="H1950" i="2"/>
  <c r="G1950" i="2"/>
  <c r="F1950" i="2"/>
  <c r="E1950" i="2"/>
  <c r="D1950" i="2"/>
  <c r="C1950" i="2"/>
  <c r="I1949" i="2" a="1"/>
  <c r="I1949" i="2" s="1"/>
  <c r="H1949" i="2"/>
  <c r="G1949" i="2"/>
  <c r="F1949" i="2"/>
  <c r="E1949" i="2"/>
  <c r="D1949" i="2"/>
  <c r="C1949" i="2"/>
  <c r="I1948" i="2" a="1"/>
  <c r="I1948" i="2" s="1"/>
  <c r="H1948" i="2"/>
  <c r="G1948" i="2"/>
  <c r="H1948" i="6" s="1"/>
  <c r="F1948" i="2"/>
  <c r="E1948" i="2"/>
  <c r="D1948" i="2"/>
  <c r="C1948" i="2"/>
  <c r="I1947" i="2" a="1"/>
  <c r="I1947" i="2" s="1"/>
  <c r="H1947" i="2"/>
  <c r="G1947" i="2"/>
  <c r="F1947" i="2"/>
  <c r="G1947" i="6" s="1"/>
  <c r="E1947" i="2"/>
  <c r="D1947" i="2"/>
  <c r="F1947" i="6" s="1"/>
  <c r="C1947" i="2"/>
  <c r="I1946" i="2" a="1"/>
  <c r="I1946" i="2" s="1"/>
  <c r="H1946" i="2"/>
  <c r="G1946" i="2"/>
  <c r="F1946" i="2"/>
  <c r="E1946" i="2"/>
  <c r="D1946" i="2"/>
  <c r="C1946" i="2"/>
  <c r="I1945" i="2" a="1"/>
  <c r="I1945" i="2" s="1"/>
  <c r="H1945" i="2"/>
  <c r="G1945" i="2"/>
  <c r="F1945" i="2"/>
  <c r="G1945" i="6" s="1"/>
  <c r="E1945" i="2"/>
  <c r="D1945" i="2"/>
  <c r="F1945" i="6" s="1"/>
  <c r="C1945" i="2"/>
  <c r="I1944" i="2" a="1"/>
  <c r="I1944" i="2" s="1"/>
  <c r="H1944" i="2"/>
  <c r="G1944" i="2"/>
  <c r="F1944" i="2"/>
  <c r="E1944" i="2"/>
  <c r="D1944" i="2"/>
  <c r="F1944" i="6" s="1"/>
  <c r="C1944" i="2"/>
  <c r="I1943" i="2" a="1"/>
  <c r="I1943" i="2" s="1"/>
  <c r="H1943" i="2"/>
  <c r="G1943" i="2"/>
  <c r="F1943" i="2"/>
  <c r="E1943" i="2"/>
  <c r="D1943" i="2"/>
  <c r="C1943" i="2"/>
  <c r="I1942" i="2" a="1"/>
  <c r="I1942" i="2" s="1"/>
  <c r="H1942" i="2"/>
  <c r="G1942" i="2"/>
  <c r="F1942" i="2"/>
  <c r="E1942" i="2"/>
  <c r="D1942" i="2"/>
  <c r="C1942" i="2"/>
  <c r="I1941" i="2" a="1"/>
  <c r="I1941" i="2" s="1"/>
  <c r="H1941" i="2"/>
  <c r="G1941" i="2"/>
  <c r="F1941" i="2"/>
  <c r="E1941" i="2"/>
  <c r="D1941" i="2"/>
  <c r="C1941" i="2"/>
  <c r="I1940" i="2" a="1"/>
  <c r="I1940" i="2" s="1"/>
  <c r="H1940" i="2"/>
  <c r="G1940" i="2"/>
  <c r="F1940" i="2"/>
  <c r="E1940" i="2"/>
  <c r="D1940" i="2"/>
  <c r="C1940" i="2"/>
  <c r="I1939" i="2" a="1"/>
  <c r="I1939" i="2" s="1"/>
  <c r="H1939" i="2"/>
  <c r="G1939" i="2"/>
  <c r="F1939" i="2"/>
  <c r="E1939" i="2"/>
  <c r="D1939" i="2"/>
  <c r="C1939" i="2"/>
  <c r="I1938" i="2" a="1"/>
  <c r="I1938" i="2" s="1"/>
  <c r="H1938" i="2"/>
  <c r="G1938" i="2"/>
  <c r="H1938" i="6" s="1"/>
  <c r="F1938" i="2"/>
  <c r="G1938" i="6" s="1"/>
  <c r="E1938" i="2"/>
  <c r="D1938" i="2"/>
  <c r="C1938" i="2"/>
  <c r="I1937" i="2" a="1"/>
  <c r="I1937" i="2" s="1"/>
  <c r="H1937" i="2"/>
  <c r="G1937" i="2"/>
  <c r="F1937" i="2"/>
  <c r="E1937" i="2"/>
  <c r="D1937" i="2"/>
  <c r="C1937" i="2"/>
  <c r="I1936" i="2" a="1"/>
  <c r="I1936" i="2" s="1"/>
  <c r="H1936" i="2"/>
  <c r="G1936" i="2"/>
  <c r="F1936" i="2"/>
  <c r="E1936" i="2"/>
  <c r="D1936" i="2"/>
  <c r="C1936" i="2"/>
  <c r="I1935" i="2" a="1"/>
  <c r="I1935" i="2" s="1"/>
  <c r="H1935" i="2"/>
  <c r="G1935" i="2"/>
  <c r="H1935" i="6" s="1"/>
  <c r="F1935" i="2"/>
  <c r="G1935" i="6" s="1"/>
  <c r="E1935" i="2"/>
  <c r="D1935" i="2"/>
  <c r="F1935" i="6" s="1"/>
  <c r="C1935" i="2"/>
  <c r="I1934" i="2" a="1"/>
  <c r="I1934" i="2" s="1"/>
  <c r="H1934" i="2"/>
  <c r="G1934" i="2"/>
  <c r="F1934" i="2"/>
  <c r="E1934" i="2"/>
  <c r="D1934" i="2"/>
  <c r="F1934" i="6" s="1"/>
  <c r="C1934" i="2"/>
  <c r="I1933" i="2" a="1"/>
  <c r="I1933" i="2" s="1"/>
  <c r="H1933" i="2"/>
  <c r="G1933" i="2"/>
  <c r="F1933" i="2"/>
  <c r="E1933" i="2"/>
  <c r="D1933" i="2"/>
  <c r="C1933" i="2"/>
  <c r="I1932" i="2" a="1"/>
  <c r="I1932" i="2" s="1"/>
  <c r="H1932" i="2"/>
  <c r="G1932" i="2"/>
  <c r="F1932" i="2"/>
  <c r="E1932" i="2"/>
  <c r="D1932" i="2"/>
  <c r="F1932" i="6" s="1"/>
  <c r="C1932" i="2"/>
  <c r="I1931" i="2" a="1"/>
  <c r="I1931" i="2" s="1"/>
  <c r="H1931" i="2"/>
  <c r="G1931" i="2"/>
  <c r="F1931" i="2"/>
  <c r="G1931" i="7" s="1"/>
  <c r="E1931" i="2"/>
  <c r="D1931" i="2"/>
  <c r="C1931" i="2"/>
  <c r="I1930" i="2" a="1"/>
  <c r="I1930" i="2" s="1"/>
  <c r="H1930" i="2"/>
  <c r="G1930" i="2"/>
  <c r="H1930" i="7" s="1"/>
  <c r="F1930" i="2"/>
  <c r="E1930" i="2"/>
  <c r="D1930" i="2"/>
  <c r="C1930" i="2"/>
  <c r="I1929" i="2" a="1"/>
  <c r="I1929" i="2" s="1"/>
  <c r="H1929" i="2"/>
  <c r="G1929" i="2"/>
  <c r="F1929" i="2"/>
  <c r="E1929" i="2"/>
  <c r="D1929" i="2"/>
  <c r="C1929" i="2"/>
  <c r="I1928" i="2" a="1"/>
  <c r="I1928" i="2" s="1"/>
  <c r="H1928" i="2"/>
  <c r="G1928" i="2"/>
  <c r="F1928" i="2"/>
  <c r="E1928" i="2"/>
  <c r="D1928" i="2"/>
  <c r="C1928" i="2"/>
  <c r="I1927" i="2" a="1"/>
  <c r="I1927" i="2" s="1"/>
  <c r="H1927" i="2"/>
  <c r="G1927" i="2"/>
  <c r="F1927" i="2"/>
  <c r="E1927" i="2"/>
  <c r="D1927" i="2"/>
  <c r="F1927" i="7" s="1"/>
  <c r="C1927" i="2"/>
  <c r="I1926" i="2" a="1"/>
  <c r="I1926" i="2" s="1"/>
  <c r="H1926" i="2"/>
  <c r="G1926" i="2"/>
  <c r="F1926" i="2"/>
  <c r="E1926" i="2"/>
  <c r="D1926" i="2"/>
  <c r="F1926" i="6" s="1"/>
  <c r="C1926" i="2"/>
  <c r="I1925" i="2" a="1"/>
  <c r="I1925" i="2" s="1"/>
  <c r="H1925" i="2"/>
  <c r="G1925" i="2"/>
  <c r="H1925" i="6" s="1"/>
  <c r="F1925" i="2"/>
  <c r="E1925" i="2"/>
  <c r="D1925" i="2"/>
  <c r="C1925" i="2"/>
  <c r="I1924" i="2" a="1"/>
  <c r="I1924" i="2" s="1"/>
  <c r="H1924" i="2"/>
  <c r="G1924" i="2"/>
  <c r="F1924" i="2"/>
  <c r="E1924" i="2"/>
  <c r="D1924" i="2"/>
  <c r="C1924" i="2"/>
  <c r="I1923" i="2" a="1"/>
  <c r="I1923" i="2" s="1"/>
  <c r="H1923" i="2"/>
  <c r="G1923" i="2"/>
  <c r="F1923" i="2"/>
  <c r="G1923" i="6" s="1"/>
  <c r="E1923" i="2"/>
  <c r="D1923" i="2"/>
  <c r="C1923" i="2"/>
  <c r="I1922" i="2" a="1"/>
  <c r="I1922" i="2" s="1"/>
  <c r="H1922" i="2"/>
  <c r="G1922" i="2"/>
  <c r="F1922" i="2"/>
  <c r="E1922" i="2"/>
  <c r="D1922" i="2"/>
  <c r="F1922" i="6" s="1"/>
  <c r="C1922" i="2"/>
  <c r="I1921" i="2" a="1"/>
  <c r="I1921" i="2" s="1"/>
  <c r="H1921" i="2"/>
  <c r="G1921" i="2"/>
  <c r="F1921" i="2"/>
  <c r="E1921" i="2"/>
  <c r="D1921" i="2"/>
  <c r="C1921" i="2"/>
  <c r="I1920" i="2" a="1"/>
  <c r="I1920" i="2" s="1"/>
  <c r="H1920" i="2"/>
  <c r="G1920" i="2"/>
  <c r="F1920" i="2"/>
  <c r="E1920" i="2"/>
  <c r="D1920" i="2"/>
  <c r="F1920" i="6" s="1"/>
  <c r="C1920" i="2"/>
  <c r="I1919" i="2" a="1"/>
  <c r="I1919" i="2" s="1"/>
  <c r="H1919" i="2"/>
  <c r="G1919" i="2"/>
  <c r="F1919" i="2"/>
  <c r="E1919" i="2"/>
  <c r="D1919" i="2"/>
  <c r="C1919" i="2"/>
  <c r="I1918" i="2" a="1"/>
  <c r="I1918" i="2" s="1"/>
  <c r="H1918" i="2"/>
  <c r="G1918" i="2"/>
  <c r="F1918" i="2"/>
  <c r="E1918" i="2"/>
  <c r="D1918" i="2"/>
  <c r="C1918" i="2"/>
  <c r="I1917" i="2" a="1"/>
  <c r="I1917" i="2" s="1"/>
  <c r="H1917" i="2"/>
  <c r="G1917" i="2"/>
  <c r="F1917" i="2"/>
  <c r="E1917" i="2"/>
  <c r="D1917" i="2"/>
  <c r="C1917" i="2"/>
  <c r="I1916" i="2" a="1"/>
  <c r="I1916" i="2" s="1"/>
  <c r="H1916" i="2"/>
  <c r="G1916" i="2"/>
  <c r="F1916" i="2"/>
  <c r="E1916" i="2"/>
  <c r="D1916" i="2"/>
  <c r="C1916" i="2"/>
  <c r="I1915" i="2" a="1"/>
  <c r="I1915" i="2" s="1"/>
  <c r="H1915" i="2"/>
  <c r="G1915" i="2"/>
  <c r="F1915" i="2"/>
  <c r="E1915" i="2"/>
  <c r="D1915" i="2"/>
  <c r="C1915" i="2"/>
  <c r="I1914" i="2" a="1"/>
  <c r="I1914" i="2" s="1"/>
  <c r="H1914" i="2"/>
  <c r="G1914" i="2"/>
  <c r="F1914" i="2"/>
  <c r="E1914" i="2"/>
  <c r="D1914" i="2"/>
  <c r="C1914" i="2"/>
  <c r="I1913" i="2" a="1"/>
  <c r="I1913" i="2" s="1"/>
  <c r="H1913" i="2"/>
  <c r="G1913" i="2"/>
  <c r="H1913" i="6" s="1"/>
  <c r="F1913" i="2"/>
  <c r="E1913" i="2"/>
  <c r="D1913" i="2"/>
  <c r="C1913" i="2"/>
  <c r="I1912" i="2" a="1"/>
  <c r="I1912" i="2" s="1"/>
  <c r="H1912" i="2"/>
  <c r="G1912" i="2"/>
  <c r="F1912" i="2"/>
  <c r="E1912" i="2"/>
  <c r="D1912" i="2"/>
  <c r="C1912" i="2"/>
  <c r="I1911" i="2" a="1"/>
  <c r="I1911" i="2" s="1"/>
  <c r="H1911" i="2"/>
  <c r="G1911" i="2"/>
  <c r="F1911" i="2"/>
  <c r="G1911" i="6" s="1"/>
  <c r="E1911" i="2"/>
  <c r="D1911" i="2"/>
  <c r="C1911" i="2"/>
  <c r="I1910" i="2" a="1"/>
  <c r="I1910" i="2" s="1"/>
  <c r="H1910" i="2"/>
  <c r="G1910" i="2"/>
  <c r="F1910" i="2"/>
  <c r="E1910" i="2"/>
  <c r="D1910" i="2"/>
  <c r="F1910" i="6" s="1"/>
  <c r="C1910" i="2"/>
  <c r="I1909" i="2" a="1"/>
  <c r="I1909" i="2" s="1"/>
  <c r="H1909" i="2"/>
  <c r="G1909" i="2"/>
  <c r="F1909" i="2"/>
  <c r="E1909" i="2"/>
  <c r="D1909" i="2"/>
  <c r="C1909" i="2"/>
  <c r="I1908" i="2" a="1"/>
  <c r="I1908" i="2" s="1"/>
  <c r="H1908" i="2"/>
  <c r="G1908" i="2"/>
  <c r="F1908" i="2"/>
  <c r="E1908" i="2"/>
  <c r="D1908" i="2"/>
  <c r="F1908" i="6" s="1"/>
  <c r="C1908" i="2"/>
  <c r="I1907" i="2" a="1"/>
  <c r="I1907" i="2" s="1"/>
  <c r="H1907" i="2"/>
  <c r="G1907" i="2"/>
  <c r="F1907" i="2"/>
  <c r="E1907" i="2"/>
  <c r="D1907" i="2"/>
  <c r="C1907" i="2"/>
  <c r="I1906" i="2" a="1"/>
  <c r="I1906" i="2" s="1"/>
  <c r="H1906" i="2"/>
  <c r="G1906" i="2"/>
  <c r="F1906" i="2"/>
  <c r="E1906" i="2"/>
  <c r="D1906" i="2"/>
  <c r="C1906" i="2"/>
  <c r="I1905" i="2" a="1"/>
  <c r="I1905" i="2" s="1"/>
  <c r="H1905" i="2"/>
  <c r="G1905" i="2"/>
  <c r="F1905" i="2"/>
  <c r="G1905" i="6" s="1"/>
  <c r="E1905" i="2"/>
  <c r="D1905" i="2"/>
  <c r="C1905" i="2"/>
  <c r="I1904" i="2" a="1"/>
  <c r="I1904" i="2" s="1"/>
  <c r="H1904" i="2"/>
  <c r="G1904" i="2"/>
  <c r="F1904" i="2"/>
  <c r="E1904" i="2"/>
  <c r="D1904" i="2"/>
  <c r="C1904" i="2"/>
  <c r="I1903" i="2" a="1"/>
  <c r="I1903" i="2" s="1"/>
  <c r="H1903" i="2"/>
  <c r="G1903" i="2"/>
  <c r="F1903" i="2"/>
  <c r="E1903" i="2"/>
  <c r="D1903" i="2"/>
  <c r="C1903" i="2"/>
  <c r="I1902" i="2" a="1"/>
  <c r="I1902" i="2" s="1"/>
  <c r="H1902" i="2"/>
  <c r="G1902" i="2"/>
  <c r="F1902" i="2"/>
  <c r="E1902" i="2"/>
  <c r="D1902" i="2"/>
  <c r="F1902" i="7" s="1"/>
  <c r="C1902" i="2"/>
  <c r="I1901" i="2" a="1"/>
  <c r="I1901" i="2" s="1"/>
  <c r="H1901" i="2"/>
  <c r="G1901" i="2"/>
  <c r="H1901" i="6" s="1"/>
  <c r="F1901" i="2"/>
  <c r="E1901" i="2"/>
  <c r="D1901" i="2"/>
  <c r="C1901" i="2"/>
  <c r="I1900" i="2" a="1"/>
  <c r="I1900" i="2" s="1"/>
  <c r="H1900" i="2"/>
  <c r="G1900" i="2"/>
  <c r="F1900" i="2"/>
  <c r="E1900" i="2"/>
  <c r="D1900" i="2"/>
  <c r="C1900" i="2"/>
  <c r="I1899" i="2" a="1"/>
  <c r="I1899" i="2" s="1"/>
  <c r="H1899" i="2"/>
  <c r="G1899" i="2"/>
  <c r="F1899" i="2"/>
  <c r="G1899" i="6" s="1"/>
  <c r="E1899" i="2"/>
  <c r="D1899" i="2"/>
  <c r="C1899" i="2"/>
  <c r="I1898" i="2" a="1"/>
  <c r="I1898" i="2" s="1"/>
  <c r="H1898" i="2"/>
  <c r="G1898" i="2"/>
  <c r="F1898" i="2"/>
  <c r="E1898" i="2"/>
  <c r="D1898" i="2"/>
  <c r="F1898" i="6" s="1"/>
  <c r="C1898" i="2"/>
  <c r="I1897" i="2" a="1"/>
  <c r="I1897" i="2" s="1"/>
  <c r="H1897" i="2"/>
  <c r="G1897" i="2"/>
  <c r="F1897" i="2"/>
  <c r="E1897" i="2"/>
  <c r="D1897" i="2"/>
  <c r="C1897" i="2"/>
  <c r="I1896" i="2" a="1"/>
  <c r="I1896" i="2" s="1"/>
  <c r="H1896" i="2"/>
  <c r="G1896" i="2"/>
  <c r="F1896" i="2"/>
  <c r="E1896" i="2"/>
  <c r="D1896" i="2"/>
  <c r="F1896" i="6" s="1"/>
  <c r="C1896" i="2"/>
  <c r="I1895" i="2" a="1"/>
  <c r="I1895" i="2" s="1"/>
  <c r="H1895" i="2"/>
  <c r="G1895" i="2"/>
  <c r="F1895" i="2"/>
  <c r="E1895" i="2"/>
  <c r="D1895" i="2"/>
  <c r="C1895" i="2"/>
  <c r="I1894" i="2" a="1"/>
  <c r="I1894" i="2" s="1"/>
  <c r="H1894" i="2"/>
  <c r="G1894" i="2"/>
  <c r="F1894" i="2"/>
  <c r="E1894" i="2"/>
  <c r="D1894" i="2"/>
  <c r="C1894" i="2"/>
  <c r="I1893" i="2" a="1"/>
  <c r="I1893" i="2" s="1"/>
  <c r="H1893" i="2"/>
  <c r="G1893" i="2"/>
  <c r="F1893" i="2"/>
  <c r="E1893" i="2"/>
  <c r="D1893" i="2"/>
  <c r="C1893" i="2"/>
  <c r="I1892" i="2" a="1"/>
  <c r="I1892" i="2" s="1"/>
  <c r="H1892" i="2"/>
  <c r="G1892" i="2"/>
  <c r="F1892" i="2"/>
  <c r="E1892" i="2"/>
  <c r="D1892" i="2"/>
  <c r="C1892" i="2"/>
  <c r="I1891" i="2" a="1"/>
  <c r="I1891" i="2" s="1"/>
  <c r="H1891" i="2"/>
  <c r="G1891" i="2"/>
  <c r="F1891" i="2"/>
  <c r="E1891" i="2"/>
  <c r="D1891" i="2"/>
  <c r="C1891" i="2"/>
  <c r="I1890" i="2" a="1"/>
  <c r="I1890" i="2" s="1"/>
  <c r="H1890" i="2"/>
  <c r="G1890" i="2"/>
  <c r="F1890" i="2"/>
  <c r="E1890" i="2"/>
  <c r="D1890" i="2"/>
  <c r="C1890" i="2"/>
  <c r="I1889" i="2" a="1"/>
  <c r="I1889" i="2" s="1"/>
  <c r="H1889" i="2"/>
  <c r="G1889" i="2"/>
  <c r="H1889" i="6" s="1"/>
  <c r="F1889" i="2"/>
  <c r="E1889" i="2"/>
  <c r="D1889" i="2"/>
  <c r="C1889" i="2"/>
  <c r="I1888" i="2" a="1"/>
  <c r="I1888" i="2" s="1"/>
  <c r="H1888" i="2"/>
  <c r="G1888" i="2"/>
  <c r="F1888" i="2"/>
  <c r="E1888" i="2"/>
  <c r="D1888" i="2"/>
  <c r="C1888" i="2"/>
  <c r="I1887" i="2" a="1"/>
  <c r="I1887" i="2" s="1"/>
  <c r="H1887" i="2"/>
  <c r="G1887" i="2"/>
  <c r="F1887" i="2"/>
  <c r="G1887" i="6" s="1"/>
  <c r="E1887" i="2"/>
  <c r="D1887" i="2"/>
  <c r="C1887" i="2"/>
  <c r="I1886" i="2" a="1"/>
  <c r="I1886" i="2" s="1"/>
  <c r="H1886" i="2"/>
  <c r="G1886" i="2"/>
  <c r="F1886" i="2"/>
  <c r="E1886" i="2"/>
  <c r="D1886" i="2"/>
  <c r="F1886" i="6" s="1"/>
  <c r="C1886" i="2"/>
  <c r="I1885" i="2" a="1"/>
  <c r="I1885" i="2" s="1"/>
  <c r="H1885" i="2"/>
  <c r="G1885" i="2"/>
  <c r="F1885" i="2"/>
  <c r="E1885" i="2"/>
  <c r="D1885" i="2"/>
  <c r="C1885" i="2"/>
  <c r="I1884" i="2" a="1"/>
  <c r="I1884" i="2" s="1"/>
  <c r="H1884" i="2"/>
  <c r="G1884" i="2"/>
  <c r="F1884" i="2"/>
  <c r="E1884" i="2"/>
  <c r="D1884" i="2"/>
  <c r="F1884" i="6" s="1"/>
  <c r="C1884" i="2"/>
  <c r="I1883" i="2" a="1"/>
  <c r="I1883" i="2" s="1"/>
  <c r="H1883" i="2"/>
  <c r="G1883" i="2"/>
  <c r="F1883" i="2"/>
  <c r="E1883" i="2"/>
  <c r="D1883" i="2"/>
  <c r="C1883" i="2"/>
  <c r="I1882" i="2" a="1"/>
  <c r="I1882" i="2" s="1"/>
  <c r="H1882" i="2"/>
  <c r="G1882" i="2"/>
  <c r="F1882" i="2"/>
  <c r="E1882" i="2"/>
  <c r="D1882" i="2"/>
  <c r="C1882" i="2"/>
  <c r="I1881" i="2" a="1"/>
  <c r="I1881" i="2" s="1"/>
  <c r="H1881" i="2"/>
  <c r="G1881" i="2"/>
  <c r="F1881" i="2"/>
  <c r="E1881" i="2"/>
  <c r="D1881" i="2"/>
  <c r="C1881" i="2"/>
  <c r="I1880" i="2" a="1"/>
  <c r="I1880" i="2" s="1"/>
  <c r="H1880" i="2"/>
  <c r="G1880" i="2"/>
  <c r="F1880" i="2"/>
  <c r="E1880" i="2"/>
  <c r="D1880" i="2"/>
  <c r="C1880" i="2"/>
  <c r="I1879" i="2" a="1"/>
  <c r="I1879" i="2" s="1"/>
  <c r="H1879" i="2"/>
  <c r="G1879" i="2"/>
  <c r="F1879" i="2"/>
  <c r="E1879" i="2"/>
  <c r="D1879" i="2"/>
  <c r="C1879" i="2"/>
  <c r="I1878" i="2" a="1"/>
  <c r="I1878" i="2" s="1"/>
  <c r="H1878" i="2"/>
  <c r="G1878" i="2"/>
  <c r="F1878" i="2"/>
  <c r="E1878" i="2"/>
  <c r="D1878" i="2"/>
  <c r="C1878" i="2"/>
  <c r="I1877" i="2" a="1"/>
  <c r="I1877" i="2" s="1"/>
  <c r="H1877" i="2"/>
  <c r="G1877" i="2"/>
  <c r="H1877" i="6" s="1"/>
  <c r="F1877" i="2"/>
  <c r="G1877" i="6" s="1"/>
  <c r="E1877" i="2"/>
  <c r="D1877" i="2"/>
  <c r="C1877" i="2"/>
  <c r="I1876" i="2" a="1"/>
  <c r="I1876" i="2" s="1"/>
  <c r="H1876" i="2"/>
  <c r="G1876" i="2"/>
  <c r="F1876" i="2"/>
  <c r="E1876" i="2"/>
  <c r="D1876" i="2"/>
  <c r="F1876" i="6" s="1"/>
  <c r="C1876" i="2"/>
  <c r="I1875" i="2" a="1"/>
  <c r="I1875" i="2" s="1"/>
  <c r="H1875" i="2"/>
  <c r="G1875" i="2"/>
  <c r="H1875" i="6" s="1"/>
  <c r="F1875" i="2"/>
  <c r="E1875" i="2"/>
  <c r="D1875" i="2"/>
  <c r="C1875" i="2"/>
  <c r="I1874" i="2" a="1"/>
  <c r="I1874" i="2" s="1"/>
  <c r="H1874" i="2"/>
  <c r="G1874" i="2"/>
  <c r="H1874" i="6" s="1"/>
  <c r="F1874" i="2"/>
  <c r="G1874" i="6" s="1"/>
  <c r="E1874" i="2"/>
  <c r="D1874" i="2"/>
  <c r="F1874" i="6" s="1"/>
  <c r="C1874" i="2"/>
  <c r="I1873" i="2" a="1"/>
  <c r="I1873" i="2" s="1"/>
  <c r="H1873" i="2"/>
  <c r="G1873" i="2"/>
  <c r="F1873" i="2"/>
  <c r="E1873" i="2"/>
  <c r="D1873" i="2"/>
  <c r="C1873" i="2"/>
  <c r="I1872" i="2" a="1"/>
  <c r="I1872" i="2" s="1"/>
  <c r="H1872" i="2"/>
  <c r="G1872" i="2"/>
  <c r="F1872" i="2"/>
  <c r="E1872" i="2"/>
  <c r="D1872" i="2"/>
  <c r="F1872" i="6" s="1"/>
  <c r="C1872" i="2"/>
  <c r="I1871" i="2" a="1"/>
  <c r="I1871" i="2" s="1"/>
  <c r="H1871" i="2"/>
  <c r="G1871" i="2"/>
  <c r="F1871" i="2"/>
  <c r="G1871" i="6" s="1"/>
  <c r="E1871" i="2"/>
  <c r="D1871" i="2"/>
  <c r="C1871" i="2"/>
  <c r="I1870" i="2" a="1"/>
  <c r="I1870" i="2" s="1"/>
  <c r="H1870" i="2"/>
  <c r="G1870" i="2"/>
  <c r="F1870" i="2"/>
  <c r="E1870" i="2"/>
  <c r="D1870" i="2"/>
  <c r="C1870" i="2"/>
  <c r="I1869" i="2" a="1"/>
  <c r="I1869" i="2" s="1"/>
  <c r="H1869" i="2"/>
  <c r="G1869" i="2"/>
  <c r="F1869" i="2"/>
  <c r="E1869" i="2"/>
  <c r="D1869" i="2"/>
  <c r="C1869" i="2"/>
  <c r="I1868" i="2" a="1"/>
  <c r="I1868" i="2" s="1"/>
  <c r="H1868" i="2"/>
  <c r="G1868" i="2"/>
  <c r="F1868" i="2"/>
  <c r="E1868" i="2"/>
  <c r="D1868" i="2"/>
  <c r="C1868" i="2"/>
  <c r="I1867" i="2" a="1"/>
  <c r="I1867" i="2" s="1"/>
  <c r="H1867" i="2"/>
  <c r="G1867" i="2"/>
  <c r="F1867" i="2"/>
  <c r="E1867" i="2"/>
  <c r="D1867" i="2"/>
  <c r="C1867" i="2"/>
  <c r="I1866" i="2" a="1"/>
  <c r="I1866" i="2" s="1"/>
  <c r="H1866" i="2"/>
  <c r="G1866" i="2"/>
  <c r="F1866" i="2"/>
  <c r="E1866" i="2"/>
  <c r="D1866" i="2"/>
  <c r="C1866" i="2"/>
  <c r="I1865" i="2" a="1"/>
  <c r="I1865" i="2" s="1"/>
  <c r="H1865" i="2"/>
  <c r="G1865" i="2"/>
  <c r="H1865" i="6" s="1"/>
  <c r="F1865" i="2"/>
  <c r="G1865" i="6" s="1"/>
  <c r="E1865" i="2"/>
  <c r="D1865" i="2"/>
  <c r="C1865" i="2"/>
  <c r="I1864" i="2" a="1"/>
  <c r="I1864" i="2" s="1"/>
  <c r="H1864" i="2"/>
  <c r="G1864" i="2"/>
  <c r="F1864" i="2"/>
  <c r="E1864" i="2"/>
  <c r="D1864" i="2"/>
  <c r="F1864" i="6" s="1"/>
  <c r="C1864" i="2"/>
  <c r="I1863" i="2" a="1"/>
  <c r="I1863" i="2" s="1"/>
  <c r="H1863" i="2"/>
  <c r="G1863" i="2"/>
  <c r="H1863" i="6" s="1"/>
  <c r="F1863" i="2"/>
  <c r="E1863" i="2"/>
  <c r="D1863" i="2"/>
  <c r="C1863" i="2"/>
  <c r="I1862" i="2" a="1"/>
  <c r="I1862" i="2" s="1"/>
  <c r="H1862" i="2"/>
  <c r="G1862" i="2"/>
  <c r="H1862" i="6" s="1"/>
  <c r="F1862" i="2"/>
  <c r="G1862" i="6" s="1"/>
  <c r="E1862" i="2"/>
  <c r="D1862" i="2"/>
  <c r="F1862" i="6" s="1"/>
  <c r="C1862" i="2"/>
  <c r="I1861" i="2" a="1"/>
  <c r="I1861" i="2" s="1"/>
  <c r="H1861" i="2"/>
  <c r="G1861" i="2"/>
  <c r="F1861" i="2"/>
  <c r="E1861" i="2"/>
  <c r="D1861" i="2"/>
  <c r="C1861" i="2"/>
  <c r="I1860" i="2" a="1"/>
  <c r="I1860" i="2" s="1"/>
  <c r="H1860" i="2"/>
  <c r="G1860" i="2"/>
  <c r="F1860" i="2"/>
  <c r="E1860" i="2"/>
  <c r="D1860" i="2"/>
  <c r="F1860" i="6" s="1"/>
  <c r="C1860" i="2"/>
  <c r="I1859" i="2" a="1"/>
  <c r="I1859" i="2" s="1"/>
  <c r="H1859" i="2"/>
  <c r="G1859" i="2"/>
  <c r="F1859" i="2"/>
  <c r="E1859" i="2"/>
  <c r="D1859" i="2"/>
  <c r="C1859" i="2"/>
  <c r="I1858" i="2" a="1"/>
  <c r="I1858" i="2" s="1"/>
  <c r="H1858" i="2"/>
  <c r="G1858" i="2"/>
  <c r="F1858" i="2"/>
  <c r="E1858" i="2"/>
  <c r="D1858" i="2"/>
  <c r="C1858" i="2"/>
  <c r="I1857" i="2" a="1"/>
  <c r="I1857" i="2" s="1"/>
  <c r="H1857" i="2"/>
  <c r="G1857" i="2"/>
  <c r="F1857" i="2"/>
  <c r="E1857" i="2"/>
  <c r="D1857" i="2"/>
  <c r="C1857" i="2"/>
  <c r="I1856" i="2" a="1"/>
  <c r="I1856" i="2" s="1"/>
  <c r="H1856" i="2"/>
  <c r="G1856" i="2"/>
  <c r="F1856" i="2"/>
  <c r="E1856" i="2"/>
  <c r="D1856" i="2"/>
  <c r="C1856" i="2"/>
  <c r="I1855" i="2" a="1"/>
  <c r="I1855" i="2" s="1"/>
  <c r="H1855" i="2"/>
  <c r="G1855" i="2"/>
  <c r="F1855" i="2"/>
  <c r="E1855" i="2"/>
  <c r="D1855" i="2"/>
  <c r="C1855" i="2"/>
  <c r="I1854" i="2" a="1"/>
  <c r="I1854" i="2" s="1"/>
  <c r="H1854" i="2"/>
  <c r="G1854" i="2"/>
  <c r="F1854" i="2"/>
  <c r="E1854" i="2"/>
  <c r="D1854" i="2"/>
  <c r="C1854" i="2"/>
  <c r="I1853" i="2" a="1"/>
  <c r="I1853" i="2" s="1"/>
  <c r="H1853" i="2"/>
  <c r="G1853" i="2"/>
  <c r="H1853" i="6" s="1"/>
  <c r="F1853" i="2"/>
  <c r="G1853" i="6" s="1"/>
  <c r="E1853" i="2"/>
  <c r="D1853" i="2"/>
  <c r="C1853" i="2"/>
  <c r="I1852" i="2" a="1"/>
  <c r="I1852" i="2" s="1"/>
  <c r="H1852" i="2"/>
  <c r="G1852" i="2"/>
  <c r="F1852" i="2"/>
  <c r="E1852" i="2"/>
  <c r="D1852" i="2"/>
  <c r="F1852" i="6" s="1"/>
  <c r="C1852" i="2"/>
  <c r="I1851" i="2" a="1"/>
  <c r="I1851" i="2" s="1"/>
  <c r="H1851" i="2"/>
  <c r="G1851" i="2"/>
  <c r="H1851" i="6" s="1"/>
  <c r="F1851" i="2"/>
  <c r="E1851" i="2"/>
  <c r="D1851" i="2"/>
  <c r="C1851" i="2"/>
  <c r="I1850" i="2" a="1"/>
  <c r="I1850" i="2" s="1"/>
  <c r="H1850" i="2"/>
  <c r="G1850" i="2"/>
  <c r="H1850" i="6" s="1"/>
  <c r="F1850" i="2"/>
  <c r="G1850" i="6" s="1"/>
  <c r="E1850" i="2"/>
  <c r="D1850" i="2"/>
  <c r="F1850" i="6" s="1"/>
  <c r="C1850" i="2"/>
  <c r="I1849" i="2" a="1"/>
  <c r="I1849" i="2" s="1"/>
  <c r="H1849" i="2"/>
  <c r="G1849" i="2"/>
  <c r="F1849" i="2"/>
  <c r="E1849" i="2"/>
  <c r="D1849" i="2"/>
  <c r="C1849" i="2"/>
  <c r="I1848" i="2" a="1"/>
  <c r="I1848" i="2" s="1"/>
  <c r="H1848" i="2"/>
  <c r="G1848" i="2"/>
  <c r="F1848" i="2"/>
  <c r="E1848" i="2"/>
  <c r="D1848" i="2"/>
  <c r="F1848" i="6" s="1"/>
  <c r="C1848" i="2"/>
  <c r="I1847" i="2" a="1"/>
  <c r="I1847" i="2" s="1"/>
  <c r="H1847" i="2"/>
  <c r="G1847" i="2"/>
  <c r="F1847" i="2"/>
  <c r="G1847" i="6" s="1"/>
  <c r="E1847" i="2"/>
  <c r="D1847" i="2"/>
  <c r="C1847" i="2"/>
  <c r="I1846" i="2" a="1"/>
  <c r="I1846" i="2" s="1"/>
  <c r="H1846" i="2"/>
  <c r="G1846" i="2"/>
  <c r="F1846" i="2"/>
  <c r="E1846" i="2"/>
  <c r="D1846" i="2"/>
  <c r="C1846" i="2"/>
  <c r="I1845" i="2" a="1"/>
  <c r="I1845" i="2" s="1"/>
  <c r="H1845" i="2"/>
  <c r="G1845" i="2"/>
  <c r="F1845" i="2"/>
  <c r="E1845" i="2"/>
  <c r="D1845" i="2"/>
  <c r="C1845" i="2"/>
  <c r="I1844" i="2" a="1"/>
  <c r="I1844" i="2" s="1"/>
  <c r="H1844" i="2"/>
  <c r="G1844" i="2"/>
  <c r="F1844" i="2"/>
  <c r="E1844" i="2"/>
  <c r="D1844" i="2"/>
  <c r="C1844" i="2"/>
  <c r="I1843" i="2" a="1"/>
  <c r="I1843" i="2" s="1"/>
  <c r="H1843" i="2"/>
  <c r="G1843" i="2"/>
  <c r="F1843" i="2"/>
  <c r="E1843" i="2"/>
  <c r="D1843" i="2"/>
  <c r="C1843" i="2"/>
  <c r="I1842" i="2" a="1"/>
  <c r="I1842" i="2" s="1"/>
  <c r="H1842" i="2"/>
  <c r="G1842" i="2"/>
  <c r="F1842" i="2"/>
  <c r="E1842" i="2"/>
  <c r="D1842" i="2"/>
  <c r="C1842" i="2"/>
  <c r="I1841" i="2" a="1"/>
  <c r="I1841" i="2" s="1"/>
  <c r="H1841" i="2"/>
  <c r="G1841" i="2"/>
  <c r="H1841" i="6" s="1"/>
  <c r="F1841" i="2"/>
  <c r="G1841" i="6" s="1"/>
  <c r="E1841" i="2"/>
  <c r="D1841" i="2"/>
  <c r="C1841" i="2"/>
  <c r="I1840" i="2" a="1"/>
  <c r="I1840" i="2" s="1"/>
  <c r="H1840" i="2"/>
  <c r="G1840" i="2"/>
  <c r="F1840" i="2"/>
  <c r="E1840" i="2"/>
  <c r="D1840" i="2"/>
  <c r="F1840" i="6" s="1"/>
  <c r="C1840" i="2"/>
  <c r="I1839" i="2" a="1"/>
  <c r="I1839" i="2" s="1"/>
  <c r="H1839" i="2"/>
  <c r="G1839" i="2"/>
  <c r="H1839" i="6" s="1"/>
  <c r="F1839" i="2"/>
  <c r="E1839" i="2"/>
  <c r="D1839" i="2"/>
  <c r="C1839" i="2"/>
  <c r="I1838" i="2" a="1"/>
  <c r="I1838" i="2" s="1"/>
  <c r="H1838" i="2"/>
  <c r="G1838" i="2"/>
  <c r="H1838" i="6" s="1"/>
  <c r="F1838" i="2"/>
  <c r="G1838" i="6" s="1"/>
  <c r="E1838" i="2"/>
  <c r="D1838" i="2"/>
  <c r="F1838" i="6" s="1"/>
  <c r="C1838" i="2"/>
  <c r="I1837" i="2" a="1"/>
  <c r="I1837" i="2" s="1"/>
  <c r="H1837" i="2"/>
  <c r="G1837" i="2"/>
  <c r="F1837" i="2"/>
  <c r="E1837" i="2"/>
  <c r="D1837" i="2"/>
  <c r="C1837" i="2"/>
  <c r="I1836" i="2" a="1"/>
  <c r="I1836" i="2" s="1"/>
  <c r="H1836" i="2"/>
  <c r="G1836" i="2"/>
  <c r="F1836" i="2"/>
  <c r="E1836" i="2"/>
  <c r="D1836" i="2"/>
  <c r="F1836" i="6" s="1"/>
  <c r="C1836" i="2"/>
  <c r="I1835" i="2" a="1"/>
  <c r="I1835" i="2" s="1"/>
  <c r="H1835" i="2"/>
  <c r="G1835" i="2"/>
  <c r="F1835" i="2"/>
  <c r="E1835" i="2"/>
  <c r="D1835" i="2"/>
  <c r="C1835" i="2"/>
  <c r="I1834" i="2" a="1"/>
  <c r="I1834" i="2" s="1"/>
  <c r="H1834" i="2"/>
  <c r="G1834" i="2"/>
  <c r="F1834" i="2"/>
  <c r="E1834" i="2"/>
  <c r="D1834" i="2"/>
  <c r="C1834" i="2"/>
  <c r="I1833" i="2" a="1"/>
  <c r="I1833" i="2" s="1"/>
  <c r="H1833" i="2"/>
  <c r="G1833" i="2"/>
  <c r="F1833" i="2"/>
  <c r="E1833" i="2"/>
  <c r="D1833" i="2"/>
  <c r="C1833" i="2"/>
  <c r="I1832" i="2" a="1"/>
  <c r="I1832" i="2" s="1"/>
  <c r="H1832" i="2"/>
  <c r="G1832" i="2"/>
  <c r="F1832" i="2"/>
  <c r="E1832" i="2"/>
  <c r="D1832" i="2"/>
  <c r="C1832" i="2"/>
  <c r="I1831" i="2" a="1"/>
  <c r="I1831" i="2" s="1"/>
  <c r="H1831" i="2"/>
  <c r="G1831" i="2"/>
  <c r="F1831" i="2"/>
  <c r="E1831" i="2"/>
  <c r="D1831" i="2"/>
  <c r="C1831" i="2"/>
  <c r="I1830" i="2" a="1"/>
  <c r="I1830" i="2" s="1"/>
  <c r="H1830" i="2"/>
  <c r="G1830" i="2"/>
  <c r="F1830" i="2"/>
  <c r="E1830" i="2"/>
  <c r="D1830" i="2"/>
  <c r="C1830" i="2"/>
  <c r="I1829" i="2" a="1"/>
  <c r="I1829" i="2" s="1"/>
  <c r="H1829" i="2"/>
  <c r="G1829" i="2"/>
  <c r="H1829" i="6" s="1"/>
  <c r="F1829" i="2"/>
  <c r="G1829" i="6" s="1"/>
  <c r="E1829" i="2"/>
  <c r="D1829" i="2"/>
  <c r="C1829" i="2"/>
  <c r="I1828" i="2" a="1"/>
  <c r="I1828" i="2" s="1"/>
  <c r="H1828" i="2"/>
  <c r="G1828" i="2"/>
  <c r="F1828" i="2"/>
  <c r="E1828" i="2"/>
  <c r="D1828" i="2"/>
  <c r="F1828" i="6" s="1"/>
  <c r="C1828" i="2"/>
  <c r="I1827" i="2" a="1"/>
  <c r="I1827" i="2" s="1"/>
  <c r="H1827" i="2"/>
  <c r="G1827" i="2"/>
  <c r="H1827" i="6" s="1"/>
  <c r="F1827" i="2"/>
  <c r="E1827" i="2"/>
  <c r="D1827" i="2"/>
  <c r="C1827" i="2"/>
  <c r="I1826" i="2" a="1"/>
  <c r="I1826" i="2" s="1"/>
  <c r="H1826" i="2"/>
  <c r="G1826" i="2"/>
  <c r="H1826" i="6" s="1"/>
  <c r="F1826" i="2"/>
  <c r="G1826" i="6" s="1"/>
  <c r="E1826" i="2"/>
  <c r="D1826" i="2"/>
  <c r="F1826" i="6" s="1"/>
  <c r="C1826" i="2"/>
  <c r="I1825" i="2" a="1"/>
  <c r="I1825" i="2" s="1"/>
  <c r="H1825" i="2"/>
  <c r="G1825" i="2"/>
  <c r="F1825" i="2"/>
  <c r="E1825" i="2"/>
  <c r="D1825" i="2"/>
  <c r="C1825" i="2"/>
  <c r="I1824" i="2" a="1"/>
  <c r="I1824" i="2" s="1"/>
  <c r="H1824" i="2"/>
  <c r="G1824" i="2"/>
  <c r="F1824" i="2"/>
  <c r="E1824" i="2"/>
  <c r="D1824" i="2"/>
  <c r="F1824" i="6" s="1"/>
  <c r="C1824" i="2"/>
  <c r="I1823" i="2" a="1"/>
  <c r="I1823" i="2" s="1"/>
  <c r="H1823" i="2"/>
  <c r="G1823" i="2"/>
  <c r="F1823" i="2"/>
  <c r="E1823" i="2"/>
  <c r="D1823" i="2"/>
  <c r="C1823" i="2"/>
  <c r="I1822" i="2" a="1"/>
  <c r="I1822" i="2" s="1"/>
  <c r="H1822" i="2"/>
  <c r="G1822" i="2"/>
  <c r="F1822" i="2"/>
  <c r="E1822" i="2"/>
  <c r="D1822" i="2"/>
  <c r="C1822" i="2"/>
  <c r="I1821" i="2" a="1"/>
  <c r="I1821" i="2" s="1"/>
  <c r="H1821" i="2"/>
  <c r="G1821" i="2"/>
  <c r="F1821" i="2"/>
  <c r="E1821" i="2"/>
  <c r="D1821" i="2"/>
  <c r="C1821" i="2"/>
  <c r="I1820" i="2" a="1"/>
  <c r="I1820" i="2" s="1"/>
  <c r="H1820" i="2"/>
  <c r="G1820" i="2"/>
  <c r="F1820" i="2"/>
  <c r="E1820" i="2"/>
  <c r="D1820" i="2"/>
  <c r="C1820" i="2"/>
  <c r="I1819" i="2" a="1"/>
  <c r="I1819" i="2" s="1"/>
  <c r="H1819" i="2"/>
  <c r="G1819" i="2"/>
  <c r="F1819" i="2"/>
  <c r="E1819" i="2"/>
  <c r="D1819" i="2"/>
  <c r="C1819" i="2"/>
  <c r="I1818" i="2" a="1"/>
  <c r="I1818" i="2" s="1"/>
  <c r="H1818" i="2"/>
  <c r="G1818" i="2"/>
  <c r="F1818" i="2"/>
  <c r="E1818" i="2"/>
  <c r="D1818" i="2"/>
  <c r="C1818" i="2"/>
  <c r="I1817" i="2" a="1"/>
  <c r="I1817" i="2" s="1"/>
  <c r="H1817" i="2"/>
  <c r="G1817" i="2"/>
  <c r="H1817" i="6" s="1"/>
  <c r="F1817" i="2"/>
  <c r="G1817" i="6" s="1"/>
  <c r="E1817" i="2"/>
  <c r="D1817" i="2"/>
  <c r="C1817" i="2"/>
  <c r="I1816" i="2" a="1"/>
  <c r="I1816" i="2" s="1"/>
  <c r="H1816" i="2"/>
  <c r="G1816" i="2"/>
  <c r="F1816" i="2"/>
  <c r="E1816" i="2"/>
  <c r="D1816" i="2"/>
  <c r="F1816" i="6" s="1"/>
  <c r="C1816" i="2"/>
  <c r="I1815" i="2" a="1"/>
  <c r="I1815" i="2" s="1"/>
  <c r="H1815" i="2"/>
  <c r="I1815" i="7" s="1"/>
  <c r="G1815" i="2"/>
  <c r="H1815" i="7" s="1"/>
  <c r="F1815" i="2"/>
  <c r="E1815" i="2"/>
  <c r="D1815" i="2"/>
  <c r="C1815" i="2"/>
  <c r="I1814" i="2" a="1"/>
  <c r="I1814" i="2" s="1"/>
  <c r="H1814" i="2"/>
  <c r="G1814" i="2"/>
  <c r="H1814" i="6" s="1"/>
  <c r="F1814" i="2"/>
  <c r="G1814" i="6" s="1"/>
  <c r="E1814" i="2"/>
  <c r="D1814" i="2"/>
  <c r="F1814" i="7" s="1"/>
  <c r="C1814" i="2"/>
  <c r="I1813" i="2" a="1"/>
  <c r="I1813" i="2" s="1"/>
  <c r="H1813" i="2"/>
  <c r="G1813" i="2"/>
  <c r="F1813" i="2"/>
  <c r="E1813" i="2"/>
  <c r="D1813" i="2"/>
  <c r="C1813" i="2"/>
  <c r="I1812" i="2" a="1"/>
  <c r="I1812" i="2" s="1"/>
  <c r="H1812" i="2"/>
  <c r="G1812" i="2"/>
  <c r="F1812" i="2"/>
  <c r="E1812" i="2"/>
  <c r="D1812" i="2"/>
  <c r="F1812" i="6" s="1"/>
  <c r="C1812" i="2"/>
  <c r="I1811" i="2" a="1"/>
  <c r="I1811" i="2" s="1"/>
  <c r="H1811" i="2"/>
  <c r="G1811" i="2"/>
  <c r="F1811" i="2"/>
  <c r="E1811" i="2"/>
  <c r="D1811" i="2"/>
  <c r="C1811" i="2"/>
  <c r="I1810" i="2" a="1"/>
  <c r="I1810" i="2" s="1"/>
  <c r="H1810" i="2"/>
  <c r="G1810" i="2"/>
  <c r="F1810" i="2"/>
  <c r="E1810" i="2"/>
  <c r="D1810" i="2"/>
  <c r="C1810" i="2"/>
  <c r="I1809" i="2" a="1"/>
  <c r="I1809" i="2" s="1"/>
  <c r="H1809" i="2"/>
  <c r="G1809" i="2"/>
  <c r="F1809" i="2"/>
  <c r="E1809" i="2"/>
  <c r="D1809" i="2"/>
  <c r="C1809" i="2"/>
  <c r="I1808" i="2" a="1"/>
  <c r="I1808" i="2" s="1"/>
  <c r="H1808" i="2"/>
  <c r="G1808" i="2"/>
  <c r="F1808" i="2"/>
  <c r="E1808" i="2"/>
  <c r="D1808" i="2"/>
  <c r="C1808" i="2"/>
  <c r="I1807" i="2" a="1"/>
  <c r="I1807" i="2" s="1"/>
  <c r="H1807" i="2"/>
  <c r="G1807" i="2"/>
  <c r="F1807" i="2"/>
  <c r="E1807" i="2"/>
  <c r="D1807" i="2"/>
  <c r="C1807" i="2"/>
  <c r="I1806" i="2" a="1"/>
  <c r="I1806" i="2" s="1"/>
  <c r="H1806" i="2"/>
  <c r="G1806" i="2"/>
  <c r="F1806" i="2"/>
  <c r="E1806" i="2"/>
  <c r="D1806" i="2"/>
  <c r="C1806" i="2"/>
  <c r="I1805" i="2" a="1"/>
  <c r="I1805" i="2" s="1"/>
  <c r="H1805" i="2"/>
  <c r="G1805" i="2"/>
  <c r="H1805" i="6" s="1"/>
  <c r="F1805" i="2"/>
  <c r="G1805" i="6" s="1"/>
  <c r="E1805" i="2"/>
  <c r="D1805" i="2"/>
  <c r="C1805" i="2"/>
  <c r="I1804" i="2" a="1"/>
  <c r="I1804" i="2" s="1"/>
  <c r="H1804" i="2"/>
  <c r="G1804" i="2"/>
  <c r="F1804" i="2"/>
  <c r="E1804" i="2"/>
  <c r="D1804" i="2"/>
  <c r="F1804" i="6" s="1"/>
  <c r="C1804" i="2"/>
  <c r="I1803" i="2" a="1"/>
  <c r="I1803" i="2" s="1"/>
  <c r="H1803" i="2"/>
  <c r="G1803" i="2"/>
  <c r="H1803" i="6" s="1"/>
  <c r="F1803" i="2"/>
  <c r="E1803" i="2"/>
  <c r="D1803" i="2"/>
  <c r="C1803" i="2"/>
  <c r="I1802" i="2" a="1"/>
  <c r="I1802" i="2" s="1"/>
  <c r="H1802" i="2"/>
  <c r="G1802" i="2"/>
  <c r="H1802" i="6" s="1"/>
  <c r="F1802" i="2"/>
  <c r="G1802" i="6" s="1"/>
  <c r="E1802" i="2"/>
  <c r="D1802" i="2"/>
  <c r="F1802" i="6" s="1"/>
  <c r="C1802" i="2"/>
  <c r="I1801" i="2" a="1"/>
  <c r="I1801" i="2" s="1"/>
  <c r="H1801" i="2"/>
  <c r="G1801" i="2"/>
  <c r="F1801" i="2"/>
  <c r="E1801" i="2"/>
  <c r="D1801" i="2"/>
  <c r="C1801" i="2"/>
  <c r="I1800" i="2" a="1"/>
  <c r="I1800" i="2" s="1"/>
  <c r="H1800" i="2"/>
  <c r="G1800" i="2"/>
  <c r="F1800" i="2"/>
  <c r="E1800" i="2"/>
  <c r="D1800" i="2"/>
  <c r="F1800" i="6" s="1"/>
  <c r="C1800" i="2"/>
  <c r="I1799" i="2" a="1"/>
  <c r="I1799" i="2" s="1"/>
  <c r="H1799" i="2"/>
  <c r="G1799" i="2"/>
  <c r="F1799" i="2"/>
  <c r="E1799" i="2"/>
  <c r="D1799" i="2"/>
  <c r="C1799" i="2"/>
  <c r="I1798" i="2" a="1"/>
  <c r="I1798" i="2" s="1"/>
  <c r="H1798" i="2"/>
  <c r="G1798" i="2"/>
  <c r="F1798" i="2"/>
  <c r="E1798" i="2"/>
  <c r="D1798" i="2"/>
  <c r="C1798" i="2"/>
  <c r="I1797" i="2" a="1"/>
  <c r="I1797" i="2" s="1"/>
  <c r="H1797" i="2"/>
  <c r="G1797" i="2"/>
  <c r="H1797" i="6" s="1"/>
  <c r="F1797" i="2"/>
  <c r="E1797" i="2"/>
  <c r="D1797" i="2"/>
  <c r="C1797" i="2"/>
  <c r="I1796" i="2" a="1"/>
  <c r="I1796" i="2" s="1"/>
  <c r="H1796" i="2"/>
  <c r="G1796" i="2"/>
  <c r="F1796" i="2"/>
  <c r="E1796" i="2"/>
  <c r="D1796" i="2"/>
  <c r="C1796" i="2"/>
  <c r="I1795" i="2" a="1"/>
  <c r="I1795" i="2" s="1"/>
  <c r="H1795" i="2"/>
  <c r="G1795" i="2"/>
  <c r="F1795" i="2"/>
  <c r="E1795" i="2"/>
  <c r="D1795" i="2"/>
  <c r="C1795" i="2"/>
  <c r="I1794" i="2" a="1"/>
  <c r="I1794" i="2" s="1"/>
  <c r="H1794" i="2"/>
  <c r="G1794" i="2"/>
  <c r="F1794" i="2"/>
  <c r="E1794" i="2"/>
  <c r="D1794" i="2"/>
  <c r="F1794" i="6" s="1"/>
  <c r="C1794" i="2"/>
  <c r="I1793" i="2" a="1"/>
  <c r="I1793" i="2" s="1"/>
  <c r="H1793" i="2"/>
  <c r="G1793" i="2"/>
  <c r="H1793" i="6" s="1"/>
  <c r="F1793" i="2"/>
  <c r="G1793" i="6" s="1"/>
  <c r="E1793" i="2"/>
  <c r="D1793" i="2"/>
  <c r="C1793" i="2"/>
  <c r="I1792" i="2" a="1"/>
  <c r="I1792" i="2" s="1"/>
  <c r="H1792" i="2"/>
  <c r="G1792" i="2"/>
  <c r="F1792" i="2"/>
  <c r="E1792" i="2"/>
  <c r="D1792" i="2"/>
  <c r="F1792" i="6" s="1"/>
  <c r="C1792" i="2"/>
  <c r="I1791" i="2" a="1"/>
  <c r="I1791" i="2" s="1"/>
  <c r="H1791" i="2"/>
  <c r="G1791" i="2"/>
  <c r="H1791" i="6" s="1"/>
  <c r="F1791" i="2"/>
  <c r="E1791" i="2"/>
  <c r="D1791" i="2"/>
  <c r="C1791" i="2"/>
  <c r="I1790" i="2" a="1"/>
  <c r="I1790" i="2" s="1"/>
  <c r="H1790" i="2"/>
  <c r="G1790" i="2"/>
  <c r="H1790" i="6" s="1"/>
  <c r="F1790" i="2"/>
  <c r="G1790" i="6" s="1"/>
  <c r="E1790" i="2"/>
  <c r="D1790" i="2"/>
  <c r="F1790" i="6" s="1"/>
  <c r="C1790" i="2"/>
  <c r="I1789" i="2" a="1"/>
  <c r="I1789" i="2" s="1"/>
  <c r="H1789" i="2"/>
  <c r="G1789" i="2"/>
  <c r="F1789" i="2"/>
  <c r="E1789" i="2"/>
  <c r="D1789" i="2"/>
  <c r="C1789" i="2"/>
  <c r="I1788" i="2" a="1"/>
  <c r="I1788" i="2" s="1"/>
  <c r="H1788" i="2"/>
  <c r="G1788" i="2"/>
  <c r="F1788" i="2"/>
  <c r="E1788" i="2"/>
  <c r="D1788" i="2"/>
  <c r="F1788" i="6" s="1"/>
  <c r="C1788" i="2"/>
  <c r="I1787" i="2" a="1"/>
  <c r="I1787" i="2" s="1"/>
  <c r="H1787" i="2"/>
  <c r="G1787" i="2"/>
  <c r="F1787" i="2"/>
  <c r="E1787" i="2"/>
  <c r="D1787" i="2"/>
  <c r="C1787" i="2"/>
  <c r="I1786" i="2" a="1"/>
  <c r="I1786" i="2" s="1"/>
  <c r="H1786" i="2"/>
  <c r="G1786" i="2"/>
  <c r="F1786" i="2"/>
  <c r="E1786" i="2"/>
  <c r="D1786" i="2"/>
  <c r="C1786" i="2"/>
  <c r="I1785" i="2" a="1"/>
  <c r="I1785" i="2" s="1"/>
  <c r="H1785" i="2"/>
  <c r="G1785" i="2"/>
  <c r="F1785" i="2"/>
  <c r="E1785" i="2"/>
  <c r="D1785" i="2"/>
  <c r="C1785" i="2"/>
  <c r="I1784" i="2" a="1"/>
  <c r="I1784" i="2" s="1"/>
  <c r="H1784" i="2"/>
  <c r="G1784" i="2"/>
  <c r="F1784" i="2"/>
  <c r="E1784" i="2"/>
  <c r="D1784" i="2"/>
  <c r="C1784" i="2"/>
  <c r="I1783" i="2" a="1"/>
  <c r="I1783" i="2" s="1"/>
  <c r="H1783" i="2"/>
  <c r="G1783" i="2"/>
  <c r="F1783" i="2"/>
  <c r="E1783" i="2"/>
  <c r="D1783" i="2"/>
  <c r="C1783" i="2"/>
  <c r="I1782" i="2" a="1"/>
  <c r="I1782" i="2" s="1"/>
  <c r="H1782" i="2"/>
  <c r="G1782" i="2"/>
  <c r="F1782" i="2"/>
  <c r="E1782" i="2"/>
  <c r="D1782" i="2"/>
  <c r="C1782" i="2"/>
  <c r="I1781" i="2" a="1"/>
  <c r="I1781" i="2" s="1"/>
  <c r="H1781" i="2"/>
  <c r="G1781" i="2"/>
  <c r="H1781" i="6" s="1"/>
  <c r="F1781" i="2"/>
  <c r="G1781" i="6" s="1"/>
  <c r="E1781" i="2"/>
  <c r="D1781" i="2"/>
  <c r="C1781" i="2"/>
  <c r="I1780" i="2" a="1"/>
  <c r="I1780" i="2" s="1"/>
  <c r="H1780" i="2"/>
  <c r="G1780" i="2"/>
  <c r="F1780" i="2"/>
  <c r="E1780" i="2"/>
  <c r="D1780" i="2"/>
  <c r="F1780" i="6" s="1"/>
  <c r="C1780" i="2"/>
  <c r="I1779" i="2" a="1"/>
  <c r="I1779" i="2" s="1"/>
  <c r="H1779" i="2"/>
  <c r="G1779" i="2"/>
  <c r="H1779" i="6" s="1"/>
  <c r="F1779" i="2"/>
  <c r="E1779" i="2"/>
  <c r="D1779" i="2"/>
  <c r="C1779" i="2"/>
  <c r="I1778" i="2" a="1"/>
  <c r="I1778" i="2" s="1"/>
  <c r="H1778" i="2"/>
  <c r="G1778" i="2"/>
  <c r="H1778" i="6" s="1"/>
  <c r="F1778" i="2"/>
  <c r="G1778" i="6" s="1"/>
  <c r="E1778" i="2"/>
  <c r="D1778" i="2"/>
  <c r="F1778" i="6" s="1"/>
  <c r="C1778" i="2"/>
  <c r="I1777" i="2" a="1"/>
  <c r="I1777" i="2" s="1"/>
  <c r="H1777" i="2"/>
  <c r="G1777" i="2"/>
  <c r="F1777" i="2"/>
  <c r="E1777" i="2"/>
  <c r="D1777" i="2"/>
  <c r="C1777" i="2"/>
  <c r="I1776" i="2" a="1"/>
  <c r="I1776" i="2" s="1"/>
  <c r="H1776" i="2"/>
  <c r="G1776" i="2"/>
  <c r="F1776" i="2"/>
  <c r="E1776" i="2"/>
  <c r="D1776" i="2"/>
  <c r="F1776" i="6" s="1"/>
  <c r="C1776" i="2"/>
  <c r="I1775" i="2" a="1"/>
  <c r="I1775" i="2" s="1"/>
  <c r="H1775" i="2"/>
  <c r="G1775" i="2"/>
  <c r="F1775" i="2"/>
  <c r="E1775" i="2"/>
  <c r="D1775" i="2"/>
  <c r="C1775" i="2"/>
  <c r="I1774" i="2" a="1"/>
  <c r="I1774" i="2" s="1"/>
  <c r="H1774" i="2"/>
  <c r="G1774" i="2"/>
  <c r="F1774" i="2"/>
  <c r="E1774" i="2"/>
  <c r="D1774" i="2"/>
  <c r="C1774" i="2"/>
  <c r="I1773" i="2" a="1"/>
  <c r="I1773" i="2" s="1"/>
  <c r="H1773" i="2"/>
  <c r="G1773" i="2"/>
  <c r="F1773" i="2"/>
  <c r="E1773" i="2"/>
  <c r="D1773" i="2"/>
  <c r="C1773" i="2"/>
  <c r="I1772" i="2" a="1"/>
  <c r="I1772" i="2" s="1"/>
  <c r="H1772" i="2"/>
  <c r="G1772" i="2"/>
  <c r="F1772" i="2"/>
  <c r="E1772" i="2"/>
  <c r="D1772" i="2"/>
  <c r="C1772" i="2"/>
  <c r="I1771" i="2" a="1"/>
  <c r="I1771" i="2" s="1"/>
  <c r="H1771" i="2"/>
  <c r="G1771" i="2"/>
  <c r="F1771" i="2"/>
  <c r="E1771" i="2"/>
  <c r="D1771" i="2"/>
  <c r="C1771" i="2"/>
  <c r="I1770" i="2" a="1"/>
  <c r="I1770" i="2" s="1"/>
  <c r="H1770" i="2"/>
  <c r="G1770" i="2"/>
  <c r="F1770" i="2"/>
  <c r="E1770" i="2"/>
  <c r="D1770" i="2"/>
  <c r="C1770" i="2"/>
  <c r="I1769" i="2" a="1"/>
  <c r="I1769" i="2" s="1"/>
  <c r="H1769" i="2"/>
  <c r="G1769" i="2"/>
  <c r="H1769" i="6" s="1"/>
  <c r="F1769" i="2"/>
  <c r="G1769" i="6" s="1"/>
  <c r="E1769" i="2"/>
  <c r="D1769" i="2"/>
  <c r="C1769" i="2"/>
  <c r="I1768" i="2" a="1"/>
  <c r="I1768" i="2" s="1"/>
  <c r="H1768" i="2"/>
  <c r="G1768" i="2"/>
  <c r="F1768" i="2"/>
  <c r="E1768" i="2"/>
  <c r="D1768" i="2"/>
  <c r="F1768" i="6" s="1"/>
  <c r="C1768" i="2"/>
  <c r="I1767" i="2" a="1"/>
  <c r="I1767" i="2" s="1"/>
  <c r="H1767" i="2"/>
  <c r="G1767" i="2"/>
  <c r="H1767" i="6" s="1"/>
  <c r="F1767" i="2"/>
  <c r="E1767" i="2"/>
  <c r="D1767" i="2"/>
  <c r="C1767" i="2"/>
  <c r="I1766" i="2" a="1"/>
  <c r="I1766" i="2" s="1"/>
  <c r="H1766" i="2"/>
  <c r="G1766" i="2"/>
  <c r="H1766" i="6" s="1"/>
  <c r="F1766" i="2"/>
  <c r="G1766" i="6" s="1"/>
  <c r="E1766" i="2"/>
  <c r="D1766" i="2"/>
  <c r="F1766" i="6" s="1"/>
  <c r="C1766" i="2"/>
  <c r="I1765" i="2" a="1"/>
  <c r="I1765" i="2" s="1"/>
  <c r="H1765" i="2"/>
  <c r="G1765" i="2"/>
  <c r="F1765" i="2"/>
  <c r="E1765" i="2"/>
  <c r="D1765" i="2"/>
  <c r="C1765" i="2"/>
  <c r="I1764" i="2" a="1"/>
  <c r="I1764" i="2" s="1"/>
  <c r="H1764" i="2"/>
  <c r="G1764" i="2"/>
  <c r="F1764" i="2"/>
  <c r="E1764" i="2"/>
  <c r="D1764" i="2"/>
  <c r="C1764" i="2"/>
  <c r="I1763" i="2" a="1"/>
  <c r="I1763" i="2" s="1"/>
  <c r="H1763" i="2"/>
  <c r="G1763" i="2"/>
  <c r="F1763" i="2"/>
  <c r="E1763" i="2"/>
  <c r="D1763" i="2"/>
  <c r="C1763" i="2"/>
  <c r="I1762" i="2" a="1"/>
  <c r="I1762" i="2" s="1"/>
  <c r="H1762" i="2"/>
  <c r="G1762" i="2"/>
  <c r="F1762" i="2"/>
  <c r="E1762" i="2"/>
  <c r="D1762" i="2"/>
  <c r="C1762" i="2"/>
  <c r="I1761" i="2" a="1"/>
  <c r="I1761" i="2" s="1"/>
  <c r="H1761" i="2"/>
  <c r="G1761" i="2"/>
  <c r="F1761" i="2"/>
  <c r="E1761" i="2"/>
  <c r="D1761" i="2"/>
  <c r="C1761" i="2"/>
  <c r="I1760" i="2" a="1"/>
  <c r="I1760" i="2" s="1"/>
  <c r="H1760" i="2"/>
  <c r="G1760" i="2"/>
  <c r="F1760" i="2"/>
  <c r="E1760" i="2"/>
  <c r="D1760" i="2"/>
  <c r="C1760" i="2"/>
  <c r="I1759" i="2" a="1"/>
  <c r="I1759" i="2" s="1"/>
  <c r="H1759" i="2"/>
  <c r="G1759" i="2"/>
  <c r="F1759" i="2"/>
  <c r="E1759" i="2"/>
  <c r="D1759" i="2"/>
  <c r="C1759" i="2"/>
  <c r="I1758" i="2" a="1"/>
  <c r="I1758" i="2" s="1"/>
  <c r="H1758" i="2"/>
  <c r="G1758" i="2"/>
  <c r="F1758" i="2"/>
  <c r="E1758" i="2"/>
  <c r="D1758" i="2"/>
  <c r="C1758" i="2"/>
  <c r="I1757" i="2" a="1"/>
  <c r="I1757" i="2" s="1"/>
  <c r="H1757" i="2"/>
  <c r="G1757" i="2"/>
  <c r="H1757" i="6" s="1"/>
  <c r="F1757" i="2"/>
  <c r="G1757" i="6" s="1"/>
  <c r="E1757" i="2"/>
  <c r="D1757" i="2"/>
  <c r="C1757" i="2"/>
  <c r="I1756" i="2" a="1"/>
  <c r="I1756" i="2" s="1"/>
  <c r="H1756" i="2"/>
  <c r="G1756" i="2"/>
  <c r="F1756" i="2"/>
  <c r="G1756" i="6" s="1"/>
  <c r="E1756" i="2"/>
  <c r="D1756" i="2"/>
  <c r="C1756" i="2"/>
  <c r="I1755" i="2" a="1"/>
  <c r="I1755" i="2" s="1"/>
  <c r="H1755" i="2"/>
  <c r="G1755" i="2"/>
  <c r="F1755" i="2"/>
  <c r="E1755" i="2"/>
  <c r="D1755" i="2"/>
  <c r="C1755" i="2"/>
  <c r="I1754" i="2" a="1"/>
  <c r="I1754" i="2" s="1"/>
  <c r="H1754" i="2"/>
  <c r="G1754" i="2"/>
  <c r="H1754" i="6" s="1"/>
  <c r="F1754" i="2"/>
  <c r="E1754" i="2"/>
  <c r="D1754" i="2"/>
  <c r="F1754" i="7" s="1"/>
  <c r="C1754" i="2"/>
  <c r="I1753" i="2" a="1"/>
  <c r="I1753" i="2" s="1"/>
  <c r="H1753" i="2"/>
  <c r="G1753" i="2"/>
  <c r="F1753" i="2"/>
  <c r="E1753" i="2"/>
  <c r="D1753" i="2"/>
  <c r="C1753" i="2"/>
  <c r="I1752" i="2" a="1"/>
  <c r="I1752" i="2" s="1"/>
  <c r="H1752" i="2"/>
  <c r="G1752" i="2"/>
  <c r="F1752" i="2"/>
  <c r="E1752" i="2"/>
  <c r="D1752" i="2"/>
  <c r="C1752" i="2"/>
  <c r="I1751" i="2" a="1"/>
  <c r="I1751" i="2" s="1"/>
  <c r="H1751" i="2"/>
  <c r="G1751" i="2"/>
  <c r="F1751" i="2"/>
  <c r="E1751" i="2"/>
  <c r="D1751" i="2"/>
  <c r="C1751" i="2"/>
  <c r="I1750" i="2" a="1"/>
  <c r="I1750" i="2" s="1"/>
  <c r="H1750" i="2"/>
  <c r="G1750" i="2"/>
  <c r="F1750" i="2"/>
  <c r="E1750" i="2"/>
  <c r="D1750" i="2"/>
  <c r="C1750" i="2"/>
  <c r="I1749" i="2" a="1"/>
  <c r="I1749" i="2" s="1"/>
  <c r="H1749" i="2"/>
  <c r="G1749" i="2"/>
  <c r="F1749" i="2"/>
  <c r="E1749" i="2"/>
  <c r="D1749" i="2"/>
  <c r="C1749" i="2"/>
  <c r="I1748" i="2" a="1"/>
  <c r="I1748" i="2" s="1"/>
  <c r="H1748" i="2"/>
  <c r="G1748" i="2"/>
  <c r="F1748" i="2"/>
  <c r="E1748" i="2"/>
  <c r="D1748" i="2"/>
  <c r="C1748" i="2"/>
  <c r="I1747" i="2" a="1"/>
  <c r="I1747" i="2" s="1"/>
  <c r="H1747" i="2"/>
  <c r="G1747" i="2"/>
  <c r="F1747" i="2"/>
  <c r="E1747" i="2"/>
  <c r="D1747" i="2"/>
  <c r="C1747" i="2"/>
  <c r="I1746" i="2" a="1"/>
  <c r="I1746" i="2" s="1"/>
  <c r="H1746" i="2"/>
  <c r="G1746" i="2"/>
  <c r="F1746" i="2"/>
  <c r="E1746" i="2"/>
  <c r="D1746" i="2"/>
  <c r="C1746" i="2"/>
  <c r="I1745" i="2" a="1"/>
  <c r="I1745" i="2" s="1"/>
  <c r="H1745" i="2"/>
  <c r="I1745" i="7" s="1"/>
  <c r="G1745" i="2"/>
  <c r="H1745" i="6" s="1"/>
  <c r="F1745" i="2"/>
  <c r="G1745" i="6" s="1"/>
  <c r="E1745" i="2"/>
  <c r="D1745" i="2"/>
  <c r="C1745" i="2"/>
  <c r="I1744" i="2" a="1"/>
  <c r="I1744" i="2" s="1"/>
  <c r="H1744" i="2"/>
  <c r="G1744" i="2"/>
  <c r="F1744" i="2"/>
  <c r="G1744" i="6" s="1"/>
  <c r="E1744" i="2"/>
  <c r="D1744" i="2"/>
  <c r="F1744" i="7" s="1"/>
  <c r="C1744" i="2"/>
  <c r="I1743" i="2" a="1"/>
  <c r="I1743" i="2" s="1"/>
  <c r="H1743" i="2"/>
  <c r="G1743" i="2"/>
  <c r="F1743" i="2"/>
  <c r="E1743" i="2"/>
  <c r="D1743" i="2"/>
  <c r="C1743" i="2"/>
  <c r="I1742" i="2" a="1"/>
  <c r="I1742" i="2" s="1"/>
  <c r="H1742" i="2"/>
  <c r="G1742" i="2"/>
  <c r="H1742" i="6" s="1"/>
  <c r="F1742" i="2"/>
  <c r="E1742" i="2"/>
  <c r="D1742" i="2"/>
  <c r="F1742" i="6" s="1"/>
  <c r="C1742" i="2"/>
  <c r="I1741" i="2" a="1"/>
  <c r="I1741" i="2" s="1"/>
  <c r="H1741" i="2"/>
  <c r="G1741" i="2"/>
  <c r="F1741" i="2"/>
  <c r="E1741" i="2"/>
  <c r="D1741" i="2"/>
  <c r="C1741" i="2"/>
  <c r="I1740" i="2" a="1"/>
  <c r="I1740" i="2" s="1"/>
  <c r="H1740" i="2"/>
  <c r="G1740" i="2"/>
  <c r="F1740" i="2"/>
  <c r="E1740" i="2"/>
  <c r="D1740" i="2"/>
  <c r="C1740" i="2"/>
  <c r="I1739" i="2" a="1"/>
  <c r="I1739" i="2" s="1"/>
  <c r="H1739" i="2"/>
  <c r="G1739" i="2"/>
  <c r="F1739" i="2"/>
  <c r="E1739" i="2"/>
  <c r="D1739" i="2"/>
  <c r="C1739" i="2"/>
  <c r="I1738" i="2" a="1"/>
  <c r="I1738" i="2" s="1"/>
  <c r="H1738" i="2"/>
  <c r="G1738" i="2"/>
  <c r="F1738" i="2"/>
  <c r="E1738" i="2"/>
  <c r="D1738" i="2"/>
  <c r="C1738" i="2"/>
  <c r="I1737" i="2" a="1"/>
  <c r="I1737" i="2" s="1"/>
  <c r="H1737" i="2"/>
  <c r="I1737" i="7" s="1"/>
  <c r="G1737" i="2"/>
  <c r="F1737" i="2"/>
  <c r="E1737" i="2"/>
  <c r="D1737" i="2"/>
  <c r="C1737" i="2"/>
  <c r="I1736" i="2" a="1"/>
  <c r="I1736" i="2" s="1"/>
  <c r="H1736" i="2"/>
  <c r="G1736" i="2"/>
  <c r="F1736" i="2"/>
  <c r="E1736" i="2"/>
  <c r="D1736" i="2"/>
  <c r="C1736" i="2"/>
  <c r="I1735" i="2" a="1"/>
  <c r="I1735" i="2" s="1"/>
  <c r="H1735" i="2"/>
  <c r="G1735" i="2"/>
  <c r="F1735" i="2"/>
  <c r="E1735" i="2"/>
  <c r="D1735" i="2"/>
  <c r="C1735" i="2"/>
  <c r="I1734" i="2" a="1"/>
  <c r="I1734" i="2" s="1"/>
  <c r="H1734" i="2"/>
  <c r="G1734" i="2"/>
  <c r="F1734" i="2"/>
  <c r="E1734" i="2"/>
  <c r="D1734" i="2"/>
  <c r="C1734" i="2"/>
  <c r="I1733" i="2" a="1"/>
  <c r="I1733" i="2" s="1"/>
  <c r="H1733" i="2"/>
  <c r="G1733" i="2"/>
  <c r="H1733" i="6" s="1"/>
  <c r="F1733" i="2"/>
  <c r="G1733" i="6" s="1"/>
  <c r="E1733" i="2"/>
  <c r="D1733" i="2"/>
  <c r="C1733" i="2"/>
  <c r="I1732" i="2" a="1"/>
  <c r="I1732" i="2" s="1"/>
  <c r="H1732" i="2"/>
  <c r="G1732" i="2"/>
  <c r="F1732" i="2"/>
  <c r="G1732" i="6" s="1"/>
  <c r="E1732" i="2"/>
  <c r="D1732" i="2"/>
  <c r="C1732" i="2"/>
  <c r="I1731" i="2" a="1"/>
  <c r="I1731" i="2" s="1"/>
  <c r="H1731" i="2"/>
  <c r="G1731" i="2"/>
  <c r="F1731" i="2"/>
  <c r="E1731" i="2"/>
  <c r="D1731" i="2"/>
  <c r="C1731" i="2"/>
  <c r="I1730" i="2" a="1"/>
  <c r="I1730" i="2" s="1"/>
  <c r="H1730" i="2"/>
  <c r="G1730" i="2"/>
  <c r="H1730" i="6" s="1"/>
  <c r="F1730" i="2"/>
  <c r="E1730" i="2"/>
  <c r="D1730" i="2"/>
  <c r="F1730" i="6" s="1"/>
  <c r="C1730" i="2"/>
  <c r="I1729" i="2" a="1"/>
  <c r="I1729" i="2" s="1"/>
  <c r="H1729" i="2"/>
  <c r="G1729" i="2"/>
  <c r="F1729" i="2"/>
  <c r="E1729" i="2"/>
  <c r="D1729" i="2"/>
  <c r="C1729" i="2"/>
  <c r="I1728" i="2" a="1"/>
  <c r="I1728" i="2" s="1"/>
  <c r="H1728" i="2"/>
  <c r="G1728" i="2"/>
  <c r="F1728" i="2"/>
  <c r="E1728" i="2"/>
  <c r="D1728" i="2"/>
  <c r="C1728" i="2"/>
  <c r="I1727" i="2" a="1"/>
  <c r="I1727" i="2" s="1"/>
  <c r="H1727" i="2"/>
  <c r="G1727" i="2"/>
  <c r="F1727" i="2"/>
  <c r="E1727" i="2"/>
  <c r="D1727" i="2"/>
  <c r="C1727" i="2"/>
  <c r="I1726" i="2" a="1"/>
  <c r="I1726" i="2" s="1"/>
  <c r="H1726" i="2"/>
  <c r="G1726" i="2"/>
  <c r="F1726" i="2"/>
  <c r="E1726" i="2"/>
  <c r="D1726" i="2"/>
  <c r="C1726" i="2"/>
  <c r="I1725" i="2" a="1"/>
  <c r="I1725" i="2" s="1"/>
  <c r="H1725" i="2"/>
  <c r="G1725" i="2"/>
  <c r="F1725" i="2"/>
  <c r="E1725" i="2"/>
  <c r="D1725" i="2"/>
  <c r="C1725" i="2"/>
  <c r="I1724" i="2" a="1"/>
  <c r="I1724" i="2" s="1"/>
  <c r="H1724" i="2"/>
  <c r="G1724" i="2"/>
  <c r="F1724" i="2"/>
  <c r="E1724" i="2"/>
  <c r="D1724" i="2"/>
  <c r="C1724" i="2"/>
  <c r="I1723" i="2" a="1"/>
  <c r="I1723" i="2" s="1"/>
  <c r="H1723" i="2"/>
  <c r="G1723" i="2"/>
  <c r="F1723" i="2"/>
  <c r="E1723" i="2"/>
  <c r="D1723" i="2"/>
  <c r="C1723" i="2"/>
  <c r="I1722" i="2" a="1"/>
  <c r="I1722" i="2" s="1"/>
  <c r="H1722" i="2"/>
  <c r="G1722" i="2"/>
  <c r="F1722" i="2"/>
  <c r="E1722" i="2"/>
  <c r="D1722" i="2"/>
  <c r="C1722" i="2"/>
  <c r="I1721" i="2" a="1"/>
  <c r="I1721" i="2" s="1"/>
  <c r="H1721" i="2"/>
  <c r="G1721" i="2"/>
  <c r="H1721" i="6" s="1"/>
  <c r="F1721" i="2"/>
  <c r="G1721" i="6" s="1"/>
  <c r="E1721" i="2"/>
  <c r="D1721" i="2"/>
  <c r="C1721" i="2"/>
  <c r="I1720" i="2" a="1"/>
  <c r="I1720" i="2" s="1"/>
  <c r="H1720" i="2"/>
  <c r="G1720" i="2"/>
  <c r="F1720" i="2"/>
  <c r="G1720" i="6" s="1"/>
  <c r="E1720" i="2"/>
  <c r="D1720" i="2"/>
  <c r="C1720" i="2"/>
  <c r="I1719" i="2" a="1"/>
  <c r="I1719" i="2" s="1"/>
  <c r="H1719" i="2"/>
  <c r="G1719" i="2"/>
  <c r="F1719" i="2"/>
  <c r="E1719" i="2"/>
  <c r="D1719" i="2"/>
  <c r="C1719" i="2"/>
  <c r="I1718" i="2" a="1"/>
  <c r="I1718" i="2" s="1"/>
  <c r="H1718" i="2"/>
  <c r="G1718" i="2"/>
  <c r="H1718" i="6" s="1"/>
  <c r="F1718" i="2"/>
  <c r="E1718" i="2"/>
  <c r="D1718" i="2"/>
  <c r="F1718" i="6" s="1"/>
  <c r="C1718" i="2"/>
  <c r="I1717" i="2" a="1"/>
  <c r="I1717" i="2" s="1"/>
  <c r="H1717" i="2"/>
  <c r="G1717" i="2"/>
  <c r="F1717" i="2"/>
  <c r="E1717" i="2"/>
  <c r="D1717" i="2"/>
  <c r="C1717" i="2"/>
  <c r="I1716" i="2" a="1"/>
  <c r="I1716" i="2" s="1"/>
  <c r="H1716" i="2"/>
  <c r="G1716" i="2"/>
  <c r="F1716" i="2"/>
  <c r="E1716" i="2"/>
  <c r="D1716" i="2"/>
  <c r="C1716" i="2"/>
  <c r="I1715" i="2" a="1"/>
  <c r="I1715" i="2" s="1"/>
  <c r="H1715" i="2"/>
  <c r="G1715" i="2"/>
  <c r="F1715" i="2"/>
  <c r="E1715" i="2"/>
  <c r="D1715" i="2"/>
  <c r="C1715" i="2"/>
  <c r="I1714" i="2" a="1"/>
  <c r="I1714" i="2" s="1"/>
  <c r="H1714" i="2"/>
  <c r="G1714" i="2"/>
  <c r="F1714" i="2"/>
  <c r="E1714" i="2"/>
  <c r="D1714" i="2"/>
  <c r="C1714" i="2"/>
  <c r="I1713" i="2" a="1"/>
  <c r="I1713" i="2" s="1"/>
  <c r="H1713" i="2"/>
  <c r="G1713" i="2"/>
  <c r="F1713" i="2"/>
  <c r="E1713" i="2"/>
  <c r="D1713" i="2"/>
  <c r="C1713" i="2"/>
  <c r="I1712" i="2" a="1"/>
  <c r="I1712" i="2" s="1"/>
  <c r="H1712" i="2"/>
  <c r="G1712" i="2"/>
  <c r="F1712" i="2"/>
  <c r="E1712" i="2"/>
  <c r="D1712" i="2"/>
  <c r="C1712" i="2"/>
  <c r="I1711" i="2" a="1"/>
  <c r="I1711" i="2" s="1"/>
  <c r="H1711" i="2"/>
  <c r="G1711" i="2"/>
  <c r="F1711" i="2"/>
  <c r="E1711" i="2"/>
  <c r="D1711" i="2"/>
  <c r="C1711" i="2"/>
  <c r="I1710" i="2" a="1"/>
  <c r="I1710" i="2" s="1"/>
  <c r="H1710" i="2"/>
  <c r="G1710" i="2"/>
  <c r="F1710" i="2"/>
  <c r="E1710" i="2"/>
  <c r="D1710" i="2"/>
  <c r="C1710" i="2"/>
  <c r="I1709" i="2" a="1"/>
  <c r="I1709" i="2" s="1"/>
  <c r="H1709" i="2"/>
  <c r="G1709" i="2"/>
  <c r="H1709" i="6" s="1"/>
  <c r="F1709" i="2"/>
  <c r="G1709" i="6" s="1"/>
  <c r="E1709" i="2"/>
  <c r="D1709" i="2"/>
  <c r="C1709" i="2"/>
  <c r="I1708" i="2" a="1"/>
  <c r="I1708" i="2" s="1"/>
  <c r="H1708" i="2"/>
  <c r="G1708" i="2"/>
  <c r="H1708" i="6" s="1"/>
  <c r="F1708" i="2"/>
  <c r="G1708" i="6" s="1"/>
  <c r="E1708" i="2"/>
  <c r="D1708" i="2"/>
  <c r="F1708" i="7" s="1"/>
  <c r="C1708" i="2"/>
  <c r="I1707" i="2" a="1"/>
  <c r="I1707" i="2" s="1"/>
  <c r="H1707" i="2"/>
  <c r="G1707" i="2"/>
  <c r="F1707" i="2"/>
  <c r="E1707" i="2"/>
  <c r="D1707" i="2"/>
  <c r="C1707" i="2"/>
  <c r="I1706" i="2" a="1"/>
  <c r="I1706" i="2" s="1"/>
  <c r="H1706" i="2"/>
  <c r="G1706" i="2"/>
  <c r="H1706" i="6" s="1"/>
  <c r="F1706" i="2"/>
  <c r="E1706" i="2"/>
  <c r="D1706" i="2"/>
  <c r="F1706" i="6" s="1"/>
  <c r="C1706" i="2"/>
  <c r="I1705" i="2" a="1"/>
  <c r="I1705" i="2" s="1"/>
  <c r="H1705" i="2"/>
  <c r="G1705" i="2"/>
  <c r="F1705" i="2"/>
  <c r="E1705" i="2"/>
  <c r="D1705" i="2"/>
  <c r="C1705" i="2"/>
  <c r="I1704" i="2" a="1"/>
  <c r="I1704" i="2" s="1"/>
  <c r="H1704" i="2"/>
  <c r="G1704" i="2"/>
  <c r="F1704" i="2"/>
  <c r="E1704" i="2"/>
  <c r="D1704" i="2"/>
  <c r="C1704" i="2"/>
  <c r="I1703" i="2" a="1"/>
  <c r="I1703" i="2" s="1"/>
  <c r="H1703" i="2"/>
  <c r="G1703" i="2"/>
  <c r="H1703" i="6" s="1"/>
  <c r="F1703" i="2"/>
  <c r="E1703" i="2"/>
  <c r="D1703" i="2"/>
  <c r="C1703" i="2"/>
  <c r="I1702" i="2" a="1"/>
  <c r="I1702" i="2" s="1"/>
  <c r="H1702" i="2"/>
  <c r="G1702" i="2"/>
  <c r="F1702" i="2"/>
  <c r="E1702" i="2"/>
  <c r="D1702" i="2"/>
  <c r="C1702" i="2"/>
  <c r="I1701" i="2" a="1"/>
  <c r="I1701" i="2" s="1"/>
  <c r="H1701" i="2"/>
  <c r="G1701" i="2"/>
  <c r="F1701" i="2"/>
  <c r="E1701" i="2"/>
  <c r="D1701" i="2"/>
  <c r="C1701" i="2"/>
  <c r="I1700" i="2" a="1"/>
  <c r="I1700" i="2" s="1"/>
  <c r="H1700" i="2"/>
  <c r="G1700" i="2"/>
  <c r="F1700" i="2"/>
  <c r="E1700" i="2"/>
  <c r="D1700" i="2"/>
  <c r="C1700" i="2"/>
  <c r="I1699" i="2" a="1"/>
  <c r="I1699" i="2" s="1"/>
  <c r="H1699" i="2"/>
  <c r="G1699" i="2"/>
  <c r="F1699" i="2"/>
  <c r="E1699" i="2"/>
  <c r="D1699" i="2"/>
  <c r="C1699" i="2"/>
  <c r="I1698" i="2" a="1"/>
  <c r="I1698" i="2" s="1"/>
  <c r="H1698" i="2"/>
  <c r="G1698" i="2"/>
  <c r="H1698" i="7" s="1"/>
  <c r="F1698" i="2"/>
  <c r="E1698" i="2"/>
  <c r="D1698" i="2"/>
  <c r="C1698" i="2"/>
  <c r="I1697" i="2" a="1"/>
  <c r="I1697" i="2" s="1"/>
  <c r="H1697" i="2"/>
  <c r="G1697" i="2"/>
  <c r="H1697" i="6" s="1"/>
  <c r="F1697" i="2"/>
  <c r="E1697" i="2"/>
  <c r="D1697" i="2"/>
  <c r="C1697" i="2"/>
  <c r="I1696" i="2" a="1"/>
  <c r="I1696" i="2" s="1"/>
  <c r="H1696" i="2"/>
  <c r="G1696" i="2"/>
  <c r="H1696" i="6" s="1"/>
  <c r="F1696" i="2"/>
  <c r="G1696" i="6" s="1"/>
  <c r="E1696" i="2"/>
  <c r="D1696" i="2"/>
  <c r="C1696" i="2"/>
  <c r="I1695" i="2" a="1"/>
  <c r="I1695" i="2" s="1"/>
  <c r="H1695" i="2"/>
  <c r="G1695" i="2"/>
  <c r="F1695" i="2"/>
  <c r="E1695" i="2"/>
  <c r="D1695" i="2"/>
  <c r="C1695" i="2"/>
  <c r="I1694" i="2" a="1"/>
  <c r="I1694" i="2" s="1"/>
  <c r="H1694" i="2"/>
  <c r="G1694" i="2"/>
  <c r="H1694" i="6" s="1"/>
  <c r="F1694" i="2"/>
  <c r="E1694" i="2"/>
  <c r="D1694" i="2"/>
  <c r="F1694" i="6" s="1"/>
  <c r="C1694" i="2"/>
  <c r="I1693" i="2" a="1"/>
  <c r="I1693" i="2" s="1"/>
  <c r="H1693" i="2"/>
  <c r="G1693" i="2"/>
  <c r="F1693" i="2"/>
  <c r="E1693" i="2"/>
  <c r="D1693" i="2"/>
  <c r="C1693" i="2"/>
  <c r="I1692" i="2" a="1"/>
  <c r="I1692" i="2" s="1"/>
  <c r="H1692" i="2"/>
  <c r="G1692" i="2"/>
  <c r="F1692" i="2"/>
  <c r="E1692" i="2"/>
  <c r="D1692" i="2"/>
  <c r="C1692" i="2"/>
  <c r="I1691" i="2" a="1"/>
  <c r="I1691" i="2" s="1"/>
  <c r="H1691" i="2"/>
  <c r="G1691" i="2"/>
  <c r="F1691" i="2"/>
  <c r="E1691" i="2"/>
  <c r="D1691" i="2"/>
  <c r="C1691" i="2"/>
  <c r="I1690" i="2" a="1"/>
  <c r="I1690" i="2" s="1"/>
  <c r="H1690" i="2"/>
  <c r="G1690" i="2"/>
  <c r="F1690" i="2"/>
  <c r="E1690" i="2"/>
  <c r="D1690" i="2"/>
  <c r="C1690" i="2"/>
  <c r="I1689" i="2" a="1"/>
  <c r="I1689" i="2" s="1"/>
  <c r="H1689" i="2"/>
  <c r="G1689" i="2"/>
  <c r="F1689" i="2"/>
  <c r="E1689" i="2"/>
  <c r="D1689" i="2"/>
  <c r="C1689" i="2"/>
  <c r="I1688" i="2" a="1"/>
  <c r="I1688" i="2" s="1"/>
  <c r="H1688" i="2"/>
  <c r="G1688" i="2"/>
  <c r="F1688" i="2"/>
  <c r="E1688" i="2"/>
  <c r="D1688" i="2"/>
  <c r="C1688" i="2"/>
  <c r="I1687" i="2" a="1"/>
  <c r="I1687" i="2" s="1"/>
  <c r="H1687" i="2"/>
  <c r="G1687" i="2"/>
  <c r="F1687" i="2"/>
  <c r="E1687" i="2"/>
  <c r="D1687" i="2"/>
  <c r="C1687" i="2"/>
  <c r="I1686" i="2" a="1"/>
  <c r="I1686" i="2" s="1"/>
  <c r="H1686" i="2"/>
  <c r="G1686" i="2"/>
  <c r="F1686" i="2"/>
  <c r="E1686" i="2"/>
  <c r="D1686" i="2"/>
  <c r="C1686" i="2"/>
  <c r="I1685" i="2" a="1"/>
  <c r="I1685" i="2" s="1"/>
  <c r="H1685" i="2"/>
  <c r="G1685" i="2"/>
  <c r="H1685" i="6" s="1"/>
  <c r="F1685" i="2"/>
  <c r="E1685" i="2"/>
  <c r="D1685" i="2"/>
  <c r="C1685" i="2"/>
  <c r="I1684" i="2" a="1"/>
  <c r="I1684" i="2" s="1"/>
  <c r="H1684" i="2"/>
  <c r="G1684" i="2"/>
  <c r="H1684" i="6" s="1"/>
  <c r="F1684" i="2"/>
  <c r="G1684" i="6" s="1"/>
  <c r="E1684" i="2"/>
  <c r="D1684" i="2"/>
  <c r="C1684" i="2"/>
  <c r="I1683" i="2" a="1"/>
  <c r="I1683" i="2" s="1"/>
  <c r="H1683" i="2"/>
  <c r="G1683" i="2"/>
  <c r="F1683" i="2"/>
  <c r="E1683" i="2"/>
  <c r="D1683" i="2"/>
  <c r="C1683" i="2"/>
  <c r="I1682" i="2" a="1"/>
  <c r="I1682" i="2" s="1"/>
  <c r="H1682" i="2"/>
  <c r="G1682" i="2"/>
  <c r="H1682" i="6" s="1"/>
  <c r="F1682" i="2"/>
  <c r="E1682" i="2"/>
  <c r="D1682" i="2"/>
  <c r="F1682" i="6" s="1"/>
  <c r="C1682" i="2"/>
  <c r="I1681" i="2" a="1"/>
  <c r="I1681" i="2" s="1"/>
  <c r="H1681" i="2"/>
  <c r="G1681" i="2"/>
  <c r="F1681" i="2"/>
  <c r="E1681" i="2"/>
  <c r="D1681" i="2"/>
  <c r="C1681" i="2"/>
  <c r="I1680" i="2" a="1"/>
  <c r="I1680" i="2" s="1"/>
  <c r="H1680" i="2"/>
  <c r="G1680" i="2"/>
  <c r="F1680" i="2"/>
  <c r="E1680" i="2"/>
  <c r="D1680" i="2"/>
  <c r="C1680" i="2"/>
  <c r="I1679" i="2" a="1"/>
  <c r="I1679" i="2" s="1"/>
  <c r="H1679" i="2"/>
  <c r="G1679" i="2"/>
  <c r="F1679" i="2"/>
  <c r="E1679" i="2"/>
  <c r="D1679" i="2"/>
  <c r="C1679" i="2"/>
  <c r="I1678" i="2" a="1"/>
  <c r="I1678" i="2" s="1"/>
  <c r="H1678" i="2"/>
  <c r="G1678" i="2"/>
  <c r="F1678" i="2"/>
  <c r="E1678" i="2"/>
  <c r="D1678" i="2"/>
  <c r="C1678" i="2"/>
  <c r="I1677" i="2" a="1"/>
  <c r="I1677" i="2" s="1"/>
  <c r="H1677" i="2"/>
  <c r="G1677" i="2"/>
  <c r="F1677" i="2"/>
  <c r="E1677" i="2"/>
  <c r="D1677" i="2"/>
  <c r="C1677" i="2"/>
  <c r="I1676" i="2" a="1"/>
  <c r="I1676" i="2" s="1"/>
  <c r="H1676" i="2"/>
  <c r="G1676" i="2"/>
  <c r="F1676" i="2"/>
  <c r="E1676" i="2"/>
  <c r="D1676" i="2"/>
  <c r="C1676" i="2"/>
  <c r="I1675" i="2" a="1"/>
  <c r="I1675" i="2" s="1"/>
  <c r="H1675" i="2"/>
  <c r="G1675" i="2"/>
  <c r="F1675" i="2"/>
  <c r="E1675" i="2"/>
  <c r="D1675" i="2"/>
  <c r="C1675" i="2"/>
  <c r="I1674" i="2" a="1"/>
  <c r="I1674" i="2" s="1"/>
  <c r="H1674" i="2"/>
  <c r="G1674" i="2"/>
  <c r="F1674" i="2"/>
  <c r="E1674" i="2"/>
  <c r="D1674" i="2"/>
  <c r="C1674" i="2"/>
  <c r="I1673" i="2" a="1"/>
  <c r="I1673" i="2" s="1"/>
  <c r="H1673" i="2"/>
  <c r="G1673" i="2"/>
  <c r="H1673" i="6" s="1"/>
  <c r="F1673" i="2"/>
  <c r="E1673" i="2"/>
  <c r="D1673" i="2"/>
  <c r="C1673" i="2"/>
  <c r="I1672" i="2" a="1"/>
  <c r="I1672" i="2" s="1"/>
  <c r="H1672" i="2"/>
  <c r="G1672" i="2"/>
  <c r="H1672" i="6" s="1"/>
  <c r="F1672" i="2"/>
  <c r="G1672" i="6" s="1"/>
  <c r="E1672" i="2"/>
  <c r="D1672" i="2"/>
  <c r="C1672" i="2"/>
  <c r="I1671" i="2" a="1"/>
  <c r="I1671" i="2" s="1"/>
  <c r="H1671" i="2"/>
  <c r="G1671" i="2"/>
  <c r="F1671" i="2"/>
  <c r="E1671" i="2"/>
  <c r="D1671" i="2"/>
  <c r="C1671" i="2"/>
  <c r="I1670" i="2" a="1"/>
  <c r="I1670" i="2" s="1"/>
  <c r="H1670" i="2"/>
  <c r="G1670" i="2"/>
  <c r="H1670" i="6" s="1"/>
  <c r="F1670" i="2"/>
  <c r="E1670" i="2"/>
  <c r="D1670" i="2"/>
  <c r="F1670" i="6" s="1"/>
  <c r="C1670" i="2"/>
  <c r="I1669" i="2" a="1"/>
  <c r="I1669" i="2" s="1"/>
  <c r="H1669" i="2"/>
  <c r="G1669" i="2"/>
  <c r="F1669" i="2"/>
  <c r="E1669" i="2"/>
  <c r="D1669" i="2"/>
  <c r="C1669" i="2"/>
  <c r="I1668" i="2" a="1"/>
  <c r="I1668" i="2" s="1"/>
  <c r="H1668" i="2"/>
  <c r="G1668" i="2"/>
  <c r="F1668" i="2"/>
  <c r="E1668" i="2"/>
  <c r="D1668" i="2"/>
  <c r="C1668" i="2"/>
  <c r="I1667" i="2" a="1"/>
  <c r="I1667" i="2" s="1"/>
  <c r="H1667" i="2"/>
  <c r="G1667" i="2"/>
  <c r="F1667" i="2"/>
  <c r="E1667" i="2"/>
  <c r="D1667" i="2"/>
  <c r="C1667" i="2"/>
  <c r="I1666" i="2" a="1"/>
  <c r="I1666" i="2" s="1"/>
  <c r="H1666" i="2"/>
  <c r="G1666" i="2"/>
  <c r="F1666" i="2"/>
  <c r="E1666" i="2"/>
  <c r="D1666" i="2"/>
  <c r="C1666" i="2"/>
  <c r="I1665" i="2" a="1"/>
  <c r="I1665" i="2" s="1"/>
  <c r="H1665" i="2"/>
  <c r="G1665" i="2"/>
  <c r="F1665" i="2"/>
  <c r="E1665" i="2"/>
  <c r="D1665" i="2"/>
  <c r="C1665" i="2"/>
  <c r="I1664" i="2" a="1"/>
  <c r="I1664" i="2" s="1"/>
  <c r="H1664" i="2"/>
  <c r="G1664" i="2"/>
  <c r="F1664" i="2"/>
  <c r="E1664" i="2"/>
  <c r="D1664" i="2"/>
  <c r="C1664" i="2"/>
  <c r="I1663" i="2" a="1"/>
  <c r="I1663" i="2" s="1"/>
  <c r="H1663" i="2"/>
  <c r="G1663" i="2"/>
  <c r="F1663" i="2"/>
  <c r="E1663" i="2"/>
  <c r="D1663" i="2"/>
  <c r="C1663" i="2"/>
  <c r="I1662" i="2" a="1"/>
  <c r="I1662" i="2" s="1"/>
  <c r="H1662" i="2"/>
  <c r="G1662" i="2"/>
  <c r="F1662" i="2"/>
  <c r="E1662" i="2"/>
  <c r="D1662" i="2"/>
  <c r="C1662" i="2"/>
  <c r="I1661" i="2" a="1"/>
  <c r="I1661" i="2" s="1"/>
  <c r="H1661" i="2"/>
  <c r="G1661" i="2"/>
  <c r="H1661" i="6" s="1"/>
  <c r="F1661" i="2"/>
  <c r="E1661" i="2"/>
  <c r="D1661" i="2"/>
  <c r="C1661" i="2"/>
  <c r="I1660" i="2" a="1"/>
  <c r="I1660" i="2" s="1"/>
  <c r="H1660" i="2"/>
  <c r="G1660" i="2"/>
  <c r="H1660" i="6" s="1"/>
  <c r="F1660" i="2"/>
  <c r="G1660" i="6" s="1"/>
  <c r="E1660" i="2"/>
  <c r="D1660" i="2"/>
  <c r="C1660" i="2"/>
  <c r="I1659" i="2" a="1"/>
  <c r="I1659" i="2" s="1"/>
  <c r="H1659" i="2"/>
  <c r="G1659" i="2"/>
  <c r="F1659" i="2"/>
  <c r="E1659" i="2"/>
  <c r="D1659" i="2"/>
  <c r="C1659" i="2"/>
  <c r="I1658" i="2" a="1"/>
  <c r="I1658" i="2" s="1"/>
  <c r="H1658" i="2"/>
  <c r="G1658" i="2"/>
  <c r="H1658" i="6" s="1"/>
  <c r="F1658" i="2"/>
  <c r="E1658" i="2"/>
  <c r="D1658" i="2"/>
  <c r="F1658" i="6" s="1"/>
  <c r="C1658" i="2"/>
  <c r="I1657" i="2" a="1"/>
  <c r="I1657" i="2" s="1"/>
  <c r="H1657" i="2"/>
  <c r="G1657" i="2"/>
  <c r="F1657" i="2"/>
  <c r="E1657" i="2"/>
  <c r="D1657" i="2"/>
  <c r="C1657" i="2"/>
  <c r="I1656" i="2" a="1"/>
  <c r="I1656" i="2" s="1"/>
  <c r="H1656" i="2"/>
  <c r="G1656" i="2"/>
  <c r="F1656" i="2"/>
  <c r="E1656" i="2"/>
  <c r="D1656" i="2"/>
  <c r="C1656" i="2"/>
  <c r="I1655" i="2" a="1"/>
  <c r="I1655" i="2" s="1"/>
  <c r="H1655" i="2"/>
  <c r="G1655" i="2"/>
  <c r="F1655" i="2"/>
  <c r="E1655" i="2"/>
  <c r="D1655" i="2"/>
  <c r="C1655" i="2"/>
  <c r="I1654" i="2" a="1"/>
  <c r="I1654" i="2" s="1"/>
  <c r="H1654" i="2"/>
  <c r="G1654" i="2"/>
  <c r="F1654" i="2"/>
  <c r="E1654" i="2"/>
  <c r="D1654" i="2"/>
  <c r="C1654" i="2"/>
  <c r="I1653" i="2" a="1"/>
  <c r="I1653" i="2" s="1"/>
  <c r="H1653" i="2"/>
  <c r="G1653" i="2"/>
  <c r="F1653" i="2"/>
  <c r="E1653" i="2"/>
  <c r="D1653" i="2"/>
  <c r="C1653" i="2"/>
  <c r="I1652" i="2" a="1"/>
  <c r="I1652" i="2" s="1"/>
  <c r="H1652" i="2"/>
  <c r="G1652" i="2"/>
  <c r="F1652" i="2"/>
  <c r="E1652" i="2"/>
  <c r="D1652" i="2"/>
  <c r="C1652" i="2"/>
  <c r="I1651" i="2" a="1"/>
  <c r="I1651" i="2" s="1"/>
  <c r="H1651" i="2"/>
  <c r="G1651" i="2"/>
  <c r="F1651" i="2"/>
  <c r="E1651" i="2"/>
  <c r="D1651" i="2"/>
  <c r="C1651" i="2"/>
  <c r="I1650" i="2" a="1"/>
  <c r="I1650" i="2" s="1"/>
  <c r="H1650" i="2"/>
  <c r="G1650" i="2"/>
  <c r="F1650" i="2"/>
  <c r="E1650" i="2"/>
  <c r="D1650" i="2"/>
  <c r="C1650" i="2"/>
  <c r="I1649" i="2" a="1"/>
  <c r="I1649" i="2" s="1"/>
  <c r="H1649" i="2"/>
  <c r="G1649" i="2"/>
  <c r="F1649" i="2"/>
  <c r="E1649" i="2"/>
  <c r="D1649" i="2"/>
  <c r="C1649" i="2"/>
  <c r="I1648" i="2" a="1"/>
  <c r="I1648" i="2" s="1"/>
  <c r="H1648" i="2"/>
  <c r="G1648" i="2"/>
  <c r="H1648" i="6" s="1"/>
  <c r="F1648" i="2"/>
  <c r="G1648" i="6" s="1"/>
  <c r="E1648" i="2"/>
  <c r="D1648" i="2"/>
  <c r="F1648" i="6" s="1"/>
  <c r="C1648" i="2"/>
  <c r="I1647" i="2" a="1"/>
  <c r="I1647" i="2" s="1"/>
  <c r="H1647" i="2"/>
  <c r="G1647" i="2"/>
  <c r="F1647" i="2"/>
  <c r="E1647" i="2"/>
  <c r="D1647" i="2"/>
  <c r="C1647" i="2"/>
  <c r="I1646" i="2" a="1"/>
  <c r="I1646" i="2" s="1"/>
  <c r="H1646" i="2"/>
  <c r="G1646" i="2"/>
  <c r="H1646" i="6" s="1"/>
  <c r="F1646" i="2"/>
  <c r="G1646" i="6" s="1"/>
  <c r="E1646" i="2"/>
  <c r="D1646" i="2"/>
  <c r="C1646" i="2"/>
  <c r="I1645" i="2" a="1"/>
  <c r="I1645" i="2" s="1"/>
  <c r="H1645" i="2"/>
  <c r="G1645" i="2"/>
  <c r="F1645" i="2"/>
  <c r="E1645" i="2"/>
  <c r="D1645" i="2"/>
  <c r="F1645" i="6" s="1"/>
  <c r="C1645" i="2"/>
  <c r="I1644" i="2" a="1"/>
  <c r="I1644" i="2" s="1"/>
  <c r="H1644" i="2"/>
  <c r="G1644" i="2"/>
  <c r="F1644" i="2"/>
  <c r="E1644" i="2"/>
  <c r="D1644" i="2"/>
  <c r="C1644" i="2"/>
  <c r="I1643" i="2" a="1"/>
  <c r="I1643" i="2" s="1"/>
  <c r="H1643" i="2"/>
  <c r="G1643" i="2"/>
  <c r="F1643" i="2"/>
  <c r="E1643" i="2"/>
  <c r="D1643" i="2"/>
  <c r="C1643" i="2"/>
  <c r="I1642" i="2" a="1"/>
  <c r="I1642" i="2" s="1"/>
  <c r="H1642" i="2"/>
  <c r="G1642" i="2"/>
  <c r="F1642" i="2"/>
  <c r="E1642" i="2"/>
  <c r="D1642" i="2"/>
  <c r="C1642" i="2"/>
  <c r="I1641" i="2" a="1"/>
  <c r="I1641" i="2" s="1"/>
  <c r="H1641" i="2"/>
  <c r="G1641" i="2"/>
  <c r="F1641" i="2"/>
  <c r="E1641" i="2"/>
  <c r="D1641" i="2"/>
  <c r="C1641" i="2"/>
  <c r="I1640" i="2" a="1"/>
  <c r="I1640" i="2" s="1"/>
  <c r="H1640" i="2"/>
  <c r="G1640" i="2"/>
  <c r="F1640" i="2"/>
  <c r="E1640" i="2"/>
  <c r="D1640" i="2"/>
  <c r="C1640" i="2"/>
  <c r="I1639" i="2" a="1"/>
  <c r="I1639" i="2" s="1"/>
  <c r="H1639" i="2"/>
  <c r="G1639" i="2"/>
  <c r="F1639" i="2"/>
  <c r="E1639" i="2"/>
  <c r="D1639" i="2"/>
  <c r="C1639" i="2"/>
  <c r="I1638" i="2" a="1"/>
  <c r="I1638" i="2" s="1"/>
  <c r="H1638" i="2"/>
  <c r="G1638" i="2"/>
  <c r="F1638" i="2"/>
  <c r="E1638" i="2"/>
  <c r="D1638" i="2"/>
  <c r="C1638" i="2"/>
  <c r="I1637" i="2" a="1"/>
  <c r="I1637" i="2" s="1"/>
  <c r="H1637" i="2"/>
  <c r="G1637" i="2"/>
  <c r="F1637" i="2"/>
  <c r="E1637" i="2"/>
  <c r="D1637" i="2"/>
  <c r="C1637" i="2"/>
  <c r="I1636" i="2" a="1"/>
  <c r="I1636" i="2" s="1"/>
  <c r="H1636" i="2"/>
  <c r="G1636" i="2"/>
  <c r="H1636" i="6" s="1"/>
  <c r="F1636" i="2"/>
  <c r="G1636" i="6" s="1"/>
  <c r="E1636" i="2"/>
  <c r="D1636" i="2"/>
  <c r="F1636" i="6" s="1"/>
  <c r="C1636" i="2"/>
  <c r="I1635" i="2" a="1"/>
  <c r="I1635" i="2" s="1"/>
  <c r="H1635" i="2"/>
  <c r="G1635" i="2"/>
  <c r="F1635" i="2"/>
  <c r="E1635" i="2"/>
  <c r="D1635" i="2"/>
  <c r="C1635" i="2"/>
  <c r="I1634" i="2" a="1"/>
  <c r="I1634" i="2" s="1"/>
  <c r="H1634" i="2"/>
  <c r="G1634" i="2"/>
  <c r="H1634" i="6" s="1"/>
  <c r="F1634" i="2"/>
  <c r="G1634" i="6" s="1"/>
  <c r="E1634" i="2"/>
  <c r="D1634" i="2"/>
  <c r="C1634" i="2"/>
  <c r="I1633" i="2" a="1"/>
  <c r="I1633" i="2" s="1"/>
  <c r="H1633" i="2"/>
  <c r="G1633" i="2"/>
  <c r="F1633" i="2"/>
  <c r="E1633" i="2"/>
  <c r="D1633" i="2"/>
  <c r="F1633" i="6" s="1"/>
  <c r="C1633" i="2"/>
  <c r="I1632" i="2" a="1"/>
  <c r="I1632" i="2" s="1"/>
  <c r="H1632" i="2"/>
  <c r="G1632" i="2"/>
  <c r="F1632" i="2"/>
  <c r="E1632" i="2"/>
  <c r="D1632" i="2"/>
  <c r="C1632" i="2"/>
  <c r="I1631" i="2" a="1"/>
  <c r="I1631" i="2" s="1"/>
  <c r="H1631" i="2"/>
  <c r="G1631" i="2"/>
  <c r="F1631" i="2"/>
  <c r="E1631" i="2"/>
  <c r="D1631" i="2"/>
  <c r="C1631" i="2"/>
  <c r="I1630" i="2" a="1"/>
  <c r="I1630" i="2" s="1"/>
  <c r="H1630" i="2"/>
  <c r="G1630" i="2"/>
  <c r="F1630" i="2"/>
  <c r="E1630" i="2"/>
  <c r="D1630" i="2"/>
  <c r="C1630" i="2"/>
  <c r="I1629" i="2" a="1"/>
  <c r="I1629" i="2" s="1"/>
  <c r="H1629" i="2"/>
  <c r="G1629" i="2"/>
  <c r="F1629" i="2"/>
  <c r="E1629" i="2"/>
  <c r="D1629" i="2"/>
  <c r="C1629" i="2"/>
  <c r="I1628" i="2" a="1"/>
  <c r="I1628" i="2" s="1"/>
  <c r="H1628" i="2"/>
  <c r="G1628" i="2"/>
  <c r="F1628" i="2"/>
  <c r="E1628" i="2"/>
  <c r="D1628" i="2"/>
  <c r="C1628" i="2"/>
  <c r="I1627" i="2" a="1"/>
  <c r="I1627" i="2" s="1"/>
  <c r="H1627" i="2"/>
  <c r="G1627" i="2"/>
  <c r="F1627" i="2"/>
  <c r="E1627" i="2"/>
  <c r="D1627" i="2"/>
  <c r="C1627" i="2"/>
  <c r="I1626" i="2" a="1"/>
  <c r="I1626" i="2" s="1"/>
  <c r="H1626" i="2"/>
  <c r="G1626" i="2"/>
  <c r="F1626" i="2"/>
  <c r="E1626" i="2"/>
  <c r="D1626" i="2"/>
  <c r="C1626" i="2"/>
  <c r="I1625" i="2" a="1"/>
  <c r="I1625" i="2" s="1"/>
  <c r="H1625" i="2"/>
  <c r="G1625" i="2"/>
  <c r="F1625" i="2"/>
  <c r="E1625" i="2"/>
  <c r="D1625" i="2"/>
  <c r="C1625" i="2"/>
  <c r="I1624" i="2" a="1"/>
  <c r="I1624" i="2" s="1"/>
  <c r="H1624" i="2"/>
  <c r="G1624" i="2"/>
  <c r="H1624" i="6" s="1"/>
  <c r="F1624" i="2"/>
  <c r="G1624" i="6" s="1"/>
  <c r="E1624" i="2"/>
  <c r="D1624" i="2"/>
  <c r="F1624" i="6" s="1"/>
  <c r="C1624" i="2"/>
  <c r="I1623" i="2" a="1"/>
  <c r="I1623" i="2" s="1"/>
  <c r="H1623" i="2"/>
  <c r="G1623" i="2"/>
  <c r="F1623" i="2"/>
  <c r="E1623" i="2"/>
  <c r="D1623" i="2"/>
  <c r="C1623" i="2"/>
  <c r="I1622" i="2" a="1"/>
  <c r="I1622" i="2" s="1"/>
  <c r="H1622" i="2"/>
  <c r="G1622" i="2"/>
  <c r="H1622" i="6" s="1"/>
  <c r="F1622" i="2"/>
  <c r="G1622" i="6" s="1"/>
  <c r="E1622" i="2"/>
  <c r="D1622" i="2"/>
  <c r="C1622" i="2"/>
  <c r="I1621" i="2" a="1"/>
  <c r="I1621" i="2" s="1"/>
  <c r="H1621" i="2"/>
  <c r="G1621" i="2"/>
  <c r="F1621" i="2"/>
  <c r="E1621" i="2"/>
  <c r="D1621" i="2"/>
  <c r="F1621" i="6" s="1"/>
  <c r="C1621" i="2"/>
  <c r="I1620" i="2" a="1"/>
  <c r="I1620" i="2" s="1"/>
  <c r="H1620" i="2"/>
  <c r="G1620" i="2"/>
  <c r="F1620" i="2"/>
  <c r="E1620" i="2"/>
  <c r="D1620" i="2"/>
  <c r="C1620" i="2"/>
  <c r="I1619" i="2" a="1"/>
  <c r="I1619" i="2" s="1"/>
  <c r="H1619" i="2"/>
  <c r="G1619" i="2"/>
  <c r="F1619" i="2"/>
  <c r="E1619" i="2"/>
  <c r="D1619" i="2"/>
  <c r="C1619" i="2"/>
  <c r="I1618" i="2" a="1"/>
  <c r="I1618" i="2" s="1"/>
  <c r="H1618" i="2"/>
  <c r="G1618" i="2"/>
  <c r="F1618" i="2"/>
  <c r="E1618" i="2"/>
  <c r="D1618" i="2"/>
  <c r="C1618" i="2"/>
  <c r="I1617" i="2" a="1"/>
  <c r="I1617" i="2" s="1"/>
  <c r="H1617" i="2"/>
  <c r="G1617" i="2"/>
  <c r="F1617" i="2"/>
  <c r="E1617" i="2"/>
  <c r="D1617" i="2"/>
  <c r="C1617" i="2"/>
  <c r="I1616" i="2" a="1"/>
  <c r="I1616" i="2" s="1"/>
  <c r="H1616" i="2"/>
  <c r="G1616" i="2"/>
  <c r="F1616" i="2"/>
  <c r="E1616" i="2"/>
  <c r="D1616" i="2"/>
  <c r="C1616" i="2"/>
  <c r="I1615" i="2" a="1"/>
  <c r="I1615" i="2" s="1"/>
  <c r="H1615" i="2"/>
  <c r="G1615" i="2"/>
  <c r="F1615" i="2"/>
  <c r="E1615" i="2"/>
  <c r="D1615" i="2"/>
  <c r="C1615" i="2"/>
  <c r="I1614" i="2" a="1"/>
  <c r="I1614" i="2" s="1"/>
  <c r="H1614" i="2"/>
  <c r="G1614" i="2"/>
  <c r="F1614" i="2"/>
  <c r="E1614" i="2"/>
  <c r="D1614" i="2"/>
  <c r="C1614" i="2"/>
  <c r="I1613" i="2" a="1"/>
  <c r="I1613" i="2" s="1"/>
  <c r="H1613" i="2"/>
  <c r="G1613" i="2"/>
  <c r="F1613" i="2"/>
  <c r="E1613" i="2"/>
  <c r="D1613" i="2"/>
  <c r="C1613" i="2"/>
  <c r="I1612" i="2" a="1"/>
  <c r="I1612" i="2" s="1"/>
  <c r="H1612" i="2"/>
  <c r="G1612" i="2"/>
  <c r="H1612" i="6" s="1"/>
  <c r="F1612" i="2"/>
  <c r="G1612" i="6" s="1"/>
  <c r="E1612" i="2"/>
  <c r="D1612" i="2"/>
  <c r="F1612" i="6" s="1"/>
  <c r="C1612" i="2"/>
  <c r="I1611" i="2" a="1"/>
  <c r="I1611" i="2" s="1"/>
  <c r="H1611" i="2"/>
  <c r="G1611" i="2"/>
  <c r="F1611" i="2"/>
  <c r="E1611" i="2"/>
  <c r="D1611" i="2"/>
  <c r="F1611" i="6" s="1"/>
  <c r="C1611" i="2"/>
  <c r="I1610" i="2" a="1"/>
  <c r="I1610" i="2" s="1"/>
  <c r="H1610" i="2"/>
  <c r="G1610" i="2"/>
  <c r="H1610" i="6" s="1"/>
  <c r="F1610" i="2"/>
  <c r="G1610" i="6" s="1"/>
  <c r="E1610" i="2"/>
  <c r="D1610" i="2"/>
  <c r="C1610" i="2"/>
  <c r="I1609" i="2" a="1"/>
  <c r="I1609" i="2" s="1"/>
  <c r="H1609" i="2"/>
  <c r="G1609" i="2"/>
  <c r="F1609" i="2"/>
  <c r="G1609" i="6" s="1"/>
  <c r="E1609" i="2"/>
  <c r="D1609" i="2"/>
  <c r="C1609" i="2"/>
  <c r="I1608" i="2" a="1"/>
  <c r="I1608" i="2" s="1"/>
  <c r="H1608" i="2"/>
  <c r="G1608" i="2"/>
  <c r="F1608" i="2"/>
  <c r="E1608" i="2"/>
  <c r="D1608" i="2"/>
  <c r="C1608" i="2"/>
  <c r="I1607" i="2" a="1"/>
  <c r="I1607" i="2" s="1"/>
  <c r="H1607" i="2"/>
  <c r="G1607" i="2"/>
  <c r="F1607" i="2"/>
  <c r="E1607" i="2"/>
  <c r="D1607" i="2"/>
  <c r="C1607" i="2"/>
  <c r="I1606" i="2" a="1"/>
  <c r="I1606" i="2" s="1"/>
  <c r="H1606" i="2"/>
  <c r="G1606" i="2"/>
  <c r="F1606" i="2"/>
  <c r="E1606" i="2"/>
  <c r="D1606" i="2"/>
  <c r="C1606" i="2"/>
  <c r="I1605" i="2" a="1"/>
  <c r="I1605" i="2" s="1"/>
  <c r="H1605" i="2"/>
  <c r="G1605" i="2"/>
  <c r="F1605" i="2"/>
  <c r="G1605" i="7" s="1"/>
  <c r="E1605" i="2"/>
  <c r="D1605" i="2"/>
  <c r="C1605" i="2"/>
  <c r="I1604" i="2" a="1"/>
  <c r="I1604" i="2" s="1"/>
  <c r="H1604" i="2"/>
  <c r="G1604" i="2"/>
  <c r="F1604" i="2"/>
  <c r="E1604" i="2"/>
  <c r="D1604" i="2"/>
  <c r="C1604" i="2"/>
  <c r="I1603" i="2" a="1"/>
  <c r="I1603" i="2" s="1"/>
  <c r="H1603" i="2"/>
  <c r="G1603" i="2"/>
  <c r="F1603" i="2"/>
  <c r="E1603" i="2"/>
  <c r="D1603" i="2"/>
  <c r="C1603" i="2"/>
  <c r="I1602" i="2" a="1"/>
  <c r="I1602" i="2" s="1"/>
  <c r="H1602" i="2"/>
  <c r="G1602" i="2"/>
  <c r="H1602" i="6" s="1"/>
  <c r="F1602" i="2"/>
  <c r="E1602" i="2"/>
  <c r="D1602" i="2"/>
  <c r="C1602" i="2"/>
  <c r="I1601" i="2" a="1"/>
  <c r="I1601" i="2" s="1"/>
  <c r="H1601" i="2"/>
  <c r="G1601" i="2"/>
  <c r="F1601" i="2"/>
  <c r="E1601" i="2"/>
  <c r="D1601" i="2"/>
  <c r="C1601" i="2"/>
  <c r="I1600" i="2" a="1"/>
  <c r="I1600" i="2" s="1"/>
  <c r="H1600" i="2"/>
  <c r="G1600" i="2"/>
  <c r="H1600" i="6" s="1"/>
  <c r="F1600" i="2"/>
  <c r="G1600" i="6" s="1"/>
  <c r="E1600" i="2"/>
  <c r="D1600" i="2"/>
  <c r="C1600" i="2"/>
  <c r="I1599" i="2" a="1"/>
  <c r="I1599" i="2" s="1"/>
  <c r="H1599" i="2"/>
  <c r="G1599" i="2"/>
  <c r="F1599" i="2"/>
  <c r="E1599" i="2"/>
  <c r="D1599" i="2"/>
  <c r="F1599" i="6" s="1"/>
  <c r="C1599" i="2"/>
  <c r="I1598" i="2" a="1"/>
  <c r="I1598" i="2" s="1"/>
  <c r="H1598" i="2"/>
  <c r="G1598" i="2"/>
  <c r="H1598" i="6" s="1"/>
  <c r="F1598" i="2"/>
  <c r="E1598" i="2"/>
  <c r="D1598" i="2"/>
  <c r="C1598" i="2"/>
  <c r="I1597" i="2" a="1"/>
  <c r="I1597" i="2" s="1"/>
  <c r="H1597" i="2"/>
  <c r="G1597" i="2"/>
  <c r="F1597" i="2"/>
  <c r="G1597" i="6" s="1"/>
  <c r="E1597" i="2"/>
  <c r="D1597" i="2"/>
  <c r="C1597" i="2"/>
  <c r="I1596" i="2" a="1"/>
  <c r="I1596" i="2" s="1"/>
  <c r="H1596" i="2"/>
  <c r="G1596" i="2"/>
  <c r="F1596" i="2"/>
  <c r="E1596" i="2"/>
  <c r="D1596" i="2"/>
  <c r="C1596" i="2"/>
  <c r="I1595" i="2" a="1"/>
  <c r="I1595" i="2" s="1"/>
  <c r="H1595" i="2"/>
  <c r="I1595" i="7" s="1"/>
  <c r="G1595" i="2"/>
  <c r="F1595" i="2"/>
  <c r="E1595" i="2"/>
  <c r="D1595" i="2"/>
  <c r="F1595" i="7" s="1"/>
  <c r="C1595" i="2"/>
  <c r="I1594" i="2" a="1"/>
  <c r="I1594" i="2" s="1"/>
  <c r="H1594" i="2"/>
  <c r="G1594" i="2"/>
  <c r="F1594" i="2"/>
  <c r="E1594" i="2"/>
  <c r="D1594" i="2"/>
  <c r="C1594" i="2"/>
  <c r="I1593" i="2" a="1"/>
  <c r="I1593" i="2" s="1"/>
  <c r="H1593" i="2"/>
  <c r="G1593" i="2"/>
  <c r="F1593" i="2"/>
  <c r="E1593" i="2"/>
  <c r="D1593" i="2"/>
  <c r="C1593" i="2"/>
  <c r="I1592" i="2" a="1"/>
  <c r="I1592" i="2" s="1"/>
  <c r="H1592" i="2"/>
  <c r="G1592" i="2"/>
  <c r="F1592" i="2"/>
  <c r="E1592" i="2"/>
  <c r="D1592" i="2"/>
  <c r="C1592" i="2"/>
  <c r="I1591" i="2" a="1"/>
  <c r="I1591" i="2" s="1"/>
  <c r="H1591" i="2"/>
  <c r="G1591" i="2"/>
  <c r="F1591" i="2"/>
  <c r="E1591" i="2"/>
  <c r="D1591" i="2"/>
  <c r="C1591" i="2"/>
  <c r="I1590" i="2" a="1"/>
  <c r="I1590" i="2" s="1"/>
  <c r="H1590" i="2"/>
  <c r="G1590" i="2"/>
  <c r="H1590" i="6" s="1"/>
  <c r="F1590" i="2"/>
  <c r="E1590" i="2"/>
  <c r="D1590" i="2"/>
  <c r="C1590" i="2"/>
  <c r="I1589" i="2" a="1"/>
  <c r="I1589" i="2" s="1"/>
  <c r="H1589" i="2"/>
  <c r="G1589" i="2"/>
  <c r="F1589" i="2"/>
  <c r="E1589" i="2"/>
  <c r="D1589" i="2"/>
  <c r="C1589" i="2"/>
  <c r="I1588" i="2" a="1"/>
  <c r="I1588" i="2" s="1"/>
  <c r="H1588" i="2"/>
  <c r="G1588" i="2"/>
  <c r="H1588" i="6" s="1"/>
  <c r="F1588" i="2"/>
  <c r="G1588" i="6" s="1"/>
  <c r="E1588" i="2"/>
  <c r="D1588" i="2"/>
  <c r="C1588" i="2"/>
  <c r="I1587" i="2" a="1"/>
  <c r="I1587" i="2" s="1"/>
  <c r="H1587" i="2"/>
  <c r="G1587" i="2"/>
  <c r="F1587" i="2"/>
  <c r="E1587" i="2"/>
  <c r="D1587" i="2"/>
  <c r="F1587" i="6" s="1"/>
  <c r="C1587" i="2"/>
  <c r="I1586" i="2" a="1"/>
  <c r="I1586" i="2" s="1"/>
  <c r="H1586" i="2"/>
  <c r="G1586" i="2"/>
  <c r="H1586" i="6" s="1"/>
  <c r="F1586" i="2"/>
  <c r="E1586" i="2"/>
  <c r="D1586" i="2"/>
  <c r="C1586" i="2"/>
  <c r="I1585" i="2" a="1"/>
  <c r="I1585" i="2" s="1"/>
  <c r="H1585" i="2"/>
  <c r="G1585" i="2"/>
  <c r="F1585" i="2"/>
  <c r="G1585" i="6" s="1"/>
  <c r="E1585" i="2"/>
  <c r="D1585" i="2"/>
  <c r="C1585" i="2"/>
  <c r="I1584" i="2" a="1"/>
  <c r="I1584" i="2" s="1"/>
  <c r="H1584" i="2"/>
  <c r="G1584" i="2"/>
  <c r="F1584" i="2"/>
  <c r="E1584" i="2"/>
  <c r="D1584" i="2"/>
  <c r="C1584" i="2"/>
  <c r="I1583" i="2" a="1"/>
  <c r="I1583" i="2" s="1"/>
  <c r="H1583" i="2"/>
  <c r="G1583" i="2"/>
  <c r="F1583" i="2"/>
  <c r="E1583" i="2"/>
  <c r="D1583" i="2"/>
  <c r="C1583" i="2"/>
  <c r="I1582" i="2" a="1"/>
  <c r="I1582" i="2" s="1"/>
  <c r="H1582" i="2"/>
  <c r="G1582" i="2"/>
  <c r="F1582" i="2"/>
  <c r="E1582" i="2"/>
  <c r="D1582" i="2"/>
  <c r="C1582" i="2"/>
  <c r="I1581" i="2" a="1"/>
  <c r="I1581" i="2" s="1"/>
  <c r="H1581" i="2"/>
  <c r="G1581" i="2"/>
  <c r="F1581" i="2"/>
  <c r="E1581" i="2"/>
  <c r="D1581" i="2"/>
  <c r="C1581" i="2"/>
  <c r="I1580" i="2" a="1"/>
  <c r="I1580" i="2" s="1"/>
  <c r="H1580" i="2"/>
  <c r="G1580" i="2"/>
  <c r="F1580" i="2"/>
  <c r="E1580" i="2"/>
  <c r="D1580" i="2"/>
  <c r="C1580" i="2"/>
  <c r="I1579" i="2" a="1"/>
  <c r="I1579" i="2" s="1"/>
  <c r="H1579" i="2"/>
  <c r="G1579" i="2"/>
  <c r="F1579" i="2"/>
  <c r="E1579" i="2"/>
  <c r="D1579" i="2"/>
  <c r="C1579" i="2"/>
  <c r="I1578" i="2" a="1"/>
  <c r="I1578" i="2" s="1"/>
  <c r="H1578" i="2"/>
  <c r="G1578" i="2"/>
  <c r="H1578" i="6" s="1"/>
  <c r="F1578" i="2"/>
  <c r="E1578" i="2"/>
  <c r="D1578" i="2"/>
  <c r="C1578" i="2"/>
  <c r="I1577" i="2" a="1"/>
  <c r="I1577" i="2" s="1"/>
  <c r="H1577" i="2"/>
  <c r="G1577" i="2"/>
  <c r="F1577" i="2"/>
  <c r="E1577" i="2"/>
  <c r="D1577" i="2"/>
  <c r="C1577" i="2"/>
  <c r="I1576" i="2" a="1"/>
  <c r="I1576" i="2" s="1"/>
  <c r="H1576" i="2"/>
  <c r="G1576" i="2"/>
  <c r="H1576" i="6" s="1"/>
  <c r="F1576" i="2"/>
  <c r="G1576" i="6" s="1"/>
  <c r="E1576" i="2"/>
  <c r="D1576" i="2"/>
  <c r="C1576" i="2"/>
  <c r="I1575" i="2" a="1"/>
  <c r="I1575" i="2" s="1"/>
  <c r="H1575" i="2"/>
  <c r="G1575" i="2"/>
  <c r="F1575" i="2"/>
  <c r="E1575" i="2"/>
  <c r="D1575" i="2"/>
  <c r="F1575" i="6" s="1"/>
  <c r="C1575" i="2"/>
  <c r="I1574" i="2" a="1"/>
  <c r="I1574" i="2" s="1"/>
  <c r="H1574" i="2"/>
  <c r="G1574" i="2"/>
  <c r="H1574" i="6" s="1"/>
  <c r="F1574" i="2"/>
  <c r="E1574" i="2"/>
  <c r="D1574" i="2"/>
  <c r="C1574" i="2"/>
  <c r="I1573" i="2" a="1"/>
  <c r="I1573" i="2" s="1"/>
  <c r="H1573" i="2"/>
  <c r="G1573" i="2"/>
  <c r="F1573" i="2"/>
  <c r="G1573" i="6" s="1"/>
  <c r="E1573" i="2"/>
  <c r="D1573" i="2"/>
  <c r="C1573" i="2"/>
  <c r="I1572" i="2" a="1"/>
  <c r="I1572" i="2" s="1"/>
  <c r="H1572" i="2"/>
  <c r="G1572" i="2"/>
  <c r="F1572" i="2"/>
  <c r="E1572" i="2"/>
  <c r="D1572" i="2"/>
  <c r="C1572" i="2"/>
  <c r="I1571" i="2" a="1"/>
  <c r="I1571" i="2" s="1"/>
  <c r="H1571" i="2"/>
  <c r="G1571" i="2"/>
  <c r="F1571" i="2"/>
  <c r="E1571" i="2"/>
  <c r="D1571" i="2"/>
  <c r="C1571" i="2"/>
  <c r="I1570" i="2" a="1"/>
  <c r="I1570" i="2" s="1"/>
  <c r="H1570" i="2"/>
  <c r="G1570" i="2"/>
  <c r="F1570" i="2"/>
  <c r="E1570" i="2"/>
  <c r="D1570" i="2"/>
  <c r="C1570" i="2"/>
  <c r="I1569" i="2" a="1"/>
  <c r="I1569" i="2" s="1"/>
  <c r="H1569" i="2"/>
  <c r="G1569" i="2"/>
  <c r="F1569" i="2"/>
  <c r="E1569" i="2"/>
  <c r="D1569" i="2"/>
  <c r="C1569" i="2"/>
  <c r="I1568" i="2" a="1"/>
  <c r="I1568" i="2" s="1"/>
  <c r="H1568" i="2"/>
  <c r="G1568" i="2"/>
  <c r="F1568" i="2"/>
  <c r="E1568" i="2"/>
  <c r="D1568" i="2"/>
  <c r="C1568" i="2"/>
  <c r="I1567" i="2" a="1"/>
  <c r="I1567" i="2" s="1"/>
  <c r="H1567" i="2"/>
  <c r="G1567" i="2"/>
  <c r="F1567" i="2"/>
  <c r="E1567" i="2"/>
  <c r="D1567" i="2"/>
  <c r="C1567" i="2"/>
  <c r="I1566" i="2" a="1"/>
  <c r="I1566" i="2" s="1"/>
  <c r="H1566" i="2"/>
  <c r="G1566" i="2"/>
  <c r="F1566" i="2"/>
  <c r="E1566" i="2"/>
  <c r="D1566" i="2"/>
  <c r="C1566" i="2"/>
  <c r="I1565" i="2" a="1"/>
  <c r="I1565" i="2" s="1"/>
  <c r="H1565" i="2"/>
  <c r="G1565" i="2"/>
  <c r="F1565" i="2"/>
  <c r="E1565" i="2"/>
  <c r="D1565" i="2"/>
  <c r="C1565" i="2"/>
  <c r="I1564" i="2" a="1"/>
  <c r="I1564" i="2" s="1"/>
  <c r="H1564" i="2"/>
  <c r="G1564" i="2"/>
  <c r="H1564" i="6" s="1"/>
  <c r="F1564" i="2"/>
  <c r="G1564" i="6" s="1"/>
  <c r="E1564" i="2"/>
  <c r="D1564" i="2"/>
  <c r="C1564" i="2"/>
  <c r="I1563" i="2" a="1"/>
  <c r="I1563" i="2" s="1"/>
  <c r="H1563" i="2"/>
  <c r="G1563" i="2"/>
  <c r="F1563" i="2"/>
  <c r="G1563" i="6" s="1"/>
  <c r="E1563" i="2"/>
  <c r="D1563" i="2"/>
  <c r="F1563" i="6" s="1"/>
  <c r="C1563" i="2"/>
  <c r="I1562" i="2" a="1"/>
  <c r="I1562" i="2" s="1"/>
  <c r="H1562" i="2"/>
  <c r="G1562" i="2"/>
  <c r="F1562" i="2"/>
  <c r="E1562" i="2"/>
  <c r="D1562" i="2"/>
  <c r="C1562" i="2"/>
  <c r="I1561" i="2" a="1"/>
  <c r="I1561" i="2" s="1"/>
  <c r="H1561" i="2"/>
  <c r="G1561" i="2"/>
  <c r="F1561" i="2"/>
  <c r="G1561" i="6" s="1"/>
  <c r="E1561" i="2"/>
  <c r="D1561" i="2"/>
  <c r="F1561" i="6" s="1"/>
  <c r="C1561" i="2"/>
  <c r="I1560" i="2" a="1"/>
  <c r="I1560" i="2" s="1"/>
  <c r="H1560" i="2"/>
  <c r="G1560" i="2"/>
  <c r="F1560" i="2"/>
  <c r="E1560" i="2"/>
  <c r="D1560" i="2"/>
  <c r="C1560" i="2"/>
  <c r="I1559" i="2" a="1"/>
  <c r="I1559" i="2" s="1"/>
  <c r="H1559" i="2"/>
  <c r="G1559" i="2"/>
  <c r="F1559" i="2"/>
  <c r="E1559" i="2"/>
  <c r="D1559" i="2"/>
  <c r="C1559" i="2"/>
  <c r="I1558" i="2" a="1"/>
  <c r="I1558" i="2" s="1"/>
  <c r="H1558" i="2"/>
  <c r="G1558" i="2"/>
  <c r="F1558" i="2"/>
  <c r="E1558" i="2"/>
  <c r="D1558" i="2"/>
  <c r="C1558" i="2"/>
  <c r="I1557" i="2" a="1"/>
  <c r="I1557" i="2" s="1"/>
  <c r="H1557" i="2"/>
  <c r="G1557" i="2"/>
  <c r="F1557" i="2"/>
  <c r="G1557" i="6" s="1"/>
  <c r="E1557" i="2"/>
  <c r="D1557" i="2"/>
  <c r="C1557" i="2"/>
  <c r="I1556" i="2" a="1"/>
  <c r="I1556" i="2" s="1"/>
  <c r="H1556" i="2"/>
  <c r="G1556" i="2"/>
  <c r="F1556" i="2"/>
  <c r="E1556" i="2"/>
  <c r="D1556" i="2"/>
  <c r="C1556" i="2"/>
  <c r="I1555" i="2" a="1"/>
  <c r="I1555" i="2" s="1"/>
  <c r="H1555" i="2"/>
  <c r="G1555" i="2"/>
  <c r="F1555" i="2"/>
  <c r="E1555" i="2"/>
  <c r="D1555" i="2"/>
  <c r="C1555" i="2"/>
  <c r="I1554" i="2" a="1"/>
  <c r="I1554" i="2" s="1"/>
  <c r="H1554" i="2"/>
  <c r="G1554" i="2"/>
  <c r="F1554" i="2"/>
  <c r="E1554" i="2"/>
  <c r="D1554" i="2"/>
  <c r="C1554" i="2"/>
  <c r="I1553" i="2" a="1"/>
  <c r="I1553" i="2" s="1"/>
  <c r="H1553" i="2"/>
  <c r="G1553" i="2"/>
  <c r="F1553" i="2"/>
  <c r="E1553" i="2"/>
  <c r="D1553" i="2"/>
  <c r="C1553" i="2"/>
  <c r="I1552" i="2" a="1"/>
  <c r="I1552" i="2" s="1"/>
  <c r="H1552" i="2"/>
  <c r="G1552" i="2"/>
  <c r="H1552" i="6" s="1"/>
  <c r="F1552" i="2"/>
  <c r="G1552" i="6" s="1"/>
  <c r="E1552" i="2"/>
  <c r="D1552" i="2"/>
  <c r="C1552" i="2"/>
  <c r="I1551" i="2" a="1"/>
  <c r="I1551" i="2" s="1"/>
  <c r="H1551" i="2"/>
  <c r="G1551" i="2"/>
  <c r="F1551" i="2"/>
  <c r="G1551" i="6" s="1"/>
  <c r="E1551" i="2"/>
  <c r="D1551" i="2"/>
  <c r="F1551" i="6" s="1"/>
  <c r="C1551" i="2"/>
  <c r="I1550" i="2" a="1"/>
  <c r="I1550" i="2" s="1"/>
  <c r="H1550" i="2"/>
  <c r="G1550" i="2"/>
  <c r="F1550" i="2"/>
  <c r="E1550" i="2"/>
  <c r="D1550" i="2"/>
  <c r="C1550" i="2"/>
  <c r="I1549" i="2" a="1"/>
  <c r="I1549" i="2" s="1"/>
  <c r="H1549" i="2"/>
  <c r="G1549" i="2"/>
  <c r="F1549" i="2"/>
  <c r="G1549" i="6" s="1"/>
  <c r="E1549" i="2"/>
  <c r="D1549" i="2"/>
  <c r="F1549" i="6" s="1"/>
  <c r="C1549" i="2"/>
  <c r="I1548" i="2" a="1"/>
  <c r="I1548" i="2" s="1"/>
  <c r="H1548" i="2"/>
  <c r="G1548" i="2"/>
  <c r="F1548" i="2"/>
  <c r="E1548" i="2"/>
  <c r="D1548" i="2"/>
  <c r="C1548" i="2"/>
  <c r="I1547" i="2" a="1"/>
  <c r="I1547" i="2" s="1"/>
  <c r="H1547" i="2"/>
  <c r="G1547" i="2"/>
  <c r="F1547" i="2"/>
  <c r="E1547" i="2"/>
  <c r="D1547" i="2"/>
  <c r="C1547" i="2"/>
  <c r="I1546" i="2" a="1"/>
  <c r="I1546" i="2" s="1"/>
  <c r="H1546" i="2"/>
  <c r="G1546" i="2"/>
  <c r="F1546" i="2"/>
  <c r="E1546" i="2"/>
  <c r="D1546" i="2"/>
  <c r="C1546" i="2"/>
  <c r="I1545" i="2" a="1"/>
  <c r="I1545" i="2" s="1"/>
  <c r="H1545" i="2"/>
  <c r="G1545" i="2"/>
  <c r="F1545" i="2"/>
  <c r="E1545" i="2"/>
  <c r="D1545" i="2"/>
  <c r="C1545" i="2"/>
  <c r="I1544" i="2" a="1"/>
  <c r="I1544" i="2" s="1"/>
  <c r="H1544" i="2"/>
  <c r="G1544" i="2"/>
  <c r="F1544" i="2"/>
  <c r="E1544" i="2"/>
  <c r="D1544" i="2"/>
  <c r="C1544" i="2"/>
  <c r="I1543" i="2" a="1"/>
  <c r="I1543" i="2" s="1"/>
  <c r="H1543" i="2"/>
  <c r="G1543" i="2"/>
  <c r="F1543" i="2"/>
  <c r="E1543" i="2"/>
  <c r="D1543" i="2"/>
  <c r="C1543" i="2"/>
  <c r="I1542" i="2" a="1"/>
  <c r="I1542" i="2" s="1"/>
  <c r="H1542" i="2"/>
  <c r="G1542" i="2"/>
  <c r="F1542" i="2"/>
  <c r="E1542" i="2"/>
  <c r="D1542" i="2"/>
  <c r="C1542" i="2"/>
  <c r="I1541" i="2" a="1"/>
  <c r="I1541" i="2" s="1"/>
  <c r="H1541" i="2"/>
  <c r="G1541" i="2"/>
  <c r="F1541" i="2"/>
  <c r="E1541" i="2"/>
  <c r="D1541" i="2"/>
  <c r="C1541" i="2"/>
  <c r="I1540" i="2" a="1"/>
  <c r="I1540" i="2" s="1"/>
  <c r="H1540" i="2"/>
  <c r="G1540" i="2"/>
  <c r="H1540" i="6" s="1"/>
  <c r="F1540" i="2"/>
  <c r="G1540" i="6" s="1"/>
  <c r="E1540" i="2"/>
  <c r="D1540" i="2"/>
  <c r="C1540" i="2"/>
  <c r="I1539" i="2" a="1"/>
  <c r="I1539" i="2" s="1"/>
  <c r="H1539" i="2"/>
  <c r="G1539" i="2"/>
  <c r="F1539" i="2"/>
  <c r="G1539" i="6" s="1"/>
  <c r="E1539" i="2"/>
  <c r="D1539" i="2"/>
  <c r="F1539" i="6" s="1"/>
  <c r="C1539" i="2"/>
  <c r="I1538" i="2" a="1"/>
  <c r="I1538" i="2" s="1"/>
  <c r="H1538" i="2"/>
  <c r="G1538" i="2"/>
  <c r="F1538" i="2"/>
  <c r="E1538" i="2"/>
  <c r="D1538" i="2"/>
  <c r="C1538" i="2"/>
  <c r="I1537" i="2" a="1"/>
  <c r="I1537" i="2" s="1"/>
  <c r="H1537" i="2"/>
  <c r="G1537" i="2"/>
  <c r="F1537" i="2"/>
  <c r="G1537" i="6" s="1"/>
  <c r="E1537" i="2"/>
  <c r="D1537" i="2"/>
  <c r="F1537" i="6" s="1"/>
  <c r="C1537" i="2"/>
  <c r="I1536" i="2" a="1"/>
  <c r="I1536" i="2" s="1"/>
  <c r="H1536" i="2"/>
  <c r="G1536" i="2"/>
  <c r="F1536" i="2"/>
  <c r="E1536" i="2"/>
  <c r="D1536" i="2"/>
  <c r="C1536" i="2"/>
  <c r="I1535" i="2" a="1"/>
  <c r="I1535" i="2" s="1"/>
  <c r="H1535" i="2"/>
  <c r="G1535" i="2"/>
  <c r="F1535" i="2"/>
  <c r="E1535" i="2"/>
  <c r="D1535" i="2"/>
  <c r="C1535" i="2"/>
  <c r="I1534" i="2" a="1"/>
  <c r="I1534" i="2" s="1"/>
  <c r="H1534" i="2"/>
  <c r="G1534" i="2"/>
  <c r="F1534" i="2"/>
  <c r="E1534" i="2"/>
  <c r="D1534" i="2"/>
  <c r="C1534" i="2"/>
  <c r="I1533" i="2" a="1"/>
  <c r="I1533" i="2" s="1"/>
  <c r="H1533" i="2"/>
  <c r="G1533" i="2"/>
  <c r="F1533" i="2"/>
  <c r="E1533" i="2"/>
  <c r="D1533" i="2"/>
  <c r="C1533" i="2"/>
  <c r="I1532" i="2" a="1"/>
  <c r="I1532" i="2" s="1"/>
  <c r="H1532" i="2"/>
  <c r="G1532" i="2"/>
  <c r="F1532" i="2"/>
  <c r="E1532" i="2"/>
  <c r="D1532" i="2"/>
  <c r="C1532" i="2"/>
  <c r="I1531" i="2" a="1"/>
  <c r="I1531" i="2" s="1"/>
  <c r="H1531" i="2"/>
  <c r="G1531" i="2"/>
  <c r="F1531" i="2"/>
  <c r="E1531" i="2"/>
  <c r="D1531" i="2"/>
  <c r="C1531" i="2"/>
  <c r="I1530" i="2" a="1"/>
  <c r="I1530" i="2" s="1"/>
  <c r="H1530" i="2"/>
  <c r="G1530" i="2"/>
  <c r="F1530" i="2"/>
  <c r="E1530" i="2"/>
  <c r="D1530" i="2"/>
  <c r="C1530" i="2"/>
  <c r="I1529" i="2" a="1"/>
  <c r="I1529" i="2" s="1"/>
  <c r="H1529" i="2"/>
  <c r="G1529" i="2"/>
  <c r="F1529" i="2"/>
  <c r="E1529" i="2"/>
  <c r="D1529" i="2"/>
  <c r="C1529" i="2"/>
  <c r="I1528" i="2" a="1"/>
  <c r="I1528" i="2" s="1"/>
  <c r="H1528" i="2"/>
  <c r="G1528" i="2"/>
  <c r="H1528" i="6" s="1"/>
  <c r="F1528" i="2"/>
  <c r="G1528" i="6" s="1"/>
  <c r="E1528" i="2"/>
  <c r="D1528" i="2"/>
  <c r="C1528" i="2"/>
  <c r="I1527" i="2" a="1"/>
  <c r="I1527" i="2" s="1"/>
  <c r="H1527" i="2"/>
  <c r="G1527" i="2"/>
  <c r="F1527" i="2"/>
  <c r="G1527" i="6" s="1"/>
  <c r="E1527" i="2"/>
  <c r="D1527" i="2"/>
  <c r="F1527" i="6" s="1"/>
  <c r="C1527" i="2"/>
  <c r="I1526" i="2" a="1"/>
  <c r="I1526" i="2" s="1"/>
  <c r="H1526" i="2"/>
  <c r="G1526" i="2"/>
  <c r="F1526" i="2"/>
  <c r="E1526" i="2"/>
  <c r="D1526" i="2"/>
  <c r="C1526" i="2"/>
  <c r="I1525" i="2" a="1"/>
  <c r="I1525" i="2" s="1"/>
  <c r="H1525" i="2"/>
  <c r="G1525" i="2"/>
  <c r="F1525" i="2"/>
  <c r="G1525" i="6" s="1"/>
  <c r="E1525" i="2"/>
  <c r="D1525" i="2"/>
  <c r="F1525" i="6" s="1"/>
  <c r="C1525" i="2"/>
  <c r="I1524" i="2" a="1"/>
  <c r="I1524" i="2" s="1"/>
  <c r="H1524" i="2"/>
  <c r="G1524" i="2"/>
  <c r="F1524" i="2"/>
  <c r="E1524" i="2"/>
  <c r="D1524" i="2"/>
  <c r="C1524" i="2"/>
  <c r="I1523" i="2" a="1"/>
  <c r="I1523" i="2" s="1"/>
  <c r="H1523" i="2"/>
  <c r="G1523" i="2"/>
  <c r="F1523" i="2"/>
  <c r="E1523" i="2"/>
  <c r="D1523" i="2"/>
  <c r="C1523" i="2"/>
  <c r="I1522" i="2" a="1"/>
  <c r="I1522" i="2" s="1"/>
  <c r="H1522" i="2"/>
  <c r="G1522" i="2"/>
  <c r="F1522" i="2"/>
  <c r="E1522" i="2"/>
  <c r="D1522" i="2"/>
  <c r="C1522" i="2"/>
  <c r="I1521" i="2" a="1"/>
  <c r="I1521" i="2" s="1"/>
  <c r="H1521" i="2"/>
  <c r="G1521" i="2"/>
  <c r="F1521" i="2"/>
  <c r="E1521" i="2"/>
  <c r="D1521" i="2"/>
  <c r="C1521" i="2"/>
  <c r="I1520" i="2" a="1"/>
  <c r="I1520" i="2" s="1"/>
  <c r="H1520" i="2"/>
  <c r="G1520" i="2"/>
  <c r="F1520" i="2"/>
  <c r="E1520" i="2"/>
  <c r="D1520" i="2"/>
  <c r="C1520" i="2"/>
  <c r="I1519" i="2" a="1"/>
  <c r="I1519" i="2" s="1"/>
  <c r="H1519" i="2"/>
  <c r="G1519" i="2"/>
  <c r="F1519" i="2"/>
  <c r="E1519" i="2"/>
  <c r="D1519" i="2"/>
  <c r="C1519" i="2"/>
  <c r="I1518" i="2" a="1"/>
  <c r="I1518" i="2" s="1"/>
  <c r="H1518" i="2"/>
  <c r="G1518" i="2"/>
  <c r="F1518" i="2"/>
  <c r="E1518" i="2"/>
  <c r="D1518" i="2"/>
  <c r="C1518" i="2"/>
  <c r="I1517" i="2" a="1"/>
  <c r="I1517" i="2" s="1"/>
  <c r="H1517" i="2"/>
  <c r="G1517" i="2"/>
  <c r="F1517" i="2"/>
  <c r="E1517" i="2"/>
  <c r="D1517" i="2"/>
  <c r="C1517" i="2"/>
  <c r="I1516" i="2" a="1"/>
  <c r="I1516" i="2" s="1"/>
  <c r="H1516" i="2"/>
  <c r="G1516" i="2"/>
  <c r="H1516" i="6" s="1"/>
  <c r="F1516" i="2"/>
  <c r="G1516" i="6" s="1"/>
  <c r="E1516" i="2"/>
  <c r="D1516" i="2"/>
  <c r="C1516" i="2"/>
  <c r="I1515" i="2" a="1"/>
  <c r="I1515" i="2" s="1"/>
  <c r="H1515" i="2"/>
  <c r="G1515" i="2"/>
  <c r="F1515" i="2"/>
  <c r="G1515" i="6" s="1"/>
  <c r="E1515" i="2"/>
  <c r="D1515" i="2"/>
  <c r="F1515" i="6" s="1"/>
  <c r="C1515" i="2"/>
  <c r="I1514" i="2" a="1"/>
  <c r="I1514" i="2" s="1"/>
  <c r="H1514" i="2"/>
  <c r="G1514" i="2"/>
  <c r="F1514" i="2"/>
  <c r="E1514" i="2"/>
  <c r="D1514" i="2"/>
  <c r="C1514" i="2"/>
  <c r="I1513" i="2" a="1"/>
  <c r="I1513" i="2" s="1"/>
  <c r="H1513" i="2"/>
  <c r="G1513" i="2"/>
  <c r="F1513" i="2"/>
  <c r="G1513" i="6" s="1"/>
  <c r="E1513" i="2"/>
  <c r="D1513" i="2"/>
  <c r="F1513" i="6" s="1"/>
  <c r="C1513" i="2"/>
  <c r="I1512" i="2" a="1"/>
  <c r="I1512" i="2" s="1"/>
  <c r="H1512" i="2"/>
  <c r="G1512" i="2"/>
  <c r="F1512" i="2"/>
  <c r="E1512" i="2"/>
  <c r="D1512" i="2"/>
  <c r="C1512" i="2"/>
  <c r="I1511" i="2" a="1"/>
  <c r="I1511" i="2" s="1"/>
  <c r="H1511" i="2"/>
  <c r="G1511" i="2"/>
  <c r="F1511" i="2"/>
  <c r="E1511" i="2"/>
  <c r="D1511" i="2"/>
  <c r="C1511" i="2"/>
  <c r="I1510" i="2" a="1"/>
  <c r="I1510" i="2" s="1"/>
  <c r="H1510" i="2"/>
  <c r="G1510" i="2"/>
  <c r="F1510" i="2"/>
  <c r="E1510" i="2"/>
  <c r="D1510" i="2"/>
  <c r="C1510" i="2"/>
  <c r="I1509" i="2" a="1"/>
  <c r="I1509" i="2" s="1"/>
  <c r="H1509" i="2"/>
  <c r="G1509" i="2"/>
  <c r="F1509" i="2"/>
  <c r="E1509" i="2"/>
  <c r="D1509" i="2"/>
  <c r="C1509" i="2"/>
  <c r="I1508" i="2" a="1"/>
  <c r="I1508" i="2" s="1"/>
  <c r="H1508" i="2"/>
  <c r="G1508" i="2"/>
  <c r="F1508" i="2"/>
  <c r="E1508" i="2"/>
  <c r="D1508" i="2"/>
  <c r="C1508" i="2"/>
  <c r="I1507" i="2" a="1"/>
  <c r="I1507" i="2" s="1"/>
  <c r="H1507" i="2"/>
  <c r="G1507" i="2"/>
  <c r="F1507" i="2"/>
  <c r="E1507" i="2"/>
  <c r="D1507" i="2"/>
  <c r="C1507" i="2"/>
  <c r="I1506" i="2" a="1"/>
  <c r="I1506" i="2" s="1"/>
  <c r="H1506" i="2"/>
  <c r="G1506" i="2"/>
  <c r="F1506" i="2"/>
  <c r="E1506" i="2"/>
  <c r="D1506" i="2"/>
  <c r="F1506" i="6" s="1"/>
  <c r="C1506" i="2"/>
  <c r="I1505" i="2" a="1"/>
  <c r="I1505" i="2" s="1"/>
  <c r="H1505" i="2"/>
  <c r="G1505" i="2"/>
  <c r="F1505" i="2"/>
  <c r="E1505" i="2"/>
  <c r="D1505" i="2"/>
  <c r="C1505" i="2"/>
  <c r="I1504" i="2" a="1"/>
  <c r="I1504" i="2" s="1"/>
  <c r="H1504" i="2"/>
  <c r="G1504" i="2"/>
  <c r="H1504" i="6" s="1"/>
  <c r="F1504" i="2"/>
  <c r="E1504" i="2"/>
  <c r="D1504" i="2"/>
  <c r="C1504" i="2"/>
  <c r="I1503" i="2" a="1"/>
  <c r="I1503" i="2" s="1"/>
  <c r="H1503" i="2"/>
  <c r="G1503" i="2"/>
  <c r="F1503" i="2"/>
  <c r="G1503" i="6" s="1"/>
  <c r="E1503" i="2"/>
  <c r="D1503" i="2"/>
  <c r="F1503" i="6" s="1"/>
  <c r="C1503" i="2"/>
  <c r="I1502" i="2" a="1"/>
  <c r="I1502" i="2" s="1"/>
  <c r="H1502" i="2"/>
  <c r="G1502" i="2"/>
  <c r="F1502" i="2"/>
  <c r="E1502" i="2"/>
  <c r="D1502" i="2"/>
  <c r="C1502" i="2"/>
  <c r="I1501" i="2" a="1"/>
  <c r="I1501" i="2" s="1"/>
  <c r="H1501" i="2"/>
  <c r="G1501" i="2"/>
  <c r="F1501" i="2"/>
  <c r="G1501" i="6" s="1"/>
  <c r="E1501" i="2"/>
  <c r="D1501" i="2"/>
  <c r="F1501" i="6" s="1"/>
  <c r="C1501" i="2"/>
  <c r="I1500" i="2" a="1"/>
  <c r="I1500" i="2" s="1"/>
  <c r="H1500" i="2"/>
  <c r="G1500" i="2"/>
  <c r="F1500" i="2"/>
  <c r="E1500" i="2"/>
  <c r="D1500" i="2"/>
  <c r="F1500" i="6" s="1"/>
  <c r="C1500" i="2"/>
  <c r="I1499" i="2" a="1"/>
  <c r="I1499" i="2" s="1"/>
  <c r="H1499" i="2"/>
  <c r="G1499" i="2"/>
  <c r="F1499" i="2"/>
  <c r="E1499" i="2"/>
  <c r="D1499" i="2"/>
  <c r="C1499" i="2"/>
  <c r="I1498" i="2" a="1"/>
  <c r="I1498" i="2" s="1"/>
  <c r="H1498" i="2"/>
  <c r="G1498" i="2"/>
  <c r="F1498" i="2"/>
  <c r="E1498" i="2"/>
  <c r="D1498" i="2"/>
  <c r="C1498" i="2"/>
  <c r="I1497" i="2" a="1"/>
  <c r="I1497" i="2" s="1"/>
  <c r="H1497" i="2"/>
  <c r="G1497" i="2"/>
  <c r="F1497" i="2"/>
  <c r="G1497" i="6" s="1"/>
  <c r="E1497" i="2"/>
  <c r="D1497" i="2"/>
  <c r="C1497" i="2"/>
  <c r="I1496" i="2" a="1"/>
  <c r="I1496" i="2" s="1"/>
  <c r="H1496" i="2"/>
  <c r="G1496" i="2"/>
  <c r="F1496" i="2"/>
  <c r="E1496" i="2"/>
  <c r="D1496" i="2"/>
  <c r="C1496" i="2"/>
  <c r="I1495" i="2" a="1"/>
  <c r="I1495" i="2" s="1"/>
  <c r="H1495" i="2"/>
  <c r="G1495" i="2"/>
  <c r="F1495" i="2"/>
  <c r="E1495" i="2"/>
  <c r="D1495" i="2"/>
  <c r="C1495" i="2"/>
  <c r="I1494" i="2" a="1"/>
  <c r="I1494" i="2" s="1"/>
  <c r="H1494" i="2"/>
  <c r="G1494" i="2"/>
  <c r="H1494" i="6" s="1"/>
  <c r="F1494" i="2"/>
  <c r="G1494" i="6" s="1"/>
  <c r="E1494" i="2"/>
  <c r="D1494" i="2"/>
  <c r="C1494" i="2"/>
  <c r="I1493" i="2" a="1"/>
  <c r="I1493" i="2" s="1"/>
  <c r="H1493" i="2"/>
  <c r="G1493" i="2"/>
  <c r="F1493" i="2"/>
  <c r="E1493" i="2"/>
  <c r="D1493" i="2"/>
  <c r="C1493" i="2"/>
  <c r="I1492" i="2" a="1"/>
  <c r="I1492" i="2" s="1"/>
  <c r="H1492" i="2"/>
  <c r="G1492" i="2"/>
  <c r="F1492" i="2"/>
  <c r="E1492" i="2"/>
  <c r="D1492" i="2"/>
  <c r="C1492" i="2"/>
  <c r="I1491" i="2" a="1"/>
  <c r="I1491" i="2" s="1"/>
  <c r="H1491" i="2"/>
  <c r="G1491" i="2"/>
  <c r="H1491" i="6" s="1"/>
  <c r="F1491" i="2"/>
  <c r="G1491" i="6" s="1"/>
  <c r="E1491" i="2"/>
  <c r="D1491" i="2"/>
  <c r="F1491" i="6" s="1"/>
  <c r="C1491" i="2"/>
  <c r="I1490" i="2" a="1"/>
  <c r="I1490" i="2" s="1"/>
  <c r="H1490" i="2"/>
  <c r="G1490" i="2"/>
  <c r="F1490" i="2"/>
  <c r="E1490" i="2"/>
  <c r="D1490" i="2"/>
  <c r="C1490" i="2"/>
  <c r="I1489" i="2" a="1"/>
  <c r="I1489" i="2" s="1"/>
  <c r="H1489" i="2"/>
  <c r="G1489" i="2"/>
  <c r="F1489" i="2"/>
  <c r="G1489" i="6" s="1"/>
  <c r="E1489" i="2"/>
  <c r="D1489" i="2"/>
  <c r="C1489" i="2"/>
  <c r="I1488" i="2" a="1"/>
  <c r="I1488" i="2" s="1"/>
  <c r="H1488" i="2"/>
  <c r="G1488" i="2"/>
  <c r="H1488" i="6" s="1"/>
  <c r="F1488" i="2"/>
  <c r="E1488" i="2"/>
  <c r="D1488" i="2"/>
  <c r="F1488" i="6" s="1"/>
  <c r="C1488" i="2"/>
  <c r="I1487" i="2" a="1"/>
  <c r="I1487" i="2" s="1"/>
  <c r="H1487" i="2"/>
  <c r="G1487" i="2"/>
  <c r="F1487" i="2"/>
  <c r="E1487" i="2"/>
  <c r="D1487" i="2"/>
  <c r="C1487" i="2"/>
  <c r="I1486" i="2" a="1"/>
  <c r="I1486" i="2" s="1"/>
  <c r="H1486" i="2"/>
  <c r="G1486" i="2"/>
  <c r="F1486" i="2"/>
  <c r="E1486" i="2"/>
  <c r="D1486" i="2"/>
  <c r="C1486" i="2"/>
  <c r="I1485" i="2" a="1"/>
  <c r="I1485" i="2" s="1"/>
  <c r="H1485" i="2"/>
  <c r="G1485" i="2"/>
  <c r="F1485" i="2"/>
  <c r="E1485" i="2"/>
  <c r="D1485" i="2"/>
  <c r="C1485" i="2"/>
  <c r="I1484" i="2" a="1"/>
  <c r="I1484" i="2" s="1"/>
  <c r="H1484" i="2"/>
  <c r="G1484" i="2"/>
  <c r="F1484" i="2"/>
  <c r="E1484" i="2"/>
  <c r="D1484" i="2"/>
  <c r="C1484" i="2"/>
  <c r="I1483" i="2" a="1"/>
  <c r="I1483" i="2" s="1"/>
  <c r="H1483" i="2"/>
  <c r="G1483" i="2"/>
  <c r="F1483" i="2"/>
  <c r="E1483" i="2"/>
  <c r="D1483" i="2"/>
  <c r="C1483" i="2"/>
  <c r="I1482" i="2" a="1"/>
  <c r="I1482" i="2" s="1"/>
  <c r="H1482" i="2"/>
  <c r="G1482" i="2"/>
  <c r="H1482" i="6" s="1"/>
  <c r="F1482" i="2"/>
  <c r="G1482" i="6" s="1"/>
  <c r="E1482" i="2"/>
  <c r="D1482" i="2"/>
  <c r="C1482" i="2"/>
  <c r="I1481" i="2" a="1"/>
  <c r="I1481" i="2" s="1"/>
  <c r="H1481" i="2"/>
  <c r="G1481" i="2"/>
  <c r="F1481" i="2"/>
  <c r="E1481" i="2"/>
  <c r="D1481" i="2"/>
  <c r="C1481" i="2"/>
  <c r="I1480" i="2" a="1"/>
  <c r="I1480" i="2" s="1"/>
  <c r="H1480" i="2"/>
  <c r="G1480" i="2"/>
  <c r="F1480" i="2"/>
  <c r="E1480" i="2"/>
  <c r="D1480" i="2"/>
  <c r="C1480" i="2"/>
  <c r="I1479" i="2" a="1"/>
  <c r="I1479" i="2" s="1"/>
  <c r="H1479" i="2"/>
  <c r="G1479" i="2"/>
  <c r="H1479" i="6" s="1"/>
  <c r="F1479" i="2"/>
  <c r="G1479" i="6" s="1"/>
  <c r="E1479" i="2"/>
  <c r="D1479" i="2"/>
  <c r="F1479" i="6" s="1"/>
  <c r="C1479" i="2"/>
  <c r="I1478" i="2" a="1"/>
  <c r="I1478" i="2" s="1"/>
  <c r="H1478" i="2"/>
  <c r="G1478" i="2"/>
  <c r="F1478" i="2"/>
  <c r="E1478" i="2"/>
  <c r="D1478" i="2"/>
  <c r="C1478" i="2"/>
  <c r="I1477" i="2" a="1"/>
  <c r="I1477" i="2" s="1"/>
  <c r="H1477" i="2"/>
  <c r="G1477" i="2"/>
  <c r="F1477" i="2"/>
  <c r="G1477" i="6" s="1"/>
  <c r="E1477" i="2"/>
  <c r="D1477" i="2"/>
  <c r="C1477" i="2"/>
  <c r="I1476" i="2" a="1"/>
  <c r="I1476" i="2" s="1"/>
  <c r="H1476" i="2"/>
  <c r="G1476" i="2"/>
  <c r="F1476" i="2"/>
  <c r="E1476" i="2"/>
  <c r="D1476" i="2"/>
  <c r="F1476" i="6" s="1"/>
  <c r="C1476" i="2"/>
  <c r="I1475" i="2" a="1"/>
  <c r="I1475" i="2" s="1"/>
  <c r="H1475" i="2"/>
  <c r="G1475" i="2"/>
  <c r="F1475" i="2"/>
  <c r="E1475" i="2"/>
  <c r="D1475" i="2"/>
  <c r="C1475" i="2"/>
  <c r="I1474" i="2" a="1"/>
  <c r="I1474" i="2" s="1"/>
  <c r="H1474" i="2"/>
  <c r="G1474" i="2"/>
  <c r="F1474" i="2"/>
  <c r="E1474" i="2"/>
  <c r="D1474" i="2"/>
  <c r="C1474" i="2"/>
  <c r="I1473" i="2" a="1"/>
  <c r="I1473" i="2" s="1"/>
  <c r="H1473" i="2"/>
  <c r="G1473" i="2"/>
  <c r="F1473" i="2"/>
  <c r="E1473" i="2"/>
  <c r="D1473" i="2"/>
  <c r="C1473" i="2"/>
  <c r="I1472" i="2" a="1"/>
  <c r="I1472" i="2" s="1"/>
  <c r="H1472" i="2"/>
  <c r="G1472" i="2"/>
  <c r="F1472" i="2"/>
  <c r="E1472" i="2"/>
  <c r="D1472" i="2"/>
  <c r="C1472" i="2"/>
  <c r="I1471" i="2" a="1"/>
  <c r="I1471" i="2" s="1"/>
  <c r="H1471" i="2"/>
  <c r="G1471" i="2"/>
  <c r="F1471" i="2"/>
  <c r="E1471" i="2"/>
  <c r="D1471" i="2"/>
  <c r="C1471" i="2"/>
  <c r="I1470" i="2" a="1"/>
  <c r="I1470" i="2" s="1"/>
  <c r="H1470" i="2"/>
  <c r="G1470" i="2"/>
  <c r="H1470" i="6" s="1"/>
  <c r="F1470" i="2"/>
  <c r="G1470" i="6" s="1"/>
  <c r="E1470" i="2"/>
  <c r="D1470" i="2"/>
  <c r="C1470" i="2"/>
  <c r="I1469" i="2" a="1"/>
  <c r="I1469" i="2" s="1"/>
  <c r="H1469" i="2"/>
  <c r="G1469" i="2"/>
  <c r="F1469" i="2"/>
  <c r="E1469" i="2"/>
  <c r="D1469" i="2"/>
  <c r="C1469" i="2"/>
  <c r="I1468" i="2" a="1"/>
  <c r="I1468" i="2" s="1"/>
  <c r="H1468" i="2"/>
  <c r="G1468" i="2"/>
  <c r="F1468" i="2"/>
  <c r="E1468" i="2"/>
  <c r="D1468" i="2"/>
  <c r="C1468" i="2"/>
  <c r="I1467" i="2" a="1"/>
  <c r="I1467" i="2" s="1"/>
  <c r="H1467" i="2"/>
  <c r="G1467" i="2"/>
  <c r="H1467" i="6" s="1"/>
  <c r="F1467" i="2"/>
  <c r="G1467" i="6" s="1"/>
  <c r="E1467" i="2"/>
  <c r="D1467" i="2"/>
  <c r="F1467" i="6" s="1"/>
  <c r="C1467" i="2"/>
  <c r="I1466" i="2" a="1"/>
  <c r="I1466" i="2" s="1"/>
  <c r="H1466" i="2"/>
  <c r="G1466" i="2"/>
  <c r="F1466" i="2"/>
  <c r="E1466" i="2"/>
  <c r="D1466" i="2"/>
  <c r="C1466" i="2"/>
  <c r="I1465" i="2" a="1"/>
  <c r="I1465" i="2" s="1"/>
  <c r="H1465" i="2"/>
  <c r="G1465" i="2"/>
  <c r="F1465" i="2"/>
  <c r="G1465" i="6" s="1"/>
  <c r="E1465" i="2"/>
  <c r="D1465" i="2"/>
  <c r="C1465" i="2"/>
  <c r="I1464" i="2" a="1"/>
  <c r="I1464" i="2" s="1"/>
  <c r="H1464" i="2"/>
  <c r="G1464" i="2"/>
  <c r="F1464" i="2"/>
  <c r="E1464" i="2"/>
  <c r="D1464" i="2"/>
  <c r="F1464" i="6" s="1"/>
  <c r="C1464" i="2"/>
  <c r="I1463" i="2" a="1"/>
  <c r="I1463" i="2" s="1"/>
  <c r="H1463" i="2"/>
  <c r="G1463" i="2"/>
  <c r="F1463" i="2"/>
  <c r="E1463" i="2"/>
  <c r="D1463" i="2"/>
  <c r="C1463" i="2"/>
  <c r="I1462" i="2" a="1"/>
  <c r="I1462" i="2" s="1"/>
  <c r="H1462" i="2"/>
  <c r="G1462" i="2"/>
  <c r="F1462" i="2"/>
  <c r="E1462" i="2"/>
  <c r="D1462" i="2"/>
  <c r="C1462" i="2"/>
  <c r="I1461" i="2" a="1"/>
  <c r="I1461" i="2" s="1"/>
  <c r="H1461" i="2"/>
  <c r="G1461" i="2"/>
  <c r="F1461" i="2"/>
  <c r="E1461" i="2"/>
  <c r="D1461" i="2"/>
  <c r="C1461" i="2"/>
  <c r="I1460" i="2" a="1"/>
  <c r="I1460" i="2" s="1"/>
  <c r="H1460" i="2"/>
  <c r="G1460" i="2"/>
  <c r="F1460" i="2"/>
  <c r="E1460" i="2"/>
  <c r="D1460" i="2"/>
  <c r="C1460" i="2"/>
  <c r="I1459" i="2" a="1"/>
  <c r="I1459" i="2" s="1"/>
  <c r="H1459" i="2"/>
  <c r="G1459" i="2"/>
  <c r="F1459" i="2"/>
  <c r="E1459" i="2"/>
  <c r="D1459" i="2"/>
  <c r="C1459" i="2"/>
  <c r="I1458" i="2" a="1"/>
  <c r="I1458" i="2" s="1"/>
  <c r="H1458" i="2"/>
  <c r="G1458" i="2"/>
  <c r="H1458" i="6" s="1"/>
  <c r="F1458" i="2"/>
  <c r="G1458" i="6" s="1"/>
  <c r="E1458" i="2"/>
  <c r="D1458" i="2"/>
  <c r="C1458" i="2"/>
  <c r="I1457" i="2" a="1"/>
  <c r="I1457" i="2" s="1"/>
  <c r="H1457" i="2"/>
  <c r="G1457" i="2"/>
  <c r="F1457" i="2"/>
  <c r="E1457" i="2"/>
  <c r="D1457" i="2"/>
  <c r="C1457" i="2"/>
  <c r="I1456" i="2" a="1"/>
  <c r="I1456" i="2" s="1"/>
  <c r="H1456" i="2"/>
  <c r="G1456" i="2"/>
  <c r="F1456" i="2"/>
  <c r="E1456" i="2"/>
  <c r="D1456" i="2"/>
  <c r="C1456" i="2"/>
  <c r="I1455" i="2" a="1"/>
  <c r="I1455" i="2" s="1"/>
  <c r="H1455" i="2"/>
  <c r="G1455" i="2"/>
  <c r="H1455" i="6" s="1"/>
  <c r="F1455" i="2"/>
  <c r="G1455" i="6" s="1"/>
  <c r="E1455" i="2"/>
  <c r="D1455" i="2"/>
  <c r="F1455" i="6" s="1"/>
  <c r="C1455" i="2"/>
  <c r="I1454" i="2" a="1"/>
  <c r="I1454" i="2" s="1"/>
  <c r="H1454" i="2"/>
  <c r="G1454" i="2"/>
  <c r="F1454" i="2"/>
  <c r="E1454" i="2"/>
  <c r="D1454" i="2"/>
  <c r="C1454" i="2"/>
  <c r="I1453" i="2" a="1"/>
  <c r="I1453" i="2" s="1"/>
  <c r="H1453" i="2"/>
  <c r="G1453" i="2"/>
  <c r="F1453" i="2"/>
  <c r="G1453" i="6" s="1"/>
  <c r="E1453" i="2"/>
  <c r="D1453" i="2"/>
  <c r="C1453" i="2"/>
  <c r="I1452" i="2" a="1"/>
  <c r="I1452" i="2" s="1"/>
  <c r="H1452" i="2"/>
  <c r="G1452" i="2"/>
  <c r="F1452" i="2"/>
  <c r="E1452" i="2"/>
  <c r="D1452" i="2"/>
  <c r="F1452" i="6" s="1"/>
  <c r="C1452" i="2"/>
  <c r="I1451" i="2" a="1"/>
  <c r="I1451" i="2" s="1"/>
  <c r="H1451" i="2"/>
  <c r="G1451" i="2"/>
  <c r="F1451" i="2"/>
  <c r="G1451" i="6" s="1"/>
  <c r="E1451" i="2"/>
  <c r="D1451" i="2"/>
  <c r="F1451" i="6" s="1"/>
  <c r="C1451" i="2"/>
  <c r="I1450" i="2" a="1"/>
  <c r="I1450" i="2" s="1"/>
  <c r="H1450" i="2"/>
  <c r="G1450" i="2"/>
  <c r="F1450" i="2"/>
  <c r="E1450" i="2"/>
  <c r="D1450" i="2"/>
  <c r="C1450" i="2"/>
  <c r="I1449" i="2" a="1"/>
  <c r="I1449" i="2" s="1"/>
  <c r="H1449" i="2"/>
  <c r="G1449" i="2"/>
  <c r="F1449" i="2"/>
  <c r="E1449" i="2"/>
  <c r="D1449" i="2"/>
  <c r="C1449" i="2"/>
  <c r="I1448" i="2" a="1"/>
  <c r="I1448" i="2" s="1"/>
  <c r="H1448" i="2"/>
  <c r="G1448" i="2"/>
  <c r="F1448" i="2"/>
  <c r="E1448" i="2"/>
  <c r="D1448" i="2"/>
  <c r="C1448" i="2"/>
  <c r="I1447" i="2" a="1"/>
  <c r="I1447" i="2" s="1"/>
  <c r="H1447" i="2"/>
  <c r="G1447" i="2"/>
  <c r="F1447" i="2"/>
  <c r="E1447" i="2"/>
  <c r="D1447" i="2"/>
  <c r="C1447" i="2"/>
  <c r="I1446" i="2" a="1"/>
  <c r="I1446" i="2" s="1"/>
  <c r="H1446" i="2"/>
  <c r="G1446" i="2"/>
  <c r="H1446" i="6" s="1"/>
  <c r="F1446" i="2"/>
  <c r="G1446" i="6" s="1"/>
  <c r="E1446" i="2"/>
  <c r="D1446" i="2"/>
  <c r="F1446" i="6" s="1"/>
  <c r="C1446" i="2"/>
  <c r="I1445" i="2" a="1"/>
  <c r="I1445" i="2" s="1"/>
  <c r="H1445" i="2"/>
  <c r="G1445" i="2"/>
  <c r="F1445" i="2"/>
  <c r="E1445" i="2"/>
  <c r="D1445" i="2"/>
  <c r="C1445" i="2"/>
  <c r="I1444" i="2" a="1"/>
  <c r="I1444" i="2" s="1"/>
  <c r="H1444" i="2"/>
  <c r="G1444" i="2"/>
  <c r="F1444" i="2"/>
  <c r="E1444" i="2"/>
  <c r="D1444" i="2"/>
  <c r="C1444" i="2"/>
  <c r="I1443" i="2" a="1"/>
  <c r="I1443" i="2" s="1"/>
  <c r="H1443" i="2"/>
  <c r="G1443" i="2"/>
  <c r="H1443" i="6" s="1"/>
  <c r="F1443" i="2"/>
  <c r="G1443" i="6" s="1"/>
  <c r="E1443" i="2"/>
  <c r="D1443" i="2"/>
  <c r="F1443" i="6" s="1"/>
  <c r="C1443" i="2"/>
  <c r="I1442" i="2" a="1"/>
  <c r="I1442" i="2" s="1"/>
  <c r="H1442" i="2"/>
  <c r="G1442" i="2"/>
  <c r="F1442" i="2"/>
  <c r="E1442" i="2"/>
  <c r="D1442" i="2"/>
  <c r="C1442" i="2"/>
  <c r="I1441" i="2" a="1"/>
  <c r="I1441" i="2" s="1"/>
  <c r="H1441" i="2"/>
  <c r="G1441" i="2"/>
  <c r="F1441" i="2"/>
  <c r="G1441" i="6" s="1"/>
  <c r="E1441" i="2"/>
  <c r="D1441" i="2"/>
  <c r="C1441" i="2"/>
  <c r="I1440" i="2" a="1"/>
  <c r="I1440" i="2" s="1"/>
  <c r="H1440" i="2"/>
  <c r="G1440" i="2"/>
  <c r="F1440" i="2"/>
  <c r="E1440" i="2"/>
  <c r="D1440" i="2"/>
  <c r="F1440" i="6" s="1"/>
  <c r="C1440" i="2"/>
  <c r="I1439" i="2" a="1"/>
  <c r="I1439" i="2" s="1"/>
  <c r="H1439" i="2"/>
  <c r="G1439" i="2"/>
  <c r="F1439" i="2"/>
  <c r="E1439" i="2"/>
  <c r="D1439" i="2"/>
  <c r="C1439" i="2"/>
  <c r="I1438" i="2" a="1"/>
  <c r="I1438" i="2" s="1"/>
  <c r="H1438" i="2"/>
  <c r="G1438" i="2"/>
  <c r="F1438" i="2"/>
  <c r="E1438" i="2"/>
  <c r="D1438" i="2"/>
  <c r="C1438" i="2"/>
  <c r="I1437" i="2" a="1"/>
  <c r="I1437" i="2" s="1"/>
  <c r="H1437" i="2"/>
  <c r="G1437" i="2"/>
  <c r="H1437" i="6" s="1"/>
  <c r="F1437" i="2"/>
  <c r="E1437" i="2"/>
  <c r="D1437" i="2"/>
  <c r="C1437" i="2"/>
  <c r="I1436" i="2" a="1"/>
  <c r="I1436" i="2" s="1"/>
  <c r="H1436" i="2"/>
  <c r="G1436" i="2"/>
  <c r="F1436" i="2"/>
  <c r="E1436" i="2"/>
  <c r="D1436" i="2"/>
  <c r="C1436" i="2"/>
  <c r="I1435" i="2" a="1"/>
  <c r="I1435" i="2" s="1"/>
  <c r="H1435" i="2"/>
  <c r="G1435" i="2"/>
  <c r="F1435" i="2"/>
  <c r="E1435" i="2"/>
  <c r="D1435" i="2"/>
  <c r="C1435" i="2"/>
  <c r="I1434" i="2" a="1"/>
  <c r="I1434" i="2" s="1"/>
  <c r="H1434" i="2"/>
  <c r="G1434" i="2"/>
  <c r="H1434" i="6" s="1"/>
  <c r="F1434" i="2"/>
  <c r="E1434" i="2"/>
  <c r="D1434" i="2"/>
  <c r="C1434" i="2"/>
  <c r="I1433" i="2" a="1"/>
  <c r="I1433" i="2" s="1"/>
  <c r="H1433" i="2"/>
  <c r="G1433" i="2"/>
  <c r="H1433" i="6" s="1"/>
  <c r="F1433" i="2"/>
  <c r="G1433" i="6" s="1"/>
  <c r="E1433" i="2"/>
  <c r="D1433" i="2"/>
  <c r="C1433" i="2"/>
  <c r="I1432" i="2" a="1"/>
  <c r="I1432" i="2" s="1"/>
  <c r="H1432" i="2"/>
  <c r="G1432" i="2"/>
  <c r="F1432" i="2"/>
  <c r="E1432" i="2"/>
  <c r="D1432" i="2"/>
  <c r="C1432" i="2"/>
  <c r="I1431" i="2" a="1"/>
  <c r="I1431" i="2" s="1"/>
  <c r="H1431" i="2"/>
  <c r="G1431" i="2"/>
  <c r="F1431" i="2"/>
  <c r="G1431" i="6" s="1"/>
  <c r="E1431" i="2"/>
  <c r="D1431" i="2"/>
  <c r="F1431" i="6" s="1"/>
  <c r="C1431" i="2"/>
  <c r="I1430" i="2" a="1"/>
  <c r="I1430" i="2" s="1"/>
  <c r="H1430" i="2"/>
  <c r="G1430" i="2"/>
  <c r="F1430" i="2"/>
  <c r="E1430" i="2"/>
  <c r="D1430" i="2"/>
  <c r="F1430" i="6" s="1"/>
  <c r="C1430" i="2"/>
  <c r="I1429" i="2" a="1"/>
  <c r="I1429" i="2" s="1"/>
  <c r="H1429" i="2"/>
  <c r="G1429" i="2"/>
  <c r="F1429" i="2"/>
  <c r="G1429" i="6" s="1"/>
  <c r="E1429" i="2"/>
  <c r="D1429" i="2"/>
  <c r="C1429" i="2"/>
  <c r="I1428" i="2" a="1"/>
  <c r="I1428" i="2" s="1"/>
  <c r="H1428" i="2"/>
  <c r="G1428" i="2"/>
  <c r="F1428" i="2"/>
  <c r="E1428" i="2"/>
  <c r="D1428" i="2"/>
  <c r="F1428" i="6" s="1"/>
  <c r="C1428" i="2"/>
  <c r="I1427" i="2" a="1"/>
  <c r="I1427" i="2" s="1"/>
  <c r="H1427" i="2"/>
  <c r="G1427" i="2"/>
  <c r="F1427" i="2"/>
  <c r="E1427" i="2"/>
  <c r="D1427" i="2"/>
  <c r="F1427" i="6" s="1"/>
  <c r="C1427" i="2"/>
  <c r="I1426" i="2" a="1"/>
  <c r="I1426" i="2" s="1"/>
  <c r="H1426" i="2"/>
  <c r="G1426" i="2"/>
  <c r="F1426" i="2"/>
  <c r="E1426" i="2"/>
  <c r="D1426" i="2"/>
  <c r="C1426" i="2"/>
  <c r="I1425" i="2" a="1"/>
  <c r="I1425" i="2" s="1"/>
  <c r="H1425" i="2"/>
  <c r="G1425" i="2"/>
  <c r="F1425" i="2"/>
  <c r="E1425" i="2"/>
  <c r="D1425" i="2"/>
  <c r="C1425" i="2"/>
  <c r="I1424" i="2" a="1"/>
  <c r="I1424" i="2" s="1"/>
  <c r="H1424" i="2"/>
  <c r="G1424" i="2"/>
  <c r="F1424" i="2"/>
  <c r="E1424" i="2"/>
  <c r="D1424" i="2"/>
  <c r="C1424" i="2"/>
  <c r="I1423" i="2" a="1"/>
  <c r="I1423" i="2" s="1"/>
  <c r="H1423" i="2"/>
  <c r="G1423" i="2"/>
  <c r="F1423" i="2"/>
  <c r="E1423" i="2"/>
  <c r="D1423" i="2"/>
  <c r="C1423" i="2"/>
  <c r="I1422" i="2" a="1"/>
  <c r="I1422" i="2" s="1"/>
  <c r="H1422" i="2"/>
  <c r="G1422" i="2"/>
  <c r="H1422" i="6" s="1"/>
  <c r="F1422" i="2"/>
  <c r="E1422" i="2"/>
  <c r="D1422" i="2"/>
  <c r="F1422" i="6" s="1"/>
  <c r="C1422" i="2"/>
  <c r="I1421" i="2" a="1"/>
  <c r="I1421" i="2" s="1"/>
  <c r="H1421" i="2"/>
  <c r="G1421" i="2"/>
  <c r="H1421" i="6" s="1"/>
  <c r="F1421" i="2"/>
  <c r="G1421" i="6" s="1"/>
  <c r="E1421" i="2"/>
  <c r="D1421" i="2"/>
  <c r="C1421" i="2"/>
  <c r="I1420" i="2" a="1"/>
  <c r="I1420" i="2" s="1"/>
  <c r="H1420" i="2"/>
  <c r="G1420" i="2"/>
  <c r="F1420" i="2"/>
  <c r="E1420" i="2"/>
  <c r="D1420" i="2"/>
  <c r="C1420" i="2"/>
  <c r="I1419" i="2" a="1"/>
  <c r="I1419" i="2" s="1"/>
  <c r="H1419" i="2"/>
  <c r="G1419" i="2"/>
  <c r="F1419" i="2"/>
  <c r="G1419" i="6" s="1"/>
  <c r="E1419" i="2"/>
  <c r="D1419" i="2"/>
  <c r="F1419" i="6" s="1"/>
  <c r="C1419" i="2"/>
  <c r="I1418" i="2" a="1"/>
  <c r="I1418" i="2" s="1"/>
  <c r="H1418" i="2"/>
  <c r="G1418" i="2"/>
  <c r="F1418" i="2"/>
  <c r="E1418" i="2"/>
  <c r="D1418" i="2"/>
  <c r="F1418" i="6" s="1"/>
  <c r="C1418" i="2"/>
  <c r="I1417" i="2" a="1"/>
  <c r="I1417" i="2" s="1"/>
  <c r="H1417" i="2"/>
  <c r="G1417" i="2"/>
  <c r="F1417" i="2"/>
  <c r="G1417" i="6" s="1"/>
  <c r="E1417" i="2"/>
  <c r="D1417" i="2"/>
  <c r="C1417" i="2"/>
  <c r="I1416" i="2" a="1"/>
  <c r="I1416" i="2" s="1"/>
  <c r="H1416" i="2"/>
  <c r="G1416" i="2"/>
  <c r="F1416" i="2"/>
  <c r="E1416" i="2"/>
  <c r="D1416" i="2"/>
  <c r="F1416" i="6" s="1"/>
  <c r="C1416" i="2"/>
  <c r="I1415" i="2" a="1"/>
  <c r="I1415" i="2" s="1"/>
  <c r="H1415" i="2"/>
  <c r="G1415" i="2"/>
  <c r="F1415" i="2"/>
  <c r="G1415" i="6" s="1"/>
  <c r="E1415" i="2"/>
  <c r="D1415" i="2"/>
  <c r="C1415" i="2"/>
  <c r="I1414" i="2" a="1"/>
  <c r="I1414" i="2" s="1"/>
  <c r="H1414" i="2"/>
  <c r="G1414" i="2"/>
  <c r="F1414" i="2"/>
  <c r="E1414" i="2"/>
  <c r="D1414" i="2"/>
  <c r="C1414" i="2"/>
  <c r="I1413" i="2" a="1"/>
  <c r="I1413" i="2" s="1"/>
  <c r="H1413" i="2"/>
  <c r="G1413" i="2"/>
  <c r="H1413" i="6" s="1"/>
  <c r="F1413" i="2"/>
  <c r="E1413" i="2"/>
  <c r="D1413" i="2"/>
  <c r="C1413" i="2"/>
  <c r="I1412" i="2" a="1"/>
  <c r="I1412" i="2" s="1"/>
  <c r="H1412" i="2"/>
  <c r="G1412" i="2"/>
  <c r="F1412" i="2"/>
  <c r="E1412" i="2"/>
  <c r="D1412" i="2"/>
  <c r="C1412" i="2"/>
  <c r="I1411" i="2" a="1"/>
  <c r="I1411" i="2" s="1"/>
  <c r="H1411" i="2"/>
  <c r="G1411" i="2"/>
  <c r="F1411" i="2"/>
  <c r="E1411" i="2"/>
  <c r="D1411" i="2"/>
  <c r="C1411" i="2"/>
  <c r="I1410" i="2" a="1"/>
  <c r="I1410" i="2" s="1"/>
  <c r="H1410" i="2"/>
  <c r="G1410" i="2"/>
  <c r="F1410" i="2"/>
  <c r="E1410" i="2"/>
  <c r="D1410" i="2"/>
  <c r="C1410" i="2"/>
  <c r="I1409" i="2" a="1"/>
  <c r="I1409" i="2" s="1"/>
  <c r="H1409" i="2"/>
  <c r="G1409" i="2"/>
  <c r="H1409" i="6" s="1"/>
  <c r="F1409" i="2"/>
  <c r="G1409" i="6" s="1"/>
  <c r="E1409" i="2"/>
  <c r="D1409" i="2"/>
  <c r="C1409" i="2"/>
  <c r="I1408" i="2" a="1"/>
  <c r="I1408" i="2" s="1"/>
  <c r="H1408" i="2"/>
  <c r="G1408" i="2"/>
  <c r="F1408" i="2"/>
  <c r="E1408" i="2"/>
  <c r="D1408" i="2"/>
  <c r="C1408" i="2"/>
  <c r="I1407" i="2" a="1"/>
  <c r="I1407" i="2" s="1"/>
  <c r="H1407" i="2"/>
  <c r="G1407" i="2"/>
  <c r="F1407" i="2"/>
  <c r="G1407" i="6" s="1"/>
  <c r="E1407" i="2"/>
  <c r="D1407" i="2"/>
  <c r="C1407" i="2"/>
  <c r="I1406" i="2" a="1"/>
  <c r="I1406" i="2" s="1"/>
  <c r="H1406" i="2"/>
  <c r="G1406" i="2"/>
  <c r="F1406" i="2"/>
  <c r="E1406" i="2"/>
  <c r="D1406" i="2"/>
  <c r="F1406" i="6" s="1"/>
  <c r="C1406" i="2"/>
  <c r="I1405" i="2" a="1"/>
  <c r="I1405" i="2" s="1"/>
  <c r="H1405" i="2"/>
  <c r="G1405" i="2"/>
  <c r="F1405" i="2"/>
  <c r="E1405" i="2"/>
  <c r="D1405" i="2"/>
  <c r="C1405" i="2"/>
  <c r="I1404" i="2" a="1"/>
  <c r="I1404" i="2" s="1"/>
  <c r="H1404" i="2"/>
  <c r="G1404" i="2"/>
  <c r="F1404" i="2"/>
  <c r="E1404" i="2"/>
  <c r="D1404" i="2"/>
  <c r="F1404" i="6" s="1"/>
  <c r="C1404" i="2"/>
  <c r="I1403" i="2" a="1"/>
  <c r="I1403" i="2" s="1"/>
  <c r="H1403" i="2"/>
  <c r="G1403" i="2"/>
  <c r="F1403" i="2"/>
  <c r="E1403" i="2"/>
  <c r="D1403" i="2"/>
  <c r="C1403" i="2"/>
  <c r="I1402" i="2" a="1"/>
  <c r="I1402" i="2" s="1"/>
  <c r="H1402" i="2"/>
  <c r="G1402" i="2"/>
  <c r="F1402" i="2"/>
  <c r="E1402" i="2"/>
  <c r="D1402" i="2"/>
  <c r="C1402" i="2"/>
  <c r="I1401" i="2" a="1"/>
  <c r="I1401" i="2" s="1"/>
  <c r="H1401" i="2"/>
  <c r="G1401" i="2"/>
  <c r="H1401" i="6" s="1"/>
  <c r="F1401" i="2"/>
  <c r="E1401" i="2"/>
  <c r="D1401" i="2"/>
  <c r="C1401" i="2"/>
  <c r="I1400" i="2" a="1"/>
  <c r="I1400" i="2" s="1"/>
  <c r="H1400" i="2"/>
  <c r="G1400" i="2"/>
  <c r="F1400" i="2"/>
  <c r="E1400" i="2"/>
  <c r="D1400" i="2"/>
  <c r="C1400" i="2"/>
  <c r="I1399" i="2" a="1"/>
  <c r="I1399" i="2" s="1"/>
  <c r="H1399" i="2"/>
  <c r="G1399" i="2"/>
  <c r="F1399" i="2"/>
  <c r="E1399" i="2"/>
  <c r="D1399" i="2"/>
  <c r="C1399" i="2"/>
  <c r="I1398" i="2" a="1"/>
  <c r="I1398" i="2" s="1"/>
  <c r="H1398" i="2"/>
  <c r="G1398" i="2"/>
  <c r="F1398" i="2"/>
  <c r="E1398" i="2"/>
  <c r="D1398" i="2"/>
  <c r="C1398" i="2"/>
  <c r="I1397" i="2" a="1"/>
  <c r="I1397" i="2" s="1"/>
  <c r="H1397" i="2"/>
  <c r="G1397" i="2"/>
  <c r="H1397" i="6" s="1"/>
  <c r="F1397" i="2"/>
  <c r="G1397" i="6" s="1"/>
  <c r="E1397" i="2"/>
  <c r="D1397" i="2"/>
  <c r="C1397" i="2"/>
  <c r="I1396" i="2" a="1"/>
  <c r="I1396" i="2" s="1"/>
  <c r="H1396" i="2"/>
  <c r="G1396" i="2"/>
  <c r="F1396" i="2"/>
  <c r="E1396" i="2"/>
  <c r="D1396" i="2"/>
  <c r="C1396" i="2"/>
  <c r="I1395" i="2" a="1"/>
  <c r="I1395" i="2" s="1"/>
  <c r="H1395" i="2"/>
  <c r="G1395" i="2"/>
  <c r="F1395" i="2"/>
  <c r="G1395" i="6" s="1"/>
  <c r="E1395" i="2"/>
  <c r="D1395" i="2"/>
  <c r="C1395" i="2"/>
  <c r="I1394" i="2" a="1"/>
  <c r="I1394" i="2" s="1"/>
  <c r="H1394" i="2"/>
  <c r="G1394" i="2"/>
  <c r="F1394" i="2"/>
  <c r="E1394" i="2"/>
  <c r="D1394" i="2"/>
  <c r="F1394" i="6" s="1"/>
  <c r="C1394" i="2"/>
  <c r="I1393" i="2" a="1"/>
  <c r="I1393" i="2" s="1"/>
  <c r="H1393" i="2"/>
  <c r="G1393" i="2"/>
  <c r="F1393" i="2"/>
  <c r="E1393" i="2"/>
  <c r="D1393" i="2"/>
  <c r="C1393" i="2"/>
  <c r="I1392" i="2" a="1"/>
  <c r="I1392" i="2" s="1"/>
  <c r="H1392" i="2"/>
  <c r="G1392" i="2"/>
  <c r="F1392" i="2"/>
  <c r="E1392" i="2"/>
  <c r="D1392" i="2"/>
  <c r="F1392" i="6" s="1"/>
  <c r="C1392" i="2"/>
  <c r="I1391" i="2" a="1"/>
  <c r="I1391" i="2" s="1"/>
  <c r="H1391" i="2"/>
  <c r="G1391" i="2"/>
  <c r="F1391" i="2"/>
  <c r="G1391" i="6" s="1"/>
  <c r="E1391" i="2"/>
  <c r="D1391" i="2"/>
  <c r="F1391" i="6" s="1"/>
  <c r="C1391" i="2"/>
  <c r="I1390" i="2" a="1"/>
  <c r="I1390" i="2" s="1"/>
  <c r="H1390" i="2"/>
  <c r="G1390" i="2"/>
  <c r="F1390" i="2"/>
  <c r="E1390" i="2"/>
  <c r="D1390" i="2"/>
  <c r="C1390" i="2"/>
  <c r="I1389" i="2" a="1"/>
  <c r="I1389" i="2" s="1"/>
  <c r="H1389" i="2"/>
  <c r="G1389" i="2"/>
  <c r="F1389" i="2"/>
  <c r="E1389" i="2"/>
  <c r="D1389" i="2"/>
  <c r="C1389" i="2"/>
  <c r="I1388" i="2" a="1"/>
  <c r="I1388" i="2" s="1"/>
  <c r="H1388" i="2"/>
  <c r="G1388" i="2"/>
  <c r="F1388" i="2"/>
  <c r="E1388" i="2"/>
  <c r="D1388" i="2"/>
  <c r="C1388" i="2"/>
  <c r="I1387" i="2" a="1"/>
  <c r="I1387" i="2" s="1"/>
  <c r="H1387" i="2"/>
  <c r="G1387" i="2"/>
  <c r="F1387" i="2"/>
  <c r="E1387" i="2"/>
  <c r="D1387" i="2"/>
  <c r="C1387" i="2"/>
  <c r="I1386" i="2" a="1"/>
  <c r="I1386" i="2" s="1"/>
  <c r="H1386" i="2"/>
  <c r="G1386" i="2"/>
  <c r="F1386" i="2"/>
  <c r="E1386" i="2"/>
  <c r="D1386" i="2"/>
  <c r="F1386" i="6" s="1"/>
  <c r="C1386" i="2"/>
  <c r="I1385" i="2" a="1"/>
  <c r="I1385" i="2" s="1"/>
  <c r="H1385" i="2"/>
  <c r="G1385" i="2"/>
  <c r="H1385" i="6" s="1"/>
  <c r="F1385" i="2"/>
  <c r="E1385" i="2"/>
  <c r="D1385" i="2"/>
  <c r="C1385" i="2"/>
  <c r="I1384" i="2" a="1"/>
  <c r="I1384" i="2" s="1"/>
  <c r="H1384" i="2"/>
  <c r="G1384" i="2"/>
  <c r="F1384" i="2"/>
  <c r="E1384" i="2"/>
  <c r="D1384" i="2"/>
  <c r="C1384" i="2"/>
  <c r="I1383" i="2" a="1"/>
  <c r="I1383" i="2" s="1"/>
  <c r="H1383" i="2"/>
  <c r="G1383" i="2"/>
  <c r="F1383" i="2"/>
  <c r="G1383" i="6" s="1"/>
  <c r="E1383" i="2"/>
  <c r="D1383" i="2"/>
  <c r="C1383" i="2"/>
  <c r="I1382" i="2" a="1"/>
  <c r="I1382" i="2" s="1"/>
  <c r="H1382" i="2"/>
  <c r="G1382" i="2"/>
  <c r="F1382" i="2"/>
  <c r="E1382" i="2"/>
  <c r="D1382" i="2"/>
  <c r="F1382" i="6" s="1"/>
  <c r="C1382" i="2"/>
  <c r="I1381" i="2" a="1"/>
  <c r="I1381" i="2" s="1"/>
  <c r="H1381" i="2"/>
  <c r="G1381" i="2"/>
  <c r="H1381" i="6" s="1"/>
  <c r="F1381" i="2"/>
  <c r="E1381" i="2"/>
  <c r="D1381" i="2"/>
  <c r="C1381" i="2"/>
  <c r="I1380" i="2" a="1"/>
  <c r="I1380" i="2" s="1"/>
  <c r="H1380" i="2"/>
  <c r="G1380" i="2"/>
  <c r="F1380" i="2"/>
  <c r="E1380" i="2"/>
  <c r="D1380" i="2"/>
  <c r="F1380" i="6" s="1"/>
  <c r="C1380" i="2"/>
  <c r="I1379" i="2" a="1"/>
  <c r="I1379" i="2" s="1"/>
  <c r="H1379" i="2"/>
  <c r="G1379" i="2"/>
  <c r="F1379" i="2"/>
  <c r="E1379" i="2"/>
  <c r="D1379" i="2"/>
  <c r="C1379" i="2"/>
  <c r="I1378" i="2" a="1"/>
  <c r="I1378" i="2" s="1"/>
  <c r="H1378" i="2"/>
  <c r="G1378" i="2"/>
  <c r="F1378" i="2"/>
  <c r="E1378" i="2"/>
  <c r="D1378" i="2"/>
  <c r="C1378" i="2"/>
  <c r="I1377" i="2" a="1"/>
  <c r="I1377" i="2" s="1"/>
  <c r="H1377" i="2"/>
  <c r="G1377" i="2"/>
  <c r="F1377" i="2"/>
  <c r="E1377" i="2"/>
  <c r="D1377" i="2"/>
  <c r="C1377" i="2"/>
  <c r="I1376" i="2" a="1"/>
  <c r="I1376" i="2" s="1"/>
  <c r="H1376" i="2"/>
  <c r="G1376" i="2"/>
  <c r="F1376" i="2"/>
  <c r="E1376" i="2"/>
  <c r="D1376" i="2"/>
  <c r="C1376" i="2"/>
  <c r="I1375" i="2" a="1"/>
  <c r="I1375" i="2" s="1"/>
  <c r="H1375" i="2"/>
  <c r="G1375" i="2"/>
  <c r="F1375" i="2"/>
  <c r="E1375" i="2"/>
  <c r="D1375" i="2"/>
  <c r="C1375" i="2"/>
  <c r="I1374" i="2" a="1"/>
  <c r="I1374" i="2" s="1"/>
  <c r="H1374" i="2"/>
  <c r="G1374" i="2"/>
  <c r="F1374" i="2"/>
  <c r="E1374" i="2"/>
  <c r="D1374" i="2"/>
  <c r="C1374" i="2"/>
  <c r="I1373" i="2" a="1"/>
  <c r="I1373" i="2" s="1"/>
  <c r="H1373" i="2"/>
  <c r="G1373" i="2"/>
  <c r="H1373" i="6" s="1"/>
  <c r="F1373" i="2"/>
  <c r="E1373" i="2"/>
  <c r="D1373" i="2"/>
  <c r="C1373" i="2"/>
  <c r="I1372" i="2" a="1"/>
  <c r="I1372" i="2" s="1"/>
  <c r="H1372" i="2"/>
  <c r="G1372" i="2"/>
  <c r="F1372" i="2"/>
  <c r="E1372" i="2"/>
  <c r="D1372" i="2"/>
  <c r="C1372" i="2"/>
  <c r="I1371" i="2" a="1"/>
  <c r="I1371" i="2" s="1"/>
  <c r="H1371" i="2"/>
  <c r="G1371" i="2"/>
  <c r="F1371" i="2"/>
  <c r="G1371" i="6" s="1"/>
  <c r="E1371" i="2"/>
  <c r="D1371" i="2"/>
  <c r="C1371" i="2"/>
  <c r="I1370" i="2" a="1"/>
  <c r="I1370" i="2" s="1"/>
  <c r="H1370" i="2"/>
  <c r="G1370" i="2"/>
  <c r="F1370" i="2"/>
  <c r="E1370" i="2"/>
  <c r="D1370" i="2"/>
  <c r="F1370" i="6" s="1"/>
  <c r="C1370" i="2"/>
  <c r="I1369" i="2" a="1"/>
  <c r="I1369" i="2" s="1"/>
  <c r="H1369" i="2"/>
  <c r="G1369" i="2"/>
  <c r="H1369" i="6" s="1"/>
  <c r="F1369" i="2"/>
  <c r="E1369" i="2"/>
  <c r="D1369" i="2"/>
  <c r="C1369" i="2"/>
  <c r="I1368" i="2" a="1"/>
  <c r="I1368" i="2" s="1"/>
  <c r="H1368" i="2"/>
  <c r="G1368" i="2"/>
  <c r="F1368" i="2"/>
  <c r="E1368" i="2"/>
  <c r="D1368" i="2"/>
  <c r="F1368" i="6" s="1"/>
  <c r="C1368" i="2"/>
  <c r="I1367" i="2" a="1"/>
  <c r="I1367" i="2" s="1"/>
  <c r="H1367" i="2"/>
  <c r="G1367" i="2"/>
  <c r="F1367" i="2"/>
  <c r="E1367" i="2"/>
  <c r="D1367" i="2"/>
  <c r="C1367" i="2"/>
  <c r="I1366" i="2" a="1"/>
  <c r="I1366" i="2" s="1"/>
  <c r="H1366" i="2"/>
  <c r="G1366" i="2"/>
  <c r="F1366" i="2"/>
  <c r="E1366" i="2"/>
  <c r="D1366" i="2"/>
  <c r="C1366" i="2"/>
  <c r="I1365" i="2" a="1"/>
  <c r="I1365" i="2" s="1"/>
  <c r="H1365" i="2"/>
  <c r="G1365" i="2"/>
  <c r="F1365" i="2"/>
  <c r="E1365" i="2"/>
  <c r="D1365" i="2"/>
  <c r="C1365" i="2"/>
  <c r="I1364" i="2" a="1"/>
  <c r="I1364" i="2" s="1"/>
  <c r="H1364" i="2"/>
  <c r="G1364" i="2"/>
  <c r="F1364" i="2"/>
  <c r="E1364" i="2"/>
  <c r="D1364" i="2"/>
  <c r="C1364" i="2"/>
  <c r="I1363" i="2" a="1"/>
  <c r="I1363" i="2" s="1"/>
  <c r="H1363" i="2"/>
  <c r="G1363" i="2"/>
  <c r="F1363" i="2"/>
  <c r="E1363" i="2"/>
  <c r="D1363" i="2"/>
  <c r="C1363" i="2"/>
  <c r="I1362" i="2" a="1"/>
  <c r="I1362" i="2" s="1"/>
  <c r="H1362" i="2"/>
  <c r="G1362" i="2"/>
  <c r="F1362" i="2"/>
  <c r="E1362" i="2"/>
  <c r="D1362" i="2"/>
  <c r="C1362" i="2"/>
  <c r="I1361" i="2" a="1"/>
  <c r="I1361" i="2" s="1"/>
  <c r="H1361" i="2"/>
  <c r="G1361" i="2"/>
  <c r="H1361" i="6" s="1"/>
  <c r="F1361" i="2"/>
  <c r="E1361" i="2"/>
  <c r="D1361" i="2"/>
  <c r="C1361" i="2"/>
  <c r="I1360" i="2" a="1"/>
  <c r="I1360" i="2" s="1"/>
  <c r="H1360" i="2"/>
  <c r="G1360" i="2"/>
  <c r="F1360" i="2"/>
  <c r="E1360" i="2"/>
  <c r="D1360" i="2"/>
  <c r="C1360" i="2"/>
  <c r="I1359" i="2" a="1"/>
  <c r="I1359" i="2" s="1"/>
  <c r="H1359" i="2"/>
  <c r="G1359" i="2"/>
  <c r="F1359" i="2"/>
  <c r="G1359" i="6" s="1"/>
  <c r="E1359" i="2"/>
  <c r="D1359" i="2"/>
  <c r="C1359" i="2"/>
  <c r="I1358" i="2" a="1"/>
  <c r="I1358" i="2" s="1"/>
  <c r="H1358" i="2"/>
  <c r="G1358" i="2"/>
  <c r="F1358" i="2"/>
  <c r="E1358" i="2"/>
  <c r="D1358" i="2"/>
  <c r="F1358" i="6" s="1"/>
  <c r="C1358" i="2"/>
  <c r="I1357" i="2" a="1"/>
  <c r="I1357" i="2" s="1"/>
  <c r="H1357" i="2"/>
  <c r="G1357" i="2"/>
  <c r="F1357" i="2"/>
  <c r="E1357" i="2"/>
  <c r="D1357" i="2"/>
  <c r="C1357" i="2"/>
  <c r="I1356" i="2" a="1"/>
  <c r="I1356" i="2" s="1"/>
  <c r="H1356" i="2"/>
  <c r="G1356" i="2"/>
  <c r="F1356" i="2"/>
  <c r="E1356" i="2"/>
  <c r="D1356" i="2"/>
  <c r="F1356" i="6" s="1"/>
  <c r="C1356" i="2"/>
  <c r="I1355" i="2" a="1"/>
  <c r="I1355" i="2" s="1"/>
  <c r="H1355" i="2"/>
  <c r="G1355" i="2"/>
  <c r="F1355" i="2"/>
  <c r="E1355" i="2"/>
  <c r="D1355" i="2"/>
  <c r="C1355" i="2"/>
  <c r="I1354" i="2" a="1"/>
  <c r="I1354" i="2" s="1"/>
  <c r="H1354" i="2"/>
  <c r="G1354" i="2"/>
  <c r="F1354" i="2"/>
  <c r="E1354" i="2"/>
  <c r="D1354" i="2"/>
  <c r="C1354" i="2"/>
  <c r="I1353" i="2" a="1"/>
  <c r="I1353" i="2" s="1"/>
  <c r="H1353" i="2"/>
  <c r="G1353" i="2"/>
  <c r="F1353" i="2"/>
  <c r="E1353" i="2"/>
  <c r="D1353" i="2"/>
  <c r="C1353" i="2"/>
  <c r="I1352" i="2" a="1"/>
  <c r="I1352" i="2" s="1"/>
  <c r="H1352" i="2"/>
  <c r="G1352" i="2"/>
  <c r="F1352" i="2"/>
  <c r="E1352" i="2"/>
  <c r="D1352" i="2"/>
  <c r="C1352" i="2"/>
  <c r="I1351" i="2" a="1"/>
  <c r="I1351" i="2" s="1"/>
  <c r="H1351" i="2"/>
  <c r="G1351" i="2"/>
  <c r="F1351" i="2"/>
  <c r="E1351" i="2"/>
  <c r="D1351" i="2"/>
  <c r="C1351" i="2"/>
  <c r="I1350" i="2" a="1"/>
  <c r="I1350" i="2" s="1"/>
  <c r="H1350" i="2"/>
  <c r="G1350" i="2"/>
  <c r="F1350" i="2"/>
  <c r="E1350" i="2"/>
  <c r="D1350" i="2"/>
  <c r="F1350" i="6" s="1"/>
  <c r="C1350" i="2"/>
  <c r="I1349" i="2" a="1"/>
  <c r="I1349" i="2" s="1"/>
  <c r="H1349" i="2"/>
  <c r="G1349" i="2"/>
  <c r="H1349" i="6" s="1"/>
  <c r="F1349" i="2"/>
  <c r="E1349" i="2"/>
  <c r="D1349" i="2"/>
  <c r="C1349" i="2"/>
  <c r="I1348" i="2" a="1"/>
  <c r="I1348" i="2" s="1"/>
  <c r="H1348" i="2"/>
  <c r="G1348" i="2"/>
  <c r="F1348" i="2"/>
  <c r="E1348" i="2"/>
  <c r="D1348" i="2"/>
  <c r="C1348" i="2"/>
  <c r="I1347" i="2" a="1"/>
  <c r="I1347" i="2" s="1"/>
  <c r="H1347" i="2"/>
  <c r="G1347" i="2"/>
  <c r="F1347" i="2"/>
  <c r="G1347" i="6" s="1"/>
  <c r="E1347" i="2"/>
  <c r="D1347" i="2"/>
  <c r="C1347" i="2"/>
  <c r="I1346" i="2" a="1"/>
  <c r="I1346" i="2" s="1"/>
  <c r="H1346" i="2"/>
  <c r="G1346" i="2"/>
  <c r="F1346" i="2"/>
  <c r="E1346" i="2"/>
  <c r="D1346" i="2"/>
  <c r="F1346" i="6" s="1"/>
  <c r="C1346" i="2"/>
  <c r="I1345" i="2" a="1"/>
  <c r="I1345" i="2" s="1"/>
  <c r="H1345" i="2"/>
  <c r="G1345" i="2"/>
  <c r="F1345" i="2"/>
  <c r="E1345" i="2"/>
  <c r="D1345" i="2"/>
  <c r="C1345" i="2"/>
  <c r="I1344" i="2" a="1"/>
  <c r="I1344" i="2" s="1"/>
  <c r="H1344" i="2"/>
  <c r="G1344" i="2"/>
  <c r="F1344" i="2"/>
  <c r="E1344" i="2"/>
  <c r="D1344" i="2"/>
  <c r="F1344" i="6" s="1"/>
  <c r="C1344" i="2"/>
  <c r="I1343" i="2" a="1"/>
  <c r="I1343" i="2" s="1"/>
  <c r="H1343" i="2"/>
  <c r="G1343" i="2"/>
  <c r="F1343" i="2"/>
  <c r="E1343" i="2"/>
  <c r="D1343" i="2"/>
  <c r="C1343" i="2"/>
  <c r="I1342" i="2" a="1"/>
  <c r="I1342" i="2" s="1"/>
  <c r="H1342" i="2"/>
  <c r="G1342" i="2"/>
  <c r="F1342" i="2"/>
  <c r="E1342" i="2"/>
  <c r="D1342" i="2"/>
  <c r="C1342" i="2"/>
  <c r="I1341" i="2" a="1"/>
  <c r="I1341" i="2" s="1"/>
  <c r="H1341" i="2"/>
  <c r="G1341" i="2"/>
  <c r="H1341" i="6" s="1"/>
  <c r="F1341" i="2"/>
  <c r="E1341" i="2"/>
  <c r="D1341" i="2"/>
  <c r="C1341" i="2"/>
  <c r="I1340" i="2" a="1"/>
  <c r="I1340" i="2" s="1"/>
  <c r="H1340" i="2"/>
  <c r="G1340" i="2"/>
  <c r="F1340" i="2"/>
  <c r="E1340" i="2"/>
  <c r="D1340" i="2"/>
  <c r="F1340" i="6" s="1"/>
  <c r="C1340" i="2"/>
  <c r="I1339" i="2" a="1"/>
  <c r="I1339" i="2" s="1"/>
  <c r="H1339" i="2"/>
  <c r="G1339" i="2"/>
  <c r="F1339" i="2"/>
  <c r="E1339" i="2"/>
  <c r="D1339" i="2"/>
  <c r="C1339" i="2"/>
  <c r="I1338" i="2" a="1"/>
  <c r="I1338" i="2" s="1"/>
  <c r="H1338" i="2"/>
  <c r="G1338" i="2"/>
  <c r="F1338" i="2"/>
  <c r="E1338" i="2"/>
  <c r="D1338" i="2"/>
  <c r="C1338" i="2"/>
  <c r="I1337" i="2" a="1"/>
  <c r="I1337" i="2" s="1"/>
  <c r="H1337" i="2"/>
  <c r="G1337" i="2"/>
  <c r="H1337" i="6" s="1"/>
  <c r="F1337" i="2"/>
  <c r="E1337" i="2"/>
  <c r="D1337" i="2"/>
  <c r="C1337" i="2"/>
  <c r="I1336" i="2" a="1"/>
  <c r="I1336" i="2" s="1"/>
  <c r="H1336" i="2"/>
  <c r="G1336" i="2"/>
  <c r="F1336" i="2"/>
  <c r="E1336" i="2"/>
  <c r="D1336" i="2"/>
  <c r="C1336" i="2"/>
  <c r="I1335" i="2" a="1"/>
  <c r="I1335" i="2" s="1"/>
  <c r="H1335" i="2"/>
  <c r="G1335" i="2"/>
  <c r="F1335" i="2"/>
  <c r="G1335" i="6" s="1"/>
  <c r="E1335" i="2"/>
  <c r="D1335" i="2"/>
  <c r="C1335" i="2"/>
  <c r="I1334" i="2" a="1"/>
  <c r="I1334" i="2" s="1"/>
  <c r="H1334" i="2"/>
  <c r="G1334" i="2"/>
  <c r="F1334" i="2"/>
  <c r="E1334" i="2"/>
  <c r="D1334" i="2"/>
  <c r="F1334" i="6" s="1"/>
  <c r="C1334" i="2"/>
  <c r="I1333" i="2" a="1"/>
  <c r="I1333" i="2" s="1"/>
  <c r="H1333" i="2"/>
  <c r="G1333" i="2"/>
  <c r="F1333" i="2"/>
  <c r="E1333" i="2"/>
  <c r="D1333" i="2"/>
  <c r="C1333" i="2"/>
  <c r="I1332" i="2" a="1"/>
  <c r="I1332" i="2" s="1"/>
  <c r="H1332" i="2"/>
  <c r="G1332" i="2"/>
  <c r="F1332" i="2"/>
  <c r="E1332" i="2"/>
  <c r="D1332" i="2"/>
  <c r="F1332" i="6" s="1"/>
  <c r="C1332" i="2"/>
  <c r="I1331" i="2" a="1"/>
  <c r="I1331" i="2" s="1"/>
  <c r="H1331" i="2"/>
  <c r="G1331" i="2"/>
  <c r="H1331" i="6" s="1"/>
  <c r="F1331" i="2"/>
  <c r="G1331" i="6" s="1"/>
  <c r="E1331" i="2"/>
  <c r="D1331" i="2"/>
  <c r="C1331" i="2"/>
  <c r="I1330" i="2" a="1"/>
  <c r="I1330" i="2" s="1"/>
  <c r="H1330" i="2"/>
  <c r="G1330" i="2"/>
  <c r="F1330" i="2"/>
  <c r="E1330" i="2"/>
  <c r="D1330" i="2"/>
  <c r="F1330" i="6" s="1"/>
  <c r="C1330" i="2"/>
  <c r="I1329" i="2" a="1"/>
  <c r="I1329" i="2" s="1"/>
  <c r="H1329" i="2"/>
  <c r="G1329" i="2"/>
  <c r="F1329" i="2"/>
  <c r="E1329" i="2"/>
  <c r="D1329" i="2"/>
  <c r="C1329" i="2"/>
  <c r="I1328" i="2" a="1"/>
  <c r="I1328" i="2" s="1"/>
  <c r="H1328" i="2"/>
  <c r="G1328" i="2"/>
  <c r="F1328" i="2"/>
  <c r="E1328" i="2"/>
  <c r="D1328" i="2"/>
  <c r="C1328" i="2"/>
  <c r="I1327" i="2" a="1"/>
  <c r="I1327" i="2" s="1"/>
  <c r="H1327" i="2"/>
  <c r="G1327" i="2"/>
  <c r="F1327" i="2"/>
  <c r="E1327" i="2"/>
  <c r="D1327" i="2"/>
  <c r="C1327" i="2"/>
  <c r="I1326" i="2" a="1"/>
  <c r="I1326" i="2" s="1"/>
  <c r="H1326" i="2"/>
  <c r="G1326" i="2"/>
  <c r="F1326" i="2"/>
  <c r="E1326" i="2"/>
  <c r="D1326" i="2"/>
  <c r="C1326" i="2"/>
  <c r="I1325" i="2" a="1"/>
  <c r="I1325" i="2" s="1"/>
  <c r="H1325" i="2"/>
  <c r="G1325" i="2"/>
  <c r="F1325" i="2"/>
  <c r="E1325" i="2"/>
  <c r="D1325" i="2"/>
  <c r="C1325" i="2"/>
  <c r="I1324" i="2" a="1"/>
  <c r="I1324" i="2" s="1"/>
  <c r="H1324" i="2"/>
  <c r="G1324" i="2"/>
  <c r="F1324" i="2"/>
  <c r="E1324" i="2"/>
  <c r="D1324" i="2"/>
  <c r="C1324" i="2"/>
  <c r="I1323" i="2" a="1"/>
  <c r="I1323" i="2" s="1"/>
  <c r="H1323" i="2"/>
  <c r="G1323" i="2"/>
  <c r="F1323" i="2"/>
  <c r="E1323" i="2"/>
  <c r="D1323" i="2"/>
  <c r="C1323" i="2"/>
  <c r="I1322" i="2" a="1"/>
  <c r="I1322" i="2" s="1"/>
  <c r="H1322" i="2"/>
  <c r="G1322" i="2"/>
  <c r="F1322" i="2"/>
  <c r="E1322" i="2"/>
  <c r="D1322" i="2"/>
  <c r="C1322" i="2"/>
  <c r="I1321" i="2" a="1"/>
  <c r="I1321" i="2" s="1"/>
  <c r="H1321" i="2"/>
  <c r="G1321" i="2"/>
  <c r="F1321" i="2"/>
  <c r="E1321" i="2"/>
  <c r="D1321" i="2"/>
  <c r="C1321" i="2"/>
  <c r="I1320" i="2" a="1"/>
  <c r="I1320" i="2" s="1"/>
  <c r="H1320" i="2"/>
  <c r="G1320" i="2"/>
  <c r="F1320" i="2"/>
  <c r="E1320" i="2"/>
  <c r="D1320" i="2"/>
  <c r="C1320" i="2"/>
  <c r="I1319" i="2" a="1"/>
  <c r="I1319" i="2" s="1"/>
  <c r="H1319" i="2"/>
  <c r="G1319" i="2"/>
  <c r="F1319" i="2"/>
  <c r="E1319" i="2"/>
  <c r="D1319" i="2"/>
  <c r="C1319" i="2"/>
  <c r="I1318" i="2" a="1"/>
  <c r="I1318" i="2" s="1"/>
  <c r="H1318" i="2"/>
  <c r="G1318" i="2"/>
  <c r="F1318" i="2"/>
  <c r="E1318" i="2"/>
  <c r="D1318" i="2"/>
  <c r="F1318" i="6" s="1"/>
  <c r="C1318" i="2"/>
  <c r="I1317" i="2" a="1"/>
  <c r="I1317" i="2" s="1"/>
  <c r="H1317" i="2"/>
  <c r="G1317" i="2"/>
  <c r="F1317" i="2"/>
  <c r="E1317" i="2"/>
  <c r="D1317" i="2"/>
  <c r="C1317" i="2"/>
  <c r="I1316" i="2" a="1"/>
  <c r="I1316" i="2" s="1"/>
  <c r="H1316" i="2"/>
  <c r="G1316" i="2"/>
  <c r="F1316" i="2"/>
  <c r="E1316" i="2"/>
  <c r="D1316" i="2"/>
  <c r="C1316" i="2"/>
  <c r="I1315" i="2" a="1"/>
  <c r="I1315" i="2" s="1"/>
  <c r="H1315" i="2"/>
  <c r="G1315" i="2"/>
  <c r="F1315" i="2"/>
  <c r="E1315" i="2"/>
  <c r="D1315" i="2"/>
  <c r="C1315" i="2"/>
  <c r="I1314" i="2" a="1"/>
  <c r="I1314" i="2" s="1"/>
  <c r="H1314" i="2"/>
  <c r="G1314" i="2"/>
  <c r="F1314" i="2"/>
  <c r="E1314" i="2"/>
  <c r="D1314" i="2"/>
  <c r="C1314" i="2"/>
  <c r="I1313" i="2" a="1"/>
  <c r="I1313" i="2" s="1"/>
  <c r="H1313" i="2"/>
  <c r="G1313" i="2"/>
  <c r="F1313" i="2"/>
  <c r="E1313" i="2"/>
  <c r="D1313" i="2"/>
  <c r="C1313" i="2"/>
  <c r="I1312" i="2" a="1"/>
  <c r="I1312" i="2" s="1"/>
  <c r="H1312" i="2"/>
  <c r="G1312" i="2"/>
  <c r="F1312" i="2"/>
  <c r="E1312" i="2"/>
  <c r="D1312" i="2"/>
  <c r="C1312" i="2"/>
  <c r="I1311" i="2" a="1"/>
  <c r="I1311" i="2" s="1"/>
  <c r="H1311" i="2"/>
  <c r="G1311" i="2"/>
  <c r="F1311" i="2"/>
  <c r="E1311" i="2"/>
  <c r="D1311" i="2"/>
  <c r="C1311" i="2"/>
  <c r="I1310" i="2" a="1"/>
  <c r="I1310" i="2" s="1"/>
  <c r="H1310" i="2"/>
  <c r="G1310" i="2"/>
  <c r="F1310" i="2"/>
  <c r="E1310" i="2"/>
  <c r="D1310" i="2"/>
  <c r="C1310" i="2"/>
  <c r="I1309" i="2" a="1"/>
  <c r="I1309" i="2" s="1"/>
  <c r="H1309" i="2"/>
  <c r="G1309" i="2"/>
  <c r="F1309" i="2"/>
  <c r="E1309" i="2"/>
  <c r="D1309" i="2"/>
  <c r="C1309" i="2"/>
  <c r="I1308" i="2" a="1"/>
  <c r="I1308" i="2" s="1"/>
  <c r="H1308" i="2"/>
  <c r="G1308" i="2"/>
  <c r="F1308" i="2"/>
  <c r="E1308" i="2"/>
  <c r="D1308" i="2"/>
  <c r="C1308" i="2"/>
  <c r="I1307" i="2" a="1"/>
  <c r="I1307" i="2" s="1"/>
  <c r="H1307" i="2"/>
  <c r="G1307" i="2"/>
  <c r="F1307" i="2"/>
  <c r="E1307" i="2"/>
  <c r="D1307" i="2"/>
  <c r="C1307" i="2"/>
  <c r="I1306" i="2" a="1"/>
  <c r="I1306" i="2" s="1"/>
  <c r="H1306" i="2"/>
  <c r="G1306" i="2"/>
  <c r="F1306" i="2"/>
  <c r="E1306" i="2"/>
  <c r="D1306" i="2"/>
  <c r="C1306" i="2"/>
  <c r="I1305" i="2" a="1"/>
  <c r="I1305" i="2" s="1"/>
  <c r="H1305" i="2"/>
  <c r="G1305" i="2"/>
  <c r="F1305" i="2"/>
  <c r="E1305" i="2"/>
  <c r="D1305" i="2"/>
  <c r="C1305" i="2"/>
  <c r="I1304" i="2" a="1"/>
  <c r="I1304" i="2" s="1"/>
  <c r="H1304" i="2"/>
  <c r="G1304" i="2"/>
  <c r="F1304" i="2"/>
  <c r="E1304" i="2"/>
  <c r="D1304" i="2"/>
  <c r="C1304" i="2"/>
  <c r="I1303" i="2" a="1"/>
  <c r="I1303" i="2" s="1"/>
  <c r="H1303" i="2"/>
  <c r="G1303" i="2"/>
  <c r="F1303" i="2"/>
  <c r="E1303" i="2"/>
  <c r="D1303" i="2"/>
  <c r="C1303" i="2"/>
  <c r="I1302" i="2" a="1"/>
  <c r="I1302" i="2" s="1"/>
  <c r="H1302" i="2"/>
  <c r="G1302" i="2"/>
  <c r="F1302" i="2"/>
  <c r="E1302" i="2"/>
  <c r="D1302" i="2"/>
  <c r="C1302" i="2"/>
  <c r="I1301" i="2" a="1"/>
  <c r="I1301" i="2" s="1"/>
  <c r="H1301" i="2"/>
  <c r="G1301" i="2"/>
  <c r="F1301" i="2"/>
  <c r="E1301" i="2"/>
  <c r="D1301" i="2"/>
  <c r="C1301" i="2"/>
  <c r="I1300" i="2" a="1"/>
  <c r="I1300" i="2" s="1"/>
  <c r="H1300" i="2"/>
  <c r="G1300" i="2"/>
  <c r="F1300" i="2"/>
  <c r="E1300" i="2"/>
  <c r="D1300" i="2"/>
  <c r="C1300" i="2"/>
  <c r="I1299" i="2" a="1"/>
  <c r="I1299" i="2" s="1"/>
  <c r="H1299" i="2"/>
  <c r="G1299" i="2"/>
  <c r="F1299" i="2"/>
  <c r="E1299" i="2"/>
  <c r="D1299" i="2"/>
  <c r="C1299" i="2"/>
  <c r="I1298" i="2" a="1"/>
  <c r="I1298" i="2" s="1"/>
  <c r="H1298" i="2"/>
  <c r="G1298" i="2"/>
  <c r="F1298" i="2"/>
  <c r="E1298" i="2"/>
  <c r="D1298" i="2"/>
  <c r="C1298" i="2"/>
  <c r="I1297" i="2" a="1"/>
  <c r="I1297" i="2" s="1"/>
  <c r="H1297" i="2"/>
  <c r="G1297" i="2"/>
  <c r="F1297" i="2"/>
  <c r="E1297" i="2"/>
  <c r="D1297" i="2"/>
  <c r="C1297" i="2"/>
  <c r="I1296" i="2" a="1"/>
  <c r="I1296" i="2" s="1"/>
  <c r="H1296" i="2"/>
  <c r="G1296" i="2"/>
  <c r="F1296" i="2"/>
  <c r="E1296" i="2"/>
  <c r="D1296" i="2"/>
  <c r="C1296" i="2"/>
  <c r="I1295" i="2" a="1"/>
  <c r="I1295" i="2" s="1"/>
  <c r="H1295" i="2"/>
  <c r="G1295" i="2"/>
  <c r="F1295" i="2"/>
  <c r="E1295" i="2"/>
  <c r="D1295" i="2"/>
  <c r="C1295" i="2"/>
  <c r="I1294" i="2" a="1"/>
  <c r="I1294" i="2" s="1"/>
  <c r="H1294" i="2"/>
  <c r="G1294" i="2"/>
  <c r="F1294" i="2"/>
  <c r="E1294" i="2"/>
  <c r="D1294" i="2"/>
  <c r="C1294" i="2"/>
  <c r="I1293" i="2" a="1"/>
  <c r="I1293" i="2" s="1"/>
  <c r="H1293" i="2"/>
  <c r="G1293" i="2"/>
  <c r="F1293" i="2"/>
  <c r="E1293" i="2"/>
  <c r="D1293" i="2"/>
  <c r="C1293" i="2"/>
  <c r="I1292" i="2" a="1"/>
  <c r="I1292" i="2" s="1"/>
  <c r="H1292" i="2"/>
  <c r="G1292" i="2"/>
  <c r="F1292" i="2"/>
  <c r="E1292" i="2"/>
  <c r="D1292" i="2"/>
  <c r="C1292" i="2"/>
  <c r="I1291" i="2" a="1"/>
  <c r="I1291" i="2" s="1"/>
  <c r="H1291" i="2"/>
  <c r="G1291" i="2"/>
  <c r="F1291" i="2"/>
  <c r="E1291" i="2"/>
  <c r="D1291" i="2"/>
  <c r="C1291" i="2"/>
  <c r="I1290" i="2" a="1"/>
  <c r="I1290" i="2" s="1"/>
  <c r="H1290" i="2"/>
  <c r="G1290" i="2"/>
  <c r="F1290" i="2"/>
  <c r="E1290" i="2"/>
  <c r="D1290" i="2"/>
  <c r="C1290" i="2"/>
  <c r="I1289" i="2" a="1"/>
  <c r="I1289" i="2" s="1"/>
  <c r="H1289" i="2"/>
  <c r="G1289" i="2"/>
  <c r="F1289" i="2"/>
  <c r="E1289" i="2"/>
  <c r="D1289" i="2"/>
  <c r="C1289" i="2"/>
  <c r="I1288" i="2" a="1"/>
  <c r="I1288" i="2" s="1"/>
  <c r="H1288" i="2"/>
  <c r="G1288" i="2"/>
  <c r="F1288" i="2"/>
  <c r="E1288" i="2"/>
  <c r="D1288" i="2"/>
  <c r="C1288" i="2"/>
  <c r="I1287" i="2" a="1"/>
  <c r="I1287" i="2" s="1"/>
  <c r="H1287" i="2"/>
  <c r="G1287" i="2"/>
  <c r="F1287" i="2"/>
  <c r="E1287" i="2"/>
  <c r="D1287" i="2"/>
  <c r="C1287" i="2"/>
  <c r="I1286" i="2" a="1"/>
  <c r="I1286" i="2" s="1"/>
  <c r="H1286" i="2"/>
  <c r="G1286" i="2"/>
  <c r="F1286" i="2"/>
  <c r="E1286" i="2"/>
  <c r="D1286" i="2"/>
  <c r="C1286" i="2"/>
  <c r="I1285" i="2" a="1"/>
  <c r="I1285" i="2" s="1"/>
  <c r="H1285" i="2"/>
  <c r="G1285" i="2"/>
  <c r="F1285" i="2"/>
  <c r="E1285" i="2"/>
  <c r="D1285" i="2"/>
  <c r="C1285" i="2"/>
  <c r="I1284" i="2" a="1"/>
  <c r="I1284" i="2" s="1"/>
  <c r="H1284" i="2"/>
  <c r="G1284" i="2"/>
  <c r="F1284" i="2"/>
  <c r="E1284" i="2"/>
  <c r="D1284" i="2"/>
  <c r="C1284" i="2"/>
  <c r="I1283" i="2" a="1"/>
  <c r="I1283" i="2" s="1"/>
  <c r="H1283" i="2"/>
  <c r="G1283" i="2"/>
  <c r="F1283" i="2"/>
  <c r="E1283" i="2"/>
  <c r="D1283" i="2"/>
  <c r="C1283" i="2"/>
  <c r="I1282" i="2" a="1"/>
  <c r="I1282" i="2" s="1"/>
  <c r="H1282" i="2"/>
  <c r="G1282" i="2"/>
  <c r="F1282" i="2"/>
  <c r="E1282" i="2"/>
  <c r="D1282" i="2"/>
  <c r="C1282" i="2"/>
  <c r="I1281" i="2" a="1"/>
  <c r="I1281" i="2" s="1"/>
  <c r="H1281" i="2"/>
  <c r="G1281" i="2"/>
  <c r="F1281" i="2"/>
  <c r="E1281" i="2"/>
  <c r="D1281" i="2"/>
  <c r="C1281" i="2"/>
  <c r="I1280" i="2" a="1"/>
  <c r="I1280" i="2" s="1"/>
  <c r="H1280" i="2"/>
  <c r="G1280" i="2"/>
  <c r="F1280" i="2"/>
  <c r="E1280" i="2"/>
  <c r="D1280" i="2"/>
  <c r="C1280" i="2"/>
  <c r="I1279" i="2" a="1"/>
  <c r="I1279" i="2" s="1"/>
  <c r="H1279" i="2"/>
  <c r="G1279" i="2"/>
  <c r="F1279" i="2"/>
  <c r="E1279" i="2"/>
  <c r="D1279" i="2"/>
  <c r="C1279" i="2"/>
  <c r="I1278" i="2" a="1"/>
  <c r="I1278" i="2" s="1"/>
  <c r="H1278" i="2"/>
  <c r="G1278" i="2"/>
  <c r="F1278" i="2"/>
  <c r="E1278" i="2"/>
  <c r="D1278" i="2"/>
  <c r="C1278" i="2"/>
  <c r="I1277" i="2" a="1"/>
  <c r="I1277" i="2" s="1"/>
  <c r="H1277" i="2"/>
  <c r="G1277" i="2"/>
  <c r="F1277" i="2"/>
  <c r="E1277" i="2"/>
  <c r="D1277" i="2"/>
  <c r="C1277" i="2"/>
  <c r="I1276" i="2" a="1"/>
  <c r="I1276" i="2" s="1"/>
  <c r="H1276" i="2"/>
  <c r="G1276" i="2"/>
  <c r="F1276" i="2"/>
  <c r="E1276" i="2"/>
  <c r="D1276" i="2"/>
  <c r="C1276" i="2"/>
  <c r="I1275" i="2" a="1"/>
  <c r="I1275" i="2" s="1"/>
  <c r="H1275" i="2"/>
  <c r="G1275" i="2"/>
  <c r="F1275" i="2"/>
  <c r="E1275" i="2"/>
  <c r="D1275" i="2"/>
  <c r="C1275" i="2"/>
  <c r="I1274" i="2" a="1"/>
  <c r="I1274" i="2" s="1"/>
  <c r="H1274" i="2"/>
  <c r="G1274" i="2"/>
  <c r="F1274" i="2"/>
  <c r="E1274" i="2"/>
  <c r="D1274" i="2"/>
  <c r="C1274" i="2"/>
  <c r="I1273" i="2" a="1"/>
  <c r="I1273" i="2" s="1"/>
  <c r="H1273" i="2"/>
  <c r="G1273" i="2"/>
  <c r="F1273" i="2"/>
  <c r="E1273" i="2"/>
  <c r="D1273" i="2"/>
  <c r="C1273" i="2"/>
  <c r="I1272" i="2" a="1"/>
  <c r="I1272" i="2" s="1"/>
  <c r="H1272" i="2"/>
  <c r="G1272" i="2"/>
  <c r="F1272" i="2"/>
  <c r="E1272" i="2"/>
  <c r="D1272" i="2"/>
  <c r="C1272" i="2"/>
  <c r="I1271" i="2" a="1"/>
  <c r="I1271" i="2" s="1"/>
  <c r="H1271" i="2"/>
  <c r="G1271" i="2"/>
  <c r="F1271" i="2"/>
  <c r="E1271" i="2"/>
  <c r="D1271" i="2"/>
  <c r="C1271" i="2"/>
  <c r="I1270" i="2" a="1"/>
  <c r="I1270" i="2" s="1"/>
  <c r="H1270" i="2"/>
  <c r="G1270" i="2"/>
  <c r="F1270" i="2"/>
  <c r="E1270" i="2"/>
  <c r="D1270" i="2"/>
  <c r="C1270" i="2"/>
  <c r="I1269" i="2" a="1"/>
  <c r="I1269" i="2" s="1"/>
  <c r="H1269" i="2"/>
  <c r="G1269" i="2"/>
  <c r="F1269" i="2"/>
  <c r="E1269" i="2"/>
  <c r="D1269" i="2"/>
  <c r="C1269" i="2"/>
  <c r="I1268" i="2" a="1"/>
  <c r="I1268" i="2" s="1"/>
  <c r="H1268" i="2"/>
  <c r="G1268" i="2"/>
  <c r="F1268" i="2"/>
  <c r="E1268" i="2"/>
  <c r="D1268" i="2"/>
  <c r="C1268" i="2"/>
  <c r="I1267" i="2" a="1"/>
  <c r="I1267" i="2" s="1"/>
  <c r="H1267" i="2"/>
  <c r="G1267" i="2"/>
  <c r="F1267" i="2"/>
  <c r="E1267" i="2"/>
  <c r="D1267" i="2"/>
  <c r="C1267" i="2"/>
  <c r="I1266" i="2" a="1"/>
  <c r="I1266" i="2" s="1"/>
  <c r="H1266" i="2"/>
  <c r="G1266" i="2"/>
  <c r="F1266" i="2"/>
  <c r="E1266" i="2"/>
  <c r="D1266" i="2"/>
  <c r="C1266" i="2"/>
  <c r="I1265" i="2" a="1"/>
  <c r="I1265" i="2" s="1"/>
  <c r="H1265" i="2"/>
  <c r="G1265" i="2"/>
  <c r="F1265" i="2"/>
  <c r="E1265" i="2"/>
  <c r="D1265" i="2"/>
  <c r="C1265" i="2"/>
  <c r="I1264" i="2" a="1"/>
  <c r="I1264" i="2" s="1"/>
  <c r="H1264" i="2"/>
  <c r="G1264" i="2"/>
  <c r="F1264" i="2"/>
  <c r="E1264" i="2"/>
  <c r="D1264" i="2"/>
  <c r="C1264" i="2"/>
  <c r="I1263" i="2" a="1"/>
  <c r="I1263" i="2" s="1"/>
  <c r="H1263" i="2"/>
  <c r="G1263" i="2"/>
  <c r="F1263" i="2"/>
  <c r="E1263" i="2"/>
  <c r="D1263" i="2"/>
  <c r="C1263" i="2"/>
  <c r="I1262" i="2" a="1"/>
  <c r="I1262" i="2" s="1"/>
  <c r="H1262" i="2"/>
  <c r="G1262" i="2"/>
  <c r="F1262" i="2"/>
  <c r="E1262" i="2"/>
  <c r="D1262" i="2"/>
  <c r="C1262" i="2"/>
  <c r="I1261" i="2" a="1"/>
  <c r="I1261" i="2" s="1"/>
  <c r="H1261" i="2"/>
  <c r="G1261" i="2"/>
  <c r="F1261" i="2"/>
  <c r="E1261" i="2"/>
  <c r="D1261" i="2"/>
  <c r="C1261" i="2"/>
  <c r="I1260" i="2" a="1"/>
  <c r="I1260" i="2" s="1"/>
  <c r="H1260" i="2"/>
  <c r="G1260" i="2"/>
  <c r="F1260" i="2"/>
  <c r="E1260" i="2"/>
  <c r="D1260" i="2"/>
  <c r="C1260" i="2"/>
  <c r="I1259" i="2" a="1"/>
  <c r="I1259" i="2" s="1"/>
  <c r="H1259" i="2"/>
  <c r="G1259" i="2"/>
  <c r="F1259" i="2"/>
  <c r="E1259" i="2"/>
  <c r="D1259" i="2"/>
  <c r="C1259" i="2"/>
  <c r="I1258" i="2" a="1"/>
  <c r="I1258" i="2" s="1"/>
  <c r="H1258" i="2"/>
  <c r="G1258" i="2"/>
  <c r="F1258" i="2"/>
  <c r="E1258" i="2"/>
  <c r="D1258" i="2"/>
  <c r="C1258" i="2"/>
  <c r="I1257" i="2" a="1"/>
  <c r="I1257" i="2" s="1"/>
  <c r="H1257" i="2"/>
  <c r="G1257" i="2"/>
  <c r="F1257" i="2"/>
  <c r="E1257" i="2"/>
  <c r="D1257" i="2"/>
  <c r="C1257" i="2"/>
  <c r="I1256" i="2" a="1"/>
  <c r="I1256" i="2" s="1"/>
  <c r="H1256" i="2"/>
  <c r="G1256" i="2"/>
  <c r="F1256" i="2"/>
  <c r="E1256" i="2"/>
  <c r="D1256" i="2"/>
  <c r="C1256" i="2"/>
  <c r="I1255" i="2" a="1"/>
  <c r="I1255" i="2" s="1"/>
  <c r="H1255" i="2"/>
  <c r="G1255" i="2"/>
  <c r="F1255" i="2"/>
  <c r="E1255" i="2"/>
  <c r="D1255" i="2"/>
  <c r="C1255" i="2"/>
  <c r="I1254" i="2" a="1"/>
  <c r="I1254" i="2" s="1"/>
  <c r="H1254" i="2"/>
  <c r="G1254" i="2"/>
  <c r="F1254" i="2"/>
  <c r="E1254" i="2"/>
  <c r="D1254" i="2"/>
  <c r="C1254" i="2"/>
  <c r="I1253" i="2" a="1"/>
  <c r="I1253" i="2" s="1"/>
  <c r="H1253" i="2"/>
  <c r="G1253" i="2"/>
  <c r="F1253" i="2"/>
  <c r="E1253" i="2"/>
  <c r="D1253" i="2"/>
  <c r="C1253" i="2"/>
  <c r="I1252" i="2" a="1"/>
  <c r="I1252" i="2" s="1"/>
  <c r="H1252" i="2"/>
  <c r="G1252" i="2"/>
  <c r="F1252" i="2"/>
  <c r="E1252" i="2"/>
  <c r="D1252" i="2"/>
  <c r="C1252" i="2"/>
  <c r="I1251" i="2" a="1"/>
  <c r="I1251" i="2" s="1"/>
  <c r="H1251" i="2"/>
  <c r="G1251" i="2"/>
  <c r="F1251" i="2"/>
  <c r="E1251" i="2"/>
  <c r="D1251" i="2"/>
  <c r="C1251" i="2"/>
  <c r="I1250" i="2" a="1"/>
  <c r="I1250" i="2" s="1"/>
  <c r="H1250" i="2"/>
  <c r="G1250" i="2"/>
  <c r="F1250" i="2"/>
  <c r="E1250" i="2"/>
  <c r="D1250" i="2"/>
  <c r="C1250" i="2"/>
  <c r="I1249" i="2" a="1"/>
  <c r="I1249" i="2" s="1"/>
  <c r="H1249" i="2"/>
  <c r="G1249" i="2"/>
  <c r="F1249" i="2"/>
  <c r="E1249" i="2"/>
  <c r="D1249" i="2"/>
  <c r="C1249" i="2"/>
  <c r="I1248" i="2" a="1"/>
  <c r="I1248" i="2" s="1"/>
  <c r="H1248" i="2"/>
  <c r="G1248" i="2"/>
  <c r="F1248" i="2"/>
  <c r="E1248" i="2"/>
  <c r="D1248" i="2"/>
  <c r="C1248" i="2"/>
  <c r="I1247" i="2" a="1"/>
  <c r="I1247" i="2" s="1"/>
  <c r="H1247" i="2"/>
  <c r="G1247" i="2"/>
  <c r="F1247" i="2"/>
  <c r="E1247" i="2"/>
  <c r="D1247" i="2"/>
  <c r="C1247" i="2"/>
  <c r="I1246" i="2" a="1"/>
  <c r="I1246" i="2" s="1"/>
  <c r="H1246" i="2"/>
  <c r="G1246" i="2"/>
  <c r="F1246" i="2"/>
  <c r="E1246" i="2"/>
  <c r="D1246" i="2"/>
  <c r="C1246" i="2"/>
  <c r="I1245" i="2" a="1"/>
  <c r="I1245" i="2" s="1"/>
  <c r="H1245" i="2"/>
  <c r="G1245" i="2"/>
  <c r="F1245" i="2"/>
  <c r="E1245" i="2"/>
  <c r="D1245" i="2"/>
  <c r="C1245" i="2"/>
  <c r="I1244" i="2" a="1"/>
  <c r="I1244" i="2" s="1"/>
  <c r="H1244" i="2"/>
  <c r="G1244" i="2"/>
  <c r="F1244" i="2"/>
  <c r="E1244" i="2"/>
  <c r="D1244" i="2"/>
  <c r="C1244" i="2"/>
  <c r="I1243" i="2" a="1"/>
  <c r="I1243" i="2" s="1"/>
  <c r="H1243" i="2"/>
  <c r="G1243" i="2"/>
  <c r="F1243" i="2"/>
  <c r="E1243" i="2"/>
  <c r="D1243" i="2"/>
  <c r="C1243" i="2"/>
  <c r="I1242" i="2" a="1"/>
  <c r="I1242" i="2" s="1"/>
  <c r="H1242" i="2"/>
  <c r="G1242" i="2"/>
  <c r="F1242" i="2"/>
  <c r="E1242" i="2"/>
  <c r="D1242" i="2"/>
  <c r="C1242" i="2"/>
  <c r="I1241" i="2" a="1"/>
  <c r="I1241" i="2" s="1"/>
  <c r="H1241" i="2"/>
  <c r="G1241" i="2"/>
  <c r="F1241" i="2"/>
  <c r="E1241" i="2"/>
  <c r="D1241" i="2"/>
  <c r="C1241" i="2"/>
  <c r="I1240" i="2" a="1"/>
  <c r="I1240" i="2" s="1"/>
  <c r="H1240" i="2"/>
  <c r="G1240" i="2"/>
  <c r="F1240" i="2"/>
  <c r="E1240" i="2"/>
  <c r="D1240" i="2"/>
  <c r="C1240" i="2"/>
  <c r="I1239" i="2" a="1"/>
  <c r="I1239" i="2" s="1"/>
  <c r="H1239" i="2"/>
  <c r="G1239" i="2"/>
  <c r="F1239" i="2"/>
  <c r="E1239" i="2"/>
  <c r="D1239" i="2"/>
  <c r="C1239" i="2"/>
  <c r="I1238" i="2" a="1"/>
  <c r="I1238" i="2" s="1"/>
  <c r="H1238" i="2"/>
  <c r="G1238" i="2"/>
  <c r="F1238" i="2"/>
  <c r="E1238" i="2"/>
  <c r="D1238" i="2"/>
  <c r="C1238" i="2"/>
  <c r="I1237" i="2" a="1"/>
  <c r="I1237" i="2" s="1"/>
  <c r="H1237" i="2"/>
  <c r="G1237" i="2"/>
  <c r="F1237" i="2"/>
  <c r="E1237" i="2"/>
  <c r="D1237" i="2"/>
  <c r="C1237" i="2"/>
  <c r="I1236" i="2" a="1"/>
  <c r="I1236" i="2" s="1"/>
  <c r="H1236" i="2"/>
  <c r="G1236" i="2"/>
  <c r="F1236" i="2"/>
  <c r="E1236" i="2"/>
  <c r="D1236" i="2"/>
  <c r="C1236" i="2"/>
  <c r="I1235" i="2" a="1"/>
  <c r="I1235" i="2" s="1"/>
  <c r="H1235" i="2"/>
  <c r="G1235" i="2"/>
  <c r="F1235" i="2"/>
  <c r="E1235" i="2"/>
  <c r="D1235" i="2"/>
  <c r="C1235" i="2"/>
  <c r="I1234" i="2" a="1"/>
  <c r="I1234" i="2" s="1"/>
  <c r="H1234" i="2"/>
  <c r="G1234" i="2"/>
  <c r="F1234" i="2"/>
  <c r="E1234" i="2"/>
  <c r="D1234" i="2"/>
  <c r="C1234" i="2"/>
  <c r="I1233" i="2" a="1"/>
  <c r="I1233" i="2" s="1"/>
  <c r="H1233" i="2"/>
  <c r="G1233" i="2"/>
  <c r="F1233" i="2"/>
  <c r="E1233" i="2"/>
  <c r="D1233" i="2"/>
  <c r="C1233" i="2"/>
  <c r="I1232" i="2" a="1"/>
  <c r="I1232" i="2" s="1"/>
  <c r="H1232" i="2"/>
  <c r="G1232" i="2"/>
  <c r="F1232" i="2"/>
  <c r="E1232" i="2"/>
  <c r="D1232" i="2"/>
  <c r="C1232" i="2"/>
  <c r="I1231" i="2" a="1"/>
  <c r="I1231" i="2" s="1"/>
  <c r="H1231" i="2"/>
  <c r="G1231" i="2"/>
  <c r="F1231" i="2"/>
  <c r="E1231" i="2"/>
  <c r="D1231" i="2"/>
  <c r="C1231" i="2"/>
  <c r="I1230" i="2" a="1"/>
  <c r="I1230" i="2" s="1"/>
  <c r="H1230" i="2"/>
  <c r="G1230" i="2"/>
  <c r="F1230" i="2"/>
  <c r="E1230" i="2"/>
  <c r="D1230" i="2"/>
  <c r="C1230" i="2"/>
  <c r="I1229" i="2" a="1"/>
  <c r="I1229" i="2" s="1"/>
  <c r="H1229" i="2"/>
  <c r="G1229" i="2"/>
  <c r="F1229" i="2"/>
  <c r="E1229" i="2"/>
  <c r="D1229" i="2"/>
  <c r="C1229" i="2"/>
  <c r="I1228" i="2" a="1"/>
  <c r="I1228" i="2" s="1"/>
  <c r="H1228" i="2"/>
  <c r="G1228" i="2"/>
  <c r="F1228" i="2"/>
  <c r="E1228" i="2"/>
  <c r="D1228" i="2"/>
  <c r="C1228" i="2"/>
  <c r="I1227" i="2" a="1"/>
  <c r="I1227" i="2" s="1"/>
  <c r="H1227" i="2"/>
  <c r="G1227" i="2"/>
  <c r="F1227" i="2"/>
  <c r="E1227" i="2"/>
  <c r="D1227" i="2"/>
  <c r="C1227" i="2"/>
  <c r="I1226" i="2" a="1"/>
  <c r="I1226" i="2" s="1"/>
  <c r="H1226" i="2"/>
  <c r="G1226" i="2"/>
  <c r="F1226" i="2"/>
  <c r="E1226" i="2"/>
  <c r="D1226" i="2"/>
  <c r="C1226" i="2"/>
  <c r="I1225" i="2" a="1"/>
  <c r="I1225" i="2" s="1"/>
  <c r="H1225" i="2"/>
  <c r="G1225" i="2"/>
  <c r="F1225" i="2"/>
  <c r="E1225" i="2"/>
  <c r="D1225" i="2"/>
  <c r="C1225" i="2"/>
  <c r="I1224" i="2" a="1"/>
  <c r="I1224" i="2" s="1"/>
  <c r="H1224" i="2"/>
  <c r="G1224" i="2"/>
  <c r="F1224" i="2"/>
  <c r="E1224" i="2"/>
  <c r="D1224" i="2"/>
  <c r="C1224" i="2"/>
  <c r="I1223" i="2" a="1"/>
  <c r="I1223" i="2" s="1"/>
  <c r="H1223" i="2"/>
  <c r="G1223" i="2"/>
  <c r="F1223" i="2"/>
  <c r="E1223" i="2"/>
  <c r="D1223" i="2"/>
  <c r="C1223" i="2"/>
  <c r="I1222" i="2" a="1"/>
  <c r="I1222" i="2" s="1"/>
  <c r="H1222" i="2"/>
  <c r="G1222" i="2"/>
  <c r="F1222" i="2"/>
  <c r="E1222" i="2"/>
  <c r="D1222" i="2"/>
  <c r="C1222" i="2"/>
  <c r="I1221" i="2" a="1"/>
  <c r="I1221" i="2" s="1"/>
  <c r="H1221" i="2"/>
  <c r="G1221" i="2"/>
  <c r="F1221" i="2"/>
  <c r="E1221" i="2"/>
  <c r="D1221" i="2"/>
  <c r="C1221" i="2"/>
  <c r="I1220" i="2" a="1"/>
  <c r="I1220" i="2" s="1"/>
  <c r="H1220" i="2"/>
  <c r="G1220" i="2"/>
  <c r="F1220" i="2"/>
  <c r="E1220" i="2"/>
  <c r="D1220" i="2"/>
  <c r="C1220" i="2"/>
  <c r="I1219" i="2" a="1"/>
  <c r="I1219" i="2" s="1"/>
  <c r="H1219" i="2"/>
  <c r="G1219" i="2"/>
  <c r="F1219" i="2"/>
  <c r="E1219" i="2"/>
  <c r="D1219" i="2"/>
  <c r="C1219" i="2"/>
  <c r="I1218" i="2" a="1"/>
  <c r="I1218" i="2" s="1"/>
  <c r="H1218" i="2"/>
  <c r="G1218" i="2"/>
  <c r="F1218" i="2"/>
  <c r="E1218" i="2"/>
  <c r="D1218" i="2"/>
  <c r="C1218" i="2"/>
  <c r="I1217" i="2" a="1"/>
  <c r="I1217" i="2" s="1"/>
  <c r="H1217" i="2"/>
  <c r="G1217" i="2"/>
  <c r="F1217" i="2"/>
  <c r="E1217" i="2"/>
  <c r="D1217" i="2"/>
  <c r="C1217" i="2"/>
  <c r="I1216" i="2" a="1"/>
  <c r="I1216" i="2" s="1"/>
  <c r="H1216" i="2"/>
  <c r="G1216" i="2"/>
  <c r="F1216" i="2"/>
  <c r="E1216" i="2"/>
  <c r="D1216" i="2"/>
  <c r="C1216" i="2"/>
  <c r="I1215" i="2" a="1"/>
  <c r="I1215" i="2" s="1"/>
  <c r="H1215" i="2"/>
  <c r="G1215" i="2"/>
  <c r="F1215" i="2"/>
  <c r="E1215" i="2"/>
  <c r="D1215" i="2"/>
  <c r="C1215" i="2"/>
  <c r="I1214" i="2" a="1"/>
  <c r="I1214" i="2" s="1"/>
  <c r="H1214" i="2"/>
  <c r="G1214" i="2"/>
  <c r="F1214" i="2"/>
  <c r="E1214" i="2"/>
  <c r="D1214" i="2"/>
  <c r="C1214" i="2"/>
  <c r="I1213" i="2" a="1"/>
  <c r="I1213" i="2" s="1"/>
  <c r="H1213" i="2"/>
  <c r="G1213" i="2"/>
  <c r="F1213" i="2"/>
  <c r="E1213" i="2"/>
  <c r="D1213" i="2"/>
  <c r="C1213" i="2"/>
  <c r="I1212" i="2" a="1"/>
  <c r="I1212" i="2" s="1"/>
  <c r="H1212" i="2"/>
  <c r="G1212" i="2"/>
  <c r="F1212" i="2"/>
  <c r="E1212" i="2"/>
  <c r="D1212" i="2"/>
  <c r="C1212" i="2"/>
  <c r="I1211" i="2" a="1"/>
  <c r="I1211" i="2" s="1"/>
  <c r="H1211" i="2"/>
  <c r="G1211" i="2"/>
  <c r="F1211" i="2"/>
  <c r="E1211" i="2"/>
  <c r="D1211" i="2"/>
  <c r="C1211" i="2"/>
  <c r="I1210" i="2" a="1"/>
  <c r="I1210" i="2" s="1"/>
  <c r="H1210" i="2"/>
  <c r="G1210" i="2"/>
  <c r="F1210" i="2"/>
  <c r="E1210" i="2"/>
  <c r="D1210" i="2"/>
  <c r="C1210" i="2"/>
  <c r="I1209" i="2" a="1"/>
  <c r="I1209" i="2" s="1"/>
  <c r="H1209" i="2"/>
  <c r="G1209" i="2"/>
  <c r="F1209" i="2"/>
  <c r="E1209" i="2"/>
  <c r="D1209" i="2"/>
  <c r="C1209" i="2"/>
  <c r="I1208" i="2" a="1"/>
  <c r="I1208" i="2" s="1"/>
  <c r="H1208" i="2"/>
  <c r="G1208" i="2"/>
  <c r="F1208" i="2"/>
  <c r="E1208" i="2"/>
  <c r="D1208" i="2"/>
  <c r="C1208" i="2"/>
  <c r="I1207" i="2" a="1"/>
  <c r="I1207" i="2" s="1"/>
  <c r="H1207" i="2"/>
  <c r="G1207" i="2"/>
  <c r="F1207" i="2"/>
  <c r="E1207" i="2"/>
  <c r="D1207" i="2"/>
  <c r="C1207" i="2"/>
  <c r="I1206" i="2" a="1"/>
  <c r="I1206" i="2" s="1"/>
  <c r="H1206" i="2"/>
  <c r="G1206" i="2"/>
  <c r="F1206" i="2"/>
  <c r="E1206" i="2"/>
  <c r="D1206" i="2"/>
  <c r="C1206" i="2"/>
  <c r="I1205" i="2" a="1"/>
  <c r="I1205" i="2" s="1"/>
  <c r="H1205" i="2"/>
  <c r="G1205" i="2"/>
  <c r="F1205" i="2"/>
  <c r="E1205" i="2"/>
  <c r="D1205" i="2"/>
  <c r="C1205" i="2"/>
  <c r="I1204" i="2" a="1"/>
  <c r="I1204" i="2" s="1"/>
  <c r="H1204" i="2"/>
  <c r="G1204" i="2"/>
  <c r="F1204" i="2"/>
  <c r="E1204" i="2"/>
  <c r="D1204" i="2"/>
  <c r="C1204" i="2"/>
  <c r="I1203" i="2" a="1"/>
  <c r="I1203" i="2" s="1"/>
  <c r="H1203" i="2"/>
  <c r="G1203" i="2"/>
  <c r="F1203" i="2"/>
  <c r="E1203" i="2"/>
  <c r="D1203" i="2"/>
  <c r="C1203" i="2"/>
  <c r="I1202" i="2" a="1"/>
  <c r="I1202" i="2" s="1"/>
  <c r="H1202" i="2"/>
  <c r="G1202" i="2"/>
  <c r="F1202" i="2"/>
  <c r="E1202" i="2"/>
  <c r="D1202" i="2"/>
  <c r="C1202" i="2"/>
  <c r="I1201" i="2" a="1"/>
  <c r="I1201" i="2" s="1"/>
  <c r="H1201" i="2"/>
  <c r="G1201" i="2"/>
  <c r="F1201" i="2"/>
  <c r="E1201" i="2"/>
  <c r="D1201" i="2"/>
  <c r="C1201" i="2"/>
  <c r="I1200" i="2" a="1"/>
  <c r="I1200" i="2" s="1"/>
  <c r="H1200" i="2"/>
  <c r="G1200" i="2"/>
  <c r="F1200" i="2"/>
  <c r="E1200" i="2"/>
  <c r="D1200" i="2"/>
  <c r="C1200" i="2"/>
  <c r="I1199" i="2" a="1"/>
  <c r="I1199" i="2" s="1"/>
  <c r="H1199" i="2"/>
  <c r="G1199" i="2"/>
  <c r="F1199" i="2"/>
  <c r="E1199" i="2"/>
  <c r="D1199" i="2"/>
  <c r="C1199" i="2"/>
  <c r="I1198" i="2" a="1"/>
  <c r="I1198" i="2" s="1"/>
  <c r="H1198" i="2"/>
  <c r="G1198" i="2"/>
  <c r="F1198" i="2"/>
  <c r="E1198" i="2"/>
  <c r="D1198" i="2"/>
  <c r="C1198" i="2"/>
  <c r="I1197" i="2" a="1"/>
  <c r="I1197" i="2" s="1"/>
  <c r="H1197" i="2"/>
  <c r="G1197" i="2"/>
  <c r="F1197" i="2"/>
  <c r="E1197" i="2"/>
  <c r="D1197" i="2"/>
  <c r="C1197" i="2"/>
  <c r="I1196" i="2" a="1"/>
  <c r="I1196" i="2" s="1"/>
  <c r="H1196" i="2"/>
  <c r="G1196" i="2"/>
  <c r="F1196" i="2"/>
  <c r="E1196" i="2"/>
  <c r="D1196" i="2"/>
  <c r="C1196" i="2"/>
  <c r="I1195" i="2" a="1"/>
  <c r="I1195" i="2" s="1"/>
  <c r="H1195" i="2"/>
  <c r="G1195" i="2"/>
  <c r="F1195" i="2"/>
  <c r="E1195" i="2"/>
  <c r="D1195" i="2"/>
  <c r="C1195" i="2"/>
  <c r="I1194" i="2" a="1"/>
  <c r="I1194" i="2" s="1"/>
  <c r="H1194" i="2"/>
  <c r="G1194" i="2"/>
  <c r="F1194" i="2"/>
  <c r="E1194" i="2"/>
  <c r="D1194" i="2"/>
  <c r="C1194" i="2"/>
  <c r="I1193" i="2" a="1"/>
  <c r="I1193" i="2" s="1"/>
  <c r="H1193" i="2"/>
  <c r="G1193" i="2"/>
  <c r="F1193" i="2"/>
  <c r="E1193" i="2"/>
  <c r="D1193" i="2"/>
  <c r="C1193" i="2"/>
  <c r="I1192" i="2" a="1"/>
  <c r="I1192" i="2" s="1"/>
  <c r="H1192" i="2"/>
  <c r="G1192" i="2"/>
  <c r="F1192" i="2"/>
  <c r="E1192" i="2"/>
  <c r="D1192" i="2"/>
  <c r="C1192" i="2"/>
  <c r="I1191" i="2" a="1"/>
  <c r="I1191" i="2" s="1"/>
  <c r="H1191" i="2"/>
  <c r="G1191" i="2"/>
  <c r="F1191" i="2"/>
  <c r="E1191" i="2"/>
  <c r="D1191" i="2"/>
  <c r="C1191" i="2"/>
  <c r="I1190" i="2" a="1"/>
  <c r="I1190" i="2" s="1"/>
  <c r="H1190" i="2"/>
  <c r="G1190" i="2"/>
  <c r="F1190" i="2"/>
  <c r="E1190" i="2"/>
  <c r="D1190" i="2"/>
  <c r="F1190" i="6" s="1"/>
  <c r="C1190" i="2"/>
  <c r="I1189" i="2" a="1"/>
  <c r="I1189" i="2" s="1"/>
  <c r="H1189" i="2"/>
  <c r="G1189" i="2"/>
  <c r="F1189" i="2"/>
  <c r="E1189" i="2"/>
  <c r="D1189" i="2"/>
  <c r="C1189" i="2"/>
  <c r="I1188" i="2" a="1"/>
  <c r="I1188" i="2" s="1"/>
  <c r="H1188" i="2"/>
  <c r="G1188" i="2"/>
  <c r="F1188" i="2"/>
  <c r="E1188" i="2"/>
  <c r="D1188" i="2"/>
  <c r="F1188" i="6" s="1"/>
  <c r="C1188" i="2"/>
  <c r="I1187" i="2" a="1"/>
  <c r="I1187" i="2" s="1"/>
  <c r="H1187" i="2"/>
  <c r="G1187" i="2"/>
  <c r="F1187" i="2"/>
  <c r="E1187" i="2"/>
  <c r="D1187" i="2"/>
  <c r="C1187" i="2"/>
  <c r="I1186" i="2" a="1"/>
  <c r="I1186" i="2" s="1"/>
  <c r="H1186" i="2"/>
  <c r="G1186" i="2"/>
  <c r="F1186" i="2"/>
  <c r="E1186" i="2"/>
  <c r="D1186" i="2"/>
  <c r="C1186" i="2"/>
  <c r="I1185" i="2" a="1"/>
  <c r="I1185" i="2" s="1"/>
  <c r="H1185" i="2"/>
  <c r="G1185" i="2"/>
  <c r="F1185" i="2"/>
  <c r="E1185" i="2"/>
  <c r="D1185" i="2"/>
  <c r="C1185" i="2"/>
  <c r="I1184" i="2" a="1"/>
  <c r="I1184" i="2" s="1"/>
  <c r="H1184" i="2"/>
  <c r="G1184" i="2"/>
  <c r="F1184" i="2"/>
  <c r="G1184" i="7" s="1"/>
  <c r="E1184" i="2"/>
  <c r="D1184" i="2"/>
  <c r="C1184" i="2"/>
  <c r="I1183" i="2" a="1"/>
  <c r="I1183" i="2" s="1"/>
  <c r="H1183" i="2"/>
  <c r="G1183" i="2"/>
  <c r="F1183" i="2"/>
  <c r="E1183" i="2"/>
  <c r="D1183" i="2"/>
  <c r="F1183" i="6" s="1"/>
  <c r="C1183" i="2"/>
  <c r="I1182" i="2" a="1"/>
  <c r="I1182" i="2" s="1"/>
  <c r="H1182" i="2"/>
  <c r="G1182" i="2"/>
  <c r="F1182" i="2"/>
  <c r="E1182" i="2"/>
  <c r="D1182" i="2"/>
  <c r="C1182" i="2"/>
  <c r="I1181" i="2" a="1"/>
  <c r="I1181" i="2" s="1"/>
  <c r="H1181" i="2"/>
  <c r="G1181" i="2"/>
  <c r="F1181" i="2"/>
  <c r="E1181" i="2"/>
  <c r="D1181" i="2"/>
  <c r="F1181" i="6" s="1"/>
  <c r="C1181" i="2"/>
  <c r="I1180" i="2" a="1"/>
  <c r="I1180" i="2" s="1"/>
  <c r="H1180" i="2"/>
  <c r="G1180" i="2"/>
  <c r="F1180" i="2"/>
  <c r="E1180" i="2"/>
  <c r="D1180" i="2"/>
  <c r="F1180" i="6" s="1"/>
  <c r="C1180" i="2"/>
  <c r="I1179" i="2" a="1"/>
  <c r="I1179" i="2" s="1"/>
  <c r="H1179" i="2"/>
  <c r="G1179" i="2"/>
  <c r="F1179" i="2"/>
  <c r="E1179" i="2"/>
  <c r="D1179" i="2"/>
  <c r="C1179" i="2"/>
  <c r="I1178" i="2" a="1"/>
  <c r="I1178" i="2" s="1"/>
  <c r="H1178" i="2"/>
  <c r="G1178" i="2"/>
  <c r="F1178" i="2"/>
  <c r="E1178" i="2"/>
  <c r="D1178" i="2"/>
  <c r="C1178" i="2"/>
  <c r="I1177" i="2" a="1"/>
  <c r="I1177" i="2" s="1"/>
  <c r="H1177" i="2"/>
  <c r="G1177" i="2"/>
  <c r="F1177" i="2"/>
  <c r="E1177" i="2"/>
  <c r="D1177" i="2"/>
  <c r="C1177" i="2"/>
  <c r="I1176" i="2" a="1"/>
  <c r="I1176" i="2" s="1"/>
  <c r="H1176" i="2"/>
  <c r="G1176" i="2"/>
  <c r="F1176" i="2"/>
  <c r="E1176" i="2"/>
  <c r="D1176" i="2"/>
  <c r="F1176" i="6" s="1"/>
  <c r="C1176" i="2"/>
  <c r="I1175" i="2" a="1"/>
  <c r="I1175" i="2" s="1"/>
  <c r="H1175" i="2"/>
  <c r="G1175" i="2"/>
  <c r="F1175" i="2"/>
  <c r="E1175" i="2"/>
  <c r="D1175" i="2"/>
  <c r="C1175" i="2"/>
  <c r="I1174" i="2" a="1"/>
  <c r="I1174" i="2" s="1"/>
  <c r="H1174" i="2"/>
  <c r="G1174" i="2"/>
  <c r="F1174" i="2"/>
  <c r="E1174" i="2"/>
  <c r="D1174" i="2"/>
  <c r="C1174" i="2"/>
  <c r="I1173" i="2" a="1"/>
  <c r="I1173" i="2" s="1"/>
  <c r="H1173" i="2"/>
  <c r="G1173" i="2"/>
  <c r="F1173" i="2"/>
  <c r="E1173" i="2"/>
  <c r="D1173" i="2"/>
  <c r="F1173" i="6" s="1"/>
  <c r="C1173" i="2"/>
  <c r="I1172" i="2" a="1"/>
  <c r="I1172" i="2" s="1"/>
  <c r="H1172" i="2"/>
  <c r="G1172" i="2"/>
  <c r="F1172" i="2"/>
  <c r="E1172" i="2"/>
  <c r="D1172" i="2"/>
  <c r="C1172" i="2"/>
  <c r="I1171" i="2" a="1"/>
  <c r="I1171" i="2" s="1"/>
  <c r="H1171" i="2"/>
  <c r="G1171" i="2"/>
  <c r="F1171" i="2"/>
  <c r="E1171" i="2"/>
  <c r="D1171" i="2"/>
  <c r="C1171" i="2"/>
  <c r="I1170" i="2" a="1"/>
  <c r="I1170" i="2" s="1"/>
  <c r="H1170" i="2"/>
  <c r="G1170" i="2"/>
  <c r="F1170" i="2"/>
  <c r="E1170" i="2"/>
  <c r="D1170" i="2"/>
  <c r="C1170" i="2"/>
  <c r="I1169" i="2" a="1"/>
  <c r="I1169" i="2" s="1"/>
  <c r="H1169" i="2"/>
  <c r="G1169" i="2"/>
  <c r="F1169" i="2"/>
  <c r="E1169" i="2"/>
  <c r="D1169" i="2"/>
  <c r="F1169" i="6" s="1"/>
  <c r="C1169" i="2"/>
  <c r="I1168" i="2" a="1"/>
  <c r="I1168" i="2" s="1"/>
  <c r="H1168" i="2"/>
  <c r="G1168" i="2"/>
  <c r="F1168" i="2"/>
  <c r="E1168" i="2"/>
  <c r="D1168" i="2"/>
  <c r="F1168" i="6" s="1"/>
  <c r="C1168" i="2"/>
  <c r="I1167" i="2" a="1"/>
  <c r="I1167" i="2" s="1"/>
  <c r="H1167" i="2"/>
  <c r="G1167" i="2"/>
  <c r="F1167" i="2"/>
  <c r="E1167" i="2"/>
  <c r="D1167" i="2"/>
  <c r="C1167" i="2"/>
  <c r="I1166" i="2" a="1"/>
  <c r="I1166" i="2" s="1"/>
  <c r="H1166" i="2"/>
  <c r="G1166" i="2"/>
  <c r="F1166" i="2"/>
  <c r="E1166" i="2"/>
  <c r="D1166" i="2"/>
  <c r="C1166" i="2"/>
  <c r="I1165" i="2" a="1"/>
  <c r="I1165" i="2" s="1"/>
  <c r="H1165" i="2"/>
  <c r="G1165" i="2"/>
  <c r="F1165" i="2"/>
  <c r="E1165" i="2"/>
  <c r="D1165" i="2"/>
  <c r="C1165" i="2"/>
  <c r="I1164" i="2" a="1"/>
  <c r="I1164" i="2" s="1"/>
  <c r="H1164" i="2"/>
  <c r="G1164" i="2"/>
  <c r="F1164" i="2"/>
  <c r="E1164" i="2"/>
  <c r="D1164" i="2"/>
  <c r="C1164" i="2"/>
  <c r="I1163" i="2" a="1"/>
  <c r="I1163" i="2" s="1"/>
  <c r="H1163" i="2"/>
  <c r="G1163" i="2"/>
  <c r="F1163" i="2"/>
  <c r="E1163" i="2"/>
  <c r="D1163" i="2"/>
  <c r="C1163" i="2"/>
  <c r="I1162" i="2" a="1"/>
  <c r="I1162" i="2" s="1"/>
  <c r="H1162" i="2"/>
  <c r="G1162" i="2"/>
  <c r="F1162" i="2"/>
  <c r="E1162" i="2"/>
  <c r="D1162" i="2"/>
  <c r="C1162" i="2"/>
  <c r="I1161" i="2" a="1"/>
  <c r="I1161" i="2" s="1"/>
  <c r="H1161" i="2"/>
  <c r="G1161" i="2"/>
  <c r="F1161" i="2"/>
  <c r="E1161" i="2"/>
  <c r="D1161" i="2"/>
  <c r="F1161" i="6" s="1"/>
  <c r="C1161" i="2"/>
  <c r="I1160" i="2" a="1"/>
  <c r="I1160" i="2" s="1"/>
  <c r="H1160" i="2"/>
  <c r="G1160" i="2"/>
  <c r="F1160" i="2"/>
  <c r="E1160" i="2"/>
  <c r="D1160" i="2"/>
  <c r="C1160" i="2"/>
  <c r="I1159" i="2" a="1"/>
  <c r="I1159" i="2" s="1"/>
  <c r="H1159" i="2"/>
  <c r="G1159" i="2"/>
  <c r="F1159" i="2"/>
  <c r="E1159" i="2"/>
  <c r="D1159" i="2"/>
  <c r="C1159" i="2"/>
  <c r="I1158" i="2" a="1"/>
  <c r="I1158" i="2" s="1"/>
  <c r="H1158" i="2"/>
  <c r="G1158" i="2"/>
  <c r="F1158" i="2"/>
  <c r="E1158" i="2"/>
  <c r="D1158" i="2"/>
  <c r="C1158" i="2"/>
  <c r="I1157" i="2" a="1"/>
  <c r="I1157" i="2" s="1"/>
  <c r="H1157" i="2"/>
  <c r="G1157" i="2"/>
  <c r="F1157" i="2"/>
  <c r="E1157" i="2"/>
  <c r="D1157" i="2"/>
  <c r="C1157" i="2"/>
  <c r="I1156" i="2" a="1"/>
  <c r="I1156" i="2" s="1"/>
  <c r="H1156" i="2"/>
  <c r="G1156" i="2"/>
  <c r="F1156" i="2"/>
  <c r="E1156" i="2"/>
  <c r="D1156" i="2"/>
  <c r="C1156" i="2"/>
  <c r="I1155" i="2" a="1"/>
  <c r="I1155" i="2" s="1"/>
  <c r="H1155" i="2"/>
  <c r="G1155" i="2"/>
  <c r="F1155" i="2"/>
  <c r="E1155" i="2"/>
  <c r="D1155" i="2"/>
  <c r="C1155" i="2"/>
  <c r="I1154" i="2" a="1"/>
  <c r="I1154" i="2" s="1"/>
  <c r="H1154" i="2"/>
  <c r="G1154" i="2"/>
  <c r="F1154" i="2"/>
  <c r="E1154" i="2"/>
  <c r="D1154" i="2"/>
  <c r="F1154" i="6" s="1"/>
  <c r="C1154" i="2"/>
  <c r="I1153" i="2" a="1"/>
  <c r="I1153" i="2" s="1"/>
  <c r="H1153" i="2"/>
  <c r="G1153" i="2"/>
  <c r="F1153" i="2"/>
  <c r="E1153" i="2"/>
  <c r="D1153" i="2"/>
  <c r="C1153" i="2"/>
  <c r="I1152" i="2" a="1"/>
  <c r="I1152" i="2" s="1"/>
  <c r="H1152" i="2"/>
  <c r="G1152" i="2"/>
  <c r="F1152" i="2"/>
  <c r="E1152" i="2"/>
  <c r="D1152" i="2"/>
  <c r="C1152" i="2"/>
  <c r="I1151" i="2" a="1"/>
  <c r="I1151" i="2" s="1"/>
  <c r="H1151" i="2"/>
  <c r="G1151" i="2"/>
  <c r="F1151" i="2"/>
  <c r="E1151" i="2"/>
  <c r="D1151" i="2"/>
  <c r="C1151" i="2"/>
  <c r="I1150" i="2" a="1"/>
  <c r="I1150" i="2" s="1"/>
  <c r="H1150" i="2"/>
  <c r="G1150" i="2"/>
  <c r="F1150" i="2"/>
  <c r="E1150" i="2"/>
  <c r="D1150" i="2"/>
  <c r="C1150" i="2"/>
  <c r="I1149" i="2" a="1"/>
  <c r="I1149" i="2" s="1"/>
  <c r="H1149" i="2"/>
  <c r="G1149" i="2"/>
  <c r="F1149" i="2"/>
  <c r="E1149" i="2"/>
  <c r="D1149" i="2"/>
  <c r="F1149" i="6" s="1"/>
  <c r="C1149" i="2"/>
  <c r="I1148" i="2" a="1"/>
  <c r="I1148" i="2" s="1"/>
  <c r="H1148" i="2"/>
  <c r="G1148" i="2"/>
  <c r="F1148" i="2"/>
  <c r="E1148" i="2"/>
  <c r="D1148" i="2"/>
  <c r="C1148" i="2"/>
  <c r="I1147" i="2" a="1"/>
  <c r="I1147" i="2" s="1"/>
  <c r="H1147" i="2"/>
  <c r="G1147" i="2"/>
  <c r="F1147" i="2"/>
  <c r="E1147" i="2"/>
  <c r="D1147" i="2"/>
  <c r="F1147" i="6" s="1"/>
  <c r="C1147" i="2"/>
  <c r="I1146" i="2" a="1"/>
  <c r="I1146" i="2" s="1"/>
  <c r="H1146" i="2"/>
  <c r="G1146" i="2"/>
  <c r="F1146" i="2"/>
  <c r="E1146" i="2"/>
  <c r="D1146" i="2"/>
  <c r="C1146" i="2"/>
  <c r="I1145" i="2" a="1"/>
  <c r="I1145" i="2" s="1"/>
  <c r="H1145" i="2"/>
  <c r="G1145" i="2"/>
  <c r="F1145" i="2"/>
  <c r="E1145" i="2"/>
  <c r="D1145" i="2"/>
  <c r="C1145" i="2"/>
  <c r="I1144" i="2" a="1"/>
  <c r="I1144" i="2" s="1"/>
  <c r="H1144" i="2"/>
  <c r="G1144" i="2"/>
  <c r="F1144" i="2"/>
  <c r="E1144" i="2"/>
  <c r="D1144" i="2"/>
  <c r="C1144" i="2"/>
  <c r="I1143" i="2" a="1"/>
  <c r="I1143" i="2" s="1"/>
  <c r="H1143" i="2"/>
  <c r="G1143" i="2"/>
  <c r="F1143" i="2"/>
  <c r="E1143" i="2"/>
  <c r="D1143" i="2"/>
  <c r="C1143" i="2"/>
  <c r="I1142" i="2" a="1"/>
  <c r="I1142" i="2" s="1"/>
  <c r="H1142" i="2"/>
  <c r="G1142" i="2"/>
  <c r="F1142" i="2"/>
  <c r="E1142" i="2"/>
  <c r="D1142" i="2"/>
  <c r="F1142" i="6" s="1"/>
  <c r="C1142" i="2"/>
  <c r="I1141" i="2" a="1"/>
  <c r="I1141" i="2" s="1"/>
  <c r="H1141" i="2"/>
  <c r="G1141" i="2"/>
  <c r="F1141" i="2"/>
  <c r="E1141" i="2"/>
  <c r="D1141" i="2"/>
  <c r="C1141" i="2"/>
  <c r="I1140" i="2" a="1"/>
  <c r="I1140" i="2" s="1"/>
  <c r="H1140" i="2"/>
  <c r="G1140" i="2"/>
  <c r="F1140" i="2"/>
  <c r="E1140" i="2"/>
  <c r="D1140" i="2"/>
  <c r="C1140" i="2"/>
  <c r="I1139" i="2" a="1"/>
  <c r="I1139" i="2" s="1"/>
  <c r="H1139" i="2"/>
  <c r="G1139" i="2"/>
  <c r="F1139" i="2"/>
  <c r="E1139" i="2"/>
  <c r="D1139" i="2"/>
  <c r="C1139" i="2"/>
  <c r="I1138" i="2" a="1"/>
  <c r="I1138" i="2" s="1"/>
  <c r="H1138" i="2"/>
  <c r="G1138" i="2"/>
  <c r="F1138" i="2"/>
  <c r="E1138" i="2"/>
  <c r="D1138" i="2"/>
  <c r="C1138" i="2"/>
  <c r="I1137" i="2" a="1"/>
  <c r="I1137" i="2" s="1"/>
  <c r="H1137" i="2"/>
  <c r="G1137" i="2"/>
  <c r="F1137" i="2"/>
  <c r="E1137" i="2"/>
  <c r="D1137" i="2"/>
  <c r="C1137" i="2"/>
  <c r="I1136" i="2" a="1"/>
  <c r="I1136" i="2" s="1"/>
  <c r="H1136" i="2"/>
  <c r="G1136" i="2"/>
  <c r="F1136" i="2"/>
  <c r="E1136" i="2"/>
  <c r="D1136" i="2"/>
  <c r="C1136" i="2"/>
  <c r="I1135" i="2" a="1"/>
  <c r="I1135" i="2" s="1"/>
  <c r="H1135" i="2"/>
  <c r="G1135" i="2"/>
  <c r="F1135" i="2"/>
  <c r="E1135" i="2"/>
  <c r="D1135" i="2"/>
  <c r="F1135" i="6" s="1"/>
  <c r="C1135" i="2"/>
  <c r="I1134" i="2" a="1"/>
  <c r="I1134" i="2" s="1"/>
  <c r="H1134" i="2"/>
  <c r="G1134" i="2"/>
  <c r="F1134" i="2"/>
  <c r="E1134" i="2"/>
  <c r="D1134" i="2"/>
  <c r="C1134" i="2"/>
  <c r="I1133" i="2" a="1"/>
  <c r="I1133" i="2" s="1"/>
  <c r="H1133" i="2"/>
  <c r="G1133" i="2"/>
  <c r="F1133" i="2"/>
  <c r="E1133" i="2"/>
  <c r="D1133" i="2"/>
  <c r="C1133" i="2"/>
  <c r="I1132" i="2" a="1"/>
  <c r="I1132" i="2" s="1"/>
  <c r="H1132" i="2"/>
  <c r="G1132" i="2"/>
  <c r="F1132" i="2"/>
  <c r="E1132" i="2"/>
  <c r="D1132" i="2"/>
  <c r="C1132" i="2"/>
  <c r="I1131" i="2" a="1"/>
  <c r="I1131" i="2" s="1"/>
  <c r="H1131" i="2"/>
  <c r="G1131" i="2"/>
  <c r="F1131" i="2"/>
  <c r="E1131" i="2"/>
  <c r="D1131" i="2"/>
  <c r="C1131" i="2"/>
  <c r="I1130" i="2" a="1"/>
  <c r="I1130" i="2" s="1"/>
  <c r="H1130" i="2"/>
  <c r="G1130" i="2"/>
  <c r="F1130" i="2"/>
  <c r="E1130" i="2"/>
  <c r="D1130" i="2"/>
  <c r="C1130" i="2"/>
  <c r="I1129" i="2" a="1"/>
  <c r="I1129" i="2" s="1"/>
  <c r="H1129" i="2"/>
  <c r="G1129" i="2"/>
  <c r="F1129" i="2"/>
  <c r="E1129" i="2"/>
  <c r="D1129" i="2"/>
  <c r="C1129" i="2"/>
  <c r="I1128" i="2" a="1"/>
  <c r="I1128" i="2" s="1"/>
  <c r="H1128" i="2"/>
  <c r="G1128" i="2"/>
  <c r="F1128" i="2"/>
  <c r="E1128" i="2"/>
  <c r="D1128" i="2"/>
  <c r="C1128" i="2"/>
  <c r="I1127" i="2" a="1"/>
  <c r="I1127" i="2" s="1"/>
  <c r="H1127" i="2"/>
  <c r="G1127" i="2"/>
  <c r="F1127" i="2"/>
  <c r="E1127" i="2"/>
  <c r="D1127" i="2"/>
  <c r="C1127" i="2"/>
  <c r="I1126" i="2" a="1"/>
  <c r="I1126" i="2" s="1"/>
  <c r="H1126" i="2"/>
  <c r="G1126" i="2"/>
  <c r="F1126" i="2"/>
  <c r="E1126" i="2"/>
  <c r="D1126" i="2"/>
  <c r="C1126" i="2"/>
  <c r="I1125" i="2" a="1"/>
  <c r="I1125" i="2" s="1"/>
  <c r="H1125" i="2"/>
  <c r="G1125" i="2"/>
  <c r="F1125" i="2"/>
  <c r="E1125" i="2"/>
  <c r="D1125" i="2"/>
  <c r="C1125" i="2"/>
  <c r="I1124" i="2" a="1"/>
  <c r="I1124" i="2" s="1"/>
  <c r="H1124" i="2"/>
  <c r="G1124" i="2"/>
  <c r="F1124" i="2"/>
  <c r="E1124" i="2"/>
  <c r="D1124" i="2"/>
  <c r="C1124" i="2"/>
  <c r="I1123" i="2" a="1"/>
  <c r="I1123" i="2" s="1"/>
  <c r="H1123" i="2"/>
  <c r="G1123" i="2"/>
  <c r="F1123" i="2"/>
  <c r="E1123" i="2"/>
  <c r="D1123" i="2"/>
  <c r="C1123" i="2"/>
  <c r="I1122" i="2" a="1"/>
  <c r="I1122" i="2" s="1"/>
  <c r="H1122" i="2"/>
  <c r="G1122" i="2"/>
  <c r="F1122" i="2"/>
  <c r="E1122" i="2"/>
  <c r="D1122" i="2"/>
  <c r="C1122" i="2"/>
  <c r="I1121" i="2" a="1"/>
  <c r="I1121" i="2" s="1"/>
  <c r="H1121" i="2"/>
  <c r="G1121" i="2"/>
  <c r="F1121" i="2"/>
  <c r="E1121" i="2"/>
  <c r="D1121" i="2"/>
  <c r="C1121" i="2"/>
  <c r="I1120" i="2" a="1"/>
  <c r="I1120" i="2" s="1"/>
  <c r="H1120" i="2"/>
  <c r="G1120" i="2"/>
  <c r="F1120" i="2"/>
  <c r="E1120" i="2"/>
  <c r="D1120" i="2"/>
  <c r="F1120" i="6" s="1"/>
  <c r="C1120" i="2"/>
  <c r="I1119" i="2" a="1"/>
  <c r="I1119" i="2" s="1"/>
  <c r="H1119" i="2"/>
  <c r="G1119" i="2"/>
  <c r="F1119" i="2"/>
  <c r="E1119" i="2"/>
  <c r="D1119" i="2"/>
  <c r="C1119" i="2"/>
  <c r="I1118" i="2" a="1"/>
  <c r="I1118" i="2" s="1"/>
  <c r="H1118" i="2"/>
  <c r="G1118" i="2"/>
  <c r="F1118" i="2"/>
  <c r="E1118" i="2"/>
  <c r="D1118" i="2"/>
  <c r="C1118" i="2"/>
  <c r="I1117" i="2" a="1"/>
  <c r="I1117" i="2" s="1"/>
  <c r="H1117" i="2"/>
  <c r="G1117" i="2"/>
  <c r="F1117" i="2"/>
  <c r="E1117" i="2"/>
  <c r="D1117" i="2"/>
  <c r="F1117" i="6" s="1"/>
  <c r="C1117" i="2"/>
  <c r="I1116" i="2" a="1"/>
  <c r="I1116" i="2" s="1"/>
  <c r="H1116" i="2"/>
  <c r="G1116" i="2"/>
  <c r="F1116" i="2"/>
  <c r="E1116" i="2"/>
  <c r="D1116" i="2"/>
  <c r="C1116" i="2"/>
  <c r="I1115" i="2" a="1"/>
  <c r="I1115" i="2" s="1"/>
  <c r="H1115" i="2"/>
  <c r="G1115" i="2"/>
  <c r="F1115" i="2"/>
  <c r="E1115" i="2"/>
  <c r="D1115" i="2"/>
  <c r="C1115" i="2"/>
  <c r="I1114" i="2" a="1"/>
  <c r="I1114" i="2" s="1"/>
  <c r="H1114" i="2"/>
  <c r="G1114" i="2"/>
  <c r="F1114" i="2"/>
  <c r="E1114" i="2"/>
  <c r="D1114" i="2"/>
  <c r="C1114" i="2"/>
  <c r="I1113" i="2" a="1"/>
  <c r="I1113" i="2" s="1"/>
  <c r="H1113" i="2"/>
  <c r="G1113" i="2"/>
  <c r="F1113" i="2"/>
  <c r="E1113" i="2"/>
  <c r="D1113" i="2"/>
  <c r="F1113" i="6" s="1"/>
  <c r="C1113" i="2"/>
  <c r="I1112" i="2" a="1"/>
  <c r="I1112" i="2" s="1"/>
  <c r="H1112" i="2"/>
  <c r="G1112" i="2"/>
  <c r="F1112" i="2"/>
  <c r="E1112" i="2"/>
  <c r="D1112" i="2"/>
  <c r="C1112" i="2"/>
  <c r="I1111" i="2" a="1"/>
  <c r="I1111" i="2" s="1"/>
  <c r="H1111" i="2"/>
  <c r="G1111" i="2"/>
  <c r="F1111" i="2"/>
  <c r="E1111" i="2"/>
  <c r="D1111" i="2"/>
  <c r="C1111" i="2"/>
  <c r="I1110" i="2" a="1"/>
  <c r="I1110" i="2" s="1"/>
  <c r="H1110" i="2"/>
  <c r="G1110" i="2"/>
  <c r="F1110" i="2"/>
  <c r="E1110" i="2"/>
  <c r="D1110" i="2"/>
  <c r="F1110" i="6" s="1"/>
  <c r="C1110" i="2"/>
  <c r="I1109" i="2" a="1"/>
  <c r="I1109" i="2" s="1"/>
  <c r="H1109" i="2"/>
  <c r="G1109" i="2"/>
  <c r="F1109" i="2"/>
  <c r="E1109" i="2"/>
  <c r="D1109" i="2"/>
  <c r="C1109" i="2"/>
  <c r="I1108" i="2" a="1"/>
  <c r="I1108" i="2" s="1"/>
  <c r="H1108" i="2"/>
  <c r="G1108" i="2"/>
  <c r="F1108" i="2"/>
  <c r="E1108" i="2"/>
  <c r="D1108" i="2"/>
  <c r="F1108" i="6" s="1"/>
  <c r="C1108" i="2"/>
  <c r="I1107" i="2" a="1"/>
  <c r="I1107" i="2" s="1"/>
  <c r="H1107" i="2"/>
  <c r="G1107" i="2"/>
  <c r="F1107" i="2"/>
  <c r="E1107" i="2"/>
  <c r="D1107" i="2"/>
  <c r="C1107" i="2"/>
  <c r="I1106" i="2" a="1"/>
  <c r="I1106" i="2" s="1"/>
  <c r="H1106" i="2"/>
  <c r="G1106" i="2"/>
  <c r="F1106" i="2"/>
  <c r="E1106" i="2"/>
  <c r="D1106" i="2"/>
  <c r="F1106" i="6" s="1"/>
  <c r="C1106" i="2"/>
  <c r="I1105" i="2" a="1"/>
  <c r="I1105" i="2" s="1"/>
  <c r="H1105" i="2"/>
  <c r="G1105" i="2"/>
  <c r="F1105" i="2"/>
  <c r="E1105" i="2"/>
  <c r="D1105" i="2"/>
  <c r="C1105" i="2"/>
  <c r="I1104" i="2" a="1"/>
  <c r="I1104" i="2" s="1"/>
  <c r="H1104" i="2"/>
  <c r="G1104" i="2"/>
  <c r="F1104" i="2"/>
  <c r="E1104" i="2"/>
  <c r="D1104" i="2"/>
  <c r="C1104" i="2"/>
  <c r="I1103" i="2" a="1"/>
  <c r="I1103" i="2" s="1"/>
  <c r="H1103" i="2"/>
  <c r="G1103" i="2"/>
  <c r="F1103" i="2"/>
  <c r="G1103" i="6" s="1"/>
  <c r="E1103" i="2"/>
  <c r="D1103" i="2"/>
  <c r="C1103" i="2"/>
  <c r="I1102" i="2" a="1"/>
  <c r="I1102" i="2" s="1"/>
  <c r="H1102" i="2"/>
  <c r="G1102" i="2"/>
  <c r="F1102" i="2"/>
  <c r="E1102" i="2"/>
  <c r="D1102" i="2"/>
  <c r="C1102" i="2"/>
  <c r="I1101" i="2" a="1"/>
  <c r="I1101" i="2" s="1"/>
  <c r="H1101" i="2"/>
  <c r="G1101" i="2"/>
  <c r="F1101" i="2"/>
  <c r="E1101" i="2"/>
  <c r="D1101" i="2"/>
  <c r="C1101" i="2"/>
  <c r="I1100" i="2" a="1"/>
  <c r="I1100" i="2" s="1"/>
  <c r="H1100" i="2"/>
  <c r="G1100" i="2"/>
  <c r="F1100" i="2"/>
  <c r="E1100" i="2"/>
  <c r="D1100" i="2"/>
  <c r="C1100" i="2"/>
  <c r="I1099" i="2" a="1"/>
  <c r="I1099" i="2" s="1"/>
  <c r="H1099" i="2"/>
  <c r="G1099" i="2"/>
  <c r="F1099" i="2"/>
  <c r="E1099" i="2"/>
  <c r="D1099" i="2"/>
  <c r="C1099" i="2"/>
  <c r="I1098" i="2" a="1"/>
  <c r="I1098" i="2" s="1"/>
  <c r="H1098" i="2"/>
  <c r="G1098" i="2"/>
  <c r="F1098" i="2"/>
  <c r="E1098" i="2"/>
  <c r="D1098" i="2"/>
  <c r="C1098" i="2"/>
  <c r="I1097" i="2" a="1"/>
  <c r="I1097" i="2" s="1"/>
  <c r="H1097" i="2"/>
  <c r="I1097" i="6" s="1"/>
  <c r="G1097" i="2"/>
  <c r="F1097" i="2"/>
  <c r="E1097" i="2"/>
  <c r="D1097" i="2"/>
  <c r="C1097" i="2"/>
  <c r="I1096" i="2" a="1"/>
  <c r="I1096" i="2" s="1"/>
  <c r="H1096" i="2"/>
  <c r="G1096" i="2"/>
  <c r="F1096" i="2"/>
  <c r="E1096" i="2"/>
  <c r="D1096" i="2"/>
  <c r="C1096" i="2"/>
  <c r="I1095" i="2" a="1"/>
  <c r="I1095" i="2" s="1"/>
  <c r="H1095" i="2"/>
  <c r="G1095" i="2"/>
  <c r="F1095" i="2"/>
  <c r="E1095" i="2"/>
  <c r="D1095" i="2"/>
  <c r="C1095" i="2"/>
  <c r="I1094" i="2" a="1"/>
  <c r="I1094" i="2" s="1"/>
  <c r="H1094" i="2"/>
  <c r="G1094" i="2"/>
  <c r="F1094" i="2"/>
  <c r="G1094" i="6" s="1"/>
  <c r="E1094" i="2"/>
  <c r="D1094" i="2"/>
  <c r="C1094" i="2"/>
  <c r="I1093" i="2" a="1"/>
  <c r="I1093" i="2" s="1"/>
  <c r="H1093" i="2"/>
  <c r="G1093" i="2"/>
  <c r="F1093" i="2"/>
  <c r="E1093" i="2"/>
  <c r="D1093" i="2"/>
  <c r="C1093" i="2"/>
  <c r="I1092" i="2" a="1"/>
  <c r="I1092" i="2" s="1"/>
  <c r="H1092" i="2"/>
  <c r="I1092" i="6" s="1"/>
  <c r="G1092" i="2"/>
  <c r="F1092" i="2"/>
  <c r="E1092" i="2"/>
  <c r="D1092" i="2"/>
  <c r="C1092" i="2"/>
  <c r="I1091" i="2" a="1"/>
  <c r="I1091" i="2" s="1"/>
  <c r="H1091" i="2"/>
  <c r="G1091" i="2"/>
  <c r="F1091" i="2"/>
  <c r="E1091" i="2"/>
  <c r="D1091" i="2"/>
  <c r="C1091" i="2"/>
  <c r="I1090" i="2" a="1"/>
  <c r="I1090" i="2" s="1"/>
  <c r="H1090" i="2"/>
  <c r="G1090" i="2"/>
  <c r="F1090" i="2"/>
  <c r="E1090" i="2"/>
  <c r="D1090" i="2"/>
  <c r="C1090" i="2"/>
  <c r="I1089" i="2" a="1"/>
  <c r="I1089" i="2" s="1"/>
  <c r="H1089" i="2"/>
  <c r="G1089" i="2"/>
  <c r="F1089" i="2"/>
  <c r="E1089" i="2"/>
  <c r="D1089" i="2"/>
  <c r="C1089" i="2"/>
  <c r="I1088" i="2" a="1"/>
  <c r="I1088" i="2" s="1"/>
  <c r="H1088" i="2"/>
  <c r="G1088" i="2"/>
  <c r="F1088" i="2"/>
  <c r="E1088" i="2"/>
  <c r="D1088" i="2"/>
  <c r="C1088" i="2"/>
  <c r="I1087" i="2" a="1"/>
  <c r="I1087" i="2" s="1"/>
  <c r="H1087" i="2"/>
  <c r="I1087" i="6" s="1"/>
  <c r="G1087" i="2"/>
  <c r="F1087" i="2"/>
  <c r="E1087" i="2"/>
  <c r="D1087" i="2"/>
  <c r="C1087" i="2"/>
  <c r="I1086" i="2" a="1"/>
  <c r="I1086" i="2" s="1"/>
  <c r="H1086" i="2"/>
  <c r="G1086" i="2"/>
  <c r="F1086" i="2"/>
  <c r="G1086" i="6" s="1"/>
  <c r="E1086" i="2"/>
  <c r="D1086" i="2"/>
  <c r="C1086" i="2"/>
  <c r="I1085" i="2" a="1"/>
  <c r="I1085" i="2" s="1"/>
  <c r="H1085" i="2"/>
  <c r="G1085" i="2"/>
  <c r="F1085" i="2"/>
  <c r="E1085" i="2"/>
  <c r="D1085" i="2"/>
  <c r="C1085" i="2"/>
  <c r="I1084" i="2" a="1"/>
  <c r="I1084" i="2" s="1"/>
  <c r="H1084" i="2"/>
  <c r="G1084" i="2"/>
  <c r="F1084" i="2"/>
  <c r="E1084" i="2"/>
  <c r="D1084" i="2"/>
  <c r="F1084" i="6" s="1"/>
  <c r="C1084" i="2"/>
  <c r="I1083" i="2" a="1"/>
  <c r="I1083" i="2" s="1"/>
  <c r="H1083" i="2"/>
  <c r="G1083" i="2"/>
  <c r="F1083" i="2"/>
  <c r="E1083" i="2"/>
  <c r="D1083" i="2"/>
  <c r="C1083" i="2"/>
  <c r="I1082" i="2" a="1"/>
  <c r="I1082" i="2" s="1"/>
  <c r="H1082" i="2"/>
  <c r="G1082" i="2"/>
  <c r="F1082" i="2"/>
  <c r="E1082" i="2"/>
  <c r="D1082" i="2"/>
  <c r="C1082" i="2"/>
  <c r="I1081" i="2" a="1"/>
  <c r="I1081" i="2" s="1"/>
  <c r="H1081" i="2"/>
  <c r="G1081" i="2"/>
  <c r="F1081" i="2"/>
  <c r="E1081" i="2"/>
  <c r="D1081" i="2"/>
  <c r="C1081" i="2"/>
  <c r="I1080" i="2" a="1"/>
  <c r="I1080" i="2" s="1"/>
  <c r="H1080" i="2"/>
  <c r="G1080" i="2"/>
  <c r="F1080" i="2"/>
  <c r="E1080" i="2"/>
  <c r="D1080" i="2"/>
  <c r="C1080" i="2"/>
  <c r="I1079" i="2" a="1"/>
  <c r="I1079" i="2" s="1"/>
  <c r="H1079" i="2"/>
  <c r="G1079" i="2"/>
  <c r="F1079" i="2"/>
  <c r="E1079" i="2"/>
  <c r="D1079" i="2"/>
  <c r="C1079" i="2"/>
  <c r="I1078" i="2" a="1"/>
  <c r="I1078" i="2" s="1"/>
  <c r="H1078" i="2"/>
  <c r="G1078" i="2"/>
  <c r="F1078" i="2"/>
  <c r="E1078" i="2"/>
  <c r="D1078" i="2"/>
  <c r="C1078" i="2"/>
  <c r="I1077" i="2" a="1"/>
  <c r="I1077" i="2" s="1"/>
  <c r="H1077" i="2"/>
  <c r="I1077" i="6" s="1"/>
  <c r="G1077" i="2"/>
  <c r="F1077" i="2"/>
  <c r="E1077" i="2"/>
  <c r="D1077" i="2"/>
  <c r="C1077" i="2"/>
  <c r="I1076" i="2" a="1"/>
  <c r="I1076" i="2" s="1"/>
  <c r="H1076" i="2"/>
  <c r="G1076" i="2"/>
  <c r="F1076" i="2"/>
  <c r="G1076" i="6" s="1"/>
  <c r="E1076" i="2"/>
  <c r="D1076" i="2"/>
  <c r="C1076" i="2"/>
  <c r="I1075" i="2" a="1"/>
  <c r="I1075" i="2" s="1"/>
  <c r="H1075" i="2"/>
  <c r="G1075" i="2"/>
  <c r="F1075" i="2"/>
  <c r="E1075" i="2"/>
  <c r="D1075" i="2"/>
  <c r="C1075" i="2"/>
  <c r="I1074" i="2" a="1"/>
  <c r="I1074" i="2" s="1"/>
  <c r="H1074" i="2"/>
  <c r="G1074" i="2"/>
  <c r="H1074" i="6" s="1"/>
  <c r="F1074" i="2"/>
  <c r="E1074" i="2"/>
  <c r="D1074" i="2"/>
  <c r="C1074" i="2"/>
  <c r="I1073" i="2" a="1"/>
  <c r="I1073" i="2" s="1"/>
  <c r="H1073" i="2"/>
  <c r="G1073" i="2"/>
  <c r="F1073" i="2"/>
  <c r="E1073" i="2"/>
  <c r="D1073" i="2"/>
  <c r="C1073" i="2"/>
  <c r="I1072" i="2" a="1"/>
  <c r="I1072" i="2" s="1"/>
  <c r="H1072" i="2"/>
  <c r="G1072" i="2"/>
  <c r="H1072" i="6" s="1"/>
  <c r="F1072" i="2"/>
  <c r="E1072" i="2"/>
  <c r="D1072" i="2"/>
  <c r="F1072" i="6" s="1"/>
  <c r="C1072" i="2"/>
  <c r="I1071" i="2" a="1"/>
  <c r="I1071" i="2" s="1"/>
  <c r="H1071" i="2"/>
  <c r="G1071" i="2"/>
  <c r="F1071" i="2"/>
  <c r="E1071" i="2"/>
  <c r="D1071" i="2"/>
  <c r="C1071" i="2"/>
  <c r="I1070" i="2" a="1"/>
  <c r="I1070" i="2" s="1"/>
  <c r="H1070" i="2"/>
  <c r="G1070" i="2"/>
  <c r="F1070" i="2"/>
  <c r="E1070" i="2"/>
  <c r="D1070" i="2"/>
  <c r="C1070" i="2"/>
  <c r="I1069" i="2" a="1"/>
  <c r="I1069" i="2" s="1"/>
  <c r="H1069" i="2"/>
  <c r="G1069" i="2"/>
  <c r="F1069" i="2"/>
  <c r="E1069" i="2"/>
  <c r="D1069" i="2"/>
  <c r="C1069" i="2"/>
  <c r="I1068" i="2" a="1"/>
  <c r="I1068" i="2" s="1"/>
  <c r="H1068" i="2"/>
  <c r="G1068" i="2"/>
  <c r="F1068" i="2"/>
  <c r="E1068" i="2"/>
  <c r="D1068" i="2"/>
  <c r="C1068" i="2"/>
  <c r="I1067" i="2" a="1"/>
  <c r="I1067" i="2" s="1"/>
  <c r="H1067" i="2"/>
  <c r="G1067" i="2"/>
  <c r="H1067" i="6" s="1"/>
  <c r="F1067" i="2"/>
  <c r="G1067" i="6" s="1"/>
  <c r="E1067" i="2"/>
  <c r="D1067" i="2"/>
  <c r="C1067" i="2"/>
  <c r="I1066" i="2" a="1"/>
  <c r="I1066" i="2" s="1"/>
  <c r="H1066" i="2"/>
  <c r="G1066" i="2"/>
  <c r="F1066" i="2"/>
  <c r="E1066" i="2"/>
  <c r="D1066" i="2"/>
  <c r="C1066" i="2"/>
  <c r="I1065" i="2" a="1"/>
  <c r="I1065" i="2" s="1"/>
  <c r="H1065" i="2"/>
  <c r="G1065" i="2"/>
  <c r="F1065" i="2"/>
  <c r="G1065" i="6" s="1"/>
  <c r="E1065" i="2"/>
  <c r="D1065" i="2"/>
  <c r="C1065" i="2"/>
  <c r="I1064" i="2" a="1"/>
  <c r="I1064" i="2" s="1"/>
  <c r="H1064" i="2"/>
  <c r="G1064" i="2"/>
  <c r="F1064" i="2"/>
  <c r="E1064" i="2"/>
  <c r="D1064" i="2"/>
  <c r="C1064" i="2"/>
  <c r="I1063" i="2" a="1"/>
  <c r="I1063" i="2" s="1"/>
  <c r="H1063" i="2"/>
  <c r="I1063" i="6" s="1"/>
  <c r="G1063" i="2"/>
  <c r="F1063" i="2"/>
  <c r="E1063" i="2"/>
  <c r="D1063" i="2"/>
  <c r="C1063" i="2"/>
  <c r="I1062" i="2" a="1"/>
  <c r="I1062" i="2" s="1"/>
  <c r="H1062" i="2"/>
  <c r="G1062" i="2"/>
  <c r="F1062" i="2"/>
  <c r="E1062" i="2"/>
  <c r="D1062" i="2"/>
  <c r="C1062" i="2"/>
  <c r="I1061" i="2" a="1"/>
  <c r="I1061" i="2" s="1"/>
  <c r="H1061" i="2"/>
  <c r="G1061" i="2"/>
  <c r="F1061" i="2"/>
  <c r="E1061" i="2"/>
  <c r="D1061" i="2"/>
  <c r="C1061" i="2"/>
  <c r="I1060" i="2" a="1"/>
  <c r="I1060" i="2" s="1"/>
  <c r="H1060" i="2"/>
  <c r="G1060" i="2"/>
  <c r="F1060" i="2"/>
  <c r="G1060" i="6" s="1"/>
  <c r="E1060" i="2"/>
  <c r="D1060" i="2"/>
  <c r="F1060" i="6" s="1"/>
  <c r="C1060" i="2"/>
  <c r="I1059" i="2" a="1"/>
  <c r="I1059" i="2" s="1"/>
  <c r="H1059" i="2"/>
  <c r="G1059" i="2"/>
  <c r="F1059" i="2"/>
  <c r="E1059" i="2"/>
  <c r="D1059" i="2"/>
  <c r="C1059" i="2"/>
  <c r="I1058" i="2" a="1"/>
  <c r="I1058" i="2" s="1"/>
  <c r="H1058" i="2"/>
  <c r="G1058" i="2"/>
  <c r="F1058" i="2"/>
  <c r="E1058" i="2"/>
  <c r="D1058" i="2"/>
  <c r="C1058" i="2"/>
  <c r="I1057" i="2" a="1"/>
  <c r="I1057" i="2" s="1"/>
  <c r="H1057" i="2"/>
  <c r="G1057" i="2"/>
  <c r="F1057" i="2"/>
  <c r="G1057" i="6" s="1"/>
  <c r="E1057" i="2"/>
  <c r="D1057" i="2"/>
  <c r="C1057" i="2"/>
  <c r="I1056" i="2" a="1"/>
  <c r="I1056" i="2" s="1"/>
  <c r="H1056" i="2"/>
  <c r="G1056" i="2"/>
  <c r="F1056" i="2"/>
  <c r="E1056" i="2"/>
  <c r="D1056" i="2"/>
  <c r="C1056" i="2"/>
  <c r="I1055" i="2" a="1"/>
  <c r="I1055" i="2" s="1"/>
  <c r="H1055" i="2"/>
  <c r="I1055" i="6" s="1"/>
  <c r="G1055" i="2"/>
  <c r="F1055" i="2"/>
  <c r="E1055" i="2"/>
  <c r="D1055" i="2"/>
  <c r="C1055" i="2"/>
  <c r="I1054" i="2" a="1"/>
  <c r="I1054" i="2" s="1"/>
  <c r="H1054" i="2"/>
  <c r="G1054" i="2"/>
  <c r="F1054" i="2"/>
  <c r="E1054" i="2"/>
  <c r="D1054" i="2"/>
  <c r="C1054" i="2"/>
  <c r="I1053" i="2" a="1"/>
  <c r="I1053" i="2" s="1"/>
  <c r="H1053" i="2"/>
  <c r="G1053" i="2"/>
  <c r="F1053" i="2"/>
  <c r="E1053" i="2"/>
  <c r="D1053" i="2"/>
  <c r="C1053" i="2"/>
  <c r="I1052" i="2" a="1"/>
  <c r="I1052" i="2" s="1"/>
  <c r="H1052" i="2"/>
  <c r="G1052" i="2"/>
  <c r="F1052" i="2"/>
  <c r="E1052" i="2"/>
  <c r="D1052" i="2"/>
  <c r="C1052" i="2"/>
  <c r="I1051" i="2" a="1"/>
  <c r="I1051" i="2" s="1"/>
  <c r="H1051" i="2"/>
  <c r="G1051" i="2"/>
  <c r="F1051" i="2"/>
  <c r="E1051" i="2"/>
  <c r="D1051" i="2"/>
  <c r="C1051" i="2"/>
  <c r="I1050" i="2" a="1"/>
  <c r="I1050" i="2" s="1"/>
  <c r="H1050" i="2"/>
  <c r="G1050" i="2"/>
  <c r="F1050" i="2"/>
  <c r="E1050" i="2"/>
  <c r="D1050" i="2"/>
  <c r="C1050" i="2"/>
  <c r="I1049" i="2" a="1"/>
  <c r="I1049" i="2" s="1"/>
  <c r="H1049" i="2"/>
  <c r="G1049" i="2"/>
  <c r="F1049" i="2"/>
  <c r="E1049" i="2"/>
  <c r="D1049" i="2"/>
  <c r="C1049" i="2"/>
  <c r="I1048" i="2" a="1"/>
  <c r="I1048" i="2" s="1"/>
  <c r="H1048" i="2"/>
  <c r="I1048" i="6" s="1"/>
  <c r="G1048" i="2"/>
  <c r="H1048" i="6" s="1"/>
  <c r="F1048" i="2"/>
  <c r="E1048" i="2"/>
  <c r="D1048" i="2"/>
  <c r="F1048" i="6" s="1"/>
  <c r="C1048" i="2"/>
  <c r="I1047" i="2" a="1"/>
  <c r="I1047" i="2" s="1"/>
  <c r="H1047" i="2"/>
  <c r="G1047" i="2"/>
  <c r="F1047" i="2"/>
  <c r="E1047" i="2"/>
  <c r="D1047" i="2"/>
  <c r="C1047" i="2"/>
  <c r="I1046" i="2" a="1"/>
  <c r="I1046" i="2" s="1"/>
  <c r="H1046" i="2"/>
  <c r="G1046" i="2"/>
  <c r="H1046" i="6" s="1"/>
  <c r="F1046" i="2"/>
  <c r="E1046" i="2"/>
  <c r="D1046" i="2"/>
  <c r="C1046" i="2"/>
  <c r="I1045" i="2" a="1"/>
  <c r="I1045" i="2" s="1"/>
  <c r="H1045" i="2"/>
  <c r="G1045" i="2"/>
  <c r="F1045" i="2"/>
  <c r="E1045" i="2"/>
  <c r="D1045" i="2"/>
  <c r="C1045" i="2"/>
  <c r="I1044" i="2" a="1"/>
  <c r="I1044" i="2" s="1"/>
  <c r="H1044" i="2"/>
  <c r="G1044" i="2"/>
  <c r="F1044" i="2"/>
  <c r="E1044" i="2"/>
  <c r="D1044" i="2"/>
  <c r="C1044" i="2"/>
  <c r="I1043" i="2" a="1"/>
  <c r="I1043" i="2" s="1"/>
  <c r="H1043" i="2"/>
  <c r="G1043" i="2"/>
  <c r="F1043" i="2"/>
  <c r="E1043" i="2"/>
  <c r="D1043" i="2"/>
  <c r="C1043" i="2"/>
  <c r="I1042" i="2" a="1"/>
  <c r="I1042" i="2" s="1"/>
  <c r="H1042" i="2"/>
  <c r="G1042" i="2"/>
  <c r="F1042" i="2"/>
  <c r="E1042" i="2"/>
  <c r="D1042" i="2"/>
  <c r="C1042" i="2"/>
  <c r="I1041" i="2" a="1"/>
  <c r="I1041" i="2" s="1"/>
  <c r="H1041" i="2"/>
  <c r="I1041" i="6" s="1"/>
  <c r="G1041" i="2"/>
  <c r="F1041" i="2"/>
  <c r="E1041" i="2"/>
  <c r="D1041" i="2"/>
  <c r="C1041" i="2"/>
  <c r="I1040" i="2" a="1"/>
  <c r="I1040" i="2" s="1"/>
  <c r="H1040" i="2"/>
  <c r="G1040" i="2"/>
  <c r="F1040" i="2"/>
  <c r="E1040" i="2"/>
  <c r="D1040" i="2"/>
  <c r="C1040" i="2"/>
  <c r="I1039" i="2" a="1"/>
  <c r="I1039" i="2" s="1"/>
  <c r="H1039" i="2"/>
  <c r="G1039" i="2"/>
  <c r="F1039" i="2"/>
  <c r="E1039" i="2"/>
  <c r="D1039" i="2"/>
  <c r="C1039" i="2"/>
  <c r="I1038" i="2" a="1"/>
  <c r="I1038" i="2" s="1"/>
  <c r="H1038" i="2"/>
  <c r="I1038" i="6" s="1"/>
  <c r="G1038" i="2"/>
  <c r="H1038" i="6" s="1"/>
  <c r="F1038" i="2"/>
  <c r="E1038" i="2"/>
  <c r="D1038" i="2"/>
  <c r="C1038" i="2"/>
  <c r="I1037" i="2" a="1"/>
  <c r="I1037" i="2" s="1"/>
  <c r="H1037" i="2"/>
  <c r="G1037" i="2"/>
  <c r="F1037" i="2"/>
  <c r="E1037" i="2"/>
  <c r="D1037" i="2"/>
  <c r="C1037" i="2"/>
  <c r="I1036" i="2" a="1"/>
  <c r="I1036" i="2" s="1"/>
  <c r="H1036" i="2"/>
  <c r="G1036" i="2"/>
  <c r="F1036" i="2"/>
  <c r="E1036" i="2"/>
  <c r="D1036" i="2"/>
  <c r="F1036" i="6" s="1"/>
  <c r="C1036" i="2"/>
  <c r="I1035" i="2" a="1"/>
  <c r="I1035" i="2" s="1"/>
  <c r="H1035" i="2"/>
  <c r="G1035" i="2"/>
  <c r="F1035" i="2"/>
  <c r="E1035" i="2"/>
  <c r="D1035" i="2"/>
  <c r="C1035" i="2"/>
  <c r="I1034" i="2" a="1"/>
  <c r="I1034" i="2" s="1"/>
  <c r="H1034" i="2"/>
  <c r="G1034" i="2"/>
  <c r="F1034" i="2"/>
  <c r="E1034" i="2"/>
  <c r="D1034" i="2"/>
  <c r="C1034" i="2"/>
  <c r="I1033" i="2" a="1"/>
  <c r="I1033" i="2" s="1"/>
  <c r="H1033" i="2"/>
  <c r="G1033" i="2"/>
  <c r="H1033" i="6" s="1"/>
  <c r="F1033" i="2"/>
  <c r="E1033" i="2"/>
  <c r="D1033" i="2"/>
  <c r="C1033" i="2"/>
  <c r="I1032" i="2" a="1"/>
  <c r="I1032" i="2" s="1"/>
  <c r="H1032" i="2"/>
  <c r="G1032" i="2"/>
  <c r="F1032" i="2"/>
  <c r="E1032" i="2"/>
  <c r="D1032" i="2"/>
  <c r="C1032" i="2"/>
  <c r="I1031" i="2" a="1"/>
  <c r="I1031" i="2" s="1"/>
  <c r="H1031" i="2"/>
  <c r="G1031" i="2"/>
  <c r="H1031" i="6" s="1"/>
  <c r="F1031" i="2"/>
  <c r="E1031" i="2"/>
  <c r="D1031" i="2"/>
  <c r="F1031" i="6" s="1"/>
  <c r="C1031" i="2"/>
  <c r="I1030" i="2" a="1"/>
  <c r="I1030" i="2" s="1"/>
  <c r="H1030" i="2"/>
  <c r="G1030" i="2"/>
  <c r="F1030" i="2"/>
  <c r="E1030" i="2"/>
  <c r="D1030" i="2"/>
  <c r="C1030" i="2"/>
  <c r="I1029" i="2" a="1"/>
  <c r="I1029" i="2" s="1"/>
  <c r="H1029" i="2"/>
  <c r="I1029" i="6" s="1"/>
  <c r="G1029" i="2"/>
  <c r="F1029" i="2"/>
  <c r="E1029" i="2"/>
  <c r="D1029" i="2"/>
  <c r="C1029" i="2"/>
  <c r="I1028" i="2" a="1"/>
  <c r="I1028" i="2" s="1"/>
  <c r="H1028" i="2"/>
  <c r="G1028" i="2"/>
  <c r="H1028" i="6" s="1"/>
  <c r="F1028" i="2"/>
  <c r="G1028" i="6" s="1"/>
  <c r="E1028" i="2"/>
  <c r="D1028" i="2"/>
  <c r="C1028" i="2"/>
  <c r="I1027" i="2" a="1"/>
  <c r="I1027" i="2" s="1"/>
  <c r="H1027" i="2"/>
  <c r="G1027" i="2"/>
  <c r="F1027" i="2"/>
  <c r="E1027" i="2"/>
  <c r="D1027" i="2"/>
  <c r="C1027" i="2"/>
  <c r="I1026" i="2" a="1"/>
  <c r="I1026" i="2" s="1"/>
  <c r="H1026" i="2"/>
  <c r="G1026" i="2"/>
  <c r="F1026" i="2"/>
  <c r="E1026" i="2"/>
  <c r="D1026" i="2"/>
  <c r="F1026" i="6" s="1"/>
  <c r="C1026" i="2"/>
  <c r="I1025" i="2" a="1"/>
  <c r="I1025" i="2" s="1"/>
  <c r="H1025" i="2"/>
  <c r="G1025" i="2"/>
  <c r="F1025" i="2"/>
  <c r="E1025" i="2"/>
  <c r="D1025" i="2"/>
  <c r="C1025" i="2"/>
  <c r="I1024" i="2" a="1"/>
  <c r="I1024" i="2" s="1"/>
  <c r="H1024" i="2"/>
  <c r="G1024" i="2"/>
  <c r="F1024" i="2"/>
  <c r="E1024" i="2"/>
  <c r="D1024" i="2"/>
  <c r="C1024" i="2"/>
  <c r="I1023" i="2" a="1"/>
  <c r="I1023" i="2" s="1"/>
  <c r="H1023" i="2"/>
  <c r="G1023" i="2"/>
  <c r="H1023" i="6" s="1"/>
  <c r="F1023" i="2"/>
  <c r="E1023" i="2"/>
  <c r="D1023" i="2"/>
  <c r="C1023" i="2"/>
  <c r="I1022" i="2" a="1"/>
  <c r="I1022" i="2" s="1"/>
  <c r="H1022" i="2"/>
  <c r="G1022" i="2"/>
  <c r="F1022" i="2"/>
  <c r="E1022" i="2"/>
  <c r="D1022" i="2"/>
  <c r="C1022" i="2"/>
  <c r="I1021" i="2" a="1"/>
  <c r="I1021" i="2" s="1"/>
  <c r="H1021" i="2"/>
  <c r="G1021" i="2"/>
  <c r="H1021" i="6" s="1"/>
  <c r="F1021" i="2"/>
  <c r="E1021" i="2"/>
  <c r="D1021" i="2"/>
  <c r="C1021" i="2"/>
  <c r="I1020" i="2" a="1"/>
  <c r="I1020" i="2" s="1"/>
  <c r="H1020" i="2"/>
  <c r="G1020" i="2"/>
  <c r="F1020" i="2"/>
  <c r="E1020" i="2"/>
  <c r="D1020" i="2"/>
  <c r="C1020" i="2"/>
  <c r="I1019" i="2" a="1"/>
  <c r="I1019" i="2" s="1"/>
  <c r="H1019" i="2"/>
  <c r="G1019" i="2"/>
  <c r="F1019" i="2"/>
  <c r="E1019" i="2"/>
  <c r="D1019" i="2"/>
  <c r="C1019" i="2"/>
  <c r="I1018" i="2" a="1"/>
  <c r="I1018" i="2" s="1"/>
  <c r="H1018" i="2"/>
  <c r="G1018" i="2"/>
  <c r="F1018" i="2"/>
  <c r="E1018" i="2"/>
  <c r="D1018" i="2"/>
  <c r="C1018" i="2"/>
  <c r="I1017" i="2" a="1"/>
  <c r="I1017" i="2" s="1"/>
  <c r="H1017" i="2"/>
  <c r="G1017" i="2"/>
  <c r="F1017" i="2"/>
  <c r="E1017" i="2"/>
  <c r="D1017" i="2"/>
  <c r="C1017" i="2"/>
  <c r="I1016" i="2" a="1"/>
  <c r="I1016" i="2" s="1"/>
  <c r="H1016" i="2"/>
  <c r="I1016" i="6" s="1"/>
  <c r="G1016" i="2"/>
  <c r="F1016" i="2"/>
  <c r="G1016" i="6" s="1"/>
  <c r="E1016" i="2"/>
  <c r="D1016" i="2"/>
  <c r="C1016" i="2"/>
  <c r="I1015" i="2" a="1"/>
  <c r="I1015" i="2" s="1"/>
  <c r="H1015" i="2"/>
  <c r="G1015" i="2"/>
  <c r="F1015" i="2"/>
  <c r="E1015" i="2"/>
  <c r="D1015" i="2"/>
  <c r="C1015" i="2"/>
  <c r="I1014" i="2" a="1"/>
  <c r="I1014" i="2" s="1"/>
  <c r="H1014" i="2"/>
  <c r="I1014" i="6" s="1"/>
  <c r="G1014" i="2"/>
  <c r="F1014" i="2"/>
  <c r="E1014" i="2"/>
  <c r="D1014" i="2"/>
  <c r="C1014" i="2"/>
  <c r="I1013" i="2" a="1"/>
  <c r="I1013" i="2" s="1"/>
  <c r="H1013" i="2"/>
  <c r="G1013" i="2"/>
  <c r="F1013" i="2"/>
  <c r="E1013" i="2"/>
  <c r="D1013" i="2"/>
  <c r="C1013" i="2"/>
  <c r="I1012" i="2" a="1"/>
  <c r="I1012" i="2" s="1"/>
  <c r="H1012" i="2"/>
  <c r="G1012" i="2"/>
  <c r="F1012" i="2"/>
  <c r="E1012" i="2"/>
  <c r="D1012" i="2"/>
  <c r="C1012" i="2"/>
  <c r="I1011" i="2" a="1"/>
  <c r="I1011" i="2" s="1"/>
  <c r="H1011" i="2"/>
  <c r="I1011" i="6" s="1"/>
  <c r="G1011" i="2"/>
  <c r="H1011" i="6" s="1"/>
  <c r="F1011" i="2"/>
  <c r="E1011" i="2"/>
  <c r="D1011" i="2"/>
  <c r="C1011" i="2"/>
  <c r="I1010" i="2" a="1"/>
  <c r="I1010" i="2" s="1"/>
  <c r="H1010" i="2"/>
  <c r="G1010" i="2"/>
  <c r="F1010" i="2"/>
  <c r="E1010" i="2"/>
  <c r="D1010" i="2"/>
  <c r="C1010" i="2"/>
  <c r="I1009" i="2" a="1"/>
  <c r="I1009" i="2" s="1"/>
  <c r="H1009" i="2"/>
  <c r="G1009" i="2"/>
  <c r="F1009" i="2"/>
  <c r="E1009" i="2"/>
  <c r="D1009" i="2"/>
  <c r="F1009" i="6" s="1"/>
  <c r="C1009" i="2"/>
  <c r="I1008" i="2" a="1"/>
  <c r="I1008" i="2" s="1"/>
  <c r="H1008" i="2"/>
  <c r="G1008" i="2"/>
  <c r="F1008" i="2"/>
  <c r="E1008" i="2"/>
  <c r="D1008" i="2"/>
  <c r="C1008" i="2"/>
  <c r="I1007" i="2" a="1"/>
  <c r="I1007" i="2" s="1"/>
  <c r="H1007" i="2"/>
  <c r="I1007" i="6" s="1"/>
  <c r="G1007" i="2"/>
  <c r="H1007" i="6" s="1"/>
  <c r="F1007" i="2"/>
  <c r="E1007" i="2"/>
  <c r="D1007" i="2"/>
  <c r="C1007" i="2"/>
  <c r="I1006" i="2" a="1"/>
  <c r="I1006" i="2" s="1"/>
  <c r="H1006" i="2"/>
  <c r="G1006" i="2"/>
  <c r="F1006" i="2"/>
  <c r="G1006" i="6" s="1"/>
  <c r="E1006" i="2"/>
  <c r="D1006" i="2"/>
  <c r="C1006" i="2"/>
  <c r="I1005" i="2" a="1"/>
  <c r="I1005" i="2" s="1"/>
  <c r="H1005" i="2"/>
  <c r="G1005" i="2"/>
  <c r="F1005" i="2"/>
  <c r="E1005" i="2"/>
  <c r="D1005" i="2"/>
  <c r="C1005" i="2"/>
  <c r="I1004" i="2" a="1"/>
  <c r="I1004" i="2" s="1"/>
  <c r="H1004" i="2"/>
  <c r="G1004" i="2"/>
  <c r="F1004" i="2"/>
  <c r="E1004" i="2"/>
  <c r="D1004" i="2"/>
  <c r="C1004" i="2"/>
  <c r="I1003" i="2" a="1"/>
  <c r="I1003" i="2" s="1"/>
  <c r="H1003" i="2"/>
  <c r="G1003" i="2"/>
  <c r="F1003" i="2"/>
  <c r="E1003" i="2"/>
  <c r="D1003" i="2"/>
  <c r="C1003" i="2"/>
  <c r="I1002" i="2" a="1"/>
  <c r="I1002" i="2" s="1"/>
  <c r="H1002" i="2"/>
  <c r="G1002" i="2"/>
  <c r="F1002" i="2"/>
  <c r="E1002" i="2"/>
  <c r="D1002" i="2"/>
  <c r="C1002" i="2"/>
  <c r="I1001" i="2" a="1"/>
  <c r="I1001" i="2" s="1"/>
  <c r="H1001" i="2"/>
  <c r="G1001" i="2"/>
  <c r="F1001" i="2"/>
  <c r="G1001" i="6" s="1"/>
  <c r="E1001" i="2"/>
  <c r="D1001" i="2"/>
  <c r="C1001" i="2"/>
  <c r="I1000" i="2" a="1"/>
  <c r="I1000" i="2" s="1"/>
  <c r="H1000" i="2"/>
  <c r="G1000" i="2"/>
  <c r="F1000" i="2"/>
  <c r="E1000" i="2"/>
  <c r="D1000" i="2"/>
  <c r="C1000" i="2"/>
  <c r="I999" i="2" a="1"/>
  <c r="I999" i="2" s="1"/>
  <c r="H999" i="2"/>
  <c r="G999" i="2"/>
  <c r="F999" i="2"/>
  <c r="E999" i="2"/>
  <c r="D999" i="2"/>
  <c r="C999" i="2"/>
  <c r="I998" i="2" a="1"/>
  <c r="I998" i="2" s="1"/>
  <c r="H998" i="2"/>
  <c r="G998" i="2"/>
  <c r="F998" i="2"/>
  <c r="E998" i="2"/>
  <c r="D998" i="2"/>
  <c r="C998" i="2"/>
  <c r="I997" i="2" a="1"/>
  <c r="I997" i="2" s="1"/>
  <c r="H997" i="2"/>
  <c r="G997" i="2"/>
  <c r="H997" i="6" s="1"/>
  <c r="F997" i="2"/>
  <c r="E997" i="2"/>
  <c r="D997" i="2"/>
  <c r="F997" i="6" s="1"/>
  <c r="C997" i="2"/>
  <c r="I996" i="2" a="1"/>
  <c r="I996" i="2" s="1"/>
  <c r="H996" i="2"/>
  <c r="G996" i="2"/>
  <c r="F996" i="2"/>
  <c r="E996" i="2"/>
  <c r="D996" i="2"/>
  <c r="C996" i="2"/>
  <c r="I995" i="2" a="1"/>
  <c r="I995" i="2" s="1"/>
  <c r="H995" i="2"/>
  <c r="G995" i="2"/>
  <c r="F995" i="2"/>
  <c r="E995" i="2"/>
  <c r="D995" i="2"/>
  <c r="C995" i="2"/>
  <c r="I994" i="2" a="1"/>
  <c r="I994" i="2" s="1"/>
  <c r="H994" i="2"/>
  <c r="G994" i="2"/>
  <c r="F994" i="2"/>
  <c r="E994" i="2"/>
  <c r="D994" i="2"/>
  <c r="C994" i="2"/>
  <c r="I993" i="2" a="1"/>
  <c r="I993" i="2" s="1"/>
  <c r="H993" i="2"/>
  <c r="G993" i="2"/>
  <c r="F993" i="2"/>
  <c r="E993" i="2"/>
  <c r="D993" i="2"/>
  <c r="C993" i="2"/>
  <c r="I992" i="2" a="1"/>
  <c r="I992" i="2" s="1"/>
  <c r="H992" i="2"/>
  <c r="I992" i="6" s="1"/>
  <c r="G992" i="2"/>
  <c r="F992" i="2"/>
  <c r="G992" i="6" s="1"/>
  <c r="E992" i="2"/>
  <c r="D992" i="2"/>
  <c r="C992" i="2"/>
  <c r="I991" i="2" a="1"/>
  <c r="I991" i="2" s="1"/>
  <c r="H991" i="2"/>
  <c r="G991" i="2"/>
  <c r="F991" i="2"/>
  <c r="E991" i="2"/>
  <c r="D991" i="2"/>
  <c r="C991" i="2"/>
  <c r="I990" i="2" a="1"/>
  <c r="I990" i="2" s="1"/>
  <c r="H990" i="2"/>
  <c r="I990" i="6" s="1"/>
  <c r="G990" i="2"/>
  <c r="F990" i="2"/>
  <c r="E990" i="2"/>
  <c r="D990" i="2"/>
  <c r="C990" i="2"/>
  <c r="I989" i="2" a="1"/>
  <c r="I989" i="2" s="1"/>
  <c r="H989" i="2"/>
  <c r="G989" i="2"/>
  <c r="F989" i="2"/>
  <c r="E989" i="2"/>
  <c r="D989" i="2"/>
  <c r="C989" i="2"/>
  <c r="I988" i="2" a="1"/>
  <c r="I988" i="2" s="1"/>
  <c r="H988" i="2"/>
  <c r="I988" i="6" s="1"/>
  <c r="G988" i="2"/>
  <c r="F988" i="2"/>
  <c r="E988" i="2"/>
  <c r="D988" i="2"/>
  <c r="C988" i="2"/>
  <c r="I987" i="2" a="1"/>
  <c r="I987" i="2" s="1"/>
  <c r="H987" i="2"/>
  <c r="G987" i="2"/>
  <c r="H987" i="6" s="1"/>
  <c r="F987" i="2"/>
  <c r="E987" i="2"/>
  <c r="D987" i="2"/>
  <c r="C987" i="2"/>
  <c r="I986" i="2" a="1"/>
  <c r="I986" i="2" s="1"/>
  <c r="H986" i="2"/>
  <c r="G986" i="2"/>
  <c r="F986" i="2"/>
  <c r="E986" i="2"/>
  <c r="D986" i="2"/>
  <c r="F986" i="6" s="1"/>
  <c r="C986" i="2"/>
  <c r="I985" i="2" a="1"/>
  <c r="I985" i="2" s="1"/>
  <c r="H985" i="2"/>
  <c r="I985" i="6" s="1"/>
  <c r="G985" i="2"/>
  <c r="F985" i="2"/>
  <c r="G985" i="6" s="1"/>
  <c r="E985" i="2"/>
  <c r="D985" i="2"/>
  <c r="C985" i="2"/>
  <c r="I984" i="2" a="1"/>
  <c r="I984" i="2" s="1"/>
  <c r="H984" i="2"/>
  <c r="G984" i="2"/>
  <c r="F984" i="2"/>
  <c r="E984" i="2"/>
  <c r="D984" i="2"/>
  <c r="C984" i="2"/>
  <c r="I983" i="2" a="1"/>
  <c r="I983" i="2" s="1"/>
  <c r="H983" i="2"/>
  <c r="I983" i="6" s="1"/>
  <c r="G983" i="2"/>
  <c r="F983" i="2"/>
  <c r="E983" i="2"/>
  <c r="D983" i="2"/>
  <c r="C983" i="2"/>
  <c r="I982" i="2" a="1"/>
  <c r="I982" i="2" s="1"/>
  <c r="H982" i="2"/>
  <c r="G982" i="2"/>
  <c r="H982" i="6" s="1"/>
  <c r="F982" i="2"/>
  <c r="E982" i="2"/>
  <c r="D982" i="2"/>
  <c r="C982" i="2"/>
  <c r="I981" i="2" a="1"/>
  <c r="I981" i="2" s="1"/>
  <c r="H981" i="2"/>
  <c r="G981" i="2"/>
  <c r="F981" i="2"/>
  <c r="E981" i="2"/>
  <c r="D981" i="2"/>
  <c r="C981" i="2"/>
  <c r="I980" i="2" a="1"/>
  <c r="I980" i="2" s="1"/>
  <c r="H980" i="2"/>
  <c r="G980" i="2"/>
  <c r="F980" i="2"/>
  <c r="E980" i="2"/>
  <c r="D980" i="2"/>
  <c r="C980" i="2"/>
  <c r="I979" i="2" a="1"/>
  <c r="I979" i="2" s="1"/>
  <c r="H979" i="2"/>
  <c r="G979" i="2"/>
  <c r="F979" i="2"/>
  <c r="E979" i="2"/>
  <c r="D979" i="2"/>
  <c r="C979" i="2"/>
  <c r="I978" i="2" a="1"/>
  <c r="I978" i="2" s="1"/>
  <c r="H978" i="2"/>
  <c r="G978" i="2"/>
  <c r="F978" i="2"/>
  <c r="E978" i="2"/>
  <c r="D978" i="2"/>
  <c r="C978" i="2"/>
  <c r="I977" i="2" a="1"/>
  <c r="I977" i="2" s="1"/>
  <c r="H977" i="2"/>
  <c r="G977" i="2"/>
  <c r="F977" i="2"/>
  <c r="G977" i="6" s="1"/>
  <c r="E977" i="2"/>
  <c r="D977" i="2"/>
  <c r="C977" i="2"/>
  <c r="I976" i="2" a="1"/>
  <c r="I976" i="2" s="1"/>
  <c r="H976" i="2"/>
  <c r="G976" i="2"/>
  <c r="F976" i="2"/>
  <c r="E976" i="2"/>
  <c r="D976" i="2"/>
  <c r="C976" i="2"/>
  <c r="I975" i="2" a="1"/>
  <c r="I975" i="2" s="1"/>
  <c r="H975" i="2"/>
  <c r="G975" i="2"/>
  <c r="F975" i="2"/>
  <c r="E975" i="2"/>
  <c r="D975" i="2"/>
  <c r="C975" i="2"/>
  <c r="I974" i="2" a="1"/>
  <c r="I974" i="2" s="1"/>
  <c r="H974" i="2"/>
  <c r="G974" i="2"/>
  <c r="F974" i="2"/>
  <c r="E974" i="2"/>
  <c r="D974" i="2"/>
  <c r="F974" i="6" s="1"/>
  <c r="C974" i="2"/>
  <c r="I973" i="2" a="1"/>
  <c r="I973" i="2" s="1"/>
  <c r="H973" i="2"/>
  <c r="G973" i="2"/>
  <c r="H973" i="6" s="1"/>
  <c r="F973" i="2"/>
  <c r="E973" i="2"/>
  <c r="D973" i="2"/>
  <c r="C973" i="2"/>
  <c r="I972" i="2" a="1"/>
  <c r="I972" i="2" s="1"/>
  <c r="H972" i="2"/>
  <c r="G972" i="2"/>
  <c r="F972" i="2"/>
  <c r="E972" i="2"/>
  <c r="D972" i="2"/>
  <c r="C972" i="2"/>
  <c r="I971" i="2" a="1"/>
  <c r="I971" i="2" s="1"/>
  <c r="H971" i="2"/>
  <c r="G971" i="2"/>
  <c r="F971" i="2"/>
  <c r="E971" i="2"/>
  <c r="D971" i="2"/>
  <c r="C971" i="2"/>
  <c r="I970" i="2" a="1"/>
  <c r="I970" i="2" s="1"/>
  <c r="H970" i="2"/>
  <c r="G970" i="2"/>
  <c r="F970" i="2"/>
  <c r="G970" i="6" s="1"/>
  <c r="E970" i="2"/>
  <c r="D970" i="2"/>
  <c r="C970" i="2"/>
  <c r="I969" i="2" a="1"/>
  <c r="I969" i="2" s="1"/>
  <c r="H969" i="2"/>
  <c r="G969" i="2"/>
  <c r="F969" i="2"/>
  <c r="E969" i="2"/>
  <c r="D969" i="2"/>
  <c r="C969" i="2"/>
  <c r="I968" i="2" a="1"/>
  <c r="I968" i="2" s="1"/>
  <c r="H968" i="2"/>
  <c r="I968" i="6" s="1"/>
  <c r="G968" i="2"/>
  <c r="F968" i="2"/>
  <c r="G968" i="6" s="1"/>
  <c r="E968" i="2"/>
  <c r="D968" i="2"/>
  <c r="C968" i="2"/>
  <c r="I967" i="2" a="1"/>
  <c r="I967" i="2" s="1"/>
  <c r="H967" i="2"/>
  <c r="G967" i="2"/>
  <c r="F967" i="2"/>
  <c r="E967" i="2"/>
  <c r="D967" i="2"/>
  <c r="C967" i="2"/>
  <c r="I966" i="2" a="1"/>
  <c r="I966" i="2" s="1"/>
  <c r="H966" i="2"/>
  <c r="G966" i="2"/>
  <c r="H966" i="6" s="1"/>
  <c r="F966" i="2"/>
  <c r="E966" i="2"/>
  <c r="D966" i="2"/>
  <c r="C966" i="2"/>
  <c r="I965" i="2" a="1"/>
  <c r="I965" i="2" s="1"/>
  <c r="H965" i="2"/>
  <c r="G965" i="2"/>
  <c r="F965" i="2"/>
  <c r="E965" i="2"/>
  <c r="D965" i="2"/>
  <c r="C965" i="2"/>
  <c r="I964" i="2" a="1"/>
  <c r="I964" i="2" s="1"/>
  <c r="H964" i="2"/>
  <c r="G964" i="2"/>
  <c r="F964" i="2"/>
  <c r="E964" i="2"/>
  <c r="D964" i="2"/>
  <c r="C964" i="2"/>
  <c r="I963" i="2" a="1"/>
  <c r="I963" i="2" s="1"/>
  <c r="H963" i="2"/>
  <c r="I963" i="6" s="1"/>
  <c r="G963" i="2"/>
  <c r="F963" i="2"/>
  <c r="G963" i="6" s="1"/>
  <c r="E963" i="2"/>
  <c r="D963" i="2"/>
  <c r="C963" i="2"/>
  <c r="I962" i="2" a="1"/>
  <c r="I962" i="2" s="1"/>
  <c r="H962" i="2"/>
  <c r="G962" i="2"/>
  <c r="F962" i="2"/>
  <c r="E962" i="2"/>
  <c r="D962" i="2"/>
  <c r="F962" i="6" s="1"/>
  <c r="C962" i="2"/>
  <c r="I961" i="2" a="1"/>
  <c r="I961" i="2" s="1"/>
  <c r="H961" i="2"/>
  <c r="I961" i="6" s="1"/>
  <c r="G961" i="2"/>
  <c r="F961" i="2"/>
  <c r="E961" i="2"/>
  <c r="D961" i="2"/>
  <c r="C961" i="2"/>
  <c r="I960" i="2" a="1"/>
  <c r="I960" i="2" s="1"/>
  <c r="H960" i="2"/>
  <c r="G960" i="2"/>
  <c r="F960" i="2"/>
  <c r="E960" i="2"/>
  <c r="D960" i="2"/>
  <c r="C960" i="2"/>
  <c r="I959" i="2" a="1"/>
  <c r="I959" i="2" s="1"/>
  <c r="H959" i="2"/>
  <c r="G959" i="2"/>
  <c r="F959" i="2"/>
  <c r="E959" i="2"/>
  <c r="D959" i="2"/>
  <c r="C959" i="2"/>
  <c r="I958" i="2" a="1"/>
  <c r="I958" i="2" s="1"/>
  <c r="H958" i="2"/>
  <c r="G958" i="2"/>
  <c r="H958" i="6" s="1"/>
  <c r="F958" i="2"/>
  <c r="E958" i="2"/>
  <c r="D958" i="2"/>
  <c r="C958" i="2"/>
  <c r="I957" i="2" a="1"/>
  <c r="I957" i="2" s="1"/>
  <c r="H957" i="2"/>
  <c r="G957" i="2"/>
  <c r="F957" i="2"/>
  <c r="E957" i="2"/>
  <c r="D957" i="2"/>
  <c r="C957" i="2"/>
  <c r="I956" i="2" a="1"/>
  <c r="I956" i="2" s="1"/>
  <c r="H956" i="2"/>
  <c r="G956" i="2"/>
  <c r="F956" i="2"/>
  <c r="E956" i="2"/>
  <c r="D956" i="2"/>
  <c r="C956" i="2"/>
  <c r="I955" i="2" a="1"/>
  <c r="I955" i="2" s="1"/>
  <c r="H955" i="2"/>
  <c r="G955" i="2"/>
  <c r="F955" i="2"/>
  <c r="E955" i="2"/>
  <c r="D955" i="2"/>
  <c r="C955" i="2"/>
  <c r="I954" i="2" a="1"/>
  <c r="I954" i="2" s="1"/>
  <c r="H954" i="2"/>
  <c r="I954" i="6" s="1"/>
  <c r="G954" i="2"/>
  <c r="F954" i="2"/>
  <c r="G954" i="6" s="1"/>
  <c r="E954" i="2"/>
  <c r="D954" i="2"/>
  <c r="C954" i="2"/>
  <c r="I953" i="2" a="1"/>
  <c r="I953" i="2" s="1"/>
  <c r="H953" i="2"/>
  <c r="G953" i="2"/>
  <c r="F953" i="2"/>
  <c r="E953" i="2"/>
  <c r="D953" i="2"/>
  <c r="C953" i="2"/>
  <c r="I952" i="2" a="1"/>
  <c r="I952" i="2" s="1"/>
  <c r="H952" i="2"/>
  <c r="G952" i="2"/>
  <c r="F952" i="2"/>
  <c r="E952" i="2"/>
  <c r="D952" i="2"/>
  <c r="C952" i="2"/>
  <c r="I951" i="2" a="1"/>
  <c r="I951" i="2" s="1"/>
  <c r="H951" i="2"/>
  <c r="G951" i="2"/>
  <c r="H951" i="6" s="1"/>
  <c r="F951" i="2"/>
  <c r="E951" i="2"/>
  <c r="D951" i="2"/>
  <c r="C951" i="2"/>
  <c r="I950" i="2" a="1"/>
  <c r="I950" i="2" s="1"/>
  <c r="H950" i="2"/>
  <c r="G950" i="2"/>
  <c r="F950" i="2"/>
  <c r="E950" i="2"/>
  <c r="D950" i="2"/>
  <c r="F950" i="6" s="1"/>
  <c r="C950" i="2"/>
  <c r="I949" i="2" a="1"/>
  <c r="I949" i="2" s="1"/>
  <c r="H949" i="2"/>
  <c r="G949" i="2"/>
  <c r="H949" i="6" s="1"/>
  <c r="F949" i="2"/>
  <c r="E949" i="2"/>
  <c r="D949" i="2"/>
  <c r="C949" i="2"/>
  <c r="I948" i="2" a="1"/>
  <c r="I948" i="2" s="1"/>
  <c r="H948" i="2"/>
  <c r="G948" i="2"/>
  <c r="F948" i="2"/>
  <c r="E948" i="2"/>
  <c r="D948" i="2"/>
  <c r="C948" i="2"/>
  <c r="I947" i="2" a="1"/>
  <c r="I947" i="2" s="1"/>
  <c r="H947" i="2"/>
  <c r="I947" i="6" s="1"/>
  <c r="G947" i="2"/>
  <c r="F947" i="2"/>
  <c r="E947" i="2"/>
  <c r="D947" i="2"/>
  <c r="C947" i="2"/>
  <c r="I946" i="2" a="1"/>
  <c r="I946" i="2" s="1"/>
  <c r="H946" i="2"/>
  <c r="G946" i="2"/>
  <c r="F946" i="2"/>
  <c r="E946" i="2"/>
  <c r="D946" i="2"/>
  <c r="C946" i="2"/>
  <c r="I945" i="2" a="1"/>
  <c r="I945" i="2" s="1"/>
  <c r="H945" i="2"/>
  <c r="G945" i="2"/>
  <c r="F945" i="2"/>
  <c r="E945" i="2"/>
  <c r="D945" i="2"/>
  <c r="C945" i="2"/>
  <c r="I944" i="2" a="1"/>
  <c r="I944" i="2" s="1"/>
  <c r="H944" i="2"/>
  <c r="G944" i="2"/>
  <c r="H944" i="6" s="1"/>
  <c r="F944" i="2"/>
  <c r="E944" i="2"/>
  <c r="D944" i="2"/>
  <c r="C944" i="2"/>
  <c r="I943" i="2" a="1"/>
  <c r="I943" i="2" s="1"/>
  <c r="H943" i="2"/>
  <c r="G943" i="2"/>
  <c r="F943" i="2"/>
  <c r="E943" i="2"/>
  <c r="D943" i="2"/>
  <c r="C943" i="2"/>
  <c r="I942" i="2" a="1"/>
  <c r="I942" i="2" s="1"/>
  <c r="H942" i="2"/>
  <c r="G942" i="2"/>
  <c r="F942" i="2"/>
  <c r="E942" i="2"/>
  <c r="D942" i="2"/>
  <c r="C942" i="2"/>
  <c r="I941" i="2" a="1"/>
  <c r="I941" i="2" s="1"/>
  <c r="H941" i="2"/>
  <c r="G941" i="2"/>
  <c r="F941" i="2"/>
  <c r="E941" i="2"/>
  <c r="D941" i="2"/>
  <c r="C941" i="2"/>
  <c r="I940" i="2" a="1"/>
  <c r="I940" i="2" s="1"/>
  <c r="H940" i="2"/>
  <c r="G940" i="2"/>
  <c r="F940" i="2"/>
  <c r="E940" i="2"/>
  <c r="D940" i="2"/>
  <c r="C940" i="2"/>
  <c r="I939" i="2" a="1"/>
  <c r="I939" i="2" s="1"/>
  <c r="H939" i="2"/>
  <c r="G939" i="2"/>
  <c r="F939" i="2"/>
  <c r="G939" i="6" s="1"/>
  <c r="E939" i="2"/>
  <c r="D939" i="2"/>
  <c r="C939" i="2"/>
  <c r="I938" i="2" a="1"/>
  <c r="I938" i="2" s="1"/>
  <c r="H938" i="2"/>
  <c r="G938" i="2"/>
  <c r="F938" i="2"/>
  <c r="E938" i="2"/>
  <c r="D938" i="2"/>
  <c r="F938" i="6" s="1"/>
  <c r="C938" i="2"/>
  <c r="I937" i="2" a="1"/>
  <c r="I937" i="2" s="1"/>
  <c r="H937" i="2"/>
  <c r="G937" i="2"/>
  <c r="F937" i="2"/>
  <c r="E937" i="2"/>
  <c r="D937" i="2"/>
  <c r="C937" i="2"/>
  <c r="I936" i="2" a="1"/>
  <c r="I936" i="2" s="1"/>
  <c r="H936" i="2"/>
  <c r="G936" i="2"/>
  <c r="F936" i="2"/>
  <c r="E936" i="2"/>
  <c r="D936" i="2"/>
  <c r="C936" i="2"/>
  <c r="I935" i="2" a="1"/>
  <c r="I935" i="2" s="1"/>
  <c r="H935" i="2"/>
  <c r="G935" i="2"/>
  <c r="H935" i="6" s="1"/>
  <c r="F935" i="2"/>
  <c r="E935" i="2"/>
  <c r="D935" i="2"/>
  <c r="C935" i="2"/>
  <c r="I934" i="2" a="1"/>
  <c r="I934" i="2" s="1"/>
  <c r="H934" i="2"/>
  <c r="G934" i="2"/>
  <c r="F934" i="2"/>
  <c r="G934" i="6" s="1"/>
  <c r="E934" i="2"/>
  <c r="D934" i="2"/>
  <c r="C934" i="2"/>
  <c r="I933" i="2" a="1"/>
  <c r="I933" i="2" s="1"/>
  <c r="H933" i="2"/>
  <c r="G933" i="2"/>
  <c r="F933" i="2"/>
  <c r="E933" i="2"/>
  <c r="D933" i="2"/>
  <c r="C933" i="2"/>
  <c r="I932" i="2" a="1"/>
  <c r="I932" i="2" s="1"/>
  <c r="H932" i="2"/>
  <c r="I932" i="6" s="1"/>
  <c r="G932" i="2"/>
  <c r="F932" i="2"/>
  <c r="E932" i="2"/>
  <c r="D932" i="2"/>
  <c r="C932" i="2"/>
  <c r="I931" i="2" a="1"/>
  <c r="I931" i="2" s="1"/>
  <c r="H931" i="2"/>
  <c r="G931" i="2"/>
  <c r="F931" i="2"/>
  <c r="E931" i="2"/>
  <c r="D931" i="2"/>
  <c r="C931" i="2"/>
  <c r="I930" i="2" a="1"/>
  <c r="I930" i="2" s="1"/>
  <c r="H930" i="2"/>
  <c r="G930" i="2"/>
  <c r="F930" i="2"/>
  <c r="E930" i="2"/>
  <c r="D930" i="2"/>
  <c r="C930" i="2"/>
  <c r="I929" i="2" a="1"/>
  <c r="I929" i="2" s="1"/>
  <c r="H929" i="2"/>
  <c r="G929" i="2"/>
  <c r="F929" i="2"/>
  <c r="E929" i="2"/>
  <c r="D929" i="2"/>
  <c r="C929" i="2"/>
  <c r="I928" i="2" a="1"/>
  <c r="I928" i="2" s="1"/>
  <c r="H928" i="2"/>
  <c r="G928" i="2"/>
  <c r="F928" i="2"/>
  <c r="E928" i="2"/>
  <c r="D928" i="2"/>
  <c r="C928" i="2"/>
  <c r="I927" i="2" a="1"/>
  <c r="I927" i="2" s="1"/>
  <c r="H927" i="2"/>
  <c r="G927" i="2"/>
  <c r="F927" i="2"/>
  <c r="E927" i="2"/>
  <c r="D927" i="2"/>
  <c r="C927" i="2"/>
  <c r="I926" i="2" a="1"/>
  <c r="I926" i="2" s="1"/>
  <c r="H926" i="2"/>
  <c r="G926" i="2"/>
  <c r="F926" i="2"/>
  <c r="E926" i="2"/>
  <c r="D926" i="2"/>
  <c r="F926" i="6" s="1"/>
  <c r="C926" i="2"/>
  <c r="I925" i="2" a="1"/>
  <c r="I925" i="2" s="1"/>
  <c r="H925" i="2"/>
  <c r="G925" i="2"/>
  <c r="F925" i="2"/>
  <c r="E925" i="2"/>
  <c r="D925" i="2"/>
  <c r="C925" i="2"/>
  <c r="I924" i="2" a="1"/>
  <c r="I924" i="2" s="1"/>
  <c r="H924" i="2"/>
  <c r="G924" i="2"/>
  <c r="F924" i="2"/>
  <c r="E924" i="2"/>
  <c r="D924" i="2"/>
  <c r="C924" i="2"/>
  <c r="I923" i="2" a="1"/>
  <c r="I923" i="2" s="1"/>
  <c r="H923" i="2"/>
  <c r="G923" i="2"/>
  <c r="F923" i="2"/>
  <c r="E923" i="2"/>
  <c r="D923" i="2"/>
  <c r="C923" i="2"/>
  <c r="I922" i="2" a="1"/>
  <c r="I922" i="2" s="1"/>
  <c r="H922" i="2"/>
  <c r="G922" i="2"/>
  <c r="F922" i="2"/>
  <c r="E922" i="2"/>
  <c r="D922" i="2"/>
  <c r="C922" i="2"/>
  <c r="I921" i="2" a="1"/>
  <c r="I921" i="2" s="1"/>
  <c r="H921" i="2"/>
  <c r="G921" i="2"/>
  <c r="F921" i="2"/>
  <c r="E921" i="2"/>
  <c r="D921" i="2"/>
  <c r="C921" i="2"/>
  <c r="I920" i="2" a="1"/>
  <c r="I920" i="2" s="1"/>
  <c r="H920" i="2"/>
  <c r="G920" i="2"/>
  <c r="H920" i="6" s="1"/>
  <c r="F920" i="2"/>
  <c r="E920" i="2"/>
  <c r="D920" i="2"/>
  <c r="C920" i="2"/>
  <c r="I919" i="2" a="1"/>
  <c r="I919" i="2" s="1"/>
  <c r="H919" i="2"/>
  <c r="G919" i="2"/>
  <c r="F919" i="2"/>
  <c r="E919" i="2"/>
  <c r="D919" i="2"/>
  <c r="C919" i="2"/>
  <c r="I918" i="2" a="1"/>
  <c r="I918" i="2" s="1"/>
  <c r="H918" i="2"/>
  <c r="G918" i="2"/>
  <c r="F918" i="2"/>
  <c r="E918" i="2"/>
  <c r="D918" i="2"/>
  <c r="C918" i="2"/>
  <c r="I917" i="2" a="1"/>
  <c r="I917" i="2" s="1"/>
  <c r="H917" i="2"/>
  <c r="G917" i="2"/>
  <c r="F917" i="2"/>
  <c r="E917" i="2"/>
  <c r="D917" i="2"/>
  <c r="C917" i="2"/>
  <c r="I916" i="2" a="1"/>
  <c r="I916" i="2" s="1"/>
  <c r="H916" i="2"/>
  <c r="I916" i="6" s="1"/>
  <c r="G916" i="2"/>
  <c r="F916" i="2"/>
  <c r="E916" i="2"/>
  <c r="D916" i="2"/>
  <c r="C916" i="2"/>
  <c r="I915" i="2" a="1"/>
  <c r="I915" i="2" s="1"/>
  <c r="H915" i="2"/>
  <c r="G915" i="2"/>
  <c r="H915" i="6" s="1"/>
  <c r="F915" i="2"/>
  <c r="E915" i="2"/>
  <c r="D915" i="2"/>
  <c r="C915" i="2"/>
  <c r="I914" i="2" a="1"/>
  <c r="I914" i="2" s="1"/>
  <c r="H914" i="2"/>
  <c r="G914" i="2"/>
  <c r="F914" i="2"/>
  <c r="E914" i="2"/>
  <c r="D914" i="2"/>
  <c r="F914" i="6" s="1"/>
  <c r="C914" i="2"/>
  <c r="I913" i="2" a="1"/>
  <c r="I913" i="2" s="1"/>
  <c r="H913" i="2"/>
  <c r="G913" i="2"/>
  <c r="F913" i="2"/>
  <c r="E913" i="2"/>
  <c r="D913" i="2"/>
  <c r="C913" i="2"/>
  <c r="I912" i="2" a="1"/>
  <c r="I912" i="2" s="1"/>
  <c r="H912" i="2"/>
  <c r="G912" i="2"/>
  <c r="F912" i="2"/>
  <c r="E912" i="2"/>
  <c r="D912" i="2"/>
  <c r="C912" i="2"/>
  <c r="I911" i="2" a="1"/>
  <c r="I911" i="2" s="1"/>
  <c r="H911" i="2"/>
  <c r="G911" i="2"/>
  <c r="F911" i="2"/>
  <c r="E911" i="2"/>
  <c r="D911" i="2"/>
  <c r="C911" i="2"/>
  <c r="I910" i="2" a="1"/>
  <c r="I910" i="2" s="1"/>
  <c r="H910" i="2"/>
  <c r="G910" i="2"/>
  <c r="F910" i="2"/>
  <c r="G910" i="6" s="1"/>
  <c r="E910" i="2"/>
  <c r="D910" i="2"/>
  <c r="C910" i="2"/>
  <c r="I909" i="2" a="1"/>
  <c r="I909" i="2" s="1"/>
  <c r="H909" i="2"/>
  <c r="G909" i="2"/>
  <c r="F909" i="2"/>
  <c r="E909" i="2"/>
  <c r="D909" i="2"/>
  <c r="C909" i="2"/>
  <c r="I908" i="2" a="1"/>
  <c r="I908" i="2" s="1"/>
  <c r="H908" i="2"/>
  <c r="G908" i="2"/>
  <c r="F908" i="2"/>
  <c r="E908" i="2"/>
  <c r="D908" i="2"/>
  <c r="C908" i="2"/>
  <c r="I907" i="2" a="1"/>
  <c r="I907" i="2" s="1"/>
  <c r="H907" i="2"/>
  <c r="G907" i="2"/>
  <c r="F907" i="2"/>
  <c r="E907" i="2"/>
  <c r="D907" i="2"/>
  <c r="C907" i="2"/>
  <c r="I906" i="2" a="1"/>
  <c r="I906" i="2" s="1"/>
  <c r="H906" i="2"/>
  <c r="G906" i="2"/>
  <c r="F906" i="2"/>
  <c r="G906" i="6" s="1"/>
  <c r="E906" i="2"/>
  <c r="D906" i="2"/>
  <c r="C906" i="2"/>
  <c r="I905" i="2" a="1"/>
  <c r="I905" i="2" s="1"/>
  <c r="H905" i="2"/>
  <c r="G905" i="2"/>
  <c r="F905" i="2"/>
  <c r="E905" i="2"/>
  <c r="D905" i="2"/>
  <c r="C905" i="2"/>
  <c r="I904" i="2" a="1"/>
  <c r="I904" i="2" s="1"/>
  <c r="H904" i="2"/>
  <c r="I904" i="6" s="1"/>
  <c r="G904" i="2"/>
  <c r="F904" i="2"/>
  <c r="E904" i="2"/>
  <c r="D904" i="2"/>
  <c r="C904" i="2"/>
  <c r="I903" i="2" a="1"/>
  <c r="I903" i="2" s="1"/>
  <c r="H903" i="2"/>
  <c r="I903" i="6" s="1"/>
  <c r="G903" i="2"/>
  <c r="F903" i="2"/>
  <c r="E903" i="2"/>
  <c r="D903" i="2"/>
  <c r="C903" i="2"/>
  <c r="I902" i="2" a="1"/>
  <c r="I902" i="2" s="1"/>
  <c r="H902" i="2"/>
  <c r="G902" i="2"/>
  <c r="F902" i="2"/>
  <c r="E902" i="2"/>
  <c r="D902" i="2"/>
  <c r="F902" i="6" s="1"/>
  <c r="C902" i="2"/>
  <c r="I901" i="2" a="1"/>
  <c r="I901" i="2" s="1"/>
  <c r="H901" i="2"/>
  <c r="I901" i="6" s="1"/>
  <c r="G901" i="2"/>
  <c r="F901" i="2"/>
  <c r="E901" i="2"/>
  <c r="D901" i="2"/>
  <c r="C901" i="2"/>
  <c r="I900" i="2" a="1"/>
  <c r="I900" i="2" s="1"/>
  <c r="H900" i="2"/>
  <c r="G900" i="2"/>
  <c r="F900" i="2"/>
  <c r="E900" i="2"/>
  <c r="D900" i="2"/>
  <c r="C900" i="2"/>
  <c r="I899" i="2" a="1"/>
  <c r="I899" i="2" s="1"/>
  <c r="H899" i="2"/>
  <c r="G899" i="2"/>
  <c r="F899" i="2"/>
  <c r="E899" i="2"/>
  <c r="D899" i="2"/>
  <c r="C899" i="2"/>
  <c r="I898" i="2" a="1"/>
  <c r="I898" i="2" s="1"/>
  <c r="H898" i="2"/>
  <c r="G898" i="2"/>
  <c r="F898" i="2"/>
  <c r="E898" i="2"/>
  <c r="D898" i="2"/>
  <c r="C898" i="2"/>
  <c r="I897" i="2" a="1"/>
  <c r="I897" i="2" s="1"/>
  <c r="H897" i="2"/>
  <c r="G897" i="2"/>
  <c r="F897" i="2"/>
  <c r="E897" i="2"/>
  <c r="D897" i="2"/>
  <c r="C897" i="2"/>
  <c r="I896" i="2" a="1"/>
  <c r="I896" i="2" s="1"/>
  <c r="H896" i="2"/>
  <c r="I896" i="6" s="1"/>
  <c r="G896" i="2"/>
  <c r="H896" i="6" s="1"/>
  <c r="F896" i="2"/>
  <c r="E896" i="2"/>
  <c r="D896" i="2"/>
  <c r="C896" i="2"/>
  <c r="I895" i="2" a="1"/>
  <c r="I895" i="2" s="1"/>
  <c r="H895" i="2"/>
  <c r="G895" i="2"/>
  <c r="F895" i="2"/>
  <c r="E895" i="2"/>
  <c r="D895" i="2"/>
  <c r="C895" i="2"/>
  <c r="I894" i="2" a="1"/>
  <c r="I894" i="2" s="1"/>
  <c r="H894" i="2"/>
  <c r="G894" i="2"/>
  <c r="H894" i="6" s="1"/>
  <c r="F894" i="2"/>
  <c r="E894" i="2"/>
  <c r="D894" i="2"/>
  <c r="C894" i="2"/>
  <c r="I893" i="2" a="1"/>
  <c r="I893" i="2" s="1"/>
  <c r="H893" i="2"/>
  <c r="G893" i="2"/>
  <c r="F893" i="2"/>
  <c r="E893" i="2"/>
  <c r="D893" i="2"/>
  <c r="C893" i="2"/>
  <c r="I892" i="2" a="1"/>
  <c r="I892" i="2" s="1"/>
  <c r="H892" i="2"/>
  <c r="G892" i="2"/>
  <c r="F892" i="2"/>
  <c r="E892" i="2"/>
  <c r="D892" i="2"/>
  <c r="C892" i="2"/>
  <c r="I891" i="2" a="1"/>
  <c r="I891" i="2" s="1"/>
  <c r="H891" i="2"/>
  <c r="G891" i="2"/>
  <c r="H891" i="6" s="1"/>
  <c r="F891" i="2"/>
  <c r="E891" i="2"/>
  <c r="D891" i="2"/>
  <c r="C891" i="2"/>
  <c r="I890" i="2" a="1"/>
  <c r="I890" i="2" s="1"/>
  <c r="H890" i="2"/>
  <c r="G890" i="2"/>
  <c r="F890" i="2"/>
  <c r="E890" i="2"/>
  <c r="D890" i="2"/>
  <c r="F890" i="6" s="1"/>
  <c r="C890" i="2"/>
  <c r="I889" i="2" a="1"/>
  <c r="I889" i="2" s="1"/>
  <c r="H889" i="2"/>
  <c r="I889" i="6" s="1"/>
  <c r="G889" i="2"/>
  <c r="F889" i="2"/>
  <c r="E889" i="2"/>
  <c r="D889" i="2"/>
  <c r="C889" i="2"/>
  <c r="I888" i="2" a="1"/>
  <c r="I888" i="2" s="1"/>
  <c r="H888" i="2"/>
  <c r="G888" i="2"/>
  <c r="F888" i="2"/>
  <c r="E888" i="2"/>
  <c r="D888" i="2"/>
  <c r="C888" i="2"/>
  <c r="I887" i="2" a="1"/>
  <c r="I887" i="2" s="1"/>
  <c r="H887" i="2"/>
  <c r="G887" i="2"/>
  <c r="H887" i="6" s="1"/>
  <c r="F887" i="2"/>
  <c r="E887" i="2"/>
  <c r="D887" i="2"/>
  <c r="C887" i="2"/>
  <c r="I886" i="2" a="1"/>
  <c r="I886" i="2" s="1"/>
  <c r="H886" i="2"/>
  <c r="G886" i="2"/>
  <c r="F886" i="2"/>
  <c r="G886" i="6" s="1"/>
  <c r="E886" i="2"/>
  <c r="D886" i="2"/>
  <c r="C886" i="2"/>
  <c r="I885" i="2" a="1"/>
  <c r="I885" i="2" s="1"/>
  <c r="H885" i="2"/>
  <c r="G885" i="2"/>
  <c r="F885" i="2"/>
  <c r="E885" i="2"/>
  <c r="D885" i="2"/>
  <c r="C885" i="2"/>
  <c r="I884" i="2" a="1"/>
  <c r="I884" i="2" s="1"/>
  <c r="H884" i="2"/>
  <c r="G884" i="2"/>
  <c r="F884" i="2"/>
  <c r="E884" i="2"/>
  <c r="D884" i="2"/>
  <c r="C884" i="2"/>
  <c r="I883" i="2" a="1"/>
  <c r="I883" i="2" s="1"/>
  <c r="H883" i="2"/>
  <c r="G883" i="2"/>
  <c r="F883" i="2"/>
  <c r="E883" i="2"/>
  <c r="D883" i="2"/>
  <c r="C883" i="2"/>
  <c r="I882" i="2" a="1"/>
  <c r="I882" i="2" s="1"/>
  <c r="H882" i="2"/>
  <c r="G882" i="2"/>
  <c r="F882" i="2"/>
  <c r="G882" i="6" s="1"/>
  <c r="E882" i="2"/>
  <c r="D882" i="2"/>
  <c r="C882" i="2"/>
  <c r="I881" i="2" a="1"/>
  <c r="I881" i="2" s="1"/>
  <c r="H881" i="2"/>
  <c r="G881" i="2"/>
  <c r="F881" i="2"/>
  <c r="G881" i="6" s="1"/>
  <c r="E881" i="2"/>
  <c r="D881" i="2"/>
  <c r="C881" i="2"/>
  <c r="I880" i="2" a="1"/>
  <c r="I880" i="2" s="1"/>
  <c r="H880" i="2"/>
  <c r="G880" i="2"/>
  <c r="F880" i="2"/>
  <c r="E880" i="2"/>
  <c r="D880" i="2"/>
  <c r="C880" i="2"/>
  <c r="I879" i="2" a="1"/>
  <c r="I879" i="2" s="1"/>
  <c r="H879" i="2"/>
  <c r="G879" i="2"/>
  <c r="F879" i="2"/>
  <c r="E879" i="2"/>
  <c r="D879" i="2"/>
  <c r="C879" i="2"/>
  <c r="I878" i="2" a="1"/>
  <c r="I878" i="2" s="1"/>
  <c r="H878" i="2"/>
  <c r="G878" i="2"/>
  <c r="F878" i="2"/>
  <c r="E878" i="2"/>
  <c r="D878" i="2"/>
  <c r="F878" i="6" s="1"/>
  <c r="C878" i="2"/>
  <c r="I877" i="2" a="1"/>
  <c r="I877" i="2" s="1"/>
  <c r="H877" i="2"/>
  <c r="G877" i="2"/>
  <c r="F877" i="2"/>
  <c r="E877" i="2"/>
  <c r="D877" i="2"/>
  <c r="C877" i="2"/>
  <c r="I876" i="2" a="1"/>
  <c r="I876" i="2" s="1"/>
  <c r="H876" i="2"/>
  <c r="G876" i="2"/>
  <c r="F876" i="2"/>
  <c r="E876" i="2"/>
  <c r="D876" i="2"/>
  <c r="C876" i="2"/>
  <c r="I875" i="2" a="1"/>
  <c r="I875" i="2" s="1"/>
  <c r="H875" i="2"/>
  <c r="I875" i="6" s="1"/>
  <c r="G875" i="2"/>
  <c r="F875" i="2"/>
  <c r="E875" i="2"/>
  <c r="D875" i="2"/>
  <c r="C875" i="2"/>
  <c r="I874" i="2" a="1"/>
  <c r="I874" i="2" s="1"/>
  <c r="H874" i="2"/>
  <c r="G874" i="2"/>
  <c r="F874" i="2"/>
  <c r="G874" i="6" s="1"/>
  <c r="E874" i="2"/>
  <c r="D874" i="2"/>
  <c r="C874" i="2"/>
  <c r="I873" i="2" a="1"/>
  <c r="I873" i="2" s="1"/>
  <c r="H873" i="2"/>
  <c r="G873" i="2"/>
  <c r="F873" i="2"/>
  <c r="E873" i="2"/>
  <c r="D873" i="2"/>
  <c r="C873" i="2"/>
  <c r="I872" i="2" a="1"/>
  <c r="I872" i="2" s="1"/>
  <c r="H872" i="2"/>
  <c r="G872" i="2"/>
  <c r="F872" i="2"/>
  <c r="E872" i="2"/>
  <c r="D872" i="2"/>
  <c r="C872" i="2"/>
  <c r="I871" i="2" a="1"/>
  <c r="I871" i="2" s="1"/>
  <c r="H871" i="2"/>
  <c r="G871" i="2"/>
  <c r="F871" i="2"/>
  <c r="E871" i="2"/>
  <c r="D871" i="2"/>
  <c r="C871" i="2"/>
  <c r="I870" i="2" a="1"/>
  <c r="I870" i="2" s="1"/>
  <c r="H870" i="2"/>
  <c r="G870" i="2"/>
  <c r="F870" i="2"/>
  <c r="E870" i="2"/>
  <c r="D870" i="2"/>
  <c r="C870" i="2"/>
  <c r="I869" i="2" a="1"/>
  <c r="I869" i="2" s="1"/>
  <c r="H869" i="2"/>
  <c r="G869" i="2"/>
  <c r="F869" i="2"/>
  <c r="E869" i="2"/>
  <c r="D869" i="2"/>
  <c r="C869" i="2"/>
  <c r="I868" i="2" a="1"/>
  <c r="I868" i="2" s="1"/>
  <c r="H868" i="2"/>
  <c r="I868" i="6" s="1"/>
  <c r="G868" i="2"/>
  <c r="F868" i="2"/>
  <c r="E868" i="2"/>
  <c r="D868" i="2"/>
  <c r="C868" i="2"/>
  <c r="I867" i="2" a="1"/>
  <c r="I867" i="2" s="1"/>
  <c r="H867" i="2"/>
  <c r="I867" i="6" s="1"/>
  <c r="G867" i="2"/>
  <c r="F867" i="2"/>
  <c r="E867" i="2"/>
  <c r="D867" i="2"/>
  <c r="C867" i="2"/>
  <c r="I866" i="2" a="1"/>
  <c r="I866" i="2" s="1"/>
  <c r="H866" i="2"/>
  <c r="G866" i="2"/>
  <c r="F866" i="2"/>
  <c r="E866" i="2"/>
  <c r="D866" i="2"/>
  <c r="F866" i="6" s="1"/>
  <c r="C866" i="2"/>
  <c r="I865" i="2" a="1"/>
  <c r="I865" i="2" s="1"/>
  <c r="H865" i="2"/>
  <c r="I865" i="6" s="1"/>
  <c r="G865" i="2"/>
  <c r="F865" i="2"/>
  <c r="E865" i="2"/>
  <c r="D865" i="2"/>
  <c r="C865" i="2"/>
  <c r="I864" i="2" a="1"/>
  <c r="I864" i="2" s="1"/>
  <c r="H864" i="2"/>
  <c r="G864" i="2"/>
  <c r="F864" i="2"/>
  <c r="E864" i="2"/>
  <c r="D864" i="2"/>
  <c r="C864" i="2"/>
  <c r="I863" i="2" a="1"/>
  <c r="I863" i="2" s="1"/>
  <c r="H863" i="2"/>
  <c r="G863" i="2"/>
  <c r="F863" i="2"/>
  <c r="E863" i="2"/>
  <c r="D863" i="2"/>
  <c r="C863" i="2"/>
  <c r="I862" i="2" a="1"/>
  <c r="I862" i="2" s="1"/>
  <c r="H862" i="2"/>
  <c r="G862" i="2"/>
  <c r="F862" i="2"/>
  <c r="E862" i="2"/>
  <c r="D862" i="2"/>
  <c r="C862" i="2"/>
  <c r="I861" i="2" a="1"/>
  <c r="I861" i="2" s="1"/>
  <c r="H861" i="2"/>
  <c r="G861" i="2"/>
  <c r="F861" i="2"/>
  <c r="E861" i="2"/>
  <c r="D861" i="2"/>
  <c r="F861" i="6" s="1"/>
  <c r="C861" i="2"/>
  <c r="I860" i="2" a="1"/>
  <c r="I860" i="2" s="1"/>
  <c r="H860" i="2"/>
  <c r="G860" i="2"/>
  <c r="H860" i="6" s="1"/>
  <c r="F860" i="2"/>
  <c r="E860" i="2"/>
  <c r="D860" i="2"/>
  <c r="C860" i="2"/>
  <c r="I859" i="2" a="1"/>
  <c r="I859" i="2" s="1"/>
  <c r="H859" i="2"/>
  <c r="G859" i="2"/>
  <c r="F859" i="2"/>
  <c r="E859" i="2"/>
  <c r="D859" i="2"/>
  <c r="C859" i="2"/>
  <c r="I858" i="2" a="1"/>
  <c r="I858" i="2" s="1"/>
  <c r="H858" i="2"/>
  <c r="G858" i="2"/>
  <c r="F858" i="2"/>
  <c r="E858" i="2"/>
  <c r="D858" i="2"/>
  <c r="C858" i="2"/>
  <c r="I857" i="2" a="1"/>
  <c r="I857" i="2" s="1"/>
  <c r="H857" i="2"/>
  <c r="G857" i="2"/>
  <c r="F857" i="2"/>
  <c r="E857" i="2"/>
  <c r="D857" i="2"/>
  <c r="C857" i="2"/>
  <c r="I856" i="2" a="1"/>
  <c r="I856" i="2" s="1"/>
  <c r="H856" i="2"/>
  <c r="G856" i="2"/>
  <c r="F856" i="2"/>
  <c r="E856" i="2"/>
  <c r="D856" i="2"/>
  <c r="F856" i="6" s="1"/>
  <c r="C856" i="2"/>
  <c r="I855" i="2" a="1"/>
  <c r="I855" i="2" s="1"/>
  <c r="H855" i="2"/>
  <c r="G855" i="2"/>
  <c r="F855" i="2"/>
  <c r="E855" i="2"/>
  <c r="D855" i="2"/>
  <c r="C855" i="2"/>
  <c r="I854" i="2" a="1"/>
  <c r="I854" i="2" s="1"/>
  <c r="H854" i="2"/>
  <c r="G854" i="2"/>
  <c r="F854" i="2"/>
  <c r="E854" i="2"/>
  <c r="D854" i="2"/>
  <c r="F854" i="6" s="1"/>
  <c r="C854" i="2"/>
  <c r="I853" i="2" a="1"/>
  <c r="I853" i="2" s="1"/>
  <c r="H853" i="2"/>
  <c r="G853" i="2"/>
  <c r="F853" i="2"/>
  <c r="E853" i="2"/>
  <c r="D853" i="2"/>
  <c r="C853" i="2"/>
  <c r="I852" i="2" a="1"/>
  <c r="I852" i="2" s="1"/>
  <c r="H852" i="2"/>
  <c r="G852" i="2"/>
  <c r="F852" i="2"/>
  <c r="E852" i="2"/>
  <c r="D852" i="2"/>
  <c r="C852" i="2"/>
  <c r="I851" i="2" a="1"/>
  <c r="I851" i="2" s="1"/>
  <c r="H851" i="2"/>
  <c r="G851" i="2"/>
  <c r="F851" i="2"/>
  <c r="E851" i="2"/>
  <c r="D851" i="2"/>
  <c r="F851" i="6" s="1"/>
  <c r="C851" i="2"/>
  <c r="I850" i="2" a="1"/>
  <c r="I850" i="2" s="1"/>
  <c r="H850" i="2"/>
  <c r="G850" i="2"/>
  <c r="F850" i="2"/>
  <c r="E850" i="2"/>
  <c r="D850" i="2"/>
  <c r="C850" i="2"/>
  <c r="I849" i="2" a="1"/>
  <c r="I849" i="2" s="1"/>
  <c r="H849" i="2"/>
  <c r="G849" i="2"/>
  <c r="F849" i="2"/>
  <c r="E849" i="2"/>
  <c r="D849" i="2"/>
  <c r="F849" i="6" s="1"/>
  <c r="C849" i="2"/>
  <c r="I848" i="2" a="1"/>
  <c r="I848" i="2" s="1"/>
  <c r="H848" i="2"/>
  <c r="G848" i="2"/>
  <c r="F848" i="2"/>
  <c r="E848" i="2"/>
  <c r="D848" i="2"/>
  <c r="C848" i="2"/>
  <c r="I847" i="2" a="1"/>
  <c r="I847" i="2" s="1"/>
  <c r="H847" i="2"/>
  <c r="G847" i="2"/>
  <c r="F847" i="2"/>
  <c r="E847" i="2"/>
  <c r="D847" i="2"/>
  <c r="C847" i="2"/>
  <c r="I846" i="2" a="1"/>
  <c r="I846" i="2" s="1"/>
  <c r="H846" i="2"/>
  <c r="G846" i="2"/>
  <c r="F846" i="2"/>
  <c r="E846" i="2"/>
  <c r="D846" i="2"/>
  <c r="C846" i="2"/>
  <c r="I845" i="2" a="1"/>
  <c r="I845" i="2" s="1"/>
  <c r="H845" i="2"/>
  <c r="G845" i="2"/>
  <c r="F845" i="2"/>
  <c r="E845" i="2"/>
  <c r="D845" i="2"/>
  <c r="C845" i="2"/>
  <c r="I844" i="2" a="1"/>
  <c r="I844" i="2" s="1"/>
  <c r="H844" i="2"/>
  <c r="G844" i="2"/>
  <c r="F844" i="2"/>
  <c r="E844" i="2"/>
  <c r="D844" i="2"/>
  <c r="F844" i="6" s="1"/>
  <c r="C844" i="2"/>
  <c r="I843" i="2" a="1"/>
  <c r="I843" i="2" s="1"/>
  <c r="H843" i="2"/>
  <c r="I843" i="6" s="1"/>
  <c r="G843" i="2"/>
  <c r="H843" i="6" s="1"/>
  <c r="F843" i="2"/>
  <c r="E843" i="2"/>
  <c r="D843" i="2"/>
  <c r="C843" i="2"/>
  <c r="I842" i="2" a="1"/>
  <c r="I842" i="2" s="1"/>
  <c r="H842" i="2"/>
  <c r="G842" i="2"/>
  <c r="F842" i="2"/>
  <c r="E842" i="2"/>
  <c r="D842" i="2"/>
  <c r="F842" i="6" s="1"/>
  <c r="C842" i="2"/>
  <c r="I841" i="2" a="1"/>
  <c r="I841" i="2" s="1"/>
  <c r="H841" i="2"/>
  <c r="G841" i="2"/>
  <c r="F841" i="2"/>
  <c r="E841" i="2"/>
  <c r="D841" i="2"/>
  <c r="C841" i="2"/>
  <c r="I840" i="2" a="1"/>
  <c r="I840" i="2" s="1"/>
  <c r="H840" i="2"/>
  <c r="G840" i="2"/>
  <c r="F840" i="2"/>
  <c r="E840" i="2"/>
  <c r="D840" i="2"/>
  <c r="C840" i="2"/>
  <c r="I839" i="2" a="1"/>
  <c r="I839" i="2" s="1"/>
  <c r="H839" i="2"/>
  <c r="G839" i="2"/>
  <c r="F839" i="2"/>
  <c r="E839" i="2"/>
  <c r="D839" i="2"/>
  <c r="F839" i="6" s="1"/>
  <c r="C839" i="2"/>
  <c r="I838" i="2" a="1"/>
  <c r="I838" i="2" s="1"/>
  <c r="H838" i="2"/>
  <c r="G838" i="2"/>
  <c r="F838" i="2"/>
  <c r="E838" i="2"/>
  <c r="D838" i="2"/>
  <c r="C838" i="2"/>
  <c r="I837" i="2" a="1"/>
  <c r="I837" i="2" s="1"/>
  <c r="H837" i="2"/>
  <c r="G837" i="2"/>
  <c r="F837" i="2"/>
  <c r="E837" i="2"/>
  <c r="D837" i="2"/>
  <c r="F837" i="6" s="1"/>
  <c r="C837" i="2"/>
  <c r="I836" i="2" a="1"/>
  <c r="I836" i="2" s="1"/>
  <c r="H836" i="2"/>
  <c r="G836" i="2"/>
  <c r="F836" i="2"/>
  <c r="E836" i="2"/>
  <c r="D836" i="2"/>
  <c r="C836" i="2"/>
  <c r="I835" i="2" a="1"/>
  <c r="I835" i="2" s="1"/>
  <c r="H835" i="2"/>
  <c r="G835" i="2"/>
  <c r="F835" i="2"/>
  <c r="E835" i="2"/>
  <c r="D835" i="2"/>
  <c r="C835" i="2"/>
  <c r="I834" i="2" a="1"/>
  <c r="I834" i="2" s="1"/>
  <c r="H834" i="2"/>
  <c r="G834" i="2"/>
  <c r="F834" i="2"/>
  <c r="E834" i="2"/>
  <c r="D834" i="2"/>
  <c r="C834" i="2"/>
  <c r="I833" i="2" a="1"/>
  <c r="I833" i="2" s="1"/>
  <c r="H833" i="2"/>
  <c r="G833" i="2"/>
  <c r="F833" i="2"/>
  <c r="E833" i="2"/>
  <c r="D833" i="2"/>
  <c r="C833" i="2"/>
  <c r="I832" i="2" a="1"/>
  <c r="I832" i="2" s="1"/>
  <c r="H832" i="2"/>
  <c r="G832" i="2"/>
  <c r="F832" i="2"/>
  <c r="E832" i="2"/>
  <c r="D832" i="2"/>
  <c r="F832" i="6" s="1"/>
  <c r="C832" i="2"/>
  <c r="I831" i="2" a="1"/>
  <c r="I831" i="2" s="1"/>
  <c r="H831" i="2"/>
  <c r="G831" i="2"/>
  <c r="F831" i="2"/>
  <c r="G831" i="6" s="1"/>
  <c r="E831" i="2"/>
  <c r="D831" i="2"/>
  <c r="C831" i="2"/>
  <c r="I830" i="2" a="1"/>
  <c r="I830" i="2" s="1"/>
  <c r="H830" i="2"/>
  <c r="G830" i="2"/>
  <c r="F830" i="2"/>
  <c r="E830" i="2"/>
  <c r="D830" i="2"/>
  <c r="F830" i="6" s="1"/>
  <c r="C830" i="2"/>
  <c r="I829" i="2" a="1"/>
  <c r="I829" i="2" s="1"/>
  <c r="H829" i="2"/>
  <c r="G829" i="2"/>
  <c r="F829" i="2"/>
  <c r="E829" i="2"/>
  <c r="D829" i="2"/>
  <c r="C829" i="2"/>
  <c r="I828" i="2" a="1"/>
  <c r="I828" i="2" s="1"/>
  <c r="H828" i="2"/>
  <c r="G828" i="2"/>
  <c r="F828" i="2"/>
  <c r="E828" i="2"/>
  <c r="D828" i="2"/>
  <c r="C828" i="2"/>
  <c r="I827" i="2" a="1"/>
  <c r="I827" i="2" s="1"/>
  <c r="H827" i="2"/>
  <c r="G827" i="2"/>
  <c r="F827" i="2"/>
  <c r="E827" i="2"/>
  <c r="D827" i="2"/>
  <c r="F827" i="6" s="1"/>
  <c r="C827" i="2"/>
  <c r="I826" i="2" a="1"/>
  <c r="I826" i="2" s="1"/>
  <c r="H826" i="2"/>
  <c r="G826" i="2"/>
  <c r="F826" i="2"/>
  <c r="E826" i="2"/>
  <c r="D826" i="2"/>
  <c r="C826" i="2"/>
  <c r="I825" i="2" a="1"/>
  <c r="I825" i="2" s="1"/>
  <c r="H825" i="2"/>
  <c r="G825" i="2"/>
  <c r="F825" i="2"/>
  <c r="E825" i="2"/>
  <c r="D825" i="2"/>
  <c r="F825" i="6" s="1"/>
  <c r="C825" i="2"/>
  <c r="I824" i="2" a="1"/>
  <c r="I824" i="2" s="1"/>
  <c r="H824" i="2"/>
  <c r="I824" i="6" s="1"/>
  <c r="G824" i="2"/>
  <c r="F824" i="2"/>
  <c r="E824" i="2"/>
  <c r="D824" i="2"/>
  <c r="C824" i="2"/>
  <c r="I823" i="2" a="1"/>
  <c r="I823" i="2" s="1"/>
  <c r="H823" i="2"/>
  <c r="G823" i="2"/>
  <c r="F823" i="2"/>
  <c r="E823" i="2"/>
  <c r="D823" i="2"/>
  <c r="C823" i="2"/>
  <c r="I822" i="2" a="1"/>
  <c r="I822" i="2" s="1"/>
  <c r="H822" i="2"/>
  <c r="G822" i="2"/>
  <c r="F822" i="2"/>
  <c r="E822" i="2"/>
  <c r="D822" i="2"/>
  <c r="F822" i="6" s="1"/>
  <c r="C822" i="2"/>
  <c r="I821" i="2" a="1"/>
  <c r="I821" i="2" s="1"/>
  <c r="H821" i="2"/>
  <c r="G821" i="2"/>
  <c r="F821" i="2"/>
  <c r="E821" i="2"/>
  <c r="D821" i="2"/>
  <c r="C821" i="2"/>
  <c r="I820" i="2" a="1"/>
  <c r="I820" i="2" s="1"/>
  <c r="H820" i="2"/>
  <c r="G820" i="2"/>
  <c r="F820" i="2"/>
  <c r="E820" i="2"/>
  <c r="D820" i="2"/>
  <c r="F820" i="6" s="1"/>
  <c r="C820" i="2"/>
  <c r="I819" i="2" a="1"/>
  <c r="I819" i="2" s="1"/>
  <c r="H819" i="2"/>
  <c r="I819" i="6" s="1"/>
  <c r="G819" i="2"/>
  <c r="F819" i="2"/>
  <c r="E819" i="2"/>
  <c r="D819" i="2"/>
  <c r="C819" i="2"/>
  <c r="I818" i="2" a="1"/>
  <c r="I818" i="2" s="1"/>
  <c r="H818" i="2"/>
  <c r="G818" i="2"/>
  <c r="F818" i="2"/>
  <c r="E818" i="2"/>
  <c r="D818" i="2"/>
  <c r="C818" i="2"/>
  <c r="I817" i="2" a="1"/>
  <c r="I817" i="2" s="1"/>
  <c r="H817" i="2"/>
  <c r="G817" i="2"/>
  <c r="F817" i="2"/>
  <c r="E817" i="2"/>
  <c r="D817" i="2"/>
  <c r="F817" i="6" s="1"/>
  <c r="C817" i="2"/>
  <c r="I816" i="2" a="1"/>
  <c r="I816" i="2" s="1"/>
  <c r="H816" i="2"/>
  <c r="G816" i="2"/>
  <c r="F816" i="2"/>
  <c r="E816" i="2"/>
  <c r="D816" i="2"/>
  <c r="C816" i="2"/>
  <c r="I815" i="2" a="1"/>
  <c r="I815" i="2" s="1"/>
  <c r="H815" i="2"/>
  <c r="G815" i="2"/>
  <c r="F815" i="2"/>
  <c r="E815" i="2"/>
  <c r="D815" i="2"/>
  <c r="F815" i="6" s="1"/>
  <c r="C815" i="2"/>
  <c r="I814" i="2" a="1"/>
  <c r="I814" i="2" s="1"/>
  <c r="H814" i="2"/>
  <c r="G814" i="2"/>
  <c r="F814" i="2"/>
  <c r="E814" i="2"/>
  <c r="D814" i="2"/>
  <c r="C814" i="2"/>
  <c r="I813" i="2" a="1"/>
  <c r="I813" i="2" s="1"/>
  <c r="H813" i="2"/>
  <c r="G813" i="2"/>
  <c r="F813" i="2"/>
  <c r="E813" i="2"/>
  <c r="D813" i="2"/>
  <c r="C813" i="2"/>
  <c r="I812" i="2" a="1"/>
  <c r="I812" i="2" s="1"/>
  <c r="H812" i="2"/>
  <c r="G812" i="2"/>
  <c r="F812" i="2"/>
  <c r="E812" i="2"/>
  <c r="D812" i="2"/>
  <c r="F812" i="6" s="1"/>
  <c r="C812" i="2"/>
  <c r="I811" i="2" a="1"/>
  <c r="I811" i="2" s="1"/>
  <c r="H811" i="2"/>
  <c r="G811" i="2"/>
  <c r="F811" i="2"/>
  <c r="E811" i="2"/>
  <c r="D811" i="2"/>
  <c r="C811" i="2"/>
  <c r="I810" i="2" a="1"/>
  <c r="I810" i="2" s="1"/>
  <c r="H810" i="2"/>
  <c r="G810" i="2"/>
  <c r="F810" i="2"/>
  <c r="E810" i="2"/>
  <c r="D810" i="2"/>
  <c r="F810" i="6" s="1"/>
  <c r="C810" i="2"/>
  <c r="I809" i="2" a="1"/>
  <c r="I809" i="2" s="1"/>
  <c r="H809" i="2"/>
  <c r="G809" i="2"/>
  <c r="F809" i="2"/>
  <c r="E809" i="2"/>
  <c r="D809" i="2"/>
  <c r="C809" i="2"/>
  <c r="I808" i="2" a="1"/>
  <c r="I808" i="2" s="1"/>
  <c r="H808" i="2"/>
  <c r="G808" i="2"/>
  <c r="F808" i="2"/>
  <c r="E808" i="2"/>
  <c r="D808" i="2"/>
  <c r="F808" i="6" s="1"/>
  <c r="C808" i="2"/>
  <c r="I807" i="2" a="1"/>
  <c r="I807" i="2" s="1"/>
  <c r="H807" i="2"/>
  <c r="G807" i="2"/>
  <c r="F807" i="2"/>
  <c r="E807" i="2"/>
  <c r="D807" i="2"/>
  <c r="C807" i="2"/>
  <c r="I806" i="2" a="1"/>
  <c r="I806" i="2" s="1"/>
  <c r="H806" i="2"/>
  <c r="G806" i="2"/>
  <c r="F806" i="2"/>
  <c r="E806" i="2"/>
  <c r="D806" i="2"/>
  <c r="C806" i="2"/>
  <c r="I805" i="2" a="1"/>
  <c r="I805" i="2" s="1"/>
  <c r="H805" i="2"/>
  <c r="G805" i="2"/>
  <c r="F805" i="2"/>
  <c r="E805" i="2"/>
  <c r="D805" i="2"/>
  <c r="F805" i="6" s="1"/>
  <c r="C805" i="2"/>
  <c r="I804" i="2" a="1"/>
  <c r="I804" i="2" s="1"/>
  <c r="H804" i="2"/>
  <c r="G804" i="2"/>
  <c r="F804" i="2"/>
  <c r="E804" i="2"/>
  <c r="D804" i="2"/>
  <c r="C804" i="2"/>
  <c r="I803" i="2" a="1"/>
  <c r="I803" i="2" s="1"/>
  <c r="H803" i="2"/>
  <c r="G803" i="2"/>
  <c r="F803" i="2"/>
  <c r="E803" i="2"/>
  <c r="D803" i="2"/>
  <c r="F803" i="6" s="1"/>
  <c r="C803" i="2"/>
  <c r="I802" i="2" a="1"/>
  <c r="I802" i="2" s="1"/>
  <c r="H802" i="2"/>
  <c r="G802" i="2"/>
  <c r="F802" i="2"/>
  <c r="E802" i="2"/>
  <c r="D802" i="2"/>
  <c r="C802" i="2"/>
  <c r="I801" i="2" a="1"/>
  <c r="I801" i="2" s="1"/>
  <c r="H801" i="2"/>
  <c r="G801" i="2"/>
  <c r="F801" i="2"/>
  <c r="E801" i="2"/>
  <c r="D801" i="2"/>
  <c r="C801" i="2"/>
  <c r="I800" i="2" a="1"/>
  <c r="I800" i="2" s="1"/>
  <c r="H800" i="2"/>
  <c r="G800" i="2"/>
  <c r="F800" i="2"/>
  <c r="E800" i="2"/>
  <c r="D800" i="2"/>
  <c r="F800" i="6" s="1"/>
  <c r="C800" i="2"/>
  <c r="I799" i="2" a="1"/>
  <c r="I799" i="2" s="1"/>
  <c r="H799" i="2"/>
  <c r="G799" i="2"/>
  <c r="F799" i="2"/>
  <c r="E799" i="2"/>
  <c r="D799" i="2"/>
  <c r="C799" i="2"/>
  <c r="I798" i="2" a="1"/>
  <c r="I798" i="2" s="1"/>
  <c r="H798" i="2"/>
  <c r="G798" i="2"/>
  <c r="F798" i="2"/>
  <c r="E798" i="2"/>
  <c r="D798" i="2"/>
  <c r="F798" i="6" s="1"/>
  <c r="C798" i="2"/>
  <c r="I797" i="2" a="1"/>
  <c r="I797" i="2" s="1"/>
  <c r="H797" i="2"/>
  <c r="G797" i="2"/>
  <c r="H797" i="6" s="1"/>
  <c r="F797" i="2"/>
  <c r="E797" i="2"/>
  <c r="D797" i="2"/>
  <c r="C797" i="2"/>
  <c r="I796" i="2" a="1"/>
  <c r="I796" i="2" s="1"/>
  <c r="H796" i="2"/>
  <c r="G796" i="2"/>
  <c r="F796" i="2"/>
  <c r="E796" i="2"/>
  <c r="D796" i="2"/>
  <c r="F796" i="6" s="1"/>
  <c r="C796" i="2"/>
  <c r="I795" i="2" a="1"/>
  <c r="I795" i="2" s="1"/>
  <c r="H795" i="2"/>
  <c r="G795" i="2"/>
  <c r="F795" i="2"/>
  <c r="E795" i="2"/>
  <c r="D795" i="2"/>
  <c r="C795" i="2"/>
  <c r="I794" i="2" a="1"/>
  <c r="I794" i="2" s="1"/>
  <c r="H794" i="2"/>
  <c r="G794" i="2"/>
  <c r="F794" i="2"/>
  <c r="E794" i="2"/>
  <c r="D794" i="2"/>
  <c r="C794" i="2"/>
  <c r="I793" i="2" a="1"/>
  <c r="I793" i="2" s="1"/>
  <c r="H793" i="2"/>
  <c r="G793" i="2"/>
  <c r="F793" i="2"/>
  <c r="E793" i="2"/>
  <c r="D793" i="2"/>
  <c r="F793" i="6" s="1"/>
  <c r="C793" i="2"/>
  <c r="I792" i="2" a="1"/>
  <c r="I792" i="2" s="1"/>
  <c r="H792" i="2"/>
  <c r="G792" i="2"/>
  <c r="H792" i="6" s="1"/>
  <c r="F792" i="2"/>
  <c r="E792" i="2"/>
  <c r="D792" i="2"/>
  <c r="C792" i="2"/>
  <c r="I791" i="2" a="1"/>
  <c r="I791" i="2" s="1"/>
  <c r="H791" i="2"/>
  <c r="G791" i="2"/>
  <c r="F791" i="2"/>
  <c r="E791" i="2"/>
  <c r="D791" i="2"/>
  <c r="F791" i="6" s="1"/>
  <c r="C791" i="2"/>
  <c r="I790" i="2" a="1"/>
  <c r="I790" i="2" s="1"/>
  <c r="H790" i="2"/>
  <c r="G790" i="2"/>
  <c r="F790" i="2"/>
  <c r="E790" i="2"/>
  <c r="D790" i="2"/>
  <c r="C790" i="2"/>
  <c r="I789" i="2" a="1"/>
  <c r="I789" i="2" s="1"/>
  <c r="H789" i="2"/>
  <c r="G789" i="2"/>
  <c r="F789" i="2"/>
  <c r="E789" i="2"/>
  <c r="D789" i="2"/>
  <c r="C789" i="2"/>
  <c r="I788" i="2" a="1"/>
  <c r="I788" i="2" s="1"/>
  <c r="H788" i="2"/>
  <c r="G788" i="2"/>
  <c r="F788" i="2"/>
  <c r="E788" i="2"/>
  <c r="D788" i="2"/>
  <c r="F788" i="6" s="1"/>
  <c r="C788" i="2"/>
  <c r="I787" i="2" a="1"/>
  <c r="I787" i="2" s="1"/>
  <c r="H787" i="2"/>
  <c r="G787" i="2"/>
  <c r="F787" i="2"/>
  <c r="E787" i="2"/>
  <c r="D787" i="2"/>
  <c r="C787" i="2"/>
  <c r="I786" i="2" a="1"/>
  <c r="I786" i="2" s="1"/>
  <c r="H786" i="2"/>
  <c r="G786" i="2"/>
  <c r="F786" i="2"/>
  <c r="E786" i="2"/>
  <c r="D786" i="2"/>
  <c r="F786" i="6" s="1"/>
  <c r="C786" i="2"/>
  <c r="I785" i="2" a="1"/>
  <c r="I785" i="2" s="1"/>
  <c r="H785" i="2"/>
  <c r="G785" i="2"/>
  <c r="H785" i="6" s="1"/>
  <c r="F785" i="2"/>
  <c r="E785" i="2"/>
  <c r="D785" i="2"/>
  <c r="C785" i="2"/>
  <c r="I784" i="2" a="1"/>
  <c r="I784" i="2" s="1"/>
  <c r="H784" i="2"/>
  <c r="G784" i="2"/>
  <c r="F784" i="2"/>
  <c r="E784" i="2"/>
  <c r="D784" i="2"/>
  <c r="F784" i="6" s="1"/>
  <c r="C784" i="2"/>
  <c r="I783" i="2" a="1"/>
  <c r="I783" i="2" s="1"/>
  <c r="H783" i="2"/>
  <c r="G783" i="2"/>
  <c r="F783" i="2"/>
  <c r="E783" i="2"/>
  <c r="D783" i="2"/>
  <c r="C783" i="2"/>
  <c r="I782" i="2" a="1"/>
  <c r="I782" i="2" s="1"/>
  <c r="H782" i="2"/>
  <c r="G782" i="2"/>
  <c r="F782" i="2"/>
  <c r="E782" i="2"/>
  <c r="D782" i="2"/>
  <c r="C782" i="2"/>
  <c r="I781" i="2" a="1"/>
  <c r="I781" i="2" s="1"/>
  <c r="H781" i="2"/>
  <c r="G781" i="2"/>
  <c r="F781" i="2"/>
  <c r="E781" i="2"/>
  <c r="D781" i="2"/>
  <c r="F781" i="6" s="1"/>
  <c r="C781" i="2"/>
  <c r="I780" i="2" a="1"/>
  <c r="I780" i="2" s="1"/>
  <c r="H780" i="2"/>
  <c r="G780" i="2"/>
  <c r="F780" i="2"/>
  <c r="E780" i="2"/>
  <c r="D780" i="2"/>
  <c r="C780" i="2"/>
  <c r="I779" i="2" a="1"/>
  <c r="I779" i="2" s="1"/>
  <c r="H779" i="2"/>
  <c r="G779" i="2"/>
  <c r="F779" i="2"/>
  <c r="E779" i="2"/>
  <c r="D779" i="2"/>
  <c r="F779" i="6" s="1"/>
  <c r="C779" i="2"/>
  <c r="I778" i="2" a="1"/>
  <c r="I778" i="2" s="1"/>
  <c r="H778" i="2"/>
  <c r="G778" i="2"/>
  <c r="F778" i="2"/>
  <c r="E778" i="2"/>
  <c r="D778" i="2"/>
  <c r="C778" i="2"/>
  <c r="I777" i="2" a="1"/>
  <c r="I777" i="2" s="1"/>
  <c r="H777" i="2"/>
  <c r="G777" i="2"/>
  <c r="F777" i="2"/>
  <c r="E777" i="2"/>
  <c r="D777" i="2"/>
  <c r="C777" i="2"/>
  <c r="I776" i="2" a="1"/>
  <c r="I776" i="2" s="1"/>
  <c r="H776" i="2"/>
  <c r="G776" i="2"/>
  <c r="F776" i="2"/>
  <c r="E776" i="2"/>
  <c r="D776" i="2"/>
  <c r="F776" i="6" s="1"/>
  <c r="C776" i="2"/>
  <c r="I775" i="2" a="1"/>
  <c r="I775" i="2" s="1"/>
  <c r="H775" i="2"/>
  <c r="G775" i="2"/>
  <c r="F775" i="2"/>
  <c r="E775" i="2"/>
  <c r="D775" i="2"/>
  <c r="C775" i="2"/>
  <c r="I774" i="2" a="1"/>
  <c r="I774" i="2" s="1"/>
  <c r="H774" i="2"/>
  <c r="G774" i="2"/>
  <c r="F774" i="2"/>
  <c r="E774" i="2"/>
  <c r="D774" i="2"/>
  <c r="F774" i="6" s="1"/>
  <c r="C774" i="2"/>
  <c r="I773" i="2" a="1"/>
  <c r="I773" i="2" s="1"/>
  <c r="H773" i="2"/>
  <c r="G773" i="2"/>
  <c r="F773" i="2"/>
  <c r="E773" i="2"/>
  <c r="D773" i="2"/>
  <c r="C773" i="2"/>
  <c r="I772" i="2" a="1"/>
  <c r="I772" i="2" s="1"/>
  <c r="H772" i="2"/>
  <c r="G772" i="2"/>
  <c r="F772" i="2"/>
  <c r="E772" i="2"/>
  <c r="D772" i="2"/>
  <c r="F772" i="6" s="1"/>
  <c r="C772" i="2"/>
  <c r="I771" i="2" a="1"/>
  <c r="I771" i="2" s="1"/>
  <c r="H771" i="2"/>
  <c r="G771" i="2"/>
  <c r="F771" i="2"/>
  <c r="E771" i="2"/>
  <c r="D771" i="2"/>
  <c r="C771" i="2"/>
  <c r="I770" i="2" a="1"/>
  <c r="I770" i="2" s="1"/>
  <c r="H770" i="2"/>
  <c r="G770" i="2"/>
  <c r="F770" i="2"/>
  <c r="E770" i="2"/>
  <c r="D770" i="2"/>
  <c r="C770" i="2"/>
  <c r="I769" i="2" a="1"/>
  <c r="I769" i="2" s="1"/>
  <c r="H769" i="2"/>
  <c r="G769" i="2"/>
  <c r="F769" i="2"/>
  <c r="E769" i="2"/>
  <c r="D769" i="2"/>
  <c r="F769" i="6" s="1"/>
  <c r="C769" i="2"/>
  <c r="I768" i="2" a="1"/>
  <c r="I768" i="2" s="1"/>
  <c r="H768" i="2"/>
  <c r="G768" i="2"/>
  <c r="F768" i="2"/>
  <c r="E768" i="2"/>
  <c r="D768" i="2"/>
  <c r="C768" i="2"/>
  <c r="I767" i="2" a="1"/>
  <c r="I767" i="2" s="1"/>
  <c r="H767" i="2"/>
  <c r="G767" i="2"/>
  <c r="F767" i="2"/>
  <c r="E767" i="2"/>
  <c r="D767" i="2"/>
  <c r="F767" i="6" s="1"/>
  <c r="C767" i="2"/>
  <c r="I766" i="2" a="1"/>
  <c r="I766" i="2" s="1"/>
  <c r="H766" i="2"/>
  <c r="G766" i="2"/>
  <c r="F766" i="2"/>
  <c r="E766" i="2"/>
  <c r="D766" i="2"/>
  <c r="C766" i="2"/>
  <c r="I765" i="2" a="1"/>
  <c r="I765" i="2" s="1"/>
  <c r="H765" i="2"/>
  <c r="G765" i="2"/>
  <c r="F765" i="2"/>
  <c r="E765" i="2"/>
  <c r="D765" i="2"/>
  <c r="C765" i="2"/>
  <c r="I764" i="2" a="1"/>
  <c r="I764" i="2" s="1"/>
  <c r="H764" i="2"/>
  <c r="G764" i="2"/>
  <c r="F764" i="2"/>
  <c r="E764" i="2"/>
  <c r="D764" i="2"/>
  <c r="F764" i="6" s="1"/>
  <c r="C764" i="2"/>
  <c r="I763" i="2" a="1"/>
  <c r="I763" i="2" s="1"/>
  <c r="H763" i="2"/>
  <c r="G763" i="2"/>
  <c r="F763" i="2"/>
  <c r="E763" i="2"/>
  <c r="D763" i="2"/>
  <c r="C763" i="2"/>
  <c r="I762" i="2" a="1"/>
  <c r="I762" i="2" s="1"/>
  <c r="H762" i="2"/>
  <c r="G762" i="2"/>
  <c r="F762" i="2"/>
  <c r="E762" i="2"/>
  <c r="D762" i="2"/>
  <c r="F762" i="6" s="1"/>
  <c r="C762" i="2"/>
  <c r="I761" i="2" a="1"/>
  <c r="I761" i="2" s="1"/>
  <c r="H761" i="2"/>
  <c r="G761" i="2"/>
  <c r="F761" i="2"/>
  <c r="E761" i="2"/>
  <c r="D761" i="2"/>
  <c r="C761" i="2"/>
  <c r="I760" i="2" a="1"/>
  <c r="I760" i="2" s="1"/>
  <c r="H760" i="2"/>
  <c r="G760" i="2"/>
  <c r="F760" i="2"/>
  <c r="E760" i="2"/>
  <c r="D760" i="2"/>
  <c r="F760" i="6" s="1"/>
  <c r="C760" i="2"/>
  <c r="I759" i="2" a="1"/>
  <c r="I759" i="2" s="1"/>
  <c r="H759" i="2"/>
  <c r="G759" i="2"/>
  <c r="F759" i="2"/>
  <c r="E759" i="2"/>
  <c r="D759" i="2"/>
  <c r="F759" i="6" s="1"/>
  <c r="C759" i="2"/>
  <c r="I758" i="2" a="1"/>
  <c r="I758" i="2" s="1"/>
  <c r="H758" i="2"/>
  <c r="G758" i="2"/>
  <c r="F758" i="2"/>
  <c r="E758" i="2"/>
  <c r="D758" i="2"/>
  <c r="C758" i="2"/>
  <c r="I757" i="2" a="1"/>
  <c r="I757" i="2" s="1"/>
  <c r="H757" i="2"/>
  <c r="G757" i="2"/>
  <c r="F757" i="2"/>
  <c r="E757" i="2"/>
  <c r="D757" i="2"/>
  <c r="F757" i="6" s="1"/>
  <c r="C757" i="2"/>
  <c r="I756" i="2" a="1"/>
  <c r="I756" i="2" s="1"/>
  <c r="H756" i="2"/>
  <c r="G756" i="2"/>
  <c r="F756" i="2"/>
  <c r="E756" i="2"/>
  <c r="D756" i="2"/>
  <c r="C756" i="2"/>
  <c r="I755" i="2" a="1"/>
  <c r="I755" i="2" s="1"/>
  <c r="H755" i="2"/>
  <c r="G755" i="2"/>
  <c r="F755" i="2"/>
  <c r="E755" i="2"/>
  <c r="D755" i="2"/>
  <c r="F755" i="6" s="1"/>
  <c r="C755" i="2"/>
  <c r="I754" i="2" a="1"/>
  <c r="I754" i="2" s="1"/>
  <c r="H754" i="2"/>
  <c r="G754" i="2"/>
  <c r="F754" i="2"/>
  <c r="E754" i="2"/>
  <c r="D754" i="2"/>
  <c r="C754" i="2"/>
  <c r="I753" i="2" a="1"/>
  <c r="I753" i="2" s="1"/>
  <c r="H753" i="2"/>
  <c r="G753" i="2"/>
  <c r="F753" i="2"/>
  <c r="E753" i="2"/>
  <c r="D753" i="2"/>
  <c r="C753" i="2"/>
  <c r="I752" i="2" a="1"/>
  <c r="I752" i="2" s="1"/>
  <c r="H752" i="2"/>
  <c r="G752" i="2"/>
  <c r="F752" i="2"/>
  <c r="E752" i="2"/>
  <c r="D752" i="2"/>
  <c r="F752" i="6" s="1"/>
  <c r="C752" i="2"/>
  <c r="I751" i="2" a="1"/>
  <c r="I751" i="2" s="1"/>
  <c r="H751" i="2"/>
  <c r="G751" i="2"/>
  <c r="F751" i="2"/>
  <c r="E751" i="2"/>
  <c r="D751" i="2"/>
  <c r="C751" i="2"/>
  <c r="I750" i="2" a="1"/>
  <c r="I750" i="2" s="1"/>
  <c r="H750" i="2"/>
  <c r="G750" i="2"/>
  <c r="F750" i="2"/>
  <c r="E750" i="2"/>
  <c r="D750" i="2"/>
  <c r="F750" i="6" s="1"/>
  <c r="C750" i="2"/>
  <c r="I749" i="2" a="1"/>
  <c r="I749" i="2" s="1"/>
  <c r="H749" i="2"/>
  <c r="G749" i="2"/>
  <c r="F749" i="2"/>
  <c r="E749" i="2"/>
  <c r="D749" i="2"/>
  <c r="C749" i="2"/>
  <c r="I748" i="2" a="1"/>
  <c r="I748" i="2" s="1"/>
  <c r="H748" i="2"/>
  <c r="G748" i="2"/>
  <c r="F748" i="2"/>
  <c r="E748" i="2"/>
  <c r="D748" i="2"/>
  <c r="F748" i="6" s="1"/>
  <c r="C748" i="2"/>
  <c r="I747" i="2" a="1"/>
  <c r="I747" i="2" s="1"/>
  <c r="H747" i="2"/>
  <c r="G747" i="2"/>
  <c r="F747" i="2"/>
  <c r="E747" i="2"/>
  <c r="D747" i="2"/>
  <c r="F747" i="6" s="1"/>
  <c r="C747" i="2"/>
  <c r="I746" i="2" a="1"/>
  <c r="I746" i="2" s="1"/>
  <c r="H746" i="2"/>
  <c r="G746" i="2"/>
  <c r="F746" i="2"/>
  <c r="E746" i="2"/>
  <c r="D746" i="2"/>
  <c r="C746" i="2"/>
  <c r="I745" i="2" a="1"/>
  <c r="I745" i="2" s="1"/>
  <c r="H745" i="2"/>
  <c r="G745" i="2"/>
  <c r="F745" i="2"/>
  <c r="E745" i="2"/>
  <c r="D745" i="2"/>
  <c r="F745" i="6" s="1"/>
  <c r="C745" i="2"/>
  <c r="I744" i="2" a="1"/>
  <c r="I744" i="2" s="1"/>
  <c r="H744" i="2"/>
  <c r="G744" i="2"/>
  <c r="F744" i="2"/>
  <c r="E744" i="2"/>
  <c r="D744" i="2"/>
  <c r="C744" i="2"/>
  <c r="I743" i="2" a="1"/>
  <c r="I743" i="2" s="1"/>
  <c r="H743" i="2"/>
  <c r="G743" i="2"/>
  <c r="F743" i="2"/>
  <c r="E743" i="2"/>
  <c r="D743" i="2"/>
  <c r="F743" i="6" s="1"/>
  <c r="C743" i="2"/>
  <c r="I742" i="2" a="1"/>
  <c r="I742" i="2" s="1"/>
  <c r="H742" i="2"/>
  <c r="G742" i="2"/>
  <c r="F742" i="2"/>
  <c r="E742" i="2"/>
  <c r="D742" i="2"/>
  <c r="C742" i="2"/>
  <c r="I741" i="2" a="1"/>
  <c r="I741" i="2" s="1"/>
  <c r="H741" i="2"/>
  <c r="G741" i="2"/>
  <c r="F741" i="2"/>
  <c r="E741" i="2"/>
  <c r="D741" i="2"/>
  <c r="C741" i="2"/>
  <c r="I740" i="2" a="1"/>
  <c r="I740" i="2" s="1"/>
  <c r="H740" i="2"/>
  <c r="G740" i="2"/>
  <c r="F740" i="2"/>
  <c r="E740" i="2"/>
  <c r="D740" i="2"/>
  <c r="F740" i="6" s="1"/>
  <c r="C740" i="2"/>
  <c r="I739" i="2" a="1"/>
  <c r="I739" i="2" s="1"/>
  <c r="H739" i="2"/>
  <c r="G739" i="2"/>
  <c r="F739" i="2"/>
  <c r="E739" i="2"/>
  <c r="D739" i="2"/>
  <c r="C739" i="2"/>
  <c r="I738" i="2" a="1"/>
  <c r="I738" i="2" s="1"/>
  <c r="H738" i="2"/>
  <c r="G738" i="2"/>
  <c r="F738" i="2"/>
  <c r="E738" i="2"/>
  <c r="D738" i="2"/>
  <c r="F738" i="6" s="1"/>
  <c r="C738" i="2"/>
  <c r="I737" i="2" a="1"/>
  <c r="I737" i="2" s="1"/>
  <c r="H737" i="2"/>
  <c r="G737" i="2"/>
  <c r="F737" i="2"/>
  <c r="E737" i="2"/>
  <c r="D737" i="2"/>
  <c r="C737" i="2"/>
  <c r="I736" i="2" a="1"/>
  <c r="I736" i="2" s="1"/>
  <c r="H736" i="2"/>
  <c r="G736" i="2"/>
  <c r="F736" i="2"/>
  <c r="E736" i="2"/>
  <c r="D736" i="2"/>
  <c r="F736" i="6" s="1"/>
  <c r="C736" i="2"/>
  <c r="I735" i="2" a="1"/>
  <c r="I735" i="2" s="1"/>
  <c r="H735" i="2"/>
  <c r="G735" i="2"/>
  <c r="F735" i="2"/>
  <c r="E735" i="2"/>
  <c r="D735" i="2"/>
  <c r="F735" i="6" s="1"/>
  <c r="C735" i="2"/>
  <c r="I734" i="2" a="1"/>
  <c r="I734" i="2" s="1"/>
  <c r="H734" i="2"/>
  <c r="G734" i="2"/>
  <c r="F734" i="2"/>
  <c r="E734" i="2"/>
  <c r="D734" i="2"/>
  <c r="C734" i="2"/>
  <c r="I733" i="2" a="1"/>
  <c r="I733" i="2" s="1"/>
  <c r="H733" i="2"/>
  <c r="G733" i="2"/>
  <c r="F733" i="2"/>
  <c r="E733" i="2"/>
  <c r="D733" i="2"/>
  <c r="F733" i="6" s="1"/>
  <c r="C733" i="2"/>
  <c r="I732" i="2" a="1"/>
  <c r="I732" i="2" s="1"/>
  <c r="H732" i="2"/>
  <c r="G732" i="2"/>
  <c r="F732" i="2"/>
  <c r="E732" i="2"/>
  <c r="D732" i="2"/>
  <c r="C732" i="2"/>
  <c r="I731" i="2" a="1"/>
  <c r="I731" i="2" s="1"/>
  <c r="H731" i="2"/>
  <c r="G731" i="2"/>
  <c r="F731" i="2"/>
  <c r="E731" i="2"/>
  <c r="D731" i="2"/>
  <c r="F731" i="6" s="1"/>
  <c r="C731" i="2"/>
  <c r="I730" i="2" a="1"/>
  <c r="I730" i="2" s="1"/>
  <c r="H730" i="2"/>
  <c r="G730" i="2"/>
  <c r="F730" i="2"/>
  <c r="E730" i="2"/>
  <c r="D730" i="2"/>
  <c r="C730" i="2"/>
  <c r="I729" i="2" a="1"/>
  <c r="I729" i="2" s="1"/>
  <c r="H729" i="2"/>
  <c r="G729" i="2"/>
  <c r="F729" i="2"/>
  <c r="E729" i="2"/>
  <c r="D729" i="2"/>
  <c r="C729" i="2"/>
  <c r="I728" i="2" a="1"/>
  <c r="I728" i="2" s="1"/>
  <c r="H728" i="2"/>
  <c r="G728" i="2"/>
  <c r="F728" i="2"/>
  <c r="E728" i="2"/>
  <c r="D728" i="2"/>
  <c r="F728" i="6" s="1"/>
  <c r="C728" i="2"/>
  <c r="I727" i="2" a="1"/>
  <c r="I727" i="2" s="1"/>
  <c r="H727" i="2"/>
  <c r="G727" i="2"/>
  <c r="F727" i="2"/>
  <c r="E727" i="2"/>
  <c r="D727" i="2"/>
  <c r="C727" i="2"/>
  <c r="I726" i="2" a="1"/>
  <c r="I726" i="2" s="1"/>
  <c r="H726" i="2"/>
  <c r="G726" i="2"/>
  <c r="F726" i="2"/>
  <c r="E726" i="2"/>
  <c r="D726" i="2"/>
  <c r="F726" i="6" s="1"/>
  <c r="C726" i="2"/>
  <c r="I725" i="2" a="1"/>
  <c r="I725" i="2" s="1"/>
  <c r="H725" i="2"/>
  <c r="G725" i="2"/>
  <c r="F725" i="2"/>
  <c r="E725" i="2"/>
  <c r="D725" i="2"/>
  <c r="C725" i="2"/>
  <c r="I724" i="2" a="1"/>
  <c r="I724" i="2" s="1"/>
  <c r="H724" i="2"/>
  <c r="G724" i="2"/>
  <c r="F724" i="2"/>
  <c r="E724" i="2"/>
  <c r="D724" i="2"/>
  <c r="F724" i="6" s="1"/>
  <c r="C724" i="2"/>
  <c r="I723" i="2" a="1"/>
  <c r="I723" i="2" s="1"/>
  <c r="H723" i="2"/>
  <c r="G723" i="2"/>
  <c r="F723" i="2"/>
  <c r="E723" i="2"/>
  <c r="D723" i="2"/>
  <c r="F723" i="6" s="1"/>
  <c r="C723" i="2"/>
  <c r="I722" i="2" a="1"/>
  <c r="I722" i="2" s="1"/>
  <c r="H722" i="2"/>
  <c r="G722" i="2"/>
  <c r="F722" i="2"/>
  <c r="E722" i="2"/>
  <c r="D722" i="2"/>
  <c r="C722" i="2"/>
  <c r="I721" i="2" a="1"/>
  <c r="I721" i="2" s="1"/>
  <c r="H721" i="2"/>
  <c r="G721" i="2"/>
  <c r="F721" i="2"/>
  <c r="E721" i="2"/>
  <c r="D721" i="2"/>
  <c r="F721" i="6" s="1"/>
  <c r="C721" i="2"/>
  <c r="I720" i="2" a="1"/>
  <c r="I720" i="2" s="1"/>
  <c r="H720" i="2"/>
  <c r="G720" i="2"/>
  <c r="F720" i="2"/>
  <c r="E720" i="2"/>
  <c r="D720" i="2"/>
  <c r="C720" i="2"/>
  <c r="I719" i="2" a="1"/>
  <c r="I719" i="2" s="1"/>
  <c r="H719" i="2"/>
  <c r="G719" i="2"/>
  <c r="F719" i="2"/>
  <c r="E719" i="2"/>
  <c r="D719" i="2"/>
  <c r="F719" i="6" s="1"/>
  <c r="C719" i="2"/>
  <c r="I718" i="2" a="1"/>
  <c r="I718" i="2" s="1"/>
  <c r="H718" i="2"/>
  <c r="G718" i="2"/>
  <c r="F718" i="2"/>
  <c r="E718" i="2"/>
  <c r="D718" i="2"/>
  <c r="C718" i="2"/>
  <c r="I717" i="2" a="1"/>
  <c r="I717" i="2" s="1"/>
  <c r="H717" i="2"/>
  <c r="G717" i="2"/>
  <c r="F717" i="2"/>
  <c r="E717" i="2"/>
  <c r="D717" i="2"/>
  <c r="C717" i="2"/>
  <c r="I716" i="2" a="1"/>
  <c r="I716" i="2" s="1"/>
  <c r="H716" i="2"/>
  <c r="G716" i="2"/>
  <c r="F716" i="2"/>
  <c r="E716" i="2"/>
  <c r="D716" i="2"/>
  <c r="F716" i="6" s="1"/>
  <c r="C716" i="2"/>
  <c r="I715" i="2" a="1"/>
  <c r="I715" i="2" s="1"/>
  <c r="H715" i="2"/>
  <c r="G715" i="2"/>
  <c r="F715" i="2"/>
  <c r="E715" i="2"/>
  <c r="D715" i="2"/>
  <c r="C715" i="2"/>
  <c r="I714" i="2" a="1"/>
  <c r="I714" i="2" s="1"/>
  <c r="H714" i="2"/>
  <c r="G714" i="2"/>
  <c r="F714" i="2"/>
  <c r="E714" i="2"/>
  <c r="D714" i="2"/>
  <c r="F714" i="6" s="1"/>
  <c r="C714" i="2"/>
  <c r="I713" i="2" a="1"/>
  <c r="I713" i="2" s="1"/>
  <c r="H713" i="2"/>
  <c r="G713" i="2"/>
  <c r="F713" i="2"/>
  <c r="E713" i="2"/>
  <c r="D713" i="2"/>
  <c r="C713" i="2"/>
  <c r="I712" i="2" a="1"/>
  <c r="I712" i="2" s="1"/>
  <c r="H712" i="2"/>
  <c r="G712" i="2"/>
  <c r="F712" i="2"/>
  <c r="E712" i="2"/>
  <c r="D712" i="2"/>
  <c r="F712" i="6" s="1"/>
  <c r="C712" i="2"/>
  <c r="I711" i="2" a="1"/>
  <c r="I711" i="2" s="1"/>
  <c r="H711" i="2"/>
  <c r="G711" i="2"/>
  <c r="F711" i="2"/>
  <c r="E711" i="2"/>
  <c r="D711" i="2"/>
  <c r="F711" i="6" s="1"/>
  <c r="C711" i="2"/>
  <c r="I710" i="2" a="1"/>
  <c r="I710" i="2" s="1"/>
  <c r="H710" i="2"/>
  <c r="G710" i="2"/>
  <c r="F710" i="2"/>
  <c r="E710" i="2"/>
  <c r="D710" i="2"/>
  <c r="C710" i="2"/>
  <c r="I709" i="2" a="1"/>
  <c r="I709" i="2" s="1"/>
  <c r="H709" i="2"/>
  <c r="G709" i="2"/>
  <c r="H709" i="6" s="1"/>
  <c r="F709" i="2"/>
  <c r="E709" i="2"/>
  <c r="D709" i="2"/>
  <c r="F709" i="6" s="1"/>
  <c r="C709" i="2"/>
  <c r="I708" i="2" a="1"/>
  <c r="I708" i="2" s="1"/>
  <c r="H708" i="2"/>
  <c r="G708" i="2"/>
  <c r="F708" i="2"/>
  <c r="E708" i="2"/>
  <c r="D708" i="2"/>
  <c r="C708" i="2"/>
  <c r="I707" i="2" a="1"/>
  <c r="I707" i="2" s="1"/>
  <c r="H707" i="2"/>
  <c r="G707" i="2"/>
  <c r="F707" i="2"/>
  <c r="E707" i="2"/>
  <c r="D707" i="2"/>
  <c r="F707" i="6" s="1"/>
  <c r="C707" i="2"/>
  <c r="I706" i="2" a="1"/>
  <c r="I706" i="2" s="1"/>
  <c r="H706" i="2"/>
  <c r="G706" i="2"/>
  <c r="F706" i="2"/>
  <c r="E706" i="2"/>
  <c r="D706" i="2"/>
  <c r="C706" i="2"/>
  <c r="I705" i="2" a="1"/>
  <c r="I705" i="2" s="1"/>
  <c r="H705" i="2"/>
  <c r="G705" i="2"/>
  <c r="F705" i="2"/>
  <c r="E705" i="2"/>
  <c r="D705" i="2"/>
  <c r="C705" i="2"/>
  <c r="I704" i="2" a="1"/>
  <c r="I704" i="2" s="1"/>
  <c r="H704" i="2"/>
  <c r="G704" i="2"/>
  <c r="F704" i="2"/>
  <c r="E704" i="2"/>
  <c r="D704" i="2"/>
  <c r="F704" i="6" s="1"/>
  <c r="C704" i="2"/>
  <c r="I703" i="2" a="1"/>
  <c r="I703" i="2" s="1"/>
  <c r="H703" i="2"/>
  <c r="G703" i="2"/>
  <c r="F703" i="2"/>
  <c r="E703" i="2"/>
  <c r="D703" i="2"/>
  <c r="C703" i="2"/>
  <c r="I702" i="2" a="1"/>
  <c r="I702" i="2" s="1"/>
  <c r="H702" i="2"/>
  <c r="G702" i="2"/>
  <c r="F702" i="2"/>
  <c r="E702" i="2"/>
  <c r="D702" i="2"/>
  <c r="F702" i="6" s="1"/>
  <c r="C702" i="2"/>
  <c r="I701" i="2" a="1"/>
  <c r="I701" i="2" s="1"/>
  <c r="H701" i="2"/>
  <c r="G701" i="2"/>
  <c r="F701" i="2"/>
  <c r="E701" i="2"/>
  <c r="D701" i="2"/>
  <c r="C701" i="2"/>
  <c r="I700" i="2" a="1"/>
  <c r="I700" i="2" s="1"/>
  <c r="H700" i="2"/>
  <c r="G700" i="2"/>
  <c r="F700" i="2"/>
  <c r="E700" i="2"/>
  <c r="D700" i="2"/>
  <c r="F700" i="6" s="1"/>
  <c r="C700" i="2"/>
  <c r="I699" i="2" a="1"/>
  <c r="I699" i="2" s="1"/>
  <c r="H699" i="2"/>
  <c r="G699" i="2"/>
  <c r="F699" i="2"/>
  <c r="E699" i="2"/>
  <c r="D699" i="2"/>
  <c r="F699" i="6" s="1"/>
  <c r="C699" i="2"/>
  <c r="I698" i="2" a="1"/>
  <c r="I698" i="2" s="1"/>
  <c r="H698" i="2"/>
  <c r="G698" i="2"/>
  <c r="F698" i="2"/>
  <c r="E698" i="2"/>
  <c r="D698" i="2"/>
  <c r="C698" i="2"/>
  <c r="I697" i="2" a="1"/>
  <c r="I697" i="2" s="1"/>
  <c r="H697" i="2"/>
  <c r="G697" i="2"/>
  <c r="H697" i="6" s="1"/>
  <c r="F697" i="2"/>
  <c r="E697" i="2"/>
  <c r="D697" i="2"/>
  <c r="F697" i="6" s="1"/>
  <c r="C697" i="2"/>
  <c r="I696" i="2" a="1"/>
  <c r="I696" i="2" s="1"/>
  <c r="H696" i="2"/>
  <c r="G696" i="2"/>
  <c r="F696" i="2"/>
  <c r="E696" i="2"/>
  <c r="D696" i="2"/>
  <c r="C696" i="2"/>
  <c r="I695" i="2" a="1"/>
  <c r="I695" i="2" s="1"/>
  <c r="H695" i="2"/>
  <c r="G695" i="2"/>
  <c r="F695" i="2"/>
  <c r="E695" i="2"/>
  <c r="D695" i="2"/>
  <c r="F695" i="6" s="1"/>
  <c r="C695" i="2"/>
  <c r="I694" i="2" a="1"/>
  <c r="I694" i="2" s="1"/>
  <c r="H694" i="2"/>
  <c r="G694" i="2"/>
  <c r="F694" i="2"/>
  <c r="E694" i="2"/>
  <c r="D694" i="2"/>
  <c r="C694" i="2"/>
  <c r="I693" i="2" a="1"/>
  <c r="I693" i="2" s="1"/>
  <c r="H693" i="2"/>
  <c r="G693" i="2"/>
  <c r="F693" i="2"/>
  <c r="E693" i="2"/>
  <c r="D693" i="2"/>
  <c r="C693" i="2"/>
  <c r="I692" i="2" a="1"/>
  <c r="I692" i="2" s="1"/>
  <c r="H692" i="2"/>
  <c r="G692" i="2"/>
  <c r="F692" i="2"/>
  <c r="E692" i="2"/>
  <c r="D692" i="2"/>
  <c r="F692" i="6" s="1"/>
  <c r="C692" i="2"/>
  <c r="I691" i="2" a="1"/>
  <c r="I691" i="2" s="1"/>
  <c r="H691" i="2"/>
  <c r="G691" i="2"/>
  <c r="F691" i="2"/>
  <c r="E691" i="2"/>
  <c r="D691" i="2"/>
  <c r="C691" i="2"/>
  <c r="I690" i="2" a="1"/>
  <c r="I690" i="2" s="1"/>
  <c r="H690" i="2"/>
  <c r="G690" i="2"/>
  <c r="F690" i="2"/>
  <c r="E690" i="2"/>
  <c r="D690" i="2"/>
  <c r="F690" i="6" s="1"/>
  <c r="C690" i="2"/>
  <c r="I689" i="2" a="1"/>
  <c r="I689" i="2" s="1"/>
  <c r="H689" i="2"/>
  <c r="G689" i="2"/>
  <c r="F689" i="2"/>
  <c r="E689" i="2"/>
  <c r="D689" i="2"/>
  <c r="C689" i="2"/>
  <c r="I688" i="2" a="1"/>
  <c r="I688" i="2" s="1"/>
  <c r="H688" i="2"/>
  <c r="G688" i="2"/>
  <c r="F688" i="2"/>
  <c r="E688" i="2"/>
  <c r="D688" i="2"/>
  <c r="F688" i="6" s="1"/>
  <c r="C688" i="2"/>
  <c r="I687" i="2" a="1"/>
  <c r="I687" i="2" s="1"/>
  <c r="H687" i="2"/>
  <c r="G687" i="2"/>
  <c r="F687" i="2"/>
  <c r="E687" i="2"/>
  <c r="D687" i="2"/>
  <c r="F687" i="6" s="1"/>
  <c r="C687" i="2"/>
  <c r="I686" i="2" a="1"/>
  <c r="I686" i="2" s="1"/>
  <c r="H686" i="2"/>
  <c r="G686" i="2"/>
  <c r="F686" i="2"/>
  <c r="E686" i="2"/>
  <c r="D686" i="2"/>
  <c r="C686" i="2"/>
  <c r="I685" i="2" a="1"/>
  <c r="I685" i="2" s="1"/>
  <c r="H685" i="2"/>
  <c r="G685" i="2"/>
  <c r="F685" i="2"/>
  <c r="E685" i="2"/>
  <c r="D685" i="2"/>
  <c r="F685" i="6" s="1"/>
  <c r="C685" i="2"/>
  <c r="I684" i="2" a="1"/>
  <c r="I684" i="2" s="1"/>
  <c r="H684" i="2"/>
  <c r="G684" i="2"/>
  <c r="F684" i="2"/>
  <c r="E684" i="2"/>
  <c r="D684" i="2"/>
  <c r="C684" i="2"/>
  <c r="I683" i="2" a="1"/>
  <c r="I683" i="2" s="1"/>
  <c r="H683" i="2"/>
  <c r="G683" i="2"/>
  <c r="F683" i="2"/>
  <c r="E683" i="2"/>
  <c r="D683" i="2"/>
  <c r="F683" i="6" s="1"/>
  <c r="C683" i="2"/>
  <c r="I682" i="2" a="1"/>
  <c r="I682" i="2" s="1"/>
  <c r="H682" i="2"/>
  <c r="G682" i="2"/>
  <c r="F682" i="2"/>
  <c r="E682" i="2"/>
  <c r="D682" i="2"/>
  <c r="C682" i="2"/>
  <c r="I681" i="2" a="1"/>
  <c r="I681" i="2" s="1"/>
  <c r="H681" i="2"/>
  <c r="G681" i="2"/>
  <c r="F681" i="2"/>
  <c r="E681" i="2"/>
  <c r="D681" i="2"/>
  <c r="C681" i="2"/>
  <c r="I680" i="2" a="1"/>
  <c r="I680" i="2" s="1"/>
  <c r="H680" i="2"/>
  <c r="G680" i="2"/>
  <c r="F680" i="2"/>
  <c r="G680" i="6" s="1"/>
  <c r="E680" i="2"/>
  <c r="D680" i="2"/>
  <c r="F680" i="6" s="1"/>
  <c r="C680" i="2"/>
  <c r="I679" i="2" a="1"/>
  <c r="I679" i="2" s="1"/>
  <c r="H679" i="2"/>
  <c r="G679" i="2"/>
  <c r="F679" i="2"/>
  <c r="E679" i="2"/>
  <c r="D679" i="2"/>
  <c r="C679" i="2"/>
  <c r="I678" i="2" a="1"/>
  <c r="I678" i="2" s="1"/>
  <c r="H678" i="2"/>
  <c r="G678" i="2"/>
  <c r="F678" i="2"/>
  <c r="E678" i="2"/>
  <c r="D678" i="2"/>
  <c r="F678" i="6" s="1"/>
  <c r="C678" i="2"/>
  <c r="I677" i="2" a="1"/>
  <c r="I677" i="2" s="1"/>
  <c r="H677" i="2"/>
  <c r="G677" i="2"/>
  <c r="F677" i="2"/>
  <c r="E677" i="2"/>
  <c r="D677" i="2"/>
  <c r="C677" i="2"/>
  <c r="I676" i="2" a="1"/>
  <c r="I676" i="2" s="1"/>
  <c r="H676" i="2"/>
  <c r="G676" i="2"/>
  <c r="F676" i="2"/>
  <c r="E676" i="2"/>
  <c r="D676" i="2"/>
  <c r="F676" i="6" s="1"/>
  <c r="C676" i="2"/>
  <c r="I675" i="2" a="1"/>
  <c r="I675" i="2" s="1"/>
  <c r="H675" i="2"/>
  <c r="G675" i="2"/>
  <c r="F675" i="2"/>
  <c r="E675" i="2"/>
  <c r="D675" i="2"/>
  <c r="F675" i="6" s="1"/>
  <c r="C675" i="2"/>
  <c r="I674" i="2" a="1"/>
  <c r="I674" i="2" s="1"/>
  <c r="H674" i="2"/>
  <c r="G674" i="2"/>
  <c r="F674" i="2"/>
  <c r="E674" i="2"/>
  <c r="D674" i="2"/>
  <c r="C674" i="2"/>
  <c r="I673" i="2" a="1"/>
  <c r="I673" i="2" s="1"/>
  <c r="H673" i="2"/>
  <c r="G673" i="2"/>
  <c r="F673" i="2"/>
  <c r="E673" i="2"/>
  <c r="D673" i="2"/>
  <c r="F673" i="6" s="1"/>
  <c r="C673" i="2"/>
  <c r="I672" i="2" a="1"/>
  <c r="I672" i="2" s="1"/>
  <c r="H672" i="2"/>
  <c r="G672" i="2"/>
  <c r="F672" i="2"/>
  <c r="E672" i="2"/>
  <c r="D672" i="2"/>
  <c r="C672" i="2"/>
  <c r="I671" i="2" a="1"/>
  <c r="I671" i="2" s="1"/>
  <c r="H671" i="2"/>
  <c r="G671" i="2"/>
  <c r="F671" i="2"/>
  <c r="E671" i="2"/>
  <c r="D671" i="2"/>
  <c r="F671" i="6" s="1"/>
  <c r="C671" i="2"/>
  <c r="I670" i="2" a="1"/>
  <c r="I670" i="2" s="1"/>
  <c r="H670" i="2"/>
  <c r="G670" i="2"/>
  <c r="F670" i="2"/>
  <c r="E670" i="2"/>
  <c r="D670" i="2"/>
  <c r="F670" i="6" s="1"/>
  <c r="C670" i="2"/>
  <c r="I669" i="2" a="1"/>
  <c r="I669" i="2" s="1"/>
  <c r="H669" i="2"/>
  <c r="G669" i="2"/>
  <c r="F669" i="2"/>
  <c r="E669" i="2"/>
  <c r="D669" i="2"/>
  <c r="C669" i="2"/>
  <c r="I668" i="2" a="1"/>
  <c r="I668" i="2" s="1"/>
  <c r="H668" i="2"/>
  <c r="G668" i="2"/>
  <c r="F668" i="2"/>
  <c r="E668" i="2"/>
  <c r="D668" i="2"/>
  <c r="F668" i="6" s="1"/>
  <c r="C668" i="2"/>
  <c r="I667" i="2" a="1"/>
  <c r="I667" i="2" s="1"/>
  <c r="H667" i="2"/>
  <c r="G667" i="2"/>
  <c r="F667" i="2"/>
  <c r="E667" i="2"/>
  <c r="D667" i="2"/>
  <c r="C667" i="2"/>
  <c r="I666" i="2" a="1"/>
  <c r="I666" i="2" s="1"/>
  <c r="H666" i="2"/>
  <c r="G666" i="2"/>
  <c r="F666" i="2"/>
  <c r="E666" i="2"/>
  <c r="D666" i="2"/>
  <c r="F666" i="6" s="1"/>
  <c r="C666" i="2"/>
  <c r="I665" i="2" a="1"/>
  <c r="I665" i="2" s="1"/>
  <c r="H665" i="2"/>
  <c r="G665" i="2"/>
  <c r="F665" i="2"/>
  <c r="E665" i="2"/>
  <c r="D665" i="2"/>
  <c r="C665" i="2"/>
  <c r="I664" i="2" a="1"/>
  <c r="I664" i="2" s="1"/>
  <c r="H664" i="2"/>
  <c r="G664" i="2"/>
  <c r="F664" i="2"/>
  <c r="E664" i="2"/>
  <c r="D664" i="2"/>
  <c r="C664" i="2"/>
  <c r="I663" i="2" a="1"/>
  <c r="I663" i="2" s="1"/>
  <c r="H663" i="2"/>
  <c r="G663" i="2"/>
  <c r="F663" i="2"/>
  <c r="E663" i="2"/>
  <c r="D663" i="2"/>
  <c r="F663" i="6" s="1"/>
  <c r="C663" i="2"/>
  <c r="I662" i="2" a="1"/>
  <c r="I662" i="2" s="1"/>
  <c r="H662" i="2"/>
  <c r="G662" i="2"/>
  <c r="F662" i="2"/>
  <c r="E662" i="2"/>
  <c r="D662" i="2"/>
  <c r="C662" i="2"/>
  <c r="I661" i="2" a="1"/>
  <c r="I661" i="2" s="1"/>
  <c r="H661" i="2"/>
  <c r="G661" i="2"/>
  <c r="F661" i="2"/>
  <c r="E661" i="2"/>
  <c r="D661" i="2"/>
  <c r="F661" i="6" s="1"/>
  <c r="C661" i="2"/>
  <c r="I660" i="2" a="1"/>
  <c r="I660" i="2" s="1"/>
  <c r="H660" i="2"/>
  <c r="G660" i="2"/>
  <c r="F660" i="2"/>
  <c r="E660" i="2"/>
  <c r="D660" i="2"/>
  <c r="C660" i="2"/>
  <c r="I659" i="2" a="1"/>
  <c r="I659" i="2" s="1"/>
  <c r="H659" i="2"/>
  <c r="G659" i="2"/>
  <c r="F659" i="2"/>
  <c r="E659" i="2"/>
  <c r="D659" i="2"/>
  <c r="F659" i="6" s="1"/>
  <c r="C659" i="2"/>
  <c r="I658" i="2" a="1"/>
  <c r="I658" i="2" s="1"/>
  <c r="H658" i="2"/>
  <c r="G658" i="2"/>
  <c r="F658" i="2"/>
  <c r="E658" i="2"/>
  <c r="D658" i="2"/>
  <c r="F658" i="6" s="1"/>
  <c r="C658" i="2"/>
  <c r="I657" i="2" a="1"/>
  <c r="I657" i="2" s="1"/>
  <c r="H657" i="2"/>
  <c r="G657" i="2"/>
  <c r="F657" i="2"/>
  <c r="E657" i="2"/>
  <c r="D657" i="2"/>
  <c r="C657" i="2"/>
  <c r="I656" i="2" a="1"/>
  <c r="I656" i="2" s="1"/>
  <c r="H656" i="2"/>
  <c r="G656" i="2"/>
  <c r="H656" i="6" s="1"/>
  <c r="F656" i="2"/>
  <c r="E656" i="2"/>
  <c r="D656" i="2"/>
  <c r="F656" i="6" s="1"/>
  <c r="C656" i="2"/>
  <c r="I655" i="2" a="1"/>
  <c r="I655" i="2" s="1"/>
  <c r="H655" i="2"/>
  <c r="G655" i="2"/>
  <c r="F655" i="2"/>
  <c r="E655" i="2"/>
  <c r="D655" i="2"/>
  <c r="C655" i="2"/>
  <c r="I654" i="2" a="1"/>
  <c r="I654" i="2" s="1"/>
  <c r="H654" i="2"/>
  <c r="G654" i="2"/>
  <c r="F654" i="2"/>
  <c r="E654" i="2"/>
  <c r="D654" i="2"/>
  <c r="F654" i="6" s="1"/>
  <c r="C654" i="2"/>
  <c r="I653" i="2" a="1"/>
  <c r="I653" i="2" s="1"/>
  <c r="H653" i="2"/>
  <c r="G653" i="2"/>
  <c r="F653" i="2"/>
  <c r="E653" i="2"/>
  <c r="D653" i="2"/>
  <c r="C653" i="2"/>
  <c r="I652" i="2" a="1"/>
  <c r="I652" i="2" s="1"/>
  <c r="H652" i="2"/>
  <c r="G652" i="2"/>
  <c r="F652" i="2"/>
  <c r="E652" i="2"/>
  <c r="D652" i="2"/>
  <c r="C652" i="2"/>
  <c r="I651" i="2" a="1"/>
  <c r="I651" i="2" s="1"/>
  <c r="H651" i="2"/>
  <c r="G651" i="2"/>
  <c r="F651" i="2"/>
  <c r="E651" i="2"/>
  <c r="D651" i="2"/>
  <c r="F651" i="6" s="1"/>
  <c r="C651" i="2"/>
  <c r="I650" i="2" a="1"/>
  <c r="I650" i="2" s="1"/>
  <c r="H650" i="2"/>
  <c r="G650" i="2"/>
  <c r="F650" i="2"/>
  <c r="E650" i="2"/>
  <c r="D650" i="2"/>
  <c r="C650" i="2"/>
  <c r="I649" i="2" a="1"/>
  <c r="I649" i="2" s="1"/>
  <c r="H649" i="2"/>
  <c r="G649" i="2"/>
  <c r="F649" i="2"/>
  <c r="E649" i="2"/>
  <c r="D649" i="2"/>
  <c r="F649" i="6" s="1"/>
  <c r="C649" i="2"/>
  <c r="I648" i="2" a="1"/>
  <c r="I648" i="2" s="1"/>
  <c r="H648" i="2"/>
  <c r="G648" i="2"/>
  <c r="F648" i="2"/>
  <c r="E648" i="2"/>
  <c r="D648" i="2"/>
  <c r="C648" i="2"/>
  <c r="I647" i="2" a="1"/>
  <c r="I647" i="2" s="1"/>
  <c r="H647" i="2"/>
  <c r="G647" i="2"/>
  <c r="F647" i="2"/>
  <c r="E647" i="2"/>
  <c r="D647" i="2"/>
  <c r="F647" i="6" s="1"/>
  <c r="C647" i="2"/>
  <c r="I646" i="2" a="1"/>
  <c r="I646" i="2" s="1"/>
  <c r="H646" i="2"/>
  <c r="G646" i="2"/>
  <c r="F646" i="2"/>
  <c r="E646" i="2"/>
  <c r="D646" i="2"/>
  <c r="F646" i="6" s="1"/>
  <c r="C646" i="2"/>
  <c r="I645" i="2" a="1"/>
  <c r="I645" i="2" s="1"/>
  <c r="H645" i="2"/>
  <c r="G645" i="2"/>
  <c r="F645" i="2"/>
  <c r="E645" i="2"/>
  <c r="D645" i="2"/>
  <c r="C645" i="2"/>
  <c r="I644" i="2" a="1"/>
  <c r="I644" i="2" s="1"/>
  <c r="H644" i="2"/>
  <c r="G644" i="2"/>
  <c r="F644" i="2"/>
  <c r="E644" i="2"/>
  <c r="D644" i="2"/>
  <c r="F644" i="6" s="1"/>
  <c r="C644" i="2"/>
  <c r="I643" i="2" a="1"/>
  <c r="I643" i="2" s="1"/>
  <c r="H643" i="2"/>
  <c r="G643" i="2"/>
  <c r="F643" i="2"/>
  <c r="E643" i="2"/>
  <c r="D643" i="2"/>
  <c r="C643" i="2"/>
  <c r="I642" i="2" a="1"/>
  <c r="I642" i="2" s="1"/>
  <c r="H642" i="2"/>
  <c r="G642" i="2"/>
  <c r="F642" i="2"/>
  <c r="E642" i="2"/>
  <c r="D642" i="2"/>
  <c r="F642" i="6" s="1"/>
  <c r="C642" i="2"/>
  <c r="I641" i="2" a="1"/>
  <c r="I641" i="2" s="1"/>
  <c r="H641" i="2"/>
  <c r="G641" i="2"/>
  <c r="F641" i="2"/>
  <c r="E641" i="2"/>
  <c r="D641" i="2"/>
  <c r="C641" i="2"/>
  <c r="I640" i="2" a="1"/>
  <c r="I640" i="2" s="1"/>
  <c r="H640" i="2"/>
  <c r="G640" i="2"/>
  <c r="F640" i="2"/>
  <c r="E640" i="2"/>
  <c r="D640" i="2"/>
  <c r="C640" i="2"/>
  <c r="I639" i="2" a="1"/>
  <c r="I639" i="2" s="1"/>
  <c r="H639" i="2"/>
  <c r="G639" i="2"/>
  <c r="F639" i="2"/>
  <c r="E639" i="2"/>
  <c r="D639" i="2"/>
  <c r="F639" i="6" s="1"/>
  <c r="C639" i="2"/>
  <c r="I638" i="2" a="1"/>
  <c r="I638" i="2" s="1"/>
  <c r="H638" i="2"/>
  <c r="G638" i="2"/>
  <c r="F638" i="2"/>
  <c r="E638" i="2"/>
  <c r="D638" i="2"/>
  <c r="C638" i="2"/>
  <c r="I637" i="2" a="1"/>
  <c r="I637" i="2" s="1"/>
  <c r="H637" i="2"/>
  <c r="G637" i="2"/>
  <c r="F637" i="2"/>
  <c r="E637" i="2"/>
  <c r="D637" i="2"/>
  <c r="F637" i="6" s="1"/>
  <c r="C637" i="2"/>
  <c r="I636" i="2" a="1"/>
  <c r="I636" i="2" s="1"/>
  <c r="H636" i="2"/>
  <c r="G636" i="2"/>
  <c r="F636" i="2"/>
  <c r="E636" i="2"/>
  <c r="D636" i="2"/>
  <c r="C636" i="2"/>
  <c r="I635" i="2" a="1"/>
  <c r="I635" i="2" s="1"/>
  <c r="H635" i="2"/>
  <c r="G635" i="2"/>
  <c r="F635" i="2"/>
  <c r="E635" i="2"/>
  <c r="D635" i="2"/>
  <c r="F635" i="6" s="1"/>
  <c r="C635" i="2"/>
  <c r="I634" i="2" a="1"/>
  <c r="I634" i="2" s="1"/>
  <c r="H634" i="2"/>
  <c r="G634" i="2"/>
  <c r="F634" i="2"/>
  <c r="E634" i="2"/>
  <c r="D634" i="2"/>
  <c r="F634" i="6" s="1"/>
  <c r="C634" i="2"/>
  <c r="I633" i="2" a="1"/>
  <c r="I633" i="2" s="1"/>
  <c r="H633" i="2"/>
  <c r="G633" i="2"/>
  <c r="F633" i="2"/>
  <c r="E633" i="2"/>
  <c r="D633" i="2"/>
  <c r="C633" i="2"/>
  <c r="I632" i="2" a="1"/>
  <c r="I632" i="2" s="1"/>
  <c r="H632" i="2"/>
  <c r="G632" i="2"/>
  <c r="F632" i="2"/>
  <c r="E632" i="2"/>
  <c r="D632" i="2"/>
  <c r="F632" i="6" s="1"/>
  <c r="C632" i="2"/>
  <c r="I631" i="2" a="1"/>
  <c r="I631" i="2" s="1"/>
  <c r="H631" i="2"/>
  <c r="G631" i="2"/>
  <c r="F631" i="2"/>
  <c r="E631" i="2"/>
  <c r="D631" i="2"/>
  <c r="C631" i="2"/>
  <c r="I630" i="2" a="1"/>
  <c r="I630" i="2" s="1"/>
  <c r="H630" i="2"/>
  <c r="G630" i="2"/>
  <c r="F630" i="2"/>
  <c r="E630" i="2"/>
  <c r="D630" i="2"/>
  <c r="F630" i="6" s="1"/>
  <c r="C630" i="2"/>
  <c r="I629" i="2" a="1"/>
  <c r="I629" i="2" s="1"/>
  <c r="H629" i="2"/>
  <c r="G629" i="2"/>
  <c r="F629" i="2"/>
  <c r="E629" i="2"/>
  <c r="D629" i="2"/>
  <c r="C629" i="2"/>
  <c r="I628" i="2" a="1"/>
  <c r="I628" i="2" s="1"/>
  <c r="H628" i="2"/>
  <c r="G628" i="2"/>
  <c r="F628" i="2"/>
  <c r="E628" i="2"/>
  <c r="D628" i="2"/>
  <c r="C628" i="2"/>
  <c r="I627" i="2" a="1"/>
  <c r="I627" i="2" s="1"/>
  <c r="H627" i="2"/>
  <c r="G627" i="2"/>
  <c r="H627" i="6" s="1"/>
  <c r="F627" i="2"/>
  <c r="E627" i="2"/>
  <c r="D627" i="2"/>
  <c r="F627" i="6" s="1"/>
  <c r="C627" i="2"/>
  <c r="I626" i="2" a="1"/>
  <c r="I626" i="2" s="1"/>
  <c r="H626" i="2"/>
  <c r="G626" i="2"/>
  <c r="F626" i="2"/>
  <c r="E626" i="2"/>
  <c r="D626" i="2"/>
  <c r="C626" i="2"/>
  <c r="I625" i="2" a="1"/>
  <c r="I625" i="2" s="1"/>
  <c r="H625" i="2"/>
  <c r="G625" i="2"/>
  <c r="F625" i="2"/>
  <c r="E625" i="2"/>
  <c r="D625" i="2"/>
  <c r="F625" i="6" s="1"/>
  <c r="C625" i="2"/>
  <c r="I624" i="2" a="1"/>
  <c r="I624" i="2" s="1"/>
  <c r="H624" i="2"/>
  <c r="G624" i="2"/>
  <c r="F624" i="2"/>
  <c r="E624" i="2"/>
  <c r="D624" i="2"/>
  <c r="C624" i="2"/>
  <c r="I623" i="2" a="1"/>
  <c r="I623" i="2" s="1"/>
  <c r="H623" i="2"/>
  <c r="G623" i="2"/>
  <c r="F623" i="2"/>
  <c r="E623" i="2"/>
  <c r="D623" i="2"/>
  <c r="C623" i="2"/>
  <c r="I622" i="2" a="1"/>
  <c r="I622" i="2" s="1"/>
  <c r="H622" i="2"/>
  <c r="G622" i="2"/>
  <c r="F622" i="2"/>
  <c r="E622" i="2"/>
  <c r="D622" i="2"/>
  <c r="F622" i="6" s="1"/>
  <c r="C622" i="2"/>
  <c r="I621" i="2" a="1"/>
  <c r="I621" i="2" s="1"/>
  <c r="H621" i="2"/>
  <c r="G621" i="2"/>
  <c r="F621" i="2"/>
  <c r="E621" i="2"/>
  <c r="D621" i="2"/>
  <c r="C621" i="2"/>
  <c r="I620" i="2" a="1"/>
  <c r="I620" i="2" s="1"/>
  <c r="H620" i="2"/>
  <c r="G620" i="2"/>
  <c r="F620" i="2"/>
  <c r="E620" i="2"/>
  <c r="D620" i="2"/>
  <c r="F620" i="6" s="1"/>
  <c r="C620" i="2"/>
  <c r="I619" i="2" a="1"/>
  <c r="I619" i="2" s="1"/>
  <c r="H619" i="2"/>
  <c r="G619" i="2"/>
  <c r="F619" i="2"/>
  <c r="E619" i="2"/>
  <c r="D619" i="2"/>
  <c r="C619" i="2"/>
  <c r="I618" i="2" a="1"/>
  <c r="I618" i="2" s="1"/>
  <c r="H618" i="2"/>
  <c r="G618" i="2"/>
  <c r="F618" i="2"/>
  <c r="E618" i="2"/>
  <c r="D618" i="2"/>
  <c r="F618" i="6" s="1"/>
  <c r="C618" i="2"/>
  <c r="I617" i="2" a="1"/>
  <c r="I617" i="2" s="1"/>
  <c r="H617" i="2"/>
  <c r="G617" i="2"/>
  <c r="F617" i="2"/>
  <c r="E617" i="2"/>
  <c r="D617" i="2"/>
  <c r="C617" i="2"/>
  <c r="I616" i="2" a="1"/>
  <c r="I616" i="2" s="1"/>
  <c r="H616" i="2"/>
  <c r="G616" i="2"/>
  <c r="F616" i="2"/>
  <c r="E616" i="2"/>
  <c r="D616" i="2"/>
  <c r="C616" i="2"/>
  <c r="I615" i="2" a="1"/>
  <c r="I615" i="2" s="1"/>
  <c r="H615" i="2"/>
  <c r="G615" i="2"/>
  <c r="F615" i="2"/>
  <c r="E615" i="2"/>
  <c r="D615" i="2"/>
  <c r="F615" i="6" s="1"/>
  <c r="C615" i="2"/>
  <c r="I614" i="2" a="1"/>
  <c r="I614" i="2" s="1"/>
  <c r="H614" i="2"/>
  <c r="G614" i="2"/>
  <c r="F614" i="2"/>
  <c r="E614" i="2"/>
  <c r="D614" i="2"/>
  <c r="C614" i="2"/>
  <c r="I613" i="2" a="1"/>
  <c r="I613" i="2" s="1"/>
  <c r="H613" i="2"/>
  <c r="I613" i="6" s="1"/>
  <c r="G613" i="2"/>
  <c r="F613" i="2"/>
  <c r="E613" i="2"/>
  <c r="D613" i="2"/>
  <c r="F613" i="6" s="1"/>
  <c r="C613" i="2"/>
  <c r="I612" i="2" a="1"/>
  <c r="I612" i="2" s="1"/>
  <c r="H612" i="2"/>
  <c r="G612" i="2"/>
  <c r="F612" i="2"/>
  <c r="E612" i="2"/>
  <c r="D612" i="2"/>
  <c r="C612" i="2"/>
  <c r="I611" i="2" a="1"/>
  <c r="I611" i="2" s="1"/>
  <c r="H611" i="2"/>
  <c r="G611" i="2"/>
  <c r="F611" i="2"/>
  <c r="E611" i="2"/>
  <c r="D611" i="2"/>
  <c r="C611" i="2"/>
  <c r="I610" i="2" a="1"/>
  <c r="I610" i="2" s="1"/>
  <c r="H610" i="2"/>
  <c r="G610" i="2"/>
  <c r="F610" i="2"/>
  <c r="G610" i="6" s="1"/>
  <c r="E610" i="2"/>
  <c r="D610" i="2"/>
  <c r="F610" i="6" s="1"/>
  <c r="C610" i="2"/>
  <c r="I609" i="2" a="1"/>
  <c r="I609" i="2" s="1"/>
  <c r="H609" i="2"/>
  <c r="G609" i="2"/>
  <c r="F609" i="2"/>
  <c r="E609" i="2"/>
  <c r="D609" i="2"/>
  <c r="C609" i="2"/>
  <c r="I608" i="2" a="1"/>
  <c r="I608" i="2" s="1"/>
  <c r="H608" i="2"/>
  <c r="G608" i="2"/>
  <c r="F608" i="2"/>
  <c r="E608" i="2"/>
  <c r="D608" i="2"/>
  <c r="F608" i="6" s="1"/>
  <c r="C608" i="2"/>
  <c r="I607" i="2" a="1"/>
  <c r="I607" i="2" s="1"/>
  <c r="H607" i="2"/>
  <c r="G607" i="2"/>
  <c r="F607" i="2"/>
  <c r="E607" i="2"/>
  <c r="D607" i="2"/>
  <c r="C607" i="2"/>
  <c r="I606" i="2" a="1"/>
  <c r="I606" i="2" s="1"/>
  <c r="H606" i="2"/>
  <c r="G606" i="2"/>
  <c r="F606" i="2"/>
  <c r="E606" i="2"/>
  <c r="D606" i="2"/>
  <c r="C606" i="2"/>
  <c r="I605" i="2" a="1"/>
  <c r="I605" i="2" s="1"/>
  <c r="H605" i="2"/>
  <c r="G605" i="2"/>
  <c r="F605" i="2"/>
  <c r="E605" i="2"/>
  <c r="D605" i="2"/>
  <c r="F605" i="6" s="1"/>
  <c r="C605" i="2"/>
  <c r="I604" i="2" a="1"/>
  <c r="I604" i="2" s="1"/>
  <c r="H604" i="2"/>
  <c r="G604" i="2"/>
  <c r="F604" i="2"/>
  <c r="E604" i="2"/>
  <c r="D604" i="2"/>
  <c r="C604" i="2"/>
  <c r="I603" i="2" a="1"/>
  <c r="I603" i="2" s="1"/>
  <c r="H603" i="2"/>
  <c r="G603" i="2"/>
  <c r="F603" i="2"/>
  <c r="E603" i="2"/>
  <c r="D603" i="2"/>
  <c r="F603" i="6" s="1"/>
  <c r="C603" i="2"/>
  <c r="I602" i="2" a="1"/>
  <c r="I602" i="2" s="1"/>
  <c r="H602" i="2"/>
  <c r="G602" i="2"/>
  <c r="F602" i="2"/>
  <c r="E602" i="2"/>
  <c r="D602" i="2"/>
  <c r="C602" i="2"/>
  <c r="I601" i="2" a="1"/>
  <c r="I601" i="2" s="1"/>
  <c r="H601" i="2"/>
  <c r="G601" i="2"/>
  <c r="F601" i="2"/>
  <c r="E601" i="2"/>
  <c r="D601" i="2"/>
  <c r="C601" i="2"/>
  <c r="I600" i="2" a="1"/>
  <c r="I600" i="2" s="1"/>
  <c r="H600" i="2"/>
  <c r="G600" i="2"/>
  <c r="F600" i="2"/>
  <c r="E600" i="2"/>
  <c r="D600" i="2"/>
  <c r="F600" i="6" s="1"/>
  <c r="C600" i="2"/>
  <c r="I599" i="2" a="1"/>
  <c r="I599" i="2" s="1"/>
  <c r="H599" i="2"/>
  <c r="G599" i="2"/>
  <c r="F599" i="2"/>
  <c r="E599" i="2"/>
  <c r="D599" i="2"/>
  <c r="C599" i="2"/>
  <c r="I598" i="2" a="1"/>
  <c r="I598" i="2" s="1"/>
  <c r="H598" i="2"/>
  <c r="I598" i="6" s="1"/>
  <c r="G598" i="2"/>
  <c r="F598" i="2"/>
  <c r="E598" i="2"/>
  <c r="D598" i="2"/>
  <c r="F598" i="6" s="1"/>
  <c r="C598" i="2"/>
  <c r="I597" i="2" a="1"/>
  <c r="I597" i="2" s="1"/>
  <c r="H597" i="2"/>
  <c r="G597" i="2"/>
  <c r="F597" i="2"/>
  <c r="E597" i="2"/>
  <c r="D597" i="2"/>
  <c r="C597" i="2"/>
  <c r="I596" i="2" a="1"/>
  <c r="I596" i="2" s="1"/>
  <c r="H596" i="2"/>
  <c r="G596" i="2"/>
  <c r="F596" i="2"/>
  <c r="E596" i="2"/>
  <c r="D596" i="2"/>
  <c r="F596" i="6" s="1"/>
  <c r="C596" i="2"/>
  <c r="I595" i="2" a="1"/>
  <c r="I595" i="2" s="1"/>
  <c r="H595" i="2"/>
  <c r="G595" i="2"/>
  <c r="F595" i="2"/>
  <c r="E595" i="2"/>
  <c r="D595" i="2"/>
  <c r="C595" i="2"/>
  <c r="I594" i="2" a="1"/>
  <c r="I594" i="2" s="1"/>
  <c r="H594" i="2"/>
  <c r="G594" i="2"/>
  <c r="F594" i="2"/>
  <c r="E594" i="2"/>
  <c r="D594" i="2"/>
  <c r="C594" i="2"/>
  <c r="I593" i="2" a="1"/>
  <c r="I593" i="2" s="1"/>
  <c r="H593" i="2"/>
  <c r="G593" i="2"/>
  <c r="H593" i="6" s="1"/>
  <c r="F593" i="2"/>
  <c r="G593" i="6" s="1"/>
  <c r="E593" i="2"/>
  <c r="D593" i="2"/>
  <c r="F593" i="6" s="1"/>
  <c r="C593" i="2"/>
  <c r="I592" i="2" a="1"/>
  <c r="I592" i="2" s="1"/>
  <c r="H592" i="2"/>
  <c r="G592" i="2"/>
  <c r="F592" i="2"/>
  <c r="E592" i="2"/>
  <c r="D592" i="2"/>
  <c r="C592" i="2"/>
  <c r="I591" i="2" a="1"/>
  <c r="I591" i="2" s="1"/>
  <c r="H591" i="2"/>
  <c r="G591" i="2"/>
  <c r="F591" i="2"/>
  <c r="E591" i="2"/>
  <c r="D591" i="2"/>
  <c r="F591" i="6" s="1"/>
  <c r="C591" i="2"/>
  <c r="I590" i="2" a="1"/>
  <c r="I590" i="2" s="1"/>
  <c r="H590" i="2"/>
  <c r="G590" i="2"/>
  <c r="F590" i="2"/>
  <c r="E590" i="2"/>
  <c r="D590" i="2"/>
  <c r="C590" i="2"/>
  <c r="I589" i="2" a="1"/>
  <c r="I589" i="2" s="1"/>
  <c r="H589" i="2"/>
  <c r="G589" i="2"/>
  <c r="F589" i="2"/>
  <c r="E589" i="2"/>
  <c r="D589" i="2"/>
  <c r="C589" i="2"/>
  <c r="I588" i="2" a="1"/>
  <c r="I588" i="2" s="1"/>
  <c r="H588" i="2"/>
  <c r="G588" i="2"/>
  <c r="F588" i="2"/>
  <c r="E588" i="2"/>
  <c r="D588" i="2"/>
  <c r="F588" i="6" s="1"/>
  <c r="C588" i="2"/>
  <c r="I587" i="2" a="1"/>
  <c r="I587" i="2" s="1"/>
  <c r="H587" i="2"/>
  <c r="G587" i="2"/>
  <c r="F587" i="2"/>
  <c r="E587" i="2"/>
  <c r="D587" i="2"/>
  <c r="C587" i="2"/>
  <c r="I586" i="2" a="1"/>
  <c r="I586" i="2" s="1"/>
  <c r="H586" i="2"/>
  <c r="G586" i="2"/>
  <c r="F586" i="2"/>
  <c r="E586" i="2"/>
  <c r="D586" i="2"/>
  <c r="F586" i="6" s="1"/>
  <c r="C586" i="2"/>
  <c r="I585" i="2" a="1"/>
  <c r="I585" i="2" s="1"/>
  <c r="H585" i="2"/>
  <c r="G585" i="2"/>
  <c r="F585" i="2"/>
  <c r="E585" i="2"/>
  <c r="D585" i="2"/>
  <c r="C585" i="2"/>
  <c r="I584" i="2" a="1"/>
  <c r="I584" i="2" s="1"/>
  <c r="H584" i="2"/>
  <c r="G584" i="2"/>
  <c r="F584" i="2"/>
  <c r="E584" i="2"/>
  <c r="D584" i="2"/>
  <c r="F584" i="6" s="1"/>
  <c r="C584" i="2"/>
  <c r="I583" i="2" a="1"/>
  <c r="I583" i="2" s="1"/>
  <c r="H583" i="2"/>
  <c r="G583" i="2"/>
  <c r="F583" i="2"/>
  <c r="E583" i="2"/>
  <c r="D583" i="2"/>
  <c r="C583" i="2"/>
  <c r="I582" i="2" a="1"/>
  <c r="I582" i="2" s="1"/>
  <c r="H582" i="2"/>
  <c r="G582" i="2"/>
  <c r="F582" i="2"/>
  <c r="E582" i="2"/>
  <c r="D582" i="2"/>
  <c r="C582" i="2"/>
  <c r="I581" i="2" a="1"/>
  <c r="I581" i="2" s="1"/>
  <c r="H581" i="2"/>
  <c r="G581" i="2"/>
  <c r="F581" i="2"/>
  <c r="E581" i="2"/>
  <c r="D581" i="2"/>
  <c r="F581" i="6" s="1"/>
  <c r="C581" i="2"/>
  <c r="I580" i="2" a="1"/>
  <c r="I580" i="2" s="1"/>
  <c r="H580" i="2"/>
  <c r="G580" i="2"/>
  <c r="F580" i="2"/>
  <c r="E580" i="2"/>
  <c r="D580" i="2"/>
  <c r="C580" i="2"/>
  <c r="I579" i="2" a="1"/>
  <c r="I579" i="2" s="1"/>
  <c r="H579" i="2"/>
  <c r="G579" i="2"/>
  <c r="F579" i="2"/>
  <c r="E579" i="2"/>
  <c r="D579" i="2"/>
  <c r="F579" i="6" s="1"/>
  <c r="C579" i="2"/>
  <c r="I578" i="2" a="1"/>
  <c r="I578" i="2" s="1"/>
  <c r="H578" i="2"/>
  <c r="G578" i="2"/>
  <c r="F578" i="2"/>
  <c r="E578" i="2"/>
  <c r="D578" i="2"/>
  <c r="C578" i="2"/>
  <c r="I577" i="2" a="1"/>
  <c r="I577" i="2" s="1"/>
  <c r="H577" i="2"/>
  <c r="G577" i="2"/>
  <c r="F577" i="2"/>
  <c r="E577" i="2"/>
  <c r="D577" i="2"/>
  <c r="C577" i="2"/>
  <c r="I576" i="2" a="1"/>
  <c r="I576" i="2" s="1"/>
  <c r="H576" i="2"/>
  <c r="G576" i="2"/>
  <c r="F576" i="2"/>
  <c r="E576" i="2"/>
  <c r="D576" i="2"/>
  <c r="F576" i="6" s="1"/>
  <c r="C576" i="2"/>
  <c r="I575" i="2" a="1"/>
  <c r="I575" i="2" s="1"/>
  <c r="H575" i="2"/>
  <c r="G575" i="2"/>
  <c r="F575" i="2"/>
  <c r="E575" i="2"/>
  <c r="D575" i="2"/>
  <c r="C575" i="2"/>
  <c r="I574" i="2" a="1"/>
  <c r="I574" i="2" s="1"/>
  <c r="H574" i="2"/>
  <c r="G574" i="2"/>
  <c r="F574" i="2"/>
  <c r="E574" i="2"/>
  <c r="D574" i="2"/>
  <c r="F574" i="6" s="1"/>
  <c r="C574" i="2"/>
  <c r="I573" i="2" a="1"/>
  <c r="I573" i="2" s="1"/>
  <c r="H573" i="2"/>
  <c r="G573" i="2"/>
  <c r="F573" i="2"/>
  <c r="E573" i="2"/>
  <c r="D573" i="2"/>
  <c r="C573" i="2"/>
  <c r="I572" i="2" a="1"/>
  <c r="I572" i="2" s="1"/>
  <c r="H572" i="2"/>
  <c r="G572" i="2"/>
  <c r="F572" i="2"/>
  <c r="E572" i="2"/>
  <c r="D572" i="2"/>
  <c r="C572" i="2"/>
  <c r="I571" i="2" a="1"/>
  <c r="I571" i="2" s="1"/>
  <c r="H571" i="2"/>
  <c r="G571" i="2"/>
  <c r="F571" i="2"/>
  <c r="E571" i="2"/>
  <c r="D571" i="2"/>
  <c r="F571" i="6" s="1"/>
  <c r="C571" i="2"/>
  <c r="I570" i="2" a="1"/>
  <c r="I570" i="2" s="1"/>
  <c r="H570" i="2"/>
  <c r="G570" i="2"/>
  <c r="F570" i="2"/>
  <c r="E570" i="2"/>
  <c r="D570" i="2"/>
  <c r="C570" i="2"/>
  <c r="I569" i="2" a="1"/>
  <c r="I569" i="2" s="1"/>
  <c r="H569" i="2"/>
  <c r="G569" i="2"/>
  <c r="F569" i="2"/>
  <c r="E569" i="2"/>
  <c r="D569" i="2"/>
  <c r="F569" i="6" s="1"/>
  <c r="C569" i="2"/>
  <c r="I568" i="2" a="1"/>
  <c r="I568" i="2" s="1"/>
  <c r="H568" i="2"/>
  <c r="G568" i="2"/>
  <c r="F568" i="2"/>
  <c r="E568" i="2"/>
  <c r="D568" i="2"/>
  <c r="C568" i="2"/>
  <c r="I567" i="2" a="1"/>
  <c r="I567" i="2" s="1"/>
  <c r="H567" i="2"/>
  <c r="G567" i="2"/>
  <c r="F567" i="2"/>
  <c r="E567" i="2"/>
  <c r="D567" i="2"/>
  <c r="F567" i="6" s="1"/>
  <c r="C567" i="2"/>
  <c r="I566" i="2" a="1"/>
  <c r="I566" i="2" s="1"/>
  <c r="H566" i="2"/>
  <c r="G566" i="2"/>
  <c r="F566" i="2"/>
  <c r="E566" i="2"/>
  <c r="D566" i="2"/>
  <c r="C566" i="2"/>
  <c r="I565" i="2" a="1"/>
  <c r="I565" i="2" s="1"/>
  <c r="H565" i="2"/>
  <c r="G565" i="2"/>
  <c r="F565" i="2"/>
  <c r="E565" i="2"/>
  <c r="D565" i="2"/>
  <c r="C565" i="2"/>
  <c r="I564" i="2" a="1"/>
  <c r="I564" i="2" s="1"/>
  <c r="H564" i="2"/>
  <c r="G564" i="2"/>
  <c r="F564" i="2"/>
  <c r="G564" i="6" s="1"/>
  <c r="E564" i="2"/>
  <c r="D564" i="2"/>
  <c r="F564" i="6" s="1"/>
  <c r="C564" i="2"/>
  <c r="I563" i="2" a="1"/>
  <c r="I563" i="2" s="1"/>
  <c r="H563" i="2"/>
  <c r="G563" i="2"/>
  <c r="F563" i="2"/>
  <c r="E563" i="2"/>
  <c r="D563" i="2"/>
  <c r="C563" i="2"/>
  <c r="I562" i="2" a="1"/>
  <c r="I562" i="2" s="1"/>
  <c r="H562" i="2"/>
  <c r="G562" i="2"/>
  <c r="F562" i="2"/>
  <c r="E562" i="2"/>
  <c r="D562" i="2"/>
  <c r="F562" i="6" s="1"/>
  <c r="C562" i="2"/>
  <c r="I561" i="2" a="1"/>
  <c r="I561" i="2" s="1"/>
  <c r="H561" i="2"/>
  <c r="G561" i="2"/>
  <c r="F561" i="2"/>
  <c r="E561" i="2"/>
  <c r="D561" i="2"/>
  <c r="C561" i="2"/>
  <c r="I560" i="2" a="1"/>
  <c r="I560" i="2" s="1"/>
  <c r="H560" i="2"/>
  <c r="G560" i="2"/>
  <c r="F560" i="2"/>
  <c r="E560" i="2"/>
  <c r="D560" i="2"/>
  <c r="C560" i="2"/>
  <c r="I559" i="2" a="1"/>
  <c r="I559" i="2" s="1"/>
  <c r="H559" i="2"/>
  <c r="G559" i="2"/>
  <c r="F559" i="2"/>
  <c r="E559" i="2"/>
  <c r="D559" i="2"/>
  <c r="F559" i="6" s="1"/>
  <c r="C559" i="2"/>
  <c r="I558" i="2" a="1"/>
  <c r="I558" i="2" s="1"/>
  <c r="H558" i="2"/>
  <c r="G558" i="2"/>
  <c r="F558" i="2"/>
  <c r="E558" i="2"/>
  <c r="D558" i="2"/>
  <c r="C558" i="2"/>
  <c r="I557" i="2" a="1"/>
  <c r="I557" i="2" s="1"/>
  <c r="H557" i="2"/>
  <c r="G557" i="2"/>
  <c r="F557" i="2"/>
  <c r="E557" i="2"/>
  <c r="D557" i="2"/>
  <c r="F557" i="6" s="1"/>
  <c r="C557" i="2"/>
  <c r="I556" i="2" a="1"/>
  <c r="I556" i="2" s="1"/>
  <c r="H556" i="2"/>
  <c r="G556" i="2"/>
  <c r="F556" i="2"/>
  <c r="E556" i="2"/>
  <c r="D556" i="2"/>
  <c r="C556" i="2"/>
  <c r="I555" i="2" a="1"/>
  <c r="I555" i="2" s="1"/>
  <c r="H555" i="2"/>
  <c r="G555" i="2"/>
  <c r="F555" i="2"/>
  <c r="E555" i="2"/>
  <c r="D555" i="2"/>
  <c r="F555" i="6" s="1"/>
  <c r="C555" i="2"/>
  <c r="I554" i="2" a="1"/>
  <c r="I554" i="2" s="1"/>
  <c r="H554" i="2"/>
  <c r="G554" i="2"/>
  <c r="F554" i="2"/>
  <c r="E554" i="2"/>
  <c r="D554" i="2"/>
  <c r="C554" i="2"/>
  <c r="I553" i="2" a="1"/>
  <c r="I553" i="2" s="1"/>
  <c r="H553" i="2"/>
  <c r="G553" i="2"/>
  <c r="F553" i="2"/>
  <c r="E553" i="2"/>
  <c r="D553" i="2"/>
  <c r="C553" i="2"/>
  <c r="I552" i="2" a="1"/>
  <c r="I552" i="2" s="1"/>
  <c r="H552" i="2"/>
  <c r="G552" i="2"/>
  <c r="H552" i="6" s="1"/>
  <c r="F552" i="2"/>
  <c r="G552" i="6" s="1"/>
  <c r="E552" i="2"/>
  <c r="D552" i="2"/>
  <c r="F552" i="6" s="1"/>
  <c r="C552" i="2"/>
  <c r="I551" i="2" a="1"/>
  <c r="I551" i="2" s="1"/>
  <c r="H551" i="2"/>
  <c r="G551" i="2"/>
  <c r="F551" i="2"/>
  <c r="E551" i="2"/>
  <c r="D551" i="2"/>
  <c r="C551" i="2"/>
  <c r="I550" i="2" a="1"/>
  <c r="I550" i="2" s="1"/>
  <c r="H550" i="2"/>
  <c r="I550" i="6" s="1"/>
  <c r="G550" i="2"/>
  <c r="F550" i="2"/>
  <c r="E550" i="2"/>
  <c r="D550" i="2"/>
  <c r="F550" i="6" s="1"/>
  <c r="C550" i="2"/>
  <c r="I549" i="2" a="1"/>
  <c r="I549" i="2" s="1"/>
  <c r="H549" i="2"/>
  <c r="G549" i="2"/>
  <c r="F549" i="2"/>
  <c r="E549" i="2"/>
  <c r="D549" i="2"/>
  <c r="C549" i="2"/>
  <c r="I548" i="2" a="1"/>
  <c r="I548" i="2" s="1"/>
  <c r="H548" i="2"/>
  <c r="G548" i="2"/>
  <c r="F548" i="2"/>
  <c r="E548" i="2"/>
  <c r="D548" i="2"/>
  <c r="C548" i="2"/>
  <c r="I547" i="2" a="1"/>
  <c r="I547" i="2" s="1"/>
  <c r="H547" i="2"/>
  <c r="G547" i="2"/>
  <c r="F547" i="2"/>
  <c r="E547" i="2"/>
  <c r="D547" i="2"/>
  <c r="F547" i="6" s="1"/>
  <c r="C547" i="2"/>
  <c r="I546" i="2" a="1"/>
  <c r="I546" i="2" s="1"/>
  <c r="H546" i="2"/>
  <c r="G546" i="2"/>
  <c r="F546" i="2"/>
  <c r="E546" i="2"/>
  <c r="D546" i="2"/>
  <c r="C546" i="2"/>
  <c r="I545" i="2" a="1"/>
  <c r="I545" i="2" s="1"/>
  <c r="H545" i="2"/>
  <c r="G545" i="2"/>
  <c r="F545" i="2"/>
  <c r="E545" i="2"/>
  <c r="D545" i="2"/>
  <c r="F545" i="6" s="1"/>
  <c r="C545" i="2"/>
  <c r="I544" i="2" a="1"/>
  <c r="I544" i="2" s="1"/>
  <c r="H544" i="2"/>
  <c r="G544" i="2"/>
  <c r="F544" i="2"/>
  <c r="E544" i="2"/>
  <c r="D544" i="2"/>
  <c r="C544" i="2"/>
  <c r="I543" i="2" a="1"/>
  <c r="I543" i="2" s="1"/>
  <c r="H543" i="2"/>
  <c r="G543" i="2"/>
  <c r="F543" i="2"/>
  <c r="E543" i="2"/>
  <c r="D543" i="2"/>
  <c r="C543" i="2"/>
  <c r="I542" i="2" a="1"/>
  <c r="I542" i="2" s="1"/>
  <c r="H542" i="2"/>
  <c r="G542" i="2"/>
  <c r="F542" i="2"/>
  <c r="E542" i="2"/>
  <c r="D542" i="2"/>
  <c r="C542" i="2"/>
  <c r="I541" i="2" a="1"/>
  <c r="I541" i="2" s="1"/>
  <c r="H541" i="2"/>
  <c r="G541" i="2"/>
  <c r="F541" i="2"/>
  <c r="E541" i="2"/>
  <c r="D541" i="2"/>
  <c r="C541" i="2"/>
  <c r="I540" i="2" a="1"/>
  <c r="I540" i="2" s="1"/>
  <c r="H540" i="2"/>
  <c r="I540" i="6" s="1"/>
  <c r="G540" i="2"/>
  <c r="F540" i="2"/>
  <c r="E540" i="2"/>
  <c r="D540" i="2"/>
  <c r="F540" i="6" s="1"/>
  <c r="C540" i="2"/>
  <c r="I539" i="2" a="1"/>
  <c r="I539" i="2" s="1"/>
  <c r="H539" i="2"/>
  <c r="G539" i="2"/>
  <c r="F539" i="2"/>
  <c r="E539" i="2"/>
  <c r="D539" i="2"/>
  <c r="C539" i="2"/>
  <c r="I538" i="2" a="1"/>
  <c r="I538" i="2" s="1"/>
  <c r="H538" i="2"/>
  <c r="G538" i="2"/>
  <c r="F538" i="2"/>
  <c r="E538" i="2"/>
  <c r="D538" i="2"/>
  <c r="F538" i="6" s="1"/>
  <c r="C538" i="2"/>
  <c r="I537" i="2" a="1"/>
  <c r="I537" i="2" s="1"/>
  <c r="H537" i="2"/>
  <c r="G537" i="2"/>
  <c r="F537" i="2"/>
  <c r="E537" i="2"/>
  <c r="D537" i="2"/>
  <c r="C537" i="2"/>
  <c r="I536" i="2" a="1"/>
  <c r="I536" i="2" s="1"/>
  <c r="H536" i="2"/>
  <c r="G536" i="2"/>
  <c r="F536" i="2"/>
  <c r="E536" i="2"/>
  <c r="D536" i="2"/>
  <c r="C536" i="2"/>
  <c r="I535" i="2" a="1"/>
  <c r="I535" i="2" s="1"/>
  <c r="H535" i="2"/>
  <c r="G535" i="2"/>
  <c r="F535" i="2"/>
  <c r="E535" i="2"/>
  <c r="D535" i="2"/>
  <c r="F535" i="6" s="1"/>
  <c r="C535" i="2"/>
  <c r="I534" i="2" a="1"/>
  <c r="I534" i="2" s="1"/>
  <c r="H534" i="2"/>
  <c r="G534" i="2"/>
  <c r="F534" i="2"/>
  <c r="E534" i="2"/>
  <c r="D534" i="2"/>
  <c r="C534" i="2"/>
  <c r="I533" i="2" a="1"/>
  <c r="I533" i="2" s="1"/>
  <c r="H533" i="2"/>
  <c r="G533" i="2"/>
  <c r="F533" i="2"/>
  <c r="E533" i="2"/>
  <c r="D533" i="2"/>
  <c r="F533" i="6" s="1"/>
  <c r="C533" i="2"/>
  <c r="I532" i="2" a="1"/>
  <c r="I532" i="2" s="1"/>
  <c r="H532" i="2"/>
  <c r="G532" i="2"/>
  <c r="F532" i="2"/>
  <c r="E532" i="2"/>
  <c r="D532" i="2"/>
  <c r="C532" i="2"/>
  <c r="I531" i="2" a="1"/>
  <c r="I531" i="2" s="1"/>
  <c r="H531" i="2"/>
  <c r="G531" i="2"/>
  <c r="F531" i="2"/>
  <c r="E531" i="2"/>
  <c r="D531" i="2"/>
  <c r="C531" i="2"/>
  <c r="I530" i="2" a="1"/>
  <c r="I530" i="2" s="1"/>
  <c r="H530" i="2"/>
  <c r="G530" i="2"/>
  <c r="F530" i="2"/>
  <c r="E530" i="2"/>
  <c r="D530" i="2"/>
  <c r="C530" i="2"/>
  <c r="I529" i="2" a="1"/>
  <c r="I529" i="2" s="1"/>
  <c r="H529" i="2"/>
  <c r="G529" i="2"/>
  <c r="F529" i="2"/>
  <c r="E529" i="2"/>
  <c r="D529" i="2"/>
  <c r="C529" i="2"/>
  <c r="I528" i="2" a="1"/>
  <c r="I528" i="2" s="1"/>
  <c r="H528" i="2"/>
  <c r="G528" i="2"/>
  <c r="F528" i="2"/>
  <c r="E528" i="2"/>
  <c r="D528" i="2"/>
  <c r="F528" i="6" s="1"/>
  <c r="C528" i="2"/>
  <c r="I527" i="2" a="1"/>
  <c r="I527" i="2" s="1"/>
  <c r="H527" i="2"/>
  <c r="G527" i="2"/>
  <c r="F527" i="2"/>
  <c r="E527" i="2"/>
  <c r="D527" i="2"/>
  <c r="C527" i="2"/>
  <c r="I526" i="2" a="1"/>
  <c r="I526" i="2" s="1"/>
  <c r="H526" i="2"/>
  <c r="I526" i="6" s="1"/>
  <c r="G526" i="2"/>
  <c r="F526" i="2"/>
  <c r="E526" i="2"/>
  <c r="D526" i="2"/>
  <c r="F526" i="6" s="1"/>
  <c r="C526" i="2"/>
  <c r="I525" i="2" a="1"/>
  <c r="I525" i="2" s="1"/>
  <c r="H525" i="2"/>
  <c r="G525" i="2"/>
  <c r="F525" i="2"/>
  <c r="E525" i="2"/>
  <c r="D525" i="2"/>
  <c r="C525" i="2"/>
  <c r="I524" i="2" a="1"/>
  <c r="I524" i="2" s="1"/>
  <c r="H524" i="2"/>
  <c r="G524" i="2"/>
  <c r="F524" i="2"/>
  <c r="E524" i="2"/>
  <c r="D524" i="2"/>
  <c r="C524" i="2"/>
  <c r="I523" i="2" a="1"/>
  <c r="I523" i="2" s="1"/>
  <c r="H523" i="2"/>
  <c r="G523" i="2"/>
  <c r="F523" i="2"/>
  <c r="E523" i="2"/>
  <c r="D523" i="2"/>
  <c r="F523" i="6" s="1"/>
  <c r="C523" i="2"/>
  <c r="I522" i="2" a="1"/>
  <c r="I522" i="2" s="1"/>
  <c r="H522" i="2"/>
  <c r="G522" i="2"/>
  <c r="F522" i="2"/>
  <c r="E522" i="2"/>
  <c r="D522" i="2"/>
  <c r="C522" i="2"/>
  <c r="I521" i="2" a="1"/>
  <c r="I521" i="2" s="1"/>
  <c r="H521" i="2"/>
  <c r="G521" i="2"/>
  <c r="F521" i="2"/>
  <c r="E521" i="2"/>
  <c r="D521" i="2"/>
  <c r="F521" i="6" s="1"/>
  <c r="C521" i="2"/>
  <c r="I520" i="2" a="1"/>
  <c r="I520" i="2" s="1"/>
  <c r="H520" i="2"/>
  <c r="G520" i="2"/>
  <c r="F520" i="2"/>
  <c r="E520" i="2"/>
  <c r="D520" i="2"/>
  <c r="C520" i="2"/>
  <c r="I519" i="2" a="1"/>
  <c r="I519" i="2" s="1"/>
  <c r="H519" i="2"/>
  <c r="G519" i="2"/>
  <c r="F519" i="2"/>
  <c r="E519" i="2"/>
  <c r="D519" i="2"/>
  <c r="C519" i="2"/>
  <c r="I518" i="2" a="1"/>
  <c r="I518" i="2" s="1"/>
  <c r="H518" i="2"/>
  <c r="G518" i="2"/>
  <c r="F518" i="2"/>
  <c r="E518" i="2"/>
  <c r="D518" i="2"/>
  <c r="C518" i="2"/>
  <c r="I517" i="2" a="1"/>
  <c r="I517" i="2" s="1"/>
  <c r="H517" i="2"/>
  <c r="G517" i="2"/>
  <c r="F517" i="2"/>
  <c r="E517" i="2"/>
  <c r="D517" i="2"/>
  <c r="C517" i="2"/>
  <c r="I516" i="2" a="1"/>
  <c r="I516" i="2" s="1"/>
  <c r="H516" i="2"/>
  <c r="G516" i="2"/>
  <c r="F516" i="2"/>
  <c r="E516" i="2"/>
  <c r="D516" i="2"/>
  <c r="F516" i="6" s="1"/>
  <c r="C516" i="2"/>
  <c r="I515" i="2" a="1"/>
  <c r="I515" i="2" s="1"/>
  <c r="H515" i="2"/>
  <c r="G515" i="2"/>
  <c r="F515" i="2"/>
  <c r="E515" i="2"/>
  <c r="D515" i="2"/>
  <c r="C515" i="2"/>
  <c r="I514" i="2" a="1"/>
  <c r="I514" i="2" s="1"/>
  <c r="H514" i="2"/>
  <c r="I514" i="6" s="1"/>
  <c r="G514" i="2"/>
  <c r="F514" i="2"/>
  <c r="E514" i="2"/>
  <c r="D514" i="2"/>
  <c r="F514" i="6" s="1"/>
  <c r="C514" i="2"/>
  <c r="I513" i="2" a="1"/>
  <c r="I513" i="2" s="1"/>
  <c r="H513" i="2"/>
  <c r="G513" i="2"/>
  <c r="F513" i="2"/>
  <c r="E513" i="2"/>
  <c r="D513" i="2"/>
  <c r="C513" i="2"/>
  <c r="I512" i="2" a="1"/>
  <c r="I512" i="2" s="1"/>
  <c r="H512" i="2"/>
  <c r="G512" i="2"/>
  <c r="F512" i="2"/>
  <c r="E512" i="2"/>
  <c r="D512" i="2"/>
  <c r="C512" i="2"/>
  <c r="I511" i="2" a="1"/>
  <c r="I511" i="2" s="1"/>
  <c r="H511" i="2"/>
  <c r="G511" i="2"/>
  <c r="H511" i="6" s="1"/>
  <c r="F511" i="2"/>
  <c r="G511" i="6" s="1"/>
  <c r="E511" i="2"/>
  <c r="D511" i="2"/>
  <c r="F511" i="6" s="1"/>
  <c r="C511" i="2"/>
  <c r="I510" i="2" a="1"/>
  <c r="I510" i="2" s="1"/>
  <c r="H510" i="2"/>
  <c r="G510" i="2"/>
  <c r="F510" i="2"/>
  <c r="E510" i="2"/>
  <c r="D510" i="2"/>
  <c r="C510" i="2"/>
  <c r="I509" i="2" a="1"/>
  <c r="I509" i="2" s="1"/>
  <c r="H509" i="2"/>
  <c r="G509" i="2"/>
  <c r="H509" i="6" s="1"/>
  <c r="F509" i="2"/>
  <c r="E509" i="2"/>
  <c r="D509" i="2"/>
  <c r="F509" i="6" s="1"/>
  <c r="C509" i="2"/>
  <c r="I508" i="2" a="1"/>
  <c r="I508" i="2" s="1"/>
  <c r="H508" i="2"/>
  <c r="G508" i="2"/>
  <c r="F508" i="2"/>
  <c r="E508" i="2"/>
  <c r="D508" i="2"/>
  <c r="C508" i="2"/>
  <c r="I507" i="2" a="1"/>
  <c r="I507" i="2" s="1"/>
  <c r="H507" i="2"/>
  <c r="G507" i="2"/>
  <c r="F507" i="2"/>
  <c r="E507" i="2"/>
  <c r="D507" i="2"/>
  <c r="C507" i="2"/>
  <c r="I506" i="2" a="1"/>
  <c r="I506" i="2" s="1"/>
  <c r="H506" i="2"/>
  <c r="G506" i="2"/>
  <c r="F506" i="2"/>
  <c r="E506" i="2"/>
  <c r="D506" i="2"/>
  <c r="C506" i="2"/>
  <c r="I505" i="2" a="1"/>
  <c r="I505" i="2" s="1"/>
  <c r="H505" i="2"/>
  <c r="G505" i="2"/>
  <c r="F505" i="2"/>
  <c r="E505" i="2"/>
  <c r="D505" i="2"/>
  <c r="C505" i="2"/>
  <c r="I504" i="2" a="1"/>
  <c r="I504" i="2" s="1"/>
  <c r="H504" i="2"/>
  <c r="G504" i="2"/>
  <c r="F504" i="2"/>
  <c r="E504" i="2"/>
  <c r="D504" i="2"/>
  <c r="F504" i="6" s="1"/>
  <c r="C504" i="2"/>
  <c r="I503" i="2" a="1"/>
  <c r="I503" i="2" s="1"/>
  <c r="H503" i="2"/>
  <c r="G503" i="2"/>
  <c r="F503" i="2"/>
  <c r="E503" i="2"/>
  <c r="D503" i="2"/>
  <c r="C503" i="2"/>
  <c r="I502" i="2" a="1"/>
  <c r="I502" i="2" s="1"/>
  <c r="H502" i="2"/>
  <c r="G502" i="2"/>
  <c r="F502" i="2"/>
  <c r="E502" i="2"/>
  <c r="D502" i="2"/>
  <c r="F502" i="6" s="1"/>
  <c r="C502" i="2"/>
  <c r="I501" i="2" a="1"/>
  <c r="I501" i="2" s="1"/>
  <c r="H501" i="2"/>
  <c r="G501" i="2"/>
  <c r="F501" i="2"/>
  <c r="E501" i="2"/>
  <c r="D501" i="2"/>
  <c r="C501" i="2"/>
  <c r="I500" i="2" a="1"/>
  <c r="I500" i="2" s="1"/>
  <c r="H500" i="2"/>
  <c r="G500" i="2"/>
  <c r="F500" i="2"/>
  <c r="E500" i="2"/>
  <c r="D500" i="2"/>
  <c r="C500" i="2"/>
  <c r="I499" i="2" a="1"/>
  <c r="I499" i="2" s="1"/>
  <c r="H499" i="2"/>
  <c r="G499" i="2"/>
  <c r="F499" i="2"/>
  <c r="E499" i="2"/>
  <c r="D499" i="2"/>
  <c r="F499" i="6" s="1"/>
  <c r="C499" i="2"/>
  <c r="I498" i="2" a="1"/>
  <c r="I498" i="2" s="1"/>
  <c r="H498" i="2"/>
  <c r="G498" i="2"/>
  <c r="F498" i="2"/>
  <c r="E498" i="2"/>
  <c r="D498" i="2"/>
  <c r="C498" i="2"/>
  <c r="I497" i="2" a="1"/>
  <c r="I497" i="2" s="1"/>
  <c r="H497" i="2"/>
  <c r="G497" i="2"/>
  <c r="F497" i="2"/>
  <c r="E497" i="2"/>
  <c r="D497" i="2"/>
  <c r="F497" i="6" s="1"/>
  <c r="C497" i="2"/>
  <c r="I496" i="2" a="1"/>
  <c r="I496" i="2" s="1"/>
  <c r="H496" i="2"/>
  <c r="G496" i="2"/>
  <c r="F496" i="2"/>
  <c r="E496" i="2"/>
  <c r="D496" i="2"/>
  <c r="C496" i="2"/>
  <c r="I495" i="2" a="1"/>
  <c r="I495" i="2" s="1"/>
  <c r="H495" i="2"/>
  <c r="G495" i="2"/>
  <c r="F495" i="2"/>
  <c r="E495" i="2"/>
  <c r="D495" i="2"/>
  <c r="C495" i="2"/>
  <c r="I494" i="2" a="1"/>
  <c r="I494" i="2" s="1"/>
  <c r="H494" i="2"/>
  <c r="G494" i="2"/>
  <c r="F494" i="2"/>
  <c r="E494" i="2"/>
  <c r="D494" i="2"/>
  <c r="C494" i="2"/>
  <c r="I493" i="2" a="1"/>
  <c r="I493" i="2" s="1"/>
  <c r="H493" i="2"/>
  <c r="G493" i="2"/>
  <c r="F493" i="2"/>
  <c r="E493" i="2"/>
  <c r="D493" i="2"/>
  <c r="C493" i="2"/>
  <c r="I492" i="2" a="1"/>
  <c r="I492" i="2" s="1"/>
  <c r="H492" i="2"/>
  <c r="G492" i="2"/>
  <c r="F492" i="2"/>
  <c r="E492" i="2"/>
  <c r="D492" i="2"/>
  <c r="F492" i="6" s="1"/>
  <c r="C492" i="2"/>
  <c r="I491" i="2" a="1"/>
  <c r="I491" i="2" s="1"/>
  <c r="H491" i="2"/>
  <c r="G491" i="2"/>
  <c r="F491" i="2"/>
  <c r="E491" i="2"/>
  <c r="D491" i="2"/>
  <c r="C491" i="2"/>
  <c r="I490" i="2" a="1"/>
  <c r="I490" i="2" s="1"/>
  <c r="H490" i="2"/>
  <c r="G490" i="2"/>
  <c r="F490" i="2"/>
  <c r="E490" i="2"/>
  <c r="D490" i="2"/>
  <c r="F490" i="6" s="1"/>
  <c r="C490" i="2"/>
  <c r="I489" i="2" a="1"/>
  <c r="I489" i="2" s="1"/>
  <c r="H489" i="2"/>
  <c r="G489" i="2"/>
  <c r="F489" i="2"/>
  <c r="E489" i="2"/>
  <c r="D489" i="2"/>
  <c r="C489" i="2"/>
  <c r="I488" i="2" a="1"/>
  <c r="I488" i="2" s="1"/>
  <c r="H488" i="2"/>
  <c r="G488" i="2"/>
  <c r="F488" i="2"/>
  <c r="E488" i="2"/>
  <c r="D488" i="2"/>
  <c r="C488" i="2"/>
  <c r="I487" i="2" a="1"/>
  <c r="I487" i="2" s="1"/>
  <c r="H487" i="2"/>
  <c r="G487" i="2"/>
  <c r="H487" i="6" s="1"/>
  <c r="F487" i="2"/>
  <c r="E487" i="2"/>
  <c r="D487" i="2"/>
  <c r="F487" i="6" s="1"/>
  <c r="C487" i="2"/>
  <c r="I486" i="2" a="1"/>
  <c r="I486" i="2" s="1"/>
  <c r="H486" i="2"/>
  <c r="G486" i="2"/>
  <c r="F486" i="2"/>
  <c r="E486" i="2"/>
  <c r="D486" i="2"/>
  <c r="C486" i="2"/>
  <c r="I485" i="2" a="1"/>
  <c r="I485" i="2" s="1"/>
  <c r="H485" i="2"/>
  <c r="G485" i="2"/>
  <c r="F485" i="2"/>
  <c r="E485" i="2"/>
  <c r="D485" i="2"/>
  <c r="C485" i="2"/>
  <c r="I484" i="2" a="1"/>
  <c r="I484" i="2" s="1"/>
  <c r="H484" i="2"/>
  <c r="G484" i="2"/>
  <c r="F484" i="2"/>
  <c r="E484" i="2"/>
  <c r="D484" i="2"/>
  <c r="C484" i="2"/>
  <c r="I483" i="2" a="1"/>
  <c r="I483" i="2" s="1"/>
  <c r="H483" i="2"/>
  <c r="G483" i="2"/>
  <c r="F483" i="2"/>
  <c r="E483" i="2"/>
  <c r="D483" i="2"/>
  <c r="C483" i="2"/>
  <c r="I482" i="2" a="1"/>
  <c r="I482" i="2" s="1"/>
  <c r="H482" i="2"/>
  <c r="G482" i="2"/>
  <c r="F482" i="2"/>
  <c r="E482" i="2"/>
  <c r="D482" i="2"/>
  <c r="F482" i="6" s="1"/>
  <c r="C482" i="2"/>
  <c r="I481" i="2" a="1"/>
  <c r="I481" i="2" s="1"/>
  <c r="H481" i="2"/>
  <c r="G481" i="2"/>
  <c r="F481" i="2"/>
  <c r="E481" i="2"/>
  <c r="D481" i="2"/>
  <c r="C481" i="2"/>
  <c r="I480" i="2" a="1"/>
  <c r="I480" i="2" s="1"/>
  <c r="H480" i="2"/>
  <c r="G480" i="2"/>
  <c r="F480" i="2"/>
  <c r="E480" i="2"/>
  <c r="D480" i="2"/>
  <c r="F480" i="6" s="1"/>
  <c r="C480" i="2"/>
  <c r="I479" i="2" a="1"/>
  <c r="I479" i="2" s="1"/>
  <c r="H479" i="2"/>
  <c r="G479" i="2"/>
  <c r="F479" i="2"/>
  <c r="E479" i="2"/>
  <c r="D479" i="2"/>
  <c r="C479" i="2"/>
  <c r="I478" i="2" a="1"/>
  <c r="I478" i="2" s="1"/>
  <c r="H478" i="2"/>
  <c r="G478" i="2"/>
  <c r="F478" i="2"/>
  <c r="E478" i="2"/>
  <c r="D478" i="2"/>
  <c r="C478" i="2"/>
  <c r="I477" i="2" a="1"/>
  <c r="I477" i="2" s="1"/>
  <c r="H477" i="2"/>
  <c r="G477" i="2"/>
  <c r="F477" i="2"/>
  <c r="E477" i="2"/>
  <c r="D477" i="2"/>
  <c r="F477" i="6" s="1"/>
  <c r="C477" i="2"/>
  <c r="I476" i="2" a="1"/>
  <c r="I476" i="2" s="1"/>
  <c r="H476" i="2"/>
  <c r="G476" i="2"/>
  <c r="F476" i="2"/>
  <c r="E476" i="2"/>
  <c r="D476" i="2"/>
  <c r="C476" i="2"/>
  <c r="I475" i="2" a="1"/>
  <c r="I475" i="2" s="1"/>
  <c r="H475" i="2"/>
  <c r="I475" i="6" s="1"/>
  <c r="G475" i="2"/>
  <c r="F475" i="2"/>
  <c r="E475" i="2"/>
  <c r="D475" i="2"/>
  <c r="F475" i="6" s="1"/>
  <c r="C475" i="2"/>
  <c r="I474" i="2" a="1"/>
  <c r="I474" i="2" s="1"/>
  <c r="H474" i="2"/>
  <c r="G474" i="2"/>
  <c r="F474" i="2"/>
  <c r="E474" i="2"/>
  <c r="D474" i="2"/>
  <c r="C474" i="2"/>
  <c r="I473" i="2" a="1"/>
  <c r="I473" i="2" s="1"/>
  <c r="H473" i="2"/>
  <c r="G473" i="2"/>
  <c r="F473" i="2"/>
  <c r="E473" i="2"/>
  <c r="D473" i="2"/>
  <c r="C473" i="2"/>
  <c r="I472" i="2" a="1"/>
  <c r="I472" i="2" s="1"/>
  <c r="H472" i="2"/>
  <c r="G472" i="2"/>
  <c r="F472" i="2"/>
  <c r="G472" i="6" s="1"/>
  <c r="E472" i="2"/>
  <c r="D472" i="2"/>
  <c r="C472" i="2"/>
  <c r="I471" i="2" a="1"/>
  <c r="I471" i="2" s="1"/>
  <c r="H471" i="2"/>
  <c r="G471" i="2"/>
  <c r="F471" i="2"/>
  <c r="E471" i="2"/>
  <c r="D471" i="2"/>
  <c r="C471" i="2"/>
  <c r="I470" i="2" a="1"/>
  <c r="I470" i="2" s="1"/>
  <c r="H470" i="2"/>
  <c r="G470" i="2"/>
  <c r="F470" i="2"/>
  <c r="G470" i="6" s="1"/>
  <c r="E470" i="2"/>
  <c r="D470" i="2"/>
  <c r="F470" i="6" s="1"/>
  <c r="C470" i="2"/>
  <c r="I469" i="2" a="1"/>
  <c r="I469" i="2" s="1"/>
  <c r="H469" i="2"/>
  <c r="G469" i="2"/>
  <c r="F469" i="2"/>
  <c r="E469" i="2"/>
  <c r="D469" i="2"/>
  <c r="C469" i="2"/>
  <c r="I468" i="2" a="1"/>
  <c r="I468" i="2" s="1"/>
  <c r="H468" i="2"/>
  <c r="I468" i="6" s="1"/>
  <c r="G468" i="2"/>
  <c r="F468" i="2"/>
  <c r="E468" i="2"/>
  <c r="D468" i="2"/>
  <c r="C468" i="2"/>
  <c r="I467" i="2" a="1"/>
  <c r="I467" i="2" s="1"/>
  <c r="H467" i="2"/>
  <c r="G467" i="2"/>
  <c r="F467" i="2"/>
  <c r="E467" i="2"/>
  <c r="D467" i="2"/>
  <c r="F467" i="6" s="1"/>
  <c r="C467" i="2"/>
  <c r="I466" i="2" a="1"/>
  <c r="I466" i="2" s="1"/>
  <c r="H466" i="2"/>
  <c r="G466" i="2"/>
  <c r="F466" i="2"/>
  <c r="E466" i="2"/>
  <c r="D466" i="2"/>
  <c r="C466" i="2"/>
  <c r="I465" i="2" a="1"/>
  <c r="I465" i="2" s="1"/>
  <c r="H465" i="2"/>
  <c r="G465" i="2"/>
  <c r="F465" i="2"/>
  <c r="E465" i="2"/>
  <c r="D465" i="2"/>
  <c r="C465" i="2"/>
  <c r="I464" i="2" a="1"/>
  <c r="I464" i="2" s="1"/>
  <c r="H464" i="2"/>
  <c r="G464" i="2"/>
  <c r="F464" i="2"/>
  <c r="E464" i="2"/>
  <c r="D464" i="2"/>
  <c r="C464" i="2"/>
  <c r="I463" i="2" a="1"/>
  <c r="I463" i="2" s="1"/>
  <c r="H463" i="2"/>
  <c r="I463" i="6" s="1"/>
  <c r="G463" i="2"/>
  <c r="F463" i="2"/>
  <c r="E463" i="2"/>
  <c r="D463" i="2"/>
  <c r="C463" i="2"/>
  <c r="I462" i="2" a="1"/>
  <c r="I462" i="2" s="1"/>
  <c r="H462" i="2"/>
  <c r="G462" i="2"/>
  <c r="F462" i="2"/>
  <c r="E462" i="2"/>
  <c r="D462" i="2"/>
  <c r="F462" i="6" s="1"/>
  <c r="C462" i="2"/>
  <c r="I461" i="2" a="1"/>
  <c r="I461" i="2" s="1"/>
  <c r="H461" i="2"/>
  <c r="G461" i="2"/>
  <c r="F461" i="2"/>
  <c r="E461" i="2"/>
  <c r="D461" i="2"/>
  <c r="C461" i="2"/>
  <c r="I460" i="2" a="1"/>
  <c r="I460" i="2" s="1"/>
  <c r="H460" i="2"/>
  <c r="G460" i="2"/>
  <c r="F460" i="2"/>
  <c r="E460" i="2"/>
  <c r="D460" i="2"/>
  <c r="F460" i="6" s="1"/>
  <c r="C460" i="2"/>
  <c r="I459" i="2" a="1"/>
  <c r="I459" i="2" s="1"/>
  <c r="H459" i="2"/>
  <c r="G459" i="2"/>
  <c r="F459" i="2"/>
  <c r="E459" i="2"/>
  <c r="D459" i="2"/>
  <c r="C459" i="2"/>
  <c r="I458" i="2" a="1"/>
  <c r="I458" i="2" s="1"/>
  <c r="H458" i="2"/>
  <c r="G458" i="2"/>
  <c r="F458" i="2"/>
  <c r="E458" i="2"/>
  <c r="D458" i="2"/>
  <c r="C458" i="2"/>
  <c r="I457" i="2" a="1"/>
  <c r="I457" i="2" s="1"/>
  <c r="H457" i="2"/>
  <c r="G457" i="2"/>
  <c r="F457" i="2"/>
  <c r="E457" i="2"/>
  <c r="D457" i="2"/>
  <c r="C457" i="2"/>
  <c r="I456" i="2" a="1"/>
  <c r="I456" i="2" s="1"/>
  <c r="H456" i="2"/>
  <c r="I456" i="6" s="1"/>
  <c r="G456" i="2"/>
  <c r="F456" i="2"/>
  <c r="E456" i="2"/>
  <c r="D456" i="2"/>
  <c r="C456" i="2"/>
  <c r="I455" i="2" a="1"/>
  <c r="I455" i="2" s="1"/>
  <c r="H455" i="2"/>
  <c r="G455" i="2"/>
  <c r="F455" i="2"/>
  <c r="E455" i="2"/>
  <c r="D455" i="2"/>
  <c r="F455" i="6" s="1"/>
  <c r="C455" i="2"/>
  <c r="I454" i="2" a="1"/>
  <c r="I454" i="2" s="1"/>
  <c r="H454" i="2"/>
  <c r="G454" i="2"/>
  <c r="F454" i="2"/>
  <c r="E454" i="2"/>
  <c r="D454" i="2"/>
  <c r="C454" i="2"/>
  <c r="I453" i="2" a="1"/>
  <c r="I453" i="2" s="1"/>
  <c r="H453" i="2"/>
  <c r="G453" i="2"/>
  <c r="F453" i="2"/>
  <c r="E453" i="2"/>
  <c r="D453" i="2"/>
  <c r="C453" i="2"/>
  <c r="I452" i="2" a="1"/>
  <c r="I452" i="2" s="1"/>
  <c r="H452" i="2"/>
  <c r="G452" i="2"/>
  <c r="F452" i="2"/>
  <c r="E452" i="2"/>
  <c r="D452" i="2"/>
  <c r="C452" i="2"/>
  <c r="I451" i="2" a="1"/>
  <c r="I451" i="2" s="1"/>
  <c r="H451" i="2"/>
  <c r="I451" i="6" s="1"/>
  <c r="G451" i="2"/>
  <c r="F451" i="2"/>
  <c r="E451" i="2"/>
  <c r="D451" i="2"/>
  <c r="C451" i="2"/>
  <c r="I450" i="2" a="1"/>
  <c r="I450" i="2" s="1"/>
  <c r="H450" i="2"/>
  <c r="G450" i="2"/>
  <c r="F450" i="2"/>
  <c r="E450" i="2"/>
  <c r="D450" i="2"/>
  <c r="F450" i="6" s="1"/>
  <c r="C450" i="2"/>
  <c r="I449" i="2" a="1"/>
  <c r="I449" i="2" s="1"/>
  <c r="H449" i="2"/>
  <c r="G449" i="2"/>
  <c r="F449" i="2"/>
  <c r="E449" i="2"/>
  <c r="D449" i="2"/>
  <c r="C449" i="2"/>
  <c r="I448" i="2" a="1"/>
  <c r="I448" i="2" s="1"/>
  <c r="H448" i="2"/>
  <c r="G448" i="2"/>
  <c r="F448" i="2"/>
  <c r="E448" i="2"/>
  <c r="D448" i="2"/>
  <c r="F448" i="6" s="1"/>
  <c r="C448" i="2"/>
  <c r="I447" i="2" a="1"/>
  <c r="I447" i="2" s="1"/>
  <c r="H447" i="2"/>
  <c r="G447" i="2"/>
  <c r="F447" i="2"/>
  <c r="E447" i="2"/>
  <c r="D447" i="2"/>
  <c r="C447" i="2"/>
  <c r="I446" i="2" a="1"/>
  <c r="I446" i="2" s="1"/>
  <c r="H446" i="2"/>
  <c r="I446" i="6" s="1"/>
  <c r="G446" i="2"/>
  <c r="F446" i="2"/>
  <c r="E446" i="2"/>
  <c r="D446" i="2"/>
  <c r="C446" i="2"/>
  <c r="I445" i="2" a="1"/>
  <c r="I445" i="2" s="1"/>
  <c r="H445" i="2"/>
  <c r="G445" i="2"/>
  <c r="F445" i="2"/>
  <c r="E445" i="2"/>
  <c r="D445" i="2"/>
  <c r="C445" i="2"/>
  <c r="I444" i="2" a="1"/>
  <c r="I444" i="2" s="1"/>
  <c r="H444" i="2"/>
  <c r="I444" i="6" s="1"/>
  <c r="G444" i="2"/>
  <c r="F444" i="2"/>
  <c r="E444" i="2"/>
  <c r="D444" i="2"/>
  <c r="C444" i="2"/>
  <c r="I443" i="2" a="1"/>
  <c r="I443" i="2" s="1"/>
  <c r="H443" i="2"/>
  <c r="G443" i="2"/>
  <c r="F443" i="2"/>
  <c r="E443" i="2"/>
  <c r="D443" i="2"/>
  <c r="F443" i="6" s="1"/>
  <c r="C443" i="2"/>
  <c r="I442" i="2" a="1"/>
  <c r="I442" i="2" s="1"/>
  <c r="H442" i="2"/>
  <c r="G442" i="2"/>
  <c r="F442" i="2"/>
  <c r="E442" i="2"/>
  <c r="D442" i="2"/>
  <c r="C442" i="2"/>
  <c r="I441" i="2" a="1"/>
  <c r="I441" i="2" s="1"/>
  <c r="H441" i="2"/>
  <c r="I441" i="6" s="1"/>
  <c r="G441" i="2"/>
  <c r="F441" i="2"/>
  <c r="E441" i="2"/>
  <c r="D441" i="2"/>
  <c r="C441" i="2"/>
  <c r="I440" i="2" a="1"/>
  <c r="I440" i="2" s="1"/>
  <c r="H440" i="2"/>
  <c r="G440" i="2"/>
  <c r="F440" i="2"/>
  <c r="E440" i="2"/>
  <c r="D440" i="2"/>
  <c r="C440" i="2"/>
  <c r="I439" i="2" a="1"/>
  <c r="I439" i="2" s="1"/>
  <c r="H439" i="2"/>
  <c r="I439" i="6" s="1"/>
  <c r="G439" i="2"/>
  <c r="F439" i="2"/>
  <c r="E439" i="2"/>
  <c r="D439" i="2"/>
  <c r="C439" i="2"/>
  <c r="I438" i="2" a="1"/>
  <c r="I438" i="2" s="1"/>
  <c r="H438" i="2"/>
  <c r="G438" i="2"/>
  <c r="F438" i="2"/>
  <c r="E438" i="2"/>
  <c r="D438" i="2"/>
  <c r="F438" i="6" s="1"/>
  <c r="C438" i="2"/>
  <c r="I437" i="2" a="1"/>
  <c r="I437" i="2" s="1"/>
  <c r="H437" i="2"/>
  <c r="G437" i="2"/>
  <c r="F437" i="2"/>
  <c r="G437" i="6" s="1"/>
  <c r="E437" i="2"/>
  <c r="D437" i="2"/>
  <c r="C437" i="2"/>
  <c r="I436" i="2" a="1"/>
  <c r="I436" i="2" s="1"/>
  <c r="H436" i="2"/>
  <c r="G436" i="2"/>
  <c r="F436" i="2"/>
  <c r="E436" i="2"/>
  <c r="D436" i="2"/>
  <c r="C436" i="2"/>
  <c r="I435" i="2" a="1"/>
  <c r="I435" i="2" s="1"/>
  <c r="H435" i="2"/>
  <c r="G435" i="2"/>
  <c r="F435" i="2"/>
  <c r="E435" i="2"/>
  <c r="D435" i="2"/>
  <c r="C435" i="2"/>
  <c r="I434" i="2" a="1"/>
  <c r="I434" i="2" s="1"/>
  <c r="H434" i="2"/>
  <c r="I434" i="6" s="1"/>
  <c r="G434" i="2"/>
  <c r="F434" i="2"/>
  <c r="E434" i="2"/>
  <c r="D434" i="2"/>
  <c r="C434" i="2"/>
  <c r="I433" i="2" a="1"/>
  <c r="I433" i="2" s="1"/>
  <c r="H433" i="2"/>
  <c r="G433" i="2"/>
  <c r="F433" i="2"/>
  <c r="E433" i="2"/>
  <c r="D433" i="2"/>
  <c r="F433" i="6" s="1"/>
  <c r="C433" i="2"/>
  <c r="I432" i="2" a="1"/>
  <c r="I432" i="2" s="1"/>
  <c r="H432" i="2"/>
  <c r="G432" i="2"/>
  <c r="F432" i="2"/>
  <c r="E432" i="2"/>
  <c r="D432" i="2"/>
  <c r="C432" i="2"/>
  <c r="I431" i="2" a="1"/>
  <c r="I431" i="2" s="1"/>
  <c r="H431" i="2"/>
  <c r="G431" i="2"/>
  <c r="F431" i="2"/>
  <c r="E431" i="2"/>
  <c r="D431" i="2"/>
  <c r="C431" i="2"/>
  <c r="I430" i="2" a="1"/>
  <c r="I430" i="2" s="1"/>
  <c r="H430" i="2"/>
  <c r="G430" i="2"/>
  <c r="F430" i="2"/>
  <c r="E430" i="2"/>
  <c r="D430" i="2"/>
  <c r="C430" i="2"/>
  <c r="I429" i="2" a="1"/>
  <c r="I429" i="2" s="1"/>
  <c r="H429" i="2"/>
  <c r="I429" i="6" s="1"/>
  <c r="G429" i="2"/>
  <c r="F429" i="2"/>
  <c r="E429" i="2"/>
  <c r="D429" i="2"/>
  <c r="C429" i="2"/>
  <c r="I428" i="2" a="1"/>
  <c r="I428" i="2" s="1"/>
  <c r="H428" i="2"/>
  <c r="G428" i="2"/>
  <c r="F428" i="2"/>
  <c r="E428" i="2"/>
  <c r="D428" i="2"/>
  <c r="F428" i="6" s="1"/>
  <c r="C428" i="2"/>
  <c r="I427" i="2" a="1"/>
  <c r="I427" i="2" s="1"/>
  <c r="H427" i="2"/>
  <c r="G427" i="2"/>
  <c r="F427" i="2"/>
  <c r="E427" i="2"/>
  <c r="D427" i="2"/>
  <c r="C427" i="2"/>
  <c r="I426" i="2" a="1"/>
  <c r="I426" i="2" s="1"/>
  <c r="H426" i="2"/>
  <c r="G426" i="2"/>
  <c r="F426" i="2"/>
  <c r="E426" i="2"/>
  <c r="D426" i="2"/>
  <c r="F426" i="6" s="1"/>
  <c r="C426" i="2"/>
  <c r="I425" i="2" a="1"/>
  <c r="I425" i="2" s="1"/>
  <c r="H425" i="2"/>
  <c r="G425" i="2"/>
  <c r="F425" i="2"/>
  <c r="E425" i="2"/>
  <c r="D425" i="2"/>
  <c r="C425" i="2"/>
  <c r="I424" i="2" a="1"/>
  <c r="I424" i="2" s="1"/>
  <c r="H424" i="2"/>
  <c r="I424" i="6" s="1"/>
  <c r="G424" i="2"/>
  <c r="F424" i="2"/>
  <c r="E424" i="2"/>
  <c r="D424" i="2"/>
  <c r="C424" i="2"/>
  <c r="I423" i="2" a="1"/>
  <c r="I423" i="2" s="1"/>
  <c r="H423" i="2"/>
  <c r="G423" i="2"/>
  <c r="F423" i="2"/>
  <c r="E423" i="2"/>
  <c r="D423" i="2"/>
  <c r="C423" i="2"/>
  <c r="I422" i="2" a="1"/>
  <c r="I422" i="2" s="1"/>
  <c r="H422" i="2"/>
  <c r="I422" i="6" s="1"/>
  <c r="G422" i="2"/>
  <c r="F422" i="2"/>
  <c r="E422" i="2"/>
  <c r="D422" i="2"/>
  <c r="C422" i="2"/>
  <c r="I421" i="2" a="1"/>
  <c r="I421" i="2" s="1"/>
  <c r="H421" i="2"/>
  <c r="G421" i="2"/>
  <c r="F421" i="2"/>
  <c r="E421" i="2"/>
  <c r="D421" i="2"/>
  <c r="F421" i="6" s="1"/>
  <c r="C421" i="2"/>
  <c r="I420" i="2" a="1"/>
  <c r="I420" i="2" s="1"/>
  <c r="H420" i="2"/>
  <c r="G420" i="2"/>
  <c r="F420" i="2"/>
  <c r="E420" i="2"/>
  <c r="D420" i="2"/>
  <c r="C420" i="2"/>
  <c r="I419" i="2" a="1"/>
  <c r="I419" i="2" s="1"/>
  <c r="H419" i="2"/>
  <c r="G419" i="2"/>
  <c r="F419" i="2"/>
  <c r="E419" i="2"/>
  <c r="D419" i="2"/>
  <c r="C419" i="2"/>
  <c r="I418" i="2" a="1"/>
  <c r="I418" i="2" s="1"/>
  <c r="H418" i="2"/>
  <c r="G418" i="2"/>
  <c r="F418" i="2"/>
  <c r="E418" i="2"/>
  <c r="D418" i="2"/>
  <c r="C418" i="2"/>
  <c r="I417" i="2" a="1"/>
  <c r="I417" i="2" s="1"/>
  <c r="H417" i="2"/>
  <c r="I417" i="6" s="1"/>
  <c r="G417" i="2"/>
  <c r="F417" i="2"/>
  <c r="E417" i="2"/>
  <c r="D417" i="2"/>
  <c r="C417" i="2"/>
  <c r="I416" i="2" a="1"/>
  <c r="I416" i="2" s="1"/>
  <c r="H416" i="2"/>
  <c r="G416" i="2"/>
  <c r="F416" i="2"/>
  <c r="E416" i="2"/>
  <c r="D416" i="2"/>
  <c r="F416" i="6" s="1"/>
  <c r="C416" i="2"/>
  <c r="I415" i="2" a="1"/>
  <c r="I415" i="2" s="1"/>
  <c r="H415" i="2"/>
  <c r="G415" i="2"/>
  <c r="F415" i="2"/>
  <c r="E415" i="2"/>
  <c r="D415" i="2"/>
  <c r="C415" i="2"/>
  <c r="I414" i="2" a="1"/>
  <c r="I414" i="2" s="1"/>
  <c r="H414" i="2"/>
  <c r="G414" i="2"/>
  <c r="F414" i="2"/>
  <c r="E414" i="2"/>
  <c r="D414" i="2"/>
  <c r="F414" i="6" s="1"/>
  <c r="C414" i="2"/>
  <c r="I413" i="2" a="1"/>
  <c r="I413" i="2" s="1"/>
  <c r="H413" i="2"/>
  <c r="G413" i="2"/>
  <c r="F413" i="2"/>
  <c r="E413" i="2"/>
  <c r="D413" i="2"/>
  <c r="C413" i="2"/>
  <c r="I412" i="2" a="1"/>
  <c r="I412" i="2" s="1"/>
  <c r="H412" i="2"/>
  <c r="G412" i="2"/>
  <c r="F412" i="2"/>
  <c r="E412" i="2"/>
  <c r="D412" i="2"/>
  <c r="C412" i="2"/>
  <c r="I411" i="2" a="1"/>
  <c r="I411" i="2" s="1"/>
  <c r="H411" i="2"/>
  <c r="G411" i="2"/>
  <c r="F411" i="2"/>
  <c r="E411" i="2"/>
  <c r="D411" i="2"/>
  <c r="C411" i="2"/>
  <c r="I410" i="2" a="1"/>
  <c r="I410" i="2" s="1"/>
  <c r="H410" i="2"/>
  <c r="I410" i="6" s="1"/>
  <c r="G410" i="2"/>
  <c r="F410" i="2"/>
  <c r="E410" i="2"/>
  <c r="D410" i="2"/>
  <c r="C410" i="2"/>
  <c r="I409" i="2" a="1"/>
  <c r="I409" i="2" s="1"/>
  <c r="H409" i="2"/>
  <c r="G409" i="2"/>
  <c r="F409" i="2"/>
  <c r="E409" i="2"/>
  <c r="D409" i="2"/>
  <c r="F409" i="6" s="1"/>
  <c r="C409" i="2"/>
  <c r="I408" i="2" a="1"/>
  <c r="I408" i="2" s="1"/>
  <c r="H408" i="2"/>
  <c r="G408" i="2"/>
  <c r="F408" i="2"/>
  <c r="E408" i="2"/>
  <c r="D408" i="2"/>
  <c r="C408" i="2"/>
  <c r="I407" i="2" a="1"/>
  <c r="I407" i="2" s="1"/>
  <c r="H407" i="2"/>
  <c r="G407" i="2"/>
  <c r="F407" i="2"/>
  <c r="E407" i="2"/>
  <c r="D407" i="2"/>
  <c r="C407" i="2"/>
  <c r="I406" i="2" a="1"/>
  <c r="I406" i="2" s="1"/>
  <c r="H406" i="2"/>
  <c r="G406" i="2"/>
  <c r="F406" i="2"/>
  <c r="E406" i="2"/>
  <c r="D406" i="2"/>
  <c r="C406" i="2"/>
  <c r="I405" i="2" a="1"/>
  <c r="I405" i="2" s="1"/>
  <c r="H405" i="2"/>
  <c r="I405" i="6" s="1"/>
  <c r="G405" i="2"/>
  <c r="F405" i="2"/>
  <c r="E405" i="2"/>
  <c r="D405" i="2"/>
  <c r="C405" i="2"/>
  <c r="I404" i="2" a="1"/>
  <c r="I404" i="2" s="1"/>
  <c r="H404" i="2"/>
  <c r="G404" i="2"/>
  <c r="F404" i="2"/>
  <c r="E404" i="2"/>
  <c r="D404" i="2"/>
  <c r="F404" i="6" s="1"/>
  <c r="C404" i="2"/>
  <c r="I403" i="2" a="1"/>
  <c r="I403" i="2" s="1"/>
  <c r="H403" i="2"/>
  <c r="G403" i="2"/>
  <c r="F403" i="2"/>
  <c r="E403" i="2"/>
  <c r="D403" i="2"/>
  <c r="C403" i="2"/>
  <c r="I402" i="2" a="1"/>
  <c r="I402" i="2" s="1"/>
  <c r="H402" i="2"/>
  <c r="G402" i="2"/>
  <c r="F402" i="2"/>
  <c r="E402" i="2"/>
  <c r="D402" i="2"/>
  <c r="C402" i="2"/>
  <c r="I401" i="2" a="1"/>
  <c r="I401" i="2" s="1"/>
  <c r="H401" i="2"/>
  <c r="G401" i="2"/>
  <c r="F401" i="2"/>
  <c r="E401" i="2"/>
  <c r="D401" i="2"/>
  <c r="C401" i="2"/>
  <c r="I400" i="2" a="1"/>
  <c r="I400" i="2" s="1"/>
  <c r="H400" i="2"/>
  <c r="I400" i="6" s="1"/>
  <c r="G400" i="2"/>
  <c r="F400" i="2"/>
  <c r="E400" i="2"/>
  <c r="D400" i="2"/>
  <c r="C400" i="2"/>
  <c r="I399" i="2" a="1"/>
  <c r="I399" i="2" s="1"/>
  <c r="H399" i="2"/>
  <c r="G399" i="2"/>
  <c r="F399" i="2"/>
  <c r="E399" i="2"/>
  <c r="D399" i="2"/>
  <c r="F399" i="6" s="1"/>
  <c r="C399" i="2"/>
  <c r="I398" i="2" a="1"/>
  <c r="I398" i="2" s="1"/>
  <c r="H398" i="2"/>
  <c r="G398" i="2"/>
  <c r="F398" i="2"/>
  <c r="E398" i="2"/>
  <c r="D398" i="2"/>
  <c r="C398" i="2"/>
  <c r="I397" i="2" a="1"/>
  <c r="I397" i="2" s="1"/>
  <c r="H397" i="2"/>
  <c r="G397" i="2"/>
  <c r="F397" i="2"/>
  <c r="E397" i="2"/>
  <c r="D397" i="2"/>
  <c r="F397" i="6" s="1"/>
  <c r="C397" i="2"/>
  <c r="I396" i="2" a="1"/>
  <c r="I396" i="2" s="1"/>
  <c r="H396" i="2"/>
  <c r="G396" i="2"/>
  <c r="F396" i="2"/>
  <c r="E396" i="2"/>
  <c r="D396" i="2"/>
  <c r="C396" i="2"/>
  <c r="I395" i="2" a="1"/>
  <c r="I395" i="2" s="1"/>
  <c r="H395" i="2"/>
  <c r="I395" i="6" s="1"/>
  <c r="G395" i="2"/>
  <c r="F395" i="2"/>
  <c r="E395" i="2"/>
  <c r="D395" i="2"/>
  <c r="C395" i="2"/>
  <c r="I394" i="2" a="1"/>
  <c r="I394" i="2" s="1"/>
  <c r="H394" i="2"/>
  <c r="G394" i="2"/>
  <c r="F394" i="2"/>
  <c r="E394" i="2"/>
  <c r="D394" i="2"/>
  <c r="C394" i="2"/>
  <c r="I393" i="2" a="1"/>
  <c r="I393" i="2" s="1"/>
  <c r="H393" i="2"/>
  <c r="I393" i="6" s="1"/>
  <c r="G393" i="2"/>
  <c r="F393" i="2"/>
  <c r="E393" i="2"/>
  <c r="D393" i="2"/>
  <c r="C393" i="2"/>
  <c r="I392" i="2" a="1"/>
  <c r="I392" i="2" s="1"/>
  <c r="H392" i="2"/>
  <c r="G392" i="2"/>
  <c r="F392" i="2"/>
  <c r="E392" i="2"/>
  <c r="D392" i="2"/>
  <c r="F392" i="6" s="1"/>
  <c r="C392" i="2"/>
  <c r="I391" i="2" a="1"/>
  <c r="I391" i="2" s="1"/>
  <c r="H391" i="2"/>
  <c r="G391" i="2"/>
  <c r="F391" i="2"/>
  <c r="E391" i="2"/>
  <c r="D391" i="2"/>
  <c r="C391" i="2"/>
  <c r="I390" i="2" a="1"/>
  <c r="I390" i="2" s="1"/>
  <c r="H390" i="2"/>
  <c r="G390" i="2"/>
  <c r="F390" i="2"/>
  <c r="E390" i="2"/>
  <c r="D390" i="2"/>
  <c r="C390" i="2"/>
  <c r="I389" i="2" a="1"/>
  <c r="I389" i="2" s="1"/>
  <c r="H389" i="2"/>
  <c r="G389" i="2"/>
  <c r="F389" i="2"/>
  <c r="E389" i="2"/>
  <c r="D389" i="2"/>
  <c r="C389" i="2"/>
  <c r="I388" i="2" a="1"/>
  <c r="I388" i="2" s="1"/>
  <c r="H388" i="2"/>
  <c r="G388" i="2"/>
  <c r="F388" i="2"/>
  <c r="E388" i="2"/>
  <c r="D388" i="2"/>
  <c r="C388" i="2"/>
  <c r="I387" i="2" a="1"/>
  <c r="I387" i="2" s="1"/>
  <c r="H387" i="2"/>
  <c r="G387" i="2"/>
  <c r="F387" i="2"/>
  <c r="E387" i="2"/>
  <c r="D387" i="2"/>
  <c r="F387" i="6" s="1"/>
  <c r="C387" i="2"/>
  <c r="I386" i="2" a="1"/>
  <c r="I386" i="2" s="1"/>
  <c r="H386" i="2"/>
  <c r="G386" i="2"/>
  <c r="F386" i="2"/>
  <c r="E386" i="2"/>
  <c r="D386" i="2"/>
  <c r="C386" i="2"/>
  <c r="I385" i="2" a="1"/>
  <c r="I385" i="2" s="1"/>
  <c r="H385" i="2"/>
  <c r="G385" i="2"/>
  <c r="F385" i="2"/>
  <c r="E385" i="2"/>
  <c r="D385" i="2"/>
  <c r="F385" i="6" s="1"/>
  <c r="C385" i="2"/>
  <c r="I384" i="2" a="1"/>
  <c r="I384" i="2" s="1"/>
  <c r="H384" i="2"/>
  <c r="G384" i="2"/>
  <c r="F384" i="2"/>
  <c r="E384" i="2"/>
  <c r="D384" i="2"/>
  <c r="C384" i="2"/>
  <c r="I383" i="2" a="1"/>
  <c r="I383" i="2" s="1"/>
  <c r="H383" i="2"/>
  <c r="I383" i="6" s="1"/>
  <c r="G383" i="2"/>
  <c r="F383" i="2"/>
  <c r="E383" i="2"/>
  <c r="D383" i="2"/>
  <c r="C383" i="2"/>
  <c r="I382" i="2" a="1"/>
  <c r="I382" i="2" s="1"/>
  <c r="H382" i="2"/>
  <c r="G382" i="2"/>
  <c r="F382" i="2"/>
  <c r="E382" i="2"/>
  <c r="D382" i="2"/>
  <c r="C382" i="2"/>
  <c r="I381" i="2" a="1"/>
  <c r="I381" i="2" s="1"/>
  <c r="H381" i="2"/>
  <c r="I381" i="6" s="1"/>
  <c r="G381" i="2"/>
  <c r="F381" i="2"/>
  <c r="E381" i="2"/>
  <c r="D381" i="2"/>
  <c r="C381" i="2"/>
  <c r="I380" i="2" a="1"/>
  <c r="I380" i="2" s="1"/>
  <c r="H380" i="2"/>
  <c r="G380" i="2"/>
  <c r="F380" i="2"/>
  <c r="E380" i="2"/>
  <c r="D380" i="2"/>
  <c r="F380" i="6" s="1"/>
  <c r="C380" i="2"/>
  <c r="I379" i="2" a="1"/>
  <c r="I379" i="2" s="1"/>
  <c r="H379" i="2"/>
  <c r="G379" i="2"/>
  <c r="F379" i="2"/>
  <c r="E379" i="2"/>
  <c r="D379" i="2"/>
  <c r="C379" i="2"/>
  <c r="I378" i="2" a="1"/>
  <c r="I378" i="2" s="1"/>
  <c r="H378" i="2"/>
  <c r="G378" i="2"/>
  <c r="F378" i="2"/>
  <c r="E378" i="2"/>
  <c r="D378" i="2"/>
  <c r="C378" i="2"/>
  <c r="I377" i="2" a="1"/>
  <c r="I377" i="2" s="1"/>
  <c r="H377" i="2"/>
  <c r="G377" i="2"/>
  <c r="F377" i="2"/>
  <c r="E377" i="2"/>
  <c r="D377" i="2"/>
  <c r="C377" i="2"/>
  <c r="I376" i="2" a="1"/>
  <c r="I376" i="2" s="1"/>
  <c r="H376" i="2"/>
  <c r="I376" i="6" s="1"/>
  <c r="G376" i="2"/>
  <c r="F376" i="2"/>
  <c r="E376" i="2"/>
  <c r="D376" i="2"/>
  <c r="C376" i="2"/>
  <c r="I375" i="2" a="1"/>
  <c r="I375" i="2" s="1"/>
  <c r="H375" i="2"/>
  <c r="G375" i="2"/>
  <c r="F375" i="2"/>
  <c r="E375" i="2"/>
  <c r="D375" i="2"/>
  <c r="F375" i="6" s="1"/>
  <c r="C375" i="2"/>
  <c r="I374" i="2" a="1"/>
  <c r="I374" i="2" s="1"/>
  <c r="H374" i="2"/>
  <c r="G374" i="2"/>
  <c r="F374" i="2"/>
  <c r="E374" i="2"/>
  <c r="D374" i="2"/>
  <c r="C374" i="2"/>
  <c r="I373" i="2" a="1"/>
  <c r="I373" i="2" s="1"/>
  <c r="H373" i="2"/>
  <c r="G373" i="2"/>
  <c r="H373" i="6" s="1"/>
  <c r="F373" i="2"/>
  <c r="E373" i="2"/>
  <c r="D373" i="2"/>
  <c r="F373" i="6" s="1"/>
  <c r="C373" i="2"/>
  <c r="I372" i="2" a="1"/>
  <c r="I372" i="2" s="1"/>
  <c r="H372" i="2"/>
  <c r="G372" i="2"/>
  <c r="F372" i="2"/>
  <c r="E372" i="2"/>
  <c r="D372" i="2"/>
  <c r="C372" i="2"/>
  <c r="I371" i="2" a="1"/>
  <c r="I371" i="2" s="1"/>
  <c r="H371" i="2"/>
  <c r="I371" i="6" s="1"/>
  <c r="G371" i="2"/>
  <c r="F371" i="2"/>
  <c r="E371" i="2"/>
  <c r="D371" i="2"/>
  <c r="C371" i="2"/>
  <c r="I370" i="2" a="1"/>
  <c r="I370" i="2" s="1"/>
  <c r="H370" i="2"/>
  <c r="G370" i="2"/>
  <c r="F370" i="2"/>
  <c r="E370" i="2"/>
  <c r="D370" i="2"/>
  <c r="C370" i="2"/>
  <c r="I369" i="2" a="1"/>
  <c r="I369" i="2" s="1"/>
  <c r="H369" i="2"/>
  <c r="I369" i="6" s="1"/>
  <c r="G369" i="2"/>
  <c r="F369" i="2"/>
  <c r="E369" i="2"/>
  <c r="D369" i="2"/>
  <c r="C369" i="2"/>
  <c r="I368" i="2" a="1"/>
  <c r="I368" i="2" s="1"/>
  <c r="H368" i="2"/>
  <c r="G368" i="2"/>
  <c r="F368" i="2"/>
  <c r="E368" i="2"/>
  <c r="D368" i="2"/>
  <c r="F368" i="6" s="1"/>
  <c r="C368" i="2"/>
  <c r="I367" i="2" a="1"/>
  <c r="I367" i="2" s="1"/>
  <c r="H367" i="2"/>
  <c r="G367" i="2"/>
  <c r="F367" i="2"/>
  <c r="E367" i="2"/>
  <c r="D367" i="2"/>
  <c r="C367" i="2"/>
  <c r="I366" i="2" a="1"/>
  <c r="I366" i="2" s="1"/>
  <c r="H366" i="2"/>
  <c r="G366" i="2"/>
  <c r="F366" i="2"/>
  <c r="E366" i="2"/>
  <c r="D366" i="2"/>
  <c r="C366" i="2"/>
  <c r="I365" i="2" a="1"/>
  <c r="I365" i="2" s="1"/>
  <c r="H365" i="2"/>
  <c r="G365" i="2"/>
  <c r="F365" i="2"/>
  <c r="E365" i="2"/>
  <c r="D365" i="2"/>
  <c r="C365" i="2"/>
  <c r="I364" i="2" a="1"/>
  <c r="I364" i="2" s="1"/>
  <c r="H364" i="2"/>
  <c r="I364" i="6" s="1"/>
  <c r="G364" i="2"/>
  <c r="F364" i="2"/>
  <c r="E364" i="2"/>
  <c r="D364" i="2"/>
  <c r="C364" i="2"/>
  <c r="I363" i="2" a="1"/>
  <c r="I363" i="2" s="1"/>
  <c r="H363" i="2"/>
  <c r="G363" i="2"/>
  <c r="H363" i="6" s="1"/>
  <c r="F363" i="2"/>
  <c r="E363" i="2"/>
  <c r="D363" i="2"/>
  <c r="F363" i="6" s="1"/>
  <c r="C363" i="2"/>
  <c r="I362" i="2" a="1"/>
  <c r="I362" i="2" s="1"/>
  <c r="H362" i="2"/>
  <c r="G362" i="2"/>
  <c r="F362" i="2"/>
  <c r="E362" i="2"/>
  <c r="D362" i="2"/>
  <c r="C362" i="2"/>
  <c r="I361" i="2" a="1"/>
  <c r="I361" i="2" s="1"/>
  <c r="H361" i="2"/>
  <c r="G361" i="2"/>
  <c r="H361" i="6" s="1"/>
  <c r="F361" i="2"/>
  <c r="E361" i="2"/>
  <c r="D361" i="2"/>
  <c r="F361" i="6" s="1"/>
  <c r="C361" i="2"/>
  <c r="I360" i="2" a="1"/>
  <c r="I360" i="2" s="1"/>
  <c r="H360" i="2"/>
  <c r="G360" i="2"/>
  <c r="F360" i="2"/>
  <c r="E360" i="2"/>
  <c r="D360" i="2"/>
  <c r="C360" i="2"/>
  <c r="I359" i="2" a="1"/>
  <c r="I359" i="2" s="1"/>
  <c r="H359" i="2"/>
  <c r="I359" i="6" s="1"/>
  <c r="G359" i="2"/>
  <c r="F359" i="2"/>
  <c r="E359" i="2"/>
  <c r="D359" i="2"/>
  <c r="C359" i="2"/>
  <c r="I358" i="2" a="1"/>
  <c r="I358" i="2" s="1"/>
  <c r="H358" i="2"/>
  <c r="G358" i="2"/>
  <c r="F358" i="2"/>
  <c r="E358" i="2"/>
  <c r="D358" i="2"/>
  <c r="C358" i="2"/>
  <c r="I357" i="2" a="1"/>
  <c r="I357" i="2" s="1"/>
  <c r="H357" i="2"/>
  <c r="I357" i="6" s="1"/>
  <c r="G357" i="2"/>
  <c r="F357" i="2"/>
  <c r="E357" i="2"/>
  <c r="D357" i="2"/>
  <c r="C357" i="2"/>
  <c r="I356" i="2" a="1"/>
  <c r="I356" i="2" s="1"/>
  <c r="H356" i="2"/>
  <c r="G356" i="2"/>
  <c r="F356" i="2"/>
  <c r="E356" i="2"/>
  <c r="D356" i="2"/>
  <c r="F356" i="6" s="1"/>
  <c r="C356" i="2"/>
  <c r="I355" i="2" a="1"/>
  <c r="I355" i="2" s="1"/>
  <c r="H355" i="2"/>
  <c r="G355" i="2"/>
  <c r="F355" i="2"/>
  <c r="E355" i="2"/>
  <c r="D355" i="2"/>
  <c r="C355" i="2"/>
  <c r="I354" i="2" a="1"/>
  <c r="I354" i="2" s="1"/>
  <c r="H354" i="2"/>
  <c r="G354" i="2"/>
  <c r="F354" i="2"/>
  <c r="E354" i="2"/>
  <c r="D354" i="2"/>
  <c r="C354" i="2"/>
  <c r="I353" i="2" a="1"/>
  <c r="I353" i="2" s="1"/>
  <c r="H353" i="2"/>
  <c r="G353" i="2"/>
  <c r="F353" i="2"/>
  <c r="E353" i="2"/>
  <c r="D353" i="2"/>
  <c r="C353" i="2"/>
  <c r="I352" i="2" a="1"/>
  <c r="I352" i="2" s="1"/>
  <c r="H352" i="2"/>
  <c r="I352" i="6" s="1"/>
  <c r="G352" i="2"/>
  <c r="F352" i="2"/>
  <c r="E352" i="2"/>
  <c r="D352" i="2"/>
  <c r="C352" i="2"/>
  <c r="I351" i="2" a="1"/>
  <c r="I351" i="2" s="1"/>
  <c r="H351" i="2"/>
  <c r="G351" i="2"/>
  <c r="F351" i="2"/>
  <c r="E351" i="2"/>
  <c r="D351" i="2"/>
  <c r="F351" i="6" s="1"/>
  <c r="C351" i="2"/>
  <c r="I350" i="2" a="1"/>
  <c r="I350" i="2" s="1"/>
  <c r="H350" i="2"/>
  <c r="G350" i="2"/>
  <c r="F350" i="2"/>
  <c r="E350" i="2"/>
  <c r="D350" i="2"/>
  <c r="C350" i="2"/>
  <c r="I349" i="2" a="1"/>
  <c r="I349" i="2" s="1"/>
  <c r="H349" i="2"/>
  <c r="G349" i="2"/>
  <c r="H349" i="6" s="1"/>
  <c r="F349" i="2"/>
  <c r="E349" i="2"/>
  <c r="D349" i="2"/>
  <c r="F349" i="6" s="1"/>
  <c r="C349" i="2"/>
  <c r="I348" i="2" a="1"/>
  <c r="I348" i="2" s="1"/>
  <c r="H348" i="2"/>
  <c r="G348" i="2"/>
  <c r="F348" i="2"/>
  <c r="E348" i="2"/>
  <c r="D348" i="2"/>
  <c r="C348" i="2"/>
  <c r="I347" i="2" a="1"/>
  <c r="I347" i="2" s="1"/>
  <c r="H347" i="2"/>
  <c r="I347" i="6" s="1"/>
  <c r="G347" i="2"/>
  <c r="F347" i="2"/>
  <c r="E347" i="2"/>
  <c r="D347" i="2"/>
  <c r="C347" i="2"/>
  <c r="I346" i="2" a="1"/>
  <c r="I346" i="2" s="1"/>
  <c r="H346" i="2"/>
  <c r="G346" i="2"/>
  <c r="F346" i="2"/>
  <c r="E346" i="2"/>
  <c r="D346" i="2"/>
  <c r="C346" i="2"/>
  <c r="I345" i="2" a="1"/>
  <c r="I345" i="2" s="1"/>
  <c r="H345" i="2"/>
  <c r="I345" i="6" s="1"/>
  <c r="G345" i="2"/>
  <c r="F345" i="2"/>
  <c r="E345" i="2"/>
  <c r="D345" i="2"/>
  <c r="C345" i="2"/>
  <c r="I344" i="2" a="1"/>
  <c r="I344" i="2" s="1"/>
  <c r="H344" i="2"/>
  <c r="G344" i="2"/>
  <c r="F344" i="2"/>
  <c r="E344" i="2"/>
  <c r="D344" i="2"/>
  <c r="F344" i="6" s="1"/>
  <c r="C344" i="2"/>
  <c r="I343" i="2" a="1"/>
  <c r="I343" i="2" s="1"/>
  <c r="H343" i="2"/>
  <c r="G343" i="2"/>
  <c r="F343" i="2"/>
  <c r="E343" i="2"/>
  <c r="D343" i="2"/>
  <c r="C343" i="2"/>
  <c r="I342" i="2" a="1"/>
  <c r="I342" i="2" s="1"/>
  <c r="H342" i="2"/>
  <c r="G342" i="2"/>
  <c r="F342" i="2"/>
  <c r="E342" i="2"/>
  <c r="D342" i="2"/>
  <c r="C342" i="2"/>
  <c r="I341" i="2" a="1"/>
  <c r="I341" i="2" s="1"/>
  <c r="H341" i="2"/>
  <c r="G341" i="2"/>
  <c r="F341" i="2"/>
  <c r="E341" i="2"/>
  <c r="D341" i="2"/>
  <c r="C341" i="2"/>
  <c r="I340" i="2" a="1"/>
  <c r="I340" i="2" s="1"/>
  <c r="H340" i="2"/>
  <c r="I340" i="6" s="1"/>
  <c r="G340" i="2"/>
  <c r="F340" i="2"/>
  <c r="E340" i="2"/>
  <c r="D340" i="2"/>
  <c r="C340" i="2"/>
  <c r="I339" i="2" a="1"/>
  <c r="I339" i="2" s="1"/>
  <c r="H339" i="2"/>
  <c r="G339" i="2"/>
  <c r="F339" i="2"/>
  <c r="E339" i="2"/>
  <c r="D339" i="2"/>
  <c r="F339" i="6" s="1"/>
  <c r="C339" i="2"/>
  <c r="I338" i="2" a="1"/>
  <c r="I338" i="2" s="1"/>
  <c r="H338" i="2"/>
  <c r="G338" i="2"/>
  <c r="F338" i="2"/>
  <c r="E338" i="2"/>
  <c r="D338" i="2"/>
  <c r="C338" i="2"/>
  <c r="I337" i="2" a="1"/>
  <c r="I337" i="2" s="1"/>
  <c r="H337" i="2"/>
  <c r="G337" i="2"/>
  <c r="F337" i="2"/>
  <c r="E337" i="2"/>
  <c r="D337" i="2"/>
  <c r="C337" i="2"/>
  <c r="I336" i="2" a="1"/>
  <c r="I336" i="2" s="1"/>
  <c r="H336" i="2"/>
  <c r="G336" i="2"/>
  <c r="F336" i="2"/>
  <c r="E336" i="2"/>
  <c r="D336" i="2"/>
  <c r="C336" i="2"/>
  <c r="I335" i="2" a="1"/>
  <c r="I335" i="2" s="1"/>
  <c r="H335" i="2"/>
  <c r="I335" i="6" s="1"/>
  <c r="G335" i="2"/>
  <c r="F335" i="2"/>
  <c r="E335" i="2"/>
  <c r="D335" i="2"/>
  <c r="C335" i="2"/>
  <c r="I334" i="2" a="1"/>
  <c r="I334" i="2" s="1"/>
  <c r="H334" i="2"/>
  <c r="G334" i="2"/>
  <c r="F334" i="2"/>
  <c r="E334" i="2"/>
  <c r="D334" i="2"/>
  <c r="F334" i="6" s="1"/>
  <c r="C334" i="2"/>
  <c r="I333" i="2" a="1"/>
  <c r="I333" i="2" s="1"/>
  <c r="H333" i="2"/>
  <c r="G333" i="2"/>
  <c r="F333" i="2"/>
  <c r="E333" i="2"/>
  <c r="D333" i="2"/>
  <c r="C333" i="2"/>
  <c r="I332" i="2" a="1"/>
  <c r="I332" i="2" s="1"/>
  <c r="H332" i="2"/>
  <c r="G332" i="2"/>
  <c r="H332" i="6" s="1"/>
  <c r="F332" i="2"/>
  <c r="E332" i="2"/>
  <c r="D332" i="2"/>
  <c r="F332" i="6" s="1"/>
  <c r="C332" i="2"/>
  <c r="I331" i="2" a="1"/>
  <c r="I331" i="2" s="1"/>
  <c r="H331" i="2"/>
  <c r="G331" i="2"/>
  <c r="F331" i="2"/>
  <c r="E331" i="2"/>
  <c r="D331" i="2"/>
  <c r="C331" i="2"/>
  <c r="I330" i="2" a="1"/>
  <c r="I330" i="2" s="1"/>
  <c r="H330" i="2"/>
  <c r="I330" i="6" s="1"/>
  <c r="G330" i="2"/>
  <c r="F330" i="2"/>
  <c r="E330" i="2"/>
  <c r="D330" i="2"/>
  <c r="C330" i="2"/>
  <c r="I329" i="2" a="1"/>
  <c r="I329" i="2" s="1"/>
  <c r="H329" i="2"/>
  <c r="G329" i="2"/>
  <c r="F329" i="2"/>
  <c r="E329" i="2"/>
  <c r="D329" i="2"/>
  <c r="C329" i="2"/>
  <c r="I328" i="2" a="1"/>
  <c r="I328" i="2" s="1"/>
  <c r="H328" i="2"/>
  <c r="I328" i="6" s="1"/>
  <c r="G328" i="2"/>
  <c r="F328" i="2"/>
  <c r="E328" i="2"/>
  <c r="D328" i="2"/>
  <c r="C328" i="2"/>
  <c r="I327" i="2" a="1"/>
  <c r="I327" i="2" s="1"/>
  <c r="H327" i="2"/>
  <c r="G327" i="2"/>
  <c r="F327" i="2"/>
  <c r="E327" i="2"/>
  <c r="D327" i="2"/>
  <c r="F327" i="6" s="1"/>
  <c r="C327" i="2"/>
  <c r="I326" i="2" a="1"/>
  <c r="I326" i="2" s="1"/>
  <c r="H326" i="2"/>
  <c r="G326" i="2"/>
  <c r="F326" i="2"/>
  <c r="E326" i="2"/>
  <c r="D326" i="2"/>
  <c r="C326" i="2"/>
  <c r="I325" i="2" a="1"/>
  <c r="I325" i="2" s="1"/>
  <c r="H325" i="2"/>
  <c r="G325" i="2"/>
  <c r="F325" i="2"/>
  <c r="E325" i="2"/>
  <c r="D325" i="2"/>
  <c r="C325" i="2"/>
  <c r="I324" i="2" a="1"/>
  <c r="I324" i="2" s="1"/>
  <c r="H324" i="2"/>
  <c r="G324" i="2"/>
  <c r="F324" i="2"/>
  <c r="E324" i="2"/>
  <c r="D324" i="2"/>
  <c r="C324" i="2"/>
  <c r="I323" i="2" a="1"/>
  <c r="I323" i="2" s="1"/>
  <c r="H323" i="2"/>
  <c r="I323" i="6" s="1"/>
  <c r="G323" i="2"/>
  <c r="F323" i="2"/>
  <c r="E323" i="2"/>
  <c r="D323" i="2"/>
  <c r="C323" i="2"/>
  <c r="I322" i="2" a="1"/>
  <c r="I322" i="2" s="1"/>
  <c r="H322" i="2"/>
  <c r="G322" i="2"/>
  <c r="F322" i="2"/>
  <c r="E322" i="2"/>
  <c r="D322" i="2"/>
  <c r="F322" i="6" s="1"/>
  <c r="C322" i="2"/>
  <c r="I321" i="2" a="1"/>
  <c r="I321" i="2" s="1"/>
  <c r="H321" i="2"/>
  <c r="G321" i="2"/>
  <c r="F321" i="2"/>
  <c r="E321" i="2"/>
  <c r="D321" i="2"/>
  <c r="C321" i="2"/>
  <c r="I320" i="2" a="1"/>
  <c r="I320" i="2" s="1"/>
  <c r="H320" i="2"/>
  <c r="G320" i="2"/>
  <c r="H320" i="6" s="1"/>
  <c r="F320" i="2"/>
  <c r="E320" i="2"/>
  <c r="D320" i="2"/>
  <c r="F320" i="6" s="1"/>
  <c r="C320" i="2"/>
  <c r="I319" i="2" a="1"/>
  <c r="I319" i="2" s="1"/>
  <c r="H319" i="2"/>
  <c r="G319" i="2"/>
  <c r="F319" i="2"/>
  <c r="E319" i="2"/>
  <c r="D319" i="2"/>
  <c r="C319" i="2"/>
  <c r="I318" i="2" a="1"/>
  <c r="I318" i="2" s="1"/>
  <c r="H318" i="2"/>
  <c r="I318" i="6" s="1"/>
  <c r="G318" i="2"/>
  <c r="F318" i="2"/>
  <c r="E318" i="2"/>
  <c r="D318" i="2"/>
  <c r="C318" i="2"/>
  <c r="I317" i="2" a="1"/>
  <c r="I317" i="2" s="1"/>
  <c r="H317" i="2"/>
  <c r="G317" i="2"/>
  <c r="F317" i="2"/>
  <c r="E317" i="2"/>
  <c r="D317" i="2"/>
  <c r="C317" i="2"/>
  <c r="I316" i="2" a="1"/>
  <c r="I316" i="2" s="1"/>
  <c r="H316" i="2"/>
  <c r="I316" i="6" s="1"/>
  <c r="G316" i="2"/>
  <c r="F316" i="2"/>
  <c r="E316" i="2"/>
  <c r="D316" i="2"/>
  <c r="C316" i="2"/>
  <c r="I315" i="2" a="1"/>
  <c r="I315" i="2" s="1"/>
  <c r="H315" i="2"/>
  <c r="G315" i="2"/>
  <c r="F315" i="2"/>
  <c r="E315" i="2"/>
  <c r="D315" i="2"/>
  <c r="F315" i="6" s="1"/>
  <c r="C315" i="2"/>
  <c r="I314" i="2" a="1"/>
  <c r="I314" i="2" s="1"/>
  <c r="H314" i="2"/>
  <c r="G314" i="2"/>
  <c r="F314" i="2"/>
  <c r="E314" i="2"/>
  <c r="D314" i="2"/>
  <c r="C314" i="2"/>
  <c r="I313" i="2" a="1"/>
  <c r="I313" i="2" s="1"/>
  <c r="H313" i="2"/>
  <c r="G313" i="2"/>
  <c r="F313" i="2"/>
  <c r="E313" i="2"/>
  <c r="D313" i="2"/>
  <c r="C313" i="2"/>
  <c r="I312" i="2" a="1"/>
  <c r="I312" i="2" s="1"/>
  <c r="H312" i="2"/>
  <c r="G312" i="2"/>
  <c r="F312" i="2"/>
  <c r="E312" i="2"/>
  <c r="D312" i="2"/>
  <c r="C312" i="2"/>
  <c r="I311" i="2" a="1"/>
  <c r="I311" i="2" s="1"/>
  <c r="H311" i="2"/>
  <c r="I311" i="6" s="1"/>
  <c r="G311" i="2"/>
  <c r="F311" i="2"/>
  <c r="E311" i="2"/>
  <c r="D311" i="2"/>
  <c r="C311" i="2"/>
  <c r="I310" i="2" a="1"/>
  <c r="I310" i="2" s="1"/>
  <c r="H310" i="2"/>
  <c r="G310" i="2"/>
  <c r="F310" i="2"/>
  <c r="E310" i="2"/>
  <c r="D310" i="2"/>
  <c r="F310" i="6" s="1"/>
  <c r="C310" i="2"/>
  <c r="I309" i="2" a="1"/>
  <c r="I309" i="2" s="1"/>
  <c r="H309" i="2"/>
  <c r="G309" i="2"/>
  <c r="F309" i="2"/>
  <c r="E309" i="2"/>
  <c r="D309" i="2"/>
  <c r="C309" i="2"/>
  <c r="I308" i="2" a="1"/>
  <c r="I308" i="2" s="1"/>
  <c r="H308" i="2"/>
  <c r="G308" i="2"/>
  <c r="H308" i="6" s="1"/>
  <c r="F308" i="2"/>
  <c r="E308" i="2"/>
  <c r="D308" i="2"/>
  <c r="F308" i="6" s="1"/>
  <c r="C308" i="2"/>
  <c r="I307" i="2" a="1"/>
  <c r="I307" i="2" s="1"/>
  <c r="H307" i="2"/>
  <c r="G307" i="2"/>
  <c r="F307" i="2"/>
  <c r="E307" i="2"/>
  <c r="D307" i="2"/>
  <c r="C307" i="2"/>
  <c r="I306" i="2" a="1"/>
  <c r="I306" i="2" s="1"/>
  <c r="H306" i="2"/>
  <c r="I306" i="6" s="1"/>
  <c r="G306" i="2"/>
  <c r="F306" i="2"/>
  <c r="E306" i="2"/>
  <c r="D306" i="2"/>
  <c r="C306" i="2"/>
  <c r="I305" i="2" a="1"/>
  <c r="I305" i="2" s="1"/>
  <c r="H305" i="2"/>
  <c r="G305" i="2"/>
  <c r="F305" i="2"/>
  <c r="E305" i="2"/>
  <c r="D305" i="2"/>
  <c r="C305" i="2"/>
  <c r="I304" i="2" a="1"/>
  <c r="I304" i="2" s="1"/>
  <c r="H304" i="2"/>
  <c r="I304" i="6" s="1"/>
  <c r="G304" i="2"/>
  <c r="F304" i="2"/>
  <c r="E304" i="2"/>
  <c r="D304" i="2"/>
  <c r="C304" i="2"/>
  <c r="I303" i="2" a="1"/>
  <c r="I303" i="2" s="1"/>
  <c r="H303" i="2"/>
  <c r="G303" i="2"/>
  <c r="F303" i="2"/>
  <c r="E303" i="2"/>
  <c r="D303" i="2"/>
  <c r="F303" i="6" s="1"/>
  <c r="C303" i="2"/>
  <c r="I302" i="2" a="1"/>
  <c r="I302" i="2" s="1"/>
  <c r="H302" i="2"/>
  <c r="G302" i="2"/>
  <c r="F302" i="2"/>
  <c r="E302" i="2"/>
  <c r="D302" i="2"/>
  <c r="C302" i="2"/>
  <c r="I301" i="2" a="1"/>
  <c r="I301" i="2" s="1"/>
  <c r="H301" i="2"/>
  <c r="G301" i="2"/>
  <c r="F301" i="2"/>
  <c r="E301" i="2"/>
  <c r="D301" i="2"/>
  <c r="C301" i="2"/>
  <c r="I300" i="2" a="1"/>
  <c r="I300" i="2" s="1"/>
  <c r="H300" i="2"/>
  <c r="G300" i="2"/>
  <c r="F300" i="2"/>
  <c r="E300" i="2"/>
  <c r="D300" i="2"/>
  <c r="C300" i="2"/>
  <c r="I299" i="2" a="1"/>
  <c r="I299" i="2" s="1"/>
  <c r="H299" i="2"/>
  <c r="I299" i="6" s="1"/>
  <c r="G299" i="2"/>
  <c r="F299" i="2"/>
  <c r="E299" i="2"/>
  <c r="D299" i="2"/>
  <c r="C299" i="2"/>
  <c r="I298" i="2" a="1"/>
  <c r="I298" i="2" s="1"/>
  <c r="H298" i="2"/>
  <c r="G298" i="2"/>
  <c r="F298" i="2"/>
  <c r="E298" i="2"/>
  <c r="D298" i="2"/>
  <c r="F298" i="6" s="1"/>
  <c r="C298" i="2"/>
  <c r="I297" i="2" a="1"/>
  <c r="I297" i="2" s="1"/>
  <c r="H297" i="2"/>
  <c r="G297" i="2"/>
  <c r="F297" i="2"/>
  <c r="E297" i="2"/>
  <c r="D297" i="2"/>
  <c r="C297" i="2"/>
  <c r="I296" i="2" a="1"/>
  <c r="I296" i="2" s="1"/>
  <c r="H296" i="2"/>
  <c r="I296" i="6" s="1"/>
  <c r="G296" i="2"/>
  <c r="H296" i="6" s="1"/>
  <c r="F296" i="2"/>
  <c r="E296" i="2"/>
  <c r="D296" i="2"/>
  <c r="F296" i="6" s="1"/>
  <c r="C296" i="2"/>
  <c r="I295" i="2" a="1"/>
  <c r="I295" i="2" s="1"/>
  <c r="H295" i="2"/>
  <c r="G295" i="2"/>
  <c r="F295" i="2"/>
  <c r="E295" i="2"/>
  <c r="D295" i="2"/>
  <c r="C295" i="2"/>
  <c r="I294" i="2" a="1"/>
  <c r="I294" i="2" s="1"/>
  <c r="H294" i="2"/>
  <c r="I294" i="6" s="1"/>
  <c r="G294" i="2"/>
  <c r="F294" i="2"/>
  <c r="E294" i="2"/>
  <c r="D294" i="2"/>
  <c r="C294" i="2"/>
  <c r="I293" i="2" a="1"/>
  <c r="I293" i="2" s="1"/>
  <c r="H293" i="2"/>
  <c r="G293" i="2"/>
  <c r="F293" i="2"/>
  <c r="E293" i="2"/>
  <c r="D293" i="2"/>
  <c r="C293" i="2"/>
  <c r="I292" i="2" a="1"/>
  <c r="I292" i="2" s="1"/>
  <c r="H292" i="2"/>
  <c r="G292" i="2"/>
  <c r="F292" i="2"/>
  <c r="E292" i="2"/>
  <c r="D292" i="2"/>
  <c r="C292" i="2"/>
  <c r="I291" i="2" a="1"/>
  <c r="I291" i="2" s="1"/>
  <c r="H291" i="2"/>
  <c r="I291" i="6" s="1"/>
  <c r="G291" i="2"/>
  <c r="H291" i="6" s="1"/>
  <c r="F291" i="2"/>
  <c r="E291" i="2"/>
  <c r="D291" i="2"/>
  <c r="F291" i="6" s="1"/>
  <c r="C291" i="2"/>
  <c r="I290" i="2" a="1"/>
  <c r="I290" i="2" s="1"/>
  <c r="H290" i="2"/>
  <c r="G290" i="2"/>
  <c r="F290" i="2"/>
  <c r="E290" i="2"/>
  <c r="D290" i="2"/>
  <c r="C290" i="2"/>
  <c r="I289" i="2" a="1"/>
  <c r="I289" i="2" s="1"/>
  <c r="H289" i="2"/>
  <c r="I289" i="6" s="1"/>
  <c r="G289" i="2"/>
  <c r="F289" i="2"/>
  <c r="E289" i="2"/>
  <c r="D289" i="2"/>
  <c r="C289" i="2"/>
  <c r="I288" i="2" a="1"/>
  <c r="I288" i="2" s="1"/>
  <c r="H288" i="2"/>
  <c r="G288" i="2"/>
  <c r="F288" i="2"/>
  <c r="E288" i="2"/>
  <c r="D288" i="2"/>
  <c r="C288" i="2"/>
  <c r="I287" i="2" a="1"/>
  <c r="I287" i="2" s="1"/>
  <c r="H287" i="2"/>
  <c r="I287" i="6" s="1"/>
  <c r="G287" i="2"/>
  <c r="F287" i="2"/>
  <c r="E287" i="2"/>
  <c r="D287" i="2"/>
  <c r="C287" i="2"/>
  <c r="I286" i="2" a="1"/>
  <c r="I286" i="2" s="1"/>
  <c r="H286" i="2"/>
  <c r="G286" i="2"/>
  <c r="F286" i="2"/>
  <c r="E286" i="2"/>
  <c r="D286" i="2"/>
  <c r="F286" i="6" s="1"/>
  <c r="C286" i="2"/>
  <c r="I285" i="2" a="1"/>
  <c r="I285" i="2" s="1"/>
  <c r="H285" i="2"/>
  <c r="G285" i="2"/>
  <c r="F285" i="2"/>
  <c r="E285" i="2"/>
  <c r="D285" i="2"/>
  <c r="C285" i="2"/>
  <c r="I284" i="2" a="1"/>
  <c r="I284" i="2" s="1"/>
  <c r="H284" i="2"/>
  <c r="G284" i="2"/>
  <c r="F284" i="2"/>
  <c r="E284" i="2"/>
  <c r="D284" i="2"/>
  <c r="C284" i="2"/>
  <c r="I283" i="2" a="1"/>
  <c r="I283" i="2" s="1"/>
  <c r="H283" i="2"/>
  <c r="G283" i="2"/>
  <c r="F283" i="2"/>
  <c r="E283" i="2"/>
  <c r="D283" i="2"/>
  <c r="C283" i="2"/>
  <c r="I282" i="2" a="1"/>
  <c r="I282" i="2" s="1"/>
  <c r="H282" i="2"/>
  <c r="I282" i="6" s="1"/>
  <c r="G282" i="2"/>
  <c r="F282" i="2"/>
  <c r="E282" i="2"/>
  <c r="D282" i="2"/>
  <c r="C282" i="2"/>
  <c r="I281" i="2" a="1"/>
  <c r="I281" i="2" s="1"/>
  <c r="H281" i="2"/>
  <c r="G281" i="2"/>
  <c r="F281" i="2"/>
  <c r="E281" i="2"/>
  <c r="D281" i="2"/>
  <c r="F281" i="6" s="1"/>
  <c r="C281" i="2"/>
  <c r="I280" i="2" a="1"/>
  <c r="I280" i="2" s="1"/>
  <c r="H280" i="2"/>
  <c r="G280" i="2"/>
  <c r="F280" i="2"/>
  <c r="E280" i="2"/>
  <c r="D280" i="2"/>
  <c r="C280" i="2"/>
  <c r="I279" i="2" a="1"/>
  <c r="I279" i="2" s="1"/>
  <c r="H279" i="2"/>
  <c r="I279" i="6" s="1"/>
  <c r="G279" i="2"/>
  <c r="H279" i="6" s="1"/>
  <c r="F279" i="2"/>
  <c r="E279" i="2"/>
  <c r="D279" i="2"/>
  <c r="F279" i="6" s="1"/>
  <c r="C279" i="2"/>
  <c r="I278" i="2" a="1"/>
  <c r="I278" i="2" s="1"/>
  <c r="H278" i="2"/>
  <c r="G278" i="2"/>
  <c r="F278" i="2"/>
  <c r="E278" i="2"/>
  <c r="D278" i="2"/>
  <c r="C278" i="2"/>
  <c r="I277" i="2" a="1"/>
  <c r="I277" i="2" s="1"/>
  <c r="H277" i="2"/>
  <c r="I277" i="6" s="1"/>
  <c r="G277" i="2"/>
  <c r="F277" i="2"/>
  <c r="E277" i="2"/>
  <c r="D277" i="2"/>
  <c r="C277" i="2"/>
  <c r="I276" i="2" a="1"/>
  <c r="I276" i="2" s="1"/>
  <c r="H276" i="2"/>
  <c r="G276" i="2"/>
  <c r="F276" i="2"/>
  <c r="E276" i="2"/>
  <c r="D276" i="2"/>
  <c r="C276" i="2"/>
  <c r="I275" i="2" a="1"/>
  <c r="I275" i="2" s="1"/>
  <c r="H275" i="2"/>
  <c r="I275" i="6" s="1"/>
  <c r="G275" i="2"/>
  <c r="F275" i="2"/>
  <c r="E275" i="2"/>
  <c r="D275" i="2"/>
  <c r="C275" i="2"/>
  <c r="I274" i="2" a="1"/>
  <c r="I274" i="2" s="1"/>
  <c r="H274" i="2"/>
  <c r="G274" i="2"/>
  <c r="F274" i="2"/>
  <c r="E274" i="2"/>
  <c r="D274" i="2"/>
  <c r="F274" i="6" s="1"/>
  <c r="C274" i="2"/>
  <c r="I273" i="2" a="1"/>
  <c r="I273" i="2" s="1"/>
  <c r="H273" i="2"/>
  <c r="G273" i="2"/>
  <c r="F273" i="2"/>
  <c r="E273" i="2"/>
  <c r="D273" i="2"/>
  <c r="C273" i="2"/>
  <c r="I272" i="2" a="1"/>
  <c r="I272" i="2" s="1"/>
  <c r="H272" i="2"/>
  <c r="G272" i="2"/>
  <c r="F272" i="2"/>
  <c r="E272" i="2"/>
  <c r="D272" i="2"/>
  <c r="C272" i="2"/>
  <c r="I271" i="2" a="1"/>
  <c r="I271" i="2" s="1"/>
  <c r="H271" i="2"/>
  <c r="G271" i="2"/>
  <c r="F271" i="2"/>
  <c r="E271" i="2"/>
  <c r="D271" i="2"/>
  <c r="F271" i="6" s="1"/>
  <c r="C271" i="2"/>
  <c r="I270" i="2" a="1"/>
  <c r="I270" i="2" s="1"/>
  <c r="H270" i="2"/>
  <c r="G270" i="2"/>
  <c r="F270" i="2"/>
  <c r="E270" i="2"/>
  <c r="D270" i="2"/>
  <c r="C270" i="2"/>
  <c r="I269" i="2" a="1"/>
  <c r="I269" i="2" s="1"/>
  <c r="H269" i="2"/>
  <c r="G269" i="2"/>
  <c r="F269" i="2"/>
  <c r="E269" i="2"/>
  <c r="D269" i="2"/>
  <c r="C269" i="2"/>
  <c r="I268" i="2" a="1"/>
  <c r="I268" i="2" s="1"/>
  <c r="H268" i="2"/>
  <c r="G268" i="2"/>
  <c r="F268" i="2"/>
  <c r="E268" i="2"/>
  <c r="D268" i="2"/>
  <c r="C268" i="2"/>
  <c r="I267" i="2" a="1"/>
  <c r="I267" i="2" s="1"/>
  <c r="H267" i="2"/>
  <c r="G267" i="2"/>
  <c r="H267" i="6" s="1"/>
  <c r="F267" i="2"/>
  <c r="E267" i="2"/>
  <c r="D267" i="2"/>
  <c r="F267" i="6" s="1"/>
  <c r="C267" i="2"/>
  <c r="I266" i="2" a="1"/>
  <c r="I266" i="2" s="1"/>
  <c r="H266" i="2"/>
  <c r="G266" i="2"/>
  <c r="F266" i="2"/>
  <c r="E266" i="2"/>
  <c r="D266" i="2"/>
  <c r="C266" i="2"/>
  <c r="I265" i="2" a="1"/>
  <c r="I265" i="2" s="1"/>
  <c r="H265" i="2"/>
  <c r="I265" i="6" s="1"/>
  <c r="G265" i="2"/>
  <c r="F265" i="2"/>
  <c r="E265" i="2"/>
  <c r="D265" i="2"/>
  <c r="C265" i="2"/>
  <c r="I264" i="2" a="1"/>
  <c r="I264" i="2" s="1"/>
  <c r="H264" i="2"/>
  <c r="G264" i="2"/>
  <c r="F264" i="2"/>
  <c r="E264" i="2"/>
  <c r="D264" i="2"/>
  <c r="C264" i="2"/>
  <c r="I263" i="2" a="1"/>
  <c r="I263" i="2" s="1"/>
  <c r="H263" i="2"/>
  <c r="I263" i="6" s="1"/>
  <c r="G263" i="2"/>
  <c r="F263" i="2"/>
  <c r="E263" i="2"/>
  <c r="D263" i="2"/>
  <c r="C263" i="2"/>
  <c r="I262" i="2" a="1"/>
  <c r="I262" i="2" s="1"/>
  <c r="H262" i="2"/>
  <c r="I262" i="6" s="1"/>
  <c r="G262" i="2"/>
  <c r="F262" i="2"/>
  <c r="E262" i="2"/>
  <c r="D262" i="2"/>
  <c r="F262" i="6" s="1"/>
  <c r="C262" i="2"/>
  <c r="I261" i="2" a="1"/>
  <c r="I261" i="2" s="1"/>
  <c r="H261" i="2"/>
  <c r="G261" i="2"/>
  <c r="F261" i="2"/>
  <c r="E261" i="2"/>
  <c r="D261" i="2"/>
  <c r="C261" i="2"/>
  <c r="I260" i="2" a="1"/>
  <c r="I260" i="2" s="1"/>
  <c r="H260" i="2"/>
  <c r="G260" i="2"/>
  <c r="F260" i="2"/>
  <c r="E260" i="2"/>
  <c r="D260" i="2"/>
  <c r="C260" i="2"/>
  <c r="I259" i="2" a="1"/>
  <c r="I259" i="2" s="1"/>
  <c r="H259" i="2"/>
  <c r="G259" i="2"/>
  <c r="F259" i="2"/>
  <c r="E259" i="2"/>
  <c r="D259" i="2"/>
  <c r="F259" i="6" s="1"/>
  <c r="C259" i="2"/>
  <c r="I258" i="2" a="1"/>
  <c r="I258" i="2" s="1"/>
  <c r="H258" i="2"/>
  <c r="I258" i="6" s="1"/>
  <c r="G258" i="2"/>
  <c r="F258" i="2"/>
  <c r="E258" i="2"/>
  <c r="D258" i="2"/>
  <c r="C258" i="2"/>
  <c r="I257" i="2" a="1"/>
  <c r="I257" i="2" s="1"/>
  <c r="H257" i="2"/>
  <c r="G257" i="2"/>
  <c r="F257" i="2"/>
  <c r="E257" i="2"/>
  <c r="D257" i="2"/>
  <c r="F257" i="6" s="1"/>
  <c r="C257" i="2"/>
  <c r="I256" i="2" a="1"/>
  <c r="I256" i="2" s="1"/>
  <c r="H256" i="2"/>
  <c r="G256" i="2"/>
  <c r="F256" i="2"/>
  <c r="E256" i="2"/>
  <c r="D256" i="2"/>
  <c r="C256" i="2"/>
  <c r="I255" i="2" a="1"/>
  <c r="I255" i="2" s="1"/>
  <c r="H255" i="2"/>
  <c r="G255" i="2"/>
  <c r="H255" i="6" s="1"/>
  <c r="F255" i="2"/>
  <c r="E255" i="2"/>
  <c r="D255" i="2"/>
  <c r="F255" i="6" s="1"/>
  <c r="C255" i="2"/>
  <c r="I254" i="2" a="1"/>
  <c r="I254" i="2" s="1"/>
  <c r="H254" i="2"/>
  <c r="G254" i="2"/>
  <c r="F254" i="2"/>
  <c r="E254" i="2"/>
  <c r="D254" i="2"/>
  <c r="C254" i="2"/>
  <c r="I253" i="2" a="1"/>
  <c r="I253" i="2" s="1"/>
  <c r="H253" i="2"/>
  <c r="I253" i="6" s="1"/>
  <c r="G253" i="2"/>
  <c r="F253" i="2"/>
  <c r="E253" i="2"/>
  <c r="D253" i="2"/>
  <c r="C253" i="2"/>
  <c r="I252" i="2" a="1"/>
  <c r="I252" i="2" s="1"/>
  <c r="H252" i="2"/>
  <c r="G252" i="2"/>
  <c r="F252" i="2"/>
  <c r="E252" i="2"/>
  <c r="D252" i="2"/>
  <c r="C252" i="2"/>
  <c r="I251" i="2" a="1"/>
  <c r="I251" i="2" s="1"/>
  <c r="H251" i="2"/>
  <c r="I251" i="6" s="1"/>
  <c r="G251" i="2"/>
  <c r="F251" i="2"/>
  <c r="E251" i="2"/>
  <c r="D251" i="2"/>
  <c r="C251" i="2"/>
  <c r="I250" i="2" a="1"/>
  <c r="I250" i="2" s="1"/>
  <c r="H250" i="2"/>
  <c r="I250" i="6" s="1"/>
  <c r="G250" i="2"/>
  <c r="F250" i="2"/>
  <c r="E250" i="2"/>
  <c r="D250" i="2"/>
  <c r="F250" i="6" s="1"/>
  <c r="C250" i="2"/>
  <c r="I249" i="2" a="1"/>
  <c r="I249" i="2" s="1"/>
  <c r="H249" i="2"/>
  <c r="G249" i="2"/>
  <c r="F249" i="2"/>
  <c r="E249" i="2"/>
  <c r="D249" i="2"/>
  <c r="C249" i="2"/>
  <c r="I248" i="2" a="1"/>
  <c r="I248" i="2" s="1"/>
  <c r="H248" i="2"/>
  <c r="G248" i="2"/>
  <c r="F248" i="2"/>
  <c r="E248" i="2"/>
  <c r="D248" i="2"/>
  <c r="C248" i="2"/>
  <c r="I247" i="2" a="1"/>
  <c r="I247" i="2" s="1"/>
  <c r="H247" i="2"/>
  <c r="G247" i="2"/>
  <c r="F247" i="2"/>
  <c r="E247" i="2"/>
  <c r="D247" i="2"/>
  <c r="F247" i="6" s="1"/>
  <c r="C247" i="2"/>
  <c r="I246" i="2" a="1"/>
  <c r="I246" i="2" s="1"/>
  <c r="H246" i="2"/>
  <c r="I246" i="6" s="1"/>
  <c r="G246" i="2"/>
  <c r="F246" i="2"/>
  <c r="E246" i="2"/>
  <c r="D246" i="2"/>
  <c r="C246" i="2"/>
  <c r="I245" i="2" a="1"/>
  <c r="I245" i="2" s="1"/>
  <c r="H245" i="2"/>
  <c r="G245" i="2"/>
  <c r="F245" i="2"/>
  <c r="E245" i="2"/>
  <c r="D245" i="2"/>
  <c r="F245" i="6" s="1"/>
  <c r="C245" i="2"/>
  <c r="I244" i="2" a="1"/>
  <c r="I244" i="2" s="1"/>
  <c r="H244" i="2"/>
  <c r="G244" i="2"/>
  <c r="F244" i="2"/>
  <c r="E244" i="2"/>
  <c r="D244" i="2"/>
  <c r="C244" i="2"/>
  <c r="I243" i="2" a="1"/>
  <c r="I243" i="2" s="1"/>
  <c r="H243" i="2"/>
  <c r="G243" i="2"/>
  <c r="H243" i="6" s="1"/>
  <c r="F243" i="2"/>
  <c r="E243" i="2"/>
  <c r="D243" i="2"/>
  <c r="F243" i="6" s="1"/>
  <c r="C243" i="2"/>
  <c r="I242" i="2" a="1"/>
  <c r="I242" i="2" s="1"/>
  <c r="H242" i="2"/>
  <c r="G242" i="2"/>
  <c r="F242" i="2"/>
  <c r="E242" i="2"/>
  <c r="D242" i="2"/>
  <c r="C242" i="2"/>
  <c r="I241" i="2" a="1"/>
  <c r="I241" i="2" s="1"/>
  <c r="H241" i="2"/>
  <c r="I241" i="6" s="1"/>
  <c r="G241" i="2"/>
  <c r="F241" i="2"/>
  <c r="E241" i="2"/>
  <c r="D241" i="2"/>
  <c r="C241" i="2"/>
  <c r="I240" i="2" a="1"/>
  <c r="I240" i="2" s="1"/>
  <c r="H240" i="2"/>
  <c r="G240" i="2"/>
  <c r="F240" i="2"/>
  <c r="E240" i="2"/>
  <c r="D240" i="2"/>
  <c r="C240" i="2"/>
  <c r="I239" i="2" a="1"/>
  <c r="I239" i="2" s="1"/>
  <c r="H239" i="2"/>
  <c r="I239" i="6" s="1"/>
  <c r="G239" i="2"/>
  <c r="F239" i="2"/>
  <c r="E239" i="2"/>
  <c r="D239" i="2"/>
  <c r="C239" i="2"/>
  <c r="I238" i="2" a="1"/>
  <c r="I238" i="2" s="1"/>
  <c r="H238" i="2"/>
  <c r="I238" i="6" s="1"/>
  <c r="G238" i="2"/>
  <c r="F238" i="2"/>
  <c r="E238" i="2"/>
  <c r="D238" i="2"/>
  <c r="F238" i="6" s="1"/>
  <c r="C238" i="2"/>
  <c r="I237" i="2" a="1"/>
  <c r="I237" i="2" s="1"/>
  <c r="H237" i="2"/>
  <c r="G237" i="2"/>
  <c r="F237" i="2"/>
  <c r="E237" i="2"/>
  <c r="D237" i="2"/>
  <c r="C237" i="2"/>
  <c r="I236" i="2" a="1"/>
  <c r="I236" i="2" s="1"/>
  <c r="H236" i="2"/>
  <c r="G236" i="2"/>
  <c r="F236" i="2"/>
  <c r="E236" i="2"/>
  <c r="D236" i="2"/>
  <c r="C236" i="2"/>
  <c r="I235" i="2" a="1"/>
  <c r="I235" i="2" s="1"/>
  <c r="H235" i="2"/>
  <c r="G235" i="2"/>
  <c r="F235" i="2"/>
  <c r="E235" i="2"/>
  <c r="D235" i="2"/>
  <c r="F235" i="6" s="1"/>
  <c r="C235" i="2"/>
  <c r="I234" i="2" a="1"/>
  <c r="I234" i="2" s="1"/>
  <c r="H234" i="2"/>
  <c r="I234" i="6" s="1"/>
  <c r="G234" i="2"/>
  <c r="F234" i="2"/>
  <c r="E234" i="2"/>
  <c r="D234" i="2"/>
  <c r="F234" i="6" s="1"/>
  <c r="C234" i="2"/>
  <c r="I233" i="2" a="1"/>
  <c r="I233" i="2" s="1"/>
  <c r="H233" i="2"/>
  <c r="G233" i="2"/>
  <c r="F233" i="2"/>
  <c r="E233" i="2"/>
  <c r="D233" i="2"/>
  <c r="F233" i="6" s="1"/>
  <c r="C233" i="2"/>
  <c r="I232" i="2" a="1"/>
  <c r="I232" i="2" s="1"/>
  <c r="H232" i="2"/>
  <c r="G232" i="2"/>
  <c r="F232" i="2"/>
  <c r="E232" i="2"/>
  <c r="D232" i="2"/>
  <c r="C232" i="2"/>
  <c r="I231" i="2" a="1"/>
  <c r="I231" i="2" s="1"/>
  <c r="H231" i="2"/>
  <c r="G231" i="2"/>
  <c r="H231" i="6" s="1"/>
  <c r="F231" i="2"/>
  <c r="E231" i="2"/>
  <c r="D231" i="2"/>
  <c r="F231" i="6" s="1"/>
  <c r="C231" i="2"/>
  <c r="I230" i="2" a="1"/>
  <c r="I230" i="2" s="1"/>
  <c r="H230" i="2"/>
  <c r="G230" i="2"/>
  <c r="F230" i="2"/>
  <c r="E230" i="2"/>
  <c r="D230" i="2"/>
  <c r="F230" i="6" s="1"/>
  <c r="C230" i="2"/>
  <c r="I229" i="2" a="1"/>
  <c r="I229" i="2" s="1"/>
  <c r="H229" i="2"/>
  <c r="I229" i="6" s="1"/>
  <c r="G229" i="2"/>
  <c r="F229" i="2"/>
  <c r="E229" i="2"/>
  <c r="D229" i="2"/>
  <c r="C229" i="2"/>
  <c r="I228" i="2" a="1"/>
  <c r="I228" i="2" s="1"/>
  <c r="H228" i="2"/>
  <c r="G228" i="2"/>
  <c r="F228" i="2"/>
  <c r="E228" i="2"/>
  <c r="D228" i="2"/>
  <c r="C228" i="2"/>
  <c r="I227" i="2" a="1"/>
  <c r="I227" i="2" s="1"/>
  <c r="H227" i="2"/>
  <c r="I227" i="6" s="1"/>
  <c r="G227" i="2"/>
  <c r="F227" i="2"/>
  <c r="E227" i="2"/>
  <c r="D227" i="2"/>
  <c r="C227" i="2"/>
  <c r="I226" i="2" a="1"/>
  <c r="I226" i="2" s="1"/>
  <c r="H226" i="2"/>
  <c r="I226" i="6" s="1"/>
  <c r="G226" i="2"/>
  <c r="F226" i="2"/>
  <c r="E226" i="2"/>
  <c r="D226" i="2"/>
  <c r="F226" i="6" s="1"/>
  <c r="C226" i="2"/>
  <c r="I225" i="2" a="1"/>
  <c r="I225" i="2" s="1"/>
  <c r="H225" i="2"/>
  <c r="G225" i="2"/>
  <c r="F225" i="2"/>
  <c r="E225" i="2"/>
  <c r="D225" i="2"/>
  <c r="C225" i="2"/>
  <c r="I224" i="2" a="1"/>
  <c r="I224" i="2" s="1"/>
  <c r="H224" i="2"/>
  <c r="G224" i="2"/>
  <c r="F224" i="2"/>
  <c r="E224" i="2"/>
  <c r="D224" i="2"/>
  <c r="C224" i="2"/>
  <c r="I223" i="2" a="1"/>
  <c r="I223" i="2" s="1"/>
  <c r="H223" i="2"/>
  <c r="G223" i="2"/>
  <c r="F223" i="2"/>
  <c r="E223" i="2"/>
  <c r="D223" i="2"/>
  <c r="F223" i="6" s="1"/>
  <c r="C223" i="2"/>
  <c r="I222" i="2" a="1"/>
  <c r="I222" i="2" s="1"/>
  <c r="H222" i="2"/>
  <c r="I222" i="6" s="1"/>
  <c r="G222" i="2"/>
  <c r="F222" i="2"/>
  <c r="E222" i="2"/>
  <c r="D222" i="2"/>
  <c r="C222" i="2"/>
  <c r="I221" i="2" a="1"/>
  <c r="I221" i="2" s="1"/>
  <c r="H221" i="2"/>
  <c r="G221" i="2"/>
  <c r="F221" i="2"/>
  <c r="E221" i="2"/>
  <c r="D221" i="2"/>
  <c r="F221" i="6" s="1"/>
  <c r="C221" i="2"/>
  <c r="I220" i="2" a="1"/>
  <c r="I220" i="2" s="1"/>
  <c r="H220" i="2"/>
  <c r="G220" i="2"/>
  <c r="F220" i="2"/>
  <c r="E220" i="2"/>
  <c r="D220" i="2"/>
  <c r="C220" i="2"/>
  <c r="I219" i="2" a="1"/>
  <c r="I219" i="2" s="1"/>
  <c r="H219" i="2"/>
  <c r="I219" i="6" s="1"/>
  <c r="G219" i="2"/>
  <c r="H219" i="6" s="1"/>
  <c r="F219" i="2"/>
  <c r="E219" i="2"/>
  <c r="D219" i="2"/>
  <c r="F219" i="6" s="1"/>
  <c r="C219" i="2"/>
  <c r="I218" i="2" a="1"/>
  <c r="I218" i="2" s="1"/>
  <c r="H218" i="2"/>
  <c r="G218" i="2"/>
  <c r="F218" i="2"/>
  <c r="E218" i="2"/>
  <c r="D218" i="2"/>
  <c r="F218" i="6" s="1"/>
  <c r="C218" i="2"/>
  <c r="I217" i="2" a="1"/>
  <c r="I217" i="2" s="1"/>
  <c r="H217" i="2"/>
  <c r="I217" i="6" s="1"/>
  <c r="G217" i="2"/>
  <c r="F217" i="2"/>
  <c r="E217" i="2"/>
  <c r="D217" i="2"/>
  <c r="C217" i="2"/>
  <c r="I216" i="2" a="1"/>
  <c r="I216" i="2" s="1"/>
  <c r="H216" i="2"/>
  <c r="G216" i="2"/>
  <c r="F216" i="2"/>
  <c r="E216" i="2"/>
  <c r="D216" i="2"/>
  <c r="C216" i="2"/>
  <c r="I215" i="2" a="1"/>
  <c r="I215" i="2" s="1"/>
  <c r="H215" i="2"/>
  <c r="I215" i="6" s="1"/>
  <c r="G215" i="2"/>
  <c r="F215" i="2"/>
  <c r="E215" i="2"/>
  <c r="D215" i="2"/>
  <c r="C215" i="2"/>
  <c r="I214" i="2" a="1"/>
  <c r="I214" i="2" s="1"/>
  <c r="H214" i="2"/>
  <c r="G214" i="2"/>
  <c r="F214" i="2"/>
  <c r="E214" i="2"/>
  <c r="D214" i="2"/>
  <c r="F214" i="6" s="1"/>
  <c r="C214" i="2"/>
  <c r="I213" i="2" a="1"/>
  <c r="I213" i="2" s="1"/>
  <c r="H213" i="2"/>
  <c r="G213" i="2"/>
  <c r="F213" i="2"/>
  <c r="E213" i="2"/>
  <c r="D213" i="2"/>
  <c r="C213" i="2"/>
  <c r="I212" i="2" a="1"/>
  <c r="I212" i="2" s="1"/>
  <c r="H212" i="2"/>
  <c r="G212" i="2"/>
  <c r="F212" i="2"/>
  <c r="E212" i="2"/>
  <c r="D212" i="2"/>
  <c r="C212" i="2"/>
  <c r="I211" i="2" a="1"/>
  <c r="I211" i="2" s="1"/>
  <c r="H211" i="2"/>
  <c r="G211" i="2"/>
  <c r="F211" i="2"/>
  <c r="E211" i="2"/>
  <c r="D211" i="2"/>
  <c r="F211" i="6" s="1"/>
  <c r="C211" i="2"/>
  <c r="I210" i="2" a="1"/>
  <c r="I210" i="2" s="1"/>
  <c r="H210" i="2"/>
  <c r="I210" i="6" s="1"/>
  <c r="G210" i="2"/>
  <c r="F210" i="2"/>
  <c r="E210" i="2"/>
  <c r="D210" i="2"/>
  <c r="C210" i="2"/>
  <c r="I209" i="2" a="1"/>
  <c r="I209" i="2" s="1"/>
  <c r="H209" i="2"/>
  <c r="G209" i="2"/>
  <c r="F209" i="2"/>
  <c r="E209" i="2"/>
  <c r="D209" i="2"/>
  <c r="F209" i="6" s="1"/>
  <c r="C209" i="2"/>
  <c r="I208" i="2" a="1"/>
  <c r="I208" i="2" s="1"/>
  <c r="H208" i="2"/>
  <c r="G208" i="2"/>
  <c r="F208" i="2"/>
  <c r="E208" i="2"/>
  <c r="D208" i="2"/>
  <c r="C208" i="2"/>
  <c r="I207" i="2" a="1"/>
  <c r="I207" i="2" s="1"/>
  <c r="H207" i="2"/>
  <c r="I207" i="6" s="1"/>
  <c r="G207" i="2"/>
  <c r="H207" i="6" s="1"/>
  <c r="F207" i="2"/>
  <c r="E207" i="2"/>
  <c r="D207" i="2"/>
  <c r="F207" i="6" s="1"/>
  <c r="C207" i="2"/>
  <c r="I206" i="2" a="1"/>
  <c r="I206" i="2" s="1"/>
  <c r="H206" i="2"/>
  <c r="G206" i="2"/>
  <c r="F206" i="2"/>
  <c r="E206" i="2"/>
  <c r="D206" i="2"/>
  <c r="F206" i="6" s="1"/>
  <c r="C206" i="2"/>
  <c r="I205" i="2" a="1"/>
  <c r="I205" i="2" s="1"/>
  <c r="H205" i="2"/>
  <c r="G205" i="2"/>
  <c r="F205" i="2"/>
  <c r="E205" i="2"/>
  <c r="D205" i="2"/>
  <c r="C205" i="2"/>
  <c r="I204" i="2" a="1"/>
  <c r="I204" i="2" s="1"/>
  <c r="H204" i="2"/>
  <c r="G204" i="2"/>
  <c r="F204" i="2"/>
  <c r="E204" i="2"/>
  <c r="D204" i="2"/>
  <c r="C204" i="2"/>
  <c r="I203" i="2" a="1"/>
  <c r="I203" i="2" s="1"/>
  <c r="H203" i="2"/>
  <c r="I203" i="6" s="1"/>
  <c r="G203" i="2"/>
  <c r="F203" i="2"/>
  <c r="E203" i="2"/>
  <c r="D203" i="2"/>
  <c r="C203" i="2"/>
  <c r="I202" i="2" a="1"/>
  <c r="I202" i="2" s="1"/>
  <c r="H202" i="2"/>
  <c r="G202" i="2"/>
  <c r="F202" i="2"/>
  <c r="E202" i="2"/>
  <c r="D202" i="2"/>
  <c r="F202" i="6" s="1"/>
  <c r="C202" i="2"/>
  <c r="I201" i="2" a="1"/>
  <c r="I201" i="2" s="1"/>
  <c r="H201" i="2"/>
  <c r="I201" i="6" s="1"/>
  <c r="G201" i="2"/>
  <c r="F201" i="2"/>
  <c r="E201" i="2"/>
  <c r="D201" i="2"/>
  <c r="C201" i="2"/>
  <c r="I200" i="2" a="1"/>
  <c r="I200" i="2" s="1"/>
  <c r="G200" i="2"/>
  <c r="H200" i="6" s="1"/>
  <c r="F200" i="2"/>
  <c r="E200" i="2"/>
  <c r="D200" i="2"/>
  <c r="F200" i="6" s="1"/>
  <c r="C200" i="2"/>
  <c r="I199" i="2" a="1"/>
  <c r="I199" i="2" s="1"/>
  <c r="G199" i="2"/>
  <c r="F199" i="2"/>
  <c r="E199" i="2"/>
  <c r="D199" i="2"/>
  <c r="C199" i="2"/>
  <c r="I198" i="2" a="1"/>
  <c r="I198" i="2" s="1"/>
  <c r="G198" i="2"/>
  <c r="H198" i="6" s="1"/>
  <c r="F198" i="2"/>
  <c r="E198" i="2"/>
  <c r="D198" i="2"/>
  <c r="F198" i="6" s="1"/>
  <c r="C198" i="2"/>
  <c r="I197" i="2" a="1"/>
  <c r="I197" i="2" s="1"/>
  <c r="G197" i="2"/>
  <c r="F197" i="2"/>
  <c r="E197" i="2"/>
  <c r="D197" i="2"/>
  <c r="C197" i="2"/>
  <c r="I196" i="2" a="1"/>
  <c r="I196" i="2" s="1"/>
  <c r="G196" i="2"/>
  <c r="H196" i="6" s="1"/>
  <c r="F196" i="2"/>
  <c r="E196" i="2"/>
  <c r="D196" i="2"/>
  <c r="F196" i="6" s="1"/>
  <c r="C196" i="2"/>
  <c r="I195" i="2" a="1"/>
  <c r="I195" i="2" s="1"/>
  <c r="G195" i="2"/>
  <c r="F195" i="2"/>
  <c r="E195" i="2"/>
  <c r="D195" i="2"/>
  <c r="C195" i="2"/>
  <c r="I194" i="2" a="1"/>
  <c r="I194" i="2" s="1"/>
  <c r="G194" i="2"/>
  <c r="H194" i="6" s="1"/>
  <c r="F194" i="2"/>
  <c r="E194" i="2"/>
  <c r="D194" i="2"/>
  <c r="F194" i="6" s="1"/>
  <c r="C194" i="2"/>
  <c r="I193" i="2" a="1"/>
  <c r="I193" i="2" s="1"/>
  <c r="G193" i="2"/>
  <c r="F193" i="2"/>
  <c r="E193" i="2"/>
  <c r="D193" i="2"/>
  <c r="C193" i="2"/>
  <c r="I192" i="2" a="1"/>
  <c r="I192" i="2" s="1"/>
  <c r="G192" i="2"/>
  <c r="H192" i="6" s="1"/>
  <c r="F192" i="2"/>
  <c r="E192" i="2"/>
  <c r="D192" i="2"/>
  <c r="F192" i="6" s="1"/>
  <c r="C192" i="2"/>
  <c r="I191" i="2" a="1"/>
  <c r="I191" i="2" s="1"/>
  <c r="G191" i="2"/>
  <c r="F191" i="2"/>
  <c r="E191" i="2"/>
  <c r="D191" i="2"/>
  <c r="C191" i="2"/>
  <c r="I190" i="2" a="1"/>
  <c r="I190" i="2" s="1"/>
  <c r="G190" i="2"/>
  <c r="H190" i="6" s="1"/>
  <c r="F190" i="2"/>
  <c r="E190" i="2"/>
  <c r="D190" i="2"/>
  <c r="F190" i="6" s="1"/>
  <c r="C190" i="2"/>
  <c r="I189" i="2" a="1"/>
  <c r="I189" i="2" s="1"/>
  <c r="G189" i="2"/>
  <c r="F189" i="2"/>
  <c r="E189" i="2"/>
  <c r="D189" i="2"/>
  <c r="C189" i="2"/>
  <c r="I188" i="2" a="1"/>
  <c r="I188" i="2" s="1"/>
  <c r="G188" i="2"/>
  <c r="H188" i="6" s="1"/>
  <c r="F188" i="2"/>
  <c r="E188" i="2"/>
  <c r="D188" i="2"/>
  <c r="F188" i="6" s="1"/>
  <c r="C188" i="2"/>
  <c r="I187" i="2" a="1"/>
  <c r="I187" i="2" s="1"/>
  <c r="G187" i="2"/>
  <c r="F187" i="2"/>
  <c r="E187" i="2"/>
  <c r="D187" i="2"/>
  <c r="C187" i="2"/>
  <c r="I186" i="2" a="1"/>
  <c r="I186" i="2" s="1"/>
  <c r="G186" i="2"/>
  <c r="H186" i="6" s="1"/>
  <c r="F186" i="2"/>
  <c r="E186" i="2"/>
  <c r="D186" i="2"/>
  <c r="F186" i="6" s="1"/>
  <c r="C186" i="2"/>
  <c r="I185" i="2" a="1"/>
  <c r="I185" i="2" s="1"/>
  <c r="G185" i="2"/>
  <c r="F185" i="2"/>
  <c r="E185" i="2"/>
  <c r="D185" i="2"/>
  <c r="C185" i="2"/>
  <c r="I184" i="2" a="1"/>
  <c r="I184" i="2" s="1"/>
  <c r="G184" i="2"/>
  <c r="H184" i="6" s="1"/>
  <c r="F184" i="2"/>
  <c r="E184" i="2"/>
  <c r="D184" i="2"/>
  <c r="F184" i="6" s="1"/>
  <c r="C184" i="2"/>
  <c r="I183" i="2" a="1"/>
  <c r="I183" i="2" s="1"/>
  <c r="G183" i="2"/>
  <c r="F183" i="2"/>
  <c r="E183" i="2"/>
  <c r="D183" i="2"/>
  <c r="C183" i="2"/>
  <c r="I182" i="2" a="1"/>
  <c r="I182" i="2" s="1"/>
  <c r="G182" i="2"/>
  <c r="H182" i="6" s="1"/>
  <c r="F182" i="2"/>
  <c r="E182" i="2"/>
  <c r="D182" i="2"/>
  <c r="F182" i="6" s="1"/>
  <c r="C182" i="2"/>
  <c r="I181" i="2" a="1"/>
  <c r="I181" i="2" s="1"/>
  <c r="G181" i="2"/>
  <c r="F181" i="2"/>
  <c r="E181" i="2"/>
  <c r="D181" i="2"/>
  <c r="C181" i="2"/>
  <c r="I180" i="2" a="1"/>
  <c r="I180" i="2" s="1"/>
  <c r="G180" i="2"/>
  <c r="H180" i="6" s="1"/>
  <c r="F180" i="2"/>
  <c r="E180" i="2"/>
  <c r="D180" i="2"/>
  <c r="F180" i="6" s="1"/>
  <c r="C180" i="2"/>
  <c r="I179" i="2" a="1"/>
  <c r="I179" i="2" s="1"/>
  <c r="G179" i="2"/>
  <c r="F179" i="2"/>
  <c r="E179" i="2"/>
  <c r="D179" i="2"/>
  <c r="C179" i="2"/>
  <c r="I178" i="2" a="1"/>
  <c r="I178" i="2" s="1"/>
  <c r="G178" i="2"/>
  <c r="H178" i="6" s="1"/>
  <c r="F178" i="2"/>
  <c r="E178" i="2"/>
  <c r="D178" i="2"/>
  <c r="F178" i="6" s="1"/>
  <c r="C178" i="2"/>
  <c r="I177" i="2" a="1"/>
  <c r="I177" i="2" s="1"/>
  <c r="G177" i="2"/>
  <c r="F177" i="2"/>
  <c r="E177" i="2"/>
  <c r="D177" i="2"/>
  <c r="C177" i="2"/>
  <c r="I176" i="2" a="1"/>
  <c r="I176" i="2" s="1"/>
  <c r="G176" i="2"/>
  <c r="H176" i="6" s="1"/>
  <c r="F176" i="2"/>
  <c r="E176" i="2"/>
  <c r="D176" i="2"/>
  <c r="F176" i="6" s="1"/>
  <c r="C176" i="2"/>
  <c r="I175" i="2" a="1"/>
  <c r="I175" i="2" s="1"/>
  <c r="G175" i="2"/>
  <c r="F175" i="2"/>
  <c r="E175" i="2"/>
  <c r="D175" i="2"/>
  <c r="C175" i="2"/>
  <c r="I174" i="2" a="1"/>
  <c r="I174" i="2" s="1"/>
  <c r="G174" i="2"/>
  <c r="H174" i="6" s="1"/>
  <c r="F174" i="2"/>
  <c r="E174" i="2"/>
  <c r="D174" i="2"/>
  <c r="F174" i="6" s="1"/>
  <c r="C174" i="2"/>
  <c r="I173" i="2" a="1"/>
  <c r="I173" i="2" s="1"/>
  <c r="G173" i="2"/>
  <c r="F173" i="2"/>
  <c r="E173" i="2"/>
  <c r="D173" i="2"/>
  <c r="C173" i="2"/>
  <c r="I172" i="2" a="1"/>
  <c r="I172" i="2" s="1"/>
  <c r="G172" i="2"/>
  <c r="H172" i="6" s="1"/>
  <c r="F172" i="2"/>
  <c r="E172" i="2"/>
  <c r="D172" i="2"/>
  <c r="F172" i="6" s="1"/>
  <c r="C172" i="2"/>
  <c r="I171" i="2" a="1"/>
  <c r="I171" i="2" s="1"/>
  <c r="G171" i="2"/>
  <c r="H171" i="6" s="1"/>
  <c r="F171" i="2"/>
  <c r="E171" i="2"/>
  <c r="D171" i="2"/>
  <c r="C171" i="2"/>
  <c r="I170" i="2" a="1"/>
  <c r="I170" i="2" s="1"/>
  <c r="G170" i="2"/>
  <c r="H170" i="6" s="1"/>
  <c r="F170" i="2"/>
  <c r="E170" i="2"/>
  <c r="D170" i="2"/>
  <c r="F170" i="6" s="1"/>
  <c r="C170" i="2"/>
  <c r="I169" i="2" a="1"/>
  <c r="I169" i="2" s="1"/>
  <c r="G169" i="2"/>
  <c r="F169" i="2"/>
  <c r="E169" i="2"/>
  <c r="D169" i="2"/>
  <c r="C169" i="2"/>
  <c r="I168" i="2" a="1"/>
  <c r="I168" i="2" s="1"/>
  <c r="G168" i="2"/>
  <c r="H168" i="6" s="1"/>
  <c r="F168" i="2"/>
  <c r="G168" i="6" s="1"/>
  <c r="E168" i="2"/>
  <c r="D168" i="2"/>
  <c r="F168" i="6" s="1"/>
  <c r="C168" i="2"/>
  <c r="I167" i="2" a="1"/>
  <c r="I167" i="2" s="1"/>
  <c r="G167" i="2"/>
  <c r="F167" i="2"/>
  <c r="E167" i="2"/>
  <c r="D167" i="2"/>
  <c r="C167" i="2"/>
  <c r="I166" i="2" a="1"/>
  <c r="I166" i="2" s="1"/>
  <c r="G166" i="2"/>
  <c r="F166" i="2"/>
  <c r="E166" i="2"/>
  <c r="D166" i="2"/>
  <c r="C166" i="2"/>
  <c r="I165" i="2" a="1"/>
  <c r="I165" i="2" s="1"/>
  <c r="G165" i="2"/>
  <c r="F165" i="2"/>
  <c r="E165" i="2"/>
  <c r="D165" i="2"/>
  <c r="F165" i="6" s="1"/>
  <c r="C165" i="2"/>
  <c r="I164" i="2" a="1"/>
  <c r="I164" i="2" s="1"/>
  <c r="G164" i="2"/>
  <c r="F164" i="2"/>
  <c r="G164" i="6" s="1"/>
  <c r="E164" i="2"/>
  <c r="D164" i="2"/>
  <c r="C164" i="2"/>
  <c r="I163" i="2" a="1"/>
  <c r="I163" i="2" s="1"/>
  <c r="G163" i="2"/>
  <c r="F163" i="2"/>
  <c r="E163" i="2"/>
  <c r="D163" i="2"/>
  <c r="C163" i="2"/>
  <c r="I162" i="2" a="1"/>
  <c r="I162" i="2" s="1"/>
  <c r="G162" i="2"/>
  <c r="F162" i="2"/>
  <c r="G162" i="6" s="1"/>
  <c r="E162" i="2"/>
  <c r="D162" i="2"/>
  <c r="C162" i="2"/>
  <c r="I161" i="2" a="1"/>
  <c r="I161" i="2" s="1"/>
  <c r="G161" i="2"/>
  <c r="F161" i="2"/>
  <c r="E161" i="2"/>
  <c r="D161" i="2"/>
  <c r="C161" i="2"/>
  <c r="I160" i="2" a="1"/>
  <c r="I160" i="2" s="1"/>
  <c r="G160" i="2"/>
  <c r="F160" i="2"/>
  <c r="G160" i="6" s="1"/>
  <c r="E160" i="2"/>
  <c r="D160" i="2"/>
  <c r="C160" i="2"/>
  <c r="I159" i="2" a="1"/>
  <c r="I159" i="2" s="1"/>
  <c r="G159" i="2"/>
  <c r="F159" i="2"/>
  <c r="E159" i="2"/>
  <c r="D159" i="2"/>
  <c r="C159" i="2"/>
  <c r="I158" i="2" a="1"/>
  <c r="I158" i="2" s="1"/>
  <c r="G158" i="2"/>
  <c r="F158" i="2"/>
  <c r="G158" i="6" s="1"/>
  <c r="E158" i="2"/>
  <c r="D158" i="2"/>
  <c r="C158" i="2"/>
  <c r="I157" i="2" a="1"/>
  <c r="I157" i="2" s="1"/>
  <c r="G157" i="2"/>
  <c r="F157" i="2"/>
  <c r="E157" i="2"/>
  <c r="D157" i="2"/>
  <c r="C157" i="2"/>
  <c r="I156" i="2" a="1"/>
  <c r="I156" i="2" s="1"/>
  <c r="G156" i="2"/>
  <c r="F156" i="2"/>
  <c r="G156" i="6" s="1"/>
  <c r="E156" i="2"/>
  <c r="D156" i="2"/>
  <c r="C156" i="2"/>
  <c r="I155" i="2" a="1"/>
  <c r="I155" i="2" s="1"/>
  <c r="G155" i="2"/>
  <c r="F155" i="2"/>
  <c r="E155" i="2"/>
  <c r="D155" i="2"/>
  <c r="C155" i="2"/>
  <c r="I154" i="2" a="1"/>
  <c r="I154" i="2" s="1"/>
  <c r="G154" i="2"/>
  <c r="F154" i="2"/>
  <c r="G154" i="6" s="1"/>
  <c r="E154" i="2"/>
  <c r="D154" i="2"/>
  <c r="C154" i="2"/>
  <c r="I153" i="2" a="1"/>
  <c r="I153" i="2" s="1"/>
  <c r="G153" i="2"/>
  <c r="F153" i="2"/>
  <c r="E153" i="2"/>
  <c r="D153" i="2"/>
  <c r="F153" i="6" s="1"/>
  <c r="C153" i="2"/>
  <c r="I152" i="2" a="1"/>
  <c r="I152" i="2" s="1"/>
  <c r="G152" i="2"/>
  <c r="F152" i="2"/>
  <c r="G152" i="6" s="1"/>
  <c r="E152" i="2"/>
  <c r="D152" i="2"/>
  <c r="C152" i="2"/>
  <c r="I151" i="2" a="1"/>
  <c r="I151" i="2" s="1"/>
  <c r="G151" i="2"/>
  <c r="F151" i="2"/>
  <c r="E151" i="2"/>
  <c r="D151" i="2"/>
  <c r="F151" i="6" s="1"/>
  <c r="C151" i="2"/>
  <c r="I150" i="2" a="1"/>
  <c r="I150" i="2" s="1"/>
  <c r="G150" i="2"/>
  <c r="F150" i="2"/>
  <c r="G150" i="6" s="1"/>
  <c r="E150" i="2"/>
  <c r="D150" i="2"/>
  <c r="C150" i="2"/>
  <c r="I149" i="2" a="1"/>
  <c r="I149" i="2" s="1"/>
  <c r="G149" i="2"/>
  <c r="F149" i="2"/>
  <c r="E149" i="2"/>
  <c r="D149" i="2"/>
  <c r="F149" i="6" s="1"/>
  <c r="C149" i="2"/>
  <c r="I148" i="2" a="1"/>
  <c r="I148" i="2" s="1"/>
  <c r="G148" i="2"/>
  <c r="F148" i="2"/>
  <c r="G148" i="6" s="1"/>
  <c r="E148" i="2"/>
  <c r="D148" i="2"/>
  <c r="C148" i="2"/>
  <c r="I147" i="2" a="1"/>
  <c r="I147" i="2" s="1"/>
  <c r="G147" i="2"/>
  <c r="F147" i="2"/>
  <c r="E147" i="2"/>
  <c r="D147" i="2"/>
  <c r="F147" i="6" s="1"/>
  <c r="C147" i="2"/>
  <c r="I146" i="2" a="1"/>
  <c r="I146" i="2" s="1"/>
  <c r="G146" i="2"/>
  <c r="F146" i="2"/>
  <c r="G146" i="6" s="1"/>
  <c r="E146" i="2"/>
  <c r="D146" i="2"/>
  <c r="C146" i="2"/>
  <c r="I145" i="2" a="1"/>
  <c r="I145" i="2" s="1"/>
  <c r="G145" i="2"/>
  <c r="F145" i="2"/>
  <c r="E145" i="2"/>
  <c r="D145" i="2"/>
  <c r="F145" i="6" s="1"/>
  <c r="C145" i="2"/>
  <c r="I144" i="2" a="1"/>
  <c r="I144" i="2" s="1"/>
  <c r="G144" i="2"/>
  <c r="F144" i="2"/>
  <c r="G144" i="6" s="1"/>
  <c r="E144" i="2"/>
  <c r="D144" i="2"/>
  <c r="C144" i="2"/>
  <c r="I143" i="2" a="1"/>
  <c r="I143" i="2" s="1"/>
  <c r="G143" i="2"/>
  <c r="F143" i="2"/>
  <c r="E143" i="2"/>
  <c r="D143" i="2"/>
  <c r="F143" i="6" s="1"/>
  <c r="C143" i="2"/>
  <c r="I142" i="2" a="1"/>
  <c r="I142" i="2" s="1"/>
  <c r="G142" i="2"/>
  <c r="F142" i="2"/>
  <c r="E142" i="2"/>
  <c r="D142" i="2"/>
  <c r="C142" i="2"/>
  <c r="I141" i="2" a="1"/>
  <c r="I141" i="2" s="1"/>
  <c r="G141" i="2"/>
  <c r="F141" i="2"/>
  <c r="G141" i="6" s="1"/>
  <c r="E141" i="2"/>
  <c r="D141" i="2"/>
  <c r="F141" i="6" s="1"/>
  <c r="C141" i="2"/>
  <c r="I140" i="2" a="1"/>
  <c r="I140" i="2" s="1"/>
  <c r="G140" i="2"/>
  <c r="F140" i="2"/>
  <c r="G140" i="6" s="1"/>
  <c r="E140" i="2"/>
  <c r="D140" i="2"/>
  <c r="C140" i="2"/>
  <c r="I139" i="2" a="1"/>
  <c r="I139" i="2" s="1"/>
  <c r="G139" i="2"/>
  <c r="F139" i="2"/>
  <c r="E139" i="2"/>
  <c r="D139" i="2"/>
  <c r="C139" i="2"/>
  <c r="I138" i="2" a="1"/>
  <c r="I138" i="2" s="1"/>
  <c r="G138" i="2"/>
  <c r="F138" i="2"/>
  <c r="G138" i="6" s="1"/>
  <c r="E138" i="2"/>
  <c r="D138" i="2"/>
  <c r="C138" i="2"/>
  <c r="I137" i="2" a="1"/>
  <c r="I137" i="2" s="1"/>
  <c r="G137" i="2"/>
  <c r="F137" i="2"/>
  <c r="E137" i="2"/>
  <c r="D137" i="2"/>
  <c r="C137" i="2"/>
  <c r="I136" i="2" a="1"/>
  <c r="I136" i="2" s="1"/>
  <c r="G136" i="2"/>
  <c r="F136" i="2"/>
  <c r="G136" i="6" s="1"/>
  <c r="E136" i="2"/>
  <c r="D136" i="2"/>
  <c r="C136" i="2"/>
  <c r="I135" i="2" a="1"/>
  <c r="I135" i="2" s="1"/>
  <c r="G135" i="2"/>
  <c r="F135" i="2"/>
  <c r="E135" i="2"/>
  <c r="D135" i="2"/>
  <c r="C135" i="2"/>
  <c r="I134" i="2" a="1"/>
  <c r="I134" i="2" s="1"/>
  <c r="G134" i="2"/>
  <c r="F134" i="2"/>
  <c r="G134" i="6" s="1"/>
  <c r="E134" i="2"/>
  <c r="D134" i="2"/>
  <c r="C134" i="2"/>
  <c r="I133" i="2" a="1"/>
  <c r="I133" i="2" s="1"/>
  <c r="G133" i="2"/>
  <c r="F133" i="2"/>
  <c r="E133" i="2"/>
  <c r="D133" i="2"/>
  <c r="C133" i="2"/>
  <c r="I132" i="2" a="1"/>
  <c r="I132" i="2" s="1"/>
  <c r="G132" i="2"/>
  <c r="F132" i="2"/>
  <c r="G132" i="6" s="1"/>
  <c r="E132" i="2"/>
  <c r="D132" i="2"/>
  <c r="C132" i="2"/>
  <c r="I131" i="2" a="1"/>
  <c r="I131" i="2" s="1"/>
  <c r="G131" i="2"/>
  <c r="F131" i="2"/>
  <c r="E131" i="2"/>
  <c r="D131" i="2"/>
  <c r="C131" i="2"/>
  <c r="I130" i="2" a="1"/>
  <c r="I130" i="2" s="1"/>
  <c r="G130" i="2"/>
  <c r="F130" i="2"/>
  <c r="G130" i="6" s="1"/>
  <c r="E130" i="2"/>
  <c r="D130" i="2"/>
  <c r="C130" i="2"/>
  <c r="I129" i="2" a="1"/>
  <c r="I129" i="2" s="1"/>
  <c r="G129" i="2"/>
  <c r="F129" i="2"/>
  <c r="E129" i="2"/>
  <c r="D129" i="2"/>
  <c r="F129" i="6" s="1"/>
  <c r="C129" i="2"/>
  <c r="I128" i="2" a="1"/>
  <c r="I128" i="2" s="1"/>
  <c r="G128" i="2"/>
  <c r="F128" i="2"/>
  <c r="G128" i="6" s="1"/>
  <c r="E128" i="2"/>
  <c r="D128" i="2"/>
  <c r="C128" i="2"/>
  <c r="I127" i="2" a="1"/>
  <c r="I127" i="2" s="1"/>
  <c r="G127" i="2"/>
  <c r="F127" i="2"/>
  <c r="E127" i="2"/>
  <c r="D127" i="2"/>
  <c r="F127" i="6" s="1"/>
  <c r="C127" i="2"/>
  <c r="I126" i="2" a="1"/>
  <c r="I126" i="2" s="1"/>
  <c r="G126" i="2"/>
  <c r="F126" i="2"/>
  <c r="G126" i="6" s="1"/>
  <c r="E126" i="2"/>
  <c r="D126" i="2"/>
  <c r="F126" i="6" s="1"/>
  <c r="C126" i="2"/>
  <c r="I125" i="2" a="1"/>
  <c r="I125" i="2" s="1"/>
  <c r="G125" i="2"/>
  <c r="F125" i="2"/>
  <c r="E125" i="2"/>
  <c r="D125" i="2"/>
  <c r="F125" i="6" s="1"/>
  <c r="C125" i="2"/>
  <c r="I124" i="2" a="1"/>
  <c r="I124" i="2" s="1"/>
  <c r="G124" i="2"/>
  <c r="F124" i="2"/>
  <c r="G124" i="6" s="1"/>
  <c r="E124" i="2"/>
  <c r="D124" i="2"/>
  <c r="C124" i="2"/>
  <c r="I123" i="2" a="1"/>
  <c r="I123" i="2" s="1"/>
  <c r="G123" i="2"/>
  <c r="F123" i="2"/>
  <c r="E123" i="2"/>
  <c r="D123" i="2"/>
  <c r="F123" i="6" s="1"/>
  <c r="C123" i="2"/>
  <c r="I122" i="2" a="1"/>
  <c r="I122" i="2" s="1"/>
  <c r="G122" i="2"/>
  <c r="F122" i="2"/>
  <c r="G122" i="6" s="1"/>
  <c r="E122" i="2"/>
  <c r="D122" i="2"/>
  <c r="C122" i="2"/>
  <c r="I121" i="2" a="1"/>
  <c r="I121" i="2" s="1"/>
  <c r="G121" i="2"/>
  <c r="F121" i="2"/>
  <c r="E121" i="2"/>
  <c r="D121" i="2"/>
  <c r="F121" i="6" s="1"/>
  <c r="C121" i="2"/>
  <c r="I120" i="2" a="1"/>
  <c r="I120" i="2" s="1"/>
  <c r="G120" i="2"/>
  <c r="F120" i="2"/>
  <c r="G120" i="6" s="1"/>
  <c r="E120" i="2"/>
  <c r="D120" i="2"/>
  <c r="C120" i="2"/>
  <c r="I119" i="2" a="1"/>
  <c r="I119" i="2" s="1"/>
  <c r="G119" i="2"/>
  <c r="F119" i="2"/>
  <c r="E119" i="2"/>
  <c r="D119" i="2"/>
  <c r="F119" i="6" s="1"/>
  <c r="C119" i="2"/>
  <c r="I118" i="2" a="1"/>
  <c r="I118" i="2" s="1"/>
  <c r="G118" i="2"/>
  <c r="F118" i="2"/>
  <c r="E118" i="2"/>
  <c r="D118" i="2"/>
  <c r="C118" i="2"/>
  <c r="I117" i="2" a="1"/>
  <c r="I117" i="2" s="1"/>
  <c r="G117" i="2"/>
  <c r="F117" i="2"/>
  <c r="E117" i="2"/>
  <c r="D117" i="2"/>
  <c r="F117" i="6" s="1"/>
  <c r="C117" i="2"/>
  <c r="I116" i="2" a="1"/>
  <c r="I116" i="2" s="1"/>
  <c r="G116" i="2"/>
  <c r="F116" i="2"/>
  <c r="G116" i="6" s="1"/>
  <c r="E116" i="2"/>
  <c r="D116" i="2"/>
  <c r="C116" i="2"/>
  <c r="I115" i="2" a="1"/>
  <c r="I115" i="2" s="1"/>
  <c r="G115" i="2"/>
  <c r="F115" i="2"/>
  <c r="E115" i="2"/>
  <c r="D115" i="2"/>
  <c r="C115" i="2"/>
  <c r="I114" i="2" a="1"/>
  <c r="I114" i="2" s="1"/>
  <c r="G114" i="2"/>
  <c r="F114" i="2"/>
  <c r="G114" i="6" s="1"/>
  <c r="E114" i="2"/>
  <c r="D114" i="2"/>
  <c r="C114" i="2"/>
  <c r="I113" i="2" a="1"/>
  <c r="I113" i="2" s="1"/>
  <c r="G113" i="2"/>
  <c r="H113" i="6" s="1"/>
  <c r="F113" i="2"/>
  <c r="E113" i="2"/>
  <c r="D113" i="2"/>
  <c r="C113" i="2"/>
  <c r="I112" i="2" a="1"/>
  <c r="I112" i="2" s="1"/>
  <c r="G112" i="2"/>
  <c r="F112" i="2"/>
  <c r="G112" i="6" s="1"/>
  <c r="E112" i="2"/>
  <c r="D112" i="2"/>
  <c r="C112" i="2"/>
  <c r="I111" i="2" a="1"/>
  <c r="I111" i="2" s="1"/>
  <c r="G111" i="2"/>
  <c r="F111" i="2"/>
  <c r="E111" i="2"/>
  <c r="D111" i="2"/>
  <c r="C111" i="2"/>
  <c r="I110" i="2" a="1"/>
  <c r="I110" i="2" s="1"/>
  <c r="G110" i="2"/>
  <c r="F110" i="2"/>
  <c r="G110" i="6" s="1"/>
  <c r="E110" i="2"/>
  <c r="D110" i="2"/>
  <c r="C110" i="2"/>
  <c r="I109" i="2" a="1"/>
  <c r="I109" i="2" s="1"/>
  <c r="G109" i="2"/>
  <c r="F109" i="2"/>
  <c r="E109" i="2"/>
  <c r="D109" i="2"/>
  <c r="C109" i="2"/>
  <c r="I108" i="2" a="1"/>
  <c r="I108" i="2" s="1"/>
  <c r="G108" i="2"/>
  <c r="F108" i="2"/>
  <c r="G108" i="6" s="1"/>
  <c r="E108" i="2"/>
  <c r="D108" i="2"/>
  <c r="C108" i="2"/>
  <c r="I107" i="2" a="1"/>
  <c r="I107" i="2" s="1"/>
  <c r="G107" i="2"/>
  <c r="F107" i="2"/>
  <c r="E107" i="2"/>
  <c r="D107" i="2"/>
  <c r="C107" i="2"/>
  <c r="I106" i="2" a="1"/>
  <c r="I106" i="2" s="1"/>
  <c r="G106" i="2"/>
  <c r="F106" i="2"/>
  <c r="G106" i="6" s="1"/>
  <c r="E106" i="2"/>
  <c r="D106" i="2"/>
  <c r="F106" i="6" s="1"/>
  <c r="C106" i="2"/>
  <c r="I105" i="2" a="1"/>
  <c r="I105" i="2" s="1"/>
  <c r="G105" i="2"/>
  <c r="F105" i="2"/>
  <c r="E105" i="2"/>
  <c r="D105" i="2"/>
  <c r="F105" i="6" s="1"/>
  <c r="C105" i="2"/>
  <c r="I104" i="2" a="1"/>
  <c r="I104" i="2" s="1"/>
  <c r="G104" i="2"/>
  <c r="F104" i="2"/>
  <c r="G104" i="6" s="1"/>
  <c r="E104" i="2"/>
  <c r="D104" i="2"/>
  <c r="C104" i="2"/>
  <c r="I103" i="2" a="1"/>
  <c r="I103" i="2" s="1"/>
  <c r="G103" i="2"/>
  <c r="F103" i="2"/>
  <c r="E103" i="2"/>
  <c r="D103" i="2"/>
  <c r="F103" i="6" s="1"/>
  <c r="C103" i="2"/>
  <c r="I102" i="2" a="1"/>
  <c r="I102" i="2" s="1"/>
  <c r="G102" i="2"/>
  <c r="F102" i="2"/>
  <c r="G102" i="6" s="1"/>
  <c r="E102" i="2"/>
  <c r="D102" i="2"/>
  <c r="C102" i="2"/>
  <c r="I101" i="2" a="1"/>
  <c r="I101" i="2" s="1"/>
  <c r="G101" i="2"/>
  <c r="F101" i="2"/>
  <c r="E101" i="2"/>
  <c r="D101" i="2"/>
  <c r="F101" i="6" s="1"/>
  <c r="C101" i="2"/>
  <c r="I100" i="2" a="1"/>
  <c r="I100" i="2" s="1"/>
  <c r="G100" i="2"/>
  <c r="F100" i="2"/>
  <c r="G100" i="6" s="1"/>
  <c r="E100" i="2"/>
  <c r="D100" i="2"/>
  <c r="C100" i="2"/>
  <c r="I99" i="2" a="1"/>
  <c r="I99" i="2" s="1"/>
  <c r="G99" i="2"/>
  <c r="F99" i="2"/>
  <c r="E99" i="2"/>
  <c r="D99" i="2"/>
  <c r="F99" i="6" s="1"/>
  <c r="C99" i="2"/>
  <c r="I98" i="2" a="1"/>
  <c r="I98" i="2" s="1"/>
  <c r="G98" i="2"/>
  <c r="F98" i="2"/>
  <c r="G98" i="6" s="1"/>
  <c r="E98" i="2"/>
  <c r="D98" i="2"/>
  <c r="F98" i="6" s="1"/>
  <c r="C98" i="2"/>
  <c r="I97" i="2" a="1"/>
  <c r="I97" i="2" s="1"/>
  <c r="G97" i="2"/>
  <c r="F97" i="2"/>
  <c r="E97" i="2"/>
  <c r="D97" i="2"/>
  <c r="F97" i="6" s="1"/>
  <c r="C97" i="2"/>
  <c r="I96" i="2" a="1"/>
  <c r="I96" i="2" s="1"/>
  <c r="G96" i="2"/>
  <c r="F96" i="2"/>
  <c r="G96" i="6" s="1"/>
  <c r="E96" i="2"/>
  <c r="D96" i="2"/>
  <c r="C96" i="2"/>
  <c r="I95" i="2" a="1"/>
  <c r="I95" i="2" s="1"/>
  <c r="G95" i="2"/>
  <c r="F95" i="2"/>
  <c r="E95" i="2"/>
  <c r="D95" i="2"/>
  <c r="F95" i="6" s="1"/>
  <c r="C95" i="2"/>
  <c r="I94" i="2" a="1"/>
  <c r="I94" i="2" s="1"/>
  <c r="G94" i="2"/>
  <c r="F94" i="2"/>
  <c r="E94" i="2"/>
  <c r="D94" i="2"/>
  <c r="C94" i="2"/>
  <c r="I93" i="2" a="1"/>
  <c r="I93" i="2" s="1"/>
  <c r="G93" i="2"/>
  <c r="F93" i="2"/>
  <c r="G93" i="6" s="1"/>
  <c r="E93" i="2"/>
  <c r="D93" i="2"/>
  <c r="F93" i="6" s="1"/>
  <c r="C93" i="2"/>
  <c r="I92" i="2" a="1"/>
  <c r="I92" i="2" s="1"/>
  <c r="G92" i="2"/>
  <c r="F92" i="2"/>
  <c r="G92" i="6" s="1"/>
  <c r="E92" i="2"/>
  <c r="D92" i="2"/>
  <c r="C92" i="2"/>
  <c r="I91" i="2" a="1"/>
  <c r="I91" i="2" s="1"/>
  <c r="G91" i="2"/>
  <c r="F91" i="2"/>
  <c r="E91" i="2"/>
  <c r="D91" i="2"/>
  <c r="C91" i="2"/>
  <c r="I90" i="2" a="1"/>
  <c r="I90" i="2" s="1"/>
  <c r="G90" i="2"/>
  <c r="F90" i="2"/>
  <c r="G90" i="6" s="1"/>
  <c r="E90" i="2"/>
  <c r="D90" i="2"/>
  <c r="C90" i="2"/>
  <c r="I89" i="2" a="1"/>
  <c r="I89" i="2" s="1"/>
  <c r="G89" i="2"/>
  <c r="F89" i="2"/>
  <c r="E89" i="2"/>
  <c r="D89" i="2"/>
  <c r="C89" i="2"/>
  <c r="I88" i="2" a="1"/>
  <c r="I88" i="2" s="1"/>
  <c r="G88" i="2"/>
  <c r="F88" i="2"/>
  <c r="G88" i="6" s="1"/>
  <c r="E88" i="2"/>
  <c r="D88" i="2"/>
  <c r="F88" i="6" s="1"/>
  <c r="C88" i="2"/>
  <c r="I87" i="2" a="1"/>
  <c r="I87" i="2" s="1"/>
  <c r="G87" i="2"/>
  <c r="F87" i="2"/>
  <c r="E87" i="2"/>
  <c r="D87" i="2"/>
  <c r="C87" i="2"/>
  <c r="I86" i="2" a="1"/>
  <c r="I86" i="2" s="1"/>
  <c r="G86" i="2"/>
  <c r="F86" i="2"/>
  <c r="G86" i="6" s="1"/>
  <c r="E86" i="2"/>
  <c r="D86" i="2"/>
  <c r="C86" i="2"/>
  <c r="I85" i="2" a="1"/>
  <c r="I85" i="2" s="1"/>
  <c r="G85" i="2"/>
  <c r="F85" i="2"/>
  <c r="E85" i="2"/>
  <c r="D85" i="2"/>
  <c r="C85" i="2"/>
  <c r="I84" i="2" a="1"/>
  <c r="I84" i="2" s="1"/>
  <c r="G84" i="2"/>
  <c r="F84" i="2"/>
  <c r="G84" i="6" s="1"/>
  <c r="E84" i="2"/>
  <c r="D84" i="2"/>
  <c r="C84" i="2"/>
  <c r="I83" i="2" a="1"/>
  <c r="I83" i="2" s="1"/>
  <c r="G83" i="2"/>
  <c r="H83" i="6" s="1"/>
  <c r="F83" i="2"/>
  <c r="E83" i="2"/>
  <c r="D83" i="2"/>
  <c r="C83" i="2"/>
  <c r="I82" i="2" a="1"/>
  <c r="I82" i="2" s="1"/>
  <c r="G82" i="2"/>
  <c r="F82" i="2"/>
  <c r="G82" i="6" s="1"/>
  <c r="E82" i="2"/>
  <c r="D82" i="2"/>
  <c r="C82" i="2"/>
  <c r="I81" i="2" a="1"/>
  <c r="I81" i="2" s="1"/>
  <c r="G81" i="2"/>
  <c r="F81" i="2"/>
  <c r="E81" i="2"/>
  <c r="D81" i="2"/>
  <c r="F81" i="6" s="1"/>
  <c r="C81" i="2"/>
  <c r="I80" i="2" a="1"/>
  <c r="I80" i="2" s="1"/>
  <c r="G80" i="2"/>
  <c r="F80" i="2"/>
  <c r="G80" i="6" s="1"/>
  <c r="E80" i="2"/>
  <c r="D80" i="2"/>
  <c r="C80" i="2"/>
  <c r="I79" i="2" a="1"/>
  <c r="I79" i="2" s="1"/>
  <c r="G79" i="2"/>
  <c r="F79" i="2"/>
  <c r="E79" i="2"/>
  <c r="D79" i="2"/>
  <c r="F79" i="6" s="1"/>
  <c r="C79" i="2"/>
  <c r="I78" i="2" a="1"/>
  <c r="I78" i="2" s="1"/>
  <c r="G78" i="2"/>
  <c r="F78" i="2"/>
  <c r="G78" i="6" s="1"/>
  <c r="E78" i="2"/>
  <c r="D78" i="2"/>
  <c r="F78" i="6" s="1"/>
  <c r="C78" i="2"/>
  <c r="I77" i="2" a="1"/>
  <c r="I77" i="2" s="1"/>
  <c r="G77" i="2"/>
  <c r="F77" i="2"/>
  <c r="E77" i="2"/>
  <c r="D77" i="2"/>
  <c r="F77" i="6" s="1"/>
  <c r="C77" i="2"/>
  <c r="I76" i="2" a="1"/>
  <c r="I76" i="2" s="1"/>
  <c r="G76" i="2"/>
  <c r="F76" i="2"/>
  <c r="G76" i="6" s="1"/>
  <c r="E76" i="2"/>
  <c r="D76" i="2"/>
  <c r="C76" i="2"/>
  <c r="I75" i="2" a="1"/>
  <c r="I75" i="2" s="1"/>
  <c r="G75" i="2"/>
  <c r="F75" i="2"/>
  <c r="E75" i="2"/>
  <c r="D75" i="2"/>
  <c r="F75" i="6" s="1"/>
  <c r="C75" i="2"/>
  <c r="I74" i="2" a="1"/>
  <c r="I74" i="2" s="1"/>
  <c r="G74" i="2"/>
  <c r="F74" i="2"/>
  <c r="G74" i="6" s="1"/>
  <c r="E74" i="2"/>
  <c r="D74" i="2"/>
  <c r="C74" i="2"/>
  <c r="I73" i="2" a="1"/>
  <c r="I73" i="2" s="1"/>
  <c r="G73" i="2"/>
  <c r="F73" i="2"/>
  <c r="E73" i="2"/>
  <c r="D73" i="2"/>
  <c r="F73" i="6" s="1"/>
  <c r="C73" i="2"/>
  <c r="I72" i="2" a="1"/>
  <c r="I72" i="2" s="1"/>
  <c r="G72" i="2"/>
  <c r="F72" i="2"/>
  <c r="G72" i="6" s="1"/>
  <c r="E72" i="2"/>
  <c r="D72" i="2"/>
  <c r="C72" i="2"/>
  <c r="I71" i="2" a="1"/>
  <c r="I71" i="2" s="1"/>
  <c r="G71" i="2"/>
  <c r="F71" i="2"/>
  <c r="E71" i="2"/>
  <c r="D71" i="2"/>
  <c r="F71" i="6" s="1"/>
  <c r="C71" i="2"/>
  <c r="I70" i="2" a="1"/>
  <c r="I70" i="2" s="1"/>
  <c r="G70" i="2"/>
  <c r="F70" i="2"/>
  <c r="G70" i="6" s="1"/>
  <c r="E70" i="2"/>
  <c r="D70" i="2"/>
  <c r="C70" i="2"/>
  <c r="I69" i="2" a="1"/>
  <c r="I69" i="2" s="1"/>
  <c r="G69" i="2"/>
  <c r="F69" i="2"/>
  <c r="E69" i="2"/>
  <c r="D69" i="2"/>
  <c r="F69" i="6" s="1"/>
  <c r="C69" i="2"/>
  <c r="I68" i="2" a="1"/>
  <c r="I68" i="2" s="1"/>
  <c r="G68" i="2"/>
  <c r="F68" i="2"/>
  <c r="G68" i="6" s="1"/>
  <c r="E68" i="2"/>
  <c r="D68" i="2"/>
  <c r="C68" i="2"/>
  <c r="I67" i="2" a="1"/>
  <c r="I67" i="2" s="1"/>
  <c r="G67" i="2"/>
  <c r="F67" i="2"/>
  <c r="E67" i="2"/>
  <c r="D67" i="2"/>
  <c r="C67" i="2"/>
  <c r="I66" i="2" a="1"/>
  <c r="I66" i="2" s="1"/>
  <c r="G66" i="2"/>
  <c r="F66" i="2"/>
  <c r="G66" i="6" s="1"/>
  <c r="E66" i="2"/>
  <c r="D66" i="2"/>
  <c r="C66" i="2"/>
  <c r="I65" i="2" a="1"/>
  <c r="I65" i="2" s="1"/>
  <c r="G65" i="2"/>
  <c r="H65" i="6" s="1"/>
  <c r="F65" i="2"/>
  <c r="E65" i="2"/>
  <c r="D65" i="2"/>
  <c r="C65" i="2"/>
  <c r="I64" i="2" a="1"/>
  <c r="I64" i="2" s="1"/>
  <c r="G64" i="2"/>
  <c r="F64" i="2"/>
  <c r="E64" i="2"/>
  <c r="D64" i="2"/>
  <c r="C64" i="2"/>
  <c r="I63" i="2" a="1"/>
  <c r="I63" i="2" s="1"/>
  <c r="G63" i="2"/>
  <c r="F63" i="2"/>
  <c r="G63" i="6" s="1"/>
  <c r="E63" i="2"/>
  <c r="D63" i="2"/>
  <c r="C63" i="2"/>
  <c r="I62" i="2" a="1"/>
  <c r="I62" i="2" s="1"/>
  <c r="G62" i="2"/>
  <c r="F62" i="2"/>
  <c r="E62" i="2"/>
  <c r="D62" i="2"/>
  <c r="C62" i="2"/>
  <c r="I61" i="2" a="1"/>
  <c r="I61" i="2" s="1"/>
  <c r="G61" i="2"/>
  <c r="F61" i="2"/>
  <c r="E61" i="2"/>
  <c r="D61" i="2"/>
  <c r="C61" i="2"/>
  <c r="I60" i="2" a="1"/>
  <c r="I60" i="2" s="1"/>
  <c r="G60" i="2"/>
  <c r="F60" i="2"/>
  <c r="E60" i="2"/>
  <c r="D60" i="2"/>
  <c r="C60" i="2"/>
  <c r="I59" i="2" a="1"/>
  <c r="I59" i="2" s="1"/>
  <c r="G59" i="2"/>
  <c r="F59" i="2"/>
  <c r="E59" i="2"/>
  <c r="D59" i="2"/>
  <c r="C59" i="2"/>
  <c r="I58" i="2" a="1"/>
  <c r="I58" i="2" s="1"/>
  <c r="G58" i="2"/>
  <c r="F58" i="2"/>
  <c r="E58" i="2"/>
  <c r="D58" i="2"/>
  <c r="C58" i="2"/>
  <c r="I57" i="2" a="1"/>
  <c r="I57" i="2" s="1"/>
  <c r="G57" i="2"/>
  <c r="F57" i="2"/>
  <c r="G57" i="6" s="1"/>
  <c r="E57" i="2"/>
  <c r="D57" i="2"/>
  <c r="C57" i="2"/>
  <c r="I56" i="2" a="1"/>
  <c r="I56" i="2" s="1"/>
  <c r="G56" i="2"/>
  <c r="F56" i="2"/>
  <c r="E56" i="2"/>
  <c r="D56" i="2"/>
  <c r="C56" i="2"/>
  <c r="I55" i="2" a="1"/>
  <c r="I55" i="2" s="1"/>
  <c r="G55" i="2"/>
  <c r="F55" i="2"/>
  <c r="G55" i="6" s="1"/>
  <c r="E55" i="2"/>
  <c r="D55" i="2"/>
  <c r="C55" i="2"/>
  <c r="I54" i="2" a="1"/>
  <c r="I54" i="2" s="1"/>
  <c r="G54" i="2"/>
  <c r="F54" i="2"/>
  <c r="E54" i="2"/>
  <c r="D54" i="2"/>
  <c r="F54" i="6" s="1"/>
  <c r="C54" i="2"/>
  <c r="I53" i="2" a="1"/>
  <c r="I53" i="2" s="1"/>
  <c r="G53" i="2"/>
  <c r="F53" i="2"/>
  <c r="G53" i="6" s="1"/>
  <c r="E53" i="2"/>
  <c r="D53" i="2"/>
  <c r="C53" i="2"/>
  <c r="I52" i="2" a="1"/>
  <c r="I52" i="2" s="1"/>
  <c r="G52" i="2"/>
  <c r="F52" i="2"/>
  <c r="E52" i="2"/>
  <c r="D52" i="2"/>
  <c r="C52" i="2"/>
  <c r="I51" i="2" a="1"/>
  <c r="I51" i="2" s="1"/>
  <c r="G51" i="2"/>
  <c r="H51" i="6" s="1"/>
  <c r="F51" i="2"/>
  <c r="G51" i="6" s="1"/>
  <c r="E51" i="2"/>
  <c r="D51" i="2"/>
  <c r="C51" i="2"/>
  <c r="I50" i="2" a="1"/>
  <c r="I50" i="2" s="1"/>
  <c r="G50" i="2"/>
  <c r="H50" i="7" s="1"/>
  <c r="F50" i="2"/>
  <c r="E50" i="2"/>
  <c r="D50" i="2"/>
  <c r="C50" i="2"/>
  <c r="I49" i="2" a="1"/>
  <c r="I49" i="2" s="1"/>
  <c r="F49" i="2"/>
  <c r="G49" i="6" s="1"/>
  <c r="E49" i="2"/>
  <c r="D49" i="2"/>
  <c r="F49" i="6" s="1"/>
  <c r="C49" i="2"/>
  <c r="I48" i="2" a="1"/>
  <c r="I48" i="2" s="1"/>
  <c r="F48" i="2"/>
  <c r="G48" i="6" s="1"/>
  <c r="E48" i="2"/>
  <c r="D48" i="2"/>
  <c r="C48" i="2"/>
  <c r="I47" i="2" a="1"/>
  <c r="I47" i="2" s="1"/>
  <c r="F47" i="2"/>
  <c r="E47" i="2"/>
  <c r="D47" i="2"/>
  <c r="C47" i="2"/>
  <c r="I46" i="2" a="1"/>
  <c r="I46" i="2" s="1"/>
  <c r="F46" i="2"/>
  <c r="E46" i="2"/>
  <c r="D46" i="2"/>
  <c r="F46" i="6" s="1"/>
  <c r="C46" i="2"/>
  <c r="I45" i="2" a="1"/>
  <c r="I45" i="2" s="1"/>
  <c r="F45" i="2"/>
  <c r="E45" i="2"/>
  <c r="D45" i="2"/>
  <c r="C45" i="2"/>
  <c r="I44" i="2" a="1"/>
  <c r="I44" i="2" s="1"/>
  <c r="F44" i="2"/>
  <c r="G44" i="6" s="1"/>
  <c r="E44" i="2"/>
  <c r="D44" i="2"/>
  <c r="C44" i="2"/>
  <c r="I43" i="2" a="1"/>
  <c r="I43" i="2" s="1"/>
  <c r="F43" i="2"/>
  <c r="G43" i="6" s="1"/>
  <c r="E43" i="2"/>
  <c r="D43" i="2"/>
  <c r="C43" i="2"/>
  <c r="I42" i="2" a="1"/>
  <c r="I42" i="2" s="1"/>
  <c r="F42" i="2"/>
  <c r="E42" i="2"/>
  <c r="D42" i="2"/>
  <c r="F42" i="6" s="1"/>
  <c r="C42" i="2"/>
  <c r="I41" i="2" a="1"/>
  <c r="I41" i="2" s="1"/>
  <c r="F41" i="2"/>
  <c r="G41" i="6" s="1"/>
  <c r="E41" i="2"/>
  <c r="D41" i="2"/>
  <c r="F41" i="6" s="1"/>
  <c r="C41" i="2"/>
  <c r="I40" i="2" a="1"/>
  <c r="I40" i="2" s="1"/>
  <c r="F40" i="2"/>
  <c r="E40" i="2"/>
  <c r="D40" i="2"/>
  <c r="C40" i="2"/>
  <c r="I39" i="2" a="1"/>
  <c r="I39" i="2" s="1"/>
  <c r="F39" i="2"/>
  <c r="G39" i="6" s="1"/>
  <c r="E39" i="2"/>
  <c r="D39" i="2"/>
  <c r="F39" i="6" s="1"/>
  <c r="C39" i="2"/>
  <c r="I38" i="2" a="1"/>
  <c r="I38" i="2" s="1"/>
  <c r="F38" i="2"/>
  <c r="E38" i="2"/>
  <c r="D38" i="2"/>
  <c r="C38" i="2"/>
  <c r="I37" i="2" a="1"/>
  <c r="I37" i="2" s="1"/>
  <c r="F37" i="2"/>
  <c r="E37" i="2"/>
  <c r="D37" i="2"/>
  <c r="F37" i="6" s="1"/>
  <c r="C37" i="2"/>
  <c r="I36" i="2" a="1"/>
  <c r="I36" i="2" s="1"/>
  <c r="F36" i="2"/>
  <c r="G36" i="6" s="1"/>
  <c r="E36" i="2"/>
  <c r="D36" i="2"/>
  <c r="C36" i="2"/>
  <c r="I35" i="2" a="1"/>
  <c r="I35" i="2" s="1"/>
  <c r="F35" i="2"/>
  <c r="G35" i="6" s="1"/>
  <c r="E35" i="2"/>
  <c r="D35" i="2"/>
  <c r="C35" i="2"/>
  <c r="I34" i="2" a="1"/>
  <c r="I34" i="2" s="1"/>
  <c r="F34" i="2"/>
  <c r="E34" i="2"/>
  <c r="D34" i="2"/>
  <c r="F34" i="6" s="1"/>
  <c r="C34" i="2"/>
  <c r="I33" i="2" a="1"/>
  <c r="I33" i="2" s="1"/>
  <c r="F33" i="2"/>
  <c r="G33" i="6" s="1"/>
  <c r="E33" i="2"/>
  <c r="D33" i="2"/>
  <c r="C33" i="2"/>
  <c r="I32" i="2" a="1"/>
  <c r="I32" i="2" s="1"/>
  <c r="F32" i="2"/>
  <c r="G32" i="6" s="1"/>
  <c r="E32" i="2"/>
  <c r="D32" i="2"/>
  <c r="C32" i="2"/>
  <c r="I31" i="2" a="1"/>
  <c r="I31" i="2" s="1"/>
  <c r="F31" i="2"/>
  <c r="G31" i="6" s="1"/>
  <c r="E31" i="2"/>
  <c r="D31" i="2"/>
  <c r="C31" i="2"/>
  <c r="I30" i="2" a="1"/>
  <c r="I30" i="2" s="1"/>
  <c r="F30" i="2"/>
  <c r="E30" i="2"/>
  <c r="D30" i="2"/>
  <c r="F30" i="6" s="1"/>
  <c r="C30" i="2"/>
  <c r="I29" i="2" a="1"/>
  <c r="I29" i="2" s="1"/>
  <c r="F29" i="2"/>
  <c r="G29" i="6" s="1"/>
  <c r="E29" i="2"/>
  <c r="D29" i="2"/>
  <c r="F29" i="6" s="1"/>
  <c r="C29" i="2"/>
  <c r="I28" i="2" a="1"/>
  <c r="I28" i="2" s="1"/>
  <c r="F28" i="2"/>
  <c r="E28" i="2"/>
  <c r="D28" i="2"/>
  <c r="C28" i="2"/>
  <c r="I27" i="2" a="1"/>
  <c r="I27" i="2" s="1"/>
  <c r="F27" i="2"/>
  <c r="G27" i="6" s="1"/>
  <c r="E27" i="2"/>
  <c r="D27" i="2"/>
  <c r="F27" i="6" s="1"/>
  <c r="C27" i="2"/>
  <c r="I26" i="2" a="1"/>
  <c r="I26" i="2" s="1"/>
  <c r="F26" i="2"/>
  <c r="E26" i="2"/>
  <c r="D26" i="2"/>
  <c r="C26" i="2"/>
  <c r="I25" i="2" a="1"/>
  <c r="I25" i="2" s="1"/>
  <c r="F25" i="2"/>
  <c r="E25" i="2"/>
  <c r="D25" i="2"/>
  <c r="F25" i="6" s="1"/>
  <c r="C25" i="2"/>
  <c r="I24" i="2" a="1"/>
  <c r="I24" i="2" s="1"/>
  <c r="F24" i="2"/>
  <c r="G24" i="6" s="1"/>
  <c r="E24" i="2"/>
  <c r="D24" i="2"/>
  <c r="C24" i="2"/>
  <c r="I23" i="2" a="1"/>
  <c r="I23" i="2" s="1"/>
  <c r="F23" i="2"/>
  <c r="E23" i="2"/>
  <c r="D23" i="2"/>
  <c r="C23" i="2"/>
  <c r="I22" i="2" a="1"/>
  <c r="I22" i="2" s="1"/>
  <c r="F22" i="2"/>
  <c r="E22" i="2"/>
  <c r="D22" i="2"/>
  <c r="F22" i="6" s="1"/>
  <c r="C22" i="2"/>
  <c r="I21" i="2" a="1"/>
  <c r="I21" i="2" s="1"/>
  <c r="F21" i="2"/>
  <c r="G21" i="6" s="1"/>
  <c r="E21" i="2"/>
  <c r="D21" i="2"/>
  <c r="C21" i="2"/>
  <c r="I20" i="2" a="1"/>
  <c r="I20" i="2" s="1"/>
  <c r="F20" i="2"/>
  <c r="G20" i="7" s="1"/>
  <c r="E20" i="2"/>
  <c r="D20" i="2"/>
  <c r="C20" i="2"/>
  <c r="I19" i="2" a="1"/>
  <c r="I19" i="2" s="1"/>
  <c r="E19" i="2"/>
  <c r="D19" i="2"/>
  <c r="C19" i="2"/>
  <c r="I18" i="2" a="1"/>
  <c r="I18" i="2" s="1"/>
  <c r="E18" i="2"/>
  <c r="D18" i="2"/>
  <c r="C18" i="2"/>
  <c r="E17" i="2"/>
  <c r="D17" i="2"/>
  <c r="F17" i="6" s="1"/>
  <c r="C17" i="2"/>
  <c r="E16" i="2"/>
  <c r="D16" i="2"/>
  <c r="F16" i="6" s="1"/>
  <c r="C16" i="2"/>
  <c r="E15" i="2"/>
  <c r="D15" i="2"/>
  <c r="C15" i="2"/>
  <c r="E14" i="2"/>
  <c r="D14" i="2"/>
  <c r="C14" i="2"/>
  <c r="E13" i="2"/>
  <c r="D13" i="2"/>
  <c r="F13" i="6" s="1"/>
  <c r="C13" i="2"/>
  <c r="E12" i="2"/>
  <c r="D12" i="2"/>
  <c r="F12" i="6" s="1"/>
  <c r="C12" i="2"/>
  <c r="E11" i="2"/>
  <c r="D11" i="2"/>
  <c r="C11" i="2"/>
  <c r="D10" i="2"/>
  <c r="C10" i="2"/>
  <c r="D9" i="2"/>
  <c r="C9" i="2"/>
  <c r="D8" i="2"/>
  <c r="F8" i="6" s="1"/>
  <c r="C8" i="2"/>
  <c r="D7" i="2"/>
  <c r="F7" i="6" s="1"/>
  <c r="C7" i="2"/>
  <c r="D6" i="2"/>
  <c r="F6" i="6" s="1"/>
  <c r="C6" i="2"/>
  <c r="D5" i="2"/>
  <c r="F5" i="6" s="1"/>
  <c r="C5" i="2"/>
  <c r="K4" i="2"/>
  <c r="J4" i="2"/>
  <c r="C4" i="2"/>
  <c r="C3" i="2"/>
  <c r="D1512" i="3" l="1"/>
  <c r="L2694" i="7"/>
  <c r="L2694" i="6"/>
  <c r="K2694" i="7"/>
  <c r="K2694" i="6"/>
  <c r="J2694" i="7"/>
  <c r="J2694" i="6"/>
  <c r="E2691" i="5"/>
  <c r="F2695" i="5"/>
  <c r="G2695" i="5"/>
  <c r="H2695" i="5"/>
  <c r="D2331" i="3"/>
  <c r="E1920" i="3"/>
  <c r="E2379" i="3"/>
  <c r="D2231" i="3"/>
  <c r="D1204" i="3"/>
  <c r="D1814" i="3"/>
  <c r="E1027" i="3"/>
  <c r="E1801" i="3"/>
  <c r="E1860" i="3"/>
  <c r="E2050" i="3"/>
  <c r="D2573" i="3"/>
  <c r="O1595" i="7"/>
  <c r="E1248" i="3"/>
  <c r="D1689" i="3"/>
  <c r="E1453" i="3"/>
  <c r="E903" i="3"/>
  <c r="D938" i="3"/>
  <c r="D2609" i="3"/>
  <c r="G1184" i="6"/>
  <c r="D252" i="3"/>
  <c r="E550" i="3"/>
  <c r="E1462" i="3"/>
  <c r="D1627" i="3"/>
  <c r="E1673" i="3"/>
  <c r="D494" i="3"/>
  <c r="E505" i="3"/>
  <c r="D754" i="3"/>
  <c r="E2636" i="3"/>
  <c r="D2557" i="3"/>
  <c r="D2614" i="3"/>
  <c r="D1171" i="3"/>
  <c r="E104" i="3"/>
  <c r="E602" i="3"/>
  <c r="E2195" i="3"/>
  <c r="E2312" i="3"/>
  <c r="D177" i="3"/>
  <c r="E902" i="3"/>
  <c r="E1173" i="3"/>
  <c r="E1588" i="3"/>
  <c r="E1634" i="3"/>
  <c r="D1680" i="3"/>
  <c r="E1702" i="3"/>
  <c r="E1761" i="3"/>
  <c r="E1842" i="3"/>
  <c r="E2349" i="3"/>
  <c r="D2467" i="3"/>
  <c r="E159" i="3"/>
  <c r="D355" i="3"/>
  <c r="D401" i="3"/>
  <c r="E472" i="3"/>
  <c r="D541" i="3"/>
  <c r="E1018" i="3"/>
  <c r="D1192" i="3"/>
  <c r="D1354" i="3"/>
  <c r="E1503" i="3"/>
  <c r="D2176" i="3"/>
  <c r="D2555" i="3"/>
  <c r="E2564" i="3"/>
  <c r="D2663" i="3"/>
  <c r="D1551" i="3"/>
  <c r="E1666" i="3"/>
  <c r="E1721" i="3"/>
  <c r="D21" i="3"/>
  <c r="E682" i="3"/>
  <c r="E1275" i="3"/>
  <c r="E1644" i="3"/>
  <c r="D2038" i="3"/>
  <c r="D2477" i="3"/>
  <c r="H2690" i="6"/>
  <c r="E232" i="3"/>
  <c r="D580" i="3"/>
  <c r="E953" i="3"/>
  <c r="E1104" i="3"/>
  <c r="E1406" i="3"/>
  <c r="E2074" i="3"/>
  <c r="E2293" i="3"/>
  <c r="D2549" i="3"/>
  <c r="D2568" i="3"/>
  <c r="G2598" i="6"/>
  <c r="D164" i="3"/>
  <c r="E862" i="3"/>
  <c r="E2623" i="3"/>
  <c r="F2538" i="6"/>
  <c r="D1071" i="3"/>
  <c r="E1464" i="3"/>
  <c r="E2492" i="3"/>
  <c r="G2403" i="6"/>
  <c r="E398" i="3"/>
  <c r="E617" i="3"/>
  <c r="D979" i="3"/>
  <c r="E2203" i="3"/>
  <c r="F2312" i="6"/>
  <c r="E235" i="3"/>
  <c r="D665" i="3"/>
  <c r="D1247" i="3"/>
  <c r="E1409" i="3"/>
  <c r="E1489" i="3"/>
  <c r="G2166" i="6"/>
  <c r="D87" i="3"/>
  <c r="D167" i="3"/>
  <c r="D247" i="3"/>
  <c r="E807" i="3"/>
  <c r="D1341" i="3"/>
  <c r="E2184" i="3"/>
  <c r="E2583" i="3"/>
  <c r="F1902" i="6"/>
  <c r="D224" i="3"/>
  <c r="D397" i="3"/>
  <c r="E484" i="3"/>
  <c r="D610" i="3"/>
  <c r="E691" i="3"/>
  <c r="E711" i="3"/>
  <c r="D870" i="3"/>
  <c r="E997" i="3"/>
  <c r="D1007" i="3"/>
  <c r="D1103" i="3"/>
  <c r="D1120" i="3"/>
  <c r="D1416" i="3"/>
  <c r="D1592" i="3"/>
  <c r="D1720" i="3"/>
  <c r="D1753" i="3"/>
  <c r="D1795" i="3"/>
  <c r="E1935" i="3"/>
  <c r="E2202" i="3"/>
  <c r="D2391" i="3"/>
  <c r="E2471" i="3"/>
  <c r="E96" i="3"/>
  <c r="D277" i="3"/>
  <c r="E377" i="3"/>
  <c r="E388" i="3"/>
  <c r="E591" i="3"/>
  <c r="E735" i="3"/>
  <c r="E746" i="3"/>
  <c r="E882" i="3"/>
  <c r="D959" i="3"/>
  <c r="D968" i="3"/>
  <c r="D1121" i="3"/>
  <c r="D1153" i="3"/>
  <c r="E1239" i="3"/>
  <c r="D1391" i="3"/>
  <c r="E1400" i="3"/>
  <c r="E1543" i="3"/>
  <c r="D1575" i="3"/>
  <c r="E1658" i="3"/>
  <c r="E1786" i="3"/>
  <c r="E1849" i="3"/>
  <c r="D1870" i="3"/>
  <c r="E2371" i="3"/>
  <c r="D2415" i="3"/>
  <c r="E2542" i="3"/>
  <c r="E2579" i="3"/>
  <c r="D140" i="3"/>
  <c r="E257" i="3"/>
  <c r="E445" i="3"/>
  <c r="E674" i="3"/>
  <c r="D705" i="3"/>
  <c r="E928" i="3"/>
  <c r="D960" i="3"/>
  <c r="D1097" i="3"/>
  <c r="D1166" i="3"/>
  <c r="D1307" i="3"/>
  <c r="E1339" i="3"/>
  <c r="E1348" i="3"/>
  <c r="E1401" i="3"/>
  <c r="D1472" i="3"/>
  <c r="D1576" i="3"/>
  <c r="E1629" i="3"/>
  <c r="D1713" i="3"/>
  <c r="D1850" i="3"/>
  <c r="E1883" i="3"/>
  <c r="E2064" i="3"/>
  <c r="E2603" i="3"/>
  <c r="E593" i="3"/>
  <c r="E695" i="3"/>
  <c r="D970" i="3"/>
  <c r="D1011" i="3"/>
  <c r="D1105" i="3"/>
  <c r="E1393" i="3"/>
  <c r="D1454" i="3"/>
  <c r="D1514" i="3"/>
  <c r="E1535" i="3"/>
  <c r="D1703" i="3"/>
  <c r="D2166" i="3"/>
  <c r="E31" i="3"/>
  <c r="D292" i="3"/>
  <c r="E533" i="3"/>
  <c r="E574" i="3"/>
  <c r="D646" i="3"/>
  <c r="E686" i="3"/>
  <c r="D728" i="3"/>
  <c r="D919" i="3"/>
  <c r="D961" i="3"/>
  <c r="D992" i="3"/>
  <c r="E1568" i="3"/>
  <c r="E1821" i="3"/>
  <c r="E1930" i="3"/>
  <c r="E2056" i="3"/>
  <c r="E2146" i="3"/>
  <c r="E2563" i="3"/>
  <c r="E111" i="3"/>
  <c r="E154" i="3"/>
  <c r="D469" i="3"/>
  <c r="D637" i="3"/>
  <c r="E1299" i="3"/>
  <c r="D1309" i="3"/>
  <c r="E1394" i="3"/>
  <c r="D1833" i="3"/>
  <c r="D11" i="3"/>
  <c r="D123" i="3"/>
  <c r="E185" i="3"/>
  <c r="D304" i="3"/>
  <c r="E327" i="3"/>
  <c r="E338" i="3"/>
  <c r="E349" i="3"/>
  <c r="D448" i="3"/>
  <c r="D566" i="3"/>
  <c r="D658" i="3"/>
  <c r="E1012" i="3"/>
  <c r="E1045" i="3"/>
  <c r="E1078" i="3"/>
  <c r="D1117" i="3"/>
  <c r="D1333" i="3"/>
  <c r="E1413" i="3"/>
  <c r="D1611" i="3"/>
  <c r="E1769" i="3"/>
  <c r="E1966" i="3"/>
  <c r="E2147" i="3"/>
  <c r="D2158" i="3"/>
  <c r="E2321" i="3"/>
  <c r="E2615" i="3"/>
  <c r="D135" i="3"/>
  <c r="E176" i="3"/>
  <c r="E242" i="3"/>
  <c r="D502" i="3"/>
  <c r="D628" i="3"/>
  <c r="D709" i="3"/>
  <c r="E1201" i="3"/>
  <c r="E1633" i="3"/>
  <c r="E1654" i="3"/>
  <c r="E1911" i="3"/>
  <c r="D2058" i="3"/>
  <c r="E2079" i="3"/>
  <c r="D2102" i="3"/>
  <c r="E2300" i="3"/>
  <c r="E2548" i="3"/>
  <c r="E2556" i="3"/>
  <c r="D262" i="3"/>
  <c r="E461" i="3"/>
  <c r="E567" i="3"/>
  <c r="E1006" i="3"/>
  <c r="E1108" i="3"/>
  <c r="E1128" i="3"/>
  <c r="D1139" i="3"/>
  <c r="E1150" i="3"/>
  <c r="D1256" i="3"/>
  <c r="E1529" i="3"/>
  <c r="E1561" i="3"/>
  <c r="E1846" i="3"/>
  <c r="E1967" i="3"/>
  <c r="D2221" i="3"/>
  <c r="G447" i="6"/>
  <c r="G447" i="7"/>
  <c r="G442" i="6"/>
  <c r="G442" i="7"/>
  <c r="F254" i="6"/>
  <c r="F254" i="7"/>
  <c r="H281" i="6"/>
  <c r="H281" i="7"/>
  <c r="G288" i="6"/>
  <c r="G288" i="7"/>
  <c r="H293" i="6"/>
  <c r="H293" i="7"/>
  <c r="I298" i="6"/>
  <c r="I298" i="7"/>
  <c r="G300" i="6"/>
  <c r="G300" i="7"/>
  <c r="F302" i="6"/>
  <c r="F302" i="7"/>
  <c r="H305" i="6"/>
  <c r="H305" i="7"/>
  <c r="I310" i="6"/>
  <c r="I310" i="7"/>
  <c r="G312" i="6"/>
  <c r="G312" i="7"/>
  <c r="F314" i="6"/>
  <c r="F314" i="7"/>
  <c r="H317" i="6"/>
  <c r="H317" i="7"/>
  <c r="I322" i="6"/>
  <c r="I322" i="7"/>
  <c r="G324" i="6"/>
  <c r="G324" i="7"/>
  <c r="F326" i="6"/>
  <c r="F326" i="7"/>
  <c r="H329" i="6"/>
  <c r="H329" i="7"/>
  <c r="I334" i="6"/>
  <c r="I334" i="7"/>
  <c r="G336" i="6"/>
  <c r="G336" i="7"/>
  <c r="F338" i="6"/>
  <c r="F338" i="7"/>
  <c r="I339" i="6"/>
  <c r="I339" i="7"/>
  <c r="G341" i="6"/>
  <c r="G341" i="7"/>
  <c r="F343" i="6"/>
  <c r="F343" i="7"/>
  <c r="H346" i="6"/>
  <c r="H346" i="7"/>
  <c r="I351" i="6"/>
  <c r="I351" i="7"/>
  <c r="G353" i="6"/>
  <c r="G353" i="7"/>
  <c r="F355" i="6"/>
  <c r="F355" i="7"/>
  <c r="H358" i="6"/>
  <c r="H358" i="7"/>
  <c r="I363" i="6"/>
  <c r="I363" i="7"/>
  <c r="G365" i="6"/>
  <c r="G365" i="7"/>
  <c r="F367" i="6"/>
  <c r="F367" i="7"/>
  <c r="H370" i="6"/>
  <c r="H370" i="7"/>
  <c r="I375" i="6"/>
  <c r="I375" i="7"/>
  <c r="G377" i="6"/>
  <c r="G377" i="7"/>
  <c r="F379" i="6"/>
  <c r="F379" i="7"/>
  <c r="H382" i="6"/>
  <c r="H382" i="7"/>
  <c r="I387" i="6"/>
  <c r="I387" i="7"/>
  <c r="G389" i="6"/>
  <c r="G389" i="7"/>
  <c r="F391" i="6"/>
  <c r="F391" i="7"/>
  <c r="H394" i="6"/>
  <c r="H394" i="7"/>
  <c r="I399" i="6"/>
  <c r="I399" i="7"/>
  <c r="G401" i="6"/>
  <c r="G401" i="7"/>
  <c r="F403" i="6"/>
  <c r="F403" i="7"/>
  <c r="H406" i="6"/>
  <c r="H406" i="7"/>
  <c r="I411" i="6"/>
  <c r="I411" i="7"/>
  <c r="G413" i="6"/>
  <c r="G413" i="7"/>
  <c r="F415" i="6"/>
  <c r="F415" i="7"/>
  <c r="H418" i="6"/>
  <c r="H418" i="7"/>
  <c r="I423" i="6"/>
  <c r="I423" i="7"/>
  <c r="G425" i="6"/>
  <c r="G425" i="7"/>
  <c r="F427" i="6"/>
  <c r="F427" i="7"/>
  <c r="H430" i="6"/>
  <c r="H430" i="7"/>
  <c r="I435" i="6"/>
  <c r="I435" i="7"/>
  <c r="I202" i="6"/>
  <c r="I202" i="7"/>
  <c r="I214" i="6"/>
  <c r="I214" i="7"/>
  <c r="F242" i="6"/>
  <c r="F242" i="7"/>
  <c r="F266" i="6"/>
  <c r="F266" i="7"/>
  <c r="I274" i="6"/>
  <c r="I274" i="7"/>
  <c r="G276" i="6"/>
  <c r="G276" i="7"/>
  <c r="F278" i="6"/>
  <c r="F278" i="7"/>
  <c r="I286" i="6"/>
  <c r="I286" i="7"/>
  <c r="F290" i="6"/>
  <c r="F290" i="7"/>
  <c r="F20" i="6"/>
  <c r="F20" i="7"/>
  <c r="O20" i="7" s="1"/>
  <c r="G22" i="6"/>
  <c r="G22" i="7"/>
  <c r="F32" i="6"/>
  <c r="F32" i="7"/>
  <c r="O32" i="7" s="1"/>
  <c r="G34" i="6"/>
  <c r="G34" i="7"/>
  <c r="F44" i="6"/>
  <c r="F44" i="7"/>
  <c r="O44" i="7" s="1"/>
  <c r="G46" i="6"/>
  <c r="G46" i="7"/>
  <c r="F51" i="6"/>
  <c r="F51" i="7"/>
  <c r="O51" i="7" s="1"/>
  <c r="F53" i="6"/>
  <c r="F53" i="7"/>
  <c r="O53" i="7" s="1"/>
  <c r="F55" i="6"/>
  <c r="F55" i="7"/>
  <c r="O55" i="7" s="1"/>
  <c r="F57" i="6"/>
  <c r="F57" i="7"/>
  <c r="O57" i="7" s="1"/>
  <c r="F59" i="6"/>
  <c r="F59" i="7"/>
  <c r="O59" i="7" s="1"/>
  <c r="F61" i="6"/>
  <c r="F61" i="7"/>
  <c r="O61" i="7" s="1"/>
  <c r="F63" i="6"/>
  <c r="F63" i="7"/>
  <c r="O63" i="7" s="1"/>
  <c r="F65" i="6"/>
  <c r="F65" i="7"/>
  <c r="O65" i="7" s="1"/>
  <c r="F67" i="6"/>
  <c r="F67" i="7"/>
  <c r="O67" i="7" s="1"/>
  <c r="F83" i="6"/>
  <c r="F83" i="7"/>
  <c r="O83" i="7" s="1"/>
  <c r="F85" i="6"/>
  <c r="F85" i="7"/>
  <c r="O85" i="7" s="1"/>
  <c r="F87" i="6"/>
  <c r="F87" i="7"/>
  <c r="O87" i="7" s="1"/>
  <c r="F89" i="6"/>
  <c r="F89" i="7"/>
  <c r="O89" i="7" s="1"/>
  <c r="F91" i="6"/>
  <c r="F91" i="7"/>
  <c r="O91" i="7" s="1"/>
  <c r="F107" i="6"/>
  <c r="F107" i="7"/>
  <c r="O107" i="7" s="1"/>
  <c r="F109" i="6"/>
  <c r="F109" i="7"/>
  <c r="O109" i="7" s="1"/>
  <c r="F111" i="6"/>
  <c r="F111" i="7"/>
  <c r="O111" i="7" s="1"/>
  <c r="F113" i="6"/>
  <c r="F113" i="7"/>
  <c r="O113" i="7" s="1"/>
  <c r="F115" i="6"/>
  <c r="F115" i="7"/>
  <c r="O115" i="7" s="1"/>
  <c r="F131" i="6"/>
  <c r="F131" i="7"/>
  <c r="O131" i="7" s="1"/>
  <c r="F133" i="6"/>
  <c r="F133" i="7"/>
  <c r="O133" i="7" s="1"/>
  <c r="F135" i="6"/>
  <c r="F135" i="7"/>
  <c r="O135" i="7" s="1"/>
  <c r="F137" i="6"/>
  <c r="F137" i="7"/>
  <c r="O137" i="7" s="1"/>
  <c r="F139" i="6"/>
  <c r="F139" i="7"/>
  <c r="O139" i="7" s="1"/>
  <c r="F155" i="6"/>
  <c r="F155" i="7"/>
  <c r="O155" i="7" s="1"/>
  <c r="F157" i="6"/>
  <c r="F157" i="7"/>
  <c r="O157" i="7" s="1"/>
  <c r="F159" i="6"/>
  <c r="F159" i="7"/>
  <c r="O159" i="7" s="1"/>
  <c r="F161" i="6"/>
  <c r="F161" i="7"/>
  <c r="O161" i="7" s="1"/>
  <c r="F163" i="6"/>
  <c r="F163" i="7"/>
  <c r="O163" i="7" s="1"/>
  <c r="I481" i="6"/>
  <c r="I481" i="7"/>
  <c r="G529" i="6"/>
  <c r="G529" i="7"/>
  <c r="F43" i="6"/>
  <c r="F43" i="7"/>
  <c r="O43" i="7" s="1"/>
  <c r="F36" i="6"/>
  <c r="F36" i="7"/>
  <c r="O36" i="7" s="1"/>
  <c r="G38" i="6"/>
  <c r="G38" i="7"/>
  <c r="F48" i="6"/>
  <c r="F48" i="7"/>
  <c r="O48" i="7" s="1"/>
  <c r="G52" i="6"/>
  <c r="G52" i="7"/>
  <c r="G56" i="6"/>
  <c r="G56" i="7"/>
  <c r="G60" i="6"/>
  <c r="G60" i="7"/>
  <c r="G64" i="6"/>
  <c r="G64" i="7"/>
  <c r="G94" i="6"/>
  <c r="G94" i="7"/>
  <c r="G118" i="6"/>
  <c r="G118" i="7"/>
  <c r="G142" i="6"/>
  <c r="G142" i="7"/>
  <c r="I270" i="6"/>
  <c r="I270" i="7"/>
  <c r="I407" i="6"/>
  <c r="I407" i="7"/>
  <c r="G409" i="6"/>
  <c r="G409" i="7"/>
  <c r="F411" i="6"/>
  <c r="F411" i="7"/>
  <c r="H414" i="6"/>
  <c r="H414" i="7"/>
  <c r="I419" i="6"/>
  <c r="I419" i="7"/>
  <c r="G421" i="6"/>
  <c r="G421" i="7"/>
  <c r="F423" i="6"/>
  <c r="F423" i="7"/>
  <c r="H426" i="6"/>
  <c r="H426" i="7"/>
  <c r="I431" i="6"/>
  <c r="I431" i="7"/>
  <c r="G433" i="6"/>
  <c r="G433" i="7"/>
  <c r="F435" i="6"/>
  <c r="F435" i="7"/>
  <c r="H438" i="6"/>
  <c r="H438" i="7"/>
  <c r="F440" i="6"/>
  <c r="F440" i="7"/>
  <c r="H443" i="6"/>
  <c r="H443" i="7"/>
  <c r="F445" i="6"/>
  <c r="F445" i="7"/>
  <c r="H448" i="6"/>
  <c r="H448" i="7"/>
  <c r="I453" i="6"/>
  <c r="I453" i="7"/>
  <c r="G455" i="6"/>
  <c r="G455" i="7"/>
  <c r="F457" i="6"/>
  <c r="F457" i="7"/>
  <c r="H460" i="6"/>
  <c r="H460" i="7"/>
  <c r="I465" i="6"/>
  <c r="I465" i="7"/>
  <c r="G467" i="6"/>
  <c r="G467" i="7"/>
  <c r="F469" i="6"/>
  <c r="F469" i="7"/>
  <c r="H472" i="6"/>
  <c r="H472" i="7"/>
  <c r="I477" i="6"/>
  <c r="I477" i="7"/>
  <c r="G479" i="6"/>
  <c r="G479" i="7"/>
  <c r="F481" i="6"/>
  <c r="F481" i="7"/>
  <c r="H484" i="6"/>
  <c r="H484" i="7"/>
  <c r="H489" i="6"/>
  <c r="H489" i="7"/>
  <c r="F491" i="6"/>
  <c r="F491" i="7"/>
  <c r="H494" i="6"/>
  <c r="H494" i="7"/>
  <c r="I499" i="6"/>
  <c r="I499" i="7"/>
  <c r="G501" i="6"/>
  <c r="G501" i="7"/>
  <c r="F503" i="6"/>
  <c r="F503" i="7"/>
  <c r="H506" i="6"/>
  <c r="H506" i="7"/>
  <c r="I511" i="6"/>
  <c r="I511" i="7"/>
  <c r="G513" i="6"/>
  <c r="G513" i="7"/>
  <c r="F515" i="6"/>
  <c r="F515" i="7"/>
  <c r="H518" i="6"/>
  <c r="H518" i="7"/>
  <c r="I523" i="6"/>
  <c r="I523" i="7"/>
  <c r="G525" i="6"/>
  <c r="G525" i="7"/>
  <c r="F527" i="6"/>
  <c r="F527" i="7"/>
  <c r="H530" i="6"/>
  <c r="H530" i="7"/>
  <c r="I535" i="6"/>
  <c r="I535" i="7"/>
  <c r="G537" i="6"/>
  <c r="G537" i="7"/>
  <c r="F539" i="6"/>
  <c r="F539" i="7"/>
  <c r="H542" i="6"/>
  <c r="H542" i="7"/>
  <c r="I547" i="6"/>
  <c r="I547" i="7"/>
  <c r="G549" i="6"/>
  <c r="G549" i="7"/>
  <c r="F551" i="6"/>
  <c r="F551" i="7"/>
  <c r="H554" i="6"/>
  <c r="H554" i="7"/>
  <c r="I559" i="6"/>
  <c r="I559" i="7"/>
  <c r="G561" i="6"/>
  <c r="G561" i="7"/>
  <c r="F563" i="6"/>
  <c r="F563" i="7"/>
  <c r="H566" i="6"/>
  <c r="H566" i="7"/>
  <c r="I571" i="6"/>
  <c r="I571" i="7"/>
  <c r="G573" i="6"/>
  <c r="G573" i="7"/>
  <c r="F575" i="6"/>
  <c r="F575" i="7"/>
  <c r="I576" i="6"/>
  <c r="I576" i="7"/>
  <c r="G578" i="6"/>
  <c r="G578" i="7"/>
  <c r="F580" i="6"/>
  <c r="F580" i="7"/>
  <c r="H583" i="6"/>
  <c r="H583" i="7"/>
  <c r="I588" i="6"/>
  <c r="I588" i="7"/>
  <c r="G590" i="6"/>
  <c r="G590" i="7"/>
  <c r="F592" i="6"/>
  <c r="F592" i="7"/>
  <c r="H595" i="6"/>
  <c r="H595" i="7"/>
  <c r="I600" i="6"/>
  <c r="I600" i="7"/>
  <c r="G602" i="6"/>
  <c r="G602" i="7"/>
  <c r="F604" i="6"/>
  <c r="F604" i="7"/>
  <c r="I605" i="6"/>
  <c r="I605" i="7"/>
  <c r="G607" i="6"/>
  <c r="G607" i="7"/>
  <c r="F609" i="6"/>
  <c r="F609" i="7"/>
  <c r="I610" i="6"/>
  <c r="I610" i="7"/>
  <c r="G612" i="6"/>
  <c r="G612" i="7"/>
  <c r="F614" i="6"/>
  <c r="F614" i="7"/>
  <c r="H617" i="6"/>
  <c r="H617" i="7"/>
  <c r="I622" i="6"/>
  <c r="I622" i="7"/>
  <c r="G624" i="6"/>
  <c r="G624" i="7"/>
  <c r="F626" i="6"/>
  <c r="F626" i="7"/>
  <c r="H629" i="6"/>
  <c r="H629" i="7"/>
  <c r="I634" i="6"/>
  <c r="I634" i="7"/>
  <c r="G636" i="6"/>
  <c r="G636" i="7"/>
  <c r="F638" i="6"/>
  <c r="F638" i="7"/>
  <c r="H641" i="6"/>
  <c r="H641" i="7"/>
  <c r="I646" i="6"/>
  <c r="I646" i="7"/>
  <c r="G648" i="6"/>
  <c r="G648" i="7"/>
  <c r="F650" i="6"/>
  <c r="F650" i="7"/>
  <c r="H653" i="6"/>
  <c r="H653" i="7"/>
  <c r="I658" i="6"/>
  <c r="I658" i="7"/>
  <c r="G660" i="6"/>
  <c r="G660" i="7"/>
  <c r="F662" i="6"/>
  <c r="F662" i="7"/>
  <c r="H665" i="6"/>
  <c r="H665" i="7"/>
  <c r="I670" i="6"/>
  <c r="I670" i="7"/>
  <c r="G672" i="6"/>
  <c r="G672" i="7"/>
  <c r="F674" i="6"/>
  <c r="F674" i="7"/>
  <c r="G677" i="6"/>
  <c r="G677" i="7"/>
  <c r="F679" i="6"/>
  <c r="F679" i="7"/>
  <c r="H682" i="6"/>
  <c r="H682" i="7"/>
  <c r="I687" i="6"/>
  <c r="I687" i="7"/>
  <c r="G689" i="6"/>
  <c r="G689" i="7"/>
  <c r="F691" i="6"/>
  <c r="F691" i="7"/>
  <c r="H694" i="6"/>
  <c r="H694" i="7"/>
  <c r="I699" i="6"/>
  <c r="I699" i="7"/>
  <c r="G701" i="6"/>
  <c r="G701" i="7"/>
  <c r="F703" i="6"/>
  <c r="F703" i="7"/>
  <c r="H706" i="6"/>
  <c r="H706" i="7"/>
  <c r="I711" i="6"/>
  <c r="I711" i="7"/>
  <c r="G713" i="6"/>
  <c r="G713" i="7"/>
  <c r="F715" i="6"/>
  <c r="F715" i="7"/>
  <c r="H718" i="6"/>
  <c r="H718" i="7"/>
  <c r="I723" i="6"/>
  <c r="I723" i="7"/>
  <c r="G725" i="6"/>
  <c r="G725" i="7"/>
  <c r="F727" i="6"/>
  <c r="F727" i="7"/>
  <c r="H730" i="6"/>
  <c r="H730" i="7"/>
  <c r="I735" i="6"/>
  <c r="I735" i="7"/>
  <c r="G737" i="6"/>
  <c r="G737" i="7"/>
  <c r="F739" i="6"/>
  <c r="F739" i="7"/>
  <c r="H742" i="6"/>
  <c r="H742" i="7"/>
  <c r="I747" i="6"/>
  <c r="I747" i="7"/>
  <c r="G749" i="6"/>
  <c r="G749" i="7"/>
  <c r="F751" i="6"/>
  <c r="F751" i="7"/>
  <c r="H754" i="6"/>
  <c r="H754" i="7"/>
  <c r="I759" i="6"/>
  <c r="I759" i="7"/>
  <c r="G761" i="6"/>
  <c r="G761" i="7"/>
  <c r="F763" i="6"/>
  <c r="F763" i="7"/>
  <c r="H766" i="6"/>
  <c r="H766" i="7"/>
  <c r="I771" i="6"/>
  <c r="I771" i="7"/>
  <c r="G773" i="6"/>
  <c r="G773" i="7"/>
  <c r="F775" i="6"/>
  <c r="F775" i="7"/>
  <c r="H778" i="6"/>
  <c r="H778" i="7"/>
  <c r="I783" i="6"/>
  <c r="I783" i="7"/>
  <c r="G785" i="6"/>
  <c r="G785" i="7"/>
  <c r="F787" i="6"/>
  <c r="F787" i="7"/>
  <c r="H790" i="6"/>
  <c r="H790" i="7"/>
  <c r="I795" i="6"/>
  <c r="I795" i="7"/>
  <c r="G797" i="6"/>
  <c r="G797" i="7"/>
  <c r="F799" i="6"/>
  <c r="F799" i="7"/>
  <c r="H802" i="6"/>
  <c r="H802" i="7"/>
  <c r="I807" i="6"/>
  <c r="I807" i="7"/>
  <c r="G809" i="6"/>
  <c r="G809" i="7"/>
  <c r="F811" i="6"/>
  <c r="F811" i="7"/>
  <c r="I884" i="6"/>
  <c r="I884" i="7"/>
  <c r="G898" i="6"/>
  <c r="G898" i="7"/>
  <c r="H903" i="6"/>
  <c r="H903" i="7"/>
  <c r="I908" i="6"/>
  <c r="I908" i="7"/>
  <c r="I920" i="6"/>
  <c r="I920" i="7"/>
  <c r="G922" i="6"/>
  <c r="G922" i="7"/>
  <c r="H927" i="6"/>
  <c r="H927" i="7"/>
  <c r="H939" i="6"/>
  <c r="H939" i="7"/>
  <c r="I944" i="6"/>
  <c r="I944" i="7"/>
  <c r="G946" i="6"/>
  <c r="G946" i="7"/>
  <c r="I956" i="6"/>
  <c r="I956" i="7"/>
  <c r="G958" i="6"/>
  <c r="G958" i="7"/>
  <c r="H963" i="6"/>
  <c r="H963" i="7"/>
  <c r="H975" i="6"/>
  <c r="H975" i="7"/>
  <c r="I980" i="6"/>
  <c r="I980" i="7"/>
  <c r="G982" i="6"/>
  <c r="G982" i="7"/>
  <c r="G994" i="6"/>
  <c r="G994" i="7"/>
  <c r="H999" i="6"/>
  <c r="H999" i="7"/>
  <c r="I1004" i="6"/>
  <c r="I1004" i="7"/>
  <c r="I1028" i="6"/>
  <c r="I1028" i="7"/>
  <c r="G1030" i="6"/>
  <c r="G1030" i="7"/>
  <c r="F1032" i="6"/>
  <c r="F1032" i="7"/>
  <c r="H1035" i="6"/>
  <c r="H1035" i="7"/>
  <c r="I1040" i="6"/>
  <c r="I1040" i="7"/>
  <c r="G1042" i="6"/>
  <c r="G1042" i="7"/>
  <c r="F1044" i="6"/>
  <c r="F1044" i="7"/>
  <c r="H1047" i="6"/>
  <c r="H1047" i="7"/>
  <c r="I1052" i="6"/>
  <c r="I1052" i="7"/>
  <c r="G1054" i="6"/>
  <c r="G1054" i="7"/>
  <c r="F1056" i="6"/>
  <c r="F1056" i="7"/>
  <c r="H1059" i="6"/>
  <c r="H1059" i="7"/>
  <c r="I1064" i="6"/>
  <c r="I1064" i="7"/>
  <c r="G1066" i="6"/>
  <c r="G1066" i="7"/>
  <c r="F1068" i="6"/>
  <c r="F1068" i="7"/>
  <c r="H1071" i="6"/>
  <c r="H1071" i="7"/>
  <c r="I1076" i="6"/>
  <c r="I1076" i="7"/>
  <c r="G1078" i="6"/>
  <c r="G1078" i="7"/>
  <c r="F1080" i="6"/>
  <c r="F1080" i="7"/>
  <c r="H1083" i="6"/>
  <c r="H1083" i="7"/>
  <c r="I1088" i="6"/>
  <c r="I1088" i="7"/>
  <c r="G1090" i="6"/>
  <c r="G1090" i="7"/>
  <c r="F1092" i="6"/>
  <c r="F1092" i="7"/>
  <c r="H1095" i="6"/>
  <c r="H1095" i="7"/>
  <c r="I1100" i="6"/>
  <c r="I1100" i="7"/>
  <c r="G1102" i="6"/>
  <c r="G1102" i="7"/>
  <c r="F1104" i="6"/>
  <c r="F1104" i="7"/>
  <c r="H1107" i="6"/>
  <c r="H1107" i="7"/>
  <c r="I1112" i="6"/>
  <c r="I1112" i="7"/>
  <c r="G1114" i="6"/>
  <c r="G1114" i="7"/>
  <c r="F1116" i="6"/>
  <c r="F1116" i="7"/>
  <c r="H1119" i="6"/>
  <c r="H1119" i="7"/>
  <c r="I1124" i="6"/>
  <c r="I1124" i="7"/>
  <c r="G1126" i="6"/>
  <c r="G1126" i="7"/>
  <c r="F1128" i="6"/>
  <c r="F1128" i="7"/>
  <c r="H1131" i="6"/>
  <c r="H1131" i="7"/>
  <c r="I1136" i="6"/>
  <c r="I1136" i="7"/>
  <c r="G1138" i="6"/>
  <c r="G1138" i="7"/>
  <c r="F1140" i="6"/>
  <c r="F1140" i="7"/>
  <c r="H1143" i="6"/>
  <c r="H1143" i="7"/>
  <c r="I1148" i="6"/>
  <c r="I1148" i="7"/>
  <c r="F1152" i="6"/>
  <c r="F1152" i="7"/>
  <c r="F1164" i="6"/>
  <c r="F1164" i="7"/>
  <c r="G1306" i="6"/>
  <c r="G1306" i="7"/>
  <c r="F1308" i="6"/>
  <c r="F1308" i="7"/>
  <c r="H1311" i="6"/>
  <c r="H1311" i="7"/>
  <c r="I1316" i="6"/>
  <c r="I1316" i="7"/>
  <c r="G1318" i="6"/>
  <c r="G1318" i="7"/>
  <c r="F1320" i="6"/>
  <c r="F1320" i="7"/>
  <c r="H1323" i="6"/>
  <c r="H1323" i="7"/>
  <c r="I1328" i="6"/>
  <c r="I1328" i="7"/>
  <c r="G1330" i="6"/>
  <c r="G1330" i="7"/>
  <c r="H1335" i="6"/>
  <c r="H1335" i="7"/>
  <c r="G1342" i="6"/>
  <c r="G1342" i="7"/>
  <c r="H1347" i="6"/>
  <c r="H1347" i="7"/>
  <c r="G1354" i="6"/>
  <c r="G1354" i="7"/>
  <c r="H1359" i="6"/>
  <c r="H1359" i="7"/>
  <c r="G1366" i="6"/>
  <c r="G1366" i="7"/>
  <c r="H1371" i="6"/>
  <c r="H1371" i="7"/>
  <c r="G1378" i="6"/>
  <c r="G1378" i="7"/>
  <c r="H1383" i="6"/>
  <c r="H1383" i="7"/>
  <c r="G1390" i="6"/>
  <c r="G1390" i="7"/>
  <c r="H1395" i="6"/>
  <c r="H1395" i="7"/>
  <c r="G1402" i="6"/>
  <c r="G1402" i="7"/>
  <c r="H1407" i="6"/>
  <c r="H1407" i="7"/>
  <c r="G1414" i="6"/>
  <c r="G1414" i="7"/>
  <c r="H1419" i="6"/>
  <c r="H1419" i="7"/>
  <c r="G1426" i="6"/>
  <c r="G1426" i="7"/>
  <c r="H1431" i="6"/>
  <c r="H1431" i="7"/>
  <c r="G1438" i="6"/>
  <c r="G1438" i="7"/>
  <c r="G1450" i="6"/>
  <c r="G1450" i="7"/>
  <c r="G1462" i="6"/>
  <c r="G1462" i="7"/>
  <c r="G1474" i="6"/>
  <c r="G1474" i="7"/>
  <c r="G1486" i="6"/>
  <c r="G1486" i="7"/>
  <c r="G1498" i="6"/>
  <c r="G1498" i="7"/>
  <c r="H1503" i="6"/>
  <c r="H1503" i="7"/>
  <c r="G1510" i="6"/>
  <c r="G1510" i="7"/>
  <c r="F449" i="6"/>
  <c r="F449" i="7"/>
  <c r="G459" i="6"/>
  <c r="G459" i="7"/>
  <c r="F473" i="6"/>
  <c r="F473" i="7"/>
  <c r="F485" i="6"/>
  <c r="F485" i="7"/>
  <c r="I515" i="6"/>
  <c r="I515" i="7"/>
  <c r="H546" i="6"/>
  <c r="H546" i="7"/>
  <c r="F11" i="6"/>
  <c r="F11" i="7"/>
  <c r="O11" i="7" s="1"/>
  <c r="F31" i="6"/>
  <c r="F31" i="7"/>
  <c r="O31" i="7" s="1"/>
  <c r="G45" i="6"/>
  <c r="G45" i="7"/>
  <c r="F19" i="6"/>
  <c r="F19" i="7"/>
  <c r="O19" i="7" s="1"/>
  <c r="F24" i="6"/>
  <c r="F24" i="7"/>
  <c r="O24" i="7" s="1"/>
  <c r="G26" i="6"/>
  <c r="G26" i="7"/>
  <c r="G50" i="6"/>
  <c r="G50" i="7"/>
  <c r="G54" i="6"/>
  <c r="G54" i="7"/>
  <c r="G58" i="6"/>
  <c r="G58" i="7"/>
  <c r="G62" i="6"/>
  <c r="G62" i="7"/>
  <c r="G166" i="6"/>
  <c r="G166" i="7"/>
  <c r="I205" i="6"/>
  <c r="I205" i="7"/>
  <c r="F269" i="6"/>
  <c r="F269" i="7"/>
  <c r="F293" i="6"/>
  <c r="F293" i="7"/>
  <c r="I301" i="6"/>
  <c r="I301" i="7"/>
  <c r="G303" i="6"/>
  <c r="G303" i="7"/>
  <c r="F305" i="6"/>
  <c r="F305" i="7"/>
  <c r="I313" i="6"/>
  <c r="I313" i="7"/>
  <c r="G315" i="6"/>
  <c r="G315" i="7"/>
  <c r="F317" i="6"/>
  <c r="F317" i="7"/>
  <c r="I325" i="6"/>
  <c r="I325" i="7"/>
  <c r="G327" i="6"/>
  <c r="G327" i="7"/>
  <c r="F329" i="6"/>
  <c r="F329" i="7"/>
  <c r="I337" i="6"/>
  <c r="I337" i="7"/>
  <c r="I342" i="6"/>
  <c r="I342" i="7"/>
  <c r="G344" i="6"/>
  <c r="G344" i="7"/>
  <c r="F346" i="6"/>
  <c r="F346" i="7"/>
  <c r="I354" i="6"/>
  <c r="I354" i="7"/>
  <c r="G356" i="6"/>
  <c r="G356" i="7"/>
  <c r="F358" i="6"/>
  <c r="F358" i="7"/>
  <c r="I366" i="6"/>
  <c r="I366" i="7"/>
  <c r="G368" i="6"/>
  <c r="G368" i="7"/>
  <c r="F370" i="6"/>
  <c r="F370" i="7"/>
  <c r="I378" i="6"/>
  <c r="I378" i="7"/>
  <c r="G380" i="6"/>
  <c r="G380" i="7"/>
  <c r="F382" i="6"/>
  <c r="F382" i="7"/>
  <c r="H385" i="6"/>
  <c r="H385" i="7"/>
  <c r="I390" i="6"/>
  <c r="I390" i="7"/>
  <c r="G392" i="6"/>
  <c r="G392" i="7"/>
  <c r="F394" i="6"/>
  <c r="F394" i="7"/>
  <c r="H397" i="6"/>
  <c r="H397" i="7"/>
  <c r="I402" i="6"/>
  <c r="I402" i="7"/>
  <c r="G404" i="6"/>
  <c r="G404" i="7"/>
  <c r="F406" i="6"/>
  <c r="F406" i="7"/>
  <c r="H409" i="6"/>
  <c r="H409" i="7"/>
  <c r="I414" i="6"/>
  <c r="I414" i="7"/>
  <c r="G416" i="6"/>
  <c r="G416" i="7"/>
  <c r="F418" i="6"/>
  <c r="F418" i="7"/>
  <c r="H421" i="6"/>
  <c r="H421" i="7"/>
  <c r="I426" i="6"/>
  <c r="I426" i="7"/>
  <c r="G428" i="6"/>
  <c r="G428" i="7"/>
  <c r="F430" i="6"/>
  <c r="F430" i="7"/>
  <c r="H433" i="6"/>
  <c r="H433" i="7"/>
  <c r="I438" i="6"/>
  <c r="I438" i="7"/>
  <c r="I443" i="6"/>
  <c r="I443" i="7"/>
  <c r="I448" i="6"/>
  <c r="I448" i="7"/>
  <c r="G450" i="6"/>
  <c r="G450" i="7"/>
  <c r="F452" i="6"/>
  <c r="F452" i="7"/>
  <c r="H455" i="6"/>
  <c r="H455" i="7"/>
  <c r="I460" i="6"/>
  <c r="I460" i="7"/>
  <c r="G462" i="6"/>
  <c r="G462" i="7"/>
  <c r="F464" i="6"/>
  <c r="F464" i="7"/>
  <c r="H467" i="6"/>
  <c r="H467" i="7"/>
  <c r="I472" i="6"/>
  <c r="I472" i="7"/>
  <c r="G474" i="6"/>
  <c r="G474" i="7"/>
  <c r="F476" i="6"/>
  <c r="F476" i="7"/>
  <c r="H479" i="6"/>
  <c r="H479" i="7"/>
  <c r="I484" i="6"/>
  <c r="I484" i="7"/>
  <c r="G486" i="6"/>
  <c r="G486" i="7"/>
  <c r="I489" i="6"/>
  <c r="I489" i="7"/>
  <c r="I494" i="6"/>
  <c r="I494" i="7"/>
  <c r="G496" i="6"/>
  <c r="G496" i="7"/>
  <c r="F498" i="6"/>
  <c r="F498" i="7"/>
  <c r="H501" i="6"/>
  <c r="H501" i="7"/>
  <c r="I506" i="6"/>
  <c r="I506" i="7"/>
  <c r="G508" i="6"/>
  <c r="G508" i="7"/>
  <c r="F510" i="6"/>
  <c r="F510" i="7"/>
  <c r="H513" i="6"/>
  <c r="H513" i="7"/>
  <c r="I518" i="6"/>
  <c r="I518" i="7"/>
  <c r="G520" i="6"/>
  <c r="G520" i="7"/>
  <c r="F522" i="6"/>
  <c r="F522" i="7"/>
  <c r="H525" i="6"/>
  <c r="H525" i="7"/>
  <c r="I530" i="6"/>
  <c r="I530" i="7"/>
  <c r="G532" i="6"/>
  <c r="G532" i="7"/>
  <c r="F534" i="6"/>
  <c r="F534" i="7"/>
  <c r="H537" i="6"/>
  <c r="H537" i="7"/>
  <c r="I542" i="6"/>
  <c r="I542" i="7"/>
  <c r="G544" i="6"/>
  <c r="G544" i="7"/>
  <c r="F546" i="6"/>
  <c r="F546" i="7"/>
  <c r="H549" i="6"/>
  <c r="H549" i="7"/>
  <c r="I554" i="6"/>
  <c r="I554" i="7"/>
  <c r="G556" i="6"/>
  <c r="G556" i="7"/>
  <c r="F558" i="6"/>
  <c r="F558" i="7"/>
  <c r="H561" i="6"/>
  <c r="H561" i="7"/>
  <c r="I566" i="6"/>
  <c r="I566" i="7"/>
  <c r="G568" i="6"/>
  <c r="G568" i="7"/>
  <c r="F570" i="6"/>
  <c r="F570" i="7"/>
  <c r="H573" i="6"/>
  <c r="H573" i="7"/>
  <c r="H578" i="6"/>
  <c r="H578" i="7"/>
  <c r="I583" i="6"/>
  <c r="I583" i="7"/>
  <c r="G585" i="6"/>
  <c r="G585" i="7"/>
  <c r="F587" i="6"/>
  <c r="F587" i="7"/>
  <c r="H590" i="6"/>
  <c r="H590" i="7"/>
  <c r="I595" i="6"/>
  <c r="I595" i="7"/>
  <c r="G597" i="6"/>
  <c r="G597" i="7"/>
  <c r="F599" i="6"/>
  <c r="F599" i="7"/>
  <c r="H602" i="6"/>
  <c r="H602" i="7"/>
  <c r="H607" i="6"/>
  <c r="H607" i="7"/>
  <c r="H612" i="6"/>
  <c r="H612" i="7"/>
  <c r="I617" i="6"/>
  <c r="I617" i="7"/>
  <c r="G619" i="6"/>
  <c r="G619" i="7"/>
  <c r="F621" i="6"/>
  <c r="F621" i="7"/>
  <c r="H624" i="6"/>
  <c r="H624" i="7"/>
  <c r="I629" i="6"/>
  <c r="I629" i="7"/>
  <c r="G631" i="6"/>
  <c r="G631" i="7"/>
  <c r="F633" i="6"/>
  <c r="F633" i="7"/>
  <c r="H636" i="6"/>
  <c r="H636" i="7"/>
  <c r="I641" i="6"/>
  <c r="I641" i="7"/>
  <c r="G643" i="6"/>
  <c r="G643" i="7"/>
  <c r="F645" i="6"/>
  <c r="F645" i="7"/>
  <c r="H648" i="6"/>
  <c r="H648" i="7"/>
  <c r="I653" i="6"/>
  <c r="I653" i="7"/>
  <c r="G655" i="6"/>
  <c r="G655" i="7"/>
  <c r="F657" i="6"/>
  <c r="F657" i="7"/>
  <c r="H660" i="6"/>
  <c r="H660" i="7"/>
  <c r="I665" i="6"/>
  <c r="I665" i="7"/>
  <c r="G667" i="6"/>
  <c r="G667" i="7"/>
  <c r="F669" i="6"/>
  <c r="F669" i="7"/>
  <c r="H672" i="6"/>
  <c r="H672" i="7"/>
  <c r="H677" i="6"/>
  <c r="H677" i="7"/>
  <c r="I682" i="6"/>
  <c r="I682" i="7"/>
  <c r="G684" i="6"/>
  <c r="G684" i="7"/>
  <c r="F686" i="6"/>
  <c r="F686" i="7"/>
  <c r="H689" i="6"/>
  <c r="H689" i="7"/>
  <c r="I694" i="6"/>
  <c r="I694" i="7"/>
  <c r="G696" i="6"/>
  <c r="G696" i="7"/>
  <c r="F698" i="6"/>
  <c r="F698" i="7"/>
  <c r="H701" i="6"/>
  <c r="H701" i="7"/>
  <c r="I706" i="6"/>
  <c r="I706" i="7"/>
  <c r="G708" i="6"/>
  <c r="G708" i="7"/>
  <c r="F710" i="6"/>
  <c r="F710" i="7"/>
  <c r="H713" i="6"/>
  <c r="H713" i="7"/>
  <c r="I718" i="6"/>
  <c r="I718" i="7"/>
  <c r="G720" i="6"/>
  <c r="G720" i="7"/>
  <c r="F722" i="6"/>
  <c r="F722" i="7"/>
  <c r="H725" i="6"/>
  <c r="H725" i="7"/>
  <c r="I730" i="6"/>
  <c r="I730" i="7"/>
  <c r="G732" i="6"/>
  <c r="G732" i="7"/>
  <c r="F734" i="6"/>
  <c r="F734" i="7"/>
  <c r="H737" i="6"/>
  <c r="H737" i="7"/>
  <c r="I742" i="6"/>
  <c r="I742" i="7"/>
  <c r="G744" i="6"/>
  <c r="G744" i="7"/>
  <c r="F746" i="6"/>
  <c r="F746" i="7"/>
  <c r="H749" i="6"/>
  <c r="H749" i="7"/>
  <c r="I754" i="6"/>
  <c r="I754" i="7"/>
  <c r="G756" i="6"/>
  <c r="G756" i="7"/>
  <c r="F758" i="6"/>
  <c r="F758" i="7"/>
  <c r="H761" i="6"/>
  <c r="H761" i="7"/>
  <c r="I766" i="6"/>
  <c r="I766" i="7"/>
  <c r="I802" i="6"/>
  <c r="I802" i="7"/>
  <c r="I814" i="6"/>
  <c r="I814" i="7"/>
  <c r="I855" i="6"/>
  <c r="I855" i="7"/>
  <c r="H862" i="6"/>
  <c r="H862" i="7"/>
  <c r="H886" i="6"/>
  <c r="H886" i="7"/>
  <c r="G905" i="6"/>
  <c r="G905" i="7"/>
  <c r="I915" i="6"/>
  <c r="I915" i="7"/>
  <c r="H934" i="6"/>
  <c r="H934" i="7"/>
  <c r="G953" i="6"/>
  <c r="G953" i="7"/>
  <c r="I987" i="6"/>
  <c r="I987" i="7"/>
  <c r="H1006" i="6"/>
  <c r="H1006" i="7"/>
  <c r="H1018" i="6"/>
  <c r="H1018" i="7"/>
  <c r="I1023" i="6"/>
  <c r="I1023" i="7"/>
  <c r="G1025" i="6"/>
  <c r="G1025" i="7"/>
  <c r="F1027" i="6"/>
  <c r="F1027" i="7"/>
  <c r="H1030" i="6"/>
  <c r="H1030" i="7"/>
  <c r="I1035" i="6"/>
  <c r="I1035" i="7"/>
  <c r="G1037" i="6"/>
  <c r="G1037" i="7"/>
  <c r="F1039" i="6"/>
  <c r="F1039" i="7"/>
  <c r="H1042" i="6"/>
  <c r="H1042" i="7"/>
  <c r="I1047" i="6"/>
  <c r="I1047" i="7"/>
  <c r="G1049" i="6"/>
  <c r="G1049" i="7"/>
  <c r="F1051" i="6"/>
  <c r="F1051" i="7"/>
  <c r="H1054" i="6"/>
  <c r="H1054" i="7"/>
  <c r="I1059" i="6"/>
  <c r="I1059" i="7"/>
  <c r="G1061" i="6"/>
  <c r="G1061" i="7"/>
  <c r="F1063" i="6"/>
  <c r="F1063" i="7"/>
  <c r="H1066" i="6"/>
  <c r="H1066" i="7"/>
  <c r="I1071" i="6"/>
  <c r="I1071" i="7"/>
  <c r="G1073" i="6"/>
  <c r="G1073" i="7"/>
  <c r="F1075" i="6"/>
  <c r="F1075" i="7"/>
  <c r="H1078" i="6"/>
  <c r="H1078" i="7"/>
  <c r="I1083" i="6"/>
  <c r="I1083" i="7"/>
  <c r="G1085" i="6"/>
  <c r="G1085" i="7"/>
  <c r="F1087" i="6"/>
  <c r="F1087" i="7"/>
  <c r="H1090" i="6"/>
  <c r="H1090" i="7"/>
  <c r="I1095" i="6"/>
  <c r="I1095" i="7"/>
  <c r="G1097" i="6"/>
  <c r="G1097" i="7"/>
  <c r="F1099" i="6"/>
  <c r="F1099" i="7"/>
  <c r="H1102" i="6"/>
  <c r="H1102" i="7"/>
  <c r="F1111" i="6"/>
  <c r="F1111" i="7"/>
  <c r="F1123" i="6"/>
  <c r="F1123" i="7"/>
  <c r="F1159" i="6"/>
  <c r="F1159" i="7"/>
  <c r="F1171" i="6"/>
  <c r="F1171" i="7"/>
  <c r="H1270" i="6"/>
  <c r="H1270" i="7"/>
  <c r="I1275" i="6"/>
  <c r="I1275" i="7"/>
  <c r="G1277" i="6"/>
  <c r="G1277" i="7"/>
  <c r="F1279" i="6"/>
  <c r="F1279" i="7"/>
  <c r="H1282" i="6"/>
  <c r="H1282" i="7"/>
  <c r="I1287" i="6"/>
  <c r="I1287" i="7"/>
  <c r="G1289" i="6"/>
  <c r="G1289" i="7"/>
  <c r="F1291" i="6"/>
  <c r="F1291" i="7"/>
  <c r="H1294" i="6"/>
  <c r="H1294" i="7"/>
  <c r="I1299" i="6"/>
  <c r="I1299" i="7"/>
  <c r="G1301" i="6"/>
  <c r="G1301" i="7"/>
  <c r="F1303" i="6"/>
  <c r="F1303" i="7"/>
  <c r="H1306" i="6"/>
  <c r="H1306" i="7"/>
  <c r="I1311" i="6"/>
  <c r="I1311" i="7"/>
  <c r="G1313" i="6"/>
  <c r="G1313" i="7"/>
  <c r="F1315" i="6"/>
  <c r="F1315" i="7"/>
  <c r="H1318" i="6"/>
  <c r="H1318" i="7"/>
  <c r="I1323" i="6"/>
  <c r="I1323" i="7"/>
  <c r="G1325" i="6"/>
  <c r="G1325" i="7"/>
  <c r="F1327" i="6"/>
  <c r="F1327" i="7"/>
  <c r="H1330" i="6"/>
  <c r="H1330" i="7"/>
  <c r="G1337" i="6"/>
  <c r="G1337" i="7"/>
  <c r="F1339" i="6"/>
  <c r="F1339" i="7"/>
  <c r="H1342" i="6"/>
  <c r="H1342" i="7"/>
  <c r="G1349" i="6"/>
  <c r="G1349" i="7"/>
  <c r="F1351" i="6"/>
  <c r="F1351" i="7"/>
  <c r="H1354" i="6"/>
  <c r="H1354" i="7"/>
  <c r="G1361" i="6"/>
  <c r="G1361" i="7"/>
  <c r="F1363" i="6"/>
  <c r="F1363" i="7"/>
  <c r="H1366" i="6"/>
  <c r="H1366" i="7"/>
  <c r="G1373" i="6"/>
  <c r="G1373" i="7"/>
  <c r="F1375" i="6"/>
  <c r="F1375" i="7"/>
  <c r="H1378" i="6"/>
  <c r="H1378" i="7"/>
  <c r="G1385" i="6"/>
  <c r="G1385" i="7"/>
  <c r="F1387" i="6"/>
  <c r="F1387" i="7"/>
  <c r="H83" i="7"/>
  <c r="F98" i="7"/>
  <c r="O98" i="7" s="1"/>
  <c r="H113" i="7"/>
  <c r="I212" i="6"/>
  <c r="I212" i="7"/>
  <c r="G214" i="6"/>
  <c r="G214" i="7"/>
  <c r="F216" i="6"/>
  <c r="F216" i="7"/>
  <c r="G226" i="6"/>
  <c r="G226" i="7"/>
  <c r="F228" i="6"/>
  <c r="F228" i="7"/>
  <c r="I236" i="6"/>
  <c r="I236" i="7"/>
  <c r="G238" i="6"/>
  <c r="G238" i="7"/>
  <c r="F240" i="6"/>
  <c r="F240" i="7"/>
  <c r="I260" i="6"/>
  <c r="I260" i="7"/>
  <c r="G262" i="6"/>
  <c r="G262" i="7"/>
  <c r="F264" i="6"/>
  <c r="F264" i="7"/>
  <c r="I272" i="6"/>
  <c r="I272" i="7"/>
  <c r="F276" i="6"/>
  <c r="F276" i="7"/>
  <c r="G298" i="6"/>
  <c r="G298" i="7"/>
  <c r="F300" i="6"/>
  <c r="F300" i="7"/>
  <c r="I308" i="6"/>
  <c r="I308" i="7"/>
  <c r="G310" i="6"/>
  <c r="G310" i="7"/>
  <c r="F312" i="6"/>
  <c r="F312" i="7"/>
  <c r="I320" i="6"/>
  <c r="I320" i="7"/>
  <c r="G322" i="6"/>
  <c r="G322" i="7"/>
  <c r="F324" i="6"/>
  <c r="F324" i="7"/>
  <c r="H327" i="6"/>
  <c r="H327" i="7"/>
  <c r="G339" i="6"/>
  <c r="G339" i="7"/>
  <c r="F341" i="6"/>
  <c r="F341" i="7"/>
  <c r="I349" i="6"/>
  <c r="I349" i="7"/>
  <c r="G351" i="6"/>
  <c r="G351" i="7"/>
  <c r="F353" i="6"/>
  <c r="F353" i="7"/>
  <c r="I361" i="6"/>
  <c r="I361" i="7"/>
  <c r="G363" i="6"/>
  <c r="G363" i="7"/>
  <c r="F365" i="6"/>
  <c r="F365" i="7"/>
  <c r="I373" i="6"/>
  <c r="I373" i="7"/>
  <c r="G375" i="6"/>
  <c r="G375" i="7"/>
  <c r="F377" i="6"/>
  <c r="F377" i="7"/>
  <c r="I385" i="6"/>
  <c r="I385" i="7"/>
  <c r="G387" i="6"/>
  <c r="G387" i="7"/>
  <c r="F389" i="6"/>
  <c r="F389" i="7"/>
  <c r="I397" i="6"/>
  <c r="I397" i="7"/>
  <c r="G399" i="6"/>
  <c r="G399" i="7"/>
  <c r="F401" i="6"/>
  <c r="F401" i="7"/>
  <c r="I409" i="6"/>
  <c r="I409" i="7"/>
  <c r="G411" i="6"/>
  <c r="G411" i="7"/>
  <c r="F413" i="6"/>
  <c r="F413" i="7"/>
  <c r="I421" i="6"/>
  <c r="I421" i="7"/>
  <c r="G423" i="6"/>
  <c r="G423" i="7"/>
  <c r="F425" i="6"/>
  <c r="F425" i="7"/>
  <c r="I433" i="6"/>
  <c r="I433" i="7"/>
  <c r="G435" i="6"/>
  <c r="G435" i="7"/>
  <c r="F437" i="6"/>
  <c r="F437" i="7"/>
  <c r="G440" i="6"/>
  <c r="G440" i="7"/>
  <c r="F442" i="6"/>
  <c r="F442" i="7"/>
  <c r="H450" i="6"/>
  <c r="H450" i="7"/>
  <c r="G457" i="6"/>
  <c r="G457" i="7"/>
  <c r="F459" i="6"/>
  <c r="F459" i="7"/>
  <c r="I467" i="6"/>
  <c r="I467" i="7"/>
  <c r="G469" i="6"/>
  <c r="G469" i="7"/>
  <c r="F471" i="6"/>
  <c r="F471" i="7"/>
  <c r="I479" i="6"/>
  <c r="I479" i="7"/>
  <c r="G481" i="6"/>
  <c r="G481" i="7"/>
  <c r="F483" i="6"/>
  <c r="F483" i="7"/>
  <c r="G491" i="6"/>
  <c r="G491" i="7"/>
  <c r="F493" i="6"/>
  <c r="F493" i="7"/>
  <c r="O493" i="7" s="1"/>
  <c r="H496" i="6"/>
  <c r="H496" i="7"/>
  <c r="I513" i="6"/>
  <c r="I513" i="7"/>
  <c r="G515" i="6"/>
  <c r="G515" i="7"/>
  <c r="F517" i="6"/>
  <c r="F517" i="7"/>
  <c r="H520" i="6"/>
  <c r="H520" i="7"/>
  <c r="I525" i="6"/>
  <c r="I525" i="7"/>
  <c r="G527" i="6"/>
  <c r="G527" i="7"/>
  <c r="H532" i="6"/>
  <c r="H532" i="7"/>
  <c r="I537" i="6"/>
  <c r="I537" i="7"/>
  <c r="G539" i="6"/>
  <c r="G539" i="7"/>
  <c r="F541" i="6"/>
  <c r="F541" i="7"/>
  <c r="H544" i="6"/>
  <c r="H544" i="7"/>
  <c r="I549" i="6"/>
  <c r="I549" i="7"/>
  <c r="G551" i="6"/>
  <c r="G551" i="7"/>
  <c r="F553" i="6"/>
  <c r="F553" i="7"/>
  <c r="H556" i="6"/>
  <c r="H556" i="7"/>
  <c r="I561" i="6"/>
  <c r="I561" i="7"/>
  <c r="G563" i="6"/>
  <c r="G563" i="7"/>
  <c r="F565" i="6"/>
  <c r="F565" i="7"/>
  <c r="H568" i="6"/>
  <c r="H568" i="7"/>
  <c r="I573" i="6"/>
  <c r="I573" i="7"/>
  <c r="G575" i="6"/>
  <c r="G575" i="7"/>
  <c r="I578" i="6"/>
  <c r="I578" i="7"/>
  <c r="G580" i="6"/>
  <c r="G580" i="7"/>
  <c r="F582" i="6"/>
  <c r="F582" i="7"/>
  <c r="H585" i="6"/>
  <c r="H585" i="7"/>
  <c r="I590" i="6"/>
  <c r="I590" i="7"/>
  <c r="G592" i="6"/>
  <c r="G592" i="7"/>
  <c r="F594" i="6"/>
  <c r="F594" i="7"/>
  <c r="H597" i="6"/>
  <c r="H597" i="7"/>
  <c r="I602" i="6"/>
  <c r="I602" i="7"/>
  <c r="G604" i="6"/>
  <c r="G604" i="7"/>
  <c r="I607" i="6"/>
  <c r="I607" i="7"/>
  <c r="G609" i="6"/>
  <c r="G609" i="7"/>
  <c r="I612" i="6"/>
  <c r="I612" i="7"/>
  <c r="G614" i="6"/>
  <c r="G614" i="7"/>
  <c r="F616" i="6"/>
  <c r="F616" i="7"/>
  <c r="H619" i="6"/>
  <c r="H619" i="7"/>
  <c r="I624" i="6"/>
  <c r="I624" i="7"/>
  <c r="G626" i="6"/>
  <c r="G626" i="7"/>
  <c r="F628" i="6"/>
  <c r="F628" i="7"/>
  <c r="H631" i="6"/>
  <c r="H631" i="7"/>
  <c r="I636" i="6"/>
  <c r="I636" i="7"/>
  <c r="G638" i="6"/>
  <c r="G638" i="7"/>
  <c r="F640" i="6"/>
  <c r="F640" i="7"/>
  <c r="H643" i="6"/>
  <c r="H643" i="7"/>
  <c r="I648" i="6"/>
  <c r="I648" i="7"/>
  <c r="G650" i="6"/>
  <c r="G650" i="7"/>
  <c r="F652" i="6"/>
  <c r="F652" i="7"/>
  <c r="H655" i="6"/>
  <c r="H655" i="7"/>
  <c r="I660" i="6"/>
  <c r="I660" i="7"/>
  <c r="G662" i="6"/>
  <c r="G662" i="7"/>
  <c r="F664" i="6"/>
  <c r="F664" i="7"/>
  <c r="H667" i="6"/>
  <c r="H667" i="7"/>
  <c r="I672" i="6"/>
  <c r="I672" i="7"/>
  <c r="G674" i="6"/>
  <c r="G674" i="7"/>
  <c r="I677" i="6"/>
  <c r="I677" i="7"/>
  <c r="G679" i="6"/>
  <c r="G679" i="7"/>
  <c r="F681" i="6"/>
  <c r="F681" i="7"/>
  <c r="H684" i="6"/>
  <c r="H684" i="7"/>
  <c r="I689" i="6"/>
  <c r="I689" i="7"/>
  <c r="G691" i="6"/>
  <c r="G691" i="7"/>
  <c r="F693" i="6"/>
  <c r="F693" i="7"/>
  <c r="H696" i="6"/>
  <c r="H696" i="7"/>
  <c r="I701" i="6"/>
  <c r="I701" i="7"/>
  <c r="G703" i="6"/>
  <c r="G703" i="7"/>
  <c r="F705" i="6"/>
  <c r="F705" i="7"/>
  <c r="H708" i="6"/>
  <c r="H708" i="7"/>
  <c r="G715" i="6"/>
  <c r="G715" i="7"/>
  <c r="I737" i="6"/>
  <c r="I737" i="7"/>
  <c r="G799" i="6"/>
  <c r="G799" i="7"/>
  <c r="G811" i="6"/>
  <c r="G811" i="7"/>
  <c r="H816" i="6"/>
  <c r="H816" i="7"/>
  <c r="I821" i="6"/>
  <c r="I821" i="7"/>
  <c r="G823" i="6"/>
  <c r="G823" i="7"/>
  <c r="H828" i="6"/>
  <c r="H828" i="7"/>
  <c r="H833" i="6"/>
  <c r="H833" i="7"/>
  <c r="I838" i="6"/>
  <c r="I838" i="7"/>
  <c r="G840" i="6"/>
  <c r="G840" i="7"/>
  <c r="H845" i="6"/>
  <c r="H845" i="7"/>
  <c r="I850" i="6"/>
  <c r="I850" i="7"/>
  <c r="G852" i="6"/>
  <c r="G852" i="7"/>
  <c r="H857" i="6"/>
  <c r="H857" i="7"/>
  <c r="I862" i="6"/>
  <c r="I862" i="7"/>
  <c r="G864" i="6"/>
  <c r="G864" i="7"/>
  <c r="H869" i="6"/>
  <c r="H869" i="7"/>
  <c r="I874" i="6"/>
  <c r="I874" i="7"/>
  <c r="G876" i="6"/>
  <c r="G876" i="7"/>
  <c r="H881" i="6"/>
  <c r="H881" i="7"/>
  <c r="I886" i="6"/>
  <c r="I886" i="7"/>
  <c r="G888" i="6"/>
  <c r="G888" i="7"/>
  <c r="H893" i="6"/>
  <c r="H893" i="7"/>
  <c r="I898" i="6"/>
  <c r="I898" i="7"/>
  <c r="G900" i="6"/>
  <c r="G900" i="7"/>
  <c r="H905" i="6"/>
  <c r="H905" i="7"/>
  <c r="I910" i="6"/>
  <c r="I910" i="7"/>
  <c r="G912" i="6"/>
  <c r="G912" i="7"/>
  <c r="H917" i="6"/>
  <c r="H917" i="7"/>
  <c r="I922" i="6"/>
  <c r="I922" i="7"/>
  <c r="G924" i="6"/>
  <c r="G924" i="7"/>
  <c r="H929" i="6"/>
  <c r="H929" i="7"/>
  <c r="I934" i="6"/>
  <c r="I934" i="7"/>
  <c r="G936" i="6"/>
  <c r="G936" i="7"/>
  <c r="H941" i="6"/>
  <c r="H941" i="7"/>
  <c r="I946" i="6"/>
  <c r="I946" i="7"/>
  <c r="G948" i="6"/>
  <c r="G948" i="7"/>
  <c r="H953" i="6"/>
  <c r="H953" i="7"/>
  <c r="I958" i="6"/>
  <c r="I958" i="7"/>
  <c r="G960" i="6"/>
  <c r="G960" i="7"/>
  <c r="H965" i="6"/>
  <c r="H965" i="7"/>
  <c r="I970" i="6"/>
  <c r="I970" i="7"/>
  <c r="G972" i="6"/>
  <c r="G972" i="7"/>
  <c r="H977" i="6"/>
  <c r="H977" i="7"/>
  <c r="I982" i="6"/>
  <c r="I982" i="7"/>
  <c r="G984" i="6"/>
  <c r="G984" i="7"/>
  <c r="H989" i="6"/>
  <c r="H989" i="7"/>
  <c r="I994" i="6"/>
  <c r="I994" i="7"/>
  <c r="G996" i="6"/>
  <c r="G996" i="7"/>
  <c r="F998" i="6"/>
  <c r="F998" i="7"/>
  <c r="H1001" i="6"/>
  <c r="H1001" i="7"/>
  <c r="I1006" i="6"/>
  <c r="I1006" i="7"/>
  <c r="G1008" i="6"/>
  <c r="G1008" i="7"/>
  <c r="F1010" i="6"/>
  <c r="F1010" i="7"/>
  <c r="H1013" i="6"/>
  <c r="H1013" i="7"/>
  <c r="I1018" i="6"/>
  <c r="I1018" i="7"/>
  <c r="G1020" i="6"/>
  <c r="G1020" i="7"/>
  <c r="F1022" i="6"/>
  <c r="F1022" i="7"/>
  <c r="H1025" i="6"/>
  <c r="H1025" i="7"/>
  <c r="I1030" i="6"/>
  <c r="I1030" i="7"/>
  <c r="G1032" i="6"/>
  <c r="G1032" i="7"/>
  <c r="F1034" i="6"/>
  <c r="F1034" i="7"/>
  <c r="H1037" i="6"/>
  <c r="H1037" i="7"/>
  <c r="I1042" i="6"/>
  <c r="I1042" i="7"/>
  <c r="G1044" i="6"/>
  <c r="G1044" i="7"/>
  <c r="F1046" i="6"/>
  <c r="F1046" i="7"/>
  <c r="H1049" i="6"/>
  <c r="H1049" i="7"/>
  <c r="I1054" i="6"/>
  <c r="I1054" i="7"/>
  <c r="G1056" i="6"/>
  <c r="G1056" i="7"/>
  <c r="F1058" i="6"/>
  <c r="F1058" i="7"/>
  <c r="H1061" i="6"/>
  <c r="H1061" i="7"/>
  <c r="I1066" i="6"/>
  <c r="I1066" i="7"/>
  <c r="G1068" i="6"/>
  <c r="G1068" i="7"/>
  <c r="F1070" i="6"/>
  <c r="F1070" i="7"/>
  <c r="H1073" i="6"/>
  <c r="H1073" i="7"/>
  <c r="I1078" i="6"/>
  <c r="I1078" i="7"/>
  <c r="G1080" i="6"/>
  <c r="G1080" i="7"/>
  <c r="F1082" i="6"/>
  <c r="F1082" i="7"/>
  <c r="H1085" i="6"/>
  <c r="H1085" i="7"/>
  <c r="I1090" i="6"/>
  <c r="I1090" i="7"/>
  <c r="G1092" i="6"/>
  <c r="G1092" i="7"/>
  <c r="F1094" i="6"/>
  <c r="F1094" i="7"/>
  <c r="H1097" i="6"/>
  <c r="H1097" i="7"/>
  <c r="I1102" i="6"/>
  <c r="I1102" i="7"/>
  <c r="G1104" i="6"/>
  <c r="G1104" i="7"/>
  <c r="F1118" i="6"/>
  <c r="F1118" i="7"/>
  <c r="F1130" i="6"/>
  <c r="F1130" i="7"/>
  <c r="O1130" i="7" s="1"/>
  <c r="F1166" i="6"/>
  <c r="F1166" i="7"/>
  <c r="F1178" i="6"/>
  <c r="F1178" i="7"/>
  <c r="G35" i="7"/>
  <c r="F106" i="7"/>
  <c r="O106" i="7" s="1"/>
  <c r="G202" i="6"/>
  <c r="G202" i="7"/>
  <c r="F204" i="6"/>
  <c r="F204" i="7"/>
  <c r="I224" i="6"/>
  <c r="I224" i="7"/>
  <c r="I248" i="6"/>
  <c r="I248" i="7"/>
  <c r="G250" i="6"/>
  <c r="G250" i="7"/>
  <c r="F252" i="6"/>
  <c r="F252" i="7"/>
  <c r="G274" i="6"/>
  <c r="G274" i="7"/>
  <c r="I284" i="6"/>
  <c r="I284" i="7"/>
  <c r="G286" i="6"/>
  <c r="G286" i="7"/>
  <c r="F288" i="6"/>
  <c r="F288" i="7"/>
  <c r="H303" i="6"/>
  <c r="H303" i="7"/>
  <c r="H315" i="6"/>
  <c r="H315" i="7"/>
  <c r="I332" i="6"/>
  <c r="I332" i="7"/>
  <c r="G334" i="6"/>
  <c r="G334" i="7"/>
  <c r="F336" i="6"/>
  <c r="F336" i="7"/>
  <c r="H344" i="6"/>
  <c r="H344" i="7"/>
  <c r="H356" i="6"/>
  <c r="H356" i="7"/>
  <c r="H368" i="6"/>
  <c r="H368" i="7"/>
  <c r="H380" i="6"/>
  <c r="H380" i="7"/>
  <c r="H392" i="6"/>
  <c r="H392" i="7"/>
  <c r="H404" i="6"/>
  <c r="H404" i="7"/>
  <c r="H416" i="6"/>
  <c r="H416" i="7"/>
  <c r="H428" i="6"/>
  <c r="H428" i="7"/>
  <c r="G445" i="6"/>
  <c r="G445" i="7"/>
  <c r="F447" i="6"/>
  <c r="F447" i="7"/>
  <c r="I455" i="6"/>
  <c r="I455" i="7"/>
  <c r="H462" i="6"/>
  <c r="H462" i="7"/>
  <c r="H474" i="6"/>
  <c r="H474" i="7"/>
  <c r="H486" i="6"/>
  <c r="H486" i="7"/>
  <c r="F488" i="6"/>
  <c r="F488" i="7"/>
  <c r="I501" i="6"/>
  <c r="I501" i="7"/>
  <c r="G503" i="6"/>
  <c r="G503" i="7"/>
  <c r="F505" i="6"/>
  <c r="F505" i="7"/>
  <c r="O505" i="7" s="1"/>
  <c r="H508" i="6"/>
  <c r="H508" i="7"/>
  <c r="F529" i="6"/>
  <c r="F529" i="7"/>
  <c r="I231" i="6"/>
  <c r="I231" i="7"/>
  <c r="I243" i="6"/>
  <c r="I243" i="7"/>
  <c r="I255" i="6"/>
  <c r="I255" i="7"/>
  <c r="I267" i="6"/>
  <c r="I267" i="7"/>
  <c r="F283" i="6"/>
  <c r="F283" i="7"/>
  <c r="G293" i="6"/>
  <c r="G293" i="7"/>
  <c r="F295" i="6"/>
  <c r="F295" i="7"/>
  <c r="H298" i="6"/>
  <c r="H298" i="7"/>
  <c r="I303" i="6"/>
  <c r="I303" i="7"/>
  <c r="G305" i="6"/>
  <c r="G305" i="7"/>
  <c r="F307" i="6"/>
  <c r="F307" i="7"/>
  <c r="H310" i="6"/>
  <c r="H310" i="7"/>
  <c r="I315" i="6"/>
  <c r="I315" i="7"/>
  <c r="G317" i="6"/>
  <c r="G317" i="7"/>
  <c r="F319" i="6"/>
  <c r="F319" i="7"/>
  <c r="H322" i="6"/>
  <c r="H322" i="7"/>
  <c r="I327" i="6"/>
  <c r="I327" i="7"/>
  <c r="G329" i="6"/>
  <c r="G329" i="7"/>
  <c r="F331" i="6"/>
  <c r="F331" i="7"/>
  <c r="H334" i="6"/>
  <c r="H334" i="7"/>
  <c r="H339" i="6"/>
  <c r="H339" i="7"/>
  <c r="I344" i="6"/>
  <c r="I344" i="7"/>
  <c r="G346" i="6"/>
  <c r="G346" i="7"/>
  <c r="F348" i="6"/>
  <c r="F348" i="7"/>
  <c r="H351" i="6"/>
  <c r="H351" i="7"/>
  <c r="I356" i="6"/>
  <c r="I356" i="7"/>
  <c r="G358" i="6"/>
  <c r="G358" i="7"/>
  <c r="F360" i="6"/>
  <c r="F360" i="7"/>
  <c r="I368" i="6"/>
  <c r="I368" i="7"/>
  <c r="G370" i="6"/>
  <c r="G370" i="7"/>
  <c r="F372" i="6"/>
  <c r="F372" i="7"/>
  <c r="H375" i="6"/>
  <c r="H375" i="7"/>
  <c r="I380" i="6"/>
  <c r="I380" i="7"/>
  <c r="G382" i="6"/>
  <c r="G382" i="7"/>
  <c r="F384" i="6"/>
  <c r="F384" i="7"/>
  <c r="H387" i="6"/>
  <c r="H387" i="7"/>
  <c r="I392" i="6"/>
  <c r="I392" i="7"/>
  <c r="G394" i="6"/>
  <c r="G394" i="7"/>
  <c r="F396" i="6"/>
  <c r="F396" i="7"/>
  <c r="H399" i="6"/>
  <c r="H399" i="7"/>
  <c r="I404" i="6"/>
  <c r="I404" i="7"/>
  <c r="G406" i="6"/>
  <c r="G406" i="7"/>
  <c r="F408" i="6"/>
  <c r="F408" i="7"/>
  <c r="H411" i="6"/>
  <c r="H411" i="7"/>
  <c r="I416" i="6"/>
  <c r="I416" i="7"/>
  <c r="G418" i="6"/>
  <c r="G418" i="7"/>
  <c r="F420" i="6"/>
  <c r="F420" i="7"/>
  <c r="H423" i="6"/>
  <c r="H423" i="7"/>
  <c r="I428" i="6"/>
  <c r="I428" i="7"/>
  <c r="G430" i="6"/>
  <c r="G430" i="7"/>
  <c r="F432" i="6"/>
  <c r="F432" i="7"/>
  <c r="H435" i="6"/>
  <c r="H435" i="7"/>
  <c r="H440" i="6"/>
  <c r="H440" i="7"/>
  <c r="H445" i="6"/>
  <c r="H445" i="7"/>
  <c r="I450" i="6"/>
  <c r="I450" i="7"/>
  <c r="G452" i="6"/>
  <c r="G452" i="7"/>
  <c r="F454" i="6"/>
  <c r="F454" i="7"/>
  <c r="H457" i="6"/>
  <c r="H457" i="7"/>
  <c r="I462" i="6"/>
  <c r="I462" i="7"/>
  <c r="G464" i="6"/>
  <c r="G464" i="7"/>
  <c r="F466" i="6"/>
  <c r="F466" i="7"/>
  <c r="H469" i="6"/>
  <c r="H469" i="7"/>
  <c r="I474" i="6"/>
  <c r="I474" i="7"/>
  <c r="G476" i="6"/>
  <c r="G476" i="7"/>
  <c r="F478" i="6"/>
  <c r="F478" i="7"/>
  <c r="H481" i="6"/>
  <c r="H481" i="7"/>
  <c r="I486" i="6"/>
  <c r="I486" i="7"/>
  <c r="H491" i="6"/>
  <c r="H491" i="7"/>
  <c r="I496" i="6"/>
  <c r="I496" i="7"/>
  <c r="G498" i="6"/>
  <c r="G498" i="7"/>
  <c r="F500" i="6"/>
  <c r="F500" i="7"/>
  <c r="H503" i="6"/>
  <c r="H503" i="7"/>
  <c r="I508" i="6"/>
  <c r="I508" i="7"/>
  <c r="G510" i="6"/>
  <c r="G510" i="7"/>
  <c r="F512" i="6"/>
  <c r="F512" i="7"/>
  <c r="H515" i="6"/>
  <c r="H515" i="7"/>
  <c r="I520" i="6"/>
  <c r="I520" i="7"/>
  <c r="G522" i="6"/>
  <c r="G522" i="7"/>
  <c r="F524" i="6"/>
  <c r="F524" i="7"/>
  <c r="H527" i="6"/>
  <c r="H527" i="7"/>
  <c r="I532" i="6"/>
  <c r="I532" i="7"/>
  <c r="G534" i="6"/>
  <c r="G534" i="7"/>
  <c r="F536" i="6"/>
  <c r="F536" i="7"/>
  <c r="H539" i="6"/>
  <c r="H539" i="7"/>
  <c r="I544" i="6"/>
  <c r="I544" i="7"/>
  <c r="G546" i="6"/>
  <c r="G546" i="7"/>
  <c r="F548" i="6"/>
  <c r="F548" i="7"/>
  <c r="H551" i="6"/>
  <c r="H551" i="7"/>
  <c r="I556" i="6"/>
  <c r="I556" i="7"/>
  <c r="G558" i="6"/>
  <c r="G558" i="7"/>
  <c r="F560" i="6"/>
  <c r="F560" i="7"/>
  <c r="H563" i="6"/>
  <c r="H563" i="7"/>
  <c r="I568" i="6"/>
  <c r="I568" i="7"/>
  <c r="G570" i="6"/>
  <c r="G570" i="7"/>
  <c r="F572" i="6"/>
  <c r="F572" i="7"/>
  <c r="H575" i="6"/>
  <c r="H575" i="7"/>
  <c r="F577" i="6"/>
  <c r="F577" i="7"/>
  <c r="H580" i="6"/>
  <c r="H580" i="7"/>
  <c r="I585" i="6"/>
  <c r="I585" i="7"/>
  <c r="G587" i="6"/>
  <c r="G587" i="7"/>
  <c r="F589" i="6"/>
  <c r="F589" i="7"/>
  <c r="H592" i="6"/>
  <c r="H592" i="7"/>
  <c r="I597" i="6"/>
  <c r="I597" i="7"/>
  <c r="G599" i="6"/>
  <c r="G599" i="7"/>
  <c r="F601" i="6"/>
  <c r="F601" i="7"/>
  <c r="H604" i="6"/>
  <c r="H604" i="7"/>
  <c r="F606" i="6"/>
  <c r="F606" i="7"/>
  <c r="H609" i="6"/>
  <c r="H609" i="7"/>
  <c r="F611" i="6"/>
  <c r="F611" i="7"/>
  <c r="H614" i="6"/>
  <c r="H614" i="7"/>
  <c r="I619" i="6"/>
  <c r="I619" i="7"/>
  <c r="G621" i="6"/>
  <c r="G621" i="7"/>
  <c r="F623" i="6"/>
  <c r="F623" i="7"/>
  <c r="H626" i="6"/>
  <c r="H626" i="7"/>
  <c r="I631" i="6"/>
  <c r="I631" i="7"/>
  <c r="G633" i="6"/>
  <c r="G633" i="7"/>
  <c r="H638" i="6"/>
  <c r="H638" i="7"/>
  <c r="I643" i="6"/>
  <c r="I643" i="7"/>
  <c r="O643" i="7" s="1"/>
  <c r="G645" i="6"/>
  <c r="G645" i="7"/>
  <c r="H650" i="6"/>
  <c r="H650" i="7"/>
  <c r="I655" i="6"/>
  <c r="I655" i="7"/>
  <c r="G657" i="6"/>
  <c r="G657" i="7"/>
  <c r="H662" i="6"/>
  <c r="H662" i="7"/>
  <c r="I667" i="6"/>
  <c r="I667" i="7"/>
  <c r="O667" i="7" s="1"/>
  <c r="G669" i="6"/>
  <c r="G669" i="7"/>
  <c r="H674" i="6"/>
  <c r="H674" i="7"/>
  <c r="H679" i="6"/>
  <c r="H679" i="7"/>
  <c r="I684" i="6"/>
  <c r="I684" i="7"/>
  <c r="G686" i="6"/>
  <c r="G686" i="7"/>
  <c r="H691" i="6"/>
  <c r="H691" i="7"/>
  <c r="I696" i="6"/>
  <c r="I696" i="7"/>
  <c r="G698" i="6"/>
  <c r="G698" i="7"/>
  <c r="H703" i="6"/>
  <c r="H703" i="7"/>
  <c r="I708" i="6"/>
  <c r="I708" i="7"/>
  <c r="G710" i="6"/>
  <c r="G710" i="7"/>
  <c r="H715" i="6"/>
  <c r="H715" i="7"/>
  <c r="I720" i="6"/>
  <c r="I720" i="7"/>
  <c r="G722" i="6"/>
  <c r="G722" i="7"/>
  <c r="H727" i="6"/>
  <c r="H727" i="7"/>
  <c r="I732" i="6"/>
  <c r="I732" i="7"/>
  <c r="G734" i="6"/>
  <c r="G734" i="7"/>
  <c r="H739" i="6"/>
  <c r="H739" i="7"/>
  <c r="I744" i="6"/>
  <c r="I744" i="7"/>
  <c r="G746" i="6"/>
  <c r="G746" i="7"/>
  <c r="H751" i="6"/>
  <c r="H751" i="7"/>
  <c r="I756" i="6"/>
  <c r="I756" i="7"/>
  <c r="G758" i="6"/>
  <c r="G758" i="7"/>
  <c r="H763" i="6"/>
  <c r="H763" i="7"/>
  <c r="I768" i="6"/>
  <c r="I768" i="7"/>
  <c r="G770" i="6"/>
  <c r="G770" i="7"/>
  <c r="H775" i="6"/>
  <c r="H775" i="7"/>
  <c r="I780" i="6"/>
  <c r="I780" i="7"/>
  <c r="G782" i="6"/>
  <c r="G782" i="7"/>
  <c r="H787" i="6"/>
  <c r="H787" i="7"/>
  <c r="I792" i="6"/>
  <c r="I792" i="7"/>
  <c r="G794" i="6"/>
  <c r="G794" i="7"/>
  <c r="H799" i="6"/>
  <c r="H799" i="7"/>
  <c r="I804" i="6"/>
  <c r="I804" i="7"/>
  <c r="G806" i="6"/>
  <c r="G806" i="7"/>
  <c r="H811" i="6"/>
  <c r="H811" i="7"/>
  <c r="I816" i="6"/>
  <c r="I816" i="7"/>
  <c r="G818" i="6"/>
  <c r="G818" i="7"/>
  <c r="H823" i="6"/>
  <c r="H823" i="7"/>
  <c r="I828" i="6"/>
  <c r="I828" i="7"/>
  <c r="I833" i="6"/>
  <c r="I833" i="7"/>
  <c r="G835" i="6"/>
  <c r="G835" i="7"/>
  <c r="H840" i="6"/>
  <c r="H840" i="7"/>
  <c r="I845" i="6"/>
  <c r="I845" i="7"/>
  <c r="G847" i="6"/>
  <c r="G847" i="7"/>
  <c r="H852" i="6"/>
  <c r="H852" i="7"/>
  <c r="I857" i="6"/>
  <c r="I857" i="7"/>
  <c r="G859" i="6"/>
  <c r="G859" i="7"/>
  <c r="H864" i="6"/>
  <c r="H864" i="7"/>
  <c r="I869" i="6"/>
  <c r="I869" i="7"/>
  <c r="G871" i="6"/>
  <c r="G871" i="7"/>
  <c r="F873" i="6"/>
  <c r="F873" i="7"/>
  <c r="H876" i="6"/>
  <c r="H876" i="7"/>
  <c r="I881" i="6"/>
  <c r="I881" i="7"/>
  <c r="G883" i="6"/>
  <c r="G883" i="7"/>
  <c r="F885" i="6"/>
  <c r="F885" i="7"/>
  <c r="H888" i="6"/>
  <c r="H888" i="7"/>
  <c r="I893" i="6"/>
  <c r="I893" i="7"/>
  <c r="G895" i="6"/>
  <c r="G895" i="7"/>
  <c r="F897" i="6"/>
  <c r="F897" i="7"/>
  <c r="O897" i="7" s="1"/>
  <c r="H900" i="6"/>
  <c r="H900" i="7"/>
  <c r="I905" i="6"/>
  <c r="I905" i="7"/>
  <c r="G907" i="6"/>
  <c r="G907" i="7"/>
  <c r="F909" i="6"/>
  <c r="F909" i="7"/>
  <c r="H912" i="6"/>
  <c r="H912" i="7"/>
  <c r="I917" i="6"/>
  <c r="I917" i="7"/>
  <c r="G919" i="6"/>
  <c r="G919" i="7"/>
  <c r="F921" i="6"/>
  <c r="F921" i="7"/>
  <c r="H924" i="6"/>
  <c r="H924" i="7"/>
  <c r="I929" i="6"/>
  <c r="I929" i="7"/>
  <c r="G931" i="6"/>
  <c r="G931" i="7"/>
  <c r="F933" i="6"/>
  <c r="F933" i="7"/>
  <c r="H936" i="6"/>
  <c r="H936" i="7"/>
  <c r="I941" i="6"/>
  <c r="I941" i="7"/>
  <c r="G943" i="6"/>
  <c r="G943" i="7"/>
  <c r="F945" i="6"/>
  <c r="F945" i="7"/>
  <c r="H948" i="6"/>
  <c r="H948" i="7"/>
  <c r="I953" i="6"/>
  <c r="I953" i="7"/>
  <c r="G955" i="6"/>
  <c r="G955" i="7"/>
  <c r="F957" i="6"/>
  <c r="F957" i="7"/>
  <c r="H960" i="6"/>
  <c r="H960" i="7"/>
  <c r="I965" i="6"/>
  <c r="I965" i="7"/>
  <c r="G967" i="6"/>
  <c r="G967" i="7"/>
  <c r="F969" i="6"/>
  <c r="F969" i="7"/>
  <c r="O969" i="7" s="1"/>
  <c r="H972" i="6"/>
  <c r="H972" i="7"/>
  <c r="I977" i="6"/>
  <c r="I977" i="7"/>
  <c r="G979" i="6"/>
  <c r="G979" i="7"/>
  <c r="F981" i="6"/>
  <c r="F981" i="7"/>
  <c r="H984" i="6"/>
  <c r="H984" i="7"/>
  <c r="I989" i="6"/>
  <c r="I989" i="7"/>
  <c r="G991" i="6"/>
  <c r="G991" i="7"/>
  <c r="F993" i="6"/>
  <c r="F993" i="7"/>
  <c r="H996" i="6"/>
  <c r="H996" i="7"/>
  <c r="I1001" i="6"/>
  <c r="I1001" i="7"/>
  <c r="G1003" i="6"/>
  <c r="G1003" i="7"/>
  <c r="F1005" i="6"/>
  <c r="F1005" i="7"/>
  <c r="H1008" i="6"/>
  <c r="H1008" i="7"/>
  <c r="I1013" i="6"/>
  <c r="I1013" i="7"/>
  <c r="G1015" i="6"/>
  <c r="G1015" i="7"/>
  <c r="F1017" i="6"/>
  <c r="F1017" i="7"/>
  <c r="H1020" i="6"/>
  <c r="H1020" i="7"/>
  <c r="I1025" i="6"/>
  <c r="I1025" i="7"/>
  <c r="G1027" i="6"/>
  <c r="G1027" i="7"/>
  <c r="F1029" i="6"/>
  <c r="F1029" i="7"/>
  <c r="H1032" i="6"/>
  <c r="H1032" i="7"/>
  <c r="I1037" i="6"/>
  <c r="I1037" i="7"/>
  <c r="G1039" i="6"/>
  <c r="G1039" i="7"/>
  <c r="F1041" i="6"/>
  <c r="F1041" i="7"/>
  <c r="H1044" i="6"/>
  <c r="H1044" i="7"/>
  <c r="I1049" i="6"/>
  <c r="I1049" i="7"/>
  <c r="G1051" i="6"/>
  <c r="G1051" i="7"/>
  <c r="F1053" i="6"/>
  <c r="F1053" i="7"/>
  <c r="H1056" i="6"/>
  <c r="H1056" i="7"/>
  <c r="I1061" i="6"/>
  <c r="I1061" i="7"/>
  <c r="O1061" i="7" s="1"/>
  <c r="G1063" i="6"/>
  <c r="G1063" i="7"/>
  <c r="F1065" i="6"/>
  <c r="F1065" i="7"/>
  <c r="H1068" i="6"/>
  <c r="H1068" i="7"/>
  <c r="I1073" i="6"/>
  <c r="I1073" i="7"/>
  <c r="G1075" i="6"/>
  <c r="G1075" i="7"/>
  <c r="F1077" i="6"/>
  <c r="F1077" i="7"/>
  <c r="H1080" i="6"/>
  <c r="H1080" i="7"/>
  <c r="I1085" i="6"/>
  <c r="I1085" i="7"/>
  <c r="G1087" i="6"/>
  <c r="G1087" i="7"/>
  <c r="F1089" i="6"/>
  <c r="F1089" i="7"/>
  <c r="H1092" i="6"/>
  <c r="H1092" i="7"/>
  <c r="G1099" i="6"/>
  <c r="G1099" i="7"/>
  <c r="F1101" i="6"/>
  <c r="F1101" i="7"/>
  <c r="F1125" i="6"/>
  <c r="F1125" i="7"/>
  <c r="F1137" i="6"/>
  <c r="F1137" i="7"/>
  <c r="F1185" i="6"/>
  <c r="F1185" i="7"/>
  <c r="G141" i="7"/>
  <c r="I592" i="6"/>
  <c r="I592" i="7"/>
  <c r="I626" i="6"/>
  <c r="I626" i="7"/>
  <c r="O626" i="7" s="1"/>
  <c r="I662" i="6"/>
  <c r="I662" i="7"/>
  <c r="O662" i="7" s="1"/>
  <c r="I703" i="6"/>
  <c r="I703" i="7"/>
  <c r="H746" i="6"/>
  <c r="H746" i="7"/>
  <c r="H758" i="6"/>
  <c r="H758" i="7"/>
  <c r="H770" i="6"/>
  <c r="H770" i="7"/>
  <c r="G777" i="6"/>
  <c r="G777" i="7"/>
  <c r="H794" i="6"/>
  <c r="H794" i="7"/>
  <c r="G801" i="6"/>
  <c r="G801" i="7"/>
  <c r="I811" i="6"/>
  <c r="I811" i="7"/>
  <c r="G813" i="6"/>
  <c r="G813" i="7"/>
  <c r="I823" i="6"/>
  <c r="I823" i="7"/>
  <c r="G825" i="6"/>
  <c r="G825" i="7"/>
  <c r="G830" i="6"/>
  <c r="G830" i="7"/>
  <c r="H835" i="6"/>
  <c r="H835" i="7"/>
  <c r="I840" i="6"/>
  <c r="I840" i="7"/>
  <c r="G842" i="6"/>
  <c r="G842" i="7"/>
  <c r="H847" i="6"/>
  <c r="H847" i="7"/>
  <c r="G854" i="6"/>
  <c r="G854" i="7"/>
  <c r="H859" i="6"/>
  <c r="H859" i="7"/>
  <c r="I864" i="6"/>
  <c r="I864" i="7"/>
  <c r="G866" i="6"/>
  <c r="G866" i="7"/>
  <c r="F868" i="6"/>
  <c r="F868" i="7"/>
  <c r="H871" i="6"/>
  <c r="H871" i="7"/>
  <c r="I876" i="6"/>
  <c r="I876" i="7"/>
  <c r="G878" i="6"/>
  <c r="G878" i="7"/>
  <c r="F880" i="6"/>
  <c r="F880" i="7"/>
  <c r="H883" i="6"/>
  <c r="H883" i="7"/>
  <c r="I888" i="6"/>
  <c r="I888" i="7"/>
  <c r="G890" i="6"/>
  <c r="G890" i="7"/>
  <c r="F892" i="6"/>
  <c r="F892" i="7"/>
  <c r="H895" i="6"/>
  <c r="H895" i="7"/>
  <c r="I900" i="6"/>
  <c r="I900" i="7"/>
  <c r="G902" i="6"/>
  <c r="G902" i="7"/>
  <c r="F904" i="6"/>
  <c r="F904" i="7"/>
  <c r="H907" i="6"/>
  <c r="H907" i="7"/>
  <c r="I912" i="6"/>
  <c r="I912" i="7"/>
  <c r="G914" i="6"/>
  <c r="G914" i="7"/>
  <c r="F916" i="6"/>
  <c r="F916" i="7"/>
  <c r="H919" i="6"/>
  <c r="H919" i="7"/>
  <c r="I924" i="6"/>
  <c r="I924" i="7"/>
  <c r="G926" i="6"/>
  <c r="G926" i="7"/>
  <c r="F928" i="6"/>
  <c r="F928" i="7"/>
  <c r="H931" i="6"/>
  <c r="H931" i="7"/>
  <c r="I936" i="6"/>
  <c r="I936" i="7"/>
  <c r="G938" i="6"/>
  <c r="G938" i="7"/>
  <c r="F940" i="6"/>
  <c r="F940" i="7"/>
  <c r="H943" i="6"/>
  <c r="H943" i="7"/>
  <c r="I948" i="6"/>
  <c r="I948" i="7"/>
  <c r="G950" i="6"/>
  <c r="G950" i="7"/>
  <c r="F952" i="6"/>
  <c r="F952" i="7"/>
  <c r="H955" i="6"/>
  <c r="H955" i="7"/>
  <c r="I960" i="6"/>
  <c r="I960" i="7"/>
  <c r="G962" i="6"/>
  <c r="G962" i="7"/>
  <c r="F964" i="6"/>
  <c r="F964" i="7"/>
  <c r="H967" i="6"/>
  <c r="H967" i="7"/>
  <c r="I972" i="6"/>
  <c r="I972" i="7"/>
  <c r="G974" i="6"/>
  <c r="G974" i="7"/>
  <c r="F976" i="6"/>
  <c r="F976" i="7"/>
  <c r="H979" i="6"/>
  <c r="H979" i="7"/>
  <c r="I984" i="6"/>
  <c r="I984" i="7"/>
  <c r="G986" i="6"/>
  <c r="G986" i="7"/>
  <c r="F988" i="6"/>
  <c r="F988" i="7"/>
  <c r="H991" i="6"/>
  <c r="H991" i="7"/>
  <c r="I996" i="6"/>
  <c r="I996" i="7"/>
  <c r="G998" i="6"/>
  <c r="G998" i="7"/>
  <c r="F1000" i="6"/>
  <c r="F1000" i="7"/>
  <c r="H1003" i="6"/>
  <c r="H1003" i="7"/>
  <c r="I1008" i="6"/>
  <c r="I1008" i="7"/>
  <c r="G1010" i="6"/>
  <c r="G1010" i="7"/>
  <c r="F1012" i="6"/>
  <c r="F1012" i="7"/>
  <c r="H1015" i="6"/>
  <c r="H1015" i="7"/>
  <c r="I1020" i="6"/>
  <c r="I1020" i="7"/>
  <c r="G1022" i="6"/>
  <c r="G1022" i="7"/>
  <c r="F1024" i="6"/>
  <c r="F1024" i="7"/>
  <c r="H1027" i="6"/>
  <c r="H1027" i="7"/>
  <c r="I1032" i="6"/>
  <c r="I1032" i="7"/>
  <c r="G1034" i="6"/>
  <c r="G1034" i="7"/>
  <c r="H1039" i="6"/>
  <c r="H1039" i="7"/>
  <c r="I1044" i="6"/>
  <c r="I1044" i="7"/>
  <c r="G1046" i="6"/>
  <c r="G1046" i="7"/>
  <c r="H1051" i="6"/>
  <c r="H1051" i="7"/>
  <c r="I1056" i="6"/>
  <c r="I1056" i="7"/>
  <c r="G1058" i="6"/>
  <c r="G1058" i="7"/>
  <c r="H1063" i="6"/>
  <c r="H1063" i="7"/>
  <c r="I1068" i="6"/>
  <c r="I1068" i="7"/>
  <c r="O1068" i="7" s="1"/>
  <c r="G1070" i="6"/>
  <c r="G1070" i="7"/>
  <c r="H1075" i="6"/>
  <c r="H1075" i="7"/>
  <c r="I1080" i="6"/>
  <c r="I1080" i="7"/>
  <c r="G1082" i="6"/>
  <c r="G1082" i="7"/>
  <c r="F1096" i="6"/>
  <c r="F1096" i="7"/>
  <c r="F1132" i="6"/>
  <c r="F1132" i="7"/>
  <c r="F1144" i="6"/>
  <c r="F1144" i="7"/>
  <c r="F1156" i="6"/>
  <c r="F1156" i="7"/>
  <c r="G33" i="7"/>
  <c r="F54" i="7"/>
  <c r="O54" i="7" s="1"/>
  <c r="H65" i="7"/>
  <c r="F461" i="6"/>
  <c r="F461" i="7"/>
  <c r="H498" i="6"/>
  <c r="H498" i="7"/>
  <c r="H522" i="6"/>
  <c r="H522" i="7"/>
  <c r="I563" i="6"/>
  <c r="I563" i="7"/>
  <c r="I604" i="6"/>
  <c r="I604" i="7"/>
  <c r="H633" i="6"/>
  <c r="H633" i="7"/>
  <c r="H657" i="6"/>
  <c r="H657" i="7"/>
  <c r="H669" i="6"/>
  <c r="H669" i="7"/>
  <c r="G681" i="6"/>
  <c r="G681" i="7"/>
  <c r="I715" i="6"/>
  <c r="I715" i="7"/>
  <c r="I739" i="6"/>
  <c r="I739" i="7"/>
  <c r="G741" i="6"/>
  <c r="G741" i="7"/>
  <c r="I751" i="6"/>
  <c r="I751" i="7"/>
  <c r="O751" i="7" s="1"/>
  <c r="G753" i="6"/>
  <c r="G753" i="7"/>
  <c r="I763" i="6"/>
  <c r="I763" i="7"/>
  <c r="G765" i="6"/>
  <c r="G765" i="7"/>
  <c r="I787" i="6"/>
  <c r="I787" i="7"/>
  <c r="G789" i="6"/>
  <c r="G789" i="7"/>
  <c r="I799" i="6"/>
  <c r="I799" i="7"/>
  <c r="H806" i="6"/>
  <c r="H806" i="7"/>
  <c r="H818" i="6"/>
  <c r="H818" i="7"/>
  <c r="I852" i="6"/>
  <c r="I852" i="7"/>
  <c r="F167" i="6"/>
  <c r="F167" i="7"/>
  <c r="O167" i="7" s="1"/>
  <c r="F169" i="6"/>
  <c r="F169" i="7"/>
  <c r="O169" i="7" s="1"/>
  <c r="F171" i="6"/>
  <c r="F171" i="7"/>
  <c r="O171" i="7" s="1"/>
  <c r="F173" i="6"/>
  <c r="F173" i="7"/>
  <c r="O173" i="7" s="1"/>
  <c r="F175" i="6"/>
  <c r="F175" i="7"/>
  <c r="O175" i="7" s="1"/>
  <c r="F177" i="6"/>
  <c r="F177" i="7"/>
  <c r="O177" i="7" s="1"/>
  <c r="F179" i="6"/>
  <c r="F179" i="7"/>
  <c r="O179" i="7" s="1"/>
  <c r="F181" i="6"/>
  <c r="F181" i="7"/>
  <c r="O181" i="7" s="1"/>
  <c r="F183" i="6"/>
  <c r="F183" i="7"/>
  <c r="O183" i="7" s="1"/>
  <c r="F185" i="6"/>
  <c r="F185" i="7"/>
  <c r="O185" i="7" s="1"/>
  <c r="F187" i="6"/>
  <c r="F187" i="7"/>
  <c r="O187" i="7" s="1"/>
  <c r="F189" i="6"/>
  <c r="F189" i="7"/>
  <c r="O189" i="7" s="1"/>
  <c r="F191" i="6"/>
  <c r="F191" i="7"/>
  <c r="O191" i="7" s="1"/>
  <c r="F193" i="6"/>
  <c r="F193" i="7"/>
  <c r="O193" i="7" s="1"/>
  <c r="F195" i="6"/>
  <c r="F195" i="7"/>
  <c r="O195" i="7" s="1"/>
  <c r="F197" i="6"/>
  <c r="F197" i="7"/>
  <c r="O197" i="7" s="1"/>
  <c r="F199" i="6"/>
  <c r="F199" i="7"/>
  <c r="O199" i="7" s="1"/>
  <c r="F201" i="6"/>
  <c r="F201" i="7"/>
  <c r="H204" i="6"/>
  <c r="H204" i="7"/>
  <c r="I209" i="6"/>
  <c r="I209" i="7"/>
  <c r="G211" i="6"/>
  <c r="G211" i="7"/>
  <c r="F213" i="6"/>
  <c r="F213" i="7"/>
  <c r="H216" i="6"/>
  <c r="H216" i="7"/>
  <c r="I221" i="6"/>
  <c r="I221" i="7"/>
  <c r="G223" i="6"/>
  <c r="G223" i="7"/>
  <c r="F225" i="6"/>
  <c r="F225" i="7"/>
  <c r="H228" i="6"/>
  <c r="H228" i="7"/>
  <c r="I233" i="6"/>
  <c r="I233" i="7"/>
  <c r="G235" i="6"/>
  <c r="G235" i="7"/>
  <c r="F237" i="6"/>
  <c r="F237" i="7"/>
  <c r="H240" i="6"/>
  <c r="H240" i="7"/>
  <c r="I245" i="6"/>
  <c r="I245" i="7"/>
  <c r="G247" i="6"/>
  <c r="G247" i="7"/>
  <c r="F249" i="6"/>
  <c r="F249" i="7"/>
  <c r="H252" i="6"/>
  <c r="H252" i="7"/>
  <c r="I257" i="6"/>
  <c r="I257" i="7"/>
  <c r="G259" i="6"/>
  <c r="G259" i="7"/>
  <c r="F261" i="6"/>
  <c r="F261" i="7"/>
  <c r="H264" i="6"/>
  <c r="H264" i="7"/>
  <c r="I269" i="6"/>
  <c r="I269" i="7"/>
  <c r="G271" i="6"/>
  <c r="G271" i="7"/>
  <c r="F273" i="6"/>
  <c r="F273" i="7"/>
  <c r="H276" i="6"/>
  <c r="H276" i="7"/>
  <c r="I281" i="6"/>
  <c r="I281" i="7"/>
  <c r="G283" i="6"/>
  <c r="G283" i="7"/>
  <c r="F285" i="6"/>
  <c r="F285" i="7"/>
  <c r="H288" i="6"/>
  <c r="H288" i="7"/>
  <c r="I293" i="6"/>
  <c r="I293" i="7"/>
  <c r="G295" i="6"/>
  <c r="G295" i="7"/>
  <c r="F297" i="6"/>
  <c r="F297" i="7"/>
  <c r="H300" i="6"/>
  <c r="H300" i="7"/>
  <c r="I305" i="6"/>
  <c r="I305" i="7"/>
  <c r="G307" i="6"/>
  <c r="G307" i="7"/>
  <c r="F309" i="6"/>
  <c r="F309" i="7"/>
  <c r="H312" i="6"/>
  <c r="H312" i="7"/>
  <c r="I317" i="6"/>
  <c r="I317" i="7"/>
  <c r="G319" i="6"/>
  <c r="G319" i="7"/>
  <c r="F321" i="6"/>
  <c r="F321" i="7"/>
  <c r="H324" i="6"/>
  <c r="H324" i="7"/>
  <c r="I329" i="6"/>
  <c r="I329" i="7"/>
  <c r="G331" i="6"/>
  <c r="G331" i="7"/>
  <c r="F333" i="6"/>
  <c r="F333" i="7"/>
  <c r="H336" i="6"/>
  <c r="H336" i="7"/>
  <c r="H341" i="6"/>
  <c r="H341" i="7"/>
  <c r="I346" i="6"/>
  <c r="I346" i="7"/>
  <c r="G348" i="6"/>
  <c r="G348" i="7"/>
  <c r="F350" i="6"/>
  <c r="F350" i="7"/>
  <c r="H353" i="6"/>
  <c r="H353" i="7"/>
  <c r="I358" i="6"/>
  <c r="I358" i="7"/>
  <c r="G360" i="6"/>
  <c r="G360" i="7"/>
  <c r="F362" i="6"/>
  <c r="F362" i="7"/>
  <c r="H365" i="6"/>
  <c r="H365" i="7"/>
  <c r="I370" i="6"/>
  <c r="I370" i="7"/>
  <c r="G372" i="6"/>
  <c r="G372" i="7"/>
  <c r="F374" i="6"/>
  <c r="F374" i="7"/>
  <c r="H377" i="6"/>
  <c r="H377" i="7"/>
  <c r="I382" i="6"/>
  <c r="I382" i="7"/>
  <c r="G384" i="6"/>
  <c r="G384" i="7"/>
  <c r="F386" i="6"/>
  <c r="F386" i="7"/>
  <c r="H389" i="6"/>
  <c r="H389" i="7"/>
  <c r="I394" i="6"/>
  <c r="I394" i="7"/>
  <c r="G396" i="6"/>
  <c r="G396" i="7"/>
  <c r="F398" i="6"/>
  <c r="F398" i="7"/>
  <c r="H401" i="6"/>
  <c r="H401" i="7"/>
  <c r="I406" i="6"/>
  <c r="I406" i="7"/>
  <c r="G408" i="6"/>
  <c r="G408" i="7"/>
  <c r="F410" i="6"/>
  <c r="F410" i="7"/>
  <c r="H413" i="6"/>
  <c r="H413" i="7"/>
  <c r="I418" i="6"/>
  <c r="I418" i="7"/>
  <c r="G420" i="6"/>
  <c r="G420" i="7"/>
  <c r="F422" i="6"/>
  <c r="F422" i="7"/>
  <c r="H425" i="6"/>
  <c r="H425" i="7"/>
  <c r="I430" i="6"/>
  <c r="I430" i="7"/>
  <c r="G432" i="6"/>
  <c r="G432" i="7"/>
  <c r="F434" i="6"/>
  <c r="F434" i="7"/>
  <c r="H437" i="6"/>
  <c r="H437" i="7"/>
  <c r="F439" i="6"/>
  <c r="F439" i="7"/>
  <c r="H442" i="6"/>
  <c r="H442" i="7"/>
  <c r="F444" i="6"/>
  <c r="F444" i="7"/>
  <c r="H447" i="6"/>
  <c r="H447" i="7"/>
  <c r="I452" i="6"/>
  <c r="I452" i="7"/>
  <c r="G454" i="6"/>
  <c r="G454" i="7"/>
  <c r="F456" i="6"/>
  <c r="F456" i="7"/>
  <c r="H459" i="6"/>
  <c r="H459" i="7"/>
  <c r="I464" i="6"/>
  <c r="I464" i="7"/>
  <c r="G466" i="6"/>
  <c r="G466" i="7"/>
  <c r="F468" i="6"/>
  <c r="F468" i="7"/>
  <c r="H471" i="6"/>
  <c r="H471" i="7"/>
  <c r="I476" i="6"/>
  <c r="I476" i="7"/>
  <c r="G478" i="6"/>
  <c r="G478" i="7"/>
  <c r="H483" i="6"/>
  <c r="H483" i="7"/>
  <c r="H488" i="6"/>
  <c r="H488" i="7"/>
  <c r="H493" i="6"/>
  <c r="H493" i="7"/>
  <c r="I498" i="6"/>
  <c r="I498" i="7"/>
  <c r="G500" i="6"/>
  <c r="G500" i="7"/>
  <c r="H505" i="6"/>
  <c r="H505" i="7"/>
  <c r="I510" i="6"/>
  <c r="I510" i="7"/>
  <c r="G512" i="6"/>
  <c r="G512" i="7"/>
  <c r="H517" i="6"/>
  <c r="H517" i="7"/>
  <c r="I522" i="6"/>
  <c r="I522" i="7"/>
  <c r="G524" i="6"/>
  <c r="G524" i="7"/>
  <c r="H529" i="6"/>
  <c r="H529" i="7"/>
  <c r="I534" i="6"/>
  <c r="I534" i="7"/>
  <c r="G536" i="6"/>
  <c r="G536" i="7"/>
  <c r="H541" i="6"/>
  <c r="H541" i="7"/>
  <c r="I546" i="6"/>
  <c r="I546" i="7"/>
  <c r="G548" i="6"/>
  <c r="G548" i="7"/>
  <c r="H553" i="6"/>
  <c r="H553" i="7"/>
  <c r="I558" i="6"/>
  <c r="I558" i="7"/>
  <c r="G560" i="6"/>
  <c r="G560" i="7"/>
  <c r="H565" i="6"/>
  <c r="H565" i="7"/>
  <c r="I570" i="6"/>
  <c r="I570" i="7"/>
  <c r="G572" i="6"/>
  <c r="G572" i="7"/>
  <c r="G577" i="6"/>
  <c r="G577" i="7"/>
  <c r="H582" i="6"/>
  <c r="H582" i="7"/>
  <c r="I587" i="6"/>
  <c r="I587" i="7"/>
  <c r="G589" i="6"/>
  <c r="G589" i="7"/>
  <c r="H594" i="6"/>
  <c r="H594" i="7"/>
  <c r="I599" i="6"/>
  <c r="I599" i="7"/>
  <c r="G601" i="6"/>
  <c r="G601" i="7"/>
  <c r="G606" i="6"/>
  <c r="G606" i="7"/>
  <c r="G611" i="6"/>
  <c r="G611" i="7"/>
  <c r="H616" i="6"/>
  <c r="H616" i="7"/>
  <c r="I621" i="6"/>
  <c r="I621" i="7"/>
  <c r="G623" i="6"/>
  <c r="G623" i="7"/>
  <c r="H628" i="6"/>
  <c r="H628" i="7"/>
  <c r="I633" i="6"/>
  <c r="I633" i="7"/>
  <c r="G635" i="6"/>
  <c r="G635" i="7"/>
  <c r="H640" i="6"/>
  <c r="H640" i="7"/>
  <c r="I645" i="6"/>
  <c r="I645" i="7"/>
  <c r="G647" i="6"/>
  <c r="G647" i="7"/>
  <c r="H652" i="6"/>
  <c r="H652" i="7"/>
  <c r="I657" i="6"/>
  <c r="I657" i="7"/>
  <c r="O657" i="7" s="1"/>
  <c r="G659" i="6"/>
  <c r="G659" i="7"/>
  <c r="H664" i="6"/>
  <c r="H664" i="7"/>
  <c r="I669" i="6"/>
  <c r="I669" i="7"/>
  <c r="G671" i="6"/>
  <c r="G671" i="7"/>
  <c r="G676" i="6"/>
  <c r="G676" i="7"/>
  <c r="H681" i="6"/>
  <c r="H681" i="7"/>
  <c r="I686" i="6"/>
  <c r="I686" i="7"/>
  <c r="G688" i="6"/>
  <c r="G688" i="7"/>
  <c r="H693" i="6"/>
  <c r="H693" i="7"/>
  <c r="I698" i="6"/>
  <c r="I698" i="7"/>
  <c r="G700" i="6"/>
  <c r="G700" i="7"/>
  <c r="H705" i="6"/>
  <c r="H705" i="7"/>
  <c r="I710" i="6"/>
  <c r="I710" i="7"/>
  <c r="G712" i="6"/>
  <c r="G712" i="7"/>
  <c r="H717" i="6"/>
  <c r="H717" i="7"/>
  <c r="I722" i="6"/>
  <c r="I722" i="7"/>
  <c r="G724" i="6"/>
  <c r="G724" i="7"/>
  <c r="H729" i="6"/>
  <c r="H729" i="7"/>
  <c r="I734" i="6"/>
  <c r="I734" i="7"/>
  <c r="G736" i="6"/>
  <c r="G736" i="7"/>
  <c r="H741" i="6"/>
  <c r="H741" i="7"/>
  <c r="I746" i="6"/>
  <c r="I746" i="7"/>
  <c r="G748" i="6"/>
  <c r="G748" i="7"/>
  <c r="H753" i="6"/>
  <c r="H753" i="7"/>
  <c r="I758" i="6"/>
  <c r="I758" i="7"/>
  <c r="G760" i="6"/>
  <c r="G760" i="7"/>
  <c r="H765" i="6"/>
  <c r="H765" i="7"/>
  <c r="I770" i="6"/>
  <c r="I770" i="7"/>
  <c r="G772" i="6"/>
  <c r="G772" i="7"/>
  <c r="H777" i="6"/>
  <c r="H777" i="7"/>
  <c r="I782" i="6"/>
  <c r="I782" i="7"/>
  <c r="G784" i="6"/>
  <c r="G784" i="7"/>
  <c r="H789" i="6"/>
  <c r="H789" i="7"/>
  <c r="I794" i="6"/>
  <c r="I794" i="7"/>
  <c r="G796" i="6"/>
  <c r="G796" i="7"/>
  <c r="H801" i="6"/>
  <c r="H801" i="7"/>
  <c r="I806" i="6"/>
  <c r="I806" i="7"/>
  <c r="G808" i="6"/>
  <c r="G808" i="7"/>
  <c r="H813" i="6"/>
  <c r="H813" i="7"/>
  <c r="I818" i="6"/>
  <c r="I818" i="7"/>
  <c r="G820" i="6"/>
  <c r="G820" i="7"/>
  <c r="H825" i="6"/>
  <c r="H825" i="7"/>
  <c r="H830" i="6"/>
  <c r="H830" i="7"/>
  <c r="I835" i="6"/>
  <c r="I835" i="7"/>
  <c r="G837" i="6"/>
  <c r="G837" i="7"/>
  <c r="H842" i="6"/>
  <c r="H842" i="7"/>
  <c r="I847" i="6"/>
  <c r="I847" i="7"/>
  <c r="G849" i="6"/>
  <c r="G849" i="7"/>
  <c r="H854" i="6"/>
  <c r="H854" i="7"/>
  <c r="I859" i="6"/>
  <c r="I859" i="7"/>
  <c r="G861" i="6"/>
  <c r="G861" i="7"/>
  <c r="F863" i="6"/>
  <c r="F863" i="7"/>
  <c r="H866" i="6"/>
  <c r="H866" i="7"/>
  <c r="I871" i="6"/>
  <c r="I871" i="7"/>
  <c r="G873" i="6"/>
  <c r="G873" i="7"/>
  <c r="F875" i="6"/>
  <c r="F875" i="7"/>
  <c r="H878" i="6"/>
  <c r="H878" i="7"/>
  <c r="I883" i="6"/>
  <c r="I883" i="7"/>
  <c r="G885" i="6"/>
  <c r="G885" i="7"/>
  <c r="F887" i="6"/>
  <c r="F887" i="7"/>
  <c r="H890" i="6"/>
  <c r="H890" i="7"/>
  <c r="I895" i="6"/>
  <c r="I895" i="7"/>
  <c r="G897" i="6"/>
  <c r="G897" i="7"/>
  <c r="F899" i="6"/>
  <c r="F899" i="7"/>
  <c r="H902" i="6"/>
  <c r="H902" i="7"/>
  <c r="I907" i="6"/>
  <c r="I907" i="7"/>
  <c r="G909" i="6"/>
  <c r="G909" i="7"/>
  <c r="F911" i="6"/>
  <c r="F911" i="7"/>
  <c r="H914" i="6"/>
  <c r="H914" i="7"/>
  <c r="I919" i="6"/>
  <c r="I919" i="7"/>
  <c r="G921" i="6"/>
  <c r="G921" i="7"/>
  <c r="F923" i="6"/>
  <c r="F923" i="7"/>
  <c r="O923" i="7" s="1"/>
  <c r="H926" i="6"/>
  <c r="H926" i="7"/>
  <c r="I931" i="6"/>
  <c r="I931" i="7"/>
  <c r="G933" i="6"/>
  <c r="G933" i="7"/>
  <c r="F935" i="6"/>
  <c r="F935" i="7"/>
  <c r="H938" i="6"/>
  <c r="H938" i="7"/>
  <c r="I943" i="6"/>
  <c r="I943" i="7"/>
  <c r="G945" i="6"/>
  <c r="G945" i="7"/>
  <c r="F947" i="6"/>
  <c r="F947" i="7"/>
  <c r="H950" i="6"/>
  <c r="H950" i="7"/>
  <c r="I955" i="6"/>
  <c r="I955" i="7"/>
  <c r="G957" i="6"/>
  <c r="G957" i="7"/>
  <c r="F959" i="6"/>
  <c r="F959" i="7"/>
  <c r="O959" i="7" s="1"/>
  <c r="H962" i="6"/>
  <c r="H962" i="7"/>
  <c r="I967" i="6"/>
  <c r="I967" i="7"/>
  <c r="G969" i="6"/>
  <c r="G969" i="7"/>
  <c r="F971" i="6"/>
  <c r="F971" i="7"/>
  <c r="H974" i="6"/>
  <c r="H974" i="7"/>
  <c r="I979" i="6"/>
  <c r="I979" i="7"/>
  <c r="G981" i="6"/>
  <c r="G981" i="7"/>
  <c r="F983" i="6"/>
  <c r="F983" i="7"/>
  <c r="H986" i="6"/>
  <c r="H986" i="7"/>
  <c r="I991" i="6"/>
  <c r="I991" i="7"/>
  <c r="G993" i="6"/>
  <c r="G993" i="7"/>
  <c r="F995" i="6"/>
  <c r="F995" i="7"/>
  <c r="H998" i="6"/>
  <c r="H998" i="7"/>
  <c r="I1003" i="6"/>
  <c r="I1003" i="7"/>
  <c r="G1005" i="6"/>
  <c r="G1005" i="7"/>
  <c r="F1007" i="6"/>
  <c r="F1007" i="7"/>
  <c r="H1010" i="6"/>
  <c r="H1010" i="7"/>
  <c r="I1015" i="6"/>
  <c r="I1015" i="7"/>
  <c r="G1017" i="6"/>
  <c r="G1017" i="7"/>
  <c r="F1019" i="6"/>
  <c r="F1019" i="7"/>
  <c r="H1022" i="6"/>
  <c r="H1022" i="7"/>
  <c r="I1027" i="6"/>
  <c r="I1027" i="7"/>
  <c r="G1029" i="6"/>
  <c r="G1029" i="7"/>
  <c r="H1034" i="6"/>
  <c r="H1034" i="7"/>
  <c r="G1041" i="6"/>
  <c r="G1041" i="7"/>
  <c r="H1082" i="6"/>
  <c r="H1082" i="7"/>
  <c r="F2686" i="6"/>
  <c r="F2686" i="7"/>
  <c r="F88" i="7"/>
  <c r="O88" i="7" s="1"/>
  <c r="F126" i="7"/>
  <c r="O126" i="7" s="1"/>
  <c r="I457" i="6"/>
  <c r="I457" i="7"/>
  <c r="G471" i="6"/>
  <c r="G471" i="7"/>
  <c r="I503" i="6"/>
  <c r="I503" i="7"/>
  <c r="I527" i="6"/>
  <c r="I527" i="7"/>
  <c r="F531" i="6"/>
  <c r="F531" i="7"/>
  <c r="F543" i="6"/>
  <c r="F543" i="7"/>
  <c r="H558" i="6"/>
  <c r="H558" i="7"/>
  <c r="G565" i="6"/>
  <c r="G565" i="7"/>
  <c r="H570" i="6"/>
  <c r="H570" i="7"/>
  <c r="I614" i="6"/>
  <c r="I614" i="7"/>
  <c r="I638" i="6"/>
  <c r="I638" i="7"/>
  <c r="I674" i="6"/>
  <c r="I674" i="7"/>
  <c r="I691" i="6"/>
  <c r="I691" i="7"/>
  <c r="H698" i="6"/>
  <c r="H698" i="7"/>
  <c r="G705" i="6"/>
  <c r="G705" i="7"/>
  <c r="H710" i="6"/>
  <c r="H710" i="7"/>
  <c r="H722" i="6"/>
  <c r="H722" i="7"/>
  <c r="H734" i="6"/>
  <c r="H734" i="7"/>
  <c r="G65" i="6"/>
  <c r="G65" i="7"/>
  <c r="G75" i="6"/>
  <c r="G75" i="7"/>
  <c r="G83" i="6"/>
  <c r="G83" i="7"/>
  <c r="G91" i="6"/>
  <c r="G91" i="7"/>
  <c r="G101" i="6"/>
  <c r="G101" i="7"/>
  <c r="G119" i="6"/>
  <c r="G119" i="7"/>
  <c r="G153" i="6"/>
  <c r="G153" i="7"/>
  <c r="G163" i="6"/>
  <c r="G163" i="7"/>
  <c r="I204" i="6"/>
  <c r="I204" i="7"/>
  <c r="H211" i="6"/>
  <c r="H211" i="7"/>
  <c r="G218" i="6"/>
  <c r="G218" i="7"/>
  <c r="I228" i="6"/>
  <c r="I228" i="7"/>
  <c r="G230" i="6"/>
  <c r="G230" i="7"/>
  <c r="F232" i="6"/>
  <c r="F232" i="7"/>
  <c r="I240" i="6"/>
  <c r="I240" i="7"/>
  <c r="G242" i="6"/>
  <c r="G242" i="7"/>
  <c r="F244" i="6"/>
  <c r="F244" i="7"/>
  <c r="I288" i="6"/>
  <c r="I288" i="7"/>
  <c r="G290" i="6"/>
  <c r="G290" i="7"/>
  <c r="F292" i="6"/>
  <c r="F292" i="7"/>
  <c r="H295" i="6"/>
  <c r="H295" i="7"/>
  <c r="I324" i="6"/>
  <c r="I324" i="7"/>
  <c r="G326" i="6"/>
  <c r="G326" i="7"/>
  <c r="F328" i="6"/>
  <c r="F328" i="7"/>
  <c r="I336" i="6"/>
  <c r="I336" i="7"/>
  <c r="I341" i="6"/>
  <c r="I341" i="7"/>
  <c r="G343" i="6"/>
  <c r="G343" i="7"/>
  <c r="F345" i="6"/>
  <c r="F345" i="7"/>
  <c r="H348" i="6"/>
  <c r="H348" i="7"/>
  <c r="H360" i="6"/>
  <c r="H360" i="7"/>
  <c r="H372" i="6"/>
  <c r="H372" i="7"/>
  <c r="I377" i="6"/>
  <c r="I377" i="7"/>
  <c r="G379" i="6"/>
  <c r="G379" i="7"/>
  <c r="F381" i="6"/>
  <c r="F381" i="7"/>
  <c r="H384" i="6"/>
  <c r="H384" i="7"/>
  <c r="I389" i="6"/>
  <c r="I389" i="7"/>
  <c r="G391" i="6"/>
  <c r="G391" i="7"/>
  <c r="F393" i="6"/>
  <c r="F393" i="7"/>
  <c r="H396" i="6"/>
  <c r="H396" i="7"/>
  <c r="I401" i="6"/>
  <c r="I401" i="7"/>
  <c r="G403" i="6"/>
  <c r="G403" i="7"/>
  <c r="F405" i="6"/>
  <c r="F405" i="7"/>
  <c r="H408" i="6"/>
  <c r="H408" i="7"/>
  <c r="I413" i="6"/>
  <c r="I413" i="7"/>
  <c r="O413" i="7" s="1"/>
  <c r="G415" i="6"/>
  <c r="G415" i="7"/>
  <c r="F417" i="6"/>
  <c r="F417" i="7"/>
  <c r="H420" i="6"/>
  <c r="H420" i="7"/>
  <c r="I425" i="6"/>
  <c r="I425" i="7"/>
  <c r="G427" i="6"/>
  <c r="G427" i="7"/>
  <c r="F429" i="6"/>
  <c r="F429" i="7"/>
  <c r="H432" i="6"/>
  <c r="H432" i="7"/>
  <c r="I437" i="6"/>
  <c r="I437" i="7"/>
  <c r="O437" i="7" s="1"/>
  <c r="I442" i="6"/>
  <c r="I442" i="7"/>
  <c r="I447" i="6"/>
  <c r="I447" i="7"/>
  <c r="G449" i="6"/>
  <c r="G449" i="7"/>
  <c r="F451" i="6"/>
  <c r="F451" i="7"/>
  <c r="H454" i="6"/>
  <c r="H454" i="7"/>
  <c r="I459" i="6"/>
  <c r="I459" i="7"/>
  <c r="G461" i="6"/>
  <c r="G461" i="7"/>
  <c r="F463" i="6"/>
  <c r="F463" i="7"/>
  <c r="H466" i="6"/>
  <c r="H466" i="7"/>
  <c r="I471" i="6"/>
  <c r="I471" i="7"/>
  <c r="G473" i="6"/>
  <c r="G473" i="7"/>
  <c r="H478" i="6"/>
  <c r="H478" i="7"/>
  <c r="I483" i="6"/>
  <c r="I483" i="7"/>
  <c r="G485" i="6"/>
  <c r="G485" i="7"/>
  <c r="I488" i="6"/>
  <c r="I488" i="7"/>
  <c r="I493" i="6"/>
  <c r="I493" i="7"/>
  <c r="G495" i="6"/>
  <c r="G495" i="7"/>
  <c r="H500" i="6"/>
  <c r="H500" i="7"/>
  <c r="I505" i="6"/>
  <c r="I505" i="7"/>
  <c r="G507" i="6"/>
  <c r="G507" i="7"/>
  <c r="H512" i="6"/>
  <c r="H512" i="7"/>
  <c r="I517" i="6"/>
  <c r="I517" i="7"/>
  <c r="O517" i="7" s="1"/>
  <c r="G519" i="6"/>
  <c r="G519" i="7"/>
  <c r="H524" i="6"/>
  <c r="H524" i="7"/>
  <c r="I529" i="6"/>
  <c r="I529" i="7"/>
  <c r="G531" i="6"/>
  <c r="G531" i="7"/>
  <c r="H536" i="6"/>
  <c r="H536" i="7"/>
  <c r="I541" i="6"/>
  <c r="I541" i="7"/>
  <c r="O541" i="7" s="1"/>
  <c r="G543" i="6"/>
  <c r="G543" i="7"/>
  <c r="H548" i="6"/>
  <c r="H548" i="7"/>
  <c r="I553" i="6"/>
  <c r="I553" i="7"/>
  <c r="G555" i="6"/>
  <c r="G555" i="7"/>
  <c r="H560" i="6"/>
  <c r="H560" i="7"/>
  <c r="I565" i="6"/>
  <c r="I565" i="7"/>
  <c r="O565" i="7" s="1"/>
  <c r="G567" i="6"/>
  <c r="G567" i="7"/>
  <c r="H572" i="6"/>
  <c r="H572" i="7"/>
  <c r="H577" i="6"/>
  <c r="H577" i="7"/>
  <c r="I582" i="6"/>
  <c r="I582" i="7"/>
  <c r="G584" i="6"/>
  <c r="G584" i="7"/>
  <c r="H589" i="6"/>
  <c r="H589" i="7"/>
  <c r="I594" i="6"/>
  <c r="I594" i="7"/>
  <c r="G596" i="6"/>
  <c r="G596" i="7"/>
  <c r="H601" i="6"/>
  <c r="H601" i="7"/>
  <c r="H606" i="6"/>
  <c r="H606" i="7"/>
  <c r="H611" i="6"/>
  <c r="H611" i="7"/>
  <c r="I616" i="6"/>
  <c r="I616" i="7"/>
  <c r="O616" i="7" s="1"/>
  <c r="G618" i="6"/>
  <c r="G618" i="7"/>
  <c r="H623" i="6"/>
  <c r="H623" i="7"/>
  <c r="I628" i="6"/>
  <c r="I628" i="7"/>
  <c r="G630" i="6"/>
  <c r="G630" i="7"/>
  <c r="H635" i="6"/>
  <c r="H635" i="7"/>
  <c r="I640" i="6"/>
  <c r="I640" i="7"/>
  <c r="O640" i="7" s="1"/>
  <c r="G642" i="6"/>
  <c r="G642" i="7"/>
  <c r="H647" i="6"/>
  <c r="H647" i="7"/>
  <c r="I652" i="6"/>
  <c r="I652" i="7"/>
  <c r="G654" i="6"/>
  <c r="G654" i="7"/>
  <c r="H659" i="6"/>
  <c r="H659" i="7"/>
  <c r="I664" i="6"/>
  <c r="I664" i="7"/>
  <c r="O664" i="7" s="1"/>
  <c r="G666" i="6"/>
  <c r="G666" i="7"/>
  <c r="H671" i="6"/>
  <c r="H671" i="7"/>
  <c r="H676" i="6"/>
  <c r="H676" i="7"/>
  <c r="I681" i="6"/>
  <c r="I681" i="7"/>
  <c r="G683" i="6"/>
  <c r="G683" i="7"/>
  <c r="H688" i="6"/>
  <c r="H688" i="7"/>
  <c r="I693" i="6"/>
  <c r="I693" i="7"/>
  <c r="G695" i="6"/>
  <c r="G695" i="7"/>
  <c r="H700" i="6"/>
  <c r="H700" i="7"/>
  <c r="I705" i="6"/>
  <c r="I705" i="7"/>
  <c r="G707" i="6"/>
  <c r="G707" i="7"/>
  <c r="H712" i="6"/>
  <c r="H712" i="7"/>
  <c r="I717" i="6"/>
  <c r="I717" i="7"/>
  <c r="G719" i="6"/>
  <c r="G719" i="7"/>
  <c r="H724" i="6"/>
  <c r="H724" i="7"/>
  <c r="I729" i="6"/>
  <c r="I729" i="7"/>
  <c r="G731" i="6"/>
  <c r="G731" i="7"/>
  <c r="H736" i="6"/>
  <c r="H736" i="7"/>
  <c r="I741" i="6"/>
  <c r="I741" i="7"/>
  <c r="G743" i="6"/>
  <c r="G743" i="7"/>
  <c r="H748" i="6"/>
  <c r="H748" i="7"/>
  <c r="I753" i="6"/>
  <c r="I753" i="7"/>
  <c r="G755" i="6"/>
  <c r="G755" i="7"/>
  <c r="H760" i="6"/>
  <c r="H760" i="7"/>
  <c r="I765" i="6"/>
  <c r="I765" i="7"/>
  <c r="G767" i="6"/>
  <c r="G767" i="7"/>
  <c r="H772" i="6"/>
  <c r="H772" i="7"/>
  <c r="I777" i="6"/>
  <c r="I777" i="7"/>
  <c r="G779" i="6"/>
  <c r="G779" i="7"/>
  <c r="H784" i="6"/>
  <c r="H784" i="7"/>
  <c r="I789" i="6"/>
  <c r="I789" i="7"/>
  <c r="G791" i="6"/>
  <c r="G791" i="7"/>
  <c r="H796" i="6"/>
  <c r="H796" i="7"/>
  <c r="I801" i="6"/>
  <c r="I801" i="7"/>
  <c r="G803" i="6"/>
  <c r="G803" i="7"/>
  <c r="H808" i="6"/>
  <c r="H808" i="7"/>
  <c r="I813" i="6"/>
  <c r="I813" i="7"/>
  <c r="G815" i="6"/>
  <c r="G815" i="7"/>
  <c r="H820" i="6"/>
  <c r="H820" i="7"/>
  <c r="I825" i="6"/>
  <c r="I825" i="7"/>
  <c r="G827" i="6"/>
  <c r="G827" i="7"/>
  <c r="F829" i="6"/>
  <c r="F829" i="7"/>
  <c r="I830" i="6"/>
  <c r="I830" i="7"/>
  <c r="G832" i="6"/>
  <c r="G832" i="7"/>
  <c r="F834" i="6"/>
  <c r="F834" i="7"/>
  <c r="H837" i="6"/>
  <c r="H837" i="7"/>
  <c r="I842" i="6"/>
  <c r="I842" i="7"/>
  <c r="G844" i="6"/>
  <c r="G844" i="7"/>
  <c r="F846" i="6"/>
  <c r="F846" i="7"/>
  <c r="H849" i="6"/>
  <c r="H849" i="7"/>
  <c r="I854" i="6"/>
  <c r="I854" i="7"/>
  <c r="G856" i="6"/>
  <c r="G856" i="7"/>
  <c r="F858" i="6"/>
  <c r="F858" i="7"/>
  <c r="H861" i="6"/>
  <c r="H861" i="7"/>
  <c r="I866" i="6"/>
  <c r="I866" i="7"/>
  <c r="G868" i="6"/>
  <c r="G868" i="7"/>
  <c r="F870" i="6"/>
  <c r="F870" i="7"/>
  <c r="H873" i="6"/>
  <c r="H873" i="7"/>
  <c r="I878" i="6"/>
  <c r="I878" i="7"/>
  <c r="G880" i="6"/>
  <c r="G880" i="7"/>
  <c r="F882" i="6"/>
  <c r="F882" i="7"/>
  <c r="H885" i="6"/>
  <c r="H885" i="7"/>
  <c r="I890" i="6"/>
  <c r="I890" i="7"/>
  <c r="G892" i="6"/>
  <c r="G892" i="7"/>
  <c r="F894" i="6"/>
  <c r="F894" i="7"/>
  <c r="H897" i="6"/>
  <c r="H897" i="7"/>
  <c r="I902" i="6"/>
  <c r="I902" i="7"/>
  <c r="G904" i="6"/>
  <c r="G904" i="7"/>
  <c r="F906" i="6"/>
  <c r="F906" i="7"/>
  <c r="H909" i="6"/>
  <c r="H909" i="7"/>
  <c r="I914" i="6"/>
  <c r="I914" i="7"/>
  <c r="G916" i="6"/>
  <c r="G916" i="7"/>
  <c r="F918" i="6"/>
  <c r="F918" i="7"/>
  <c r="H921" i="6"/>
  <c r="H921" i="7"/>
  <c r="I926" i="6"/>
  <c r="I926" i="7"/>
  <c r="G928" i="6"/>
  <c r="G928" i="7"/>
  <c r="F930" i="6"/>
  <c r="F930" i="7"/>
  <c r="H933" i="6"/>
  <c r="H933" i="7"/>
  <c r="I938" i="6"/>
  <c r="I938" i="7"/>
  <c r="G940" i="6"/>
  <c r="G940" i="7"/>
  <c r="F942" i="6"/>
  <c r="F942" i="7"/>
  <c r="H945" i="6"/>
  <c r="H945" i="7"/>
  <c r="I950" i="6"/>
  <c r="I950" i="7"/>
  <c r="G952" i="6"/>
  <c r="G952" i="7"/>
  <c r="F954" i="6"/>
  <c r="F954" i="7"/>
  <c r="H957" i="6"/>
  <c r="H957" i="7"/>
  <c r="I962" i="6"/>
  <c r="I962" i="7"/>
  <c r="G964" i="6"/>
  <c r="G964" i="7"/>
  <c r="F966" i="6"/>
  <c r="F966" i="7"/>
  <c r="H969" i="6"/>
  <c r="H969" i="7"/>
  <c r="I974" i="6"/>
  <c r="I974" i="7"/>
  <c r="G976" i="6"/>
  <c r="G976" i="7"/>
  <c r="F978" i="6"/>
  <c r="F978" i="7"/>
  <c r="H981" i="6"/>
  <c r="H981" i="7"/>
  <c r="I986" i="6"/>
  <c r="I986" i="7"/>
  <c r="G988" i="6"/>
  <c r="G988" i="7"/>
  <c r="F990" i="6"/>
  <c r="F990" i="7"/>
  <c r="H993" i="6"/>
  <c r="H993" i="7"/>
  <c r="I998" i="6"/>
  <c r="I998" i="7"/>
  <c r="G1000" i="6"/>
  <c r="G1000" i="7"/>
  <c r="F1002" i="6"/>
  <c r="F1002" i="7"/>
  <c r="H1005" i="6"/>
  <c r="H1005" i="7"/>
  <c r="I1010" i="6"/>
  <c r="I1010" i="7"/>
  <c r="G1012" i="6"/>
  <c r="G1012" i="7"/>
  <c r="F1014" i="6"/>
  <c r="F1014" i="7"/>
  <c r="H1017" i="6"/>
  <c r="H1017" i="7"/>
  <c r="I1022" i="6"/>
  <c r="I1022" i="7"/>
  <c r="G1024" i="6"/>
  <c r="G1024" i="7"/>
  <c r="H1029" i="6"/>
  <c r="H1029" i="7"/>
  <c r="G1048" i="6"/>
  <c r="G1048" i="7"/>
  <c r="G1084" i="6"/>
  <c r="G1084" i="7"/>
  <c r="I1154" i="6"/>
  <c r="I1154" i="7"/>
  <c r="G1156" i="6"/>
  <c r="G1156" i="7"/>
  <c r="F1158" i="6"/>
  <c r="F1158" i="7"/>
  <c r="H1161" i="6"/>
  <c r="H1161" i="7"/>
  <c r="I1166" i="6"/>
  <c r="I1166" i="7"/>
  <c r="G1168" i="6"/>
  <c r="G1168" i="7"/>
  <c r="F1170" i="6"/>
  <c r="F1170" i="7"/>
  <c r="H1173" i="6"/>
  <c r="H1173" i="7"/>
  <c r="I1178" i="6"/>
  <c r="I1178" i="7"/>
  <c r="G1180" i="6"/>
  <c r="G1180" i="7"/>
  <c r="F1182" i="6"/>
  <c r="F1182" i="7"/>
  <c r="H1185" i="6"/>
  <c r="H1185" i="7"/>
  <c r="G1228" i="6"/>
  <c r="G1228" i="7"/>
  <c r="F1230" i="6"/>
  <c r="F1230" i="7"/>
  <c r="H1233" i="6"/>
  <c r="H1233" i="7"/>
  <c r="I1238" i="6"/>
  <c r="I1238" i="7"/>
  <c r="G1240" i="6"/>
  <c r="G1240" i="7"/>
  <c r="F1242" i="6"/>
  <c r="F1242" i="7"/>
  <c r="H1245" i="6"/>
  <c r="H1245" i="7"/>
  <c r="I1250" i="6"/>
  <c r="I1250" i="7"/>
  <c r="G1252" i="6"/>
  <c r="G1252" i="7"/>
  <c r="F1254" i="6"/>
  <c r="F1254" i="7"/>
  <c r="H1257" i="6"/>
  <c r="H1257" i="7"/>
  <c r="I1262" i="6"/>
  <c r="I1262" i="7"/>
  <c r="G1264" i="6"/>
  <c r="G1264" i="7"/>
  <c r="F1266" i="6"/>
  <c r="F1266" i="7"/>
  <c r="H1269" i="6"/>
  <c r="H1269" i="7"/>
  <c r="I1322" i="6"/>
  <c r="I1322" i="7"/>
  <c r="H2158" i="6"/>
  <c r="H2158" i="7"/>
  <c r="G2170" i="6"/>
  <c r="G2170" i="7"/>
  <c r="G2182" i="6"/>
  <c r="G2182" i="7"/>
  <c r="G2194" i="6"/>
  <c r="G2194" i="7"/>
  <c r="G2206" i="6"/>
  <c r="G2206" i="7"/>
  <c r="H2211" i="6"/>
  <c r="H2211" i="7"/>
  <c r="G2218" i="6"/>
  <c r="G2218" i="7"/>
  <c r="H2223" i="6"/>
  <c r="H2223" i="7"/>
  <c r="G2230" i="6"/>
  <c r="G2230" i="7"/>
  <c r="G2242" i="6"/>
  <c r="G2242" i="7"/>
  <c r="G2254" i="6"/>
  <c r="G2254" i="7"/>
  <c r="G2266" i="6"/>
  <c r="G2266" i="7"/>
  <c r="G2278" i="6"/>
  <c r="G2278" i="7"/>
  <c r="G2290" i="6"/>
  <c r="G2290" i="7"/>
  <c r="G2302" i="6"/>
  <c r="G2302" i="7"/>
  <c r="F2304" i="7"/>
  <c r="F2304" i="6"/>
  <c r="H2307" i="6"/>
  <c r="H2307" i="7"/>
  <c r="G2314" i="6"/>
  <c r="G2314" i="7"/>
  <c r="H2319" i="6"/>
  <c r="H2319" i="7"/>
  <c r="G2326" i="6"/>
  <c r="G2326" i="7"/>
  <c r="H2331" i="6"/>
  <c r="H2331" i="7"/>
  <c r="G2338" i="6"/>
  <c r="G2338" i="7"/>
  <c r="H2343" i="6"/>
  <c r="H2343" i="7"/>
  <c r="G2350" i="6"/>
  <c r="G2350" i="7"/>
  <c r="F2352" i="7"/>
  <c r="F2352" i="6"/>
  <c r="H2355" i="6"/>
  <c r="H2355" i="7"/>
  <c r="G2362" i="6"/>
  <c r="G2362" i="7"/>
  <c r="H2367" i="6"/>
  <c r="H2367" i="7"/>
  <c r="G2374" i="6"/>
  <c r="G2374" i="7"/>
  <c r="F2376" i="7"/>
  <c r="F2376" i="6"/>
  <c r="H2379" i="6"/>
  <c r="H2379" i="7"/>
  <c r="G2386" i="6"/>
  <c r="G2386" i="7"/>
  <c r="H2391" i="6"/>
  <c r="H2391" i="7"/>
  <c r="G2398" i="6"/>
  <c r="G2398" i="7"/>
  <c r="H2403" i="6"/>
  <c r="H2403" i="7"/>
  <c r="G2410" i="6"/>
  <c r="G2410" i="7"/>
  <c r="H2492" i="6"/>
  <c r="H2492" i="7"/>
  <c r="H363" i="7"/>
  <c r="G505" i="6"/>
  <c r="G505" i="7"/>
  <c r="I539" i="6"/>
  <c r="I539" i="7"/>
  <c r="I609" i="6"/>
  <c r="I609" i="7"/>
  <c r="G640" i="6"/>
  <c r="G640" i="7"/>
  <c r="G717" i="6"/>
  <c r="G717" i="7"/>
  <c r="G61" i="6"/>
  <c r="G61" i="7"/>
  <c r="G69" i="6"/>
  <c r="G69" i="7"/>
  <c r="G77" i="6"/>
  <c r="G77" i="7"/>
  <c r="G85" i="6"/>
  <c r="G85" i="7"/>
  <c r="G95" i="6"/>
  <c r="G95" i="7"/>
  <c r="G105" i="6"/>
  <c r="G105" i="7"/>
  <c r="G113" i="6"/>
  <c r="G113" i="7"/>
  <c r="G121" i="6"/>
  <c r="G121" i="7"/>
  <c r="G129" i="6"/>
  <c r="G129" i="7"/>
  <c r="G137" i="6"/>
  <c r="G137" i="7"/>
  <c r="G147" i="6"/>
  <c r="G147" i="7"/>
  <c r="G157" i="6"/>
  <c r="G157" i="7"/>
  <c r="G165" i="6"/>
  <c r="G165" i="7"/>
  <c r="I216" i="6"/>
  <c r="I216" i="7"/>
  <c r="F220" i="6"/>
  <c r="F220" i="7"/>
  <c r="H235" i="6"/>
  <c r="H235" i="7"/>
  <c r="G254" i="6"/>
  <c r="G254" i="7"/>
  <c r="F256" i="6"/>
  <c r="F256" i="7"/>
  <c r="H259" i="6"/>
  <c r="H259" i="7"/>
  <c r="I264" i="6"/>
  <c r="I264" i="7"/>
  <c r="G266" i="6"/>
  <c r="G266" i="7"/>
  <c r="F268" i="6"/>
  <c r="F268" i="7"/>
  <c r="H271" i="6"/>
  <c r="H271" i="7"/>
  <c r="I276" i="6"/>
  <c r="I276" i="7"/>
  <c r="G278" i="6"/>
  <c r="G278" i="7"/>
  <c r="F280" i="6"/>
  <c r="F280" i="7"/>
  <c r="H283" i="6"/>
  <c r="H283" i="7"/>
  <c r="I300" i="6"/>
  <c r="I300" i="7"/>
  <c r="G302" i="6"/>
  <c r="G302" i="7"/>
  <c r="F304" i="6"/>
  <c r="F304" i="7"/>
  <c r="H307" i="6"/>
  <c r="H307" i="7"/>
  <c r="I312" i="6"/>
  <c r="I312" i="7"/>
  <c r="G314" i="6"/>
  <c r="G314" i="7"/>
  <c r="F316" i="6"/>
  <c r="F316" i="7"/>
  <c r="H319" i="6"/>
  <c r="H319" i="7"/>
  <c r="H331" i="6"/>
  <c r="H331" i="7"/>
  <c r="G338" i="6"/>
  <c r="G338" i="7"/>
  <c r="I353" i="6"/>
  <c r="I353" i="7"/>
  <c r="G355" i="6"/>
  <c r="G355" i="7"/>
  <c r="F357" i="6"/>
  <c r="F357" i="7"/>
  <c r="I365" i="6"/>
  <c r="I365" i="7"/>
  <c r="O365" i="7" s="1"/>
  <c r="G367" i="6"/>
  <c r="G367" i="7"/>
  <c r="F369" i="6"/>
  <c r="F369" i="7"/>
  <c r="F9" i="6"/>
  <c r="F9" i="7"/>
  <c r="O9" i="7" s="1"/>
  <c r="F23" i="6"/>
  <c r="F23" i="7"/>
  <c r="O23" i="7" s="1"/>
  <c r="G25" i="6"/>
  <c r="G25" i="7"/>
  <c r="F35" i="6"/>
  <c r="F35" i="7"/>
  <c r="O35" i="7" s="1"/>
  <c r="G37" i="6"/>
  <c r="G37" i="7"/>
  <c r="F47" i="6"/>
  <c r="F47" i="7"/>
  <c r="O47" i="7" s="1"/>
  <c r="H53" i="6"/>
  <c r="H53" i="7"/>
  <c r="H55" i="6"/>
  <c r="H55" i="7"/>
  <c r="H57" i="6"/>
  <c r="H57" i="7"/>
  <c r="H59" i="6"/>
  <c r="H59" i="7"/>
  <c r="H61" i="6"/>
  <c r="H61" i="7"/>
  <c r="H63" i="6"/>
  <c r="H63" i="7"/>
  <c r="H67" i="6"/>
  <c r="H67" i="7"/>
  <c r="H69" i="6"/>
  <c r="H69" i="7"/>
  <c r="H71" i="6"/>
  <c r="H71" i="7"/>
  <c r="H73" i="6"/>
  <c r="H73" i="7"/>
  <c r="H75" i="6"/>
  <c r="H75" i="7"/>
  <c r="H77" i="6"/>
  <c r="H77" i="7"/>
  <c r="H79" i="6"/>
  <c r="H79" i="7"/>
  <c r="H81" i="6"/>
  <c r="H81" i="7"/>
  <c r="H85" i="6"/>
  <c r="H85" i="7"/>
  <c r="H87" i="6"/>
  <c r="H87" i="7"/>
  <c r="H89" i="6"/>
  <c r="H89" i="7"/>
  <c r="H91" i="6"/>
  <c r="H91" i="7"/>
  <c r="H93" i="6"/>
  <c r="H93" i="7"/>
  <c r="H95" i="6"/>
  <c r="H95" i="7"/>
  <c r="H97" i="6"/>
  <c r="H97" i="7"/>
  <c r="H99" i="6"/>
  <c r="H99" i="7"/>
  <c r="H101" i="6"/>
  <c r="H101" i="7"/>
  <c r="H103" i="6"/>
  <c r="H103" i="7"/>
  <c r="H105" i="6"/>
  <c r="H105" i="7"/>
  <c r="H107" i="6"/>
  <c r="H107" i="7"/>
  <c r="H109" i="6"/>
  <c r="H109" i="7"/>
  <c r="H111" i="6"/>
  <c r="H111" i="7"/>
  <c r="H115" i="6"/>
  <c r="H115" i="7"/>
  <c r="H117" i="6"/>
  <c r="H117" i="7"/>
  <c r="H119" i="6"/>
  <c r="H119" i="7"/>
  <c r="H121" i="6"/>
  <c r="H121" i="7"/>
  <c r="H123" i="6"/>
  <c r="H123" i="7"/>
  <c r="H125" i="6"/>
  <c r="H125" i="7"/>
  <c r="H127" i="6"/>
  <c r="H127" i="7"/>
  <c r="H129" i="6"/>
  <c r="H129" i="7"/>
  <c r="H131" i="6"/>
  <c r="H131" i="7"/>
  <c r="H133" i="6"/>
  <c r="H133" i="7"/>
  <c r="H135" i="6"/>
  <c r="H135" i="7"/>
  <c r="H137" i="6"/>
  <c r="H137" i="7"/>
  <c r="H139" i="6"/>
  <c r="H139" i="7"/>
  <c r="H141" i="6"/>
  <c r="H141" i="7"/>
  <c r="H143" i="6"/>
  <c r="H143" i="7"/>
  <c r="H145" i="6"/>
  <c r="H145" i="7"/>
  <c r="H147" i="6"/>
  <c r="H147" i="7"/>
  <c r="H149" i="6"/>
  <c r="H149" i="7"/>
  <c r="H151" i="6"/>
  <c r="H151" i="7"/>
  <c r="H153" i="6"/>
  <c r="H153" i="7"/>
  <c r="H155" i="6"/>
  <c r="H155" i="7"/>
  <c r="H157" i="6"/>
  <c r="H157" i="7"/>
  <c r="H159" i="6"/>
  <c r="H159" i="7"/>
  <c r="H161" i="6"/>
  <c r="H161" i="7"/>
  <c r="H163" i="6"/>
  <c r="H163" i="7"/>
  <c r="H165" i="6"/>
  <c r="H165" i="7"/>
  <c r="G167" i="6"/>
  <c r="G167" i="7"/>
  <c r="G169" i="6"/>
  <c r="G169" i="7"/>
  <c r="G171" i="6"/>
  <c r="G171" i="7"/>
  <c r="G173" i="6"/>
  <c r="G173" i="7"/>
  <c r="G175" i="6"/>
  <c r="G175" i="7"/>
  <c r="G177" i="6"/>
  <c r="G177" i="7"/>
  <c r="G179" i="6"/>
  <c r="G179" i="7"/>
  <c r="G181" i="6"/>
  <c r="G181" i="7"/>
  <c r="G183" i="6"/>
  <c r="G183" i="7"/>
  <c r="G185" i="6"/>
  <c r="G185" i="7"/>
  <c r="G187" i="6"/>
  <c r="G187" i="7"/>
  <c r="G189" i="6"/>
  <c r="G189" i="7"/>
  <c r="G191" i="6"/>
  <c r="G191" i="7"/>
  <c r="G193" i="6"/>
  <c r="G193" i="7"/>
  <c r="G195" i="6"/>
  <c r="G195" i="7"/>
  <c r="G197" i="6"/>
  <c r="G197" i="7"/>
  <c r="G199" i="6"/>
  <c r="G199" i="7"/>
  <c r="G201" i="6"/>
  <c r="G201" i="7"/>
  <c r="F203" i="6"/>
  <c r="F203" i="7"/>
  <c r="H206" i="6"/>
  <c r="H206" i="7"/>
  <c r="I211" i="6"/>
  <c r="I211" i="7"/>
  <c r="G213" i="6"/>
  <c r="G213" i="7"/>
  <c r="F215" i="6"/>
  <c r="F215" i="7"/>
  <c r="H218" i="6"/>
  <c r="H218" i="7"/>
  <c r="I223" i="6"/>
  <c r="I223" i="7"/>
  <c r="G225" i="6"/>
  <c r="G225" i="7"/>
  <c r="F227" i="6"/>
  <c r="F227" i="7"/>
  <c r="H230" i="6"/>
  <c r="H230" i="7"/>
  <c r="I235" i="6"/>
  <c r="I235" i="7"/>
  <c r="G237" i="6"/>
  <c r="G237" i="7"/>
  <c r="F239" i="6"/>
  <c r="F239" i="7"/>
  <c r="H242" i="6"/>
  <c r="H242" i="7"/>
  <c r="I247" i="6"/>
  <c r="I247" i="7"/>
  <c r="G249" i="6"/>
  <c r="G249" i="7"/>
  <c r="F251" i="6"/>
  <c r="F251" i="7"/>
  <c r="H254" i="6"/>
  <c r="H254" i="7"/>
  <c r="I259" i="6"/>
  <c r="I259" i="7"/>
  <c r="G261" i="6"/>
  <c r="G261" i="7"/>
  <c r="F263" i="6"/>
  <c r="F263" i="7"/>
  <c r="H266" i="6"/>
  <c r="H266" i="7"/>
  <c r="I271" i="6"/>
  <c r="I271" i="7"/>
  <c r="G273" i="6"/>
  <c r="G273" i="7"/>
  <c r="F275" i="6"/>
  <c r="F275" i="7"/>
  <c r="H278" i="6"/>
  <c r="H278" i="7"/>
  <c r="I283" i="6"/>
  <c r="I283" i="7"/>
  <c r="G285" i="6"/>
  <c r="G285" i="7"/>
  <c r="F287" i="6"/>
  <c r="F287" i="7"/>
  <c r="H290" i="6"/>
  <c r="H290" i="7"/>
  <c r="I295" i="6"/>
  <c r="I295" i="7"/>
  <c r="G297" i="6"/>
  <c r="G297" i="7"/>
  <c r="F299" i="6"/>
  <c r="F299" i="7"/>
  <c r="H302" i="6"/>
  <c r="H302" i="7"/>
  <c r="I307" i="6"/>
  <c r="I307" i="7"/>
  <c r="G309" i="6"/>
  <c r="G309" i="7"/>
  <c r="F311" i="6"/>
  <c r="F311" i="7"/>
  <c r="H314" i="6"/>
  <c r="H314" i="7"/>
  <c r="I319" i="6"/>
  <c r="I319" i="7"/>
  <c r="G321" i="6"/>
  <c r="G321" i="7"/>
  <c r="F323" i="6"/>
  <c r="F323" i="7"/>
  <c r="H326" i="6"/>
  <c r="H326" i="7"/>
  <c r="I331" i="6"/>
  <c r="I331" i="7"/>
  <c r="G333" i="6"/>
  <c r="G333" i="7"/>
  <c r="F335" i="6"/>
  <c r="F335" i="7"/>
  <c r="H338" i="6"/>
  <c r="H338" i="7"/>
  <c r="F340" i="6"/>
  <c r="F340" i="7"/>
  <c r="H343" i="6"/>
  <c r="H343" i="7"/>
  <c r="I348" i="6"/>
  <c r="I348" i="7"/>
  <c r="G350" i="6"/>
  <c r="G350" i="7"/>
  <c r="F352" i="6"/>
  <c r="F352" i="7"/>
  <c r="H355" i="6"/>
  <c r="H355" i="7"/>
  <c r="I360" i="6"/>
  <c r="I360" i="7"/>
  <c r="G362" i="6"/>
  <c r="G362" i="7"/>
  <c r="F364" i="6"/>
  <c r="F364" i="7"/>
  <c r="H367" i="6"/>
  <c r="H367" i="7"/>
  <c r="I372" i="6"/>
  <c r="I372" i="7"/>
  <c r="G374" i="6"/>
  <c r="G374" i="7"/>
  <c r="F376" i="6"/>
  <c r="F376" i="7"/>
  <c r="H379" i="6"/>
  <c r="H379" i="7"/>
  <c r="I384" i="6"/>
  <c r="I384" i="7"/>
  <c r="G386" i="6"/>
  <c r="G386" i="7"/>
  <c r="F388" i="6"/>
  <c r="F388" i="7"/>
  <c r="H391" i="6"/>
  <c r="H391" i="7"/>
  <c r="I396" i="6"/>
  <c r="I396" i="7"/>
  <c r="G398" i="6"/>
  <c r="G398" i="7"/>
  <c r="F400" i="6"/>
  <c r="F400" i="7"/>
  <c r="H403" i="6"/>
  <c r="H403" i="7"/>
  <c r="I408" i="6"/>
  <c r="I408" i="7"/>
  <c r="O408" i="7" s="1"/>
  <c r="G410" i="6"/>
  <c r="G410" i="7"/>
  <c r="F412" i="6"/>
  <c r="F412" i="7"/>
  <c r="H415" i="6"/>
  <c r="H415" i="7"/>
  <c r="I420" i="6"/>
  <c r="I420" i="7"/>
  <c r="G422" i="6"/>
  <c r="G422" i="7"/>
  <c r="F424" i="6"/>
  <c r="F424" i="7"/>
  <c r="H427" i="6"/>
  <c r="H427" i="7"/>
  <c r="I432" i="6"/>
  <c r="I432" i="7"/>
  <c r="O432" i="7" s="1"/>
  <c r="G434" i="6"/>
  <c r="G434" i="7"/>
  <c r="F436" i="6"/>
  <c r="F436" i="7"/>
  <c r="G439" i="6"/>
  <c r="G439" i="7"/>
  <c r="F441" i="6"/>
  <c r="F441" i="7"/>
  <c r="G444" i="6"/>
  <c r="G444" i="7"/>
  <c r="F446" i="6"/>
  <c r="F446" i="7"/>
  <c r="H449" i="6"/>
  <c r="H449" i="7"/>
  <c r="I454" i="6"/>
  <c r="I454" i="7"/>
  <c r="O454" i="7" s="1"/>
  <c r="G456" i="6"/>
  <c r="G456" i="7"/>
  <c r="F458" i="6"/>
  <c r="F458" i="7"/>
  <c r="H461" i="6"/>
  <c r="H461" i="7"/>
  <c r="I466" i="6"/>
  <c r="I466" i="7"/>
  <c r="G468" i="6"/>
  <c r="G468" i="7"/>
  <c r="H473" i="6"/>
  <c r="H473" i="7"/>
  <c r="I478" i="6"/>
  <c r="I478" i="7"/>
  <c r="G480" i="6"/>
  <c r="G480" i="7"/>
  <c r="H485" i="6"/>
  <c r="H485" i="7"/>
  <c r="G490" i="6"/>
  <c r="G490" i="7"/>
  <c r="H495" i="6"/>
  <c r="H495" i="7"/>
  <c r="I500" i="6"/>
  <c r="I500" i="7"/>
  <c r="G502" i="6"/>
  <c r="G502" i="7"/>
  <c r="H507" i="6"/>
  <c r="H507" i="7"/>
  <c r="I512" i="6"/>
  <c r="I512" i="7"/>
  <c r="O512" i="7" s="1"/>
  <c r="G514" i="6"/>
  <c r="G514" i="7"/>
  <c r="H519" i="6"/>
  <c r="H519" i="7"/>
  <c r="I524" i="6"/>
  <c r="I524" i="7"/>
  <c r="G526" i="6"/>
  <c r="G526" i="7"/>
  <c r="H531" i="6"/>
  <c r="H531" i="7"/>
  <c r="I536" i="6"/>
  <c r="I536" i="7"/>
  <c r="G538" i="6"/>
  <c r="G538" i="7"/>
  <c r="H543" i="6"/>
  <c r="H543" i="7"/>
  <c r="I548" i="6"/>
  <c r="I548" i="7"/>
  <c r="G550" i="6"/>
  <c r="G550" i="7"/>
  <c r="H555" i="6"/>
  <c r="H555" i="7"/>
  <c r="I560" i="6"/>
  <c r="I560" i="7"/>
  <c r="O560" i="7" s="1"/>
  <c r="G562" i="6"/>
  <c r="G562" i="7"/>
  <c r="H567" i="6"/>
  <c r="H567" i="7"/>
  <c r="I572" i="6"/>
  <c r="I572" i="7"/>
  <c r="G574" i="6"/>
  <c r="G574" i="7"/>
  <c r="I577" i="6"/>
  <c r="I577" i="7"/>
  <c r="O577" i="7" s="1"/>
  <c r="G579" i="6"/>
  <c r="G579" i="7"/>
  <c r="H584" i="6"/>
  <c r="H584" i="7"/>
  <c r="I589" i="6"/>
  <c r="I589" i="7"/>
  <c r="G591" i="6"/>
  <c r="G591" i="7"/>
  <c r="H596" i="6"/>
  <c r="H596" i="7"/>
  <c r="I601" i="6"/>
  <c r="I601" i="7"/>
  <c r="O601" i="7" s="1"/>
  <c r="G603" i="6"/>
  <c r="G603" i="7"/>
  <c r="I606" i="6"/>
  <c r="I606" i="7"/>
  <c r="G608" i="6"/>
  <c r="G608" i="7"/>
  <c r="I611" i="6"/>
  <c r="I611" i="7"/>
  <c r="G613" i="6"/>
  <c r="G613" i="7"/>
  <c r="H618" i="6"/>
  <c r="H618" i="7"/>
  <c r="I623" i="6"/>
  <c r="I623" i="7"/>
  <c r="G625" i="6"/>
  <c r="G625" i="7"/>
  <c r="H630" i="6"/>
  <c r="H630" i="7"/>
  <c r="I635" i="6"/>
  <c r="I635" i="7"/>
  <c r="G637" i="6"/>
  <c r="G637" i="7"/>
  <c r="H642" i="6"/>
  <c r="H642" i="7"/>
  <c r="I647" i="6"/>
  <c r="I647" i="7"/>
  <c r="G649" i="6"/>
  <c r="G649" i="7"/>
  <c r="H654" i="6"/>
  <c r="H654" i="7"/>
  <c r="I659" i="6"/>
  <c r="I659" i="7"/>
  <c r="G661" i="6"/>
  <c r="G661" i="7"/>
  <c r="H666" i="6"/>
  <c r="H666" i="7"/>
  <c r="I671" i="6"/>
  <c r="I671" i="7"/>
  <c r="G673" i="6"/>
  <c r="G673" i="7"/>
  <c r="I676" i="6"/>
  <c r="I676" i="7"/>
  <c r="G678" i="6"/>
  <c r="G678" i="7"/>
  <c r="H683" i="6"/>
  <c r="H683" i="7"/>
  <c r="I688" i="6"/>
  <c r="I688" i="7"/>
  <c r="G690" i="6"/>
  <c r="G690" i="7"/>
  <c r="H695" i="6"/>
  <c r="H695" i="7"/>
  <c r="I700" i="6"/>
  <c r="I700" i="7"/>
  <c r="G702" i="6"/>
  <c r="G702" i="7"/>
  <c r="H707" i="6"/>
  <c r="H707" i="7"/>
  <c r="I712" i="6"/>
  <c r="I712" i="7"/>
  <c r="G714" i="6"/>
  <c r="G714" i="7"/>
  <c r="H719" i="6"/>
  <c r="H719" i="7"/>
  <c r="I724" i="6"/>
  <c r="I724" i="7"/>
  <c r="G726" i="6"/>
  <c r="G726" i="7"/>
  <c r="H731" i="6"/>
  <c r="H731" i="7"/>
  <c r="I736" i="6"/>
  <c r="I736" i="7"/>
  <c r="G738" i="6"/>
  <c r="G738" i="7"/>
  <c r="H743" i="6"/>
  <c r="H743" i="7"/>
  <c r="I748" i="6"/>
  <c r="I748" i="7"/>
  <c r="G750" i="6"/>
  <c r="G750" i="7"/>
  <c r="H755" i="6"/>
  <c r="H755" i="7"/>
  <c r="I760" i="6"/>
  <c r="I760" i="7"/>
  <c r="G762" i="6"/>
  <c r="G762" i="7"/>
  <c r="H767" i="6"/>
  <c r="H767" i="7"/>
  <c r="I772" i="6"/>
  <c r="I772" i="7"/>
  <c r="G774" i="6"/>
  <c r="G774" i="7"/>
  <c r="H779" i="6"/>
  <c r="H779" i="7"/>
  <c r="I784" i="6"/>
  <c r="I784" i="7"/>
  <c r="G786" i="6"/>
  <c r="G786" i="7"/>
  <c r="H791" i="6"/>
  <c r="H791" i="7"/>
  <c r="I796" i="6"/>
  <c r="I796" i="7"/>
  <c r="G798" i="6"/>
  <c r="G798" i="7"/>
  <c r="H803" i="6"/>
  <c r="H803" i="7"/>
  <c r="I808" i="6"/>
  <c r="I808" i="7"/>
  <c r="G810" i="6"/>
  <c r="G810" i="7"/>
  <c r="H815" i="6"/>
  <c r="H815" i="7"/>
  <c r="I820" i="6"/>
  <c r="I820" i="7"/>
  <c r="G822" i="6"/>
  <c r="G822" i="7"/>
  <c r="F824" i="6"/>
  <c r="F824" i="7"/>
  <c r="H827" i="6"/>
  <c r="H827" i="7"/>
  <c r="H832" i="6"/>
  <c r="H832" i="7"/>
  <c r="I837" i="6"/>
  <c r="I837" i="7"/>
  <c r="G839" i="6"/>
  <c r="G839" i="7"/>
  <c r="F841" i="6"/>
  <c r="F841" i="7"/>
  <c r="H844" i="6"/>
  <c r="H844" i="7"/>
  <c r="I849" i="6"/>
  <c r="I849" i="7"/>
  <c r="G851" i="6"/>
  <c r="G851" i="7"/>
  <c r="F853" i="6"/>
  <c r="F853" i="7"/>
  <c r="H856" i="6"/>
  <c r="H856" i="7"/>
  <c r="I861" i="6"/>
  <c r="I861" i="7"/>
  <c r="G863" i="6"/>
  <c r="G863" i="7"/>
  <c r="F865" i="6"/>
  <c r="F865" i="7"/>
  <c r="H868" i="6"/>
  <c r="H868" i="7"/>
  <c r="I873" i="6"/>
  <c r="I873" i="7"/>
  <c r="O873" i="7" s="1"/>
  <c r="G875" i="6"/>
  <c r="G875" i="7"/>
  <c r="F877" i="6"/>
  <c r="F877" i="7"/>
  <c r="H880" i="6"/>
  <c r="H880" i="7"/>
  <c r="I885" i="6"/>
  <c r="I885" i="7"/>
  <c r="G887" i="6"/>
  <c r="G887" i="7"/>
  <c r="F889" i="6"/>
  <c r="F889" i="7"/>
  <c r="H892" i="6"/>
  <c r="H892" i="7"/>
  <c r="I897" i="6"/>
  <c r="I897" i="7"/>
  <c r="G899" i="6"/>
  <c r="G899" i="7"/>
  <c r="F901" i="6"/>
  <c r="F901" i="7"/>
  <c r="H904" i="6"/>
  <c r="H904" i="7"/>
  <c r="I909" i="6"/>
  <c r="I909" i="7"/>
  <c r="O909" i="7" s="1"/>
  <c r="G911" i="6"/>
  <c r="G911" i="7"/>
  <c r="F913" i="6"/>
  <c r="F913" i="7"/>
  <c r="H916" i="6"/>
  <c r="H916" i="7"/>
  <c r="I921" i="6"/>
  <c r="I921" i="7"/>
  <c r="G923" i="6"/>
  <c r="G923" i="7"/>
  <c r="F925" i="6"/>
  <c r="F925" i="7"/>
  <c r="H928" i="6"/>
  <c r="H928" i="7"/>
  <c r="I933" i="6"/>
  <c r="I933" i="7"/>
  <c r="G935" i="6"/>
  <c r="G935" i="7"/>
  <c r="F937" i="6"/>
  <c r="F937" i="7"/>
  <c r="H940" i="6"/>
  <c r="H940" i="7"/>
  <c r="I945" i="6"/>
  <c r="I945" i="7"/>
  <c r="O945" i="7" s="1"/>
  <c r="G947" i="6"/>
  <c r="G947" i="7"/>
  <c r="F949" i="6"/>
  <c r="F949" i="7"/>
  <c r="H952" i="6"/>
  <c r="H952" i="7"/>
  <c r="I957" i="6"/>
  <c r="I957" i="7"/>
  <c r="G959" i="6"/>
  <c r="G959" i="7"/>
  <c r="F961" i="6"/>
  <c r="F961" i="7"/>
  <c r="H964" i="6"/>
  <c r="H964" i="7"/>
  <c r="I969" i="6"/>
  <c r="I969" i="7"/>
  <c r="G971" i="6"/>
  <c r="G971" i="7"/>
  <c r="F973" i="6"/>
  <c r="F973" i="7"/>
  <c r="H976" i="6"/>
  <c r="H976" i="7"/>
  <c r="I981" i="6"/>
  <c r="I981" i="7"/>
  <c r="O981" i="7" s="1"/>
  <c r="G983" i="6"/>
  <c r="G983" i="7"/>
  <c r="F985" i="6"/>
  <c r="F985" i="7"/>
  <c r="H988" i="6"/>
  <c r="H988" i="7"/>
  <c r="I993" i="6"/>
  <c r="I993" i="7"/>
  <c r="G995" i="6"/>
  <c r="G995" i="7"/>
  <c r="H1000" i="6"/>
  <c r="H1000" i="7"/>
  <c r="I1005" i="6"/>
  <c r="I1005" i="7"/>
  <c r="G1007" i="6"/>
  <c r="G1007" i="7"/>
  <c r="H1012" i="6"/>
  <c r="H1012" i="7"/>
  <c r="I1017" i="6"/>
  <c r="I1017" i="7"/>
  <c r="O1017" i="7" s="1"/>
  <c r="H1036" i="6"/>
  <c r="H1036" i="7"/>
  <c r="G1043" i="6"/>
  <c r="G1043" i="7"/>
  <c r="I1053" i="6"/>
  <c r="I1053" i="7"/>
  <c r="O1053" i="7" s="1"/>
  <c r="G1055" i="6"/>
  <c r="G1055" i="7"/>
  <c r="H1060" i="6"/>
  <c r="H1060" i="7"/>
  <c r="I1065" i="6"/>
  <c r="I1065" i="7"/>
  <c r="G1079" i="6"/>
  <c r="G1079" i="7"/>
  <c r="H1084" i="6"/>
  <c r="H1084" i="7"/>
  <c r="G1151" i="6"/>
  <c r="G1151" i="7"/>
  <c r="F1153" i="6"/>
  <c r="F1153" i="7"/>
  <c r="H1156" i="6"/>
  <c r="H1156" i="7"/>
  <c r="I1161" i="6"/>
  <c r="I1161" i="7"/>
  <c r="G1163" i="6"/>
  <c r="G1163" i="7"/>
  <c r="F1165" i="6"/>
  <c r="F1165" i="7"/>
  <c r="H1168" i="6"/>
  <c r="H1168" i="7"/>
  <c r="I1173" i="6"/>
  <c r="I1173" i="7"/>
  <c r="G1175" i="6"/>
  <c r="G1175" i="7"/>
  <c r="F1177" i="6"/>
  <c r="F1177" i="7"/>
  <c r="H1180" i="6"/>
  <c r="H1180" i="7"/>
  <c r="I1185" i="6"/>
  <c r="I1185" i="7"/>
  <c r="G1187" i="6"/>
  <c r="G1187" i="7"/>
  <c r="F1189" i="6"/>
  <c r="F1189" i="7"/>
  <c r="H1192" i="6"/>
  <c r="H1192" i="7"/>
  <c r="I1197" i="6"/>
  <c r="I1197" i="7"/>
  <c r="G1199" i="6"/>
  <c r="G1199" i="7"/>
  <c r="F1201" i="6"/>
  <c r="F1201" i="7"/>
  <c r="H1204" i="6"/>
  <c r="H1204" i="7"/>
  <c r="I1209" i="6"/>
  <c r="I1209" i="7"/>
  <c r="G1211" i="6"/>
  <c r="G1211" i="7"/>
  <c r="F1213" i="6"/>
  <c r="F1213" i="7"/>
  <c r="H1216" i="6"/>
  <c r="H1216" i="7"/>
  <c r="I1221" i="6"/>
  <c r="I1221" i="7"/>
  <c r="G1223" i="6"/>
  <c r="G1223" i="7"/>
  <c r="F1225" i="6"/>
  <c r="F1225" i="7"/>
  <c r="G2076" i="6"/>
  <c r="G2076" i="7"/>
  <c r="G2088" i="6"/>
  <c r="G2088" i="7"/>
  <c r="G2100" i="6"/>
  <c r="G2100" i="7"/>
  <c r="G2112" i="6"/>
  <c r="G2112" i="7"/>
  <c r="H2117" i="7"/>
  <c r="H2117" i="6"/>
  <c r="G2124" i="7"/>
  <c r="G2124" i="6"/>
  <c r="F2126" i="7"/>
  <c r="F2126" i="6"/>
  <c r="H2129" i="7"/>
  <c r="H2129" i="6"/>
  <c r="G2136" i="6"/>
  <c r="G2136" i="7"/>
  <c r="G2148" i="6"/>
  <c r="G2148" i="7"/>
  <c r="I469" i="6"/>
  <c r="I469" i="7"/>
  <c r="G616" i="6"/>
  <c r="G616" i="7"/>
  <c r="G628" i="6"/>
  <c r="G628" i="7"/>
  <c r="I650" i="6"/>
  <c r="I650" i="7"/>
  <c r="I679" i="6"/>
  <c r="I679" i="7"/>
  <c r="O679" i="7" s="1"/>
  <c r="H686" i="6"/>
  <c r="H686" i="7"/>
  <c r="H782" i="6"/>
  <c r="H782" i="7"/>
  <c r="G71" i="6"/>
  <c r="G71" i="7"/>
  <c r="G79" i="6"/>
  <c r="G79" i="7"/>
  <c r="G87" i="6"/>
  <c r="G87" i="7"/>
  <c r="G97" i="6"/>
  <c r="G97" i="7"/>
  <c r="G107" i="6"/>
  <c r="G107" i="7"/>
  <c r="G115" i="6"/>
  <c r="G115" i="7"/>
  <c r="G123" i="6"/>
  <c r="G123" i="7"/>
  <c r="G131" i="6"/>
  <c r="G131" i="7"/>
  <c r="G139" i="6"/>
  <c r="G139" i="7"/>
  <c r="G149" i="6"/>
  <c r="G149" i="7"/>
  <c r="G161" i="6"/>
  <c r="G161" i="7"/>
  <c r="H223" i="6"/>
  <c r="H223" i="7"/>
  <c r="F18" i="6"/>
  <c r="F18" i="7"/>
  <c r="O18" i="7" s="1"/>
  <c r="G30" i="6"/>
  <c r="G30" i="7"/>
  <c r="F40" i="6"/>
  <c r="F40" i="7"/>
  <c r="O40" i="7" s="1"/>
  <c r="G42" i="6"/>
  <c r="G42" i="7"/>
  <c r="H167" i="6"/>
  <c r="H167" i="7"/>
  <c r="H169" i="6"/>
  <c r="H169" i="7"/>
  <c r="H173" i="6"/>
  <c r="H173" i="7"/>
  <c r="H175" i="6"/>
  <c r="H175" i="7"/>
  <c r="H177" i="6"/>
  <c r="H177" i="7"/>
  <c r="H179" i="6"/>
  <c r="H179" i="7"/>
  <c r="H181" i="6"/>
  <c r="H181" i="7"/>
  <c r="H183" i="6"/>
  <c r="H183" i="7"/>
  <c r="H185" i="6"/>
  <c r="H185" i="7"/>
  <c r="H187" i="6"/>
  <c r="H187" i="7"/>
  <c r="H189" i="6"/>
  <c r="H189" i="7"/>
  <c r="H191" i="6"/>
  <c r="H191" i="7"/>
  <c r="H193" i="6"/>
  <c r="H193" i="7"/>
  <c r="H195" i="6"/>
  <c r="H195" i="7"/>
  <c r="H197" i="6"/>
  <c r="H197" i="7"/>
  <c r="H199" i="6"/>
  <c r="H199" i="7"/>
  <c r="H201" i="6"/>
  <c r="H201" i="7"/>
  <c r="I206" i="6"/>
  <c r="I206" i="7"/>
  <c r="G208" i="6"/>
  <c r="G208" i="7"/>
  <c r="F210" i="6"/>
  <c r="F210" i="7"/>
  <c r="H213" i="6"/>
  <c r="H213" i="7"/>
  <c r="I218" i="6"/>
  <c r="I218" i="7"/>
  <c r="G220" i="6"/>
  <c r="G220" i="7"/>
  <c r="F222" i="6"/>
  <c r="F222" i="7"/>
  <c r="H225" i="6"/>
  <c r="H225" i="7"/>
  <c r="I230" i="6"/>
  <c r="I230" i="7"/>
  <c r="G232" i="6"/>
  <c r="G232" i="7"/>
  <c r="H237" i="6"/>
  <c r="H237" i="7"/>
  <c r="I242" i="6"/>
  <c r="I242" i="7"/>
  <c r="G244" i="6"/>
  <c r="G244" i="7"/>
  <c r="F246" i="6"/>
  <c r="F246" i="7"/>
  <c r="H249" i="6"/>
  <c r="H249" i="7"/>
  <c r="I254" i="6"/>
  <c r="I254" i="7"/>
  <c r="G256" i="6"/>
  <c r="G256" i="7"/>
  <c r="F258" i="6"/>
  <c r="F258" i="7"/>
  <c r="H261" i="6"/>
  <c r="H261" i="7"/>
  <c r="I266" i="6"/>
  <c r="I266" i="7"/>
  <c r="G268" i="6"/>
  <c r="G268" i="7"/>
  <c r="F270" i="6"/>
  <c r="F270" i="7"/>
  <c r="H273" i="6"/>
  <c r="H273" i="7"/>
  <c r="I278" i="6"/>
  <c r="I278" i="7"/>
  <c r="G280" i="6"/>
  <c r="G280" i="7"/>
  <c r="F282" i="6"/>
  <c r="F282" i="7"/>
  <c r="H285" i="6"/>
  <c r="H285" i="7"/>
  <c r="I290" i="6"/>
  <c r="I290" i="7"/>
  <c r="G292" i="6"/>
  <c r="G292" i="7"/>
  <c r="F294" i="6"/>
  <c r="F294" i="7"/>
  <c r="H297" i="6"/>
  <c r="H297" i="7"/>
  <c r="I302" i="6"/>
  <c r="I302" i="7"/>
  <c r="G304" i="6"/>
  <c r="G304" i="7"/>
  <c r="F306" i="6"/>
  <c r="F306" i="7"/>
  <c r="H309" i="6"/>
  <c r="H309" i="7"/>
  <c r="I314" i="6"/>
  <c r="I314" i="7"/>
  <c r="G316" i="6"/>
  <c r="G316" i="7"/>
  <c r="F318" i="6"/>
  <c r="F318" i="7"/>
  <c r="H321" i="6"/>
  <c r="H321" i="7"/>
  <c r="I326" i="6"/>
  <c r="I326" i="7"/>
  <c r="G328" i="6"/>
  <c r="G328" i="7"/>
  <c r="F330" i="6"/>
  <c r="F330" i="7"/>
  <c r="H333" i="6"/>
  <c r="H333" i="7"/>
  <c r="I338" i="6"/>
  <c r="I338" i="7"/>
  <c r="I343" i="6"/>
  <c r="I343" i="7"/>
  <c r="G345" i="6"/>
  <c r="G345" i="7"/>
  <c r="F347" i="6"/>
  <c r="F347" i="7"/>
  <c r="H350" i="6"/>
  <c r="H350" i="7"/>
  <c r="I355" i="6"/>
  <c r="I355" i="7"/>
  <c r="G357" i="6"/>
  <c r="G357" i="7"/>
  <c r="F359" i="6"/>
  <c r="F359" i="7"/>
  <c r="H362" i="6"/>
  <c r="H362" i="7"/>
  <c r="I367" i="6"/>
  <c r="I367" i="7"/>
  <c r="G369" i="6"/>
  <c r="G369" i="7"/>
  <c r="F371" i="6"/>
  <c r="F371" i="7"/>
  <c r="H374" i="6"/>
  <c r="H374" i="7"/>
  <c r="I379" i="6"/>
  <c r="I379" i="7"/>
  <c r="G381" i="6"/>
  <c r="G381" i="7"/>
  <c r="F383" i="6"/>
  <c r="F383" i="7"/>
  <c r="H386" i="6"/>
  <c r="H386" i="7"/>
  <c r="I391" i="6"/>
  <c r="I391" i="7"/>
  <c r="G393" i="6"/>
  <c r="G393" i="7"/>
  <c r="F395" i="6"/>
  <c r="F395" i="7"/>
  <c r="H398" i="6"/>
  <c r="H398" i="7"/>
  <c r="I403" i="6"/>
  <c r="I403" i="7"/>
  <c r="G405" i="6"/>
  <c r="G405" i="7"/>
  <c r="F407" i="6"/>
  <c r="F407" i="7"/>
  <c r="H410" i="6"/>
  <c r="H410" i="7"/>
  <c r="I415" i="6"/>
  <c r="I415" i="7"/>
  <c r="G417" i="6"/>
  <c r="G417" i="7"/>
  <c r="F419" i="6"/>
  <c r="F419" i="7"/>
  <c r="H422" i="6"/>
  <c r="H422" i="7"/>
  <c r="I427" i="6"/>
  <c r="I427" i="7"/>
  <c r="G429" i="6"/>
  <c r="G429" i="7"/>
  <c r="F431" i="6"/>
  <c r="F431" i="7"/>
  <c r="H434" i="6"/>
  <c r="H434" i="7"/>
  <c r="H439" i="6"/>
  <c r="H439" i="7"/>
  <c r="H444" i="6"/>
  <c r="H444" i="7"/>
  <c r="I449" i="6"/>
  <c r="I449" i="7"/>
  <c r="G451" i="6"/>
  <c r="G451" i="7"/>
  <c r="F453" i="6"/>
  <c r="F453" i="7"/>
  <c r="H456" i="6"/>
  <c r="H456" i="7"/>
  <c r="I461" i="6"/>
  <c r="I461" i="7"/>
  <c r="G463" i="6"/>
  <c r="G463" i="7"/>
  <c r="F465" i="6"/>
  <c r="F465" i="7"/>
  <c r="H468" i="6"/>
  <c r="H468" i="7"/>
  <c r="I473" i="6"/>
  <c r="I473" i="7"/>
  <c r="G475" i="6"/>
  <c r="G475" i="7"/>
  <c r="H480" i="6"/>
  <c r="H480" i="7"/>
  <c r="I485" i="6"/>
  <c r="I485" i="7"/>
  <c r="H490" i="6"/>
  <c r="H490" i="7"/>
  <c r="I495" i="6"/>
  <c r="I495" i="7"/>
  <c r="G497" i="6"/>
  <c r="G497" i="7"/>
  <c r="H502" i="6"/>
  <c r="H502" i="7"/>
  <c r="I507" i="6"/>
  <c r="I507" i="7"/>
  <c r="G509" i="6"/>
  <c r="G509" i="7"/>
  <c r="H514" i="6"/>
  <c r="H514" i="7"/>
  <c r="I519" i="6"/>
  <c r="I519" i="7"/>
  <c r="G521" i="6"/>
  <c r="G521" i="7"/>
  <c r="H526" i="6"/>
  <c r="H526" i="7"/>
  <c r="I531" i="6"/>
  <c r="I531" i="7"/>
  <c r="O531" i="7" s="1"/>
  <c r="G533" i="6"/>
  <c r="G533" i="7"/>
  <c r="H538" i="6"/>
  <c r="H538" i="7"/>
  <c r="I543" i="6"/>
  <c r="I543" i="7"/>
  <c r="O543" i="7" s="1"/>
  <c r="G545" i="6"/>
  <c r="G545" i="7"/>
  <c r="H550" i="6"/>
  <c r="H550" i="7"/>
  <c r="I555" i="6"/>
  <c r="I555" i="7"/>
  <c r="G557" i="6"/>
  <c r="G557" i="7"/>
  <c r="H562" i="6"/>
  <c r="H562" i="7"/>
  <c r="I567" i="6"/>
  <c r="I567" i="7"/>
  <c r="G569" i="6"/>
  <c r="G569" i="7"/>
  <c r="H574" i="6"/>
  <c r="H574" i="7"/>
  <c r="H579" i="6"/>
  <c r="H579" i="7"/>
  <c r="I584" i="6"/>
  <c r="I584" i="7"/>
  <c r="G586" i="6"/>
  <c r="G586" i="7"/>
  <c r="H591" i="6"/>
  <c r="H591" i="7"/>
  <c r="I596" i="6"/>
  <c r="I596" i="7"/>
  <c r="G598" i="6"/>
  <c r="G598" i="7"/>
  <c r="H603" i="6"/>
  <c r="H603" i="7"/>
  <c r="H608" i="6"/>
  <c r="H608" i="7"/>
  <c r="H613" i="6"/>
  <c r="H613" i="7"/>
  <c r="I618" i="6"/>
  <c r="I618" i="7"/>
  <c r="G620" i="6"/>
  <c r="G620" i="7"/>
  <c r="H625" i="6"/>
  <c r="H625" i="7"/>
  <c r="I630" i="6"/>
  <c r="I630" i="7"/>
  <c r="G632" i="6"/>
  <c r="G632" i="7"/>
  <c r="H637" i="6"/>
  <c r="H637" i="7"/>
  <c r="I642" i="6"/>
  <c r="I642" i="7"/>
  <c r="G644" i="6"/>
  <c r="G644" i="7"/>
  <c r="H649" i="6"/>
  <c r="H649" i="7"/>
  <c r="I654" i="6"/>
  <c r="I654" i="7"/>
  <c r="G656" i="6"/>
  <c r="G656" i="7"/>
  <c r="H661" i="6"/>
  <c r="H661" i="7"/>
  <c r="I666" i="6"/>
  <c r="I666" i="7"/>
  <c r="G668" i="6"/>
  <c r="G668" i="7"/>
  <c r="H673" i="6"/>
  <c r="H673" i="7"/>
  <c r="H678" i="6"/>
  <c r="H678" i="7"/>
  <c r="I683" i="6"/>
  <c r="I683" i="7"/>
  <c r="G685" i="6"/>
  <c r="G685" i="7"/>
  <c r="H690" i="6"/>
  <c r="H690" i="7"/>
  <c r="I695" i="6"/>
  <c r="I695" i="7"/>
  <c r="G697" i="6"/>
  <c r="G697" i="7"/>
  <c r="H702" i="6"/>
  <c r="H702" i="7"/>
  <c r="I707" i="6"/>
  <c r="I707" i="7"/>
  <c r="G709" i="6"/>
  <c r="G709" i="7"/>
  <c r="H714" i="6"/>
  <c r="H714" i="7"/>
  <c r="I719" i="6"/>
  <c r="I719" i="7"/>
  <c r="G721" i="6"/>
  <c r="G721" i="7"/>
  <c r="H726" i="6"/>
  <c r="H726" i="7"/>
  <c r="I731" i="6"/>
  <c r="I731" i="7"/>
  <c r="G733" i="6"/>
  <c r="G733" i="7"/>
  <c r="H738" i="6"/>
  <c r="H738" i="7"/>
  <c r="I743" i="6"/>
  <c r="I743" i="7"/>
  <c r="G745" i="6"/>
  <c r="G745" i="7"/>
  <c r="H750" i="6"/>
  <c r="H750" i="7"/>
  <c r="I755" i="6"/>
  <c r="I755" i="7"/>
  <c r="G757" i="6"/>
  <c r="G757" i="7"/>
  <c r="H762" i="6"/>
  <c r="H762" i="7"/>
  <c r="I767" i="6"/>
  <c r="I767" i="7"/>
  <c r="G769" i="6"/>
  <c r="G769" i="7"/>
  <c r="F771" i="6"/>
  <c r="F771" i="7"/>
  <c r="H774" i="6"/>
  <c r="H774" i="7"/>
  <c r="I779" i="6"/>
  <c r="I779" i="7"/>
  <c r="G781" i="6"/>
  <c r="G781" i="7"/>
  <c r="F783" i="6"/>
  <c r="F783" i="7"/>
  <c r="H786" i="6"/>
  <c r="H786" i="7"/>
  <c r="I791" i="6"/>
  <c r="I791" i="7"/>
  <c r="G793" i="6"/>
  <c r="G793" i="7"/>
  <c r="F795" i="6"/>
  <c r="F795" i="7"/>
  <c r="H798" i="6"/>
  <c r="H798" i="7"/>
  <c r="I803" i="6"/>
  <c r="I803" i="7"/>
  <c r="G805" i="6"/>
  <c r="G805" i="7"/>
  <c r="F807" i="6"/>
  <c r="F807" i="7"/>
  <c r="H810" i="6"/>
  <c r="H810" i="7"/>
  <c r="I815" i="6"/>
  <c r="I815" i="7"/>
  <c r="G817" i="6"/>
  <c r="G817" i="7"/>
  <c r="F819" i="6"/>
  <c r="F819" i="7"/>
  <c r="H822" i="6"/>
  <c r="H822" i="7"/>
  <c r="I827" i="6"/>
  <c r="I827" i="7"/>
  <c r="G829" i="6"/>
  <c r="G829" i="7"/>
  <c r="I832" i="6"/>
  <c r="I832" i="7"/>
  <c r="G834" i="6"/>
  <c r="G834" i="7"/>
  <c r="F836" i="6"/>
  <c r="F836" i="7"/>
  <c r="H839" i="6"/>
  <c r="H839" i="7"/>
  <c r="I844" i="6"/>
  <c r="I844" i="7"/>
  <c r="G846" i="6"/>
  <c r="G846" i="7"/>
  <c r="F848" i="6"/>
  <c r="F848" i="7"/>
  <c r="H851" i="6"/>
  <c r="H851" i="7"/>
  <c r="I856" i="6"/>
  <c r="I856" i="7"/>
  <c r="G858" i="6"/>
  <c r="G858" i="7"/>
  <c r="F860" i="6"/>
  <c r="F860" i="7"/>
  <c r="H863" i="6"/>
  <c r="H863" i="7"/>
  <c r="I1108" i="6"/>
  <c r="I1108" i="7"/>
  <c r="G1110" i="6"/>
  <c r="G1110" i="7"/>
  <c r="F1112" i="6"/>
  <c r="F1112" i="7"/>
  <c r="H1115" i="6"/>
  <c r="H1115" i="7"/>
  <c r="I1120" i="6"/>
  <c r="I1120" i="7"/>
  <c r="G1122" i="6"/>
  <c r="G1122" i="7"/>
  <c r="F1124" i="6"/>
  <c r="F1124" i="7"/>
  <c r="H1127" i="6"/>
  <c r="H1127" i="7"/>
  <c r="I1132" i="6"/>
  <c r="I1132" i="7"/>
  <c r="G1134" i="6"/>
  <c r="G1134" i="7"/>
  <c r="F1136" i="6"/>
  <c r="F1136" i="7"/>
  <c r="H1139" i="6"/>
  <c r="H1139" i="7"/>
  <c r="I1144" i="6"/>
  <c r="I1144" i="7"/>
  <c r="G1146" i="6"/>
  <c r="G1146" i="7"/>
  <c r="F1148" i="6"/>
  <c r="F1148" i="7"/>
  <c r="H1151" i="6"/>
  <c r="H1151" i="7"/>
  <c r="I1156" i="6"/>
  <c r="I1156" i="7"/>
  <c r="G1158" i="6"/>
  <c r="G1158" i="7"/>
  <c r="F1160" i="6"/>
  <c r="F1160" i="7"/>
  <c r="F2061" i="6"/>
  <c r="F2061" i="7"/>
  <c r="H2064" i="6"/>
  <c r="H2064" i="7"/>
  <c r="G70" i="7"/>
  <c r="I491" i="6"/>
  <c r="I491" i="7"/>
  <c r="G541" i="6"/>
  <c r="G541" i="7"/>
  <c r="G553" i="6"/>
  <c r="G553" i="7"/>
  <c r="I580" i="6"/>
  <c r="I580" i="7"/>
  <c r="G652" i="6"/>
  <c r="G652" i="7"/>
  <c r="G664" i="6"/>
  <c r="G664" i="7"/>
  <c r="I727" i="6"/>
  <c r="I727" i="7"/>
  <c r="I775" i="6"/>
  <c r="I775" i="7"/>
  <c r="G67" i="6"/>
  <c r="G67" i="7"/>
  <c r="G81" i="6"/>
  <c r="G81" i="7"/>
  <c r="G89" i="6"/>
  <c r="G89" i="7"/>
  <c r="G99" i="6"/>
  <c r="G99" i="7"/>
  <c r="G111" i="6"/>
  <c r="G111" i="7"/>
  <c r="G125" i="6"/>
  <c r="G125" i="7"/>
  <c r="G133" i="6"/>
  <c r="G133" i="7"/>
  <c r="G143" i="6"/>
  <c r="G143" i="7"/>
  <c r="G155" i="6"/>
  <c r="G155" i="7"/>
  <c r="H247" i="6"/>
  <c r="H247" i="7"/>
  <c r="F28" i="6"/>
  <c r="F28" i="7"/>
  <c r="O28" i="7" s="1"/>
  <c r="F10" i="6"/>
  <c r="F10" i="7"/>
  <c r="O10" i="7" s="1"/>
  <c r="F21" i="6"/>
  <c r="F21" i="7"/>
  <c r="O21" i="7" s="1"/>
  <c r="G23" i="6"/>
  <c r="G23" i="7"/>
  <c r="F33" i="6"/>
  <c r="F33" i="7"/>
  <c r="O33" i="7" s="1"/>
  <c r="F45" i="6"/>
  <c r="F45" i="7"/>
  <c r="O45" i="7" s="1"/>
  <c r="G47" i="6"/>
  <c r="G47" i="7"/>
  <c r="G203" i="6"/>
  <c r="G203" i="7"/>
  <c r="F205" i="6"/>
  <c r="F205" i="7"/>
  <c r="H208" i="6"/>
  <c r="H208" i="7"/>
  <c r="I213" i="6"/>
  <c r="I213" i="7"/>
  <c r="G215" i="6"/>
  <c r="G215" i="7"/>
  <c r="F217" i="6"/>
  <c r="F217" i="7"/>
  <c r="H220" i="6"/>
  <c r="H220" i="7"/>
  <c r="I225" i="6"/>
  <c r="I225" i="7"/>
  <c r="G227" i="6"/>
  <c r="G227" i="7"/>
  <c r="F229" i="6"/>
  <c r="F229" i="7"/>
  <c r="H232" i="6"/>
  <c r="H232" i="7"/>
  <c r="I237" i="6"/>
  <c r="I237" i="7"/>
  <c r="G239" i="6"/>
  <c r="G239" i="7"/>
  <c r="F241" i="6"/>
  <c r="F241" i="7"/>
  <c r="H244" i="6"/>
  <c r="H244" i="7"/>
  <c r="I249" i="6"/>
  <c r="I249" i="7"/>
  <c r="G251" i="6"/>
  <c r="G251" i="7"/>
  <c r="F253" i="6"/>
  <c r="F253" i="7"/>
  <c r="H256" i="6"/>
  <c r="H256" i="7"/>
  <c r="I261" i="6"/>
  <c r="I261" i="7"/>
  <c r="G263" i="6"/>
  <c r="G263" i="7"/>
  <c r="F265" i="6"/>
  <c r="F265" i="7"/>
  <c r="H268" i="6"/>
  <c r="H268" i="7"/>
  <c r="I273" i="6"/>
  <c r="I273" i="7"/>
  <c r="G275" i="6"/>
  <c r="G275" i="7"/>
  <c r="F277" i="6"/>
  <c r="F277" i="7"/>
  <c r="H280" i="6"/>
  <c r="H280" i="7"/>
  <c r="I285" i="6"/>
  <c r="I285" i="7"/>
  <c r="G287" i="6"/>
  <c r="G287" i="7"/>
  <c r="F289" i="6"/>
  <c r="F289" i="7"/>
  <c r="H292" i="6"/>
  <c r="H292" i="7"/>
  <c r="I297" i="6"/>
  <c r="I297" i="7"/>
  <c r="G299" i="6"/>
  <c r="G299" i="7"/>
  <c r="F301" i="6"/>
  <c r="F301" i="7"/>
  <c r="H304" i="6"/>
  <c r="H304" i="7"/>
  <c r="I309" i="6"/>
  <c r="I309" i="7"/>
  <c r="G311" i="6"/>
  <c r="G311" i="7"/>
  <c r="F313" i="6"/>
  <c r="F313" i="7"/>
  <c r="H316" i="6"/>
  <c r="H316" i="7"/>
  <c r="I321" i="6"/>
  <c r="I321" i="7"/>
  <c r="G323" i="6"/>
  <c r="G323" i="7"/>
  <c r="F325" i="6"/>
  <c r="F325" i="7"/>
  <c r="H328" i="6"/>
  <c r="H328" i="7"/>
  <c r="I333" i="6"/>
  <c r="I333" i="7"/>
  <c r="G335" i="6"/>
  <c r="G335" i="7"/>
  <c r="F337" i="6"/>
  <c r="F337" i="7"/>
  <c r="G340" i="6"/>
  <c r="G340" i="7"/>
  <c r="F342" i="6"/>
  <c r="F342" i="7"/>
  <c r="H345" i="6"/>
  <c r="H345" i="7"/>
  <c r="I350" i="6"/>
  <c r="I350" i="7"/>
  <c r="G352" i="6"/>
  <c r="G352" i="7"/>
  <c r="F354" i="6"/>
  <c r="F354" i="7"/>
  <c r="H357" i="6"/>
  <c r="H357" i="7"/>
  <c r="I362" i="6"/>
  <c r="I362" i="7"/>
  <c r="G364" i="6"/>
  <c r="G364" i="7"/>
  <c r="F366" i="6"/>
  <c r="F366" i="7"/>
  <c r="H369" i="6"/>
  <c r="H369" i="7"/>
  <c r="I374" i="6"/>
  <c r="I374" i="7"/>
  <c r="G376" i="6"/>
  <c r="G376" i="7"/>
  <c r="F378" i="6"/>
  <c r="F378" i="7"/>
  <c r="H381" i="6"/>
  <c r="H381" i="7"/>
  <c r="I386" i="6"/>
  <c r="I386" i="7"/>
  <c r="O386" i="7" s="1"/>
  <c r="G388" i="6"/>
  <c r="G388" i="7"/>
  <c r="F390" i="6"/>
  <c r="F390" i="7"/>
  <c r="H393" i="6"/>
  <c r="H393" i="7"/>
  <c r="I398" i="6"/>
  <c r="I398" i="7"/>
  <c r="G400" i="6"/>
  <c r="G400" i="7"/>
  <c r="F402" i="6"/>
  <c r="F402" i="7"/>
  <c r="H405" i="6"/>
  <c r="H405" i="7"/>
  <c r="I714" i="6"/>
  <c r="I714" i="7"/>
  <c r="G716" i="6"/>
  <c r="G716" i="7"/>
  <c r="F718" i="6"/>
  <c r="F718" i="7"/>
  <c r="H721" i="6"/>
  <c r="H721" i="7"/>
  <c r="I726" i="6"/>
  <c r="I726" i="7"/>
  <c r="G728" i="6"/>
  <c r="G728" i="7"/>
  <c r="F730" i="6"/>
  <c r="F730" i="7"/>
  <c r="H733" i="6"/>
  <c r="H733" i="7"/>
  <c r="I738" i="6"/>
  <c r="I738" i="7"/>
  <c r="G740" i="6"/>
  <c r="G740" i="7"/>
  <c r="F742" i="6"/>
  <c r="F742" i="7"/>
  <c r="H745" i="6"/>
  <c r="H745" i="7"/>
  <c r="I750" i="6"/>
  <c r="I750" i="7"/>
  <c r="G752" i="6"/>
  <c r="G752" i="7"/>
  <c r="F754" i="6"/>
  <c r="F754" i="7"/>
  <c r="H757" i="6"/>
  <c r="H757" i="7"/>
  <c r="I762" i="6"/>
  <c r="I762" i="7"/>
  <c r="G764" i="6"/>
  <c r="G764" i="7"/>
  <c r="F766" i="6"/>
  <c r="F766" i="7"/>
  <c r="O766" i="7" s="1"/>
  <c r="H769" i="6"/>
  <c r="H769" i="7"/>
  <c r="I774" i="6"/>
  <c r="I774" i="7"/>
  <c r="G776" i="6"/>
  <c r="G776" i="7"/>
  <c r="F778" i="6"/>
  <c r="F778" i="7"/>
  <c r="O778" i="7" s="1"/>
  <c r="H781" i="6"/>
  <c r="H781" i="7"/>
  <c r="I786" i="6"/>
  <c r="I786" i="7"/>
  <c r="G788" i="6"/>
  <c r="G788" i="7"/>
  <c r="F790" i="6"/>
  <c r="F790" i="7"/>
  <c r="H793" i="6"/>
  <c r="H793" i="7"/>
  <c r="I798" i="6"/>
  <c r="I798" i="7"/>
  <c r="G800" i="6"/>
  <c r="G800" i="7"/>
  <c r="F802" i="6"/>
  <c r="F802" i="7"/>
  <c r="H805" i="6"/>
  <c r="H805" i="7"/>
  <c r="I810" i="6"/>
  <c r="I810" i="7"/>
  <c r="G812" i="6"/>
  <c r="G812" i="7"/>
  <c r="F814" i="6"/>
  <c r="F814" i="7"/>
  <c r="H817" i="6"/>
  <c r="H817" i="7"/>
  <c r="I822" i="6"/>
  <c r="I822" i="7"/>
  <c r="G824" i="6"/>
  <c r="G824" i="7"/>
  <c r="F826" i="6"/>
  <c r="F826" i="7"/>
  <c r="H829" i="6"/>
  <c r="H829" i="7"/>
  <c r="F831" i="6"/>
  <c r="F831" i="7"/>
  <c r="H834" i="6"/>
  <c r="H834" i="7"/>
  <c r="I839" i="6"/>
  <c r="I839" i="7"/>
  <c r="G841" i="6"/>
  <c r="G841" i="7"/>
  <c r="F843" i="6"/>
  <c r="F843" i="7"/>
  <c r="H846" i="6"/>
  <c r="H846" i="7"/>
  <c r="I851" i="6"/>
  <c r="I851" i="7"/>
  <c r="G853" i="6"/>
  <c r="G853" i="7"/>
  <c r="F855" i="6"/>
  <c r="F855" i="7"/>
  <c r="H858" i="6"/>
  <c r="H858" i="7"/>
  <c r="I1019" i="6"/>
  <c r="I1019" i="7"/>
  <c r="G1021" i="6"/>
  <c r="G1021" i="7"/>
  <c r="H1026" i="6"/>
  <c r="H1026" i="7"/>
  <c r="I1043" i="6"/>
  <c r="I1043" i="7"/>
  <c r="G1045" i="6"/>
  <c r="G1045" i="7"/>
  <c r="H1050" i="6"/>
  <c r="H1050" i="7"/>
  <c r="H1062" i="6"/>
  <c r="H1062" i="7"/>
  <c r="I1067" i="6"/>
  <c r="I1067" i="7"/>
  <c r="G1069" i="6"/>
  <c r="G1069" i="7"/>
  <c r="I1079" i="6"/>
  <c r="I1079" i="7"/>
  <c r="G1081" i="6"/>
  <c r="G1081" i="7"/>
  <c r="I1103" i="6"/>
  <c r="I1103" i="7"/>
  <c r="G1105" i="6"/>
  <c r="G1105" i="7"/>
  <c r="F1107" i="6"/>
  <c r="F1107" i="7"/>
  <c r="H1110" i="6"/>
  <c r="H1110" i="7"/>
  <c r="I1115" i="6"/>
  <c r="I1115" i="7"/>
  <c r="G1117" i="6"/>
  <c r="G1117" i="7"/>
  <c r="F1119" i="6"/>
  <c r="F1119" i="7"/>
  <c r="H1122" i="6"/>
  <c r="H1122" i="7"/>
  <c r="I1127" i="6"/>
  <c r="I1127" i="7"/>
  <c r="G1129" i="6"/>
  <c r="G1129" i="7"/>
  <c r="F1131" i="6"/>
  <c r="F1131" i="7"/>
  <c r="H1134" i="6"/>
  <c r="H1134" i="7"/>
  <c r="I1139" i="6"/>
  <c r="I1139" i="7"/>
  <c r="G1141" i="6"/>
  <c r="G1141" i="7"/>
  <c r="F1143" i="6"/>
  <c r="F1143" i="7"/>
  <c r="H1146" i="6"/>
  <c r="H1146" i="7"/>
  <c r="I1151" i="6"/>
  <c r="I1151" i="7"/>
  <c r="G1153" i="6"/>
  <c r="G1153" i="7"/>
  <c r="F1155" i="6"/>
  <c r="F1155" i="7"/>
  <c r="H1158" i="6"/>
  <c r="H1158" i="7"/>
  <c r="I1163" i="6"/>
  <c r="I1163" i="7"/>
  <c r="G1165" i="6"/>
  <c r="G1165" i="7"/>
  <c r="F1167" i="6"/>
  <c r="F1167" i="7"/>
  <c r="H1170" i="6"/>
  <c r="H1170" i="7"/>
  <c r="I1175" i="6"/>
  <c r="I1175" i="7"/>
  <c r="G1177" i="6"/>
  <c r="G1177" i="7"/>
  <c r="F1179" i="6"/>
  <c r="F1179" i="7"/>
  <c r="H1182" i="6"/>
  <c r="H1182" i="7"/>
  <c r="I1187" i="6"/>
  <c r="I1187" i="7"/>
  <c r="G1189" i="6"/>
  <c r="G1189" i="7"/>
  <c r="F1191" i="6"/>
  <c r="F1191" i="7"/>
  <c r="F1940" i="6"/>
  <c r="F1940" i="7"/>
  <c r="H1943" i="6"/>
  <c r="H1943" i="7"/>
  <c r="H2047" i="6"/>
  <c r="H2047" i="7"/>
  <c r="H2059" i="6"/>
  <c r="H2059" i="7"/>
  <c r="G63" i="7"/>
  <c r="F78" i="7"/>
  <c r="O78" i="7" s="1"/>
  <c r="G93" i="7"/>
  <c r="I445" i="6"/>
  <c r="I445" i="7"/>
  <c r="G488" i="6"/>
  <c r="G488" i="7"/>
  <c r="G493" i="6"/>
  <c r="G493" i="7"/>
  <c r="F507" i="6"/>
  <c r="F507" i="7"/>
  <c r="G517" i="6"/>
  <c r="G517" i="7"/>
  <c r="F519" i="6"/>
  <c r="F519" i="7"/>
  <c r="I551" i="6"/>
  <c r="I551" i="7"/>
  <c r="I575" i="6"/>
  <c r="I575" i="7"/>
  <c r="G582" i="6"/>
  <c r="G582" i="7"/>
  <c r="H587" i="6"/>
  <c r="H587" i="7"/>
  <c r="G594" i="6"/>
  <c r="G594" i="7"/>
  <c r="H599" i="6"/>
  <c r="H599" i="7"/>
  <c r="H621" i="6"/>
  <c r="H621" i="7"/>
  <c r="G693" i="6"/>
  <c r="G693" i="7"/>
  <c r="G729" i="6"/>
  <c r="G729" i="7"/>
  <c r="G59" i="6"/>
  <c r="G59" i="7"/>
  <c r="G73" i="6"/>
  <c r="G73" i="7"/>
  <c r="G103" i="6"/>
  <c r="G103" i="7"/>
  <c r="G109" i="6"/>
  <c r="G109" i="7"/>
  <c r="G117" i="6"/>
  <c r="G117" i="7"/>
  <c r="G127" i="6"/>
  <c r="G127" i="7"/>
  <c r="G135" i="6"/>
  <c r="G135" i="7"/>
  <c r="G145" i="6"/>
  <c r="G145" i="7"/>
  <c r="G151" i="6"/>
  <c r="G151" i="7"/>
  <c r="G159" i="6"/>
  <c r="G159" i="7"/>
  <c r="G206" i="6"/>
  <c r="G206" i="7"/>
  <c r="F208" i="6"/>
  <c r="F208" i="7"/>
  <c r="I252" i="6"/>
  <c r="I252" i="7"/>
  <c r="F14" i="6"/>
  <c r="F14" i="7"/>
  <c r="O14" i="7" s="1"/>
  <c r="F26" i="6"/>
  <c r="F26" i="7"/>
  <c r="O26" i="7" s="1"/>
  <c r="G28" i="6"/>
  <c r="G28" i="7"/>
  <c r="F38" i="6"/>
  <c r="F38" i="7"/>
  <c r="O38" i="7" s="1"/>
  <c r="G40" i="6"/>
  <c r="G40" i="7"/>
  <c r="F50" i="6"/>
  <c r="F50" i="7"/>
  <c r="O50" i="7" s="1"/>
  <c r="F52" i="6"/>
  <c r="F52" i="7"/>
  <c r="O52" i="7" s="1"/>
  <c r="F56" i="6"/>
  <c r="F56" i="7"/>
  <c r="O56" i="7" s="1"/>
  <c r="F58" i="6"/>
  <c r="F58" i="7"/>
  <c r="O58" i="7" s="1"/>
  <c r="F60" i="6"/>
  <c r="F60" i="7"/>
  <c r="O60" i="7" s="1"/>
  <c r="F62" i="6"/>
  <c r="F62" i="7"/>
  <c r="O62" i="7" s="1"/>
  <c r="F64" i="6"/>
  <c r="F64" i="7"/>
  <c r="O64" i="7" s="1"/>
  <c r="F66" i="6"/>
  <c r="F66" i="7"/>
  <c r="O66" i="7" s="1"/>
  <c r="F68" i="6"/>
  <c r="F68" i="7"/>
  <c r="O68" i="7" s="1"/>
  <c r="F70" i="6"/>
  <c r="F70" i="7"/>
  <c r="O70" i="7" s="1"/>
  <c r="F72" i="6"/>
  <c r="F72" i="7"/>
  <c r="O72" i="7" s="1"/>
  <c r="F74" i="6"/>
  <c r="F74" i="7"/>
  <c r="O74" i="7" s="1"/>
  <c r="F76" i="6"/>
  <c r="F76" i="7"/>
  <c r="O76" i="7" s="1"/>
  <c r="F80" i="6"/>
  <c r="F80" i="7"/>
  <c r="O80" i="7" s="1"/>
  <c r="F82" i="6"/>
  <c r="F82" i="7"/>
  <c r="O82" i="7" s="1"/>
  <c r="F84" i="6"/>
  <c r="F84" i="7"/>
  <c r="O84" i="7" s="1"/>
  <c r="F86" i="6"/>
  <c r="F86" i="7"/>
  <c r="O86" i="7" s="1"/>
  <c r="F90" i="6"/>
  <c r="F90" i="7"/>
  <c r="O90" i="7" s="1"/>
  <c r="F92" i="6"/>
  <c r="F92" i="7"/>
  <c r="O92" i="7" s="1"/>
  <c r="F94" i="6"/>
  <c r="F94" i="7"/>
  <c r="O94" i="7" s="1"/>
  <c r="F96" i="6"/>
  <c r="F96" i="7"/>
  <c r="O96" i="7" s="1"/>
  <c r="F100" i="6"/>
  <c r="F100" i="7"/>
  <c r="O100" i="7" s="1"/>
  <c r="F102" i="6"/>
  <c r="F102" i="7"/>
  <c r="O102" i="7" s="1"/>
  <c r="F104" i="6"/>
  <c r="F104" i="7"/>
  <c r="O104" i="7" s="1"/>
  <c r="F108" i="6"/>
  <c r="F108" i="7"/>
  <c r="O108" i="7" s="1"/>
  <c r="F110" i="6"/>
  <c r="F110" i="7"/>
  <c r="O110" i="7" s="1"/>
  <c r="F112" i="6"/>
  <c r="F112" i="7"/>
  <c r="O112" i="7" s="1"/>
  <c r="F114" i="6"/>
  <c r="F114" i="7"/>
  <c r="O114" i="7" s="1"/>
  <c r="F116" i="6"/>
  <c r="F116" i="7"/>
  <c r="O116" i="7" s="1"/>
  <c r="F118" i="6"/>
  <c r="F118" i="7"/>
  <c r="O118" i="7" s="1"/>
  <c r="F120" i="6"/>
  <c r="F120" i="7"/>
  <c r="O120" i="7" s="1"/>
  <c r="F122" i="6"/>
  <c r="F122" i="7"/>
  <c r="O122" i="7" s="1"/>
  <c r="F124" i="6"/>
  <c r="F124" i="7"/>
  <c r="O124" i="7" s="1"/>
  <c r="F128" i="6"/>
  <c r="F128" i="7"/>
  <c r="O128" i="7" s="1"/>
  <c r="F130" i="6"/>
  <c r="F130" i="7"/>
  <c r="O130" i="7" s="1"/>
  <c r="F132" i="6"/>
  <c r="F132" i="7"/>
  <c r="O132" i="7" s="1"/>
  <c r="F134" i="6"/>
  <c r="F134" i="7"/>
  <c r="O134" i="7" s="1"/>
  <c r="F136" i="6"/>
  <c r="F136" i="7"/>
  <c r="O136" i="7" s="1"/>
  <c r="F138" i="6"/>
  <c r="F138" i="7"/>
  <c r="O138" i="7" s="1"/>
  <c r="F140" i="6"/>
  <c r="F140" i="7"/>
  <c r="O140" i="7" s="1"/>
  <c r="F142" i="6"/>
  <c r="F142" i="7"/>
  <c r="O142" i="7" s="1"/>
  <c r="F144" i="6"/>
  <c r="F144" i="7"/>
  <c r="O144" i="7" s="1"/>
  <c r="F146" i="6"/>
  <c r="F146" i="7"/>
  <c r="O146" i="7" s="1"/>
  <c r="F148" i="6"/>
  <c r="F148" i="7"/>
  <c r="O148" i="7" s="1"/>
  <c r="F150" i="6"/>
  <c r="F150" i="7"/>
  <c r="O150" i="7" s="1"/>
  <c r="F152" i="6"/>
  <c r="F152" i="7"/>
  <c r="O152" i="7" s="1"/>
  <c r="F154" i="6"/>
  <c r="F154" i="7"/>
  <c r="O154" i="7" s="1"/>
  <c r="F156" i="6"/>
  <c r="F156" i="7"/>
  <c r="O156" i="7" s="1"/>
  <c r="F158" i="6"/>
  <c r="F158" i="7"/>
  <c r="O158" i="7" s="1"/>
  <c r="F160" i="6"/>
  <c r="F160" i="7"/>
  <c r="O160" i="7" s="1"/>
  <c r="F162" i="6"/>
  <c r="F162" i="7"/>
  <c r="O162" i="7" s="1"/>
  <c r="F164" i="6"/>
  <c r="F164" i="7"/>
  <c r="O164" i="7" s="1"/>
  <c r="F166" i="6"/>
  <c r="F166" i="7"/>
  <c r="O166" i="7" s="1"/>
  <c r="H203" i="6"/>
  <c r="H203" i="7"/>
  <c r="I208" i="6"/>
  <c r="I208" i="7"/>
  <c r="G210" i="6"/>
  <c r="G210" i="7"/>
  <c r="F212" i="6"/>
  <c r="F212" i="7"/>
  <c r="H215" i="6"/>
  <c r="H215" i="7"/>
  <c r="I220" i="6"/>
  <c r="I220" i="7"/>
  <c r="G222" i="6"/>
  <c r="G222" i="7"/>
  <c r="F224" i="6"/>
  <c r="F224" i="7"/>
  <c r="H227" i="6"/>
  <c r="H227" i="7"/>
  <c r="I232" i="6"/>
  <c r="I232" i="7"/>
  <c r="G234" i="6"/>
  <c r="G234" i="7"/>
  <c r="F236" i="6"/>
  <c r="F236" i="7"/>
  <c r="O236" i="7" s="1"/>
  <c r="H239" i="6"/>
  <c r="H239" i="7"/>
  <c r="I244" i="6"/>
  <c r="I244" i="7"/>
  <c r="O244" i="7" s="1"/>
  <c r="G246" i="6"/>
  <c r="G246" i="7"/>
  <c r="F248" i="6"/>
  <c r="F248" i="7"/>
  <c r="H251" i="6"/>
  <c r="H251" i="7"/>
  <c r="I256" i="6"/>
  <c r="I256" i="7"/>
  <c r="G258" i="6"/>
  <c r="G258" i="7"/>
  <c r="F260" i="6"/>
  <c r="F260" i="7"/>
  <c r="H263" i="6"/>
  <c r="H263" i="7"/>
  <c r="I268" i="6"/>
  <c r="I268" i="7"/>
  <c r="G270" i="6"/>
  <c r="G270" i="7"/>
  <c r="F272" i="6"/>
  <c r="F272" i="7"/>
  <c r="O272" i="7" s="1"/>
  <c r="H275" i="6"/>
  <c r="H275" i="7"/>
  <c r="I280" i="6"/>
  <c r="I280" i="7"/>
  <c r="G282" i="6"/>
  <c r="G282" i="7"/>
  <c r="F284" i="6"/>
  <c r="F284" i="7"/>
  <c r="O284" i="7" s="1"/>
  <c r="H287" i="6"/>
  <c r="H287" i="7"/>
  <c r="I292" i="6"/>
  <c r="I292" i="7"/>
  <c r="G523" i="6"/>
  <c r="G523" i="7"/>
  <c r="I632" i="6"/>
  <c r="I632" i="7"/>
  <c r="G634" i="6"/>
  <c r="G634" i="7"/>
  <c r="F636" i="6"/>
  <c r="F636" i="7"/>
  <c r="H639" i="6"/>
  <c r="H639" i="7"/>
  <c r="I644" i="6"/>
  <c r="I644" i="7"/>
  <c r="G646" i="6"/>
  <c r="G646" i="7"/>
  <c r="F648" i="6"/>
  <c r="F648" i="7"/>
  <c r="O648" i="7" s="1"/>
  <c r="H651" i="6"/>
  <c r="H651" i="7"/>
  <c r="I656" i="6"/>
  <c r="I656" i="7"/>
  <c r="G658" i="6"/>
  <c r="G658" i="7"/>
  <c r="F660" i="6"/>
  <c r="F660" i="7"/>
  <c r="O660" i="7" s="1"/>
  <c r="H663" i="6"/>
  <c r="H663" i="7"/>
  <c r="I668" i="6"/>
  <c r="I668" i="7"/>
  <c r="G670" i="6"/>
  <c r="G670" i="7"/>
  <c r="F672" i="6"/>
  <c r="F672" i="7"/>
  <c r="H675" i="6"/>
  <c r="H675" i="7"/>
  <c r="F677" i="6"/>
  <c r="F677" i="7"/>
  <c r="H680" i="6"/>
  <c r="H680" i="7"/>
  <c r="I685" i="6"/>
  <c r="I685" i="7"/>
  <c r="G687" i="6"/>
  <c r="G687" i="7"/>
  <c r="F689" i="6"/>
  <c r="F689" i="7"/>
  <c r="H692" i="6"/>
  <c r="H692" i="7"/>
  <c r="I697" i="6"/>
  <c r="I697" i="7"/>
  <c r="G699" i="6"/>
  <c r="G699" i="7"/>
  <c r="F701" i="6"/>
  <c r="F701" i="7"/>
  <c r="O701" i="7" s="1"/>
  <c r="H704" i="6"/>
  <c r="H704" i="7"/>
  <c r="I709" i="6"/>
  <c r="I709" i="7"/>
  <c r="G711" i="6"/>
  <c r="G711" i="7"/>
  <c r="F713" i="6"/>
  <c r="F713" i="7"/>
  <c r="H716" i="6"/>
  <c r="H716" i="7"/>
  <c r="I721" i="6"/>
  <c r="I721" i="7"/>
  <c r="G723" i="6"/>
  <c r="G723" i="7"/>
  <c r="F725" i="6"/>
  <c r="F725" i="7"/>
  <c r="H728" i="6"/>
  <c r="H728" i="7"/>
  <c r="I733" i="6"/>
  <c r="I733" i="7"/>
  <c r="G735" i="6"/>
  <c r="G735" i="7"/>
  <c r="F737" i="6"/>
  <c r="F737" i="7"/>
  <c r="O737" i="7" s="1"/>
  <c r="H740" i="6"/>
  <c r="H740" i="7"/>
  <c r="I745" i="6"/>
  <c r="I745" i="7"/>
  <c r="G747" i="6"/>
  <c r="G747" i="7"/>
  <c r="F749" i="6"/>
  <c r="F749" i="7"/>
  <c r="H752" i="6"/>
  <c r="H752" i="7"/>
  <c r="I757" i="6"/>
  <c r="I757" i="7"/>
  <c r="G759" i="6"/>
  <c r="G759" i="7"/>
  <c r="F761" i="6"/>
  <c r="F761" i="7"/>
  <c r="H764" i="6"/>
  <c r="H764" i="7"/>
  <c r="I769" i="6"/>
  <c r="I769" i="7"/>
  <c r="G771" i="6"/>
  <c r="G771" i="7"/>
  <c r="F773" i="6"/>
  <c r="F773" i="7"/>
  <c r="H776" i="6"/>
  <c r="H776" i="7"/>
  <c r="I781" i="6"/>
  <c r="I781" i="7"/>
  <c r="G783" i="6"/>
  <c r="G783" i="7"/>
  <c r="F785" i="6"/>
  <c r="F785" i="7"/>
  <c r="H788" i="6"/>
  <c r="H788" i="7"/>
  <c r="I793" i="6"/>
  <c r="I793" i="7"/>
  <c r="G795" i="6"/>
  <c r="G795" i="7"/>
  <c r="F797" i="6"/>
  <c r="F797" i="7"/>
  <c r="H800" i="6"/>
  <c r="H800" i="7"/>
  <c r="I805" i="6"/>
  <c r="I805" i="7"/>
  <c r="G807" i="6"/>
  <c r="G807" i="7"/>
  <c r="F809" i="6"/>
  <c r="F809" i="7"/>
  <c r="H812" i="6"/>
  <c r="H812" i="7"/>
  <c r="I817" i="6"/>
  <c r="I817" i="7"/>
  <c r="G819" i="6"/>
  <c r="G819" i="7"/>
  <c r="F821" i="6"/>
  <c r="F821" i="7"/>
  <c r="H824" i="6"/>
  <c r="H824" i="7"/>
  <c r="I829" i="6"/>
  <c r="I829" i="7"/>
  <c r="I834" i="6"/>
  <c r="I834" i="7"/>
  <c r="O834" i="7" s="1"/>
  <c r="G836" i="6"/>
  <c r="G836" i="7"/>
  <c r="F838" i="6"/>
  <c r="F838" i="7"/>
  <c r="H841" i="6"/>
  <c r="H841" i="7"/>
  <c r="I846" i="6"/>
  <c r="I846" i="7"/>
  <c r="G848" i="6"/>
  <c r="G848" i="7"/>
  <c r="F850" i="6"/>
  <c r="F850" i="7"/>
  <c r="O850" i="7" s="1"/>
  <c r="H853" i="6"/>
  <c r="H853" i="7"/>
  <c r="G956" i="6"/>
  <c r="G956" i="7"/>
  <c r="H961" i="6"/>
  <c r="H961" i="7"/>
  <c r="I966" i="6"/>
  <c r="I966" i="7"/>
  <c r="O966" i="7" s="1"/>
  <c r="I978" i="6"/>
  <c r="I978" i="7"/>
  <c r="O978" i="7" s="1"/>
  <c r="G980" i="6"/>
  <c r="G980" i="7"/>
  <c r="H985" i="6"/>
  <c r="H985" i="7"/>
  <c r="I1002" i="6"/>
  <c r="I1002" i="7"/>
  <c r="G1004" i="6"/>
  <c r="G1004" i="7"/>
  <c r="H1009" i="6"/>
  <c r="H1009" i="7"/>
  <c r="I1026" i="6"/>
  <c r="I1026" i="7"/>
  <c r="G1040" i="6"/>
  <c r="G1040" i="7"/>
  <c r="H1045" i="6"/>
  <c r="H1045" i="7"/>
  <c r="H1057" i="6"/>
  <c r="H1057" i="7"/>
  <c r="I1062" i="6"/>
  <c r="I1062" i="7"/>
  <c r="G1064" i="6"/>
  <c r="G1064" i="7"/>
  <c r="H1081" i="6"/>
  <c r="H1081" i="7"/>
  <c r="I1086" i="6"/>
  <c r="I1086" i="7"/>
  <c r="I1098" i="6"/>
  <c r="I1098" i="7"/>
  <c r="G1100" i="6"/>
  <c r="G1100" i="7"/>
  <c r="F1102" i="6"/>
  <c r="F1102" i="7"/>
  <c r="O1102" i="7" s="1"/>
  <c r="H1105" i="6"/>
  <c r="H1105" i="7"/>
  <c r="I1110" i="6"/>
  <c r="I1110" i="7"/>
  <c r="G1112" i="6"/>
  <c r="G1112" i="7"/>
  <c r="F1114" i="6"/>
  <c r="F1114" i="7"/>
  <c r="H1117" i="6"/>
  <c r="H1117" i="7"/>
  <c r="I1122" i="6"/>
  <c r="I1122" i="7"/>
  <c r="G1124" i="6"/>
  <c r="G1124" i="7"/>
  <c r="F1126" i="6"/>
  <c r="F1126" i="7"/>
  <c r="H1129" i="6"/>
  <c r="H1129" i="7"/>
  <c r="I1134" i="6"/>
  <c r="I1134" i="7"/>
  <c r="G1136" i="6"/>
  <c r="G1136" i="7"/>
  <c r="F1138" i="6"/>
  <c r="F1138" i="7"/>
  <c r="H1141" i="6"/>
  <c r="H1141" i="7"/>
  <c r="I1146" i="6"/>
  <c r="I1146" i="7"/>
  <c r="G1148" i="6"/>
  <c r="G1148" i="7"/>
  <c r="F1150" i="6"/>
  <c r="F1150" i="7"/>
  <c r="H1153" i="6"/>
  <c r="H1153" i="7"/>
  <c r="I1158" i="6"/>
  <c r="I1158" i="7"/>
  <c r="G1160" i="6"/>
  <c r="G1160" i="7"/>
  <c r="F1162" i="6"/>
  <c r="F1162" i="7"/>
  <c r="H1165" i="6"/>
  <c r="H1165" i="7"/>
  <c r="I1170" i="6"/>
  <c r="I1170" i="7"/>
  <c r="G1172" i="6"/>
  <c r="G1172" i="7"/>
  <c r="F1174" i="6"/>
  <c r="F1174" i="7"/>
  <c r="H1177" i="6"/>
  <c r="H1177" i="7"/>
  <c r="F1702" i="7"/>
  <c r="F1702" i="6"/>
  <c r="G1950" i="6"/>
  <c r="G1950" i="7"/>
  <c r="F1952" i="6"/>
  <c r="F1952" i="7"/>
  <c r="O1952" i="7" s="1"/>
  <c r="H1955" i="6"/>
  <c r="H1955" i="7"/>
  <c r="G1967" i="6"/>
  <c r="G1967" i="7"/>
  <c r="G1979" i="6"/>
  <c r="G1979" i="7"/>
  <c r="G1991" i="6"/>
  <c r="G1991" i="7"/>
  <c r="G2003" i="6"/>
  <c r="G2003" i="7"/>
  <c r="G2015" i="6"/>
  <c r="G2015" i="7"/>
  <c r="H2025" i="6"/>
  <c r="H2025" i="7"/>
  <c r="G2037" i="6"/>
  <c r="G2037" i="7"/>
  <c r="F2039" i="6"/>
  <c r="F2039" i="7"/>
  <c r="H171" i="7"/>
  <c r="I440" i="6"/>
  <c r="I440" i="7"/>
  <c r="H452" i="6"/>
  <c r="H452" i="7"/>
  <c r="H464" i="6"/>
  <c r="H464" i="7"/>
  <c r="H476" i="6"/>
  <c r="H476" i="7"/>
  <c r="G483" i="6"/>
  <c r="G483" i="7"/>
  <c r="F495" i="6"/>
  <c r="F495" i="7"/>
  <c r="H510" i="6"/>
  <c r="H510" i="7"/>
  <c r="H534" i="6"/>
  <c r="H534" i="7"/>
  <c r="H645" i="6"/>
  <c r="H645" i="7"/>
  <c r="F15" i="6"/>
  <c r="F15" i="7"/>
  <c r="O15" i="7" s="1"/>
  <c r="I388" i="6"/>
  <c r="I388" i="7"/>
  <c r="I412" i="6"/>
  <c r="I412" i="7"/>
  <c r="I436" i="6"/>
  <c r="I436" i="7"/>
  <c r="I458" i="6"/>
  <c r="I458" i="7"/>
  <c r="I552" i="6"/>
  <c r="I552" i="7"/>
  <c r="G554" i="6"/>
  <c r="G554" i="7"/>
  <c r="F556" i="6"/>
  <c r="F556" i="7"/>
  <c r="H559" i="6"/>
  <c r="H559" i="7"/>
  <c r="I564" i="6"/>
  <c r="I564" i="7"/>
  <c r="G566" i="6"/>
  <c r="G566" i="7"/>
  <c r="F568" i="6"/>
  <c r="F568" i="7"/>
  <c r="H571" i="6"/>
  <c r="H571" i="7"/>
  <c r="H576" i="6"/>
  <c r="H576" i="7"/>
  <c r="I581" i="6"/>
  <c r="I581" i="7"/>
  <c r="G583" i="6"/>
  <c r="G583" i="7"/>
  <c r="F585" i="6"/>
  <c r="F585" i="7"/>
  <c r="O585" i="7" s="1"/>
  <c r="H588" i="6"/>
  <c r="H588" i="7"/>
  <c r="I593" i="6"/>
  <c r="I593" i="7"/>
  <c r="G595" i="6"/>
  <c r="G595" i="7"/>
  <c r="F597" i="6"/>
  <c r="F597" i="7"/>
  <c r="O597" i="7" s="1"/>
  <c r="H600" i="6"/>
  <c r="H600" i="7"/>
  <c r="H605" i="6"/>
  <c r="H605" i="7"/>
  <c r="H610" i="6"/>
  <c r="H610" i="7"/>
  <c r="I615" i="6"/>
  <c r="I615" i="7"/>
  <c r="G617" i="6"/>
  <c r="G617" i="7"/>
  <c r="F619" i="6"/>
  <c r="F619" i="7"/>
  <c r="O619" i="7" s="1"/>
  <c r="H622" i="6"/>
  <c r="H622" i="7"/>
  <c r="I627" i="6"/>
  <c r="I627" i="7"/>
  <c r="G629" i="6"/>
  <c r="G629" i="7"/>
  <c r="F631" i="6"/>
  <c r="F631" i="7"/>
  <c r="H634" i="6"/>
  <c r="H634" i="7"/>
  <c r="I639" i="6"/>
  <c r="I639" i="7"/>
  <c r="G641" i="6"/>
  <c r="G641" i="7"/>
  <c r="F643" i="6"/>
  <c r="F643" i="7"/>
  <c r="H646" i="6"/>
  <c r="H646" i="7"/>
  <c r="I651" i="6"/>
  <c r="I651" i="7"/>
  <c r="G653" i="6"/>
  <c r="G653" i="7"/>
  <c r="F655" i="6"/>
  <c r="F655" i="7"/>
  <c r="O655" i="7" s="1"/>
  <c r="H658" i="6"/>
  <c r="H658" i="7"/>
  <c r="I663" i="6"/>
  <c r="I663" i="7"/>
  <c r="G665" i="6"/>
  <c r="G665" i="7"/>
  <c r="F667" i="6"/>
  <c r="F667" i="7"/>
  <c r="H670" i="6"/>
  <c r="H670" i="7"/>
  <c r="I675" i="6"/>
  <c r="I675" i="7"/>
  <c r="I680" i="6"/>
  <c r="I680" i="7"/>
  <c r="G682" i="6"/>
  <c r="G682" i="7"/>
  <c r="F684" i="6"/>
  <c r="F684" i="7"/>
  <c r="H687" i="6"/>
  <c r="H687" i="7"/>
  <c r="I692" i="6"/>
  <c r="I692" i="7"/>
  <c r="G694" i="6"/>
  <c r="G694" i="7"/>
  <c r="F696" i="6"/>
  <c r="F696" i="7"/>
  <c r="H699" i="6"/>
  <c r="H699" i="7"/>
  <c r="I704" i="6"/>
  <c r="I704" i="7"/>
  <c r="G706" i="6"/>
  <c r="G706" i="7"/>
  <c r="F708" i="6"/>
  <c r="F708" i="7"/>
  <c r="H711" i="6"/>
  <c r="H711" i="7"/>
  <c r="I716" i="6"/>
  <c r="I716" i="7"/>
  <c r="G718" i="6"/>
  <c r="G718" i="7"/>
  <c r="F720" i="6"/>
  <c r="F720" i="7"/>
  <c r="H723" i="6"/>
  <c r="H723" i="7"/>
  <c r="I728" i="6"/>
  <c r="I728" i="7"/>
  <c r="G730" i="6"/>
  <c r="G730" i="7"/>
  <c r="F732" i="6"/>
  <c r="F732" i="7"/>
  <c r="H735" i="6"/>
  <c r="H735" i="7"/>
  <c r="I740" i="6"/>
  <c r="I740" i="7"/>
  <c r="G742" i="6"/>
  <c r="G742" i="7"/>
  <c r="F744" i="6"/>
  <c r="F744" i="7"/>
  <c r="H747" i="6"/>
  <c r="H747" i="7"/>
  <c r="I752" i="6"/>
  <c r="I752" i="7"/>
  <c r="G754" i="6"/>
  <c r="G754" i="7"/>
  <c r="F756" i="6"/>
  <c r="F756" i="7"/>
  <c r="H759" i="6"/>
  <c r="H759" i="7"/>
  <c r="I764" i="6"/>
  <c r="I764" i="7"/>
  <c r="G766" i="6"/>
  <c r="G766" i="7"/>
  <c r="F768" i="6"/>
  <c r="F768" i="7"/>
  <c r="H771" i="6"/>
  <c r="H771" i="7"/>
  <c r="I776" i="6"/>
  <c r="I776" i="7"/>
  <c r="G778" i="6"/>
  <c r="G778" i="7"/>
  <c r="F780" i="6"/>
  <c r="F780" i="7"/>
  <c r="H783" i="6"/>
  <c r="H783" i="7"/>
  <c r="I788" i="6"/>
  <c r="I788" i="7"/>
  <c r="G790" i="6"/>
  <c r="G790" i="7"/>
  <c r="F792" i="6"/>
  <c r="F792" i="7"/>
  <c r="H795" i="6"/>
  <c r="H795" i="7"/>
  <c r="I800" i="6"/>
  <c r="I800" i="7"/>
  <c r="G802" i="6"/>
  <c r="G802" i="7"/>
  <c r="F804" i="6"/>
  <c r="F804" i="7"/>
  <c r="H807" i="6"/>
  <c r="H807" i="7"/>
  <c r="I812" i="6"/>
  <c r="I812" i="7"/>
  <c r="G814" i="6"/>
  <c r="G814" i="7"/>
  <c r="F816" i="6"/>
  <c r="F816" i="7"/>
  <c r="H819" i="6"/>
  <c r="H819" i="7"/>
  <c r="H836" i="6"/>
  <c r="H836" i="7"/>
  <c r="I841" i="6"/>
  <c r="I841" i="7"/>
  <c r="G855" i="6"/>
  <c r="G855" i="7"/>
  <c r="H872" i="6"/>
  <c r="H872" i="7"/>
  <c r="G879" i="6"/>
  <c r="G879" i="7"/>
  <c r="G891" i="6"/>
  <c r="G891" i="7"/>
  <c r="G915" i="6"/>
  <c r="G915" i="7"/>
  <c r="I925" i="6"/>
  <c r="I925" i="7"/>
  <c r="I937" i="6"/>
  <c r="I937" i="7"/>
  <c r="H968" i="6"/>
  <c r="H968" i="7"/>
  <c r="H980" i="6"/>
  <c r="H980" i="7"/>
  <c r="G987" i="6"/>
  <c r="G987" i="7"/>
  <c r="I997" i="6"/>
  <c r="I997" i="7"/>
  <c r="G999" i="6"/>
  <c r="G999" i="7"/>
  <c r="H1004" i="6"/>
  <c r="H1004" i="7"/>
  <c r="H1016" i="6"/>
  <c r="H1016" i="7"/>
  <c r="I1021" i="6"/>
  <c r="I1021" i="7"/>
  <c r="G1023" i="6"/>
  <c r="G1023" i="7"/>
  <c r="G1035" i="6"/>
  <c r="G1035" i="7"/>
  <c r="F1037" i="6"/>
  <c r="F1037" i="7"/>
  <c r="O1037" i="7" s="1"/>
  <c r="H1040" i="6"/>
  <c r="H1040" i="7"/>
  <c r="I1045" i="6"/>
  <c r="I1045" i="7"/>
  <c r="G1047" i="6"/>
  <c r="G1047" i="7"/>
  <c r="F1049" i="6"/>
  <c r="F1049" i="7"/>
  <c r="O1049" i="7" s="1"/>
  <c r="H1052" i="6"/>
  <c r="H1052" i="7"/>
  <c r="I1057" i="6"/>
  <c r="I1057" i="7"/>
  <c r="G1059" i="6"/>
  <c r="G1059" i="7"/>
  <c r="F1061" i="6"/>
  <c r="F1061" i="7"/>
  <c r="H1064" i="6"/>
  <c r="H1064" i="7"/>
  <c r="I1069" i="6"/>
  <c r="I1069" i="7"/>
  <c r="G1071" i="6"/>
  <c r="G1071" i="7"/>
  <c r="F1073" i="6"/>
  <c r="F1073" i="7"/>
  <c r="O1073" i="7" s="1"/>
  <c r="H1076" i="6"/>
  <c r="H1076" i="7"/>
  <c r="I1081" i="6"/>
  <c r="I1081" i="7"/>
  <c r="G1083" i="6"/>
  <c r="G1083" i="7"/>
  <c r="F1085" i="6"/>
  <c r="F1085" i="7"/>
  <c r="O1085" i="7" s="1"/>
  <c r="H1088" i="6"/>
  <c r="H1088" i="7"/>
  <c r="I1093" i="6"/>
  <c r="I1093" i="7"/>
  <c r="G1095" i="6"/>
  <c r="G1095" i="7"/>
  <c r="F1097" i="6"/>
  <c r="F1097" i="7"/>
  <c r="H1100" i="6"/>
  <c r="H1100" i="7"/>
  <c r="I1105" i="6"/>
  <c r="I1105" i="7"/>
  <c r="G1107" i="6"/>
  <c r="G1107" i="7"/>
  <c r="F1109" i="6"/>
  <c r="F1109" i="7"/>
  <c r="H1112" i="6"/>
  <c r="H1112" i="7"/>
  <c r="I1117" i="6"/>
  <c r="I1117" i="7"/>
  <c r="G1119" i="6"/>
  <c r="G1119" i="7"/>
  <c r="F1121" i="6"/>
  <c r="F1121" i="7"/>
  <c r="H1124" i="6"/>
  <c r="H1124" i="7"/>
  <c r="I1129" i="6"/>
  <c r="I1129" i="7"/>
  <c r="G1131" i="6"/>
  <c r="G1131" i="7"/>
  <c r="F1133" i="6"/>
  <c r="F1133" i="7"/>
  <c r="H1136" i="6"/>
  <c r="H1136" i="7"/>
  <c r="I1141" i="6"/>
  <c r="I1141" i="7"/>
  <c r="G1143" i="6"/>
  <c r="G1143" i="7"/>
  <c r="F1145" i="6"/>
  <c r="F1145" i="7"/>
  <c r="H1148" i="6"/>
  <c r="H1148" i="7"/>
  <c r="F1157" i="6"/>
  <c r="F1157" i="7"/>
  <c r="F1397" i="6"/>
  <c r="F1397" i="7"/>
  <c r="H1400" i="6"/>
  <c r="H1400" i="7"/>
  <c r="F1409" i="6"/>
  <c r="F1409" i="7"/>
  <c r="H1412" i="6"/>
  <c r="H1412" i="7"/>
  <c r="F1421" i="6"/>
  <c r="F1421" i="7"/>
  <c r="H1424" i="6"/>
  <c r="H1424" i="7"/>
  <c r="F1433" i="6"/>
  <c r="F1433" i="7"/>
  <c r="H1436" i="6"/>
  <c r="H1436" i="7"/>
  <c r="F1445" i="6"/>
  <c r="F1445" i="7"/>
  <c r="H1448" i="6"/>
  <c r="H1448" i="7"/>
  <c r="F1457" i="6"/>
  <c r="F1457" i="7"/>
  <c r="H1460" i="6"/>
  <c r="H1460" i="7"/>
  <c r="F1469" i="6"/>
  <c r="F1469" i="7"/>
  <c r="H1472" i="6"/>
  <c r="H1472" i="7"/>
  <c r="F1481" i="6"/>
  <c r="F1481" i="7"/>
  <c r="H1484" i="6"/>
  <c r="H1484" i="7"/>
  <c r="F1493" i="6"/>
  <c r="F1493" i="7"/>
  <c r="H1496" i="6"/>
  <c r="H1496" i="7"/>
  <c r="F1505" i="6"/>
  <c r="F1505" i="7"/>
  <c r="H1508" i="6"/>
  <c r="H1508" i="7"/>
  <c r="F1517" i="7"/>
  <c r="F1517" i="6"/>
  <c r="H1520" i="6"/>
  <c r="H1520" i="7"/>
  <c r="F1529" i="6"/>
  <c r="F1529" i="7"/>
  <c r="H1532" i="6"/>
  <c r="H1532" i="7"/>
  <c r="F1541" i="6"/>
  <c r="F1541" i="7"/>
  <c r="H1544" i="6"/>
  <c r="H1544" i="7"/>
  <c r="F1553" i="6"/>
  <c r="F1553" i="7"/>
  <c r="H1556" i="6"/>
  <c r="H1556" i="7"/>
  <c r="F1565" i="6"/>
  <c r="F1565" i="7"/>
  <c r="H1568" i="6"/>
  <c r="H1568" i="7"/>
  <c r="G1880" i="6"/>
  <c r="G1880" i="7"/>
  <c r="F1882" i="6"/>
  <c r="F1882" i="7"/>
  <c r="H1885" i="6"/>
  <c r="H1885" i="7"/>
  <c r="G1892" i="6"/>
  <c r="G1892" i="7"/>
  <c r="F1894" i="6"/>
  <c r="F1894" i="7"/>
  <c r="H1897" i="6"/>
  <c r="H1897" i="7"/>
  <c r="G1904" i="6"/>
  <c r="G1904" i="7"/>
  <c r="F1906" i="6"/>
  <c r="F1906" i="7"/>
  <c r="H1909" i="6"/>
  <c r="H1909" i="7"/>
  <c r="G1916" i="6"/>
  <c r="G1916" i="7"/>
  <c r="F1918" i="6"/>
  <c r="F1918" i="7"/>
  <c r="H1921" i="6"/>
  <c r="H1921" i="7"/>
  <c r="G1928" i="6"/>
  <c r="G1928" i="7"/>
  <c r="F1930" i="6"/>
  <c r="F1930" i="7"/>
  <c r="H1933" i="6"/>
  <c r="H1933" i="7"/>
  <c r="H2081" i="6"/>
  <c r="G49" i="7"/>
  <c r="F234" i="7"/>
  <c r="G437" i="7"/>
  <c r="H1265" i="6"/>
  <c r="H1265" i="7"/>
  <c r="I1270" i="6"/>
  <c r="I1270" i="7"/>
  <c r="G1272" i="6"/>
  <c r="G1272" i="7"/>
  <c r="F1274" i="6"/>
  <c r="F1274" i="7"/>
  <c r="H1277" i="6"/>
  <c r="H1277" i="7"/>
  <c r="I1282" i="6"/>
  <c r="I1282" i="7"/>
  <c r="G1284" i="6"/>
  <c r="G1284" i="7"/>
  <c r="F1286" i="6"/>
  <c r="F1286" i="7"/>
  <c r="H1289" i="6"/>
  <c r="H1289" i="7"/>
  <c r="I1294" i="6"/>
  <c r="I1294" i="7"/>
  <c r="G1296" i="6"/>
  <c r="G1296" i="7"/>
  <c r="F1298" i="6"/>
  <c r="F1298" i="7"/>
  <c r="H1301" i="6"/>
  <c r="H1301" i="7"/>
  <c r="I1306" i="6"/>
  <c r="I1306" i="7"/>
  <c r="G1308" i="6"/>
  <c r="G1308" i="7"/>
  <c r="F1310" i="6"/>
  <c r="F1310" i="7"/>
  <c r="H1313" i="6"/>
  <c r="H1313" i="7"/>
  <c r="I1318" i="6"/>
  <c r="I1318" i="7"/>
  <c r="G1320" i="6"/>
  <c r="G1320" i="7"/>
  <c r="F1322" i="6"/>
  <c r="F1322" i="7"/>
  <c r="H1325" i="6"/>
  <c r="H1325" i="7"/>
  <c r="G1332" i="6"/>
  <c r="G1332" i="7"/>
  <c r="G1344" i="6"/>
  <c r="G1344" i="7"/>
  <c r="G1356" i="6"/>
  <c r="G1356" i="7"/>
  <c r="G1368" i="6"/>
  <c r="G1368" i="7"/>
  <c r="G1380" i="6"/>
  <c r="G1380" i="7"/>
  <c r="H1390" i="6"/>
  <c r="H1390" i="7"/>
  <c r="F1399" i="6"/>
  <c r="F1399" i="7"/>
  <c r="H1402" i="6"/>
  <c r="H1402" i="7"/>
  <c r="F1411" i="6"/>
  <c r="F1411" i="7"/>
  <c r="H1414" i="6"/>
  <c r="H1414" i="7"/>
  <c r="F1423" i="6"/>
  <c r="F1423" i="7"/>
  <c r="H1426" i="6"/>
  <c r="H1426" i="7"/>
  <c r="F1435" i="6"/>
  <c r="F1435" i="7"/>
  <c r="H1438" i="6"/>
  <c r="H1438" i="7"/>
  <c r="G1445" i="6"/>
  <c r="G1445" i="7"/>
  <c r="F1447" i="6"/>
  <c r="F1447" i="7"/>
  <c r="H1450" i="6"/>
  <c r="H1450" i="7"/>
  <c r="G1457" i="6"/>
  <c r="G1457" i="7"/>
  <c r="F1459" i="6"/>
  <c r="F1459" i="7"/>
  <c r="H1462" i="6"/>
  <c r="H1462" i="7"/>
  <c r="G1469" i="6"/>
  <c r="G1469" i="7"/>
  <c r="F1471" i="6"/>
  <c r="F1471" i="7"/>
  <c r="H1474" i="6"/>
  <c r="H1474" i="7"/>
  <c r="G1481" i="6"/>
  <c r="G1481" i="7"/>
  <c r="F1483" i="6"/>
  <c r="F1483" i="7"/>
  <c r="H1486" i="6"/>
  <c r="H1486" i="7"/>
  <c r="G1493" i="6"/>
  <c r="G1493" i="7"/>
  <c r="F1495" i="6"/>
  <c r="F1495" i="7"/>
  <c r="H1880" i="6"/>
  <c r="H1880" i="7"/>
  <c r="F1889" i="6"/>
  <c r="F1889" i="7"/>
  <c r="H1892" i="6"/>
  <c r="H1892" i="7"/>
  <c r="F1901" i="6"/>
  <c r="F1901" i="7"/>
  <c r="H1904" i="6"/>
  <c r="H1904" i="7"/>
  <c r="F1913" i="6"/>
  <c r="F1913" i="7"/>
  <c r="H1916" i="6"/>
  <c r="H1916" i="7"/>
  <c r="F1925" i="6"/>
  <c r="F1925" i="7"/>
  <c r="H1928" i="6"/>
  <c r="H1928" i="7"/>
  <c r="G1940" i="6"/>
  <c r="G1940" i="7"/>
  <c r="F1942" i="6"/>
  <c r="F1942" i="7"/>
  <c r="H1950" i="6"/>
  <c r="H1950" i="7"/>
  <c r="G1962" i="6"/>
  <c r="G1962" i="7"/>
  <c r="F1964" i="6"/>
  <c r="F1964" i="7"/>
  <c r="O1964" i="7" s="1"/>
  <c r="H1967" i="6"/>
  <c r="H1967" i="7"/>
  <c r="G1974" i="6"/>
  <c r="G1974" i="7"/>
  <c r="F1976" i="6"/>
  <c r="F1976" i="7"/>
  <c r="H1979" i="6"/>
  <c r="H1979" i="7"/>
  <c r="G1986" i="6"/>
  <c r="G1986" i="7"/>
  <c r="F1988" i="6"/>
  <c r="F1988" i="7"/>
  <c r="O1988" i="7" s="1"/>
  <c r="H1991" i="6"/>
  <c r="H1991" i="7"/>
  <c r="G1998" i="6"/>
  <c r="G1998" i="7"/>
  <c r="F2000" i="6"/>
  <c r="F2000" i="7"/>
  <c r="H2003" i="6"/>
  <c r="H2003" i="7"/>
  <c r="G2010" i="6"/>
  <c r="G2010" i="7"/>
  <c r="F2012" i="6"/>
  <c r="F2012" i="7"/>
  <c r="O2012" i="7" s="1"/>
  <c r="G2022" i="6"/>
  <c r="G2022" i="7"/>
  <c r="F2024" i="6"/>
  <c r="F2024" i="7"/>
  <c r="G2027" i="6"/>
  <c r="G2027" i="7"/>
  <c r="F2029" i="6"/>
  <c r="F2029" i="7"/>
  <c r="F2034" i="6"/>
  <c r="F2034" i="7"/>
  <c r="H2037" i="6"/>
  <c r="H2037" i="7"/>
  <c r="G2049" i="6"/>
  <c r="G2049" i="7"/>
  <c r="F2051" i="6"/>
  <c r="F2051" i="7"/>
  <c r="G2071" i="6"/>
  <c r="G2071" i="7"/>
  <c r="F2073" i="6"/>
  <c r="F2073" i="7"/>
  <c r="H2076" i="6"/>
  <c r="H2076" i="7"/>
  <c r="G2083" i="6"/>
  <c r="G2083" i="7"/>
  <c r="F2085" i="6"/>
  <c r="F2085" i="7"/>
  <c r="H2088" i="6"/>
  <c r="H2088" i="7"/>
  <c r="G2095" i="6"/>
  <c r="G2095" i="7"/>
  <c r="F2097" i="6"/>
  <c r="F2097" i="7"/>
  <c r="H2100" i="6"/>
  <c r="H2100" i="7"/>
  <c r="G2107" i="6"/>
  <c r="G2107" i="7"/>
  <c r="F2109" i="6"/>
  <c r="F2109" i="7"/>
  <c r="H2112" i="6"/>
  <c r="H2112" i="7"/>
  <c r="G2119" i="6"/>
  <c r="G2119" i="7"/>
  <c r="F2121" i="6"/>
  <c r="F2121" i="7"/>
  <c r="H2124" i="6"/>
  <c r="H2124" i="7"/>
  <c r="G2131" i="6"/>
  <c r="G2131" i="7"/>
  <c r="F2133" i="6"/>
  <c r="F2133" i="7"/>
  <c r="H2136" i="6"/>
  <c r="H2136" i="7"/>
  <c r="G2143" i="6"/>
  <c r="G2143" i="7"/>
  <c r="F2145" i="6"/>
  <c r="F2145" i="7"/>
  <c r="H2148" i="6"/>
  <c r="H2148" i="7"/>
  <c r="G2155" i="6"/>
  <c r="G2155" i="7"/>
  <c r="G2160" i="6"/>
  <c r="G2160" i="7"/>
  <c r="G2165" i="6"/>
  <c r="G2165" i="7"/>
  <c r="F2167" i="6"/>
  <c r="F2167" i="7"/>
  <c r="H2170" i="6"/>
  <c r="H2170" i="7"/>
  <c r="G2177" i="6"/>
  <c r="G2177" i="7"/>
  <c r="F2179" i="6"/>
  <c r="F2179" i="7"/>
  <c r="H2182" i="6"/>
  <c r="H2182" i="7"/>
  <c r="G2189" i="6"/>
  <c r="G2189" i="7"/>
  <c r="F2191" i="6"/>
  <c r="F2191" i="7"/>
  <c r="H2194" i="6"/>
  <c r="H2194" i="7"/>
  <c r="G2201" i="6"/>
  <c r="G2201" i="7"/>
  <c r="F2203" i="6"/>
  <c r="F2203" i="7"/>
  <c r="H2206" i="6"/>
  <c r="H2206" i="7"/>
  <c r="G2213" i="6"/>
  <c r="G2213" i="7"/>
  <c r="F2215" i="6"/>
  <c r="F2215" i="7"/>
  <c r="H2218" i="6"/>
  <c r="H2218" i="7"/>
  <c r="F2227" i="6"/>
  <c r="F2227" i="7"/>
  <c r="H2230" i="6"/>
  <c r="H2230" i="7"/>
  <c r="G2237" i="6"/>
  <c r="G2237" i="7"/>
  <c r="F2239" i="6"/>
  <c r="F2239" i="7"/>
  <c r="H2242" i="6"/>
  <c r="H2242" i="7"/>
  <c r="G2249" i="6"/>
  <c r="G2249" i="7"/>
  <c r="F2251" i="6"/>
  <c r="F2251" i="7"/>
  <c r="H2254" i="6"/>
  <c r="H2254" i="7"/>
  <c r="G2261" i="6"/>
  <c r="G2261" i="7"/>
  <c r="F2263" i="6"/>
  <c r="F2263" i="7"/>
  <c r="H2266" i="6"/>
  <c r="H2266" i="7"/>
  <c r="G2273" i="6"/>
  <c r="G2273" i="7"/>
  <c r="F2275" i="6"/>
  <c r="F2275" i="7"/>
  <c r="H2278" i="6"/>
  <c r="H2278" i="7"/>
  <c r="G2285" i="6"/>
  <c r="G2285" i="7"/>
  <c r="F2287" i="6"/>
  <c r="F2287" i="7"/>
  <c r="H2290" i="6"/>
  <c r="H2290" i="7"/>
  <c r="G2297" i="6"/>
  <c r="G2297" i="7"/>
  <c r="F2299" i="6"/>
  <c r="F2299" i="7"/>
  <c r="H2302" i="6"/>
  <c r="H2302" i="7"/>
  <c r="G2638" i="6"/>
  <c r="G2638" i="7"/>
  <c r="G2662" i="6"/>
  <c r="G2662" i="7"/>
  <c r="H2672" i="6"/>
  <c r="H2672" i="7"/>
  <c r="H2684" i="6"/>
  <c r="H2684" i="7"/>
  <c r="F2679" i="6"/>
  <c r="F2598" i="6"/>
  <c r="I2531" i="6"/>
  <c r="G2378" i="6"/>
  <c r="F2160" i="6"/>
  <c r="H2071" i="6"/>
  <c r="I1815" i="6"/>
  <c r="I1253" i="6"/>
  <c r="I1253" i="7"/>
  <c r="G1255" i="6"/>
  <c r="G1255" i="7"/>
  <c r="F1257" i="6"/>
  <c r="F1257" i="7"/>
  <c r="H1260" i="6"/>
  <c r="H1260" i="7"/>
  <c r="I1265" i="6"/>
  <c r="I1265" i="7"/>
  <c r="G1267" i="6"/>
  <c r="G1267" i="7"/>
  <c r="F1269" i="6"/>
  <c r="F1269" i="7"/>
  <c r="H1272" i="6"/>
  <c r="H1272" i="7"/>
  <c r="I1277" i="6"/>
  <c r="I1277" i="7"/>
  <c r="G1279" i="6"/>
  <c r="G1279" i="7"/>
  <c r="F1281" i="6"/>
  <c r="F1281" i="7"/>
  <c r="H1284" i="6"/>
  <c r="H1284" i="7"/>
  <c r="I1289" i="6"/>
  <c r="I1289" i="7"/>
  <c r="G1291" i="6"/>
  <c r="G1291" i="7"/>
  <c r="F1293" i="6"/>
  <c r="F1293" i="7"/>
  <c r="H1296" i="6"/>
  <c r="H1296" i="7"/>
  <c r="I1301" i="6"/>
  <c r="I1301" i="7"/>
  <c r="G1303" i="6"/>
  <c r="G1303" i="7"/>
  <c r="F1305" i="6"/>
  <c r="F1305" i="7"/>
  <c r="H1308" i="6"/>
  <c r="H1308" i="7"/>
  <c r="I1313" i="6"/>
  <c r="I1313" i="7"/>
  <c r="G1315" i="6"/>
  <c r="G1315" i="7"/>
  <c r="F1317" i="6"/>
  <c r="F1317" i="7"/>
  <c r="H1320" i="6"/>
  <c r="H1320" i="7"/>
  <c r="I1325" i="6"/>
  <c r="I1325" i="7"/>
  <c r="G1327" i="6"/>
  <c r="G1327" i="7"/>
  <c r="F1329" i="6"/>
  <c r="F1329" i="7"/>
  <c r="H1332" i="6"/>
  <c r="H1332" i="7"/>
  <c r="G1339" i="6"/>
  <c r="G1339" i="7"/>
  <c r="F1341" i="6"/>
  <c r="F1341" i="7"/>
  <c r="H1344" i="6"/>
  <c r="H1344" i="7"/>
  <c r="G1351" i="6"/>
  <c r="G1351" i="7"/>
  <c r="F1353" i="6"/>
  <c r="F1353" i="7"/>
  <c r="H1356" i="6"/>
  <c r="H1356" i="7"/>
  <c r="G1363" i="6"/>
  <c r="G1363" i="7"/>
  <c r="F1365" i="6"/>
  <c r="F1365" i="7"/>
  <c r="H1368" i="6"/>
  <c r="H1368" i="7"/>
  <c r="G1375" i="6"/>
  <c r="G1375" i="7"/>
  <c r="F1377" i="6"/>
  <c r="F1377" i="7"/>
  <c r="H1380" i="6"/>
  <c r="H1380" i="7"/>
  <c r="G1387" i="6"/>
  <c r="G1387" i="7"/>
  <c r="G1392" i="6"/>
  <c r="G1392" i="7"/>
  <c r="G1404" i="6"/>
  <c r="G1404" i="7"/>
  <c r="G1416" i="6"/>
  <c r="G1416" i="7"/>
  <c r="G1428" i="6"/>
  <c r="G1428" i="7"/>
  <c r="G1774" i="6"/>
  <c r="G1774" i="7"/>
  <c r="G1786" i="6"/>
  <c r="G1786" i="7"/>
  <c r="G1798" i="6"/>
  <c r="G1798" i="7"/>
  <c r="G1810" i="6"/>
  <c r="G1810" i="7"/>
  <c r="G1822" i="6"/>
  <c r="G1822" i="7"/>
  <c r="G1834" i="6"/>
  <c r="G1834" i="7"/>
  <c r="G1846" i="6"/>
  <c r="G1846" i="7"/>
  <c r="G1858" i="6"/>
  <c r="G1858" i="7"/>
  <c r="G1870" i="6"/>
  <c r="G1870" i="7"/>
  <c r="G1882" i="6"/>
  <c r="G1882" i="7"/>
  <c r="H1887" i="6"/>
  <c r="H1887" i="7"/>
  <c r="G1894" i="6"/>
  <c r="G1894" i="7"/>
  <c r="H1899" i="6"/>
  <c r="H1899" i="7"/>
  <c r="G1906" i="6"/>
  <c r="G1906" i="7"/>
  <c r="H1911" i="6"/>
  <c r="H1911" i="7"/>
  <c r="G1918" i="6"/>
  <c r="G1918" i="7"/>
  <c r="H1923" i="6"/>
  <c r="H1923" i="7"/>
  <c r="G1930" i="6"/>
  <c r="G1930" i="7"/>
  <c r="F1937" i="6"/>
  <c r="F1937" i="7"/>
  <c r="H1940" i="6"/>
  <c r="H1940" i="7"/>
  <c r="H1945" i="6"/>
  <c r="H1945" i="7"/>
  <c r="G1952" i="6"/>
  <c r="G1952" i="7"/>
  <c r="F1954" i="6"/>
  <c r="F1954" i="7"/>
  <c r="H1957" i="6"/>
  <c r="H1957" i="7"/>
  <c r="H1962" i="6"/>
  <c r="H1962" i="7"/>
  <c r="H1974" i="6"/>
  <c r="H1974" i="7"/>
  <c r="H1986" i="6"/>
  <c r="H1986" i="7"/>
  <c r="H1998" i="6"/>
  <c r="H1998" i="7"/>
  <c r="H2010" i="6"/>
  <c r="H2010" i="7"/>
  <c r="H2022" i="6"/>
  <c r="H2022" i="7"/>
  <c r="H2027" i="6"/>
  <c r="H2027" i="7"/>
  <c r="G2039" i="6"/>
  <c r="G2039" i="7"/>
  <c r="F2041" i="6"/>
  <c r="F2041" i="7"/>
  <c r="H2049" i="6"/>
  <c r="H2049" i="7"/>
  <c r="F2058" i="6"/>
  <c r="F2058" i="7"/>
  <c r="G2061" i="6"/>
  <c r="G2061" i="7"/>
  <c r="F2063" i="6"/>
  <c r="F2063" i="7"/>
  <c r="G2066" i="6"/>
  <c r="G2066" i="7"/>
  <c r="G2078" i="6"/>
  <c r="G2078" i="7"/>
  <c r="F2080" i="6"/>
  <c r="F2080" i="7"/>
  <c r="H2083" i="6"/>
  <c r="H2083" i="7"/>
  <c r="G2090" i="6"/>
  <c r="G2090" i="7"/>
  <c r="F2092" i="6"/>
  <c r="F2092" i="7"/>
  <c r="H2095" i="6"/>
  <c r="H2095" i="7"/>
  <c r="F2104" i="6"/>
  <c r="F2104" i="7"/>
  <c r="H2107" i="6"/>
  <c r="H2107" i="7"/>
  <c r="F2116" i="6"/>
  <c r="F2116" i="7"/>
  <c r="H2119" i="6"/>
  <c r="H2119" i="7"/>
  <c r="G2126" i="6"/>
  <c r="G2126" i="7"/>
  <c r="F2128" i="6"/>
  <c r="F2128" i="7"/>
  <c r="H2131" i="6"/>
  <c r="H2131" i="7"/>
  <c r="G2138" i="6"/>
  <c r="G2138" i="7"/>
  <c r="F2140" i="6"/>
  <c r="F2140" i="7"/>
  <c r="H2143" i="6"/>
  <c r="H2143" i="7"/>
  <c r="G2150" i="6"/>
  <c r="G2150" i="7"/>
  <c r="F2152" i="6"/>
  <c r="F2152" i="7"/>
  <c r="H2155" i="6"/>
  <c r="H2155" i="7"/>
  <c r="F2157" i="6"/>
  <c r="F2157" i="7"/>
  <c r="H2160" i="6"/>
  <c r="H2160" i="7"/>
  <c r="G2172" i="6"/>
  <c r="G2172" i="7"/>
  <c r="G2184" i="6"/>
  <c r="G2184" i="7"/>
  <c r="G2196" i="6"/>
  <c r="G2196" i="7"/>
  <c r="G2208" i="6"/>
  <c r="G2208" i="7"/>
  <c r="G2220" i="6"/>
  <c r="G2220" i="7"/>
  <c r="F2647" i="6"/>
  <c r="F2647" i="7"/>
  <c r="H2650" i="6"/>
  <c r="H2650" i="7"/>
  <c r="F2659" i="6"/>
  <c r="F2659" i="7"/>
  <c r="H2662" i="6"/>
  <c r="H2662" i="7"/>
  <c r="F2671" i="6"/>
  <c r="F2671" i="7"/>
  <c r="G2674" i="6"/>
  <c r="G2674" i="7"/>
  <c r="G2686" i="6"/>
  <c r="G2686" i="7"/>
  <c r="F2649" i="6"/>
  <c r="G2582" i="6"/>
  <c r="I2513" i="6"/>
  <c r="G2300" i="6"/>
  <c r="G2157" i="6"/>
  <c r="F2068" i="6"/>
  <c r="H1815" i="6"/>
  <c r="I1219" i="6"/>
  <c r="I1219" i="7"/>
  <c r="G1221" i="6"/>
  <c r="G1221" i="7"/>
  <c r="F1223" i="6"/>
  <c r="F1223" i="7"/>
  <c r="H1226" i="6"/>
  <c r="H1226" i="7"/>
  <c r="F1228" i="6"/>
  <c r="F1228" i="7"/>
  <c r="H1231" i="6"/>
  <c r="H1231" i="7"/>
  <c r="I1236" i="6"/>
  <c r="I1236" i="7"/>
  <c r="G1238" i="6"/>
  <c r="G1238" i="7"/>
  <c r="F1240" i="6"/>
  <c r="F1240" i="7"/>
  <c r="H1243" i="6"/>
  <c r="H1243" i="7"/>
  <c r="I1248" i="6"/>
  <c r="I1248" i="7"/>
  <c r="G1250" i="6"/>
  <c r="G1250" i="7"/>
  <c r="F1252" i="6"/>
  <c r="F1252" i="7"/>
  <c r="H1255" i="6"/>
  <c r="H1255" i="7"/>
  <c r="I1260" i="6"/>
  <c r="I1260" i="7"/>
  <c r="G1262" i="6"/>
  <c r="G1262" i="7"/>
  <c r="F1264" i="6"/>
  <c r="F1264" i="7"/>
  <c r="H1267" i="6"/>
  <c r="H1267" i="7"/>
  <c r="I1272" i="6"/>
  <c r="I1272" i="7"/>
  <c r="G1274" i="6"/>
  <c r="G1274" i="7"/>
  <c r="F1276" i="6"/>
  <c r="F1276" i="7"/>
  <c r="H1279" i="6"/>
  <c r="H1279" i="7"/>
  <c r="I1284" i="6"/>
  <c r="I1284" i="7"/>
  <c r="G1286" i="6"/>
  <c r="G1286" i="7"/>
  <c r="F1288" i="6"/>
  <c r="F1288" i="7"/>
  <c r="H1291" i="6"/>
  <c r="H1291" i="7"/>
  <c r="I1296" i="6"/>
  <c r="I1296" i="7"/>
  <c r="G1298" i="6"/>
  <c r="G1298" i="7"/>
  <c r="F1300" i="6"/>
  <c r="F1300" i="7"/>
  <c r="H1303" i="6"/>
  <c r="H1303" i="7"/>
  <c r="I1308" i="6"/>
  <c r="I1308" i="7"/>
  <c r="G1310" i="6"/>
  <c r="G1310" i="7"/>
  <c r="G1615" i="6"/>
  <c r="G1615" i="7"/>
  <c r="F1617" i="6"/>
  <c r="F1617" i="7"/>
  <c r="H1620" i="6"/>
  <c r="H1620" i="7"/>
  <c r="G1627" i="6"/>
  <c r="G1627" i="7"/>
  <c r="F1629" i="6"/>
  <c r="F1629" i="7"/>
  <c r="H1632" i="6"/>
  <c r="H1632" i="7"/>
  <c r="G1639" i="6"/>
  <c r="G1639" i="7"/>
  <c r="F1641" i="6"/>
  <c r="F1641" i="7"/>
  <c r="H1644" i="6"/>
  <c r="H1644" i="7"/>
  <c r="G1651" i="6"/>
  <c r="G1651" i="7"/>
  <c r="G1656" i="6"/>
  <c r="G1656" i="7"/>
  <c r="G1668" i="6"/>
  <c r="G1668" i="7"/>
  <c r="G1680" i="6"/>
  <c r="G1680" i="7"/>
  <c r="G1692" i="6"/>
  <c r="G1692" i="7"/>
  <c r="G1704" i="6"/>
  <c r="G1704" i="7"/>
  <c r="F1711" i="6"/>
  <c r="F1711" i="7"/>
  <c r="H1714" i="6"/>
  <c r="H1714" i="7"/>
  <c r="F1723" i="6"/>
  <c r="F1723" i="7"/>
  <c r="H1726" i="6"/>
  <c r="H1726" i="7"/>
  <c r="F1735" i="6"/>
  <c r="F1735" i="7"/>
  <c r="H1738" i="6"/>
  <c r="H1738" i="7"/>
  <c r="F1747" i="6"/>
  <c r="F1747" i="7"/>
  <c r="H1750" i="6"/>
  <c r="H1750" i="7"/>
  <c r="F1759" i="6"/>
  <c r="F1759" i="7"/>
  <c r="H1762" i="6"/>
  <c r="H1762" i="7"/>
  <c r="F1771" i="6"/>
  <c r="F1771" i="7"/>
  <c r="H1774" i="6"/>
  <c r="H1774" i="7"/>
  <c r="F1783" i="6"/>
  <c r="F1783" i="7"/>
  <c r="H1786" i="6"/>
  <c r="H1786" i="7"/>
  <c r="F1795" i="6"/>
  <c r="F1795" i="7"/>
  <c r="H1798" i="6"/>
  <c r="H1798" i="7"/>
  <c r="F1807" i="6"/>
  <c r="F1807" i="7"/>
  <c r="H1810" i="6"/>
  <c r="H1810" i="7"/>
  <c r="F1819" i="6"/>
  <c r="F1819" i="7"/>
  <c r="H1822" i="6"/>
  <c r="H1822" i="7"/>
  <c r="F1831" i="6"/>
  <c r="F1831" i="7"/>
  <c r="H1834" i="6"/>
  <c r="H1834" i="7"/>
  <c r="F1843" i="6"/>
  <c r="F1843" i="7"/>
  <c r="H1846" i="6"/>
  <c r="H1846" i="7"/>
  <c r="F1855" i="6"/>
  <c r="F1855" i="7"/>
  <c r="H1858" i="6"/>
  <c r="H1858" i="7"/>
  <c r="F1867" i="6"/>
  <c r="F1867" i="7"/>
  <c r="H1870" i="6"/>
  <c r="H1870" i="7"/>
  <c r="F1879" i="6"/>
  <c r="F1879" i="7"/>
  <c r="H1882" i="6"/>
  <c r="H1882" i="7"/>
  <c r="G1889" i="6"/>
  <c r="G1889" i="7"/>
  <c r="F1891" i="6"/>
  <c r="F1891" i="7"/>
  <c r="H1894" i="6"/>
  <c r="H1894" i="7"/>
  <c r="G1901" i="6"/>
  <c r="G1901" i="7"/>
  <c r="F1903" i="6"/>
  <c r="F1903" i="7"/>
  <c r="H1906" i="6"/>
  <c r="H1906" i="7"/>
  <c r="G1913" i="6"/>
  <c r="G1913" i="7"/>
  <c r="F1915" i="6"/>
  <c r="F1915" i="7"/>
  <c r="H1918" i="6"/>
  <c r="H1918" i="7"/>
  <c r="G1925" i="6"/>
  <c r="G1925" i="7"/>
  <c r="G1942" i="6"/>
  <c r="G1942" i="7"/>
  <c r="F1949" i="6"/>
  <c r="F1949" i="7"/>
  <c r="H1952" i="6"/>
  <c r="H1952" i="7"/>
  <c r="F1961" i="6"/>
  <c r="F1961" i="7"/>
  <c r="G1964" i="6"/>
  <c r="G1964" i="7"/>
  <c r="F1966" i="6"/>
  <c r="F1966" i="7"/>
  <c r="H1969" i="6"/>
  <c r="H1969" i="7"/>
  <c r="G1976" i="6"/>
  <c r="G1976" i="7"/>
  <c r="F1978" i="6"/>
  <c r="F1978" i="7"/>
  <c r="H1981" i="6"/>
  <c r="H1981" i="7"/>
  <c r="G1988" i="6"/>
  <c r="G1988" i="7"/>
  <c r="F1990" i="6"/>
  <c r="F1990" i="7"/>
  <c r="G2000" i="6"/>
  <c r="G2000" i="7"/>
  <c r="F2002" i="6"/>
  <c r="F2002" i="7"/>
  <c r="O2002" i="7" s="1"/>
  <c r="H2005" i="6"/>
  <c r="H2005" i="7"/>
  <c r="G2012" i="6"/>
  <c r="G2012" i="7"/>
  <c r="F2014" i="6"/>
  <c r="F2014" i="7"/>
  <c r="H2017" i="6"/>
  <c r="H2017" i="7"/>
  <c r="G2024" i="6"/>
  <c r="G2024" i="7"/>
  <c r="G2034" i="6"/>
  <c r="G2034" i="7"/>
  <c r="F2036" i="6"/>
  <c r="F2036" i="7"/>
  <c r="H2039" i="6"/>
  <c r="H2039" i="7"/>
  <c r="G2051" i="6"/>
  <c r="G2051" i="7"/>
  <c r="H2061" i="6"/>
  <c r="H2061" i="7"/>
  <c r="G2073" i="6"/>
  <c r="G2073" i="7"/>
  <c r="F2075" i="6"/>
  <c r="F2075" i="7"/>
  <c r="G2085" i="6"/>
  <c r="G2085" i="7"/>
  <c r="F2087" i="6"/>
  <c r="F2087" i="7"/>
  <c r="G2097" i="6"/>
  <c r="G2097" i="7"/>
  <c r="F2099" i="6"/>
  <c r="F2099" i="7"/>
  <c r="G2109" i="6"/>
  <c r="G2109" i="7"/>
  <c r="F2111" i="6"/>
  <c r="F2111" i="7"/>
  <c r="G2121" i="6"/>
  <c r="G2121" i="7"/>
  <c r="F2123" i="6"/>
  <c r="F2123" i="7"/>
  <c r="G2133" i="6"/>
  <c r="G2133" i="7"/>
  <c r="F2135" i="6"/>
  <c r="F2135" i="7"/>
  <c r="G2145" i="6"/>
  <c r="G2145" i="7"/>
  <c r="F2147" i="6"/>
  <c r="F2147" i="7"/>
  <c r="O2147" i="7" s="1"/>
  <c r="G2167" i="6"/>
  <c r="G2167" i="7"/>
  <c r="F2169" i="6"/>
  <c r="F2169" i="7"/>
  <c r="H2172" i="6"/>
  <c r="H2172" i="7"/>
  <c r="G2179" i="6"/>
  <c r="G2179" i="7"/>
  <c r="F2181" i="6"/>
  <c r="F2181" i="7"/>
  <c r="H2184" i="6"/>
  <c r="H2184" i="7"/>
  <c r="G2191" i="6"/>
  <c r="G2191" i="7"/>
  <c r="F2193" i="6"/>
  <c r="F2193" i="7"/>
  <c r="H2196" i="6"/>
  <c r="H2196" i="7"/>
  <c r="G2203" i="6"/>
  <c r="G2203" i="7"/>
  <c r="F2205" i="6"/>
  <c r="F2205" i="7"/>
  <c r="H2208" i="6"/>
  <c r="H2208" i="7"/>
  <c r="G2652" i="6"/>
  <c r="G2652" i="7"/>
  <c r="G2664" i="6"/>
  <c r="G2664" i="7"/>
  <c r="H2674" i="6"/>
  <c r="H2674" i="7"/>
  <c r="G2681" i="6"/>
  <c r="G2681" i="7"/>
  <c r="F2683" i="6"/>
  <c r="F2683" i="7"/>
  <c r="H2686" i="6"/>
  <c r="H2686" i="7"/>
  <c r="G2693" i="6"/>
  <c r="G2693" i="7"/>
  <c r="F2646" i="6"/>
  <c r="F2582" i="6"/>
  <c r="I2501" i="6"/>
  <c r="I2279" i="6"/>
  <c r="I2067" i="6"/>
  <c r="F1814" i="6"/>
  <c r="I1190" i="6"/>
  <c r="I1190" i="7"/>
  <c r="G1192" i="6"/>
  <c r="G1192" i="7"/>
  <c r="F1194" i="6"/>
  <c r="F1194" i="7"/>
  <c r="H1197" i="6"/>
  <c r="H1197" i="7"/>
  <c r="I1202" i="6"/>
  <c r="I1202" i="7"/>
  <c r="G1204" i="6"/>
  <c r="G1204" i="7"/>
  <c r="F1206" i="6"/>
  <c r="F1206" i="7"/>
  <c r="H1209" i="6"/>
  <c r="H1209" i="7"/>
  <c r="I1214" i="6"/>
  <c r="I1214" i="7"/>
  <c r="G1216" i="6"/>
  <c r="G1216" i="7"/>
  <c r="F1218" i="6"/>
  <c r="F1218" i="7"/>
  <c r="H1221" i="6"/>
  <c r="H1221" i="7"/>
  <c r="I1226" i="6"/>
  <c r="I1226" i="7"/>
  <c r="I1231" i="6"/>
  <c r="I1231" i="7"/>
  <c r="G1233" i="6"/>
  <c r="G1233" i="7"/>
  <c r="F1235" i="6"/>
  <c r="F1235" i="7"/>
  <c r="H1238" i="6"/>
  <c r="H1238" i="7"/>
  <c r="I1243" i="6"/>
  <c r="I1243" i="7"/>
  <c r="G1245" i="6"/>
  <c r="G1245" i="7"/>
  <c r="F1247" i="6"/>
  <c r="F1247" i="7"/>
  <c r="H1250" i="6"/>
  <c r="H1250" i="7"/>
  <c r="I1255" i="6"/>
  <c r="I1255" i="7"/>
  <c r="G1257" i="6"/>
  <c r="G1257" i="7"/>
  <c r="F1259" i="6"/>
  <c r="F1259" i="7"/>
  <c r="H1262" i="6"/>
  <c r="H1262" i="7"/>
  <c r="I1267" i="6"/>
  <c r="I1267" i="7"/>
  <c r="G1269" i="6"/>
  <c r="G1269" i="7"/>
  <c r="F1271" i="6"/>
  <c r="F1271" i="7"/>
  <c r="H1274" i="6"/>
  <c r="H1274" i="7"/>
  <c r="I1279" i="6"/>
  <c r="I1279" i="7"/>
  <c r="G1281" i="6"/>
  <c r="G1281" i="7"/>
  <c r="F1283" i="6"/>
  <c r="F1283" i="7"/>
  <c r="H1286" i="6"/>
  <c r="H1286" i="7"/>
  <c r="I1291" i="6"/>
  <c r="I1291" i="7"/>
  <c r="G1293" i="6"/>
  <c r="G1293" i="7"/>
  <c r="F1295" i="6"/>
  <c r="F1295" i="7"/>
  <c r="H1298" i="6"/>
  <c r="H1298" i="7"/>
  <c r="I1303" i="6"/>
  <c r="I1303" i="7"/>
  <c r="G1305" i="6"/>
  <c r="G1305" i="7"/>
  <c r="H1615" i="6"/>
  <c r="H1615" i="7"/>
  <c r="H1627" i="6"/>
  <c r="H1627" i="7"/>
  <c r="H1639" i="6"/>
  <c r="H1639" i="7"/>
  <c r="H1651" i="6"/>
  <c r="H1651" i="7"/>
  <c r="F1653" i="6"/>
  <c r="F1653" i="7"/>
  <c r="H1656" i="6"/>
  <c r="H1656" i="7"/>
  <c r="G1663" i="6"/>
  <c r="G1663" i="7"/>
  <c r="F1665" i="6"/>
  <c r="F1665" i="7"/>
  <c r="H1668" i="6"/>
  <c r="H1668" i="7"/>
  <c r="G1675" i="6"/>
  <c r="G1675" i="7"/>
  <c r="F1677" i="6"/>
  <c r="F1677" i="7"/>
  <c r="H1680" i="6"/>
  <c r="H1680" i="7"/>
  <c r="G1687" i="6"/>
  <c r="G1687" i="7"/>
  <c r="F1689" i="6"/>
  <c r="F1689" i="7"/>
  <c r="H1692" i="6"/>
  <c r="H1692" i="7"/>
  <c r="G1699" i="6"/>
  <c r="G1699" i="7"/>
  <c r="F1701" i="6"/>
  <c r="F1701" i="7"/>
  <c r="H1704" i="6"/>
  <c r="H1704" i="7"/>
  <c r="G1716" i="6"/>
  <c r="G1716" i="7"/>
  <c r="G1728" i="6"/>
  <c r="G1728" i="7"/>
  <c r="G1740" i="6"/>
  <c r="G1740" i="7"/>
  <c r="G1752" i="6"/>
  <c r="G1752" i="7"/>
  <c r="G1764" i="6"/>
  <c r="G1764" i="7"/>
  <c r="G1776" i="6"/>
  <c r="G1776" i="7"/>
  <c r="G1788" i="6"/>
  <c r="G1788" i="7"/>
  <c r="G1800" i="6"/>
  <c r="G1800" i="7"/>
  <c r="G1812" i="6"/>
  <c r="G1812" i="7"/>
  <c r="G1824" i="6"/>
  <c r="G1824" i="7"/>
  <c r="G1836" i="6"/>
  <c r="G1836" i="7"/>
  <c r="G1848" i="6"/>
  <c r="G1848" i="7"/>
  <c r="G1860" i="6"/>
  <c r="G1860" i="7"/>
  <c r="G1872" i="6"/>
  <c r="G1872" i="7"/>
  <c r="G1884" i="6"/>
  <c r="G1884" i="7"/>
  <c r="G1896" i="6"/>
  <c r="G1896" i="7"/>
  <c r="G1908" i="6"/>
  <c r="G1908" i="7"/>
  <c r="G1920" i="6"/>
  <c r="G1920" i="7"/>
  <c r="G1932" i="6"/>
  <c r="G1932" i="7"/>
  <c r="G1937" i="6"/>
  <c r="G1937" i="7"/>
  <c r="F1939" i="6"/>
  <c r="F1939" i="7"/>
  <c r="H1942" i="6"/>
  <c r="H1942" i="7"/>
  <c r="H1947" i="6"/>
  <c r="H1947" i="7"/>
  <c r="G1954" i="6"/>
  <c r="G1954" i="7"/>
  <c r="H1959" i="6"/>
  <c r="H1959" i="7"/>
  <c r="H1964" i="6"/>
  <c r="H1964" i="7"/>
  <c r="F1973" i="6"/>
  <c r="F1973" i="7"/>
  <c r="H1976" i="6"/>
  <c r="H1976" i="7"/>
  <c r="F1985" i="6"/>
  <c r="F1985" i="7"/>
  <c r="H1988" i="6"/>
  <c r="H1988" i="7"/>
  <c r="F1997" i="6"/>
  <c r="F1997" i="7"/>
  <c r="H2000" i="6"/>
  <c r="H2000" i="7"/>
  <c r="F2009" i="6"/>
  <c r="F2009" i="7"/>
  <c r="F2021" i="6"/>
  <c r="F2021" i="7"/>
  <c r="H2024" i="6"/>
  <c r="H2024" i="7"/>
  <c r="F2026" i="6"/>
  <c r="F2026" i="7"/>
  <c r="H2029" i="6"/>
  <c r="H2029" i="7"/>
  <c r="H2034" i="6"/>
  <c r="H2034" i="7"/>
  <c r="G2046" i="6"/>
  <c r="G2046" i="7"/>
  <c r="F2048" i="6"/>
  <c r="F2048" i="7"/>
  <c r="H2051" i="6"/>
  <c r="H2051" i="7"/>
  <c r="G2058" i="6"/>
  <c r="G2058" i="7"/>
  <c r="G2063" i="6"/>
  <c r="G2063" i="7"/>
  <c r="F2070" i="6"/>
  <c r="F2070" i="7"/>
  <c r="H2073" i="6"/>
  <c r="H2073" i="7"/>
  <c r="F2082" i="6"/>
  <c r="F2082" i="7"/>
  <c r="H2085" i="6"/>
  <c r="H2085" i="7"/>
  <c r="F2094" i="6"/>
  <c r="F2094" i="7"/>
  <c r="H2097" i="6"/>
  <c r="H2097" i="7"/>
  <c r="F2106" i="6"/>
  <c r="F2106" i="7"/>
  <c r="H2109" i="6"/>
  <c r="H2109" i="7"/>
  <c r="F2118" i="6"/>
  <c r="F2118" i="7"/>
  <c r="H2121" i="6"/>
  <c r="H2121" i="7"/>
  <c r="F2130" i="6"/>
  <c r="F2130" i="7"/>
  <c r="H2133" i="6"/>
  <c r="H2133" i="7"/>
  <c r="F2142" i="6"/>
  <c r="F2142" i="7"/>
  <c r="H2145" i="6"/>
  <c r="H2145" i="7"/>
  <c r="F2154" i="6"/>
  <c r="F2154" i="7"/>
  <c r="F2159" i="6"/>
  <c r="F2159" i="7"/>
  <c r="G2162" i="6"/>
  <c r="G2162" i="7"/>
  <c r="F2164" i="6"/>
  <c r="F2164" i="7"/>
  <c r="H2167" i="6"/>
  <c r="H2167" i="7"/>
  <c r="G2174" i="6"/>
  <c r="G2174" i="7"/>
  <c r="F2176" i="6"/>
  <c r="F2176" i="7"/>
  <c r="H2179" i="6"/>
  <c r="H2179" i="7"/>
  <c r="G2186" i="6"/>
  <c r="G2186" i="7"/>
  <c r="F2188" i="6"/>
  <c r="F2188" i="7"/>
  <c r="H2191" i="6"/>
  <c r="H2191" i="7"/>
  <c r="G2198" i="6"/>
  <c r="G2198" i="7"/>
  <c r="F2200" i="6"/>
  <c r="F2200" i="7"/>
  <c r="H2203" i="6"/>
  <c r="H2203" i="7"/>
  <c r="F2469" i="6"/>
  <c r="F2469" i="7"/>
  <c r="H2472" i="6"/>
  <c r="H2472" i="7"/>
  <c r="G2479" i="6"/>
  <c r="G2479" i="7"/>
  <c r="H2484" i="6"/>
  <c r="H2484" i="7"/>
  <c r="H2520" i="6"/>
  <c r="H2520" i="7"/>
  <c r="F2529" i="6"/>
  <c r="F2529" i="7"/>
  <c r="F2613" i="6"/>
  <c r="F2613" i="7"/>
  <c r="H2616" i="6"/>
  <c r="H2616" i="7"/>
  <c r="G2623" i="6"/>
  <c r="G2623" i="7"/>
  <c r="F2625" i="6"/>
  <c r="F2625" i="7"/>
  <c r="H2628" i="6"/>
  <c r="H2628" i="7"/>
  <c r="G2635" i="6"/>
  <c r="G2635" i="7"/>
  <c r="F2637" i="6"/>
  <c r="F2637" i="7"/>
  <c r="H2640" i="6"/>
  <c r="H2640" i="7"/>
  <c r="G2647" i="6"/>
  <c r="G2647" i="7"/>
  <c r="H2652" i="6"/>
  <c r="H2652" i="7"/>
  <c r="G2659" i="6"/>
  <c r="G2659" i="7"/>
  <c r="F2661" i="6"/>
  <c r="F2661" i="7"/>
  <c r="O2661" i="7" s="1"/>
  <c r="H2664" i="6"/>
  <c r="H2664" i="7"/>
  <c r="G2671" i="6"/>
  <c r="G2671" i="7"/>
  <c r="G2676" i="6"/>
  <c r="G2676" i="7"/>
  <c r="G2688" i="6"/>
  <c r="G2688" i="7"/>
  <c r="I2645" i="6"/>
  <c r="G2580" i="6"/>
  <c r="H2471" i="6"/>
  <c r="I2351" i="6"/>
  <c r="H2279" i="6"/>
  <c r="G2127" i="6"/>
  <c r="F2046" i="6"/>
  <c r="F1744" i="6"/>
  <c r="F1475" i="6"/>
  <c r="F1475" i="7"/>
  <c r="F1487" i="6"/>
  <c r="F1487" i="7"/>
  <c r="F1547" i="6"/>
  <c r="F1547" i="7"/>
  <c r="F1571" i="6"/>
  <c r="F1571" i="7"/>
  <c r="G1581" i="6"/>
  <c r="G1581" i="7"/>
  <c r="F1583" i="6"/>
  <c r="F1583" i="7"/>
  <c r="G1593" i="6"/>
  <c r="G1593" i="7"/>
  <c r="F1607" i="6"/>
  <c r="F1607" i="7"/>
  <c r="G1617" i="6"/>
  <c r="G1617" i="7"/>
  <c r="F1619" i="6"/>
  <c r="F1619" i="7"/>
  <c r="G1629" i="6"/>
  <c r="G1629" i="7"/>
  <c r="F1631" i="6"/>
  <c r="F1631" i="7"/>
  <c r="G1641" i="6"/>
  <c r="G1641" i="7"/>
  <c r="F1643" i="6"/>
  <c r="F1643" i="7"/>
  <c r="G1658" i="6"/>
  <c r="G1658" i="7"/>
  <c r="F1660" i="6"/>
  <c r="F1660" i="7"/>
  <c r="H1663" i="6"/>
  <c r="H1663" i="7"/>
  <c r="G1670" i="6"/>
  <c r="G1670" i="7"/>
  <c r="F1672" i="6"/>
  <c r="F1672" i="7"/>
  <c r="H1675" i="6"/>
  <c r="H1675" i="7"/>
  <c r="G1682" i="6"/>
  <c r="G1682" i="7"/>
  <c r="F1684" i="6"/>
  <c r="F1684" i="7"/>
  <c r="H1687" i="6"/>
  <c r="H1687" i="7"/>
  <c r="G1694" i="6"/>
  <c r="G1694" i="7"/>
  <c r="F1696" i="6"/>
  <c r="F1696" i="7"/>
  <c r="H1699" i="6"/>
  <c r="H1699" i="7"/>
  <c r="G1706" i="6"/>
  <c r="G1706" i="7"/>
  <c r="G1711" i="6"/>
  <c r="G1711" i="7"/>
  <c r="F1713" i="6"/>
  <c r="F1713" i="7"/>
  <c r="H1716" i="6"/>
  <c r="H1716" i="7"/>
  <c r="G1723" i="6"/>
  <c r="G1723" i="7"/>
  <c r="F1725" i="6"/>
  <c r="F1725" i="7"/>
  <c r="H1728" i="6"/>
  <c r="H1728" i="7"/>
  <c r="G1735" i="6"/>
  <c r="G1735" i="7"/>
  <c r="F1737" i="6"/>
  <c r="F1737" i="7"/>
  <c r="H1740" i="6"/>
  <c r="H1740" i="7"/>
  <c r="G1747" i="6"/>
  <c r="G1747" i="7"/>
  <c r="F1749" i="6"/>
  <c r="F1749" i="7"/>
  <c r="H1752" i="6"/>
  <c r="H1752" i="7"/>
  <c r="G1759" i="6"/>
  <c r="G1759" i="7"/>
  <c r="F1761" i="6"/>
  <c r="F1761" i="7"/>
  <c r="H1764" i="6"/>
  <c r="H1764" i="7"/>
  <c r="G1771" i="6"/>
  <c r="G1771" i="7"/>
  <c r="F1773" i="6"/>
  <c r="F1773" i="7"/>
  <c r="H1776" i="6"/>
  <c r="H1776" i="7"/>
  <c r="G1783" i="6"/>
  <c r="G1783" i="7"/>
  <c r="F1785" i="6"/>
  <c r="F1785" i="7"/>
  <c r="H1788" i="6"/>
  <c r="H1788" i="7"/>
  <c r="G1795" i="6"/>
  <c r="G1795" i="7"/>
  <c r="F1797" i="6"/>
  <c r="F1797" i="7"/>
  <c r="H1800" i="6"/>
  <c r="H1800" i="7"/>
  <c r="G1807" i="6"/>
  <c r="G1807" i="7"/>
  <c r="F1809" i="6"/>
  <c r="F1809" i="7"/>
  <c r="H1812" i="6"/>
  <c r="H1812" i="7"/>
  <c r="G1819" i="6"/>
  <c r="G1819" i="7"/>
  <c r="F1821" i="6"/>
  <c r="F1821" i="7"/>
  <c r="H1824" i="6"/>
  <c r="H1824" i="7"/>
  <c r="G1831" i="6"/>
  <c r="G1831" i="7"/>
  <c r="F1833" i="6"/>
  <c r="F1833" i="7"/>
  <c r="H1836" i="6"/>
  <c r="H1836" i="7"/>
  <c r="G1843" i="6"/>
  <c r="G1843" i="7"/>
  <c r="F1845" i="6"/>
  <c r="F1845" i="7"/>
  <c r="H1848" i="6"/>
  <c r="H1848" i="7"/>
  <c r="G1855" i="6"/>
  <c r="G1855" i="7"/>
  <c r="F1857" i="6"/>
  <c r="F1857" i="7"/>
  <c r="H1860" i="6"/>
  <c r="H1860" i="7"/>
  <c r="G1867" i="6"/>
  <c r="G1867" i="7"/>
  <c r="F1869" i="6"/>
  <c r="F1869" i="7"/>
  <c r="H1872" i="6"/>
  <c r="H1872" i="7"/>
  <c r="G1879" i="6"/>
  <c r="G1879" i="7"/>
  <c r="F1881" i="6"/>
  <c r="F1881" i="7"/>
  <c r="H1884" i="6"/>
  <c r="H1884" i="7"/>
  <c r="G1891" i="6"/>
  <c r="G1891" i="7"/>
  <c r="F1893" i="6"/>
  <c r="F1893" i="7"/>
  <c r="H1896" i="6"/>
  <c r="H1896" i="7"/>
  <c r="G1903" i="6"/>
  <c r="G1903" i="7"/>
  <c r="F1905" i="6"/>
  <c r="F1905" i="7"/>
  <c r="H1908" i="6"/>
  <c r="H1908" i="7"/>
  <c r="G1915" i="6"/>
  <c r="G1915" i="7"/>
  <c r="F1917" i="6"/>
  <c r="F1917" i="7"/>
  <c r="H1920" i="6"/>
  <c r="H1920" i="7"/>
  <c r="G1927" i="6"/>
  <c r="G1927" i="7"/>
  <c r="F1929" i="6"/>
  <c r="F1929" i="7"/>
  <c r="H1932" i="6"/>
  <c r="H1932" i="7"/>
  <c r="H2063" i="6"/>
  <c r="H2063" i="7"/>
  <c r="G2147" i="6"/>
  <c r="G2147" i="7"/>
  <c r="H2157" i="6"/>
  <c r="H2157" i="7"/>
  <c r="G2277" i="6"/>
  <c r="G2277" i="7"/>
  <c r="G2409" i="6"/>
  <c r="G2409" i="7"/>
  <c r="H2623" i="6"/>
  <c r="H2623" i="7"/>
  <c r="H2635" i="6"/>
  <c r="H2635" i="7"/>
  <c r="F2644" i="6"/>
  <c r="F2644" i="7"/>
  <c r="H2647" i="6"/>
  <c r="H2647" i="7"/>
  <c r="G2654" i="6"/>
  <c r="G2654" i="7"/>
  <c r="H2659" i="6"/>
  <c r="H2659" i="7"/>
  <c r="H2671" i="6"/>
  <c r="H2671" i="7"/>
  <c r="F2673" i="6"/>
  <c r="F2673" i="7"/>
  <c r="H2676" i="6"/>
  <c r="H2676" i="7"/>
  <c r="G2683" i="6"/>
  <c r="G2683" i="7"/>
  <c r="F2685" i="6"/>
  <c r="F2685" i="7"/>
  <c r="H2688" i="6"/>
  <c r="H2688" i="7"/>
  <c r="H2639" i="6"/>
  <c r="G2574" i="6"/>
  <c r="G2469" i="6"/>
  <c r="H2351" i="6"/>
  <c r="G2276" i="6"/>
  <c r="H2015" i="6"/>
  <c r="F1708" i="6"/>
  <c r="H1163" i="6"/>
  <c r="H1163" i="7"/>
  <c r="I1168" i="6"/>
  <c r="I1168" i="7"/>
  <c r="G1170" i="6"/>
  <c r="G1170" i="7"/>
  <c r="F1172" i="6"/>
  <c r="F1172" i="7"/>
  <c r="H1175" i="6"/>
  <c r="H1175" i="7"/>
  <c r="I1180" i="6"/>
  <c r="I1180" i="7"/>
  <c r="G1182" i="6"/>
  <c r="G1182" i="7"/>
  <c r="F1184" i="6"/>
  <c r="F1184" i="7"/>
  <c r="H1187" i="6"/>
  <c r="H1187" i="7"/>
  <c r="I1192" i="6"/>
  <c r="I1192" i="7"/>
  <c r="G1194" i="6"/>
  <c r="G1194" i="7"/>
  <c r="F1196" i="6"/>
  <c r="F1196" i="7"/>
  <c r="H1199" i="6"/>
  <c r="H1199" i="7"/>
  <c r="I1204" i="6"/>
  <c r="I1204" i="7"/>
  <c r="G1206" i="6"/>
  <c r="G1206" i="7"/>
  <c r="F1208" i="6"/>
  <c r="F1208" i="7"/>
  <c r="H1211" i="6"/>
  <c r="H1211" i="7"/>
  <c r="I1216" i="6"/>
  <c r="I1216" i="7"/>
  <c r="G1218" i="6"/>
  <c r="G1218" i="7"/>
  <c r="F1220" i="6"/>
  <c r="F1220" i="7"/>
  <c r="H1223" i="6"/>
  <c r="H1223" i="7"/>
  <c r="H1228" i="6"/>
  <c r="H1228" i="7"/>
  <c r="I1233" i="6"/>
  <c r="I1233" i="7"/>
  <c r="G1235" i="6"/>
  <c r="G1235" i="7"/>
  <c r="F1237" i="6"/>
  <c r="F1237" i="7"/>
  <c r="H1240" i="6"/>
  <c r="H1240" i="7"/>
  <c r="I1245" i="6"/>
  <c r="I1245" i="7"/>
  <c r="G1247" i="6"/>
  <c r="G1247" i="7"/>
  <c r="F1249" i="6"/>
  <c r="F1249" i="7"/>
  <c r="H1252" i="6"/>
  <c r="H1252" i="7"/>
  <c r="I1257" i="6"/>
  <c r="I1257" i="7"/>
  <c r="G1259" i="6"/>
  <c r="G1259" i="7"/>
  <c r="F1261" i="6"/>
  <c r="F1261" i="7"/>
  <c r="F1321" i="6"/>
  <c r="F1321" i="7"/>
  <c r="H1449" i="6"/>
  <c r="H1449" i="7"/>
  <c r="F1458" i="6"/>
  <c r="F1458" i="7"/>
  <c r="H1461" i="6"/>
  <c r="H1461" i="7"/>
  <c r="H1473" i="6"/>
  <c r="H1473" i="7"/>
  <c r="F1482" i="6"/>
  <c r="F1482" i="7"/>
  <c r="H1497" i="6"/>
  <c r="H1497" i="7"/>
  <c r="H1509" i="6"/>
  <c r="H1509" i="7"/>
  <c r="F1518" i="6"/>
  <c r="F1518" i="7"/>
  <c r="H1521" i="6"/>
  <c r="H1521" i="7"/>
  <c r="F1530" i="6"/>
  <c r="F1530" i="7"/>
  <c r="H1533" i="6"/>
  <c r="H1533" i="7"/>
  <c r="F1542" i="6"/>
  <c r="F1542" i="7"/>
  <c r="H1545" i="6"/>
  <c r="H1545" i="7"/>
  <c r="F1554" i="6"/>
  <c r="F1554" i="7"/>
  <c r="H1557" i="6"/>
  <c r="H1557" i="7"/>
  <c r="F1566" i="6"/>
  <c r="F1566" i="7"/>
  <c r="H1569" i="6"/>
  <c r="H1569" i="7"/>
  <c r="F1578" i="6"/>
  <c r="F1578" i="7"/>
  <c r="H1581" i="6"/>
  <c r="H1581" i="7"/>
  <c r="F1590" i="6"/>
  <c r="F1590" i="7"/>
  <c r="H1593" i="6"/>
  <c r="H1593" i="7"/>
  <c r="F1602" i="6"/>
  <c r="F1602" i="7"/>
  <c r="H1605" i="6"/>
  <c r="H1605" i="7"/>
  <c r="F1614" i="6"/>
  <c r="F1614" i="7"/>
  <c r="H1617" i="6"/>
  <c r="H1617" i="7"/>
  <c r="F1626" i="6"/>
  <c r="F1626" i="7"/>
  <c r="H1629" i="6"/>
  <c r="H1629" i="7"/>
  <c r="F1638" i="6"/>
  <c r="F1638" i="7"/>
  <c r="H1641" i="6"/>
  <c r="H1641" i="7"/>
  <c r="F1650" i="6"/>
  <c r="F1650" i="7"/>
  <c r="G1653" i="6"/>
  <c r="G1653" i="7"/>
  <c r="F1655" i="6"/>
  <c r="F1655" i="7"/>
  <c r="G1665" i="6"/>
  <c r="G1665" i="7"/>
  <c r="F1667" i="6"/>
  <c r="F1667" i="7"/>
  <c r="G1677" i="6"/>
  <c r="G1677" i="7"/>
  <c r="F1679" i="6"/>
  <c r="F1679" i="7"/>
  <c r="G1689" i="6"/>
  <c r="G1689" i="7"/>
  <c r="F1691" i="6"/>
  <c r="F1691" i="7"/>
  <c r="G1701" i="6"/>
  <c r="G1701" i="7"/>
  <c r="F1703" i="6"/>
  <c r="F1703" i="7"/>
  <c r="H1711" i="6"/>
  <c r="H1711" i="7"/>
  <c r="G1718" i="6"/>
  <c r="G1718" i="7"/>
  <c r="F1720" i="6"/>
  <c r="F1720" i="7"/>
  <c r="H1723" i="6"/>
  <c r="H1723" i="7"/>
  <c r="G1730" i="6"/>
  <c r="G1730" i="7"/>
  <c r="F1732" i="6"/>
  <c r="F1732" i="7"/>
  <c r="H1735" i="6"/>
  <c r="H1735" i="7"/>
  <c r="G1742" i="6"/>
  <c r="G1742" i="7"/>
  <c r="H1747" i="6"/>
  <c r="H1747" i="7"/>
  <c r="G1754" i="6"/>
  <c r="G1754" i="7"/>
  <c r="F1756" i="6"/>
  <c r="F1756" i="7"/>
  <c r="H1759" i="6"/>
  <c r="H1759" i="7"/>
  <c r="H1771" i="6"/>
  <c r="H1771" i="7"/>
  <c r="H1783" i="6"/>
  <c r="H1783" i="7"/>
  <c r="H1795" i="6"/>
  <c r="H1795" i="7"/>
  <c r="H1807" i="6"/>
  <c r="H1807" i="7"/>
  <c r="H1819" i="6"/>
  <c r="H1819" i="7"/>
  <c r="H1831" i="6"/>
  <c r="H1831" i="7"/>
  <c r="H1843" i="6"/>
  <c r="H1843" i="7"/>
  <c r="H1855" i="6"/>
  <c r="H1855" i="7"/>
  <c r="H1867" i="6"/>
  <c r="H1867" i="7"/>
  <c r="F2050" i="6"/>
  <c r="F2050" i="7"/>
  <c r="F2072" i="6"/>
  <c r="F2072" i="7"/>
  <c r="H2099" i="6"/>
  <c r="H2099" i="7"/>
  <c r="H2147" i="6"/>
  <c r="H2147" i="7"/>
  <c r="F2226" i="6"/>
  <c r="F2226" i="7"/>
  <c r="F2262" i="6"/>
  <c r="F2262" i="7"/>
  <c r="H2277" i="6"/>
  <c r="H2277" i="7"/>
  <c r="H2301" i="6"/>
  <c r="H2301" i="7"/>
  <c r="F2370" i="6"/>
  <c r="F2370" i="7"/>
  <c r="F2418" i="6"/>
  <c r="F2418" i="7"/>
  <c r="H2421" i="6"/>
  <c r="H2421" i="7"/>
  <c r="F2430" i="6"/>
  <c r="F2430" i="7"/>
  <c r="G2433" i="6"/>
  <c r="G2433" i="7"/>
  <c r="F2435" i="6"/>
  <c r="F2435" i="7"/>
  <c r="O2435" i="7" s="1"/>
  <c r="G2445" i="6"/>
  <c r="G2445" i="7"/>
  <c r="F2447" i="6"/>
  <c r="F2447" i="7"/>
  <c r="G2457" i="6"/>
  <c r="G2457" i="7"/>
  <c r="F2459" i="6"/>
  <c r="F2459" i="7"/>
  <c r="O2459" i="7" s="1"/>
  <c r="F2471" i="6"/>
  <c r="F2471" i="7"/>
  <c r="G2481" i="6"/>
  <c r="G2481" i="7"/>
  <c r="F2483" i="6"/>
  <c r="F2483" i="7"/>
  <c r="G2493" i="6"/>
  <c r="G2493" i="7"/>
  <c r="F2495" i="6"/>
  <c r="F2495" i="7"/>
  <c r="G2505" i="6"/>
  <c r="G2505" i="7"/>
  <c r="F2507" i="6"/>
  <c r="F2507" i="7"/>
  <c r="G2517" i="6"/>
  <c r="G2517" i="7"/>
  <c r="F2519" i="6"/>
  <c r="F2519" i="7"/>
  <c r="G2529" i="6"/>
  <c r="G2529" i="7"/>
  <c r="F2531" i="6"/>
  <c r="F2531" i="7"/>
  <c r="O2531" i="7" s="1"/>
  <c r="G2541" i="6"/>
  <c r="G2541" i="7"/>
  <c r="F2543" i="6"/>
  <c r="F2543" i="7"/>
  <c r="G2553" i="6"/>
  <c r="G2553" i="7"/>
  <c r="F2555" i="6"/>
  <c r="F2555" i="7"/>
  <c r="G2565" i="6"/>
  <c r="G2565" i="7"/>
  <c r="F2567" i="6"/>
  <c r="F2567" i="7"/>
  <c r="G2577" i="6"/>
  <c r="G2577" i="7"/>
  <c r="F2579" i="6"/>
  <c r="F2579" i="7"/>
  <c r="G2589" i="6"/>
  <c r="G2589" i="7"/>
  <c r="F2591" i="6"/>
  <c r="F2591" i="7"/>
  <c r="G2601" i="6"/>
  <c r="G2601" i="7"/>
  <c r="F2603" i="6"/>
  <c r="F2603" i="7"/>
  <c r="G2613" i="6"/>
  <c r="G2613" i="7"/>
  <c r="F2615" i="6"/>
  <c r="F2615" i="7"/>
  <c r="O2615" i="7" s="1"/>
  <c r="G2625" i="6"/>
  <c r="G2625" i="7"/>
  <c r="F2627" i="6"/>
  <c r="F2627" i="7"/>
  <c r="F2639" i="6"/>
  <c r="F2639" i="7"/>
  <c r="G2649" i="6"/>
  <c r="G2649" i="7"/>
  <c r="F2651" i="6"/>
  <c r="F2651" i="7"/>
  <c r="G2661" i="6"/>
  <c r="G2661" i="7"/>
  <c r="F2663" i="6"/>
  <c r="F2663" i="7"/>
  <c r="G2678" i="6"/>
  <c r="G2678" i="7"/>
  <c r="F2680" i="6"/>
  <c r="F2680" i="7"/>
  <c r="H2683" i="6"/>
  <c r="H2683" i="7"/>
  <c r="G2690" i="6"/>
  <c r="G2690" i="7"/>
  <c r="F2692" i="6"/>
  <c r="F2692" i="7"/>
  <c r="G2639" i="6"/>
  <c r="F2574" i="6"/>
  <c r="F2444" i="6"/>
  <c r="F2348" i="6"/>
  <c r="G2234" i="6"/>
  <c r="I2012" i="6"/>
  <c r="H1194" i="6"/>
  <c r="H1194" i="7"/>
  <c r="I1199" i="6"/>
  <c r="I1199" i="7"/>
  <c r="G1201" i="6"/>
  <c r="G1201" i="7"/>
  <c r="F1203" i="6"/>
  <c r="F1203" i="7"/>
  <c r="H1206" i="6"/>
  <c r="H1206" i="7"/>
  <c r="I1211" i="6"/>
  <c r="I1211" i="7"/>
  <c r="G1213" i="6"/>
  <c r="G1213" i="7"/>
  <c r="F1215" i="6"/>
  <c r="F1215" i="7"/>
  <c r="H1218" i="6"/>
  <c r="H1218" i="7"/>
  <c r="I1223" i="6"/>
  <c r="I1223" i="7"/>
  <c r="G1225" i="6"/>
  <c r="G1225" i="7"/>
  <c r="I1228" i="6"/>
  <c r="I1228" i="7"/>
  <c r="G1230" i="6"/>
  <c r="G1230" i="7"/>
  <c r="F1232" i="6"/>
  <c r="F1232" i="7"/>
  <c r="H1235" i="6"/>
  <c r="H1235" i="7"/>
  <c r="I1240" i="6"/>
  <c r="I1240" i="7"/>
  <c r="G1242" i="6"/>
  <c r="G1242" i="7"/>
  <c r="F1244" i="6"/>
  <c r="F1244" i="7"/>
  <c r="H1247" i="6"/>
  <c r="H1247" i="7"/>
  <c r="I1324" i="6"/>
  <c r="I1324" i="7"/>
  <c r="H1343" i="6"/>
  <c r="H1343" i="7"/>
  <c r="H1367" i="6"/>
  <c r="H1367" i="7"/>
  <c r="G1487" i="6"/>
  <c r="G1487" i="7"/>
  <c r="G1499" i="6"/>
  <c r="G1499" i="7"/>
  <c r="G1511" i="6"/>
  <c r="G1511" i="7"/>
  <c r="G1523" i="6"/>
  <c r="G1523" i="7"/>
  <c r="G1535" i="6"/>
  <c r="G1535" i="7"/>
  <c r="G1547" i="6"/>
  <c r="G1547" i="7"/>
  <c r="G1559" i="6"/>
  <c r="G1559" i="7"/>
  <c r="G1571" i="6"/>
  <c r="G1571" i="7"/>
  <c r="F1573" i="6"/>
  <c r="F1573" i="7"/>
  <c r="G1583" i="6"/>
  <c r="G1583" i="7"/>
  <c r="F1585" i="6"/>
  <c r="F1585" i="7"/>
  <c r="G1595" i="6"/>
  <c r="G1595" i="7"/>
  <c r="F1597" i="6"/>
  <c r="F1597" i="7"/>
  <c r="G1607" i="6"/>
  <c r="G1607" i="7"/>
  <c r="F1609" i="6"/>
  <c r="F1609" i="7"/>
  <c r="G1619" i="6"/>
  <c r="G1619" i="7"/>
  <c r="G1631" i="6"/>
  <c r="G1631" i="7"/>
  <c r="G1643" i="6"/>
  <c r="G1643" i="7"/>
  <c r="H1653" i="6"/>
  <c r="H1653" i="7"/>
  <c r="F1662" i="6"/>
  <c r="F1662" i="7"/>
  <c r="H1665" i="6"/>
  <c r="H1665" i="7"/>
  <c r="F1674" i="6"/>
  <c r="F1674" i="7"/>
  <c r="H1677" i="6"/>
  <c r="H1677" i="7"/>
  <c r="F1686" i="6"/>
  <c r="F1686" i="7"/>
  <c r="H1689" i="6"/>
  <c r="H1689" i="7"/>
  <c r="F1698" i="6"/>
  <c r="F1698" i="7"/>
  <c r="H1701" i="6"/>
  <c r="H1701" i="7"/>
  <c r="G1713" i="6"/>
  <c r="G1713" i="7"/>
  <c r="F1715" i="6"/>
  <c r="F1715" i="7"/>
  <c r="G1725" i="6"/>
  <c r="G1725" i="7"/>
  <c r="F1727" i="6"/>
  <c r="F1727" i="7"/>
  <c r="G1737" i="6"/>
  <c r="G1737" i="7"/>
  <c r="F1739" i="6"/>
  <c r="F1739" i="7"/>
  <c r="G1749" i="6"/>
  <c r="G1749" i="7"/>
  <c r="F1751" i="6"/>
  <c r="F1751" i="7"/>
  <c r="G1761" i="6"/>
  <c r="G1761" i="7"/>
  <c r="F1763" i="6"/>
  <c r="F1763" i="7"/>
  <c r="G1773" i="6"/>
  <c r="G1773" i="7"/>
  <c r="F1775" i="6"/>
  <c r="F1775" i="7"/>
  <c r="G1785" i="6"/>
  <c r="G1785" i="7"/>
  <c r="F1787" i="6"/>
  <c r="F1787" i="7"/>
  <c r="G1797" i="6"/>
  <c r="G1797" i="7"/>
  <c r="F1799" i="6"/>
  <c r="F1799" i="7"/>
  <c r="G1809" i="6"/>
  <c r="G1809" i="7"/>
  <c r="F1811" i="6"/>
  <c r="F1811" i="7"/>
  <c r="G1821" i="6"/>
  <c r="G1821" i="7"/>
  <c r="F1823" i="6"/>
  <c r="F1823" i="7"/>
  <c r="G1833" i="6"/>
  <c r="G1833" i="7"/>
  <c r="F1835" i="6"/>
  <c r="F1835" i="7"/>
  <c r="G1845" i="6"/>
  <c r="G1845" i="7"/>
  <c r="F1847" i="6"/>
  <c r="F1847" i="7"/>
  <c r="G1857" i="6"/>
  <c r="G1857" i="7"/>
  <c r="F1859" i="6"/>
  <c r="F1859" i="7"/>
  <c r="G1869" i="6"/>
  <c r="G1869" i="7"/>
  <c r="F1871" i="6"/>
  <c r="F1871" i="7"/>
  <c r="F1907" i="6"/>
  <c r="F1907" i="7"/>
  <c r="G1968" i="6"/>
  <c r="G1968" i="7"/>
  <c r="G2219" i="6"/>
  <c r="G2219" i="7"/>
  <c r="G2255" i="6"/>
  <c r="G2255" i="7"/>
  <c r="G2315" i="6"/>
  <c r="G2315" i="7"/>
  <c r="G2327" i="6"/>
  <c r="G2327" i="7"/>
  <c r="G2339" i="6"/>
  <c r="G2339" i="7"/>
  <c r="G2351" i="6"/>
  <c r="G2351" i="7"/>
  <c r="G2363" i="6"/>
  <c r="G2363" i="7"/>
  <c r="G2375" i="6"/>
  <c r="G2375" i="7"/>
  <c r="G2387" i="6"/>
  <c r="G2387" i="7"/>
  <c r="G2399" i="6"/>
  <c r="G2399" i="7"/>
  <c r="G2411" i="6"/>
  <c r="G2411" i="7"/>
  <c r="G2423" i="6"/>
  <c r="G2423" i="7"/>
  <c r="H2433" i="6"/>
  <c r="H2433" i="7"/>
  <c r="F2442" i="6"/>
  <c r="F2442" i="7"/>
  <c r="H2445" i="6"/>
  <c r="H2445" i="7"/>
  <c r="F2454" i="6"/>
  <c r="F2454" i="7"/>
  <c r="H2457" i="6"/>
  <c r="H2457" i="7"/>
  <c r="F2466" i="6"/>
  <c r="F2466" i="7"/>
  <c r="H2469" i="6"/>
  <c r="H2469" i="7"/>
  <c r="F2478" i="6"/>
  <c r="F2478" i="7"/>
  <c r="H2481" i="6"/>
  <c r="H2481" i="7"/>
  <c r="F2490" i="6"/>
  <c r="F2490" i="7"/>
  <c r="H2493" i="6"/>
  <c r="H2493" i="7"/>
  <c r="F2502" i="6"/>
  <c r="F2502" i="7"/>
  <c r="H2505" i="6"/>
  <c r="H2505" i="7"/>
  <c r="F2514" i="6"/>
  <c r="F2514" i="7"/>
  <c r="H2517" i="6"/>
  <c r="H2517" i="7"/>
  <c r="F2526" i="6"/>
  <c r="F2526" i="7"/>
  <c r="H2529" i="6"/>
  <c r="H2529" i="7"/>
  <c r="H2541" i="6"/>
  <c r="H2541" i="7"/>
  <c r="F2550" i="6"/>
  <c r="F2550" i="7"/>
  <c r="H2553" i="6"/>
  <c r="H2553" i="7"/>
  <c r="F2562" i="6"/>
  <c r="F2562" i="7"/>
  <c r="H2565" i="6"/>
  <c r="H2565" i="7"/>
  <c r="H2577" i="6"/>
  <c r="H2577" i="7"/>
  <c r="F2586" i="6"/>
  <c r="F2586" i="7"/>
  <c r="H2589" i="6"/>
  <c r="H2589" i="7"/>
  <c r="H2601" i="6"/>
  <c r="H2601" i="7"/>
  <c r="F2610" i="6"/>
  <c r="F2610" i="7"/>
  <c r="H2613" i="6"/>
  <c r="H2613" i="7"/>
  <c r="F2622" i="6"/>
  <c r="F2622" i="7"/>
  <c r="H2625" i="6"/>
  <c r="H2625" i="7"/>
  <c r="F2634" i="6"/>
  <c r="F2634" i="7"/>
  <c r="H2637" i="6"/>
  <c r="H2637" i="7"/>
  <c r="H2649" i="6"/>
  <c r="H2649" i="7"/>
  <c r="G2637" i="6"/>
  <c r="I2558" i="6"/>
  <c r="I2435" i="6"/>
  <c r="G2346" i="6"/>
  <c r="F2234" i="6"/>
  <c r="I2117" i="6"/>
  <c r="H2012" i="6"/>
  <c r="H1698" i="6"/>
  <c r="I1182" i="6"/>
  <c r="I1182" i="7"/>
  <c r="F1186" i="6"/>
  <c r="F1186" i="7"/>
  <c r="H1189" i="6"/>
  <c r="H1189" i="7"/>
  <c r="I1194" i="6"/>
  <c r="I1194" i="7"/>
  <c r="G1196" i="6"/>
  <c r="G1196" i="7"/>
  <c r="F1198" i="6"/>
  <c r="F1198" i="7"/>
  <c r="H1201" i="6"/>
  <c r="H1201" i="7"/>
  <c r="I1206" i="6"/>
  <c r="I1206" i="7"/>
  <c r="G1208" i="6"/>
  <c r="G1208" i="7"/>
  <c r="F1210" i="6"/>
  <c r="F1210" i="7"/>
  <c r="H1213" i="6"/>
  <c r="H1213" i="7"/>
  <c r="I1218" i="6"/>
  <c r="I1218" i="7"/>
  <c r="H1439" i="6"/>
  <c r="H1439" i="7"/>
  <c r="F1448" i="6"/>
  <c r="F1448" i="7"/>
  <c r="H1451" i="6"/>
  <c r="H1451" i="7"/>
  <c r="F1460" i="6"/>
  <c r="F1460" i="7"/>
  <c r="H1463" i="6"/>
  <c r="H1463" i="7"/>
  <c r="F1472" i="6"/>
  <c r="F1472" i="7"/>
  <c r="H1475" i="6"/>
  <c r="H1475" i="7"/>
  <c r="F1484" i="6"/>
  <c r="F1484" i="7"/>
  <c r="H1487" i="6"/>
  <c r="H1487" i="7"/>
  <c r="F1496" i="6"/>
  <c r="F1496" i="7"/>
  <c r="H1499" i="6"/>
  <c r="H1499" i="7"/>
  <c r="G1506" i="6"/>
  <c r="G1506" i="7"/>
  <c r="F1508" i="6"/>
  <c r="F1508" i="7"/>
  <c r="H1511" i="6"/>
  <c r="H1511" i="7"/>
  <c r="G1518" i="6"/>
  <c r="G1518" i="7"/>
  <c r="F1520" i="6"/>
  <c r="F1520" i="7"/>
  <c r="H1523" i="6"/>
  <c r="H1523" i="7"/>
  <c r="G1530" i="6"/>
  <c r="G1530" i="7"/>
  <c r="F1532" i="6"/>
  <c r="F1532" i="7"/>
  <c r="H1535" i="6"/>
  <c r="H1535" i="7"/>
  <c r="G1542" i="6"/>
  <c r="G1542" i="7"/>
  <c r="F1544" i="6"/>
  <c r="F1544" i="7"/>
  <c r="H1547" i="6"/>
  <c r="H1547" i="7"/>
  <c r="G1554" i="6"/>
  <c r="G1554" i="7"/>
  <c r="F1556" i="6"/>
  <c r="F1556" i="7"/>
  <c r="H1559" i="6"/>
  <c r="H1559" i="7"/>
  <c r="G1566" i="6"/>
  <c r="G1566" i="7"/>
  <c r="F1568" i="6"/>
  <c r="F1568" i="7"/>
  <c r="H1571" i="6"/>
  <c r="H1571" i="7"/>
  <c r="G1578" i="6"/>
  <c r="G1578" i="7"/>
  <c r="F1580" i="6"/>
  <c r="F1580" i="7"/>
  <c r="H1583" i="6"/>
  <c r="H1583" i="7"/>
  <c r="G1590" i="6"/>
  <c r="G1590" i="7"/>
  <c r="F1592" i="6"/>
  <c r="F1592" i="7"/>
  <c r="H1595" i="6"/>
  <c r="H1595" i="7"/>
  <c r="G1602" i="6"/>
  <c r="G1602" i="7"/>
  <c r="F1604" i="6"/>
  <c r="F1604" i="7"/>
  <c r="H1607" i="6"/>
  <c r="H1607" i="7"/>
  <c r="G1614" i="6"/>
  <c r="G1614" i="7"/>
  <c r="F1616" i="6"/>
  <c r="F1616" i="7"/>
  <c r="H1619" i="6"/>
  <c r="H1619" i="7"/>
  <c r="G1626" i="6"/>
  <c r="G1626" i="7"/>
  <c r="F1628" i="6"/>
  <c r="F1628" i="7"/>
  <c r="H1631" i="6"/>
  <c r="H1631" i="7"/>
  <c r="G1638" i="6"/>
  <c r="G1638" i="7"/>
  <c r="F1640" i="6"/>
  <c r="F1640" i="7"/>
  <c r="H1643" i="6"/>
  <c r="H1643" i="7"/>
  <c r="G1650" i="6"/>
  <c r="G1650" i="7"/>
  <c r="G1655" i="6"/>
  <c r="G1655" i="7"/>
  <c r="F1657" i="6"/>
  <c r="F1657" i="7"/>
  <c r="G1667" i="6"/>
  <c r="G1667" i="7"/>
  <c r="F1669" i="6"/>
  <c r="F1669" i="7"/>
  <c r="G1679" i="6"/>
  <c r="G1679" i="7"/>
  <c r="F1681" i="6"/>
  <c r="F1681" i="7"/>
  <c r="G1691" i="6"/>
  <c r="G1691" i="7"/>
  <c r="F1693" i="6"/>
  <c r="F1693" i="7"/>
  <c r="G1703" i="6"/>
  <c r="G1703" i="7"/>
  <c r="F1705" i="6"/>
  <c r="F1705" i="7"/>
  <c r="F1710" i="6"/>
  <c r="F1710" i="7"/>
  <c r="H1713" i="6"/>
  <c r="H1713" i="7"/>
  <c r="F1722" i="6"/>
  <c r="F1722" i="7"/>
  <c r="H1725" i="6"/>
  <c r="H1725" i="7"/>
  <c r="F1734" i="6"/>
  <c r="F1734" i="7"/>
  <c r="H1737" i="6"/>
  <c r="H1737" i="7"/>
  <c r="F1746" i="6"/>
  <c r="F1746" i="7"/>
  <c r="H1749" i="6"/>
  <c r="H1749" i="7"/>
  <c r="F1758" i="6"/>
  <c r="F1758" i="7"/>
  <c r="H1761" i="6"/>
  <c r="H1761" i="7"/>
  <c r="F1770" i="6"/>
  <c r="F1770" i="7"/>
  <c r="H1833" i="6"/>
  <c r="H1833" i="7"/>
  <c r="H1845" i="6"/>
  <c r="H1845" i="7"/>
  <c r="F1878" i="6"/>
  <c r="F1878" i="7"/>
  <c r="H1893" i="6"/>
  <c r="H1893" i="7"/>
  <c r="H1917" i="6"/>
  <c r="H1917" i="7"/>
  <c r="H1968" i="6"/>
  <c r="H1968" i="7"/>
  <c r="G1987" i="6"/>
  <c r="G1987" i="7"/>
  <c r="G2023" i="6"/>
  <c r="G2023" i="7"/>
  <c r="G2132" i="6"/>
  <c r="G2132" i="7"/>
  <c r="H2137" i="6"/>
  <c r="H2137" i="7"/>
  <c r="F2146" i="6"/>
  <c r="F2146" i="7"/>
  <c r="H2231" i="6"/>
  <c r="H2231" i="7"/>
  <c r="F2240" i="6"/>
  <c r="F2240" i="7"/>
  <c r="H2243" i="6"/>
  <c r="H2243" i="7"/>
  <c r="F2252" i="6"/>
  <c r="F2252" i="7"/>
  <c r="H2255" i="6"/>
  <c r="H2255" i="7"/>
  <c r="F2264" i="6"/>
  <c r="F2264" i="7"/>
  <c r="H2267" i="6"/>
  <c r="H2267" i="7"/>
  <c r="F2276" i="6"/>
  <c r="F2276" i="7"/>
  <c r="F2288" i="6"/>
  <c r="F2288" i="7"/>
  <c r="H2291" i="6"/>
  <c r="H2291" i="7"/>
  <c r="F2300" i="6"/>
  <c r="F2300" i="7"/>
  <c r="H2303" i="6"/>
  <c r="H2303" i="7"/>
  <c r="G2310" i="6"/>
  <c r="G2310" i="7"/>
  <c r="G2322" i="6"/>
  <c r="G2322" i="7"/>
  <c r="F2324" i="6"/>
  <c r="F2324" i="7"/>
  <c r="H2327" i="6"/>
  <c r="H2327" i="7"/>
  <c r="G2334" i="6"/>
  <c r="G2334" i="7"/>
  <c r="H2339" i="6"/>
  <c r="H2339" i="7"/>
  <c r="G2358" i="6"/>
  <c r="G2358" i="7"/>
  <c r="F2360" i="6"/>
  <c r="F2360" i="7"/>
  <c r="H2363" i="6"/>
  <c r="H2363" i="7"/>
  <c r="G2370" i="6"/>
  <c r="G2370" i="7"/>
  <c r="F2372" i="6"/>
  <c r="F2372" i="7"/>
  <c r="H2375" i="6"/>
  <c r="H2375" i="7"/>
  <c r="G2382" i="6"/>
  <c r="G2382" i="7"/>
  <c r="F2384" i="6"/>
  <c r="F2384" i="7"/>
  <c r="H2387" i="6"/>
  <c r="H2387" i="7"/>
  <c r="G2394" i="6"/>
  <c r="G2394" i="7"/>
  <c r="F2396" i="6"/>
  <c r="F2396" i="7"/>
  <c r="H2399" i="6"/>
  <c r="H2399" i="7"/>
  <c r="G2406" i="6"/>
  <c r="G2406" i="7"/>
  <c r="F2408" i="6"/>
  <c r="F2408" i="7"/>
  <c r="H2411" i="6"/>
  <c r="H2411" i="7"/>
  <c r="G2418" i="6"/>
  <c r="G2418" i="7"/>
  <c r="F2420" i="6"/>
  <c r="F2420" i="7"/>
  <c r="H2423" i="6"/>
  <c r="H2423" i="7"/>
  <c r="G2430" i="6"/>
  <c r="G2430" i="7"/>
  <c r="G2435" i="6"/>
  <c r="G2435" i="7"/>
  <c r="F2437" i="6"/>
  <c r="F2437" i="7"/>
  <c r="G2447" i="6"/>
  <c r="G2447" i="7"/>
  <c r="F2449" i="6"/>
  <c r="F2449" i="7"/>
  <c r="G2459" i="6"/>
  <c r="G2459" i="7"/>
  <c r="F2461" i="6"/>
  <c r="F2461" i="7"/>
  <c r="G2471" i="6"/>
  <c r="G2471" i="7"/>
  <c r="F2473" i="6"/>
  <c r="F2473" i="7"/>
  <c r="G2483" i="6"/>
  <c r="G2483" i="7"/>
  <c r="F2485" i="6"/>
  <c r="F2485" i="7"/>
  <c r="G2495" i="6"/>
  <c r="G2495" i="7"/>
  <c r="F2497" i="6"/>
  <c r="F2497" i="7"/>
  <c r="G2507" i="6"/>
  <c r="G2507" i="7"/>
  <c r="F2509" i="6"/>
  <c r="F2509" i="7"/>
  <c r="G2519" i="6"/>
  <c r="G2519" i="7"/>
  <c r="F2521" i="6"/>
  <c r="F2521" i="7"/>
  <c r="G2531" i="6"/>
  <c r="G2531" i="7"/>
  <c r="F2533" i="6"/>
  <c r="F2533" i="7"/>
  <c r="G2543" i="6"/>
  <c r="G2543" i="7"/>
  <c r="F2545" i="6"/>
  <c r="F2545" i="7"/>
  <c r="G2555" i="6"/>
  <c r="G2555" i="7"/>
  <c r="F2557" i="6"/>
  <c r="F2557" i="7"/>
  <c r="G2567" i="6"/>
  <c r="G2567" i="7"/>
  <c r="F2569" i="6"/>
  <c r="F2569" i="7"/>
  <c r="G2579" i="6"/>
  <c r="G2579" i="7"/>
  <c r="F2581" i="6"/>
  <c r="F2581" i="7"/>
  <c r="G2591" i="6"/>
  <c r="G2591" i="7"/>
  <c r="F2593" i="6"/>
  <c r="F2593" i="7"/>
  <c r="G2603" i="6"/>
  <c r="G2603" i="7"/>
  <c r="F2605" i="6"/>
  <c r="F2605" i="7"/>
  <c r="G2615" i="6"/>
  <c r="G2615" i="7"/>
  <c r="G2627" i="6"/>
  <c r="G2627" i="7"/>
  <c r="F2636" i="6"/>
  <c r="G2558" i="6"/>
  <c r="G2432" i="6"/>
  <c r="F2336" i="6"/>
  <c r="H2219" i="6"/>
  <c r="H1993" i="6"/>
  <c r="G1605" i="6"/>
  <c r="G1340" i="6"/>
  <c r="G1340" i="7"/>
  <c r="H1506" i="6"/>
  <c r="H1506" i="7"/>
  <c r="H1518" i="6"/>
  <c r="H1518" i="7"/>
  <c r="H1530" i="6"/>
  <c r="H1530" i="7"/>
  <c r="H1542" i="6"/>
  <c r="H1542" i="7"/>
  <c r="H1554" i="6"/>
  <c r="H1554" i="7"/>
  <c r="H1566" i="6"/>
  <c r="H1566" i="7"/>
  <c r="G1727" i="6"/>
  <c r="G1727" i="7"/>
  <c r="G1763" i="6"/>
  <c r="G1763" i="7"/>
  <c r="G1787" i="6"/>
  <c r="G1787" i="7"/>
  <c r="G1907" i="6"/>
  <c r="G1907" i="7"/>
  <c r="H2108" i="6"/>
  <c r="H2108" i="7"/>
  <c r="G2156" i="6"/>
  <c r="G2156" i="7"/>
  <c r="H2310" i="6"/>
  <c r="H2310" i="7"/>
  <c r="H2322" i="6"/>
  <c r="H2322" i="7"/>
  <c r="H2334" i="6"/>
  <c r="H2334" i="7"/>
  <c r="H2346" i="6"/>
  <c r="H2346" i="7"/>
  <c r="H2358" i="6"/>
  <c r="H2358" i="7"/>
  <c r="H2370" i="6"/>
  <c r="H2370" i="7"/>
  <c r="H2382" i="6"/>
  <c r="H2382" i="7"/>
  <c r="H2394" i="6"/>
  <c r="H2394" i="7"/>
  <c r="H2406" i="6"/>
  <c r="H2406" i="7"/>
  <c r="H2418" i="6"/>
  <c r="H2418" i="7"/>
  <c r="H2430" i="6"/>
  <c r="H2430" i="7"/>
  <c r="H2435" i="6"/>
  <c r="H2435" i="7"/>
  <c r="G2442" i="6"/>
  <c r="G2442" i="7"/>
  <c r="H2447" i="6"/>
  <c r="H2447" i="7"/>
  <c r="G2454" i="6"/>
  <c r="G2454" i="7"/>
  <c r="F2456" i="6"/>
  <c r="F2456" i="7"/>
  <c r="H2459" i="6"/>
  <c r="H2459" i="7"/>
  <c r="G2466" i="6"/>
  <c r="G2466" i="7"/>
  <c r="F2468" i="6"/>
  <c r="F2468" i="7"/>
  <c r="G2478" i="6"/>
  <c r="G2478" i="7"/>
  <c r="F2480" i="6"/>
  <c r="F2480" i="7"/>
  <c r="H2483" i="6"/>
  <c r="H2483" i="7"/>
  <c r="G2490" i="6"/>
  <c r="G2490" i="7"/>
  <c r="F2492" i="6"/>
  <c r="F2492" i="7"/>
  <c r="H2495" i="6"/>
  <c r="H2495" i="7"/>
  <c r="G2502" i="6"/>
  <c r="G2502" i="7"/>
  <c r="F2504" i="6"/>
  <c r="F2504" i="7"/>
  <c r="H2507" i="6"/>
  <c r="H2507" i="7"/>
  <c r="G2514" i="6"/>
  <c r="G2514" i="7"/>
  <c r="F2516" i="6"/>
  <c r="F2516" i="7"/>
  <c r="H2519" i="6"/>
  <c r="H2519" i="7"/>
  <c r="G2526" i="6"/>
  <c r="G2526" i="7"/>
  <c r="F2528" i="6"/>
  <c r="F2528" i="7"/>
  <c r="H2531" i="6"/>
  <c r="H2531" i="7"/>
  <c r="F2540" i="6"/>
  <c r="F2540" i="7"/>
  <c r="H2543" i="6"/>
  <c r="H2543" i="7"/>
  <c r="G2550" i="6"/>
  <c r="G2550" i="7"/>
  <c r="H2555" i="6"/>
  <c r="H2555" i="7"/>
  <c r="G2562" i="6"/>
  <c r="G2562" i="7"/>
  <c r="F2564" i="6"/>
  <c r="F2564" i="7"/>
  <c r="H2567" i="6"/>
  <c r="H2567" i="7"/>
  <c r="F2576" i="6"/>
  <c r="F2576" i="7"/>
  <c r="H2579" i="6"/>
  <c r="H2579" i="7"/>
  <c r="G2586" i="6"/>
  <c r="G2586" i="7"/>
  <c r="F2588" i="6"/>
  <c r="F2588" i="7"/>
  <c r="H2591" i="6"/>
  <c r="H2591" i="7"/>
  <c r="F2600" i="6"/>
  <c r="F2600" i="7"/>
  <c r="O2600" i="7" s="1"/>
  <c r="H2603" i="6"/>
  <c r="H2603" i="7"/>
  <c r="G2610" i="6"/>
  <c r="G2610" i="7"/>
  <c r="F2612" i="6"/>
  <c r="F2612" i="7"/>
  <c r="G2622" i="6"/>
  <c r="G2622" i="7"/>
  <c r="F2624" i="6"/>
  <c r="F2624" i="7"/>
  <c r="H2627" i="6"/>
  <c r="H2627" i="7"/>
  <c r="G2634" i="6"/>
  <c r="G2634" i="7"/>
  <c r="G2687" i="6"/>
  <c r="G2687" i="7"/>
  <c r="F2618" i="6"/>
  <c r="F2552" i="6"/>
  <c r="F2432" i="6"/>
  <c r="I2315" i="6"/>
  <c r="F2216" i="6"/>
  <c r="G2114" i="6"/>
  <c r="I1952" i="6"/>
  <c r="I1595" i="6"/>
  <c r="G1311" i="6"/>
  <c r="G1311" i="7"/>
  <c r="F1313" i="6"/>
  <c r="F1313" i="7"/>
  <c r="H1316" i="6"/>
  <c r="H1316" i="7"/>
  <c r="I1321" i="6"/>
  <c r="I1321" i="7"/>
  <c r="G1323" i="6"/>
  <c r="G1323" i="7"/>
  <c r="F1325" i="6"/>
  <c r="F1325" i="7"/>
  <c r="H1328" i="6"/>
  <c r="H1328" i="7"/>
  <c r="F1337" i="6"/>
  <c r="F1337" i="7"/>
  <c r="H1340" i="6"/>
  <c r="H1340" i="7"/>
  <c r="F1349" i="6"/>
  <c r="F1349" i="7"/>
  <c r="H1352" i="6"/>
  <c r="H1352" i="7"/>
  <c r="F1361" i="6"/>
  <c r="F1361" i="7"/>
  <c r="H1364" i="6"/>
  <c r="H1364" i="7"/>
  <c r="F1373" i="6"/>
  <c r="F1373" i="7"/>
  <c r="H1376" i="6"/>
  <c r="H1376" i="7"/>
  <c r="F1385" i="6"/>
  <c r="F1385" i="7"/>
  <c r="H1388" i="6"/>
  <c r="H1388" i="7"/>
  <c r="F1390" i="6"/>
  <c r="F1390" i="7"/>
  <c r="H1393" i="6"/>
  <c r="H1393" i="7"/>
  <c r="G1400" i="6"/>
  <c r="G1400" i="7"/>
  <c r="F1402" i="6"/>
  <c r="F1402" i="7"/>
  <c r="H1405" i="6"/>
  <c r="H1405" i="7"/>
  <c r="G1412" i="6"/>
  <c r="G1412" i="7"/>
  <c r="F1414" i="6"/>
  <c r="F1414" i="7"/>
  <c r="H1417" i="6"/>
  <c r="H1417" i="7"/>
  <c r="G1424" i="6"/>
  <c r="G1424" i="7"/>
  <c r="F1426" i="6"/>
  <c r="F1426" i="7"/>
  <c r="H1429" i="6"/>
  <c r="H1429" i="7"/>
  <c r="G1436" i="6"/>
  <c r="G1436" i="7"/>
  <c r="F1438" i="6"/>
  <c r="F1438" i="7"/>
  <c r="O1438" i="7" s="1"/>
  <c r="H1441" i="6"/>
  <c r="H1441" i="7"/>
  <c r="G1448" i="6"/>
  <c r="G1448" i="7"/>
  <c r="F1450" i="6"/>
  <c r="F1450" i="7"/>
  <c r="H1453" i="6"/>
  <c r="H1453" i="7"/>
  <c r="G1460" i="6"/>
  <c r="G1460" i="7"/>
  <c r="F1462" i="6"/>
  <c r="F1462" i="7"/>
  <c r="H1465" i="6"/>
  <c r="H1465" i="7"/>
  <c r="G1472" i="6"/>
  <c r="G1472" i="7"/>
  <c r="F1474" i="6"/>
  <c r="F1474" i="7"/>
  <c r="H1477" i="6"/>
  <c r="H1477" i="7"/>
  <c r="G1484" i="6"/>
  <c r="G1484" i="7"/>
  <c r="F1486" i="6"/>
  <c r="F1486" i="7"/>
  <c r="O1486" i="7" s="1"/>
  <c r="H1489" i="6"/>
  <c r="H1489" i="7"/>
  <c r="G1496" i="6"/>
  <c r="G1496" i="7"/>
  <c r="F1498" i="6"/>
  <c r="F1498" i="7"/>
  <c r="H1501" i="6"/>
  <c r="H1501" i="7"/>
  <c r="G1508" i="6"/>
  <c r="G1508" i="7"/>
  <c r="F1510" i="6"/>
  <c r="F1510" i="7"/>
  <c r="O1510" i="7" s="1"/>
  <c r="H1513" i="6"/>
  <c r="H1513" i="7"/>
  <c r="G1520" i="6"/>
  <c r="G1520" i="7"/>
  <c r="F1522" i="6"/>
  <c r="F1522" i="7"/>
  <c r="H1525" i="6"/>
  <c r="H1525" i="7"/>
  <c r="G1532" i="6"/>
  <c r="G1532" i="7"/>
  <c r="F1534" i="6"/>
  <c r="F1534" i="7"/>
  <c r="H1537" i="6"/>
  <c r="H1537" i="7"/>
  <c r="G1544" i="6"/>
  <c r="G1544" i="7"/>
  <c r="F1546" i="6"/>
  <c r="F1546" i="7"/>
  <c r="H1549" i="6"/>
  <c r="H1549" i="7"/>
  <c r="G1556" i="6"/>
  <c r="G1556" i="7"/>
  <c r="F1558" i="6"/>
  <c r="F1558" i="7"/>
  <c r="H1561" i="6"/>
  <c r="H1561" i="7"/>
  <c r="G1568" i="6"/>
  <c r="G1568" i="7"/>
  <c r="F1570" i="6"/>
  <c r="F1570" i="7"/>
  <c r="H1573" i="6"/>
  <c r="H1573" i="7"/>
  <c r="G1580" i="6"/>
  <c r="G1580" i="7"/>
  <c r="F1582" i="6"/>
  <c r="F1582" i="7"/>
  <c r="H1585" i="6"/>
  <c r="H1585" i="7"/>
  <c r="G1592" i="6"/>
  <c r="G1592" i="7"/>
  <c r="F1594" i="6"/>
  <c r="F1594" i="7"/>
  <c r="H1597" i="6"/>
  <c r="H1597" i="7"/>
  <c r="H1715" i="6"/>
  <c r="H1715" i="7"/>
  <c r="G2216" i="6"/>
  <c r="G2216" i="7"/>
  <c r="F2218" i="6"/>
  <c r="F2218" i="7"/>
  <c r="H2221" i="6"/>
  <c r="H2221" i="7"/>
  <c r="G2228" i="6"/>
  <c r="G2228" i="7"/>
  <c r="F2230" i="6"/>
  <c r="F2230" i="7"/>
  <c r="H2233" i="6"/>
  <c r="H2233" i="7"/>
  <c r="G2240" i="6"/>
  <c r="G2240" i="7"/>
  <c r="F2242" i="6"/>
  <c r="F2242" i="7"/>
  <c r="H2245" i="6"/>
  <c r="H2245" i="7"/>
  <c r="G2252" i="6"/>
  <c r="G2252" i="7"/>
  <c r="F2254" i="6"/>
  <c r="F2254" i="7"/>
  <c r="H2257" i="6"/>
  <c r="H2257" i="7"/>
  <c r="G2264" i="6"/>
  <c r="G2264" i="7"/>
  <c r="F2266" i="6"/>
  <c r="F2266" i="7"/>
  <c r="H2269" i="6"/>
  <c r="H2269" i="7"/>
  <c r="F2278" i="6"/>
  <c r="F2278" i="7"/>
  <c r="H2281" i="6"/>
  <c r="H2281" i="7"/>
  <c r="G2288" i="6"/>
  <c r="G2288" i="7"/>
  <c r="F2290" i="6"/>
  <c r="F2290" i="7"/>
  <c r="H2293" i="6"/>
  <c r="H2293" i="7"/>
  <c r="F2302" i="6"/>
  <c r="F2302" i="7"/>
  <c r="H2305" i="6"/>
  <c r="H2305" i="7"/>
  <c r="F2314" i="6"/>
  <c r="F2314" i="7"/>
  <c r="H2317" i="6"/>
  <c r="H2317" i="7"/>
  <c r="G2324" i="6"/>
  <c r="G2324" i="7"/>
  <c r="F2326" i="6"/>
  <c r="F2326" i="7"/>
  <c r="H2329" i="6"/>
  <c r="H2329" i="7"/>
  <c r="G2336" i="6"/>
  <c r="G2336" i="7"/>
  <c r="F2338" i="6"/>
  <c r="F2338" i="7"/>
  <c r="H2341" i="6"/>
  <c r="H2341" i="7"/>
  <c r="G2348" i="6"/>
  <c r="G2348" i="7"/>
  <c r="F2350" i="6"/>
  <c r="F2350" i="7"/>
  <c r="H2353" i="6"/>
  <c r="H2353" i="7"/>
  <c r="G2360" i="6"/>
  <c r="G2360" i="7"/>
  <c r="F2362" i="6"/>
  <c r="F2362" i="7"/>
  <c r="H2365" i="6"/>
  <c r="H2365" i="7"/>
  <c r="G2372" i="6"/>
  <c r="G2372" i="7"/>
  <c r="F2374" i="6"/>
  <c r="F2374" i="7"/>
  <c r="H2377" i="6"/>
  <c r="H2377" i="7"/>
  <c r="G2384" i="6"/>
  <c r="G2384" i="7"/>
  <c r="F2386" i="6"/>
  <c r="F2386" i="7"/>
  <c r="H2389" i="6"/>
  <c r="H2389" i="7"/>
  <c r="G2396" i="6"/>
  <c r="G2396" i="7"/>
  <c r="F2398" i="6"/>
  <c r="F2398" i="7"/>
  <c r="H2401" i="6"/>
  <c r="H2401" i="7"/>
  <c r="G2408" i="6"/>
  <c r="G2408" i="7"/>
  <c r="F2410" i="6"/>
  <c r="F2410" i="7"/>
  <c r="H2413" i="6"/>
  <c r="H2413" i="7"/>
  <c r="G2420" i="6"/>
  <c r="G2420" i="7"/>
  <c r="F2422" i="6"/>
  <c r="F2422" i="7"/>
  <c r="H2425" i="6"/>
  <c r="H2425" i="7"/>
  <c r="H2514" i="6"/>
  <c r="H2514" i="7"/>
  <c r="H2526" i="6"/>
  <c r="H2526" i="7"/>
  <c r="H2538" i="6"/>
  <c r="H2538" i="7"/>
  <c r="H2550" i="6"/>
  <c r="H2550" i="7"/>
  <c r="H2562" i="6"/>
  <c r="H2562" i="7"/>
  <c r="H2574" i="6"/>
  <c r="H2574" i="7"/>
  <c r="H2586" i="6"/>
  <c r="H2586" i="7"/>
  <c r="H2598" i="6"/>
  <c r="H2598" i="7"/>
  <c r="H2610" i="6"/>
  <c r="H2610" i="7"/>
  <c r="H2687" i="6"/>
  <c r="H2687" i="7"/>
  <c r="I2615" i="6"/>
  <c r="F2547" i="6"/>
  <c r="I2423" i="6"/>
  <c r="H2315" i="6"/>
  <c r="I2171" i="6"/>
  <c r="G2102" i="6"/>
  <c r="H1930" i="6"/>
  <c r="F1595" i="6"/>
  <c r="G1955" i="6"/>
  <c r="G1955" i="7"/>
  <c r="F1962" i="6"/>
  <c r="F1962" i="7"/>
  <c r="H1965" i="6"/>
  <c r="H1965" i="7"/>
  <c r="F1974" i="6"/>
  <c r="F1974" i="7"/>
  <c r="H1977" i="6"/>
  <c r="H1977" i="7"/>
  <c r="F1986" i="6"/>
  <c r="F1986" i="7"/>
  <c r="H1989" i="6"/>
  <c r="H1989" i="7"/>
  <c r="F1998" i="6"/>
  <c r="F1998" i="7"/>
  <c r="H2001" i="6"/>
  <c r="H2001" i="7"/>
  <c r="F2010" i="6"/>
  <c r="F2010" i="7"/>
  <c r="H2013" i="6"/>
  <c r="H2013" i="7"/>
  <c r="F2022" i="6"/>
  <c r="F2022" i="7"/>
  <c r="G2025" i="6"/>
  <c r="G2025" i="7"/>
  <c r="F2027" i="6"/>
  <c r="F2027" i="7"/>
  <c r="G2047" i="6"/>
  <c r="G2047" i="7"/>
  <c r="F2049" i="6"/>
  <c r="F2049" i="7"/>
  <c r="H2052" i="6"/>
  <c r="H2052" i="7"/>
  <c r="G2059" i="6"/>
  <c r="G2059" i="7"/>
  <c r="G2064" i="6"/>
  <c r="G2064" i="7"/>
  <c r="F2071" i="6"/>
  <c r="F2071" i="7"/>
  <c r="H2074" i="6"/>
  <c r="H2074" i="7"/>
  <c r="F2083" i="6"/>
  <c r="F2083" i="7"/>
  <c r="H2086" i="6"/>
  <c r="H2086" i="7"/>
  <c r="F2095" i="6"/>
  <c r="F2095" i="7"/>
  <c r="H2098" i="6"/>
  <c r="H2098" i="7"/>
  <c r="F2107" i="6"/>
  <c r="F2107" i="7"/>
  <c r="H2110" i="6"/>
  <c r="H2110" i="7"/>
  <c r="F2119" i="6"/>
  <c r="F2119" i="7"/>
  <c r="H2122" i="6"/>
  <c r="H2122" i="7"/>
  <c r="F2131" i="6"/>
  <c r="F2131" i="7"/>
  <c r="H2134" i="6"/>
  <c r="H2134" i="7"/>
  <c r="F2143" i="6"/>
  <c r="F2143" i="7"/>
  <c r="H2146" i="6"/>
  <c r="H2146" i="7"/>
  <c r="F2155" i="6"/>
  <c r="F2155" i="7"/>
  <c r="G2158" i="6"/>
  <c r="G2158" i="7"/>
  <c r="H2168" i="6"/>
  <c r="H2168" i="7"/>
  <c r="H2180" i="6"/>
  <c r="H2180" i="7"/>
  <c r="H2192" i="6"/>
  <c r="H2192" i="7"/>
  <c r="H2204" i="6"/>
  <c r="H2204" i="7"/>
  <c r="F2213" i="6"/>
  <c r="F2213" i="7"/>
  <c r="H2216" i="6"/>
  <c r="H2216" i="7"/>
  <c r="F2225" i="6"/>
  <c r="F2225" i="7"/>
  <c r="H2228" i="6"/>
  <c r="H2228" i="7"/>
  <c r="F2237" i="6"/>
  <c r="F2237" i="7"/>
  <c r="H2240" i="6"/>
  <c r="H2240" i="7"/>
  <c r="F2249" i="6"/>
  <c r="F2249" i="7"/>
  <c r="H2252" i="6"/>
  <c r="H2252" i="7"/>
  <c r="F2261" i="6"/>
  <c r="F2261" i="7"/>
  <c r="H2264" i="6"/>
  <c r="H2264" i="7"/>
  <c r="F2273" i="6"/>
  <c r="F2273" i="7"/>
  <c r="O2273" i="7" s="1"/>
  <c r="H2276" i="6"/>
  <c r="H2276" i="7"/>
  <c r="F2285" i="6"/>
  <c r="F2285" i="7"/>
  <c r="H2288" i="6"/>
  <c r="H2288" i="7"/>
  <c r="F2297" i="6"/>
  <c r="F2297" i="7"/>
  <c r="H2300" i="6"/>
  <c r="H2300" i="7"/>
  <c r="F2309" i="6"/>
  <c r="F2309" i="7"/>
  <c r="O2309" i="7" s="1"/>
  <c r="H2312" i="6"/>
  <c r="H2312" i="7"/>
  <c r="F2321" i="6"/>
  <c r="F2321" i="7"/>
  <c r="H2324" i="6"/>
  <c r="H2324" i="7"/>
  <c r="F2333" i="6"/>
  <c r="F2333" i="7"/>
  <c r="H2336" i="6"/>
  <c r="H2336" i="7"/>
  <c r="F2345" i="6"/>
  <c r="F2345" i="7"/>
  <c r="O2345" i="7" s="1"/>
  <c r="H2348" i="6"/>
  <c r="H2348" i="7"/>
  <c r="F2357" i="6"/>
  <c r="F2357" i="7"/>
  <c r="H2360" i="6"/>
  <c r="H2360" i="7"/>
  <c r="F2369" i="6"/>
  <c r="F2369" i="7"/>
  <c r="H2372" i="6"/>
  <c r="H2372" i="7"/>
  <c r="F2381" i="6"/>
  <c r="F2381" i="7"/>
  <c r="O2381" i="7" s="1"/>
  <c r="H2384" i="6"/>
  <c r="H2384" i="7"/>
  <c r="F2393" i="6"/>
  <c r="F2393" i="7"/>
  <c r="H2396" i="6"/>
  <c r="H2396" i="7"/>
  <c r="F2405" i="6"/>
  <c r="F2405" i="7"/>
  <c r="H2408" i="6"/>
  <c r="H2408" i="7"/>
  <c r="F2417" i="6"/>
  <c r="F2417" i="7"/>
  <c r="O2417" i="7" s="1"/>
  <c r="F2429" i="6"/>
  <c r="F2429" i="7"/>
  <c r="F2434" i="6"/>
  <c r="F2434" i="7"/>
  <c r="H2437" i="6"/>
  <c r="H2437" i="7"/>
  <c r="G2444" i="6"/>
  <c r="G2444" i="7"/>
  <c r="F2446" i="6"/>
  <c r="F2446" i="7"/>
  <c r="H2449" i="6"/>
  <c r="H2449" i="7"/>
  <c r="G2456" i="6"/>
  <c r="G2456" i="7"/>
  <c r="F2458" i="6"/>
  <c r="F2458" i="7"/>
  <c r="H2461" i="6"/>
  <c r="H2461" i="7"/>
  <c r="G2468" i="6"/>
  <c r="G2468" i="7"/>
  <c r="F2470" i="6"/>
  <c r="F2470" i="7"/>
  <c r="H2473" i="6"/>
  <c r="H2473" i="7"/>
  <c r="G2480" i="6"/>
  <c r="G2480" i="7"/>
  <c r="F2482" i="6"/>
  <c r="F2482" i="7"/>
  <c r="H2485" i="6"/>
  <c r="H2485" i="7"/>
  <c r="G2492" i="6"/>
  <c r="G2492" i="7"/>
  <c r="F2494" i="6"/>
  <c r="F2494" i="7"/>
  <c r="H2497" i="6"/>
  <c r="H2497" i="7"/>
  <c r="H2615" i="6"/>
  <c r="G2538" i="6"/>
  <c r="H2420" i="6"/>
  <c r="G2312" i="6"/>
  <c r="H2171" i="6"/>
  <c r="F2084" i="6"/>
  <c r="F1927" i="6"/>
  <c r="H51" i="7"/>
  <c r="F6" i="7"/>
  <c r="O6" i="7" s="1"/>
  <c r="G21" i="7"/>
  <c r="I201" i="7"/>
  <c r="O201" i="7" s="1"/>
  <c r="F5" i="7"/>
  <c r="O5" i="7" s="1"/>
  <c r="Q5" i="7" s="1"/>
  <c r="E1523" i="3"/>
  <c r="D1523" i="3"/>
  <c r="D399" i="3"/>
  <c r="E399" i="3"/>
  <c r="E1089" i="3"/>
  <c r="E1197" i="3"/>
  <c r="D1369" i="3"/>
  <c r="D1504" i="3"/>
  <c r="D1601" i="3"/>
  <c r="E2187" i="3"/>
  <c r="D2648" i="3"/>
  <c r="D236" i="3"/>
  <c r="E737" i="3"/>
  <c r="E766" i="3"/>
  <c r="E1486" i="3"/>
  <c r="D2169" i="3"/>
  <c r="E2363" i="3"/>
  <c r="D382" i="3"/>
  <c r="D1064" i="3"/>
  <c r="E1080" i="3"/>
  <c r="D1189" i="3"/>
  <c r="E1189" i="3"/>
  <c r="D1249" i="3"/>
  <c r="E2304" i="3"/>
  <c r="D2343" i="3"/>
  <c r="D2628" i="3"/>
  <c r="E2628" i="3"/>
  <c r="D23" i="3"/>
  <c r="E23" i="3"/>
  <c r="E57" i="3"/>
  <c r="E207" i="3"/>
  <c r="D207" i="3"/>
  <c r="D310" i="3"/>
  <c r="E329" i="3"/>
  <c r="D526" i="3"/>
  <c r="E632" i="3"/>
  <c r="D632" i="3"/>
  <c r="E738" i="3"/>
  <c r="E1270" i="3"/>
  <c r="D1417" i="3"/>
  <c r="E1417" i="3"/>
  <c r="D1439" i="3"/>
  <c r="E1554" i="3"/>
  <c r="E2042" i="3"/>
  <c r="E2062" i="3"/>
  <c r="D2062" i="3"/>
  <c r="E2118" i="3"/>
  <c r="D2118" i="3"/>
  <c r="E2324" i="3"/>
  <c r="D2567" i="3"/>
  <c r="E68" i="3"/>
  <c r="E362" i="3"/>
  <c r="D362" i="3"/>
  <c r="D622" i="3"/>
  <c r="D722" i="3"/>
  <c r="E955" i="3"/>
  <c r="D973" i="3"/>
  <c r="D1056" i="3"/>
  <c r="D1073" i="3"/>
  <c r="E1179" i="3"/>
  <c r="D1179" i="3"/>
  <c r="D1243" i="3"/>
  <c r="D1261" i="3"/>
  <c r="D1334" i="3"/>
  <c r="E1537" i="3"/>
  <c r="D1696" i="3"/>
  <c r="D2043" i="3"/>
  <c r="E2043" i="3"/>
  <c r="E197" i="3"/>
  <c r="D197" i="3"/>
  <c r="E322" i="3"/>
  <c r="E594" i="3"/>
  <c r="E974" i="3"/>
  <c r="D974" i="3"/>
  <c r="D1440" i="3"/>
  <c r="E1714" i="3"/>
  <c r="E1733" i="3"/>
  <c r="E2335" i="3"/>
  <c r="E2500" i="3"/>
  <c r="D2543" i="3"/>
  <c r="E447" i="3"/>
  <c r="E475" i="3"/>
  <c r="D475" i="3"/>
  <c r="E506" i="3"/>
  <c r="D506" i="3"/>
  <c r="D1431" i="3"/>
  <c r="D1628" i="3"/>
  <c r="E2277" i="3"/>
  <c r="E2287" i="3"/>
  <c r="E2676" i="3"/>
  <c r="E457" i="3"/>
  <c r="D560" i="3"/>
  <c r="D568" i="3"/>
  <c r="E1224" i="3"/>
  <c r="D1224" i="3"/>
  <c r="E1336" i="3"/>
  <c r="D1336" i="3"/>
  <c r="E1421" i="3"/>
  <c r="D1421" i="3"/>
  <c r="E1697" i="3"/>
  <c r="E1706" i="3"/>
  <c r="D1796" i="3"/>
  <c r="E2245" i="3"/>
  <c r="E2267" i="3"/>
  <c r="D2513" i="3"/>
  <c r="D2544" i="3"/>
  <c r="E2544" i="3"/>
  <c r="D147" i="3"/>
  <c r="E147" i="3"/>
  <c r="E498" i="3"/>
  <c r="D498" i="3"/>
  <c r="E949" i="3"/>
  <c r="D949" i="3"/>
  <c r="D1286" i="3"/>
  <c r="E1286" i="3"/>
  <c r="D1329" i="3"/>
  <c r="E1329" i="3"/>
  <c r="D1531" i="3"/>
  <c r="E1531" i="3"/>
  <c r="E1598" i="3"/>
  <c r="D1598" i="3"/>
  <c r="E43" i="3"/>
  <c r="D43" i="3"/>
  <c r="D108" i="3"/>
  <c r="E108" i="3"/>
  <c r="E390" i="3"/>
  <c r="E1116" i="3"/>
  <c r="D1116" i="3"/>
  <c r="D1358" i="3"/>
  <c r="E1379" i="3"/>
  <c r="D1379" i="3"/>
  <c r="D1582" i="3"/>
  <c r="E1582" i="3"/>
  <c r="D1781" i="3"/>
  <c r="D255" i="3"/>
  <c r="E255" i="3"/>
  <c r="E545" i="3"/>
  <c r="D545" i="3"/>
  <c r="E639" i="3"/>
  <c r="D679" i="3"/>
  <c r="E778" i="3"/>
  <c r="D778" i="3"/>
  <c r="D1099" i="3"/>
  <c r="D1475" i="3"/>
  <c r="D1544" i="3"/>
  <c r="D1674" i="3"/>
  <c r="D99" i="3"/>
  <c r="E99" i="3"/>
  <c r="E536" i="3"/>
  <c r="D536" i="3"/>
  <c r="D650" i="3"/>
  <c r="E650" i="3"/>
  <c r="D1072" i="3"/>
  <c r="E1091" i="3"/>
  <c r="D1091" i="3"/>
  <c r="E1884" i="3"/>
  <c r="D1906" i="3"/>
  <c r="D2140" i="3"/>
  <c r="E2313" i="3"/>
  <c r="D730" i="3"/>
  <c r="E748" i="3"/>
  <c r="E1081" i="3"/>
  <c r="D1081" i="3"/>
  <c r="E1361" i="3"/>
  <c r="D1361" i="3"/>
  <c r="E1449" i="3"/>
  <c r="E1656" i="3"/>
  <c r="D1656" i="3"/>
  <c r="E1875" i="3"/>
  <c r="D1896" i="3"/>
  <c r="E2052" i="3"/>
  <c r="D80" i="3"/>
  <c r="E80" i="3"/>
  <c r="E612" i="3"/>
  <c r="E1065" i="3"/>
  <c r="E1545" i="3"/>
  <c r="D1667" i="3"/>
  <c r="E1667" i="3"/>
  <c r="E1774" i="3"/>
  <c r="D2305" i="3"/>
  <c r="D2344" i="3"/>
  <c r="E2344" i="3"/>
  <c r="D352" i="3"/>
  <c r="E474" i="3"/>
  <c r="E604" i="3"/>
  <c r="E1024" i="3"/>
  <c r="D1024" i="3"/>
  <c r="E1222" i="3"/>
  <c r="D1745" i="3"/>
  <c r="E1745" i="3"/>
  <c r="D2266" i="3"/>
  <c r="E2686" i="3"/>
  <c r="D466" i="3"/>
  <c r="E915" i="3"/>
  <c r="D957" i="3"/>
  <c r="E957" i="3"/>
  <c r="D1344" i="3"/>
  <c r="E1344" i="3"/>
  <c r="D1688" i="3"/>
  <c r="E1805" i="3"/>
  <c r="E2522" i="3"/>
  <c r="D273" i="3"/>
  <c r="E273" i="3"/>
  <c r="D406" i="3"/>
  <c r="D428" i="3"/>
  <c r="D449" i="3"/>
  <c r="E449" i="3"/>
  <c r="E589" i="3"/>
  <c r="D589" i="3"/>
  <c r="D676" i="3"/>
  <c r="E676" i="3"/>
  <c r="E764" i="3"/>
  <c r="D764" i="3"/>
  <c r="E831" i="3"/>
  <c r="D1215" i="3"/>
  <c r="E1215" i="3"/>
  <c r="E1318" i="3"/>
  <c r="D1387" i="3"/>
  <c r="D1630" i="3"/>
  <c r="E1630" i="3"/>
  <c r="D2003" i="3"/>
  <c r="E2003" i="3"/>
  <c r="D2493" i="3"/>
  <c r="D2679" i="3"/>
  <c r="E2679" i="3"/>
  <c r="D243" i="3"/>
  <c r="E418" i="3"/>
  <c r="D562" i="3"/>
  <c r="D569" i="3"/>
  <c r="D798" i="3"/>
  <c r="E843" i="3"/>
  <c r="E1377" i="3"/>
  <c r="D1589" i="3"/>
  <c r="E1681" i="3"/>
  <c r="D1681" i="3"/>
  <c r="E1992" i="3"/>
  <c r="D1992" i="3"/>
  <c r="E2227" i="3"/>
  <c r="D2227" i="3"/>
  <c r="D2463" i="3"/>
  <c r="E2463" i="3"/>
  <c r="D724" i="3"/>
  <c r="E759" i="3"/>
  <c r="D958" i="3"/>
  <c r="E958" i="3"/>
  <c r="D1067" i="3"/>
  <c r="E1198" i="3"/>
  <c r="D1389" i="3"/>
  <c r="D1612" i="3"/>
  <c r="D1838" i="3"/>
  <c r="E2537" i="3"/>
  <c r="D354" i="3"/>
  <c r="D716" i="3"/>
  <c r="E1003" i="3"/>
  <c r="E1154" i="3"/>
  <c r="E1331" i="3"/>
  <c r="D1331" i="3"/>
  <c r="D1441" i="3"/>
  <c r="D1509" i="3"/>
  <c r="D1675" i="3"/>
  <c r="D1776" i="3"/>
  <c r="E39" i="3"/>
  <c r="D92" i="3"/>
  <c r="E189" i="3"/>
  <c r="E306" i="3"/>
  <c r="D306" i="3"/>
  <c r="D402" i="3"/>
  <c r="D412" i="3"/>
  <c r="D421" i="3"/>
  <c r="D508" i="3"/>
  <c r="D581" i="3"/>
  <c r="E590" i="3"/>
  <c r="E598" i="3"/>
  <c r="D607" i="3"/>
  <c r="E607" i="3"/>
  <c r="E698" i="3"/>
  <c r="D717" i="3"/>
  <c r="E717" i="3"/>
  <c r="E760" i="3"/>
  <c r="D941" i="3"/>
  <c r="E951" i="3"/>
  <c r="D951" i="3"/>
  <c r="D977" i="3"/>
  <c r="D985" i="3"/>
  <c r="E1029" i="3"/>
  <c r="E1051" i="3"/>
  <c r="D1060" i="3"/>
  <c r="D1136" i="3"/>
  <c r="E1165" i="3"/>
  <c r="D1208" i="3"/>
  <c r="E1372" i="3"/>
  <c r="E1515" i="3"/>
  <c r="E1532" i="3"/>
  <c r="E1594" i="3"/>
  <c r="E1613" i="3"/>
  <c r="D1613" i="3"/>
  <c r="D1661" i="3"/>
  <c r="D1669" i="3"/>
  <c r="E1759" i="3"/>
  <c r="D1784" i="3"/>
  <c r="E1793" i="3"/>
  <c r="D1793" i="3"/>
  <c r="E1811" i="3"/>
  <c r="D1974" i="3"/>
  <c r="E1984" i="3"/>
  <c r="E2087" i="3"/>
  <c r="E2209" i="3"/>
  <c r="D2239" i="3"/>
  <c r="D2369" i="3"/>
  <c r="E2432" i="3"/>
  <c r="E2443" i="3"/>
  <c r="E2650" i="3"/>
  <c r="E2672" i="3"/>
  <c r="D1698" i="3"/>
  <c r="E1698" i="3"/>
  <c r="D1800" i="3"/>
  <c r="E1800" i="3"/>
  <c r="D188" i="3"/>
  <c r="E314" i="3"/>
  <c r="E517" i="3"/>
  <c r="D790" i="3"/>
  <c r="E1555" i="3"/>
  <c r="D1792" i="3"/>
  <c r="E256" i="3"/>
  <c r="D615" i="3"/>
  <c r="E615" i="3"/>
  <c r="D680" i="3"/>
  <c r="E888" i="3"/>
  <c r="D1019" i="3"/>
  <c r="E1274" i="3"/>
  <c r="E1346" i="3"/>
  <c r="E1414" i="3"/>
  <c r="D1691" i="3"/>
  <c r="E1691" i="3"/>
  <c r="D1898" i="3"/>
  <c r="E1898" i="3"/>
  <c r="D2027" i="3"/>
  <c r="E2027" i="3"/>
  <c r="E2219" i="3"/>
  <c r="E2580" i="3"/>
  <c r="E20" i="3"/>
  <c r="D63" i="3"/>
  <c r="E63" i="3"/>
  <c r="E122" i="3"/>
  <c r="D386" i="3"/>
  <c r="D530" i="3"/>
  <c r="E530" i="3"/>
  <c r="D995" i="3"/>
  <c r="D1118" i="3"/>
  <c r="E1182" i="3"/>
  <c r="D1283" i="3"/>
  <c r="E1294" i="3"/>
  <c r="E1347" i="3"/>
  <c r="D1355" i="3"/>
  <c r="D1407" i="3"/>
  <c r="E1435" i="3"/>
  <c r="D1435" i="3"/>
  <c r="E1510" i="3"/>
  <c r="E1525" i="3"/>
  <c r="D1533" i="3"/>
  <c r="E1533" i="3"/>
  <c r="D1605" i="3"/>
  <c r="E1605" i="3"/>
  <c r="E1642" i="3"/>
  <c r="D1676" i="3"/>
  <c r="D1729" i="3"/>
  <c r="D1777" i="3"/>
  <c r="E1777" i="3"/>
  <c r="E1802" i="3"/>
  <c r="E2039" i="3"/>
  <c r="D2088" i="3"/>
  <c r="E2088" i="3"/>
  <c r="E2193" i="3"/>
  <c r="E2399" i="3"/>
  <c r="D373" i="3"/>
  <c r="E373" i="3"/>
  <c r="D1262" i="3"/>
  <c r="E1262" i="3"/>
  <c r="D27" i="3"/>
  <c r="D160" i="3"/>
  <c r="E263" i="3"/>
  <c r="E688" i="3"/>
  <c r="E1546" i="3"/>
  <c r="E2026" i="3"/>
  <c r="E2086" i="3"/>
  <c r="D2299" i="3"/>
  <c r="E606" i="3"/>
  <c r="E733" i="3"/>
  <c r="D733" i="3"/>
  <c r="D751" i="3"/>
  <c r="E1320" i="3"/>
  <c r="D1524" i="3"/>
  <c r="D2629" i="3"/>
  <c r="E521" i="3"/>
  <c r="D521" i="3"/>
  <c r="E1043" i="3"/>
  <c r="D1043" i="3"/>
  <c r="D2251" i="3"/>
  <c r="E2251" i="3"/>
  <c r="E554" i="3"/>
  <c r="D1282" i="3"/>
  <c r="E1451" i="3"/>
  <c r="D1451" i="3"/>
  <c r="D1539" i="3"/>
  <c r="E1690" i="3"/>
  <c r="D1783" i="3"/>
  <c r="E2015" i="3"/>
  <c r="D170" i="3"/>
  <c r="E305" i="3"/>
  <c r="D538" i="3"/>
  <c r="E538" i="3"/>
  <c r="D1246" i="3"/>
  <c r="E1246" i="3"/>
  <c r="D1311" i="3"/>
  <c r="D1624" i="3"/>
  <c r="E1624" i="3"/>
  <c r="E1829" i="3"/>
  <c r="E2280" i="3"/>
  <c r="E2602" i="3"/>
  <c r="E1770" i="3"/>
  <c r="D1770" i="3"/>
  <c r="D1998" i="3"/>
  <c r="E1998" i="3"/>
  <c r="D2241" i="3"/>
  <c r="E2241" i="3"/>
  <c r="E4" i="3"/>
  <c r="E128" i="3"/>
  <c r="D191" i="3"/>
  <c r="D200" i="3"/>
  <c r="E209" i="3"/>
  <c r="D450" i="3"/>
  <c r="E495" i="3"/>
  <c r="E564" i="3"/>
  <c r="D578" i="3"/>
  <c r="D586" i="3"/>
  <c r="E592" i="3"/>
  <c r="E642" i="3"/>
  <c r="D749" i="3"/>
  <c r="D886" i="3"/>
  <c r="E927" i="3"/>
  <c r="D1033" i="3"/>
  <c r="E1101" i="3"/>
  <c r="D1133" i="3"/>
  <c r="D1176" i="3"/>
  <c r="E1202" i="3"/>
  <c r="E1209" i="3"/>
  <c r="E1227" i="3"/>
  <c r="E1272" i="3"/>
  <c r="D1297" i="3"/>
  <c r="E1374" i="3"/>
  <c r="D1383" i="3"/>
  <c r="D1405" i="3"/>
  <c r="D1468" i="3"/>
  <c r="D1488" i="3"/>
  <c r="D1513" i="3"/>
  <c r="D1556" i="3"/>
  <c r="D1664" i="3"/>
  <c r="D1677" i="3"/>
  <c r="E1726" i="3"/>
  <c r="E1754" i="3"/>
  <c r="E1762" i="3"/>
  <c r="D1851" i="3"/>
  <c r="D1890" i="3"/>
  <c r="E1960" i="3"/>
  <c r="E1979" i="3"/>
  <c r="E2019" i="3"/>
  <c r="E2100" i="3"/>
  <c r="D2110" i="3"/>
  <c r="E2336" i="3"/>
  <c r="E2507" i="3"/>
  <c r="D2538" i="3"/>
  <c r="E2624" i="3"/>
  <c r="E2674" i="3"/>
  <c r="E2692" i="3"/>
  <c r="D56" i="3"/>
  <c r="E110" i="3"/>
  <c r="E120" i="3"/>
  <c r="D148" i="3"/>
  <c r="D221" i="3"/>
  <c r="D246" i="3"/>
  <c r="D254" i="3"/>
  <c r="E300" i="3"/>
  <c r="E400" i="3"/>
  <c r="D407" i="3"/>
  <c r="D425" i="3"/>
  <c r="D434" i="3"/>
  <c r="D556" i="3"/>
  <c r="D570" i="3"/>
  <c r="E710" i="3"/>
  <c r="D742" i="3"/>
  <c r="D765" i="3"/>
  <c r="E804" i="3"/>
  <c r="D847" i="3"/>
  <c r="D878" i="3"/>
  <c r="D937" i="3"/>
  <c r="D952" i="3"/>
  <c r="E1017" i="3"/>
  <c r="D1070" i="3"/>
  <c r="D1306" i="3"/>
  <c r="E1332" i="3"/>
  <c r="D1345" i="3"/>
  <c r="D1359" i="3"/>
  <c r="E1390" i="3"/>
  <c r="E1398" i="3"/>
  <c r="D1429" i="3"/>
  <c r="D1632" i="3"/>
  <c r="D1649" i="3"/>
  <c r="E1746" i="3"/>
  <c r="D1817" i="3"/>
  <c r="E1882" i="3"/>
  <c r="E1899" i="3"/>
  <c r="E1938" i="3"/>
  <c r="E2010" i="3"/>
  <c r="D2028" i="3"/>
  <c r="D2082" i="3"/>
  <c r="D2154" i="3"/>
  <c r="E2181" i="3"/>
  <c r="D2217" i="3"/>
  <c r="D2405" i="3"/>
  <c r="D2499" i="3"/>
  <c r="E94" i="3"/>
  <c r="D102" i="3"/>
  <c r="E238" i="3"/>
  <c r="D271" i="3"/>
  <c r="E365" i="3"/>
  <c r="D488" i="3"/>
  <c r="E532" i="3"/>
  <c r="E652" i="3"/>
  <c r="E661" i="3"/>
  <c r="D670" i="3"/>
  <c r="E758" i="3"/>
  <c r="E795" i="3"/>
  <c r="E838" i="3"/>
  <c r="E945" i="3"/>
  <c r="E1134" i="3"/>
  <c r="E1273" i="3"/>
  <c r="E1281" i="3"/>
  <c r="E1368" i="3"/>
  <c r="E1521" i="3"/>
  <c r="E1567" i="3"/>
  <c r="D1584" i="3"/>
  <c r="D1599" i="3"/>
  <c r="E1678" i="3"/>
  <c r="E1794" i="3"/>
  <c r="E1863" i="3"/>
  <c r="E1980" i="3"/>
  <c r="E2020" i="3"/>
  <c r="E2208" i="3"/>
  <c r="E2226" i="3"/>
  <c r="E2253" i="3"/>
  <c r="E2274" i="3"/>
  <c r="E2320" i="3"/>
  <c r="E2356" i="3"/>
  <c r="D2675" i="3"/>
  <c r="E2684" i="3"/>
  <c r="G205" i="6"/>
  <c r="G205" i="7"/>
  <c r="H210" i="6"/>
  <c r="H210" i="7"/>
  <c r="G277" i="6"/>
  <c r="G277" i="7"/>
  <c r="H282" i="6"/>
  <c r="H282" i="7"/>
  <c r="G289" i="6"/>
  <c r="G289" i="7"/>
  <c r="G294" i="6"/>
  <c r="G294" i="7"/>
  <c r="G347" i="6"/>
  <c r="G347" i="7"/>
  <c r="H388" i="6"/>
  <c r="H388" i="7"/>
  <c r="G395" i="6"/>
  <c r="G395" i="7"/>
  <c r="H417" i="6"/>
  <c r="H417" i="7"/>
  <c r="G441" i="6"/>
  <c r="G441" i="7"/>
  <c r="H475" i="6"/>
  <c r="H475" i="7"/>
  <c r="F484" i="6"/>
  <c r="F484" i="7"/>
  <c r="F489" i="6"/>
  <c r="F489" i="7"/>
  <c r="O489" i="7" s="1"/>
  <c r="H497" i="6"/>
  <c r="H497" i="7"/>
  <c r="F530" i="6"/>
  <c r="F530" i="7"/>
  <c r="F566" i="6"/>
  <c r="F566" i="7"/>
  <c r="I603" i="6"/>
  <c r="I603" i="7"/>
  <c r="I625" i="6"/>
  <c r="I625" i="7"/>
  <c r="F629" i="6"/>
  <c r="F629" i="7"/>
  <c r="I649" i="6"/>
  <c r="I649" i="7"/>
  <c r="F653" i="6"/>
  <c r="F653" i="7"/>
  <c r="I678" i="6"/>
  <c r="I678" i="7"/>
  <c r="F682" i="6"/>
  <c r="F682" i="7"/>
  <c r="G704" i="6"/>
  <c r="G704" i="7"/>
  <c r="H899" i="6"/>
  <c r="H899" i="7"/>
  <c r="I928" i="6"/>
  <c r="I928" i="7"/>
  <c r="F932" i="6"/>
  <c r="F932" i="7"/>
  <c r="H947" i="6"/>
  <c r="H947" i="7"/>
  <c r="F980" i="6"/>
  <c r="F980" i="7"/>
  <c r="I287" i="7"/>
  <c r="H241" i="6"/>
  <c r="H241" i="7"/>
  <c r="G248" i="6"/>
  <c r="G248" i="7"/>
  <c r="G284" i="6"/>
  <c r="G284" i="7"/>
  <c r="H289" i="6"/>
  <c r="H289" i="7"/>
  <c r="G301" i="6"/>
  <c r="G301" i="7"/>
  <c r="H330" i="6"/>
  <c r="H330" i="7"/>
  <c r="G337" i="6"/>
  <c r="G337" i="7"/>
  <c r="G378" i="6"/>
  <c r="G378" i="7"/>
  <c r="H424" i="6"/>
  <c r="H424" i="7"/>
  <c r="G431" i="6"/>
  <c r="G431" i="7"/>
  <c r="H436" i="6"/>
  <c r="H436" i="7"/>
  <c r="G477" i="6"/>
  <c r="G477" i="7"/>
  <c r="I521" i="6"/>
  <c r="I521" i="7"/>
  <c r="F525" i="6"/>
  <c r="F525" i="7"/>
  <c r="F537" i="6"/>
  <c r="F537" i="7"/>
  <c r="O537" i="7" s="1"/>
  <c r="G559" i="6"/>
  <c r="G559" i="7"/>
  <c r="I586" i="6"/>
  <c r="I586" i="7"/>
  <c r="H882" i="6"/>
  <c r="H882" i="7"/>
  <c r="H918" i="6"/>
  <c r="H918" i="7"/>
  <c r="G925" i="6"/>
  <c r="G925" i="7"/>
  <c r="G949" i="6"/>
  <c r="G949" i="7"/>
  <c r="F951" i="6"/>
  <c r="F951" i="7"/>
  <c r="G961" i="6"/>
  <c r="G961" i="7"/>
  <c r="F963" i="6"/>
  <c r="F963" i="7"/>
  <c r="H990" i="6"/>
  <c r="H990" i="7"/>
  <c r="F999" i="6"/>
  <c r="F999" i="7"/>
  <c r="H1002" i="6"/>
  <c r="H1002" i="7"/>
  <c r="G1009" i="6"/>
  <c r="G1009" i="7"/>
  <c r="H1014" i="6"/>
  <c r="H1014" i="7"/>
  <c r="H1019" i="6"/>
  <c r="H1019" i="7"/>
  <c r="G1026" i="6"/>
  <c r="G1026" i="7"/>
  <c r="F1052" i="6"/>
  <c r="F1052" i="7"/>
  <c r="I1072" i="6"/>
  <c r="I1072" i="7"/>
  <c r="H1079" i="6"/>
  <c r="H1079" i="7"/>
  <c r="F1088" i="6"/>
  <c r="F1088" i="7"/>
  <c r="H1091" i="6"/>
  <c r="H1091" i="7"/>
  <c r="I1096" i="6"/>
  <c r="I1096" i="7"/>
  <c r="G1098" i="6"/>
  <c r="G1098" i="7"/>
  <c r="F1100" i="6"/>
  <c r="F1100" i="7"/>
  <c r="H1103" i="6"/>
  <c r="H1103" i="7"/>
  <c r="H1264" i="6"/>
  <c r="H1264" i="7"/>
  <c r="I1269" i="6"/>
  <c r="I1269" i="7"/>
  <c r="G1271" i="6"/>
  <c r="G1271" i="7"/>
  <c r="H1276" i="6"/>
  <c r="H1276" i="7"/>
  <c r="I1281" i="6"/>
  <c r="I1281" i="7"/>
  <c r="G1283" i="6"/>
  <c r="G1283" i="7"/>
  <c r="F1285" i="6"/>
  <c r="F1285" i="7"/>
  <c r="H1288" i="6"/>
  <c r="H1288" i="7"/>
  <c r="I1293" i="6"/>
  <c r="I1293" i="7"/>
  <c r="G1295" i="6"/>
  <c r="G1295" i="7"/>
  <c r="F1297" i="6"/>
  <c r="F1297" i="7"/>
  <c r="H1300" i="6"/>
  <c r="H1300" i="7"/>
  <c r="I1305" i="6"/>
  <c r="I1305" i="7"/>
  <c r="G68" i="7"/>
  <c r="G92" i="7"/>
  <c r="G116" i="7"/>
  <c r="G140" i="7"/>
  <c r="G164" i="7"/>
  <c r="F178" i="7"/>
  <c r="O178" i="7" s="1"/>
  <c r="F190" i="7"/>
  <c r="O190" i="7" s="1"/>
  <c r="F202" i="7"/>
  <c r="I217" i="7"/>
  <c r="O217" i="7" s="1"/>
  <c r="F255" i="7"/>
  <c r="O255" i="7" s="1"/>
  <c r="F298" i="7"/>
  <c r="I304" i="7"/>
  <c r="F320" i="7"/>
  <c r="I323" i="7"/>
  <c r="F339" i="7"/>
  <c r="O339" i="7" s="1"/>
  <c r="I345" i="7"/>
  <c r="F361" i="7"/>
  <c r="O361" i="7" s="1"/>
  <c r="I364" i="7"/>
  <c r="F380" i="7"/>
  <c r="O380" i="7" s="1"/>
  <c r="F404" i="7"/>
  <c r="O404" i="7" s="1"/>
  <c r="I475" i="7"/>
  <c r="G511" i="7"/>
  <c r="I514" i="7"/>
  <c r="H234" i="6"/>
  <c r="H234" i="7"/>
  <c r="H258" i="6"/>
  <c r="H258" i="7"/>
  <c r="G265" i="6"/>
  <c r="G265" i="7"/>
  <c r="H323" i="6"/>
  <c r="H323" i="7"/>
  <c r="G330" i="6"/>
  <c r="G330" i="7"/>
  <c r="H340" i="6"/>
  <c r="H340" i="7"/>
  <c r="G383" i="6"/>
  <c r="G383" i="7"/>
  <c r="G436" i="6"/>
  <c r="G436" i="7"/>
  <c r="G446" i="6"/>
  <c r="G446" i="7"/>
  <c r="I490" i="6"/>
  <c r="I490" i="7"/>
  <c r="I502" i="6"/>
  <c r="I502" i="7"/>
  <c r="F506" i="6"/>
  <c r="F506" i="7"/>
  <c r="F518" i="6"/>
  <c r="F518" i="7"/>
  <c r="I538" i="6"/>
  <c r="I538" i="7"/>
  <c r="G615" i="6"/>
  <c r="G615" i="7"/>
  <c r="H632" i="6"/>
  <c r="H632" i="7"/>
  <c r="F641" i="6"/>
  <c r="F641" i="7"/>
  <c r="H685" i="6"/>
  <c r="H685" i="7"/>
  <c r="F872" i="6"/>
  <c r="F872" i="7"/>
  <c r="G894" i="6"/>
  <c r="G894" i="7"/>
  <c r="H923" i="6"/>
  <c r="H923" i="7"/>
  <c r="G930" i="6"/>
  <c r="G930" i="7"/>
  <c r="F968" i="6"/>
  <c r="F968" i="7"/>
  <c r="G1002" i="6"/>
  <c r="G1002" i="7"/>
  <c r="I1012" i="6"/>
  <c r="I1012" i="7"/>
  <c r="F1016" i="6"/>
  <c r="F1016" i="7"/>
  <c r="H1024" i="6"/>
  <c r="H1024" i="7"/>
  <c r="G1031" i="6"/>
  <c r="G1031" i="7"/>
  <c r="H887" i="7"/>
  <c r="H60" i="6"/>
  <c r="H60" i="7"/>
  <c r="H205" i="6"/>
  <c r="H205" i="7"/>
  <c r="G212" i="6"/>
  <c r="G212" i="7"/>
  <c r="H265" i="6"/>
  <c r="H265" i="7"/>
  <c r="H277" i="6"/>
  <c r="H277" i="7"/>
  <c r="H306" i="6"/>
  <c r="H306" i="7"/>
  <c r="H347" i="6"/>
  <c r="H347" i="7"/>
  <c r="G402" i="6"/>
  <c r="G402" i="7"/>
  <c r="G453" i="6"/>
  <c r="G453" i="7"/>
  <c r="H581" i="6"/>
  <c r="H581" i="7"/>
  <c r="F590" i="6"/>
  <c r="F590" i="7"/>
  <c r="O590" i="7" s="1"/>
  <c r="I620" i="6"/>
  <c r="I620" i="7"/>
  <c r="G865" i="6"/>
  <c r="G865" i="7"/>
  <c r="H870" i="6"/>
  <c r="H870" i="7"/>
  <c r="G877" i="6"/>
  <c r="G877" i="7"/>
  <c r="F879" i="6"/>
  <c r="F879" i="7"/>
  <c r="G889" i="6"/>
  <c r="G889" i="7"/>
  <c r="I911" i="6"/>
  <c r="I911" i="7"/>
  <c r="F915" i="6"/>
  <c r="F915" i="7"/>
  <c r="F927" i="6"/>
  <c r="F927" i="7"/>
  <c r="I971" i="6"/>
  <c r="I971" i="7"/>
  <c r="F1011" i="6"/>
  <c r="F1011" i="7"/>
  <c r="I1024" i="6"/>
  <c r="I1024" i="7"/>
  <c r="H1043" i="6"/>
  <c r="H1043" i="7"/>
  <c r="G1050" i="6"/>
  <c r="G1050" i="7"/>
  <c r="I1060" i="6"/>
  <c r="I1060" i="7"/>
  <c r="G1074" i="6"/>
  <c r="G1074" i="7"/>
  <c r="H116" i="6"/>
  <c r="H116" i="7"/>
  <c r="G241" i="6"/>
  <c r="G241" i="7"/>
  <c r="G253" i="6"/>
  <c r="G253" i="7"/>
  <c r="H299" i="6"/>
  <c r="H299" i="7"/>
  <c r="G306" i="6"/>
  <c r="G306" i="7"/>
  <c r="H364" i="6"/>
  <c r="H364" i="7"/>
  <c r="G371" i="6"/>
  <c r="G371" i="7"/>
  <c r="H451" i="6"/>
  <c r="H451" i="7"/>
  <c r="G458" i="6"/>
  <c r="G458" i="7"/>
  <c r="H463" i="6"/>
  <c r="H463" i="7"/>
  <c r="F472" i="6"/>
  <c r="F472" i="7"/>
  <c r="G528" i="6"/>
  <c r="G528" i="7"/>
  <c r="F554" i="6"/>
  <c r="F554" i="7"/>
  <c r="G627" i="6"/>
  <c r="G627" i="7"/>
  <c r="H875" i="6"/>
  <c r="H875" i="7"/>
  <c r="H959" i="6"/>
  <c r="H959" i="7"/>
  <c r="I976" i="6"/>
  <c r="I976" i="7"/>
  <c r="G978" i="6"/>
  <c r="G978" i="7"/>
  <c r="H995" i="6"/>
  <c r="H995" i="7"/>
  <c r="I1029" i="7"/>
  <c r="H58" i="6"/>
  <c r="H58" i="7"/>
  <c r="G236" i="6"/>
  <c r="G236" i="7"/>
  <c r="G272" i="6"/>
  <c r="G272" i="7"/>
  <c r="G313" i="6"/>
  <c r="G313" i="7"/>
  <c r="G366" i="6"/>
  <c r="G366" i="7"/>
  <c r="H395" i="6"/>
  <c r="H395" i="7"/>
  <c r="G465" i="6"/>
  <c r="G465" i="7"/>
  <c r="H470" i="6"/>
  <c r="H470" i="7"/>
  <c r="F479" i="6"/>
  <c r="F479" i="7"/>
  <c r="H482" i="6"/>
  <c r="H482" i="7"/>
  <c r="I509" i="6"/>
  <c r="I509" i="7"/>
  <c r="F513" i="6"/>
  <c r="F513" i="7"/>
  <c r="I533" i="6"/>
  <c r="I533" i="7"/>
  <c r="I545" i="6"/>
  <c r="I545" i="7"/>
  <c r="F549" i="6"/>
  <c r="F549" i="7"/>
  <c r="O549" i="7" s="1"/>
  <c r="F561" i="6"/>
  <c r="F561" i="7"/>
  <c r="O561" i="7" s="1"/>
  <c r="F607" i="6"/>
  <c r="F607" i="7"/>
  <c r="O607" i="7" s="1"/>
  <c r="I935" i="6"/>
  <c r="I935" i="7"/>
  <c r="F939" i="6"/>
  <c r="F939" i="7"/>
  <c r="H954" i="6"/>
  <c r="H954" i="7"/>
  <c r="F975" i="6"/>
  <c r="F975" i="7"/>
  <c r="F1028" i="6"/>
  <c r="F1028" i="7"/>
  <c r="O1028" i="7" s="1"/>
  <c r="F1273" i="6"/>
  <c r="F1273" i="7"/>
  <c r="H70" i="6"/>
  <c r="H70" i="7"/>
  <c r="H78" i="6"/>
  <c r="H78" i="7"/>
  <c r="H84" i="6"/>
  <c r="H84" i="7"/>
  <c r="H90" i="6"/>
  <c r="H90" i="7"/>
  <c r="H96" i="6"/>
  <c r="H96" i="7"/>
  <c r="H102" i="6"/>
  <c r="H102" i="7"/>
  <c r="H110" i="6"/>
  <c r="H110" i="7"/>
  <c r="H120" i="6"/>
  <c r="H120" i="7"/>
  <c r="H126" i="6"/>
  <c r="H126" i="7"/>
  <c r="H134" i="6"/>
  <c r="H134" i="7"/>
  <c r="H138" i="6"/>
  <c r="H138" i="7"/>
  <c r="H146" i="6"/>
  <c r="H146" i="7"/>
  <c r="H152" i="6"/>
  <c r="H152" i="7"/>
  <c r="H162" i="6"/>
  <c r="H162" i="7"/>
  <c r="G176" i="6"/>
  <c r="G176" i="7"/>
  <c r="G180" i="6"/>
  <c r="G180" i="7"/>
  <c r="G184" i="6"/>
  <c r="G184" i="7"/>
  <c r="G190" i="6"/>
  <c r="G190" i="7"/>
  <c r="G196" i="6"/>
  <c r="G196" i="7"/>
  <c r="G198" i="6"/>
  <c r="G198" i="7"/>
  <c r="G231" i="6"/>
  <c r="G231" i="7"/>
  <c r="H236" i="6"/>
  <c r="H236" i="7"/>
  <c r="G255" i="6"/>
  <c r="G255" i="7"/>
  <c r="H272" i="6"/>
  <c r="H272" i="7"/>
  <c r="H354" i="6"/>
  <c r="H354" i="7"/>
  <c r="G361" i="6"/>
  <c r="G361" i="7"/>
  <c r="H366" i="6"/>
  <c r="H366" i="7"/>
  <c r="H407" i="6"/>
  <c r="H407" i="7"/>
  <c r="H465" i="6"/>
  <c r="H465" i="7"/>
  <c r="I482" i="6"/>
  <c r="I482" i="7"/>
  <c r="G506" i="6"/>
  <c r="G506" i="7"/>
  <c r="G518" i="6"/>
  <c r="G518" i="7"/>
  <c r="I528" i="6"/>
  <c r="I528" i="7"/>
  <c r="F532" i="6"/>
  <c r="F532" i="7"/>
  <c r="O532" i="7" s="1"/>
  <c r="H535" i="6"/>
  <c r="H535" i="7"/>
  <c r="H547" i="6"/>
  <c r="H547" i="7"/>
  <c r="G860" i="6"/>
  <c r="G860" i="7"/>
  <c r="H865" i="6"/>
  <c r="H865" i="7"/>
  <c r="I882" i="6"/>
  <c r="I882" i="7"/>
  <c r="O882" i="7" s="1"/>
  <c r="H925" i="6"/>
  <c r="H925" i="7"/>
  <c r="I942" i="6"/>
  <c r="I942" i="7"/>
  <c r="O942" i="7" s="1"/>
  <c r="F946" i="6"/>
  <c r="F946" i="7"/>
  <c r="O946" i="7" s="1"/>
  <c r="G90" i="7"/>
  <c r="G114" i="7"/>
  <c r="F214" i="7"/>
  <c r="I229" i="7"/>
  <c r="I410" i="7"/>
  <c r="I456" i="7"/>
  <c r="O456" i="7" s="1"/>
  <c r="G552" i="7"/>
  <c r="H935" i="7"/>
  <c r="F226" i="7"/>
  <c r="I241" i="7"/>
  <c r="I299" i="7"/>
  <c r="H311" i="6"/>
  <c r="H311" i="7"/>
  <c r="G318" i="6"/>
  <c r="G318" i="7"/>
  <c r="H376" i="6"/>
  <c r="H376" i="7"/>
  <c r="H429" i="6"/>
  <c r="H429" i="7"/>
  <c r="G482" i="6"/>
  <c r="G482" i="7"/>
  <c r="G487" i="6"/>
  <c r="G487" i="7"/>
  <c r="G492" i="6"/>
  <c r="G492" i="7"/>
  <c r="G504" i="6"/>
  <c r="G504" i="7"/>
  <c r="G516" i="6"/>
  <c r="G516" i="7"/>
  <c r="I574" i="6"/>
  <c r="I574" i="7"/>
  <c r="G581" i="6"/>
  <c r="G581" i="7"/>
  <c r="H586" i="6"/>
  <c r="H586" i="7"/>
  <c r="F595" i="6"/>
  <c r="F595" i="7"/>
  <c r="H620" i="6"/>
  <c r="H620" i="7"/>
  <c r="I637" i="6"/>
  <c r="I637" i="7"/>
  <c r="H644" i="6"/>
  <c r="H644" i="7"/>
  <c r="G651" i="6"/>
  <c r="G651" i="7"/>
  <c r="I673" i="6"/>
  <c r="I673" i="7"/>
  <c r="I880" i="6"/>
  <c r="I880" i="7"/>
  <c r="F884" i="6"/>
  <c r="F884" i="7"/>
  <c r="F920" i="6"/>
  <c r="F920" i="7"/>
  <c r="I940" i="6"/>
  <c r="I940" i="7"/>
  <c r="I952" i="6"/>
  <c r="I952" i="7"/>
  <c r="F956" i="6"/>
  <c r="F956" i="7"/>
  <c r="G966" i="6"/>
  <c r="G966" i="7"/>
  <c r="H971" i="6"/>
  <c r="H971" i="7"/>
  <c r="H983" i="6"/>
  <c r="H983" i="7"/>
  <c r="I1000" i="6"/>
  <c r="I1000" i="7"/>
  <c r="F1004" i="6"/>
  <c r="F1004" i="7"/>
  <c r="F243" i="7"/>
  <c r="O243" i="7" s="1"/>
  <c r="H52" i="6"/>
  <c r="H52" i="7"/>
  <c r="H62" i="6"/>
  <c r="H62" i="7"/>
  <c r="H229" i="6"/>
  <c r="H229" i="7"/>
  <c r="G354" i="6"/>
  <c r="G354" i="7"/>
  <c r="H359" i="6"/>
  <c r="H359" i="7"/>
  <c r="H371" i="6"/>
  <c r="H371" i="7"/>
  <c r="H412" i="6"/>
  <c r="H412" i="7"/>
  <c r="H446" i="6"/>
  <c r="H446" i="7"/>
  <c r="H492" i="6"/>
  <c r="H492" i="7"/>
  <c r="G499" i="6"/>
  <c r="G499" i="7"/>
  <c r="H504" i="6"/>
  <c r="H504" i="7"/>
  <c r="H516" i="6"/>
  <c r="H516" i="7"/>
  <c r="G547" i="6"/>
  <c r="G547" i="7"/>
  <c r="H564" i="6"/>
  <c r="H564" i="7"/>
  <c r="G622" i="6"/>
  <c r="G622" i="7"/>
  <c r="I1084" i="6"/>
  <c r="I1084" i="7"/>
  <c r="H66" i="6"/>
  <c r="H66" i="7"/>
  <c r="H76" i="6"/>
  <c r="H76" i="7"/>
  <c r="H86" i="6"/>
  <c r="H86" i="7"/>
  <c r="H98" i="6"/>
  <c r="H98" i="7"/>
  <c r="H108" i="6"/>
  <c r="H108" i="7"/>
  <c r="H118" i="6"/>
  <c r="H118" i="7"/>
  <c r="H130" i="6"/>
  <c r="H130" i="7"/>
  <c r="H142" i="6"/>
  <c r="H142" i="7"/>
  <c r="H150" i="6"/>
  <c r="H150" i="7"/>
  <c r="H158" i="6"/>
  <c r="H158" i="7"/>
  <c r="G172" i="6"/>
  <c r="G172" i="7"/>
  <c r="G188" i="6"/>
  <c r="G188" i="7"/>
  <c r="G207" i="6"/>
  <c r="G207" i="7"/>
  <c r="H212" i="6"/>
  <c r="H212" i="7"/>
  <c r="G219" i="6"/>
  <c r="G219" i="7"/>
  <c r="H224" i="6"/>
  <c r="H224" i="7"/>
  <c r="H260" i="6"/>
  <c r="H260" i="7"/>
  <c r="G267" i="6"/>
  <c r="G267" i="7"/>
  <c r="H301" i="6"/>
  <c r="H301" i="7"/>
  <c r="G320" i="6"/>
  <c r="G320" i="7"/>
  <c r="H342" i="6"/>
  <c r="H342" i="7"/>
  <c r="G349" i="6"/>
  <c r="G349" i="7"/>
  <c r="H402" i="6"/>
  <c r="H402" i="7"/>
  <c r="H419" i="6"/>
  <c r="H419" i="7"/>
  <c r="H453" i="6"/>
  <c r="H453" i="7"/>
  <c r="G460" i="6"/>
  <c r="G460" i="7"/>
  <c r="I470" i="6"/>
  <c r="I470" i="7"/>
  <c r="F474" i="6"/>
  <c r="F474" i="7"/>
  <c r="O474" i="7" s="1"/>
  <c r="H477" i="6"/>
  <c r="H477" i="7"/>
  <c r="G484" i="6"/>
  <c r="G484" i="7"/>
  <c r="F486" i="6"/>
  <c r="F486" i="7"/>
  <c r="O486" i="7" s="1"/>
  <c r="G489" i="6"/>
  <c r="G489" i="7"/>
  <c r="G494" i="6"/>
  <c r="G494" i="7"/>
  <c r="G542" i="6"/>
  <c r="G542" i="7"/>
  <c r="G872" i="6"/>
  <c r="G872" i="7"/>
  <c r="F898" i="6"/>
  <c r="F898" i="7"/>
  <c r="O898" i="7" s="1"/>
  <c r="H901" i="6"/>
  <c r="H901" i="7"/>
  <c r="G908" i="6"/>
  <c r="G908" i="7"/>
  <c r="F910" i="6"/>
  <c r="F910" i="7"/>
  <c r="H913" i="6"/>
  <c r="H913" i="7"/>
  <c r="G920" i="6"/>
  <c r="G920" i="7"/>
  <c r="G1033" i="6"/>
  <c r="G1033" i="7"/>
  <c r="G162" i="7"/>
  <c r="G112" i="7"/>
  <c r="F176" i="7"/>
  <c r="O176" i="7" s="1"/>
  <c r="I282" i="7"/>
  <c r="O282" i="7" s="1"/>
  <c r="F448" i="7"/>
  <c r="G564" i="7"/>
  <c r="H202" i="6"/>
  <c r="H202" i="7"/>
  <c r="I778" i="6"/>
  <c r="I778" i="7"/>
  <c r="F782" i="6"/>
  <c r="F782" i="7"/>
  <c r="O782" i="7" s="1"/>
  <c r="G792" i="6"/>
  <c r="G792" i="7"/>
  <c r="G804" i="6"/>
  <c r="G804" i="7"/>
  <c r="F806" i="6"/>
  <c r="F806" i="7"/>
  <c r="O806" i="7" s="1"/>
  <c r="H809" i="6"/>
  <c r="H809" i="7"/>
  <c r="G816" i="6"/>
  <c r="G816" i="7"/>
  <c r="F818" i="6"/>
  <c r="F818" i="7"/>
  <c r="O818" i="7" s="1"/>
  <c r="G821" i="6"/>
  <c r="G821" i="7"/>
  <c r="I836" i="6"/>
  <c r="I836" i="7"/>
  <c r="F840" i="6"/>
  <c r="F840" i="7"/>
  <c r="I848" i="6"/>
  <c r="I848" i="7"/>
  <c r="G850" i="6"/>
  <c r="G850" i="7"/>
  <c r="H855" i="6"/>
  <c r="H855" i="7"/>
  <c r="H867" i="6"/>
  <c r="H867" i="7"/>
  <c r="I1033" i="6"/>
  <c r="I1033" i="7"/>
  <c r="H257" i="6"/>
  <c r="H257" i="7"/>
  <c r="G751" i="6"/>
  <c r="G751" i="7"/>
  <c r="F753" i="6"/>
  <c r="F753" i="7"/>
  <c r="O753" i="7" s="1"/>
  <c r="F765" i="6"/>
  <c r="F765" i="7"/>
  <c r="O765" i="7" s="1"/>
  <c r="H804" i="6"/>
  <c r="H804" i="7"/>
  <c r="F813" i="6"/>
  <c r="F813" i="7"/>
  <c r="O813" i="7" s="1"/>
  <c r="H821" i="6"/>
  <c r="H821" i="7"/>
  <c r="G828" i="6"/>
  <c r="G828" i="7"/>
  <c r="F847" i="6"/>
  <c r="F847" i="7"/>
  <c r="O847" i="7" s="1"/>
  <c r="G893" i="6"/>
  <c r="G893" i="7"/>
  <c r="G929" i="6"/>
  <c r="G929" i="7"/>
  <c r="G84" i="7"/>
  <c r="G132" i="7"/>
  <c r="F186" i="7"/>
  <c r="O186" i="7" s="1"/>
  <c r="G470" i="7"/>
  <c r="I550" i="7"/>
  <c r="H785" i="7"/>
  <c r="I843" i="7"/>
  <c r="O843" i="7" s="1"/>
  <c r="G57" i="7"/>
  <c r="F79" i="7"/>
  <c r="O79" i="7" s="1"/>
  <c r="G82" i="7"/>
  <c r="F103" i="7"/>
  <c r="O103" i="7" s="1"/>
  <c r="G106" i="7"/>
  <c r="F127" i="7"/>
  <c r="O127" i="7" s="1"/>
  <c r="G130" i="7"/>
  <c r="F151" i="7"/>
  <c r="O151" i="7" s="1"/>
  <c r="G154" i="7"/>
  <c r="F235" i="7"/>
  <c r="I238" i="7"/>
  <c r="I239" i="7"/>
  <c r="F262" i="7"/>
  <c r="I294" i="7"/>
  <c r="F310" i="7"/>
  <c r="I316" i="7"/>
  <c r="F332" i="7"/>
  <c r="O332" i="7" s="1"/>
  <c r="I335" i="7"/>
  <c r="F351" i="7"/>
  <c r="I357" i="7"/>
  <c r="F373" i="7"/>
  <c r="I376" i="7"/>
  <c r="I400" i="7"/>
  <c r="O400" i="7" s="1"/>
  <c r="I424" i="7"/>
  <c r="F443" i="7"/>
  <c r="I446" i="7"/>
  <c r="G610" i="7"/>
  <c r="I613" i="7"/>
  <c r="G680" i="7"/>
  <c r="H697" i="7"/>
  <c r="H797" i="7"/>
  <c r="I947" i="7"/>
  <c r="O947" i="7" s="1"/>
  <c r="G954" i="7"/>
  <c r="G985" i="7"/>
  <c r="I1048" i="7"/>
  <c r="G1065" i="7"/>
  <c r="G2648" i="6"/>
  <c r="G2648" i="7"/>
  <c r="F2650" i="6"/>
  <c r="F2650" i="7"/>
  <c r="H2653" i="6"/>
  <c r="H2653" i="7"/>
  <c r="I2658" i="6"/>
  <c r="I2658" i="7"/>
  <c r="G2660" i="6"/>
  <c r="G2660" i="7"/>
  <c r="F2662" i="6"/>
  <c r="F2662" i="7"/>
  <c r="H2665" i="6"/>
  <c r="H2665" i="7"/>
  <c r="I2670" i="6"/>
  <c r="I2670" i="7"/>
  <c r="I2675" i="6"/>
  <c r="I2675" i="7"/>
  <c r="G2677" i="6"/>
  <c r="G2677" i="7"/>
  <c r="H2682" i="6"/>
  <c r="H2682" i="7"/>
  <c r="I2687" i="6"/>
  <c r="I2687" i="7"/>
  <c r="G2689" i="6"/>
  <c r="G2689" i="7"/>
  <c r="F2691" i="6"/>
  <c r="F2691" i="7"/>
  <c r="G55" i="7"/>
  <c r="F77" i="7"/>
  <c r="O77" i="7" s="1"/>
  <c r="G80" i="7"/>
  <c r="F101" i="7"/>
  <c r="O101" i="7" s="1"/>
  <c r="G104" i="7"/>
  <c r="F125" i="7"/>
  <c r="O125" i="7" s="1"/>
  <c r="G128" i="7"/>
  <c r="F149" i="7"/>
  <c r="O149" i="7" s="1"/>
  <c r="G152" i="7"/>
  <c r="F172" i="7"/>
  <c r="O172" i="7" s="1"/>
  <c r="F184" i="7"/>
  <c r="O184" i="7" s="1"/>
  <c r="F196" i="7"/>
  <c r="O196" i="7" s="1"/>
  <c r="F209" i="7"/>
  <c r="O209" i="7" s="1"/>
  <c r="I210" i="7"/>
  <c r="F247" i="7"/>
  <c r="I250" i="7"/>
  <c r="I251" i="7"/>
  <c r="F274" i="7"/>
  <c r="O274" i="7" s="1"/>
  <c r="I277" i="7"/>
  <c r="F291" i="7"/>
  <c r="F392" i="7"/>
  <c r="O392" i="7" s="1"/>
  <c r="I598" i="7"/>
  <c r="I867" i="7"/>
  <c r="I868" i="7"/>
  <c r="G874" i="7"/>
  <c r="I875" i="7"/>
  <c r="G881" i="7"/>
  <c r="G882" i="7"/>
  <c r="I903" i="7"/>
  <c r="I904" i="7"/>
  <c r="F1110" i="7"/>
  <c r="G88" i="7"/>
  <c r="G160" i="7"/>
  <c r="F188" i="7"/>
  <c r="O188" i="7" s="1"/>
  <c r="F200" i="7"/>
  <c r="O200" i="7" s="1"/>
  <c r="F296" i="7"/>
  <c r="I340" i="7"/>
  <c r="F426" i="7"/>
  <c r="H552" i="7"/>
  <c r="H656" i="7"/>
  <c r="H949" i="7"/>
  <c r="G209" i="6"/>
  <c r="G209" i="7"/>
  <c r="H214" i="6"/>
  <c r="H214" i="7"/>
  <c r="G221" i="6"/>
  <c r="G221" i="7"/>
  <c r="H238" i="6"/>
  <c r="H238" i="7"/>
  <c r="G245" i="6"/>
  <c r="G245" i="7"/>
  <c r="H274" i="6"/>
  <c r="H274" i="7"/>
  <c r="G780" i="6"/>
  <c r="G780" i="7"/>
  <c r="F852" i="6"/>
  <c r="F852" i="7"/>
  <c r="O852" i="7" s="1"/>
  <c r="G110" i="7"/>
  <c r="G158" i="7"/>
  <c r="I215" i="7"/>
  <c r="I318" i="7"/>
  <c r="H509" i="7"/>
  <c r="H221" i="6"/>
  <c r="H221" i="7"/>
  <c r="G264" i="6"/>
  <c r="G264" i="7"/>
  <c r="H269" i="6"/>
  <c r="H269" i="7"/>
  <c r="F717" i="6"/>
  <c r="F717" i="7"/>
  <c r="O717" i="7" s="1"/>
  <c r="I749" i="6"/>
  <c r="I749" i="7"/>
  <c r="H756" i="6"/>
  <c r="H756" i="7"/>
  <c r="I773" i="6"/>
  <c r="I773" i="7"/>
  <c r="F777" i="6"/>
  <c r="F777" i="7"/>
  <c r="O777" i="7" s="1"/>
  <c r="F801" i="6"/>
  <c r="F801" i="7"/>
  <c r="O801" i="7" s="1"/>
  <c r="F835" i="6"/>
  <c r="F835" i="7"/>
  <c r="H1498" i="6"/>
  <c r="H1498" i="7"/>
  <c r="H1510" i="6"/>
  <c r="H1510" i="7"/>
  <c r="F1512" i="6"/>
  <c r="F1512" i="7"/>
  <c r="H1515" i="6"/>
  <c r="H1515" i="7"/>
  <c r="I1520" i="6"/>
  <c r="I1520" i="7"/>
  <c r="G1522" i="6"/>
  <c r="G1522" i="7"/>
  <c r="F1524" i="6"/>
  <c r="F1524" i="7"/>
  <c r="H1527" i="6"/>
  <c r="H1527" i="7"/>
  <c r="I1544" i="6"/>
  <c r="I1544" i="7"/>
  <c r="G1546" i="6"/>
  <c r="G1546" i="7"/>
  <c r="F1548" i="6"/>
  <c r="F1548" i="7"/>
  <c r="H1551" i="6"/>
  <c r="H1551" i="7"/>
  <c r="I1568" i="6"/>
  <c r="I1568" i="7"/>
  <c r="G1570" i="6"/>
  <c r="G1570" i="7"/>
  <c r="F1572" i="6"/>
  <c r="F1572" i="7"/>
  <c r="H1575" i="6"/>
  <c r="H1575" i="7"/>
  <c r="I1592" i="6"/>
  <c r="I1592" i="7"/>
  <c r="G1594" i="6"/>
  <c r="G1594" i="7"/>
  <c r="F1596" i="6"/>
  <c r="F1596" i="7"/>
  <c r="H1599" i="6"/>
  <c r="H1599" i="7"/>
  <c r="I1616" i="6"/>
  <c r="I1616" i="7"/>
  <c r="G1618" i="6"/>
  <c r="G1618" i="7"/>
  <c r="F1620" i="6"/>
  <c r="F1620" i="7"/>
  <c r="H1623" i="6"/>
  <c r="H1623" i="7"/>
  <c r="I1669" i="6"/>
  <c r="I1669" i="7"/>
  <c r="O1669" i="7" s="1"/>
  <c r="G1671" i="6"/>
  <c r="G1671" i="7"/>
  <c r="F1673" i="6"/>
  <c r="F1673" i="7"/>
  <c r="H1676" i="6"/>
  <c r="H1676" i="7"/>
  <c r="I1693" i="6"/>
  <c r="I1693" i="7"/>
  <c r="G1695" i="6"/>
  <c r="G1695" i="7"/>
  <c r="F1697" i="6"/>
  <c r="F1697" i="7"/>
  <c r="I1705" i="6"/>
  <c r="I1705" i="7"/>
  <c r="I1722" i="6"/>
  <c r="I1722" i="7"/>
  <c r="G1724" i="6"/>
  <c r="G1724" i="7"/>
  <c r="F1726" i="6"/>
  <c r="F1726" i="7"/>
  <c r="H1729" i="6"/>
  <c r="H1729" i="7"/>
  <c r="H1741" i="6"/>
  <c r="H1741" i="7"/>
  <c r="I1746" i="6"/>
  <c r="I1746" i="7"/>
  <c r="G1748" i="6"/>
  <c r="G1748" i="7"/>
  <c r="H1753" i="6"/>
  <c r="H1753" i="7"/>
  <c r="I1758" i="6"/>
  <c r="I1758" i="7"/>
  <c r="G1760" i="6"/>
  <c r="G1760" i="7"/>
  <c r="F1762" i="6"/>
  <c r="F1762" i="7"/>
  <c r="H1765" i="6"/>
  <c r="H1765" i="7"/>
  <c r="I1770" i="6"/>
  <c r="I1770" i="7"/>
  <c r="G1772" i="6"/>
  <c r="G1772" i="7"/>
  <c r="F1774" i="6"/>
  <c r="F1774" i="7"/>
  <c r="H1777" i="6"/>
  <c r="H1777" i="7"/>
  <c r="I1782" i="6"/>
  <c r="I1782" i="7"/>
  <c r="G1784" i="6"/>
  <c r="G1784" i="7"/>
  <c r="F1786" i="6"/>
  <c r="F1786" i="7"/>
  <c r="H1789" i="6"/>
  <c r="H1789" i="7"/>
  <c r="I1794" i="6"/>
  <c r="I1794" i="7"/>
  <c r="G1796" i="6"/>
  <c r="G1796" i="7"/>
  <c r="F1798" i="6"/>
  <c r="F1798" i="7"/>
  <c r="H1801" i="6"/>
  <c r="H1801" i="7"/>
  <c r="I1806" i="6"/>
  <c r="I1806" i="7"/>
  <c r="G1808" i="6"/>
  <c r="G1808" i="7"/>
  <c r="F1810" i="6"/>
  <c r="F1810" i="7"/>
  <c r="H1813" i="6"/>
  <c r="H1813" i="7"/>
  <c r="I1818" i="6"/>
  <c r="I1818" i="7"/>
  <c r="G1820" i="6"/>
  <c r="G1820" i="7"/>
  <c r="F1822" i="6"/>
  <c r="F1822" i="7"/>
  <c r="H1825" i="6"/>
  <c r="H1825" i="7"/>
  <c r="I1830" i="6"/>
  <c r="I1830" i="7"/>
  <c r="G1832" i="6"/>
  <c r="G1832" i="7"/>
  <c r="F1834" i="6"/>
  <c r="F1834" i="7"/>
  <c r="H1837" i="6"/>
  <c r="H1837" i="7"/>
  <c r="I1842" i="6"/>
  <c r="I1842" i="7"/>
  <c r="G1844" i="6"/>
  <c r="G1844" i="7"/>
  <c r="F1846" i="6"/>
  <c r="F1846" i="7"/>
  <c r="H1849" i="6"/>
  <c r="H1849" i="7"/>
  <c r="I1854" i="7"/>
  <c r="I1854" i="6"/>
  <c r="G1856" i="6"/>
  <c r="G1856" i="7"/>
  <c r="F1858" i="6"/>
  <c r="F1858" i="7"/>
  <c r="H1861" i="6"/>
  <c r="H1861" i="7"/>
  <c r="I1866" i="6"/>
  <c r="I1866" i="7"/>
  <c r="G1868" i="6"/>
  <c r="G1868" i="7"/>
  <c r="F1870" i="6"/>
  <c r="F1870" i="7"/>
  <c r="H1873" i="6"/>
  <c r="H1873" i="7"/>
  <c r="I1878" i="6"/>
  <c r="I1878" i="7"/>
  <c r="H2415" i="6"/>
  <c r="H2415" i="7"/>
  <c r="I2420" i="6"/>
  <c r="I2420" i="7"/>
  <c r="G2422" i="6"/>
  <c r="G2422" i="7"/>
  <c r="F2424" i="7"/>
  <c r="F2424" i="6"/>
  <c r="H2427" i="6"/>
  <c r="H2427" i="7"/>
  <c r="H2432" i="6"/>
  <c r="H2432" i="7"/>
  <c r="I2437" i="6"/>
  <c r="I2437" i="7"/>
  <c r="G2439" i="6"/>
  <c r="G2439" i="7"/>
  <c r="F2441" i="6"/>
  <c r="F2441" i="7"/>
  <c r="H2444" i="6"/>
  <c r="H2444" i="7"/>
  <c r="I2449" i="6"/>
  <c r="I2449" i="7"/>
  <c r="G2451" i="6"/>
  <c r="G2451" i="7"/>
  <c r="F2453" i="6"/>
  <c r="F2453" i="7"/>
  <c r="H2456" i="6"/>
  <c r="H2456" i="7"/>
  <c r="I2461" i="6"/>
  <c r="I2461" i="7"/>
  <c r="G2463" i="6"/>
  <c r="G2463" i="7"/>
  <c r="F2465" i="6"/>
  <c r="F2465" i="7"/>
  <c r="H2468" i="6"/>
  <c r="H2468" i="7"/>
  <c r="I2473" i="6"/>
  <c r="I2473" i="7"/>
  <c r="G2475" i="6"/>
  <c r="G2475" i="7"/>
  <c r="F2477" i="6"/>
  <c r="F2477" i="7"/>
  <c r="H2480" i="6"/>
  <c r="H2480" i="7"/>
  <c r="I2485" i="6"/>
  <c r="I2485" i="7"/>
  <c r="G2487" i="6"/>
  <c r="G2487" i="7"/>
  <c r="F2489" i="6"/>
  <c r="F2489" i="7"/>
  <c r="I2497" i="6"/>
  <c r="I2497" i="7"/>
  <c r="G2499" i="6"/>
  <c r="G2499" i="7"/>
  <c r="F2501" i="6"/>
  <c r="F2501" i="7"/>
  <c r="O2501" i="7" s="1"/>
  <c r="H2504" i="6"/>
  <c r="H2504" i="7"/>
  <c r="I2509" i="6"/>
  <c r="I2509" i="7"/>
  <c r="G2511" i="6"/>
  <c r="G2511" i="7"/>
  <c r="F2513" i="6"/>
  <c r="F2513" i="7"/>
  <c r="O2513" i="7" s="1"/>
  <c r="H2516" i="6"/>
  <c r="H2516" i="7"/>
  <c r="I2521" i="6"/>
  <c r="I2521" i="7"/>
  <c r="G2523" i="7"/>
  <c r="G2523" i="6"/>
  <c r="F2525" i="6"/>
  <c r="F2525" i="7"/>
  <c r="H2528" i="6"/>
  <c r="H2528" i="7"/>
  <c r="I2533" i="6"/>
  <c r="I2533" i="7"/>
  <c r="G2535" i="6"/>
  <c r="G2535" i="7"/>
  <c r="F2537" i="6"/>
  <c r="F2537" i="7"/>
  <c r="H2540" i="6"/>
  <c r="H2540" i="7"/>
  <c r="I2545" i="6"/>
  <c r="I2545" i="7"/>
  <c r="O2545" i="7" s="1"/>
  <c r="G2547" i="6"/>
  <c r="G2547" i="7"/>
  <c r="F2549" i="6"/>
  <c r="F2549" i="7"/>
  <c r="H2552" i="6"/>
  <c r="H2552" i="7"/>
  <c r="I2557" i="6"/>
  <c r="I2557" i="7"/>
  <c r="G2559" i="6"/>
  <c r="G2559" i="7"/>
  <c r="F2561" i="6"/>
  <c r="F2561" i="7"/>
  <c r="H2564" i="6"/>
  <c r="H2564" i="7"/>
  <c r="I2569" i="6"/>
  <c r="I2569" i="7"/>
  <c r="G2571" i="6"/>
  <c r="G2571" i="7"/>
  <c r="F2573" i="6"/>
  <c r="F2573" i="7"/>
  <c r="H2576" i="6"/>
  <c r="H2576" i="7"/>
  <c r="I2581" i="6"/>
  <c r="I2581" i="7"/>
  <c r="G2583" i="6"/>
  <c r="G2583" i="7"/>
  <c r="F2585" i="6"/>
  <c r="F2585" i="7"/>
  <c r="O2585" i="7" s="1"/>
  <c r="H2588" i="6"/>
  <c r="H2588" i="7"/>
  <c r="I2593" i="6"/>
  <c r="I2593" i="7"/>
  <c r="O2593" i="7" s="1"/>
  <c r="G2595" i="6"/>
  <c r="G2595" i="7"/>
  <c r="F2597" i="6"/>
  <c r="F2597" i="7"/>
  <c r="H2600" i="6"/>
  <c r="H2600" i="7"/>
  <c r="I2605" i="6"/>
  <c r="I2605" i="7"/>
  <c r="G2607" i="7"/>
  <c r="G2607" i="6"/>
  <c r="F2609" i="6"/>
  <c r="F2609" i="7"/>
  <c r="H2612" i="6"/>
  <c r="H2612" i="7"/>
  <c r="I2617" i="6"/>
  <c r="I2617" i="7"/>
  <c r="G2619" i="6"/>
  <c r="G2619" i="7"/>
  <c r="F2621" i="6"/>
  <c r="F2621" i="7"/>
  <c r="H2624" i="6"/>
  <c r="H2624" i="7"/>
  <c r="I2629" i="6"/>
  <c r="I2629" i="7"/>
  <c r="G2631" i="6"/>
  <c r="G2631" i="7"/>
  <c r="F2633" i="6"/>
  <c r="F2633" i="7"/>
  <c r="H2636" i="6"/>
  <c r="H2636" i="7"/>
  <c r="I2641" i="6"/>
  <c r="I2641" i="7"/>
  <c r="G2643" i="6"/>
  <c r="G2643" i="7"/>
  <c r="F2645" i="6"/>
  <c r="F2645" i="7"/>
  <c r="O2645" i="7" s="1"/>
  <c r="F2510" i="6"/>
  <c r="G53" i="7"/>
  <c r="F75" i="7"/>
  <c r="O75" i="7" s="1"/>
  <c r="G78" i="7"/>
  <c r="F99" i="7"/>
  <c r="O99" i="7" s="1"/>
  <c r="G102" i="7"/>
  <c r="F123" i="7"/>
  <c r="O123" i="7" s="1"/>
  <c r="G126" i="7"/>
  <c r="F147" i="7"/>
  <c r="O147" i="7" s="1"/>
  <c r="G150" i="7"/>
  <c r="F221" i="7"/>
  <c r="O221" i="7" s="1"/>
  <c r="I222" i="7"/>
  <c r="F259" i="7"/>
  <c r="I262" i="7"/>
  <c r="I263" i="7"/>
  <c r="I291" i="7"/>
  <c r="F308" i="7"/>
  <c r="O308" i="7" s="1"/>
  <c r="I311" i="7"/>
  <c r="F327" i="7"/>
  <c r="O327" i="7" s="1"/>
  <c r="F349" i="7"/>
  <c r="I352" i="7"/>
  <c r="F368" i="7"/>
  <c r="O368" i="7" s="1"/>
  <c r="I395" i="7"/>
  <c r="F416" i="7"/>
  <c r="O416" i="7" s="1"/>
  <c r="I422" i="7"/>
  <c r="O422" i="7" s="1"/>
  <c r="I444" i="7"/>
  <c r="F462" i="7"/>
  <c r="O462" i="7" s="1"/>
  <c r="I468" i="7"/>
  <c r="O468" i="7" s="1"/>
  <c r="G217" i="6"/>
  <c r="G217" i="7"/>
  <c r="H222" i="6"/>
  <c r="H222" i="7"/>
  <c r="G229" i="6"/>
  <c r="G229" i="7"/>
  <c r="H246" i="6"/>
  <c r="H246" i="7"/>
  <c r="H335" i="6"/>
  <c r="H335" i="7"/>
  <c r="H352" i="6"/>
  <c r="H352" i="7"/>
  <c r="G412" i="6"/>
  <c r="G412" i="7"/>
  <c r="G424" i="6"/>
  <c r="G424" i="7"/>
  <c r="I480" i="6"/>
  <c r="I480" i="7"/>
  <c r="F494" i="6"/>
  <c r="F494" i="7"/>
  <c r="H521" i="6"/>
  <c r="H521" i="7"/>
  <c r="H533" i="6"/>
  <c r="H533" i="7"/>
  <c r="F542" i="6"/>
  <c r="F542" i="7"/>
  <c r="H557" i="6"/>
  <c r="H557" i="7"/>
  <c r="H569" i="6"/>
  <c r="H569" i="7"/>
  <c r="I591" i="6"/>
  <c r="I591" i="7"/>
  <c r="I608" i="6"/>
  <c r="I608" i="7"/>
  <c r="G639" i="6"/>
  <c r="G639" i="7"/>
  <c r="I661" i="6"/>
  <c r="I661" i="7"/>
  <c r="F665" i="6"/>
  <c r="F665" i="7"/>
  <c r="I702" i="6"/>
  <c r="I702" i="7"/>
  <c r="I892" i="6"/>
  <c r="I892" i="7"/>
  <c r="F896" i="6"/>
  <c r="F896" i="7"/>
  <c r="H911" i="6"/>
  <c r="H911" i="7"/>
  <c r="F944" i="6"/>
  <c r="F944" i="7"/>
  <c r="G990" i="6"/>
  <c r="G990" i="7"/>
  <c r="F992" i="6"/>
  <c r="F992" i="7"/>
  <c r="G1014" i="6"/>
  <c r="G1014" i="7"/>
  <c r="G1019" i="6"/>
  <c r="G1019" i="7"/>
  <c r="H56" i="6"/>
  <c r="H56" i="7"/>
  <c r="H217" i="6"/>
  <c r="H217" i="7"/>
  <c r="H253" i="6"/>
  <c r="H253" i="7"/>
  <c r="G260" i="6"/>
  <c r="G260" i="7"/>
  <c r="H294" i="6"/>
  <c r="H294" i="7"/>
  <c r="H318" i="6"/>
  <c r="H318" i="7"/>
  <c r="G325" i="6"/>
  <c r="G325" i="7"/>
  <c r="H383" i="6"/>
  <c r="H383" i="7"/>
  <c r="G390" i="6"/>
  <c r="G390" i="7"/>
  <c r="G407" i="6"/>
  <c r="G407" i="7"/>
  <c r="H441" i="6"/>
  <c r="H441" i="7"/>
  <c r="H528" i="6"/>
  <c r="H528" i="7"/>
  <c r="G535" i="6"/>
  <c r="G535" i="7"/>
  <c r="I557" i="6"/>
  <c r="I557" i="7"/>
  <c r="I569" i="6"/>
  <c r="I569" i="7"/>
  <c r="F573" i="6"/>
  <c r="F573" i="7"/>
  <c r="O573" i="7" s="1"/>
  <c r="G576" i="6"/>
  <c r="G576" i="7"/>
  <c r="G588" i="6"/>
  <c r="G588" i="7"/>
  <c r="G600" i="6"/>
  <c r="G600" i="7"/>
  <c r="F602" i="6"/>
  <c r="F602" i="7"/>
  <c r="O602" i="7" s="1"/>
  <c r="G605" i="6"/>
  <c r="G605" i="7"/>
  <c r="F612" i="6"/>
  <c r="F612" i="7"/>
  <c r="O612" i="7" s="1"/>
  <c r="H615" i="6"/>
  <c r="H615" i="7"/>
  <c r="F624" i="6"/>
  <c r="F624" i="7"/>
  <c r="O624" i="7" s="1"/>
  <c r="I899" i="6"/>
  <c r="I899" i="7"/>
  <c r="O899" i="7" s="1"/>
  <c r="G901" i="6"/>
  <c r="G901" i="7"/>
  <c r="F903" i="6"/>
  <c r="F903" i="7"/>
  <c r="G913" i="6"/>
  <c r="G913" i="7"/>
  <c r="I923" i="6"/>
  <c r="I923" i="7"/>
  <c r="H930" i="6"/>
  <c r="H930" i="7"/>
  <c r="H942" i="6"/>
  <c r="H942" i="7"/>
  <c r="I959" i="6"/>
  <c r="I959" i="7"/>
  <c r="F987" i="6"/>
  <c r="F987" i="7"/>
  <c r="G997" i="6"/>
  <c r="G997" i="7"/>
  <c r="G1038" i="6"/>
  <c r="G1038" i="7"/>
  <c r="F1040" i="6"/>
  <c r="F1040" i="7"/>
  <c r="H1055" i="6"/>
  <c r="H1055" i="7"/>
  <c r="G1062" i="6"/>
  <c r="G1062" i="7"/>
  <c r="F1064" i="6"/>
  <c r="F1064" i="7"/>
  <c r="F1076" i="6"/>
  <c r="F1076" i="7"/>
  <c r="H68" i="6"/>
  <c r="H68" i="7"/>
  <c r="H74" i="6"/>
  <c r="H74" i="7"/>
  <c r="H82" i="6"/>
  <c r="H82" i="7"/>
  <c r="H92" i="6"/>
  <c r="H92" i="7"/>
  <c r="H100" i="6"/>
  <c r="H100" i="7"/>
  <c r="H106" i="6"/>
  <c r="H106" i="7"/>
  <c r="H114" i="6"/>
  <c r="H114" i="7"/>
  <c r="H124" i="6"/>
  <c r="H124" i="7"/>
  <c r="H132" i="6"/>
  <c r="H132" i="7"/>
  <c r="H140" i="6"/>
  <c r="H140" i="7"/>
  <c r="H148" i="6"/>
  <c r="H148" i="7"/>
  <c r="H156" i="6"/>
  <c r="H156" i="7"/>
  <c r="H164" i="6"/>
  <c r="H164" i="7"/>
  <c r="G170" i="6"/>
  <c r="G170" i="7"/>
  <c r="G182" i="6"/>
  <c r="G182" i="7"/>
  <c r="G194" i="6"/>
  <c r="G194" i="7"/>
  <c r="G243" i="6"/>
  <c r="G243" i="7"/>
  <c r="G291" i="6"/>
  <c r="G291" i="7"/>
  <c r="G296" i="6"/>
  <c r="G296" i="7"/>
  <c r="H325" i="6"/>
  <c r="H325" i="7"/>
  <c r="G373" i="6"/>
  <c r="G373" i="7"/>
  <c r="H378" i="6"/>
  <c r="H378" i="7"/>
  <c r="G385" i="6"/>
  <c r="G385" i="7"/>
  <c r="G414" i="6"/>
  <c r="G414" i="7"/>
  <c r="H431" i="6"/>
  <c r="H431" i="7"/>
  <c r="G438" i="6"/>
  <c r="G438" i="7"/>
  <c r="G443" i="6"/>
  <c r="G443" i="7"/>
  <c r="G448" i="6"/>
  <c r="G448" i="7"/>
  <c r="I492" i="6"/>
  <c r="I492" i="7"/>
  <c r="F496" i="6"/>
  <c r="F496" i="7"/>
  <c r="O496" i="7" s="1"/>
  <c r="H499" i="6"/>
  <c r="H499" i="7"/>
  <c r="I516" i="6"/>
  <c r="I516" i="7"/>
  <c r="F520" i="6"/>
  <c r="F520" i="7"/>
  <c r="O520" i="7" s="1"/>
  <c r="H523" i="6"/>
  <c r="H523" i="7"/>
  <c r="G530" i="6"/>
  <c r="G530" i="7"/>
  <c r="F862" i="6"/>
  <c r="F862" i="7"/>
  <c r="I894" i="6"/>
  <c r="I894" i="7"/>
  <c r="O894" i="7" s="1"/>
  <c r="I1031" i="6"/>
  <c r="I1031" i="7"/>
  <c r="G66" i="7"/>
  <c r="G138" i="7"/>
  <c r="F267" i="7"/>
  <c r="F281" i="7"/>
  <c r="O281" i="7" s="1"/>
  <c r="I383" i="7"/>
  <c r="F428" i="7"/>
  <c r="O428" i="7" s="1"/>
  <c r="I434" i="7"/>
  <c r="F450" i="7"/>
  <c r="O450" i="7" s="1"/>
  <c r="G472" i="7"/>
  <c r="H511" i="7"/>
  <c r="H627" i="7"/>
  <c r="G136" i="7"/>
  <c r="I203" i="7"/>
  <c r="F356" i="7"/>
  <c r="O356" i="7" s="1"/>
  <c r="H1067" i="7"/>
  <c r="H226" i="6"/>
  <c r="H226" i="7"/>
  <c r="G233" i="6"/>
  <c r="G233" i="7"/>
  <c r="G257" i="6"/>
  <c r="G257" i="7"/>
  <c r="H286" i="6"/>
  <c r="H286" i="7"/>
  <c r="I790" i="6"/>
  <c r="I790" i="7"/>
  <c r="O790" i="7" s="1"/>
  <c r="F794" i="6"/>
  <c r="F794" i="7"/>
  <c r="O794" i="7" s="1"/>
  <c r="F823" i="6"/>
  <c r="F823" i="7"/>
  <c r="O823" i="7" s="1"/>
  <c r="H826" i="6"/>
  <c r="H826" i="7"/>
  <c r="H831" i="6"/>
  <c r="H831" i="7"/>
  <c r="G838" i="6"/>
  <c r="G838" i="7"/>
  <c r="I860" i="6"/>
  <c r="I860" i="7"/>
  <c r="G862" i="6"/>
  <c r="G862" i="7"/>
  <c r="F864" i="6"/>
  <c r="F864" i="7"/>
  <c r="I872" i="6"/>
  <c r="I872" i="7"/>
  <c r="F876" i="6"/>
  <c r="F876" i="7"/>
  <c r="O876" i="7" s="1"/>
  <c r="H879" i="6"/>
  <c r="H879" i="7"/>
  <c r="G86" i="7"/>
  <c r="I296" i="7"/>
  <c r="F334" i="7"/>
  <c r="F375" i="7"/>
  <c r="I381" i="7"/>
  <c r="F399" i="7"/>
  <c r="I429" i="7"/>
  <c r="I540" i="7"/>
  <c r="H843" i="7"/>
  <c r="H233" i="6"/>
  <c r="H233" i="7"/>
  <c r="G240" i="6"/>
  <c r="G240" i="7"/>
  <c r="H245" i="6"/>
  <c r="H245" i="7"/>
  <c r="I713" i="6"/>
  <c r="I713" i="7"/>
  <c r="H744" i="6"/>
  <c r="H744" i="7"/>
  <c r="G775" i="6"/>
  <c r="G775" i="7"/>
  <c r="H780" i="6"/>
  <c r="H780" i="7"/>
  <c r="G787" i="6"/>
  <c r="G787" i="7"/>
  <c r="I831" i="6"/>
  <c r="I831" i="7"/>
  <c r="I1503" i="6"/>
  <c r="I1503" i="7"/>
  <c r="G1505" i="6"/>
  <c r="G1505" i="7"/>
  <c r="F1507" i="6"/>
  <c r="F1507" i="7"/>
  <c r="I1532" i="6"/>
  <c r="I1532" i="7"/>
  <c r="G1534" i="6"/>
  <c r="G1534" i="7"/>
  <c r="F1536" i="6"/>
  <c r="F1536" i="7"/>
  <c r="H1539" i="6"/>
  <c r="H1539" i="7"/>
  <c r="I1556" i="6"/>
  <c r="I1556" i="7"/>
  <c r="G1558" i="6"/>
  <c r="G1558" i="7"/>
  <c r="F1560" i="6"/>
  <c r="F1560" i="7"/>
  <c r="H1563" i="6"/>
  <c r="H1563" i="7"/>
  <c r="I1580" i="6"/>
  <c r="I1580" i="7"/>
  <c r="G1582" i="6"/>
  <c r="G1582" i="7"/>
  <c r="F1584" i="6"/>
  <c r="F1584" i="7"/>
  <c r="H1587" i="6"/>
  <c r="H1587" i="7"/>
  <c r="I1604" i="6"/>
  <c r="I1604" i="7"/>
  <c r="G1606" i="6"/>
  <c r="G1606" i="7"/>
  <c r="F1608" i="6"/>
  <c r="F1608" i="7"/>
  <c r="H1611" i="6"/>
  <c r="H1611" i="7"/>
  <c r="I1628" i="6"/>
  <c r="I1628" i="7"/>
  <c r="G1630" i="6"/>
  <c r="G1630" i="7"/>
  <c r="F1632" i="6"/>
  <c r="F1632" i="7"/>
  <c r="H1635" i="6"/>
  <c r="H1635" i="7"/>
  <c r="I1640" i="6"/>
  <c r="I1640" i="7"/>
  <c r="G1642" i="6"/>
  <c r="G1642" i="7"/>
  <c r="F1644" i="6"/>
  <c r="F1644" i="7"/>
  <c r="H1647" i="6"/>
  <c r="H1647" i="7"/>
  <c r="H1652" i="6"/>
  <c r="H1652" i="7"/>
  <c r="I1657" i="6"/>
  <c r="I1657" i="7"/>
  <c r="G1659" i="6"/>
  <c r="G1659" i="7"/>
  <c r="F1661" i="6"/>
  <c r="F1661" i="7"/>
  <c r="H1664" i="6"/>
  <c r="H1664" i="7"/>
  <c r="I1681" i="6"/>
  <c r="I1681" i="7"/>
  <c r="G1683" i="6"/>
  <c r="G1683" i="7"/>
  <c r="F1685" i="6"/>
  <c r="F1685" i="7"/>
  <c r="H1688" i="6"/>
  <c r="H1688" i="7"/>
  <c r="H1700" i="6"/>
  <c r="H1700" i="7"/>
  <c r="G1707" i="6"/>
  <c r="G1707" i="7"/>
  <c r="I1710" i="6"/>
  <c r="I1710" i="7"/>
  <c r="G1712" i="6"/>
  <c r="G1712" i="7"/>
  <c r="F1714" i="6"/>
  <c r="F1714" i="7"/>
  <c r="H1717" i="6"/>
  <c r="H1717" i="7"/>
  <c r="I1734" i="6"/>
  <c r="I1734" i="7"/>
  <c r="G1736" i="6"/>
  <c r="G1736" i="7"/>
  <c r="F1738" i="6"/>
  <c r="F1738" i="7"/>
  <c r="F1750" i="6"/>
  <c r="F1750" i="7"/>
  <c r="F7" i="7"/>
  <c r="O7" i="7" s="1"/>
  <c r="F8" i="7"/>
  <c r="O8" i="7" s="1"/>
  <c r="F12" i="7"/>
  <c r="O12" i="7" s="1"/>
  <c r="F13" i="7"/>
  <c r="O13" i="7" s="1"/>
  <c r="F16" i="7"/>
  <c r="O16" i="7" s="1"/>
  <c r="F17" i="7"/>
  <c r="O17" i="7" s="1"/>
  <c r="F22" i="7"/>
  <c r="O22" i="7" s="1"/>
  <c r="F25" i="7"/>
  <c r="O25" i="7" s="1"/>
  <c r="F27" i="7"/>
  <c r="O27" i="7" s="1"/>
  <c r="F29" i="7"/>
  <c r="O29" i="7" s="1"/>
  <c r="F30" i="7"/>
  <c r="O30" i="7" s="1"/>
  <c r="F34" i="7"/>
  <c r="O34" i="7" s="1"/>
  <c r="F37" i="7"/>
  <c r="O37" i="7" s="1"/>
  <c r="F39" i="7"/>
  <c r="O39" i="7" s="1"/>
  <c r="F41" i="7"/>
  <c r="O41" i="7" s="1"/>
  <c r="F42" i="7"/>
  <c r="O42" i="7" s="1"/>
  <c r="F46" i="7"/>
  <c r="O46" i="7" s="1"/>
  <c r="F49" i="7"/>
  <c r="O49" i="7" s="1"/>
  <c r="G51" i="7"/>
  <c r="F73" i="7"/>
  <c r="O73" i="7" s="1"/>
  <c r="G76" i="7"/>
  <c r="F97" i="7"/>
  <c r="O97" i="7" s="1"/>
  <c r="G100" i="7"/>
  <c r="F121" i="7"/>
  <c r="O121" i="7" s="1"/>
  <c r="G124" i="7"/>
  <c r="F145" i="7"/>
  <c r="O145" i="7" s="1"/>
  <c r="G148" i="7"/>
  <c r="F170" i="7"/>
  <c r="O170" i="7" s="1"/>
  <c r="F182" i="7"/>
  <c r="O182" i="7" s="1"/>
  <c r="F194" i="7"/>
  <c r="O194" i="7" s="1"/>
  <c r="F206" i="7"/>
  <c r="F207" i="7"/>
  <c r="F233" i="7"/>
  <c r="O233" i="7" s="1"/>
  <c r="I234" i="7"/>
  <c r="F271" i="7"/>
  <c r="I275" i="7"/>
  <c r="O288" i="7"/>
  <c r="I330" i="7"/>
  <c r="I371" i="7"/>
  <c r="O389" i="7"/>
  <c r="F414" i="7"/>
  <c r="F438" i="7"/>
  <c r="I441" i="7"/>
  <c r="O459" i="7"/>
  <c r="F460" i="7"/>
  <c r="H487" i="7"/>
  <c r="G593" i="7"/>
  <c r="H709" i="7"/>
  <c r="H792" i="7"/>
  <c r="I983" i="7"/>
  <c r="H1046" i="7"/>
  <c r="I1063" i="7"/>
  <c r="H1488" i="7"/>
  <c r="H2256" i="7"/>
  <c r="G228" i="6"/>
  <c r="G228" i="7"/>
  <c r="H720" i="6"/>
  <c r="H720" i="7"/>
  <c r="G727" i="6"/>
  <c r="G727" i="7"/>
  <c r="H732" i="6"/>
  <c r="H732" i="7"/>
  <c r="G739" i="6"/>
  <c r="G739" i="7"/>
  <c r="G763" i="6"/>
  <c r="G763" i="7"/>
  <c r="H768" i="6"/>
  <c r="H768" i="7"/>
  <c r="I785" i="6"/>
  <c r="I785" i="7"/>
  <c r="I797" i="6"/>
  <c r="I797" i="7"/>
  <c r="I809" i="6"/>
  <c r="I809" i="7"/>
  <c r="I826" i="6"/>
  <c r="I826" i="7"/>
  <c r="O826" i="7" s="1"/>
  <c r="G833" i="6"/>
  <c r="G833" i="7"/>
  <c r="H850" i="6"/>
  <c r="H850" i="7"/>
  <c r="G869" i="6"/>
  <c r="G869" i="7"/>
  <c r="H874" i="6"/>
  <c r="H874" i="7"/>
  <c r="F907" i="6"/>
  <c r="F907" i="7"/>
  <c r="H910" i="6"/>
  <c r="H910" i="7"/>
  <c r="I939" i="6"/>
  <c r="I939" i="7"/>
  <c r="G941" i="6"/>
  <c r="G941" i="7"/>
  <c r="F943" i="6"/>
  <c r="F943" i="7"/>
  <c r="I951" i="6"/>
  <c r="I951" i="7"/>
  <c r="G108" i="7"/>
  <c r="F129" i="7"/>
  <c r="O129" i="7" s="1"/>
  <c r="F198" i="7"/>
  <c r="O198" i="7" s="1"/>
  <c r="I227" i="7"/>
  <c r="F250" i="7"/>
  <c r="I265" i="7"/>
  <c r="I279" i="7"/>
  <c r="F397" i="7"/>
  <c r="F421" i="7"/>
  <c r="I1039" i="6"/>
  <c r="I1039" i="7"/>
  <c r="F1043" i="6"/>
  <c r="F1043" i="7"/>
  <c r="O1043" i="7" s="1"/>
  <c r="I1051" i="6"/>
  <c r="I1051" i="7"/>
  <c r="G1053" i="6"/>
  <c r="G1053" i="7"/>
  <c r="F1055" i="6"/>
  <c r="F1055" i="7"/>
  <c r="H1058" i="6"/>
  <c r="H1058" i="7"/>
  <c r="F1067" i="6"/>
  <c r="F1067" i="7"/>
  <c r="O1067" i="7" s="1"/>
  <c r="H1070" i="6"/>
  <c r="H1070" i="7"/>
  <c r="I1075" i="6"/>
  <c r="I1075" i="7"/>
  <c r="O1075" i="7" s="1"/>
  <c r="G1077" i="6"/>
  <c r="G1077" i="7"/>
  <c r="F1079" i="6"/>
  <c r="F1079" i="7"/>
  <c r="O1079" i="7" s="1"/>
  <c r="G1089" i="6"/>
  <c r="G1089" i="7"/>
  <c r="F1091" i="6"/>
  <c r="F1091" i="7"/>
  <c r="H1094" i="6"/>
  <c r="H1094" i="7"/>
  <c r="I1099" i="6"/>
  <c r="I1099" i="7"/>
  <c r="G1101" i="6"/>
  <c r="G1101" i="7"/>
  <c r="F1103" i="6"/>
  <c r="F1103" i="7"/>
  <c r="O1103" i="7" s="1"/>
  <c r="H1106" i="6"/>
  <c r="H1106" i="7"/>
  <c r="I1111" i="6"/>
  <c r="I1111" i="7"/>
  <c r="G1113" i="6"/>
  <c r="G1113" i="7"/>
  <c r="F1115" i="6"/>
  <c r="F1115" i="7"/>
  <c r="O1115" i="7" s="1"/>
  <c r="H1118" i="6"/>
  <c r="H1118" i="7"/>
  <c r="I1123" i="6"/>
  <c r="I1123" i="7"/>
  <c r="G1125" i="6"/>
  <c r="G1125" i="7"/>
  <c r="F1127" i="6"/>
  <c r="F1127" i="7"/>
  <c r="O1127" i="7" s="1"/>
  <c r="H1130" i="6"/>
  <c r="H1130" i="7"/>
  <c r="I1135" i="6"/>
  <c r="I1135" i="7"/>
  <c r="G1137" i="6"/>
  <c r="G1137" i="7"/>
  <c r="F1139" i="6"/>
  <c r="F1139" i="7"/>
  <c r="O1139" i="7" s="1"/>
  <c r="H1142" i="6"/>
  <c r="H1142" i="7"/>
  <c r="I1147" i="6"/>
  <c r="I1147" i="7"/>
  <c r="G1149" i="6"/>
  <c r="G1149" i="7"/>
  <c r="F1151" i="6"/>
  <c r="F1151" i="7"/>
  <c r="O1151" i="7" s="1"/>
  <c r="H1154" i="6"/>
  <c r="H1154" i="7"/>
  <c r="I1159" i="6"/>
  <c r="I1159" i="7"/>
  <c r="G1161" i="6"/>
  <c r="G1161" i="7"/>
  <c r="F1163" i="6"/>
  <c r="F1163" i="7"/>
  <c r="O1163" i="7" s="1"/>
  <c r="H1166" i="6"/>
  <c r="H1166" i="7"/>
  <c r="I1171" i="6"/>
  <c r="I1171" i="7"/>
  <c r="G1173" i="6"/>
  <c r="G1173" i="7"/>
  <c r="F1175" i="6"/>
  <c r="F1175" i="7"/>
  <c r="O1175" i="7" s="1"/>
  <c r="H1178" i="6"/>
  <c r="H1178" i="7"/>
  <c r="I1183" i="6"/>
  <c r="I1183" i="7"/>
  <c r="G1185" i="6"/>
  <c r="G1185" i="7"/>
  <c r="F1187" i="6"/>
  <c r="F1187" i="7"/>
  <c r="O1187" i="7" s="1"/>
  <c r="H1190" i="6"/>
  <c r="H1190" i="7"/>
  <c r="I1195" i="6"/>
  <c r="I1195" i="7"/>
  <c r="G1197" i="6"/>
  <c r="G1197" i="7"/>
  <c r="F1199" i="6"/>
  <c r="F1199" i="7"/>
  <c r="H1202" i="6"/>
  <c r="H1202" i="7"/>
  <c r="I1207" i="6"/>
  <c r="I1207" i="7"/>
  <c r="G1209" i="6"/>
  <c r="G1209" i="7"/>
  <c r="F1211" i="6"/>
  <c r="F1211" i="7"/>
  <c r="H1214" i="6"/>
  <c r="H1214" i="7"/>
  <c r="F1312" i="6"/>
  <c r="F1312" i="7"/>
  <c r="H1315" i="6"/>
  <c r="H1315" i="7"/>
  <c r="I1320" i="6"/>
  <c r="I1320" i="7"/>
  <c r="G1322" i="6"/>
  <c r="G1322" i="7"/>
  <c r="F1324" i="6"/>
  <c r="F1324" i="7"/>
  <c r="H1327" i="6"/>
  <c r="H1327" i="7"/>
  <c r="I1332" i="6"/>
  <c r="I1332" i="7"/>
  <c r="G1334" i="6"/>
  <c r="G1334" i="7"/>
  <c r="F1336" i="6"/>
  <c r="F1336" i="7"/>
  <c r="H1339" i="6"/>
  <c r="H1339" i="7"/>
  <c r="I1344" i="6"/>
  <c r="I1344" i="7"/>
  <c r="G1346" i="6"/>
  <c r="G1346" i="7"/>
  <c r="F1348" i="6"/>
  <c r="F1348" i="7"/>
  <c r="H1351" i="6"/>
  <c r="H1351" i="7"/>
  <c r="I1356" i="6"/>
  <c r="I1356" i="7"/>
  <c r="G1358" i="6"/>
  <c r="G1358" i="7"/>
  <c r="F1360" i="6"/>
  <c r="F1360" i="7"/>
  <c r="H1363" i="6"/>
  <c r="H1363" i="7"/>
  <c r="I1368" i="6"/>
  <c r="I1368" i="7"/>
  <c r="G1370" i="6"/>
  <c r="G1370" i="7"/>
  <c r="F1372" i="6"/>
  <c r="F1372" i="7"/>
  <c r="H1375" i="6"/>
  <c r="H1375" i="7"/>
  <c r="I1380" i="6"/>
  <c r="I1380" i="7"/>
  <c r="G1382" i="6"/>
  <c r="G1382" i="7"/>
  <c r="F1384" i="6"/>
  <c r="F1384" i="7"/>
  <c r="H1387" i="6"/>
  <c r="H1387" i="7"/>
  <c r="F1389" i="6"/>
  <c r="F1389" i="7"/>
  <c r="H1392" i="6"/>
  <c r="H1392" i="7"/>
  <c r="I1397" i="6"/>
  <c r="I1397" i="7"/>
  <c r="O1397" i="7" s="1"/>
  <c r="G1399" i="6"/>
  <c r="G1399" i="7"/>
  <c r="F1401" i="6"/>
  <c r="F1401" i="7"/>
  <c r="H1404" i="6"/>
  <c r="H1404" i="7"/>
  <c r="I1409" i="6"/>
  <c r="I1409" i="7"/>
  <c r="O1409" i="7" s="1"/>
  <c r="G1411" i="6"/>
  <c r="G1411" i="7"/>
  <c r="F1413" i="6"/>
  <c r="F1413" i="7"/>
  <c r="H1416" i="6"/>
  <c r="H1416" i="7"/>
  <c r="I1421" i="6"/>
  <c r="I1421" i="7"/>
  <c r="G1423" i="6"/>
  <c r="G1423" i="7"/>
  <c r="F1425" i="6"/>
  <c r="F1425" i="7"/>
  <c r="H1428" i="6"/>
  <c r="H1428" i="7"/>
  <c r="I1433" i="6"/>
  <c r="I1433" i="7"/>
  <c r="O1433" i="7" s="1"/>
  <c r="G1435" i="6"/>
  <c r="G1435" i="7"/>
  <c r="F1437" i="6"/>
  <c r="F1437" i="7"/>
  <c r="H1440" i="6"/>
  <c r="H1440" i="7"/>
  <c r="I1445" i="6"/>
  <c r="I1445" i="7"/>
  <c r="O1445" i="7" s="1"/>
  <c r="G1447" i="6"/>
  <c r="G1447" i="7"/>
  <c r="F1449" i="6"/>
  <c r="F1449" i="7"/>
  <c r="H1452" i="6"/>
  <c r="H1452" i="7"/>
  <c r="I1457" i="6"/>
  <c r="I1457" i="7"/>
  <c r="G1459" i="6"/>
  <c r="G1459" i="7"/>
  <c r="F1461" i="6"/>
  <c r="F1461" i="7"/>
  <c r="H1464" i="6"/>
  <c r="H1464" i="7"/>
  <c r="I1469" i="6"/>
  <c r="I1469" i="7"/>
  <c r="O1469" i="7" s="1"/>
  <c r="G1471" i="6"/>
  <c r="G1471" i="7"/>
  <c r="F1473" i="6"/>
  <c r="F1473" i="7"/>
  <c r="H1476" i="6"/>
  <c r="H1476" i="7"/>
  <c r="I1481" i="6"/>
  <c r="I1481" i="7"/>
  <c r="G1483" i="6"/>
  <c r="G1483" i="7"/>
  <c r="F1485" i="6"/>
  <c r="F1485" i="7"/>
  <c r="I1493" i="6"/>
  <c r="I1493" i="7"/>
  <c r="O1493" i="7" s="1"/>
  <c r="G1495" i="6"/>
  <c r="G1495" i="7"/>
  <c r="F1497" i="6"/>
  <c r="F1497" i="7"/>
  <c r="H1500" i="6"/>
  <c r="H1500" i="7"/>
  <c r="I1505" i="6"/>
  <c r="I1505" i="7"/>
  <c r="G1507" i="6"/>
  <c r="G1507" i="7"/>
  <c r="F1509" i="6"/>
  <c r="F1509" i="7"/>
  <c r="G1512" i="6"/>
  <c r="G1512" i="7"/>
  <c r="F1514" i="6"/>
  <c r="F1514" i="7"/>
  <c r="H1517" i="6"/>
  <c r="H1517" i="7"/>
  <c r="I1522" i="6"/>
  <c r="I1522" i="7"/>
  <c r="O1522" i="7" s="1"/>
  <c r="G1524" i="6"/>
  <c r="G1524" i="7"/>
  <c r="F1526" i="6"/>
  <c r="F1526" i="7"/>
  <c r="H1529" i="6"/>
  <c r="H1529" i="7"/>
  <c r="I1534" i="6"/>
  <c r="I1534" i="7"/>
  <c r="G1536" i="6"/>
  <c r="G1536" i="7"/>
  <c r="F1538" i="6"/>
  <c r="F1538" i="7"/>
  <c r="H1541" i="6"/>
  <c r="H1541" i="7"/>
  <c r="I1546" i="6"/>
  <c r="I1546" i="7"/>
  <c r="O1546" i="7" s="1"/>
  <c r="G1548" i="6"/>
  <c r="G1548" i="7"/>
  <c r="F1550" i="6"/>
  <c r="F1550" i="7"/>
  <c r="H1553" i="6"/>
  <c r="H1553" i="7"/>
  <c r="I1558" i="6"/>
  <c r="I1558" i="7"/>
  <c r="G1560" i="6"/>
  <c r="G1560" i="7"/>
  <c r="F1562" i="6"/>
  <c r="F1562" i="7"/>
  <c r="H1565" i="6"/>
  <c r="H1565" i="7"/>
  <c r="I1570" i="6"/>
  <c r="I1570" i="7"/>
  <c r="O1570" i="7" s="1"/>
  <c r="G1572" i="6"/>
  <c r="G1572" i="7"/>
  <c r="F1574" i="6"/>
  <c r="F1574" i="7"/>
  <c r="H1577" i="6"/>
  <c r="H1577" i="7"/>
  <c r="I1582" i="6"/>
  <c r="I1582" i="7"/>
  <c r="G1584" i="6"/>
  <c r="G1584" i="7"/>
  <c r="F1586" i="6"/>
  <c r="F1586" i="7"/>
  <c r="H1589" i="6"/>
  <c r="H1589" i="7"/>
  <c r="I1594" i="6"/>
  <c r="I1594" i="7"/>
  <c r="O1594" i="7" s="1"/>
  <c r="G1596" i="6"/>
  <c r="G1596" i="7"/>
  <c r="F1598" i="6"/>
  <c r="F1598" i="7"/>
  <c r="H1601" i="6"/>
  <c r="H1601" i="7"/>
  <c r="I1606" i="6"/>
  <c r="I1606" i="7"/>
  <c r="G1608" i="6"/>
  <c r="G1608" i="7"/>
  <c r="F1610" i="6"/>
  <c r="F1610" i="7"/>
  <c r="H1613" i="6"/>
  <c r="H1613" i="7"/>
  <c r="I1618" i="6"/>
  <c r="I1618" i="7"/>
  <c r="G1620" i="6"/>
  <c r="G1620" i="7"/>
  <c r="F1622" i="6"/>
  <c r="F1622" i="7"/>
  <c r="H1625" i="6"/>
  <c r="H1625" i="7"/>
  <c r="I1630" i="6"/>
  <c r="I1630" i="7"/>
  <c r="G1632" i="6"/>
  <c r="G1632" i="7"/>
  <c r="F1634" i="6"/>
  <c r="F1634" i="7"/>
  <c r="H1637" i="6"/>
  <c r="H1637" i="7"/>
  <c r="I1642" i="6"/>
  <c r="I1642" i="7"/>
  <c r="G1644" i="6"/>
  <c r="G1644" i="7"/>
  <c r="F1646" i="6"/>
  <c r="F1646" i="7"/>
  <c r="H1649" i="6"/>
  <c r="H1649" i="7"/>
  <c r="H1654" i="6"/>
  <c r="H1654" i="7"/>
  <c r="I1659" i="6"/>
  <c r="I1659" i="7"/>
  <c r="G1661" i="6"/>
  <c r="G1661" i="7"/>
  <c r="F1663" i="6"/>
  <c r="F1663" i="7"/>
  <c r="H1666" i="6"/>
  <c r="H1666" i="7"/>
  <c r="I1671" i="6"/>
  <c r="I1671" i="7"/>
  <c r="G1673" i="6"/>
  <c r="G1673" i="7"/>
  <c r="F1675" i="6"/>
  <c r="F1675" i="7"/>
  <c r="H1678" i="6"/>
  <c r="H1678" i="7"/>
  <c r="I1683" i="6"/>
  <c r="I1683" i="7"/>
  <c r="G1685" i="6"/>
  <c r="G1685" i="7"/>
  <c r="F1687" i="6"/>
  <c r="F1687" i="7"/>
  <c r="H1690" i="6"/>
  <c r="H1690" i="7"/>
  <c r="I1695" i="6"/>
  <c r="I1695" i="7"/>
  <c r="G1697" i="6"/>
  <c r="G1697" i="7"/>
  <c r="F1699" i="6"/>
  <c r="F1699" i="7"/>
  <c r="H1702" i="6"/>
  <c r="H1702" i="7"/>
  <c r="I1707" i="6"/>
  <c r="I1707" i="7"/>
  <c r="I1712" i="6"/>
  <c r="I1712" i="7"/>
  <c r="G1714" i="6"/>
  <c r="G1714" i="7"/>
  <c r="F1716" i="6"/>
  <c r="F1716" i="7"/>
  <c r="H1719" i="6"/>
  <c r="H1719" i="7"/>
  <c r="I1724" i="6"/>
  <c r="I1724" i="7"/>
  <c r="G1726" i="6"/>
  <c r="G1726" i="7"/>
  <c r="F1728" i="6"/>
  <c r="F1728" i="7"/>
  <c r="H1731" i="6"/>
  <c r="H1731" i="7"/>
  <c r="I1736" i="6"/>
  <c r="I1736" i="7"/>
  <c r="G1738" i="6"/>
  <c r="G1738" i="7"/>
  <c r="F1740" i="6"/>
  <c r="F1740" i="7"/>
  <c r="H1743" i="6"/>
  <c r="H1743" i="7"/>
  <c r="I1748" i="6"/>
  <c r="I1748" i="7"/>
  <c r="G1750" i="6"/>
  <c r="G1750" i="7"/>
  <c r="F1752" i="6"/>
  <c r="F1752" i="7"/>
  <c r="H1755" i="6"/>
  <c r="H1755" i="7"/>
  <c r="I1760" i="6"/>
  <c r="I1760" i="7"/>
  <c r="G1762" i="6"/>
  <c r="G1762" i="7"/>
  <c r="F1764" i="6"/>
  <c r="F1764" i="7"/>
  <c r="I2230" i="6"/>
  <c r="I2230" i="7"/>
  <c r="G2232" i="7"/>
  <c r="G2232" i="6"/>
  <c r="H2237" i="7"/>
  <c r="H2237" i="6"/>
  <c r="I2242" i="6"/>
  <c r="I2242" i="7"/>
  <c r="O2242" i="7" s="1"/>
  <c r="G2244" i="6"/>
  <c r="G2244" i="7"/>
  <c r="F2246" i="6"/>
  <c r="F2246" i="7"/>
  <c r="H2249" i="6"/>
  <c r="H2249" i="7"/>
  <c r="I2254" i="6"/>
  <c r="I2254" i="7"/>
  <c r="O2254" i="7" s="1"/>
  <c r="G2256" i="6"/>
  <c r="G2256" i="7"/>
  <c r="F2258" i="6"/>
  <c r="F2258" i="7"/>
  <c r="H2261" i="6"/>
  <c r="H2261" i="7"/>
  <c r="I2266" i="6"/>
  <c r="I2266" i="7"/>
  <c r="O2266" i="7" s="1"/>
  <c r="G2268" i="6"/>
  <c r="G2268" i="7"/>
  <c r="F2270" i="7"/>
  <c r="F2270" i="6"/>
  <c r="H2273" i="6"/>
  <c r="H2273" i="7"/>
  <c r="I2278" i="6"/>
  <c r="I2278" i="7"/>
  <c r="O2278" i="7" s="1"/>
  <c r="G2280" i="6"/>
  <c r="G2280" i="7"/>
  <c r="F2282" i="6"/>
  <c r="F2282" i="7"/>
  <c r="H2285" i="6"/>
  <c r="H2285" i="7"/>
  <c r="I2290" i="6"/>
  <c r="I2290" i="7"/>
  <c r="G2292" i="6"/>
  <c r="G2292" i="7"/>
  <c r="F2294" i="6"/>
  <c r="F2294" i="7"/>
  <c r="H2297" i="6"/>
  <c r="H2297" i="7"/>
  <c r="I2302" i="6"/>
  <c r="I2302" i="7"/>
  <c r="O2302" i="7" s="1"/>
  <c r="G2304" i="6"/>
  <c r="G2304" i="7"/>
  <c r="F2306" i="6"/>
  <c r="F2306" i="7"/>
  <c r="H2309" i="6"/>
  <c r="H2309" i="7"/>
  <c r="I2314" i="6"/>
  <c r="I2314" i="7"/>
  <c r="O2314" i="7" s="1"/>
  <c r="G2316" i="6"/>
  <c r="G2316" i="7"/>
  <c r="F2318" i="7"/>
  <c r="F2318" i="6"/>
  <c r="H2321" i="6"/>
  <c r="H2321" i="7"/>
  <c r="I2326" i="6"/>
  <c r="I2326" i="7"/>
  <c r="O2326" i="7" s="1"/>
  <c r="G2328" i="6"/>
  <c r="G2328" i="7"/>
  <c r="F2330" i="6"/>
  <c r="F2330" i="7"/>
  <c r="H2333" i="7"/>
  <c r="H2333" i="6"/>
  <c r="I2338" i="6"/>
  <c r="I2338" i="7"/>
  <c r="O2338" i="7" s="1"/>
  <c r="G2340" i="6"/>
  <c r="G2340" i="7"/>
  <c r="F2342" i="6"/>
  <c r="F2342" i="7"/>
  <c r="H2345" i="6"/>
  <c r="H2345" i="7"/>
  <c r="I2350" i="6"/>
  <c r="I2350" i="7"/>
  <c r="O2350" i="7" s="1"/>
  <c r="G2352" i="6"/>
  <c r="G2352" i="7"/>
  <c r="F2354" i="6"/>
  <c r="F2354" i="7"/>
  <c r="H2357" i="6"/>
  <c r="H2357" i="7"/>
  <c r="I2362" i="6"/>
  <c r="I2362" i="7"/>
  <c r="O2362" i="7" s="1"/>
  <c r="G2364" i="6"/>
  <c r="G2364" i="7"/>
  <c r="F2366" i="6"/>
  <c r="F2366" i="7"/>
  <c r="H2369" i="6"/>
  <c r="H2369" i="7"/>
  <c r="I2374" i="6"/>
  <c r="I2374" i="7"/>
  <c r="O2374" i="7" s="1"/>
  <c r="G2376" i="6"/>
  <c r="G2376" i="7"/>
  <c r="F2378" i="7"/>
  <c r="F2378" i="6"/>
  <c r="H2381" i="7"/>
  <c r="H2381" i="6"/>
  <c r="I2386" i="6"/>
  <c r="I2386" i="7"/>
  <c r="O2386" i="7" s="1"/>
  <c r="G2388" i="6"/>
  <c r="G2388" i="7"/>
  <c r="F2390" i="6"/>
  <c r="F2390" i="7"/>
  <c r="H2393" i="7"/>
  <c r="H2393" i="6"/>
  <c r="I2398" i="6"/>
  <c r="I2398" i="7"/>
  <c r="G2400" i="6"/>
  <c r="G2400" i="7"/>
  <c r="F2402" i="6"/>
  <c r="F2402" i="7"/>
  <c r="H2405" i="6"/>
  <c r="H2405" i="7"/>
  <c r="I2410" i="6"/>
  <c r="I2410" i="7"/>
  <c r="O2410" i="7" s="1"/>
  <c r="G2412" i="6"/>
  <c r="G2412" i="7"/>
  <c r="F2414" i="6"/>
  <c r="F2414" i="7"/>
  <c r="H2417" i="6"/>
  <c r="H2417" i="7"/>
  <c r="I2422" i="6"/>
  <c r="I2422" i="7"/>
  <c r="O2422" i="7" s="1"/>
  <c r="G2424" i="7"/>
  <c r="G2424" i="6"/>
  <c r="F2426" i="6"/>
  <c r="F2426" i="7"/>
  <c r="H2429" i="6"/>
  <c r="H2429" i="7"/>
  <c r="F2431" i="6"/>
  <c r="F2431" i="7"/>
  <c r="H2434" i="6"/>
  <c r="H2434" i="7"/>
  <c r="I2439" i="6"/>
  <c r="I2439" i="7"/>
  <c r="G2441" i="6"/>
  <c r="G2441" i="7"/>
  <c r="F2443" i="6"/>
  <c r="F2443" i="7"/>
  <c r="H2446" i="6"/>
  <c r="H2446" i="7"/>
  <c r="I2451" i="6"/>
  <c r="I2451" i="7"/>
  <c r="G2453" i="6"/>
  <c r="G2453" i="7"/>
  <c r="F2455" i="6"/>
  <c r="F2455" i="7"/>
  <c r="H2458" i="6"/>
  <c r="H2458" i="7"/>
  <c r="I2463" i="6"/>
  <c r="I2463" i="7"/>
  <c r="G2465" i="6"/>
  <c r="G2465" i="7"/>
  <c r="F2467" i="6"/>
  <c r="F2467" i="7"/>
  <c r="H2470" i="6"/>
  <c r="H2470" i="7"/>
  <c r="I2475" i="6"/>
  <c r="I2475" i="7"/>
  <c r="G2477" i="6"/>
  <c r="G2477" i="7"/>
  <c r="F2479" i="6"/>
  <c r="F2479" i="7"/>
  <c r="H2482" i="6"/>
  <c r="H2482" i="7"/>
  <c r="I2487" i="6"/>
  <c r="I2487" i="7"/>
  <c r="G2489" i="6"/>
  <c r="G2489" i="7"/>
  <c r="F2491" i="6"/>
  <c r="F2491" i="7"/>
  <c r="H2494" i="6"/>
  <c r="H2494" i="7"/>
  <c r="I2499" i="6"/>
  <c r="I2499" i="7"/>
  <c r="G2501" i="6"/>
  <c r="G2501" i="7"/>
  <c r="F2503" i="6"/>
  <c r="F2503" i="7"/>
  <c r="H2506" i="6"/>
  <c r="H2506" i="7"/>
  <c r="I2511" i="6"/>
  <c r="I2511" i="7"/>
  <c r="G2513" i="6"/>
  <c r="G2513" i="7"/>
  <c r="F2515" i="6"/>
  <c r="F2515" i="7"/>
  <c r="H2518" i="6"/>
  <c r="H2518" i="7"/>
  <c r="I2523" i="6"/>
  <c r="I2523" i="7"/>
  <c r="G2525" i="6"/>
  <c r="G2525" i="7"/>
  <c r="F2527" i="6"/>
  <c r="F2527" i="7"/>
  <c r="H2530" i="6"/>
  <c r="H2530" i="7"/>
  <c r="I2535" i="6"/>
  <c r="I2535" i="7"/>
  <c r="G2537" i="6"/>
  <c r="G2537" i="7"/>
  <c r="F2539" i="6"/>
  <c r="F2539" i="7"/>
  <c r="H2542" i="6"/>
  <c r="H2542" i="7"/>
  <c r="I2547" i="6"/>
  <c r="I2547" i="7"/>
  <c r="O2547" i="7" s="1"/>
  <c r="G2549" i="6"/>
  <c r="G2549" i="7"/>
  <c r="F2551" i="6"/>
  <c r="F2551" i="7"/>
  <c r="H2554" i="6"/>
  <c r="H2554" i="7"/>
  <c r="I2559" i="6"/>
  <c r="I2559" i="7"/>
  <c r="G2561" i="6"/>
  <c r="G2561" i="7"/>
  <c r="F2563" i="6"/>
  <c r="F2563" i="7"/>
  <c r="H2566" i="6"/>
  <c r="H2566" i="7"/>
  <c r="I2571" i="6"/>
  <c r="I2571" i="7"/>
  <c r="G2573" i="6"/>
  <c r="G2573" i="7"/>
  <c r="F2575" i="6"/>
  <c r="F2575" i="7"/>
  <c r="H2578" i="6"/>
  <c r="H2578" i="7"/>
  <c r="I2583" i="6"/>
  <c r="I2583" i="7"/>
  <c r="G2585" i="6"/>
  <c r="G2585" i="7"/>
  <c r="F2587" i="6"/>
  <c r="F2587" i="7"/>
  <c r="H2590" i="6"/>
  <c r="H2590" i="7"/>
  <c r="I2595" i="6"/>
  <c r="I2595" i="7"/>
  <c r="G2597" i="6"/>
  <c r="G2597" i="7"/>
  <c r="F2599" i="6"/>
  <c r="F2599" i="7"/>
  <c r="H2602" i="6"/>
  <c r="H2602" i="7"/>
  <c r="I2607" i="6"/>
  <c r="I2607" i="7"/>
  <c r="G2609" i="6"/>
  <c r="G2609" i="7"/>
  <c r="F2611" i="6"/>
  <c r="F2611" i="7"/>
  <c r="G24" i="7"/>
  <c r="G27" i="7"/>
  <c r="G29" i="7"/>
  <c r="G31" i="7"/>
  <c r="G32" i="7"/>
  <c r="G36" i="7"/>
  <c r="G39" i="7"/>
  <c r="G41" i="7"/>
  <c r="G43" i="7"/>
  <c r="G44" i="7"/>
  <c r="G48" i="7"/>
  <c r="F71" i="7"/>
  <c r="O71" i="7" s="1"/>
  <c r="G74" i="7"/>
  <c r="F95" i="7"/>
  <c r="O95" i="7" s="1"/>
  <c r="G98" i="7"/>
  <c r="F119" i="7"/>
  <c r="O119" i="7" s="1"/>
  <c r="G122" i="7"/>
  <c r="F143" i="7"/>
  <c r="O143" i="7" s="1"/>
  <c r="G146" i="7"/>
  <c r="F168" i="7"/>
  <c r="O168" i="7" s="1"/>
  <c r="I207" i="7"/>
  <c r="F218" i="7"/>
  <c r="F219" i="7"/>
  <c r="F245" i="7"/>
  <c r="O245" i="7" s="1"/>
  <c r="I246" i="7"/>
  <c r="F286" i="7"/>
  <c r="I289" i="7"/>
  <c r="O289" i="7" s="1"/>
  <c r="F303" i="7"/>
  <c r="O303" i="7" s="1"/>
  <c r="F344" i="7"/>
  <c r="O366" i="7"/>
  <c r="F387" i="7"/>
  <c r="I393" i="7"/>
  <c r="I417" i="7"/>
  <c r="I463" i="7"/>
  <c r="O463" i="7" s="1"/>
  <c r="H593" i="7"/>
  <c r="H1007" i="7"/>
  <c r="G1060" i="7"/>
  <c r="G1086" i="7"/>
  <c r="I1087" i="7"/>
  <c r="H270" i="6"/>
  <c r="H270" i="7"/>
  <c r="G359" i="6"/>
  <c r="G359" i="7"/>
  <c r="H400" i="6"/>
  <c r="H400" i="7"/>
  <c r="G540" i="6"/>
  <c r="G540" i="7"/>
  <c r="H545" i="6"/>
  <c r="H545" i="7"/>
  <c r="I562" i="6"/>
  <c r="I562" i="7"/>
  <c r="I579" i="6"/>
  <c r="I579" i="7"/>
  <c r="F583" i="6"/>
  <c r="F583" i="7"/>
  <c r="H598" i="6"/>
  <c r="H598" i="7"/>
  <c r="F617" i="6"/>
  <c r="F617" i="7"/>
  <c r="G663" i="6"/>
  <c r="G663" i="7"/>
  <c r="H668" i="6"/>
  <c r="H668" i="7"/>
  <c r="G675" i="6"/>
  <c r="G675" i="7"/>
  <c r="I690" i="6"/>
  <c r="I690" i="7"/>
  <c r="G692" i="6"/>
  <c r="G692" i="7"/>
  <c r="F694" i="6"/>
  <c r="F694" i="7"/>
  <c r="F706" i="6"/>
  <c r="F706" i="7"/>
  <c r="G870" i="6"/>
  <c r="G870" i="7"/>
  <c r="F908" i="6"/>
  <c r="F908" i="7"/>
  <c r="G918" i="6"/>
  <c r="G918" i="7"/>
  <c r="G942" i="6"/>
  <c r="G942" i="7"/>
  <c r="I964" i="6"/>
  <c r="I964" i="7"/>
  <c r="F1021" i="6"/>
  <c r="F1021" i="7"/>
  <c r="O1021" i="7" s="1"/>
  <c r="F1033" i="6"/>
  <c r="F1033" i="7"/>
  <c r="I916" i="7"/>
  <c r="H54" i="6"/>
  <c r="H54" i="7"/>
  <c r="H64" i="6"/>
  <c r="H64" i="7"/>
  <c r="G224" i="6"/>
  <c r="G224" i="7"/>
  <c r="G342" i="6"/>
  <c r="G342" i="7"/>
  <c r="G419" i="6"/>
  <c r="G419" i="7"/>
  <c r="H458" i="6"/>
  <c r="H458" i="7"/>
  <c r="I497" i="6"/>
  <c r="I497" i="7"/>
  <c r="F501" i="6"/>
  <c r="F501" i="7"/>
  <c r="O501" i="7" s="1"/>
  <c r="H540" i="6"/>
  <c r="H540" i="7"/>
  <c r="G571" i="6"/>
  <c r="G571" i="7"/>
  <c r="F578" i="6"/>
  <c r="F578" i="7"/>
  <c r="O578" i="7" s="1"/>
  <c r="I863" i="6"/>
  <c r="I863" i="7"/>
  <c r="F867" i="6"/>
  <c r="F867" i="7"/>
  <c r="I887" i="6"/>
  <c r="I887" i="7"/>
  <c r="F891" i="6"/>
  <c r="F891" i="7"/>
  <c r="H906" i="6"/>
  <c r="H906" i="7"/>
  <c r="G937" i="6"/>
  <c r="G937" i="7"/>
  <c r="G973" i="6"/>
  <c r="G973" i="7"/>
  <c r="H978" i="6"/>
  <c r="H978" i="7"/>
  <c r="I995" i="6"/>
  <c r="I995" i="7"/>
  <c r="I1036" i="6"/>
  <c r="I1036" i="7"/>
  <c r="H72" i="6"/>
  <c r="H72" i="7"/>
  <c r="H80" i="6"/>
  <c r="H80" i="7"/>
  <c r="H88" i="6"/>
  <c r="H88" i="7"/>
  <c r="H94" i="6"/>
  <c r="H94" i="7"/>
  <c r="H104" i="6"/>
  <c r="H104" i="7"/>
  <c r="H112" i="6"/>
  <c r="H112" i="7"/>
  <c r="H122" i="6"/>
  <c r="H122" i="7"/>
  <c r="H128" i="6"/>
  <c r="H128" i="7"/>
  <c r="H136" i="6"/>
  <c r="H136" i="7"/>
  <c r="H144" i="6"/>
  <c r="H144" i="7"/>
  <c r="H154" i="6"/>
  <c r="H154" i="7"/>
  <c r="H160" i="6"/>
  <c r="H160" i="7"/>
  <c r="H166" i="6"/>
  <c r="H166" i="7"/>
  <c r="G174" i="6"/>
  <c r="G174" i="7"/>
  <c r="G178" i="6"/>
  <c r="G178" i="7"/>
  <c r="G186" i="6"/>
  <c r="G186" i="7"/>
  <c r="G192" i="6"/>
  <c r="G192" i="7"/>
  <c r="G200" i="6"/>
  <c r="G200" i="7"/>
  <c r="H248" i="6"/>
  <c r="H248" i="7"/>
  <c r="G279" i="6"/>
  <c r="G279" i="7"/>
  <c r="H284" i="6"/>
  <c r="H284" i="7"/>
  <c r="G308" i="6"/>
  <c r="G308" i="7"/>
  <c r="H313" i="6"/>
  <c r="H313" i="7"/>
  <c r="G332" i="6"/>
  <c r="G332" i="7"/>
  <c r="H337" i="6"/>
  <c r="H337" i="7"/>
  <c r="H390" i="6"/>
  <c r="H390" i="7"/>
  <c r="G397" i="6"/>
  <c r="G397" i="7"/>
  <c r="G426" i="6"/>
  <c r="G426" i="7"/>
  <c r="I487" i="6"/>
  <c r="I487" i="7"/>
  <c r="I504" i="6"/>
  <c r="I504" i="7"/>
  <c r="F508" i="6"/>
  <c r="F508" i="7"/>
  <c r="O508" i="7" s="1"/>
  <c r="F544" i="6"/>
  <c r="F544" i="7"/>
  <c r="O544" i="7" s="1"/>
  <c r="I858" i="6"/>
  <c r="I858" i="7"/>
  <c r="I870" i="6"/>
  <c r="I870" i="7"/>
  <c r="O870" i="7" s="1"/>
  <c r="F874" i="6"/>
  <c r="F874" i="7"/>
  <c r="O874" i="7" s="1"/>
  <c r="H877" i="6"/>
  <c r="H877" i="7"/>
  <c r="G884" i="6"/>
  <c r="G884" i="7"/>
  <c r="F886" i="6"/>
  <c r="F886" i="7"/>
  <c r="H889" i="6"/>
  <c r="H889" i="7"/>
  <c r="G896" i="6"/>
  <c r="G896" i="7"/>
  <c r="I906" i="6"/>
  <c r="I906" i="7"/>
  <c r="O906" i="7" s="1"/>
  <c r="I918" i="6"/>
  <c r="I918" i="7"/>
  <c r="O918" i="7" s="1"/>
  <c r="F922" i="6"/>
  <c r="F922" i="7"/>
  <c r="O922" i="7" s="1"/>
  <c r="I930" i="6"/>
  <c r="I930" i="7"/>
  <c r="O930" i="7" s="1"/>
  <c r="G932" i="6"/>
  <c r="G932" i="7"/>
  <c r="F934" i="6"/>
  <c r="F934" i="7"/>
  <c r="H937" i="6"/>
  <c r="H937" i="7"/>
  <c r="G944" i="6"/>
  <c r="G944" i="7"/>
  <c r="F315" i="7"/>
  <c r="O315" i="7" s="1"/>
  <c r="H250" i="6"/>
  <c r="H250" i="7"/>
  <c r="H262" i="6"/>
  <c r="H262" i="7"/>
  <c r="G269" i="6"/>
  <c r="G269" i="7"/>
  <c r="G281" i="6"/>
  <c r="G281" i="7"/>
  <c r="G768" i="6"/>
  <c r="G768" i="7"/>
  <c r="F770" i="6"/>
  <c r="F770" i="7"/>
  <c r="O770" i="7" s="1"/>
  <c r="H773" i="6"/>
  <c r="H773" i="7"/>
  <c r="G134" i="7"/>
  <c r="F211" i="7"/>
  <c r="F238" i="7"/>
  <c r="I253" i="7"/>
  <c r="O253" i="7" s="1"/>
  <c r="F279" i="7"/>
  <c r="I359" i="7"/>
  <c r="I405" i="7"/>
  <c r="O405" i="7" s="1"/>
  <c r="I451" i="7"/>
  <c r="G906" i="7"/>
  <c r="I988" i="7"/>
  <c r="G204" i="6"/>
  <c r="G204" i="7"/>
  <c r="H209" i="6"/>
  <c r="H209" i="7"/>
  <c r="G216" i="6"/>
  <c r="G216" i="7"/>
  <c r="G252" i="6"/>
  <c r="G252" i="7"/>
  <c r="I725" i="6"/>
  <c r="I725" i="7"/>
  <c r="F729" i="6"/>
  <c r="F729" i="7"/>
  <c r="O729" i="7" s="1"/>
  <c r="F741" i="6"/>
  <c r="F741" i="7"/>
  <c r="O741" i="7" s="1"/>
  <c r="I761" i="6"/>
  <c r="I761" i="7"/>
  <c r="F789" i="6"/>
  <c r="F789" i="7"/>
  <c r="O789" i="7" s="1"/>
  <c r="H838" i="6"/>
  <c r="H838" i="7"/>
  <c r="G845" i="6"/>
  <c r="G845" i="7"/>
  <c r="G857" i="6"/>
  <c r="G857" i="7"/>
  <c r="F859" i="6"/>
  <c r="F859" i="7"/>
  <c r="F871" i="6"/>
  <c r="F871" i="7"/>
  <c r="I879" i="6"/>
  <c r="I879" i="7"/>
  <c r="F883" i="6"/>
  <c r="F883" i="7"/>
  <c r="O883" i="7" s="1"/>
  <c r="I891" i="6"/>
  <c r="I891" i="7"/>
  <c r="F895" i="6"/>
  <c r="F895" i="7"/>
  <c r="H898" i="6"/>
  <c r="H898" i="7"/>
  <c r="G917" i="6"/>
  <c r="G917" i="7"/>
  <c r="F919" i="6"/>
  <c r="F919" i="7"/>
  <c r="O919" i="7" s="1"/>
  <c r="H922" i="6"/>
  <c r="H922" i="7"/>
  <c r="I927" i="6"/>
  <c r="I927" i="7"/>
  <c r="F931" i="6"/>
  <c r="F931" i="7"/>
  <c r="H946" i="6"/>
  <c r="H946" i="7"/>
  <c r="G1018" i="6"/>
  <c r="G1018" i="7"/>
  <c r="F81" i="7"/>
  <c r="O81" i="7" s="1"/>
  <c r="F105" i="7"/>
  <c r="O105" i="7" s="1"/>
  <c r="F153" i="7"/>
  <c r="O153" i="7" s="1"/>
  <c r="G156" i="7"/>
  <c r="F174" i="7"/>
  <c r="O174" i="7" s="1"/>
  <c r="F223" i="7"/>
  <c r="I226" i="7"/>
  <c r="F467" i="7"/>
  <c r="O467" i="7" s="1"/>
  <c r="I1034" i="6"/>
  <c r="I1034" i="7"/>
  <c r="O1034" i="7" s="1"/>
  <c r="G1036" i="6"/>
  <c r="G1036" i="7"/>
  <c r="F1038" i="6"/>
  <c r="F1038" i="7"/>
  <c r="H1041" i="6"/>
  <c r="H1041" i="7"/>
  <c r="I1046" i="6"/>
  <c r="I1046" i="7"/>
  <c r="F1050" i="6"/>
  <c r="F1050" i="7"/>
  <c r="H1053" i="6"/>
  <c r="H1053" i="7"/>
  <c r="I1058" i="6"/>
  <c r="I1058" i="7"/>
  <c r="F1062" i="6"/>
  <c r="F1062" i="7"/>
  <c r="H1065" i="6"/>
  <c r="H1065" i="7"/>
  <c r="I1070" i="6"/>
  <c r="I1070" i="7"/>
  <c r="G1072" i="6"/>
  <c r="G1072" i="7"/>
  <c r="F1074" i="6"/>
  <c r="F1074" i="7"/>
  <c r="H1077" i="6"/>
  <c r="H1077" i="7"/>
  <c r="I1082" i="6"/>
  <c r="I1082" i="7"/>
  <c r="O1082" i="7" s="1"/>
  <c r="F1086" i="6"/>
  <c r="F1086" i="7"/>
  <c r="H1089" i="6"/>
  <c r="H1089" i="7"/>
  <c r="I1094" i="6"/>
  <c r="I1094" i="7"/>
  <c r="G1096" i="6"/>
  <c r="G1096" i="7"/>
  <c r="F1098" i="6"/>
  <c r="F1098" i="7"/>
  <c r="H1101" i="6"/>
  <c r="H1101" i="7"/>
  <c r="I1106" i="6"/>
  <c r="I1106" i="7"/>
  <c r="G1108" i="6"/>
  <c r="G1108" i="7"/>
  <c r="H1113" i="6"/>
  <c r="H1113" i="7"/>
  <c r="I1118" i="6"/>
  <c r="I1118" i="7"/>
  <c r="O1118" i="7" s="1"/>
  <c r="G1120" i="6"/>
  <c r="G1120" i="7"/>
  <c r="F1122" i="6"/>
  <c r="F1122" i="7"/>
  <c r="H1125" i="6"/>
  <c r="H1125" i="7"/>
  <c r="I1130" i="6"/>
  <c r="I1130" i="7"/>
  <c r="G1132" i="6"/>
  <c r="G1132" i="7"/>
  <c r="F1134" i="6"/>
  <c r="F1134" i="7"/>
  <c r="H1137" i="6"/>
  <c r="H1137" i="7"/>
  <c r="I1142" i="6"/>
  <c r="I1142" i="7"/>
  <c r="G1144" i="6"/>
  <c r="G1144" i="7"/>
  <c r="F1146" i="6"/>
  <c r="F1146" i="7"/>
  <c r="H1149" i="6"/>
  <c r="H1149" i="7"/>
  <c r="F1307" i="6"/>
  <c r="F1307" i="7"/>
  <c r="H1310" i="6"/>
  <c r="H1310" i="7"/>
  <c r="I1315" i="6"/>
  <c r="I1315" i="7"/>
  <c r="G1317" i="6"/>
  <c r="G1317" i="7"/>
  <c r="F1319" i="6"/>
  <c r="F1319" i="7"/>
  <c r="H1322" i="6"/>
  <c r="H1322" i="7"/>
  <c r="I1327" i="6"/>
  <c r="I1327" i="7"/>
  <c r="G1329" i="6"/>
  <c r="G1329" i="7"/>
  <c r="F1331" i="6"/>
  <c r="F1331" i="7"/>
  <c r="H1334" i="6"/>
  <c r="H1334" i="7"/>
  <c r="I1339" i="6"/>
  <c r="I1339" i="7"/>
  <c r="G1341" i="6"/>
  <c r="G1341" i="7"/>
  <c r="F1343" i="6"/>
  <c r="F1343" i="7"/>
  <c r="H1346" i="6"/>
  <c r="H1346" i="7"/>
  <c r="I1351" i="6"/>
  <c r="I1351" i="7"/>
  <c r="G1353" i="6"/>
  <c r="G1353" i="7"/>
  <c r="F1355" i="6"/>
  <c r="F1355" i="7"/>
  <c r="H1358" i="6"/>
  <c r="H1358" i="7"/>
  <c r="I1363" i="6"/>
  <c r="I1363" i="7"/>
  <c r="O1363" i="7" s="1"/>
  <c r="G1365" i="6"/>
  <c r="G1365" i="7"/>
  <c r="F1367" i="6"/>
  <c r="F1367" i="7"/>
  <c r="H1370" i="6"/>
  <c r="H1370" i="7"/>
  <c r="I1375" i="6"/>
  <c r="I1375" i="7"/>
  <c r="G1377" i="6"/>
  <c r="G1377" i="7"/>
  <c r="F1379" i="6"/>
  <c r="F1379" i="7"/>
  <c r="H1382" i="6"/>
  <c r="H1382" i="7"/>
  <c r="I1387" i="6"/>
  <c r="I1387" i="7"/>
  <c r="I1392" i="6"/>
  <c r="I1392" i="7"/>
  <c r="G1394" i="6"/>
  <c r="G1394" i="7"/>
  <c r="F1396" i="6"/>
  <c r="F1396" i="7"/>
  <c r="H1399" i="6"/>
  <c r="H1399" i="7"/>
  <c r="I1404" i="6"/>
  <c r="I1404" i="7"/>
  <c r="G1406" i="6"/>
  <c r="G1406" i="7"/>
  <c r="F1408" i="6"/>
  <c r="F1408" i="7"/>
  <c r="H1411" i="6"/>
  <c r="H1411" i="7"/>
  <c r="I1416" i="6"/>
  <c r="I1416" i="7"/>
  <c r="G1418" i="6"/>
  <c r="G1418" i="7"/>
  <c r="F1420" i="6"/>
  <c r="F1420" i="7"/>
  <c r="H1423" i="6"/>
  <c r="H1423" i="7"/>
  <c r="I1428" i="6"/>
  <c r="I1428" i="7"/>
  <c r="G1430" i="7"/>
  <c r="G1430" i="6"/>
  <c r="F1432" i="6"/>
  <c r="F1432" i="7"/>
  <c r="H1435" i="6"/>
  <c r="H1435" i="7"/>
  <c r="I1440" i="6"/>
  <c r="I1440" i="7"/>
  <c r="G1442" i="6"/>
  <c r="G1442" i="7"/>
  <c r="F1444" i="6"/>
  <c r="F1444" i="7"/>
  <c r="H1447" i="6"/>
  <c r="H1447" i="7"/>
  <c r="I1452" i="6"/>
  <c r="I1452" i="7"/>
  <c r="G1454" i="6"/>
  <c r="G1454" i="7"/>
  <c r="F1456" i="6"/>
  <c r="F1456" i="7"/>
  <c r="H1459" i="6"/>
  <c r="H1459" i="7"/>
  <c r="I1464" i="6"/>
  <c r="I1464" i="7"/>
  <c r="G1466" i="6"/>
  <c r="G1466" i="7"/>
  <c r="F1468" i="6"/>
  <c r="F1468" i="7"/>
  <c r="H1471" i="6"/>
  <c r="H1471" i="7"/>
  <c r="I1476" i="6"/>
  <c r="I1476" i="7"/>
  <c r="G1478" i="6"/>
  <c r="G1478" i="7"/>
  <c r="F1480" i="6"/>
  <c r="F1480" i="7"/>
  <c r="H1483" i="6"/>
  <c r="H1483" i="7"/>
  <c r="I1488" i="6"/>
  <c r="I1488" i="7"/>
  <c r="G1490" i="6"/>
  <c r="G1490" i="7"/>
  <c r="F1492" i="6"/>
  <c r="F1492" i="7"/>
  <c r="H1495" i="6"/>
  <c r="H1495" i="7"/>
  <c r="I1500" i="6"/>
  <c r="I1500" i="7"/>
  <c r="G1502" i="6"/>
  <c r="G1502" i="7"/>
  <c r="F1504" i="6"/>
  <c r="F1504" i="7"/>
  <c r="H1507" i="6"/>
  <c r="H1507" i="7"/>
  <c r="H1512" i="6"/>
  <c r="H1512" i="7"/>
  <c r="I1517" i="6"/>
  <c r="I1517" i="7"/>
  <c r="G1519" i="6"/>
  <c r="G1519" i="7"/>
  <c r="F1521" i="6"/>
  <c r="F1521" i="7"/>
  <c r="H1524" i="6"/>
  <c r="H1524" i="7"/>
  <c r="I1529" i="6"/>
  <c r="I1529" i="7"/>
  <c r="O1529" i="7" s="1"/>
  <c r="G1531" i="6"/>
  <c r="G1531" i="7"/>
  <c r="F1533" i="6"/>
  <c r="F1533" i="7"/>
  <c r="H1536" i="6"/>
  <c r="H1536" i="7"/>
  <c r="I1541" i="6"/>
  <c r="I1541" i="7"/>
  <c r="G1543" i="6"/>
  <c r="G1543" i="7"/>
  <c r="F1545" i="6"/>
  <c r="F1545" i="7"/>
  <c r="H1548" i="6"/>
  <c r="H1548" i="7"/>
  <c r="I1553" i="6"/>
  <c r="I1553" i="7"/>
  <c r="O1553" i="7" s="1"/>
  <c r="G1555" i="6"/>
  <c r="G1555" i="7"/>
  <c r="F1557" i="6"/>
  <c r="F1557" i="7"/>
  <c r="H1560" i="6"/>
  <c r="H1560" i="7"/>
  <c r="I1565" i="6"/>
  <c r="I1565" i="7"/>
  <c r="O1565" i="7" s="1"/>
  <c r="G1567" i="6"/>
  <c r="G1567" i="7"/>
  <c r="F1569" i="6"/>
  <c r="F1569" i="7"/>
  <c r="H1572" i="6"/>
  <c r="H1572" i="7"/>
  <c r="I1577" i="6"/>
  <c r="I1577" i="7"/>
  <c r="G1579" i="6"/>
  <c r="G1579" i="7"/>
  <c r="F1581" i="6"/>
  <c r="F1581" i="7"/>
  <c r="H1584" i="6"/>
  <c r="H1584" i="7"/>
  <c r="I1589" i="6"/>
  <c r="I1589" i="7"/>
  <c r="G1591" i="6"/>
  <c r="G1591" i="7"/>
  <c r="F1593" i="6"/>
  <c r="F1593" i="7"/>
  <c r="H1596" i="6"/>
  <c r="H1596" i="7"/>
  <c r="I1601" i="6"/>
  <c r="I1601" i="7"/>
  <c r="G1603" i="6"/>
  <c r="G1603" i="7"/>
  <c r="F1605" i="6"/>
  <c r="F1605" i="7"/>
  <c r="H1608" i="6"/>
  <c r="H1608" i="7"/>
  <c r="I1613" i="7"/>
  <c r="I1613" i="6"/>
  <c r="G2215" i="6"/>
  <c r="G2215" i="7"/>
  <c r="F2217" i="6"/>
  <c r="F2217" i="7"/>
  <c r="H2220" i="6"/>
  <c r="H2220" i="7"/>
  <c r="I2225" i="6"/>
  <c r="I2225" i="7"/>
  <c r="O2225" i="7" s="1"/>
  <c r="G2227" i="6"/>
  <c r="G2227" i="7"/>
  <c r="F2229" i="6"/>
  <c r="F2229" i="7"/>
  <c r="H2232" i="6"/>
  <c r="H2232" i="7"/>
  <c r="I2237" i="7"/>
  <c r="I2237" i="6"/>
  <c r="G2239" i="6"/>
  <c r="G2239" i="7"/>
  <c r="F2241" i="6"/>
  <c r="F2241" i="7"/>
  <c r="H2244" i="6"/>
  <c r="H2244" i="7"/>
  <c r="I2249" i="6"/>
  <c r="I2249" i="7"/>
  <c r="G2251" i="6"/>
  <c r="G2251" i="7"/>
  <c r="F2253" i="6"/>
  <c r="F2253" i="7"/>
  <c r="I2261" i="6"/>
  <c r="I2261" i="7"/>
  <c r="O2261" i="7" s="1"/>
  <c r="G2263" i="6"/>
  <c r="G2263" i="7"/>
  <c r="F2265" i="6"/>
  <c r="F2265" i="7"/>
  <c r="H2268" i="6"/>
  <c r="H2268" i="7"/>
  <c r="I2273" i="6"/>
  <c r="I2273" i="7"/>
  <c r="G2275" i="6"/>
  <c r="G2275" i="7"/>
  <c r="F2277" i="6"/>
  <c r="F2277" i="7"/>
  <c r="H2280" i="6"/>
  <c r="H2280" i="7"/>
  <c r="I2285" i="7"/>
  <c r="I2285" i="6"/>
  <c r="G2287" i="6"/>
  <c r="G2287" i="7"/>
  <c r="F2289" i="6"/>
  <c r="F2289" i="7"/>
  <c r="H2292" i="6"/>
  <c r="H2292" i="7"/>
  <c r="I2297" i="7"/>
  <c r="O2297" i="7" s="1"/>
  <c r="I2297" i="6"/>
  <c r="G2299" i="6"/>
  <c r="G2299" i="7"/>
  <c r="F2301" i="6"/>
  <c r="F2301" i="7"/>
  <c r="H2304" i="6"/>
  <c r="H2304" i="7"/>
  <c r="I2309" i="6"/>
  <c r="I2309" i="7"/>
  <c r="G2311" i="6"/>
  <c r="G2311" i="7"/>
  <c r="F2313" i="6"/>
  <c r="F2313" i="7"/>
  <c r="H2316" i="6"/>
  <c r="H2316" i="7"/>
  <c r="I2321" i="6"/>
  <c r="I2321" i="7"/>
  <c r="G2323" i="6"/>
  <c r="G2323" i="7"/>
  <c r="F2325" i="6"/>
  <c r="F2325" i="7"/>
  <c r="H2328" i="6"/>
  <c r="H2328" i="7"/>
  <c r="I2333" i="6"/>
  <c r="I2333" i="7"/>
  <c r="G2335" i="6"/>
  <c r="G2335" i="7"/>
  <c r="F2337" i="6"/>
  <c r="F2337" i="7"/>
  <c r="H2340" i="6"/>
  <c r="H2340" i="7"/>
  <c r="I2345" i="6"/>
  <c r="I2345" i="7"/>
  <c r="G2347" i="6"/>
  <c r="G2347" i="7"/>
  <c r="F2349" i="6"/>
  <c r="F2349" i="7"/>
  <c r="H2352" i="6"/>
  <c r="H2352" i="7"/>
  <c r="I2357" i="6"/>
  <c r="I2357" i="7"/>
  <c r="G2359" i="6"/>
  <c r="G2359" i="7"/>
  <c r="F2361" i="6"/>
  <c r="F2361" i="7"/>
  <c r="H2364" i="6"/>
  <c r="H2364" i="7"/>
  <c r="I2369" i="7"/>
  <c r="O2369" i="7" s="1"/>
  <c r="I2369" i="6"/>
  <c r="G2371" i="6"/>
  <c r="G2371" i="7"/>
  <c r="F2373" i="6"/>
  <c r="F2373" i="7"/>
  <c r="H2376" i="6"/>
  <c r="H2376" i="7"/>
  <c r="I2381" i="6"/>
  <c r="I2381" i="7"/>
  <c r="G2383" i="6"/>
  <c r="G2383" i="7"/>
  <c r="F2385" i="6"/>
  <c r="F2385" i="7"/>
  <c r="H2388" i="6"/>
  <c r="H2388" i="7"/>
  <c r="I2393" i="6"/>
  <c r="I2393" i="7"/>
  <c r="G2395" i="6"/>
  <c r="G2395" i="7"/>
  <c r="F2397" i="6"/>
  <c r="F2397" i="7"/>
  <c r="H2400" i="6"/>
  <c r="H2400" i="7"/>
  <c r="I2405" i="6"/>
  <c r="I2405" i="7"/>
  <c r="O2405" i="7" s="1"/>
  <c r="G2407" i="6"/>
  <c r="G2407" i="7"/>
  <c r="F2409" i="6"/>
  <c r="F2409" i="7"/>
  <c r="H2412" i="6"/>
  <c r="H2412" i="7"/>
  <c r="I2417" i="7"/>
  <c r="I2417" i="6"/>
  <c r="G2419" i="6"/>
  <c r="G2419" i="7"/>
  <c r="F2421" i="6"/>
  <c r="F2421" i="7"/>
  <c r="H2424" i="6"/>
  <c r="H2424" i="7"/>
  <c r="I2429" i="6"/>
  <c r="I2429" i="7"/>
  <c r="I2434" i="6"/>
  <c r="I2434" i="7"/>
  <c r="G2436" i="6"/>
  <c r="G2436" i="7"/>
  <c r="F2438" i="6"/>
  <c r="F2438" i="7"/>
  <c r="H2441" i="6"/>
  <c r="H2441" i="7"/>
  <c r="I2446" i="6"/>
  <c r="I2446" i="7"/>
  <c r="O2446" i="7" s="1"/>
  <c r="G2448" i="6"/>
  <c r="G2448" i="7"/>
  <c r="F2450" i="6"/>
  <c r="F2450" i="7"/>
  <c r="H2453" i="6"/>
  <c r="H2453" i="7"/>
  <c r="I2458" i="6"/>
  <c r="I2458" i="7"/>
  <c r="G2460" i="6"/>
  <c r="G2460" i="7"/>
  <c r="F2462" i="6"/>
  <c r="F2462" i="7"/>
  <c r="H2465" i="6"/>
  <c r="H2465" i="7"/>
  <c r="I2470" i="6"/>
  <c r="I2470" i="7"/>
  <c r="O2470" i="7" s="1"/>
  <c r="G2472" i="7"/>
  <c r="G2472" i="6"/>
  <c r="F2474" i="7"/>
  <c r="F2474" i="6"/>
  <c r="H2477" i="6"/>
  <c r="H2477" i="7"/>
  <c r="I2482" i="6"/>
  <c r="I2482" i="7"/>
  <c r="G2484" i="7"/>
  <c r="G2484" i="6"/>
  <c r="F2486" i="6"/>
  <c r="F2486" i="7"/>
  <c r="H2489" i="6"/>
  <c r="H2489" i="7"/>
  <c r="I2494" i="6"/>
  <c r="I2494" i="7"/>
  <c r="O2494" i="7" s="1"/>
  <c r="G2496" i="6"/>
  <c r="G2496" i="7"/>
  <c r="F2498" i="7"/>
  <c r="F2498" i="6"/>
  <c r="H2501" i="7"/>
  <c r="H2501" i="6"/>
  <c r="I2506" i="6"/>
  <c r="I2506" i="7"/>
  <c r="G2508" i="7"/>
  <c r="G2508" i="6"/>
  <c r="H2513" i="7"/>
  <c r="H2513" i="6"/>
  <c r="I2518" i="6"/>
  <c r="I2518" i="7"/>
  <c r="G2520" i="6"/>
  <c r="G2520" i="7"/>
  <c r="F2522" i="7"/>
  <c r="F2522" i="6"/>
  <c r="H2525" i="6"/>
  <c r="H2525" i="7"/>
  <c r="I2530" i="6"/>
  <c r="I2530" i="7"/>
  <c r="G2532" i="6"/>
  <c r="G2532" i="7"/>
  <c r="F2534" i="7"/>
  <c r="F2534" i="6"/>
  <c r="H2537" i="7"/>
  <c r="H2537" i="6"/>
  <c r="I2542" i="6"/>
  <c r="I2542" i="7"/>
  <c r="G2544" i="6"/>
  <c r="G2544" i="7"/>
  <c r="F2546" i="6"/>
  <c r="F2546" i="7"/>
  <c r="H2549" i="6"/>
  <c r="H2549" i="7"/>
  <c r="I2554" i="6"/>
  <c r="I2554" i="7"/>
  <c r="G2556" i="6"/>
  <c r="G2556" i="7"/>
  <c r="F2558" i="6"/>
  <c r="F2558" i="7"/>
  <c r="O2558" i="7" s="1"/>
  <c r="F69" i="7"/>
  <c r="O69" i="7" s="1"/>
  <c r="G72" i="7"/>
  <c r="F93" i="7"/>
  <c r="O93" i="7" s="1"/>
  <c r="G96" i="7"/>
  <c r="F117" i="7"/>
  <c r="O117" i="7" s="1"/>
  <c r="G120" i="7"/>
  <c r="F141" i="7"/>
  <c r="O141" i="7" s="1"/>
  <c r="G144" i="7"/>
  <c r="F165" i="7"/>
  <c r="O165" i="7" s="1"/>
  <c r="G168" i="7"/>
  <c r="F180" i="7"/>
  <c r="O180" i="7" s="1"/>
  <c r="F192" i="7"/>
  <c r="O192" i="7" s="1"/>
  <c r="I219" i="7"/>
  <c r="F230" i="7"/>
  <c r="F231" i="7"/>
  <c r="O231" i="7" s="1"/>
  <c r="F257" i="7"/>
  <c r="O257" i="7" s="1"/>
  <c r="I258" i="7"/>
  <c r="I306" i="7"/>
  <c r="O321" i="7"/>
  <c r="F322" i="7"/>
  <c r="I328" i="7"/>
  <c r="O328" i="7" s="1"/>
  <c r="I347" i="7"/>
  <c r="O362" i="7"/>
  <c r="F363" i="7"/>
  <c r="O364" i="7"/>
  <c r="I369" i="7"/>
  <c r="F385" i="7"/>
  <c r="O385" i="7" s="1"/>
  <c r="F409" i="7"/>
  <c r="O409" i="7" s="1"/>
  <c r="F433" i="7"/>
  <c r="O433" i="7" s="1"/>
  <c r="O434" i="7"/>
  <c r="I439" i="7"/>
  <c r="O439" i="7" s="1"/>
  <c r="F455" i="7"/>
  <c r="O455" i="7" s="1"/>
  <c r="I526" i="7"/>
  <c r="H894" i="7"/>
  <c r="H966" i="7"/>
  <c r="I1007" i="7"/>
  <c r="O1007" i="7" s="1"/>
  <c r="H958" i="7"/>
  <c r="H1219" i="6"/>
  <c r="H1219" i="7"/>
  <c r="I1224" i="6"/>
  <c r="I1224" i="7"/>
  <c r="G1226" i="6"/>
  <c r="G1226" i="7"/>
  <c r="I1229" i="6"/>
  <c r="I1229" i="7"/>
  <c r="G1231" i="6"/>
  <c r="G1231" i="7"/>
  <c r="F1233" i="6"/>
  <c r="F1233" i="7"/>
  <c r="H1236" i="6"/>
  <c r="H1236" i="7"/>
  <c r="I1241" i="6"/>
  <c r="I1241" i="7"/>
  <c r="G1243" i="6"/>
  <c r="G1243" i="7"/>
  <c r="F1245" i="6"/>
  <c r="F1245" i="7"/>
  <c r="H1248" i="6"/>
  <c r="H1248" i="7"/>
  <c r="I1438" i="6"/>
  <c r="I1438" i="7"/>
  <c r="G1440" i="6"/>
  <c r="G1440" i="7"/>
  <c r="F1442" i="6"/>
  <c r="F1442" i="7"/>
  <c r="H1445" i="6"/>
  <c r="H1445" i="7"/>
  <c r="I1450" i="6"/>
  <c r="I1450" i="7"/>
  <c r="O1450" i="7" s="1"/>
  <c r="G1452" i="6"/>
  <c r="G1452" i="7"/>
  <c r="F1454" i="6"/>
  <c r="F1454" i="7"/>
  <c r="H1457" i="6"/>
  <c r="H1457" i="7"/>
  <c r="I1462" i="6"/>
  <c r="I1462" i="7"/>
  <c r="G1464" i="6"/>
  <c r="G1464" i="7"/>
  <c r="F1466" i="6"/>
  <c r="F1466" i="7"/>
  <c r="H1469" i="6"/>
  <c r="H1469" i="7"/>
  <c r="I1474" i="6"/>
  <c r="I1474" i="7"/>
  <c r="G1476" i="6"/>
  <c r="G1476" i="7"/>
  <c r="F1478" i="6"/>
  <c r="F1478" i="7"/>
  <c r="H1481" i="6"/>
  <c r="H1481" i="7"/>
  <c r="I1486" i="6"/>
  <c r="I1486" i="7"/>
  <c r="G1488" i="6"/>
  <c r="G1488" i="7"/>
  <c r="F1490" i="6"/>
  <c r="F1490" i="7"/>
  <c r="H1493" i="6"/>
  <c r="H1493" i="7"/>
  <c r="I1498" i="6"/>
  <c r="I1498" i="7"/>
  <c r="O1498" i="7" s="1"/>
  <c r="G1500" i="6"/>
  <c r="G1500" i="7"/>
  <c r="F1502" i="6"/>
  <c r="F1502" i="7"/>
  <c r="H1505" i="6"/>
  <c r="H1505" i="7"/>
  <c r="I1510" i="6"/>
  <c r="I1510" i="7"/>
  <c r="I1515" i="6"/>
  <c r="I1515" i="7"/>
  <c r="G1517" i="6"/>
  <c r="G1517" i="7"/>
  <c r="F1519" i="7"/>
  <c r="F1519" i="6"/>
  <c r="H1522" i="6"/>
  <c r="H1522" i="7"/>
  <c r="I1527" i="6"/>
  <c r="I1527" i="7"/>
  <c r="G1529" i="6"/>
  <c r="G1529" i="7"/>
  <c r="F1531" i="6"/>
  <c r="F1531" i="7"/>
  <c r="H1534" i="6"/>
  <c r="H1534" i="7"/>
  <c r="I1539" i="6"/>
  <c r="I1539" i="7"/>
  <c r="G1541" i="6"/>
  <c r="G1541" i="7"/>
  <c r="F1543" i="6"/>
  <c r="F1543" i="7"/>
  <c r="H1546" i="6"/>
  <c r="H1546" i="7"/>
  <c r="I1551" i="6"/>
  <c r="I1551" i="7"/>
  <c r="G1553" i="6"/>
  <c r="G1553" i="7"/>
  <c r="F1555" i="6"/>
  <c r="F1555" i="7"/>
  <c r="H1558" i="6"/>
  <c r="H1558" i="7"/>
  <c r="I1563" i="6"/>
  <c r="I1563" i="7"/>
  <c r="G1565" i="6"/>
  <c r="G1565" i="7"/>
  <c r="F1567" i="6"/>
  <c r="F1567" i="7"/>
  <c r="H1570" i="6"/>
  <c r="H1570" i="7"/>
  <c r="I1575" i="6"/>
  <c r="I1575" i="7"/>
  <c r="G1577" i="6"/>
  <c r="G1577" i="7"/>
  <c r="F1579" i="6"/>
  <c r="F1579" i="7"/>
  <c r="H1582" i="6"/>
  <c r="H1582" i="7"/>
  <c r="I1587" i="6"/>
  <c r="I1587" i="7"/>
  <c r="G1589" i="6"/>
  <c r="G1589" i="7"/>
  <c r="F1591" i="6"/>
  <c r="F1591" i="7"/>
  <c r="H1594" i="6"/>
  <c r="H1594" i="7"/>
  <c r="I1599" i="6"/>
  <c r="I1599" i="7"/>
  <c r="G1601" i="6"/>
  <c r="G1601" i="7"/>
  <c r="F1603" i="6"/>
  <c r="F1603" i="7"/>
  <c r="H1606" i="6"/>
  <c r="H1606" i="7"/>
  <c r="I1611" i="6"/>
  <c r="I1611" i="7"/>
  <c r="G1613" i="6"/>
  <c r="G1613" i="7"/>
  <c r="F1615" i="6"/>
  <c r="F1615" i="7"/>
  <c r="H1618" i="6"/>
  <c r="H1618" i="7"/>
  <c r="I1623" i="6"/>
  <c r="I1623" i="7"/>
  <c r="G1625" i="6"/>
  <c r="G1625" i="7"/>
  <c r="F1627" i="6"/>
  <c r="F1627" i="7"/>
  <c r="H1630" i="6"/>
  <c r="H1630" i="7"/>
  <c r="I1635" i="6"/>
  <c r="I1635" i="7"/>
  <c r="G1637" i="6"/>
  <c r="G1637" i="7"/>
  <c r="F1639" i="6"/>
  <c r="F1639" i="7"/>
  <c r="H1642" i="6"/>
  <c r="H1642" i="7"/>
  <c r="I1647" i="6"/>
  <c r="I1647" i="7"/>
  <c r="G1649" i="6"/>
  <c r="G1649" i="7"/>
  <c r="F1651" i="6"/>
  <c r="F1651" i="7"/>
  <c r="I1652" i="6"/>
  <c r="I1652" i="7"/>
  <c r="G1654" i="6"/>
  <c r="G1654" i="7"/>
  <c r="F1656" i="6"/>
  <c r="F1656" i="7"/>
  <c r="H1659" i="6"/>
  <c r="H1659" i="7"/>
  <c r="I1664" i="6"/>
  <c r="I1664" i="7"/>
  <c r="G1666" i="6"/>
  <c r="G1666" i="7"/>
  <c r="F1668" i="6"/>
  <c r="F1668" i="7"/>
  <c r="H1671" i="6"/>
  <c r="H1671" i="7"/>
  <c r="I1676" i="6"/>
  <c r="I1676" i="7"/>
  <c r="G1678" i="6"/>
  <c r="G1678" i="7"/>
  <c r="F1680" i="6"/>
  <c r="F1680" i="7"/>
  <c r="H1683" i="6"/>
  <c r="H1683" i="7"/>
  <c r="I1688" i="6"/>
  <c r="I1688" i="7"/>
  <c r="G1690" i="6"/>
  <c r="G1690" i="7"/>
  <c r="F1692" i="7"/>
  <c r="F1692" i="6"/>
  <c r="H1695" i="6"/>
  <c r="H1695" i="7"/>
  <c r="I1700" i="6"/>
  <c r="I1700" i="7"/>
  <c r="G1702" i="6"/>
  <c r="G1702" i="7"/>
  <c r="F1704" i="6"/>
  <c r="F1704" i="7"/>
  <c r="H1707" i="6"/>
  <c r="H1707" i="7"/>
  <c r="F1709" i="6"/>
  <c r="F1709" i="7"/>
  <c r="H1712" i="6"/>
  <c r="H1712" i="7"/>
  <c r="I1717" i="6"/>
  <c r="I1717" i="7"/>
  <c r="G1719" i="6"/>
  <c r="G1719" i="7"/>
  <c r="F1721" i="6"/>
  <c r="F1721" i="7"/>
  <c r="H1724" i="6"/>
  <c r="H1724" i="7"/>
  <c r="I1729" i="6"/>
  <c r="I1729" i="7"/>
  <c r="G1731" i="6"/>
  <c r="G1731" i="7"/>
  <c r="F1733" i="6"/>
  <c r="F1733" i="7"/>
  <c r="H1736" i="6"/>
  <c r="H1736" i="7"/>
  <c r="I1741" i="6"/>
  <c r="I1741" i="7"/>
  <c r="G1743" i="6"/>
  <c r="G1743" i="7"/>
  <c r="F1745" i="6"/>
  <c r="F1745" i="7"/>
  <c r="O1745" i="7" s="1"/>
  <c r="H1748" i="6"/>
  <c r="H1748" i="7"/>
  <c r="I1753" i="6"/>
  <c r="I1753" i="7"/>
  <c r="G1755" i="6"/>
  <c r="G1755" i="7"/>
  <c r="F1757" i="6"/>
  <c r="F1757" i="7"/>
  <c r="H1760" i="6"/>
  <c r="H1760" i="7"/>
  <c r="I1765" i="6"/>
  <c r="I1765" i="7"/>
  <c r="G1767" i="6"/>
  <c r="G1767" i="7"/>
  <c r="F1769" i="6"/>
  <c r="F1769" i="7"/>
  <c r="H1772" i="6"/>
  <c r="H1772" i="7"/>
  <c r="I1777" i="6"/>
  <c r="I1777" i="7"/>
  <c r="G1779" i="6"/>
  <c r="G1779" i="7"/>
  <c r="F1781" i="6"/>
  <c r="F1781" i="7"/>
  <c r="H1784" i="6"/>
  <c r="H1784" i="7"/>
  <c r="I1789" i="6"/>
  <c r="I1789" i="7"/>
  <c r="G1791" i="6"/>
  <c r="G1791" i="7"/>
  <c r="F1793" i="6"/>
  <c r="F1793" i="7"/>
  <c r="H1796" i="6"/>
  <c r="H1796" i="7"/>
  <c r="I1801" i="6"/>
  <c r="I1801" i="7"/>
  <c r="G1803" i="6"/>
  <c r="G1803" i="7"/>
  <c r="F1805" i="6"/>
  <c r="F1805" i="7"/>
  <c r="H1808" i="6"/>
  <c r="H1808" i="7"/>
  <c r="I1813" i="6"/>
  <c r="I1813" i="7"/>
  <c r="G1815" i="7"/>
  <c r="G1815" i="6"/>
  <c r="F1817" i="6"/>
  <c r="F1817" i="7"/>
  <c r="H1820" i="6"/>
  <c r="H1820" i="7"/>
  <c r="I1825" i="6"/>
  <c r="I1825" i="7"/>
  <c r="G1827" i="6"/>
  <c r="G1827" i="7"/>
  <c r="F1829" i="6"/>
  <c r="F1829" i="7"/>
  <c r="H1832" i="6"/>
  <c r="H1832" i="7"/>
  <c r="I1837" i="6"/>
  <c r="I1837" i="7"/>
  <c r="G1839" i="6"/>
  <c r="G1839" i="7"/>
  <c r="F1841" i="6"/>
  <c r="F1841" i="7"/>
  <c r="H1844" i="6"/>
  <c r="H1844" i="7"/>
  <c r="I1849" i="6"/>
  <c r="I1849" i="7"/>
  <c r="G1851" i="6"/>
  <c r="G1851" i="7"/>
  <c r="F1853" i="6"/>
  <c r="F1853" i="7"/>
  <c r="H1856" i="6"/>
  <c r="H1856" i="7"/>
  <c r="I1861" i="6"/>
  <c r="I1861" i="7"/>
  <c r="G1863" i="6"/>
  <c r="G1863" i="7"/>
  <c r="F1865" i="6"/>
  <c r="F1865" i="7"/>
  <c r="H1868" i="6"/>
  <c r="H1868" i="7"/>
  <c r="I1873" i="6"/>
  <c r="I1873" i="7"/>
  <c r="G1875" i="6"/>
  <c r="G1875" i="7"/>
  <c r="F1877" i="6"/>
  <c r="F1877" i="7"/>
  <c r="I2307" i="6"/>
  <c r="I2307" i="7"/>
  <c r="G2309" i="6"/>
  <c r="G2309" i="7"/>
  <c r="F2311" i="6"/>
  <c r="F2311" i="7"/>
  <c r="H2314" i="6"/>
  <c r="H2314" i="7"/>
  <c r="I2319" i="6"/>
  <c r="I2319" i="7"/>
  <c r="G2321" i="6"/>
  <c r="G2321" i="7"/>
  <c r="F2323" i="6"/>
  <c r="F2323" i="7"/>
  <c r="H2326" i="6"/>
  <c r="H2326" i="7"/>
  <c r="I2331" i="6"/>
  <c r="I2331" i="7"/>
  <c r="G2333" i="6"/>
  <c r="G2333" i="7"/>
  <c r="F2335" i="6"/>
  <c r="F2335" i="7"/>
  <c r="H2338" i="6"/>
  <c r="H2338" i="7"/>
  <c r="I2343" i="6"/>
  <c r="I2343" i="7"/>
  <c r="G2345" i="6"/>
  <c r="G2345" i="7"/>
  <c r="F2347" i="6"/>
  <c r="F2347" i="7"/>
  <c r="H2350" i="6"/>
  <c r="H2350" i="7"/>
  <c r="I2355" i="6"/>
  <c r="I2355" i="7"/>
  <c r="G2357" i="6"/>
  <c r="G2357" i="7"/>
  <c r="F2359" i="6"/>
  <c r="F2359" i="7"/>
  <c r="H2362" i="6"/>
  <c r="H2362" i="7"/>
  <c r="I2367" i="6"/>
  <c r="I2367" i="7"/>
  <c r="G2369" i="6"/>
  <c r="G2369" i="7"/>
  <c r="H2374" i="6"/>
  <c r="H2374" i="7"/>
  <c r="I2379" i="6"/>
  <c r="I2379" i="7"/>
  <c r="G2381" i="7"/>
  <c r="G2381" i="6"/>
  <c r="F2383" i="6"/>
  <c r="F2383" i="7"/>
  <c r="H2386" i="6"/>
  <c r="H2386" i="7"/>
  <c r="I2391" i="6"/>
  <c r="I2391" i="7"/>
  <c r="G2393" i="6"/>
  <c r="G2393" i="7"/>
  <c r="F2395" i="6"/>
  <c r="F2395" i="7"/>
  <c r="H2398" i="6"/>
  <c r="H2398" i="7"/>
  <c r="I2403" i="6"/>
  <c r="I2403" i="7"/>
  <c r="G2405" i="6"/>
  <c r="G2405" i="7"/>
  <c r="F2407" i="6"/>
  <c r="F2407" i="7"/>
  <c r="H2410" i="6"/>
  <c r="H2410" i="7"/>
  <c r="I2415" i="6"/>
  <c r="I2415" i="7"/>
  <c r="G2417" i="6"/>
  <c r="G2417" i="7"/>
  <c r="F2419" i="6"/>
  <c r="F2419" i="7"/>
  <c r="H2422" i="6"/>
  <c r="H2422" i="7"/>
  <c r="I2427" i="6"/>
  <c r="I2427" i="7"/>
  <c r="G2429" i="6"/>
  <c r="G2429" i="7"/>
  <c r="I2432" i="6"/>
  <c r="I2432" i="7"/>
  <c r="O2432" i="7" s="1"/>
  <c r="G2434" i="6"/>
  <c r="G2434" i="7"/>
  <c r="F2436" i="6"/>
  <c r="F2436" i="7"/>
  <c r="H2439" i="6"/>
  <c r="H2439" i="7"/>
  <c r="I2444" i="6"/>
  <c r="I2444" i="7"/>
  <c r="O2444" i="7" s="1"/>
  <c r="G2446" i="6"/>
  <c r="G2446" i="7"/>
  <c r="F2448" i="6"/>
  <c r="F2448" i="7"/>
  <c r="H2451" i="6"/>
  <c r="H2451" i="7"/>
  <c r="I2456" i="6"/>
  <c r="I2456" i="7"/>
  <c r="G2458" i="6"/>
  <c r="G2458" i="7"/>
  <c r="F2460" i="6"/>
  <c r="F2460" i="7"/>
  <c r="H2463" i="6"/>
  <c r="H2463" i="7"/>
  <c r="I2468" i="6"/>
  <c r="I2468" i="7"/>
  <c r="G2470" i="6"/>
  <c r="G2470" i="7"/>
  <c r="F2472" i="6"/>
  <c r="F2472" i="7"/>
  <c r="H2475" i="6"/>
  <c r="H2475" i="7"/>
  <c r="I2480" i="6"/>
  <c r="I2480" i="7"/>
  <c r="O2480" i="7" s="1"/>
  <c r="G2482" i="6"/>
  <c r="G2482" i="7"/>
  <c r="F2484" i="6"/>
  <c r="F2484" i="7"/>
  <c r="H2487" i="6"/>
  <c r="H2487" i="7"/>
  <c r="I2492" i="6"/>
  <c r="I2492" i="7"/>
  <c r="G2494" i="6"/>
  <c r="G2494" i="7"/>
  <c r="F2496" i="6"/>
  <c r="F2496" i="7"/>
  <c r="H2499" i="6"/>
  <c r="H2499" i="7"/>
  <c r="I2504" i="6"/>
  <c r="I2504" i="7"/>
  <c r="O2504" i="7" s="1"/>
  <c r="G2506" i="6"/>
  <c r="G2506" i="7"/>
  <c r="F2508" i="6"/>
  <c r="F2508" i="7"/>
  <c r="H2511" i="6"/>
  <c r="H2511" i="7"/>
  <c r="I2516" i="6"/>
  <c r="I2516" i="7"/>
  <c r="O2516" i="7" s="1"/>
  <c r="G2518" i="6"/>
  <c r="G2518" i="7"/>
  <c r="F2520" i="7"/>
  <c r="F2520" i="6"/>
  <c r="H2523" i="6"/>
  <c r="H2523" i="7"/>
  <c r="I2528" i="6"/>
  <c r="I2528" i="7"/>
  <c r="G2530" i="6"/>
  <c r="G2530" i="7"/>
  <c r="F2532" i="6"/>
  <c r="F2532" i="7"/>
  <c r="H2535" i="6"/>
  <c r="H2535" i="7"/>
  <c r="I2540" i="6"/>
  <c r="I2540" i="7"/>
  <c r="G2542" i="6"/>
  <c r="G2542" i="7"/>
  <c r="F2544" i="6"/>
  <c r="F2544" i="7"/>
  <c r="H2547" i="6"/>
  <c r="H2547" i="7"/>
  <c r="I2552" i="6"/>
  <c r="I2552" i="7"/>
  <c r="O2552" i="7" s="1"/>
  <c r="G2554" i="6"/>
  <c r="G2554" i="7"/>
  <c r="F2556" i="6"/>
  <c r="F2556" i="7"/>
  <c r="H2559" i="6"/>
  <c r="H2559" i="7"/>
  <c r="I2564" i="6"/>
  <c r="I2564" i="7"/>
  <c r="G2566" i="6"/>
  <c r="G2566" i="7"/>
  <c r="F2568" i="6"/>
  <c r="F2568" i="7"/>
  <c r="H2571" i="6"/>
  <c r="H2571" i="7"/>
  <c r="I2576" i="6"/>
  <c r="I2576" i="7"/>
  <c r="O2576" i="7" s="1"/>
  <c r="G2578" i="6"/>
  <c r="G2578" i="7"/>
  <c r="F2580" i="6"/>
  <c r="F2580" i="7"/>
  <c r="H2583" i="6"/>
  <c r="H2583" i="7"/>
  <c r="I2588" i="6"/>
  <c r="I2588" i="7"/>
  <c r="O2588" i="7" s="1"/>
  <c r="G2590" i="6"/>
  <c r="G2590" i="7"/>
  <c r="F2592" i="6"/>
  <c r="F2592" i="7"/>
  <c r="H2595" i="6"/>
  <c r="H2595" i="7"/>
  <c r="I2600" i="6"/>
  <c r="I2600" i="7"/>
  <c r="G2602" i="6"/>
  <c r="G2602" i="7"/>
  <c r="F2604" i="7"/>
  <c r="F2604" i="6"/>
  <c r="H2607" i="6"/>
  <c r="H2607" i="7"/>
  <c r="I2612" i="6"/>
  <c r="I2612" i="7"/>
  <c r="G2614" i="6"/>
  <c r="G2614" i="7"/>
  <c r="F2616" i="7"/>
  <c r="F2616" i="6"/>
  <c r="H2619" i="6"/>
  <c r="H2619" i="7"/>
  <c r="I2624" i="6"/>
  <c r="I2624" i="7"/>
  <c r="O2624" i="7" s="1"/>
  <c r="G2626" i="6"/>
  <c r="G2626" i="7"/>
  <c r="F2628" i="6"/>
  <c r="F2628" i="7"/>
  <c r="H2631" i="6"/>
  <c r="H2631" i="7"/>
  <c r="I2636" i="6"/>
  <c r="I2636" i="7"/>
  <c r="F2640" i="6"/>
  <c r="F2640" i="7"/>
  <c r="H2643" i="6"/>
  <c r="H2643" i="7"/>
  <c r="H2648" i="6"/>
  <c r="H2648" i="7"/>
  <c r="I2653" i="6"/>
  <c r="I2653" i="7"/>
  <c r="G2655" i="7"/>
  <c r="G2655" i="6"/>
  <c r="F2657" i="6"/>
  <c r="F2657" i="7"/>
  <c r="H2660" i="6"/>
  <c r="H2660" i="7"/>
  <c r="I2665" i="6"/>
  <c r="I2665" i="7"/>
  <c r="G2667" i="7"/>
  <c r="G2667" i="6"/>
  <c r="F2669" i="6"/>
  <c r="F2669" i="7"/>
  <c r="G2672" i="6"/>
  <c r="G2672" i="7"/>
  <c r="F2674" i="6"/>
  <c r="F2674" i="7"/>
  <c r="H2677" i="6"/>
  <c r="H2677" i="7"/>
  <c r="I2682" i="6"/>
  <c r="I2682" i="7"/>
  <c r="G2684" i="6"/>
  <c r="G2684" i="7"/>
  <c r="H2689" i="6"/>
  <c r="H2689" i="7"/>
  <c r="I819" i="7"/>
  <c r="G831" i="7"/>
  <c r="I889" i="7"/>
  <c r="H896" i="7"/>
  <c r="G1028" i="7"/>
  <c r="G1076" i="7"/>
  <c r="G1001" i="7"/>
  <c r="H1023" i="7"/>
  <c r="O2564" i="7"/>
  <c r="H814" i="6"/>
  <c r="H814" i="7"/>
  <c r="G826" i="6"/>
  <c r="G826" i="7"/>
  <c r="F828" i="6"/>
  <c r="F828" i="7"/>
  <c r="O828" i="7" s="1"/>
  <c r="F833" i="6"/>
  <c r="F833" i="7"/>
  <c r="O833" i="7" s="1"/>
  <c r="G843" i="6"/>
  <c r="G843" i="7"/>
  <c r="F845" i="6"/>
  <c r="F845" i="7"/>
  <c r="O845" i="7" s="1"/>
  <c r="H848" i="6"/>
  <c r="H848" i="7"/>
  <c r="I853" i="6"/>
  <c r="I853" i="7"/>
  <c r="O853" i="7" s="1"/>
  <c r="F857" i="6"/>
  <c r="F857" i="7"/>
  <c r="O857" i="7" s="1"/>
  <c r="G867" i="6"/>
  <c r="G867" i="7"/>
  <c r="F869" i="6"/>
  <c r="F869" i="7"/>
  <c r="I877" i="6"/>
  <c r="I877" i="7"/>
  <c r="O877" i="7" s="1"/>
  <c r="F881" i="6"/>
  <c r="F881" i="7"/>
  <c r="H884" i="6"/>
  <c r="H884" i="7"/>
  <c r="F893" i="6"/>
  <c r="F893" i="7"/>
  <c r="O893" i="7" s="1"/>
  <c r="G903" i="6"/>
  <c r="G903" i="7"/>
  <c r="F905" i="6"/>
  <c r="F905" i="7"/>
  <c r="H908" i="6"/>
  <c r="H908" i="7"/>
  <c r="I913" i="6"/>
  <c r="I913" i="7"/>
  <c r="O913" i="7" s="1"/>
  <c r="F917" i="6"/>
  <c r="F917" i="7"/>
  <c r="O917" i="7" s="1"/>
  <c r="G927" i="6"/>
  <c r="G927" i="7"/>
  <c r="F929" i="6"/>
  <c r="F929" i="7"/>
  <c r="O929" i="7" s="1"/>
  <c r="H932" i="6"/>
  <c r="H932" i="7"/>
  <c r="F941" i="6"/>
  <c r="F941" i="7"/>
  <c r="O941" i="7" s="1"/>
  <c r="I949" i="6"/>
  <c r="I949" i="7"/>
  <c r="O949" i="7" s="1"/>
  <c r="G951" i="6"/>
  <c r="G951" i="7"/>
  <c r="F953" i="6"/>
  <c r="F953" i="7"/>
  <c r="H956" i="6"/>
  <c r="H956" i="7"/>
  <c r="F965" i="6"/>
  <c r="F965" i="7"/>
  <c r="O965" i="7" s="1"/>
  <c r="I973" i="6"/>
  <c r="I973" i="7"/>
  <c r="G975" i="6"/>
  <c r="G975" i="7"/>
  <c r="F977" i="6"/>
  <c r="F977" i="7"/>
  <c r="F989" i="6"/>
  <c r="F989" i="7"/>
  <c r="H992" i="6"/>
  <c r="H992" i="7"/>
  <c r="F1001" i="6"/>
  <c r="F1001" i="7"/>
  <c r="O1001" i="7" s="1"/>
  <c r="I1009" i="6"/>
  <c r="I1009" i="7"/>
  <c r="G1011" i="6"/>
  <c r="G1011" i="7"/>
  <c r="F1013" i="6"/>
  <c r="F1013" i="7"/>
  <c r="F1018" i="6"/>
  <c r="F1018" i="7"/>
  <c r="O1018" i="7" s="1"/>
  <c r="F1042" i="6"/>
  <c r="F1042" i="7"/>
  <c r="O1042" i="7" s="1"/>
  <c r="I1050" i="6"/>
  <c r="I1050" i="7"/>
  <c r="G1052" i="6"/>
  <c r="G1052" i="7"/>
  <c r="F1054" i="6"/>
  <c r="F1054" i="7"/>
  <c r="O1054" i="7" s="1"/>
  <c r="F1066" i="6"/>
  <c r="F1066" i="7"/>
  <c r="O1066" i="7" s="1"/>
  <c r="H1069" i="6"/>
  <c r="H1069" i="7"/>
  <c r="I1074" i="6"/>
  <c r="I1074" i="7"/>
  <c r="F1078" i="6"/>
  <c r="F1078" i="7"/>
  <c r="O1078" i="7" s="1"/>
  <c r="G1088" i="6"/>
  <c r="G1088" i="7"/>
  <c r="F1090" i="6"/>
  <c r="F1090" i="7"/>
  <c r="O1090" i="7" s="1"/>
  <c r="H1093" i="6"/>
  <c r="H1093" i="7"/>
  <c r="H168" i="7"/>
  <c r="H170" i="7"/>
  <c r="H172" i="7"/>
  <c r="H174" i="7"/>
  <c r="H176" i="7"/>
  <c r="H178" i="7"/>
  <c r="H180" i="7"/>
  <c r="H182" i="7"/>
  <c r="H184" i="7"/>
  <c r="H186" i="7"/>
  <c r="H188" i="7"/>
  <c r="H190" i="7"/>
  <c r="H192" i="7"/>
  <c r="H194" i="7"/>
  <c r="H196" i="7"/>
  <c r="H198" i="7"/>
  <c r="H200" i="7"/>
  <c r="H207" i="7"/>
  <c r="H219" i="7"/>
  <c r="H231" i="7"/>
  <c r="H243" i="7"/>
  <c r="H255" i="7"/>
  <c r="H267" i="7"/>
  <c r="H279" i="7"/>
  <c r="H291" i="7"/>
  <c r="H296" i="7"/>
  <c r="H308" i="7"/>
  <c r="H320" i="7"/>
  <c r="H332" i="7"/>
  <c r="H349" i="7"/>
  <c r="H361" i="7"/>
  <c r="H373" i="7"/>
  <c r="I865" i="7"/>
  <c r="H944" i="7"/>
  <c r="G963" i="7"/>
  <c r="H982" i="7"/>
  <c r="I985" i="7"/>
  <c r="H1021" i="7"/>
  <c r="F955" i="6"/>
  <c r="F955" i="7"/>
  <c r="O955" i="7" s="1"/>
  <c r="G989" i="6"/>
  <c r="G989" i="7"/>
  <c r="F991" i="6"/>
  <c r="F991" i="7"/>
  <c r="O991" i="7" s="1"/>
  <c r="F1003" i="6"/>
  <c r="F1003" i="7"/>
  <c r="G1013" i="6"/>
  <c r="G1013" i="7"/>
  <c r="I2644" i="6"/>
  <c r="I2644" i="7"/>
  <c r="G2646" i="6"/>
  <c r="G2646" i="7"/>
  <c r="G2651" i="6"/>
  <c r="G2651" i="7"/>
  <c r="F2653" i="6"/>
  <c r="F2653" i="7"/>
  <c r="H2673" i="6"/>
  <c r="H2673" i="7"/>
  <c r="G2680" i="6"/>
  <c r="G2680" i="7"/>
  <c r="I2690" i="7"/>
  <c r="I2690" i="6"/>
  <c r="I963" i="7"/>
  <c r="I1011" i="7"/>
  <c r="G1604" i="6"/>
  <c r="G1604" i="7"/>
  <c r="F1606" i="6"/>
  <c r="F1606" i="7"/>
  <c r="H1609" i="6"/>
  <c r="H1609" i="7"/>
  <c r="I1614" i="6"/>
  <c r="I1614" i="7"/>
  <c r="G1616" i="6"/>
  <c r="G1616" i="7"/>
  <c r="F1618" i="6"/>
  <c r="F1618" i="7"/>
  <c r="H1621" i="6"/>
  <c r="H1621" i="7"/>
  <c r="I1626" i="6"/>
  <c r="I1626" i="7"/>
  <c r="G1628" i="6"/>
  <c r="G1628" i="7"/>
  <c r="F1630" i="6"/>
  <c r="F1630" i="7"/>
  <c r="H1633" i="6"/>
  <c r="H1633" i="7"/>
  <c r="I1638" i="7"/>
  <c r="I1638" i="6"/>
  <c r="G1640" i="6"/>
  <c r="G1640" i="7"/>
  <c r="F1642" i="6"/>
  <c r="F1642" i="7"/>
  <c r="H1645" i="6"/>
  <c r="H1645" i="7"/>
  <c r="I1650" i="6"/>
  <c r="I1650" i="7"/>
  <c r="I1655" i="6"/>
  <c r="I1655" i="7"/>
  <c r="G1657" i="6"/>
  <c r="G1657" i="7"/>
  <c r="F1659" i="6"/>
  <c r="F1659" i="7"/>
  <c r="O1659" i="7" s="1"/>
  <c r="H1662" i="6"/>
  <c r="H1662" i="7"/>
  <c r="I1667" i="6"/>
  <c r="I1667" i="7"/>
  <c r="G1669" i="6"/>
  <c r="G1669" i="7"/>
  <c r="F1671" i="6"/>
  <c r="F1671" i="7"/>
  <c r="H1674" i="6"/>
  <c r="H1674" i="7"/>
  <c r="I1679" i="6"/>
  <c r="I1679" i="7"/>
  <c r="G1681" i="6"/>
  <c r="G1681" i="7"/>
  <c r="F1683" i="6"/>
  <c r="F1683" i="7"/>
  <c r="H1686" i="6"/>
  <c r="H1686" i="7"/>
  <c r="I1691" i="6"/>
  <c r="I1691" i="7"/>
  <c r="G1693" i="6"/>
  <c r="G1693" i="7"/>
  <c r="F1695" i="6"/>
  <c r="F1695" i="7"/>
  <c r="O1695" i="7" s="1"/>
  <c r="I1703" i="6"/>
  <c r="I1703" i="7"/>
  <c r="O1703" i="7" s="1"/>
  <c r="G1705" i="6"/>
  <c r="G1705" i="7"/>
  <c r="F1707" i="6"/>
  <c r="F1707" i="7"/>
  <c r="G1710" i="6"/>
  <c r="G1710" i="7"/>
  <c r="F1712" i="6"/>
  <c r="F1712" i="7"/>
  <c r="I1720" i="6"/>
  <c r="I1720" i="7"/>
  <c r="G1722" i="6"/>
  <c r="G1722" i="7"/>
  <c r="F1724" i="6"/>
  <c r="F1724" i="7"/>
  <c r="O1724" i="7" s="1"/>
  <c r="H1727" i="6"/>
  <c r="H1727" i="7"/>
  <c r="I1732" i="6"/>
  <c r="I1732" i="7"/>
  <c r="G1734" i="6"/>
  <c r="G1734" i="7"/>
  <c r="F1736" i="6"/>
  <c r="F1736" i="7"/>
  <c r="H1739" i="6"/>
  <c r="H1739" i="7"/>
  <c r="I1744" i="6"/>
  <c r="I1744" i="7"/>
  <c r="O1744" i="7" s="1"/>
  <c r="G1746" i="6"/>
  <c r="G1746" i="7"/>
  <c r="F1748" i="6"/>
  <c r="F1748" i="7"/>
  <c r="H1751" i="6"/>
  <c r="H1751" i="7"/>
  <c r="I1756" i="6"/>
  <c r="I1756" i="7"/>
  <c r="G1758" i="6"/>
  <c r="G1758" i="7"/>
  <c r="F1760" i="6"/>
  <c r="F1760" i="7"/>
  <c r="O1760" i="7" s="1"/>
  <c r="H1763" i="6"/>
  <c r="H1763" i="7"/>
  <c r="I1768" i="6"/>
  <c r="I1768" i="7"/>
  <c r="G1770" i="6"/>
  <c r="G1770" i="7"/>
  <c r="F1772" i="6"/>
  <c r="F1772" i="7"/>
  <c r="H1775" i="6"/>
  <c r="H1775" i="7"/>
  <c r="I1780" i="6"/>
  <c r="I1780" i="7"/>
  <c r="G1782" i="6"/>
  <c r="G1782" i="7"/>
  <c r="F1784" i="6"/>
  <c r="F1784" i="7"/>
  <c r="H1787" i="6"/>
  <c r="H1787" i="7"/>
  <c r="I1792" i="6"/>
  <c r="I1792" i="7"/>
  <c r="G1794" i="6"/>
  <c r="G1794" i="7"/>
  <c r="F1796" i="7"/>
  <c r="F1796" i="6"/>
  <c r="H1799" i="6"/>
  <c r="H1799" i="7"/>
  <c r="I1804" i="6"/>
  <c r="I1804" i="7"/>
  <c r="G1806" i="6"/>
  <c r="G1806" i="7"/>
  <c r="F1808" i="6"/>
  <c r="F1808" i="7"/>
  <c r="H1811" i="6"/>
  <c r="H1811" i="7"/>
  <c r="I1816" i="6"/>
  <c r="I1816" i="7"/>
  <c r="G1818" i="6"/>
  <c r="G1818" i="7"/>
  <c r="F1820" i="6"/>
  <c r="F1820" i="7"/>
  <c r="H1823" i="6"/>
  <c r="H1823" i="7"/>
  <c r="I1828" i="6"/>
  <c r="I1828" i="7"/>
  <c r="G1830" i="6"/>
  <c r="G1830" i="7"/>
  <c r="F1832" i="6"/>
  <c r="F1832" i="7"/>
  <c r="H1835" i="6"/>
  <c r="H1835" i="7"/>
  <c r="I1840" i="6"/>
  <c r="I1840" i="7"/>
  <c r="G1842" i="6"/>
  <c r="G1842" i="7"/>
  <c r="F1844" i="6"/>
  <c r="F1844" i="7"/>
  <c r="H1847" i="6"/>
  <c r="H1847" i="7"/>
  <c r="I1852" i="6"/>
  <c r="I1852" i="7"/>
  <c r="G1854" i="6"/>
  <c r="G1854" i="7"/>
  <c r="F1856" i="6"/>
  <c r="F1856" i="7"/>
  <c r="H1859" i="6"/>
  <c r="H1859" i="7"/>
  <c r="I1864" i="6"/>
  <c r="I1864" i="7"/>
  <c r="G1866" i="6"/>
  <c r="G1866" i="7"/>
  <c r="F1868" i="6"/>
  <c r="F1868" i="7"/>
  <c r="H1871" i="6"/>
  <c r="H1871" i="7"/>
  <c r="I1876" i="6"/>
  <c r="I1876" i="7"/>
  <c r="G1878" i="6"/>
  <c r="G1878" i="7"/>
  <c r="F1880" i="6"/>
  <c r="F1880" i="7"/>
  <c r="H1883" i="6"/>
  <c r="H1883" i="7"/>
  <c r="I1888" i="6"/>
  <c r="I1888" i="7"/>
  <c r="G1890" i="6"/>
  <c r="G1890" i="7"/>
  <c r="F1892" i="6"/>
  <c r="F1892" i="7"/>
  <c r="H1895" i="6"/>
  <c r="H1895" i="7"/>
  <c r="I1900" i="6"/>
  <c r="I1900" i="7"/>
  <c r="G1902" i="6"/>
  <c r="G1902" i="7"/>
  <c r="F1904" i="6"/>
  <c r="F1904" i="7"/>
  <c r="H1907" i="6"/>
  <c r="H1907" i="7"/>
  <c r="I1912" i="6"/>
  <c r="I1912" i="7"/>
  <c r="G1914" i="6"/>
  <c r="G1914" i="7"/>
  <c r="F1916" i="6"/>
  <c r="F1916" i="7"/>
  <c r="H1919" i="6"/>
  <c r="H1919" i="7"/>
  <c r="I1924" i="6"/>
  <c r="I1924" i="7"/>
  <c r="G1926" i="6"/>
  <c r="G1926" i="7"/>
  <c r="F1928" i="6"/>
  <c r="F1928" i="7"/>
  <c r="H1931" i="7"/>
  <c r="H1931" i="6"/>
  <c r="H1936" i="6"/>
  <c r="H1936" i="7"/>
  <c r="I1941" i="6"/>
  <c r="I1941" i="7"/>
  <c r="G1943" i="6"/>
  <c r="G1943" i="7"/>
  <c r="I1946" i="6"/>
  <c r="I1946" i="7"/>
  <c r="G1948" i="6"/>
  <c r="G1948" i="7"/>
  <c r="F1950" i="6"/>
  <c r="F1950" i="7"/>
  <c r="H1953" i="6"/>
  <c r="H1953" i="7"/>
  <c r="I1958" i="6"/>
  <c r="I1958" i="7"/>
  <c r="G1960" i="6"/>
  <c r="G1960" i="7"/>
  <c r="I1963" i="6"/>
  <c r="I1963" i="7"/>
  <c r="G1965" i="6"/>
  <c r="G1965" i="7"/>
  <c r="F1967" i="6"/>
  <c r="F1967" i="7"/>
  <c r="H1970" i="6"/>
  <c r="H1970" i="7"/>
  <c r="I1975" i="6"/>
  <c r="I1975" i="7"/>
  <c r="G1977" i="6"/>
  <c r="G1977" i="7"/>
  <c r="F1979" i="6"/>
  <c r="F1979" i="7"/>
  <c r="H1982" i="6"/>
  <c r="H1982" i="7"/>
  <c r="I1987" i="6"/>
  <c r="I1987" i="7"/>
  <c r="G1989" i="6"/>
  <c r="G1989" i="7"/>
  <c r="F1991" i="6"/>
  <c r="F1991" i="7"/>
  <c r="I824" i="7"/>
  <c r="H920" i="7"/>
  <c r="G939" i="7"/>
  <c r="G977" i="7"/>
  <c r="F2371" i="7"/>
  <c r="O2528" i="7"/>
  <c r="G965" i="6"/>
  <c r="G965" i="7"/>
  <c r="F967" i="6"/>
  <c r="F967" i="7"/>
  <c r="H970" i="6"/>
  <c r="H970" i="7"/>
  <c r="I975" i="6"/>
  <c r="I975" i="7"/>
  <c r="F979" i="6"/>
  <c r="F979" i="7"/>
  <c r="O979" i="7" s="1"/>
  <c r="H994" i="6"/>
  <c r="H994" i="7"/>
  <c r="I999" i="6"/>
  <c r="I999" i="7"/>
  <c r="F1015" i="6"/>
  <c r="F1015" i="7"/>
  <c r="F1020" i="6"/>
  <c r="F1020" i="7"/>
  <c r="O1020" i="7" s="1"/>
  <c r="I2649" i="6"/>
  <c r="I2649" i="7"/>
  <c r="O2649" i="7" s="1"/>
  <c r="H2656" i="6"/>
  <c r="H2656" i="7"/>
  <c r="I2661" i="6"/>
  <c r="I2661" i="7"/>
  <c r="G2663" i="6"/>
  <c r="G2663" i="7"/>
  <c r="F2665" i="6"/>
  <c r="F2665" i="7"/>
  <c r="H2668" i="6"/>
  <c r="H2668" i="7"/>
  <c r="I2678" i="6"/>
  <c r="I2678" i="7"/>
  <c r="F2682" i="6"/>
  <c r="F2682" i="7"/>
  <c r="H2685" i="6"/>
  <c r="H2685" i="7"/>
  <c r="G2692" i="6"/>
  <c r="G2692" i="7"/>
  <c r="I1573" i="6"/>
  <c r="I1573" i="7"/>
  <c r="G1575" i="6"/>
  <c r="G1575" i="7"/>
  <c r="F1577" i="6"/>
  <c r="F1577" i="7"/>
  <c r="O1577" i="7" s="1"/>
  <c r="H1580" i="6"/>
  <c r="H1580" i="7"/>
  <c r="I1585" i="6"/>
  <c r="I1585" i="7"/>
  <c r="G1587" i="6"/>
  <c r="G1587" i="7"/>
  <c r="F1589" i="6"/>
  <c r="F1589" i="7"/>
  <c r="H1592" i="6"/>
  <c r="H1592" i="7"/>
  <c r="I1597" i="6"/>
  <c r="I1597" i="7"/>
  <c r="G1599" i="6"/>
  <c r="G1599" i="7"/>
  <c r="F1601" i="6"/>
  <c r="F1601" i="7"/>
  <c r="H1604" i="6"/>
  <c r="H1604" i="7"/>
  <c r="I1609" i="6"/>
  <c r="I1609" i="7"/>
  <c r="G1611" i="6"/>
  <c r="G1611" i="7"/>
  <c r="F1613" i="6"/>
  <c r="F1613" i="7"/>
  <c r="H1616" i="6"/>
  <c r="H1616" i="7"/>
  <c r="I1621" i="6"/>
  <c r="I1621" i="7"/>
  <c r="G1623" i="6"/>
  <c r="G1623" i="7"/>
  <c r="F1625" i="6"/>
  <c r="F1625" i="7"/>
  <c r="H1628" i="6"/>
  <c r="H1628" i="7"/>
  <c r="I1633" i="6"/>
  <c r="I1633" i="7"/>
  <c r="G1635" i="6"/>
  <c r="G1635" i="7"/>
  <c r="F1637" i="6"/>
  <c r="F1637" i="7"/>
  <c r="H1640" i="6"/>
  <c r="H1640" i="7"/>
  <c r="I1645" i="6"/>
  <c r="I1645" i="7"/>
  <c r="G1647" i="7"/>
  <c r="G1647" i="6"/>
  <c r="F1649" i="6"/>
  <c r="F1649" i="7"/>
  <c r="G1652" i="6"/>
  <c r="G1652" i="7"/>
  <c r="F1654" i="6"/>
  <c r="F1654" i="7"/>
  <c r="H1657" i="6"/>
  <c r="H1657" i="7"/>
  <c r="I1662" i="7"/>
  <c r="I1662" i="6"/>
  <c r="G1664" i="6"/>
  <c r="G1664" i="7"/>
  <c r="F1666" i="6"/>
  <c r="F1666" i="7"/>
  <c r="H1669" i="6"/>
  <c r="H1669" i="7"/>
  <c r="I1674" i="6"/>
  <c r="I1674" i="7"/>
  <c r="G1676" i="6"/>
  <c r="G1676" i="7"/>
  <c r="F1678" i="6"/>
  <c r="F1678" i="7"/>
  <c r="H1681" i="6"/>
  <c r="H1681" i="7"/>
  <c r="I1686" i="6"/>
  <c r="I1686" i="7"/>
  <c r="G1688" i="6"/>
  <c r="G1688" i="7"/>
  <c r="F1690" i="6"/>
  <c r="F1690" i="7"/>
  <c r="H1693" i="6"/>
  <c r="H1693" i="7"/>
  <c r="I1698" i="6"/>
  <c r="I1698" i="7"/>
  <c r="G1700" i="6"/>
  <c r="G1700" i="7"/>
  <c r="H1705" i="6"/>
  <c r="H1705" i="7"/>
  <c r="H1710" i="6"/>
  <c r="H1710" i="7"/>
  <c r="I1715" i="6"/>
  <c r="I1715" i="7"/>
  <c r="G1717" i="6"/>
  <c r="G1717" i="7"/>
  <c r="F1719" i="6"/>
  <c r="F1719" i="7"/>
  <c r="H1722" i="6"/>
  <c r="H1722" i="7"/>
  <c r="I1727" i="6"/>
  <c r="I1727" i="7"/>
  <c r="G1729" i="6"/>
  <c r="G1729" i="7"/>
  <c r="F1731" i="6"/>
  <c r="F1731" i="7"/>
  <c r="H1734" i="6"/>
  <c r="H1734" i="7"/>
  <c r="I1739" i="6"/>
  <c r="I1739" i="7"/>
  <c r="G1741" i="6"/>
  <c r="G1741" i="7"/>
  <c r="F1743" i="6"/>
  <c r="F1743" i="7"/>
  <c r="H1746" i="6"/>
  <c r="H1746" i="7"/>
  <c r="I1751" i="6"/>
  <c r="I1751" i="7"/>
  <c r="G1753" i="6"/>
  <c r="G1753" i="7"/>
  <c r="F1755" i="6"/>
  <c r="F1755" i="7"/>
  <c r="H1758" i="6"/>
  <c r="H1758" i="7"/>
  <c r="I1763" i="6"/>
  <c r="I1763" i="7"/>
  <c r="G1765" i="6"/>
  <c r="G1765" i="7"/>
  <c r="F1767" i="6"/>
  <c r="F1767" i="7"/>
  <c r="H1770" i="6"/>
  <c r="H1770" i="7"/>
  <c r="I1775" i="6"/>
  <c r="I1775" i="7"/>
  <c r="G1777" i="6"/>
  <c r="G1777" i="7"/>
  <c r="F1779" i="6"/>
  <c r="F1779" i="7"/>
  <c r="H1782" i="6"/>
  <c r="H1782" i="7"/>
  <c r="I1787" i="6"/>
  <c r="I1787" i="7"/>
  <c r="G1789" i="6"/>
  <c r="G1789" i="7"/>
  <c r="F1791" i="6"/>
  <c r="F1791" i="7"/>
  <c r="H1794" i="6"/>
  <c r="H1794" i="7"/>
  <c r="I1799" i="6"/>
  <c r="I1799" i="7"/>
  <c r="G1801" i="6"/>
  <c r="G1801" i="7"/>
  <c r="F1803" i="6"/>
  <c r="F1803" i="7"/>
  <c r="H1806" i="6"/>
  <c r="H1806" i="7"/>
  <c r="I1811" i="6"/>
  <c r="I1811" i="7"/>
  <c r="G1813" i="6"/>
  <c r="G1813" i="7"/>
  <c r="F1815" i="6"/>
  <c r="F1815" i="7"/>
  <c r="O1815" i="7" s="1"/>
  <c r="H1818" i="6"/>
  <c r="H1818" i="7"/>
  <c r="I1823" i="6"/>
  <c r="I1823" i="7"/>
  <c r="G1825" i="6"/>
  <c r="G1825" i="7"/>
  <c r="F1827" i="6"/>
  <c r="F1827" i="7"/>
  <c r="H1830" i="6"/>
  <c r="H1830" i="7"/>
  <c r="I1835" i="6"/>
  <c r="I1835" i="7"/>
  <c r="G1837" i="6"/>
  <c r="G1837" i="7"/>
  <c r="F1839" i="6"/>
  <c r="F1839" i="7"/>
  <c r="H1842" i="6"/>
  <c r="H1842" i="7"/>
  <c r="I1847" i="6"/>
  <c r="I1847" i="7"/>
  <c r="G1849" i="6"/>
  <c r="G1849" i="7"/>
  <c r="F1851" i="6"/>
  <c r="F1851" i="7"/>
  <c r="H1854" i="6"/>
  <c r="H1854" i="7"/>
  <c r="I1859" i="6"/>
  <c r="I1859" i="7"/>
  <c r="G1861" i="6"/>
  <c r="G1861" i="7"/>
  <c r="F1863" i="6"/>
  <c r="F1863" i="7"/>
  <c r="H1866" i="6"/>
  <c r="H1866" i="7"/>
  <c r="I1871" i="6"/>
  <c r="I1871" i="7"/>
  <c r="G1873" i="6"/>
  <c r="G1873" i="7"/>
  <c r="F1875" i="6"/>
  <c r="F1875" i="7"/>
  <c r="H1878" i="6"/>
  <c r="H1878" i="7"/>
  <c r="I1883" i="6"/>
  <c r="I1883" i="7"/>
  <c r="G1885" i="6"/>
  <c r="G1885" i="7"/>
  <c r="F1887" i="6"/>
  <c r="F1887" i="7"/>
  <c r="H1890" i="6"/>
  <c r="H1890" i="7"/>
  <c r="I1895" i="6"/>
  <c r="I1895" i="7"/>
  <c r="G1897" i="6"/>
  <c r="G1897" i="7"/>
  <c r="F1899" i="6"/>
  <c r="F1899" i="7"/>
  <c r="H1902" i="6"/>
  <c r="H1902" i="7"/>
  <c r="I1907" i="6"/>
  <c r="I1907" i="7"/>
  <c r="G1909" i="6"/>
  <c r="G1909" i="7"/>
  <c r="F1911" i="6"/>
  <c r="F1911" i="7"/>
  <c r="H1914" i="6"/>
  <c r="H1914" i="7"/>
  <c r="I1919" i="6"/>
  <c r="I1919" i="7"/>
  <c r="G1921" i="6"/>
  <c r="G1921" i="7"/>
  <c r="F1923" i="6"/>
  <c r="F1923" i="7"/>
  <c r="H1926" i="6"/>
  <c r="H1926" i="7"/>
  <c r="I1931" i="6"/>
  <c r="I1931" i="7"/>
  <c r="G1933" i="6"/>
  <c r="G1933" i="7"/>
  <c r="G2504" i="6"/>
  <c r="G2504" i="7"/>
  <c r="F2506" i="6"/>
  <c r="F2506" i="7"/>
  <c r="O2506" i="7" s="1"/>
  <c r="H2509" i="6"/>
  <c r="H2509" i="7"/>
  <c r="I2514" i="6"/>
  <c r="I2514" i="7"/>
  <c r="G2516" i="6"/>
  <c r="G2516" i="7"/>
  <c r="F2518" i="6"/>
  <c r="F2518" i="7"/>
  <c r="H2521" i="6"/>
  <c r="H2521" i="7"/>
  <c r="I2526" i="6"/>
  <c r="I2526" i="7"/>
  <c r="O2526" i="7" s="1"/>
  <c r="G2528" i="6"/>
  <c r="G2528" i="7"/>
  <c r="F2530" i="6"/>
  <c r="F2530" i="7"/>
  <c r="O2530" i="7" s="1"/>
  <c r="H2533" i="6"/>
  <c r="H2533" i="7"/>
  <c r="I2538" i="6"/>
  <c r="I2538" i="7"/>
  <c r="G2540" i="6"/>
  <c r="G2540" i="7"/>
  <c r="F2542" i="6"/>
  <c r="F2542" i="7"/>
  <c r="H2545" i="6"/>
  <c r="H2545" i="7"/>
  <c r="I2550" i="6"/>
  <c r="I2550" i="7"/>
  <c r="G2552" i="6"/>
  <c r="G2552" i="7"/>
  <c r="F2554" i="6"/>
  <c r="F2554" i="7"/>
  <c r="H2557" i="6"/>
  <c r="H2557" i="7"/>
  <c r="I2562" i="6"/>
  <c r="I2562" i="7"/>
  <c r="G2564" i="6"/>
  <c r="G2564" i="7"/>
  <c r="F2566" i="6"/>
  <c r="F2566" i="7"/>
  <c r="H2569" i="6"/>
  <c r="H2569" i="7"/>
  <c r="I2574" i="6"/>
  <c r="I2574" i="7"/>
  <c r="G2576" i="6"/>
  <c r="G2576" i="7"/>
  <c r="F2578" i="6"/>
  <c r="F2578" i="7"/>
  <c r="H2581" i="6"/>
  <c r="H2581" i="7"/>
  <c r="I2586" i="6"/>
  <c r="I2586" i="7"/>
  <c r="G2588" i="6"/>
  <c r="G2588" i="7"/>
  <c r="F2590" i="6"/>
  <c r="F2590" i="7"/>
  <c r="H2593" i="6"/>
  <c r="H2593" i="7"/>
  <c r="I2598" i="6"/>
  <c r="I2598" i="7"/>
  <c r="O2598" i="7" s="1"/>
  <c r="G2600" i="6"/>
  <c r="G2600" i="7"/>
  <c r="F2602" i="6"/>
  <c r="F2602" i="7"/>
  <c r="H2605" i="6"/>
  <c r="H2605" i="7"/>
  <c r="I2610" i="6"/>
  <c r="I2610" i="7"/>
  <c r="G2612" i="6"/>
  <c r="G2612" i="7"/>
  <c r="F2614" i="6"/>
  <c r="F2614" i="7"/>
  <c r="H2617" i="6"/>
  <c r="H2617" i="7"/>
  <c r="I2622" i="6"/>
  <c r="I2622" i="7"/>
  <c r="G2624" i="6"/>
  <c r="G2624" i="7"/>
  <c r="F2626" i="6"/>
  <c r="F2626" i="7"/>
  <c r="H2629" i="6"/>
  <c r="H2629" i="7"/>
  <c r="I2634" i="6"/>
  <c r="I2634" i="7"/>
  <c r="G2636" i="6"/>
  <c r="G2636" i="7"/>
  <c r="F2638" i="6"/>
  <c r="F2638" i="7"/>
  <c r="H2641" i="6"/>
  <c r="H2641" i="7"/>
  <c r="I2646" i="6"/>
  <c r="I2646" i="7"/>
  <c r="I2651" i="6"/>
  <c r="I2651" i="7"/>
  <c r="G2653" i="6"/>
  <c r="G2653" i="7"/>
  <c r="F2655" i="6"/>
  <c r="F2655" i="7"/>
  <c r="H2658" i="6"/>
  <c r="H2658" i="7"/>
  <c r="I2663" i="6"/>
  <c r="I2663" i="7"/>
  <c r="G2665" i="6"/>
  <c r="G2665" i="7"/>
  <c r="F2667" i="6"/>
  <c r="F2667" i="7"/>
  <c r="H2670" i="6"/>
  <c r="H2670" i="7"/>
  <c r="F2672" i="6"/>
  <c r="F2672" i="7"/>
  <c r="H2675" i="6"/>
  <c r="H2675" i="7"/>
  <c r="I2680" i="6"/>
  <c r="I2680" i="7"/>
  <c r="F2684" i="6"/>
  <c r="F2684" i="7"/>
  <c r="I2692" i="6"/>
  <c r="I2692" i="7"/>
  <c r="G2682" i="6"/>
  <c r="H860" i="7"/>
  <c r="I901" i="7"/>
  <c r="I961" i="7"/>
  <c r="I1038" i="7"/>
  <c r="H1994" i="6"/>
  <c r="H1994" i="7"/>
  <c r="I1999" i="6"/>
  <c r="I1999" i="7"/>
  <c r="G2001" i="6"/>
  <c r="G2001" i="7"/>
  <c r="F2003" i="6"/>
  <c r="F2003" i="7"/>
  <c r="H2006" i="6"/>
  <c r="H2006" i="7"/>
  <c r="I2011" i="6"/>
  <c r="I2011" i="7"/>
  <c r="G2013" i="6"/>
  <c r="G2013" i="7"/>
  <c r="F2015" i="6"/>
  <c r="F2015" i="7"/>
  <c r="H2018" i="6"/>
  <c r="H2018" i="7"/>
  <c r="I2023" i="6"/>
  <c r="I2023" i="7"/>
  <c r="I2028" i="6"/>
  <c r="I2028" i="7"/>
  <c r="I2033" i="6"/>
  <c r="I2033" i="7"/>
  <c r="G2035" i="6"/>
  <c r="G2035" i="7"/>
  <c r="F2037" i="6"/>
  <c r="F2037" i="7"/>
  <c r="H2040" i="6"/>
  <c r="H2040" i="7"/>
  <c r="H2045" i="6"/>
  <c r="H2045" i="7"/>
  <c r="I2050" i="6"/>
  <c r="I2050" i="7"/>
  <c r="G2052" i="6"/>
  <c r="G2052" i="7"/>
  <c r="F2054" i="6"/>
  <c r="F2054" i="7"/>
  <c r="H2057" i="6"/>
  <c r="H2057" i="7"/>
  <c r="H2062" i="6"/>
  <c r="H2062" i="7"/>
  <c r="H2067" i="7"/>
  <c r="H2067" i="6"/>
  <c r="I2072" i="6"/>
  <c r="I2072" i="7"/>
  <c r="G2074" i="6"/>
  <c r="G2074" i="7"/>
  <c r="F2076" i="6"/>
  <c r="F2076" i="7"/>
  <c r="H2079" i="6"/>
  <c r="H2079" i="7"/>
  <c r="I2084" i="6"/>
  <c r="I2084" i="7"/>
  <c r="G2086" i="6"/>
  <c r="G2086" i="7"/>
  <c r="F2088" i="6"/>
  <c r="F2088" i="7"/>
  <c r="H2091" i="6"/>
  <c r="H2091" i="7"/>
  <c r="I2096" i="6"/>
  <c r="I2096" i="7"/>
  <c r="G2098" i="6"/>
  <c r="G2098" i="7"/>
  <c r="F2100" i="6"/>
  <c r="F2100" i="7"/>
  <c r="H2103" i="6"/>
  <c r="H2103" i="7"/>
  <c r="I2108" i="6"/>
  <c r="I2108" i="7"/>
  <c r="G2110" i="6"/>
  <c r="G2110" i="7"/>
  <c r="F2112" i="7"/>
  <c r="F2112" i="6"/>
  <c r="H2115" i="6"/>
  <c r="H2115" i="7"/>
  <c r="I2120" i="6"/>
  <c r="I2120" i="7"/>
  <c r="G2122" i="6"/>
  <c r="G2122" i="7"/>
  <c r="F2124" i="6"/>
  <c r="F2124" i="7"/>
  <c r="H2127" i="6"/>
  <c r="H2127" i="7"/>
  <c r="I2132" i="6"/>
  <c r="I2132" i="7"/>
  <c r="G2134" i="6"/>
  <c r="G2134" i="7"/>
  <c r="F2136" i="6"/>
  <c r="F2136" i="7"/>
  <c r="H2139" i="6"/>
  <c r="H2139" i="7"/>
  <c r="I2144" i="6"/>
  <c r="I2144" i="7"/>
  <c r="F2148" i="6"/>
  <c r="F2148" i="7"/>
  <c r="H2151" i="6"/>
  <c r="H2151" i="7"/>
  <c r="H2161" i="6"/>
  <c r="H2161" i="7"/>
  <c r="I2166" i="6"/>
  <c r="I2166" i="7"/>
  <c r="G2168" i="7"/>
  <c r="G2168" i="6"/>
  <c r="F2170" i="6"/>
  <c r="F2170" i="7"/>
  <c r="H2173" i="6"/>
  <c r="H2173" i="7"/>
  <c r="I2178" i="6"/>
  <c r="I2178" i="7"/>
  <c r="G2180" i="6"/>
  <c r="G2180" i="7"/>
  <c r="F2182" i="6"/>
  <c r="F2182" i="7"/>
  <c r="H2185" i="6"/>
  <c r="H2185" i="7"/>
  <c r="I2190" i="6"/>
  <c r="I2190" i="7"/>
  <c r="G2192" i="6"/>
  <c r="G2192" i="7"/>
  <c r="F2194" i="6"/>
  <c r="F2194" i="7"/>
  <c r="H2197" i="6"/>
  <c r="H2197" i="7"/>
  <c r="I2202" i="6"/>
  <c r="I2202" i="7"/>
  <c r="G2204" i="6"/>
  <c r="G2204" i="7"/>
  <c r="F2206" i="6"/>
  <c r="F2206" i="7"/>
  <c r="H2209" i="6"/>
  <c r="H2209" i="7"/>
  <c r="G2617" i="6"/>
  <c r="G2617" i="7"/>
  <c r="F2619" i="6"/>
  <c r="F2619" i="7"/>
  <c r="H2622" i="6"/>
  <c r="H2622" i="7"/>
  <c r="I2627" i="7"/>
  <c r="I2627" i="6"/>
  <c r="G2629" i="6"/>
  <c r="G2629" i="7"/>
  <c r="F2631" i="6"/>
  <c r="F2631" i="7"/>
  <c r="H2634" i="6"/>
  <c r="H2634" i="7"/>
  <c r="I2639" i="6"/>
  <c r="I2639" i="7"/>
  <c r="G2641" i="6"/>
  <c r="G2641" i="7"/>
  <c r="F2643" i="6"/>
  <c r="F2643" i="7"/>
  <c r="H2646" i="6"/>
  <c r="H2646" i="7"/>
  <c r="F2648" i="6"/>
  <c r="F2648" i="7"/>
  <c r="H2651" i="6"/>
  <c r="H2651" i="7"/>
  <c r="I2656" i="6"/>
  <c r="I2656" i="7"/>
  <c r="G2658" i="6"/>
  <c r="G2658" i="7"/>
  <c r="F2660" i="6"/>
  <c r="F2660" i="7"/>
  <c r="O2660" i="7" s="1"/>
  <c r="H2663" i="6"/>
  <c r="H2663" i="7"/>
  <c r="I2668" i="6"/>
  <c r="I2668" i="7"/>
  <c r="G2670" i="6"/>
  <c r="G2670" i="7"/>
  <c r="I2673" i="6"/>
  <c r="I2673" i="7"/>
  <c r="O2673" i="7" s="1"/>
  <c r="G2675" i="6"/>
  <c r="G2675" i="7"/>
  <c r="F2677" i="6"/>
  <c r="F2677" i="7"/>
  <c r="H2680" i="6"/>
  <c r="H2680" i="7"/>
  <c r="I2685" i="6"/>
  <c r="I2685" i="7"/>
  <c r="F2689" i="6"/>
  <c r="F2689" i="7"/>
  <c r="H2692" i="6"/>
  <c r="H2692" i="7"/>
  <c r="I968" i="7"/>
  <c r="H987" i="7"/>
  <c r="I990" i="7"/>
  <c r="G1006" i="7"/>
  <c r="H1028" i="7"/>
  <c r="H1048" i="7"/>
  <c r="G1067" i="7"/>
  <c r="F1117" i="7"/>
  <c r="O1117" i="7" s="1"/>
  <c r="F958" i="6"/>
  <c r="F958" i="7"/>
  <c r="F970" i="6"/>
  <c r="F970" i="7"/>
  <c r="O970" i="7" s="1"/>
  <c r="F982" i="6"/>
  <c r="F982" i="7"/>
  <c r="F994" i="6"/>
  <c r="F994" i="7"/>
  <c r="O994" i="7" s="1"/>
  <c r="F1006" i="6"/>
  <c r="F1006" i="7"/>
  <c r="O1006" i="7" s="1"/>
  <c r="F1023" i="6"/>
  <c r="F1023" i="7"/>
  <c r="O1023" i="7" s="1"/>
  <c r="F1045" i="6"/>
  <c r="F1045" i="7"/>
  <c r="O1045" i="7" s="1"/>
  <c r="F1057" i="6"/>
  <c r="F1057" i="7"/>
  <c r="F1069" i="6"/>
  <c r="F1069" i="7"/>
  <c r="F1081" i="6"/>
  <c r="F1081" i="7"/>
  <c r="O1081" i="7" s="1"/>
  <c r="I1089" i="6"/>
  <c r="I1089" i="7"/>
  <c r="G1091" i="6"/>
  <c r="G1091" i="7"/>
  <c r="F1093" i="6"/>
  <c r="F1093" i="7"/>
  <c r="H1096" i="6"/>
  <c r="H1096" i="7"/>
  <c r="I1101" i="6"/>
  <c r="I1101" i="7"/>
  <c r="O1101" i="7" s="1"/>
  <c r="F1105" i="6"/>
  <c r="F1105" i="7"/>
  <c r="H1108" i="6"/>
  <c r="H1108" i="7"/>
  <c r="I1113" i="6"/>
  <c r="I1113" i="7"/>
  <c r="G1115" i="6"/>
  <c r="G1115" i="7"/>
  <c r="H1120" i="6"/>
  <c r="H1120" i="7"/>
  <c r="I1125" i="6"/>
  <c r="I1125" i="7"/>
  <c r="G1127" i="6"/>
  <c r="G1127" i="7"/>
  <c r="F1129" i="6"/>
  <c r="F1129" i="7"/>
  <c r="H1132" i="6"/>
  <c r="H1132" i="7"/>
  <c r="I1137" i="6"/>
  <c r="I1137" i="7"/>
  <c r="O1137" i="7" s="1"/>
  <c r="G1139" i="6"/>
  <c r="G1139" i="7"/>
  <c r="F1141" i="6"/>
  <c r="F1141" i="7"/>
  <c r="H1144" i="6"/>
  <c r="H1144" i="7"/>
  <c r="I1149" i="6"/>
  <c r="I1149" i="7"/>
  <c r="I1274" i="6"/>
  <c r="I1274" i="7"/>
  <c r="G1276" i="6"/>
  <c r="G1276" i="7"/>
  <c r="F1278" i="6"/>
  <c r="F1278" i="7"/>
  <c r="H1281" i="6"/>
  <c r="H1281" i="7"/>
  <c r="I1286" i="6"/>
  <c r="I1286" i="7"/>
  <c r="O1286" i="7" s="1"/>
  <c r="G1288" i="6"/>
  <c r="G1288" i="7"/>
  <c r="F1290" i="6"/>
  <c r="F1290" i="7"/>
  <c r="H1293" i="6"/>
  <c r="H1293" i="7"/>
  <c r="I1298" i="6"/>
  <c r="I1298" i="7"/>
  <c r="O1298" i="7" s="1"/>
  <c r="G1300" i="6"/>
  <c r="G1300" i="7"/>
  <c r="F1302" i="6"/>
  <c r="F1302" i="7"/>
  <c r="H1305" i="6"/>
  <c r="H1305" i="7"/>
  <c r="I1310" i="6"/>
  <c r="I1310" i="7"/>
  <c r="I896" i="7"/>
  <c r="H915" i="7"/>
  <c r="G934" i="7"/>
  <c r="H997" i="7"/>
  <c r="G1016" i="7"/>
  <c r="H1038" i="7"/>
  <c r="I1041" i="7"/>
  <c r="G1057" i="7"/>
  <c r="G1103" i="7"/>
  <c r="H2156" i="7"/>
  <c r="F888" i="6"/>
  <c r="F888" i="7"/>
  <c r="F900" i="6"/>
  <c r="F900" i="7"/>
  <c r="F912" i="6"/>
  <c r="F912" i="7"/>
  <c r="F924" i="6"/>
  <c r="F924" i="7"/>
  <c r="F936" i="6"/>
  <c r="F936" i="7"/>
  <c r="F948" i="6"/>
  <c r="F948" i="7"/>
  <c r="F960" i="6"/>
  <c r="F960" i="7"/>
  <c r="F972" i="6"/>
  <c r="F972" i="7"/>
  <c r="F984" i="6"/>
  <c r="F984" i="7"/>
  <c r="F996" i="6"/>
  <c r="F996" i="7"/>
  <c r="F1008" i="6"/>
  <c r="F1008" i="7"/>
  <c r="F1025" i="6"/>
  <c r="F1025" i="7"/>
  <c r="F1030" i="6"/>
  <c r="F1030" i="7"/>
  <c r="O1030" i="7" s="1"/>
  <c r="F1035" i="6"/>
  <c r="F1035" i="7"/>
  <c r="F1047" i="6"/>
  <c r="F1047" i="7"/>
  <c r="F1059" i="6"/>
  <c r="F1059" i="7"/>
  <c r="O1059" i="7" s="1"/>
  <c r="F1071" i="6"/>
  <c r="F1071" i="7"/>
  <c r="F1083" i="6"/>
  <c r="F1083" i="7"/>
  <c r="H1086" i="6"/>
  <c r="H1086" i="7"/>
  <c r="I1091" i="6"/>
  <c r="I1091" i="7"/>
  <c r="G1093" i="6"/>
  <c r="G1093" i="7"/>
  <c r="F1095" i="6"/>
  <c r="F1095" i="7"/>
  <c r="O1095" i="7" s="1"/>
  <c r="H1098" i="6"/>
  <c r="H1098" i="7"/>
  <c r="I1252" i="6"/>
  <c r="I1252" i="7"/>
  <c r="G1254" i="6"/>
  <c r="G1254" i="7"/>
  <c r="F1256" i="6"/>
  <c r="F1256" i="7"/>
  <c r="H1259" i="6"/>
  <c r="H1259" i="7"/>
  <c r="I1264" i="6"/>
  <c r="I1264" i="7"/>
  <c r="G1266" i="6"/>
  <c r="G1266" i="7"/>
  <c r="F1268" i="6"/>
  <c r="F1268" i="7"/>
  <c r="H891" i="7"/>
  <c r="G910" i="7"/>
  <c r="G992" i="7"/>
  <c r="I1016" i="7"/>
  <c r="G2146" i="7"/>
  <c r="I932" i="7"/>
  <c r="H951" i="7"/>
  <c r="I954" i="7"/>
  <c r="O954" i="7" s="1"/>
  <c r="G970" i="7"/>
  <c r="H973" i="7"/>
  <c r="H1033" i="7"/>
  <c r="I1055" i="7"/>
  <c r="H1074" i="7"/>
  <c r="I1077" i="7"/>
  <c r="O1077" i="7" s="1"/>
  <c r="O2492" i="7"/>
  <c r="G886" i="7"/>
  <c r="G968" i="7"/>
  <c r="I992" i="7"/>
  <c r="H1011" i="7"/>
  <c r="I1014" i="7"/>
  <c r="O1014" i="7" s="1"/>
  <c r="H1031" i="7"/>
  <c r="H1072" i="7"/>
  <c r="G2568" i="6"/>
  <c r="G2568" i="7"/>
  <c r="I2578" i="6"/>
  <c r="I2578" i="7"/>
  <c r="I2602" i="6"/>
  <c r="I2602" i="7"/>
  <c r="I2619" i="6"/>
  <c r="I2619" i="7"/>
  <c r="I2631" i="6"/>
  <c r="I2631" i="7"/>
  <c r="G2645" i="6"/>
  <c r="G2645" i="7"/>
  <c r="G2650" i="6"/>
  <c r="G2650" i="7"/>
  <c r="H2638" i="7"/>
  <c r="G1155" i="6"/>
  <c r="G1155" i="7"/>
  <c r="H1160" i="6"/>
  <c r="H1160" i="7"/>
  <c r="G1167" i="6"/>
  <c r="G1167" i="7"/>
  <c r="I1201" i="6"/>
  <c r="I1201" i="7"/>
  <c r="I1213" i="6"/>
  <c r="I1213" i="7"/>
  <c r="F1222" i="6"/>
  <c r="F1222" i="7"/>
  <c r="I1259" i="6"/>
  <c r="I1259" i="7"/>
  <c r="O1259" i="7" s="1"/>
  <c r="H1271" i="6"/>
  <c r="H1271" i="7"/>
  <c r="I1288" i="6"/>
  <c r="I1288" i="7"/>
  <c r="F1292" i="6"/>
  <c r="F1292" i="7"/>
  <c r="G1302" i="6"/>
  <c r="G1302" i="7"/>
  <c r="H1329" i="6"/>
  <c r="H1329" i="7"/>
  <c r="G1348" i="6"/>
  <c r="G1348" i="7"/>
  <c r="I1411" i="6"/>
  <c r="I1411" i="7"/>
  <c r="F1415" i="6"/>
  <c r="F1415" i="7"/>
  <c r="H1430" i="7"/>
  <c r="H1430" i="6"/>
  <c r="G1485" i="6"/>
  <c r="G1485" i="7"/>
  <c r="I1495" i="6"/>
  <c r="I1495" i="7"/>
  <c r="O1495" i="7" s="1"/>
  <c r="F1499" i="6"/>
  <c r="F1499" i="7"/>
  <c r="G1509" i="6"/>
  <c r="G1509" i="7"/>
  <c r="G1514" i="6"/>
  <c r="G1514" i="7"/>
  <c r="I1524" i="6"/>
  <c r="I1524" i="7"/>
  <c r="H1543" i="6"/>
  <c r="H1543" i="7"/>
  <c r="G1550" i="6"/>
  <c r="G1550" i="7"/>
  <c r="F1552" i="6"/>
  <c r="F1552" i="7"/>
  <c r="H1555" i="6"/>
  <c r="H1555" i="7"/>
  <c r="H1591" i="6"/>
  <c r="H1591" i="7"/>
  <c r="I2220" i="6"/>
  <c r="I2220" i="7"/>
  <c r="I2268" i="6"/>
  <c r="I2268" i="7"/>
  <c r="O2268" i="7" s="1"/>
  <c r="H2275" i="6"/>
  <c r="H2275" i="7"/>
  <c r="I2316" i="6"/>
  <c r="I2316" i="7"/>
  <c r="H2323" i="6"/>
  <c r="H2323" i="7"/>
  <c r="G2354" i="6"/>
  <c r="G2354" i="7"/>
  <c r="I2376" i="6"/>
  <c r="I2376" i="7"/>
  <c r="H2383" i="6"/>
  <c r="H2383" i="7"/>
  <c r="I2441" i="6"/>
  <c r="I2441" i="7"/>
  <c r="F2445" i="6"/>
  <c r="F2445" i="7"/>
  <c r="H2448" i="6"/>
  <c r="H2448" i="7"/>
  <c r="F2457" i="6"/>
  <c r="F2457" i="7"/>
  <c r="F2481" i="6"/>
  <c r="F2481" i="7"/>
  <c r="G2515" i="6"/>
  <c r="G2515" i="7"/>
  <c r="I2525" i="6"/>
  <c r="I2525" i="7"/>
  <c r="H2532" i="6"/>
  <c r="H2532" i="7"/>
  <c r="F2565" i="6"/>
  <c r="F2565" i="7"/>
  <c r="F2642" i="6"/>
  <c r="F2642" i="7"/>
  <c r="O2636" i="7"/>
  <c r="G1150" i="6"/>
  <c r="G1150" i="7"/>
  <c r="H1155" i="6"/>
  <c r="H1155" i="7"/>
  <c r="I1160" i="6"/>
  <c r="I1160" i="7"/>
  <c r="G1162" i="6"/>
  <c r="G1162" i="7"/>
  <c r="H1167" i="6"/>
  <c r="H1167" i="7"/>
  <c r="I1172" i="6"/>
  <c r="I1172" i="7"/>
  <c r="G1174" i="6"/>
  <c r="G1174" i="7"/>
  <c r="H1179" i="6"/>
  <c r="H1179" i="7"/>
  <c r="I1184" i="6"/>
  <c r="I1184" i="7"/>
  <c r="G1186" i="6"/>
  <c r="G1186" i="7"/>
  <c r="H1191" i="6"/>
  <c r="H1191" i="7"/>
  <c r="I1196" i="6"/>
  <c r="I1196" i="7"/>
  <c r="G1198" i="6"/>
  <c r="G1198" i="7"/>
  <c r="F1200" i="6"/>
  <c r="F1200" i="7"/>
  <c r="H1203" i="6"/>
  <c r="H1203" i="7"/>
  <c r="I1208" i="6"/>
  <c r="I1208" i="7"/>
  <c r="G1210" i="6"/>
  <c r="G1210" i="7"/>
  <c r="F1212" i="6"/>
  <c r="F1212" i="7"/>
  <c r="H1215" i="6"/>
  <c r="H1215" i="7"/>
  <c r="H1220" i="6"/>
  <c r="H1220" i="7"/>
  <c r="I1225" i="6"/>
  <c r="I1225" i="7"/>
  <c r="I1230" i="6"/>
  <c r="I1230" i="7"/>
  <c r="O1230" i="7" s="1"/>
  <c r="G1232" i="6"/>
  <c r="G1232" i="7"/>
  <c r="F1234" i="6"/>
  <c r="F1234" i="7"/>
  <c r="H1237" i="6"/>
  <c r="H1237" i="7"/>
  <c r="I1242" i="6"/>
  <c r="I1242" i="7"/>
  <c r="G1244" i="6"/>
  <c r="G1244" i="7"/>
  <c r="F1246" i="6"/>
  <c r="F1246" i="7"/>
  <c r="H1249" i="6"/>
  <c r="H1249" i="7"/>
  <c r="I1254" i="6"/>
  <c r="I1254" i="7"/>
  <c r="O1254" i="7" s="1"/>
  <c r="G1256" i="6"/>
  <c r="G1256" i="7"/>
  <c r="F1258" i="6"/>
  <c r="F1258" i="7"/>
  <c r="H1261" i="6"/>
  <c r="H1261" i="7"/>
  <c r="I1266" i="6"/>
  <c r="I1266" i="7"/>
  <c r="O1266" i="7" s="1"/>
  <c r="G1268" i="6"/>
  <c r="G1268" i="7"/>
  <c r="I1271" i="6"/>
  <c r="I1271" i="7"/>
  <c r="O1271" i="7" s="1"/>
  <c r="G1273" i="6"/>
  <c r="G1273" i="7"/>
  <c r="F1275" i="6"/>
  <c r="F1275" i="7"/>
  <c r="H1278" i="6"/>
  <c r="H1278" i="7"/>
  <c r="I1283" i="6"/>
  <c r="I1283" i="7"/>
  <c r="G1285" i="6"/>
  <c r="G1285" i="7"/>
  <c r="F1287" i="6"/>
  <c r="F1287" i="7"/>
  <c r="H1290" i="6"/>
  <c r="H1290" i="7"/>
  <c r="I1295" i="6"/>
  <c r="I1295" i="7"/>
  <c r="G1297" i="6"/>
  <c r="G1297" i="7"/>
  <c r="F1299" i="6"/>
  <c r="F1299" i="7"/>
  <c r="H1302" i="6"/>
  <c r="H1302" i="7"/>
  <c r="H1307" i="6"/>
  <c r="H1307" i="7"/>
  <c r="H1312" i="6"/>
  <c r="H1312" i="7"/>
  <c r="I1317" i="6"/>
  <c r="I1317" i="7"/>
  <c r="G1319" i="6"/>
  <c r="G1319" i="7"/>
  <c r="H1324" i="6"/>
  <c r="H1324" i="7"/>
  <c r="I1329" i="6"/>
  <c r="I1329" i="7"/>
  <c r="F1333" i="6"/>
  <c r="F1333" i="7"/>
  <c r="H1336" i="6"/>
  <c r="H1336" i="7"/>
  <c r="I1341" i="6"/>
  <c r="I1341" i="7"/>
  <c r="G1343" i="6"/>
  <c r="G1343" i="7"/>
  <c r="F1345" i="6"/>
  <c r="F1345" i="7"/>
  <c r="H1348" i="6"/>
  <c r="H1348" i="7"/>
  <c r="I1353" i="6"/>
  <c r="I1353" i="7"/>
  <c r="G1355" i="6"/>
  <c r="G1355" i="7"/>
  <c r="F1357" i="6"/>
  <c r="F1357" i="7"/>
  <c r="H1360" i="6"/>
  <c r="H1360" i="7"/>
  <c r="I1365" i="6"/>
  <c r="I1365" i="7"/>
  <c r="G1367" i="6"/>
  <c r="G1367" i="7"/>
  <c r="F1369" i="6"/>
  <c r="F1369" i="7"/>
  <c r="H1372" i="6"/>
  <c r="H1372" i="7"/>
  <c r="I1377" i="6"/>
  <c r="I1377" i="7"/>
  <c r="G1379" i="6"/>
  <c r="G1379" i="7"/>
  <c r="F1381" i="6"/>
  <c r="F1381" i="7"/>
  <c r="H1384" i="6"/>
  <c r="H1384" i="7"/>
  <c r="H1389" i="6"/>
  <c r="H1389" i="7"/>
  <c r="I1394" i="6"/>
  <c r="I1394" i="7"/>
  <c r="G1396" i="6"/>
  <c r="G1396" i="7"/>
  <c r="F1398" i="6"/>
  <c r="F1398" i="7"/>
  <c r="I1406" i="6"/>
  <c r="I1406" i="7"/>
  <c r="G1408" i="6"/>
  <c r="G1408" i="7"/>
  <c r="F1410" i="6"/>
  <c r="F1410" i="7"/>
  <c r="I1418" i="6"/>
  <c r="I1418" i="7"/>
  <c r="G1420" i="6"/>
  <c r="G1420" i="7"/>
  <c r="H1425" i="6"/>
  <c r="H1425" i="7"/>
  <c r="I1430" i="6"/>
  <c r="I1430" i="7"/>
  <c r="G1432" i="6"/>
  <c r="G1432" i="7"/>
  <c r="F1434" i="6"/>
  <c r="F1434" i="7"/>
  <c r="I1442" i="6"/>
  <c r="I1442" i="7"/>
  <c r="G1444" i="6"/>
  <c r="G1444" i="7"/>
  <c r="I1454" i="6"/>
  <c r="I1454" i="7"/>
  <c r="G1456" i="6"/>
  <c r="G1456" i="7"/>
  <c r="I1466" i="6"/>
  <c r="I1466" i="7"/>
  <c r="G1468" i="6"/>
  <c r="G1468" i="7"/>
  <c r="F1470" i="6"/>
  <c r="F1470" i="7"/>
  <c r="I1478" i="6"/>
  <c r="I1478" i="7"/>
  <c r="G1480" i="6"/>
  <c r="G1480" i="7"/>
  <c r="H1485" i="6"/>
  <c r="H1485" i="7"/>
  <c r="I1490" i="6"/>
  <c r="I1490" i="7"/>
  <c r="G1492" i="6"/>
  <c r="G1492" i="7"/>
  <c r="F1494" i="6"/>
  <c r="F1494" i="7"/>
  <c r="I1502" i="6"/>
  <c r="I1502" i="7"/>
  <c r="G1504" i="6"/>
  <c r="G1504" i="7"/>
  <c r="F1511" i="6"/>
  <c r="F1511" i="7"/>
  <c r="H1514" i="6"/>
  <c r="H1514" i="7"/>
  <c r="I1519" i="6"/>
  <c r="I1519" i="7"/>
  <c r="G1521" i="6"/>
  <c r="G1521" i="7"/>
  <c r="F1523" i="6"/>
  <c r="F1523" i="7"/>
  <c r="H1526" i="6"/>
  <c r="H1526" i="7"/>
  <c r="I1531" i="6"/>
  <c r="I1531" i="7"/>
  <c r="G1533" i="6"/>
  <c r="G1533" i="7"/>
  <c r="F1535" i="6"/>
  <c r="F1535" i="7"/>
  <c r="H1538" i="6"/>
  <c r="H1538" i="7"/>
  <c r="I1543" i="6"/>
  <c r="I1543" i="7"/>
  <c r="G1545" i="6"/>
  <c r="G1545" i="7"/>
  <c r="H1550" i="6"/>
  <c r="H1550" i="7"/>
  <c r="I1555" i="6"/>
  <c r="I1555" i="7"/>
  <c r="F1559" i="6"/>
  <c r="F1559" i="7"/>
  <c r="H1562" i="6"/>
  <c r="H1562" i="7"/>
  <c r="I1567" i="6"/>
  <c r="I1567" i="7"/>
  <c r="G1569" i="6"/>
  <c r="G1569" i="7"/>
  <c r="H1937" i="6"/>
  <c r="H1937" i="7"/>
  <c r="I1942" i="6"/>
  <c r="I1942" i="7"/>
  <c r="O1942" i="7" s="1"/>
  <c r="G1944" i="6"/>
  <c r="G1944" i="7"/>
  <c r="I1947" i="6"/>
  <c r="I1947" i="7"/>
  <c r="G1949" i="6"/>
  <c r="G1949" i="7"/>
  <c r="F1951" i="6"/>
  <c r="F1951" i="7"/>
  <c r="H1954" i="6"/>
  <c r="H1954" i="7"/>
  <c r="I1959" i="6"/>
  <c r="I1959" i="7"/>
  <c r="G1961" i="6"/>
  <c r="G1961" i="7"/>
  <c r="I1964" i="6"/>
  <c r="I1964" i="7"/>
  <c r="G1966" i="6"/>
  <c r="G1966" i="7"/>
  <c r="F1968" i="6"/>
  <c r="F1968" i="7"/>
  <c r="H1971" i="6"/>
  <c r="H1971" i="7"/>
  <c r="I1976" i="6"/>
  <c r="I1976" i="7"/>
  <c r="O1976" i="7" s="1"/>
  <c r="F1980" i="7"/>
  <c r="F1980" i="6"/>
  <c r="H1983" i="6"/>
  <c r="H1983" i="7"/>
  <c r="I1988" i="6"/>
  <c r="I1988" i="7"/>
  <c r="G1990" i="6"/>
  <c r="G1990" i="7"/>
  <c r="F1992" i="6"/>
  <c r="F1992" i="7"/>
  <c r="H1995" i="6"/>
  <c r="H1995" i="7"/>
  <c r="I2000" i="6"/>
  <c r="I2000" i="7"/>
  <c r="O2000" i="7" s="1"/>
  <c r="G2002" i="6"/>
  <c r="G2002" i="7"/>
  <c r="F2004" i="6"/>
  <c r="F2004" i="7"/>
  <c r="H2007" i="6"/>
  <c r="H2007" i="7"/>
  <c r="G2014" i="6"/>
  <c r="G2014" i="7"/>
  <c r="F2016" i="6"/>
  <c r="F2016" i="7"/>
  <c r="H2019" i="6"/>
  <c r="H2019" i="7"/>
  <c r="I2024" i="6"/>
  <c r="I2024" i="7"/>
  <c r="I2029" i="6"/>
  <c r="I2029" i="7"/>
  <c r="I2034" i="6"/>
  <c r="I2034" i="7"/>
  <c r="O2034" i="7" s="1"/>
  <c r="G2036" i="6"/>
  <c r="G2036" i="7"/>
  <c r="F2038" i="6"/>
  <c r="F2038" i="7"/>
  <c r="H2041" i="6"/>
  <c r="H2041" i="7"/>
  <c r="F2043" i="6"/>
  <c r="F2043" i="7"/>
  <c r="H2046" i="6"/>
  <c r="H2046" i="7"/>
  <c r="I2051" i="6"/>
  <c r="I2051" i="7"/>
  <c r="G2053" i="7"/>
  <c r="G2053" i="6"/>
  <c r="F2055" i="6"/>
  <c r="F2055" i="7"/>
  <c r="H2058" i="6"/>
  <c r="H2058" i="7"/>
  <c r="F2060" i="6"/>
  <c r="F2060" i="7"/>
  <c r="F2065" i="6"/>
  <c r="F2065" i="7"/>
  <c r="H2068" i="6"/>
  <c r="H2068" i="7"/>
  <c r="I2073" i="6"/>
  <c r="I2073" i="7"/>
  <c r="O2073" i="7" s="1"/>
  <c r="G2075" i="6"/>
  <c r="G2075" i="7"/>
  <c r="F2077" i="6"/>
  <c r="F2077" i="7"/>
  <c r="H2080" i="6"/>
  <c r="H2080" i="7"/>
  <c r="I2085" i="6"/>
  <c r="I2085" i="7"/>
  <c r="G2087" i="6"/>
  <c r="G2087" i="7"/>
  <c r="F2089" i="6"/>
  <c r="F2089" i="7"/>
  <c r="H2092" i="6"/>
  <c r="H2092" i="7"/>
  <c r="I2097" i="6"/>
  <c r="I2097" i="7"/>
  <c r="O2097" i="7" s="1"/>
  <c r="G2099" i="6"/>
  <c r="G2099" i="7"/>
  <c r="F2101" i="6"/>
  <c r="F2101" i="7"/>
  <c r="H2104" i="6"/>
  <c r="H2104" i="7"/>
  <c r="I2109" i="6"/>
  <c r="I2109" i="7"/>
  <c r="O2109" i="7" s="1"/>
  <c r="G2111" i="6"/>
  <c r="G2111" i="7"/>
  <c r="F2113" i="6"/>
  <c r="F2113" i="7"/>
  <c r="H2116" i="6"/>
  <c r="H2116" i="7"/>
  <c r="I2121" i="6"/>
  <c r="I2121" i="7"/>
  <c r="G2123" i="6"/>
  <c r="G2123" i="7"/>
  <c r="F2125" i="6"/>
  <c r="F2125" i="7"/>
  <c r="H2128" i="6"/>
  <c r="H2128" i="7"/>
  <c r="I2133" i="6"/>
  <c r="I2133" i="7"/>
  <c r="O2133" i="7" s="1"/>
  <c r="G2135" i="6"/>
  <c r="G2135" i="7"/>
  <c r="F2137" i="6"/>
  <c r="F2137" i="7"/>
  <c r="H2140" i="6"/>
  <c r="H2140" i="7"/>
  <c r="I2145" i="6"/>
  <c r="I2145" i="7"/>
  <c r="O2145" i="7" s="1"/>
  <c r="F2149" i="6"/>
  <c r="F2149" i="7"/>
  <c r="H2152" i="6"/>
  <c r="H2152" i="7"/>
  <c r="H2162" i="6"/>
  <c r="H2162" i="7"/>
  <c r="I2167" i="6"/>
  <c r="I2167" i="7"/>
  <c r="G2169" i="6"/>
  <c r="G2169" i="7"/>
  <c r="F2171" i="6"/>
  <c r="F2171" i="7"/>
  <c r="O2171" i="7" s="1"/>
  <c r="H2174" i="6"/>
  <c r="H2174" i="7"/>
  <c r="I2179" i="6"/>
  <c r="I2179" i="7"/>
  <c r="G2181" i="6"/>
  <c r="G2181" i="7"/>
  <c r="F2183" i="6"/>
  <c r="F2183" i="7"/>
  <c r="H2186" i="6"/>
  <c r="H2186" i="7"/>
  <c r="I2191" i="6"/>
  <c r="I2191" i="7"/>
  <c r="O2191" i="7" s="1"/>
  <c r="G2193" i="6"/>
  <c r="G2193" i="7"/>
  <c r="H2198" i="6"/>
  <c r="H2198" i="7"/>
  <c r="I2203" i="6"/>
  <c r="I2203" i="7"/>
  <c r="G2205" i="6"/>
  <c r="G2205" i="7"/>
  <c r="F2207" i="6"/>
  <c r="F2207" i="7"/>
  <c r="H2210" i="6"/>
  <c r="H2210" i="7"/>
  <c r="I2215" i="6"/>
  <c r="I2215" i="7"/>
  <c r="O2215" i="7" s="1"/>
  <c r="F2219" i="6"/>
  <c r="F2219" i="7"/>
  <c r="H2222" i="6"/>
  <c r="H2222" i="7"/>
  <c r="I2227" i="6"/>
  <c r="I2227" i="7"/>
  <c r="O2227" i="7" s="1"/>
  <c r="G2229" i="6"/>
  <c r="G2229" i="7"/>
  <c r="F2231" i="6"/>
  <c r="F2231" i="7"/>
  <c r="H2234" i="6"/>
  <c r="H2234" i="7"/>
  <c r="I2239" i="6"/>
  <c r="I2239" i="7"/>
  <c r="O2239" i="7" s="1"/>
  <c r="G2241" i="6"/>
  <c r="G2241" i="7"/>
  <c r="F2243" i="6"/>
  <c r="F2243" i="7"/>
  <c r="H2246" i="6"/>
  <c r="H2246" i="7"/>
  <c r="I2251" i="6"/>
  <c r="I2251" i="7"/>
  <c r="O2251" i="7" s="1"/>
  <c r="G2253" i="6"/>
  <c r="G2253" i="7"/>
  <c r="F2255" i="6"/>
  <c r="F2255" i="7"/>
  <c r="H2258" i="6"/>
  <c r="H2258" i="7"/>
  <c r="I2263" i="6"/>
  <c r="I2263" i="7"/>
  <c r="G2265" i="6"/>
  <c r="G2265" i="7"/>
  <c r="F2267" i="6"/>
  <c r="F2267" i="7"/>
  <c r="H2270" i="6"/>
  <c r="H2270" i="7"/>
  <c r="I2275" i="6"/>
  <c r="I2275" i="7"/>
  <c r="O2275" i="7" s="1"/>
  <c r="F2279" i="6"/>
  <c r="F2279" i="7"/>
  <c r="O2279" i="7" s="1"/>
  <c r="H2282" i="6"/>
  <c r="H2282" i="7"/>
  <c r="I2287" i="6"/>
  <c r="I2287" i="7"/>
  <c r="G2289" i="6"/>
  <c r="G2289" i="7"/>
  <c r="F2291" i="6"/>
  <c r="F2291" i="7"/>
  <c r="H2294" i="6"/>
  <c r="H2294" i="7"/>
  <c r="I2299" i="6"/>
  <c r="I2299" i="7"/>
  <c r="G2301" i="6"/>
  <c r="G2301" i="7"/>
  <c r="F2303" i="6"/>
  <c r="F2303" i="7"/>
  <c r="H2306" i="6"/>
  <c r="H2306" i="7"/>
  <c r="I2311" i="6"/>
  <c r="I2311" i="7"/>
  <c r="G2313" i="6"/>
  <c r="G2313" i="7"/>
  <c r="F2315" i="6"/>
  <c r="F2315" i="7"/>
  <c r="O2315" i="7" s="1"/>
  <c r="H2318" i="6"/>
  <c r="H2318" i="7"/>
  <c r="I2323" i="6"/>
  <c r="I2323" i="7"/>
  <c r="G2325" i="6"/>
  <c r="G2325" i="7"/>
  <c r="F2327" i="6"/>
  <c r="F2327" i="7"/>
  <c r="H2330" i="6"/>
  <c r="H2330" i="7"/>
  <c r="I2335" i="6"/>
  <c r="I2335" i="7"/>
  <c r="G2337" i="6"/>
  <c r="G2337" i="7"/>
  <c r="F2339" i="6"/>
  <c r="F2339" i="7"/>
  <c r="H2342" i="6"/>
  <c r="H2342" i="7"/>
  <c r="I2347" i="6"/>
  <c r="I2347" i="7"/>
  <c r="G2349" i="6"/>
  <c r="G2349" i="7"/>
  <c r="F2351" i="6"/>
  <c r="F2351" i="7"/>
  <c r="O2351" i="7" s="1"/>
  <c r="H2354" i="6"/>
  <c r="H2354" i="7"/>
  <c r="I2359" i="6"/>
  <c r="I2359" i="7"/>
  <c r="G2361" i="6"/>
  <c r="G2361" i="7"/>
  <c r="F2363" i="6"/>
  <c r="F2363" i="7"/>
  <c r="H2366" i="6"/>
  <c r="H2366" i="7"/>
  <c r="I2371" i="6"/>
  <c r="I2371" i="7"/>
  <c r="G2373" i="6"/>
  <c r="G2373" i="7"/>
  <c r="F2375" i="6"/>
  <c r="F2375" i="7"/>
  <c r="H2378" i="6"/>
  <c r="H2378" i="7"/>
  <c r="I2383" i="6"/>
  <c r="I2383" i="7"/>
  <c r="G2385" i="6"/>
  <c r="G2385" i="7"/>
  <c r="F2387" i="6"/>
  <c r="F2387" i="7"/>
  <c r="H2390" i="6"/>
  <c r="H2390" i="7"/>
  <c r="I2395" i="6"/>
  <c r="I2395" i="7"/>
  <c r="G2397" i="6"/>
  <c r="G2397" i="7"/>
  <c r="F2399" i="6"/>
  <c r="F2399" i="7"/>
  <c r="H2402" i="6"/>
  <c r="H2402" i="7"/>
  <c r="I2407" i="6"/>
  <c r="I2407" i="7"/>
  <c r="F2411" i="6"/>
  <c r="F2411" i="7"/>
  <c r="H2414" i="6"/>
  <c r="H2414" i="7"/>
  <c r="I2419" i="6"/>
  <c r="I2419" i="7"/>
  <c r="G2421" i="6"/>
  <c r="G2421" i="7"/>
  <c r="F2423" i="6"/>
  <c r="F2423" i="7"/>
  <c r="O2423" i="7" s="1"/>
  <c r="H2426" i="6"/>
  <c r="H2426" i="7"/>
  <c r="H2431" i="6"/>
  <c r="H2431" i="7"/>
  <c r="I2436" i="6"/>
  <c r="I2436" i="7"/>
  <c r="G2438" i="6"/>
  <c r="G2438" i="7"/>
  <c r="F2440" i="6"/>
  <c r="F2440" i="7"/>
  <c r="H2443" i="6"/>
  <c r="H2443" i="7"/>
  <c r="I2448" i="6"/>
  <c r="I2448" i="7"/>
  <c r="G2450" i="6"/>
  <c r="G2450" i="7"/>
  <c r="F2452" i="6"/>
  <c r="F2452" i="7"/>
  <c r="H2455" i="6"/>
  <c r="H2455" i="7"/>
  <c r="I2460" i="6"/>
  <c r="I2460" i="7"/>
  <c r="G2462" i="7"/>
  <c r="G2462" i="6"/>
  <c r="F2464" i="6"/>
  <c r="F2464" i="7"/>
  <c r="H2467" i="6"/>
  <c r="H2467" i="7"/>
  <c r="I2472" i="6"/>
  <c r="I2472" i="7"/>
  <c r="F2476" i="6"/>
  <c r="F2476" i="7"/>
  <c r="H2479" i="6"/>
  <c r="H2479" i="7"/>
  <c r="I2484" i="6"/>
  <c r="I2484" i="7"/>
  <c r="G2486" i="6"/>
  <c r="G2486" i="7"/>
  <c r="F2488" i="6"/>
  <c r="F2488" i="7"/>
  <c r="H2491" i="6"/>
  <c r="H2491" i="7"/>
  <c r="I2496" i="6"/>
  <c r="I2496" i="7"/>
  <c r="G2498" i="7"/>
  <c r="G2498" i="6"/>
  <c r="F2500" i="6"/>
  <c r="F2500" i="7"/>
  <c r="H2503" i="6"/>
  <c r="H2503" i="7"/>
  <c r="G2474" i="6"/>
  <c r="I1985" i="6"/>
  <c r="O1094" i="7"/>
  <c r="F1108" i="7"/>
  <c r="F1190" i="7"/>
  <c r="O1190" i="7" s="1"/>
  <c r="O1320" i="7"/>
  <c r="F1386" i="7"/>
  <c r="G1391" i="7"/>
  <c r="G1415" i="7"/>
  <c r="F1427" i="7"/>
  <c r="F2001" i="7"/>
  <c r="H2014" i="7"/>
  <c r="G2217" i="7"/>
  <c r="F2635" i="7"/>
  <c r="O2685" i="7"/>
  <c r="G2633" i="6"/>
  <c r="G2633" i="7"/>
  <c r="I1165" i="6"/>
  <c r="I1165" i="7"/>
  <c r="I1177" i="6"/>
  <c r="I1177" i="7"/>
  <c r="O1177" i="7" s="1"/>
  <c r="G1179" i="6"/>
  <c r="G1179" i="7"/>
  <c r="H1184" i="6"/>
  <c r="H1184" i="7"/>
  <c r="G1191" i="6"/>
  <c r="G1191" i="7"/>
  <c r="I1235" i="6"/>
  <c r="I1235" i="7"/>
  <c r="I1300" i="6"/>
  <c r="I1300" i="7"/>
  <c r="F1304" i="6"/>
  <c r="F1304" i="7"/>
  <c r="F1309" i="6"/>
  <c r="F1309" i="7"/>
  <c r="H1317" i="6"/>
  <c r="H1317" i="7"/>
  <c r="I1334" i="6"/>
  <c r="I1334" i="7"/>
  <c r="G1360" i="6"/>
  <c r="G1360" i="7"/>
  <c r="H1365" i="6"/>
  <c r="H1365" i="7"/>
  <c r="G1372" i="6"/>
  <c r="G1372" i="7"/>
  <c r="F1374" i="6"/>
  <c r="F1374" i="7"/>
  <c r="I1423" i="6"/>
  <c r="I1423" i="7"/>
  <c r="O1423" i="7" s="1"/>
  <c r="I1471" i="6"/>
  <c r="I1471" i="7"/>
  <c r="O1471" i="7" s="1"/>
  <c r="G1473" i="6"/>
  <c r="G1473" i="7"/>
  <c r="H1478" i="6"/>
  <c r="H1478" i="7"/>
  <c r="G1526" i="6"/>
  <c r="G1526" i="7"/>
  <c r="F1528" i="6"/>
  <c r="F1528" i="7"/>
  <c r="I1536" i="6"/>
  <c r="I1536" i="7"/>
  <c r="F1540" i="6"/>
  <c r="F1540" i="7"/>
  <c r="I1548" i="6"/>
  <c r="I1548" i="7"/>
  <c r="I1560" i="6"/>
  <c r="I1560" i="7"/>
  <c r="F1564" i="6"/>
  <c r="F1564" i="7"/>
  <c r="I1572" i="6"/>
  <c r="I1572" i="7"/>
  <c r="H1579" i="6"/>
  <c r="H1579" i="7"/>
  <c r="I1584" i="6"/>
  <c r="I1584" i="7"/>
  <c r="G1586" i="6"/>
  <c r="G1586" i="7"/>
  <c r="F1588" i="6"/>
  <c r="F1588" i="7"/>
  <c r="I1596" i="6"/>
  <c r="I1596" i="7"/>
  <c r="G1598" i="6"/>
  <c r="G1598" i="7"/>
  <c r="H1603" i="6"/>
  <c r="H1603" i="7"/>
  <c r="G2210" i="6"/>
  <c r="G2210" i="7"/>
  <c r="F2212" i="6"/>
  <c r="F2212" i="7"/>
  <c r="F2224" i="6"/>
  <c r="F2224" i="7"/>
  <c r="H2227" i="6"/>
  <c r="H2227" i="7"/>
  <c r="F2236" i="6"/>
  <c r="F2236" i="7"/>
  <c r="F2260" i="6"/>
  <c r="F2260" i="7"/>
  <c r="I2280" i="6"/>
  <c r="I2280" i="7"/>
  <c r="I2292" i="6"/>
  <c r="I2292" i="7"/>
  <c r="F2296" i="6"/>
  <c r="F2296" i="7"/>
  <c r="F2308" i="6"/>
  <c r="F2308" i="7"/>
  <c r="G2342" i="6"/>
  <c r="G2342" i="7"/>
  <c r="H2347" i="6"/>
  <c r="H2347" i="7"/>
  <c r="I2364" i="6"/>
  <c r="I2364" i="7"/>
  <c r="G2390" i="6"/>
  <c r="G2390" i="7"/>
  <c r="H2395" i="6"/>
  <c r="H2395" i="7"/>
  <c r="I2412" i="6"/>
  <c r="I2412" i="7"/>
  <c r="H2419" i="6"/>
  <c r="H2419" i="7"/>
  <c r="G2426" i="6"/>
  <c r="G2426" i="7"/>
  <c r="I2465" i="6"/>
  <c r="I2465" i="7"/>
  <c r="I2549" i="6"/>
  <c r="I2549" i="7"/>
  <c r="H2556" i="6"/>
  <c r="H2556" i="7"/>
  <c r="I2614" i="6"/>
  <c r="I2614" i="7"/>
  <c r="I2626" i="6"/>
  <c r="I2626" i="7"/>
  <c r="H2633" i="6"/>
  <c r="H2633" i="7"/>
  <c r="I1107" i="6"/>
  <c r="I1107" i="7"/>
  <c r="O1107" i="7" s="1"/>
  <c r="G1109" i="6"/>
  <c r="G1109" i="7"/>
  <c r="H1114" i="6"/>
  <c r="H1114" i="7"/>
  <c r="I1119" i="6"/>
  <c r="I1119" i="7"/>
  <c r="O1119" i="7" s="1"/>
  <c r="G1121" i="6"/>
  <c r="G1121" i="7"/>
  <c r="H1126" i="6"/>
  <c r="H1126" i="7"/>
  <c r="I1131" i="6"/>
  <c r="I1131" i="7"/>
  <c r="O1131" i="7" s="1"/>
  <c r="G1133" i="6"/>
  <c r="G1133" i="7"/>
  <c r="H1138" i="6"/>
  <c r="H1138" i="7"/>
  <c r="I1143" i="6"/>
  <c r="I1143" i="7"/>
  <c r="O1143" i="7" s="1"/>
  <c r="G1145" i="6"/>
  <c r="G1145" i="7"/>
  <c r="H1150" i="6"/>
  <c r="H1150" i="7"/>
  <c r="I1155" i="6"/>
  <c r="I1155" i="7"/>
  <c r="O1155" i="7" s="1"/>
  <c r="G1157" i="6"/>
  <c r="G1157" i="7"/>
  <c r="H1162" i="6"/>
  <c r="H1162" i="7"/>
  <c r="I1167" i="6"/>
  <c r="I1167" i="7"/>
  <c r="O1167" i="7" s="1"/>
  <c r="G1169" i="6"/>
  <c r="G1169" i="7"/>
  <c r="H1174" i="6"/>
  <c r="H1174" i="7"/>
  <c r="I1179" i="6"/>
  <c r="I1179" i="7"/>
  <c r="O1179" i="7" s="1"/>
  <c r="G1181" i="6"/>
  <c r="G1181" i="7"/>
  <c r="H1186" i="6"/>
  <c r="H1186" i="7"/>
  <c r="I1191" i="6"/>
  <c r="I1191" i="7"/>
  <c r="O1191" i="7" s="1"/>
  <c r="G1193" i="6"/>
  <c r="G1193" i="7"/>
  <c r="F1195" i="6"/>
  <c r="F1195" i="7"/>
  <c r="H1198" i="6"/>
  <c r="H1198" i="7"/>
  <c r="I1203" i="6"/>
  <c r="I1203" i="7"/>
  <c r="G1205" i="6"/>
  <c r="G1205" i="7"/>
  <c r="F1207" i="6"/>
  <c r="F1207" i="7"/>
  <c r="H1210" i="6"/>
  <c r="H1210" i="7"/>
  <c r="I1215" i="6"/>
  <c r="I1215" i="7"/>
  <c r="G1217" i="6"/>
  <c r="G1217" i="7"/>
  <c r="I1220" i="6"/>
  <c r="I1220" i="7"/>
  <c r="G1222" i="6"/>
  <c r="G1222" i="7"/>
  <c r="F1224" i="6"/>
  <c r="F1224" i="7"/>
  <c r="O1224" i="7" s="1"/>
  <c r="G1227" i="6"/>
  <c r="G1227" i="7"/>
  <c r="F1229" i="6"/>
  <c r="F1229" i="7"/>
  <c r="H1232" i="6"/>
  <c r="H1232" i="7"/>
  <c r="I1237" i="6"/>
  <c r="I1237" i="7"/>
  <c r="G1239" i="6"/>
  <c r="G1239" i="7"/>
  <c r="F1241" i="6"/>
  <c r="F1241" i="7"/>
  <c r="O1241" i="7" s="1"/>
  <c r="H1244" i="6"/>
  <c r="H1244" i="7"/>
  <c r="I1249" i="6"/>
  <c r="I1249" i="7"/>
  <c r="G1251" i="6"/>
  <c r="G1251" i="7"/>
  <c r="F1253" i="6"/>
  <c r="F1253" i="7"/>
  <c r="H1256" i="6"/>
  <c r="H1256" i="7"/>
  <c r="I1261" i="6"/>
  <c r="I1261" i="7"/>
  <c r="G1263" i="6"/>
  <c r="G1263" i="7"/>
  <c r="F1265" i="6"/>
  <c r="F1265" i="7"/>
  <c r="H1268" i="6"/>
  <c r="H1268" i="7"/>
  <c r="F1270" i="6"/>
  <c r="F1270" i="7"/>
  <c r="O1270" i="7" s="1"/>
  <c r="H1273" i="6"/>
  <c r="H1273" i="7"/>
  <c r="I1278" i="6"/>
  <c r="I1278" i="7"/>
  <c r="G1280" i="6"/>
  <c r="G1280" i="7"/>
  <c r="F1282" i="6"/>
  <c r="F1282" i="7"/>
  <c r="O1282" i="7" s="1"/>
  <c r="H1285" i="6"/>
  <c r="H1285" i="7"/>
  <c r="I1290" i="6"/>
  <c r="I1290" i="7"/>
  <c r="G1292" i="6"/>
  <c r="G1292" i="7"/>
  <c r="F1294" i="6"/>
  <c r="F1294" i="7"/>
  <c r="O1294" i="7" s="1"/>
  <c r="H1297" i="6"/>
  <c r="H1297" i="7"/>
  <c r="I1302" i="6"/>
  <c r="I1302" i="7"/>
  <c r="G1304" i="6"/>
  <c r="G1304" i="7"/>
  <c r="I1307" i="6"/>
  <c r="I1307" i="7"/>
  <c r="G1309" i="6"/>
  <c r="G1309" i="7"/>
  <c r="I1312" i="6"/>
  <c r="I1312" i="7"/>
  <c r="G1314" i="6"/>
  <c r="G1314" i="7"/>
  <c r="F1316" i="6"/>
  <c r="F1316" i="7"/>
  <c r="H1319" i="6"/>
  <c r="H1319" i="7"/>
  <c r="G1326" i="6"/>
  <c r="G1326" i="7"/>
  <c r="F1328" i="6"/>
  <c r="F1328" i="7"/>
  <c r="O1328" i="7" s="1"/>
  <c r="I1336" i="6"/>
  <c r="I1336" i="7"/>
  <c r="G1338" i="6"/>
  <c r="G1338" i="7"/>
  <c r="I1348" i="6"/>
  <c r="I1348" i="7"/>
  <c r="G1350" i="6"/>
  <c r="G1350" i="7"/>
  <c r="F1352" i="6"/>
  <c r="F1352" i="7"/>
  <c r="H1355" i="6"/>
  <c r="H1355" i="7"/>
  <c r="I1360" i="6"/>
  <c r="I1360" i="7"/>
  <c r="G1362" i="6"/>
  <c r="G1362" i="7"/>
  <c r="F1364" i="6"/>
  <c r="F1364" i="7"/>
  <c r="I1372" i="6"/>
  <c r="I1372" i="7"/>
  <c r="G1374" i="6"/>
  <c r="G1374" i="7"/>
  <c r="F1376" i="6"/>
  <c r="F1376" i="7"/>
  <c r="H1379" i="6"/>
  <c r="H1379" i="7"/>
  <c r="I1384" i="6"/>
  <c r="I1384" i="7"/>
  <c r="G1386" i="6"/>
  <c r="G1386" i="7"/>
  <c r="F1388" i="6"/>
  <c r="F1388" i="7"/>
  <c r="I1389" i="6"/>
  <c r="I1389" i="7"/>
  <c r="F1393" i="6"/>
  <c r="F1393" i="7"/>
  <c r="H1396" i="6"/>
  <c r="H1396" i="7"/>
  <c r="I1401" i="6"/>
  <c r="I1401" i="7"/>
  <c r="G1403" i="6"/>
  <c r="G1403" i="7"/>
  <c r="F1405" i="6"/>
  <c r="F1405" i="7"/>
  <c r="H1408" i="6"/>
  <c r="H1408" i="7"/>
  <c r="I1413" i="6"/>
  <c r="I1413" i="7"/>
  <c r="F1417" i="6"/>
  <c r="F1417" i="7"/>
  <c r="H1420" i="6"/>
  <c r="H1420" i="7"/>
  <c r="I1425" i="6"/>
  <c r="I1425" i="7"/>
  <c r="G1427" i="6"/>
  <c r="G1427" i="7"/>
  <c r="F1429" i="6"/>
  <c r="F1429" i="7"/>
  <c r="H1432" i="6"/>
  <c r="H1432" i="7"/>
  <c r="I1437" i="6"/>
  <c r="I1437" i="7"/>
  <c r="G1439" i="6"/>
  <c r="G1439" i="7"/>
  <c r="F1441" i="6"/>
  <c r="F1441" i="7"/>
  <c r="H1444" i="6"/>
  <c r="H1444" i="7"/>
  <c r="I1449" i="6"/>
  <c r="I1449" i="7"/>
  <c r="F1453" i="6"/>
  <c r="F1453" i="7"/>
  <c r="H1456" i="6"/>
  <c r="H1456" i="7"/>
  <c r="I1461" i="6"/>
  <c r="I1461" i="7"/>
  <c r="G1463" i="6"/>
  <c r="G1463" i="7"/>
  <c r="F1465" i="6"/>
  <c r="F1465" i="7"/>
  <c r="H1468" i="6"/>
  <c r="H1468" i="7"/>
  <c r="I1473" i="6"/>
  <c r="I1473" i="7"/>
  <c r="G1475" i="6"/>
  <c r="G1475" i="7"/>
  <c r="F1477" i="6"/>
  <c r="F1477" i="7"/>
  <c r="H1480" i="6"/>
  <c r="H1480" i="7"/>
  <c r="I1485" i="6"/>
  <c r="I1485" i="7"/>
  <c r="F1489" i="6"/>
  <c r="F1489" i="7"/>
  <c r="H1492" i="6"/>
  <c r="H1492" i="7"/>
  <c r="I1497" i="6"/>
  <c r="I1497" i="7"/>
  <c r="H1879" i="6"/>
  <c r="H1879" i="7"/>
  <c r="I1884" i="6"/>
  <c r="I1884" i="7"/>
  <c r="G1886" i="6"/>
  <c r="G1886" i="7"/>
  <c r="F1888" i="6"/>
  <c r="F1888" i="7"/>
  <c r="H1891" i="6"/>
  <c r="H1891" i="7"/>
  <c r="I1896" i="6"/>
  <c r="I1896" i="7"/>
  <c r="G1898" i="6"/>
  <c r="G1898" i="7"/>
  <c r="F1900" i="6"/>
  <c r="F1900" i="7"/>
  <c r="H1903" i="6"/>
  <c r="H1903" i="7"/>
  <c r="I1908" i="6"/>
  <c r="I1908" i="7"/>
  <c r="G1910" i="6"/>
  <c r="G1910" i="7"/>
  <c r="F1912" i="6"/>
  <c r="F1912" i="7"/>
  <c r="O1912" i="7" s="1"/>
  <c r="H1915" i="6"/>
  <c r="H1915" i="7"/>
  <c r="I1920" i="6"/>
  <c r="I1920" i="7"/>
  <c r="G1922" i="6"/>
  <c r="G1922" i="7"/>
  <c r="F1924" i="6"/>
  <c r="F1924" i="7"/>
  <c r="H1927" i="6"/>
  <c r="H1927" i="7"/>
  <c r="I1932" i="6"/>
  <c r="I1932" i="7"/>
  <c r="G1934" i="6"/>
  <c r="G1934" i="7"/>
  <c r="I1937" i="6"/>
  <c r="I1937" i="7"/>
  <c r="G1939" i="6"/>
  <c r="G1939" i="7"/>
  <c r="F1941" i="6"/>
  <c r="F1941" i="7"/>
  <c r="H1944" i="6"/>
  <c r="H1944" i="7"/>
  <c r="F1946" i="6"/>
  <c r="F1946" i="7"/>
  <c r="H1949" i="6"/>
  <c r="H1949" i="7"/>
  <c r="I1954" i="6"/>
  <c r="I1954" i="7"/>
  <c r="G1956" i="6"/>
  <c r="G1956" i="7"/>
  <c r="F1958" i="6"/>
  <c r="F1958" i="7"/>
  <c r="H1961" i="6"/>
  <c r="H1961" i="7"/>
  <c r="F1963" i="6"/>
  <c r="F1963" i="7"/>
  <c r="H1966" i="6"/>
  <c r="H1966" i="7"/>
  <c r="I1971" i="6"/>
  <c r="I1971" i="7"/>
  <c r="G1973" i="6"/>
  <c r="G1973" i="7"/>
  <c r="F1975" i="6"/>
  <c r="F1975" i="7"/>
  <c r="I1983" i="6"/>
  <c r="I1983" i="7"/>
  <c r="H1990" i="6"/>
  <c r="H1990" i="7"/>
  <c r="I1995" i="6"/>
  <c r="I1995" i="7"/>
  <c r="G1997" i="6"/>
  <c r="G1997" i="7"/>
  <c r="F1999" i="6"/>
  <c r="F1999" i="7"/>
  <c r="H2002" i="6"/>
  <c r="H2002" i="7"/>
  <c r="I2007" i="6"/>
  <c r="I2007" i="7"/>
  <c r="G2009" i="6"/>
  <c r="G2009" i="7"/>
  <c r="F2011" i="6"/>
  <c r="F2011" i="7"/>
  <c r="I2019" i="6"/>
  <c r="I2019" i="7"/>
  <c r="G2021" i="6"/>
  <c r="G2021" i="7"/>
  <c r="F2023" i="6"/>
  <c r="F2023" i="7"/>
  <c r="G2026" i="6"/>
  <c r="G2026" i="7"/>
  <c r="F2028" i="6"/>
  <c r="F2028" i="7"/>
  <c r="G2031" i="6"/>
  <c r="G2031" i="7"/>
  <c r="F2033" i="6"/>
  <c r="F2033" i="7"/>
  <c r="H2036" i="6"/>
  <c r="H2036" i="7"/>
  <c r="I2041" i="6"/>
  <c r="I2041" i="7"/>
  <c r="I2046" i="6"/>
  <c r="I2046" i="7"/>
  <c r="O2046" i="7" s="1"/>
  <c r="G2048" i="6"/>
  <c r="G2048" i="7"/>
  <c r="H2053" i="6"/>
  <c r="H2053" i="7"/>
  <c r="I2058" i="6"/>
  <c r="I2058" i="7"/>
  <c r="I2063" i="6"/>
  <c r="I2063" i="7"/>
  <c r="I2068" i="6"/>
  <c r="I2068" i="7"/>
  <c r="O2068" i="7" s="1"/>
  <c r="G2070" i="6"/>
  <c r="G2070" i="7"/>
  <c r="H2075" i="6"/>
  <c r="H2075" i="7"/>
  <c r="I2080" i="6"/>
  <c r="I2080" i="7"/>
  <c r="G2082" i="6"/>
  <c r="G2082" i="7"/>
  <c r="O2084" i="7"/>
  <c r="H2087" i="6"/>
  <c r="H2087" i="7"/>
  <c r="I2092" i="6"/>
  <c r="I2092" i="7"/>
  <c r="G2094" i="6"/>
  <c r="G2094" i="7"/>
  <c r="F2096" i="6"/>
  <c r="F2096" i="7"/>
  <c r="I2104" i="6"/>
  <c r="I2104" i="7"/>
  <c r="G2106" i="6"/>
  <c r="G2106" i="7"/>
  <c r="F2108" i="6"/>
  <c r="F2108" i="7"/>
  <c r="H2111" i="6"/>
  <c r="H2111" i="7"/>
  <c r="I2116" i="6"/>
  <c r="I2116" i="7"/>
  <c r="O2116" i="7" s="1"/>
  <c r="G2118" i="6"/>
  <c r="G2118" i="7"/>
  <c r="F2120" i="6"/>
  <c r="F2120" i="7"/>
  <c r="O2120" i="7" s="1"/>
  <c r="H2123" i="6"/>
  <c r="H2123" i="7"/>
  <c r="I2128" i="6"/>
  <c r="I2128" i="7"/>
  <c r="G2130" i="6"/>
  <c r="G2130" i="7"/>
  <c r="F2132" i="6"/>
  <c r="F2132" i="7"/>
  <c r="H2135" i="6"/>
  <c r="H2135" i="7"/>
  <c r="I2140" i="6"/>
  <c r="I2140" i="7"/>
  <c r="G2142" i="6"/>
  <c r="G2142" i="7"/>
  <c r="F2144" i="6"/>
  <c r="F2144" i="7"/>
  <c r="I2152" i="6"/>
  <c r="I2152" i="7"/>
  <c r="G2154" i="6"/>
  <c r="G2154" i="7"/>
  <c r="I2157" i="6"/>
  <c r="I2157" i="7"/>
  <c r="G2159" i="6"/>
  <c r="G2159" i="7"/>
  <c r="I2162" i="6"/>
  <c r="I2162" i="7"/>
  <c r="G2164" i="6"/>
  <c r="G2164" i="7"/>
  <c r="F2166" i="6"/>
  <c r="F2166" i="7"/>
  <c r="O2166" i="7" s="1"/>
  <c r="H2169" i="6"/>
  <c r="H2169" i="7"/>
  <c r="I2174" i="6"/>
  <c r="I2174" i="7"/>
  <c r="G2176" i="6"/>
  <c r="G2176" i="7"/>
  <c r="F2178" i="6"/>
  <c r="F2178" i="7"/>
  <c r="H2181" i="6"/>
  <c r="H2181" i="7"/>
  <c r="I2186" i="6"/>
  <c r="I2186" i="7"/>
  <c r="G2188" i="6"/>
  <c r="G2188" i="7"/>
  <c r="H2193" i="6"/>
  <c r="H2193" i="7"/>
  <c r="I2198" i="6"/>
  <c r="I2198" i="7"/>
  <c r="G2200" i="6"/>
  <c r="G2200" i="7"/>
  <c r="F2202" i="6"/>
  <c r="F2202" i="7"/>
  <c r="O2202" i="7" s="1"/>
  <c r="H2205" i="6"/>
  <c r="H2205" i="7"/>
  <c r="I2210" i="6"/>
  <c r="I2210" i="7"/>
  <c r="G2212" i="6"/>
  <c r="G2212" i="7"/>
  <c r="F2214" i="6"/>
  <c r="F2214" i="7"/>
  <c r="I2222" i="6"/>
  <c r="I2222" i="7"/>
  <c r="G2224" i="6"/>
  <c r="G2224" i="7"/>
  <c r="H2229" i="6"/>
  <c r="H2229" i="7"/>
  <c r="I2234" i="6"/>
  <c r="I2234" i="7"/>
  <c r="O2234" i="7" s="1"/>
  <c r="G2236" i="6"/>
  <c r="G2236" i="7"/>
  <c r="F2238" i="6"/>
  <c r="F2238" i="7"/>
  <c r="H2241" i="6"/>
  <c r="H2241" i="7"/>
  <c r="I2246" i="6"/>
  <c r="I2246" i="7"/>
  <c r="G2248" i="6"/>
  <c r="G2248" i="7"/>
  <c r="F2250" i="6"/>
  <c r="F2250" i="7"/>
  <c r="H2253" i="6"/>
  <c r="H2253" i="7"/>
  <c r="I2258" i="6"/>
  <c r="I2258" i="7"/>
  <c r="G2260" i="6"/>
  <c r="G2260" i="7"/>
  <c r="H2265" i="6"/>
  <c r="H2265" i="7"/>
  <c r="I2270" i="6"/>
  <c r="I2270" i="7"/>
  <c r="G2272" i="6"/>
  <c r="G2272" i="7"/>
  <c r="F2274" i="6"/>
  <c r="F2274" i="7"/>
  <c r="I2282" i="6"/>
  <c r="I2282" i="7"/>
  <c r="G2284" i="6"/>
  <c r="G2284" i="7"/>
  <c r="F2286" i="6"/>
  <c r="F2286" i="7"/>
  <c r="H2289" i="6"/>
  <c r="H2289" i="7"/>
  <c r="I2294" i="6"/>
  <c r="I2294" i="7"/>
  <c r="G2296" i="6"/>
  <c r="G2296" i="7"/>
  <c r="F2298" i="6"/>
  <c r="F2298" i="7"/>
  <c r="I2306" i="6"/>
  <c r="I2306" i="7"/>
  <c r="G2308" i="6"/>
  <c r="G2308" i="7"/>
  <c r="F2310" i="6"/>
  <c r="F2310" i="7"/>
  <c r="H2313" i="6"/>
  <c r="H2313" i="7"/>
  <c r="I2318" i="6"/>
  <c r="I2318" i="7"/>
  <c r="G2320" i="6"/>
  <c r="G2320" i="7"/>
  <c r="H2325" i="6"/>
  <c r="H2325" i="7"/>
  <c r="I2330" i="6"/>
  <c r="I2330" i="7"/>
  <c r="G2332" i="6"/>
  <c r="G2332" i="7"/>
  <c r="F2334" i="6"/>
  <c r="F2334" i="7"/>
  <c r="H2337" i="6"/>
  <c r="H2337" i="7"/>
  <c r="I2342" i="6"/>
  <c r="I2342" i="7"/>
  <c r="G2344" i="6"/>
  <c r="G2344" i="7"/>
  <c r="H2349" i="6"/>
  <c r="H2349" i="7"/>
  <c r="I2354" i="6"/>
  <c r="I2354" i="7"/>
  <c r="G2356" i="6"/>
  <c r="G2356" i="7"/>
  <c r="F2358" i="6"/>
  <c r="F2358" i="7"/>
  <c r="H2361" i="6"/>
  <c r="H2361" i="7"/>
  <c r="I2366" i="6"/>
  <c r="I2366" i="7"/>
  <c r="G2368" i="6"/>
  <c r="G2368" i="7"/>
  <c r="H2373" i="6"/>
  <c r="H2373" i="7"/>
  <c r="I2378" i="6"/>
  <c r="I2378" i="7"/>
  <c r="G2380" i="6"/>
  <c r="G2380" i="7"/>
  <c r="F2382" i="6"/>
  <c r="F2382" i="7"/>
  <c r="H2385" i="6"/>
  <c r="H2385" i="7"/>
  <c r="I2390" i="6"/>
  <c r="I2390" i="7"/>
  <c r="G2392" i="6"/>
  <c r="G2392" i="7"/>
  <c r="F2394" i="6"/>
  <c r="F2394" i="7"/>
  <c r="H2397" i="6"/>
  <c r="H2397" i="7"/>
  <c r="I2402" i="6"/>
  <c r="I2402" i="7"/>
  <c r="G2404" i="6"/>
  <c r="G2404" i="7"/>
  <c r="F2406" i="6"/>
  <c r="F2406" i="7"/>
  <c r="H2409" i="6"/>
  <c r="H2409" i="7"/>
  <c r="I2414" i="6"/>
  <c r="I2414" i="7"/>
  <c r="F2346" i="6"/>
  <c r="F2168" i="6"/>
  <c r="G2084" i="6"/>
  <c r="G1985" i="6"/>
  <c r="G1094" i="7"/>
  <c r="I1097" i="7"/>
  <c r="F1135" i="7"/>
  <c r="F1142" i="7"/>
  <c r="F1149" i="7"/>
  <c r="O1149" i="7" s="1"/>
  <c r="F1168" i="7"/>
  <c r="F1169" i="7"/>
  <c r="F1176" i="7"/>
  <c r="F1183" i="7"/>
  <c r="O1183" i="7" s="1"/>
  <c r="F1340" i="7"/>
  <c r="F1422" i="7"/>
  <c r="F1446" i="7"/>
  <c r="H1797" i="7"/>
  <c r="F1987" i="7"/>
  <c r="H2089" i="7"/>
  <c r="H2217" i="7"/>
  <c r="G2587" i="7"/>
  <c r="G2599" i="7"/>
  <c r="I2566" i="6"/>
  <c r="I2566" i="7"/>
  <c r="H2573" i="6"/>
  <c r="H2573" i="7"/>
  <c r="G2604" i="6"/>
  <c r="G2604" i="7"/>
  <c r="H2609" i="6"/>
  <c r="H2609" i="7"/>
  <c r="H2614" i="6"/>
  <c r="H2614" i="7"/>
  <c r="G2621" i="6"/>
  <c r="G2621" i="7"/>
  <c r="F2623" i="6"/>
  <c r="F2623" i="7"/>
  <c r="H2626" i="6"/>
  <c r="H2626" i="7"/>
  <c r="I2643" i="6"/>
  <c r="I2643" i="7"/>
  <c r="H2655" i="6"/>
  <c r="H2655" i="7"/>
  <c r="G1215" i="6"/>
  <c r="G1215" i="7"/>
  <c r="F1217" i="6"/>
  <c r="F1217" i="7"/>
  <c r="G1220" i="6"/>
  <c r="G1220" i="7"/>
  <c r="H1225" i="6"/>
  <c r="H1225" i="7"/>
  <c r="H1230" i="6"/>
  <c r="H1230" i="7"/>
  <c r="F1239" i="6"/>
  <c r="F1239" i="7"/>
  <c r="I1276" i="6"/>
  <c r="I1276" i="7"/>
  <c r="O1276" i="7" s="1"/>
  <c r="F1280" i="6"/>
  <c r="F1280" i="7"/>
  <c r="G1307" i="6"/>
  <c r="G1307" i="7"/>
  <c r="G1312" i="6"/>
  <c r="G1312" i="7"/>
  <c r="G1336" i="6"/>
  <c r="G1336" i="7"/>
  <c r="F1338" i="6"/>
  <c r="F1338" i="7"/>
  <c r="I1346" i="6"/>
  <c r="I1346" i="7"/>
  <c r="H1353" i="6"/>
  <c r="H1353" i="7"/>
  <c r="I1370" i="6"/>
  <c r="I1370" i="7"/>
  <c r="I1382" i="6"/>
  <c r="I1382" i="7"/>
  <c r="G1384" i="6"/>
  <c r="G1384" i="7"/>
  <c r="G1389" i="6"/>
  <c r="G1389" i="7"/>
  <c r="H1394" i="6"/>
  <c r="H1394" i="7"/>
  <c r="G1425" i="6"/>
  <c r="G1425" i="7"/>
  <c r="I1435" i="6"/>
  <c r="I1435" i="7"/>
  <c r="O1435" i="7" s="1"/>
  <c r="G1437" i="6"/>
  <c r="G1437" i="7"/>
  <c r="F1439" i="6"/>
  <c r="F1439" i="7"/>
  <c r="H1442" i="6"/>
  <c r="H1442" i="7"/>
  <c r="G1449" i="6"/>
  <c r="G1449" i="7"/>
  <c r="H1454" i="6"/>
  <c r="H1454" i="7"/>
  <c r="G1461" i="6"/>
  <c r="G1461" i="7"/>
  <c r="F1463" i="6"/>
  <c r="F1463" i="7"/>
  <c r="H1490" i="6"/>
  <c r="H1490" i="7"/>
  <c r="H1502" i="6"/>
  <c r="H1502" i="7"/>
  <c r="H1519" i="6"/>
  <c r="H1519" i="7"/>
  <c r="G1562" i="6"/>
  <c r="G1562" i="7"/>
  <c r="I2244" i="6"/>
  <c r="I2244" i="7"/>
  <c r="I2256" i="6"/>
  <c r="I2256" i="7"/>
  <c r="H2287" i="6"/>
  <c r="H2287" i="7"/>
  <c r="I2304" i="6"/>
  <c r="I2304" i="7"/>
  <c r="G2330" i="7"/>
  <c r="G2330" i="6"/>
  <c r="H2335" i="6"/>
  <c r="H2335" i="7"/>
  <c r="F2344" i="6"/>
  <c r="F2344" i="7"/>
  <c r="I2352" i="6"/>
  <c r="I2352" i="7"/>
  <c r="F2356" i="6"/>
  <c r="F2356" i="7"/>
  <c r="H2359" i="6"/>
  <c r="H2359" i="7"/>
  <c r="G2366" i="7"/>
  <c r="G2366" i="6"/>
  <c r="H2371" i="6"/>
  <c r="H2371" i="7"/>
  <c r="I2388" i="6"/>
  <c r="I2388" i="7"/>
  <c r="F2392" i="6"/>
  <c r="F2392" i="7"/>
  <c r="I2400" i="6"/>
  <c r="I2400" i="7"/>
  <c r="F2404" i="6"/>
  <c r="F2404" i="7"/>
  <c r="G2414" i="6"/>
  <c r="G2414" i="7"/>
  <c r="I2424" i="6"/>
  <c r="I2424" i="7"/>
  <c r="G2431" i="6"/>
  <c r="G2431" i="7"/>
  <c r="H2436" i="6"/>
  <c r="H2436" i="7"/>
  <c r="G2443" i="6"/>
  <c r="G2443" i="7"/>
  <c r="I2453" i="6"/>
  <c r="I2453" i="7"/>
  <c r="H2460" i="6"/>
  <c r="H2460" i="7"/>
  <c r="G2467" i="6"/>
  <c r="G2467" i="7"/>
  <c r="I2477" i="6"/>
  <c r="I2477" i="7"/>
  <c r="G2491" i="6"/>
  <c r="G2491" i="7"/>
  <c r="H2496" i="6"/>
  <c r="H2496" i="7"/>
  <c r="H2508" i="6"/>
  <c r="H2508" i="7"/>
  <c r="I2561" i="6"/>
  <c r="I2561" i="7"/>
  <c r="I2573" i="7"/>
  <c r="I2573" i="6"/>
  <c r="F2589" i="6"/>
  <c r="F2589" i="7"/>
  <c r="I2609" i="6"/>
  <c r="I2609" i="7"/>
  <c r="F1391" i="7"/>
  <c r="H1109" i="6"/>
  <c r="H1109" i="7"/>
  <c r="I1114" i="6"/>
  <c r="I1114" i="7"/>
  <c r="G1116" i="6"/>
  <c r="G1116" i="7"/>
  <c r="H1121" i="6"/>
  <c r="H1121" i="7"/>
  <c r="I1126" i="6"/>
  <c r="I1126" i="7"/>
  <c r="G1128" i="6"/>
  <c r="G1128" i="7"/>
  <c r="H1133" i="6"/>
  <c r="H1133" i="7"/>
  <c r="I1138" i="6"/>
  <c r="I1138" i="7"/>
  <c r="G1140" i="6"/>
  <c r="G1140" i="7"/>
  <c r="H1145" i="6"/>
  <c r="H1145" i="7"/>
  <c r="I1150" i="6"/>
  <c r="I1150" i="7"/>
  <c r="G1152" i="6"/>
  <c r="G1152" i="7"/>
  <c r="H1157" i="6"/>
  <c r="H1157" i="7"/>
  <c r="I1162" i="6"/>
  <c r="I1162" i="7"/>
  <c r="G1164" i="6"/>
  <c r="G1164" i="7"/>
  <c r="H1169" i="6"/>
  <c r="H1169" i="7"/>
  <c r="I1174" i="6"/>
  <c r="I1174" i="7"/>
  <c r="G1176" i="6"/>
  <c r="G1176" i="7"/>
  <c r="H1181" i="6"/>
  <c r="H1181" i="7"/>
  <c r="I1186" i="6"/>
  <c r="I1186" i="7"/>
  <c r="G1188" i="6"/>
  <c r="G1188" i="7"/>
  <c r="H1193" i="6"/>
  <c r="H1193" i="7"/>
  <c r="I1198" i="6"/>
  <c r="I1198" i="7"/>
  <c r="G1200" i="6"/>
  <c r="G1200" i="7"/>
  <c r="F1202" i="6"/>
  <c r="F1202" i="7"/>
  <c r="O1202" i="7" s="1"/>
  <c r="H1205" i="6"/>
  <c r="H1205" i="7"/>
  <c r="I1210" i="6"/>
  <c r="I1210" i="7"/>
  <c r="G1212" i="6"/>
  <c r="G1212" i="7"/>
  <c r="F1214" i="6"/>
  <c r="F1214" i="7"/>
  <c r="O1214" i="7" s="1"/>
  <c r="H1217" i="6"/>
  <c r="H1217" i="7"/>
  <c r="F1219" i="6"/>
  <c r="F1219" i="7"/>
  <c r="H1222" i="6"/>
  <c r="H1222" i="7"/>
  <c r="H1227" i="6"/>
  <c r="H1227" i="7"/>
  <c r="I1232" i="6"/>
  <c r="I1232" i="7"/>
  <c r="O1232" i="7" s="1"/>
  <c r="G1234" i="6"/>
  <c r="G1234" i="7"/>
  <c r="F1236" i="6"/>
  <c r="F1236" i="7"/>
  <c r="H1239" i="6"/>
  <c r="H1239" i="7"/>
  <c r="I1244" i="6"/>
  <c r="I1244" i="7"/>
  <c r="G1246" i="6"/>
  <c r="G1246" i="7"/>
  <c r="F1248" i="6"/>
  <c r="F1248" i="7"/>
  <c r="H1251" i="6"/>
  <c r="H1251" i="7"/>
  <c r="I1256" i="6"/>
  <c r="I1256" i="7"/>
  <c r="G1258" i="6"/>
  <c r="G1258" i="7"/>
  <c r="F1260" i="6"/>
  <c r="F1260" i="7"/>
  <c r="O1260" i="7" s="1"/>
  <c r="H1263" i="6"/>
  <c r="H1263" i="7"/>
  <c r="I1268" i="6"/>
  <c r="I1268" i="7"/>
  <c r="I1273" i="6"/>
  <c r="I1273" i="7"/>
  <c r="G1275" i="6"/>
  <c r="G1275" i="7"/>
  <c r="F1277" i="6"/>
  <c r="F1277" i="7"/>
  <c r="H1280" i="6"/>
  <c r="H1280" i="7"/>
  <c r="I1285" i="6"/>
  <c r="I1285" i="7"/>
  <c r="G1287" i="6"/>
  <c r="G1287" i="7"/>
  <c r="F1289" i="6"/>
  <c r="F1289" i="7"/>
  <c r="H1292" i="6"/>
  <c r="H1292" i="7"/>
  <c r="I1297" i="6"/>
  <c r="I1297" i="7"/>
  <c r="G1299" i="6"/>
  <c r="G1299" i="7"/>
  <c r="F1301" i="6"/>
  <c r="F1301" i="7"/>
  <c r="O1301" i="7" s="1"/>
  <c r="H1304" i="6"/>
  <c r="H1304" i="7"/>
  <c r="F1306" i="6"/>
  <c r="F1306" i="7"/>
  <c r="O1306" i="7" s="1"/>
  <c r="H1309" i="6"/>
  <c r="H1309" i="7"/>
  <c r="F1311" i="6"/>
  <c r="F1311" i="7"/>
  <c r="H1314" i="6"/>
  <c r="H1314" i="7"/>
  <c r="I1319" i="6"/>
  <c r="I1319" i="7"/>
  <c r="G1321" i="6"/>
  <c r="G1321" i="7"/>
  <c r="F1323" i="6"/>
  <c r="F1323" i="7"/>
  <c r="H1326" i="6"/>
  <c r="H1326" i="7"/>
  <c r="I1331" i="6"/>
  <c r="I1331" i="7"/>
  <c r="G1333" i="6"/>
  <c r="G1333" i="7"/>
  <c r="F1335" i="6"/>
  <c r="F1335" i="7"/>
  <c r="H1338" i="6"/>
  <c r="H1338" i="7"/>
  <c r="I1343" i="6"/>
  <c r="I1343" i="7"/>
  <c r="G1345" i="6"/>
  <c r="G1345" i="7"/>
  <c r="F1347" i="6"/>
  <c r="F1347" i="7"/>
  <c r="H1350" i="6"/>
  <c r="H1350" i="7"/>
  <c r="I1355" i="6"/>
  <c r="I1355" i="7"/>
  <c r="G1357" i="6"/>
  <c r="G1357" i="7"/>
  <c r="F1359" i="6"/>
  <c r="F1359" i="7"/>
  <c r="H1362" i="6"/>
  <c r="H1362" i="7"/>
  <c r="I1367" i="6"/>
  <c r="I1367" i="7"/>
  <c r="G1369" i="6"/>
  <c r="G1369" i="7"/>
  <c r="F1371" i="6"/>
  <c r="F1371" i="7"/>
  <c r="H1374" i="6"/>
  <c r="H1374" i="7"/>
  <c r="I1379" i="6"/>
  <c r="I1379" i="7"/>
  <c r="G1381" i="6"/>
  <c r="G1381" i="7"/>
  <c r="F1383" i="6"/>
  <c r="F1383" i="7"/>
  <c r="H1386" i="6"/>
  <c r="H1386" i="7"/>
  <c r="H1391" i="6"/>
  <c r="H1391" i="7"/>
  <c r="I1396" i="6"/>
  <c r="I1396" i="7"/>
  <c r="G1398" i="6"/>
  <c r="G1398" i="7"/>
  <c r="F1400" i="6"/>
  <c r="F1400" i="7"/>
  <c r="H1403" i="6"/>
  <c r="H1403" i="7"/>
  <c r="I1408" i="6"/>
  <c r="I1408" i="7"/>
  <c r="G1410" i="6"/>
  <c r="G1410" i="7"/>
  <c r="F1412" i="6"/>
  <c r="F1412" i="7"/>
  <c r="H1415" i="6"/>
  <c r="H1415" i="7"/>
  <c r="I1420" i="6"/>
  <c r="I1420" i="7"/>
  <c r="G1422" i="6"/>
  <c r="G1422" i="7"/>
  <c r="F1424" i="6"/>
  <c r="F1424" i="7"/>
  <c r="H1427" i="6"/>
  <c r="H1427" i="7"/>
  <c r="I1432" i="6"/>
  <c r="I1432" i="7"/>
  <c r="G1434" i="6"/>
  <c r="G1434" i="7"/>
  <c r="F1436" i="6"/>
  <c r="F1436" i="7"/>
  <c r="I1879" i="6"/>
  <c r="I1879" i="7"/>
  <c r="G1881" i="6"/>
  <c r="G1881" i="7"/>
  <c r="F1883" i="6"/>
  <c r="F1883" i="7"/>
  <c r="H1886" i="7"/>
  <c r="H1886" i="6"/>
  <c r="I1891" i="6"/>
  <c r="I1891" i="7"/>
  <c r="O1891" i="7" s="1"/>
  <c r="G1893" i="6"/>
  <c r="G1893" i="7"/>
  <c r="F1895" i="6"/>
  <c r="F1895" i="7"/>
  <c r="H1898" i="6"/>
  <c r="H1898" i="7"/>
  <c r="I1903" i="6"/>
  <c r="I1903" i="7"/>
  <c r="O1903" i="7" s="1"/>
  <c r="H1910" i="6"/>
  <c r="H1910" i="7"/>
  <c r="I1915" i="6"/>
  <c r="I1915" i="7"/>
  <c r="O1915" i="7" s="1"/>
  <c r="G1917" i="6"/>
  <c r="G1917" i="7"/>
  <c r="F1919" i="6"/>
  <c r="F1919" i="7"/>
  <c r="H1922" i="6"/>
  <c r="H1922" i="7"/>
  <c r="I1927" i="6"/>
  <c r="I1927" i="7"/>
  <c r="O1927" i="7" s="1"/>
  <c r="G1929" i="6"/>
  <c r="G1929" i="7"/>
  <c r="F1931" i="6"/>
  <c r="F1931" i="7"/>
  <c r="O1931" i="7" s="1"/>
  <c r="H1934" i="6"/>
  <c r="H1934" i="7"/>
  <c r="F1936" i="6"/>
  <c r="F1936" i="7"/>
  <c r="H1939" i="6"/>
  <c r="H1939" i="7"/>
  <c r="I1944" i="6"/>
  <c r="I1944" i="7"/>
  <c r="I1949" i="6"/>
  <c r="I1949" i="7"/>
  <c r="G1951" i="6"/>
  <c r="G1951" i="7"/>
  <c r="F1953" i="6"/>
  <c r="F1953" i="7"/>
  <c r="H1956" i="6"/>
  <c r="H1956" i="7"/>
  <c r="I1961" i="7"/>
  <c r="I1961" i="6"/>
  <c r="I1966" i="6"/>
  <c r="I1966" i="7"/>
  <c r="O1966" i="7" s="1"/>
  <c r="F1970" i="6"/>
  <c r="F1970" i="7"/>
  <c r="H1973" i="6"/>
  <c r="H1973" i="7"/>
  <c r="I1978" i="6"/>
  <c r="I1978" i="7"/>
  <c r="O1978" i="7" s="1"/>
  <c r="G1980" i="6"/>
  <c r="G1980" i="7"/>
  <c r="F1982" i="6"/>
  <c r="F1982" i="7"/>
  <c r="H1985" i="6"/>
  <c r="H1985" i="7"/>
  <c r="I1990" i="6"/>
  <c r="I1990" i="7"/>
  <c r="O1990" i="7" s="1"/>
  <c r="F1994" i="6"/>
  <c r="F1994" i="7"/>
  <c r="H1997" i="6"/>
  <c r="H1997" i="7"/>
  <c r="I2002" i="6"/>
  <c r="I2002" i="7"/>
  <c r="G2004" i="6"/>
  <c r="G2004" i="7"/>
  <c r="F2006" i="6"/>
  <c r="F2006" i="7"/>
  <c r="H2009" i="6"/>
  <c r="H2009" i="7"/>
  <c r="I2014" i="6"/>
  <c r="I2014" i="7"/>
  <c r="O2014" i="7" s="1"/>
  <c r="G2016" i="6"/>
  <c r="G2016" i="7"/>
  <c r="F2018" i="6"/>
  <c r="F2018" i="7"/>
  <c r="H2021" i="6"/>
  <c r="H2021" i="7"/>
  <c r="H2026" i="6"/>
  <c r="H2026" i="7"/>
  <c r="H2031" i="6"/>
  <c r="H2031" i="7"/>
  <c r="I2036" i="6"/>
  <c r="I2036" i="7"/>
  <c r="O2036" i="7" s="1"/>
  <c r="G2038" i="6"/>
  <c r="G2038" i="7"/>
  <c r="F2040" i="6"/>
  <c r="F2040" i="7"/>
  <c r="G2043" i="6"/>
  <c r="G2043" i="7"/>
  <c r="F2045" i="6"/>
  <c r="F2045" i="7"/>
  <c r="H2048" i="6"/>
  <c r="H2048" i="7"/>
  <c r="I2053" i="6"/>
  <c r="I2053" i="7"/>
  <c r="G2055" i="6"/>
  <c r="G2055" i="7"/>
  <c r="F2057" i="6"/>
  <c r="F2057" i="7"/>
  <c r="G2060" i="6"/>
  <c r="G2060" i="7"/>
  <c r="F2062" i="6"/>
  <c r="F2062" i="7"/>
  <c r="G2065" i="6"/>
  <c r="G2065" i="7"/>
  <c r="F2067" i="6"/>
  <c r="F2067" i="7"/>
  <c r="O2067" i="7" s="1"/>
  <c r="H2070" i="6"/>
  <c r="H2070" i="7"/>
  <c r="I2075" i="6"/>
  <c r="I2075" i="7"/>
  <c r="G2077" i="6"/>
  <c r="G2077" i="7"/>
  <c r="F2079" i="6"/>
  <c r="F2079" i="7"/>
  <c r="H2082" i="6"/>
  <c r="H2082" i="7"/>
  <c r="I2087" i="6"/>
  <c r="I2087" i="7"/>
  <c r="G2089" i="6"/>
  <c r="G2089" i="7"/>
  <c r="F2091" i="6"/>
  <c r="F2091" i="7"/>
  <c r="H2094" i="6"/>
  <c r="H2094" i="7"/>
  <c r="I2099" i="6"/>
  <c r="I2099" i="7"/>
  <c r="O2099" i="7" s="1"/>
  <c r="G2101" i="6"/>
  <c r="G2101" i="7"/>
  <c r="F2103" i="6"/>
  <c r="F2103" i="7"/>
  <c r="H2106" i="6"/>
  <c r="H2106" i="7"/>
  <c r="I2111" i="6"/>
  <c r="I2111" i="7"/>
  <c r="G2113" i="6"/>
  <c r="G2113" i="7"/>
  <c r="F2115" i="6"/>
  <c r="F2115" i="7"/>
  <c r="H2118" i="6"/>
  <c r="H2118" i="7"/>
  <c r="I2123" i="6"/>
  <c r="I2123" i="7"/>
  <c r="O2123" i="7" s="1"/>
  <c r="G2125" i="6"/>
  <c r="G2125" i="7"/>
  <c r="F2127" i="6"/>
  <c r="F2127" i="7"/>
  <c r="H2130" i="6"/>
  <c r="H2130" i="7"/>
  <c r="I2135" i="6"/>
  <c r="I2135" i="7"/>
  <c r="O2135" i="7" s="1"/>
  <c r="G2137" i="6"/>
  <c r="G2137" i="7"/>
  <c r="F2139" i="6"/>
  <c r="F2139" i="7"/>
  <c r="H2142" i="6"/>
  <c r="H2142" i="7"/>
  <c r="I2147" i="6"/>
  <c r="I2147" i="7"/>
  <c r="G2149" i="6"/>
  <c r="G2149" i="7"/>
  <c r="F2151" i="6"/>
  <c r="F2151" i="7"/>
  <c r="H2154" i="6"/>
  <c r="H2154" i="7"/>
  <c r="F2156" i="6"/>
  <c r="F2156" i="7"/>
  <c r="H2159" i="6"/>
  <c r="H2159" i="7"/>
  <c r="F2161" i="6"/>
  <c r="F2161" i="7"/>
  <c r="H2164" i="6"/>
  <c r="H2164" i="7"/>
  <c r="I2169" i="6"/>
  <c r="I2169" i="7"/>
  <c r="G2171" i="6"/>
  <c r="G2171" i="7"/>
  <c r="F2173" i="6"/>
  <c r="F2173" i="7"/>
  <c r="H2176" i="6"/>
  <c r="H2176" i="7"/>
  <c r="I2181" i="6"/>
  <c r="I2181" i="7"/>
  <c r="G2183" i="6"/>
  <c r="G2183" i="7"/>
  <c r="F2185" i="6"/>
  <c r="F2185" i="7"/>
  <c r="H2188" i="6"/>
  <c r="H2188" i="7"/>
  <c r="I2193" i="6"/>
  <c r="I2193" i="7"/>
  <c r="G2195" i="6"/>
  <c r="G2195" i="7"/>
  <c r="F2197" i="6"/>
  <c r="F2197" i="7"/>
  <c r="H2200" i="6"/>
  <c r="H2200" i="7"/>
  <c r="I2205" i="6"/>
  <c r="I2205" i="7"/>
  <c r="O2205" i="7" s="1"/>
  <c r="G2207" i="6"/>
  <c r="G2207" i="7"/>
  <c r="F2209" i="6"/>
  <c r="F2209" i="7"/>
  <c r="H2212" i="6"/>
  <c r="H2212" i="7"/>
  <c r="I2217" i="6"/>
  <c r="I2217" i="7"/>
  <c r="F2221" i="6"/>
  <c r="F2221" i="7"/>
  <c r="H2224" i="6"/>
  <c r="H2224" i="7"/>
  <c r="I2229" i="6"/>
  <c r="I2229" i="7"/>
  <c r="G2231" i="6"/>
  <c r="G2231" i="7"/>
  <c r="F2233" i="6"/>
  <c r="F2233" i="7"/>
  <c r="H2236" i="6"/>
  <c r="H2236" i="7"/>
  <c r="I2241" i="6"/>
  <c r="I2241" i="7"/>
  <c r="G2243" i="6"/>
  <c r="G2243" i="7"/>
  <c r="F2245" i="6"/>
  <c r="F2245" i="7"/>
  <c r="H2248" i="6"/>
  <c r="H2248" i="7"/>
  <c r="I2253" i="6"/>
  <c r="I2253" i="7"/>
  <c r="F2257" i="6"/>
  <c r="F2257" i="7"/>
  <c r="H2260" i="6"/>
  <c r="H2260" i="7"/>
  <c r="I2265" i="6"/>
  <c r="I2265" i="7"/>
  <c r="G2267" i="6"/>
  <c r="G2267" i="7"/>
  <c r="F2269" i="6"/>
  <c r="F2269" i="7"/>
  <c r="H2272" i="6"/>
  <c r="H2272" i="7"/>
  <c r="I2277" i="6"/>
  <c r="I2277" i="7"/>
  <c r="G2279" i="6"/>
  <c r="G2279" i="7"/>
  <c r="F2281" i="6"/>
  <c r="F2281" i="7"/>
  <c r="H2284" i="6"/>
  <c r="H2284" i="7"/>
  <c r="I2289" i="6"/>
  <c r="I2289" i="7"/>
  <c r="G2291" i="6"/>
  <c r="G2291" i="7"/>
  <c r="F2293" i="6"/>
  <c r="F2293" i="7"/>
  <c r="H2296" i="6"/>
  <c r="H2296" i="7"/>
  <c r="I2301" i="6"/>
  <c r="I2301" i="7"/>
  <c r="G2303" i="6"/>
  <c r="G2303" i="7"/>
  <c r="F2305" i="6"/>
  <c r="F2305" i="7"/>
  <c r="I2585" i="6"/>
  <c r="G2270" i="6"/>
  <c r="F1161" i="7"/>
  <c r="H1341" i="7"/>
  <c r="F1451" i="7"/>
  <c r="H1703" i="7"/>
  <c r="G1905" i="7"/>
  <c r="G1992" i="7"/>
  <c r="H1172" i="6"/>
  <c r="H1172" i="7"/>
  <c r="I1189" i="6"/>
  <c r="I1189" i="7"/>
  <c r="O1189" i="7" s="1"/>
  <c r="H1196" i="6"/>
  <c r="H1196" i="7"/>
  <c r="F1205" i="6"/>
  <c r="F1205" i="7"/>
  <c r="H1242" i="6"/>
  <c r="H1242" i="7"/>
  <c r="G1261" i="6"/>
  <c r="G1261" i="7"/>
  <c r="F1314" i="6"/>
  <c r="F1314" i="7"/>
  <c r="G1324" i="6"/>
  <c r="G1324" i="7"/>
  <c r="F1326" i="6"/>
  <c r="F1326" i="7"/>
  <c r="H1377" i="6"/>
  <c r="H1377" i="7"/>
  <c r="F1403" i="6"/>
  <c r="F1403" i="7"/>
  <c r="H1418" i="6"/>
  <c r="H1418" i="7"/>
  <c r="I1483" i="6"/>
  <c r="I1483" i="7"/>
  <c r="O1483" i="7" s="1"/>
  <c r="I1512" i="6"/>
  <c r="I1512" i="7"/>
  <c r="F1516" i="6"/>
  <c r="F1516" i="7"/>
  <c r="H1531" i="6"/>
  <c r="H1531" i="7"/>
  <c r="G1538" i="6"/>
  <c r="G1538" i="7"/>
  <c r="H1567" i="6"/>
  <c r="H1567" i="7"/>
  <c r="G1574" i="6"/>
  <c r="G1574" i="7"/>
  <c r="F1576" i="6"/>
  <c r="F1576" i="7"/>
  <c r="F1600" i="6"/>
  <c r="F1600" i="7"/>
  <c r="F2320" i="6"/>
  <c r="F2320" i="7"/>
  <c r="I2340" i="6"/>
  <c r="I2340" i="7"/>
  <c r="F2380" i="6"/>
  <c r="F2380" i="7"/>
  <c r="F2428" i="6"/>
  <c r="F2428" i="7"/>
  <c r="F2433" i="6"/>
  <c r="F2433" i="7"/>
  <c r="G2455" i="6"/>
  <c r="G2455" i="7"/>
  <c r="G2503" i="6"/>
  <c r="G2503" i="7"/>
  <c r="F2505" i="6"/>
  <c r="F2505" i="7"/>
  <c r="F2517" i="6"/>
  <c r="F2517" i="7"/>
  <c r="G2539" i="6"/>
  <c r="G2539" i="7"/>
  <c r="H2592" i="6"/>
  <c r="H2592" i="7"/>
  <c r="F2601" i="6"/>
  <c r="F2601" i="7"/>
  <c r="G2616" i="6"/>
  <c r="G2616" i="7"/>
  <c r="I2638" i="6"/>
  <c r="I2638" i="7"/>
  <c r="H1104" i="6"/>
  <c r="H1104" i="7"/>
  <c r="I1109" i="6"/>
  <c r="I1109" i="7"/>
  <c r="G1111" i="6"/>
  <c r="G1111" i="7"/>
  <c r="H1116" i="6"/>
  <c r="H1116" i="7"/>
  <c r="I1121" i="6"/>
  <c r="I1121" i="7"/>
  <c r="G1123" i="6"/>
  <c r="G1123" i="7"/>
  <c r="H1128" i="6"/>
  <c r="H1128" i="7"/>
  <c r="I1133" i="6"/>
  <c r="I1133" i="7"/>
  <c r="O1133" i="7" s="1"/>
  <c r="G1135" i="6"/>
  <c r="G1135" i="7"/>
  <c r="H1140" i="6"/>
  <c r="H1140" i="7"/>
  <c r="I1145" i="6"/>
  <c r="I1145" i="7"/>
  <c r="G1147" i="6"/>
  <c r="G1147" i="7"/>
  <c r="H1152" i="6"/>
  <c r="H1152" i="7"/>
  <c r="I1157" i="6"/>
  <c r="I1157" i="7"/>
  <c r="O1157" i="7" s="1"/>
  <c r="G1159" i="6"/>
  <c r="G1159" i="7"/>
  <c r="H1164" i="6"/>
  <c r="H1164" i="7"/>
  <c r="I1169" i="6"/>
  <c r="I1169" i="7"/>
  <c r="G1171" i="6"/>
  <c r="G1171" i="7"/>
  <c r="H1176" i="6"/>
  <c r="H1176" i="7"/>
  <c r="I1181" i="6"/>
  <c r="I1181" i="7"/>
  <c r="G1183" i="6"/>
  <c r="G1183" i="7"/>
  <c r="H1188" i="6"/>
  <c r="H1188" i="7"/>
  <c r="I1193" i="6"/>
  <c r="I1193" i="7"/>
  <c r="G1195" i="6"/>
  <c r="G1195" i="7"/>
  <c r="F1197" i="6"/>
  <c r="F1197" i="7"/>
  <c r="O1197" i="7" s="1"/>
  <c r="H1200" i="6"/>
  <c r="H1200" i="7"/>
  <c r="I1205" i="6"/>
  <c r="I1205" i="7"/>
  <c r="G1207" i="6"/>
  <c r="G1207" i="7"/>
  <c r="F1209" i="6"/>
  <c r="F1209" i="7"/>
  <c r="O1209" i="7" s="1"/>
  <c r="H1212" i="6"/>
  <c r="H1212" i="7"/>
  <c r="I1217" i="6"/>
  <c r="I1217" i="7"/>
  <c r="I1222" i="6"/>
  <c r="I1222" i="7"/>
  <c r="G1224" i="6"/>
  <c r="G1224" i="7"/>
  <c r="F1226" i="6"/>
  <c r="F1226" i="7"/>
  <c r="O1226" i="7" s="1"/>
  <c r="I1227" i="6"/>
  <c r="I1227" i="7"/>
  <c r="G1229" i="6"/>
  <c r="G1229" i="7"/>
  <c r="F1231" i="6"/>
  <c r="F1231" i="7"/>
  <c r="H1234" i="6"/>
  <c r="H1234" i="7"/>
  <c r="I1239" i="6"/>
  <c r="I1239" i="7"/>
  <c r="G1241" i="6"/>
  <c r="G1241" i="7"/>
  <c r="F1243" i="6"/>
  <c r="F1243" i="7"/>
  <c r="O1243" i="7" s="1"/>
  <c r="H1246" i="6"/>
  <c r="H1246" i="7"/>
  <c r="I1251" i="6"/>
  <c r="I1251" i="7"/>
  <c r="G1253" i="6"/>
  <c r="G1253" i="7"/>
  <c r="F1255" i="6"/>
  <c r="F1255" i="7"/>
  <c r="O1255" i="7" s="1"/>
  <c r="H1258" i="6"/>
  <c r="H1258" i="7"/>
  <c r="I1263" i="6"/>
  <c r="I1263" i="7"/>
  <c r="G1265" i="6"/>
  <c r="G1265" i="7"/>
  <c r="F1267" i="6"/>
  <c r="F1267" i="7"/>
  <c r="G1270" i="6"/>
  <c r="G1270" i="7"/>
  <c r="F1272" i="6"/>
  <c r="F1272" i="7"/>
  <c r="O1272" i="7" s="1"/>
  <c r="H1275" i="6"/>
  <c r="H1275" i="7"/>
  <c r="I1280" i="6"/>
  <c r="I1280" i="7"/>
  <c r="G1282" i="6"/>
  <c r="G1282" i="7"/>
  <c r="F1284" i="6"/>
  <c r="F1284" i="7"/>
  <c r="H1287" i="6"/>
  <c r="H1287" i="7"/>
  <c r="I1292" i="6"/>
  <c r="I1292" i="7"/>
  <c r="G1294" i="6"/>
  <c r="G1294" i="7"/>
  <c r="F1296" i="6"/>
  <c r="F1296" i="7"/>
  <c r="O1296" i="7" s="1"/>
  <c r="H1299" i="6"/>
  <c r="H1299" i="7"/>
  <c r="I1304" i="6"/>
  <c r="I1304" i="7"/>
  <c r="I1309" i="6"/>
  <c r="I1309" i="7"/>
  <c r="I1314" i="6"/>
  <c r="I1314" i="7"/>
  <c r="G1316" i="6"/>
  <c r="G1316" i="7"/>
  <c r="H1321" i="6"/>
  <c r="H1321" i="7"/>
  <c r="I1326" i="6"/>
  <c r="I1326" i="7"/>
  <c r="G1328" i="6"/>
  <c r="G1328" i="7"/>
  <c r="H1333" i="6"/>
  <c r="H1333" i="7"/>
  <c r="I1338" i="6"/>
  <c r="I1338" i="7"/>
  <c r="F1342" i="6"/>
  <c r="F1342" i="7"/>
  <c r="H1345" i="6"/>
  <c r="H1345" i="7"/>
  <c r="I1350" i="6"/>
  <c r="I1350" i="7"/>
  <c r="G1352" i="6"/>
  <c r="G1352" i="7"/>
  <c r="F1354" i="6"/>
  <c r="F1354" i="7"/>
  <c r="H1357" i="6"/>
  <c r="H1357" i="7"/>
  <c r="I1362" i="6"/>
  <c r="I1362" i="7"/>
  <c r="G1364" i="6"/>
  <c r="G1364" i="7"/>
  <c r="F1366" i="6"/>
  <c r="F1366" i="7"/>
  <c r="I1374" i="6"/>
  <c r="I1374" i="7"/>
  <c r="G1376" i="6"/>
  <c r="G1376" i="7"/>
  <c r="F1378" i="6"/>
  <c r="F1378" i="7"/>
  <c r="I1386" i="6"/>
  <c r="I1386" i="7"/>
  <c r="G1388" i="6"/>
  <c r="G1388" i="7"/>
  <c r="I1391" i="6"/>
  <c r="I1391" i="7"/>
  <c r="G1393" i="6"/>
  <c r="G1393" i="7"/>
  <c r="F1395" i="6"/>
  <c r="F1395" i="7"/>
  <c r="H1398" i="6"/>
  <c r="H1398" i="7"/>
  <c r="I1403" i="6"/>
  <c r="I1403" i="7"/>
  <c r="G1405" i="6"/>
  <c r="G1405" i="7"/>
  <c r="F1407" i="6"/>
  <c r="F1407" i="7"/>
  <c r="H1410" i="6"/>
  <c r="H1410" i="7"/>
  <c r="I1766" i="6"/>
  <c r="I1766" i="7"/>
  <c r="G1768" i="6"/>
  <c r="G1768" i="7"/>
  <c r="H1773" i="6"/>
  <c r="H1773" i="7"/>
  <c r="I1778" i="6"/>
  <c r="I1778" i="7"/>
  <c r="G1780" i="6"/>
  <c r="G1780" i="7"/>
  <c r="F1782" i="6"/>
  <c r="F1782" i="7"/>
  <c r="H1785" i="6"/>
  <c r="H1785" i="7"/>
  <c r="I1790" i="7"/>
  <c r="I1790" i="6"/>
  <c r="G1792" i="6"/>
  <c r="G1792" i="7"/>
  <c r="I1802" i="6"/>
  <c r="I1802" i="7"/>
  <c r="G1804" i="6"/>
  <c r="G1804" i="7"/>
  <c r="F1806" i="6"/>
  <c r="F1806" i="7"/>
  <c r="H1809" i="6"/>
  <c r="H1809" i="7"/>
  <c r="I1814" i="6"/>
  <c r="I1814" i="7"/>
  <c r="O1814" i="7" s="1"/>
  <c r="G1816" i="6"/>
  <c r="G1816" i="7"/>
  <c r="F1818" i="6"/>
  <c r="F1818" i="7"/>
  <c r="H1821" i="6"/>
  <c r="H1821" i="7"/>
  <c r="I1826" i="6"/>
  <c r="I1826" i="7"/>
  <c r="G1828" i="6"/>
  <c r="G1828" i="7"/>
  <c r="F1830" i="6"/>
  <c r="F1830" i="7"/>
  <c r="I1838" i="6"/>
  <c r="I1838" i="7"/>
  <c r="G1840" i="6"/>
  <c r="G1840" i="7"/>
  <c r="F1842" i="6"/>
  <c r="F1842" i="7"/>
  <c r="I1850" i="6"/>
  <c r="I1850" i="7"/>
  <c r="G1852" i="6"/>
  <c r="G1852" i="7"/>
  <c r="F1854" i="6"/>
  <c r="F1854" i="7"/>
  <c r="H1857" i="6"/>
  <c r="H1857" i="7"/>
  <c r="I1862" i="6"/>
  <c r="I1862" i="7"/>
  <c r="G1864" i="6"/>
  <c r="G1864" i="7"/>
  <c r="F1866" i="6"/>
  <c r="F1866" i="7"/>
  <c r="H1869" i="6"/>
  <c r="H1869" i="7"/>
  <c r="I1874" i="6"/>
  <c r="I1874" i="7"/>
  <c r="G1876" i="6"/>
  <c r="G1876" i="7"/>
  <c r="H1881" i="6"/>
  <c r="H1881" i="7"/>
  <c r="I1886" i="6"/>
  <c r="I1886" i="7"/>
  <c r="G1888" i="6"/>
  <c r="G1888" i="7"/>
  <c r="F1890" i="6"/>
  <c r="F1890" i="7"/>
  <c r="I1898" i="6"/>
  <c r="I1898" i="7"/>
  <c r="G1900" i="6"/>
  <c r="G1900" i="7"/>
  <c r="H1905" i="6"/>
  <c r="H1905" i="7"/>
  <c r="I1910" i="6"/>
  <c r="I1910" i="7"/>
  <c r="G1912" i="6"/>
  <c r="G1912" i="7"/>
  <c r="F1914" i="6"/>
  <c r="F1914" i="7"/>
  <c r="I1922" i="6"/>
  <c r="I1922" i="7"/>
  <c r="G1924" i="6"/>
  <c r="G1924" i="7"/>
  <c r="H1929" i="6"/>
  <c r="H1929" i="7"/>
  <c r="I1934" i="6"/>
  <c r="I1934" i="7"/>
  <c r="I1939" i="6"/>
  <c r="I1939" i="7"/>
  <c r="O1939" i="7" s="1"/>
  <c r="G1941" i="6"/>
  <c r="G1941" i="7"/>
  <c r="F1943" i="6"/>
  <c r="F1943" i="7"/>
  <c r="G1946" i="6"/>
  <c r="G1946" i="7"/>
  <c r="F1948" i="6"/>
  <c r="F1948" i="7"/>
  <c r="H1951" i="6"/>
  <c r="H1951" i="7"/>
  <c r="I1956" i="6"/>
  <c r="I1956" i="7"/>
  <c r="G1958" i="7"/>
  <c r="G1958" i="6"/>
  <c r="F1960" i="6"/>
  <c r="F1960" i="7"/>
  <c r="G1963" i="6"/>
  <c r="G1963" i="7"/>
  <c r="F1965" i="6"/>
  <c r="F1965" i="7"/>
  <c r="I1973" i="6"/>
  <c r="I1973" i="7"/>
  <c r="O1973" i="7" s="1"/>
  <c r="G1975" i="6"/>
  <c r="G1975" i="7"/>
  <c r="H1980" i="6"/>
  <c r="H1980" i="7"/>
  <c r="F1989" i="6"/>
  <c r="F1989" i="7"/>
  <c r="H1992" i="6"/>
  <c r="H1992" i="7"/>
  <c r="I1997" i="6"/>
  <c r="I1997" i="7"/>
  <c r="H2004" i="6"/>
  <c r="H2004" i="7"/>
  <c r="I2009" i="6"/>
  <c r="I2009" i="7"/>
  <c r="G2011" i="6"/>
  <c r="G2011" i="7"/>
  <c r="F2013" i="6"/>
  <c r="F2013" i="7"/>
  <c r="H2016" i="6"/>
  <c r="H2016" i="7"/>
  <c r="I2021" i="6"/>
  <c r="I2021" i="7"/>
  <c r="O2021" i="7" s="1"/>
  <c r="I2026" i="6"/>
  <c r="I2026" i="7"/>
  <c r="O2026" i="7" s="1"/>
  <c r="G2028" i="6"/>
  <c r="G2028" i="7"/>
  <c r="I2031" i="6"/>
  <c r="I2031" i="7"/>
  <c r="G2033" i="6"/>
  <c r="G2033" i="7"/>
  <c r="F2035" i="6"/>
  <c r="F2035" i="7"/>
  <c r="H2038" i="6"/>
  <c r="H2038" i="7"/>
  <c r="H2043" i="6"/>
  <c r="H2043" i="7"/>
  <c r="I2048" i="6"/>
  <c r="I2048" i="7"/>
  <c r="O2048" i="7" s="1"/>
  <c r="F2052" i="6"/>
  <c r="F2052" i="7"/>
  <c r="H2055" i="6"/>
  <c r="H2055" i="7"/>
  <c r="H2060" i="6"/>
  <c r="H2060" i="7"/>
  <c r="H2065" i="6"/>
  <c r="H2065" i="7"/>
  <c r="I2070" i="6"/>
  <c r="I2070" i="7"/>
  <c r="O2070" i="7" s="1"/>
  <c r="G2072" i="6"/>
  <c r="G2072" i="7"/>
  <c r="F2074" i="6"/>
  <c r="F2074" i="7"/>
  <c r="H2077" i="6"/>
  <c r="H2077" i="7"/>
  <c r="I2082" i="6"/>
  <c r="I2082" i="7"/>
  <c r="F2086" i="6"/>
  <c r="F2086" i="7"/>
  <c r="I2094" i="6"/>
  <c r="I2094" i="7"/>
  <c r="O2094" i="7" s="1"/>
  <c r="G2096" i="6"/>
  <c r="G2096" i="7"/>
  <c r="F2098" i="6"/>
  <c r="F2098" i="7"/>
  <c r="H2101" i="6"/>
  <c r="H2101" i="7"/>
  <c r="I2106" i="6"/>
  <c r="I2106" i="7"/>
  <c r="G2108" i="6"/>
  <c r="G2108" i="7"/>
  <c r="F2110" i="6"/>
  <c r="F2110" i="7"/>
  <c r="H2113" i="6"/>
  <c r="H2113" i="7"/>
  <c r="I2118" i="6"/>
  <c r="I2118" i="7"/>
  <c r="G2120" i="6"/>
  <c r="G2120" i="7"/>
  <c r="F2122" i="6"/>
  <c r="F2122" i="7"/>
  <c r="H2125" i="6"/>
  <c r="H2125" i="7"/>
  <c r="I2130" i="6"/>
  <c r="I2130" i="7"/>
  <c r="O2130" i="7" s="1"/>
  <c r="F2134" i="6"/>
  <c r="F2134" i="7"/>
  <c r="I2142" i="6"/>
  <c r="I2142" i="7"/>
  <c r="O2142" i="7" s="1"/>
  <c r="G2144" i="6"/>
  <c r="G2144" i="7"/>
  <c r="H2149" i="6"/>
  <c r="H2149" i="7"/>
  <c r="I2154" i="6"/>
  <c r="I2154" i="7"/>
  <c r="O2154" i="7" s="1"/>
  <c r="I2159" i="6"/>
  <c r="I2159" i="7"/>
  <c r="O2159" i="7" s="1"/>
  <c r="I2164" i="6"/>
  <c r="I2164" i="7"/>
  <c r="I2176" i="6"/>
  <c r="I2176" i="7"/>
  <c r="O2176" i="7" s="1"/>
  <c r="G2178" i="6"/>
  <c r="G2178" i="7"/>
  <c r="F2180" i="6"/>
  <c r="F2180" i="7"/>
  <c r="H2183" i="6"/>
  <c r="H2183" i="7"/>
  <c r="I2188" i="6"/>
  <c r="I2188" i="7"/>
  <c r="G2190" i="6"/>
  <c r="G2190" i="7"/>
  <c r="F2192" i="6"/>
  <c r="F2192" i="7"/>
  <c r="H2195" i="6"/>
  <c r="H2195" i="7"/>
  <c r="I2200" i="6"/>
  <c r="I2200" i="7"/>
  <c r="G2202" i="6"/>
  <c r="G2202" i="7"/>
  <c r="F2204" i="6"/>
  <c r="F2204" i="7"/>
  <c r="H2207" i="6"/>
  <c r="H2207" i="7"/>
  <c r="I2212" i="6"/>
  <c r="I2212" i="7"/>
  <c r="G2214" i="7"/>
  <c r="G2214" i="6"/>
  <c r="I2224" i="6"/>
  <c r="I2224" i="7"/>
  <c r="G2226" i="6"/>
  <c r="G2226" i="7"/>
  <c r="F2228" i="6"/>
  <c r="F2228" i="7"/>
  <c r="H2585" i="6"/>
  <c r="I1737" i="6"/>
  <c r="O1089" i="7"/>
  <c r="F1120" i="7"/>
  <c r="F1154" i="7"/>
  <c r="O1154" i="7" s="1"/>
  <c r="F1318" i="7"/>
  <c r="O1318" i="7" s="1"/>
  <c r="O1339" i="7"/>
  <c r="G1451" i="7"/>
  <c r="F1506" i="7"/>
  <c r="G1871" i="7"/>
  <c r="G2050" i="7"/>
  <c r="G2062" i="7"/>
  <c r="F2322" i="7"/>
  <c r="F2577" i="7"/>
  <c r="H2561" i="6"/>
  <c r="H2561" i="7"/>
  <c r="F2570" i="6"/>
  <c r="F2570" i="7"/>
  <c r="I2590" i="6"/>
  <c r="I2590" i="7"/>
  <c r="G2592" i="6"/>
  <c r="G2592" i="7"/>
  <c r="F2594" i="6"/>
  <c r="F2594" i="7"/>
  <c r="H2597" i="6"/>
  <c r="H2597" i="7"/>
  <c r="F2606" i="6"/>
  <c r="F2606" i="7"/>
  <c r="I2648" i="6"/>
  <c r="I2648" i="7"/>
  <c r="F2652" i="6"/>
  <c r="F2652" i="7"/>
  <c r="O1097" i="7"/>
  <c r="I1153" i="6"/>
  <c r="I1153" i="7"/>
  <c r="O1153" i="7" s="1"/>
  <c r="F1193" i="6"/>
  <c r="F1193" i="7"/>
  <c r="G1203" i="6"/>
  <c r="G1203" i="7"/>
  <c r="H1208" i="6"/>
  <c r="H1208" i="7"/>
  <c r="F1227" i="6"/>
  <c r="F1227" i="7"/>
  <c r="G1237" i="6"/>
  <c r="G1237" i="7"/>
  <c r="I1247" i="6"/>
  <c r="I1247" i="7"/>
  <c r="G1249" i="6"/>
  <c r="G1249" i="7"/>
  <c r="F1251" i="6"/>
  <c r="F1251" i="7"/>
  <c r="H1254" i="6"/>
  <c r="H1254" i="7"/>
  <c r="F1263" i="6"/>
  <c r="F1263" i="7"/>
  <c r="H1266" i="6"/>
  <c r="H1266" i="7"/>
  <c r="G1278" i="6"/>
  <c r="G1278" i="7"/>
  <c r="H1283" i="6"/>
  <c r="H1283" i="7"/>
  <c r="G1290" i="6"/>
  <c r="G1290" i="7"/>
  <c r="H1295" i="6"/>
  <c r="H1295" i="7"/>
  <c r="I1358" i="6"/>
  <c r="I1358" i="7"/>
  <c r="F1362" i="6"/>
  <c r="F1362" i="7"/>
  <c r="I1399" i="6"/>
  <c r="I1399" i="7"/>
  <c r="O1399" i="7" s="1"/>
  <c r="G1401" i="6"/>
  <c r="G1401" i="7"/>
  <c r="H1406" i="6"/>
  <c r="H1406" i="7"/>
  <c r="G1413" i="6"/>
  <c r="G1413" i="7"/>
  <c r="I1447" i="6"/>
  <c r="I1447" i="7"/>
  <c r="O1447" i="7" s="1"/>
  <c r="I1459" i="6"/>
  <c r="I1459" i="7"/>
  <c r="O1459" i="7" s="1"/>
  <c r="H1466" i="6"/>
  <c r="H1466" i="7"/>
  <c r="I1507" i="6"/>
  <c r="I1507" i="7"/>
  <c r="H2215" i="6"/>
  <c r="H2215" i="7"/>
  <c r="G2222" i="6"/>
  <c r="G2222" i="7"/>
  <c r="I2232" i="6"/>
  <c r="I2232" i="7"/>
  <c r="H2239" i="6"/>
  <c r="H2239" i="7"/>
  <c r="G2246" i="7"/>
  <c r="G2246" i="6"/>
  <c r="F2248" i="6"/>
  <c r="F2248" i="7"/>
  <c r="H2251" i="6"/>
  <c r="H2251" i="7"/>
  <c r="G2258" i="6"/>
  <c r="G2258" i="7"/>
  <c r="H2263" i="6"/>
  <c r="H2263" i="7"/>
  <c r="F2272" i="6"/>
  <c r="F2272" i="7"/>
  <c r="G2282" i="6"/>
  <c r="G2282" i="7"/>
  <c r="F2284" i="6"/>
  <c r="F2284" i="7"/>
  <c r="G2294" i="7"/>
  <c r="G2294" i="6"/>
  <c r="H2299" i="6"/>
  <c r="H2299" i="7"/>
  <c r="G2306" i="6"/>
  <c r="G2306" i="7"/>
  <c r="H2311" i="6"/>
  <c r="H2311" i="7"/>
  <c r="G2318" i="6"/>
  <c r="G2318" i="7"/>
  <c r="I2328" i="6"/>
  <c r="I2328" i="7"/>
  <c r="F2332" i="6"/>
  <c r="F2332" i="7"/>
  <c r="F2368" i="6"/>
  <c r="F2368" i="7"/>
  <c r="G2402" i="6"/>
  <c r="G2402" i="7"/>
  <c r="H2407" i="6"/>
  <c r="H2407" i="7"/>
  <c r="F2416" i="6"/>
  <c r="F2416" i="7"/>
  <c r="I2489" i="6"/>
  <c r="I2489" i="7"/>
  <c r="F2493" i="6"/>
  <c r="F2493" i="7"/>
  <c r="G2527" i="6"/>
  <c r="G2527" i="7"/>
  <c r="I2537" i="6"/>
  <c r="I2537" i="7"/>
  <c r="F2541" i="6"/>
  <c r="F2541" i="7"/>
  <c r="H2544" i="6"/>
  <c r="H2544" i="7"/>
  <c r="G2551" i="6"/>
  <c r="G2551" i="7"/>
  <c r="F2553" i="6"/>
  <c r="F2553" i="7"/>
  <c r="G2563" i="6"/>
  <c r="G2563" i="7"/>
  <c r="H2568" i="6"/>
  <c r="H2568" i="7"/>
  <c r="G2575" i="6"/>
  <c r="G2575" i="7"/>
  <c r="H2580" i="6"/>
  <c r="H2580" i="7"/>
  <c r="I2597" i="7"/>
  <c r="I2597" i="6"/>
  <c r="H2604" i="6"/>
  <c r="H2604" i="7"/>
  <c r="G2611" i="6"/>
  <c r="G2611" i="7"/>
  <c r="H2621" i="6"/>
  <c r="H2621" i="7"/>
  <c r="G2628" i="6"/>
  <c r="G2628" i="7"/>
  <c r="F2630" i="6"/>
  <c r="F2630" i="7"/>
  <c r="G2640" i="6"/>
  <c r="G2640" i="7"/>
  <c r="F1350" i="7"/>
  <c r="H1087" i="6"/>
  <c r="H1087" i="7"/>
  <c r="H1099" i="6"/>
  <c r="H1099" i="7"/>
  <c r="I1104" i="6"/>
  <c r="I1104" i="7"/>
  <c r="O1104" i="7" s="1"/>
  <c r="G1106" i="6"/>
  <c r="G1106" i="7"/>
  <c r="H1111" i="6"/>
  <c r="H1111" i="7"/>
  <c r="I1116" i="6"/>
  <c r="I1116" i="7"/>
  <c r="G1118" i="6"/>
  <c r="G1118" i="7"/>
  <c r="H1123" i="6"/>
  <c r="H1123" i="7"/>
  <c r="I1128" i="6"/>
  <c r="I1128" i="7"/>
  <c r="G1130" i="6"/>
  <c r="G1130" i="7"/>
  <c r="H1135" i="6"/>
  <c r="H1135" i="7"/>
  <c r="I1140" i="6"/>
  <c r="I1140" i="7"/>
  <c r="G1142" i="6"/>
  <c r="G1142" i="7"/>
  <c r="H1147" i="6"/>
  <c r="H1147" i="7"/>
  <c r="I1152" i="6"/>
  <c r="I1152" i="7"/>
  <c r="G1154" i="6"/>
  <c r="G1154" i="7"/>
  <c r="H1159" i="6"/>
  <c r="H1159" i="7"/>
  <c r="I1164" i="6"/>
  <c r="I1164" i="7"/>
  <c r="G1166" i="6"/>
  <c r="G1166" i="7"/>
  <c r="H1171" i="6"/>
  <c r="H1171" i="7"/>
  <c r="I1176" i="6"/>
  <c r="I1176" i="7"/>
  <c r="G1178" i="6"/>
  <c r="G1178" i="7"/>
  <c r="H1183" i="6"/>
  <c r="H1183" i="7"/>
  <c r="I1188" i="6"/>
  <c r="I1188" i="7"/>
  <c r="G1190" i="6"/>
  <c r="G1190" i="7"/>
  <c r="F1192" i="6"/>
  <c r="F1192" i="7"/>
  <c r="H1195" i="6"/>
  <c r="H1195" i="7"/>
  <c r="I1200" i="6"/>
  <c r="I1200" i="7"/>
  <c r="G1202" i="6"/>
  <c r="G1202" i="7"/>
  <c r="F1204" i="6"/>
  <c r="F1204" i="7"/>
  <c r="H1207" i="6"/>
  <c r="H1207" i="7"/>
  <c r="I1212" i="6"/>
  <c r="I1212" i="7"/>
  <c r="G1214" i="6"/>
  <c r="G1214" i="7"/>
  <c r="F1216" i="6"/>
  <c r="F1216" i="7"/>
  <c r="G1219" i="6"/>
  <c r="G1219" i="7"/>
  <c r="F1221" i="6"/>
  <c r="F1221" i="7"/>
  <c r="H1224" i="6"/>
  <c r="H1224" i="7"/>
  <c r="H1229" i="6"/>
  <c r="H1229" i="7"/>
  <c r="I1234" i="6"/>
  <c r="I1234" i="7"/>
  <c r="G1236" i="6"/>
  <c r="G1236" i="7"/>
  <c r="F1238" i="6"/>
  <c r="F1238" i="7"/>
  <c r="O1238" i="7" s="1"/>
  <c r="H1241" i="6"/>
  <c r="H1241" i="7"/>
  <c r="I1246" i="6"/>
  <c r="I1246" i="7"/>
  <c r="G1248" i="6"/>
  <c r="G1248" i="7"/>
  <c r="F1250" i="6"/>
  <c r="F1250" i="7"/>
  <c r="O1250" i="7" s="1"/>
  <c r="H1253" i="6"/>
  <c r="H1253" i="7"/>
  <c r="I1258" i="6"/>
  <c r="I1258" i="7"/>
  <c r="G1260" i="6"/>
  <c r="G1260" i="7"/>
  <c r="F1262" i="6"/>
  <c r="F1262" i="7"/>
  <c r="O1262" i="7" s="1"/>
  <c r="H1614" i="6"/>
  <c r="H1614" i="7"/>
  <c r="I1619" i="6"/>
  <c r="I1619" i="7"/>
  <c r="G1621" i="6"/>
  <c r="G1621" i="7"/>
  <c r="F1623" i="6"/>
  <c r="F1623" i="7"/>
  <c r="O1623" i="7" s="1"/>
  <c r="H1626" i="6"/>
  <c r="H1626" i="7"/>
  <c r="I1631" i="6"/>
  <c r="I1631" i="7"/>
  <c r="G1633" i="6"/>
  <c r="G1633" i="7"/>
  <c r="F1635" i="6"/>
  <c r="F1635" i="7"/>
  <c r="H1638" i="6"/>
  <c r="H1638" i="7"/>
  <c r="I1643" i="6"/>
  <c r="I1643" i="7"/>
  <c r="O1643" i="7" s="1"/>
  <c r="G1645" i="6"/>
  <c r="G1645" i="7"/>
  <c r="F1647" i="6"/>
  <c r="F1647" i="7"/>
  <c r="H1650" i="6"/>
  <c r="H1650" i="7"/>
  <c r="F1652" i="6"/>
  <c r="F1652" i="7"/>
  <c r="O1652" i="7" s="1"/>
  <c r="H1655" i="6"/>
  <c r="H1655" i="7"/>
  <c r="I1660" i="6"/>
  <c r="I1660" i="7"/>
  <c r="O1660" i="7" s="1"/>
  <c r="G1662" i="6"/>
  <c r="G1662" i="7"/>
  <c r="F1664" i="6"/>
  <c r="F1664" i="7"/>
  <c r="H1667" i="6"/>
  <c r="H1667" i="7"/>
  <c r="I1672" i="6"/>
  <c r="I1672" i="7"/>
  <c r="G1674" i="6"/>
  <c r="G1674" i="7"/>
  <c r="F1676" i="6"/>
  <c r="F1676" i="7"/>
  <c r="H1679" i="6"/>
  <c r="H1679" i="7"/>
  <c r="I1684" i="6"/>
  <c r="I1684" i="7"/>
  <c r="G1686" i="6"/>
  <c r="G1686" i="7"/>
  <c r="F1688" i="6"/>
  <c r="F1688" i="7"/>
  <c r="O1688" i="7" s="1"/>
  <c r="H1691" i="6"/>
  <c r="H1691" i="7"/>
  <c r="I1696" i="6"/>
  <c r="I1696" i="7"/>
  <c r="O1696" i="7" s="1"/>
  <c r="G1698" i="6"/>
  <c r="G1698" i="7"/>
  <c r="F1700" i="6"/>
  <c r="F1700" i="7"/>
  <c r="I1708" i="6"/>
  <c r="I1708" i="7"/>
  <c r="O1708" i="7" s="1"/>
  <c r="I1713" i="6"/>
  <c r="I1713" i="7"/>
  <c r="O1713" i="7" s="1"/>
  <c r="G1715" i="6"/>
  <c r="G1715" i="7"/>
  <c r="F1717" i="6"/>
  <c r="F1717" i="7"/>
  <c r="H1720" i="6"/>
  <c r="H1720" i="7"/>
  <c r="I1725" i="6"/>
  <c r="I1725" i="7"/>
  <c r="F1729" i="6"/>
  <c r="F1729" i="7"/>
  <c r="H1732" i="6"/>
  <c r="H1732" i="7"/>
  <c r="G1739" i="6"/>
  <c r="G1739" i="7"/>
  <c r="F1741" i="6"/>
  <c r="F1741" i="7"/>
  <c r="O1741" i="7" s="1"/>
  <c r="H1744" i="6"/>
  <c r="H1744" i="7"/>
  <c r="I1749" i="6"/>
  <c r="I1749" i="7"/>
  <c r="G1751" i="6"/>
  <c r="G1751" i="7"/>
  <c r="F1753" i="6"/>
  <c r="F1753" i="7"/>
  <c r="O1753" i="7" s="1"/>
  <c r="H1756" i="6"/>
  <c r="H1756" i="7"/>
  <c r="I1761" i="6"/>
  <c r="I1761" i="7"/>
  <c r="O1761" i="7" s="1"/>
  <c r="F1765" i="6"/>
  <c r="F1765" i="7"/>
  <c r="H1768" i="6"/>
  <c r="H1768" i="7"/>
  <c r="I1773" i="6"/>
  <c r="I1773" i="7"/>
  <c r="O1773" i="7" s="1"/>
  <c r="G1775" i="6"/>
  <c r="G1775" i="7"/>
  <c r="F1777" i="6"/>
  <c r="F1777" i="7"/>
  <c r="O1777" i="7" s="1"/>
  <c r="H1780" i="6"/>
  <c r="H1780" i="7"/>
  <c r="I1785" i="6"/>
  <c r="I1785" i="7"/>
  <c r="F1789" i="7"/>
  <c r="F1789" i="6"/>
  <c r="H1792" i="6"/>
  <c r="H1792" i="7"/>
  <c r="I1797" i="6"/>
  <c r="I1797" i="7"/>
  <c r="O1797" i="7" s="1"/>
  <c r="G1799" i="6"/>
  <c r="G1799" i="7"/>
  <c r="F1801" i="6"/>
  <c r="F1801" i="7"/>
  <c r="H1804" i="6"/>
  <c r="H1804" i="7"/>
  <c r="I1809" i="6"/>
  <c r="I1809" i="7"/>
  <c r="G1811" i="6"/>
  <c r="G1811" i="7"/>
  <c r="F1813" i="6"/>
  <c r="F1813" i="7"/>
  <c r="O1813" i="7" s="1"/>
  <c r="H1816" i="6"/>
  <c r="H1816" i="7"/>
  <c r="I1821" i="6"/>
  <c r="I1821" i="7"/>
  <c r="O1821" i="7" s="1"/>
  <c r="G1823" i="6"/>
  <c r="G1823" i="7"/>
  <c r="F1825" i="6"/>
  <c r="F1825" i="7"/>
  <c r="H1828" i="6"/>
  <c r="H1828" i="7"/>
  <c r="I1833" i="6"/>
  <c r="I1833" i="7"/>
  <c r="O1833" i="7" s="1"/>
  <c r="G1835" i="6"/>
  <c r="G1835" i="7"/>
  <c r="F1837" i="6"/>
  <c r="F1837" i="7"/>
  <c r="H1840" i="6"/>
  <c r="H1840" i="7"/>
  <c r="I1845" i="6"/>
  <c r="I1845" i="7"/>
  <c r="O1845" i="7" s="1"/>
  <c r="F1849" i="6"/>
  <c r="F1849" i="7"/>
  <c r="O1849" i="7" s="1"/>
  <c r="H1852" i="6"/>
  <c r="H1852" i="7"/>
  <c r="I1857" i="6"/>
  <c r="I1857" i="7"/>
  <c r="O1857" i="7" s="1"/>
  <c r="G1859" i="6"/>
  <c r="G1859" i="7"/>
  <c r="F1861" i="6"/>
  <c r="F1861" i="7"/>
  <c r="H1864" i="6"/>
  <c r="H1864" i="7"/>
  <c r="I1869" i="6"/>
  <c r="I1869" i="7"/>
  <c r="O1869" i="7" s="1"/>
  <c r="F1873" i="6"/>
  <c r="F1873" i="7"/>
  <c r="H1876" i="6"/>
  <c r="H1876" i="7"/>
  <c r="I1881" i="6"/>
  <c r="I1881" i="7"/>
  <c r="O1881" i="7" s="1"/>
  <c r="G1883" i="6"/>
  <c r="G1883" i="7"/>
  <c r="F1885" i="6"/>
  <c r="F1885" i="7"/>
  <c r="H1888" i="6"/>
  <c r="H1888" i="7"/>
  <c r="I1893" i="6"/>
  <c r="I1893" i="7"/>
  <c r="O1893" i="7" s="1"/>
  <c r="G1895" i="6"/>
  <c r="G1895" i="7"/>
  <c r="F1897" i="6"/>
  <c r="F1897" i="7"/>
  <c r="H1900" i="6"/>
  <c r="H1900" i="7"/>
  <c r="I1905" i="6"/>
  <c r="I1905" i="7"/>
  <c r="O1905" i="7" s="1"/>
  <c r="F1909" i="6"/>
  <c r="F1909" i="7"/>
  <c r="H1912" i="6"/>
  <c r="H1912" i="7"/>
  <c r="I1917" i="6"/>
  <c r="I1917" i="7"/>
  <c r="O1917" i="7" s="1"/>
  <c r="G1919" i="6"/>
  <c r="G1919" i="7"/>
  <c r="F1921" i="6"/>
  <c r="F1921" i="7"/>
  <c r="H1924" i="6"/>
  <c r="H1924" i="7"/>
  <c r="I1929" i="6"/>
  <c r="I1929" i="7"/>
  <c r="O1929" i="7" s="1"/>
  <c r="F1933" i="6"/>
  <c r="F1933" i="7"/>
  <c r="G1936" i="6"/>
  <c r="G1936" i="7"/>
  <c r="F1938" i="6"/>
  <c r="F1938" i="7"/>
  <c r="H1941" i="6"/>
  <c r="H1941" i="7"/>
  <c r="H1946" i="6"/>
  <c r="H1946" i="7"/>
  <c r="I1951" i="6"/>
  <c r="I1951" i="7"/>
  <c r="G1953" i="6"/>
  <c r="G1953" i="7"/>
  <c r="F1955" i="6"/>
  <c r="F1955" i="7"/>
  <c r="H1958" i="6"/>
  <c r="H1958" i="7"/>
  <c r="H1963" i="6"/>
  <c r="H1963" i="7"/>
  <c r="I1968" i="6"/>
  <c r="I1968" i="7"/>
  <c r="G1970" i="6"/>
  <c r="G1970" i="7"/>
  <c r="F1972" i="6"/>
  <c r="F1972" i="7"/>
  <c r="H1975" i="6"/>
  <c r="H1975" i="7"/>
  <c r="I1980" i="6"/>
  <c r="I1980" i="7"/>
  <c r="G1982" i="6"/>
  <c r="G1982" i="7"/>
  <c r="F1984" i="6"/>
  <c r="F1984" i="7"/>
  <c r="H1987" i="6"/>
  <c r="H1987" i="7"/>
  <c r="I1992" i="6"/>
  <c r="I1992" i="7"/>
  <c r="G1994" i="6"/>
  <c r="G1994" i="7"/>
  <c r="F1996" i="6"/>
  <c r="F1996" i="7"/>
  <c r="H1999" i="6"/>
  <c r="H1999" i="7"/>
  <c r="I2004" i="6"/>
  <c r="I2004" i="7"/>
  <c r="G2006" i="6"/>
  <c r="G2006" i="7"/>
  <c r="F2008" i="6"/>
  <c r="F2008" i="7"/>
  <c r="H2011" i="6"/>
  <c r="H2011" i="7"/>
  <c r="I2016" i="6"/>
  <c r="I2016" i="7"/>
  <c r="G2018" i="6"/>
  <c r="G2018" i="7"/>
  <c r="F2020" i="6"/>
  <c r="F2020" i="7"/>
  <c r="H2023" i="6"/>
  <c r="H2023" i="7"/>
  <c r="F2025" i="6"/>
  <c r="F2025" i="7"/>
  <c r="H2028" i="6"/>
  <c r="H2028" i="7"/>
  <c r="F2030" i="6"/>
  <c r="F2030" i="7"/>
  <c r="O2030" i="7" s="1"/>
  <c r="H2033" i="6"/>
  <c r="H2033" i="7"/>
  <c r="I2038" i="6"/>
  <c r="I2038" i="7"/>
  <c r="G2040" i="6"/>
  <c r="G2040" i="7"/>
  <c r="F2042" i="6"/>
  <c r="F2042" i="7"/>
  <c r="I2043" i="6"/>
  <c r="I2043" i="7"/>
  <c r="G2045" i="6"/>
  <c r="G2045" i="7"/>
  <c r="F2047" i="6"/>
  <c r="F2047" i="7"/>
  <c r="H2050" i="6"/>
  <c r="H2050" i="7"/>
  <c r="I2055" i="6"/>
  <c r="I2055" i="7"/>
  <c r="G2057" i="6"/>
  <c r="G2057" i="7"/>
  <c r="F2059" i="6"/>
  <c r="F2059" i="7"/>
  <c r="I2060" i="6"/>
  <c r="I2060" i="7"/>
  <c r="F2064" i="6"/>
  <c r="F2064" i="7"/>
  <c r="I2065" i="6"/>
  <c r="I2065" i="7"/>
  <c r="G2067" i="6"/>
  <c r="G2067" i="7"/>
  <c r="F2069" i="6"/>
  <c r="F2069" i="7"/>
  <c r="H2072" i="6"/>
  <c r="H2072" i="7"/>
  <c r="I2077" i="6"/>
  <c r="I2077" i="7"/>
  <c r="G2079" i="6"/>
  <c r="G2079" i="7"/>
  <c r="F2081" i="6"/>
  <c r="F2081" i="7"/>
  <c r="H2084" i="6"/>
  <c r="H2084" i="7"/>
  <c r="I2089" i="6"/>
  <c r="I2089" i="7"/>
  <c r="G2091" i="6"/>
  <c r="G2091" i="7"/>
  <c r="F2093" i="6"/>
  <c r="F2093" i="7"/>
  <c r="H2096" i="6"/>
  <c r="H2096" i="7"/>
  <c r="I2101" i="6"/>
  <c r="I2101" i="7"/>
  <c r="G2103" i="6"/>
  <c r="G2103" i="7"/>
  <c r="F2105" i="6"/>
  <c r="F2105" i="7"/>
  <c r="I2113" i="6"/>
  <c r="I2113" i="7"/>
  <c r="G2115" i="6"/>
  <c r="G2115" i="7"/>
  <c r="F2117" i="6"/>
  <c r="F2117" i="7"/>
  <c r="O2117" i="7" s="1"/>
  <c r="H2120" i="6"/>
  <c r="H2120" i="7"/>
  <c r="I2125" i="6"/>
  <c r="I2125" i="7"/>
  <c r="F2129" i="6"/>
  <c r="F2129" i="7"/>
  <c r="O2129" i="7" s="1"/>
  <c r="H2132" i="6"/>
  <c r="H2132" i="7"/>
  <c r="I2137" i="6"/>
  <c r="I2137" i="7"/>
  <c r="G2139" i="6"/>
  <c r="G2139" i="7"/>
  <c r="F2141" i="6"/>
  <c r="F2141" i="7"/>
  <c r="H2144" i="6"/>
  <c r="H2144" i="7"/>
  <c r="I2149" i="6"/>
  <c r="I2149" i="7"/>
  <c r="G2151" i="6"/>
  <c r="G2151" i="7"/>
  <c r="F2153" i="6"/>
  <c r="F2153" i="7"/>
  <c r="F2158" i="6"/>
  <c r="F2158" i="7"/>
  <c r="G2161" i="6"/>
  <c r="G2161" i="7"/>
  <c r="F2163" i="6"/>
  <c r="F2163" i="7"/>
  <c r="H2166" i="6"/>
  <c r="H2166" i="7"/>
  <c r="G2173" i="6"/>
  <c r="G2173" i="7"/>
  <c r="F2175" i="6"/>
  <c r="F2175" i="7"/>
  <c r="H2178" i="6"/>
  <c r="H2178" i="7"/>
  <c r="I2183" i="7"/>
  <c r="I2183" i="6"/>
  <c r="G2185" i="6"/>
  <c r="G2185" i="7"/>
  <c r="F2187" i="6"/>
  <c r="F2187" i="7"/>
  <c r="H2190" i="6"/>
  <c r="H2190" i="7"/>
  <c r="I2195" i="6"/>
  <c r="I2195" i="7"/>
  <c r="G2197" i="6"/>
  <c r="G2197" i="7"/>
  <c r="F2199" i="6"/>
  <c r="F2199" i="7"/>
  <c r="H2202" i="6"/>
  <c r="H2202" i="7"/>
  <c r="I2207" i="6"/>
  <c r="I2207" i="7"/>
  <c r="G2209" i="6"/>
  <c r="G2209" i="7"/>
  <c r="F2211" i="6"/>
  <c r="F2211" i="7"/>
  <c r="H2214" i="6"/>
  <c r="H2214" i="7"/>
  <c r="G2656" i="6"/>
  <c r="G2656" i="7"/>
  <c r="F2658" i="6"/>
  <c r="F2658" i="7"/>
  <c r="H2661" i="6"/>
  <c r="H2661" i="7"/>
  <c r="I2666" i="6"/>
  <c r="I2666" i="7"/>
  <c r="G2668" i="6"/>
  <c r="G2668" i="7"/>
  <c r="F2670" i="6"/>
  <c r="F2670" i="7"/>
  <c r="G2673" i="6"/>
  <c r="G2673" i="7"/>
  <c r="F2675" i="6"/>
  <c r="F2675" i="7"/>
  <c r="H2678" i="6"/>
  <c r="H2678" i="7"/>
  <c r="I2683" i="6"/>
  <c r="I2683" i="7"/>
  <c r="O2683" i="7" s="1"/>
  <c r="G2685" i="6"/>
  <c r="G2685" i="7"/>
  <c r="F2687" i="6"/>
  <c r="F2687" i="7"/>
  <c r="O2687" i="7" s="1"/>
  <c r="G1931" i="6"/>
  <c r="I1092" i="7"/>
  <c r="F1106" i="7"/>
  <c r="O1106" i="7" s="1"/>
  <c r="F1113" i="7"/>
  <c r="O1113" i="7" s="1"/>
  <c r="O1140" i="7"/>
  <c r="F1147" i="7"/>
  <c r="O1147" i="7" s="1"/>
  <c r="F1180" i="7"/>
  <c r="F1181" i="7"/>
  <c r="F1188" i="7"/>
  <c r="O1188" i="7" s="1"/>
  <c r="F1330" i="7"/>
  <c r="G1331" i="7"/>
  <c r="H1369" i="7"/>
  <c r="H1381" i="7"/>
  <c r="H1413" i="7"/>
  <c r="G1557" i="7"/>
  <c r="F1977" i="7"/>
  <c r="G1978" i="7"/>
  <c r="G1999" i="7"/>
  <c r="F2190" i="7"/>
  <c r="F2195" i="7"/>
  <c r="F470" i="7"/>
  <c r="O471" i="7"/>
  <c r="F475" i="7"/>
  <c r="F477" i="7"/>
  <c r="O477" i="7" s="1"/>
  <c r="F480" i="7"/>
  <c r="O480" i="7" s="1"/>
  <c r="F482" i="7"/>
  <c r="O483" i="7"/>
  <c r="F487" i="7"/>
  <c r="O488" i="7"/>
  <c r="F490" i="7"/>
  <c r="O490" i="7" s="1"/>
  <c r="F492" i="7"/>
  <c r="O492" i="7" s="1"/>
  <c r="F497" i="7"/>
  <c r="F499" i="7"/>
  <c r="O500" i="7"/>
  <c r="F502" i="7"/>
  <c r="F504" i="7"/>
  <c r="F509" i="7"/>
  <c r="F511" i="7"/>
  <c r="F514" i="7"/>
  <c r="F516" i="7"/>
  <c r="F521" i="7"/>
  <c r="F523" i="7"/>
  <c r="O524" i="7"/>
  <c r="F526" i="7"/>
  <c r="F528" i="7"/>
  <c r="O528" i="7" s="1"/>
  <c r="O529" i="7"/>
  <c r="F533" i="7"/>
  <c r="F535" i="7"/>
  <c r="F538" i="7"/>
  <c r="F540" i="7"/>
  <c r="O540" i="7" s="1"/>
  <c r="F545" i="7"/>
  <c r="O545" i="7" s="1"/>
  <c r="F547" i="7"/>
  <c r="O548" i="7"/>
  <c r="F550" i="7"/>
  <c r="O550" i="7" s="1"/>
  <c r="F552" i="7"/>
  <c r="O552" i="7" s="1"/>
  <c r="O553" i="7"/>
  <c r="F555" i="7"/>
  <c r="O556" i="7"/>
  <c r="F557" i="7"/>
  <c r="O557" i="7" s="1"/>
  <c r="F559" i="7"/>
  <c r="F562" i="7"/>
  <c r="F564" i="7"/>
  <c r="O564" i="7" s="1"/>
  <c r="F567" i="7"/>
  <c r="O568" i="7"/>
  <c r="F569" i="7"/>
  <c r="O569" i="7" s="1"/>
  <c r="F571" i="7"/>
  <c r="O572" i="7"/>
  <c r="F574" i="7"/>
  <c r="F576" i="7"/>
  <c r="F579" i="7"/>
  <c r="O580" i="7"/>
  <c r="F581" i="7"/>
  <c r="O582" i="7"/>
  <c r="F584" i="7"/>
  <c r="F586" i="7"/>
  <c r="O586" i="7" s="1"/>
  <c r="F588" i="7"/>
  <c r="O589" i="7"/>
  <c r="F591" i="7"/>
  <c r="F593" i="7"/>
  <c r="O593" i="7" s="1"/>
  <c r="O594" i="7"/>
  <c r="F596" i="7"/>
  <c r="F598" i="7"/>
  <c r="O598" i="7" s="1"/>
  <c r="O599" i="7"/>
  <c r="F600" i="7"/>
  <c r="O600" i="7" s="1"/>
  <c r="F603" i="7"/>
  <c r="O604" i="7"/>
  <c r="F605" i="7"/>
  <c r="F608" i="7"/>
  <c r="F610" i="7"/>
  <c r="O610" i="7" s="1"/>
  <c r="O611" i="7"/>
  <c r="F613" i="7"/>
  <c r="F615" i="7"/>
  <c r="O615" i="7" s="1"/>
  <c r="F618" i="7"/>
  <c r="O618" i="7" s="1"/>
  <c r="F620" i="7"/>
  <c r="O621" i="7"/>
  <c r="F622" i="7"/>
  <c r="F625" i="7"/>
  <c r="F627" i="7"/>
  <c r="O627" i="7" s="1"/>
  <c r="O628" i="7"/>
  <c r="F630" i="7"/>
  <c r="O631" i="7"/>
  <c r="F632" i="7"/>
  <c r="F634" i="7"/>
  <c r="F635" i="7"/>
  <c r="O635" i="7" s="1"/>
  <c r="F637" i="7"/>
  <c r="F639" i="7"/>
  <c r="F642" i="7"/>
  <c r="F644" i="7"/>
  <c r="F646" i="7"/>
  <c r="O646" i="7" s="1"/>
  <c r="F647" i="7"/>
  <c r="F649" i="7"/>
  <c r="F651" i="7"/>
  <c r="O651" i="7" s="1"/>
  <c r="O652" i="7"/>
  <c r="F654" i="7"/>
  <c r="F656" i="7"/>
  <c r="F658" i="7"/>
  <c r="O658" i="7" s="1"/>
  <c r="F659" i="7"/>
  <c r="O659" i="7" s="1"/>
  <c r="F661" i="7"/>
  <c r="O661" i="7" s="1"/>
  <c r="F663" i="7"/>
  <c r="F666" i="7"/>
  <c r="F668" i="7"/>
  <c r="F670" i="7"/>
  <c r="F671" i="7"/>
  <c r="F673" i="7"/>
  <c r="O674" i="7"/>
  <c r="F675" i="7"/>
  <c r="F676" i="7"/>
  <c r="O677" i="7"/>
  <c r="F678" i="7"/>
  <c r="F680" i="7"/>
  <c r="O680" i="7" s="1"/>
  <c r="O681" i="7"/>
  <c r="F683" i="7"/>
  <c r="O684" i="7"/>
  <c r="F685" i="7"/>
  <c r="O685" i="7" s="1"/>
  <c r="F687" i="7"/>
  <c r="F688" i="7"/>
  <c r="F690" i="7"/>
  <c r="F692" i="7"/>
  <c r="O692" i="7" s="1"/>
  <c r="O693" i="7"/>
  <c r="F695" i="7"/>
  <c r="O696" i="7"/>
  <c r="F697" i="7"/>
  <c r="F699" i="7"/>
  <c r="O699" i="7" s="1"/>
  <c r="F700" i="7"/>
  <c r="F702" i="7"/>
  <c r="F704" i="7"/>
  <c r="O704" i="7" s="1"/>
  <c r="O705" i="7"/>
  <c r="F707" i="7"/>
  <c r="O708" i="7"/>
  <c r="F709" i="7"/>
  <c r="F711" i="7"/>
  <c r="F712" i="7"/>
  <c r="F714" i="7"/>
  <c r="O715" i="7"/>
  <c r="F716" i="7"/>
  <c r="O716" i="7" s="1"/>
  <c r="O718" i="7"/>
  <c r="F719" i="7"/>
  <c r="O720" i="7"/>
  <c r="F721" i="7"/>
  <c r="F723" i="7"/>
  <c r="F724" i="7"/>
  <c r="F726" i="7"/>
  <c r="F728" i="7"/>
  <c r="O728" i="7" s="1"/>
  <c r="F731" i="7"/>
  <c r="O732" i="7"/>
  <c r="F733" i="7"/>
  <c r="F735" i="7"/>
  <c r="O735" i="7" s="1"/>
  <c r="F736" i="7"/>
  <c r="F738" i="7"/>
  <c r="O738" i="7" s="1"/>
  <c r="F740" i="7"/>
  <c r="O740" i="7" s="1"/>
  <c r="F743" i="7"/>
  <c r="O743" i="7" s="1"/>
  <c r="O744" i="7"/>
  <c r="F745" i="7"/>
  <c r="F747" i="7"/>
  <c r="F748" i="7"/>
  <c r="F750" i="7"/>
  <c r="F752" i="7"/>
  <c r="O752" i="7" s="1"/>
  <c r="F755" i="7"/>
  <c r="O756" i="7"/>
  <c r="F757" i="7"/>
  <c r="F759" i="7"/>
  <c r="F760" i="7"/>
  <c r="F762" i="7"/>
  <c r="F764" i="7"/>
  <c r="O764" i="7" s="1"/>
  <c r="F767" i="7"/>
  <c r="O768" i="7"/>
  <c r="F769" i="7"/>
  <c r="O771" i="7"/>
  <c r="F772" i="7"/>
  <c r="F774" i="7"/>
  <c r="O774" i="7" s="1"/>
  <c r="F776" i="7"/>
  <c r="O776" i="7" s="1"/>
  <c r="F779" i="7"/>
  <c r="O780" i="7"/>
  <c r="F781" i="7"/>
  <c r="F784" i="7"/>
  <c r="F786" i="7"/>
  <c r="O787" i="7"/>
  <c r="F788" i="7"/>
  <c r="O788" i="7" s="1"/>
  <c r="F791" i="7"/>
  <c r="O792" i="7"/>
  <c r="F793" i="7"/>
  <c r="F796" i="7"/>
  <c r="F798" i="7"/>
  <c r="F800" i="7"/>
  <c r="O800" i="7" s="1"/>
  <c r="O802" i="7"/>
  <c r="F803" i="7"/>
  <c r="O804" i="7"/>
  <c r="F805" i="7"/>
  <c r="F808" i="7"/>
  <c r="F810" i="7"/>
  <c r="O810" i="7" s="1"/>
  <c r="F812" i="7"/>
  <c r="O812" i="7" s="1"/>
  <c r="F815" i="7"/>
  <c r="O816" i="7"/>
  <c r="F817" i="7"/>
  <c r="F820" i="7"/>
  <c r="F822" i="7"/>
  <c r="O822" i="7" s="1"/>
  <c r="F825" i="7"/>
  <c r="O825" i="7" s="1"/>
  <c r="F827" i="7"/>
  <c r="F830" i="7"/>
  <c r="O830" i="7" s="1"/>
  <c r="F832" i="7"/>
  <c r="O832" i="7" s="1"/>
  <c r="F837" i="7"/>
  <c r="O838" i="7"/>
  <c r="F839" i="7"/>
  <c r="O839" i="7" s="1"/>
  <c r="O841" i="7"/>
  <c r="F842" i="7"/>
  <c r="O842" i="7" s="1"/>
  <c r="F844" i="7"/>
  <c r="F849" i="7"/>
  <c r="F851" i="7"/>
  <c r="F854" i="7"/>
  <c r="O854" i="7" s="1"/>
  <c r="F856" i="7"/>
  <c r="O858" i="7"/>
  <c r="F861" i="7"/>
  <c r="O861" i="7" s="1"/>
  <c r="O863" i="7"/>
  <c r="F866" i="7"/>
  <c r="O866" i="7" s="1"/>
  <c r="F878" i="7"/>
  <c r="O878" i="7" s="1"/>
  <c r="O889" i="7"/>
  <c r="F890" i="7"/>
  <c r="O890" i="7" s="1"/>
  <c r="F902" i="7"/>
  <c r="O902" i="7" s="1"/>
  <c r="F914" i="7"/>
  <c r="O914" i="7" s="1"/>
  <c r="O925" i="7"/>
  <c r="F926" i="7"/>
  <c r="O926" i="7" s="1"/>
  <c r="O933" i="7"/>
  <c r="O935" i="7"/>
  <c r="F938" i="7"/>
  <c r="O938" i="7" s="1"/>
  <c r="F950" i="7"/>
  <c r="O950" i="7" s="1"/>
  <c r="O957" i="7"/>
  <c r="O961" i="7"/>
  <c r="F962" i="7"/>
  <c r="O962" i="7" s="1"/>
  <c r="O971" i="7"/>
  <c r="F974" i="7"/>
  <c r="O974" i="7" s="1"/>
  <c r="F986" i="7"/>
  <c r="O986" i="7" s="1"/>
  <c r="O990" i="7"/>
  <c r="F997" i="7"/>
  <c r="O997" i="7" s="1"/>
  <c r="O998" i="7"/>
  <c r="O1002" i="7"/>
  <c r="F1009" i="7"/>
  <c r="O1010" i="7"/>
  <c r="O1019" i="7"/>
  <c r="O1022" i="7"/>
  <c r="O1024" i="7"/>
  <c r="F1026" i="7"/>
  <c r="O1029" i="7"/>
  <c r="F1031" i="7"/>
  <c r="F1036" i="7"/>
  <c r="O1039" i="7"/>
  <c r="O1046" i="7"/>
  <c r="F1048" i="7"/>
  <c r="O1058" i="7"/>
  <c r="F1060" i="7"/>
  <c r="O1060" i="7" s="1"/>
  <c r="O1070" i="7"/>
  <c r="F1072" i="7"/>
  <c r="O1072" i="7" s="1"/>
  <c r="F1084" i="7"/>
  <c r="O1084" i="7" s="1"/>
  <c r="F1173" i="7"/>
  <c r="O1173" i="7" s="1"/>
  <c r="H1331" i="7"/>
  <c r="H1401" i="7"/>
  <c r="H1437" i="7"/>
  <c r="G1497" i="7"/>
  <c r="F1794" i="7"/>
  <c r="G1847" i="7"/>
  <c r="F1926" i="7"/>
  <c r="H1978" i="7"/>
  <c r="O1213" i="7"/>
  <c r="O1242" i="7"/>
  <c r="O1274" i="7"/>
  <c r="O1295" i="7"/>
  <c r="O1308" i="7"/>
  <c r="O1310" i="7"/>
  <c r="O2181" i="7"/>
  <c r="O2299" i="7"/>
  <c r="O2082" i="7"/>
  <c r="O1809" i="7"/>
  <c r="O2646" i="7"/>
  <c r="O1749" i="7"/>
  <c r="O2612" i="7"/>
  <c r="O2111" i="7"/>
  <c r="O2230" i="7"/>
  <c r="O2398" i="7"/>
  <c r="O1411" i="7"/>
  <c r="O1474" i="7"/>
  <c r="O1785" i="7"/>
  <c r="O2167" i="7"/>
  <c r="O2118" i="7"/>
  <c r="O1879" i="7"/>
  <c r="O1758" i="7"/>
  <c r="O2106" i="7"/>
  <c r="O2456" i="7"/>
  <c r="O1737" i="7"/>
  <c r="O2085" i="7"/>
  <c r="O2193" i="7"/>
  <c r="O2574" i="7"/>
  <c r="O1727" i="7"/>
  <c r="O2075" i="7"/>
  <c r="O1725" i="7"/>
  <c r="O2121" i="7"/>
  <c r="O2538" i="7"/>
  <c r="I1427" i="6"/>
  <c r="I1427" i="7"/>
  <c r="I1526" i="6"/>
  <c r="I1526" i="7"/>
  <c r="I1579" i="6"/>
  <c r="I1579" i="7"/>
  <c r="I1608" i="6"/>
  <c r="I1608" i="7"/>
  <c r="I1625" i="6"/>
  <c r="I1625" i="7"/>
  <c r="I1719" i="6"/>
  <c r="I1719" i="7"/>
  <c r="I1731" i="6"/>
  <c r="I1731" i="7"/>
  <c r="I1820" i="6"/>
  <c r="I1820" i="7"/>
  <c r="I1970" i="6"/>
  <c r="I1970" i="7"/>
  <c r="I1982" i="6"/>
  <c r="I1982" i="7"/>
  <c r="I1994" i="6"/>
  <c r="I1994" i="7"/>
  <c r="I2006" i="6"/>
  <c r="I2006" i="7"/>
  <c r="I2018" i="6"/>
  <c r="I2018" i="7"/>
  <c r="I2079" i="6"/>
  <c r="I2079" i="7"/>
  <c r="I2127" i="6"/>
  <c r="I2127" i="7"/>
  <c r="I2139" i="6"/>
  <c r="I2139" i="7"/>
  <c r="I2151" i="6"/>
  <c r="I2151" i="7"/>
  <c r="I2173" i="6"/>
  <c r="I2173" i="7"/>
  <c r="I2185" i="6"/>
  <c r="I2185" i="7"/>
  <c r="I2197" i="6"/>
  <c r="I2197" i="7"/>
  <c r="I2209" i="6"/>
  <c r="I2209" i="7"/>
  <c r="I2272" i="6"/>
  <c r="I2272" i="7"/>
  <c r="I2409" i="6"/>
  <c r="I2409" i="7"/>
  <c r="I2431" i="6"/>
  <c r="I2431" i="7"/>
  <c r="I2443" i="6"/>
  <c r="I2443" i="7"/>
  <c r="I2621" i="6"/>
  <c r="I2621" i="7"/>
  <c r="I1492" i="6"/>
  <c r="I1492" i="7"/>
  <c r="I1649" i="6"/>
  <c r="I1649" i="7"/>
  <c r="I1755" i="6"/>
  <c r="I1755" i="7"/>
  <c r="I1772" i="6"/>
  <c r="I1772" i="7"/>
  <c r="I1902" i="6"/>
  <c r="I1902" i="7"/>
  <c r="O1902" i="7" s="1"/>
  <c r="I1914" i="6"/>
  <c r="I1914" i="7"/>
  <c r="I1936" i="6"/>
  <c r="I1936" i="7"/>
  <c r="I1953" i="6"/>
  <c r="I1953" i="7"/>
  <c r="I2045" i="6"/>
  <c r="I2045" i="7"/>
  <c r="I2161" i="6"/>
  <c r="I2161" i="7"/>
  <c r="I2214" i="6"/>
  <c r="I2214" i="7"/>
  <c r="I2260" i="6"/>
  <c r="I2260" i="7"/>
  <c r="I2313" i="6"/>
  <c r="I2313" i="7"/>
  <c r="I2325" i="6"/>
  <c r="I2325" i="7"/>
  <c r="I2337" i="6"/>
  <c r="I2337" i="7"/>
  <c r="I2361" i="6"/>
  <c r="I2361" i="7"/>
  <c r="I2373" i="6"/>
  <c r="I2373" i="7"/>
  <c r="I2385" i="6"/>
  <c r="I2385" i="7"/>
  <c r="I2397" i="6"/>
  <c r="I2397" i="7"/>
  <c r="I2508" i="6"/>
  <c r="I2508" i="7"/>
  <c r="I2520" i="6"/>
  <c r="I2520" i="7"/>
  <c r="I2556" i="6"/>
  <c r="I2556" i="7"/>
  <c r="I2568" i="6"/>
  <c r="I2568" i="7"/>
  <c r="I2592" i="6"/>
  <c r="I2592" i="7"/>
  <c r="I2604" i="6"/>
  <c r="I2604" i="7"/>
  <c r="I2655" i="6"/>
  <c r="I2655" i="7"/>
  <c r="I2677" i="6"/>
  <c r="I2677" i="7"/>
  <c r="I2689" i="6"/>
  <c r="I2689" i="7"/>
  <c r="G1446" i="7"/>
  <c r="G1458" i="7"/>
  <c r="G1482" i="7"/>
  <c r="O1541" i="7"/>
  <c r="F2189" i="7"/>
  <c r="F2201" i="7"/>
  <c r="G2238" i="7"/>
  <c r="G2262" i="7"/>
  <c r="G2274" i="7"/>
  <c r="O2393" i="7"/>
  <c r="F2693" i="7"/>
  <c r="I1333" i="6"/>
  <c r="I1333" i="7"/>
  <c r="I1345" i="6"/>
  <c r="I1345" i="7"/>
  <c r="I1357" i="6"/>
  <c r="I1357" i="7"/>
  <c r="I1369" i="6"/>
  <c r="I1369" i="7"/>
  <c r="I1381" i="6"/>
  <c r="I1381" i="7"/>
  <c r="I1398" i="6"/>
  <c r="I1398" i="7"/>
  <c r="I1410" i="6"/>
  <c r="I1410" i="7"/>
  <c r="I1422" i="6"/>
  <c r="I1422" i="7"/>
  <c r="I1434" i="6"/>
  <c r="I1434" i="7"/>
  <c r="I1439" i="6"/>
  <c r="I1439" i="7"/>
  <c r="I1451" i="6"/>
  <c r="I1451" i="7"/>
  <c r="I1463" i="6"/>
  <c r="I1463" i="7"/>
  <c r="I1475" i="6"/>
  <c r="I1475" i="7"/>
  <c r="O1475" i="7" s="1"/>
  <c r="I1487" i="6"/>
  <c r="I1487" i="7"/>
  <c r="O1487" i="7" s="1"/>
  <c r="I1504" i="6"/>
  <c r="I1504" i="7"/>
  <c r="I1521" i="6"/>
  <c r="I1521" i="7"/>
  <c r="I1533" i="6"/>
  <c r="I1533" i="7"/>
  <c r="I1545" i="6"/>
  <c r="I1545" i="7"/>
  <c r="I1557" i="6"/>
  <c r="I1557" i="7"/>
  <c r="I1569" i="6"/>
  <c r="I1569" i="7"/>
  <c r="I1574" i="6"/>
  <c r="I1574" i="7"/>
  <c r="I1586" i="6"/>
  <c r="I1586" i="7"/>
  <c r="I1598" i="6"/>
  <c r="I1598" i="7"/>
  <c r="I1620" i="6"/>
  <c r="I1620" i="7"/>
  <c r="I1632" i="6"/>
  <c r="I1632" i="7"/>
  <c r="I1644" i="6"/>
  <c r="I1644" i="7"/>
  <c r="I1661" i="6"/>
  <c r="I1661" i="7"/>
  <c r="I1673" i="6"/>
  <c r="I1673" i="7"/>
  <c r="I1685" i="6"/>
  <c r="I1685" i="7"/>
  <c r="I1697" i="6"/>
  <c r="I1697" i="7"/>
  <c r="I1714" i="6"/>
  <c r="I1714" i="7"/>
  <c r="I1726" i="6"/>
  <c r="I1726" i="7"/>
  <c r="I1738" i="6"/>
  <c r="I1738" i="7"/>
  <c r="I1750" i="6"/>
  <c r="I1750" i="7"/>
  <c r="I1762" i="6"/>
  <c r="I1762" i="7"/>
  <c r="I1767" i="6"/>
  <c r="I1767" i="7"/>
  <c r="I1779" i="6"/>
  <c r="I1779" i="7"/>
  <c r="I1791" i="6"/>
  <c r="I1791" i="7"/>
  <c r="I1803" i="6"/>
  <c r="I1803" i="7"/>
  <c r="I1827" i="6"/>
  <c r="I1827" i="7"/>
  <c r="I1839" i="6"/>
  <c r="I1839" i="7"/>
  <c r="I1851" i="6"/>
  <c r="I1851" i="7"/>
  <c r="I1863" i="6"/>
  <c r="I1863" i="7"/>
  <c r="I1875" i="6"/>
  <c r="I1875" i="7"/>
  <c r="I1885" i="6"/>
  <c r="I1885" i="7"/>
  <c r="I1897" i="6"/>
  <c r="I1897" i="7"/>
  <c r="I1909" i="6"/>
  <c r="I1909" i="7"/>
  <c r="I1921" i="6"/>
  <c r="I1921" i="7"/>
  <c r="I1933" i="6"/>
  <c r="I1933" i="7"/>
  <c r="I1943" i="6"/>
  <c r="I1943" i="7"/>
  <c r="I1948" i="6"/>
  <c r="I1948" i="7"/>
  <c r="I1960" i="6"/>
  <c r="I1960" i="7"/>
  <c r="I1965" i="6"/>
  <c r="I1965" i="7"/>
  <c r="I1977" i="6"/>
  <c r="I1977" i="7"/>
  <c r="I1989" i="6"/>
  <c r="I1989" i="7"/>
  <c r="I2001" i="6"/>
  <c r="I2001" i="7"/>
  <c r="I2013" i="6"/>
  <c r="I2013" i="7"/>
  <c r="I2035" i="6"/>
  <c r="I2035" i="7"/>
  <c r="I2052" i="6"/>
  <c r="I2052" i="7"/>
  <c r="I2074" i="6"/>
  <c r="I2074" i="7"/>
  <c r="I2086" i="6"/>
  <c r="I2086" i="7"/>
  <c r="I2098" i="6"/>
  <c r="I2098" i="7"/>
  <c r="I2110" i="6"/>
  <c r="I2110" i="7"/>
  <c r="I2122" i="6"/>
  <c r="I2122" i="7"/>
  <c r="I2134" i="6"/>
  <c r="I2134" i="7"/>
  <c r="I2146" i="6"/>
  <c r="I2146" i="7"/>
  <c r="I2168" i="6"/>
  <c r="I2168" i="7"/>
  <c r="O2168" i="7" s="1"/>
  <c r="I2192" i="6"/>
  <c r="I2192" i="7"/>
  <c r="I2226" i="6"/>
  <c r="I2226" i="7"/>
  <c r="I2231" i="6"/>
  <c r="I2231" i="7"/>
  <c r="I2267" i="6"/>
  <c r="I2267" i="7"/>
  <c r="I2303" i="6"/>
  <c r="I2303" i="7"/>
  <c r="I2344" i="6"/>
  <c r="I2344" i="7"/>
  <c r="I2356" i="6"/>
  <c r="I2356" i="7"/>
  <c r="I2368" i="6"/>
  <c r="I2368" i="7"/>
  <c r="I2392" i="6"/>
  <c r="I2392" i="7"/>
  <c r="I2421" i="6"/>
  <c r="I2421" i="7"/>
  <c r="I2438" i="6"/>
  <c r="I2438" i="7"/>
  <c r="I2462" i="6"/>
  <c r="I2462" i="7"/>
  <c r="I2474" i="6"/>
  <c r="I2474" i="7"/>
  <c r="I2486" i="6"/>
  <c r="I2486" i="7"/>
  <c r="I2527" i="6"/>
  <c r="I2527" i="7"/>
  <c r="I2551" i="6"/>
  <c r="I2551" i="7"/>
  <c r="I2587" i="6"/>
  <c r="I2587" i="7"/>
  <c r="I2611" i="6"/>
  <c r="I2611" i="7"/>
  <c r="I2616" i="6"/>
  <c r="I2616" i="7"/>
  <c r="I2640" i="6"/>
  <c r="I2640" i="7"/>
  <c r="F2268" i="6"/>
  <c r="F2114" i="6"/>
  <c r="G1397" i="7"/>
  <c r="G1409" i="7"/>
  <c r="H1422" i="7"/>
  <c r="G1433" i="7"/>
  <c r="H1446" i="7"/>
  <c r="H1578" i="7"/>
  <c r="H1590" i="7"/>
  <c r="F1636" i="7"/>
  <c r="O1684" i="7"/>
  <c r="G1709" i="7"/>
  <c r="G1721" i="7"/>
  <c r="G1733" i="7"/>
  <c r="G1769" i="7"/>
  <c r="F1780" i="7"/>
  <c r="G1805" i="7"/>
  <c r="F1816" i="7"/>
  <c r="G1829" i="7"/>
  <c r="F1840" i="7"/>
  <c r="O1840" i="7" s="1"/>
  <c r="F1864" i="7"/>
  <c r="G1877" i="7"/>
  <c r="F2056" i="7"/>
  <c r="G2069" i="7"/>
  <c r="G2081" i="7"/>
  <c r="G2093" i="7"/>
  <c r="G2105" i="7"/>
  <c r="G2129" i="7"/>
  <c r="O2140" i="7"/>
  <c r="G2153" i="7"/>
  <c r="H2226" i="7"/>
  <c r="H2274" i="7"/>
  <c r="H2298" i="7"/>
  <c r="H2454" i="7"/>
  <c r="F2548" i="7"/>
  <c r="F2560" i="7"/>
  <c r="F2608" i="7"/>
  <c r="G2657" i="7"/>
  <c r="G2669" i="7"/>
  <c r="I1340" i="6"/>
  <c r="I1340" i="7"/>
  <c r="I1352" i="6"/>
  <c r="I1352" i="7"/>
  <c r="I1364" i="6"/>
  <c r="I1364" i="7"/>
  <c r="I1376" i="6"/>
  <c r="I1376" i="7"/>
  <c r="I1388" i="6"/>
  <c r="I1388" i="7"/>
  <c r="I1393" i="6"/>
  <c r="I1393" i="7"/>
  <c r="I1405" i="6"/>
  <c r="I1405" i="7"/>
  <c r="I1417" i="6"/>
  <c r="I1417" i="7"/>
  <c r="I1429" i="6"/>
  <c r="I1429" i="7"/>
  <c r="I1446" i="6"/>
  <c r="I1446" i="7"/>
  <c r="I1458" i="6"/>
  <c r="I1458" i="7"/>
  <c r="I1470" i="6"/>
  <c r="I1470" i="7"/>
  <c r="I1482" i="6"/>
  <c r="I1482" i="7"/>
  <c r="I1494" i="6"/>
  <c r="I1494" i="7"/>
  <c r="I1499" i="6"/>
  <c r="I1499" i="7"/>
  <c r="I1516" i="6"/>
  <c r="I1516" i="7"/>
  <c r="I1528" i="6"/>
  <c r="I1528" i="7"/>
  <c r="I1540" i="6"/>
  <c r="I1540" i="7"/>
  <c r="I1552" i="6"/>
  <c r="I1552" i="7"/>
  <c r="I1564" i="6"/>
  <c r="I1564" i="7"/>
  <c r="I1581" i="6"/>
  <c r="I1581" i="7"/>
  <c r="I1593" i="6"/>
  <c r="I1593" i="7"/>
  <c r="I1610" i="6"/>
  <c r="I1610" i="7"/>
  <c r="I1615" i="6"/>
  <c r="I1615" i="7"/>
  <c r="I1627" i="6"/>
  <c r="I1627" i="7"/>
  <c r="I1639" i="6"/>
  <c r="I1639" i="7"/>
  <c r="I1651" i="6"/>
  <c r="I1651" i="7"/>
  <c r="I1656" i="6"/>
  <c r="I1656" i="7"/>
  <c r="I1668" i="6"/>
  <c r="I1668" i="7"/>
  <c r="I1680" i="6"/>
  <c r="I1680" i="7"/>
  <c r="I1692" i="6"/>
  <c r="I1692" i="7"/>
  <c r="I1704" i="6"/>
  <c r="I1704" i="7"/>
  <c r="I1709" i="6"/>
  <c r="I1709" i="7"/>
  <c r="I1721" i="6"/>
  <c r="I1721" i="7"/>
  <c r="I1733" i="6"/>
  <c r="I1733" i="7"/>
  <c r="I1757" i="6"/>
  <c r="I1757" i="7"/>
  <c r="I1774" i="6"/>
  <c r="I1774" i="7"/>
  <c r="I1786" i="6"/>
  <c r="I1786" i="7"/>
  <c r="I1798" i="6"/>
  <c r="I1798" i="7"/>
  <c r="I1810" i="6"/>
  <c r="I1810" i="7"/>
  <c r="I1822" i="6"/>
  <c r="I1822" i="7"/>
  <c r="I1834" i="6"/>
  <c r="I1834" i="7"/>
  <c r="I1846" i="6"/>
  <c r="I1846" i="7"/>
  <c r="I1858" i="6"/>
  <c r="I1858" i="7"/>
  <c r="I1870" i="6"/>
  <c r="I1870" i="7"/>
  <c r="I1880" i="6"/>
  <c r="I1880" i="7"/>
  <c r="I1892" i="6"/>
  <c r="I1892" i="7"/>
  <c r="I1904" i="6"/>
  <c r="I1904" i="7"/>
  <c r="I1916" i="6"/>
  <c r="I1916" i="7"/>
  <c r="I1928" i="6"/>
  <c r="I1928" i="7"/>
  <c r="I1938" i="6"/>
  <c r="I1938" i="7"/>
  <c r="I1955" i="6"/>
  <c r="I1955" i="7"/>
  <c r="I1972" i="6"/>
  <c r="I1972" i="7"/>
  <c r="I1984" i="6"/>
  <c r="I1984" i="7"/>
  <c r="I1996" i="6"/>
  <c r="I1996" i="7"/>
  <c r="I2008" i="6"/>
  <c r="I2008" i="7"/>
  <c r="I2020" i="6"/>
  <c r="I2020" i="7"/>
  <c r="I2025" i="6"/>
  <c r="I2025" i="7"/>
  <c r="I2042" i="6"/>
  <c r="I2042" i="7"/>
  <c r="I2047" i="6"/>
  <c r="I2047" i="7"/>
  <c r="I2059" i="6"/>
  <c r="I2059" i="7"/>
  <c r="I2064" i="6"/>
  <c r="I2064" i="7"/>
  <c r="I2069" i="6"/>
  <c r="I2069" i="7"/>
  <c r="I2081" i="6"/>
  <c r="I2081" i="7"/>
  <c r="I2093" i="6"/>
  <c r="I2093" i="7"/>
  <c r="I2105" i="6"/>
  <c r="I2105" i="7"/>
  <c r="I2141" i="6"/>
  <c r="I2141" i="7"/>
  <c r="I2153" i="6"/>
  <c r="I2153" i="7"/>
  <c r="I2158" i="6"/>
  <c r="I2158" i="7"/>
  <c r="I2163" i="6"/>
  <c r="I2163" i="7"/>
  <c r="I2175" i="6"/>
  <c r="I2175" i="7"/>
  <c r="I2187" i="6"/>
  <c r="I2187" i="7"/>
  <c r="I2199" i="6"/>
  <c r="I2199" i="7"/>
  <c r="I2221" i="6"/>
  <c r="I2221" i="7"/>
  <c r="I2238" i="6"/>
  <c r="I2238" i="7"/>
  <c r="I2250" i="6"/>
  <c r="I2250" i="7"/>
  <c r="I2262" i="6"/>
  <c r="I2262" i="7"/>
  <c r="O2262" i="7" s="1"/>
  <c r="I2274" i="6"/>
  <c r="I2274" i="7"/>
  <c r="I2286" i="6"/>
  <c r="I2286" i="7"/>
  <c r="I2298" i="6"/>
  <c r="I2298" i="7"/>
  <c r="I2327" i="6"/>
  <c r="I2327" i="7"/>
  <c r="I2339" i="6"/>
  <c r="I2339" i="7"/>
  <c r="I2363" i="6"/>
  <c r="I2363" i="7"/>
  <c r="I2375" i="6"/>
  <c r="I2375" i="7"/>
  <c r="I2387" i="6"/>
  <c r="I2387" i="7"/>
  <c r="I2399" i="6"/>
  <c r="I2399" i="7"/>
  <c r="I2411" i="6"/>
  <c r="I2411" i="7"/>
  <c r="I2416" i="6"/>
  <c r="I2416" i="7"/>
  <c r="I2428" i="6"/>
  <c r="I2428" i="7"/>
  <c r="I2433" i="6"/>
  <c r="I2433" i="7"/>
  <c r="I2445" i="6"/>
  <c r="I2445" i="7"/>
  <c r="I2457" i="6"/>
  <c r="I2457" i="7"/>
  <c r="I2469" i="6"/>
  <c r="I2469" i="7"/>
  <c r="O2469" i="7" s="1"/>
  <c r="I2481" i="6"/>
  <c r="I2481" i="7"/>
  <c r="I2493" i="6"/>
  <c r="I2493" i="7"/>
  <c r="I2510" i="6"/>
  <c r="I2510" i="7"/>
  <c r="O2510" i="7" s="1"/>
  <c r="I2522" i="6"/>
  <c r="I2522" i="7"/>
  <c r="I2534" i="6"/>
  <c r="I2534" i="7"/>
  <c r="I2546" i="6"/>
  <c r="I2546" i="7"/>
  <c r="I2570" i="6"/>
  <c r="I2570" i="7"/>
  <c r="I2582" i="6"/>
  <c r="I2582" i="7"/>
  <c r="O2582" i="7" s="1"/>
  <c r="I2594" i="6"/>
  <c r="I2594" i="7"/>
  <c r="I2606" i="6"/>
  <c r="I2606" i="7"/>
  <c r="I2623" i="6"/>
  <c r="I2623" i="7"/>
  <c r="I2635" i="6"/>
  <c r="I2635" i="7"/>
  <c r="I2662" i="6"/>
  <c r="I2662" i="7"/>
  <c r="I2679" i="6"/>
  <c r="I2679" i="7"/>
  <c r="O2679" i="7" s="1"/>
  <c r="I2691" i="6"/>
  <c r="I2691" i="7"/>
  <c r="G2630" i="6"/>
  <c r="G2570" i="6"/>
  <c r="H1337" i="7"/>
  <c r="H1349" i="7"/>
  <c r="H1361" i="7"/>
  <c r="H1373" i="7"/>
  <c r="H1385" i="7"/>
  <c r="H1397" i="7"/>
  <c r="H1409" i="7"/>
  <c r="F1419" i="7"/>
  <c r="H1421" i="7"/>
  <c r="F1431" i="7"/>
  <c r="H1433" i="7"/>
  <c r="F1443" i="7"/>
  <c r="F1455" i="7"/>
  <c r="F1467" i="7"/>
  <c r="F1479" i="7"/>
  <c r="F1491" i="7"/>
  <c r="F1503" i="7"/>
  <c r="F1515" i="7"/>
  <c r="O1515" i="7" s="1"/>
  <c r="G1516" i="7"/>
  <c r="F1527" i="7"/>
  <c r="G1528" i="7"/>
  <c r="F1539" i="7"/>
  <c r="G1540" i="7"/>
  <c r="F1551" i="7"/>
  <c r="O1551" i="7" s="1"/>
  <c r="G1552" i="7"/>
  <c r="F1563" i="7"/>
  <c r="G1564" i="7"/>
  <c r="F1575" i="7"/>
  <c r="G1576" i="7"/>
  <c r="F1587" i="7"/>
  <c r="O1587" i="7" s="1"/>
  <c r="G1588" i="7"/>
  <c r="F1599" i="7"/>
  <c r="G1600" i="7"/>
  <c r="F1611" i="7"/>
  <c r="G1612" i="7"/>
  <c r="G1624" i="7"/>
  <c r="G1636" i="7"/>
  <c r="G1648" i="7"/>
  <c r="G1660" i="7"/>
  <c r="H1661" i="7"/>
  <c r="G1672" i="7"/>
  <c r="H1673" i="7"/>
  <c r="G1684" i="7"/>
  <c r="H1685" i="7"/>
  <c r="G1696" i="7"/>
  <c r="H1697" i="7"/>
  <c r="G1708" i="7"/>
  <c r="H1709" i="7"/>
  <c r="G1720" i="7"/>
  <c r="H1721" i="7"/>
  <c r="G1732" i="7"/>
  <c r="H1733" i="7"/>
  <c r="G1744" i="7"/>
  <c r="H1745" i="7"/>
  <c r="G1756" i="7"/>
  <c r="H1757" i="7"/>
  <c r="H1769" i="7"/>
  <c r="H1781" i="7"/>
  <c r="H1793" i="7"/>
  <c r="H1805" i="7"/>
  <c r="H1817" i="7"/>
  <c r="H1829" i="7"/>
  <c r="H1841" i="7"/>
  <c r="H1853" i="7"/>
  <c r="H1865" i="7"/>
  <c r="H1877" i="7"/>
  <c r="H1889" i="7"/>
  <c r="H1901" i="7"/>
  <c r="H1913" i="7"/>
  <c r="H1925" i="7"/>
  <c r="F1935" i="7"/>
  <c r="F1947" i="7"/>
  <c r="F1959" i="7"/>
  <c r="F1971" i="7"/>
  <c r="G1972" i="7"/>
  <c r="F1983" i="7"/>
  <c r="O1983" i="7" s="1"/>
  <c r="G1984" i="7"/>
  <c r="F1995" i="7"/>
  <c r="G1996" i="7"/>
  <c r="F2007" i="7"/>
  <c r="G2008" i="7"/>
  <c r="F2019" i="7"/>
  <c r="G2020" i="7"/>
  <c r="F2031" i="7"/>
  <c r="G2032" i="7"/>
  <c r="G2044" i="7"/>
  <c r="G2056" i="7"/>
  <c r="G2068" i="7"/>
  <c r="H2069" i="7"/>
  <c r="G2080" i="7"/>
  <c r="G2092" i="7"/>
  <c r="H2093" i="7"/>
  <c r="G2104" i="7"/>
  <c r="H2105" i="7"/>
  <c r="G2116" i="7"/>
  <c r="G2128" i="7"/>
  <c r="G2140" i="7"/>
  <c r="H2141" i="7"/>
  <c r="G2152" i="7"/>
  <c r="H2153" i="7"/>
  <c r="H2165" i="7"/>
  <c r="H2177" i="7"/>
  <c r="H2189" i="7"/>
  <c r="H2201" i="7"/>
  <c r="H2213" i="7"/>
  <c r="F2223" i="7"/>
  <c r="H2225" i="7"/>
  <c r="F2235" i="7"/>
  <c r="F2247" i="7"/>
  <c r="F2259" i="7"/>
  <c r="F2271" i="7"/>
  <c r="F2283" i="7"/>
  <c r="F2295" i="7"/>
  <c r="F2307" i="7"/>
  <c r="F2319" i="7"/>
  <c r="F2331" i="7"/>
  <c r="O2331" i="7" s="1"/>
  <c r="F2343" i="7"/>
  <c r="F2355" i="7"/>
  <c r="F2367" i="7"/>
  <c r="O2367" i="7" s="1"/>
  <c r="F2379" i="7"/>
  <c r="F2391" i="7"/>
  <c r="F2403" i="7"/>
  <c r="O2403" i="7" s="1"/>
  <c r="F2415" i="7"/>
  <c r="O2415" i="7" s="1"/>
  <c r="G2416" i="7"/>
  <c r="F2427" i="7"/>
  <c r="G2428" i="7"/>
  <c r="F2439" i="7"/>
  <c r="G2440" i="7"/>
  <c r="F2451" i="7"/>
  <c r="G2452" i="7"/>
  <c r="F2463" i="7"/>
  <c r="G2464" i="7"/>
  <c r="F2475" i="7"/>
  <c r="G2476" i="7"/>
  <c r="F2487" i="7"/>
  <c r="O2487" i="7" s="1"/>
  <c r="G2488" i="7"/>
  <c r="F2499" i="7"/>
  <c r="G2500" i="7"/>
  <c r="F2511" i="7"/>
  <c r="G2512" i="7"/>
  <c r="F2523" i="7"/>
  <c r="G2524" i="7"/>
  <c r="F2535" i="7"/>
  <c r="G2536" i="7"/>
  <c r="G2548" i="7"/>
  <c r="F2559" i="7"/>
  <c r="G2560" i="7"/>
  <c r="F2571" i="7"/>
  <c r="G2572" i="7"/>
  <c r="F2583" i="7"/>
  <c r="G2584" i="7"/>
  <c r="F2595" i="7"/>
  <c r="G2596" i="7"/>
  <c r="F2607" i="7"/>
  <c r="G2608" i="7"/>
  <c r="G2620" i="7"/>
  <c r="G2632" i="7"/>
  <c r="G2644" i="7"/>
  <c r="H2645" i="7"/>
  <c r="H2657" i="7"/>
  <c r="H2669" i="7"/>
  <c r="H2681" i="7"/>
  <c r="H2693" i="7"/>
  <c r="I1415" i="6"/>
  <c r="I1415" i="7"/>
  <c r="I1637" i="6"/>
  <c r="I1637" i="7"/>
  <c r="I1666" i="6"/>
  <c r="I1666" i="7"/>
  <c r="I1690" i="6"/>
  <c r="I1690" i="7"/>
  <c r="I1702" i="6"/>
  <c r="I1702" i="7"/>
  <c r="I1743" i="6"/>
  <c r="I1743" i="7"/>
  <c r="I1856" i="6"/>
  <c r="I1856" i="7"/>
  <c r="I2062" i="6"/>
  <c r="I2062" i="7"/>
  <c r="I2503" i="6"/>
  <c r="I2503" i="7"/>
  <c r="I2532" i="6"/>
  <c r="I2532" i="7"/>
  <c r="I2544" i="6"/>
  <c r="I2544" i="7"/>
  <c r="I2580" i="6"/>
  <c r="I2580" i="7"/>
  <c r="I2633" i="6"/>
  <c r="I2633" i="7"/>
  <c r="O1421" i="7"/>
  <c r="O1457" i="7"/>
  <c r="G1470" i="7"/>
  <c r="O1481" i="7"/>
  <c r="G1494" i="7"/>
  <c r="O1505" i="7"/>
  <c r="G1938" i="7"/>
  <c r="O1985" i="7"/>
  <c r="O2009" i="7"/>
  <c r="H2035" i="7"/>
  <c r="F2165" i="7"/>
  <c r="F2177" i="7"/>
  <c r="G2250" i="7"/>
  <c r="G2286" i="7"/>
  <c r="G2298" i="7"/>
  <c r="O2333" i="7"/>
  <c r="O2429" i="7"/>
  <c r="H2515" i="7"/>
  <c r="H2527" i="7"/>
  <c r="H2539" i="7"/>
  <c r="H2551" i="7"/>
  <c r="H2563" i="7"/>
  <c r="H2575" i="7"/>
  <c r="H2587" i="7"/>
  <c r="H2599" i="7"/>
  <c r="H2611" i="7"/>
  <c r="F2681" i="7"/>
  <c r="I2180" i="6"/>
  <c r="I2180" i="7"/>
  <c r="I2204" i="6"/>
  <c r="I2204" i="7"/>
  <c r="I2243" i="6"/>
  <c r="I2243" i="7"/>
  <c r="I2255" i="6"/>
  <c r="I2255" i="7"/>
  <c r="I2291" i="6"/>
  <c r="I2291" i="7"/>
  <c r="I2308" i="6"/>
  <c r="I2308" i="7"/>
  <c r="I2320" i="6"/>
  <c r="I2320" i="7"/>
  <c r="I2332" i="6"/>
  <c r="I2332" i="7"/>
  <c r="I2380" i="6"/>
  <c r="I2380" i="7"/>
  <c r="I2404" i="6"/>
  <c r="I2404" i="7"/>
  <c r="I2450" i="6"/>
  <c r="I2450" i="7"/>
  <c r="I2498" i="6"/>
  <c r="I2498" i="7"/>
  <c r="I2515" i="6"/>
  <c r="I2515" i="7"/>
  <c r="I2539" i="6"/>
  <c r="I2539" i="7"/>
  <c r="I2563" i="6"/>
  <c r="I2563" i="7"/>
  <c r="I2575" i="6"/>
  <c r="I2575" i="7"/>
  <c r="I2599" i="6"/>
  <c r="I2599" i="7"/>
  <c r="I2628" i="6"/>
  <c r="I2628" i="7"/>
  <c r="I2650" i="6"/>
  <c r="I2650" i="7"/>
  <c r="I2667" i="6"/>
  <c r="I2667" i="7"/>
  <c r="I2672" i="6"/>
  <c r="I2672" i="7"/>
  <c r="I2684" i="6"/>
  <c r="I2684" i="7"/>
  <c r="I2459" i="6"/>
  <c r="G1421" i="7"/>
  <c r="H1434" i="7"/>
  <c r="H1458" i="7"/>
  <c r="H1470" i="7"/>
  <c r="H1482" i="7"/>
  <c r="H1494" i="7"/>
  <c r="H1602" i="7"/>
  <c r="F1612" i="7"/>
  <c r="F1624" i="7"/>
  <c r="F1648" i="7"/>
  <c r="O1672" i="7"/>
  <c r="G1745" i="7"/>
  <c r="G1757" i="7"/>
  <c r="F1768" i="7"/>
  <c r="O1768" i="7" s="1"/>
  <c r="G1781" i="7"/>
  <c r="F1792" i="7"/>
  <c r="G1793" i="7"/>
  <c r="F1804" i="7"/>
  <c r="O1804" i="7" s="1"/>
  <c r="G1817" i="7"/>
  <c r="F1828" i="7"/>
  <c r="G1841" i="7"/>
  <c r="F1852" i="7"/>
  <c r="G1853" i="7"/>
  <c r="G1865" i="7"/>
  <c r="F1876" i="7"/>
  <c r="O1876" i="7" s="1"/>
  <c r="H1938" i="7"/>
  <c r="F2032" i="7"/>
  <c r="F2044" i="7"/>
  <c r="G2117" i="7"/>
  <c r="G2141" i="7"/>
  <c r="O2200" i="7"/>
  <c r="G2225" i="7"/>
  <c r="H2238" i="7"/>
  <c r="H2250" i="7"/>
  <c r="H2262" i="7"/>
  <c r="H2286" i="7"/>
  <c r="H2442" i="7"/>
  <c r="H2466" i="7"/>
  <c r="H2478" i="7"/>
  <c r="H2490" i="7"/>
  <c r="H2502" i="7"/>
  <c r="F2512" i="7"/>
  <c r="F2524" i="7"/>
  <c r="F2536" i="7"/>
  <c r="F2572" i="7"/>
  <c r="F2584" i="7"/>
  <c r="F2596" i="7"/>
  <c r="F2620" i="7"/>
  <c r="F2632" i="7"/>
  <c r="O2644" i="7"/>
  <c r="F2656" i="7"/>
  <c r="F2668" i="7"/>
  <c r="O2668" i="7" s="1"/>
  <c r="I1335" i="6"/>
  <c r="I1335" i="7"/>
  <c r="I1347" i="6"/>
  <c r="I1347" i="7"/>
  <c r="I1359" i="6"/>
  <c r="I1359" i="7"/>
  <c r="I1371" i="6"/>
  <c r="I1371" i="7"/>
  <c r="I1383" i="6"/>
  <c r="I1383" i="7"/>
  <c r="I1400" i="6"/>
  <c r="I1400" i="7"/>
  <c r="I1412" i="6"/>
  <c r="I1412" i="7"/>
  <c r="I1424" i="6"/>
  <c r="I1424" i="7"/>
  <c r="I1436" i="6"/>
  <c r="I1436" i="7"/>
  <c r="I1441" i="6"/>
  <c r="I1441" i="7"/>
  <c r="I1453" i="6"/>
  <c r="I1453" i="7"/>
  <c r="I1465" i="6"/>
  <c r="I1465" i="7"/>
  <c r="I1477" i="6"/>
  <c r="I1477" i="7"/>
  <c r="I1489" i="6"/>
  <c r="I1489" i="7"/>
  <c r="I1506" i="6"/>
  <c r="I1506" i="7"/>
  <c r="I1511" i="6"/>
  <c r="I1511" i="7"/>
  <c r="I1523" i="6"/>
  <c r="I1523" i="7"/>
  <c r="I1535" i="6"/>
  <c r="I1535" i="7"/>
  <c r="I1547" i="6"/>
  <c r="I1547" i="7"/>
  <c r="O1547" i="7" s="1"/>
  <c r="I1559" i="6"/>
  <c r="I1559" i="7"/>
  <c r="I1576" i="6"/>
  <c r="I1576" i="7"/>
  <c r="I1588" i="6"/>
  <c r="I1588" i="7"/>
  <c r="I1600" i="6"/>
  <c r="I1600" i="7"/>
  <c r="I1605" i="6"/>
  <c r="I1605" i="7"/>
  <c r="I1622" i="6"/>
  <c r="I1622" i="7"/>
  <c r="I1634" i="6"/>
  <c r="I1634" i="7"/>
  <c r="I1646" i="6"/>
  <c r="I1646" i="7"/>
  <c r="I1663" i="6"/>
  <c r="I1663" i="7"/>
  <c r="I1675" i="6"/>
  <c r="I1675" i="7"/>
  <c r="I1687" i="6"/>
  <c r="I1687" i="7"/>
  <c r="I1699" i="6"/>
  <c r="I1699" i="7"/>
  <c r="I1716" i="6"/>
  <c r="I1716" i="7"/>
  <c r="I1728" i="6"/>
  <c r="I1728" i="7"/>
  <c r="I1740" i="6"/>
  <c r="I1740" i="7"/>
  <c r="I1752" i="6"/>
  <c r="I1752" i="7"/>
  <c r="I1764" i="6"/>
  <c r="I1764" i="7"/>
  <c r="I1769" i="6"/>
  <c r="I1769" i="7"/>
  <c r="I1781" i="6"/>
  <c r="I1781" i="7"/>
  <c r="I1793" i="6"/>
  <c r="I1793" i="7"/>
  <c r="I1805" i="6"/>
  <c r="I1805" i="7"/>
  <c r="I1817" i="6"/>
  <c r="I1817" i="7"/>
  <c r="I1829" i="6"/>
  <c r="I1829" i="7"/>
  <c r="I1841" i="6"/>
  <c r="I1841" i="7"/>
  <c r="I1853" i="6"/>
  <c r="I1853" i="7"/>
  <c r="I1865" i="6"/>
  <c r="I1865" i="7"/>
  <c r="I1877" i="6"/>
  <c r="I1877" i="7"/>
  <c r="I1887" i="6"/>
  <c r="I1887" i="7"/>
  <c r="I1899" i="6"/>
  <c r="I1899" i="7"/>
  <c r="I1911" i="6"/>
  <c r="I1911" i="7"/>
  <c r="I1923" i="6"/>
  <c r="I1923" i="7"/>
  <c r="I1950" i="6"/>
  <c r="I1950" i="7"/>
  <c r="I1967" i="6"/>
  <c r="I1967" i="7"/>
  <c r="I1979" i="6"/>
  <c r="I1979" i="7"/>
  <c r="I1991" i="6"/>
  <c r="I1991" i="7"/>
  <c r="I2003" i="6"/>
  <c r="I2003" i="7"/>
  <c r="I2015" i="6"/>
  <c r="I2015" i="7"/>
  <c r="I2037" i="6"/>
  <c r="I2037" i="7"/>
  <c r="I2054" i="6"/>
  <c r="I2054" i="7"/>
  <c r="I2076" i="6"/>
  <c r="I2076" i="7"/>
  <c r="I2088" i="6"/>
  <c r="I2088" i="7"/>
  <c r="I2100" i="6"/>
  <c r="I2100" i="7"/>
  <c r="I2112" i="6"/>
  <c r="I2112" i="7"/>
  <c r="I2124" i="6"/>
  <c r="I2124" i="7"/>
  <c r="I2136" i="6"/>
  <c r="I2136" i="7"/>
  <c r="I2148" i="6"/>
  <c r="I2148" i="7"/>
  <c r="I2170" i="6"/>
  <c r="I2170" i="7"/>
  <c r="I2182" i="6"/>
  <c r="I2182" i="7"/>
  <c r="I2194" i="6"/>
  <c r="I2194" i="7"/>
  <c r="I2206" i="6"/>
  <c r="I2206" i="7"/>
  <c r="I2211" i="6"/>
  <c r="I2211" i="7"/>
  <c r="I2216" i="6"/>
  <c r="I2216" i="7"/>
  <c r="O2216" i="7" s="1"/>
  <c r="I2228" i="6"/>
  <c r="I2228" i="7"/>
  <c r="I2233" i="6"/>
  <c r="I2233" i="7"/>
  <c r="I2245" i="6"/>
  <c r="I2245" i="7"/>
  <c r="I2257" i="6"/>
  <c r="I2257" i="7"/>
  <c r="I2269" i="6"/>
  <c r="I2269" i="7"/>
  <c r="I2281" i="6"/>
  <c r="I2281" i="7"/>
  <c r="I2293" i="6"/>
  <c r="I2293" i="7"/>
  <c r="I2305" i="6"/>
  <c r="I2305" i="7"/>
  <c r="I2310" i="6"/>
  <c r="I2310" i="7"/>
  <c r="I2322" i="6"/>
  <c r="I2322" i="7"/>
  <c r="I2334" i="6"/>
  <c r="I2334" i="7"/>
  <c r="I2346" i="6"/>
  <c r="I2346" i="7"/>
  <c r="O2346" i="7" s="1"/>
  <c r="I2358" i="6"/>
  <c r="I2358" i="7"/>
  <c r="I2370" i="6"/>
  <c r="I2370" i="7"/>
  <c r="I2382" i="6"/>
  <c r="I2382" i="7"/>
  <c r="I2394" i="6"/>
  <c r="I2394" i="7"/>
  <c r="I2406" i="6"/>
  <c r="I2406" i="7"/>
  <c r="I2440" i="6"/>
  <c r="I2440" i="7"/>
  <c r="I2452" i="6"/>
  <c r="I2452" i="7"/>
  <c r="I2464" i="6"/>
  <c r="I2464" i="7"/>
  <c r="I2476" i="6"/>
  <c r="I2476" i="7"/>
  <c r="I2488" i="6"/>
  <c r="I2488" i="7"/>
  <c r="I2500" i="6"/>
  <c r="I2500" i="7"/>
  <c r="I2505" i="6"/>
  <c r="I2505" i="7"/>
  <c r="I2517" i="6"/>
  <c r="I2517" i="7"/>
  <c r="I2529" i="6"/>
  <c r="I2529" i="7"/>
  <c r="O2529" i="7" s="1"/>
  <c r="I2541" i="6"/>
  <c r="I2541" i="7"/>
  <c r="I2553" i="6"/>
  <c r="I2553" i="7"/>
  <c r="I2565" i="6"/>
  <c r="I2565" i="7"/>
  <c r="I2577" i="6"/>
  <c r="I2577" i="7"/>
  <c r="I2589" i="6"/>
  <c r="I2589" i="7"/>
  <c r="I2601" i="6"/>
  <c r="I2601" i="7"/>
  <c r="I2618" i="6"/>
  <c r="I2618" i="7"/>
  <c r="O2618" i="7" s="1"/>
  <c r="I2630" i="6"/>
  <c r="I2630" i="7"/>
  <c r="I2642" i="6"/>
  <c r="I2642" i="7"/>
  <c r="I2652" i="6"/>
  <c r="I2652" i="7"/>
  <c r="I2657" i="6"/>
  <c r="I2657" i="7"/>
  <c r="I2669" i="6"/>
  <c r="I2669" i="7"/>
  <c r="I2674" i="6"/>
  <c r="I2674" i="7"/>
  <c r="I2686" i="6"/>
  <c r="I2686" i="7"/>
  <c r="O2686" i="7" s="1"/>
  <c r="I2660" i="6"/>
  <c r="F1754" i="6"/>
  <c r="F1334" i="7"/>
  <c r="G1335" i="7"/>
  <c r="F1346" i="7"/>
  <c r="G1347" i="7"/>
  <c r="F1358" i="7"/>
  <c r="G1359" i="7"/>
  <c r="F1370" i="7"/>
  <c r="G1371" i="7"/>
  <c r="F1382" i="7"/>
  <c r="G1383" i="7"/>
  <c r="F1394" i="7"/>
  <c r="G1395" i="7"/>
  <c r="F1406" i="7"/>
  <c r="G1407" i="7"/>
  <c r="F1418" i="7"/>
  <c r="O1418" i="7" s="1"/>
  <c r="G1419" i="7"/>
  <c r="F1430" i="7"/>
  <c r="G1431" i="7"/>
  <c r="G1443" i="7"/>
  <c r="G1455" i="7"/>
  <c r="G1467" i="7"/>
  <c r="G1479" i="7"/>
  <c r="G1491" i="7"/>
  <c r="G1503" i="7"/>
  <c r="H1504" i="7"/>
  <c r="G1515" i="7"/>
  <c r="H1516" i="7"/>
  <c r="G1527" i="7"/>
  <c r="H1528" i="7"/>
  <c r="G1539" i="7"/>
  <c r="H1540" i="7"/>
  <c r="G1551" i="7"/>
  <c r="H1552" i="7"/>
  <c r="G1563" i="7"/>
  <c r="H1564" i="7"/>
  <c r="H1576" i="7"/>
  <c r="H1588" i="7"/>
  <c r="H1600" i="7"/>
  <c r="H1612" i="7"/>
  <c r="H1624" i="7"/>
  <c r="H1636" i="7"/>
  <c r="H1648" i="7"/>
  <c r="F1658" i="7"/>
  <c r="H1660" i="7"/>
  <c r="F1670" i="7"/>
  <c r="H1672" i="7"/>
  <c r="F1682" i="7"/>
  <c r="H1684" i="7"/>
  <c r="F1694" i="7"/>
  <c r="H1696" i="7"/>
  <c r="F1706" i="7"/>
  <c r="H1708" i="7"/>
  <c r="F1718" i="7"/>
  <c r="F1730" i="7"/>
  <c r="F1742" i="7"/>
  <c r="F1766" i="7"/>
  <c r="F1778" i="7"/>
  <c r="F1790" i="7"/>
  <c r="F1802" i="7"/>
  <c r="F1826" i="7"/>
  <c r="F1838" i="7"/>
  <c r="F1850" i="7"/>
  <c r="F1862" i="7"/>
  <c r="F1874" i="7"/>
  <c r="F1886" i="7"/>
  <c r="G1887" i="7"/>
  <c r="F1898" i="7"/>
  <c r="G1899" i="7"/>
  <c r="F1910" i="7"/>
  <c r="G1911" i="7"/>
  <c r="F1922" i="7"/>
  <c r="G1923" i="7"/>
  <c r="F1934" i="7"/>
  <c r="G1935" i="7"/>
  <c r="G1947" i="7"/>
  <c r="H1948" i="7"/>
  <c r="G1959" i="7"/>
  <c r="H1960" i="7"/>
  <c r="G1971" i="7"/>
  <c r="H1972" i="7"/>
  <c r="G1983" i="7"/>
  <c r="H1984" i="7"/>
  <c r="G1995" i="7"/>
  <c r="H1996" i="7"/>
  <c r="G2007" i="7"/>
  <c r="H2008" i="7"/>
  <c r="G2019" i="7"/>
  <c r="H2020" i="7"/>
  <c r="H2032" i="7"/>
  <c r="H2044" i="7"/>
  <c r="H2056" i="7"/>
  <c r="F2066" i="7"/>
  <c r="F2078" i="7"/>
  <c r="F2090" i="7"/>
  <c r="F2102" i="7"/>
  <c r="F2138" i="7"/>
  <c r="F2150" i="7"/>
  <c r="F2162" i="7"/>
  <c r="O2162" i="7" s="1"/>
  <c r="G2163" i="7"/>
  <c r="F2174" i="7"/>
  <c r="G2175" i="7"/>
  <c r="F2186" i="7"/>
  <c r="G2187" i="7"/>
  <c r="F2198" i="7"/>
  <c r="O2198" i="7" s="1"/>
  <c r="G2199" i="7"/>
  <c r="F2210" i="7"/>
  <c r="G2211" i="7"/>
  <c r="F2222" i="7"/>
  <c r="O2222" i="7" s="1"/>
  <c r="G2223" i="7"/>
  <c r="G2235" i="7"/>
  <c r="G2247" i="7"/>
  <c r="G2259" i="7"/>
  <c r="G2271" i="7"/>
  <c r="G2283" i="7"/>
  <c r="G2295" i="7"/>
  <c r="G2307" i="7"/>
  <c r="H2308" i="7"/>
  <c r="G2319" i="7"/>
  <c r="H2320" i="7"/>
  <c r="G2331" i="7"/>
  <c r="H2332" i="7"/>
  <c r="G2343" i="7"/>
  <c r="H2344" i="7"/>
  <c r="G2355" i="7"/>
  <c r="H2356" i="7"/>
  <c r="G2367" i="7"/>
  <c r="H2368" i="7"/>
  <c r="G2379" i="7"/>
  <c r="H2380" i="7"/>
  <c r="G2391" i="7"/>
  <c r="H2392" i="7"/>
  <c r="H2404" i="7"/>
  <c r="G2415" i="7"/>
  <c r="H2416" i="7"/>
  <c r="G2427" i="7"/>
  <c r="H2428" i="7"/>
  <c r="H2440" i="7"/>
  <c r="H2452" i="7"/>
  <c r="H2464" i="7"/>
  <c r="H2476" i="7"/>
  <c r="H2488" i="7"/>
  <c r="H2500" i="7"/>
  <c r="H2512" i="7"/>
  <c r="H2524" i="7"/>
  <c r="H2536" i="7"/>
  <c r="H2548" i="7"/>
  <c r="H2560" i="7"/>
  <c r="H2572" i="7"/>
  <c r="H2584" i="7"/>
  <c r="H2596" i="7"/>
  <c r="H2608" i="7"/>
  <c r="H2620" i="7"/>
  <c r="H2632" i="7"/>
  <c r="H2644" i="7"/>
  <c r="F2654" i="7"/>
  <c r="F2666" i="7"/>
  <c r="F2678" i="7"/>
  <c r="G2679" i="7"/>
  <c r="F2690" i="7"/>
  <c r="G2691" i="7"/>
  <c r="I1456" i="6"/>
  <c r="I1456" i="7"/>
  <c r="I1468" i="6"/>
  <c r="I1468" i="7"/>
  <c r="I1480" i="6"/>
  <c r="I1480" i="7"/>
  <c r="I1509" i="6"/>
  <c r="I1509" i="7"/>
  <c r="I1591" i="6"/>
  <c r="I1591" i="7"/>
  <c r="I1603" i="6"/>
  <c r="I1603" i="7"/>
  <c r="I1654" i="6"/>
  <c r="I1654" i="7"/>
  <c r="I1678" i="6"/>
  <c r="I1678" i="7"/>
  <c r="I1784" i="6"/>
  <c r="I1784" i="7"/>
  <c r="I1796" i="6"/>
  <c r="I1796" i="7"/>
  <c r="I1808" i="6"/>
  <c r="I1808" i="7"/>
  <c r="I1832" i="6"/>
  <c r="I1832" i="7"/>
  <c r="I1844" i="6"/>
  <c r="I1844" i="7"/>
  <c r="I1868" i="6"/>
  <c r="I1868" i="7"/>
  <c r="I1890" i="6"/>
  <c r="I1890" i="7"/>
  <c r="I1926" i="6"/>
  <c r="I1926" i="7"/>
  <c r="I2040" i="6"/>
  <c r="I2040" i="7"/>
  <c r="I2057" i="6"/>
  <c r="I2057" i="7"/>
  <c r="I2091" i="6"/>
  <c r="I2091" i="7"/>
  <c r="I2103" i="6"/>
  <c r="I2103" i="7"/>
  <c r="I2115" i="6"/>
  <c r="I2115" i="7"/>
  <c r="I2156" i="6"/>
  <c r="I2156" i="7"/>
  <c r="I2219" i="6"/>
  <c r="I2219" i="7"/>
  <c r="I2236" i="6"/>
  <c r="I2236" i="7"/>
  <c r="I2248" i="6"/>
  <c r="I2248" i="7"/>
  <c r="I2284" i="6"/>
  <c r="I2284" i="7"/>
  <c r="I2296" i="6"/>
  <c r="I2296" i="7"/>
  <c r="I2349" i="6"/>
  <c r="I2349" i="7"/>
  <c r="I2426" i="6"/>
  <c r="I2426" i="7"/>
  <c r="I2455" i="6"/>
  <c r="I2455" i="7"/>
  <c r="I2467" i="6"/>
  <c r="I2467" i="7"/>
  <c r="I2479" i="6"/>
  <c r="I2479" i="7"/>
  <c r="I2491" i="6"/>
  <c r="I2491" i="7"/>
  <c r="I1444" i="6"/>
  <c r="I1444" i="7"/>
  <c r="I1514" i="6"/>
  <c r="I1514" i="7"/>
  <c r="I1538" i="6"/>
  <c r="I1538" i="7"/>
  <c r="I1550" i="6"/>
  <c r="I1550" i="7"/>
  <c r="I1562" i="6"/>
  <c r="I1562" i="7"/>
  <c r="I1330" i="6"/>
  <c r="I1330" i="7"/>
  <c r="I1342" i="6"/>
  <c r="I1342" i="7"/>
  <c r="I1354" i="6"/>
  <c r="I1354" i="7"/>
  <c r="I1366" i="6"/>
  <c r="I1366" i="7"/>
  <c r="I1378" i="6"/>
  <c r="I1378" i="7"/>
  <c r="I1395" i="6"/>
  <c r="I1395" i="7"/>
  <c r="I1407" i="6"/>
  <c r="I1407" i="7"/>
  <c r="I1419" i="6"/>
  <c r="I1419" i="7"/>
  <c r="I1431" i="6"/>
  <c r="I1431" i="7"/>
  <c r="I1448" i="6"/>
  <c r="I1448" i="7"/>
  <c r="I1460" i="6"/>
  <c r="I1460" i="7"/>
  <c r="I1472" i="6"/>
  <c r="I1472" i="7"/>
  <c r="O1472" i="7" s="1"/>
  <c r="I1484" i="6"/>
  <c r="I1484" i="7"/>
  <c r="I1496" i="6"/>
  <c r="I1496" i="7"/>
  <c r="O1496" i="7" s="1"/>
  <c r="I1501" i="6"/>
  <c r="I1501" i="7"/>
  <c r="I1518" i="6"/>
  <c r="I1518" i="7"/>
  <c r="I1530" i="6"/>
  <c r="I1530" i="7"/>
  <c r="I1542" i="6"/>
  <c r="I1542" i="7"/>
  <c r="I1554" i="6"/>
  <c r="I1554" i="7"/>
  <c r="I1566" i="6"/>
  <c r="I1566" i="7"/>
  <c r="O1566" i="7" s="1"/>
  <c r="I1571" i="6"/>
  <c r="I1571" i="7"/>
  <c r="I1583" i="6"/>
  <c r="I1583" i="7"/>
  <c r="I1612" i="6"/>
  <c r="I1612" i="7"/>
  <c r="I1617" i="6"/>
  <c r="I1617" i="7"/>
  <c r="O1617" i="7" s="1"/>
  <c r="I1629" i="6"/>
  <c r="I1629" i="7"/>
  <c r="O1629" i="7" s="1"/>
  <c r="I1641" i="6"/>
  <c r="I1641" i="7"/>
  <c r="O1641" i="7" s="1"/>
  <c r="I1658" i="6"/>
  <c r="I1658" i="7"/>
  <c r="I1670" i="6"/>
  <c r="I1670" i="7"/>
  <c r="I1682" i="6"/>
  <c r="I1682" i="7"/>
  <c r="I1694" i="6"/>
  <c r="I1694" i="7"/>
  <c r="I1706" i="6"/>
  <c r="I1706" i="7"/>
  <c r="I1711" i="6"/>
  <c r="I1711" i="7"/>
  <c r="O1711" i="7" s="1"/>
  <c r="I1723" i="6"/>
  <c r="I1723" i="7"/>
  <c r="O1723" i="7" s="1"/>
  <c r="I1735" i="6"/>
  <c r="I1735" i="7"/>
  <c r="O1735" i="7" s="1"/>
  <c r="I1747" i="6"/>
  <c r="I1747" i="7"/>
  <c r="O1747" i="7" s="1"/>
  <c r="I1759" i="6"/>
  <c r="I1759" i="7"/>
  <c r="O1759" i="7" s="1"/>
  <c r="I1776" i="6"/>
  <c r="I1776" i="7"/>
  <c r="I1788" i="6"/>
  <c r="I1788" i="7"/>
  <c r="I1800" i="6"/>
  <c r="I1800" i="7"/>
  <c r="I1812" i="6"/>
  <c r="I1812" i="7"/>
  <c r="I1824" i="6"/>
  <c r="I1824" i="7"/>
  <c r="I1836" i="6"/>
  <c r="I1836" i="7"/>
  <c r="I1848" i="6"/>
  <c r="I1848" i="7"/>
  <c r="I1860" i="6"/>
  <c r="I1860" i="7"/>
  <c r="I1872" i="6"/>
  <c r="I1872" i="7"/>
  <c r="I1882" i="6"/>
  <c r="I1882" i="7"/>
  <c r="I1894" i="6"/>
  <c r="I1894" i="7"/>
  <c r="O1894" i="7" s="1"/>
  <c r="I1906" i="6"/>
  <c r="I1906" i="7"/>
  <c r="I1918" i="6"/>
  <c r="I1918" i="7"/>
  <c r="O1918" i="7" s="1"/>
  <c r="I1930" i="6"/>
  <c r="I1930" i="7"/>
  <c r="I1940" i="6"/>
  <c r="I1940" i="7"/>
  <c r="O1940" i="7" s="1"/>
  <c r="I1945" i="6"/>
  <c r="I1945" i="7"/>
  <c r="I1957" i="6"/>
  <c r="I1957" i="7"/>
  <c r="I1962" i="6"/>
  <c r="I1962" i="7"/>
  <c r="I1974" i="6"/>
  <c r="I1974" i="7"/>
  <c r="I1986" i="6"/>
  <c r="I1986" i="7"/>
  <c r="O1986" i="7" s="1"/>
  <c r="I1998" i="6"/>
  <c r="I1998" i="7"/>
  <c r="I2010" i="6"/>
  <c r="I2010" i="7"/>
  <c r="I2022" i="6"/>
  <c r="I2022" i="7"/>
  <c r="O2022" i="7" s="1"/>
  <c r="I2027" i="6"/>
  <c r="I2027" i="7"/>
  <c r="I2032" i="6"/>
  <c r="I2032" i="7"/>
  <c r="I2049" i="6"/>
  <c r="I2049" i="7"/>
  <c r="I2071" i="6"/>
  <c r="I2071" i="7"/>
  <c r="I2083" i="6"/>
  <c r="I2083" i="7"/>
  <c r="I2095" i="6"/>
  <c r="I2095" i="7"/>
  <c r="O2095" i="7" s="1"/>
  <c r="I2107" i="6"/>
  <c r="I2107" i="7"/>
  <c r="I2119" i="6"/>
  <c r="I2119" i="7"/>
  <c r="I2131" i="6"/>
  <c r="I2131" i="7"/>
  <c r="O2131" i="7" s="1"/>
  <c r="I2143" i="6"/>
  <c r="I2143" i="7"/>
  <c r="I2155" i="6"/>
  <c r="I2155" i="7"/>
  <c r="I2160" i="6"/>
  <c r="I2160" i="7"/>
  <c r="O2160" i="7" s="1"/>
  <c r="I2165" i="6"/>
  <c r="I2165" i="7"/>
  <c r="I2177" i="6"/>
  <c r="I2177" i="7"/>
  <c r="I2189" i="6"/>
  <c r="I2189" i="7"/>
  <c r="I2201" i="6"/>
  <c r="I2201" i="7"/>
  <c r="I2223" i="6"/>
  <c r="I2223" i="7"/>
  <c r="I2240" i="6"/>
  <c r="I2240" i="7"/>
  <c r="I2252" i="6"/>
  <c r="I2252" i="7"/>
  <c r="O2252" i="7" s="1"/>
  <c r="I2264" i="6"/>
  <c r="I2264" i="7"/>
  <c r="I2276" i="6"/>
  <c r="I2276" i="7"/>
  <c r="O2276" i="7" s="1"/>
  <c r="I2288" i="6"/>
  <c r="I2288" i="7"/>
  <c r="I2300" i="6"/>
  <c r="I2300" i="7"/>
  <c r="I2317" i="6"/>
  <c r="I2317" i="7"/>
  <c r="I2329" i="6"/>
  <c r="I2329" i="7"/>
  <c r="I2341" i="6"/>
  <c r="I2341" i="7"/>
  <c r="I2353" i="6"/>
  <c r="I2353" i="7"/>
  <c r="I2365" i="6"/>
  <c r="I2365" i="7"/>
  <c r="I2377" i="6"/>
  <c r="I2377" i="7"/>
  <c r="I2389" i="6"/>
  <c r="I2389" i="7"/>
  <c r="I2401" i="6"/>
  <c r="I2401" i="7"/>
  <c r="I2413" i="6"/>
  <c r="I2413" i="7"/>
  <c r="I2418" i="6"/>
  <c r="I2418" i="7"/>
  <c r="O2418" i="7" s="1"/>
  <c r="I2430" i="6"/>
  <c r="I2430" i="7"/>
  <c r="O2430" i="7" s="1"/>
  <c r="I2447" i="6"/>
  <c r="I2447" i="7"/>
  <c r="I2471" i="6"/>
  <c r="I2471" i="7"/>
  <c r="I2483" i="6"/>
  <c r="I2483" i="7"/>
  <c r="I2495" i="6"/>
  <c r="I2495" i="7"/>
  <c r="I2512" i="6"/>
  <c r="I2512" i="7"/>
  <c r="I2524" i="6"/>
  <c r="I2524" i="7"/>
  <c r="I2536" i="6"/>
  <c r="I2536" i="7"/>
  <c r="I2548" i="6"/>
  <c r="I2548" i="7"/>
  <c r="I2560" i="6"/>
  <c r="I2560" i="7"/>
  <c r="I2572" i="6"/>
  <c r="I2572" i="7"/>
  <c r="I2584" i="6"/>
  <c r="I2584" i="7"/>
  <c r="I2596" i="6"/>
  <c r="I2596" i="7"/>
  <c r="I2608" i="6"/>
  <c r="I2608" i="7"/>
  <c r="I2613" i="6"/>
  <c r="I2613" i="7"/>
  <c r="O2613" i="7" s="1"/>
  <c r="I2625" i="6"/>
  <c r="I2625" i="7"/>
  <c r="O2625" i="7" s="1"/>
  <c r="I2637" i="6"/>
  <c r="I2637" i="7"/>
  <c r="O2637" i="7" s="1"/>
  <c r="I2647" i="6"/>
  <c r="I2647" i="7"/>
  <c r="O2647" i="7" s="1"/>
  <c r="I2664" i="6"/>
  <c r="I2664" i="7"/>
  <c r="I2681" i="6"/>
  <c r="I2681" i="7"/>
  <c r="I2693" i="6"/>
  <c r="I2693" i="7"/>
  <c r="H1443" i="7"/>
  <c r="H1455" i="7"/>
  <c r="H1467" i="7"/>
  <c r="H1479" i="7"/>
  <c r="H1491" i="7"/>
  <c r="F1501" i="7"/>
  <c r="F1513" i="7"/>
  <c r="F1525" i="7"/>
  <c r="F1537" i="7"/>
  <c r="F1549" i="7"/>
  <c r="F1561" i="7"/>
  <c r="G1610" i="7"/>
  <c r="F1621" i="7"/>
  <c r="G1622" i="7"/>
  <c r="F1633" i="7"/>
  <c r="G1634" i="7"/>
  <c r="F1645" i="7"/>
  <c r="G1646" i="7"/>
  <c r="G1766" i="7"/>
  <c r="H1767" i="7"/>
  <c r="G1778" i="7"/>
  <c r="H1779" i="7"/>
  <c r="G1790" i="7"/>
  <c r="H1791" i="7"/>
  <c r="G1802" i="7"/>
  <c r="H1803" i="7"/>
  <c r="G1814" i="7"/>
  <c r="G1826" i="7"/>
  <c r="H1827" i="7"/>
  <c r="G1838" i="7"/>
  <c r="H1839" i="7"/>
  <c r="G1850" i="7"/>
  <c r="H1851" i="7"/>
  <c r="G1862" i="7"/>
  <c r="H1863" i="7"/>
  <c r="G1874" i="7"/>
  <c r="H1875" i="7"/>
  <c r="H1935" i="7"/>
  <c r="F1945" i="7"/>
  <c r="F1957" i="7"/>
  <c r="F1969" i="7"/>
  <c r="F1981" i="7"/>
  <c r="F1993" i="7"/>
  <c r="F2005" i="7"/>
  <c r="F2017" i="7"/>
  <c r="O2029" i="7"/>
  <c r="G2030" i="7"/>
  <c r="G2042" i="7"/>
  <c r="F2053" i="7"/>
  <c r="G2054" i="7"/>
  <c r="H2163" i="7"/>
  <c r="H2175" i="7"/>
  <c r="H2187" i="7"/>
  <c r="H2199" i="7"/>
  <c r="H2235" i="7"/>
  <c r="H2247" i="7"/>
  <c r="H2259" i="7"/>
  <c r="H2271" i="7"/>
  <c r="H2283" i="7"/>
  <c r="H2295" i="7"/>
  <c r="F2317" i="7"/>
  <c r="F2329" i="7"/>
  <c r="F2341" i="7"/>
  <c r="O2341" i="7" s="1"/>
  <c r="F2353" i="7"/>
  <c r="O2353" i="7" s="1"/>
  <c r="F2365" i="7"/>
  <c r="F2377" i="7"/>
  <c r="F2389" i="7"/>
  <c r="F2401" i="7"/>
  <c r="F2413" i="7"/>
  <c r="F2425" i="7"/>
  <c r="O2509" i="7"/>
  <c r="G2510" i="7"/>
  <c r="G2522" i="7"/>
  <c r="G2534" i="7"/>
  <c r="G2546" i="7"/>
  <c r="G2594" i="7"/>
  <c r="G2606" i="7"/>
  <c r="F2617" i="7"/>
  <c r="G2618" i="7"/>
  <c r="F2629" i="7"/>
  <c r="F2641" i="7"/>
  <c r="G2642" i="7"/>
  <c r="G2666" i="7"/>
  <c r="H2667" i="7"/>
  <c r="H2679" i="7"/>
  <c r="H2691" i="7"/>
  <c r="I1337" i="6"/>
  <c r="I1337" i="7"/>
  <c r="I1349" i="6"/>
  <c r="I1349" i="7"/>
  <c r="O1349" i="7" s="1"/>
  <c r="I1361" i="6"/>
  <c r="I1361" i="7"/>
  <c r="I1373" i="6"/>
  <c r="I1373" i="7"/>
  <c r="I1385" i="6"/>
  <c r="I1385" i="7"/>
  <c r="O1385" i="7" s="1"/>
  <c r="I1390" i="6"/>
  <c r="I1390" i="7"/>
  <c r="I1402" i="6"/>
  <c r="I1402" i="7"/>
  <c r="O1402" i="7" s="1"/>
  <c r="I1414" i="6"/>
  <c r="I1414" i="7"/>
  <c r="I1426" i="6"/>
  <c r="I1426" i="7"/>
  <c r="O1426" i="7" s="1"/>
  <c r="I1443" i="6"/>
  <c r="I1443" i="7"/>
  <c r="I1455" i="6"/>
  <c r="I1455" i="7"/>
  <c r="I1467" i="6"/>
  <c r="I1467" i="7"/>
  <c r="I1479" i="6"/>
  <c r="I1479" i="7"/>
  <c r="I1491" i="6"/>
  <c r="I1491" i="7"/>
  <c r="I1508" i="6"/>
  <c r="I1508" i="7"/>
  <c r="I1513" i="6"/>
  <c r="I1513" i="7"/>
  <c r="I1525" i="6"/>
  <c r="I1525" i="7"/>
  <c r="I1537" i="6"/>
  <c r="I1537" i="7"/>
  <c r="I1549" i="6"/>
  <c r="I1549" i="7"/>
  <c r="I1561" i="6"/>
  <c r="I1561" i="7"/>
  <c r="I1578" i="6"/>
  <c r="I1578" i="7"/>
  <c r="I1590" i="6"/>
  <c r="I1590" i="7"/>
  <c r="I1602" i="6"/>
  <c r="I1602" i="7"/>
  <c r="O1602" i="7" s="1"/>
  <c r="I1607" i="6"/>
  <c r="I1607" i="7"/>
  <c r="O1607" i="7" s="1"/>
  <c r="I1624" i="6"/>
  <c r="I1624" i="7"/>
  <c r="I1636" i="6"/>
  <c r="I1636" i="7"/>
  <c r="I1648" i="6"/>
  <c r="I1648" i="7"/>
  <c r="I1653" i="6"/>
  <c r="I1653" i="7"/>
  <c r="O1653" i="7" s="1"/>
  <c r="I1665" i="6"/>
  <c r="I1665" i="7"/>
  <c r="O1665" i="7" s="1"/>
  <c r="I1677" i="6"/>
  <c r="I1677" i="7"/>
  <c r="I1689" i="6"/>
  <c r="I1689" i="7"/>
  <c r="O1689" i="7" s="1"/>
  <c r="I1701" i="6"/>
  <c r="I1701" i="7"/>
  <c r="I1718" i="6"/>
  <c r="I1718" i="7"/>
  <c r="I1730" i="6"/>
  <c r="I1730" i="7"/>
  <c r="I1742" i="6"/>
  <c r="I1742" i="7"/>
  <c r="I1754" i="6"/>
  <c r="I1754" i="7"/>
  <c r="O1754" i="7" s="1"/>
  <c r="I1771" i="6"/>
  <c r="I1771" i="7"/>
  <c r="O1771" i="7" s="1"/>
  <c r="I1783" i="6"/>
  <c r="I1783" i="7"/>
  <c r="O1783" i="7" s="1"/>
  <c r="I1795" i="6"/>
  <c r="I1795" i="7"/>
  <c r="O1795" i="7" s="1"/>
  <c r="I1807" i="6"/>
  <c r="I1807" i="7"/>
  <c r="O1807" i="7" s="1"/>
  <c r="I1819" i="6"/>
  <c r="I1819" i="7"/>
  <c r="O1819" i="7" s="1"/>
  <c r="I1831" i="6"/>
  <c r="I1831" i="7"/>
  <c r="O1831" i="7" s="1"/>
  <c r="I1843" i="6"/>
  <c r="I1843" i="7"/>
  <c r="O1843" i="7" s="1"/>
  <c r="I1855" i="6"/>
  <c r="I1855" i="7"/>
  <c r="O1855" i="7" s="1"/>
  <c r="I1867" i="6"/>
  <c r="I1867" i="7"/>
  <c r="O1867" i="7" s="1"/>
  <c r="I1889" i="6"/>
  <c r="I1889" i="7"/>
  <c r="O1889" i="7" s="1"/>
  <c r="I1901" i="6"/>
  <c r="I1901" i="7"/>
  <c r="I1913" i="6"/>
  <c r="I1913" i="7"/>
  <c r="O1913" i="7" s="1"/>
  <c r="I1925" i="6"/>
  <c r="I1925" i="7"/>
  <c r="I1935" i="6"/>
  <c r="I1935" i="7"/>
  <c r="I1969" i="6"/>
  <c r="I1969" i="7"/>
  <c r="I1981" i="6"/>
  <c r="I1981" i="7"/>
  <c r="I1993" i="6"/>
  <c r="I1993" i="7"/>
  <c r="I2005" i="6"/>
  <c r="I2005" i="7"/>
  <c r="I2017" i="6"/>
  <c r="I2017" i="7"/>
  <c r="I2039" i="6"/>
  <c r="I2039" i="7"/>
  <c r="O2039" i="7" s="1"/>
  <c r="I2044" i="6"/>
  <c r="I2044" i="7"/>
  <c r="I2056" i="6"/>
  <c r="I2056" i="7"/>
  <c r="I2061" i="6"/>
  <c r="I2061" i="7"/>
  <c r="O2061" i="7" s="1"/>
  <c r="I2066" i="6"/>
  <c r="I2066" i="7"/>
  <c r="I2078" i="6"/>
  <c r="I2078" i="7"/>
  <c r="I2090" i="6"/>
  <c r="I2090" i="7"/>
  <c r="I2102" i="6"/>
  <c r="I2102" i="7"/>
  <c r="I2114" i="6"/>
  <c r="I2114" i="7"/>
  <c r="O2114" i="7" s="1"/>
  <c r="I2126" i="6"/>
  <c r="I2126" i="7"/>
  <c r="O2126" i="7" s="1"/>
  <c r="I2138" i="6"/>
  <c r="I2138" i="7"/>
  <c r="I2150" i="6"/>
  <c r="I2150" i="7"/>
  <c r="I2172" i="6"/>
  <c r="I2172" i="7"/>
  <c r="I2184" i="6"/>
  <c r="I2184" i="7"/>
  <c r="I2196" i="6"/>
  <c r="I2196" i="7"/>
  <c r="I2208" i="6"/>
  <c r="I2208" i="7"/>
  <c r="I2213" i="6"/>
  <c r="I2213" i="7"/>
  <c r="I2218" i="6"/>
  <c r="I2218" i="7"/>
  <c r="O2218" i="7" s="1"/>
  <c r="I2235" i="6"/>
  <c r="I2235" i="7"/>
  <c r="I2247" i="6"/>
  <c r="I2247" i="7"/>
  <c r="I2259" i="6"/>
  <c r="I2259" i="7"/>
  <c r="I2271" i="6"/>
  <c r="I2271" i="7"/>
  <c r="I2283" i="6"/>
  <c r="I2283" i="7"/>
  <c r="I2295" i="6"/>
  <c r="I2295" i="7"/>
  <c r="I2312" i="6"/>
  <c r="I2312" i="7"/>
  <c r="O2312" i="7" s="1"/>
  <c r="I2324" i="6"/>
  <c r="I2324" i="7"/>
  <c r="I2336" i="6"/>
  <c r="I2336" i="7"/>
  <c r="O2336" i="7" s="1"/>
  <c r="I2348" i="6"/>
  <c r="I2348" i="7"/>
  <c r="O2348" i="7" s="1"/>
  <c r="I2360" i="6"/>
  <c r="I2360" i="7"/>
  <c r="O2360" i="7" s="1"/>
  <c r="I2372" i="6"/>
  <c r="I2372" i="7"/>
  <c r="I2384" i="6"/>
  <c r="I2384" i="7"/>
  <c r="I2396" i="6"/>
  <c r="I2396" i="7"/>
  <c r="I2408" i="6"/>
  <c r="I2408" i="7"/>
  <c r="I2425" i="6"/>
  <c r="I2425" i="7"/>
  <c r="I2442" i="6"/>
  <c r="I2442" i="7"/>
  <c r="O2442" i="7" s="1"/>
  <c r="I2454" i="6"/>
  <c r="I2454" i="7"/>
  <c r="I2466" i="6"/>
  <c r="I2466" i="7"/>
  <c r="I2478" i="6"/>
  <c r="I2478" i="7"/>
  <c r="I2490" i="6"/>
  <c r="I2490" i="7"/>
  <c r="I2502" i="6"/>
  <c r="I2502" i="7"/>
  <c r="I2507" i="6"/>
  <c r="I2507" i="7"/>
  <c r="I2519" i="6"/>
  <c r="I2519" i="7"/>
  <c r="I2543" i="6"/>
  <c r="I2543" i="7"/>
  <c r="I2555" i="6"/>
  <c r="I2555" i="7"/>
  <c r="I2567" i="6"/>
  <c r="I2567" i="7"/>
  <c r="I2579" i="6"/>
  <c r="I2579" i="7"/>
  <c r="I2591" i="6"/>
  <c r="I2591" i="7"/>
  <c r="I2603" i="6"/>
  <c r="I2603" i="7"/>
  <c r="I2620" i="6"/>
  <c r="I2620" i="7"/>
  <c r="I2632" i="6"/>
  <c r="I2632" i="7"/>
  <c r="I2654" i="6"/>
  <c r="I2654" i="7"/>
  <c r="I2659" i="6"/>
  <c r="I2659" i="7"/>
  <c r="I2671" i="6"/>
  <c r="I2671" i="7"/>
  <c r="O2671" i="7" s="1"/>
  <c r="I2676" i="6"/>
  <c r="I2676" i="7"/>
  <c r="I2688" i="6"/>
  <c r="I2688" i="7"/>
  <c r="H2558" i="6"/>
  <c r="I2129" i="6"/>
  <c r="I2030" i="6"/>
  <c r="I1745" i="6"/>
  <c r="F1332" i="7"/>
  <c r="O1332" i="7" s="1"/>
  <c r="F1344" i="7"/>
  <c r="F1356" i="7"/>
  <c r="F1368" i="7"/>
  <c r="O1368" i="7" s="1"/>
  <c r="F1380" i="7"/>
  <c r="F1392" i="7"/>
  <c r="O1392" i="7" s="1"/>
  <c r="F1404" i="7"/>
  <c r="O1404" i="7" s="1"/>
  <c r="F1416" i="7"/>
  <c r="O1416" i="7" s="1"/>
  <c r="G1417" i="7"/>
  <c r="F1428" i="7"/>
  <c r="O1428" i="7" s="1"/>
  <c r="G1429" i="7"/>
  <c r="F1440" i="7"/>
  <c r="O1440" i="7" s="1"/>
  <c r="G1441" i="7"/>
  <c r="F1452" i="7"/>
  <c r="O1452" i="7" s="1"/>
  <c r="G1453" i="7"/>
  <c r="F1464" i="7"/>
  <c r="O1464" i="7" s="1"/>
  <c r="G1465" i="7"/>
  <c r="F1476" i="7"/>
  <c r="O1476" i="7" s="1"/>
  <c r="G1477" i="7"/>
  <c r="F1488" i="7"/>
  <c r="O1488" i="7" s="1"/>
  <c r="G1489" i="7"/>
  <c r="F1500" i="7"/>
  <c r="O1500" i="7" s="1"/>
  <c r="G1501" i="7"/>
  <c r="G1513" i="7"/>
  <c r="G1525" i="7"/>
  <c r="G1537" i="7"/>
  <c r="G1549" i="7"/>
  <c r="G1561" i="7"/>
  <c r="G1573" i="7"/>
  <c r="H1574" i="7"/>
  <c r="G1585" i="7"/>
  <c r="H1586" i="7"/>
  <c r="G1597" i="7"/>
  <c r="H1598" i="7"/>
  <c r="G1609" i="7"/>
  <c r="H1610" i="7"/>
  <c r="H1622" i="7"/>
  <c r="H1634" i="7"/>
  <c r="H1646" i="7"/>
  <c r="H1658" i="7"/>
  <c r="H1670" i="7"/>
  <c r="H1682" i="7"/>
  <c r="H1694" i="7"/>
  <c r="H1706" i="7"/>
  <c r="H1718" i="7"/>
  <c r="H1730" i="7"/>
  <c r="H1742" i="7"/>
  <c r="H1754" i="7"/>
  <c r="H1766" i="7"/>
  <c r="F1776" i="7"/>
  <c r="H1778" i="7"/>
  <c r="F1788" i="7"/>
  <c r="H1790" i="7"/>
  <c r="F1800" i="7"/>
  <c r="H1802" i="7"/>
  <c r="F1812" i="7"/>
  <c r="H1814" i="7"/>
  <c r="F1824" i="7"/>
  <c r="H1826" i="7"/>
  <c r="F1836" i="7"/>
  <c r="H1838" i="7"/>
  <c r="F1848" i="7"/>
  <c r="H1850" i="7"/>
  <c r="F1860" i="7"/>
  <c r="H1862" i="7"/>
  <c r="F1872" i="7"/>
  <c r="H1874" i="7"/>
  <c r="F1884" i="7"/>
  <c r="F1896" i="7"/>
  <c r="F1908" i="7"/>
  <c r="F1920" i="7"/>
  <c r="F1932" i="7"/>
  <c r="F1944" i="7"/>
  <c r="G1945" i="7"/>
  <c r="F1956" i="7"/>
  <c r="G1957" i="7"/>
  <c r="G1969" i="7"/>
  <c r="G1981" i="7"/>
  <c r="G1993" i="7"/>
  <c r="G2005" i="7"/>
  <c r="G2017" i="7"/>
  <c r="G2029" i="7"/>
  <c r="H2030" i="7"/>
  <c r="G2041" i="7"/>
  <c r="H2042" i="7"/>
  <c r="H2054" i="7"/>
  <c r="H2066" i="7"/>
  <c r="H2078" i="7"/>
  <c r="H2090" i="7"/>
  <c r="H2102" i="7"/>
  <c r="H2114" i="7"/>
  <c r="H2126" i="7"/>
  <c r="H2138" i="7"/>
  <c r="H2150" i="7"/>
  <c r="F2172" i="7"/>
  <c r="F2184" i="7"/>
  <c r="F2196" i="7"/>
  <c r="F2208" i="7"/>
  <c r="O2208" i="7" s="1"/>
  <c r="F2220" i="7"/>
  <c r="G2221" i="7"/>
  <c r="F2232" i="7"/>
  <c r="G2233" i="7"/>
  <c r="F2244" i="7"/>
  <c r="G2245" i="7"/>
  <c r="F2256" i="7"/>
  <c r="G2257" i="7"/>
  <c r="G2269" i="7"/>
  <c r="F2280" i="7"/>
  <c r="O2280" i="7" s="1"/>
  <c r="G2281" i="7"/>
  <c r="F2292" i="7"/>
  <c r="G2293" i="7"/>
  <c r="G2305" i="7"/>
  <c r="F2316" i="7"/>
  <c r="G2317" i="7"/>
  <c r="F2328" i="7"/>
  <c r="G2329" i="7"/>
  <c r="F2340" i="7"/>
  <c r="G2341" i="7"/>
  <c r="G2353" i="7"/>
  <c r="F2364" i="7"/>
  <c r="O2364" i="7" s="1"/>
  <c r="G2365" i="7"/>
  <c r="G2377" i="7"/>
  <c r="F2388" i="7"/>
  <c r="G2389" i="7"/>
  <c r="F2400" i="7"/>
  <c r="O2400" i="7" s="1"/>
  <c r="G2401" i="7"/>
  <c r="F2412" i="7"/>
  <c r="G2413" i="7"/>
  <c r="G2425" i="7"/>
  <c r="G2437" i="7"/>
  <c r="H2438" i="7"/>
  <c r="G2449" i="7"/>
  <c r="H2450" i="7"/>
  <c r="G2461" i="7"/>
  <c r="H2462" i="7"/>
  <c r="G2473" i="7"/>
  <c r="H2474" i="7"/>
  <c r="G2485" i="7"/>
  <c r="H2486" i="7"/>
  <c r="G2497" i="7"/>
  <c r="H2498" i="7"/>
  <c r="G2509" i="7"/>
  <c r="H2510" i="7"/>
  <c r="G2521" i="7"/>
  <c r="H2522" i="7"/>
  <c r="G2533" i="7"/>
  <c r="H2534" i="7"/>
  <c r="G2545" i="7"/>
  <c r="H2546" i="7"/>
  <c r="G2557" i="7"/>
  <c r="G2569" i="7"/>
  <c r="H2570" i="7"/>
  <c r="G2581" i="7"/>
  <c r="H2582" i="7"/>
  <c r="G2593" i="7"/>
  <c r="H2594" i="7"/>
  <c r="G2605" i="7"/>
  <c r="H2606" i="7"/>
  <c r="H2618" i="7"/>
  <c r="H2630" i="7"/>
  <c r="H2642" i="7"/>
  <c r="H2654" i="7"/>
  <c r="F2664" i="7"/>
  <c r="H2666" i="7"/>
  <c r="F2676" i="7"/>
  <c r="F2688" i="7"/>
  <c r="D89" i="3"/>
  <c r="E89" i="3"/>
  <c r="E410" i="3"/>
  <c r="D410" i="3"/>
  <c r="E478" i="3"/>
  <c r="D478" i="3"/>
  <c r="D690" i="3"/>
  <c r="E690" i="3"/>
  <c r="E858" i="3"/>
  <c r="D858" i="3"/>
  <c r="D867" i="3"/>
  <c r="E867" i="3"/>
  <c r="E922" i="3"/>
  <c r="D922" i="3"/>
  <c r="E976" i="3"/>
  <c r="D976" i="3"/>
  <c r="E1131" i="3"/>
  <c r="D1131" i="3"/>
  <c r="E1245" i="3"/>
  <c r="D1245" i="3"/>
  <c r="E1277" i="3"/>
  <c r="D1277" i="3"/>
  <c r="E1285" i="3"/>
  <c r="D1285" i="3"/>
  <c r="E1403" i="3"/>
  <c r="D1403" i="3"/>
  <c r="D1426" i="3"/>
  <c r="E1426" i="3"/>
  <c r="E1652" i="3"/>
  <c r="D1652" i="3"/>
  <c r="D1912" i="3"/>
  <c r="E1912" i="3"/>
  <c r="E1954" i="3"/>
  <c r="D1954" i="3"/>
  <c r="E2347" i="3"/>
  <c r="D2347" i="3"/>
  <c r="D2385" i="3"/>
  <c r="E2385" i="3"/>
  <c r="E10" i="3"/>
  <c r="E250" i="3"/>
  <c r="D250" i="3"/>
  <c r="E444" i="3"/>
  <c r="D444" i="3"/>
  <c r="D464" i="3"/>
  <c r="E471" i="3"/>
  <c r="E547" i="3"/>
  <c r="E653" i="3"/>
  <c r="E669" i="3"/>
  <c r="D819" i="3"/>
  <c r="E819" i="3"/>
  <c r="D830" i="3"/>
  <c r="D947" i="3"/>
  <c r="E1085" i="3"/>
  <c r="D1085" i="3"/>
  <c r="D1102" i="3"/>
  <c r="E1102" i="3"/>
  <c r="D1140" i="3"/>
  <c r="E1140" i="3"/>
  <c r="D1211" i="3"/>
  <c r="E1237" i="3"/>
  <c r="D1278" i="3"/>
  <c r="E1278" i="3"/>
  <c r="E1295" i="3"/>
  <c r="D1295" i="3"/>
  <c r="D1384" i="3"/>
  <c r="E1404" i="3"/>
  <c r="D1404" i="3"/>
  <c r="D1552" i="3"/>
  <c r="E1653" i="3"/>
  <c r="D1653" i="3"/>
  <c r="E1728" i="3"/>
  <c r="D1728" i="3"/>
  <c r="E1822" i="3"/>
  <c r="E1841" i="3"/>
  <c r="D1943" i="3"/>
  <c r="E1943" i="3"/>
  <c r="E2185" i="3"/>
  <c r="D2185" i="3"/>
  <c r="E2295" i="3"/>
  <c r="D2295" i="3"/>
  <c r="E2357" i="3"/>
  <c r="D2357" i="3"/>
  <c r="D2645" i="3"/>
  <c r="D2680" i="3"/>
  <c r="E2680" i="3"/>
  <c r="D130" i="3"/>
  <c r="E130" i="3"/>
  <c r="E340" i="3"/>
  <c r="D340" i="3"/>
  <c r="E609" i="3"/>
  <c r="D609" i="3"/>
  <c r="D677" i="3"/>
  <c r="E677" i="3"/>
  <c r="E753" i="3"/>
  <c r="D753" i="3"/>
  <c r="D914" i="3"/>
  <c r="E914" i="3"/>
  <c r="E1109" i="3"/>
  <c r="D1109" i="3"/>
  <c r="E1141" i="3"/>
  <c r="D1141" i="3"/>
  <c r="E1296" i="3"/>
  <c r="D1296" i="3"/>
  <c r="D1411" i="3"/>
  <c r="E1411" i="3"/>
  <c r="E1553" i="3"/>
  <c r="D1553" i="3"/>
  <c r="D2111" i="3"/>
  <c r="E2111" i="3"/>
  <c r="D2220" i="3"/>
  <c r="E2220" i="3"/>
  <c r="E2247" i="3"/>
  <c r="D2247" i="3"/>
  <c r="D2332" i="3"/>
  <c r="E2332" i="3"/>
  <c r="E2591" i="3"/>
  <c r="D2591" i="3"/>
  <c r="E67" i="3"/>
  <c r="D67" i="3"/>
  <c r="D100" i="3"/>
  <c r="E158" i="3"/>
  <c r="E171" i="3"/>
  <c r="D258" i="3"/>
  <c r="D266" i="3"/>
  <c r="D309" i="3"/>
  <c r="D316" i="3"/>
  <c r="E325" i="3"/>
  <c r="D325" i="3"/>
  <c r="E358" i="3"/>
  <c r="D358" i="3"/>
  <c r="E375" i="3"/>
  <c r="D413" i="3"/>
  <c r="D446" i="3"/>
  <c r="D451" i="3"/>
  <c r="E482" i="3"/>
  <c r="D490" i="3"/>
  <c r="E497" i="3"/>
  <c r="D497" i="3"/>
  <c r="D565" i="3"/>
  <c r="E583" i="3"/>
  <c r="E626" i="3"/>
  <c r="E634" i="3"/>
  <c r="D641" i="3"/>
  <c r="E657" i="3"/>
  <c r="D700" i="3"/>
  <c r="D761" i="3"/>
  <c r="E785" i="3"/>
  <c r="D785" i="3"/>
  <c r="E879" i="3"/>
  <c r="D906" i="3"/>
  <c r="E917" i="3"/>
  <c r="D917" i="3"/>
  <c r="D942" i="3"/>
  <c r="E942" i="3"/>
  <c r="E965" i="3"/>
  <c r="D965" i="3"/>
  <c r="E1031" i="3"/>
  <c r="D1031" i="3"/>
  <c r="D1112" i="3"/>
  <c r="D1167" i="3"/>
  <c r="E1175" i="3"/>
  <c r="D1175" i="3"/>
  <c r="D1257" i="3"/>
  <c r="E1257" i="3"/>
  <c r="E1321" i="3"/>
  <c r="E1330" i="3"/>
  <c r="E1357" i="3"/>
  <c r="D1443" i="3"/>
  <c r="D1452" i="3"/>
  <c r="E1457" i="3"/>
  <c r="D1465" i="3"/>
  <c r="E1498" i="3"/>
  <c r="E1541" i="3"/>
  <c r="D1541" i="3"/>
  <c r="E1569" i="3"/>
  <c r="D1577" i="3"/>
  <c r="D1741" i="3"/>
  <c r="E1757" i="3"/>
  <c r="E1959" i="3"/>
  <c r="E1978" i="3"/>
  <c r="D1978" i="3"/>
  <c r="E1996" i="3"/>
  <c r="E2014" i="3"/>
  <c r="E2094" i="3"/>
  <c r="D2094" i="3"/>
  <c r="E2124" i="3"/>
  <c r="E2134" i="3"/>
  <c r="E2170" i="3"/>
  <c r="D2188" i="3"/>
  <c r="E2419" i="3"/>
  <c r="D2441" i="3"/>
  <c r="D2488" i="3"/>
  <c r="E2488" i="3"/>
  <c r="E2595" i="3"/>
  <c r="D2595" i="3"/>
  <c r="E436" i="3"/>
  <c r="D436" i="3"/>
  <c r="E971" i="3"/>
  <c r="D971" i="3"/>
  <c r="D1834" i="3"/>
  <c r="E1834" i="3"/>
  <c r="E2248" i="3"/>
  <c r="D2248" i="3"/>
  <c r="D106" i="3"/>
  <c r="D212" i="3"/>
  <c r="D534" i="3"/>
  <c r="D575" i="3"/>
  <c r="D712" i="3"/>
  <c r="E783" i="3"/>
  <c r="D1008" i="3"/>
  <c r="D1730" i="3"/>
  <c r="E1730" i="3"/>
  <c r="E302" i="3"/>
  <c r="D302" i="3"/>
  <c r="E392" i="3"/>
  <c r="D392" i="3"/>
  <c r="D420" i="3"/>
  <c r="D496" i="3"/>
  <c r="E842" i="3"/>
  <c r="D842" i="3"/>
  <c r="E1160" i="3"/>
  <c r="D1540" i="3"/>
  <c r="E2179" i="3"/>
  <c r="D2179" i="3"/>
  <c r="D32" i="3"/>
  <c r="D41" i="3"/>
  <c r="E116" i="3"/>
  <c r="D116" i="3"/>
  <c r="D152" i="3"/>
  <c r="D165" i="3"/>
  <c r="D267" i="3"/>
  <c r="E267" i="3"/>
  <c r="D286" i="3"/>
  <c r="D344" i="3"/>
  <c r="E351" i="3"/>
  <c r="D513" i="3"/>
  <c r="E584" i="3"/>
  <c r="D584" i="3"/>
  <c r="E687" i="3"/>
  <c r="D694" i="3"/>
  <c r="E713" i="3"/>
  <c r="E727" i="3"/>
  <c r="D727" i="3"/>
  <c r="D776" i="3"/>
  <c r="D871" i="3"/>
  <c r="D898" i="3"/>
  <c r="E936" i="3"/>
  <c r="D936" i="3"/>
  <c r="D987" i="3"/>
  <c r="D994" i="3"/>
  <c r="E1009" i="3"/>
  <c r="E1016" i="3"/>
  <c r="D1016" i="3"/>
  <c r="E1032" i="3"/>
  <c r="D1032" i="3"/>
  <c r="D1113" i="3"/>
  <c r="E1113" i="3"/>
  <c r="E1161" i="3"/>
  <c r="E1258" i="3"/>
  <c r="D1258" i="3"/>
  <c r="E1438" i="3"/>
  <c r="D1485" i="3"/>
  <c r="D1490" i="3"/>
  <c r="E1499" i="3"/>
  <c r="D1499" i="3"/>
  <c r="D1564" i="3"/>
  <c r="D1618" i="3"/>
  <c r="E1618" i="3"/>
  <c r="E1723" i="3"/>
  <c r="D1723" i="3"/>
  <c r="E1750" i="3"/>
  <c r="E1789" i="3"/>
  <c r="D1789" i="3"/>
  <c r="D1919" i="3"/>
  <c r="E1919" i="3"/>
  <c r="E2006" i="3"/>
  <c r="D2067" i="3"/>
  <c r="E2067" i="3"/>
  <c r="D2116" i="3"/>
  <c r="E2116" i="3"/>
  <c r="D2380" i="3"/>
  <c r="E2380" i="3"/>
  <c r="D2451" i="3"/>
  <c r="E2479" i="3"/>
  <c r="D2515" i="3"/>
  <c r="E2515" i="3"/>
  <c r="D850" i="3"/>
  <c r="E850" i="3"/>
  <c r="E1645" i="3"/>
  <c r="D1645" i="3"/>
  <c r="D2268" i="3"/>
  <c r="E2268" i="3"/>
  <c r="D231" i="3"/>
  <c r="E489" i="3"/>
  <c r="E640" i="3"/>
  <c r="D663" i="3"/>
  <c r="E663" i="3"/>
  <c r="D718" i="3"/>
  <c r="D1013" i="3"/>
  <c r="E1214" i="3"/>
  <c r="D1214" i="3"/>
  <c r="E1287" i="3"/>
  <c r="D1518" i="3"/>
  <c r="E1518" i="3"/>
  <c r="D1591" i="3"/>
  <c r="D1631" i="3"/>
  <c r="E1655" i="3"/>
  <c r="D1655" i="3"/>
  <c r="E2123" i="3"/>
  <c r="E2288" i="3"/>
  <c r="D2288" i="3"/>
  <c r="E519" i="3"/>
  <c r="E706" i="3"/>
  <c r="D1174" i="3"/>
  <c r="E1174" i="3"/>
  <c r="E1200" i="3"/>
  <c r="E1474" i="3"/>
  <c r="D1474" i="3"/>
  <c r="E1527" i="3"/>
  <c r="D1527" i="3"/>
  <c r="D2196" i="3"/>
  <c r="E2196" i="3"/>
  <c r="E2459" i="3"/>
  <c r="E2487" i="3"/>
  <c r="D173" i="3"/>
  <c r="E173" i="3"/>
  <c r="E259" i="3"/>
  <c r="D259" i="3"/>
  <c r="E317" i="3"/>
  <c r="D317" i="3"/>
  <c r="E585" i="3"/>
  <c r="D585" i="3"/>
  <c r="E701" i="3"/>
  <c r="D701" i="3"/>
  <c r="D777" i="3"/>
  <c r="E777" i="3"/>
  <c r="E814" i="3"/>
  <c r="D814" i="3"/>
  <c r="E826" i="3"/>
  <c r="D826" i="3"/>
  <c r="E844" i="3"/>
  <c r="D844" i="3"/>
  <c r="D1162" i="3"/>
  <c r="E1162" i="3"/>
  <c r="D1185" i="3"/>
  <c r="E1185" i="3"/>
  <c r="D1233" i="3"/>
  <c r="E1233" i="3"/>
  <c r="D1549" i="3"/>
  <c r="E1549" i="3"/>
  <c r="E1685" i="3"/>
  <c r="D1685" i="3"/>
  <c r="D2190" i="3"/>
  <c r="E2190" i="3"/>
  <c r="E2252" i="3"/>
  <c r="D2252" i="3"/>
  <c r="D2480" i="3"/>
  <c r="E2480" i="3"/>
  <c r="D2516" i="3"/>
  <c r="E2516" i="3"/>
  <c r="E2576" i="3"/>
  <c r="D2576" i="3"/>
  <c r="E244" i="3"/>
  <c r="D244" i="3"/>
  <c r="E503" i="3"/>
  <c r="D503" i="3"/>
  <c r="E1048" i="3"/>
  <c r="D1048" i="3"/>
  <c r="D1125" i="3"/>
  <c r="E1125" i="3"/>
  <c r="E1181" i="3"/>
  <c r="D1181" i="3"/>
  <c r="E1213" i="3"/>
  <c r="D1213" i="3"/>
  <c r="D1392" i="3"/>
  <c r="E1392" i="3"/>
  <c r="E2046" i="3"/>
  <c r="D2046" i="3"/>
  <c r="E195" i="3"/>
  <c r="D195" i="3"/>
  <c r="D301" i="3"/>
  <c r="D542" i="3"/>
  <c r="E542" i="3"/>
  <c r="D1473" i="3"/>
  <c r="E1473" i="3"/>
  <c r="E1646" i="3"/>
  <c r="D1646" i="3"/>
  <c r="D2656" i="3"/>
  <c r="E2656" i="3"/>
  <c r="E47" i="3"/>
  <c r="E324" i="3"/>
  <c r="D324" i="3"/>
  <c r="D811" i="3"/>
  <c r="E832" i="3"/>
  <c r="E934" i="3"/>
  <c r="E993" i="3"/>
  <c r="E1264" i="3"/>
  <c r="D1264" i="3"/>
  <c r="D1342" i="3"/>
  <c r="E1342" i="3"/>
  <c r="D1505" i="3"/>
  <c r="D1585" i="3"/>
  <c r="E1608" i="3"/>
  <c r="D1608" i="3"/>
  <c r="D1625" i="3"/>
  <c r="E2289" i="3"/>
  <c r="D2289" i="3"/>
  <c r="D2495" i="3"/>
  <c r="D757" i="3"/>
  <c r="E762" i="3"/>
  <c r="E855" i="3"/>
  <c r="D864" i="3"/>
  <c r="D881" i="3"/>
  <c r="D1044" i="3"/>
  <c r="E1044" i="3"/>
  <c r="D1129" i="3"/>
  <c r="D1137" i="3"/>
  <c r="E1137" i="3"/>
  <c r="E1317" i="3"/>
  <c r="D1352" i="3"/>
  <c r="E1352" i="3"/>
  <c r="E1565" i="3"/>
  <c r="D1565" i="3"/>
  <c r="D1716" i="3"/>
  <c r="E1752" i="3"/>
  <c r="D1752" i="3"/>
  <c r="E1775" i="3"/>
  <c r="D1775" i="3"/>
  <c r="E1854" i="3"/>
  <c r="D1971" i="3"/>
  <c r="E1971" i="3"/>
  <c r="E1990" i="3"/>
  <c r="D1990" i="3"/>
  <c r="E2372" i="3"/>
  <c r="D2392" i="3"/>
  <c r="E2392" i="3"/>
  <c r="E364" i="3"/>
  <c r="D364" i="3"/>
  <c r="E685" i="3"/>
  <c r="D685" i="3"/>
  <c r="E1878" i="3"/>
  <c r="D1878" i="3"/>
  <c r="D350" i="3"/>
  <c r="D595" i="3"/>
  <c r="E595" i="3"/>
  <c r="E774" i="3"/>
  <c r="D802" i="3"/>
  <c r="D1000" i="3"/>
  <c r="E1021" i="3"/>
  <c r="D1370" i="3"/>
  <c r="E1370" i="3"/>
  <c r="E1497" i="3"/>
  <c r="D1637" i="3"/>
  <c r="E1763" i="3"/>
  <c r="D1763" i="3"/>
  <c r="E187" i="3"/>
  <c r="D458" i="3"/>
  <c r="D543" i="3"/>
  <c r="E543" i="3"/>
  <c r="E693" i="3"/>
  <c r="E725" i="3"/>
  <c r="E926" i="3"/>
  <c r="D1041" i="3"/>
  <c r="E1041" i="3"/>
  <c r="D1810" i="3"/>
  <c r="E1810" i="3"/>
  <c r="E153" i="3"/>
  <c r="D248" i="3"/>
  <c r="D346" i="3"/>
  <c r="E361" i="3"/>
  <c r="E396" i="3"/>
  <c r="D442" i="3"/>
  <c r="D514" i="3"/>
  <c r="D561" i="3"/>
  <c r="E571" i="3"/>
  <c r="D571" i="3"/>
  <c r="D599" i="3"/>
  <c r="D613" i="3"/>
  <c r="E816" i="3"/>
  <c r="D816" i="3"/>
  <c r="E874" i="3"/>
  <c r="D874" i="3"/>
  <c r="E910" i="3"/>
  <c r="D910" i="3"/>
  <c r="E981" i="3"/>
  <c r="E989" i="3"/>
  <c r="D989" i="3"/>
  <c r="E1177" i="3"/>
  <c r="D1177" i="3"/>
  <c r="D1217" i="3"/>
  <c r="D1396" i="3"/>
  <c r="D1402" i="3"/>
  <c r="E1408" i="3"/>
  <c r="D1408" i="3"/>
  <c r="E1477" i="3"/>
  <c r="E1492" i="3"/>
  <c r="D1492" i="3"/>
  <c r="D1557" i="3"/>
  <c r="E1557" i="3"/>
  <c r="E1595" i="3"/>
  <c r="D1595" i="3"/>
  <c r="D1709" i="3"/>
  <c r="D1744" i="3"/>
  <c r="E1744" i="3"/>
  <c r="D1864" i="3"/>
  <c r="D1991" i="3"/>
  <c r="E1991" i="3"/>
  <c r="E2098" i="3"/>
  <c r="D2098" i="3"/>
  <c r="D2337" i="3"/>
  <c r="E2393" i="3"/>
  <c r="D2393" i="3"/>
  <c r="D2634" i="3"/>
  <c r="E69" i="3"/>
  <c r="E88" i="3"/>
  <c r="D279" i="3"/>
  <c r="E279" i="3"/>
  <c r="D370" i="3"/>
  <c r="E470" i="3"/>
  <c r="D477" i="3"/>
  <c r="E546" i="3"/>
  <c r="D689" i="3"/>
  <c r="E736" i="3"/>
  <c r="E770" i="3"/>
  <c r="D837" i="3"/>
  <c r="D866" i="3"/>
  <c r="E866" i="3"/>
  <c r="D891" i="3"/>
  <c r="E891" i="3"/>
  <c r="D975" i="3"/>
  <c r="E1054" i="3"/>
  <c r="D1061" i="3"/>
  <c r="D1069" i="3"/>
  <c r="E1083" i="3"/>
  <c r="D1083" i="3"/>
  <c r="E1093" i="3"/>
  <c r="D1093" i="3"/>
  <c r="D1130" i="3"/>
  <c r="E1130" i="3"/>
  <c r="E1149" i="3"/>
  <c r="D1156" i="3"/>
  <c r="E1156" i="3"/>
  <c r="E1188" i="3"/>
  <c r="D1188" i="3"/>
  <c r="E1210" i="3"/>
  <c r="D1225" i="3"/>
  <c r="D1425" i="3"/>
  <c r="E1425" i="3"/>
  <c r="E1448" i="3"/>
  <c r="D1448" i="3"/>
  <c r="E1694" i="3"/>
  <c r="E1735" i="3"/>
  <c r="D1735" i="3"/>
  <c r="D1798" i="3"/>
  <c r="E1798" i="3"/>
  <c r="D1931" i="3"/>
  <c r="E1931" i="3"/>
  <c r="D2384" i="3"/>
  <c r="E2384" i="3"/>
  <c r="E2435" i="3"/>
  <c r="D2435" i="3"/>
  <c r="E2644" i="3"/>
  <c r="D2651" i="3"/>
  <c r="D2687" i="3"/>
  <c r="E935" i="3"/>
  <c r="D935" i="3"/>
  <c r="E1010" i="3"/>
  <c r="D1010" i="3"/>
  <c r="E1163" i="3"/>
  <c r="D1163" i="3"/>
  <c r="E1711" i="3"/>
  <c r="D1711" i="3"/>
  <c r="D2135" i="3"/>
  <c r="E2135" i="3"/>
  <c r="E2171" i="3"/>
  <c r="D2171" i="3"/>
  <c r="E2611" i="3"/>
  <c r="D2611" i="3"/>
  <c r="D2655" i="3"/>
  <c r="E2655" i="3"/>
  <c r="D982" i="3"/>
  <c r="E982" i="3"/>
  <c r="E1119" i="3"/>
  <c r="D1119" i="3"/>
  <c r="E1265" i="3"/>
  <c r="D1265" i="3"/>
  <c r="D1310" i="3"/>
  <c r="E1310" i="3"/>
  <c r="E1501" i="3"/>
  <c r="D1501" i="3"/>
  <c r="D1559" i="3"/>
  <c r="E1559" i="3"/>
  <c r="E1704" i="3"/>
  <c r="D1704" i="3"/>
  <c r="E1835" i="3"/>
  <c r="D1835" i="3"/>
  <c r="D2127" i="3"/>
  <c r="E2127" i="3"/>
  <c r="D2464" i="3"/>
  <c r="E2464" i="3"/>
  <c r="E14" i="3"/>
  <c r="E29" i="3"/>
  <c r="D51" i="3"/>
  <c r="D75" i="3"/>
  <c r="D91" i="3"/>
  <c r="E155" i="3"/>
  <c r="E175" i="3"/>
  <c r="E233" i="3"/>
  <c r="D274" i="3"/>
  <c r="D281" i="3"/>
  <c r="D313" i="3"/>
  <c r="D319" i="3"/>
  <c r="E348" i="3"/>
  <c r="D372" i="3"/>
  <c r="D394" i="3"/>
  <c r="D454" i="3"/>
  <c r="D460" i="3"/>
  <c r="D473" i="3"/>
  <c r="D493" i="3"/>
  <c r="E1381" i="3"/>
  <c r="D1381" i="3"/>
  <c r="E1493" i="3"/>
  <c r="D1493" i="3"/>
  <c r="E1736" i="3"/>
  <c r="D1736" i="3"/>
  <c r="D1944" i="3"/>
  <c r="E1944" i="3"/>
  <c r="D1955" i="3"/>
  <c r="E1955" i="3"/>
  <c r="D1983" i="3"/>
  <c r="E1983" i="3"/>
  <c r="D2235" i="3"/>
  <c r="E2235" i="3"/>
  <c r="E2263" i="3"/>
  <c r="D2263" i="3"/>
  <c r="D2604" i="3"/>
  <c r="E2604" i="3"/>
  <c r="E2631" i="3"/>
  <c r="D2631" i="3"/>
  <c r="E6" i="3"/>
  <c r="D44" i="3"/>
  <c r="E98" i="3"/>
  <c r="D183" i="3"/>
  <c r="D211" i="3"/>
  <c r="D219" i="3"/>
  <c r="D240" i="3"/>
  <c r="D268" i="3"/>
  <c r="D290" i="3"/>
  <c r="D298" i="3"/>
  <c r="D307" i="3"/>
  <c r="D334" i="3"/>
  <c r="D353" i="3"/>
  <c r="D405" i="3"/>
  <c r="D417" i="3"/>
  <c r="D430" i="3"/>
  <c r="E544" i="3"/>
  <c r="E557" i="3"/>
  <c r="E638" i="3"/>
  <c r="E734" i="3"/>
  <c r="D772" i="3"/>
  <c r="E966" i="3"/>
  <c r="D972" i="3"/>
  <c r="E984" i="3"/>
  <c r="D984" i="3"/>
  <c r="E1042" i="3"/>
  <c r="E1057" i="3"/>
  <c r="E1086" i="3"/>
  <c r="E1114" i="3"/>
  <c r="E1151" i="3"/>
  <c r="D1151" i="3"/>
  <c r="E1186" i="3"/>
  <c r="D1223" i="3"/>
  <c r="E1230" i="3"/>
  <c r="E1252" i="3"/>
  <c r="E1259" i="3"/>
  <c r="D1259" i="3"/>
  <c r="D1289" i="3"/>
  <c r="E1304" i="3"/>
  <c r="E1328" i="3"/>
  <c r="E1353" i="3"/>
  <c r="D1366" i="3"/>
  <c r="E1366" i="3"/>
  <c r="E1419" i="3"/>
  <c r="D1536" i="3"/>
  <c r="D1621" i="3"/>
  <c r="E1641" i="3"/>
  <c r="D1641" i="3"/>
  <c r="E1682" i="3"/>
  <c r="D2139" i="3"/>
  <c r="E2139" i="3"/>
  <c r="E2407" i="3"/>
  <c r="D2427" i="3"/>
  <c r="E2511" i="3"/>
  <c r="D2511" i="3"/>
  <c r="D2531" i="3"/>
  <c r="E2539" i="3"/>
  <c r="E2596" i="3"/>
  <c r="E303" i="3"/>
  <c r="D359" i="3"/>
  <c r="E411" i="3"/>
  <c r="E423" i="3"/>
  <c r="E912" i="3"/>
  <c r="D912" i="3"/>
  <c r="E1058" i="3"/>
  <c r="D1058" i="3"/>
  <c r="E1152" i="3"/>
  <c r="D1152" i="3"/>
  <c r="E1187" i="3"/>
  <c r="D1187" i="3"/>
  <c r="E1260" i="3"/>
  <c r="D1260" i="3"/>
  <c r="E1481" i="3"/>
  <c r="D1481" i="3"/>
  <c r="D1871" i="3"/>
  <c r="E1871" i="3"/>
  <c r="D1907" i="3"/>
  <c r="E1907" i="3"/>
  <c r="D2408" i="3"/>
  <c r="E2408" i="3"/>
  <c r="D2428" i="3"/>
  <c r="E2428" i="3"/>
  <c r="E2540" i="3"/>
  <c r="D2540" i="3"/>
  <c r="E2597" i="3"/>
  <c r="D2597" i="3"/>
  <c r="D2007" i="3"/>
  <c r="E2007" i="3"/>
  <c r="D2075" i="3"/>
  <c r="E2075" i="3"/>
  <c r="E2254" i="3"/>
  <c r="D2254" i="3"/>
  <c r="E2367" i="3"/>
  <c r="D2367" i="3"/>
  <c r="D2444" i="3"/>
  <c r="E2444" i="3"/>
  <c r="E1858" i="3"/>
  <c r="D1858" i="3"/>
  <c r="D1115" i="3"/>
  <c r="E1126" i="3"/>
  <c r="D1157" i="3"/>
  <c r="D1235" i="3"/>
  <c r="E1305" i="3"/>
  <c r="D1319" i="3"/>
  <c r="E1326" i="3"/>
  <c r="D1415" i="3"/>
  <c r="E1420" i="3"/>
  <c r="D1427" i="3"/>
  <c r="E1461" i="3"/>
  <c r="E1467" i="3"/>
  <c r="E1573" i="3"/>
  <c r="E1615" i="3"/>
  <c r="E1725" i="3"/>
  <c r="E1738" i="3"/>
  <c r="E1778" i="3"/>
  <c r="E1876" i="3"/>
  <c r="D1947" i="3"/>
  <c r="E1947" i="3"/>
  <c r="E2051" i="3"/>
  <c r="E2103" i="3"/>
  <c r="D2112" i="3"/>
  <c r="E2112" i="3"/>
  <c r="E2148" i="3"/>
  <c r="E2183" i="3"/>
  <c r="E2191" i="3"/>
  <c r="D2191" i="3"/>
  <c r="E2232" i="3"/>
  <c r="D2275" i="3"/>
  <c r="E2292" i="3"/>
  <c r="E2351" i="3"/>
  <c r="D2359" i="3"/>
  <c r="E2420" i="3"/>
  <c r="E2456" i="3"/>
  <c r="E2475" i="3"/>
  <c r="D2475" i="3"/>
  <c r="E2574" i="3"/>
  <c r="E2608" i="3"/>
  <c r="D929" i="3"/>
  <c r="E969" i="3"/>
  <c r="E1030" i="3"/>
  <c r="E1894" i="3"/>
  <c r="D1894" i="3"/>
  <c r="D2104" i="3"/>
  <c r="E2104" i="3"/>
  <c r="E2387" i="3"/>
  <c r="D2387" i="3"/>
  <c r="E2552" i="3"/>
  <c r="D2552" i="3"/>
  <c r="E1923" i="3"/>
  <c r="E2091" i="3"/>
  <c r="E2151" i="3"/>
  <c r="D2167" i="3"/>
  <c r="D2197" i="3"/>
  <c r="D2243" i="3"/>
  <c r="E2325" i="3"/>
  <c r="D2333" i="3"/>
  <c r="E2360" i="3"/>
  <c r="D2373" i="3"/>
  <c r="D2403" i="3"/>
  <c r="E2416" i="3"/>
  <c r="E2431" i="3"/>
  <c r="D2439" i="3"/>
  <c r="E2452" i="3"/>
  <c r="D2481" i="3"/>
  <c r="E2504" i="3"/>
  <c r="D2517" i="3"/>
  <c r="D2526" i="3"/>
  <c r="D2571" i="3"/>
  <c r="E2584" i="3"/>
  <c r="D2592" i="3"/>
  <c r="E2599" i="3"/>
  <c r="E2626" i="3"/>
  <c r="E2646" i="3"/>
  <c r="E1872" i="3"/>
  <c r="E1887" i="3"/>
  <c r="E1908" i="3"/>
  <c r="E1948" i="3"/>
  <c r="D1956" i="3"/>
  <c r="D1972" i="3"/>
  <c r="E2031" i="3"/>
  <c r="D2076" i="3"/>
  <c r="E2099" i="3"/>
  <c r="E2128" i="3"/>
  <c r="D2136" i="3"/>
  <c r="E2159" i="3"/>
  <c r="E2172" i="3"/>
  <c r="D2215" i="3"/>
  <c r="E2255" i="3"/>
  <c r="E2276" i="3"/>
  <c r="E2284" i="3"/>
  <c r="D2303" i="3"/>
  <c r="D2311" i="3"/>
  <c r="D2319" i="3"/>
  <c r="D2355" i="3"/>
  <c r="D2381" i="3"/>
  <c r="E2396" i="3"/>
  <c r="D2409" i="3"/>
  <c r="D2445" i="3"/>
  <c r="E2468" i="3"/>
  <c r="D2536" i="3"/>
  <c r="D2566" i="3"/>
  <c r="E2578" i="3"/>
  <c r="E2632" i="3"/>
  <c r="D2639" i="3"/>
  <c r="E2652" i="3"/>
  <c r="D2660" i="3"/>
  <c r="E2668" i="3"/>
  <c r="D2682" i="3"/>
  <c r="E2688" i="3"/>
  <c r="D1852" i="3"/>
  <c r="E1859" i="3"/>
  <c r="D1866" i="3"/>
  <c r="E1895" i="3"/>
  <c r="D1902" i="3"/>
  <c r="D1918" i="3"/>
  <c r="D1942" i="3"/>
  <c r="D2002" i="3"/>
  <c r="E2016" i="3"/>
  <c r="E2055" i="3"/>
  <c r="D2070" i="3"/>
  <c r="E2092" i="3"/>
  <c r="D2122" i="3"/>
  <c r="D2192" i="3"/>
  <c r="D2264" i="3"/>
  <c r="D2291" i="3"/>
  <c r="E2296" i="3"/>
  <c r="E2348" i="3"/>
  <c r="D2361" i="3"/>
  <c r="E2368" i="3"/>
  <c r="D2417" i="3"/>
  <c r="D2453" i="3"/>
  <c r="E2476" i="3"/>
  <c r="D2505" i="3"/>
  <c r="E2512" i="3"/>
  <c r="E2547" i="3"/>
  <c r="E2572" i="3"/>
  <c r="D2585" i="3"/>
  <c r="D2600" i="3"/>
  <c r="E2620" i="3"/>
  <c r="D2627" i="3"/>
  <c r="D2647" i="3"/>
  <c r="E1995" i="3"/>
  <c r="E2063" i="3"/>
  <c r="E2115" i="3"/>
  <c r="E2168" i="3"/>
  <c r="E2244" i="3"/>
  <c r="E2256" i="3"/>
  <c r="E2271" i="3"/>
  <c r="D2397" i="3"/>
  <c r="E2404" i="3"/>
  <c r="E2440" i="3"/>
  <c r="E2469" i="3"/>
  <c r="E2554" i="3"/>
  <c r="E2560" i="3"/>
  <c r="D2607" i="3"/>
  <c r="E2633" i="3"/>
  <c r="E2653" i="3"/>
  <c r="J20" i="2"/>
  <c r="J21" i="2" s="1"/>
  <c r="G20" i="6"/>
  <c r="K50" i="2"/>
  <c r="K51" i="2" s="1"/>
  <c r="K52" i="2" s="1"/>
  <c r="K53" i="2" s="1"/>
  <c r="K54" i="2" s="1"/>
  <c r="K55" i="2" s="1"/>
  <c r="K56" i="2" s="1"/>
  <c r="K57" i="2" s="1"/>
  <c r="K58" i="2" s="1"/>
  <c r="K59" i="2" s="1"/>
  <c r="K60" i="2" s="1"/>
  <c r="K61" i="2" s="1"/>
  <c r="K62" i="2" s="1"/>
  <c r="K63" i="2" s="1"/>
  <c r="K64" i="2" s="1"/>
  <c r="K65" i="2" s="1"/>
  <c r="K66" i="2" s="1"/>
  <c r="K67" i="2" s="1"/>
  <c r="K68" i="2" s="1"/>
  <c r="K69" i="2" s="1"/>
  <c r="K70" i="2" s="1"/>
  <c r="K71" i="2" s="1"/>
  <c r="K72" i="2" s="1"/>
  <c r="H50" i="6"/>
  <c r="H6" i="5"/>
  <c r="C14" i="4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D28" i="4"/>
  <c r="D29" i="4" s="1"/>
  <c r="D30" i="4" s="1"/>
  <c r="D31" i="4" s="1"/>
  <c r="D32" i="4" s="1"/>
  <c r="D33" i="4" s="1"/>
  <c r="D34" i="4" s="1"/>
  <c r="D35" i="4" s="1"/>
  <c r="D36" i="4" s="1"/>
  <c r="D37" i="4" s="1"/>
  <c r="D38" i="4" s="1"/>
  <c r="D39" i="4" s="1"/>
  <c r="D40" i="4" s="1"/>
  <c r="D41" i="4" s="1"/>
  <c r="D42" i="4" s="1"/>
  <c r="D43" i="4" s="1"/>
  <c r="D44" i="4" s="1"/>
  <c r="D45" i="4" s="1"/>
  <c r="D46" i="4" s="1"/>
  <c r="D47" i="4" s="1"/>
  <c r="D48" i="4" s="1"/>
  <c r="D49" i="4" s="1"/>
  <c r="D50" i="4" s="1"/>
  <c r="D51" i="4" s="1"/>
  <c r="D52" i="4" s="1"/>
  <c r="D53" i="4" s="1"/>
  <c r="D54" i="4" s="1"/>
  <c r="D55" i="4" s="1"/>
  <c r="D56" i="4" s="1"/>
  <c r="D57" i="4" s="1"/>
  <c r="D58" i="4" s="1"/>
  <c r="D59" i="4" s="1"/>
  <c r="D60" i="4" s="1"/>
  <c r="D61" i="4" s="1"/>
  <c r="D62" i="4" s="1"/>
  <c r="D63" i="4" s="1"/>
  <c r="D64" i="4" s="1"/>
  <c r="D65" i="4" s="1"/>
  <c r="D66" i="4" s="1"/>
  <c r="D67" i="4" s="1"/>
  <c r="D68" i="4" s="1"/>
  <c r="D69" i="4" s="1"/>
  <c r="D70" i="4" s="1"/>
  <c r="D71" i="4" s="1"/>
  <c r="D72" i="4" s="1"/>
  <c r="D73" i="4" s="1"/>
  <c r="D74" i="4" s="1"/>
  <c r="D75" i="4" s="1"/>
  <c r="D76" i="4" s="1"/>
  <c r="D77" i="4" s="1"/>
  <c r="D78" i="4" s="1"/>
  <c r="D79" i="4" s="1"/>
  <c r="D80" i="4" s="1"/>
  <c r="D81" i="4" s="1"/>
  <c r="D82" i="4" s="1"/>
  <c r="D83" i="4" s="1"/>
  <c r="D84" i="4" s="1"/>
  <c r="D85" i="4" s="1"/>
  <c r="D86" i="4" s="1"/>
  <c r="D87" i="4" s="1"/>
  <c r="D88" i="4" s="1"/>
  <c r="D89" i="4" s="1"/>
  <c r="D90" i="4" s="1"/>
  <c r="D91" i="4" s="1"/>
  <c r="D92" i="4" s="1"/>
  <c r="D93" i="4" s="1"/>
  <c r="D94" i="4" s="1"/>
  <c r="D95" i="4" s="1"/>
  <c r="D96" i="4" s="1"/>
  <c r="D97" i="4" s="1"/>
  <c r="D98" i="4" s="1"/>
  <c r="D99" i="4" s="1"/>
  <c r="D100" i="4" s="1"/>
  <c r="D101" i="4" s="1"/>
  <c r="D102" i="4" s="1"/>
  <c r="D103" i="4" s="1"/>
  <c r="D104" i="4" s="1"/>
  <c r="D105" i="4" s="1"/>
  <c r="D106" i="4" s="1"/>
  <c r="D107" i="4" s="1"/>
  <c r="D108" i="4" s="1"/>
  <c r="D109" i="4" s="1"/>
  <c r="D110" i="4" s="1"/>
  <c r="D111" i="4" s="1"/>
  <c r="D112" i="4" s="1"/>
  <c r="D113" i="4" s="1"/>
  <c r="D114" i="4" s="1"/>
  <c r="D115" i="4" s="1"/>
  <c r="D116" i="4" s="1"/>
  <c r="D117" i="4" s="1"/>
  <c r="D118" i="4" s="1"/>
  <c r="D119" i="4" s="1"/>
  <c r="D120" i="4" s="1"/>
  <c r="D121" i="4" s="1"/>
  <c r="D122" i="4" s="1"/>
  <c r="D123" i="4" s="1"/>
  <c r="D124" i="4" s="1"/>
  <c r="D125" i="4" s="1"/>
  <c r="D126" i="4" s="1"/>
  <c r="D127" i="4" s="1"/>
  <c r="D128" i="4" s="1"/>
  <c r="D129" i="4" s="1"/>
  <c r="D130" i="4" s="1"/>
  <c r="D131" i="4" s="1"/>
  <c r="D132" i="4" s="1"/>
  <c r="D133" i="4" s="1"/>
  <c r="D134" i="4" s="1"/>
  <c r="D135" i="4" s="1"/>
  <c r="D136" i="4" s="1"/>
  <c r="D137" i="4" s="1"/>
  <c r="D138" i="4" s="1"/>
  <c r="D139" i="4" s="1"/>
  <c r="D140" i="4" s="1"/>
  <c r="D141" i="4" s="1"/>
  <c r="D142" i="4" s="1"/>
  <c r="D143" i="4" s="1"/>
  <c r="D144" i="4" s="1"/>
  <c r="D145" i="4" s="1"/>
  <c r="D146" i="4" s="1"/>
  <c r="D147" i="4" s="1"/>
  <c r="D148" i="4" s="1"/>
  <c r="D149" i="4" s="1"/>
  <c r="D150" i="4" s="1"/>
  <c r="D151" i="4" s="1"/>
  <c r="D152" i="4" s="1"/>
  <c r="D153" i="4" s="1"/>
  <c r="D154" i="4" s="1"/>
  <c r="D155" i="4" s="1"/>
  <c r="D156" i="4" s="1"/>
  <c r="D157" i="4" s="1"/>
  <c r="D158" i="4" s="1"/>
  <c r="D159" i="4" s="1"/>
  <c r="D160" i="4" s="1"/>
  <c r="D161" i="4" s="1"/>
  <c r="D162" i="4" s="1"/>
  <c r="D163" i="4" s="1"/>
  <c r="D164" i="4" s="1"/>
  <c r="D165" i="4" s="1"/>
  <c r="D166" i="4" s="1"/>
  <c r="D167" i="4" s="1"/>
  <c r="D168" i="4" s="1"/>
  <c r="D169" i="4" s="1"/>
  <c r="D170" i="4" s="1"/>
  <c r="D171" i="4" s="1"/>
  <c r="D172" i="4" s="1"/>
  <c r="D173" i="4" s="1"/>
  <c r="D174" i="4" s="1"/>
  <c r="D175" i="4" s="1"/>
  <c r="D176" i="4" s="1"/>
  <c r="D177" i="4" s="1"/>
  <c r="D178" i="4" s="1"/>
  <c r="D179" i="4" s="1"/>
  <c r="D180" i="4" s="1"/>
  <c r="D181" i="4" s="1"/>
  <c r="D182" i="4" s="1"/>
  <c r="D183" i="4" s="1"/>
  <c r="D184" i="4" s="1"/>
  <c r="D185" i="4" s="1"/>
  <c r="D186" i="4" s="1"/>
  <c r="D187" i="4" s="1"/>
  <c r="D188" i="4" s="1"/>
  <c r="D189" i="4" s="1"/>
  <c r="D190" i="4" s="1"/>
  <c r="D191" i="4" s="1"/>
  <c r="D192" i="4" s="1"/>
  <c r="D193" i="4" s="1"/>
  <c r="D194" i="4" s="1"/>
  <c r="D195" i="4" s="1"/>
  <c r="D196" i="4" s="1"/>
  <c r="D197" i="4" s="1"/>
  <c r="D198" i="4" s="1"/>
  <c r="D199" i="4" s="1"/>
  <c r="D200" i="4" s="1"/>
  <c r="D201" i="4" s="1"/>
  <c r="D202" i="4" s="1"/>
  <c r="D203" i="4" s="1"/>
  <c r="D204" i="4" s="1"/>
  <c r="D205" i="4" s="1"/>
  <c r="D206" i="4" s="1"/>
  <c r="D207" i="4" s="1"/>
  <c r="D208" i="4" s="1"/>
  <c r="D209" i="4" s="1"/>
  <c r="D210" i="4" s="1"/>
  <c r="D211" i="4" s="1"/>
  <c r="D212" i="4" s="1"/>
  <c r="D213" i="4" s="1"/>
  <c r="D214" i="4" s="1"/>
  <c r="D215" i="4" s="1"/>
  <c r="D216" i="4" s="1"/>
  <c r="D217" i="4" s="1"/>
  <c r="D218" i="4" s="1"/>
  <c r="D219" i="4" s="1"/>
  <c r="D220" i="4" s="1"/>
  <c r="D221" i="4" s="1"/>
  <c r="D222" i="4" s="1"/>
  <c r="D223" i="4" s="1"/>
  <c r="D224" i="4" s="1"/>
  <c r="D225" i="4" s="1"/>
  <c r="D226" i="4" s="1"/>
  <c r="D227" i="4" s="1"/>
  <c r="D228" i="4" s="1"/>
  <c r="D229" i="4" s="1"/>
  <c r="D230" i="4" s="1"/>
  <c r="D231" i="4" s="1"/>
  <c r="D232" i="4" s="1"/>
  <c r="D233" i="4" s="1"/>
  <c r="D234" i="4" s="1"/>
  <c r="D235" i="4" s="1"/>
  <c r="D236" i="4" s="1"/>
  <c r="D237" i="4" s="1"/>
  <c r="D238" i="4" s="1"/>
  <c r="D239" i="4" s="1"/>
  <c r="D240" i="4" s="1"/>
  <c r="D241" i="4" s="1"/>
  <c r="D242" i="4" s="1"/>
  <c r="D243" i="4" s="1"/>
  <c r="D244" i="4" s="1"/>
  <c r="D245" i="4" s="1"/>
  <c r="D246" i="4" s="1"/>
  <c r="D247" i="4" s="1"/>
  <c r="D248" i="4" s="1"/>
  <c r="D249" i="4" s="1"/>
  <c r="D250" i="4" s="1"/>
  <c r="D251" i="4" s="1"/>
  <c r="D252" i="4" s="1"/>
  <c r="D253" i="4" s="1"/>
  <c r="D254" i="4" s="1"/>
  <c r="D255" i="4" s="1"/>
  <c r="D256" i="4" s="1"/>
  <c r="D257" i="4" s="1"/>
  <c r="D258" i="4" s="1"/>
  <c r="D259" i="4" s="1"/>
  <c r="D260" i="4" s="1"/>
  <c r="D261" i="4" s="1"/>
  <c r="D262" i="4" s="1"/>
  <c r="D263" i="4" s="1"/>
  <c r="D264" i="4" s="1"/>
  <c r="D265" i="4" s="1"/>
  <c r="D266" i="4" s="1"/>
  <c r="D267" i="4" s="1"/>
  <c r="D268" i="4" s="1"/>
  <c r="D269" i="4" s="1"/>
  <c r="D270" i="4" s="1"/>
  <c r="D271" i="4" s="1"/>
  <c r="D272" i="4" s="1"/>
  <c r="D273" i="4" s="1"/>
  <c r="D274" i="4" s="1"/>
  <c r="D275" i="4" s="1"/>
  <c r="D276" i="4" s="1"/>
  <c r="D277" i="4" s="1"/>
  <c r="D278" i="4" s="1"/>
  <c r="D279" i="4" s="1"/>
  <c r="D280" i="4" s="1"/>
  <c r="D281" i="4" s="1"/>
  <c r="D282" i="4" s="1"/>
  <c r="D283" i="4" s="1"/>
  <c r="D284" i="4" s="1"/>
  <c r="D285" i="4" s="1"/>
  <c r="D286" i="4" s="1"/>
  <c r="D287" i="4" s="1"/>
  <c r="D288" i="4" s="1"/>
  <c r="D289" i="4" s="1"/>
  <c r="D290" i="4" s="1"/>
  <c r="D291" i="4" s="1"/>
  <c r="D292" i="4" s="1"/>
  <c r="D293" i="4" s="1"/>
  <c r="D294" i="4" s="1"/>
  <c r="D295" i="4" s="1"/>
  <c r="D296" i="4" s="1"/>
  <c r="D297" i="4" s="1"/>
  <c r="D298" i="4" s="1"/>
  <c r="D299" i="4" s="1"/>
  <c r="D300" i="4" s="1"/>
  <c r="D301" i="4" s="1"/>
  <c r="D302" i="4" s="1"/>
  <c r="D303" i="4" s="1"/>
  <c r="D304" i="4" s="1"/>
  <c r="D305" i="4" s="1"/>
  <c r="D306" i="4" s="1"/>
  <c r="D307" i="4" s="1"/>
  <c r="D308" i="4" s="1"/>
  <c r="D309" i="4" s="1"/>
  <c r="D310" i="4" s="1"/>
  <c r="D311" i="4" s="1"/>
  <c r="D312" i="4" s="1"/>
  <c r="D313" i="4" s="1"/>
  <c r="D314" i="4" s="1"/>
  <c r="D315" i="4" s="1"/>
  <c r="D316" i="4" s="1"/>
  <c r="D317" i="4" s="1"/>
  <c r="D318" i="4" s="1"/>
  <c r="D319" i="4" s="1"/>
  <c r="D320" i="4" s="1"/>
  <c r="D321" i="4" s="1"/>
  <c r="D322" i="4" s="1"/>
  <c r="D323" i="4" s="1"/>
  <c r="D324" i="4" s="1"/>
  <c r="D325" i="4" s="1"/>
  <c r="D326" i="4" s="1"/>
  <c r="D327" i="4" s="1"/>
  <c r="D328" i="4" s="1"/>
  <c r="D329" i="4" s="1"/>
  <c r="D330" i="4" s="1"/>
  <c r="D331" i="4" s="1"/>
  <c r="D332" i="4" s="1"/>
  <c r="D333" i="4" s="1"/>
  <c r="D334" i="4" s="1"/>
  <c r="D335" i="4" s="1"/>
  <c r="D336" i="4" s="1"/>
  <c r="D337" i="4" s="1"/>
  <c r="D338" i="4" s="1"/>
  <c r="D339" i="4" s="1"/>
  <c r="D340" i="4" s="1"/>
  <c r="D341" i="4" s="1"/>
  <c r="D342" i="4" s="1"/>
  <c r="D343" i="4" s="1"/>
  <c r="D344" i="4" s="1"/>
  <c r="D345" i="4" s="1"/>
  <c r="D346" i="4" s="1"/>
  <c r="D347" i="4" s="1"/>
  <c r="D348" i="4" s="1"/>
  <c r="D349" i="4" s="1"/>
  <c r="D350" i="4" s="1"/>
  <c r="D351" i="4" s="1"/>
  <c r="D352" i="4" s="1"/>
  <c r="D353" i="4" s="1"/>
  <c r="D354" i="4" s="1"/>
  <c r="D355" i="4" s="1"/>
  <c r="D356" i="4" s="1"/>
  <c r="D357" i="4" s="1"/>
  <c r="D358" i="4" s="1"/>
  <c r="D359" i="4" s="1"/>
  <c r="D360" i="4" s="1"/>
  <c r="D361" i="4" s="1"/>
  <c r="D362" i="4" s="1"/>
  <c r="D363" i="4" s="1"/>
  <c r="D364" i="4" s="1"/>
  <c r="D365" i="4" s="1"/>
  <c r="D366" i="4" s="1"/>
  <c r="D367" i="4" s="1"/>
  <c r="D368" i="4" s="1"/>
  <c r="D369" i="4" s="1"/>
  <c r="D370" i="4" s="1"/>
  <c r="D371" i="4" s="1"/>
  <c r="D372" i="4" s="1"/>
  <c r="D373" i="4" s="1"/>
  <c r="D374" i="4" s="1"/>
  <c r="D375" i="4" s="1"/>
  <c r="D376" i="4" s="1"/>
  <c r="D377" i="4" s="1"/>
  <c r="D378" i="4" s="1"/>
  <c r="D379" i="4" s="1"/>
  <c r="D380" i="4" s="1"/>
  <c r="D381" i="4" s="1"/>
  <c r="D382" i="4" s="1"/>
  <c r="D383" i="4" s="1"/>
  <c r="D384" i="4" s="1"/>
  <c r="D385" i="4" s="1"/>
  <c r="D386" i="4" s="1"/>
  <c r="D387" i="4" s="1"/>
  <c r="D388" i="4" s="1"/>
  <c r="D389" i="4" s="1"/>
  <c r="D390" i="4" s="1"/>
  <c r="D391" i="4" s="1"/>
  <c r="D392" i="4" s="1"/>
  <c r="D393" i="4" s="1"/>
  <c r="D394" i="4" s="1"/>
  <c r="D395" i="4" s="1"/>
  <c r="D396" i="4" s="1"/>
  <c r="D397" i="4" s="1"/>
  <c r="D398" i="4" s="1"/>
  <c r="D399" i="4" s="1"/>
  <c r="D400" i="4" s="1"/>
  <c r="D401" i="4" s="1"/>
  <c r="D402" i="4" s="1"/>
  <c r="D403" i="4" s="1"/>
  <c r="D404" i="4" s="1"/>
  <c r="D405" i="4" s="1"/>
  <c r="D406" i="4" s="1"/>
  <c r="D407" i="4" s="1"/>
  <c r="D408" i="4" s="1"/>
  <c r="D409" i="4" s="1"/>
  <c r="D410" i="4" s="1"/>
  <c r="D411" i="4" s="1"/>
  <c r="D412" i="4" s="1"/>
  <c r="D413" i="4" s="1"/>
  <c r="D414" i="4" s="1"/>
  <c r="D415" i="4" s="1"/>
  <c r="D416" i="4" s="1"/>
  <c r="D417" i="4" s="1"/>
  <c r="D418" i="4" s="1"/>
  <c r="D419" i="4" s="1"/>
  <c r="D420" i="4" s="1"/>
  <c r="D421" i="4" s="1"/>
  <c r="D422" i="4" s="1"/>
  <c r="D423" i="4" s="1"/>
  <c r="D424" i="4" s="1"/>
  <c r="D425" i="4" s="1"/>
  <c r="D426" i="4" s="1"/>
  <c r="D427" i="4" s="1"/>
  <c r="D428" i="4" s="1"/>
  <c r="D429" i="4" s="1"/>
  <c r="D430" i="4" s="1"/>
  <c r="D431" i="4" s="1"/>
  <c r="D432" i="4" s="1"/>
  <c r="D433" i="4" s="1"/>
  <c r="D434" i="4" s="1"/>
  <c r="D435" i="4" s="1"/>
  <c r="D436" i="4" s="1"/>
  <c r="D437" i="4" s="1"/>
  <c r="D438" i="4" s="1"/>
  <c r="D439" i="4" s="1"/>
  <c r="D440" i="4" s="1"/>
  <c r="D441" i="4" s="1"/>
  <c r="D442" i="4" s="1"/>
  <c r="D443" i="4" s="1"/>
  <c r="D444" i="4" s="1"/>
  <c r="D445" i="4" s="1"/>
  <c r="D446" i="4" s="1"/>
  <c r="D447" i="4" s="1"/>
  <c r="D448" i="4" s="1"/>
  <c r="D449" i="4" s="1"/>
  <c r="D450" i="4" s="1"/>
  <c r="D451" i="4" s="1"/>
  <c r="D452" i="4" s="1"/>
  <c r="D453" i="4" s="1"/>
  <c r="D454" i="4" s="1"/>
  <c r="D455" i="4" s="1"/>
  <c r="D456" i="4" s="1"/>
  <c r="D457" i="4" s="1"/>
  <c r="D458" i="4" s="1"/>
  <c r="D459" i="4" s="1"/>
  <c r="D460" i="4" s="1"/>
  <c r="D461" i="4" s="1"/>
  <c r="D462" i="4" s="1"/>
  <c r="D463" i="4" s="1"/>
  <c r="D464" i="4" s="1"/>
  <c r="D465" i="4" s="1"/>
  <c r="D466" i="4" s="1"/>
  <c r="D467" i="4" s="1"/>
  <c r="D468" i="4" s="1"/>
  <c r="D469" i="4" s="1"/>
  <c r="D470" i="4" s="1"/>
  <c r="D471" i="4" s="1"/>
  <c r="D472" i="4" s="1"/>
  <c r="D473" i="4" s="1"/>
  <c r="D474" i="4" s="1"/>
  <c r="D475" i="4" s="1"/>
  <c r="D476" i="4" s="1"/>
  <c r="D477" i="4" s="1"/>
  <c r="D478" i="4" s="1"/>
  <c r="D479" i="4" s="1"/>
  <c r="D480" i="4" s="1"/>
  <c r="D481" i="4" s="1"/>
  <c r="D482" i="4" s="1"/>
  <c r="D483" i="4" s="1"/>
  <c r="D484" i="4" s="1"/>
  <c r="D485" i="4" s="1"/>
  <c r="D486" i="4" s="1"/>
  <c r="D487" i="4" s="1"/>
  <c r="D488" i="4" s="1"/>
  <c r="D489" i="4" s="1"/>
  <c r="D490" i="4" s="1"/>
  <c r="D491" i="4" s="1"/>
  <c r="D492" i="4" s="1"/>
  <c r="D493" i="4" s="1"/>
  <c r="D494" i="4" s="1"/>
  <c r="D495" i="4" s="1"/>
  <c r="D496" i="4" s="1"/>
  <c r="D497" i="4" s="1"/>
  <c r="D498" i="4" s="1"/>
  <c r="D499" i="4" s="1"/>
  <c r="D500" i="4" s="1"/>
  <c r="D501" i="4" s="1"/>
  <c r="D502" i="4" s="1"/>
  <c r="D503" i="4" s="1"/>
  <c r="D504" i="4" s="1"/>
  <c r="D505" i="4" s="1"/>
  <c r="D506" i="4" s="1"/>
  <c r="D507" i="4" s="1"/>
  <c r="D508" i="4" s="1"/>
  <c r="D509" i="4" s="1"/>
  <c r="D510" i="4" s="1"/>
  <c r="D511" i="4" s="1"/>
  <c r="D512" i="4" s="1"/>
  <c r="D513" i="4" s="1"/>
  <c r="D514" i="4" s="1"/>
  <c r="D515" i="4" s="1"/>
  <c r="D516" i="4" s="1"/>
  <c r="D517" i="4" s="1"/>
  <c r="D518" i="4" s="1"/>
  <c r="D519" i="4" s="1"/>
  <c r="D520" i="4" s="1"/>
  <c r="D521" i="4" s="1"/>
  <c r="D522" i="4" s="1"/>
  <c r="D523" i="4" s="1"/>
  <c r="D524" i="4" s="1"/>
  <c r="D525" i="4" s="1"/>
  <c r="D526" i="4" s="1"/>
  <c r="D527" i="4" s="1"/>
  <c r="D528" i="4" s="1"/>
  <c r="D529" i="4" s="1"/>
  <c r="D530" i="4" s="1"/>
  <c r="D531" i="4" s="1"/>
  <c r="D532" i="4" s="1"/>
  <c r="D533" i="4" s="1"/>
  <c r="D534" i="4" s="1"/>
  <c r="D535" i="4" s="1"/>
  <c r="D536" i="4" s="1"/>
  <c r="D537" i="4" s="1"/>
  <c r="D538" i="4" s="1"/>
  <c r="D539" i="4" s="1"/>
  <c r="D540" i="4" s="1"/>
  <c r="D541" i="4" s="1"/>
  <c r="D542" i="4" s="1"/>
  <c r="D543" i="4" s="1"/>
  <c r="D544" i="4" s="1"/>
  <c r="D545" i="4" s="1"/>
  <c r="D546" i="4" s="1"/>
  <c r="D547" i="4" s="1"/>
  <c r="D548" i="4" s="1"/>
  <c r="D549" i="4" s="1"/>
  <c r="D550" i="4" s="1"/>
  <c r="D551" i="4" s="1"/>
  <c r="D552" i="4" s="1"/>
  <c r="D553" i="4" s="1"/>
  <c r="D554" i="4" s="1"/>
  <c r="D555" i="4" s="1"/>
  <c r="D556" i="4" s="1"/>
  <c r="D557" i="4" s="1"/>
  <c r="D558" i="4" s="1"/>
  <c r="D559" i="4" s="1"/>
  <c r="D560" i="4" s="1"/>
  <c r="D561" i="4" s="1"/>
  <c r="D562" i="4" s="1"/>
  <c r="D563" i="4" s="1"/>
  <c r="D564" i="4" s="1"/>
  <c r="D565" i="4" s="1"/>
  <c r="D566" i="4" s="1"/>
  <c r="D567" i="4" s="1"/>
  <c r="D568" i="4" s="1"/>
  <c r="D569" i="4" s="1"/>
  <c r="D570" i="4" s="1"/>
  <c r="D571" i="4" s="1"/>
  <c r="D572" i="4" s="1"/>
  <c r="D573" i="4" s="1"/>
  <c r="D574" i="4" s="1"/>
  <c r="D575" i="4" s="1"/>
  <c r="D576" i="4" s="1"/>
  <c r="D577" i="4" s="1"/>
  <c r="D578" i="4" s="1"/>
  <c r="D579" i="4" s="1"/>
  <c r="D580" i="4" s="1"/>
  <c r="D581" i="4" s="1"/>
  <c r="D582" i="4" s="1"/>
  <c r="D583" i="4" s="1"/>
  <c r="D584" i="4" s="1"/>
  <c r="D585" i="4" s="1"/>
  <c r="D586" i="4" s="1"/>
  <c r="D587" i="4" s="1"/>
  <c r="D588" i="4" s="1"/>
  <c r="D589" i="4" s="1"/>
  <c r="D590" i="4" s="1"/>
  <c r="D591" i="4" s="1"/>
  <c r="D592" i="4" s="1"/>
  <c r="D593" i="4" s="1"/>
  <c r="D594" i="4" s="1"/>
  <c r="D595" i="4" s="1"/>
  <c r="D596" i="4" s="1"/>
  <c r="D597" i="4" s="1"/>
  <c r="D598" i="4" s="1"/>
  <c r="D599" i="4" s="1"/>
  <c r="D600" i="4" s="1"/>
  <c r="D601" i="4" s="1"/>
  <c r="D602" i="4" s="1"/>
  <c r="D603" i="4" s="1"/>
  <c r="D604" i="4" s="1"/>
  <c r="D605" i="4" s="1"/>
  <c r="D606" i="4" s="1"/>
  <c r="D607" i="4" s="1"/>
  <c r="D608" i="4" s="1"/>
  <c r="D609" i="4" s="1"/>
  <c r="D610" i="4" s="1"/>
  <c r="D611" i="4" s="1"/>
  <c r="D612" i="4" s="1"/>
  <c r="D613" i="4" s="1"/>
  <c r="D614" i="4" s="1"/>
  <c r="D615" i="4" s="1"/>
  <c r="D616" i="4" s="1"/>
  <c r="D617" i="4" s="1"/>
  <c r="D618" i="4" s="1"/>
  <c r="D619" i="4" s="1"/>
  <c r="D620" i="4" s="1"/>
  <c r="D621" i="4" s="1"/>
  <c r="D622" i="4" s="1"/>
  <c r="D623" i="4" s="1"/>
  <c r="D624" i="4" s="1"/>
  <c r="D625" i="4" s="1"/>
  <c r="D626" i="4" s="1"/>
  <c r="D627" i="4" s="1"/>
  <c r="D628" i="4" s="1"/>
  <c r="D629" i="4" s="1"/>
  <c r="D630" i="4" s="1"/>
  <c r="D631" i="4" s="1"/>
  <c r="D632" i="4" s="1"/>
  <c r="D633" i="4" s="1"/>
  <c r="D634" i="4" s="1"/>
  <c r="D635" i="4" s="1"/>
  <c r="D636" i="4" s="1"/>
  <c r="D637" i="4" s="1"/>
  <c r="D638" i="4" s="1"/>
  <c r="D639" i="4" s="1"/>
  <c r="D640" i="4" s="1"/>
  <c r="D641" i="4" s="1"/>
  <c r="D642" i="4" s="1"/>
  <c r="D643" i="4" s="1"/>
  <c r="D644" i="4" s="1"/>
  <c r="D645" i="4" s="1"/>
  <c r="D646" i="4" s="1"/>
  <c r="D647" i="4" s="1"/>
  <c r="D648" i="4" s="1"/>
  <c r="D649" i="4" s="1"/>
  <c r="D650" i="4" s="1"/>
  <c r="D651" i="4" s="1"/>
  <c r="D652" i="4" s="1"/>
  <c r="D653" i="4" s="1"/>
  <c r="D654" i="4" s="1"/>
  <c r="D655" i="4" s="1"/>
  <c r="D656" i="4" s="1"/>
  <c r="D657" i="4" s="1"/>
  <c r="D658" i="4" s="1"/>
  <c r="D659" i="4" s="1"/>
  <c r="D660" i="4" s="1"/>
  <c r="D661" i="4" s="1"/>
  <c r="D662" i="4" s="1"/>
  <c r="D663" i="4" s="1"/>
  <c r="D664" i="4" s="1"/>
  <c r="D665" i="4" s="1"/>
  <c r="D666" i="4" s="1"/>
  <c r="D667" i="4" s="1"/>
  <c r="D668" i="4" s="1"/>
  <c r="D669" i="4" s="1"/>
  <c r="D670" i="4" s="1"/>
  <c r="D671" i="4" s="1"/>
  <c r="D672" i="4" s="1"/>
  <c r="D673" i="4" s="1"/>
  <c r="D674" i="4" s="1"/>
  <c r="D675" i="4" s="1"/>
  <c r="D676" i="4" s="1"/>
  <c r="D677" i="4" s="1"/>
  <c r="D678" i="4" s="1"/>
  <c r="D679" i="4" s="1"/>
  <c r="D680" i="4" s="1"/>
  <c r="D681" i="4" s="1"/>
  <c r="D682" i="4" s="1"/>
  <c r="D683" i="4" s="1"/>
  <c r="D684" i="4" s="1"/>
  <c r="D685" i="4" s="1"/>
  <c r="D686" i="4" s="1"/>
  <c r="D687" i="4" s="1"/>
  <c r="D688" i="4" s="1"/>
  <c r="D689" i="4" s="1"/>
  <c r="D690" i="4" s="1"/>
  <c r="D691" i="4" s="1"/>
  <c r="D692" i="4" s="1"/>
  <c r="D693" i="4" s="1"/>
  <c r="D694" i="4" s="1"/>
  <c r="D695" i="4" s="1"/>
  <c r="D696" i="4" s="1"/>
  <c r="D697" i="4" s="1"/>
  <c r="D698" i="4" s="1"/>
  <c r="D699" i="4" s="1"/>
  <c r="D700" i="4" s="1"/>
  <c r="D701" i="4" s="1"/>
  <c r="D702" i="4" s="1"/>
  <c r="D703" i="4" s="1"/>
  <c r="D704" i="4" s="1"/>
  <c r="D705" i="4" s="1"/>
  <c r="D706" i="4" s="1"/>
  <c r="D707" i="4" s="1"/>
  <c r="D708" i="4" s="1"/>
  <c r="D709" i="4" s="1"/>
  <c r="D710" i="4" s="1"/>
  <c r="D711" i="4" s="1"/>
  <c r="D712" i="4" s="1"/>
  <c r="D713" i="4" s="1"/>
  <c r="D714" i="4" s="1"/>
  <c r="D715" i="4" s="1"/>
  <c r="D716" i="4" s="1"/>
  <c r="D717" i="4" s="1"/>
  <c r="D718" i="4" s="1"/>
  <c r="D719" i="4" s="1"/>
  <c r="D720" i="4" s="1"/>
  <c r="D721" i="4" s="1"/>
  <c r="D722" i="4" s="1"/>
  <c r="D723" i="4" s="1"/>
  <c r="D724" i="4" s="1"/>
  <c r="D725" i="4" s="1"/>
  <c r="D726" i="4" s="1"/>
  <c r="D727" i="4" s="1"/>
  <c r="D728" i="4" s="1"/>
  <c r="D729" i="4" s="1"/>
  <c r="D730" i="4" s="1"/>
  <c r="D731" i="4" s="1"/>
  <c r="D732" i="4" s="1"/>
  <c r="D733" i="4" s="1"/>
  <c r="D734" i="4" s="1"/>
  <c r="D735" i="4" s="1"/>
  <c r="D736" i="4" s="1"/>
  <c r="D737" i="4" s="1"/>
  <c r="D738" i="4" s="1"/>
  <c r="D739" i="4" s="1"/>
  <c r="D740" i="4" s="1"/>
  <c r="D741" i="4" s="1"/>
  <c r="D742" i="4" s="1"/>
  <c r="D743" i="4" s="1"/>
  <c r="D744" i="4" s="1"/>
  <c r="D745" i="4" s="1"/>
  <c r="D746" i="4" s="1"/>
  <c r="D747" i="4" s="1"/>
  <c r="D748" i="4" s="1"/>
  <c r="D749" i="4" s="1"/>
  <c r="D750" i="4" s="1"/>
  <c r="D751" i="4" s="1"/>
  <c r="D752" i="4" s="1"/>
  <c r="D753" i="4" s="1"/>
  <c r="D754" i="4" s="1"/>
  <c r="D755" i="4" s="1"/>
  <c r="D756" i="4" s="1"/>
  <c r="D757" i="4" s="1"/>
  <c r="D758" i="4" s="1"/>
  <c r="D759" i="4" s="1"/>
  <c r="D760" i="4" s="1"/>
  <c r="D761" i="4" s="1"/>
  <c r="D762" i="4" s="1"/>
  <c r="D763" i="4" s="1"/>
  <c r="D764" i="4" s="1"/>
  <c r="D765" i="4" s="1"/>
  <c r="D766" i="4" s="1"/>
  <c r="D767" i="4" s="1"/>
  <c r="D768" i="4" s="1"/>
  <c r="D769" i="4" s="1"/>
  <c r="D770" i="4" s="1"/>
  <c r="D771" i="4" s="1"/>
  <c r="D772" i="4" s="1"/>
  <c r="D773" i="4" s="1"/>
  <c r="D774" i="4" s="1"/>
  <c r="D775" i="4" s="1"/>
  <c r="D776" i="4" s="1"/>
  <c r="D777" i="4" s="1"/>
  <c r="D778" i="4" s="1"/>
  <c r="D779" i="4" s="1"/>
  <c r="D780" i="4" s="1"/>
  <c r="D781" i="4" s="1"/>
  <c r="D782" i="4" s="1"/>
  <c r="D783" i="4" s="1"/>
  <c r="D784" i="4" s="1"/>
  <c r="D785" i="4" s="1"/>
  <c r="D786" i="4" s="1"/>
  <c r="D787" i="4" s="1"/>
  <c r="D788" i="4" s="1"/>
  <c r="D789" i="4" s="1"/>
  <c r="D790" i="4" s="1"/>
  <c r="D791" i="4" s="1"/>
  <c r="D792" i="4" s="1"/>
  <c r="D793" i="4" s="1"/>
  <c r="D794" i="4" s="1"/>
  <c r="D795" i="4" s="1"/>
  <c r="D796" i="4" s="1"/>
  <c r="D797" i="4" s="1"/>
  <c r="D798" i="4" s="1"/>
  <c r="D799" i="4" s="1"/>
  <c r="D800" i="4" s="1"/>
  <c r="D801" i="4" s="1"/>
  <c r="D802" i="4" s="1"/>
  <c r="D803" i="4" s="1"/>
  <c r="D804" i="4" s="1"/>
  <c r="D805" i="4" s="1"/>
  <c r="D806" i="4" s="1"/>
  <c r="D807" i="4" s="1"/>
  <c r="D808" i="4" s="1"/>
  <c r="D809" i="4" s="1"/>
  <c r="D810" i="4" s="1"/>
  <c r="D811" i="4" s="1"/>
  <c r="D812" i="4" s="1"/>
  <c r="D813" i="4" s="1"/>
  <c r="D814" i="4" s="1"/>
  <c r="D815" i="4" s="1"/>
  <c r="D816" i="4" s="1"/>
  <c r="D817" i="4" s="1"/>
  <c r="D818" i="4" s="1"/>
  <c r="D819" i="4" s="1"/>
  <c r="D820" i="4" s="1"/>
  <c r="D821" i="4" s="1"/>
  <c r="D822" i="4" s="1"/>
  <c r="D823" i="4" s="1"/>
  <c r="D824" i="4" s="1"/>
  <c r="D825" i="4" s="1"/>
  <c r="D826" i="4" s="1"/>
  <c r="D827" i="4" s="1"/>
  <c r="D828" i="4" s="1"/>
  <c r="D829" i="4" s="1"/>
  <c r="D830" i="4" s="1"/>
  <c r="D831" i="4" s="1"/>
  <c r="D832" i="4" s="1"/>
  <c r="D833" i="4" s="1"/>
  <c r="D834" i="4" s="1"/>
  <c r="D835" i="4" s="1"/>
  <c r="D836" i="4" s="1"/>
  <c r="D837" i="4" s="1"/>
  <c r="D838" i="4" s="1"/>
  <c r="D839" i="4" s="1"/>
  <c r="D840" i="4" s="1"/>
  <c r="D841" i="4" s="1"/>
  <c r="D842" i="4" s="1"/>
  <c r="D843" i="4" s="1"/>
  <c r="D844" i="4" s="1"/>
  <c r="D845" i="4" s="1"/>
  <c r="D846" i="4" s="1"/>
  <c r="D847" i="4" s="1"/>
  <c r="D848" i="4" s="1"/>
  <c r="D849" i="4" s="1"/>
  <c r="D850" i="4" s="1"/>
  <c r="D851" i="4" s="1"/>
  <c r="D852" i="4" s="1"/>
  <c r="D853" i="4" s="1"/>
  <c r="D854" i="4" s="1"/>
  <c r="D855" i="4" s="1"/>
  <c r="D856" i="4" s="1"/>
  <c r="D857" i="4" s="1"/>
  <c r="D858" i="4" s="1"/>
  <c r="D859" i="4" s="1"/>
  <c r="D860" i="4" s="1"/>
  <c r="D861" i="4" s="1"/>
  <c r="D862" i="4" s="1"/>
  <c r="D863" i="4" s="1"/>
  <c r="D864" i="4" s="1"/>
  <c r="D865" i="4" s="1"/>
  <c r="D866" i="4" s="1"/>
  <c r="D867" i="4" s="1"/>
  <c r="D868" i="4" s="1"/>
  <c r="D869" i="4" s="1"/>
  <c r="D870" i="4" s="1"/>
  <c r="D871" i="4" s="1"/>
  <c r="D872" i="4" s="1"/>
  <c r="D873" i="4" s="1"/>
  <c r="D874" i="4" s="1"/>
  <c r="D875" i="4" s="1"/>
  <c r="D876" i="4" s="1"/>
  <c r="D877" i="4" s="1"/>
  <c r="D878" i="4" s="1"/>
  <c r="D879" i="4" s="1"/>
  <c r="D880" i="4" s="1"/>
  <c r="D881" i="4" s="1"/>
  <c r="D882" i="4" s="1"/>
  <c r="D883" i="4" s="1"/>
  <c r="D884" i="4" s="1"/>
  <c r="D885" i="4" s="1"/>
  <c r="D886" i="4" s="1"/>
  <c r="D887" i="4" s="1"/>
  <c r="D888" i="4" s="1"/>
  <c r="D889" i="4" s="1"/>
  <c r="D890" i="4" s="1"/>
  <c r="D891" i="4" s="1"/>
  <c r="D892" i="4" s="1"/>
  <c r="D893" i="4" s="1"/>
  <c r="D894" i="4" s="1"/>
  <c r="D895" i="4" s="1"/>
  <c r="D896" i="4" s="1"/>
  <c r="D897" i="4" s="1"/>
  <c r="D898" i="4" s="1"/>
  <c r="D899" i="4" s="1"/>
  <c r="D900" i="4" s="1"/>
  <c r="D901" i="4" s="1"/>
  <c r="D902" i="4" s="1"/>
  <c r="D903" i="4" s="1"/>
  <c r="D904" i="4" s="1"/>
  <c r="D905" i="4" s="1"/>
  <c r="D906" i="4" s="1"/>
  <c r="D907" i="4" s="1"/>
  <c r="D908" i="4" s="1"/>
  <c r="D909" i="4" s="1"/>
  <c r="D910" i="4" s="1"/>
  <c r="D911" i="4" s="1"/>
  <c r="D912" i="4" s="1"/>
  <c r="D913" i="4" s="1"/>
  <c r="D914" i="4" s="1"/>
  <c r="D915" i="4" s="1"/>
  <c r="D916" i="4" s="1"/>
  <c r="D917" i="4" s="1"/>
  <c r="D918" i="4" s="1"/>
  <c r="D919" i="4" s="1"/>
  <c r="D920" i="4" s="1"/>
  <c r="D921" i="4" s="1"/>
  <c r="D922" i="4" s="1"/>
  <c r="D923" i="4" s="1"/>
  <c r="D924" i="4" s="1"/>
  <c r="D925" i="4" s="1"/>
  <c r="D926" i="4" s="1"/>
  <c r="D927" i="4" s="1"/>
  <c r="D928" i="4" s="1"/>
  <c r="D929" i="4" s="1"/>
  <c r="D930" i="4" s="1"/>
  <c r="D931" i="4" s="1"/>
  <c r="D932" i="4" s="1"/>
  <c r="D933" i="4" s="1"/>
  <c r="D934" i="4" s="1"/>
  <c r="D935" i="4" s="1"/>
  <c r="D936" i="4" s="1"/>
  <c r="D937" i="4" s="1"/>
  <c r="D938" i="4" s="1"/>
  <c r="D939" i="4" s="1"/>
  <c r="D940" i="4" s="1"/>
  <c r="D941" i="4" s="1"/>
  <c r="D942" i="4" s="1"/>
  <c r="D943" i="4" s="1"/>
  <c r="D944" i="4" s="1"/>
  <c r="D945" i="4" s="1"/>
  <c r="D946" i="4" s="1"/>
  <c r="D947" i="4" s="1"/>
  <c r="D948" i="4" s="1"/>
  <c r="D949" i="4" s="1"/>
  <c r="D950" i="4" s="1"/>
  <c r="D951" i="4" s="1"/>
  <c r="D952" i="4" s="1"/>
  <c r="D953" i="4" s="1"/>
  <c r="D954" i="4" s="1"/>
  <c r="D955" i="4" s="1"/>
  <c r="D956" i="4" s="1"/>
  <c r="D957" i="4" s="1"/>
  <c r="D958" i="4" s="1"/>
  <c r="D959" i="4" s="1"/>
  <c r="D960" i="4" s="1"/>
  <c r="D961" i="4" s="1"/>
  <c r="D962" i="4" s="1"/>
  <c r="D963" i="4" s="1"/>
  <c r="D964" i="4" s="1"/>
  <c r="D965" i="4" s="1"/>
  <c r="D966" i="4" s="1"/>
  <c r="D967" i="4" s="1"/>
  <c r="D968" i="4" s="1"/>
  <c r="D969" i="4" s="1"/>
  <c r="D970" i="4" s="1"/>
  <c r="D971" i="4" s="1"/>
  <c r="D972" i="4" s="1"/>
  <c r="D973" i="4" s="1"/>
  <c r="D974" i="4" s="1"/>
  <c r="D975" i="4" s="1"/>
  <c r="D976" i="4" s="1"/>
  <c r="D977" i="4" s="1"/>
  <c r="D978" i="4" s="1"/>
  <c r="D979" i="4" s="1"/>
  <c r="D980" i="4" s="1"/>
  <c r="D981" i="4" s="1"/>
  <c r="D982" i="4" s="1"/>
  <c r="D983" i="4" s="1"/>
  <c r="D984" i="4" s="1"/>
  <c r="D985" i="4" s="1"/>
  <c r="D986" i="4" s="1"/>
  <c r="D987" i="4" s="1"/>
  <c r="D988" i="4" s="1"/>
  <c r="D989" i="4" s="1"/>
  <c r="D990" i="4" s="1"/>
  <c r="D991" i="4" s="1"/>
  <c r="D992" i="4" s="1"/>
  <c r="D993" i="4" s="1"/>
  <c r="D994" i="4" s="1"/>
  <c r="D995" i="4" s="1"/>
  <c r="D996" i="4" s="1"/>
  <c r="D997" i="4" s="1"/>
  <c r="D998" i="4" s="1"/>
  <c r="D999" i="4" s="1"/>
  <c r="D1000" i="4" s="1"/>
  <c r="D1001" i="4" s="1"/>
  <c r="D1002" i="4" s="1"/>
  <c r="D1003" i="4" s="1"/>
  <c r="D1004" i="4" s="1"/>
  <c r="D1005" i="4" s="1"/>
  <c r="D1006" i="4" s="1"/>
  <c r="D1007" i="4" s="1"/>
  <c r="D1008" i="4" s="1"/>
  <c r="D1009" i="4" s="1"/>
  <c r="D1010" i="4" s="1"/>
  <c r="D1011" i="4" s="1"/>
  <c r="D1012" i="4" s="1"/>
  <c r="D1013" i="4" s="1"/>
  <c r="D1014" i="4" s="1"/>
  <c r="D1015" i="4" s="1"/>
  <c r="D1016" i="4" s="1"/>
  <c r="D1017" i="4" s="1"/>
  <c r="D1018" i="4" s="1"/>
  <c r="D1019" i="4" s="1"/>
  <c r="D1020" i="4" s="1"/>
  <c r="D1021" i="4" s="1"/>
  <c r="D1022" i="4" s="1"/>
  <c r="D1023" i="4" s="1"/>
  <c r="D1024" i="4" s="1"/>
  <c r="D1025" i="4" s="1"/>
  <c r="D1026" i="4" s="1"/>
  <c r="D1027" i="4" s="1"/>
  <c r="D1028" i="4" s="1"/>
  <c r="D1029" i="4" s="1"/>
  <c r="D1030" i="4" s="1"/>
  <c r="D1031" i="4" s="1"/>
  <c r="D1032" i="4" s="1"/>
  <c r="D1033" i="4" s="1"/>
  <c r="D1034" i="4" s="1"/>
  <c r="D1035" i="4" s="1"/>
  <c r="D1036" i="4" s="1"/>
  <c r="D1037" i="4" s="1"/>
  <c r="D1038" i="4" s="1"/>
  <c r="D1039" i="4" s="1"/>
  <c r="D1040" i="4" s="1"/>
  <c r="D1041" i="4" s="1"/>
  <c r="D1042" i="4" s="1"/>
  <c r="D1043" i="4" s="1"/>
  <c r="D1044" i="4" s="1"/>
  <c r="D1045" i="4" s="1"/>
  <c r="D1046" i="4" s="1"/>
  <c r="D1047" i="4" s="1"/>
  <c r="D1048" i="4" s="1"/>
  <c r="D1049" i="4" s="1"/>
  <c r="D1050" i="4" s="1"/>
  <c r="D1051" i="4" s="1"/>
  <c r="D1052" i="4" s="1"/>
  <c r="D1053" i="4" s="1"/>
  <c r="D1054" i="4" s="1"/>
  <c r="D1055" i="4" s="1"/>
  <c r="D1056" i="4" s="1"/>
  <c r="D1057" i="4" s="1"/>
  <c r="D1058" i="4" s="1"/>
  <c r="D1059" i="4" s="1"/>
  <c r="D1060" i="4" s="1"/>
  <c r="D1061" i="4" s="1"/>
  <c r="D1062" i="4" s="1"/>
  <c r="D1063" i="4" s="1"/>
  <c r="D1064" i="4" s="1"/>
  <c r="D1065" i="4" s="1"/>
  <c r="D1066" i="4" s="1"/>
  <c r="D1067" i="4" s="1"/>
  <c r="D1068" i="4" s="1"/>
  <c r="D1069" i="4" s="1"/>
  <c r="D1070" i="4" s="1"/>
  <c r="D1071" i="4" s="1"/>
  <c r="D1072" i="4" s="1"/>
  <c r="D1073" i="4" s="1"/>
  <c r="D1074" i="4" s="1"/>
  <c r="D1075" i="4" s="1"/>
  <c r="D1076" i="4" s="1"/>
  <c r="D1077" i="4" s="1"/>
  <c r="D1078" i="4" s="1"/>
  <c r="D1079" i="4" s="1"/>
  <c r="D1080" i="4" s="1"/>
  <c r="D1081" i="4" s="1"/>
  <c r="D1082" i="4" s="1"/>
  <c r="D1083" i="4" s="1"/>
  <c r="D1084" i="4" s="1"/>
  <c r="D1085" i="4" s="1"/>
  <c r="D1086" i="4" s="1"/>
  <c r="D1087" i="4" s="1"/>
  <c r="D1088" i="4" s="1"/>
  <c r="D1089" i="4" s="1"/>
  <c r="D1090" i="4" s="1"/>
  <c r="D1091" i="4" s="1"/>
  <c r="D1092" i="4" s="1"/>
  <c r="D1093" i="4" s="1"/>
  <c r="D1094" i="4" s="1"/>
  <c r="D1095" i="4" s="1"/>
  <c r="D1096" i="4" s="1"/>
  <c r="D1097" i="4" s="1"/>
  <c r="D1098" i="4" s="1"/>
  <c r="D1099" i="4" s="1"/>
  <c r="D1100" i="4" s="1"/>
  <c r="D1101" i="4" s="1"/>
  <c r="D1102" i="4" s="1"/>
  <c r="D1103" i="4" s="1"/>
  <c r="D1104" i="4" s="1"/>
  <c r="D1105" i="4" s="1"/>
  <c r="D1106" i="4" s="1"/>
  <c r="D1107" i="4" s="1"/>
  <c r="D1108" i="4" s="1"/>
  <c r="D1109" i="4" s="1"/>
  <c r="D1110" i="4" s="1"/>
  <c r="D1111" i="4" s="1"/>
  <c r="D1112" i="4" s="1"/>
  <c r="D1113" i="4" s="1"/>
  <c r="D1114" i="4" s="1"/>
  <c r="D1115" i="4" s="1"/>
  <c r="D1116" i="4" s="1"/>
  <c r="D1117" i="4" s="1"/>
  <c r="D1118" i="4" s="1"/>
  <c r="D1119" i="4" s="1"/>
  <c r="D1120" i="4" s="1"/>
  <c r="D1121" i="4" s="1"/>
  <c r="D1122" i="4" s="1"/>
  <c r="D1123" i="4" s="1"/>
  <c r="D1124" i="4" s="1"/>
  <c r="D1125" i="4" s="1"/>
  <c r="D1126" i="4" s="1"/>
  <c r="D1127" i="4" s="1"/>
  <c r="D1128" i="4" s="1"/>
  <c r="D1129" i="4" s="1"/>
  <c r="D1130" i="4" s="1"/>
  <c r="D1131" i="4" s="1"/>
  <c r="D1132" i="4" s="1"/>
  <c r="D1133" i="4" s="1"/>
  <c r="D1134" i="4" s="1"/>
  <c r="D1135" i="4" s="1"/>
  <c r="D1136" i="4" s="1"/>
  <c r="D1137" i="4" s="1"/>
  <c r="D1138" i="4" s="1"/>
  <c r="D1139" i="4" s="1"/>
  <c r="D1140" i="4" s="1"/>
  <c r="D1141" i="4" s="1"/>
  <c r="D1142" i="4" s="1"/>
  <c r="D1143" i="4" s="1"/>
  <c r="D1144" i="4" s="1"/>
  <c r="D1145" i="4" s="1"/>
  <c r="D1146" i="4" s="1"/>
  <c r="D1147" i="4" s="1"/>
  <c r="D1148" i="4" s="1"/>
  <c r="D1149" i="4" s="1"/>
  <c r="D1150" i="4" s="1"/>
  <c r="D1151" i="4" s="1"/>
  <c r="D1152" i="4" s="1"/>
  <c r="D1153" i="4" s="1"/>
  <c r="D1154" i="4" s="1"/>
  <c r="D1155" i="4" s="1"/>
  <c r="D1156" i="4" s="1"/>
  <c r="D1157" i="4" s="1"/>
  <c r="D1158" i="4" s="1"/>
  <c r="D1159" i="4" s="1"/>
  <c r="D1160" i="4" s="1"/>
  <c r="D1161" i="4" s="1"/>
  <c r="D1162" i="4" s="1"/>
  <c r="D1163" i="4" s="1"/>
  <c r="D1164" i="4" s="1"/>
  <c r="D1165" i="4" s="1"/>
  <c r="D1166" i="4" s="1"/>
  <c r="D1167" i="4" s="1"/>
  <c r="D1168" i="4" s="1"/>
  <c r="D1169" i="4" s="1"/>
  <c r="D1170" i="4" s="1"/>
  <c r="D1171" i="4" s="1"/>
  <c r="D1172" i="4" s="1"/>
  <c r="D1173" i="4" s="1"/>
  <c r="D1174" i="4" s="1"/>
  <c r="D1175" i="4" s="1"/>
  <c r="D1176" i="4" s="1"/>
  <c r="D1177" i="4" s="1"/>
  <c r="D1178" i="4" s="1"/>
  <c r="D1179" i="4" s="1"/>
  <c r="D1180" i="4" s="1"/>
  <c r="D1181" i="4" s="1"/>
  <c r="D1182" i="4" s="1"/>
  <c r="D1183" i="4" s="1"/>
  <c r="D1184" i="4" s="1"/>
  <c r="D1185" i="4" s="1"/>
  <c r="D1186" i="4" s="1"/>
  <c r="D1187" i="4" s="1"/>
  <c r="D1188" i="4" s="1"/>
  <c r="D1189" i="4" s="1"/>
  <c r="D1190" i="4" s="1"/>
  <c r="D1191" i="4" s="1"/>
  <c r="D1192" i="4" s="1"/>
  <c r="D1193" i="4" s="1"/>
  <c r="D1194" i="4" s="1"/>
  <c r="D1195" i="4" s="1"/>
  <c r="D1196" i="4" s="1"/>
  <c r="D1197" i="4" s="1"/>
  <c r="D1198" i="4" s="1"/>
  <c r="D1199" i="4" s="1"/>
  <c r="D1200" i="4" s="1"/>
  <c r="D1201" i="4" s="1"/>
  <c r="D1202" i="4" s="1"/>
  <c r="D1203" i="4" s="1"/>
  <c r="D1204" i="4" s="1"/>
  <c r="D1205" i="4" s="1"/>
  <c r="D1206" i="4" s="1"/>
  <c r="D1207" i="4" s="1"/>
  <c r="D1208" i="4" s="1"/>
  <c r="D1209" i="4" s="1"/>
  <c r="D1210" i="4" s="1"/>
  <c r="D1211" i="4" s="1"/>
  <c r="D1212" i="4" s="1"/>
  <c r="D1213" i="4" s="1"/>
  <c r="D1214" i="4" s="1"/>
  <c r="D1215" i="4" s="1"/>
  <c r="D1216" i="4" s="1"/>
  <c r="D1217" i="4" s="1"/>
  <c r="D1218" i="4" s="1"/>
  <c r="D1219" i="4" s="1"/>
  <c r="D1220" i="4" s="1"/>
  <c r="D1221" i="4" s="1"/>
  <c r="D1222" i="4" s="1"/>
  <c r="D1223" i="4" s="1"/>
  <c r="D1224" i="4" s="1"/>
  <c r="D1225" i="4" s="1"/>
  <c r="D1226" i="4" s="1"/>
  <c r="D1227" i="4" s="1"/>
  <c r="D1228" i="4" s="1"/>
  <c r="D1229" i="4" s="1"/>
  <c r="D1230" i="4" s="1"/>
  <c r="D1231" i="4" s="1"/>
  <c r="D1232" i="4" s="1"/>
  <c r="D1233" i="4" s="1"/>
  <c r="D1234" i="4" s="1"/>
  <c r="D1235" i="4" s="1"/>
  <c r="D1236" i="4" s="1"/>
  <c r="D1237" i="4" s="1"/>
  <c r="D1238" i="4" s="1"/>
  <c r="D1239" i="4" s="1"/>
  <c r="D1240" i="4" s="1"/>
  <c r="D1241" i="4" s="1"/>
  <c r="D1242" i="4" s="1"/>
  <c r="D1243" i="4" s="1"/>
  <c r="D1244" i="4" s="1"/>
  <c r="D1245" i="4" s="1"/>
  <c r="D1246" i="4" s="1"/>
  <c r="D1247" i="4" s="1"/>
  <c r="D1248" i="4" s="1"/>
  <c r="D1249" i="4" s="1"/>
  <c r="D1250" i="4" s="1"/>
  <c r="D1251" i="4" s="1"/>
  <c r="D1252" i="4" s="1"/>
  <c r="D1253" i="4" s="1"/>
  <c r="D1254" i="4" s="1"/>
  <c r="D1255" i="4" s="1"/>
  <c r="D1256" i="4" s="1"/>
  <c r="D1257" i="4" s="1"/>
  <c r="D1258" i="4" s="1"/>
  <c r="D1259" i="4" s="1"/>
  <c r="D1260" i="4" s="1"/>
  <c r="D1261" i="4" s="1"/>
  <c r="D1262" i="4" s="1"/>
  <c r="D1263" i="4" s="1"/>
  <c r="D1264" i="4" s="1"/>
  <c r="D1265" i="4" s="1"/>
  <c r="D1266" i="4" s="1"/>
  <c r="D1267" i="4" s="1"/>
  <c r="D1268" i="4" s="1"/>
  <c r="D1269" i="4" s="1"/>
  <c r="D1270" i="4" s="1"/>
  <c r="D1271" i="4" s="1"/>
  <c r="D1272" i="4" s="1"/>
  <c r="D1273" i="4" s="1"/>
  <c r="D1274" i="4" s="1"/>
  <c r="D1275" i="4" s="1"/>
  <c r="D1276" i="4" s="1"/>
  <c r="D1277" i="4" s="1"/>
  <c r="D1278" i="4" s="1"/>
  <c r="D1279" i="4" s="1"/>
  <c r="D1280" i="4" s="1"/>
  <c r="D1281" i="4" s="1"/>
  <c r="D1282" i="4" s="1"/>
  <c r="D1283" i="4" s="1"/>
  <c r="D1284" i="4" s="1"/>
  <c r="D1285" i="4" s="1"/>
  <c r="D1286" i="4" s="1"/>
  <c r="D1287" i="4" s="1"/>
  <c r="D1288" i="4" s="1"/>
  <c r="D1289" i="4" s="1"/>
  <c r="D1290" i="4" s="1"/>
  <c r="D1291" i="4" s="1"/>
  <c r="D1292" i="4" s="1"/>
  <c r="D1293" i="4" s="1"/>
  <c r="D1294" i="4" s="1"/>
  <c r="D1295" i="4" s="1"/>
  <c r="D1296" i="4" s="1"/>
  <c r="D1297" i="4" s="1"/>
  <c r="D1298" i="4" s="1"/>
  <c r="D1299" i="4" s="1"/>
  <c r="D1300" i="4" s="1"/>
  <c r="D1301" i="4" s="1"/>
  <c r="D1302" i="4" s="1"/>
  <c r="D1303" i="4" s="1"/>
  <c r="D1304" i="4" s="1"/>
  <c r="D1305" i="4" s="1"/>
  <c r="D1306" i="4" s="1"/>
  <c r="D1307" i="4" s="1"/>
  <c r="D1308" i="4" s="1"/>
  <c r="D1309" i="4" s="1"/>
  <c r="D1310" i="4" s="1"/>
  <c r="D1311" i="4" s="1"/>
  <c r="D1312" i="4" s="1"/>
  <c r="D1313" i="4" s="1"/>
  <c r="D1314" i="4" s="1"/>
  <c r="D1315" i="4" s="1"/>
  <c r="D1316" i="4" s="1"/>
  <c r="D1317" i="4" s="1"/>
  <c r="D1318" i="4" s="1"/>
  <c r="D1319" i="4" s="1"/>
  <c r="D1320" i="4" s="1"/>
  <c r="D1321" i="4" s="1"/>
  <c r="D1322" i="4" s="1"/>
  <c r="D1323" i="4" s="1"/>
  <c r="D1324" i="4" s="1"/>
  <c r="D1325" i="4" s="1"/>
  <c r="D1326" i="4" s="1"/>
  <c r="D1327" i="4" s="1"/>
  <c r="D1328" i="4" s="1"/>
  <c r="D1329" i="4" s="1"/>
  <c r="D1330" i="4" s="1"/>
  <c r="D1331" i="4" s="1"/>
  <c r="D1332" i="4" s="1"/>
  <c r="D1333" i="4" s="1"/>
  <c r="D1334" i="4" s="1"/>
  <c r="D1335" i="4" s="1"/>
  <c r="D1336" i="4" s="1"/>
  <c r="D1337" i="4" s="1"/>
  <c r="D1338" i="4" s="1"/>
  <c r="D1339" i="4" s="1"/>
  <c r="D1340" i="4" s="1"/>
  <c r="D1341" i="4" s="1"/>
  <c r="D1342" i="4" s="1"/>
  <c r="D1343" i="4" s="1"/>
  <c r="D1344" i="4" s="1"/>
  <c r="D1345" i="4" s="1"/>
  <c r="D1346" i="4" s="1"/>
  <c r="D1347" i="4" s="1"/>
  <c r="D1348" i="4" s="1"/>
  <c r="D1349" i="4" s="1"/>
  <c r="D1350" i="4" s="1"/>
  <c r="D1351" i="4" s="1"/>
  <c r="D1352" i="4" s="1"/>
  <c r="D1353" i="4" s="1"/>
  <c r="D1354" i="4" s="1"/>
  <c r="D1355" i="4" s="1"/>
  <c r="D1356" i="4" s="1"/>
  <c r="D1357" i="4" s="1"/>
  <c r="D1358" i="4" s="1"/>
  <c r="D1359" i="4" s="1"/>
  <c r="D1360" i="4" s="1"/>
  <c r="D1361" i="4" s="1"/>
  <c r="D1362" i="4" s="1"/>
  <c r="D1363" i="4" s="1"/>
  <c r="D1364" i="4" s="1"/>
  <c r="D1365" i="4" s="1"/>
  <c r="D1366" i="4" s="1"/>
  <c r="D1367" i="4" s="1"/>
  <c r="D1368" i="4" s="1"/>
  <c r="D1369" i="4" s="1"/>
  <c r="D1370" i="4" s="1"/>
  <c r="D1371" i="4" s="1"/>
  <c r="D1372" i="4" s="1"/>
  <c r="D1373" i="4" s="1"/>
  <c r="D1374" i="4" s="1"/>
  <c r="D1375" i="4" s="1"/>
  <c r="D1376" i="4" s="1"/>
  <c r="D1377" i="4" s="1"/>
  <c r="D1378" i="4" s="1"/>
  <c r="D1379" i="4" s="1"/>
  <c r="D1380" i="4" s="1"/>
  <c r="D1381" i="4" s="1"/>
  <c r="D1382" i="4" s="1"/>
  <c r="D1383" i="4" s="1"/>
  <c r="D1384" i="4" s="1"/>
  <c r="D1385" i="4" s="1"/>
  <c r="D1386" i="4" s="1"/>
  <c r="D1387" i="4" s="1"/>
  <c r="D1388" i="4" s="1"/>
  <c r="D1389" i="4" s="1"/>
  <c r="D1390" i="4" s="1"/>
  <c r="D1391" i="4" s="1"/>
  <c r="D1392" i="4" s="1"/>
  <c r="D1393" i="4" s="1"/>
  <c r="D1394" i="4" s="1"/>
  <c r="D1395" i="4" s="1"/>
  <c r="D1396" i="4" s="1"/>
  <c r="D1397" i="4" s="1"/>
  <c r="D1398" i="4" s="1"/>
  <c r="D1399" i="4" s="1"/>
  <c r="D1400" i="4" s="1"/>
  <c r="D1401" i="4" s="1"/>
  <c r="D1402" i="4" s="1"/>
  <c r="D1403" i="4" s="1"/>
  <c r="D1404" i="4" s="1"/>
  <c r="D1405" i="4" s="1"/>
  <c r="D1406" i="4" s="1"/>
  <c r="D1407" i="4" s="1"/>
  <c r="D1408" i="4" s="1"/>
  <c r="D1409" i="4" s="1"/>
  <c r="D1410" i="4" s="1"/>
  <c r="D1411" i="4" s="1"/>
  <c r="D1412" i="4" s="1"/>
  <c r="D1413" i="4" s="1"/>
  <c r="D1414" i="4" s="1"/>
  <c r="D1415" i="4" s="1"/>
  <c r="D1416" i="4" s="1"/>
  <c r="D1417" i="4" s="1"/>
  <c r="D1418" i="4" s="1"/>
  <c r="D1419" i="4" s="1"/>
  <c r="D1420" i="4" s="1"/>
  <c r="D1421" i="4" s="1"/>
  <c r="D1422" i="4" s="1"/>
  <c r="D1423" i="4" s="1"/>
  <c r="D1424" i="4" s="1"/>
  <c r="D1425" i="4" s="1"/>
  <c r="D1426" i="4" s="1"/>
  <c r="D1427" i="4" s="1"/>
  <c r="D1428" i="4" s="1"/>
  <c r="D1429" i="4" s="1"/>
  <c r="D1430" i="4" s="1"/>
  <c r="D1431" i="4" s="1"/>
  <c r="D1432" i="4" s="1"/>
  <c r="D1433" i="4" s="1"/>
  <c r="D1434" i="4" s="1"/>
  <c r="D1435" i="4" s="1"/>
  <c r="D1436" i="4" s="1"/>
  <c r="D1437" i="4" s="1"/>
  <c r="D1438" i="4" s="1"/>
  <c r="D1439" i="4" s="1"/>
  <c r="D1440" i="4" s="1"/>
  <c r="D1441" i="4" s="1"/>
  <c r="D1442" i="4" s="1"/>
  <c r="D1443" i="4" s="1"/>
  <c r="D1444" i="4" s="1"/>
  <c r="D1445" i="4" s="1"/>
  <c r="D1446" i="4" s="1"/>
  <c r="D1447" i="4" s="1"/>
  <c r="D1448" i="4" s="1"/>
  <c r="D1449" i="4" s="1"/>
  <c r="D1450" i="4" s="1"/>
  <c r="D1451" i="4" s="1"/>
  <c r="D1452" i="4" s="1"/>
  <c r="D1453" i="4" s="1"/>
  <c r="D1454" i="4" s="1"/>
  <c r="D1455" i="4" s="1"/>
  <c r="D1456" i="4" s="1"/>
  <c r="D1457" i="4" s="1"/>
  <c r="D1458" i="4" s="1"/>
  <c r="D1459" i="4" s="1"/>
  <c r="D1460" i="4" s="1"/>
  <c r="D1461" i="4" s="1"/>
  <c r="D1462" i="4" s="1"/>
  <c r="D1463" i="4" s="1"/>
  <c r="D1464" i="4" s="1"/>
  <c r="D1465" i="4" s="1"/>
  <c r="D1466" i="4" s="1"/>
  <c r="D1467" i="4" s="1"/>
  <c r="D1468" i="4" s="1"/>
  <c r="D1469" i="4" s="1"/>
  <c r="D1470" i="4" s="1"/>
  <c r="D1471" i="4" s="1"/>
  <c r="D1472" i="4" s="1"/>
  <c r="D1473" i="4" s="1"/>
  <c r="D1474" i="4" s="1"/>
  <c r="D1475" i="4" s="1"/>
  <c r="D1476" i="4" s="1"/>
  <c r="D1477" i="4" s="1"/>
  <c r="D1478" i="4" s="1"/>
  <c r="D1479" i="4" s="1"/>
  <c r="D1480" i="4" s="1"/>
  <c r="D1481" i="4" s="1"/>
  <c r="D1482" i="4" s="1"/>
  <c r="D1483" i="4" s="1"/>
  <c r="D1484" i="4" s="1"/>
  <c r="D1485" i="4" s="1"/>
  <c r="D1486" i="4" s="1"/>
  <c r="D1487" i="4" s="1"/>
  <c r="D1488" i="4" s="1"/>
  <c r="D1489" i="4" s="1"/>
  <c r="D1490" i="4" s="1"/>
  <c r="D1491" i="4" s="1"/>
  <c r="D1492" i="4" s="1"/>
  <c r="D1493" i="4" s="1"/>
  <c r="D1494" i="4" s="1"/>
  <c r="D1495" i="4" s="1"/>
  <c r="D1496" i="4" s="1"/>
  <c r="D1497" i="4" s="1"/>
  <c r="D1498" i="4" s="1"/>
  <c r="D1499" i="4" s="1"/>
  <c r="D1500" i="4" s="1"/>
  <c r="D1501" i="4" s="1"/>
  <c r="D1502" i="4" s="1"/>
  <c r="D1503" i="4" s="1"/>
  <c r="D1504" i="4" s="1"/>
  <c r="D1505" i="4" s="1"/>
  <c r="D1506" i="4" s="1"/>
  <c r="D1507" i="4" s="1"/>
  <c r="D1508" i="4" s="1"/>
  <c r="D1509" i="4" s="1"/>
  <c r="D1510" i="4" s="1"/>
  <c r="D1511" i="4" s="1"/>
  <c r="D1512" i="4" s="1"/>
  <c r="D1513" i="4" s="1"/>
  <c r="D1514" i="4" s="1"/>
  <c r="D1515" i="4" s="1"/>
  <c r="D1516" i="4" s="1"/>
  <c r="D1517" i="4" s="1"/>
  <c r="D1518" i="4" s="1"/>
  <c r="D1519" i="4" s="1"/>
  <c r="D1520" i="4" s="1"/>
  <c r="D1521" i="4" s="1"/>
  <c r="D1522" i="4" s="1"/>
  <c r="D1523" i="4" s="1"/>
  <c r="D1524" i="4" s="1"/>
  <c r="D1525" i="4" s="1"/>
  <c r="D1526" i="4" s="1"/>
  <c r="D1527" i="4" s="1"/>
  <c r="D1528" i="4" s="1"/>
  <c r="D1529" i="4" s="1"/>
  <c r="D1530" i="4" s="1"/>
  <c r="D1531" i="4" s="1"/>
  <c r="D1532" i="4" s="1"/>
  <c r="D1533" i="4" s="1"/>
  <c r="D1534" i="4" s="1"/>
  <c r="D1535" i="4" s="1"/>
  <c r="D1536" i="4" s="1"/>
  <c r="D1537" i="4" s="1"/>
  <c r="D1538" i="4" s="1"/>
  <c r="D1539" i="4" s="1"/>
  <c r="D1540" i="4" s="1"/>
  <c r="D1541" i="4" s="1"/>
  <c r="D1542" i="4" s="1"/>
  <c r="D1543" i="4" s="1"/>
  <c r="D1544" i="4" s="1"/>
  <c r="D1545" i="4" s="1"/>
  <c r="D1546" i="4" s="1"/>
  <c r="D1547" i="4" s="1"/>
  <c r="D1548" i="4" s="1"/>
  <c r="D1549" i="4" s="1"/>
  <c r="D1550" i="4" s="1"/>
  <c r="D1551" i="4" s="1"/>
  <c r="D1552" i="4" s="1"/>
  <c r="D1553" i="4" s="1"/>
  <c r="D1554" i="4" s="1"/>
  <c r="D1555" i="4" s="1"/>
  <c r="D1556" i="4" s="1"/>
  <c r="D1557" i="4" s="1"/>
  <c r="D1558" i="4" s="1"/>
  <c r="D1559" i="4" s="1"/>
  <c r="D1560" i="4" s="1"/>
  <c r="D1561" i="4" s="1"/>
  <c r="D1562" i="4" s="1"/>
  <c r="D1563" i="4" s="1"/>
  <c r="D1564" i="4" s="1"/>
  <c r="D1565" i="4" s="1"/>
  <c r="D1566" i="4" s="1"/>
  <c r="D1567" i="4" s="1"/>
  <c r="D1568" i="4" s="1"/>
  <c r="D1569" i="4" s="1"/>
  <c r="D1570" i="4" s="1"/>
  <c r="D1571" i="4" s="1"/>
  <c r="D1572" i="4" s="1"/>
  <c r="D1573" i="4" s="1"/>
  <c r="D1574" i="4" s="1"/>
  <c r="D1575" i="4" s="1"/>
  <c r="D1576" i="4" s="1"/>
  <c r="D1577" i="4" s="1"/>
  <c r="D1578" i="4" s="1"/>
  <c r="D1579" i="4" s="1"/>
  <c r="D1580" i="4" s="1"/>
  <c r="D1581" i="4" s="1"/>
  <c r="D1582" i="4" s="1"/>
  <c r="D1583" i="4" s="1"/>
  <c r="D1584" i="4" s="1"/>
  <c r="D1585" i="4" s="1"/>
  <c r="D1586" i="4" s="1"/>
  <c r="D1587" i="4" s="1"/>
  <c r="D1588" i="4" s="1"/>
  <c r="D1589" i="4" s="1"/>
  <c r="D1590" i="4" s="1"/>
  <c r="D1591" i="4" s="1"/>
  <c r="D1592" i="4" s="1"/>
  <c r="D1593" i="4" s="1"/>
  <c r="D1594" i="4" s="1"/>
  <c r="D1595" i="4" s="1"/>
  <c r="D1596" i="4" s="1"/>
  <c r="D1597" i="4" s="1"/>
  <c r="D1598" i="4" s="1"/>
  <c r="D1599" i="4" s="1"/>
  <c r="D1600" i="4" s="1"/>
  <c r="D1601" i="4" s="1"/>
  <c r="D1602" i="4" s="1"/>
  <c r="D1603" i="4" s="1"/>
  <c r="D1604" i="4" s="1"/>
  <c r="D1605" i="4" s="1"/>
  <c r="D1606" i="4" s="1"/>
  <c r="D1607" i="4" s="1"/>
  <c r="D1608" i="4" s="1"/>
  <c r="D1609" i="4" s="1"/>
  <c r="D1610" i="4" s="1"/>
  <c r="D1611" i="4" s="1"/>
  <c r="D1612" i="4" s="1"/>
  <c r="D1613" i="4" s="1"/>
  <c r="D1614" i="4" s="1"/>
  <c r="D1615" i="4" s="1"/>
  <c r="D1616" i="4" s="1"/>
  <c r="D1617" i="4" s="1"/>
  <c r="D1618" i="4" s="1"/>
  <c r="D1619" i="4" s="1"/>
  <c r="D1620" i="4" s="1"/>
  <c r="D1621" i="4" s="1"/>
  <c r="D1622" i="4" s="1"/>
  <c r="D1623" i="4" s="1"/>
  <c r="D1624" i="4" s="1"/>
  <c r="D1625" i="4" s="1"/>
  <c r="D1626" i="4" s="1"/>
  <c r="D1627" i="4" s="1"/>
  <c r="D1628" i="4" s="1"/>
  <c r="D1629" i="4" s="1"/>
  <c r="D1630" i="4" s="1"/>
  <c r="D1631" i="4" s="1"/>
  <c r="D1632" i="4" s="1"/>
  <c r="D1633" i="4" s="1"/>
  <c r="D1634" i="4" s="1"/>
  <c r="D1635" i="4" s="1"/>
  <c r="D1636" i="4" s="1"/>
  <c r="D1637" i="4" s="1"/>
  <c r="D1638" i="4" s="1"/>
  <c r="D1639" i="4" s="1"/>
  <c r="D1640" i="4" s="1"/>
  <c r="D1641" i="4" s="1"/>
  <c r="D1642" i="4" s="1"/>
  <c r="D1643" i="4" s="1"/>
  <c r="D1644" i="4" s="1"/>
  <c r="D1645" i="4" s="1"/>
  <c r="D1646" i="4" s="1"/>
  <c r="D1647" i="4" s="1"/>
  <c r="D1648" i="4" s="1"/>
  <c r="D1649" i="4" s="1"/>
  <c r="D1650" i="4" s="1"/>
  <c r="D1651" i="4" s="1"/>
  <c r="D1652" i="4" s="1"/>
  <c r="D1653" i="4" s="1"/>
  <c r="D1654" i="4" s="1"/>
  <c r="D1655" i="4" s="1"/>
  <c r="D1656" i="4" s="1"/>
  <c r="D1657" i="4" s="1"/>
  <c r="D1658" i="4" s="1"/>
  <c r="D1659" i="4" s="1"/>
  <c r="D1660" i="4" s="1"/>
  <c r="D1661" i="4" s="1"/>
  <c r="D1662" i="4" s="1"/>
  <c r="D1663" i="4" s="1"/>
  <c r="D1664" i="4" s="1"/>
  <c r="D1665" i="4" s="1"/>
  <c r="D1666" i="4" s="1"/>
  <c r="D1667" i="4" s="1"/>
  <c r="D1668" i="4" s="1"/>
  <c r="D1669" i="4" s="1"/>
  <c r="D1670" i="4" s="1"/>
  <c r="D1671" i="4" s="1"/>
  <c r="D1672" i="4" s="1"/>
  <c r="D1673" i="4" s="1"/>
  <c r="D1674" i="4" s="1"/>
  <c r="D1675" i="4" s="1"/>
  <c r="D1676" i="4" s="1"/>
  <c r="D1677" i="4" s="1"/>
  <c r="D1678" i="4" s="1"/>
  <c r="D1679" i="4" s="1"/>
  <c r="D1680" i="4" s="1"/>
  <c r="D1681" i="4" s="1"/>
  <c r="D1682" i="4" s="1"/>
  <c r="D1683" i="4" s="1"/>
  <c r="D1684" i="4" s="1"/>
  <c r="D1685" i="4" s="1"/>
  <c r="D1686" i="4" s="1"/>
  <c r="D1687" i="4" s="1"/>
  <c r="D1688" i="4" s="1"/>
  <c r="D1689" i="4" s="1"/>
  <c r="D1690" i="4" s="1"/>
  <c r="D1691" i="4" s="1"/>
  <c r="D1692" i="4" s="1"/>
  <c r="D1693" i="4" s="1"/>
  <c r="D1694" i="4" s="1"/>
  <c r="D1695" i="4" s="1"/>
  <c r="D1696" i="4" s="1"/>
  <c r="D1697" i="4" s="1"/>
  <c r="D1698" i="4" s="1"/>
  <c r="D1699" i="4" s="1"/>
  <c r="D1700" i="4" s="1"/>
  <c r="D1701" i="4" s="1"/>
  <c r="D1702" i="4" s="1"/>
  <c r="D1703" i="4" s="1"/>
  <c r="D1704" i="4" s="1"/>
  <c r="D1705" i="4" s="1"/>
  <c r="D1706" i="4" s="1"/>
  <c r="D1707" i="4" s="1"/>
  <c r="D1708" i="4" s="1"/>
  <c r="D1709" i="4" s="1"/>
  <c r="D1710" i="4" s="1"/>
  <c r="D1711" i="4" s="1"/>
  <c r="D1712" i="4" s="1"/>
  <c r="D1713" i="4" s="1"/>
  <c r="D1714" i="4" s="1"/>
  <c r="D1715" i="4" s="1"/>
  <c r="D1716" i="4" s="1"/>
  <c r="D1717" i="4" s="1"/>
  <c r="D1718" i="4" s="1"/>
  <c r="D1719" i="4" s="1"/>
  <c r="D1720" i="4" s="1"/>
  <c r="D1721" i="4" s="1"/>
  <c r="D1722" i="4" s="1"/>
  <c r="D1723" i="4" s="1"/>
  <c r="D1724" i="4" s="1"/>
  <c r="D1725" i="4" s="1"/>
  <c r="D1726" i="4" s="1"/>
  <c r="D1727" i="4" s="1"/>
  <c r="D1728" i="4" s="1"/>
  <c r="D1729" i="4" s="1"/>
  <c r="D1730" i="4" s="1"/>
  <c r="D1731" i="4" s="1"/>
  <c r="D1732" i="4" s="1"/>
  <c r="D1733" i="4" s="1"/>
  <c r="D1734" i="4" s="1"/>
  <c r="D1735" i="4" s="1"/>
  <c r="D1736" i="4" s="1"/>
  <c r="D1737" i="4" s="1"/>
  <c r="D1738" i="4" s="1"/>
  <c r="D1739" i="4" s="1"/>
  <c r="D1740" i="4" s="1"/>
  <c r="D1741" i="4" s="1"/>
  <c r="D1742" i="4" s="1"/>
  <c r="D1743" i="4" s="1"/>
  <c r="D1744" i="4" s="1"/>
  <c r="D1745" i="4" s="1"/>
  <c r="D1746" i="4" s="1"/>
  <c r="D1747" i="4" s="1"/>
  <c r="D1748" i="4" s="1"/>
  <c r="D1749" i="4" s="1"/>
  <c r="D1750" i="4" s="1"/>
  <c r="D1751" i="4" s="1"/>
  <c r="D1752" i="4" s="1"/>
  <c r="D1753" i="4" s="1"/>
  <c r="D1754" i="4" s="1"/>
  <c r="D1755" i="4" s="1"/>
  <c r="D1756" i="4" s="1"/>
  <c r="D1757" i="4" s="1"/>
  <c r="D1758" i="4" s="1"/>
  <c r="D1759" i="4" s="1"/>
  <c r="D1760" i="4" s="1"/>
  <c r="D1761" i="4" s="1"/>
  <c r="D1762" i="4" s="1"/>
  <c r="D1763" i="4" s="1"/>
  <c r="D1764" i="4" s="1"/>
  <c r="D1765" i="4" s="1"/>
  <c r="D1766" i="4" s="1"/>
  <c r="D1767" i="4" s="1"/>
  <c r="D1768" i="4" s="1"/>
  <c r="D1769" i="4" s="1"/>
  <c r="D1770" i="4" s="1"/>
  <c r="D1771" i="4" s="1"/>
  <c r="D1772" i="4" s="1"/>
  <c r="D1773" i="4" s="1"/>
  <c r="D1774" i="4" s="1"/>
  <c r="D1775" i="4" s="1"/>
  <c r="D1776" i="4" s="1"/>
  <c r="D1777" i="4" s="1"/>
  <c r="D1778" i="4" s="1"/>
  <c r="D1779" i="4" s="1"/>
  <c r="D1780" i="4" s="1"/>
  <c r="D1781" i="4" s="1"/>
  <c r="D1782" i="4" s="1"/>
  <c r="D1783" i="4" s="1"/>
  <c r="D1784" i="4" s="1"/>
  <c r="D1785" i="4" s="1"/>
  <c r="D1786" i="4" s="1"/>
  <c r="D1787" i="4" s="1"/>
  <c r="D1788" i="4" s="1"/>
  <c r="D1789" i="4" s="1"/>
  <c r="D1790" i="4" s="1"/>
  <c r="D1791" i="4" s="1"/>
  <c r="D1792" i="4" s="1"/>
  <c r="D1793" i="4" s="1"/>
  <c r="D1794" i="4" s="1"/>
  <c r="D1795" i="4" s="1"/>
  <c r="D1796" i="4" s="1"/>
  <c r="D1797" i="4" s="1"/>
  <c r="D1798" i="4" s="1"/>
  <c r="D1799" i="4" s="1"/>
  <c r="D1800" i="4" s="1"/>
  <c r="D1801" i="4" s="1"/>
  <c r="D1802" i="4" s="1"/>
  <c r="D1803" i="4" s="1"/>
  <c r="D1804" i="4" s="1"/>
  <c r="D1805" i="4" s="1"/>
  <c r="D1806" i="4" s="1"/>
  <c r="D1807" i="4" s="1"/>
  <c r="D1808" i="4" s="1"/>
  <c r="D1809" i="4" s="1"/>
  <c r="D1810" i="4" s="1"/>
  <c r="D1811" i="4" s="1"/>
  <c r="D1812" i="4" s="1"/>
  <c r="D1813" i="4" s="1"/>
  <c r="D1814" i="4" s="1"/>
  <c r="D1815" i="4" s="1"/>
  <c r="D1816" i="4" s="1"/>
  <c r="D1817" i="4" s="1"/>
  <c r="D1818" i="4" s="1"/>
  <c r="D1819" i="4" s="1"/>
  <c r="D1820" i="4" s="1"/>
  <c r="D1821" i="4" s="1"/>
  <c r="D1822" i="4" s="1"/>
  <c r="D1823" i="4" s="1"/>
  <c r="D1824" i="4" s="1"/>
  <c r="D1825" i="4" s="1"/>
  <c r="D1826" i="4" s="1"/>
  <c r="D1827" i="4" s="1"/>
  <c r="D1828" i="4" s="1"/>
  <c r="D1829" i="4" s="1"/>
  <c r="D1830" i="4" s="1"/>
  <c r="D1831" i="4" s="1"/>
  <c r="D1832" i="4" s="1"/>
  <c r="D1833" i="4" s="1"/>
  <c r="D1834" i="4" s="1"/>
  <c r="D1835" i="4" s="1"/>
  <c r="D1836" i="4" s="1"/>
  <c r="D1837" i="4" s="1"/>
  <c r="D1838" i="4" s="1"/>
  <c r="D1839" i="4" s="1"/>
  <c r="D1840" i="4" s="1"/>
  <c r="D1841" i="4" s="1"/>
  <c r="D1842" i="4" s="1"/>
  <c r="D1843" i="4" s="1"/>
  <c r="D1844" i="4" s="1"/>
  <c r="D1845" i="4" s="1"/>
  <c r="D1846" i="4" s="1"/>
  <c r="D1847" i="4" s="1"/>
  <c r="D1848" i="4" s="1"/>
  <c r="D1849" i="4" s="1"/>
  <c r="D1850" i="4" s="1"/>
  <c r="D1851" i="4" s="1"/>
  <c r="D1852" i="4" s="1"/>
  <c r="D1853" i="4" s="1"/>
  <c r="D1854" i="4" s="1"/>
  <c r="D1855" i="4" s="1"/>
  <c r="D1856" i="4" s="1"/>
  <c r="D1857" i="4" s="1"/>
  <c r="D1858" i="4" s="1"/>
  <c r="D1859" i="4" s="1"/>
  <c r="D1860" i="4" s="1"/>
  <c r="D1861" i="4" s="1"/>
  <c r="D1862" i="4" s="1"/>
  <c r="D1863" i="4" s="1"/>
  <c r="D1864" i="4" s="1"/>
  <c r="D1865" i="4" s="1"/>
  <c r="D1866" i="4" s="1"/>
  <c r="D1867" i="4" s="1"/>
  <c r="D1868" i="4" s="1"/>
  <c r="D1869" i="4" s="1"/>
  <c r="D1870" i="4" s="1"/>
  <c r="D1871" i="4" s="1"/>
  <c r="D1872" i="4" s="1"/>
  <c r="D1873" i="4" s="1"/>
  <c r="D1874" i="4" s="1"/>
  <c r="D1875" i="4" s="1"/>
  <c r="D1876" i="4" s="1"/>
  <c r="D1877" i="4" s="1"/>
  <c r="D1878" i="4" s="1"/>
  <c r="D1879" i="4" s="1"/>
  <c r="D1880" i="4" s="1"/>
  <c r="D1881" i="4" s="1"/>
  <c r="D1882" i="4" s="1"/>
  <c r="D1883" i="4" s="1"/>
  <c r="D1884" i="4" s="1"/>
  <c r="D1885" i="4" s="1"/>
  <c r="D1886" i="4" s="1"/>
  <c r="D1887" i="4" s="1"/>
  <c r="D1888" i="4" s="1"/>
  <c r="D1889" i="4" s="1"/>
  <c r="D1890" i="4" s="1"/>
  <c r="D1891" i="4" s="1"/>
  <c r="D1892" i="4" s="1"/>
  <c r="D1893" i="4" s="1"/>
  <c r="D1894" i="4" s="1"/>
  <c r="D1895" i="4" s="1"/>
  <c r="D1896" i="4" s="1"/>
  <c r="D1897" i="4" s="1"/>
  <c r="D1898" i="4" s="1"/>
  <c r="D1899" i="4" s="1"/>
  <c r="D1900" i="4" s="1"/>
  <c r="D1901" i="4" s="1"/>
  <c r="D1902" i="4" s="1"/>
  <c r="D1903" i="4" s="1"/>
  <c r="D1904" i="4" s="1"/>
  <c r="D1905" i="4" s="1"/>
  <c r="D1906" i="4" s="1"/>
  <c r="D1907" i="4" s="1"/>
  <c r="D1908" i="4" s="1"/>
  <c r="D1909" i="4" s="1"/>
  <c r="D1910" i="4" s="1"/>
  <c r="D1911" i="4" s="1"/>
  <c r="D1912" i="4" s="1"/>
  <c r="D1913" i="4" s="1"/>
  <c r="D1914" i="4" s="1"/>
  <c r="D1915" i="4" s="1"/>
  <c r="D1916" i="4" s="1"/>
  <c r="D1917" i="4" s="1"/>
  <c r="D1918" i="4" s="1"/>
  <c r="D1919" i="4" s="1"/>
  <c r="D1920" i="4" s="1"/>
  <c r="D1921" i="4" s="1"/>
  <c r="D1922" i="4" s="1"/>
  <c r="D1923" i="4" s="1"/>
  <c r="D1924" i="4" s="1"/>
  <c r="D1925" i="4" s="1"/>
  <c r="D1926" i="4" s="1"/>
  <c r="D1927" i="4" s="1"/>
  <c r="D1928" i="4" s="1"/>
  <c r="D1929" i="4" s="1"/>
  <c r="D1930" i="4" s="1"/>
  <c r="D1931" i="4" s="1"/>
  <c r="D1932" i="4" s="1"/>
  <c r="D1933" i="4" s="1"/>
  <c r="D1934" i="4" s="1"/>
  <c r="D1935" i="4" s="1"/>
  <c r="D1936" i="4" s="1"/>
  <c r="D1937" i="4" s="1"/>
  <c r="D1938" i="4" s="1"/>
  <c r="D1939" i="4" s="1"/>
  <c r="D1940" i="4" s="1"/>
  <c r="D1941" i="4" s="1"/>
  <c r="D1942" i="4" s="1"/>
  <c r="D1943" i="4" s="1"/>
  <c r="D1944" i="4" s="1"/>
  <c r="D1945" i="4" s="1"/>
  <c r="D1946" i="4" s="1"/>
  <c r="D1947" i="4" s="1"/>
  <c r="D1948" i="4" s="1"/>
  <c r="D1949" i="4" s="1"/>
  <c r="D1950" i="4" s="1"/>
  <c r="D1951" i="4" s="1"/>
  <c r="D1952" i="4" s="1"/>
  <c r="D1953" i="4" s="1"/>
  <c r="D1954" i="4" s="1"/>
  <c r="D1955" i="4" s="1"/>
  <c r="D1956" i="4" s="1"/>
  <c r="D1957" i="4" s="1"/>
  <c r="D1958" i="4" s="1"/>
  <c r="D1959" i="4" s="1"/>
  <c r="D1960" i="4" s="1"/>
  <c r="D1961" i="4" s="1"/>
  <c r="D1962" i="4" s="1"/>
  <c r="D1963" i="4" s="1"/>
  <c r="D1964" i="4" s="1"/>
  <c r="D1965" i="4" s="1"/>
  <c r="D1966" i="4" s="1"/>
  <c r="D1967" i="4" s="1"/>
  <c r="D1968" i="4" s="1"/>
  <c r="D1969" i="4" s="1"/>
  <c r="D1970" i="4" s="1"/>
  <c r="D1971" i="4" s="1"/>
  <c r="D1972" i="4" s="1"/>
  <c r="D1973" i="4" s="1"/>
  <c r="D1974" i="4" s="1"/>
  <c r="D1975" i="4" s="1"/>
  <c r="D1976" i="4" s="1"/>
  <c r="D1977" i="4" s="1"/>
  <c r="D1978" i="4" s="1"/>
  <c r="D1979" i="4" s="1"/>
  <c r="D1980" i="4" s="1"/>
  <c r="D1981" i="4" s="1"/>
  <c r="D1982" i="4" s="1"/>
  <c r="D1983" i="4" s="1"/>
  <c r="D1984" i="4" s="1"/>
  <c r="D1985" i="4" s="1"/>
  <c r="D1986" i="4" s="1"/>
  <c r="D1987" i="4" s="1"/>
  <c r="D1988" i="4" s="1"/>
  <c r="D1989" i="4" s="1"/>
  <c r="D1990" i="4" s="1"/>
  <c r="D1991" i="4" s="1"/>
  <c r="D1992" i="4" s="1"/>
  <c r="D1993" i="4" s="1"/>
  <c r="D1994" i="4" s="1"/>
  <c r="D1995" i="4" s="1"/>
  <c r="D1996" i="4" s="1"/>
  <c r="D1997" i="4" s="1"/>
  <c r="D1998" i="4" s="1"/>
  <c r="D1999" i="4" s="1"/>
  <c r="D2000" i="4" s="1"/>
  <c r="D2001" i="4" s="1"/>
  <c r="D2002" i="4" s="1"/>
  <c r="D2003" i="4" s="1"/>
  <c r="D2004" i="4" s="1"/>
  <c r="D2005" i="4" s="1"/>
  <c r="D2006" i="4" s="1"/>
  <c r="D2007" i="4" s="1"/>
  <c r="D2008" i="4" s="1"/>
  <c r="D2009" i="4" s="1"/>
  <c r="D2010" i="4" s="1"/>
  <c r="D2011" i="4" s="1"/>
  <c r="D2012" i="4" s="1"/>
  <c r="D2013" i="4" s="1"/>
  <c r="D2014" i="4" s="1"/>
  <c r="D2015" i="4" s="1"/>
  <c r="D2016" i="4" s="1"/>
  <c r="D2017" i="4" s="1"/>
  <c r="D2018" i="4" s="1"/>
  <c r="D2019" i="4" s="1"/>
  <c r="D2020" i="4" s="1"/>
  <c r="D2021" i="4" s="1"/>
  <c r="D2022" i="4" s="1"/>
  <c r="D2023" i="4" s="1"/>
  <c r="D2024" i="4" s="1"/>
  <c r="D2025" i="4" s="1"/>
  <c r="D2026" i="4" s="1"/>
  <c r="D2027" i="4" s="1"/>
  <c r="D2028" i="4" s="1"/>
  <c r="D2029" i="4" s="1"/>
  <c r="D2030" i="4" s="1"/>
  <c r="D2031" i="4" s="1"/>
  <c r="D2032" i="4" s="1"/>
  <c r="D2033" i="4" s="1"/>
  <c r="D2034" i="4" s="1"/>
  <c r="D2035" i="4" s="1"/>
  <c r="D2036" i="4" s="1"/>
  <c r="D2037" i="4" s="1"/>
  <c r="D2038" i="4" s="1"/>
  <c r="D2039" i="4" s="1"/>
  <c r="D2040" i="4" s="1"/>
  <c r="D2041" i="4" s="1"/>
  <c r="D2042" i="4" s="1"/>
  <c r="D2043" i="4" s="1"/>
  <c r="D2044" i="4" s="1"/>
  <c r="D2045" i="4" s="1"/>
  <c r="D2046" i="4" s="1"/>
  <c r="D2047" i="4" s="1"/>
  <c r="D2048" i="4" s="1"/>
  <c r="D2049" i="4" s="1"/>
  <c r="D2050" i="4" s="1"/>
  <c r="D2051" i="4" s="1"/>
  <c r="D2052" i="4" s="1"/>
  <c r="D2053" i="4" s="1"/>
  <c r="D2054" i="4" s="1"/>
  <c r="D2055" i="4" s="1"/>
  <c r="D2056" i="4" s="1"/>
  <c r="D2057" i="4" s="1"/>
  <c r="D2058" i="4" s="1"/>
  <c r="D2059" i="4" s="1"/>
  <c r="D2060" i="4" s="1"/>
  <c r="D2061" i="4" s="1"/>
  <c r="D2062" i="4" s="1"/>
  <c r="D2063" i="4" s="1"/>
  <c r="D2064" i="4" s="1"/>
  <c r="D2065" i="4" s="1"/>
  <c r="D2066" i="4" s="1"/>
  <c r="D2067" i="4" s="1"/>
  <c r="D2068" i="4" s="1"/>
  <c r="D2069" i="4" s="1"/>
  <c r="D2070" i="4" s="1"/>
  <c r="D2071" i="4" s="1"/>
  <c r="D2072" i="4" s="1"/>
  <c r="D2073" i="4" s="1"/>
  <c r="D2074" i="4" s="1"/>
  <c r="D2075" i="4" s="1"/>
  <c r="D2076" i="4" s="1"/>
  <c r="D2077" i="4" s="1"/>
  <c r="D2078" i="4" s="1"/>
  <c r="D2079" i="4" s="1"/>
  <c r="D2080" i="4" s="1"/>
  <c r="D2081" i="4" s="1"/>
  <c r="D2082" i="4" s="1"/>
  <c r="D2083" i="4" s="1"/>
  <c r="D2084" i="4" s="1"/>
  <c r="D2085" i="4" s="1"/>
  <c r="D2086" i="4" s="1"/>
  <c r="D2087" i="4" s="1"/>
  <c r="D2088" i="4" s="1"/>
  <c r="D2089" i="4" s="1"/>
  <c r="D2090" i="4" s="1"/>
  <c r="D2091" i="4" s="1"/>
  <c r="D2092" i="4" s="1"/>
  <c r="D2093" i="4" s="1"/>
  <c r="D2094" i="4" s="1"/>
  <c r="D2095" i="4" s="1"/>
  <c r="D2096" i="4" s="1"/>
  <c r="D2097" i="4" s="1"/>
  <c r="D2098" i="4" s="1"/>
  <c r="D2099" i="4" s="1"/>
  <c r="D2100" i="4" s="1"/>
  <c r="D2101" i="4" s="1"/>
  <c r="D2102" i="4" s="1"/>
  <c r="D2103" i="4" s="1"/>
  <c r="D2104" i="4" s="1"/>
  <c r="D2105" i="4" s="1"/>
  <c r="D2106" i="4" s="1"/>
  <c r="D2107" i="4" s="1"/>
  <c r="D2108" i="4" s="1"/>
  <c r="D2109" i="4" s="1"/>
  <c r="D2110" i="4" s="1"/>
  <c r="D2111" i="4" s="1"/>
  <c r="D2112" i="4" s="1"/>
  <c r="D2113" i="4" s="1"/>
  <c r="D2114" i="4" s="1"/>
  <c r="D2115" i="4" s="1"/>
  <c r="D2116" i="4" s="1"/>
  <c r="D2117" i="4" s="1"/>
  <c r="D2118" i="4" s="1"/>
  <c r="D2119" i="4" s="1"/>
  <c r="D2120" i="4" s="1"/>
  <c r="D2121" i="4" s="1"/>
  <c r="D2122" i="4" s="1"/>
  <c r="D2123" i="4" s="1"/>
  <c r="D2124" i="4" s="1"/>
  <c r="D2125" i="4" s="1"/>
  <c r="D2126" i="4" s="1"/>
  <c r="D2127" i="4" s="1"/>
  <c r="D2128" i="4" s="1"/>
  <c r="D2129" i="4" s="1"/>
  <c r="D2130" i="4" s="1"/>
  <c r="D2131" i="4" s="1"/>
  <c r="D2132" i="4" s="1"/>
  <c r="D2133" i="4" s="1"/>
  <c r="D2134" i="4" s="1"/>
  <c r="D2135" i="4" s="1"/>
  <c r="D2136" i="4" s="1"/>
  <c r="D2137" i="4" s="1"/>
  <c r="D2138" i="4" s="1"/>
  <c r="D2139" i="4" s="1"/>
  <c r="D2140" i="4" s="1"/>
  <c r="D2141" i="4" s="1"/>
  <c r="D2142" i="4" s="1"/>
  <c r="D2143" i="4" s="1"/>
  <c r="D2144" i="4" s="1"/>
  <c r="D2145" i="4" s="1"/>
  <c r="D2146" i="4" s="1"/>
  <c r="D2147" i="4" s="1"/>
  <c r="D2148" i="4" s="1"/>
  <c r="D2149" i="4" s="1"/>
  <c r="D2150" i="4" s="1"/>
  <c r="D2151" i="4" s="1"/>
  <c r="D2152" i="4" s="1"/>
  <c r="D2153" i="4" s="1"/>
  <c r="D2154" i="4" s="1"/>
  <c r="D2155" i="4" s="1"/>
  <c r="D2156" i="4" s="1"/>
  <c r="D2157" i="4" s="1"/>
  <c r="D2158" i="4" s="1"/>
  <c r="D2159" i="4" s="1"/>
  <c r="D2160" i="4" s="1"/>
  <c r="D2161" i="4" s="1"/>
  <c r="D2162" i="4" s="1"/>
  <c r="D2163" i="4" s="1"/>
  <c r="D2164" i="4" s="1"/>
  <c r="D2165" i="4" s="1"/>
  <c r="D2166" i="4" s="1"/>
  <c r="D2167" i="4" s="1"/>
  <c r="D2168" i="4" s="1"/>
  <c r="D2169" i="4" s="1"/>
  <c r="D2170" i="4" s="1"/>
  <c r="D2171" i="4" s="1"/>
  <c r="D2172" i="4" s="1"/>
  <c r="D2173" i="4" s="1"/>
  <c r="D2174" i="4" s="1"/>
  <c r="D2175" i="4" s="1"/>
  <c r="D2176" i="4" s="1"/>
  <c r="D2177" i="4" s="1"/>
  <c r="D2178" i="4" s="1"/>
  <c r="D2179" i="4" s="1"/>
  <c r="D2180" i="4" s="1"/>
  <c r="D2181" i="4" s="1"/>
  <c r="D2182" i="4" s="1"/>
  <c r="D2183" i="4" s="1"/>
  <c r="D2184" i="4" s="1"/>
  <c r="D2185" i="4" s="1"/>
  <c r="D2186" i="4" s="1"/>
  <c r="D2187" i="4" s="1"/>
  <c r="D2188" i="4" s="1"/>
  <c r="D2189" i="4" s="1"/>
  <c r="D2190" i="4" s="1"/>
  <c r="D2191" i="4" s="1"/>
  <c r="D2192" i="4" s="1"/>
  <c r="D2193" i="4" s="1"/>
  <c r="D2194" i="4" s="1"/>
  <c r="D2195" i="4" s="1"/>
  <c r="D2196" i="4" s="1"/>
  <c r="D2197" i="4" s="1"/>
  <c r="D2198" i="4" s="1"/>
  <c r="D2199" i="4" s="1"/>
  <c r="D2200" i="4" s="1"/>
  <c r="D2201" i="4" s="1"/>
  <c r="D2202" i="4" s="1"/>
  <c r="D2203" i="4" s="1"/>
  <c r="D2204" i="4" s="1"/>
  <c r="D2205" i="4" s="1"/>
  <c r="D2206" i="4" s="1"/>
  <c r="D2207" i="4" s="1"/>
  <c r="D2208" i="4" s="1"/>
  <c r="D2209" i="4" s="1"/>
  <c r="D2210" i="4" s="1"/>
  <c r="D2211" i="4" s="1"/>
  <c r="D2212" i="4" s="1"/>
  <c r="D2213" i="4" s="1"/>
  <c r="D2214" i="4" s="1"/>
  <c r="D2215" i="4" s="1"/>
  <c r="D2216" i="4" s="1"/>
  <c r="D2217" i="4" s="1"/>
  <c r="D2218" i="4" s="1"/>
  <c r="D2219" i="4" s="1"/>
  <c r="D2220" i="4" s="1"/>
  <c r="D2221" i="4" s="1"/>
  <c r="D2222" i="4" s="1"/>
  <c r="D2223" i="4" s="1"/>
  <c r="D2224" i="4" s="1"/>
  <c r="D2225" i="4" s="1"/>
  <c r="D2226" i="4" s="1"/>
  <c r="D2227" i="4" s="1"/>
  <c r="D2228" i="4" s="1"/>
  <c r="D2229" i="4" s="1"/>
  <c r="D2230" i="4" s="1"/>
  <c r="D2231" i="4" s="1"/>
  <c r="D2232" i="4" s="1"/>
  <c r="D2233" i="4" s="1"/>
  <c r="D2234" i="4" s="1"/>
  <c r="D2235" i="4" s="1"/>
  <c r="D2236" i="4" s="1"/>
  <c r="D2237" i="4" s="1"/>
  <c r="D2238" i="4" s="1"/>
  <c r="D2239" i="4" s="1"/>
  <c r="D2240" i="4" s="1"/>
  <c r="D2241" i="4" s="1"/>
  <c r="D2242" i="4" s="1"/>
  <c r="D2243" i="4" s="1"/>
  <c r="D2244" i="4" s="1"/>
  <c r="D2245" i="4" s="1"/>
  <c r="D2246" i="4" s="1"/>
  <c r="D2247" i="4" s="1"/>
  <c r="D2248" i="4" s="1"/>
  <c r="D2249" i="4" s="1"/>
  <c r="D2250" i="4" s="1"/>
  <c r="D2251" i="4" s="1"/>
  <c r="D2252" i="4" s="1"/>
  <c r="D2253" i="4" s="1"/>
  <c r="D2254" i="4" s="1"/>
  <c r="D2255" i="4" s="1"/>
  <c r="D2256" i="4" s="1"/>
  <c r="D2257" i="4" s="1"/>
  <c r="D2258" i="4" s="1"/>
  <c r="D2259" i="4" s="1"/>
  <c r="D2260" i="4" s="1"/>
  <c r="D2261" i="4" s="1"/>
  <c r="D2262" i="4" s="1"/>
  <c r="D2263" i="4" s="1"/>
  <c r="D2264" i="4" s="1"/>
  <c r="D2265" i="4" s="1"/>
  <c r="D2266" i="4" s="1"/>
  <c r="D2267" i="4" s="1"/>
  <c r="D2268" i="4" s="1"/>
  <c r="D2269" i="4" s="1"/>
  <c r="D2270" i="4" s="1"/>
  <c r="D2271" i="4" s="1"/>
  <c r="D2272" i="4" s="1"/>
  <c r="D2273" i="4" s="1"/>
  <c r="D2274" i="4" s="1"/>
  <c r="D2275" i="4" s="1"/>
  <c r="D2276" i="4" s="1"/>
  <c r="D2277" i="4" s="1"/>
  <c r="D2278" i="4" s="1"/>
  <c r="D2279" i="4" s="1"/>
  <c r="D2280" i="4" s="1"/>
  <c r="D2281" i="4" s="1"/>
  <c r="D2282" i="4" s="1"/>
  <c r="D2283" i="4" s="1"/>
  <c r="D2284" i="4" s="1"/>
  <c r="D2285" i="4" s="1"/>
  <c r="D2286" i="4" s="1"/>
  <c r="D2287" i="4" s="1"/>
  <c r="D2288" i="4" s="1"/>
  <c r="D2289" i="4" s="1"/>
  <c r="D2290" i="4" s="1"/>
  <c r="D2291" i="4" s="1"/>
  <c r="D2292" i="4" s="1"/>
  <c r="D2293" i="4" s="1"/>
  <c r="D2294" i="4" s="1"/>
  <c r="D2295" i="4" s="1"/>
  <c r="D2296" i="4" s="1"/>
  <c r="D2297" i="4" s="1"/>
  <c r="D2298" i="4" s="1"/>
  <c r="D2299" i="4" s="1"/>
  <c r="D2300" i="4" s="1"/>
  <c r="D2301" i="4" s="1"/>
  <c r="D2302" i="4" s="1"/>
  <c r="D2303" i="4" s="1"/>
  <c r="D2304" i="4" s="1"/>
  <c r="D2305" i="4" s="1"/>
  <c r="D2306" i="4" s="1"/>
  <c r="D2307" i="4" s="1"/>
  <c r="D2308" i="4" s="1"/>
  <c r="D2309" i="4" s="1"/>
  <c r="D2310" i="4" s="1"/>
  <c r="D2311" i="4" s="1"/>
  <c r="D2312" i="4" s="1"/>
  <c r="D2313" i="4" s="1"/>
  <c r="D2314" i="4" s="1"/>
  <c r="D2315" i="4" s="1"/>
  <c r="D2316" i="4" s="1"/>
  <c r="D2317" i="4" s="1"/>
  <c r="D2318" i="4" s="1"/>
  <c r="D2319" i="4" s="1"/>
  <c r="D2320" i="4" s="1"/>
  <c r="D2321" i="4" s="1"/>
  <c r="D2322" i="4" s="1"/>
  <c r="D2323" i="4" s="1"/>
  <c r="D2324" i="4" s="1"/>
  <c r="D2325" i="4" s="1"/>
  <c r="D2326" i="4" s="1"/>
  <c r="D2327" i="4" s="1"/>
  <c r="D2328" i="4" s="1"/>
  <c r="D2329" i="4" s="1"/>
  <c r="D2330" i="4" s="1"/>
  <c r="D2331" i="4" s="1"/>
  <c r="D2332" i="4" s="1"/>
  <c r="D2333" i="4" s="1"/>
  <c r="D2334" i="4" s="1"/>
  <c r="D2335" i="4" s="1"/>
  <c r="D2336" i="4" s="1"/>
  <c r="D2337" i="4" s="1"/>
  <c r="D2338" i="4" s="1"/>
  <c r="D2339" i="4" s="1"/>
  <c r="D2340" i="4" s="1"/>
  <c r="D2341" i="4" s="1"/>
  <c r="D2342" i="4" s="1"/>
  <c r="D2343" i="4" s="1"/>
  <c r="D2344" i="4" s="1"/>
  <c r="D2345" i="4" s="1"/>
  <c r="D2346" i="4" s="1"/>
  <c r="D2347" i="4" s="1"/>
  <c r="D2348" i="4" s="1"/>
  <c r="D2349" i="4" s="1"/>
  <c r="D2350" i="4" s="1"/>
  <c r="D2351" i="4" s="1"/>
  <c r="D2352" i="4" s="1"/>
  <c r="D2353" i="4" s="1"/>
  <c r="D2354" i="4" s="1"/>
  <c r="D2355" i="4" s="1"/>
  <c r="D2356" i="4" s="1"/>
  <c r="D2357" i="4" s="1"/>
  <c r="D2358" i="4" s="1"/>
  <c r="D2359" i="4" s="1"/>
  <c r="D2360" i="4" s="1"/>
  <c r="D2361" i="4" s="1"/>
  <c r="D2362" i="4" s="1"/>
  <c r="D2363" i="4" s="1"/>
  <c r="D2364" i="4" s="1"/>
  <c r="D2365" i="4" s="1"/>
  <c r="D2366" i="4" s="1"/>
  <c r="D2367" i="4" s="1"/>
  <c r="D2368" i="4" s="1"/>
  <c r="D2369" i="4" s="1"/>
  <c r="D2370" i="4" s="1"/>
  <c r="D2371" i="4" s="1"/>
  <c r="D2372" i="4" s="1"/>
  <c r="D2373" i="4" s="1"/>
  <c r="D2374" i="4" s="1"/>
  <c r="D2375" i="4" s="1"/>
  <c r="D2376" i="4" s="1"/>
  <c r="D2377" i="4" s="1"/>
  <c r="D2378" i="4" s="1"/>
  <c r="D2379" i="4" s="1"/>
  <c r="D2380" i="4" s="1"/>
  <c r="D2381" i="4" s="1"/>
  <c r="D2382" i="4" s="1"/>
  <c r="D2383" i="4" s="1"/>
  <c r="D2384" i="4" s="1"/>
  <c r="D2385" i="4" s="1"/>
  <c r="D2386" i="4" s="1"/>
  <c r="D2387" i="4" s="1"/>
  <c r="D2388" i="4" s="1"/>
  <c r="D2389" i="4" s="1"/>
  <c r="D2390" i="4" s="1"/>
  <c r="D2391" i="4" s="1"/>
  <c r="D2392" i="4" s="1"/>
  <c r="D2393" i="4" s="1"/>
  <c r="D2394" i="4" s="1"/>
  <c r="D2395" i="4" s="1"/>
  <c r="D2396" i="4" s="1"/>
  <c r="D2397" i="4" s="1"/>
  <c r="D2398" i="4" s="1"/>
  <c r="D2399" i="4" s="1"/>
  <c r="D2400" i="4" s="1"/>
  <c r="D2401" i="4" s="1"/>
  <c r="D2402" i="4" s="1"/>
  <c r="D2403" i="4" s="1"/>
  <c r="D2404" i="4" s="1"/>
  <c r="D2405" i="4" s="1"/>
  <c r="D2406" i="4" s="1"/>
  <c r="D2407" i="4" s="1"/>
  <c r="D2408" i="4" s="1"/>
  <c r="D2409" i="4" s="1"/>
  <c r="D2410" i="4" s="1"/>
  <c r="D2411" i="4" s="1"/>
  <c r="D2412" i="4" s="1"/>
  <c r="D2413" i="4" s="1"/>
  <c r="D2414" i="4" s="1"/>
  <c r="D2415" i="4" s="1"/>
  <c r="D2416" i="4" s="1"/>
  <c r="D2417" i="4" s="1"/>
  <c r="D2418" i="4" s="1"/>
  <c r="D2419" i="4" s="1"/>
  <c r="D2420" i="4" s="1"/>
  <c r="D2421" i="4" s="1"/>
  <c r="D2422" i="4" s="1"/>
  <c r="D2423" i="4" s="1"/>
  <c r="D2424" i="4" s="1"/>
  <c r="D2425" i="4" s="1"/>
  <c r="D2426" i="4" s="1"/>
  <c r="D2427" i="4" s="1"/>
  <c r="D2428" i="4" s="1"/>
  <c r="D2429" i="4" s="1"/>
  <c r="D2430" i="4" s="1"/>
  <c r="D2431" i="4" s="1"/>
  <c r="D2432" i="4" s="1"/>
  <c r="D2433" i="4" s="1"/>
  <c r="D2434" i="4" s="1"/>
  <c r="D2435" i="4" s="1"/>
  <c r="D2436" i="4" s="1"/>
  <c r="D2437" i="4" s="1"/>
  <c r="D2438" i="4" s="1"/>
  <c r="D2439" i="4" s="1"/>
  <c r="D2440" i="4" s="1"/>
  <c r="D2441" i="4" s="1"/>
  <c r="D2442" i="4" s="1"/>
  <c r="D2443" i="4" s="1"/>
  <c r="D2444" i="4" s="1"/>
  <c r="D2445" i="4" s="1"/>
  <c r="D2446" i="4" s="1"/>
  <c r="D2447" i="4" s="1"/>
  <c r="D2448" i="4" s="1"/>
  <c r="D2449" i="4" s="1"/>
  <c r="D2450" i="4" s="1"/>
  <c r="D2451" i="4" s="1"/>
  <c r="D2452" i="4" s="1"/>
  <c r="D2453" i="4" s="1"/>
  <c r="D2454" i="4" s="1"/>
  <c r="D2455" i="4" s="1"/>
  <c r="D2456" i="4" s="1"/>
  <c r="D2457" i="4" s="1"/>
  <c r="D2458" i="4" s="1"/>
  <c r="D2459" i="4" s="1"/>
  <c r="D2460" i="4" s="1"/>
  <c r="D2461" i="4" s="1"/>
  <c r="D2462" i="4" s="1"/>
  <c r="D2463" i="4" s="1"/>
  <c r="D2464" i="4" s="1"/>
  <c r="D2465" i="4" s="1"/>
  <c r="D2466" i="4" s="1"/>
  <c r="D2467" i="4" s="1"/>
  <c r="D2468" i="4" s="1"/>
  <c r="D2469" i="4" s="1"/>
  <c r="D2470" i="4" s="1"/>
  <c r="D2471" i="4" s="1"/>
  <c r="D2472" i="4" s="1"/>
  <c r="D2473" i="4" s="1"/>
  <c r="D2474" i="4" s="1"/>
  <c r="D2475" i="4" s="1"/>
  <c r="D2476" i="4" s="1"/>
  <c r="D2477" i="4" s="1"/>
  <c r="D2478" i="4" s="1"/>
  <c r="D2479" i="4" s="1"/>
  <c r="D2480" i="4" s="1"/>
  <c r="D2481" i="4" s="1"/>
  <c r="D2482" i="4" s="1"/>
  <c r="D2483" i="4" s="1"/>
  <c r="D2484" i="4" s="1"/>
  <c r="D2485" i="4" s="1"/>
  <c r="D2486" i="4" s="1"/>
  <c r="D2487" i="4" s="1"/>
  <c r="D2488" i="4" s="1"/>
  <c r="D2489" i="4" s="1"/>
  <c r="D2490" i="4" s="1"/>
  <c r="D2491" i="4" s="1"/>
  <c r="D2492" i="4" s="1"/>
  <c r="D2493" i="4" s="1"/>
  <c r="D2494" i="4" s="1"/>
  <c r="D2495" i="4" s="1"/>
  <c r="D2496" i="4" s="1"/>
  <c r="D2497" i="4" s="1"/>
  <c r="D2498" i="4" s="1"/>
  <c r="D2499" i="4" s="1"/>
  <c r="D2500" i="4" s="1"/>
  <c r="D2501" i="4" s="1"/>
  <c r="D2502" i="4" s="1"/>
  <c r="D2503" i="4" s="1"/>
  <c r="D2504" i="4" s="1"/>
  <c r="D2505" i="4" s="1"/>
  <c r="D2506" i="4" s="1"/>
  <c r="D2507" i="4" s="1"/>
  <c r="D2508" i="4" s="1"/>
  <c r="D2509" i="4" s="1"/>
  <c r="D2510" i="4" s="1"/>
  <c r="D2511" i="4" s="1"/>
  <c r="D2512" i="4" s="1"/>
  <c r="D2513" i="4" s="1"/>
  <c r="D2514" i="4" s="1"/>
  <c r="D2515" i="4" s="1"/>
  <c r="D2516" i="4" s="1"/>
  <c r="D2517" i="4" s="1"/>
  <c r="D2518" i="4" s="1"/>
  <c r="D2519" i="4" s="1"/>
  <c r="D2520" i="4" s="1"/>
  <c r="D2521" i="4" s="1"/>
  <c r="D2522" i="4" s="1"/>
  <c r="D2523" i="4" s="1"/>
  <c r="D2524" i="4" s="1"/>
  <c r="D2525" i="4" s="1"/>
  <c r="D2526" i="4" s="1"/>
  <c r="D2527" i="4" s="1"/>
  <c r="D2528" i="4" s="1"/>
  <c r="D2529" i="4" s="1"/>
  <c r="D2530" i="4" s="1"/>
  <c r="D2531" i="4" s="1"/>
  <c r="D2532" i="4" s="1"/>
  <c r="D2533" i="4" s="1"/>
  <c r="D2534" i="4" s="1"/>
  <c r="D2535" i="4" s="1"/>
  <c r="D2536" i="4" s="1"/>
  <c r="D2537" i="4" s="1"/>
  <c r="D2538" i="4" s="1"/>
  <c r="D2539" i="4" s="1"/>
  <c r="D2540" i="4" s="1"/>
  <c r="D2541" i="4" s="1"/>
  <c r="D2542" i="4" s="1"/>
  <c r="D2543" i="4" s="1"/>
  <c r="D2544" i="4" s="1"/>
  <c r="D2545" i="4" s="1"/>
  <c r="D2546" i="4" s="1"/>
  <c r="D2547" i="4" s="1"/>
  <c r="D2548" i="4" s="1"/>
  <c r="D2549" i="4" s="1"/>
  <c r="D2550" i="4" s="1"/>
  <c r="D2551" i="4" s="1"/>
  <c r="D2552" i="4" s="1"/>
  <c r="D2553" i="4" s="1"/>
  <c r="D2554" i="4" s="1"/>
  <c r="D2555" i="4" s="1"/>
  <c r="D2556" i="4" s="1"/>
  <c r="D2557" i="4" s="1"/>
  <c r="D2558" i="4" s="1"/>
  <c r="D2559" i="4" s="1"/>
  <c r="D2560" i="4" s="1"/>
  <c r="D2561" i="4" s="1"/>
  <c r="D2562" i="4" s="1"/>
  <c r="D2563" i="4" s="1"/>
  <c r="D2564" i="4" s="1"/>
  <c r="D2565" i="4" s="1"/>
  <c r="D2566" i="4" s="1"/>
  <c r="D2567" i="4" s="1"/>
  <c r="D2568" i="4" s="1"/>
  <c r="D2569" i="4" s="1"/>
  <c r="D2570" i="4" s="1"/>
  <c r="D2571" i="4" s="1"/>
  <c r="D2572" i="4" s="1"/>
  <c r="D2573" i="4" s="1"/>
  <c r="D2574" i="4" s="1"/>
  <c r="D2575" i="4" s="1"/>
  <c r="D2576" i="4" s="1"/>
  <c r="D2577" i="4" s="1"/>
  <c r="D2578" i="4" s="1"/>
  <c r="D2579" i="4" s="1"/>
  <c r="D2580" i="4" s="1"/>
  <c r="D2581" i="4" s="1"/>
  <c r="D2582" i="4" s="1"/>
  <c r="D2583" i="4" s="1"/>
  <c r="D2584" i="4" s="1"/>
  <c r="D2585" i="4" s="1"/>
  <c r="D2586" i="4" s="1"/>
  <c r="D2587" i="4" s="1"/>
  <c r="D2588" i="4" s="1"/>
  <c r="D2589" i="4" s="1"/>
  <c r="D2590" i="4" s="1"/>
  <c r="D2591" i="4" s="1"/>
  <c r="D2592" i="4" s="1"/>
  <c r="D2593" i="4" s="1"/>
  <c r="D2594" i="4" s="1"/>
  <c r="D2595" i="4" s="1"/>
  <c r="D2596" i="4" s="1"/>
  <c r="D2597" i="4" s="1"/>
  <c r="D2598" i="4" s="1"/>
  <c r="D2599" i="4" s="1"/>
  <c r="D2600" i="4" s="1"/>
  <c r="D2601" i="4" s="1"/>
  <c r="D2602" i="4" s="1"/>
  <c r="D2603" i="4" s="1"/>
  <c r="D2604" i="4" s="1"/>
  <c r="D2605" i="4" s="1"/>
  <c r="D2606" i="4" s="1"/>
  <c r="D2607" i="4" s="1"/>
  <c r="D2608" i="4" s="1"/>
  <c r="D2609" i="4" s="1"/>
  <c r="D2610" i="4" s="1"/>
  <c r="D2611" i="4" s="1"/>
  <c r="D2612" i="4" s="1"/>
  <c r="D2613" i="4" s="1"/>
  <c r="D2614" i="4" s="1"/>
  <c r="D2615" i="4" s="1"/>
  <c r="D2616" i="4" s="1"/>
  <c r="D2617" i="4" s="1"/>
  <c r="D2618" i="4" s="1"/>
  <c r="D2619" i="4" s="1"/>
  <c r="D2620" i="4" s="1"/>
  <c r="D2621" i="4" s="1"/>
  <c r="D2622" i="4" s="1"/>
  <c r="D2623" i="4" s="1"/>
  <c r="D2624" i="4" s="1"/>
  <c r="D2625" i="4" s="1"/>
  <c r="D2626" i="4" s="1"/>
  <c r="D2627" i="4" s="1"/>
  <c r="D2628" i="4" s="1"/>
  <c r="D2629" i="4" s="1"/>
  <c r="D2630" i="4" s="1"/>
  <c r="D2631" i="4" s="1"/>
  <c r="D2632" i="4" s="1"/>
  <c r="D2633" i="4" s="1"/>
  <c r="D2634" i="4" s="1"/>
  <c r="D2635" i="4" s="1"/>
  <c r="D2636" i="4" s="1"/>
  <c r="D2637" i="4" s="1"/>
  <c r="D2638" i="4" s="1"/>
  <c r="D2639" i="4" s="1"/>
  <c r="D2640" i="4" s="1"/>
  <c r="D2641" i="4" s="1"/>
  <c r="D2642" i="4" s="1"/>
  <c r="D2643" i="4" s="1"/>
  <c r="D2644" i="4" s="1"/>
  <c r="D2645" i="4" s="1"/>
  <c r="D2646" i="4" s="1"/>
  <c r="D2647" i="4" s="1"/>
  <c r="D2648" i="4" s="1"/>
  <c r="D2649" i="4" s="1"/>
  <c r="D2650" i="4" s="1"/>
  <c r="D2651" i="4" s="1"/>
  <c r="D2652" i="4" s="1"/>
  <c r="D2653" i="4" s="1"/>
  <c r="D2654" i="4" s="1"/>
  <c r="D2655" i="4" s="1"/>
  <c r="D2656" i="4" s="1"/>
  <c r="D2657" i="4" s="1"/>
  <c r="D2658" i="4" s="1"/>
  <c r="D2659" i="4" s="1"/>
  <c r="D2660" i="4" s="1"/>
  <c r="D2661" i="4" s="1"/>
  <c r="D2662" i="4" s="1"/>
  <c r="D2663" i="4" s="1"/>
  <c r="D2664" i="4" s="1"/>
  <c r="D2665" i="4" s="1"/>
  <c r="D2666" i="4" s="1"/>
  <c r="D2667" i="4" s="1"/>
  <c r="D2668" i="4" s="1"/>
  <c r="D2669" i="4" s="1"/>
  <c r="D2670" i="4" s="1"/>
  <c r="D2671" i="4" s="1"/>
  <c r="D2672" i="4" s="1"/>
  <c r="D2673" i="4" s="1"/>
  <c r="D2674" i="4" s="1"/>
  <c r="D2675" i="4" s="1"/>
  <c r="D2676" i="4" s="1"/>
  <c r="D2677" i="4" s="1"/>
  <c r="D2678" i="4" s="1"/>
  <c r="D2679" i="4" s="1"/>
  <c r="D2680" i="4" s="1"/>
  <c r="D2681" i="4" s="1"/>
  <c r="D2682" i="4" s="1"/>
  <c r="D2683" i="4" s="1"/>
  <c r="D2684" i="4" s="1"/>
  <c r="D2685" i="4" s="1"/>
  <c r="D2686" i="4" s="1"/>
  <c r="D2687" i="4" s="1"/>
  <c r="D2688" i="4" s="1"/>
  <c r="D2689" i="4" s="1"/>
  <c r="D2690" i="4" s="1"/>
  <c r="D2691" i="4" s="1"/>
  <c r="D2692" i="4" s="1"/>
  <c r="D2693" i="4" s="1"/>
  <c r="D2694" i="4" s="1"/>
  <c r="D2695" i="4" s="1"/>
  <c r="D2696" i="4" s="1"/>
  <c r="D2697" i="4" s="1"/>
  <c r="D2698" i="4" s="1"/>
  <c r="D2699" i="4" s="1"/>
  <c r="D2700" i="4" s="1"/>
  <c r="D2701" i="4" s="1"/>
  <c r="D2702" i="4" s="1"/>
  <c r="D2703" i="4" s="1"/>
  <c r="D2704" i="4" s="1"/>
  <c r="D2705" i="4" s="1"/>
  <c r="D2706" i="4" s="1"/>
  <c r="E61" i="3"/>
  <c r="D61" i="3"/>
  <c r="D103" i="3"/>
  <c r="D213" i="3"/>
  <c r="D261" i="3"/>
  <c r="E265" i="3"/>
  <c r="D265" i="3"/>
  <c r="E269" i="3"/>
  <c r="E384" i="3"/>
  <c r="D384" i="3"/>
  <c r="D1301" i="3"/>
  <c r="D1313" i="3"/>
  <c r="E1313" i="3"/>
  <c r="E1327" i="3"/>
  <c r="D1327" i="3"/>
  <c r="E7" i="3"/>
  <c r="D7" i="3"/>
  <c r="D15" i="3"/>
  <c r="D33" i="3"/>
  <c r="E65" i="3"/>
  <c r="D112" i="3"/>
  <c r="D409" i="3"/>
  <c r="D438" i="3"/>
  <c r="D462" i="3"/>
  <c r="E597" i="3"/>
  <c r="D633" i="3"/>
  <c r="E741" i="3"/>
  <c r="D741" i="3"/>
  <c r="D857" i="3"/>
  <c r="E1205" i="3"/>
  <c r="D1205" i="3"/>
  <c r="D1291" i="3"/>
  <c r="D1422" i="3"/>
  <c r="E1422" i="3"/>
  <c r="D1616" i="3"/>
  <c r="D1812" i="3"/>
  <c r="E1812" i="3"/>
  <c r="D2034" i="3"/>
  <c r="D2224" i="3"/>
  <c r="E115" i="3"/>
  <c r="D115" i="3"/>
  <c r="E419" i="3"/>
  <c r="D419" i="3"/>
  <c r="E743" i="3"/>
  <c r="D743" i="3"/>
  <c r="E853" i="3"/>
  <c r="D853" i="3"/>
  <c r="D954" i="3"/>
  <c r="E954" i="3"/>
  <c r="E1055" i="3"/>
  <c r="D1055" i="3"/>
  <c r="E1388" i="3"/>
  <c r="D1388" i="3"/>
  <c r="E1560" i="3"/>
  <c r="D1560" i="3"/>
  <c r="E1571" i="3"/>
  <c r="D1571" i="3"/>
  <c r="E1727" i="3"/>
  <c r="D1727" i="3"/>
  <c r="E1837" i="3"/>
  <c r="D1837" i="3"/>
  <c r="E1843" i="3"/>
  <c r="D1843" i="3"/>
  <c r="E2214" i="3"/>
  <c r="D2214" i="3"/>
  <c r="E2458" i="3"/>
  <c r="D2458" i="3"/>
  <c r="D18" i="3"/>
  <c r="E37" i="3"/>
  <c r="D37" i="3"/>
  <c r="D53" i="3"/>
  <c r="D146" i="3"/>
  <c r="E332" i="3"/>
  <c r="D332" i="3"/>
  <c r="D415" i="3"/>
  <c r="E480" i="3"/>
  <c r="D480" i="3"/>
  <c r="D625" i="3"/>
  <c r="D630" i="3"/>
  <c r="E854" i="3"/>
  <c r="D854" i="3"/>
  <c r="E899" i="3"/>
  <c r="D899" i="3"/>
  <c r="E905" i="3"/>
  <c r="D905" i="3"/>
  <c r="E1077" i="3"/>
  <c r="D1077" i="3"/>
  <c r="E1566" i="3"/>
  <c r="D1566" i="3"/>
  <c r="D26" i="3"/>
  <c r="D45" i="3"/>
  <c r="E49" i="3"/>
  <c r="D49" i="3"/>
  <c r="E59" i="3"/>
  <c r="D59" i="3"/>
  <c r="D71" i="3"/>
  <c r="D77" i="3"/>
  <c r="E101" i="3"/>
  <c r="D101" i="3"/>
  <c r="E126" i="3"/>
  <c r="D126" i="3"/>
  <c r="E174" i="3"/>
  <c r="D174" i="3"/>
  <c r="D203" i="3"/>
  <c r="E217" i="3"/>
  <c r="D217" i="3"/>
  <c r="E315" i="3"/>
  <c r="E342" i="3"/>
  <c r="E647" i="3"/>
  <c r="D647" i="3"/>
  <c r="E744" i="3"/>
  <c r="D744" i="3"/>
  <c r="D1106" i="3"/>
  <c r="E1138" i="3"/>
  <c r="D1138" i="3"/>
  <c r="E1809" i="3"/>
  <c r="D1809" i="3"/>
  <c r="E2080" i="3"/>
  <c r="D2080" i="3"/>
  <c r="E38" i="3"/>
  <c r="D38" i="3"/>
  <c r="D132" i="3"/>
  <c r="D136" i="3"/>
  <c r="D227" i="3"/>
  <c r="E278" i="3"/>
  <c r="D278" i="3"/>
  <c r="D311" i="3"/>
  <c r="E769" i="3"/>
  <c r="D769" i="3"/>
  <c r="D789" i="3"/>
  <c r="E848" i="3"/>
  <c r="D848" i="3"/>
  <c r="E1132" i="3"/>
  <c r="D1132" i="3"/>
  <c r="E1445" i="3"/>
  <c r="D1445" i="3"/>
  <c r="E1823" i="3"/>
  <c r="D1823" i="3"/>
  <c r="E2460" i="3"/>
  <c r="D2460" i="3"/>
  <c r="E2606" i="3"/>
  <c r="D2606" i="3"/>
  <c r="D22" i="3"/>
  <c r="E55" i="3"/>
  <c r="D55" i="3"/>
  <c r="D83" i="3"/>
  <c r="E326" i="3"/>
  <c r="D326" i="3"/>
  <c r="E485" i="3"/>
  <c r="D510" i="3"/>
  <c r="E893" i="3"/>
  <c r="D893" i="3"/>
  <c r="E900" i="3"/>
  <c r="D900" i="3"/>
  <c r="E933" i="3"/>
  <c r="D933" i="3"/>
  <c r="E950" i="3"/>
  <c r="D950" i="3"/>
  <c r="E1004" i="3"/>
  <c r="D1004" i="3"/>
  <c r="E1084" i="3"/>
  <c r="D1084" i="3"/>
  <c r="D1760" i="3"/>
  <c r="E1932" i="3"/>
  <c r="D1932" i="3"/>
  <c r="E2155" i="3"/>
  <c r="D2155" i="3"/>
  <c r="E73" i="3"/>
  <c r="D73" i="3"/>
  <c r="E79" i="3"/>
  <c r="D79" i="3"/>
  <c r="D142" i="3"/>
  <c r="D156" i="3"/>
  <c r="E284" i="3"/>
  <c r="D284" i="3"/>
  <c r="D296" i="3"/>
  <c r="E369" i="3"/>
  <c r="D369" i="3"/>
  <c r="E649" i="3"/>
  <c r="D649" i="3"/>
  <c r="E873" i="3"/>
  <c r="D873" i="3"/>
  <c r="E1068" i="3"/>
  <c r="E1668" i="3"/>
  <c r="D1668" i="3"/>
  <c r="E1768" i="3"/>
  <c r="D1768" i="3"/>
  <c r="D138" i="3"/>
  <c r="E323" i="3"/>
  <c r="D323" i="3"/>
  <c r="E426" i="3"/>
  <c r="D426" i="3"/>
  <c r="D511" i="3"/>
  <c r="E740" i="3"/>
  <c r="D740" i="3"/>
  <c r="D869" i="3"/>
  <c r="D939" i="3"/>
  <c r="E939" i="3"/>
  <c r="E998" i="3"/>
  <c r="D998" i="3"/>
  <c r="E1193" i="3"/>
  <c r="D1193" i="3"/>
  <c r="E1507" i="3"/>
  <c r="D1507" i="3"/>
  <c r="D1542" i="3"/>
  <c r="E1542" i="3"/>
  <c r="E1717" i="3"/>
  <c r="D1717" i="3"/>
  <c r="E34" i="3"/>
  <c r="D34" i="3"/>
  <c r="E134" i="3"/>
  <c r="D134" i="3"/>
  <c r="E162" i="3"/>
  <c r="D162" i="3"/>
  <c r="E182" i="3"/>
  <c r="D182" i="3"/>
  <c r="E380" i="3"/>
  <c r="D380" i="3"/>
  <c r="E678" i="3"/>
  <c r="D678" i="3"/>
  <c r="D1040" i="3"/>
  <c r="E1436" i="3"/>
  <c r="D1436" i="3"/>
  <c r="E2285" i="3"/>
  <c r="D2285" i="3"/>
  <c r="E2509" i="3"/>
  <c r="D2509" i="3"/>
  <c r="E1276" i="3"/>
  <c r="D1276" i="3"/>
  <c r="E193" i="3"/>
  <c r="D193" i="3"/>
  <c r="E201" i="3"/>
  <c r="D201" i="3"/>
  <c r="E225" i="3"/>
  <c r="D225" i="3"/>
  <c r="E422" i="3"/>
  <c r="D422" i="3"/>
  <c r="E552" i="3"/>
  <c r="D552" i="3"/>
  <c r="E588" i="3"/>
  <c r="D588" i="3"/>
  <c r="E815" i="3"/>
  <c r="D815" i="3"/>
  <c r="E1253" i="3"/>
  <c r="D1253" i="3"/>
  <c r="E1952" i="3"/>
  <c r="D1952" i="3"/>
  <c r="E2265" i="3"/>
  <c r="D2265" i="3"/>
  <c r="D35" i="3"/>
  <c r="D168" i="3"/>
  <c r="E330" i="3"/>
  <c r="D330" i="3"/>
  <c r="D459" i="3"/>
  <c r="E459" i="3"/>
  <c r="E573" i="3"/>
  <c r="E618" i="3"/>
  <c r="D618" i="3"/>
  <c r="E786" i="3"/>
  <c r="D786" i="3"/>
  <c r="E962" i="3"/>
  <c r="E988" i="3"/>
  <c r="E1110" i="3"/>
  <c r="E2465" i="3"/>
  <c r="D2465" i="3"/>
  <c r="E288" i="3"/>
  <c r="D288" i="3"/>
  <c r="E376" i="3"/>
  <c r="D376" i="3"/>
  <c r="E492" i="3"/>
  <c r="D492" i="3"/>
  <c r="E553" i="3"/>
  <c r="D553" i="3"/>
  <c r="E621" i="3"/>
  <c r="D621" i="3"/>
  <c r="E696" i="3"/>
  <c r="D696" i="3"/>
  <c r="E714" i="3"/>
  <c r="D714" i="3"/>
  <c r="E894" i="3"/>
  <c r="D894" i="3"/>
  <c r="E918" i="3"/>
  <c r="D918" i="3"/>
  <c r="E1459" i="3"/>
  <c r="D1459" i="3"/>
  <c r="E1731" i="3"/>
  <c r="D1731" i="3"/>
  <c r="E2030" i="3"/>
  <c r="D2030" i="3"/>
  <c r="E2173" i="3"/>
  <c r="D2173" i="3"/>
  <c r="E2233" i="3"/>
  <c r="D2233" i="3"/>
  <c r="E2258" i="3"/>
  <c r="D2258" i="3"/>
  <c r="E2654" i="3"/>
  <c r="D2654" i="3"/>
  <c r="E93" i="3"/>
  <c r="D93" i="3"/>
  <c r="E97" i="3"/>
  <c r="D97" i="3"/>
  <c r="E178" i="3"/>
  <c r="D178" i="3"/>
  <c r="E275" i="3"/>
  <c r="D275" i="3"/>
  <c r="E280" i="3"/>
  <c r="D280" i="3"/>
  <c r="E500" i="3"/>
  <c r="D500" i="3"/>
  <c r="E616" i="3"/>
  <c r="D616" i="3"/>
  <c r="E644" i="3"/>
  <c r="D644" i="3"/>
  <c r="E726" i="3"/>
  <c r="D726" i="3"/>
  <c r="E808" i="3"/>
  <c r="D808" i="3"/>
  <c r="E923" i="3"/>
  <c r="D923" i="3"/>
  <c r="E1240" i="3"/>
  <c r="D1240" i="3"/>
  <c r="E1378" i="3"/>
  <c r="D1378" i="3"/>
  <c r="E1442" i="3"/>
  <c r="D1442" i="3"/>
  <c r="E1547" i="3"/>
  <c r="D1547" i="3"/>
  <c r="E2198" i="3"/>
  <c r="D2198" i="3"/>
  <c r="E2260" i="3"/>
  <c r="D2260" i="3"/>
  <c r="E2278" i="3"/>
  <c r="D2278" i="3"/>
  <c r="E2341" i="3"/>
  <c r="D2341" i="3"/>
  <c r="D16" i="3"/>
  <c r="E81" i="3"/>
  <c r="D81" i="3"/>
  <c r="E179" i="3"/>
  <c r="D179" i="3"/>
  <c r="D455" i="3"/>
  <c r="E531" i="3"/>
  <c r="E548" i="3"/>
  <c r="D548" i="3"/>
  <c r="E576" i="3"/>
  <c r="D576" i="3"/>
  <c r="E703" i="3"/>
  <c r="D703" i="3"/>
  <c r="E861" i="3"/>
  <c r="D861" i="3"/>
  <c r="E897" i="3"/>
  <c r="D897" i="3"/>
  <c r="E920" i="3"/>
  <c r="D920" i="3"/>
  <c r="D1049" i="3"/>
  <c r="E1087" i="3"/>
  <c r="D1087" i="3"/>
  <c r="E1158" i="3"/>
  <c r="E1367" i="3"/>
  <c r="D1367" i="3"/>
  <c r="E1500" i="3"/>
  <c r="D1500" i="3"/>
  <c r="D1581" i="3"/>
  <c r="D1840" i="3"/>
  <c r="E2141" i="3"/>
  <c r="D2141" i="3"/>
  <c r="E2570" i="3"/>
  <c r="D2570" i="3"/>
  <c r="E28" i="3"/>
  <c r="D28" i="3"/>
  <c r="E113" i="3"/>
  <c r="D113" i="3"/>
  <c r="E180" i="3"/>
  <c r="D180" i="3"/>
  <c r="E237" i="3"/>
  <c r="D237" i="3"/>
  <c r="E294" i="3"/>
  <c r="D294" i="3"/>
  <c r="E501" i="3"/>
  <c r="D501" i="3"/>
  <c r="E623" i="3"/>
  <c r="D623" i="3"/>
  <c r="D930" i="3"/>
  <c r="E930" i="3"/>
  <c r="E980" i="3"/>
  <c r="D980" i="3"/>
  <c r="E1284" i="3"/>
  <c r="D1284" i="3"/>
  <c r="E1351" i="3"/>
  <c r="D1351" i="3"/>
  <c r="E1764" i="3"/>
  <c r="D1764" i="3"/>
  <c r="E2114" i="3"/>
  <c r="D2114" i="3"/>
  <c r="E2558" i="3"/>
  <c r="D2558" i="3"/>
  <c r="D36" i="3"/>
  <c r="E36" i="3"/>
  <c r="E114" i="3"/>
  <c r="D114" i="3"/>
  <c r="E181" i="3"/>
  <c r="D181" i="3"/>
  <c r="E241" i="3"/>
  <c r="D241" i="3"/>
  <c r="E245" i="3"/>
  <c r="D245" i="3"/>
  <c r="D708" i="3"/>
  <c r="D909" i="3"/>
  <c r="E1432" i="3"/>
  <c r="D1432" i="3"/>
  <c r="D1516" i="3"/>
  <c r="E172" i="3"/>
  <c r="D172" i="3"/>
  <c r="E205" i="3"/>
  <c r="D205" i="3"/>
  <c r="E282" i="3"/>
  <c r="D282" i="3"/>
  <c r="E558" i="3"/>
  <c r="D558" i="3"/>
  <c r="E704" i="3"/>
  <c r="D704" i="3"/>
  <c r="E1107" i="3"/>
  <c r="D1107" i="3"/>
  <c r="E1385" i="3"/>
  <c r="D1385" i="3"/>
  <c r="E2194" i="3"/>
  <c r="D2194" i="3"/>
  <c r="E2228" i="3"/>
  <c r="D2228" i="3"/>
  <c r="E2345" i="3"/>
  <c r="D2345" i="3"/>
  <c r="E2691" i="3"/>
  <c r="D2691" i="3"/>
  <c r="E5" i="3"/>
  <c r="D5" i="3"/>
  <c r="E30" i="3"/>
  <c r="D30" i="3"/>
  <c r="E85" i="3"/>
  <c r="D85" i="3"/>
  <c r="D118" i="3"/>
  <c r="D124" i="3"/>
  <c r="D199" i="3"/>
  <c r="D215" i="3"/>
  <c r="E229" i="3"/>
  <c r="D229" i="3"/>
  <c r="E239" i="3"/>
  <c r="D239" i="3"/>
  <c r="E374" i="3"/>
  <c r="D374" i="3"/>
  <c r="D403" i="3"/>
  <c r="E516" i="3"/>
  <c r="D516" i="3"/>
  <c r="E524" i="3"/>
  <c r="D524" i="3"/>
  <c r="D529" i="3"/>
  <c r="D654" i="3"/>
  <c r="D667" i="3"/>
  <c r="E719" i="3"/>
  <c r="D719" i="3"/>
  <c r="D775" i="3"/>
  <c r="E784" i="3"/>
  <c r="D784" i="3"/>
  <c r="D796" i="3"/>
  <c r="D821" i="3"/>
  <c r="D835" i="3"/>
  <c r="E956" i="3"/>
  <c r="D956" i="3"/>
  <c r="E1035" i="3"/>
  <c r="D1074" i="3"/>
  <c r="E1074" i="3"/>
  <c r="E1199" i="3"/>
  <c r="D1199" i="3"/>
  <c r="E1234" i="3"/>
  <c r="D1234" i="3"/>
  <c r="E1609" i="3"/>
  <c r="E2229" i="3"/>
  <c r="D2229" i="3"/>
  <c r="E2550" i="3"/>
  <c r="D2550" i="3"/>
  <c r="E2638" i="3"/>
  <c r="D2638" i="3"/>
  <c r="E95" i="3"/>
  <c r="D95" i="3"/>
  <c r="D144" i="3"/>
  <c r="D150" i="3"/>
  <c r="D166" i="3"/>
  <c r="D223" i="3"/>
  <c r="D357" i="3"/>
  <c r="E363" i="3"/>
  <c r="E424" i="3"/>
  <c r="D424" i="3"/>
  <c r="D453" i="3"/>
  <c r="D487" i="3"/>
  <c r="D614" i="3"/>
  <c r="E651" i="3"/>
  <c r="E684" i="3"/>
  <c r="D684" i="3"/>
  <c r="E932" i="3"/>
  <c r="D932" i="3"/>
  <c r="D1001" i="3"/>
  <c r="E1036" i="3"/>
  <c r="D1036" i="3"/>
  <c r="D1145" i="3"/>
  <c r="E1155" i="3"/>
  <c r="E1395" i="3"/>
  <c r="D1395" i="3"/>
  <c r="D1574" i="3"/>
  <c r="D1724" i="3"/>
  <c r="D1747" i="3"/>
  <c r="E1853" i="3"/>
  <c r="D1853" i="3"/>
  <c r="D24" i="3"/>
  <c r="D276" i="3"/>
  <c r="D321" i="3"/>
  <c r="E328" i="3"/>
  <c r="D328" i="3"/>
  <c r="E367" i="3"/>
  <c r="E371" i="3"/>
  <c r="D371" i="3"/>
  <c r="E432" i="3"/>
  <c r="D432" i="3"/>
  <c r="D440" i="3"/>
  <c r="E555" i="3"/>
  <c r="E627" i="3"/>
  <c r="E635" i="3"/>
  <c r="D635" i="3"/>
  <c r="E656" i="3"/>
  <c r="D656" i="3"/>
  <c r="E672" i="3"/>
  <c r="D672" i="3"/>
  <c r="D675" i="3"/>
  <c r="E675" i="3"/>
  <c r="D780" i="3"/>
  <c r="E817" i="3"/>
  <c r="D817" i="3"/>
  <c r="D1025" i="3"/>
  <c r="D1164" i="3"/>
  <c r="E1196" i="3"/>
  <c r="D1196" i="3"/>
  <c r="E1300" i="3"/>
  <c r="D1300" i="3"/>
  <c r="E1648" i="3"/>
  <c r="D1648" i="3"/>
  <c r="E2071" i="3"/>
  <c r="D2071" i="3"/>
  <c r="E2178" i="3"/>
  <c r="D2178" i="3"/>
  <c r="E605" i="3"/>
  <c r="D605" i="3"/>
  <c r="E818" i="3"/>
  <c r="D818" i="3"/>
  <c r="E875" i="3"/>
  <c r="D875" i="3"/>
  <c r="E1059" i="3"/>
  <c r="D1059" i="3"/>
  <c r="E2174" i="3"/>
  <c r="D2174" i="3"/>
  <c r="E2621" i="3"/>
  <c r="D2621" i="3"/>
  <c r="E732" i="3"/>
  <c r="D732" i="3"/>
  <c r="E792" i="3"/>
  <c r="D792" i="3"/>
  <c r="E805" i="3"/>
  <c r="D805" i="3"/>
  <c r="E824" i="3"/>
  <c r="D824" i="3"/>
  <c r="E827" i="3"/>
  <c r="D827" i="3"/>
  <c r="E908" i="3"/>
  <c r="D908" i="3"/>
  <c r="E921" i="3"/>
  <c r="D921" i="3"/>
  <c r="E986" i="3"/>
  <c r="D986" i="3"/>
  <c r="E1005" i="3"/>
  <c r="D1005" i="3"/>
  <c r="E1052" i="3"/>
  <c r="D1052" i="3"/>
  <c r="E1183" i="3"/>
  <c r="D1183" i="3"/>
  <c r="E1221" i="3"/>
  <c r="D1221" i="3"/>
  <c r="E1530" i="3"/>
  <c r="D1530" i="3"/>
  <c r="E1982" i="3"/>
  <c r="D1982" i="3"/>
  <c r="E2011" i="3"/>
  <c r="D2011" i="3"/>
  <c r="E2132" i="3"/>
  <c r="D2132" i="3"/>
  <c r="E2207" i="3"/>
  <c r="D2207" i="3"/>
  <c r="E2666" i="3"/>
  <c r="D2666" i="3"/>
  <c r="E336" i="3"/>
  <c r="D336" i="3"/>
  <c r="E378" i="3"/>
  <c r="D378" i="3"/>
  <c r="E499" i="3"/>
  <c r="D499" i="3"/>
  <c r="D620" i="3"/>
  <c r="E645" i="3"/>
  <c r="D645" i="3"/>
  <c r="D752" i="3"/>
  <c r="E872" i="3"/>
  <c r="D872" i="3"/>
  <c r="D876" i="3"/>
  <c r="D885" i="3"/>
  <c r="E948" i="3"/>
  <c r="D948" i="3"/>
  <c r="D1022" i="3"/>
  <c r="D1038" i="3"/>
  <c r="E1038" i="3"/>
  <c r="D1269" i="3"/>
  <c r="E1324" i="3"/>
  <c r="D1324" i="3"/>
  <c r="E1455" i="3"/>
  <c r="D1455" i="3"/>
  <c r="E1520" i="3"/>
  <c r="D1520" i="3"/>
  <c r="E1617" i="3"/>
  <c r="D1617" i="3"/>
  <c r="D1692" i="3"/>
  <c r="E1739" i="3"/>
  <c r="D1739" i="3"/>
  <c r="E1772" i="3"/>
  <c r="D1772" i="3"/>
  <c r="E1845" i="3"/>
  <c r="D1845" i="3"/>
  <c r="E1869" i="3"/>
  <c r="D1869" i="3"/>
  <c r="E1934" i="3"/>
  <c r="D1934" i="3"/>
  <c r="E2068" i="3"/>
  <c r="D2068" i="3"/>
  <c r="E2182" i="3"/>
  <c r="D2182" i="3"/>
  <c r="D2559" i="3"/>
  <c r="E1039" i="3"/>
  <c r="D1039" i="3"/>
  <c r="E1288" i="3"/>
  <c r="D1288" i="3"/>
  <c r="E1371" i="3"/>
  <c r="D1371" i="3"/>
  <c r="E1593" i="3"/>
  <c r="D1593" i="3"/>
  <c r="E1620" i="3"/>
  <c r="D1620" i="3"/>
  <c r="E1828" i="3"/>
  <c r="D1828" i="3"/>
  <c r="E1844" i="3"/>
  <c r="D1844" i="3"/>
  <c r="E2024" i="3"/>
  <c r="D2024" i="3"/>
  <c r="E2096" i="3"/>
  <c r="D2096" i="3"/>
  <c r="E2314" i="3"/>
  <c r="D2314" i="3"/>
  <c r="E2376" i="3"/>
  <c r="D2376" i="3"/>
  <c r="E1335" i="3"/>
  <c r="D1335" i="3"/>
  <c r="E1364" i="3"/>
  <c r="D1364" i="3"/>
  <c r="E1428" i="3"/>
  <c r="D1428" i="3"/>
  <c r="E1563" i="3"/>
  <c r="D1563" i="3"/>
  <c r="E1660" i="3"/>
  <c r="D1660" i="3"/>
  <c r="E1755" i="3"/>
  <c r="D1755" i="3"/>
  <c r="E1877" i="3"/>
  <c r="D1877" i="3"/>
  <c r="E1910" i="3"/>
  <c r="D1910" i="3"/>
  <c r="E1950" i="3"/>
  <c r="D1950" i="3"/>
  <c r="E2150" i="3"/>
  <c r="D2150" i="3"/>
  <c r="E2412" i="3"/>
  <c r="D2412" i="3"/>
  <c r="E1323" i="3"/>
  <c r="D1323" i="3"/>
  <c r="E1491" i="3"/>
  <c r="D1491" i="3"/>
  <c r="E1818" i="3"/>
  <c r="D1818" i="3"/>
  <c r="D1862" i="3"/>
  <c r="E1927" i="3"/>
  <c r="D1927" i="3"/>
  <c r="E1965" i="3"/>
  <c r="D1965" i="3"/>
  <c r="E1985" i="3"/>
  <c r="D1985" i="3"/>
  <c r="E2310" i="3"/>
  <c r="D2310" i="3"/>
  <c r="E1241" i="3"/>
  <c r="D1241" i="3"/>
  <c r="D1410" i="3"/>
  <c r="E1410" i="3"/>
  <c r="E1478" i="3"/>
  <c r="D1478" i="3"/>
  <c r="E1710" i="3"/>
  <c r="D1710" i="3"/>
  <c r="E1797" i="3"/>
  <c r="D1797" i="3"/>
  <c r="E1903" i="3"/>
  <c r="D1903" i="3"/>
  <c r="E2290" i="3"/>
  <c r="D2290" i="3"/>
  <c r="E1665" i="3"/>
  <c r="D1665" i="3"/>
  <c r="E1732" i="3"/>
  <c r="D1732" i="3"/>
  <c r="E1785" i="3"/>
  <c r="D1785" i="3"/>
  <c r="E1874" i="3"/>
  <c r="D1874" i="3"/>
  <c r="E1891" i="3"/>
  <c r="D1891" i="3"/>
  <c r="E1961" i="3"/>
  <c r="D1961" i="3"/>
  <c r="E2013" i="3"/>
  <c r="D2013" i="3"/>
  <c r="E2450" i="3"/>
  <c r="D2450" i="3"/>
  <c r="D2681" i="3"/>
  <c r="E3" i="3"/>
  <c r="D8" i="3"/>
  <c r="E13" i="3"/>
  <c r="D13" i="3"/>
  <c r="E52" i="3"/>
  <c r="E58" i="3"/>
  <c r="E60" i="3"/>
  <c r="E62" i="3"/>
  <c r="D64" i="3"/>
  <c r="D66" i="3"/>
  <c r="D70" i="3"/>
  <c r="D72" i="3"/>
  <c r="D74" i="3"/>
  <c r="E117" i="3"/>
  <c r="E119" i="3"/>
  <c r="D129" i="3"/>
  <c r="D131" i="3"/>
  <c r="E137" i="3"/>
  <c r="E139" i="3"/>
  <c r="E145" i="3"/>
  <c r="D145" i="3"/>
  <c r="D149" i="3"/>
  <c r="D151" i="3"/>
  <c r="E196" i="3"/>
  <c r="E202" i="3"/>
  <c r="E204" i="3"/>
  <c r="E206" i="3"/>
  <c r="D208" i="3"/>
  <c r="D210" i="3"/>
  <c r="D214" i="3"/>
  <c r="D216" i="3"/>
  <c r="D218" i="3"/>
  <c r="E264" i="3"/>
  <c r="D264" i="3"/>
  <c r="E270" i="3"/>
  <c r="D285" i="3"/>
  <c r="D289" i="3"/>
  <c r="D293" i="3"/>
  <c r="E295" i="3"/>
  <c r="E312" i="3"/>
  <c r="D312" i="3"/>
  <c r="E318" i="3"/>
  <c r="D333" i="3"/>
  <c r="D337" i="3"/>
  <c r="D341" i="3"/>
  <c r="E343" i="3"/>
  <c r="E360" i="3"/>
  <c r="D360" i="3"/>
  <c r="E366" i="3"/>
  <c r="D381" i="3"/>
  <c r="D385" i="3"/>
  <c r="D389" i="3"/>
  <c r="E391" i="3"/>
  <c r="E408" i="3"/>
  <c r="D408" i="3"/>
  <c r="E414" i="3"/>
  <c r="D429" i="3"/>
  <c r="D433" i="3"/>
  <c r="D437" i="3"/>
  <c r="E439" i="3"/>
  <c r="D463" i="3"/>
  <c r="E481" i="3"/>
  <c r="E509" i="3"/>
  <c r="E525" i="3"/>
  <c r="D535" i="3"/>
  <c r="E549" i="3"/>
  <c r="E551" i="3"/>
  <c r="D572" i="3"/>
  <c r="D577" i="3"/>
  <c r="E582" i="3"/>
  <c r="E603" i="3"/>
  <c r="D619" i="3"/>
  <c r="D643" i="3"/>
  <c r="E655" i="3"/>
  <c r="D660" i="3"/>
  <c r="E683" i="3"/>
  <c r="D683" i="3"/>
  <c r="E697" i="3"/>
  <c r="D702" i="3"/>
  <c r="D729" i="3"/>
  <c r="E745" i="3"/>
  <c r="E750" i="3"/>
  <c r="E756" i="3"/>
  <c r="D756" i="3"/>
  <c r="E773" i="3"/>
  <c r="E782" i="3"/>
  <c r="D782" i="3"/>
  <c r="E791" i="3"/>
  <c r="D791" i="3"/>
  <c r="E794" i="3"/>
  <c r="D822" i="3"/>
  <c r="E840" i="3"/>
  <c r="D849" i="3"/>
  <c r="E892" i="3"/>
  <c r="D892" i="3"/>
  <c r="E913" i="3"/>
  <c r="D913" i="3"/>
  <c r="E925" i="3"/>
  <c r="D925" i="3"/>
  <c r="D940" i="3"/>
  <c r="D964" i="3"/>
  <c r="E1020" i="3"/>
  <c r="D1023" i="3"/>
  <c r="E1063" i="3"/>
  <c r="D1063" i="3"/>
  <c r="D1079" i="3"/>
  <c r="D1082" i="3"/>
  <c r="D1147" i="3"/>
  <c r="E1190" i="3"/>
  <c r="D1203" i="3"/>
  <c r="D1206" i="3"/>
  <c r="E1206" i="3"/>
  <c r="E1216" i="3"/>
  <c r="D1216" i="3"/>
  <c r="E1232" i="3"/>
  <c r="D1232" i="3"/>
  <c r="D1280" i="3"/>
  <c r="E1298" i="3"/>
  <c r="D1312" i="3"/>
  <c r="D1337" i="3"/>
  <c r="D1356" i="3"/>
  <c r="D1362" i="3"/>
  <c r="E1362" i="3"/>
  <c r="D1397" i="3"/>
  <c r="E1424" i="3"/>
  <c r="D1430" i="3"/>
  <c r="D1444" i="3"/>
  <c r="E1450" i="3"/>
  <c r="E1483" i="3"/>
  <c r="E1511" i="3"/>
  <c r="D1511" i="3"/>
  <c r="E1522" i="3"/>
  <c r="D1522" i="3"/>
  <c r="E1528" i="3"/>
  <c r="D1572" i="3"/>
  <c r="D1583" i="3"/>
  <c r="D1607" i="3"/>
  <c r="D1619" i="3"/>
  <c r="E1651" i="3"/>
  <c r="D1651" i="3"/>
  <c r="D1700" i="3"/>
  <c r="E1722" i="3"/>
  <c r="D1722" i="3"/>
  <c r="D1742" i="3"/>
  <c r="E1765" i="3"/>
  <c r="D1765" i="3"/>
  <c r="E1826" i="3"/>
  <c r="E1847" i="3"/>
  <c r="D1847" i="3"/>
  <c r="E1900" i="3"/>
  <c r="D1926" i="3"/>
  <c r="D1958" i="3"/>
  <c r="D1962" i="3"/>
  <c r="E1988" i="3"/>
  <c r="D1988" i="3"/>
  <c r="D2040" i="3"/>
  <c r="E2057" i="3"/>
  <c r="D2057" i="3"/>
  <c r="E2093" i="3"/>
  <c r="D2093" i="3"/>
  <c r="E2204" i="3"/>
  <c r="E2302" i="3"/>
  <c r="D2302" i="3"/>
  <c r="E2395" i="3"/>
  <c r="D2395" i="3"/>
  <c r="D2457" i="3"/>
  <c r="E2501" i="3"/>
  <c r="D2501" i="3"/>
  <c r="E109" i="3"/>
  <c r="D109" i="3"/>
  <c r="E347" i="3"/>
  <c r="D347" i="3"/>
  <c r="E395" i="3"/>
  <c r="D395" i="3"/>
  <c r="E443" i="3"/>
  <c r="D443" i="3"/>
  <c r="E539" i="3"/>
  <c r="D539" i="3"/>
  <c r="E600" i="3"/>
  <c r="D600" i="3"/>
  <c r="E800" i="3"/>
  <c r="D800" i="3"/>
  <c r="E924" i="3"/>
  <c r="D924" i="3"/>
  <c r="D1122" i="3"/>
  <c r="E1122" i="3"/>
  <c r="E1142" i="3"/>
  <c r="D1142" i="3"/>
  <c r="D1168" i="3"/>
  <c r="D1456" i="3"/>
  <c r="D1517" i="3"/>
  <c r="E1635" i="3"/>
  <c r="D1635" i="3"/>
  <c r="D1639" i="3"/>
  <c r="E1707" i="3"/>
  <c r="D1707" i="3"/>
  <c r="E1737" i="3"/>
  <c r="D1737" i="3"/>
  <c r="D1820" i="3"/>
  <c r="D2004" i="3"/>
  <c r="E2161" i="3"/>
  <c r="D2161" i="3"/>
  <c r="E2236" i="3"/>
  <c r="D2236" i="3"/>
  <c r="E2489" i="3"/>
  <c r="D2489" i="3"/>
  <c r="D40" i="3"/>
  <c r="D46" i="3"/>
  <c r="D50" i="3"/>
  <c r="D105" i="3"/>
  <c r="D127" i="3"/>
  <c r="D184" i="3"/>
  <c r="D192" i="3"/>
  <c r="D249" i="3"/>
  <c r="D297" i="3"/>
  <c r="D320" i="3"/>
  <c r="D368" i="3"/>
  <c r="D393" i="3"/>
  <c r="D441" i="3"/>
  <c r="D465" i="3"/>
  <c r="D486" i="3"/>
  <c r="D518" i="3"/>
  <c r="D537" i="3"/>
  <c r="E699" i="3"/>
  <c r="E723" i="3"/>
  <c r="E739" i="3"/>
  <c r="D739" i="3"/>
  <c r="E788" i="3"/>
  <c r="D788" i="3"/>
  <c r="D809" i="3"/>
  <c r="D828" i="3"/>
  <c r="D845" i="3"/>
  <c r="E852" i="3"/>
  <c r="D852" i="3"/>
  <c r="E901" i="3"/>
  <c r="D901" i="3"/>
  <c r="D983" i="3"/>
  <c r="E1014" i="3"/>
  <c r="E1053" i="3"/>
  <c r="D1053" i="3"/>
  <c r="E1143" i="3"/>
  <c r="D1143" i="3"/>
  <c r="E1184" i="3"/>
  <c r="D1212" i="3"/>
  <c r="E1228" i="3"/>
  <c r="D1242" i="3"/>
  <c r="E1242" i="3"/>
  <c r="E1250" i="3"/>
  <c r="D1250" i="3"/>
  <c r="E1263" i="3"/>
  <c r="D1308" i="3"/>
  <c r="D1315" i="3"/>
  <c r="D1437" i="3"/>
  <c r="D1463" i="3"/>
  <c r="D1469" i="3"/>
  <c r="D1534" i="3"/>
  <c r="E1534" i="3"/>
  <c r="E1550" i="3"/>
  <c r="E1578" i="3"/>
  <c r="D1578" i="3"/>
  <c r="E1614" i="3"/>
  <c r="D1614" i="3"/>
  <c r="E1622" i="3"/>
  <c r="D1650" i="3"/>
  <c r="D1670" i="3"/>
  <c r="D1813" i="3"/>
  <c r="D1830" i="3"/>
  <c r="E2018" i="3"/>
  <c r="D2018" i="3"/>
  <c r="E2049" i="3"/>
  <c r="D2049" i="3"/>
  <c r="E2069" i="3"/>
  <c r="D2069" i="3"/>
  <c r="E2210" i="3"/>
  <c r="D2210" i="3"/>
  <c r="D2281" i="3"/>
  <c r="E2551" i="3"/>
  <c r="D2551" i="3"/>
  <c r="D54" i="3"/>
  <c r="E125" i="3"/>
  <c r="E133" i="3"/>
  <c r="D133" i="3"/>
  <c r="E190" i="3"/>
  <c r="E194" i="3"/>
  <c r="D198" i="3"/>
  <c r="E251" i="3"/>
  <c r="E504" i="3"/>
  <c r="D504" i="3"/>
  <c r="E522" i="3"/>
  <c r="E624" i="3"/>
  <c r="D624" i="3"/>
  <c r="E731" i="3"/>
  <c r="D731" i="3"/>
  <c r="D1037" i="3"/>
  <c r="E1076" i="3"/>
  <c r="D1076" i="3"/>
  <c r="E1092" i="3"/>
  <c r="D1092" i="3"/>
  <c r="E1135" i="3"/>
  <c r="D1135" i="3"/>
  <c r="D1302" i="3"/>
  <c r="E1302" i="3"/>
  <c r="E1466" i="3"/>
  <c r="D1466" i="3"/>
  <c r="E1508" i="3"/>
  <c r="D1508" i="3"/>
  <c r="E1579" i="3"/>
  <c r="D1579" i="3"/>
  <c r="D1600" i="3"/>
  <c r="E1603" i="3"/>
  <c r="E1636" i="3"/>
  <c r="D1636" i="3"/>
  <c r="E1686" i="3"/>
  <c r="D1686" i="3"/>
  <c r="E1693" i="3"/>
  <c r="D1693" i="3"/>
  <c r="E1867" i="3"/>
  <c r="D1867" i="3"/>
  <c r="E1904" i="3"/>
  <c r="D1904" i="3"/>
  <c r="E1940" i="3"/>
  <c r="D1940" i="3"/>
  <c r="E1976" i="3"/>
  <c r="D1976" i="3"/>
  <c r="E2635" i="3"/>
  <c r="D2635" i="3"/>
  <c r="D2670" i="3"/>
  <c r="D17" i="3"/>
  <c r="D19" i="3"/>
  <c r="D76" i="3"/>
  <c r="D78" i="3"/>
  <c r="D82" i="3"/>
  <c r="D84" i="3"/>
  <c r="D86" i="3"/>
  <c r="D141" i="3"/>
  <c r="D143" i="3"/>
  <c r="E157" i="3"/>
  <c r="D157" i="3"/>
  <c r="D161" i="3"/>
  <c r="D163" i="3"/>
  <c r="D220" i="3"/>
  <c r="D222" i="3"/>
  <c r="D226" i="3"/>
  <c r="D228" i="3"/>
  <c r="D230" i="3"/>
  <c r="D283" i="3"/>
  <c r="D287" i="3"/>
  <c r="E291" i="3"/>
  <c r="D331" i="3"/>
  <c r="D335" i="3"/>
  <c r="E339" i="3"/>
  <c r="D379" i="3"/>
  <c r="D383" i="3"/>
  <c r="E387" i="3"/>
  <c r="D427" i="3"/>
  <c r="D431" i="3"/>
  <c r="E435" i="3"/>
  <c r="E452" i="3"/>
  <c r="D452" i="3"/>
  <c r="D468" i="3"/>
  <c r="E491" i="3"/>
  <c r="D491" i="3"/>
  <c r="D512" i="3"/>
  <c r="E528" i="3"/>
  <c r="D528" i="3"/>
  <c r="E540" i="3"/>
  <c r="D540" i="3"/>
  <c r="D559" i="3"/>
  <c r="E596" i="3"/>
  <c r="D596" i="3"/>
  <c r="D601" i="3"/>
  <c r="D629" i="3"/>
  <c r="D662" i="3"/>
  <c r="D664" i="3"/>
  <c r="D666" i="3"/>
  <c r="D671" i="3"/>
  <c r="D681" i="3"/>
  <c r="D721" i="3"/>
  <c r="D763" i="3"/>
  <c r="D810" i="3"/>
  <c r="E813" i="3"/>
  <c r="D813" i="3"/>
  <c r="D834" i="3"/>
  <c r="D856" i="3"/>
  <c r="E868" i="3"/>
  <c r="D868" i="3"/>
  <c r="D880" i="3"/>
  <c r="D883" i="3"/>
  <c r="D904" i="3"/>
  <c r="D907" i="3"/>
  <c r="D916" i="3"/>
  <c r="E931" i="3"/>
  <c r="D931" i="3"/>
  <c r="E967" i="3"/>
  <c r="D967" i="3"/>
  <c r="E990" i="3"/>
  <c r="D996" i="3"/>
  <c r="D999" i="3"/>
  <c r="E1034" i="3"/>
  <c r="D1034" i="3"/>
  <c r="E1047" i="3"/>
  <c r="D1047" i="3"/>
  <c r="D1066" i="3"/>
  <c r="E1124" i="3"/>
  <c r="D1124" i="3"/>
  <c r="D1127" i="3"/>
  <c r="D1169" i="3"/>
  <c r="E1178" i="3"/>
  <c r="D1178" i="3"/>
  <c r="D1195" i="3"/>
  <c r="D1229" i="3"/>
  <c r="D1271" i="3"/>
  <c r="D1293" i="3"/>
  <c r="D1373" i="3"/>
  <c r="E1470" i="3"/>
  <c r="D1480" i="3"/>
  <c r="D1496" i="3"/>
  <c r="D1502" i="3"/>
  <c r="D1538" i="3"/>
  <c r="E1538" i="3"/>
  <c r="D1548" i="3"/>
  <c r="D1672" i="3"/>
  <c r="E1715" i="3"/>
  <c r="D1715" i="3"/>
  <c r="E1766" i="3"/>
  <c r="D1766" i="3"/>
  <c r="E1827" i="3"/>
  <c r="D1827" i="3"/>
  <c r="E1889" i="3"/>
  <c r="D1889" i="3"/>
  <c r="E1936" i="3"/>
  <c r="D1936" i="3"/>
  <c r="E2032" i="3"/>
  <c r="D2032" i="3"/>
  <c r="E2121" i="3"/>
  <c r="D2121" i="3"/>
  <c r="E2164" i="3"/>
  <c r="D2164" i="3"/>
  <c r="E2205" i="3"/>
  <c r="D2205" i="3"/>
  <c r="E2222" i="3"/>
  <c r="D2222" i="3"/>
  <c r="E2297" i="3"/>
  <c r="D2297" i="3"/>
  <c r="D2307" i="3"/>
  <c r="E2365" i="3"/>
  <c r="D2365" i="3"/>
  <c r="D2528" i="3"/>
  <c r="D2594" i="3"/>
  <c r="E2625" i="3"/>
  <c r="D2625" i="3"/>
  <c r="E2677" i="3"/>
  <c r="D2677" i="3"/>
  <c r="E253" i="3"/>
  <c r="D253" i="3"/>
  <c r="E299" i="3"/>
  <c r="D299" i="3"/>
  <c r="E720" i="3"/>
  <c r="D720" i="3"/>
  <c r="E781" i="3"/>
  <c r="D781" i="3"/>
  <c r="E787" i="3"/>
  <c r="D787" i="3"/>
  <c r="E833" i="3"/>
  <c r="D833" i="3"/>
  <c r="E1088" i="3"/>
  <c r="D1088" i="3"/>
  <c r="E1111" i="3"/>
  <c r="D1111" i="3"/>
  <c r="D1180" i="3"/>
  <c r="E1340" i="3"/>
  <c r="D1340" i="3"/>
  <c r="E1479" i="3"/>
  <c r="D1479" i="3"/>
  <c r="D1596" i="3"/>
  <c r="D1657" i="3"/>
  <c r="D1749" i="3"/>
  <c r="D1790" i="3"/>
  <c r="E1816" i="3"/>
  <c r="D1816" i="3"/>
  <c r="D1970" i="3"/>
  <c r="E2001" i="3"/>
  <c r="D2001" i="3"/>
  <c r="D2323" i="3"/>
  <c r="D12" i="3"/>
  <c r="D42" i="3"/>
  <c r="D48" i="3"/>
  <c r="D107" i="3"/>
  <c r="E121" i="3"/>
  <c r="D121" i="3"/>
  <c r="D186" i="3"/>
  <c r="D272" i="3"/>
  <c r="D345" i="3"/>
  <c r="D416" i="3"/>
  <c r="E483" i="3"/>
  <c r="D520" i="3"/>
  <c r="D527" i="3"/>
  <c r="D631" i="3"/>
  <c r="D668" i="3"/>
  <c r="D673" i="3"/>
  <c r="D715" i="3"/>
  <c r="E747" i="3"/>
  <c r="E768" i="3"/>
  <c r="D768" i="3"/>
  <c r="D797" i="3"/>
  <c r="E803" i="3"/>
  <c r="D803" i="3"/>
  <c r="D1026" i="3"/>
  <c r="E1026" i="3"/>
  <c r="D1046" i="3"/>
  <c r="D1062" i="3"/>
  <c r="E1062" i="3"/>
  <c r="D1266" i="3"/>
  <c r="E1266" i="3"/>
  <c r="E1343" i="3"/>
  <c r="D1343" i="3"/>
  <c r="E1376" i="3"/>
  <c r="D1376" i="3"/>
  <c r="E1382" i="3"/>
  <c r="D1382" i="3"/>
  <c r="D1433" i="3"/>
  <c r="E1587" i="3"/>
  <c r="D1587" i="3"/>
  <c r="D2008" i="3"/>
  <c r="E2044" i="3"/>
  <c r="D2044" i="3"/>
  <c r="E2083" i="3"/>
  <c r="D2083" i="3"/>
  <c r="E2120" i="3"/>
  <c r="D2120" i="3"/>
  <c r="E2318" i="3"/>
  <c r="D2318" i="3"/>
  <c r="E2424" i="3"/>
  <c r="D2424" i="3"/>
  <c r="E2485" i="3"/>
  <c r="D2485" i="3"/>
  <c r="D2521" i="3"/>
  <c r="E2561" i="3"/>
  <c r="D2561" i="3"/>
  <c r="E456" i="3"/>
  <c r="D456" i="3"/>
  <c r="D476" i="3"/>
  <c r="E579" i="3"/>
  <c r="D608" i="3"/>
  <c r="E636" i="3"/>
  <c r="D636" i="3"/>
  <c r="E692" i="3"/>
  <c r="D692" i="3"/>
  <c r="D806" i="3"/>
  <c r="E889" i="3"/>
  <c r="D889" i="3"/>
  <c r="E1476" i="3"/>
  <c r="D1476" i="3"/>
  <c r="D1590" i="3"/>
  <c r="E1806" i="3"/>
  <c r="D1806" i="3"/>
  <c r="E1949" i="3"/>
  <c r="D1949" i="3"/>
  <c r="D2022" i="3"/>
  <c r="D2106" i="3"/>
  <c r="D2152" i="3"/>
  <c r="E2246" i="3"/>
  <c r="D2246" i="3"/>
  <c r="E2506" i="3"/>
  <c r="D2506" i="3"/>
  <c r="E2589" i="3"/>
  <c r="D2589" i="3"/>
  <c r="E9" i="3"/>
  <c r="D9" i="3"/>
  <c r="E25" i="3"/>
  <c r="D25" i="3"/>
  <c r="D90" i="3"/>
  <c r="E169" i="3"/>
  <c r="D169" i="3"/>
  <c r="D234" i="3"/>
  <c r="D260" i="3"/>
  <c r="D308" i="3"/>
  <c r="D356" i="3"/>
  <c r="D404" i="3"/>
  <c r="D479" i="3"/>
  <c r="E507" i="3"/>
  <c r="D523" i="3"/>
  <c r="E587" i="3"/>
  <c r="D587" i="3"/>
  <c r="E648" i="3"/>
  <c r="D648" i="3"/>
  <c r="E771" i="3"/>
  <c r="E823" i="3"/>
  <c r="D823" i="3"/>
  <c r="E829" i="3"/>
  <c r="D829" i="3"/>
  <c r="E846" i="3"/>
  <c r="D846" i="3"/>
  <c r="D859" i="3"/>
  <c r="E890" i="3"/>
  <c r="D890" i="3"/>
  <c r="E944" i="3"/>
  <c r="D944" i="3"/>
  <c r="D978" i="3"/>
  <c r="E978" i="3"/>
  <c r="D1096" i="3"/>
  <c r="D1144" i="3"/>
  <c r="E1207" i="3"/>
  <c r="D1207" i="3"/>
  <c r="E1220" i="3"/>
  <c r="D1220" i="3"/>
  <c r="E1226" i="3"/>
  <c r="D1226" i="3"/>
  <c r="E1255" i="3"/>
  <c r="D1255" i="3"/>
  <c r="E1268" i="3"/>
  <c r="D1268" i="3"/>
  <c r="E1363" i="3"/>
  <c r="D1363" i="3"/>
  <c r="D1418" i="3"/>
  <c r="E1484" i="3"/>
  <c r="D1484" i="3"/>
  <c r="E1519" i="3"/>
  <c r="D1519" i="3"/>
  <c r="D1558" i="3"/>
  <c r="E1558" i="3"/>
  <c r="D1580" i="3"/>
  <c r="E1687" i="3"/>
  <c r="D1687" i="3"/>
  <c r="E1701" i="3"/>
  <c r="D1701" i="3"/>
  <c r="E1751" i="3"/>
  <c r="D1751" i="3"/>
  <c r="E1787" i="3"/>
  <c r="D1787" i="3"/>
  <c r="E1807" i="3"/>
  <c r="D1807" i="3"/>
  <c r="E1831" i="3"/>
  <c r="D1831" i="3"/>
  <c r="E1880" i="3"/>
  <c r="D1880" i="3"/>
  <c r="D1922" i="3"/>
  <c r="E1946" i="3"/>
  <c r="D1946" i="3"/>
  <c r="E1963" i="3"/>
  <c r="D1963" i="3"/>
  <c r="D2590" i="3"/>
  <c r="E2641" i="3"/>
  <c r="D2641" i="3"/>
  <c r="E2665" i="3"/>
  <c r="D2665" i="3"/>
  <c r="E779" i="3"/>
  <c r="D779" i="3"/>
  <c r="E812" i="3"/>
  <c r="D812" i="3"/>
  <c r="E820" i="3"/>
  <c r="D820" i="3"/>
  <c r="E836" i="3"/>
  <c r="D836" i="3"/>
  <c r="E841" i="3"/>
  <c r="D841" i="3"/>
  <c r="E887" i="3"/>
  <c r="D887" i="3"/>
  <c r="E943" i="3"/>
  <c r="D943" i="3"/>
  <c r="D1050" i="3"/>
  <c r="E1050" i="3"/>
  <c r="E1094" i="3"/>
  <c r="D1094" i="3"/>
  <c r="D1218" i="3"/>
  <c r="E1218" i="3"/>
  <c r="E1238" i="3"/>
  <c r="D1238" i="3"/>
  <c r="E1495" i="3"/>
  <c r="D1495" i="3"/>
  <c r="E1604" i="3"/>
  <c r="D1604" i="3"/>
  <c r="E1773" i="3"/>
  <c r="D1773" i="3"/>
  <c r="E1780" i="3"/>
  <c r="D1780" i="3"/>
  <c r="E1868" i="3"/>
  <c r="D1868" i="3"/>
  <c r="E1975" i="3"/>
  <c r="D1975" i="3"/>
  <c r="E2047" i="3"/>
  <c r="D2047" i="3"/>
  <c r="E2162" i="3"/>
  <c r="D2162" i="3"/>
  <c r="E2237" i="3"/>
  <c r="D2237" i="3"/>
  <c r="E2272" i="3"/>
  <c r="D2272" i="3"/>
  <c r="E2286" i="3"/>
  <c r="D2286" i="3"/>
  <c r="D767" i="3"/>
  <c r="E793" i="3"/>
  <c r="D793" i="3"/>
  <c r="D801" i="3"/>
  <c r="E860" i="3"/>
  <c r="D860" i="3"/>
  <c r="E863" i="3"/>
  <c r="D863" i="3"/>
  <c r="D895" i="3"/>
  <c r="E911" i="3"/>
  <c r="D911" i="3"/>
  <c r="E963" i="3"/>
  <c r="D963" i="3"/>
  <c r="E991" i="3"/>
  <c r="D991" i="3"/>
  <c r="D1123" i="3"/>
  <c r="D1170" i="3"/>
  <c r="E1170" i="3"/>
  <c r="E1191" i="3"/>
  <c r="D1191" i="3"/>
  <c r="D1194" i="3"/>
  <c r="E1194" i="3"/>
  <c r="E1254" i="3"/>
  <c r="E1267" i="3"/>
  <c r="D1267" i="3"/>
  <c r="E1322" i="3"/>
  <c r="D1322" i="3"/>
  <c r="D1325" i="3"/>
  <c r="D1349" i="3"/>
  <c r="D1386" i="3"/>
  <c r="E1386" i="3"/>
  <c r="E1471" i="3"/>
  <c r="D1471" i="3"/>
  <c r="D1526" i="3"/>
  <c r="E1663" i="3"/>
  <c r="D1663" i="3"/>
  <c r="E1684" i="3"/>
  <c r="D1684" i="3"/>
  <c r="D1699" i="3"/>
  <c r="D1705" i="3"/>
  <c r="E1756" i="3"/>
  <c r="D1756" i="3"/>
  <c r="E1804" i="3"/>
  <c r="D1804" i="3"/>
  <c r="E1836" i="3"/>
  <c r="D1836" i="3"/>
  <c r="D1886" i="3"/>
  <c r="E1925" i="3"/>
  <c r="D1925" i="3"/>
  <c r="E1929" i="3"/>
  <c r="D1929" i="3"/>
  <c r="E2078" i="3"/>
  <c r="D2078" i="3"/>
  <c r="D2180" i="3"/>
  <c r="E2189" i="3"/>
  <c r="D2189" i="3"/>
  <c r="D2206" i="3"/>
  <c r="D2240" i="3"/>
  <c r="E2273" i="3"/>
  <c r="D2273" i="3"/>
  <c r="E2301" i="3"/>
  <c r="D2301" i="3"/>
  <c r="E2422" i="3"/>
  <c r="D2422" i="3"/>
  <c r="E2524" i="3"/>
  <c r="D2524" i="3"/>
  <c r="E1095" i="3"/>
  <c r="D1095" i="3"/>
  <c r="D1098" i="3"/>
  <c r="E1098" i="3"/>
  <c r="E1219" i="3"/>
  <c r="D1219" i="3"/>
  <c r="E1251" i="3"/>
  <c r="D1251" i="3"/>
  <c r="E1412" i="3"/>
  <c r="D1412" i="3"/>
  <c r="E1839" i="3"/>
  <c r="D1839" i="3"/>
  <c r="E1941" i="3"/>
  <c r="D1941" i="3"/>
  <c r="E1968" i="3"/>
  <c r="D1968" i="3"/>
  <c r="E2033" i="3"/>
  <c r="D2033" i="3"/>
  <c r="E2037" i="3"/>
  <c r="D2037" i="3"/>
  <c r="E2138" i="3"/>
  <c r="D2138" i="3"/>
  <c r="E2143" i="3"/>
  <c r="D2143" i="3"/>
  <c r="E2212" i="3"/>
  <c r="D2212" i="3"/>
  <c r="E2250" i="3"/>
  <c r="D2250" i="3"/>
  <c r="E2282" i="3"/>
  <c r="D2282" i="3"/>
  <c r="E2315" i="3"/>
  <c r="D2315" i="3"/>
  <c r="E2352" i="3"/>
  <c r="D2352" i="3"/>
  <c r="E2438" i="3"/>
  <c r="D2438" i="3"/>
  <c r="E2662" i="3"/>
  <c r="D2662" i="3"/>
  <c r="E1748" i="3"/>
  <c r="D1748" i="3"/>
  <c r="E1779" i="3"/>
  <c r="D1779" i="3"/>
  <c r="E1857" i="3"/>
  <c r="D1857" i="3"/>
  <c r="E1999" i="3"/>
  <c r="D1999" i="3"/>
  <c r="E2021" i="3"/>
  <c r="D2021" i="3"/>
  <c r="E2105" i="3"/>
  <c r="D2105" i="3"/>
  <c r="E2156" i="3"/>
  <c r="D2156" i="3"/>
  <c r="E2213" i="3"/>
  <c r="D2213" i="3"/>
  <c r="E2225" i="3"/>
  <c r="D2225" i="3"/>
  <c r="E2257" i="3"/>
  <c r="D2257" i="3"/>
  <c r="E2270" i="3"/>
  <c r="D2270" i="3"/>
  <c r="E2330" i="3"/>
  <c r="D2330" i="3"/>
  <c r="E2374" i="3"/>
  <c r="D2374" i="3"/>
  <c r="E2486" i="3"/>
  <c r="D2486" i="3"/>
  <c r="E2498" i="3"/>
  <c r="D2498" i="3"/>
  <c r="E2562" i="3"/>
  <c r="D2562" i="3"/>
  <c r="E2659" i="3"/>
  <c r="D2659" i="3"/>
  <c r="E839" i="3"/>
  <c r="D839" i="3"/>
  <c r="E865" i="3"/>
  <c r="D865" i="3"/>
  <c r="E884" i="3"/>
  <c r="D884" i="3"/>
  <c r="E946" i="3"/>
  <c r="D946" i="3"/>
  <c r="E1100" i="3"/>
  <c r="D1100" i="3"/>
  <c r="E1148" i="3"/>
  <c r="D1148" i="3"/>
  <c r="E1231" i="3"/>
  <c r="D1231" i="3"/>
  <c r="E1236" i="3"/>
  <c r="D1236" i="3"/>
  <c r="E1279" i="3"/>
  <c r="D1279" i="3"/>
  <c r="D1314" i="3"/>
  <c r="E1314" i="3"/>
  <c r="D1338" i="3"/>
  <c r="E1338" i="3"/>
  <c r="D1350" i="3"/>
  <c r="E1350" i="3"/>
  <c r="E1399" i="3"/>
  <c r="D1399" i="3"/>
  <c r="D1506" i="3"/>
  <c r="E1506" i="3"/>
  <c r="D1570" i="3"/>
  <c r="E1570" i="3"/>
  <c r="E1586" i="3"/>
  <c r="E1597" i="3"/>
  <c r="E1610" i="3"/>
  <c r="D1626" i="3"/>
  <c r="E1643" i="3"/>
  <c r="D1643" i="3"/>
  <c r="E1659" i="3"/>
  <c r="D1659" i="3"/>
  <c r="E1662" i="3"/>
  <c r="D1662" i="3"/>
  <c r="D1679" i="3"/>
  <c r="D1712" i="3"/>
  <c r="D1718" i="3"/>
  <c r="E1734" i="3"/>
  <c r="D1734" i="3"/>
  <c r="D1740" i="3"/>
  <c r="D1771" i="3"/>
  <c r="E1782" i="3"/>
  <c r="D1782" i="3"/>
  <c r="D1788" i="3"/>
  <c r="D1799" i="3"/>
  <c r="D1819" i="3"/>
  <c r="D1825" i="3"/>
  <c r="D1888" i="3"/>
  <c r="D1986" i="3"/>
  <c r="E2109" i="3"/>
  <c r="D2109" i="3"/>
  <c r="E2126" i="3"/>
  <c r="D2126" i="3"/>
  <c r="E2129" i="3"/>
  <c r="D2129" i="3"/>
  <c r="E2175" i="3"/>
  <c r="D2175" i="3"/>
  <c r="D2216" i="3"/>
  <c r="D2262" i="3"/>
  <c r="E2375" i="3"/>
  <c r="D2375" i="3"/>
  <c r="D2383" i="3"/>
  <c r="E2388" i="3"/>
  <c r="D2388" i="3"/>
  <c r="E2455" i="3"/>
  <c r="D2455" i="3"/>
  <c r="D2491" i="3"/>
  <c r="E2503" i="3"/>
  <c r="D2503" i="3"/>
  <c r="D2520" i="3"/>
  <c r="E2575" i="3"/>
  <c r="D2575" i="3"/>
  <c r="E2613" i="3"/>
  <c r="D2613" i="3"/>
  <c r="E2683" i="3"/>
  <c r="D2683" i="3"/>
  <c r="E467" i="3"/>
  <c r="D467" i="3"/>
  <c r="E515" i="3"/>
  <c r="D515" i="3"/>
  <c r="E563" i="3"/>
  <c r="D563" i="3"/>
  <c r="E611" i="3"/>
  <c r="D611" i="3"/>
  <c r="E659" i="3"/>
  <c r="D659" i="3"/>
  <c r="E707" i="3"/>
  <c r="D707" i="3"/>
  <c r="E755" i="3"/>
  <c r="D755" i="3"/>
  <c r="D799" i="3"/>
  <c r="D825" i="3"/>
  <c r="E851" i="3"/>
  <c r="D851" i="3"/>
  <c r="E877" i="3"/>
  <c r="D877" i="3"/>
  <c r="E896" i="3"/>
  <c r="D896" i="3"/>
  <c r="E1075" i="3"/>
  <c r="D1075" i="3"/>
  <c r="E1090" i="3"/>
  <c r="D1090" i="3"/>
  <c r="E1244" i="3"/>
  <c r="D1244" i="3"/>
  <c r="E1292" i="3"/>
  <c r="D1292" i="3"/>
  <c r="D1360" i="3"/>
  <c r="D1365" i="3"/>
  <c r="E1375" i="3"/>
  <c r="D1375" i="3"/>
  <c r="E1380" i="3"/>
  <c r="D1380" i="3"/>
  <c r="E1423" i="3"/>
  <c r="D1423" i="3"/>
  <c r="E1446" i="3"/>
  <c r="D1458" i="3"/>
  <c r="E1458" i="3"/>
  <c r="D1482" i="3"/>
  <c r="E1482" i="3"/>
  <c r="D1487" i="3"/>
  <c r="D1494" i="3"/>
  <c r="E1494" i="3"/>
  <c r="E1562" i="3"/>
  <c r="E1602" i="3"/>
  <c r="D1602" i="3"/>
  <c r="D1640" i="3"/>
  <c r="E1808" i="3"/>
  <c r="D1808" i="3"/>
  <c r="E1832" i="3"/>
  <c r="D1832" i="3"/>
  <c r="E1848" i="3"/>
  <c r="D1848" i="3"/>
  <c r="D1914" i="3"/>
  <c r="E1924" i="3"/>
  <c r="D1924" i="3"/>
  <c r="E1977" i="3"/>
  <c r="D1977" i="3"/>
  <c r="E2048" i="3"/>
  <c r="D2048" i="3"/>
  <c r="E2054" i="3"/>
  <c r="D2054" i="3"/>
  <c r="E2060" i="3"/>
  <c r="D2060" i="3"/>
  <c r="D2066" i="3"/>
  <c r="E2085" i="3"/>
  <c r="D2085" i="3"/>
  <c r="D2199" i="3"/>
  <c r="D2242" i="3"/>
  <c r="D2279" i="3"/>
  <c r="E2326" i="3"/>
  <c r="D2326" i="3"/>
  <c r="E2350" i="3"/>
  <c r="D2350" i="3"/>
  <c r="E2402" i="3"/>
  <c r="D2402" i="3"/>
  <c r="E2494" i="3"/>
  <c r="D2494" i="3"/>
  <c r="D2622" i="3"/>
  <c r="D2669" i="3"/>
  <c r="E2084" i="3"/>
  <c r="D2084" i="3"/>
  <c r="E2107" i="3"/>
  <c r="D2107" i="3"/>
  <c r="E2145" i="3"/>
  <c r="D2145" i="3"/>
  <c r="E2200" i="3"/>
  <c r="D2200" i="3"/>
  <c r="E2218" i="3"/>
  <c r="D2218" i="3"/>
  <c r="E2234" i="3"/>
  <c r="D2234" i="3"/>
  <c r="E2308" i="3"/>
  <c r="D2308" i="3"/>
  <c r="E2377" i="3"/>
  <c r="D2377" i="3"/>
  <c r="E2411" i="3"/>
  <c r="D2411" i="3"/>
  <c r="E2421" i="3"/>
  <c r="D2421" i="3"/>
  <c r="E2433" i="3"/>
  <c r="D2433" i="3"/>
  <c r="E2437" i="3"/>
  <c r="D2437" i="3"/>
  <c r="E2581" i="3"/>
  <c r="D2581" i="3"/>
  <c r="E1708" i="3"/>
  <c r="D1708" i="3"/>
  <c r="E1758" i="3"/>
  <c r="D1758" i="3"/>
  <c r="E1803" i="3"/>
  <c r="D1803" i="3"/>
  <c r="E1855" i="3"/>
  <c r="D1855" i="3"/>
  <c r="E1893" i="3"/>
  <c r="D1893" i="3"/>
  <c r="E1939" i="3"/>
  <c r="D1939" i="3"/>
  <c r="E1997" i="3"/>
  <c r="D1997" i="3"/>
  <c r="E2090" i="3"/>
  <c r="D2090" i="3"/>
  <c r="D2142" i="3"/>
  <c r="E2157" i="3"/>
  <c r="D2157" i="3"/>
  <c r="E2201" i="3"/>
  <c r="D2201" i="3"/>
  <c r="D2223" i="3"/>
  <c r="D2230" i="3"/>
  <c r="E2238" i="3"/>
  <c r="D2238" i="3"/>
  <c r="D2259" i="3"/>
  <c r="E2294" i="3"/>
  <c r="D2294" i="3"/>
  <c r="D2298" i="3"/>
  <c r="E2309" i="3"/>
  <c r="D2309" i="3"/>
  <c r="D2327" i="3"/>
  <c r="E2338" i="3"/>
  <c r="D2338" i="3"/>
  <c r="E2378" i="3"/>
  <c r="D2378" i="3"/>
  <c r="E2401" i="3"/>
  <c r="D2401" i="3"/>
  <c r="D2429" i="3"/>
  <c r="E2434" i="3"/>
  <c r="D2434" i="3"/>
  <c r="E2518" i="3"/>
  <c r="D2518" i="3"/>
  <c r="D2535" i="3"/>
  <c r="D2586" i="3"/>
  <c r="E2637" i="3"/>
  <c r="D2637" i="3"/>
  <c r="D2657" i="3"/>
  <c r="E2667" i="3"/>
  <c r="D2667" i="3"/>
  <c r="D1002" i="3"/>
  <c r="E1002" i="3"/>
  <c r="E1015" i="3"/>
  <c r="D1015" i="3"/>
  <c r="E1028" i="3"/>
  <c r="D1028" i="3"/>
  <c r="D1146" i="3"/>
  <c r="E1146" i="3"/>
  <c r="E1159" i="3"/>
  <c r="D1159" i="3"/>
  <c r="E1172" i="3"/>
  <c r="D1172" i="3"/>
  <c r="D1290" i="3"/>
  <c r="E1290" i="3"/>
  <c r="E1303" i="3"/>
  <c r="D1303" i="3"/>
  <c r="E1316" i="3"/>
  <c r="D1316" i="3"/>
  <c r="D1434" i="3"/>
  <c r="E1434" i="3"/>
  <c r="E1447" i="3"/>
  <c r="D1447" i="3"/>
  <c r="E1460" i="3"/>
  <c r="D1460" i="3"/>
  <c r="D1606" i="3"/>
  <c r="E1606" i="3"/>
  <c r="E1638" i="3"/>
  <c r="D1638" i="3"/>
  <c r="E1683" i="3"/>
  <c r="D1683" i="3"/>
  <c r="E1824" i="3"/>
  <c r="D1824" i="3"/>
  <c r="E1905" i="3"/>
  <c r="D1905" i="3"/>
  <c r="E1913" i="3"/>
  <c r="D1913" i="3"/>
  <c r="E1916" i="3"/>
  <c r="D1916" i="3"/>
  <c r="D1994" i="3"/>
  <c r="E2012" i="3"/>
  <c r="D2012" i="3"/>
  <c r="E2035" i="3"/>
  <c r="D2035" i="3"/>
  <c r="E2073" i="3"/>
  <c r="D2073" i="3"/>
  <c r="E2119" i="3"/>
  <c r="D2119" i="3"/>
  <c r="D2130" i="3"/>
  <c r="D2163" i="3"/>
  <c r="D2211" i="3"/>
  <c r="E2249" i="3"/>
  <c r="D2249" i="3"/>
  <c r="D2269" i="3"/>
  <c r="E2448" i="3"/>
  <c r="D2448" i="3"/>
  <c r="E2519" i="3"/>
  <c r="D2519" i="3"/>
  <c r="D2523" i="3"/>
  <c r="E2523" i="3"/>
  <c r="E2582" i="3"/>
  <c r="D2582" i="3"/>
  <c r="E2612" i="3"/>
  <c r="D2612" i="3"/>
  <c r="D2640" i="3"/>
  <c r="E2649" i="3"/>
  <c r="D2649" i="3"/>
  <c r="E2658" i="3"/>
  <c r="D2658" i="3"/>
  <c r="E2177" i="3"/>
  <c r="D2177" i="3"/>
  <c r="E2186" i="3"/>
  <c r="D2186" i="3"/>
  <c r="E2410" i="3"/>
  <c r="D2410" i="3"/>
  <c r="E2414" i="3"/>
  <c r="D2414" i="3"/>
  <c r="E2474" i="3"/>
  <c r="D2474" i="3"/>
  <c r="E2483" i="3"/>
  <c r="D2483" i="3"/>
  <c r="E2496" i="3"/>
  <c r="D2496" i="3"/>
  <c r="E2534" i="3"/>
  <c r="D2534" i="3"/>
  <c r="E2565" i="3"/>
  <c r="D2565" i="3"/>
  <c r="E2616" i="3"/>
  <c r="D2616" i="3"/>
  <c r="E1623" i="3"/>
  <c r="D1623" i="3"/>
  <c r="E1647" i="3"/>
  <c r="D1647" i="3"/>
  <c r="E1671" i="3"/>
  <c r="D1671" i="3"/>
  <c r="E1695" i="3"/>
  <c r="D1695" i="3"/>
  <c r="E1719" i="3"/>
  <c r="D1719" i="3"/>
  <c r="E1743" i="3"/>
  <c r="D1743" i="3"/>
  <c r="E1767" i="3"/>
  <c r="D1767" i="3"/>
  <c r="E1791" i="3"/>
  <c r="D1791" i="3"/>
  <c r="E1815" i="3"/>
  <c r="D1815" i="3"/>
  <c r="E1879" i="3"/>
  <c r="D1879" i="3"/>
  <c r="E1915" i="3"/>
  <c r="D1915" i="3"/>
  <c r="E1951" i="3"/>
  <c r="D1951" i="3"/>
  <c r="E1987" i="3"/>
  <c r="D1987" i="3"/>
  <c r="E2023" i="3"/>
  <c r="D2023" i="3"/>
  <c r="E2059" i="3"/>
  <c r="D2059" i="3"/>
  <c r="E2095" i="3"/>
  <c r="D2095" i="3"/>
  <c r="E2131" i="3"/>
  <c r="D2131" i="3"/>
  <c r="E2261" i="3"/>
  <c r="D2261" i="3"/>
  <c r="D2283" i="3"/>
  <c r="E2306" i="3"/>
  <c r="D2306" i="3"/>
  <c r="E2339" i="3"/>
  <c r="D2339" i="3"/>
  <c r="E2423" i="3"/>
  <c r="D2423" i="3"/>
  <c r="D2545" i="3"/>
  <c r="E2577" i="3"/>
  <c r="D2577" i="3"/>
  <c r="E2671" i="3"/>
  <c r="D2671" i="3"/>
  <c r="E1856" i="3"/>
  <c r="D1856" i="3"/>
  <c r="E1892" i="3"/>
  <c r="D1892" i="3"/>
  <c r="E1928" i="3"/>
  <c r="D1928" i="3"/>
  <c r="E1964" i="3"/>
  <c r="D1964" i="3"/>
  <c r="E2000" i="3"/>
  <c r="D2000" i="3"/>
  <c r="E2036" i="3"/>
  <c r="D2036" i="3"/>
  <c r="E2072" i="3"/>
  <c r="D2072" i="3"/>
  <c r="E2108" i="3"/>
  <c r="D2108" i="3"/>
  <c r="E2144" i="3"/>
  <c r="D2144" i="3"/>
  <c r="E2165" i="3"/>
  <c r="D2165" i="3"/>
  <c r="E2340" i="3"/>
  <c r="D2340" i="3"/>
  <c r="E2354" i="3"/>
  <c r="D2354" i="3"/>
  <c r="E2366" i="3"/>
  <c r="D2366" i="3"/>
  <c r="E2386" i="3"/>
  <c r="D2386" i="3"/>
  <c r="E2447" i="3"/>
  <c r="D2447" i="3"/>
  <c r="E2470" i="3"/>
  <c r="D2470" i="3"/>
  <c r="E2510" i="3"/>
  <c r="D2510" i="3"/>
  <c r="D2529" i="3"/>
  <c r="E2529" i="3"/>
  <c r="E1865" i="3"/>
  <c r="D1865" i="3"/>
  <c r="E1881" i="3"/>
  <c r="D1881" i="3"/>
  <c r="E1901" i="3"/>
  <c r="D1901" i="3"/>
  <c r="E1917" i="3"/>
  <c r="D1917" i="3"/>
  <c r="E1937" i="3"/>
  <c r="D1937" i="3"/>
  <c r="E1953" i="3"/>
  <c r="D1953" i="3"/>
  <c r="E1973" i="3"/>
  <c r="D1973" i="3"/>
  <c r="E1989" i="3"/>
  <c r="D1989" i="3"/>
  <c r="E2009" i="3"/>
  <c r="D2009" i="3"/>
  <c r="E2025" i="3"/>
  <c r="D2025" i="3"/>
  <c r="E2045" i="3"/>
  <c r="D2045" i="3"/>
  <c r="E2061" i="3"/>
  <c r="D2061" i="3"/>
  <c r="E2081" i="3"/>
  <c r="D2081" i="3"/>
  <c r="E2097" i="3"/>
  <c r="D2097" i="3"/>
  <c r="E2117" i="3"/>
  <c r="D2117" i="3"/>
  <c r="E2133" i="3"/>
  <c r="D2133" i="3"/>
  <c r="E2153" i="3"/>
  <c r="D2153" i="3"/>
  <c r="E2160" i="3"/>
  <c r="E2462" i="3"/>
  <c r="D2462" i="3"/>
  <c r="E2473" i="3"/>
  <c r="D2473" i="3"/>
  <c r="E2484" i="3"/>
  <c r="D2484" i="3"/>
  <c r="E2587" i="3"/>
  <c r="D2587" i="3"/>
  <c r="D2605" i="3"/>
  <c r="E2689" i="3"/>
  <c r="D2689" i="3"/>
  <c r="E2362" i="3"/>
  <c r="D2362" i="3"/>
  <c r="E2390" i="3"/>
  <c r="D2390" i="3"/>
  <c r="E2413" i="3"/>
  <c r="D2413" i="3"/>
  <c r="E2446" i="3"/>
  <c r="D2446" i="3"/>
  <c r="E2569" i="3"/>
  <c r="D2569" i="3"/>
  <c r="E2588" i="3"/>
  <c r="D2588" i="3"/>
  <c r="E2601" i="3"/>
  <c r="D2601" i="3"/>
  <c r="E2610" i="3"/>
  <c r="D2610" i="3"/>
  <c r="E2617" i="3"/>
  <c r="D2617" i="3"/>
  <c r="D1861" i="3"/>
  <c r="D1873" i="3"/>
  <c r="D1885" i="3"/>
  <c r="D1897" i="3"/>
  <c r="D1909" i="3"/>
  <c r="D1921" i="3"/>
  <c r="D1933" i="3"/>
  <c r="D1945" i="3"/>
  <c r="D1957" i="3"/>
  <c r="D1969" i="3"/>
  <c r="D1981" i="3"/>
  <c r="D1993" i="3"/>
  <c r="D2005" i="3"/>
  <c r="D2017" i="3"/>
  <c r="D2029" i="3"/>
  <c r="D2041" i="3"/>
  <c r="D2053" i="3"/>
  <c r="D2065" i="3"/>
  <c r="D2077" i="3"/>
  <c r="D2089" i="3"/>
  <c r="D2101" i="3"/>
  <c r="D2113" i="3"/>
  <c r="D2125" i="3"/>
  <c r="D2137" i="3"/>
  <c r="D2149" i="3"/>
  <c r="E2316" i="3"/>
  <c r="D2316" i="3"/>
  <c r="E2329" i="3"/>
  <c r="D2329" i="3"/>
  <c r="E2342" i="3"/>
  <c r="D2342" i="3"/>
  <c r="E2398" i="3"/>
  <c r="D2398" i="3"/>
  <c r="E2426" i="3"/>
  <c r="D2426" i="3"/>
  <c r="E2449" i="3"/>
  <c r="D2449" i="3"/>
  <c r="E2482" i="3"/>
  <c r="D2482" i="3"/>
  <c r="D2530" i="3"/>
  <c r="D2598" i="3"/>
  <c r="E2664" i="3"/>
  <c r="D2664" i="3"/>
  <c r="E2328" i="3"/>
  <c r="D2328" i="3"/>
  <c r="E2364" i="3"/>
  <c r="D2364" i="3"/>
  <c r="E2400" i="3"/>
  <c r="D2400" i="3"/>
  <c r="E2436" i="3"/>
  <c r="D2436" i="3"/>
  <c r="E2472" i="3"/>
  <c r="D2472" i="3"/>
  <c r="E2508" i="3"/>
  <c r="D2508" i="3"/>
  <c r="E2630" i="3"/>
  <c r="D2630" i="3"/>
  <c r="E2317" i="3"/>
  <c r="D2317" i="3"/>
  <c r="E2353" i="3"/>
  <c r="D2353" i="3"/>
  <c r="E2389" i="3"/>
  <c r="D2389" i="3"/>
  <c r="E2425" i="3"/>
  <c r="D2425" i="3"/>
  <c r="E2461" i="3"/>
  <c r="D2461" i="3"/>
  <c r="E2497" i="3"/>
  <c r="D2497" i="3"/>
  <c r="E2525" i="3"/>
  <c r="D2525" i="3"/>
  <c r="D2533" i="3"/>
  <c r="D2546" i="3"/>
  <c r="D2619" i="3"/>
  <c r="D2642" i="3"/>
  <c r="E2685" i="3"/>
  <c r="D2685" i="3"/>
  <c r="D2690" i="3"/>
  <c r="E2527" i="3"/>
  <c r="D2527" i="3"/>
  <c r="E2673" i="3"/>
  <c r="D2673" i="3"/>
  <c r="D2322" i="3"/>
  <c r="D2334" i="3"/>
  <c r="D2346" i="3"/>
  <c r="D2358" i="3"/>
  <c r="D2370" i="3"/>
  <c r="D2382" i="3"/>
  <c r="D2394" i="3"/>
  <c r="D2406" i="3"/>
  <c r="D2418" i="3"/>
  <c r="D2430" i="3"/>
  <c r="D2442" i="3"/>
  <c r="D2454" i="3"/>
  <c r="D2466" i="3"/>
  <c r="D2478" i="3"/>
  <c r="D2490" i="3"/>
  <c r="D2502" i="3"/>
  <c r="D2514" i="3"/>
  <c r="D2532" i="3"/>
  <c r="E2553" i="3"/>
  <c r="D2553" i="3"/>
  <c r="E2593" i="3"/>
  <c r="D2593" i="3"/>
  <c r="D2618" i="3"/>
  <c r="D2643" i="3"/>
  <c r="E2661" i="3"/>
  <c r="D2661" i="3"/>
  <c r="E2678" i="3"/>
  <c r="D2678" i="3"/>
  <c r="D2693" i="3"/>
  <c r="E2541" i="3"/>
  <c r="D2541" i="3"/>
  <c r="J22" i="2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J35" i="2" s="1"/>
  <c r="J36" i="2" s="1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J47" i="2" s="1"/>
  <c r="J48" i="2" s="1"/>
  <c r="J49" i="2" s="1"/>
  <c r="J50" i="2" s="1"/>
  <c r="J51" i="2" s="1"/>
  <c r="J52" i="2" s="1"/>
  <c r="J53" i="2" s="1"/>
  <c r="J54" i="2" s="1"/>
  <c r="J55" i="2" s="1"/>
  <c r="J56" i="2" s="1"/>
  <c r="J57" i="2" s="1"/>
  <c r="J58" i="2" s="1"/>
  <c r="J59" i="2" s="1"/>
  <c r="J60" i="2" s="1"/>
  <c r="J61" i="2" s="1"/>
  <c r="J62" i="2" s="1"/>
  <c r="J63" i="2" s="1"/>
  <c r="J64" i="2" s="1"/>
  <c r="J65" i="2" s="1"/>
  <c r="J66" i="2" s="1"/>
  <c r="J67" i="2" s="1"/>
  <c r="J68" i="2" s="1"/>
  <c r="J69" i="2" s="1"/>
  <c r="J70" i="2" s="1"/>
  <c r="J71" i="2" s="1"/>
  <c r="J72" i="2" s="1"/>
  <c r="J73" i="2" s="1"/>
  <c r="J74" i="2" s="1"/>
  <c r="J75" i="2" s="1"/>
  <c r="J76" i="2" s="1"/>
  <c r="J77" i="2" s="1"/>
  <c r="J78" i="2" s="1"/>
  <c r="J79" i="2" s="1"/>
  <c r="J80" i="2" s="1"/>
  <c r="J81" i="2" s="1"/>
  <c r="J82" i="2" s="1"/>
  <c r="J83" i="2" s="1"/>
  <c r="J84" i="2" s="1"/>
  <c r="J85" i="2" s="1"/>
  <c r="J86" i="2" s="1"/>
  <c r="J87" i="2" s="1"/>
  <c r="J88" i="2" s="1"/>
  <c r="J89" i="2" s="1"/>
  <c r="J90" i="2" s="1"/>
  <c r="J91" i="2" s="1"/>
  <c r="J92" i="2" s="1"/>
  <c r="J93" i="2" s="1"/>
  <c r="J94" i="2" s="1"/>
  <c r="J95" i="2" s="1"/>
  <c r="J96" i="2" s="1"/>
  <c r="J97" i="2" s="1"/>
  <c r="J98" i="2" s="1"/>
  <c r="J99" i="2" s="1"/>
  <c r="J100" i="2" s="1"/>
  <c r="J101" i="2" s="1"/>
  <c r="J102" i="2" s="1"/>
  <c r="J103" i="2" s="1"/>
  <c r="J104" i="2" s="1"/>
  <c r="J105" i="2" s="1"/>
  <c r="J106" i="2" s="1"/>
  <c r="J107" i="2" s="1"/>
  <c r="J108" i="2" s="1"/>
  <c r="J109" i="2" s="1"/>
  <c r="J110" i="2" s="1"/>
  <c r="J111" i="2" s="1"/>
  <c r="J112" i="2" s="1"/>
  <c r="J113" i="2" s="1"/>
  <c r="J114" i="2" s="1"/>
  <c r="J115" i="2" s="1"/>
  <c r="J116" i="2" s="1"/>
  <c r="J117" i="2" s="1"/>
  <c r="J118" i="2" s="1"/>
  <c r="J119" i="2" s="1"/>
  <c r="J120" i="2" s="1"/>
  <c r="J121" i="2" s="1"/>
  <c r="J122" i="2" s="1"/>
  <c r="J123" i="2" s="1"/>
  <c r="J124" i="2" s="1"/>
  <c r="J125" i="2" s="1"/>
  <c r="J126" i="2" s="1"/>
  <c r="J127" i="2" s="1"/>
  <c r="J128" i="2" s="1"/>
  <c r="J129" i="2" s="1"/>
  <c r="J130" i="2" s="1"/>
  <c r="J131" i="2" s="1"/>
  <c r="J132" i="2" s="1"/>
  <c r="J133" i="2" s="1"/>
  <c r="J134" i="2" s="1"/>
  <c r="J135" i="2" s="1"/>
  <c r="J136" i="2" s="1"/>
  <c r="J137" i="2" s="1"/>
  <c r="J138" i="2" s="1"/>
  <c r="J139" i="2" s="1"/>
  <c r="J140" i="2" s="1"/>
  <c r="J141" i="2" s="1"/>
  <c r="J142" i="2" s="1"/>
  <c r="J143" i="2" s="1"/>
  <c r="J144" i="2" s="1"/>
  <c r="J145" i="2" s="1"/>
  <c r="J146" i="2" s="1"/>
  <c r="J147" i="2" s="1"/>
  <c r="J148" i="2" s="1"/>
  <c r="J149" i="2" s="1"/>
  <c r="J150" i="2" s="1"/>
  <c r="J151" i="2" s="1"/>
  <c r="J152" i="2" s="1"/>
  <c r="J153" i="2" s="1"/>
  <c r="J154" i="2" s="1"/>
  <c r="J155" i="2" s="1"/>
  <c r="J156" i="2" s="1"/>
  <c r="J157" i="2" s="1"/>
  <c r="J158" i="2" s="1"/>
  <c r="J159" i="2" s="1"/>
  <c r="J160" i="2" s="1"/>
  <c r="J161" i="2" s="1"/>
  <c r="J162" i="2" s="1"/>
  <c r="J163" i="2" s="1"/>
  <c r="J164" i="2" s="1"/>
  <c r="J165" i="2" s="1"/>
  <c r="J166" i="2" s="1"/>
  <c r="J167" i="2" s="1"/>
  <c r="J168" i="2" s="1"/>
  <c r="J169" i="2" s="1"/>
  <c r="J170" i="2" s="1"/>
  <c r="J171" i="2" s="1"/>
  <c r="J172" i="2" s="1"/>
  <c r="J173" i="2" s="1"/>
  <c r="J174" i="2" s="1"/>
  <c r="J175" i="2" s="1"/>
  <c r="J176" i="2" s="1"/>
  <c r="J177" i="2" s="1"/>
  <c r="J178" i="2" s="1"/>
  <c r="J179" i="2" s="1"/>
  <c r="J180" i="2" s="1"/>
  <c r="J181" i="2" s="1"/>
  <c r="J182" i="2" s="1"/>
  <c r="J183" i="2" s="1"/>
  <c r="J184" i="2" s="1"/>
  <c r="J185" i="2" s="1"/>
  <c r="J186" i="2" s="1"/>
  <c r="J187" i="2" s="1"/>
  <c r="J188" i="2" s="1"/>
  <c r="J189" i="2" s="1"/>
  <c r="J190" i="2" s="1"/>
  <c r="J191" i="2" s="1"/>
  <c r="J192" i="2" s="1"/>
  <c r="J193" i="2" s="1"/>
  <c r="J194" i="2" s="1"/>
  <c r="J195" i="2" s="1"/>
  <c r="J196" i="2" s="1"/>
  <c r="J197" i="2" s="1"/>
  <c r="J198" i="2" s="1"/>
  <c r="J199" i="2" s="1"/>
  <c r="J200" i="2" s="1"/>
  <c r="J201" i="2" s="1"/>
  <c r="J202" i="2" s="1"/>
  <c r="J203" i="2" s="1"/>
  <c r="J204" i="2" s="1"/>
  <c r="J205" i="2" s="1"/>
  <c r="J206" i="2" s="1"/>
  <c r="J207" i="2" s="1"/>
  <c r="J208" i="2" s="1"/>
  <c r="J209" i="2" s="1"/>
  <c r="J210" i="2" s="1"/>
  <c r="J211" i="2" s="1"/>
  <c r="J212" i="2" s="1"/>
  <c r="J213" i="2" s="1"/>
  <c r="J214" i="2" s="1"/>
  <c r="J215" i="2" s="1"/>
  <c r="J216" i="2" s="1"/>
  <c r="J217" i="2" s="1"/>
  <c r="J218" i="2" s="1"/>
  <c r="J219" i="2" s="1"/>
  <c r="J220" i="2" s="1"/>
  <c r="J221" i="2" s="1"/>
  <c r="J222" i="2" s="1"/>
  <c r="J223" i="2" s="1"/>
  <c r="J224" i="2" s="1"/>
  <c r="J225" i="2" s="1"/>
  <c r="J226" i="2" s="1"/>
  <c r="J227" i="2" s="1"/>
  <c r="J228" i="2" s="1"/>
  <c r="J229" i="2" s="1"/>
  <c r="J230" i="2" s="1"/>
  <c r="J231" i="2" s="1"/>
  <c r="J232" i="2" s="1"/>
  <c r="J233" i="2" s="1"/>
  <c r="J234" i="2" s="1"/>
  <c r="J235" i="2" s="1"/>
  <c r="J236" i="2" s="1"/>
  <c r="J237" i="2" s="1"/>
  <c r="J238" i="2" s="1"/>
  <c r="J239" i="2" s="1"/>
  <c r="J240" i="2" s="1"/>
  <c r="J241" i="2" s="1"/>
  <c r="J242" i="2" s="1"/>
  <c r="J243" i="2" s="1"/>
  <c r="J244" i="2" s="1"/>
  <c r="J245" i="2" s="1"/>
  <c r="J246" i="2" s="1"/>
  <c r="J247" i="2" s="1"/>
  <c r="J248" i="2" s="1"/>
  <c r="J249" i="2" s="1"/>
  <c r="J250" i="2" s="1"/>
  <c r="J251" i="2" s="1"/>
  <c r="J252" i="2" s="1"/>
  <c r="J253" i="2" s="1"/>
  <c r="J254" i="2" s="1"/>
  <c r="J255" i="2" s="1"/>
  <c r="J256" i="2" s="1"/>
  <c r="J257" i="2" s="1"/>
  <c r="J258" i="2" s="1"/>
  <c r="J259" i="2" s="1"/>
  <c r="J260" i="2" s="1"/>
  <c r="J261" i="2" s="1"/>
  <c r="J262" i="2" s="1"/>
  <c r="J263" i="2" s="1"/>
  <c r="J264" i="2" s="1"/>
  <c r="J265" i="2" s="1"/>
  <c r="J266" i="2" s="1"/>
  <c r="J267" i="2" s="1"/>
  <c r="J268" i="2" s="1"/>
  <c r="J269" i="2" s="1"/>
  <c r="J270" i="2" s="1"/>
  <c r="J271" i="2" s="1"/>
  <c r="J272" i="2" s="1"/>
  <c r="J273" i="2" s="1"/>
  <c r="J274" i="2" s="1"/>
  <c r="J275" i="2" s="1"/>
  <c r="J276" i="2" s="1"/>
  <c r="J277" i="2" s="1"/>
  <c r="J278" i="2" s="1"/>
  <c r="J279" i="2" s="1"/>
  <c r="J280" i="2" s="1"/>
  <c r="J281" i="2" s="1"/>
  <c r="J282" i="2" s="1"/>
  <c r="J283" i="2" s="1"/>
  <c r="J284" i="2" s="1"/>
  <c r="J285" i="2" s="1"/>
  <c r="J286" i="2" s="1"/>
  <c r="J287" i="2" s="1"/>
  <c r="J288" i="2" s="1"/>
  <c r="J289" i="2" s="1"/>
  <c r="J290" i="2" s="1"/>
  <c r="J291" i="2" s="1"/>
  <c r="J292" i="2" s="1"/>
  <c r="J293" i="2" s="1"/>
  <c r="J294" i="2" s="1"/>
  <c r="J295" i="2" s="1"/>
  <c r="J296" i="2" s="1"/>
  <c r="J297" i="2" s="1"/>
  <c r="J298" i="2" s="1"/>
  <c r="J299" i="2" s="1"/>
  <c r="J300" i="2" s="1"/>
  <c r="J301" i="2" s="1"/>
  <c r="J302" i="2" s="1"/>
  <c r="J303" i="2" s="1"/>
  <c r="J304" i="2" s="1"/>
  <c r="J305" i="2" s="1"/>
  <c r="J306" i="2" s="1"/>
  <c r="J307" i="2" s="1"/>
  <c r="J308" i="2" s="1"/>
  <c r="J309" i="2" s="1"/>
  <c r="J310" i="2" s="1"/>
  <c r="J311" i="2" s="1"/>
  <c r="J312" i="2" s="1"/>
  <c r="J313" i="2" s="1"/>
  <c r="J314" i="2" s="1"/>
  <c r="J315" i="2" s="1"/>
  <c r="J316" i="2" s="1"/>
  <c r="J317" i="2" s="1"/>
  <c r="J318" i="2" s="1"/>
  <c r="J319" i="2" s="1"/>
  <c r="J320" i="2" s="1"/>
  <c r="J321" i="2" s="1"/>
  <c r="J322" i="2" s="1"/>
  <c r="J323" i="2" s="1"/>
  <c r="J324" i="2" s="1"/>
  <c r="J325" i="2" s="1"/>
  <c r="J326" i="2" s="1"/>
  <c r="J327" i="2" s="1"/>
  <c r="J328" i="2" s="1"/>
  <c r="J329" i="2" s="1"/>
  <c r="J330" i="2" s="1"/>
  <c r="J331" i="2" s="1"/>
  <c r="J332" i="2" s="1"/>
  <c r="J333" i="2" s="1"/>
  <c r="J334" i="2" s="1"/>
  <c r="J335" i="2" s="1"/>
  <c r="J336" i="2" s="1"/>
  <c r="J337" i="2" s="1"/>
  <c r="J338" i="2" s="1"/>
  <c r="J339" i="2" s="1"/>
  <c r="J340" i="2" s="1"/>
  <c r="J341" i="2" s="1"/>
  <c r="J342" i="2" s="1"/>
  <c r="J343" i="2" s="1"/>
  <c r="J344" i="2" s="1"/>
  <c r="J345" i="2" s="1"/>
  <c r="J346" i="2" s="1"/>
  <c r="J347" i="2" s="1"/>
  <c r="J348" i="2" s="1"/>
  <c r="J349" i="2" s="1"/>
  <c r="J350" i="2" s="1"/>
  <c r="J351" i="2" s="1"/>
  <c r="J352" i="2" s="1"/>
  <c r="J353" i="2" s="1"/>
  <c r="J354" i="2" s="1"/>
  <c r="J355" i="2" s="1"/>
  <c r="J356" i="2" s="1"/>
  <c r="J357" i="2" s="1"/>
  <c r="J358" i="2" s="1"/>
  <c r="J359" i="2" s="1"/>
  <c r="J360" i="2" s="1"/>
  <c r="J361" i="2" s="1"/>
  <c r="J362" i="2" s="1"/>
  <c r="J363" i="2" s="1"/>
  <c r="J364" i="2" s="1"/>
  <c r="J365" i="2" s="1"/>
  <c r="J366" i="2" s="1"/>
  <c r="J367" i="2" s="1"/>
  <c r="J368" i="2" s="1"/>
  <c r="J369" i="2" s="1"/>
  <c r="J370" i="2" s="1"/>
  <c r="J371" i="2" s="1"/>
  <c r="J372" i="2" s="1"/>
  <c r="J373" i="2" s="1"/>
  <c r="J374" i="2" s="1"/>
  <c r="J375" i="2" s="1"/>
  <c r="J376" i="2" s="1"/>
  <c r="J377" i="2" s="1"/>
  <c r="J378" i="2" s="1"/>
  <c r="J379" i="2" s="1"/>
  <c r="J380" i="2" s="1"/>
  <c r="J381" i="2" s="1"/>
  <c r="J382" i="2" s="1"/>
  <c r="J383" i="2" s="1"/>
  <c r="J384" i="2" s="1"/>
  <c r="J385" i="2" s="1"/>
  <c r="J386" i="2" s="1"/>
  <c r="J387" i="2" s="1"/>
  <c r="J388" i="2" s="1"/>
  <c r="J389" i="2" s="1"/>
  <c r="J390" i="2" s="1"/>
  <c r="J391" i="2" s="1"/>
  <c r="J392" i="2" s="1"/>
  <c r="J393" i="2" s="1"/>
  <c r="J394" i="2" s="1"/>
  <c r="J395" i="2" s="1"/>
  <c r="J396" i="2" s="1"/>
  <c r="J397" i="2" s="1"/>
  <c r="J398" i="2" s="1"/>
  <c r="J399" i="2" s="1"/>
  <c r="J400" i="2" s="1"/>
  <c r="J401" i="2" s="1"/>
  <c r="J402" i="2" s="1"/>
  <c r="J403" i="2" s="1"/>
  <c r="J404" i="2" s="1"/>
  <c r="J405" i="2" s="1"/>
  <c r="J406" i="2" s="1"/>
  <c r="J407" i="2" s="1"/>
  <c r="J408" i="2" s="1"/>
  <c r="J409" i="2" s="1"/>
  <c r="J410" i="2" s="1"/>
  <c r="J411" i="2" s="1"/>
  <c r="J412" i="2" s="1"/>
  <c r="J413" i="2" s="1"/>
  <c r="J414" i="2" s="1"/>
  <c r="J415" i="2" s="1"/>
  <c r="J416" i="2" s="1"/>
  <c r="J417" i="2" s="1"/>
  <c r="J418" i="2" s="1"/>
  <c r="J419" i="2" s="1"/>
  <c r="J420" i="2" s="1"/>
  <c r="J421" i="2" s="1"/>
  <c r="J422" i="2" s="1"/>
  <c r="J423" i="2" s="1"/>
  <c r="J424" i="2" s="1"/>
  <c r="J425" i="2" s="1"/>
  <c r="J426" i="2" s="1"/>
  <c r="J427" i="2" s="1"/>
  <c r="J428" i="2" s="1"/>
  <c r="J429" i="2" s="1"/>
  <c r="J430" i="2" s="1"/>
  <c r="J431" i="2" s="1"/>
  <c r="J432" i="2" s="1"/>
  <c r="J433" i="2" s="1"/>
  <c r="J434" i="2" s="1"/>
  <c r="J435" i="2" s="1"/>
  <c r="J436" i="2" s="1"/>
  <c r="J437" i="2" s="1"/>
  <c r="J438" i="2" s="1"/>
  <c r="J439" i="2" s="1"/>
  <c r="J440" i="2" s="1"/>
  <c r="J441" i="2" s="1"/>
  <c r="J442" i="2" s="1"/>
  <c r="J443" i="2" s="1"/>
  <c r="J444" i="2" s="1"/>
  <c r="J445" i="2" s="1"/>
  <c r="J446" i="2" s="1"/>
  <c r="J447" i="2" s="1"/>
  <c r="J448" i="2" s="1"/>
  <c r="J449" i="2" s="1"/>
  <c r="J450" i="2" s="1"/>
  <c r="J451" i="2" s="1"/>
  <c r="J452" i="2" s="1"/>
  <c r="J453" i="2" s="1"/>
  <c r="J454" i="2" s="1"/>
  <c r="J455" i="2" s="1"/>
  <c r="J456" i="2" s="1"/>
  <c r="J457" i="2" s="1"/>
  <c r="J458" i="2" s="1"/>
  <c r="J459" i="2" s="1"/>
  <c r="J460" i="2" s="1"/>
  <c r="J461" i="2" s="1"/>
  <c r="J462" i="2" s="1"/>
  <c r="J463" i="2" s="1"/>
  <c r="J464" i="2" s="1"/>
  <c r="J465" i="2" s="1"/>
  <c r="J466" i="2" s="1"/>
  <c r="J467" i="2" s="1"/>
  <c r="J468" i="2" s="1"/>
  <c r="J469" i="2" s="1"/>
  <c r="J470" i="2" s="1"/>
  <c r="J471" i="2" s="1"/>
  <c r="J472" i="2" s="1"/>
  <c r="J473" i="2" s="1"/>
  <c r="J474" i="2" s="1"/>
  <c r="J475" i="2" s="1"/>
  <c r="J476" i="2" s="1"/>
  <c r="J477" i="2" s="1"/>
  <c r="J478" i="2" s="1"/>
  <c r="J479" i="2" s="1"/>
  <c r="J480" i="2" s="1"/>
  <c r="J481" i="2" s="1"/>
  <c r="J482" i="2" s="1"/>
  <c r="J483" i="2" s="1"/>
  <c r="J484" i="2" s="1"/>
  <c r="J485" i="2" s="1"/>
  <c r="J486" i="2" s="1"/>
  <c r="J487" i="2" s="1"/>
  <c r="J488" i="2" s="1"/>
  <c r="J489" i="2" s="1"/>
  <c r="J490" i="2" s="1"/>
  <c r="J491" i="2" s="1"/>
  <c r="J492" i="2" s="1"/>
  <c r="J493" i="2" s="1"/>
  <c r="J494" i="2" s="1"/>
  <c r="J495" i="2" s="1"/>
  <c r="J496" i="2" s="1"/>
  <c r="J497" i="2" s="1"/>
  <c r="J498" i="2" s="1"/>
  <c r="J499" i="2" s="1"/>
  <c r="J500" i="2" s="1"/>
  <c r="J501" i="2" s="1"/>
  <c r="J502" i="2" s="1"/>
  <c r="J503" i="2" s="1"/>
  <c r="J504" i="2" s="1"/>
  <c r="J505" i="2" s="1"/>
  <c r="J506" i="2" s="1"/>
  <c r="J507" i="2" s="1"/>
  <c r="J508" i="2" s="1"/>
  <c r="J509" i="2" s="1"/>
  <c r="J510" i="2" s="1"/>
  <c r="J511" i="2" s="1"/>
  <c r="J512" i="2" s="1"/>
  <c r="J513" i="2" s="1"/>
  <c r="J514" i="2" s="1"/>
  <c r="J515" i="2" s="1"/>
  <c r="J516" i="2" s="1"/>
  <c r="J517" i="2" s="1"/>
  <c r="J518" i="2" s="1"/>
  <c r="J519" i="2" s="1"/>
  <c r="J520" i="2" s="1"/>
  <c r="J521" i="2" s="1"/>
  <c r="J522" i="2" s="1"/>
  <c r="J523" i="2" s="1"/>
  <c r="J524" i="2" s="1"/>
  <c r="J525" i="2" s="1"/>
  <c r="J526" i="2" s="1"/>
  <c r="J527" i="2" s="1"/>
  <c r="J528" i="2" s="1"/>
  <c r="J529" i="2" s="1"/>
  <c r="J530" i="2" s="1"/>
  <c r="J531" i="2" s="1"/>
  <c r="J532" i="2" s="1"/>
  <c r="J533" i="2" s="1"/>
  <c r="J534" i="2" s="1"/>
  <c r="J535" i="2" s="1"/>
  <c r="J536" i="2" s="1"/>
  <c r="J537" i="2" s="1"/>
  <c r="J538" i="2" s="1"/>
  <c r="J539" i="2" s="1"/>
  <c r="J540" i="2" s="1"/>
  <c r="J541" i="2" s="1"/>
  <c r="J542" i="2" s="1"/>
  <c r="J543" i="2" s="1"/>
  <c r="J544" i="2" s="1"/>
  <c r="J545" i="2" s="1"/>
  <c r="J546" i="2" s="1"/>
  <c r="J547" i="2" s="1"/>
  <c r="J548" i="2" s="1"/>
  <c r="J549" i="2" s="1"/>
  <c r="J550" i="2" s="1"/>
  <c r="J551" i="2" s="1"/>
  <c r="J552" i="2" s="1"/>
  <c r="J553" i="2" s="1"/>
  <c r="J554" i="2" s="1"/>
  <c r="J555" i="2" s="1"/>
  <c r="J556" i="2" s="1"/>
  <c r="J557" i="2" s="1"/>
  <c r="J558" i="2" s="1"/>
  <c r="J559" i="2" s="1"/>
  <c r="J560" i="2" s="1"/>
  <c r="J561" i="2" s="1"/>
  <c r="J562" i="2" s="1"/>
  <c r="J563" i="2" s="1"/>
  <c r="J564" i="2" s="1"/>
  <c r="J565" i="2" s="1"/>
  <c r="J566" i="2" s="1"/>
  <c r="J567" i="2" s="1"/>
  <c r="J568" i="2" s="1"/>
  <c r="J569" i="2" s="1"/>
  <c r="J570" i="2" s="1"/>
  <c r="J571" i="2" s="1"/>
  <c r="J572" i="2" s="1"/>
  <c r="J573" i="2" s="1"/>
  <c r="J574" i="2" s="1"/>
  <c r="J575" i="2" s="1"/>
  <c r="J576" i="2" s="1"/>
  <c r="J577" i="2" s="1"/>
  <c r="J578" i="2" s="1"/>
  <c r="J579" i="2" s="1"/>
  <c r="J580" i="2" s="1"/>
  <c r="J581" i="2" s="1"/>
  <c r="J582" i="2" s="1"/>
  <c r="J583" i="2" s="1"/>
  <c r="J584" i="2" s="1"/>
  <c r="J585" i="2" s="1"/>
  <c r="J586" i="2" s="1"/>
  <c r="J587" i="2" s="1"/>
  <c r="J588" i="2" s="1"/>
  <c r="J589" i="2" s="1"/>
  <c r="J590" i="2" s="1"/>
  <c r="J591" i="2" s="1"/>
  <c r="J592" i="2" s="1"/>
  <c r="J593" i="2" s="1"/>
  <c r="J594" i="2" s="1"/>
  <c r="J595" i="2" s="1"/>
  <c r="J596" i="2" s="1"/>
  <c r="J597" i="2" s="1"/>
  <c r="J598" i="2" s="1"/>
  <c r="J599" i="2" s="1"/>
  <c r="J600" i="2" s="1"/>
  <c r="J601" i="2" s="1"/>
  <c r="J602" i="2" s="1"/>
  <c r="J603" i="2" s="1"/>
  <c r="J604" i="2" s="1"/>
  <c r="J605" i="2" s="1"/>
  <c r="J606" i="2" s="1"/>
  <c r="J607" i="2" s="1"/>
  <c r="J608" i="2" s="1"/>
  <c r="J609" i="2" s="1"/>
  <c r="J610" i="2" s="1"/>
  <c r="J611" i="2" s="1"/>
  <c r="J612" i="2" s="1"/>
  <c r="J613" i="2" s="1"/>
  <c r="J614" i="2" s="1"/>
  <c r="J615" i="2" s="1"/>
  <c r="J616" i="2" s="1"/>
  <c r="J617" i="2" s="1"/>
  <c r="J618" i="2" s="1"/>
  <c r="J619" i="2" s="1"/>
  <c r="J620" i="2" s="1"/>
  <c r="J621" i="2" s="1"/>
  <c r="J622" i="2" s="1"/>
  <c r="J623" i="2" s="1"/>
  <c r="J624" i="2" s="1"/>
  <c r="J625" i="2" s="1"/>
  <c r="J626" i="2" s="1"/>
  <c r="J627" i="2" s="1"/>
  <c r="J628" i="2" s="1"/>
  <c r="J629" i="2" s="1"/>
  <c r="J630" i="2" s="1"/>
  <c r="J631" i="2" s="1"/>
  <c r="J632" i="2" s="1"/>
  <c r="J633" i="2" s="1"/>
  <c r="J634" i="2" s="1"/>
  <c r="J635" i="2" s="1"/>
  <c r="J636" i="2" s="1"/>
  <c r="J637" i="2" s="1"/>
  <c r="J638" i="2" s="1"/>
  <c r="J639" i="2" s="1"/>
  <c r="J640" i="2" s="1"/>
  <c r="J641" i="2" s="1"/>
  <c r="J642" i="2" s="1"/>
  <c r="J643" i="2" s="1"/>
  <c r="J644" i="2" s="1"/>
  <c r="J645" i="2" s="1"/>
  <c r="J646" i="2" s="1"/>
  <c r="J647" i="2" s="1"/>
  <c r="J648" i="2" s="1"/>
  <c r="J649" i="2" s="1"/>
  <c r="J650" i="2" s="1"/>
  <c r="J651" i="2" s="1"/>
  <c r="J652" i="2" s="1"/>
  <c r="J653" i="2" s="1"/>
  <c r="J654" i="2" s="1"/>
  <c r="J655" i="2" s="1"/>
  <c r="J656" i="2" s="1"/>
  <c r="J657" i="2" s="1"/>
  <c r="J658" i="2" s="1"/>
  <c r="J659" i="2" s="1"/>
  <c r="J660" i="2" s="1"/>
  <c r="J661" i="2" s="1"/>
  <c r="J662" i="2" s="1"/>
  <c r="J663" i="2" s="1"/>
  <c r="J664" i="2" s="1"/>
  <c r="J665" i="2" s="1"/>
  <c r="J666" i="2" s="1"/>
  <c r="J667" i="2" s="1"/>
  <c r="J668" i="2" s="1"/>
  <c r="J669" i="2" s="1"/>
  <c r="J670" i="2" s="1"/>
  <c r="J671" i="2" s="1"/>
  <c r="J672" i="2" s="1"/>
  <c r="J673" i="2" s="1"/>
  <c r="J674" i="2" s="1"/>
  <c r="J675" i="2" s="1"/>
  <c r="J676" i="2" s="1"/>
  <c r="J677" i="2" s="1"/>
  <c r="J678" i="2" s="1"/>
  <c r="J679" i="2" s="1"/>
  <c r="J680" i="2" s="1"/>
  <c r="J681" i="2" s="1"/>
  <c r="J682" i="2" s="1"/>
  <c r="J683" i="2" s="1"/>
  <c r="J684" i="2" s="1"/>
  <c r="J685" i="2" s="1"/>
  <c r="J686" i="2" s="1"/>
  <c r="J687" i="2" s="1"/>
  <c r="J688" i="2" s="1"/>
  <c r="J689" i="2" s="1"/>
  <c r="J690" i="2" s="1"/>
  <c r="J691" i="2" s="1"/>
  <c r="J692" i="2" s="1"/>
  <c r="J693" i="2" s="1"/>
  <c r="J694" i="2" s="1"/>
  <c r="J695" i="2" s="1"/>
  <c r="J696" i="2" s="1"/>
  <c r="J697" i="2" s="1"/>
  <c r="J698" i="2" s="1"/>
  <c r="J699" i="2" s="1"/>
  <c r="J700" i="2" s="1"/>
  <c r="J701" i="2" s="1"/>
  <c r="J702" i="2" s="1"/>
  <c r="J703" i="2" s="1"/>
  <c r="J704" i="2" s="1"/>
  <c r="J705" i="2" s="1"/>
  <c r="J706" i="2" s="1"/>
  <c r="J707" i="2" s="1"/>
  <c r="J708" i="2" s="1"/>
  <c r="J709" i="2" s="1"/>
  <c r="J710" i="2" s="1"/>
  <c r="J711" i="2" s="1"/>
  <c r="J712" i="2" s="1"/>
  <c r="J713" i="2" s="1"/>
  <c r="J714" i="2" s="1"/>
  <c r="J715" i="2" s="1"/>
  <c r="J716" i="2" s="1"/>
  <c r="J717" i="2" s="1"/>
  <c r="J718" i="2" s="1"/>
  <c r="J719" i="2" s="1"/>
  <c r="J720" i="2" s="1"/>
  <c r="J721" i="2" s="1"/>
  <c r="J722" i="2" s="1"/>
  <c r="J723" i="2" s="1"/>
  <c r="J724" i="2" s="1"/>
  <c r="J725" i="2" s="1"/>
  <c r="J726" i="2" s="1"/>
  <c r="J727" i="2" s="1"/>
  <c r="J728" i="2" s="1"/>
  <c r="J729" i="2" s="1"/>
  <c r="J730" i="2" s="1"/>
  <c r="J731" i="2" s="1"/>
  <c r="J732" i="2" s="1"/>
  <c r="J733" i="2" s="1"/>
  <c r="J734" i="2" s="1"/>
  <c r="J735" i="2" s="1"/>
  <c r="J736" i="2" s="1"/>
  <c r="J737" i="2" s="1"/>
  <c r="J738" i="2" s="1"/>
  <c r="J739" i="2" s="1"/>
  <c r="J740" i="2" s="1"/>
  <c r="J741" i="2" s="1"/>
  <c r="J742" i="2" s="1"/>
  <c r="J743" i="2" s="1"/>
  <c r="J744" i="2" s="1"/>
  <c r="J745" i="2" s="1"/>
  <c r="J746" i="2" s="1"/>
  <c r="J747" i="2" s="1"/>
  <c r="J748" i="2" s="1"/>
  <c r="J749" i="2" s="1"/>
  <c r="J750" i="2" s="1"/>
  <c r="J751" i="2" s="1"/>
  <c r="J752" i="2" s="1"/>
  <c r="J753" i="2" s="1"/>
  <c r="J754" i="2" s="1"/>
  <c r="J755" i="2" s="1"/>
  <c r="J756" i="2" s="1"/>
  <c r="J757" i="2" s="1"/>
  <c r="J758" i="2" s="1"/>
  <c r="J759" i="2" s="1"/>
  <c r="J760" i="2" s="1"/>
  <c r="J761" i="2" s="1"/>
  <c r="J762" i="2" s="1"/>
  <c r="J763" i="2" s="1"/>
  <c r="J764" i="2" s="1"/>
  <c r="J765" i="2" s="1"/>
  <c r="J766" i="2" s="1"/>
  <c r="J767" i="2" s="1"/>
  <c r="J768" i="2" s="1"/>
  <c r="J769" i="2" s="1"/>
  <c r="J770" i="2" s="1"/>
  <c r="J771" i="2" s="1"/>
  <c r="J772" i="2" s="1"/>
  <c r="J773" i="2" s="1"/>
  <c r="J774" i="2" s="1"/>
  <c r="J775" i="2" s="1"/>
  <c r="J776" i="2" s="1"/>
  <c r="J777" i="2" s="1"/>
  <c r="J778" i="2" s="1"/>
  <c r="J779" i="2" s="1"/>
  <c r="J780" i="2" s="1"/>
  <c r="J781" i="2" s="1"/>
  <c r="J782" i="2" s="1"/>
  <c r="J783" i="2" s="1"/>
  <c r="J784" i="2" s="1"/>
  <c r="J785" i="2" s="1"/>
  <c r="J786" i="2" s="1"/>
  <c r="J787" i="2" s="1"/>
  <c r="J788" i="2" s="1"/>
  <c r="J789" i="2" s="1"/>
  <c r="J790" i="2" s="1"/>
  <c r="J791" i="2" s="1"/>
  <c r="J792" i="2" s="1"/>
  <c r="J793" i="2" s="1"/>
  <c r="J794" i="2" s="1"/>
  <c r="J795" i="2" s="1"/>
  <c r="J796" i="2" s="1"/>
  <c r="J797" i="2" s="1"/>
  <c r="J798" i="2" s="1"/>
  <c r="J799" i="2" s="1"/>
  <c r="J800" i="2" s="1"/>
  <c r="J801" i="2" s="1"/>
  <c r="J802" i="2" s="1"/>
  <c r="J803" i="2" s="1"/>
  <c r="J804" i="2" s="1"/>
  <c r="J805" i="2" s="1"/>
  <c r="J806" i="2" s="1"/>
  <c r="J807" i="2" s="1"/>
  <c r="J808" i="2" s="1"/>
  <c r="J809" i="2" s="1"/>
  <c r="J810" i="2" s="1"/>
  <c r="J811" i="2" s="1"/>
  <c r="J812" i="2" s="1"/>
  <c r="J813" i="2" s="1"/>
  <c r="J814" i="2" s="1"/>
  <c r="J815" i="2" s="1"/>
  <c r="J816" i="2" s="1"/>
  <c r="J817" i="2" s="1"/>
  <c r="J818" i="2" s="1"/>
  <c r="J819" i="2" s="1"/>
  <c r="J820" i="2" s="1"/>
  <c r="J821" i="2" s="1"/>
  <c r="J822" i="2" s="1"/>
  <c r="J823" i="2" s="1"/>
  <c r="J824" i="2" s="1"/>
  <c r="J825" i="2" s="1"/>
  <c r="J826" i="2" s="1"/>
  <c r="J827" i="2" s="1"/>
  <c r="J828" i="2" s="1"/>
  <c r="J829" i="2" s="1"/>
  <c r="J830" i="2" s="1"/>
  <c r="J831" i="2" s="1"/>
  <c r="J832" i="2" s="1"/>
  <c r="J833" i="2" s="1"/>
  <c r="J834" i="2" s="1"/>
  <c r="J835" i="2" s="1"/>
  <c r="J836" i="2" s="1"/>
  <c r="J837" i="2" s="1"/>
  <c r="J838" i="2" s="1"/>
  <c r="J839" i="2" s="1"/>
  <c r="J840" i="2" s="1"/>
  <c r="J841" i="2" s="1"/>
  <c r="J842" i="2" s="1"/>
  <c r="J843" i="2" s="1"/>
  <c r="J844" i="2" s="1"/>
  <c r="J845" i="2" s="1"/>
  <c r="J846" i="2" s="1"/>
  <c r="J847" i="2" s="1"/>
  <c r="J848" i="2" s="1"/>
  <c r="J849" i="2" s="1"/>
  <c r="J850" i="2" s="1"/>
  <c r="J851" i="2" s="1"/>
  <c r="J852" i="2" s="1"/>
  <c r="J853" i="2" s="1"/>
  <c r="J854" i="2" s="1"/>
  <c r="J855" i="2" s="1"/>
  <c r="J856" i="2" s="1"/>
  <c r="J857" i="2" s="1"/>
  <c r="J858" i="2" s="1"/>
  <c r="J859" i="2" s="1"/>
  <c r="J860" i="2" s="1"/>
  <c r="J861" i="2" s="1"/>
  <c r="J862" i="2" s="1"/>
  <c r="J863" i="2" s="1"/>
  <c r="J864" i="2" s="1"/>
  <c r="J865" i="2" s="1"/>
  <c r="J866" i="2" s="1"/>
  <c r="J867" i="2" s="1"/>
  <c r="J868" i="2" s="1"/>
  <c r="J869" i="2" s="1"/>
  <c r="J870" i="2" s="1"/>
  <c r="J871" i="2" s="1"/>
  <c r="J872" i="2" s="1"/>
  <c r="J873" i="2" s="1"/>
  <c r="J874" i="2" s="1"/>
  <c r="J875" i="2" s="1"/>
  <c r="J876" i="2" s="1"/>
  <c r="J877" i="2" s="1"/>
  <c r="J878" i="2" s="1"/>
  <c r="J879" i="2" s="1"/>
  <c r="J880" i="2" s="1"/>
  <c r="J881" i="2" s="1"/>
  <c r="J882" i="2" s="1"/>
  <c r="J883" i="2" s="1"/>
  <c r="J884" i="2" s="1"/>
  <c r="J885" i="2" s="1"/>
  <c r="J886" i="2" s="1"/>
  <c r="J887" i="2" s="1"/>
  <c r="J888" i="2" s="1"/>
  <c r="J889" i="2" s="1"/>
  <c r="J890" i="2" s="1"/>
  <c r="J891" i="2" s="1"/>
  <c r="J892" i="2" s="1"/>
  <c r="J893" i="2" s="1"/>
  <c r="J894" i="2" s="1"/>
  <c r="J895" i="2" s="1"/>
  <c r="J896" i="2" s="1"/>
  <c r="J897" i="2" s="1"/>
  <c r="J898" i="2" s="1"/>
  <c r="J899" i="2" s="1"/>
  <c r="J900" i="2" s="1"/>
  <c r="J901" i="2" s="1"/>
  <c r="J902" i="2" s="1"/>
  <c r="J903" i="2" s="1"/>
  <c r="J904" i="2" s="1"/>
  <c r="J905" i="2" s="1"/>
  <c r="J906" i="2" s="1"/>
  <c r="J907" i="2" s="1"/>
  <c r="J908" i="2" s="1"/>
  <c r="J909" i="2" s="1"/>
  <c r="J910" i="2" s="1"/>
  <c r="J911" i="2" s="1"/>
  <c r="J912" i="2" s="1"/>
  <c r="J913" i="2" s="1"/>
  <c r="J914" i="2" s="1"/>
  <c r="J915" i="2" s="1"/>
  <c r="J916" i="2" s="1"/>
  <c r="J917" i="2" s="1"/>
  <c r="J918" i="2" s="1"/>
  <c r="J919" i="2" s="1"/>
  <c r="J920" i="2" s="1"/>
  <c r="J921" i="2" s="1"/>
  <c r="J922" i="2" s="1"/>
  <c r="J923" i="2" s="1"/>
  <c r="J924" i="2" s="1"/>
  <c r="J925" i="2" s="1"/>
  <c r="J926" i="2" s="1"/>
  <c r="J927" i="2" s="1"/>
  <c r="J928" i="2" s="1"/>
  <c r="J929" i="2" s="1"/>
  <c r="J930" i="2" s="1"/>
  <c r="J931" i="2" s="1"/>
  <c r="J932" i="2" s="1"/>
  <c r="J933" i="2" s="1"/>
  <c r="J934" i="2" s="1"/>
  <c r="J935" i="2" s="1"/>
  <c r="J936" i="2" s="1"/>
  <c r="J937" i="2" s="1"/>
  <c r="J938" i="2" s="1"/>
  <c r="J939" i="2" s="1"/>
  <c r="J940" i="2" s="1"/>
  <c r="J941" i="2" s="1"/>
  <c r="J942" i="2" s="1"/>
  <c r="J943" i="2" s="1"/>
  <c r="J944" i="2" s="1"/>
  <c r="J945" i="2" s="1"/>
  <c r="J946" i="2" s="1"/>
  <c r="J947" i="2" s="1"/>
  <c r="J948" i="2" s="1"/>
  <c r="J949" i="2" s="1"/>
  <c r="J950" i="2" s="1"/>
  <c r="J951" i="2" s="1"/>
  <c r="J952" i="2" s="1"/>
  <c r="J953" i="2" s="1"/>
  <c r="J954" i="2" s="1"/>
  <c r="J955" i="2" s="1"/>
  <c r="J956" i="2" s="1"/>
  <c r="J957" i="2" s="1"/>
  <c r="J958" i="2" s="1"/>
  <c r="J959" i="2" s="1"/>
  <c r="J960" i="2" s="1"/>
  <c r="J961" i="2" s="1"/>
  <c r="J962" i="2" s="1"/>
  <c r="J963" i="2" s="1"/>
  <c r="J964" i="2" s="1"/>
  <c r="J965" i="2" s="1"/>
  <c r="J966" i="2" s="1"/>
  <c r="J967" i="2" s="1"/>
  <c r="J968" i="2" s="1"/>
  <c r="J969" i="2" s="1"/>
  <c r="J970" i="2" s="1"/>
  <c r="J971" i="2" s="1"/>
  <c r="J972" i="2" s="1"/>
  <c r="J973" i="2" s="1"/>
  <c r="J974" i="2" s="1"/>
  <c r="J975" i="2" s="1"/>
  <c r="J976" i="2" s="1"/>
  <c r="J977" i="2" s="1"/>
  <c r="J978" i="2" s="1"/>
  <c r="J979" i="2" s="1"/>
  <c r="J980" i="2" s="1"/>
  <c r="J981" i="2" s="1"/>
  <c r="J982" i="2" s="1"/>
  <c r="J983" i="2" s="1"/>
  <c r="J984" i="2" s="1"/>
  <c r="J985" i="2" s="1"/>
  <c r="J986" i="2" s="1"/>
  <c r="J987" i="2" s="1"/>
  <c r="J988" i="2" s="1"/>
  <c r="J989" i="2" s="1"/>
  <c r="J990" i="2" s="1"/>
  <c r="J991" i="2" s="1"/>
  <c r="J992" i="2" s="1"/>
  <c r="J993" i="2" s="1"/>
  <c r="J994" i="2" s="1"/>
  <c r="J995" i="2" s="1"/>
  <c r="J996" i="2" s="1"/>
  <c r="J997" i="2" s="1"/>
  <c r="J998" i="2" s="1"/>
  <c r="J999" i="2" s="1"/>
  <c r="J1000" i="2" s="1"/>
  <c r="J1001" i="2" s="1"/>
  <c r="J1002" i="2" s="1"/>
  <c r="J1003" i="2" s="1"/>
  <c r="J1004" i="2" s="1"/>
  <c r="J1005" i="2" s="1"/>
  <c r="J1006" i="2" s="1"/>
  <c r="J1007" i="2" s="1"/>
  <c r="J1008" i="2" s="1"/>
  <c r="J1009" i="2" s="1"/>
  <c r="J1010" i="2" s="1"/>
  <c r="J1011" i="2" s="1"/>
  <c r="J1012" i="2" s="1"/>
  <c r="J1013" i="2" s="1"/>
  <c r="J1014" i="2" s="1"/>
  <c r="J1015" i="2" s="1"/>
  <c r="J1016" i="2" s="1"/>
  <c r="J1017" i="2" s="1"/>
  <c r="J1018" i="2" s="1"/>
  <c r="J1019" i="2" s="1"/>
  <c r="J1020" i="2" s="1"/>
  <c r="J1021" i="2" s="1"/>
  <c r="J1022" i="2" s="1"/>
  <c r="J1023" i="2" s="1"/>
  <c r="J1024" i="2" s="1"/>
  <c r="J1025" i="2" s="1"/>
  <c r="J1026" i="2" s="1"/>
  <c r="J1027" i="2" s="1"/>
  <c r="J1028" i="2" s="1"/>
  <c r="J1029" i="2" s="1"/>
  <c r="J1030" i="2" s="1"/>
  <c r="J1031" i="2" s="1"/>
  <c r="J1032" i="2" s="1"/>
  <c r="J1033" i="2" s="1"/>
  <c r="J1034" i="2" s="1"/>
  <c r="J1035" i="2" s="1"/>
  <c r="J1036" i="2" s="1"/>
  <c r="J1037" i="2" s="1"/>
  <c r="J1038" i="2" s="1"/>
  <c r="J1039" i="2" s="1"/>
  <c r="J1040" i="2" s="1"/>
  <c r="J1041" i="2" s="1"/>
  <c r="J1042" i="2" s="1"/>
  <c r="J1043" i="2" s="1"/>
  <c r="J1044" i="2" s="1"/>
  <c r="J1045" i="2" s="1"/>
  <c r="J1046" i="2" s="1"/>
  <c r="J1047" i="2" s="1"/>
  <c r="J1048" i="2" s="1"/>
  <c r="J1049" i="2" s="1"/>
  <c r="J1050" i="2" s="1"/>
  <c r="J1051" i="2" s="1"/>
  <c r="J1052" i="2" s="1"/>
  <c r="J1053" i="2" s="1"/>
  <c r="J1054" i="2" s="1"/>
  <c r="J1055" i="2" s="1"/>
  <c r="J1056" i="2" s="1"/>
  <c r="J1057" i="2" s="1"/>
  <c r="J1058" i="2" s="1"/>
  <c r="J1059" i="2" s="1"/>
  <c r="J1060" i="2" s="1"/>
  <c r="J1061" i="2" s="1"/>
  <c r="J1062" i="2" s="1"/>
  <c r="J1063" i="2" s="1"/>
  <c r="J1064" i="2" s="1"/>
  <c r="J1065" i="2" s="1"/>
  <c r="J1066" i="2" s="1"/>
  <c r="J1067" i="2" s="1"/>
  <c r="J1068" i="2" s="1"/>
  <c r="J1069" i="2" s="1"/>
  <c r="J1070" i="2" s="1"/>
  <c r="J1071" i="2" s="1"/>
  <c r="J1072" i="2" s="1"/>
  <c r="J1073" i="2" s="1"/>
  <c r="J1074" i="2" s="1"/>
  <c r="J1075" i="2" s="1"/>
  <c r="J1076" i="2" s="1"/>
  <c r="J1077" i="2" s="1"/>
  <c r="J1078" i="2" s="1"/>
  <c r="J1079" i="2" s="1"/>
  <c r="J1080" i="2" s="1"/>
  <c r="J1081" i="2" s="1"/>
  <c r="J1082" i="2" s="1"/>
  <c r="J1083" i="2" s="1"/>
  <c r="J1084" i="2" s="1"/>
  <c r="J1085" i="2" s="1"/>
  <c r="J1086" i="2" s="1"/>
  <c r="J1087" i="2" s="1"/>
  <c r="J1088" i="2" s="1"/>
  <c r="J1089" i="2" s="1"/>
  <c r="J1090" i="2" s="1"/>
  <c r="J1091" i="2" s="1"/>
  <c r="J1092" i="2" s="1"/>
  <c r="J1093" i="2" s="1"/>
  <c r="J1094" i="2" s="1"/>
  <c r="J1095" i="2" s="1"/>
  <c r="J1096" i="2" s="1"/>
  <c r="J1097" i="2" s="1"/>
  <c r="J1098" i="2" s="1"/>
  <c r="J1099" i="2" s="1"/>
  <c r="J1100" i="2" s="1"/>
  <c r="J1101" i="2" s="1"/>
  <c r="J1102" i="2" s="1"/>
  <c r="J1103" i="2" s="1"/>
  <c r="J1104" i="2" s="1"/>
  <c r="J1105" i="2" s="1"/>
  <c r="J1106" i="2" s="1"/>
  <c r="J1107" i="2" s="1"/>
  <c r="J1108" i="2" s="1"/>
  <c r="J1109" i="2" s="1"/>
  <c r="J1110" i="2" s="1"/>
  <c r="J1111" i="2" s="1"/>
  <c r="J1112" i="2" s="1"/>
  <c r="J1113" i="2" s="1"/>
  <c r="J1114" i="2" s="1"/>
  <c r="J1115" i="2" s="1"/>
  <c r="J1116" i="2" s="1"/>
  <c r="J1117" i="2" s="1"/>
  <c r="J1118" i="2" s="1"/>
  <c r="J1119" i="2" s="1"/>
  <c r="J1120" i="2" s="1"/>
  <c r="J1121" i="2" s="1"/>
  <c r="J1122" i="2" s="1"/>
  <c r="J1123" i="2" s="1"/>
  <c r="J1124" i="2" s="1"/>
  <c r="J1125" i="2" s="1"/>
  <c r="J1126" i="2" s="1"/>
  <c r="J1127" i="2" s="1"/>
  <c r="J1128" i="2" s="1"/>
  <c r="J1129" i="2" s="1"/>
  <c r="J1130" i="2" s="1"/>
  <c r="J1131" i="2" s="1"/>
  <c r="J1132" i="2" s="1"/>
  <c r="J1133" i="2" s="1"/>
  <c r="J1134" i="2" s="1"/>
  <c r="J1135" i="2" s="1"/>
  <c r="J1136" i="2" s="1"/>
  <c r="J1137" i="2" s="1"/>
  <c r="J1138" i="2" s="1"/>
  <c r="J1139" i="2" s="1"/>
  <c r="J1140" i="2" s="1"/>
  <c r="J1141" i="2" s="1"/>
  <c r="J1142" i="2" s="1"/>
  <c r="J1143" i="2" s="1"/>
  <c r="J1144" i="2" s="1"/>
  <c r="J1145" i="2" s="1"/>
  <c r="J1146" i="2" s="1"/>
  <c r="J1147" i="2" s="1"/>
  <c r="J1148" i="2" s="1"/>
  <c r="J1149" i="2" s="1"/>
  <c r="J1150" i="2" s="1"/>
  <c r="J1151" i="2" s="1"/>
  <c r="J1152" i="2" s="1"/>
  <c r="J1153" i="2" s="1"/>
  <c r="J1154" i="2" s="1"/>
  <c r="J1155" i="2" s="1"/>
  <c r="J1156" i="2" s="1"/>
  <c r="J1157" i="2" s="1"/>
  <c r="J1158" i="2" s="1"/>
  <c r="J1159" i="2" s="1"/>
  <c r="J1160" i="2" s="1"/>
  <c r="J1161" i="2" s="1"/>
  <c r="J1162" i="2" s="1"/>
  <c r="J1163" i="2" s="1"/>
  <c r="J1164" i="2" s="1"/>
  <c r="J1165" i="2" s="1"/>
  <c r="J1166" i="2" s="1"/>
  <c r="J1167" i="2" s="1"/>
  <c r="J1168" i="2" s="1"/>
  <c r="J1169" i="2" s="1"/>
  <c r="J1170" i="2" s="1"/>
  <c r="J1171" i="2" s="1"/>
  <c r="J1172" i="2" s="1"/>
  <c r="J1173" i="2" s="1"/>
  <c r="J1174" i="2" s="1"/>
  <c r="J1175" i="2" s="1"/>
  <c r="J1176" i="2" s="1"/>
  <c r="J1177" i="2" s="1"/>
  <c r="J1178" i="2" s="1"/>
  <c r="J1179" i="2" s="1"/>
  <c r="J1180" i="2" s="1"/>
  <c r="J1181" i="2" s="1"/>
  <c r="J1182" i="2" s="1"/>
  <c r="J1183" i="2" s="1"/>
  <c r="J1184" i="2" s="1"/>
  <c r="J1185" i="2" s="1"/>
  <c r="J1186" i="2" s="1"/>
  <c r="J1187" i="2" s="1"/>
  <c r="J1188" i="2" s="1"/>
  <c r="J1189" i="2" s="1"/>
  <c r="J1190" i="2" s="1"/>
  <c r="J1191" i="2" s="1"/>
  <c r="J1192" i="2" s="1"/>
  <c r="J1193" i="2" s="1"/>
  <c r="J1194" i="2" s="1"/>
  <c r="J1195" i="2" s="1"/>
  <c r="J1196" i="2" s="1"/>
  <c r="J1197" i="2" s="1"/>
  <c r="J1198" i="2" s="1"/>
  <c r="J1199" i="2" s="1"/>
  <c r="J1200" i="2" s="1"/>
  <c r="J1201" i="2" s="1"/>
  <c r="J1202" i="2" s="1"/>
  <c r="J1203" i="2" s="1"/>
  <c r="J1204" i="2" s="1"/>
  <c r="J1205" i="2" s="1"/>
  <c r="J1206" i="2" s="1"/>
  <c r="J1207" i="2" s="1"/>
  <c r="J1208" i="2" s="1"/>
  <c r="J1209" i="2" s="1"/>
  <c r="J1210" i="2" s="1"/>
  <c r="J1211" i="2" s="1"/>
  <c r="J1212" i="2" s="1"/>
  <c r="J1213" i="2" s="1"/>
  <c r="J1214" i="2" s="1"/>
  <c r="J1215" i="2" s="1"/>
  <c r="J1216" i="2" s="1"/>
  <c r="J1217" i="2" s="1"/>
  <c r="J1218" i="2" s="1"/>
  <c r="J1219" i="2" s="1"/>
  <c r="J1220" i="2" s="1"/>
  <c r="J1221" i="2" s="1"/>
  <c r="J1222" i="2" s="1"/>
  <c r="J1223" i="2" s="1"/>
  <c r="J1224" i="2" s="1"/>
  <c r="J1225" i="2" s="1"/>
  <c r="J1226" i="2" s="1"/>
  <c r="J1227" i="2" s="1"/>
  <c r="J1228" i="2" s="1"/>
  <c r="J1229" i="2" s="1"/>
  <c r="J1230" i="2" s="1"/>
  <c r="J1231" i="2" s="1"/>
  <c r="J1232" i="2" s="1"/>
  <c r="J1233" i="2" s="1"/>
  <c r="J1234" i="2" s="1"/>
  <c r="J1235" i="2" s="1"/>
  <c r="J1236" i="2" s="1"/>
  <c r="J1237" i="2" s="1"/>
  <c r="J1238" i="2" s="1"/>
  <c r="J1239" i="2" s="1"/>
  <c r="J1240" i="2" s="1"/>
  <c r="J1241" i="2" s="1"/>
  <c r="J1242" i="2" s="1"/>
  <c r="J1243" i="2" s="1"/>
  <c r="J1244" i="2" s="1"/>
  <c r="J1245" i="2" s="1"/>
  <c r="J1246" i="2" s="1"/>
  <c r="J1247" i="2" s="1"/>
  <c r="J1248" i="2" s="1"/>
  <c r="J1249" i="2" s="1"/>
  <c r="J1250" i="2" s="1"/>
  <c r="J1251" i="2" s="1"/>
  <c r="J1252" i="2" s="1"/>
  <c r="J1253" i="2" s="1"/>
  <c r="J1254" i="2" s="1"/>
  <c r="J1255" i="2" s="1"/>
  <c r="J1256" i="2" s="1"/>
  <c r="J1257" i="2" s="1"/>
  <c r="J1258" i="2" s="1"/>
  <c r="J1259" i="2" s="1"/>
  <c r="J1260" i="2" s="1"/>
  <c r="J1261" i="2" s="1"/>
  <c r="J1262" i="2" s="1"/>
  <c r="J1263" i="2" s="1"/>
  <c r="J1264" i="2" s="1"/>
  <c r="J1265" i="2" s="1"/>
  <c r="J1266" i="2" s="1"/>
  <c r="J1267" i="2" s="1"/>
  <c r="J1268" i="2" s="1"/>
  <c r="J1269" i="2" s="1"/>
  <c r="J1270" i="2" s="1"/>
  <c r="J1271" i="2" s="1"/>
  <c r="J1272" i="2" s="1"/>
  <c r="J1273" i="2" s="1"/>
  <c r="J1274" i="2" s="1"/>
  <c r="J1275" i="2" s="1"/>
  <c r="J1276" i="2" s="1"/>
  <c r="J1277" i="2" s="1"/>
  <c r="J1278" i="2" s="1"/>
  <c r="J1279" i="2" s="1"/>
  <c r="J1280" i="2" s="1"/>
  <c r="J1281" i="2" s="1"/>
  <c r="J1282" i="2" s="1"/>
  <c r="J1283" i="2" s="1"/>
  <c r="J1284" i="2" s="1"/>
  <c r="J1285" i="2" s="1"/>
  <c r="J1286" i="2" s="1"/>
  <c r="J1287" i="2" s="1"/>
  <c r="J1288" i="2" s="1"/>
  <c r="J1289" i="2" s="1"/>
  <c r="J1290" i="2" s="1"/>
  <c r="J1291" i="2" s="1"/>
  <c r="J1292" i="2" s="1"/>
  <c r="J1293" i="2" s="1"/>
  <c r="J1294" i="2" s="1"/>
  <c r="J1295" i="2" s="1"/>
  <c r="J1296" i="2" s="1"/>
  <c r="J1297" i="2" s="1"/>
  <c r="J1298" i="2" s="1"/>
  <c r="J1299" i="2" s="1"/>
  <c r="J1300" i="2" s="1"/>
  <c r="J1301" i="2" s="1"/>
  <c r="J1302" i="2" s="1"/>
  <c r="J1303" i="2" s="1"/>
  <c r="J1304" i="2" s="1"/>
  <c r="J1305" i="2" s="1"/>
  <c r="J1306" i="2" s="1"/>
  <c r="J1307" i="2" s="1"/>
  <c r="J1308" i="2" s="1"/>
  <c r="J1309" i="2" s="1"/>
  <c r="J1310" i="2" s="1"/>
  <c r="J1311" i="2" s="1"/>
  <c r="J1312" i="2" s="1"/>
  <c r="J1313" i="2" s="1"/>
  <c r="J1314" i="2" s="1"/>
  <c r="J1315" i="2" s="1"/>
  <c r="J1316" i="2" s="1"/>
  <c r="J1317" i="2" s="1"/>
  <c r="J1318" i="2" s="1"/>
  <c r="J1319" i="2" s="1"/>
  <c r="J1320" i="2" s="1"/>
  <c r="J1321" i="2" s="1"/>
  <c r="J1322" i="2" s="1"/>
  <c r="J1323" i="2" s="1"/>
  <c r="J1324" i="2" s="1"/>
  <c r="J1325" i="2" s="1"/>
  <c r="J1326" i="2" s="1"/>
  <c r="J1327" i="2" s="1"/>
  <c r="J1328" i="2" s="1"/>
  <c r="J1329" i="2" s="1"/>
  <c r="J1330" i="2" s="1"/>
  <c r="J1331" i="2" s="1"/>
  <c r="J1332" i="2" s="1"/>
  <c r="J1333" i="2" s="1"/>
  <c r="J1334" i="2" s="1"/>
  <c r="J1335" i="2" s="1"/>
  <c r="J1336" i="2" s="1"/>
  <c r="J1337" i="2" s="1"/>
  <c r="J1338" i="2" s="1"/>
  <c r="J1339" i="2" s="1"/>
  <c r="J1340" i="2" s="1"/>
  <c r="J1341" i="2" s="1"/>
  <c r="J1342" i="2" s="1"/>
  <c r="J1343" i="2" s="1"/>
  <c r="J1344" i="2" s="1"/>
  <c r="J1345" i="2" s="1"/>
  <c r="J1346" i="2" s="1"/>
  <c r="J1347" i="2" s="1"/>
  <c r="J1348" i="2" s="1"/>
  <c r="J1349" i="2" s="1"/>
  <c r="J1350" i="2" s="1"/>
  <c r="J1351" i="2" s="1"/>
  <c r="J1352" i="2" s="1"/>
  <c r="J1353" i="2" s="1"/>
  <c r="J1354" i="2" s="1"/>
  <c r="J1355" i="2" s="1"/>
  <c r="J1356" i="2" s="1"/>
  <c r="J1357" i="2" s="1"/>
  <c r="J1358" i="2" s="1"/>
  <c r="J1359" i="2" s="1"/>
  <c r="J1360" i="2" s="1"/>
  <c r="J1361" i="2" s="1"/>
  <c r="J1362" i="2" s="1"/>
  <c r="J1363" i="2" s="1"/>
  <c r="J1364" i="2" s="1"/>
  <c r="J1365" i="2" s="1"/>
  <c r="J1366" i="2" s="1"/>
  <c r="J1367" i="2" s="1"/>
  <c r="J1368" i="2" s="1"/>
  <c r="J1369" i="2" s="1"/>
  <c r="J1370" i="2" s="1"/>
  <c r="J1371" i="2" s="1"/>
  <c r="J1372" i="2" s="1"/>
  <c r="J1373" i="2" s="1"/>
  <c r="J1374" i="2" s="1"/>
  <c r="J1375" i="2" s="1"/>
  <c r="J1376" i="2" s="1"/>
  <c r="J1377" i="2" s="1"/>
  <c r="J1378" i="2" s="1"/>
  <c r="J1379" i="2" s="1"/>
  <c r="J1380" i="2" s="1"/>
  <c r="J1381" i="2" s="1"/>
  <c r="J1382" i="2" s="1"/>
  <c r="J1383" i="2" s="1"/>
  <c r="J1384" i="2" s="1"/>
  <c r="J1385" i="2" s="1"/>
  <c r="J1386" i="2" s="1"/>
  <c r="J1387" i="2" s="1"/>
  <c r="J1388" i="2" s="1"/>
  <c r="J1389" i="2" s="1"/>
  <c r="J1390" i="2" s="1"/>
  <c r="J1391" i="2" s="1"/>
  <c r="J1392" i="2" s="1"/>
  <c r="J1393" i="2" s="1"/>
  <c r="J1394" i="2" s="1"/>
  <c r="J1395" i="2" s="1"/>
  <c r="J1396" i="2" s="1"/>
  <c r="J1397" i="2" s="1"/>
  <c r="J1398" i="2" s="1"/>
  <c r="J1399" i="2" s="1"/>
  <c r="J1400" i="2" s="1"/>
  <c r="J1401" i="2" s="1"/>
  <c r="J1402" i="2" s="1"/>
  <c r="J1403" i="2" s="1"/>
  <c r="J1404" i="2" s="1"/>
  <c r="J1405" i="2" s="1"/>
  <c r="J1406" i="2" s="1"/>
  <c r="J1407" i="2" s="1"/>
  <c r="J1408" i="2" s="1"/>
  <c r="J1409" i="2" s="1"/>
  <c r="J1410" i="2" s="1"/>
  <c r="J1411" i="2" s="1"/>
  <c r="J1412" i="2" s="1"/>
  <c r="J1413" i="2" s="1"/>
  <c r="J1414" i="2" s="1"/>
  <c r="J1415" i="2" s="1"/>
  <c r="J1416" i="2" s="1"/>
  <c r="J1417" i="2" s="1"/>
  <c r="J1418" i="2" s="1"/>
  <c r="J1419" i="2" s="1"/>
  <c r="J1420" i="2" s="1"/>
  <c r="J1421" i="2" s="1"/>
  <c r="J1422" i="2" s="1"/>
  <c r="J1423" i="2" s="1"/>
  <c r="J1424" i="2" s="1"/>
  <c r="J1425" i="2" s="1"/>
  <c r="J1426" i="2" s="1"/>
  <c r="J1427" i="2" s="1"/>
  <c r="J1428" i="2" s="1"/>
  <c r="J1429" i="2" s="1"/>
  <c r="J1430" i="2" s="1"/>
  <c r="J1431" i="2" s="1"/>
  <c r="J1432" i="2" s="1"/>
  <c r="J1433" i="2" s="1"/>
  <c r="J1434" i="2" s="1"/>
  <c r="J1435" i="2" s="1"/>
  <c r="J1436" i="2" s="1"/>
  <c r="J1437" i="2" s="1"/>
  <c r="J1438" i="2" s="1"/>
  <c r="J1439" i="2" s="1"/>
  <c r="J1440" i="2" s="1"/>
  <c r="J1441" i="2" s="1"/>
  <c r="J1442" i="2" s="1"/>
  <c r="J1443" i="2" s="1"/>
  <c r="J1444" i="2" s="1"/>
  <c r="J1445" i="2" s="1"/>
  <c r="J1446" i="2" s="1"/>
  <c r="J1447" i="2" s="1"/>
  <c r="J1448" i="2" s="1"/>
  <c r="J1449" i="2" s="1"/>
  <c r="J1450" i="2" s="1"/>
  <c r="J1451" i="2" s="1"/>
  <c r="J1452" i="2" s="1"/>
  <c r="J1453" i="2" s="1"/>
  <c r="J1454" i="2" s="1"/>
  <c r="J1455" i="2" s="1"/>
  <c r="J1456" i="2" s="1"/>
  <c r="J1457" i="2" s="1"/>
  <c r="J1458" i="2" s="1"/>
  <c r="J1459" i="2" s="1"/>
  <c r="J1460" i="2" s="1"/>
  <c r="J1461" i="2" s="1"/>
  <c r="J1462" i="2" s="1"/>
  <c r="J1463" i="2" s="1"/>
  <c r="J1464" i="2" s="1"/>
  <c r="J1465" i="2" s="1"/>
  <c r="J1466" i="2" s="1"/>
  <c r="J1467" i="2" s="1"/>
  <c r="J1468" i="2" s="1"/>
  <c r="J1469" i="2" s="1"/>
  <c r="J1470" i="2" s="1"/>
  <c r="J1471" i="2" s="1"/>
  <c r="J1472" i="2" s="1"/>
  <c r="J1473" i="2" s="1"/>
  <c r="J1474" i="2" s="1"/>
  <c r="J1475" i="2" s="1"/>
  <c r="J1476" i="2" s="1"/>
  <c r="J1477" i="2" s="1"/>
  <c r="J1478" i="2" s="1"/>
  <c r="J1479" i="2" s="1"/>
  <c r="J1480" i="2" s="1"/>
  <c r="J1481" i="2" s="1"/>
  <c r="J1482" i="2" s="1"/>
  <c r="J1483" i="2" s="1"/>
  <c r="J1484" i="2" s="1"/>
  <c r="J1485" i="2" s="1"/>
  <c r="J1486" i="2" s="1"/>
  <c r="J1487" i="2" s="1"/>
  <c r="J1488" i="2" s="1"/>
  <c r="J1489" i="2" s="1"/>
  <c r="J1490" i="2" s="1"/>
  <c r="J1491" i="2" s="1"/>
  <c r="J1492" i="2" s="1"/>
  <c r="J1493" i="2" s="1"/>
  <c r="J1494" i="2" s="1"/>
  <c r="J1495" i="2" s="1"/>
  <c r="J1496" i="2" s="1"/>
  <c r="J1497" i="2" s="1"/>
  <c r="J1498" i="2" s="1"/>
  <c r="J1499" i="2" s="1"/>
  <c r="J1500" i="2" s="1"/>
  <c r="J1501" i="2" s="1"/>
  <c r="J1502" i="2" s="1"/>
  <c r="J1503" i="2" s="1"/>
  <c r="J1504" i="2" s="1"/>
  <c r="J1505" i="2" s="1"/>
  <c r="J1506" i="2" s="1"/>
  <c r="J1507" i="2" s="1"/>
  <c r="J1508" i="2" s="1"/>
  <c r="J1509" i="2" s="1"/>
  <c r="J1510" i="2" s="1"/>
  <c r="J1511" i="2" s="1"/>
  <c r="J1512" i="2" s="1"/>
  <c r="J1513" i="2" s="1"/>
  <c r="J1514" i="2" s="1"/>
  <c r="J1515" i="2" s="1"/>
  <c r="J1516" i="2" s="1"/>
  <c r="J1517" i="2" s="1"/>
  <c r="J1518" i="2" s="1"/>
  <c r="J1519" i="2" s="1"/>
  <c r="J1520" i="2" s="1"/>
  <c r="J1521" i="2" s="1"/>
  <c r="J1522" i="2" s="1"/>
  <c r="J1523" i="2" s="1"/>
  <c r="J1524" i="2" s="1"/>
  <c r="J1525" i="2" s="1"/>
  <c r="J1526" i="2" s="1"/>
  <c r="J1527" i="2" s="1"/>
  <c r="J1528" i="2" s="1"/>
  <c r="J1529" i="2" s="1"/>
  <c r="J1530" i="2" s="1"/>
  <c r="J1531" i="2" s="1"/>
  <c r="J1532" i="2" s="1"/>
  <c r="J1533" i="2" s="1"/>
  <c r="J1534" i="2" s="1"/>
  <c r="J1535" i="2" s="1"/>
  <c r="J1536" i="2" s="1"/>
  <c r="J1537" i="2" s="1"/>
  <c r="J1538" i="2" s="1"/>
  <c r="J1539" i="2" s="1"/>
  <c r="J1540" i="2" s="1"/>
  <c r="J1541" i="2" s="1"/>
  <c r="J1542" i="2" s="1"/>
  <c r="J1543" i="2" s="1"/>
  <c r="J1544" i="2" s="1"/>
  <c r="J1545" i="2" s="1"/>
  <c r="J1546" i="2" s="1"/>
  <c r="J1547" i="2" s="1"/>
  <c r="J1548" i="2" s="1"/>
  <c r="J1549" i="2" s="1"/>
  <c r="J1550" i="2" s="1"/>
  <c r="J1551" i="2" s="1"/>
  <c r="J1552" i="2" s="1"/>
  <c r="J1553" i="2" s="1"/>
  <c r="J1554" i="2" s="1"/>
  <c r="J1555" i="2" s="1"/>
  <c r="J1556" i="2" s="1"/>
  <c r="J1557" i="2" s="1"/>
  <c r="J1558" i="2" s="1"/>
  <c r="J1559" i="2" s="1"/>
  <c r="J1560" i="2" s="1"/>
  <c r="J1561" i="2" s="1"/>
  <c r="J1562" i="2" s="1"/>
  <c r="J1563" i="2" s="1"/>
  <c r="J1564" i="2" s="1"/>
  <c r="J1565" i="2" s="1"/>
  <c r="J1566" i="2" s="1"/>
  <c r="J1567" i="2" s="1"/>
  <c r="J1568" i="2" s="1"/>
  <c r="J1569" i="2" s="1"/>
  <c r="J1570" i="2" s="1"/>
  <c r="J1571" i="2" s="1"/>
  <c r="J1572" i="2" s="1"/>
  <c r="J1573" i="2" s="1"/>
  <c r="J1574" i="2" s="1"/>
  <c r="J1575" i="2" s="1"/>
  <c r="J1576" i="2" s="1"/>
  <c r="J1577" i="2" s="1"/>
  <c r="J1578" i="2" s="1"/>
  <c r="J1579" i="2" s="1"/>
  <c r="J1580" i="2" s="1"/>
  <c r="J1581" i="2" s="1"/>
  <c r="J1582" i="2" s="1"/>
  <c r="J1583" i="2" s="1"/>
  <c r="J1584" i="2" s="1"/>
  <c r="J1585" i="2" s="1"/>
  <c r="J1586" i="2" s="1"/>
  <c r="J1587" i="2" s="1"/>
  <c r="J1588" i="2" s="1"/>
  <c r="J1589" i="2" s="1"/>
  <c r="J1590" i="2" s="1"/>
  <c r="J1591" i="2" s="1"/>
  <c r="J1592" i="2" s="1"/>
  <c r="J1593" i="2" s="1"/>
  <c r="J1594" i="2" s="1"/>
  <c r="J1595" i="2" s="1"/>
  <c r="J1596" i="2" s="1"/>
  <c r="J1597" i="2" s="1"/>
  <c r="J1598" i="2" s="1"/>
  <c r="J1599" i="2" s="1"/>
  <c r="J1600" i="2" s="1"/>
  <c r="J1601" i="2" s="1"/>
  <c r="J1602" i="2" s="1"/>
  <c r="J1603" i="2" s="1"/>
  <c r="J1604" i="2" s="1"/>
  <c r="J1605" i="2" s="1"/>
  <c r="J1606" i="2" s="1"/>
  <c r="J1607" i="2" s="1"/>
  <c r="J1608" i="2" s="1"/>
  <c r="J1609" i="2" s="1"/>
  <c r="J1610" i="2" s="1"/>
  <c r="J1611" i="2" s="1"/>
  <c r="J1612" i="2" s="1"/>
  <c r="J1613" i="2" s="1"/>
  <c r="J1614" i="2" s="1"/>
  <c r="J1615" i="2" s="1"/>
  <c r="J1616" i="2" s="1"/>
  <c r="J1617" i="2" s="1"/>
  <c r="J1618" i="2" s="1"/>
  <c r="J1619" i="2" s="1"/>
  <c r="J1620" i="2" s="1"/>
  <c r="J1621" i="2" s="1"/>
  <c r="J1622" i="2" s="1"/>
  <c r="J1623" i="2" s="1"/>
  <c r="J1624" i="2" s="1"/>
  <c r="J1625" i="2" s="1"/>
  <c r="J1626" i="2" s="1"/>
  <c r="J1627" i="2" s="1"/>
  <c r="J1628" i="2" s="1"/>
  <c r="J1629" i="2" s="1"/>
  <c r="J1630" i="2" s="1"/>
  <c r="J1631" i="2" s="1"/>
  <c r="J1632" i="2" s="1"/>
  <c r="J1633" i="2" s="1"/>
  <c r="J1634" i="2" s="1"/>
  <c r="J1635" i="2" s="1"/>
  <c r="J1636" i="2" s="1"/>
  <c r="J1637" i="2" s="1"/>
  <c r="J1638" i="2" s="1"/>
  <c r="J1639" i="2" s="1"/>
  <c r="J1640" i="2" s="1"/>
  <c r="J1641" i="2" s="1"/>
  <c r="J1642" i="2" s="1"/>
  <c r="J1643" i="2" s="1"/>
  <c r="J1644" i="2" s="1"/>
  <c r="J1645" i="2" s="1"/>
  <c r="J1646" i="2" s="1"/>
  <c r="J1647" i="2" s="1"/>
  <c r="J1648" i="2" s="1"/>
  <c r="J1649" i="2" s="1"/>
  <c r="J1650" i="2" s="1"/>
  <c r="J1651" i="2" s="1"/>
  <c r="J1652" i="2" s="1"/>
  <c r="J1653" i="2" s="1"/>
  <c r="J1654" i="2" s="1"/>
  <c r="J1655" i="2" s="1"/>
  <c r="J1656" i="2" s="1"/>
  <c r="J1657" i="2" s="1"/>
  <c r="J1658" i="2" s="1"/>
  <c r="J1659" i="2" s="1"/>
  <c r="J1660" i="2" s="1"/>
  <c r="J1661" i="2" s="1"/>
  <c r="J1662" i="2" s="1"/>
  <c r="J1663" i="2" s="1"/>
  <c r="J1664" i="2" s="1"/>
  <c r="J1665" i="2" s="1"/>
  <c r="J1666" i="2" s="1"/>
  <c r="J1667" i="2" s="1"/>
  <c r="J1668" i="2" s="1"/>
  <c r="J1669" i="2" s="1"/>
  <c r="J1670" i="2" s="1"/>
  <c r="J1671" i="2" s="1"/>
  <c r="J1672" i="2" s="1"/>
  <c r="J1673" i="2" s="1"/>
  <c r="J1674" i="2" s="1"/>
  <c r="J1675" i="2" s="1"/>
  <c r="J1676" i="2" s="1"/>
  <c r="J1677" i="2" s="1"/>
  <c r="J1678" i="2" s="1"/>
  <c r="J1679" i="2" s="1"/>
  <c r="J1680" i="2" s="1"/>
  <c r="J1681" i="2" s="1"/>
  <c r="J1682" i="2" s="1"/>
  <c r="J1683" i="2" s="1"/>
  <c r="J1684" i="2" s="1"/>
  <c r="J1685" i="2" s="1"/>
  <c r="J1686" i="2" s="1"/>
  <c r="J1687" i="2" s="1"/>
  <c r="J1688" i="2" s="1"/>
  <c r="J1689" i="2" s="1"/>
  <c r="J1690" i="2" s="1"/>
  <c r="J1691" i="2" s="1"/>
  <c r="J1692" i="2" s="1"/>
  <c r="J1693" i="2" s="1"/>
  <c r="J1694" i="2" s="1"/>
  <c r="J1695" i="2" s="1"/>
  <c r="J1696" i="2" s="1"/>
  <c r="J1697" i="2" s="1"/>
  <c r="J1698" i="2" s="1"/>
  <c r="J1699" i="2" s="1"/>
  <c r="J1700" i="2" s="1"/>
  <c r="J1701" i="2" s="1"/>
  <c r="J1702" i="2" s="1"/>
  <c r="J1703" i="2" s="1"/>
  <c r="J1704" i="2" s="1"/>
  <c r="J1705" i="2" s="1"/>
  <c r="J1706" i="2" s="1"/>
  <c r="J1707" i="2" s="1"/>
  <c r="J1708" i="2" s="1"/>
  <c r="J1709" i="2" s="1"/>
  <c r="J1710" i="2" s="1"/>
  <c r="J1711" i="2" s="1"/>
  <c r="J1712" i="2" s="1"/>
  <c r="J1713" i="2" s="1"/>
  <c r="J1714" i="2" s="1"/>
  <c r="J1715" i="2" s="1"/>
  <c r="J1716" i="2" s="1"/>
  <c r="J1717" i="2" s="1"/>
  <c r="J1718" i="2" s="1"/>
  <c r="J1719" i="2" s="1"/>
  <c r="J1720" i="2" s="1"/>
  <c r="J1721" i="2" s="1"/>
  <c r="J1722" i="2" s="1"/>
  <c r="J1723" i="2" s="1"/>
  <c r="J1724" i="2" s="1"/>
  <c r="J1725" i="2" s="1"/>
  <c r="J1726" i="2" s="1"/>
  <c r="J1727" i="2" s="1"/>
  <c r="J1728" i="2" s="1"/>
  <c r="J1729" i="2" s="1"/>
  <c r="J1730" i="2" s="1"/>
  <c r="J1731" i="2" s="1"/>
  <c r="J1732" i="2" s="1"/>
  <c r="J1733" i="2" s="1"/>
  <c r="J1734" i="2" s="1"/>
  <c r="J1735" i="2" s="1"/>
  <c r="J1736" i="2" s="1"/>
  <c r="J1737" i="2" s="1"/>
  <c r="J1738" i="2" s="1"/>
  <c r="J1739" i="2" s="1"/>
  <c r="J1740" i="2" s="1"/>
  <c r="J1741" i="2" s="1"/>
  <c r="J1742" i="2" s="1"/>
  <c r="J1743" i="2" s="1"/>
  <c r="J1744" i="2" s="1"/>
  <c r="J1745" i="2" s="1"/>
  <c r="J1746" i="2" s="1"/>
  <c r="J1747" i="2" s="1"/>
  <c r="J1748" i="2" s="1"/>
  <c r="J1749" i="2" s="1"/>
  <c r="J1750" i="2" s="1"/>
  <c r="J1751" i="2" s="1"/>
  <c r="J1752" i="2" s="1"/>
  <c r="J1753" i="2" s="1"/>
  <c r="J1754" i="2" s="1"/>
  <c r="J1755" i="2" s="1"/>
  <c r="J1756" i="2" s="1"/>
  <c r="J1757" i="2" s="1"/>
  <c r="J1758" i="2" s="1"/>
  <c r="J1759" i="2" s="1"/>
  <c r="J1760" i="2" s="1"/>
  <c r="J1761" i="2" s="1"/>
  <c r="J1762" i="2" s="1"/>
  <c r="J1763" i="2" s="1"/>
  <c r="J1764" i="2" s="1"/>
  <c r="J1765" i="2" s="1"/>
  <c r="J1766" i="2" s="1"/>
  <c r="J1767" i="2" s="1"/>
  <c r="J1768" i="2" s="1"/>
  <c r="J1769" i="2" s="1"/>
  <c r="J1770" i="2" s="1"/>
  <c r="J1771" i="2" s="1"/>
  <c r="J1772" i="2" s="1"/>
  <c r="J1773" i="2" s="1"/>
  <c r="J1774" i="2" s="1"/>
  <c r="J1775" i="2" s="1"/>
  <c r="J1776" i="2" s="1"/>
  <c r="J1777" i="2" s="1"/>
  <c r="J1778" i="2" s="1"/>
  <c r="J1779" i="2" s="1"/>
  <c r="J1780" i="2" s="1"/>
  <c r="J1781" i="2" s="1"/>
  <c r="J1782" i="2" s="1"/>
  <c r="J1783" i="2" s="1"/>
  <c r="J1784" i="2" s="1"/>
  <c r="J1785" i="2" s="1"/>
  <c r="J1786" i="2" s="1"/>
  <c r="J1787" i="2" s="1"/>
  <c r="J1788" i="2" s="1"/>
  <c r="J1789" i="2" s="1"/>
  <c r="J1790" i="2" s="1"/>
  <c r="J1791" i="2" s="1"/>
  <c r="J1792" i="2" s="1"/>
  <c r="J1793" i="2" s="1"/>
  <c r="J1794" i="2" s="1"/>
  <c r="J1795" i="2" s="1"/>
  <c r="J1796" i="2" s="1"/>
  <c r="J1797" i="2" s="1"/>
  <c r="J1798" i="2" s="1"/>
  <c r="J1799" i="2" s="1"/>
  <c r="J1800" i="2" s="1"/>
  <c r="J1801" i="2" s="1"/>
  <c r="J1802" i="2" s="1"/>
  <c r="J1803" i="2" s="1"/>
  <c r="J1804" i="2" s="1"/>
  <c r="J1805" i="2" s="1"/>
  <c r="J1806" i="2" s="1"/>
  <c r="J1807" i="2" s="1"/>
  <c r="J1808" i="2" s="1"/>
  <c r="J1809" i="2" s="1"/>
  <c r="J1810" i="2" s="1"/>
  <c r="J1811" i="2" s="1"/>
  <c r="J1812" i="2" s="1"/>
  <c r="J1813" i="2" s="1"/>
  <c r="J1814" i="2" s="1"/>
  <c r="J1815" i="2" s="1"/>
  <c r="J1816" i="2" s="1"/>
  <c r="J1817" i="2" s="1"/>
  <c r="J1818" i="2" s="1"/>
  <c r="J1819" i="2" s="1"/>
  <c r="J1820" i="2" s="1"/>
  <c r="J1821" i="2" s="1"/>
  <c r="J1822" i="2" s="1"/>
  <c r="J1823" i="2" s="1"/>
  <c r="J1824" i="2" s="1"/>
  <c r="J1825" i="2" s="1"/>
  <c r="J1826" i="2" s="1"/>
  <c r="J1827" i="2" s="1"/>
  <c r="J1828" i="2" s="1"/>
  <c r="J1829" i="2" s="1"/>
  <c r="J1830" i="2" s="1"/>
  <c r="J1831" i="2" s="1"/>
  <c r="J1832" i="2" s="1"/>
  <c r="J1833" i="2" s="1"/>
  <c r="J1834" i="2" s="1"/>
  <c r="J1835" i="2" s="1"/>
  <c r="J1836" i="2" s="1"/>
  <c r="J1837" i="2" s="1"/>
  <c r="J1838" i="2" s="1"/>
  <c r="J1839" i="2" s="1"/>
  <c r="J1840" i="2" s="1"/>
  <c r="J1841" i="2" s="1"/>
  <c r="J1842" i="2" s="1"/>
  <c r="J1843" i="2" s="1"/>
  <c r="J1844" i="2" s="1"/>
  <c r="J1845" i="2" s="1"/>
  <c r="J1846" i="2" s="1"/>
  <c r="J1847" i="2" s="1"/>
  <c r="J1848" i="2" s="1"/>
  <c r="J1849" i="2" s="1"/>
  <c r="J1850" i="2" s="1"/>
  <c r="J1851" i="2" s="1"/>
  <c r="J1852" i="2" s="1"/>
  <c r="J1853" i="2" s="1"/>
  <c r="J1854" i="2" s="1"/>
  <c r="J1855" i="2" s="1"/>
  <c r="J1856" i="2" s="1"/>
  <c r="J1857" i="2" s="1"/>
  <c r="J1858" i="2" s="1"/>
  <c r="J1859" i="2" s="1"/>
  <c r="J1860" i="2" s="1"/>
  <c r="J1861" i="2" s="1"/>
  <c r="J1862" i="2" s="1"/>
  <c r="J1863" i="2" s="1"/>
  <c r="J1864" i="2" s="1"/>
  <c r="J1865" i="2" s="1"/>
  <c r="J1866" i="2" s="1"/>
  <c r="J1867" i="2" s="1"/>
  <c r="J1868" i="2" s="1"/>
  <c r="J1869" i="2" s="1"/>
  <c r="J1870" i="2" s="1"/>
  <c r="J1871" i="2" s="1"/>
  <c r="J1872" i="2" s="1"/>
  <c r="J1873" i="2" s="1"/>
  <c r="J1874" i="2" s="1"/>
  <c r="J1875" i="2" s="1"/>
  <c r="J1876" i="2" s="1"/>
  <c r="J1877" i="2" s="1"/>
  <c r="J1878" i="2" s="1"/>
  <c r="J1879" i="2" s="1"/>
  <c r="J1880" i="2" s="1"/>
  <c r="J1881" i="2" s="1"/>
  <c r="J1882" i="2" s="1"/>
  <c r="J1883" i="2" s="1"/>
  <c r="J1884" i="2" s="1"/>
  <c r="J1885" i="2" s="1"/>
  <c r="J1886" i="2" s="1"/>
  <c r="J1887" i="2" s="1"/>
  <c r="J1888" i="2" s="1"/>
  <c r="J1889" i="2" s="1"/>
  <c r="J1890" i="2" s="1"/>
  <c r="J1891" i="2" s="1"/>
  <c r="J1892" i="2" s="1"/>
  <c r="J1893" i="2" s="1"/>
  <c r="J1894" i="2" s="1"/>
  <c r="J1895" i="2" s="1"/>
  <c r="J1896" i="2" s="1"/>
  <c r="J1897" i="2" s="1"/>
  <c r="J1898" i="2" s="1"/>
  <c r="J1899" i="2" s="1"/>
  <c r="J1900" i="2" s="1"/>
  <c r="J1901" i="2" s="1"/>
  <c r="J1902" i="2" s="1"/>
  <c r="J1903" i="2" s="1"/>
  <c r="J1904" i="2" s="1"/>
  <c r="J1905" i="2" s="1"/>
  <c r="J1906" i="2" s="1"/>
  <c r="J1907" i="2" s="1"/>
  <c r="J1908" i="2" s="1"/>
  <c r="J1909" i="2" s="1"/>
  <c r="J1910" i="2" s="1"/>
  <c r="J1911" i="2" s="1"/>
  <c r="J1912" i="2" s="1"/>
  <c r="J1913" i="2" s="1"/>
  <c r="J1914" i="2" s="1"/>
  <c r="J1915" i="2" s="1"/>
  <c r="J1916" i="2" s="1"/>
  <c r="J1917" i="2" s="1"/>
  <c r="J1918" i="2" s="1"/>
  <c r="J1919" i="2" s="1"/>
  <c r="J1920" i="2" s="1"/>
  <c r="J1921" i="2" s="1"/>
  <c r="J1922" i="2" s="1"/>
  <c r="J1923" i="2" s="1"/>
  <c r="J1924" i="2" s="1"/>
  <c r="J1925" i="2" s="1"/>
  <c r="J1926" i="2" s="1"/>
  <c r="J1927" i="2" s="1"/>
  <c r="J1928" i="2" s="1"/>
  <c r="J1929" i="2" s="1"/>
  <c r="J1930" i="2" s="1"/>
  <c r="J1931" i="2" s="1"/>
  <c r="J1932" i="2" s="1"/>
  <c r="J1933" i="2" s="1"/>
  <c r="J1934" i="2" s="1"/>
  <c r="J1935" i="2" s="1"/>
  <c r="J1936" i="2" s="1"/>
  <c r="J1937" i="2" s="1"/>
  <c r="J1938" i="2" s="1"/>
  <c r="J1939" i="2" s="1"/>
  <c r="J1940" i="2" s="1"/>
  <c r="J1941" i="2" s="1"/>
  <c r="J1942" i="2" s="1"/>
  <c r="J1943" i="2" s="1"/>
  <c r="J1944" i="2" s="1"/>
  <c r="J1945" i="2" s="1"/>
  <c r="J1946" i="2" s="1"/>
  <c r="J1947" i="2" s="1"/>
  <c r="J1948" i="2" s="1"/>
  <c r="J1949" i="2" s="1"/>
  <c r="J1950" i="2" s="1"/>
  <c r="J1951" i="2" s="1"/>
  <c r="J1952" i="2" s="1"/>
  <c r="J1953" i="2" s="1"/>
  <c r="J1954" i="2" s="1"/>
  <c r="J1955" i="2" s="1"/>
  <c r="J1956" i="2" s="1"/>
  <c r="J1957" i="2" s="1"/>
  <c r="J1958" i="2" s="1"/>
  <c r="J1959" i="2" s="1"/>
  <c r="J1960" i="2" s="1"/>
  <c r="J1961" i="2" s="1"/>
  <c r="J1962" i="2" s="1"/>
  <c r="J1963" i="2" s="1"/>
  <c r="J1964" i="2" s="1"/>
  <c r="J1965" i="2" s="1"/>
  <c r="J1966" i="2" s="1"/>
  <c r="J1967" i="2" s="1"/>
  <c r="J1968" i="2" s="1"/>
  <c r="J1969" i="2" s="1"/>
  <c r="J1970" i="2" s="1"/>
  <c r="J1971" i="2" s="1"/>
  <c r="J1972" i="2" s="1"/>
  <c r="J1973" i="2" s="1"/>
  <c r="J1974" i="2" s="1"/>
  <c r="J1975" i="2" s="1"/>
  <c r="J1976" i="2" s="1"/>
  <c r="J1977" i="2" s="1"/>
  <c r="J1978" i="2" s="1"/>
  <c r="J1979" i="2" s="1"/>
  <c r="J1980" i="2" s="1"/>
  <c r="J1981" i="2" s="1"/>
  <c r="J1982" i="2" s="1"/>
  <c r="J1983" i="2" s="1"/>
  <c r="J1984" i="2" s="1"/>
  <c r="J1985" i="2" s="1"/>
  <c r="J1986" i="2" s="1"/>
  <c r="J1987" i="2" s="1"/>
  <c r="J1988" i="2" s="1"/>
  <c r="J1989" i="2" s="1"/>
  <c r="J1990" i="2" s="1"/>
  <c r="J1991" i="2" s="1"/>
  <c r="J1992" i="2" s="1"/>
  <c r="J1993" i="2" s="1"/>
  <c r="J1994" i="2" s="1"/>
  <c r="J1995" i="2" s="1"/>
  <c r="J1996" i="2" s="1"/>
  <c r="J1997" i="2" s="1"/>
  <c r="J1998" i="2" s="1"/>
  <c r="J1999" i="2" s="1"/>
  <c r="J2000" i="2" s="1"/>
  <c r="J2001" i="2" s="1"/>
  <c r="J2002" i="2" s="1"/>
  <c r="J2003" i="2" s="1"/>
  <c r="J2004" i="2" s="1"/>
  <c r="J2005" i="2" s="1"/>
  <c r="J2006" i="2" s="1"/>
  <c r="J2007" i="2" s="1"/>
  <c r="J2008" i="2" s="1"/>
  <c r="J2009" i="2" s="1"/>
  <c r="J2010" i="2" s="1"/>
  <c r="J2011" i="2" s="1"/>
  <c r="J2012" i="2" s="1"/>
  <c r="J2013" i="2" s="1"/>
  <c r="J2014" i="2" s="1"/>
  <c r="J2015" i="2" s="1"/>
  <c r="J2016" i="2" s="1"/>
  <c r="J2017" i="2" s="1"/>
  <c r="J2018" i="2" s="1"/>
  <c r="J2019" i="2" s="1"/>
  <c r="J2020" i="2" s="1"/>
  <c r="J2021" i="2" s="1"/>
  <c r="J2022" i="2" s="1"/>
  <c r="J2023" i="2" s="1"/>
  <c r="J2024" i="2" s="1"/>
  <c r="J2025" i="2" s="1"/>
  <c r="J2026" i="2" s="1"/>
  <c r="J2027" i="2" s="1"/>
  <c r="J2028" i="2" s="1"/>
  <c r="J2029" i="2" s="1"/>
  <c r="J2030" i="2" s="1"/>
  <c r="J2031" i="2" s="1"/>
  <c r="J2032" i="2" s="1"/>
  <c r="J2033" i="2" s="1"/>
  <c r="J2034" i="2" s="1"/>
  <c r="J2035" i="2" s="1"/>
  <c r="J2036" i="2" s="1"/>
  <c r="J2037" i="2" s="1"/>
  <c r="J2038" i="2" s="1"/>
  <c r="J2039" i="2" s="1"/>
  <c r="J2040" i="2" s="1"/>
  <c r="J2041" i="2" s="1"/>
  <c r="J2042" i="2" s="1"/>
  <c r="J2043" i="2" s="1"/>
  <c r="J2044" i="2" s="1"/>
  <c r="J2045" i="2" s="1"/>
  <c r="J2046" i="2" s="1"/>
  <c r="J2047" i="2" s="1"/>
  <c r="J2048" i="2" s="1"/>
  <c r="J2049" i="2" s="1"/>
  <c r="J2050" i="2" s="1"/>
  <c r="J2051" i="2" s="1"/>
  <c r="J2052" i="2" s="1"/>
  <c r="J2053" i="2" s="1"/>
  <c r="J2054" i="2" s="1"/>
  <c r="J2055" i="2" s="1"/>
  <c r="J2056" i="2" s="1"/>
  <c r="J2057" i="2" s="1"/>
  <c r="J2058" i="2" s="1"/>
  <c r="J2059" i="2" s="1"/>
  <c r="J2060" i="2" s="1"/>
  <c r="J2061" i="2" s="1"/>
  <c r="J2062" i="2" s="1"/>
  <c r="J2063" i="2" s="1"/>
  <c r="J2064" i="2" s="1"/>
  <c r="J2065" i="2" s="1"/>
  <c r="J2066" i="2" s="1"/>
  <c r="J2067" i="2" s="1"/>
  <c r="J2068" i="2" s="1"/>
  <c r="J2069" i="2" s="1"/>
  <c r="J2070" i="2" s="1"/>
  <c r="J2071" i="2" s="1"/>
  <c r="J2072" i="2" s="1"/>
  <c r="J2073" i="2" s="1"/>
  <c r="J2074" i="2" s="1"/>
  <c r="J2075" i="2" s="1"/>
  <c r="J2076" i="2" s="1"/>
  <c r="J2077" i="2" s="1"/>
  <c r="J2078" i="2" s="1"/>
  <c r="J2079" i="2" s="1"/>
  <c r="J2080" i="2" s="1"/>
  <c r="J2081" i="2" s="1"/>
  <c r="J2082" i="2" s="1"/>
  <c r="J2083" i="2" s="1"/>
  <c r="J2084" i="2" s="1"/>
  <c r="J2085" i="2" s="1"/>
  <c r="J2086" i="2" s="1"/>
  <c r="J2087" i="2" s="1"/>
  <c r="J2088" i="2" s="1"/>
  <c r="J2089" i="2" s="1"/>
  <c r="J2090" i="2" s="1"/>
  <c r="J2091" i="2" s="1"/>
  <c r="J2092" i="2" s="1"/>
  <c r="J2093" i="2" s="1"/>
  <c r="J2094" i="2" s="1"/>
  <c r="J2095" i="2" s="1"/>
  <c r="J2096" i="2" s="1"/>
  <c r="J2097" i="2" s="1"/>
  <c r="J2098" i="2" s="1"/>
  <c r="J2099" i="2" s="1"/>
  <c r="J2100" i="2" s="1"/>
  <c r="J2101" i="2" s="1"/>
  <c r="J2102" i="2" s="1"/>
  <c r="J2103" i="2" s="1"/>
  <c r="J2104" i="2" s="1"/>
  <c r="J2105" i="2" s="1"/>
  <c r="J2106" i="2" s="1"/>
  <c r="J2107" i="2" s="1"/>
  <c r="J2108" i="2" s="1"/>
  <c r="J2109" i="2" s="1"/>
  <c r="J2110" i="2" s="1"/>
  <c r="J2111" i="2" s="1"/>
  <c r="J2112" i="2" s="1"/>
  <c r="J2113" i="2" s="1"/>
  <c r="J2114" i="2" s="1"/>
  <c r="J2115" i="2" s="1"/>
  <c r="J2116" i="2" s="1"/>
  <c r="J2117" i="2" s="1"/>
  <c r="J2118" i="2" s="1"/>
  <c r="J2119" i="2" s="1"/>
  <c r="J2120" i="2" s="1"/>
  <c r="J2121" i="2" s="1"/>
  <c r="J2122" i="2" s="1"/>
  <c r="J2123" i="2" s="1"/>
  <c r="J2124" i="2" s="1"/>
  <c r="J2125" i="2" s="1"/>
  <c r="J2126" i="2" s="1"/>
  <c r="J2127" i="2" s="1"/>
  <c r="J2128" i="2" s="1"/>
  <c r="J2129" i="2" s="1"/>
  <c r="J2130" i="2" s="1"/>
  <c r="J2131" i="2" s="1"/>
  <c r="J2132" i="2" s="1"/>
  <c r="J2133" i="2" s="1"/>
  <c r="J2134" i="2" s="1"/>
  <c r="J2135" i="2" s="1"/>
  <c r="J2136" i="2" s="1"/>
  <c r="J2137" i="2" s="1"/>
  <c r="J2138" i="2" s="1"/>
  <c r="J2139" i="2" s="1"/>
  <c r="J2140" i="2" s="1"/>
  <c r="J2141" i="2" s="1"/>
  <c r="J2142" i="2" s="1"/>
  <c r="J2143" i="2" s="1"/>
  <c r="J2144" i="2" s="1"/>
  <c r="J2145" i="2" s="1"/>
  <c r="J2146" i="2" s="1"/>
  <c r="J2147" i="2" s="1"/>
  <c r="J2148" i="2" s="1"/>
  <c r="J2149" i="2" s="1"/>
  <c r="J2150" i="2" s="1"/>
  <c r="J2151" i="2" s="1"/>
  <c r="J2152" i="2" s="1"/>
  <c r="J2153" i="2" s="1"/>
  <c r="J2154" i="2" s="1"/>
  <c r="J2155" i="2" s="1"/>
  <c r="J2156" i="2" s="1"/>
  <c r="J2157" i="2" s="1"/>
  <c r="J2158" i="2" s="1"/>
  <c r="J2159" i="2" s="1"/>
  <c r="J2160" i="2" s="1"/>
  <c r="J2161" i="2" s="1"/>
  <c r="J2162" i="2" s="1"/>
  <c r="J2163" i="2" s="1"/>
  <c r="J2164" i="2" s="1"/>
  <c r="J2165" i="2" s="1"/>
  <c r="J2166" i="2" s="1"/>
  <c r="J2167" i="2" s="1"/>
  <c r="J2168" i="2" s="1"/>
  <c r="J2169" i="2" s="1"/>
  <c r="J2170" i="2" s="1"/>
  <c r="J2171" i="2" s="1"/>
  <c r="J2172" i="2" s="1"/>
  <c r="J2173" i="2" s="1"/>
  <c r="J2174" i="2" s="1"/>
  <c r="J2175" i="2" s="1"/>
  <c r="J2176" i="2" s="1"/>
  <c r="J2177" i="2" s="1"/>
  <c r="J2178" i="2" s="1"/>
  <c r="J2179" i="2" s="1"/>
  <c r="J2180" i="2" s="1"/>
  <c r="J2181" i="2" s="1"/>
  <c r="J2182" i="2" s="1"/>
  <c r="J2183" i="2" s="1"/>
  <c r="J2184" i="2" s="1"/>
  <c r="J2185" i="2" s="1"/>
  <c r="J2186" i="2" s="1"/>
  <c r="J2187" i="2" s="1"/>
  <c r="J2188" i="2" s="1"/>
  <c r="J2189" i="2" s="1"/>
  <c r="J2190" i="2" s="1"/>
  <c r="J2191" i="2" s="1"/>
  <c r="J2192" i="2" s="1"/>
  <c r="J2193" i="2" s="1"/>
  <c r="J2194" i="2" s="1"/>
  <c r="J2195" i="2" s="1"/>
  <c r="J2196" i="2" s="1"/>
  <c r="J2197" i="2" s="1"/>
  <c r="J2198" i="2" s="1"/>
  <c r="J2199" i="2" s="1"/>
  <c r="J2200" i="2" s="1"/>
  <c r="J2201" i="2" s="1"/>
  <c r="J2202" i="2" s="1"/>
  <c r="J2203" i="2" s="1"/>
  <c r="J2204" i="2" s="1"/>
  <c r="J2205" i="2" s="1"/>
  <c r="J2206" i="2" s="1"/>
  <c r="J2207" i="2" s="1"/>
  <c r="J2208" i="2" s="1"/>
  <c r="J2209" i="2" s="1"/>
  <c r="J2210" i="2" s="1"/>
  <c r="J2211" i="2" s="1"/>
  <c r="J2212" i="2" s="1"/>
  <c r="J2213" i="2" s="1"/>
  <c r="J2214" i="2" s="1"/>
  <c r="J2215" i="2" s="1"/>
  <c r="J2216" i="2" s="1"/>
  <c r="J2217" i="2" s="1"/>
  <c r="J2218" i="2" s="1"/>
  <c r="J2219" i="2" s="1"/>
  <c r="J2220" i="2" s="1"/>
  <c r="J2221" i="2" s="1"/>
  <c r="J2222" i="2" s="1"/>
  <c r="J2223" i="2" s="1"/>
  <c r="J2224" i="2" s="1"/>
  <c r="J2225" i="2" s="1"/>
  <c r="J2226" i="2" s="1"/>
  <c r="J2227" i="2" s="1"/>
  <c r="J2228" i="2" s="1"/>
  <c r="J2229" i="2" s="1"/>
  <c r="J2230" i="2" s="1"/>
  <c r="J2231" i="2" s="1"/>
  <c r="J2232" i="2" s="1"/>
  <c r="J2233" i="2" s="1"/>
  <c r="J2234" i="2" s="1"/>
  <c r="J2235" i="2" s="1"/>
  <c r="J2236" i="2" s="1"/>
  <c r="J2237" i="2" s="1"/>
  <c r="J2238" i="2" s="1"/>
  <c r="J2239" i="2" s="1"/>
  <c r="J2240" i="2" s="1"/>
  <c r="J2241" i="2" s="1"/>
  <c r="J2242" i="2" s="1"/>
  <c r="J2243" i="2" s="1"/>
  <c r="J2244" i="2" s="1"/>
  <c r="J2245" i="2" s="1"/>
  <c r="J2246" i="2" s="1"/>
  <c r="J2247" i="2" s="1"/>
  <c r="J2248" i="2" s="1"/>
  <c r="J2249" i="2" s="1"/>
  <c r="J2250" i="2" s="1"/>
  <c r="J2251" i="2" s="1"/>
  <c r="J2252" i="2" s="1"/>
  <c r="J2253" i="2" s="1"/>
  <c r="J2254" i="2" s="1"/>
  <c r="J2255" i="2" s="1"/>
  <c r="J2256" i="2" s="1"/>
  <c r="J2257" i="2" s="1"/>
  <c r="J2258" i="2" s="1"/>
  <c r="J2259" i="2" s="1"/>
  <c r="J2260" i="2" s="1"/>
  <c r="J2261" i="2" s="1"/>
  <c r="J2262" i="2" s="1"/>
  <c r="J2263" i="2" s="1"/>
  <c r="J2264" i="2" s="1"/>
  <c r="J2265" i="2" s="1"/>
  <c r="J2266" i="2" s="1"/>
  <c r="J2267" i="2" s="1"/>
  <c r="J2268" i="2" s="1"/>
  <c r="J2269" i="2" s="1"/>
  <c r="J2270" i="2" s="1"/>
  <c r="J2271" i="2" s="1"/>
  <c r="J2272" i="2" s="1"/>
  <c r="J2273" i="2" s="1"/>
  <c r="J2274" i="2" s="1"/>
  <c r="J2275" i="2" s="1"/>
  <c r="J2276" i="2" s="1"/>
  <c r="J2277" i="2" s="1"/>
  <c r="J2278" i="2" s="1"/>
  <c r="J2279" i="2" s="1"/>
  <c r="J2280" i="2" s="1"/>
  <c r="J2281" i="2" s="1"/>
  <c r="J2282" i="2" s="1"/>
  <c r="J2283" i="2" s="1"/>
  <c r="J2284" i="2" s="1"/>
  <c r="J2285" i="2" s="1"/>
  <c r="J2286" i="2" s="1"/>
  <c r="J2287" i="2" s="1"/>
  <c r="J2288" i="2" s="1"/>
  <c r="J2289" i="2" s="1"/>
  <c r="J2290" i="2" s="1"/>
  <c r="J2291" i="2" s="1"/>
  <c r="J2292" i="2" s="1"/>
  <c r="J2293" i="2" s="1"/>
  <c r="J2294" i="2" s="1"/>
  <c r="J2295" i="2" s="1"/>
  <c r="J2296" i="2" s="1"/>
  <c r="J2297" i="2" s="1"/>
  <c r="J2298" i="2" s="1"/>
  <c r="J2299" i="2" s="1"/>
  <c r="J2300" i="2" s="1"/>
  <c r="J2301" i="2" s="1"/>
  <c r="J2302" i="2" s="1"/>
  <c r="J2303" i="2" s="1"/>
  <c r="J2304" i="2" s="1"/>
  <c r="J2305" i="2" s="1"/>
  <c r="J2306" i="2" s="1"/>
  <c r="J2307" i="2" s="1"/>
  <c r="J2308" i="2" s="1"/>
  <c r="J2309" i="2" s="1"/>
  <c r="J2310" i="2" s="1"/>
  <c r="J2311" i="2" s="1"/>
  <c r="J2312" i="2" s="1"/>
  <c r="J2313" i="2" s="1"/>
  <c r="J2314" i="2" s="1"/>
  <c r="J2315" i="2" s="1"/>
  <c r="J2316" i="2" s="1"/>
  <c r="J2317" i="2" s="1"/>
  <c r="J2318" i="2" s="1"/>
  <c r="J2319" i="2" s="1"/>
  <c r="J2320" i="2" s="1"/>
  <c r="J2321" i="2" s="1"/>
  <c r="J2322" i="2" s="1"/>
  <c r="J2323" i="2" s="1"/>
  <c r="J2324" i="2" s="1"/>
  <c r="J2325" i="2" s="1"/>
  <c r="J2326" i="2" s="1"/>
  <c r="J2327" i="2" s="1"/>
  <c r="J2328" i="2" s="1"/>
  <c r="J2329" i="2" s="1"/>
  <c r="J2330" i="2" s="1"/>
  <c r="J2331" i="2" s="1"/>
  <c r="J2332" i="2" s="1"/>
  <c r="J2333" i="2" s="1"/>
  <c r="J2334" i="2" s="1"/>
  <c r="J2335" i="2" s="1"/>
  <c r="J2336" i="2" s="1"/>
  <c r="J2337" i="2" s="1"/>
  <c r="J2338" i="2" s="1"/>
  <c r="J2339" i="2" s="1"/>
  <c r="J2340" i="2" s="1"/>
  <c r="J2341" i="2" s="1"/>
  <c r="J2342" i="2" s="1"/>
  <c r="J2343" i="2" s="1"/>
  <c r="J2344" i="2" s="1"/>
  <c r="J2345" i="2" s="1"/>
  <c r="J2346" i="2" s="1"/>
  <c r="J2347" i="2" s="1"/>
  <c r="J2348" i="2" s="1"/>
  <c r="J2349" i="2" s="1"/>
  <c r="J2350" i="2" s="1"/>
  <c r="J2351" i="2" s="1"/>
  <c r="J2352" i="2" s="1"/>
  <c r="J2353" i="2" s="1"/>
  <c r="J2354" i="2" s="1"/>
  <c r="J2355" i="2" s="1"/>
  <c r="J2356" i="2" s="1"/>
  <c r="J2357" i="2" s="1"/>
  <c r="J2358" i="2" s="1"/>
  <c r="J2359" i="2" s="1"/>
  <c r="J2360" i="2" s="1"/>
  <c r="J2361" i="2" s="1"/>
  <c r="J2362" i="2" s="1"/>
  <c r="J2363" i="2" s="1"/>
  <c r="J2364" i="2" s="1"/>
  <c r="J2365" i="2" s="1"/>
  <c r="J2366" i="2" s="1"/>
  <c r="J2367" i="2" s="1"/>
  <c r="J2368" i="2" s="1"/>
  <c r="J2369" i="2" s="1"/>
  <c r="J2370" i="2" s="1"/>
  <c r="J2371" i="2" s="1"/>
  <c r="J2372" i="2" s="1"/>
  <c r="J2373" i="2" s="1"/>
  <c r="J2374" i="2" s="1"/>
  <c r="J2375" i="2" s="1"/>
  <c r="J2376" i="2" s="1"/>
  <c r="J2377" i="2" s="1"/>
  <c r="J2378" i="2" s="1"/>
  <c r="J2379" i="2" s="1"/>
  <c r="J2380" i="2" s="1"/>
  <c r="J2381" i="2" s="1"/>
  <c r="J2382" i="2" s="1"/>
  <c r="J2383" i="2" s="1"/>
  <c r="J2384" i="2" s="1"/>
  <c r="J2385" i="2" s="1"/>
  <c r="J2386" i="2" s="1"/>
  <c r="J2387" i="2" s="1"/>
  <c r="J2388" i="2" s="1"/>
  <c r="J2389" i="2" s="1"/>
  <c r="J2390" i="2" s="1"/>
  <c r="J2391" i="2" s="1"/>
  <c r="J2392" i="2" s="1"/>
  <c r="J2393" i="2" s="1"/>
  <c r="J2394" i="2" s="1"/>
  <c r="J2395" i="2" s="1"/>
  <c r="J2396" i="2" s="1"/>
  <c r="J2397" i="2" s="1"/>
  <c r="J2398" i="2" s="1"/>
  <c r="J2399" i="2" s="1"/>
  <c r="J2400" i="2" s="1"/>
  <c r="J2401" i="2" s="1"/>
  <c r="J2402" i="2" s="1"/>
  <c r="J2403" i="2" s="1"/>
  <c r="J2404" i="2" s="1"/>
  <c r="J2405" i="2" s="1"/>
  <c r="J2406" i="2" s="1"/>
  <c r="J2407" i="2" s="1"/>
  <c r="J2408" i="2" s="1"/>
  <c r="J2409" i="2" s="1"/>
  <c r="J2410" i="2" s="1"/>
  <c r="J2411" i="2" s="1"/>
  <c r="J2412" i="2" s="1"/>
  <c r="J2413" i="2" s="1"/>
  <c r="J2414" i="2" s="1"/>
  <c r="J2415" i="2" s="1"/>
  <c r="J2416" i="2" s="1"/>
  <c r="J2417" i="2" s="1"/>
  <c r="J2418" i="2" s="1"/>
  <c r="J2419" i="2" s="1"/>
  <c r="J2420" i="2" s="1"/>
  <c r="J2421" i="2" s="1"/>
  <c r="J2422" i="2" s="1"/>
  <c r="J2423" i="2" s="1"/>
  <c r="J2424" i="2" s="1"/>
  <c r="J2425" i="2" s="1"/>
  <c r="J2426" i="2" s="1"/>
  <c r="J2427" i="2" s="1"/>
  <c r="J2428" i="2" s="1"/>
  <c r="J2429" i="2" s="1"/>
  <c r="J2430" i="2" s="1"/>
  <c r="J2431" i="2" s="1"/>
  <c r="J2432" i="2" s="1"/>
  <c r="J2433" i="2" s="1"/>
  <c r="J2434" i="2" s="1"/>
  <c r="J2435" i="2" s="1"/>
  <c r="J2436" i="2" s="1"/>
  <c r="J2437" i="2" s="1"/>
  <c r="J2438" i="2" s="1"/>
  <c r="J2439" i="2" s="1"/>
  <c r="J2440" i="2" s="1"/>
  <c r="J2441" i="2" s="1"/>
  <c r="J2442" i="2" s="1"/>
  <c r="J2443" i="2" s="1"/>
  <c r="J2444" i="2" s="1"/>
  <c r="J2445" i="2" s="1"/>
  <c r="J2446" i="2" s="1"/>
  <c r="J2447" i="2" s="1"/>
  <c r="J2448" i="2" s="1"/>
  <c r="J2449" i="2" s="1"/>
  <c r="J2450" i="2" s="1"/>
  <c r="J2451" i="2" s="1"/>
  <c r="J2452" i="2" s="1"/>
  <c r="J2453" i="2" s="1"/>
  <c r="J2454" i="2" s="1"/>
  <c r="J2455" i="2" s="1"/>
  <c r="J2456" i="2" s="1"/>
  <c r="J2457" i="2" s="1"/>
  <c r="J2458" i="2" s="1"/>
  <c r="J2459" i="2" s="1"/>
  <c r="J2460" i="2" s="1"/>
  <c r="J2461" i="2" s="1"/>
  <c r="J2462" i="2" s="1"/>
  <c r="J2463" i="2" s="1"/>
  <c r="J2464" i="2" s="1"/>
  <c r="J2465" i="2" s="1"/>
  <c r="J2466" i="2" s="1"/>
  <c r="J2467" i="2" s="1"/>
  <c r="J2468" i="2" s="1"/>
  <c r="J2469" i="2" s="1"/>
  <c r="J2470" i="2" s="1"/>
  <c r="J2471" i="2" s="1"/>
  <c r="J2472" i="2" s="1"/>
  <c r="J2473" i="2" s="1"/>
  <c r="J2474" i="2" s="1"/>
  <c r="J2475" i="2" s="1"/>
  <c r="J2476" i="2" s="1"/>
  <c r="J2477" i="2" s="1"/>
  <c r="J2478" i="2" s="1"/>
  <c r="J2479" i="2" s="1"/>
  <c r="J2480" i="2" s="1"/>
  <c r="J2481" i="2" s="1"/>
  <c r="J2482" i="2" s="1"/>
  <c r="J2483" i="2" s="1"/>
  <c r="J2484" i="2" s="1"/>
  <c r="J2485" i="2" s="1"/>
  <c r="J2486" i="2" s="1"/>
  <c r="J2487" i="2" s="1"/>
  <c r="J2488" i="2" s="1"/>
  <c r="J2489" i="2" s="1"/>
  <c r="J2490" i="2" s="1"/>
  <c r="J2491" i="2" s="1"/>
  <c r="J2492" i="2" s="1"/>
  <c r="J2493" i="2" s="1"/>
  <c r="J2494" i="2" s="1"/>
  <c r="J2495" i="2" s="1"/>
  <c r="J2496" i="2" s="1"/>
  <c r="J2497" i="2" s="1"/>
  <c r="J2498" i="2" s="1"/>
  <c r="J2499" i="2" s="1"/>
  <c r="J2500" i="2" s="1"/>
  <c r="J2501" i="2" s="1"/>
  <c r="J2502" i="2" s="1"/>
  <c r="J2503" i="2" s="1"/>
  <c r="J2504" i="2" s="1"/>
  <c r="J2505" i="2" s="1"/>
  <c r="J2506" i="2" s="1"/>
  <c r="J2507" i="2" s="1"/>
  <c r="J2508" i="2" s="1"/>
  <c r="J2509" i="2" s="1"/>
  <c r="J2510" i="2" s="1"/>
  <c r="J2511" i="2" s="1"/>
  <c r="J2512" i="2" s="1"/>
  <c r="J2513" i="2" s="1"/>
  <c r="J2514" i="2" s="1"/>
  <c r="J2515" i="2" s="1"/>
  <c r="J2516" i="2" s="1"/>
  <c r="J2517" i="2" s="1"/>
  <c r="J2518" i="2" s="1"/>
  <c r="J2519" i="2" s="1"/>
  <c r="J2520" i="2" s="1"/>
  <c r="J2521" i="2" s="1"/>
  <c r="J2522" i="2" s="1"/>
  <c r="J2523" i="2" s="1"/>
  <c r="J2524" i="2" s="1"/>
  <c r="J2525" i="2" s="1"/>
  <c r="J2526" i="2" s="1"/>
  <c r="J2527" i="2" s="1"/>
  <c r="J2528" i="2" s="1"/>
  <c r="J2529" i="2" s="1"/>
  <c r="J2530" i="2" s="1"/>
  <c r="J2531" i="2" s="1"/>
  <c r="J2532" i="2" s="1"/>
  <c r="J2533" i="2" s="1"/>
  <c r="J2534" i="2" s="1"/>
  <c r="J2535" i="2" s="1"/>
  <c r="J2536" i="2" s="1"/>
  <c r="J2537" i="2" s="1"/>
  <c r="J2538" i="2" s="1"/>
  <c r="J2539" i="2" s="1"/>
  <c r="J2540" i="2" s="1"/>
  <c r="J2541" i="2" s="1"/>
  <c r="J2542" i="2" s="1"/>
  <c r="J2543" i="2" s="1"/>
  <c r="J2544" i="2" s="1"/>
  <c r="J2545" i="2" s="1"/>
  <c r="J2546" i="2" s="1"/>
  <c r="J2547" i="2" s="1"/>
  <c r="J2548" i="2" s="1"/>
  <c r="J2549" i="2" s="1"/>
  <c r="J2550" i="2" s="1"/>
  <c r="J2551" i="2" s="1"/>
  <c r="J2552" i="2" s="1"/>
  <c r="J2553" i="2" s="1"/>
  <c r="J2554" i="2" s="1"/>
  <c r="J2555" i="2" s="1"/>
  <c r="J2556" i="2" s="1"/>
  <c r="J2557" i="2" s="1"/>
  <c r="J2558" i="2" s="1"/>
  <c r="J2559" i="2" s="1"/>
  <c r="J2560" i="2" s="1"/>
  <c r="J2561" i="2" s="1"/>
  <c r="J2562" i="2" s="1"/>
  <c r="J2563" i="2" s="1"/>
  <c r="J2564" i="2" s="1"/>
  <c r="J2565" i="2" s="1"/>
  <c r="J2566" i="2" s="1"/>
  <c r="J2567" i="2" s="1"/>
  <c r="J2568" i="2" s="1"/>
  <c r="J2569" i="2" s="1"/>
  <c r="J2570" i="2" s="1"/>
  <c r="J2571" i="2" s="1"/>
  <c r="J2572" i="2" s="1"/>
  <c r="J2573" i="2" s="1"/>
  <c r="J2574" i="2" s="1"/>
  <c r="J2575" i="2" s="1"/>
  <c r="J2576" i="2" s="1"/>
  <c r="J2577" i="2" s="1"/>
  <c r="J2578" i="2" s="1"/>
  <c r="J2579" i="2" s="1"/>
  <c r="J2580" i="2" s="1"/>
  <c r="J2581" i="2" s="1"/>
  <c r="J2582" i="2" s="1"/>
  <c r="J2583" i="2" s="1"/>
  <c r="J2584" i="2" s="1"/>
  <c r="J2585" i="2" s="1"/>
  <c r="J2586" i="2" s="1"/>
  <c r="J2587" i="2" s="1"/>
  <c r="J2588" i="2" s="1"/>
  <c r="J2589" i="2" s="1"/>
  <c r="J2590" i="2" s="1"/>
  <c r="J2591" i="2" s="1"/>
  <c r="J2592" i="2" s="1"/>
  <c r="J2593" i="2" s="1"/>
  <c r="J2594" i="2" s="1"/>
  <c r="J2595" i="2" s="1"/>
  <c r="J2596" i="2" s="1"/>
  <c r="J2597" i="2" s="1"/>
  <c r="J2598" i="2" s="1"/>
  <c r="J2599" i="2" s="1"/>
  <c r="J2600" i="2" s="1"/>
  <c r="J2601" i="2" s="1"/>
  <c r="J2602" i="2" s="1"/>
  <c r="J2603" i="2" s="1"/>
  <c r="J2604" i="2" s="1"/>
  <c r="J2605" i="2" s="1"/>
  <c r="J2606" i="2" s="1"/>
  <c r="J2607" i="2" s="1"/>
  <c r="J2608" i="2" s="1"/>
  <c r="J2609" i="2" s="1"/>
  <c r="J2610" i="2" s="1"/>
  <c r="J2611" i="2" s="1"/>
  <c r="J2612" i="2" s="1"/>
  <c r="J2613" i="2" s="1"/>
  <c r="J2614" i="2" s="1"/>
  <c r="J2615" i="2" s="1"/>
  <c r="J2616" i="2" s="1"/>
  <c r="J2617" i="2" s="1"/>
  <c r="J2618" i="2" s="1"/>
  <c r="J2619" i="2" s="1"/>
  <c r="J2620" i="2" s="1"/>
  <c r="J2621" i="2" s="1"/>
  <c r="J2622" i="2" s="1"/>
  <c r="J2623" i="2" s="1"/>
  <c r="J2624" i="2" s="1"/>
  <c r="J2625" i="2" s="1"/>
  <c r="J2626" i="2" s="1"/>
  <c r="J2627" i="2" s="1"/>
  <c r="J2628" i="2" s="1"/>
  <c r="J2629" i="2" s="1"/>
  <c r="J2630" i="2" s="1"/>
  <c r="J2631" i="2" s="1"/>
  <c r="J2632" i="2" s="1"/>
  <c r="J2633" i="2" s="1"/>
  <c r="J2634" i="2" s="1"/>
  <c r="J2635" i="2" s="1"/>
  <c r="J2636" i="2" s="1"/>
  <c r="J2637" i="2" s="1"/>
  <c r="J2638" i="2" s="1"/>
  <c r="J2639" i="2" s="1"/>
  <c r="J2640" i="2" s="1"/>
  <c r="J2641" i="2" s="1"/>
  <c r="J2642" i="2" s="1"/>
  <c r="J2643" i="2" s="1"/>
  <c r="J2644" i="2" s="1"/>
  <c r="J2645" i="2" s="1"/>
  <c r="J2646" i="2" s="1"/>
  <c r="J2647" i="2" s="1"/>
  <c r="J2648" i="2" s="1"/>
  <c r="J2649" i="2" s="1"/>
  <c r="J2650" i="2" s="1"/>
  <c r="J2651" i="2" s="1"/>
  <c r="J2652" i="2" s="1"/>
  <c r="J2653" i="2" s="1"/>
  <c r="J2654" i="2" s="1"/>
  <c r="J2655" i="2" s="1"/>
  <c r="J2656" i="2" s="1"/>
  <c r="J2657" i="2" s="1"/>
  <c r="J2658" i="2" s="1"/>
  <c r="J2659" i="2" s="1"/>
  <c r="J2660" i="2" s="1"/>
  <c r="J2661" i="2" s="1"/>
  <c r="J2662" i="2" s="1"/>
  <c r="J2663" i="2" s="1"/>
  <c r="J2664" i="2" s="1"/>
  <c r="J2665" i="2" s="1"/>
  <c r="J2666" i="2" s="1"/>
  <c r="J2667" i="2" s="1"/>
  <c r="J2668" i="2" s="1"/>
  <c r="J2669" i="2" s="1"/>
  <c r="J2670" i="2" s="1"/>
  <c r="J2671" i="2" s="1"/>
  <c r="J2672" i="2" s="1"/>
  <c r="J2673" i="2" s="1"/>
  <c r="J2674" i="2" s="1"/>
  <c r="J2675" i="2" s="1"/>
  <c r="J2676" i="2" s="1"/>
  <c r="J2677" i="2" s="1"/>
  <c r="J2678" i="2" s="1"/>
  <c r="J2679" i="2" s="1"/>
  <c r="J2680" i="2" s="1"/>
  <c r="J2681" i="2" s="1"/>
  <c r="J2682" i="2" s="1"/>
  <c r="J2683" i="2" s="1"/>
  <c r="J2684" i="2" s="1"/>
  <c r="J2685" i="2" s="1"/>
  <c r="J2686" i="2" s="1"/>
  <c r="J2687" i="2" s="1"/>
  <c r="J2688" i="2" s="1"/>
  <c r="J2689" i="2" s="1"/>
  <c r="J2690" i="2" s="1"/>
  <c r="J2691" i="2" s="1"/>
  <c r="J2692" i="2" s="1"/>
  <c r="J2693" i="2" s="1"/>
  <c r="J2694" i="2" s="1"/>
  <c r="J2695" i="2" s="1"/>
  <c r="J2696" i="2" s="1"/>
  <c r="J2697" i="2" s="1"/>
  <c r="J2698" i="2" s="1"/>
  <c r="J2699" i="2" s="1"/>
  <c r="J2700" i="2" s="1"/>
  <c r="J2701" i="2" s="1"/>
  <c r="J2702" i="2" s="1"/>
  <c r="J2703" i="2" s="1"/>
  <c r="J2704" i="2" s="1"/>
  <c r="J2705" i="2" s="1"/>
  <c r="J2706" i="2" s="1"/>
  <c r="K73" i="2"/>
  <c r="K74" i="2" s="1"/>
  <c r="K75" i="2" s="1"/>
  <c r="K76" i="2" s="1"/>
  <c r="K77" i="2" s="1"/>
  <c r="K78" i="2" s="1"/>
  <c r="K79" i="2" s="1"/>
  <c r="K80" i="2" s="1"/>
  <c r="K81" i="2" s="1"/>
  <c r="K82" i="2" s="1"/>
  <c r="K83" i="2" s="1"/>
  <c r="K84" i="2" s="1"/>
  <c r="K85" i="2" s="1"/>
  <c r="K86" i="2" s="1"/>
  <c r="K87" i="2" s="1"/>
  <c r="K88" i="2" s="1"/>
  <c r="K89" i="2" s="1"/>
  <c r="K90" i="2" s="1"/>
  <c r="K91" i="2" s="1"/>
  <c r="K92" i="2" s="1"/>
  <c r="K93" i="2" s="1"/>
  <c r="K94" i="2" s="1"/>
  <c r="K95" i="2" s="1"/>
  <c r="K96" i="2" s="1"/>
  <c r="K97" i="2" s="1"/>
  <c r="K98" i="2" s="1"/>
  <c r="K99" i="2" s="1"/>
  <c r="K100" i="2" s="1"/>
  <c r="K101" i="2" s="1"/>
  <c r="K102" i="2" s="1"/>
  <c r="K103" i="2" s="1"/>
  <c r="K104" i="2" s="1"/>
  <c r="K105" i="2" s="1"/>
  <c r="K106" i="2" s="1"/>
  <c r="K107" i="2" s="1"/>
  <c r="K108" i="2" s="1"/>
  <c r="K109" i="2" s="1"/>
  <c r="K110" i="2" s="1"/>
  <c r="K111" i="2" s="1"/>
  <c r="K112" i="2" s="1"/>
  <c r="K113" i="2" s="1"/>
  <c r="K114" i="2" s="1"/>
  <c r="K115" i="2" s="1"/>
  <c r="K116" i="2" s="1"/>
  <c r="K117" i="2" s="1"/>
  <c r="K118" i="2" s="1"/>
  <c r="K119" i="2" s="1"/>
  <c r="K120" i="2" s="1"/>
  <c r="K121" i="2" s="1"/>
  <c r="K122" i="2" s="1"/>
  <c r="K123" i="2" s="1"/>
  <c r="K124" i="2" s="1"/>
  <c r="K125" i="2" s="1"/>
  <c r="K126" i="2" s="1"/>
  <c r="K127" i="2" s="1"/>
  <c r="K128" i="2" s="1"/>
  <c r="K129" i="2" s="1"/>
  <c r="K130" i="2" s="1"/>
  <c r="K131" i="2" s="1"/>
  <c r="K132" i="2" s="1"/>
  <c r="K133" i="2" s="1"/>
  <c r="K134" i="2" s="1"/>
  <c r="K135" i="2" s="1"/>
  <c r="K136" i="2" s="1"/>
  <c r="K137" i="2" s="1"/>
  <c r="K138" i="2" s="1"/>
  <c r="K139" i="2" s="1"/>
  <c r="K140" i="2" s="1"/>
  <c r="K141" i="2" s="1"/>
  <c r="K142" i="2" s="1"/>
  <c r="K143" i="2" s="1"/>
  <c r="K144" i="2" s="1"/>
  <c r="K145" i="2" s="1"/>
  <c r="K146" i="2" s="1"/>
  <c r="K147" i="2" s="1"/>
  <c r="K148" i="2" s="1"/>
  <c r="K149" i="2" s="1"/>
  <c r="K150" i="2" s="1"/>
  <c r="K151" i="2" s="1"/>
  <c r="K152" i="2" s="1"/>
  <c r="K153" i="2" s="1"/>
  <c r="K154" i="2" s="1"/>
  <c r="K155" i="2" s="1"/>
  <c r="K156" i="2" s="1"/>
  <c r="K157" i="2" s="1"/>
  <c r="K158" i="2" s="1"/>
  <c r="K159" i="2" s="1"/>
  <c r="K160" i="2" s="1"/>
  <c r="K161" i="2" s="1"/>
  <c r="K162" i="2" s="1"/>
  <c r="K163" i="2" s="1"/>
  <c r="K164" i="2" s="1"/>
  <c r="K165" i="2" s="1"/>
  <c r="K166" i="2" s="1"/>
  <c r="K167" i="2" s="1"/>
  <c r="K168" i="2" s="1"/>
  <c r="K169" i="2" s="1"/>
  <c r="K170" i="2" s="1"/>
  <c r="K171" i="2" s="1"/>
  <c r="K172" i="2" s="1"/>
  <c r="K173" i="2" s="1"/>
  <c r="K174" i="2" s="1"/>
  <c r="K175" i="2" s="1"/>
  <c r="K176" i="2" s="1"/>
  <c r="K177" i="2" s="1"/>
  <c r="K178" i="2" s="1"/>
  <c r="K179" i="2" s="1"/>
  <c r="K180" i="2" s="1"/>
  <c r="K181" i="2" s="1"/>
  <c r="K182" i="2" s="1"/>
  <c r="K183" i="2" s="1"/>
  <c r="K184" i="2" s="1"/>
  <c r="K185" i="2" s="1"/>
  <c r="K186" i="2" s="1"/>
  <c r="K187" i="2" s="1"/>
  <c r="K188" i="2" s="1"/>
  <c r="K189" i="2" s="1"/>
  <c r="K190" i="2" s="1"/>
  <c r="K191" i="2" s="1"/>
  <c r="K192" i="2" s="1"/>
  <c r="K193" i="2" s="1"/>
  <c r="K194" i="2" s="1"/>
  <c r="K195" i="2" s="1"/>
  <c r="K196" i="2" s="1"/>
  <c r="K197" i="2" s="1"/>
  <c r="K198" i="2" s="1"/>
  <c r="K199" i="2" s="1"/>
  <c r="K200" i="2" s="1"/>
  <c r="K201" i="2" s="1"/>
  <c r="K202" i="2" s="1"/>
  <c r="K203" i="2" s="1"/>
  <c r="K204" i="2" s="1"/>
  <c r="K205" i="2" s="1"/>
  <c r="K206" i="2" s="1"/>
  <c r="K207" i="2" s="1"/>
  <c r="K208" i="2" s="1"/>
  <c r="K209" i="2" s="1"/>
  <c r="K210" i="2" s="1"/>
  <c r="K211" i="2" s="1"/>
  <c r="K212" i="2" s="1"/>
  <c r="K213" i="2" s="1"/>
  <c r="K214" i="2" s="1"/>
  <c r="K215" i="2" s="1"/>
  <c r="K216" i="2" s="1"/>
  <c r="K217" i="2" s="1"/>
  <c r="K218" i="2" s="1"/>
  <c r="K219" i="2" s="1"/>
  <c r="K220" i="2" s="1"/>
  <c r="K221" i="2" s="1"/>
  <c r="K222" i="2" s="1"/>
  <c r="K223" i="2" s="1"/>
  <c r="K224" i="2" s="1"/>
  <c r="K225" i="2" s="1"/>
  <c r="K226" i="2" s="1"/>
  <c r="K227" i="2" s="1"/>
  <c r="K228" i="2" s="1"/>
  <c r="K229" i="2" s="1"/>
  <c r="K230" i="2" s="1"/>
  <c r="K231" i="2" s="1"/>
  <c r="K232" i="2" s="1"/>
  <c r="K233" i="2" s="1"/>
  <c r="K234" i="2" s="1"/>
  <c r="K235" i="2" s="1"/>
  <c r="K236" i="2" s="1"/>
  <c r="K237" i="2" s="1"/>
  <c r="K238" i="2" s="1"/>
  <c r="K239" i="2" s="1"/>
  <c r="K240" i="2" s="1"/>
  <c r="K241" i="2" s="1"/>
  <c r="K242" i="2" s="1"/>
  <c r="K243" i="2" s="1"/>
  <c r="K244" i="2" s="1"/>
  <c r="K245" i="2" s="1"/>
  <c r="K246" i="2" s="1"/>
  <c r="K247" i="2" s="1"/>
  <c r="K248" i="2" s="1"/>
  <c r="K249" i="2" s="1"/>
  <c r="K250" i="2" s="1"/>
  <c r="K251" i="2" s="1"/>
  <c r="K252" i="2" s="1"/>
  <c r="K253" i="2" s="1"/>
  <c r="K254" i="2" s="1"/>
  <c r="K255" i="2" s="1"/>
  <c r="K256" i="2" s="1"/>
  <c r="K257" i="2" s="1"/>
  <c r="K258" i="2" s="1"/>
  <c r="K259" i="2" s="1"/>
  <c r="K260" i="2" s="1"/>
  <c r="K261" i="2" s="1"/>
  <c r="K262" i="2" s="1"/>
  <c r="K263" i="2" s="1"/>
  <c r="K264" i="2" s="1"/>
  <c r="K265" i="2" s="1"/>
  <c r="K266" i="2" s="1"/>
  <c r="K267" i="2" s="1"/>
  <c r="K268" i="2" s="1"/>
  <c r="K269" i="2" s="1"/>
  <c r="K270" i="2" s="1"/>
  <c r="K271" i="2" s="1"/>
  <c r="K272" i="2" s="1"/>
  <c r="K273" i="2" s="1"/>
  <c r="K274" i="2" s="1"/>
  <c r="K275" i="2" s="1"/>
  <c r="K276" i="2" s="1"/>
  <c r="K277" i="2" s="1"/>
  <c r="K278" i="2" s="1"/>
  <c r="K279" i="2" s="1"/>
  <c r="K280" i="2" s="1"/>
  <c r="K281" i="2" s="1"/>
  <c r="K282" i="2" s="1"/>
  <c r="K283" i="2" s="1"/>
  <c r="K284" i="2" s="1"/>
  <c r="K285" i="2" s="1"/>
  <c r="K286" i="2" s="1"/>
  <c r="K287" i="2" s="1"/>
  <c r="K288" i="2" s="1"/>
  <c r="K289" i="2" s="1"/>
  <c r="K290" i="2" s="1"/>
  <c r="K291" i="2" s="1"/>
  <c r="K292" i="2" s="1"/>
  <c r="K293" i="2" s="1"/>
  <c r="K294" i="2" s="1"/>
  <c r="K295" i="2" s="1"/>
  <c r="K296" i="2" s="1"/>
  <c r="K297" i="2" s="1"/>
  <c r="K298" i="2" s="1"/>
  <c r="K299" i="2" s="1"/>
  <c r="K300" i="2" s="1"/>
  <c r="K301" i="2" s="1"/>
  <c r="K302" i="2" s="1"/>
  <c r="K303" i="2" s="1"/>
  <c r="K304" i="2" s="1"/>
  <c r="K305" i="2" s="1"/>
  <c r="K306" i="2" s="1"/>
  <c r="K307" i="2" s="1"/>
  <c r="K308" i="2" s="1"/>
  <c r="K309" i="2" s="1"/>
  <c r="K310" i="2" s="1"/>
  <c r="K311" i="2" s="1"/>
  <c r="K312" i="2" s="1"/>
  <c r="K313" i="2" s="1"/>
  <c r="K314" i="2" s="1"/>
  <c r="K315" i="2" s="1"/>
  <c r="K316" i="2" s="1"/>
  <c r="K317" i="2" s="1"/>
  <c r="K318" i="2" s="1"/>
  <c r="K319" i="2" s="1"/>
  <c r="K320" i="2" s="1"/>
  <c r="K321" i="2" s="1"/>
  <c r="K322" i="2" s="1"/>
  <c r="K323" i="2" s="1"/>
  <c r="K324" i="2" s="1"/>
  <c r="K325" i="2" s="1"/>
  <c r="K326" i="2" s="1"/>
  <c r="K327" i="2" s="1"/>
  <c r="K328" i="2" s="1"/>
  <c r="K329" i="2" s="1"/>
  <c r="K330" i="2" s="1"/>
  <c r="K331" i="2" s="1"/>
  <c r="K332" i="2" s="1"/>
  <c r="K333" i="2" s="1"/>
  <c r="K334" i="2" s="1"/>
  <c r="K335" i="2" s="1"/>
  <c r="K336" i="2" s="1"/>
  <c r="K337" i="2" s="1"/>
  <c r="K338" i="2" s="1"/>
  <c r="K339" i="2" s="1"/>
  <c r="K340" i="2" s="1"/>
  <c r="K341" i="2" s="1"/>
  <c r="K342" i="2" s="1"/>
  <c r="K343" i="2" s="1"/>
  <c r="K344" i="2" s="1"/>
  <c r="K345" i="2" s="1"/>
  <c r="K346" i="2" s="1"/>
  <c r="K347" i="2" s="1"/>
  <c r="K348" i="2" s="1"/>
  <c r="K349" i="2" s="1"/>
  <c r="K350" i="2" s="1"/>
  <c r="K351" i="2" s="1"/>
  <c r="K352" i="2" s="1"/>
  <c r="K353" i="2" s="1"/>
  <c r="K354" i="2" s="1"/>
  <c r="K355" i="2" s="1"/>
  <c r="K356" i="2" s="1"/>
  <c r="K357" i="2" s="1"/>
  <c r="K358" i="2" s="1"/>
  <c r="K359" i="2" s="1"/>
  <c r="K360" i="2" s="1"/>
  <c r="K361" i="2" s="1"/>
  <c r="K362" i="2" s="1"/>
  <c r="K363" i="2" s="1"/>
  <c r="K364" i="2" s="1"/>
  <c r="K365" i="2" s="1"/>
  <c r="K366" i="2" s="1"/>
  <c r="K367" i="2" s="1"/>
  <c r="K368" i="2" s="1"/>
  <c r="K369" i="2" s="1"/>
  <c r="K370" i="2" s="1"/>
  <c r="K371" i="2" s="1"/>
  <c r="K372" i="2" s="1"/>
  <c r="K373" i="2" s="1"/>
  <c r="K374" i="2" s="1"/>
  <c r="K375" i="2" s="1"/>
  <c r="K376" i="2" s="1"/>
  <c r="K377" i="2" s="1"/>
  <c r="K378" i="2" s="1"/>
  <c r="K379" i="2" s="1"/>
  <c r="K380" i="2" s="1"/>
  <c r="K381" i="2" s="1"/>
  <c r="K382" i="2" s="1"/>
  <c r="K383" i="2" s="1"/>
  <c r="K384" i="2" s="1"/>
  <c r="K385" i="2" s="1"/>
  <c r="K386" i="2" s="1"/>
  <c r="K387" i="2" s="1"/>
  <c r="K388" i="2" s="1"/>
  <c r="K389" i="2" s="1"/>
  <c r="K390" i="2" s="1"/>
  <c r="K391" i="2" s="1"/>
  <c r="K392" i="2" s="1"/>
  <c r="K393" i="2" s="1"/>
  <c r="K394" i="2" s="1"/>
  <c r="K395" i="2" s="1"/>
  <c r="K396" i="2" s="1"/>
  <c r="K397" i="2" s="1"/>
  <c r="K398" i="2" s="1"/>
  <c r="K399" i="2" s="1"/>
  <c r="K400" i="2" s="1"/>
  <c r="K401" i="2" s="1"/>
  <c r="K402" i="2" s="1"/>
  <c r="K403" i="2" s="1"/>
  <c r="K404" i="2" s="1"/>
  <c r="K405" i="2" s="1"/>
  <c r="K406" i="2" s="1"/>
  <c r="K407" i="2" s="1"/>
  <c r="K408" i="2" s="1"/>
  <c r="K409" i="2" s="1"/>
  <c r="K410" i="2" s="1"/>
  <c r="K411" i="2" s="1"/>
  <c r="K412" i="2" s="1"/>
  <c r="K413" i="2" s="1"/>
  <c r="K414" i="2" s="1"/>
  <c r="K415" i="2" s="1"/>
  <c r="K416" i="2" s="1"/>
  <c r="K417" i="2" s="1"/>
  <c r="K418" i="2" s="1"/>
  <c r="K419" i="2" s="1"/>
  <c r="K420" i="2" s="1"/>
  <c r="K421" i="2" s="1"/>
  <c r="K422" i="2" s="1"/>
  <c r="K423" i="2" s="1"/>
  <c r="K424" i="2" s="1"/>
  <c r="K425" i="2" s="1"/>
  <c r="K426" i="2" s="1"/>
  <c r="K427" i="2" s="1"/>
  <c r="K428" i="2" s="1"/>
  <c r="K429" i="2" s="1"/>
  <c r="K430" i="2" s="1"/>
  <c r="K431" i="2" s="1"/>
  <c r="K432" i="2" s="1"/>
  <c r="K433" i="2" s="1"/>
  <c r="K434" i="2" s="1"/>
  <c r="K435" i="2" s="1"/>
  <c r="K436" i="2" s="1"/>
  <c r="K437" i="2" s="1"/>
  <c r="K438" i="2" s="1"/>
  <c r="K439" i="2" s="1"/>
  <c r="K440" i="2" s="1"/>
  <c r="K441" i="2" s="1"/>
  <c r="K442" i="2" s="1"/>
  <c r="K443" i="2" s="1"/>
  <c r="K444" i="2" s="1"/>
  <c r="K445" i="2" s="1"/>
  <c r="K446" i="2" s="1"/>
  <c r="K447" i="2" s="1"/>
  <c r="K448" i="2" s="1"/>
  <c r="K449" i="2" s="1"/>
  <c r="K450" i="2" s="1"/>
  <c r="K451" i="2" s="1"/>
  <c r="K452" i="2" s="1"/>
  <c r="K453" i="2" s="1"/>
  <c r="K454" i="2" s="1"/>
  <c r="K455" i="2" s="1"/>
  <c r="K456" i="2" s="1"/>
  <c r="K457" i="2" s="1"/>
  <c r="K458" i="2" s="1"/>
  <c r="K459" i="2" s="1"/>
  <c r="K460" i="2" s="1"/>
  <c r="K461" i="2" s="1"/>
  <c r="K462" i="2" s="1"/>
  <c r="K463" i="2" s="1"/>
  <c r="K464" i="2" s="1"/>
  <c r="K465" i="2" s="1"/>
  <c r="K466" i="2" s="1"/>
  <c r="K467" i="2" s="1"/>
  <c r="K468" i="2" s="1"/>
  <c r="K469" i="2" s="1"/>
  <c r="K470" i="2" s="1"/>
  <c r="K471" i="2" s="1"/>
  <c r="K472" i="2" s="1"/>
  <c r="K473" i="2" s="1"/>
  <c r="K474" i="2" s="1"/>
  <c r="K475" i="2" s="1"/>
  <c r="K476" i="2" s="1"/>
  <c r="K477" i="2" s="1"/>
  <c r="K478" i="2" s="1"/>
  <c r="K479" i="2" s="1"/>
  <c r="K480" i="2" s="1"/>
  <c r="K481" i="2" s="1"/>
  <c r="K482" i="2" s="1"/>
  <c r="K483" i="2" s="1"/>
  <c r="K484" i="2" s="1"/>
  <c r="K485" i="2" s="1"/>
  <c r="K486" i="2" s="1"/>
  <c r="K487" i="2" s="1"/>
  <c r="K488" i="2" s="1"/>
  <c r="K489" i="2" s="1"/>
  <c r="K490" i="2" s="1"/>
  <c r="K491" i="2" s="1"/>
  <c r="K492" i="2" s="1"/>
  <c r="K493" i="2" s="1"/>
  <c r="K494" i="2" s="1"/>
  <c r="K495" i="2" s="1"/>
  <c r="K496" i="2" s="1"/>
  <c r="K497" i="2" s="1"/>
  <c r="K498" i="2" s="1"/>
  <c r="K499" i="2" s="1"/>
  <c r="K500" i="2" s="1"/>
  <c r="K501" i="2" s="1"/>
  <c r="K502" i="2" s="1"/>
  <c r="K503" i="2" s="1"/>
  <c r="K504" i="2" s="1"/>
  <c r="K505" i="2" s="1"/>
  <c r="K506" i="2" s="1"/>
  <c r="K507" i="2" s="1"/>
  <c r="K508" i="2" s="1"/>
  <c r="K509" i="2" s="1"/>
  <c r="K510" i="2" s="1"/>
  <c r="K511" i="2" s="1"/>
  <c r="K512" i="2" s="1"/>
  <c r="K513" i="2" s="1"/>
  <c r="K514" i="2" s="1"/>
  <c r="K515" i="2" s="1"/>
  <c r="K516" i="2" s="1"/>
  <c r="K517" i="2" s="1"/>
  <c r="K518" i="2" s="1"/>
  <c r="K519" i="2" s="1"/>
  <c r="K520" i="2" s="1"/>
  <c r="K521" i="2" s="1"/>
  <c r="K522" i="2" s="1"/>
  <c r="K523" i="2" s="1"/>
  <c r="K524" i="2" s="1"/>
  <c r="K525" i="2" s="1"/>
  <c r="K526" i="2" s="1"/>
  <c r="K527" i="2" s="1"/>
  <c r="K528" i="2" s="1"/>
  <c r="K529" i="2" s="1"/>
  <c r="K530" i="2" s="1"/>
  <c r="K531" i="2" s="1"/>
  <c r="K532" i="2" s="1"/>
  <c r="K533" i="2" s="1"/>
  <c r="K534" i="2" s="1"/>
  <c r="K535" i="2" s="1"/>
  <c r="K536" i="2" s="1"/>
  <c r="K537" i="2" s="1"/>
  <c r="K538" i="2" s="1"/>
  <c r="K539" i="2" s="1"/>
  <c r="K540" i="2" s="1"/>
  <c r="K541" i="2" s="1"/>
  <c r="K542" i="2" s="1"/>
  <c r="K543" i="2" s="1"/>
  <c r="K544" i="2" s="1"/>
  <c r="K545" i="2" s="1"/>
  <c r="K546" i="2" s="1"/>
  <c r="K547" i="2" s="1"/>
  <c r="K548" i="2" s="1"/>
  <c r="K549" i="2" s="1"/>
  <c r="K550" i="2" s="1"/>
  <c r="K551" i="2" s="1"/>
  <c r="K552" i="2" s="1"/>
  <c r="K553" i="2" s="1"/>
  <c r="K554" i="2" s="1"/>
  <c r="K555" i="2" s="1"/>
  <c r="K556" i="2" s="1"/>
  <c r="K557" i="2" s="1"/>
  <c r="K558" i="2" s="1"/>
  <c r="K559" i="2" s="1"/>
  <c r="K560" i="2" s="1"/>
  <c r="K561" i="2" s="1"/>
  <c r="K562" i="2" s="1"/>
  <c r="K563" i="2" s="1"/>
  <c r="K564" i="2" s="1"/>
  <c r="K565" i="2" s="1"/>
  <c r="K566" i="2" s="1"/>
  <c r="K567" i="2" s="1"/>
  <c r="K568" i="2" s="1"/>
  <c r="K569" i="2" s="1"/>
  <c r="K570" i="2" s="1"/>
  <c r="K571" i="2" s="1"/>
  <c r="K572" i="2" s="1"/>
  <c r="K573" i="2" s="1"/>
  <c r="K574" i="2" s="1"/>
  <c r="K575" i="2" s="1"/>
  <c r="K576" i="2" s="1"/>
  <c r="K577" i="2" s="1"/>
  <c r="K578" i="2" s="1"/>
  <c r="K579" i="2" s="1"/>
  <c r="K580" i="2" s="1"/>
  <c r="K581" i="2" s="1"/>
  <c r="K582" i="2" s="1"/>
  <c r="K583" i="2" s="1"/>
  <c r="K584" i="2" s="1"/>
  <c r="K585" i="2" s="1"/>
  <c r="K586" i="2" s="1"/>
  <c r="K587" i="2" s="1"/>
  <c r="K588" i="2" s="1"/>
  <c r="K589" i="2" s="1"/>
  <c r="K590" i="2" s="1"/>
  <c r="K591" i="2" s="1"/>
  <c r="K592" i="2" s="1"/>
  <c r="K593" i="2" s="1"/>
  <c r="K594" i="2" s="1"/>
  <c r="K595" i="2" s="1"/>
  <c r="K596" i="2" s="1"/>
  <c r="K597" i="2" s="1"/>
  <c r="K598" i="2" s="1"/>
  <c r="K599" i="2" s="1"/>
  <c r="K600" i="2" s="1"/>
  <c r="K601" i="2" s="1"/>
  <c r="K602" i="2" s="1"/>
  <c r="K603" i="2" s="1"/>
  <c r="K604" i="2" s="1"/>
  <c r="K605" i="2" s="1"/>
  <c r="K606" i="2" s="1"/>
  <c r="K607" i="2" s="1"/>
  <c r="K608" i="2" s="1"/>
  <c r="K609" i="2" s="1"/>
  <c r="K610" i="2" s="1"/>
  <c r="K611" i="2" s="1"/>
  <c r="K612" i="2" s="1"/>
  <c r="K613" i="2" s="1"/>
  <c r="K614" i="2" s="1"/>
  <c r="K615" i="2" s="1"/>
  <c r="K616" i="2" s="1"/>
  <c r="K617" i="2" s="1"/>
  <c r="K618" i="2" s="1"/>
  <c r="K619" i="2" s="1"/>
  <c r="K620" i="2" s="1"/>
  <c r="K621" i="2" s="1"/>
  <c r="K622" i="2" s="1"/>
  <c r="K623" i="2" s="1"/>
  <c r="K624" i="2" s="1"/>
  <c r="K625" i="2" s="1"/>
  <c r="K626" i="2" s="1"/>
  <c r="K627" i="2" s="1"/>
  <c r="K628" i="2" s="1"/>
  <c r="K629" i="2" s="1"/>
  <c r="K630" i="2" s="1"/>
  <c r="K631" i="2" s="1"/>
  <c r="K632" i="2" s="1"/>
  <c r="K633" i="2" s="1"/>
  <c r="K634" i="2" s="1"/>
  <c r="K635" i="2" s="1"/>
  <c r="K636" i="2" s="1"/>
  <c r="K637" i="2" s="1"/>
  <c r="K638" i="2" s="1"/>
  <c r="K639" i="2" s="1"/>
  <c r="K640" i="2" s="1"/>
  <c r="K641" i="2" s="1"/>
  <c r="K642" i="2" s="1"/>
  <c r="K643" i="2" s="1"/>
  <c r="K644" i="2" s="1"/>
  <c r="K645" i="2" s="1"/>
  <c r="K646" i="2" s="1"/>
  <c r="K647" i="2" s="1"/>
  <c r="K648" i="2" s="1"/>
  <c r="K649" i="2" s="1"/>
  <c r="K650" i="2" s="1"/>
  <c r="K651" i="2" s="1"/>
  <c r="K652" i="2" s="1"/>
  <c r="K653" i="2" s="1"/>
  <c r="K654" i="2" s="1"/>
  <c r="K655" i="2" s="1"/>
  <c r="K656" i="2" s="1"/>
  <c r="K657" i="2" s="1"/>
  <c r="K658" i="2" s="1"/>
  <c r="K659" i="2" s="1"/>
  <c r="K660" i="2" s="1"/>
  <c r="K661" i="2" s="1"/>
  <c r="K662" i="2" s="1"/>
  <c r="K663" i="2" s="1"/>
  <c r="K664" i="2" s="1"/>
  <c r="K665" i="2" s="1"/>
  <c r="K666" i="2" s="1"/>
  <c r="K667" i="2" s="1"/>
  <c r="K668" i="2" s="1"/>
  <c r="K669" i="2" s="1"/>
  <c r="K670" i="2" s="1"/>
  <c r="K671" i="2" s="1"/>
  <c r="K672" i="2" s="1"/>
  <c r="K673" i="2" s="1"/>
  <c r="K674" i="2" s="1"/>
  <c r="K675" i="2" s="1"/>
  <c r="K676" i="2" s="1"/>
  <c r="K677" i="2" s="1"/>
  <c r="K678" i="2" s="1"/>
  <c r="K679" i="2" s="1"/>
  <c r="K680" i="2" s="1"/>
  <c r="K681" i="2" s="1"/>
  <c r="K682" i="2" s="1"/>
  <c r="K683" i="2" s="1"/>
  <c r="K684" i="2" s="1"/>
  <c r="K685" i="2" s="1"/>
  <c r="K686" i="2" s="1"/>
  <c r="K687" i="2" s="1"/>
  <c r="K688" i="2" s="1"/>
  <c r="K689" i="2" s="1"/>
  <c r="K690" i="2" s="1"/>
  <c r="K691" i="2" s="1"/>
  <c r="K692" i="2" s="1"/>
  <c r="K693" i="2" s="1"/>
  <c r="K694" i="2" s="1"/>
  <c r="K695" i="2" s="1"/>
  <c r="K696" i="2" s="1"/>
  <c r="K697" i="2" s="1"/>
  <c r="K698" i="2" s="1"/>
  <c r="K699" i="2" s="1"/>
  <c r="K700" i="2" s="1"/>
  <c r="K701" i="2" s="1"/>
  <c r="K702" i="2" s="1"/>
  <c r="K703" i="2" s="1"/>
  <c r="K704" i="2" s="1"/>
  <c r="K705" i="2" s="1"/>
  <c r="K706" i="2" s="1"/>
  <c r="K707" i="2" s="1"/>
  <c r="K708" i="2" s="1"/>
  <c r="K709" i="2" s="1"/>
  <c r="K710" i="2" s="1"/>
  <c r="K711" i="2" s="1"/>
  <c r="K712" i="2" s="1"/>
  <c r="K713" i="2" s="1"/>
  <c r="K714" i="2" s="1"/>
  <c r="K715" i="2" s="1"/>
  <c r="K716" i="2" s="1"/>
  <c r="K717" i="2" s="1"/>
  <c r="K718" i="2" s="1"/>
  <c r="K719" i="2" s="1"/>
  <c r="K720" i="2" s="1"/>
  <c r="K721" i="2" s="1"/>
  <c r="K722" i="2" s="1"/>
  <c r="K723" i="2" s="1"/>
  <c r="K724" i="2" s="1"/>
  <c r="K725" i="2" s="1"/>
  <c r="K726" i="2" s="1"/>
  <c r="K727" i="2" s="1"/>
  <c r="K728" i="2" s="1"/>
  <c r="K729" i="2" s="1"/>
  <c r="K730" i="2" s="1"/>
  <c r="K731" i="2" s="1"/>
  <c r="K732" i="2" s="1"/>
  <c r="K733" i="2" s="1"/>
  <c r="K734" i="2" s="1"/>
  <c r="K735" i="2" s="1"/>
  <c r="K736" i="2" s="1"/>
  <c r="K737" i="2" s="1"/>
  <c r="K738" i="2" s="1"/>
  <c r="K739" i="2" s="1"/>
  <c r="K740" i="2" s="1"/>
  <c r="K741" i="2" s="1"/>
  <c r="K742" i="2" s="1"/>
  <c r="K743" i="2" s="1"/>
  <c r="K744" i="2" s="1"/>
  <c r="K745" i="2" s="1"/>
  <c r="K746" i="2" s="1"/>
  <c r="K747" i="2" s="1"/>
  <c r="K748" i="2" s="1"/>
  <c r="K749" i="2" s="1"/>
  <c r="K750" i="2" s="1"/>
  <c r="K751" i="2" s="1"/>
  <c r="K752" i="2" s="1"/>
  <c r="K753" i="2" s="1"/>
  <c r="K754" i="2" s="1"/>
  <c r="K755" i="2" s="1"/>
  <c r="K756" i="2" s="1"/>
  <c r="K757" i="2" s="1"/>
  <c r="K758" i="2" s="1"/>
  <c r="K759" i="2" s="1"/>
  <c r="K760" i="2" s="1"/>
  <c r="K761" i="2" s="1"/>
  <c r="K762" i="2" s="1"/>
  <c r="K763" i="2" s="1"/>
  <c r="K764" i="2" s="1"/>
  <c r="K765" i="2" s="1"/>
  <c r="K766" i="2" s="1"/>
  <c r="K767" i="2" s="1"/>
  <c r="K768" i="2" s="1"/>
  <c r="K769" i="2" s="1"/>
  <c r="K770" i="2" s="1"/>
  <c r="K771" i="2" s="1"/>
  <c r="K772" i="2" s="1"/>
  <c r="K773" i="2" s="1"/>
  <c r="K774" i="2" s="1"/>
  <c r="K775" i="2" s="1"/>
  <c r="K776" i="2" s="1"/>
  <c r="K777" i="2" s="1"/>
  <c r="K778" i="2" s="1"/>
  <c r="K779" i="2" s="1"/>
  <c r="K780" i="2" s="1"/>
  <c r="K781" i="2" s="1"/>
  <c r="K782" i="2" s="1"/>
  <c r="K783" i="2" s="1"/>
  <c r="K784" i="2" s="1"/>
  <c r="K785" i="2" s="1"/>
  <c r="K786" i="2" s="1"/>
  <c r="K787" i="2" s="1"/>
  <c r="K788" i="2" s="1"/>
  <c r="K789" i="2" s="1"/>
  <c r="K790" i="2" s="1"/>
  <c r="K791" i="2" s="1"/>
  <c r="K792" i="2" s="1"/>
  <c r="K793" i="2" s="1"/>
  <c r="K794" i="2" s="1"/>
  <c r="K795" i="2" s="1"/>
  <c r="K796" i="2" s="1"/>
  <c r="K797" i="2" s="1"/>
  <c r="K798" i="2" s="1"/>
  <c r="K799" i="2" s="1"/>
  <c r="K800" i="2" s="1"/>
  <c r="K801" i="2" s="1"/>
  <c r="K802" i="2" s="1"/>
  <c r="K803" i="2" s="1"/>
  <c r="K804" i="2" s="1"/>
  <c r="K805" i="2" s="1"/>
  <c r="K806" i="2" s="1"/>
  <c r="K807" i="2" s="1"/>
  <c r="K808" i="2" s="1"/>
  <c r="K809" i="2" s="1"/>
  <c r="K810" i="2" s="1"/>
  <c r="K811" i="2" s="1"/>
  <c r="K812" i="2" s="1"/>
  <c r="K813" i="2" s="1"/>
  <c r="K814" i="2" s="1"/>
  <c r="K815" i="2" s="1"/>
  <c r="K816" i="2" s="1"/>
  <c r="K817" i="2" s="1"/>
  <c r="K818" i="2" s="1"/>
  <c r="K819" i="2" s="1"/>
  <c r="K820" i="2" s="1"/>
  <c r="K821" i="2" s="1"/>
  <c r="K822" i="2" s="1"/>
  <c r="K823" i="2" s="1"/>
  <c r="K824" i="2" s="1"/>
  <c r="K825" i="2" s="1"/>
  <c r="K826" i="2" s="1"/>
  <c r="K827" i="2" s="1"/>
  <c r="K828" i="2" s="1"/>
  <c r="K829" i="2" s="1"/>
  <c r="K830" i="2" s="1"/>
  <c r="K831" i="2" s="1"/>
  <c r="K832" i="2" s="1"/>
  <c r="K833" i="2" s="1"/>
  <c r="K834" i="2" s="1"/>
  <c r="K835" i="2" s="1"/>
  <c r="K836" i="2" s="1"/>
  <c r="K837" i="2" s="1"/>
  <c r="K838" i="2" s="1"/>
  <c r="K839" i="2" s="1"/>
  <c r="K840" i="2" s="1"/>
  <c r="K841" i="2" s="1"/>
  <c r="K842" i="2" s="1"/>
  <c r="K843" i="2" s="1"/>
  <c r="K844" i="2" s="1"/>
  <c r="K845" i="2" s="1"/>
  <c r="K846" i="2" s="1"/>
  <c r="K847" i="2" s="1"/>
  <c r="K848" i="2" s="1"/>
  <c r="K849" i="2" s="1"/>
  <c r="K850" i="2" s="1"/>
  <c r="K851" i="2" s="1"/>
  <c r="K852" i="2" s="1"/>
  <c r="K853" i="2" s="1"/>
  <c r="K854" i="2" s="1"/>
  <c r="K855" i="2" s="1"/>
  <c r="K856" i="2" s="1"/>
  <c r="K857" i="2" s="1"/>
  <c r="K858" i="2" s="1"/>
  <c r="K859" i="2" s="1"/>
  <c r="K860" i="2" s="1"/>
  <c r="K861" i="2" s="1"/>
  <c r="K862" i="2" s="1"/>
  <c r="K863" i="2" s="1"/>
  <c r="K864" i="2" s="1"/>
  <c r="K865" i="2" s="1"/>
  <c r="K866" i="2" s="1"/>
  <c r="K867" i="2" s="1"/>
  <c r="K868" i="2" s="1"/>
  <c r="K869" i="2" s="1"/>
  <c r="K870" i="2" s="1"/>
  <c r="K871" i="2" s="1"/>
  <c r="K872" i="2" s="1"/>
  <c r="K873" i="2" s="1"/>
  <c r="K874" i="2" s="1"/>
  <c r="K875" i="2" s="1"/>
  <c r="K876" i="2" s="1"/>
  <c r="K877" i="2" s="1"/>
  <c r="K878" i="2" s="1"/>
  <c r="K879" i="2" s="1"/>
  <c r="K880" i="2" s="1"/>
  <c r="K881" i="2" s="1"/>
  <c r="K882" i="2" s="1"/>
  <c r="K883" i="2" s="1"/>
  <c r="K884" i="2" s="1"/>
  <c r="K885" i="2" s="1"/>
  <c r="K886" i="2" s="1"/>
  <c r="K887" i="2" s="1"/>
  <c r="K888" i="2" s="1"/>
  <c r="K889" i="2" s="1"/>
  <c r="K890" i="2" s="1"/>
  <c r="K891" i="2" s="1"/>
  <c r="K892" i="2" s="1"/>
  <c r="K893" i="2" s="1"/>
  <c r="K894" i="2" s="1"/>
  <c r="K895" i="2" s="1"/>
  <c r="K896" i="2" s="1"/>
  <c r="K897" i="2" s="1"/>
  <c r="K898" i="2" s="1"/>
  <c r="K899" i="2" s="1"/>
  <c r="K900" i="2" s="1"/>
  <c r="K901" i="2" s="1"/>
  <c r="K902" i="2" s="1"/>
  <c r="K903" i="2" s="1"/>
  <c r="K904" i="2" s="1"/>
  <c r="K905" i="2" s="1"/>
  <c r="K906" i="2" s="1"/>
  <c r="K907" i="2" s="1"/>
  <c r="K908" i="2" s="1"/>
  <c r="K909" i="2" s="1"/>
  <c r="K910" i="2" s="1"/>
  <c r="K911" i="2" s="1"/>
  <c r="K912" i="2" s="1"/>
  <c r="K913" i="2" s="1"/>
  <c r="K914" i="2" s="1"/>
  <c r="K915" i="2" s="1"/>
  <c r="K916" i="2" s="1"/>
  <c r="K917" i="2" s="1"/>
  <c r="K918" i="2" s="1"/>
  <c r="K919" i="2" s="1"/>
  <c r="K920" i="2" s="1"/>
  <c r="K921" i="2" s="1"/>
  <c r="K922" i="2" s="1"/>
  <c r="K923" i="2" s="1"/>
  <c r="K924" i="2" s="1"/>
  <c r="K925" i="2" s="1"/>
  <c r="K926" i="2" s="1"/>
  <c r="K927" i="2" s="1"/>
  <c r="K928" i="2" s="1"/>
  <c r="K929" i="2" s="1"/>
  <c r="K930" i="2" s="1"/>
  <c r="K931" i="2" s="1"/>
  <c r="K932" i="2" s="1"/>
  <c r="K933" i="2" s="1"/>
  <c r="K934" i="2" s="1"/>
  <c r="K935" i="2" s="1"/>
  <c r="K936" i="2" s="1"/>
  <c r="K937" i="2" s="1"/>
  <c r="K938" i="2" s="1"/>
  <c r="K939" i="2" s="1"/>
  <c r="K940" i="2" s="1"/>
  <c r="K941" i="2" s="1"/>
  <c r="K942" i="2" s="1"/>
  <c r="K943" i="2" s="1"/>
  <c r="K944" i="2" s="1"/>
  <c r="K945" i="2" s="1"/>
  <c r="K946" i="2" s="1"/>
  <c r="K947" i="2" s="1"/>
  <c r="K948" i="2" s="1"/>
  <c r="K949" i="2" s="1"/>
  <c r="K950" i="2" s="1"/>
  <c r="K951" i="2" s="1"/>
  <c r="K952" i="2" s="1"/>
  <c r="K953" i="2" s="1"/>
  <c r="K954" i="2" s="1"/>
  <c r="K955" i="2" s="1"/>
  <c r="K956" i="2" s="1"/>
  <c r="K957" i="2" s="1"/>
  <c r="K958" i="2" s="1"/>
  <c r="K959" i="2" s="1"/>
  <c r="K960" i="2" s="1"/>
  <c r="K961" i="2" s="1"/>
  <c r="K962" i="2" s="1"/>
  <c r="K963" i="2" s="1"/>
  <c r="K964" i="2" s="1"/>
  <c r="K965" i="2" s="1"/>
  <c r="K966" i="2" s="1"/>
  <c r="K967" i="2" s="1"/>
  <c r="K968" i="2" s="1"/>
  <c r="K969" i="2" s="1"/>
  <c r="K970" i="2" s="1"/>
  <c r="K971" i="2" s="1"/>
  <c r="K972" i="2" s="1"/>
  <c r="K973" i="2" s="1"/>
  <c r="K974" i="2" s="1"/>
  <c r="K975" i="2" s="1"/>
  <c r="K976" i="2" s="1"/>
  <c r="K977" i="2" s="1"/>
  <c r="K978" i="2" s="1"/>
  <c r="K979" i="2" s="1"/>
  <c r="K980" i="2" s="1"/>
  <c r="K981" i="2" s="1"/>
  <c r="K982" i="2" s="1"/>
  <c r="K983" i="2" s="1"/>
  <c r="K984" i="2" s="1"/>
  <c r="K985" i="2" s="1"/>
  <c r="K986" i="2" s="1"/>
  <c r="K987" i="2" s="1"/>
  <c r="K988" i="2" s="1"/>
  <c r="K989" i="2" s="1"/>
  <c r="K990" i="2" s="1"/>
  <c r="K991" i="2" s="1"/>
  <c r="K992" i="2" s="1"/>
  <c r="K993" i="2" s="1"/>
  <c r="K994" i="2" s="1"/>
  <c r="K995" i="2" s="1"/>
  <c r="K996" i="2" s="1"/>
  <c r="K997" i="2" s="1"/>
  <c r="K998" i="2" s="1"/>
  <c r="K999" i="2" s="1"/>
  <c r="K1000" i="2" s="1"/>
  <c r="K1001" i="2" s="1"/>
  <c r="K1002" i="2" s="1"/>
  <c r="K1003" i="2" s="1"/>
  <c r="K1004" i="2" s="1"/>
  <c r="K1005" i="2" s="1"/>
  <c r="K1006" i="2" s="1"/>
  <c r="K1007" i="2" s="1"/>
  <c r="K1008" i="2" s="1"/>
  <c r="K1009" i="2" s="1"/>
  <c r="K1010" i="2" s="1"/>
  <c r="K1011" i="2" s="1"/>
  <c r="K1012" i="2" s="1"/>
  <c r="K1013" i="2" s="1"/>
  <c r="K1014" i="2" s="1"/>
  <c r="K1015" i="2" s="1"/>
  <c r="K1016" i="2" s="1"/>
  <c r="K1017" i="2" s="1"/>
  <c r="K1018" i="2" s="1"/>
  <c r="K1019" i="2" s="1"/>
  <c r="K1020" i="2" s="1"/>
  <c r="K1021" i="2" s="1"/>
  <c r="K1022" i="2" s="1"/>
  <c r="K1023" i="2" s="1"/>
  <c r="K1024" i="2" s="1"/>
  <c r="K1025" i="2" s="1"/>
  <c r="K1026" i="2" s="1"/>
  <c r="K1027" i="2" s="1"/>
  <c r="K1028" i="2" s="1"/>
  <c r="K1029" i="2" s="1"/>
  <c r="K1030" i="2" s="1"/>
  <c r="K1031" i="2" s="1"/>
  <c r="K1032" i="2" s="1"/>
  <c r="K1033" i="2" s="1"/>
  <c r="K1034" i="2" s="1"/>
  <c r="K1035" i="2" s="1"/>
  <c r="K1036" i="2" s="1"/>
  <c r="K1037" i="2" s="1"/>
  <c r="K1038" i="2" s="1"/>
  <c r="K1039" i="2" s="1"/>
  <c r="K1040" i="2" s="1"/>
  <c r="K1041" i="2" s="1"/>
  <c r="K1042" i="2" s="1"/>
  <c r="K1043" i="2" s="1"/>
  <c r="K1044" i="2" s="1"/>
  <c r="K1045" i="2" s="1"/>
  <c r="K1046" i="2" s="1"/>
  <c r="K1047" i="2" s="1"/>
  <c r="K1048" i="2" s="1"/>
  <c r="K1049" i="2" s="1"/>
  <c r="K1050" i="2" s="1"/>
  <c r="K1051" i="2" s="1"/>
  <c r="K1052" i="2" s="1"/>
  <c r="K1053" i="2" s="1"/>
  <c r="K1054" i="2" s="1"/>
  <c r="K1055" i="2" s="1"/>
  <c r="K1056" i="2" s="1"/>
  <c r="K1057" i="2" s="1"/>
  <c r="K1058" i="2" s="1"/>
  <c r="K1059" i="2" s="1"/>
  <c r="K1060" i="2" s="1"/>
  <c r="K1061" i="2" s="1"/>
  <c r="K1062" i="2" s="1"/>
  <c r="K1063" i="2" s="1"/>
  <c r="K1064" i="2" s="1"/>
  <c r="K1065" i="2" s="1"/>
  <c r="K1066" i="2" s="1"/>
  <c r="K1067" i="2" s="1"/>
  <c r="K1068" i="2" s="1"/>
  <c r="K1069" i="2" s="1"/>
  <c r="K1070" i="2" s="1"/>
  <c r="K1071" i="2" s="1"/>
  <c r="K1072" i="2" s="1"/>
  <c r="K1073" i="2" s="1"/>
  <c r="K1074" i="2" s="1"/>
  <c r="K1075" i="2" s="1"/>
  <c r="K1076" i="2" s="1"/>
  <c r="K1077" i="2" s="1"/>
  <c r="K1078" i="2" s="1"/>
  <c r="K1079" i="2" s="1"/>
  <c r="K1080" i="2" s="1"/>
  <c r="K1081" i="2" s="1"/>
  <c r="K1082" i="2" s="1"/>
  <c r="K1083" i="2" s="1"/>
  <c r="K1084" i="2" s="1"/>
  <c r="K1085" i="2" s="1"/>
  <c r="K1086" i="2" s="1"/>
  <c r="K1087" i="2" s="1"/>
  <c r="K1088" i="2" s="1"/>
  <c r="K1089" i="2" s="1"/>
  <c r="K1090" i="2" s="1"/>
  <c r="K1091" i="2" s="1"/>
  <c r="K1092" i="2" s="1"/>
  <c r="K1093" i="2" s="1"/>
  <c r="K1094" i="2" s="1"/>
  <c r="K1095" i="2" s="1"/>
  <c r="K1096" i="2" s="1"/>
  <c r="K1097" i="2" s="1"/>
  <c r="K1098" i="2" s="1"/>
  <c r="K1099" i="2" s="1"/>
  <c r="K1100" i="2" s="1"/>
  <c r="K1101" i="2" s="1"/>
  <c r="K1102" i="2" s="1"/>
  <c r="K1103" i="2" s="1"/>
  <c r="K1104" i="2" s="1"/>
  <c r="K1105" i="2" s="1"/>
  <c r="K1106" i="2" s="1"/>
  <c r="K1107" i="2" s="1"/>
  <c r="K1108" i="2" s="1"/>
  <c r="K1109" i="2" s="1"/>
  <c r="K1110" i="2" s="1"/>
  <c r="K1111" i="2" s="1"/>
  <c r="K1112" i="2" s="1"/>
  <c r="K1113" i="2" s="1"/>
  <c r="K1114" i="2" s="1"/>
  <c r="K1115" i="2" s="1"/>
  <c r="K1116" i="2" s="1"/>
  <c r="K1117" i="2" s="1"/>
  <c r="K1118" i="2" s="1"/>
  <c r="K1119" i="2" s="1"/>
  <c r="K1120" i="2" s="1"/>
  <c r="K1121" i="2" s="1"/>
  <c r="K1122" i="2" s="1"/>
  <c r="K1123" i="2" s="1"/>
  <c r="K1124" i="2" s="1"/>
  <c r="K1125" i="2" s="1"/>
  <c r="K1126" i="2" s="1"/>
  <c r="K1127" i="2" s="1"/>
  <c r="K1128" i="2" s="1"/>
  <c r="K1129" i="2" s="1"/>
  <c r="K1130" i="2" s="1"/>
  <c r="K1131" i="2" s="1"/>
  <c r="K1132" i="2" s="1"/>
  <c r="K1133" i="2" s="1"/>
  <c r="K1134" i="2" s="1"/>
  <c r="K1135" i="2" s="1"/>
  <c r="K1136" i="2" s="1"/>
  <c r="K1137" i="2" s="1"/>
  <c r="K1138" i="2" s="1"/>
  <c r="K1139" i="2" s="1"/>
  <c r="K1140" i="2" s="1"/>
  <c r="K1141" i="2" s="1"/>
  <c r="K1142" i="2" s="1"/>
  <c r="K1143" i="2" s="1"/>
  <c r="K1144" i="2" s="1"/>
  <c r="K1145" i="2" s="1"/>
  <c r="K1146" i="2" s="1"/>
  <c r="K1147" i="2" s="1"/>
  <c r="K1148" i="2" s="1"/>
  <c r="K1149" i="2" s="1"/>
  <c r="K1150" i="2" s="1"/>
  <c r="K1151" i="2" s="1"/>
  <c r="K1152" i="2" s="1"/>
  <c r="K1153" i="2" s="1"/>
  <c r="K1154" i="2" s="1"/>
  <c r="K1155" i="2" s="1"/>
  <c r="K1156" i="2" s="1"/>
  <c r="K1157" i="2" s="1"/>
  <c r="K1158" i="2" s="1"/>
  <c r="K1159" i="2" s="1"/>
  <c r="K1160" i="2" s="1"/>
  <c r="K1161" i="2" s="1"/>
  <c r="K1162" i="2" s="1"/>
  <c r="K1163" i="2" s="1"/>
  <c r="K1164" i="2" s="1"/>
  <c r="K1165" i="2" s="1"/>
  <c r="K1166" i="2" s="1"/>
  <c r="K1167" i="2" s="1"/>
  <c r="K1168" i="2" s="1"/>
  <c r="K1169" i="2" s="1"/>
  <c r="K1170" i="2" s="1"/>
  <c r="K1171" i="2" s="1"/>
  <c r="K1172" i="2" s="1"/>
  <c r="K1173" i="2" s="1"/>
  <c r="K1174" i="2" s="1"/>
  <c r="K1175" i="2" s="1"/>
  <c r="K1176" i="2" s="1"/>
  <c r="K1177" i="2" s="1"/>
  <c r="K1178" i="2" s="1"/>
  <c r="K1179" i="2" s="1"/>
  <c r="K1180" i="2" s="1"/>
  <c r="K1181" i="2" s="1"/>
  <c r="K1182" i="2" s="1"/>
  <c r="K1183" i="2" s="1"/>
  <c r="K1184" i="2" s="1"/>
  <c r="K1185" i="2" s="1"/>
  <c r="K1186" i="2" s="1"/>
  <c r="K1187" i="2" s="1"/>
  <c r="K1188" i="2" s="1"/>
  <c r="K1189" i="2" s="1"/>
  <c r="K1190" i="2" s="1"/>
  <c r="K1191" i="2" s="1"/>
  <c r="K1192" i="2" s="1"/>
  <c r="K1193" i="2" s="1"/>
  <c r="K1194" i="2" s="1"/>
  <c r="K1195" i="2" s="1"/>
  <c r="K1196" i="2" s="1"/>
  <c r="K1197" i="2" s="1"/>
  <c r="K1198" i="2" s="1"/>
  <c r="K1199" i="2" s="1"/>
  <c r="K1200" i="2" s="1"/>
  <c r="K1201" i="2" s="1"/>
  <c r="K1202" i="2" s="1"/>
  <c r="K1203" i="2" s="1"/>
  <c r="K1204" i="2" s="1"/>
  <c r="K1205" i="2" s="1"/>
  <c r="K1206" i="2" s="1"/>
  <c r="K1207" i="2" s="1"/>
  <c r="K1208" i="2" s="1"/>
  <c r="K1209" i="2" s="1"/>
  <c r="K1210" i="2" s="1"/>
  <c r="K1211" i="2" s="1"/>
  <c r="K1212" i="2" s="1"/>
  <c r="K1213" i="2" s="1"/>
  <c r="K1214" i="2" s="1"/>
  <c r="K1215" i="2" s="1"/>
  <c r="K1216" i="2" s="1"/>
  <c r="K1217" i="2" s="1"/>
  <c r="K1218" i="2" s="1"/>
  <c r="K1219" i="2" s="1"/>
  <c r="K1220" i="2" s="1"/>
  <c r="K1221" i="2" s="1"/>
  <c r="K1222" i="2" s="1"/>
  <c r="K1223" i="2" s="1"/>
  <c r="K1224" i="2" s="1"/>
  <c r="K1225" i="2" s="1"/>
  <c r="K1226" i="2" s="1"/>
  <c r="K1227" i="2" s="1"/>
  <c r="K1228" i="2" s="1"/>
  <c r="K1229" i="2" s="1"/>
  <c r="K1230" i="2" s="1"/>
  <c r="K1231" i="2" s="1"/>
  <c r="K1232" i="2" s="1"/>
  <c r="K1233" i="2" s="1"/>
  <c r="K1234" i="2" s="1"/>
  <c r="K1235" i="2" s="1"/>
  <c r="K1236" i="2" s="1"/>
  <c r="K1237" i="2" s="1"/>
  <c r="K1238" i="2" s="1"/>
  <c r="K1239" i="2" s="1"/>
  <c r="K1240" i="2" s="1"/>
  <c r="K1241" i="2" s="1"/>
  <c r="K1242" i="2" s="1"/>
  <c r="K1243" i="2" s="1"/>
  <c r="K1244" i="2" s="1"/>
  <c r="K1245" i="2" s="1"/>
  <c r="K1246" i="2" s="1"/>
  <c r="K1247" i="2" s="1"/>
  <c r="K1248" i="2" s="1"/>
  <c r="K1249" i="2" s="1"/>
  <c r="K1250" i="2" s="1"/>
  <c r="K1251" i="2" s="1"/>
  <c r="K1252" i="2" s="1"/>
  <c r="K1253" i="2" s="1"/>
  <c r="K1254" i="2" s="1"/>
  <c r="K1255" i="2" s="1"/>
  <c r="K1256" i="2" s="1"/>
  <c r="K1257" i="2" s="1"/>
  <c r="K1258" i="2" s="1"/>
  <c r="K1259" i="2" s="1"/>
  <c r="K1260" i="2" s="1"/>
  <c r="K1261" i="2" s="1"/>
  <c r="K1262" i="2" s="1"/>
  <c r="K1263" i="2" s="1"/>
  <c r="K1264" i="2" s="1"/>
  <c r="K1265" i="2" s="1"/>
  <c r="K1266" i="2" s="1"/>
  <c r="K1267" i="2" s="1"/>
  <c r="K1268" i="2" s="1"/>
  <c r="K1269" i="2" s="1"/>
  <c r="K1270" i="2" s="1"/>
  <c r="K1271" i="2" s="1"/>
  <c r="K1272" i="2" s="1"/>
  <c r="K1273" i="2" s="1"/>
  <c r="K1274" i="2" s="1"/>
  <c r="K1275" i="2" s="1"/>
  <c r="K1276" i="2" s="1"/>
  <c r="K1277" i="2" s="1"/>
  <c r="K1278" i="2" s="1"/>
  <c r="K1279" i="2" s="1"/>
  <c r="K1280" i="2" s="1"/>
  <c r="K1281" i="2" s="1"/>
  <c r="K1282" i="2" s="1"/>
  <c r="K1283" i="2" s="1"/>
  <c r="K1284" i="2" s="1"/>
  <c r="K1285" i="2" s="1"/>
  <c r="K1286" i="2" s="1"/>
  <c r="K1287" i="2" s="1"/>
  <c r="K1288" i="2" s="1"/>
  <c r="K1289" i="2" s="1"/>
  <c r="K1290" i="2" s="1"/>
  <c r="K1291" i="2" s="1"/>
  <c r="K1292" i="2" s="1"/>
  <c r="K1293" i="2" s="1"/>
  <c r="K1294" i="2" s="1"/>
  <c r="K1295" i="2" s="1"/>
  <c r="K1296" i="2" s="1"/>
  <c r="K1297" i="2" s="1"/>
  <c r="K1298" i="2" s="1"/>
  <c r="K1299" i="2" s="1"/>
  <c r="K1300" i="2" s="1"/>
  <c r="K1301" i="2" s="1"/>
  <c r="K1302" i="2" s="1"/>
  <c r="K1303" i="2" s="1"/>
  <c r="K1304" i="2" s="1"/>
  <c r="K1305" i="2" s="1"/>
  <c r="K1306" i="2" s="1"/>
  <c r="K1307" i="2" s="1"/>
  <c r="K1308" i="2" s="1"/>
  <c r="K1309" i="2" s="1"/>
  <c r="K1310" i="2" s="1"/>
  <c r="K1311" i="2" s="1"/>
  <c r="K1312" i="2" s="1"/>
  <c r="K1313" i="2" s="1"/>
  <c r="K1314" i="2" s="1"/>
  <c r="K1315" i="2" s="1"/>
  <c r="K1316" i="2" s="1"/>
  <c r="K1317" i="2" s="1"/>
  <c r="K1318" i="2" s="1"/>
  <c r="K1319" i="2" s="1"/>
  <c r="K1320" i="2" s="1"/>
  <c r="K1321" i="2" s="1"/>
  <c r="K1322" i="2" s="1"/>
  <c r="K1323" i="2" s="1"/>
  <c r="K1324" i="2" s="1"/>
  <c r="K1325" i="2" s="1"/>
  <c r="K1326" i="2" s="1"/>
  <c r="K1327" i="2" s="1"/>
  <c r="K1328" i="2" s="1"/>
  <c r="K1329" i="2" s="1"/>
  <c r="K1330" i="2" s="1"/>
  <c r="K1331" i="2" s="1"/>
  <c r="K1332" i="2" s="1"/>
  <c r="K1333" i="2" s="1"/>
  <c r="K1334" i="2" s="1"/>
  <c r="K1335" i="2" s="1"/>
  <c r="K1336" i="2" s="1"/>
  <c r="K1337" i="2" s="1"/>
  <c r="K1338" i="2" s="1"/>
  <c r="K1339" i="2" s="1"/>
  <c r="K1340" i="2" s="1"/>
  <c r="K1341" i="2" s="1"/>
  <c r="K1342" i="2" s="1"/>
  <c r="K1343" i="2" s="1"/>
  <c r="K1344" i="2" s="1"/>
  <c r="K1345" i="2" s="1"/>
  <c r="K1346" i="2" s="1"/>
  <c r="K1347" i="2" s="1"/>
  <c r="K1348" i="2" s="1"/>
  <c r="K1349" i="2" s="1"/>
  <c r="K1350" i="2" s="1"/>
  <c r="K1351" i="2" s="1"/>
  <c r="K1352" i="2" s="1"/>
  <c r="K1353" i="2" s="1"/>
  <c r="K1354" i="2" s="1"/>
  <c r="K1355" i="2" s="1"/>
  <c r="K1356" i="2" s="1"/>
  <c r="K1357" i="2" s="1"/>
  <c r="K1358" i="2" s="1"/>
  <c r="K1359" i="2" s="1"/>
  <c r="K1360" i="2" s="1"/>
  <c r="K1361" i="2" s="1"/>
  <c r="K1362" i="2" s="1"/>
  <c r="K1363" i="2" s="1"/>
  <c r="K1364" i="2" s="1"/>
  <c r="K1365" i="2" s="1"/>
  <c r="K1366" i="2" s="1"/>
  <c r="K1367" i="2" s="1"/>
  <c r="K1368" i="2" s="1"/>
  <c r="K1369" i="2" s="1"/>
  <c r="K1370" i="2" s="1"/>
  <c r="K1371" i="2" s="1"/>
  <c r="K1372" i="2" s="1"/>
  <c r="K1373" i="2" s="1"/>
  <c r="K1374" i="2" s="1"/>
  <c r="K1375" i="2" s="1"/>
  <c r="K1376" i="2" s="1"/>
  <c r="K1377" i="2" s="1"/>
  <c r="K1378" i="2" s="1"/>
  <c r="K1379" i="2" s="1"/>
  <c r="K1380" i="2" s="1"/>
  <c r="K1381" i="2" s="1"/>
  <c r="K1382" i="2" s="1"/>
  <c r="K1383" i="2" s="1"/>
  <c r="K1384" i="2" s="1"/>
  <c r="K1385" i="2" s="1"/>
  <c r="K1386" i="2" s="1"/>
  <c r="K1387" i="2" s="1"/>
  <c r="K1388" i="2" s="1"/>
  <c r="K1389" i="2" s="1"/>
  <c r="K1390" i="2" s="1"/>
  <c r="K1391" i="2" s="1"/>
  <c r="K1392" i="2" s="1"/>
  <c r="K1393" i="2" s="1"/>
  <c r="K1394" i="2" s="1"/>
  <c r="K1395" i="2" s="1"/>
  <c r="K1396" i="2" s="1"/>
  <c r="K1397" i="2" s="1"/>
  <c r="K1398" i="2" s="1"/>
  <c r="K1399" i="2" s="1"/>
  <c r="K1400" i="2" s="1"/>
  <c r="K1401" i="2" s="1"/>
  <c r="K1402" i="2" s="1"/>
  <c r="K1403" i="2" s="1"/>
  <c r="K1404" i="2" s="1"/>
  <c r="K1405" i="2" s="1"/>
  <c r="K1406" i="2" s="1"/>
  <c r="K1407" i="2" s="1"/>
  <c r="K1408" i="2" s="1"/>
  <c r="K1409" i="2" s="1"/>
  <c r="K1410" i="2" s="1"/>
  <c r="K1411" i="2" s="1"/>
  <c r="K1412" i="2" s="1"/>
  <c r="K1413" i="2" s="1"/>
  <c r="K1414" i="2" s="1"/>
  <c r="K1415" i="2" s="1"/>
  <c r="K1416" i="2" s="1"/>
  <c r="K1417" i="2" s="1"/>
  <c r="K1418" i="2" s="1"/>
  <c r="K1419" i="2" s="1"/>
  <c r="K1420" i="2" s="1"/>
  <c r="K1421" i="2" s="1"/>
  <c r="K1422" i="2" s="1"/>
  <c r="K1423" i="2" s="1"/>
  <c r="K1424" i="2" s="1"/>
  <c r="K1425" i="2" s="1"/>
  <c r="K1426" i="2" s="1"/>
  <c r="K1427" i="2" s="1"/>
  <c r="K1428" i="2" s="1"/>
  <c r="K1429" i="2" s="1"/>
  <c r="K1430" i="2" s="1"/>
  <c r="K1431" i="2" s="1"/>
  <c r="K1432" i="2" s="1"/>
  <c r="K1433" i="2" s="1"/>
  <c r="K1434" i="2" s="1"/>
  <c r="K1435" i="2" s="1"/>
  <c r="K1436" i="2" s="1"/>
  <c r="K1437" i="2" s="1"/>
  <c r="K1438" i="2" s="1"/>
  <c r="K1439" i="2" s="1"/>
  <c r="K1440" i="2" s="1"/>
  <c r="K1441" i="2" s="1"/>
  <c r="K1442" i="2" s="1"/>
  <c r="K1443" i="2" s="1"/>
  <c r="K1444" i="2" s="1"/>
  <c r="K1445" i="2" s="1"/>
  <c r="K1446" i="2" s="1"/>
  <c r="K1447" i="2" s="1"/>
  <c r="K1448" i="2" s="1"/>
  <c r="K1449" i="2" s="1"/>
  <c r="K1450" i="2" s="1"/>
  <c r="K1451" i="2" s="1"/>
  <c r="K1452" i="2" s="1"/>
  <c r="K1453" i="2" s="1"/>
  <c r="K1454" i="2" s="1"/>
  <c r="K1455" i="2" s="1"/>
  <c r="K1456" i="2" s="1"/>
  <c r="K1457" i="2" s="1"/>
  <c r="K1458" i="2" s="1"/>
  <c r="K1459" i="2" s="1"/>
  <c r="K1460" i="2" s="1"/>
  <c r="K1461" i="2" s="1"/>
  <c r="K1462" i="2" s="1"/>
  <c r="K1463" i="2" s="1"/>
  <c r="K1464" i="2" s="1"/>
  <c r="K1465" i="2" s="1"/>
  <c r="K1466" i="2" s="1"/>
  <c r="K1467" i="2" s="1"/>
  <c r="K1468" i="2" s="1"/>
  <c r="K1469" i="2" s="1"/>
  <c r="K1470" i="2" s="1"/>
  <c r="K1471" i="2" s="1"/>
  <c r="K1472" i="2" s="1"/>
  <c r="K1473" i="2" s="1"/>
  <c r="K1474" i="2" s="1"/>
  <c r="K1475" i="2" s="1"/>
  <c r="K1476" i="2" s="1"/>
  <c r="K1477" i="2" s="1"/>
  <c r="K1478" i="2" s="1"/>
  <c r="K1479" i="2" s="1"/>
  <c r="K1480" i="2" s="1"/>
  <c r="K1481" i="2" s="1"/>
  <c r="K1482" i="2" s="1"/>
  <c r="K1483" i="2" s="1"/>
  <c r="K1484" i="2" s="1"/>
  <c r="K1485" i="2" s="1"/>
  <c r="K1486" i="2" s="1"/>
  <c r="K1487" i="2" s="1"/>
  <c r="K1488" i="2" s="1"/>
  <c r="K1489" i="2" s="1"/>
  <c r="K1490" i="2" s="1"/>
  <c r="K1491" i="2" s="1"/>
  <c r="K1492" i="2" s="1"/>
  <c r="K1493" i="2" s="1"/>
  <c r="K1494" i="2" s="1"/>
  <c r="K1495" i="2" s="1"/>
  <c r="K1496" i="2" s="1"/>
  <c r="K1497" i="2" s="1"/>
  <c r="K1498" i="2" s="1"/>
  <c r="K1499" i="2" s="1"/>
  <c r="K1500" i="2" s="1"/>
  <c r="K1501" i="2" s="1"/>
  <c r="K1502" i="2" s="1"/>
  <c r="K1503" i="2" s="1"/>
  <c r="K1504" i="2" s="1"/>
  <c r="K1505" i="2" s="1"/>
  <c r="K1506" i="2" s="1"/>
  <c r="K1507" i="2" s="1"/>
  <c r="K1508" i="2" s="1"/>
  <c r="K1509" i="2" s="1"/>
  <c r="K1510" i="2" s="1"/>
  <c r="K1511" i="2" s="1"/>
  <c r="K1512" i="2" s="1"/>
  <c r="K1513" i="2" s="1"/>
  <c r="K1514" i="2" s="1"/>
  <c r="K1515" i="2" s="1"/>
  <c r="K1516" i="2" s="1"/>
  <c r="K1517" i="2" s="1"/>
  <c r="K1518" i="2" s="1"/>
  <c r="K1519" i="2" s="1"/>
  <c r="K1520" i="2" s="1"/>
  <c r="K1521" i="2" s="1"/>
  <c r="K1522" i="2" s="1"/>
  <c r="K1523" i="2" s="1"/>
  <c r="K1524" i="2" s="1"/>
  <c r="K1525" i="2" s="1"/>
  <c r="K1526" i="2" s="1"/>
  <c r="K1527" i="2" s="1"/>
  <c r="K1528" i="2" s="1"/>
  <c r="K1529" i="2" s="1"/>
  <c r="K1530" i="2" s="1"/>
  <c r="K1531" i="2" s="1"/>
  <c r="K1532" i="2" s="1"/>
  <c r="K1533" i="2" s="1"/>
  <c r="K1534" i="2" s="1"/>
  <c r="K1535" i="2" s="1"/>
  <c r="K1536" i="2" s="1"/>
  <c r="K1537" i="2" s="1"/>
  <c r="K1538" i="2" s="1"/>
  <c r="K1539" i="2" s="1"/>
  <c r="K1540" i="2" s="1"/>
  <c r="K1541" i="2" s="1"/>
  <c r="K1542" i="2" s="1"/>
  <c r="K1543" i="2" s="1"/>
  <c r="K1544" i="2" s="1"/>
  <c r="K1545" i="2" s="1"/>
  <c r="K1546" i="2" s="1"/>
  <c r="K1547" i="2" s="1"/>
  <c r="K1548" i="2" s="1"/>
  <c r="K1549" i="2" s="1"/>
  <c r="K1550" i="2" s="1"/>
  <c r="K1551" i="2" s="1"/>
  <c r="K1552" i="2" s="1"/>
  <c r="K1553" i="2" s="1"/>
  <c r="K1554" i="2" s="1"/>
  <c r="K1555" i="2" s="1"/>
  <c r="K1556" i="2" s="1"/>
  <c r="K1557" i="2" s="1"/>
  <c r="K1558" i="2" s="1"/>
  <c r="K1559" i="2" s="1"/>
  <c r="K1560" i="2" s="1"/>
  <c r="K1561" i="2" s="1"/>
  <c r="K1562" i="2" s="1"/>
  <c r="K1563" i="2" s="1"/>
  <c r="K1564" i="2" s="1"/>
  <c r="K1565" i="2" s="1"/>
  <c r="K1566" i="2" s="1"/>
  <c r="K1567" i="2" s="1"/>
  <c r="K1568" i="2" s="1"/>
  <c r="K1569" i="2" s="1"/>
  <c r="K1570" i="2" s="1"/>
  <c r="K1571" i="2" s="1"/>
  <c r="K1572" i="2" s="1"/>
  <c r="K1573" i="2" s="1"/>
  <c r="K1574" i="2" s="1"/>
  <c r="K1575" i="2" s="1"/>
  <c r="K1576" i="2" s="1"/>
  <c r="K1577" i="2" s="1"/>
  <c r="K1578" i="2" s="1"/>
  <c r="K1579" i="2" s="1"/>
  <c r="K1580" i="2" s="1"/>
  <c r="K1581" i="2" s="1"/>
  <c r="K1582" i="2" s="1"/>
  <c r="K1583" i="2" s="1"/>
  <c r="K1584" i="2" s="1"/>
  <c r="K1585" i="2" s="1"/>
  <c r="K1586" i="2" s="1"/>
  <c r="K1587" i="2" s="1"/>
  <c r="K1588" i="2" s="1"/>
  <c r="K1589" i="2" s="1"/>
  <c r="K1590" i="2" s="1"/>
  <c r="K1591" i="2" s="1"/>
  <c r="K1592" i="2" s="1"/>
  <c r="K1593" i="2" s="1"/>
  <c r="K1594" i="2" s="1"/>
  <c r="K1595" i="2" s="1"/>
  <c r="K1596" i="2" s="1"/>
  <c r="K1597" i="2" s="1"/>
  <c r="K1598" i="2" s="1"/>
  <c r="K1599" i="2" s="1"/>
  <c r="K1600" i="2" s="1"/>
  <c r="K1601" i="2" s="1"/>
  <c r="K1602" i="2" s="1"/>
  <c r="K1603" i="2" s="1"/>
  <c r="K1604" i="2" s="1"/>
  <c r="K1605" i="2" s="1"/>
  <c r="K1606" i="2" s="1"/>
  <c r="K1607" i="2" s="1"/>
  <c r="K1608" i="2" s="1"/>
  <c r="K1609" i="2" s="1"/>
  <c r="K1610" i="2" s="1"/>
  <c r="K1611" i="2" s="1"/>
  <c r="K1612" i="2" s="1"/>
  <c r="K1613" i="2" s="1"/>
  <c r="K1614" i="2" s="1"/>
  <c r="K1615" i="2" s="1"/>
  <c r="K1616" i="2" s="1"/>
  <c r="K1617" i="2" s="1"/>
  <c r="K1618" i="2" s="1"/>
  <c r="K1619" i="2" s="1"/>
  <c r="K1620" i="2" s="1"/>
  <c r="K1621" i="2" s="1"/>
  <c r="K1622" i="2" s="1"/>
  <c r="K1623" i="2" s="1"/>
  <c r="K1624" i="2" s="1"/>
  <c r="K1625" i="2" s="1"/>
  <c r="K1626" i="2" s="1"/>
  <c r="K1627" i="2" s="1"/>
  <c r="K1628" i="2" s="1"/>
  <c r="K1629" i="2" s="1"/>
  <c r="K1630" i="2" s="1"/>
  <c r="K1631" i="2" s="1"/>
  <c r="K1632" i="2" s="1"/>
  <c r="K1633" i="2" s="1"/>
  <c r="K1634" i="2" s="1"/>
  <c r="K1635" i="2" s="1"/>
  <c r="K1636" i="2" s="1"/>
  <c r="K1637" i="2" s="1"/>
  <c r="K1638" i="2" s="1"/>
  <c r="K1639" i="2" s="1"/>
  <c r="K1640" i="2" s="1"/>
  <c r="K1641" i="2" s="1"/>
  <c r="K1642" i="2" s="1"/>
  <c r="K1643" i="2" s="1"/>
  <c r="K1644" i="2" s="1"/>
  <c r="K1645" i="2" s="1"/>
  <c r="K1646" i="2" s="1"/>
  <c r="K1647" i="2" s="1"/>
  <c r="K1648" i="2" s="1"/>
  <c r="K1649" i="2" s="1"/>
  <c r="K1650" i="2" s="1"/>
  <c r="K1651" i="2" s="1"/>
  <c r="K1652" i="2" s="1"/>
  <c r="K1653" i="2" s="1"/>
  <c r="K1654" i="2" s="1"/>
  <c r="K1655" i="2" s="1"/>
  <c r="K1656" i="2" s="1"/>
  <c r="K1657" i="2" s="1"/>
  <c r="K1658" i="2" s="1"/>
  <c r="K1659" i="2" s="1"/>
  <c r="K1660" i="2" s="1"/>
  <c r="K1661" i="2" s="1"/>
  <c r="K1662" i="2" s="1"/>
  <c r="K1663" i="2" s="1"/>
  <c r="K1664" i="2" s="1"/>
  <c r="K1665" i="2" s="1"/>
  <c r="K1666" i="2" s="1"/>
  <c r="K1667" i="2" s="1"/>
  <c r="K1668" i="2" s="1"/>
  <c r="K1669" i="2" s="1"/>
  <c r="K1670" i="2" s="1"/>
  <c r="K1671" i="2" s="1"/>
  <c r="K1672" i="2" s="1"/>
  <c r="K1673" i="2" s="1"/>
  <c r="K1674" i="2" s="1"/>
  <c r="K1675" i="2" s="1"/>
  <c r="K1676" i="2" s="1"/>
  <c r="K1677" i="2" s="1"/>
  <c r="K1678" i="2" s="1"/>
  <c r="K1679" i="2" s="1"/>
  <c r="K1680" i="2" s="1"/>
  <c r="K1681" i="2" s="1"/>
  <c r="K1682" i="2" s="1"/>
  <c r="K1683" i="2" s="1"/>
  <c r="K1684" i="2" s="1"/>
  <c r="K1685" i="2" s="1"/>
  <c r="K1686" i="2" s="1"/>
  <c r="K1687" i="2" s="1"/>
  <c r="K1688" i="2" s="1"/>
  <c r="K1689" i="2" s="1"/>
  <c r="K1690" i="2" s="1"/>
  <c r="K1691" i="2" s="1"/>
  <c r="K1692" i="2" s="1"/>
  <c r="K1693" i="2" s="1"/>
  <c r="K1694" i="2" s="1"/>
  <c r="K1695" i="2" s="1"/>
  <c r="K1696" i="2" s="1"/>
  <c r="K1697" i="2" s="1"/>
  <c r="K1698" i="2" s="1"/>
  <c r="K1699" i="2" s="1"/>
  <c r="K1700" i="2" s="1"/>
  <c r="K1701" i="2" s="1"/>
  <c r="K1702" i="2" s="1"/>
  <c r="K1703" i="2" s="1"/>
  <c r="K1704" i="2" s="1"/>
  <c r="K1705" i="2" s="1"/>
  <c r="K1706" i="2" s="1"/>
  <c r="K1707" i="2" s="1"/>
  <c r="K1708" i="2" s="1"/>
  <c r="K1709" i="2" s="1"/>
  <c r="K1710" i="2" s="1"/>
  <c r="K1711" i="2" s="1"/>
  <c r="K1712" i="2" s="1"/>
  <c r="K1713" i="2" s="1"/>
  <c r="K1714" i="2" s="1"/>
  <c r="K1715" i="2" s="1"/>
  <c r="K1716" i="2" s="1"/>
  <c r="K1717" i="2" s="1"/>
  <c r="K1718" i="2" s="1"/>
  <c r="K1719" i="2" s="1"/>
  <c r="K1720" i="2" s="1"/>
  <c r="K1721" i="2" s="1"/>
  <c r="K1722" i="2" s="1"/>
  <c r="K1723" i="2" s="1"/>
  <c r="K1724" i="2" s="1"/>
  <c r="K1725" i="2" s="1"/>
  <c r="K1726" i="2" s="1"/>
  <c r="K1727" i="2" s="1"/>
  <c r="K1728" i="2" s="1"/>
  <c r="K1729" i="2" s="1"/>
  <c r="K1730" i="2" s="1"/>
  <c r="K1731" i="2" s="1"/>
  <c r="K1732" i="2" s="1"/>
  <c r="K1733" i="2" s="1"/>
  <c r="K1734" i="2" s="1"/>
  <c r="K1735" i="2" s="1"/>
  <c r="K1736" i="2" s="1"/>
  <c r="K1737" i="2" s="1"/>
  <c r="K1738" i="2" s="1"/>
  <c r="K1739" i="2" s="1"/>
  <c r="K1740" i="2" s="1"/>
  <c r="K1741" i="2" s="1"/>
  <c r="K1742" i="2" s="1"/>
  <c r="K1743" i="2" s="1"/>
  <c r="K1744" i="2" s="1"/>
  <c r="K1745" i="2" s="1"/>
  <c r="K1746" i="2" s="1"/>
  <c r="K1747" i="2" s="1"/>
  <c r="K1748" i="2" s="1"/>
  <c r="K1749" i="2" s="1"/>
  <c r="K1750" i="2" s="1"/>
  <c r="K1751" i="2" s="1"/>
  <c r="K1752" i="2" s="1"/>
  <c r="K1753" i="2" s="1"/>
  <c r="K1754" i="2" s="1"/>
  <c r="K1755" i="2" s="1"/>
  <c r="K1756" i="2" s="1"/>
  <c r="K1757" i="2" s="1"/>
  <c r="K1758" i="2" s="1"/>
  <c r="K1759" i="2" s="1"/>
  <c r="K1760" i="2" s="1"/>
  <c r="K1761" i="2" s="1"/>
  <c r="K1762" i="2" s="1"/>
  <c r="K1763" i="2" s="1"/>
  <c r="K1764" i="2" s="1"/>
  <c r="K1765" i="2" s="1"/>
  <c r="K1766" i="2" s="1"/>
  <c r="K1767" i="2" s="1"/>
  <c r="K1768" i="2" s="1"/>
  <c r="K1769" i="2" s="1"/>
  <c r="K1770" i="2" s="1"/>
  <c r="K1771" i="2" s="1"/>
  <c r="K1772" i="2" s="1"/>
  <c r="K1773" i="2" s="1"/>
  <c r="K1774" i="2" s="1"/>
  <c r="K1775" i="2" s="1"/>
  <c r="K1776" i="2" s="1"/>
  <c r="K1777" i="2" s="1"/>
  <c r="K1778" i="2" s="1"/>
  <c r="K1779" i="2" s="1"/>
  <c r="K1780" i="2" s="1"/>
  <c r="K1781" i="2" s="1"/>
  <c r="K1782" i="2" s="1"/>
  <c r="K1783" i="2" s="1"/>
  <c r="K1784" i="2" s="1"/>
  <c r="K1785" i="2" s="1"/>
  <c r="K1786" i="2" s="1"/>
  <c r="K1787" i="2" s="1"/>
  <c r="K1788" i="2" s="1"/>
  <c r="K1789" i="2" s="1"/>
  <c r="K1790" i="2" s="1"/>
  <c r="K1791" i="2" s="1"/>
  <c r="K1792" i="2" s="1"/>
  <c r="K1793" i="2" s="1"/>
  <c r="K1794" i="2" s="1"/>
  <c r="K1795" i="2" s="1"/>
  <c r="K1796" i="2" s="1"/>
  <c r="K1797" i="2" s="1"/>
  <c r="K1798" i="2" s="1"/>
  <c r="K1799" i="2" s="1"/>
  <c r="K1800" i="2" s="1"/>
  <c r="K1801" i="2" s="1"/>
  <c r="K1802" i="2" s="1"/>
  <c r="K1803" i="2" s="1"/>
  <c r="K1804" i="2" s="1"/>
  <c r="K1805" i="2" s="1"/>
  <c r="K1806" i="2" s="1"/>
  <c r="K1807" i="2" s="1"/>
  <c r="K1808" i="2" s="1"/>
  <c r="K1809" i="2" s="1"/>
  <c r="K1810" i="2" s="1"/>
  <c r="K1811" i="2" s="1"/>
  <c r="K1812" i="2" s="1"/>
  <c r="K1813" i="2" s="1"/>
  <c r="K1814" i="2" s="1"/>
  <c r="K1815" i="2" s="1"/>
  <c r="K1816" i="2" s="1"/>
  <c r="K1817" i="2" s="1"/>
  <c r="K1818" i="2" s="1"/>
  <c r="K1819" i="2" s="1"/>
  <c r="K1820" i="2" s="1"/>
  <c r="K1821" i="2" s="1"/>
  <c r="K1822" i="2" s="1"/>
  <c r="K1823" i="2" s="1"/>
  <c r="K1824" i="2" s="1"/>
  <c r="K1825" i="2" s="1"/>
  <c r="K1826" i="2" s="1"/>
  <c r="K1827" i="2" s="1"/>
  <c r="K1828" i="2" s="1"/>
  <c r="K1829" i="2" s="1"/>
  <c r="K1830" i="2" s="1"/>
  <c r="K1831" i="2" s="1"/>
  <c r="K1832" i="2" s="1"/>
  <c r="K1833" i="2" s="1"/>
  <c r="K1834" i="2" s="1"/>
  <c r="K1835" i="2" s="1"/>
  <c r="K1836" i="2" s="1"/>
  <c r="K1837" i="2" s="1"/>
  <c r="K1838" i="2" s="1"/>
  <c r="K1839" i="2" s="1"/>
  <c r="K1840" i="2" s="1"/>
  <c r="K1841" i="2" s="1"/>
  <c r="K1842" i="2" s="1"/>
  <c r="K1843" i="2" s="1"/>
  <c r="K1844" i="2" s="1"/>
  <c r="K1845" i="2" s="1"/>
  <c r="K1846" i="2" s="1"/>
  <c r="K1847" i="2" s="1"/>
  <c r="K1848" i="2" s="1"/>
  <c r="K1849" i="2" s="1"/>
  <c r="K1850" i="2" s="1"/>
  <c r="K1851" i="2" s="1"/>
  <c r="K1852" i="2" s="1"/>
  <c r="K1853" i="2" s="1"/>
  <c r="K1854" i="2" s="1"/>
  <c r="K1855" i="2" s="1"/>
  <c r="K1856" i="2" s="1"/>
  <c r="K1857" i="2" s="1"/>
  <c r="K1858" i="2" s="1"/>
  <c r="K1859" i="2" s="1"/>
  <c r="K1860" i="2" s="1"/>
  <c r="K1861" i="2" s="1"/>
  <c r="K1862" i="2" s="1"/>
  <c r="K1863" i="2" s="1"/>
  <c r="K1864" i="2" s="1"/>
  <c r="K1865" i="2" s="1"/>
  <c r="K1866" i="2" s="1"/>
  <c r="K1867" i="2" s="1"/>
  <c r="K1868" i="2" s="1"/>
  <c r="K1869" i="2" s="1"/>
  <c r="K1870" i="2" s="1"/>
  <c r="K1871" i="2" s="1"/>
  <c r="K1872" i="2" s="1"/>
  <c r="K1873" i="2" s="1"/>
  <c r="K1874" i="2" s="1"/>
  <c r="K1875" i="2" s="1"/>
  <c r="K1876" i="2" s="1"/>
  <c r="K1877" i="2" s="1"/>
  <c r="K1878" i="2" s="1"/>
  <c r="K1879" i="2" s="1"/>
  <c r="K1880" i="2" s="1"/>
  <c r="K1881" i="2" s="1"/>
  <c r="K1882" i="2" s="1"/>
  <c r="K1883" i="2" s="1"/>
  <c r="K1884" i="2" s="1"/>
  <c r="K1885" i="2" s="1"/>
  <c r="K1886" i="2" s="1"/>
  <c r="K1887" i="2" s="1"/>
  <c r="K1888" i="2" s="1"/>
  <c r="K1889" i="2" s="1"/>
  <c r="K1890" i="2" s="1"/>
  <c r="K1891" i="2" s="1"/>
  <c r="K1892" i="2" s="1"/>
  <c r="K1893" i="2" s="1"/>
  <c r="K1894" i="2" s="1"/>
  <c r="K1895" i="2" s="1"/>
  <c r="K1896" i="2" s="1"/>
  <c r="K1897" i="2" s="1"/>
  <c r="K1898" i="2" s="1"/>
  <c r="K1899" i="2" s="1"/>
  <c r="K1900" i="2" s="1"/>
  <c r="K1901" i="2" s="1"/>
  <c r="K1902" i="2" s="1"/>
  <c r="K1903" i="2" s="1"/>
  <c r="K1904" i="2" s="1"/>
  <c r="K1905" i="2" s="1"/>
  <c r="K1906" i="2" s="1"/>
  <c r="K1907" i="2" s="1"/>
  <c r="K1908" i="2" s="1"/>
  <c r="K1909" i="2" s="1"/>
  <c r="K1910" i="2" s="1"/>
  <c r="K1911" i="2" s="1"/>
  <c r="K1912" i="2" s="1"/>
  <c r="K1913" i="2" s="1"/>
  <c r="K1914" i="2" s="1"/>
  <c r="K1915" i="2" s="1"/>
  <c r="K1916" i="2" s="1"/>
  <c r="K1917" i="2" s="1"/>
  <c r="K1918" i="2" s="1"/>
  <c r="K1919" i="2" s="1"/>
  <c r="K1920" i="2" s="1"/>
  <c r="K1921" i="2" s="1"/>
  <c r="K1922" i="2" s="1"/>
  <c r="K1923" i="2" s="1"/>
  <c r="K1924" i="2" s="1"/>
  <c r="K1925" i="2" s="1"/>
  <c r="K1926" i="2" s="1"/>
  <c r="K1927" i="2" s="1"/>
  <c r="K1928" i="2" s="1"/>
  <c r="K1929" i="2" s="1"/>
  <c r="K1930" i="2" s="1"/>
  <c r="K1931" i="2" s="1"/>
  <c r="K1932" i="2" s="1"/>
  <c r="K1933" i="2" s="1"/>
  <c r="K1934" i="2" s="1"/>
  <c r="K1935" i="2" s="1"/>
  <c r="K1936" i="2" s="1"/>
  <c r="K1937" i="2" s="1"/>
  <c r="K1938" i="2" s="1"/>
  <c r="K1939" i="2" s="1"/>
  <c r="K1940" i="2" s="1"/>
  <c r="K1941" i="2" s="1"/>
  <c r="K1942" i="2" s="1"/>
  <c r="K1943" i="2" s="1"/>
  <c r="K1944" i="2" s="1"/>
  <c r="K1945" i="2" s="1"/>
  <c r="K1946" i="2" s="1"/>
  <c r="K1947" i="2" s="1"/>
  <c r="K1948" i="2" s="1"/>
  <c r="K1949" i="2" s="1"/>
  <c r="K1950" i="2" s="1"/>
  <c r="K1951" i="2" s="1"/>
  <c r="K1952" i="2" s="1"/>
  <c r="K1953" i="2" s="1"/>
  <c r="K1954" i="2" s="1"/>
  <c r="K1955" i="2" s="1"/>
  <c r="K1956" i="2" s="1"/>
  <c r="K1957" i="2" s="1"/>
  <c r="K1958" i="2" s="1"/>
  <c r="K1959" i="2" s="1"/>
  <c r="K1960" i="2" s="1"/>
  <c r="K1961" i="2" s="1"/>
  <c r="K1962" i="2" s="1"/>
  <c r="K1963" i="2" s="1"/>
  <c r="K1964" i="2" s="1"/>
  <c r="K1965" i="2" s="1"/>
  <c r="K1966" i="2" s="1"/>
  <c r="K1967" i="2" s="1"/>
  <c r="K1968" i="2" s="1"/>
  <c r="K1969" i="2" s="1"/>
  <c r="K1970" i="2" s="1"/>
  <c r="K1971" i="2" s="1"/>
  <c r="K1972" i="2" s="1"/>
  <c r="K1973" i="2" s="1"/>
  <c r="K1974" i="2" s="1"/>
  <c r="K1975" i="2" s="1"/>
  <c r="K1976" i="2" s="1"/>
  <c r="K1977" i="2" s="1"/>
  <c r="K1978" i="2" s="1"/>
  <c r="K1979" i="2" s="1"/>
  <c r="K1980" i="2" s="1"/>
  <c r="K1981" i="2" s="1"/>
  <c r="K1982" i="2" s="1"/>
  <c r="K1983" i="2" s="1"/>
  <c r="K1984" i="2" s="1"/>
  <c r="K1985" i="2" s="1"/>
  <c r="K1986" i="2" s="1"/>
  <c r="K1987" i="2" s="1"/>
  <c r="K1988" i="2" s="1"/>
  <c r="K1989" i="2" s="1"/>
  <c r="K1990" i="2" s="1"/>
  <c r="K1991" i="2" s="1"/>
  <c r="K1992" i="2" s="1"/>
  <c r="K1993" i="2" s="1"/>
  <c r="K1994" i="2" s="1"/>
  <c r="K1995" i="2" s="1"/>
  <c r="K1996" i="2" s="1"/>
  <c r="K1997" i="2" s="1"/>
  <c r="K1998" i="2" s="1"/>
  <c r="K1999" i="2" s="1"/>
  <c r="K2000" i="2" s="1"/>
  <c r="K2001" i="2" s="1"/>
  <c r="K2002" i="2" s="1"/>
  <c r="K2003" i="2" s="1"/>
  <c r="K2004" i="2" s="1"/>
  <c r="K2005" i="2" s="1"/>
  <c r="K2006" i="2" s="1"/>
  <c r="K2007" i="2" s="1"/>
  <c r="K2008" i="2" s="1"/>
  <c r="K2009" i="2" s="1"/>
  <c r="K2010" i="2" s="1"/>
  <c r="K2011" i="2" s="1"/>
  <c r="K2012" i="2" s="1"/>
  <c r="K2013" i="2" s="1"/>
  <c r="K2014" i="2" s="1"/>
  <c r="K2015" i="2" s="1"/>
  <c r="K2016" i="2" s="1"/>
  <c r="K2017" i="2" s="1"/>
  <c r="K2018" i="2" s="1"/>
  <c r="K2019" i="2" s="1"/>
  <c r="K2020" i="2" s="1"/>
  <c r="K2021" i="2" s="1"/>
  <c r="K2022" i="2" s="1"/>
  <c r="K2023" i="2" s="1"/>
  <c r="K2024" i="2" s="1"/>
  <c r="K2025" i="2" s="1"/>
  <c r="K2026" i="2" s="1"/>
  <c r="K2027" i="2" s="1"/>
  <c r="K2028" i="2" s="1"/>
  <c r="K2029" i="2" s="1"/>
  <c r="K2030" i="2" s="1"/>
  <c r="K2031" i="2" s="1"/>
  <c r="K2032" i="2" s="1"/>
  <c r="K2033" i="2" s="1"/>
  <c r="K2034" i="2" s="1"/>
  <c r="K2035" i="2" s="1"/>
  <c r="K2036" i="2" s="1"/>
  <c r="K2037" i="2" s="1"/>
  <c r="K2038" i="2" s="1"/>
  <c r="K2039" i="2" s="1"/>
  <c r="K2040" i="2" s="1"/>
  <c r="K2041" i="2" s="1"/>
  <c r="K2042" i="2" s="1"/>
  <c r="K2043" i="2" s="1"/>
  <c r="K2044" i="2" s="1"/>
  <c r="K2045" i="2" s="1"/>
  <c r="K2046" i="2" s="1"/>
  <c r="K2047" i="2" s="1"/>
  <c r="K2048" i="2" s="1"/>
  <c r="K2049" i="2" s="1"/>
  <c r="K2050" i="2" s="1"/>
  <c r="K2051" i="2" s="1"/>
  <c r="K2052" i="2" s="1"/>
  <c r="K2053" i="2" s="1"/>
  <c r="K2054" i="2" s="1"/>
  <c r="K2055" i="2" s="1"/>
  <c r="K2056" i="2" s="1"/>
  <c r="K2057" i="2" s="1"/>
  <c r="K2058" i="2" s="1"/>
  <c r="K2059" i="2" s="1"/>
  <c r="K2060" i="2" s="1"/>
  <c r="K2061" i="2" s="1"/>
  <c r="K2062" i="2" s="1"/>
  <c r="K2063" i="2" s="1"/>
  <c r="K2064" i="2" s="1"/>
  <c r="K2065" i="2" s="1"/>
  <c r="K2066" i="2" s="1"/>
  <c r="K2067" i="2" s="1"/>
  <c r="K2068" i="2" s="1"/>
  <c r="K2069" i="2" s="1"/>
  <c r="K2070" i="2" s="1"/>
  <c r="K2071" i="2" s="1"/>
  <c r="K2072" i="2" s="1"/>
  <c r="K2073" i="2" s="1"/>
  <c r="K2074" i="2" s="1"/>
  <c r="K2075" i="2" s="1"/>
  <c r="K2076" i="2" s="1"/>
  <c r="K2077" i="2" s="1"/>
  <c r="K2078" i="2" s="1"/>
  <c r="K2079" i="2" s="1"/>
  <c r="K2080" i="2" s="1"/>
  <c r="K2081" i="2" s="1"/>
  <c r="K2082" i="2" s="1"/>
  <c r="K2083" i="2" s="1"/>
  <c r="K2084" i="2" s="1"/>
  <c r="K2085" i="2" s="1"/>
  <c r="K2086" i="2" s="1"/>
  <c r="K2087" i="2" s="1"/>
  <c r="K2088" i="2" s="1"/>
  <c r="K2089" i="2" s="1"/>
  <c r="K2090" i="2" s="1"/>
  <c r="K2091" i="2" s="1"/>
  <c r="K2092" i="2" s="1"/>
  <c r="K2093" i="2" s="1"/>
  <c r="K2094" i="2" s="1"/>
  <c r="K2095" i="2" s="1"/>
  <c r="K2096" i="2" s="1"/>
  <c r="K2097" i="2" s="1"/>
  <c r="K2098" i="2" s="1"/>
  <c r="K2099" i="2" s="1"/>
  <c r="K2100" i="2" s="1"/>
  <c r="K2101" i="2" s="1"/>
  <c r="K2102" i="2" s="1"/>
  <c r="K2103" i="2" s="1"/>
  <c r="K2104" i="2" s="1"/>
  <c r="K2105" i="2" s="1"/>
  <c r="K2106" i="2" s="1"/>
  <c r="K2107" i="2" s="1"/>
  <c r="K2108" i="2" s="1"/>
  <c r="K2109" i="2" s="1"/>
  <c r="K2110" i="2" s="1"/>
  <c r="K2111" i="2" s="1"/>
  <c r="K2112" i="2" s="1"/>
  <c r="K2113" i="2" s="1"/>
  <c r="K2114" i="2" s="1"/>
  <c r="K2115" i="2" s="1"/>
  <c r="K2116" i="2" s="1"/>
  <c r="K2117" i="2" s="1"/>
  <c r="K2118" i="2" s="1"/>
  <c r="K2119" i="2" s="1"/>
  <c r="K2120" i="2" s="1"/>
  <c r="K2121" i="2" s="1"/>
  <c r="K2122" i="2" s="1"/>
  <c r="K2123" i="2" s="1"/>
  <c r="K2124" i="2" s="1"/>
  <c r="K2125" i="2" s="1"/>
  <c r="K2126" i="2" s="1"/>
  <c r="K2127" i="2" s="1"/>
  <c r="K2128" i="2" s="1"/>
  <c r="K2129" i="2" s="1"/>
  <c r="K2130" i="2" s="1"/>
  <c r="K2131" i="2" s="1"/>
  <c r="K2132" i="2" s="1"/>
  <c r="K2133" i="2" s="1"/>
  <c r="K2134" i="2" s="1"/>
  <c r="K2135" i="2" s="1"/>
  <c r="K2136" i="2" s="1"/>
  <c r="K2137" i="2" s="1"/>
  <c r="K2138" i="2" s="1"/>
  <c r="K2139" i="2" s="1"/>
  <c r="K2140" i="2" s="1"/>
  <c r="K2141" i="2" s="1"/>
  <c r="K2142" i="2" s="1"/>
  <c r="K2143" i="2" s="1"/>
  <c r="K2144" i="2" s="1"/>
  <c r="K2145" i="2" s="1"/>
  <c r="K2146" i="2" s="1"/>
  <c r="K2147" i="2" s="1"/>
  <c r="K2148" i="2" s="1"/>
  <c r="K2149" i="2" s="1"/>
  <c r="K2150" i="2" s="1"/>
  <c r="K2151" i="2" s="1"/>
  <c r="K2152" i="2" s="1"/>
  <c r="K2153" i="2" s="1"/>
  <c r="K2154" i="2" s="1"/>
  <c r="K2155" i="2" s="1"/>
  <c r="K2156" i="2" s="1"/>
  <c r="K2157" i="2" s="1"/>
  <c r="K2158" i="2" s="1"/>
  <c r="K2159" i="2" s="1"/>
  <c r="K2160" i="2" s="1"/>
  <c r="K2161" i="2" s="1"/>
  <c r="K2162" i="2" s="1"/>
  <c r="K2163" i="2" s="1"/>
  <c r="K2164" i="2" s="1"/>
  <c r="K2165" i="2" s="1"/>
  <c r="K2166" i="2" s="1"/>
  <c r="K2167" i="2" s="1"/>
  <c r="K2168" i="2" s="1"/>
  <c r="K2169" i="2" s="1"/>
  <c r="K2170" i="2" s="1"/>
  <c r="K2171" i="2" s="1"/>
  <c r="K2172" i="2" s="1"/>
  <c r="K2173" i="2" s="1"/>
  <c r="K2174" i="2" s="1"/>
  <c r="K2175" i="2" s="1"/>
  <c r="K2176" i="2" s="1"/>
  <c r="K2177" i="2" s="1"/>
  <c r="K2178" i="2" s="1"/>
  <c r="K2179" i="2" s="1"/>
  <c r="K2180" i="2" s="1"/>
  <c r="K2181" i="2" s="1"/>
  <c r="K2182" i="2" s="1"/>
  <c r="K2183" i="2" s="1"/>
  <c r="K2184" i="2" s="1"/>
  <c r="K2185" i="2" s="1"/>
  <c r="K2186" i="2" s="1"/>
  <c r="K2187" i="2" s="1"/>
  <c r="K2188" i="2" s="1"/>
  <c r="K2189" i="2" s="1"/>
  <c r="K2190" i="2" s="1"/>
  <c r="K2191" i="2" s="1"/>
  <c r="K2192" i="2" s="1"/>
  <c r="K2193" i="2" s="1"/>
  <c r="K2194" i="2" s="1"/>
  <c r="K2195" i="2" s="1"/>
  <c r="K2196" i="2" s="1"/>
  <c r="K2197" i="2" s="1"/>
  <c r="K2198" i="2" s="1"/>
  <c r="K2199" i="2" s="1"/>
  <c r="K2200" i="2" s="1"/>
  <c r="K2201" i="2" s="1"/>
  <c r="K2202" i="2" s="1"/>
  <c r="K2203" i="2" s="1"/>
  <c r="K2204" i="2" s="1"/>
  <c r="K2205" i="2" s="1"/>
  <c r="K2206" i="2" s="1"/>
  <c r="K2207" i="2" s="1"/>
  <c r="K2208" i="2" s="1"/>
  <c r="K2209" i="2" s="1"/>
  <c r="K2210" i="2" s="1"/>
  <c r="K2211" i="2" s="1"/>
  <c r="K2212" i="2" s="1"/>
  <c r="K2213" i="2" s="1"/>
  <c r="K2214" i="2" s="1"/>
  <c r="K2215" i="2" s="1"/>
  <c r="K2216" i="2" s="1"/>
  <c r="K2217" i="2" s="1"/>
  <c r="K2218" i="2" s="1"/>
  <c r="K2219" i="2" s="1"/>
  <c r="K2220" i="2" s="1"/>
  <c r="K2221" i="2" s="1"/>
  <c r="K2222" i="2" s="1"/>
  <c r="K2223" i="2" s="1"/>
  <c r="K2224" i="2" s="1"/>
  <c r="K2225" i="2" s="1"/>
  <c r="K2226" i="2" s="1"/>
  <c r="K2227" i="2" s="1"/>
  <c r="K2228" i="2" s="1"/>
  <c r="K2229" i="2" s="1"/>
  <c r="K2230" i="2" s="1"/>
  <c r="K2231" i="2" s="1"/>
  <c r="K2232" i="2" s="1"/>
  <c r="K2233" i="2" s="1"/>
  <c r="K2234" i="2" s="1"/>
  <c r="K2235" i="2" s="1"/>
  <c r="K2236" i="2" s="1"/>
  <c r="K2237" i="2" s="1"/>
  <c r="K2238" i="2" s="1"/>
  <c r="K2239" i="2" s="1"/>
  <c r="K2240" i="2" s="1"/>
  <c r="K2241" i="2" s="1"/>
  <c r="K2242" i="2" s="1"/>
  <c r="K2243" i="2" s="1"/>
  <c r="K2244" i="2" s="1"/>
  <c r="K2245" i="2" s="1"/>
  <c r="K2246" i="2" s="1"/>
  <c r="K2247" i="2" s="1"/>
  <c r="K2248" i="2" s="1"/>
  <c r="K2249" i="2" s="1"/>
  <c r="K2250" i="2" s="1"/>
  <c r="K2251" i="2" s="1"/>
  <c r="K2252" i="2" s="1"/>
  <c r="K2253" i="2" s="1"/>
  <c r="K2254" i="2" s="1"/>
  <c r="K2255" i="2" s="1"/>
  <c r="K2256" i="2" s="1"/>
  <c r="K2257" i="2" s="1"/>
  <c r="K2258" i="2" s="1"/>
  <c r="K2259" i="2" s="1"/>
  <c r="K2260" i="2" s="1"/>
  <c r="K2261" i="2" s="1"/>
  <c r="K2262" i="2" s="1"/>
  <c r="K2263" i="2" s="1"/>
  <c r="K2264" i="2" s="1"/>
  <c r="K2265" i="2" s="1"/>
  <c r="K2266" i="2" s="1"/>
  <c r="K2267" i="2" s="1"/>
  <c r="K2268" i="2" s="1"/>
  <c r="K2269" i="2" s="1"/>
  <c r="K2270" i="2" s="1"/>
  <c r="K2271" i="2" s="1"/>
  <c r="K2272" i="2" s="1"/>
  <c r="K2273" i="2" s="1"/>
  <c r="K2274" i="2" s="1"/>
  <c r="K2275" i="2" s="1"/>
  <c r="K2276" i="2" s="1"/>
  <c r="K2277" i="2" s="1"/>
  <c r="K2278" i="2" s="1"/>
  <c r="K2279" i="2" s="1"/>
  <c r="K2280" i="2" s="1"/>
  <c r="K2281" i="2" s="1"/>
  <c r="K2282" i="2" s="1"/>
  <c r="K2283" i="2" s="1"/>
  <c r="K2284" i="2" s="1"/>
  <c r="K2285" i="2" s="1"/>
  <c r="K2286" i="2" s="1"/>
  <c r="K2287" i="2" s="1"/>
  <c r="K2288" i="2" s="1"/>
  <c r="K2289" i="2" s="1"/>
  <c r="K2290" i="2" s="1"/>
  <c r="K2291" i="2" s="1"/>
  <c r="K2292" i="2" s="1"/>
  <c r="K2293" i="2" s="1"/>
  <c r="K2294" i="2" s="1"/>
  <c r="K2295" i="2" s="1"/>
  <c r="K2296" i="2" s="1"/>
  <c r="K2297" i="2" s="1"/>
  <c r="K2298" i="2" s="1"/>
  <c r="K2299" i="2" s="1"/>
  <c r="K2300" i="2" s="1"/>
  <c r="K2301" i="2" s="1"/>
  <c r="K2302" i="2" s="1"/>
  <c r="K2303" i="2" s="1"/>
  <c r="K2304" i="2" s="1"/>
  <c r="K2305" i="2" s="1"/>
  <c r="K2306" i="2" s="1"/>
  <c r="K2307" i="2" s="1"/>
  <c r="K2308" i="2" s="1"/>
  <c r="K2309" i="2" s="1"/>
  <c r="K2310" i="2" s="1"/>
  <c r="K2311" i="2" s="1"/>
  <c r="K2312" i="2" s="1"/>
  <c r="K2313" i="2" s="1"/>
  <c r="K2314" i="2" s="1"/>
  <c r="K2315" i="2" s="1"/>
  <c r="K2316" i="2" s="1"/>
  <c r="K2317" i="2" s="1"/>
  <c r="K2318" i="2" s="1"/>
  <c r="K2319" i="2" s="1"/>
  <c r="K2320" i="2" s="1"/>
  <c r="K2321" i="2" s="1"/>
  <c r="K2322" i="2" s="1"/>
  <c r="K2323" i="2" s="1"/>
  <c r="K2324" i="2" s="1"/>
  <c r="K2325" i="2" s="1"/>
  <c r="K2326" i="2" s="1"/>
  <c r="K2327" i="2" s="1"/>
  <c r="K2328" i="2" s="1"/>
  <c r="K2329" i="2" s="1"/>
  <c r="K2330" i="2" s="1"/>
  <c r="K2331" i="2" s="1"/>
  <c r="K2332" i="2" s="1"/>
  <c r="K2333" i="2" s="1"/>
  <c r="K2334" i="2" s="1"/>
  <c r="K2335" i="2" s="1"/>
  <c r="K2336" i="2" s="1"/>
  <c r="K2337" i="2" s="1"/>
  <c r="K2338" i="2" s="1"/>
  <c r="K2339" i="2" s="1"/>
  <c r="K2340" i="2" s="1"/>
  <c r="K2341" i="2" s="1"/>
  <c r="K2342" i="2" s="1"/>
  <c r="K2343" i="2" s="1"/>
  <c r="K2344" i="2" s="1"/>
  <c r="K2345" i="2" s="1"/>
  <c r="K2346" i="2" s="1"/>
  <c r="K2347" i="2" s="1"/>
  <c r="K2348" i="2" s="1"/>
  <c r="K2349" i="2" s="1"/>
  <c r="K2350" i="2" s="1"/>
  <c r="K2351" i="2" s="1"/>
  <c r="K2352" i="2" s="1"/>
  <c r="K2353" i="2" s="1"/>
  <c r="K2354" i="2" s="1"/>
  <c r="K2355" i="2" s="1"/>
  <c r="K2356" i="2" s="1"/>
  <c r="K2357" i="2" s="1"/>
  <c r="K2358" i="2" s="1"/>
  <c r="K2359" i="2" s="1"/>
  <c r="K2360" i="2" s="1"/>
  <c r="K2361" i="2" s="1"/>
  <c r="K2362" i="2" s="1"/>
  <c r="K2363" i="2" s="1"/>
  <c r="K2364" i="2" s="1"/>
  <c r="K2365" i="2" s="1"/>
  <c r="K2366" i="2" s="1"/>
  <c r="K2367" i="2" s="1"/>
  <c r="K2368" i="2" s="1"/>
  <c r="K2369" i="2" s="1"/>
  <c r="K2370" i="2" s="1"/>
  <c r="K2371" i="2" s="1"/>
  <c r="K2372" i="2" s="1"/>
  <c r="K2373" i="2" s="1"/>
  <c r="K2374" i="2" s="1"/>
  <c r="K2375" i="2" s="1"/>
  <c r="K2376" i="2" s="1"/>
  <c r="K2377" i="2" s="1"/>
  <c r="K2378" i="2" s="1"/>
  <c r="K2379" i="2" s="1"/>
  <c r="K2380" i="2" s="1"/>
  <c r="K2381" i="2" s="1"/>
  <c r="K2382" i="2" s="1"/>
  <c r="K2383" i="2" s="1"/>
  <c r="K2384" i="2" s="1"/>
  <c r="K2385" i="2" s="1"/>
  <c r="K2386" i="2" s="1"/>
  <c r="K2387" i="2" s="1"/>
  <c r="K2388" i="2" s="1"/>
  <c r="K2389" i="2" s="1"/>
  <c r="K2390" i="2" s="1"/>
  <c r="K2391" i="2" s="1"/>
  <c r="K2392" i="2" s="1"/>
  <c r="K2393" i="2" s="1"/>
  <c r="K2394" i="2" s="1"/>
  <c r="K2395" i="2" s="1"/>
  <c r="K2396" i="2" s="1"/>
  <c r="K2397" i="2" s="1"/>
  <c r="K2398" i="2" s="1"/>
  <c r="K2399" i="2" s="1"/>
  <c r="K2400" i="2" s="1"/>
  <c r="K2401" i="2" s="1"/>
  <c r="K2402" i="2" s="1"/>
  <c r="K2403" i="2" s="1"/>
  <c r="K2404" i="2" s="1"/>
  <c r="K2405" i="2" s="1"/>
  <c r="K2406" i="2" s="1"/>
  <c r="K2407" i="2" s="1"/>
  <c r="K2408" i="2" s="1"/>
  <c r="K2409" i="2" s="1"/>
  <c r="K2410" i="2" s="1"/>
  <c r="K2411" i="2" s="1"/>
  <c r="K2412" i="2" s="1"/>
  <c r="K2413" i="2" s="1"/>
  <c r="K2414" i="2" s="1"/>
  <c r="K2415" i="2" s="1"/>
  <c r="K2416" i="2" s="1"/>
  <c r="K2417" i="2" s="1"/>
  <c r="K2418" i="2" s="1"/>
  <c r="K2419" i="2" s="1"/>
  <c r="K2420" i="2" s="1"/>
  <c r="K2421" i="2" s="1"/>
  <c r="K2422" i="2" s="1"/>
  <c r="K2423" i="2" s="1"/>
  <c r="K2424" i="2" s="1"/>
  <c r="K2425" i="2" s="1"/>
  <c r="K2426" i="2" s="1"/>
  <c r="K2427" i="2" s="1"/>
  <c r="K2428" i="2" s="1"/>
  <c r="K2429" i="2" s="1"/>
  <c r="K2430" i="2" s="1"/>
  <c r="K2431" i="2" s="1"/>
  <c r="K2432" i="2" s="1"/>
  <c r="K2433" i="2" s="1"/>
  <c r="K2434" i="2" s="1"/>
  <c r="K2435" i="2" s="1"/>
  <c r="K2436" i="2" s="1"/>
  <c r="K2437" i="2" s="1"/>
  <c r="K2438" i="2" s="1"/>
  <c r="K2439" i="2" s="1"/>
  <c r="K2440" i="2" s="1"/>
  <c r="K2441" i="2" s="1"/>
  <c r="K2442" i="2" s="1"/>
  <c r="K2443" i="2" s="1"/>
  <c r="K2444" i="2" s="1"/>
  <c r="K2445" i="2" s="1"/>
  <c r="K2446" i="2" s="1"/>
  <c r="K2447" i="2" s="1"/>
  <c r="K2448" i="2" s="1"/>
  <c r="K2449" i="2" s="1"/>
  <c r="K2450" i="2" s="1"/>
  <c r="K2451" i="2" s="1"/>
  <c r="K2452" i="2" s="1"/>
  <c r="K2453" i="2" s="1"/>
  <c r="K2454" i="2" s="1"/>
  <c r="K2455" i="2" s="1"/>
  <c r="K2456" i="2" s="1"/>
  <c r="K2457" i="2" s="1"/>
  <c r="K2458" i="2" s="1"/>
  <c r="K2459" i="2" s="1"/>
  <c r="K2460" i="2" s="1"/>
  <c r="K2461" i="2" s="1"/>
  <c r="K2462" i="2" s="1"/>
  <c r="K2463" i="2" s="1"/>
  <c r="K2464" i="2" s="1"/>
  <c r="K2465" i="2" s="1"/>
  <c r="K2466" i="2" s="1"/>
  <c r="K2467" i="2" s="1"/>
  <c r="K2468" i="2" s="1"/>
  <c r="K2469" i="2" s="1"/>
  <c r="K2470" i="2" s="1"/>
  <c r="K2471" i="2" s="1"/>
  <c r="K2472" i="2" s="1"/>
  <c r="K2473" i="2" s="1"/>
  <c r="K2474" i="2" s="1"/>
  <c r="K2475" i="2" s="1"/>
  <c r="K2476" i="2" s="1"/>
  <c r="K2477" i="2" s="1"/>
  <c r="K2478" i="2" s="1"/>
  <c r="K2479" i="2" s="1"/>
  <c r="K2480" i="2" s="1"/>
  <c r="K2481" i="2" s="1"/>
  <c r="K2482" i="2" s="1"/>
  <c r="K2483" i="2" s="1"/>
  <c r="K2484" i="2" s="1"/>
  <c r="K2485" i="2" s="1"/>
  <c r="K2486" i="2" s="1"/>
  <c r="K2487" i="2" s="1"/>
  <c r="K2488" i="2" s="1"/>
  <c r="K2489" i="2" s="1"/>
  <c r="K2490" i="2" s="1"/>
  <c r="K2491" i="2" s="1"/>
  <c r="K2492" i="2" s="1"/>
  <c r="K2493" i="2" s="1"/>
  <c r="K2494" i="2" s="1"/>
  <c r="K2495" i="2" s="1"/>
  <c r="K2496" i="2" s="1"/>
  <c r="K2497" i="2" s="1"/>
  <c r="K2498" i="2" s="1"/>
  <c r="K2499" i="2" s="1"/>
  <c r="K2500" i="2" s="1"/>
  <c r="K2501" i="2" s="1"/>
  <c r="K2502" i="2" s="1"/>
  <c r="K2503" i="2" s="1"/>
  <c r="K2504" i="2" s="1"/>
  <c r="K2505" i="2" s="1"/>
  <c r="K2506" i="2" s="1"/>
  <c r="K2507" i="2" s="1"/>
  <c r="K2508" i="2" s="1"/>
  <c r="K2509" i="2" s="1"/>
  <c r="K2510" i="2" s="1"/>
  <c r="K2511" i="2" s="1"/>
  <c r="K2512" i="2" s="1"/>
  <c r="K2513" i="2" s="1"/>
  <c r="K2514" i="2" s="1"/>
  <c r="K2515" i="2" s="1"/>
  <c r="K2516" i="2" s="1"/>
  <c r="K2517" i="2" s="1"/>
  <c r="K2518" i="2" s="1"/>
  <c r="K2519" i="2" s="1"/>
  <c r="K2520" i="2" s="1"/>
  <c r="K2521" i="2" s="1"/>
  <c r="K2522" i="2" s="1"/>
  <c r="K2523" i="2" s="1"/>
  <c r="K2524" i="2" s="1"/>
  <c r="K2525" i="2" s="1"/>
  <c r="K2526" i="2" s="1"/>
  <c r="K2527" i="2" s="1"/>
  <c r="K2528" i="2" s="1"/>
  <c r="K2529" i="2" s="1"/>
  <c r="K2530" i="2" s="1"/>
  <c r="K2531" i="2" s="1"/>
  <c r="K2532" i="2" s="1"/>
  <c r="K2533" i="2" s="1"/>
  <c r="K2534" i="2" s="1"/>
  <c r="K2535" i="2" s="1"/>
  <c r="K2536" i="2" s="1"/>
  <c r="K2537" i="2" s="1"/>
  <c r="K2538" i="2" s="1"/>
  <c r="K2539" i="2" s="1"/>
  <c r="K2540" i="2" s="1"/>
  <c r="K2541" i="2" s="1"/>
  <c r="K2542" i="2" s="1"/>
  <c r="K2543" i="2" s="1"/>
  <c r="K2544" i="2" s="1"/>
  <c r="K2545" i="2" s="1"/>
  <c r="K2546" i="2" s="1"/>
  <c r="K2547" i="2" s="1"/>
  <c r="K2548" i="2" s="1"/>
  <c r="K2549" i="2" s="1"/>
  <c r="K2550" i="2" s="1"/>
  <c r="K2551" i="2" s="1"/>
  <c r="K2552" i="2" s="1"/>
  <c r="K2553" i="2" s="1"/>
  <c r="K2554" i="2" s="1"/>
  <c r="K2555" i="2" s="1"/>
  <c r="K2556" i="2" s="1"/>
  <c r="K2557" i="2" s="1"/>
  <c r="K2558" i="2" s="1"/>
  <c r="K2559" i="2" s="1"/>
  <c r="K2560" i="2" s="1"/>
  <c r="K2561" i="2" s="1"/>
  <c r="K2562" i="2" s="1"/>
  <c r="K2563" i="2" s="1"/>
  <c r="K2564" i="2" s="1"/>
  <c r="K2565" i="2" s="1"/>
  <c r="K2566" i="2" s="1"/>
  <c r="K2567" i="2" s="1"/>
  <c r="K2568" i="2" s="1"/>
  <c r="K2569" i="2" s="1"/>
  <c r="K2570" i="2" s="1"/>
  <c r="K2571" i="2" s="1"/>
  <c r="K2572" i="2" s="1"/>
  <c r="K2573" i="2" s="1"/>
  <c r="K2574" i="2" s="1"/>
  <c r="K2575" i="2" s="1"/>
  <c r="K2576" i="2" s="1"/>
  <c r="K2577" i="2" s="1"/>
  <c r="K2578" i="2" s="1"/>
  <c r="K2579" i="2" s="1"/>
  <c r="K2580" i="2" s="1"/>
  <c r="K2581" i="2" s="1"/>
  <c r="K2582" i="2" s="1"/>
  <c r="K2583" i="2" s="1"/>
  <c r="K2584" i="2" s="1"/>
  <c r="K2585" i="2" s="1"/>
  <c r="K2586" i="2" s="1"/>
  <c r="K2587" i="2" s="1"/>
  <c r="K2588" i="2" s="1"/>
  <c r="K2589" i="2" s="1"/>
  <c r="K2590" i="2" s="1"/>
  <c r="K2591" i="2" s="1"/>
  <c r="K2592" i="2" s="1"/>
  <c r="K2593" i="2" s="1"/>
  <c r="K2594" i="2" s="1"/>
  <c r="K2595" i="2" s="1"/>
  <c r="K2596" i="2" s="1"/>
  <c r="K2597" i="2" s="1"/>
  <c r="K2598" i="2" s="1"/>
  <c r="K2599" i="2" s="1"/>
  <c r="K2600" i="2" s="1"/>
  <c r="K2601" i="2" s="1"/>
  <c r="K2602" i="2" s="1"/>
  <c r="K2603" i="2" s="1"/>
  <c r="K2604" i="2" s="1"/>
  <c r="K2605" i="2" s="1"/>
  <c r="K2606" i="2" s="1"/>
  <c r="K2607" i="2" s="1"/>
  <c r="K2608" i="2" s="1"/>
  <c r="K2609" i="2" s="1"/>
  <c r="K2610" i="2" s="1"/>
  <c r="K2611" i="2" s="1"/>
  <c r="K2612" i="2" s="1"/>
  <c r="K2613" i="2" s="1"/>
  <c r="K2614" i="2" s="1"/>
  <c r="K2615" i="2" s="1"/>
  <c r="K2616" i="2" s="1"/>
  <c r="K2617" i="2" s="1"/>
  <c r="K2618" i="2" s="1"/>
  <c r="K2619" i="2" s="1"/>
  <c r="K2620" i="2" s="1"/>
  <c r="K2621" i="2" s="1"/>
  <c r="K2622" i="2" s="1"/>
  <c r="K2623" i="2" s="1"/>
  <c r="K2624" i="2" s="1"/>
  <c r="K2625" i="2" s="1"/>
  <c r="K2626" i="2" s="1"/>
  <c r="K2627" i="2" s="1"/>
  <c r="K2628" i="2" s="1"/>
  <c r="K2629" i="2" s="1"/>
  <c r="K2630" i="2" s="1"/>
  <c r="K2631" i="2" s="1"/>
  <c r="K2632" i="2" s="1"/>
  <c r="K2633" i="2" s="1"/>
  <c r="K2634" i="2" s="1"/>
  <c r="K2635" i="2" s="1"/>
  <c r="K2636" i="2" s="1"/>
  <c r="K2637" i="2" s="1"/>
  <c r="K2638" i="2" s="1"/>
  <c r="K2639" i="2" s="1"/>
  <c r="K2640" i="2" s="1"/>
  <c r="K2641" i="2" s="1"/>
  <c r="K2642" i="2" s="1"/>
  <c r="K2643" i="2" s="1"/>
  <c r="K2644" i="2" s="1"/>
  <c r="K2645" i="2" s="1"/>
  <c r="K2646" i="2" s="1"/>
  <c r="K2647" i="2" s="1"/>
  <c r="K2648" i="2" s="1"/>
  <c r="K2649" i="2" s="1"/>
  <c r="K2650" i="2" s="1"/>
  <c r="K2651" i="2" s="1"/>
  <c r="K2652" i="2" s="1"/>
  <c r="K2653" i="2" s="1"/>
  <c r="K2654" i="2" s="1"/>
  <c r="K2655" i="2" s="1"/>
  <c r="K2656" i="2" s="1"/>
  <c r="K2657" i="2" s="1"/>
  <c r="K2658" i="2" s="1"/>
  <c r="K2659" i="2" s="1"/>
  <c r="K2660" i="2" s="1"/>
  <c r="K2661" i="2" s="1"/>
  <c r="K2662" i="2" s="1"/>
  <c r="K2663" i="2" s="1"/>
  <c r="K2664" i="2" s="1"/>
  <c r="K2665" i="2" s="1"/>
  <c r="K2666" i="2" s="1"/>
  <c r="K2667" i="2" s="1"/>
  <c r="K2668" i="2" s="1"/>
  <c r="K2669" i="2" s="1"/>
  <c r="K2670" i="2" s="1"/>
  <c r="K2671" i="2" s="1"/>
  <c r="K2672" i="2" s="1"/>
  <c r="K2673" i="2" s="1"/>
  <c r="K2674" i="2" s="1"/>
  <c r="K2675" i="2" s="1"/>
  <c r="K2676" i="2" s="1"/>
  <c r="K2677" i="2" s="1"/>
  <c r="K2678" i="2" s="1"/>
  <c r="K2679" i="2" s="1"/>
  <c r="K2680" i="2" s="1"/>
  <c r="K2681" i="2" s="1"/>
  <c r="K2682" i="2" s="1"/>
  <c r="K2683" i="2" s="1"/>
  <c r="K2684" i="2" s="1"/>
  <c r="K2685" i="2" s="1"/>
  <c r="K2686" i="2" s="1"/>
  <c r="K2687" i="2" s="1"/>
  <c r="K2688" i="2" s="1"/>
  <c r="K2689" i="2" s="1"/>
  <c r="K2690" i="2" s="1"/>
  <c r="K2691" i="2" s="1"/>
  <c r="K2692" i="2" s="1"/>
  <c r="K2693" i="2" s="1"/>
  <c r="K2694" i="2" s="1"/>
  <c r="K2695" i="2" s="1"/>
  <c r="K2696" i="2" s="1"/>
  <c r="K2697" i="2" s="1"/>
  <c r="K2698" i="2" s="1"/>
  <c r="K2699" i="2" s="1"/>
  <c r="K2700" i="2" s="1"/>
  <c r="K2701" i="2" s="1"/>
  <c r="K2702" i="2" s="1"/>
  <c r="K2703" i="2" s="1"/>
  <c r="K2704" i="2" s="1"/>
  <c r="K2705" i="2" s="1"/>
  <c r="K2706" i="2" s="1"/>
  <c r="O2107" i="7" l="1"/>
  <c r="O2027" i="7"/>
  <c r="O1962" i="7"/>
  <c r="O1906" i="7"/>
  <c r="O1782" i="7"/>
  <c r="O1284" i="7"/>
  <c r="O1267" i="7"/>
  <c r="O1231" i="7"/>
  <c r="O989" i="7"/>
  <c r="O953" i="7"/>
  <c r="O1582" i="7"/>
  <c r="O421" i="7"/>
  <c r="S5" i="7"/>
  <c r="O444" i="7"/>
  <c r="O2196" i="7"/>
  <c r="O591" i="7"/>
  <c r="O958" i="7"/>
  <c r="O934" i="7"/>
  <c r="O397" i="7"/>
  <c r="T5" i="7"/>
  <c r="O829" i="7"/>
  <c r="O224" i="7"/>
  <c r="O623" i="7"/>
  <c r="O536" i="7"/>
  <c r="O1702" i="7"/>
  <c r="O1247" i="7"/>
  <c r="O2540" i="7"/>
  <c r="O344" i="7"/>
  <c r="O846" i="7"/>
  <c r="O1361" i="7"/>
  <c r="O2629" i="7"/>
  <c r="O1882" i="7"/>
  <c r="O726" i="7"/>
  <c r="O675" i="7"/>
  <c r="O1121" i="7"/>
  <c r="O881" i="7"/>
  <c r="O871" i="7"/>
  <c r="O1558" i="7"/>
  <c r="O862" i="7"/>
  <c r="O410" i="7"/>
  <c r="O1322" i="7"/>
  <c r="O2203" i="7"/>
  <c r="O1025" i="7"/>
  <c r="O886" i="7"/>
  <c r="O478" i="7"/>
  <c r="O1701" i="7"/>
  <c r="O1414" i="7"/>
  <c r="O2143" i="7"/>
  <c r="O2071" i="7"/>
  <c r="O1998" i="7"/>
  <c r="O1571" i="7"/>
  <c r="O762" i="7"/>
  <c r="O639" i="7"/>
  <c r="O1619" i="7"/>
  <c r="O429" i="7"/>
  <c r="O349" i="7"/>
  <c r="O525" i="7"/>
  <c r="O1934" i="7"/>
  <c r="O1334" i="7"/>
  <c r="O581" i="7"/>
  <c r="O2179" i="7"/>
  <c r="O1105" i="7"/>
  <c r="O1462" i="7"/>
  <c r="O2237" i="7"/>
  <c r="O907" i="7"/>
  <c r="O277" i="7"/>
  <c r="O384" i="7"/>
  <c r="O1925" i="7"/>
  <c r="O1930" i="7"/>
  <c r="O851" i="7"/>
  <c r="O1963" i="7"/>
  <c r="O1946" i="7"/>
  <c r="O1041" i="7"/>
  <c r="O1015" i="7"/>
  <c r="O2290" i="7"/>
  <c r="O1534" i="7"/>
  <c r="O1380" i="7"/>
  <c r="O798" i="7"/>
  <c r="O1264" i="7"/>
  <c r="O1141" i="7"/>
  <c r="O1069" i="7"/>
  <c r="O982" i="7"/>
  <c r="O267" i="7"/>
  <c r="O373" i="7"/>
  <c r="O910" i="7"/>
  <c r="O2581" i="7"/>
  <c r="O1650" i="7"/>
  <c r="O1614" i="7"/>
  <c r="O2157" i="7"/>
  <c r="O2080" i="7"/>
  <c r="O1325" i="7"/>
  <c r="O761" i="7"/>
  <c r="O689" i="7"/>
  <c r="O672" i="7"/>
  <c r="O636" i="7"/>
  <c r="O248" i="7"/>
  <c r="O232" i="7"/>
  <c r="O212" i="7"/>
  <c r="O819" i="7"/>
  <c r="O210" i="7"/>
  <c r="O1005" i="7"/>
  <c r="O988" i="7"/>
  <c r="O916" i="7"/>
  <c r="O880" i="7"/>
  <c r="O746" i="7"/>
  <c r="O730" i="7"/>
  <c r="O710" i="7"/>
  <c r="O558" i="7"/>
  <c r="O522" i="7"/>
  <c r="O346" i="7"/>
  <c r="O325" i="7"/>
  <c r="O473" i="7"/>
  <c r="O563" i="7"/>
  <c r="O527" i="7"/>
  <c r="O491" i="7"/>
  <c r="O1677" i="7"/>
  <c r="O1390" i="7"/>
  <c r="O1949" i="7"/>
  <c r="O1248" i="7"/>
  <c r="O1300" i="7"/>
  <c r="O451" i="7"/>
  <c r="R5" i="7"/>
  <c r="O831" i="7"/>
  <c r="O2482" i="7"/>
  <c r="O2458" i="7"/>
  <c r="O2434" i="7"/>
  <c r="O2357" i="7"/>
  <c r="O2321" i="7"/>
  <c r="O2249" i="7"/>
  <c r="O1631" i="7"/>
  <c r="O2087" i="7"/>
  <c r="O2263" i="7"/>
  <c r="O2024" i="7"/>
  <c r="O285" i="7"/>
  <c r="O324" i="7"/>
  <c r="P2694" i="7"/>
  <c r="O613" i="7"/>
  <c r="O574" i="7"/>
  <c r="O1283" i="7"/>
  <c r="O995" i="7"/>
  <c r="O887" i="7"/>
  <c r="O393" i="7"/>
  <c r="O943" i="7"/>
  <c r="O241" i="7"/>
  <c r="O320" i="7"/>
  <c r="O606" i="7"/>
  <c r="O2220" i="7"/>
  <c r="O2495" i="7"/>
  <c r="O2119" i="7"/>
  <c r="O1974" i="7"/>
  <c r="O781" i="7"/>
  <c r="O596" i="7"/>
  <c r="O1961" i="7"/>
  <c r="O2285" i="7"/>
  <c r="O359" i="7"/>
  <c r="O229" i="7"/>
  <c r="O821" i="7"/>
  <c r="O2502" i="7"/>
  <c r="O1901" i="7"/>
  <c r="O820" i="7"/>
  <c r="O695" i="7"/>
  <c r="O538" i="7"/>
  <c r="O1181" i="7"/>
  <c r="O1997" i="7"/>
  <c r="O1145" i="7"/>
  <c r="O1219" i="7"/>
  <c r="O2586" i="7"/>
  <c r="O1013" i="7"/>
  <c r="O977" i="7"/>
  <c r="O1315" i="7"/>
  <c r="O797" i="7"/>
  <c r="O864" i="7"/>
  <c r="L2695" i="7"/>
  <c r="L2695" i="6"/>
  <c r="O1542" i="7"/>
  <c r="O745" i="7"/>
  <c r="O663" i="7"/>
  <c r="O2468" i="7"/>
  <c r="O381" i="7"/>
  <c r="O944" i="7"/>
  <c r="O542" i="7"/>
  <c r="O2473" i="7"/>
  <c r="O2437" i="7"/>
  <c r="O513" i="7"/>
  <c r="O270" i="7"/>
  <c r="K2695" i="7"/>
  <c r="K2695" i="6"/>
  <c r="O2184" i="7"/>
  <c r="O2567" i="7"/>
  <c r="O1373" i="7"/>
  <c r="O817" i="7"/>
  <c r="O796" i="7"/>
  <c r="O724" i="7"/>
  <c r="O709" i="7"/>
  <c r="O676" i="7"/>
  <c r="O511" i="7"/>
  <c r="O1236" i="7"/>
  <c r="O1252" i="7"/>
  <c r="O1129" i="7"/>
  <c r="O1003" i="7"/>
  <c r="O1098" i="7"/>
  <c r="O375" i="7"/>
  <c r="O345" i="7"/>
  <c r="J2695" i="7"/>
  <c r="J2695" i="6"/>
  <c r="O1134" i="7"/>
  <c r="O234" i="7"/>
  <c r="O1269" i="7"/>
  <c r="O301" i="7"/>
  <c r="O1358" i="7"/>
  <c r="O1192" i="7"/>
  <c r="O2155" i="7"/>
  <c r="O2083" i="7"/>
  <c r="O2010" i="7"/>
  <c r="O1583" i="7"/>
  <c r="O2174" i="7"/>
  <c r="O1874" i="7"/>
  <c r="O772" i="7"/>
  <c r="O1288" i="7"/>
  <c r="O859" i="7"/>
  <c r="O1123" i="7"/>
  <c r="O1746" i="7"/>
  <c r="O875" i="7"/>
  <c r="O836" i="7"/>
  <c r="O980" i="7"/>
  <c r="O1907" i="7"/>
  <c r="O2680" i="7"/>
  <c r="O2104" i="7"/>
  <c r="O519" i="7"/>
  <c r="O495" i="7"/>
  <c r="O1201" i="7"/>
  <c r="O412" i="7"/>
  <c r="O251" i="7"/>
  <c r="O304" i="7"/>
  <c r="O1087" i="7"/>
  <c r="O1051" i="7"/>
  <c r="O669" i="7"/>
  <c r="O633" i="7"/>
  <c r="O799" i="7"/>
  <c r="O783" i="7"/>
  <c r="O763" i="7"/>
  <c r="O727" i="7"/>
  <c r="O691" i="7"/>
  <c r="O638" i="7"/>
  <c r="O419" i="7"/>
  <c r="O936" i="7"/>
  <c r="O2466" i="7"/>
  <c r="O719" i="7"/>
  <c r="O656" i="7"/>
  <c r="O1109" i="7"/>
  <c r="O2132" i="7"/>
  <c r="O1125" i="7"/>
  <c r="O1847" i="7"/>
  <c r="O1811" i="7"/>
  <c r="O1775" i="7"/>
  <c r="O1739" i="7"/>
  <c r="O1609" i="7"/>
  <c r="O1573" i="7"/>
  <c r="O967" i="7"/>
  <c r="O1736" i="7"/>
  <c r="O1679" i="7"/>
  <c r="O905" i="7"/>
  <c r="O869" i="7"/>
  <c r="O265" i="7"/>
  <c r="O952" i="7"/>
  <c r="O1305" i="7"/>
  <c r="E2692" i="5"/>
  <c r="G2696" i="5"/>
  <c r="F2696" i="5"/>
  <c r="H2696" i="5"/>
  <c r="O1578" i="7"/>
  <c r="O1289" i="7"/>
  <c r="O2288" i="7"/>
  <c r="O2319" i="7"/>
  <c r="O2226" i="7"/>
  <c r="O931" i="7"/>
  <c r="O895" i="7"/>
  <c r="O694" i="7"/>
  <c r="O250" i="7"/>
  <c r="O479" i="7"/>
  <c r="O506" i="7"/>
  <c r="O260" i="7"/>
  <c r="O2324" i="7"/>
  <c r="O1172" i="7"/>
  <c r="O2603" i="7"/>
  <c r="O1337" i="7"/>
  <c r="O1995" i="7"/>
  <c r="O856" i="7"/>
  <c r="O700" i="7"/>
  <c r="O547" i="7"/>
  <c r="O2164" i="7"/>
  <c r="O1806" i="7"/>
  <c r="O2169" i="7"/>
  <c r="O1299" i="7"/>
  <c r="O1208" i="7"/>
  <c r="O1057" i="7"/>
  <c r="O369" i="7"/>
  <c r="O230" i="7"/>
  <c r="O395" i="7"/>
  <c r="O1008" i="7"/>
  <c r="O2232" i="7"/>
  <c r="O2049" i="7"/>
  <c r="O786" i="7"/>
  <c r="O767" i="7"/>
  <c r="O750" i="7"/>
  <c r="O1253" i="7"/>
  <c r="O1235" i="7"/>
  <c r="O725" i="7"/>
  <c r="O417" i="7"/>
  <c r="O1710" i="7"/>
  <c r="O835" i="7"/>
  <c r="O1065" i="7"/>
  <c r="O993" i="7"/>
  <c r="O921" i="7"/>
  <c r="O885" i="7"/>
  <c r="O609" i="7"/>
  <c r="O625" i="7"/>
  <c r="O1150" i="7"/>
  <c r="O2213" i="7"/>
  <c r="O1922" i="7"/>
  <c r="O1575" i="7"/>
  <c r="O803" i="7"/>
  <c r="O748" i="7"/>
  <c r="O714" i="7"/>
  <c r="O2188" i="7"/>
  <c r="O1114" i="7"/>
  <c r="O2287" i="7"/>
  <c r="O2051" i="7"/>
  <c r="O972" i="7"/>
  <c r="O900" i="7"/>
  <c r="O1093" i="7"/>
  <c r="O1601" i="7"/>
  <c r="O983" i="7"/>
  <c r="O911" i="7"/>
  <c r="O2605" i="7"/>
  <c r="O2461" i="7"/>
  <c r="O1770" i="7"/>
  <c r="O1871" i="7"/>
  <c r="O1835" i="7"/>
  <c r="O1799" i="7"/>
  <c r="O1763" i="7"/>
  <c r="O1597" i="7"/>
  <c r="O2627" i="7"/>
  <c r="O1732" i="7"/>
  <c r="O1638" i="7"/>
  <c r="O2152" i="7"/>
  <c r="O2128" i="7"/>
  <c r="O1317" i="7"/>
  <c r="O1281" i="7"/>
  <c r="O1126" i="7"/>
  <c r="O964" i="7"/>
  <c r="O892" i="7"/>
  <c r="O1375" i="7"/>
  <c r="O1351" i="7"/>
  <c r="O1327" i="7"/>
  <c r="O758" i="7"/>
  <c r="O742" i="7"/>
  <c r="O722" i="7"/>
  <c r="O686" i="7"/>
  <c r="O570" i="7"/>
  <c r="O534" i="7"/>
  <c r="O498" i="7"/>
  <c r="O503" i="7"/>
  <c r="O1350" i="7"/>
  <c r="O1210" i="7"/>
  <c r="O1365" i="7"/>
  <c r="O1848" i="7"/>
  <c r="O1776" i="7"/>
  <c r="O1910" i="7"/>
  <c r="O2427" i="7"/>
  <c r="O246" i="7"/>
  <c r="O2195" i="7"/>
  <c r="O279" i="7"/>
  <c r="O1886" i="7"/>
  <c r="O2340" i="7"/>
  <c r="O2413" i="7"/>
  <c r="O1873" i="7"/>
  <c r="O608" i="7"/>
  <c r="O1071" i="7"/>
  <c r="O1244" i="7"/>
  <c r="O1044" i="7"/>
  <c r="O302" i="7"/>
  <c r="O318" i="7"/>
  <c r="O340" i="7"/>
  <c r="O1788" i="7"/>
  <c r="O793" i="7"/>
  <c r="O632" i="7"/>
  <c r="O1683" i="7"/>
  <c r="O1667" i="7"/>
  <c r="O387" i="7"/>
  <c r="O286" i="7"/>
  <c r="O351" i="7"/>
  <c r="O518" i="7"/>
  <c r="O1860" i="7"/>
  <c r="O2591" i="7"/>
  <c r="O815" i="7"/>
  <c r="O1356" i="7"/>
  <c r="O2365" i="7"/>
  <c r="O2678" i="7"/>
  <c r="O1221" i="7"/>
  <c r="O1204" i="7"/>
  <c r="O1164" i="7"/>
  <c r="O1116" i="7"/>
  <c r="O1168" i="7"/>
  <c r="O1165" i="7"/>
  <c r="O1517" i="7"/>
  <c r="O867" i="7"/>
  <c r="O206" i="7"/>
  <c r="O222" i="7"/>
  <c r="O1568" i="7"/>
  <c r="O215" i="7"/>
  <c r="O1004" i="7"/>
  <c r="O671" i="7"/>
  <c r="O642" i="7"/>
  <c r="O526" i="7"/>
  <c r="O2041" i="7"/>
  <c r="O2023" i="7"/>
  <c r="O1975" i="7"/>
  <c r="O1958" i="7"/>
  <c r="O1941" i="7"/>
  <c r="O1220" i="7"/>
  <c r="O322" i="7"/>
  <c r="O809" i="7"/>
  <c r="O1000" i="7"/>
  <c r="O2490" i="7"/>
  <c r="O2408" i="7"/>
  <c r="O1633" i="7"/>
  <c r="O2210" i="7"/>
  <c r="O1959" i="7"/>
  <c r="O757" i="7"/>
  <c r="O711" i="7"/>
  <c r="O576" i="7"/>
  <c r="O1162" i="7"/>
  <c r="O1108" i="7"/>
  <c r="O1184" i="7"/>
  <c r="O1160" i="7"/>
  <c r="O984" i="7"/>
  <c r="O912" i="7"/>
  <c r="O1698" i="7"/>
  <c r="O1033" i="7"/>
  <c r="O371" i="7"/>
  <c r="O653" i="7"/>
  <c r="O592" i="7"/>
  <c r="O481" i="7"/>
  <c r="O1482" i="7"/>
  <c r="O1026" i="7"/>
  <c r="O559" i="7"/>
  <c r="O523" i="7"/>
  <c r="O1135" i="7"/>
  <c r="O1662" i="7"/>
  <c r="O1064" i="7"/>
  <c r="O987" i="7"/>
  <c r="O2569" i="7"/>
  <c r="O2533" i="7"/>
  <c r="O2497" i="7"/>
  <c r="O1592" i="7"/>
  <c r="O1520" i="7"/>
  <c r="O446" i="7"/>
  <c r="O1100" i="7"/>
  <c r="O2555" i="7"/>
  <c r="O2483" i="7"/>
  <c r="O668" i="7"/>
  <c r="O1311" i="7"/>
  <c r="O1341" i="7"/>
  <c r="O1275" i="7"/>
  <c r="O1035" i="7"/>
  <c r="O2639" i="7"/>
  <c r="O706" i="7"/>
  <c r="O1111" i="7"/>
  <c r="O1734" i="7"/>
  <c r="O1110" i="7"/>
  <c r="O443" i="7"/>
  <c r="O928" i="7"/>
  <c r="O256" i="7"/>
  <c r="O575" i="7"/>
  <c r="O1136" i="7"/>
  <c r="O539" i="7"/>
  <c r="O1080" i="7"/>
  <c r="O1780" i="7"/>
  <c r="O1152" i="7"/>
  <c r="O1265" i="7"/>
  <c r="O884" i="7"/>
  <c r="O214" i="7"/>
  <c r="O342" i="7"/>
  <c r="O2384" i="7"/>
  <c r="O2240" i="7"/>
  <c r="O1530" i="7"/>
  <c r="O1460" i="7"/>
  <c r="O2186" i="7"/>
  <c r="O2370" i="7"/>
  <c r="O721" i="7"/>
  <c r="O666" i="7"/>
  <c r="O622" i="7"/>
  <c r="O605" i="7"/>
  <c r="O617" i="7"/>
  <c r="O271" i="7"/>
  <c r="O1640" i="7"/>
  <c r="O848" i="7"/>
  <c r="O1878" i="7"/>
  <c r="O2634" i="7"/>
  <c r="O436" i="7"/>
  <c r="O239" i="7"/>
  <c r="O457" i="7"/>
  <c r="O423" i="7"/>
  <c r="O1852" i="7"/>
  <c r="O1854" i="7"/>
  <c r="O2352" i="7"/>
  <c r="O2376" i="7"/>
  <c r="O1146" i="7"/>
  <c r="O1616" i="7"/>
  <c r="O1544" i="7"/>
  <c r="O773" i="7"/>
  <c r="O376" i="7"/>
  <c r="O235" i="7"/>
  <c r="O595" i="7"/>
  <c r="O554" i="7"/>
  <c r="O1096" i="7"/>
  <c r="O1872" i="7"/>
  <c r="O1800" i="7"/>
  <c r="O2519" i="7"/>
  <c r="O2454" i="7"/>
  <c r="O2447" i="7"/>
  <c r="O2511" i="7"/>
  <c r="O2439" i="7"/>
  <c r="O948" i="7"/>
  <c r="O2622" i="7"/>
  <c r="O1630" i="7"/>
  <c r="O1211" i="7"/>
  <c r="O484" i="7"/>
  <c r="O453" i="7"/>
  <c r="O2583" i="7"/>
  <c r="O837" i="7"/>
  <c r="O779" i="7"/>
  <c r="O747" i="7"/>
  <c r="O647" i="7"/>
  <c r="O567" i="7"/>
  <c r="O514" i="7"/>
  <c r="O1261" i="7"/>
  <c r="O1207" i="7"/>
  <c r="O1245" i="7"/>
  <c r="O1086" i="7"/>
  <c r="O1705" i="7"/>
  <c r="O426" i="7"/>
  <c r="O448" i="7"/>
  <c r="O323" i="7"/>
  <c r="O287" i="7"/>
  <c r="O390" i="7"/>
  <c r="O2377" i="7"/>
  <c r="O1862" i="7"/>
  <c r="O1346" i="7"/>
  <c r="O1225" i="7"/>
  <c r="O2651" i="7"/>
  <c r="O1720" i="7"/>
  <c r="O1324" i="7"/>
  <c r="O1159" i="7"/>
  <c r="O203" i="7"/>
  <c r="O840" i="7"/>
  <c r="O2292" i="7"/>
  <c r="O1406" i="7"/>
  <c r="O1387" i="7"/>
  <c r="O583" i="7"/>
  <c r="O354" i="7"/>
  <c r="O2058" i="7"/>
  <c r="O1954" i="7"/>
  <c r="O1249" i="7"/>
  <c r="O1215" i="7"/>
  <c r="O259" i="7"/>
  <c r="O1802" i="7"/>
  <c r="O1233" i="7"/>
  <c r="O238" i="7"/>
  <c r="O908" i="7"/>
  <c r="O414" i="7"/>
  <c r="O472" i="7"/>
  <c r="O1088" i="7"/>
  <c r="O1009" i="7"/>
  <c r="O1674" i="7"/>
  <c r="O1681" i="7"/>
  <c r="O1124" i="7"/>
  <c r="O407" i="7"/>
  <c r="O1908" i="7"/>
  <c r="O1778" i="7"/>
  <c r="O1198" i="7"/>
  <c r="O985" i="7"/>
  <c r="O306" i="7"/>
  <c r="O915" i="7"/>
  <c r="O2550" i="7"/>
  <c r="O310" i="7"/>
  <c r="O641" i="7"/>
  <c r="O485" i="7"/>
  <c r="O1193" i="7"/>
  <c r="O1199" i="7"/>
  <c r="O807" i="7"/>
  <c r="O1032" i="7"/>
  <c r="O1430" i="7"/>
  <c r="O223" i="7"/>
  <c r="O275" i="7"/>
  <c r="O311" i="7"/>
  <c r="O1052" i="7"/>
  <c r="O378" i="7"/>
  <c r="O2623" i="7"/>
  <c r="O1657" i="7"/>
  <c r="O2610" i="7"/>
  <c r="O2562" i="7"/>
  <c r="O1686" i="7"/>
  <c r="O1203" i="7"/>
  <c r="O1237" i="7"/>
  <c r="O2092" i="7"/>
  <c r="O294" i="7"/>
  <c r="O973" i="7"/>
  <c r="O937" i="7"/>
  <c r="O901" i="7"/>
  <c r="O865" i="7"/>
  <c r="O458" i="7"/>
  <c r="O388" i="7"/>
  <c r="O263" i="7"/>
  <c r="O1099" i="7"/>
  <c r="O1063" i="7"/>
  <c r="O1027" i="7"/>
  <c r="O855" i="7"/>
  <c r="O645" i="7"/>
  <c r="O587" i="7"/>
  <c r="O476" i="7"/>
  <c r="O205" i="7"/>
  <c r="O811" i="7"/>
  <c r="O795" i="7"/>
  <c r="O775" i="7"/>
  <c r="O739" i="7"/>
  <c r="O703" i="7"/>
  <c r="O650" i="7"/>
  <c r="O614" i="7"/>
  <c r="O465" i="7"/>
  <c r="O411" i="7"/>
  <c r="O2328" i="7"/>
  <c r="O2244" i="7"/>
  <c r="O1370" i="7"/>
  <c r="O712" i="7"/>
  <c r="O588" i="7"/>
  <c r="O502" i="7"/>
  <c r="O1083" i="7"/>
  <c r="O202" i="7"/>
  <c r="O2401" i="7"/>
  <c r="O2343" i="7"/>
  <c r="O2146" i="7"/>
  <c r="O784" i="7"/>
  <c r="O755" i="7"/>
  <c r="O460" i="7"/>
  <c r="O334" i="7"/>
  <c r="O424" i="7"/>
  <c r="O2557" i="7"/>
  <c r="O2521" i="7"/>
  <c r="O2485" i="7"/>
  <c r="O2449" i="7"/>
  <c r="O2396" i="7"/>
  <c r="O1604" i="7"/>
  <c r="O1532" i="7"/>
  <c r="O1751" i="7"/>
  <c r="O2692" i="7"/>
  <c r="O2507" i="7"/>
  <c r="O1691" i="7"/>
  <c r="O1655" i="7"/>
  <c r="O1458" i="7"/>
  <c r="O1377" i="7"/>
  <c r="O1329" i="7"/>
  <c r="O1313" i="7"/>
  <c r="O1257" i="7"/>
  <c r="O1138" i="7"/>
  <c r="O785" i="7"/>
  <c r="O749" i="7"/>
  <c r="O507" i="7"/>
  <c r="O824" i="7"/>
  <c r="O1056" i="7"/>
  <c r="O1012" i="7"/>
  <c r="O940" i="7"/>
  <c r="O904" i="7"/>
  <c r="O868" i="7"/>
  <c r="O1303" i="7"/>
  <c r="O1171" i="7"/>
  <c r="O814" i="7"/>
  <c r="O754" i="7"/>
  <c r="O734" i="7"/>
  <c r="O698" i="7"/>
  <c r="O546" i="7"/>
  <c r="O510" i="7"/>
  <c r="O329" i="7"/>
  <c r="O305" i="7"/>
  <c r="O551" i="7"/>
  <c r="O515" i="7"/>
  <c r="O435" i="7"/>
  <c r="O415" i="7"/>
  <c r="O379" i="7"/>
  <c r="O343" i="7"/>
  <c r="O683" i="7"/>
  <c r="O670" i="7"/>
  <c r="O2072" i="7"/>
  <c r="O1448" i="7"/>
  <c r="O1036" i="7"/>
  <c r="O723" i="7"/>
  <c r="O2534" i="7"/>
  <c r="O441" i="7"/>
  <c r="O629" i="7"/>
  <c r="O2388" i="7"/>
  <c r="O1956" i="7"/>
  <c r="O2690" i="7"/>
  <c r="O736" i="7"/>
  <c r="O584" i="7"/>
  <c r="O1128" i="7"/>
  <c r="O1506" i="7"/>
  <c r="O1186" i="7"/>
  <c r="O2445" i="7"/>
  <c r="O1552" i="7"/>
  <c r="O258" i="7"/>
  <c r="O438" i="7"/>
  <c r="O1040" i="7"/>
  <c r="O2659" i="7"/>
  <c r="O1850" i="7"/>
  <c r="O1503" i="7"/>
  <c r="O707" i="7"/>
  <c r="O1263" i="7"/>
  <c r="O1227" i="7"/>
  <c r="O2063" i="7"/>
  <c r="O211" i="7"/>
  <c r="O357" i="7"/>
  <c r="O299" i="7"/>
  <c r="O1148" i="7"/>
  <c r="O1112" i="7"/>
  <c r="O431" i="7"/>
  <c r="O2635" i="7"/>
  <c r="O1047" i="7"/>
  <c r="O1827" i="7"/>
  <c r="O1719" i="7"/>
  <c r="O1916" i="7"/>
  <c r="O1772" i="7"/>
  <c r="O1756" i="7"/>
  <c r="O227" i="7"/>
  <c r="O247" i="7"/>
  <c r="O337" i="7"/>
  <c r="O1836" i="7"/>
  <c r="O2329" i="7"/>
  <c r="O475" i="7"/>
  <c r="O1092" i="7"/>
  <c r="O1161" i="7"/>
  <c r="O1937" i="7"/>
  <c r="O1316" i="7"/>
  <c r="O335" i="7"/>
  <c r="O2177" i="7"/>
  <c r="O849" i="7"/>
  <c r="O808" i="7"/>
  <c r="O760" i="7"/>
  <c r="O731" i="7"/>
  <c r="O1076" i="7"/>
  <c r="O2688" i="7"/>
  <c r="O2264" i="7"/>
  <c r="O1484" i="7"/>
  <c r="O759" i="7"/>
  <c r="O688" i="7"/>
  <c r="O352" i="7"/>
  <c r="O316" i="7"/>
  <c r="O298" i="7"/>
  <c r="O687" i="7"/>
  <c r="O634" i="7"/>
  <c r="O620" i="7"/>
  <c r="O504" i="7"/>
  <c r="O2663" i="7"/>
  <c r="O330" i="7"/>
  <c r="O665" i="7"/>
  <c r="O1693" i="7"/>
  <c r="O402" i="7"/>
  <c r="O313" i="7"/>
  <c r="O1554" i="7"/>
  <c r="O2165" i="7"/>
  <c r="O2559" i="7"/>
  <c r="O1971" i="7"/>
  <c r="O769" i="7"/>
  <c r="O535" i="7"/>
  <c r="O2570" i="7"/>
  <c r="O1342" i="7"/>
  <c r="O1326" i="7"/>
  <c r="O960" i="7"/>
  <c r="O888" i="7"/>
  <c r="O219" i="7"/>
  <c r="O1738" i="7"/>
  <c r="O1507" i="7"/>
  <c r="O494" i="7"/>
  <c r="O2489" i="7"/>
  <c r="O1240" i="7"/>
  <c r="O1223" i="7"/>
  <c r="O1170" i="7"/>
  <c r="O350" i="7"/>
  <c r="O1185" i="7"/>
  <c r="O447" i="7"/>
  <c r="O264" i="7"/>
  <c r="O228" i="7"/>
  <c r="O2579" i="7"/>
  <c r="O649" i="7"/>
  <c r="O1169" i="7"/>
  <c r="O1528" i="7"/>
  <c r="O1374" i="7"/>
  <c r="O1309" i="7"/>
  <c r="O2689" i="7"/>
  <c r="O2626" i="7"/>
  <c r="O1950" i="7"/>
  <c r="O218" i="7"/>
  <c r="O1091" i="7"/>
  <c r="O1293" i="7"/>
  <c r="O280" i="7"/>
  <c r="O1156" i="7"/>
  <c r="O452" i="7"/>
  <c r="O430" i="7"/>
  <c r="O394" i="7"/>
  <c r="O440" i="7"/>
  <c r="O326" i="7"/>
  <c r="O1944" i="7"/>
  <c r="O1636" i="7"/>
  <c r="O1830" i="7"/>
  <c r="O2433" i="7"/>
  <c r="O1576" i="7"/>
  <c r="O1268" i="7"/>
  <c r="O2112" i="7"/>
  <c r="O1628" i="7"/>
  <c r="O1584" i="7"/>
  <c r="O1556" i="7"/>
  <c r="O992" i="7"/>
  <c r="O2561" i="7"/>
  <c r="O2525" i="7"/>
  <c r="O976" i="7"/>
  <c r="O872" i="7"/>
  <c r="O1218" i="7"/>
  <c r="O309" i="7"/>
  <c r="O273" i="7"/>
  <c r="O237" i="7"/>
  <c r="O466" i="7"/>
  <c r="O372" i="7"/>
  <c r="O331" i="7"/>
  <c r="O295" i="7"/>
  <c r="O252" i="7"/>
  <c r="O1590" i="7"/>
  <c r="O2681" i="7"/>
  <c r="O499" i="7"/>
  <c r="O482" i="7"/>
  <c r="O1277" i="7"/>
  <c r="O2404" i="7"/>
  <c r="O2304" i="7"/>
  <c r="O1338" i="7"/>
  <c r="O1239" i="7"/>
  <c r="O1417" i="7"/>
  <c r="O1564" i="7"/>
  <c r="O1304" i="7"/>
  <c r="O2387" i="7"/>
  <c r="O2060" i="7"/>
  <c r="O1494" i="7"/>
  <c r="O1470" i="7"/>
  <c r="O2631" i="7"/>
  <c r="O1859" i="7"/>
  <c r="O1823" i="7"/>
  <c r="O1803" i="7"/>
  <c r="O1787" i="7"/>
  <c r="O1731" i="7"/>
  <c r="O1715" i="7"/>
  <c r="O1637" i="7"/>
  <c r="O1585" i="7"/>
  <c r="O2587" i="7"/>
  <c r="O2551" i="7"/>
  <c r="O2515" i="7"/>
  <c r="O2479" i="7"/>
  <c r="O2443" i="7"/>
  <c r="O2426" i="7"/>
  <c r="O2390" i="7"/>
  <c r="O2354" i="7"/>
  <c r="O2282" i="7"/>
  <c r="O2246" i="7"/>
  <c r="O1764" i="7"/>
  <c r="O1728" i="7"/>
  <c r="O1634" i="7"/>
  <c r="O1598" i="7"/>
  <c r="O1562" i="7"/>
  <c r="O1526" i="7"/>
  <c r="O1509" i="7"/>
  <c r="O399" i="7"/>
  <c r="O1858" i="7"/>
  <c r="O1822" i="7"/>
  <c r="O1786" i="7"/>
  <c r="O1722" i="7"/>
  <c r="O1673" i="7"/>
  <c r="O262" i="7"/>
  <c r="O975" i="7"/>
  <c r="O963" i="7"/>
  <c r="O1321" i="7"/>
  <c r="O1144" i="7"/>
  <c r="O1279" i="7"/>
  <c r="O370" i="7"/>
  <c r="O266" i="7"/>
  <c r="O427" i="7"/>
  <c r="O391" i="7"/>
  <c r="O355" i="7"/>
  <c r="O1920" i="7"/>
  <c r="O2471" i="7"/>
  <c r="O1730" i="7"/>
  <c r="O2524" i="7"/>
  <c r="O2019" i="7"/>
  <c r="O2201" i="7"/>
  <c r="O827" i="7"/>
  <c r="O1180" i="7"/>
  <c r="O1120" i="7"/>
  <c r="O1914" i="7"/>
  <c r="O1890" i="7"/>
  <c r="O1395" i="7"/>
  <c r="O2428" i="7"/>
  <c r="O1314" i="7"/>
  <c r="O2394" i="7"/>
  <c r="O1427" i="7"/>
  <c r="O2359" i="7"/>
  <c r="O2323" i="7"/>
  <c r="O1651" i="7"/>
  <c r="O1615" i="7"/>
  <c r="O1579" i="7"/>
  <c r="O1543" i="7"/>
  <c r="O363" i="7"/>
  <c r="O2318" i="7"/>
  <c r="O1661" i="7"/>
  <c r="O713" i="7"/>
  <c r="O920" i="7"/>
  <c r="O1182" i="7"/>
  <c r="O398" i="7"/>
  <c r="O348" i="7"/>
  <c r="O1178" i="7"/>
  <c r="O425" i="7"/>
  <c r="O401" i="7"/>
  <c r="O377" i="7"/>
  <c r="O353" i="7"/>
  <c r="O300" i="7"/>
  <c r="O216" i="7"/>
  <c r="O2478" i="7"/>
  <c r="O1508" i="7"/>
  <c r="O2523" i="7"/>
  <c r="O2451" i="7"/>
  <c r="O2189" i="7"/>
  <c r="O844" i="7"/>
  <c r="O697" i="7"/>
  <c r="O2630" i="7"/>
  <c r="O2416" i="7"/>
  <c r="O2322" i="7"/>
  <c r="O1953" i="7"/>
  <c r="O1436" i="7"/>
  <c r="O1400" i="7"/>
  <c r="O2356" i="7"/>
  <c r="O1439" i="7"/>
  <c r="O1393" i="7"/>
  <c r="O2296" i="7"/>
  <c r="O2224" i="7"/>
  <c r="O2077" i="7"/>
  <c r="O1559" i="7"/>
  <c r="O1434" i="7"/>
  <c r="O1369" i="7"/>
  <c r="O1353" i="7"/>
  <c r="O1287" i="7"/>
  <c r="O1212" i="7"/>
  <c r="O1196" i="7"/>
  <c r="O1302" i="7"/>
  <c r="O2206" i="7"/>
  <c r="O2170" i="7"/>
  <c r="O2124" i="7"/>
  <c r="O2088" i="7"/>
  <c r="O2050" i="7"/>
  <c r="O2638" i="7"/>
  <c r="O2602" i="7"/>
  <c r="O2514" i="7"/>
  <c r="O1485" i="7"/>
  <c r="O1449" i="7"/>
  <c r="O1413" i="7"/>
  <c r="O1360" i="7"/>
  <c r="O1055" i="7"/>
  <c r="O383" i="7"/>
  <c r="O1285" i="7"/>
  <c r="O682" i="7"/>
  <c r="O1132" i="7"/>
  <c r="O464" i="7"/>
  <c r="O406" i="7"/>
  <c r="O317" i="7"/>
  <c r="O293" i="7"/>
  <c r="O469" i="7"/>
  <c r="O290" i="7"/>
  <c r="O242" i="7"/>
  <c r="O338" i="7"/>
  <c r="O254" i="7"/>
  <c r="O2300" i="7"/>
  <c r="O1518" i="7"/>
  <c r="O2595" i="7"/>
  <c r="O644" i="7"/>
  <c r="O2059" i="7"/>
  <c r="O1216" i="7"/>
  <c r="O2594" i="7"/>
  <c r="O1866" i="7"/>
  <c r="O1391" i="7"/>
  <c r="O2310" i="7"/>
  <c r="O1980" i="7"/>
  <c r="O996" i="7"/>
  <c r="O924" i="7"/>
  <c r="O2592" i="7"/>
  <c r="O2556" i="7"/>
  <c r="O2395" i="7"/>
  <c r="O1733" i="7"/>
  <c r="O1680" i="7"/>
  <c r="O1502" i="7"/>
  <c r="O1466" i="7"/>
  <c r="O347" i="7"/>
  <c r="O1608" i="7"/>
  <c r="O1580" i="7"/>
  <c r="O1536" i="7"/>
  <c r="O968" i="7"/>
  <c r="O1194" i="7"/>
  <c r="O249" i="7"/>
  <c r="O213" i="7"/>
  <c r="O420" i="7"/>
  <c r="O307" i="7"/>
  <c r="O283" i="7"/>
  <c r="O1166" i="7"/>
  <c r="O442" i="7"/>
  <c r="O240" i="7"/>
  <c r="O1884" i="7"/>
  <c r="O2543" i="7"/>
  <c r="O1706" i="7"/>
  <c r="O1828" i="7"/>
  <c r="O791" i="7"/>
  <c r="O630" i="7"/>
  <c r="O571" i="7"/>
  <c r="O2541" i="7"/>
  <c r="O2269" i="7"/>
  <c r="O2209" i="7"/>
  <c r="O2173" i="7"/>
  <c r="O2156" i="7"/>
  <c r="O2139" i="7"/>
  <c r="O2103" i="7"/>
  <c r="O1994" i="7"/>
  <c r="O1359" i="7"/>
  <c r="O1323" i="7"/>
  <c r="O1174" i="7"/>
  <c r="O2392" i="7"/>
  <c r="O1489" i="7"/>
  <c r="O1352" i="7"/>
  <c r="O2642" i="7"/>
  <c r="O2457" i="7"/>
  <c r="O2677" i="7"/>
  <c r="O2643" i="7"/>
  <c r="O1904" i="7"/>
  <c r="O1868" i="7"/>
  <c r="O2563" i="7"/>
  <c r="O2527" i="7"/>
  <c r="O2491" i="7"/>
  <c r="O2402" i="7"/>
  <c r="O2366" i="7"/>
  <c r="O2330" i="7"/>
  <c r="O2294" i="7"/>
  <c r="O2258" i="7"/>
  <c r="O1834" i="7"/>
  <c r="O1524" i="7"/>
  <c r="O296" i="7"/>
  <c r="O566" i="7"/>
  <c r="O1291" i="7"/>
  <c r="O269" i="7"/>
  <c r="O449" i="7"/>
  <c r="O403" i="7"/>
  <c r="O367" i="7"/>
  <c r="O1645" i="7"/>
  <c r="O2656" i="7"/>
  <c r="O2560" i="7"/>
  <c r="O1926" i="7"/>
  <c r="O805" i="7"/>
  <c r="O509" i="7"/>
  <c r="O2187" i="7"/>
  <c r="O2105" i="7"/>
  <c r="O2042" i="7"/>
  <c r="O2008" i="7"/>
  <c r="O1972" i="7"/>
  <c r="O2228" i="7"/>
  <c r="O2204" i="7"/>
  <c r="O2286" i="7"/>
  <c r="O1627" i="7"/>
  <c r="O1555" i="7"/>
  <c r="O2241" i="7"/>
  <c r="O1569" i="7"/>
  <c r="O1533" i="7"/>
  <c r="O1367" i="7"/>
  <c r="O1331" i="7"/>
  <c r="O1122" i="7"/>
  <c r="O1062" i="7"/>
  <c r="O2477" i="7"/>
  <c r="O1228" i="7"/>
  <c r="O1158" i="7"/>
  <c r="O292" i="7"/>
  <c r="O374" i="7"/>
  <c r="O461" i="7"/>
  <c r="O360" i="7"/>
  <c r="O336" i="7"/>
  <c r="O276" i="7"/>
  <c r="O2372" i="7"/>
  <c r="O1694" i="7"/>
  <c r="O733" i="7"/>
  <c r="O654" i="7"/>
  <c r="O555" i="7"/>
  <c r="O1999" i="7"/>
  <c r="O1405" i="7"/>
  <c r="O1388" i="7"/>
  <c r="O1278" i="7"/>
  <c r="O1642" i="7"/>
  <c r="O1626" i="7"/>
  <c r="O1606" i="7"/>
  <c r="O860" i="7"/>
  <c r="O932" i="7"/>
  <c r="O530" i="7"/>
  <c r="O208" i="7"/>
  <c r="O268" i="7"/>
  <c r="O418" i="7"/>
  <c r="O382" i="7"/>
  <c r="O358" i="7"/>
  <c r="O445" i="7"/>
  <c r="O278" i="7"/>
  <c r="O314" i="7"/>
  <c r="O220" i="7"/>
  <c r="O2316" i="7"/>
  <c r="O1794" i="7"/>
  <c r="O2652" i="7"/>
  <c r="O2320" i="7"/>
  <c r="O1205" i="7"/>
  <c r="O1340" i="7"/>
  <c r="O2568" i="7"/>
  <c r="O2496" i="7"/>
  <c r="O2460" i="7"/>
  <c r="O1853" i="7"/>
  <c r="O1781" i="7"/>
  <c r="O1478" i="7"/>
  <c r="O2385" i="7"/>
  <c r="O2313" i="7"/>
  <c r="O2277" i="7"/>
  <c r="O1492" i="7"/>
  <c r="O207" i="7"/>
  <c r="O896" i="7"/>
  <c r="O2621" i="7"/>
  <c r="O2549" i="7"/>
  <c r="O2420" i="7"/>
  <c r="O2691" i="7"/>
  <c r="O2650" i="7"/>
  <c r="O956" i="7"/>
  <c r="O879" i="7"/>
  <c r="O1206" i="7"/>
  <c r="O333" i="7"/>
  <c r="O297" i="7"/>
  <c r="O261" i="7"/>
  <c r="O225" i="7"/>
  <c r="O396" i="7"/>
  <c r="O319" i="7"/>
  <c r="O204" i="7"/>
  <c r="O341" i="7"/>
  <c r="O312" i="7"/>
  <c r="L6" i="6"/>
  <c r="L6" i="7"/>
  <c r="P6" i="7" s="1"/>
  <c r="O2693" i="7"/>
  <c r="O1537" i="7"/>
  <c r="O1605" i="7"/>
  <c r="O2307" i="7"/>
  <c r="O1463" i="7"/>
  <c r="O2498" i="7"/>
  <c r="O1932" i="7"/>
  <c r="O1513" i="7"/>
  <c r="O2150" i="7"/>
  <c r="O1838" i="7"/>
  <c r="O2499" i="7"/>
  <c r="O2295" i="7"/>
  <c r="O2548" i="7"/>
  <c r="O579" i="7"/>
  <c r="O2272" i="7"/>
  <c r="O1362" i="7"/>
  <c r="O1453" i="7"/>
  <c r="O1376" i="7"/>
  <c r="O1588" i="7"/>
  <c r="O2669" i="7"/>
  <c r="O2628" i="7"/>
  <c r="O2484" i="7"/>
  <c r="O2448" i="7"/>
  <c r="O1877" i="7"/>
  <c r="O1841" i="7"/>
  <c r="O1805" i="7"/>
  <c r="O1769" i="7"/>
  <c r="O2421" i="7"/>
  <c r="O2349" i="7"/>
  <c r="O1456" i="7"/>
  <c r="O1420" i="7"/>
  <c r="O1572" i="7"/>
  <c r="O1512" i="7"/>
  <c r="O951" i="7"/>
  <c r="O2453" i="7"/>
  <c r="O2305" i="7"/>
  <c r="O2633" i="7"/>
  <c r="O2597" i="7"/>
  <c r="O2172" i="7"/>
  <c r="O2641" i="7"/>
  <c r="O1501" i="7"/>
  <c r="O2666" i="7"/>
  <c r="O2138" i="7"/>
  <c r="O1826" i="7"/>
  <c r="O2632" i="7"/>
  <c r="O2571" i="7"/>
  <c r="O2283" i="7"/>
  <c r="O1491" i="7"/>
  <c r="O2069" i="7"/>
  <c r="O2025" i="7"/>
  <c r="O1933" i="7"/>
  <c r="O1635" i="7"/>
  <c r="O1378" i="7"/>
  <c r="O2565" i="7"/>
  <c r="O1899" i="7"/>
  <c r="O1863" i="7"/>
  <c r="O1791" i="7"/>
  <c r="O1755" i="7"/>
  <c r="O1991" i="7"/>
  <c r="O2520" i="7"/>
  <c r="O2566" i="7"/>
  <c r="O1687" i="7"/>
  <c r="O2028" i="7"/>
  <c r="O2599" i="7"/>
  <c r="O2455" i="7"/>
  <c r="O1824" i="7"/>
  <c r="O2425" i="7"/>
  <c r="O2271" i="7"/>
  <c r="O1479" i="7"/>
  <c r="O673" i="7"/>
  <c r="O562" i="7"/>
  <c r="O2192" i="7"/>
  <c r="O2406" i="7"/>
  <c r="O1924" i="7"/>
  <c r="O1888" i="7"/>
  <c r="O1429" i="7"/>
  <c r="O2212" i="7"/>
  <c r="O2335" i="7"/>
  <c r="O1591" i="7"/>
  <c r="O1644" i="7"/>
  <c r="O2233" i="7"/>
  <c r="O1344" i="7"/>
  <c r="O2462" i="7"/>
  <c r="O1525" i="7"/>
  <c r="O2601" i="7"/>
  <c r="O1415" i="7"/>
  <c r="O2676" i="7"/>
  <c r="O2256" i="7"/>
  <c r="O1896" i="7"/>
  <c r="O2098" i="7"/>
  <c r="O2074" i="7"/>
  <c r="O2052" i="7"/>
  <c r="O1354" i="7"/>
  <c r="O2144" i="7"/>
  <c r="O2108" i="7"/>
  <c r="O2464" i="7"/>
  <c r="O2043" i="7"/>
  <c r="O1499" i="7"/>
  <c r="O2665" i="7"/>
  <c r="O1880" i="7"/>
  <c r="O1844" i="7"/>
  <c r="O1808" i="7"/>
  <c r="O1519" i="7"/>
  <c r="O1549" i="7"/>
  <c r="O2608" i="7"/>
  <c r="O2308" i="7"/>
  <c r="O1038" i="7"/>
  <c r="O2317" i="7"/>
  <c r="O1516" i="7"/>
  <c r="O1812" i="7"/>
  <c r="O2617" i="7"/>
  <c r="O2017" i="7"/>
  <c r="O603" i="7"/>
  <c r="O497" i="7"/>
  <c r="O1977" i="7"/>
  <c r="O1446" i="7"/>
  <c r="O1465" i="7"/>
  <c r="O2648" i="7"/>
  <c r="O2532" i="7"/>
  <c r="O2407" i="7"/>
  <c r="O1817" i="7"/>
  <c r="O1709" i="7"/>
  <c r="O1656" i="7"/>
  <c r="O1442" i="7"/>
  <c r="O1870" i="7"/>
  <c r="O1798" i="7"/>
  <c r="O1762" i="7"/>
  <c r="O1697" i="7"/>
  <c r="O1596" i="7"/>
  <c r="O927" i="7"/>
  <c r="O1945" i="7"/>
  <c r="O1955" i="7"/>
  <c r="O1600" i="7"/>
  <c r="O1832" i="7"/>
  <c r="O2664" i="7"/>
  <c r="O2412" i="7"/>
  <c r="O2389" i="7"/>
  <c r="O2134" i="7"/>
  <c r="O1451" i="7"/>
  <c r="O1422" i="7"/>
  <c r="O2500" i="7"/>
  <c r="O2255" i="7"/>
  <c r="O2219" i="7"/>
  <c r="O2113" i="7"/>
  <c r="O1535" i="7"/>
  <c r="O1410" i="7"/>
  <c r="O1333" i="7"/>
  <c r="O1234" i="7"/>
  <c r="O1222" i="7"/>
  <c r="O2148" i="7"/>
  <c r="O1911" i="7"/>
  <c r="O1875" i="7"/>
  <c r="O1839" i="7"/>
  <c r="O1767" i="7"/>
  <c r="O1690" i="7"/>
  <c r="O1654" i="7"/>
  <c r="O1967" i="7"/>
  <c r="O1712" i="7"/>
  <c r="O1618" i="7"/>
  <c r="O2441" i="7"/>
  <c r="O939" i="7"/>
  <c r="O2053" i="7"/>
  <c r="O1561" i="7"/>
  <c r="O1718" i="7"/>
  <c r="O2512" i="7"/>
  <c r="O2007" i="7"/>
  <c r="O1599" i="7"/>
  <c r="O1527" i="7"/>
  <c r="O1419" i="7"/>
  <c r="O1816" i="7"/>
  <c r="O533" i="7"/>
  <c r="O516" i="7"/>
  <c r="O2190" i="7"/>
  <c r="O1330" i="7"/>
  <c r="O2211" i="7"/>
  <c r="O2175" i="7"/>
  <c r="O2153" i="7"/>
  <c r="O2093" i="7"/>
  <c r="O1996" i="7"/>
  <c r="O1938" i="7"/>
  <c r="O1897" i="7"/>
  <c r="O1837" i="7"/>
  <c r="O1801" i="7"/>
  <c r="O1717" i="7"/>
  <c r="O1676" i="7"/>
  <c r="O2284" i="7"/>
  <c r="O2248" i="7"/>
  <c r="O2013" i="7"/>
  <c r="O1989" i="7"/>
  <c r="O1960" i="7"/>
  <c r="O1943" i="7"/>
  <c r="O2293" i="7"/>
  <c r="O2257" i="7"/>
  <c r="O2197" i="7"/>
  <c r="O2161" i="7"/>
  <c r="O2127" i="7"/>
  <c r="O2091" i="7"/>
  <c r="O2057" i="7"/>
  <c r="O2040" i="7"/>
  <c r="O2018" i="7"/>
  <c r="O1936" i="7"/>
  <c r="O1919" i="7"/>
  <c r="O1895" i="7"/>
  <c r="O1383" i="7"/>
  <c r="O1347" i="7"/>
  <c r="O1176" i="7"/>
  <c r="O2334" i="7"/>
  <c r="O2250" i="7"/>
  <c r="O2001" i="7"/>
  <c r="O2488" i="7"/>
  <c r="O2411" i="7"/>
  <c r="O2243" i="7"/>
  <c r="O2183" i="7"/>
  <c r="O2137" i="7"/>
  <c r="O2101" i="7"/>
  <c r="O2065" i="7"/>
  <c r="O2004" i="7"/>
  <c r="O1523" i="7"/>
  <c r="O1357" i="7"/>
  <c r="O1258" i="7"/>
  <c r="O1200" i="7"/>
  <c r="O2194" i="7"/>
  <c r="O2076" i="7"/>
  <c r="O2054" i="7"/>
  <c r="O2684" i="7"/>
  <c r="O2590" i="7"/>
  <c r="O2554" i="7"/>
  <c r="O2518" i="7"/>
  <c r="O1678" i="7"/>
  <c r="O1625" i="7"/>
  <c r="O1589" i="7"/>
  <c r="O1796" i="7"/>
  <c r="O2522" i="7"/>
  <c r="O2409" i="7"/>
  <c r="O2373" i="7"/>
  <c r="O2337" i="7"/>
  <c r="O2301" i="7"/>
  <c r="O2265" i="7"/>
  <c r="O1480" i="7"/>
  <c r="O1444" i="7"/>
  <c r="O1408" i="7"/>
  <c r="O891" i="7"/>
  <c r="O1675" i="7"/>
  <c r="O1473" i="7"/>
  <c r="O1437" i="7"/>
  <c r="O1401" i="7"/>
  <c r="O1384" i="7"/>
  <c r="O1348" i="7"/>
  <c r="O1312" i="7"/>
  <c r="O1011" i="7"/>
  <c r="O2005" i="7"/>
  <c r="O1621" i="7"/>
  <c r="O2654" i="7"/>
  <c r="O2102" i="7"/>
  <c r="O1682" i="7"/>
  <c r="O1394" i="7"/>
  <c r="O2620" i="7"/>
  <c r="O1648" i="7"/>
  <c r="O2259" i="7"/>
  <c r="O1563" i="7"/>
  <c r="O1467" i="7"/>
  <c r="O2675" i="7"/>
  <c r="O2658" i="7"/>
  <c r="O2163" i="7"/>
  <c r="O1909" i="7"/>
  <c r="O1729" i="7"/>
  <c r="O2110" i="7"/>
  <c r="O2245" i="7"/>
  <c r="O1970" i="7"/>
  <c r="O1412" i="7"/>
  <c r="O2178" i="7"/>
  <c r="O1386" i="7"/>
  <c r="O2440" i="7"/>
  <c r="O2399" i="7"/>
  <c r="O2363" i="7"/>
  <c r="O2327" i="7"/>
  <c r="O2291" i="7"/>
  <c r="O2149" i="7"/>
  <c r="O2055" i="7"/>
  <c r="O2038" i="7"/>
  <c r="O2016" i="7"/>
  <c r="O2003" i="7"/>
  <c r="O2672" i="7"/>
  <c r="O2655" i="7"/>
  <c r="O2653" i="7"/>
  <c r="O2604" i="7"/>
  <c r="O1692" i="7"/>
  <c r="O2438" i="7"/>
  <c r="O2253" i="7"/>
  <c r="O2217" i="7"/>
  <c r="O1581" i="7"/>
  <c r="O1545" i="7"/>
  <c r="O1379" i="7"/>
  <c r="O1343" i="7"/>
  <c r="O1307" i="7"/>
  <c r="O1074" i="7"/>
  <c r="O1740" i="7"/>
  <c r="O1646" i="7"/>
  <c r="O1610" i="7"/>
  <c r="O1574" i="7"/>
  <c r="O1538" i="7"/>
  <c r="V5" i="7"/>
  <c r="U5" i="7"/>
  <c r="O291" i="7"/>
  <c r="O226" i="7"/>
  <c r="O1993" i="7"/>
  <c r="O2090" i="7"/>
  <c r="O1790" i="7"/>
  <c r="O2596" i="7"/>
  <c r="O1624" i="7"/>
  <c r="O2475" i="7"/>
  <c r="O2391" i="7"/>
  <c r="O2247" i="7"/>
  <c r="O1455" i="7"/>
  <c r="O2056" i="7"/>
  <c r="O1031" i="7"/>
  <c r="O2606" i="7"/>
  <c r="O1842" i="7"/>
  <c r="O1407" i="7"/>
  <c r="O1366" i="7"/>
  <c r="O2517" i="7"/>
  <c r="O2380" i="7"/>
  <c r="O2589" i="7"/>
  <c r="O2344" i="7"/>
  <c r="O2382" i="7"/>
  <c r="O2033" i="7"/>
  <c r="O1900" i="7"/>
  <c r="O1441" i="7"/>
  <c r="O1364" i="7"/>
  <c r="O1229" i="7"/>
  <c r="O1195" i="7"/>
  <c r="O2260" i="7"/>
  <c r="O1540" i="7"/>
  <c r="O1923" i="7"/>
  <c r="O1887" i="7"/>
  <c r="O1851" i="7"/>
  <c r="O1779" i="7"/>
  <c r="O1743" i="7"/>
  <c r="O2371" i="7"/>
  <c r="O1928" i="7"/>
  <c r="O1892" i="7"/>
  <c r="O1856" i="7"/>
  <c r="O1820" i="7"/>
  <c r="O1784" i="7"/>
  <c r="O1748" i="7"/>
  <c r="O1671" i="7"/>
  <c r="O2640" i="7"/>
  <c r="O2347" i="7"/>
  <c r="O2311" i="7"/>
  <c r="O1639" i="7"/>
  <c r="O1603" i="7"/>
  <c r="O1567" i="7"/>
  <c r="O1531" i="7"/>
  <c r="O2546" i="7"/>
  <c r="O2474" i="7"/>
  <c r="O1714" i="7"/>
  <c r="O1685" i="7"/>
  <c r="O2465" i="7"/>
  <c r="O1846" i="7"/>
  <c r="O1810" i="7"/>
  <c r="O1774" i="7"/>
  <c r="O1726" i="7"/>
  <c r="O1620" i="7"/>
  <c r="O1548" i="7"/>
  <c r="O1297" i="7"/>
  <c r="O1981" i="7"/>
  <c r="O2078" i="7"/>
  <c r="O1670" i="7"/>
  <c r="O1382" i="7"/>
  <c r="O2584" i="7"/>
  <c r="O2044" i="7"/>
  <c r="O1792" i="7"/>
  <c r="O1612" i="7"/>
  <c r="O2379" i="7"/>
  <c r="O2235" i="7"/>
  <c r="O2031" i="7"/>
  <c r="O1947" i="7"/>
  <c r="O1443" i="7"/>
  <c r="O678" i="7"/>
  <c r="O2199" i="7"/>
  <c r="O2141" i="7"/>
  <c r="O2081" i="7"/>
  <c r="O2020" i="7"/>
  <c r="O1984" i="7"/>
  <c r="O1885" i="7"/>
  <c r="O1825" i="7"/>
  <c r="O1700" i="7"/>
  <c r="O1664" i="7"/>
  <c r="O1647" i="7"/>
  <c r="O2368" i="7"/>
  <c r="O2086" i="7"/>
  <c r="O1965" i="7"/>
  <c r="O1948" i="7"/>
  <c r="O2281" i="7"/>
  <c r="O2185" i="7"/>
  <c r="O2151" i="7"/>
  <c r="O2115" i="7"/>
  <c r="O2079" i="7"/>
  <c r="O2062" i="7"/>
  <c r="O2045" i="7"/>
  <c r="O2006" i="7"/>
  <c r="O1883" i="7"/>
  <c r="O1371" i="7"/>
  <c r="O1335" i="7"/>
  <c r="O2298" i="7"/>
  <c r="O2238" i="7"/>
  <c r="O2214" i="7"/>
  <c r="O2476" i="7"/>
  <c r="O2267" i="7"/>
  <c r="O2231" i="7"/>
  <c r="O2125" i="7"/>
  <c r="O2089" i="7"/>
  <c r="O1992" i="7"/>
  <c r="O1511" i="7"/>
  <c r="O1381" i="7"/>
  <c r="O1345" i="7"/>
  <c r="O1246" i="7"/>
  <c r="O2182" i="7"/>
  <c r="O2136" i="7"/>
  <c r="O2100" i="7"/>
  <c r="O2614" i="7"/>
  <c r="O2578" i="7"/>
  <c r="O2542" i="7"/>
  <c r="O1666" i="7"/>
  <c r="O1649" i="7"/>
  <c r="O1613" i="7"/>
  <c r="O2682" i="7"/>
  <c r="O2397" i="7"/>
  <c r="O2361" i="7"/>
  <c r="O2325" i="7"/>
  <c r="O2289" i="7"/>
  <c r="O1504" i="7"/>
  <c r="O1468" i="7"/>
  <c r="O1432" i="7"/>
  <c r="O1396" i="7"/>
  <c r="O1050" i="7"/>
  <c r="O1699" i="7"/>
  <c r="O1663" i="7"/>
  <c r="O1461" i="7"/>
  <c r="O1425" i="7"/>
  <c r="O1389" i="7"/>
  <c r="O1372" i="7"/>
  <c r="O1336" i="7"/>
  <c r="O1969" i="7"/>
  <c r="O2066" i="7"/>
  <c r="O1766" i="7"/>
  <c r="O2572" i="7"/>
  <c r="O2032" i="7"/>
  <c r="O2535" i="7"/>
  <c r="O2463" i="7"/>
  <c r="O1935" i="7"/>
  <c r="O1864" i="7"/>
  <c r="O690" i="7"/>
  <c r="O521" i="7"/>
  <c r="O1789" i="7"/>
  <c r="O2577" i="7"/>
  <c r="O2180" i="7"/>
  <c r="O1818" i="7"/>
  <c r="O2505" i="7"/>
  <c r="O1403" i="7"/>
  <c r="O1280" i="7"/>
  <c r="O1217" i="7"/>
  <c r="O2358" i="7"/>
  <c r="O2011" i="7"/>
  <c r="O1477" i="7"/>
  <c r="O2236" i="7"/>
  <c r="O2481" i="7"/>
  <c r="O1292" i="7"/>
  <c r="O1290" i="7"/>
  <c r="O2619" i="7"/>
  <c r="O1979" i="7"/>
  <c r="O1707" i="7"/>
  <c r="O2674" i="7"/>
  <c r="O2657" i="7"/>
  <c r="O2580" i="7"/>
  <c r="O2544" i="7"/>
  <c r="O2508" i="7"/>
  <c r="O2472" i="7"/>
  <c r="O2436" i="7"/>
  <c r="O2419" i="7"/>
  <c r="O2383" i="7"/>
  <c r="O1865" i="7"/>
  <c r="O1829" i="7"/>
  <c r="O1793" i="7"/>
  <c r="O1757" i="7"/>
  <c r="O1721" i="7"/>
  <c r="O1704" i="7"/>
  <c r="O1668" i="7"/>
  <c r="O1490" i="7"/>
  <c r="O1454" i="7"/>
  <c r="O2611" i="7"/>
  <c r="O2575" i="7"/>
  <c r="O2539" i="7"/>
  <c r="O2503" i="7"/>
  <c r="O2467" i="7"/>
  <c r="O2431" i="7"/>
  <c r="O2414" i="7"/>
  <c r="O2342" i="7"/>
  <c r="O2306" i="7"/>
  <c r="O1750" i="7"/>
  <c r="O1632" i="7"/>
  <c r="O1560" i="7"/>
  <c r="O2609" i="7"/>
  <c r="O2573" i="7"/>
  <c r="O2537" i="7"/>
  <c r="O2662" i="7"/>
  <c r="O1273" i="7"/>
  <c r="O999" i="7"/>
  <c r="O1957" i="7"/>
  <c r="O1898" i="7"/>
  <c r="O1742" i="7"/>
  <c r="O1658" i="7"/>
  <c r="O2536" i="7"/>
  <c r="O2607" i="7"/>
  <c r="O2355" i="7"/>
  <c r="O2223" i="7"/>
  <c r="O1611" i="7"/>
  <c r="O1539" i="7"/>
  <c r="O1431" i="7"/>
  <c r="O1048" i="7"/>
  <c r="O702" i="7"/>
  <c r="O637" i="7"/>
  <c r="O487" i="7"/>
  <c r="O470" i="7"/>
  <c r="O2670" i="7"/>
  <c r="O2158" i="7"/>
  <c r="O2064" i="7"/>
  <c r="O2047" i="7"/>
  <c r="O1921" i="7"/>
  <c r="O1861" i="7"/>
  <c r="O1765" i="7"/>
  <c r="O2553" i="7"/>
  <c r="O2493" i="7"/>
  <c r="O2332" i="7"/>
  <c r="O1251" i="7"/>
  <c r="O2122" i="7"/>
  <c r="O2035" i="7"/>
  <c r="O2221" i="7"/>
  <c r="O1982" i="7"/>
  <c r="O1424" i="7"/>
  <c r="O1987" i="7"/>
  <c r="O1142" i="7"/>
  <c r="O2274" i="7"/>
  <c r="O2096" i="7"/>
  <c r="O2452" i="7"/>
  <c r="O2375" i="7"/>
  <c r="O2339" i="7"/>
  <c r="O2303" i="7"/>
  <c r="O2207" i="7"/>
  <c r="O1968" i="7"/>
  <c r="O1951" i="7"/>
  <c r="O1398" i="7"/>
  <c r="O1256" i="7"/>
  <c r="O2037" i="7"/>
  <c r="O2015" i="7"/>
  <c r="O2667" i="7"/>
  <c r="O2616" i="7"/>
  <c r="O2486" i="7"/>
  <c r="O2450" i="7"/>
  <c r="O2229" i="7"/>
  <c r="O1593" i="7"/>
  <c r="O1557" i="7"/>
  <c r="O1521" i="7"/>
  <c r="O1355" i="7"/>
  <c r="O1319" i="7"/>
  <c r="O2378" i="7"/>
  <c r="O2270" i="7"/>
  <c r="O1752" i="7"/>
  <c r="O1716" i="7"/>
  <c r="O1622" i="7"/>
  <c r="O1586" i="7"/>
  <c r="O1550" i="7"/>
  <c r="O1514" i="7"/>
  <c r="O1497" i="7"/>
  <c r="O903" i="7"/>
  <c r="O2424" i="7"/>
  <c r="O1016" i="7"/>
  <c r="F16" i="3"/>
  <c r="G16" i="3"/>
  <c r="G17" i="3" s="1"/>
  <c r="H7" i="5"/>
  <c r="G7" i="5"/>
  <c r="F7" i="5"/>
  <c r="E27" i="4"/>
  <c r="C28" i="4"/>
  <c r="L2696" i="6" l="1"/>
  <c r="L2696" i="7"/>
  <c r="J2696" i="6"/>
  <c r="J2696" i="7"/>
  <c r="P2695" i="7"/>
  <c r="K2696" i="6"/>
  <c r="K2696" i="7"/>
  <c r="G2697" i="5"/>
  <c r="F2697" i="5"/>
  <c r="H2697" i="5"/>
  <c r="H16" i="3"/>
  <c r="I16" i="3" s="1"/>
  <c r="F17" i="3"/>
  <c r="H17" i="3" s="1"/>
  <c r="I17" i="3" s="1"/>
  <c r="K7" i="6"/>
  <c r="K7" i="7"/>
  <c r="L7" i="6"/>
  <c r="L7" i="7"/>
  <c r="S6" i="7"/>
  <c r="R6" i="7"/>
  <c r="T6" i="7"/>
  <c r="Q6" i="7"/>
  <c r="J7" i="6"/>
  <c r="J7" i="7"/>
  <c r="D27" i="6"/>
  <c r="D27" i="7"/>
  <c r="N27" i="7" s="1"/>
  <c r="H8" i="5"/>
  <c r="G8" i="5"/>
  <c r="F8" i="5"/>
  <c r="E28" i="4"/>
  <c r="C29" i="4"/>
  <c r="G18" i="3"/>
  <c r="L2697" i="6" l="1"/>
  <c r="L2697" i="7"/>
  <c r="K2697" i="7"/>
  <c r="K2697" i="6"/>
  <c r="J2697" i="6"/>
  <c r="J2697" i="7"/>
  <c r="P2697" i="7" s="1"/>
  <c r="P2696" i="7"/>
  <c r="F18" i="3"/>
  <c r="H18" i="3" s="1"/>
  <c r="I18" i="3" s="1"/>
  <c r="C16" i="7"/>
  <c r="M16" i="7" s="1"/>
  <c r="C16" i="6"/>
  <c r="P7" i="7"/>
  <c r="L8" i="6"/>
  <c r="L8" i="7"/>
  <c r="J8" i="6"/>
  <c r="J8" i="7"/>
  <c r="U6" i="7"/>
  <c r="V6" i="7"/>
  <c r="K8" i="6"/>
  <c r="K8" i="7"/>
  <c r="D28" i="6"/>
  <c r="D28" i="7"/>
  <c r="N28" i="7" s="1"/>
  <c r="C17" i="6"/>
  <c r="C17" i="7"/>
  <c r="M17" i="7" s="1"/>
  <c r="G9" i="5"/>
  <c r="F9" i="5"/>
  <c r="H9" i="5"/>
  <c r="E29" i="4"/>
  <c r="C30" i="4"/>
  <c r="G19" i="3"/>
  <c r="F19" i="3" l="1"/>
  <c r="J9" i="6"/>
  <c r="J9" i="7"/>
  <c r="P8" i="7"/>
  <c r="K9" i="6"/>
  <c r="K9" i="7"/>
  <c r="L9" i="6"/>
  <c r="L9" i="7"/>
  <c r="S7" i="7"/>
  <c r="Q7" i="7"/>
  <c r="R7" i="7"/>
  <c r="T7" i="7"/>
  <c r="D29" i="6"/>
  <c r="D29" i="7"/>
  <c r="N29" i="7" s="1"/>
  <c r="C18" i="6"/>
  <c r="C18" i="7"/>
  <c r="M18" i="7" s="1"/>
  <c r="F10" i="5"/>
  <c r="H10" i="5"/>
  <c r="E30" i="4"/>
  <c r="C31" i="4"/>
  <c r="G20" i="3"/>
  <c r="F20" i="3"/>
  <c r="H19" i="3"/>
  <c r="I19" i="3" s="1"/>
  <c r="P9" i="7" l="1"/>
  <c r="S9" i="7" s="1"/>
  <c r="V7" i="7"/>
  <c r="U7" i="7"/>
  <c r="L10" i="6"/>
  <c r="L10" i="7"/>
  <c r="J10" i="6"/>
  <c r="J10" i="7"/>
  <c r="S8" i="7"/>
  <c r="Q8" i="7"/>
  <c r="T8" i="7"/>
  <c r="R8" i="7"/>
  <c r="K10" i="6"/>
  <c r="K10" i="7"/>
  <c r="D30" i="6"/>
  <c r="D30" i="7"/>
  <c r="N30" i="7" s="1"/>
  <c r="C19" i="6"/>
  <c r="C19" i="7"/>
  <c r="M19" i="7" s="1"/>
  <c r="F11" i="5"/>
  <c r="G11" i="5"/>
  <c r="H11" i="5"/>
  <c r="E31" i="4"/>
  <c r="C32" i="4"/>
  <c r="H20" i="3"/>
  <c r="I20" i="3" s="1"/>
  <c r="F21" i="3"/>
  <c r="G21" i="3"/>
  <c r="Q9" i="7" l="1"/>
  <c r="T9" i="7"/>
  <c r="R9" i="7"/>
  <c r="L11" i="6"/>
  <c r="L11" i="7"/>
  <c r="J11" i="6"/>
  <c r="J11" i="7"/>
  <c r="U8" i="7"/>
  <c r="V8" i="7"/>
  <c r="U9" i="7"/>
  <c r="K11" i="6"/>
  <c r="K11" i="7"/>
  <c r="P10" i="7"/>
  <c r="D31" i="6"/>
  <c r="D31" i="7"/>
  <c r="N31" i="7" s="1"/>
  <c r="C20" i="6"/>
  <c r="C20" i="7"/>
  <c r="M20" i="7" s="1"/>
  <c r="G12" i="5"/>
  <c r="F12" i="5"/>
  <c r="H12" i="5"/>
  <c r="E32" i="4"/>
  <c r="C33" i="4"/>
  <c r="G22" i="3"/>
  <c r="H21" i="3"/>
  <c r="I21" i="3" s="1"/>
  <c r="F22" i="3"/>
  <c r="V9" i="7" l="1"/>
  <c r="T10" i="7"/>
  <c r="S10" i="7"/>
  <c r="Q10" i="7"/>
  <c r="R10" i="7"/>
  <c r="P11" i="7"/>
  <c r="J12" i="6"/>
  <c r="J12" i="7"/>
  <c r="K12" i="6"/>
  <c r="K12" i="7"/>
  <c r="L12" i="6"/>
  <c r="L12" i="7"/>
  <c r="D32" i="6"/>
  <c r="D32" i="7"/>
  <c r="N32" i="7" s="1"/>
  <c r="C21" i="6"/>
  <c r="C21" i="7"/>
  <c r="M21" i="7" s="1"/>
  <c r="H13" i="5"/>
  <c r="G13" i="5"/>
  <c r="F13" i="5"/>
  <c r="E33" i="4"/>
  <c r="C34" i="4"/>
  <c r="F23" i="3"/>
  <c r="H22" i="3"/>
  <c r="I22" i="3" s="1"/>
  <c r="G23" i="3"/>
  <c r="P12" i="7" l="1"/>
  <c r="S12" i="7"/>
  <c r="R12" i="7"/>
  <c r="Q12" i="7"/>
  <c r="T12" i="7"/>
  <c r="K13" i="6"/>
  <c r="K13" i="7"/>
  <c r="U10" i="7"/>
  <c r="V10" i="7"/>
  <c r="J13" i="6"/>
  <c r="J13" i="7"/>
  <c r="L13" i="6"/>
  <c r="L13" i="7"/>
  <c r="Q11" i="7"/>
  <c r="R11" i="7"/>
  <c r="T11" i="7"/>
  <c r="S11" i="7"/>
  <c r="D33" i="6"/>
  <c r="D33" i="7"/>
  <c r="N33" i="7" s="1"/>
  <c r="C22" i="6"/>
  <c r="C22" i="7"/>
  <c r="M22" i="7" s="1"/>
  <c r="H14" i="5"/>
  <c r="G14" i="5"/>
  <c r="F14" i="5"/>
  <c r="E34" i="4"/>
  <c r="C35" i="4"/>
  <c r="G24" i="3"/>
  <c r="F24" i="3"/>
  <c r="H23" i="3"/>
  <c r="I23" i="3" s="1"/>
  <c r="P13" i="7" l="1"/>
  <c r="R13" i="7"/>
  <c r="T13" i="7"/>
  <c r="S13" i="7"/>
  <c r="Q13" i="7"/>
  <c r="J14" i="6"/>
  <c r="J14" i="7"/>
  <c r="L14" i="6"/>
  <c r="L14" i="7"/>
  <c r="K14" i="6"/>
  <c r="K14" i="7"/>
  <c r="V12" i="7"/>
  <c r="U12" i="7"/>
  <c r="V11" i="7"/>
  <c r="U11" i="7"/>
  <c r="D34" i="6"/>
  <c r="D34" i="7"/>
  <c r="N34" i="7" s="1"/>
  <c r="C23" i="6"/>
  <c r="C23" i="7"/>
  <c r="M23" i="7" s="1"/>
  <c r="G15" i="5"/>
  <c r="F15" i="5"/>
  <c r="H15" i="5"/>
  <c r="E35" i="4"/>
  <c r="C36" i="4"/>
  <c r="H24" i="3"/>
  <c r="I24" i="3" s="1"/>
  <c r="F25" i="3"/>
  <c r="G25" i="3"/>
  <c r="P14" i="7" l="1"/>
  <c r="R14" i="7" s="1"/>
  <c r="L15" i="6"/>
  <c r="L15" i="7"/>
  <c r="J15" i="6"/>
  <c r="J15" i="7"/>
  <c r="U13" i="7"/>
  <c r="V13" i="7"/>
  <c r="K15" i="6"/>
  <c r="K15" i="7"/>
  <c r="D35" i="6"/>
  <c r="D35" i="7"/>
  <c r="C24" i="6"/>
  <c r="C24" i="7"/>
  <c r="M24" i="7" s="1"/>
  <c r="F16" i="5"/>
  <c r="G16" i="5"/>
  <c r="H16" i="5"/>
  <c r="E36" i="4"/>
  <c r="C37" i="4"/>
  <c r="F35" i="4"/>
  <c r="E35" i="7" s="1"/>
  <c r="G26" i="3"/>
  <c r="F26" i="3"/>
  <c r="H25" i="3"/>
  <c r="I25" i="3" s="1"/>
  <c r="N35" i="7" l="1"/>
  <c r="Q14" i="7"/>
  <c r="T14" i="7"/>
  <c r="S14" i="7"/>
  <c r="J16" i="6"/>
  <c r="J16" i="7"/>
  <c r="U14" i="7"/>
  <c r="V14" i="7"/>
  <c r="L16" i="6"/>
  <c r="L16" i="7"/>
  <c r="P15" i="7"/>
  <c r="K16" i="6"/>
  <c r="K16" i="7"/>
  <c r="D36" i="6"/>
  <c r="D36" i="7"/>
  <c r="C25" i="6"/>
  <c r="C25" i="7"/>
  <c r="M25" i="7" s="1"/>
  <c r="G35" i="4"/>
  <c r="H35" i="4" s="1"/>
  <c r="E35" i="6"/>
  <c r="G17" i="5"/>
  <c r="F17" i="5"/>
  <c r="H17" i="5"/>
  <c r="E37" i="4"/>
  <c r="C38" i="4"/>
  <c r="H26" i="3"/>
  <c r="I26" i="3" s="1"/>
  <c r="F27" i="3"/>
  <c r="G27" i="3"/>
  <c r="K17" i="6" l="1"/>
  <c r="K17" i="7"/>
  <c r="P16" i="7"/>
  <c r="T15" i="7"/>
  <c r="R15" i="7"/>
  <c r="S15" i="7"/>
  <c r="Q15" i="7"/>
  <c r="J17" i="6"/>
  <c r="J17" i="7"/>
  <c r="L17" i="6"/>
  <c r="L17" i="7"/>
  <c r="D37" i="6"/>
  <c r="D37" i="7"/>
  <c r="C26" i="6"/>
  <c r="C26" i="7"/>
  <c r="M26" i="7" s="1"/>
  <c r="G18" i="5"/>
  <c r="F18" i="5"/>
  <c r="H18" i="5"/>
  <c r="E38" i="4"/>
  <c r="C39" i="4"/>
  <c r="G28" i="3"/>
  <c r="F28" i="3"/>
  <c r="H27" i="3"/>
  <c r="I27" i="3" s="1"/>
  <c r="P17" i="7" l="1"/>
  <c r="Q17" i="7" s="1"/>
  <c r="K18" i="6"/>
  <c r="K18" i="7"/>
  <c r="T16" i="7"/>
  <c r="R16" i="7"/>
  <c r="Q16" i="7"/>
  <c r="S16" i="7"/>
  <c r="J18" i="6"/>
  <c r="J18" i="7"/>
  <c r="V15" i="7"/>
  <c r="U15" i="7"/>
  <c r="L18" i="6"/>
  <c r="L18" i="7"/>
  <c r="D38" i="6"/>
  <c r="D38" i="7"/>
  <c r="C27" i="6"/>
  <c r="C27" i="7"/>
  <c r="M27" i="7" s="1"/>
  <c r="H19" i="5"/>
  <c r="G19" i="5"/>
  <c r="F19" i="5"/>
  <c r="E39" i="4"/>
  <c r="C40" i="4"/>
  <c r="H28" i="3"/>
  <c r="I28" i="3" s="1"/>
  <c r="F29" i="3"/>
  <c r="G29" i="3"/>
  <c r="R17" i="7" l="1"/>
  <c r="S17" i="7"/>
  <c r="T17" i="7"/>
  <c r="V17" i="7"/>
  <c r="U17" i="7"/>
  <c r="L19" i="6"/>
  <c r="L19" i="7"/>
  <c r="K19" i="6"/>
  <c r="K19" i="7"/>
  <c r="V16" i="7"/>
  <c r="U16" i="7"/>
  <c r="J19" i="6"/>
  <c r="J19" i="7"/>
  <c r="P18" i="7"/>
  <c r="D39" i="6"/>
  <c r="D39" i="7"/>
  <c r="C28" i="6"/>
  <c r="C28" i="7"/>
  <c r="M28" i="7" s="1"/>
  <c r="H20" i="5"/>
  <c r="G20" i="5"/>
  <c r="F20" i="5"/>
  <c r="E40" i="4"/>
  <c r="C41" i="4"/>
  <c r="F30" i="3"/>
  <c r="H29" i="3"/>
  <c r="I29" i="3" s="1"/>
  <c r="G30" i="3"/>
  <c r="K20" i="6" l="1"/>
  <c r="K20" i="7"/>
  <c r="L20" i="6"/>
  <c r="L20" i="7"/>
  <c r="R18" i="7"/>
  <c r="S18" i="7"/>
  <c r="Q18" i="7"/>
  <c r="T18" i="7"/>
  <c r="P19" i="7"/>
  <c r="J20" i="6"/>
  <c r="J20" i="7"/>
  <c r="D40" i="6"/>
  <c r="D40" i="7"/>
  <c r="C29" i="6"/>
  <c r="C29" i="7"/>
  <c r="M29" i="7" s="1"/>
  <c r="G21" i="5"/>
  <c r="F21" i="5"/>
  <c r="H21" i="5"/>
  <c r="E41" i="4"/>
  <c r="C42" i="4"/>
  <c r="G31" i="3"/>
  <c r="H30" i="3"/>
  <c r="I30" i="3" s="1"/>
  <c r="F31" i="3"/>
  <c r="S19" i="7" l="1"/>
  <c r="R19" i="7"/>
  <c r="Q19" i="7"/>
  <c r="T19" i="7"/>
  <c r="P20" i="7"/>
  <c r="J21" i="6"/>
  <c r="J21" i="7"/>
  <c r="K21" i="6"/>
  <c r="K21" i="7"/>
  <c r="U18" i="7"/>
  <c r="V18" i="7"/>
  <c r="L21" i="6"/>
  <c r="L21" i="7"/>
  <c r="D41" i="6"/>
  <c r="D41" i="7"/>
  <c r="C30" i="6"/>
  <c r="C30" i="7"/>
  <c r="M30" i="7" s="1"/>
  <c r="H22" i="5"/>
  <c r="G22" i="5"/>
  <c r="F22" i="5"/>
  <c r="E42" i="4"/>
  <c r="C43" i="4"/>
  <c r="F32" i="3"/>
  <c r="H31" i="3"/>
  <c r="I31" i="3" s="1"/>
  <c r="G32" i="3"/>
  <c r="V19" i="7" l="1"/>
  <c r="U19" i="7"/>
  <c r="S20" i="7"/>
  <c r="T20" i="7"/>
  <c r="Q20" i="7"/>
  <c r="R20" i="7"/>
  <c r="K22" i="6"/>
  <c r="K22" i="7"/>
  <c r="J22" i="6"/>
  <c r="J22" i="7"/>
  <c r="L22" i="6"/>
  <c r="L22" i="7"/>
  <c r="P21" i="7"/>
  <c r="D42" i="6"/>
  <c r="D42" i="7"/>
  <c r="C31" i="6"/>
  <c r="C31" i="7"/>
  <c r="M31" i="7" s="1"/>
  <c r="H23" i="5"/>
  <c r="F23" i="5"/>
  <c r="G23" i="5"/>
  <c r="E43" i="4"/>
  <c r="C44" i="4"/>
  <c r="G33" i="3"/>
  <c r="H32" i="3"/>
  <c r="I32" i="3" s="1"/>
  <c r="F33" i="3"/>
  <c r="P22" i="7" l="1"/>
  <c r="Q22" i="7"/>
  <c r="T22" i="7"/>
  <c r="R22" i="7"/>
  <c r="S22" i="7"/>
  <c r="U20" i="7"/>
  <c r="V20" i="7"/>
  <c r="J23" i="6"/>
  <c r="J23" i="7"/>
  <c r="K23" i="6"/>
  <c r="K23" i="7"/>
  <c r="L23" i="6"/>
  <c r="L23" i="7"/>
  <c r="Q21" i="7"/>
  <c r="S21" i="7"/>
  <c r="R21" i="7"/>
  <c r="T21" i="7"/>
  <c r="D43" i="6"/>
  <c r="D43" i="7"/>
  <c r="C32" i="6"/>
  <c r="C32" i="7"/>
  <c r="M32" i="7" s="1"/>
  <c r="G24" i="5"/>
  <c r="F24" i="5"/>
  <c r="H24" i="5"/>
  <c r="E44" i="4"/>
  <c r="C45" i="4"/>
  <c r="H33" i="3"/>
  <c r="I33" i="3" s="1"/>
  <c r="F34" i="3"/>
  <c r="G34" i="3"/>
  <c r="P23" i="7" l="1"/>
  <c r="L24" i="6"/>
  <c r="L24" i="7"/>
  <c r="K24" i="6"/>
  <c r="K24" i="7"/>
  <c r="R23" i="7"/>
  <c r="T23" i="7"/>
  <c r="S23" i="7"/>
  <c r="Q23" i="7"/>
  <c r="J24" i="6"/>
  <c r="J24" i="7"/>
  <c r="U21" i="7"/>
  <c r="V21" i="7"/>
  <c r="V22" i="7"/>
  <c r="U22" i="7"/>
  <c r="D44" i="6"/>
  <c r="D44" i="7"/>
  <c r="C33" i="6"/>
  <c r="C33" i="7"/>
  <c r="M33" i="7" s="1"/>
  <c r="H25" i="5"/>
  <c r="G25" i="5"/>
  <c r="F25" i="5"/>
  <c r="E45" i="4"/>
  <c r="C46" i="4"/>
  <c r="G35" i="3"/>
  <c r="F35" i="3"/>
  <c r="H34" i="3"/>
  <c r="I34" i="3" s="1"/>
  <c r="U23" i="7" l="1"/>
  <c r="V23" i="7"/>
  <c r="K25" i="6"/>
  <c r="K25" i="7"/>
  <c r="P24" i="7"/>
  <c r="J25" i="6"/>
  <c r="J25" i="7"/>
  <c r="L25" i="6"/>
  <c r="L25" i="7"/>
  <c r="D45" i="6"/>
  <c r="D45" i="7"/>
  <c r="C34" i="6"/>
  <c r="C34" i="7"/>
  <c r="M34" i="7" s="1"/>
  <c r="H26" i="5"/>
  <c r="G26" i="5"/>
  <c r="F26" i="5"/>
  <c r="E46" i="4"/>
  <c r="C47" i="4"/>
  <c r="F36" i="3"/>
  <c r="H35" i="3"/>
  <c r="I35" i="3" s="1"/>
  <c r="G36" i="3"/>
  <c r="P25" i="7" l="1"/>
  <c r="J26" i="6"/>
  <c r="J26" i="7"/>
  <c r="K26" i="6"/>
  <c r="K26" i="7"/>
  <c r="T25" i="7"/>
  <c r="R25" i="7"/>
  <c r="S25" i="7"/>
  <c r="Q25" i="7"/>
  <c r="L26" i="6"/>
  <c r="L26" i="7"/>
  <c r="P26" i="7" s="1"/>
  <c r="S24" i="7"/>
  <c r="Q24" i="7"/>
  <c r="R24" i="7"/>
  <c r="T24" i="7"/>
  <c r="D46" i="6"/>
  <c r="D46" i="7"/>
  <c r="C35" i="6"/>
  <c r="C35" i="7"/>
  <c r="M35" i="7" s="1"/>
  <c r="G27" i="5"/>
  <c r="F27" i="5"/>
  <c r="H27" i="5"/>
  <c r="E47" i="4"/>
  <c r="C48" i="4"/>
  <c r="G37" i="3"/>
  <c r="H36" i="3"/>
  <c r="I36" i="3" s="1"/>
  <c r="F37" i="3"/>
  <c r="V24" i="7" l="1"/>
  <c r="U24" i="7"/>
  <c r="L27" i="6"/>
  <c r="L27" i="7"/>
  <c r="Q26" i="7"/>
  <c r="T26" i="7"/>
  <c r="S26" i="7"/>
  <c r="R26" i="7"/>
  <c r="V25" i="7"/>
  <c r="U25" i="7"/>
  <c r="J27" i="6"/>
  <c r="J27" i="7"/>
  <c r="K27" i="6"/>
  <c r="K27" i="7"/>
  <c r="D47" i="6"/>
  <c r="D47" i="7"/>
  <c r="C36" i="6"/>
  <c r="C36" i="7"/>
  <c r="M36" i="7" s="1"/>
  <c r="H28" i="5"/>
  <c r="G28" i="5"/>
  <c r="F28" i="5"/>
  <c r="E48" i="4"/>
  <c r="C49" i="4"/>
  <c r="F38" i="3"/>
  <c r="H37" i="3"/>
  <c r="I37" i="3" s="1"/>
  <c r="G38" i="3"/>
  <c r="K28" i="6" l="1"/>
  <c r="K28" i="7"/>
  <c r="P27" i="7"/>
  <c r="L28" i="6"/>
  <c r="L28" i="7"/>
  <c r="U26" i="7"/>
  <c r="V26" i="7"/>
  <c r="J28" i="6"/>
  <c r="J28" i="7"/>
  <c r="D48" i="6"/>
  <c r="D48" i="7"/>
  <c r="C37" i="6"/>
  <c r="C37" i="7"/>
  <c r="M37" i="7" s="1"/>
  <c r="G29" i="5"/>
  <c r="F29" i="5"/>
  <c r="H29" i="5"/>
  <c r="E49" i="4"/>
  <c r="C50" i="4"/>
  <c r="G39" i="3"/>
  <c r="H38" i="3"/>
  <c r="I38" i="3" s="1"/>
  <c r="F39" i="3"/>
  <c r="K29" i="6" l="1"/>
  <c r="K29" i="7"/>
  <c r="T27" i="7"/>
  <c r="R27" i="7"/>
  <c r="Q27" i="7"/>
  <c r="S27" i="7"/>
  <c r="L29" i="6"/>
  <c r="L29" i="7"/>
  <c r="J29" i="6"/>
  <c r="J29" i="7"/>
  <c r="P28" i="7"/>
  <c r="D49" i="6"/>
  <c r="D49" i="7"/>
  <c r="C38" i="6"/>
  <c r="C38" i="7"/>
  <c r="M38" i="7" s="1"/>
  <c r="G30" i="5"/>
  <c r="F30" i="5"/>
  <c r="H30" i="5"/>
  <c r="E50" i="4"/>
  <c r="C51" i="4"/>
  <c r="F40" i="3"/>
  <c r="H39" i="3"/>
  <c r="I39" i="3" s="1"/>
  <c r="G40" i="3"/>
  <c r="P29" i="7" l="1"/>
  <c r="T29" i="7" s="1"/>
  <c r="Q29" i="7"/>
  <c r="T28" i="7"/>
  <c r="S28" i="7"/>
  <c r="R28" i="7"/>
  <c r="Q28" i="7"/>
  <c r="J30" i="6"/>
  <c r="J30" i="7"/>
  <c r="U27" i="7"/>
  <c r="V27" i="7"/>
  <c r="L30" i="6"/>
  <c r="L30" i="7"/>
  <c r="K30" i="6"/>
  <c r="K30" i="7"/>
  <c r="D50" i="6"/>
  <c r="D50" i="7"/>
  <c r="C39" i="6"/>
  <c r="C39" i="7"/>
  <c r="M39" i="7" s="1"/>
  <c r="F31" i="5"/>
  <c r="G31" i="5"/>
  <c r="H31" i="5"/>
  <c r="E51" i="4"/>
  <c r="C52" i="4"/>
  <c r="G41" i="3"/>
  <c r="H40" i="3"/>
  <c r="I40" i="3" s="1"/>
  <c r="F41" i="3"/>
  <c r="R29" i="7" l="1"/>
  <c r="S29" i="7"/>
  <c r="V29" i="7" s="1"/>
  <c r="L31" i="6"/>
  <c r="L31" i="7"/>
  <c r="J31" i="6"/>
  <c r="J31" i="7"/>
  <c r="V28" i="7"/>
  <c r="U28" i="7"/>
  <c r="P30" i="7"/>
  <c r="K31" i="6"/>
  <c r="K31" i="7"/>
  <c r="U29" i="7"/>
  <c r="D51" i="6"/>
  <c r="D51" i="7"/>
  <c r="C40" i="6"/>
  <c r="C40" i="7"/>
  <c r="M40" i="7" s="1"/>
  <c r="H32" i="5"/>
  <c r="F32" i="5"/>
  <c r="G32" i="5"/>
  <c r="E52" i="4"/>
  <c r="C53" i="4"/>
  <c r="F42" i="3"/>
  <c r="H41" i="3"/>
  <c r="I41" i="3" s="1"/>
  <c r="G42" i="3"/>
  <c r="K32" i="6" l="1"/>
  <c r="K32" i="7"/>
  <c r="L32" i="6"/>
  <c r="L32" i="7"/>
  <c r="P31" i="7"/>
  <c r="R30" i="7"/>
  <c r="S30" i="7"/>
  <c r="Q30" i="7"/>
  <c r="T30" i="7"/>
  <c r="J32" i="6"/>
  <c r="J32" i="7"/>
  <c r="D52" i="6"/>
  <c r="D52" i="7"/>
  <c r="C41" i="6"/>
  <c r="C41" i="7"/>
  <c r="M41" i="7" s="1"/>
  <c r="G33" i="5"/>
  <c r="F33" i="5"/>
  <c r="H33" i="5"/>
  <c r="E53" i="4"/>
  <c r="C54" i="4"/>
  <c r="G43" i="3"/>
  <c r="H42" i="3"/>
  <c r="I42" i="3" s="1"/>
  <c r="F43" i="3"/>
  <c r="V30" i="7" l="1"/>
  <c r="U30" i="7"/>
  <c r="K33" i="6"/>
  <c r="K33" i="7"/>
  <c r="R31" i="7"/>
  <c r="T31" i="7"/>
  <c r="S31" i="7"/>
  <c r="Q31" i="7"/>
  <c r="L33" i="6"/>
  <c r="L33" i="7"/>
  <c r="J33" i="6"/>
  <c r="J33" i="7"/>
  <c r="P32" i="7"/>
  <c r="D53" i="6"/>
  <c r="D53" i="7"/>
  <c r="C42" i="6"/>
  <c r="C42" i="7"/>
  <c r="M42" i="7" s="1"/>
  <c r="H34" i="5"/>
  <c r="G34" i="5"/>
  <c r="F34" i="5"/>
  <c r="E54" i="4"/>
  <c r="C55" i="4"/>
  <c r="F44" i="3"/>
  <c r="H43" i="3"/>
  <c r="I43" i="3" s="1"/>
  <c r="G44" i="3"/>
  <c r="J34" i="6" l="1"/>
  <c r="J34" i="7"/>
  <c r="K34" i="6"/>
  <c r="K34" i="7"/>
  <c r="V31" i="7"/>
  <c r="U31" i="7"/>
  <c r="L34" i="6"/>
  <c r="L34" i="7"/>
  <c r="P34" i="7" s="1"/>
  <c r="P33" i="7"/>
  <c r="R32" i="7"/>
  <c r="T32" i="7"/>
  <c r="S32" i="7"/>
  <c r="Q32" i="7"/>
  <c r="D54" i="6"/>
  <c r="D54" i="7"/>
  <c r="C43" i="6"/>
  <c r="C43" i="7"/>
  <c r="M43" i="7" s="1"/>
  <c r="H35" i="5"/>
  <c r="G35" i="5"/>
  <c r="F35" i="5"/>
  <c r="E55" i="4"/>
  <c r="C56" i="4"/>
  <c r="G45" i="3"/>
  <c r="H44" i="3"/>
  <c r="I44" i="3" s="1"/>
  <c r="F45" i="3"/>
  <c r="T34" i="7" l="1"/>
  <c r="Q34" i="7"/>
  <c r="S34" i="7"/>
  <c r="R34" i="7"/>
  <c r="J35" i="6"/>
  <c r="J35" i="7"/>
  <c r="R33" i="7"/>
  <c r="S33" i="7"/>
  <c r="T33" i="7"/>
  <c r="Q33" i="7"/>
  <c r="L35" i="6"/>
  <c r="L35" i="7"/>
  <c r="P35" i="7" s="1"/>
  <c r="K35" i="6"/>
  <c r="K35" i="7"/>
  <c r="U32" i="7"/>
  <c r="V32" i="7"/>
  <c r="D55" i="6"/>
  <c r="D55" i="7"/>
  <c r="C44" i="6"/>
  <c r="C44" i="7"/>
  <c r="M44" i="7" s="1"/>
  <c r="G36" i="5"/>
  <c r="F36" i="5"/>
  <c r="H36" i="5"/>
  <c r="E56" i="4"/>
  <c r="C57" i="4"/>
  <c r="H45" i="3"/>
  <c r="F46" i="3"/>
  <c r="I45" i="3"/>
  <c r="G46" i="3"/>
  <c r="U33" i="7" l="1"/>
  <c r="V33" i="7"/>
  <c r="L36" i="6"/>
  <c r="L36" i="7"/>
  <c r="J36" i="6"/>
  <c r="J36" i="7"/>
  <c r="Q35" i="7"/>
  <c r="T35" i="7"/>
  <c r="S35" i="7"/>
  <c r="R35" i="7"/>
  <c r="K36" i="6"/>
  <c r="K36" i="7"/>
  <c r="U34" i="7"/>
  <c r="V34" i="7"/>
  <c r="D56" i="6"/>
  <c r="D56" i="7"/>
  <c r="C45" i="6"/>
  <c r="C45" i="7"/>
  <c r="M45" i="7" s="1"/>
  <c r="H37" i="5"/>
  <c r="G37" i="5"/>
  <c r="F37" i="5"/>
  <c r="E57" i="4"/>
  <c r="C58" i="4"/>
  <c r="G47" i="3"/>
  <c r="F47" i="3"/>
  <c r="H46" i="3"/>
  <c r="I46" i="3" s="1"/>
  <c r="L37" i="6" l="1"/>
  <c r="L37" i="7"/>
  <c r="K37" i="6"/>
  <c r="K37" i="7"/>
  <c r="U35" i="7"/>
  <c r="V35" i="7"/>
  <c r="P36" i="7"/>
  <c r="J37" i="6"/>
  <c r="J37" i="7"/>
  <c r="D57" i="6"/>
  <c r="D57" i="7"/>
  <c r="C46" i="6"/>
  <c r="C46" i="7"/>
  <c r="M46" i="7" s="1"/>
  <c r="H38" i="5"/>
  <c r="G38" i="5"/>
  <c r="F38" i="5"/>
  <c r="E58" i="4"/>
  <c r="C59" i="4"/>
  <c r="F48" i="3"/>
  <c r="H47" i="3"/>
  <c r="G48" i="3"/>
  <c r="I47" i="3"/>
  <c r="J38" i="6" l="1"/>
  <c r="J38" i="7"/>
  <c r="L38" i="6"/>
  <c r="L38" i="7"/>
  <c r="K38" i="6"/>
  <c r="K38" i="7"/>
  <c r="P37" i="7"/>
  <c r="D58" i="6"/>
  <c r="D58" i="7"/>
  <c r="C47" i="6"/>
  <c r="C47" i="7"/>
  <c r="M47" i="7" s="1"/>
  <c r="G39" i="5"/>
  <c r="F39" i="5"/>
  <c r="H39" i="5"/>
  <c r="E59" i="4"/>
  <c r="C60" i="4"/>
  <c r="G49" i="3"/>
  <c r="H48" i="3"/>
  <c r="I48" i="3" s="1"/>
  <c r="F49" i="3"/>
  <c r="K39" i="6" l="1"/>
  <c r="K39" i="7"/>
  <c r="P38" i="7"/>
  <c r="L39" i="6"/>
  <c r="L39" i="7"/>
  <c r="J39" i="6"/>
  <c r="J39" i="7"/>
  <c r="D59" i="6"/>
  <c r="D59" i="7"/>
  <c r="C48" i="6"/>
  <c r="C48" i="7"/>
  <c r="M48" i="7" s="1"/>
  <c r="H40" i="5"/>
  <c r="G40" i="5"/>
  <c r="F40" i="5"/>
  <c r="E60" i="4"/>
  <c r="C61" i="4"/>
  <c r="F50" i="3"/>
  <c r="H49" i="3"/>
  <c r="G50" i="3"/>
  <c r="I49" i="3"/>
  <c r="P39" i="7" l="1"/>
  <c r="J40" i="6"/>
  <c r="J40" i="7"/>
  <c r="K40" i="6"/>
  <c r="K40" i="7"/>
  <c r="L40" i="6"/>
  <c r="L40" i="7"/>
  <c r="P40" i="7" s="1"/>
  <c r="D60" i="6"/>
  <c r="D60" i="7"/>
  <c r="C49" i="6"/>
  <c r="C49" i="7"/>
  <c r="M49" i="7" s="1"/>
  <c r="G41" i="5"/>
  <c r="F41" i="5"/>
  <c r="H41" i="5"/>
  <c r="E61" i="4"/>
  <c r="C62" i="4"/>
  <c r="G51" i="3"/>
  <c r="H50" i="3"/>
  <c r="I50" i="3" s="1"/>
  <c r="F51" i="3"/>
  <c r="L41" i="6" l="1"/>
  <c r="L41" i="7"/>
  <c r="J41" i="6"/>
  <c r="J41" i="7"/>
  <c r="K41" i="6"/>
  <c r="K41" i="7"/>
  <c r="D61" i="6"/>
  <c r="D61" i="7"/>
  <c r="C50" i="6"/>
  <c r="C50" i="7"/>
  <c r="M50" i="7" s="1"/>
  <c r="G42" i="5"/>
  <c r="F42" i="5"/>
  <c r="H42" i="5"/>
  <c r="E62" i="4"/>
  <c r="C63" i="4"/>
  <c r="F52" i="3"/>
  <c r="H51" i="3"/>
  <c r="G52" i="3"/>
  <c r="I51" i="3"/>
  <c r="J42" i="6" l="1"/>
  <c r="J42" i="7"/>
  <c r="K42" i="6"/>
  <c r="K42" i="7"/>
  <c r="P41" i="7"/>
  <c r="L42" i="6"/>
  <c r="L42" i="7"/>
  <c r="P42" i="7" s="1"/>
  <c r="D62" i="6"/>
  <c r="D62" i="7"/>
  <c r="C51" i="6"/>
  <c r="C51" i="7"/>
  <c r="M51" i="7" s="1"/>
  <c r="G43" i="5"/>
  <c r="F43" i="5"/>
  <c r="H43" i="5"/>
  <c r="E63" i="4"/>
  <c r="C64" i="4"/>
  <c r="G53" i="3"/>
  <c r="H52" i="3"/>
  <c r="I52" i="3" s="1"/>
  <c r="F53" i="3"/>
  <c r="K43" i="6" l="1"/>
  <c r="K43" i="7"/>
  <c r="L43" i="6"/>
  <c r="L43" i="7"/>
  <c r="J43" i="6"/>
  <c r="J43" i="7"/>
  <c r="D63" i="6"/>
  <c r="D63" i="7"/>
  <c r="C52" i="6"/>
  <c r="C52" i="7"/>
  <c r="M52" i="7" s="1"/>
  <c r="H44" i="5"/>
  <c r="G44" i="5"/>
  <c r="F44" i="5"/>
  <c r="E64" i="4"/>
  <c r="C65" i="4"/>
  <c r="F54" i="3"/>
  <c r="H53" i="3"/>
  <c r="I53" i="3" s="1"/>
  <c r="G54" i="3"/>
  <c r="P43" i="7" l="1"/>
  <c r="J44" i="6"/>
  <c r="J44" i="7"/>
  <c r="L44" i="6"/>
  <c r="L44" i="7"/>
  <c r="K44" i="6"/>
  <c r="K44" i="7"/>
  <c r="D64" i="6"/>
  <c r="D64" i="7"/>
  <c r="C53" i="6"/>
  <c r="C53" i="7"/>
  <c r="M53" i="7" s="1"/>
  <c r="G45" i="5"/>
  <c r="F45" i="5"/>
  <c r="H45" i="5"/>
  <c r="E65" i="4"/>
  <c r="C66" i="4"/>
  <c r="G55" i="3"/>
  <c r="H54" i="3"/>
  <c r="I54" i="3" s="1"/>
  <c r="F55" i="3"/>
  <c r="P44" i="7" l="1"/>
  <c r="L45" i="6"/>
  <c r="L45" i="7"/>
  <c r="K45" i="6"/>
  <c r="K45" i="7"/>
  <c r="J45" i="6"/>
  <c r="J45" i="7"/>
  <c r="D65" i="6"/>
  <c r="D65" i="7"/>
  <c r="C54" i="6"/>
  <c r="C54" i="7"/>
  <c r="M54" i="7" s="1"/>
  <c r="H46" i="5"/>
  <c r="G46" i="5"/>
  <c r="F46" i="5"/>
  <c r="C67" i="4"/>
  <c r="E66" i="4"/>
  <c r="F56" i="3"/>
  <c r="H55" i="3"/>
  <c r="I55" i="3" s="1"/>
  <c r="G56" i="3"/>
  <c r="P45" i="7" l="1"/>
  <c r="J46" i="6"/>
  <c r="J46" i="7"/>
  <c r="K46" i="6"/>
  <c r="K46" i="7"/>
  <c r="L46" i="6"/>
  <c r="L46" i="7"/>
  <c r="D66" i="6"/>
  <c r="D66" i="7"/>
  <c r="C55" i="6"/>
  <c r="C55" i="7"/>
  <c r="M55" i="7" s="1"/>
  <c r="H47" i="5"/>
  <c r="G47" i="5"/>
  <c r="F47" i="5"/>
  <c r="E67" i="4"/>
  <c r="C68" i="4"/>
  <c r="G57" i="3"/>
  <c r="H56" i="3"/>
  <c r="I56" i="3" s="1"/>
  <c r="F57" i="3"/>
  <c r="P46" i="7" l="1"/>
  <c r="J47" i="6"/>
  <c r="J47" i="7"/>
  <c r="K47" i="6"/>
  <c r="K47" i="7"/>
  <c r="L47" i="6"/>
  <c r="L47" i="7"/>
  <c r="P47" i="7" s="1"/>
  <c r="D67" i="6"/>
  <c r="D67" i="7"/>
  <c r="C56" i="6"/>
  <c r="C56" i="7"/>
  <c r="M56" i="7" s="1"/>
  <c r="G48" i="5"/>
  <c r="F48" i="5"/>
  <c r="H48" i="5"/>
  <c r="E68" i="4"/>
  <c r="C69" i="4"/>
  <c r="H57" i="3"/>
  <c r="I57" i="3" s="1"/>
  <c r="F58" i="3"/>
  <c r="G58" i="3"/>
  <c r="J48" i="6" l="1"/>
  <c r="J48" i="7"/>
  <c r="K48" i="6"/>
  <c r="K48" i="7"/>
  <c r="L48" i="6"/>
  <c r="L48" i="7"/>
  <c r="P48" i="7" s="1"/>
  <c r="D68" i="6"/>
  <c r="D68" i="7"/>
  <c r="C57" i="6"/>
  <c r="C57" i="7"/>
  <c r="M57" i="7" s="1"/>
  <c r="H49" i="5"/>
  <c r="G49" i="5"/>
  <c r="F49" i="5"/>
  <c r="E69" i="4"/>
  <c r="C70" i="4"/>
  <c r="G59" i="3"/>
  <c r="F59" i="3"/>
  <c r="H58" i="3"/>
  <c r="I58" i="3" s="1"/>
  <c r="L49" i="6" l="1"/>
  <c r="L49" i="7"/>
  <c r="K49" i="6"/>
  <c r="K49" i="7"/>
  <c r="J49" i="6"/>
  <c r="J49" i="7"/>
  <c r="D69" i="6"/>
  <c r="D69" i="7"/>
  <c r="C58" i="6"/>
  <c r="C58" i="7"/>
  <c r="M58" i="7" s="1"/>
  <c r="H50" i="5"/>
  <c r="G50" i="5"/>
  <c r="F50" i="5"/>
  <c r="E70" i="4"/>
  <c r="C71" i="4"/>
  <c r="F60" i="3"/>
  <c r="H59" i="3"/>
  <c r="I59" i="3" s="1"/>
  <c r="G60" i="3"/>
  <c r="L50" i="6" l="1"/>
  <c r="L50" i="7"/>
  <c r="P49" i="7"/>
  <c r="J50" i="6"/>
  <c r="J50" i="7"/>
  <c r="K50" i="6"/>
  <c r="K50" i="7"/>
  <c r="D70" i="6"/>
  <c r="D70" i="7"/>
  <c r="C59" i="6"/>
  <c r="C59" i="7"/>
  <c r="M59" i="7" s="1"/>
  <c r="G51" i="5"/>
  <c r="F51" i="5"/>
  <c r="H51" i="5"/>
  <c r="E71" i="4"/>
  <c r="C72" i="4"/>
  <c r="G61" i="3"/>
  <c r="F61" i="3"/>
  <c r="H60" i="3"/>
  <c r="I60" i="3" s="1"/>
  <c r="P50" i="7" l="1"/>
  <c r="K51" i="6"/>
  <c r="K51" i="7"/>
  <c r="L51" i="6"/>
  <c r="L51" i="7"/>
  <c r="J51" i="6"/>
  <c r="J51" i="7"/>
  <c r="D71" i="6"/>
  <c r="D71" i="7"/>
  <c r="C60" i="6"/>
  <c r="C60" i="7"/>
  <c r="M60" i="7" s="1"/>
  <c r="F52" i="5"/>
  <c r="G52" i="5"/>
  <c r="H52" i="5"/>
  <c r="E72" i="4"/>
  <c r="C73" i="4"/>
  <c r="G62" i="3"/>
  <c r="F62" i="3"/>
  <c r="H61" i="3"/>
  <c r="I61" i="3" s="1"/>
  <c r="P51" i="7" l="1"/>
  <c r="L52" i="6"/>
  <c r="L52" i="7"/>
  <c r="K52" i="6"/>
  <c r="K52" i="7"/>
  <c r="J52" i="6"/>
  <c r="J52" i="7"/>
  <c r="D72" i="6"/>
  <c r="D72" i="7"/>
  <c r="C61" i="6"/>
  <c r="C61" i="7"/>
  <c r="M61" i="7" s="1"/>
  <c r="G53" i="5"/>
  <c r="F53" i="5"/>
  <c r="H53" i="5"/>
  <c r="E73" i="4"/>
  <c r="C74" i="4"/>
  <c r="H62" i="3"/>
  <c r="I62" i="3" s="1"/>
  <c r="F63" i="3"/>
  <c r="G63" i="3"/>
  <c r="P52" i="7" l="1"/>
  <c r="L53" i="6"/>
  <c r="L53" i="7"/>
  <c r="J53" i="6"/>
  <c r="J53" i="7"/>
  <c r="K53" i="6"/>
  <c r="K53" i="7"/>
  <c r="D73" i="6"/>
  <c r="D73" i="7"/>
  <c r="C62" i="6"/>
  <c r="C62" i="7"/>
  <c r="M62" i="7" s="1"/>
  <c r="G54" i="5"/>
  <c r="F54" i="5"/>
  <c r="H54" i="5"/>
  <c r="E74" i="4"/>
  <c r="C75" i="4"/>
  <c r="G64" i="3"/>
  <c r="F64" i="3"/>
  <c r="H63" i="3"/>
  <c r="I63" i="3" s="1"/>
  <c r="L54" i="6" l="1"/>
  <c r="L54" i="7"/>
  <c r="K54" i="6"/>
  <c r="K54" i="7"/>
  <c r="P53" i="7"/>
  <c r="J54" i="6"/>
  <c r="J54" i="7"/>
  <c r="D74" i="6"/>
  <c r="D74" i="7"/>
  <c r="C63" i="6"/>
  <c r="C63" i="7"/>
  <c r="M63" i="7" s="1"/>
  <c r="G55" i="5"/>
  <c r="F55" i="5"/>
  <c r="H55" i="5"/>
  <c r="E75" i="4"/>
  <c r="C76" i="4"/>
  <c r="H64" i="3"/>
  <c r="I64" i="3" s="1"/>
  <c r="F65" i="3"/>
  <c r="G65" i="3"/>
  <c r="L55" i="6" l="1"/>
  <c r="L55" i="7"/>
  <c r="P54" i="7"/>
  <c r="J55" i="6"/>
  <c r="J55" i="7"/>
  <c r="K55" i="6"/>
  <c r="K55" i="7"/>
  <c r="D75" i="6"/>
  <c r="D75" i="7"/>
  <c r="C64" i="6"/>
  <c r="C64" i="7"/>
  <c r="M64" i="7" s="1"/>
  <c r="H56" i="5"/>
  <c r="G56" i="5"/>
  <c r="F56" i="5"/>
  <c r="E76" i="4"/>
  <c r="C77" i="4"/>
  <c r="G66" i="3"/>
  <c r="F66" i="3"/>
  <c r="H65" i="3"/>
  <c r="I65" i="3" s="1"/>
  <c r="J56" i="6" l="1"/>
  <c r="J56" i="7"/>
  <c r="P55" i="7"/>
  <c r="K56" i="6"/>
  <c r="K56" i="7"/>
  <c r="L56" i="6"/>
  <c r="L56" i="7"/>
  <c r="P56" i="7" s="1"/>
  <c r="D76" i="6"/>
  <c r="D76" i="7"/>
  <c r="C65" i="6"/>
  <c r="C65" i="7"/>
  <c r="M65" i="7" s="1"/>
  <c r="G57" i="5"/>
  <c r="F57" i="5"/>
  <c r="H57" i="5"/>
  <c r="E77" i="4"/>
  <c r="C78" i="4"/>
  <c r="H66" i="3"/>
  <c r="F67" i="3"/>
  <c r="I66" i="3"/>
  <c r="G67" i="3"/>
  <c r="K57" i="6" l="1"/>
  <c r="K57" i="7"/>
  <c r="L57" i="6"/>
  <c r="L57" i="7"/>
  <c r="J57" i="6"/>
  <c r="J57" i="7"/>
  <c r="D77" i="6"/>
  <c r="D77" i="7"/>
  <c r="C66" i="6"/>
  <c r="C66" i="7"/>
  <c r="M66" i="7" s="1"/>
  <c r="F58" i="5"/>
  <c r="H58" i="5"/>
  <c r="G58" i="5"/>
  <c r="E78" i="4"/>
  <c r="C79" i="4"/>
  <c r="G68" i="3"/>
  <c r="F68" i="3"/>
  <c r="H67" i="3"/>
  <c r="I67" i="3" s="1"/>
  <c r="K58" i="6" l="1"/>
  <c r="K58" i="7"/>
  <c r="J58" i="6"/>
  <c r="J58" i="7"/>
  <c r="P57" i="7"/>
  <c r="L58" i="6"/>
  <c r="L58" i="7"/>
  <c r="P58" i="7" s="1"/>
  <c r="D78" i="6"/>
  <c r="D78" i="7"/>
  <c r="C67" i="6"/>
  <c r="C67" i="7"/>
  <c r="M67" i="7" s="1"/>
  <c r="F59" i="5"/>
  <c r="G59" i="5"/>
  <c r="H59" i="5"/>
  <c r="E79" i="4"/>
  <c r="C80" i="4"/>
  <c r="F69" i="3"/>
  <c r="H68" i="3"/>
  <c r="I68" i="3" s="1"/>
  <c r="G69" i="3"/>
  <c r="L59" i="6" l="1"/>
  <c r="L59" i="7"/>
  <c r="K59" i="6"/>
  <c r="K59" i="7"/>
  <c r="J59" i="6"/>
  <c r="J59" i="7"/>
  <c r="D79" i="6"/>
  <c r="D79" i="7"/>
  <c r="C68" i="6"/>
  <c r="C68" i="7"/>
  <c r="M68" i="7" s="1"/>
  <c r="G60" i="5"/>
  <c r="F60" i="5"/>
  <c r="H60" i="5"/>
  <c r="E80" i="4"/>
  <c r="C81" i="4"/>
  <c r="G70" i="3"/>
  <c r="H69" i="3"/>
  <c r="I69" i="3" s="1"/>
  <c r="F70" i="3"/>
  <c r="K60" i="6" l="1"/>
  <c r="K60" i="7"/>
  <c r="P59" i="7"/>
  <c r="J60" i="6"/>
  <c r="J60" i="7"/>
  <c r="L60" i="6"/>
  <c r="L60" i="7"/>
  <c r="D80" i="6"/>
  <c r="D80" i="7"/>
  <c r="C69" i="6"/>
  <c r="C69" i="7"/>
  <c r="M69" i="7" s="1"/>
  <c r="H61" i="5"/>
  <c r="G61" i="5"/>
  <c r="F61" i="5"/>
  <c r="E81" i="4"/>
  <c r="C82" i="4"/>
  <c r="F71" i="3"/>
  <c r="H70" i="3"/>
  <c r="I70" i="3" s="1"/>
  <c r="G71" i="3"/>
  <c r="P60" i="7" l="1"/>
  <c r="L61" i="6"/>
  <c r="L61" i="7"/>
  <c r="J61" i="6"/>
  <c r="J61" i="7"/>
  <c r="K61" i="6"/>
  <c r="K61" i="7"/>
  <c r="D81" i="6"/>
  <c r="D81" i="7"/>
  <c r="C70" i="6"/>
  <c r="C70" i="7"/>
  <c r="M70" i="7" s="1"/>
  <c r="H62" i="5"/>
  <c r="G62" i="5"/>
  <c r="F62" i="5"/>
  <c r="E82" i="4"/>
  <c r="C83" i="4"/>
  <c r="G72" i="3"/>
  <c r="F72" i="3"/>
  <c r="H71" i="3"/>
  <c r="I71" i="3" s="1"/>
  <c r="L62" i="6" l="1"/>
  <c r="L62" i="7"/>
  <c r="J62" i="6"/>
  <c r="J62" i="7"/>
  <c r="P61" i="7"/>
  <c r="K62" i="6"/>
  <c r="K62" i="7"/>
  <c r="D82" i="6"/>
  <c r="D82" i="7"/>
  <c r="C71" i="6"/>
  <c r="C71" i="7"/>
  <c r="M71" i="7" s="1"/>
  <c r="G63" i="5"/>
  <c r="F63" i="5"/>
  <c r="H63" i="5"/>
  <c r="E83" i="4"/>
  <c r="C84" i="4"/>
  <c r="H72" i="3"/>
  <c r="F73" i="3"/>
  <c r="I72" i="3"/>
  <c r="G73" i="3"/>
  <c r="K63" i="6" l="1"/>
  <c r="K63" i="7"/>
  <c r="P62" i="7"/>
  <c r="L63" i="6"/>
  <c r="L63" i="7"/>
  <c r="J63" i="6"/>
  <c r="J63" i="7"/>
  <c r="D83" i="6"/>
  <c r="D83" i="7"/>
  <c r="C72" i="6"/>
  <c r="C72" i="7"/>
  <c r="M72" i="7" s="1"/>
  <c r="G64" i="5"/>
  <c r="H64" i="5"/>
  <c r="F64" i="5"/>
  <c r="E84" i="4"/>
  <c r="C85" i="4"/>
  <c r="G74" i="3"/>
  <c r="F74" i="3"/>
  <c r="H73" i="3"/>
  <c r="I73" i="3" s="1"/>
  <c r="P63" i="7" l="1"/>
  <c r="J64" i="6"/>
  <c r="J64" i="7"/>
  <c r="L64" i="6"/>
  <c r="L64" i="7"/>
  <c r="K64" i="6"/>
  <c r="K64" i="7"/>
  <c r="D84" i="6"/>
  <c r="D84" i="7"/>
  <c r="C73" i="6"/>
  <c r="C73" i="7"/>
  <c r="M73" i="7" s="1"/>
  <c r="G65" i="5"/>
  <c r="F65" i="5"/>
  <c r="H65" i="5"/>
  <c r="E85" i="4"/>
  <c r="C86" i="4"/>
  <c r="F75" i="3"/>
  <c r="H74" i="3"/>
  <c r="I74" i="3" s="1"/>
  <c r="G75" i="3"/>
  <c r="P64" i="7" l="1"/>
  <c r="L65" i="6"/>
  <c r="L65" i="7"/>
  <c r="J65" i="6"/>
  <c r="J65" i="7"/>
  <c r="K65" i="6"/>
  <c r="K65" i="7"/>
  <c r="D85" i="6"/>
  <c r="D85" i="7"/>
  <c r="C74" i="6"/>
  <c r="C74" i="7"/>
  <c r="M74" i="7" s="1"/>
  <c r="G66" i="5"/>
  <c r="F66" i="5"/>
  <c r="H66" i="5"/>
  <c r="E86" i="4"/>
  <c r="C87" i="4"/>
  <c r="G76" i="3"/>
  <c r="H75" i="3"/>
  <c r="I75" i="3" s="1"/>
  <c r="F76" i="3"/>
  <c r="K66" i="6" l="1"/>
  <c r="K66" i="7"/>
  <c r="L66" i="6"/>
  <c r="L66" i="7"/>
  <c r="P65" i="7"/>
  <c r="J66" i="6"/>
  <c r="J66" i="7"/>
  <c r="D86" i="6"/>
  <c r="D86" i="7"/>
  <c r="C75" i="6"/>
  <c r="C75" i="7"/>
  <c r="M75" i="7" s="1"/>
  <c r="H67" i="5"/>
  <c r="G67" i="5"/>
  <c r="F67" i="5"/>
  <c r="E87" i="4"/>
  <c r="C88" i="4"/>
  <c r="H76" i="3"/>
  <c r="F77" i="3"/>
  <c r="G77" i="3"/>
  <c r="I76" i="3"/>
  <c r="P66" i="7" l="1"/>
  <c r="J67" i="6"/>
  <c r="J67" i="7"/>
  <c r="K67" i="6"/>
  <c r="K67" i="7"/>
  <c r="L67" i="6"/>
  <c r="L67" i="7"/>
  <c r="D87" i="6"/>
  <c r="D87" i="7"/>
  <c r="C76" i="6"/>
  <c r="C76" i="7"/>
  <c r="M76" i="7" s="1"/>
  <c r="H68" i="5"/>
  <c r="G68" i="5"/>
  <c r="F68" i="5"/>
  <c r="E88" i="4"/>
  <c r="C89" i="4"/>
  <c r="G78" i="3"/>
  <c r="F78" i="3"/>
  <c r="H77" i="3"/>
  <c r="I77" i="3" s="1"/>
  <c r="P67" i="7" l="1"/>
  <c r="J68" i="6"/>
  <c r="J68" i="7"/>
  <c r="K68" i="6"/>
  <c r="K68" i="7"/>
  <c r="L68" i="6"/>
  <c r="L68" i="7"/>
  <c r="D88" i="6"/>
  <c r="D88" i="7"/>
  <c r="C77" i="6"/>
  <c r="C77" i="7"/>
  <c r="M77" i="7" s="1"/>
  <c r="G69" i="5"/>
  <c r="F69" i="5"/>
  <c r="H69" i="5"/>
  <c r="E89" i="4"/>
  <c r="C90" i="4"/>
  <c r="F79" i="3"/>
  <c r="H78" i="3"/>
  <c r="G79" i="3"/>
  <c r="I78" i="3"/>
  <c r="P68" i="7" l="1"/>
  <c r="J69" i="6"/>
  <c r="J69" i="7"/>
  <c r="L69" i="6"/>
  <c r="L69" i="7"/>
  <c r="K69" i="6"/>
  <c r="K69" i="7"/>
  <c r="D89" i="6"/>
  <c r="D89" i="7"/>
  <c r="C78" i="6"/>
  <c r="C78" i="7"/>
  <c r="M78" i="7" s="1"/>
  <c r="G70" i="5"/>
  <c r="H70" i="5"/>
  <c r="F70" i="5"/>
  <c r="E90" i="4"/>
  <c r="C91" i="4"/>
  <c r="G80" i="3"/>
  <c r="H79" i="3"/>
  <c r="I79" i="3" s="1"/>
  <c r="F80" i="3"/>
  <c r="P69" i="7" l="1"/>
  <c r="K70" i="6"/>
  <c r="K70" i="7"/>
  <c r="J70" i="6"/>
  <c r="J70" i="7"/>
  <c r="L70" i="6"/>
  <c r="L70" i="7"/>
  <c r="D90" i="6"/>
  <c r="D90" i="7"/>
  <c r="C79" i="6"/>
  <c r="C79" i="7"/>
  <c r="M79" i="7" s="1"/>
  <c r="H71" i="5"/>
  <c r="F71" i="5"/>
  <c r="G71" i="5"/>
  <c r="E91" i="4"/>
  <c r="C92" i="4"/>
  <c r="G81" i="3"/>
  <c r="F81" i="3"/>
  <c r="H80" i="3"/>
  <c r="I80" i="3" s="1"/>
  <c r="P70" i="7" l="1"/>
  <c r="K71" i="6"/>
  <c r="K71" i="7"/>
  <c r="L71" i="6"/>
  <c r="L71" i="7"/>
  <c r="J71" i="6"/>
  <c r="J71" i="7"/>
  <c r="D91" i="6"/>
  <c r="D91" i="7"/>
  <c r="C80" i="6"/>
  <c r="C80" i="7"/>
  <c r="M80" i="7" s="1"/>
  <c r="G72" i="5"/>
  <c r="F72" i="5"/>
  <c r="H72" i="5"/>
  <c r="E92" i="4"/>
  <c r="C93" i="4"/>
  <c r="H81" i="3"/>
  <c r="I81" i="3" s="1"/>
  <c r="F82" i="3"/>
  <c r="G82" i="3"/>
  <c r="P71" i="7" l="1"/>
  <c r="K72" i="6"/>
  <c r="K72" i="7"/>
  <c r="L72" i="6"/>
  <c r="L72" i="7"/>
  <c r="J72" i="6"/>
  <c r="J72" i="7"/>
  <c r="D92" i="6"/>
  <c r="D92" i="7"/>
  <c r="C81" i="6"/>
  <c r="C81" i="7"/>
  <c r="M81" i="7" s="1"/>
  <c r="H73" i="5"/>
  <c r="G73" i="5"/>
  <c r="F73" i="5"/>
  <c r="E93" i="4"/>
  <c r="C94" i="4"/>
  <c r="G83" i="3"/>
  <c r="F83" i="3"/>
  <c r="H82" i="3"/>
  <c r="I82" i="3" s="1"/>
  <c r="P72" i="7" l="1"/>
  <c r="L73" i="6"/>
  <c r="L73" i="7"/>
  <c r="K73" i="6"/>
  <c r="K73" i="7"/>
  <c r="J73" i="6"/>
  <c r="J73" i="7"/>
  <c r="D93" i="6"/>
  <c r="D93" i="7"/>
  <c r="C82" i="6"/>
  <c r="C82" i="7"/>
  <c r="M82" i="7" s="1"/>
  <c r="H74" i="5"/>
  <c r="G74" i="5"/>
  <c r="F74" i="5"/>
  <c r="E94" i="4"/>
  <c r="C95" i="4"/>
  <c r="H83" i="3"/>
  <c r="I83" i="3" s="1"/>
  <c r="F84" i="3"/>
  <c r="G84" i="3"/>
  <c r="J74" i="6" l="1"/>
  <c r="J74" i="7"/>
  <c r="P73" i="7"/>
  <c r="L74" i="6"/>
  <c r="L74" i="7"/>
  <c r="K74" i="6"/>
  <c r="K74" i="7"/>
  <c r="D94" i="6"/>
  <c r="D94" i="7"/>
  <c r="C83" i="6"/>
  <c r="C83" i="7"/>
  <c r="M83" i="7" s="1"/>
  <c r="G75" i="5"/>
  <c r="F75" i="5"/>
  <c r="H75" i="5"/>
  <c r="E95" i="4"/>
  <c r="C96" i="4"/>
  <c r="G85" i="3"/>
  <c r="F85" i="3"/>
  <c r="H84" i="3"/>
  <c r="I84" i="3" s="1"/>
  <c r="L75" i="6" l="1"/>
  <c r="L75" i="7"/>
  <c r="K75" i="6"/>
  <c r="K75" i="7"/>
  <c r="P74" i="7"/>
  <c r="J75" i="6"/>
  <c r="J75" i="7"/>
  <c r="D95" i="6"/>
  <c r="D95" i="7"/>
  <c r="C84" i="6"/>
  <c r="C84" i="7"/>
  <c r="M84" i="7" s="1"/>
  <c r="H76" i="5"/>
  <c r="G76" i="5"/>
  <c r="F76" i="5"/>
  <c r="E96" i="4"/>
  <c r="C97" i="4"/>
  <c r="H85" i="3"/>
  <c r="F86" i="3"/>
  <c r="I85" i="3"/>
  <c r="G86" i="3"/>
  <c r="J76" i="6" l="1"/>
  <c r="J76" i="7"/>
  <c r="P75" i="7"/>
  <c r="K76" i="6"/>
  <c r="K76" i="7"/>
  <c r="L76" i="6"/>
  <c r="L76" i="7"/>
  <c r="P76" i="7" s="1"/>
  <c r="D96" i="6"/>
  <c r="D96" i="7"/>
  <c r="C85" i="6"/>
  <c r="C85" i="7"/>
  <c r="M85" i="7" s="1"/>
  <c r="G77" i="5"/>
  <c r="F77" i="5"/>
  <c r="H77" i="5"/>
  <c r="E97" i="4"/>
  <c r="C98" i="4"/>
  <c r="G87" i="3"/>
  <c r="F87" i="3"/>
  <c r="H86" i="3"/>
  <c r="I86" i="3" s="1"/>
  <c r="L77" i="6" l="1"/>
  <c r="L77" i="7"/>
  <c r="J77" i="6"/>
  <c r="J77" i="7"/>
  <c r="K77" i="6"/>
  <c r="K77" i="7"/>
  <c r="D97" i="6"/>
  <c r="D97" i="7"/>
  <c r="C86" i="6"/>
  <c r="C86" i="7"/>
  <c r="M86" i="7" s="1"/>
  <c r="G78" i="5"/>
  <c r="F78" i="5"/>
  <c r="H78" i="5"/>
  <c r="E98" i="4"/>
  <c r="C99" i="4"/>
  <c r="H87" i="3"/>
  <c r="F88" i="3"/>
  <c r="G88" i="3"/>
  <c r="I87" i="3"/>
  <c r="K78" i="6" l="1"/>
  <c r="K78" i="7"/>
  <c r="P77" i="7"/>
  <c r="J78" i="6"/>
  <c r="J78" i="7"/>
  <c r="L78" i="6"/>
  <c r="L78" i="7"/>
  <c r="D98" i="6"/>
  <c r="D98" i="7"/>
  <c r="C87" i="6"/>
  <c r="C87" i="7"/>
  <c r="M87" i="7" s="1"/>
  <c r="F79" i="5"/>
  <c r="G79" i="5"/>
  <c r="H79" i="5"/>
  <c r="E99" i="4"/>
  <c r="C100" i="4"/>
  <c r="G89" i="3"/>
  <c r="H88" i="3"/>
  <c r="I88" i="3" s="1"/>
  <c r="F89" i="3"/>
  <c r="P78" i="7" l="1"/>
  <c r="J79" i="6"/>
  <c r="J79" i="7"/>
  <c r="K79" i="6"/>
  <c r="K79" i="7"/>
  <c r="L79" i="6"/>
  <c r="L79" i="7"/>
  <c r="P79" i="7" s="1"/>
  <c r="D99" i="6"/>
  <c r="D99" i="7"/>
  <c r="C88" i="6"/>
  <c r="C88" i="7"/>
  <c r="M88" i="7" s="1"/>
  <c r="H80" i="5"/>
  <c r="G80" i="5"/>
  <c r="F80" i="5"/>
  <c r="E100" i="4"/>
  <c r="C101" i="4"/>
  <c r="F90" i="3"/>
  <c r="H89" i="3"/>
  <c r="I89" i="3" s="1"/>
  <c r="G90" i="3"/>
  <c r="J80" i="6" l="1"/>
  <c r="J80" i="7"/>
  <c r="L80" i="6"/>
  <c r="L80" i="7"/>
  <c r="K80" i="6"/>
  <c r="K80" i="7"/>
  <c r="D100" i="6"/>
  <c r="D100" i="7"/>
  <c r="C89" i="6"/>
  <c r="C89" i="7"/>
  <c r="M89" i="7" s="1"/>
  <c r="G81" i="5"/>
  <c r="F81" i="5"/>
  <c r="H81" i="5"/>
  <c r="E101" i="4"/>
  <c r="C102" i="4"/>
  <c r="G91" i="3"/>
  <c r="F91" i="3"/>
  <c r="H90" i="3"/>
  <c r="I90" i="3" s="1"/>
  <c r="J81" i="6" l="1"/>
  <c r="J81" i="7"/>
  <c r="K81" i="6"/>
  <c r="K81" i="7"/>
  <c r="L81" i="6"/>
  <c r="L81" i="7"/>
  <c r="P81" i="7" s="1"/>
  <c r="P80" i="7"/>
  <c r="D101" i="6"/>
  <c r="D101" i="7"/>
  <c r="C90" i="6"/>
  <c r="C90" i="7"/>
  <c r="M90" i="7" s="1"/>
  <c r="H82" i="5"/>
  <c r="G82" i="5"/>
  <c r="F82" i="5"/>
  <c r="E102" i="4"/>
  <c r="C103" i="4"/>
  <c r="H91" i="3"/>
  <c r="I91" i="3" s="1"/>
  <c r="F92" i="3"/>
  <c r="G92" i="3"/>
  <c r="J82" i="6" l="1"/>
  <c r="J82" i="7"/>
  <c r="K82" i="6"/>
  <c r="K82" i="7"/>
  <c r="L82" i="6"/>
  <c r="L82" i="7"/>
  <c r="P82" i="7" s="1"/>
  <c r="D102" i="6"/>
  <c r="D102" i="7"/>
  <c r="C91" i="6"/>
  <c r="C91" i="7"/>
  <c r="M91" i="7" s="1"/>
  <c r="H83" i="5"/>
  <c r="G83" i="5"/>
  <c r="F83" i="5"/>
  <c r="E103" i="4"/>
  <c r="C104" i="4"/>
  <c r="G93" i="3"/>
  <c r="F93" i="3"/>
  <c r="H92" i="3"/>
  <c r="I92" i="3" s="1"/>
  <c r="L83" i="6" l="1"/>
  <c r="L83" i="7"/>
  <c r="J83" i="6"/>
  <c r="J83" i="7"/>
  <c r="K83" i="6"/>
  <c r="K83" i="7"/>
  <c r="D103" i="6"/>
  <c r="D103" i="7"/>
  <c r="C92" i="6"/>
  <c r="C92" i="7"/>
  <c r="M92" i="7" s="1"/>
  <c r="G84" i="5"/>
  <c r="F84" i="5"/>
  <c r="H84" i="5"/>
  <c r="E104" i="4"/>
  <c r="C105" i="4"/>
  <c r="H93" i="3"/>
  <c r="I93" i="3" s="1"/>
  <c r="F94" i="3"/>
  <c r="G94" i="3"/>
  <c r="K84" i="6" l="1"/>
  <c r="K84" i="7"/>
  <c r="J84" i="6"/>
  <c r="J84" i="7"/>
  <c r="L84" i="6"/>
  <c r="L84" i="7"/>
  <c r="P84" i="7" s="1"/>
  <c r="P83" i="7"/>
  <c r="D104" i="6"/>
  <c r="D104" i="7"/>
  <c r="C93" i="6"/>
  <c r="C93" i="7"/>
  <c r="M93" i="7" s="1"/>
  <c r="H85" i="5"/>
  <c r="G85" i="5"/>
  <c r="F85" i="5"/>
  <c r="E105" i="4"/>
  <c r="C106" i="4"/>
  <c r="G95" i="3"/>
  <c r="F95" i="3"/>
  <c r="H94" i="3"/>
  <c r="I94" i="3" s="1"/>
  <c r="J85" i="6" l="1"/>
  <c r="J85" i="7"/>
  <c r="L85" i="6"/>
  <c r="L85" i="7"/>
  <c r="K85" i="6"/>
  <c r="K85" i="7"/>
  <c r="D105" i="6"/>
  <c r="D105" i="7"/>
  <c r="C94" i="6"/>
  <c r="C94" i="7"/>
  <c r="M94" i="7" s="1"/>
  <c r="G86" i="5"/>
  <c r="H86" i="5"/>
  <c r="F86" i="5"/>
  <c r="E106" i="4"/>
  <c r="C107" i="4"/>
  <c r="H95" i="3"/>
  <c r="I95" i="3" s="1"/>
  <c r="F96" i="3"/>
  <c r="G96" i="3"/>
  <c r="P85" i="7" l="1"/>
  <c r="J86" i="6"/>
  <c r="J86" i="7"/>
  <c r="K86" i="6"/>
  <c r="K86" i="7"/>
  <c r="L86" i="6"/>
  <c r="L86" i="7"/>
  <c r="P86" i="7" s="1"/>
  <c r="D106" i="6"/>
  <c r="D106" i="7"/>
  <c r="C95" i="6"/>
  <c r="C95" i="7"/>
  <c r="M95" i="7" s="1"/>
  <c r="G87" i="5"/>
  <c r="F87" i="5"/>
  <c r="H87" i="5"/>
  <c r="E107" i="4"/>
  <c r="C108" i="4"/>
  <c r="F97" i="3"/>
  <c r="H96" i="3"/>
  <c r="I96" i="3" s="1"/>
  <c r="G97" i="3"/>
  <c r="J87" i="6" l="1"/>
  <c r="J87" i="7"/>
  <c r="L87" i="6"/>
  <c r="L87" i="7"/>
  <c r="K87" i="6"/>
  <c r="K87" i="7"/>
  <c r="D107" i="6"/>
  <c r="D107" i="7"/>
  <c r="C96" i="6"/>
  <c r="C96" i="7"/>
  <c r="M96" i="7" s="1"/>
  <c r="H88" i="5"/>
  <c r="G88" i="5"/>
  <c r="F88" i="5"/>
  <c r="E108" i="4"/>
  <c r="C109" i="4"/>
  <c r="G98" i="3"/>
  <c r="H97" i="3"/>
  <c r="I97" i="3" s="1"/>
  <c r="F98" i="3"/>
  <c r="P87" i="7" l="1"/>
  <c r="L88" i="6"/>
  <c r="L88" i="7"/>
  <c r="J88" i="6"/>
  <c r="J88" i="7"/>
  <c r="K88" i="6"/>
  <c r="K88" i="7"/>
  <c r="D108" i="6"/>
  <c r="D108" i="7"/>
  <c r="C97" i="6"/>
  <c r="C97" i="7"/>
  <c r="M97" i="7" s="1"/>
  <c r="G89" i="5"/>
  <c r="F89" i="5"/>
  <c r="H89" i="5"/>
  <c r="E109" i="4"/>
  <c r="C110" i="4"/>
  <c r="G99" i="3"/>
  <c r="F99" i="3"/>
  <c r="H98" i="3"/>
  <c r="I98" i="3" s="1"/>
  <c r="K89" i="6" l="1"/>
  <c r="K89" i="7"/>
  <c r="L89" i="6"/>
  <c r="L89" i="7"/>
  <c r="P88" i="7"/>
  <c r="J89" i="6"/>
  <c r="J89" i="7"/>
  <c r="D109" i="6"/>
  <c r="D109" i="7"/>
  <c r="C98" i="6"/>
  <c r="C98" i="7"/>
  <c r="M98" i="7" s="1"/>
  <c r="G90" i="5"/>
  <c r="F90" i="5"/>
  <c r="H90" i="5"/>
  <c r="E110" i="4"/>
  <c r="C111" i="4"/>
  <c r="H99" i="3"/>
  <c r="F100" i="3"/>
  <c r="G100" i="3"/>
  <c r="I99" i="3"/>
  <c r="K90" i="6" l="1"/>
  <c r="K90" i="7"/>
  <c r="P89" i="7"/>
  <c r="L90" i="6"/>
  <c r="L90" i="7"/>
  <c r="J90" i="6"/>
  <c r="J90" i="7"/>
  <c r="D110" i="6"/>
  <c r="D110" i="7"/>
  <c r="C99" i="6"/>
  <c r="C99" i="7"/>
  <c r="M99" i="7" s="1"/>
  <c r="G91" i="5"/>
  <c r="F91" i="5"/>
  <c r="H91" i="5"/>
  <c r="E111" i="4"/>
  <c r="C112" i="4"/>
  <c r="G101" i="3"/>
  <c r="H100" i="3"/>
  <c r="I100" i="3" s="1"/>
  <c r="F101" i="3"/>
  <c r="P90" i="7" l="1"/>
  <c r="L91" i="6"/>
  <c r="L91" i="7"/>
  <c r="K91" i="6"/>
  <c r="K91" i="7"/>
  <c r="J91" i="6"/>
  <c r="J91" i="7"/>
  <c r="D111" i="6"/>
  <c r="D111" i="7"/>
  <c r="C100" i="6"/>
  <c r="C100" i="7"/>
  <c r="M100" i="7" s="1"/>
  <c r="H92" i="5"/>
  <c r="G92" i="5"/>
  <c r="F92" i="5"/>
  <c r="E112" i="4"/>
  <c r="C113" i="4"/>
  <c r="F102" i="3"/>
  <c r="H101" i="3"/>
  <c r="I101" i="3"/>
  <c r="G102" i="3"/>
  <c r="P91" i="7" l="1"/>
  <c r="K92" i="6"/>
  <c r="K92" i="7"/>
  <c r="J92" i="6"/>
  <c r="J92" i="7"/>
  <c r="L92" i="6"/>
  <c r="L92" i="7"/>
  <c r="P92" i="7" s="1"/>
  <c r="D112" i="6"/>
  <c r="D112" i="7"/>
  <c r="C101" i="6"/>
  <c r="C101" i="7"/>
  <c r="M101" i="7" s="1"/>
  <c r="G93" i="5"/>
  <c r="F93" i="5"/>
  <c r="H93" i="5"/>
  <c r="E113" i="4"/>
  <c r="C114" i="4"/>
  <c r="G103" i="3"/>
  <c r="F103" i="3"/>
  <c r="H102" i="3"/>
  <c r="I102" i="3" s="1"/>
  <c r="K93" i="6" l="1"/>
  <c r="K93" i="7"/>
  <c r="L93" i="6"/>
  <c r="L93" i="7"/>
  <c r="J93" i="6"/>
  <c r="J93" i="7"/>
  <c r="D113" i="6"/>
  <c r="D113" i="7"/>
  <c r="C102" i="6"/>
  <c r="C102" i="7"/>
  <c r="M102" i="7" s="1"/>
  <c r="H94" i="5"/>
  <c r="G94" i="5"/>
  <c r="F94" i="5"/>
  <c r="E114" i="4"/>
  <c r="C115" i="4"/>
  <c r="H103" i="3"/>
  <c r="I103" i="3" s="1"/>
  <c r="F104" i="3"/>
  <c r="G104" i="3"/>
  <c r="P93" i="7" l="1"/>
  <c r="J94" i="6"/>
  <c r="J94" i="7"/>
  <c r="L94" i="6"/>
  <c r="L94" i="7"/>
  <c r="K94" i="6"/>
  <c r="K94" i="7"/>
  <c r="D114" i="6"/>
  <c r="D114" i="7"/>
  <c r="C103" i="6"/>
  <c r="C103" i="7"/>
  <c r="M103" i="7" s="1"/>
  <c r="F95" i="5"/>
  <c r="H95" i="5"/>
  <c r="G95" i="5"/>
  <c r="E115" i="4"/>
  <c r="C116" i="4"/>
  <c r="G105" i="3"/>
  <c r="F105" i="3"/>
  <c r="H104" i="3"/>
  <c r="I104" i="3" s="1"/>
  <c r="K95" i="6" l="1"/>
  <c r="K95" i="7"/>
  <c r="P94" i="7"/>
  <c r="L95" i="6"/>
  <c r="L95" i="7"/>
  <c r="J95" i="6"/>
  <c r="J95" i="7"/>
  <c r="D115" i="6"/>
  <c r="D115" i="7"/>
  <c r="C104" i="6"/>
  <c r="C104" i="7"/>
  <c r="M104" i="7" s="1"/>
  <c r="G96" i="5"/>
  <c r="F96" i="5"/>
  <c r="H96" i="5"/>
  <c r="E116" i="4"/>
  <c r="C117" i="4"/>
  <c r="H105" i="3"/>
  <c r="F106" i="3"/>
  <c r="I105" i="3"/>
  <c r="G106" i="3"/>
  <c r="P95" i="7" l="1"/>
  <c r="K96" i="6"/>
  <c r="K96" i="7"/>
  <c r="L96" i="6"/>
  <c r="L96" i="7"/>
  <c r="J96" i="6"/>
  <c r="J96" i="7"/>
  <c r="D116" i="6"/>
  <c r="D116" i="7"/>
  <c r="C105" i="6"/>
  <c r="C105" i="7"/>
  <c r="M105" i="7" s="1"/>
  <c r="H97" i="5"/>
  <c r="G97" i="5"/>
  <c r="F97" i="5"/>
  <c r="E117" i="4"/>
  <c r="C118" i="4"/>
  <c r="G107" i="3"/>
  <c r="F107" i="3"/>
  <c r="H106" i="3"/>
  <c r="I106" i="3" s="1"/>
  <c r="P96" i="7" l="1"/>
  <c r="K97" i="6"/>
  <c r="K97" i="7"/>
  <c r="L97" i="6"/>
  <c r="L97" i="7"/>
  <c r="J97" i="6"/>
  <c r="J97" i="7"/>
  <c r="D117" i="6"/>
  <c r="D117" i="7"/>
  <c r="C106" i="6"/>
  <c r="C106" i="7"/>
  <c r="M106" i="7" s="1"/>
  <c r="H98" i="5"/>
  <c r="G98" i="5"/>
  <c r="F98" i="5"/>
  <c r="E118" i="4"/>
  <c r="C119" i="4"/>
  <c r="H107" i="3"/>
  <c r="F108" i="3"/>
  <c r="I107" i="3"/>
  <c r="G108" i="3"/>
  <c r="P97" i="7" l="1"/>
  <c r="L98" i="6"/>
  <c r="L98" i="7"/>
  <c r="J98" i="6"/>
  <c r="J98" i="7"/>
  <c r="K98" i="6"/>
  <c r="K98" i="7"/>
  <c r="D118" i="6"/>
  <c r="D118" i="7"/>
  <c r="C107" i="6"/>
  <c r="C107" i="7"/>
  <c r="M107" i="7" s="1"/>
  <c r="G99" i="5"/>
  <c r="F99" i="5"/>
  <c r="H99" i="5"/>
  <c r="E119" i="4"/>
  <c r="C120" i="4"/>
  <c r="G109" i="3"/>
  <c r="F109" i="3"/>
  <c r="H108" i="3"/>
  <c r="I108" i="3" s="1"/>
  <c r="J99" i="6" l="1"/>
  <c r="J99" i="7"/>
  <c r="P98" i="7"/>
  <c r="K99" i="6"/>
  <c r="K99" i="7"/>
  <c r="L99" i="6"/>
  <c r="L99" i="7"/>
  <c r="D119" i="6"/>
  <c r="D119" i="7"/>
  <c r="C108" i="6"/>
  <c r="C108" i="7"/>
  <c r="M108" i="7" s="1"/>
  <c r="F100" i="5"/>
  <c r="H100" i="5"/>
  <c r="G100" i="5"/>
  <c r="E120" i="4"/>
  <c r="C121" i="4"/>
  <c r="H109" i="3"/>
  <c r="I109" i="3" s="1"/>
  <c r="F110" i="3"/>
  <c r="G110" i="3"/>
  <c r="P99" i="7" l="1"/>
  <c r="K100" i="6"/>
  <c r="K100" i="7"/>
  <c r="L100" i="6"/>
  <c r="L100" i="7"/>
  <c r="J100" i="6"/>
  <c r="J100" i="7"/>
  <c r="D120" i="6"/>
  <c r="D120" i="7"/>
  <c r="C109" i="6"/>
  <c r="C109" i="7"/>
  <c r="M109" i="7" s="1"/>
  <c r="G101" i="5"/>
  <c r="F101" i="5"/>
  <c r="H101" i="5"/>
  <c r="E121" i="4"/>
  <c r="C122" i="4"/>
  <c r="G111" i="3"/>
  <c r="F111" i="3"/>
  <c r="H110" i="3"/>
  <c r="I110" i="3" s="1"/>
  <c r="L101" i="6" l="1"/>
  <c r="L101" i="7"/>
  <c r="P100" i="7"/>
  <c r="J101" i="6"/>
  <c r="J101" i="7"/>
  <c r="K101" i="6"/>
  <c r="K101" i="7"/>
  <c r="D121" i="6"/>
  <c r="D121" i="7"/>
  <c r="C110" i="6"/>
  <c r="C110" i="7"/>
  <c r="M110" i="7" s="1"/>
  <c r="G102" i="5"/>
  <c r="F102" i="5"/>
  <c r="H102" i="5"/>
  <c r="E122" i="4"/>
  <c r="C123" i="4"/>
  <c r="G112" i="3"/>
  <c r="H111" i="3"/>
  <c r="I111" i="3" s="1"/>
  <c r="F112" i="3"/>
  <c r="K102" i="6" l="1"/>
  <c r="K102" i="7"/>
  <c r="P101" i="7"/>
  <c r="L102" i="6"/>
  <c r="L102" i="7"/>
  <c r="J102" i="6"/>
  <c r="J102" i="7"/>
  <c r="D122" i="6"/>
  <c r="D122" i="7"/>
  <c r="C111" i="6"/>
  <c r="C111" i="7"/>
  <c r="M111" i="7" s="1"/>
  <c r="G103" i="5"/>
  <c r="H103" i="5"/>
  <c r="F103" i="5"/>
  <c r="E123" i="4"/>
  <c r="C124" i="4"/>
  <c r="H112" i="3"/>
  <c r="F113" i="3"/>
  <c r="G113" i="3"/>
  <c r="I112" i="3"/>
  <c r="P102" i="7" l="1"/>
  <c r="J103" i="6"/>
  <c r="J103" i="7"/>
  <c r="L103" i="6"/>
  <c r="L103" i="7"/>
  <c r="K103" i="6"/>
  <c r="K103" i="7"/>
  <c r="D123" i="6"/>
  <c r="D123" i="7"/>
  <c r="C112" i="6"/>
  <c r="C112" i="7"/>
  <c r="M112" i="7" s="1"/>
  <c r="H104" i="5"/>
  <c r="G104" i="5"/>
  <c r="F104" i="5"/>
  <c r="E124" i="4"/>
  <c r="C125" i="4"/>
  <c r="G114" i="3"/>
  <c r="F114" i="3"/>
  <c r="H113" i="3"/>
  <c r="I113" i="3" s="1"/>
  <c r="P103" i="7" l="1"/>
  <c r="L104" i="6"/>
  <c r="L104" i="7"/>
  <c r="J104" i="6"/>
  <c r="J104" i="7"/>
  <c r="K104" i="6"/>
  <c r="K104" i="7"/>
  <c r="D124" i="6"/>
  <c r="D124" i="7"/>
  <c r="C113" i="6"/>
  <c r="C113" i="7"/>
  <c r="M113" i="7" s="1"/>
  <c r="G105" i="5"/>
  <c r="F105" i="5"/>
  <c r="H105" i="5"/>
  <c r="E125" i="4"/>
  <c r="C126" i="4"/>
  <c r="G115" i="3"/>
  <c r="F115" i="3"/>
  <c r="H114" i="3"/>
  <c r="I114" i="3" s="1"/>
  <c r="P104" i="7" l="1"/>
  <c r="K105" i="6"/>
  <c r="K105" i="7"/>
  <c r="L105" i="6"/>
  <c r="L105" i="7"/>
  <c r="J105" i="6"/>
  <c r="J105" i="7"/>
  <c r="D125" i="6"/>
  <c r="D125" i="7"/>
  <c r="C114" i="6"/>
  <c r="C114" i="7"/>
  <c r="M114" i="7" s="1"/>
  <c r="F106" i="5"/>
  <c r="H106" i="5"/>
  <c r="G106" i="5"/>
  <c r="C127" i="4"/>
  <c r="E126" i="4"/>
  <c r="H115" i="3"/>
  <c r="I115" i="3" s="1"/>
  <c r="F116" i="3"/>
  <c r="G116" i="3"/>
  <c r="P105" i="7" l="1"/>
  <c r="J106" i="6"/>
  <c r="J106" i="7"/>
  <c r="K106" i="6"/>
  <c r="K106" i="7"/>
  <c r="L106" i="6"/>
  <c r="L106" i="7"/>
  <c r="P106" i="7" s="1"/>
  <c r="D126" i="6"/>
  <c r="D126" i="7"/>
  <c r="C115" i="6"/>
  <c r="C115" i="7"/>
  <c r="M115" i="7" s="1"/>
  <c r="F107" i="5"/>
  <c r="G107" i="5"/>
  <c r="H107" i="5"/>
  <c r="E127" i="4"/>
  <c r="C128" i="4"/>
  <c r="G117" i="3"/>
  <c r="F117" i="3"/>
  <c r="H116" i="3"/>
  <c r="I116" i="3" s="1"/>
  <c r="J107" i="6" l="1"/>
  <c r="J107" i="7"/>
  <c r="L107" i="6"/>
  <c r="L107" i="7"/>
  <c r="K107" i="6"/>
  <c r="K107" i="7"/>
  <c r="D127" i="6"/>
  <c r="D127" i="7"/>
  <c r="C116" i="6"/>
  <c r="C116" i="7"/>
  <c r="M116" i="7" s="1"/>
  <c r="G108" i="5"/>
  <c r="F108" i="5"/>
  <c r="H108" i="5"/>
  <c r="E128" i="4"/>
  <c r="C129" i="4"/>
  <c r="G118" i="3"/>
  <c r="H117" i="3"/>
  <c r="I117" i="3" s="1"/>
  <c r="F118" i="3"/>
  <c r="J108" i="6" l="1"/>
  <c r="J108" i="7"/>
  <c r="L108" i="6"/>
  <c r="L108" i="7"/>
  <c r="K108" i="6"/>
  <c r="K108" i="7"/>
  <c r="P107" i="7"/>
  <c r="D128" i="6"/>
  <c r="D128" i="7"/>
  <c r="C117" i="6"/>
  <c r="C117" i="7"/>
  <c r="M117" i="7" s="1"/>
  <c r="H109" i="5"/>
  <c r="G109" i="5"/>
  <c r="F109" i="5"/>
  <c r="E129" i="4"/>
  <c r="C130" i="4"/>
  <c r="F119" i="3"/>
  <c r="H118" i="3"/>
  <c r="I118" i="3" s="1"/>
  <c r="G119" i="3"/>
  <c r="P108" i="7" l="1"/>
  <c r="L109" i="6"/>
  <c r="L109" i="7"/>
  <c r="J109" i="6"/>
  <c r="J109" i="7"/>
  <c r="K109" i="6"/>
  <c r="K109" i="7"/>
  <c r="D129" i="6"/>
  <c r="D129" i="7"/>
  <c r="C118" i="6"/>
  <c r="C118" i="7"/>
  <c r="M118" i="7" s="1"/>
  <c r="H110" i="5"/>
  <c r="G110" i="5"/>
  <c r="F110" i="5"/>
  <c r="E130" i="4"/>
  <c r="C131" i="4"/>
  <c r="G120" i="3"/>
  <c r="H119" i="3"/>
  <c r="I119" i="3" s="1"/>
  <c r="F120" i="3"/>
  <c r="L110" i="6" l="1"/>
  <c r="L110" i="7"/>
  <c r="J110" i="6"/>
  <c r="J110" i="7"/>
  <c r="P109" i="7"/>
  <c r="K110" i="6"/>
  <c r="K110" i="7"/>
  <c r="D130" i="6"/>
  <c r="D130" i="7"/>
  <c r="C119" i="6"/>
  <c r="C119" i="7"/>
  <c r="M119" i="7" s="1"/>
  <c r="G111" i="5"/>
  <c r="F111" i="5"/>
  <c r="H111" i="5"/>
  <c r="E131" i="4"/>
  <c r="C132" i="4"/>
  <c r="G121" i="3"/>
  <c r="F121" i="3"/>
  <c r="H120" i="3"/>
  <c r="I120" i="3" s="1"/>
  <c r="K111" i="6" l="1"/>
  <c r="K111" i="7"/>
  <c r="P110" i="7"/>
  <c r="L111" i="6"/>
  <c r="L111" i="7"/>
  <c r="J111" i="6"/>
  <c r="J111" i="7"/>
  <c r="D131" i="6"/>
  <c r="D131" i="7"/>
  <c r="C120" i="6"/>
  <c r="C120" i="7"/>
  <c r="M120" i="7" s="1"/>
  <c r="H112" i="5"/>
  <c r="G112" i="5"/>
  <c r="F112" i="5"/>
  <c r="E132" i="4"/>
  <c r="C133" i="4"/>
  <c r="H121" i="3"/>
  <c r="I121" i="3" s="1"/>
  <c r="F122" i="3"/>
  <c r="G122" i="3"/>
  <c r="P111" i="7" l="1"/>
  <c r="K112" i="6"/>
  <c r="K112" i="7"/>
  <c r="J112" i="6"/>
  <c r="J112" i="7"/>
  <c r="L112" i="6"/>
  <c r="L112" i="7"/>
  <c r="P112" i="7" s="1"/>
  <c r="D132" i="6"/>
  <c r="D132" i="7"/>
  <c r="C121" i="6"/>
  <c r="C121" i="7"/>
  <c r="M121" i="7" s="1"/>
  <c r="G113" i="5"/>
  <c r="F113" i="5"/>
  <c r="H113" i="5"/>
  <c r="E133" i="4"/>
  <c r="C134" i="4"/>
  <c r="G123" i="3"/>
  <c r="F123" i="3"/>
  <c r="H122" i="3"/>
  <c r="I122" i="3" s="1"/>
  <c r="K113" i="6" l="1"/>
  <c r="K113" i="7"/>
  <c r="L113" i="6"/>
  <c r="L113" i="7"/>
  <c r="J113" i="6"/>
  <c r="J113" i="7"/>
  <c r="D133" i="6"/>
  <c r="D133" i="7"/>
  <c r="C122" i="6"/>
  <c r="C122" i="7"/>
  <c r="M122" i="7" s="1"/>
  <c r="G114" i="5"/>
  <c r="F114" i="5"/>
  <c r="H114" i="5"/>
  <c r="E134" i="4"/>
  <c r="C135" i="4"/>
  <c r="H123" i="3"/>
  <c r="I123" i="3" s="1"/>
  <c r="F124" i="3"/>
  <c r="G124" i="3"/>
  <c r="J114" i="6" l="1"/>
  <c r="J114" i="7"/>
  <c r="K114" i="6"/>
  <c r="K114" i="7"/>
  <c r="P113" i="7"/>
  <c r="L114" i="6"/>
  <c r="L114" i="7"/>
  <c r="P114" i="7" s="1"/>
  <c r="D134" i="6"/>
  <c r="D134" i="7"/>
  <c r="C123" i="6"/>
  <c r="C123" i="7"/>
  <c r="M123" i="7" s="1"/>
  <c r="H115" i="5"/>
  <c r="G115" i="5"/>
  <c r="F115" i="5"/>
  <c r="E135" i="4"/>
  <c r="C136" i="4"/>
  <c r="G125" i="3"/>
  <c r="H124" i="3"/>
  <c r="I124" i="3" s="1"/>
  <c r="F125" i="3"/>
  <c r="J115" i="6" l="1"/>
  <c r="J115" i="7"/>
  <c r="K115" i="6"/>
  <c r="K115" i="7"/>
  <c r="L115" i="6"/>
  <c r="L115" i="7"/>
  <c r="D135" i="6"/>
  <c r="D135" i="7"/>
  <c r="C124" i="6"/>
  <c r="C124" i="7"/>
  <c r="M124" i="7" s="1"/>
  <c r="H116" i="5"/>
  <c r="F116" i="5"/>
  <c r="G116" i="5"/>
  <c r="E136" i="4"/>
  <c r="C137" i="4"/>
  <c r="F126" i="3"/>
  <c r="H125" i="3"/>
  <c r="G126" i="3"/>
  <c r="I125" i="3"/>
  <c r="P115" i="7" l="1"/>
  <c r="L116" i="6"/>
  <c r="L116" i="7"/>
  <c r="K116" i="6"/>
  <c r="K116" i="7"/>
  <c r="J116" i="6"/>
  <c r="J116" i="7"/>
  <c r="D136" i="6"/>
  <c r="D136" i="7"/>
  <c r="C125" i="6"/>
  <c r="C125" i="7"/>
  <c r="M125" i="7" s="1"/>
  <c r="G117" i="5"/>
  <c r="F117" i="5"/>
  <c r="H117" i="5"/>
  <c r="E137" i="4"/>
  <c r="C138" i="4"/>
  <c r="G127" i="3"/>
  <c r="F127" i="3"/>
  <c r="H126" i="3"/>
  <c r="I126" i="3" s="1"/>
  <c r="J117" i="6" l="1"/>
  <c r="J117" i="7"/>
  <c r="L117" i="6"/>
  <c r="L117" i="7"/>
  <c r="P116" i="7"/>
  <c r="K117" i="6"/>
  <c r="K117" i="7"/>
  <c r="D137" i="6"/>
  <c r="D137" i="7"/>
  <c r="C126" i="6"/>
  <c r="C126" i="7"/>
  <c r="M126" i="7" s="1"/>
  <c r="H118" i="5"/>
  <c r="G118" i="5"/>
  <c r="F118" i="5"/>
  <c r="E138" i="4"/>
  <c r="C139" i="4"/>
  <c r="H127" i="3"/>
  <c r="F128" i="3"/>
  <c r="I127" i="3"/>
  <c r="G128" i="3"/>
  <c r="P117" i="7" l="1"/>
  <c r="K118" i="6"/>
  <c r="K118" i="7"/>
  <c r="J118" i="6"/>
  <c r="J118" i="7"/>
  <c r="L118" i="6"/>
  <c r="L118" i="7"/>
  <c r="D138" i="6"/>
  <c r="D138" i="7"/>
  <c r="C127" i="6"/>
  <c r="C127" i="7"/>
  <c r="M127" i="7" s="1"/>
  <c r="H119" i="5"/>
  <c r="G119" i="5"/>
  <c r="F119" i="5"/>
  <c r="E139" i="4"/>
  <c r="C140" i="4"/>
  <c r="F129" i="3"/>
  <c r="H128" i="3"/>
  <c r="I128" i="3" s="1"/>
  <c r="G129" i="3"/>
  <c r="P118" i="7" l="1"/>
  <c r="K119" i="6"/>
  <c r="K119" i="7"/>
  <c r="J119" i="6"/>
  <c r="J119" i="7"/>
  <c r="L119" i="6"/>
  <c r="L119" i="7"/>
  <c r="D139" i="6"/>
  <c r="D139" i="7"/>
  <c r="C128" i="6"/>
  <c r="C128" i="7"/>
  <c r="M128" i="7" s="1"/>
  <c r="G120" i="5"/>
  <c r="F120" i="5"/>
  <c r="H120" i="5"/>
  <c r="E140" i="4"/>
  <c r="C141" i="4"/>
  <c r="G130" i="3"/>
  <c r="H129" i="3"/>
  <c r="I129" i="3" s="1"/>
  <c r="F130" i="3"/>
  <c r="J120" i="6" l="1"/>
  <c r="J120" i="7"/>
  <c r="P119" i="7"/>
  <c r="L120" i="6"/>
  <c r="L120" i="7"/>
  <c r="K120" i="6"/>
  <c r="K120" i="7"/>
  <c r="D140" i="6"/>
  <c r="D140" i="7"/>
  <c r="C129" i="6"/>
  <c r="C129" i="7"/>
  <c r="M129" i="7" s="1"/>
  <c r="H121" i="5"/>
  <c r="G121" i="5"/>
  <c r="F121" i="5"/>
  <c r="E141" i="4"/>
  <c r="C142" i="4"/>
  <c r="G131" i="3"/>
  <c r="F131" i="3"/>
  <c r="H130" i="3"/>
  <c r="I130" i="3" s="1"/>
  <c r="P120" i="7" l="1"/>
  <c r="L121" i="6"/>
  <c r="L121" i="7"/>
  <c r="J121" i="6"/>
  <c r="J121" i="7"/>
  <c r="K121" i="6"/>
  <c r="K121" i="7"/>
  <c r="D141" i="6"/>
  <c r="D141" i="7"/>
  <c r="C130" i="6"/>
  <c r="C130" i="7"/>
  <c r="M130" i="7" s="1"/>
  <c r="H122" i="5"/>
  <c r="G122" i="5"/>
  <c r="F122" i="5"/>
  <c r="E142" i="4"/>
  <c r="C143" i="4"/>
  <c r="H131" i="3"/>
  <c r="F132" i="3"/>
  <c r="I131" i="3"/>
  <c r="G132" i="3"/>
  <c r="L122" i="6" l="1"/>
  <c r="L122" i="7"/>
  <c r="J122" i="6"/>
  <c r="J122" i="7"/>
  <c r="P121" i="7"/>
  <c r="K122" i="6"/>
  <c r="K122" i="7"/>
  <c r="D142" i="6"/>
  <c r="D142" i="7"/>
  <c r="C131" i="6"/>
  <c r="C131" i="7"/>
  <c r="M131" i="7" s="1"/>
  <c r="G123" i="5"/>
  <c r="F123" i="5"/>
  <c r="H123" i="5"/>
  <c r="E143" i="4"/>
  <c r="C144" i="4"/>
  <c r="H132" i="3"/>
  <c r="F133" i="3"/>
  <c r="I132" i="3"/>
  <c r="G133" i="3"/>
  <c r="K123" i="6" l="1"/>
  <c r="K123" i="7"/>
  <c r="L123" i="6"/>
  <c r="L123" i="7"/>
  <c r="P122" i="7"/>
  <c r="J123" i="6"/>
  <c r="J123" i="7"/>
  <c r="D143" i="6"/>
  <c r="D143" i="7"/>
  <c r="C132" i="6"/>
  <c r="C132" i="7"/>
  <c r="M132" i="7" s="1"/>
  <c r="H124" i="5"/>
  <c r="G124" i="5"/>
  <c r="F124" i="5"/>
  <c r="E144" i="4"/>
  <c r="C145" i="4"/>
  <c r="G134" i="3"/>
  <c r="H133" i="3"/>
  <c r="I133" i="3" s="1"/>
  <c r="F134" i="3"/>
  <c r="P123" i="7" l="1"/>
  <c r="J124" i="6"/>
  <c r="J124" i="7"/>
  <c r="K124" i="6"/>
  <c r="K124" i="7"/>
  <c r="L124" i="6"/>
  <c r="L124" i="7"/>
  <c r="D144" i="6"/>
  <c r="D144" i="7"/>
  <c r="C133" i="6"/>
  <c r="C133" i="7"/>
  <c r="M133" i="7" s="1"/>
  <c r="G125" i="5"/>
  <c r="F125" i="5"/>
  <c r="H125" i="5"/>
  <c r="E145" i="4"/>
  <c r="C146" i="4"/>
  <c r="F135" i="3"/>
  <c r="H134" i="3"/>
  <c r="I134" i="3"/>
  <c r="G135" i="3"/>
  <c r="P124" i="7" l="1"/>
  <c r="J125" i="6"/>
  <c r="J125" i="7"/>
  <c r="L125" i="6"/>
  <c r="L125" i="7"/>
  <c r="K125" i="6"/>
  <c r="K125" i="7"/>
  <c r="D145" i="6"/>
  <c r="D145" i="7"/>
  <c r="C134" i="6"/>
  <c r="C134" i="7"/>
  <c r="M134" i="7" s="1"/>
  <c r="G126" i="5"/>
  <c r="F126" i="5"/>
  <c r="H126" i="5"/>
  <c r="E146" i="4"/>
  <c r="C147" i="4"/>
  <c r="G136" i="3"/>
  <c r="F136" i="3"/>
  <c r="H135" i="3"/>
  <c r="I135" i="3" s="1"/>
  <c r="K126" i="6" l="1"/>
  <c r="K126" i="7"/>
  <c r="J126" i="6"/>
  <c r="J126" i="7"/>
  <c r="L126" i="6"/>
  <c r="L126" i="7"/>
  <c r="P126" i="7" s="1"/>
  <c r="P125" i="7"/>
  <c r="D146" i="6"/>
  <c r="D146" i="7"/>
  <c r="C135" i="6"/>
  <c r="C135" i="7"/>
  <c r="M135" i="7" s="1"/>
  <c r="F127" i="5"/>
  <c r="H127" i="5"/>
  <c r="G127" i="5"/>
  <c r="E147" i="4"/>
  <c r="C148" i="4"/>
  <c r="H136" i="3"/>
  <c r="F137" i="3"/>
  <c r="G137" i="3"/>
  <c r="I136" i="3"/>
  <c r="J127" i="6" l="1"/>
  <c r="J127" i="7"/>
  <c r="K127" i="6"/>
  <c r="K127" i="7"/>
  <c r="L127" i="6"/>
  <c r="L127" i="7"/>
  <c r="P127" i="7" s="1"/>
  <c r="D147" i="6"/>
  <c r="D147" i="7"/>
  <c r="C136" i="6"/>
  <c r="C136" i="7"/>
  <c r="M136" i="7" s="1"/>
  <c r="H128" i="5"/>
  <c r="G128" i="5"/>
  <c r="F128" i="5"/>
  <c r="E148" i="4"/>
  <c r="C149" i="4"/>
  <c r="G138" i="3"/>
  <c r="F138" i="3"/>
  <c r="H137" i="3"/>
  <c r="I137" i="3" s="1"/>
  <c r="L128" i="6" l="1"/>
  <c r="L128" i="7"/>
  <c r="J128" i="6"/>
  <c r="J128" i="7"/>
  <c r="K128" i="6"/>
  <c r="K128" i="7"/>
  <c r="D148" i="6"/>
  <c r="D148" i="7"/>
  <c r="C137" i="6"/>
  <c r="C137" i="7"/>
  <c r="M137" i="7" s="1"/>
  <c r="F129" i="5"/>
  <c r="H129" i="5"/>
  <c r="G129" i="5"/>
  <c r="E149" i="4"/>
  <c r="C150" i="4"/>
  <c r="G139" i="3"/>
  <c r="F139" i="3"/>
  <c r="H138" i="3"/>
  <c r="I138" i="3" s="1"/>
  <c r="L129" i="6" l="1"/>
  <c r="L129" i="7"/>
  <c r="P128" i="7"/>
  <c r="J129" i="6"/>
  <c r="J129" i="7"/>
  <c r="K129" i="6"/>
  <c r="K129" i="7"/>
  <c r="D149" i="6"/>
  <c r="D149" i="7"/>
  <c r="C138" i="6"/>
  <c r="C138" i="7"/>
  <c r="M138" i="7" s="1"/>
  <c r="F130" i="5"/>
  <c r="H130" i="5"/>
  <c r="G130" i="5"/>
  <c r="E150" i="4"/>
  <c r="C151" i="4"/>
  <c r="F140" i="3"/>
  <c r="H139" i="3"/>
  <c r="I139" i="3" s="1"/>
  <c r="G140" i="3"/>
  <c r="J130" i="6" l="1"/>
  <c r="J130" i="7"/>
  <c r="L130" i="6"/>
  <c r="L130" i="7"/>
  <c r="P129" i="7"/>
  <c r="K130" i="6"/>
  <c r="K130" i="7"/>
  <c r="D150" i="6"/>
  <c r="D150" i="7"/>
  <c r="C139" i="6"/>
  <c r="C139" i="7"/>
  <c r="M139" i="7" s="1"/>
  <c r="H131" i="5"/>
  <c r="G131" i="5"/>
  <c r="F131" i="5"/>
  <c r="E151" i="4"/>
  <c r="C152" i="4"/>
  <c r="G141" i="3"/>
  <c r="H140" i="3"/>
  <c r="I140" i="3" s="1"/>
  <c r="F141" i="3"/>
  <c r="J131" i="6" l="1"/>
  <c r="J131" i="7"/>
  <c r="P130" i="7"/>
  <c r="K131" i="6"/>
  <c r="K131" i="7"/>
  <c r="L131" i="6"/>
  <c r="L131" i="7"/>
  <c r="D151" i="6"/>
  <c r="D151" i="7"/>
  <c r="C140" i="6"/>
  <c r="C140" i="7"/>
  <c r="M140" i="7" s="1"/>
  <c r="G132" i="5"/>
  <c r="F132" i="5"/>
  <c r="H132" i="5"/>
  <c r="E152" i="4"/>
  <c r="C153" i="4"/>
  <c r="G142" i="3"/>
  <c r="H141" i="3"/>
  <c r="I141" i="3" s="1"/>
  <c r="F142" i="3"/>
  <c r="P131" i="7" l="1"/>
  <c r="K132" i="6"/>
  <c r="K132" i="7"/>
  <c r="L132" i="6"/>
  <c r="L132" i="7"/>
  <c r="J132" i="6"/>
  <c r="J132" i="7"/>
  <c r="D152" i="6"/>
  <c r="D152" i="7"/>
  <c r="C141" i="6"/>
  <c r="C141" i="7"/>
  <c r="M141" i="7" s="1"/>
  <c r="F133" i="5"/>
  <c r="H133" i="5"/>
  <c r="G133" i="5"/>
  <c r="E153" i="4"/>
  <c r="C154" i="4"/>
  <c r="F143" i="3"/>
  <c r="H142" i="3"/>
  <c r="I142" i="3" s="1"/>
  <c r="G143" i="3"/>
  <c r="J133" i="6" l="1"/>
  <c r="J133" i="7"/>
  <c r="K133" i="6"/>
  <c r="K133" i="7"/>
  <c r="P132" i="7"/>
  <c r="L133" i="6"/>
  <c r="L133" i="7"/>
  <c r="P133" i="7" s="1"/>
  <c r="D153" i="6"/>
  <c r="D153" i="7"/>
  <c r="C142" i="6"/>
  <c r="C142" i="7"/>
  <c r="M142" i="7" s="1"/>
  <c r="G134" i="5"/>
  <c r="F134" i="5"/>
  <c r="H134" i="5"/>
  <c r="E154" i="4"/>
  <c r="C155" i="4"/>
  <c r="G144" i="3"/>
  <c r="H143" i="3"/>
  <c r="I143" i="3" s="1"/>
  <c r="F144" i="3"/>
  <c r="L134" i="6" l="1"/>
  <c r="L134" i="7"/>
  <c r="K134" i="6"/>
  <c r="K134" i="7"/>
  <c r="J134" i="6"/>
  <c r="J134" i="7"/>
  <c r="D154" i="6"/>
  <c r="D154" i="7"/>
  <c r="C143" i="6"/>
  <c r="C143" i="7"/>
  <c r="M143" i="7" s="1"/>
  <c r="G135" i="5"/>
  <c r="F135" i="5"/>
  <c r="H135" i="5"/>
  <c r="E155" i="4"/>
  <c r="C156" i="4"/>
  <c r="H144" i="3"/>
  <c r="I144" i="3" s="1"/>
  <c r="F145" i="3"/>
  <c r="G145" i="3"/>
  <c r="J135" i="6" l="1"/>
  <c r="J135" i="7"/>
  <c r="P134" i="7"/>
  <c r="K135" i="6"/>
  <c r="K135" i="7"/>
  <c r="L135" i="6"/>
  <c r="L135" i="7"/>
  <c r="P135" i="7" s="1"/>
  <c r="D155" i="6"/>
  <c r="D155" i="7"/>
  <c r="C144" i="6"/>
  <c r="C144" i="7"/>
  <c r="M144" i="7" s="1"/>
  <c r="H136" i="5"/>
  <c r="G136" i="5"/>
  <c r="F136" i="5"/>
  <c r="E156" i="4"/>
  <c r="C157" i="4"/>
  <c r="G146" i="3"/>
  <c r="F146" i="3"/>
  <c r="H145" i="3"/>
  <c r="I145" i="3" s="1"/>
  <c r="L136" i="6" l="1"/>
  <c r="L136" i="7"/>
  <c r="J136" i="6"/>
  <c r="J136" i="7"/>
  <c r="K136" i="6"/>
  <c r="K136" i="7"/>
  <c r="D156" i="6"/>
  <c r="D156" i="7"/>
  <c r="C145" i="6"/>
  <c r="C145" i="7"/>
  <c r="M145" i="7" s="1"/>
  <c r="H137" i="5"/>
  <c r="G137" i="5"/>
  <c r="F137" i="5"/>
  <c r="E157" i="4"/>
  <c r="C158" i="4"/>
  <c r="F147" i="3"/>
  <c r="H146" i="3"/>
  <c r="I146" i="3" s="1"/>
  <c r="G147" i="3"/>
  <c r="L137" i="6" l="1"/>
  <c r="L137" i="7"/>
  <c r="J137" i="6"/>
  <c r="J137" i="7"/>
  <c r="P136" i="7"/>
  <c r="K137" i="6"/>
  <c r="K137" i="7"/>
  <c r="D157" i="6"/>
  <c r="D157" i="7"/>
  <c r="C146" i="6"/>
  <c r="C146" i="7"/>
  <c r="M146" i="7" s="1"/>
  <c r="G138" i="5"/>
  <c r="F138" i="5"/>
  <c r="H138" i="5"/>
  <c r="E158" i="4"/>
  <c r="C159" i="4"/>
  <c r="G148" i="3"/>
  <c r="F148" i="3"/>
  <c r="H147" i="3"/>
  <c r="I147" i="3" s="1"/>
  <c r="K138" i="6" l="1"/>
  <c r="K138" i="7"/>
  <c r="L138" i="6"/>
  <c r="L138" i="7"/>
  <c r="P137" i="7"/>
  <c r="J138" i="6"/>
  <c r="J138" i="7"/>
  <c r="D158" i="6"/>
  <c r="D158" i="7"/>
  <c r="C147" i="6"/>
  <c r="C147" i="7"/>
  <c r="M147" i="7" s="1"/>
  <c r="H139" i="5"/>
  <c r="F139" i="5"/>
  <c r="G139" i="5"/>
  <c r="E159" i="4"/>
  <c r="C160" i="4"/>
  <c r="H148" i="3"/>
  <c r="F149" i="3"/>
  <c r="I148" i="3"/>
  <c r="G149" i="3"/>
  <c r="P138" i="7" l="1"/>
  <c r="J139" i="6"/>
  <c r="J139" i="7"/>
  <c r="K139" i="6"/>
  <c r="K139" i="7"/>
  <c r="L139" i="6"/>
  <c r="L139" i="7"/>
  <c r="P139" i="7" s="1"/>
  <c r="D159" i="6"/>
  <c r="D159" i="7"/>
  <c r="C148" i="6"/>
  <c r="C148" i="7"/>
  <c r="M148" i="7" s="1"/>
  <c r="F140" i="5"/>
  <c r="H140" i="5"/>
  <c r="G140" i="5"/>
  <c r="E160" i="4"/>
  <c r="C161" i="4"/>
  <c r="G150" i="3"/>
  <c r="F150" i="3"/>
  <c r="H149" i="3"/>
  <c r="I149" i="3" s="1"/>
  <c r="J140" i="6" l="1"/>
  <c r="J140" i="7"/>
  <c r="K140" i="6"/>
  <c r="K140" i="7"/>
  <c r="L140" i="6"/>
  <c r="L140" i="7"/>
  <c r="P140" i="7" s="1"/>
  <c r="D160" i="6"/>
  <c r="D160" i="7"/>
  <c r="C149" i="6"/>
  <c r="C149" i="7"/>
  <c r="M149" i="7" s="1"/>
  <c r="G141" i="5"/>
  <c r="F141" i="5"/>
  <c r="H141" i="5"/>
  <c r="E161" i="4"/>
  <c r="C162" i="4"/>
  <c r="F151" i="3"/>
  <c r="H150" i="3"/>
  <c r="I150" i="3"/>
  <c r="G151" i="3"/>
  <c r="K141" i="6" l="1"/>
  <c r="K141" i="7"/>
  <c r="J141" i="6"/>
  <c r="J141" i="7"/>
  <c r="L141" i="6"/>
  <c r="L141" i="7"/>
  <c r="P141" i="7" s="1"/>
  <c r="D161" i="6"/>
  <c r="D161" i="7"/>
  <c r="C150" i="6"/>
  <c r="C150" i="7"/>
  <c r="M150" i="7" s="1"/>
  <c r="H142" i="5"/>
  <c r="G142" i="5"/>
  <c r="F142" i="5"/>
  <c r="E162" i="4"/>
  <c r="C163" i="4"/>
  <c r="G152" i="3"/>
  <c r="F152" i="3"/>
  <c r="H151" i="3"/>
  <c r="I151" i="3" s="1"/>
  <c r="L142" i="6" l="1"/>
  <c r="L142" i="7"/>
  <c r="J142" i="6"/>
  <c r="J142" i="7"/>
  <c r="K142" i="6"/>
  <c r="K142" i="7"/>
  <c r="D162" i="6"/>
  <c r="D162" i="7"/>
  <c r="C151" i="6"/>
  <c r="C151" i="7"/>
  <c r="M151" i="7" s="1"/>
  <c r="H143" i="5"/>
  <c r="G143" i="5"/>
  <c r="F143" i="5"/>
  <c r="E163" i="4"/>
  <c r="C164" i="4"/>
  <c r="H152" i="3"/>
  <c r="I152" i="3" s="1"/>
  <c r="F153" i="3"/>
  <c r="G153" i="3"/>
  <c r="L143" i="6" l="1"/>
  <c r="L143" i="7"/>
  <c r="P142" i="7"/>
  <c r="K143" i="6"/>
  <c r="K143" i="7"/>
  <c r="J143" i="6"/>
  <c r="J143" i="7"/>
  <c r="D163" i="6"/>
  <c r="D163" i="7"/>
  <c r="C152" i="6"/>
  <c r="C152" i="7"/>
  <c r="M152" i="7" s="1"/>
  <c r="G144" i="5"/>
  <c r="F144" i="5"/>
  <c r="H144" i="5"/>
  <c r="E164" i="4"/>
  <c r="C165" i="4"/>
  <c r="G154" i="3"/>
  <c r="H153" i="3"/>
  <c r="I153" i="3" s="1"/>
  <c r="F154" i="3"/>
  <c r="K144" i="6" l="1"/>
  <c r="K144" i="7"/>
  <c r="P143" i="7"/>
  <c r="L144" i="6"/>
  <c r="L144" i="7"/>
  <c r="J144" i="6"/>
  <c r="J144" i="7"/>
  <c r="D164" i="6"/>
  <c r="D164" i="7"/>
  <c r="C153" i="6"/>
  <c r="C153" i="7"/>
  <c r="M153" i="7" s="1"/>
  <c r="H145" i="5"/>
  <c r="G145" i="5"/>
  <c r="F145" i="5"/>
  <c r="E165" i="4"/>
  <c r="C166" i="4"/>
  <c r="G155" i="3"/>
  <c r="F155" i="3"/>
  <c r="H154" i="3"/>
  <c r="I154" i="3" s="1"/>
  <c r="L145" i="6" l="1"/>
  <c r="L145" i="7"/>
  <c r="P144" i="7"/>
  <c r="J145" i="6"/>
  <c r="J145" i="7"/>
  <c r="K145" i="6"/>
  <c r="K145" i="7"/>
  <c r="D165" i="6"/>
  <c r="D165" i="7"/>
  <c r="C154" i="6"/>
  <c r="C154" i="7"/>
  <c r="M154" i="7" s="1"/>
  <c r="H146" i="5"/>
  <c r="G146" i="5"/>
  <c r="F146" i="5"/>
  <c r="E166" i="4"/>
  <c r="C167" i="4"/>
  <c r="F156" i="3"/>
  <c r="H155" i="3"/>
  <c r="G156" i="3"/>
  <c r="I155" i="3"/>
  <c r="J146" i="6" l="1"/>
  <c r="J146" i="7"/>
  <c r="P145" i="7"/>
  <c r="K146" i="6"/>
  <c r="K146" i="7"/>
  <c r="L146" i="6"/>
  <c r="L146" i="7"/>
  <c r="P146" i="7" s="1"/>
  <c r="D166" i="6"/>
  <c r="D166" i="7"/>
  <c r="C155" i="6"/>
  <c r="C155" i="7"/>
  <c r="M155" i="7" s="1"/>
  <c r="G147" i="5"/>
  <c r="F147" i="5"/>
  <c r="H147" i="5"/>
  <c r="E167" i="4"/>
  <c r="C168" i="4"/>
  <c r="G157" i="3"/>
  <c r="F157" i="3"/>
  <c r="H156" i="3"/>
  <c r="I156" i="3" s="1"/>
  <c r="K147" i="6" l="1"/>
  <c r="K147" i="7"/>
  <c r="L147" i="6"/>
  <c r="L147" i="7"/>
  <c r="J147" i="6"/>
  <c r="J147" i="7"/>
  <c r="D167" i="6"/>
  <c r="D167" i="7"/>
  <c r="C156" i="6"/>
  <c r="C156" i="7"/>
  <c r="M156" i="7" s="1"/>
  <c r="H148" i="5"/>
  <c r="G148" i="5"/>
  <c r="F148" i="5"/>
  <c r="E168" i="4"/>
  <c r="C169" i="4"/>
  <c r="G158" i="3"/>
  <c r="F158" i="3"/>
  <c r="H157" i="3"/>
  <c r="I157" i="3" s="1"/>
  <c r="L148" i="6" l="1"/>
  <c r="L148" i="7"/>
  <c r="P147" i="7"/>
  <c r="J148" i="6"/>
  <c r="J148" i="7"/>
  <c r="K148" i="6"/>
  <c r="K148" i="7"/>
  <c r="D168" i="6"/>
  <c r="D168" i="7"/>
  <c r="C157" i="6"/>
  <c r="C157" i="7"/>
  <c r="M157" i="7" s="1"/>
  <c r="H149" i="5"/>
  <c r="G149" i="5"/>
  <c r="F149" i="5"/>
  <c r="E169" i="4"/>
  <c r="C170" i="4"/>
  <c r="H158" i="3"/>
  <c r="I158" i="3" s="1"/>
  <c r="F159" i="3"/>
  <c r="G159" i="3"/>
  <c r="K149" i="6" l="1"/>
  <c r="K149" i="7"/>
  <c r="P148" i="7"/>
  <c r="J149" i="6"/>
  <c r="J149" i="7"/>
  <c r="L149" i="6"/>
  <c r="L149" i="7"/>
  <c r="P149" i="7" s="1"/>
  <c r="D169" i="6"/>
  <c r="D169" i="7"/>
  <c r="C158" i="6"/>
  <c r="C158" i="7"/>
  <c r="M158" i="7" s="1"/>
  <c r="G150" i="5"/>
  <c r="F150" i="5"/>
  <c r="H150" i="5"/>
  <c r="E170" i="4"/>
  <c r="C171" i="4"/>
  <c r="G160" i="3"/>
  <c r="F160" i="3"/>
  <c r="H159" i="3"/>
  <c r="I159" i="3" s="1"/>
  <c r="K150" i="6" l="1"/>
  <c r="K150" i="7"/>
  <c r="L150" i="6"/>
  <c r="L150" i="7"/>
  <c r="J150" i="6"/>
  <c r="J150" i="7"/>
  <c r="D170" i="6"/>
  <c r="D170" i="7"/>
  <c r="C159" i="6"/>
  <c r="C159" i="7"/>
  <c r="M159" i="7" s="1"/>
  <c r="F151" i="5"/>
  <c r="H151" i="5"/>
  <c r="G151" i="5"/>
  <c r="E171" i="4"/>
  <c r="C172" i="4"/>
  <c r="H160" i="3"/>
  <c r="F161" i="3"/>
  <c r="I160" i="3"/>
  <c r="G161" i="3"/>
  <c r="P150" i="7" l="1"/>
  <c r="J151" i="6"/>
  <c r="J151" i="7"/>
  <c r="K151" i="6"/>
  <c r="K151" i="7"/>
  <c r="L151" i="6"/>
  <c r="L151" i="7"/>
  <c r="P151" i="7" s="1"/>
  <c r="D171" i="6"/>
  <c r="D171" i="7"/>
  <c r="C160" i="6"/>
  <c r="C160" i="7"/>
  <c r="M160" i="7" s="1"/>
  <c r="H152" i="5"/>
  <c r="F152" i="5"/>
  <c r="G152" i="5"/>
  <c r="E172" i="4"/>
  <c r="C173" i="4"/>
  <c r="G162" i="3"/>
  <c r="F162" i="3"/>
  <c r="H161" i="3"/>
  <c r="I161" i="3" s="1"/>
  <c r="K152" i="6" l="1"/>
  <c r="K152" i="7"/>
  <c r="J152" i="6"/>
  <c r="J152" i="7"/>
  <c r="L152" i="6"/>
  <c r="L152" i="7"/>
  <c r="D172" i="6"/>
  <c r="D172" i="7"/>
  <c r="C161" i="6"/>
  <c r="C161" i="7"/>
  <c r="M161" i="7" s="1"/>
  <c r="G153" i="5"/>
  <c r="F153" i="5"/>
  <c r="H153" i="5"/>
  <c r="E173" i="4"/>
  <c r="C174" i="4"/>
  <c r="H162" i="3"/>
  <c r="I162" i="3" s="1"/>
  <c r="F163" i="3"/>
  <c r="G163" i="3"/>
  <c r="P152" i="7" l="1"/>
  <c r="J153" i="6"/>
  <c r="J153" i="7"/>
  <c r="K153" i="6"/>
  <c r="K153" i="7"/>
  <c r="L153" i="6"/>
  <c r="L153" i="7"/>
  <c r="P153" i="7" s="1"/>
  <c r="D173" i="6"/>
  <c r="D173" i="7"/>
  <c r="C162" i="6"/>
  <c r="C162" i="7"/>
  <c r="M162" i="7" s="1"/>
  <c r="H154" i="5"/>
  <c r="G154" i="5"/>
  <c r="F154" i="5"/>
  <c r="E174" i="4"/>
  <c r="C175" i="4"/>
  <c r="G164" i="3"/>
  <c r="F164" i="3"/>
  <c r="H163" i="3"/>
  <c r="I163" i="3" s="1"/>
  <c r="K154" i="6" l="1"/>
  <c r="K154" i="7"/>
  <c r="L154" i="6"/>
  <c r="L154" i="7"/>
  <c r="J154" i="6"/>
  <c r="J154" i="7"/>
  <c r="D174" i="6"/>
  <c r="D174" i="7"/>
  <c r="C163" i="6"/>
  <c r="C163" i="7"/>
  <c r="M163" i="7" s="1"/>
  <c r="F155" i="5"/>
  <c r="H155" i="5"/>
  <c r="G155" i="5"/>
  <c r="E175" i="4"/>
  <c r="C176" i="4"/>
  <c r="H164" i="3"/>
  <c r="I164" i="3" s="1"/>
  <c r="F165" i="3"/>
  <c r="G165" i="3"/>
  <c r="P154" i="7" l="1"/>
  <c r="J155" i="6"/>
  <c r="J155" i="7"/>
  <c r="K155" i="6"/>
  <c r="K155" i="7"/>
  <c r="L155" i="6"/>
  <c r="L155" i="7"/>
  <c r="P155" i="7" s="1"/>
  <c r="D175" i="6"/>
  <c r="D175" i="7"/>
  <c r="C164" i="6"/>
  <c r="C164" i="7"/>
  <c r="M164" i="7" s="1"/>
  <c r="G156" i="5"/>
  <c r="F156" i="5"/>
  <c r="H156" i="5"/>
  <c r="E176" i="4"/>
  <c r="C177" i="4"/>
  <c r="G166" i="3"/>
  <c r="H165" i="3"/>
  <c r="I165" i="3" s="1"/>
  <c r="F166" i="3"/>
  <c r="K156" i="6" l="1"/>
  <c r="K156" i="7"/>
  <c r="L156" i="6"/>
  <c r="L156" i="7"/>
  <c r="J156" i="6"/>
  <c r="J156" i="7"/>
  <c r="D176" i="6"/>
  <c r="D176" i="7"/>
  <c r="C165" i="6"/>
  <c r="C165" i="7"/>
  <c r="M165" i="7" s="1"/>
  <c r="H157" i="5"/>
  <c r="G157" i="5"/>
  <c r="F157" i="5"/>
  <c r="E177" i="4"/>
  <c r="C178" i="4"/>
  <c r="G167" i="3"/>
  <c r="F167" i="3"/>
  <c r="H166" i="3"/>
  <c r="I166" i="3" s="1"/>
  <c r="P156" i="7" l="1"/>
  <c r="L157" i="6"/>
  <c r="L157" i="7"/>
  <c r="J157" i="6"/>
  <c r="J157" i="7"/>
  <c r="K157" i="6"/>
  <c r="K157" i="7"/>
  <c r="D177" i="6"/>
  <c r="D177" i="7"/>
  <c r="C166" i="6"/>
  <c r="C166" i="7"/>
  <c r="M166" i="7" s="1"/>
  <c r="F158" i="5"/>
  <c r="H158" i="5"/>
  <c r="G158" i="5"/>
  <c r="E178" i="4"/>
  <c r="C179" i="4"/>
  <c r="F168" i="3"/>
  <c r="H167" i="3"/>
  <c r="I167" i="3" s="1"/>
  <c r="G168" i="3"/>
  <c r="K158" i="6" l="1"/>
  <c r="K158" i="7"/>
  <c r="J158" i="6"/>
  <c r="J158" i="7"/>
  <c r="P157" i="7"/>
  <c r="L158" i="6"/>
  <c r="L158" i="7"/>
  <c r="D178" i="6"/>
  <c r="D178" i="7"/>
  <c r="C167" i="6"/>
  <c r="C167" i="7"/>
  <c r="M167" i="7" s="1"/>
  <c r="G159" i="5"/>
  <c r="F159" i="5"/>
  <c r="H159" i="5"/>
  <c r="E179" i="4"/>
  <c r="C180" i="4"/>
  <c r="G169" i="3"/>
  <c r="H168" i="3"/>
  <c r="I168" i="3" s="1"/>
  <c r="F169" i="3"/>
  <c r="P158" i="7" l="1"/>
  <c r="K159" i="6"/>
  <c r="K159" i="7"/>
  <c r="J159" i="6"/>
  <c r="J159" i="7"/>
  <c r="L159" i="6"/>
  <c r="L159" i="7"/>
  <c r="P159" i="7" s="1"/>
  <c r="D179" i="6"/>
  <c r="D179" i="7"/>
  <c r="C168" i="6"/>
  <c r="C168" i="7"/>
  <c r="M168" i="7" s="1"/>
  <c r="G160" i="5"/>
  <c r="F160" i="5"/>
  <c r="H160" i="5"/>
  <c r="E180" i="4"/>
  <c r="C181" i="4"/>
  <c r="G170" i="3"/>
  <c r="F170" i="3"/>
  <c r="H169" i="3"/>
  <c r="I169" i="3" s="1"/>
  <c r="J160" i="6" l="1"/>
  <c r="J160" i="7"/>
  <c r="K160" i="6"/>
  <c r="K160" i="7"/>
  <c r="L160" i="6"/>
  <c r="L160" i="7"/>
  <c r="D180" i="6"/>
  <c r="D180" i="7"/>
  <c r="C169" i="6"/>
  <c r="C169" i="7"/>
  <c r="M169" i="7" s="1"/>
  <c r="H161" i="5"/>
  <c r="G161" i="5"/>
  <c r="F161" i="5"/>
  <c r="E181" i="4"/>
  <c r="C182" i="4"/>
  <c r="H170" i="3"/>
  <c r="I170" i="3" s="1"/>
  <c r="F171" i="3"/>
  <c r="G171" i="3"/>
  <c r="P160" i="7" l="1"/>
  <c r="K161" i="6"/>
  <c r="K161" i="7"/>
  <c r="L161" i="6"/>
  <c r="L161" i="7"/>
  <c r="J161" i="6"/>
  <c r="J161" i="7"/>
  <c r="D181" i="6"/>
  <c r="D181" i="7"/>
  <c r="C170" i="6"/>
  <c r="C170" i="7"/>
  <c r="M170" i="7" s="1"/>
  <c r="G162" i="5"/>
  <c r="F162" i="5"/>
  <c r="H162" i="5"/>
  <c r="E182" i="4"/>
  <c r="C183" i="4"/>
  <c r="F172" i="3"/>
  <c r="H171" i="3"/>
  <c r="I171" i="3" s="1"/>
  <c r="G172" i="3"/>
  <c r="K162" i="6" l="1"/>
  <c r="K162" i="7"/>
  <c r="J162" i="6"/>
  <c r="J162" i="7"/>
  <c r="P161" i="7"/>
  <c r="L162" i="6"/>
  <c r="L162" i="7"/>
  <c r="P162" i="7" s="1"/>
  <c r="D182" i="6"/>
  <c r="D182" i="7"/>
  <c r="C171" i="6"/>
  <c r="C171" i="7"/>
  <c r="M171" i="7" s="1"/>
  <c r="G163" i="5"/>
  <c r="F163" i="5"/>
  <c r="H163" i="5"/>
  <c r="E183" i="4"/>
  <c r="C184" i="4"/>
  <c r="G173" i="3"/>
  <c r="H172" i="3"/>
  <c r="I172" i="3" s="1"/>
  <c r="F173" i="3"/>
  <c r="K163" i="6" l="1"/>
  <c r="K163" i="7"/>
  <c r="L163" i="6"/>
  <c r="L163" i="7"/>
  <c r="J163" i="6"/>
  <c r="J163" i="7"/>
  <c r="D183" i="6"/>
  <c r="D183" i="7"/>
  <c r="C172" i="6"/>
  <c r="C172" i="7"/>
  <c r="M172" i="7" s="1"/>
  <c r="H164" i="5"/>
  <c r="G164" i="5"/>
  <c r="F164" i="5"/>
  <c r="E184" i="4"/>
  <c r="C185" i="4"/>
  <c r="F174" i="3"/>
  <c r="H173" i="3"/>
  <c r="G174" i="3"/>
  <c r="I173" i="3"/>
  <c r="L164" i="6" l="1"/>
  <c r="L164" i="7"/>
  <c r="J164" i="6"/>
  <c r="J164" i="7"/>
  <c r="P163" i="7"/>
  <c r="K164" i="6"/>
  <c r="K164" i="7"/>
  <c r="D184" i="6"/>
  <c r="D184" i="7"/>
  <c r="C173" i="6"/>
  <c r="C173" i="7"/>
  <c r="M173" i="7" s="1"/>
  <c r="G165" i="5"/>
  <c r="F165" i="5"/>
  <c r="H165" i="5"/>
  <c r="E185" i="4"/>
  <c r="C186" i="4"/>
  <c r="G175" i="3"/>
  <c r="H174" i="3"/>
  <c r="I174" i="3" s="1"/>
  <c r="F175" i="3"/>
  <c r="P164" i="7" l="1"/>
  <c r="K165" i="6"/>
  <c r="K165" i="7"/>
  <c r="L165" i="6"/>
  <c r="L165" i="7"/>
  <c r="J165" i="6"/>
  <c r="J165" i="7"/>
  <c r="D185" i="6"/>
  <c r="D185" i="7"/>
  <c r="C174" i="6"/>
  <c r="C174" i="7"/>
  <c r="M174" i="7" s="1"/>
  <c r="G166" i="5"/>
  <c r="F166" i="5"/>
  <c r="H166" i="5"/>
  <c r="E186" i="4"/>
  <c r="C187" i="4"/>
  <c r="F176" i="3"/>
  <c r="H175" i="3"/>
  <c r="I175" i="3" s="1"/>
  <c r="G176" i="3"/>
  <c r="K166" i="6" l="1"/>
  <c r="K166" i="7"/>
  <c r="L166" i="6"/>
  <c r="L166" i="7"/>
  <c r="P165" i="7"/>
  <c r="J166" i="6"/>
  <c r="J166" i="7"/>
  <c r="D186" i="6"/>
  <c r="D186" i="7"/>
  <c r="C175" i="6"/>
  <c r="C175" i="7"/>
  <c r="M175" i="7" s="1"/>
  <c r="H167" i="5"/>
  <c r="G167" i="5"/>
  <c r="F167" i="5"/>
  <c r="E187" i="4"/>
  <c r="C188" i="4"/>
  <c r="G177" i="3"/>
  <c r="H176" i="3"/>
  <c r="I176" i="3" s="1"/>
  <c r="F177" i="3"/>
  <c r="J167" i="6" l="1"/>
  <c r="J167" i="7"/>
  <c r="L167" i="6"/>
  <c r="L167" i="7"/>
  <c r="P166" i="7"/>
  <c r="K167" i="6"/>
  <c r="K167" i="7"/>
  <c r="D187" i="6"/>
  <c r="D187" i="7"/>
  <c r="C176" i="6"/>
  <c r="C176" i="7"/>
  <c r="M176" i="7" s="1"/>
  <c r="G168" i="5"/>
  <c r="F168" i="5"/>
  <c r="H168" i="5"/>
  <c r="E188" i="4"/>
  <c r="C189" i="4"/>
  <c r="G178" i="3"/>
  <c r="H177" i="3"/>
  <c r="I177" i="3" s="1"/>
  <c r="F178" i="3"/>
  <c r="L168" i="6" l="1"/>
  <c r="L168" i="7"/>
  <c r="K168" i="6"/>
  <c r="K168" i="7"/>
  <c r="P167" i="7"/>
  <c r="J168" i="6"/>
  <c r="J168" i="7"/>
  <c r="D188" i="6"/>
  <c r="D188" i="7"/>
  <c r="C177" i="6"/>
  <c r="C177" i="7"/>
  <c r="M177" i="7" s="1"/>
  <c r="F169" i="5"/>
  <c r="H169" i="5"/>
  <c r="G169" i="5"/>
  <c r="E189" i="4"/>
  <c r="C190" i="4"/>
  <c r="F179" i="3"/>
  <c r="H178" i="3"/>
  <c r="I178" i="3" s="1"/>
  <c r="G179" i="3"/>
  <c r="K169" i="6" l="1"/>
  <c r="K169" i="7"/>
  <c r="P168" i="7"/>
  <c r="J169" i="6"/>
  <c r="J169" i="7"/>
  <c r="L169" i="6"/>
  <c r="L169" i="7"/>
  <c r="D189" i="6"/>
  <c r="D189" i="7"/>
  <c r="C178" i="6"/>
  <c r="C178" i="7"/>
  <c r="M178" i="7" s="1"/>
  <c r="H170" i="5"/>
  <c r="G170" i="5"/>
  <c r="F170" i="5"/>
  <c r="E190" i="4"/>
  <c r="C191" i="4"/>
  <c r="G180" i="3"/>
  <c r="F180" i="3"/>
  <c r="H179" i="3"/>
  <c r="I179" i="3" s="1"/>
  <c r="P169" i="7" l="1"/>
  <c r="J170" i="6"/>
  <c r="J170" i="7"/>
  <c r="L170" i="6"/>
  <c r="L170" i="7"/>
  <c r="K170" i="6"/>
  <c r="K170" i="7"/>
  <c r="D190" i="6"/>
  <c r="D190" i="7"/>
  <c r="C179" i="6"/>
  <c r="C179" i="7"/>
  <c r="M179" i="7" s="1"/>
  <c r="G171" i="5"/>
  <c r="F171" i="5"/>
  <c r="H171" i="5"/>
  <c r="E191" i="4"/>
  <c r="C192" i="4"/>
  <c r="H180" i="3"/>
  <c r="F181" i="3"/>
  <c r="I180" i="3"/>
  <c r="G181" i="3"/>
  <c r="K171" i="6" l="1"/>
  <c r="K171" i="7"/>
  <c r="L171" i="6"/>
  <c r="L171" i="7"/>
  <c r="J171" i="6"/>
  <c r="J171" i="7"/>
  <c r="P170" i="7"/>
  <c r="D191" i="6"/>
  <c r="D191" i="7"/>
  <c r="C180" i="6"/>
  <c r="C180" i="7"/>
  <c r="M180" i="7" s="1"/>
  <c r="H172" i="5"/>
  <c r="G172" i="5"/>
  <c r="F172" i="5"/>
  <c r="E192" i="4"/>
  <c r="C193" i="4"/>
  <c r="G182" i="3"/>
  <c r="F182" i="3"/>
  <c r="H181" i="3"/>
  <c r="I181" i="3" s="1"/>
  <c r="P171" i="7" l="1"/>
  <c r="L172" i="6"/>
  <c r="L172" i="7"/>
  <c r="J172" i="6"/>
  <c r="J172" i="7"/>
  <c r="K172" i="6"/>
  <c r="K172" i="7"/>
  <c r="D192" i="6"/>
  <c r="D192" i="7"/>
  <c r="C181" i="6"/>
  <c r="C181" i="7"/>
  <c r="M181" i="7" s="1"/>
  <c r="F173" i="5"/>
  <c r="H173" i="5"/>
  <c r="G173" i="5"/>
  <c r="E193" i="4"/>
  <c r="C194" i="4"/>
  <c r="H182" i="3"/>
  <c r="I182" i="3" s="1"/>
  <c r="F183" i="3"/>
  <c r="G183" i="3"/>
  <c r="L173" i="6" l="1"/>
  <c r="L173" i="7"/>
  <c r="K173" i="6"/>
  <c r="K173" i="7"/>
  <c r="P172" i="7"/>
  <c r="J173" i="6"/>
  <c r="J173" i="7"/>
  <c r="D193" i="6"/>
  <c r="D193" i="7"/>
  <c r="C182" i="6"/>
  <c r="C182" i="7"/>
  <c r="M182" i="7" s="1"/>
  <c r="G174" i="5"/>
  <c r="F174" i="5"/>
  <c r="H174" i="5"/>
  <c r="E194" i="4"/>
  <c r="C195" i="4"/>
  <c r="G184" i="3"/>
  <c r="F184" i="3"/>
  <c r="H183" i="3"/>
  <c r="I183" i="3" s="1"/>
  <c r="K174" i="6" l="1"/>
  <c r="K174" i="7"/>
  <c r="L174" i="6"/>
  <c r="L174" i="7"/>
  <c r="P173" i="7"/>
  <c r="J174" i="6"/>
  <c r="J174" i="7"/>
  <c r="D194" i="6"/>
  <c r="D194" i="7"/>
  <c r="C183" i="6"/>
  <c r="C183" i="7"/>
  <c r="M183" i="7" s="1"/>
  <c r="H175" i="5"/>
  <c r="G175" i="5"/>
  <c r="F175" i="5"/>
  <c r="E195" i="4"/>
  <c r="C196" i="4"/>
  <c r="H184" i="3"/>
  <c r="F185" i="3"/>
  <c r="I184" i="3"/>
  <c r="G185" i="3"/>
  <c r="P174" i="7" l="1"/>
  <c r="J175" i="6"/>
  <c r="J175" i="7"/>
  <c r="K175" i="6"/>
  <c r="K175" i="7"/>
  <c r="L175" i="6"/>
  <c r="L175" i="7"/>
  <c r="D195" i="6"/>
  <c r="D195" i="7"/>
  <c r="C184" i="6"/>
  <c r="C184" i="7"/>
  <c r="M184" i="7" s="1"/>
  <c r="F176" i="5"/>
  <c r="H176" i="5"/>
  <c r="G176" i="5"/>
  <c r="E196" i="4"/>
  <c r="C197" i="4"/>
  <c r="G186" i="3"/>
  <c r="F186" i="3"/>
  <c r="H185" i="3"/>
  <c r="I185" i="3" s="1"/>
  <c r="P175" i="7" l="1"/>
  <c r="K176" i="6"/>
  <c r="K176" i="7"/>
  <c r="L176" i="6"/>
  <c r="L176" i="7"/>
  <c r="J176" i="6"/>
  <c r="J176" i="7"/>
  <c r="D196" i="6"/>
  <c r="D196" i="7"/>
  <c r="C185" i="6"/>
  <c r="C185" i="7"/>
  <c r="M185" i="7" s="1"/>
  <c r="G177" i="5"/>
  <c r="F177" i="5"/>
  <c r="H177" i="5"/>
  <c r="E197" i="4"/>
  <c r="C198" i="4"/>
  <c r="H186" i="3"/>
  <c r="F187" i="3"/>
  <c r="I186" i="3"/>
  <c r="G187" i="3"/>
  <c r="K177" i="6" l="1"/>
  <c r="K177" i="7"/>
  <c r="J177" i="6"/>
  <c r="J177" i="7"/>
  <c r="L177" i="6"/>
  <c r="L177" i="7"/>
  <c r="P177" i="7" s="1"/>
  <c r="P176" i="7"/>
  <c r="D197" i="6"/>
  <c r="D197" i="7"/>
  <c r="C186" i="6"/>
  <c r="C186" i="7"/>
  <c r="M186" i="7" s="1"/>
  <c r="F178" i="5"/>
  <c r="H178" i="5"/>
  <c r="G178" i="5"/>
  <c r="E198" i="4"/>
  <c r="C199" i="4"/>
  <c r="G188" i="3"/>
  <c r="F188" i="3"/>
  <c r="H187" i="3"/>
  <c r="I187" i="3" s="1"/>
  <c r="J178" i="6" l="1"/>
  <c r="J178" i="7"/>
  <c r="L178" i="6"/>
  <c r="L178" i="7"/>
  <c r="K178" i="6"/>
  <c r="K178" i="7"/>
  <c r="D198" i="6"/>
  <c r="D198" i="7"/>
  <c r="C187" i="6"/>
  <c r="C187" i="7"/>
  <c r="M187" i="7" s="1"/>
  <c r="H179" i="5"/>
  <c r="G179" i="5"/>
  <c r="F179" i="5"/>
  <c r="E199" i="4"/>
  <c r="C200" i="4"/>
  <c r="H188" i="3"/>
  <c r="I188" i="3" s="1"/>
  <c r="F189" i="3"/>
  <c r="G189" i="3"/>
  <c r="P178" i="7" l="1"/>
  <c r="K179" i="6"/>
  <c r="K179" i="7"/>
  <c r="L179" i="6"/>
  <c r="L179" i="7"/>
  <c r="J179" i="6"/>
  <c r="J179" i="7"/>
  <c r="D199" i="6"/>
  <c r="D199" i="7"/>
  <c r="C188" i="6"/>
  <c r="C188" i="7"/>
  <c r="M188" i="7" s="1"/>
  <c r="G180" i="5"/>
  <c r="F180" i="5"/>
  <c r="H180" i="5"/>
  <c r="E200" i="4"/>
  <c r="C201" i="4"/>
  <c r="G190" i="3"/>
  <c r="H189" i="3"/>
  <c r="I189" i="3" s="1"/>
  <c r="F190" i="3"/>
  <c r="J180" i="6" l="1"/>
  <c r="J180" i="7"/>
  <c r="P179" i="7"/>
  <c r="K180" i="6"/>
  <c r="K180" i="7"/>
  <c r="L180" i="6"/>
  <c r="L180" i="7"/>
  <c r="P180" i="7" s="1"/>
  <c r="D200" i="6"/>
  <c r="D200" i="7"/>
  <c r="C189" i="6"/>
  <c r="C189" i="7"/>
  <c r="M189" i="7" s="1"/>
  <c r="H181" i="5"/>
  <c r="G181" i="5"/>
  <c r="F181" i="5"/>
  <c r="E201" i="4"/>
  <c r="C202" i="4"/>
  <c r="F191" i="3"/>
  <c r="H190" i="3"/>
  <c r="I190" i="3" s="1"/>
  <c r="G191" i="3"/>
  <c r="J181" i="6" l="1"/>
  <c r="J181" i="7"/>
  <c r="K181" i="6"/>
  <c r="K181" i="7"/>
  <c r="L181" i="6"/>
  <c r="L181" i="7"/>
  <c r="P181" i="7" s="1"/>
  <c r="D201" i="6"/>
  <c r="D201" i="7"/>
  <c r="C190" i="6"/>
  <c r="C190" i="7"/>
  <c r="M190" i="7" s="1"/>
  <c r="H182" i="5"/>
  <c r="F182" i="5"/>
  <c r="G182" i="5"/>
  <c r="C203" i="4"/>
  <c r="E202" i="4"/>
  <c r="G192" i="3"/>
  <c r="F192" i="3"/>
  <c r="H191" i="3"/>
  <c r="I191" i="3" s="1"/>
  <c r="L182" i="6" l="1"/>
  <c r="L182" i="7"/>
  <c r="K182" i="6"/>
  <c r="K182" i="7"/>
  <c r="J182" i="6"/>
  <c r="J182" i="7"/>
  <c r="D202" i="6"/>
  <c r="D202" i="7"/>
  <c r="C191" i="6"/>
  <c r="C191" i="7"/>
  <c r="M191" i="7" s="1"/>
  <c r="G183" i="5"/>
  <c r="F183" i="5"/>
  <c r="H183" i="5"/>
  <c r="E203" i="4"/>
  <c r="C204" i="4"/>
  <c r="H192" i="3"/>
  <c r="F193" i="3"/>
  <c r="I192" i="3"/>
  <c r="G193" i="3"/>
  <c r="J183" i="6" l="1"/>
  <c r="J183" i="7"/>
  <c r="K183" i="6"/>
  <c r="K183" i="7"/>
  <c r="P182" i="7"/>
  <c r="L183" i="6"/>
  <c r="L183" i="7"/>
  <c r="D203" i="6"/>
  <c r="D203" i="7"/>
  <c r="C192" i="6"/>
  <c r="C192" i="7"/>
  <c r="M192" i="7" s="1"/>
  <c r="G184" i="5"/>
  <c r="F184" i="5"/>
  <c r="H184" i="5"/>
  <c r="E204" i="4"/>
  <c r="C205" i="4"/>
  <c r="G194" i="3"/>
  <c r="F194" i="3"/>
  <c r="H193" i="3"/>
  <c r="I193" i="3" s="1"/>
  <c r="P183" i="7" l="1"/>
  <c r="L184" i="6"/>
  <c r="L184" i="7"/>
  <c r="K184" i="6"/>
  <c r="K184" i="7"/>
  <c r="J184" i="6"/>
  <c r="J184" i="7"/>
  <c r="D204" i="6"/>
  <c r="D204" i="7"/>
  <c r="C193" i="6"/>
  <c r="C193" i="7"/>
  <c r="M193" i="7" s="1"/>
  <c r="F185" i="5"/>
  <c r="G185" i="5"/>
  <c r="H185" i="5"/>
  <c r="E205" i="4"/>
  <c r="C206" i="4"/>
  <c r="H194" i="3"/>
  <c r="I194" i="3" s="1"/>
  <c r="F195" i="3"/>
  <c r="G195" i="3"/>
  <c r="L185" i="6" l="1"/>
  <c r="L185" i="7"/>
  <c r="P184" i="7"/>
  <c r="J185" i="6"/>
  <c r="J185" i="7"/>
  <c r="K185" i="6"/>
  <c r="K185" i="7"/>
  <c r="D205" i="6"/>
  <c r="D205" i="7"/>
  <c r="C194" i="6"/>
  <c r="C194" i="7"/>
  <c r="M194" i="7" s="1"/>
  <c r="G186" i="5"/>
  <c r="F186" i="5"/>
  <c r="H186" i="5"/>
  <c r="E206" i="4"/>
  <c r="C207" i="4"/>
  <c r="G196" i="3"/>
  <c r="F196" i="3"/>
  <c r="H195" i="3"/>
  <c r="I195" i="3" s="1"/>
  <c r="L186" i="6" l="1"/>
  <c r="L186" i="7"/>
  <c r="P185" i="7"/>
  <c r="K186" i="6"/>
  <c r="K186" i="7"/>
  <c r="J186" i="6"/>
  <c r="J186" i="7"/>
  <c r="D206" i="6"/>
  <c r="D206" i="7"/>
  <c r="C195" i="6"/>
  <c r="C195" i="7"/>
  <c r="M195" i="7" s="1"/>
  <c r="F187" i="5"/>
  <c r="H187" i="5"/>
  <c r="G187" i="5"/>
  <c r="E207" i="4"/>
  <c r="C208" i="4"/>
  <c r="H196" i="3"/>
  <c r="I196" i="3" s="1"/>
  <c r="F197" i="3"/>
  <c r="G197" i="3"/>
  <c r="P186" i="7" l="1"/>
  <c r="J187" i="6"/>
  <c r="J187" i="7"/>
  <c r="K187" i="6"/>
  <c r="K187" i="7"/>
  <c r="L187" i="6"/>
  <c r="L187" i="7"/>
  <c r="D207" i="6"/>
  <c r="D207" i="7"/>
  <c r="C196" i="6"/>
  <c r="C196" i="7"/>
  <c r="M196" i="7" s="1"/>
  <c r="H188" i="5"/>
  <c r="G188" i="5"/>
  <c r="F188" i="5"/>
  <c r="E208" i="4"/>
  <c r="C209" i="4"/>
  <c r="G198" i="3"/>
  <c r="F198" i="3"/>
  <c r="H197" i="3"/>
  <c r="I197" i="3" s="1"/>
  <c r="P187" i="7" l="1"/>
  <c r="J188" i="6"/>
  <c r="J188" i="7"/>
  <c r="K188" i="6"/>
  <c r="K188" i="7"/>
  <c r="L188" i="6"/>
  <c r="L188" i="7"/>
  <c r="P188" i="7" s="1"/>
  <c r="D208" i="6"/>
  <c r="D208" i="7"/>
  <c r="C197" i="6"/>
  <c r="C197" i="7"/>
  <c r="M197" i="7" s="1"/>
  <c r="G189" i="5"/>
  <c r="F189" i="5"/>
  <c r="H189" i="5"/>
  <c r="E209" i="4"/>
  <c r="C210" i="4"/>
  <c r="H198" i="3"/>
  <c r="I198" i="3" s="1"/>
  <c r="F199" i="3"/>
  <c r="G199" i="3"/>
  <c r="K189" i="6" l="1"/>
  <c r="K189" i="7"/>
  <c r="L189" i="6"/>
  <c r="L189" i="7"/>
  <c r="J189" i="6"/>
  <c r="J189" i="7"/>
  <c r="D209" i="6"/>
  <c r="D209" i="7"/>
  <c r="C198" i="6"/>
  <c r="C198" i="7"/>
  <c r="M198" i="7" s="1"/>
  <c r="H190" i="5"/>
  <c r="G190" i="5"/>
  <c r="F190" i="5"/>
  <c r="E210" i="4"/>
  <c r="C211" i="4"/>
  <c r="G200" i="3"/>
  <c r="F200" i="3"/>
  <c r="H199" i="3"/>
  <c r="I199" i="3" s="1"/>
  <c r="L190" i="6" l="1"/>
  <c r="L190" i="7"/>
  <c r="K190" i="6"/>
  <c r="K190" i="7"/>
  <c r="P189" i="7"/>
  <c r="J190" i="6"/>
  <c r="J190" i="7"/>
  <c r="D210" i="6"/>
  <c r="D210" i="7"/>
  <c r="C199" i="6"/>
  <c r="C199" i="7"/>
  <c r="M199" i="7" s="1"/>
  <c r="H191" i="5"/>
  <c r="G191" i="5"/>
  <c r="F191" i="5"/>
  <c r="E211" i="4"/>
  <c r="C212" i="4"/>
  <c r="F201" i="3"/>
  <c r="H200" i="3"/>
  <c r="I200" i="3" s="1"/>
  <c r="G201" i="3"/>
  <c r="J191" i="6" l="1"/>
  <c r="J191" i="7"/>
  <c r="K191" i="6"/>
  <c r="K191" i="7"/>
  <c r="P190" i="7"/>
  <c r="L191" i="6"/>
  <c r="L191" i="7"/>
  <c r="P191" i="7" s="1"/>
  <c r="D211" i="6"/>
  <c r="D211" i="7"/>
  <c r="C200" i="6"/>
  <c r="C200" i="7"/>
  <c r="M200" i="7" s="1"/>
  <c r="G192" i="5"/>
  <c r="F192" i="5"/>
  <c r="H192" i="5"/>
  <c r="E212" i="4"/>
  <c r="C213" i="4"/>
  <c r="G202" i="3"/>
  <c r="H201" i="3"/>
  <c r="I201" i="3" s="1"/>
  <c r="F202" i="3"/>
  <c r="K192" i="6" l="1"/>
  <c r="K192" i="7"/>
  <c r="L192" i="6"/>
  <c r="L192" i="7"/>
  <c r="J192" i="6"/>
  <c r="J192" i="7"/>
  <c r="D212" i="6"/>
  <c r="D212" i="7"/>
  <c r="C201" i="6"/>
  <c r="C201" i="7"/>
  <c r="M201" i="7" s="1"/>
  <c r="H193" i="5"/>
  <c r="G193" i="5"/>
  <c r="F193" i="5"/>
  <c r="E213" i="4"/>
  <c r="C214" i="4"/>
  <c r="F203" i="3"/>
  <c r="H202" i="3"/>
  <c r="G203" i="3"/>
  <c r="I202" i="3"/>
  <c r="P192" i="7" l="1"/>
  <c r="L193" i="6"/>
  <c r="L193" i="7"/>
  <c r="J193" i="6"/>
  <c r="J193" i="7"/>
  <c r="K193" i="6"/>
  <c r="K193" i="7"/>
  <c r="D213" i="6"/>
  <c r="D213" i="7"/>
  <c r="C202" i="6"/>
  <c r="C202" i="7"/>
  <c r="M202" i="7" s="1"/>
  <c r="F194" i="5"/>
  <c r="G194" i="5"/>
  <c r="H194" i="5"/>
  <c r="E214" i="4"/>
  <c r="C215" i="4"/>
  <c r="G204" i="3"/>
  <c r="F204" i="3"/>
  <c r="H203" i="3"/>
  <c r="I203" i="3" s="1"/>
  <c r="P193" i="7" l="1"/>
  <c r="J194" i="6"/>
  <c r="J194" i="7"/>
  <c r="L194" i="6"/>
  <c r="L194" i="7"/>
  <c r="K194" i="6"/>
  <c r="K194" i="7"/>
  <c r="D214" i="6"/>
  <c r="D214" i="7"/>
  <c r="C203" i="6"/>
  <c r="C203" i="7"/>
  <c r="M203" i="7" s="1"/>
  <c r="G195" i="5"/>
  <c r="F195" i="5"/>
  <c r="H195" i="5"/>
  <c r="E215" i="4"/>
  <c r="C216" i="4"/>
  <c r="F205" i="3"/>
  <c r="H204" i="3"/>
  <c r="I204" i="3" s="1"/>
  <c r="G205" i="3"/>
  <c r="P194" i="7" l="1"/>
  <c r="K195" i="6"/>
  <c r="K195" i="7"/>
  <c r="L195" i="6"/>
  <c r="L195" i="7"/>
  <c r="J195" i="6"/>
  <c r="J195" i="7"/>
  <c r="D215" i="6"/>
  <c r="D215" i="7"/>
  <c r="C204" i="6"/>
  <c r="C204" i="7"/>
  <c r="M204" i="7" s="1"/>
  <c r="H196" i="5"/>
  <c r="G196" i="5"/>
  <c r="F196" i="5"/>
  <c r="E216" i="4"/>
  <c r="C217" i="4"/>
  <c r="G206" i="3"/>
  <c r="F206" i="3"/>
  <c r="H205" i="3"/>
  <c r="I205" i="3" s="1"/>
  <c r="L196" i="6" l="1"/>
  <c r="L196" i="7"/>
  <c r="P195" i="7"/>
  <c r="K196" i="6"/>
  <c r="K196" i="7"/>
  <c r="J196" i="6"/>
  <c r="J196" i="7"/>
  <c r="D216" i="6"/>
  <c r="D216" i="7"/>
  <c r="C205" i="6"/>
  <c r="C205" i="7"/>
  <c r="M205" i="7" s="1"/>
  <c r="H197" i="5"/>
  <c r="G197" i="5"/>
  <c r="F197" i="5"/>
  <c r="E217" i="4"/>
  <c r="C218" i="4"/>
  <c r="F207" i="3"/>
  <c r="H206" i="3"/>
  <c r="I206" i="3" s="1"/>
  <c r="G207" i="3"/>
  <c r="L197" i="6" l="1"/>
  <c r="L197" i="7"/>
  <c r="J197" i="6"/>
  <c r="J197" i="7"/>
  <c r="P196" i="7"/>
  <c r="K197" i="6"/>
  <c r="K197" i="7"/>
  <c r="D217" i="6"/>
  <c r="D217" i="7"/>
  <c r="C206" i="6"/>
  <c r="C206" i="7"/>
  <c r="M206" i="7" s="1"/>
  <c r="G198" i="5"/>
  <c r="F198" i="5"/>
  <c r="H198" i="5"/>
  <c r="C219" i="4"/>
  <c r="E218" i="4"/>
  <c r="G208" i="3"/>
  <c r="F208" i="3"/>
  <c r="H207" i="3"/>
  <c r="I207" i="3" s="1"/>
  <c r="K198" i="6" l="1"/>
  <c r="K198" i="7"/>
  <c r="P197" i="7"/>
  <c r="L198" i="6"/>
  <c r="L198" i="7"/>
  <c r="J198" i="6"/>
  <c r="J198" i="7"/>
  <c r="D218" i="6"/>
  <c r="D218" i="7"/>
  <c r="C207" i="6"/>
  <c r="C207" i="7"/>
  <c r="M207" i="7" s="1"/>
  <c r="F199" i="5"/>
  <c r="G199" i="5"/>
  <c r="H199" i="5"/>
  <c r="E219" i="4"/>
  <c r="C220" i="4"/>
  <c r="H208" i="3"/>
  <c r="F209" i="3"/>
  <c r="I208" i="3"/>
  <c r="G209" i="3"/>
  <c r="P198" i="7" l="1"/>
  <c r="J199" i="6"/>
  <c r="J199" i="7"/>
  <c r="L199" i="6"/>
  <c r="L199" i="7"/>
  <c r="K199" i="6"/>
  <c r="K199" i="7"/>
  <c r="D219" i="6"/>
  <c r="D219" i="7"/>
  <c r="C208" i="6"/>
  <c r="C208" i="7"/>
  <c r="M208" i="7" s="1"/>
  <c r="H200" i="5"/>
  <c r="G200" i="5"/>
  <c r="F200" i="5"/>
  <c r="E220" i="4"/>
  <c r="C221" i="4"/>
  <c r="G210" i="3"/>
  <c r="F210" i="3"/>
  <c r="H209" i="3"/>
  <c r="I209" i="3" s="1"/>
  <c r="L200" i="6" l="1"/>
  <c r="L200" i="7"/>
  <c r="J200" i="6"/>
  <c r="J200" i="7"/>
  <c r="P199" i="7"/>
  <c r="K200" i="6"/>
  <c r="K200" i="7"/>
  <c r="D220" i="6"/>
  <c r="D220" i="7"/>
  <c r="C209" i="6"/>
  <c r="C209" i="7"/>
  <c r="M209" i="7" s="1"/>
  <c r="G201" i="5"/>
  <c r="F201" i="5"/>
  <c r="H201" i="5"/>
  <c r="E221" i="4"/>
  <c r="C222" i="4"/>
  <c r="H210" i="3"/>
  <c r="F211" i="3"/>
  <c r="G211" i="3"/>
  <c r="I210" i="3"/>
  <c r="P200" i="7" l="1"/>
  <c r="K201" i="6"/>
  <c r="K201" i="7"/>
  <c r="L201" i="6"/>
  <c r="L201" i="7"/>
  <c r="J201" i="6"/>
  <c r="J201" i="7"/>
  <c r="D221" i="6"/>
  <c r="D221" i="7"/>
  <c r="C210" i="6"/>
  <c r="C210" i="7"/>
  <c r="M210" i="7" s="1"/>
  <c r="F202" i="5"/>
  <c r="H202" i="5"/>
  <c r="G202" i="5"/>
  <c r="E222" i="4"/>
  <c r="C223" i="4"/>
  <c r="G212" i="3"/>
  <c r="F212" i="3"/>
  <c r="H211" i="3"/>
  <c r="I211" i="3" s="1"/>
  <c r="J202" i="6" l="1"/>
  <c r="J202" i="7"/>
  <c r="P201" i="7"/>
  <c r="K202" i="6"/>
  <c r="K202" i="7"/>
  <c r="L202" i="6"/>
  <c r="L202" i="7"/>
  <c r="P202" i="7" s="1"/>
  <c r="D222" i="6"/>
  <c r="D222" i="7"/>
  <c r="C211" i="6"/>
  <c r="C211" i="7"/>
  <c r="M211" i="7" s="1"/>
  <c r="F203" i="5"/>
  <c r="H203" i="5"/>
  <c r="G203" i="5"/>
  <c r="E223" i="4"/>
  <c r="C224" i="4"/>
  <c r="F213" i="3"/>
  <c r="H212" i="3"/>
  <c r="I212" i="3" s="1"/>
  <c r="G213" i="3"/>
  <c r="J203" i="6" l="1"/>
  <c r="J203" i="7"/>
  <c r="K203" i="6"/>
  <c r="K203" i="7"/>
  <c r="L203" i="6"/>
  <c r="L203" i="7"/>
  <c r="P203" i="7" s="1"/>
  <c r="D223" i="6"/>
  <c r="D223" i="7"/>
  <c r="C212" i="6"/>
  <c r="C212" i="7"/>
  <c r="M212" i="7" s="1"/>
  <c r="G204" i="5"/>
  <c r="F204" i="5"/>
  <c r="H204" i="5"/>
  <c r="E224" i="4"/>
  <c r="C225" i="4"/>
  <c r="G214" i="3"/>
  <c r="H213" i="3"/>
  <c r="I213" i="3" s="1"/>
  <c r="F214" i="3"/>
  <c r="K204" i="6" l="1"/>
  <c r="K204" i="7"/>
  <c r="J204" i="6"/>
  <c r="J204" i="7"/>
  <c r="L204" i="6"/>
  <c r="L204" i="7"/>
  <c r="P204" i="7" s="1"/>
  <c r="D224" i="6"/>
  <c r="D224" i="7"/>
  <c r="C213" i="6"/>
  <c r="C213" i="7"/>
  <c r="M213" i="7" s="1"/>
  <c r="F205" i="5"/>
  <c r="G205" i="5"/>
  <c r="H205" i="5"/>
  <c r="E225" i="4"/>
  <c r="C226" i="4"/>
  <c r="F215" i="3"/>
  <c r="H214" i="3"/>
  <c r="I214" i="3" s="1"/>
  <c r="G215" i="3"/>
  <c r="J205" i="6" l="1"/>
  <c r="J205" i="7"/>
  <c r="L205" i="6"/>
  <c r="L205" i="7"/>
  <c r="K205" i="6"/>
  <c r="K205" i="7"/>
  <c r="D225" i="6"/>
  <c r="D225" i="7"/>
  <c r="C214" i="6"/>
  <c r="C214" i="7"/>
  <c r="M214" i="7" s="1"/>
  <c r="G206" i="5"/>
  <c r="F206" i="5"/>
  <c r="H206" i="5"/>
  <c r="E226" i="4"/>
  <c r="C227" i="4"/>
  <c r="G216" i="3"/>
  <c r="F216" i="3"/>
  <c r="H215" i="3"/>
  <c r="I215" i="3" s="1"/>
  <c r="P205" i="7" l="1"/>
  <c r="J206" i="6"/>
  <c r="J206" i="7"/>
  <c r="L206" i="6"/>
  <c r="L206" i="7"/>
  <c r="K206" i="6"/>
  <c r="K206" i="7"/>
  <c r="D226" i="6"/>
  <c r="D226" i="7"/>
  <c r="C215" i="6"/>
  <c r="C215" i="7"/>
  <c r="M215" i="7" s="1"/>
  <c r="G207" i="5"/>
  <c r="F207" i="5"/>
  <c r="H207" i="5"/>
  <c r="E227" i="4"/>
  <c r="C228" i="4"/>
  <c r="H216" i="3"/>
  <c r="I216" i="3" s="1"/>
  <c r="F217" i="3"/>
  <c r="G217" i="3"/>
  <c r="L207" i="6" l="1"/>
  <c r="L207" i="7"/>
  <c r="K207" i="6"/>
  <c r="K207" i="7"/>
  <c r="P206" i="7"/>
  <c r="J207" i="6"/>
  <c r="J207" i="7"/>
  <c r="D227" i="6"/>
  <c r="D227" i="7"/>
  <c r="C216" i="6"/>
  <c r="C216" i="7"/>
  <c r="M216" i="7" s="1"/>
  <c r="H208" i="5"/>
  <c r="G208" i="5"/>
  <c r="F208" i="5"/>
  <c r="E228" i="4"/>
  <c r="C229" i="4"/>
  <c r="G218" i="3"/>
  <c r="F218" i="3"/>
  <c r="H217" i="3"/>
  <c r="I217" i="3" s="1"/>
  <c r="L208" i="6" l="1"/>
  <c r="L208" i="7"/>
  <c r="J208" i="6"/>
  <c r="J208" i="7"/>
  <c r="P207" i="7"/>
  <c r="K208" i="6"/>
  <c r="K208" i="7"/>
  <c r="D228" i="6"/>
  <c r="D228" i="7"/>
  <c r="C217" i="6"/>
  <c r="C217" i="7"/>
  <c r="M217" i="7" s="1"/>
  <c r="G209" i="5"/>
  <c r="F209" i="5"/>
  <c r="H209" i="5"/>
  <c r="E229" i="4"/>
  <c r="C230" i="4"/>
  <c r="G219" i="3"/>
  <c r="F219" i="3"/>
  <c r="H218" i="3"/>
  <c r="I218" i="3" s="1"/>
  <c r="P208" i="7" l="1"/>
  <c r="K209" i="6"/>
  <c r="K209" i="7"/>
  <c r="L209" i="6"/>
  <c r="L209" i="7"/>
  <c r="J209" i="6"/>
  <c r="J209" i="7"/>
  <c r="D229" i="6"/>
  <c r="D229" i="7"/>
  <c r="C218" i="6"/>
  <c r="C218" i="7"/>
  <c r="M218" i="7" s="1"/>
  <c r="G210" i="5"/>
  <c r="F210" i="5"/>
  <c r="H210" i="5"/>
  <c r="E230" i="4"/>
  <c r="C231" i="4"/>
  <c r="H219" i="3"/>
  <c r="F220" i="3"/>
  <c r="G220" i="3"/>
  <c r="I219" i="3"/>
  <c r="K210" i="6" l="1"/>
  <c r="K210" i="7"/>
  <c r="L210" i="6"/>
  <c r="L210" i="7"/>
  <c r="P209" i="7"/>
  <c r="J210" i="6"/>
  <c r="J210" i="7"/>
  <c r="D230" i="6"/>
  <c r="D230" i="7"/>
  <c r="C219" i="6"/>
  <c r="C219" i="7"/>
  <c r="M219" i="7" s="1"/>
  <c r="H211" i="5"/>
  <c r="F211" i="5"/>
  <c r="G211" i="5"/>
  <c r="E231" i="4"/>
  <c r="C232" i="4"/>
  <c r="G221" i="3"/>
  <c r="H220" i="3"/>
  <c r="I220" i="3" s="1"/>
  <c r="F221" i="3"/>
  <c r="K211" i="6" l="1"/>
  <c r="K211" i="7"/>
  <c r="J211" i="6"/>
  <c r="J211" i="7"/>
  <c r="P210" i="7"/>
  <c r="L211" i="6"/>
  <c r="L211" i="7"/>
  <c r="D231" i="6"/>
  <c r="D231" i="7"/>
  <c r="C220" i="6"/>
  <c r="C220" i="7"/>
  <c r="M220" i="7" s="1"/>
  <c r="F212" i="5"/>
  <c r="H212" i="5"/>
  <c r="G212" i="5"/>
  <c r="E232" i="4"/>
  <c r="C233" i="4"/>
  <c r="F222" i="3"/>
  <c r="H221" i="3"/>
  <c r="I221" i="3" s="1"/>
  <c r="G222" i="3"/>
  <c r="P211" i="7" l="1"/>
  <c r="K212" i="6"/>
  <c r="K212" i="7"/>
  <c r="J212" i="6"/>
  <c r="J212" i="7"/>
  <c r="L212" i="6"/>
  <c r="L212" i="7"/>
  <c r="P212" i="7" s="1"/>
  <c r="D232" i="6"/>
  <c r="D232" i="7"/>
  <c r="C221" i="6"/>
  <c r="C221" i="7"/>
  <c r="M221" i="7" s="1"/>
  <c r="G213" i="5"/>
  <c r="F213" i="5"/>
  <c r="H213" i="5"/>
  <c r="E233" i="4"/>
  <c r="C234" i="4"/>
  <c r="G223" i="3"/>
  <c r="F223" i="3"/>
  <c r="H222" i="3"/>
  <c r="I222" i="3" s="1"/>
  <c r="J213" i="6" l="1"/>
  <c r="J213" i="7"/>
  <c r="K213" i="6"/>
  <c r="K213" i="7"/>
  <c r="L213" i="6"/>
  <c r="L213" i="7"/>
  <c r="P213" i="7" s="1"/>
  <c r="D233" i="6"/>
  <c r="D233" i="7"/>
  <c r="C222" i="6"/>
  <c r="C222" i="7"/>
  <c r="M222" i="7" s="1"/>
  <c r="H214" i="5"/>
  <c r="G214" i="5"/>
  <c r="F214" i="5"/>
  <c r="E234" i="4"/>
  <c r="C235" i="4"/>
  <c r="H223" i="3"/>
  <c r="I223" i="3" s="1"/>
  <c r="F224" i="3"/>
  <c r="G224" i="3"/>
  <c r="L214" i="6" l="1"/>
  <c r="L214" i="7"/>
  <c r="J214" i="6"/>
  <c r="J214" i="7"/>
  <c r="K214" i="6"/>
  <c r="K214" i="7"/>
  <c r="D234" i="6"/>
  <c r="D234" i="7"/>
  <c r="C223" i="6"/>
  <c r="C223" i="7"/>
  <c r="M223" i="7" s="1"/>
  <c r="H215" i="5"/>
  <c r="G215" i="5"/>
  <c r="F215" i="5"/>
  <c r="E235" i="4"/>
  <c r="C236" i="4"/>
  <c r="G225" i="3"/>
  <c r="F225" i="3"/>
  <c r="H224" i="3"/>
  <c r="I224" i="3" s="1"/>
  <c r="L215" i="6" l="1"/>
  <c r="L215" i="7"/>
  <c r="P214" i="7"/>
  <c r="K215" i="6"/>
  <c r="K215" i="7"/>
  <c r="J215" i="6"/>
  <c r="J215" i="7"/>
  <c r="D235" i="6"/>
  <c r="D235" i="7"/>
  <c r="C224" i="6"/>
  <c r="C224" i="7"/>
  <c r="M224" i="7" s="1"/>
  <c r="G216" i="5"/>
  <c r="F216" i="5"/>
  <c r="H216" i="5"/>
  <c r="E236" i="4"/>
  <c r="C237" i="4"/>
  <c r="H225" i="3"/>
  <c r="I225" i="3" s="1"/>
  <c r="F226" i="3"/>
  <c r="G226" i="3"/>
  <c r="K216" i="6" l="1"/>
  <c r="K216" i="7"/>
  <c r="P215" i="7"/>
  <c r="L216" i="6"/>
  <c r="L216" i="7"/>
  <c r="J216" i="6"/>
  <c r="J216" i="7"/>
  <c r="D236" i="6"/>
  <c r="D236" i="7"/>
  <c r="C225" i="6"/>
  <c r="C225" i="7"/>
  <c r="M225" i="7" s="1"/>
  <c r="H217" i="5"/>
  <c r="G217" i="5"/>
  <c r="F217" i="5"/>
  <c r="E237" i="4"/>
  <c r="C238" i="4"/>
  <c r="G227" i="3"/>
  <c r="F227" i="3"/>
  <c r="H226" i="3"/>
  <c r="I226" i="3" s="1"/>
  <c r="J217" i="6" l="1"/>
  <c r="J217" i="7"/>
  <c r="K217" i="6"/>
  <c r="K217" i="7"/>
  <c r="P216" i="7"/>
  <c r="L217" i="6"/>
  <c r="L217" i="7"/>
  <c r="D237" i="6"/>
  <c r="D237" i="7"/>
  <c r="C226" i="6"/>
  <c r="C226" i="7"/>
  <c r="M226" i="7" s="1"/>
  <c r="H218" i="5"/>
  <c r="G218" i="5"/>
  <c r="F218" i="5"/>
  <c r="E238" i="4"/>
  <c r="C239" i="4"/>
  <c r="H227" i="3"/>
  <c r="F228" i="3"/>
  <c r="I227" i="3"/>
  <c r="G228" i="3"/>
  <c r="P217" i="7" l="1"/>
  <c r="J218" i="6"/>
  <c r="J218" i="7"/>
  <c r="K218" i="6"/>
  <c r="K218" i="7"/>
  <c r="L218" i="6"/>
  <c r="L218" i="7"/>
  <c r="P218" i="7" s="1"/>
  <c r="D238" i="6"/>
  <c r="D238" i="7"/>
  <c r="C227" i="6"/>
  <c r="C227" i="7"/>
  <c r="M227" i="7" s="1"/>
  <c r="G219" i="5"/>
  <c r="F219" i="5"/>
  <c r="H219" i="5"/>
  <c r="E239" i="4"/>
  <c r="C240" i="4"/>
  <c r="G229" i="3"/>
  <c r="F229" i="3"/>
  <c r="H228" i="3"/>
  <c r="I228" i="3" s="1"/>
  <c r="J219" i="6" l="1"/>
  <c r="J219" i="7"/>
  <c r="K219" i="6"/>
  <c r="K219" i="7"/>
  <c r="L219" i="6"/>
  <c r="L219" i="7"/>
  <c r="D239" i="6"/>
  <c r="D239" i="7"/>
  <c r="C228" i="6"/>
  <c r="C228" i="7"/>
  <c r="M228" i="7" s="1"/>
  <c r="H220" i="5"/>
  <c r="G220" i="5"/>
  <c r="F220" i="5"/>
  <c r="E240" i="4"/>
  <c r="C241" i="4"/>
  <c r="H229" i="3"/>
  <c r="F230" i="3"/>
  <c r="I229" i="3"/>
  <c r="G230" i="3"/>
  <c r="L220" i="6" l="1"/>
  <c r="L220" i="7"/>
  <c r="P219" i="7"/>
  <c r="J220" i="6"/>
  <c r="J220" i="7"/>
  <c r="K220" i="6"/>
  <c r="K220" i="7"/>
  <c r="D240" i="6"/>
  <c r="D240" i="7"/>
  <c r="C229" i="6"/>
  <c r="C229" i="7"/>
  <c r="M229" i="7" s="1"/>
  <c r="H221" i="5"/>
  <c r="G221" i="5"/>
  <c r="F221" i="5"/>
  <c r="E241" i="4"/>
  <c r="C242" i="4"/>
  <c r="G231" i="3"/>
  <c r="F231" i="3"/>
  <c r="H230" i="3"/>
  <c r="I230" i="3" s="1"/>
  <c r="P220" i="7" l="1"/>
  <c r="J221" i="6"/>
  <c r="J221" i="7"/>
  <c r="K221" i="6"/>
  <c r="K221" i="7"/>
  <c r="L221" i="6"/>
  <c r="L221" i="7"/>
  <c r="D241" i="6"/>
  <c r="D241" i="7"/>
  <c r="C230" i="6"/>
  <c r="C230" i="7"/>
  <c r="M230" i="7" s="1"/>
  <c r="G222" i="5"/>
  <c r="F222" i="5"/>
  <c r="H222" i="5"/>
  <c r="E242" i="4"/>
  <c r="C243" i="4"/>
  <c r="H231" i="3"/>
  <c r="F232" i="3"/>
  <c r="G232" i="3"/>
  <c r="I231" i="3"/>
  <c r="P221" i="7" l="1"/>
  <c r="L222" i="6"/>
  <c r="L222" i="7"/>
  <c r="K222" i="6"/>
  <c r="K222" i="7"/>
  <c r="J222" i="6"/>
  <c r="J222" i="7"/>
  <c r="D242" i="6"/>
  <c r="D242" i="7"/>
  <c r="C231" i="6"/>
  <c r="C231" i="7"/>
  <c r="M231" i="7" s="1"/>
  <c r="F223" i="5"/>
  <c r="H223" i="5"/>
  <c r="G223" i="5"/>
  <c r="E243" i="4"/>
  <c r="C244" i="4"/>
  <c r="G233" i="3"/>
  <c r="H232" i="3"/>
  <c r="I232" i="3" s="1"/>
  <c r="F233" i="3"/>
  <c r="K223" i="6" l="1"/>
  <c r="K223" i="7"/>
  <c r="J223" i="6"/>
  <c r="J223" i="7"/>
  <c r="P222" i="7"/>
  <c r="L223" i="6"/>
  <c r="L223" i="7"/>
  <c r="D243" i="6"/>
  <c r="D243" i="7"/>
  <c r="C232" i="6"/>
  <c r="C232" i="7"/>
  <c r="M232" i="7" s="1"/>
  <c r="H224" i="5"/>
  <c r="G224" i="5"/>
  <c r="F224" i="5"/>
  <c r="E244" i="4"/>
  <c r="C245" i="4"/>
  <c r="F234" i="3"/>
  <c r="H233" i="3"/>
  <c r="I233" i="3"/>
  <c r="G234" i="3"/>
  <c r="P223" i="7" l="1"/>
  <c r="J224" i="6"/>
  <c r="J224" i="7"/>
  <c r="K224" i="6"/>
  <c r="K224" i="7"/>
  <c r="L224" i="6"/>
  <c r="L224" i="7"/>
  <c r="P224" i="7" s="1"/>
  <c r="D244" i="6"/>
  <c r="D244" i="7"/>
  <c r="C233" i="6"/>
  <c r="C233" i="7"/>
  <c r="M233" i="7" s="1"/>
  <c r="G225" i="5"/>
  <c r="F225" i="5"/>
  <c r="H225" i="5"/>
  <c r="E245" i="4"/>
  <c r="C246" i="4"/>
  <c r="G235" i="3"/>
  <c r="F235" i="3"/>
  <c r="H234" i="3"/>
  <c r="I234" i="3" s="1"/>
  <c r="K225" i="6" l="1"/>
  <c r="K225" i="7"/>
  <c r="J225" i="6"/>
  <c r="J225" i="7"/>
  <c r="L225" i="6"/>
  <c r="L225" i="7"/>
  <c r="D245" i="6"/>
  <c r="D245" i="7"/>
  <c r="C234" i="6"/>
  <c r="C234" i="7"/>
  <c r="M234" i="7" s="1"/>
  <c r="H226" i="5"/>
  <c r="G226" i="5"/>
  <c r="F226" i="5"/>
  <c r="E246" i="4"/>
  <c r="C247" i="4"/>
  <c r="H235" i="3"/>
  <c r="I235" i="3" s="1"/>
  <c r="F236" i="3"/>
  <c r="G236" i="3"/>
  <c r="P225" i="7" l="1"/>
  <c r="K226" i="6"/>
  <c r="K226" i="7"/>
  <c r="L226" i="6"/>
  <c r="L226" i="7"/>
  <c r="J226" i="6"/>
  <c r="J226" i="7"/>
  <c r="D246" i="6"/>
  <c r="D246" i="7"/>
  <c r="C235" i="6"/>
  <c r="C235" i="7"/>
  <c r="M235" i="7" s="1"/>
  <c r="H227" i="5"/>
  <c r="G227" i="5"/>
  <c r="F227" i="5"/>
  <c r="E247" i="4"/>
  <c r="C248" i="4"/>
  <c r="G237" i="3"/>
  <c r="F237" i="3"/>
  <c r="H236" i="3"/>
  <c r="I236" i="3" s="1"/>
  <c r="P226" i="7" l="1"/>
  <c r="L227" i="6"/>
  <c r="L227" i="7"/>
  <c r="J227" i="6"/>
  <c r="J227" i="7"/>
  <c r="K227" i="6"/>
  <c r="K227" i="7"/>
  <c r="D247" i="6"/>
  <c r="D247" i="7"/>
  <c r="C236" i="6"/>
  <c r="C236" i="7"/>
  <c r="M236" i="7" s="1"/>
  <c r="G228" i="5"/>
  <c r="F228" i="5"/>
  <c r="H228" i="5"/>
  <c r="C249" i="4"/>
  <c r="E248" i="4"/>
  <c r="H237" i="3"/>
  <c r="I237" i="3" s="1"/>
  <c r="F238" i="3"/>
  <c r="G238" i="3"/>
  <c r="K228" i="6" l="1"/>
  <c r="K228" i="7"/>
  <c r="P227" i="7"/>
  <c r="L228" i="6"/>
  <c r="L228" i="7"/>
  <c r="J228" i="6"/>
  <c r="J228" i="7"/>
  <c r="D248" i="6"/>
  <c r="D248" i="7"/>
  <c r="C237" i="6"/>
  <c r="C237" i="7"/>
  <c r="M237" i="7" s="1"/>
  <c r="H229" i="5"/>
  <c r="G229" i="5"/>
  <c r="F229" i="5"/>
  <c r="E249" i="4"/>
  <c r="C250" i="4"/>
  <c r="F239" i="3"/>
  <c r="H238" i="3"/>
  <c r="G239" i="3"/>
  <c r="I238" i="3"/>
  <c r="P228" i="7" l="1"/>
  <c r="J229" i="6"/>
  <c r="J229" i="7"/>
  <c r="K229" i="6"/>
  <c r="K229" i="7"/>
  <c r="L229" i="6"/>
  <c r="L229" i="7"/>
  <c r="D249" i="6"/>
  <c r="D249" i="7"/>
  <c r="C238" i="6"/>
  <c r="C238" i="7"/>
  <c r="M238" i="7" s="1"/>
  <c r="F230" i="5"/>
  <c r="H230" i="5"/>
  <c r="G230" i="5"/>
  <c r="E250" i="4"/>
  <c r="C251" i="4"/>
  <c r="G240" i="3"/>
  <c r="H239" i="3"/>
  <c r="I239" i="3" s="1"/>
  <c r="F240" i="3"/>
  <c r="J230" i="6" l="1"/>
  <c r="J230" i="7"/>
  <c r="K230" i="6"/>
  <c r="K230" i="7"/>
  <c r="P229" i="7"/>
  <c r="L230" i="6"/>
  <c r="L230" i="7"/>
  <c r="P230" i="7" s="1"/>
  <c r="D250" i="6"/>
  <c r="D250" i="7"/>
  <c r="C239" i="6"/>
  <c r="C239" i="7"/>
  <c r="M239" i="7" s="1"/>
  <c r="G231" i="5"/>
  <c r="F231" i="5"/>
  <c r="H231" i="5"/>
  <c r="E251" i="4"/>
  <c r="C252" i="4"/>
  <c r="F241" i="3"/>
  <c r="H240" i="3"/>
  <c r="G241" i="3"/>
  <c r="I240" i="3"/>
  <c r="K231" i="6" l="1"/>
  <c r="K231" i="7"/>
  <c r="L231" i="6"/>
  <c r="L231" i="7"/>
  <c r="J231" i="6"/>
  <c r="J231" i="7"/>
  <c r="D251" i="6"/>
  <c r="D251" i="7"/>
  <c r="C240" i="6"/>
  <c r="C240" i="7"/>
  <c r="M240" i="7" s="1"/>
  <c r="H232" i="5"/>
  <c r="G232" i="5"/>
  <c r="F232" i="5"/>
  <c r="E252" i="4"/>
  <c r="C253" i="4"/>
  <c r="G242" i="3"/>
  <c r="H241" i="3"/>
  <c r="I241" i="3" s="1"/>
  <c r="F242" i="3"/>
  <c r="L232" i="6" l="1"/>
  <c r="L232" i="7"/>
  <c r="J232" i="6"/>
  <c r="J232" i="7"/>
  <c r="P231" i="7"/>
  <c r="K232" i="6"/>
  <c r="K232" i="7"/>
  <c r="D252" i="6"/>
  <c r="D252" i="7"/>
  <c r="C241" i="6"/>
  <c r="C241" i="7"/>
  <c r="M241" i="7" s="1"/>
  <c r="H233" i="5"/>
  <c r="G233" i="5"/>
  <c r="F233" i="5"/>
  <c r="E253" i="4"/>
  <c r="C254" i="4"/>
  <c r="G243" i="3"/>
  <c r="F243" i="3"/>
  <c r="H242" i="3"/>
  <c r="I242" i="3" s="1"/>
  <c r="L233" i="6" l="1"/>
  <c r="L233" i="7"/>
  <c r="P232" i="7"/>
  <c r="J233" i="6"/>
  <c r="J233" i="7"/>
  <c r="K233" i="6"/>
  <c r="K233" i="7"/>
  <c r="D253" i="6"/>
  <c r="D253" i="7"/>
  <c r="C242" i="6"/>
  <c r="C242" i="7"/>
  <c r="M242" i="7" s="1"/>
  <c r="G234" i="5"/>
  <c r="F234" i="5"/>
  <c r="H234" i="5"/>
  <c r="E254" i="4"/>
  <c r="C255" i="4"/>
  <c r="G244" i="3"/>
  <c r="H243" i="3"/>
  <c r="I243" i="3" s="1"/>
  <c r="F244" i="3"/>
  <c r="L234" i="6" l="1"/>
  <c r="L234" i="7"/>
  <c r="K234" i="6"/>
  <c r="K234" i="7"/>
  <c r="P233" i="7"/>
  <c r="J234" i="6"/>
  <c r="J234" i="7"/>
  <c r="D254" i="6"/>
  <c r="D254" i="7"/>
  <c r="C243" i="6"/>
  <c r="C243" i="7"/>
  <c r="M243" i="7" s="1"/>
  <c r="G235" i="5"/>
  <c r="F235" i="5"/>
  <c r="H235" i="5"/>
  <c r="E255" i="4"/>
  <c r="C256" i="4"/>
  <c r="H244" i="3"/>
  <c r="F245" i="3"/>
  <c r="G245" i="3"/>
  <c r="I244" i="3"/>
  <c r="K235" i="6" l="1"/>
  <c r="K235" i="7"/>
  <c r="L235" i="6"/>
  <c r="L235" i="7"/>
  <c r="P234" i="7"/>
  <c r="J235" i="6"/>
  <c r="J235" i="7"/>
  <c r="D255" i="6"/>
  <c r="D255" i="7"/>
  <c r="C244" i="6"/>
  <c r="C244" i="7"/>
  <c r="M244" i="7" s="1"/>
  <c r="H236" i="5"/>
  <c r="G236" i="5"/>
  <c r="F236" i="5"/>
  <c r="E256" i="4"/>
  <c r="C257" i="4"/>
  <c r="G246" i="3"/>
  <c r="F246" i="3"/>
  <c r="H245" i="3"/>
  <c r="I245" i="3" s="1"/>
  <c r="K236" i="6" l="1"/>
  <c r="K236" i="7"/>
  <c r="P235" i="7"/>
  <c r="J236" i="6"/>
  <c r="J236" i="7"/>
  <c r="L236" i="6"/>
  <c r="L236" i="7"/>
  <c r="P236" i="7" s="1"/>
  <c r="D256" i="6"/>
  <c r="D256" i="7"/>
  <c r="C245" i="6"/>
  <c r="C245" i="7"/>
  <c r="M245" i="7" s="1"/>
  <c r="G237" i="5"/>
  <c r="F237" i="5"/>
  <c r="H237" i="5"/>
  <c r="E257" i="4"/>
  <c r="C258" i="4"/>
  <c r="F247" i="3"/>
  <c r="H246" i="3"/>
  <c r="I246" i="3" s="1"/>
  <c r="G247" i="3"/>
  <c r="K237" i="6" l="1"/>
  <c r="K237" i="7"/>
  <c r="L237" i="6"/>
  <c r="L237" i="7"/>
  <c r="J237" i="6"/>
  <c r="J237" i="7"/>
  <c r="D257" i="6"/>
  <c r="D257" i="7"/>
  <c r="C246" i="6"/>
  <c r="C246" i="7"/>
  <c r="M246" i="7" s="1"/>
  <c r="H238" i="5"/>
  <c r="F238" i="5"/>
  <c r="G238" i="5"/>
  <c r="E258" i="4"/>
  <c r="C259" i="4"/>
  <c r="G248" i="3"/>
  <c r="H247" i="3"/>
  <c r="I247" i="3" s="1"/>
  <c r="F248" i="3"/>
  <c r="J238" i="6" l="1"/>
  <c r="J238" i="7"/>
  <c r="L238" i="6"/>
  <c r="L238" i="7"/>
  <c r="P237" i="7"/>
  <c r="K238" i="6"/>
  <c r="K238" i="7"/>
  <c r="D258" i="6"/>
  <c r="D258" i="7"/>
  <c r="C247" i="6"/>
  <c r="C247" i="7"/>
  <c r="M247" i="7" s="1"/>
  <c r="H239" i="5"/>
  <c r="G239" i="5"/>
  <c r="F239" i="5"/>
  <c r="E259" i="4"/>
  <c r="C260" i="4"/>
  <c r="F249" i="3"/>
  <c r="H248" i="3"/>
  <c r="G249" i="3"/>
  <c r="I248" i="3"/>
  <c r="P238" i="7" l="1"/>
  <c r="L239" i="6"/>
  <c r="L239" i="7"/>
  <c r="J239" i="6"/>
  <c r="J239" i="7"/>
  <c r="K239" i="6"/>
  <c r="K239" i="7"/>
  <c r="D259" i="6"/>
  <c r="D259" i="7"/>
  <c r="C248" i="6"/>
  <c r="C248" i="7"/>
  <c r="M248" i="7" s="1"/>
  <c r="G240" i="5"/>
  <c r="F240" i="5"/>
  <c r="H240" i="5"/>
  <c r="E260" i="4"/>
  <c r="C261" i="4"/>
  <c r="G250" i="3"/>
  <c r="H249" i="3"/>
  <c r="I249" i="3" s="1"/>
  <c r="F250" i="3"/>
  <c r="K240" i="6" l="1"/>
  <c r="K240" i="7"/>
  <c r="J240" i="6"/>
  <c r="J240" i="7"/>
  <c r="L240" i="6"/>
  <c r="L240" i="7"/>
  <c r="P240" i="7" s="1"/>
  <c r="P239" i="7"/>
  <c r="D260" i="6"/>
  <c r="D260" i="7"/>
  <c r="C249" i="6"/>
  <c r="C249" i="7"/>
  <c r="M249" i="7" s="1"/>
  <c r="F241" i="5"/>
  <c r="H241" i="5"/>
  <c r="G241" i="5"/>
  <c r="E261" i="4"/>
  <c r="C262" i="4"/>
  <c r="F251" i="3"/>
  <c r="H250" i="3"/>
  <c r="I250" i="3" s="1"/>
  <c r="G251" i="3"/>
  <c r="K241" i="6" l="1"/>
  <c r="K241" i="7"/>
  <c r="J241" i="6"/>
  <c r="J241" i="7"/>
  <c r="L241" i="6"/>
  <c r="L241" i="7"/>
  <c r="P241" i="7" s="1"/>
  <c r="D261" i="6"/>
  <c r="D261" i="7"/>
  <c r="C250" i="6"/>
  <c r="C250" i="7"/>
  <c r="M250" i="7" s="1"/>
  <c r="H242" i="5"/>
  <c r="F242" i="5"/>
  <c r="G242" i="5"/>
  <c r="E262" i="4"/>
  <c r="C263" i="4"/>
  <c r="G252" i="3"/>
  <c r="H251" i="3"/>
  <c r="I251" i="3" s="1"/>
  <c r="F252" i="3"/>
  <c r="K242" i="6" l="1"/>
  <c r="K242" i="7"/>
  <c r="L242" i="6"/>
  <c r="L242" i="7"/>
  <c r="J242" i="6"/>
  <c r="J242" i="7"/>
  <c r="D262" i="6"/>
  <c r="D262" i="7"/>
  <c r="C251" i="6"/>
  <c r="C251" i="7"/>
  <c r="M251" i="7" s="1"/>
  <c r="G243" i="5"/>
  <c r="F243" i="5"/>
  <c r="H243" i="5"/>
  <c r="E263" i="4"/>
  <c r="C264" i="4"/>
  <c r="F253" i="3"/>
  <c r="H252" i="3"/>
  <c r="G253" i="3"/>
  <c r="I252" i="3"/>
  <c r="P242" i="7" l="1"/>
  <c r="J243" i="6"/>
  <c r="J243" i="7"/>
  <c r="L243" i="6"/>
  <c r="L243" i="7"/>
  <c r="K243" i="6"/>
  <c r="K243" i="7"/>
  <c r="D263" i="6"/>
  <c r="D263" i="7"/>
  <c r="C252" i="6"/>
  <c r="C252" i="7"/>
  <c r="M252" i="7" s="1"/>
  <c r="H244" i="5"/>
  <c r="G244" i="5"/>
  <c r="F244" i="5"/>
  <c r="E264" i="4"/>
  <c r="C265" i="4"/>
  <c r="G254" i="3"/>
  <c r="H253" i="3"/>
  <c r="I253" i="3" s="1"/>
  <c r="F254" i="3"/>
  <c r="K244" i="6" l="1"/>
  <c r="K244" i="7"/>
  <c r="P243" i="7"/>
  <c r="L244" i="6"/>
  <c r="L244" i="7"/>
  <c r="J244" i="6"/>
  <c r="J244" i="7"/>
  <c r="D264" i="6"/>
  <c r="D264" i="7"/>
  <c r="C253" i="6"/>
  <c r="C253" i="7"/>
  <c r="M253" i="7" s="1"/>
  <c r="F245" i="5"/>
  <c r="H245" i="5"/>
  <c r="G245" i="5"/>
  <c r="E265" i="4"/>
  <c r="C266" i="4"/>
  <c r="F255" i="3"/>
  <c r="H254" i="3"/>
  <c r="I254" i="3" s="1"/>
  <c r="G255" i="3"/>
  <c r="K245" i="6" l="1"/>
  <c r="K245" i="7"/>
  <c r="J245" i="6"/>
  <c r="J245" i="7"/>
  <c r="P244" i="7"/>
  <c r="L245" i="6"/>
  <c r="L245" i="7"/>
  <c r="P245" i="7" s="1"/>
  <c r="D265" i="6"/>
  <c r="D265" i="7"/>
  <c r="C254" i="6"/>
  <c r="C254" i="7"/>
  <c r="M254" i="7" s="1"/>
  <c r="G246" i="5"/>
  <c r="F246" i="5"/>
  <c r="H246" i="5"/>
  <c r="E266" i="4"/>
  <c r="C267" i="4"/>
  <c r="G256" i="3"/>
  <c r="H255" i="3"/>
  <c r="I255" i="3" s="1"/>
  <c r="F256" i="3"/>
  <c r="L246" i="6" l="1"/>
  <c r="L246" i="7"/>
  <c r="K246" i="6"/>
  <c r="K246" i="7"/>
  <c r="J246" i="6"/>
  <c r="J246" i="7"/>
  <c r="D266" i="6"/>
  <c r="D266" i="7"/>
  <c r="C255" i="6"/>
  <c r="C255" i="7"/>
  <c r="M255" i="7" s="1"/>
  <c r="H247" i="5"/>
  <c r="G247" i="5"/>
  <c r="F247" i="5"/>
  <c r="E267" i="4"/>
  <c r="C268" i="4"/>
  <c r="H256" i="3"/>
  <c r="F257" i="3"/>
  <c r="I256" i="3"/>
  <c r="G257" i="3"/>
  <c r="L247" i="6" l="1"/>
  <c r="L247" i="7"/>
  <c r="J247" i="6"/>
  <c r="J247" i="7"/>
  <c r="P246" i="7"/>
  <c r="K247" i="6"/>
  <c r="K247" i="7"/>
  <c r="D267" i="6"/>
  <c r="D267" i="7"/>
  <c r="C256" i="6"/>
  <c r="C256" i="7"/>
  <c r="M256" i="7" s="1"/>
  <c r="F248" i="5"/>
  <c r="H248" i="5"/>
  <c r="G248" i="5"/>
  <c r="E268" i="4"/>
  <c r="C269" i="4"/>
  <c r="G258" i="3"/>
  <c r="H257" i="3"/>
  <c r="I257" i="3" s="1"/>
  <c r="F258" i="3"/>
  <c r="L248" i="6" l="1"/>
  <c r="L248" i="7"/>
  <c r="P247" i="7"/>
  <c r="J248" i="6"/>
  <c r="J248" i="7"/>
  <c r="K248" i="6"/>
  <c r="K248" i="7"/>
  <c r="D268" i="6"/>
  <c r="D268" i="7"/>
  <c r="C257" i="6"/>
  <c r="C257" i="7"/>
  <c r="M257" i="7" s="1"/>
  <c r="G249" i="5"/>
  <c r="F249" i="5"/>
  <c r="H249" i="5"/>
  <c r="E269" i="4"/>
  <c r="C270" i="4"/>
  <c r="H258" i="3"/>
  <c r="I258" i="3" s="1"/>
  <c r="F259" i="3"/>
  <c r="G259" i="3"/>
  <c r="K249" i="6" l="1"/>
  <c r="K249" i="7"/>
  <c r="P248" i="7"/>
  <c r="L249" i="6"/>
  <c r="L249" i="7"/>
  <c r="J249" i="6"/>
  <c r="J249" i="7"/>
  <c r="D269" i="6"/>
  <c r="D269" i="7"/>
  <c r="C258" i="6"/>
  <c r="C258" i="7"/>
  <c r="M258" i="7" s="1"/>
  <c r="G250" i="5"/>
  <c r="H250" i="5"/>
  <c r="F250" i="5"/>
  <c r="E270" i="4"/>
  <c r="C271" i="4"/>
  <c r="H259" i="3"/>
  <c r="F260" i="3"/>
  <c r="G260" i="3"/>
  <c r="I259" i="3"/>
  <c r="P249" i="7" l="1"/>
  <c r="J250" i="6"/>
  <c r="J250" i="7"/>
  <c r="L250" i="6"/>
  <c r="L250" i="7"/>
  <c r="K250" i="6"/>
  <c r="K250" i="7"/>
  <c r="D270" i="6"/>
  <c r="D270" i="7"/>
  <c r="C259" i="6"/>
  <c r="C259" i="7"/>
  <c r="M259" i="7" s="1"/>
  <c r="H251" i="5"/>
  <c r="G251" i="5"/>
  <c r="F251" i="5"/>
  <c r="E271" i="4"/>
  <c r="C272" i="4"/>
  <c r="G261" i="3"/>
  <c r="H260" i="3"/>
  <c r="I260" i="3" s="1"/>
  <c r="F261" i="3"/>
  <c r="L251" i="6" l="1"/>
  <c r="L251" i="7"/>
  <c r="K251" i="6"/>
  <c r="K251" i="7"/>
  <c r="P250" i="7"/>
  <c r="J251" i="6"/>
  <c r="J251" i="7"/>
  <c r="D271" i="6"/>
  <c r="D271" i="7"/>
  <c r="C260" i="6"/>
  <c r="C260" i="7"/>
  <c r="M260" i="7" s="1"/>
  <c r="G252" i="5"/>
  <c r="F252" i="5"/>
  <c r="H252" i="5"/>
  <c r="E272" i="4"/>
  <c r="C273" i="4"/>
  <c r="F262" i="3"/>
  <c r="H261" i="3"/>
  <c r="I261" i="3" s="1"/>
  <c r="G262" i="3"/>
  <c r="K252" i="6" l="1"/>
  <c r="K252" i="7"/>
  <c r="P251" i="7"/>
  <c r="L252" i="6"/>
  <c r="L252" i="7"/>
  <c r="J252" i="6"/>
  <c r="J252" i="7"/>
  <c r="D272" i="6"/>
  <c r="D272" i="7"/>
  <c r="C261" i="6"/>
  <c r="C261" i="7"/>
  <c r="M261" i="7" s="1"/>
  <c r="H253" i="5"/>
  <c r="G253" i="5"/>
  <c r="F253" i="5"/>
  <c r="E273" i="4"/>
  <c r="C274" i="4"/>
  <c r="G263" i="3"/>
  <c r="F263" i="3"/>
  <c r="H262" i="3"/>
  <c r="I262" i="3" s="1"/>
  <c r="P252" i="7" l="1"/>
  <c r="K253" i="6"/>
  <c r="K253" i="7"/>
  <c r="J253" i="6"/>
  <c r="J253" i="7"/>
  <c r="L253" i="6"/>
  <c r="L253" i="7"/>
  <c r="P253" i="7" s="1"/>
  <c r="D273" i="6"/>
  <c r="D273" i="7"/>
  <c r="C262" i="6"/>
  <c r="C262" i="7"/>
  <c r="M262" i="7" s="1"/>
  <c r="H254" i="5"/>
  <c r="F254" i="5"/>
  <c r="G254" i="5"/>
  <c r="E274" i="4"/>
  <c r="C275" i="4"/>
  <c r="H263" i="3"/>
  <c r="I263" i="3" s="1"/>
  <c r="F264" i="3"/>
  <c r="G264" i="3"/>
  <c r="L254" i="6" l="1"/>
  <c r="L254" i="7"/>
  <c r="K254" i="6"/>
  <c r="K254" i="7"/>
  <c r="J254" i="6"/>
  <c r="J254" i="7"/>
  <c r="D274" i="6"/>
  <c r="D274" i="7"/>
  <c r="C263" i="6"/>
  <c r="C263" i="7"/>
  <c r="M263" i="7" s="1"/>
  <c r="G255" i="5"/>
  <c r="F255" i="5"/>
  <c r="H255" i="5"/>
  <c r="E275" i="4"/>
  <c r="C276" i="4"/>
  <c r="G265" i="3"/>
  <c r="F265" i="3"/>
  <c r="H264" i="3"/>
  <c r="I264" i="3" s="1"/>
  <c r="J255" i="6" l="1"/>
  <c r="J255" i="7"/>
  <c r="P254" i="7"/>
  <c r="K255" i="6"/>
  <c r="K255" i="7"/>
  <c r="L255" i="6"/>
  <c r="L255" i="7"/>
  <c r="P255" i="7" s="1"/>
  <c r="D275" i="6"/>
  <c r="D275" i="7"/>
  <c r="C264" i="6"/>
  <c r="C264" i="7"/>
  <c r="M264" i="7" s="1"/>
  <c r="H256" i="5"/>
  <c r="G256" i="5"/>
  <c r="F256" i="5"/>
  <c r="E276" i="4"/>
  <c r="C277" i="4"/>
  <c r="F266" i="3"/>
  <c r="H265" i="3"/>
  <c r="I265" i="3" s="1"/>
  <c r="G266" i="3"/>
  <c r="L256" i="6" l="1"/>
  <c r="L256" i="7"/>
  <c r="J256" i="6"/>
  <c r="J256" i="7"/>
  <c r="K256" i="6"/>
  <c r="K256" i="7"/>
  <c r="D276" i="6"/>
  <c r="D276" i="7"/>
  <c r="C265" i="6"/>
  <c r="C265" i="7"/>
  <c r="M265" i="7" s="1"/>
  <c r="H257" i="5"/>
  <c r="G257" i="5"/>
  <c r="F257" i="5"/>
  <c r="E277" i="4"/>
  <c r="C278" i="4"/>
  <c r="G267" i="3"/>
  <c r="F267" i="3"/>
  <c r="H266" i="3"/>
  <c r="I266" i="3" s="1"/>
  <c r="P256" i="7" l="1"/>
  <c r="L257" i="6"/>
  <c r="L257" i="7"/>
  <c r="J257" i="6"/>
  <c r="J257" i="7"/>
  <c r="K257" i="6"/>
  <c r="K257" i="7"/>
  <c r="D277" i="6"/>
  <c r="D277" i="7"/>
  <c r="C266" i="6"/>
  <c r="C266" i="7"/>
  <c r="M266" i="7" s="1"/>
  <c r="G258" i="5"/>
  <c r="F258" i="5"/>
  <c r="H258" i="5"/>
  <c r="E278" i="4"/>
  <c r="C279" i="4"/>
  <c r="F268" i="3"/>
  <c r="H267" i="3"/>
  <c r="I267" i="3" s="1"/>
  <c r="G268" i="3"/>
  <c r="P257" i="7" l="1"/>
  <c r="K258" i="6"/>
  <c r="K258" i="7"/>
  <c r="L258" i="6"/>
  <c r="L258" i="7"/>
  <c r="J258" i="6"/>
  <c r="J258" i="7"/>
  <c r="D278" i="6"/>
  <c r="D278" i="7"/>
  <c r="C267" i="6"/>
  <c r="C267" i="7"/>
  <c r="M267" i="7" s="1"/>
  <c r="F259" i="5"/>
  <c r="H259" i="5"/>
  <c r="G259" i="5"/>
  <c r="E279" i="4"/>
  <c r="C280" i="4"/>
  <c r="G269" i="3"/>
  <c r="H268" i="3"/>
  <c r="I268" i="3" s="1"/>
  <c r="F269" i="3"/>
  <c r="K259" i="6" l="1"/>
  <c r="K259" i="7"/>
  <c r="J259" i="6"/>
  <c r="J259" i="7"/>
  <c r="P258" i="7"/>
  <c r="L259" i="6"/>
  <c r="L259" i="7"/>
  <c r="P259" i="7" s="1"/>
  <c r="D279" i="6"/>
  <c r="D279" i="7"/>
  <c r="C268" i="6"/>
  <c r="C268" i="7"/>
  <c r="M268" i="7" s="1"/>
  <c r="H260" i="5"/>
  <c r="G260" i="5"/>
  <c r="F260" i="5"/>
  <c r="E280" i="4"/>
  <c r="C281" i="4"/>
  <c r="G270" i="3"/>
  <c r="H269" i="3"/>
  <c r="I269" i="3" s="1"/>
  <c r="F270" i="3"/>
  <c r="J260" i="6" l="1"/>
  <c r="J260" i="7"/>
  <c r="L260" i="6"/>
  <c r="L260" i="7"/>
  <c r="K260" i="6"/>
  <c r="K260" i="7"/>
  <c r="D280" i="6"/>
  <c r="D280" i="7"/>
  <c r="C269" i="6"/>
  <c r="C269" i="7"/>
  <c r="M269" i="7" s="1"/>
  <c r="G261" i="5"/>
  <c r="F261" i="5"/>
  <c r="H261" i="5"/>
  <c r="E281" i="4"/>
  <c r="C282" i="4"/>
  <c r="H270" i="3"/>
  <c r="I270" i="3" s="1"/>
  <c r="F271" i="3"/>
  <c r="G271" i="3"/>
  <c r="P260" i="7" l="1"/>
  <c r="K261" i="6"/>
  <c r="K261" i="7"/>
  <c r="L261" i="6"/>
  <c r="L261" i="7"/>
  <c r="J261" i="6"/>
  <c r="J261" i="7"/>
  <c r="D281" i="6"/>
  <c r="D281" i="7"/>
  <c r="C270" i="6"/>
  <c r="C270" i="7"/>
  <c r="M270" i="7" s="1"/>
  <c r="H262" i="5"/>
  <c r="G262" i="5"/>
  <c r="F262" i="5"/>
  <c r="E282" i="4"/>
  <c r="C283" i="4"/>
  <c r="G272" i="3"/>
  <c r="H271" i="3"/>
  <c r="I271" i="3" s="1"/>
  <c r="F272" i="3"/>
  <c r="K262" i="6" l="1"/>
  <c r="K262" i="7"/>
  <c r="L262" i="6"/>
  <c r="L262" i="7"/>
  <c r="P261" i="7"/>
  <c r="J262" i="6"/>
  <c r="J262" i="7"/>
  <c r="D282" i="6"/>
  <c r="D282" i="7"/>
  <c r="C271" i="6"/>
  <c r="C271" i="7"/>
  <c r="M271" i="7" s="1"/>
  <c r="H263" i="5"/>
  <c r="G263" i="5"/>
  <c r="F263" i="5"/>
  <c r="E283" i="4"/>
  <c r="C284" i="4"/>
  <c r="F273" i="3"/>
  <c r="H272" i="3"/>
  <c r="I272" i="3" s="1"/>
  <c r="G273" i="3"/>
  <c r="J263" i="6" l="1"/>
  <c r="J263" i="7"/>
  <c r="P262" i="7"/>
  <c r="K263" i="6"/>
  <c r="K263" i="7"/>
  <c r="L263" i="6"/>
  <c r="L263" i="7"/>
  <c r="P263" i="7" s="1"/>
  <c r="D283" i="6"/>
  <c r="D283" i="7"/>
  <c r="C272" i="6"/>
  <c r="C272" i="7"/>
  <c r="M272" i="7" s="1"/>
  <c r="G264" i="5"/>
  <c r="F264" i="5"/>
  <c r="H264" i="5"/>
  <c r="E284" i="4"/>
  <c r="C285" i="4"/>
  <c r="G274" i="3"/>
  <c r="F274" i="3"/>
  <c r="H273" i="3"/>
  <c r="I273" i="3" s="1"/>
  <c r="L264" i="6" l="1"/>
  <c r="L264" i="7"/>
  <c r="K264" i="6"/>
  <c r="K264" i="7"/>
  <c r="J264" i="6"/>
  <c r="J264" i="7"/>
  <c r="D284" i="6"/>
  <c r="D284" i="7"/>
  <c r="C273" i="6"/>
  <c r="C273" i="7"/>
  <c r="M273" i="7" s="1"/>
  <c r="H265" i="5"/>
  <c r="G265" i="5"/>
  <c r="F265" i="5"/>
  <c r="E285" i="4"/>
  <c r="C286" i="4"/>
  <c r="H274" i="3"/>
  <c r="F275" i="3"/>
  <c r="I274" i="3"/>
  <c r="G275" i="3"/>
  <c r="L265" i="6" l="1"/>
  <c r="L265" i="7"/>
  <c r="P264" i="7"/>
  <c r="J265" i="6"/>
  <c r="J265" i="7"/>
  <c r="K265" i="6"/>
  <c r="K265" i="7"/>
  <c r="D285" i="6"/>
  <c r="D285" i="7"/>
  <c r="C274" i="6"/>
  <c r="C274" i="7"/>
  <c r="M274" i="7" s="1"/>
  <c r="F266" i="5"/>
  <c r="H266" i="5"/>
  <c r="G266" i="5"/>
  <c r="E286" i="4"/>
  <c r="C287" i="4"/>
  <c r="H275" i="3"/>
  <c r="F276" i="3"/>
  <c r="G276" i="3"/>
  <c r="I275" i="3"/>
  <c r="K266" i="6" l="1"/>
  <c r="K266" i="7"/>
  <c r="J266" i="6"/>
  <c r="J266" i="7"/>
  <c r="L266" i="6"/>
  <c r="L266" i="7"/>
  <c r="P265" i="7"/>
  <c r="D286" i="6"/>
  <c r="D286" i="7"/>
  <c r="C275" i="6"/>
  <c r="C275" i="7"/>
  <c r="M275" i="7" s="1"/>
  <c r="G267" i="5"/>
  <c r="F267" i="5"/>
  <c r="H267" i="5"/>
  <c r="E287" i="4"/>
  <c r="C288" i="4"/>
  <c r="G277" i="3"/>
  <c r="F277" i="3"/>
  <c r="H276" i="3"/>
  <c r="I276" i="3" s="1"/>
  <c r="P266" i="7" l="1"/>
  <c r="K267" i="6"/>
  <c r="K267" i="7"/>
  <c r="L267" i="6"/>
  <c r="L267" i="7"/>
  <c r="J267" i="6"/>
  <c r="J267" i="7"/>
  <c r="D287" i="6"/>
  <c r="D287" i="7"/>
  <c r="C276" i="6"/>
  <c r="C276" i="7"/>
  <c r="M276" i="7" s="1"/>
  <c r="H268" i="5"/>
  <c r="G268" i="5"/>
  <c r="F268" i="5"/>
  <c r="E288" i="4"/>
  <c r="C289" i="4"/>
  <c r="G278" i="3"/>
  <c r="F278" i="3"/>
  <c r="H277" i="3"/>
  <c r="I277" i="3" s="1"/>
  <c r="K268" i="6" l="1"/>
  <c r="K268" i="7"/>
  <c r="L268" i="6"/>
  <c r="L268" i="7"/>
  <c r="P267" i="7"/>
  <c r="J268" i="6"/>
  <c r="J268" i="7"/>
  <c r="D288" i="6"/>
  <c r="D288" i="7"/>
  <c r="C277" i="6"/>
  <c r="C277" i="7"/>
  <c r="M277" i="7" s="1"/>
  <c r="H269" i="5"/>
  <c r="G269" i="5"/>
  <c r="F269" i="5"/>
  <c r="E289" i="4"/>
  <c r="C290" i="4"/>
  <c r="H278" i="3"/>
  <c r="I278" i="3" s="1"/>
  <c r="F279" i="3"/>
  <c r="G279" i="3"/>
  <c r="L269" i="6" l="1"/>
  <c r="L269" i="7"/>
  <c r="P268" i="7"/>
  <c r="J269" i="6"/>
  <c r="J269" i="7"/>
  <c r="K269" i="6"/>
  <c r="K269" i="7"/>
  <c r="D289" i="6"/>
  <c r="D289" i="7"/>
  <c r="C278" i="6"/>
  <c r="C278" i="7"/>
  <c r="M278" i="7" s="1"/>
  <c r="G270" i="5"/>
  <c r="F270" i="5"/>
  <c r="H270" i="5"/>
  <c r="E290" i="4"/>
  <c r="C291" i="4"/>
  <c r="G280" i="3"/>
  <c r="F280" i="3"/>
  <c r="H279" i="3"/>
  <c r="I279" i="3" s="1"/>
  <c r="K270" i="6" l="1"/>
  <c r="K270" i="7"/>
  <c r="L270" i="6"/>
  <c r="L270" i="7"/>
  <c r="P269" i="7"/>
  <c r="J270" i="6"/>
  <c r="J270" i="7"/>
  <c r="D290" i="6"/>
  <c r="D290" i="7"/>
  <c r="C279" i="6"/>
  <c r="C279" i="7"/>
  <c r="M279" i="7" s="1"/>
  <c r="H271" i="5"/>
  <c r="G271" i="5"/>
  <c r="F271" i="5"/>
  <c r="E291" i="4"/>
  <c r="C292" i="4"/>
  <c r="H280" i="3"/>
  <c r="I280" i="3" s="1"/>
  <c r="F281" i="3"/>
  <c r="G281" i="3"/>
  <c r="P270" i="7" l="1"/>
  <c r="K271" i="6"/>
  <c r="K271" i="7"/>
  <c r="J271" i="6"/>
  <c r="J271" i="7"/>
  <c r="L271" i="6"/>
  <c r="L271" i="7"/>
  <c r="D291" i="6"/>
  <c r="D291" i="7"/>
  <c r="C280" i="6"/>
  <c r="C280" i="7"/>
  <c r="M280" i="7" s="1"/>
  <c r="H272" i="5"/>
  <c r="G272" i="5"/>
  <c r="F272" i="5"/>
  <c r="E292" i="4"/>
  <c r="C293" i="4"/>
  <c r="G282" i="3"/>
  <c r="F282" i="3"/>
  <c r="H281" i="3"/>
  <c r="I281" i="3" s="1"/>
  <c r="P271" i="7" l="1"/>
  <c r="J272" i="6"/>
  <c r="J272" i="7"/>
  <c r="K272" i="6"/>
  <c r="K272" i="7"/>
  <c r="L272" i="6"/>
  <c r="L272" i="7"/>
  <c r="P272" i="7" s="1"/>
  <c r="D292" i="6"/>
  <c r="D292" i="7"/>
  <c r="C281" i="6"/>
  <c r="C281" i="7"/>
  <c r="M281" i="7" s="1"/>
  <c r="G273" i="5"/>
  <c r="F273" i="5"/>
  <c r="H273" i="5"/>
  <c r="E293" i="4"/>
  <c r="C294" i="4"/>
  <c r="H282" i="3"/>
  <c r="F283" i="3"/>
  <c r="I282" i="3"/>
  <c r="G283" i="3"/>
  <c r="J273" i="6" l="1"/>
  <c r="J273" i="7"/>
  <c r="K273" i="6"/>
  <c r="K273" i="7"/>
  <c r="L273" i="6"/>
  <c r="L273" i="7"/>
  <c r="P273" i="7" s="1"/>
  <c r="D293" i="6"/>
  <c r="D293" i="7"/>
  <c r="C282" i="6"/>
  <c r="C282" i="7"/>
  <c r="M282" i="7" s="1"/>
  <c r="F274" i="5"/>
  <c r="G274" i="5"/>
  <c r="H274" i="5"/>
  <c r="E294" i="4"/>
  <c r="C295" i="4"/>
  <c r="F284" i="3"/>
  <c r="H283" i="3"/>
  <c r="G284" i="3"/>
  <c r="I283" i="3"/>
  <c r="J274" i="6" l="1"/>
  <c r="J274" i="7"/>
  <c r="L274" i="6"/>
  <c r="L274" i="7"/>
  <c r="K274" i="6"/>
  <c r="K274" i="7"/>
  <c r="D294" i="6"/>
  <c r="D294" i="7"/>
  <c r="C283" i="6"/>
  <c r="C283" i="7"/>
  <c r="M283" i="7" s="1"/>
  <c r="G275" i="5"/>
  <c r="F275" i="5"/>
  <c r="H275" i="5"/>
  <c r="E295" i="4"/>
  <c r="C296" i="4"/>
  <c r="G285" i="3"/>
  <c r="H284" i="3"/>
  <c r="I284" i="3" s="1"/>
  <c r="F285" i="3"/>
  <c r="J275" i="6" l="1"/>
  <c r="J275" i="7"/>
  <c r="K275" i="6"/>
  <c r="K275" i="7"/>
  <c r="P274" i="7"/>
  <c r="L275" i="6"/>
  <c r="L275" i="7"/>
  <c r="P275" i="7" s="1"/>
  <c r="D295" i="6"/>
  <c r="D295" i="7"/>
  <c r="C284" i="6"/>
  <c r="C284" i="7"/>
  <c r="M284" i="7" s="1"/>
  <c r="G276" i="5"/>
  <c r="F276" i="5"/>
  <c r="H276" i="5"/>
  <c r="E296" i="4"/>
  <c r="C297" i="4"/>
  <c r="G286" i="3"/>
  <c r="F286" i="3"/>
  <c r="H285" i="3"/>
  <c r="I285" i="3" s="1"/>
  <c r="K276" i="6" l="1"/>
  <c r="K276" i="7"/>
  <c r="L276" i="6"/>
  <c r="L276" i="7"/>
  <c r="J276" i="6"/>
  <c r="J276" i="7"/>
  <c r="D296" i="6"/>
  <c r="D296" i="7"/>
  <c r="C285" i="6"/>
  <c r="C285" i="7"/>
  <c r="M285" i="7" s="1"/>
  <c r="F277" i="5"/>
  <c r="H277" i="5"/>
  <c r="G277" i="5"/>
  <c r="E297" i="4"/>
  <c r="C298" i="4"/>
  <c r="H286" i="3"/>
  <c r="I286" i="3" s="1"/>
  <c r="F287" i="3"/>
  <c r="G287" i="3"/>
  <c r="J277" i="6" l="1"/>
  <c r="J277" i="7"/>
  <c r="K277" i="6"/>
  <c r="K277" i="7"/>
  <c r="P276" i="7"/>
  <c r="L277" i="6"/>
  <c r="L277" i="7"/>
  <c r="P277" i="7" s="1"/>
  <c r="D297" i="6"/>
  <c r="D297" i="7"/>
  <c r="C286" i="6"/>
  <c r="C286" i="7"/>
  <c r="M286" i="7" s="1"/>
  <c r="G278" i="5"/>
  <c r="F278" i="5"/>
  <c r="H278" i="5"/>
  <c r="E298" i="4"/>
  <c r="C299" i="4"/>
  <c r="G288" i="3"/>
  <c r="H287" i="3"/>
  <c r="I287" i="3" s="1"/>
  <c r="F288" i="3"/>
  <c r="K278" i="6" l="1"/>
  <c r="K278" i="7"/>
  <c r="L278" i="6"/>
  <c r="L278" i="7"/>
  <c r="J278" i="6"/>
  <c r="J278" i="7"/>
  <c r="D298" i="6"/>
  <c r="D298" i="7"/>
  <c r="C287" i="6"/>
  <c r="C287" i="7"/>
  <c r="M287" i="7" s="1"/>
  <c r="G279" i="5"/>
  <c r="F279" i="5"/>
  <c r="H279" i="5"/>
  <c r="E299" i="4"/>
  <c r="C300" i="4"/>
  <c r="F289" i="3"/>
  <c r="H288" i="3"/>
  <c r="G289" i="3"/>
  <c r="I288" i="3"/>
  <c r="K279" i="6" l="1"/>
  <c r="K279" i="7"/>
  <c r="J279" i="6"/>
  <c r="J279" i="7"/>
  <c r="P278" i="7"/>
  <c r="L279" i="6"/>
  <c r="L279" i="7"/>
  <c r="D299" i="6"/>
  <c r="D299" i="7"/>
  <c r="C288" i="6"/>
  <c r="C288" i="7"/>
  <c r="M288" i="7" s="1"/>
  <c r="H280" i="5"/>
  <c r="G280" i="5"/>
  <c r="F280" i="5"/>
  <c r="E300" i="4"/>
  <c r="C301" i="4"/>
  <c r="G290" i="3"/>
  <c r="H289" i="3"/>
  <c r="I289" i="3" s="1"/>
  <c r="F290" i="3"/>
  <c r="P279" i="7" l="1"/>
  <c r="L280" i="6"/>
  <c r="L280" i="7"/>
  <c r="J280" i="6"/>
  <c r="J280" i="7"/>
  <c r="K280" i="6"/>
  <c r="K280" i="7"/>
  <c r="D300" i="6"/>
  <c r="D300" i="7"/>
  <c r="C289" i="6"/>
  <c r="C289" i="7"/>
  <c r="M289" i="7" s="1"/>
  <c r="H281" i="5"/>
  <c r="G281" i="5"/>
  <c r="F281" i="5"/>
  <c r="E301" i="4"/>
  <c r="C302" i="4"/>
  <c r="F291" i="3"/>
  <c r="H290" i="3"/>
  <c r="I290" i="3" s="1"/>
  <c r="G291" i="3"/>
  <c r="L281" i="6" l="1"/>
  <c r="L281" i="7"/>
  <c r="K281" i="6"/>
  <c r="K281" i="7"/>
  <c r="P280" i="7"/>
  <c r="J281" i="6"/>
  <c r="J281" i="7"/>
  <c r="D301" i="6"/>
  <c r="D301" i="7"/>
  <c r="C290" i="6"/>
  <c r="C290" i="7"/>
  <c r="M290" i="7" s="1"/>
  <c r="G282" i="5"/>
  <c r="F282" i="5"/>
  <c r="H282" i="5"/>
  <c r="E302" i="4"/>
  <c r="C303" i="4"/>
  <c r="G292" i="3"/>
  <c r="F292" i="3"/>
  <c r="H291" i="3"/>
  <c r="I291" i="3" s="1"/>
  <c r="K282" i="6" l="1"/>
  <c r="K282" i="7"/>
  <c r="L282" i="6"/>
  <c r="L282" i="7"/>
  <c r="P281" i="7"/>
  <c r="J282" i="6"/>
  <c r="J282" i="7"/>
  <c r="D302" i="6"/>
  <c r="D302" i="7"/>
  <c r="C291" i="6"/>
  <c r="C291" i="7"/>
  <c r="M291" i="7" s="1"/>
  <c r="H283" i="5"/>
  <c r="F283" i="5"/>
  <c r="G283" i="5"/>
  <c r="E303" i="4"/>
  <c r="C304" i="4"/>
  <c r="F293" i="3"/>
  <c r="H292" i="3"/>
  <c r="I292" i="3" s="1"/>
  <c r="G293" i="3"/>
  <c r="K283" i="6" l="1"/>
  <c r="K283" i="7"/>
  <c r="J283" i="6"/>
  <c r="J283" i="7"/>
  <c r="P282" i="7"/>
  <c r="L283" i="6"/>
  <c r="L283" i="7"/>
  <c r="P283" i="7" s="1"/>
  <c r="D303" i="6"/>
  <c r="D303" i="7"/>
  <c r="C292" i="6"/>
  <c r="C292" i="7"/>
  <c r="M292" i="7" s="1"/>
  <c r="F284" i="5"/>
  <c r="H284" i="5"/>
  <c r="G284" i="5"/>
  <c r="E304" i="4"/>
  <c r="C305" i="4"/>
  <c r="G294" i="3"/>
  <c r="H293" i="3"/>
  <c r="I293" i="3" s="1"/>
  <c r="F294" i="3"/>
  <c r="K284" i="6" l="1"/>
  <c r="K284" i="7"/>
  <c r="J284" i="6"/>
  <c r="J284" i="7"/>
  <c r="L284" i="6"/>
  <c r="L284" i="7"/>
  <c r="P284" i="7" s="1"/>
  <c r="D304" i="6"/>
  <c r="D304" i="7"/>
  <c r="C293" i="6"/>
  <c r="C293" i="7"/>
  <c r="M293" i="7" s="1"/>
  <c r="G285" i="5"/>
  <c r="F285" i="5"/>
  <c r="H285" i="5"/>
  <c r="E305" i="4"/>
  <c r="C306" i="4"/>
  <c r="F295" i="3"/>
  <c r="H294" i="3"/>
  <c r="I294" i="3" s="1"/>
  <c r="G295" i="3"/>
  <c r="J285" i="6" l="1"/>
  <c r="J285" i="7"/>
  <c r="K285" i="6"/>
  <c r="K285" i="7"/>
  <c r="L285" i="6"/>
  <c r="L285" i="7"/>
  <c r="P285" i="7" s="1"/>
  <c r="D305" i="6"/>
  <c r="D305" i="7"/>
  <c r="C294" i="6"/>
  <c r="C294" i="7"/>
  <c r="M294" i="7" s="1"/>
  <c r="F286" i="5"/>
  <c r="H286" i="5"/>
  <c r="G286" i="5"/>
  <c r="E306" i="4"/>
  <c r="C307" i="4"/>
  <c r="G296" i="3"/>
  <c r="H295" i="3"/>
  <c r="I295" i="3" s="1"/>
  <c r="F296" i="3"/>
  <c r="K286" i="6" l="1"/>
  <c r="K286" i="7"/>
  <c r="J286" i="6"/>
  <c r="J286" i="7"/>
  <c r="L286" i="6"/>
  <c r="L286" i="7"/>
  <c r="D306" i="6"/>
  <c r="D306" i="7"/>
  <c r="C295" i="6"/>
  <c r="C295" i="7"/>
  <c r="M295" i="7" s="1"/>
  <c r="H287" i="5"/>
  <c r="G287" i="5"/>
  <c r="F287" i="5"/>
  <c r="E307" i="4"/>
  <c r="C308" i="4"/>
  <c r="F297" i="3"/>
  <c r="H296" i="3"/>
  <c r="G297" i="3"/>
  <c r="I296" i="3"/>
  <c r="P286" i="7" l="1"/>
  <c r="K287" i="6"/>
  <c r="K287" i="7"/>
  <c r="L287" i="6"/>
  <c r="L287" i="7"/>
  <c r="J287" i="6"/>
  <c r="J287" i="7"/>
  <c r="D307" i="6"/>
  <c r="D307" i="7"/>
  <c r="C296" i="6"/>
  <c r="C296" i="7"/>
  <c r="M296" i="7" s="1"/>
  <c r="G288" i="5"/>
  <c r="F288" i="5"/>
  <c r="H288" i="5"/>
  <c r="E308" i="4"/>
  <c r="C309" i="4"/>
  <c r="G298" i="3"/>
  <c r="H297" i="3"/>
  <c r="I297" i="3" s="1"/>
  <c r="F298" i="3"/>
  <c r="K288" i="6" l="1"/>
  <c r="K288" i="7"/>
  <c r="J288" i="6"/>
  <c r="J288" i="7"/>
  <c r="P287" i="7"/>
  <c r="L288" i="6"/>
  <c r="L288" i="7"/>
  <c r="P288" i="7" s="1"/>
  <c r="D308" i="6"/>
  <c r="D308" i="7"/>
  <c r="C297" i="6"/>
  <c r="C297" i="7"/>
  <c r="M297" i="7" s="1"/>
  <c r="H289" i="5"/>
  <c r="G289" i="5"/>
  <c r="F289" i="5"/>
  <c r="E309" i="4"/>
  <c r="C310" i="4"/>
  <c r="F299" i="3"/>
  <c r="H298" i="3"/>
  <c r="G299" i="3"/>
  <c r="I298" i="3"/>
  <c r="K289" i="6" l="1"/>
  <c r="K289" i="7"/>
  <c r="J289" i="6"/>
  <c r="J289" i="7"/>
  <c r="L289" i="6"/>
  <c r="L289" i="7"/>
  <c r="P289" i="7" s="1"/>
  <c r="D309" i="6"/>
  <c r="D309" i="7"/>
  <c r="C298" i="6"/>
  <c r="C298" i="7"/>
  <c r="M298" i="7" s="1"/>
  <c r="H290" i="5"/>
  <c r="G290" i="5"/>
  <c r="F290" i="5"/>
  <c r="E310" i="4"/>
  <c r="C311" i="4"/>
  <c r="G300" i="3"/>
  <c r="H299" i="3"/>
  <c r="I299" i="3" s="1"/>
  <c r="F300" i="3"/>
  <c r="L290" i="6" l="1"/>
  <c r="L290" i="7"/>
  <c r="J290" i="6"/>
  <c r="J290" i="7"/>
  <c r="K290" i="6"/>
  <c r="K290" i="7"/>
  <c r="D310" i="6"/>
  <c r="D310" i="7"/>
  <c r="C299" i="6"/>
  <c r="C299" i="7"/>
  <c r="M299" i="7" s="1"/>
  <c r="G291" i="5"/>
  <c r="F291" i="5"/>
  <c r="H291" i="5"/>
  <c r="E311" i="4"/>
  <c r="C312" i="4"/>
  <c r="G301" i="3"/>
  <c r="F301" i="3"/>
  <c r="H300" i="3"/>
  <c r="I300" i="3" s="1"/>
  <c r="K291" i="6" l="1"/>
  <c r="K291" i="7"/>
  <c r="P290" i="7"/>
  <c r="J291" i="6"/>
  <c r="J291" i="7"/>
  <c r="L291" i="6"/>
  <c r="L291" i="7"/>
  <c r="D311" i="6"/>
  <c r="D311" i="7"/>
  <c r="C300" i="6"/>
  <c r="C300" i="7"/>
  <c r="M300" i="7" s="1"/>
  <c r="H292" i="5"/>
  <c r="G292" i="5"/>
  <c r="F292" i="5"/>
  <c r="E312" i="4"/>
  <c r="C313" i="4"/>
  <c r="H301" i="3"/>
  <c r="I301" i="3" s="1"/>
  <c r="F302" i="3"/>
  <c r="G302" i="3"/>
  <c r="K292" i="6" l="1"/>
  <c r="K292" i="7"/>
  <c r="P291" i="7"/>
  <c r="J292" i="6"/>
  <c r="J292" i="7"/>
  <c r="L292" i="6"/>
  <c r="L292" i="7"/>
  <c r="P292" i="7" s="1"/>
  <c r="D312" i="6"/>
  <c r="D312" i="7"/>
  <c r="C301" i="6"/>
  <c r="C301" i="7"/>
  <c r="M301" i="7" s="1"/>
  <c r="F293" i="5"/>
  <c r="H293" i="5"/>
  <c r="G293" i="5"/>
  <c r="E313" i="4"/>
  <c r="C314" i="4"/>
  <c r="G303" i="3"/>
  <c r="F303" i="3"/>
  <c r="H302" i="3"/>
  <c r="I302" i="3" s="1"/>
  <c r="K293" i="6" l="1"/>
  <c r="K293" i="7"/>
  <c r="L293" i="6"/>
  <c r="L293" i="7"/>
  <c r="J293" i="6"/>
  <c r="J293" i="7"/>
  <c r="D313" i="6"/>
  <c r="D313" i="7"/>
  <c r="C302" i="6"/>
  <c r="C302" i="7"/>
  <c r="M302" i="7" s="1"/>
  <c r="G294" i="5"/>
  <c r="F294" i="5"/>
  <c r="H294" i="5"/>
  <c r="E314" i="4"/>
  <c r="C315" i="4"/>
  <c r="H303" i="3"/>
  <c r="F304" i="3"/>
  <c r="I303" i="3"/>
  <c r="G304" i="3"/>
  <c r="K294" i="6" l="1"/>
  <c r="K294" i="7"/>
  <c r="P293" i="7"/>
  <c r="J294" i="6"/>
  <c r="J294" i="7"/>
  <c r="L294" i="6"/>
  <c r="L294" i="7"/>
  <c r="D314" i="6"/>
  <c r="D314" i="7"/>
  <c r="C303" i="6"/>
  <c r="C303" i="7"/>
  <c r="M303" i="7" s="1"/>
  <c r="F295" i="5"/>
  <c r="G295" i="5"/>
  <c r="H295" i="5"/>
  <c r="E315" i="4"/>
  <c r="C316" i="4"/>
  <c r="G305" i="3"/>
  <c r="H304" i="3"/>
  <c r="I304" i="3" s="1"/>
  <c r="F305" i="3"/>
  <c r="K295" i="6" l="1"/>
  <c r="K295" i="7"/>
  <c r="P294" i="7"/>
  <c r="J295" i="6"/>
  <c r="J295" i="7"/>
  <c r="L295" i="6"/>
  <c r="L295" i="7"/>
  <c r="D315" i="6"/>
  <c r="D315" i="7"/>
  <c r="C304" i="6"/>
  <c r="C304" i="7"/>
  <c r="M304" i="7" s="1"/>
  <c r="H296" i="5"/>
  <c r="F296" i="5"/>
  <c r="G296" i="5"/>
  <c r="E316" i="4"/>
  <c r="C317" i="4"/>
  <c r="H305" i="3"/>
  <c r="I305" i="3" s="1"/>
  <c r="F306" i="3"/>
  <c r="G306" i="3"/>
  <c r="J296" i="6" l="1"/>
  <c r="J296" i="7"/>
  <c r="L296" i="6"/>
  <c r="L296" i="7"/>
  <c r="P295" i="7"/>
  <c r="K296" i="6"/>
  <c r="K296" i="7"/>
  <c r="D316" i="6"/>
  <c r="D316" i="7"/>
  <c r="C305" i="6"/>
  <c r="C305" i="7"/>
  <c r="M305" i="7" s="1"/>
  <c r="G297" i="5"/>
  <c r="F297" i="5"/>
  <c r="H297" i="5"/>
  <c r="E317" i="4"/>
  <c r="C318" i="4"/>
  <c r="G307" i="3"/>
  <c r="H306" i="3"/>
  <c r="I306" i="3" s="1"/>
  <c r="F307" i="3"/>
  <c r="J297" i="6" l="1"/>
  <c r="J297" i="7"/>
  <c r="K297" i="6"/>
  <c r="K297" i="7"/>
  <c r="P296" i="7"/>
  <c r="L297" i="6"/>
  <c r="L297" i="7"/>
  <c r="P297" i="7" s="1"/>
  <c r="D317" i="6"/>
  <c r="D317" i="7"/>
  <c r="C306" i="6"/>
  <c r="C306" i="7"/>
  <c r="M306" i="7" s="1"/>
  <c r="H298" i="5"/>
  <c r="G298" i="5"/>
  <c r="F298" i="5"/>
  <c r="E318" i="4"/>
  <c r="C319" i="4"/>
  <c r="H307" i="3"/>
  <c r="I307" i="3" s="1"/>
  <c r="F308" i="3"/>
  <c r="G308" i="3"/>
  <c r="L298" i="6" l="1"/>
  <c r="L298" i="7"/>
  <c r="J298" i="6"/>
  <c r="J298" i="7"/>
  <c r="K298" i="6"/>
  <c r="K298" i="7"/>
  <c r="D318" i="6"/>
  <c r="D318" i="7"/>
  <c r="C307" i="6"/>
  <c r="C307" i="7"/>
  <c r="M307" i="7" s="1"/>
  <c r="G299" i="5"/>
  <c r="F299" i="5"/>
  <c r="H299" i="5"/>
  <c r="E319" i="4"/>
  <c r="C320" i="4"/>
  <c r="G309" i="3"/>
  <c r="H308" i="3"/>
  <c r="I308" i="3" s="1"/>
  <c r="F309" i="3"/>
  <c r="K299" i="6" l="1"/>
  <c r="K299" i="7"/>
  <c r="P298" i="7"/>
  <c r="J299" i="6"/>
  <c r="J299" i="7"/>
  <c r="L299" i="6"/>
  <c r="L299" i="7"/>
  <c r="P299" i="7" s="1"/>
  <c r="D319" i="6"/>
  <c r="D319" i="7"/>
  <c r="C308" i="6"/>
  <c r="C308" i="7"/>
  <c r="M308" i="7" s="1"/>
  <c r="G300" i="5"/>
  <c r="F300" i="5"/>
  <c r="H300" i="5"/>
  <c r="E320" i="4"/>
  <c r="C321" i="4"/>
  <c r="F310" i="3"/>
  <c r="H309" i="3"/>
  <c r="I309" i="3" s="1"/>
  <c r="G310" i="3"/>
  <c r="K300" i="6" l="1"/>
  <c r="K300" i="7"/>
  <c r="L300" i="6"/>
  <c r="L300" i="7"/>
  <c r="J300" i="6"/>
  <c r="J300" i="7"/>
  <c r="D320" i="6"/>
  <c r="D320" i="7"/>
  <c r="C309" i="6"/>
  <c r="C309" i="7"/>
  <c r="M309" i="7" s="1"/>
  <c r="H301" i="5"/>
  <c r="G301" i="5"/>
  <c r="F301" i="5"/>
  <c r="E321" i="4"/>
  <c r="C322" i="4"/>
  <c r="G311" i="3"/>
  <c r="F311" i="3"/>
  <c r="H310" i="3"/>
  <c r="I310" i="3" s="1"/>
  <c r="L301" i="6" l="1"/>
  <c r="L301" i="7"/>
  <c r="P300" i="7"/>
  <c r="J301" i="6"/>
  <c r="J301" i="7"/>
  <c r="K301" i="6"/>
  <c r="K301" i="7"/>
  <c r="D321" i="6"/>
  <c r="D321" i="7"/>
  <c r="C310" i="6"/>
  <c r="C310" i="7"/>
  <c r="M310" i="7" s="1"/>
  <c r="F302" i="5"/>
  <c r="H302" i="5"/>
  <c r="G302" i="5"/>
  <c r="E322" i="4"/>
  <c r="C323" i="4"/>
  <c r="H311" i="3"/>
  <c r="I311" i="3" s="1"/>
  <c r="F312" i="3"/>
  <c r="G312" i="3"/>
  <c r="J302" i="6" l="1"/>
  <c r="J302" i="7"/>
  <c r="K302" i="6"/>
  <c r="K302" i="7"/>
  <c r="P301" i="7"/>
  <c r="L302" i="6"/>
  <c r="L302" i="7"/>
  <c r="D322" i="6"/>
  <c r="D322" i="7"/>
  <c r="C311" i="6"/>
  <c r="C311" i="7"/>
  <c r="M311" i="7" s="1"/>
  <c r="G303" i="5"/>
  <c r="F303" i="5"/>
  <c r="H303" i="5"/>
  <c r="E323" i="4"/>
  <c r="C324" i="4"/>
  <c r="G313" i="3"/>
  <c r="F313" i="3"/>
  <c r="H312" i="3"/>
  <c r="I312" i="3" s="1"/>
  <c r="K303" i="6" l="1"/>
  <c r="K303" i="7"/>
  <c r="L303" i="6"/>
  <c r="L303" i="7"/>
  <c r="P302" i="7"/>
  <c r="J303" i="6"/>
  <c r="J303" i="7"/>
  <c r="D323" i="6"/>
  <c r="D323" i="7"/>
  <c r="C312" i="6"/>
  <c r="C312" i="7"/>
  <c r="M312" i="7" s="1"/>
  <c r="H304" i="5"/>
  <c r="G304" i="5"/>
  <c r="F304" i="5"/>
  <c r="E324" i="4"/>
  <c r="C325" i="4"/>
  <c r="F314" i="3"/>
  <c r="H313" i="3"/>
  <c r="I313" i="3"/>
  <c r="G314" i="3"/>
  <c r="J304" i="6" l="1"/>
  <c r="J304" i="7"/>
  <c r="K304" i="6"/>
  <c r="K304" i="7"/>
  <c r="P303" i="7"/>
  <c r="L304" i="6"/>
  <c r="L304" i="7"/>
  <c r="P304" i="7" s="1"/>
  <c r="D324" i="6"/>
  <c r="D324" i="7"/>
  <c r="C313" i="6"/>
  <c r="C313" i="7"/>
  <c r="M313" i="7" s="1"/>
  <c r="H305" i="5"/>
  <c r="G305" i="5"/>
  <c r="F305" i="5"/>
  <c r="E325" i="4"/>
  <c r="C326" i="4"/>
  <c r="G315" i="3"/>
  <c r="H314" i="3"/>
  <c r="I314" i="3" s="1"/>
  <c r="F315" i="3"/>
  <c r="L305" i="6" l="1"/>
  <c r="L305" i="7"/>
  <c r="J305" i="6"/>
  <c r="J305" i="7"/>
  <c r="K305" i="6"/>
  <c r="K305" i="7"/>
  <c r="D325" i="6"/>
  <c r="D325" i="7"/>
  <c r="C314" i="6"/>
  <c r="C314" i="7"/>
  <c r="M314" i="7" s="1"/>
  <c r="G306" i="5"/>
  <c r="F306" i="5"/>
  <c r="H306" i="5"/>
  <c r="E326" i="4"/>
  <c r="C327" i="4"/>
  <c r="F316" i="3"/>
  <c r="H315" i="3"/>
  <c r="I315" i="3" s="1"/>
  <c r="G316" i="3"/>
  <c r="J306" i="6" l="1"/>
  <c r="J306" i="7"/>
  <c r="L306" i="6"/>
  <c r="L306" i="7"/>
  <c r="K306" i="6"/>
  <c r="K306" i="7"/>
  <c r="P305" i="7"/>
  <c r="D326" i="6"/>
  <c r="D326" i="7"/>
  <c r="C315" i="6"/>
  <c r="C315" i="7"/>
  <c r="M315" i="7" s="1"/>
  <c r="G307" i="5"/>
  <c r="F307" i="5"/>
  <c r="H307" i="5"/>
  <c r="E327" i="4"/>
  <c r="C328" i="4"/>
  <c r="G317" i="3"/>
  <c r="H316" i="3"/>
  <c r="I316" i="3" s="1"/>
  <c r="F317" i="3"/>
  <c r="L307" i="6" l="1"/>
  <c r="L307" i="7"/>
  <c r="K307" i="6"/>
  <c r="K307" i="7"/>
  <c r="P306" i="7"/>
  <c r="J307" i="6"/>
  <c r="J307" i="7"/>
  <c r="D327" i="6"/>
  <c r="D327" i="7"/>
  <c r="C316" i="6"/>
  <c r="C316" i="7"/>
  <c r="M316" i="7" s="1"/>
  <c r="H308" i="5"/>
  <c r="G308" i="5"/>
  <c r="F308" i="5"/>
  <c r="E328" i="4"/>
  <c r="C329" i="4"/>
  <c r="H317" i="3"/>
  <c r="F318" i="3"/>
  <c r="G318" i="3"/>
  <c r="I317" i="3"/>
  <c r="J308" i="6" l="1"/>
  <c r="J308" i="7"/>
  <c r="K308" i="6"/>
  <c r="K308" i="7"/>
  <c r="P307" i="7"/>
  <c r="L308" i="6"/>
  <c r="L308" i="7"/>
  <c r="P308" i="7" s="1"/>
  <c r="D328" i="6"/>
  <c r="D328" i="7"/>
  <c r="C317" i="6"/>
  <c r="C317" i="7"/>
  <c r="M317" i="7" s="1"/>
  <c r="G309" i="5"/>
  <c r="F309" i="5"/>
  <c r="H309" i="5"/>
  <c r="E329" i="4"/>
  <c r="C330" i="4"/>
  <c r="G319" i="3"/>
  <c r="H318" i="3"/>
  <c r="I318" i="3" s="1"/>
  <c r="F319" i="3"/>
  <c r="K309" i="6" l="1"/>
  <c r="K309" i="7"/>
  <c r="L309" i="6"/>
  <c r="L309" i="7"/>
  <c r="J309" i="6"/>
  <c r="J309" i="7"/>
  <c r="D329" i="6"/>
  <c r="D329" i="7"/>
  <c r="C318" i="6"/>
  <c r="C318" i="7"/>
  <c r="M318" i="7" s="1"/>
  <c r="H310" i="5"/>
  <c r="G310" i="5"/>
  <c r="F310" i="5"/>
  <c r="E330" i="4"/>
  <c r="C331" i="4"/>
  <c r="H319" i="3"/>
  <c r="F320" i="3"/>
  <c r="G320" i="3"/>
  <c r="I319" i="3"/>
  <c r="L310" i="6" l="1"/>
  <c r="L310" i="7"/>
  <c r="P309" i="7"/>
  <c r="J310" i="6"/>
  <c r="J310" i="7"/>
  <c r="K310" i="6"/>
  <c r="K310" i="7"/>
  <c r="D330" i="6"/>
  <c r="D330" i="7"/>
  <c r="C319" i="6"/>
  <c r="C319" i="7"/>
  <c r="M319" i="7" s="1"/>
  <c r="H311" i="5"/>
  <c r="G311" i="5"/>
  <c r="F311" i="5"/>
  <c r="E331" i="4"/>
  <c r="C332" i="4"/>
  <c r="G321" i="3"/>
  <c r="F321" i="3"/>
  <c r="H320" i="3"/>
  <c r="I320" i="3" s="1"/>
  <c r="L311" i="6" l="1"/>
  <c r="L311" i="7"/>
  <c r="P310" i="7"/>
  <c r="J311" i="6"/>
  <c r="J311" i="7"/>
  <c r="K311" i="6"/>
  <c r="K311" i="7"/>
  <c r="D331" i="6"/>
  <c r="D331" i="7"/>
  <c r="C320" i="6"/>
  <c r="C320" i="7"/>
  <c r="M320" i="7" s="1"/>
  <c r="G312" i="5"/>
  <c r="F312" i="5"/>
  <c r="H312" i="5"/>
  <c r="E332" i="4"/>
  <c r="C333" i="4"/>
  <c r="F322" i="3"/>
  <c r="H321" i="3"/>
  <c r="G322" i="3"/>
  <c r="I321" i="3"/>
  <c r="K312" i="6" l="1"/>
  <c r="K312" i="7"/>
  <c r="P311" i="7"/>
  <c r="L312" i="6"/>
  <c r="L312" i="7"/>
  <c r="J312" i="6"/>
  <c r="J312" i="7"/>
  <c r="D332" i="6"/>
  <c r="D332" i="7"/>
  <c r="C321" i="6"/>
  <c r="C321" i="7"/>
  <c r="M321" i="7" s="1"/>
  <c r="F313" i="5"/>
  <c r="H313" i="5"/>
  <c r="G313" i="5"/>
  <c r="E333" i="4"/>
  <c r="C334" i="4"/>
  <c r="G323" i="3"/>
  <c r="H322" i="3"/>
  <c r="I322" i="3" s="1"/>
  <c r="F323" i="3"/>
  <c r="J313" i="6" l="1"/>
  <c r="J313" i="7"/>
  <c r="P312" i="7"/>
  <c r="K313" i="6"/>
  <c r="K313" i="7"/>
  <c r="L313" i="6"/>
  <c r="L313" i="7"/>
  <c r="D333" i="6"/>
  <c r="D333" i="7"/>
  <c r="C322" i="6"/>
  <c r="C322" i="7"/>
  <c r="M322" i="7" s="1"/>
  <c r="F314" i="5"/>
  <c r="G314" i="5"/>
  <c r="H314" i="5"/>
  <c r="E334" i="4"/>
  <c r="C335" i="4"/>
  <c r="H323" i="3"/>
  <c r="I323" i="3" s="1"/>
  <c r="F324" i="3"/>
  <c r="G324" i="3"/>
  <c r="P313" i="7" l="1"/>
  <c r="J314" i="6"/>
  <c r="J314" i="7"/>
  <c r="L314" i="6"/>
  <c r="L314" i="7"/>
  <c r="K314" i="6"/>
  <c r="K314" i="7"/>
  <c r="D334" i="6"/>
  <c r="D334" i="7"/>
  <c r="C323" i="6"/>
  <c r="C323" i="7"/>
  <c r="M323" i="7" s="1"/>
  <c r="G315" i="5"/>
  <c r="F315" i="5"/>
  <c r="H315" i="5"/>
  <c r="E335" i="4"/>
  <c r="C336" i="4"/>
  <c r="G325" i="3"/>
  <c r="F325" i="3"/>
  <c r="H324" i="3"/>
  <c r="I324" i="3" s="1"/>
  <c r="K315" i="6" l="1"/>
  <c r="K315" i="7"/>
  <c r="J315" i="6"/>
  <c r="J315" i="7"/>
  <c r="P314" i="7"/>
  <c r="L315" i="6"/>
  <c r="L315" i="7"/>
  <c r="P315" i="7" s="1"/>
  <c r="D335" i="6"/>
  <c r="D335" i="7"/>
  <c r="C324" i="6"/>
  <c r="C324" i="7"/>
  <c r="M324" i="7" s="1"/>
  <c r="H316" i="5"/>
  <c r="G316" i="5"/>
  <c r="F316" i="5"/>
  <c r="E336" i="4"/>
  <c r="C337" i="4"/>
  <c r="F326" i="3"/>
  <c r="H325" i="3"/>
  <c r="G326" i="3"/>
  <c r="I325" i="3"/>
  <c r="L316" i="6" l="1"/>
  <c r="L316" i="7"/>
  <c r="J316" i="6"/>
  <c r="J316" i="7"/>
  <c r="K316" i="6"/>
  <c r="K316" i="7"/>
  <c r="D336" i="6"/>
  <c r="D336" i="7"/>
  <c r="C325" i="6"/>
  <c r="C325" i="7"/>
  <c r="M325" i="7" s="1"/>
  <c r="F317" i="5"/>
  <c r="H317" i="5"/>
  <c r="G317" i="5"/>
  <c r="E337" i="4"/>
  <c r="C338" i="4"/>
  <c r="G327" i="3"/>
  <c r="H326" i="3"/>
  <c r="I326" i="3" s="1"/>
  <c r="F327" i="3"/>
  <c r="P316" i="7" l="1"/>
  <c r="J317" i="6"/>
  <c r="J317" i="7"/>
  <c r="K317" i="6"/>
  <c r="K317" i="7"/>
  <c r="L317" i="6"/>
  <c r="L317" i="7"/>
  <c r="P317" i="7" s="1"/>
  <c r="D337" i="6"/>
  <c r="D337" i="7"/>
  <c r="C326" i="6"/>
  <c r="C326" i="7"/>
  <c r="M326" i="7" s="1"/>
  <c r="G318" i="5"/>
  <c r="F318" i="5"/>
  <c r="H318" i="5"/>
  <c r="E338" i="4"/>
  <c r="C339" i="4"/>
  <c r="F328" i="3"/>
  <c r="H327" i="3"/>
  <c r="I327" i="3" s="1"/>
  <c r="G328" i="3"/>
  <c r="K318" i="6" l="1"/>
  <c r="K318" i="7"/>
  <c r="L318" i="6"/>
  <c r="L318" i="7"/>
  <c r="J318" i="6"/>
  <c r="J318" i="7"/>
  <c r="D338" i="6"/>
  <c r="D338" i="7"/>
  <c r="C327" i="6"/>
  <c r="C327" i="7"/>
  <c r="M327" i="7" s="1"/>
  <c r="H319" i="5"/>
  <c r="G319" i="5"/>
  <c r="F319" i="5"/>
  <c r="E339" i="4"/>
  <c r="C340" i="4"/>
  <c r="G329" i="3"/>
  <c r="H328" i="3"/>
  <c r="I328" i="3" s="1"/>
  <c r="F329" i="3"/>
  <c r="J319" i="6" l="1"/>
  <c r="J319" i="7"/>
  <c r="L319" i="6"/>
  <c r="L319" i="7"/>
  <c r="P318" i="7"/>
  <c r="K319" i="6"/>
  <c r="K319" i="7"/>
  <c r="D339" i="6"/>
  <c r="D339" i="7"/>
  <c r="C328" i="6"/>
  <c r="C328" i="7"/>
  <c r="M328" i="7" s="1"/>
  <c r="F320" i="5"/>
  <c r="H320" i="5"/>
  <c r="G320" i="5"/>
  <c r="E340" i="4"/>
  <c r="C341" i="4"/>
  <c r="F330" i="3"/>
  <c r="H329" i="3"/>
  <c r="I329" i="3" s="1"/>
  <c r="G330" i="3"/>
  <c r="P319" i="7" l="1"/>
  <c r="J320" i="6"/>
  <c r="J320" i="7"/>
  <c r="K320" i="6"/>
  <c r="K320" i="7"/>
  <c r="L320" i="6"/>
  <c r="L320" i="7"/>
  <c r="P320" i="7" s="1"/>
  <c r="D340" i="6"/>
  <c r="D340" i="7"/>
  <c r="C329" i="6"/>
  <c r="C329" i="7"/>
  <c r="M329" i="7" s="1"/>
  <c r="G321" i="5"/>
  <c r="F321" i="5"/>
  <c r="H321" i="5"/>
  <c r="E341" i="4"/>
  <c r="C342" i="4"/>
  <c r="G331" i="3"/>
  <c r="H330" i="3"/>
  <c r="I330" i="3" s="1"/>
  <c r="F331" i="3"/>
  <c r="K321" i="6" l="1"/>
  <c r="K321" i="7"/>
  <c r="L321" i="6"/>
  <c r="L321" i="7"/>
  <c r="J321" i="6"/>
  <c r="J321" i="7"/>
  <c r="D341" i="6"/>
  <c r="D341" i="7"/>
  <c r="C330" i="6"/>
  <c r="C330" i="7"/>
  <c r="M330" i="7" s="1"/>
  <c r="H322" i="5"/>
  <c r="G322" i="5"/>
  <c r="F322" i="5"/>
  <c r="E342" i="4"/>
  <c r="C343" i="4"/>
  <c r="G332" i="3"/>
  <c r="F332" i="3"/>
  <c r="H331" i="3"/>
  <c r="I331" i="3" s="1"/>
  <c r="P321" i="7" l="1"/>
  <c r="L322" i="6"/>
  <c r="L322" i="7"/>
  <c r="J322" i="6"/>
  <c r="J322" i="7"/>
  <c r="K322" i="6"/>
  <c r="K322" i="7"/>
  <c r="D342" i="6"/>
  <c r="D342" i="7"/>
  <c r="C331" i="6"/>
  <c r="C331" i="7"/>
  <c r="M331" i="7" s="1"/>
  <c r="H323" i="5"/>
  <c r="G323" i="5"/>
  <c r="F323" i="5"/>
  <c r="E343" i="4"/>
  <c r="C344" i="4"/>
  <c r="H332" i="3"/>
  <c r="F333" i="3"/>
  <c r="I332" i="3"/>
  <c r="G333" i="3"/>
  <c r="P322" i="7" l="1"/>
  <c r="K323" i="6"/>
  <c r="K323" i="7"/>
  <c r="L323" i="6"/>
  <c r="L323" i="7"/>
  <c r="J323" i="6"/>
  <c r="J323" i="7"/>
  <c r="D343" i="6"/>
  <c r="D343" i="7"/>
  <c r="C332" i="6"/>
  <c r="C332" i="7"/>
  <c r="M332" i="7" s="1"/>
  <c r="G324" i="5"/>
  <c r="F324" i="5"/>
  <c r="H324" i="5"/>
  <c r="C345" i="4"/>
  <c r="E344" i="4"/>
  <c r="G334" i="3"/>
  <c r="F334" i="3"/>
  <c r="H333" i="3"/>
  <c r="I333" i="3" s="1"/>
  <c r="P323" i="7" l="1"/>
  <c r="J324" i="6"/>
  <c r="J324" i="7"/>
  <c r="K324" i="6"/>
  <c r="K324" i="7"/>
  <c r="L324" i="6"/>
  <c r="L324" i="7"/>
  <c r="P324" i="7" s="1"/>
  <c r="D344" i="6"/>
  <c r="D344" i="7"/>
  <c r="C333" i="6"/>
  <c r="C333" i="7"/>
  <c r="M333" i="7" s="1"/>
  <c r="H325" i="5"/>
  <c r="G325" i="5"/>
  <c r="F325" i="5"/>
  <c r="E345" i="4"/>
  <c r="C346" i="4"/>
  <c r="H334" i="3"/>
  <c r="I334" i="3" s="1"/>
  <c r="F335" i="3"/>
  <c r="G335" i="3"/>
  <c r="L325" i="6" l="1"/>
  <c r="L325" i="7"/>
  <c r="J325" i="6"/>
  <c r="J325" i="7"/>
  <c r="K325" i="6"/>
  <c r="K325" i="7"/>
  <c r="D345" i="6"/>
  <c r="D345" i="7"/>
  <c r="C334" i="6"/>
  <c r="C334" i="7"/>
  <c r="M334" i="7" s="1"/>
  <c r="H326" i="5"/>
  <c r="F326" i="5"/>
  <c r="G326" i="5"/>
  <c r="E346" i="4"/>
  <c r="C347" i="4"/>
  <c r="G336" i="3"/>
  <c r="H335" i="3"/>
  <c r="I335" i="3" s="1"/>
  <c r="F336" i="3"/>
  <c r="L326" i="6" l="1"/>
  <c r="L326" i="7"/>
  <c r="K326" i="6"/>
  <c r="K326" i="7"/>
  <c r="P325" i="7"/>
  <c r="J326" i="6"/>
  <c r="J326" i="7"/>
  <c r="D346" i="6"/>
  <c r="D346" i="7"/>
  <c r="C335" i="6"/>
  <c r="C335" i="7"/>
  <c r="M335" i="7" s="1"/>
  <c r="G327" i="5"/>
  <c r="F327" i="5"/>
  <c r="H327" i="5"/>
  <c r="E347" i="4"/>
  <c r="C348" i="4"/>
  <c r="F337" i="3"/>
  <c r="H336" i="3"/>
  <c r="I336" i="3" s="1"/>
  <c r="G337" i="3"/>
  <c r="K327" i="6" l="1"/>
  <c r="K327" i="7"/>
  <c r="P326" i="7"/>
  <c r="L327" i="6"/>
  <c r="L327" i="7"/>
  <c r="J327" i="6"/>
  <c r="J327" i="7"/>
  <c r="D347" i="6"/>
  <c r="D347" i="7"/>
  <c r="C336" i="6"/>
  <c r="C336" i="7"/>
  <c r="M336" i="7" s="1"/>
  <c r="H328" i="5"/>
  <c r="G328" i="5"/>
  <c r="F328" i="5"/>
  <c r="E348" i="4"/>
  <c r="C349" i="4"/>
  <c r="G338" i="3"/>
  <c r="F338" i="3"/>
  <c r="H337" i="3"/>
  <c r="I337" i="3" s="1"/>
  <c r="K328" i="6" l="1"/>
  <c r="K328" i="7"/>
  <c r="P327" i="7"/>
  <c r="J328" i="6"/>
  <c r="J328" i="7"/>
  <c r="L328" i="6"/>
  <c r="L328" i="7"/>
  <c r="P328" i="7" s="1"/>
  <c r="D348" i="6"/>
  <c r="D348" i="7"/>
  <c r="C337" i="6"/>
  <c r="C337" i="7"/>
  <c r="M337" i="7" s="1"/>
  <c r="H329" i="5"/>
  <c r="G329" i="5"/>
  <c r="F329" i="5"/>
  <c r="E349" i="4"/>
  <c r="C350" i="4"/>
  <c r="F339" i="3"/>
  <c r="H338" i="3"/>
  <c r="I338" i="3" s="1"/>
  <c r="G339" i="3"/>
  <c r="J329" i="6" l="1"/>
  <c r="J329" i="7"/>
  <c r="K329" i="6"/>
  <c r="K329" i="7"/>
  <c r="L329" i="6"/>
  <c r="L329" i="7"/>
  <c r="P329" i="7" s="1"/>
  <c r="D349" i="6"/>
  <c r="D349" i="7"/>
  <c r="C338" i="6"/>
  <c r="C338" i="7"/>
  <c r="M338" i="7" s="1"/>
  <c r="G330" i="5"/>
  <c r="F330" i="5"/>
  <c r="H330" i="5"/>
  <c r="E350" i="4"/>
  <c r="C351" i="4"/>
  <c r="G340" i="3"/>
  <c r="H339" i="3"/>
  <c r="I339" i="3" s="1"/>
  <c r="F340" i="3"/>
  <c r="J330" i="6" l="1"/>
  <c r="J330" i="7"/>
  <c r="L330" i="6"/>
  <c r="L330" i="7"/>
  <c r="K330" i="6"/>
  <c r="K330" i="7"/>
  <c r="D350" i="6"/>
  <c r="D350" i="7"/>
  <c r="C339" i="6"/>
  <c r="C339" i="7"/>
  <c r="M339" i="7" s="1"/>
  <c r="F331" i="5"/>
  <c r="H331" i="5"/>
  <c r="G331" i="5"/>
  <c r="E351" i="4"/>
  <c r="C352" i="4"/>
  <c r="F341" i="3"/>
  <c r="H340" i="3"/>
  <c r="I340" i="3"/>
  <c r="G341" i="3"/>
  <c r="L331" i="6" l="1"/>
  <c r="L331" i="7"/>
  <c r="J331" i="6"/>
  <c r="J331" i="7"/>
  <c r="P330" i="7"/>
  <c r="K331" i="6"/>
  <c r="K331" i="7"/>
  <c r="D351" i="6"/>
  <c r="D351" i="7"/>
  <c r="C340" i="6"/>
  <c r="C340" i="7"/>
  <c r="M340" i="7" s="1"/>
  <c r="H332" i="5"/>
  <c r="G332" i="5"/>
  <c r="F332" i="5"/>
  <c r="E352" i="4"/>
  <c r="C353" i="4"/>
  <c r="G342" i="3"/>
  <c r="H341" i="3"/>
  <c r="I341" i="3" s="1"/>
  <c r="F342" i="3"/>
  <c r="P331" i="7" l="1"/>
  <c r="J332" i="6"/>
  <c r="J332" i="7"/>
  <c r="K332" i="6"/>
  <c r="K332" i="7"/>
  <c r="L332" i="6"/>
  <c r="L332" i="7"/>
  <c r="P332" i="7" s="1"/>
  <c r="D352" i="6"/>
  <c r="D352" i="7"/>
  <c r="C341" i="6"/>
  <c r="C341" i="7"/>
  <c r="M341" i="7" s="1"/>
  <c r="G333" i="5"/>
  <c r="F333" i="5"/>
  <c r="H333" i="5"/>
  <c r="E353" i="4"/>
  <c r="C354" i="4"/>
  <c r="F343" i="3"/>
  <c r="H342" i="3"/>
  <c r="I342" i="3" s="1"/>
  <c r="G343" i="3"/>
  <c r="L333" i="6" l="1"/>
  <c r="L333" i="7"/>
  <c r="K333" i="6"/>
  <c r="K333" i="7"/>
  <c r="J333" i="6"/>
  <c r="J333" i="7"/>
  <c r="D353" i="6"/>
  <c r="D353" i="7"/>
  <c r="C342" i="6"/>
  <c r="C342" i="7"/>
  <c r="M342" i="7" s="1"/>
  <c r="H334" i="5"/>
  <c r="G334" i="5"/>
  <c r="F334" i="5"/>
  <c r="E354" i="4"/>
  <c r="C355" i="4"/>
  <c r="G344" i="3"/>
  <c r="H343" i="3"/>
  <c r="I343" i="3" s="1"/>
  <c r="F344" i="3"/>
  <c r="K334" i="6" l="1"/>
  <c r="K334" i="7"/>
  <c r="L334" i="6"/>
  <c r="L334" i="7"/>
  <c r="P333" i="7"/>
  <c r="J334" i="6"/>
  <c r="J334" i="7"/>
  <c r="D354" i="6"/>
  <c r="D354" i="7"/>
  <c r="C343" i="6"/>
  <c r="C343" i="7"/>
  <c r="M343" i="7" s="1"/>
  <c r="H335" i="5"/>
  <c r="G335" i="5"/>
  <c r="F335" i="5"/>
  <c r="E355" i="4"/>
  <c r="C356" i="4"/>
  <c r="G345" i="3"/>
  <c r="F345" i="3"/>
  <c r="H344" i="3"/>
  <c r="I344" i="3" s="1"/>
  <c r="P334" i="7" l="1"/>
  <c r="J335" i="6"/>
  <c r="J335" i="7"/>
  <c r="K335" i="6"/>
  <c r="K335" i="7"/>
  <c r="L335" i="6"/>
  <c r="L335" i="7"/>
  <c r="D355" i="6"/>
  <c r="D355" i="7"/>
  <c r="C344" i="6"/>
  <c r="C344" i="7"/>
  <c r="M344" i="7" s="1"/>
  <c r="G336" i="5"/>
  <c r="F336" i="5"/>
  <c r="H336" i="5"/>
  <c r="E356" i="4"/>
  <c r="C357" i="4"/>
  <c r="H345" i="3"/>
  <c r="F346" i="3"/>
  <c r="I345" i="3"/>
  <c r="G346" i="3"/>
  <c r="J336" i="6" l="1"/>
  <c r="J336" i="7"/>
  <c r="P335" i="7"/>
  <c r="L336" i="6"/>
  <c r="L336" i="7"/>
  <c r="K336" i="6"/>
  <c r="K336" i="7"/>
  <c r="D356" i="6"/>
  <c r="D356" i="7"/>
  <c r="C345" i="6"/>
  <c r="C345" i="7"/>
  <c r="M345" i="7" s="1"/>
  <c r="H337" i="5"/>
  <c r="G337" i="5"/>
  <c r="F337" i="5"/>
  <c r="E357" i="4"/>
  <c r="C358" i="4"/>
  <c r="G347" i="3"/>
  <c r="F347" i="3"/>
  <c r="H346" i="3"/>
  <c r="I346" i="3" s="1"/>
  <c r="J337" i="6" l="1"/>
  <c r="J337" i="7"/>
  <c r="K337" i="6"/>
  <c r="K337" i="7"/>
  <c r="P336" i="7"/>
  <c r="L337" i="6"/>
  <c r="L337" i="7"/>
  <c r="D357" i="6"/>
  <c r="D357" i="7"/>
  <c r="C346" i="6"/>
  <c r="C346" i="7"/>
  <c r="M346" i="7" s="1"/>
  <c r="F338" i="5"/>
  <c r="G338" i="5"/>
  <c r="H338" i="5"/>
  <c r="E358" i="4"/>
  <c r="C359" i="4"/>
  <c r="H347" i="3"/>
  <c r="I347" i="3" s="1"/>
  <c r="F348" i="3"/>
  <c r="G348" i="3"/>
  <c r="P337" i="7" l="1"/>
  <c r="J338" i="6"/>
  <c r="J338" i="7"/>
  <c r="L338" i="6"/>
  <c r="L338" i="7"/>
  <c r="K338" i="6"/>
  <c r="K338" i="7"/>
  <c r="D358" i="6"/>
  <c r="D358" i="7"/>
  <c r="C347" i="6"/>
  <c r="C347" i="7"/>
  <c r="M347" i="7" s="1"/>
  <c r="G339" i="5"/>
  <c r="F339" i="5"/>
  <c r="H339" i="5"/>
  <c r="E359" i="4"/>
  <c r="C360" i="4"/>
  <c r="G349" i="3"/>
  <c r="F349" i="3"/>
  <c r="H348" i="3"/>
  <c r="I348" i="3" s="1"/>
  <c r="P338" i="7" l="1"/>
  <c r="J339" i="6"/>
  <c r="J339" i="7"/>
  <c r="K339" i="6"/>
  <c r="K339" i="7"/>
  <c r="L339" i="6"/>
  <c r="L339" i="7"/>
  <c r="D359" i="6"/>
  <c r="D359" i="7"/>
  <c r="C348" i="6"/>
  <c r="C348" i="7"/>
  <c r="M348" i="7" s="1"/>
  <c r="H340" i="5"/>
  <c r="G340" i="5"/>
  <c r="F340" i="5"/>
  <c r="E360" i="4"/>
  <c r="C361" i="4"/>
  <c r="H349" i="3"/>
  <c r="I349" i="3" s="1"/>
  <c r="F350" i="3"/>
  <c r="G350" i="3"/>
  <c r="P339" i="7" l="1"/>
  <c r="L340" i="6"/>
  <c r="L340" i="7"/>
  <c r="K340" i="6"/>
  <c r="K340" i="7"/>
  <c r="J340" i="6"/>
  <c r="J340" i="7"/>
  <c r="D360" i="6"/>
  <c r="D360" i="7"/>
  <c r="C349" i="6"/>
  <c r="C349" i="7"/>
  <c r="M349" i="7" s="1"/>
  <c r="H341" i="5"/>
  <c r="G341" i="5"/>
  <c r="F341" i="5"/>
  <c r="E361" i="4"/>
  <c r="C362" i="4"/>
  <c r="G351" i="3"/>
  <c r="F351" i="3"/>
  <c r="H350" i="3"/>
  <c r="I350" i="3" s="1"/>
  <c r="K341" i="6" l="1"/>
  <c r="K341" i="7"/>
  <c r="P340" i="7"/>
  <c r="L341" i="6"/>
  <c r="L341" i="7"/>
  <c r="J341" i="6"/>
  <c r="J341" i="7"/>
  <c r="D361" i="6"/>
  <c r="D361" i="7"/>
  <c r="C350" i="6"/>
  <c r="C350" i="7"/>
  <c r="M350" i="7" s="1"/>
  <c r="G342" i="5"/>
  <c r="F342" i="5"/>
  <c r="H342" i="5"/>
  <c r="E362" i="4"/>
  <c r="C363" i="4"/>
  <c r="G352" i="3"/>
  <c r="H351" i="3"/>
  <c r="I351" i="3" s="1"/>
  <c r="F352" i="3"/>
  <c r="L342" i="6" l="1"/>
  <c r="L342" i="7"/>
  <c r="K342" i="6"/>
  <c r="K342" i="7"/>
  <c r="P341" i="7"/>
  <c r="J342" i="6"/>
  <c r="J342" i="7"/>
  <c r="D362" i="6"/>
  <c r="D362" i="7"/>
  <c r="C351" i="6"/>
  <c r="C351" i="7"/>
  <c r="M351" i="7" s="1"/>
  <c r="H343" i="5"/>
  <c r="G343" i="5"/>
  <c r="F343" i="5"/>
  <c r="E363" i="4"/>
  <c r="C364" i="4"/>
  <c r="H352" i="3"/>
  <c r="F353" i="3"/>
  <c r="I352" i="3"/>
  <c r="G353" i="3"/>
  <c r="J343" i="6" l="1"/>
  <c r="J343" i="7"/>
  <c r="P342" i="7"/>
  <c r="L343" i="6"/>
  <c r="L343" i="7"/>
  <c r="K343" i="6"/>
  <c r="K343" i="7"/>
  <c r="D363" i="6"/>
  <c r="D363" i="7"/>
  <c r="C352" i="6"/>
  <c r="C352" i="7"/>
  <c r="M352" i="7" s="1"/>
  <c r="H344" i="5"/>
  <c r="G344" i="5"/>
  <c r="F344" i="5"/>
  <c r="E364" i="4"/>
  <c r="C365" i="4"/>
  <c r="G354" i="3"/>
  <c r="H353" i="3"/>
  <c r="I353" i="3" s="1"/>
  <c r="F354" i="3"/>
  <c r="P343" i="7" l="1"/>
  <c r="K344" i="6"/>
  <c r="K344" i="7"/>
  <c r="J344" i="6"/>
  <c r="J344" i="7"/>
  <c r="L344" i="6"/>
  <c r="L344" i="7"/>
  <c r="P344" i="7" s="1"/>
  <c r="D364" i="6"/>
  <c r="D364" i="7"/>
  <c r="C353" i="6"/>
  <c r="C353" i="7"/>
  <c r="M353" i="7" s="1"/>
  <c r="G345" i="5"/>
  <c r="F345" i="5"/>
  <c r="H345" i="5"/>
  <c r="E365" i="4"/>
  <c r="C366" i="4"/>
  <c r="H354" i="3"/>
  <c r="F355" i="3"/>
  <c r="I354" i="3"/>
  <c r="G355" i="3"/>
  <c r="J345" i="6" l="1"/>
  <c r="J345" i="7"/>
  <c r="K345" i="6"/>
  <c r="K345" i="7"/>
  <c r="L345" i="6"/>
  <c r="L345" i="7"/>
  <c r="P345" i="7" s="1"/>
  <c r="D365" i="6"/>
  <c r="D365" i="7"/>
  <c r="C354" i="6"/>
  <c r="C354" i="7"/>
  <c r="M354" i="7" s="1"/>
  <c r="F346" i="5"/>
  <c r="G346" i="5"/>
  <c r="H346" i="5"/>
  <c r="E366" i="4"/>
  <c r="C367" i="4"/>
  <c r="G356" i="3"/>
  <c r="H355" i="3"/>
  <c r="I355" i="3" s="1"/>
  <c r="F356" i="3"/>
  <c r="K346" i="6" l="1"/>
  <c r="K346" i="7"/>
  <c r="J346" i="6"/>
  <c r="J346" i="7"/>
  <c r="L346" i="6"/>
  <c r="L346" i="7"/>
  <c r="P346" i="7" s="1"/>
  <c r="D366" i="6"/>
  <c r="D366" i="7"/>
  <c r="C355" i="6"/>
  <c r="C355" i="7"/>
  <c r="M355" i="7" s="1"/>
  <c r="G347" i="5"/>
  <c r="H347" i="5"/>
  <c r="F347" i="5"/>
  <c r="E367" i="4"/>
  <c r="C368" i="4"/>
  <c r="E36" i="7"/>
  <c r="N36" i="7" s="1"/>
  <c r="H356" i="3"/>
  <c r="F357" i="3"/>
  <c r="G357" i="3"/>
  <c r="I356" i="3"/>
  <c r="K347" i="6" l="1"/>
  <c r="K347" i="7"/>
  <c r="J347" i="6"/>
  <c r="J347" i="7"/>
  <c r="L347" i="6"/>
  <c r="L347" i="7"/>
  <c r="P347" i="7" s="1"/>
  <c r="D367" i="6"/>
  <c r="D367" i="7"/>
  <c r="S36" i="7"/>
  <c r="R36" i="7"/>
  <c r="Q36" i="7"/>
  <c r="T36" i="7"/>
  <c r="C356" i="6"/>
  <c r="C356" i="7"/>
  <c r="M356" i="7" s="1"/>
  <c r="G36" i="4"/>
  <c r="H36" i="4" s="1"/>
  <c r="E36" i="6"/>
  <c r="G348" i="5"/>
  <c r="F348" i="5"/>
  <c r="H348" i="5"/>
  <c r="E368" i="4"/>
  <c r="C369" i="4"/>
  <c r="E37" i="7"/>
  <c r="N37" i="7" s="1"/>
  <c r="G358" i="3"/>
  <c r="F358" i="3"/>
  <c r="H357" i="3"/>
  <c r="I357" i="3" s="1"/>
  <c r="J348" i="6" l="1"/>
  <c r="J348" i="7"/>
  <c r="L348" i="6"/>
  <c r="L348" i="7"/>
  <c r="K348" i="6"/>
  <c r="K348" i="7"/>
  <c r="D368" i="6"/>
  <c r="D368" i="7"/>
  <c r="V36" i="7"/>
  <c r="U36" i="7"/>
  <c r="R37" i="7"/>
  <c r="S37" i="7"/>
  <c r="T37" i="7"/>
  <c r="Q37" i="7"/>
  <c r="C357" i="6"/>
  <c r="C357" i="7"/>
  <c r="M357" i="7" s="1"/>
  <c r="G37" i="4"/>
  <c r="H37" i="4" s="1"/>
  <c r="E37" i="6"/>
  <c r="F349" i="5"/>
  <c r="H349" i="5"/>
  <c r="G349" i="5"/>
  <c r="E369" i="4"/>
  <c r="C370" i="4"/>
  <c r="E38" i="7"/>
  <c r="N38" i="7" s="1"/>
  <c r="F359" i="3"/>
  <c r="H358" i="3"/>
  <c r="I358" i="3" s="1"/>
  <c r="G359" i="3"/>
  <c r="K349" i="6" l="1"/>
  <c r="K349" i="7"/>
  <c r="J349" i="6"/>
  <c r="J349" i="7"/>
  <c r="L349" i="6"/>
  <c r="L349" i="7"/>
  <c r="P348" i="7"/>
  <c r="D369" i="6"/>
  <c r="D369" i="7"/>
  <c r="U37" i="7"/>
  <c r="V37" i="7"/>
  <c r="S38" i="7"/>
  <c r="Q38" i="7"/>
  <c r="R38" i="7"/>
  <c r="T38" i="7"/>
  <c r="C358" i="6"/>
  <c r="C358" i="7"/>
  <c r="M358" i="7" s="1"/>
  <c r="G38" i="4"/>
  <c r="H38" i="4" s="1"/>
  <c r="E38" i="6"/>
  <c r="G350" i="5"/>
  <c r="F350" i="5"/>
  <c r="H350" i="5"/>
  <c r="E370" i="4"/>
  <c r="C371" i="4"/>
  <c r="E39" i="7"/>
  <c r="N39" i="7" s="1"/>
  <c r="G360" i="3"/>
  <c r="H359" i="3"/>
  <c r="I359" i="3" s="1"/>
  <c r="F360" i="3"/>
  <c r="P349" i="7" l="1"/>
  <c r="K350" i="6"/>
  <c r="K350" i="7"/>
  <c r="L350" i="6"/>
  <c r="L350" i="7"/>
  <c r="J350" i="6"/>
  <c r="J350" i="7"/>
  <c r="D370" i="6"/>
  <c r="D370" i="7"/>
  <c r="U38" i="7"/>
  <c r="V38" i="7"/>
  <c r="R39" i="7"/>
  <c r="Q39" i="7"/>
  <c r="S39" i="7"/>
  <c r="T39" i="7"/>
  <c r="C359" i="6"/>
  <c r="C359" i="7"/>
  <c r="M359" i="7" s="1"/>
  <c r="G39" i="4"/>
  <c r="H39" i="4" s="1"/>
  <c r="E39" i="6"/>
  <c r="G351" i="5"/>
  <c r="F351" i="5"/>
  <c r="H351" i="5"/>
  <c r="E371" i="4"/>
  <c r="C372" i="4"/>
  <c r="E40" i="7"/>
  <c r="N40" i="7" s="1"/>
  <c r="F361" i="3"/>
  <c r="H360" i="3"/>
  <c r="I360" i="3" s="1"/>
  <c r="G361" i="3"/>
  <c r="J351" i="6" l="1"/>
  <c r="J351" i="7"/>
  <c r="K351" i="6"/>
  <c r="K351" i="7"/>
  <c r="P350" i="7"/>
  <c r="L351" i="6"/>
  <c r="L351" i="7"/>
  <c r="P351" i="7" s="1"/>
  <c r="D371" i="6"/>
  <c r="D371" i="7"/>
  <c r="V39" i="7"/>
  <c r="U39" i="7"/>
  <c r="T40" i="7"/>
  <c r="R40" i="7"/>
  <c r="S40" i="7"/>
  <c r="Q40" i="7"/>
  <c r="C360" i="6"/>
  <c r="C360" i="7"/>
  <c r="M360" i="7" s="1"/>
  <c r="G40" i="4"/>
  <c r="H40" i="4" s="1"/>
  <c r="E40" i="6"/>
  <c r="H352" i="5"/>
  <c r="G352" i="5"/>
  <c r="F352" i="5"/>
  <c r="E372" i="4"/>
  <c r="C373" i="4"/>
  <c r="E41" i="7"/>
  <c r="N41" i="7" s="1"/>
  <c r="G362" i="3"/>
  <c r="F362" i="3"/>
  <c r="H361" i="3"/>
  <c r="I361" i="3" s="1"/>
  <c r="L352" i="6" l="1"/>
  <c r="L352" i="7"/>
  <c r="J352" i="6"/>
  <c r="J352" i="7"/>
  <c r="K352" i="6"/>
  <c r="K352" i="7"/>
  <c r="D372" i="6"/>
  <c r="D372" i="7"/>
  <c r="U40" i="7"/>
  <c r="V40" i="7"/>
  <c r="S41" i="7"/>
  <c r="T41" i="7"/>
  <c r="Q41" i="7"/>
  <c r="R41" i="7"/>
  <c r="C361" i="6"/>
  <c r="C361" i="7"/>
  <c r="M361" i="7" s="1"/>
  <c r="G41" i="4"/>
  <c r="H41" i="4" s="1"/>
  <c r="E41" i="6"/>
  <c r="H353" i="5"/>
  <c r="F353" i="5"/>
  <c r="G353" i="5"/>
  <c r="E373" i="4"/>
  <c r="C374" i="4"/>
  <c r="E42" i="7"/>
  <c r="N42" i="7" s="1"/>
  <c r="F363" i="3"/>
  <c r="H362" i="3"/>
  <c r="I362" i="3" s="1"/>
  <c r="G363" i="3"/>
  <c r="J353" i="6" l="1"/>
  <c r="J353" i="7"/>
  <c r="K353" i="6"/>
  <c r="K353" i="7"/>
  <c r="P352" i="7"/>
  <c r="L353" i="6"/>
  <c r="L353" i="7"/>
  <c r="P353" i="7" s="1"/>
  <c r="D373" i="6"/>
  <c r="D373" i="7"/>
  <c r="U41" i="7"/>
  <c r="V41" i="7"/>
  <c r="S42" i="7"/>
  <c r="Q42" i="7"/>
  <c r="T42" i="7"/>
  <c r="R42" i="7"/>
  <c r="C362" i="6"/>
  <c r="C362" i="7"/>
  <c r="M362" i="7" s="1"/>
  <c r="G42" i="4"/>
  <c r="H42" i="4" s="1"/>
  <c r="E42" i="6"/>
  <c r="G354" i="5"/>
  <c r="F354" i="5"/>
  <c r="H354" i="5"/>
  <c r="E374" i="4"/>
  <c r="C375" i="4"/>
  <c r="E43" i="7"/>
  <c r="N43" i="7" s="1"/>
  <c r="G364" i="3"/>
  <c r="F364" i="3"/>
  <c r="H363" i="3"/>
  <c r="I363" i="3" s="1"/>
  <c r="J354" i="6" l="1"/>
  <c r="J354" i="7"/>
  <c r="K354" i="6"/>
  <c r="K354" i="7"/>
  <c r="L354" i="6"/>
  <c r="L354" i="7"/>
  <c r="P354" i="7" s="1"/>
  <c r="D374" i="6"/>
  <c r="D374" i="7"/>
  <c r="V42" i="7"/>
  <c r="U42" i="7"/>
  <c r="Q43" i="7"/>
  <c r="T43" i="7"/>
  <c r="S43" i="7"/>
  <c r="R43" i="7"/>
  <c r="C363" i="6"/>
  <c r="C363" i="7"/>
  <c r="M363" i="7" s="1"/>
  <c r="G43" i="4"/>
  <c r="H43" i="4" s="1"/>
  <c r="E43" i="6"/>
  <c r="H355" i="5"/>
  <c r="F355" i="5"/>
  <c r="G355" i="5"/>
  <c r="E375" i="4"/>
  <c r="C376" i="4"/>
  <c r="E44" i="7"/>
  <c r="N44" i="7" s="1"/>
  <c r="H364" i="3"/>
  <c r="I364" i="3" s="1"/>
  <c r="F365" i="3"/>
  <c r="G365" i="3"/>
  <c r="J355" i="6" l="1"/>
  <c r="J355" i="7"/>
  <c r="L355" i="6"/>
  <c r="L355" i="7"/>
  <c r="K355" i="6"/>
  <c r="K355" i="7"/>
  <c r="V43" i="7"/>
  <c r="U43" i="7"/>
  <c r="D375" i="6"/>
  <c r="D375" i="7"/>
  <c r="S44" i="7"/>
  <c r="T44" i="7"/>
  <c r="R44" i="7"/>
  <c r="Q44" i="7"/>
  <c r="C364" i="6"/>
  <c r="C364" i="7"/>
  <c r="M364" i="7" s="1"/>
  <c r="G44" i="4"/>
  <c r="H44" i="4" s="1"/>
  <c r="E44" i="6"/>
  <c r="F356" i="5"/>
  <c r="H356" i="5"/>
  <c r="G356" i="5"/>
  <c r="E376" i="4"/>
  <c r="C377" i="4"/>
  <c r="E45" i="7"/>
  <c r="N45" i="7" s="1"/>
  <c r="H365" i="3"/>
  <c r="F366" i="3"/>
  <c r="G366" i="3"/>
  <c r="I365" i="3"/>
  <c r="K356" i="6" l="1"/>
  <c r="K356" i="7"/>
  <c r="J356" i="6"/>
  <c r="J356" i="7"/>
  <c r="P355" i="7"/>
  <c r="L356" i="6"/>
  <c r="L356" i="7"/>
  <c r="P356" i="7" s="1"/>
  <c r="D376" i="6"/>
  <c r="D376" i="7"/>
  <c r="V44" i="7"/>
  <c r="U44" i="7"/>
  <c r="T45" i="7"/>
  <c r="Q45" i="7"/>
  <c r="S45" i="7"/>
  <c r="R45" i="7"/>
  <c r="C365" i="6"/>
  <c r="C365" i="7"/>
  <c r="M365" i="7" s="1"/>
  <c r="G45" i="4"/>
  <c r="H45" i="4" s="1"/>
  <c r="E45" i="6"/>
  <c r="G357" i="5"/>
  <c r="F357" i="5"/>
  <c r="H357" i="5"/>
  <c r="E377" i="4"/>
  <c r="C378" i="4"/>
  <c r="E46" i="7"/>
  <c r="N46" i="7" s="1"/>
  <c r="G367" i="3"/>
  <c r="H366" i="3"/>
  <c r="I366" i="3" s="1"/>
  <c r="F367" i="3"/>
  <c r="K357" i="6" l="1"/>
  <c r="K357" i="7"/>
  <c r="J357" i="6"/>
  <c r="J357" i="7"/>
  <c r="L357" i="6"/>
  <c r="L357" i="7"/>
  <c r="P357" i="7" s="1"/>
  <c r="V45" i="7"/>
  <c r="U45" i="7"/>
  <c r="D377" i="6"/>
  <c r="D377" i="7"/>
  <c r="R46" i="7"/>
  <c r="Q46" i="7"/>
  <c r="S46" i="7"/>
  <c r="T46" i="7"/>
  <c r="C366" i="6"/>
  <c r="C366" i="7"/>
  <c r="M366" i="7" s="1"/>
  <c r="G46" i="4"/>
  <c r="H46" i="4" s="1"/>
  <c r="E46" i="6"/>
  <c r="G358" i="5"/>
  <c r="F358" i="5"/>
  <c r="H358" i="5"/>
  <c r="E378" i="4"/>
  <c r="C379" i="4"/>
  <c r="E47" i="7"/>
  <c r="N47" i="7" s="1"/>
  <c r="H367" i="3"/>
  <c r="F368" i="3"/>
  <c r="G368" i="3"/>
  <c r="I367" i="3"/>
  <c r="J358" i="6" l="1"/>
  <c r="J358" i="7"/>
  <c r="K358" i="6"/>
  <c r="K358" i="7"/>
  <c r="L358" i="6"/>
  <c r="L358" i="7"/>
  <c r="D378" i="6"/>
  <c r="D378" i="7"/>
  <c r="U46" i="7"/>
  <c r="V46" i="7"/>
  <c r="R47" i="7"/>
  <c r="T47" i="7"/>
  <c r="S47" i="7"/>
  <c r="Q47" i="7"/>
  <c r="C367" i="6"/>
  <c r="C367" i="7"/>
  <c r="M367" i="7" s="1"/>
  <c r="G47" i="4"/>
  <c r="H47" i="4" s="1"/>
  <c r="E47" i="6"/>
  <c r="H359" i="5"/>
  <c r="G359" i="5"/>
  <c r="F359" i="5"/>
  <c r="E379" i="4"/>
  <c r="C380" i="4"/>
  <c r="E48" i="7"/>
  <c r="N48" i="7" s="1"/>
  <c r="G369" i="3"/>
  <c r="F369" i="3"/>
  <c r="H368" i="3"/>
  <c r="I368" i="3" s="1"/>
  <c r="J359" i="6" l="1"/>
  <c r="J359" i="7"/>
  <c r="K359" i="6"/>
  <c r="K359" i="7"/>
  <c r="L359" i="6"/>
  <c r="L359" i="7"/>
  <c r="P359" i="7" s="1"/>
  <c r="P358" i="7"/>
  <c r="D379" i="6"/>
  <c r="D379" i="7"/>
  <c r="V47" i="7"/>
  <c r="U47" i="7"/>
  <c r="Q48" i="7"/>
  <c r="S48" i="7"/>
  <c r="R48" i="7"/>
  <c r="T48" i="7"/>
  <c r="C368" i="6"/>
  <c r="C368" i="7"/>
  <c r="M368" i="7" s="1"/>
  <c r="G48" i="4"/>
  <c r="H48" i="4" s="1"/>
  <c r="E48" i="6"/>
  <c r="G360" i="5"/>
  <c r="F360" i="5"/>
  <c r="H360" i="5"/>
  <c r="E380" i="4"/>
  <c r="C381" i="4"/>
  <c r="E49" i="7"/>
  <c r="N49" i="7" s="1"/>
  <c r="F370" i="3"/>
  <c r="H369" i="3"/>
  <c r="G370" i="3"/>
  <c r="I369" i="3"/>
  <c r="J360" i="6" l="1"/>
  <c r="J360" i="7"/>
  <c r="L360" i="6"/>
  <c r="L360" i="7"/>
  <c r="K360" i="6"/>
  <c r="K360" i="7"/>
  <c r="U48" i="7"/>
  <c r="V48" i="7"/>
  <c r="D380" i="6"/>
  <c r="D380" i="7"/>
  <c r="R49" i="7"/>
  <c r="S49" i="7"/>
  <c r="Q49" i="7"/>
  <c r="T49" i="7"/>
  <c r="C369" i="6"/>
  <c r="C369" i="7"/>
  <c r="M369" i="7" s="1"/>
  <c r="G49" i="4"/>
  <c r="H49" i="4" s="1"/>
  <c r="E49" i="6"/>
  <c r="H361" i="5"/>
  <c r="G361" i="5"/>
  <c r="F361" i="5"/>
  <c r="E381" i="4"/>
  <c r="C382" i="4"/>
  <c r="E50" i="7"/>
  <c r="N50" i="7" s="1"/>
  <c r="G371" i="3"/>
  <c r="H370" i="3"/>
  <c r="I370" i="3" s="1"/>
  <c r="F371" i="3"/>
  <c r="P360" i="7" l="1"/>
  <c r="J361" i="6"/>
  <c r="J361" i="7"/>
  <c r="L361" i="6"/>
  <c r="L361" i="7"/>
  <c r="K361" i="6"/>
  <c r="K361" i="7"/>
  <c r="D381" i="6"/>
  <c r="D381" i="7"/>
  <c r="V49" i="7"/>
  <c r="U49" i="7"/>
  <c r="S50" i="7"/>
  <c r="R50" i="7"/>
  <c r="T50" i="7"/>
  <c r="Q50" i="7"/>
  <c r="C370" i="6"/>
  <c r="C370" i="7"/>
  <c r="M370" i="7" s="1"/>
  <c r="G50" i="4"/>
  <c r="H50" i="4" s="1"/>
  <c r="E50" i="6"/>
  <c r="H362" i="5"/>
  <c r="G362" i="5"/>
  <c r="F362" i="5"/>
  <c r="E382" i="4"/>
  <c r="C383" i="4"/>
  <c r="E51" i="7"/>
  <c r="N51" i="7" s="1"/>
  <c r="G372" i="3"/>
  <c r="H371" i="3"/>
  <c r="I371" i="3" s="1"/>
  <c r="F372" i="3"/>
  <c r="J362" i="6" l="1"/>
  <c r="J362" i="7"/>
  <c r="K362" i="6"/>
  <c r="K362" i="7"/>
  <c r="L362" i="6"/>
  <c r="L362" i="7"/>
  <c r="P361" i="7"/>
  <c r="D382" i="6"/>
  <c r="D382" i="7"/>
  <c r="U50" i="7"/>
  <c r="V50" i="7"/>
  <c r="R51" i="7"/>
  <c r="S51" i="7"/>
  <c r="Q51" i="7"/>
  <c r="T51" i="7"/>
  <c r="C371" i="6"/>
  <c r="C371" i="7"/>
  <c r="M371" i="7" s="1"/>
  <c r="G51" i="4"/>
  <c r="H51" i="4" s="1"/>
  <c r="E51" i="6"/>
  <c r="G363" i="5"/>
  <c r="F363" i="5"/>
  <c r="H363" i="5"/>
  <c r="E383" i="4"/>
  <c r="C384" i="4"/>
  <c r="E52" i="7"/>
  <c r="N52" i="7" s="1"/>
  <c r="F373" i="3"/>
  <c r="H372" i="3"/>
  <c r="I372" i="3" s="1"/>
  <c r="G373" i="3"/>
  <c r="P362" i="7" l="1"/>
  <c r="L363" i="6"/>
  <c r="L363" i="7"/>
  <c r="J363" i="6"/>
  <c r="J363" i="7"/>
  <c r="K363" i="6"/>
  <c r="K363" i="7"/>
  <c r="V51" i="7"/>
  <c r="U51" i="7"/>
  <c r="D383" i="6"/>
  <c r="D383" i="7"/>
  <c r="T52" i="7"/>
  <c r="Q52" i="7"/>
  <c r="S52" i="7"/>
  <c r="R52" i="7"/>
  <c r="C372" i="6"/>
  <c r="C372" i="7"/>
  <c r="M372" i="7" s="1"/>
  <c r="G52" i="4"/>
  <c r="H52" i="4" s="1"/>
  <c r="E52" i="6"/>
  <c r="H364" i="5"/>
  <c r="G364" i="5"/>
  <c r="F364" i="5"/>
  <c r="E384" i="4"/>
  <c r="C385" i="4"/>
  <c r="E53" i="7"/>
  <c r="N53" i="7" s="1"/>
  <c r="G374" i="3"/>
  <c r="F374" i="3"/>
  <c r="H373" i="3"/>
  <c r="I373" i="3" s="1"/>
  <c r="K364" i="6" l="1"/>
  <c r="K364" i="7"/>
  <c r="L364" i="6"/>
  <c r="L364" i="7"/>
  <c r="P363" i="7"/>
  <c r="J364" i="6"/>
  <c r="J364" i="7"/>
  <c r="D384" i="6"/>
  <c r="D384" i="7"/>
  <c r="V52" i="7"/>
  <c r="U52" i="7"/>
  <c r="R53" i="7"/>
  <c r="Q53" i="7"/>
  <c r="S53" i="7"/>
  <c r="T53" i="7"/>
  <c r="C373" i="6"/>
  <c r="C373" i="7"/>
  <c r="M373" i="7" s="1"/>
  <c r="G53" i="4"/>
  <c r="H53" i="4" s="1"/>
  <c r="E53" i="6"/>
  <c r="F365" i="5"/>
  <c r="H365" i="5"/>
  <c r="G365" i="5"/>
  <c r="E385" i="4"/>
  <c r="C386" i="4"/>
  <c r="E54" i="7"/>
  <c r="N54" i="7" s="1"/>
  <c r="H374" i="3"/>
  <c r="I374" i="3" s="1"/>
  <c r="F375" i="3"/>
  <c r="G375" i="3"/>
  <c r="L365" i="6" l="1"/>
  <c r="L365" i="7"/>
  <c r="J365" i="6"/>
  <c r="J365" i="7"/>
  <c r="K365" i="6"/>
  <c r="K365" i="7"/>
  <c r="P364" i="7"/>
  <c r="V53" i="7"/>
  <c r="U53" i="7"/>
  <c r="D385" i="6"/>
  <c r="D385" i="7"/>
  <c r="R54" i="7"/>
  <c r="T54" i="7"/>
  <c r="Q54" i="7"/>
  <c r="S54" i="7"/>
  <c r="C374" i="6"/>
  <c r="C374" i="7"/>
  <c r="M374" i="7" s="1"/>
  <c r="G54" i="4"/>
  <c r="H54" i="4" s="1"/>
  <c r="E54" i="6"/>
  <c r="G366" i="5"/>
  <c r="F366" i="5"/>
  <c r="H366" i="5"/>
  <c r="E386" i="4"/>
  <c r="C387" i="4"/>
  <c r="E55" i="7"/>
  <c r="N55" i="7" s="1"/>
  <c r="G376" i="3"/>
  <c r="F376" i="3"/>
  <c r="H375" i="3"/>
  <c r="I375" i="3" s="1"/>
  <c r="K366" i="6" l="1"/>
  <c r="K366" i="7"/>
  <c r="L366" i="6"/>
  <c r="L366" i="7"/>
  <c r="J366" i="6"/>
  <c r="J366" i="7"/>
  <c r="P365" i="7"/>
  <c r="D386" i="6"/>
  <c r="D386" i="7"/>
  <c r="V54" i="7"/>
  <c r="U54" i="7"/>
  <c r="T55" i="7"/>
  <c r="S55" i="7"/>
  <c r="Q55" i="7"/>
  <c r="R55" i="7"/>
  <c r="C375" i="6"/>
  <c r="C375" i="7"/>
  <c r="M375" i="7" s="1"/>
  <c r="G55" i="4"/>
  <c r="H55" i="4" s="1"/>
  <c r="E55" i="6"/>
  <c r="F367" i="5"/>
  <c r="H367" i="5"/>
  <c r="G367" i="5"/>
  <c r="E387" i="4"/>
  <c r="C388" i="4"/>
  <c r="E56" i="7"/>
  <c r="N56" i="7" s="1"/>
  <c r="H376" i="3"/>
  <c r="I376" i="3" s="1"/>
  <c r="F377" i="3"/>
  <c r="G377" i="3"/>
  <c r="L367" i="6" l="1"/>
  <c r="L367" i="7"/>
  <c r="J367" i="6"/>
  <c r="J367" i="7"/>
  <c r="K367" i="6"/>
  <c r="K367" i="7"/>
  <c r="P366" i="7"/>
  <c r="D387" i="6"/>
  <c r="D387" i="7"/>
  <c r="V55" i="7"/>
  <c r="U55" i="7"/>
  <c r="R56" i="7"/>
  <c r="Q56" i="7"/>
  <c r="S56" i="7"/>
  <c r="T56" i="7"/>
  <c r="C376" i="6"/>
  <c r="C376" i="7"/>
  <c r="M376" i="7" s="1"/>
  <c r="G56" i="4"/>
  <c r="H56" i="4" s="1"/>
  <c r="E56" i="6"/>
  <c r="H368" i="5"/>
  <c r="G368" i="5"/>
  <c r="F368" i="5"/>
  <c r="E388" i="4"/>
  <c r="C389" i="4"/>
  <c r="E57" i="7"/>
  <c r="N57" i="7" s="1"/>
  <c r="G378" i="3"/>
  <c r="F378" i="3"/>
  <c r="H377" i="3"/>
  <c r="I377" i="3" s="1"/>
  <c r="J368" i="6" l="1"/>
  <c r="J368" i="7"/>
  <c r="L368" i="6"/>
  <c r="L368" i="7"/>
  <c r="K368" i="6"/>
  <c r="K368" i="7"/>
  <c r="P367" i="7"/>
  <c r="D388" i="6"/>
  <c r="D388" i="7"/>
  <c r="U56" i="7"/>
  <c r="V56" i="7"/>
  <c r="Q57" i="7"/>
  <c r="R57" i="7"/>
  <c r="T57" i="7"/>
  <c r="S57" i="7"/>
  <c r="C377" i="6"/>
  <c r="C377" i="7"/>
  <c r="M377" i="7" s="1"/>
  <c r="G57" i="4"/>
  <c r="H57" i="4" s="1"/>
  <c r="E57" i="6"/>
  <c r="G369" i="5"/>
  <c r="F369" i="5"/>
  <c r="H369" i="5"/>
  <c r="E389" i="4"/>
  <c r="C390" i="4"/>
  <c r="E58" i="7"/>
  <c r="N58" i="7" s="1"/>
  <c r="H378" i="3"/>
  <c r="F379" i="3"/>
  <c r="I378" i="3"/>
  <c r="G379" i="3"/>
  <c r="P368" i="7" l="1"/>
  <c r="J369" i="6"/>
  <c r="J369" i="7"/>
  <c r="L369" i="6"/>
  <c r="L369" i="7"/>
  <c r="K369" i="6"/>
  <c r="K369" i="7"/>
  <c r="D389" i="6"/>
  <c r="D389" i="7"/>
  <c r="U57" i="7"/>
  <c r="V57" i="7"/>
  <c r="R58" i="7"/>
  <c r="T58" i="7"/>
  <c r="S58" i="7"/>
  <c r="Q58" i="7"/>
  <c r="C378" i="6"/>
  <c r="C378" i="7"/>
  <c r="M378" i="7" s="1"/>
  <c r="G58" i="4"/>
  <c r="H58" i="4" s="1"/>
  <c r="E58" i="6"/>
  <c r="H370" i="5"/>
  <c r="G370" i="5"/>
  <c r="F370" i="5"/>
  <c r="E390" i="4"/>
  <c r="C391" i="4"/>
  <c r="E59" i="7"/>
  <c r="N59" i="7" s="1"/>
  <c r="G380" i="3"/>
  <c r="F380" i="3"/>
  <c r="H379" i="3"/>
  <c r="I379" i="3" s="1"/>
  <c r="L370" i="6" l="1"/>
  <c r="L370" i="7"/>
  <c r="K370" i="6"/>
  <c r="K370" i="7"/>
  <c r="P369" i="7"/>
  <c r="J370" i="6"/>
  <c r="J370" i="7"/>
  <c r="V58" i="7"/>
  <c r="U58" i="7"/>
  <c r="D390" i="6"/>
  <c r="D390" i="7"/>
  <c r="S59" i="7"/>
  <c r="T59" i="7"/>
  <c r="R59" i="7"/>
  <c r="Q59" i="7"/>
  <c r="C379" i="6"/>
  <c r="C379" i="7"/>
  <c r="M379" i="7" s="1"/>
  <c r="G59" i="4"/>
  <c r="H59" i="4" s="1"/>
  <c r="E59" i="6"/>
  <c r="H371" i="5"/>
  <c r="G371" i="5"/>
  <c r="F371" i="5"/>
  <c r="E391" i="4"/>
  <c r="C392" i="4"/>
  <c r="E60" i="7"/>
  <c r="N60" i="7" s="1"/>
  <c r="H380" i="3"/>
  <c r="F381" i="3"/>
  <c r="I380" i="3"/>
  <c r="G381" i="3"/>
  <c r="K371" i="6" l="1"/>
  <c r="K371" i="7"/>
  <c r="L371" i="6"/>
  <c r="L371" i="7"/>
  <c r="P370" i="7"/>
  <c r="J371" i="6"/>
  <c r="J371" i="7"/>
  <c r="D391" i="6"/>
  <c r="D391" i="7"/>
  <c r="V59" i="7"/>
  <c r="U59" i="7"/>
  <c r="R60" i="7"/>
  <c r="T60" i="7"/>
  <c r="Q60" i="7"/>
  <c r="S60" i="7"/>
  <c r="C380" i="6"/>
  <c r="C380" i="7"/>
  <c r="M380" i="7" s="1"/>
  <c r="G60" i="4"/>
  <c r="H60" i="4" s="1"/>
  <c r="E60" i="6"/>
  <c r="G372" i="5"/>
  <c r="F372" i="5"/>
  <c r="H372" i="5"/>
  <c r="E392" i="4"/>
  <c r="C393" i="4"/>
  <c r="E61" i="7"/>
  <c r="N61" i="7" s="1"/>
  <c r="G382" i="3"/>
  <c r="F382" i="3"/>
  <c r="H381" i="3"/>
  <c r="I381" i="3" s="1"/>
  <c r="L372" i="6" l="1"/>
  <c r="L372" i="7"/>
  <c r="J372" i="6"/>
  <c r="J372" i="7"/>
  <c r="K372" i="6"/>
  <c r="K372" i="7"/>
  <c r="P371" i="7"/>
  <c r="D392" i="6"/>
  <c r="D392" i="7"/>
  <c r="V60" i="7"/>
  <c r="U60" i="7"/>
  <c r="T61" i="7"/>
  <c r="Q61" i="7"/>
  <c r="S61" i="7"/>
  <c r="R61" i="7"/>
  <c r="C381" i="6"/>
  <c r="C381" i="7"/>
  <c r="M381" i="7" s="1"/>
  <c r="G61" i="4"/>
  <c r="H61" i="4" s="1"/>
  <c r="E61" i="6"/>
  <c r="H373" i="5"/>
  <c r="G373" i="5"/>
  <c r="F373" i="5"/>
  <c r="E393" i="4"/>
  <c r="C394" i="4"/>
  <c r="E62" i="7"/>
  <c r="N62" i="7" s="1"/>
  <c r="H382" i="3"/>
  <c r="F383" i="3"/>
  <c r="I382" i="3"/>
  <c r="G383" i="3"/>
  <c r="K373" i="6" l="1"/>
  <c r="K373" i="7"/>
  <c r="J373" i="6"/>
  <c r="J373" i="7"/>
  <c r="P372" i="7"/>
  <c r="L373" i="6"/>
  <c r="L373" i="7"/>
  <c r="P373" i="7" s="1"/>
  <c r="D393" i="6"/>
  <c r="D393" i="7"/>
  <c r="V61" i="7"/>
  <c r="U61" i="7"/>
  <c r="S62" i="7"/>
  <c r="R62" i="7"/>
  <c r="T62" i="7"/>
  <c r="Q62" i="7"/>
  <c r="C382" i="6"/>
  <c r="C382" i="7"/>
  <c r="M382" i="7" s="1"/>
  <c r="G62" i="4"/>
  <c r="H62" i="4" s="1"/>
  <c r="E62" i="6"/>
  <c r="F374" i="5"/>
  <c r="H374" i="5"/>
  <c r="G374" i="5"/>
  <c r="E394" i="4"/>
  <c r="C395" i="4"/>
  <c r="E63" i="7"/>
  <c r="N63" i="7" s="1"/>
  <c r="H383" i="3"/>
  <c r="F384" i="3"/>
  <c r="G384" i="3"/>
  <c r="I383" i="3"/>
  <c r="K374" i="6" l="1"/>
  <c r="K374" i="7"/>
  <c r="J374" i="6"/>
  <c r="J374" i="7"/>
  <c r="L374" i="6"/>
  <c r="L374" i="7"/>
  <c r="P374" i="7" s="1"/>
  <c r="D394" i="6"/>
  <c r="D394" i="7"/>
  <c r="V62" i="7"/>
  <c r="U62" i="7"/>
  <c r="S63" i="7"/>
  <c r="R63" i="7"/>
  <c r="Q63" i="7"/>
  <c r="T63" i="7"/>
  <c r="C383" i="6"/>
  <c r="C383" i="7"/>
  <c r="M383" i="7" s="1"/>
  <c r="G63" i="4"/>
  <c r="H63" i="4" s="1"/>
  <c r="E63" i="6"/>
  <c r="G375" i="5"/>
  <c r="F375" i="5"/>
  <c r="H375" i="5"/>
  <c r="E395" i="4"/>
  <c r="C396" i="4"/>
  <c r="E64" i="7"/>
  <c r="N64" i="7" s="1"/>
  <c r="G385" i="3"/>
  <c r="F385" i="3"/>
  <c r="H384" i="3"/>
  <c r="I384" i="3" s="1"/>
  <c r="J375" i="6" l="1"/>
  <c r="J375" i="7"/>
  <c r="L375" i="6"/>
  <c r="L375" i="7"/>
  <c r="K375" i="6"/>
  <c r="K375" i="7"/>
  <c r="D395" i="6"/>
  <c r="D395" i="7"/>
  <c r="V63" i="7"/>
  <c r="U63" i="7"/>
  <c r="Q64" i="7"/>
  <c r="R64" i="7"/>
  <c r="S64" i="7"/>
  <c r="T64" i="7"/>
  <c r="C384" i="6"/>
  <c r="C384" i="7"/>
  <c r="M384" i="7" s="1"/>
  <c r="G64" i="4"/>
  <c r="H64" i="4" s="1"/>
  <c r="E64" i="6"/>
  <c r="F376" i="5"/>
  <c r="H376" i="5"/>
  <c r="G376" i="5"/>
  <c r="E396" i="4"/>
  <c r="C397" i="4"/>
  <c r="E65" i="7"/>
  <c r="N65" i="7" s="1"/>
  <c r="H385" i="3"/>
  <c r="F386" i="3"/>
  <c r="G386" i="3"/>
  <c r="I385" i="3"/>
  <c r="L376" i="6" l="1"/>
  <c r="L376" i="7"/>
  <c r="K376" i="6"/>
  <c r="K376" i="7"/>
  <c r="J376" i="6"/>
  <c r="J376" i="7"/>
  <c r="P375" i="7"/>
  <c r="U64" i="7"/>
  <c r="V64" i="7"/>
  <c r="D396" i="6"/>
  <c r="D396" i="7"/>
  <c r="R65" i="7"/>
  <c r="S65" i="7"/>
  <c r="T65" i="7"/>
  <c r="Q65" i="7"/>
  <c r="C385" i="6"/>
  <c r="C385" i="7"/>
  <c r="M385" i="7" s="1"/>
  <c r="G65" i="4"/>
  <c r="H65" i="4" s="1"/>
  <c r="E65" i="6"/>
  <c r="H377" i="5"/>
  <c r="G377" i="5"/>
  <c r="F377" i="5"/>
  <c r="E397" i="4"/>
  <c r="C398" i="4"/>
  <c r="E66" i="7"/>
  <c r="N66" i="7" s="1"/>
  <c r="F387" i="3"/>
  <c r="H386" i="3"/>
  <c r="I386" i="3" s="1"/>
  <c r="G387" i="3"/>
  <c r="K377" i="6" l="1"/>
  <c r="K377" i="7"/>
  <c r="L377" i="6"/>
  <c r="L377" i="7"/>
  <c r="P376" i="7"/>
  <c r="J377" i="6"/>
  <c r="J377" i="7"/>
  <c r="D397" i="6"/>
  <c r="D397" i="7"/>
  <c r="V65" i="7"/>
  <c r="U65" i="7"/>
  <c r="Q66" i="7"/>
  <c r="T66" i="7"/>
  <c r="S66" i="7"/>
  <c r="R66" i="7"/>
  <c r="C386" i="6"/>
  <c r="C386" i="7"/>
  <c r="M386" i="7" s="1"/>
  <c r="G66" i="4"/>
  <c r="H66" i="4" s="1"/>
  <c r="E66" i="6"/>
  <c r="G378" i="5"/>
  <c r="F378" i="5"/>
  <c r="H378" i="5"/>
  <c r="E398" i="4"/>
  <c r="C399" i="4"/>
  <c r="E67" i="7"/>
  <c r="N67" i="7" s="1"/>
  <c r="G388" i="3"/>
  <c r="H387" i="3"/>
  <c r="I387" i="3" s="1"/>
  <c r="F388" i="3"/>
  <c r="L378" i="6" l="1"/>
  <c r="L378" i="7"/>
  <c r="K378" i="6"/>
  <c r="K378" i="7"/>
  <c r="J378" i="6"/>
  <c r="J378" i="7"/>
  <c r="P377" i="7"/>
  <c r="D398" i="6"/>
  <c r="D398" i="7"/>
  <c r="U66" i="7"/>
  <c r="V66" i="7"/>
  <c r="R67" i="7"/>
  <c r="Q67" i="7"/>
  <c r="S67" i="7"/>
  <c r="T67" i="7"/>
  <c r="C387" i="6"/>
  <c r="C387" i="7"/>
  <c r="M387" i="7" s="1"/>
  <c r="G67" i="4"/>
  <c r="H67" i="4" s="1"/>
  <c r="E67" i="6"/>
  <c r="G379" i="5"/>
  <c r="F379" i="5"/>
  <c r="H379" i="5"/>
  <c r="E399" i="4"/>
  <c r="C400" i="4"/>
  <c r="E68" i="7"/>
  <c r="N68" i="7" s="1"/>
  <c r="F389" i="3"/>
  <c r="H388" i="3"/>
  <c r="I388" i="3" s="1"/>
  <c r="G389" i="3"/>
  <c r="K379" i="6" l="1"/>
  <c r="K379" i="7"/>
  <c r="V67" i="7"/>
  <c r="P378" i="7"/>
  <c r="L379" i="6"/>
  <c r="L379" i="7"/>
  <c r="J379" i="6"/>
  <c r="J379" i="7"/>
  <c r="D399" i="6"/>
  <c r="D399" i="7"/>
  <c r="U67" i="7"/>
  <c r="T68" i="7"/>
  <c r="Q68" i="7"/>
  <c r="R68" i="7"/>
  <c r="S68" i="7"/>
  <c r="C388" i="6"/>
  <c r="C388" i="7"/>
  <c r="M388" i="7" s="1"/>
  <c r="G68" i="4"/>
  <c r="H68" i="4" s="1"/>
  <c r="E68" i="6"/>
  <c r="H380" i="5"/>
  <c r="G380" i="5"/>
  <c r="F380" i="5"/>
  <c r="E400" i="4"/>
  <c r="C401" i="4"/>
  <c r="E69" i="7"/>
  <c r="N69" i="7" s="1"/>
  <c r="G390" i="3"/>
  <c r="H389" i="3"/>
  <c r="I389" i="3" s="1"/>
  <c r="F390" i="3"/>
  <c r="J380" i="6" l="1"/>
  <c r="J380" i="7"/>
  <c r="K380" i="6"/>
  <c r="K380" i="7"/>
  <c r="L380" i="6"/>
  <c r="L380" i="7"/>
  <c r="P380" i="7" s="1"/>
  <c r="P379" i="7"/>
  <c r="R69" i="7"/>
  <c r="T69" i="7"/>
  <c r="S69" i="7"/>
  <c r="Q69" i="7"/>
  <c r="D400" i="6"/>
  <c r="D400" i="7"/>
  <c r="U68" i="7"/>
  <c r="V68" i="7"/>
  <c r="C389" i="6"/>
  <c r="C389" i="7"/>
  <c r="M389" i="7" s="1"/>
  <c r="G69" i="4"/>
  <c r="H69" i="4" s="1"/>
  <c r="E69" i="6"/>
  <c r="G381" i="5"/>
  <c r="F381" i="5"/>
  <c r="H381" i="5"/>
  <c r="E401" i="4"/>
  <c r="C402" i="4"/>
  <c r="E70" i="7"/>
  <c r="N70" i="7" s="1"/>
  <c r="F391" i="3"/>
  <c r="H390" i="3"/>
  <c r="I390" i="3" s="1"/>
  <c r="G391" i="3"/>
  <c r="L381" i="6" l="1"/>
  <c r="L381" i="7"/>
  <c r="J381" i="6"/>
  <c r="J381" i="7"/>
  <c r="K381" i="6"/>
  <c r="K381" i="7"/>
  <c r="U69" i="7"/>
  <c r="V69" i="7"/>
  <c r="D401" i="6"/>
  <c r="D401" i="7"/>
  <c r="Q70" i="7"/>
  <c r="R70" i="7"/>
  <c r="S70" i="7"/>
  <c r="T70" i="7"/>
  <c r="C390" i="6"/>
  <c r="C390" i="7"/>
  <c r="M390" i="7" s="1"/>
  <c r="G70" i="4"/>
  <c r="H70" i="4" s="1"/>
  <c r="E70" i="6"/>
  <c r="G382" i="5"/>
  <c r="F382" i="5"/>
  <c r="H382" i="5"/>
  <c r="E402" i="4"/>
  <c r="C403" i="4"/>
  <c r="E71" i="7"/>
  <c r="N71" i="7" s="1"/>
  <c r="G392" i="3"/>
  <c r="H391" i="3"/>
  <c r="I391" i="3" s="1"/>
  <c r="F392" i="3"/>
  <c r="J382" i="6" l="1"/>
  <c r="J382" i="7"/>
  <c r="K382" i="6"/>
  <c r="K382" i="7"/>
  <c r="L382" i="6"/>
  <c r="L382" i="7"/>
  <c r="P382" i="7" s="1"/>
  <c r="P381" i="7"/>
  <c r="U70" i="7"/>
  <c r="V70" i="7"/>
  <c r="D402" i="6"/>
  <c r="D402" i="7"/>
  <c r="T71" i="7"/>
  <c r="S71" i="7"/>
  <c r="Q71" i="7"/>
  <c r="R71" i="7"/>
  <c r="C391" i="6"/>
  <c r="C391" i="7"/>
  <c r="M391" i="7" s="1"/>
  <c r="G71" i="4"/>
  <c r="H71" i="4" s="1"/>
  <c r="E71" i="6"/>
  <c r="H383" i="5"/>
  <c r="G383" i="5"/>
  <c r="F383" i="5"/>
  <c r="E403" i="4"/>
  <c r="C404" i="4"/>
  <c r="E72" i="7"/>
  <c r="N72" i="7" s="1"/>
  <c r="G393" i="3"/>
  <c r="F393" i="3"/>
  <c r="H392" i="3"/>
  <c r="I392" i="3" s="1"/>
  <c r="J383" i="6" l="1"/>
  <c r="J383" i="7"/>
  <c r="K383" i="6"/>
  <c r="K383" i="7"/>
  <c r="L383" i="6"/>
  <c r="L383" i="7"/>
  <c r="P383" i="7" s="1"/>
  <c r="D403" i="6"/>
  <c r="D403" i="7"/>
  <c r="U71" i="7"/>
  <c r="V71" i="7"/>
  <c r="S72" i="7"/>
  <c r="Q72" i="7"/>
  <c r="T72" i="7"/>
  <c r="R72" i="7"/>
  <c r="C392" i="6"/>
  <c r="C392" i="7"/>
  <c r="M392" i="7" s="1"/>
  <c r="G72" i="4"/>
  <c r="H72" i="4" s="1"/>
  <c r="E72" i="6"/>
  <c r="G384" i="5"/>
  <c r="F384" i="5"/>
  <c r="H384" i="5"/>
  <c r="E404" i="4"/>
  <c r="C405" i="4"/>
  <c r="E73" i="7"/>
  <c r="N73" i="7" s="1"/>
  <c r="H393" i="3"/>
  <c r="F394" i="3"/>
  <c r="I393" i="3"/>
  <c r="G394" i="3"/>
  <c r="J384" i="6" l="1"/>
  <c r="J384" i="7"/>
  <c r="L384" i="6"/>
  <c r="L384" i="7"/>
  <c r="K384" i="6"/>
  <c r="K384" i="7"/>
  <c r="D404" i="6"/>
  <c r="D404" i="7"/>
  <c r="V72" i="7"/>
  <c r="U72" i="7"/>
  <c r="T73" i="7"/>
  <c r="R73" i="7"/>
  <c r="Q73" i="7"/>
  <c r="S73" i="7"/>
  <c r="C393" i="6"/>
  <c r="C393" i="7"/>
  <c r="M393" i="7" s="1"/>
  <c r="G73" i="4"/>
  <c r="H73" i="4" s="1"/>
  <c r="E73" i="6"/>
  <c r="F385" i="5"/>
  <c r="H385" i="5"/>
  <c r="G385" i="5"/>
  <c r="E405" i="4"/>
  <c r="C406" i="4"/>
  <c r="E74" i="7"/>
  <c r="N74" i="7" s="1"/>
  <c r="G395" i="3"/>
  <c r="F395" i="3"/>
  <c r="H394" i="3"/>
  <c r="I394" i="3" s="1"/>
  <c r="L385" i="6" l="1"/>
  <c r="L385" i="7"/>
  <c r="K385" i="6"/>
  <c r="K385" i="7"/>
  <c r="J385" i="6"/>
  <c r="J385" i="7"/>
  <c r="P384" i="7"/>
  <c r="D405" i="6"/>
  <c r="D405" i="7"/>
  <c r="U73" i="7"/>
  <c r="V73" i="7"/>
  <c r="Q74" i="7"/>
  <c r="S74" i="7"/>
  <c r="R74" i="7"/>
  <c r="T74" i="7"/>
  <c r="C394" i="6"/>
  <c r="C394" i="7"/>
  <c r="M394" i="7" s="1"/>
  <c r="G74" i="4"/>
  <c r="H74" i="4" s="1"/>
  <c r="E74" i="6"/>
  <c r="H386" i="5"/>
  <c r="F386" i="5"/>
  <c r="G386" i="5"/>
  <c r="E406" i="4"/>
  <c r="C407" i="4"/>
  <c r="E75" i="7"/>
  <c r="N75" i="7" s="1"/>
  <c r="H395" i="3"/>
  <c r="F396" i="3"/>
  <c r="I395" i="3"/>
  <c r="G396" i="3"/>
  <c r="K386" i="6" l="1"/>
  <c r="K386" i="7"/>
  <c r="P385" i="7"/>
  <c r="J386" i="6"/>
  <c r="J386" i="7"/>
  <c r="L386" i="6"/>
  <c r="L386" i="7"/>
  <c r="P386" i="7" s="1"/>
  <c r="D406" i="6"/>
  <c r="D406" i="7"/>
  <c r="V74" i="7"/>
  <c r="U74" i="7"/>
  <c r="Q75" i="7"/>
  <c r="R75" i="7"/>
  <c r="S75" i="7"/>
  <c r="T75" i="7"/>
  <c r="C395" i="6"/>
  <c r="C395" i="7"/>
  <c r="M395" i="7" s="1"/>
  <c r="G75" i="4"/>
  <c r="H75" i="4" s="1"/>
  <c r="E75" i="6"/>
  <c r="G387" i="5"/>
  <c r="F387" i="5"/>
  <c r="H387" i="5"/>
  <c r="E407" i="4"/>
  <c r="C408" i="4"/>
  <c r="E76" i="7"/>
  <c r="N76" i="7" s="1"/>
  <c r="G397" i="3"/>
  <c r="F397" i="3"/>
  <c r="H396" i="3"/>
  <c r="I396" i="3" s="1"/>
  <c r="J387" i="6" l="1"/>
  <c r="J387" i="7"/>
  <c r="L387" i="6"/>
  <c r="L387" i="7"/>
  <c r="K387" i="6"/>
  <c r="K387" i="7"/>
  <c r="D407" i="6"/>
  <c r="D407" i="7"/>
  <c r="V75" i="7"/>
  <c r="U75" i="7"/>
  <c r="S76" i="7"/>
  <c r="R76" i="7"/>
  <c r="Q76" i="7"/>
  <c r="T76" i="7"/>
  <c r="C396" i="6"/>
  <c r="C396" i="7"/>
  <c r="M396" i="7" s="1"/>
  <c r="G76" i="4"/>
  <c r="H76" i="4" s="1"/>
  <c r="E76" i="6"/>
  <c r="H388" i="5"/>
  <c r="G388" i="5"/>
  <c r="F388" i="5"/>
  <c r="E408" i="4"/>
  <c r="C409" i="4"/>
  <c r="E77" i="7"/>
  <c r="N77" i="7" s="1"/>
  <c r="H397" i="3"/>
  <c r="I397" i="3" s="1"/>
  <c r="F398" i="3"/>
  <c r="G398" i="3"/>
  <c r="L388" i="6" l="1"/>
  <c r="L388" i="7"/>
  <c r="P387" i="7"/>
  <c r="J388" i="6"/>
  <c r="J388" i="7"/>
  <c r="K388" i="6"/>
  <c r="K388" i="7"/>
  <c r="D408" i="6"/>
  <c r="D408" i="7"/>
  <c r="U76" i="7"/>
  <c r="V76" i="7"/>
  <c r="Q77" i="7"/>
  <c r="R77" i="7"/>
  <c r="T77" i="7"/>
  <c r="S77" i="7"/>
  <c r="C397" i="6"/>
  <c r="C397" i="7"/>
  <c r="M397" i="7" s="1"/>
  <c r="G77" i="4"/>
  <c r="H77" i="4" s="1"/>
  <c r="E77" i="6"/>
  <c r="F389" i="5"/>
  <c r="G389" i="5"/>
  <c r="H389" i="5"/>
  <c r="E409" i="4"/>
  <c r="C410" i="4"/>
  <c r="E78" i="7"/>
  <c r="N78" i="7" s="1"/>
  <c r="F399" i="3"/>
  <c r="H398" i="3"/>
  <c r="I398" i="3" s="1"/>
  <c r="G399" i="3"/>
  <c r="J389" i="6" l="1"/>
  <c r="J389" i="7"/>
  <c r="L389" i="6"/>
  <c r="L389" i="7"/>
  <c r="K389" i="6"/>
  <c r="K389" i="7"/>
  <c r="P388" i="7"/>
  <c r="D409" i="6"/>
  <c r="D409" i="7"/>
  <c r="V77" i="7"/>
  <c r="U77" i="7"/>
  <c r="Q78" i="7"/>
  <c r="R78" i="7"/>
  <c r="S78" i="7"/>
  <c r="T78" i="7"/>
  <c r="C398" i="6"/>
  <c r="C398" i="7"/>
  <c r="M398" i="7" s="1"/>
  <c r="G78" i="4"/>
  <c r="H78" i="4" s="1"/>
  <c r="E78" i="6"/>
  <c r="G390" i="5"/>
  <c r="F390" i="5"/>
  <c r="H390" i="5"/>
  <c r="E410" i="4"/>
  <c r="C411" i="4"/>
  <c r="E79" i="7"/>
  <c r="N79" i="7" s="1"/>
  <c r="G400" i="3"/>
  <c r="H399" i="3"/>
  <c r="I399" i="3" s="1"/>
  <c r="F400" i="3"/>
  <c r="L390" i="6" l="1"/>
  <c r="L390" i="7"/>
  <c r="J390" i="6"/>
  <c r="J390" i="7"/>
  <c r="K390" i="6"/>
  <c r="K390" i="7"/>
  <c r="P389" i="7"/>
  <c r="D410" i="6"/>
  <c r="D410" i="7"/>
  <c r="U78" i="7"/>
  <c r="V78" i="7"/>
  <c r="Q79" i="7"/>
  <c r="T79" i="7"/>
  <c r="S79" i="7"/>
  <c r="R79" i="7"/>
  <c r="C399" i="6"/>
  <c r="C399" i="7"/>
  <c r="M399" i="7" s="1"/>
  <c r="G79" i="4"/>
  <c r="H79" i="4" s="1"/>
  <c r="E79" i="6"/>
  <c r="H391" i="5"/>
  <c r="G391" i="5"/>
  <c r="F391" i="5"/>
  <c r="E411" i="4"/>
  <c r="C412" i="4"/>
  <c r="E80" i="7"/>
  <c r="N80" i="7" s="1"/>
  <c r="H400" i="3"/>
  <c r="F401" i="3"/>
  <c r="I400" i="3"/>
  <c r="G401" i="3"/>
  <c r="J391" i="6" l="1"/>
  <c r="J391" i="7"/>
  <c r="L391" i="6"/>
  <c r="L391" i="7"/>
  <c r="P390" i="7"/>
  <c r="K391" i="6"/>
  <c r="K391" i="7"/>
  <c r="U79" i="7"/>
  <c r="V79" i="7"/>
  <c r="D411" i="6"/>
  <c r="D411" i="7"/>
  <c r="T80" i="7"/>
  <c r="S80" i="7"/>
  <c r="R80" i="7"/>
  <c r="Q80" i="7"/>
  <c r="C400" i="6"/>
  <c r="C400" i="7"/>
  <c r="M400" i="7" s="1"/>
  <c r="G80" i="4"/>
  <c r="H80" i="4" s="1"/>
  <c r="E80" i="6"/>
  <c r="F392" i="5"/>
  <c r="H392" i="5"/>
  <c r="G392" i="5"/>
  <c r="E412" i="4"/>
  <c r="C413" i="4"/>
  <c r="E81" i="7"/>
  <c r="N81" i="7" s="1"/>
  <c r="G402" i="3"/>
  <c r="H401" i="3"/>
  <c r="I401" i="3" s="1"/>
  <c r="F402" i="3"/>
  <c r="L392" i="6" l="1"/>
  <c r="L392" i="7"/>
  <c r="J392" i="6"/>
  <c r="J392" i="7"/>
  <c r="P391" i="7"/>
  <c r="K392" i="6"/>
  <c r="K392" i="7"/>
  <c r="V80" i="7"/>
  <c r="U80" i="7"/>
  <c r="D412" i="6"/>
  <c r="D412" i="7"/>
  <c r="S81" i="7"/>
  <c r="R81" i="7"/>
  <c r="T81" i="7"/>
  <c r="Q81" i="7"/>
  <c r="C401" i="6"/>
  <c r="C401" i="7"/>
  <c r="M401" i="7" s="1"/>
  <c r="G81" i="4"/>
  <c r="H81" i="4" s="1"/>
  <c r="E81" i="6"/>
  <c r="G393" i="5"/>
  <c r="F393" i="5"/>
  <c r="H393" i="5"/>
  <c r="E413" i="4"/>
  <c r="C414" i="4"/>
  <c r="E82" i="7"/>
  <c r="N82" i="7" s="1"/>
  <c r="H402" i="3"/>
  <c r="I402" i="3" s="1"/>
  <c r="F403" i="3"/>
  <c r="G403" i="3"/>
  <c r="K393" i="6" l="1"/>
  <c r="K393" i="7"/>
  <c r="L393" i="6"/>
  <c r="L393" i="7"/>
  <c r="J393" i="6"/>
  <c r="J393" i="7"/>
  <c r="P392" i="7"/>
  <c r="D413" i="6"/>
  <c r="D413" i="7"/>
  <c r="V81" i="7"/>
  <c r="U81" i="7"/>
  <c r="T82" i="7"/>
  <c r="R82" i="7"/>
  <c r="Q82" i="7"/>
  <c r="S82" i="7"/>
  <c r="C402" i="6"/>
  <c r="C402" i="7"/>
  <c r="M402" i="7" s="1"/>
  <c r="G82" i="4"/>
  <c r="H82" i="4" s="1"/>
  <c r="E82" i="6"/>
  <c r="H394" i="5"/>
  <c r="G394" i="5"/>
  <c r="F394" i="5"/>
  <c r="E414" i="4"/>
  <c r="C415" i="4"/>
  <c r="E83" i="7"/>
  <c r="N83" i="7" s="1"/>
  <c r="G404" i="3"/>
  <c r="H403" i="3"/>
  <c r="I403" i="3" s="1"/>
  <c r="F404" i="3"/>
  <c r="J394" i="6" l="1"/>
  <c r="J394" i="7"/>
  <c r="K394" i="6"/>
  <c r="K394" i="7"/>
  <c r="L394" i="6"/>
  <c r="L394" i="7"/>
  <c r="P394" i="7" s="1"/>
  <c r="P393" i="7"/>
  <c r="D414" i="6"/>
  <c r="D414" i="7"/>
  <c r="V82" i="7"/>
  <c r="U82" i="7"/>
  <c r="R83" i="7"/>
  <c r="T83" i="7"/>
  <c r="Q83" i="7"/>
  <c r="S83" i="7"/>
  <c r="C403" i="6"/>
  <c r="C403" i="7"/>
  <c r="M403" i="7" s="1"/>
  <c r="G83" i="4"/>
  <c r="H83" i="4" s="1"/>
  <c r="E83" i="6"/>
  <c r="H395" i="5"/>
  <c r="G395" i="5"/>
  <c r="F395" i="5"/>
  <c r="E415" i="4"/>
  <c r="C416" i="4"/>
  <c r="E84" i="7"/>
  <c r="N84" i="7" s="1"/>
  <c r="H404" i="3"/>
  <c r="F405" i="3"/>
  <c r="G405" i="3"/>
  <c r="I404" i="3"/>
  <c r="K395" i="6" l="1"/>
  <c r="K395" i="7"/>
  <c r="L395" i="6"/>
  <c r="L395" i="7"/>
  <c r="J395" i="6"/>
  <c r="J395" i="7"/>
  <c r="U83" i="7"/>
  <c r="V83" i="7"/>
  <c r="D415" i="6"/>
  <c r="D415" i="7"/>
  <c r="S84" i="7"/>
  <c r="T84" i="7"/>
  <c r="R84" i="7"/>
  <c r="Q84" i="7"/>
  <c r="C404" i="6"/>
  <c r="C404" i="7"/>
  <c r="M404" i="7" s="1"/>
  <c r="G84" i="4"/>
  <c r="H84" i="4" s="1"/>
  <c r="E84" i="6"/>
  <c r="G396" i="5"/>
  <c r="F396" i="5"/>
  <c r="H396" i="5"/>
  <c r="E416" i="4"/>
  <c r="C417" i="4"/>
  <c r="E85" i="7"/>
  <c r="N85" i="7" s="1"/>
  <c r="G406" i="3"/>
  <c r="F406" i="3"/>
  <c r="H405" i="3"/>
  <c r="I405" i="3" s="1"/>
  <c r="P395" i="7" l="1"/>
  <c r="L396" i="6"/>
  <c r="L396" i="7"/>
  <c r="J396" i="6"/>
  <c r="J396" i="7"/>
  <c r="K396" i="6"/>
  <c r="K396" i="7"/>
  <c r="D416" i="6"/>
  <c r="D416" i="7"/>
  <c r="U84" i="7"/>
  <c r="V84" i="7"/>
  <c r="T85" i="7"/>
  <c r="S85" i="7"/>
  <c r="Q85" i="7"/>
  <c r="R85" i="7"/>
  <c r="C405" i="6"/>
  <c r="C405" i="7"/>
  <c r="M405" i="7" s="1"/>
  <c r="G85" i="4"/>
  <c r="H85" i="4" s="1"/>
  <c r="E85" i="6"/>
  <c r="H397" i="5"/>
  <c r="F397" i="5"/>
  <c r="G397" i="5"/>
  <c r="E417" i="4"/>
  <c r="C418" i="4"/>
  <c r="E86" i="7"/>
  <c r="N86" i="7" s="1"/>
  <c r="F407" i="3"/>
  <c r="H406" i="3"/>
  <c r="G407" i="3"/>
  <c r="I406" i="3"/>
  <c r="J397" i="6" l="1"/>
  <c r="J397" i="7"/>
  <c r="K397" i="6"/>
  <c r="K397" i="7"/>
  <c r="L397" i="6"/>
  <c r="L397" i="7"/>
  <c r="P396" i="7"/>
  <c r="D417" i="6"/>
  <c r="D417" i="7"/>
  <c r="U85" i="7"/>
  <c r="V85" i="7"/>
  <c r="T86" i="7"/>
  <c r="R86" i="7"/>
  <c r="S86" i="7"/>
  <c r="Q86" i="7"/>
  <c r="C406" i="6"/>
  <c r="C406" i="7"/>
  <c r="M406" i="7" s="1"/>
  <c r="G86" i="4"/>
  <c r="H86" i="4" s="1"/>
  <c r="E86" i="6"/>
  <c r="H398" i="5"/>
  <c r="F398" i="5"/>
  <c r="G398" i="5"/>
  <c r="E418" i="4"/>
  <c r="C419" i="4"/>
  <c r="E87" i="7"/>
  <c r="N87" i="7" s="1"/>
  <c r="G408" i="3"/>
  <c r="H407" i="3"/>
  <c r="I407" i="3" s="1"/>
  <c r="F408" i="3"/>
  <c r="P397" i="7" l="1"/>
  <c r="J398" i="6"/>
  <c r="J398" i="7"/>
  <c r="K398" i="6"/>
  <c r="K398" i="7"/>
  <c r="L398" i="6"/>
  <c r="L398" i="7"/>
  <c r="P398" i="7" s="1"/>
  <c r="D418" i="6"/>
  <c r="D418" i="7"/>
  <c r="U86" i="7"/>
  <c r="V86" i="7"/>
  <c r="T87" i="7"/>
  <c r="Q87" i="7"/>
  <c r="S87" i="7"/>
  <c r="R87" i="7"/>
  <c r="C407" i="6"/>
  <c r="C407" i="7"/>
  <c r="M407" i="7" s="1"/>
  <c r="G87" i="4"/>
  <c r="H87" i="4" s="1"/>
  <c r="E87" i="6"/>
  <c r="G399" i="5"/>
  <c r="F399" i="5"/>
  <c r="H399" i="5"/>
  <c r="E419" i="4"/>
  <c r="C420" i="4"/>
  <c r="E88" i="7"/>
  <c r="N88" i="7" s="1"/>
  <c r="F409" i="3"/>
  <c r="H408" i="3"/>
  <c r="G409" i="3"/>
  <c r="I408" i="3"/>
  <c r="K399" i="6" l="1"/>
  <c r="K399" i="7"/>
  <c r="L399" i="6"/>
  <c r="L399" i="7"/>
  <c r="J399" i="6"/>
  <c r="J399" i="7"/>
  <c r="D419" i="6"/>
  <c r="D419" i="7"/>
  <c r="U87" i="7"/>
  <c r="V87" i="7"/>
  <c r="S88" i="7"/>
  <c r="Q88" i="7"/>
  <c r="T88" i="7"/>
  <c r="R88" i="7"/>
  <c r="C408" i="6"/>
  <c r="C408" i="7"/>
  <c r="M408" i="7" s="1"/>
  <c r="G88" i="4"/>
  <c r="H88" i="4" s="1"/>
  <c r="E88" i="6"/>
  <c r="H400" i="5"/>
  <c r="G400" i="5"/>
  <c r="F400" i="5"/>
  <c r="E420" i="4"/>
  <c r="C421" i="4"/>
  <c r="E89" i="7"/>
  <c r="N89" i="7" s="1"/>
  <c r="G410" i="3"/>
  <c r="F410" i="3"/>
  <c r="H409" i="3"/>
  <c r="I409" i="3" s="1"/>
  <c r="J400" i="6" l="1"/>
  <c r="J400" i="7"/>
  <c r="L400" i="6"/>
  <c r="L400" i="7"/>
  <c r="P399" i="7"/>
  <c r="K400" i="6"/>
  <c r="K400" i="7"/>
  <c r="D420" i="6"/>
  <c r="D420" i="7"/>
  <c r="U88" i="7"/>
  <c r="V88" i="7"/>
  <c r="R89" i="7"/>
  <c r="T89" i="7"/>
  <c r="S89" i="7"/>
  <c r="Q89" i="7"/>
  <c r="C409" i="6"/>
  <c r="C409" i="7"/>
  <c r="M409" i="7" s="1"/>
  <c r="G89" i="4"/>
  <c r="H89" i="4" s="1"/>
  <c r="E89" i="6"/>
  <c r="F401" i="5"/>
  <c r="H401" i="5"/>
  <c r="G401" i="5"/>
  <c r="E421" i="4"/>
  <c r="C422" i="4"/>
  <c r="E90" i="7"/>
  <c r="N90" i="7" s="1"/>
  <c r="H410" i="3"/>
  <c r="F411" i="3"/>
  <c r="G411" i="3"/>
  <c r="I410" i="3"/>
  <c r="J401" i="6" l="1"/>
  <c r="J401" i="7"/>
  <c r="L401" i="6"/>
  <c r="L401" i="7"/>
  <c r="P400" i="7"/>
  <c r="K401" i="6"/>
  <c r="K401" i="7"/>
  <c r="D421" i="6"/>
  <c r="D421" i="7"/>
  <c r="U89" i="7"/>
  <c r="V89" i="7"/>
  <c r="S90" i="7"/>
  <c r="T90" i="7"/>
  <c r="R90" i="7"/>
  <c r="Q90" i="7"/>
  <c r="C410" i="6"/>
  <c r="C410" i="7"/>
  <c r="M410" i="7" s="1"/>
  <c r="G90" i="4"/>
  <c r="H90" i="4" s="1"/>
  <c r="E90" i="6"/>
  <c r="G402" i="5"/>
  <c r="F402" i="5"/>
  <c r="H402" i="5"/>
  <c r="E422" i="4"/>
  <c r="C423" i="4"/>
  <c r="E91" i="7"/>
  <c r="N91" i="7" s="1"/>
  <c r="G412" i="3"/>
  <c r="F412" i="3"/>
  <c r="H411" i="3"/>
  <c r="I411" i="3" s="1"/>
  <c r="J402" i="6" l="1"/>
  <c r="J402" i="7"/>
  <c r="L402" i="6"/>
  <c r="L402" i="7"/>
  <c r="K402" i="6"/>
  <c r="K402" i="7"/>
  <c r="P401" i="7"/>
  <c r="V90" i="7"/>
  <c r="U90" i="7"/>
  <c r="D422" i="6"/>
  <c r="D422" i="7"/>
  <c r="Q91" i="7"/>
  <c r="T91" i="7"/>
  <c r="R91" i="7"/>
  <c r="S91" i="7"/>
  <c r="C411" i="6"/>
  <c r="C411" i="7"/>
  <c r="M411" i="7" s="1"/>
  <c r="G91" i="4"/>
  <c r="H91" i="4" s="1"/>
  <c r="E91" i="6"/>
  <c r="F403" i="5"/>
  <c r="H403" i="5"/>
  <c r="G403" i="5"/>
  <c r="E423" i="4"/>
  <c r="C424" i="4"/>
  <c r="E92" i="7"/>
  <c r="N92" i="7" s="1"/>
  <c r="H412" i="3"/>
  <c r="F413" i="3"/>
  <c r="I412" i="3"/>
  <c r="G413" i="3"/>
  <c r="K403" i="6" l="1"/>
  <c r="K403" i="7"/>
  <c r="P402" i="7"/>
  <c r="L403" i="6"/>
  <c r="L403" i="7"/>
  <c r="J403" i="6"/>
  <c r="J403" i="7"/>
  <c r="D423" i="6"/>
  <c r="D423" i="7"/>
  <c r="U91" i="7"/>
  <c r="V91" i="7"/>
  <c r="Q92" i="7"/>
  <c r="R92" i="7"/>
  <c r="S92" i="7"/>
  <c r="T92" i="7"/>
  <c r="C412" i="6"/>
  <c r="C412" i="7"/>
  <c r="M412" i="7" s="1"/>
  <c r="G92" i="4"/>
  <c r="H92" i="4" s="1"/>
  <c r="E92" i="6"/>
  <c r="G404" i="5"/>
  <c r="F404" i="5"/>
  <c r="H404" i="5"/>
  <c r="E424" i="4"/>
  <c r="C425" i="4"/>
  <c r="E93" i="7"/>
  <c r="N93" i="7" s="1"/>
  <c r="H413" i="3"/>
  <c r="I413" i="3" s="1"/>
  <c r="F414" i="3"/>
  <c r="G414" i="3"/>
  <c r="K404" i="6" l="1"/>
  <c r="K404" i="7"/>
  <c r="L404" i="6"/>
  <c r="L404" i="7"/>
  <c r="J404" i="6"/>
  <c r="J404" i="7"/>
  <c r="P403" i="7"/>
  <c r="D424" i="6"/>
  <c r="D424" i="7"/>
  <c r="V92" i="7"/>
  <c r="U92" i="7"/>
  <c r="Q93" i="7"/>
  <c r="S93" i="7"/>
  <c r="T93" i="7"/>
  <c r="R93" i="7"/>
  <c r="C413" i="6"/>
  <c r="C413" i="7"/>
  <c r="M413" i="7" s="1"/>
  <c r="G93" i="4"/>
  <c r="H93" i="4" s="1"/>
  <c r="E93" i="6"/>
  <c r="G405" i="5"/>
  <c r="F405" i="5"/>
  <c r="H405" i="5"/>
  <c r="E425" i="4"/>
  <c r="C426" i="4"/>
  <c r="E94" i="7"/>
  <c r="N94" i="7" s="1"/>
  <c r="G415" i="3"/>
  <c r="H414" i="3"/>
  <c r="I414" i="3" s="1"/>
  <c r="F415" i="3"/>
  <c r="P404" i="7" l="1"/>
  <c r="J405" i="6"/>
  <c r="J405" i="7"/>
  <c r="L405" i="6"/>
  <c r="L405" i="7"/>
  <c r="K405" i="6"/>
  <c r="K405" i="7"/>
  <c r="D425" i="6"/>
  <c r="D425" i="7"/>
  <c r="V93" i="7"/>
  <c r="U93" i="7"/>
  <c r="R94" i="7"/>
  <c r="Q94" i="7"/>
  <c r="S94" i="7"/>
  <c r="T94" i="7"/>
  <c r="C414" i="6"/>
  <c r="C414" i="7"/>
  <c r="M414" i="7" s="1"/>
  <c r="G94" i="4"/>
  <c r="H94" i="4" s="1"/>
  <c r="E94" i="6"/>
  <c r="H406" i="5"/>
  <c r="G406" i="5"/>
  <c r="F406" i="5"/>
  <c r="E426" i="4"/>
  <c r="C427" i="4"/>
  <c r="E95" i="7"/>
  <c r="N95" i="7" s="1"/>
  <c r="H415" i="3"/>
  <c r="F416" i="3"/>
  <c r="G416" i="3"/>
  <c r="I415" i="3"/>
  <c r="P405" i="7" l="1"/>
  <c r="L406" i="6"/>
  <c r="L406" i="7"/>
  <c r="J406" i="6"/>
  <c r="J406" i="7"/>
  <c r="K406" i="6"/>
  <c r="K406" i="7"/>
  <c r="D426" i="6"/>
  <c r="D426" i="7"/>
  <c r="U94" i="7"/>
  <c r="V94" i="7"/>
  <c r="T95" i="7"/>
  <c r="R95" i="7"/>
  <c r="Q95" i="7"/>
  <c r="S95" i="7"/>
  <c r="C415" i="6"/>
  <c r="C415" i="7"/>
  <c r="M415" i="7" s="1"/>
  <c r="G95" i="4"/>
  <c r="H95" i="4" s="1"/>
  <c r="E95" i="6"/>
  <c r="H407" i="5"/>
  <c r="G407" i="5"/>
  <c r="F407" i="5"/>
  <c r="E427" i="4"/>
  <c r="C428" i="4"/>
  <c r="E96" i="7"/>
  <c r="N96" i="7" s="1"/>
  <c r="G417" i="3"/>
  <c r="F417" i="3"/>
  <c r="H416" i="3"/>
  <c r="I416" i="3" s="1"/>
  <c r="J407" i="6" l="1"/>
  <c r="J407" i="7"/>
  <c r="L407" i="6"/>
  <c r="L407" i="7"/>
  <c r="P406" i="7"/>
  <c r="K407" i="6"/>
  <c r="K407" i="7"/>
  <c r="D427" i="6"/>
  <c r="D427" i="7"/>
  <c r="U95" i="7"/>
  <c r="V95" i="7"/>
  <c r="T96" i="7"/>
  <c r="Q96" i="7"/>
  <c r="S96" i="7"/>
  <c r="R96" i="7"/>
  <c r="C416" i="6"/>
  <c r="C416" i="7"/>
  <c r="M416" i="7" s="1"/>
  <c r="G96" i="4"/>
  <c r="H96" i="4" s="1"/>
  <c r="E96" i="6"/>
  <c r="G408" i="5"/>
  <c r="F408" i="5"/>
  <c r="H408" i="5"/>
  <c r="E428" i="4"/>
  <c r="C429" i="4"/>
  <c r="E97" i="7"/>
  <c r="N97" i="7" s="1"/>
  <c r="F418" i="3"/>
  <c r="H417" i="3"/>
  <c r="G418" i="3"/>
  <c r="I417" i="3"/>
  <c r="J408" i="6" l="1"/>
  <c r="J408" i="7"/>
  <c r="P407" i="7"/>
  <c r="L408" i="6"/>
  <c r="L408" i="7"/>
  <c r="K408" i="6"/>
  <c r="K408" i="7"/>
  <c r="D428" i="6"/>
  <c r="D428" i="7"/>
  <c r="V96" i="7"/>
  <c r="U96" i="7"/>
  <c r="Q97" i="7"/>
  <c r="T97" i="7"/>
  <c r="S97" i="7"/>
  <c r="R97" i="7"/>
  <c r="C417" i="6"/>
  <c r="C417" i="7"/>
  <c r="M417" i="7" s="1"/>
  <c r="G97" i="4"/>
  <c r="H97" i="4" s="1"/>
  <c r="E97" i="6"/>
  <c r="H409" i="5"/>
  <c r="G409" i="5"/>
  <c r="F409" i="5"/>
  <c r="E429" i="4"/>
  <c r="C430" i="4"/>
  <c r="E98" i="7"/>
  <c r="N98" i="7" s="1"/>
  <c r="G419" i="3"/>
  <c r="H418" i="3"/>
  <c r="I418" i="3" s="1"/>
  <c r="F419" i="3"/>
  <c r="K409" i="6" l="1"/>
  <c r="K409" i="7"/>
  <c r="L409" i="6"/>
  <c r="L409" i="7"/>
  <c r="J409" i="6"/>
  <c r="J409" i="7"/>
  <c r="P408" i="7"/>
  <c r="D429" i="6"/>
  <c r="D429" i="7"/>
  <c r="U97" i="7"/>
  <c r="V97" i="7"/>
  <c r="T98" i="7"/>
  <c r="S98" i="7"/>
  <c r="Q98" i="7"/>
  <c r="R98" i="7"/>
  <c r="C418" i="6"/>
  <c r="C418" i="7"/>
  <c r="M418" i="7" s="1"/>
  <c r="G98" i="4"/>
  <c r="H98" i="4" s="1"/>
  <c r="E98" i="6"/>
  <c r="F410" i="5"/>
  <c r="G410" i="5"/>
  <c r="H410" i="5"/>
  <c r="E430" i="4"/>
  <c r="C431" i="4"/>
  <c r="E99" i="7"/>
  <c r="N99" i="7" s="1"/>
  <c r="H419" i="3"/>
  <c r="F420" i="3"/>
  <c r="G420" i="3"/>
  <c r="I419" i="3"/>
  <c r="J410" i="6" l="1"/>
  <c r="J410" i="7"/>
  <c r="K410" i="6"/>
  <c r="K410" i="7"/>
  <c r="L410" i="6"/>
  <c r="L410" i="7"/>
  <c r="P410" i="7" s="1"/>
  <c r="P409" i="7"/>
  <c r="U98" i="7"/>
  <c r="V98" i="7"/>
  <c r="D430" i="6"/>
  <c r="D430" i="7"/>
  <c r="Q99" i="7"/>
  <c r="R99" i="7"/>
  <c r="T99" i="7"/>
  <c r="S99" i="7"/>
  <c r="C419" i="6"/>
  <c r="C419" i="7"/>
  <c r="M419" i="7" s="1"/>
  <c r="G99" i="4"/>
  <c r="H99" i="4" s="1"/>
  <c r="E99" i="6"/>
  <c r="G411" i="5"/>
  <c r="F411" i="5"/>
  <c r="H411" i="5"/>
  <c r="E431" i="4"/>
  <c r="C432" i="4"/>
  <c r="E100" i="7"/>
  <c r="N100" i="7" s="1"/>
  <c r="G421" i="3"/>
  <c r="F421" i="3"/>
  <c r="H420" i="3"/>
  <c r="I420" i="3" s="1"/>
  <c r="L411" i="6" l="1"/>
  <c r="L411" i="7"/>
  <c r="K411" i="6"/>
  <c r="K411" i="7"/>
  <c r="J411" i="6"/>
  <c r="J411" i="7"/>
  <c r="D431" i="6"/>
  <c r="D431" i="7"/>
  <c r="V99" i="7"/>
  <c r="U99" i="7"/>
  <c r="T100" i="7"/>
  <c r="R100" i="7"/>
  <c r="Q100" i="7"/>
  <c r="S100" i="7"/>
  <c r="C420" i="6"/>
  <c r="C420" i="7"/>
  <c r="M420" i="7" s="1"/>
  <c r="G100" i="4"/>
  <c r="H100" i="4" s="1"/>
  <c r="E100" i="6"/>
  <c r="H412" i="5"/>
  <c r="G412" i="5"/>
  <c r="F412" i="5"/>
  <c r="E432" i="4"/>
  <c r="C433" i="4"/>
  <c r="E101" i="7"/>
  <c r="N101" i="7" s="1"/>
  <c r="G422" i="3"/>
  <c r="F422" i="3"/>
  <c r="H421" i="3"/>
  <c r="I421" i="3" s="1"/>
  <c r="J412" i="6" l="1"/>
  <c r="J412" i="7"/>
  <c r="L412" i="6"/>
  <c r="L412" i="7"/>
  <c r="P411" i="7"/>
  <c r="K412" i="6"/>
  <c r="K412" i="7"/>
  <c r="D432" i="6"/>
  <c r="D432" i="7"/>
  <c r="U100" i="7"/>
  <c r="V100" i="7"/>
  <c r="R101" i="7"/>
  <c r="S101" i="7"/>
  <c r="T101" i="7"/>
  <c r="Q101" i="7"/>
  <c r="C421" i="6"/>
  <c r="C421" i="7"/>
  <c r="M421" i="7" s="1"/>
  <c r="G101" i="4"/>
  <c r="H101" i="4" s="1"/>
  <c r="E101" i="6"/>
  <c r="H413" i="5"/>
  <c r="G413" i="5"/>
  <c r="F413" i="5"/>
  <c r="E433" i="4"/>
  <c r="C434" i="4"/>
  <c r="E102" i="7"/>
  <c r="N102" i="7" s="1"/>
  <c r="H422" i="3"/>
  <c r="F423" i="3"/>
  <c r="I422" i="3"/>
  <c r="G423" i="3"/>
  <c r="K413" i="6" l="1"/>
  <c r="K413" i="7"/>
  <c r="J413" i="6"/>
  <c r="J413" i="7"/>
  <c r="L413" i="6"/>
  <c r="L413" i="7"/>
  <c r="P413" i="7" s="1"/>
  <c r="P412" i="7"/>
  <c r="D433" i="6"/>
  <c r="D433" i="7"/>
  <c r="U101" i="7"/>
  <c r="V101" i="7"/>
  <c r="Q102" i="7"/>
  <c r="T102" i="7"/>
  <c r="S102" i="7"/>
  <c r="R102" i="7"/>
  <c r="C422" i="6"/>
  <c r="C422" i="7"/>
  <c r="M422" i="7" s="1"/>
  <c r="G102" i="4"/>
  <c r="H102" i="4" s="1"/>
  <c r="E102" i="6"/>
  <c r="G414" i="5"/>
  <c r="F414" i="5"/>
  <c r="H414" i="5"/>
  <c r="E434" i="4"/>
  <c r="C435" i="4"/>
  <c r="E103" i="7"/>
  <c r="N103" i="7" s="1"/>
  <c r="F424" i="3"/>
  <c r="H423" i="3"/>
  <c r="I423" i="3" s="1"/>
  <c r="G424" i="3"/>
  <c r="L414" i="6" l="1"/>
  <c r="L414" i="7"/>
  <c r="K414" i="6"/>
  <c r="K414" i="7"/>
  <c r="J414" i="6"/>
  <c r="J414" i="7"/>
  <c r="U102" i="7"/>
  <c r="V102" i="7"/>
  <c r="D434" i="6"/>
  <c r="D434" i="7"/>
  <c r="S103" i="7"/>
  <c r="Q103" i="7"/>
  <c r="R103" i="7"/>
  <c r="T103" i="7"/>
  <c r="C423" i="6"/>
  <c r="C423" i="7"/>
  <c r="M423" i="7" s="1"/>
  <c r="G103" i="4"/>
  <c r="H103" i="4" s="1"/>
  <c r="E103" i="6"/>
  <c r="H415" i="5"/>
  <c r="F415" i="5"/>
  <c r="G415" i="5"/>
  <c r="E435" i="4"/>
  <c r="C436" i="4"/>
  <c r="E104" i="7"/>
  <c r="N104" i="7" s="1"/>
  <c r="G425" i="3"/>
  <c r="H424" i="3"/>
  <c r="I424" i="3" s="1"/>
  <c r="F425" i="3"/>
  <c r="K415" i="6" l="1"/>
  <c r="K415" i="7"/>
  <c r="J415" i="6"/>
  <c r="J415" i="7"/>
  <c r="P414" i="7"/>
  <c r="L415" i="6"/>
  <c r="L415" i="7"/>
  <c r="P415" i="7" s="1"/>
  <c r="D435" i="6"/>
  <c r="D435" i="7"/>
  <c r="U103" i="7"/>
  <c r="V103" i="7"/>
  <c r="R104" i="7"/>
  <c r="Q104" i="7"/>
  <c r="S104" i="7"/>
  <c r="T104" i="7"/>
  <c r="C424" i="6"/>
  <c r="C424" i="7"/>
  <c r="M424" i="7" s="1"/>
  <c r="G104" i="4"/>
  <c r="H104" i="4" s="1"/>
  <c r="E104" i="6"/>
  <c r="H416" i="5"/>
  <c r="G416" i="5"/>
  <c r="F416" i="5"/>
  <c r="E436" i="4"/>
  <c r="C437" i="4"/>
  <c r="E105" i="7"/>
  <c r="N105" i="7" s="1"/>
  <c r="F426" i="3"/>
  <c r="H425" i="3"/>
  <c r="I425" i="3" s="1"/>
  <c r="G426" i="3"/>
  <c r="K416" i="6" l="1"/>
  <c r="K416" i="7"/>
  <c r="J416" i="6"/>
  <c r="J416" i="7"/>
  <c r="L416" i="6"/>
  <c r="L416" i="7"/>
  <c r="D436" i="6"/>
  <c r="D436" i="7"/>
  <c r="V104" i="7"/>
  <c r="U104" i="7"/>
  <c r="S105" i="7"/>
  <c r="R105" i="7"/>
  <c r="Q105" i="7"/>
  <c r="T105" i="7"/>
  <c r="C425" i="6"/>
  <c r="C425" i="7"/>
  <c r="M425" i="7" s="1"/>
  <c r="G105" i="4"/>
  <c r="H105" i="4" s="1"/>
  <c r="E105" i="6"/>
  <c r="G417" i="5"/>
  <c r="F417" i="5"/>
  <c r="H417" i="5"/>
  <c r="E437" i="4"/>
  <c r="C438" i="4"/>
  <c r="E106" i="7"/>
  <c r="N106" i="7" s="1"/>
  <c r="G427" i="3"/>
  <c r="H426" i="3"/>
  <c r="I426" i="3" s="1"/>
  <c r="F427" i="3"/>
  <c r="P416" i="7" l="1"/>
  <c r="J417" i="6"/>
  <c r="J417" i="7"/>
  <c r="K417" i="6"/>
  <c r="K417" i="7"/>
  <c r="L417" i="6"/>
  <c r="L417" i="7"/>
  <c r="P417" i="7" s="1"/>
  <c r="U105" i="7"/>
  <c r="V105" i="7"/>
  <c r="D437" i="6"/>
  <c r="D437" i="7"/>
  <c r="R106" i="7"/>
  <c r="T106" i="7"/>
  <c r="Q106" i="7"/>
  <c r="S106" i="7"/>
  <c r="C426" i="6"/>
  <c r="C426" i="7"/>
  <c r="M426" i="7" s="1"/>
  <c r="G106" i="4"/>
  <c r="H106" i="4" s="1"/>
  <c r="E106" i="6"/>
  <c r="F418" i="5"/>
  <c r="H418" i="5"/>
  <c r="G418" i="5"/>
  <c r="E438" i="4"/>
  <c r="C439" i="4"/>
  <c r="E107" i="7"/>
  <c r="N107" i="7" s="1"/>
  <c r="G428" i="3"/>
  <c r="F428" i="3"/>
  <c r="H427" i="3"/>
  <c r="I427" i="3" s="1"/>
  <c r="L418" i="6" l="1"/>
  <c r="L418" i="7"/>
  <c r="K418" i="6"/>
  <c r="K418" i="7"/>
  <c r="J418" i="6"/>
  <c r="J418" i="7"/>
  <c r="U106" i="7"/>
  <c r="V106" i="7"/>
  <c r="D438" i="6"/>
  <c r="D438" i="7"/>
  <c r="T107" i="7"/>
  <c r="Q107" i="7"/>
  <c r="S107" i="7"/>
  <c r="R107" i="7"/>
  <c r="C427" i="6"/>
  <c r="C427" i="7"/>
  <c r="M427" i="7" s="1"/>
  <c r="G107" i="4"/>
  <c r="H107" i="4" s="1"/>
  <c r="E107" i="6"/>
  <c r="H419" i="5"/>
  <c r="G419" i="5"/>
  <c r="F419" i="5"/>
  <c r="E439" i="4"/>
  <c r="C440" i="4"/>
  <c r="E108" i="7"/>
  <c r="N108" i="7" s="1"/>
  <c r="H428" i="3"/>
  <c r="I428" i="3" s="1"/>
  <c r="F429" i="3"/>
  <c r="G429" i="3"/>
  <c r="K419" i="6" l="1"/>
  <c r="K419" i="7"/>
  <c r="L419" i="6"/>
  <c r="L419" i="7"/>
  <c r="P418" i="7"/>
  <c r="J419" i="6"/>
  <c r="J419" i="7"/>
  <c r="D439" i="6"/>
  <c r="D439" i="7"/>
  <c r="V107" i="7"/>
  <c r="U107" i="7"/>
  <c r="S108" i="7"/>
  <c r="T108" i="7"/>
  <c r="Q108" i="7"/>
  <c r="R108" i="7"/>
  <c r="C428" i="6"/>
  <c r="C428" i="7"/>
  <c r="M428" i="7" s="1"/>
  <c r="G108" i="4"/>
  <c r="H108" i="4" s="1"/>
  <c r="E108" i="6"/>
  <c r="G420" i="5"/>
  <c r="F420" i="5"/>
  <c r="H420" i="5"/>
  <c r="E440" i="4"/>
  <c r="C441" i="4"/>
  <c r="E109" i="7"/>
  <c r="N109" i="7" s="1"/>
  <c r="G430" i="3"/>
  <c r="F430" i="3"/>
  <c r="H429" i="3"/>
  <c r="I429" i="3" s="1"/>
  <c r="L420" i="6" l="1"/>
  <c r="L420" i="7"/>
  <c r="J420" i="6"/>
  <c r="J420" i="7"/>
  <c r="K420" i="6"/>
  <c r="K420" i="7"/>
  <c r="P419" i="7"/>
  <c r="D440" i="6"/>
  <c r="D440" i="7"/>
  <c r="U108" i="7"/>
  <c r="V108" i="7"/>
  <c r="S109" i="7"/>
  <c r="Q109" i="7"/>
  <c r="T109" i="7"/>
  <c r="R109" i="7"/>
  <c r="C429" i="6"/>
  <c r="C429" i="7"/>
  <c r="M429" i="7" s="1"/>
  <c r="G109" i="4"/>
  <c r="H109" i="4" s="1"/>
  <c r="E109" i="6"/>
  <c r="F421" i="5"/>
  <c r="H421" i="5"/>
  <c r="G421" i="5"/>
  <c r="E441" i="4"/>
  <c r="C442" i="4"/>
  <c r="E110" i="7"/>
  <c r="N110" i="7" s="1"/>
  <c r="H430" i="3"/>
  <c r="F431" i="3"/>
  <c r="I430" i="3"/>
  <c r="G431" i="3"/>
  <c r="K421" i="6" l="1"/>
  <c r="K421" i="7"/>
  <c r="J421" i="6"/>
  <c r="J421" i="7"/>
  <c r="P420" i="7"/>
  <c r="L421" i="6"/>
  <c r="L421" i="7"/>
  <c r="P421" i="7" s="1"/>
  <c r="D441" i="6"/>
  <c r="D441" i="7"/>
  <c r="V109" i="7"/>
  <c r="U109" i="7"/>
  <c r="Q110" i="7"/>
  <c r="R110" i="7"/>
  <c r="T110" i="7"/>
  <c r="S110" i="7"/>
  <c r="C430" i="6"/>
  <c r="C430" i="7"/>
  <c r="M430" i="7" s="1"/>
  <c r="G110" i="4"/>
  <c r="H110" i="4" s="1"/>
  <c r="E110" i="6"/>
  <c r="G422" i="5"/>
  <c r="F422" i="5"/>
  <c r="H422" i="5"/>
  <c r="E442" i="4"/>
  <c r="C443" i="4"/>
  <c r="E111" i="7"/>
  <c r="N111" i="7" s="1"/>
  <c r="H431" i="3"/>
  <c r="I431" i="3" s="1"/>
  <c r="F432" i="3"/>
  <c r="G432" i="3"/>
  <c r="K422" i="6" l="1"/>
  <c r="K422" i="7"/>
  <c r="L422" i="6"/>
  <c r="L422" i="7"/>
  <c r="J422" i="6"/>
  <c r="J422" i="7"/>
  <c r="V110" i="7"/>
  <c r="U110" i="7"/>
  <c r="D442" i="6"/>
  <c r="D442" i="7"/>
  <c r="T111" i="7"/>
  <c r="S111" i="7"/>
  <c r="Q111" i="7"/>
  <c r="R111" i="7"/>
  <c r="C431" i="6"/>
  <c r="C431" i="7"/>
  <c r="M431" i="7" s="1"/>
  <c r="G111" i="4"/>
  <c r="H111" i="4" s="1"/>
  <c r="E111" i="6"/>
  <c r="G423" i="5"/>
  <c r="F423" i="5"/>
  <c r="H423" i="5"/>
  <c r="E443" i="4"/>
  <c r="C444" i="4"/>
  <c r="E112" i="7"/>
  <c r="N112" i="7" s="1"/>
  <c r="F433" i="3"/>
  <c r="H432" i="3"/>
  <c r="G433" i="3"/>
  <c r="I432" i="3"/>
  <c r="J423" i="6" l="1"/>
  <c r="J423" i="7"/>
  <c r="L423" i="6"/>
  <c r="L423" i="7"/>
  <c r="K423" i="6"/>
  <c r="K423" i="7"/>
  <c r="P422" i="7"/>
  <c r="D443" i="6"/>
  <c r="D443" i="7"/>
  <c r="V111" i="7"/>
  <c r="U111" i="7"/>
  <c r="R112" i="7"/>
  <c r="S112" i="7"/>
  <c r="Q112" i="7"/>
  <c r="T112" i="7"/>
  <c r="C432" i="6"/>
  <c r="C432" i="7"/>
  <c r="M432" i="7" s="1"/>
  <c r="G112" i="4"/>
  <c r="H112" i="4" s="1"/>
  <c r="E112" i="6"/>
  <c r="H424" i="5"/>
  <c r="G424" i="5"/>
  <c r="F424" i="5"/>
  <c r="E444" i="4"/>
  <c r="C445" i="4"/>
  <c r="E113" i="7"/>
  <c r="N113" i="7" s="1"/>
  <c r="G434" i="3"/>
  <c r="F434" i="3"/>
  <c r="H433" i="3"/>
  <c r="I433" i="3" s="1"/>
  <c r="L424" i="6" l="1"/>
  <c r="L424" i="7"/>
  <c r="J424" i="6"/>
  <c r="J424" i="7"/>
  <c r="K424" i="6"/>
  <c r="K424" i="7"/>
  <c r="P423" i="7"/>
  <c r="D444" i="6"/>
  <c r="D444" i="7"/>
  <c r="V112" i="7"/>
  <c r="U112" i="7"/>
  <c r="T113" i="7"/>
  <c r="Q113" i="7"/>
  <c r="R113" i="7"/>
  <c r="S113" i="7"/>
  <c r="C433" i="6"/>
  <c r="C433" i="7"/>
  <c r="M433" i="7" s="1"/>
  <c r="G113" i="4"/>
  <c r="H113" i="4" s="1"/>
  <c r="E113" i="6"/>
  <c r="H425" i="5"/>
  <c r="G425" i="5"/>
  <c r="F425" i="5"/>
  <c r="E445" i="4"/>
  <c r="C446" i="4"/>
  <c r="E114" i="7"/>
  <c r="N114" i="7" s="1"/>
  <c r="F435" i="3"/>
  <c r="H434" i="3"/>
  <c r="I434" i="3" s="1"/>
  <c r="G435" i="3"/>
  <c r="L425" i="6" l="1"/>
  <c r="L425" i="7"/>
  <c r="J425" i="6"/>
  <c r="J425" i="7"/>
  <c r="P424" i="7"/>
  <c r="K425" i="6"/>
  <c r="K425" i="7"/>
  <c r="D445" i="6"/>
  <c r="D445" i="7"/>
  <c r="V113" i="7"/>
  <c r="U113" i="7"/>
  <c r="R114" i="7"/>
  <c r="S114" i="7"/>
  <c r="T114" i="7"/>
  <c r="Q114" i="7"/>
  <c r="C434" i="6"/>
  <c r="C434" i="7"/>
  <c r="M434" i="7" s="1"/>
  <c r="G114" i="4"/>
  <c r="H114" i="4" s="1"/>
  <c r="E114" i="6"/>
  <c r="G426" i="5"/>
  <c r="F426" i="5"/>
  <c r="H426" i="5"/>
  <c r="E446" i="4"/>
  <c r="C447" i="4"/>
  <c r="E115" i="7"/>
  <c r="N115" i="7" s="1"/>
  <c r="H435" i="3"/>
  <c r="F436" i="3"/>
  <c r="I435" i="3"/>
  <c r="G436" i="3"/>
  <c r="J426" i="6" l="1"/>
  <c r="J426" i="7"/>
  <c r="P425" i="7"/>
  <c r="L426" i="6"/>
  <c r="L426" i="7"/>
  <c r="K426" i="6"/>
  <c r="K426" i="7"/>
  <c r="U114" i="7"/>
  <c r="V114" i="7"/>
  <c r="D446" i="6"/>
  <c r="D446" i="7"/>
  <c r="R115" i="7"/>
  <c r="T115" i="7"/>
  <c r="Q115" i="7"/>
  <c r="S115" i="7"/>
  <c r="C435" i="6"/>
  <c r="C435" i="7"/>
  <c r="M435" i="7" s="1"/>
  <c r="G115" i="4"/>
  <c r="H115" i="4" s="1"/>
  <c r="E115" i="6"/>
  <c r="H427" i="5"/>
  <c r="F427" i="5"/>
  <c r="G427" i="5"/>
  <c r="E447" i="4"/>
  <c r="C448" i="4"/>
  <c r="E116" i="7"/>
  <c r="N116" i="7" s="1"/>
  <c r="G437" i="3"/>
  <c r="F437" i="3"/>
  <c r="H436" i="3"/>
  <c r="I436" i="3" s="1"/>
  <c r="K427" i="6" l="1"/>
  <c r="K427" i="7"/>
  <c r="L427" i="6"/>
  <c r="L427" i="7"/>
  <c r="P426" i="7"/>
  <c r="J427" i="6"/>
  <c r="J427" i="7"/>
  <c r="D447" i="6"/>
  <c r="D447" i="7"/>
  <c r="U115" i="7"/>
  <c r="V115" i="7"/>
  <c r="R116" i="7"/>
  <c r="Q116" i="7"/>
  <c r="S116" i="7"/>
  <c r="T116" i="7"/>
  <c r="C436" i="6"/>
  <c r="C436" i="7"/>
  <c r="M436" i="7" s="1"/>
  <c r="G116" i="4"/>
  <c r="H116" i="4" s="1"/>
  <c r="E116" i="6"/>
  <c r="F428" i="5"/>
  <c r="H428" i="5"/>
  <c r="G428" i="5"/>
  <c r="E448" i="4"/>
  <c r="C449" i="4"/>
  <c r="E117" i="7"/>
  <c r="N117" i="7" s="1"/>
  <c r="G438" i="3"/>
  <c r="H437" i="3"/>
  <c r="I437" i="3" s="1"/>
  <c r="F438" i="3"/>
  <c r="K428" i="6" l="1"/>
  <c r="K428" i="7"/>
  <c r="P427" i="7"/>
  <c r="L428" i="6"/>
  <c r="L428" i="7"/>
  <c r="J428" i="6"/>
  <c r="J428" i="7"/>
  <c r="D448" i="6"/>
  <c r="D448" i="7"/>
  <c r="V116" i="7"/>
  <c r="U116" i="7"/>
  <c r="Q117" i="7"/>
  <c r="R117" i="7"/>
  <c r="T117" i="7"/>
  <c r="S117" i="7"/>
  <c r="C437" i="6"/>
  <c r="C437" i="7"/>
  <c r="M437" i="7" s="1"/>
  <c r="G117" i="4"/>
  <c r="H117" i="4" s="1"/>
  <c r="E117" i="6"/>
  <c r="G429" i="5"/>
  <c r="F429" i="5"/>
  <c r="H429" i="5"/>
  <c r="E449" i="4"/>
  <c r="C450" i="4"/>
  <c r="E118" i="7"/>
  <c r="N118" i="7" s="1"/>
  <c r="F439" i="3"/>
  <c r="H438" i="3"/>
  <c r="G439" i="3"/>
  <c r="I438" i="3"/>
  <c r="L429" i="6" l="1"/>
  <c r="L429" i="7"/>
  <c r="J429" i="6"/>
  <c r="J429" i="7"/>
  <c r="P428" i="7"/>
  <c r="K429" i="6"/>
  <c r="K429" i="7"/>
  <c r="D449" i="6"/>
  <c r="D449" i="7"/>
  <c r="V117" i="7"/>
  <c r="U117" i="7"/>
  <c r="Q118" i="7"/>
  <c r="R118" i="7"/>
  <c r="S118" i="7"/>
  <c r="T118" i="7"/>
  <c r="C438" i="6"/>
  <c r="C438" i="7"/>
  <c r="M438" i="7" s="1"/>
  <c r="G118" i="4"/>
  <c r="H118" i="4" s="1"/>
  <c r="E118" i="6"/>
  <c r="G430" i="5"/>
  <c r="H430" i="5"/>
  <c r="F430" i="5"/>
  <c r="E450" i="4"/>
  <c r="C451" i="4"/>
  <c r="E119" i="7"/>
  <c r="N119" i="7" s="1"/>
  <c r="G440" i="3"/>
  <c r="H439" i="3"/>
  <c r="I439" i="3" s="1"/>
  <c r="F440" i="3"/>
  <c r="J430" i="6" l="1"/>
  <c r="J430" i="7"/>
  <c r="K430" i="6"/>
  <c r="K430" i="7"/>
  <c r="L430" i="6"/>
  <c r="L430" i="7"/>
  <c r="P429" i="7"/>
  <c r="D450" i="6"/>
  <c r="D450" i="7"/>
  <c r="V118" i="7"/>
  <c r="U118" i="7"/>
  <c r="Q119" i="7"/>
  <c r="T119" i="7"/>
  <c r="S119" i="7"/>
  <c r="R119" i="7"/>
  <c r="C439" i="6"/>
  <c r="C439" i="7"/>
  <c r="M439" i="7" s="1"/>
  <c r="G119" i="4"/>
  <c r="H119" i="4" s="1"/>
  <c r="E119" i="6"/>
  <c r="H431" i="5"/>
  <c r="G431" i="5"/>
  <c r="F431" i="5"/>
  <c r="E451" i="4"/>
  <c r="C452" i="4"/>
  <c r="E120" i="7"/>
  <c r="N120" i="7" s="1"/>
  <c r="F441" i="3"/>
  <c r="H440" i="3"/>
  <c r="I440" i="3" s="1"/>
  <c r="G441" i="3"/>
  <c r="P430" i="7" l="1"/>
  <c r="L431" i="6"/>
  <c r="L431" i="7"/>
  <c r="J431" i="6"/>
  <c r="J431" i="7"/>
  <c r="K431" i="6"/>
  <c r="K431" i="7"/>
  <c r="D451" i="6"/>
  <c r="D451" i="7"/>
  <c r="U119" i="7"/>
  <c r="V119" i="7"/>
  <c r="S120" i="7"/>
  <c r="R120" i="7"/>
  <c r="Q120" i="7"/>
  <c r="T120" i="7"/>
  <c r="C440" i="6"/>
  <c r="C440" i="7"/>
  <c r="M440" i="7" s="1"/>
  <c r="G120" i="4"/>
  <c r="H120" i="4" s="1"/>
  <c r="E120" i="6"/>
  <c r="G432" i="5"/>
  <c r="F432" i="5"/>
  <c r="H432" i="5"/>
  <c r="E452" i="4"/>
  <c r="C453" i="4"/>
  <c r="E121" i="7"/>
  <c r="N121" i="7" s="1"/>
  <c r="G442" i="3"/>
  <c r="H441" i="3"/>
  <c r="I441" i="3" s="1"/>
  <c r="F442" i="3"/>
  <c r="J432" i="6" l="1"/>
  <c r="J432" i="7"/>
  <c r="L432" i="6"/>
  <c r="L432" i="7"/>
  <c r="P431" i="7"/>
  <c r="K432" i="6"/>
  <c r="K432" i="7"/>
  <c r="V120" i="7"/>
  <c r="U120" i="7"/>
  <c r="D452" i="6"/>
  <c r="D452" i="7"/>
  <c r="Q121" i="7"/>
  <c r="T121" i="7"/>
  <c r="R121" i="7"/>
  <c r="S121" i="7"/>
  <c r="C441" i="6"/>
  <c r="C441" i="7"/>
  <c r="M441" i="7" s="1"/>
  <c r="G121" i="4"/>
  <c r="H121" i="4" s="1"/>
  <c r="E121" i="6"/>
  <c r="H433" i="5"/>
  <c r="G433" i="5"/>
  <c r="F433" i="5"/>
  <c r="E453" i="4"/>
  <c r="C454" i="4"/>
  <c r="E122" i="7"/>
  <c r="N122" i="7" s="1"/>
  <c r="F443" i="3"/>
  <c r="H442" i="3"/>
  <c r="G443" i="3"/>
  <c r="I442" i="3"/>
  <c r="P432" i="7" l="1"/>
  <c r="K433" i="6"/>
  <c r="K433" i="7"/>
  <c r="J433" i="6"/>
  <c r="J433" i="7"/>
  <c r="L433" i="6"/>
  <c r="L433" i="7"/>
  <c r="P433" i="7" s="1"/>
  <c r="D453" i="6"/>
  <c r="D453" i="7"/>
  <c r="U121" i="7"/>
  <c r="V121" i="7"/>
  <c r="Q122" i="7"/>
  <c r="R122" i="7"/>
  <c r="S122" i="7"/>
  <c r="T122" i="7"/>
  <c r="C442" i="6"/>
  <c r="C442" i="7"/>
  <c r="M442" i="7" s="1"/>
  <c r="G122" i="4"/>
  <c r="H122" i="4" s="1"/>
  <c r="E122" i="6"/>
  <c r="H434" i="5"/>
  <c r="G434" i="5"/>
  <c r="F434" i="5"/>
  <c r="E454" i="4"/>
  <c r="C455" i="4"/>
  <c r="E123" i="7"/>
  <c r="N123" i="7" s="1"/>
  <c r="G444" i="3"/>
  <c r="H443" i="3"/>
  <c r="I443" i="3" s="1"/>
  <c r="F444" i="3"/>
  <c r="J434" i="6" l="1"/>
  <c r="J434" i="7"/>
  <c r="L434" i="6"/>
  <c r="L434" i="7"/>
  <c r="K434" i="6"/>
  <c r="K434" i="7"/>
  <c r="D454" i="6"/>
  <c r="D454" i="7"/>
  <c r="U122" i="7"/>
  <c r="V122" i="7"/>
  <c r="T123" i="7"/>
  <c r="Q123" i="7"/>
  <c r="R123" i="7"/>
  <c r="S123" i="7"/>
  <c r="C443" i="6"/>
  <c r="C443" i="7"/>
  <c r="M443" i="7" s="1"/>
  <c r="G123" i="4"/>
  <c r="H123" i="4" s="1"/>
  <c r="E123" i="6"/>
  <c r="G435" i="5"/>
  <c r="F435" i="5"/>
  <c r="H435" i="5"/>
  <c r="E455" i="4"/>
  <c r="C456" i="4"/>
  <c r="E124" i="7"/>
  <c r="N124" i="7" s="1"/>
  <c r="G445" i="3"/>
  <c r="F445" i="3"/>
  <c r="H444" i="3"/>
  <c r="I444" i="3" s="1"/>
  <c r="L435" i="6" l="1"/>
  <c r="L435" i="7"/>
  <c r="P434" i="7"/>
  <c r="J435" i="6"/>
  <c r="J435" i="7"/>
  <c r="K435" i="6"/>
  <c r="K435" i="7"/>
  <c r="U123" i="7"/>
  <c r="V123" i="7"/>
  <c r="D455" i="6"/>
  <c r="D455" i="7"/>
  <c r="R124" i="7"/>
  <c r="Q124" i="7"/>
  <c r="T124" i="7"/>
  <c r="S124" i="7"/>
  <c r="C444" i="6"/>
  <c r="C444" i="7"/>
  <c r="M444" i="7" s="1"/>
  <c r="G124" i="4"/>
  <c r="H124" i="4" s="1"/>
  <c r="E124" i="6"/>
  <c r="H436" i="5"/>
  <c r="G436" i="5"/>
  <c r="F436" i="5"/>
  <c r="E456" i="4"/>
  <c r="C457" i="4"/>
  <c r="E125" i="7"/>
  <c r="N125" i="7" s="1"/>
  <c r="H445" i="3"/>
  <c r="F446" i="3"/>
  <c r="I445" i="3"/>
  <c r="G446" i="3"/>
  <c r="J436" i="6" l="1"/>
  <c r="J436" i="7"/>
  <c r="K436" i="6"/>
  <c r="K436" i="7"/>
  <c r="P435" i="7"/>
  <c r="L436" i="6"/>
  <c r="L436" i="7"/>
  <c r="P436" i="7" s="1"/>
  <c r="D456" i="6"/>
  <c r="D456" i="7"/>
  <c r="V124" i="7"/>
  <c r="U124" i="7"/>
  <c r="S125" i="7"/>
  <c r="R125" i="7"/>
  <c r="T125" i="7"/>
  <c r="Q125" i="7"/>
  <c r="C445" i="6"/>
  <c r="C445" i="7"/>
  <c r="M445" i="7" s="1"/>
  <c r="G125" i="4"/>
  <c r="H125" i="4" s="1"/>
  <c r="E125" i="6"/>
  <c r="H437" i="5"/>
  <c r="G437" i="5"/>
  <c r="F437" i="5"/>
  <c r="E457" i="4"/>
  <c r="C458" i="4"/>
  <c r="E126" i="7"/>
  <c r="N126" i="7" s="1"/>
  <c r="G447" i="3"/>
  <c r="F447" i="3"/>
  <c r="H446" i="3"/>
  <c r="I446" i="3" s="1"/>
  <c r="L437" i="6" l="1"/>
  <c r="L437" i="7"/>
  <c r="J437" i="6"/>
  <c r="J437" i="7"/>
  <c r="K437" i="6"/>
  <c r="K437" i="7"/>
  <c r="D457" i="6"/>
  <c r="D457" i="7"/>
  <c r="U125" i="7"/>
  <c r="V125" i="7"/>
  <c r="T126" i="7"/>
  <c r="R126" i="7"/>
  <c r="Q126" i="7"/>
  <c r="S126" i="7"/>
  <c r="C446" i="6"/>
  <c r="C446" i="7"/>
  <c r="M446" i="7" s="1"/>
  <c r="G126" i="4"/>
  <c r="H126" i="4" s="1"/>
  <c r="E126" i="6"/>
  <c r="G438" i="5"/>
  <c r="F438" i="5"/>
  <c r="H438" i="5"/>
  <c r="E458" i="4"/>
  <c r="C459" i="4"/>
  <c r="E127" i="7"/>
  <c r="N127" i="7" s="1"/>
  <c r="G448" i="3"/>
  <c r="H447" i="3"/>
  <c r="I447" i="3" s="1"/>
  <c r="F448" i="3"/>
  <c r="K438" i="6" l="1"/>
  <c r="K438" i="7"/>
  <c r="P437" i="7"/>
  <c r="L438" i="6"/>
  <c r="L438" i="7"/>
  <c r="J438" i="6"/>
  <c r="J438" i="7"/>
  <c r="D458" i="6"/>
  <c r="D458" i="7"/>
  <c r="U126" i="7"/>
  <c r="V126" i="7"/>
  <c r="T127" i="7"/>
  <c r="Q127" i="7"/>
  <c r="S127" i="7"/>
  <c r="R127" i="7"/>
  <c r="C447" i="6"/>
  <c r="C447" i="7"/>
  <c r="M447" i="7" s="1"/>
  <c r="G127" i="4"/>
  <c r="H127" i="4" s="1"/>
  <c r="E127" i="6"/>
  <c r="F439" i="5"/>
  <c r="H439" i="5"/>
  <c r="G439" i="5"/>
  <c r="E459" i="4"/>
  <c r="C460" i="4"/>
  <c r="E128" i="7"/>
  <c r="N128" i="7" s="1"/>
  <c r="H448" i="3"/>
  <c r="F449" i="3"/>
  <c r="I448" i="3"/>
  <c r="G449" i="3"/>
  <c r="K439" i="6" l="1"/>
  <c r="K439" i="7"/>
  <c r="J439" i="6"/>
  <c r="J439" i="7"/>
  <c r="P438" i="7"/>
  <c r="L439" i="6"/>
  <c r="L439" i="7"/>
  <c r="P439" i="7" s="1"/>
  <c r="D459" i="6"/>
  <c r="D459" i="7"/>
  <c r="U127" i="7"/>
  <c r="V127" i="7"/>
  <c r="Q128" i="7"/>
  <c r="T128" i="7"/>
  <c r="S128" i="7"/>
  <c r="R128" i="7"/>
  <c r="C448" i="6"/>
  <c r="C448" i="7"/>
  <c r="M448" i="7" s="1"/>
  <c r="G128" i="4"/>
  <c r="H128" i="4" s="1"/>
  <c r="E128" i="6"/>
  <c r="H440" i="5"/>
  <c r="G440" i="5"/>
  <c r="F440" i="5"/>
  <c r="E460" i="4"/>
  <c r="C461" i="4"/>
  <c r="E129" i="7"/>
  <c r="N129" i="7" s="1"/>
  <c r="G450" i="3"/>
  <c r="H449" i="3"/>
  <c r="I449" i="3" s="1"/>
  <c r="F450" i="3"/>
  <c r="K440" i="6" l="1"/>
  <c r="K440" i="7"/>
  <c r="L440" i="6"/>
  <c r="L440" i="7"/>
  <c r="J440" i="6"/>
  <c r="J440" i="7"/>
  <c r="U128" i="7"/>
  <c r="D460" i="6"/>
  <c r="D460" i="7"/>
  <c r="V128" i="7"/>
  <c r="R129" i="7"/>
  <c r="T129" i="7"/>
  <c r="Q129" i="7"/>
  <c r="S129" i="7"/>
  <c r="C449" i="6"/>
  <c r="C449" i="7"/>
  <c r="M449" i="7" s="1"/>
  <c r="G129" i="4"/>
  <c r="H129" i="4" s="1"/>
  <c r="E129" i="6"/>
  <c r="G441" i="5"/>
  <c r="F441" i="5"/>
  <c r="H441" i="5"/>
  <c r="E461" i="4"/>
  <c r="C462" i="4"/>
  <c r="E130" i="7"/>
  <c r="N130" i="7" s="1"/>
  <c r="H450" i="3"/>
  <c r="I450" i="3" s="1"/>
  <c r="F451" i="3"/>
  <c r="G451" i="3"/>
  <c r="L441" i="6" l="1"/>
  <c r="L441" i="7"/>
  <c r="K441" i="6"/>
  <c r="K441" i="7"/>
  <c r="J441" i="6"/>
  <c r="J441" i="7"/>
  <c r="P440" i="7"/>
  <c r="D461" i="6"/>
  <c r="D461" i="7"/>
  <c r="U129" i="7"/>
  <c r="V129" i="7"/>
  <c r="R130" i="7"/>
  <c r="S130" i="7"/>
  <c r="T130" i="7"/>
  <c r="Q130" i="7"/>
  <c r="C450" i="6"/>
  <c r="C450" i="7"/>
  <c r="M450" i="7" s="1"/>
  <c r="G130" i="4"/>
  <c r="H130" i="4" s="1"/>
  <c r="E130" i="6"/>
  <c r="H442" i="5"/>
  <c r="G442" i="5"/>
  <c r="F442" i="5"/>
  <c r="E462" i="4"/>
  <c r="C463" i="4"/>
  <c r="E131" i="7"/>
  <c r="N131" i="7" s="1"/>
  <c r="G452" i="3"/>
  <c r="F452" i="3"/>
  <c r="H451" i="3"/>
  <c r="I451" i="3" s="1"/>
  <c r="L442" i="6" l="1"/>
  <c r="L442" i="7"/>
  <c r="J442" i="6"/>
  <c r="J442" i="7"/>
  <c r="P441" i="7"/>
  <c r="K442" i="6"/>
  <c r="K442" i="7"/>
  <c r="V130" i="7"/>
  <c r="U130" i="7"/>
  <c r="D462" i="6"/>
  <c r="D462" i="7"/>
  <c r="Q131" i="7"/>
  <c r="R131" i="7"/>
  <c r="S131" i="7"/>
  <c r="T131" i="7"/>
  <c r="C451" i="6"/>
  <c r="C451" i="7"/>
  <c r="M451" i="7" s="1"/>
  <c r="G131" i="4"/>
  <c r="H131" i="4" s="1"/>
  <c r="E131" i="6"/>
  <c r="F443" i="5"/>
  <c r="H443" i="5"/>
  <c r="G443" i="5"/>
  <c r="E463" i="4"/>
  <c r="C464" i="4"/>
  <c r="E132" i="7"/>
  <c r="N132" i="7" s="1"/>
  <c r="H452" i="3"/>
  <c r="I452" i="3" s="1"/>
  <c r="F453" i="3"/>
  <c r="G453" i="3"/>
  <c r="J443" i="6" l="1"/>
  <c r="J443" i="7"/>
  <c r="L443" i="6"/>
  <c r="L443" i="7"/>
  <c r="K443" i="6"/>
  <c r="K443" i="7"/>
  <c r="P442" i="7"/>
  <c r="D463" i="6"/>
  <c r="D463" i="7"/>
  <c r="V131" i="7"/>
  <c r="U131" i="7"/>
  <c r="T132" i="7"/>
  <c r="S132" i="7"/>
  <c r="R132" i="7"/>
  <c r="Q132" i="7"/>
  <c r="C452" i="6"/>
  <c r="C452" i="7"/>
  <c r="M452" i="7" s="1"/>
  <c r="G132" i="4"/>
  <c r="H132" i="4" s="1"/>
  <c r="E132" i="6"/>
  <c r="G444" i="5"/>
  <c r="F444" i="5"/>
  <c r="H444" i="5"/>
  <c r="E464" i="4"/>
  <c r="C465" i="4"/>
  <c r="E133" i="7"/>
  <c r="N133" i="7" s="1"/>
  <c r="F454" i="3"/>
  <c r="H453" i="3"/>
  <c r="I453" i="3" s="1"/>
  <c r="G454" i="3"/>
  <c r="L444" i="6" l="1"/>
  <c r="L444" i="7"/>
  <c r="K444" i="6"/>
  <c r="K444" i="7"/>
  <c r="J444" i="6"/>
  <c r="J444" i="7"/>
  <c r="P443" i="7"/>
  <c r="V132" i="7"/>
  <c r="U132" i="7"/>
  <c r="D464" i="6"/>
  <c r="D464" i="7"/>
  <c r="T133" i="7"/>
  <c r="S133" i="7"/>
  <c r="R133" i="7"/>
  <c r="Q133" i="7"/>
  <c r="C453" i="6"/>
  <c r="C453" i="7"/>
  <c r="M453" i="7" s="1"/>
  <c r="G133" i="4"/>
  <c r="H133" i="4" s="1"/>
  <c r="E133" i="6"/>
  <c r="H445" i="5"/>
  <c r="G445" i="5"/>
  <c r="F445" i="5"/>
  <c r="E465" i="4"/>
  <c r="C466" i="4"/>
  <c r="E134" i="7"/>
  <c r="N134" i="7" s="1"/>
  <c r="G455" i="3"/>
  <c r="F455" i="3"/>
  <c r="H454" i="3"/>
  <c r="I454" i="3" s="1"/>
  <c r="L445" i="6" l="1"/>
  <c r="L445" i="7"/>
  <c r="K445" i="6"/>
  <c r="K445" i="7"/>
  <c r="P444" i="7"/>
  <c r="J445" i="6"/>
  <c r="J445" i="7"/>
  <c r="D465" i="6"/>
  <c r="D465" i="7"/>
  <c r="V133" i="7"/>
  <c r="U133" i="7"/>
  <c r="R134" i="7"/>
  <c r="S134" i="7"/>
  <c r="Q134" i="7"/>
  <c r="T134" i="7"/>
  <c r="C454" i="6"/>
  <c r="C454" i="7"/>
  <c r="M454" i="7" s="1"/>
  <c r="G134" i="4"/>
  <c r="H134" i="4" s="1"/>
  <c r="E134" i="6"/>
  <c r="F446" i="5"/>
  <c r="H446" i="5"/>
  <c r="G446" i="5"/>
  <c r="E466" i="4"/>
  <c r="C467" i="4"/>
  <c r="E135" i="7"/>
  <c r="N135" i="7" s="1"/>
  <c r="H455" i="3"/>
  <c r="F456" i="3"/>
  <c r="G456" i="3"/>
  <c r="I455" i="3"/>
  <c r="K446" i="6" l="1"/>
  <c r="K446" i="7"/>
  <c r="L446" i="6"/>
  <c r="L446" i="7"/>
  <c r="P445" i="7"/>
  <c r="J446" i="6"/>
  <c r="J446" i="7"/>
  <c r="V134" i="7"/>
  <c r="U134" i="7"/>
  <c r="D466" i="6"/>
  <c r="D466" i="7"/>
  <c r="Q135" i="7"/>
  <c r="R135" i="7"/>
  <c r="S135" i="7"/>
  <c r="T135" i="7"/>
  <c r="C455" i="6"/>
  <c r="C455" i="7"/>
  <c r="M455" i="7" s="1"/>
  <c r="G135" i="4"/>
  <c r="H135" i="4" s="1"/>
  <c r="E135" i="6"/>
  <c r="G447" i="5"/>
  <c r="F447" i="5"/>
  <c r="H447" i="5"/>
  <c r="E467" i="4"/>
  <c r="C468" i="4"/>
  <c r="E136" i="7"/>
  <c r="N136" i="7" s="1"/>
  <c r="G457" i="3"/>
  <c r="F457" i="3"/>
  <c r="H456" i="3"/>
  <c r="I456" i="3" s="1"/>
  <c r="K447" i="6" l="1"/>
  <c r="K447" i="7"/>
  <c r="P446" i="7"/>
  <c r="L447" i="6"/>
  <c r="L447" i="7"/>
  <c r="J447" i="6"/>
  <c r="J447" i="7"/>
  <c r="D467" i="6"/>
  <c r="D467" i="7"/>
  <c r="U135" i="7"/>
  <c r="V135" i="7"/>
  <c r="Q136" i="7"/>
  <c r="S136" i="7"/>
  <c r="R136" i="7"/>
  <c r="T136" i="7"/>
  <c r="C456" i="6"/>
  <c r="C456" i="7"/>
  <c r="M456" i="7" s="1"/>
  <c r="G136" i="4"/>
  <c r="H136" i="4" s="1"/>
  <c r="E136" i="6"/>
  <c r="G448" i="5"/>
  <c r="F448" i="5"/>
  <c r="H448" i="5"/>
  <c r="E468" i="4"/>
  <c r="C469" i="4"/>
  <c r="E137" i="7"/>
  <c r="N137" i="7" s="1"/>
  <c r="G458" i="3"/>
  <c r="F458" i="3"/>
  <c r="H457" i="3"/>
  <c r="I457" i="3" s="1"/>
  <c r="L448" i="6" l="1"/>
  <c r="L448" i="7"/>
  <c r="P447" i="7"/>
  <c r="J448" i="6"/>
  <c r="J448" i="7"/>
  <c r="K448" i="6"/>
  <c r="K448" i="7"/>
  <c r="V136" i="7"/>
  <c r="U136" i="7"/>
  <c r="D468" i="6"/>
  <c r="D468" i="7"/>
  <c r="S137" i="7"/>
  <c r="T137" i="7"/>
  <c r="Q137" i="7"/>
  <c r="R137" i="7"/>
  <c r="C457" i="6"/>
  <c r="C457" i="7"/>
  <c r="M457" i="7" s="1"/>
  <c r="G137" i="4"/>
  <c r="H137" i="4" s="1"/>
  <c r="E137" i="6"/>
  <c r="H449" i="5"/>
  <c r="G449" i="5"/>
  <c r="F449" i="5"/>
  <c r="E138" i="7"/>
  <c r="N138" i="7" s="1"/>
  <c r="E469" i="4"/>
  <c r="C470" i="4"/>
  <c r="H458" i="3"/>
  <c r="F459" i="3"/>
  <c r="I458" i="3"/>
  <c r="G459" i="3"/>
  <c r="L449" i="6" l="1"/>
  <c r="L449" i="7"/>
  <c r="J449" i="6"/>
  <c r="J449" i="7"/>
  <c r="P448" i="7"/>
  <c r="K449" i="6"/>
  <c r="K449" i="7"/>
  <c r="R138" i="7"/>
  <c r="S138" i="7"/>
  <c r="T138" i="7"/>
  <c r="Q138" i="7"/>
  <c r="U137" i="7"/>
  <c r="V137" i="7"/>
  <c r="D469" i="6"/>
  <c r="D469" i="7"/>
  <c r="C458" i="6"/>
  <c r="C458" i="7"/>
  <c r="M458" i="7" s="1"/>
  <c r="G138" i="4"/>
  <c r="H138" i="4" s="1"/>
  <c r="E138" i="6"/>
  <c r="G450" i="5"/>
  <c r="F450" i="5"/>
  <c r="H450" i="5"/>
  <c r="E470" i="4"/>
  <c r="C471" i="4"/>
  <c r="E139" i="7"/>
  <c r="N139" i="7" s="1"/>
  <c r="G460" i="3"/>
  <c r="F460" i="3"/>
  <c r="H459" i="3"/>
  <c r="I459" i="3" s="1"/>
  <c r="K450" i="6" l="1"/>
  <c r="K450" i="7"/>
  <c r="P449" i="7"/>
  <c r="L450" i="6"/>
  <c r="L450" i="7"/>
  <c r="J450" i="6"/>
  <c r="J450" i="7"/>
  <c r="D470" i="6"/>
  <c r="D470" i="7"/>
  <c r="T139" i="7"/>
  <c r="R139" i="7"/>
  <c r="Q139" i="7"/>
  <c r="S139" i="7"/>
  <c r="V138" i="7"/>
  <c r="U138" i="7"/>
  <c r="C459" i="6"/>
  <c r="C459" i="7"/>
  <c r="M459" i="7" s="1"/>
  <c r="G139" i="4"/>
  <c r="H139" i="4" s="1"/>
  <c r="E139" i="6"/>
  <c r="G451" i="5"/>
  <c r="F451" i="5"/>
  <c r="H451" i="5"/>
  <c r="E471" i="4"/>
  <c r="C472" i="4"/>
  <c r="E140" i="7"/>
  <c r="N140" i="7" s="1"/>
  <c r="G461" i="3"/>
  <c r="H460" i="3"/>
  <c r="I460" i="3" s="1"/>
  <c r="F461" i="3"/>
  <c r="J451" i="6" l="1"/>
  <c r="J451" i="7"/>
  <c r="K451" i="6"/>
  <c r="K451" i="7"/>
  <c r="L451" i="6"/>
  <c r="L451" i="7"/>
  <c r="P451" i="7" s="1"/>
  <c r="P450" i="7"/>
  <c r="V139" i="7"/>
  <c r="D471" i="6"/>
  <c r="D471" i="7"/>
  <c r="U139" i="7"/>
  <c r="S140" i="7"/>
  <c r="Q140" i="7"/>
  <c r="R140" i="7"/>
  <c r="T140" i="7"/>
  <c r="C460" i="6"/>
  <c r="C460" i="7"/>
  <c r="M460" i="7" s="1"/>
  <c r="G140" i="4"/>
  <c r="H140" i="4" s="1"/>
  <c r="E140" i="6"/>
  <c r="H452" i="5"/>
  <c r="G452" i="5"/>
  <c r="F452" i="5"/>
  <c r="E472" i="4"/>
  <c r="C473" i="4"/>
  <c r="E141" i="7"/>
  <c r="N141" i="7" s="1"/>
  <c r="G462" i="3"/>
  <c r="H461" i="3"/>
  <c r="I461" i="3" s="1"/>
  <c r="F462" i="3"/>
  <c r="L452" i="6" l="1"/>
  <c r="L452" i="7"/>
  <c r="J452" i="6"/>
  <c r="J452" i="7"/>
  <c r="K452" i="6"/>
  <c r="K452" i="7"/>
  <c r="D472" i="6"/>
  <c r="D472" i="7"/>
  <c r="S141" i="7"/>
  <c r="R141" i="7"/>
  <c r="T141" i="7"/>
  <c r="Q141" i="7"/>
  <c r="U140" i="7"/>
  <c r="V140" i="7"/>
  <c r="C461" i="6"/>
  <c r="C461" i="7"/>
  <c r="M461" i="7" s="1"/>
  <c r="G141" i="4"/>
  <c r="H141" i="4" s="1"/>
  <c r="E141" i="6"/>
  <c r="G453" i="5"/>
  <c r="F453" i="5"/>
  <c r="H453" i="5"/>
  <c r="E473" i="4"/>
  <c r="C474" i="4"/>
  <c r="E142" i="7"/>
  <c r="N142" i="7" s="1"/>
  <c r="H462" i="3"/>
  <c r="F463" i="3"/>
  <c r="G463" i="3"/>
  <c r="I462" i="3"/>
  <c r="K453" i="6" l="1"/>
  <c r="K453" i="7"/>
  <c r="L453" i="6"/>
  <c r="L453" i="7"/>
  <c r="P452" i="7"/>
  <c r="J453" i="6"/>
  <c r="J453" i="7"/>
  <c r="U141" i="7"/>
  <c r="V141" i="7"/>
  <c r="D473" i="6"/>
  <c r="D473" i="7"/>
  <c r="T142" i="7"/>
  <c r="Q142" i="7"/>
  <c r="R142" i="7"/>
  <c r="S142" i="7"/>
  <c r="C462" i="6"/>
  <c r="C462" i="7"/>
  <c r="M462" i="7" s="1"/>
  <c r="G142" i="4"/>
  <c r="H142" i="4" s="1"/>
  <c r="E142" i="6"/>
  <c r="G454" i="5"/>
  <c r="F454" i="5"/>
  <c r="H454" i="5"/>
  <c r="E474" i="4"/>
  <c r="C475" i="4"/>
  <c r="E143" i="7"/>
  <c r="N143" i="7" s="1"/>
  <c r="G464" i="3"/>
  <c r="H463" i="3"/>
  <c r="I463" i="3" s="1"/>
  <c r="F464" i="3"/>
  <c r="L454" i="6" l="1"/>
  <c r="L454" i="7"/>
  <c r="J454" i="6"/>
  <c r="J454" i="7"/>
  <c r="K454" i="6"/>
  <c r="K454" i="7"/>
  <c r="P453" i="7"/>
  <c r="V142" i="7"/>
  <c r="U142" i="7"/>
  <c r="D474" i="6"/>
  <c r="D474" i="7"/>
  <c r="R143" i="7"/>
  <c r="S143" i="7"/>
  <c r="Q143" i="7"/>
  <c r="T143" i="7"/>
  <c r="C463" i="6"/>
  <c r="C463" i="7"/>
  <c r="M463" i="7" s="1"/>
  <c r="G143" i="4"/>
  <c r="H143" i="4" s="1"/>
  <c r="E143" i="6"/>
  <c r="H455" i="5"/>
  <c r="G455" i="5"/>
  <c r="F455" i="5"/>
  <c r="E475" i="4"/>
  <c r="C476" i="4"/>
  <c r="E144" i="7"/>
  <c r="N144" i="7" s="1"/>
  <c r="G465" i="3"/>
  <c r="F465" i="3"/>
  <c r="H464" i="3"/>
  <c r="I464" i="3" s="1"/>
  <c r="K455" i="6" l="1"/>
  <c r="K455" i="7"/>
  <c r="J455" i="6"/>
  <c r="J455" i="7"/>
  <c r="P454" i="7"/>
  <c r="L455" i="6"/>
  <c r="L455" i="7"/>
  <c r="P455" i="7" s="1"/>
  <c r="D475" i="6"/>
  <c r="D475" i="7"/>
  <c r="U143" i="7"/>
  <c r="V143" i="7"/>
  <c r="Q144" i="7"/>
  <c r="T144" i="7"/>
  <c r="S144" i="7"/>
  <c r="R144" i="7"/>
  <c r="C464" i="6"/>
  <c r="C464" i="7"/>
  <c r="M464" i="7" s="1"/>
  <c r="G144" i="4"/>
  <c r="H144" i="4" s="1"/>
  <c r="E144" i="6"/>
  <c r="G456" i="5"/>
  <c r="F456" i="5"/>
  <c r="H456" i="5"/>
  <c r="E476" i="4"/>
  <c r="C477" i="4"/>
  <c r="E145" i="7"/>
  <c r="N145" i="7" s="1"/>
  <c r="H465" i="3"/>
  <c r="F466" i="3"/>
  <c r="I465" i="3"/>
  <c r="G466" i="3"/>
  <c r="L456" i="6" l="1"/>
  <c r="L456" i="7"/>
  <c r="J456" i="6"/>
  <c r="J456" i="7"/>
  <c r="K456" i="6"/>
  <c r="K456" i="7"/>
  <c r="D476" i="6"/>
  <c r="D476" i="7"/>
  <c r="V144" i="7"/>
  <c r="U144" i="7"/>
  <c r="R145" i="7"/>
  <c r="S145" i="7"/>
  <c r="Q145" i="7"/>
  <c r="T145" i="7"/>
  <c r="C465" i="6"/>
  <c r="C465" i="7"/>
  <c r="M465" i="7" s="1"/>
  <c r="G145" i="4"/>
  <c r="H145" i="4" s="1"/>
  <c r="E145" i="6"/>
  <c r="F457" i="5"/>
  <c r="H457" i="5"/>
  <c r="G457" i="5"/>
  <c r="E477" i="4"/>
  <c r="C478" i="4"/>
  <c r="E146" i="7"/>
  <c r="N146" i="7" s="1"/>
  <c r="G467" i="3"/>
  <c r="F467" i="3"/>
  <c r="H466" i="3"/>
  <c r="I466" i="3" s="1"/>
  <c r="J457" i="6" l="1"/>
  <c r="J457" i="7"/>
  <c r="L457" i="6"/>
  <c r="L457" i="7"/>
  <c r="P456" i="7"/>
  <c r="K457" i="6"/>
  <c r="K457" i="7"/>
  <c r="D477" i="6"/>
  <c r="D477" i="7"/>
  <c r="U145" i="7"/>
  <c r="V145" i="7"/>
  <c r="R146" i="7"/>
  <c r="Q146" i="7"/>
  <c r="S146" i="7"/>
  <c r="T146" i="7"/>
  <c r="C466" i="6"/>
  <c r="C466" i="7"/>
  <c r="M466" i="7" s="1"/>
  <c r="G146" i="4"/>
  <c r="H146" i="4" s="1"/>
  <c r="E146" i="6"/>
  <c r="H458" i="5"/>
  <c r="G458" i="5"/>
  <c r="F458" i="5"/>
  <c r="E478" i="4"/>
  <c r="C479" i="4"/>
  <c r="E147" i="7"/>
  <c r="N147" i="7" s="1"/>
  <c r="H467" i="3"/>
  <c r="F468" i="3"/>
  <c r="I467" i="3"/>
  <c r="G468" i="3"/>
  <c r="J458" i="6" l="1"/>
  <c r="J458" i="7"/>
  <c r="K458" i="6"/>
  <c r="K458" i="7"/>
  <c r="P457" i="7"/>
  <c r="L458" i="6"/>
  <c r="L458" i="7"/>
  <c r="P458" i="7" s="1"/>
  <c r="D478" i="6"/>
  <c r="D478" i="7"/>
  <c r="V146" i="7"/>
  <c r="U146" i="7"/>
  <c r="R147" i="7"/>
  <c r="T147" i="7"/>
  <c r="S147" i="7"/>
  <c r="Q147" i="7"/>
  <c r="C467" i="6"/>
  <c r="C467" i="7"/>
  <c r="M467" i="7" s="1"/>
  <c r="G147" i="4"/>
  <c r="H147" i="4" s="1"/>
  <c r="E147" i="6"/>
  <c r="G459" i="5"/>
  <c r="F459" i="5"/>
  <c r="H459" i="5"/>
  <c r="E479" i="4"/>
  <c r="C480" i="4"/>
  <c r="E148" i="7"/>
  <c r="N148" i="7" s="1"/>
  <c r="G469" i="3"/>
  <c r="F469" i="3"/>
  <c r="H468" i="3"/>
  <c r="I468" i="3" s="1"/>
  <c r="J459" i="6" l="1"/>
  <c r="J459" i="7"/>
  <c r="L459" i="6"/>
  <c r="L459" i="7"/>
  <c r="K459" i="6"/>
  <c r="K459" i="7"/>
  <c r="D479" i="6"/>
  <c r="D479" i="7"/>
  <c r="V147" i="7"/>
  <c r="U147" i="7"/>
  <c r="T148" i="7"/>
  <c r="S148" i="7"/>
  <c r="R148" i="7"/>
  <c r="Q148" i="7"/>
  <c r="C468" i="6"/>
  <c r="C468" i="7"/>
  <c r="M468" i="7" s="1"/>
  <c r="G148" i="4"/>
  <c r="H148" i="4" s="1"/>
  <c r="E148" i="6"/>
  <c r="H460" i="5"/>
  <c r="G460" i="5"/>
  <c r="F460" i="5"/>
  <c r="E480" i="4"/>
  <c r="C481" i="4"/>
  <c r="E149" i="7"/>
  <c r="N149" i="7" s="1"/>
  <c r="H469" i="3"/>
  <c r="F470" i="3"/>
  <c r="I469" i="3"/>
  <c r="G470" i="3"/>
  <c r="K460" i="6" l="1"/>
  <c r="K460" i="7"/>
  <c r="P459" i="7"/>
  <c r="L460" i="6"/>
  <c r="L460" i="7"/>
  <c r="J460" i="6"/>
  <c r="J460" i="7"/>
  <c r="R149" i="7"/>
  <c r="Q149" i="7"/>
  <c r="T149" i="7"/>
  <c r="S149" i="7"/>
  <c r="D480" i="6"/>
  <c r="D480" i="7"/>
  <c r="V148" i="7"/>
  <c r="U148" i="7"/>
  <c r="C469" i="6"/>
  <c r="C469" i="7"/>
  <c r="M469" i="7" s="1"/>
  <c r="G149" i="4"/>
  <c r="H149" i="4" s="1"/>
  <c r="E149" i="6"/>
  <c r="F461" i="5"/>
  <c r="H461" i="5"/>
  <c r="G461" i="5"/>
  <c r="E481" i="4"/>
  <c r="C482" i="4"/>
  <c r="E150" i="7"/>
  <c r="N150" i="7" s="1"/>
  <c r="G471" i="3"/>
  <c r="F471" i="3"/>
  <c r="H470" i="3"/>
  <c r="I470" i="3" s="1"/>
  <c r="P460" i="7" l="1"/>
  <c r="K461" i="6"/>
  <c r="K461" i="7"/>
  <c r="L461" i="6"/>
  <c r="L461" i="7"/>
  <c r="J461" i="6"/>
  <c r="J461" i="7"/>
  <c r="D481" i="6"/>
  <c r="D481" i="7"/>
  <c r="V149" i="7"/>
  <c r="U149" i="7"/>
  <c r="Q150" i="7"/>
  <c r="S150" i="7"/>
  <c r="T150" i="7"/>
  <c r="R150" i="7"/>
  <c r="C470" i="6"/>
  <c r="C470" i="7"/>
  <c r="M470" i="7" s="1"/>
  <c r="G150" i="4"/>
  <c r="H150" i="4" s="1"/>
  <c r="E150" i="6"/>
  <c r="G462" i="5"/>
  <c r="F462" i="5"/>
  <c r="H462" i="5"/>
  <c r="E482" i="4"/>
  <c r="C483" i="4"/>
  <c r="E151" i="7"/>
  <c r="N151" i="7" s="1"/>
  <c r="G472" i="3"/>
  <c r="H471" i="3"/>
  <c r="I471" i="3" s="1"/>
  <c r="F472" i="3"/>
  <c r="L462" i="6" l="1"/>
  <c r="L462" i="7"/>
  <c r="J462" i="6"/>
  <c r="J462" i="7"/>
  <c r="P461" i="7"/>
  <c r="K462" i="6"/>
  <c r="K462" i="7"/>
  <c r="D482" i="6"/>
  <c r="D482" i="7"/>
  <c r="U150" i="7"/>
  <c r="V150" i="7"/>
  <c r="T151" i="7"/>
  <c r="R151" i="7"/>
  <c r="Q151" i="7"/>
  <c r="S151" i="7"/>
  <c r="C471" i="6"/>
  <c r="C471" i="7"/>
  <c r="M471" i="7" s="1"/>
  <c r="G151" i="4"/>
  <c r="H151" i="4" s="1"/>
  <c r="E151" i="6"/>
  <c r="H463" i="5"/>
  <c r="G463" i="5"/>
  <c r="F463" i="5"/>
  <c r="E483" i="4"/>
  <c r="C484" i="4"/>
  <c r="E152" i="7"/>
  <c r="N152" i="7" s="1"/>
  <c r="G473" i="3"/>
  <c r="H472" i="3"/>
  <c r="I472" i="3" s="1"/>
  <c r="F473" i="3"/>
  <c r="K463" i="6" l="1"/>
  <c r="K463" i="7"/>
  <c r="L463" i="6"/>
  <c r="L463" i="7"/>
  <c r="P462" i="7"/>
  <c r="J463" i="6"/>
  <c r="J463" i="7"/>
  <c r="D483" i="6"/>
  <c r="D483" i="7"/>
  <c r="V151" i="7"/>
  <c r="U151" i="7"/>
  <c r="R152" i="7"/>
  <c r="S152" i="7"/>
  <c r="T152" i="7"/>
  <c r="Q152" i="7"/>
  <c r="C472" i="6"/>
  <c r="C472" i="7"/>
  <c r="M472" i="7" s="1"/>
  <c r="G152" i="4"/>
  <c r="H152" i="4" s="1"/>
  <c r="E152" i="6"/>
  <c r="F464" i="5"/>
  <c r="H464" i="5"/>
  <c r="G464" i="5"/>
  <c r="E484" i="4"/>
  <c r="C485" i="4"/>
  <c r="E153" i="7"/>
  <c r="N153" i="7" s="1"/>
  <c r="H473" i="3"/>
  <c r="F474" i="3"/>
  <c r="G474" i="3"/>
  <c r="I473" i="3"/>
  <c r="J464" i="6" l="1"/>
  <c r="J464" i="7"/>
  <c r="K464" i="6"/>
  <c r="K464" i="7"/>
  <c r="L464" i="6"/>
  <c r="L464" i="7"/>
  <c r="P464" i="7" s="1"/>
  <c r="P463" i="7"/>
  <c r="Q153" i="7"/>
  <c r="R153" i="7"/>
  <c r="S153" i="7"/>
  <c r="T153" i="7"/>
  <c r="D484" i="6"/>
  <c r="D484" i="7"/>
  <c r="V152" i="7"/>
  <c r="U152" i="7"/>
  <c r="C473" i="6"/>
  <c r="C473" i="7"/>
  <c r="M473" i="7" s="1"/>
  <c r="G153" i="4"/>
  <c r="H153" i="4" s="1"/>
  <c r="E153" i="6"/>
  <c r="G465" i="5"/>
  <c r="F465" i="5"/>
  <c r="H465" i="5"/>
  <c r="E485" i="4"/>
  <c r="C486" i="4"/>
  <c r="E154" i="7"/>
  <c r="N154" i="7" s="1"/>
  <c r="G475" i="3"/>
  <c r="H474" i="3"/>
  <c r="I474" i="3" s="1"/>
  <c r="F475" i="3"/>
  <c r="K465" i="6" l="1"/>
  <c r="K465" i="7"/>
  <c r="L465" i="6"/>
  <c r="L465" i="7"/>
  <c r="J465" i="6"/>
  <c r="J465" i="7"/>
  <c r="D485" i="6"/>
  <c r="D485" i="7"/>
  <c r="R154" i="7"/>
  <c r="S154" i="7"/>
  <c r="Q154" i="7"/>
  <c r="T154" i="7"/>
  <c r="V153" i="7"/>
  <c r="U153" i="7"/>
  <c r="C474" i="6"/>
  <c r="C474" i="7"/>
  <c r="M474" i="7" s="1"/>
  <c r="G154" i="4"/>
  <c r="H154" i="4" s="1"/>
  <c r="E154" i="6"/>
  <c r="F466" i="5"/>
  <c r="H466" i="5"/>
  <c r="G466" i="5"/>
  <c r="E486" i="4"/>
  <c r="C487" i="4"/>
  <c r="E155" i="7"/>
  <c r="N155" i="7" s="1"/>
  <c r="F476" i="3"/>
  <c r="H475" i="3"/>
  <c r="G476" i="3"/>
  <c r="I475" i="3"/>
  <c r="K466" i="6" l="1"/>
  <c r="K466" i="7"/>
  <c r="J466" i="6"/>
  <c r="J466" i="7"/>
  <c r="L466" i="6"/>
  <c r="L466" i="7"/>
  <c r="P465" i="7"/>
  <c r="D486" i="6"/>
  <c r="D486" i="7"/>
  <c r="V154" i="7"/>
  <c r="U154" i="7"/>
  <c r="S155" i="7"/>
  <c r="Q155" i="7"/>
  <c r="R155" i="7"/>
  <c r="T155" i="7"/>
  <c r="C475" i="6"/>
  <c r="C475" i="7"/>
  <c r="M475" i="7" s="1"/>
  <c r="G155" i="4"/>
  <c r="H155" i="4" s="1"/>
  <c r="E155" i="6"/>
  <c r="H467" i="5"/>
  <c r="G467" i="5"/>
  <c r="F467" i="5"/>
  <c r="E487" i="4"/>
  <c r="C488" i="4"/>
  <c r="E156" i="7"/>
  <c r="N156" i="7" s="1"/>
  <c r="G477" i="3"/>
  <c r="H476" i="3"/>
  <c r="I476" i="3" s="1"/>
  <c r="F477" i="3"/>
  <c r="P466" i="7" l="1"/>
  <c r="K467" i="6"/>
  <c r="K467" i="7"/>
  <c r="J467" i="6"/>
  <c r="J467" i="7"/>
  <c r="L467" i="6"/>
  <c r="L467" i="7"/>
  <c r="P467" i="7" s="1"/>
  <c r="D487" i="6"/>
  <c r="D487" i="7"/>
  <c r="V155" i="7"/>
  <c r="U155" i="7"/>
  <c r="Q156" i="7"/>
  <c r="R156" i="7"/>
  <c r="S156" i="7"/>
  <c r="T156" i="7"/>
  <c r="C476" i="6"/>
  <c r="C476" i="7"/>
  <c r="M476" i="7" s="1"/>
  <c r="G156" i="4"/>
  <c r="H156" i="4" s="1"/>
  <c r="E156" i="6"/>
  <c r="G468" i="5"/>
  <c r="F468" i="5"/>
  <c r="H468" i="5"/>
  <c r="E488" i="4"/>
  <c r="C489" i="4"/>
  <c r="E157" i="7"/>
  <c r="N157" i="7" s="1"/>
  <c r="F478" i="3"/>
  <c r="H477" i="3"/>
  <c r="G478" i="3"/>
  <c r="I477" i="3"/>
  <c r="K468" i="6" l="1"/>
  <c r="K468" i="7"/>
  <c r="J468" i="6"/>
  <c r="J468" i="7"/>
  <c r="L468" i="6"/>
  <c r="L468" i="7"/>
  <c r="P468" i="7" s="1"/>
  <c r="U156" i="7"/>
  <c r="V156" i="7"/>
  <c r="D488" i="6"/>
  <c r="D488" i="7"/>
  <c r="R157" i="7"/>
  <c r="T157" i="7"/>
  <c r="S157" i="7"/>
  <c r="Q157" i="7"/>
  <c r="C477" i="6"/>
  <c r="C477" i="7"/>
  <c r="M477" i="7" s="1"/>
  <c r="G157" i="4"/>
  <c r="H157" i="4" s="1"/>
  <c r="E157" i="6"/>
  <c r="H469" i="5"/>
  <c r="G469" i="5"/>
  <c r="F469" i="5"/>
  <c r="E489" i="4"/>
  <c r="C490" i="4"/>
  <c r="E158" i="7"/>
  <c r="N158" i="7" s="1"/>
  <c r="G479" i="3"/>
  <c r="F479" i="3"/>
  <c r="H478" i="3"/>
  <c r="I478" i="3" s="1"/>
  <c r="J469" i="6" l="1"/>
  <c r="J469" i="7"/>
  <c r="L469" i="6"/>
  <c r="L469" i="7"/>
  <c r="K469" i="6"/>
  <c r="K469" i="7"/>
  <c r="D489" i="6"/>
  <c r="D489" i="7"/>
  <c r="U157" i="7"/>
  <c r="V157" i="7"/>
  <c r="S158" i="7"/>
  <c r="Q158" i="7"/>
  <c r="T158" i="7"/>
  <c r="R158" i="7"/>
  <c r="C478" i="6"/>
  <c r="C478" i="7"/>
  <c r="M478" i="7" s="1"/>
  <c r="G158" i="4"/>
  <c r="H158" i="4" s="1"/>
  <c r="E158" i="6"/>
  <c r="H470" i="5"/>
  <c r="F470" i="5"/>
  <c r="G470" i="5"/>
  <c r="E490" i="4"/>
  <c r="C491" i="4"/>
  <c r="E159" i="7"/>
  <c r="N159" i="7" s="1"/>
  <c r="G480" i="3"/>
  <c r="H479" i="3"/>
  <c r="I479" i="3" s="1"/>
  <c r="F480" i="3"/>
  <c r="J470" i="6" l="1"/>
  <c r="J470" i="7"/>
  <c r="K470" i="6"/>
  <c r="K470" i="7"/>
  <c r="P469" i="7"/>
  <c r="L470" i="6"/>
  <c r="L470" i="7"/>
  <c r="P470" i="7" s="1"/>
  <c r="D490" i="6"/>
  <c r="D490" i="7"/>
  <c r="U158" i="7"/>
  <c r="V158" i="7"/>
  <c r="R159" i="7"/>
  <c r="S159" i="7"/>
  <c r="Q159" i="7"/>
  <c r="T159" i="7"/>
  <c r="C479" i="6"/>
  <c r="C479" i="7"/>
  <c r="M479" i="7" s="1"/>
  <c r="G159" i="4"/>
  <c r="H159" i="4" s="1"/>
  <c r="E159" i="6"/>
  <c r="G471" i="5"/>
  <c r="F471" i="5"/>
  <c r="H471" i="5"/>
  <c r="E491" i="4"/>
  <c r="C492" i="4"/>
  <c r="E160" i="7"/>
  <c r="N160" i="7" s="1"/>
  <c r="F481" i="3"/>
  <c r="H480" i="3"/>
  <c r="G481" i="3"/>
  <c r="I480" i="3"/>
  <c r="J471" i="6" l="1"/>
  <c r="J471" i="7"/>
  <c r="L471" i="6"/>
  <c r="L471" i="7"/>
  <c r="K471" i="6"/>
  <c r="K471" i="7"/>
  <c r="V159" i="7"/>
  <c r="U159" i="7"/>
  <c r="D491" i="6"/>
  <c r="D491" i="7"/>
  <c r="S160" i="7"/>
  <c r="R160" i="7"/>
  <c r="Q160" i="7"/>
  <c r="T160" i="7"/>
  <c r="C480" i="6"/>
  <c r="C480" i="7"/>
  <c r="M480" i="7" s="1"/>
  <c r="G160" i="4"/>
  <c r="H160" i="4" s="1"/>
  <c r="E160" i="6"/>
  <c r="G472" i="5"/>
  <c r="F472" i="5"/>
  <c r="H472" i="5"/>
  <c r="E492" i="4"/>
  <c r="C493" i="4"/>
  <c r="E161" i="7"/>
  <c r="N161" i="7" s="1"/>
  <c r="G482" i="3"/>
  <c r="H481" i="3"/>
  <c r="I481" i="3" s="1"/>
  <c r="F482" i="3"/>
  <c r="L472" i="6" l="1"/>
  <c r="L472" i="7"/>
  <c r="K472" i="6"/>
  <c r="K472" i="7"/>
  <c r="J472" i="6"/>
  <c r="J472" i="7"/>
  <c r="P471" i="7"/>
  <c r="D492" i="6"/>
  <c r="D492" i="7"/>
  <c r="U160" i="7"/>
  <c r="V160" i="7"/>
  <c r="Q161" i="7"/>
  <c r="T161" i="7"/>
  <c r="S161" i="7"/>
  <c r="R161" i="7"/>
  <c r="C481" i="6"/>
  <c r="C481" i="7"/>
  <c r="M481" i="7" s="1"/>
  <c r="G161" i="4"/>
  <c r="H161" i="4" s="1"/>
  <c r="E161" i="6"/>
  <c r="G473" i="5"/>
  <c r="F473" i="5"/>
  <c r="H473" i="5"/>
  <c r="E493" i="4"/>
  <c r="C494" i="4"/>
  <c r="E162" i="7"/>
  <c r="N162" i="7" s="1"/>
  <c r="F483" i="3"/>
  <c r="H482" i="3"/>
  <c r="G483" i="3"/>
  <c r="I482" i="3"/>
  <c r="L473" i="6" l="1"/>
  <c r="L473" i="7"/>
  <c r="K473" i="6"/>
  <c r="K473" i="7"/>
  <c r="P472" i="7"/>
  <c r="J473" i="6"/>
  <c r="J473" i="7"/>
  <c r="V161" i="7"/>
  <c r="U161" i="7"/>
  <c r="D493" i="6"/>
  <c r="D493" i="7"/>
  <c r="R162" i="7"/>
  <c r="S162" i="7"/>
  <c r="Q162" i="7"/>
  <c r="T162" i="7"/>
  <c r="C482" i="6"/>
  <c r="C482" i="7"/>
  <c r="M482" i="7" s="1"/>
  <c r="G162" i="4"/>
  <c r="H162" i="4" s="1"/>
  <c r="E162" i="6"/>
  <c r="G474" i="5"/>
  <c r="F474" i="5"/>
  <c r="H474" i="5"/>
  <c r="E494" i="4"/>
  <c r="C495" i="4"/>
  <c r="E163" i="7"/>
  <c r="N163" i="7" s="1"/>
  <c r="G484" i="3"/>
  <c r="H483" i="3"/>
  <c r="I483" i="3" s="1"/>
  <c r="F484" i="3"/>
  <c r="L474" i="6" l="1"/>
  <c r="L474" i="7"/>
  <c r="J474" i="6"/>
  <c r="J474" i="7"/>
  <c r="K474" i="6"/>
  <c r="K474" i="7"/>
  <c r="P473" i="7"/>
  <c r="D494" i="6"/>
  <c r="D494" i="7"/>
  <c r="U162" i="7"/>
  <c r="V162" i="7"/>
  <c r="T163" i="7"/>
  <c r="R163" i="7"/>
  <c r="Q163" i="7"/>
  <c r="S163" i="7"/>
  <c r="C483" i="6"/>
  <c r="C483" i="7"/>
  <c r="M483" i="7" s="1"/>
  <c r="G163" i="4"/>
  <c r="H163" i="4" s="1"/>
  <c r="E163" i="6"/>
  <c r="F475" i="5"/>
  <c r="H475" i="5"/>
  <c r="G475" i="5"/>
  <c r="E495" i="4"/>
  <c r="C496" i="4"/>
  <c r="E164" i="7"/>
  <c r="N164" i="7" s="1"/>
  <c r="G485" i="3"/>
  <c r="F485" i="3"/>
  <c r="H484" i="3"/>
  <c r="I484" i="3" s="1"/>
  <c r="L475" i="6" l="1"/>
  <c r="L475" i="7"/>
  <c r="J475" i="6"/>
  <c r="J475" i="7"/>
  <c r="P474" i="7"/>
  <c r="K475" i="6"/>
  <c r="K475" i="7"/>
  <c r="D495" i="6"/>
  <c r="D495" i="7"/>
  <c r="U163" i="7"/>
  <c r="V163" i="7"/>
  <c r="Q164" i="7"/>
  <c r="R164" i="7"/>
  <c r="T164" i="7"/>
  <c r="S164" i="7"/>
  <c r="C484" i="6"/>
  <c r="C484" i="7"/>
  <c r="M484" i="7" s="1"/>
  <c r="G164" i="4"/>
  <c r="H164" i="4" s="1"/>
  <c r="E164" i="6"/>
  <c r="H476" i="5"/>
  <c r="G476" i="5"/>
  <c r="F476" i="5"/>
  <c r="E496" i="4"/>
  <c r="C497" i="4"/>
  <c r="E165" i="7"/>
  <c r="N165" i="7" s="1"/>
  <c r="G486" i="3"/>
  <c r="H485" i="3"/>
  <c r="I485" i="3" s="1"/>
  <c r="F486" i="3"/>
  <c r="J476" i="6" l="1"/>
  <c r="J476" i="7"/>
  <c r="L476" i="6"/>
  <c r="L476" i="7"/>
  <c r="P475" i="7"/>
  <c r="K476" i="6"/>
  <c r="K476" i="7"/>
  <c r="U164" i="7"/>
  <c r="V164" i="7"/>
  <c r="D496" i="6"/>
  <c r="D496" i="7"/>
  <c r="S165" i="7"/>
  <c r="T165" i="7"/>
  <c r="Q165" i="7"/>
  <c r="R165" i="7"/>
  <c r="C485" i="6"/>
  <c r="C485" i="7"/>
  <c r="M485" i="7" s="1"/>
  <c r="G165" i="4"/>
  <c r="H165" i="4" s="1"/>
  <c r="E165" i="6"/>
  <c r="G477" i="5"/>
  <c r="F477" i="5"/>
  <c r="H477" i="5"/>
  <c r="E497" i="4"/>
  <c r="C498" i="4"/>
  <c r="E166" i="7"/>
  <c r="N166" i="7" s="1"/>
  <c r="H486" i="3"/>
  <c r="I486" i="3" s="1"/>
  <c r="F487" i="3"/>
  <c r="G487" i="3"/>
  <c r="J477" i="6" l="1"/>
  <c r="J477" i="7"/>
  <c r="K477" i="6"/>
  <c r="K477" i="7"/>
  <c r="L477" i="6"/>
  <c r="L477" i="7"/>
  <c r="P476" i="7"/>
  <c r="D497" i="6"/>
  <c r="D497" i="7"/>
  <c r="V165" i="7"/>
  <c r="U165" i="7"/>
  <c r="R166" i="7"/>
  <c r="T166" i="7"/>
  <c r="Q166" i="7"/>
  <c r="S166" i="7"/>
  <c r="C486" i="6"/>
  <c r="C486" i="7"/>
  <c r="M486" i="7" s="1"/>
  <c r="G166" i="4"/>
  <c r="H166" i="4" s="1"/>
  <c r="E166" i="6"/>
  <c r="H478" i="5"/>
  <c r="G478" i="5"/>
  <c r="F478" i="5"/>
  <c r="E498" i="4"/>
  <c r="C499" i="4"/>
  <c r="E167" i="7"/>
  <c r="N167" i="7" s="1"/>
  <c r="G488" i="3"/>
  <c r="H487" i="3"/>
  <c r="I487" i="3" s="1"/>
  <c r="F488" i="3"/>
  <c r="P477" i="7" l="1"/>
  <c r="J478" i="6"/>
  <c r="J478" i="7"/>
  <c r="K478" i="6"/>
  <c r="K478" i="7"/>
  <c r="L478" i="6"/>
  <c r="L478" i="7"/>
  <c r="P478" i="7" s="1"/>
  <c r="U166" i="7"/>
  <c r="V166" i="7"/>
  <c r="D498" i="6"/>
  <c r="D498" i="7"/>
  <c r="T167" i="7"/>
  <c r="S167" i="7"/>
  <c r="R167" i="7"/>
  <c r="Q167" i="7"/>
  <c r="C487" i="6"/>
  <c r="C487" i="7"/>
  <c r="M487" i="7" s="1"/>
  <c r="G167" i="4"/>
  <c r="H167" i="4" s="1"/>
  <c r="E167" i="6"/>
  <c r="H479" i="5"/>
  <c r="G479" i="5"/>
  <c r="F479" i="5"/>
  <c r="E499" i="4"/>
  <c r="C500" i="4"/>
  <c r="E168" i="7"/>
  <c r="N168" i="7" s="1"/>
  <c r="F489" i="3"/>
  <c r="H488" i="3"/>
  <c r="G489" i="3"/>
  <c r="I488" i="3"/>
  <c r="L479" i="6" l="1"/>
  <c r="L479" i="7"/>
  <c r="J479" i="6"/>
  <c r="J479" i="7"/>
  <c r="K479" i="6"/>
  <c r="K479" i="7"/>
  <c r="D499" i="6"/>
  <c r="D499" i="7"/>
  <c r="V167" i="7"/>
  <c r="U167" i="7"/>
  <c r="R168" i="7"/>
  <c r="S168" i="7"/>
  <c r="T168" i="7"/>
  <c r="Q168" i="7"/>
  <c r="C488" i="6"/>
  <c r="C488" i="7"/>
  <c r="M488" i="7" s="1"/>
  <c r="G168" i="4"/>
  <c r="H168" i="4" s="1"/>
  <c r="E168" i="6"/>
  <c r="G480" i="5"/>
  <c r="F480" i="5"/>
  <c r="H480" i="5"/>
  <c r="E500" i="4"/>
  <c r="C501" i="4"/>
  <c r="E169" i="7"/>
  <c r="N169" i="7" s="1"/>
  <c r="G490" i="3"/>
  <c r="F490" i="3"/>
  <c r="H489" i="3"/>
  <c r="I489" i="3" s="1"/>
  <c r="L480" i="6" l="1"/>
  <c r="L480" i="7"/>
  <c r="J480" i="6"/>
  <c r="J480" i="7"/>
  <c r="P479" i="7"/>
  <c r="K480" i="6"/>
  <c r="K480" i="7"/>
  <c r="D500" i="6"/>
  <c r="D500" i="7"/>
  <c r="U168" i="7"/>
  <c r="V168" i="7"/>
  <c r="R169" i="7"/>
  <c r="Q169" i="7"/>
  <c r="S169" i="7"/>
  <c r="T169" i="7"/>
  <c r="C489" i="6"/>
  <c r="C489" i="7"/>
  <c r="M489" i="7" s="1"/>
  <c r="G169" i="4"/>
  <c r="H169" i="4" s="1"/>
  <c r="E169" i="6"/>
  <c r="H481" i="5"/>
  <c r="G481" i="5"/>
  <c r="F481" i="5"/>
  <c r="E501" i="4"/>
  <c r="C502" i="4"/>
  <c r="E170" i="7"/>
  <c r="N170" i="7" s="1"/>
  <c r="F491" i="3"/>
  <c r="H490" i="3"/>
  <c r="I490" i="3" s="1"/>
  <c r="G491" i="3"/>
  <c r="K481" i="6" l="1"/>
  <c r="K481" i="7"/>
  <c r="J481" i="6"/>
  <c r="J481" i="7"/>
  <c r="L481" i="6"/>
  <c r="L481" i="7"/>
  <c r="P480" i="7"/>
  <c r="D501" i="6"/>
  <c r="D501" i="7"/>
  <c r="R170" i="7"/>
  <c r="S170" i="7"/>
  <c r="Q170" i="7"/>
  <c r="T170" i="7"/>
  <c r="V169" i="7"/>
  <c r="U169" i="7"/>
  <c r="C490" i="6"/>
  <c r="C490" i="7"/>
  <c r="M490" i="7" s="1"/>
  <c r="G170" i="4"/>
  <c r="H170" i="4" s="1"/>
  <c r="E170" i="6"/>
  <c r="F482" i="5"/>
  <c r="G482" i="5"/>
  <c r="H482" i="5"/>
  <c r="E502" i="4"/>
  <c r="C503" i="4"/>
  <c r="E171" i="7"/>
  <c r="N171" i="7" s="1"/>
  <c r="G492" i="3"/>
  <c r="H491" i="3"/>
  <c r="I491" i="3" s="1"/>
  <c r="F492" i="3"/>
  <c r="L482" i="6" l="1"/>
  <c r="L482" i="7"/>
  <c r="J482" i="6"/>
  <c r="J482" i="7"/>
  <c r="K482" i="6"/>
  <c r="K482" i="7"/>
  <c r="P481" i="7"/>
  <c r="D502" i="6"/>
  <c r="D502" i="7"/>
  <c r="V170" i="7"/>
  <c r="U170" i="7"/>
  <c r="S171" i="7"/>
  <c r="Q171" i="7"/>
  <c r="R171" i="7"/>
  <c r="T171" i="7"/>
  <c r="C491" i="6"/>
  <c r="C491" i="7"/>
  <c r="M491" i="7" s="1"/>
  <c r="G171" i="4"/>
  <c r="H171" i="4" s="1"/>
  <c r="E171" i="6"/>
  <c r="G483" i="5"/>
  <c r="F483" i="5"/>
  <c r="H483" i="5"/>
  <c r="E503" i="4"/>
  <c r="C504" i="4"/>
  <c r="E172" i="7"/>
  <c r="N172" i="7" s="1"/>
  <c r="G493" i="3"/>
  <c r="F493" i="3"/>
  <c r="H492" i="3"/>
  <c r="I492" i="3" s="1"/>
  <c r="J483" i="6" l="1"/>
  <c r="J483" i="7"/>
  <c r="P482" i="7"/>
  <c r="L483" i="6"/>
  <c r="L483" i="7"/>
  <c r="K483" i="6"/>
  <c r="K483" i="7"/>
  <c r="D503" i="6"/>
  <c r="D503" i="7"/>
  <c r="V171" i="7"/>
  <c r="U171" i="7"/>
  <c r="Q172" i="7"/>
  <c r="T172" i="7"/>
  <c r="R172" i="7"/>
  <c r="S172" i="7"/>
  <c r="C492" i="6"/>
  <c r="C492" i="7"/>
  <c r="M492" i="7" s="1"/>
  <c r="G172" i="4"/>
  <c r="H172" i="4" s="1"/>
  <c r="E172" i="6"/>
  <c r="H484" i="5"/>
  <c r="G484" i="5"/>
  <c r="F484" i="5"/>
  <c r="E504" i="4"/>
  <c r="C505" i="4"/>
  <c r="E173" i="7"/>
  <c r="N173" i="7" s="1"/>
  <c r="H493" i="3"/>
  <c r="F494" i="3"/>
  <c r="G494" i="3"/>
  <c r="I493" i="3"/>
  <c r="K484" i="6" l="1"/>
  <c r="K484" i="7"/>
  <c r="L484" i="6"/>
  <c r="L484" i="7"/>
  <c r="J484" i="6"/>
  <c r="J484" i="7"/>
  <c r="P483" i="7"/>
  <c r="U172" i="7"/>
  <c r="V172" i="7"/>
  <c r="D504" i="6"/>
  <c r="D504" i="7"/>
  <c r="T173" i="7"/>
  <c r="Q173" i="7"/>
  <c r="R173" i="7"/>
  <c r="S173" i="7"/>
  <c r="C493" i="6"/>
  <c r="C493" i="7"/>
  <c r="M493" i="7" s="1"/>
  <c r="G173" i="4"/>
  <c r="H173" i="4" s="1"/>
  <c r="E173" i="6"/>
  <c r="H485" i="5"/>
  <c r="G485" i="5"/>
  <c r="F485" i="5"/>
  <c r="E505" i="4"/>
  <c r="C506" i="4"/>
  <c r="E174" i="7"/>
  <c r="N174" i="7" s="1"/>
  <c r="G495" i="3"/>
  <c r="H494" i="3"/>
  <c r="I494" i="3" s="1"/>
  <c r="F495" i="3"/>
  <c r="J485" i="6" l="1"/>
  <c r="J485" i="7"/>
  <c r="L485" i="6"/>
  <c r="L485" i="7"/>
  <c r="K485" i="6"/>
  <c r="K485" i="7"/>
  <c r="P484" i="7"/>
  <c r="D505" i="6"/>
  <c r="D505" i="7"/>
  <c r="V173" i="7"/>
  <c r="U173" i="7"/>
  <c r="T174" i="7"/>
  <c r="R174" i="7"/>
  <c r="S174" i="7"/>
  <c r="Q174" i="7"/>
  <c r="C494" i="6"/>
  <c r="C494" i="7"/>
  <c r="M494" i="7" s="1"/>
  <c r="G174" i="4"/>
  <c r="H174" i="4" s="1"/>
  <c r="E174" i="6"/>
  <c r="G486" i="5"/>
  <c r="F486" i="5"/>
  <c r="H486" i="5"/>
  <c r="E506" i="4"/>
  <c r="C507" i="4"/>
  <c r="E175" i="7"/>
  <c r="N175" i="7" s="1"/>
  <c r="H495" i="3"/>
  <c r="F496" i="3"/>
  <c r="G496" i="3"/>
  <c r="I495" i="3"/>
  <c r="P485" i="7" l="1"/>
  <c r="L486" i="6"/>
  <c r="L486" i="7"/>
  <c r="K486" i="6"/>
  <c r="K486" i="7"/>
  <c r="J486" i="6"/>
  <c r="J486" i="7"/>
  <c r="V174" i="7"/>
  <c r="U174" i="7"/>
  <c r="D506" i="6"/>
  <c r="D506" i="7"/>
  <c r="R175" i="7"/>
  <c r="Q175" i="7"/>
  <c r="T175" i="7"/>
  <c r="S175" i="7"/>
  <c r="C495" i="6"/>
  <c r="C495" i="7"/>
  <c r="M495" i="7" s="1"/>
  <c r="G175" i="4"/>
  <c r="H175" i="4" s="1"/>
  <c r="E175" i="6"/>
  <c r="F487" i="5"/>
  <c r="H487" i="5"/>
  <c r="G487" i="5"/>
  <c r="E507" i="4"/>
  <c r="C508" i="4"/>
  <c r="E176" i="7"/>
  <c r="N176" i="7" s="1"/>
  <c r="H496" i="3"/>
  <c r="F497" i="3"/>
  <c r="I496" i="3"/>
  <c r="G497" i="3"/>
  <c r="L487" i="6" l="1"/>
  <c r="L487" i="7"/>
  <c r="P486" i="7"/>
  <c r="K487" i="6"/>
  <c r="K487" i="7"/>
  <c r="J487" i="6"/>
  <c r="J487" i="7"/>
  <c r="D507" i="6"/>
  <c r="D507" i="7"/>
  <c r="U175" i="7"/>
  <c r="V175" i="7"/>
  <c r="Q176" i="7"/>
  <c r="R176" i="7"/>
  <c r="T176" i="7"/>
  <c r="S176" i="7"/>
  <c r="C496" i="6"/>
  <c r="C496" i="7"/>
  <c r="M496" i="7" s="1"/>
  <c r="G176" i="4"/>
  <c r="H176" i="4" s="1"/>
  <c r="E176" i="6"/>
  <c r="H488" i="5"/>
  <c r="G488" i="5"/>
  <c r="F488" i="5"/>
  <c r="E508" i="4"/>
  <c r="C509" i="4"/>
  <c r="E177" i="7"/>
  <c r="N177" i="7" s="1"/>
  <c r="G498" i="3"/>
  <c r="H497" i="3"/>
  <c r="I497" i="3" s="1"/>
  <c r="F498" i="3"/>
  <c r="K488" i="6" l="1"/>
  <c r="K488" i="7"/>
  <c r="L488" i="6"/>
  <c r="L488" i="7"/>
  <c r="P487" i="7"/>
  <c r="J488" i="6"/>
  <c r="J488" i="7"/>
  <c r="D508" i="6"/>
  <c r="D508" i="7"/>
  <c r="V176" i="7"/>
  <c r="U176" i="7"/>
  <c r="T177" i="7"/>
  <c r="R177" i="7"/>
  <c r="Q177" i="7"/>
  <c r="S177" i="7"/>
  <c r="C497" i="6"/>
  <c r="C497" i="7"/>
  <c r="M497" i="7" s="1"/>
  <c r="G177" i="4"/>
  <c r="H177" i="4" s="1"/>
  <c r="E177" i="6"/>
  <c r="G489" i="5"/>
  <c r="F489" i="5"/>
  <c r="H489" i="5"/>
  <c r="E509" i="4"/>
  <c r="C510" i="4"/>
  <c r="E178" i="7"/>
  <c r="N178" i="7" s="1"/>
  <c r="H498" i="3"/>
  <c r="F499" i="3"/>
  <c r="I498" i="3"/>
  <c r="G499" i="3"/>
  <c r="P488" i="7" l="1"/>
  <c r="L489" i="6"/>
  <c r="L489" i="7"/>
  <c r="J489" i="6"/>
  <c r="J489" i="7"/>
  <c r="K489" i="6"/>
  <c r="K489" i="7"/>
  <c r="D509" i="6"/>
  <c r="D509" i="7"/>
  <c r="V177" i="7"/>
  <c r="U177" i="7"/>
  <c r="T178" i="7"/>
  <c r="R178" i="7"/>
  <c r="S178" i="7"/>
  <c r="Q178" i="7"/>
  <c r="C498" i="6"/>
  <c r="C498" i="7"/>
  <c r="M498" i="7" s="1"/>
  <c r="G178" i="4"/>
  <c r="H178" i="4" s="1"/>
  <c r="E178" i="6"/>
  <c r="F490" i="5"/>
  <c r="H490" i="5"/>
  <c r="G490" i="5"/>
  <c r="E510" i="4"/>
  <c r="C511" i="4"/>
  <c r="E179" i="7"/>
  <c r="N179" i="7" s="1"/>
  <c r="F500" i="3"/>
  <c r="H499" i="3"/>
  <c r="I499" i="3" s="1"/>
  <c r="G500" i="3"/>
  <c r="K490" i="6" l="1"/>
  <c r="K490" i="7"/>
  <c r="L490" i="6"/>
  <c r="L490" i="7"/>
  <c r="P489" i="7"/>
  <c r="J490" i="6"/>
  <c r="J490" i="7"/>
  <c r="U178" i="7"/>
  <c r="V178" i="7"/>
  <c r="D510" i="6"/>
  <c r="D510" i="7"/>
  <c r="S179" i="7"/>
  <c r="T179" i="7"/>
  <c r="R179" i="7"/>
  <c r="Q179" i="7"/>
  <c r="C499" i="6"/>
  <c r="C499" i="7"/>
  <c r="M499" i="7" s="1"/>
  <c r="G179" i="4"/>
  <c r="H179" i="4" s="1"/>
  <c r="E179" i="6"/>
  <c r="F491" i="5"/>
  <c r="H491" i="5"/>
  <c r="G491" i="5"/>
  <c r="E511" i="4"/>
  <c r="C512" i="4"/>
  <c r="E180" i="7"/>
  <c r="N180" i="7" s="1"/>
  <c r="G501" i="3"/>
  <c r="H500" i="3"/>
  <c r="I500" i="3" s="1"/>
  <c r="F501" i="3"/>
  <c r="K491" i="6" l="1"/>
  <c r="K491" i="7"/>
  <c r="P490" i="7"/>
  <c r="L491" i="6"/>
  <c r="L491" i="7"/>
  <c r="J491" i="6"/>
  <c r="J491" i="7"/>
  <c r="D511" i="6"/>
  <c r="D511" i="7"/>
  <c r="U179" i="7"/>
  <c r="V179" i="7"/>
  <c r="S180" i="7"/>
  <c r="T180" i="7"/>
  <c r="Q180" i="7"/>
  <c r="R180" i="7"/>
  <c r="C500" i="6"/>
  <c r="C500" i="7"/>
  <c r="M500" i="7" s="1"/>
  <c r="G180" i="4"/>
  <c r="H180" i="4" s="1"/>
  <c r="E180" i="6"/>
  <c r="G492" i="5"/>
  <c r="F492" i="5"/>
  <c r="H492" i="5"/>
  <c r="E512" i="4"/>
  <c r="C513" i="4"/>
  <c r="E181" i="7"/>
  <c r="N181" i="7" s="1"/>
  <c r="F502" i="3"/>
  <c r="H501" i="3"/>
  <c r="G502" i="3"/>
  <c r="I501" i="3"/>
  <c r="L492" i="6" l="1"/>
  <c r="L492" i="7"/>
  <c r="K492" i="6"/>
  <c r="K492" i="7"/>
  <c r="J492" i="6"/>
  <c r="J492" i="7"/>
  <c r="P491" i="7"/>
  <c r="D512" i="6"/>
  <c r="D512" i="7"/>
  <c r="V180" i="7"/>
  <c r="U180" i="7"/>
  <c r="R181" i="7"/>
  <c r="S181" i="7"/>
  <c r="T181" i="7"/>
  <c r="Q181" i="7"/>
  <c r="C501" i="6"/>
  <c r="C501" i="7"/>
  <c r="M501" i="7" s="1"/>
  <c r="G181" i="4"/>
  <c r="H181" i="4" s="1"/>
  <c r="E181" i="6"/>
  <c r="F493" i="5"/>
  <c r="G493" i="5"/>
  <c r="H493" i="5"/>
  <c r="E513" i="4"/>
  <c r="C514" i="4"/>
  <c r="E182" i="7"/>
  <c r="N182" i="7" s="1"/>
  <c r="G503" i="3"/>
  <c r="F503" i="3"/>
  <c r="H502" i="3"/>
  <c r="I502" i="3" s="1"/>
  <c r="K493" i="6" l="1"/>
  <c r="K493" i="7"/>
  <c r="L493" i="6"/>
  <c r="L493" i="7"/>
  <c r="P492" i="7"/>
  <c r="J493" i="6"/>
  <c r="J493" i="7"/>
  <c r="R182" i="7"/>
  <c r="S182" i="7"/>
  <c r="T182" i="7"/>
  <c r="Q182" i="7"/>
  <c r="V181" i="7"/>
  <c r="U181" i="7"/>
  <c r="D513" i="6"/>
  <c r="D513" i="7"/>
  <c r="C502" i="6"/>
  <c r="C502" i="7"/>
  <c r="M502" i="7" s="1"/>
  <c r="G182" i="4"/>
  <c r="H182" i="4" s="1"/>
  <c r="E182" i="6"/>
  <c r="G494" i="5"/>
  <c r="F494" i="5"/>
  <c r="H494" i="5"/>
  <c r="E514" i="4"/>
  <c r="C515" i="4"/>
  <c r="E183" i="7"/>
  <c r="N183" i="7" s="1"/>
  <c r="H503" i="3"/>
  <c r="I503" i="3" s="1"/>
  <c r="F504" i="3"/>
  <c r="G504" i="3"/>
  <c r="L494" i="6" l="1"/>
  <c r="L494" i="7"/>
  <c r="J494" i="6"/>
  <c r="J494" i="7"/>
  <c r="K494" i="6"/>
  <c r="K494" i="7"/>
  <c r="P493" i="7"/>
  <c r="D514" i="6"/>
  <c r="D514" i="7"/>
  <c r="V182" i="7"/>
  <c r="U182" i="7"/>
  <c r="T183" i="7"/>
  <c r="S183" i="7"/>
  <c r="Q183" i="7"/>
  <c r="R183" i="7"/>
  <c r="C503" i="6"/>
  <c r="C503" i="7"/>
  <c r="M503" i="7" s="1"/>
  <c r="G183" i="4"/>
  <c r="H183" i="4" s="1"/>
  <c r="E183" i="6"/>
  <c r="G495" i="5"/>
  <c r="F495" i="5"/>
  <c r="H495" i="5"/>
  <c r="E515" i="4"/>
  <c r="C516" i="4"/>
  <c r="E184" i="7"/>
  <c r="N184" i="7" s="1"/>
  <c r="G505" i="3"/>
  <c r="F505" i="3"/>
  <c r="H504" i="3"/>
  <c r="I504" i="3" s="1"/>
  <c r="L495" i="6" l="1"/>
  <c r="L495" i="7"/>
  <c r="K495" i="6"/>
  <c r="K495" i="7"/>
  <c r="J495" i="6"/>
  <c r="J495" i="7"/>
  <c r="P494" i="7"/>
  <c r="D515" i="6"/>
  <c r="D515" i="7"/>
  <c r="U183" i="7"/>
  <c r="V183" i="7"/>
  <c r="R184" i="7"/>
  <c r="Q184" i="7"/>
  <c r="T184" i="7"/>
  <c r="S184" i="7"/>
  <c r="C504" i="6"/>
  <c r="C504" i="7"/>
  <c r="M504" i="7" s="1"/>
  <c r="G184" i="4"/>
  <c r="H184" i="4" s="1"/>
  <c r="E184" i="6"/>
  <c r="H496" i="5"/>
  <c r="G496" i="5"/>
  <c r="F496" i="5"/>
  <c r="E516" i="4"/>
  <c r="C517" i="4"/>
  <c r="E185" i="7"/>
  <c r="N185" i="7" s="1"/>
  <c r="F506" i="3"/>
  <c r="H505" i="3"/>
  <c r="G506" i="3"/>
  <c r="I505" i="3"/>
  <c r="J496" i="6" l="1"/>
  <c r="J496" i="7"/>
  <c r="L496" i="6"/>
  <c r="L496" i="7"/>
  <c r="K496" i="6"/>
  <c r="K496" i="7"/>
  <c r="P495" i="7"/>
  <c r="D516" i="6"/>
  <c r="D516" i="7"/>
  <c r="U184" i="7"/>
  <c r="V184" i="7"/>
  <c r="T185" i="7"/>
  <c r="Q185" i="7"/>
  <c r="R185" i="7"/>
  <c r="S185" i="7"/>
  <c r="C505" i="6"/>
  <c r="C505" i="7"/>
  <c r="M505" i="7" s="1"/>
  <c r="G185" i="4"/>
  <c r="H185" i="4" s="1"/>
  <c r="E185" i="6"/>
  <c r="G497" i="5"/>
  <c r="F497" i="5"/>
  <c r="H497" i="5"/>
  <c r="E517" i="4"/>
  <c r="C518" i="4"/>
  <c r="E186" i="7"/>
  <c r="N186" i="7" s="1"/>
  <c r="G507" i="3"/>
  <c r="H506" i="3"/>
  <c r="I506" i="3" s="1"/>
  <c r="F507" i="3"/>
  <c r="L497" i="6" l="1"/>
  <c r="L497" i="7"/>
  <c r="J497" i="6"/>
  <c r="J497" i="7"/>
  <c r="K497" i="6"/>
  <c r="K497" i="7"/>
  <c r="P496" i="7"/>
  <c r="D517" i="6"/>
  <c r="D517" i="7"/>
  <c r="V185" i="7"/>
  <c r="U185" i="7"/>
  <c r="S186" i="7"/>
  <c r="Q186" i="7"/>
  <c r="T186" i="7"/>
  <c r="R186" i="7"/>
  <c r="C506" i="6"/>
  <c r="C506" i="7"/>
  <c r="M506" i="7" s="1"/>
  <c r="G186" i="4"/>
  <c r="H186" i="4" s="1"/>
  <c r="E186" i="6"/>
  <c r="G498" i="5"/>
  <c r="F498" i="5"/>
  <c r="H498" i="5"/>
  <c r="E518" i="4"/>
  <c r="C519" i="4"/>
  <c r="E187" i="7"/>
  <c r="N187" i="7" s="1"/>
  <c r="F508" i="3"/>
  <c r="H507" i="3"/>
  <c r="I507" i="3"/>
  <c r="G508" i="3"/>
  <c r="L498" i="6" l="1"/>
  <c r="L498" i="7"/>
  <c r="K498" i="6"/>
  <c r="K498" i="7"/>
  <c r="J498" i="6"/>
  <c r="J498" i="7"/>
  <c r="P497" i="7"/>
  <c r="D518" i="6"/>
  <c r="D518" i="7"/>
  <c r="U186" i="7"/>
  <c r="V186" i="7"/>
  <c r="R187" i="7"/>
  <c r="T187" i="7"/>
  <c r="S187" i="7"/>
  <c r="Q187" i="7"/>
  <c r="C507" i="6"/>
  <c r="C507" i="7"/>
  <c r="M507" i="7" s="1"/>
  <c r="G187" i="4"/>
  <c r="H187" i="4" s="1"/>
  <c r="E187" i="6"/>
  <c r="H499" i="5"/>
  <c r="F499" i="5"/>
  <c r="G499" i="5"/>
  <c r="E519" i="4"/>
  <c r="C520" i="4"/>
  <c r="E188" i="7"/>
  <c r="N188" i="7" s="1"/>
  <c r="G509" i="3"/>
  <c r="H508" i="3"/>
  <c r="I508" i="3" s="1"/>
  <c r="F509" i="3"/>
  <c r="J499" i="6" l="1"/>
  <c r="J499" i="7"/>
  <c r="L499" i="6"/>
  <c r="L499" i="7"/>
  <c r="K499" i="6"/>
  <c r="K499" i="7"/>
  <c r="P498" i="7"/>
  <c r="U187" i="7"/>
  <c r="V187" i="7"/>
  <c r="D519" i="6"/>
  <c r="D519" i="7"/>
  <c r="S188" i="7"/>
  <c r="R188" i="7"/>
  <c r="Q188" i="7"/>
  <c r="T188" i="7"/>
  <c r="C508" i="6"/>
  <c r="C508" i="7"/>
  <c r="M508" i="7" s="1"/>
  <c r="G188" i="4"/>
  <c r="H188" i="4" s="1"/>
  <c r="E188" i="6"/>
  <c r="F500" i="5"/>
  <c r="H500" i="5"/>
  <c r="G500" i="5"/>
  <c r="E520" i="4"/>
  <c r="C521" i="4"/>
  <c r="E189" i="7"/>
  <c r="N189" i="7" s="1"/>
  <c r="H509" i="3"/>
  <c r="I509" i="3" s="1"/>
  <c r="F510" i="3"/>
  <c r="G510" i="3"/>
  <c r="P499" i="7" l="1"/>
  <c r="K500" i="6"/>
  <c r="K500" i="7"/>
  <c r="J500" i="6"/>
  <c r="J500" i="7"/>
  <c r="L500" i="6"/>
  <c r="L500" i="7"/>
  <c r="P500" i="7" s="1"/>
  <c r="D520" i="6"/>
  <c r="D520" i="7"/>
  <c r="V188" i="7"/>
  <c r="U188" i="7"/>
  <c r="Q189" i="7"/>
  <c r="S189" i="7"/>
  <c r="T189" i="7"/>
  <c r="R189" i="7"/>
  <c r="C509" i="6"/>
  <c r="C509" i="7"/>
  <c r="M509" i="7" s="1"/>
  <c r="G189" i="4"/>
  <c r="H189" i="4" s="1"/>
  <c r="E189" i="6"/>
  <c r="G501" i="5"/>
  <c r="F501" i="5"/>
  <c r="H501" i="5"/>
  <c r="E521" i="4"/>
  <c r="C522" i="4"/>
  <c r="E190" i="7"/>
  <c r="N190" i="7" s="1"/>
  <c r="H510" i="3"/>
  <c r="F511" i="3"/>
  <c r="G511" i="3"/>
  <c r="I510" i="3"/>
  <c r="L501" i="6" l="1"/>
  <c r="L501" i="7"/>
  <c r="J501" i="6"/>
  <c r="J501" i="7"/>
  <c r="K501" i="6"/>
  <c r="K501" i="7"/>
  <c r="D521" i="6"/>
  <c r="D521" i="7"/>
  <c r="U189" i="7"/>
  <c r="V189" i="7"/>
  <c r="T190" i="7"/>
  <c r="Q190" i="7"/>
  <c r="R190" i="7"/>
  <c r="S190" i="7"/>
  <c r="C510" i="6"/>
  <c r="C510" i="7"/>
  <c r="M510" i="7" s="1"/>
  <c r="G190" i="4"/>
  <c r="H190" i="4" s="1"/>
  <c r="E190" i="6"/>
  <c r="H502" i="5"/>
  <c r="G502" i="5"/>
  <c r="F502" i="5"/>
  <c r="E522" i="4"/>
  <c r="C523" i="4"/>
  <c r="E191" i="7"/>
  <c r="N191" i="7" s="1"/>
  <c r="G512" i="3"/>
  <c r="H511" i="3"/>
  <c r="I511" i="3" s="1"/>
  <c r="F512" i="3"/>
  <c r="K502" i="6" l="1"/>
  <c r="K502" i="7"/>
  <c r="J502" i="6"/>
  <c r="J502" i="7"/>
  <c r="P501" i="7"/>
  <c r="L502" i="6"/>
  <c r="L502" i="7"/>
  <c r="P502" i="7" s="1"/>
  <c r="V190" i="7"/>
  <c r="U190" i="7"/>
  <c r="D522" i="6"/>
  <c r="D522" i="7"/>
  <c r="R191" i="7"/>
  <c r="T191" i="7"/>
  <c r="Q191" i="7"/>
  <c r="S191" i="7"/>
  <c r="C511" i="6"/>
  <c r="C511" i="7"/>
  <c r="M511" i="7" s="1"/>
  <c r="G191" i="4"/>
  <c r="H191" i="4" s="1"/>
  <c r="E191" i="6"/>
  <c r="H503" i="5"/>
  <c r="G503" i="5"/>
  <c r="F503" i="5"/>
  <c r="E523" i="4"/>
  <c r="C524" i="4"/>
  <c r="E192" i="7"/>
  <c r="N192" i="7" s="1"/>
  <c r="F513" i="3"/>
  <c r="H512" i="3"/>
  <c r="I512" i="3" s="1"/>
  <c r="G513" i="3"/>
  <c r="K503" i="6" l="1"/>
  <c r="K503" i="7"/>
  <c r="J503" i="6"/>
  <c r="J503" i="7"/>
  <c r="L503" i="6"/>
  <c r="L503" i="7"/>
  <c r="P503" i="7" s="1"/>
  <c r="V191" i="7"/>
  <c r="U191" i="7"/>
  <c r="D523" i="6"/>
  <c r="D523" i="7"/>
  <c r="T192" i="7"/>
  <c r="R192" i="7"/>
  <c r="S192" i="7"/>
  <c r="Q192" i="7"/>
  <c r="C512" i="6"/>
  <c r="C512" i="7"/>
  <c r="M512" i="7" s="1"/>
  <c r="G192" i="4"/>
  <c r="H192" i="4" s="1"/>
  <c r="E192" i="6"/>
  <c r="G504" i="5"/>
  <c r="F504" i="5"/>
  <c r="H504" i="5"/>
  <c r="E524" i="4"/>
  <c r="C525" i="4"/>
  <c r="E193" i="7"/>
  <c r="N193" i="7" s="1"/>
  <c r="G514" i="3"/>
  <c r="F514" i="3"/>
  <c r="H513" i="3"/>
  <c r="I513" i="3" s="1"/>
  <c r="L504" i="6" l="1"/>
  <c r="L504" i="7"/>
  <c r="J504" i="6"/>
  <c r="J504" i="7"/>
  <c r="K504" i="6"/>
  <c r="K504" i="7"/>
  <c r="D524" i="6"/>
  <c r="D524" i="7"/>
  <c r="U192" i="7"/>
  <c r="V192" i="7"/>
  <c r="Q193" i="7"/>
  <c r="T193" i="7"/>
  <c r="S193" i="7"/>
  <c r="R193" i="7"/>
  <c r="C513" i="6"/>
  <c r="C513" i="7"/>
  <c r="M513" i="7" s="1"/>
  <c r="G193" i="4"/>
  <c r="H193" i="4" s="1"/>
  <c r="E193" i="6"/>
  <c r="H505" i="5"/>
  <c r="G505" i="5"/>
  <c r="F505" i="5"/>
  <c r="E525" i="4"/>
  <c r="C526" i="4"/>
  <c r="E194" i="7"/>
  <c r="N194" i="7" s="1"/>
  <c r="F515" i="3"/>
  <c r="H514" i="3"/>
  <c r="I514" i="3"/>
  <c r="G515" i="3"/>
  <c r="J505" i="6" l="1"/>
  <c r="J505" i="7"/>
  <c r="K505" i="6"/>
  <c r="K505" i="7"/>
  <c r="P504" i="7"/>
  <c r="L505" i="6"/>
  <c r="L505" i="7"/>
  <c r="P505" i="7" s="1"/>
  <c r="V193" i="7"/>
  <c r="U193" i="7"/>
  <c r="D525" i="6"/>
  <c r="D525" i="7"/>
  <c r="S194" i="7"/>
  <c r="Q194" i="7"/>
  <c r="R194" i="7"/>
  <c r="T194" i="7"/>
  <c r="C514" i="6"/>
  <c r="C514" i="7"/>
  <c r="M514" i="7" s="1"/>
  <c r="G194" i="4"/>
  <c r="H194" i="4" s="1"/>
  <c r="E194" i="6"/>
  <c r="H506" i="5"/>
  <c r="G506" i="5"/>
  <c r="F506" i="5"/>
  <c r="E526" i="4"/>
  <c r="C527" i="4"/>
  <c r="E195" i="7"/>
  <c r="N195" i="7" s="1"/>
  <c r="G516" i="3"/>
  <c r="H515" i="3"/>
  <c r="I515" i="3" s="1"/>
  <c r="F516" i="3"/>
  <c r="K506" i="6" l="1"/>
  <c r="K506" i="7"/>
  <c r="J506" i="6"/>
  <c r="J506" i="7"/>
  <c r="L506" i="6"/>
  <c r="L506" i="7"/>
  <c r="P506" i="7" s="1"/>
  <c r="U194" i="7"/>
  <c r="V194" i="7"/>
  <c r="D526" i="6"/>
  <c r="D526" i="7"/>
  <c r="S195" i="7"/>
  <c r="Q195" i="7"/>
  <c r="T195" i="7"/>
  <c r="R195" i="7"/>
  <c r="C515" i="6"/>
  <c r="C515" i="7"/>
  <c r="M515" i="7" s="1"/>
  <c r="G195" i="4"/>
  <c r="H195" i="4" s="1"/>
  <c r="E195" i="6"/>
  <c r="G507" i="5"/>
  <c r="F507" i="5"/>
  <c r="H507" i="5"/>
  <c r="E527" i="4"/>
  <c r="C528" i="4"/>
  <c r="E196" i="7"/>
  <c r="N196" i="7" s="1"/>
  <c r="F517" i="3"/>
  <c r="H516" i="3"/>
  <c r="I516" i="3" s="1"/>
  <c r="G517" i="3"/>
  <c r="L507" i="6" l="1"/>
  <c r="L507" i="7"/>
  <c r="K507" i="6"/>
  <c r="K507" i="7"/>
  <c r="J507" i="6"/>
  <c r="J507" i="7"/>
  <c r="D527" i="6"/>
  <c r="D527" i="7"/>
  <c r="V195" i="7"/>
  <c r="U195" i="7"/>
  <c r="T196" i="7"/>
  <c r="Q196" i="7"/>
  <c r="S196" i="7"/>
  <c r="R196" i="7"/>
  <c r="C516" i="6"/>
  <c r="C516" i="7"/>
  <c r="M516" i="7" s="1"/>
  <c r="G196" i="4"/>
  <c r="H196" i="4" s="1"/>
  <c r="E196" i="6"/>
  <c r="H508" i="5"/>
  <c r="G508" i="5"/>
  <c r="F508" i="5"/>
  <c r="E528" i="4"/>
  <c r="C529" i="4"/>
  <c r="E197" i="7"/>
  <c r="N197" i="7" s="1"/>
  <c r="G518" i="3"/>
  <c r="F518" i="3"/>
  <c r="H517" i="3"/>
  <c r="I517" i="3" s="1"/>
  <c r="K508" i="6" l="1"/>
  <c r="K508" i="7"/>
  <c r="L508" i="6"/>
  <c r="L508" i="7"/>
  <c r="J508" i="6"/>
  <c r="J508" i="7"/>
  <c r="P507" i="7"/>
  <c r="D528" i="6"/>
  <c r="D528" i="7"/>
  <c r="V196" i="7"/>
  <c r="U196" i="7"/>
  <c r="T197" i="7"/>
  <c r="S197" i="7"/>
  <c r="Q197" i="7"/>
  <c r="R197" i="7"/>
  <c r="C517" i="6"/>
  <c r="C517" i="7"/>
  <c r="M517" i="7" s="1"/>
  <c r="G197" i="4"/>
  <c r="H197" i="4" s="1"/>
  <c r="E197" i="6"/>
  <c r="H509" i="5"/>
  <c r="G509" i="5"/>
  <c r="F509" i="5"/>
  <c r="E529" i="4"/>
  <c r="C530" i="4"/>
  <c r="E198" i="7"/>
  <c r="N198" i="7" s="1"/>
  <c r="H518" i="3"/>
  <c r="I518" i="3" s="1"/>
  <c r="F519" i="3"/>
  <c r="G519" i="3"/>
  <c r="P508" i="7" l="1"/>
  <c r="L509" i="6"/>
  <c r="L509" i="7"/>
  <c r="K509" i="6"/>
  <c r="K509" i="7"/>
  <c r="J509" i="6"/>
  <c r="J509" i="7"/>
  <c r="D529" i="6"/>
  <c r="D529" i="7"/>
  <c r="V197" i="7"/>
  <c r="U197" i="7"/>
  <c r="T198" i="7"/>
  <c r="Q198" i="7"/>
  <c r="S198" i="7"/>
  <c r="R198" i="7"/>
  <c r="C518" i="6"/>
  <c r="C518" i="7"/>
  <c r="M518" i="7" s="1"/>
  <c r="G198" i="4"/>
  <c r="H198" i="4" s="1"/>
  <c r="E198" i="6"/>
  <c r="G510" i="5"/>
  <c r="F510" i="5"/>
  <c r="H510" i="5"/>
  <c r="E530" i="4"/>
  <c r="C531" i="4"/>
  <c r="E199" i="7"/>
  <c r="N199" i="7" s="1"/>
  <c r="F520" i="3"/>
  <c r="H519" i="3"/>
  <c r="I519" i="3" s="1"/>
  <c r="G520" i="3"/>
  <c r="L510" i="6" l="1"/>
  <c r="L510" i="7"/>
  <c r="J510" i="6"/>
  <c r="J510" i="7"/>
  <c r="P509" i="7"/>
  <c r="K510" i="6"/>
  <c r="K510" i="7"/>
  <c r="D530" i="6"/>
  <c r="D530" i="7"/>
  <c r="U198" i="7"/>
  <c r="V198" i="7"/>
  <c r="Q199" i="7"/>
  <c r="R199" i="7"/>
  <c r="T199" i="7"/>
  <c r="S199" i="7"/>
  <c r="C519" i="6"/>
  <c r="C519" i="7"/>
  <c r="M519" i="7" s="1"/>
  <c r="G199" i="4"/>
  <c r="H199" i="4" s="1"/>
  <c r="E199" i="6"/>
  <c r="F511" i="5"/>
  <c r="H511" i="5"/>
  <c r="G511" i="5"/>
  <c r="E531" i="4"/>
  <c r="C532" i="4"/>
  <c r="E200" i="7"/>
  <c r="N200" i="7" s="1"/>
  <c r="G521" i="3"/>
  <c r="H520" i="3"/>
  <c r="I520" i="3" s="1"/>
  <c r="F521" i="3"/>
  <c r="J511" i="6" l="1"/>
  <c r="J511" i="7"/>
  <c r="L511" i="6"/>
  <c r="L511" i="7"/>
  <c r="P510" i="7"/>
  <c r="K511" i="6"/>
  <c r="K511" i="7"/>
  <c r="V199" i="7"/>
  <c r="U199" i="7"/>
  <c r="D531" i="6"/>
  <c r="D531" i="7"/>
  <c r="T200" i="7"/>
  <c r="S200" i="7"/>
  <c r="Q200" i="7"/>
  <c r="R200" i="7"/>
  <c r="C520" i="6"/>
  <c r="C520" i="7"/>
  <c r="M520" i="7" s="1"/>
  <c r="G200" i="4"/>
  <c r="H200" i="4" s="1"/>
  <c r="E200" i="6"/>
  <c r="H512" i="5"/>
  <c r="G512" i="5"/>
  <c r="F512" i="5"/>
  <c r="E532" i="4"/>
  <c r="C533" i="4"/>
  <c r="E201" i="7"/>
  <c r="N201" i="7" s="1"/>
  <c r="G522" i="3"/>
  <c r="F522" i="3"/>
  <c r="H521" i="3"/>
  <c r="I521" i="3" s="1"/>
  <c r="J512" i="6" l="1"/>
  <c r="J512" i="7"/>
  <c r="P511" i="7"/>
  <c r="K512" i="6"/>
  <c r="K512" i="7"/>
  <c r="L512" i="6"/>
  <c r="L512" i="7"/>
  <c r="P512" i="7" s="1"/>
  <c r="D532" i="6"/>
  <c r="D532" i="7"/>
  <c r="U200" i="7"/>
  <c r="V200" i="7"/>
  <c r="T201" i="7"/>
  <c r="S201" i="7"/>
  <c r="Q201" i="7"/>
  <c r="R201" i="7"/>
  <c r="C521" i="6"/>
  <c r="C521" i="7"/>
  <c r="M521" i="7" s="1"/>
  <c r="G201" i="4"/>
  <c r="H201" i="4" s="1"/>
  <c r="E201" i="6"/>
  <c r="G513" i="5"/>
  <c r="F513" i="5"/>
  <c r="H513" i="5"/>
  <c r="E533" i="4"/>
  <c r="C534" i="4"/>
  <c r="E202" i="7"/>
  <c r="N202" i="7" s="1"/>
  <c r="H522" i="3"/>
  <c r="I522" i="3" s="1"/>
  <c r="F523" i="3"/>
  <c r="G523" i="3"/>
  <c r="J513" i="6" l="1"/>
  <c r="J513" i="7"/>
  <c r="L513" i="6"/>
  <c r="L513" i="7"/>
  <c r="K513" i="6"/>
  <c r="K513" i="7"/>
  <c r="D533" i="6"/>
  <c r="D533" i="7"/>
  <c r="V201" i="7"/>
  <c r="U201" i="7"/>
  <c r="R202" i="7"/>
  <c r="S202" i="7"/>
  <c r="Q202" i="7"/>
  <c r="T202" i="7"/>
  <c r="C522" i="6"/>
  <c r="C522" i="7"/>
  <c r="M522" i="7" s="1"/>
  <c r="G202" i="4"/>
  <c r="H202" i="4" s="1"/>
  <c r="E202" i="6"/>
  <c r="H514" i="5"/>
  <c r="G514" i="5"/>
  <c r="F514" i="5"/>
  <c r="E534" i="4"/>
  <c r="C535" i="4"/>
  <c r="E203" i="7"/>
  <c r="N203" i="7" s="1"/>
  <c r="F524" i="3"/>
  <c r="H523" i="3"/>
  <c r="G524" i="3"/>
  <c r="I523" i="3"/>
  <c r="P513" i="7" l="1"/>
  <c r="K514" i="6"/>
  <c r="K514" i="7"/>
  <c r="L514" i="6"/>
  <c r="L514" i="7"/>
  <c r="J514" i="6"/>
  <c r="J514" i="7"/>
  <c r="D534" i="6"/>
  <c r="D534" i="7"/>
  <c r="V202" i="7"/>
  <c r="U202" i="7"/>
  <c r="T203" i="7"/>
  <c r="R203" i="7"/>
  <c r="S203" i="7"/>
  <c r="Q203" i="7"/>
  <c r="C523" i="6"/>
  <c r="C523" i="7"/>
  <c r="M523" i="7" s="1"/>
  <c r="G203" i="4"/>
  <c r="H203" i="4" s="1"/>
  <c r="E203" i="6"/>
  <c r="H515" i="5"/>
  <c r="G515" i="5"/>
  <c r="F515" i="5"/>
  <c r="E535" i="4"/>
  <c r="C536" i="4"/>
  <c r="E204" i="7"/>
  <c r="N204" i="7" s="1"/>
  <c r="G525" i="3"/>
  <c r="H524" i="3"/>
  <c r="I524" i="3" s="1"/>
  <c r="F525" i="3"/>
  <c r="P514" i="7" l="1"/>
  <c r="J515" i="6"/>
  <c r="J515" i="7"/>
  <c r="L515" i="6"/>
  <c r="L515" i="7"/>
  <c r="K515" i="6"/>
  <c r="K515" i="7"/>
  <c r="V203" i="7"/>
  <c r="U203" i="7"/>
  <c r="D535" i="6"/>
  <c r="D535" i="7"/>
  <c r="S204" i="7"/>
  <c r="R204" i="7"/>
  <c r="Q204" i="7"/>
  <c r="T204" i="7"/>
  <c r="C524" i="6"/>
  <c r="C524" i="7"/>
  <c r="M524" i="7" s="1"/>
  <c r="G204" i="4"/>
  <c r="H204" i="4" s="1"/>
  <c r="E204" i="6"/>
  <c r="G516" i="5"/>
  <c r="F516" i="5"/>
  <c r="H516" i="5"/>
  <c r="E536" i="4"/>
  <c r="C537" i="4"/>
  <c r="E205" i="7"/>
  <c r="N205" i="7" s="1"/>
  <c r="F526" i="3"/>
  <c r="H525" i="3"/>
  <c r="I525" i="3" s="1"/>
  <c r="G526" i="3"/>
  <c r="L516" i="6" l="1"/>
  <c r="L516" i="7"/>
  <c r="P515" i="7"/>
  <c r="J516" i="6"/>
  <c r="J516" i="7"/>
  <c r="K516" i="6"/>
  <c r="K516" i="7"/>
  <c r="D536" i="6"/>
  <c r="D536" i="7"/>
  <c r="U204" i="7"/>
  <c r="V204" i="7"/>
  <c r="S205" i="7"/>
  <c r="Q205" i="7"/>
  <c r="R205" i="7"/>
  <c r="T205" i="7"/>
  <c r="C525" i="6"/>
  <c r="C525" i="7"/>
  <c r="M525" i="7" s="1"/>
  <c r="G205" i="4"/>
  <c r="H205" i="4" s="1"/>
  <c r="E205" i="6"/>
  <c r="H517" i="5"/>
  <c r="G517" i="5"/>
  <c r="F517" i="5"/>
  <c r="E537" i="4"/>
  <c r="C538" i="4"/>
  <c r="E206" i="7"/>
  <c r="N206" i="7" s="1"/>
  <c r="G527" i="3"/>
  <c r="F527" i="3"/>
  <c r="H526" i="3"/>
  <c r="I526" i="3" s="1"/>
  <c r="J517" i="6" l="1"/>
  <c r="J517" i="7"/>
  <c r="L517" i="6"/>
  <c r="L517" i="7"/>
  <c r="K517" i="6"/>
  <c r="K517" i="7"/>
  <c r="P516" i="7"/>
  <c r="D537" i="6"/>
  <c r="D537" i="7"/>
  <c r="U205" i="7"/>
  <c r="V205" i="7"/>
  <c r="T206" i="7"/>
  <c r="R206" i="7"/>
  <c r="Q206" i="7"/>
  <c r="S206" i="7"/>
  <c r="C526" i="6"/>
  <c r="C526" i="7"/>
  <c r="M526" i="7" s="1"/>
  <c r="G206" i="4"/>
  <c r="H206" i="4" s="1"/>
  <c r="E206" i="6"/>
  <c r="F518" i="5"/>
  <c r="H518" i="5"/>
  <c r="G518" i="5"/>
  <c r="E538" i="4"/>
  <c r="C539" i="4"/>
  <c r="E207" i="7"/>
  <c r="N207" i="7" s="1"/>
  <c r="H527" i="3"/>
  <c r="F528" i="3"/>
  <c r="I527" i="3"/>
  <c r="G528" i="3"/>
  <c r="J518" i="6" l="1"/>
  <c r="J518" i="7"/>
  <c r="L518" i="6"/>
  <c r="L518" i="7"/>
  <c r="K518" i="6"/>
  <c r="K518" i="7"/>
  <c r="P517" i="7"/>
  <c r="D538" i="6"/>
  <c r="D538" i="7"/>
  <c r="U206" i="7"/>
  <c r="V206" i="7"/>
  <c r="Q207" i="7"/>
  <c r="T207" i="7"/>
  <c r="R207" i="7"/>
  <c r="S207" i="7"/>
  <c r="C527" i="6"/>
  <c r="C527" i="7"/>
  <c r="M527" i="7" s="1"/>
  <c r="G207" i="4"/>
  <c r="H207" i="4" s="1"/>
  <c r="E207" i="6"/>
  <c r="G519" i="5"/>
  <c r="F519" i="5"/>
  <c r="H519" i="5"/>
  <c r="E539" i="4"/>
  <c r="C540" i="4"/>
  <c r="E208" i="7"/>
  <c r="N208" i="7" s="1"/>
  <c r="G529" i="3"/>
  <c r="F529" i="3"/>
  <c r="H528" i="3"/>
  <c r="I528" i="3" s="1"/>
  <c r="K519" i="6" l="1"/>
  <c r="K519" i="7"/>
  <c r="J519" i="6"/>
  <c r="J519" i="7"/>
  <c r="L519" i="6"/>
  <c r="L519" i="7"/>
  <c r="P518" i="7"/>
  <c r="U207" i="7"/>
  <c r="V207" i="7"/>
  <c r="D539" i="6"/>
  <c r="D539" i="7"/>
  <c r="S208" i="7"/>
  <c r="R208" i="7"/>
  <c r="T208" i="7"/>
  <c r="Q208" i="7"/>
  <c r="C528" i="6"/>
  <c r="C528" i="7"/>
  <c r="M528" i="7" s="1"/>
  <c r="G208" i="4"/>
  <c r="H208" i="4" s="1"/>
  <c r="E208" i="6"/>
  <c r="G520" i="5"/>
  <c r="H520" i="5"/>
  <c r="F520" i="5"/>
  <c r="E540" i="4"/>
  <c r="C541" i="4"/>
  <c r="E209" i="7"/>
  <c r="N209" i="7" s="1"/>
  <c r="H529" i="3"/>
  <c r="F530" i="3"/>
  <c r="G530" i="3"/>
  <c r="I529" i="3"/>
  <c r="L520" i="6" l="1"/>
  <c r="L520" i="7"/>
  <c r="J520" i="6"/>
  <c r="J520" i="7"/>
  <c r="K520" i="6"/>
  <c r="K520" i="7"/>
  <c r="P519" i="7"/>
  <c r="D540" i="6"/>
  <c r="D540" i="7"/>
  <c r="V208" i="7"/>
  <c r="U208" i="7"/>
  <c r="Q209" i="7"/>
  <c r="S209" i="7"/>
  <c r="R209" i="7"/>
  <c r="T209" i="7"/>
  <c r="C529" i="6"/>
  <c r="C529" i="7"/>
  <c r="M529" i="7" s="1"/>
  <c r="G209" i="4"/>
  <c r="H209" i="4" s="1"/>
  <c r="E209" i="6"/>
  <c r="H521" i="5"/>
  <c r="G521" i="5"/>
  <c r="F521" i="5"/>
  <c r="E541" i="4"/>
  <c r="C542" i="4"/>
  <c r="E210" i="7"/>
  <c r="N210" i="7" s="1"/>
  <c r="G531" i="3"/>
  <c r="F531" i="3"/>
  <c r="H530" i="3"/>
  <c r="I530" i="3" s="1"/>
  <c r="K521" i="6" l="1"/>
  <c r="K521" i="7"/>
  <c r="J521" i="6"/>
  <c r="J521" i="7"/>
  <c r="P520" i="7"/>
  <c r="L521" i="6"/>
  <c r="L521" i="7"/>
  <c r="P521" i="7" s="1"/>
  <c r="V209" i="7"/>
  <c r="U209" i="7"/>
  <c r="D541" i="6"/>
  <c r="D541" i="7"/>
  <c r="S210" i="7"/>
  <c r="R210" i="7"/>
  <c r="T210" i="7"/>
  <c r="Q210" i="7"/>
  <c r="C530" i="6"/>
  <c r="C530" i="7"/>
  <c r="M530" i="7" s="1"/>
  <c r="G210" i="4"/>
  <c r="H210" i="4" s="1"/>
  <c r="E210" i="6"/>
  <c r="G522" i="5"/>
  <c r="F522" i="5"/>
  <c r="H522" i="5"/>
  <c r="E542" i="4"/>
  <c r="C543" i="4"/>
  <c r="E211" i="7"/>
  <c r="N211" i="7" s="1"/>
  <c r="F532" i="3"/>
  <c r="H531" i="3"/>
  <c r="I531" i="3" s="1"/>
  <c r="G532" i="3"/>
  <c r="L522" i="6" l="1"/>
  <c r="L522" i="7"/>
  <c r="J522" i="6"/>
  <c r="J522" i="7"/>
  <c r="K522" i="6"/>
  <c r="K522" i="7"/>
  <c r="V210" i="7"/>
  <c r="U210" i="7"/>
  <c r="D542" i="6"/>
  <c r="D542" i="7"/>
  <c r="Q211" i="7"/>
  <c r="S211" i="7"/>
  <c r="T211" i="7"/>
  <c r="R211" i="7"/>
  <c r="C531" i="6"/>
  <c r="C531" i="7"/>
  <c r="M531" i="7" s="1"/>
  <c r="G211" i="4"/>
  <c r="H211" i="4" s="1"/>
  <c r="E211" i="6"/>
  <c r="G523" i="5"/>
  <c r="F523" i="5"/>
  <c r="H523" i="5"/>
  <c r="E543" i="4"/>
  <c r="C544" i="4"/>
  <c r="E212" i="7"/>
  <c r="N212" i="7" s="1"/>
  <c r="G533" i="3"/>
  <c r="F533" i="3"/>
  <c r="H532" i="3"/>
  <c r="I532" i="3" s="1"/>
  <c r="L523" i="6" l="1"/>
  <c r="L523" i="7"/>
  <c r="K523" i="6"/>
  <c r="K523" i="7"/>
  <c r="J523" i="6"/>
  <c r="J523" i="7"/>
  <c r="P522" i="7"/>
  <c r="U211" i="7"/>
  <c r="V211" i="7"/>
  <c r="D543" i="6"/>
  <c r="D543" i="7"/>
  <c r="T212" i="7"/>
  <c r="R212" i="7"/>
  <c r="Q212" i="7"/>
  <c r="S212" i="7"/>
  <c r="C532" i="6"/>
  <c r="C532" i="7"/>
  <c r="M532" i="7" s="1"/>
  <c r="G212" i="4"/>
  <c r="H212" i="4" s="1"/>
  <c r="E212" i="6"/>
  <c r="H524" i="5"/>
  <c r="G524" i="5"/>
  <c r="F524" i="5"/>
  <c r="E544" i="4"/>
  <c r="C545" i="4"/>
  <c r="E213" i="7"/>
  <c r="N213" i="7" s="1"/>
  <c r="G534" i="3"/>
  <c r="H533" i="3"/>
  <c r="I533" i="3" s="1"/>
  <c r="F534" i="3"/>
  <c r="J524" i="6" l="1"/>
  <c r="J524" i="7"/>
  <c r="K524" i="6"/>
  <c r="K524" i="7"/>
  <c r="P523" i="7"/>
  <c r="L524" i="6"/>
  <c r="L524" i="7"/>
  <c r="P524" i="7" s="1"/>
  <c r="D544" i="6"/>
  <c r="D544" i="7"/>
  <c r="V212" i="7"/>
  <c r="U212" i="7"/>
  <c r="T213" i="7"/>
  <c r="S213" i="7"/>
  <c r="R213" i="7"/>
  <c r="Q213" i="7"/>
  <c r="C533" i="6"/>
  <c r="C533" i="7"/>
  <c r="M533" i="7" s="1"/>
  <c r="G213" i="4"/>
  <c r="H213" i="4" s="1"/>
  <c r="E213" i="6"/>
  <c r="G525" i="5"/>
  <c r="F525" i="5"/>
  <c r="H525" i="5"/>
  <c r="E545" i="4"/>
  <c r="C546" i="4"/>
  <c r="E214" i="7"/>
  <c r="N214" i="7" s="1"/>
  <c r="F535" i="3"/>
  <c r="H534" i="3"/>
  <c r="I534" i="3" s="1"/>
  <c r="G535" i="3"/>
  <c r="J525" i="6" l="1"/>
  <c r="J525" i="7"/>
  <c r="L525" i="6"/>
  <c r="L525" i="7"/>
  <c r="K525" i="6"/>
  <c r="K525" i="7"/>
  <c r="V213" i="7"/>
  <c r="U213" i="7"/>
  <c r="D545" i="6"/>
  <c r="D545" i="7"/>
  <c r="T214" i="7"/>
  <c r="Q214" i="7"/>
  <c r="R214" i="7"/>
  <c r="S214" i="7"/>
  <c r="C534" i="6"/>
  <c r="C534" i="7"/>
  <c r="M534" i="7" s="1"/>
  <c r="G214" i="4"/>
  <c r="H214" i="4" s="1"/>
  <c r="E214" i="6"/>
  <c r="H526" i="5"/>
  <c r="F526" i="5"/>
  <c r="G526" i="5"/>
  <c r="E546" i="4"/>
  <c r="C547" i="4"/>
  <c r="E215" i="7"/>
  <c r="N215" i="7" s="1"/>
  <c r="G536" i="3"/>
  <c r="H535" i="3"/>
  <c r="I535" i="3" s="1"/>
  <c r="F536" i="3"/>
  <c r="J526" i="6" l="1"/>
  <c r="J526" i="7"/>
  <c r="K526" i="6"/>
  <c r="K526" i="7"/>
  <c r="L526" i="6"/>
  <c r="L526" i="7"/>
  <c r="P526" i="7" s="1"/>
  <c r="P525" i="7"/>
  <c r="U214" i="7"/>
  <c r="V214" i="7"/>
  <c r="D546" i="6"/>
  <c r="D546" i="7"/>
  <c r="Q215" i="7"/>
  <c r="R215" i="7"/>
  <c r="S215" i="7"/>
  <c r="T215" i="7"/>
  <c r="C535" i="6"/>
  <c r="C535" i="7"/>
  <c r="M535" i="7" s="1"/>
  <c r="G215" i="4"/>
  <c r="H215" i="4" s="1"/>
  <c r="E215" i="6"/>
  <c r="H527" i="5"/>
  <c r="G527" i="5"/>
  <c r="F527" i="5"/>
  <c r="E547" i="4"/>
  <c r="C548" i="4"/>
  <c r="E216" i="7"/>
  <c r="N216" i="7" s="1"/>
  <c r="F537" i="3"/>
  <c r="H536" i="3"/>
  <c r="G537" i="3"/>
  <c r="I536" i="3"/>
  <c r="L527" i="6" l="1"/>
  <c r="L527" i="7"/>
  <c r="J527" i="6"/>
  <c r="J527" i="7"/>
  <c r="K527" i="6"/>
  <c r="K527" i="7"/>
  <c r="D547" i="6"/>
  <c r="D547" i="7"/>
  <c r="V215" i="7"/>
  <c r="U215" i="7"/>
  <c r="Q216" i="7"/>
  <c r="S216" i="7"/>
  <c r="T216" i="7"/>
  <c r="R216" i="7"/>
  <c r="C536" i="6"/>
  <c r="C536" i="7"/>
  <c r="M536" i="7" s="1"/>
  <c r="G216" i="4"/>
  <c r="H216" i="4" s="1"/>
  <c r="E216" i="6"/>
  <c r="G528" i="5"/>
  <c r="F528" i="5"/>
  <c r="H528" i="5"/>
  <c r="E548" i="4"/>
  <c r="C549" i="4"/>
  <c r="E217" i="7"/>
  <c r="N217" i="7" s="1"/>
  <c r="G538" i="3"/>
  <c r="H537" i="3"/>
  <c r="I537" i="3" s="1"/>
  <c r="F538" i="3"/>
  <c r="L528" i="6" l="1"/>
  <c r="L528" i="7"/>
  <c r="K528" i="6"/>
  <c r="K528" i="7"/>
  <c r="P527" i="7"/>
  <c r="J528" i="6"/>
  <c r="J528" i="7"/>
  <c r="V216" i="7"/>
  <c r="U216" i="7"/>
  <c r="T217" i="7"/>
  <c r="R217" i="7"/>
  <c r="S217" i="7"/>
  <c r="Q217" i="7"/>
  <c r="D548" i="6"/>
  <c r="D548" i="7"/>
  <c r="C537" i="6"/>
  <c r="C537" i="7"/>
  <c r="M537" i="7" s="1"/>
  <c r="G217" i="4"/>
  <c r="H217" i="4" s="1"/>
  <c r="E217" i="6"/>
  <c r="F529" i="5"/>
  <c r="H529" i="5"/>
  <c r="G529" i="5"/>
  <c r="E549" i="4"/>
  <c r="C550" i="4"/>
  <c r="E218" i="7"/>
  <c r="N218" i="7" s="1"/>
  <c r="G539" i="3"/>
  <c r="F539" i="3"/>
  <c r="H538" i="3"/>
  <c r="I538" i="3" s="1"/>
  <c r="L529" i="6" l="1"/>
  <c r="L529" i="7"/>
  <c r="K529" i="6"/>
  <c r="K529" i="7"/>
  <c r="J529" i="6"/>
  <c r="J529" i="7"/>
  <c r="P528" i="7"/>
  <c r="D549" i="6"/>
  <c r="D549" i="7"/>
  <c r="U217" i="7"/>
  <c r="V217" i="7"/>
  <c r="Q218" i="7"/>
  <c r="T218" i="7"/>
  <c r="S218" i="7"/>
  <c r="R218" i="7"/>
  <c r="C538" i="6"/>
  <c r="C538" i="7"/>
  <c r="M538" i="7" s="1"/>
  <c r="G218" i="4"/>
  <c r="H218" i="4" s="1"/>
  <c r="E218" i="6"/>
  <c r="G530" i="5"/>
  <c r="H530" i="5"/>
  <c r="F530" i="5"/>
  <c r="E550" i="4"/>
  <c r="C551" i="4"/>
  <c r="E219" i="7"/>
  <c r="N219" i="7" s="1"/>
  <c r="H539" i="3"/>
  <c r="I539" i="3" s="1"/>
  <c r="F540" i="3"/>
  <c r="G540" i="3"/>
  <c r="L530" i="6" l="1"/>
  <c r="L530" i="7"/>
  <c r="J530" i="6"/>
  <c r="J530" i="7"/>
  <c r="P529" i="7"/>
  <c r="K530" i="6"/>
  <c r="K530" i="7"/>
  <c r="D550" i="6"/>
  <c r="D550" i="7"/>
  <c r="U218" i="7"/>
  <c r="V218" i="7"/>
  <c r="T219" i="7"/>
  <c r="R219" i="7"/>
  <c r="Q219" i="7"/>
  <c r="S219" i="7"/>
  <c r="C539" i="6"/>
  <c r="C539" i="7"/>
  <c r="M539" i="7" s="1"/>
  <c r="G219" i="4"/>
  <c r="H219" i="4" s="1"/>
  <c r="E219" i="6"/>
  <c r="G531" i="5"/>
  <c r="F531" i="5"/>
  <c r="H531" i="5"/>
  <c r="E551" i="4"/>
  <c r="C552" i="4"/>
  <c r="E220" i="7"/>
  <c r="N220" i="7" s="1"/>
  <c r="G541" i="3"/>
  <c r="F541" i="3"/>
  <c r="H540" i="3"/>
  <c r="I540" i="3" s="1"/>
  <c r="K531" i="6" l="1"/>
  <c r="K531" i="7"/>
  <c r="L531" i="6"/>
  <c r="L531" i="7"/>
  <c r="P530" i="7"/>
  <c r="J531" i="6"/>
  <c r="J531" i="7"/>
  <c r="Q220" i="7"/>
  <c r="T220" i="7"/>
  <c r="R220" i="7"/>
  <c r="S220" i="7"/>
  <c r="D551" i="6"/>
  <c r="D551" i="7"/>
  <c r="V219" i="7"/>
  <c r="U219" i="7"/>
  <c r="C540" i="6"/>
  <c r="C540" i="7"/>
  <c r="M540" i="7" s="1"/>
  <c r="G220" i="4"/>
  <c r="H220" i="4" s="1"/>
  <c r="E220" i="6"/>
  <c r="H532" i="5"/>
  <c r="G532" i="5"/>
  <c r="F532" i="5"/>
  <c r="E552" i="4"/>
  <c r="C553" i="4"/>
  <c r="E221" i="7"/>
  <c r="N221" i="7" s="1"/>
  <c r="F542" i="3"/>
  <c r="H541" i="3"/>
  <c r="I541" i="3" s="1"/>
  <c r="G542" i="3"/>
  <c r="P531" i="7" l="1"/>
  <c r="K532" i="6"/>
  <c r="K532" i="7"/>
  <c r="L532" i="6"/>
  <c r="L532" i="7"/>
  <c r="J532" i="6"/>
  <c r="J532" i="7"/>
  <c r="D552" i="6"/>
  <c r="D552" i="7"/>
  <c r="R221" i="7"/>
  <c r="T221" i="7"/>
  <c r="S221" i="7"/>
  <c r="Q221" i="7"/>
  <c r="U220" i="7"/>
  <c r="V220" i="7"/>
  <c r="C541" i="6"/>
  <c r="C541" i="7"/>
  <c r="M541" i="7" s="1"/>
  <c r="G221" i="4"/>
  <c r="H221" i="4" s="1"/>
  <c r="E221" i="6"/>
  <c r="F533" i="5"/>
  <c r="H533" i="5"/>
  <c r="G533" i="5"/>
  <c r="E553" i="4"/>
  <c r="C554" i="4"/>
  <c r="E222" i="7"/>
  <c r="N222" i="7" s="1"/>
  <c r="G543" i="3"/>
  <c r="H542" i="3"/>
  <c r="I542" i="3" s="1"/>
  <c r="F543" i="3"/>
  <c r="L533" i="6" l="1"/>
  <c r="L533" i="7"/>
  <c r="J533" i="6"/>
  <c r="J533" i="7"/>
  <c r="K533" i="6"/>
  <c r="K533" i="7"/>
  <c r="P532" i="7"/>
  <c r="D553" i="6"/>
  <c r="D553" i="7"/>
  <c r="V221" i="7"/>
  <c r="U221" i="7"/>
  <c r="T222" i="7"/>
  <c r="S222" i="7"/>
  <c r="R222" i="7"/>
  <c r="Q222" i="7"/>
  <c r="C542" i="6"/>
  <c r="C542" i="7"/>
  <c r="M542" i="7" s="1"/>
  <c r="G222" i="4"/>
  <c r="H222" i="4" s="1"/>
  <c r="E222" i="6"/>
  <c r="G534" i="5"/>
  <c r="F534" i="5"/>
  <c r="H534" i="5"/>
  <c r="E554" i="4"/>
  <c r="C555" i="4"/>
  <c r="E223" i="7"/>
  <c r="N223" i="7" s="1"/>
  <c r="F544" i="3"/>
  <c r="H543" i="3"/>
  <c r="G544" i="3"/>
  <c r="I543" i="3"/>
  <c r="L534" i="6" l="1"/>
  <c r="L534" i="7"/>
  <c r="J534" i="6"/>
  <c r="J534" i="7"/>
  <c r="P533" i="7"/>
  <c r="K534" i="6"/>
  <c r="K534" i="7"/>
  <c r="U222" i="7"/>
  <c r="V222" i="7"/>
  <c r="D554" i="6"/>
  <c r="D554" i="7"/>
  <c r="T223" i="7"/>
  <c r="Q223" i="7"/>
  <c r="S223" i="7"/>
  <c r="R223" i="7"/>
  <c r="C543" i="6"/>
  <c r="C543" i="7"/>
  <c r="M543" i="7" s="1"/>
  <c r="G223" i="4"/>
  <c r="H223" i="4" s="1"/>
  <c r="E223" i="6"/>
  <c r="H535" i="5"/>
  <c r="G535" i="5"/>
  <c r="F535" i="5"/>
  <c r="E555" i="4"/>
  <c r="C556" i="4"/>
  <c r="E224" i="7"/>
  <c r="N224" i="7" s="1"/>
  <c r="G545" i="3"/>
  <c r="H544" i="3"/>
  <c r="I544" i="3" s="1"/>
  <c r="F545" i="3"/>
  <c r="L535" i="6" l="1"/>
  <c r="L535" i="7"/>
  <c r="K535" i="6"/>
  <c r="K535" i="7"/>
  <c r="P534" i="7"/>
  <c r="J535" i="6"/>
  <c r="J535" i="7"/>
  <c r="U223" i="7"/>
  <c r="V223" i="7"/>
  <c r="D555" i="6"/>
  <c r="D555" i="7"/>
  <c r="T224" i="7"/>
  <c r="S224" i="7"/>
  <c r="Q224" i="7"/>
  <c r="R224" i="7"/>
  <c r="C544" i="6"/>
  <c r="C544" i="7"/>
  <c r="M544" i="7" s="1"/>
  <c r="G224" i="4"/>
  <c r="H224" i="4" s="1"/>
  <c r="E224" i="6"/>
  <c r="F536" i="5"/>
  <c r="H536" i="5"/>
  <c r="G536" i="5"/>
  <c r="E556" i="4"/>
  <c r="C557" i="4"/>
  <c r="E225" i="7"/>
  <c r="N225" i="7" s="1"/>
  <c r="G546" i="3"/>
  <c r="F546" i="3"/>
  <c r="H545" i="3"/>
  <c r="I545" i="3" s="1"/>
  <c r="L536" i="6" l="1"/>
  <c r="L536" i="7"/>
  <c r="K536" i="6"/>
  <c r="K536" i="7"/>
  <c r="J536" i="6"/>
  <c r="J536" i="7"/>
  <c r="P535" i="7"/>
  <c r="D556" i="6"/>
  <c r="D556" i="7"/>
  <c r="V224" i="7"/>
  <c r="U224" i="7"/>
  <c r="R225" i="7"/>
  <c r="S225" i="7"/>
  <c r="T225" i="7"/>
  <c r="Q225" i="7"/>
  <c r="C545" i="6"/>
  <c r="C545" i="7"/>
  <c r="M545" i="7" s="1"/>
  <c r="G225" i="4"/>
  <c r="H225" i="4" s="1"/>
  <c r="E225" i="6"/>
  <c r="G537" i="5"/>
  <c r="F537" i="5"/>
  <c r="H537" i="5"/>
  <c r="E557" i="4"/>
  <c r="C558" i="4"/>
  <c r="E226" i="7"/>
  <c r="N226" i="7" s="1"/>
  <c r="H546" i="3"/>
  <c r="F547" i="3"/>
  <c r="I546" i="3"/>
  <c r="G547" i="3"/>
  <c r="L537" i="6" l="1"/>
  <c r="L537" i="7"/>
  <c r="J537" i="6"/>
  <c r="J537" i="7"/>
  <c r="K537" i="6"/>
  <c r="K537" i="7"/>
  <c r="P536" i="7"/>
  <c r="D557" i="6"/>
  <c r="D557" i="7"/>
  <c r="V225" i="7"/>
  <c r="U225" i="7"/>
  <c r="T226" i="7"/>
  <c r="Q226" i="7"/>
  <c r="S226" i="7"/>
  <c r="R226" i="7"/>
  <c r="C546" i="6"/>
  <c r="C546" i="7"/>
  <c r="M546" i="7" s="1"/>
  <c r="G226" i="4"/>
  <c r="H226" i="4" s="1"/>
  <c r="E226" i="6"/>
  <c r="H538" i="5"/>
  <c r="G538" i="5"/>
  <c r="F538" i="5"/>
  <c r="E558" i="4"/>
  <c r="C559" i="4"/>
  <c r="E227" i="7"/>
  <c r="N227" i="7" s="1"/>
  <c r="G548" i="3"/>
  <c r="F548" i="3"/>
  <c r="H547" i="3"/>
  <c r="I547" i="3" s="1"/>
  <c r="K538" i="6" l="1"/>
  <c r="K538" i="7"/>
  <c r="J538" i="6"/>
  <c r="J538" i="7"/>
  <c r="P537" i="7"/>
  <c r="L538" i="6"/>
  <c r="L538" i="7"/>
  <c r="P538" i="7" s="1"/>
  <c r="D558" i="6"/>
  <c r="D558" i="7"/>
  <c r="V226" i="7"/>
  <c r="U226" i="7"/>
  <c r="S227" i="7"/>
  <c r="Q227" i="7"/>
  <c r="R227" i="7"/>
  <c r="T227" i="7"/>
  <c r="C547" i="6"/>
  <c r="C547" i="7"/>
  <c r="M547" i="7" s="1"/>
  <c r="G227" i="4"/>
  <c r="H227" i="4" s="1"/>
  <c r="E227" i="6"/>
  <c r="H539" i="5"/>
  <c r="G539" i="5"/>
  <c r="F539" i="5"/>
  <c r="E559" i="4"/>
  <c r="C560" i="4"/>
  <c r="E228" i="7"/>
  <c r="N228" i="7" s="1"/>
  <c r="H548" i="3"/>
  <c r="F549" i="3"/>
  <c r="G549" i="3"/>
  <c r="I548" i="3"/>
  <c r="J539" i="6" l="1"/>
  <c r="J539" i="7"/>
  <c r="L539" i="6"/>
  <c r="L539" i="7"/>
  <c r="K539" i="6"/>
  <c r="K539" i="7"/>
  <c r="D559" i="6"/>
  <c r="D559" i="7"/>
  <c r="U227" i="7"/>
  <c r="V227" i="7"/>
  <c r="Q228" i="7"/>
  <c r="R228" i="7"/>
  <c r="S228" i="7"/>
  <c r="T228" i="7"/>
  <c r="C548" i="6"/>
  <c r="C548" i="7"/>
  <c r="M548" i="7" s="1"/>
  <c r="G228" i="4"/>
  <c r="H228" i="4" s="1"/>
  <c r="E228" i="6"/>
  <c r="G540" i="5"/>
  <c r="F540" i="5"/>
  <c r="H540" i="5"/>
  <c r="E560" i="4"/>
  <c r="C561" i="4"/>
  <c r="E229" i="7"/>
  <c r="N229" i="7" s="1"/>
  <c r="F550" i="3"/>
  <c r="H549" i="3"/>
  <c r="G550" i="3"/>
  <c r="I549" i="3"/>
  <c r="P539" i="7" l="1"/>
  <c r="J540" i="6"/>
  <c r="J540" i="7"/>
  <c r="L540" i="6"/>
  <c r="L540" i="7"/>
  <c r="K540" i="6"/>
  <c r="K540" i="7"/>
  <c r="U228" i="7"/>
  <c r="V228" i="7"/>
  <c r="D560" i="6"/>
  <c r="D560" i="7"/>
  <c r="R229" i="7"/>
  <c r="Q229" i="7"/>
  <c r="T229" i="7"/>
  <c r="S229" i="7"/>
  <c r="C549" i="6"/>
  <c r="C549" i="7"/>
  <c r="M549" i="7" s="1"/>
  <c r="G229" i="4"/>
  <c r="H229" i="4" s="1"/>
  <c r="E229" i="6"/>
  <c r="H541" i="5"/>
  <c r="G541" i="5"/>
  <c r="F541" i="5"/>
  <c r="E561" i="4"/>
  <c r="C562" i="4"/>
  <c r="E230" i="7"/>
  <c r="N230" i="7" s="1"/>
  <c r="G551" i="3"/>
  <c r="F551" i="3"/>
  <c r="H550" i="3"/>
  <c r="I550" i="3" s="1"/>
  <c r="J541" i="6" l="1"/>
  <c r="J541" i="7"/>
  <c r="K541" i="6"/>
  <c r="K541" i="7"/>
  <c r="L541" i="6"/>
  <c r="L541" i="7"/>
  <c r="P541" i="7" s="1"/>
  <c r="P540" i="7"/>
  <c r="D561" i="6"/>
  <c r="D561" i="7"/>
  <c r="U229" i="7"/>
  <c r="V229" i="7"/>
  <c r="T230" i="7"/>
  <c r="R230" i="7"/>
  <c r="S230" i="7"/>
  <c r="Q230" i="7"/>
  <c r="C550" i="6"/>
  <c r="C550" i="7"/>
  <c r="M550" i="7" s="1"/>
  <c r="G230" i="4"/>
  <c r="H230" i="4" s="1"/>
  <c r="E230" i="6"/>
  <c r="H542" i="5"/>
  <c r="F542" i="5"/>
  <c r="G542" i="5"/>
  <c r="E562" i="4"/>
  <c r="C563" i="4"/>
  <c r="E231" i="7"/>
  <c r="N231" i="7" s="1"/>
  <c r="H551" i="3"/>
  <c r="I551" i="3" s="1"/>
  <c r="F552" i="3"/>
  <c r="G552" i="3"/>
  <c r="J542" i="6" l="1"/>
  <c r="J542" i="7"/>
  <c r="K542" i="6"/>
  <c r="K542" i="7"/>
  <c r="L542" i="6"/>
  <c r="L542" i="7"/>
  <c r="P542" i="7" s="1"/>
  <c r="V230" i="7"/>
  <c r="U230" i="7"/>
  <c r="D562" i="6"/>
  <c r="D562" i="7"/>
  <c r="Q231" i="7"/>
  <c r="R231" i="7"/>
  <c r="T231" i="7"/>
  <c r="S231" i="7"/>
  <c r="C551" i="6"/>
  <c r="C551" i="7"/>
  <c r="M551" i="7" s="1"/>
  <c r="G231" i="4"/>
  <c r="H231" i="4" s="1"/>
  <c r="E231" i="6"/>
  <c r="G543" i="5"/>
  <c r="F543" i="5"/>
  <c r="H543" i="5"/>
  <c r="E563" i="4"/>
  <c r="C564" i="4"/>
  <c r="E232" i="7"/>
  <c r="N232" i="7" s="1"/>
  <c r="G553" i="3"/>
  <c r="F553" i="3"/>
  <c r="H552" i="3"/>
  <c r="I552" i="3" s="1"/>
  <c r="K543" i="6" l="1"/>
  <c r="K543" i="7"/>
  <c r="J543" i="6"/>
  <c r="J543" i="7"/>
  <c r="L543" i="6"/>
  <c r="L543" i="7"/>
  <c r="P543" i="7" s="1"/>
  <c r="D563" i="6"/>
  <c r="D563" i="7"/>
  <c r="V231" i="7"/>
  <c r="U231" i="7"/>
  <c r="Q232" i="7"/>
  <c r="S232" i="7"/>
  <c r="T232" i="7"/>
  <c r="R232" i="7"/>
  <c r="C552" i="6"/>
  <c r="C552" i="7"/>
  <c r="M552" i="7" s="1"/>
  <c r="G232" i="4"/>
  <c r="H232" i="4" s="1"/>
  <c r="E232" i="6"/>
  <c r="H544" i="5"/>
  <c r="G544" i="5"/>
  <c r="F544" i="5"/>
  <c r="E564" i="4"/>
  <c r="C565" i="4"/>
  <c r="E233" i="7"/>
  <c r="N233" i="7" s="1"/>
  <c r="F554" i="3"/>
  <c r="H553" i="3"/>
  <c r="G554" i="3"/>
  <c r="I553" i="3"/>
  <c r="J544" i="6" l="1"/>
  <c r="J544" i="7"/>
  <c r="L544" i="6"/>
  <c r="L544" i="7"/>
  <c r="K544" i="6"/>
  <c r="K544" i="7"/>
  <c r="U232" i="7"/>
  <c r="V232" i="7"/>
  <c r="D564" i="6"/>
  <c r="D564" i="7"/>
  <c r="S233" i="7"/>
  <c r="R233" i="7"/>
  <c r="Q233" i="7"/>
  <c r="T233" i="7"/>
  <c r="C553" i="6"/>
  <c r="C553" i="7"/>
  <c r="M553" i="7" s="1"/>
  <c r="G233" i="4"/>
  <c r="H233" i="4" s="1"/>
  <c r="E233" i="6"/>
  <c r="H545" i="5"/>
  <c r="G545" i="5"/>
  <c r="F545" i="5"/>
  <c r="E565" i="4"/>
  <c r="C566" i="4"/>
  <c r="E234" i="7"/>
  <c r="N234" i="7" s="1"/>
  <c r="G555" i="3"/>
  <c r="H554" i="3"/>
  <c r="I554" i="3" s="1"/>
  <c r="F555" i="3"/>
  <c r="J545" i="6" l="1"/>
  <c r="J545" i="7"/>
  <c r="L545" i="6"/>
  <c r="L545" i="7"/>
  <c r="K545" i="6"/>
  <c r="K545" i="7"/>
  <c r="P544" i="7"/>
  <c r="D565" i="6"/>
  <c r="D565" i="7"/>
  <c r="U233" i="7"/>
  <c r="V233" i="7"/>
  <c r="Q234" i="7"/>
  <c r="S234" i="7"/>
  <c r="T234" i="7"/>
  <c r="R234" i="7"/>
  <c r="C554" i="6"/>
  <c r="C554" i="7"/>
  <c r="M554" i="7" s="1"/>
  <c r="G234" i="4"/>
  <c r="H234" i="4" s="1"/>
  <c r="E234" i="6"/>
  <c r="G546" i="5"/>
  <c r="F546" i="5"/>
  <c r="H546" i="5"/>
  <c r="E566" i="4"/>
  <c r="C567" i="4"/>
  <c r="E235" i="7"/>
  <c r="N235" i="7" s="1"/>
  <c r="F556" i="3"/>
  <c r="H555" i="3"/>
  <c r="I555" i="3" s="1"/>
  <c r="G556" i="3"/>
  <c r="L546" i="6" l="1"/>
  <c r="L546" i="7"/>
  <c r="K546" i="6"/>
  <c r="K546" i="7"/>
  <c r="J546" i="6"/>
  <c r="J546" i="7"/>
  <c r="P545" i="7"/>
  <c r="U234" i="7"/>
  <c r="V234" i="7"/>
  <c r="D566" i="6"/>
  <c r="D566" i="7"/>
  <c r="S235" i="7"/>
  <c r="R235" i="7"/>
  <c r="T235" i="7"/>
  <c r="Q235" i="7"/>
  <c r="C555" i="6"/>
  <c r="C555" i="7"/>
  <c r="M555" i="7" s="1"/>
  <c r="G235" i="4"/>
  <c r="H235" i="4" s="1"/>
  <c r="E235" i="6"/>
  <c r="F547" i="5"/>
  <c r="H547" i="5"/>
  <c r="G547" i="5"/>
  <c r="E567" i="4"/>
  <c r="C568" i="4"/>
  <c r="E236" i="7"/>
  <c r="N236" i="7" s="1"/>
  <c r="G557" i="3"/>
  <c r="H556" i="3"/>
  <c r="I556" i="3" s="1"/>
  <c r="F557" i="3"/>
  <c r="P546" i="7" l="1"/>
  <c r="J547" i="6"/>
  <c r="J547" i="7"/>
  <c r="K547" i="6"/>
  <c r="K547" i="7"/>
  <c r="L547" i="6"/>
  <c r="L547" i="7"/>
  <c r="P547" i="7" s="1"/>
  <c r="D567" i="6"/>
  <c r="D567" i="7"/>
  <c r="U235" i="7"/>
  <c r="V235" i="7"/>
  <c r="Q236" i="7"/>
  <c r="R236" i="7"/>
  <c r="S236" i="7"/>
  <c r="T236" i="7"/>
  <c r="C556" i="6"/>
  <c r="C556" i="7"/>
  <c r="M556" i="7" s="1"/>
  <c r="G236" i="4"/>
  <c r="H236" i="4" s="1"/>
  <c r="E236" i="6"/>
  <c r="H548" i="5"/>
  <c r="G548" i="5"/>
  <c r="F548" i="5"/>
  <c r="E568" i="4"/>
  <c r="C569" i="4"/>
  <c r="E237" i="7"/>
  <c r="N237" i="7" s="1"/>
  <c r="G558" i="3"/>
  <c r="H557" i="3"/>
  <c r="I557" i="3" s="1"/>
  <c r="F558" i="3"/>
  <c r="J548" i="6" l="1"/>
  <c r="J548" i="7"/>
  <c r="L548" i="6"/>
  <c r="L548" i="7"/>
  <c r="K548" i="6"/>
  <c r="K548" i="7"/>
  <c r="V236" i="7"/>
  <c r="U236" i="7"/>
  <c r="D568" i="6"/>
  <c r="D568" i="7"/>
  <c r="Q237" i="7"/>
  <c r="R237" i="7"/>
  <c r="S237" i="7"/>
  <c r="T237" i="7"/>
  <c r="C557" i="6"/>
  <c r="C557" i="7"/>
  <c r="M557" i="7" s="1"/>
  <c r="G237" i="4"/>
  <c r="H237" i="4" s="1"/>
  <c r="E237" i="6"/>
  <c r="G549" i="5"/>
  <c r="F549" i="5"/>
  <c r="H549" i="5"/>
  <c r="E569" i="4"/>
  <c r="C570" i="4"/>
  <c r="E238" i="7"/>
  <c r="N238" i="7" s="1"/>
  <c r="H558" i="3"/>
  <c r="F559" i="3"/>
  <c r="G559" i="3"/>
  <c r="I558" i="3"/>
  <c r="J549" i="6" l="1"/>
  <c r="J549" i="7"/>
  <c r="L549" i="6"/>
  <c r="L549" i="7"/>
  <c r="K549" i="6"/>
  <c r="K549" i="7"/>
  <c r="P548" i="7"/>
  <c r="D569" i="6"/>
  <c r="D569" i="7"/>
  <c r="V237" i="7"/>
  <c r="U237" i="7"/>
  <c r="R238" i="7"/>
  <c r="Q238" i="7"/>
  <c r="S238" i="7"/>
  <c r="T238" i="7"/>
  <c r="C558" i="6"/>
  <c r="C558" i="7"/>
  <c r="M558" i="7" s="1"/>
  <c r="G238" i="4"/>
  <c r="H238" i="4" s="1"/>
  <c r="E238" i="6"/>
  <c r="H550" i="5"/>
  <c r="G550" i="5"/>
  <c r="F550" i="5"/>
  <c r="E570" i="4"/>
  <c r="C571" i="4"/>
  <c r="E239" i="7"/>
  <c r="N239" i="7" s="1"/>
  <c r="G560" i="3"/>
  <c r="H559" i="3"/>
  <c r="I559" i="3" s="1"/>
  <c r="F560" i="3"/>
  <c r="K550" i="6" l="1"/>
  <c r="K550" i="7"/>
  <c r="J550" i="6"/>
  <c r="J550" i="7"/>
  <c r="P549" i="7"/>
  <c r="L550" i="6"/>
  <c r="L550" i="7"/>
  <c r="P550" i="7" s="1"/>
  <c r="D570" i="6"/>
  <c r="D570" i="7"/>
  <c r="U238" i="7"/>
  <c r="V238" i="7"/>
  <c r="S239" i="7"/>
  <c r="R239" i="7"/>
  <c r="Q239" i="7"/>
  <c r="T239" i="7"/>
  <c r="C559" i="6"/>
  <c r="C559" i="7"/>
  <c r="M559" i="7" s="1"/>
  <c r="G239" i="4"/>
  <c r="H239" i="4" s="1"/>
  <c r="E239" i="6"/>
  <c r="H551" i="5"/>
  <c r="G551" i="5"/>
  <c r="F551" i="5"/>
  <c r="E571" i="4"/>
  <c r="C572" i="4"/>
  <c r="E240" i="7"/>
  <c r="N240" i="7" s="1"/>
  <c r="F561" i="3"/>
  <c r="H560" i="3"/>
  <c r="G561" i="3"/>
  <c r="I560" i="3"/>
  <c r="L551" i="6" l="1"/>
  <c r="L551" i="7"/>
  <c r="K551" i="6"/>
  <c r="K551" i="7"/>
  <c r="J551" i="6"/>
  <c r="J551" i="7"/>
  <c r="V239" i="7"/>
  <c r="U239" i="7"/>
  <c r="D571" i="6"/>
  <c r="D571" i="7"/>
  <c r="S240" i="7"/>
  <c r="R240" i="7"/>
  <c r="T240" i="7"/>
  <c r="Q240" i="7"/>
  <c r="C560" i="6"/>
  <c r="C560" i="7"/>
  <c r="M560" i="7" s="1"/>
  <c r="G240" i="4"/>
  <c r="H240" i="4" s="1"/>
  <c r="E240" i="6"/>
  <c r="G552" i="5"/>
  <c r="F552" i="5"/>
  <c r="H552" i="5"/>
  <c r="E572" i="4"/>
  <c r="C573" i="4"/>
  <c r="E241" i="7"/>
  <c r="N241" i="7" s="1"/>
  <c r="G562" i="3"/>
  <c r="H561" i="3"/>
  <c r="I561" i="3" s="1"/>
  <c r="F562" i="3"/>
  <c r="J552" i="6" l="1"/>
  <c r="J552" i="7"/>
  <c r="L552" i="6"/>
  <c r="L552" i="7"/>
  <c r="P551" i="7"/>
  <c r="K552" i="6"/>
  <c r="K552" i="7"/>
  <c r="D572" i="6"/>
  <c r="D572" i="7"/>
  <c r="U240" i="7"/>
  <c r="V240" i="7"/>
  <c r="Q241" i="7"/>
  <c r="R241" i="7"/>
  <c r="S241" i="7"/>
  <c r="T241" i="7"/>
  <c r="C561" i="6"/>
  <c r="C561" i="7"/>
  <c r="M561" i="7" s="1"/>
  <c r="G241" i="4"/>
  <c r="H241" i="4" s="1"/>
  <c r="E241" i="6"/>
  <c r="H553" i="5"/>
  <c r="G553" i="5"/>
  <c r="F553" i="5"/>
  <c r="E573" i="4"/>
  <c r="C574" i="4"/>
  <c r="E242" i="7"/>
  <c r="N242" i="7" s="1"/>
  <c r="F563" i="3"/>
  <c r="H562" i="3"/>
  <c r="I562" i="3" s="1"/>
  <c r="G563" i="3"/>
  <c r="K553" i="6" l="1"/>
  <c r="K553" i="7"/>
  <c r="J553" i="6"/>
  <c r="J553" i="7"/>
  <c r="P552" i="7"/>
  <c r="L553" i="6"/>
  <c r="L553" i="7"/>
  <c r="P553" i="7" s="1"/>
  <c r="D573" i="6"/>
  <c r="D573" i="7"/>
  <c r="V241" i="7"/>
  <c r="U241" i="7"/>
  <c r="R242" i="7"/>
  <c r="T242" i="7"/>
  <c r="Q242" i="7"/>
  <c r="S242" i="7"/>
  <c r="C562" i="6"/>
  <c r="C562" i="7"/>
  <c r="M562" i="7" s="1"/>
  <c r="G242" i="4"/>
  <c r="H242" i="4" s="1"/>
  <c r="E242" i="6"/>
  <c r="F554" i="5"/>
  <c r="H554" i="5"/>
  <c r="G554" i="5"/>
  <c r="E574" i="4"/>
  <c r="C575" i="4"/>
  <c r="E243" i="7"/>
  <c r="N243" i="7" s="1"/>
  <c r="G564" i="3"/>
  <c r="H563" i="3"/>
  <c r="I563" i="3" s="1"/>
  <c r="F564" i="3"/>
  <c r="L554" i="6" l="1"/>
  <c r="L554" i="7"/>
  <c r="K554" i="6"/>
  <c r="K554" i="7"/>
  <c r="J554" i="6"/>
  <c r="J554" i="7"/>
  <c r="U242" i="7"/>
  <c r="V242" i="7"/>
  <c r="D574" i="6"/>
  <c r="D574" i="7"/>
  <c r="S243" i="7"/>
  <c r="T243" i="7"/>
  <c r="R243" i="7"/>
  <c r="Q243" i="7"/>
  <c r="C563" i="6"/>
  <c r="C563" i="7"/>
  <c r="M563" i="7" s="1"/>
  <c r="G243" i="4"/>
  <c r="H243" i="4" s="1"/>
  <c r="E243" i="6"/>
  <c r="G555" i="5"/>
  <c r="F555" i="5"/>
  <c r="H555" i="5"/>
  <c r="E575" i="4"/>
  <c r="C576" i="4"/>
  <c r="E244" i="7"/>
  <c r="N244" i="7" s="1"/>
  <c r="G565" i="3"/>
  <c r="F565" i="3"/>
  <c r="H564" i="3"/>
  <c r="I564" i="3" s="1"/>
  <c r="L555" i="6" l="1"/>
  <c r="L555" i="7"/>
  <c r="K555" i="6"/>
  <c r="K555" i="7"/>
  <c r="P554" i="7"/>
  <c r="J555" i="6"/>
  <c r="J555" i="7"/>
  <c r="D575" i="6"/>
  <c r="D575" i="7"/>
  <c r="U243" i="7"/>
  <c r="V243" i="7"/>
  <c r="Q244" i="7"/>
  <c r="T244" i="7"/>
  <c r="S244" i="7"/>
  <c r="R244" i="7"/>
  <c r="C564" i="6"/>
  <c r="C564" i="7"/>
  <c r="M564" i="7" s="1"/>
  <c r="G244" i="4"/>
  <c r="H244" i="4" s="1"/>
  <c r="E244" i="6"/>
  <c r="H556" i="5"/>
  <c r="G556" i="5"/>
  <c r="F556" i="5"/>
  <c r="E576" i="4"/>
  <c r="C577" i="4"/>
  <c r="E245" i="7"/>
  <c r="N245" i="7" s="1"/>
  <c r="H565" i="3"/>
  <c r="F566" i="3"/>
  <c r="I565" i="3"/>
  <c r="G566" i="3"/>
  <c r="L556" i="6" l="1"/>
  <c r="L556" i="7"/>
  <c r="K556" i="6"/>
  <c r="K556" i="7"/>
  <c r="P555" i="7"/>
  <c r="J556" i="6"/>
  <c r="J556" i="7"/>
  <c r="V244" i="7"/>
  <c r="U244" i="7"/>
  <c r="D576" i="6"/>
  <c r="D576" i="7"/>
  <c r="S245" i="7"/>
  <c r="Q245" i="7"/>
  <c r="R245" i="7"/>
  <c r="T245" i="7"/>
  <c r="C565" i="6"/>
  <c r="C565" i="7"/>
  <c r="M565" i="7" s="1"/>
  <c r="G245" i="4"/>
  <c r="H245" i="4" s="1"/>
  <c r="E245" i="6"/>
  <c r="H557" i="5"/>
  <c r="G557" i="5"/>
  <c r="F557" i="5"/>
  <c r="E577" i="4"/>
  <c r="C578" i="4"/>
  <c r="E246" i="7"/>
  <c r="N246" i="7" s="1"/>
  <c r="G567" i="3"/>
  <c r="F567" i="3"/>
  <c r="H566" i="3"/>
  <c r="I566" i="3" s="1"/>
  <c r="J557" i="6" l="1"/>
  <c r="J557" i="7"/>
  <c r="K557" i="6"/>
  <c r="K557" i="7"/>
  <c r="P556" i="7"/>
  <c r="L557" i="6"/>
  <c r="L557" i="7"/>
  <c r="P557" i="7" s="1"/>
  <c r="U245" i="7"/>
  <c r="V245" i="7"/>
  <c r="D577" i="6"/>
  <c r="D577" i="7"/>
  <c r="T246" i="7"/>
  <c r="S246" i="7"/>
  <c r="R246" i="7"/>
  <c r="Q246" i="7"/>
  <c r="C566" i="6"/>
  <c r="C566" i="7"/>
  <c r="M566" i="7" s="1"/>
  <c r="G246" i="4"/>
  <c r="H246" i="4" s="1"/>
  <c r="E246" i="6"/>
  <c r="G558" i="5"/>
  <c r="F558" i="5"/>
  <c r="H558" i="5"/>
  <c r="E578" i="4"/>
  <c r="C579" i="4"/>
  <c r="E247" i="7"/>
  <c r="N247" i="7" s="1"/>
  <c r="G568" i="3"/>
  <c r="H567" i="3"/>
  <c r="I567" i="3" s="1"/>
  <c r="F568" i="3"/>
  <c r="K558" i="6" l="1"/>
  <c r="K558" i="7"/>
  <c r="L558" i="6"/>
  <c r="L558" i="7"/>
  <c r="J558" i="6"/>
  <c r="J558" i="7"/>
  <c r="V246" i="7"/>
  <c r="U246" i="7"/>
  <c r="D578" i="6"/>
  <c r="D578" i="7"/>
  <c r="T247" i="7"/>
  <c r="Q247" i="7"/>
  <c r="R247" i="7"/>
  <c r="S247" i="7"/>
  <c r="C567" i="6"/>
  <c r="C567" i="7"/>
  <c r="M567" i="7" s="1"/>
  <c r="G247" i="4"/>
  <c r="H247" i="4" s="1"/>
  <c r="E247" i="6"/>
  <c r="H559" i="5"/>
  <c r="G559" i="5"/>
  <c r="F559" i="5"/>
  <c r="E579" i="4"/>
  <c r="C580" i="4"/>
  <c r="E248" i="7"/>
  <c r="N248" i="7" s="1"/>
  <c r="H568" i="3"/>
  <c r="F569" i="3"/>
  <c r="I568" i="3"/>
  <c r="G569" i="3"/>
  <c r="J559" i="6" l="1"/>
  <c r="J559" i="7"/>
  <c r="L559" i="6"/>
  <c r="L559" i="7"/>
  <c r="K559" i="6"/>
  <c r="K559" i="7"/>
  <c r="P558" i="7"/>
  <c r="D579" i="6"/>
  <c r="D579" i="7"/>
  <c r="V247" i="7"/>
  <c r="U247" i="7"/>
  <c r="T248" i="7"/>
  <c r="Q248" i="7"/>
  <c r="R248" i="7"/>
  <c r="S248" i="7"/>
  <c r="C568" i="6"/>
  <c r="C568" i="7"/>
  <c r="M568" i="7" s="1"/>
  <c r="G248" i="4"/>
  <c r="H248" i="4" s="1"/>
  <c r="E248" i="6"/>
  <c r="H560" i="5"/>
  <c r="G560" i="5"/>
  <c r="F560" i="5"/>
  <c r="E580" i="4"/>
  <c r="C581" i="4"/>
  <c r="E249" i="7"/>
  <c r="N249" i="7" s="1"/>
  <c r="H569" i="3"/>
  <c r="F570" i="3"/>
  <c r="G570" i="3"/>
  <c r="I569" i="3"/>
  <c r="L560" i="6" l="1"/>
  <c r="L560" i="7"/>
  <c r="K560" i="6"/>
  <c r="K560" i="7"/>
  <c r="J560" i="6"/>
  <c r="J560" i="7"/>
  <c r="P559" i="7"/>
  <c r="D580" i="6"/>
  <c r="D580" i="7"/>
  <c r="U248" i="7"/>
  <c r="V248" i="7"/>
  <c r="T249" i="7"/>
  <c r="S249" i="7"/>
  <c r="R249" i="7"/>
  <c r="Q249" i="7"/>
  <c r="C569" i="6"/>
  <c r="C569" i="7"/>
  <c r="M569" i="7" s="1"/>
  <c r="G249" i="4"/>
  <c r="H249" i="4" s="1"/>
  <c r="E249" i="6"/>
  <c r="G561" i="5"/>
  <c r="F561" i="5"/>
  <c r="H561" i="5"/>
  <c r="E581" i="4"/>
  <c r="C582" i="4"/>
  <c r="E250" i="7"/>
  <c r="N250" i="7" s="1"/>
  <c r="G571" i="3"/>
  <c r="H570" i="3"/>
  <c r="I570" i="3" s="1"/>
  <c r="F571" i="3"/>
  <c r="L561" i="6" l="1"/>
  <c r="L561" i="7"/>
  <c r="J561" i="6"/>
  <c r="J561" i="7"/>
  <c r="P560" i="7"/>
  <c r="K561" i="6"/>
  <c r="K561" i="7"/>
  <c r="D581" i="6"/>
  <c r="D581" i="7"/>
  <c r="U249" i="7"/>
  <c r="V249" i="7"/>
  <c r="R250" i="7"/>
  <c r="T250" i="7"/>
  <c r="S250" i="7"/>
  <c r="Q250" i="7"/>
  <c r="C570" i="6"/>
  <c r="C570" i="7"/>
  <c r="M570" i="7" s="1"/>
  <c r="G250" i="4"/>
  <c r="H250" i="4" s="1"/>
  <c r="E250" i="6"/>
  <c r="F562" i="5"/>
  <c r="G562" i="5"/>
  <c r="H562" i="5"/>
  <c r="E582" i="4"/>
  <c r="C583" i="4"/>
  <c r="E251" i="7"/>
  <c r="N251" i="7" s="1"/>
  <c r="G572" i="3"/>
  <c r="F572" i="3"/>
  <c r="H571" i="3"/>
  <c r="I571" i="3" s="1"/>
  <c r="J562" i="6" l="1"/>
  <c r="J562" i="7"/>
  <c r="K562" i="6"/>
  <c r="K562" i="7"/>
  <c r="P561" i="7"/>
  <c r="L562" i="6"/>
  <c r="L562" i="7"/>
  <c r="P562" i="7" s="1"/>
  <c r="U250" i="7"/>
  <c r="V250" i="7"/>
  <c r="D582" i="6"/>
  <c r="D582" i="7"/>
  <c r="T251" i="7"/>
  <c r="R251" i="7"/>
  <c r="S251" i="7"/>
  <c r="Q251" i="7"/>
  <c r="C571" i="6"/>
  <c r="C571" i="7"/>
  <c r="M571" i="7" s="1"/>
  <c r="G251" i="4"/>
  <c r="H251" i="4" s="1"/>
  <c r="E251" i="6"/>
  <c r="G563" i="5"/>
  <c r="F563" i="5"/>
  <c r="H563" i="5"/>
  <c r="E583" i="4"/>
  <c r="C584" i="4"/>
  <c r="E252" i="7"/>
  <c r="N252" i="7" s="1"/>
  <c r="H572" i="3"/>
  <c r="I572" i="3" s="1"/>
  <c r="F573" i="3"/>
  <c r="G573" i="3"/>
  <c r="L563" i="6" l="1"/>
  <c r="L563" i="7"/>
  <c r="K563" i="6"/>
  <c r="K563" i="7"/>
  <c r="J563" i="6"/>
  <c r="J563" i="7"/>
  <c r="D583" i="6"/>
  <c r="D583" i="7"/>
  <c r="U251" i="7"/>
  <c r="V251" i="7"/>
  <c r="S252" i="7"/>
  <c r="Q252" i="7"/>
  <c r="R252" i="7"/>
  <c r="T252" i="7"/>
  <c r="C572" i="6"/>
  <c r="C572" i="7"/>
  <c r="M572" i="7" s="1"/>
  <c r="G252" i="4"/>
  <c r="H252" i="4" s="1"/>
  <c r="E252" i="6"/>
  <c r="G564" i="5"/>
  <c r="F564" i="5"/>
  <c r="H564" i="5"/>
  <c r="E584" i="4"/>
  <c r="C585" i="4"/>
  <c r="E253" i="7"/>
  <c r="N253" i="7" s="1"/>
  <c r="G574" i="3"/>
  <c r="F574" i="3"/>
  <c r="H573" i="3"/>
  <c r="I573" i="3" s="1"/>
  <c r="L564" i="6" l="1"/>
  <c r="L564" i="7"/>
  <c r="J564" i="6"/>
  <c r="J564" i="7"/>
  <c r="P563" i="7"/>
  <c r="K564" i="6"/>
  <c r="K564" i="7"/>
  <c r="D584" i="6"/>
  <c r="D584" i="7"/>
  <c r="U252" i="7"/>
  <c r="V252" i="7"/>
  <c r="S253" i="7"/>
  <c r="R253" i="7"/>
  <c r="T253" i="7"/>
  <c r="Q253" i="7"/>
  <c r="C573" i="6"/>
  <c r="C573" i="7"/>
  <c r="M573" i="7" s="1"/>
  <c r="G253" i="4"/>
  <c r="H253" i="4" s="1"/>
  <c r="E253" i="6"/>
  <c r="F565" i="5"/>
  <c r="H565" i="5"/>
  <c r="G565" i="5"/>
  <c r="E585" i="4"/>
  <c r="C586" i="4"/>
  <c r="E254" i="7"/>
  <c r="N254" i="7" s="1"/>
  <c r="F575" i="3"/>
  <c r="H574" i="3"/>
  <c r="I574" i="3" s="1"/>
  <c r="G575" i="3"/>
  <c r="K565" i="6" l="1"/>
  <c r="K565" i="7"/>
  <c r="J565" i="6"/>
  <c r="J565" i="7"/>
  <c r="L565" i="6"/>
  <c r="L565" i="7"/>
  <c r="P565" i="7" s="1"/>
  <c r="P564" i="7"/>
  <c r="D585" i="6"/>
  <c r="D585" i="7"/>
  <c r="U253" i="7"/>
  <c r="V253" i="7"/>
  <c r="R254" i="7"/>
  <c r="T254" i="7"/>
  <c r="Q254" i="7"/>
  <c r="S254" i="7"/>
  <c r="C574" i="6"/>
  <c r="C574" i="7"/>
  <c r="M574" i="7" s="1"/>
  <c r="G254" i="4"/>
  <c r="H254" i="4" s="1"/>
  <c r="E254" i="6"/>
  <c r="G566" i="5"/>
  <c r="F566" i="5"/>
  <c r="H566" i="5"/>
  <c r="E586" i="4"/>
  <c r="C587" i="4"/>
  <c r="E255" i="7"/>
  <c r="N255" i="7" s="1"/>
  <c r="G576" i="3"/>
  <c r="H575" i="3"/>
  <c r="I575" i="3" s="1"/>
  <c r="F576" i="3"/>
  <c r="K566" i="6" l="1"/>
  <c r="K566" i="7"/>
  <c r="L566" i="6"/>
  <c r="L566" i="7"/>
  <c r="J566" i="6"/>
  <c r="J566" i="7"/>
  <c r="U254" i="7"/>
  <c r="V254" i="7"/>
  <c r="D586" i="6"/>
  <c r="D586" i="7"/>
  <c r="S255" i="7"/>
  <c r="Q255" i="7"/>
  <c r="T255" i="7"/>
  <c r="R255" i="7"/>
  <c r="C575" i="6"/>
  <c r="C575" i="7"/>
  <c r="M575" i="7" s="1"/>
  <c r="G255" i="4"/>
  <c r="H255" i="4" s="1"/>
  <c r="E255" i="6"/>
  <c r="G567" i="5"/>
  <c r="F567" i="5"/>
  <c r="H567" i="5"/>
  <c r="E587" i="4"/>
  <c r="C588" i="4"/>
  <c r="E256" i="7"/>
  <c r="N256" i="7" s="1"/>
  <c r="F577" i="3"/>
  <c r="H576" i="3"/>
  <c r="G577" i="3"/>
  <c r="I576" i="3"/>
  <c r="L567" i="6" l="1"/>
  <c r="L567" i="7"/>
  <c r="K567" i="6"/>
  <c r="K567" i="7"/>
  <c r="P566" i="7"/>
  <c r="J567" i="6"/>
  <c r="J567" i="7"/>
  <c r="D587" i="6"/>
  <c r="D587" i="7"/>
  <c r="U255" i="7"/>
  <c r="V255" i="7"/>
  <c r="S256" i="7"/>
  <c r="R256" i="7"/>
  <c r="Q256" i="7"/>
  <c r="T256" i="7"/>
  <c r="C576" i="6"/>
  <c r="C576" i="7"/>
  <c r="M576" i="7" s="1"/>
  <c r="G256" i="4"/>
  <c r="H256" i="4" s="1"/>
  <c r="E256" i="6"/>
  <c r="H568" i="5"/>
  <c r="G568" i="5"/>
  <c r="F568" i="5"/>
  <c r="E588" i="4"/>
  <c r="C589" i="4"/>
  <c r="E257" i="7"/>
  <c r="N257" i="7" s="1"/>
  <c r="G578" i="3"/>
  <c r="H577" i="3"/>
  <c r="I577" i="3" s="1"/>
  <c r="F578" i="3"/>
  <c r="K568" i="6" l="1"/>
  <c r="K568" i="7"/>
  <c r="J568" i="6"/>
  <c r="J568" i="7"/>
  <c r="P567" i="7"/>
  <c r="L568" i="6"/>
  <c r="L568" i="7"/>
  <c r="P568" i="7" s="1"/>
  <c r="U256" i="7"/>
  <c r="V256" i="7"/>
  <c r="D588" i="6"/>
  <c r="D588" i="7"/>
  <c r="Q257" i="7"/>
  <c r="R257" i="7"/>
  <c r="T257" i="7"/>
  <c r="S257" i="7"/>
  <c r="C577" i="6"/>
  <c r="C577" i="7"/>
  <c r="M577" i="7" s="1"/>
  <c r="G257" i="4"/>
  <c r="H257" i="4" s="1"/>
  <c r="E257" i="6"/>
  <c r="H569" i="5"/>
  <c r="F569" i="5"/>
  <c r="G569" i="5"/>
  <c r="E589" i="4"/>
  <c r="C590" i="4"/>
  <c r="E258" i="7"/>
  <c r="N258" i="7" s="1"/>
  <c r="G579" i="3"/>
  <c r="F579" i="3"/>
  <c r="H578" i="3"/>
  <c r="I578" i="3" s="1"/>
  <c r="K569" i="6" l="1"/>
  <c r="K569" i="7"/>
  <c r="J569" i="6"/>
  <c r="J569" i="7"/>
  <c r="L569" i="6"/>
  <c r="L569" i="7"/>
  <c r="P569" i="7" s="1"/>
  <c r="V257" i="7"/>
  <c r="U257" i="7"/>
  <c r="D589" i="6"/>
  <c r="D589" i="7"/>
  <c r="Q258" i="7"/>
  <c r="T258" i="7"/>
  <c r="R258" i="7"/>
  <c r="S258" i="7"/>
  <c r="C578" i="6"/>
  <c r="C578" i="7"/>
  <c r="M578" i="7" s="1"/>
  <c r="G258" i="4"/>
  <c r="H258" i="4" s="1"/>
  <c r="E258" i="6"/>
  <c r="G570" i="5"/>
  <c r="F570" i="5"/>
  <c r="H570" i="5"/>
  <c r="E590" i="4"/>
  <c r="C591" i="4"/>
  <c r="E259" i="7"/>
  <c r="N259" i="7" s="1"/>
  <c r="H579" i="3"/>
  <c r="F580" i="3"/>
  <c r="I579" i="3"/>
  <c r="G580" i="3"/>
  <c r="L570" i="6" l="1"/>
  <c r="L570" i="7"/>
  <c r="K570" i="6"/>
  <c r="K570" i="7"/>
  <c r="J570" i="6"/>
  <c r="J570" i="7"/>
  <c r="D590" i="6"/>
  <c r="D590" i="7"/>
  <c r="V258" i="7"/>
  <c r="U258" i="7"/>
  <c r="R259" i="7"/>
  <c r="S259" i="7"/>
  <c r="Q259" i="7"/>
  <c r="T259" i="7"/>
  <c r="C579" i="6"/>
  <c r="C579" i="7"/>
  <c r="M579" i="7" s="1"/>
  <c r="G259" i="4"/>
  <c r="H259" i="4" s="1"/>
  <c r="E259" i="6"/>
  <c r="H571" i="5"/>
  <c r="F571" i="5"/>
  <c r="G571" i="5"/>
  <c r="E591" i="4"/>
  <c r="C592" i="4"/>
  <c r="E260" i="7"/>
  <c r="N260" i="7" s="1"/>
  <c r="G581" i="3"/>
  <c r="F581" i="3"/>
  <c r="H580" i="3"/>
  <c r="I580" i="3" s="1"/>
  <c r="J571" i="6" l="1"/>
  <c r="J571" i="7"/>
  <c r="L571" i="6"/>
  <c r="L571" i="7"/>
  <c r="P570" i="7"/>
  <c r="K571" i="6"/>
  <c r="K571" i="7"/>
  <c r="D591" i="6"/>
  <c r="D591" i="7"/>
  <c r="V259" i="7"/>
  <c r="U259" i="7"/>
  <c r="S260" i="7"/>
  <c r="T260" i="7"/>
  <c r="R260" i="7"/>
  <c r="Q260" i="7"/>
  <c r="C580" i="6"/>
  <c r="C580" i="7"/>
  <c r="M580" i="7" s="1"/>
  <c r="G260" i="4"/>
  <c r="H260" i="4" s="1"/>
  <c r="E260" i="6"/>
  <c r="F572" i="5"/>
  <c r="H572" i="5"/>
  <c r="G572" i="5"/>
  <c r="E592" i="4"/>
  <c r="C593" i="4"/>
  <c r="E261" i="7"/>
  <c r="N261" i="7" s="1"/>
  <c r="H581" i="3"/>
  <c r="F582" i="3"/>
  <c r="G582" i="3"/>
  <c r="I581" i="3"/>
  <c r="L572" i="6" l="1"/>
  <c r="L572" i="7"/>
  <c r="K572" i="6"/>
  <c r="K572" i="7"/>
  <c r="J572" i="6"/>
  <c r="J572" i="7"/>
  <c r="P571" i="7"/>
  <c r="D592" i="6"/>
  <c r="D592" i="7"/>
  <c r="U260" i="7"/>
  <c r="V260" i="7"/>
  <c r="T261" i="7"/>
  <c r="R261" i="7"/>
  <c r="S261" i="7"/>
  <c r="Q261" i="7"/>
  <c r="C581" i="6"/>
  <c r="C581" i="7"/>
  <c r="M581" i="7" s="1"/>
  <c r="G261" i="4"/>
  <c r="H261" i="4" s="1"/>
  <c r="E261" i="6"/>
  <c r="G573" i="5"/>
  <c r="F573" i="5"/>
  <c r="H573" i="5"/>
  <c r="E593" i="4"/>
  <c r="C594" i="4"/>
  <c r="E262" i="7"/>
  <c r="N262" i="7" s="1"/>
  <c r="H582" i="3"/>
  <c r="F583" i="3"/>
  <c r="G583" i="3"/>
  <c r="I582" i="3"/>
  <c r="L573" i="6" l="1"/>
  <c r="L573" i="7"/>
  <c r="J573" i="6"/>
  <c r="J573" i="7"/>
  <c r="P572" i="7"/>
  <c r="K573" i="6"/>
  <c r="K573" i="7"/>
  <c r="U261" i="7"/>
  <c r="V261" i="7"/>
  <c r="D593" i="6"/>
  <c r="D593" i="7"/>
  <c r="S262" i="7"/>
  <c r="T262" i="7"/>
  <c r="Q262" i="7"/>
  <c r="R262" i="7"/>
  <c r="C582" i="6"/>
  <c r="C582" i="7"/>
  <c r="M582" i="7" s="1"/>
  <c r="G262" i="4"/>
  <c r="H262" i="4" s="1"/>
  <c r="E262" i="6"/>
  <c r="F574" i="5"/>
  <c r="H574" i="5"/>
  <c r="G574" i="5"/>
  <c r="E594" i="4"/>
  <c r="C595" i="4"/>
  <c r="E263" i="7"/>
  <c r="N263" i="7" s="1"/>
  <c r="G584" i="3"/>
  <c r="H583" i="3"/>
  <c r="I583" i="3" s="1"/>
  <c r="F584" i="3"/>
  <c r="J574" i="6" l="1"/>
  <c r="J574" i="7"/>
  <c r="K574" i="6"/>
  <c r="K574" i="7"/>
  <c r="L574" i="6"/>
  <c r="L574" i="7"/>
  <c r="P573" i="7"/>
  <c r="D594" i="6"/>
  <c r="D594" i="7"/>
  <c r="V262" i="7"/>
  <c r="U262" i="7"/>
  <c r="S263" i="7"/>
  <c r="R263" i="7"/>
  <c r="Q263" i="7"/>
  <c r="T263" i="7"/>
  <c r="C583" i="6"/>
  <c r="C583" i="7"/>
  <c r="M583" i="7" s="1"/>
  <c r="G263" i="4"/>
  <c r="H263" i="4" s="1"/>
  <c r="E263" i="6"/>
  <c r="H575" i="5"/>
  <c r="G575" i="5"/>
  <c r="F575" i="5"/>
  <c r="E595" i="4"/>
  <c r="C596" i="4"/>
  <c r="E264" i="7"/>
  <c r="N264" i="7" s="1"/>
  <c r="F585" i="3"/>
  <c r="H584" i="3"/>
  <c r="I584" i="3" s="1"/>
  <c r="G585" i="3"/>
  <c r="P574" i="7" l="1"/>
  <c r="J575" i="6"/>
  <c r="J575" i="7"/>
  <c r="K575" i="6"/>
  <c r="K575" i="7"/>
  <c r="L575" i="6"/>
  <c r="L575" i="7"/>
  <c r="D595" i="6"/>
  <c r="D595" i="7"/>
  <c r="V263" i="7"/>
  <c r="U263" i="7"/>
  <c r="Q264" i="7"/>
  <c r="R264" i="7"/>
  <c r="S264" i="7"/>
  <c r="T264" i="7"/>
  <c r="C584" i="6"/>
  <c r="C584" i="7"/>
  <c r="M584" i="7" s="1"/>
  <c r="G264" i="4"/>
  <c r="H264" i="4" s="1"/>
  <c r="E264" i="6"/>
  <c r="G576" i="5"/>
  <c r="F576" i="5"/>
  <c r="H576" i="5"/>
  <c r="E596" i="4"/>
  <c r="C597" i="4"/>
  <c r="E265" i="7"/>
  <c r="N265" i="7" s="1"/>
  <c r="G586" i="3"/>
  <c r="F586" i="3"/>
  <c r="H585" i="3"/>
  <c r="I585" i="3" s="1"/>
  <c r="P575" i="7" l="1"/>
  <c r="J576" i="6"/>
  <c r="J576" i="7"/>
  <c r="L576" i="6"/>
  <c r="L576" i="7"/>
  <c r="K576" i="6"/>
  <c r="K576" i="7"/>
  <c r="D596" i="6"/>
  <c r="D596" i="7"/>
  <c r="V264" i="7"/>
  <c r="U264" i="7"/>
  <c r="S265" i="7"/>
  <c r="T265" i="7"/>
  <c r="Q265" i="7"/>
  <c r="R265" i="7"/>
  <c r="C585" i="6"/>
  <c r="C585" i="7"/>
  <c r="M585" i="7" s="1"/>
  <c r="G265" i="4"/>
  <c r="H265" i="4" s="1"/>
  <c r="E265" i="6"/>
  <c r="G577" i="5"/>
  <c r="H577" i="5"/>
  <c r="F577" i="5"/>
  <c r="E597" i="4"/>
  <c r="C598" i="4"/>
  <c r="E266" i="7"/>
  <c r="N266" i="7" s="1"/>
  <c r="H586" i="3"/>
  <c r="F587" i="3"/>
  <c r="I586" i="3"/>
  <c r="G587" i="3"/>
  <c r="P576" i="7" l="1"/>
  <c r="L577" i="6"/>
  <c r="L577" i="7"/>
  <c r="J577" i="6"/>
  <c r="J577" i="7"/>
  <c r="K577" i="6"/>
  <c r="K577" i="7"/>
  <c r="D597" i="6"/>
  <c r="D597" i="7"/>
  <c r="U265" i="7"/>
  <c r="V265" i="7"/>
  <c r="R266" i="7"/>
  <c r="T266" i="7"/>
  <c r="S266" i="7"/>
  <c r="Q266" i="7"/>
  <c r="C586" i="6"/>
  <c r="C586" i="7"/>
  <c r="M586" i="7" s="1"/>
  <c r="G266" i="4"/>
  <c r="H266" i="4" s="1"/>
  <c r="E266" i="6"/>
  <c r="H578" i="5"/>
  <c r="G578" i="5"/>
  <c r="F578" i="5"/>
  <c r="E598" i="4"/>
  <c r="C599" i="4"/>
  <c r="E267" i="7"/>
  <c r="N267" i="7" s="1"/>
  <c r="G588" i="3"/>
  <c r="H587" i="3"/>
  <c r="I587" i="3" s="1"/>
  <c r="F588" i="3"/>
  <c r="J578" i="6" l="1"/>
  <c r="J578" i="7"/>
  <c r="K578" i="6"/>
  <c r="K578" i="7"/>
  <c r="P577" i="7"/>
  <c r="L578" i="6"/>
  <c r="L578" i="7"/>
  <c r="P578" i="7" s="1"/>
  <c r="D598" i="6"/>
  <c r="D598" i="7"/>
  <c r="V266" i="7"/>
  <c r="U266" i="7"/>
  <c r="S267" i="7"/>
  <c r="R267" i="7"/>
  <c r="T267" i="7"/>
  <c r="Q267" i="7"/>
  <c r="C587" i="6"/>
  <c r="C587" i="7"/>
  <c r="M587" i="7" s="1"/>
  <c r="G267" i="4"/>
  <c r="H267" i="4" s="1"/>
  <c r="E267" i="6"/>
  <c r="G579" i="5"/>
  <c r="F579" i="5"/>
  <c r="H579" i="5"/>
  <c r="E599" i="4"/>
  <c r="C600" i="4"/>
  <c r="E268" i="7"/>
  <c r="N268" i="7" s="1"/>
  <c r="F589" i="3"/>
  <c r="H588" i="3"/>
  <c r="G589" i="3"/>
  <c r="I588" i="3"/>
  <c r="K579" i="6" l="1"/>
  <c r="K579" i="7"/>
  <c r="J579" i="6"/>
  <c r="J579" i="7"/>
  <c r="L579" i="6"/>
  <c r="L579" i="7"/>
  <c r="P579" i="7" s="1"/>
  <c r="V267" i="7"/>
  <c r="U267" i="7"/>
  <c r="D599" i="6"/>
  <c r="D599" i="7"/>
  <c r="R268" i="7"/>
  <c r="Q268" i="7"/>
  <c r="S268" i="7"/>
  <c r="T268" i="7"/>
  <c r="C588" i="6"/>
  <c r="C588" i="7"/>
  <c r="M588" i="7" s="1"/>
  <c r="G268" i="4"/>
  <c r="H268" i="4" s="1"/>
  <c r="E268" i="6"/>
  <c r="H580" i="5"/>
  <c r="G580" i="5"/>
  <c r="F580" i="5"/>
  <c r="E600" i="4"/>
  <c r="C601" i="4"/>
  <c r="E269" i="7"/>
  <c r="N269" i="7" s="1"/>
  <c r="G590" i="3"/>
  <c r="F590" i="3"/>
  <c r="H589" i="3"/>
  <c r="I589" i="3" s="1"/>
  <c r="K580" i="6" l="1"/>
  <c r="K580" i="7"/>
  <c r="L580" i="6"/>
  <c r="L580" i="7"/>
  <c r="J580" i="6"/>
  <c r="J580" i="7"/>
  <c r="D600" i="6"/>
  <c r="D600" i="7"/>
  <c r="V268" i="7"/>
  <c r="U268" i="7"/>
  <c r="R269" i="7"/>
  <c r="T269" i="7"/>
  <c r="Q269" i="7"/>
  <c r="S269" i="7"/>
  <c r="C589" i="6"/>
  <c r="C589" i="7"/>
  <c r="M589" i="7" s="1"/>
  <c r="G269" i="4"/>
  <c r="H269" i="4" s="1"/>
  <c r="E269" i="6"/>
  <c r="F581" i="5"/>
  <c r="H581" i="5"/>
  <c r="G581" i="5"/>
  <c r="E601" i="4"/>
  <c r="C602" i="4"/>
  <c r="E270" i="7"/>
  <c r="N270" i="7" s="1"/>
  <c r="H590" i="3"/>
  <c r="F591" i="3"/>
  <c r="I590" i="3"/>
  <c r="G591" i="3"/>
  <c r="K581" i="6" l="1"/>
  <c r="K581" i="7"/>
  <c r="J581" i="6"/>
  <c r="J581" i="7"/>
  <c r="L581" i="6"/>
  <c r="L581" i="7"/>
  <c r="P581" i="7" s="1"/>
  <c r="P580" i="7"/>
  <c r="U269" i="7"/>
  <c r="V269" i="7"/>
  <c r="D601" i="6"/>
  <c r="D601" i="7"/>
  <c r="R270" i="7"/>
  <c r="Q270" i="7"/>
  <c r="S270" i="7"/>
  <c r="T270" i="7"/>
  <c r="C590" i="6"/>
  <c r="C590" i="7"/>
  <c r="M590" i="7" s="1"/>
  <c r="G270" i="4"/>
  <c r="H270" i="4" s="1"/>
  <c r="E270" i="6"/>
  <c r="G582" i="5"/>
  <c r="F582" i="5"/>
  <c r="H582" i="5"/>
  <c r="E602" i="4"/>
  <c r="C603" i="4"/>
  <c r="E271" i="7"/>
  <c r="N271" i="7" s="1"/>
  <c r="H591" i="3"/>
  <c r="F592" i="3"/>
  <c r="I591" i="3"/>
  <c r="G592" i="3"/>
  <c r="K582" i="6" l="1"/>
  <c r="K582" i="7"/>
  <c r="L582" i="6"/>
  <c r="L582" i="7"/>
  <c r="J582" i="6"/>
  <c r="J582" i="7"/>
  <c r="D602" i="6"/>
  <c r="D602" i="7"/>
  <c r="U270" i="7"/>
  <c r="V270" i="7"/>
  <c r="Q271" i="7"/>
  <c r="S271" i="7"/>
  <c r="R271" i="7"/>
  <c r="T271" i="7"/>
  <c r="C591" i="6"/>
  <c r="C591" i="7"/>
  <c r="M591" i="7" s="1"/>
  <c r="G271" i="4"/>
  <c r="H271" i="4" s="1"/>
  <c r="E271" i="6"/>
  <c r="F583" i="5"/>
  <c r="G583" i="5"/>
  <c r="H583" i="5"/>
  <c r="E603" i="4"/>
  <c r="C604" i="4"/>
  <c r="E272" i="7"/>
  <c r="N272" i="7" s="1"/>
  <c r="G593" i="3"/>
  <c r="H592" i="3"/>
  <c r="I592" i="3" s="1"/>
  <c r="F593" i="3"/>
  <c r="L583" i="6" l="1"/>
  <c r="L583" i="7"/>
  <c r="K583" i="6"/>
  <c r="K583" i="7"/>
  <c r="P582" i="7"/>
  <c r="J583" i="6"/>
  <c r="J583" i="7"/>
  <c r="D603" i="6"/>
  <c r="D603" i="7"/>
  <c r="U271" i="7"/>
  <c r="V271" i="7"/>
  <c r="T272" i="7"/>
  <c r="Q272" i="7"/>
  <c r="S272" i="7"/>
  <c r="R272" i="7"/>
  <c r="C592" i="6"/>
  <c r="C592" i="7"/>
  <c r="M592" i="7" s="1"/>
  <c r="G272" i="4"/>
  <c r="H272" i="4" s="1"/>
  <c r="E272" i="6"/>
  <c r="H584" i="5"/>
  <c r="G584" i="5"/>
  <c r="F584" i="5"/>
  <c r="E604" i="4"/>
  <c r="C605" i="4"/>
  <c r="E273" i="7"/>
  <c r="N273" i="7" s="1"/>
  <c r="G594" i="3"/>
  <c r="H593" i="3"/>
  <c r="I593" i="3" s="1"/>
  <c r="F594" i="3"/>
  <c r="J584" i="6" l="1"/>
  <c r="J584" i="7"/>
  <c r="L584" i="6"/>
  <c r="L584" i="7"/>
  <c r="P583" i="7"/>
  <c r="K584" i="6"/>
  <c r="K584" i="7"/>
  <c r="D604" i="6"/>
  <c r="D604" i="7"/>
  <c r="V272" i="7"/>
  <c r="U272" i="7"/>
  <c r="S273" i="7"/>
  <c r="Q273" i="7"/>
  <c r="R273" i="7"/>
  <c r="T273" i="7"/>
  <c r="C593" i="6"/>
  <c r="C593" i="7"/>
  <c r="M593" i="7" s="1"/>
  <c r="G273" i="4"/>
  <c r="H273" i="4" s="1"/>
  <c r="E273" i="6"/>
  <c r="G585" i="5"/>
  <c r="F585" i="5"/>
  <c r="H585" i="5"/>
  <c r="E605" i="4"/>
  <c r="C606" i="4"/>
  <c r="E274" i="7"/>
  <c r="N274" i="7" s="1"/>
  <c r="H594" i="3"/>
  <c r="F595" i="3"/>
  <c r="I594" i="3"/>
  <c r="G595" i="3"/>
  <c r="P584" i="7" l="1"/>
  <c r="K585" i="6"/>
  <c r="K585" i="7"/>
  <c r="L585" i="6"/>
  <c r="L585" i="7"/>
  <c r="J585" i="6"/>
  <c r="J585" i="7"/>
  <c r="D605" i="6"/>
  <c r="D605" i="7"/>
  <c r="U273" i="7"/>
  <c r="V273" i="7"/>
  <c r="Q274" i="7"/>
  <c r="S274" i="7"/>
  <c r="R274" i="7"/>
  <c r="T274" i="7"/>
  <c r="C594" i="6"/>
  <c r="C594" i="7"/>
  <c r="M594" i="7" s="1"/>
  <c r="G274" i="4"/>
  <c r="H274" i="4" s="1"/>
  <c r="E274" i="6"/>
  <c r="H586" i="5"/>
  <c r="G586" i="5"/>
  <c r="F586" i="5"/>
  <c r="E606" i="4"/>
  <c r="C607" i="4"/>
  <c r="E275" i="7"/>
  <c r="N275" i="7" s="1"/>
  <c r="F596" i="3"/>
  <c r="H595" i="3"/>
  <c r="I595" i="3" s="1"/>
  <c r="G596" i="3"/>
  <c r="J586" i="6" l="1"/>
  <c r="J586" i="7"/>
  <c r="K586" i="6"/>
  <c r="K586" i="7"/>
  <c r="L586" i="6"/>
  <c r="L586" i="7"/>
  <c r="P586" i="7" s="1"/>
  <c r="P585" i="7"/>
  <c r="D606" i="6"/>
  <c r="D606" i="7"/>
  <c r="U274" i="7"/>
  <c r="V274" i="7"/>
  <c r="S275" i="7"/>
  <c r="Q275" i="7"/>
  <c r="T275" i="7"/>
  <c r="R275" i="7"/>
  <c r="C595" i="6"/>
  <c r="C595" i="7"/>
  <c r="M595" i="7" s="1"/>
  <c r="G275" i="4"/>
  <c r="H275" i="4" s="1"/>
  <c r="E275" i="6"/>
  <c r="G587" i="5"/>
  <c r="F587" i="5"/>
  <c r="H587" i="5"/>
  <c r="E607" i="4"/>
  <c r="C608" i="4"/>
  <c r="E276" i="7"/>
  <c r="N276" i="7" s="1"/>
  <c r="G597" i="3"/>
  <c r="H596" i="3"/>
  <c r="I596" i="3" s="1"/>
  <c r="F597" i="3"/>
  <c r="K587" i="6" l="1"/>
  <c r="K587" i="7"/>
  <c r="L587" i="6"/>
  <c r="L587" i="7"/>
  <c r="J587" i="6"/>
  <c r="J587" i="7"/>
  <c r="D607" i="6"/>
  <c r="D607" i="7"/>
  <c r="V275" i="7"/>
  <c r="U275" i="7"/>
  <c r="S276" i="7"/>
  <c r="R276" i="7"/>
  <c r="T276" i="7"/>
  <c r="Q276" i="7"/>
  <c r="C596" i="6"/>
  <c r="C596" i="7"/>
  <c r="M596" i="7" s="1"/>
  <c r="G276" i="4"/>
  <c r="H276" i="4" s="1"/>
  <c r="E276" i="6"/>
  <c r="G588" i="5"/>
  <c r="F588" i="5"/>
  <c r="H588" i="5"/>
  <c r="E608" i="4"/>
  <c r="C609" i="4"/>
  <c r="E277" i="7"/>
  <c r="N277" i="7" s="1"/>
  <c r="F598" i="3"/>
  <c r="H597" i="3"/>
  <c r="G598" i="3"/>
  <c r="I597" i="3"/>
  <c r="K588" i="6" l="1"/>
  <c r="K588" i="7"/>
  <c r="L588" i="6"/>
  <c r="L588" i="7"/>
  <c r="P587" i="7"/>
  <c r="J588" i="6"/>
  <c r="J588" i="7"/>
  <c r="V276" i="7"/>
  <c r="U276" i="7"/>
  <c r="D608" i="6"/>
  <c r="D608" i="7"/>
  <c r="R277" i="7"/>
  <c r="T277" i="7"/>
  <c r="Q277" i="7"/>
  <c r="S277" i="7"/>
  <c r="C597" i="6"/>
  <c r="C597" i="7"/>
  <c r="M597" i="7" s="1"/>
  <c r="G277" i="4"/>
  <c r="H277" i="4" s="1"/>
  <c r="E277" i="6"/>
  <c r="H589" i="5"/>
  <c r="G589" i="5"/>
  <c r="F589" i="5"/>
  <c r="E609" i="4"/>
  <c r="C610" i="4"/>
  <c r="E278" i="7"/>
  <c r="N278" i="7" s="1"/>
  <c r="G599" i="3"/>
  <c r="H598" i="3"/>
  <c r="I598" i="3" s="1"/>
  <c r="F599" i="3"/>
  <c r="K589" i="6" l="1"/>
  <c r="K589" i="7"/>
  <c r="J589" i="6"/>
  <c r="J589" i="7"/>
  <c r="P588" i="7"/>
  <c r="L589" i="6"/>
  <c r="L589" i="7"/>
  <c r="P589" i="7" s="1"/>
  <c r="V277" i="7"/>
  <c r="U277" i="7"/>
  <c r="D609" i="6"/>
  <c r="D609" i="7"/>
  <c r="T278" i="7"/>
  <c r="S278" i="7"/>
  <c r="R278" i="7"/>
  <c r="Q278" i="7"/>
  <c r="C598" i="6"/>
  <c r="C598" i="7"/>
  <c r="M598" i="7" s="1"/>
  <c r="G278" i="4"/>
  <c r="H278" i="4" s="1"/>
  <c r="E278" i="6"/>
  <c r="F590" i="5"/>
  <c r="H590" i="5"/>
  <c r="G590" i="5"/>
  <c r="E610" i="4"/>
  <c r="C611" i="4"/>
  <c r="E279" i="7"/>
  <c r="N279" i="7" s="1"/>
  <c r="G600" i="3"/>
  <c r="H599" i="3"/>
  <c r="I599" i="3" s="1"/>
  <c r="F600" i="3"/>
  <c r="K590" i="6" l="1"/>
  <c r="K590" i="7"/>
  <c r="L590" i="6"/>
  <c r="L590" i="7"/>
  <c r="J590" i="6"/>
  <c r="J590" i="7"/>
  <c r="D610" i="6"/>
  <c r="D610" i="7"/>
  <c r="V278" i="7"/>
  <c r="U278" i="7"/>
  <c r="S279" i="7"/>
  <c r="R279" i="7"/>
  <c r="Q279" i="7"/>
  <c r="T279" i="7"/>
  <c r="C599" i="6"/>
  <c r="C599" i="7"/>
  <c r="M599" i="7" s="1"/>
  <c r="G279" i="4"/>
  <c r="H279" i="4" s="1"/>
  <c r="E279" i="6"/>
  <c r="G591" i="5"/>
  <c r="F591" i="5"/>
  <c r="H591" i="5"/>
  <c r="E611" i="4"/>
  <c r="C612" i="4"/>
  <c r="E280" i="7"/>
  <c r="N280" i="7" s="1"/>
  <c r="F601" i="3"/>
  <c r="H600" i="3"/>
  <c r="I600" i="3" s="1"/>
  <c r="G601" i="3"/>
  <c r="K591" i="6" l="1"/>
  <c r="K591" i="7"/>
  <c r="L591" i="6"/>
  <c r="L591" i="7"/>
  <c r="J591" i="6"/>
  <c r="J591" i="7"/>
  <c r="P590" i="7"/>
  <c r="V279" i="7"/>
  <c r="U279" i="7"/>
  <c r="Q280" i="7"/>
  <c r="T280" i="7"/>
  <c r="R280" i="7"/>
  <c r="S280" i="7"/>
  <c r="D611" i="6"/>
  <c r="D611" i="7"/>
  <c r="C600" i="6"/>
  <c r="C600" i="7"/>
  <c r="M600" i="7" s="1"/>
  <c r="G280" i="4"/>
  <c r="H280" i="4" s="1"/>
  <c r="E280" i="6"/>
  <c r="H592" i="5"/>
  <c r="G592" i="5"/>
  <c r="F592" i="5"/>
  <c r="E612" i="4"/>
  <c r="C613" i="4"/>
  <c r="E281" i="7"/>
  <c r="N281" i="7" s="1"/>
  <c r="G602" i="3"/>
  <c r="F602" i="3"/>
  <c r="H601" i="3"/>
  <c r="I601" i="3" s="1"/>
  <c r="L592" i="6" l="1"/>
  <c r="L592" i="7"/>
  <c r="J592" i="6"/>
  <c r="J592" i="7"/>
  <c r="K592" i="6"/>
  <c r="K592" i="7"/>
  <c r="P591" i="7"/>
  <c r="D612" i="6"/>
  <c r="D612" i="7"/>
  <c r="V280" i="7"/>
  <c r="U280" i="7"/>
  <c r="S281" i="7"/>
  <c r="Q281" i="7"/>
  <c r="T281" i="7"/>
  <c r="R281" i="7"/>
  <c r="C601" i="6"/>
  <c r="C601" i="7"/>
  <c r="M601" i="7" s="1"/>
  <c r="G281" i="4"/>
  <c r="H281" i="4" s="1"/>
  <c r="E281" i="6"/>
  <c r="H593" i="5"/>
  <c r="G593" i="5"/>
  <c r="F593" i="5"/>
  <c r="E613" i="4"/>
  <c r="C614" i="4"/>
  <c r="E282" i="7"/>
  <c r="N282" i="7" s="1"/>
  <c r="H602" i="3"/>
  <c r="F603" i="3"/>
  <c r="G603" i="3"/>
  <c r="I602" i="3"/>
  <c r="J593" i="6" l="1"/>
  <c r="J593" i="7"/>
  <c r="L593" i="6"/>
  <c r="L593" i="7"/>
  <c r="P592" i="7"/>
  <c r="K593" i="6"/>
  <c r="K593" i="7"/>
  <c r="D613" i="6"/>
  <c r="D613" i="7"/>
  <c r="V281" i="7"/>
  <c r="U281" i="7"/>
  <c r="S282" i="7"/>
  <c r="Q282" i="7"/>
  <c r="T282" i="7"/>
  <c r="R282" i="7"/>
  <c r="C602" i="6"/>
  <c r="C602" i="7"/>
  <c r="M602" i="7" s="1"/>
  <c r="G282" i="4"/>
  <c r="H282" i="4" s="1"/>
  <c r="E282" i="6"/>
  <c r="G594" i="5"/>
  <c r="F594" i="5"/>
  <c r="H594" i="5"/>
  <c r="E614" i="4"/>
  <c r="C615" i="4"/>
  <c r="E283" i="7"/>
  <c r="N283" i="7" s="1"/>
  <c r="G604" i="3"/>
  <c r="F604" i="3"/>
  <c r="H603" i="3"/>
  <c r="I603" i="3" s="1"/>
  <c r="J594" i="6" l="1"/>
  <c r="J594" i="7"/>
  <c r="L594" i="6"/>
  <c r="L594" i="7"/>
  <c r="K594" i="6"/>
  <c r="K594" i="7"/>
  <c r="P593" i="7"/>
  <c r="D614" i="6"/>
  <c r="D614" i="7"/>
  <c r="V282" i="7"/>
  <c r="U282" i="7"/>
  <c r="R283" i="7"/>
  <c r="Q283" i="7"/>
  <c r="S283" i="7"/>
  <c r="T283" i="7"/>
  <c r="C603" i="6"/>
  <c r="C603" i="7"/>
  <c r="M603" i="7" s="1"/>
  <c r="G283" i="4"/>
  <c r="H283" i="4" s="1"/>
  <c r="E283" i="6"/>
  <c r="G595" i="5"/>
  <c r="F595" i="5"/>
  <c r="H595" i="5"/>
  <c r="E615" i="4"/>
  <c r="C616" i="4"/>
  <c r="E284" i="7"/>
  <c r="N284" i="7" s="1"/>
  <c r="F605" i="3"/>
  <c r="H604" i="3"/>
  <c r="I604" i="3" s="1"/>
  <c r="G605" i="3"/>
  <c r="K595" i="6" l="1"/>
  <c r="K595" i="7"/>
  <c r="L595" i="6"/>
  <c r="L595" i="7"/>
  <c r="J595" i="6"/>
  <c r="J595" i="7"/>
  <c r="P594" i="7"/>
  <c r="D615" i="6"/>
  <c r="D615" i="7"/>
  <c r="U283" i="7"/>
  <c r="V283" i="7"/>
  <c r="T284" i="7"/>
  <c r="R284" i="7"/>
  <c r="Q284" i="7"/>
  <c r="S284" i="7"/>
  <c r="C604" i="6"/>
  <c r="C604" i="7"/>
  <c r="M604" i="7" s="1"/>
  <c r="G284" i="4"/>
  <c r="H284" i="4" s="1"/>
  <c r="E284" i="6"/>
  <c r="H596" i="5"/>
  <c r="G596" i="5"/>
  <c r="F596" i="5"/>
  <c r="E616" i="4"/>
  <c r="C617" i="4"/>
  <c r="E285" i="7"/>
  <c r="N285" i="7" s="1"/>
  <c r="G606" i="3"/>
  <c r="H605" i="3"/>
  <c r="I605" i="3" s="1"/>
  <c r="F606" i="3"/>
  <c r="K596" i="6" l="1"/>
  <c r="K596" i="7"/>
  <c r="L596" i="6"/>
  <c r="L596" i="7"/>
  <c r="P595" i="7"/>
  <c r="J596" i="6"/>
  <c r="J596" i="7"/>
  <c r="U284" i="7"/>
  <c r="V284" i="7"/>
  <c r="D616" i="6"/>
  <c r="D616" i="7"/>
  <c r="T285" i="7"/>
  <c r="R285" i="7"/>
  <c r="S285" i="7"/>
  <c r="Q285" i="7"/>
  <c r="C605" i="6"/>
  <c r="C605" i="7"/>
  <c r="M605" i="7" s="1"/>
  <c r="G285" i="4"/>
  <c r="H285" i="4" s="1"/>
  <c r="E285" i="6"/>
  <c r="G597" i="5"/>
  <c r="F597" i="5"/>
  <c r="H597" i="5"/>
  <c r="E617" i="4"/>
  <c r="C618" i="4"/>
  <c r="E286" i="7"/>
  <c r="N286" i="7" s="1"/>
  <c r="H606" i="3"/>
  <c r="F607" i="3"/>
  <c r="G607" i="3"/>
  <c r="I606" i="3"/>
  <c r="L597" i="6" l="1"/>
  <c r="L597" i="7"/>
  <c r="K597" i="6"/>
  <c r="K597" i="7"/>
  <c r="J597" i="6"/>
  <c r="J597" i="7"/>
  <c r="P596" i="7"/>
  <c r="D617" i="6"/>
  <c r="D617" i="7"/>
  <c r="U285" i="7"/>
  <c r="V285" i="7"/>
  <c r="S286" i="7"/>
  <c r="R286" i="7"/>
  <c r="T286" i="7"/>
  <c r="Q286" i="7"/>
  <c r="C606" i="6"/>
  <c r="C606" i="7"/>
  <c r="M606" i="7" s="1"/>
  <c r="G286" i="4"/>
  <c r="H286" i="4" s="1"/>
  <c r="E286" i="6"/>
  <c r="H598" i="5"/>
  <c r="G598" i="5"/>
  <c r="F598" i="5"/>
  <c r="E618" i="4"/>
  <c r="C619" i="4"/>
  <c r="E287" i="7"/>
  <c r="N287" i="7" s="1"/>
  <c r="H607" i="3"/>
  <c r="F608" i="3"/>
  <c r="I607" i="3"/>
  <c r="G608" i="3"/>
  <c r="K598" i="6" l="1"/>
  <c r="K598" i="7"/>
  <c r="L598" i="6"/>
  <c r="L598" i="7"/>
  <c r="P597" i="7"/>
  <c r="J598" i="6"/>
  <c r="J598" i="7"/>
  <c r="D618" i="6"/>
  <c r="D618" i="7"/>
  <c r="V286" i="7"/>
  <c r="U286" i="7"/>
  <c r="R287" i="7"/>
  <c r="T287" i="7"/>
  <c r="Q287" i="7"/>
  <c r="S287" i="7"/>
  <c r="C607" i="6"/>
  <c r="C607" i="7"/>
  <c r="M607" i="7" s="1"/>
  <c r="G287" i="4"/>
  <c r="H287" i="4" s="1"/>
  <c r="E287" i="6"/>
  <c r="H599" i="5"/>
  <c r="G599" i="5"/>
  <c r="F599" i="5"/>
  <c r="E619" i="4"/>
  <c r="C620" i="4"/>
  <c r="E288" i="7"/>
  <c r="N288" i="7" s="1"/>
  <c r="G609" i="3"/>
  <c r="F609" i="3"/>
  <c r="H608" i="3"/>
  <c r="I608" i="3" s="1"/>
  <c r="J599" i="6" l="1"/>
  <c r="J599" i="7"/>
  <c r="K599" i="6"/>
  <c r="K599" i="7"/>
  <c r="L599" i="6"/>
  <c r="L599" i="7"/>
  <c r="P599" i="7" s="1"/>
  <c r="P598" i="7"/>
  <c r="D619" i="6"/>
  <c r="D619" i="7"/>
  <c r="V287" i="7"/>
  <c r="U287" i="7"/>
  <c r="T288" i="7"/>
  <c r="R288" i="7"/>
  <c r="Q288" i="7"/>
  <c r="S288" i="7"/>
  <c r="C608" i="6"/>
  <c r="C608" i="7"/>
  <c r="M608" i="7" s="1"/>
  <c r="G288" i="4"/>
  <c r="H288" i="4" s="1"/>
  <c r="E288" i="6"/>
  <c r="G600" i="5"/>
  <c r="F600" i="5"/>
  <c r="H600" i="5"/>
  <c r="E620" i="4"/>
  <c r="C621" i="4"/>
  <c r="E289" i="7"/>
  <c r="N289" i="7" s="1"/>
  <c r="F610" i="3"/>
  <c r="H609" i="3"/>
  <c r="G610" i="3"/>
  <c r="I609" i="3"/>
  <c r="K600" i="6" l="1"/>
  <c r="K600" i="7"/>
  <c r="L600" i="6"/>
  <c r="L600" i="7"/>
  <c r="J600" i="6"/>
  <c r="J600" i="7"/>
  <c r="U288" i="7"/>
  <c r="V288" i="7"/>
  <c r="D620" i="6"/>
  <c r="D620" i="7"/>
  <c r="Q289" i="7"/>
  <c r="S289" i="7"/>
  <c r="R289" i="7"/>
  <c r="T289" i="7"/>
  <c r="C609" i="6"/>
  <c r="C609" i="7"/>
  <c r="M609" i="7" s="1"/>
  <c r="G289" i="4"/>
  <c r="H289" i="4" s="1"/>
  <c r="E289" i="6"/>
  <c r="F601" i="5"/>
  <c r="H601" i="5"/>
  <c r="G601" i="5"/>
  <c r="E621" i="4"/>
  <c r="C622" i="4"/>
  <c r="E290" i="7"/>
  <c r="N290" i="7" s="1"/>
  <c r="G611" i="3"/>
  <c r="H610" i="3"/>
  <c r="I610" i="3" s="1"/>
  <c r="F611" i="3"/>
  <c r="L601" i="6" l="1"/>
  <c r="L601" i="7"/>
  <c r="K601" i="6"/>
  <c r="K601" i="7"/>
  <c r="J601" i="6"/>
  <c r="J601" i="7"/>
  <c r="P600" i="7"/>
  <c r="D621" i="6"/>
  <c r="D621" i="7"/>
  <c r="V289" i="7"/>
  <c r="U289" i="7"/>
  <c r="S290" i="7"/>
  <c r="R290" i="7"/>
  <c r="Q290" i="7"/>
  <c r="T290" i="7"/>
  <c r="C610" i="6"/>
  <c r="C610" i="7"/>
  <c r="M610" i="7" s="1"/>
  <c r="G290" i="4"/>
  <c r="H290" i="4" s="1"/>
  <c r="E290" i="6"/>
  <c r="F602" i="5"/>
  <c r="G602" i="5"/>
  <c r="H602" i="5"/>
  <c r="E622" i="4"/>
  <c r="C623" i="4"/>
  <c r="E291" i="7"/>
  <c r="N291" i="7" s="1"/>
  <c r="G612" i="3"/>
  <c r="H611" i="3"/>
  <c r="I611" i="3" s="1"/>
  <c r="F612" i="3"/>
  <c r="L602" i="6" l="1"/>
  <c r="L602" i="7"/>
  <c r="P601" i="7"/>
  <c r="K602" i="6"/>
  <c r="K602" i="7"/>
  <c r="J602" i="6"/>
  <c r="J602" i="7"/>
  <c r="D622" i="6"/>
  <c r="D622" i="7"/>
  <c r="V290" i="7"/>
  <c r="U290" i="7"/>
  <c r="T291" i="7"/>
  <c r="R291" i="7"/>
  <c r="Q291" i="7"/>
  <c r="S291" i="7"/>
  <c r="C611" i="6"/>
  <c r="C611" i="7"/>
  <c r="M611" i="7" s="1"/>
  <c r="G291" i="4"/>
  <c r="H291" i="4" s="1"/>
  <c r="E291" i="6"/>
  <c r="G603" i="5"/>
  <c r="F603" i="5"/>
  <c r="H603" i="5"/>
  <c r="E623" i="4"/>
  <c r="C624" i="4"/>
  <c r="E292" i="7"/>
  <c r="N292" i="7" s="1"/>
  <c r="G613" i="3"/>
  <c r="F613" i="3"/>
  <c r="H612" i="3"/>
  <c r="I612" i="3" s="1"/>
  <c r="L603" i="6" l="1"/>
  <c r="L603" i="7"/>
  <c r="J603" i="6"/>
  <c r="J603" i="7"/>
  <c r="P602" i="7"/>
  <c r="K603" i="6"/>
  <c r="K603" i="7"/>
  <c r="D623" i="6"/>
  <c r="D623" i="7"/>
  <c r="V291" i="7"/>
  <c r="U291" i="7"/>
  <c r="S292" i="7"/>
  <c r="T292" i="7"/>
  <c r="R292" i="7"/>
  <c r="Q292" i="7"/>
  <c r="C612" i="6"/>
  <c r="C612" i="7"/>
  <c r="M612" i="7" s="1"/>
  <c r="G292" i="4"/>
  <c r="H292" i="4" s="1"/>
  <c r="E292" i="6"/>
  <c r="H604" i="5"/>
  <c r="G604" i="5"/>
  <c r="F604" i="5"/>
  <c r="E624" i="4"/>
  <c r="C625" i="4"/>
  <c r="E293" i="7"/>
  <c r="N293" i="7" s="1"/>
  <c r="F614" i="3"/>
  <c r="H613" i="3"/>
  <c r="G614" i="3"/>
  <c r="I613" i="3"/>
  <c r="L604" i="6" l="1"/>
  <c r="L604" i="7"/>
  <c r="J604" i="6"/>
  <c r="J604" i="7"/>
  <c r="P603" i="7"/>
  <c r="K604" i="6"/>
  <c r="K604" i="7"/>
  <c r="D624" i="6"/>
  <c r="D624" i="7"/>
  <c r="V292" i="7"/>
  <c r="U292" i="7"/>
  <c r="S293" i="7"/>
  <c r="T293" i="7"/>
  <c r="Q293" i="7"/>
  <c r="R293" i="7"/>
  <c r="C613" i="6"/>
  <c r="C613" i="7"/>
  <c r="M613" i="7" s="1"/>
  <c r="G293" i="4"/>
  <c r="H293" i="4" s="1"/>
  <c r="E293" i="6"/>
  <c r="F605" i="5"/>
  <c r="H605" i="5"/>
  <c r="G605" i="5"/>
  <c r="E625" i="4"/>
  <c r="C626" i="4"/>
  <c r="E294" i="7"/>
  <c r="N294" i="7" s="1"/>
  <c r="G615" i="3"/>
  <c r="H614" i="3"/>
  <c r="I614" i="3" s="1"/>
  <c r="F615" i="3"/>
  <c r="K605" i="6" l="1"/>
  <c r="K605" i="7"/>
  <c r="J605" i="6"/>
  <c r="J605" i="7"/>
  <c r="P604" i="7"/>
  <c r="L605" i="6"/>
  <c r="L605" i="7"/>
  <c r="P605" i="7" s="1"/>
  <c r="D625" i="6"/>
  <c r="D625" i="7"/>
  <c r="V293" i="7"/>
  <c r="U293" i="7"/>
  <c r="T294" i="7"/>
  <c r="Q294" i="7"/>
  <c r="S294" i="7"/>
  <c r="R294" i="7"/>
  <c r="C614" i="6"/>
  <c r="C614" i="7"/>
  <c r="M614" i="7" s="1"/>
  <c r="G294" i="4"/>
  <c r="H294" i="4" s="1"/>
  <c r="E294" i="6"/>
  <c r="G606" i="5"/>
  <c r="F606" i="5"/>
  <c r="H606" i="5"/>
  <c r="E626" i="4"/>
  <c r="C627" i="4"/>
  <c r="E295" i="7"/>
  <c r="N295" i="7" s="1"/>
  <c r="F616" i="3"/>
  <c r="H615" i="3"/>
  <c r="G616" i="3"/>
  <c r="I615" i="3"/>
  <c r="J606" i="6" l="1"/>
  <c r="J606" i="7"/>
  <c r="L606" i="6"/>
  <c r="L606" i="7"/>
  <c r="K606" i="6"/>
  <c r="K606" i="7"/>
  <c r="D626" i="6"/>
  <c r="D626" i="7"/>
  <c r="U294" i="7"/>
  <c r="V294" i="7"/>
  <c r="R295" i="7"/>
  <c r="Q295" i="7"/>
  <c r="T295" i="7"/>
  <c r="S295" i="7"/>
  <c r="C615" i="6"/>
  <c r="C615" i="7"/>
  <c r="M615" i="7" s="1"/>
  <c r="G295" i="4"/>
  <c r="H295" i="4" s="1"/>
  <c r="E295" i="6"/>
  <c r="H607" i="5"/>
  <c r="F607" i="5"/>
  <c r="G607" i="5"/>
  <c r="E627" i="4"/>
  <c r="C628" i="4"/>
  <c r="E296" i="7"/>
  <c r="N296" i="7" s="1"/>
  <c r="G617" i="3"/>
  <c r="H616" i="3"/>
  <c r="I616" i="3" s="1"/>
  <c r="F617" i="3"/>
  <c r="P606" i="7" l="1"/>
  <c r="J607" i="6"/>
  <c r="J607" i="7"/>
  <c r="L607" i="6"/>
  <c r="L607" i="7"/>
  <c r="K607" i="6"/>
  <c r="K607" i="7"/>
  <c r="D627" i="6"/>
  <c r="D627" i="7"/>
  <c r="V295" i="7"/>
  <c r="U295" i="7"/>
  <c r="Q296" i="7"/>
  <c r="R296" i="7"/>
  <c r="S296" i="7"/>
  <c r="T296" i="7"/>
  <c r="C616" i="6"/>
  <c r="C616" i="7"/>
  <c r="M616" i="7" s="1"/>
  <c r="G296" i="4"/>
  <c r="H296" i="4" s="1"/>
  <c r="E296" i="6"/>
  <c r="F608" i="5"/>
  <c r="G608" i="5"/>
  <c r="H608" i="5"/>
  <c r="E628" i="4"/>
  <c r="C629" i="4"/>
  <c r="E297" i="7"/>
  <c r="N297" i="7" s="1"/>
  <c r="F618" i="3"/>
  <c r="H617" i="3"/>
  <c r="I617" i="3" s="1"/>
  <c r="G618" i="3"/>
  <c r="J608" i="6" l="1"/>
  <c r="J608" i="7"/>
  <c r="K608" i="6"/>
  <c r="K608" i="7"/>
  <c r="L608" i="6"/>
  <c r="L608" i="7"/>
  <c r="P607" i="7"/>
  <c r="S297" i="7"/>
  <c r="Q297" i="7"/>
  <c r="T297" i="7"/>
  <c r="R297" i="7"/>
  <c r="D628" i="6"/>
  <c r="D628" i="7"/>
  <c r="U296" i="7"/>
  <c r="V296" i="7"/>
  <c r="C617" i="6"/>
  <c r="C617" i="7"/>
  <c r="M617" i="7" s="1"/>
  <c r="G297" i="4"/>
  <c r="H297" i="4" s="1"/>
  <c r="E297" i="6"/>
  <c r="G609" i="5"/>
  <c r="F609" i="5"/>
  <c r="H609" i="5"/>
  <c r="E629" i="4"/>
  <c r="C630" i="4"/>
  <c r="E298" i="7"/>
  <c r="N298" i="7" s="1"/>
  <c r="G619" i="3"/>
  <c r="H618" i="3"/>
  <c r="I618" i="3" s="1"/>
  <c r="F619" i="3"/>
  <c r="P608" i="7" l="1"/>
  <c r="L609" i="6"/>
  <c r="L609" i="7"/>
  <c r="K609" i="6"/>
  <c r="K609" i="7"/>
  <c r="J609" i="6"/>
  <c r="J609" i="7"/>
  <c r="U297" i="7"/>
  <c r="V297" i="7"/>
  <c r="D629" i="6"/>
  <c r="D629" i="7"/>
  <c r="T298" i="7"/>
  <c r="Q298" i="7"/>
  <c r="S298" i="7"/>
  <c r="R298" i="7"/>
  <c r="C618" i="6"/>
  <c r="C618" i="7"/>
  <c r="M618" i="7" s="1"/>
  <c r="G298" i="4"/>
  <c r="H298" i="4" s="1"/>
  <c r="E298" i="6"/>
  <c r="H610" i="5"/>
  <c r="G610" i="5"/>
  <c r="F610" i="5"/>
  <c r="E630" i="4"/>
  <c r="C631" i="4"/>
  <c r="E299" i="7"/>
  <c r="N299" i="7" s="1"/>
  <c r="G620" i="3"/>
  <c r="H619" i="3"/>
  <c r="I619" i="3" s="1"/>
  <c r="F620" i="3"/>
  <c r="J610" i="6" l="1"/>
  <c r="J610" i="7"/>
  <c r="K610" i="6"/>
  <c r="K610" i="7"/>
  <c r="P609" i="7"/>
  <c r="L610" i="6"/>
  <c r="L610" i="7"/>
  <c r="D630" i="6"/>
  <c r="D630" i="7"/>
  <c r="V298" i="7"/>
  <c r="U298" i="7"/>
  <c r="T299" i="7"/>
  <c r="R299" i="7"/>
  <c r="S299" i="7"/>
  <c r="Q299" i="7"/>
  <c r="C619" i="6"/>
  <c r="C619" i="7"/>
  <c r="M619" i="7" s="1"/>
  <c r="G299" i="4"/>
  <c r="H299" i="4" s="1"/>
  <c r="E299" i="6"/>
  <c r="H611" i="5"/>
  <c r="G611" i="5"/>
  <c r="F611" i="5"/>
  <c r="E631" i="4"/>
  <c r="C632" i="4"/>
  <c r="E300" i="7"/>
  <c r="N300" i="7" s="1"/>
  <c r="H620" i="3"/>
  <c r="F621" i="3"/>
  <c r="G621" i="3"/>
  <c r="I620" i="3"/>
  <c r="P610" i="7" l="1"/>
  <c r="K611" i="6"/>
  <c r="K611" i="7"/>
  <c r="J611" i="6"/>
  <c r="J611" i="7"/>
  <c r="L611" i="6"/>
  <c r="L611" i="7"/>
  <c r="P611" i="7" s="1"/>
  <c r="V299" i="7"/>
  <c r="U299" i="7"/>
  <c r="D631" i="6"/>
  <c r="D631" i="7"/>
  <c r="R300" i="7"/>
  <c r="Q300" i="7"/>
  <c r="S300" i="7"/>
  <c r="T300" i="7"/>
  <c r="C620" i="6"/>
  <c r="C620" i="7"/>
  <c r="M620" i="7" s="1"/>
  <c r="G300" i="4"/>
  <c r="H300" i="4" s="1"/>
  <c r="E300" i="6"/>
  <c r="G612" i="5"/>
  <c r="F612" i="5"/>
  <c r="H612" i="5"/>
  <c r="E632" i="4"/>
  <c r="C633" i="4"/>
  <c r="E301" i="7"/>
  <c r="N301" i="7" s="1"/>
  <c r="G622" i="3"/>
  <c r="F622" i="3"/>
  <c r="H621" i="3"/>
  <c r="I621" i="3" s="1"/>
  <c r="J612" i="6" l="1"/>
  <c r="J612" i="7"/>
  <c r="L612" i="6"/>
  <c r="L612" i="7"/>
  <c r="K612" i="6"/>
  <c r="K612" i="7"/>
  <c r="D632" i="6"/>
  <c r="D632" i="7"/>
  <c r="V300" i="7"/>
  <c r="U300" i="7"/>
  <c r="R301" i="7"/>
  <c r="S301" i="7"/>
  <c r="Q301" i="7"/>
  <c r="T301" i="7"/>
  <c r="C621" i="6"/>
  <c r="C621" i="7"/>
  <c r="M621" i="7" s="1"/>
  <c r="G301" i="4"/>
  <c r="H301" i="4" s="1"/>
  <c r="E301" i="6"/>
  <c r="H613" i="5"/>
  <c r="G613" i="5"/>
  <c r="F613" i="5"/>
  <c r="E633" i="4"/>
  <c r="C634" i="4"/>
  <c r="E302" i="7"/>
  <c r="N302" i="7" s="1"/>
  <c r="F623" i="3"/>
  <c r="H622" i="3"/>
  <c r="I622" i="3" s="1"/>
  <c r="G623" i="3"/>
  <c r="K613" i="6" l="1"/>
  <c r="K613" i="7"/>
  <c r="L613" i="6"/>
  <c r="L613" i="7"/>
  <c r="P612" i="7"/>
  <c r="J613" i="6"/>
  <c r="J613" i="7"/>
  <c r="U301" i="7"/>
  <c r="V301" i="7"/>
  <c r="D633" i="6"/>
  <c r="D633" i="7"/>
  <c r="S302" i="7"/>
  <c r="Q302" i="7"/>
  <c r="R302" i="7"/>
  <c r="T302" i="7"/>
  <c r="C622" i="6"/>
  <c r="C622" i="7"/>
  <c r="M622" i="7" s="1"/>
  <c r="G302" i="4"/>
  <c r="H302" i="4" s="1"/>
  <c r="E302" i="6"/>
  <c r="H614" i="5"/>
  <c r="F614" i="5"/>
  <c r="G614" i="5"/>
  <c r="E634" i="4"/>
  <c r="C635" i="4"/>
  <c r="E303" i="7"/>
  <c r="N303" i="7" s="1"/>
  <c r="G624" i="3"/>
  <c r="H623" i="3"/>
  <c r="I623" i="3" s="1"/>
  <c r="F624" i="3"/>
  <c r="L614" i="6" l="1"/>
  <c r="L614" i="7"/>
  <c r="J614" i="6"/>
  <c r="J614" i="7"/>
  <c r="K614" i="6"/>
  <c r="K614" i="7"/>
  <c r="P613" i="7"/>
  <c r="D634" i="6"/>
  <c r="D634" i="7"/>
  <c r="V302" i="7"/>
  <c r="U302" i="7"/>
  <c r="R303" i="7"/>
  <c r="Q303" i="7"/>
  <c r="T303" i="7"/>
  <c r="S303" i="7"/>
  <c r="C623" i="6"/>
  <c r="C623" i="7"/>
  <c r="M623" i="7" s="1"/>
  <c r="G303" i="4"/>
  <c r="H303" i="4" s="1"/>
  <c r="E303" i="6"/>
  <c r="G615" i="5"/>
  <c r="F615" i="5"/>
  <c r="H615" i="5"/>
  <c r="E635" i="4"/>
  <c r="C636" i="4"/>
  <c r="E304" i="7"/>
  <c r="N304" i="7" s="1"/>
  <c r="F625" i="3"/>
  <c r="H624" i="3"/>
  <c r="G625" i="3"/>
  <c r="I624" i="3"/>
  <c r="L615" i="6" l="1"/>
  <c r="L615" i="7"/>
  <c r="J615" i="6"/>
  <c r="J615" i="7"/>
  <c r="P614" i="7"/>
  <c r="K615" i="6"/>
  <c r="K615" i="7"/>
  <c r="D635" i="6"/>
  <c r="D635" i="7"/>
  <c r="U303" i="7"/>
  <c r="V303" i="7"/>
  <c r="S304" i="7"/>
  <c r="Q304" i="7"/>
  <c r="R304" i="7"/>
  <c r="T304" i="7"/>
  <c r="C624" i="6"/>
  <c r="C624" i="7"/>
  <c r="M624" i="7" s="1"/>
  <c r="G304" i="4"/>
  <c r="H304" i="4" s="1"/>
  <c r="E304" i="6"/>
  <c r="F616" i="5"/>
  <c r="H616" i="5"/>
  <c r="G616" i="5"/>
  <c r="E636" i="4"/>
  <c r="C637" i="4"/>
  <c r="E305" i="7"/>
  <c r="N305" i="7" s="1"/>
  <c r="G626" i="3"/>
  <c r="H625" i="3"/>
  <c r="I625" i="3" s="1"/>
  <c r="F626" i="3"/>
  <c r="K616" i="6" l="1"/>
  <c r="K616" i="7"/>
  <c r="J616" i="6"/>
  <c r="J616" i="7"/>
  <c r="P615" i="7"/>
  <c r="L616" i="6"/>
  <c r="L616" i="7"/>
  <c r="P616" i="7" s="1"/>
  <c r="D636" i="6"/>
  <c r="D636" i="7"/>
  <c r="U304" i="7"/>
  <c r="V304" i="7"/>
  <c r="T305" i="7"/>
  <c r="Q305" i="7"/>
  <c r="S305" i="7"/>
  <c r="R305" i="7"/>
  <c r="C625" i="6"/>
  <c r="C625" i="7"/>
  <c r="M625" i="7" s="1"/>
  <c r="G305" i="4"/>
  <c r="H305" i="4" s="1"/>
  <c r="E305" i="6"/>
  <c r="H617" i="5"/>
  <c r="G617" i="5"/>
  <c r="F617" i="5"/>
  <c r="E637" i="4"/>
  <c r="C638" i="4"/>
  <c r="E306" i="7"/>
  <c r="N306" i="7" s="1"/>
  <c r="F627" i="3"/>
  <c r="H626" i="3"/>
  <c r="G627" i="3"/>
  <c r="I626" i="3"/>
  <c r="L617" i="6" l="1"/>
  <c r="L617" i="7"/>
  <c r="J617" i="6"/>
  <c r="J617" i="7"/>
  <c r="K617" i="6"/>
  <c r="K617" i="7"/>
  <c r="D637" i="6"/>
  <c r="D637" i="7"/>
  <c r="V305" i="7"/>
  <c r="U305" i="7"/>
  <c r="R306" i="7"/>
  <c r="T306" i="7"/>
  <c r="Q306" i="7"/>
  <c r="S306" i="7"/>
  <c r="C626" i="6"/>
  <c r="C626" i="7"/>
  <c r="M626" i="7" s="1"/>
  <c r="G306" i="4"/>
  <c r="H306" i="4" s="1"/>
  <c r="E306" i="6"/>
  <c r="G618" i="5"/>
  <c r="F618" i="5"/>
  <c r="H618" i="5"/>
  <c r="E638" i="4"/>
  <c r="C639" i="4"/>
  <c r="E307" i="7"/>
  <c r="N307" i="7" s="1"/>
  <c r="G628" i="3"/>
  <c r="F628" i="3"/>
  <c r="H627" i="3"/>
  <c r="I627" i="3" s="1"/>
  <c r="J618" i="6" l="1"/>
  <c r="J618" i="7"/>
  <c r="P617" i="7"/>
  <c r="L618" i="6"/>
  <c r="L618" i="7"/>
  <c r="K618" i="6"/>
  <c r="K618" i="7"/>
  <c r="V306" i="7"/>
  <c r="U306" i="7"/>
  <c r="D638" i="6"/>
  <c r="D638" i="7"/>
  <c r="S307" i="7"/>
  <c r="Q307" i="7"/>
  <c r="R307" i="7"/>
  <c r="T307" i="7"/>
  <c r="C627" i="6"/>
  <c r="C627" i="7"/>
  <c r="M627" i="7" s="1"/>
  <c r="G307" i="4"/>
  <c r="H307" i="4" s="1"/>
  <c r="E307" i="6"/>
  <c r="F619" i="5"/>
  <c r="H619" i="5"/>
  <c r="G619" i="5"/>
  <c r="E639" i="4"/>
  <c r="C640" i="4"/>
  <c r="E308" i="7"/>
  <c r="N308" i="7" s="1"/>
  <c r="G629" i="3"/>
  <c r="F629" i="3"/>
  <c r="H628" i="3"/>
  <c r="I628" i="3" s="1"/>
  <c r="L619" i="6" l="1"/>
  <c r="L619" i="7"/>
  <c r="K619" i="6"/>
  <c r="K619" i="7"/>
  <c r="J619" i="6"/>
  <c r="J619" i="7"/>
  <c r="P618" i="7"/>
  <c r="D639" i="6"/>
  <c r="D639" i="7"/>
  <c r="V307" i="7"/>
  <c r="U307" i="7"/>
  <c r="T308" i="7"/>
  <c r="R308" i="7"/>
  <c r="Q308" i="7"/>
  <c r="S308" i="7"/>
  <c r="C628" i="6"/>
  <c r="C628" i="7"/>
  <c r="M628" i="7" s="1"/>
  <c r="G308" i="4"/>
  <c r="H308" i="4" s="1"/>
  <c r="E308" i="6"/>
  <c r="H620" i="5"/>
  <c r="G620" i="5"/>
  <c r="F620" i="5"/>
  <c r="E640" i="4"/>
  <c r="C641" i="4"/>
  <c r="E309" i="7"/>
  <c r="N309" i="7" s="1"/>
  <c r="G630" i="3"/>
  <c r="H629" i="3"/>
  <c r="I629" i="3" s="1"/>
  <c r="F630" i="3"/>
  <c r="J620" i="6" l="1"/>
  <c r="J620" i="7"/>
  <c r="L620" i="6"/>
  <c r="L620" i="7"/>
  <c r="P619" i="7"/>
  <c r="K620" i="6"/>
  <c r="K620" i="7"/>
  <c r="V308" i="7"/>
  <c r="U308" i="7"/>
  <c r="D640" i="6"/>
  <c r="D640" i="7"/>
  <c r="T309" i="7"/>
  <c r="Q309" i="7"/>
  <c r="S309" i="7"/>
  <c r="R309" i="7"/>
  <c r="C629" i="6"/>
  <c r="C629" i="7"/>
  <c r="M629" i="7" s="1"/>
  <c r="G309" i="4"/>
  <c r="H309" i="4" s="1"/>
  <c r="E309" i="6"/>
  <c r="G621" i="5"/>
  <c r="F621" i="5"/>
  <c r="H621" i="5"/>
  <c r="E641" i="4"/>
  <c r="C642" i="4"/>
  <c r="E310" i="7"/>
  <c r="N310" i="7" s="1"/>
  <c r="F631" i="3"/>
  <c r="H630" i="3"/>
  <c r="G631" i="3"/>
  <c r="I630" i="3"/>
  <c r="K621" i="6" l="1"/>
  <c r="K621" i="7"/>
  <c r="J621" i="6"/>
  <c r="J621" i="7"/>
  <c r="L621" i="6"/>
  <c r="L621" i="7"/>
  <c r="P620" i="7"/>
  <c r="U309" i="7"/>
  <c r="V309" i="7"/>
  <c r="D641" i="6"/>
  <c r="D641" i="7"/>
  <c r="R310" i="7"/>
  <c r="S310" i="7"/>
  <c r="Q310" i="7"/>
  <c r="T310" i="7"/>
  <c r="C630" i="6"/>
  <c r="C630" i="7"/>
  <c r="M630" i="7" s="1"/>
  <c r="G310" i="4"/>
  <c r="H310" i="4" s="1"/>
  <c r="E310" i="6"/>
  <c r="H622" i="5"/>
  <c r="G622" i="5"/>
  <c r="F622" i="5"/>
  <c r="E642" i="4"/>
  <c r="C643" i="4"/>
  <c r="E311" i="7"/>
  <c r="N311" i="7" s="1"/>
  <c r="G632" i="3"/>
  <c r="H631" i="3"/>
  <c r="I631" i="3" s="1"/>
  <c r="F632" i="3"/>
  <c r="P621" i="7" l="1"/>
  <c r="J622" i="6"/>
  <c r="J622" i="7"/>
  <c r="L622" i="6"/>
  <c r="L622" i="7"/>
  <c r="K622" i="6"/>
  <c r="K622" i="7"/>
  <c r="U310" i="7"/>
  <c r="V310" i="7"/>
  <c r="D642" i="6"/>
  <c r="D642" i="7"/>
  <c r="T311" i="7"/>
  <c r="S311" i="7"/>
  <c r="R311" i="7"/>
  <c r="Q311" i="7"/>
  <c r="C631" i="6"/>
  <c r="C631" i="7"/>
  <c r="M631" i="7" s="1"/>
  <c r="G311" i="4"/>
  <c r="H311" i="4" s="1"/>
  <c r="E311" i="6"/>
  <c r="H623" i="5"/>
  <c r="G623" i="5"/>
  <c r="F623" i="5"/>
  <c r="E643" i="4"/>
  <c r="C644" i="4"/>
  <c r="E312" i="7"/>
  <c r="N312" i="7" s="1"/>
  <c r="F633" i="3"/>
  <c r="H632" i="3"/>
  <c r="G633" i="3"/>
  <c r="I632" i="3"/>
  <c r="K623" i="6" l="1"/>
  <c r="K623" i="7"/>
  <c r="P622" i="7"/>
  <c r="J623" i="6"/>
  <c r="J623" i="7"/>
  <c r="L623" i="6"/>
  <c r="L623" i="7"/>
  <c r="P623" i="7" s="1"/>
  <c r="D643" i="6"/>
  <c r="D643" i="7"/>
  <c r="V311" i="7"/>
  <c r="U311" i="7"/>
  <c r="R312" i="7"/>
  <c r="T312" i="7"/>
  <c r="S312" i="7"/>
  <c r="Q312" i="7"/>
  <c r="C632" i="6"/>
  <c r="C632" i="7"/>
  <c r="M632" i="7" s="1"/>
  <c r="G312" i="4"/>
  <c r="H312" i="4" s="1"/>
  <c r="E312" i="6"/>
  <c r="G624" i="5"/>
  <c r="F624" i="5"/>
  <c r="H624" i="5"/>
  <c r="E644" i="4"/>
  <c r="C645" i="4"/>
  <c r="E313" i="7"/>
  <c r="N313" i="7" s="1"/>
  <c r="G634" i="3"/>
  <c r="H633" i="3"/>
  <c r="I633" i="3" s="1"/>
  <c r="F634" i="3"/>
  <c r="L624" i="6" l="1"/>
  <c r="L624" i="7"/>
  <c r="J624" i="6"/>
  <c r="J624" i="7"/>
  <c r="K624" i="6"/>
  <c r="K624" i="7"/>
  <c r="D644" i="6"/>
  <c r="D644" i="7"/>
  <c r="U312" i="7"/>
  <c r="V312" i="7"/>
  <c r="R313" i="7"/>
  <c r="T313" i="7"/>
  <c r="S313" i="7"/>
  <c r="Q313" i="7"/>
  <c r="C633" i="6"/>
  <c r="C633" i="7"/>
  <c r="M633" i="7" s="1"/>
  <c r="G313" i="4"/>
  <c r="H313" i="4" s="1"/>
  <c r="E313" i="6"/>
  <c r="H625" i="5"/>
  <c r="G625" i="5"/>
  <c r="F625" i="5"/>
  <c r="E645" i="4"/>
  <c r="C646" i="4"/>
  <c r="E314" i="7"/>
  <c r="N314" i="7" s="1"/>
  <c r="H634" i="3"/>
  <c r="F635" i="3"/>
  <c r="G635" i="3"/>
  <c r="I634" i="3"/>
  <c r="L625" i="6" l="1"/>
  <c r="L625" i="7"/>
  <c r="K625" i="6"/>
  <c r="K625" i="7"/>
  <c r="P624" i="7"/>
  <c r="J625" i="6"/>
  <c r="J625" i="7"/>
  <c r="V313" i="7"/>
  <c r="U313" i="7"/>
  <c r="D645" i="6"/>
  <c r="D645" i="7"/>
  <c r="S314" i="7"/>
  <c r="Q314" i="7"/>
  <c r="R314" i="7"/>
  <c r="T314" i="7"/>
  <c r="C634" i="6"/>
  <c r="C634" i="7"/>
  <c r="M634" i="7" s="1"/>
  <c r="G314" i="4"/>
  <c r="H314" i="4" s="1"/>
  <c r="E314" i="6"/>
  <c r="F626" i="5"/>
  <c r="H626" i="5"/>
  <c r="G626" i="5"/>
  <c r="E646" i="4"/>
  <c r="C647" i="4"/>
  <c r="E315" i="7"/>
  <c r="N315" i="7" s="1"/>
  <c r="G636" i="3"/>
  <c r="H635" i="3"/>
  <c r="I635" i="3" s="1"/>
  <c r="F636" i="3"/>
  <c r="K626" i="6" l="1"/>
  <c r="K626" i="7"/>
  <c r="P625" i="7"/>
  <c r="L626" i="6"/>
  <c r="L626" i="7"/>
  <c r="J626" i="6"/>
  <c r="J626" i="7"/>
  <c r="D646" i="6"/>
  <c r="D646" i="7"/>
  <c r="V314" i="7"/>
  <c r="U314" i="7"/>
  <c r="R315" i="7"/>
  <c r="S315" i="7"/>
  <c r="Q315" i="7"/>
  <c r="T315" i="7"/>
  <c r="C635" i="6"/>
  <c r="C635" i="7"/>
  <c r="M635" i="7" s="1"/>
  <c r="G315" i="4"/>
  <c r="H315" i="4" s="1"/>
  <c r="E315" i="6"/>
  <c r="G627" i="5"/>
  <c r="F627" i="5"/>
  <c r="H627" i="5"/>
  <c r="E647" i="4"/>
  <c r="C648" i="4"/>
  <c r="E316" i="7"/>
  <c r="N316" i="7" s="1"/>
  <c r="F637" i="3"/>
  <c r="H636" i="3"/>
  <c r="I636" i="3" s="1"/>
  <c r="G637" i="3"/>
  <c r="L627" i="6" l="1"/>
  <c r="L627" i="7"/>
  <c r="J627" i="6"/>
  <c r="J627" i="7"/>
  <c r="P626" i="7"/>
  <c r="K627" i="6"/>
  <c r="K627" i="7"/>
  <c r="D647" i="6"/>
  <c r="D647" i="7"/>
  <c r="V315" i="7"/>
  <c r="U315" i="7"/>
  <c r="R316" i="7"/>
  <c r="T316" i="7"/>
  <c r="S316" i="7"/>
  <c r="Q316" i="7"/>
  <c r="C636" i="6"/>
  <c r="C636" i="7"/>
  <c r="M636" i="7" s="1"/>
  <c r="G316" i="4"/>
  <c r="H316" i="4" s="1"/>
  <c r="E316" i="6"/>
  <c r="H628" i="5"/>
  <c r="G628" i="5"/>
  <c r="F628" i="5"/>
  <c r="E648" i="4"/>
  <c r="C649" i="4"/>
  <c r="E317" i="7"/>
  <c r="N317" i="7" s="1"/>
  <c r="G638" i="3"/>
  <c r="F638" i="3"/>
  <c r="H637" i="3"/>
  <c r="I637" i="3" s="1"/>
  <c r="J628" i="6" l="1"/>
  <c r="J628" i="7"/>
  <c r="L628" i="6"/>
  <c r="L628" i="7"/>
  <c r="P627" i="7"/>
  <c r="K628" i="6"/>
  <c r="K628" i="7"/>
  <c r="D648" i="6"/>
  <c r="D648" i="7"/>
  <c r="U316" i="7"/>
  <c r="V316" i="7"/>
  <c r="R317" i="7"/>
  <c r="S317" i="7"/>
  <c r="Q317" i="7"/>
  <c r="T317" i="7"/>
  <c r="C637" i="6"/>
  <c r="C637" i="7"/>
  <c r="M637" i="7" s="1"/>
  <c r="G317" i="4"/>
  <c r="H317" i="4" s="1"/>
  <c r="E317" i="6"/>
  <c r="H629" i="5"/>
  <c r="G629" i="5"/>
  <c r="F629" i="5"/>
  <c r="E649" i="4"/>
  <c r="C650" i="4"/>
  <c r="E318" i="7"/>
  <c r="N318" i="7" s="1"/>
  <c r="H638" i="3"/>
  <c r="F639" i="3"/>
  <c r="I638" i="3"/>
  <c r="G639" i="3"/>
  <c r="J629" i="6" l="1"/>
  <c r="J629" i="7"/>
  <c r="L629" i="6"/>
  <c r="L629" i="7"/>
  <c r="K629" i="6"/>
  <c r="K629" i="7"/>
  <c r="P628" i="7"/>
  <c r="D649" i="6"/>
  <c r="D649" i="7"/>
  <c r="U317" i="7"/>
  <c r="V317" i="7"/>
  <c r="R318" i="7"/>
  <c r="T318" i="7"/>
  <c r="Q318" i="7"/>
  <c r="S318" i="7"/>
  <c r="C638" i="6"/>
  <c r="C638" i="7"/>
  <c r="M638" i="7" s="1"/>
  <c r="G318" i="4"/>
  <c r="H318" i="4" s="1"/>
  <c r="E318" i="6"/>
  <c r="G630" i="5"/>
  <c r="F630" i="5"/>
  <c r="H630" i="5"/>
  <c r="E650" i="4"/>
  <c r="C651" i="4"/>
  <c r="E319" i="7"/>
  <c r="N319" i="7" s="1"/>
  <c r="G640" i="3"/>
  <c r="F640" i="3"/>
  <c r="H639" i="3"/>
  <c r="I639" i="3" s="1"/>
  <c r="P629" i="7" l="1"/>
  <c r="J630" i="6"/>
  <c r="J630" i="7"/>
  <c r="L630" i="6"/>
  <c r="L630" i="7"/>
  <c r="K630" i="6"/>
  <c r="K630" i="7"/>
  <c r="D650" i="6"/>
  <c r="D650" i="7"/>
  <c r="U318" i="7"/>
  <c r="V318" i="7"/>
  <c r="T319" i="7"/>
  <c r="R319" i="7"/>
  <c r="S319" i="7"/>
  <c r="Q319" i="7"/>
  <c r="C639" i="6"/>
  <c r="C639" i="7"/>
  <c r="M639" i="7" s="1"/>
  <c r="G319" i="4"/>
  <c r="H319" i="4" s="1"/>
  <c r="E319" i="6"/>
  <c r="H631" i="5"/>
  <c r="G631" i="5"/>
  <c r="F631" i="5"/>
  <c r="E651" i="4"/>
  <c r="C652" i="4"/>
  <c r="E320" i="7"/>
  <c r="N320" i="7" s="1"/>
  <c r="H640" i="3"/>
  <c r="F641" i="3"/>
  <c r="I640" i="3"/>
  <c r="G641" i="3"/>
  <c r="L631" i="6" l="1"/>
  <c r="L631" i="7"/>
  <c r="J631" i="6"/>
  <c r="J631" i="7"/>
  <c r="K631" i="6"/>
  <c r="K631" i="7"/>
  <c r="P630" i="7"/>
  <c r="V319" i="7"/>
  <c r="U319" i="7"/>
  <c r="D651" i="6"/>
  <c r="D651" i="7"/>
  <c r="S320" i="7"/>
  <c r="Q320" i="7"/>
  <c r="R320" i="7"/>
  <c r="T320" i="7"/>
  <c r="C640" i="6"/>
  <c r="C640" i="7"/>
  <c r="M640" i="7" s="1"/>
  <c r="G320" i="4"/>
  <c r="H320" i="4" s="1"/>
  <c r="E320" i="6"/>
  <c r="H632" i="5"/>
  <c r="G632" i="5"/>
  <c r="F632" i="5"/>
  <c r="E652" i="4"/>
  <c r="C653" i="4"/>
  <c r="E321" i="7"/>
  <c r="N321" i="7" s="1"/>
  <c r="G642" i="3"/>
  <c r="F642" i="3"/>
  <c r="H641" i="3"/>
  <c r="I641" i="3" s="1"/>
  <c r="J632" i="6" l="1"/>
  <c r="J632" i="7"/>
  <c r="K632" i="6"/>
  <c r="K632" i="7"/>
  <c r="P631" i="7"/>
  <c r="L632" i="6"/>
  <c r="L632" i="7"/>
  <c r="P632" i="7" s="1"/>
  <c r="D652" i="6"/>
  <c r="D652" i="7"/>
  <c r="V320" i="7"/>
  <c r="U320" i="7"/>
  <c r="T321" i="7"/>
  <c r="R321" i="7"/>
  <c r="S321" i="7"/>
  <c r="Q321" i="7"/>
  <c r="C641" i="6"/>
  <c r="C641" i="7"/>
  <c r="M641" i="7" s="1"/>
  <c r="G321" i="4"/>
  <c r="H321" i="4" s="1"/>
  <c r="E321" i="6"/>
  <c r="G633" i="5"/>
  <c r="F633" i="5"/>
  <c r="H633" i="5"/>
  <c r="E653" i="4"/>
  <c r="C654" i="4"/>
  <c r="E322" i="7"/>
  <c r="N322" i="7" s="1"/>
  <c r="H642" i="3"/>
  <c r="F643" i="3"/>
  <c r="I642" i="3"/>
  <c r="G643" i="3"/>
  <c r="L633" i="6" l="1"/>
  <c r="L633" i="7"/>
  <c r="K633" i="6"/>
  <c r="K633" i="7"/>
  <c r="J633" i="6"/>
  <c r="J633" i="7"/>
  <c r="V321" i="7"/>
  <c r="U321" i="7"/>
  <c r="D653" i="6"/>
  <c r="D653" i="7"/>
  <c r="R322" i="7"/>
  <c r="T322" i="7"/>
  <c r="S322" i="7"/>
  <c r="Q322" i="7"/>
  <c r="C642" i="6"/>
  <c r="C642" i="7"/>
  <c r="M642" i="7" s="1"/>
  <c r="G322" i="4"/>
  <c r="H322" i="4" s="1"/>
  <c r="E322" i="6"/>
  <c r="F634" i="5"/>
  <c r="H634" i="5"/>
  <c r="G634" i="5"/>
  <c r="E654" i="4"/>
  <c r="C655" i="4"/>
  <c r="E323" i="7"/>
  <c r="N323" i="7" s="1"/>
  <c r="F644" i="3"/>
  <c r="H643" i="3"/>
  <c r="G644" i="3"/>
  <c r="I643" i="3"/>
  <c r="J634" i="6" l="1"/>
  <c r="J634" i="7"/>
  <c r="L634" i="6"/>
  <c r="L634" i="7"/>
  <c r="P633" i="7"/>
  <c r="K634" i="6"/>
  <c r="K634" i="7"/>
  <c r="D654" i="6"/>
  <c r="D654" i="7"/>
  <c r="V322" i="7"/>
  <c r="U322" i="7"/>
  <c r="T323" i="7"/>
  <c r="Q323" i="7"/>
  <c r="S323" i="7"/>
  <c r="R323" i="7"/>
  <c r="C643" i="6"/>
  <c r="C643" i="7"/>
  <c r="M643" i="7" s="1"/>
  <c r="G323" i="4"/>
  <c r="H323" i="4" s="1"/>
  <c r="E323" i="6"/>
  <c r="H635" i="5"/>
  <c r="F635" i="5"/>
  <c r="G635" i="5"/>
  <c r="E655" i="4"/>
  <c r="C656" i="4"/>
  <c r="E324" i="7"/>
  <c r="N324" i="7" s="1"/>
  <c r="G645" i="3"/>
  <c r="H644" i="3"/>
  <c r="I644" i="3" s="1"/>
  <c r="F645" i="3"/>
  <c r="J635" i="6" l="1"/>
  <c r="J635" i="7"/>
  <c r="L635" i="6"/>
  <c r="L635" i="7"/>
  <c r="K635" i="6"/>
  <c r="K635" i="7"/>
  <c r="P634" i="7"/>
  <c r="D655" i="6"/>
  <c r="D655" i="7"/>
  <c r="V323" i="7"/>
  <c r="U323" i="7"/>
  <c r="S324" i="7"/>
  <c r="R324" i="7"/>
  <c r="T324" i="7"/>
  <c r="Q324" i="7"/>
  <c r="C644" i="6"/>
  <c r="C644" i="7"/>
  <c r="M644" i="7" s="1"/>
  <c r="G324" i="4"/>
  <c r="H324" i="4" s="1"/>
  <c r="E324" i="6"/>
  <c r="G636" i="5"/>
  <c r="F636" i="5"/>
  <c r="H636" i="5"/>
  <c r="E656" i="4"/>
  <c r="C657" i="4"/>
  <c r="E325" i="7"/>
  <c r="N325" i="7" s="1"/>
  <c r="F646" i="3"/>
  <c r="H645" i="3"/>
  <c r="G646" i="3"/>
  <c r="I645" i="3"/>
  <c r="K636" i="6" l="1"/>
  <c r="K636" i="7"/>
  <c r="L636" i="6"/>
  <c r="L636" i="7"/>
  <c r="J636" i="6"/>
  <c r="J636" i="7"/>
  <c r="P635" i="7"/>
  <c r="U324" i="7"/>
  <c r="V324" i="7"/>
  <c r="D656" i="6"/>
  <c r="D656" i="7"/>
  <c r="S325" i="7"/>
  <c r="Q325" i="7"/>
  <c r="R325" i="7"/>
  <c r="T325" i="7"/>
  <c r="C645" i="6"/>
  <c r="C645" i="7"/>
  <c r="M645" i="7" s="1"/>
  <c r="G325" i="4"/>
  <c r="H325" i="4" s="1"/>
  <c r="E325" i="6"/>
  <c r="F637" i="5"/>
  <c r="H637" i="5"/>
  <c r="G637" i="5"/>
  <c r="E657" i="4"/>
  <c r="C658" i="4"/>
  <c r="E326" i="7"/>
  <c r="N326" i="7" s="1"/>
  <c r="G647" i="3"/>
  <c r="F647" i="3"/>
  <c r="H646" i="3"/>
  <c r="I646" i="3" s="1"/>
  <c r="P636" i="7" l="1"/>
  <c r="L637" i="6"/>
  <c r="L637" i="7"/>
  <c r="J637" i="6"/>
  <c r="J637" i="7"/>
  <c r="K637" i="6"/>
  <c r="K637" i="7"/>
  <c r="D657" i="6"/>
  <c r="D657" i="7"/>
  <c r="V325" i="7"/>
  <c r="U325" i="7"/>
  <c r="Q326" i="7"/>
  <c r="S326" i="7"/>
  <c r="T326" i="7"/>
  <c r="R326" i="7"/>
  <c r="C646" i="6"/>
  <c r="C646" i="7"/>
  <c r="M646" i="7" s="1"/>
  <c r="G326" i="4"/>
  <c r="H326" i="4" s="1"/>
  <c r="E326" i="6"/>
  <c r="G638" i="5"/>
  <c r="F638" i="5"/>
  <c r="H638" i="5"/>
  <c r="E658" i="4"/>
  <c r="C659" i="4"/>
  <c r="E327" i="7"/>
  <c r="N327" i="7" s="1"/>
  <c r="H647" i="3"/>
  <c r="F648" i="3"/>
  <c r="G648" i="3"/>
  <c r="I647" i="3"/>
  <c r="J638" i="6" l="1"/>
  <c r="J638" i="7"/>
  <c r="K638" i="6"/>
  <c r="K638" i="7"/>
  <c r="P637" i="7"/>
  <c r="L638" i="6"/>
  <c r="L638" i="7"/>
  <c r="P638" i="7" s="1"/>
  <c r="D658" i="6"/>
  <c r="D658" i="7"/>
  <c r="V326" i="7"/>
  <c r="U326" i="7"/>
  <c r="R327" i="7"/>
  <c r="T327" i="7"/>
  <c r="Q327" i="7"/>
  <c r="S327" i="7"/>
  <c r="C647" i="6"/>
  <c r="C647" i="7"/>
  <c r="M647" i="7" s="1"/>
  <c r="G327" i="4"/>
  <c r="H327" i="4" s="1"/>
  <c r="E327" i="6"/>
  <c r="G639" i="5"/>
  <c r="F639" i="5"/>
  <c r="H639" i="5"/>
  <c r="E659" i="4"/>
  <c r="C660" i="4"/>
  <c r="E328" i="7"/>
  <c r="N328" i="7" s="1"/>
  <c r="G649" i="3"/>
  <c r="F649" i="3"/>
  <c r="H648" i="3"/>
  <c r="I648" i="3" s="1"/>
  <c r="L639" i="6" l="1"/>
  <c r="L639" i="7"/>
  <c r="K639" i="6"/>
  <c r="K639" i="7"/>
  <c r="J639" i="6"/>
  <c r="J639" i="7"/>
  <c r="D659" i="6"/>
  <c r="D659" i="7"/>
  <c r="V327" i="7"/>
  <c r="U327" i="7"/>
  <c r="T328" i="7"/>
  <c r="Q328" i="7"/>
  <c r="R328" i="7"/>
  <c r="S328" i="7"/>
  <c r="C648" i="6"/>
  <c r="C648" i="7"/>
  <c r="M648" i="7" s="1"/>
  <c r="G328" i="4"/>
  <c r="H328" i="4" s="1"/>
  <c r="E328" i="6"/>
  <c r="H640" i="5"/>
  <c r="G640" i="5"/>
  <c r="F640" i="5"/>
  <c r="E660" i="4"/>
  <c r="C661" i="4"/>
  <c r="E329" i="7"/>
  <c r="N329" i="7" s="1"/>
  <c r="F650" i="3"/>
  <c r="H649" i="3"/>
  <c r="G650" i="3"/>
  <c r="I649" i="3"/>
  <c r="K640" i="6" l="1"/>
  <c r="K640" i="7"/>
  <c r="P639" i="7"/>
  <c r="J640" i="6"/>
  <c r="J640" i="7"/>
  <c r="L640" i="6"/>
  <c r="L640" i="7"/>
  <c r="P640" i="7" s="1"/>
  <c r="D660" i="6"/>
  <c r="D660" i="7"/>
  <c r="V328" i="7"/>
  <c r="U328" i="7"/>
  <c r="Q329" i="7"/>
  <c r="S329" i="7"/>
  <c r="R329" i="7"/>
  <c r="T329" i="7"/>
  <c r="C649" i="6"/>
  <c r="C649" i="7"/>
  <c r="M649" i="7" s="1"/>
  <c r="G329" i="4"/>
  <c r="H329" i="4" s="1"/>
  <c r="E329" i="6"/>
  <c r="H641" i="5"/>
  <c r="F641" i="5"/>
  <c r="G641" i="5"/>
  <c r="E661" i="4"/>
  <c r="C662" i="4"/>
  <c r="E330" i="7"/>
  <c r="N330" i="7" s="1"/>
  <c r="G651" i="3"/>
  <c r="H650" i="3"/>
  <c r="I650" i="3" s="1"/>
  <c r="F651" i="3"/>
  <c r="K641" i="6" l="1"/>
  <c r="K641" i="7"/>
  <c r="L641" i="6"/>
  <c r="L641" i="7"/>
  <c r="J641" i="6"/>
  <c r="J641" i="7"/>
  <c r="D661" i="6"/>
  <c r="D661" i="7"/>
  <c r="V329" i="7"/>
  <c r="U329" i="7"/>
  <c r="T330" i="7"/>
  <c r="S330" i="7"/>
  <c r="Q330" i="7"/>
  <c r="R330" i="7"/>
  <c r="C650" i="6"/>
  <c r="C650" i="7"/>
  <c r="M650" i="7" s="1"/>
  <c r="G330" i="4"/>
  <c r="H330" i="4" s="1"/>
  <c r="E330" i="6"/>
  <c r="G642" i="5"/>
  <c r="F642" i="5"/>
  <c r="H642" i="5"/>
  <c r="E662" i="4"/>
  <c r="C663" i="4"/>
  <c r="E331" i="7"/>
  <c r="N331" i="7" s="1"/>
  <c r="F652" i="3"/>
  <c r="H651" i="3"/>
  <c r="I651" i="3"/>
  <c r="G652" i="3"/>
  <c r="K642" i="6" l="1"/>
  <c r="K642" i="7"/>
  <c r="L642" i="6"/>
  <c r="L642" i="7"/>
  <c r="P641" i="7"/>
  <c r="J642" i="6"/>
  <c r="J642" i="7"/>
  <c r="D662" i="6"/>
  <c r="D662" i="7"/>
  <c r="V330" i="7"/>
  <c r="U330" i="7"/>
  <c r="Q331" i="7"/>
  <c r="S331" i="7"/>
  <c r="T331" i="7"/>
  <c r="R331" i="7"/>
  <c r="C651" i="6"/>
  <c r="C651" i="7"/>
  <c r="M651" i="7" s="1"/>
  <c r="G331" i="4"/>
  <c r="H331" i="4" s="1"/>
  <c r="E331" i="6"/>
  <c r="H643" i="5"/>
  <c r="F643" i="5"/>
  <c r="G643" i="5"/>
  <c r="E663" i="4"/>
  <c r="C664" i="4"/>
  <c r="E332" i="7"/>
  <c r="N332" i="7" s="1"/>
  <c r="G653" i="3"/>
  <c r="H652" i="3"/>
  <c r="I652" i="3" s="1"/>
  <c r="F653" i="3"/>
  <c r="L643" i="6" l="1"/>
  <c r="L643" i="7"/>
  <c r="K643" i="6"/>
  <c r="K643" i="7"/>
  <c r="J643" i="6"/>
  <c r="J643" i="7"/>
  <c r="P642" i="7"/>
  <c r="D663" i="6"/>
  <c r="D663" i="7"/>
  <c r="U331" i="7"/>
  <c r="V331" i="7"/>
  <c r="R332" i="7"/>
  <c r="Q332" i="7"/>
  <c r="S332" i="7"/>
  <c r="T332" i="7"/>
  <c r="C652" i="6"/>
  <c r="C652" i="7"/>
  <c r="M652" i="7" s="1"/>
  <c r="G332" i="4"/>
  <c r="H332" i="4" s="1"/>
  <c r="E332" i="6"/>
  <c r="F644" i="5"/>
  <c r="H644" i="5"/>
  <c r="G644" i="5"/>
  <c r="E664" i="4"/>
  <c r="C665" i="4"/>
  <c r="E333" i="7"/>
  <c r="N333" i="7" s="1"/>
  <c r="G654" i="3"/>
  <c r="H653" i="3"/>
  <c r="I653" i="3" s="1"/>
  <c r="F654" i="3"/>
  <c r="K644" i="6" l="1"/>
  <c r="K644" i="7"/>
  <c r="L644" i="6"/>
  <c r="L644" i="7"/>
  <c r="J644" i="6"/>
  <c r="J644" i="7"/>
  <c r="P643" i="7"/>
  <c r="D664" i="6"/>
  <c r="D664" i="7"/>
  <c r="V332" i="7"/>
  <c r="U332" i="7"/>
  <c r="S333" i="7"/>
  <c r="T333" i="7"/>
  <c r="Q333" i="7"/>
  <c r="R333" i="7"/>
  <c r="C653" i="6"/>
  <c r="C653" i="7"/>
  <c r="M653" i="7" s="1"/>
  <c r="G333" i="4"/>
  <c r="H333" i="4" s="1"/>
  <c r="E333" i="6"/>
  <c r="G645" i="5"/>
  <c r="F645" i="5"/>
  <c r="H645" i="5"/>
  <c r="E665" i="4"/>
  <c r="C666" i="4"/>
  <c r="E334" i="7"/>
  <c r="N334" i="7" s="1"/>
  <c r="H654" i="3"/>
  <c r="F655" i="3"/>
  <c r="G655" i="3"/>
  <c r="I654" i="3"/>
  <c r="L645" i="6" l="1"/>
  <c r="L645" i="7"/>
  <c r="J645" i="6"/>
  <c r="J645" i="7"/>
  <c r="K645" i="6"/>
  <c r="K645" i="7"/>
  <c r="P644" i="7"/>
  <c r="V333" i="7"/>
  <c r="U333" i="7"/>
  <c r="D665" i="6"/>
  <c r="D665" i="7"/>
  <c r="Q334" i="7"/>
  <c r="R334" i="7"/>
  <c r="S334" i="7"/>
  <c r="T334" i="7"/>
  <c r="C654" i="6"/>
  <c r="C654" i="7"/>
  <c r="M654" i="7" s="1"/>
  <c r="G334" i="4"/>
  <c r="H334" i="4" s="1"/>
  <c r="E334" i="6"/>
  <c r="H646" i="5"/>
  <c r="G646" i="5"/>
  <c r="F646" i="5"/>
  <c r="E666" i="4"/>
  <c r="C667" i="4"/>
  <c r="E335" i="7"/>
  <c r="N335" i="7" s="1"/>
  <c r="G656" i="3"/>
  <c r="H655" i="3"/>
  <c r="I655" i="3" s="1"/>
  <c r="F656" i="3"/>
  <c r="K646" i="6" l="1"/>
  <c r="K646" i="7"/>
  <c r="L646" i="6"/>
  <c r="L646" i="7"/>
  <c r="P645" i="7"/>
  <c r="J646" i="6"/>
  <c r="J646" i="7"/>
  <c r="D666" i="6"/>
  <c r="D666" i="7"/>
  <c r="U334" i="7"/>
  <c r="V334" i="7"/>
  <c r="Q335" i="7"/>
  <c r="R335" i="7"/>
  <c r="T335" i="7"/>
  <c r="S335" i="7"/>
  <c r="C655" i="6"/>
  <c r="C655" i="7"/>
  <c r="M655" i="7" s="1"/>
  <c r="G335" i="4"/>
  <c r="H335" i="4" s="1"/>
  <c r="E335" i="6"/>
  <c r="H647" i="5"/>
  <c r="G647" i="5"/>
  <c r="F647" i="5"/>
  <c r="E667" i="4"/>
  <c r="C668" i="4"/>
  <c r="E336" i="7"/>
  <c r="N336" i="7" s="1"/>
  <c r="G657" i="3"/>
  <c r="F657" i="3"/>
  <c r="H656" i="3"/>
  <c r="I656" i="3" s="1"/>
  <c r="L647" i="6" l="1"/>
  <c r="L647" i="7"/>
  <c r="J647" i="6"/>
  <c r="J647" i="7"/>
  <c r="K647" i="6"/>
  <c r="K647" i="7"/>
  <c r="P646" i="7"/>
  <c r="V335" i="7"/>
  <c r="U335" i="7"/>
  <c r="D667" i="6"/>
  <c r="D667" i="7"/>
  <c r="S336" i="7"/>
  <c r="Q336" i="7"/>
  <c r="R336" i="7"/>
  <c r="T336" i="7"/>
  <c r="C656" i="6"/>
  <c r="C656" i="7"/>
  <c r="M656" i="7" s="1"/>
  <c r="G336" i="4"/>
  <c r="H336" i="4" s="1"/>
  <c r="E336" i="6"/>
  <c r="G648" i="5"/>
  <c r="F648" i="5"/>
  <c r="H648" i="5"/>
  <c r="E668" i="4"/>
  <c r="C669" i="4"/>
  <c r="E337" i="7"/>
  <c r="N337" i="7" s="1"/>
  <c r="H657" i="3"/>
  <c r="I657" i="3" s="1"/>
  <c r="F658" i="3"/>
  <c r="G658" i="3"/>
  <c r="L648" i="6" l="1"/>
  <c r="L648" i="7"/>
  <c r="K648" i="6"/>
  <c r="K648" i="7"/>
  <c r="P647" i="7"/>
  <c r="J648" i="6"/>
  <c r="J648" i="7"/>
  <c r="V336" i="7"/>
  <c r="U336" i="7"/>
  <c r="D668" i="6"/>
  <c r="D668" i="7"/>
  <c r="S337" i="7"/>
  <c r="R337" i="7"/>
  <c r="Q337" i="7"/>
  <c r="T337" i="7"/>
  <c r="C657" i="6"/>
  <c r="C657" i="7"/>
  <c r="M657" i="7" s="1"/>
  <c r="G337" i="4"/>
  <c r="H337" i="4" s="1"/>
  <c r="E337" i="6"/>
  <c r="H649" i="5"/>
  <c r="G649" i="5"/>
  <c r="F649" i="5"/>
  <c r="E669" i="4"/>
  <c r="C670" i="4"/>
  <c r="E338" i="7"/>
  <c r="N338" i="7" s="1"/>
  <c r="G659" i="3"/>
  <c r="H658" i="3"/>
  <c r="I658" i="3" s="1"/>
  <c r="F659" i="3"/>
  <c r="K649" i="6" l="1"/>
  <c r="K649" i="7"/>
  <c r="L649" i="6"/>
  <c r="L649" i="7"/>
  <c r="P648" i="7"/>
  <c r="J649" i="6"/>
  <c r="J649" i="7"/>
  <c r="D669" i="6"/>
  <c r="D669" i="7"/>
  <c r="U337" i="7"/>
  <c r="V337" i="7"/>
  <c r="Q338" i="7"/>
  <c r="R338" i="7"/>
  <c r="S338" i="7"/>
  <c r="T338" i="7"/>
  <c r="C658" i="6"/>
  <c r="C658" i="7"/>
  <c r="M658" i="7" s="1"/>
  <c r="G338" i="4"/>
  <c r="H338" i="4" s="1"/>
  <c r="E338" i="6"/>
  <c r="H650" i="5"/>
  <c r="G650" i="5"/>
  <c r="F650" i="5"/>
  <c r="E670" i="4"/>
  <c r="C671" i="4"/>
  <c r="E339" i="7"/>
  <c r="N339" i="7" s="1"/>
  <c r="G660" i="3"/>
  <c r="H659" i="3"/>
  <c r="I659" i="3" s="1"/>
  <c r="F660" i="3"/>
  <c r="K650" i="6" l="1"/>
  <c r="K650" i="7"/>
  <c r="L650" i="6"/>
  <c r="L650" i="7"/>
  <c r="P649" i="7"/>
  <c r="J650" i="6"/>
  <c r="J650" i="7"/>
  <c r="D670" i="6"/>
  <c r="D670" i="7"/>
  <c r="U338" i="7"/>
  <c r="V338" i="7"/>
  <c r="R339" i="7"/>
  <c r="S339" i="7"/>
  <c r="Q339" i="7"/>
  <c r="T339" i="7"/>
  <c r="C659" i="6"/>
  <c r="C659" i="7"/>
  <c r="M659" i="7" s="1"/>
  <c r="G339" i="4"/>
  <c r="H339" i="4" s="1"/>
  <c r="E339" i="6"/>
  <c r="G651" i="5"/>
  <c r="F651" i="5"/>
  <c r="H651" i="5"/>
  <c r="E671" i="4"/>
  <c r="C672" i="4"/>
  <c r="E340" i="7"/>
  <c r="N340" i="7" s="1"/>
  <c r="F661" i="3"/>
  <c r="H660" i="3"/>
  <c r="G661" i="3"/>
  <c r="I660" i="3"/>
  <c r="J651" i="6" l="1"/>
  <c r="J651" i="7"/>
  <c r="K651" i="6"/>
  <c r="K651" i="7"/>
  <c r="L651" i="6"/>
  <c r="L651" i="7"/>
  <c r="P651" i="7" s="1"/>
  <c r="P650" i="7"/>
  <c r="Q340" i="7"/>
  <c r="T340" i="7"/>
  <c r="S340" i="7"/>
  <c r="R340" i="7"/>
  <c r="D671" i="6"/>
  <c r="D671" i="7"/>
  <c r="V339" i="7"/>
  <c r="U339" i="7"/>
  <c r="C660" i="6"/>
  <c r="C660" i="7"/>
  <c r="M660" i="7" s="1"/>
  <c r="G340" i="4"/>
  <c r="H340" i="4" s="1"/>
  <c r="E340" i="6"/>
  <c r="H652" i="5"/>
  <c r="G652" i="5"/>
  <c r="F652" i="5"/>
  <c r="E672" i="4"/>
  <c r="C673" i="4"/>
  <c r="E341" i="7"/>
  <c r="N341" i="7" s="1"/>
  <c r="G662" i="3"/>
  <c r="H661" i="3"/>
  <c r="I661" i="3" s="1"/>
  <c r="F662" i="3"/>
  <c r="K652" i="6" l="1"/>
  <c r="K652" i="7"/>
  <c r="J652" i="6"/>
  <c r="J652" i="7"/>
  <c r="L652" i="6"/>
  <c r="L652" i="7"/>
  <c r="P652" i="7" s="1"/>
  <c r="D672" i="6"/>
  <c r="D672" i="7"/>
  <c r="S341" i="7"/>
  <c r="R341" i="7"/>
  <c r="Q341" i="7"/>
  <c r="T341" i="7"/>
  <c r="V340" i="7"/>
  <c r="U340" i="7"/>
  <c r="C661" i="6"/>
  <c r="C661" i="7"/>
  <c r="M661" i="7" s="1"/>
  <c r="G341" i="4"/>
  <c r="H341" i="4" s="1"/>
  <c r="E341" i="6"/>
  <c r="H653" i="5"/>
  <c r="G653" i="5"/>
  <c r="F653" i="5"/>
  <c r="E673" i="4"/>
  <c r="C674" i="4"/>
  <c r="E342" i="7"/>
  <c r="N342" i="7" s="1"/>
  <c r="H662" i="3"/>
  <c r="F663" i="3"/>
  <c r="I662" i="3"/>
  <c r="G663" i="3"/>
  <c r="J653" i="6" l="1"/>
  <c r="J653" i="7"/>
  <c r="K653" i="6"/>
  <c r="K653" i="7"/>
  <c r="L653" i="6"/>
  <c r="L653" i="7"/>
  <c r="P653" i="7" s="1"/>
  <c r="D673" i="6"/>
  <c r="D673" i="7"/>
  <c r="V341" i="7"/>
  <c r="U341" i="7"/>
  <c r="T342" i="7"/>
  <c r="Q342" i="7"/>
  <c r="R342" i="7"/>
  <c r="S342" i="7"/>
  <c r="C662" i="6"/>
  <c r="C662" i="7"/>
  <c r="M662" i="7" s="1"/>
  <c r="G342" i="4"/>
  <c r="H342" i="4" s="1"/>
  <c r="E342" i="6"/>
  <c r="G654" i="5"/>
  <c r="F654" i="5"/>
  <c r="H654" i="5"/>
  <c r="E674" i="4"/>
  <c r="C675" i="4"/>
  <c r="E343" i="7"/>
  <c r="N343" i="7" s="1"/>
  <c r="G664" i="3"/>
  <c r="H663" i="3"/>
  <c r="I663" i="3" s="1"/>
  <c r="F664" i="3"/>
  <c r="J654" i="6" l="1"/>
  <c r="J654" i="7"/>
  <c r="L654" i="6"/>
  <c r="L654" i="7"/>
  <c r="K654" i="6"/>
  <c r="K654" i="7"/>
  <c r="D674" i="6"/>
  <c r="D674" i="7"/>
  <c r="U342" i="7"/>
  <c r="V342" i="7"/>
  <c r="T343" i="7"/>
  <c r="R343" i="7"/>
  <c r="S343" i="7"/>
  <c r="Q343" i="7"/>
  <c r="C663" i="6"/>
  <c r="C663" i="7"/>
  <c r="M663" i="7" s="1"/>
  <c r="G343" i="4"/>
  <c r="H343" i="4" s="1"/>
  <c r="E343" i="6"/>
  <c r="F655" i="5"/>
  <c r="H655" i="5"/>
  <c r="G655" i="5"/>
  <c r="E675" i="4"/>
  <c r="C676" i="4"/>
  <c r="E344" i="7"/>
  <c r="N344" i="7" s="1"/>
  <c r="H664" i="3"/>
  <c r="F665" i="3"/>
  <c r="I664" i="3"/>
  <c r="G665" i="3"/>
  <c r="K655" i="6" l="1"/>
  <c r="K655" i="7"/>
  <c r="L655" i="6"/>
  <c r="L655" i="7"/>
  <c r="P654" i="7"/>
  <c r="J655" i="6"/>
  <c r="J655" i="7"/>
  <c r="V343" i="7"/>
  <c r="U343" i="7"/>
  <c r="D675" i="6"/>
  <c r="D675" i="7"/>
  <c r="Q344" i="7"/>
  <c r="S344" i="7"/>
  <c r="R344" i="7"/>
  <c r="T344" i="7"/>
  <c r="C664" i="6"/>
  <c r="C664" i="7"/>
  <c r="M664" i="7" s="1"/>
  <c r="G344" i="4"/>
  <c r="H344" i="4" s="1"/>
  <c r="E344" i="6"/>
  <c r="H656" i="5"/>
  <c r="G656" i="5"/>
  <c r="F656" i="5"/>
  <c r="E676" i="4"/>
  <c r="C677" i="4"/>
  <c r="E345" i="7"/>
  <c r="N345" i="7" s="1"/>
  <c r="G666" i="3"/>
  <c r="H665" i="3"/>
  <c r="I665" i="3" s="1"/>
  <c r="F666" i="3"/>
  <c r="P655" i="7" l="1"/>
  <c r="K656" i="6"/>
  <c r="K656" i="7"/>
  <c r="L656" i="6"/>
  <c r="L656" i="7"/>
  <c r="J656" i="6"/>
  <c r="J656" i="7"/>
  <c r="D676" i="6"/>
  <c r="D676" i="7"/>
  <c r="U344" i="7"/>
  <c r="V344" i="7"/>
  <c r="T345" i="7"/>
  <c r="S345" i="7"/>
  <c r="Q345" i="7"/>
  <c r="R345" i="7"/>
  <c r="C665" i="6"/>
  <c r="C665" i="7"/>
  <c r="M665" i="7" s="1"/>
  <c r="G345" i="4"/>
  <c r="H345" i="4" s="1"/>
  <c r="E345" i="6"/>
  <c r="G657" i="5"/>
  <c r="F657" i="5"/>
  <c r="H657" i="5"/>
  <c r="E677" i="4"/>
  <c r="C678" i="4"/>
  <c r="E346" i="7"/>
  <c r="N346" i="7" s="1"/>
  <c r="H666" i="3"/>
  <c r="F667" i="3"/>
  <c r="I666" i="3"/>
  <c r="G667" i="3"/>
  <c r="K657" i="6" l="1"/>
  <c r="K657" i="7"/>
  <c r="L657" i="6"/>
  <c r="L657" i="7"/>
  <c r="J657" i="6"/>
  <c r="J657" i="7"/>
  <c r="P656" i="7"/>
  <c r="U345" i="7"/>
  <c r="V345" i="7"/>
  <c r="D677" i="6"/>
  <c r="D677" i="7"/>
  <c r="S346" i="7"/>
  <c r="R346" i="7"/>
  <c r="Q346" i="7"/>
  <c r="T346" i="7"/>
  <c r="C666" i="6"/>
  <c r="C666" i="7"/>
  <c r="M666" i="7" s="1"/>
  <c r="G346" i="4"/>
  <c r="H346" i="4" s="1"/>
  <c r="E346" i="6"/>
  <c r="H658" i="5"/>
  <c r="G658" i="5"/>
  <c r="F658" i="5"/>
  <c r="E678" i="4"/>
  <c r="C679" i="4"/>
  <c r="E347" i="7"/>
  <c r="N347" i="7" s="1"/>
  <c r="F668" i="3"/>
  <c r="H667" i="3"/>
  <c r="G668" i="3"/>
  <c r="I667" i="3"/>
  <c r="P657" i="7" l="1"/>
  <c r="L658" i="6"/>
  <c r="L658" i="7"/>
  <c r="J658" i="6"/>
  <c r="J658" i="7"/>
  <c r="K658" i="6"/>
  <c r="K658" i="7"/>
  <c r="U346" i="7"/>
  <c r="V346" i="7"/>
  <c r="D678" i="6"/>
  <c r="D678" i="7"/>
  <c r="R347" i="7"/>
  <c r="Q347" i="7"/>
  <c r="T347" i="7"/>
  <c r="S347" i="7"/>
  <c r="C667" i="6"/>
  <c r="C667" i="7"/>
  <c r="M667" i="7" s="1"/>
  <c r="G347" i="4"/>
  <c r="H347" i="4" s="1"/>
  <c r="E347" i="6"/>
  <c r="H659" i="5"/>
  <c r="G659" i="5"/>
  <c r="F659" i="5"/>
  <c r="E679" i="4"/>
  <c r="C680" i="4"/>
  <c r="E348" i="7"/>
  <c r="N348" i="7" s="1"/>
  <c r="G669" i="3"/>
  <c r="H668" i="3"/>
  <c r="I668" i="3" s="1"/>
  <c r="F669" i="3"/>
  <c r="L659" i="6" l="1"/>
  <c r="L659" i="7"/>
  <c r="K659" i="6"/>
  <c r="K659" i="7"/>
  <c r="P658" i="7"/>
  <c r="J659" i="6"/>
  <c r="J659" i="7"/>
  <c r="D679" i="6"/>
  <c r="D679" i="7"/>
  <c r="V347" i="7"/>
  <c r="U347" i="7"/>
  <c r="R348" i="7"/>
  <c r="S348" i="7"/>
  <c r="T348" i="7"/>
  <c r="Q348" i="7"/>
  <c r="C668" i="6"/>
  <c r="C668" i="7"/>
  <c r="M668" i="7" s="1"/>
  <c r="G348" i="4"/>
  <c r="H348" i="4" s="1"/>
  <c r="E348" i="6"/>
  <c r="G660" i="5"/>
  <c r="F660" i="5"/>
  <c r="H660" i="5"/>
  <c r="E680" i="4"/>
  <c r="C681" i="4"/>
  <c r="E349" i="7"/>
  <c r="N349" i="7" s="1"/>
  <c r="F670" i="3"/>
  <c r="H669" i="3"/>
  <c r="I669" i="3" s="1"/>
  <c r="G670" i="3"/>
  <c r="K660" i="6" l="1"/>
  <c r="K660" i="7"/>
  <c r="L660" i="6"/>
  <c r="L660" i="7"/>
  <c r="P659" i="7"/>
  <c r="J660" i="6"/>
  <c r="J660" i="7"/>
  <c r="U348" i="7"/>
  <c r="V348" i="7"/>
  <c r="D680" i="6"/>
  <c r="D680" i="7"/>
  <c r="T349" i="7"/>
  <c r="R349" i="7"/>
  <c r="S349" i="7"/>
  <c r="Q349" i="7"/>
  <c r="C669" i="6"/>
  <c r="C669" i="7"/>
  <c r="M669" i="7" s="1"/>
  <c r="G349" i="4"/>
  <c r="H349" i="4" s="1"/>
  <c r="E349" i="6"/>
  <c r="H661" i="5"/>
  <c r="G661" i="5"/>
  <c r="F661" i="5"/>
  <c r="E681" i="4"/>
  <c r="C682" i="4"/>
  <c r="E350" i="7"/>
  <c r="N350" i="7" s="1"/>
  <c r="G671" i="3"/>
  <c r="F671" i="3"/>
  <c r="H670" i="3"/>
  <c r="I670" i="3" s="1"/>
  <c r="P660" i="7" l="1"/>
  <c r="J661" i="6"/>
  <c r="J661" i="7"/>
  <c r="K661" i="6"/>
  <c r="K661" i="7"/>
  <c r="L661" i="6"/>
  <c r="L661" i="7"/>
  <c r="P661" i="7" s="1"/>
  <c r="D681" i="6"/>
  <c r="D681" i="7"/>
  <c r="V349" i="7"/>
  <c r="U349" i="7"/>
  <c r="T350" i="7"/>
  <c r="R350" i="7"/>
  <c r="S350" i="7"/>
  <c r="Q350" i="7"/>
  <c r="C670" i="6"/>
  <c r="C670" i="7"/>
  <c r="M670" i="7" s="1"/>
  <c r="G350" i="4"/>
  <c r="H350" i="4" s="1"/>
  <c r="E350" i="6"/>
  <c r="F662" i="5"/>
  <c r="H662" i="5"/>
  <c r="G662" i="5"/>
  <c r="E682" i="4"/>
  <c r="C683" i="4"/>
  <c r="E351" i="7"/>
  <c r="N351" i="7" s="1"/>
  <c r="H671" i="3"/>
  <c r="F672" i="3"/>
  <c r="I671" i="3"/>
  <c r="G672" i="3"/>
  <c r="L662" i="6" l="1"/>
  <c r="L662" i="7"/>
  <c r="K662" i="6"/>
  <c r="K662" i="7"/>
  <c r="J662" i="6"/>
  <c r="J662" i="7"/>
  <c r="U350" i="7"/>
  <c r="V350" i="7"/>
  <c r="D682" i="6"/>
  <c r="D682" i="7"/>
  <c r="T351" i="7"/>
  <c r="R351" i="7"/>
  <c r="Q351" i="7"/>
  <c r="S351" i="7"/>
  <c r="C671" i="6"/>
  <c r="C671" i="7"/>
  <c r="M671" i="7" s="1"/>
  <c r="G351" i="4"/>
  <c r="H351" i="4" s="1"/>
  <c r="E351" i="6"/>
  <c r="G663" i="5"/>
  <c r="F663" i="5"/>
  <c r="H663" i="5"/>
  <c r="E683" i="4"/>
  <c r="C684" i="4"/>
  <c r="E352" i="7"/>
  <c r="N352" i="7" s="1"/>
  <c r="F673" i="3"/>
  <c r="H672" i="3"/>
  <c r="G673" i="3"/>
  <c r="I672" i="3"/>
  <c r="K663" i="6" l="1"/>
  <c r="K663" i="7"/>
  <c r="L663" i="6"/>
  <c r="L663" i="7"/>
  <c r="J663" i="6"/>
  <c r="J663" i="7"/>
  <c r="P662" i="7"/>
  <c r="U351" i="7"/>
  <c r="V351" i="7"/>
  <c r="D683" i="6"/>
  <c r="D683" i="7"/>
  <c r="Q352" i="7"/>
  <c r="T352" i="7"/>
  <c r="R352" i="7"/>
  <c r="S352" i="7"/>
  <c r="C672" i="6"/>
  <c r="C672" i="7"/>
  <c r="M672" i="7" s="1"/>
  <c r="G352" i="4"/>
  <c r="H352" i="4" s="1"/>
  <c r="E352" i="6"/>
  <c r="F664" i="5"/>
  <c r="H664" i="5"/>
  <c r="G664" i="5"/>
  <c r="E684" i="4"/>
  <c r="C685" i="4"/>
  <c r="E353" i="7"/>
  <c r="N353" i="7" s="1"/>
  <c r="G674" i="3"/>
  <c r="H673" i="3"/>
  <c r="I673" i="3" s="1"/>
  <c r="F674" i="3"/>
  <c r="J664" i="6" l="1"/>
  <c r="J664" i="7"/>
  <c r="L664" i="6"/>
  <c r="L664" i="7"/>
  <c r="K664" i="6"/>
  <c r="K664" i="7"/>
  <c r="P663" i="7"/>
  <c r="D684" i="6"/>
  <c r="D684" i="7"/>
  <c r="V352" i="7"/>
  <c r="U352" i="7"/>
  <c r="Q353" i="7"/>
  <c r="R353" i="7"/>
  <c r="S353" i="7"/>
  <c r="T353" i="7"/>
  <c r="C673" i="6"/>
  <c r="C673" i="7"/>
  <c r="M673" i="7" s="1"/>
  <c r="G353" i="4"/>
  <c r="H353" i="4" s="1"/>
  <c r="E353" i="6"/>
  <c r="H665" i="5"/>
  <c r="G665" i="5"/>
  <c r="F665" i="5"/>
  <c r="E685" i="4"/>
  <c r="C686" i="4"/>
  <c r="E354" i="7"/>
  <c r="N354" i="7" s="1"/>
  <c r="G675" i="3"/>
  <c r="F675" i="3"/>
  <c r="H674" i="3"/>
  <c r="I674" i="3" s="1"/>
  <c r="P664" i="7" l="1"/>
  <c r="J665" i="6"/>
  <c r="J665" i="7"/>
  <c r="L665" i="6"/>
  <c r="L665" i="7"/>
  <c r="K665" i="6"/>
  <c r="K665" i="7"/>
  <c r="D685" i="6"/>
  <c r="D685" i="7"/>
  <c r="V353" i="7"/>
  <c r="U353" i="7"/>
  <c r="R354" i="7"/>
  <c r="S354" i="7"/>
  <c r="Q354" i="7"/>
  <c r="T354" i="7"/>
  <c r="C674" i="6"/>
  <c r="C674" i="7"/>
  <c r="M674" i="7" s="1"/>
  <c r="G354" i="4"/>
  <c r="H354" i="4" s="1"/>
  <c r="E354" i="6"/>
  <c r="G666" i="5"/>
  <c r="F666" i="5"/>
  <c r="H666" i="5"/>
  <c r="E686" i="4"/>
  <c r="C687" i="4"/>
  <c r="E355" i="7"/>
  <c r="N355" i="7" s="1"/>
  <c r="F676" i="3"/>
  <c r="H675" i="3"/>
  <c r="I675" i="3" s="1"/>
  <c r="G676" i="3"/>
  <c r="K666" i="6" l="1"/>
  <c r="K666" i="7"/>
  <c r="J666" i="6"/>
  <c r="J666" i="7"/>
  <c r="L666" i="6"/>
  <c r="L666" i="7"/>
  <c r="P666" i="7" s="1"/>
  <c r="P665" i="7"/>
  <c r="T355" i="7"/>
  <c r="S355" i="7"/>
  <c r="R355" i="7"/>
  <c r="Q355" i="7"/>
  <c r="V354" i="7"/>
  <c r="U354" i="7"/>
  <c r="D686" i="6"/>
  <c r="D686" i="7"/>
  <c r="C675" i="6"/>
  <c r="C675" i="7"/>
  <c r="M675" i="7" s="1"/>
  <c r="G355" i="4"/>
  <c r="H355" i="4" s="1"/>
  <c r="E355" i="6"/>
  <c r="G667" i="5"/>
  <c r="F667" i="5"/>
  <c r="H667" i="5"/>
  <c r="E687" i="4"/>
  <c r="C688" i="4"/>
  <c r="E356" i="7"/>
  <c r="N356" i="7" s="1"/>
  <c r="G677" i="3"/>
  <c r="F677" i="3"/>
  <c r="H676" i="3"/>
  <c r="I676" i="3" s="1"/>
  <c r="K667" i="6" l="1"/>
  <c r="K667" i="7"/>
  <c r="J667" i="6"/>
  <c r="J667" i="7"/>
  <c r="L667" i="6"/>
  <c r="L667" i="7"/>
  <c r="P667" i="7" s="1"/>
  <c r="D687" i="6"/>
  <c r="D687" i="7"/>
  <c r="V355" i="7"/>
  <c r="U355" i="7"/>
  <c r="T356" i="7"/>
  <c r="Q356" i="7"/>
  <c r="S356" i="7"/>
  <c r="R356" i="7"/>
  <c r="C676" i="6"/>
  <c r="C676" i="7"/>
  <c r="M676" i="7" s="1"/>
  <c r="G356" i="4"/>
  <c r="H356" i="4" s="1"/>
  <c r="E356" i="6"/>
  <c r="H668" i="5"/>
  <c r="G668" i="5"/>
  <c r="F668" i="5"/>
  <c r="E688" i="4"/>
  <c r="C689" i="4"/>
  <c r="E357" i="7"/>
  <c r="N357" i="7" s="1"/>
  <c r="H677" i="3"/>
  <c r="F678" i="3"/>
  <c r="G678" i="3"/>
  <c r="I677" i="3"/>
  <c r="K668" i="6" l="1"/>
  <c r="K668" i="7"/>
  <c r="J668" i="6"/>
  <c r="J668" i="7"/>
  <c r="L668" i="6"/>
  <c r="L668" i="7"/>
  <c r="D688" i="6"/>
  <c r="D688" i="7"/>
  <c r="U356" i="7"/>
  <c r="V356" i="7"/>
  <c r="Q357" i="7"/>
  <c r="S357" i="7"/>
  <c r="T357" i="7"/>
  <c r="R357" i="7"/>
  <c r="C677" i="6"/>
  <c r="C677" i="7"/>
  <c r="M677" i="7" s="1"/>
  <c r="G357" i="4"/>
  <c r="H357" i="4" s="1"/>
  <c r="E357" i="6"/>
  <c r="G669" i="5"/>
  <c r="F669" i="5"/>
  <c r="H669" i="5"/>
  <c r="E689" i="4"/>
  <c r="C690" i="4"/>
  <c r="E358" i="7"/>
  <c r="N358" i="7" s="1"/>
  <c r="G679" i="3"/>
  <c r="H678" i="3"/>
  <c r="I678" i="3" s="1"/>
  <c r="F679" i="3"/>
  <c r="P668" i="7" l="1"/>
  <c r="L669" i="6"/>
  <c r="L669" i="7"/>
  <c r="K669" i="6"/>
  <c r="K669" i="7"/>
  <c r="J669" i="6"/>
  <c r="J669" i="7"/>
  <c r="V357" i="7"/>
  <c r="U357" i="7"/>
  <c r="D689" i="6"/>
  <c r="D689" i="7"/>
  <c r="R358" i="7"/>
  <c r="T358" i="7"/>
  <c r="S358" i="7"/>
  <c r="Q358" i="7"/>
  <c r="C678" i="6"/>
  <c r="C678" i="7"/>
  <c r="M678" i="7" s="1"/>
  <c r="G358" i="4"/>
  <c r="H358" i="4" s="1"/>
  <c r="E358" i="6"/>
  <c r="G670" i="5"/>
  <c r="F670" i="5"/>
  <c r="H670" i="5"/>
  <c r="E690" i="4"/>
  <c r="C691" i="4"/>
  <c r="E359" i="7"/>
  <c r="N359" i="7" s="1"/>
  <c r="H679" i="3"/>
  <c r="F680" i="3"/>
  <c r="I679" i="3"/>
  <c r="G680" i="3"/>
  <c r="K670" i="6" l="1"/>
  <c r="K670" i="7"/>
  <c r="J670" i="6"/>
  <c r="J670" i="7"/>
  <c r="P669" i="7"/>
  <c r="L670" i="6"/>
  <c r="L670" i="7"/>
  <c r="P670" i="7" s="1"/>
  <c r="U358" i="7"/>
  <c r="V358" i="7"/>
  <c r="D690" i="6"/>
  <c r="D690" i="7"/>
  <c r="Q359" i="7"/>
  <c r="R359" i="7"/>
  <c r="S359" i="7"/>
  <c r="T359" i="7"/>
  <c r="C679" i="6"/>
  <c r="C679" i="7"/>
  <c r="M679" i="7" s="1"/>
  <c r="G359" i="4"/>
  <c r="H359" i="4" s="1"/>
  <c r="E359" i="6"/>
  <c r="H671" i="5"/>
  <c r="G671" i="5"/>
  <c r="F671" i="5"/>
  <c r="E691" i="4"/>
  <c r="C692" i="4"/>
  <c r="E360" i="7"/>
  <c r="N360" i="7" s="1"/>
  <c r="G681" i="3"/>
  <c r="F681" i="3"/>
  <c r="H680" i="3"/>
  <c r="I680" i="3" s="1"/>
  <c r="K671" i="6" l="1"/>
  <c r="K671" i="7"/>
  <c r="J671" i="6"/>
  <c r="J671" i="7"/>
  <c r="L671" i="6"/>
  <c r="L671" i="7"/>
  <c r="P671" i="7" s="1"/>
  <c r="D691" i="6"/>
  <c r="D691" i="7"/>
  <c r="U359" i="7"/>
  <c r="V359" i="7"/>
  <c r="T360" i="7"/>
  <c r="R360" i="7"/>
  <c r="Q360" i="7"/>
  <c r="S360" i="7"/>
  <c r="C680" i="6"/>
  <c r="C680" i="7"/>
  <c r="M680" i="7" s="1"/>
  <c r="G360" i="4"/>
  <c r="H360" i="4" s="1"/>
  <c r="E360" i="6"/>
  <c r="G672" i="5"/>
  <c r="F672" i="5"/>
  <c r="H672" i="5"/>
  <c r="E692" i="4"/>
  <c r="C693" i="4"/>
  <c r="E361" i="7"/>
  <c r="N361" i="7" s="1"/>
  <c r="H681" i="3"/>
  <c r="F682" i="3"/>
  <c r="G682" i="3"/>
  <c r="I681" i="3"/>
  <c r="J672" i="6" l="1"/>
  <c r="J672" i="7"/>
  <c r="K672" i="6"/>
  <c r="K672" i="7"/>
  <c r="L672" i="6"/>
  <c r="L672" i="7"/>
  <c r="P672" i="7" s="1"/>
  <c r="D692" i="6"/>
  <c r="D692" i="7"/>
  <c r="U360" i="7"/>
  <c r="V360" i="7"/>
  <c r="Q361" i="7"/>
  <c r="T361" i="7"/>
  <c r="S361" i="7"/>
  <c r="R361" i="7"/>
  <c r="C681" i="6"/>
  <c r="C681" i="7"/>
  <c r="M681" i="7" s="1"/>
  <c r="G361" i="4"/>
  <c r="H361" i="4" s="1"/>
  <c r="E361" i="6"/>
  <c r="F673" i="5"/>
  <c r="H673" i="5"/>
  <c r="G673" i="5"/>
  <c r="E693" i="4"/>
  <c r="C694" i="4"/>
  <c r="E362" i="7"/>
  <c r="N362" i="7" s="1"/>
  <c r="G683" i="3"/>
  <c r="H682" i="3"/>
  <c r="I682" i="3" s="1"/>
  <c r="F683" i="3"/>
  <c r="K673" i="6" l="1"/>
  <c r="K673" i="7"/>
  <c r="J673" i="6"/>
  <c r="J673" i="7"/>
  <c r="L673" i="6"/>
  <c r="L673" i="7"/>
  <c r="P673" i="7" s="1"/>
  <c r="D693" i="6"/>
  <c r="D693" i="7"/>
  <c r="V361" i="7"/>
  <c r="U361" i="7"/>
  <c r="R362" i="7"/>
  <c r="T362" i="7"/>
  <c r="Q362" i="7"/>
  <c r="S362" i="7"/>
  <c r="C682" i="6"/>
  <c r="C682" i="7"/>
  <c r="M682" i="7" s="1"/>
  <c r="G362" i="4"/>
  <c r="H362" i="4" s="1"/>
  <c r="E362" i="6"/>
  <c r="H674" i="5"/>
  <c r="F674" i="5"/>
  <c r="G674" i="5"/>
  <c r="E694" i="4"/>
  <c r="C695" i="4"/>
  <c r="E363" i="7"/>
  <c r="N363" i="7" s="1"/>
  <c r="H683" i="3"/>
  <c r="F684" i="3"/>
  <c r="G684" i="3"/>
  <c r="I683" i="3"/>
  <c r="K674" i="6" l="1"/>
  <c r="K674" i="7"/>
  <c r="J674" i="6"/>
  <c r="J674" i="7"/>
  <c r="L674" i="6"/>
  <c r="L674" i="7"/>
  <c r="D694" i="6"/>
  <c r="D694" i="7"/>
  <c r="V362" i="7"/>
  <c r="U362" i="7"/>
  <c r="S363" i="7"/>
  <c r="T363" i="7"/>
  <c r="R363" i="7"/>
  <c r="Q363" i="7"/>
  <c r="C683" i="6"/>
  <c r="C683" i="7"/>
  <c r="M683" i="7" s="1"/>
  <c r="G363" i="4"/>
  <c r="H363" i="4" s="1"/>
  <c r="E363" i="6"/>
  <c r="G675" i="5"/>
  <c r="F675" i="5"/>
  <c r="H675" i="5"/>
  <c r="E695" i="4"/>
  <c r="C696" i="4"/>
  <c r="E364" i="7"/>
  <c r="N364" i="7" s="1"/>
  <c r="G685" i="3"/>
  <c r="F685" i="3"/>
  <c r="H684" i="3"/>
  <c r="I684" i="3" s="1"/>
  <c r="J675" i="6" l="1"/>
  <c r="J675" i="7"/>
  <c r="K675" i="6"/>
  <c r="K675" i="7"/>
  <c r="L675" i="6"/>
  <c r="L675" i="7"/>
  <c r="P675" i="7" s="1"/>
  <c r="P674" i="7"/>
  <c r="D695" i="6"/>
  <c r="D695" i="7"/>
  <c r="V363" i="7"/>
  <c r="U363" i="7"/>
  <c r="Q364" i="7"/>
  <c r="S364" i="7"/>
  <c r="T364" i="7"/>
  <c r="R364" i="7"/>
  <c r="C684" i="6"/>
  <c r="C684" i="7"/>
  <c r="M684" i="7" s="1"/>
  <c r="G364" i="4"/>
  <c r="H364" i="4" s="1"/>
  <c r="E364" i="6"/>
  <c r="H676" i="5"/>
  <c r="G676" i="5"/>
  <c r="F676" i="5"/>
  <c r="E696" i="4"/>
  <c r="C697" i="4"/>
  <c r="E365" i="7"/>
  <c r="N365" i="7" s="1"/>
  <c r="H685" i="3"/>
  <c r="F686" i="3"/>
  <c r="I685" i="3"/>
  <c r="G686" i="3"/>
  <c r="L676" i="6" l="1"/>
  <c r="L676" i="7"/>
  <c r="J676" i="6"/>
  <c r="J676" i="7"/>
  <c r="K676" i="6"/>
  <c r="K676" i="7"/>
  <c r="D696" i="6"/>
  <c r="D696" i="7"/>
  <c r="U364" i="7"/>
  <c r="V364" i="7"/>
  <c r="T365" i="7"/>
  <c r="R365" i="7"/>
  <c r="S365" i="7"/>
  <c r="Q365" i="7"/>
  <c r="C685" i="6"/>
  <c r="C685" i="7"/>
  <c r="M685" i="7" s="1"/>
  <c r="G365" i="4"/>
  <c r="H365" i="4" s="1"/>
  <c r="E365" i="6"/>
  <c r="F677" i="5"/>
  <c r="G677" i="5"/>
  <c r="H677" i="5"/>
  <c r="E697" i="4"/>
  <c r="C698" i="4"/>
  <c r="E366" i="7"/>
  <c r="N366" i="7" s="1"/>
  <c r="G687" i="3"/>
  <c r="F687" i="3"/>
  <c r="H686" i="3"/>
  <c r="I686" i="3" s="1"/>
  <c r="L677" i="6" l="1"/>
  <c r="L677" i="7"/>
  <c r="K677" i="6"/>
  <c r="K677" i="7"/>
  <c r="J677" i="6"/>
  <c r="J677" i="7"/>
  <c r="P676" i="7"/>
  <c r="D697" i="6"/>
  <c r="D697" i="7"/>
  <c r="V365" i="7"/>
  <c r="U365" i="7"/>
  <c r="T366" i="7"/>
  <c r="Q366" i="7"/>
  <c r="R366" i="7"/>
  <c r="S366" i="7"/>
  <c r="C686" i="6"/>
  <c r="C686" i="7"/>
  <c r="M686" i="7" s="1"/>
  <c r="G366" i="4"/>
  <c r="H366" i="4" s="1"/>
  <c r="E366" i="6"/>
  <c r="G678" i="5"/>
  <c r="F678" i="5"/>
  <c r="H678" i="5"/>
  <c r="E698" i="4"/>
  <c r="C699" i="4"/>
  <c r="E367" i="7"/>
  <c r="N367" i="7" s="1"/>
  <c r="H687" i="3"/>
  <c r="F688" i="3"/>
  <c r="I687" i="3"/>
  <c r="G688" i="3"/>
  <c r="K678" i="6" l="1"/>
  <c r="K678" i="7"/>
  <c r="P677" i="7"/>
  <c r="L678" i="6"/>
  <c r="L678" i="7"/>
  <c r="J678" i="6"/>
  <c r="J678" i="7"/>
  <c r="V366" i="7"/>
  <c r="U366" i="7"/>
  <c r="D698" i="6"/>
  <c r="D698" i="7"/>
  <c r="T367" i="7"/>
  <c r="S367" i="7"/>
  <c r="Q367" i="7"/>
  <c r="R367" i="7"/>
  <c r="C687" i="6"/>
  <c r="C687" i="7"/>
  <c r="M687" i="7" s="1"/>
  <c r="G367" i="4"/>
  <c r="H367" i="4" s="1"/>
  <c r="E367" i="6"/>
  <c r="H679" i="5"/>
  <c r="F679" i="5"/>
  <c r="G679" i="5"/>
  <c r="C700" i="4"/>
  <c r="E699" i="4"/>
  <c r="E368" i="7"/>
  <c r="N368" i="7" s="1"/>
  <c r="H688" i="3"/>
  <c r="F689" i="3"/>
  <c r="I688" i="3"/>
  <c r="G689" i="3"/>
  <c r="L679" i="6" l="1"/>
  <c r="L679" i="7"/>
  <c r="K679" i="6"/>
  <c r="K679" i="7"/>
  <c r="J679" i="6"/>
  <c r="J679" i="7"/>
  <c r="P678" i="7"/>
  <c r="V367" i="7"/>
  <c r="U367" i="7"/>
  <c r="D699" i="6"/>
  <c r="D699" i="7"/>
  <c r="Q368" i="7"/>
  <c r="S368" i="7"/>
  <c r="R368" i="7"/>
  <c r="T368" i="7"/>
  <c r="C688" i="6"/>
  <c r="C688" i="7"/>
  <c r="M688" i="7" s="1"/>
  <c r="G368" i="4"/>
  <c r="H368" i="4" s="1"/>
  <c r="E368" i="6"/>
  <c r="F680" i="5"/>
  <c r="H680" i="5"/>
  <c r="G680" i="5"/>
  <c r="E369" i="7"/>
  <c r="N369" i="7" s="1"/>
  <c r="E700" i="4"/>
  <c r="C701" i="4"/>
  <c r="H689" i="3"/>
  <c r="F690" i="3"/>
  <c r="G690" i="3"/>
  <c r="I689" i="3"/>
  <c r="K680" i="6" l="1"/>
  <c r="K680" i="7"/>
  <c r="J680" i="6"/>
  <c r="J680" i="7"/>
  <c r="L680" i="6"/>
  <c r="L680" i="7"/>
  <c r="P680" i="7" s="1"/>
  <c r="P679" i="7"/>
  <c r="D700" i="6"/>
  <c r="D700" i="7"/>
  <c r="R369" i="7"/>
  <c r="T369" i="7"/>
  <c r="Q369" i="7"/>
  <c r="S369" i="7"/>
  <c r="V368" i="7"/>
  <c r="U368" i="7"/>
  <c r="C689" i="6"/>
  <c r="C689" i="7"/>
  <c r="M689" i="7" s="1"/>
  <c r="G369" i="4"/>
  <c r="H369" i="4" s="1"/>
  <c r="E369" i="6"/>
  <c r="G681" i="5"/>
  <c r="F681" i="5"/>
  <c r="H681" i="5"/>
  <c r="E701" i="4"/>
  <c r="C702" i="4"/>
  <c r="E370" i="7"/>
  <c r="N370" i="7" s="1"/>
  <c r="H690" i="3"/>
  <c r="F691" i="3"/>
  <c r="I690" i="3"/>
  <c r="G691" i="3"/>
  <c r="K681" i="6" l="1"/>
  <c r="K681" i="7"/>
  <c r="L681" i="6"/>
  <c r="L681" i="7"/>
  <c r="J681" i="6"/>
  <c r="J681" i="7"/>
  <c r="D701" i="6"/>
  <c r="D701" i="7"/>
  <c r="V369" i="7"/>
  <c r="U369" i="7"/>
  <c r="Q370" i="7"/>
  <c r="R370" i="7"/>
  <c r="S370" i="7"/>
  <c r="T370" i="7"/>
  <c r="C690" i="6"/>
  <c r="C690" i="7"/>
  <c r="M690" i="7" s="1"/>
  <c r="G370" i="4"/>
  <c r="H370" i="4" s="1"/>
  <c r="E370" i="6"/>
  <c r="H682" i="5"/>
  <c r="G682" i="5"/>
  <c r="F682" i="5"/>
  <c r="E702" i="4"/>
  <c r="C703" i="4"/>
  <c r="E371" i="7"/>
  <c r="N371" i="7" s="1"/>
  <c r="G692" i="3"/>
  <c r="F692" i="3"/>
  <c r="H691" i="3"/>
  <c r="I691" i="3" s="1"/>
  <c r="K682" i="6" l="1"/>
  <c r="K682" i="7"/>
  <c r="J682" i="6"/>
  <c r="J682" i="7"/>
  <c r="L682" i="6"/>
  <c r="L682" i="7"/>
  <c r="P682" i="7" s="1"/>
  <c r="P681" i="7"/>
  <c r="U370" i="7"/>
  <c r="V370" i="7"/>
  <c r="D702" i="6"/>
  <c r="D702" i="7"/>
  <c r="T371" i="7"/>
  <c r="Q371" i="7"/>
  <c r="R371" i="7"/>
  <c r="S371" i="7"/>
  <c r="C691" i="6"/>
  <c r="C691" i="7"/>
  <c r="M691" i="7" s="1"/>
  <c r="G371" i="4"/>
  <c r="H371" i="4" s="1"/>
  <c r="E371" i="6"/>
  <c r="H683" i="5"/>
  <c r="G683" i="5"/>
  <c r="F683" i="5"/>
  <c r="E703" i="4"/>
  <c r="C704" i="4"/>
  <c r="E372" i="7"/>
  <c r="N372" i="7" s="1"/>
  <c r="H692" i="3"/>
  <c r="F693" i="3"/>
  <c r="I692" i="3"/>
  <c r="G693" i="3"/>
  <c r="K683" i="6" l="1"/>
  <c r="K683" i="7"/>
  <c r="L683" i="6"/>
  <c r="L683" i="7"/>
  <c r="J683" i="6"/>
  <c r="J683" i="7"/>
  <c r="U371" i="7"/>
  <c r="V371" i="7"/>
  <c r="D703" i="6"/>
  <c r="D703" i="7"/>
  <c r="Q372" i="7"/>
  <c r="R372" i="7"/>
  <c r="T372" i="7"/>
  <c r="S372" i="7"/>
  <c r="C692" i="6"/>
  <c r="C692" i="7"/>
  <c r="M692" i="7" s="1"/>
  <c r="G372" i="4"/>
  <c r="H372" i="4" s="1"/>
  <c r="E372" i="6"/>
  <c r="G684" i="5"/>
  <c r="F684" i="5"/>
  <c r="H684" i="5"/>
  <c r="E704" i="4"/>
  <c r="C705" i="4"/>
  <c r="E373" i="7"/>
  <c r="N373" i="7" s="1"/>
  <c r="G694" i="3"/>
  <c r="F694" i="3"/>
  <c r="H693" i="3"/>
  <c r="I693" i="3" s="1"/>
  <c r="J684" i="6" l="1"/>
  <c r="J684" i="7"/>
  <c r="L684" i="6"/>
  <c r="L684" i="7"/>
  <c r="P683" i="7"/>
  <c r="K684" i="6"/>
  <c r="K684" i="7"/>
  <c r="V372" i="7"/>
  <c r="U372" i="7"/>
  <c r="D704" i="6"/>
  <c r="D704" i="7"/>
  <c r="S373" i="7"/>
  <c r="R373" i="7"/>
  <c r="Q373" i="7"/>
  <c r="T373" i="7"/>
  <c r="C693" i="6"/>
  <c r="C693" i="7"/>
  <c r="M693" i="7" s="1"/>
  <c r="G373" i="4"/>
  <c r="H373" i="4" s="1"/>
  <c r="E373" i="6"/>
  <c r="H685" i="5"/>
  <c r="F685" i="5"/>
  <c r="G685" i="5"/>
  <c r="E705" i="4"/>
  <c r="C706" i="4"/>
  <c r="E374" i="7"/>
  <c r="N374" i="7" s="1"/>
  <c r="H694" i="3"/>
  <c r="F695" i="3"/>
  <c r="I694" i="3"/>
  <c r="G695" i="3"/>
  <c r="J685" i="6" l="1"/>
  <c r="J685" i="7"/>
  <c r="L685" i="6"/>
  <c r="L685" i="7"/>
  <c r="P684" i="7"/>
  <c r="K685" i="6"/>
  <c r="K685" i="7"/>
  <c r="U373" i="7"/>
  <c r="V373" i="7"/>
  <c r="D705" i="6"/>
  <c r="D705" i="7"/>
  <c r="R374" i="7"/>
  <c r="Q374" i="7"/>
  <c r="T374" i="7"/>
  <c r="S374" i="7"/>
  <c r="C694" i="6"/>
  <c r="C694" i="7"/>
  <c r="M694" i="7" s="1"/>
  <c r="G374" i="4"/>
  <c r="H374" i="4" s="1"/>
  <c r="E374" i="6"/>
  <c r="H686" i="5"/>
  <c r="F686" i="5"/>
  <c r="G686" i="5"/>
  <c r="E706" i="4"/>
  <c r="C707" i="4"/>
  <c r="E375" i="7"/>
  <c r="N375" i="7" s="1"/>
  <c r="H695" i="3"/>
  <c r="F696" i="3"/>
  <c r="G696" i="3"/>
  <c r="I695" i="3"/>
  <c r="K686" i="6" l="1"/>
  <c r="K686" i="7"/>
  <c r="J686" i="6"/>
  <c r="J686" i="7"/>
  <c r="P685" i="7"/>
  <c r="L686" i="6"/>
  <c r="L686" i="7"/>
  <c r="P686" i="7" s="1"/>
  <c r="D706" i="6"/>
  <c r="D706" i="7"/>
  <c r="V374" i="7"/>
  <c r="U374" i="7"/>
  <c r="T375" i="7"/>
  <c r="R375" i="7"/>
  <c r="Q375" i="7"/>
  <c r="S375" i="7"/>
  <c r="C695" i="6"/>
  <c r="C695" i="7"/>
  <c r="M695" i="7" s="1"/>
  <c r="G375" i="4"/>
  <c r="H375" i="4" s="1"/>
  <c r="E375" i="6"/>
  <c r="G687" i="5"/>
  <c r="F687" i="5"/>
  <c r="H687" i="5"/>
  <c r="E707" i="4"/>
  <c r="C708" i="4"/>
  <c r="E376" i="7"/>
  <c r="N376" i="7" s="1"/>
  <c r="F697" i="3"/>
  <c r="H696" i="3"/>
  <c r="I696" i="3" s="1"/>
  <c r="G697" i="3"/>
  <c r="J687" i="6" l="1"/>
  <c r="J687" i="7"/>
  <c r="L687" i="6"/>
  <c r="L687" i="7"/>
  <c r="K687" i="6"/>
  <c r="K687" i="7"/>
  <c r="V375" i="7"/>
  <c r="U375" i="7"/>
  <c r="D707" i="6"/>
  <c r="D707" i="7"/>
  <c r="Q376" i="7"/>
  <c r="R376" i="7"/>
  <c r="S376" i="7"/>
  <c r="T376" i="7"/>
  <c r="C696" i="6"/>
  <c r="C696" i="7"/>
  <c r="M696" i="7" s="1"/>
  <c r="G376" i="4"/>
  <c r="H376" i="4" s="1"/>
  <c r="E376" i="6"/>
  <c r="H688" i="5"/>
  <c r="G688" i="5"/>
  <c r="F688" i="5"/>
  <c r="E708" i="4"/>
  <c r="C709" i="4"/>
  <c r="E377" i="7"/>
  <c r="N377" i="7" s="1"/>
  <c r="G698" i="3"/>
  <c r="F698" i="3"/>
  <c r="H697" i="3"/>
  <c r="I697" i="3" s="1"/>
  <c r="K688" i="6" l="1"/>
  <c r="K688" i="7"/>
  <c r="L688" i="6"/>
  <c r="L688" i="7"/>
  <c r="J688" i="6"/>
  <c r="J688" i="7"/>
  <c r="P687" i="7"/>
  <c r="V376" i="7"/>
  <c r="U376" i="7"/>
  <c r="D708" i="6"/>
  <c r="D708" i="7"/>
  <c r="R377" i="7"/>
  <c r="T377" i="7"/>
  <c r="S377" i="7"/>
  <c r="Q377" i="7"/>
  <c r="C697" i="6"/>
  <c r="C697" i="7"/>
  <c r="M697" i="7" s="1"/>
  <c r="G377" i="4"/>
  <c r="H377" i="4" s="1"/>
  <c r="E377" i="6"/>
  <c r="F689" i="5"/>
  <c r="H689" i="5"/>
  <c r="G689" i="5"/>
  <c r="E709" i="4"/>
  <c r="C710" i="4"/>
  <c r="E378" i="7"/>
  <c r="N378" i="7" s="1"/>
  <c r="F699" i="3"/>
  <c r="H698" i="3"/>
  <c r="G699" i="3"/>
  <c r="I698" i="3"/>
  <c r="L689" i="6" l="1"/>
  <c r="L689" i="7"/>
  <c r="K689" i="6"/>
  <c r="K689" i="7"/>
  <c r="J689" i="6"/>
  <c r="J689" i="7"/>
  <c r="P688" i="7"/>
  <c r="V377" i="7"/>
  <c r="U377" i="7"/>
  <c r="D709" i="6"/>
  <c r="D709" i="7"/>
  <c r="R378" i="7"/>
  <c r="T378" i="7"/>
  <c r="S378" i="7"/>
  <c r="Q378" i="7"/>
  <c r="C698" i="6"/>
  <c r="C698" i="7"/>
  <c r="M698" i="7" s="1"/>
  <c r="G378" i="4"/>
  <c r="H378" i="4" s="1"/>
  <c r="E378" i="6"/>
  <c r="G690" i="5"/>
  <c r="F690" i="5"/>
  <c r="H690" i="5"/>
  <c r="E710" i="4"/>
  <c r="C711" i="4"/>
  <c r="E379" i="7"/>
  <c r="N379" i="7" s="1"/>
  <c r="G700" i="3"/>
  <c r="F700" i="3"/>
  <c r="H699" i="3"/>
  <c r="I699" i="3" s="1"/>
  <c r="L690" i="6" l="1"/>
  <c r="L690" i="7"/>
  <c r="J690" i="6"/>
  <c r="J690" i="7"/>
  <c r="P689" i="7"/>
  <c r="K690" i="6"/>
  <c r="K690" i="7"/>
  <c r="U378" i="7"/>
  <c r="V378" i="7"/>
  <c r="D710" i="6"/>
  <c r="D710" i="7"/>
  <c r="T379" i="7"/>
  <c r="S379" i="7"/>
  <c r="Q379" i="7"/>
  <c r="R379" i="7"/>
  <c r="C699" i="6"/>
  <c r="C699" i="7"/>
  <c r="M699" i="7" s="1"/>
  <c r="G379" i="4"/>
  <c r="H379" i="4" s="1"/>
  <c r="E379" i="6"/>
  <c r="F691" i="5"/>
  <c r="H691" i="5"/>
  <c r="G691" i="5"/>
  <c r="E711" i="4"/>
  <c r="C712" i="4"/>
  <c r="E380" i="7"/>
  <c r="N380" i="7" s="1"/>
  <c r="F701" i="3"/>
  <c r="H700" i="3"/>
  <c r="I700" i="3" s="1"/>
  <c r="G701" i="3"/>
  <c r="K691" i="6" l="1"/>
  <c r="K691" i="7"/>
  <c r="L691" i="6"/>
  <c r="L691" i="7"/>
  <c r="P690" i="7"/>
  <c r="J691" i="6"/>
  <c r="J691" i="7"/>
  <c r="D711" i="6"/>
  <c r="D711" i="7"/>
  <c r="U379" i="7"/>
  <c r="V379" i="7"/>
  <c r="S380" i="7"/>
  <c r="R380" i="7"/>
  <c r="T380" i="7"/>
  <c r="Q380" i="7"/>
  <c r="C700" i="6"/>
  <c r="C700" i="7"/>
  <c r="M700" i="7" s="1"/>
  <c r="G380" i="4"/>
  <c r="H380" i="4" s="1"/>
  <c r="E380" i="6"/>
  <c r="G692" i="5"/>
  <c r="H692" i="5"/>
  <c r="F692" i="5"/>
  <c r="E712" i="4"/>
  <c r="C713" i="4"/>
  <c r="E381" i="7"/>
  <c r="N381" i="7" s="1"/>
  <c r="G702" i="3"/>
  <c r="H701" i="3"/>
  <c r="I701" i="3" s="1"/>
  <c r="F702" i="3"/>
  <c r="L692" i="6" l="1"/>
  <c r="L692" i="7"/>
  <c r="J692" i="6"/>
  <c r="J692" i="7"/>
  <c r="K692" i="6"/>
  <c r="K692" i="7"/>
  <c r="P691" i="7"/>
  <c r="D712" i="6"/>
  <c r="D712" i="7"/>
  <c r="U380" i="7"/>
  <c r="V380" i="7"/>
  <c r="T381" i="7"/>
  <c r="R381" i="7"/>
  <c r="Q381" i="7"/>
  <c r="S381" i="7"/>
  <c r="C701" i="6"/>
  <c r="C701" i="7"/>
  <c r="M701" i="7" s="1"/>
  <c r="G381" i="4"/>
  <c r="H381" i="4" s="1"/>
  <c r="E381" i="6"/>
  <c r="G693" i="5"/>
  <c r="F693" i="5"/>
  <c r="H693" i="5"/>
  <c r="E382" i="7"/>
  <c r="N382" i="7" s="1"/>
  <c r="E713" i="4"/>
  <c r="C714" i="4"/>
  <c r="H702" i="3"/>
  <c r="F703" i="3"/>
  <c r="G703" i="3"/>
  <c r="I702" i="3"/>
  <c r="K693" i="6" l="1"/>
  <c r="K693" i="7"/>
  <c r="J693" i="6"/>
  <c r="J693" i="7"/>
  <c r="P692" i="7"/>
  <c r="L693" i="6"/>
  <c r="L693" i="7"/>
  <c r="P693" i="7" s="1"/>
  <c r="Q382" i="7"/>
  <c r="R382" i="7"/>
  <c r="S382" i="7"/>
  <c r="T382" i="7"/>
  <c r="U381" i="7"/>
  <c r="V381" i="7"/>
  <c r="D713" i="6"/>
  <c r="D713" i="7"/>
  <c r="C702" i="6"/>
  <c r="C702" i="7"/>
  <c r="M702" i="7" s="1"/>
  <c r="G382" i="4"/>
  <c r="H382" i="4" s="1"/>
  <c r="E382" i="6"/>
  <c r="H694" i="5"/>
  <c r="G694" i="5"/>
  <c r="F694" i="5"/>
  <c r="E714" i="4"/>
  <c r="C715" i="4"/>
  <c r="E383" i="7"/>
  <c r="N383" i="7" s="1"/>
  <c r="H703" i="3"/>
  <c r="I703" i="3" s="1"/>
  <c r="F704" i="3"/>
  <c r="G704" i="3"/>
  <c r="J694" i="6" l="1"/>
  <c r="J694" i="7"/>
  <c r="L694" i="6"/>
  <c r="L694" i="7"/>
  <c r="K694" i="6"/>
  <c r="K694" i="7"/>
  <c r="D714" i="6"/>
  <c r="D714" i="7"/>
  <c r="Q383" i="7"/>
  <c r="R383" i="7"/>
  <c r="S383" i="7"/>
  <c r="T383" i="7"/>
  <c r="U382" i="7"/>
  <c r="V382" i="7"/>
  <c r="C703" i="6"/>
  <c r="C703" i="7"/>
  <c r="M703" i="7" s="1"/>
  <c r="G383" i="4"/>
  <c r="H383" i="4" s="1"/>
  <c r="E383" i="6"/>
  <c r="H695" i="5"/>
  <c r="G695" i="5"/>
  <c r="F695" i="5"/>
  <c r="C716" i="4"/>
  <c r="E715" i="4"/>
  <c r="E384" i="7"/>
  <c r="N384" i="7" s="1"/>
  <c r="F705" i="3"/>
  <c r="H704" i="3"/>
  <c r="G705" i="3"/>
  <c r="I704" i="3"/>
  <c r="J695" i="6" l="1"/>
  <c r="J695" i="7"/>
  <c r="L695" i="6"/>
  <c r="L695" i="7"/>
  <c r="P694" i="7"/>
  <c r="K695" i="6"/>
  <c r="K695" i="7"/>
  <c r="D715" i="6"/>
  <c r="D715" i="7"/>
  <c r="V383" i="7"/>
  <c r="U383" i="7"/>
  <c r="S384" i="7"/>
  <c r="R384" i="7"/>
  <c r="T384" i="7"/>
  <c r="Q384" i="7"/>
  <c r="C704" i="6"/>
  <c r="C704" i="7"/>
  <c r="M704" i="7" s="1"/>
  <c r="G384" i="4"/>
  <c r="H384" i="4" s="1"/>
  <c r="E384" i="6"/>
  <c r="G696" i="5"/>
  <c r="F696" i="5"/>
  <c r="H696" i="5"/>
  <c r="E385" i="7"/>
  <c r="N385" i="7" s="1"/>
  <c r="E716" i="4"/>
  <c r="C717" i="4"/>
  <c r="G706" i="3"/>
  <c r="F706" i="3"/>
  <c r="H705" i="3"/>
  <c r="I705" i="3" s="1"/>
  <c r="K696" i="6" l="1"/>
  <c r="K696" i="7"/>
  <c r="J696" i="6"/>
  <c r="J696" i="7"/>
  <c r="L696" i="6"/>
  <c r="L696" i="7"/>
  <c r="P696" i="7" s="1"/>
  <c r="P695" i="7"/>
  <c r="R385" i="7"/>
  <c r="T385" i="7"/>
  <c r="Q385" i="7"/>
  <c r="S385" i="7"/>
  <c r="D716" i="6"/>
  <c r="D716" i="7"/>
  <c r="U384" i="7"/>
  <c r="V384" i="7"/>
  <c r="C705" i="6"/>
  <c r="C705" i="7"/>
  <c r="M705" i="7" s="1"/>
  <c r="G385" i="4"/>
  <c r="H385" i="4" s="1"/>
  <c r="E385" i="6"/>
  <c r="H697" i="5"/>
  <c r="G697" i="5"/>
  <c r="F697" i="5"/>
  <c r="E717" i="4"/>
  <c r="C718" i="4"/>
  <c r="E386" i="7"/>
  <c r="N386" i="7" s="1"/>
  <c r="F707" i="3"/>
  <c r="H706" i="3"/>
  <c r="I706" i="3"/>
  <c r="G707" i="3"/>
  <c r="L697" i="6" l="1"/>
  <c r="L697" i="7"/>
  <c r="J697" i="6"/>
  <c r="J697" i="7"/>
  <c r="K697" i="6"/>
  <c r="K697" i="7"/>
  <c r="U385" i="7"/>
  <c r="V385" i="7"/>
  <c r="D717" i="6"/>
  <c r="D717" i="7"/>
  <c r="S386" i="7"/>
  <c r="Q386" i="7"/>
  <c r="R386" i="7"/>
  <c r="T386" i="7"/>
  <c r="C706" i="6"/>
  <c r="C706" i="7"/>
  <c r="M706" i="7" s="1"/>
  <c r="G386" i="4"/>
  <c r="H386" i="4" s="1"/>
  <c r="E386" i="6"/>
  <c r="F698" i="5"/>
  <c r="G698" i="5"/>
  <c r="H698" i="5"/>
  <c r="E718" i="4"/>
  <c r="C719" i="4"/>
  <c r="E387" i="7"/>
  <c r="N387" i="7" s="1"/>
  <c r="G708" i="3"/>
  <c r="H707" i="3"/>
  <c r="I707" i="3" s="1"/>
  <c r="F708" i="3"/>
  <c r="J698" i="6" l="1"/>
  <c r="J698" i="7"/>
  <c r="L698" i="6"/>
  <c r="L698" i="7"/>
  <c r="K698" i="6"/>
  <c r="K698" i="7"/>
  <c r="P697" i="7"/>
  <c r="D718" i="6"/>
  <c r="D718" i="7"/>
  <c r="V386" i="7"/>
  <c r="U386" i="7"/>
  <c r="Q387" i="7"/>
  <c r="S387" i="7"/>
  <c r="T387" i="7"/>
  <c r="R387" i="7"/>
  <c r="C707" i="6"/>
  <c r="C707" i="7"/>
  <c r="M707" i="7" s="1"/>
  <c r="G387" i="4"/>
  <c r="H387" i="4" s="1"/>
  <c r="E387" i="6"/>
  <c r="G699" i="5"/>
  <c r="F699" i="5"/>
  <c r="H699" i="5"/>
  <c r="E719" i="4"/>
  <c r="C720" i="4"/>
  <c r="E388" i="7"/>
  <c r="N388" i="7" s="1"/>
  <c r="F709" i="3"/>
  <c r="H708" i="3"/>
  <c r="G709" i="3"/>
  <c r="I708" i="3"/>
  <c r="J699" i="6" l="1"/>
  <c r="J699" i="7"/>
  <c r="P698" i="7"/>
  <c r="L699" i="6"/>
  <c r="L699" i="7"/>
  <c r="K699" i="6"/>
  <c r="K699" i="7"/>
  <c r="D719" i="6"/>
  <c r="D719" i="7"/>
  <c r="V387" i="7"/>
  <c r="U387" i="7"/>
  <c r="S388" i="7"/>
  <c r="T388" i="7"/>
  <c r="Q388" i="7"/>
  <c r="R388" i="7"/>
  <c r="C708" i="6"/>
  <c r="C708" i="7"/>
  <c r="M708" i="7" s="1"/>
  <c r="G388" i="4"/>
  <c r="H388" i="4" s="1"/>
  <c r="E388" i="6"/>
  <c r="H700" i="5"/>
  <c r="G700" i="5"/>
  <c r="F700" i="5"/>
  <c r="E720" i="4"/>
  <c r="C721" i="4"/>
  <c r="E389" i="7"/>
  <c r="N389" i="7" s="1"/>
  <c r="G710" i="3"/>
  <c r="H709" i="3"/>
  <c r="I709" i="3" s="1"/>
  <c r="F710" i="3"/>
  <c r="K700" i="6" l="1"/>
  <c r="K700" i="7"/>
  <c r="J700" i="6"/>
  <c r="J700" i="7"/>
  <c r="L700" i="6"/>
  <c r="L700" i="7"/>
  <c r="P700" i="7" s="1"/>
  <c r="P699" i="7"/>
  <c r="D720" i="6"/>
  <c r="D720" i="7"/>
  <c r="U388" i="7"/>
  <c r="V388" i="7"/>
  <c r="Q389" i="7"/>
  <c r="T389" i="7"/>
  <c r="R389" i="7"/>
  <c r="S389" i="7"/>
  <c r="C709" i="6"/>
  <c r="C709" i="7"/>
  <c r="M709" i="7" s="1"/>
  <c r="G389" i="4"/>
  <c r="H389" i="4" s="1"/>
  <c r="E389" i="6"/>
  <c r="H701" i="5"/>
  <c r="G701" i="5"/>
  <c r="F701" i="5"/>
  <c r="E721" i="4"/>
  <c r="C722" i="4"/>
  <c r="E390" i="7"/>
  <c r="N390" i="7" s="1"/>
  <c r="H710" i="3"/>
  <c r="F711" i="3"/>
  <c r="I710" i="3"/>
  <c r="G711" i="3"/>
  <c r="L701" i="6" l="1"/>
  <c r="L701" i="7"/>
  <c r="K701" i="6"/>
  <c r="K701" i="7"/>
  <c r="J701" i="6"/>
  <c r="J701" i="7"/>
  <c r="U389" i="7"/>
  <c r="V389" i="7"/>
  <c r="D721" i="6"/>
  <c r="D721" i="7"/>
  <c r="R390" i="7"/>
  <c r="Q390" i="7"/>
  <c r="S390" i="7"/>
  <c r="T390" i="7"/>
  <c r="C710" i="6"/>
  <c r="C710" i="7"/>
  <c r="M710" i="7" s="1"/>
  <c r="G390" i="4"/>
  <c r="H390" i="4" s="1"/>
  <c r="E390" i="6"/>
  <c r="G702" i="5"/>
  <c r="F702" i="5"/>
  <c r="H702" i="5"/>
  <c r="E722" i="4"/>
  <c r="C723" i="4"/>
  <c r="E391" i="7"/>
  <c r="N391" i="7" s="1"/>
  <c r="G712" i="3"/>
  <c r="F712" i="3"/>
  <c r="H711" i="3"/>
  <c r="I711" i="3" s="1"/>
  <c r="L702" i="6" l="1"/>
  <c r="L702" i="7"/>
  <c r="K702" i="6"/>
  <c r="K702" i="7"/>
  <c r="P701" i="7"/>
  <c r="J702" i="6"/>
  <c r="J702" i="7"/>
  <c r="D722" i="6"/>
  <c r="D722" i="7"/>
  <c r="U390" i="7"/>
  <c r="V390" i="7"/>
  <c r="R391" i="7"/>
  <c r="T391" i="7"/>
  <c r="Q391" i="7"/>
  <c r="S391" i="7"/>
  <c r="C711" i="6"/>
  <c r="C711" i="7"/>
  <c r="M711" i="7" s="1"/>
  <c r="G391" i="4"/>
  <c r="H391" i="4" s="1"/>
  <c r="E391" i="6"/>
  <c r="H703" i="5"/>
  <c r="G703" i="5"/>
  <c r="F703" i="5"/>
  <c r="E723" i="4"/>
  <c r="C724" i="4"/>
  <c r="E392" i="7"/>
  <c r="N392" i="7" s="1"/>
  <c r="H712" i="3"/>
  <c r="F713" i="3"/>
  <c r="I712" i="3"/>
  <c r="G713" i="3"/>
  <c r="K703" i="6" l="1"/>
  <c r="K703" i="7"/>
  <c r="J703" i="6"/>
  <c r="J703" i="7"/>
  <c r="P702" i="7"/>
  <c r="L703" i="6"/>
  <c r="L703" i="7"/>
  <c r="P703" i="7" s="1"/>
  <c r="D723" i="6"/>
  <c r="D723" i="7"/>
  <c r="V391" i="7"/>
  <c r="U391" i="7"/>
  <c r="R392" i="7"/>
  <c r="T392" i="7"/>
  <c r="S392" i="7"/>
  <c r="Q392" i="7"/>
  <c r="C712" i="6"/>
  <c r="C712" i="7"/>
  <c r="M712" i="7" s="1"/>
  <c r="G392" i="4"/>
  <c r="H392" i="4" s="1"/>
  <c r="E392" i="6"/>
  <c r="H704" i="5"/>
  <c r="G704" i="5"/>
  <c r="F704" i="5"/>
  <c r="E724" i="4"/>
  <c r="C725" i="4"/>
  <c r="E393" i="7"/>
  <c r="N393" i="7" s="1"/>
  <c r="G714" i="3"/>
  <c r="F714" i="3"/>
  <c r="H713" i="3"/>
  <c r="I713" i="3" s="1"/>
  <c r="L704" i="6" l="1"/>
  <c r="L704" i="7"/>
  <c r="K704" i="6"/>
  <c r="K704" i="7"/>
  <c r="J704" i="6"/>
  <c r="J704" i="7"/>
  <c r="D724" i="6"/>
  <c r="D724" i="7"/>
  <c r="U392" i="7"/>
  <c r="V392" i="7"/>
  <c r="S393" i="7"/>
  <c r="R393" i="7"/>
  <c r="Q393" i="7"/>
  <c r="T393" i="7"/>
  <c r="C713" i="6"/>
  <c r="C713" i="7"/>
  <c r="M713" i="7" s="1"/>
  <c r="G393" i="4"/>
  <c r="H393" i="4" s="1"/>
  <c r="E393" i="6"/>
  <c r="G705" i="5"/>
  <c r="F705" i="5"/>
  <c r="H705" i="5"/>
  <c r="E725" i="4"/>
  <c r="C726" i="4"/>
  <c r="E394" i="7"/>
  <c r="N394" i="7" s="1"/>
  <c r="G715" i="3"/>
  <c r="H714" i="3"/>
  <c r="I714" i="3" s="1"/>
  <c r="F715" i="3"/>
  <c r="J705" i="6" l="1"/>
  <c r="J705" i="7"/>
  <c r="L705" i="6"/>
  <c r="L705" i="7"/>
  <c r="P704" i="7"/>
  <c r="K705" i="6"/>
  <c r="K705" i="7"/>
  <c r="D725" i="6"/>
  <c r="D725" i="7"/>
  <c r="V393" i="7"/>
  <c r="U393" i="7"/>
  <c r="Q394" i="7"/>
  <c r="T394" i="7"/>
  <c r="R394" i="7"/>
  <c r="S394" i="7"/>
  <c r="C714" i="6"/>
  <c r="C714" i="7"/>
  <c r="M714" i="7" s="1"/>
  <c r="G394" i="4"/>
  <c r="H394" i="4" s="1"/>
  <c r="E394" i="6"/>
  <c r="F706" i="5"/>
  <c r="H706" i="5"/>
  <c r="G706" i="5"/>
  <c r="E726" i="4"/>
  <c r="C727" i="4"/>
  <c r="E395" i="7"/>
  <c r="N395" i="7" s="1"/>
  <c r="H715" i="3"/>
  <c r="I715" i="3" s="1"/>
  <c r="F716" i="3"/>
  <c r="G716" i="3"/>
  <c r="J706" i="6" l="1"/>
  <c r="J706" i="7"/>
  <c r="K706" i="6"/>
  <c r="K706" i="7"/>
  <c r="P705" i="7"/>
  <c r="L706" i="6"/>
  <c r="L706" i="7"/>
  <c r="P706" i="7" s="1"/>
  <c r="D726" i="6"/>
  <c r="D726" i="7"/>
  <c r="V394" i="7"/>
  <c r="U394" i="7"/>
  <c r="R395" i="7"/>
  <c r="S395" i="7"/>
  <c r="T395" i="7"/>
  <c r="Q395" i="7"/>
  <c r="C715" i="6"/>
  <c r="C715" i="7"/>
  <c r="M715" i="7" s="1"/>
  <c r="G395" i="4"/>
  <c r="H395" i="4" s="1"/>
  <c r="E395" i="6"/>
  <c r="H707" i="5"/>
  <c r="G707" i="5"/>
  <c r="F707" i="5"/>
  <c r="E727" i="4"/>
  <c r="C728" i="4"/>
  <c r="E396" i="7"/>
  <c r="N396" i="7" s="1"/>
  <c r="H716" i="3"/>
  <c r="F717" i="3"/>
  <c r="G717" i="3"/>
  <c r="I716" i="3"/>
  <c r="K707" i="6" l="1"/>
  <c r="K707" i="7"/>
  <c r="L707" i="6"/>
  <c r="L707" i="7"/>
  <c r="J707" i="6"/>
  <c r="J707" i="7"/>
  <c r="D727" i="6"/>
  <c r="D727" i="7"/>
  <c r="V395" i="7"/>
  <c r="U395" i="7"/>
  <c r="T396" i="7"/>
  <c r="S396" i="7"/>
  <c r="R396" i="7"/>
  <c r="Q396" i="7"/>
  <c r="C716" i="6"/>
  <c r="C716" i="7"/>
  <c r="M716" i="7" s="1"/>
  <c r="G396" i="4"/>
  <c r="H396" i="4" s="1"/>
  <c r="E396" i="6"/>
  <c r="G708" i="5"/>
  <c r="F708" i="5"/>
  <c r="H708" i="5"/>
  <c r="E728" i="4"/>
  <c r="C729" i="4"/>
  <c r="E397" i="7"/>
  <c r="N397" i="7" s="1"/>
  <c r="G718" i="3"/>
  <c r="F718" i="3"/>
  <c r="H717" i="3"/>
  <c r="I717" i="3" s="1"/>
  <c r="K708" i="6" l="1"/>
  <c r="K708" i="7"/>
  <c r="L708" i="6"/>
  <c r="L708" i="7"/>
  <c r="J708" i="6"/>
  <c r="J708" i="7"/>
  <c r="P707" i="7"/>
  <c r="V396" i="7"/>
  <c r="U396" i="7"/>
  <c r="D728" i="6"/>
  <c r="D728" i="7"/>
  <c r="R397" i="7"/>
  <c r="S397" i="7"/>
  <c r="Q397" i="7"/>
  <c r="T397" i="7"/>
  <c r="C717" i="6"/>
  <c r="C717" i="7"/>
  <c r="M717" i="7" s="1"/>
  <c r="G397" i="4"/>
  <c r="H397" i="4" s="1"/>
  <c r="E397" i="6"/>
  <c r="F709" i="5"/>
  <c r="H709" i="5"/>
  <c r="G709" i="5"/>
  <c r="E729" i="4"/>
  <c r="C730" i="4"/>
  <c r="E398" i="7"/>
  <c r="N398" i="7" s="1"/>
  <c r="F719" i="3"/>
  <c r="H718" i="3"/>
  <c r="I718" i="3" s="1"/>
  <c r="G719" i="3"/>
  <c r="K709" i="6" l="1"/>
  <c r="K709" i="7"/>
  <c r="L709" i="6"/>
  <c r="L709" i="7"/>
  <c r="J709" i="6"/>
  <c r="J709" i="7"/>
  <c r="P708" i="7"/>
  <c r="D729" i="6"/>
  <c r="D729" i="7"/>
  <c r="U397" i="7"/>
  <c r="V397" i="7"/>
  <c r="S398" i="7"/>
  <c r="T398" i="7"/>
  <c r="R398" i="7"/>
  <c r="Q398" i="7"/>
  <c r="C718" i="6"/>
  <c r="C718" i="7"/>
  <c r="M718" i="7" s="1"/>
  <c r="G398" i="4"/>
  <c r="H398" i="4" s="1"/>
  <c r="E398" i="6"/>
  <c r="G710" i="5"/>
  <c r="F710" i="5"/>
  <c r="H710" i="5"/>
  <c r="E730" i="4"/>
  <c r="C731" i="4"/>
  <c r="E399" i="7"/>
  <c r="N399" i="7" s="1"/>
  <c r="G720" i="3"/>
  <c r="H719" i="3"/>
  <c r="I719" i="3" s="1"/>
  <c r="F720" i="3"/>
  <c r="L710" i="6" l="1"/>
  <c r="L710" i="7"/>
  <c r="J710" i="6"/>
  <c r="J710" i="7"/>
  <c r="P709" i="7"/>
  <c r="K710" i="6"/>
  <c r="K710" i="7"/>
  <c r="U398" i="7"/>
  <c r="V398" i="7"/>
  <c r="D730" i="6"/>
  <c r="D730" i="7"/>
  <c r="T399" i="7"/>
  <c r="Q399" i="7"/>
  <c r="S399" i="7"/>
  <c r="R399" i="7"/>
  <c r="C719" i="6"/>
  <c r="C719" i="7"/>
  <c r="M719" i="7" s="1"/>
  <c r="G399" i="4"/>
  <c r="H399" i="4" s="1"/>
  <c r="E399" i="6"/>
  <c r="G711" i="5"/>
  <c r="F711" i="5"/>
  <c r="H711" i="5"/>
  <c r="E731" i="4"/>
  <c r="C732" i="4"/>
  <c r="E400" i="7"/>
  <c r="N400" i="7" s="1"/>
  <c r="F721" i="3"/>
  <c r="H720" i="3"/>
  <c r="I720" i="3" s="1"/>
  <c r="G721" i="3"/>
  <c r="J711" i="6" l="1"/>
  <c r="J711" i="7"/>
  <c r="L711" i="6"/>
  <c r="L711" i="7"/>
  <c r="P710" i="7"/>
  <c r="K711" i="6"/>
  <c r="K711" i="7"/>
  <c r="U399" i="7"/>
  <c r="V399" i="7"/>
  <c r="D731" i="6"/>
  <c r="D731" i="7"/>
  <c r="S400" i="7"/>
  <c r="Q400" i="7"/>
  <c r="T400" i="7"/>
  <c r="R400" i="7"/>
  <c r="C720" i="6"/>
  <c r="C720" i="7"/>
  <c r="M720" i="7" s="1"/>
  <c r="G400" i="4"/>
  <c r="H400" i="4" s="1"/>
  <c r="E400" i="6"/>
  <c r="H712" i="5"/>
  <c r="G712" i="5"/>
  <c r="F712" i="5"/>
  <c r="E732" i="4"/>
  <c r="C733" i="4"/>
  <c r="E401" i="7"/>
  <c r="N401" i="7" s="1"/>
  <c r="G722" i="3"/>
  <c r="H721" i="3"/>
  <c r="I721" i="3" s="1"/>
  <c r="F722" i="3"/>
  <c r="L712" i="6" l="1"/>
  <c r="L712" i="7"/>
  <c r="K712" i="6"/>
  <c r="K712" i="7"/>
  <c r="J712" i="6"/>
  <c r="J712" i="7"/>
  <c r="P711" i="7"/>
  <c r="D732" i="6"/>
  <c r="D732" i="7"/>
  <c r="V400" i="7"/>
  <c r="U400" i="7"/>
  <c r="T401" i="7"/>
  <c r="Q401" i="7"/>
  <c r="R401" i="7"/>
  <c r="S401" i="7"/>
  <c r="C721" i="6"/>
  <c r="C721" i="7"/>
  <c r="M721" i="7" s="1"/>
  <c r="G401" i="4"/>
  <c r="H401" i="4" s="1"/>
  <c r="E401" i="6"/>
  <c r="H713" i="5"/>
  <c r="G713" i="5"/>
  <c r="F713" i="5"/>
  <c r="E733" i="4"/>
  <c r="C734" i="4"/>
  <c r="E402" i="7"/>
  <c r="N402" i="7" s="1"/>
  <c r="F723" i="3"/>
  <c r="H722" i="3"/>
  <c r="G723" i="3"/>
  <c r="I722" i="3"/>
  <c r="K713" i="6" l="1"/>
  <c r="K713" i="7"/>
  <c r="P712" i="7"/>
  <c r="J713" i="6"/>
  <c r="J713" i="7"/>
  <c r="L713" i="6"/>
  <c r="L713" i="7"/>
  <c r="P713" i="7" s="1"/>
  <c r="D733" i="6"/>
  <c r="D733" i="7"/>
  <c r="V401" i="7"/>
  <c r="U401" i="7"/>
  <c r="T402" i="7"/>
  <c r="S402" i="7"/>
  <c r="R402" i="7"/>
  <c r="Q402" i="7"/>
  <c r="C722" i="6"/>
  <c r="C722" i="7"/>
  <c r="M722" i="7" s="1"/>
  <c r="G402" i="4"/>
  <c r="H402" i="4" s="1"/>
  <c r="E402" i="6"/>
  <c r="G714" i="5"/>
  <c r="F714" i="5"/>
  <c r="H714" i="5"/>
  <c r="E734" i="4"/>
  <c r="C735" i="4"/>
  <c r="E403" i="7"/>
  <c r="N403" i="7" s="1"/>
  <c r="G724" i="3"/>
  <c r="H723" i="3"/>
  <c r="I723" i="3" s="1"/>
  <c r="F724" i="3"/>
  <c r="K714" i="6" l="1"/>
  <c r="K714" i="7"/>
  <c r="L714" i="6"/>
  <c r="L714" i="7"/>
  <c r="J714" i="6"/>
  <c r="J714" i="7"/>
  <c r="D734" i="6"/>
  <c r="D734" i="7"/>
  <c r="U402" i="7"/>
  <c r="V402" i="7"/>
  <c r="T403" i="7"/>
  <c r="Q403" i="7"/>
  <c r="R403" i="7"/>
  <c r="S403" i="7"/>
  <c r="C723" i="6"/>
  <c r="C723" i="7"/>
  <c r="M723" i="7" s="1"/>
  <c r="G403" i="4"/>
  <c r="H403" i="4" s="1"/>
  <c r="E403" i="6"/>
  <c r="H715" i="5"/>
  <c r="F715" i="5"/>
  <c r="G715" i="5"/>
  <c r="E735" i="4"/>
  <c r="C736" i="4"/>
  <c r="E404" i="7"/>
  <c r="N404" i="7" s="1"/>
  <c r="G725" i="3"/>
  <c r="F725" i="3"/>
  <c r="H724" i="3"/>
  <c r="I724" i="3" s="1"/>
  <c r="L715" i="6" l="1"/>
  <c r="L715" i="7"/>
  <c r="J715" i="6"/>
  <c r="J715" i="7"/>
  <c r="P714" i="7"/>
  <c r="K715" i="6"/>
  <c r="K715" i="7"/>
  <c r="D735" i="6"/>
  <c r="D735" i="7"/>
  <c r="U403" i="7"/>
  <c r="V403" i="7"/>
  <c r="R404" i="7"/>
  <c r="Q404" i="7"/>
  <c r="S404" i="7"/>
  <c r="T404" i="7"/>
  <c r="C724" i="6"/>
  <c r="C724" i="7"/>
  <c r="M724" i="7" s="1"/>
  <c r="G404" i="4"/>
  <c r="H404" i="4" s="1"/>
  <c r="E404" i="6"/>
  <c r="F716" i="5"/>
  <c r="H716" i="5"/>
  <c r="G716" i="5"/>
  <c r="E736" i="4"/>
  <c r="C737" i="4"/>
  <c r="E405" i="7"/>
  <c r="N405" i="7" s="1"/>
  <c r="H725" i="3"/>
  <c r="I725" i="3" s="1"/>
  <c r="F726" i="3"/>
  <c r="G726" i="3"/>
  <c r="L716" i="6" l="1"/>
  <c r="L716" i="7"/>
  <c r="K716" i="6"/>
  <c r="K716" i="7"/>
  <c r="P715" i="7"/>
  <c r="J716" i="6"/>
  <c r="J716" i="7"/>
  <c r="U404" i="7"/>
  <c r="V404" i="7"/>
  <c r="D736" i="6"/>
  <c r="D736" i="7"/>
  <c r="R405" i="7"/>
  <c r="T405" i="7"/>
  <c r="S405" i="7"/>
  <c r="Q405" i="7"/>
  <c r="C725" i="6"/>
  <c r="C725" i="7"/>
  <c r="M725" i="7" s="1"/>
  <c r="G405" i="4"/>
  <c r="H405" i="4" s="1"/>
  <c r="E405" i="6"/>
  <c r="G717" i="5"/>
  <c r="F717" i="5"/>
  <c r="H717" i="5"/>
  <c r="E737" i="4"/>
  <c r="C738" i="4"/>
  <c r="E406" i="7"/>
  <c r="N406" i="7" s="1"/>
  <c r="G727" i="3"/>
  <c r="F727" i="3"/>
  <c r="H726" i="3"/>
  <c r="I726" i="3" s="1"/>
  <c r="J717" i="6" l="1"/>
  <c r="J717" i="7"/>
  <c r="L717" i="6"/>
  <c r="L717" i="7"/>
  <c r="P716" i="7"/>
  <c r="K717" i="6"/>
  <c r="K717" i="7"/>
  <c r="D737" i="6"/>
  <c r="D737" i="7"/>
  <c r="U405" i="7"/>
  <c r="V405" i="7"/>
  <c r="T406" i="7"/>
  <c r="R406" i="7"/>
  <c r="Q406" i="7"/>
  <c r="S406" i="7"/>
  <c r="C726" i="6"/>
  <c r="C726" i="7"/>
  <c r="M726" i="7" s="1"/>
  <c r="G406" i="4"/>
  <c r="H406" i="4" s="1"/>
  <c r="E406" i="6"/>
  <c r="H718" i="5"/>
  <c r="G718" i="5"/>
  <c r="F718" i="5"/>
  <c r="E738" i="4"/>
  <c r="C739" i="4"/>
  <c r="E407" i="7"/>
  <c r="N407" i="7" s="1"/>
  <c r="H727" i="3"/>
  <c r="I727" i="3" s="1"/>
  <c r="F728" i="3"/>
  <c r="G728" i="3"/>
  <c r="L718" i="6" l="1"/>
  <c r="L718" i="7"/>
  <c r="J718" i="6"/>
  <c r="J718" i="7"/>
  <c r="P717" i="7"/>
  <c r="K718" i="6"/>
  <c r="K718" i="7"/>
  <c r="D738" i="6"/>
  <c r="D738" i="7"/>
  <c r="V406" i="7"/>
  <c r="U406" i="7"/>
  <c r="T407" i="7"/>
  <c r="Q407" i="7"/>
  <c r="R407" i="7"/>
  <c r="S407" i="7"/>
  <c r="C727" i="6"/>
  <c r="C727" i="7"/>
  <c r="M727" i="7" s="1"/>
  <c r="G407" i="4"/>
  <c r="H407" i="4" s="1"/>
  <c r="E407" i="6"/>
  <c r="H719" i="5"/>
  <c r="G719" i="5"/>
  <c r="F719" i="5"/>
  <c r="E739" i="4"/>
  <c r="C740" i="4"/>
  <c r="E408" i="7"/>
  <c r="N408" i="7" s="1"/>
  <c r="F729" i="3"/>
  <c r="H728" i="3"/>
  <c r="G729" i="3"/>
  <c r="I728" i="3"/>
  <c r="J719" i="6" l="1"/>
  <c r="J719" i="7"/>
  <c r="L719" i="6"/>
  <c r="L719" i="7"/>
  <c r="P718" i="7"/>
  <c r="K719" i="6"/>
  <c r="K719" i="7"/>
  <c r="U407" i="7"/>
  <c r="V407" i="7"/>
  <c r="D739" i="6"/>
  <c r="D739" i="7"/>
  <c r="T408" i="7"/>
  <c r="S408" i="7"/>
  <c r="R408" i="7"/>
  <c r="Q408" i="7"/>
  <c r="C728" i="6"/>
  <c r="C728" i="7"/>
  <c r="M728" i="7" s="1"/>
  <c r="G408" i="4"/>
  <c r="H408" i="4" s="1"/>
  <c r="E408" i="6"/>
  <c r="G720" i="5"/>
  <c r="F720" i="5"/>
  <c r="H720" i="5"/>
  <c r="E740" i="4"/>
  <c r="C741" i="4"/>
  <c r="E409" i="7"/>
  <c r="N409" i="7" s="1"/>
  <c r="G730" i="3"/>
  <c r="H729" i="3"/>
  <c r="I729" i="3" s="1"/>
  <c r="F730" i="3"/>
  <c r="K720" i="6" l="1"/>
  <c r="K720" i="7"/>
  <c r="J720" i="6"/>
  <c r="J720" i="7"/>
  <c r="L720" i="6"/>
  <c r="L720" i="7"/>
  <c r="P720" i="7" s="1"/>
  <c r="P719" i="7"/>
  <c r="R409" i="7"/>
  <c r="S409" i="7"/>
  <c r="T409" i="7"/>
  <c r="Q409" i="7"/>
  <c r="D740" i="6"/>
  <c r="D740" i="7"/>
  <c r="U408" i="7"/>
  <c r="V408" i="7"/>
  <c r="C729" i="6"/>
  <c r="C729" i="7"/>
  <c r="M729" i="7" s="1"/>
  <c r="G409" i="4"/>
  <c r="H409" i="4" s="1"/>
  <c r="E409" i="6"/>
  <c r="H721" i="5"/>
  <c r="G721" i="5"/>
  <c r="F721" i="5"/>
  <c r="E741" i="4"/>
  <c r="C742" i="4"/>
  <c r="E410" i="7"/>
  <c r="N410" i="7" s="1"/>
  <c r="H730" i="3"/>
  <c r="F731" i="3"/>
  <c r="I730" i="3"/>
  <c r="G731" i="3"/>
  <c r="K721" i="6" l="1"/>
  <c r="K721" i="7"/>
  <c r="J721" i="6"/>
  <c r="J721" i="7"/>
  <c r="L721" i="6"/>
  <c r="L721" i="7"/>
  <c r="P721" i="7" s="1"/>
  <c r="D741" i="6"/>
  <c r="D741" i="7"/>
  <c r="U409" i="7"/>
  <c r="V409" i="7"/>
  <c r="Q410" i="7"/>
  <c r="S410" i="7"/>
  <c r="T410" i="7"/>
  <c r="R410" i="7"/>
  <c r="C730" i="6"/>
  <c r="C730" i="7"/>
  <c r="M730" i="7" s="1"/>
  <c r="G410" i="4"/>
  <c r="H410" i="4" s="1"/>
  <c r="E410" i="6"/>
  <c r="H722" i="5"/>
  <c r="G722" i="5"/>
  <c r="F722" i="5"/>
  <c r="E742" i="4"/>
  <c r="C743" i="4"/>
  <c r="E411" i="7"/>
  <c r="N411" i="7" s="1"/>
  <c r="G732" i="3"/>
  <c r="H731" i="3"/>
  <c r="I731" i="3" s="1"/>
  <c r="F732" i="3"/>
  <c r="K722" i="6" l="1"/>
  <c r="K722" i="7"/>
  <c r="J722" i="6"/>
  <c r="J722" i="7"/>
  <c r="L722" i="6"/>
  <c r="L722" i="7"/>
  <c r="P722" i="7" s="1"/>
  <c r="D742" i="6"/>
  <c r="D742" i="7"/>
  <c r="U410" i="7"/>
  <c r="V410" i="7"/>
  <c r="Q411" i="7"/>
  <c r="T411" i="7"/>
  <c r="R411" i="7"/>
  <c r="S411" i="7"/>
  <c r="C731" i="6"/>
  <c r="C731" i="7"/>
  <c r="M731" i="7" s="1"/>
  <c r="G411" i="4"/>
  <c r="H411" i="4" s="1"/>
  <c r="E411" i="6"/>
  <c r="G723" i="5"/>
  <c r="F723" i="5"/>
  <c r="H723" i="5"/>
  <c r="E743" i="4"/>
  <c r="C744" i="4"/>
  <c r="E412" i="7"/>
  <c r="N412" i="7" s="1"/>
  <c r="F733" i="3"/>
  <c r="H732" i="3"/>
  <c r="I732" i="3" s="1"/>
  <c r="G733" i="3"/>
  <c r="J723" i="6" l="1"/>
  <c r="J723" i="7"/>
  <c r="L723" i="6"/>
  <c r="L723" i="7"/>
  <c r="K723" i="6"/>
  <c r="K723" i="7"/>
  <c r="D743" i="6"/>
  <c r="D743" i="7"/>
  <c r="V411" i="7"/>
  <c r="U411" i="7"/>
  <c r="S412" i="7"/>
  <c r="R412" i="7"/>
  <c r="T412" i="7"/>
  <c r="Q412" i="7"/>
  <c r="C732" i="6"/>
  <c r="C732" i="7"/>
  <c r="M732" i="7" s="1"/>
  <c r="G412" i="4"/>
  <c r="H412" i="4" s="1"/>
  <c r="E412" i="6"/>
  <c r="H724" i="5"/>
  <c r="G724" i="5"/>
  <c r="F724" i="5"/>
  <c r="E744" i="4"/>
  <c r="C745" i="4"/>
  <c r="E413" i="7"/>
  <c r="N413" i="7" s="1"/>
  <c r="G734" i="3"/>
  <c r="F734" i="3"/>
  <c r="H733" i="3"/>
  <c r="I733" i="3" s="1"/>
  <c r="L724" i="6" l="1"/>
  <c r="L724" i="7"/>
  <c r="K724" i="6"/>
  <c r="K724" i="7"/>
  <c r="J724" i="6"/>
  <c r="J724" i="7"/>
  <c r="P723" i="7"/>
  <c r="V412" i="7"/>
  <c r="U412" i="7"/>
  <c r="D744" i="6"/>
  <c r="D744" i="7"/>
  <c r="Q413" i="7"/>
  <c r="S413" i="7"/>
  <c r="R413" i="7"/>
  <c r="T413" i="7"/>
  <c r="C733" i="6"/>
  <c r="C733" i="7"/>
  <c r="M733" i="7" s="1"/>
  <c r="G413" i="4"/>
  <c r="H413" i="4" s="1"/>
  <c r="E413" i="6"/>
  <c r="H725" i="5"/>
  <c r="G725" i="5"/>
  <c r="F725" i="5"/>
  <c r="E745" i="4"/>
  <c r="C746" i="4"/>
  <c r="E414" i="7"/>
  <c r="N414" i="7" s="1"/>
  <c r="H734" i="3"/>
  <c r="F735" i="3"/>
  <c r="I734" i="3"/>
  <c r="G735" i="3"/>
  <c r="K725" i="6" l="1"/>
  <c r="K725" i="7"/>
  <c r="J725" i="6"/>
  <c r="J725" i="7"/>
  <c r="P724" i="7"/>
  <c r="L725" i="6"/>
  <c r="L725" i="7"/>
  <c r="P725" i="7" s="1"/>
  <c r="V413" i="7"/>
  <c r="U413" i="7"/>
  <c r="D745" i="6"/>
  <c r="D745" i="7"/>
  <c r="T414" i="7"/>
  <c r="Q414" i="7"/>
  <c r="S414" i="7"/>
  <c r="R414" i="7"/>
  <c r="C734" i="6"/>
  <c r="C734" i="7"/>
  <c r="M734" i="7" s="1"/>
  <c r="G414" i="4"/>
  <c r="H414" i="4" s="1"/>
  <c r="E414" i="6"/>
  <c r="G726" i="5"/>
  <c r="F726" i="5"/>
  <c r="H726" i="5"/>
  <c r="E746" i="4"/>
  <c r="C747" i="4"/>
  <c r="E415" i="7"/>
  <c r="N415" i="7" s="1"/>
  <c r="G736" i="3"/>
  <c r="F736" i="3"/>
  <c r="H735" i="3"/>
  <c r="I735" i="3" s="1"/>
  <c r="L726" i="6" l="1"/>
  <c r="L726" i="7"/>
  <c r="K726" i="6"/>
  <c r="K726" i="7"/>
  <c r="J726" i="6"/>
  <c r="J726" i="7"/>
  <c r="U414" i="7"/>
  <c r="V414" i="7"/>
  <c r="D746" i="6"/>
  <c r="D746" i="7"/>
  <c r="T415" i="7"/>
  <c r="R415" i="7"/>
  <c r="Q415" i="7"/>
  <c r="S415" i="7"/>
  <c r="C735" i="6"/>
  <c r="C735" i="7"/>
  <c r="M735" i="7" s="1"/>
  <c r="G415" i="4"/>
  <c r="H415" i="4" s="1"/>
  <c r="E415" i="6"/>
  <c r="F727" i="5"/>
  <c r="H727" i="5"/>
  <c r="G727" i="5"/>
  <c r="E747" i="4"/>
  <c r="C748" i="4"/>
  <c r="E416" i="7"/>
  <c r="N416" i="7" s="1"/>
  <c r="H736" i="3"/>
  <c r="I736" i="3" s="1"/>
  <c r="F737" i="3"/>
  <c r="G737" i="3"/>
  <c r="K727" i="6" l="1"/>
  <c r="K727" i="7"/>
  <c r="P726" i="7"/>
  <c r="L727" i="6"/>
  <c r="L727" i="7"/>
  <c r="J727" i="6"/>
  <c r="J727" i="7"/>
  <c r="U415" i="7"/>
  <c r="V415" i="7"/>
  <c r="D747" i="6"/>
  <c r="D747" i="7"/>
  <c r="S416" i="7"/>
  <c r="T416" i="7"/>
  <c r="R416" i="7"/>
  <c r="Q416" i="7"/>
  <c r="C736" i="6"/>
  <c r="C736" i="7"/>
  <c r="M736" i="7" s="1"/>
  <c r="G416" i="4"/>
  <c r="H416" i="4" s="1"/>
  <c r="E416" i="6"/>
  <c r="H728" i="5"/>
  <c r="G728" i="5"/>
  <c r="F728" i="5"/>
  <c r="E748" i="4"/>
  <c r="C749" i="4"/>
  <c r="E417" i="7"/>
  <c r="N417" i="7" s="1"/>
  <c r="G738" i="3"/>
  <c r="F738" i="3"/>
  <c r="H737" i="3"/>
  <c r="I737" i="3" s="1"/>
  <c r="L728" i="6" l="1"/>
  <c r="L728" i="7"/>
  <c r="P727" i="7"/>
  <c r="J728" i="6"/>
  <c r="J728" i="7"/>
  <c r="K728" i="6"/>
  <c r="K728" i="7"/>
  <c r="D748" i="6"/>
  <c r="D748" i="7"/>
  <c r="U416" i="7"/>
  <c r="V416" i="7"/>
  <c r="R417" i="7"/>
  <c r="S417" i="7"/>
  <c r="Q417" i="7"/>
  <c r="T417" i="7"/>
  <c r="C737" i="6"/>
  <c r="C737" i="7"/>
  <c r="M737" i="7" s="1"/>
  <c r="G417" i="4"/>
  <c r="H417" i="4" s="1"/>
  <c r="E417" i="6"/>
  <c r="G729" i="5"/>
  <c r="F729" i="5"/>
  <c r="H729" i="5"/>
  <c r="E749" i="4"/>
  <c r="C750" i="4"/>
  <c r="E418" i="7"/>
  <c r="N418" i="7" s="1"/>
  <c r="H738" i="3"/>
  <c r="I738" i="3" s="1"/>
  <c r="F739" i="3"/>
  <c r="G739" i="3"/>
  <c r="K729" i="6" l="1"/>
  <c r="K729" i="7"/>
  <c r="L729" i="6"/>
  <c r="L729" i="7"/>
  <c r="P728" i="7"/>
  <c r="J729" i="6"/>
  <c r="J729" i="7"/>
  <c r="D749" i="6"/>
  <c r="D749" i="7"/>
  <c r="U417" i="7"/>
  <c r="V417" i="7"/>
  <c r="S418" i="7"/>
  <c r="R418" i="7"/>
  <c r="T418" i="7"/>
  <c r="Q418" i="7"/>
  <c r="C738" i="6"/>
  <c r="C738" i="7"/>
  <c r="M738" i="7" s="1"/>
  <c r="G418" i="4"/>
  <c r="H418" i="4" s="1"/>
  <c r="E418" i="6"/>
  <c r="H730" i="5"/>
  <c r="G730" i="5"/>
  <c r="F730" i="5"/>
  <c r="E750" i="4"/>
  <c r="C751" i="4"/>
  <c r="E419" i="7"/>
  <c r="N419" i="7" s="1"/>
  <c r="F740" i="3"/>
  <c r="H739" i="3"/>
  <c r="G740" i="3"/>
  <c r="I739" i="3"/>
  <c r="J730" i="6" l="1"/>
  <c r="J730" i="7"/>
  <c r="L730" i="6"/>
  <c r="L730" i="7"/>
  <c r="P729" i="7"/>
  <c r="K730" i="6"/>
  <c r="K730" i="7"/>
  <c r="D750" i="6"/>
  <c r="D750" i="7"/>
  <c r="V418" i="7"/>
  <c r="U418" i="7"/>
  <c r="Q419" i="7"/>
  <c r="S419" i="7"/>
  <c r="T419" i="7"/>
  <c r="R419" i="7"/>
  <c r="C739" i="6"/>
  <c r="C739" i="7"/>
  <c r="M739" i="7" s="1"/>
  <c r="G419" i="4"/>
  <c r="H419" i="4" s="1"/>
  <c r="E419" i="6"/>
  <c r="H731" i="5"/>
  <c r="G731" i="5"/>
  <c r="F731" i="5"/>
  <c r="E751" i="4"/>
  <c r="C752" i="4"/>
  <c r="E420" i="7"/>
  <c r="N420" i="7" s="1"/>
  <c r="G741" i="3"/>
  <c r="H740" i="3"/>
  <c r="I740" i="3" s="1"/>
  <c r="F741" i="3"/>
  <c r="K731" i="6" l="1"/>
  <c r="K731" i="7"/>
  <c r="L731" i="6"/>
  <c r="L731" i="7"/>
  <c r="J731" i="6"/>
  <c r="J731" i="7"/>
  <c r="P730" i="7"/>
  <c r="U419" i="7"/>
  <c r="V419" i="7"/>
  <c r="D751" i="6"/>
  <c r="D751" i="7"/>
  <c r="Q420" i="7"/>
  <c r="S420" i="7"/>
  <c r="R420" i="7"/>
  <c r="T420" i="7"/>
  <c r="C740" i="6"/>
  <c r="C740" i="7"/>
  <c r="M740" i="7" s="1"/>
  <c r="G420" i="4"/>
  <c r="H420" i="4" s="1"/>
  <c r="E420" i="6"/>
  <c r="G732" i="5"/>
  <c r="F732" i="5"/>
  <c r="H732" i="5"/>
  <c r="E752" i="4"/>
  <c r="C753" i="4"/>
  <c r="E421" i="7"/>
  <c r="N421" i="7" s="1"/>
  <c r="F742" i="3"/>
  <c r="H741" i="3"/>
  <c r="G742" i="3"/>
  <c r="I741" i="3"/>
  <c r="P731" i="7" l="1"/>
  <c r="L732" i="6"/>
  <c r="L732" i="7"/>
  <c r="J732" i="6"/>
  <c r="J732" i="7"/>
  <c r="K732" i="6"/>
  <c r="K732" i="7"/>
  <c r="D752" i="6"/>
  <c r="D752" i="7"/>
  <c r="V420" i="7"/>
  <c r="U420" i="7"/>
  <c r="S421" i="7"/>
  <c r="R421" i="7"/>
  <c r="T421" i="7"/>
  <c r="Q421" i="7"/>
  <c r="C741" i="6"/>
  <c r="C741" i="7"/>
  <c r="M741" i="7" s="1"/>
  <c r="G421" i="4"/>
  <c r="H421" i="4" s="1"/>
  <c r="E421" i="6"/>
  <c r="H733" i="5"/>
  <c r="G733" i="5"/>
  <c r="F733" i="5"/>
  <c r="E753" i="4"/>
  <c r="C754" i="4"/>
  <c r="E422" i="7"/>
  <c r="N422" i="7" s="1"/>
  <c r="G743" i="3"/>
  <c r="H742" i="3"/>
  <c r="I742" i="3" s="1"/>
  <c r="F743" i="3"/>
  <c r="J733" i="6" l="1"/>
  <c r="J733" i="7"/>
  <c r="L733" i="6"/>
  <c r="L733" i="7"/>
  <c r="K733" i="6"/>
  <c r="K733" i="7"/>
  <c r="P732" i="7"/>
  <c r="D753" i="6"/>
  <c r="D753" i="7"/>
  <c r="V421" i="7"/>
  <c r="U421" i="7"/>
  <c r="T422" i="7"/>
  <c r="S422" i="7"/>
  <c r="R422" i="7"/>
  <c r="Q422" i="7"/>
  <c r="C742" i="6"/>
  <c r="C742" i="7"/>
  <c r="M742" i="7" s="1"/>
  <c r="G422" i="4"/>
  <c r="H422" i="4" s="1"/>
  <c r="E422" i="6"/>
  <c r="F734" i="5"/>
  <c r="H734" i="5"/>
  <c r="G734" i="5"/>
  <c r="E754" i="4"/>
  <c r="C755" i="4"/>
  <c r="E423" i="7"/>
  <c r="N423" i="7" s="1"/>
  <c r="H743" i="3"/>
  <c r="F744" i="3"/>
  <c r="G744" i="3"/>
  <c r="I743" i="3"/>
  <c r="J734" i="6" l="1"/>
  <c r="J734" i="7"/>
  <c r="L734" i="6"/>
  <c r="L734" i="7"/>
  <c r="K734" i="6"/>
  <c r="K734" i="7"/>
  <c r="P733" i="7"/>
  <c r="U422" i="7"/>
  <c r="V422" i="7"/>
  <c r="D754" i="6"/>
  <c r="D754" i="7"/>
  <c r="R423" i="7"/>
  <c r="T423" i="7"/>
  <c r="S423" i="7"/>
  <c r="Q423" i="7"/>
  <c r="C743" i="6"/>
  <c r="C743" i="7"/>
  <c r="M743" i="7" s="1"/>
  <c r="G423" i="4"/>
  <c r="H423" i="4" s="1"/>
  <c r="E423" i="6"/>
  <c r="G735" i="5"/>
  <c r="F735" i="5"/>
  <c r="H735" i="5"/>
  <c r="E755" i="4"/>
  <c r="C756" i="4"/>
  <c r="E424" i="7"/>
  <c r="N424" i="7" s="1"/>
  <c r="F745" i="3"/>
  <c r="H744" i="3"/>
  <c r="I744" i="3"/>
  <c r="G745" i="3"/>
  <c r="L735" i="6" l="1"/>
  <c r="L735" i="7"/>
  <c r="J735" i="6"/>
  <c r="J735" i="7"/>
  <c r="K735" i="6"/>
  <c r="K735" i="7"/>
  <c r="P734" i="7"/>
  <c r="D755" i="6"/>
  <c r="D755" i="7"/>
  <c r="U423" i="7"/>
  <c r="V423" i="7"/>
  <c r="T424" i="7"/>
  <c r="S424" i="7"/>
  <c r="R424" i="7"/>
  <c r="Q424" i="7"/>
  <c r="C744" i="6"/>
  <c r="C744" i="7"/>
  <c r="M744" i="7" s="1"/>
  <c r="G424" i="4"/>
  <c r="H424" i="4" s="1"/>
  <c r="E424" i="6"/>
  <c r="G736" i="5"/>
  <c r="F736" i="5"/>
  <c r="H736" i="5"/>
  <c r="E756" i="4"/>
  <c r="C757" i="4"/>
  <c r="E425" i="7"/>
  <c r="N425" i="7" s="1"/>
  <c r="G746" i="3"/>
  <c r="F746" i="3"/>
  <c r="H745" i="3"/>
  <c r="I745" i="3" s="1"/>
  <c r="L736" i="6" l="1"/>
  <c r="L736" i="7"/>
  <c r="K736" i="6"/>
  <c r="K736" i="7"/>
  <c r="P735" i="7"/>
  <c r="J736" i="6"/>
  <c r="J736" i="7"/>
  <c r="U424" i="7"/>
  <c r="V424" i="7"/>
  <c r="D756" i="6"/>
  <c r="D756" i="7"/>
  <c r="R425" i="7"/>
  <c r="T425" i="7"/>
  <c r="Q425" i="7"/>
  <c r="S425" i="7"/>
  <c r="C745" i="6"/>
  <c r="C745" i="7"/>
  <c r="M745" i="7" s="1"/>
  <c r="G425" i="4"/>
  <c r="H425" i="4" s="1"/>
  <c r="E425" i="6"/>
  <c r="H737" i="5"/>
  <c r="G737" i="5"/>
  <c r="F737" i="5"/>
  <c r="E757" i="4"/>
  <c r="C758" i="4"/>
  <c r="E426" i="7"/>
  <c r="N426" i="7" s="1"/>
  <c r="F747" i="3"/>
  <c r="H746" i="3"/>
  <c r="I746" i="3" s="1"/>
  <c r="G747" i="3"/>
  <c r="L737" i="6" l="1"/>
  <c r="L737" i="7"/>
  <c r="J737" i="6"/>
  <c r="J737" i="7"/>
  <c r="P736" i="7"/>
  <c r="K737" i="6"/>
  <c r="K737" i="7"/>
  <c r="U425" i="7"/>
  <c r="V425" i="7"/>
  <c r="D757" i="6"/>
  <c r="D757" i="7"/>
  <c r="T426" i="7"/>
  <c r="Q426" i="7"/>
  <c r="S426" i="7"/>
  <c r="R426" i="7"/>
  <c r="C746" i="6"/>
  <c r="C746" i="7"/>
  <c r="M746" i="7" s="1"/>
  <c r="G426" i="4"/>
  <c r="H426" i="4" s="1"/>
  <c r="E426" i="6"/>
  <c r="G738" i="5"/>
  <c r="F738" i="5"/>
  <c r="H738" i="5"/>
  <c r="E758" i="4"/>
  <c r="C759" i="4"/>
  <c r="E427" i="7"/>
  <c r="N427" i="7" s="1"/>
  <c r="G748" i="3"/>
  <c r="F748" i="3"/>
  <c r="H747" i="3"/>
  <c r="I747" i="3" s="1"/>
  <c r="L738" i="6" l="1"/>
  <c r="L738" i="7"/>
  <c r="J738" i="6"/>
  <c r="J738" i="7"/>
  <c r="P737" i="7"/>
  <c r="K738" i="6"/>
  <c r="K738" i="7"/>
  <c r="U426" i="7"/>
  <c r="V426" i="7"/>
  <c r="D758" i="6"/>
  <c r="D758" i="7"/>
  <c r="Q427" i="7"/>
  <c r="T427" i="7"/>
  <c r="R427" i="7"/>
  <c r="S427" i="7"/>
  <c r="C747" i="6"/>
  <c r="C747" i="7"/>
  <c r="M747" i="7" s="1"/>
  <c r="G427" i="4"/>
  <c r="H427" i="4" s="1"/>
  <c r="E427" i="6"/>
  <c r="G739" i="5"/>
  <c r="F739" i="5"/>
  <c r="H739" i="5"/>
  <c r="E759" i="4"/>
  <c r="C760" i="4"/>
  <c r="E428" i="7"/>
  <c r="N428" i="7" s="1"/>
  <c r="G749" i="3"/>
  <c r="H748" i="3"/>
  <c r="I748" i="3" s="1"/>
  <c r="F749" i="3"/>
  <c r="L739" i="6" l="1"/>
  <c r="L739" i="7"/>
  <c r="J739" i="6"/>
  <c r="J739" i="7"/>
  <c r="K739" i="6"/>
  <c r="K739" i="7"/>
  <c r="P738" i="7"/>
  <c r="D759" i="6"/>
  <c r="D759" i="7"/>
  <c r="U427" i="7"/>
  <c r="V427" i="7"/>
  <c r="T428" i="7"/>
  <c r="R428" i="7"/>
  <c r="S428" i="7"/>
  <c r="Q428" i="7"/>
  <c r="C748" i="6"/>
  <c r="C748" i="7"/>
  <c r="M748" i="7" s="1"/>
  <c r="G428" i="4"/>
  <c r="H428" i="4" s="1"/>
  <c r="E428" i="6"/>
  <c r="H740" i="5"/>
  <c r="G740" i="5"/>
  <c r="F740" i="5"/>
  <c r="E760" i="4"/>
  <c r="C761" i="4"/>
  <c r="E429" i="7"/>
  <c r="N429" i="7" s="1"/>
  <c r="G750" i="3"/>
  <c r="H749" i="3"/>
  <c r="I749" i="3" s="1"/>
  <c r="F750" i="3"/>
  <c r="J740" i="6" l="1"/>
  <c r="J740" i="7"/>
  <c r="K740" i="6"/>
  <c r="K740" i="7"/>
  <c r="P739" i="7"/>
  <c r="L740" i="6"/>
  <c r="L740" i="7"/>
  <c r="P740" i="7" s="1"/>
  <c r="D760" i="6"/>
  <c r="D760" i="7"/>
  <c r="V428" i="7"/>
  <c r="U428" i="7"/>
  <c r="Q429" i="7"/>
  <c r="T429" i="7"/>
  <c r="S429" i="7"/>
  <c r="R429" i="7"/>
  <c r="C749" i="6"/>
  <c r="C749" i="7"/>
  <c r="M749" i="7" s="1"/>
  <c r="G429" i="4"/>
  <c r="H429" i="4" s="1"/>
  <c r="E429" i="6"/>
  <c r="G741" i="5"/>
  <c r="F741" i="5"/>
  <c r="H741" i="5"/>
  <c r="E761" i="4"/>
  <c r="C762" i="4"/>
  <c r="E430" i="7"/>
  <c r="N430" i="7" s="1"/>
  <c r="H750" i="3"/>
  <c r="F751" i="3"/>
  <c r="G751" i="3"/>
  <c r="I750" i="3"/>
  <c r="K741" i="6" l="1"/>
  <c r="K741" i="7"/>
  <c r="L741" i="6"/>
  <c r="L741" i="7"/>
  <c r="J741" i="6"/>
  <c r="J741" i="7"/>
  <c r="U429" i="7"/>
  <c r="V429" i="7"/>
  <c r="Q430" i="7"/>
  <c r="R430" i="7"/>
  <c r="T430" i="7"/>
  <c r="S430" i="7"/>
  <c r="D761" i="6"/>
  <c r="D761" i="7"/>
  <c r="C750" i="6"/>
  <c r="C750" i="7"/>
  <c r="M750" i="7" s="1"/>
  <c r="G430" i="4"/>
  <c r="H430" i="4" s="1"/>
  <c r="E430" i="6"/>
  <c r="H742" i="5"/>
  <c r="G742" i="5"/>
  <c r="F742" i="5"/>
  <c r="E762" i="4"/>
  <c r="C763" i="4"/>
  <c r="E431" i="7"/>
  <c r="N431" i="7" s="1"/>
  <c r="G752" i="3"/>
  <c r="H751" i="3"/>
  <c r="I751" i="3" s="1"/>
  <c r="F752" i="3"/>
  <c r="K742" i="6" l="1"/>
  <c r="K742" i="7"/>
  <c r="P741" i="7"/>
  <c r="J742" i="6"/>
  <c r="J742" i="7"/>
  <c r="L742" i="6"/>
  <c r="L742" i="7"/>
  <c r="P742" i="7" s="1"/>
  <c r="D762" i="6"/>
  <c r="D762" i="7"/>
  <c r="V430" i="7"/>
  <c r="U430" i="7"/>
  <c r="R431" i="7"/>
  <c r="Q431" i="7"/>
  <c r="T431" i="7"/>
  <c r="S431" i="7"/>
  <c r="C751" i="6"/>
  <c r="C751" i="7"/>
  <c r="M751" i="7" s="1"/>
  <c r="G431" i="4"/>
  <c r="H431" i="4" s="1"/>
  <c r="E431" i="6"/>
  <c r="H743" i="5"/>
  <c r="G743" i="5"/>
  <c r="F743" i="5"/>
  <c r="E763" i="4"/>
  <c r="C764" i="4"/>
  <c r="E432" i="7"/>
  <c r="N432" i="7" s="1"/>
  <c r="G753" i="3"/>
  <c r="F753" i="3"/>
  <c r="H752" i="3"/>
  <c r="I752" i="3" s="1"/>
  <c r="L743" i="6" l="1"/>
  <c r="L743" i="7"/>
  <c r="J743" i="6"/>
  <c r="J743" i="7"/>
  <c r="K743" i="6"/>
  <c r="K743" i="7"/>
  <c r="D763" i="6"/>
  <c r="D763" i="7"/>
  <c r="U431" i="7"/>
  <c r="V431" i="7"/>
  <c r="R432" i="7"/>
  <c r="T432" i="7"/>
  <c r="Q432" i="7"/>
  <c r="S432" i="7"/>
  <c r="C752" i="6"/>
  <c r="C752" i="7"/>
  <c r="M752" i="7" s="1"/>
  <c r="G432" i="4"/>
  <c r="H432" i="4" s="1"/>
  <c r="E432" i="6"/>
  <c r="G744" i="5"/>
  <c r="F744" i="5"/>
  <c r="H744" i="5"/>
  <c r="E764" i="4"/>
  <c r="C765" i="4"/>
  <c r="E433" i="7"/>
  <c r="N433" i="7" s="1"/>
  <c r="H753" i="3"/>
  <c r="I753" i="3" s="1"/>
  <c r="F754" i="3"/>
  <c r="G754" i="3"/>
  <c r="L744" i="6" l="1"/>
  <c r="L744" i="7"/>
  <c r="K744" i="6"/>
  <c r="K744" i="7"/>
  <c r="P743" i="7"/>
  <c r="J744" i="6"/>
  <c r="J744" i="7"/>
  <c r="D764" i="6"/>
  <c r="D764" i="7"/>
  <c r="V432" i="7"/>
  <c r="U432" i="7"/>
  <c r="T433" i="7"/>
  <c r="R433" i="7"/>
  <c r="S433" i="7"/>
  <c r="Q433" i="7"/>
  <c r="C753" i="6"/>
  <c r="C753" i="7"/>
  <c r="M753" i="7" s="1"/>
  <c r="G433" i="4"/>
  <c r="H433" i="4" s="1"/>
  <c r="E433" i="6"/>
  <c r="F745" i="5"/>
  <c r="H745" i="5"/>
  <c r="G745" i="5"/>
  <c r="E765" i="4"/>
  <c r="C766" i="4"/>
  <c r="E434" i="7"/>
  <c r="N434" i="7" s="1"/>
  <c r="G755" i="3"/>
  <c r="F755" i="3"/>
  <c r="H754" i="3"/>
  <c r="I754" i="3" s="1"/>
  <c r="K745" i="6" l="1"/>
  <c r="K745" i="7"/>
  <c r="P744" i="7"/>
  <c r="L745" i="6"/>
  <c r="L745" i="7"/>
  <c r="J745" i="6"/>
  <c r="J745" i="7"/>
  <c r="D765" i="6"/>
  <c r="D765" i="7"/>
  <c r="U433" i="7"/>
  <c r="V433" i="7"/>
  <c r="R434" i="7"/>
  <c r="Q434" i="7"/>
  <c r="S434" i="7"/>
  <c r="T434" i="7"/>
  <c r="C754" i="6"/>
  <c r="C754" i="7"/>
  <c r="M754" i="7" s="1"/>
  <c r="G434" i="4"/>
  <c r="H434" i="4" s="1"/>
  <c r="E434" i="6"/>
  <c r="H746" i="5"/>
  <c r="G746" i="5"/>
  <c r="F746" i="5"/>
  <c r="E766" i="4"/>
  <c r="C767" i="4"/>
  <c r="E435" i="7"/>
  <c r="N435" i="7" s="1"/>
  <c r="G756" i="3"/>
  <c r="H755" i="3"/>
  <c r="I755" i="3" s="1"/>
  <c r="F756" i="3"/>
  <c r="J746" i="6" l="1"/>
  <c r="J746" i="7"/>
  <c r="L746" i="6"/>
  <c r="L746" i="7"/>
  <c r="K746" i="6"/>
  <c r="K746" i="7"/>
  <c r="P745" i="7"/>
  <c r="D766" i="6"/>
  <c r="D766" i="7"/>
  <c r="U434" i="7"/>
  <c r="V434" i="7"/>
  <c r="R435" i="7"/>
  <c r="T435" i="7"/>
  <c r="Q435" i="7"/>
  <c r="S435" i="7"/>
  <c r="C755" i="6"/>
  <c r="C755" i="7"/>
  <c r="M755" i="7" s="1"/>
  <c r="G435" i="4"/>
  <c r="H435" i="4" s="1"/>
  <c r="E435" i="6"/>
  <c r="G747" i="5"/>
  <c r="F747" i="5"/>
  <c r="H747" i="5"/>
  <c r="E767" i="4"/>
  <c r="C768" i="4"/>
  <c r="E436" i="7"/>
  <c r="N436" i="7" s="1"/>
  <c r="F757" i="3"/>
  <c r="H756" i="3"/>
  <c r="I756" i="3" s="1"/>
  <c r="G757" i="3"/>
  <c r="J747" i="6" l="1"/>
  <c r="J747" i="7"/>
  <c r="L747" i="6"/>
  <c r="L747" i="7"/>
  <c r="K747" i="6"/>
  <c r="K747" i="7"/>
  <c r="P746" i="7"/>
  <c r="U435" i="7"/>
  <c r="V435" i="7"/>
  <c r="D767" i="6"/>
  <c r="D767" i="7"/>
  <c r="Q436" i="7"/>
  <c r="R436" i="7"/>
  <c r="S436" i="7"/>
  <c r="T436" i="7"/>
  <c r="C756" i="6"/>
  <c r="C756" i="7"/>
  <c r="M756" i="7" s="1"/>
  <c r="G436" i="4"/>
  <c r="H436" i="4" s="1"/>
  <c r="E436" i="6"/>
  <c r="H748" i="5"/>
  <c r="G748" i="5"/>
  <c r="F748" i="5"/>
  <c r="E768" i="4"/>
  <c r="C769" i="4"/>
  <c r="E437" i="7"/>
  <c r="N437" i="7" s="1"/>
  <c r="G758" i="3"/>
  <c r="F758" i="3"/>
  <c r="H757" i="3"/>
  <c r="I757" i="3" s="1"/>
  <c r="K748" i="6" l="1"/>
  <c r="K748" i="7"/>
  <c r="L748" i="6"/>
  <c r="L748" i="7"/>
  <c r="P747" i="7"/>
  <c r="J748" i="6"/>
  <c r="J748" i="7"/>
  <c r="D768" i="6"/>
  <c r="D768" i="7"/>
  <c r="V436" i="7"/>
  <c r="U436" i="7"/>
  <c r="S437" i="7"/>
  <c r="R437" i="7"/>
  <c r="Q437" i="7"/>
  <c r="T437" i="7"/>
  <c r="C757" i="6"/>
  <c r="C757" i="7"/>
  <c r="M757" i="7" s="1"/>
  <c r="G437" i="4"/>
  <c r="H437" i="4" s="1"/>
  <c r="E437" i="6"/>
  <c r="F749" i="5"/>
  <c r="H749" i="5"/>
  <c r="G749" i="5"/>
  <c r="E769" i="4"/>
  <c r="C770" i="4"/>
  <c r="E438" i="7"/>
  <c r="N438" i="7" s="1"/>
  <c r="H758" i="3"/>
  <c r="F759" i="3"/>
  <c r="I758" i="3"/>
  <c r="G759" i="3"/>
  <c r="L749" i="6" l="1"/>
  <c r="L749" i="7"/>
  <c r="K749" i="6"/>
  <c r="K749" i="7"/>
  <c r="J749" i="6"/>
  <c r="J749" i="7"/>
  <c r="P748" i="7"/>
  <c r="D769" i="6"/>
  <c r="D769" i="7"/>
  <c r="U437" i="7"/>
  <c r="V437" i="7"/>
  <c r="Q438" i="7"/>
  <c r="R438" i="7"/>
  <c r="S438" i="7"/>
  <c r="T438" i="7"/>
  <c r="C758" i="6"/>
  <c r="C758" i="7"/>
  <c r="M758" i="7" s="1"/>
  <c r="G438" i="4"/>
  <c r="H438" i="4" s="1"/>
  <c r="E438" i="6"/>
  <c r="G750" i="5"/>
  <c r="F750" i="5"/>
  <c r="H750" i="5"/>
  <c r="E770" i="4"/>
  <c r="C771" i="4"/>
  <c r="E439" i="7"/>
  <c r="N439" i="7" s="1"/>
  <c r="G760" i="3"/>
  <c r="F760" i="3"/>
  <c r="H759" i="3"/>
  <c r="I759" i="3" s="1"/>
  <c r="J750" i="6" l="1"/>
  <c r="J750" i="7"/>
  <c r="P749" i="7"/>
  <c r="L750" i="6"/>
  <c r="L750" i="7"/>
  <c r="K750" i="6"/>
  <c r="K750" i="7"/>
  <c r="D770" i="6"/>
  <c r="D770" i="7"/>
  <c r="V438" i="7"/>
  <c r="U438" i="7"/>
  <c r="S439" i="7"/>
  <c r="Q439" i="7"/>
  <c r="T439" i="7"/>
  <c r="R439" i="7"/>
  <c r="C759" i="6"/>
  <c r="C759" i="7"/>
  <c r="M759" i="7" s="1"/>
  <c r="G439" i="4"/>
  <c r="H439" i="4" s="1"/>
  <c r="E439" i="6"/>
  <c r="H751" i="5"/>
  <c r="G751" i="5"/>
  <c r="F751" i="5"/>
  <c r="E771" i="4"/>
  <c r="C772" i="4"/>
  <c r="E440" i="7"/>
  <c r="N440" i="7" s="1"/>
  <c r="H760" i="3"/>
  <c r="F761" i="3"/>
  <c r="I760" i="3"/>
  <c r="G761" i="3"/>
  <c r="L751" i="6" l="1"/>
  <c r="L751" i="7"/>
  <c r="J751" i="6"/>
  <c r="J751" i="7"/>
  <c r="K751" i="6"/>
  <c r="K751" i="7"/>
  <c r="P750" i="7"/>
  <c r="D771" i="6"/>
  <c r="D771" i="7"/>
  <c r="U439" i="7"/>
  <c r="V439" i="7"/>
  <c r="S440" i="7"/>
  <c r="T440" i="7"/>
  <c r="R440" i="7"/>
  <c r="Q440" i="7"/>
  <c r="C760" i="6"/>
  <c r="C760" i="7"/>
  <c r="M760" i="7" s="1"/>
  <c r="G440" i="4"/>
  <c r="H440" i="4" s="1"/>
  <c r="E440" i="6"/>
  <c r="F752" i="5"/>
  <c r="H752" i="5"/>
  <c r="G752" i="5"/>
  <c r="E772" i="4"/>
  <c r="C773" i="4"/>
  <c r="E441" i="7"/>
  <c r="N441" i="7" s="1"/>
  <c r="F762" i="3"/>
  <c r="H761" i="3"/>
  <c r="I761" i="3" s="1"/>
  <c r="G762" i="3"/>
  <c r="J752" i="6" l="1"/>
  <c r="J752" i="7"/>
  <c r="K752" i="6"/>
  <c r="K752" i="7"/>
  <c r="P751" i="7"/>
  <c r="L752" i="6"/>
  <c r="L752" i="7"/>
  <c r="P752" i="7" s="1"/>
  <c r="D772" i="6"/>
  <c r="D772" i="7"/>
  <c r="U440" i="7"/>
  <c r="V440" i="7"/>
  <c r="R441" i="7"/>
  <c r="T441" i="7"/>
  <c r="Q441" i="7"/>
  <c r="S441" i="7"/>
  <c r="C761" i="6"/>
  <c r="C761" i="7"/>
  <c r="M761" i="7" s="1"/>
  <c r="G441" i="4"/>
  <c r="H441" i="4" s="1"/>
  <c r="E441" i="6"/>
  <c r="G753" i="5"/>
  <c r="F753" i="5"/>
  <c r="H753" i="5"/>
  <c r="E773" i="4"/>
  <c r="C774" i="4"/>
  <c r="E442" i="7"/>
  <c r="N442" i="7" s="1"/>
  <c r="G763" i="3"/>
  <c r="H762" i="3"/>
  <c r="I762" i="3" s="1"/>
  <c r="F763" i="3"/>
  <c r="L753" i="6" l="1"/>
  <c r="L753" i="7"/>
  <c r="K753" i="6"/>
  <c r="K753" i="7"/>
  <c r="J753" i="6"/>
  <c r="J753" i="7"/>
  <c r="D773" i="6"/>
  <c r="D773" i="7"/>
  <c r="U441" i="7"/>
  <c r="V441" i="7"/>
  <c r="T442" i="7"/>
  <c r="R442" i="7"/>
  <c r="Q442" i="7"/>
  <c r="S442" i="7"/>
  <c r="C762" i="6"/>
  <c r="C762" i="7"/>
  <c r="M762" i="7" s="1"/>
  <c r="G442" i="4"/>
  <c r="H442" i="4" s="1"/>
  <c r="E442" i="6"/>
  <c r="F754" i="5"/>
  <c r="H754" i="5"/>
  <c r="G754" i="5"/>
  <c r="E774" i="4"/>
  <c r="C775" i="4"/>
  <c r="E443" i="7"/>
  <c r="N443" i="7" s="1"/>
  <c r="G764" i="3"/>
  <c r="F764" i="3"/>
  <c r="H763" i="3"/>
  <c r="I763" i="3" s="1"/>
  <c r="K754" i="6" l="1"/>
  <c r="K754" i="7"/>
  <c r="J754" i="6"/>
  <c r="J754" i="7"/>
  <c r="L754" i="6"/>
  <c r="L754" i="7"/>
  <c r="P754" i="7" s="1"/>
  <c r="P753" i="7"/>
  <c r="U442" i="7"/>
  <c r="V442" i="7"/>
  <c r="D774" i="6"/>
  <c r="D774" i="7"/>
  <c r="Q443" i="7"/>
  <c r="T443" i="7"/>
  <c r="S443" i="7"/>
  <c r="R443" i="7"/>
  <c r="C763" i="6"/>
  <c r="C763" i="7"/>
  <c r="M763" i="7" s="1"/>
  <c r="G443" i="4"/>
  <c r="H443" i="4" s="1"/>
  <c r="E443" i="6"/>
  <c r="H755" i="5"/>
  <c r="G755" i="5"/>
  <c r="F755" i="5"/>
  <c r="E775" i="4"/>
  <c r="C776" i="4"/>
  <c r="E444" i="7"/>
  <c r="N444" i="7" s="1"/>
  <c r="H764" i="3"/>
  <c r="F765" i="3"/>
  <c r="G765" i="3"/>
  <c r="I764" i="3"/>
  <c r="J755" i="6" l="1"/>
  <c r="J755" i="7"/>
  <c r="K755" i="6"/>
  <c r="K755" i="7"/>
  <c r="L755" i="6"/>
  <c r="L755" i="7"/>
  <c r="P755" i="7" s="1"/>
  <c r="D775" i="6"/>
  <c r="D775" i="7"/>
  <c r="V443" i="7"/>
  <c r="U443" i="7"/>
  <c r="R444" i="7"/>
  <c r="T444" i="7"/>
  <c r="S444" i="7"/>
  <c r="Q444" i="7"/>
  <c r="C764" i="6"/>
  <c r="C764" i="7"/>
  <c r="M764" i="7" s="1"/>
  <c r="G444" i="4"/>
  <c r="H444" i="4" s="1"/>
  <c r="E444" i="6"/>
  <c r="G756" i="5"/>
  <c r="F756" i="5"/>
  <c r="H756" i="5"/>
  <c r="E776" i="4"/>
  <c r="C777" i="4"/>
  <c r="E445" i="7"/>
  <c r="N445" i="7" s="1"/>
  <c r="F766" i="3"/>
  <c r="H765" i="3"/>
  <c r="I765" i="3"/>
  <c r="G766" i="3"/>
  <c r="J756" i="6" l="1"/>
  <c r="J756" i="7"/>
  <c r="K756" i="6"/>
  <c r="K756" i="7"/>
  <c r="L756" i="6"/>
  <c r="L756" i="7"/>
  <c r="P756" i="7" s="1"/>
  <c r="D776" i="6"/>
  <c r="D776" i="7"/>
  <c r="V444" i="7"/>
  <c r="U444" i="7"/>
  <c r="S445" i="7"/>
  <c r="Q445" i="7"/>
  <c r="T445" i="7"/>
  <c r="R445" i="7"/>
  <c r="C765" i="6"/>
  <c r="C765" i="7"/>
  <c r="M765" i="7" s="1"/>
  <c r="G445" i="4"/>
  <c r="H445" i="4" s="1"/>
  <c r="E445" i="6"/>
  <c r="H757" i="5"/>
  <c r="G757" i="5"/>
  <c r="F757" i="5"/>
  <c r="E777" i="4"/>
  <c r="C778" i="4"/>
  <c r="E446" i="7"/>
  <c r="N446" i="7" s="1"/>
  <c r="G767" i="3"/>
  <c r="F767" i="3"/>
  <c r="H766" i="3"/>
  <c r="I766" i="3" s="1"/>
  <c r="L757" i="6" l="1"/>
  <c r="L757" i="7"/>
  <c r="K757" i="6"/>
  <c r="K757" i="7"/>
  <c r="J757" i="6"/>
  <c r="J757" i="7"/>
  <c r="D777" i="6"/>
  <c r="D777" i="7"/>
  <c r="U445" i="7"/>
  <c r="V445" i="7"/>
  <c r="T446" i="7"/>
  <c r="Q446" i="7"/>
  <c r="R446" i="7"/>
  <c r="S446" i="7"/>
  <c r="C766" i="6"/>
  <c r="C766" i="7"/>
  <c r="M766" i="7" s="1"/>
  <c r="G446" i="4"/>
  <c r="H446" i="4" s="1"/>
  <c r="E446" i="6"/>
  <c r="H758" i="5"/>
  <c r="F758" i="5"/>
  <c r="G758" i="5"/>
  <c r="E778" i="4"/>
  <c r="C779" i="4"/>
  <c r="E447" i="7"/>
  <c r="N447" i="7" s="1"/>
  <c r="G768" i="3"/>
  <c r="H767" i="3"/>
  <c r="I767" i="3" s="1"/>
  <c r="F768" i="3"/>
  <c r="K758" i="6" l="1"/>
  <c r="K758" i="7"/>
  <c r="L758" i="6"/>
  <c r="L758" i="7"/>
  <c r="J758" i="6"/>
  <c r="J758" i="7"/>
  <c r="P757" i="7"/>
  <c r="D778" i="6"/>
  <c r="D778" i="7"/>
  <c r="U446" i="7"/>
  <c r="V446" i="7"/>
  <c r="T447" i="7"/>
  <c r="Q447" i="7"/>
  <c r="S447" i="7"/>
  <c r="R447" i="7"/>
  <c r="C767" i="6"/>
  <c r="C767" i="7"/>
  <c r="M767" i="7" s="1"/>
  <c r="G447" i="4"/>
  <c r="H447" i="4" s="1"/>
  <c r="E447" i="6"/>
  <c r="G759" i="5"/>
  <c r="F759" i="5"/>
  <c r="H759" i="5"/>
  <c r="E779" i="4"/>
  <c r="C780" i="4"/>
  <c r="E448" i="7"/>
  <c r="N448" i="7" s="1"/>
  <c r="F769" i="3"/>
  <c r="H768" i="3"/>
  <c r="G769" i="3"/>
  <c r="I768" i="3"/>
  <c r="L759" i="6" l="1"/>
  <c r="L759" i="7"/>
  <c r="J759" i="6"/>
  <c r="J759" i="7"/>
  <c r="K759" i="6"/>
  <c r="K759" i="7"/>
  <c r="P758" i="7"/>
  <c r="D779" i="6"/>
  <c r="D779" i="7"/>
  <c r="V447" i="7"/>
  <c r="U447" i="7"/>
  <c r="S448" i="7"/>
  <c r="Q448" i="7"/>
  <c r="T448" i="7"/>
  <c r="R448" i="7"/>
  <c r="C768" i="6"/>
  <c r="C768" i="7"/>
  <c r="M768" i="7" s="1"/>
  <c r="G448" i="4"/>
  <c r="H448" i="4" s="1"/>
  <c r="E448" i="6"/>
  <c r="G760" i="5"/>
  <c r="F760" i="5"/>
  <c r="H760" i="5"/>
  <c r="E780" i="4"/>
  <c r="C781" i="4"/>
  <c r="E449" i="7"/>
  <c r="N449" i="7" s="1"/>
  <c r="G770" i="3"/>
  <c r="H769" i="3"/>
  <c r="I769" i="3" s="1"/>
  <c r="F770" i="3"/>
  <c r="L760" i="6" l="1"/>
  <c r="L760" i="7"/>
  <c r="K760" i="6"/>
  <c r="K760" i="7"/>
  <c r="P759" i="7"/>
  <c r="J760" i="6"/>
  <c r="J760" i="7"/>
  <c r="D780" i="6"/>
  <c r="D780" i="7"/>
  <c r="U448" i="7"/>
  <c r="V448" i="7"/>
  <c r="Q449" i="7"/>
  <c r="R449" i="7"/>
  <c r="T449" i="7"/>
  <c r="S449" i="7"/>
  <c r="C769" i="6"/>
  <c r="C769" i="7"/>
  <c r="M769" i="7" s="1"/>
  <c r="G449" i="4"/>
  <c r="H449" i="4" s="1"/>
  <c r="E449" i="6"/>
  <c r="G761" i="5"/>
  <c r="F761" i="5"/>
  <c r="H761" i="5"/>
  <c r="E781" i="4"/>
  <c r="C782" i="4"/>
  <c r="E450" i="7"/>
  <c r="N450" i="7" s="1"/>
  <c r="G771" i="3"/>
  <c r="F771" i="3"/>
  <c r="H770" i="3"/>
  <c r="I770" i="3" s="1"/>
  <c r="L761" i="6" l="1"/>
  <c r="L761" i="7"/>
  <c r="K761" i="6"/>
  <c r="K761" i="7"/>
  <c r="P760" i="7"/>
  <c r="J761" i="6"/>
  <c r="J761" i="7"/>
  <c r="V449" i="7"/>
  <c r="U449" i="7"/>
  <c r="D781" i="6"/>
  <c r="D781" i="7"/>
  <c r="S450" i="7"/>
  <c r="R450" i="7"/>
  <c r="Q450" i="7"/>
  <c r="T450" i="7"/>
  <c r="C770" i="6"/>
  <c r="C770" i="7"/>
  <c r="M770" i="7" s="1"/>
  <c r="G450" i="4"/>
  <c r="H450" i="4" s="1"/>
  <c r="E450" i="6"/>
  <c r="G762" i="5"/>
  <c r="F762" i="5"/>
  <c r="H762" i="5"/>
  <c r="E782" i="4"/>
  <c r="C783" i="4"/>
  <c r="E451" i="7"/>
  <c r="N451" i="7" s="1"/>
  <c r="F772" i="3"/>
  <c r="H771" i="3"/>
  <c r="I771" i="3" s="1"/>
  <c r="G772" i="3"/>
  <c r="J762" i="6" l="1"/>
  <c r="J762" i="7"/>
  <c r="P761" i="7"/>
  <c r="L762" i="6"/>
  <c r="L762" i="7"/>
  <c r="K762" i="6"/>
  <c r="K762" i="7"/>
  <c r="V450" i="7"/>
  <c r="U450" i="7"/>
  <c r="D782" i="6"/>
  <c r="D782" i="7"/>
  <c r="Q451" i="7"/>
  <c r="R451" i="7"/>
  <c r="T451" i="7"/>
  <c r="S451" i="7"/>
  <c r="C771" i="6"/>
  <c r="C771" i="7"/>
  <c r="M771" i="7" s="1"/>
  <c r="G451" i="4"/>
  <c r="H451" i="4" s="1"/>
  <c r="E451" i="6"/>
  <c r="F763" i="5"/>
  <c r="H763" i="5"/>
  <c r="G763" i="5"/>
  <c r="E783" i="4"/>
  <c r="C784" i="4"/>
  <c r="E452" i="7"/>
  <c r="N452" i="7" s="1"/>
  <c r="G773" i="3"/>
  <c r="F773" i="3"/>
  <c r="H772" i="3"/>
  <c r="I772" i="3" s="1"/>
  <c r="L763" i="6" l="1"/>
  <c r="L763" i="7"/>
  <c r="J763" i="6"/>
  <c r="J763" i="7"/>
  <c r="P762" i="7"/>
  <c r="K763" i="6"/>
  <c r="K763" i="7"/>
  <c r="D783" i="6"/>
  <c r="D783" i="7"/>
  <c r="U451" i="7"/>
  <c r="V451" i="7"/>
  <c r="S452" i="7"/>
  <c r="Q452" i="7"/>
  <c r="R452" i="7"/>
  <c r="T452" i="7"/>
  <c r="C772" i="6"/>
  <c r="C772" i="7"/>
  <c r="M772" i="7" s="1"/>
  <c r="G452" i="4"/>
  <c r="H452" i="4" s="1"/>
  <c r="E452" i="6"/>
  <c r="H764" i="5"/>
  <c r="G764" i="5"/>
  <c r="F764" i="5"/>
  <c r="E784" i="4"/>
  <c r="C785" i="4"/>
  <c r="E453" i="7"/>
  <c r="N453" i="7" s="1"/>
  <c r="G774" i="3"/>
  <c r="H773" i="3"/>
  <c r="I773" i="3" s="1"/>
  <c r="F774" i="3"/>
  <c r="J764" i="6" l="1"/>
  <c r="J764" i="7"/>
  <c r="L764" i="6"/>
  <c r="L764" i="7"/>
  <c r="P763" i="7"/>
  <c r="K764" i="6"/>
  <c r="K764" i="7"/>
  <c r="D784" i="6"/>
  <c r="D784" i="7"/>
  <c r="U452" i="7"/>
  <c r="V452" i="7"/>
  <c r="T453" i="7"/>
  <c r="R453" i="7"/>
  <c r="Q453" i="7"/>
  <c r="S453" i="7"/>
  <c r="C773" i="6"/>
  <c r="C773" i="7"/>
  <c r="M773" i="7" s="1"/>
  <c r="G453" i="4"/>
  <c r="H453" i="4" s="1"/>
  <c r="E453" i="6"/>
  <c r="G765" i="5"/>
  <c r="F765" i="5"/>
  <c r="H765" i="5"/>
  <c r="E785" i="4"/>
  <c r="C786" i="4"/>
  <c r="E454" i="7"/>
  <c r="N454" i="7" s="1"/>
  <c r="H774" i="3"/>
  <c r="I774" i="3" s="1"/>
  <c r="F775" i="3"/>
  <c r="G775" i="3"/>
  <c r="J765" i="6" l="1"/>
  <c r="J765" i="7"/>
  <c r="L765" i="6"/>
  <c r="L765" i="7"/>
  <c r="K765" i="6"/>
  <c r="K765" i="7"/>
  <c r="P764" i="7"/>
  <c r="D785" i="6"/>
  <c r="D785" i="7"/>
  <c r="U453" i="7"/>
  <c r="V453" i="7"/>
  <c r="S454" i="7"/>
  <c r="T454" i="7"/>
  <c r="R454" i="7"/>
  <c r="Q454" i="7"/>
  <c r="C774" i="6"/>
  <c r="C774" i="7"/>
  <c r="M774" i="7" s="1"/>
  <c r="G454" i="4"/>
  <c r="H454" i="4" s="1"/>
  <c r="E454" i="6"/>
  <c r="H766" i="5"/>
  <c r="G766" i="5"/>
  <c r="F766" i="5"/>
  <c r="E786" i="4"/>
  <c r="C787" i="4"/>
  <c r="E455" i="7"/>
  <c r="N455" i="7" s="1"/>
  <c r="G776" i="3"/>
  <c r="H775" i="3"/>
  <c r="I775" i="3" s="1"/>
  <c r="F776" i="3"/>
  <c r="L766" i="6" l="1"/>
  <c r="L766" i="7"/>
  <c r="K766" i="6"/>
  <c r="K766" i="7"/>
  <c r="J766" i="6"/>
  <c r="J766" i="7"/>
  <c r="P765" i="7"/>
  <c r="V454" i="7"/>
  <c r="U454" i="7"/>
  <c r="D786" i="6"/>
  <c r="D786" i="7"/>
  <c r="Q455" i="7"/>
  <c r="S455" i="7"/>
  <c r="T455" i="7"/>
  <c r="R455" i="7"/>
  <c r="C775" i="6"/>
  <c r="C775" i="7"/>
  <c r="M775" i="7" s="1"/>
  <c r="G455" i="4"/>
  <c r="H455" i="4" s="1"/>
  <c r="E455" i="6"/>
  <c r="H767" i="5"/>
  <c r="G767" i="5"/>
  <c r="F767" i="5"/>
  <c r="E787" i="4"/>
  <c r="C788" i="4"/>
  <c r="E456" i="7"/>
  <c r="N456" i="7" s="1"/>
  <c r="G777" i="3"/>
  <c r="F777" i="3"/>
  <c r="H776" i="3"/>
  <c r="I776" i="3" s="1"/>
  <c r="L767" i="6" l="1"/>
  <c r="L767" i="7"/>
  <c r="J767" i="6"/>
  <c r="J767" i="7"/>
  <c r="P766" i="7"/>
  <c r="K767" i="6"/>
  <c r="K767" i="7"/>
  <c r="D787" i="6"/>
  <c r="D787" i="7"/>
  <c r="U455" i="7"/>
  <c r="V455" i="7"/>
  <c r="Q456" i="7"/>
  <c r="S456" i="7"/>
  <c r="R456" i="7"/>
  <c r="T456" i="7"/>
  <c r="C776" i="6"/>
  <c r="C776" i="7"/>
  <c r="M776" i="7" s="1"/>
  <c r="G456" i="4"/>
  <c r="H456" i="4" s="1"/>
  <c r="E456" i="6"/>
  <c r="G768" i="5"/>
  <c r="F768" i="5"/>
  <c r="H768" i="5"/>
  <c r="E788" i="4"/>
  <c r="C789" i="4"/>
  <c r="E457" i="7"/>
  <c r="N457" i="7" s="1"/>
  <c r="G778" i="3"/>
  <c r="F778" i="3"/>
  <c r="H777" i="3"/>
  <c r="I777" i="3" s="1"/>
  <c r="K768" i="6" l="1"/>
  <c r="K768" i="7"/>
  <c r="L768" i="6"/>
  <c r="L768" i="7"/>
  <c r="P767" i="7"/>
  <c r="J768" i="6"/>
  <c r="J768" i="7"/>
  <c r="D788" i="6"/>
  <c r="D788" i="7"/>
  <c r="U456" i="7"/>
  <c r="V456" i="7"/>
  <c r="S457" i="7"/>
  <c r="T457" i="7"/>
  <c r="R457" i="7"/>
  <c r="Q457" i="7"/>
  <c r="C777" i="6"/>
  <c r="C777" i="7"/>
  <c r="M777" i="7" s="1"/>
  <c r="G457" i="4"/>
  <c r="H457" i="4" s="1"/>
  <c r="E457" i="6"/>
  <c r="H769" i="5"/>
  <c r="G769" i="5"/>
  <c r="F769" i="5"/>
  <c r="E789" i="4"/>
  <c r="C790" i="4"/>
  <c r="E458" i="7"/>
  <c r="N458" i="7" s="1"/>
  <c r="F779" i="3"/>
  <c r="H778" i="3"/>
  <c r="G779" i="3"/>
  <c r="I778" i="3"/>
  <c r="L769" i="6" l="1"/>
  <c r="L769" i="7"/>
  <c r="J769" i="6"/>
  <c r="J769" i="7"/>
  <c r="K769" i="6"/>
  <c r="K769" i="7"/>
  <c r="P768" i="7"/>
  <c r="D789" i="6"/>
  <c r="D789" i="7"/>
  <c r="U457" i="7"/>
  <c r="V457" i="7"/>
  <c r="S458" i="7"/>
  <c r="R458" i="7"/>
  <c r="T458" i="7"/>
  <c r="Q458" i="7"/>
  <c r="C778" i="6"/>
  <c r="C778" i="7"/>
  <c r="M778" i="7" s="1"/>
  <c r="G458" i="4"/>
  <c r="H458" i="4" s="1"/>
  <c r="E458" i="6"/>
  <c r="F770" i="5"/>
  <c r="H770" i="5"/>
  <c r="G770" i="5"/>
  <c r="E790" i="4"/>
  <c r="C791" i="4"/>
  <c r="E459" i="7"/>
  <c r="N459" i="7" s="1"/>
  <c r="G780" i="3"/>
  <c r="H779" i="3"/>
  <c r="I779" i="3" s="1"/>
  <c r="F780" i="3"/>
  <c r="L770" i="6" l="1"/>
  <c r="L770" i="7"/>
  <c r="J770" i="6"/>
  <c r="J770" i="7"/>
  <c r="P769" i="7"/>
  <c r="K770" i="6"/>
  <c r="K770" i="7"/>
  <c r="D790" i="6"/>
  <c r="D790" i="7"/>
  <c r="V458" i="7"/>
  <c r="U458" i="7"/>
  <c r="R459" i="7"/>
  <c r="T459" i="7"/>
  <c r="S459" i="7"/>
  <c r="Q459" i="7"/>
  <c r="C779" i="6"/>
  <c r="C779" i="7"/>
  <c r="M779" i="7" s="1"/>
  <c r="G459" i="4"/>
  <c r="H459" i="4" s="1"/>
  <c r="E459" i="6"/>
  <c r="G771" i="5"/>
  <c r="F771" i="5"/>
  <c r="H771" i="5"/>
  <c r="E791" i="4"/>
  <c r="C792" i="4"/>
  <c r="E460" i="7"/>
  <c r="N460" i="7" s="1"/>
  <c r="F781" i="3"/>
  <c r="H780" i="3"/>
  <c r="G781" i="3"/>
  <c r="I780" i="3"/>
  <c r="L771" i="6" l="1"/>
  <c r="L771" i="7"/>
  <c r="K771" i="6"/>
  <c r="K771" i="7"/>
  <c r="P770" i="7"/>
  <c r="J771" i="6"/>
  <c r="J771" i="7"/>
  <c r="D791" i="6"/>
  <c r="D791" i="7"/>
  <c r="U459" i="7"/>
  <c r="V459" i="7"/>
  <c r="R460" i="7"/>
  <c r="S460" i="7"/>
  <c r="T460" i="7"/>
  <c r="Q460" i="7"/>
  <c r="C780" i="6"/>
  <c r="C780" i="7"/>
  <c r="M780" i="7" s="1"/>
  <c r="G460" i="4"/>
  <c r="H460" i="4" s="1"/>
  <c r="E460" i="6"/>
  <c r="H772" i="5"/>
  <c r="G772" i="5"/>
  <c r="F772" i="5"/>
  <c r="E792" i="4"/>
  <c r="C793" i="4"/>
  <c r="E461" i="7"/>
  <c r="N461" i="7" s="1"/>
  <c r="G782" i="3"/>
  <c r="F782" i="3"/>
  <c r="H781" i="3"/>
  <c r="I781" i="3" s="1"/>
  <c r="K772" i="6" l="1"/>
  <c r="K772" i="7"/>
  <c r="L772" i="6"/>
  <c r="L772" i="7"/>
  <c r="J772" i="6"/>
  <c r="J772" i="7"/>
  <c r="P771" i="7"/>
  <c r="V460" i="7"/>
  <c r="U460" i="7"/>
  <c r="D792" i="6"/>
  <c r="D792" i="7"/>
  <c r="S461" i="7"/>
  <c r="Q461" i="7"/>
  <c r="T461" i="7"/>
  <c r="R461" i="7"/>
  <c r="C781" i="6"/>
  <c r="C781" i="7"/>
  <c r="M781" i="7" s="1"/>
  <c r="G461" i="4"/>
  <c r="H461" i="4" s="1"/>
  <c r="E461" i="6"/>
  <c r="H773" i="5"/>
  <c r="G773" i="5"/>
  <c r="F773" i="5"/>
  <c r="E793" i="4"/>
  <c r="C794" i="4"/>
  <c r="E462" i="7"/>
  <c r="N462" i="7" s="1"/>
  <c r="F783" i="3"/>
  <c r="H782" i="3"/>
  <c r="I782" i="3" s="1"/>
  <c r="G783" i="3"/>
  <c r="K773" i="6" l="1"/>
  <c r="K773" i="7"/>
  <c r="J773" i="6"/>
  <c r="J773" i="7"/>
  <c r="P772" i="7"/>
  <c r="L773" i="6"/>
  <c r="L773" i="7"/>
  <c r="P773" i="7" s="1"/>
  <c r="D793" i="6"/>
  <c r="D793" i="7"/>
  <c r="U461" i="7"/>
  <c r="V461" i="7"/>
  <c r="S462" i="7"/>
  <c r="R462" i="7"/>
  <c r="T462" i="7"/>
  <c r="Q462" i="7"/>
  <c r="C782" i="6"/>
  <c r="C782" i="7"/>
  <c r="M782" i="7" s="1"/>
  <c r="G462" i="4"/>
  <c r="H462" i="4" s="1"/>
  <c r="E462" i="6"/>
  <c r="G774" i="5"/>
  <c r="F774" i="5"/>
  <c r="H774" i="5"/>
  <c r="E794" i="4"/>
  <c r="C795" i="4"/>
  <c r="E463" i="7"/>
  <c r="N463" i="7" s="1"/>
  <c r="G784" i="3"/>
  <c r="F784" i="3"/>
  <c r="H783" i="3"/>
  <c r="I783" i="3" s="1"/>
  <c r="L774" i="6" l="1"/>
  <c r="L774" i="7"/>
  <c r="K774" i="6"/>
  <c r="K774" i="7"/>
  <c r="J774" i="6"/>
  <c r="J774" i="7"/>
  <c r="D794" i="6"/>
  <c r="D794" i="7"/>
  <c r="V462" i="7"/>
  <c r="U462" i="7"/>
  <c r="T463" i="7"/>
  <c r="R463" i="7"/>
  <c r="S463" i="7"/>
  <c r="Q463" i="7"/>
  <c r="C783" i="6"/>
  <c r="C783" i="7"/>
  <c r="M783" i="7" s="1"/>
  <c r="G463" i="4"/>
  <c r="H463" i="4" s="1"/>
  <c r="E463" i="6"/>
  <c r="F775" i="5"/>
  <c r="H775" i="5"/>
  <c r="G775" i="5"/>
  <c r="E464" i="7"/>
  <c r="N464" i="7" s="1"/>
  <c r="E795" i="4"/>
  <c r="C796" i="4"/>
  <c r="H784" i="3"/>
  <c r="F785" i="3"/>
  <c r="I784" i="3"/>
  <c r="G785" i="3"/>
  <c r="J775" i="6" l="1"/>
  <c r="J775" i="7"/>
  <c r="L775" i="6"/>
  <c r="L775" i="7"/>
  <c r="P774" i="7"/>
  <c r="K775" i="6"/>
  <c r="K775" i="7"/>
  <c r="T464" i="7"/>
  <c r="R464" i="7"/>
  <c r="S464" i="7"/>
  <c r="Q464" i="7"/>
  <c r="D795" i="6"/>
  <c r="D795" i="7"/>
  <c r="U463" i="7"/>
  <c r="V463" i="7"/>
  <c r="C784" i="6"/>
  <c r="C784" i="7"/>
  <c r="M784" i="7" s="1"/>
  <c r="G464" i="4"/>
  <c r="H464" i="4" s="1"/>
  <c r="E464" i="6"/>
  <c r="H776" i="5"/>
  <c r="G776" i="5"/>
  <c r="F776" i="5"/>
  <c r="E465" i="7"/>
  <c r="N465" i="7" s="1"/>
  <c r="E796" i="4"/>
  <c r="C797" i="4"/>
  <c r="G786" i="3"/>
  <c r="F786" i="3"/>
  <c r="H785" i="3"/>
  <c r="I785" i="3" s="1"/>
  <c r="K776" i="6" l="1"/>
  <c r="K776" i="7"/>
  <c r="J776" i="6"/>
  <c r="J776" i="7"/>
  <c r="L776" i="6"/>
  <c r="L776" i="7"/>
  <c r="P775" i="7"/>
  <c r="D796" i="6"/>
  <c r="D796" i="7"/>
  <c r="S465" i="7"/>
  <c r="Q465" i="7"/>
  <c r="T465" i="7"/>
  <c r="R465" i="7"/>
  <c r="V464" i="7"/>
  <c r="U464" i="7"/>
  <c r="C785" i="6"/>
  <c r="C785" i="7"/>
  <c r="M785" i="7" s="1"/>
  <c r="G465" i="4"/>
  <c r="H465" i="4" s="1"/>
  <c r="E465" i="6"/>
  <c r="G777" i="5"/>
  <c r="F777" i="5"/>
  <c r="H777" i="5"/>
  <c r="E466" i="7"/>
  <c r="N466" i="7" s="1"/>
  <c r="E797" i="4"/>
  <c r="C798" i="4"/>
  <c r="F787" i="3"/>
  <c r="H786" i="3"/>
  <c r="G787" i="3"/>
  <c r="I786" i="3"/>
  <c r="P776" i="7" l="1"/>
  <c r="K777" i="6"/>
  <c r="K777" i="7"/>
  <c r="L777" i="6"/>
  <c r="L777" i="7"/>
  <c r="J777" i="6"/>
  <c r="J777" i="7"/>
  <c r="D797" i="6"/>
  <c r="D797" i="7"/>
  <c r="V465" i="7"/>
  <c r="U465" i="7"/>
  <c r="Q466" i="7"/>
  <c r="S466" i="7"/>
  <c r="R466" i="7"/>
  <c r="T466" i="7"/>
  <c r="C786" i="6"/>
  <c r="C786" i="7"/>
  <c r="M786" i="7" s="1"/>
  <c r="G466" i="4"/>
  <c r="H466" i="4" s="1"/>
  <c r="E466" i="6"/>
  <c r="F778" i="5"/>
  <c r="H778" i="5"/>
  <c r="G778" i="5"/>
  <c r="E467" i="7"/>
  <c r="N467" i="7" s="1"/>
  <c r="E798" i="4"/>
  <c r="C799" i="4"/>
  <c r="G788" i="3"/>
  <c r="H787" i="3"/>
  <c r="I787" i="3" s="1"/>
  <c r="F788" i="3"/>
  <c r="P777" i="7" l="1"/>
  <c r="K778" i="6"/>
  <c r="K778" i="7"/>
  <c r="L778" i="6"/>
  <c r="L778" i="7"/>
  <c r="J778" i="6"/>
  <c r="J778" i="7"/>
  <c r="U466" i="7"/>
  <c r="D798" i="6"/>
  <c r="D798" i="7"/>
  <c r="S467" i="7"/>
  <c r="T467" i="7"/>
  <c r="Q467" i="7"/>
  <c r="R467" i="7"/>
  <c r="V466" i="7"/>
  <c r="C787" i="6"/>
  <c r="C787" i="7"/>
  <c r="M787" i="7" s="1"/>
  <c r="G467" i="4"/>
  <c r="H467" i="4" s="1"/>
  <c r="E467" i="6"/>
  <c r="F779" i="5"/>
  <c r="H779" i="5"/>
  <c r="G779" i="5"/>
  <c r="E799" i="4"/>
  <c r="C800" i="4"/>
  <c r="E468" i="7"/>
  <c r="N468" i="7" s="1"/>
  <c r="G789" i="3"/>
  <c r="F789" i="3"/>
  <c r="H788" i="3"/>
  <c r="I788" i="3" s="1"/>
  <c r="L779" i="6" l="1"/>
  <c r="L779" i="7"/>
  <c r="K779" i="6"/>
  <c r="K779" i="7"/>
  <c r="J779" i="6"/>
  <c r="J779" i="7"/>
  <c r="P778" i="7"/>
  <c r="D799" i="6"/>
  <c r="D799" i="7"/>
  <c r="U467" i="7"/>
  <c r="V467" i="7"/>
  <c r="R468" i="7"/>
  <c r="T468" i="7"/>
  <c r="S468" i="7"/>
  <c r="Q468" i="7"/>
  <c r="C788" i="6"/>
  <c r="C788" i="7"/>
  <c r="M788" i="7" s="1"/>
  <c r="G468" i="4"/>
  <c r="H468" i="4" s="1"/>
  <c r="E468" i="6"/>
  <c r="G780" i="5"/>
  <c r="F780" i="5"/>
  <c r="H780" i="5"/>
  <c r="E800" i="4"/>
  <c r="C801" i="4"/>
  <c r="E469" i="7"/>
  <c r="N469" i="7" s="1"/>
  <c r="G790" i="3"/>
  <c r="H789" i="3"/>
  <c r="I789" i="3" s="1"/>
  <c r="F790" i="3"/>
  <c r="K780" i="6" l="1"/>
  <c r="K780" i="7"/>
  <c r="L780" i="6"/>
  <c r="L780" i="7"/>
  <c r="J780" i="6"/>
  <c r="J780" i="7"/>
  <c r="P779" i="7"/>
  <c r="V468" i="7"/>
  <c r="U468" i="7"/>
  <c r="D800" i="6"/>
  <c r="D800" i="7"/>
  <c r="Q469" i="7"/>
  <c r="S469" i="7"/>
  <c r="T469" i="7"/>
  <c r="R469" i="7"/>
  <c r="C789" i="6"/>
  <c r="C789" i="7"/>
  <c r="M789" i="7" s="1"/>
  <c r="G469" i="4"/>
  <c r="H469" i="4" s="1"/>
  <c r="E469" i="6"/>
  <c r="F781" i="5"/>
  <c r="G781" i="5"/>
  <c r="H781" i="5"/>
  <c r="E801" i="4"/>
  <c r="C802" i="4"/>
  <c r="E470" i="7"/>
  <c r="N470" i="7" s="1"/>
  <c r="H790" i="3"/>
  <c r="F791" i="3"/>
  <c r="G791" i="3"/>
  <c r="I790" i="3"/>
  <c r="L781" i="6" l="1"/>
  <c r="L781" i="7"/>
  <c r="K781" i="6"/>
  <c r="K781" i="7"/>
  <c r="J781" i="6"/>
  <c r="J781" i="7"/>
  <c r="P780" i="7"/>
  <c r="U469" i="7"/>
  <c r="V469" i="7"/>
  <c r="D801" i="6"/>
  <c r="D801" i="7"/>
  <c r="R470" i="7"/>
  <c r="S470" i="7"/>
  <c r="T470" i="7"/>
  <c r="Q470" i="7"/>
  <c r="C790" i="6"/>
  <c r="C790" i="7"/>
  <c r="M790" i="7" s="1"/>
  <c r="G470" i="4"/>
  <c r="H470" i="4" s="1"/>
  <c r="E470" i="6"/>
  <c r="G782" i="5"/>
  <c r="F782" i="5"/>
  <c r="H782" i="5"/>
  <c r="E802" i="4"/>
  <c r="C803" i="4"/>
  <c r="E471" i="7"/>
  <c r="N471" i="7" s="1"/>
  <c r="G792" i="3"/>
  <c r="H791" i="3"/>
  <c r="I791" i="3" s="1"/>
  <c r="F792" i="3"/>
  <c r="J782" i="6" l="1"/>
  <c r="J782" i="7"/>
  <c r="P781" i="7"/>
  <c r="L782" i="6"/>
  <c r="L782" i="7"/>
  <c r="K782" i="6"/>
  <c r="K782" i="7"/>
  <c r="D802" i="6"/>
  <c r="D802" i="7"/>
  <c r="V470" i="7"/>
  <c r="U470" i="7"/>
  <c r="S471" i="7"/>
  <c r="R471" i="7"/>
  <c r="T471" i="7"/>
  <c r="Q471" i="7"/>
  <c r="C791" i="6"/>
  <c r="C791" i="7"/>
  <c r="M791" i="7" s="1"/>
  <c r="G471" i="4"/>
  <c r="H471" i="4" s="1"/>
  <c r="E471" i="6"/>
  <c r="G783" i="5"/>
  <c r="F783" i="5"/>
  <c r="H783" i="5"/>
  <c r="E803" i="4"/>
  <c r="C804" i="4"/>
  <c r="E472" i="7"/>
  <c r="N472" i="7" s="1"/>
  <c r="G793" i="3"/>
  <c r="F793" i="3"/>
  <c r="H792" i="3"/>
  <c r="I792" i="3" s="1"/>
  <c r="L783" i="6" l="1"/>
  <c r="L783" i="7"/>
  <c r="J783" i="6"/>
  <c r="J783" i="7"/>
  <c r="K783" i="6"/>
  <c r="K783" i="7"/>
  <c r="P782" i="7"/>
  <c r="D803" i="6"/>
  <c r="D803" i="7"/>
  <c r="V471" i="7"/>
  <c r="U471" i="7"/>
  <c r="S472" i="7"/>
  <c r="Q472" i="7"/>
  <c r="R472" i="7"/>
  <c r="T472" i="7"/>
  <c r="C792" i="6"/>
  <c r="C792" i="7"/>
  <c r="M792" i="7" s="1"/>
  <c r="G472" i="4"/>
  <c r="H472" i="4" s="1"/>
  <c r="E472" i="6"/>
  <c r="H784" i="5"/>
  <c r="G784" i="5"/>
  <c r="F784" i="5"/>
  <c r="E804" i="4"/>
  <c r="C805" i="4"/>
  <c r="E473" i="7"/>
  <c r="N473" i="7" s="1"/>
  <c r="F794" i="3"/>
  <c r="H793" i="3"/>
  <c r="I793" i="3" s="1"/>
  <c r="G794" i="3"/>
  <c r="J784" i="6" l="1"/>
  <c r="J784" i="7"/>
  <c r="L784" i="6"/>
  <c r="L784" i="7"/>
  <c r="K784" i="6"/>
  <c r="K784" i="7"/>
  <c r="P783" i="7"/>
  <c r="D804" i="6"/>
  <c r="D804" i="7"/>
  <c r="U472" i="7"/>
  <c r="V472" i="7"/>
  <c r="S473" i="7"/>
  <c r="T473" i="7"/>
  <c r="Q473" i="7"/>
  <c r="R473" i="7"/>
  <c r="C793" i="6"/>
  <c r="C793" i="7"/>
  <c r="M793" i="7" s="1"/>
  <c r="G473" i="4"/>
  <c r="H473" i="4" s="1"/>
  <c r="E473" i="6"/>
  <c r="G785" i="5"/>
  <c r="F785" i="5"/>
  <c r="H785" i="5"/>
  <c r="E805" i="4"/>
  <c r="C806" i="4"/>
  <c r="E474" i="7"/>
  <c r="N474" i="7" s="1"/>
  <c r="G795" i="3"/>
  <c r="F795" i="3"/>
  <c r="H794" i="3"/>
  <c r="I794" i="3" s="1"/>
  <c r="L785" i="6" l="1"/>
  <c r="L785" i="7"/>
  <c r="K785" i="6"/>
  <c r="K785" i="7"/>
  <c r="J785" i="6"/>
  <c r="J785" i="7"/>
  <c r="P784" i="7"/>
  <c r="D805" i="6"/>
  <c r="D805" i="7"/>
  <c r="V473" i="7"/>
  <c r="U473" i="7"/>
  <c r="S474" i="7"/>
  <c r="Q474" i="7"/>
  <c r="R474" i="7"/>
  <c r="T474" i="7"/>
  <c r="C794" i="6"/>
  <c r="C794" i="7"/>
  <c r="M794" i="7" s="1"/>
  <c r="G474" i="4"/>
  <c r="H474" i="4" s="1"/>
  <c r="E474" i="6"/>
  <c r="G786" i="5"/>
  <c r="F786" i="5"/>
  <c r="H786" i="5"/>
  <c r="E806" i="4"/>
  <c r="C807" i="4"/>
  <c r="E475" i="7"/>
  <c r="N475" i="7" s="1"/>
  <c r="F796" i="3"/>
  <c r="H795" i="3"/>
  <c r="I795" i="3" s="1"/>
  <c r="G796" i="3"/>
  <c r="K786" i="6" l="1"/>
  <c r="K786" i="7"/>
  <c r="P785" i="7"/>
  <c r="L786" i="6"/>
  <c r="L786" i="7"/>
  <c r="J786" i="6"/>
  <c r="J786" i="7"/>
  <c r="D806" i="6"/>
  <c r="D806" i="7"/>
  <c r="V474" i="7"/>
  <c r="U474" i="7"/>
  <c r="S475" i="7"/>
  <c r="R475" i="7"/>
  <c r="T475" i="7"/>
  <c r="Q475" i="7"/>
  <c r="C795" i="6"/>
  <c r="C795" i="7"/>
  <c r="M795" i="7" s="1"/>
  <c r="G475" i="4"/>
  <c r="H475" i="4" s="1"/>
  <c r="E475" i="6"/>
  <c r="H787" i="5"/>
  <c r="F787" i="5"/>
  <c r="G787" i="5"/>
  <c r="E807" i="4"/>
  <c r="C808" i="4"/>
  <c r="E476" i="7"/>
  <c r="N476" i="7" s="1"/>
  <c r="G797" i="3"/>
  <c r="H796" i="3"/>
  <c r="I796" i="3" s="1"/>
  <c r="F797" i="3"/>
  <c r="J787" i="6" l="1"/>
  <c r="J787" i="7"/>
  <c r="K787" i="6"/>
  <c r="K787" i="7"/>
  <c r="L787" i="6"/>
  <c r="L787" i="7"/>
  <c r="P787" i="7" s="1"/>
  <c r="P786" i="7"/>
  <c r="D807" i="6"/>
  <c r="D807" i="7"/>
  <c r="V475" i="7"/>
  <c r="U475" i="7"/>
  <c r="R476" i="7"/>
  <c r="T476" i="7"/>
  <c r="Q476" i="7"/>
  <c r="S476" i="7"/>
  <c r="C796" i="6"/>
  <c r="C796" i="7"/>
  <c r="M796" i="7" s="1"/>
  <c r="G476" i="4"/>
  <c r="H476" i="4" s="1"/>
  <c r="E476" i="6"/>
  <c r="F788" i="5"/>
  <c r="H788" i="5"/>
  <c r="G788" i="5"/>
  <c r="E808" i="4"/>
  <c r="C809" i="4"/>
  <c r="E477" i="7"/>
  <c r="N477" i="7" s="1"/>
  <c r="G798" i="3"/>
  <c r="F798" i="3"/>
  <c r="H797" i="3"/>
  <c r="I797" i="3" s="1"/>
  <c r="J788" i="6" l="1"/>
  <c r="J788" i="7"/>
  <c r="K788" i="6"/>
  <c r="K788" i="7"/>
  <c r="L788" i="6"/>
  <c r="L788" i="7"/>
  <c r="P788" i="7" s="1"/>
  <c r="D808" i="6"/>
  <c r="D808" i="7"/>
  <c r="U476" i="7"/>
  <c r="V476" i="7"/>
  <c r="Q477" i="7"/>
  <c r="T477" i="7"/>
  <c r="S477" i="7"/>
  <c r="R477" i="7"/>
  <c r="C797" i="6"/>
  <c r="C797" i="7"/>
  <c r="M797" i="7" s="1"/>
  <c r="G477" i="4"/>
  <c r="H477" i="4" s="1"/>
  <c r="E477" i="6"/>
  <c r="G789" i="5"/>
  <c r="F789" i="5"/>
  <c r="H789" i="5"/>
  <c r="E809" i="4"/>
  <c r="C810" i="4"/>
  <c r="E478" i="7"/>
  <c r="N478" i="7" s="1"/>
  <c r="F799" i="3"/>
  <c r="H798" i="3"/>
  <c r="G799" i="3"/>
  <c r="I798" i="3"/>
  <c r="K789" i="6" l="1"/>
  <c r="K789" i="7"/>
  <c r="J789" i="6"/>
  <c r="J789" i="7"/>
  <c r="L789" i="6"/>
  <c r="L789" i="7"/>
  <c r="P789" i="7" s="1"/>
  <c r="D809" i="6"/>
  <c r="D809" i="7"/>
  <c r="V477" i="7"/>
  <c r="U477" i="7"/>
  <c r="R478" i="7"/>
  <c r="T478" i="7"/>
  <c r="Q478" i="7"/>
  <c r="S478" i="7"/>
  <c r="C798" i="6"/>
  <c r="C798" i="7"/>
  <c r="M798" i="7" s="1"/>
  <c r="G478" i="4"/>
  <c r="H478" i="4" s="1"/>
  <c r="E478" i="6"/>
  <c r="H790" i="5"/>
  <c r="G790" i="5"/>
  <c r="F790" i="5"/>
  <c r="E810" i="4"/>
  <c r="C811" i="4"/>
  <c r="E479" i="7"/>
  <c r="N479" i="7" s="1"/>
  <c r="G800" i="3"/>
  <c r="F800" i="3"/>
  <c r="H799" i="3"/>
  <c r="I799" i="3" s="1"/>
  <c r="L790" i="6" l="1"/>
  <c r="L790" i="7"/>
  <c r="K790" i="6"/>
  <c r="K790" i="7"/>
  <c r="J790" i="6"/>
  <c r="J790" i="7"/>
  <c r="U478" i="7"/>
  <c r="V478" i="7"/>
  <c r="D810" i="6"/>
  <c r="D810" i="7"/>
  <c r="R479" i="7"/>
  <c r="S479" i="7"/>
  <c r="T479" i="7"/>
  <c r="Q479" i="7"/>
  <c r="C799" i="6"/>
  <c r="C799" i="7"/>
  <c r="M799" i="7" s="1"/>
  <c r="G479" i="4"/>
  <c r="H479" i="4" s="1"/>
  <c r="E479" i="6"/>
  <c r="H791" i="5"/>
  <c r="G791" i="5"/>
  <c r="F791" i="5"/>
  <c r="E811" i="4"/>
  <c r="C812" i="4"/>
  <c r="E480" i="7"/>
  <c r="N480" i="7" s="1"/>
  <c r="F801" i="3"/>
  <c r="H800" i="3"/>
  <c r="G801" i="3"/>
  <c r="I800" i="3"/>
  <c r="J791" i="6" l="1"/>
  <c r="J791" i="7"/>
  <c r="K791" i="6"/>
  <c r="K791" i="7"/>
  <c r="P790" i="7"/>
  <c r="L791" i="6"/>
  <c r="L791" i="7"/>
  <c r="P791" i="7" s="1"/>
  <c r="U479" i="7"/>
  <c r="V479" i="7"/>
  <c r="D811" i="6"/>
  <c r="D811" i="7"/>
  <c r="Q480" i="7"/>
  <c r="T480" i="7"/>
  <c r="S480" i="7"/>
  <c r="R480" i="7"/>
  <c r="C800" i="6"/>
  <c r="C800" i="7"/>
  <c r="M800" i="7" s="1"/>
  <c r="G480" i="4"/>
  <c r="H480" i="4" s="1"/>
  <c r="E480" i="6"/>
  <c r="G792" i="5"/>
  <c r="F792" i="5"/>
  <c r="H792" i="5"/>
  <c r="E812" i="4"/>
  <c r="C813" i="4"/>
  <c r="E481" i="7"/>
  <c r="N481" i="7" s="1"/>
  <c r="G802" i="3"/>
  <c r="H801" i="3"/>
  <c r="I801" i="3" s="1"/>
  <c r="F802" i="3"/>
  <c r="L792" i="6" l="1"/>
  <c r="L792" i="7"/>
  <c r="J792" i="6"/>
  <c r="J792" i="7"/>
  <c r="K792" i="6"/>
  <c r="K792" i="7"/>
  <c r="T481" i="7"/>
  <c r="R481" i="7"/>
  <c r="S481" i="7"/>
  <c r="Q481" i="7"/>
  <c r="D812" i="6"/>
  <c r="D812" i="7"/>
  <c r="U480" i="7"/>
  <c r="V480" i="7"/>
  <c r="C801" i="6"/>
  <c r="C801" i="7"/>
  <c r="M801" i="7" s="1"/>
  <c r="G481" i="4"/>
  <c r="H481" i="4" s="1"/>
  <c r="E481" i="6"/>
  <c r="H793" i="5"/>
  <c r="G793" i="5"/>
  <c r="F793" i="5"/>
  <c r="E813" i="4"/>
  <c r="C814" i="4"/>
  <c r="E482" i="7"/>
  <c r="N482" i="7" s="1"/>
  <c r="G803" i="3"/>
  <c r="F803" i="3"/>
  <c r="H802" i="3"/>
  <c r="I802" i="3" s="1"/>
  <c r="V481" i="7" l="1"/>
  <c r="J793" i="6"/>
  <c r="J793" i="7"/>
  <c r="L793" i="6"/>
  <c r="L793" i="7"/>
  <c r="P792" i="7"/>
  <c r="K793" i="6"/>
  <c r="K793" i="7"/>
  <c r="D813" i="6"/>
  <c r="D813" i="7"/>
  <c r="U481" i="7"/>
  <c r="T482" i="7"/>
  <c r="R482" i="7"/>
  <c r="Q482" i="7"/>
  <c r="S482" i="7"/>
  <c r="C802" i="6"/>
  <c r="C802" i="7"/>
  <c r="M802" i="7" s="1"/>
  <c r="G482" i="4"/>
  <c r="H482" i="4" s="1"/>
  <c r="E482" i="6"/>
  <c r="H794" i="5"/>
  <c r="F794" i="5"/>
  <c r="G794" i="5"/>
  <c r="E814" i="4"/>
  <c r="C815" i="4"/>
  <c r="E483" i="7"/>
  <c r="N483" i="7" s="1"/>
  <c r="H803" i="3"/>
  <c r="F804" i="3"/>
  <c r="I803" i="3"/>
  <c r="G804" i="3"/>
  <c r="L794" i="6" l="1"/>
  <c r="L794" i="7"/>
  <c r="J794" i="6"/>
  <c r="J794" i="7"/>
  <c r="K794" i="6"/>
  <c r="K794" i="7"/>
  <c r="P793" i="7"/>
  <c r="D814" i="6"/>
  <c r="D814" i="7"/>
  <c r="V482" i="7"/>
  <c r="U482" i="7"/>
  <c r="T483" i="7"/>
  <c r="S483" i="7"/>
  <c r="R483" i="7"/>
  <c r="Q483" i="7"/>
  <c r="C803" i="6"/>
  <c r="C803" i="7"/>
  <c r="M803" i="7" s="1"/>
  <c r="G483" i="4"/>
  <c r="H483" i="4" s="1"/>
  <c r="E483" i="6"/>
  <c r="G795" i="5"/>
  <c r="F795" i="5"/>
  <c r="H795" i="5"/>
  <c r="E815" i="4"/>
  <c r="C816" i="4"/>
  <c r="E484" i="7"/>
  <c r="N484" i="7" s="1"/>
  <c r="F805" i="3"/>
  <c r="H804" i="3"/>
  <c r="G805" i="3"/>
  <c r="I804" i="3"/>
  <c r="K795" i="6" l="1"/>
  <c r="K795" i="7"/>
  <c r="J795" i="6"/>
  <c r="J795" i="7"/>
  <c r="P794" i="7"/>
  <c r="L795" i="6"/>
  <c r="L795" i="7"/>
  <c r="P795" i="7" s="1"/>
  <c r="V483" i="7"/>
  <c r="U483" i="7"/>
  <c r="D815" i="6"/>
  <c r="D815" i="7"/>
  <c r="R484" i="7"/>
  <c r="Q484" i="7"/>
  <c r="S484" i="7"/>
  <c r="T484" i="7"/>
  <c r="C804" i="6"/>
  <c r="C804" i="7"/>
  <c r="M804" i="7" s="1"/>
  <c r="G484" i="4"/>
  <c r="H484" i="4" s="1"/>
  <c r="E484" i="6"/>
  <c r="H796" i="5"/>
  <c r="G796" i="5"/>
  <c r="F796" i="5"/>
  <c r="E816" i="4"/>
  <c r="C817" i="4"/>
  <c r="E485" i="7"/>
  <c r="N485" i="7" s="1"/>
  <c r="G806" i="3"/>
  <c r="F806" i="3"/>
  <c r="H805" i="3"/>
  <c r="I805" i="3" s="1"/>
  <c r="K796" i="6" l="1"/>
  <c r="K796" i="7"/>
  <c r="L796" i="6"/>
  <c r="L796" i="7"/>
  <c r="J796" i="6"/>
  <c r="J796" i="7"/>
  <c r="D816" i="6"/>
  <c r="D816" i="7"/>
  <c r="U484" i="7"/>
  <c r="V484" i="7"/>
  <c r="Q485" i="7"/>
  <c r="R485" i="7"/>
  <c r="S485" i="7"/>
  <c r="T485" i="7"/>
  <c r="C805" i="6"/>
  <c r="C805" i="7"/>
  <c r="M805" i="7" s="1"/>
  <c r="G485" i="4"/>
  <c r="H485" i="4" s="1"/>
  <c r="E485" i="6"/>
  <c r="H797" i="5"/>
  <c r="G797" i="5"/>
  <c r="F797" i="5"/>
  <c r="E817" i="4"/>
  <c r="C818" i="4"/>
  <c r="E486" i="7"/>
  <c r="N486" i="7" s="1"/>
  <c r="F807" i="3"/>
  <c r="H806" i="3"/>
  <c r="I806" i="3" s="1"/>
  <c r="G807" i="3"/>
  <c r="J797" i="6" l="1"/>
  <c r="J797" i="7"/>
  <c r="L797" i="6"/>
  <c r="L797" i="7"/>
  <c r="K797" i="6"/>
  <c r="K797" i="7"/>
  <c r="P796" i="7"/>
  <c r="D817" i="6"/>
  <c r="D817" i="7"/>
  <c r="V485" i="7"/>
  <c r="U485" i="7"/>
  <c r="T486" i="7"/>
  <c r="S486" i="7"/>
  <c r="Q486" i="7"/>
  <c r="R486" i="7"/>
  <c r="C806" i="6"/>
  <c r="C806" i="7"/>
  <c r="M806" i="7" s="1"/>
  <c r="G486" i="4"/>
  <c r="H486" i="4" s="1"/>
  <c r="E486" i="6"/>
  <c r="G798" i="5"/>
  <c r="F798" i="5"/>
  <c r="H798" i="5"/>
  <c r="E818" i="4"/>
  <c r="C819" i="4"/>
  <c r="E487" i="7"/>
  <c r="N487" i="7" s="1"/>
  <c r="G808" i="3"/>
  <c r="F808" i="3"/>
  <c r="H807" i="3"/>
  <c r="I807" i="3" s="1"/>
  <c r="J798" i="6" l="1"/>
  <c r="J798" i="7"/>
  <c r="L798" i="6"/>
  <c r="L798" i="7"/>
  <c r="K798" i="6"/>
  <c r="K798" i="7"/>
  <c r="P797" i="7"/>
  <c r="V486" i="7"/>
  <c r="U486" i="7"/>
  <c r="D818" i="6"/>
  <c r="D818" i="7"/>
  <c r="Q487" i="7"/>
  <c r="S487" i="7"/>
  <c r="T487" i="7"/>
  <c r="R487" i="7"/>
  <c r="C807" i="6"/>
  <c r="C807" i="7"/>
  <c r="M807" i="7" s="1"/>
  <c r="G487" i="4"/>
  <c r="H487" i="4" s="1"/>
  <c r="E487" i="6"/>
  <c r="F799" i="5"/>
  <c r="H799" i="5"/>
  <c r="G799" i="5"/>
  <c r="E819" i="4"/>
  <c r="C820" i="4"/>
  <c r="E488" i="7"/>
  <c r="N488" i="7" s="1"/>
  <c r="H808" i="3"/>
  <c r="F809" i="3"/>
  <c r="I808" i="3"/>
  <c r="G809" i="3"/>
  <c r="K799" i="6" l="1"/>
  <c r="K799" i="7"/>
  <c r="J799" i="6"/>
  <c r="J799" i="7"/>
  <c r="P798" i="7"/>
  <c r="L799" i="6"/>
  <c r="L799" i="7"/>
  <c r="P799" i="7" s="1"/>
  <c r="V487" i="7"/>
  <c r="D819" i="6"/>
  <c r="D819" i="7"/>
  <c r="U487" i="7"/>
  <c r="T488" i="7"/>
  <c r="R488" i="7"/>
  <c r="S488" i="7"/>
  <c r="Q488" i="7"/>
  <c r="C808" i="6"/>
  <c r="C808" i="7"/>
  <c r="M808" i="7" s="1"/>
  <c r="G488" i="4"/>
  <c r="H488" i="4" s="1"/>
  <c r="E488" i="6"/>
  <c r="H800" i="5"/>
  <c r="F800" i="5"/>
  <c r="G800" i="5"/>
  <c r="E820" i="4"/>
  <c r="C821" i="4"/>
  <c r="E489" i="7"/>
  <c r="N489" i="7" s="1"/>
  <c r="G810" i="3"/>
  <c r="F810" i="3"/>
  <c r="H809" i="3"/>
  <c r="I809" i="3" s="1"/>
  <c r="J800" i="6" l="1"/>
  <c r="J800" i="7"/>
  <c r="K800" i="6"/>
  <c r="K800" i="7"/>
  <c r="L800" i="6"/>
  <c r="L800" i="7"/>
  <c r="T489" i="7"/>
  <c r="R489" i="7"/>
  <c r="S489" i="7"/>
  <c r="Q489" i="7"/>
  <c r="D820" i="6"/>
  <c r="D820" i="7"/>
  <c r="V488" i="7"/>
  <c r="U488" i="7"/>
  <c r="C809" i="6"/>
  <c r="C809" i="7"/>
  <c r="M809" i="7" s="1"/>
  <c r="G489" i="4"/>
  <c r="H489" i="4" s="1"/>
  <c r="E489" i="6"/>
  <c r="G801" i="5"/>
  <c r="F801" i="5"/>
  <c r="H801" i="5"/>
  <c r="E821" i="4"/>
  <c r="C822" i="4"/>
  <c r="E490" i="7"/>
  <c r="N490" i="7" s="1"/>
  <c r="F811" i="3"/>
  <c r="H810" i="3"/>
  <c r="I810" i="3" s="1"/>
  <c r="G811" i="3"/>
  <c r="P800" i="7" l="1"/>
  <c r="K801" i="6"/>
  <c r="K801" i="7"/>
  <c r="L801" i="6"/>
  <c r="L801" i="7"/>
  <c r="J801" i="6"/>
  <c r="J801" i="7"/>
  <c r="U489" i="7"/>
  <c r="V489" i="7"/>
  <c r="D821" i="6"/>
  <c r="D821" i="7"/>
  <c r="Q490" i="7"/>
  <c r="T490" i="7"/>
  <c r="S490" i="7"/>
  <c r="R490" i="7"/>
  <c r="C810" i="6"/>
  <c r="C810" i="7"/>
  <c r="M810" i="7" s="1"/>
  <c r="G490" i="4"/>
  <c r="H490" i="4" s="1"/>
  <c r="E490" i="6"/>
  <c r="H802" i="5"/>
  <c r="G802" i="5"/>
  <c r="F802" i="5"/>
  <c r="E822" i="4"/>
  <c r="C823" i="4"/>
  <c r="E491" i="7"/>
  <c r="N491" i="7" s="1"/>
  <c r="G812" i="3"/>
  <c r="F812" i="3"/>
  <c r="H811" i="3"/>
  <c r="I811" i="3" s="1"/>
  <c r="L802" i="6" l="1"/>
  <c r="L802" i="7"/>
  <c r="K802" i="6"/>
  <c r="K802" i="7"/>
  <c r="J802" i="6"/>
  <c r="J802" i="7"/>
  <c r="P801" i="7"/>
  <c r="D822" i="6"/>
  <c r="D822" i="7"/>
  <c r="U490" i="7"/>
  <c r="V490" i="7"/>
  <c r="T491" i="7"/>
  <c r="S491" i="7"/>
  <c r="R491" i="7"/>
  <c r="Q491" i="7"/>
  <c r="C811" i="6"/>
  <c r="C811" i="7"/>
  <c r="M811" i="7" s="1"/>
  <c r="G491" i="4"/>
  <c r="H491" i="4" s="1"/>
  <c r="E491" i="6"/>
  <c r="H803" i="5"/>
  <c r="G803" i="5"/>
  <c r="F803" i="5"/>
  <c r="E823" i="4"/>
  <c r="C824" i="4"/>
  <c r="E492" i="7"/>
  <c r="N492" i="7" s="1"/>
  <c r="F813" i="3"/>
  <c r="H812" i="3"/>
  <c r="G813" i="3"/>
  <c r="I812" i="3"/>
  <c r="J803" i="6" l="1"/>
  <c r="J803" i="7"/>
  <c r="K803" i="6"/>
  <c r="K803" i="7"/>
  <c r="P802" i="7"/>
  <c r="L803" i="6"/>
  <c r="L803" i="7"/>
  <c r="P803" i="7" s="1"/>
  <c r="D823" i="6"/>
  <c r="D823" i="7"/>
  <c r="U491" i="7"/>
  <c r="V491" i="7"/>
  <c r="S492" i="7"/>
  <c r="T492" i="7"/>
  <c r="Q492" i="7"/>
  <c r="R492" i="7"/>
  <c r="C812" i="6"/>
  <c r="C812" i="7"/>
  <c r="M812" i="7" s="1"/>
  <c r="G492" i="4"/>
  <c r="H492" i="4" s="1"/>
  <c r="E492" i="6"/>
  <c r="G804" i="5"/>
  <c r="F804" i="5"/>
  <c r="H804" i="5"/>
  <c r="E824" i="4"/>
  <c r="C825" i="4"/>
  <c r="E493" i="7"/>
  <c r="N493" i="7" s="1"/>
  <c r="G814" i="3"/>
  <c r="H813" i="3"/>
  <c r="I813" i="3" s="1"/>
  <c r="F814" i="3"/>
  <c r="K804" i="6" l="1"/>
  <c r="K804" i="7"/>
  <c r="L804" i="6"/>
  <c r="L804" i="7"/>
  <c r="J804" i="6"/>
  <c r="J804" i="7"/>
  <c r="D824" i="6"/>
  <c r="D824" i="7"/>
  <c r="V492" i="7"/>
  <c r="U492" i="7"/>
  <c r="S493" i="7"/>
  <c r="R493" i="7"/>
  <c r="Q493" i="7"/>
  <c r="T493" i="7"/>
  <c r="C813" i="6"/>
  <c r="C813" i="7"/>
  <c r="M813" i="7" s="1"/>
  <c r="G493" i="4"/>
  <c r="H493" i="4" s="1"/>
  <c r="E493" i="6"/>
  <c r="H805" i="5"/>
  <c r="G805" i="5"/>
  <c r="F805" i="5"/>
  <c r="E825" i="4"/>
  <c r="C826" i="4"/>
  <c r="E494" i="7"/>
  <c r="N494" i="7" s="1"/>
  <c r="G815" i="3"/>
  <c r="H814" i="3"/>
  <c r="I814" i="3" s="1"/>
  <c r="F815" i="3"/>
  <c r="J805" i="6" l="1"/>
  <c r="J805" i="7"/>
  <c r="K805" i="6"/>
  <c r="K805" i="7"/>
  <c r="P804" i="7"/>
  <c r="L805" i="6"/>
  <c r="L805" i="7"/>
  <c r="P805" i="7" s="1"/>
  <c r="D825" i="6"/>
  <c r="D825" i="7"/>
  <c r="U493" i="7"/>
  <c r="V493" i="7"/>
  <c r="Q494" i="7"/>
  <c r="S494" i="7"/>
  <c r="T494" i="7"/>
  <c r="R494" i="7"/>
  <c r="C814" i="6"/>
  <c r="C814" i="7"/>
  <c r="M814" i="7" s="1"/>
  <c r="G494" i="4"/>
  <c r="H494" i="4" s="1"/>
  <c r="E494" i="6"/>
  <c r="F806" i="5"/>
  <c r="H806" i="5"/>
  <c r="G806" i="5"/>
  <c r="E826" i="4"/>
  <c r="C827" i="4"/>
  <c r="E495" i="7"/>
  <c r="N495" i="7" s="1"/>
  <c r="H815" i="3"/>
  <c r="F816" i="3"/>
  <c r="I815" i="3"/>
  <c r="G816" i="3"/>
  <c r="K806" i="6" l="1"/>
  <c r="K806" i="7"/>
  <c r="L806" i="6"/>
  <c r="L806" i="7"/>
  <c r="J806" i="6"/>
  <c r="J806" i="7"/>
  <c r="D826" i="6"/>
  <c r="D826" i="7"/>
  <c r="U494" i="7"/>
  <c r="V494" i="7"/>
  <c r="R495" i="7"/>
  <c r="T495" i="7"/>
  <c r="Q495" i="7"/>
  <c r="S495" i="7"/>
  <c r="C815" i="6"/>
  <c r="C815" i="7"/>
  <c r="M815" i="7" s="1"/>
  <c r="G495" i="4"/>
  <c r="H495" i="4" s="1"/>
  <c r="E495" i="6"/>
  <c r="G807" i="5"/>
  <c r="F807" i="5"/>
  <c r="H807" i="5"/>
  <c r="E827" i="4"/>
  <c r="C828" i="4"/>
  <c r="E496" i="7"/>
  <c r="N496" i="7" s="1"/>
  <c r="G817" i="3"/>
  <c r="F817" i="3"/>
  <c r="H816" i="3"/>
  <c r="I816" i="3" s="1"/>
  <c r="L807" i="6" l="1"/>
  <c r="L807" i="7"/>
  <c r="J807" i="6"/>
  <c r="J807" i="7"/>
  <c r="K807" i="6"/>
  <c r="K807" i="7"/>
  <c r="P806" i="7"/>
  <c r="V495" i="7"/>
  <c r="U495" i="7"/>
  <c r="D827" i="6"/>
  <c r="D827" i="7"/>
  <c r="T496" i="7"/>
  <c r="Q496" i="7"/>
  <c r="S496" i="7"/>
  <c r="R496" i="7"/>
  <c r="C816" i="6"/>
  <c r="C816" i="7"/>
  <c r="M816" i="7" s="1"/>
  <c r="G496" i="4"/>
  <c r="H496" i="4" s="1"/>
  <c r="E496" i="6"/>
  <c r="H808" i="5"/>
  <c r="G808" i="5"/>
  <c r="F808" i="5"/>
  <c r="E828" i="4"/>
  <c r="C829" i="4"/>
  <c r="E497" i="7"/>
  <c r="N497" i="7" s="1"/>
  <c r="H817" i="3"/>
  <c r="F818" i="3"/>
  <c r="I817" i="3"/>
  <c r="G818" i="3"/>
  <c r="L808" i="6" l="1"/>
  <c r="L808" i="7"/>
  <c r="K808" i="6"/>
  <c r="K808" i="7"/>
  <c r="P807" i="7"/>
  <c r="J808" i="6"/>
  <c r="J808" i="7"/>
  <c r="D828" i="6"/>
  <c r="D828" i="7"/>
  <c r="V496" i="7"/>
  <c r="U496" i="7"/>
  <c r="Q497" i="7"/>
  <c r="R497" i="7"/>
  <c r="S497" i="7"/>
  <c r="T497" i="7"/>
  <c r="C817" i="6"/>
  <c r="C817" i="7"/>
  <c r="M817" i="7" s="1"/>
  <c r="G497" i="4"/>
  <c r="H497" i="4" s="1"/>
  <c r="E497" i="6"/>
  <c r="H809" i="5"/>
  <c r="G809" i="5"/>
  <c r="F809" i="5"/>
  <c r="E829" i="4"/>
  <c r="C830" i="4"/>
  <c r="E498" i="7"/>
  <c r="N498" i="7" s="1"/>
  <c r="G819" i="3"/>
  <c r="F819" i="3"/>
  <c r="H818" i="3"/>
  <c r="I818" i="3" s="1"/>
  <c r="L809" i="6" l="1"/>
  <c r="L809" i="7"/>
  <c r="J809" i="6"/>
  <c r="J809" i="7"/>
  <c r="P808" i="7"/>
  <c r="K809" i="6"/>
  <c r="K809" i="7"/>
  <c r="U497" i="7"/>
  <c r="V497" i="7"/>
  <c r="D829" i="6"/>
  <c r="D829" i="7"/>
  <c r="T498" i="7"/>
  <c r="R498" i="7"/>
  <c r="S498" i="7"/>
  <c r="Q498" i="7"/>
  <c r="C818" i="6"/>
  <c r="C818" i="7"/>
  <c r="M818" i="7" s="1"/>
  <c r="G498" i="4"/>
  <c r="H498" i="4" s="1"/>
  <c r="E498" i="6"/>
  <c r="G810" i="5"/>
  <c r="F810" i="5"/>
  <c r="H810" i="5"/>
  <c r="E830" i="4"/>
  <c r="C831" i="4"/>
  <c r="E499" i="7"/>
  <c r="N499" i="7" s="1"/>
  <c r="F820" i="3"/>
  <c r="H819" i="3"/>
  <c r="G820" i="3"/>
  <c r="I819" i="3"/>
  <c r="K810" i="6" l="1"/>
  <c r="K810" i="7"/>
  <c r="L810" i="6"/>
  <c r="L810" i="7"/>
  <c r="P809" i="7"/>
  <c r="J810" i="6"/>
  <c r="J810" i="7"/>
  <c r="D830" i="6"/>
  <c r="D830" i="7"/>
  <c r="V498" i="7"/>
  <c r="U498" i="7"/>
  <c r="S499" i="7"/>
  <c r="T499" i="7"/>
  <c r="Q499" i="7"/>
  <c r="R499" i="7"/>
  <c r="C819" i="6"/>
  <c r="C819" i="7"/>
  <c r="M819" i="7" s="1"/>
  <c r="G499" i="4"/>
  <c r="H499" i="4" s="1"/>
  <c r="E499" i="6"/>
  <c r="G811" i="5"/>
  <c r="F811" i="5"/>
  <c r="H811" i="5"/>
  <c r="E831" i="4"/>
  <c r="C832" i="4"/>
  <c r="E500" i="7"/>
  <c r="N500" i="7" s="1"/>
  <c r="G821" i="3"/>
  <c r="H820" i="3"/>
  <c r="I820" i="3" s="1"/>
  <c r="F821" i="3"/>
  <c r="L811" i="6" l="1"/>
  <c r="L811" i="7"/>
  <c r="J811" i="6"/>
  <c r="J811" i="7"/>
  <c r="K811" i="6"/>
  <c r="K811" i="7"/>
  <c r="P810" i="7"/>
  <c r="D831" i="6"/>
  <c r="D831" i="7"/>
  <c r="U499" i="7"/>
  <c r="V499" i="7"/>
  <c r="R500" i="7"/>
  <c r="Q500" i="7"/>
  <c r="T500" i="7"/>
  <c r="S500" i="7"/>
  <c r="C820" i="6"/>
  <c r="C820" i="7"/>
  <c r="M820" i="7" s="1"/>
  <c r="G500" i="4"/>
  <c r="H500" i="4" s="1"/>
  <c r="E500" i="6"/>
  <c r="H812" i="5"/>
  <c r="G812" i="5"/>
  <c r="F812" i="5"/>
  <c r="E832" i="4"/>
  <c r="C833" i="4"/>
  <c r="E501" i="7"/>
  <c r="N501" i="7" s="1"/>
  <c r="G822" i="3"/>
  <c r="F822" i="3"/>
  <c r="H821" i="3"/>
  <c r="I821" i="3" s="1"/>
  <c r="J812" i="6" l="1"/>
  <c r="J812" i="7"/>
  <c r="L812" i="6"/>
  <c r="L812" i="7"/>
  <c r="P811" i="7"/>
  <c r="K812" i="6"/>
  <c r="K812" i="7"/>
  <c r="D832" i="6"/>
  <c r="D832" i="7"/>
  <c r="V500" i="7"/>
  <c r="U500" i="7"/>
  <c r="R501" i="7"/>
  <c r="Q501" i="7"/>
  <c r="S501" i="7"/>
  <c r="T501" i="7"/>
  <c r="C821" i="6"/>
  <c r="C821" i="7"/>
  <c r="M821" i="7" s="1"/>
  <c r="G501" i="4"/>
  <c r="H501" i="4" s="1"/>
  <c r="E501" i="6"/>
  <c r="G813" i="5"/>
  <c r="F813" i="5"/>
  <c r="H813" i="5"/>
  <c r="E833" i="4"/>
  <c r="C834" i="4"/>
  <c r="E502" i="7"/>
  <c r="N502" i="7" s="1"/>
  <c r="F823" i="3"/>
  <c r="H822" i="3"/>
  <c r="I822" i="3" s="1"/>
  <c r="G823" i="3"/>
  <c r="P812" i="7" l="1"/>
  <c r="J813" i="6"/>
  <c r="J813" i="7"/>
  <c r="K813" i="6"/>
  <c r="K813" i="7"/>
  <c r="L813" i="6"/>
  <c r="L813" i="7"/>
  <c r="P813" i="7" s="1"/>
  <c r="D833" i="6"/>
  <c r="D833" i="7"/>
  <c r="V501" i="7"/>
  <c r="U501" i="7"/>
  <c r="R502" i="7"/>
  <c r="Q502" i="7"/>
  <c r="S502" i="7"/>
  <c r="T502" i="7"/>
  <c r="C822" i="6"/>
  <c r="C822" i="7"/>
  <c r="M822" i="7" s="1"/>
  <c r="G502" i="4"/>
  <c r="H502" i="4" s="1"/>
  <c r="E502" i="6"/>
  <c r="H814" i="5"/>
  <c r="F814" i="5"/>
  <c r="G814" i="5"/>
  <c r="E834" i="4"/>
  <c r="C835" i="4"/>
  <c r="E503" i="7"/>
  <c r="N503" i="7" s="1"/>
  <c r="G824" i="3"/>
  <c r="F824" i="3"/>
  <c r="H823" i="3"/>
  <c r="I823" i="3" s="1"/>
  <c r="J814" i="6" l="1"/>
  <c r="J814" i="7"/>
  <c r="K814" i="6"/>
  <c r="K814" i="7"/>
  <c r="L814" i="6"/>
  <c r="L814" i="7"/>
  <c r="P814" i="7" s="1"/>
  <c r="V502" i="7"/>
  <c r="U502" i="7"/>
  <c r="D834" i="6"/>
  <c r="D834" i="7"/>
  <c r="T503" i="7"/>
  <c r="Q503" i="7"/>
  <c r="S503" i="7"/>
  <c r="R503" i="7"/>
  <c r="C823" i="6"/>
  <c r="C823" i="7"/>
  <c r="M823" i="7" s="1"/>
  <c r="G503" i="4"/>
  <c r="H503" i="4" s="1"/>
  <c r="E503" i="6"/>
  <c r="H815" i="5"/>
  <c r="G815" i="5"/>
  <c r="F815" i="5"/>
  <c r="E835" i="4"/>
  <c r="C836" i="4"/>
  <c r="E504" i="7"/>
  <c r="N504" i="7" s="1"/>
  <c r="F825" i="3"/>
  <c r="H824" i="3"/>
  <c r="I824" i="3" s="1"/>
  <c r="G825" i="3"/>
  <c r="L815" i="6" l="1"/>
  <c r="L815" i="7"/>
  <c r="K815" i="6"/>
  <c r="K815" i="7"/>
  <c r="J815" i="6"/>
  <c r="J815" i="7"/>
  <c r="U503" i="7"/>
  <c r="V503" i="7"/>
  <c r="D835" i="6"/>
  <c r="D835" i="7"/>
  <c r="Q504" i="7"/>
  <c r="R504" i="7"/>
  <c r="T504" i="7"/>
  <c r="S504" i="7"/>
  <c r="C824" i="6"/>
  <c r="C824" i="7"/>
  <c r="M824" i="7" s="1"/>
  <c r="G504" i="4"/>
  <c r="H504" i="4" s="1"/>
  <c r="E504" i="6"/>
  <c r="G816" i="5"/>
  <c r="F816" i="5"/>
  <c r="H816" i="5"/>
  <c r="E836" i="4"/>
  <c r="C837" i="4"/>
  <c r="E505" i="7"/>
  <c r="N505" i="7" s="1"/>
  <c r="G826" i="3"/>
  <c r="H825" i="3"/>
  <c r="I825" i="3" s="1"/>
  <c r="F826" i="3"/>
  <c r="J816" i="6" l="1"/>
  <c r="J816" i="7"/>
  <c r="P815" i="7"/>
  <c r="L816" i="6"/>
  <c r="L816" i="7"/>
  <c r="K816" i="6"/>
  <c r="K816" i="7"/>
  <c r="D836" i="6"/>
  <c r="D836" i="7"/>
  <c r="U504" i="7"/>
  <c r="V504" i="7"/>
  <c r="T505" i="7"/>
  <c r="R505" i="7"/>
  <c r="S505" i="7"/>
  <c r="Q505" i="7"/>
  <c r="C825" i="6"/>
  <c r="C825" i="7"/>
  <c r="M825" i="7" s="1"/>
  <c r="G505" i="4"/>
  <c r="H505" i="4" s="1"/>
  <c r="E505" i="6"/>
  <c r="F817" i="5"/>
  <c r="H817" i="5"/>
  <c r="G817" i="5"/>
  <c r="E837" i="4"/>
  <c r="C838" i="4"/>
  <c r="E506" i="7"/>
  <c r="N506" i="7" s="1"/>
  <c r="G827" i="3"/>
  <c r="F827" i="3"/>
  <c r="H826" i="3"/>
  <c r="I826" i="3" s="1"/>
  <c r="K817" i="6" l="1"/>
  <c r="K817" i="7"/>
  <c r="P816" i="7"/>
  <c r="L817" i="6"/>
  <c r="L817" i="7"/>
  <c r="J817" i="6"/>
  <c r="J817" i="7"/>
  <c r="D837" i="6"/>
  <c r="D837" i="7"/>
  <c r="U505" i="7"/>
  <c r="V505" i="7"/>
  <c r="S506" i="7"/>
  <c r="Q506" i="7"/>
  <c r="R506" i="7"/>
  <c r="T506" i="7"/>
  <c r="C826" i="6"/>
  <c r="C826" i="7"/>
  <c r="M826" i="7" s="1"/>
  <c r="G506" i="4"/>
  <c r="H506" i="4" s="1"/>
  <c r="E506" i="6"/>
  <c r="H818" i="5"/>
  <c r="G818" i="5"/>
  <c r="F818" i="5"/>
  <c r="E838" i="4"/>
  <c r="C839" i="4"/>
  <c r="E507" i="7"/>
  <c r="N507" i="7" s="1"/>
  <c r="H827" i="3"/>
  <c r="I827" i="3" s="1"/>
  <c r="F828" i="3"/>
  <c r="G828" i="3"/>
  <c r="K818" i="6" l="1"/>
  <c r="K818" i="7"/>
  <c r="L818" i="6"/>
  <c r="L818" i="7"/>
  <c r="P817" i="7"/>
  <c r="J818" i="6"/>
  <c r="J818" i="7"/>
  <c r="D838" i="6"/>
  <c r="D838" i="7"/>
  <c r="U506" i="7"/>
  <c r="V506" i="7"/>
  <c r="R507" i="7"/>
  <c r="Q507" i="7"/>
  <c r="S507" i="7"/>
  <c r="T507" i="7"/>
  <c r="C827" i="6"/>
  <c r="C827" i="7"/>
  <c r="M827" i="7" s="1"/>
  <c r="G507" i="4"/>
  <c r="H507" i="4" s="1"/>
  <c r="E507" i="6"/>
  <c r="G819" i="5"/>
  <c r="F819" i="5"/>
  <c r="H819" i="5"/>
  <c r="E839" i="4"/>
  <c r="C840" i="4"/>
  <c r="E508" i="7"/>
  <c r="N508" i="7" s="1"/>
  <c r="G829" i="3"/>
  <c r="F829" i="3"/>
  <c r="H828" i="3"/>
  <c r="I828" i="3" s="1"/>
  <c r="L819" i="6" l="1"/>
  <c r="L819" i="7"/>
  <c r="J819" i="6"/>
  <c r="J819" i="7"/>
  <c r="K819" i="6"/>
  <c r="K819" i="7"/>
  <c r="P818" i="7"/>
  <c r="D839" i="6"/>
  <c r="D839" i="7"/>
  <c r="U507" i="7"/>
  <c r="V507" i="7"/>
  <c r="T508" i="7"/>
  <c r="Q508" i="7"/>
  <c r="R508" i="7"/>
  <c r="S508" i="7"/>
  <c r="C828" i="6"/>
  <c r="C828" i="7"/>
  <c r="M828" i="7" s="1"/>
  <c r="G508" i="4"/>
  <c r="H508" i="4" s="1"/>
  <c r="E508" i="6"/>
  <c r="H820" i="5"/>
  <c r="G820" i="5"/>
  <c r="F820" i="5"/>
  <c r="E840" i="4"/>
  <c r="C841" i="4"/>
  <c r="E509" i="7"/>
  <c r="N509" i="7" s="1"/>
  <c r="F830" i="3"/>
  <c r="H829" i="3"/>
  <c r="G830" i="3"/>
  <c r="I829" i="3"/>
  <c r="K820" i="6" l="1"/>
  <c r="K820" i="7"/>
  <c r="J820" i="6"/>
  <c r="J820" i="7"/>
  <c r="P819" i="7"/>
  <c r="L820" i="6"/>
  <c r="L820" i="7"/>
  <c r="P820" i="7" s="1"/>
  <c r="D840" i="6"/>
  <c r="D840" i="7"/>
  <c r="V508" i="7"/>
  <c r="U508" i="7"/>
  <c r="S509" i="7"/>
  <c r="R509" i="7"/>
  <c r="Q509" i="7"/>
  <c r="T509" i="7"/>
  <c r="C829" i="6"/>
  <c r="C829" i="7"/>
  <c r="M829" i="7" s="1"/>
  <c r="G509" i="4"/>
  <c r="H509" i="4" s="1"/>
  <c r="E509" i="6"/>
  <c r="F821" i="5"/>
  <c r="H821" i="5"/>
  <c r="G821" i="5"/>
  <c r="E841" i="4"/>
  <c r="C842" i="4"/>
  <c r="E510" i="7"/>
  <c r="N510" i="7" s="1"/>
  <c r="G831" i="3"/>
  <c r="F831" i="3"/>
  <c r="H830" i="3"/>
  <c r="I830" i="3" s="1"/>
  <c r="L821" i="6" l="1"/>
  <c r="L821" i="7"/>
  <c r="K821" i="6"/>
  <c r="K821" i="7"/>
  <c r="J821" i="6"/>
  <c r="J821" i="7"/>
  <c r="U509" i="7"/>
  <c r="V509" i="7"/>
  <c r="D841" i="6"/>
  <c r="D841" i="7"/>
  <c r="Q510" i="7"/>
  <c r="S510" i="7"/>
  <c r="R510" i="7"/>
  <c r="T510" i="7"/>
  <c r="C830" i="6"/>
  <c r="C830" i="7"/>
  <c r="M830" i="7" s="1"/>
  <c r="G510" i="4"/>
  <c r="H510" i="4" s="1"/>
  <c r="E510" i="6"/>
  <c r="G822" i="5"/>
  <c r="F822" i="5"/>
  <c r="H822" i="5"/>
  <c r="E842" i="4"/>
  <c r="C843" i="4"/>
  <c r="E511" i="7"/>
  <c r="N511" i="7" s="1"/>
  <c r="H831" i="3"/>
  <c r="F832" i="3"/>
  <c r="G832" i="3"/>
  <c r="I831" i="3"/>
  <c r="J822" i="6" l="1"/>
  <c r="J822" i="7"/>
  <c r="P821" i="7"/>
  <c r="L822" i="6"/>
  <c r="L822" i="7"/>
  <c r="K822" i="6"/>
  <c r="K822" i="7"/>
  <c r="D842" i="6"/>
  <c r="D842" i="7"/>
  <c r="V510" i="7"/>
  <c r="U510" i="7"/>
  <c r="S511" i="7"/>
  <c r="T511" i="7"/>
  <c r="Q511" i="7"/>
  <c r="R511" i="7"/>
  <c r="C831" i="6"/>
  <c r="C831" i="7"/>
  <c r="M831" i="7" s="1"/>
  <c r="G511" i="4"/>
  <c r="H511" i="4" s="1"/>
  <c r="E511" i="6"/>
  <c r="H823" i="5"/>
  <c r="G823" i="5"/>
  <c r="F823" i="5"/>
  <c r="E843" i="4"/>
  <c r="C844" i="4"/>
  <c r="E512" i="7"/>
  <c r="N512" i="7" s="1"/>
  <c r="G833" i="3"/>
  <c r="H832" i="3"/>
  <c r="I832" i="3" s="1"/>
  <c r="F833" i="3"/>
  <c r="K823" i="6" l="1"/>
  <c r="K823" i="7"/>
  <c r="L823" i="6"/>
  <c r="L823" i="7"/>
  <c r="P822" i="7"/>
  <c r="J823" i="6"/>
  <c r="J823" i="7"/>
  <c r="D843" i="6"/>
  <c r="D843" i="7"/>
  <c r="V511" i="7"/>
  <c r="U511" i="7"/>
  <c r="R512" i="7"/>
  <c r="Q512" i="7"/>
  <c r="S512" i="7"/>
  <c r="T512" i="7"/>
  <c r="C832" i="6"/>
  <c r="C832" i="7"/>
  <c r="M832" i="7" s="1"/>
  <c r="G512" i="4"/>
  <c r="H512" i="4" s="1"/>
  <c r="E512" i="6"/>
  <c r="F824" i="5"/>
  <c r="H824" i="5"/>
  <c r="G824" i="5"/>
  <c r="E844" i="4"/>
  <c r="C845" i="4"/>
  <c r="E513" i="7"/>
  <c r="N513" i="7" s="1"/>
  <c r="F834" i="3"/>
  <c r="H833" i="3"/>
  <c r="G834" i="3"/>
  <c r="I833" i="3"/>
  <c r="K824" i="6" l="1"/>
  <c r="K824" i="7"/>
  <c r="J824" i="6"/>
  <c r="J824" i="7"/>
  <c r="L824" i="6"/>
  <c r="L824" i="7"/>
  <c r="P824" i="7" s="1"/>
  <c r="P823" i="7"/>
  <c r="D844" i="6"/>
  <c r="D844" i="7"/>
  <c r="V512" i="7"/>
  <c r="U512" i="7"/>
  <c r="Q513" i="7"/>
  <c r="T513" i="7"/>
  <c r="S513" i="7"/>
  <c r="R513" i="7"/>
  <c r="C833" i="6"/>
  <c r="C833" i="7"/>
  <c r="M833" i="7" s="1"/>
  <c r="G513" i="4"/>
  <c r="H513" i="4" s="1"/>
  <c r="E513" i="6"/>
  <c r="G825" i="5"/>
  <c r="F825" i="5"/>
  <c r="H825" i="5"/>
  <c r="E845" i="4"/>
  <c r="C846" i="4"/>
  <c r="E514" i="7"/>
  <c r="N514" i="7" s="1"/>
  <c r="G835" i="3"/>
  <c r="F835" i="3"/>
  <c r="H834" i="3"/>
  <c r="I834" i="3" s="1"/>
  <c r="L825" i="6" l="1"/>
  <c r="L825" i="7"/>
  <c r="J825" i="6"/>
  <c r="J825" i="7"/>
  <c r="K825" i="6"/>
  <c r="K825" i="7"/>
  <c r="D845" i="6"/>
  <c r="D845" i="7"/>
  <c r="V513" i="7"/>
  <c r="U513" i="7"/>
  <c r="T514" i="7"/>
  <c r="R514" i="7"/>
  <c r="Q514" i="7"/>
  <c r="S514" i="7"/>
  <c r="C834" i="6"/>
  <c r="C834" i="7"/>
  <c r="M834" i="7" s="1"/>
  <c r="G514" i="4"/>
  <c r="H514" i="4" s="1"/>
  <c r="E514" i="6"/>
  <c r="H826" i="5"/>
  <c r="F826" i="5"/>
  <c r="G826" i="5"/>
  <c r="E846" i="4"/>
  <c r="C847" i="4"/>
  <c r="E515" i="7"/>
  <c r="N515" i="7" s="1"/>
  <c r="F836" i="3"/>
  <c r="H835" i="3"/>
  <c r="I835" i="3" s="1"/>
  <c r="G836" i="3"/>
  <c r="K826" i="6" l="1"/>
  <c r="K826" i="7"/>
  <c r="L826" i="6"/>
  <c r="L826" i="7"/>
  <c r="J826" i="6"/>
  <c r="J826" i="7"/>
  <c r="P825" i="7"/>
  <c r="U514" i="7"/>
  <c r="V514" i="7"/>
  <c r="D846" i="6"/>
  <c r="D846" i="7"/>
  <c r="S515" i="7"/>
  <c r="T515" i="7"/>
  <c r="R515" i="7"/>
  <c r="Q515" i="7"/>
  <c r="C835" i="6"/>
  <c r="C835" i="7"/>
  <c r="M835" i="7" s="1"/>
  <c r="G515" i="4"/>
  <c r="H515" i="4" s="1"/>
  <c r="E515" i="6"/>
  <c r="H827" i="5"/>
  <c r="G827" i="5"/>
  <c r="F827" i="5"/>
  <c r="E847" i="4"/>
  <c r="C848" i="4"/>
  <c r="E516" i="7"/>
  <c r="N516" i="7" s="1"/>
  <c r="G837" i="3"/>
  <c r="F837" i="3"/>
  <c r="H836" i="3"/>
  <c r="I836" i="3" s="1"/>
  <c r="K827" i="6" l="1"/>
  <c r="K827" i="7"/>
  <c r="L827" i="6"/>
  <c r="L827" i="7"/>
  <c r="J827" i="6"/>
  <c r="J827" i="7"/>
  <c r="P826" i="7"/>
  <c r="U515" i="7"/>
  <c r="V515" i="7"/>
  <c r="D847" i="6"/>
  <c r="D847" i="7"/>
  <c r="Q516" i="7"/>
  <c r="R516" i="7"/>
  <c r="T516" i="7"/>
  <c r="S516" i="7"/>
  <c r="C836" i="6"/>
  <c r="C836" i="7"/>
  <c r="M836" i="7" s="1"/>
  <c r="G516" i="4"/>
  <c r="H516" i="4" s="1"/>
  <c r="E516" i="6"/>
  <c r="G828" i="5"/>
  <c r="F828" i="5"/>
  <c r="H828" i="5"/>
  <c r="E848" i="4"/>
  <c r="C849" i="4"/>
  <c r="E517" i="7"/>
  <c r="N517" i="7" s="1"/>
  <c r="G838" i="3"/>
  <c r="H837" i="3"/>
  <c r="I837" i="3" s="1"/>
  <c r="F838" i="3"/>
  <c r="L828" i="6" l="1"/>
  <c r="L828" i="7"/>
  <c r="K828" i="6"/>
  <c r="K828" i="7"/>
  <c r="J828" i="6"/>
  <c r="J828" i="7"/>
  <c r="P827" i="7"/>
  <c r="U516" i="7"/>
  <c r="V516" i="7"/>
  <c r="D848" i="6"/>
  <c r="D848" i="7"/>
  <c r="Q517" i="7"/>
  <c r="R517" i="7"/>
  <c r="S517" i="7"/>
  <c r="T517" i="7"/>
  <c r="C837" i="6"/>
  <c r="C837" i="7"/>
  <c r="M837" i="7" s="1"/>
  <c r="G517" i="4"/>
  <c r="H517" i="4" s="1"/>
  <c r="E517" i="6"/>
  <c r="H829" i="5"/>
  <c r="G829" i="5"/>
  <c r="F829" i="5"/>
  <c r="E849" i="4"/>
  <c r="C850" i="4"/>
  <c r="E518" i="7"/>
  <c r="N518" i="7" s="1"/>
  <c r="G839" i="3"/>
  <c r="F839" i="3"/>
  <c r="H838" i="3"/>
  <c r="I838" i="3" s="1"/>
  <c r="J829" i="6" l="1"/>
  <c r="J829" i="7"/>
  <c r="K829" i="6"/>
  <c r="K829" i="7"/>
  <c r="L829" i="6"/>
  <c r="L829" i="7"/>
  <c r="P828" i="7"/>
  <c r="D849" i="6"/>
  <c r="D849" i="7"/>
  <c r="V517" i="7"/>
  <c r="U517" i="7"/>
  <c r="S518" i="7"/>
  <c r="T518" i="7"/>
  <c r="R518" i="7"/>
  <c r="Q518" i="7"/>
  <c r="C838" i="6"/>
  <c r="C838" i="7"/>
  <c r="M838" i="7" s="1"/>
  <c r="G518" i="4"/>
  <c r="H518" i="4" s="1"/>
  <c r="E518" i="6"/>
  <c r="H830" i="5"/>
  <c r="F830" i="5"/>
  <c r="G830" i="5"/>
  <c r="E519" i="7"/>
  <c r="N519" i="7" s="1"/>
  <c r="E850" i="4"/>
  <c r="C851" i="4"/>
  <c r="H839" i="3"/>
  <c r="F840" i="3"/>
  <c r="G840" i="3"/>
  <c r="I839" i="3"/>
  <c r="K830" i="6" l="1"/>
  <c r="K830" i="7"/>
  <c r="J830" i="6"/>
  <c r="J830" i="7"/>
  <c r="L830" i="6"/>
  <c r="L830" i="7"/>
  <c r="P830" i="7" s="1"/>
  <c r="P829" i="7"/>
  <c r="D850" i="6"/>
  <c r="D850" i="7"/>
  <c r="U518" i="7"/>
  <c r="V518" i="7"/>
  <c r="T519" i="7"/>
  <c r="R519" i="7"/>
  <c r="S519" i="7"/>
  <c r="Q519" i="7"/>
  <c r="C839" i="6"/>
  <c r="C839" i="7"/>
  <c r="M839" i="7" s="1"/>
  <c r="G519" i="4"/>
  <c r="H519" i="4" s="1"/>
  <c r="E519" i="6"/>
  <c r="G831" i="5"/>
  <c r="F831" i="5"/>
  <c r="H831" i="5"/>
  <c r="E851" i="4"/>
  <c r="C852" i="4"/>
  <c r="E520" i="7"/>
  <c r="N520" i="7" s="1"/>
  <c r="G841" i="3"/>
  <c r="F841" i="3"/>
  <c r="H840" i="3"/>
  <c r="I840" i="3" s="1"/>
  <c r="K831" i="6" l="1"/>
  <c r="K831" i="7"/>
  <c r="L831" i="6"/>
  <c r="L831" i="7"/>
  <c r="J831" i="6"/>
  <c r="J831" i="7"/>
  <c r="D851" i="6"/>
  <c r="D851" i="7"/>
  <c r="U519" i="7"/>
  <c r="V519" i="7"/>
  <c r="R520" i="7"/>
  <c r="Q520" i="7"/>
  <c r="S520" i="7"/>
  <c r="T520" i="7"/>
  <c r="C840" i="6"/>
  <c r="C840" i="7"/>
  <c r="M840" i="7" s="1"/>
  <c r="G520" i="4"/>
  <c r="H520" i="4" s="1"/>
  <c r="E520" i="6"/>
  <c r="H832" i="5"/>
  <c r="G832" i="5"/>
  <c r="F832" i="5"/>
  <c r="E852" i="4"/>
  <c r="C853" i="4"/>
  <c r="E521" i="7"/>
  <c r="N521" i="7" s="1"/>
  <c r="H841" i="3"/>
  <c r="F842" i="3"/>
  <c r="I841" i="3"/>
  <c r="G842" i="3"/>
  <c r="J832" i="6" l="1"/>
  <c r="J832" i="7"/>
  <c r="K832" i="6"/>
  <c r="K832" i="7"/>
  <c r="L832" i="6"/>
  <c r="L832" i="7"/>
  <c r="P832" i="7" s="1"/>
  <c r="P831" i="7"/>
  <c r="D852" i="6"/>
  <c r="D852" i="7"/>
  <c r="U520" i="7"/>
  <c r="V520" i="7"/>
  <c r="Q521" i="7"/>
  <c r="R521" i="7"/>
  <c r="S521" i="7"/>
  <c r="T521" i="7"/>
  <c r="C841" i="6"/>
  <c r="C841" i="7"/>
  <c r="M841" i="7" s="1"/>
  <c r="G521" i="4"/>
  <c r="H521" i="4" s="1"/>
  <c r="E521" i="6"/>
  <c r="H833" i="5"/>
  <c r="G833" i="5"/>
  <c r="F833" i="5"/>
  <c r="E853" i="4"/>
  <c r="C854" i="4"/>
  <c r="E522" i="7"/>
  <c r="N522" i="7" s="1"/>
  <c r="G843" i="3"/>
  <c r="F843" i="3"/>
  <c r="H842" i="3"/>
  <c r="I842" i="3" s="1"/>
  <c r="J833" i="6" l="1"/>
  <c r="J833" i="7"/>
  <c r="K833" i="6"/>
  <c r="K833" i="7"/>
  <c r="L833" i="6"/>
  <c r="L833" i="7"/>
  <c r="P833" i="7" s="1"/>
  <c r="V521" i="7"/>
  <c r="U521" i="7"/>
  <c r="D853" i="6"/>
  <c r="D853" i="7"/>
  <c r="Q522" i="7"/>
  <c r="R522" i="7"/>
  <c r="T522" i="7"/>
  <c r="S522" i="7"/>
  <c r="C842" i="6"/>
  <c r="C842" i="7"/>
  <c r="M842" i="7" s="1"/>
  <c r="G522" i="4"/>
  <c r="H522" i="4" s="1"/>
  <c r="E522" i="6"/>
  <c r="G834" i="5"/>
  <c r="F834" i="5"/>
  <c r="H834" i="5"/>
  <c r="E854" i="4"/>
  <c r="C855" i="4"/>
  <c r="E523" i="7"/>
  <c r="N523" i="7" s="1"/>
  <c r="G844" i="3"/>
  <c r="H843" i="3"/>
  <c r="I843" i="3" s="1"/>
  <c r="F844" i="3"/>
  <c r="J834" i="6" l="1"/>
  <c r="J834" i="7"/>
  <c r="L834" i="6"/>
  <c r="L834" i="7"/>
  <c r="K834" i="6"/>
  <c r="K834" i="7"/>
  <c r="D854" i="6"/>
  <c r="D854" i="7"/>
  <c r="U522" i="7"/>
  <c r="V522" i="7"/>
  <c r="S523" i="7"/>
  <c r="T523" i="7"/>
  <c r="R523" i="7"/>
  <c r="Q523" i="7"/>
  <c r="C843" i="6"/>
  <c r="C843" i="7"/>
  <c r="M843" i="7" s="1"/>
  <c r="G523" i="4"/>
  <c r="H523" i="4" s="1"/>
  <c r="E523" i="6"/>
  <c r="F835" i="5"/>
  <c r="H835" i="5"/>
  <c r="G835" i="5"/>
  <c r="E855" i="4"/>
  <c r="C856" i="4"/>
  <c r="E524" i="7"/>
  <c r="N524" i="7" s="1"/>
  <c r="G845" i="3"/>
  <c r="H844" i="3"/>
  <c r="I844" i="3" s="1"/>
  <c r="F845" i="3"/>
  <c r="K835" i="6" l="1"/>
  <c r="K835" i="7"/>
  <c r="J835" i="6"/>
  <c r="J835" i="7"/>
  <c r="P834" i="7"/>
  <c r="L835" i="6"/>
  <c r="L835" i="7"/>
  <c r="D855" i="6"/>
  <c r="D855" i="7"/>
  <c r="U523" i="7"/>
  <c r="V523" i="7"/>
  <c r="S524" i="7"/>
  <c r="R524" i="7"/>
  <c r="Q524" i="7"/>
  <c r="T524" i="7"/>
  <c r="C844" i="6"/>
  <c r="C844" i="7"/>
  <c r="M844" i="7" s="1"/>
  <c r="G524" i="4"/>
  <c r="H524" i="4" s="1"/>
  <c r="E524" i="6"/>
  <c r="H836" i="5"/>
  <c r="G836" i="5"/>
  <c r="F836" i="5"/>
  <c r="E856" i="4"/>
  <c r="C857" i="4"/>
  <c r="E525" i="7"/>
  <c r="N525" i="7" s="1"/>
  <c r="G846" i="3"/>
  <c r="F846" i="3"/>
  <c r="H845" i="3"/>
  <c r="I845" i="3" s="1"/>
  <c r="K836" i="6" l="1"/>
  <c r="K836" i="7"/>
  <c r="J836" i="6"/>
  <c r="J836" i="7"/>
  <c r="P835" i="7"/>
  <c r="L836" i="6"/>
  <c r="L836" i="7"/>
  <c r="P836" i="7" s="1"/>
  <c r="D856" i="6"/>
  <c r="D856" i="7"/>
  <c r="V524" i="7"/>
  <c r="U524" i="7"/>
  <c r="R525" i="7"/>
  <c r="S525" i="7"/>
  <c r="Q525" i="7"/>
  <c r="T525" i="7"/>
  <c r="C845" i="6"/>
  <c r="C845" i="7"/>
  <c r="M845" i="7" s="1"/>
  <c r="G525" i="4"/>
  <c r="H525" i="4" s="1"/>
  <c r="E525" i="6"/>
  <c r="G837" i="5"/>
  <c r="F837" i="5"/>
  <c r="H837" i="5"/>
  <c r="E857" i="4"/>
  <c r="C858" i="4"/>
  <c r="E526" i="7"/>
  <c r="N526" i="7" s="1"/>
  <c r="F847" i="3"/>
  <c r="H846" i="3"/>
  <c r="I846" i="3" s="1"/>
  <c r="G847" i="3"/>
  <c r="K837" i="6" l="1"/>
  <c r="K837" i="7"/>
  <c r="L837" i="6"/>
  <c r="L837" i="7"/>
  <c r="J837" i="6"/>
  <c r="J837" i="7"/>
  <c r="V525" i="7"/>
  <c r="U525" i="7"/>
  <c r="D857" i="6"/>
  <c r="D857" i="7"/>
  <c r="R526" i="7"/>
  <c r="S526" i="7"/>
  <c r="Q526" i="7"/>
  <c r="T526" i="7"/>
  <c r="C846" i="6"/>
  <c r="C846" i="7"/>
  <c r="M846" i="7" s="1"/>
  <c r="G526" i="4"/>
  <c r="H526" i="4" s="1"/>
  <c r="E526" i="6"/>
  <c r="H838" i="5"/>
  <c r="G838" i="5"/>
  <c r="F838" i="5"/>
  <c r="E858" i="4"/>
  <c r="C859" i="4"/>
  <c r="E527" i="7"/>
  <c r="N527" i="7" s="1"/>
  <c r="G848" i="3"/>
  <c r="F848" i="3"/>
  <c r="H847" i="3"/>
  <c r="I847" i="3" s="1"/>
  <c r="K838" i="6" l="1"/>
  <c r="K838" i="7"/>
  <c r="P837" i="7"/>
  <c r="L838" i="6"/>
  <c r="L838" i="7"/>
  <c r="J838" i="6"/>
  <c r="J838" i="7"/>
  <c r="D858" i="6"/>
  <c r="D858" i="7"/>
  <c r="V526" i="7"/>
  <c r="U526" i="7"/>
  <c r="T527" i="7"/>
  <c r="S527" i="7"/>
  <c r="Q527" i="7"/>
  <c r="R527" i="7"/>
  <c r="C847" i="6"/>
  <c r="C847" i="7"/>
  <c r="M847" i="7" s="1"/>
  <c r="G527" i="4"/>
  <c r="H527" i="4" s="1"/>
  <c r="E527" i="6"/>
  <c r="H839" i="5"/>
  <c r="G839" i="5"/>
  <c r="F839" i="5"/>
  <c r="E859" i="4"/>
  <c r="C860" i="4"/>
  <c r="E528" i="7"/>
  <c r="N528" i="7" s="1"/>
  <c r="F849" i="3"/>
  <c r="H848" i="3"/>
  <c r="I848" i="3"/>
  <c r="G849" i="3"/>
  <c r="L839" i="6" l="1"/>
  <c r="L839" i="7"/>
  <c r="K839" i="6"/>
  <c r="K839" i="7"/>
  <c r="P838" i="7"/>
  <c r="J839" i="6"/>
  <c r="J839" i="7"/>
  <c r="V527" i="7"/>
  <c r="U527" i="7"/>
  <c r="D859" i="6"/>
  <c r="D859" i="7"/>
  <c r="Q528" i="7"/>
  <c r="R528" i="7"/>
  <c r="T528" i="7"/>
  <c r="S528" i="7"/>
  <c r="C848" i="6"/>
  <c r="C848" i="7"/>
  <c r="M848" i="7" s="1"/>
  <c r="G528" i="4"/>
  <c r="H528" i="4" s="1"/>
  <c r="E528" i="6"/>
  <c r="G840" i="5"/>
  <c r="F840" i="5"/>
  <c r="H840" i="5"/>
  <c r="E860" i="4"/>
  <c r="C861" i="4"/>
  <c r="E529" i="7"/>
  <c r="N529" i="7" s="1"/>
  <c r="G850" i="3"/>
  <c r="H849" i="3"/>
  <c r="I849" i="3" s="1"/>
  <c r="F850" i="3"/>
  <c r="P839" i="7" l="1"/>
  <c r="J840" i="6"/>
  <c r="J840" i="7"/>
  <c r="L840" i="6"/>
  <c r="L840" i="7"/>
  <c r="K840" i="6"/>
  <c r="K840" i="7"/>
  <c r="D860" i="6"/>
  <c r="D860" i="7"/>
  <c r="V528" i="7"/>
  <c r="U528" i="7"/>
  <c r="T529" i="7"/>
  <c r="Q529" i="7"/>
  <c r="R529" i="7"/>
  <c r="S529" i="7"/>
  <c r="C849" i="6"/>
  <c r="C849" i="7"/>
  <c r="M849" i="7" s="1"/>
  <c r="G529" i="4"/>
  <c r="H529" i="4" s="1"/>
  <c r="E529" i="6"/>
  <c r="H841" i="5"/>
  <c r="G841" i="5"/>
  <c r="F841" i="5"/>
  <c r="E861" i="4"/>
  <c r="C862" i="4"/>
  <c r="E530" i="7"/>
  <c r="N530" i="7" s="1"/>
  <c r="G851" i="3"/>
  <c r="F851" i="3"/>
  <c r="H850" i="3"/>
  <c r="I850" i="3" s="1"/>
  <c r="L841" i="6" l="1"/>
  <c r="L841" i="7"/>
  <c r="J841" i="6"/>
  <c r="J841" i="7"/>
  <c r="K841" i="6"/>
  <c r="K841" i="7"/>
  <c r="P840" i="7"/>
  <c r="U529" i="7"/>
  <c r="V529" i="7"/>
  <c r="D861" i="6"/>
  <c r="D861" i="7"/>
  <c r="R530" i="7"/>
  <c r="T530" i="7"/>
  <c r="S530" i="7"/>
  <c r="Q530" i="7"/>
  <c r="C850" i="6"/>
  <c r="C850" i="7"/>
  <c r="M850" i="7" s="1"/>
  <c r="G530" i="4"/>
  <c r="H530" i="4" s="1"/>
  <c r="E530" i="6"/>
  <c r="F842" i="5"/>
  <c r="H842" i="5"/>
  <c r="G842" i="5"/>
  <c r="E862" i="4"/>
  <c r="C863" i="4"/>
  <c r="E531" i="7"/>
  <c r="N531" i="7" s="1"/>
  <c r="H851" i="3"/>
  <c r="I851" i="3" s="1"/>
  <c r="F852" i="3"/>
  <c r="G852" i="3"/>
  <c r="L842" i="6" l="1"/>
  <c r="L842" i="7"/>
  <c r="P841" i="7"/>
  <c r="K842" i="6"/>
  <c r="K842" i="7"/>
  <c r="J842" i="6"/>
  <c r="J842" i="7"/>
  <c r="D862" i="6"/>
  <c r="D862" i="7"/>
  <c r="V530" i="7"/>
  <c r="U530" i="7"/>
  <c r="T531" i="7"/>
  <c r="S531" i="7"/>
  <c r="R531" i="7"/>
  <c r="Q531" i="7"/>
  <c r="C851" i="6"/>
  <c r="C851" i="7"/>
  <c r="M851" i="7" s="1"/>
  <c r="G531" i="4"/>
  <c r="H531" i="4" s="1"/>
  <c r="E531" i="6"/>
  <c r="G843" i="5"/>
  <c r="F843" i="5"/>
  <c r="H843" i="5"/>
  <c r="E863" i="4"/>
  <c r="C864" i="4"/>
  <c r="E532" i="7"/>
  <c r="N532" i="7" s="1"/>
  <c r="G853" i="3"/>
  <c r="F853" i="3"/>
  <c r="H852" i="3"/>
  <c r="I852" i="3" s="1"/>
  <c r="J843" i="6" l="1"/>
  <c r="J843" i="7"/>
  <c r="K843" i="6"/>
  <c r="K843" i="7"/>
  <c r="P842" i="7"/>
  <c r="L843" i="6"/>
  <c r="L843" i="7"/>
  <c r="P843" i="7" s="1"/>
  <c r="U531" i="7"/>
  <c r="V531" i="7"/>
  <c r="D863" i="6"/>
  <c r="D863" i="7"/>
  <c r="T532" i="7"/>
  <c r="S532" i="7"/>
  <c r="Q532" i="7"/>
  <c r="R532" i="7"/>
  <c r="C852" i="6"/>
  <c r="C852" i="7"/>
  <c r="M852" i="7" s="1"/>
  <c r="G532" i="4"/>
  <c r="H532" i="4" s="1"/>
  <c r="E532" i="6"/>
  <c r="H844" i="5"/>
  <c r="G844" i="5"/>
  <c r="F844" i="5"/>
  <c r="E864" i="4"/>
  <c r="C865" i="4"/>
  <c r="E533" i="7"/>
  <c r="N533" i="7" s="1"/>
  <c r="H853" i="3"/>
  <c r="F854" i="3"/>
  <c r="I853" i="3"/>
  <c r="G854" i="3"/>
  <c r="J844" i="6" l="1"/>
  <c r="J844" i="7"/>
  <c r="K844" i="6"/>
  <c r="K844" i="7"/>
  <c r="L844" i="6"/>
  <c r="L844" i="7"/>
  <c r="P844" i="7" s="1"/>
  <c r="D864" i="6"/>
  <c r="D864" i="7"/>
  <c r="V532" i="7"/>
  <c r="U532" i="7"/>
  <c r="R533" i="7"/>
  <c r="S533" i="7"/>
  <c r="Q533" i="7"/>
  <c r="T533" i="7"/>
  <c r="C853" i="6"/>
  <c r="C853" i="7"/>
  <c r="M853" i="7" s="1"/>
  <c r="G533" i="4"/>
  <c r="H533" i="4" s="1"/>
  <c r="E533" i="6"/>
  <c r="H845" i="5"/>
  <c r="G845" i="5"/>
  <c r="F845" i="5"/>
  <c r="E865" i="4"/>
  <c r="C866" i="4"/>
  <c r="E534" i="7"/>
  <c r="N534" i="7" s="1"/>
  <c r="F855" i="3"/>
  <c r="H854" i="3"/>
  <c r="I854" i="3" s="1"/>
  <c r="G855" i="3"/>
  <c r="L845" i="6" l="1"/>
  <c r="L845" i="7"/>
  <c r="J845" i="6"/>
  <c r="J845" i="7"/>
  <c r="K845" i="6"/>
  <c r="K845" i="7"/>
  <c r="D865" i="6"/>
  <c r="D865" i="7"/>
  <c r="V533" i="7"/>
  <c r="U533" i="7"/>
  <c r="R534" i="7"/>
  <c r="T534" i="7"/>
  <c r="Q534" i="7"/>
  <c r="S534" i="7"/>
  <c r="C854" i="6"/>
  <c r="C854" i="7"/>
  <c r="M854" i="7" s="1"/>
  <c r="G534" i="4"/>
  <c r="H534" i="4" s="1"/>
  <c r="E534" i="6"/>
  <c r="G846" i="5"/>
  <c r="F846" i="5"/>
  <c r="H846" i="5"/>
  <c r="E866" i="4"/>
  <c r="C867" i="4"/>
  <c r="E535" i="7"/>
  <c r="N535" i="7" s="1"/>
  <c r="G856" i="3"/>
  <c r="H855" i="3"/>
  <c r="I855" i="3" s="1"/>
  <c r="F856" i="3"/>
  <c r="L846" i="6" l="1"/>
  <c r="L846" i="7"/>
  <c r="J846" i="6"/>
  <c r="J846" i="7"/>
  <c r="P845" i="7"/>
  <c r="K846" i="6"/>
  <c r="K846" i="7"/>
  <c r="D866" i="6"/>
  <c r="D866" i="7"/>
  <c r="U534" i="7"/>
  <c r="V534" i="7"/>
  <c r="R535" i="7"/>
  <c r="S535" i="7"/>
  <c r="Q535" i="7"/>
  <c r="T535" i="7"/>
  <c r="C855" i="6"/>
  <c r="C855" i="7"/>
  <c r="M855" i="7" s="1"/>
  <c r="G535" i="4"/>
  <c r="H535" i="4" s="1"/>
  <c r="E535" i="6"/>
  <c r="H847" i="5"/>
  <c r="G847" i="5"/>
  <c r="F847" i="5"/>
  <c r="E867" i="4"/>
  <c r="C868" i="4"/>
  <c r="E536" i="7"/>
  <c r="N536" i="7" s="1"/>
  <c r="G857" i="3"/>
  <c r="H856" i="3"/>
  <c r="I856" i="3" s="1"/>
  <c r="F857" i="3"/>
  <c r="J847" i="6" l="1"/>
  <c r="J847" i="7"/>
  <c r="K847" i="6"/>
  <c r="K847" i="7"/>
  <c r="P846" i="7"/>
  <c r="L847" i="6"/>
  <c r="L847" i="7"/>
  <c r="P847" i="7" s="1"/>
  <c r="D867" i="6"/>
  <c r="D867" i="7"/>
  <c r="U535" i="7"/>
  <c r="V535" i="7"/>
  <c r="S536" i="7"/>
  <c r="Q536" i="7"/>
  <c r="R536" i="7"/>
  <c r="T536" i="7"/>
  <c r="C856" i="6"/>
  <c r="C856" i="7"/>
  <c r="M856" i="7" s="1"/>
  <c r="G536" i="4"/>
  <c r="H536" i="4" s="1"/>
  <c r="E536" i="6"/>
  <c r="H848" i="5"/>
  <c r="G848" i="5"/>
  <c r="F848" i="5"/>
  <c r="E868" i="4"/>
  <c r="C869" i="4"/>
  <c r="E537" i="7"/>
  <c r="N537" i="7" s="1"/>
  <c r="G858" i="3"/>
  <c r="F858" i="3"/>
  <c r="H857" i="3"/>
  <c r="I857" i="3" s="1"/>
  <c r="L848" i="6" l="1"/>
  <c r="L848" i="7"/>
  <c r="J848" i="6"/>
  <c r="J848" i="7"/>
  <c r="K848" i="6"/>
  <c r="K848" i="7"/>
  <c r="U536" i="7"/>
  <c r="V536" i="7"/>
  <c r="D868" i="6"/>
  <c r="D868" i="7"/>
  <c r="S537" i="7"/>
  <c r="Q537" i="7"/>
  <c r="R537" i="7"/>
  <c r="T537" i="7"/>
  <c r="C857" i="6"/>
  <c r="C857" i="7"/>
  <c r="M857" i="7" s="1"/>
  <c r="G537" i="4"/>
  <c r="H537" i="4" s="1"/>
  <c r="E537" i="6"/>
  <c r="G849" i="5"/>
  <c r="F849" i="5"/>
  <c r="H849" i="5"/>
  <c r="E869" i="4"/>
  <c r="C870" i="4"/>
  <c r="E538" i="7"/>
  <c r="N538" i="7" s="1"/>
  <c r="F859" i="3"/>
  <c r="H858" i="3"/>
  <c r="I858" i="3" s="1"/>
  <c r="G859" i="3"/>
  <c r="L849" i="6" l="1"/>
  <c r="L849" i="7"/>
  <c r="K849" i="6"/>
  <c r="K849" i="7"/>
  <c r="P848" i="7"/>
  <c r="J849" i="6"/>
  <c r="J849" i="7"/>
  <c r="U537" i="7"/>
  <c r="D869" i="6"/>
  <c r="D869" i="7"/>
  <c r="V537" i="7"/>
  <c r="Q538" i="7"/>
  <c r="S538" i="7"/>
  <c r="R538" i="7"/>
  <c r="T538" i="7"/>
  <c r="C858" i="6"/>
  <c r="C858" i="7"/>
  <c r="M858" i="7" s="1"/>
  <c r="G538" i="4"/>
  <c r="H538" i="4" s="1"/>
  <c r="E538" i="6"/>
  <c r="F850" i="5"/>
  <c r="G850" i="5"/>
  <c r="H850" i="5"/>
  <c r="E870" i="4"/>
  <c r="C871" i="4"/>
  <c r="E539" i="7"/>
  <c r="N539" i="7" s="1"/>
  <c r="G860" i="3"/>
  <c r="H859" i="3"/>
  <c r="I859" i="3" s="1"/>
  <c r="F860" i="3"/>
  <c r="K850" i="6" l="1"/>
  <c r="K850" i="7"/>
  <c r="L850" i="6"/>
  <c r="L850" i="7"/>
  <c r="P849" i="7"/>
  <c r="J850" i="6"/>
  <c r="J850" i="7"/>
  <c r="Q539" i="7"/>
  <c r="T539" i="7"/>
  <c r="S539" i="7"/>
  <c r="R539" i="7"/>
  <c r="D870" i="6"/>
  <c r="D870" i="7"/>
  <c r="V538" i="7"/>
  <c r="U538" i="7"/>
  <c r="C859" i="6"/>
  <c r="C859" i="7"/>
  <c r="M859" i="7" s="1"/>
  <c r="G539" i="4"/>
  <c r="H539" i="4" s="1"/>
  <c r="E539" i="6"/>
  <c r="G851" i="5"/>
  <c r="F851" i="5"/>
  <c r="H851" i="5"/>
  <c r="E871" i="4"/>
  <c r="C872" i="4"/>
  <c r="E540" i="7"/>
  <c r="N540" i="7" s="1"/>
  <c r="F861" i="3"/>
  <c r="H860" i="3"/>
  <c r="G861" i="3"/>
  <c r="I860" i="3"/>
  <c r="J851" i="6" l="1"/>
  <c r="J851" i="7"/>
  <c r="L851" i="6"/>
  <c r="L851" i="7"/>
  <c r="K851" i="6"/>
  <c r="K851" i="7"/>
  <c r="P850" i="7"/>
  <c r="D871" i="6"/>
  <c r="D871" i="7"/>
  <c r="R540" i="7"/>
  <c r="T540" i="7"/>
  <c r="S540" i="7"/>
  <c r="Q540" i="7"/>
  <c r="U539" i="7"/>
  <c r="V539" i="7"/>
  <c r="C860" i="6"/>
  <c r="C860" i="7"/>
  <c r="M860" i="7" s="1"/>
  <c r="G540" i="4"/>
  <c r="H540" i="4" s="1"/>
  <c r="E540" i="6"/>
  <c r="G852" i="5"/>
  <c r="F852" i="5"/>
  <c r="H852" i="5"/>
  <c r="E872" i="4"/>
  <c r="C873" i="4"/>
  <c r="E541" i="7"/>
  <c r="N541" i="7" s="1"/>
  <c r="G862" i="3"/>
  <c r="H861" i="3"/>
  <c r="I861" i="3" s="1"/>
  <c r="F862" i="3"/>
  <c r="L852" i="6" l="1"/>
  <c r="L852" i="7"/>
  <c r="J852" i="6"/>
  <c r="J852" i="7"/>
  <c r="K852" i="6"/>
  <c r="K852" i="7"/>
  <c r="P851" i="7"/>
  <c r="U540" i="7"/>
  <c r="V540" i="7"/>
  <c r="D872" i="6"/>
  <c r="D872" i="7"/>
  <c r="T541" i="7"/>
  <c r="Q541" i="7"/>
  <c r="S541" i="7"/>
  <c r="R541" i="7"/>
  <c r="C861" i="6"/>
  <c r="C861" i="7"/>
  <c r="M861" i="7" s="1"/>
  <c r="G541" i="4"/>
  <c r="H541" i="4" s="1"/>
  <c r="E541" i="6"/>
  <c r="F853" i="5"/>
  <c r="H853" i="5"/>
  <c r="G853" i="5"/>
  <c r="E873" i="4"/>
  <c r="C874" i="4"/>
  <c r="E542" i="7"/>
  <c r="N542" i="7" s="1"/>
  <c r="H862" i="3"/>
  <c r="F863" i="3"/>
  <c r="G863" i="3"/>
  <c r="I862" i="3"/>
  <c r="J853" i="6" l="1"/>
  <c r="J853" i="7"/>
  <c r="L853" i="6"/>
  <c r="L853" i="7"/>
  <c r="P852" i="7"/>
  <c r="K853" i="6"/>
  <c r="K853" i="7"/>
  <c r="D873" i="6"/>
  <c r="D873" i="7"/>
  <c r="V541" i="7"/>
  <c r="U541" i="7"/>
  <c r="Q542" i="7"/>
  <c r="T542" i="7"/>
  <c r="R542" i="7"/>
  <c r="S542" i="7"/>
  <c r="C862" i="6"/>
  <c r="C862" i="7"/>
  <c r="M862" i="7" s="1"/>
  <c r="G542" i="4"/>
  <c r="H542" i="4" s="1"/>
  <c r="E542" i="6"/>
  <c r="G854" i="5"/>
  <c r="F854" i="5"/>
  <c r="H854" i="5"/>
  <c r="E874" i="4"/>
  <c r="C875" i="4"/>
  <c r="E543" i="7"/>
  <c r="N543" i="7" s="1"/>
  <c r="H863" i="3"/>
  <c r="F864" i="3"/>
  <c r="G864" i="3"/>
  <c r="I863" i="3"/>
  <c r="J854" i="6" l="1"/>
  <c r="J854" i="7"/>
  <c r="L854" i="6"/>
  <c r="L854" i="7"/>
  <c r="K854" i="6"/>
  <c r="K854" i="7"/>
  <c r="P853" i="7"/>
  <c r="D874" i="6"/>
  <c r="D874" i="7"/>
  <c r="V542" i="7"/>
  <c r="U542" i="7"/>
  <c r="S543" i="7"/>
  <c r="T543" i="7"/>
  <c r="Q543" i="7"/>
  <c r="R543" i="7"/>
  <c r="C863" i="6"/>
  <c r="C863" i="7"/>
  <c r="M863" i="7" s="1"/>
  <c r="G543" i="4"/>
  <c r="H543" i="4" s="1"/>
  <c r="E543" i="6"/>
  <c r="G855" i="5"/>
  <c r="F855" i="5"/>
  <c r="H855" i="5"/>
  <c r="E875" i="4"/>
  <c r="C876" i="4"/>
  <c r="E544" i="7"/>
  <c r="N544" i="7" s="1"/>
  <c r="G865" i="3"/>
  <c r="F865" i="3"/>
  <c r="H864" i="3"/>
  <c r="I864" i="3" s="1"/>
  <c r="P854" i="7" l="1"/>
  <c r="L855" i="6"/>
  <c r="L855" i="7"/>
  <c r="J855" i="6"/>
  <c r="J855" i="7"/>
  <c r="K855" i="6"/>
  <c r="K855" i="7"/>
  <c r="D875" i="6"/>
  <c r="D875" i="7"/>
  <c r="V543" i="7"/>
  <c r="U543" i="7"/>
  <c r="S544" i="7"/>
  <c r="T544" i="7"/>
  <c r="Q544" i="7"/>
  <c r="R544" i="7"/>
  <c r="C864" i="6"/>
  <c r="C864" i="7"/>
  <c r="M864" i="7" s="1"/>
  <c r="G544" i="4"/>
  <c r="H544" i="4" s="1"/>
  <c r="E544" i="6"/>
  <c r="H856" i="5"/>
  <c r="G856" i="5"/>
  <c r="F856" i="5"/>
  <c r="E876" i="4"/>
  <c r="C877" i="4"/>
  <c r="E545" i="7"/>
  <c r="N545" i="7" s="1"/>
  <c r="H865" i="3"/>
  <c r="F866" i="3"/>
  <c r="I865" i="3"/>
  <c r="G866" i="3"/>
  <c r="K856" i="6" l="1"/>
  <c r="K856" i="7"/>
  <c r="J856" i="6"/>
  <c r="J856" i="7"/>
  <c r="P855" i="7"/>
  <c r="L856" i="6"/>
  <c r="L856" i="7"/>
  <c r="P856" i="7" s="1"/>
  <c r="D876" i="6"/>
  <c r="D876" i="7"/>
  <c r="U544" i="7"/>
  <c r="V544" i="7"/>
  <c r="R545" i="7"/>
  <c r="T545" i="7"/>
  <c r="Q545" i="7"/>
  <c r="S545" i="7"/>
  <c r="C865" i="6"/>
  <c r="C865" i="7"/>
  <c r="M865" i="7" s="1"/>
  <c r="G545" i="4"/>
  <c r="H545" i="4" s="1"/>
  <c r="E545" i="6"/>
  <c r="H857" i="5"/>
  <c r="F857" i="5"/>
  <c r="G857" i="5"/>
  <c r="E877" i="4"/>
  <c r="C878" i="4"/>
  <c r="E546" i="7"/>
  <c r="N546" i="7" s="1"/>
  <c r="G867" i="3"/>
  <c r="F867" i="3"/>
  <c r="H866" i="3"/>
  <c r="I866" i="3" s="1"/>
  <c r="K857" i="6" l="1"/>
  <c r="K857" i="7"/>
  <c r="J857" i="6"/>
  <c r="J857" i="7"/>
  <c r="L857" i="6"/>
  <c r="L857" i="7"/>
  <c r="P857" i="7" s="1"/>
  <c r="D877" i="6"/>
  <c r="D877" i="7"/>
  <c r="U545" i="7"/>
  <c r="V545" i="7"/>
  <c r="S546" i="7"/>
  <c r="R546" i="7"/>
  <c r="Q546" i="7"/>
  <c r="T546" i="7"/>
  <c r="C866" i="6"/>
  <c r="C866" i="7"/>
  <c r="M866" i="7" s="1"/>
  <c r="G546" i="4"/>
  <c r="H546" i="4" s="1"/>
  <c r="E546" i="6"/>
  <c r="G858" i="5"/>
  <c r="F858" i="5"/>
  <c r="H858" i="5"/>
  <c r="E878" i="4"/>
  <c r="C879" i="4"/>
  <c r="E547" i="7"/>
  <c r="N547" i="7" s="1"/>
  <c r="H867" i="3"/>
  <c r="I867" i="3" s="1"/>
  <c r="F868" i="3"/>
  <c r="G868" i="3"/>
  <c r="L858" i="6" l="1"/>
  <c r="L858" i="7"/>
  <c r="J858" i="6"/>
  <c r="J858" i="7"/>
  <c r="K858" i="6"/>
  <c r="K858" i="7"/>
  <c r="D878" i="6"/>
  <c r="D878" i="7"/>
  <c r="U546" i="7"/>
  <c r="V546" i="7"/>
  <c r="T547" i="7"/>
  <c r="S547" i="7"/>
  <c r="Q547" i="7"/>
  <c r="R547" i="7"/>
  <c r="C867" i="6"/>
  <c r="C867" i="7"/>
  <c r="M867" i="7" s="1"/>
  <c r="G547" i="4"/>
  <c r="H547" i="4" s="1"/>
  <c r="E547" i="6"/>
  <c r="H859" i="5"/>
  <c r="F859" i="5"/>
  <c r="G859" i="5"/>
  <c r="E879" i="4"/>
  <c r="C880" i="4"/>
  <c r="E548" i="7"/>
  <c r="N548" i="7" s="1"/>
  <c r="G869" i="3"/>
  <c r="H868" i="3"/>
  <c r="I868" i="3" s="1"/>
  <c r="F869" i="3"/>
  <c r="J859" i="6" l="1"/>
  <c r="J859" i="7"/>
  <c r="L859" i="6"/>
  <c r="L859" i="7"/>
  <c r="P858" i="7"/>
  <c r="K859" i="6"/>
  <c r="K859" i="7"/>
  <c r="U547" i="7"/>
  <c r="V547" i="7"/>
  <c r="D879" i="6"/>
  <c r="D879" i="7"/>
  <c r="R548" i="7"/>
  <c r="Q548" i="7"/>
  <c r="S548" i="7"/>
  <c r="T548" i="7"/>
  <c r="C868" i="6"/>
  <c r="C868" i="7"/>
  <c r="M868" i="7" s="1"/>
  <c r="G548" i="4"/>
  <c r="H548" i="4" s="1"/>
  <c r="E548" i="6"/>
  <c r="F860" i="5"/>
  <c r="H860" i="5"/>
  <c r="G860" i="5"/>
  <c r="E880" i="4"/>
  <c r="C881" i="4"/>
  <c r="E549" i="7"/>
  <c r="N549" i="7" s="1"/>
  <c r="F870" i="3"/>
  <c r="H869" i="3"/>
  <c r="G870" i="3"/>
  <c r="I869" i="3"/>
  <c r="K860" i="6" l="1"/>
  <c r="K860" i="7"/>
  <c r="L860" i="6"/>
  <c r="L860" i="7"/>
  <c r="J860" i="6"/>
  <c r="J860" i="7"/>
  <c r="P859" i="7"/>
  <c r="D880" i="6"/>
  <c r="D880" i="7"/>
  <c r="U548" i="7"/>
  <c r="V548" i="7"/>
  <c r="Q549" i="7"/>
  <c r="T549" i="7"/>
  <c r="S549" i="7"/>
  <c r="R549" i="7"/>
  <c r="C869" i="6"/>
  <c r="C869" i="7"/>
  <c r="M869" i="7" s="1"/>
  <c r="G549" i="4"/>
  <c r="H549" i="4" s="1"/>
  <c r="E549" i="6"/>
  <c r="G861" i="5"/>
  <c r="F861" i="5"/>
  <c r="H861" i="5"/>
  <c r="E881" i="4"/>
  <c r="C882" i="4"/>
  <c r="E550" i="7"/>
  <c r="N550" i="7" s="1"/>
  <c r="G871" i="3"/>
  <c r="F871" i="3"/>
  <c r="H870" i="3"/>
  <c r="I870" i="3" s="1"/>
  <c r="P860" i="7" l="1"/>
  <c r="L861" i="6"/>
  <c r="L861" i="7"/>
  <c r="K861" i="6"/>
  <c r="K861" i="7"/>
  <c r="J861" i="6"/>
  <c r="J861" i="7"/>
  <c r="U549" i="7"/>
  <c r="V549" i="7"/>
  <c r="D881" i="6"/>
  <c r="D881" i="7"/>
  <c r="S550" i="7"/>
  <c r="R550" i="7"/>
  <c r="Q550" i="7"/>
  <c r="T550" i="7"/>
  <c r="C870" i="6"/>
  <c r="C870" i="7"/>
  <c r="M870" i="7" s="1"/>
  <c r="G550" i="4"/>
  <c r="H550" i="4" s="1"/>
  <c r="E550" i="6"/>
  <c r="F862" i="5"/>
  <c r="H862" i="5"/>
  <c r="G862" i="5"/>
  <c r="E882" i="4"/>
  <c r="C883" i="4"/>
  <c r="E551" i="7"/>
  <c r="N551" i="7" s="1"/>
  <c r="F872" i="3"/>
  <c r="H871" i="3"/>
  <c r="I871" i="3" s="1"/>
  <c r="G872" i="3"/>
  <c r="L862" i="6" l="1"/>
  <c r="L862" i="7"/>
  <c r="J862" i="6"/>
  <c r="J862" i="7"/>
  <c r="P861" i="7"/>
  <c r="K862" i="6"/>
  <c r="K862" i="7"/>
  <c r="D882" i="6"/>
  <c r="D882" i="7"/>
  <c r="V550" i="7"/>
  <c r="U550" i="7"/>
  <c r="T551" i="7"/>
  <c r="S551" i="7"/>
  <c r="Q551" i="7"/>
  <c r="R551" i="7"/>
  <c r="C871" i="6"/>
  <c r="C871" i="7"/>
  <c r="M871" i="7" s="1"/>
  <c r="G551" i="4"/>
  <c r="H551" i="4" s="1"/>
  <c r="E551" i="6"/>
  <c r="H863" i="5"/>
  <c r="G863" i="5"/>
  <c r="F863" i="5"/>
  <c r="E883" i="4"/>
  <c r="C884" i="4"/>
  <c r="E552" i="7"/>
  <c r="N552" i="7" s="1"/>
  <c r="G873" i="3"/>
  <c r="F873" i="3"/>
  <c r="H872" i="3"/>
  <c r="I872" i="3" s="1"/>
  <c r="L863" i="6" l="1"/>
  <c r="L863" i="7"/>
  <c r="K863" i="6"/>
  <c r="K863" i="7"/>
  <c r="P862" i="7"/>
  <c r="J863" i="6"/>
  <c r="J863" i="7"/>
  <c r="D883" i="6"/>
  <c r="D883" i="7"/>
  <c r="V551" i="7"/>
  <c r="U551" i="7"/>
  <c r="R552" i="7"/>
  <c r="Q552" i="7"/>
  <c r="T552" i="7"/>
  <c r="S552" i="7"/>
  <c r="C872" i="6"/>
  <c r="C872" i="7"/>
  <c r="M872" i="7" s="1"/>
  <c r="G552" i="4"/>
  <c r="H552" i="4" s="1"/>
  <c r="E552" i="6"/>
  <c r="G864" i="5"/>
  <c r="F864" i="5"/>
  <c r="H864" i="5"/>
  <c r="E884" i="4"/>
  <c r="C885" i="4"/>
  <c r="E553" i="7"/>
  <c r="N553" i="7" s="1"/>
  <c r="H873" i="3"/>
  <c r="F874" i="3"/>
  <c r="I873" i="3"/>
  <c r="G874" i="3"/>
  <c r="L864" i="6" l="1"/>
  <c r="L864" i="7"/>
  <c r="K864" i="6"/>
  <c r="K864" i="7"/>
  <c r="P863" i="7"/>
  <c r="J864" i="6"/>
  <c r="J864" i="7"/>
  <c r="Q553" i="7"/>
  <c r="S553" i="7"/>
  <c r="R553" i="7"/>
  <c r="T553" i="7"/>
  <c r="D884" i="6"/>
  <c r="D884" i="7"/>
  <c r="U552" i="7"/>
  <c r="V552" i="7"/>
  <c r="C873" i="6"/>
  <c r="C873" i="7"/>
  <c r="M873" i="7" s="1"/>
  <c r="G553" i="4"/>
  <c r="H553" i="4" s="1"/>
  <c r="E553" i="6"/>
  <c r="H865" i="5"/>
  <c r="F865" i="5"/>
  <c r="G865" i="5"/>
  <c r="E885" i="4"/>
  <c r="C886" i="4"/>
  <c r="E554" i="7"/>
  <c r="N554" i="7" s="1"/>
  <c r="G875" i="3"/>
  <c r="H874" i="3"/>
  <c r="I874" i="3" s="1"/>
  <c r="F875" i="3"/>
  <c r="U553" i="7" l="1"/>
  <c r="J865" i="6"/>
  <c r="J865" i="7"/>
  <c r="K865" i="6"/>
  <c r="K865" i="7"/>
  <c r="L865" i="6"/>
  <c r="L865" i="7"/>
  <c r="P865" i="7" s="1"/>
  <c r="P864" i="7"/>
  <c r="D885" i="6"/>
  <c r="D885" i="7"/>
  <c r="T554" i="7"/>
  <c r="R554" i="7"/>
  <c r="S554" i="7"/>
  <c r="Q554" i="7"/>
  <c r="V553" i="7"/>
  <c r="C874" i="6"/>
  <c r="C874" i="7"/>
  <c r="M874" i="7" s="1"/>
  <c r="G554" i="4"/>
  <c r="H554" i="4" s="1"/>
  <c r="E554" i="6"/>
  <c r="H866" i="5"/>
  <c r="G866" i="5"/>
  <c r="F866" i="5"/>
  <c r="E886" i="4"/>
  <c r="C887" i="4"/>
  <c r="E555" i="7"/>
  <c r="N555" i="7" s="1"/>
  <c r="H875" i="3"/>
  <c r="F876" i="3"/>
  <c r="G876" i="3"/>
  <c r="I875" i="3"/>
  <c r="K866" i="6" l="1"/>
  <c r="K866" i="7"/>
  <c r="L866" i="6"/>
  <c r="L866" i="7"/>
  <c r="J866" i="6"/>
  <c r="J866" i="7"/>
  <c r="R555" i="7"/>
  <c r="Q555" i="7"/>
  <c r="T555" i="7"/>
  <c r="S555" i="7"/>
  <c r="D886" i="6"/>
  <c r="D886" i="7"/>
  <c r="V554" i="7"/>
  <c r="U554" i="7"/>
  <c r="C875" i="6"/>
  <c r="C875" i="7"/>
  <c r="M875" i="7" s="1"/>
  <c r="G555" i="4"/>
  <c r="H555" i="4" s="1"/>
  <c r="E555" i="6"/>
  <c r="G867" i="5"/>
  <c r="F867" i="5"/>
  <c r="H867" i="5"/>
  <c r="E887" i="4"/>
  <c r="C888" i="4"/>
  <c r="E556" i="7"/>
  <c r="N556" i="7" s="1"/>
  <c r="G877" i="3"/>
  <c r="F877" i="3"/>
  <c r="H876" i="3"/>
  <c r="I876" i="3" s="1"/>
  <c r="K867" i="6" l="1"/>
  <c r="K867" i="7"/>
  <c r="L867" i="6"/>
  <c r="L867" i="7"/>
  <c r="P866" i="7"/>
  <c r="J867" i="6"/>
  <c r="J867" i="7"/>
  <c r="V555" i="7"/>
  <c r="U555" i="7"/>
  <c r="D887" i="6"/>
  <c r="D887" i="7"/>
  <c r="Q556" i="7"/>
  <c r="R556" i="7"/>
  <c r="S556" i="7"/>
  <c r="T556" i="7"/>
  <c r="C876" i="6"/>
  <c r="C876" i="7"/>
  <c r="M876" i="7" s="1"/>
  <c r="G556" i="4"/>
  <c r="H556" i="4" s="1"/>
  <c r="E556" i="6"/>
  <c r="H868" i="5"/>
  <c r="G868" i="5"/>
  <c r="F868" i="5"/>
  <c r="E888" i="4"/>
  <c r="C889" i="4"/>
  <c r="E557" i="7"/>
  <c r="N557" i="7" s="1"/>
  <c r="H877" i="3"/>
  <c r="F878" i="3"/>
  <c r="I877" i="3"/>
  <c r="G878" i="3"/>
  <c r="K868" i="6" l="1"/>
  <c r="K868" i="7"/>
  <c r="L868" i="6"/>
  <c r="L868" i="7"/>
  <c r="J868" i="6"/>
  <c r="J868" i="7"/>
  <c r="P867" i="7"/>
  <c r="D888" i="6"/>
  <c r="D888" i="7"/>
  <c r="V556" i="7"/>
  <c r="U556" i="7"/>
  <c r="T557" i="7"/>
  <c r="S557" i="7"/>
  <c r="Q557" i="7"/>
  <c r="R557" i="7"/>
  <c r="C877" i="6"/>
  <c r="C877" i="7"/>
  <c r="M877" i="7" s="1"/>
  <c r="G557" i="4"/>
  <c r="H557" i="4" s="1"/>
  <c r="E557" i="6"/>
  <c r="F869" i="5"/>
  <c r="H869" i="5"/>
  <c r="G869" i="5"/>
  <c r="E889" i="4"/>
  <c r="C890" i="4"/>
  <c r="E558" i="7"/>
  <c r="N558" i="7" s="1"/>
  <c r="F879" i="3"/>
  <c r="H878" i="3"/>
  <c r="G879" i="3"/>
  <c r="I878" i="3"/>
  <c r="K869" i="6" l="1"/>
  <c r="K869" i="7"/>
  <c r="J869" i="6"/>
  <c r="J869" i="7"/>
  <c r="L869" i="6"/>
  <c r="L869" i="7"/>
  <c r="P869" i="7" s="1"/>
  <c r="P868" i="7"/>
  <c r="V557" i="7"/>
  <c r="U557" i="7"/>
  <c r="D889" i="6"/>
  <c r="D889" i="7"/>
  <c r="Q558" i="7"/>
  <c r="T558" i="7"/>
  <c r="R558" i="7"/>
  <c r="S558" i="7"/>
  <c r="C878" i="6"/>
  <c r="C878" i="7"/>
  <c r="M878" i="7" s="1"/>
  <c r="G558" i="4"/>
  <c r="H558" i="4" s="1"/>
  <c r="E558" i="6"/>
  <c r="G870" i="5"/>
  <c r="F870" i="5"/>
  <c r="H870" i="5"/>
  <c r="E890" i="4"/>
  <c r="C891" i="4"/>
  <c r="E559" i="7"/>
  <c r="N559" i="7" s="1"/>
  <c r="G880" i="3"/>
  <c r="H879" i="3"/>
  <c r="I879" i="3" s="1"/>
  <c r="F880" i="3"/>
  <c r="J870" i="6" l="1"/>
  <c r="J870" i="7"/>
  <c r="L870" i="6"/>
  <c r="L870" i="7"/>
  <c r="K870" i="6"/>
  <c r="K870" i="7"/>
  <c r="D890" i="6"/>
  <c r="D890" i="7"/>
  <c r="U558" i="7"/>
  <c r="V558" i="7"/>
  <c r="R559" i="7"/>
  <c r="Q559" i="7"/>
  <c r="S559" i="7"/>
  <c r="T559" i="7"/>
  <c r="C879" i="6"/>
  <c r="C879" i="7"/>
  <c r="M879" i="7" s="1"/>
  <c r="G559" i="4"/>
  <c r="H559" i="4" s="1"/>
  <c r="E559" i="6"/>
  <c r="F871" i="5"/>
  <c r="G871" i="5"/>
  <c r="H871" i="5"/>
  <c r="E891" i="4"/>
  <c r="C892" i="4"/>
  <c r="E560" i="7"/>
  <c r="N560" i="7" s="1"/>
  <c r="H880" i="3"/>
  <c r="F881" i="3"/>
  <c r="I880" i="3"/>
  <c r="G881" i="3"/>
  <c r="L871" i="6" l="1"/>
  <c r="L871" i="7"/>
  <c r="J871" i="6"/>
  <c r="J871" i="7"/>
  <c r="K871" i="6"/>
  <c r="K871" i="7"/>
  <c r="P870" i="7"/>
  <c r="D891" i="6"/>
  <c r="D891" i="7"/>
  <c r="U559" i="7"/>
  <c r="V559" i="7"/>
  <c r="S560" i="7"/>
  <c r="Q560" i="7"/>
  <c r="T560" i="7"/>
  <c r="R560" i="7"/>
  <c r="C880" i="6"/>
  <c r="C880" i="7"/>
  <c r="M880" i="7" s="1"/>
  <c r="G560" i="4"/>
  <c r="H560" i="4" s="1"/>
  <c r="E560" i="6"/>
  <c r="H872" i="5"/>
  <c r="G872" i="5"/>
  <c r="F872" i="5"/>
  <c r="E892" i="4"/>
  <c r="C893" i="4"/>
  <c r="E561" i="7"/>
  <c r="N561" i="7" s="1"/>
  <c r="F882" i="3"/>
  <c r="H881" i="3"/>
  <c r="G882" i="3"/>
  <c r="I881" i="3"/>
  <c r="K872" i="6" l="1"/>
  <c r="K872" i="7"/>
  <c r="J872" i="6"/>
  <c r="J872" i="7"/>
  <c r="L872" i="6"/>
  <c r="L872" i="7"/>
  <c r="P872" i="7" s="1"/>
  <c r="P871" i="7"/>
  <c r="D892" i="6"/>
  <c r="D892" i="7"/>
  <c r="U560" i="7"/>
  <c r="V560" i="7"/>
  <c r="S561" i="7"/>
  <c r="T561" i="7"/>
  <c r="R561" i="7"/>
  <c r="Q561" i="7"/>
  <c r="C881" i="6"/>
  <c r="C881" i="7"/>
  <c r="M881" i="7" s="1"/>
  <c r="G561" i="4"/>
  <c r="H561" i="4" s="1"/>
  <c r="E561" i="6"/>
  <c r="G873" i="5"/>
  <c r="F873" i="5"/>
  <c r="H873" i="5"/>
  <c r="E893" i="4"/>
  <c r="C894" i="4"/>
  <c r="E562" i="7"/>
  <c r="N562" i="7" s="1"/>
  <c r="G883" i="3"/>
  <c r="F883" i="3"/>
  <c r="H882" i="3"/>
  <c r="I882" i="3" s="1"/>
  <c r="K873" i="6" l="1"/>
  <c r="K873" i="7"/>
  <c r="J873" i="6"/>
  <c r="J873" i="7"/>
  <c r="L873" i="6"/>
  <c r="L873" i="7"/>
  <c r="P873" i="7" s="1"/>
  <c r="D893" i="6"/>
  <c r="D893" i="7"/>
  <c r="U561" i="7"/>
  <c r="V561" i="7"/>
  <c r="Q562" i="7"/>
  <c r="R562" i="7"/>
  <c r="T562" i="7"/>
  <c r="S562" i="7"/>
  <c r="C882" i="6"/>
  <c r="C882" i="7"/>
  <c r="M882" i="7" s="1"/>
  <c r="G562" i="4"/>
  <c r="H562" i="4" s="1"/>
  <c r="E562" i="6"/>
  <c r="H874" i="5"/>
  <c r="G874" i="5"/>
  <c r="F874" i="5"/>
  <c r="E894" i="4"/>
  <c r="C895" i="4"/>
  <c r="E563" i="7"/>
  <c r="N563" i="7" s="1"/>
  <c r="F884" i="3"/>
  <c r="H883" i="3"/>
  <c r="I883" i="3" s="1"/>
  <c r="G884" i="3"/>
  <c r="L874" i="6" l="1"/>
  <c r="L874" i="7"/>
  <c r="K874" i="6"/>
  <c r="K874" i="7"/>
  <c r="J874" i="6"/>
  <c r="J874" i="7"/>
  <c r="U562" i="7"/>
  <c r="V562" i="7"/>
  <c r="D894" i="6"/>
  <c r="D894" i="7"/>
  <c r="Q563" i="7"/>
  <c r="T563" i="7"/>
  <c r="S563" i="7"/>
  <c r="R563" i="7"/>
  <c r="C883" i="6"/>
  <c r="C883" i="7"/>
  <c r="M883" i="7" s="1"/>
  <c r="G563" i="4"/>
  <c r="H563" i="4" s="1"/>
  <c r="E563" i="6"/>
  <c r="G875" i="5"/>
  <c r="F875" i="5"/>
  <c r="H875" i="5"/>
  <c r="E895" i="4"/>
  <c r="C896" i="4"/>
  <c r="E564" i="7"/>
  <c r="N564" i="7" s="1"/>
  <c r="G885" i="3"/>
  <c r="F885" i="3"/>
  <c r="H884" i="3"/>
  <c r="I884" i="3" s="1"/>
  <c r="K875" i="6" l="1"/>
  <c r="K875" i="7"/>
  <c r="J875" i="6"/>
  <c r="J875" i="7"/>
  <c r="P874" i="7"/>
  <c r="L875" i="6"/>
  <c r="L875" i="7"/>
  <c r="P875" i="7" s="1"/>
  <c r="D895" i="6"/>
  <c r="D895" i="7"/>
  <c r="U563" i="7"/>
  <c r="V563" i="7"/>
  <c r="S564" i="7"/>
  <c r="R564" i="7"/>
  <c r="T564" i="7"/>
  <c r="Q564" i="7"/>
  <c r="C884" i="6"/>
  <c r="C884" i="7"/>
  <c r="M884" i="7" s="1"/>
  <c r="G564" i="4"/>
  <c r="H564" i="4" s="1"/>
  <c r="E564" i="6"/>
  <c r="G876" i="5"/>
  <c r="F876" i="5"/>
  <c r="H876" i="5"/>
  <c r="E896" i="4"/>
  <c r="C897" i="4"/>
  <c r="E565" i="7"/>
  <c r="N565" i="7" s="1"/>
  <c r="F886" i="3"/>
  <c r="H885" i="3"/>
  <c r="I885" i="3"/>
  <c r="G886" i="3"/>
  <c r="L876" i="6" l="1"/>
  <c r="L876" i="7"/>
  <c r="J876" i="6"/>
  <c r="J876" i="7"/>
  <c r="K876" i="6"/>
  <c r="K876" i="7"/>
  <c r="D896" i="6"/>
  <c r="D896" i="7"/>
  <c r="V564" i="7"/>
  <c r="U564" i="7"/>
  <c r="Q565" i="7"/>
  <c r="S565" i="7"/>
  <c r="T565" i="7"/>
  <c r="R565" i="7"/>
  <c r="C885" i="6"/>
  <c r="C885" i="7"/>
  <c r="M885" i="7" s="1"/>
  <c r="G565" i="4"/>
  <c r="H565" i="4" s="1"/>
  <c r="E565" i="6"/>
  <c r="H877" i="5"/>
  <c r="G877" i="5"/>
  <c r="F877" i="5"/>
  <c r="E897" i="4"/>
  <c r="C898" i="4"/>
  <c r="E566" i="7"/>
  <c r="N566" i="7" s="1"/>
  <c r="G887" i="3"/>
  <c r="F887" i="3"/>
  <c r="H886" i="3"/>
  <c r="I886" i="3" s="1"/>
  <c r="L877" i="6" l="1"/>
  <c r="L877" i="7"/>
  <c r="J877" i="6"/>
  <c r="J877" i="7"/>
  <c r="P876" i="7"/>
  <c r="K877" i="6"/>
  <c r="K877" i="7"/>
  <c r="D897" i="6"/>
  <c r="D897" i="7"/>
  <c r="V565" i="7"/>
  <c r="U565" i="7"/>
  <c r="S566" i="7"/>
  <c r="Q566" i="7"/>
  <c r="T566" i="7"/>
  <c r="R566" i="7"/>
  <c r="C886" i="6"/>
  <c r="C886" i="7"/>
  <c r="M886" i="7" s="1"/>
  <c r="G566" i="4"/>
  <c r="H566" i="4" s="1"/>
  <c r="E566" i="6"/>
  <c r="F878" i="5"/>
  <c r="H878" i="5"/>
  <c r="G878" i="5"/>
  <c r="E898" i="4"/>
  <c r="C899" i="4"/>
  <c r="E567" i="7"/>
  <c r="N567" i="7" s="1"/>
  <c r="H887" i="3"/>
  <c r="F888" i="3"/>
  <c r="G888" i="3"/>
  <c r="I887" i="3"/>
  <c r="J878" i="6" l="1"/>
  <c r="J878" i="7"/>
  <c r="K878" i="6"/>
  <c r="K878" i="7"/>
  <c r="P877" i="7"/>
  <c r="L878" i="6"/>
  <c r="L878" i="7"/>
  <c r="P878" i="7" s="1"/>
  <c r="D898" i="6"/>
  <c r="D898" i="7"/>
  <c r="U566" i="7"/>
  <c r="V566" i="7"/>
  <c r="R567" i="7"/>
  <c r="T567" i="7"/>
  <c r="Q567" i="7"/>
  <c r="S567" i="7"/>
  <c r="C887" i="6"/>
  <c r="C887" i="7"/>
  <c r="M887" i="7" s="1"/>
  <c r="G567" i="4"/>
  <c r="H567" i="4" s="1"/>
  <c r="E567" i="6"/>
  <c r="G879" i="5"/>
  <c r="F879" i="5"/>
  <c r="H879" i="5"/>
  <c r="E899" i="4"/>
  <c r="C900" i="4"/>
  <c r="E568" i="7"/>
  <c r="N568" i="7" s="1"/>
  <c r="F889" i="3"/>
  <c r="H888" i="3"/>
  <c r="G889" i="3"/>
  <c r="I888" i="3"/>
  <c r="K879" i="6" l="1"/>
  <c r="K879" i="7"/>
  <c r="L879" i="6"/>
  <c r="L879" i="7"/>
  <c r="J879" i="6"/>
  <c r="J879" i="7"/>
  <c r="U567" i="7"/>
  <c r="V567" i="7"/>
  <c r="D899" i="6"/>
  <c r="D899" i="7"/>
  <c r="R568" i="7"/>
  <c r="S568" i="7"/>
  <c r="Q568" i="7"/>
  <c r="T568" i="7"/>
  <c r="C888" i="6"/>
  <c r="C888" i="7"/>
  <c r="M888" i="7" s="1"/>
  <c r="G568" i="4"/>
  <c r="H568" i="4" s="1"/>
  <c r="E568" i="6"/>
  <c r="H880" i="5"/>
  <c r="G880" i="5"/>
  <c r="F880" i="5"/>
  <c r="E900" i="4"/>
  <c r="C901" i="4"/>
  <c r="E569" i="7"/>
  <c r="N569" i="7" s="1"/>
  <c r="G890" i="3"/>
  <c r="H889" i="3"/>
  <c r="I889" i="3" s="1"/>
  <c r="F890" i="3"/>
  <c r="J880" i="6" l="1"/>
  <c r="J880" i="7"/>
  <c r="K880" i="6"/>
  <c r="K880" i="7"/>
  <c r="L880" i="6"/>
  <c r="L880" i="7"/>
  <c r="P880" i="7" s="1"/>
  <c r="P879" i="7"/>
  <c r="D900" i="6"/>
  <c r="D900" i="7"/>
  <c r="U568" i="7"/>
  <c r="V568" i="7"/>
  <c r="R569" i="7"/>
  <c r="Q569" i="7"/>
  <c r="T569" i="7"/>
  <c r="S569" i="7"/>
  <c r="C889" i="6"/>
  <c r="C889" i="7"/>
  <c r="M889" i="7" s="1"/>
  <c r="G569" i="4"/>
  <c r="H569" i="4" s="1"/>
  <c r="E569" i="6"/>
  <c r="H881" i="5"/>
  <c r="G881" i="5"/>
  <c r="F881" i="5"/>
  <c r="E901" i="4"/>
  <c r="C902" i="4"/>
  <c r="E570" i="7"/>
  <c r="N570" i="7" s="1"/>
  <c r="F891" i="3"/>
  <c r="H890" i="3"/>
  <c r="G891" i="3"/>
  <c r="I890" i="3"/>
  <c r="J881" i="6" l="1"/>
  <c r="J881" i="7"/>
  <c r="K881" i="6"/>
  <c r="K881" i="7"/>
  <c r="L881" i="6"/>
  <c r="L881" i="7"/>
  <c r="U569" i="7"/>
  <c r="V569" i="7"/>
  <c r="D901" i="6"/>
  <c r="D901" i="7"/>
  <c r="Q570" i="7"/>
  <c r="R570" i="7"/>
  <c r="T570" i="7"/>
  <c r="S570" i="7"/>
  <c r="C890" i="6"/>
  <c r="C890" i="7"/>
  <c r="M890" i="7" s="1"/>
  <c r="G570" i="4"/>
  <c r="H570" i="4" s="1"/>
  <c r="E570" i="6"/>
  <c r="G882" i="5"/>
  <c r="F882" i="5"/>
  <c r="H882" i="5"/>
  <c r="E902" i="4"/>
  <c r="C903" i="4"/>
  <c r="E571" i="7"/>
  <c r="N571" i="7" s="1"/>
  <c r="G892" i="3"/>
  <c r="F892" i="3"/>
  <c r="H891" i="3"/>
  <c r="I891" i="3" s="1"/>
  <c r="P881" i="7" l="1"/>
  <c r="K882" i="6"/>
  <c r="K882" i="7"/>
  <c r="J882" i="6"/>
  <c r="J882" i="7"/>
  <c r="L882" i="6"/>
  <c r="L882" i="7"/>
  <c r="P882" i="7" s="1"/>
  <c r="V570" i="7"/>
  <c r="U570" i="7"/>
  <c r="D902" i="6"/>
  <c r="D902" i="7"/>
  <c r="Q571" i="7"/>
  <c r="R571" i="7"/>
  <c r="S571" i="7"/>
  <c r="T571" i="7"/>
  <c r="C891" i="6"/>
  <c r="C891" i="7"/>
  <c r="M891" i="7" s="1"/>
  <c r="G571" i="4"/>
  <c r="H571" i="4" s="1"/>
  <c r="E571" i="6"/>
  <c r="G883" i="5"/>
  <c r="F883" i="5"/>
  <c r="H883" i="5"/>
  <c r="E903" i="4"/>
  <c r="C904" i="4"/>
  <c r="E572" i="7"/>
  <c r="N572" i="7" s="1"/>
  <c r="H892" i="3"/>
  <c r="F893" i="3"/>
  <c r="I892" i="3"/>
  <c r="G893" i="3"/>
  <c r="J883" i="6" l="1"/>
  <c r="J883" i="7"/>
  <c r="L883" i="6"/>
  <c r="L883" i="7"/>
  <c r="K883" i="6"/>
  <c r="K883" i="7"/>
  <c r="D903" i="6"/>
  <c r="D903" i="7"/>
  <c r="U571" i="7"/>
  <c r="V571" i="7"/>
  <c r="R572" i="7"/>
  <c r="T572" i="7"/>
  <c r="Q572" i="7"/>
  <c r="S572" i="7"/>
  <c r="C892" i="6"/>
  <c r="C892" i="7"/>
  <c r="M892" i="7" s="1"/>
  <c r="G572" i="4"/>
  <c r="H572" i="4" s="1"/>
  <c r="E572" i="6"/>
  <c r="H884" i="5"/>
  <c r="G884" i="5"/>
  <c r="F884" i="5"/>
  <c r="E904" i="4"/>
  <c r="C905" i="4"/>
  <c r="E573" i="7"/>
  <c r="N573" i="7" s="1"/>
  <c r="F894" i="3"/>
  <c r="H893" i="3"/>
  <c r="G894" i="3"/>
  <c r="I893" i="3"/>
  <c r="J884" i="6" l="1"/>
  <c r="J884" i="7"/>
  <c r="P883" i="7"/>
  <c r="L884" i="6"/>
  <c r="L884" i="7"/>
  <c r="K884" i="6"/>
  <c r="K884" i="7"/>
  <c r="D904" i="6"/>
  <c r="D904" i="7"/>
  <c r="V572" i="7"/>
  <c r="U572" i="7"/>
  <c r="R573" i="7"/>
  <c r="S573" i="7"/>
  <c r="T573" i="7"/>
  <c r="Q573" i="7"/>
  <c r="C893" i="6"/>
  <c r="C893" i="7"/>
  <c r="M893" i="7" s="1"/>
  <c r="G573" i="4"/>
  <c r="H573" i="4" s="1"/>
  <c r="E573" i="6"/>
  <c r="G885" i="5"/>
  <c r="F885" i="5"/>
  <c r="H885" i="5"/>
  <c r="E905" i="4"/>
  <c r="C906" i="4"/>
  <c r="E574" i="7"/>
  <c r="N574" i="7" s="1"/>
  <c r="G895" i="3"/>
  <c r="F895" i="3"/>
  <c r="H894" i="3"/>
  <c r="I894" i="3" s="1"/>
  <c r="L885" i="6" l="1"/>
  <c r="L885" i="7"/>
  <c r="K885" i="6"/>
  <c r="K885" i="7"/>
  <c r="P884" i="7"/>
  <c r="J885" i="6"/>
  <c r="J885" i="7"/>
  <c r="D905" i="6"/>
  <c r="D905" i="7"/>
  <c r="U573" i="7"/>
  <c r="V573" i="7"/>
  <c r="T574" i="7"/>
  <c r="R574" i="7"/>
  <c r="Q574" i="7"/>
  <c r="S574" i="7"/>
  <c r="C894" i="6"/>
  <c r="C894" i="7"/>
  <c r="M894" i="7" s="1"/>
  <c r="G574" i="4"/>
  <c r="H574" i="4" s="1"/>
  <c r="E574" i="6"/>
  <c r="H886" i="5"/>
  <c r="G886" i="5"/>
  <c r="F886" i="5"/>
  <c r="E906" i="4"/>
  <c r="C907" i="4"/>
  <c r="E575" i="7"/>
  <c r="N575" i="7" s="1"/>
  <c r="H895" i="3"/>
  <c r="I895" i="3" s="1"/>
  <c r="F896" i="3"/>
  <c r="G896" i="3"/>
  <c r="K886" i="6" l="1"/>
  <c r="K886" i="7"/>
  <c r="J886" i="6"/>
  <c r="J886" i="7"/>
  <c r="P885" i="7"/>
  <c r="L886" i="6"/>
  <c r="L886" i="7"/>
  <c r="P886" i="7" s="1"/>
  <c r="V574" i="7"/>
  <c r="U574" i="7"/>
  <c r="D906" i="6"/>
  <c r="D906" i="7"/>
  <c r="T575" i="7"/>
  <c r="R575" i="7"/>
  <c r="Q575" i="7"/>
  <c r="S575" i="7"/>
  <c r="C895" i="6"/>
  <c r="C895" i="7"/>
  <c r="M895" i="7" s="1"/>
  <c r="G575" i="4"/>
  <c r="H575" i="4" s="1"/>
  <c r="E575" i="6"/>
  <c r="H887" i="5"/>
  <c r="G887" i="5"/>
  <c r="F887" i="5"/>
  <c r="E907" i="4"/>
  <c r="C908" i="4"/>
  <c r="E576" i="7"/>
  <c r="N576" i="7" s="1"/>
  <c r="F897" i="3"/>
  <c r="H896" i="3"/>
  <c r="G897" i="3"/>
  <c r="I896" i="3"/>
  <c r="J887" i="6" l="1"/>
  <c r="J887" i="7"/>
  <c r="L887" i="6"/>
  <c r="L887" i="7"/>
  <c r="K887" i="6"/>
  <c r="K887" i="7"/>
  <c r="D907" i="6"/>
  <c r="D907" i="7"/>
  <c r="V575" i="7"/>
  <c r="U575" i="7"/>
  <c r="R576" i="7"/>
  <c r="Q576" i="7"/>
  <c r="S576" i="7"/>
  <c r="T576" i="7"/>
  <c r="C896" i="6"/>
  <c r="C896" i="7"/>
  <c r="M896" i="7" s="1"/>
  <c r="G576" i="4"/>
  <c r="H576" i="4" s="1"/>
  <c r="E576" i="6"/>
  <c r="G888" i="5"/>
  <c r="F888" i="5"/>
  <c r="H888" i="5"/>
  <c r="E908" i="4"/>
  <c r="C909" i="4"/>
  <c r="E577" i="7"/>
  <c r="N577" i="7" s="1"/>
  <c r="G898" i="3"/>
  <c r="F898" i="3"/>
  <c r="H897" i="3"/>
  <c r="I897" i="3" s="1"/>
  <c r="J888" i="6" l="1"/>
  <c r="J888" i="7"/>
  <c r="L888" i="6"/>
  <c r="L888" i="7"/>
  <c r="K888" i="6"/>
  <c r="K888" i="7"/>
  <c r="P887" i="7"/>
  <c r="V576" i="7"/>
  <c r="U576" i="7"/>
  <c r="S577" i="7"/>
  <c r="R577" i="7"/>
  <c r="T577" i="7"/>
  <c r="Q577" i="7"/>
  <c r="D908" i="6"/>
  <c r="D908" i="7"/>
  <c r="C897" i="6"/>
  <c r="C897" i="7"/>
  <c r="M897" i="7" s="1"/>
  <c r="G577" i="4"/>
  <c r="H577" i="4" s="1"/>
  <c r="E577" i="6"/>
  <c r="F889" i="5"/>
  <c r="H889" i="5"/>
  <c r="G889" i="5"/>
  <c r="E909" i="4"/>
  <c r="C910" i="4"/>
  <c r="E578" i="7"/>
  <c r="N578" i="7" s="1"/>
  <c r="G899" i="3"/>
  <c r="H898" i="3"/>
  <c r="I898" i="3" s="1"/>
  <c r="F899" i="3"/>
  <c r="K889" i="6" l="1"/>
  <c r="K889" i="7"/>
  <c r="L889" i="6"/>
  <c r="L889" i="7"/>
  <c r="J889" i="6"/>
  <c r="J889" i="7"/>
  <c r="P888" i="7"/>
  <c r="D909" i="6"/>
  <c r="D909" i="7"/>
  <c r="U577" i="7"/>
  <c r="V577" i="7"/>
  <c r="R578" i="7"/>
  <c r="T578" i="7"/>
  <c r="Q578" i="7"/>
  <c r="S578" i="7"/>
  <c r="C898" i="6"/>
  <c r="C898" i="7"/>
  <c r="M898" i="7" s="1"/>
  <c r="G578" i="4"/>
  <c r="H578" i="4" s="1"/>
  <c r="E578" i="6"/>
  <c r="F890" i="5"/>
  <c r="G890" i="5"/>
  <c r="H890" i="5"/>
  <c r="E910" i="4"/>
  <c r="C911" i="4"/>
  <c r="E579" i="7"/>
  <c r="N579" i="7" s="1"/>
  <c r="H899" i="3"/>
  <c r="F900" i="3"/>
  <c r="G900" i="3"/>
  <c r="I899" i="3"/>
  <c r="K890" i="6" l="1"/>
  <c r="K890" i="7"/>
  <c r="L890" i="6"/>
  <c r="L890" i="7"/>
  <c r="P889" i="7"/>
  <c r="J890" i="6"/>
  <c r="J890" i="7"/>
  <c r="D910" i="6"/>
  <c r="D910" i="7"/>
  <c r="V578" i="7"/>
  <c r="U578" i="7"/>
  <c r="T579" i="7"/>
  <c r="Q579" i="7"/>
  <c r="R579" i="7"/>
  <c r="S579" i="7"/>
  <c r="C899" i="6"/>
  <c r="C899" i="7"/>
  <c r="M899" i="7" s="1"/>
  <c r="G579" i="4"/>
  <c r="H579" i="4" s="1"/>
  <c r="E579" i="6"/>
  <c r="G891" i="5"/>
  <c r="F891" i="5"/>
  <c r="H891" i="5"/>
  <c r="E911" i="4"/>
  <c r="C912" i="4"/>
  <c r="E580" i="7"/>
  <c r="N580" i="7" s="1"/>
  <c r="G901" i="3"/>
  <c r="F901" i="3"/>
  <c r="H900" i="3"/>
  <c r="I900" i="3" s="1"/>
  <c r="L891" i="6" l="1"/>
  <c r="L891" i="7"/>
  <c r="J891" i="6"/>
  <c r="J891" i="7"/>
  <c r="P890" i="7"/>
  <c r="K891" i="6"/>
  <c r="K891" i="7"/>
  <c r="D911" i="6"/>
  <c r="D911" i="7"/>
  <c r="U579" i="7"/>
  <c r="V579" i="7"/>
  <c r="Q580" i="7"/>
  <c r="R580" i="7"/>
  <c r="T580" i="7"/>
  <c r="S580" i="7"/>
  <c r="C900" i="6"/>
  <c r="C900" i="7"/>
  <c r="M900" i="7" s="1"/>
  <c r="G580" i="4"/>
  <c r="H580" i="4" s="1"/>
  <c r="E580" i="6"/>
  <c r="H892" i="5"/>
  <c r="G892" i="5"/>
  <c r="F892" i="5"/>
  <c r="E912" i="4"/>
  <c r="C913" i="4"/>
  <c r="E581" i="7"/>
  <c r="N581" i="7" s="1"/>
  <c r="H901" i="3"/>
  <c r="F902" i="3"/>
  <c r="I901" i="3"/>
  <c r="G902" i="3"/>
  <c r="K892" i="6" l="1"/>
  <c r="K892" i="7"/>
  <c r="J892" i="6"/>
  <c r="J892" i="7"/>
  <c r="P891" i="7"/>
  <c r="L892" i="6"/>
  <c r="L892" i="7"/>
  <c r="P892" i="7" s="1"/>
  <c r="U580" i="7"/>
  <c r="V580" i="7"/>
  <c r="D912" i="6"/>
  <c r="D912" i="7"/>
  <c r="S581" i="7"/>
  <c r="Q581" i="7"/>
  <c r="T581" i="7"/>
  <c r="R581" i="7"/>
  <c r="C901" i="6"/>
  <c r="C901" i="7"/>
  <c r="M901" i="7" s="1"/>
  <c r="G581" i="4"/>
  <c r="H581" i="4" s="1"/>
  <c r="E581" i="6"/>
  <c r="F893" i="5"/>
  <c r="H893" i="5"/>
  <c r="G893" i="5"/>
  <c r="E913" i="4"/>
  <c r="C914" i="4"/>
  <c r="E582" i="7"/>
  <c r="N582" i="7" s="1"/>
  <c r="F903" i="3"/>
  <c r="H902" i="3"/>
  <c r="I902" i="3"/>
  <c r="G903" i="3"/>
  <c r="L893" i="6" l="1"/>
  <c r="L893" i="7"/>
  <c r="K893" i="6"/>
  <c r="K893" i="7"/>
  <c r="J893" i="6"/>
  <c r="J893" i="7"/>
  <c r="V581" i="7"/>
  <c r="U581" i="7"/>
  <c r="D913" i="6"/>
  <c r="D913" i="7"/>
  <c r="S582" i="7"/>
  <c r="Q582" i="7"/>
  <c r="R582" i="7"/>
  <c r="T582" i="7"/>
  <c r="C902" i="6"/>
  <c r="C902" i="7"/>
  <c r="M902" i="7" s="1"/>
  <c r="G582" i="4"/>
  <c r="H582" i="4" s="1"/>
  <c r="E582" i="6"/>
  <c r="G894" i="5"/>
  <c r="F894" i="5"/>
  <c r="H894" i="5"/>
  <c r="E914" i="4"/>
  <c r="C915" i="4"/>
  <c r="E583" i="7"/>
  <c r="N583" i="7" s="1"/>
  <c r="G904" i="3"/>
  <c r="H903" i="3"/>
  <c r="I903" i="3" s="1"/>
  <c r="F904" i="3"/>
  <c r="J894" i="6" l="1"/>
  <c r="J894" i="7"/>
  <c r="L894" i="6"/>
  <c r="L894" i="7"/>
  <c r="P893" i="7"/>
  <c r="K894" i="6"/>
  <c r="K894" i="7"/>
  <c r="D914" i="6"/>
  <c r="D914" i="7"/>
  <c r="U582" i="7"/>
  <c r="V582" i="7"/>
  <c r="S583" i="7"/>
  <c r="T583" i="7"/>
  <c r="Q583" i="7"/>
  <c r="R583" i="7"/>
  <c r="C903" i="6"/>
  <c r="C903" i="7"/>
  <c r="M903" i="7" s="1"/>
  <c r="G583" i="4"/>
  <c r="H583" i="4" s="1"/>
  <c r="E583" i="6"/>
  <c r="H895" i="5"/>
  <c r="G895" i="5"/>
  <c r="F895" i="5"/>
  <c r="E915" i="4"/>
  <c r="C916" i="4"/>
  <c r="E584" i="7"/>
  <c r="N584" i="7" s="1"/>
  <c r="G905" i="3"/>
  <c r="H904" i="3"/>
  <c r="I904" i="3" s="1"/>
  <c r="F905" i="3"/>
  <c r="K895" i="6" l="1"/>
  <c r="K895" i="7"/>
  <c r="L895" i="6"/>
  <c r="L895" i="7"/>
  <c r="J895" i="6"/>
  <c r="J895" i="7"/>
  <c r="P894" i="7"/>
  <c r="U583" i="7"/>
  <c r="V583" i="7"/>
  <c r="D915" i="6"/>
  <c r="D915" i="7"/>
  <c r="S584" i="7"/>
  <c r="T584" i="7"/>
  <c r="R584" i="7"/>
  <c r="Q584" i="7"/>
  <c r="C904" i="6"/>
  <c r="C904" i="7"/>
  <c r="M904" i="7" s="1"/>
  <c r="G584" i="4"/>
  <c r="H584" i="4" s="1"/>
  <c r="E584" i="6"/>
  <c r="F896" i="5"/>
  <c r="G896" i="5"/>
  <c r="H896" i="5"/>
  <c r="E916" i="4"/>
  <c r="C917" i="4"/>
  <c r="E585" i="7"/>
  <c r="N585" i="7" s="1"/>
  <c r="F906" i="3"/>
  <c r="H905" i="3"/>
  <c r="I905" i="3" s="1"/>
  <c r="G906" i="3"/>
  <c r="K896" i="6" l="1"/>
  <c r="K896" i="7"/>
  <c r="L896" i="6"/>
  <c r="L896" i="7"/>
  <c r="J896" i="6"/>
  <c r="J896" i="7"/>
  <c r="P895" i="7"/>
  <c r="U584" i="7"/>
  <c r="V584" i="7"/>
  <c r="D916" i="6"/>
  <c r="D916" i="7"/>
  <c r="R585" i="7"/>
  <c r="T585" i="7"/>
  <c r="S585" i="7"/>
  <c r="Q585" i="7"/>
  <c r="C905" i="6"/>
  <c r="C905" i="7"/>
  <c r="M905" i="7" s="1"/>
  <c r="G585" i="4"/>
  <c r="H585" i="4" s="1"/>
  <c r="E585" i="6"/>
  <c r="G897" i="5"/>
  <c r="F897" i="5"/>
  <c r="H897" i="5"/>
  <c r="E917" i="4"/>
  <c r="C918" i="4"/>
  <c r="E586" i="7"/>
  <c r="N586" i="7" s="1"/>
  <c r="G907" i="3"/>
  <c r="F907" i="3"/>
  <c r="H906" i="3"/>
  <c r="I906" i="3" s="1"/>
  <c r="L897" i="6" l="1"/>
  <c r="L897" i="7"/>
  <c r="K897" i="6"/>
  <c r="K897" i="7"/>
  <c r="P896" i="7"/>
  <c r="J897" i="6"/>
  <c r="J897" i="7"/>
  <c r="D917" i="6"/>
  <c r="D917" i="7"/>
  <c r="U585" i="7"/>
  <c r="V585" i="7"/>
  <c r="R586" i="7"/>
  <c r="T586" i="7"/>
  <c r="S586" i="7"/>
  <c r="Q586" i="7"/>
  <c r="C906" i="6"/>
  <c r="C906" i="7"/>
  <c r="M906" i="7" s="1"/>
  <c r="G586" i="4"/>
  <c r="H586" i="4" s="1"/>
  <c r="E586" i="6"/>
  <c r="H898" i="5"/>
  <c r="G898" i="5"/>
  <c r="F898" i="5"/>
  <c r="E918" i="4"/>
  <c r="C919" i="4"/>
  <c r="E587" i="7"/>
  <c r="N587" i="7" s="1"/>
  <c r="H907" i="3"/>
  <c r="F908" i="3"/>
  <c r="I907" i="3"/>
  <c r="G908" i="3"/>
  <c r="J898" i="6" l="1"/>
  <c r="J898" i="7"/>
  <c r="L898" i="6"/>
  <c r="L898" i="7"/>
  <c r="P897" i="7"/>
  <c r="K898" i="6"/>
  <c r="K898" i="7"/>
  <c r="D918" i="6"/>
  <c r="D918" i="7"/>
  <c r="V586" i="7"/>
  <c r="U586" i="7"/>
  <c r="R587" i="7"/>
  <c r="Q587" i="7"/>
  <c r="S587" i="7"/>
  <c r="T587" i="7"/>
  <c r="C907" i="6"/>
  <c r="C907" i="7"/>
  <c r="M907" i="7" s="1"/>
  <c r="G587" i="4"/>
  <c r="H587" i="4" s="1"/>
  <c r="E587" i="6"/>
  <c r="H899" i="5"/>
  <c r="G899" i="5"/>
  <c r="F899" i="5"/>
  <c r="E919" i="4"/>
  <c r="C920" i="4"/>
  <c r="E588" i="7"/>
  <c r="N588" i="7" s="1"/>
  <c r="G909" i="3"/>
  <c r="F909" i="3"/>
  <c r="H908" i="3"/>
  <c r="I908" i="3" s="1"/>
  <c r="L899" i="6" l="1"/>
  <c r="L899" i="7"/>
  <c r="K899" i="6"/>
  <c r="K899" i="7"/>
  <c r="J899" i="6"/>
  <c r="J899" i="7"/>
  <c r="P898" i="7"/>
  <c r="D919" i="6"/>
  <c r="D919" i="7"/>
  <c r="V587" i="7"/>
  <c r="U587" i="7"/>
  <c r="Q588" i="7"/>
  <c r="R588" i="7"/>
  <c r="T588" i="7"/>
  <c r="S588" i="7"/>
  <c r="C908" i="6"/>
  <c r="C908" i="7"/>
  <c r="M908" i="7" s="1"/>
  <c r="G588" i="4"/>
  <c r="H588" i="4" s="1"/>
  <c r="E588" i="6"/>
  <c r="G900" i="5"/>
  <c r="F900" i="5"/>
  <c r="H900" i="5"/>
  <c r="E920" i="4"/>
  <c r="C921" i="4"/>
  <c r="E589" i="7"/>
  <c r="N589" i="7" s="1"/>
  <c r="G910" i="3"/>
  <c r="H909" i="3"/>
  <c r="I909" i="3" s="1"/>
  <c r="F910" i="3"/>
  <c r="K900" i="6" l="1"/>
  <c r="K900" i="7"/>
  <c r="P899" i="7"/>
  <c r="L900" i="6"/>
  <c r="L900" i="7"/>
  <c r="J900" i="6"/>
  <c r="J900" i="7"/>
  <c r="D920" i="6"/>
  <c r="D920" i="7"/>
  <c r="V588" i="7"/>
  <c r="U588" i="7"/>
  <c r="T589" i="7"/>
  <c r="R589" i="7"/>
  <c r="Q589" i="7"/>
  <c r="S589" i="7"/>
  <c r="C909" i="6"/>
  <c r="C909" i="7"/>
  <c r="M909" i="7" s="1"/>
  <c r="G589" i="4"/>
  <c r="H589" i="4" s="1"/>
  <c r="E589" i="6"/>
  <c r="H901" i="5"/>
  <c r="G901" i="5"/>
  <c r="F901" i="5"/>
  <c r="E921" i="4"/>
  <c r="C922" i="4"/>
  <c r="E590" i="7"/>
  <c r="N590" i="7" s="1"/>
  <c r="H910" i="3"/>
  <c r="F911" i="3"/>
  <c r="G911" i="3"/>
  <c r="I910" i="3"/>
  <c r="K901" i="6" l="1"/>
  <c r="K901" i="7"/>
  <c r="L901" i="6"/>
  <c r="L901" i="7"/>
  <c r="P900" i="7"/>
  <c r="J901" i="6"/>
  <c r="J901" i="7"/>
  <c r="D921" i="6"/>
  <c r="D921" i="7"/>
  <c r="V589" i="7"/>
  <c r="U589" i="7"/>
  <c r="T590" i="7"/>
  <c r="Q590" i="7"/>
  <c r="R590" i="7"/>
  <c r="S590" i="7"/>
  <c r="C910" i="6"/>
  <c r="C910" i="7"/>
  <c r="M910" i="7" s="1"/>
  <c r="G590" i="4"/>
  <c r="H590" i="4" s="1"/>
  <c r="E590" i="6"/>
  <c r="H902" i="5"/>
  <c r="F902" i="5"/>
  <c r="G902" i="5"/>
  <c r="E922" i="4"/>
  <c r="C923" i="4"/>
  <c r="E591" i="7"/>
  <c r="N591" i="7" s="1"/>
  <c r="G912" i="3"/>
  <c r="H911" i="3"/>
  <c r="I911" i="3" s="1"/>
  <c r="F912" i="3"/>
  <c r="J902" i="6" l="1"/>
  <c r="J902" i="7"/>
  <c r="L902" i="6"/>
  <c r="L902" i="7"/>
  <c r="P901" i="7"/>
  <c r="K902" i="6"/>
  <c r="K902" i="7"/>
  <c r="D922" i="6"/>
  <c r="D922" i="7"/>
  <c r="U590" i="7"/>
  <c r="V590" i="7"/>
  <c r="R591" i="7"/>
  <c r="T591" i="7"/>
  <c r="Q591" i="7"/>
  <c r="S591" i="7"/>
  <c r="C911" i="6"/>
  <c r="C911" i="7"/>
  <c r="M911" i="7" s="1"/>
  <c r="G591" i="4"/>
  <c r="H591" i="4" s="1"/>
  <c r="E591" i="6"/>
  <c r="G903" i="5"/>
  <c r="F903" i="5"/>
  <c r="H903" i="5"/>
  <c r="E923" i="4"/>
  <c r="C924" i="4"/>
  <c r="E592" i="7"/>
  <c r="N592" i="7" s="1"/>
  <c r="F913" i="3"/>
  <c r="H912" i="3"/>
  <c r="G913" i="3"/>
  <c r="I912" i="3"/>
  <c r="J903" i="6" l="1"/>
  <c r="J903" i="7"/>
  <c r="L903" i="6"/>
  <c r="L903" i="7"/>
  <c r="P902" i="7"/>
  <c r="K903" i="6"/>
  <c r="K903" i="7"/>
  <c r="D923" i="6"/>
  <c r="D923" i="7"/>
  <c r="U591" i="7"/>
  <c r="V591" i="7"/>
  <c r="Q592" i="7"/>
  <c r="T592" i="7"/>
  <c r="S592" i="7"/>
  <c r="R592" i="7"/>
  <c r="C912" i="6"/>
  <c r="C912" i="7"/>
  <c r="M912" i="7" s="1"/>
  <c r="G592" i="4"/>
  <c r="H592" i="4" s="1"/>
  <c r="E592" i="6"/>
  <c r="G904" i="5"/>
  <c r="H904" i="5"/>
  <c r="F904" i="5"/>
  <c r="E924" i="4"/>
  <c r="C925" i="4"/>
  <c r="E593" i="7"/>
  <c r="N593" i="7" s="1"/>
  <c r="G914" i="3"/>
  <c r="H913" i="3"/>
  <c r="I913" i="3" s="1"/>
  <c r="F914" i="3"/>
  <c r="J904" i="6" l="1"/>
  <c r="J904" i="7"/>
  <c r="K904" i="6"/>
  <c r="K904" i="7"/>
  <c r="L904" i="6"/>
  <c r="L904" i="7"/>
  <c r="P904" i="7" s="1"/>
  <c r="P903" i="7"/>
  <c r="V592" i="7"/>
  <c r="U592" i="7"/>
  <c r="D924" i="6"/>
  <c r="D924" i="7"/>
  <c r="S593" i="7"/>
  <c r="Q593" i="7"/>
  <c r="R593" i="7"/>
  <c r="T593" i="7"/>
  <c r="C913" i="6"/>
  <c r="C913" i="7"/>
  <c r="M913" i="7" s="1"/>
  <c r="G593" i="4"/>
  <c r="H593" i="4" s="1"/>
  <c r="E593" i="6"/>
  <c r="H905" i="5"/>
  <c r="G905" i="5"/>
  <c r="F905" i="5"/>
  <c r="E925" i="4"/>
  <c r="C926" i="4"/>
  <c r="E594" i="7"/>
  <c r="N594" i="7" s="1"/>
  <c r="F915" i="3"/>
  <c r="H914" i="3"/>
  <c r="I914" i="3" s="1"/>
  <c r="G915" i="3"/>
  <c r="J905" i="6" l="1"/>
  <c r="J905" i="7"/>
  <c r="L905" i="6"/>
  <c r="L905" i="7"/>
  <c r="K905" i="6"/>
  <c r="K905" i="7"/>
  <c r="V593" i="7"/>
  <c r="U593" i="7"/>
  <c r="D925" i="6"/>
  <c r="D925" i="7"/>
  <c r="Q594" i="7"/>
  <c r="R594" i="7"/>
  <c r="T594" i="7"/>
  <c r="S594" i="7"/>
  <c r="C914" i="6"/>
  <c r="C914" i="7"/>
  <c r="M914" i="7" s="1"/>
  <c r="G594" i="4"/>
  <c r="H594" i="4" s="1"/>
  <c r="E594" i="6"/>
  <c r="G906" i="5"/>
  <c r="F906" i="5"/>
  <c r="H906" i="5"/>
  <c r="E926" i="4"/>
  <c r="C927" i="4"/>
  <c r="E595" i="7"/>
  <c r="N595" i="7" s="1"/>
  <c r="G916" i="3"/>
  <c r="F916" i="3"/>
  <c r="H915" i="3"/>
  <c r="I915" i="3" s="1"/>
  <c r="J906" i="6" l="1"/>
  <c r="J906" i="7"/>
  <c r="L906" i="6"/>
  <c r="L906" i="7"/>
  <c r="K906" i="6"/>
  <c r="K906" i="7"/>
  <c r="P905" i="7"/>
  <c r="U594" i="7"/>
  <c r="V594" i="7"/>
  <c r="D926" i="6"/>
  <c r="D926" i="7"/>
  <c r="Q595" i="7"/>
  <c r="R595" i="7"/>
  <c r="S595" i="7"/>
  <c r="T595" i="7"/>
  <c r="C915" i="6"/>
  <c r="C915" i="7"/>
  <c r="M915" i="7" s="1"/>
  <c r="G595" i="4"/>
  <c r="H595" i="4" s="1"/>
  <c r="E595" i="6"/>
  <c r="F907" i="5"/>
  <c r="H907" i="5"/>
  <c r="G907" i="5"/>
  <c r="E927" i="4"/>
  <c r="C928" i="4"/>
  <c r="E596" i="7"/>
  <c r="N596" i="7" s="1"/>
  <c r="H916" i="3"/>
  <c r="F917" i="3"/>
  <c r="I916" i="3"/>
  <c r="G917" i="3"/>
  <c r="K907" i="6" l="1"/>
  <c r="K907" i="7"/>
  <c r="J907" i="6"/>
  <c r="J907" i="7"/>
  <c r="L907" i="6"/>
  <c r="L907" i="7"/>
  <c r="P907" i="7" s="1"/>
  <c r="P906" i="7"/>
  <c r="D927" i="6"/>
  <c r="D927" i="7"/>
  <c r="U595" i="7"/>
  <c r="V595" i="7"/>
  <c r="T596" i="7"/>
  <c r="R596" i="7"/>
  <c r="Q596" i="7"/>
  <c r="S596" i="7"/>
  <c r="C916" i="6"/>
  <c r="C916" i="7"/>
  <c r="M916" i="7" s="1"/>
  <c r="G596" i="4"/>
  <c r="H596" i="4" s="1"/>
  <c r="E596" i="6"/>
  <c r="H908" i="5"/>
  <c r="G908" i="5"/>
  <c r="F908" i="5"/>
  <c r="E928" i="4"/>
  <c r="C929" i="4"/>
  <c r="E597" i="7"/>
  <c r="N597" i="7" s="1"/>
  <c r="G918" i="3"/>
  <c r="F918" i="3"/>
  <c r="H917" i="3"/>
  <c r="I917" i="3" s="1"/>
  <c r="J908" i="6" l="1"/>
  <c r="J908" i="7"/>
  <c r="L908" i="6"/>
  <c r="L908" i="7"/>
  <c r="K908" i="6"/>
  <c r="K908" i="7"/>
  <c r="D928" i="6"/>
  <c r="D928" i="7"/>
  <c r="V596" i="7"/>
  <c r="U596" i="7"/>
  <c r="T597" i="7"/>
  <c r="R597" i="7"/>
  <c r="S597" i="7"/>
  <c r="Q597" i="7"/>
  <c r="C917" i="6"/>
  <c r="C917" i="7"/>
  <c r="M917" i="7" s="1"/>
  <c r="G597" i="4"/>
  <c r="H597" i="4" s="1"/>
  <c r="E597" i="6"/>
  <c r="G909" i="5"/>
  <c r="F909" i="5"/>
  <c r="H909" i="5"/>
  <c r="E929" i="4"/>
  <c r="C930" i="4"/>
  <c r="E598" i="7"/>
  <c r="N598" i="7" s="1"/>
  <c r="F919" i="3"/>
  <c r="H918" i="3"/>
  <c r="G919" i="3"/>
  <c r="I918" i="3"/>
  <c r="K909" i="6" l="1"/>
  <c r="K909" i="7"/>
  <c r="J909" i="6"/>
  <c r="J909" i="7"/>
  <c r="L909" i="6"/>
  <c r="L909" i="7"/>
  <c r="P909" i="7" s="1"/>
  <c r="P908" i="7"/>
  <c r="D929" i="6"/>
  <c r="D929" i="7"/>
  <c r="V597" i="7"/>
  <c r="U597" i="7"/>
  <c r="T598" i="7"/>
  <c r="R598" i="7"/>
  <c r="Q598" i="7"/>
  <c r="S598" i="7"/>
  <c r="C918" i="6"/>
  <c r="C918" i="7"/>
  <c r="M918" i="7" s="1"/>
  <c r="G598" i="4"/>
  <c r="H598" i="4" s="1"/>
  <c r="E598" i="6"/>
  <c r="H910" i="5"/>
  <c r="G910" i="5"/>
  <c r="F910" i="5"/>
  <c r="E930" i="4"/>
  <c r="C931" i="4"/>
  <c r="E599" i="7"/>
  <c r="N599" i="7" s="1"/>
  <c r="G920" i="3"/>
  <c r="H919" i="3"/>
  <c r="I919" i="3" s="1"/>
  <c r="F920" i="3"/>
  <c r="L910" i="6" l="1"/>
  <c r="L910" i="7"/>
  <c r="J910" i="6"/>
  <c r="J910" i="7"/>
  <c r="K910" i="6"/>
  <c r="K910" i="7"/>
  <c r="D930" i="6"/>
  <c r="D930" i="7"/>
  <c r="U598" i="7"/>
  <c r="V598" i="7"/>
  <c r="R599" i="7"/>
  <c r="Q599" i="7"/>
  <c r="T599" i="7"/>
  <c r="S599" i="7"/>
  <c r="C919" i="6"/>
  <c r="C919" i="7"/>
  <c r="M919" i="7" s="1"/>
  <c r="G599" i="4"/>
  <c r="H599" i="4" s="1"/>
  <c r="E599" i="6"/>
  <c r="H911" i="5"/>
  <c r="G911" i="5"/>
  <c r="F911" i="5"/>
  <c r="E931" i="4"/>
  <c r="C932" i="4"/>
  <c r="E600" i="7"/>
  <c r="N600" i="7" s="1"/>
  <c r="F921" i="3"/>
  <c r="H920" i="3"/>
  <c r="I920" i="3" s="1"/>
  <c r="G921" i="3"/>
  <c r="J911" i="6" l="1"/>
  <c r="J911" i="7"/>
  <c r="L911" i="6"/>
  <c r="L911" i="7"/>
  <c r="P910" i="7"/>
  <c r="K911" i="6"/>
  <c r="K911" i="7"/>
  <c r="D931" i="6"/>
  <c r="D931" i="7"/>
  <c r="U599" i="7"/>
  <c r="V599" i="7"/>
  <c r="S600" i="7"/>
  <c r="Q600" i="7"/>
  <c r="T600" i="7"/>
  <c r="R600" i="7"/>
  <c r="C920" i="6"/>
  <c r="C920" i="7"/>
  <c r="M920" i="7" s="1"/>
  <c r="G600" i="4"/>
  <c r="H600" i="4" s="1"/>
  <c r="E600" i="6"/>
  <c r="G912" i="5"/>
  <c r="F912" i="5"/>
  <c r="H912" i="5"/>
  <c r="E932" i="4"/>
  <c r="C933" i="4"/>
  <c r="E601" i="7"/>
  <c r="N601" i="7" s="1"/>
  <c r="G922" i="3"/>
  <c r="H921" i="3"/>
  <c r="I921" i="3" s="1"/>
  <c r="F922" i="3"/>
  <c r="L912" i="6" l="1"/>
  <c r="L912" i="7"/>
  <c r="K912" i="6"/>
  <c r="K912" i="7"/>
  <c r="P911" i="7"/>
  <c r="J912" i="6"/>
  <c r="J912" i="7"/>
  <c r="D932" i="6"/>
  <c r="D932" i="7"/>
  <c r="U600" i="7"/>
  <c r="V600" i="7"/>
  <c r="Q601" i="7"/>
  <c r="T601" i="7"/>
  <c r="S601" i="7"/>
  <c r="R601" i="7"/>
  <c r="C921" i="6"/>
  <c r="C921" i="7"/>
  <c r="M921" i="7" s="1"/>
  <c r="G601" i="4"/>
  <c r="H601" i="4" s="1"/>
  <c r="E601" i="6"/>
  <c r="H913" i="5"/>
  <c r="G913" i="5"/>
  <c r="F913" i="5"/>
  <c r="E933" i="4"/>
  <c r="C934" i="4"/>
  <c r="E602" i="7"/>
  <c r="N602" i="7" s="1"/>
  <c r="G923" i="3"/>
  <c r="F923" i="3"/>
  <c r="H922" i="3"/>
  <c r="I922" i="3" s="1"/>
  <c r="K913" i="6" l="1"/>
  <c r="K913" i="7"/>
  <c r="L913" i="6"/>
  <c r="L913" i="7"/>
  <c r="P912" i="7"/>
  <c r="J913" i="6"/>
  <c r="J913" i="7"/>
  <c r="D933" i="6"/>
  <c r="D933" i="7"/>
  <c r="U601" i="7"/>
  <c r="V601" i="7"/>
  <c r="Q602" i="7"/>
  <c r="S602" i="7"/>
  <c r="T602" i="7"/>
  <c r="R602" i="7"/>
  <c r="C922" i="6"/>
  <c r="C922" i="7"/>
  <c r="M922" i="7" s="1"/>
  <c r="G602" i="4"/>
  <c r="H602" i="4" s="1"/>
  <c r="E602" i="6"/>
  <c r="F914" i="5"/>
  <c r="H914" i="5"/>
  <c r="G914" i="5"/>
  <c r="E934" i="4"/>
  <c r="C935" i="4"/>
  <c r="E603" i="7"/>
  <c r="N603" i="7" s="1"/>
  <c r="H923" i="3"/>
  <c r="F924" i="3"/>
  <c r="G924" i="3"/>
  <c r="I923" i="3"/>
  <c r="K914" i="6" l="1"/>
  <c r="K914" i="7"/>
  <c r="L914" i="6"/>
  <c r="L914" i="7"/>
  <c r="J914" i="6"/>
  <c r="J914" i="7"/>
  <c r="P913" i="7"/>
  <c r="D934" i="6"/>
  <c r="D934" i="7"/>
  <c r="V602" i="7"/>
  <c r="U602" i="7"/>
  <c r="R603" i="7"/>
  <c r="S603" i="7"/>
  <c r="Q603" i="7"/>
  <c r="T603" i="7"/>
  <c r="C923" i="6"/>
  <c r="C923" i="7"/>
  <c r="M923" i="7" s="1"/>
  <c r="G603" i="4"/>
  <c r="H603" i="4" s="1"/>
  <c r="E603" i="6"/>
  <c r="G915" i="5"/>
  <c r="F915" i="5"/>
  <c r="H915" i="5"/>
  <c r="E935" i="4"/>
  <c r="C936" i="4"/>
  <c r="E604" i="7"/>
  <c r="N604" i="7" s="1"/>
  <c r="F925" i="3"/>
  <c r="H924" i="3"/>
  <c r="G925" i="3"/>
  <c r="I924" i="3"/>
  <c r="L915" i="6" l="1"/>
  <c r="L915" i="7"/>
  <c r="J915" i="6"/>
  <c r="J915" i="7"/>
  <c r="K915" i="6"/>
  <c r="K915" i="7"/>
  <c r="P914" i="7"/>
  <c r="D935" i="6"/>
  <c r="D935" i="7"/>
  <c r="U603" i="7"/>
  <c r="V603" i="7"/>
  <c r="S604" i="7"/>
  <c r="Q604" i="7"/>
  <c r="T604" i="7"/>
  <c r="R604" i="7"/>
  <c r="C924" i="6"/>
  <c r="C924" i="7"/>
  <c r="M924" i="7" s="1"/>
  <c r="G604" i="4"/>
  <c r="H604" i="4" s="1"/>
  <c r="E604" i="6"/>
  <c r="H916" i="5"/>
  <c r="G916" i="5"/>
  <c r="F916" i="5"/>
  <c r="E936" i="4"/>
  <c r="C937" i="4"/>
  <c r="E605" i="7"/>
  <c r="N605" i="7" s="1"/>
  <c r="G926" i="3"/>
  <c r="H925" i="3"/>
  <c r="I925" i="3" s="1"/>
  <c r="F926" i="3"/>
  <c r="K916" i="6" l="1"/>
  <c r="K916" i="7"/>
  <c r="L916" i="6"/>
  <c r="L916" i="7"/>
  <c r="J916" i="6"/>
  <c r="J916" i="7"/>
  <c r="P915" i="7"/>
  <c r="D936" i="6"/>
  <c r="D936" i="7"/>
  <c r="U604" i="7"/>
  <c r="V604" i="7"/>
  <c r="T605" i="7"/>
  <c r="R605" i="7"/>
  <c r="S605" i="7"/>
  <c r="Q605" i="7"/>
  <c r="C925" i="6"/>
  <c r="C925" i="7"/>
  <c r="M925" i="7" s="1"/>
  <c r="G605" i="4"/>
  <c r="H605" i="4" s="1"/>
  <c r="E605" i="6"/>
  <c r="H917" i="5"/>
  <c r="G917" i="5"/>
  <c r="F917" i="5"/>
  <c r="E937" i="4"/>
  <c r="C938" i="4"/>
  <c r="E606" i="7"/>
  <c r="N606" i="7" s="1"/>
  <c r="F927" i="3"/>
  <c r="H926" i="3"/>
  <c r="I926" i="3" s="1"/>
  <c r="G927" i="3"/>
  <c r="L917" i="6" l="1"/>
  <c r="L917" i="7"/>
  <c r="J917" i="6"/>
  <c r="J917" i="7"/>
  <c r="K917" i="6"/>
  <c r="K917" i="7"/>
  <c r="P916" i="7"/>
  <c r="D937" i="6"/>
  <c r="D937" i="7"/>
  <c r="V605" i="7"/>
  <c r="U605" i="7"/>
  <c r="T606" i="7"/>
  <c r="Q606" i="7"/>
  <c r="S606" i="7"/>
  <c r="R606" i="7"/>
  <c r="C926" i="6"/>
  <c r="C926" i="7"/>
  <c r="M926" i="7" s="1"/>
  <c r="G606" i="4"/>
  <c r="H606" i="4" s="1"/>
  <c r="E606" i="6"/>
  <c r="G918" i="5"/>
  <c r="F918" i="5"/>
  <c r="H918" i="5"/>
  <c r="E938" i="4"/>
  <c r="C939" i="4"/>
  <c r="E607" i="7"/>
  <c r="N607" i="7" s="1"/>
  <c r="G928" i="3"/>
  <c r="H927" i="3"/>
  <c r="I927" i="3" s="1"/>
  <c r="F928" i="3"/>
  <c r="L918" i="6" l="1"/>
  <c r="L918" i="7"/>
  <c r="J918" i="6"/>
  <c r="J918" i="7"/>
  <c r="K918" i="6"/>
  <c r="K918" i="7"/>
  <c r="P917" i="7"/>
  <c r="V606" i="7"/>
  <c r="U606" i="7"/>
  <c r="D938" i="6"/>
  <c r="D938" i="7"/>
  <c r="S607" i="7"/>
  <c r="T607" i="7"/>
  <c r="R607" i="7"/>
  <c r="Q607" i="7"/>
  <c r="C927" i="6"/>
  <c r="C927" i="7"/>
  <c r="M927" i="7" s="1"/>
  <c r="G607" i="4"/>
  <c r="H607" i="4" s="1"/>
  <c r="E607" i="6"/>
  <c r="H919" i="5"/>
  <c r="G919" i="5"/>
  <c r="F919" i="5"/>
  <c r="E939" i="4"/>
  <c r="C940" i="4"/>
  <c r="E608" i="7"/>
  <c r="N608" i="7" s="1"/>
  <c r="H928" i="3"/>
  <c r="F929" i="3"/>
  <c r="I928" i="3"/>
  <c r="G929" i="3"/>
  <c r="J919" i="6" l="1"/>
  <c r="J919" i="7"/>
  <c r="K919" i="6"/>
  <c r="K919" i="7"/>
  <c r="P918" i="7"/>
  <c r="L919" i="6"/>
  <c r="L919" i="7"/>
  <c r="R608" i="7"/>
  <c r="Q608" i="7"/>
  <c r="S608" i="7"/>
  <c r="T608" i="7"/>
  <c r="D939" i="6"/>
  <c r="D939" i="7"/>
  <c r="U607" i="7"/>
  <c r="V607" i="7"/>
  <c r="C928" i="6"/>
  <c r="C928" i="7"/>
  <c r="M928" i="7" s="1"/>
  <c r="G608" i="4"/>
  <c r="H608" i="4" s="1"/>
  <c r="E608" i="6"/>
  <c r="H920" i="5"/>
  <c r="G920" i="5"/>
  <c r="F920" i="5"/>
  <c r="E940" i="4"/>
  <c r="C941" i="4"/>
  <c r="E609" i="7"/>
  <c r="N609" i="7" s="1"/>
  <c r="F930" i="3"/>
  <c r="H929" i="3"/>
  <c r="G930" i="3"/>
  <c r="I929" i="3"/>
  <c r="P919" i="7" l="1"/>
  <c r="L920" i="6"/>
  <c r="L920" i="7"/>
  <c r="J920" i="6"/>
  <c r="J920" i="7"/>
  <c r="K920" i="6"/>
  <c r="K920" i="7"/>
  <c r="V608" i="7"/>
  <c r="U608" i="7"/>
  <c r="D940" i="6"/>
  <c r="D940" i="7"/>
  <c r="T609" i="7"/>
  <c r="Q609" i="7"/>
  <c r="R609" i="7"/>
  <c r="S609" i="7"/>
  <c r="C929" i="6"/>
  <c r="C929" i="7"/>
  <c r="M929" i="7" s="1"/>
  <c r="G609" i="4"/>
  <c r="H609" i="4" s="1"/>
  <c r="E609" i="6"/>
  <c r="G921" i="5"/>
  <c r="F921" i="5"/>
  <c r="H921" i="5"/>
  <c r="E941" i="4"/>
  <c r="C942" i="4"/>
  <c r="E610" i="7"/>
  <c r="N610" i="7" s="1"/>
  <c r="G931" i="3"/>
  <c r="F931" i="3"/>
  <c r="H930" i="3"/>
  <c r="I930" i="3" s="1"/>
  <c r="L921" i="6" l="1"/>
  <c r="L921" i="7"/>
  <c r="J921" i="6"/>
  <c r="J921" i="7"/>
  <c r="P920" i="7"/>
  <c r="K921" i="6"/>
  <c r="K921" i="7"/>
  <c r="U609" i="7"/>
  <c r="V609" i="7"/>
  <c r="D941" i="6"/>
  <c r="D941" i="7"/>
  <c r="Q610" i="7"/>
  <c r="T610" i="7"/>
  <c r="S610" i="7"/>
  <c r="R610" i="7"/>
  <c r="C930" i="6"/>
  <c r="C930" i="7"/>
  <c r="M930" i="7" s="1"/>
  <c r="G610" i="4"/>
  <c r="H610" i="4" s="1"/>
  <c r="E610" i="6"/>
  <c r="F922" i="5"/>
  <c r="G922" i="5"/>
  <c r="H922" i="5"/>
  <c r="E942" i="4"/>
  <c r="C943" i="4"/>
  <c r="E611" i="7"/>
  <c r="N611" i="7" s="1"/>
  <c r="H931" i="3"/>
  <c r="F932" i="3"/>
  <c r="G932" i="3"/>
  <c r="I931" i="3"/>
  <c r="L922" i="6" l="1"/>
  <c r="L922" i="7"/>
  <c r="K922" i="6"/>
  <c r="K922" i="7"/>
  <c r="P921" i="7"/>
  <c r="J922" i="6"/>
  <c r="J922" i="7"/>
  <c r="D942" i="6"/>
  <c r="D942" i="7"/>
  <c r="V610" i="7"/>
  <c r="U610" i="7"/>
  <c r="S611" i="7"/>
  <c r="Q611" i="7"/>
  <c r="R611" i="7"/>
  <c r="T611" i="7"/>
  <c r="C931" i="6"/>
  <c r="C931" i="7"/>
  <c r="M931" i="7" s="1"/>
  <c r="G611" i="4"/>
  <c r="H611" i="4" s="1"/>
  <c r="E611" i="6"/>
  <c r="H923" i="5"/>
  <c r="G923" i="5"/>
  <c r="F923" i="5"/>
  <c r="E943" i="4"/>
  <c r="C944" i="4"/>
  <c r="E612" i="7"/>
  <c r="N612" i="7" s="1"/>
  <c r="G933" i="3"/>
  <c r="F933" i="3"/>
  <c r="H932" i="3"/>
  <c r="I932" i="3" s="1"/>
  <c r="L923" i="6" l="1"/>
  <c r="L923" i="7"/>
  <c r="J923" i="6"/>
  <c r="J923" i="7"/>
  <c r="P922" i="7"/>
  <c r="K923" i="6"/>
  <c r="K923" i="7"/>
  <c r="U611" i="7"/>
  <c r="V611" i="7"/>
  <c r="D943" i="6"/>
  <c r="D943" i="7"/>
  <c r="Q612" i="7"/>
  <c r="S612" i="7"/>
  <c r="T612" i="7"/>
  <c r="R612" i="7"/>
  <c r="C932" i="6"/>
  <c r="C932" i="7"/>
  <c r="M932" i="7" s="1"/>
  <c r="G612" i="4"/>
  <c r="H612" i="4" s="1"/>
  <c r="E612" i="6"/>
  <c r="G924" i="5"/>
  <c r="F924" i="5"/>
  <c r="H924" i="5"/>
  <c r="E944" i="4"/>
  <c r="C945" i="4"/>
  <c r="E613" i="7"/>
  <c r="N613" i="7" s="1"/>
  <c r="H933" i="3"/>
  <c r="F934" i="3"/>
  <c r="I933" i="3"/>
  <c r="G934" i="3"/>
  <c r="J924" i="6" l="1"/>
  <c r="J924" i="7"/>
  <c r="L924" i="6"/>
  <c r="L924" i="7"/>
  <c r="P923" i="7"/>
  <c r="K924" i="6"/>
  <c r="K924" i="7"/>
  <c r="D944" i="6"/>
  <c r="D944" i="7"/>
  <c r="U612" i="7"/>
  <c r="V612" i="7"/>
  <c r="Q613" i="7"/>
  <c r="T613" i="7"/>
  <c r="S613" i="7"/>
  <c r="R613" i="7"/>
  <c r="C933" i="6"/>
  <c r="C933" i="7"/>
  <c r="M933" i="7" s="1"/>
  <c r="G613" i="4"/>
  <c r="H613" i="4" s="1"/>
  <c r="E613" i="6"/>
  <c r="F925" i="5"/>
  <c r="H925" i="5"/>
  <c r="G925" i="5"/>
  <c r="E945" i="4"/>
  <c r="C946" i="4"/>
  <c r="E614" i="7"/>
  <c r="N614" i="7" s="1"/>
  <c r="F935" i="3"/>
  <c r="H934" i="3"/>
  <c r="G935" i="3"/>
  <c r="I934" i="3"/>
  <c r="P924" i="7" l="1"/>
  <c r="L925" i="6"/>
  <c r="L925" i="7"/>
  <c r="K925" i="6"/>
  <c r="K925" i="7"/>
  <c r="J925" i="6"/>
  <c r="J925" i="7"/>
  <c r="V613" i="7"/>
  <c r="U613" i="7"/>
  <c r="D945" i="6"/>
  <c r="D945" i="7"/>
  <c r="R614" i="7"/>
  <c r="S614" i="7"/>
  <c r="Q614" i="7"/>
  <c r="T614" i="7"/>
  <c r="C934" i="6"/>
  <c r="C934" i="7"/>
  <c r="M934" i="7" s="1"/>
  <c r="G614" i="4"/>
  <c r="H614" i="4" s="1"/>
  <c r="E614" i="6"/>
  <c r="G926" i="5"/>
  <c r="F926" i="5"/>
  <c r="H926" i="5"/>
  <c r="E946" i="4"/>
  <c r="C947" i="4"/>
  <c r="E615" i="7"/>
  <c r="N615" i="7" s="1"/>
  <c r="G936" i="3"/>
  <c r="F936" i="3"/>
  <c r="H935" i="3"/>
  <c r="I935" i="3" s="1"/>
  <c r="L926" i="6" l="1"/>
  <c r="L926" i="7"/>
  <c r="K926" i="6"/>
  <c r="K926" i="7"/>
  <c r="P925" i="7"/>
  <c r="J926" i="6"/>
  <c r="J926" i="7"/>
  <c r="V614" i="7"/>
  <c r="U614" i="7"/>
  <c r="D946" i="6"/>
  <c r="D946" i="7"/>
  <c r="Q615" i="7"/>
  <c r="T615" i="7"/>
  <c r="S615" i="7"/>
  <c r="R615" i="7"/>
  <c r="C935" i="6"/>
  <c r="C935" i="7"/>
  <c r="M935" i="7" s="1"/>
  <c r="G615" i="4"/>
  <c r="H615" i="4" s="1"/>
  <c r="E615" i="6"/>
  <c r="G927" i="5"/>
  <c r="F927" i="5"/>
  <c r="H927" i="5"/>
  <c r="E947" i="4"/>
  <c r="C948" i="4"/>
  <c r="E616" i="7"/>
  <c r="N616" i="7" s="1"/>
  <c r="G937" i="3"/>
  <c r="F937" i="3"/>
  <c r="H936" i="3"/>
  <c r="I936" i="3" s="1"/>
  <c r="J927" i="6" l="1"/>
  <c r="J927" i="7"/>
  <c r="K927" i="6"/>
  <c r="K927" i="7"/>
  <c r="L927" i="6"/>
  <c r="L927" i="7"/>
  <c r="P927" i="7" s="1"/>
  <c r="P926" i="7"/>
  <c r="S616" i="7"/>
  <c r="R616" i="7"/>
  <c r="Q616" i="7"/>
  <c r="T616" i="7"/>
  <c r="D947" i="6"/>
  <c r="D947" i="7"/>
  <c r="U615" i="7"/>
  <c r="V615" i="7"/>
  <c r="C936" i="6"/>
  <c r="C936" i="7"/>
  <c r="M936" i="7" s="1"/>
  <c r="G616" i="4"/>
  <c r="H616" i="4" s="1"/>
  <c r="E616" i="6"/>
  <c r="H928" i="5"/>
  <c r="G928" i="5"/>
  <c r="F928" i="5"/>
  <c r="E948" i="4"/>
  <c r="C949" i="4"/>
  <c r="E617" i="7"/>
  <c r="N617" i="7" s="1"/>
  <c r="H937" i="3"/>
  <c r="F938" i="3"/>
  <c r="G938" i="3"/>
  <c r="I937" i="3"/>
  <c r="L928" i="6" l="1"/>
  <c r="L928" i="7"/>
  <c r="K928" i="6"/>
  <c r="K928" i="7"/>
  <c r="J928" i="6"/>
  <c r="J928" i="7"/>
  <c r="D948" i="6"/>
  <c r="D948" i="7"/>
  <c r="U616" i="7"/>
  <c r="V616" i="7"/>
  <c r="R617" i="7"/>
  <c r="Q617" i="7"/>
  <c r="S617" i="7"/>
  <c r="T617" i="7"/>
  <c r="C937" i="6"/>
  <c r="C937" i="7"/>
  <c r="M937" i="7" s="1"/>
  <c r="G617" i="4"/>
  <c r="H617" i="4" s="1"/>
  <c r="E617" i="6"/>
  <c r="H929" i="5"/>
  <c r="F929" i="5"/>
  <c r="G929" i="5"/>
  <c r="E949" i="4"/>
  <c r="C950" i="4"/>
  <c r="E618" i="7"/>
  <c r="N618" i="7" s="1"/>
  <c r="H938" i="3"/>
  <c r="F939" i="3"/>
  <c r="G939" i="3"/>
  <c r="I938" i="3"/>
  <c r="L929" i="6" l="1"/>
  <c r="L929" i="7"/>
  <c r="K929" i="6"/>
  <c r="K929" i="7"/>
  <c r="P928" i="7"/>
  <c r="J929" i="6"/>
  <c r="J929" i="7"/>
  <c r="D949" i="6"/>
  <c r="D949" i="7"/>
  <c r="V617" i="7"/>
  <c r="U617" i="7"/>
  <c r="R618" i="7"/>
  <c r="Q618" i="7"/>
  <c r="T618" i="7"/>
  <c r="S618" i="7"/>
  <c r="C938" i="6"/>
  <c r="C938" i="7"/>
  <c r="M938" i="7" s="1"/>
  <c r="G618" i="4"/>
  <c r="H618" i="4" s="1"/>
  <c r="E618" i="6"/>
  <c r="G930" i="5"/>
  <c r="F930" i="5"/>
  <c r="H930" i="5"/>
  <c r="E950" i="4"/>
  <c r="C951" i="4"/>
  <c r="E619" i="7"/>
  <c r="N619" i="7" s="1"/>
  <c r="F940" i="3"/>
  <c r="H939" i="3"/>
  <c r="I939" i="3" s="1"/>
  <c r="G940" i="3"/>
  <c r="L930" i="6" l="1"/>
  <c r="L930" i="7"/>
  <c r="K930" i="6"/>
  <c r="K930" i="7"/>
  <c r="P929" i="7"/>
  <c r="J930" i="6"/>
  <c r="J930" i="7"/>
  <c r="V618" i="7"/>
  <c r="U618" i="7"/>
  <c r="D950" i="6"/>
  <c r="D950" i="7"/>
  <c r="T619" i="7"/>
  <c r="S619" i="7"/>
  <c r="R619" i="7"/>
  <c r="Q619" i="7"/>
  <c r="C939" i="6"/>
  <c r="C939" i="7"/>
  <c r="M939" i="7" s="1"/>
  <c r="G619" i="4"/>
  <c r="H619" i="4" s="1"/>
  <c r="E619" i="6"/>
  <c r="H931" i="5"/>
  <c r="F931" i="5"/>
  <c r="G931" i="5"/>
  <c r="E951" i="4"/>
  <c r="C952" i="4"/>
  <c r="E620" i="7"/>
  <c r="N620" i="7" s="1"/>
  <c r="G941" i="3"/>
  <c r="F941" i="3"/>
  <c r="H940" i="3"/>
  <c r="I940" i="3" s="1"/>
  <c r="K931" i="6" l="1"/>
  <c r="K931" i="7"/>
  <c r="J931" i="6"/>
  <c r="J931" i="7"/>
  <c r="L931" i="6"/>
  <c r="L931" i="7"/>
  <c r="P931" i="7" s="1"/>
  <c r="P930" i="7"/>
  <c r="D951" i="6"/>
  <c r="D951" i="7"/>
  <c r="V619" i="7"/>
  <c r="U619" i="7"/>
  <c r="S620" i="7"/>
  <c r="Q620" i="7"/>
  <c r="R620" i="7"/>
  <c r="T620" i="7"/>
  <c r="C940" i="6"/>
  <c r="C940" i="7"/>
  <c r="M940" i="7" s="1"/>
  <c r="G620" i="4"/>
  <c r="H620" i="4" s="1"/>
  <c r="E620" i="6"/>
  <c r="F932" i="5"/>
  <c r="H932" i="5"/>
  <c r="G932" i="5"/>
  <c r="E952" i="4"/>
  <c r="C953" i="4"/>
  <c r="E621" i="7"/>
  <c r="N621" i="7" s="1"/>
  <c r="G942" i="3"/>
  <c r="F942" i="3"/>
  <c r="H941" i="3"/>
  <c r="I941" i="3" s="1"/>
  <c r="K932" i="6" l="1"/>
  <c r="K932" i="7"/>
  <c r="L932" i="6"/>
  <c r="L932" i="7"/>
  <c r="J932" i="6"/>
  <c r="J932" i="7"/>
  <c r="V620" i="7"/>
  <c r="U620" i="7"/>
  <c r="D952" i="6"/>
  <c r="D952" i="7"/>
  <c r="R621" i="7"/>
  <c r="Q621" i="7"/>
  <c r="T621" i="7"/>
  <c r="S621" i="7"/>
  <c r="C941" i="6"/>
  <c r="C941" i="7"/>
  <c r="M941" i="7" s="1"/>
  <c r="G621" i="4"/>
  <c r="H621" i="4" s="1"/>
  <c r="E621" i="6"/>
  <c r="G933" i="5"/>
  <c r="F933" i="5"/>
  <c r="H933" i="5"/>
  <c r="E953" i="4"/>
  <c r="C954" i="4"/>
  <c r="E622" i="7"/>
  <c r="N622" i="7" s="1"/>
  <c r="F943" i="3"/>
  <c r="H942" i="3"/>
  <c r="G943" i="3"/>
  <c r="I942" i="3"/>
  <c r="K933" i="6" l="1"/>
  <c r="K933" i="7"/>
  <c r="L933" i="6"/>
  <c r="L933" i="7"/>
  <c r="P932" i="7"/>
  <c r="J933" i="6"/>
  <c r="J933" i="7"/>
  <c r="U621" i="7"/>
  <c r="V621" i="7"/>
  <c r="D953" i="6"/>
  <c r="D953" i="7"/>
  <c r="Q622" i="7"/>
  <c r="R622" i="7"/>
  <c r="T622" i="7"/>
  <c r="S622" i="7"/>
  <c r="C942" i="6"/>
  <c r="C942" i="7"/>
  <c r="M942" i="7" s="1"/>
  <c r="G622" i="4"/>
  <c r="H622" i="4" s="1"/>
  <c r="E622" i="6"/>
  <c r="G934" i="5"/>
  <c r="H934" i="5"/>
  <c r="F934" i="5"/>
  <c r="E954" i="4"/>
  <c r="C955" i="4"/>
  <c r="E623" i="7"/>
  <c r="N623" i="7" s="1"/>
  <c r="G944" i="3"/>
  <c r="H943" i="3"/>
  <c r="I943" i="3" s="1"/>
  <c r="F944" i="3"/>
  <c r="J934" i="6" l="1"/>
  <c r="J934" i="7"/>
  <c r="K934" i="6"/>
  <c r="K934" i="7"/>
  <c r="L934" i="6"/>
  <c r="L934" i="7"/>
  <c r="P934" i="7" s="1"/>
  <c r="P933" i="7"/>
  <c r="D954" i="6"/>
  <c r="D954" i="7"/>
  <c r="V622" i="7"/>
  <c r="U622" i="7"/>
  <c r="S623" i="7"/>
  <c r="R623" i="7"/>
  <c r="Q623" i="7"/>
  <c r="T623" i="7"/>
  <c r="C943" i="6"/>
  <c r="C943" i="7"/>
  <c r="M943" i="7" s="1"/>
  <c r="G623" i="4"/>
  <c r="H623" i="4" s="1"/>
  <c r="E623" i="6"/>
  <c r="H935" i="5"/>
  <c r="G935" i="5"/>
  <c r="F935" i="5"/>
  <c r="E955" i="4"/>
  <c r="C956" i="4"/>
  <c r="E624" i="7"/>
  <c r="N624" i="7" s="1"/>
  <c r="G945" i="3"/>
  <c r="F945" i="3"/>
  <c r="H944" i="3"/>
  <c r="I944" i="3" s="1"/>
  <c r="L935" i="6" l="1"/>
  <c r="L935" i="7"/>
  <c r="J935" i="6"/>
  <c r="J935" i="7"/>
  <c r="K935" i="6"/>
  <c r="K935" i="7"/>
  <c r="U623" i="7"/>
  <c r="V623" i="7"/>
  <c r="D955" i="6"/>
  <c r="D955" i="7"/>
  <c r="Q624" i="7"/>
  <c r="R624" i="7"/>
  <c r="S624" i="7"/>
  <c r="T624" i="7"/>
  <c r="C944" i="6"/>
  <c r="C944" i="7"/>
  <c r="M944" i="7" s="1"/>
  <c r="G624" i="4"/>
  <c r="H624" i="4" s="1"/>
  <c r="E624" i="6"/>
  <c r="G936" i="5"/>
  <c r="F936" i="5"/>
  <c r="H936" i="5"/>
  <c r="E956" i="4"/>
  <c r="C957" i="4"/>
  <c r="E625" i="7"/>
  <c r="N625" i="7" s="1"/>
  <c r="F946" i="3"/>
  <c r="H945" i="3"/>
  <c r="I945" i="3" s="1"/>
  <c r="G946" i="3"/>
  <c r="L936" i="6" l="1"/>
  <c r="L936" i="7"/>
  <c r="J936" i="6"/>
  <c r="J936" i="7"/>
  <c r="P935" i="7"/>
  <c r="K936" i="6"/>
  <c r="K936" i="7"/>
  <c r="D956" i="6"/>
  <c r="D956" i="7"/>
  <c r="V624" i="7"/>
  <c r="U624" i="7"/>
  <c r="Q625" i="7"/>
  <c r="T625" i="7"/>
  <c r="R625" i="7"/>
  <c r="S625" i="7"/>
  <c r="C945" i="6"/>
  <c r="C945" i="7"/>
  <c r="M945" i="7" s="1"/>
  <c r="G625" i="4"/>
  <c r="H625" i="4" s="1"/>
  <c r="E625" i="6"/>
  <c r="H937" i="5"/>
  <c r="G937" i="5"/>
  <c r="F937" i="5"/>
  <c r="E957" i="4"/>
  <c r="C958" i="4"/>
  <c r="E626" i="7"/>
  <c r="N626" i="7" s="1"/>
  <c r="G947" i="3"/>
  <c r="H946" i="3"/>
  <c r="I946" i="3" s="1"/>
  <c r="F947" i="3"/>
  <c r="K937" i="6" l="1"/>
  <c r="K937" i="7"/>
  <c r="P936" i="7"/>
  <c r="J937" i="6"/>
  <c r="J937" i="7"/>
  <c r="L937" i="6"/>
  <c r="L937" i="7"/>
  <c r="P937" i="7" s="1"/>
  <c r="U625" i="7"/>
  <c r="V625" i="7"/>
  <c r="D957" i="6"/>
  <c r="D957" i="7"/>
  <c r="S626" i="7"/>
  <c r="Q626" i="7"/>
  <c r="R626" i="7"/>
  <c r="T626" i="7"/>
  <c r="C946" i="6"/>
  <c r="C946" i="7"/>
  <c r="M946" i="7" s="1"/>
  <c r="G626" i="4"/>
  <c r="H626" i="4" s="1"/>
  <c r="E626" i="6"/>
  <c r="H938" i="5"/>
  <c r="G938" i="5"/>
  <c r="F938" i="5"/>
  <c r="E958" i="4"/>
  <c r="C959" i="4"/>
  <c r="E627" i="7"/>
  <c r="N627" i="7" s="1"/>
  <c r="F948" i="3"/>
  <c r="H947" i="3"/>
  <c r="G948" i="3"/>
  <c r="I947" i="3"/>
  <c r="J938" i="6" l="1"/>
  <c r="J938" i="7"/>
  <c r="L938" i="6"/>
  <c r="L938" i="7"/>
  <c r="K938" i="6"/>
  <c r="K938" i="7"/>
  <c r="R627" i="7"/>
  <c r="T627" i="7"/>
  <c r="Q627" i="7"/>
  <c r="S627" i="7"/>
  <c r="U626" i="7"/>
  <c r="V626" i="7"/>
  <c r="D958" i="6"/>
  <c r="D958" i="7"/>
  <c r="C947" i="6"/>
  <c r="C947" i="7"/>
  <c r="M947" i="7" s="1"/>
  <c r="G627" i="4"/>
  <c r="H627" i="4" s="1"/>
  <c r="E627" i="6"/>
  <c r="G939" i="5"/>
  <c r="F939" i="5"/>
  <c r="H939" i="5"/>
  <c r="E959" i="4"/>
  <c r="C960" i="4"/>
  <c r="E628" i="7"/>
  <c r="N628" i="7" s="1"/>
  <c r="G949" i="3"/>
  <c r="H948" i="3"/>
  <c r="I948" i="3" s="1"/>
  <c r="F949" i="3"/>
  <c r="J939" i="6" l="1"/>
  <c r="J939" i="7"/>
  <c r="L939" i="6"/>
  <c r="L939" i="7"/>
  <c r="P938" i="7"/>
  <c r="K939" i="6"/>
  <c r="K939" i="7"/>
  <c r="U627" i="7"/>
  <c r="V627" i="7"/>
  <c r="D959" i="6"/>
  <c r="D959" i="7"/>
  <c r="Q628" i="7"/>
  <c r="T628" i="7"/>
  <c r="R628" i="7"/>
  <c r="S628" i="7"/>
  <c r="C948" i="6"/>
  <c r="C948" i="7"/>
  <c r="M948" i="7" s="1"/>
  <c r="G628" i="4"/>
  <c r="H628" i="4" s="1"/>
  <c r="E628" i="6"/>
  <c r="H940" i="5"/>
  <c r="G940" i="5"/>
  <c r="F940" i="5"/>
  <c r="E960" i="4"/>
  <c r="C961" i="4"/>
  <c r="E629" i="7"/>
  <c r="N629" i="7" s="1"/>
  <c r="G950" i="3"/>
  <c r="F950" i="3"/>
  <c r="H949" i="3"/>
  <c r="I949" i="3" s="1"/>
  <c r="J940" i="6" l="1"/>
  <c r="J940" i="7"/>
  <c r="K940" i="6"/>
  <c r="K940" i="7"/>
  <c r="L940" i="6"/>
  <c r="L940" i="7"/>
  <c r="P940" i="7" s="1"/>
  <c r="P939" i="7"/>
  <c r="D960" i="6"/>
  <c r="D960" i="7"/>
  <c r="U628" i="7"/>
  <c r="V628" i="7"/>
  <c r="S629" i="7"/>
  <c r="R629" i="7"/>
  <c r="Q629" i="7"/>
  <c r="T629" i="7"/>
  <c r="C949" i="6"/>
  <c r="C949" i="7"/>
  <c r="M949" i="7" s="1"/>
  <c r="G629" i="4"/>
  <c r="H629" i="4" s="1"/>
  <c r="E629" i="6"/>
  <c r="H941" i="5"/>
  <c r="G941" i="5"/>
  <c r="F941" i="5"/>
  <c r="E961" i="4"/>
  <c r="C962" i="4"/>
  <c r="E630" i="7"/>
  <c r="N630" i="7" s="1"/>
  <c r="H950" i="3"/>
  <c r="F951" i="3"/>
  <c r="G951" i="3"/>
  <c r="I950" i="3"/>
  <c r="J941" i="6" l="1"/>
  <c r="J941" i="7"/>
  <c r="L941" i="6"/>
  <c r="L941" i="7"/>
  <c r="K941" i="6"/>
  <c r="K941" i="7"/>
  <c r="D961" i="6"/>
  <c r="D961" i="7"/>
  <c r="V629" i="7"/>
  <c r="U629" i="7"/>
  <c r="Q630" i="7"/>
  <c r="T630" i="7"/>
  <c r="S630" i="7"/>
  <c r="R630" i="7"/>
  <c r="C950" i="6"/>
  <c r="C950" i="7"/>
  <c r="M950" i="7" s="1"/>
  <c r="G630" i="4"/>
  <c r="H630" i="4" s="1"/>
  <c r="E630" i="6"/>
  <c r="G942" i="5"/>
  <c r="F942" i="5"/>
  <c r="H942" i="5"/>
  <c r="E962" i="4"/>
  <c r="C963" i="4"/>
  <c r="E631" i="7"/>
  <c r="N631" i="7" s="1"/>
  <c r="G952" i="3"/>
  <c r="F952" i="3"/>
  <c r="H951" i="3"/>
  <c r="I951" i="3" s="1"/>
  <c r="L942" i="6" l="1"/>
  <c r="L942" i="7"/>
  <c r="J942" i="6"/>
  <c r="J942" i="7"/>
  <c r="P941" i="7"/>
  <c r="K942" i="6"/>
  <c r="K942" i="7"/>
  <c r="U630" i="7"/>
  <c r="V630" i="7"/>
  <c r="D962" i="6"/>
  <c r="D962" i="7"/>
  <c r="Q631" i="7"/>
  <c r="S631" i="7"/>
  <c r="R631" i="7"/>
  <c r="T631" i="7"/>
  <c r="C951" i="6"/>
  <c r="C951" i="7"/>
  <c r="M951" i="7" s="1"/>
  <c r="G631" i="4"/>
  <c r="H631" i="4" s="1"/>
  <c r="E631" i="6"/>
  <c r="F943" i="5"/>
  <c r="H943" i="5"/>
  <c r="G943" i="5"/>
  <c r="E963" i="4"/>
  <c r="C964" i="4"/>
  <c r="E632" i="7"/>
  <c r="N632" i="7" s="1"/>
  <c r="H952" i="3"/>
  <c r="I952" i="3" s="1"/>
  <c r="F953" i="3"/>
  <c r="G953" i="3"/>
  <c r="L943" i="6" l="1"/>
  <c r="L943" i="7"/>
  <c r="P942" i="7"/>
  <c r="K943" i="6"/>
  <c r="K943" i="7"/>
  <c r="J943" i="6"/>
  <c r="J943" i="7"/>
  <c r="D963" i="6"/>
  <c r="D963" i="7"/>
  <c r="V631" i="7"/>
  <c r="U631" i="7"/>
  <c r="T632" i="7"/>
  <c r="R632" i="7"/>
  <c r="Q632" i="7"/>
  <c r="S632" i="7"/>
  <c r="C952" i="6"/>
  <c r="C952" i="7"/>
  <c r="M952" i="7" s="1"/>
  <c r="G632" i="4"/>
  <c r="H632" i="4" s="1"/>
  <c r="E632" i="6"/>
  <c r="H944" i="5"/>
  <c r="G944" i="5"/>
  <c r="F944" i="5"/>
  <c r="E964" i="4"/>
  <c r="C965" i="4"/>
  <c r="E633" i="7"/>
  <c r="N633" i="7" s="1"/>
  <c r="F954" i="3"/>
  <c r="H953" i="3"/>
  <c r="I953" i="3" s="1"/>
  <c r="G954" i="3"/>
  <c r="J944" i="6" l="1"/>
  <c r="J944" i="7"/>
  <c r="K944" i="6"/>
  <c r="K944" i="7"/>
  <c r="L944" i="6"/>
  <c r="L944" i="7"/>
  <c r="P944" i="7" s="1"/>
  <c r="P943" i="7"/>
  <c r="V632" i="7"/>
  <c r="U632" i="7"/>
  <c r="D964" i="6"/>
  <c r="D964" i="7"/>
  <c r="Q633" i="7"/>
  <c r="S633" i="7"/>
  <c r="T633" i="7"/>
  <c r="R633" i="7"/>
  <c r="C953" i="6"/>
  <c r="C953" i="7"/>
  <c r="M953" i="7" s="1"/>
  <c r="G633" i="4"/>
  <c r="H633" i="4" s="1"/>
  <c r="E633" i="6"/>
  <c r="G945" i="5"/>
  <c r="F945" i="5"/>
  <c r="H945" i="5"/>
  <c r="E965" i="4"/>
  <c r="C966" i="4"/>
  <c r="E634" i="7"/>
  <c r="N634" i="7" s="1"/>
  <c r="G955" i="3"/>
  <c r="F955" i="3"/>
  <c r="H954" i="3"/>
  <c r="I954" i="3" s="1"/>
  <c r="L945" i="6" l="1"/>
  <c r="L945" i="7"/>
  <c r="J945" i="6"/>
  <c r="J945" i="7"/>
  <c r="K945" i="6"/>
  <c r="K945" i="7"/>
  <c r="U633" i="7"/>
  <c r="V633" i="7"/>
  <c r="D965" i="6"/>
  <c r="D965" i="7"/>
  <c r="Q634" i="7"/>
  <c r="T634" i="7"/>
  <c r="S634" i="7"/>
  <c r="R634" i="7"/>
  <c r="C954" i="6"/>
  <c r="C954" i="7"/>
  <c r="M954" i="7" s="1"/>
  <c r="G634" i="4"/>
  <c r="H634" i="4" s="1"/>
  <c r="E634" i="6"/>
  <c r="H946" i="5"/>
  <c r="G946" i="5"/>
  <c r="F946" i="5"/>
  <c r="E966" i="4"/>
  <c r="C967" i="4"/>
  <c r="E635" i="7"/>
  <c r="N635" i="7" s="1"/>
  <c r="F956" i="3"/>
  <c r="H955" i="3"/>
  <c r="I955" i="3" s="1"/>
  <c r="G956" i="3"/>
  <c r="L946" i="6" l="1"/>
  <c r="L946" i="7"/>
  <c r="J946" i="6"/>
  <c r="J946" i="7"/>
  <c r="K946" i="6"/>
  <c r="K946" i="7"/>
  <c r="P945" i="7"/>
  <c r="V634" i="7"/>
  <c r="U634" i="7"/>
  <c r="D966" i="6"/>
  <c r="D966" i="7"/>
  <c r="Q635" i="7"/>
  <c r="R635" i="7"/>
  <c r="S635" i="7"/>
  <c r="T635" i="7"/>
  <c r="C955" i="6"/>
  <c r="C955" i="7"/>
  <c r="M955" i="7" s="1"/>
  <c r="G635" i="4"/>
  <c r="H635" i="4" s="1"/>
  <c r="E635" i="6"/>
  <c r="H947" i="5"/>
  <c r="G947" i="5"/>
  <c r="F947" i="5"/>
  <c r="E967" i="4"/>
  <c r="C968" i="4"/>
  <c r="E636" i="7"/>
  <c r="N636" i="7" s="1"/>
  <c r="G957" i="3"/>
  <c r="F957" i="3"/>
  <c r="H956" i="3"/>
  <c r="I956" i="3" s="1"/>
  <c r="K947" i="6" l="1"/>
  <c r="K947" i="7"/>
  <c r="J947" i="6"/>
  <c r="J947" i="7"/>
  <c r="P946" i="7"/>
  <c r="L947" i="6"/>
  <c r="L947" i="7"/>
  <c r="P947" i="7" s="1"/>
  <c r="D967" i="6"/>
  <c r="D967" i="7"/>
  <c r="V635" i="7"/>
  <c r="U635" i="7"/>
  <c r="T636" i="7"/>
  <c r="R636" i="7"/>
  <c r="S636" i="7"/>
  <c r="Q636" i="7"/>
  <c r="C956" i="6"/>
  <c r="C956" i="7"/>
  <c r="M956" i="7" s="1"/>
  <c r="G636" i="4"/>
  <c r="H636" i="4" s="1"/>
  <c r="E636" i="6"/>
  <c r="G948" i="5"/>
  <c r="F948" i="5"/>
  <c r="H948" i="5"/>
  <c r="E968" i="4"/>
  <c r="C969" i="4"/>
  <c r="E637" i="7"/>
  <c r="N637" i="7" s="1"/>
  <c r="F958" i="3"/>
  <c r="H957" i="3"/>
  <c r="I957" i="3" s="1"/>
  <c r="G958" i="3"/>
  <c r="J948" i="6" l="1"/>
  <c r="J948" i="7"/>
  <c r="L948" i="6"/>
  <c r="L948" i="7"/>
  <c r="K948" i="6"/>
  <c r="K948" i="7"/>
  <c r="D968" i="6"/>
  <c r="D968" i="7"/>
  <c r="V636" i="7"/>
  <c r="U636" i="7"/>
  <c r="R637" i="7"/>
  <c r="S637" i="7"/>
  <c r="Q637" i="7"/>
  <c r="T637" i="7"/>
  <c r="C957" i="6"/>
  <c r="C957" i="7"/>
  <c r="M957" i="7" s="1"/>
  <c r="G637" i="4"/>
  <c r="H637" i="4" s="1"/>
  <c r="E637" i="6"/>
  <c r="H949" i="5"/>
  <c r="G949" i="5"/>
  <c r="F949" i="5"/>
  <c r="E969" i="4"/>
  <c r="C970" i="4"/>
  <c r="E638" i="7"/>
  <c r="N638" i="7" s="1"/>
  <c r="G959" i="3"/>
  <c r="H958" i="3"/>
  <c r="I958" i="3" s="1"/>
  <c r="F959" i="3"/>
  <c r="K949" i="6" l="1"/>
  <c r="K949" i="7"/>
  <c r="J949" i="6"/>
  <c r="J949" i="7"/>
  <c r="L949" i="6"/>
  <c r="L949" i="7"/>
  <c r="P949" i="7" s="1"/>
  <c r="P948" i="7"/>
  <c r="D969" i="6"/>
  <c r="D969" i="7"/>
  <c r="V637" i="7"/>
  <c r="U637" i="7"/>
  <c r="S638" i="7"/>
  <c r="R638" i="7"/>
  <c r="Q638" i="7"/>
  <c r="T638" i="7"/>
  <c r="C958" i="6"/>
  <c r="C958" i="7"/>
  <c r="M958" i="7" s="1"/>
  <c r="G638" i="4"/>
  <c r="H638" i="4" s="1"/>
  <c r="E638" i="6"/>
  <c r="F950" i="5"/>
  <c r="H950" i="5"/>
  <c r="G950" i="5"/>
  <c r="E970" i="4"/>
  <c r="C971" i="4"/>
  <c r="E639" i="7"/>
  <c r="N639" i="7" s="1"/>
  <c r="F960" i="3"/>
  <c r="H959" i="3"/>
  <c r="I959" i="3"/>
  <c r="G960" i="3"/>
  <c r="J950" i="6" l="1"/>
  <c r="J950" i="7"/>
  <c r="L950" i="6"/>
  <c r="L950" i="7"/>
  <c r="K950" i="6"/>
  <c r="K950" i="7"/>
  <c r="D970" i="6"/>
  <c r="D970" i="7"/>
  <c r="U638" i="7"/>
  <c r="V638" i="7"/>
  <c r="T639" i="7"/>
  <c r="Q639" i="7"/>
  <c r="S639" i="7"/>
  <c r="R639" i="7"/>
  <c r="C959" i="6"/>
  <c r="C959" i="7"/>
  <c r="M959" i="7" s="1"/>
  <c r="G639" i="4"/>
  <c r="H639" i="4" s="1"/>
  <c r="E639" i="6"/>
  <c r="G951" i="5"/>
  <c r="F951" i="5"/>
  <c r="H951" i="5"/>
  <c r="E971" i="4"/>
  <c r="C972" i="4"/>
  <c r="E640" i="7"/>
  <c r="N640" i="7" s="1"/>
  <c r="G961" i="3"/>
  <c r="H960" i="3"/>
  <c r="I960" i="3" s="1"/>
  <c r="F961" i="3"/>
  <c r="K951" i="6" l="1"/>
  <c r="K951" i="7"/>
  <c r="L951" i="6"/>
  <c r="L951" i="7"/>
  <c r="J951" i="6"/>
  <c r="J951" i="7"/>
  <c r="P950" i="7"/>
  <c r="D971" i="6"/>
  <c r="D971" i="7"/>
  <c r="U639" i="7"/>
  <c r="V639" i="7"/>
  <c r="Q640" i="7"/>
  <c r="R640" i="7"/>
  <c r="T640" i="7"/>
  <c r="S640" i="7"/>
  <c r="C960" i="6"/>
  <c r="C960" i="7"/>
  <c r="M960" i="7" s="1"/>
  <c r="G640" i="4"/>
  <c r="H640" i="4" s="1"/>
  <c r="E640" i="6"/>
  <c r="F952" i="5"/>
  <c r="G952" i="5"/>
  <c r="H952" i="5"/>
  <c r="E972" i="4"/>
  <c r="C973" i="4"/>
  <c r="E641" i="7"/>
  <c r="N641" i="7" s="1"/>
  <c r="H961" i="3"/>
  <c r="I961" i="3" s="1"/>
  <c r="F962" i="3"/>
  <c r="G962" i="3"/>
  <c r="L952" i="6" l="1"/>
  <c r="L952" i="7"/>
  <c r="K952" i="6"/>
  <c r="K952" i="7"/>
  <c r="P951" i="7"/>
  <c r="J952" i="6"/>
  <c r="J952" i="7"/>
  <c r="D972" i="6"/>
  <c r="D972" i="7"/>
  <c r="V640" i="7"/>
  <c r="U640" i="7"/>
  <c r="Q641" i="7"/>
  <c r="R641" i="7"/>
  <c r="S641" i="7"/>
  <c r="T641" i="7"/>
  <c r="C961" i="6"/>
  <c r="C961" i="7"/>
  <c r="M961" i="7" s="1"/>
  <c r="G641" i="4"/>
  <c r="H641" i="4" s="1"/>
  <c r="E641" i="6"/>
  <c r="H953" i="5"/>
  <c r="G953" i="5"/>
  <c r="F953" i="5"/>
  <c r="E973" i="4"/>
  <c r="C974" i="4"/>
  <c r="E642" i="7"/>
  <c r="N642" i="7" s="1"/>
  <c r="H962" i="3"/>
  <c r="F963" i="3"/>
  <c r="G963" i="3"/>
  <c r="I962" i="3"/>
  <c r="K953" i="6" l="1"/>
  <c r="K953" i="7"/>
  <c r="L953" i="6"/>
  <c r="L953" i="7"/>
  <c r="P952" i="7"/>
  <c r="J953" i="6"/>
  <c r="J953" i="7"/>
  <c r="D973" i="6"/>
  <c r="D973" i="7"/>
  <c r="U641" i="7"/>
  <c r="V641" i="7"/>
  <c r="T642" i="7"/>
  <c r="R642" i="7"/>
  <c r="S642" i="7"/>
  <c r="Q642" i="7"/>
  <c r="C962" i="6"/>
  <c r="C962" i="7"/>
  <c r="M962" i="7" s="1"/>
  <c r="G642" i="4"/>
  <c r="H642" i="4" s="1"/>
  <c r="E642" i="6"/>
  <c r="G954" i="5"/>
  <c r="F954" i="5"/>
  <c r="H954" i="5"/>
  <c r="E974" i="4"/>
  <c r="C975" i="4"/>
  <c r="E643" i="7"/>
  <c r="N643" i="7" s="1"/>
  <c r="G964" i="3"/>
  <c r="F964" i="3"/>
  <c r="H963" i="3"/>
  <c r="I963" i="3" s="1"/>
  <c r="J954" i="6" l="1"/>
  <c r="J954" i="7"/>
  <c r="P953" i="7"/>
  <c r="L954" i="6"/>
  <c r="L954" i="7"/>
  <c r="K954" i="6"/>
  <c r="K954" i="7"/>
  <c r="D974" i="6"/>
  <c r="D974" i="7"/>
  <c r="V642" i="7"/>
  <c r="U642" i="7"/>
  <c r="Q643" i="7"/>
  <c r="T643" i="7"/>
  <c r="R643" i="7"/>
  <c r="S643" i="7"/>
  <c r="C963" i="6"/>
  <c r="C963" i="7"/>
  <c r="M963" i="7" s="1"/>
  <c r="G643" i="4"/>
  <c r="H643" i="4" s="1"/>
  <c r="E643" i="6"/>
  <c r="G955" i="5"/>
  <c r="F955" i="5"/>
  <c r="H955" i="5"/>
  <c r="E975" i="4"/>
  <c r="C976" i="4"/>
  <c r="E644" i="7"/>
  <c r="N644" i="7" s="1"/>
  <c r="F965" i="3"/>
  <c r="H964" i="3"/>
  <c r="I964" i="3" s="1"/>
  <c r="G965" i="3"/>
  <c r="J955" i="6" l="1"/>
  <c r="J955" i="7"/>
  <c r="P954" i="7"/>
  <c r="L955" i="6"/>
  <c r="L955" i="7"/>
  <c r="K955" i="6"/>
  <c r="K955" i="7"/>
  <c r="D975" i="6"/>
  <c r="D975" i="7"/>
  <c r="V643" i="7"/>
  <c r="U643" i="7"/>
  <c r="S644" i="7"/>
  <c r="Q644" i="7"/>
  <c r="R644" i="7"/>
  <c r="T644" i="7"/>
  <c r="C964" i="6"/>
  <c r="C964" i="7"/>
  <c r="M964" i="7" s="1"/>
  <c r="G644" i="4"/>
  <c r="H644" i="4" s="1"/>
  <c r="E644" i="6"/>
  <c r="H956" i="5"/>
  <c r="G956" i="5"/>
  <c r="F956" i="5"/>
  <c r="E976" i="4"/>
  <c r="C977" i="4"/>
  <c r="E645" i="7"/>
  <c r="N645" i="7" s="1"/>
  <c r="G966" i="3"/>
  <c r="H965" i="3"/>
  <c r="I965" i="3" s="1"/>
  <c r="F966" i="3"/>
  <c r="K956" i="6" l="1"/>
  <c r="K956" i="7"/>
  <c r="P955" i="7"/>
  <c r="J956" i="6"/>
  <c r="J956" i="7"/>
  <c r="L956" i="6"/>
  <c r="L956" i="7"/>
  <c r="P956" i="7" s="1"/>
  <c r="V644" i="7"/>
  <c r="U644" i="7"/>
  <c r="D976" i="6"/>
  <c r="D976" i="7"/>
  <c r="Q645" i="7"/>
  <c r="S645" i="7"/>
  <c r="T645" i="7"/>
  <c r="R645" i="7"/>
  <c r="C965" i="6"/>
  <c r="C965" i="7"/>
  <c r="M965" i="7" s="1"/>
  <c r="G645" i="4"/>
  <c r="H645" i="4" s="1"/>
  <c r="E645" i="6"/>
  <c r="G957" i="5"/>
  <c r="F957" i="5"/>
  <c r="H957" i="5"/>
  <c r="E977" i="4"/>
  <c r="C978" i="4"/>
  <c r="E646" i="7"/>
  <c r="N646" i="7" s="1"/>
  <c r="F967" i="3"/>
  <c r="H966" i="3"/>
  <c r="I966" i="3" s="1"/>
  <c r="G967" i="3"/>
  <c r="J957" i="6" l="1"/>
  <c r="J957" i="7"/>
  <c r="L957" i="6"/>
  <c r="L957" i="7"/>
  <c r="K957" i="6"/>
  <c r="K957" i="7"/>
  <c r="U645" i="7"/>
  <c r="V645" i="7"/>
  <c r="D977" i="6"/>
  <c r="D977" i="7"/>
  <c r="Q646" i="7"/>
  <c r="S646" i="7"/>
  <c r="T646" i="7"/>
  <c r="R646" i="7"/>
  <c r="C966" i="6"/>
  <c r="C966" i="7"/>
  <c r="M966" i="7" s="1"/>
  <c r="G646" i="4"/>
  <c r="H646" i="4" s="1"/>
  <c r="E646" i="6"/>
  <c r="G958" i="5"/>
  <c r="F958" i="5"/>
  <c r="H958" i="5"/>
  <c r="E978" i="4"/>
  <c r="C979" i="4"/>
  <c r="E647" i="7"/>
  <c r="N647" i="7" s="1"/>
  <c r="G968" i="3"/>
  <c r="H967" i="3"/>
  <c r="I967" i="3" s="1"/>
  <c r="F968" i="3"/>
  <c r="K958" i="6" l="1"/>
  <c r="K958" i="7"/>
  <c r="J958" i="6"/>
  <c r="J958" i="7"/>
  <c r="L958" i="6"/>
  <c r="L958" i="7"/>
  <c r="P958" i="7" s="1"/>
  <c r="P957" i="7"/>
  <c r="U646" i="7"/>
  <c r="V646" i="7"/>
  <c r="D978" i="6"/>
  <c r="D978" i="7"/>
  <c r="T647" i="7"/>
  <c r="Q647" i="7"/>
  <c r="S647" i="7"/>
  <c r="R647" i="7"/>
  <c r="C967" i="6"/>
  <c r="C967" i="7"/>
  <c r="M967" i="7" s="1"/>
  <c r="G647" i="4"/>
  <c r="H647" i="4" s="1"/>
  <c r="E647" i="6"/>
  <c r="H959" i="5"/>
  <c r="G959" i="5"/>
  <c r="F959" i="5"/>
  <c r="E979" i="4"/>
  <c r="C980" i="4"/>
  <c r="E648" i="7"/>
  <c r="N648" i="7" s="1"/>
  <c r="G969" i="3"/>
  <c r="F969" i="3"/>
  <c r="H968" i="3"/>
  <c r="I968" i="3" s="1"/>
  <c r="J959" i="6" l="1"/>
  <c r="J959" i="7"/>
  <c r="L959" i="6"/>
  <c r="L959" i="7"/>
  <c r="K959" i="6"/>
  <c r="K959" i="7"/>
  <c r="D979" i="6"/>
  <c r="D979" i="7"/>
  <c r="V647" i="7"/>
  <c r="U647" i="7"/>
  <c r="S648" i="7"/>
  <c r="R648" i="7"/>
  <c r="Q648" i="7"/>
  <c r="T648" i="7"/>
  <c r="C968" i="6"/>
  <c r="C968" i="7"/>
  <c r="M968" i="7" s="1"/>
  <c r="G648" i="4"/>
  <c r="H648" i="4" s="1"/>
  <c r="E648" i="6"/>
  <c r="G960" i="5"/>
  <c r="F960" i="5"/>
  <c r="H960" i="5"/>
  <c r="E980" i="4"/>
  <c r="C981" i="4"/>
  <c r="E649" i="7"/>
  <c r="N649" i="7" s="1"/>
  <c r="F970" i="3"/>
  <c r="H969" i="3"/>
  <c r="I969" i="3" s="1"/>
  <c r="G970" i="3"/>
  <c r="K960" i="6" l="1"/>
  <c r="K960" i="7"/>
  <c r="L960" i="6"/>
  <c r="L960" i="7"/>
  <c r="J960" i="6"/>
  <c r="J960" i="7"/>
  <c r="P959" i="7"/>
  <c r="D980" i="6"/>
  <c r="D980" i="7"/>
  <c r="V648" i="7"/>
  <c r="U648" i="7"/>
  <c r="Q649" i="7"/>
  <c r="T649" i="7"/>
  <c r="S649" i="7"/>
  <c r="R649" i="7"/>
  <c r="C969" i="6"/>
  <c r="C969" i="7"/>
  <c r="M969" i="7" s="1"/>
  <c r="G649" i="4"/>
  <c r="H649" i="4" s="1"/>
  <c r="E649" i="6"/>
  <c r="F961" i="5"/>
  <c r="H961" i="5"/>
  <c r="G961" i="5"/>
  <c r="E981" i="4"/>
  <c r="C982" i="4"/>
  <c r="E650" i="7"/>
  <c r="N650" i="7" s="1"/>
  <c r="G971" i="3"/>
  <c r="H970" i="3"/>
  <c r="I970" i="3" s="1"/>
  <c r="F971" i="3"/>
  <c r="L961" i="6" l="1"/>
  <c r="L961" i="7"/>
  <c r="K961" i="6"/>
  <c r="K961" i="7"/>
  <c r="J961" i="6"/>
  <c r="J961" i="7"/>
  <c r="P960" i="7"/>
  <c r="D981" i="6"/>
  <c r="D981" i="7"/>
  <c r="V649" i="7"/>
  <c r="U649" i="7"/>
  <c r="R650" i="7"/>
  <c r="S650" i="7"/>
  <c r="T650" i="7"/>
  <c r="Q650" i="7"/>
  <c r="C970" i="6"/>
  <c r="C970" i="7"/>
  <c r="M970" i="7" s="1"/>
  <c r="G650" i="4"/>
  <c r="H650" i="4" s="1"/>
  <c r="E650" i="6"/>
  <c r="H962" i="5"/>
  <c r="F962" i="5"/>
  <c r="G962" i="5"/>
  <c r="E982" i="4"/>
  <c r="C983" i="4"/>
  <c r="E651" i="7"/>
  <c r="N651" i="7" s="1"/>
  <c r="G972" i="3"/>
  <c r="F972" i="3"/>
  <c r="H971" i="3"/>
  <c r="I971" i="3" s="1"/>
  <c r="K962" i="6" l="1"/>
  <c r="K962" i="7"/>
  <c r="J962" i="6"/>
  <c r="J962" i="7"/>
  <c r="L962" i="6"/>
  <c r="L962" i="7"/>
  <c r="P962" i="7" s="1"/>
  <c r="P961" i="7"/>
  <c r="D982" i="6"/>
  <c r="D982" i="7"/>
  <c r="V650" i="7"/>
  <c r="U650" i="7"/>
  <c r="S651" i="7"/>
  <c r="Q651" i="7"/>
  <c r="R651" i="7"/>
  <c r="T651" i="7"/>
  <c r="C971" i="6"/>
  <c r="C971" i="7"/>
  <c r="M971" i="7" s="1"/>
  <c r="G651" i="4"/>
  <c r="H651" i="4" s="1"/>
  <c r="E651" i="6"/>
  <c r="G963" i="5"/>
  <c r="F963" i="5"/>
  <c r="H963" i="5"/>
  <c r="E983" i="4"/>
  <c r="C984" i="4"/>
  <c r="E652" i="7"/>
  <c r="N652" i="7" s="1"/>
  <c r="G973" i="3"/>
  <c r="H972" i="3"/>
  <c r="I972" i="3" s="1"/>
  <c r="F973" i="3"/>
  <c r="K963" i="6" l="1"/>
  <c r="K963" i="7"/>
  <c r="J963" i="6"/>
  <c r="J963" i="7"/>
  <c r="L963" i="6"/>
  <c r="L963" i="7"/>
  <c r="P963" i="7" s="1"/>
  <c r="D983" i="6"/>
  <c r="D983" i="7"/>
  <c r="V651" i="7"/>
  <c r="U651" i="7"/>
  <c r="R652" i="7"/>
  <c r="T652" i="7"/>
  <c r="Q652" i="7"/>
  <c r="S652" i="7"/>
  <c r="C972" i="6"/>
  <c r="C972" i="7"/>
  <c r="M972" i="7" s="1"/>
  <c r="G652" i="4"/>
  <c r="H652" i="4" s="1"/>
  <c r="E652" i="6"/>
  <c r="H964" i="5"/>
  <c r="G964" i="5"/>
  <c r="F964" i="5"/>
  <c r="E984" i="4"/>
  <c r="C985" i="4"/>
  <c r="E653" i="7"/>
  <c r="N653" i="7" s="1"/>
  <c r="F974" i="3"/>
  <c r="H973" i="3"/>
  <c r="I973" i="3" s="1"/>
  <c r="G974" i="3"/>
  <c r="K964" i="6" l="1"/>
  <c r="K964" i="7"/>
  <c r="L964" i="6"/>
  <c r="L964" i="7"/>
  <c r="J964" i="6"/>
  <c r="J964" i="7"/>
  <c r="D984" i="6"/>
  <c r="D984" i="7"/>
  <c r="U652" i="7"/>
  <c r="V652" i="7"/>
  <c r="S653" i="7"/>
  <c r="T653" i="7"/>
  <c r="Q653" i="7"/>
  <c r="R653" i="7"/>
  <c r="C973" i="6"/>
  <c r="C973" i="7"/>
  <c r="M973" i="7" s="1"/>
  <c r="G653" i="4"/>
  <c r="H653" i="4" s="1"/>
  <c r="E653" i="6"/>
  <c r="F965" i="5"/>
  <c r="G965" i="5"/>
  <c r="H965" i="5"/>
  <c r="E985" i="4"/>
  <c r="C986" i="4"/>
  <c r="E654" i="7"/>
  <c r="N654" i="7" s="1"/>
  <c r="G975" i="3"/>
  <c r="H974" i="3"/>
  <c r="I974" i="3" s="1"/>
  <c r="F975" i="3"/>
  <c r="K965" i="6" l="1"/>
  <c r="K965" i="7"/>
  <c r="J965" i="6"/>
  <c r="J965" i="7"/>
  <c r="L965" i="6"/>
  <c r="L965" i="7"/>
  <c r="P965" i="7" s="1"/>
  <c r="P964" i="7"/>
  <c r="D985" i="6"/>
  <c r="D985" i="7"/>
  <c r="U653" i="7"/>
  <c r="V653" i="7"/>
  <c r="Q654" i="7"/>
  <c r="S654" i="7"/>
  <c r="R654" i="7"/>
  <c r="T654" i="7"/>
  <c r="C974" i="6"/>
  <c r="C974" i="7"/>
  <c r="M974" i="7" s="1"/>
  <c r="G654" i="4"/>
  <c r="H654" i="4" s="1"/>
  <c r="E654" i="6"/>
  <c r="G966" i="5"/>
  <c r="F966" i="5"/>
  <c r="H966" i="5"/>
  <c r="E986" i="4"/>
  <c r="C987" i="4"/>
  <c r="E655" i="7"/>
  <c r="N655" i="7" s="1"/>
  <c r="F976" i="3"/>
  <c r="H975" i="3"/>
  <c r="G976" i="3"/>
  <c r="I975" i="3"/>
  <c r="J966" i="6" l="1"/>
  <c r="J966" i="7"/>
  <c r="L966" i="6"/>
  <c r="L966" i="7"/>
  <c r="K966" i="6"/>
  <c r="K966" i="7"/>
  <c r="U654" i="7"/>
  <c r="V654" i="7"/>
  <c r="D986" i="6"/>
  <c r="D986" i="7"/>
  <c r="S655" i="7"/>
  <c r="R655" i="7"/>
  <c r="T655" i="7"/>
  <c r="Q655" i="7"/>
  <c r="C975" i="6"/>
  <c r="C975" i="7"/>
  <c r="M975" i="7" s="1"/>
  <c r="G655" i="4"/>
  <c r="H655" i="4" s="1"/>
  <c r="E655" i="6"/>
  <c r="H967" i="5"/>
  <c r="G967" i="5"/>
  <c r="F967" i="5"/>
  <c r="E987" i="4"/>
  <c r="C988" i="4"/>
  <c r="E656" i="7"/>
  <c r="N656" i="7" s="1"/>
  <c r="G977" i="3"/>
  <c r="F977" i="3"/>
  <c r="H976" i="3"/>
  <c r="I976" i="3" s="1"/>
  <c r="P966" i="7" l="1"/>
  <c r="K967" i="6"/>
  <c r="K967" i="7"/>
  <c r="J967" i="6"/>
  <c r="J967" i="7"/>
  <c r="L967" i="6"/>
  <c r="L967" i="7"/>
  <c r="P967" i="7" s="1"/>
  <c r="D987" i="6"/>
  <c r="D987" i="7"/>
  <c r="U655" i="7"/>
  <c r="V655" i="7"/>
  <c r="T656" i="7"/>
  <c r="Q656" i="7"/>
  <c r="S656" i="7"/>
  <c r="R656" i="7"/>
  <c r="C976" i="6"/>
  <c r="C976" i="7"/>
  <c r="M976" i="7" s="1"/>
  <c r="G656" i="4"/>
  <c r="H656" i="4" s="1"/>
  <c r="E656" i="6"/>
  <c r="F968" i="5"/>
  <c r="G968" i="5"/>
  <c r="H968" i="5"/>
  <c r="E988" i="4"/>
  <c r="C989" i="4"/>
  <c r="E657" i="7"/>
  <c r="N657" i="7" s="1"/>
  <c r="F978" i="3"/>
  <c r="H977" i="3"/>
  <c r="G978" i="3"/>
  <c r="I977" i="3"/>
  <c r="K968" i="6" l="1"/>
  <c r="K968" i="7"/>
  <c r="L968" i="6"/>
  <c r="L968" i="7"/>
  <c r="J968" i="6"/>
  <c r="J968" i="7"/>
  <c r="U656" i="7"/>
  <c r="V656" i="7"/>
  <c r="D988" i="6"/>
  <c r="D988" i="7"/>
  <c r="R657" i="7"/>
  <c r="T657" i="7"/>
  <c r="Q657" i="7"/>
  <c r="S657" i="7"/>
  <c r="C977" i="6"/>
  <c r="C977" i="7"/>
  <c r="M977" i="7" s="1"/>
  <c r="G657" i="4"/>
  <c r="H657" i="4" s="1"/>
  <c r="E657" i="6"/>
  <c r="G969" i="5"/>
  <c r="F969" i="5"/>
  <c r="H969" i="5"/>
  <c r="E989" i="4"/>
  <c r="C990" i="4"/>
  <c r="E658" i="7"/>
  <c r="N658" i="7" s="1"/>
  <c r="G979" i="3"/>
  <c r="H978" i="3"/>
  <c r="I978" i="3" s="1"/>
  <c r="F979" i="3"/>
  <c r="L969" i="6" l="1"/>
  <c r="L969" i="7"/>
  <c r="J969" i="6"/>
  <c r="J969" i="7"/>
  <c r="P968" i="7"/>
  <c r="K969" i="6"/>
  <c r="K969" i="7"/>
  <c r="D989" i="6"/>
  <c r="D989" i="7"/>
  <c r="U657" i="7"/>
  <c r="V657" i="7"/>
  <c r="Q658" i="7"/>
  <c r="S658" i="7"/>
  <c r="T658" i="7"/>
  <c r="R658" i="7"/>
  <c r="C978" i="6"/>
  <c r="C978" i="7"/>
  <c r="M978" i="7" s="1"/>
  <c r="G658" i="4"/>
  <c r="H658" i="4" s="1"/>
  <c r="E658" i="6"/>
  <c r="H970" i="5"/>
  <c r="G970" i="5"/>
  <c r="F970" i="5"/>
  <c r="E990" i="4"/>
  <c r="C991" i="4"/>
  <c r="E659" i="7"/>
  <c r="N659" i="7" s="1"/>
  <c r="F980" i="3"/>
  <c r="H979" i="3"/>
  <c r="I979" i="3" s="1"/>
  <c r="G980" i="3"/>
  <c r="L970" i="6" l="1"/>
  <c r="L970" i="7"/>
  <c r="K970" i="6"/>
  <c r="K970" i="7"/>
  <c r="P969" i="7"/>
  <c r="J970" i="6"/>
  <c r="J970" i="7"/>
  <c r="D990" i="6"/>
  <c r="D990" i="7"/>
  <c r="V658" i="7"/>
  <c r="U658" i="7"/>
  <c r="S659" i="7"/>
  <c r="R659" i="7"/>
  <c r="Q659" i="7"/>
  <c r="T659" i="7"/>
  <c r="C979" i="6"/>
  <c r="C979" i="7"/>
  <c r="M979" i="7" s="1"/>
  <c r="G659" i="4"/>
  <c r="H659" i="4" s="1"/>
  <c r="E659" i="6"/>
  <c r="H971" i="5"/>
  <c r="G971" i="5"/>
  <c r="F971" i="5"/>
  <c r="E991" i="4"/>
  <c r="C992" i="4"/>
  <c r="E660" i="7"/>
  <c r="N660" i="7" s="1"/>
  <c r="G981" i="3"/>
  <c r="H980" i="3"/>
  <c r="I980" i="3" s="1"/>
  <c r="F981" i="3"/>
  <c r="L971" i="6" l="1"/>
  <c r="L971" i="7"/>
  <c r="J971" i="6"/>
  <c r="J971" i="7"/>
  <c r="P970" i="7"/>
  <c r="K971" i="6"/>
  <c r="K971" i="7"/>
  <c r="V659" i="7"/>
  <c r="U659" i="7"/>
  <c r="D991" i="6"/>
  <c r="D991" i="7"/>
  <c r="T660" i="7"/>
  <c r="S660" i="7"/>
  <c r="Q660" i="7"/>
  <c r="R660" i="7"/>
  <c r="C980" i="6"/>
  <c r="C980" i="7"/>
  <c r="M980" i="7" s="1"/>
  <c r="G660" i="4"/>
  <c r="H660" i="4" s="1"/>
  <c r="E660" i="6"/>
  <c r="G972" i="5"/>
  <c r="F972" i="5"/>
  <c r="H972" i="5"/>
  <c r="E992" i="4"/>
  <c r="C993" i="4"/>
  <c r="E661" i="7"/>
  <c r="N661" i="7" s="1"/>
  <c r="F982" i="3"/>
  <c r="H981" i="3"/>
  <c r="I981" i="3" s="1"/>
  <c r="G982" i="3"/>
  <c r="K972" i="6" l="1"/>
  <c r="K972" i="7"/>
  <c r="J972" i="6"/>
  <c r="J972" i="7"/>
  <c r="P971" i="7"/>
  <c r="L972" i="6"/>
  <c r="L972" i="7"/>
  <c r="P972" i="7" s="1"/>
  <c r="D992" i="6"/>
  <c r="D992" i="7"/>
  <c r="V660" i="7"/>
  <c r="U660" i="7"/>
  <c r="Q661" i="7"/>
  <c r="T661" i="7"/>
  <c r="R661" i="7"/>
  <c r="S661" i="7"/>
  <c r="C981" i="6"/>
  <c r="C981" i="7"/>
  <c r="M981" i="7" s="1"/>
  <c r="G661" i="4"/>
  <c r="H661" i="4" s="1"/>
  <c r="E661" i="6"/>
  <c r="H973" i="5"/>
  <c r="F973" i="5"/>
  <c r="G973" i="5"/>
  <c r="C994" i="4"/>
  <c r="E993" i="4"/>
  <c r="E662" i="7"/>
  <c r="N662" i="7" s="1"/>
  <c r="G983" i="3"/>
  <c r="H982" i="3"/>
  <c r="I982" i="3" s="1"/>
  <c r="F983" i="3"/>
  <c r="K973" i="6" l="1"/>
  <c r="K973" i="7"/>
  <c r="J973" i="6"/>
  <c r="J973" i="7"/>
  <c r="L973" i="6"/>
  <c r="L973" i="7"/>
  <c r="P973" i="7" s="1"/>
  <c r="D993" i="6"/>
  <c r="D993" i="7"/>
  <c r="V661" i="7"/>
  <c r="U661" i="7"/>
  <c r="S662" i="7"/>
  <c r="R662" i="7"/>
  <c r="T662" i="7"/>
  <c r="Q662" i="7"/>
  <c r="C982" i="6"/>
  <c r="C982" i="7"/>
  <c r="M982" i="7" s="1"/>
  <c r="G662" i="4"/>
  <c r="H662" i="4" s="1"/>
  <c r="E662" i="6"/>
  <c r="H974" i="5"/>
  <c r="F974" i="5"/>
  <c r="G974" i="5"/>
  <c r="E663" i="7"/>
  <c r="N663" i="7" s="1"/>
  <c r="E994" i="4"/>
  <c r="C995" i="4"/>
  <c r="G984" i="3"/>
  <c r="F984" i="3"/>
  <c r="H983" i="3"/>
  <c r="I983" i="3" s="1"/>
  <c r="L974" i="6" l="1"/>
  <c r="L974" i="7"/>
  <c r="K974" i="6"/>
  <c r="K974" i="7"/>
  <c r="J974" i="6"/>
  <c r="J974" i="7"/>
  <c r="D994" i="6"/>
  <c r="D994" i="7"/>
  <c r="R663" i="7"/>
  <c r="S663" i="7"/>
  <c r="Q663" i="7"/>
  <c r="T663" i="7"/>
  <c r="V662" i="7"/>
  <c r="U662" i="7"/>
  <c r="C983" i="6"/>
  <c r="C983" i="7"/>
  <c r="M983" i="7" s="1"/>
  <c r="G663" i="4"/>
  <c r="H663" i="4" s="1"/>
  <c r="E663" i="6"/>
  <c r="G975" i="5"/>
  <c r="F975" i="5"/>
  <c r="H975" i="5"/>
  <c r="E995" i="4"/>
  <c r="C996" i="4"/>
  <c r="E664" i="7"/>
  <c r="N664" i="7" s="1"/>
  <c r="G985" i="3"/>
  <c r="H984" i="3"/>
  <c r="I984" i="3" s="1"/>
  <c r="F985" i="3"/>
  <c r="L975" i="6" l="1"/>
  <c r="L975" i="7"/>
  <c r="K975" i="6"/>
  <c r="K975" i="7"/>
  <c r="P974" i="7"/>
  <c r="J975" i="6"/>
  <c r="J975" i="7"/>
  <c r="D995" i="6"/>
  <c r="D995" i="7"/>
  <c r="U663" i="7"/>
  <c r="V663" i="7"/>
  <c r="Q664" i="7"/>
  <c r="T664" i="7"/>
  <c r="R664" i="7"/>
  <c r="S664" i="7"/>
  <c r="C984" i="6"/>
  <c r="C984" i="7"/>
  <c r="M984" i="7" s="1"/>
  <c r="G664" i="4"/>
  <c r="H664" i="4" s="1"/>
  <c r="E664" i="6"/>
  <c r="H976" i="5"/>
  <c r="G976" i="5"/>
  <c r="F976" i="5"/>
  <c r="E996" i="4"/>
  <c r="C997" i="4"/>
  <c r="E665" i="7"/>
  <c r="N665" i="7" s="1"/>
  <c r="H985" i="3"/>
  <c r="F986" i="3"/>
  <c r="G986" i="3"/>
  <c r="I985" i="3"/>
  <c r="J976" i="6" l="1"/>
  <c r="J976" i="7"/>
  <c r="L976" i="6"/>
  <c r="L976" i="7"/>
  <c r="P975" i="7"/>
  <c r="K976" i="6"/>
  <c r="K976" i="7"/>
  <c r="V664" i="7"/>
  <c r="U664" i="7"/>
  <c r="D996" i="6"/>
  <c r="D996" i="7"/>
  <c r="R665" i="7"/>
  <c r="T665" i="7"/>
  <c r="S665" i="7"/>
  <c r="Q665" i="7"/>
  <c r="C985" i="6"/>
  <c r="C985" i="7"/>
  <c r="M985" i="7" s="1"/>
  <c r="G665" i="4"/>
  <c r="H665" i="4" s="1"/>
  <c r="E665" i="6"/>
  <c r="F977" i="5"/>
  <c r="H977" i="5"/>
  <c r="G977" i="5"/>
  <c r="E997" i="4"/>
  <c r="C998" i="4"/>
  <c r="E666" i="7"/>
  <c r="N666" i="7" s="1"/>
  <c r="H986" i="3"/>
  <c r="F987" i="3"/>
  <c r="G987" i="3"/>
  <c r="I986" i="3"/>
  <c r="J977" i="6" l="1"/>
  <c r="J977" i="7"/>
  <c r="K977" i="6"/>
  <c r="K977" i="7"/>
  <c r="L977" i="6"/>
  <c r="L977" i="7"/>
  <c r="P977" i="7" s="1"/>
  <c r="P976" i="7"/>
  <c r="D997" i="6"/>
  <c r="D997" i="7"/>
  <c r="V665" i="7"/>
  <c r="U665" i="7"/>
  <c r="T666" i="7"/>
  <c r="S666" i="7"/>
  <c r="R666" i="7"/>
  <c r="Q666" i="7"/>
  <c r="C986" i="6"/>
  <c r="C986" i="7"/>
  <c r="M986" i="7" s="1"/>
  <c r="G666" i="4"/>
  <c r="H666" i="4" s="1"/>
  <c r="E666" i="6"/>
  <c r="G978" i="5"/>
  <c r="F978" i="5"/>
  <c r="H978" i="5"/>
  <c r="E998" i="4"/>
  <c r="C999" i="4"/>
  <c r="E667" i="7"/>
  <c r="N667" i="7" s="1"/>
  <c r="F988" i="3"/>
  <c r="H987" i="3"/>
  <c r="G988" i="3"/>
  <c r="I987" i="3"/>
  <c r="L978" i="6" l="1"/>
  <c r="L978" i="7"/>
  <c r="J978" i="6"/>
  <c r="J978" i="7"/>
  <c r="K978" i="6"/>
  <c r="K978" i="7"/>
  <c r="D998" i="6"/>
  <c r="D998" i="7"/>
  <c r="U666" i="7"/>
  <c r="V666" i="7"/>
  <c r="T667" i="7"/>
  <c r="R667" i="7"/>
  <c r="Q667" i="7"/>
  <c r="S667" i="7"/>
  <c r="C987" i="6"/>
  <c r="C987" i="7"/>
  <c r="M987" i="7" s="1"/>
  <c r="G667" i="4"/>
  <c r="H667" i="4" s="1"/>
  <c r="E667" i="6"/>
  <c r="F979" i="5"/>
  <c r="H979" i="5"/>
  <c r="G979" i="5"/>
  <c r="E999" i="4"/>
  <c r="C1000" i="4"/>
  <c r="E668" i="7"/>
  <c r="N668" i="7" s="1"/>
  <c r="G989" i="3"/>
  <c r="F989" i="3"/>
  <c r="H988" i="3"/>
  <c r="I988" i="3" s="1"/>
  <c r="K979" i="6" l="1"/>
  <c r="K979" i="7"/>
  <c r="J979" i="6"/>
  <c r="J979" i="7"/>
  <c r="P978" i="7"/>
  <c r="L979" i="6"/>
  <c r="L979" i="7"/>
  <c r="P979" i="7" s="1"/>
  <c r="D999" i="6"/>
  <c r="D999" i="7"/>
  <c r="V667" i="7"/>
  <c r="U667" i="7"/>
  <c r="T668" i="7"/>
  <c r="S668" i="7"/>
  <c r="R668" i="7"/>
  <c r="Q668" i="7"/>
  <c r="C988" i="6"/>
  <c r="C988" i="7"/>
  <c r="M988" i="7" s="1"/>
  <c r="G668" i="4"/>
  <c r="H668" i="4" s="1"/>
  <c r="E668" i="6"/>
  <c r="G980" i="5"/>
  <c r="F980" i="5"/>
  <c r="H980" i="5"/>
  <c r="E1000" i="4"/>
  <c r="C1001" i="4"/>
  <c r="E669" i="7"/>
  <c r="N669" i="7" s="1"/>
  <c r="F990" i="3"/>
  <c r="H989" i="3"/>
  <c r="I989" i="3"/>
  <c r="G990" i="3"/>
  <c r="J980" i="6" l="1"/>
  <c r="J980" i="7"/>
  <c r="L980" i="6"/>
  <c r="L980" i="7"/>
  <c r="K980" i="6"/>
  <c r="K980" i="7"/>
  <c r="D1000" i="6"/>
  <c r="D1000" i="7"/>
  <c r="V668" i="7"/>
  <c r="U668" i="7"/>
  <c r="S669" i="7"/>
  <c r="Q669" i="7"/>
  <c r="R669" i="7"/>
  <c r="T669" i="7"/>
  <c r="C989" i="6"/>
  <c r="C989" i="7"/>
  <c r="M989" i="7" s="1"/>
  <c r="G669" i="4"/>
  <c r="H669" i="4" s="1"/>
  <c r="E669" i="6"/>
  <c r="G981" i="5"/>
  <c r="F981" i="5"/>
  <c r="H981" i="5"/>
  <c r="E1001" i="4"/>
  <c r="C1002" i="4"/>
  <c r="E670" i="7"/>
  <c r="N670" i="7" s="1"/>
  <c r="G991" i="3"/>
  <c r="F991" i="3"/>
  <c r="H990" i="3"/>
  <c r="I990" i="3" s="1"/>
  <c r="L981" i="6" l="1"/>
  <c r="L981" i="7"/>
  <c r="K981" i="6"/>
  <c r="K981" i="7"/>
  <c r="J981" i="6"/>
  <c r="J981" i="7"/>
  <c r="P980" i="7"/>
  <c r="R670" i="7"/>
  <c r="S670" i="7"/>
  <c r="Q670" i="7"/>
  <c r="T670" i="7"/>
  <c r="V669" i="7"/>
  <c r="U669" i="7"/>
  <c r="D1001" i="6"/>
  <c r="D1001" i="7"/>
  <c r="C990" i="6"/>
  <c r="C990" i="7"/>
  <c r="M990" i="7" s="1"/>
  <c r="G670" i="4"/>
  <c r="H670" i="4" s="1"/>
  <c r="E670" i="6"/>
  <c r="H982" i="5"/>
  <c r="G982" i="5"/>
  <c r="F982" i="5"/>
  <c r="E1002" i="4"/>
  <c r="C1003" i="4"/>
  <c r="E671" i="7"/>
  <c r="N671" i="7" s="1"/>
  <c r="F992" i="3"/>
  <c r="H991" i="3"/>
  <c r="I991" i="3"/>
  <c r="G992" i="3"/>
  <c r="J982" i="6" l="1"/>
  <c r="J982" i="7"/>
  <c r="K982" i="6"/>
  <c r="K982" i="7"/>
  <c r="P981" i="7"/>
  <c r="L982" i="6"/>
  <c r="L982" i="7"/>
  <c r="P982" i="7" s="1"/>
  <c r="U670" i="7"/>
  <c r="V670" i="7"/>
  <c r="D1002" i="6"/>
  <c r="D1002" i="7"/>
  <c r="T671" i="7"/>
  <c r="S671" i="7"/>
  <c r="R671" i="7"/>
  <c r="Q671" i="7"/>
  <c r="C991" i="6"/>
  <c r="C991" i="7"/>
  <c r="M991" i="7" s="1"/>
  <c r="G671" i="4"/>
  <c r="H671" i="4" s="1"/>
  <c r="E671" i="6"/>
  <c r="H983" i="5"/>
  <c r="G983" i="5"/>
  <c r="F983" i="5"/>
  <c r="E1003" i="4"/>
  <c r="C1004" i="4"/>
  <c r="E672" i="7"/>
  <c r="N672" i="7" s="1"/>
  <c r="G993" i="3"/>
  <c r="F993" i="3"/>
  <c r="H992" i="3"/>
  <c r="I992" i="3" s="1"/>
  <c r="J983" i="6" l="1"/>
  <c r="J983" i="7"/>
  <c r="L983" i="6"/>
  <c r="L983" i="7"/>
  <c r="K983" i="6"/>
  <c r="K983" i="7"/>
  <c r="D1003" i="6"/>
  <c r="D1003" i="7"/>
  <c r="V671" i="7"/>
  <c r="U671" i="7"/>
  <c r="R672" i="7"/>
  <c r="Q672" i="7"/>
  <c r="S672" i="7"/>
  <c r="T672" i="7"/>
  <c r="C992" i="6"/>
  <c r="C992" i="7"/>
  <c r="M992" i="7" s="1"/>
  <c r="G672" i="4"/>
  <c r="H672" i="4" s="1"/>
  <c r="E672" i="6"/>
  <c r="G984" i="5"/>
  <c r="F984" i="5"/>
  <c r="H984" i="5"/>
  <c r="E1004" i="4"/>
  <c r="C1005" i="4"/>
  <c r="E673" i="7"/>
  <c r="N673" i="7" s="1"/>
  <c r="H993" i="3"/>
  <c r="F994" i="3"/>
  <c r="I993" i="3"/>
  <c r="G994" i="3"/>
  <c r="K984" i="6" l="1"/>
  <c r="K984" i="7"/>
  <c r="L984" i="6"/>
  <c r="L984" i="7"/>
  <c r="J984" i="6"/>
  <c r="J984" i="7"/>
  <c r="P983" i="7"/>
  <c r="U672" i="7"/>
  <c r="D1004" i="6"/>
  <c r="D1004" i="7"/>
  <c r="V672" i="7"/>
  <c r="T673" i="7"/>
  <c r="R673" i="7"/>
  <c r="S673" i="7"/>
  <c r="Q673" i="7"/>
  <c r="C993" i="6"/>
  <c r="C993" i="7"/>
  <c r="M993" i="7" s="1"/>
  <c r="G673" i="4"/>
  <c r="H673" i="4" s="1"/>
  <c r="E673" i="6"/>
  <c r="H985" i="5"/>
  <c r="G985" i="5"/>
  <c r="F985" i="5"/>
  <c r="E1005" i="4"/>
  <c r="C1006" i="4"/>
  <c r="E674" i="7"/>
  <c r="N674" i="7" s="1"/>
  <c r="F995" i="3"/>
  <c r="H994" i="3"/>
  <c r="I994" i="3" s="1"/>
  <c r="G995" i="3"/>
  <c r="L985" i="6" l="1"/>
  <c r="L985" i="7"/>
  <c r="K985" i="6"/>
  <c r="K985" i="7"/>
  <c r="J985" i="6"/>
  <c r="J985" i="7"/>
  <c r="P984" i="7"/>
  <c r="Q674" i="7"/>
  <c r="S674" i="7"/>
  <c r="T674" i="7"/>
  <c r="R674" i="7"/>
  <c r="D1005" i="6"/>
  <c r="D1005" i="7"/>
  <c r="U673" i="7"/>
  <c r="V673" i="7"/>
  <c r="C994" i="6"/>
  <c r="C994" i="7"/>
  <c r="M994" i="7" s="1"/>
  <c r="G674" i="4"/>
  <c r="H674" i="4" s="1"/>
  <c r="E674" i="6"/>
  <c r="F986" i="5"/>
  <c r="G986" i="5"/>
  <c r="H986" i="5"/>
  <c r="E1006" i="4"/>
  <c r="C1007" i="4"/>
  <c r="E675" i="7"/>
  <c r="N675" i="7" s="1"/>
  <c r="G996" i="3"/>
  <c r="H995" i="3"/>
  <c r="I995" i="3" s="1"/>
  <c r="F996" i="3"/>
  <c r="K986" i="6" l="1"/>
  <c r="K986" i="7"/>
  <c r="L986" i="6"/>
  <c r="L986" i="7"/>
  <c r="J986" i="6"/>
  <c r="J986" i="7"/>
  <c r="P985" i="7"/>
  <c r="D1006" i="6"/>
  <c r="D1006" i="7"/>
  <c r="Q675" i="7"/>
  <c r="T675" i="7"/>
  <c r="R675" i="7"/>
  <c r="S675" i="7"/>
  <c r="V674" i="7"/>
  <c r="U674" i="7"/>
  <c r="C995" i="6"/>
  <c r="C995" i="7"/>
  <c r="M995" i="7" s="1"/>
  <c r="G675" i="4"/>
  <c r="H675" i="4" s="1"/>
  <c r="E675" i="6"/>
  <c r="G987" i="5"/>
  <c r="F987" i="5"/>
  <c r="H987" i="5"/>
  <c r="E1007" i="4"/>
  <c r="C1008" i="4"/>
  <c r="E676" i="7"/>
  <c r="N676" i="7" s="1"/>
  <c r="H996" i="3"/>
  <c r="I996" i="3" s="1"/>
  <c r="F997" i="3"/>
  <c r="G997" i="3"/>
  <c r="L987" i="6" l="1"/>
  <c r="L987" i="7"/>
  <c r="J987" i="6"/>
  <c r="J987" i="7"/>
  <c r="K987" i="6"/>
  <c r="K987" i="7"/>
  <c r="P986" i="7"/>
  <c r="D1007" i="6"/>
  <c r="D1007" i="7"/>
  <c r="T676" i="7"/>
  <c r="S676" i="7"/>
  <c r="Q676" i="7"/>
  <c r="R676" i="7"/>
  <c r="U675" i="7"/>
  <c r="V675" i="7"/>
  <c r="C996" i="6"/>
  <c r="C996" i="7"/>
  <c r="M996" i="7" s="1"/>
  <c r="G676" i="4"/>
  <c r="H676" i="4" s="1"/>
  <c r="E676" i="6"/>
  <c r="H988" i="5"/>
  <c r="G988" i="5"/>
  <c r="F988" i="5"/>
  <c r="E1008" i="4"/>
  <c r="C1009" i="4"/>
  <c r="E677" i="7"/>
  <c r="N677" i="7" s="1"/>
  <c r="G998" i="3"/>
  <c r="F998" i="3"/>
  <c r="H997" i="3"/>
  <c r="I997" i="3" s="1"/>
  <c r="L988" i="6" l="1"/>
  <c r="L988" i="7"/>
  <c r="J988" i="6"/>
  <c r="J988" i="7"/>
  <c r="P987" i="7"/>
  <c r="K988" i="6"/>
  <c r="K988" i="7"/>
  <c r="D1008" i="6"/>
  <c r="D1008" i="7"/>
  <c r="U676" i="7"/>
  <c r="V676" i="7"/>
  <c r="S677" i="7"/>
  <c r="R677" i="7"/>
  <c r="Q677" i="7"/>
  <c r="T677" i="7"/>
  <c r="C997" i="6"/>
  <c r="C997" i="7"/>
  <c r="M997" i="7" s="1"/>
  <c r="G677" i="4"/>
  <c r="H677" i="4" s="1"/>
  <c r="E677" i="6"/>
  <c r="H989" i="5"/>
  <c r="G989" i="5"/>
  <c r="F989" i="5"/>
  <c r="E1009" i="4"/>
  <c r="C1010" i="4"/>
  <c r="E678" i="7"/>
  <c r="N678" i="7" s="1"/>
  <c r="H998" i="3"/>
  <c r="F999" i="3"/>
  <c r="G999" i="3"/>
  <c r="I998" i="3"/>
  <c r="K989" i="6" l="1"/>
  <c r="K989" i="7"/>
  <c r="J989" i="6"/>
  <c r="J989" i="7"/>
  <c r="P988" i="7"/>
  <c r="L989" i="6"/>
  <c r="L989" i="7"/>
  <c r="P989" i="7" s="1"/>
  <c r="D1009" i="6"/>
  <c r="D1009" i="7"/>
  <c r="V677" i="7"/>
  <c r="U677" i="7"/>
  <c r="T678" i="7"/>
  <c r="R678" i="7"/>
  <c r="Q678" i="7"/>
  <c r="S678" i="7"/>
  <c r="C998" i="6"/>
  <c r="C998" i="7"/>
  <c r="M998" i="7" s="1"/>
  <c r="G678" i="4"/>
  <c r="H678" i="4" s="1"/>
  <c r="E678" i="6"/>
  <c r="G990" i="5"/>
  <c r="F990" i="5"/>
  <c r="H990" i="5"/>
  <c r="E1010" i="4"/>
  <c r="C1011" i="4"/>
  <c r="E679" i="7"/>
  <c r="N679" i="7" s="1"/>
  <c r="F1000" i="3"/>
  <c r="H999" i="3"/>
  <c r="I999" i="3" s="1"/>
  <c r="G1000" i="3"/>
  <c r="L990" i="6" l="1"/>
  <c r="L990" i="7"/>
  <c r="K990" i="6"/>
  <c r="K990" i="7"/>
  <c r="J990" i="6"/>
  <c r="J990" i="7"/>
  <c r="U678" i="7"/>
  <c r="V678" i="7"/>
  <c r="D1010" i="6"/>
  <c r="D1010" i="7"/>
  <c r="R679" i="7"/>
  <c r="Q679" i="7"/>
  <c r="T679" i="7"/>
  <c r="S679" i="7"/>
  <c r="C999" i="6"/>
  <c r="C999" i="7"/>
  <c r="M999" i="7" s="1"/>
  <c r="G679" i="4"/>
  <c r="H679" i="4" s="1"/>
  <c r="E679" i="6"/>
  <c r="F991" i="5"/>
  <c r="H991" i="5"/>
  <c r="G991" i="5"/>
  <c r="E1011" i="4"/>
  <c r="C1012" i="4"/>
  <c r="E680" i="7"/>
  <c r="N680" i="7" s="1"/>
  <c r="G1001" i="3"/>
  <c r="F1001" i="3"/>
  <c r="H1000" i="3"/>
  <c r="I1000" i="3" s="1"/>
  <c r="K991" i="6" l="1"/>
  <c r="K991" i="7"/>
  <c r="L991" i="6"/>
  <c r="L991" i="7"/>
  <c r="P990" i="7"/>
  <c r="J991" i="6"/>
  <c r="J991" i="7"/>
  <c r="U679" i="7"/>
  <c r="V679" i="7"/>
  <c r="D1011" i="6"/>
  <c r="D1011" i="7"/>
  <c r="Q680" i="7"/>
  <c r="R680" i="7"/>
  <c r="S680" i="7"/>
  <c r="T680" i="7"/>
  <c r="C1000" i="6"/>
  <c r="C1000" i="7"/>
  <c r="M1000" i="7" s="1"/>
  <c r="G680" i="4"/>
  <c r="H680" i="4" s="1"/>
  <c r="E680" i="6"/>
  <c r="H992" i="5"/>
  <c r="G992" i="5"/>
  <c r="F992" i="5"/>
  <c r="E1012" i="4"/>
  <c r="C1013" i="4"/>
  <c r="E681" i="7"/>
  <c r="N681" i="7" s="1"/>
  <c r="F1002" i="3"/>
  <c r="H1001" i="3"/>
  <c r="I1001" i="3" s="1"/>
  <c r="G1002" i="3"/>
  <c r="L992" i="6" l="1"/>
  <c r="L992" i="7"/>
  <c r="K992" i="6"/>
  <c r="K992" i="7"/>
  <c r="P991" i="7"/>
  <c r="J992" i="6"/>
  <c r="J992" i="7"/>
  <c r="D1012" i="6"/>
  <c r="D1012" i="7"/>
  <c r="U680" i="7"/>
  <c r="V680" i="7"/>
  <c r="Q681" i="7"/>
  <c r="T681" i="7"/>
  <c r="S681" i="7"/>
  <c r="R681" i="7"/>
  <c r="C1001" i="6"/>
  <c r="C1001" i="7"/>
  <c r="M1001" i="7" s="1"/>
  <c r="G681" i="4"/>
  <c r="H681" i="4" s="1"/>
  <c r="E681" i="6"/>
  <c r="G993" i="5"/>
  <c r="F993" i="5"/>
  <c r="H993" i="5"/>
  <c r="E1013" i="4"/>
  <c r="C1014" i="4"/>
  <c r="E682" i="7"/>
  <c r="N682" i="7" s="1"/>
  <c r="G1003" i="3"/>
  <c r="H1002" i="3"/>
  <c r="I1002" i="3" s="1"/>
  <c r="F1003" i="3"/>
  <c r="K993" i="6" l="1"/>
  <c r="K993" i="7"/>
  <c r="L993" i="6"/>
  <c r="L993" i="7"/>
  <c r="P992" i="7"/>
  <c r="J993" i="6"/>
  <c r="J993" i="7"/>
  <c r="D1013" i="6"/>
  <c r="D1013" i="7"/>
  <c r="V681" i="7"/>
  <c r="U681" i="7"/>
  <c r="T682" i="7"/>
  <c r="Q682" i="7"/>
  <c r="R682" i="7"/>
  <c r="S682" i="7"/>
  <c r="C1002" i="6"/>
  <c r="C1002" i="7"/>
  <c r="M1002" i="7" s="1"/>
  <c r="G682" i="4"/>
  <c r="H682" i="4" s="1"/>
  <c r="E682" i="6"/>
  <c r="F994" i="5"/>
  <c r="H994" i="5"/>
  <c r="G994" i="5"/>
  <c r="E1014" i="4"/>
  <c r="C1015" i="4"/>
  <c r="E683" i="7"/>
  <c r="N683" i="7" s="1"/>
  <c r="F1004" i="3"/>
  <c r="H1003" i="3"/>
  <c r="I1003" i="3" s="1"/>
  <c r="G1004" i="3"/>
  <c r="K994" i="6" l="1"/>
  <c r="K994" i="7"/>
  <c r="L994" i="6"/>
  <c r="L994" i="7"/>
  <c r="P993" i="7"/>
  <c r="J994" i="6"/>
  <c r="J994" i="7"/>
  <c r="V682" i="7"/>
  <c r="U682" i="7"/>
  <c r="D1014" i="6"/>
  <c r="D1014" i="7"/>
  <c r="S683" i="7"/>
  <c r="Q683" i="7"/>
  <c r="T683" i="7"/>
  <c r="R683" i="7"/>
  <c r="C1003" i="6"/>
  <c r="C1003" i="7"/>
  <c r="M1003" i="7" s="1"/>
  <c r="G683" i="4"/>
  <c r="H683" i="4" s="1"/>
  <c r="E683" i="6"/>
  <c r="H995" i="5"/>
  <c r="G995" i="5"/>
  <c r="F995" i="5"/>
  <c r="E1015" i="4"/>
  <c r="C1016" i="4"/>
  <c r="E684" i="7"/>
  <c r="N684" i="7" s="1"/>
  <c r="G1005" i="3"/>
  <c r="H1004" i="3"/>
  <c r="I1004" i="3" s="1"/>
  <c r="F1005" i="3"/>
  <c r="K995" i="6" l="1"/>
  <c r="K995" i="7"/>
  <c r="L995" i="6"/>
  <c r="L995" i="7"/>
  <c r="J995" i="6"/>
  <c r="J995" i="7"/>
  <c r="P994" i="7"/>
  <c r="D1015" i="6"/>
  <c r="D1015" i="7"/>
  <c r="V683" i="7"/>
  <c r="U683" i="7"/>
  <c r="S684" i="7"/>
  <c r="T684" i="7"/>
  <c r="R684" i="7"/>
  <c r="Q684" i="7"/>
  <c r="C1004" i="6"/>
  <c r="C1004" i="7"/>
  <c r="M1004" i="7" s="1"/>
  <c r="G684" i="4"/>
  <c r="H684" i="4" s="1"/>
  <c r="E684" i="6"/>
  <c r="G996" i="5"/>
  <c r="F996" i="5"/>
  <c r="H996" i="5"/>
  <c r="E1016" i="4"/>
  <c r="C1017" i="4"/>
  <c r="E685" i="7"/>
  <c r="N685" i="7" s="1"/>
  <c r="F1006" i="3"/>
  <c r="H1005" i="3"/>
  <c r="G1006" i="3"/>
  <c r="I1005" i="3"/>
  <c r="L996" i="6" l="1"/>
  <c r="L996" i="7"/>
  <c r="J996" i="6"/>
  <c r="J996" i="7"/>
  <c r="P995" i="7"/>
  <c r="K996" i="6"/>
  <c r="K996" i="7"/>
  <c r="D1016" i="6"/>
  <c r="D1016" i="7"/>
  <c r="V684" i="7"/>
  <c r="U684" i="7"/>
  <c r="S685" i="7"/>
  <c r="Q685" i="7"/>
  <c r="R685" i="7"/>
  <c r="T685" i="7"/>
  <c r="C1005" i="6"/>
  <c r="C1005" i="7"/>
  <c r="M1005" i="7" s="1"/>
  <c r="G685" i="4"/>
  <c r="H685" i="4" s="1"/>
  <c r="E685" i="6"/>
  <c r="F997" i="5"/>
  <c r="H997" i="5"/>
  <c r="G997" i="5"/>
  <c r="E1017" i="4"/>
  <c r="C1018" i="4"/>
  <c r="E686" i="7"/>
  <c r="N686" i="7" s="1"/>
  <c r="G1007" i="3"/>
  <c r="H1006" i="3"/>
  <c r="I1006" i="3" s="1"/>
  <c r="F1007" i="3"/>
  <c r="J997" i="6" l="1"/>
  <c r="J997" i="7"/>
  <c r="K997" i="6"/>
  <c r="K997" i="7"/>
  <c r="P996" i="7"/>
  <c r="L997" i="6"/>
  <c r="L997" i="7"/>
  <c r="D1017" i="6"/>
  <c r="D1017" i="7"/>
  <c r="V685" i="7"/>
  <c r="U685" i="7"/>
  <c r="Q686" i="7"/>
  <c r="T686" i="7"/>
  <c r="S686" i="7"/>
  <c r="R686" i="7"/>
  <c r="C1006" i="6"/>
  <c r="C1006" i="7"/>
  <c r="M1006" i="7" s="1"/>
  <c r="G686" i="4"/>
  <c r="H686" i="4" s="1"/>
  <c r="E686" i="6"/>
  <c r="G998" i="5"/>
  <c r="F998" i="5"/>
  <c r="H998" i="5"/>
  <c r="E1018" i="4"/>
  <c r="C1019" i="4"/>
  <c r="E687" i="7"/>
  <c r="N687" i="7" s="1"/>
  <c r="F1008" i="3"/>
  <c r="H1007" i="3"/>
  <c r="I1007" i="3" s="1"/>
  <c r="G1008" i="3"/>
  <c r="P997" i="7" l="1"/>
  <c r="L998" i="6"/>
  <c r="L998" i="7"/>
  <c r="J998" i="6"/>
  <c r="J998" i="7"/>
  <c r="K998" i="6"/>
  <c r="K998" i="7"/>
  <c r="D1018" i="6"/>
  <c r="D1018" i="7"/>
  <c r="U686" i="7"/>
  <c r="V686" i="7"/>
  <c r="S687" i="7"/>
  <c r="R687" i="7"/>
  <c r="Q687" i="7"/>
  <c r="T687" i="7"/>
  <c r="C1007" i="6"/>
  <c r="C1007" i="7"/>
  <c r="M1007" i="7" s="1"/>
  <c r="G687" i="4"/>
  <c r="H687" i="4" s="1"/>
  <c r="E687" i="6"/>
  <c r="G999" i="5"/>
  <c r="F999" i="5"/>
  <c r="H999" i="5"/>
  <c r="E1019" i="4"/>
  <c r="C1020" i="4"/>
  <c r="E688" i="7"/>
  <c r="N688" i="7" s="1"/>
  <c r="G1009" i="3"/>
  <c r="F1009" i="3"/>
  <c r="H1008" i="3"/>
  <c r="I1008" i="3" s="1"/>
  <c r="J999" i="6" l="1"/>
  <c r="J999" i="7"/>
  <c r="L999" i="6"/>
  <c r="L999" i="7"/>
  <c r="K999" i="6"/>
  <c r="K999" i="7"/>
  <c r="P998" i="7"/>
  <c r="U687" i="7"/>
  <c r="V687" i="7"/>
  <c r="D1019" i="6"/>
  <c r="D1019" i="7"/>
  <c r="S688" i="7"/>
  <c r="R688" i="7"/>
  <c r="Q688" i="7"/>
  <c r="T688" i="7"/>
  <c r="C1008" i="6"/>
  <c r="C1008" i="7"/>
  <c r="M1008" i="7" s="1"/>
  <c r="G688" i="4"/>
  <c r="H688" i="4" s="1"/>
  <c r="E688" i="6"/>
  <c r="H1000" i="5"/>
  <c r="G1000" i="5"/>
  <c r="F1000" i="5"/>
  <c r="E1020" i="4"/>
  <c r="C1021" i="4"/>
  <c r="E689" i="7"/>
  <c r="N689" i="7" s="1"/>
  <c r="H1009" i="3"/>
  <c r="F1010" i="3"/>
  <c r="G1010" i="3"/>
  <c r="I1009" i="3"/>
  <c r="K1000" i="6" l="1"/>
  <c r="K1000" i="7"/>
  <c r="L1000" i="6"/>
  <c r="L1000" i="7"/>
  <c r="J1000" i="6"/>
  <c r="J1000" i="7"/>
  <c r="P999" i="7"/>
  <c r="V688" i="7"/>
  <c r="U688" i="7"/>
  <c r="D1020" i="6"/>
  <c r="D1020" i="7"/>
  <c r="T689" i="7"/>
  <c r="Q689" i="7"/>
  <c r="S689" i="7"/>
  <c r="R689" i="7"/>
  <c r="C1009" i="6"/>
  <c r="C1009" i="7"/>
  <c r="M1009" i="7" s="1"/>
  <c r="G689" i="4"/>
  <c r="H689" i="4" s="1"/>
  <c r="E689" i="6"/>
  <c r="H1001" i="5"/>
  <c r="G1001" i="5"/>
  <c r="F1001" i="5"/>
  <c r="E1021" i="4"/>
  <c r="C1022" i="4"/>
  <c r="E690" i="7"/>
  <c r="N690" i="7" s="1"/>
  <c r="H1010" i="3"/>
  <c r="F1011" i="3"/>
  <c r="G1011" i="3"/>
  <c r="I1010" i="3"/>
  <c r="J1001" i="6" l="1"/>
  <c r="J1001" i="7"/>
  <c r="L1001" i="6"/>
  <c r="L1001" i="7"/>
  <c r="P1000" i="7"/>
  <c r="K1001" i="6"/>
  <c r="K1001" i="7"/>
  <c r="D1021" i="6"/>
  <c r="D1021" i="7"/>
  <c r="U689" i="7"/>
  <c r="V689" i="7"/>
  <c r="T690" i="7"/>
  <c r="Q690" i="7"/>
  <c r="S690" i="7"/>
  <c r="R690" i="7"/>
  <c r="C1010" i="6"/>
  <c r="C1010" i="7"/>
  <c r="M1010" i="7" s="1"/>
  <c r="G690" i="4"/>
  <c r="H690" i="4" s="1"/>
  <c r="E690" i="6"/>
  <c r="G1002" i="5"/>
  <c r="F1002" i="5"/>
  <c r="H1002" i="5"/>
  <c r="E1022" i="4"/>
  <c r="C1023" i="4"/>
  <c r="E691" i="7"/>
  <c r="N691" i="7" s="1"/>
  <c r="G1012" i="3"/>
  <c r="F1012" i="3"/>
  <c r="H1011" i="3"/>
  <c r="I1011" i="3" s="1"/>
  <c r="J1002" i="6" l="1"/>
  <c r="J1002" i="7"/>
  <c r="L1002" i="6"/>
  <c r="L1002" i="7"/>
  <c r="K1002" i="6"/>
  <c r="K1002" i="7"/>
  <c r="P1001" i="7"/>
  <c r="D1022" i="6"/>
  <c r="D1022" i="7"/>
  <c r="V690" i="7"/>
  <c r="U690" i="7"/>
  <c r="R691" i="7"/>
  <c r="S691" i="7"/>
  <c r="Q691" i="7"/>
  <c r="T691" i="7"/>
  <c r="C1011" i="6"/>
  <c r="C1011" i="7"/>
  <c r="M1011" i="7" s="1"/>
  <c r="G691" i="4"/>
  <c r="H691" i="4" s="1"/>
  <c r="E691" i="6"/>
  <c r="H1003" i="5"/>
  <c r="F1003" i="5"/>
  <c r="G1003" i="5"/>
  <c r="E1023" i="4"/>
  <c r="C1024" i="4"/>
  <c r="E692" i="7"/>
  <c r="N692" i="7" s="1"/>
  <c r="G1013" i="3"/>
  <c r="F1013" i="3"/>
  <c r="H1012" i="3"/>
  <c r="I1012" i="3" s="1"/>
  <c r="L1003" i="6" l="1"/>
  <c r="L1003" i="7"/>
  <c r="K1003" i="6"/>
  <c r="K1003" i="7"/>
  <c r="P1002" i="7"/>
  <c r="J1003" i="6"/>
  <c r="J1003" i="7"/>
  <c r="D1023" i="6"/>
  <c r="D1023" i="7"/>
  <c r="V691" i="7"/>
  <c r="U691" i="7"/>
  <c r="Q692" i="7"/>
  <c r="T692" i="7"/>
  <c r="R692" i="7"/>
  <c r="S692" i="7"/>
  <c r="C1012" i="6"/>
  <c r="C1012" i="7"/>
  <c r="M1012" i="7" s="1"/>
  <c r="G692" i="4"/>
  <c r="H692" i="4" s="1"/>
  <c r="E692" i="6"/>
  <c r="F1004" i="5"/>
  <c r="H1004" i="5"/>
  <c r="G1004" i="5"/>
  <c r="E1024" i="4"/>
  <c r="C1025" i="4"/>
  <c r="E693" i="7"/>
  <c r="N693" i="7" s="1"/>
  <c r="G1014" i="3"/>
  <c r="H1013" i="3"/>
  <c r="I1013" i="3" s="1"/>
  <c r="F1014" i="3"/>
  <c r="K1004" i="6" l="1"/>
  <c r="K1004" i="7"/>
  <c r="J1004" i="6"/>
  <c r="J1004" i="7"/>
  <c r="L1004" i="6"/>
  <c r="L1004" i="7"/>
  <c r="P1004" i="7" s="1"/>
  <c r="P1003" i="7"/>
  <c r="V692" i="7"/>
  <c r="U692" i="7"/>
  <c r="D1024" i="6"/>
  <c r="D1024" i="7"/>
  <c r="Q693" i="7"/>
  <c r="T693" i="7"/>
  <c r="R693" i="7"/>
  <c r="S693" i="7"/>
  <c r="C1013" i="6"/>
  <c r="C1013" i="7"/>
  <c r="M1013" i="7" s="1"/>
  <c r="G693" i="4"/>
  <c r="H693" i="4" s="1"/>
  <c r="E693" i="6"/>
  <c r="G1005" i="5"/>
  <c r="F1005" i="5"/>
  <c r="H1005" i="5"/>
  <c r="E1025" i="4"/>
  <c r="C1026" i="4"/>
  <c r="E694" i="7"/>
  <c r="N694" i="7" s="1"/>
  <c r="H1014" i="3"/>
  <c r="F1015" i="3"/>
  <c r="I1014" i="3"/>
  <c r="G1015" i="3"/>
  <c r="J1005" i="6" l="1"/>
  <c r="J1005" i="7"/>
  <c r="L1005" i="6"/>
  <c r="L1005" i="7"/>
  <c r="K1005" i="6"/>
  <c r="K1005" i="7"/>
  <c r="Q694" i="7"/>
  <c r="R694" i="7"/>
  <c r="T694" i="7"/>
  <c r="S694" i="7"/>
  <c r="U693" i="7"/>
  <c r="V693" i="7"/>
  <c r="D1025" i="6"/>
  <c r="D1025" i="7"/>
  <c r="C1014" i="6"/>
  <c r="C1014" i="7"/>
  <c r="M1014" i="7" s="1"/>
  <c r="G694" i="4"/>
  <c r="H694" i="4" s="1"/>
  <c r="E694" i="6"/>
  <c r="G1006" i="5"/>
  <c r="H1006" i="5"/>
  <c r="F1006" i="5"/>
  <c r="E1026" i="4"/>
  <c r="C1027" i="4"/>
  <c r="E695" i="7"/>
  <c r="N695" i="7" s="1"/>
  <c r="F1016" i="3"/>
  <c r="H1015" i="3"/>
  <c r="I1015" i="3"/>
  <c r="G1016" i="3"/>
  <c r="K1006" i="6" l="1"/>
  <c r="K1006" i="7"/>
  <c r="J1006" i="6"/>
  <c r="J1006" i="7"/>
  <c r="L1006" i="6"/>
  <c r="L1006" i="7"/>
  <c r="P1006" i="7" s="1"/>
  <c r="P1005" i="7"/>
  <c r="D1026" i="6"/>
  <c r="D1026" i="7"/>
  <c r="Q695" i="7"/>
  <c r="T695" i="7"/>
  <c r="S695" i="7"/>
  <c r="R695" i="7"/>
  <c r="V694" i="7"/>
  <c r="U694" i="7"/>
  <c r="C1015" i="6"/>
  <c r="C1015" i="7"/>
  <c r="M1015" i="7" s="1"/>
  <c r="G695" i="4"/>
  <c r="H695" i="4" s="1"/>
  <c r="E695" i="6"/>
  <c r="H1007" i="5"/>
  <c r="G1007" i="5"/>
  <c r="F1007" i="5"/>
  <c r="E1027" i="4"/>
  <c r="C1028" i="4"/>
  <c r="E696" i="7"/>
  <c r="N696" i="7" s="1"/>
  <c r="G1017" i="3"/>
  <c r="F1017" i="3"/>
  <c r="H1016" i="3"/>
  <c r="I1016" i="3" s="1"/>
  <c r="L1007" i="6" l="1"/>
  <c r="L1007" i="7"/>
  <c r="J1007" i="6"/>
  <c r="J1007" i="7"/>
  <c r="K1007" i="6"/>
  <c r="K1007" i="7"/>
  <c r="D1027" i="6"/>
  <c r="D1027" i="7"/>
  <c r="U695" i="7"/>
  <c r="V695" i="7"/>
  <c r="R696" i="7"/>
  <c r="Q696" i="7"/>
  <c r="T696" i="7"/>
  <c r="S696" i="7"/>
  <c r="C1016" i="6"/>
  <c r="C1016" i="7"/>
  <c r="M1016" i="7" s="1"/>
  <c r="G696" i="4"/>
  <c r="H696" i="4" s="1"/>
  <c r="E696" i="6"/>
  <c r="G1008" i="5"/>
  <c r="F1008" i="5"/>
  <c r="H1008" i="5"/>
  <c r="E1028" i="4"/>
  <c r="C1029" i="4"/>
  <c r="E697" i="7"/>
  <c r="N697" i="7" s="1"/>
  <c r="F1018" i="3"/>
  <c r="H1017" i="3"/>
  <c r="I1017" i="3" s="1"/>
  <c r="G1018" i="3"/>
  <c r="J1008" i="6" l="1"/>
  <c r="J1008" i="7"/>
  <c r="L1008" i="6"/>
  <c r="L1008" i="7"/>
  <c r="P1007" i="7"/>
  <c r="K1008" i="6"/>
  <c r="K1008" i="7"/>
  <c r="D1028" i="6"/>
  <c r="D1028" i="7"/>
  <c r="U696" i="7"/>
  <c r="V696" i="7"/>
  <c r="Q697" i="7"/>
  <c r="T697" i="7"/>
  <c r="R697" i="7"/>
  <c r="S697" i="7"/>
  <c r="C1017" i="6"/>
  <c r="C1017" i="7"/>
  <c r="M1017" i="7" s="1"/>
  <c r="G697" i="4"/>
  <c r="H697" i="4" s="1"/>
  <c r="E697" i="6"/>
  <c r="H1009" i="5"/>
  <c r="G1009" i="5"/>
  <c r="F1009" i="5"/>
  <c r="E1029" i="4"/>
  <c r="C1030" i="4"/>
  <c r="E698" i="7"/>
  <c r="N698" i="7" s="1"/>
  <c r="G1019" i="3"/>
  <c r="F1019" i="3"/>
  <c r="H1018" i="3"/>
  <c r="I1018" i="3" s="1"/>
  <c r="K1009" i="6" l="1"/>
  <c r="K1009" i="7"/>
  <c r="J1009" i="6"/>
  <c r="J1009" i="7"/>
  <c r="L1009" i="6"/>
  <c r="L1009" i="7"/>
  <c r="P1008" i="7"/>
  <c r="D1029" i="6"/>
  <c r="D1029" i="7"/>
  <c r="U697" i="7"/>
  <c r="V697" i="7"/>
  <c r="T698" i="7"/>
  <c r="R698" i="7"/>
  <c r="S698" i="7"/>
  <c r="Q698" i="7"/>
  <c r="C1018" i="6"/>
  <c r="C1018" i="7"/>
  <c r="M1018" i="7" s="1"/>
  <c r="G698" i="4"/>
  <c r="H698" i="4" s="1"/>
  <c r="E698" i="6"/>
  <c r="H1010" i="5"/>
  <c r="G1010" i="5"/>
  <c r="F1010" i="5"/>
  <c r="E1030" i="4"/>
  <c r="C1031" i="4"/>
  <c r="E699" i="7"/>
  <c r="N699" i="7" s="1"/>
  <c r="G1020" i="3"/>
  <c r="F1020" i="3"/>
  <c r="H1019" i="3"/>
  <c r="I1019" i="3" s="1"/>
  <c r="P1009" i="7" l="1"/>
  <c r="L1010" i="6"/>
  <c r="L1010" i="7"/>
  <c r="J1010" i="6"/>
  <c r="J1010" i="7"/>
  <c r="K1010" i="6"/>
  <c r="K1010" i="7"/>
  <c r="D1030" i="6"/>
  <c r="D1030" i="7"/>
  <c r="V698" i="7"/>
  <c r="U698" i="7"/>
  <c r="T699" i="7"/>
  <c r="Q699" i="7"/>
  <c r="R699" i="7"/>
  <c r="S699" i="7"/>
  <c r="C1019" i="6"/>
  <c r="C1019" i="7"/>
  <c r="M1019" i="7" s="1"/>
  <c r="G699" i="4"/>
  <c r="H699" i="4" s="1"/>
  <c r="E699" i="6"/>
  <c r="G1011" i="5"/>
  <c r="F1011" i="5"/>
  <c r="H1011" i="5"/>
  <c r="E1031" i="4"/>
  <c r="C1032" i="4"/>
  <c r="E700" i="7"/>
  <c r="N700" i="7" s="1"/>
  <c r="H1020" i="3"/>
  <c r="I1020" i="3" s="1"/>
  <c r="F1021" i="3"/>
  <c r="G1021" i="3"/>
  <c r="J1011" i="6" l="1"/>
  <c r="J1011" i="7"/>
  <c r="K1011" i="6"/>
  <c r="K1011" i="7"/>
  <c r="P1010" i="7"/>
  <c r="L1011" i="6"/>
  <c r="L1011" i="7"/>
  <c r="P1011" i="7" s="1"/>
  <c r="D1031" i="6"/>
  <c r="D1031" i="7"/>
  <c r="V699" i="7"/>
  <c r="U699" i="7"/>
  <c r="R700" i="7"/>
  <c r="T700" i="7"/>
  <c r="S700" i="7"/>
  <c r="Q700" i="7"/>
  <c r="C1020" i="6"/>
  <c r="C1020" i="7"/>
  <c r="M1020" i="7" s="1"/>
  <c r="G700" i="4"/>
  <c r="H700" i="4" s="1"/>
  <c r="E700" i="6"/>
  <c r="H1012" i="5"/>
  <c r="G1012" i="5"/>
  <c r="F1012" i="5"/>
  <c r="E1032" i="4"/>
  <c r="C1033" i="4"/>
  <c r="E701" i="7"/>
  <c r="N701" i="7" s="1"/>
  <c r="G1022" i="3"/>
  <c r="F1022" i="3"/>
  <c r="H1021" i="3"/>
  <c r="I1021" i="3" s="1"/>
  <c r="K1012" i="6" l="1"/>
  <c r="K1012" i="7"/>
  <c r="J1012" i="6"/>
  <c r="J1012" i="7"/>
  <c r="L1012" i="6"/>
  <c r="L1012" i="7"/>
  <c r="P1012" i="7" s="1"/>
  <c r="D1032" i="6"/>
  <c r="D1032" i="7"/>
  <c r="U700" i="7"/>
  <c r="V700" i="7"/>
  <c r="R701" i="7"/>
  <c r="T701" i="7"/>
  <c r="Q701" i="7"/>
  <c r="S701" i="7"/>
  <c r="C1021" i="6"/>
  <c r="C1021" i="7"/>
  <c r="M1021" i="7" s="1"/>
  <c r="G701" i="4"/>
  <c r="H701" i="4" s="1"/>
  <c r="E701" i="6"/>
  <c r="H1013" i="5"/>
  <c r="G1013" i="5"/>
  <c r="F1013" i="5"/>
  <c r="E1033" i="4"/>
  <c r="C1034" i="4"/>
  <c r="E702" i="7"/>
  <c r="N702" i="7" s="1"/>
  <c r="H1022" i="3"/>
  <c r="F1023" i="3"/>
  <c r="G1023" i="3"/>
  <c r="I1022" i="3"/>
  <c r="L1013" i="6" l="1"/>
  <c r="L1013" i="7"/>
  <c r="J1013" i="6"/>
  <c r="J1013" i="7"/>
  <c r="K1013" i="6"/>
  <c r="K1013" i="7"/>
  <c r="D1033" i="6"/>
  <c r="D1033" i="7"/>
  <c r="V701" i="7"/>
  <c r="U701" i="7"/>
  <c r="Q702" i="7"/>
  <c r="T702" i="7"/>
  <c r="R702" i="7"/>
  <c r="S702" i="7"/>
  <c r="C1022" i="6"/>
  <c r="C1022" i="7"/>
  <c r="M1022" i="7" s="1"/>
  <c r="G702" i="4"/>
  <c r="H702" i="4" s="1"/>
  <c r="E702" i="6"/>
  <c r="G1014" i="5"/>
  <c r="F1014" i="5"/>
  <c r="H1014" i="5"/>
  <c r="E1034" i="4"/>
  <c r="C1035" i="4"/>
  <c r="E703" i="7"/>
  <c r="N703" i="7" s="1"/>
  <c r="G1024" i="3"/>
  <c r="F1024" i="3"/>
  <c r="H1023" i="3"/>
  <c r="I1023" i="3" s="1"/>
  <c r="K1014" i="6" l="1"/>
  <c r="K1014" i="7"/>
  <c r="P1013" i="7"/>
  <c r="L1014" i="6"/>
  <c r="L1014" i="7"/>
  <c r="J1014" i="6"/>
  <c r="J1014" i="7"/>
  <c r="D1034" i="6"/>
  <c r="D1034" i="7"/>
  <c r="U702" i="7"/>
  <c r="V702" i="7"/>
  <c r="T703" i="7"/>
  <c r="R703" i="7"/>
  <c r="S703" i="7"/>
  <c r="Q703" i="7"/>
  <c r="C1023" i="6"/>
  <c r="C1023" i="7"/>
  <c r="M1023" i="7" s="1"/>
  <c r="G703" i="4"/>
  <c r="H703" i="4" s="1"/>
  <c r="E703" i="6"/>
  <c r="F1015" i="5"/>
  <c r="H1015" i="5"/>
  <c r="G1015" i="5"/>
  <c r="E1035" i="4"/>
  <c r="C1036" i="4"/>
  <c r="E704" i="7"/>
  <c r="N704" i="7" s="1"/>
  <c r="H1024" i="3"/>
  <c r="F1025" i="3"/>
  <c r="G1025" i="3"/>
  <c r="I1024" i="3"/>
  <c r="P1014" i="7" l="1"/>
  <c r="K1015" i="6"/>
  <c r="K1015" i="7"/>
  <c r="L1015" i="6"/>
  <c r="L1015" i="7"/>
  <c r="J1015" i="6"/>
  <c r="J1015" i="7"/>
  <c r="V703" i="7"/>
  <c r="U703" i="7"/>
  <c r="D1035" i="6"/>
  <c r="D1035" i="7"/>
  <c r="S704" i="7"/>
  <c r="T704" i="7"/>
  <c r="Q704" i="7"/>
  <c r="R704" i="7"/>
  <c r="C1024" i="6"/>
  <c r="C1024" i="7"/>
  <c r="M1024" i="7" s="1"/>
  <c r="G704" i="4"/>
  <c r="H704" i="4" s="1"/>
  <c r="E704" i="6"/>
  <c r="H1016" i="5"/>
  <c r="G1016" i="5"/>
  <c r="F1016" i="5"/>
  <c r="E1036" i="4"/>
  <c r="C1037" i="4"/>
  <c r="E705" i="7"/>
  <c r="N705" i="7" s="1"/>
  <c r="F1026" i="3"/>
  <c r="H1025" i="3"/>
  <c r="G1026" i="3"/>
  <c r="I1025" i="3"/>
  <c r="P1015" i="7" l="1"/>
  <c r="J1016" i="6"/>
  <c r="J1016" i="7"/>
  <c r="K1016" i="6"/>
  <c r="K1016" i="7"/>
  <c r="L1016" i="6"/>
  <c r="L1016" i="7"/>
  <c r="P1016" i="7" s="1"/>
  <c r="U704" i="7"/>
  <c r="V704" i="7"/>
  <c r="D1036" i="6"/>
  <c r="D1036" i="7"/>
  <c r="S705" i="7"/>
  <c r="Q705" i="7"/>
  <c r="T705" i="7"/>
  <c r="R705" i="7"/>
  <c r="C1025" i="6"/>
  <c r="C1025" i="7"/>
  <c r="M1025" i="7" s="1"/>
  <c r="G705" i="4"/>
  <c r="H705" i="4" s="1"/>
  <c r="E705" i="6"/>
  <c r="G1017" i="5"/>
  <c r="F1017" i="5"/>
  <c r="H1017" i="5"/>
  <c r="E1037" i="4"/>
  <c r="C1038" i="4"/>
  <c r="E706" i="7"/>
  <c r="N706" i="7" s="1"/>
  <c r="G1027" i="3"/>
  <c r="H1026" i="3"/>
  <c r="I1026" i="3" s="1"/>
  <c r="F1027" i="3"/>
  <c r="J1017" i="6" l="1"/>
  <c r="J1017" i="7"/>
  <c r="L1017" i="6"/>
  <c r="L1017" i="7"/>
  <c r="K1017" i="6"/>
  <c r="K1017" i="7"/>
  <c r="D1037" i="6"/>
  <c r="D1037" i="7"/>
  <c r="U705" i="7"/>
  <c r="V705" i="7"/>
  <c r="R706" i="7"/>
  <c r="T706" i="7"/>
  <c r="Q706" i="7"/>
  <c r="S706" i="7"/>
  <c r="C1026" i="6"/>
  <c r="C1026" i="7"/>
  <c r="M1026" i="7" s="1"/>
  <c r="G706" i="4"/>
  <c r="H706" i="4" s="1"/>
  <c r="E706" i="6"/>
  <c r="H1018" i="5"/>
  <c r="G1018" i="5"/>
  <c r="F1018" i="5"/>
  <c r="E1038" i="4"/>
  <c r="C1039" i="4"/>
  <c r="E707" i="7"/>
  <c r="N707" i="7" s="1"/>
  <c r="G1028" i="3"/>
  <c r="H1027" i="3"/>
  <c r="I1027" i="3" s="1"/>
  <c r="F1028" i="3"/>
  <c r="J1018" i="6" l="1"/>
  <c r="J1018" i="7"/>
  <c r="K1018" i="6"/>
  <c r="K1018" i="7"/>
  <c r="P1017" i="7"/>
  <c r="L1018" i="6"/>
  <c r="L1018" i="7"/>
  <c r="P1018" i="7" s="1"/>
  <c r="D1038" i="6"/>
  <c r="D1038" i="7"/>
  <c r="V706" i="7"/>
  <c r="U706" i="7"/>
  <c r="S707" i="7"/>
  <c r="Q707" i="7"/>
  <c r="T707" i="7"/>
  <c r="R707" i="7"/>
  <c r="C1027" i="6"/>
  <c r="C1027" i="7"/>
  <c r="M1027" i="7" s="1"/>
  <c r="G707" i="4"/>
  <c r="H707" i="4" s="1"/>
  <c r="E707" i="6"/>
  <c r="H1019" i="5"/>
  <c r="G1019" i="5"/>
  <c r="F1019" i="5"/>
  <c r="E1039" i="4"/>
  <c r="C1040" i="4"/>
  <c r="E708" i="7"/>
  <c r="N708" i="7" s="1"/>
  <c r="G1029" i="3"/>
  <c r="F1029" i="3"/>
  <c r="H1028" i="3"/>
  <c r="I1028" i="3" s="1"/>
  <c r="L1019" i="6" l="1"/>
  <c r="L1019" i="7"/>
  <c r="J1019" i="6"/>
  <c r="J1019" i="7"/>
  <c r="K1019" i="6"/>
  <c r="K1019" i="7"/>
  <c r="D1039" i="6"/>
  <c r="D1039" i="7"/>
  <c r="V707" i="7"/>
  <c r="U707" i="7"/>
  <c r="R708" i="7"/>
  <c r="Q708" i="7"/>
  <c r="T708" i="7"/>
  <c r="S708" i="7"/>
  <c r="C1028" i="6"/>
  <c r="C1028" i="7"/>
  <c r="M1028" i="7" s="1"/>
  <c r="G708" i="4"/>
  <c r="H708" i="4" s="1"/>
  <c r="E708" i="6"/>
  <c r="G1020" i="5"/>
  <c r="F1020" i="5"/>
  <c r="H1020" i="5"/>
  <c r="E1040" i="4"/>
  <c r="C1041" i="4"/>
  <c r="E709" i="7"/>
  <c r="N709" i="7" s="1"/>
  <c r="G1030" i="3"/>
  <c r="H1029" i="3"/>
  <c r="I1029" i="3" s="1"/>
  <c r="F1030" i="3"/>
  <c r="J1020" i="6" l="1"/>
  <c r="J1020" i="7"/>
  <c r="P1019" i="7"/>
  <c r="L1020" i="6"/>
  <c r="L1020" i="7"/>
  <c r="K1020" i="6"/>
  <c r="K1020" i="7"/>
  <c r="D1040" i="6"/>
  <c r="D1040" i="7"/>
  <c r="U708" i="7"/>
  <c r="V708" i="7"/>
  <c r="R709" i="7"/>
  <c r="T709" i="7"/>
  <c r="Q709" i="7"/>
  <c r="S709" i="7"/>
  <c r="C1029" i="6"/>
  <c r="C1029" i="7"/>
  <c r="M1029" i="7" s="1"/>
  <c r="G709" i="4"/>
  <c r="H709" i="4" s="1"/>
  <c r="E709" i="6"/>
  <c r="H1021" i="5"/>
  <c r="G1021" i="5"/>
  <c r="F1021" i="5"/>
  <c r="E1041" i="4"/>
  <c r="C1042" i="4"/>
  <c r="E710" i="7"/>
  <c r="N710" i="7" s="1"/>
  <c r="F1031" i="3"/>
  <c r="H1030" i="3"/>
  <c r="I1030" i="3" s="1"/>
  <c r="G1031" i="3"/>
  <c r="L1021" i="6" l="1"/>
  <c r="L1021" i="7"/>
  <c r="J1021" i="6"/>
  <c r="J1021" i="7"/>
  <c r="K1021" i="6"/>
  <c r="K1021" i="7"/>
  <c r="P1020" i="7"/>
  <c r="V709" i="7"/>
  <c r="U709" i="7"/>
  <c r="D1041" i="6"/>
  <c r="D1041" i="7"/>
  <c r="S710" i="7"/>
  <c r="Q710" i="7"/>
  <c r="T710" i="7"/>
  <c r="R710" i="7"/>
  <c r="C1030" i="6"/>
  <c r="C1030" i="7"/>
  <c r="M1030" i="7" s="1"/>
  <c r="G710" i="4"/>
  <c r="H710" i="4" s="1"/>
  <c r="E710" i="6"/>
  <c r="F1022" i="5"/>
  <c r="H1022" i="5"/>
  <c r="G1022" i="5"/>
  <c r="E1042" i="4"/>
  <c r="C1043" i="4"/>
  <c r="E711" i="7"/>
  <c r="N711" i="7" s="1"/>
  <c r="G1032" i="3"/>
  <c r="H1031" i="3"/>
  <c r="I1031" i="3" s="1"/>
  <c r="F1032" i="3"/>
  <c r="L1022" i="6" l="1"/>
  <c r="L1022" i="7"/>
  <c r="P1021" i="7"/>
  <c r="K1022" i="6"/>
  <c r="K1022" i="7"/>
  <c r="J1022" i="6"/>
  <c r="J1022" i="7"/>
  <c r="V710" i="7"/>
  <c r="U710" i="7"/>
  <c r="D1042" i="6"/>
  <c r="D1042" i="7"/>
  <c r="Q711" i="7"/>
  <c r="T711" i="7"/>
  <c r="R711" i="7"/>
  <c r="S711" i="7"/>
  <c r="C1031" i="6"/>
  <c r="C1031" i="7"/>
  <c r="M1031" i="7" s="1"/>
  <c r="G711" i="4"/>
  <c r="H711" i="4" s="1"/>
  <c r="E711" i="6"/>
  <c r="G1023" i="5"/>
  <c r="F1023" i="5"/>
  <c r="H1023" i="5"/>
  <c r="E1043" i="4"/>
  <c r="C1044" i="4"/>
  <c r="E712" i="7"/>
  <c r="N712" i="7" s="1"/>
  <c r="G1033" i="3"/>
  <c r="F1033" i="3"/>
  <c r="H1032" i="3"/>
  <c r="I1032" i="3" s="1"/>
  <c r="J1023" i="6" l="1"/>
  <c r="J1023" i="7"/>
  <c r="P1022" i="7"/>
  <c r="L1023" i="6"/>
  <c r="L1023" i="7"/>
  <c r="K1023" i="6"/>
  <c r="K1023" i="7"/>
  <c r="D1043" i="6"/>
  <c r="D1043" i="7"/>
  <c r="U711" i="7"/>
  <c r="V711" i="7"/>
  <c r="Q712" i="7"/>
  <c r="T712" i="7"/>
  <c r="R712" i="7"/>
  <c r="S712" i="7"/>
  <c r="C1032" i="6"/>
  <c r="C1032" i="7"/>
  <c r="M1032" i="7" s="1"/>
  <c r="G712" i="4"/>
  <c r="H712" i="4" s="1"/>
  <c r="E712" i="6"/>
  <c r="G1024" i="5"/>
  <c r="F1024" i="5"/>
  <c r="H1024" i="5"/>
  <c r="E1044" i="4"/>
  <c r="C1045" i="4"/>
  <c r="E713" i="7"/>
  <c r="N713" i="7" s="1"/>
  <c r="H1033" i="3"/>
  <c r="F1034" i="3"/>
  <c r="I1033" i="3"/>
  <c r="G1034" i="3"/>
  <c r="L1024" i="6" l="1"/>
  <c r="L1024" i="7"/>
  <c r="K1024" i="6"/>
  <c r="K1024" i="7"/>
  <c r="P1023" i="7"/>
  <c r="J1024" i="6"/>
  <c r="J1024" i="7"/>
  <c r="D1044" i="6"/>
  <c r="D1044" i="7"/>
  <c r="U712" i="7"/>
  <c r="V712" i="7"/>
  <c r="Q713" i="7"/>
  <c r="R713" i="7"/>
  <c r="T713" i="7"/>
  <c r="S713" i="7"/>
  <c r="C1033" i="6"/>
  <c r="C1033" i="7"/>
  <c r="M1033" i="7" s="1"/>
  <c r="G713" i="4"/>
  <c r="H713" i="4" s="1"/>
  <c r="E713" i="6"/>
  <c r="H1025" i="5"/>
  <c r="G1025" i="5"/>
  <c r="F1025" i="5"/>
  <c r="E1045" i="4"/>
  <c r="C1046" i="4"/>
  <c r="E714" i="7"/>
  <c r="N714" i="7" s="1"/>
  <c r="H1034" i="3"/>
  <c r="F1035" i="3"/>
  <c r="G1035" i="3"/>
  <c r="I1034" i="3"/>
  <c r="L1025" i="6" l="1"/>
  <c r="L1025" i="7"/>
  <c r="J1025" i="6"/>
  <c r="J1025" i="7"/>
  <c r="P1024" i="7"/>
  <c r="K1025" i="6"/>
  <c r="K1025" i="7"/>
  <c r="D1045" i="6"/>
  <c r="D1045" i="7"/>
  <c r="U713" i="7"/>
  <c r="V713" i="7"/>
  <c r="Q714" i="7"/>
  <c r="T714" i="7"/>
  <c r="S714" i="7"/>
  <c r="R714" i="7"/>
  <c r="C1034" i="6"/>
  <c r="C1034" i="7"/>
  <c r="M1034" i="7" s="1"/>
  <c r="G714" i="4"/>
  <c r="H714" i="4" s="1"/>
  <c r="E714" i="6"/>
  <c r="G1026" i="5"/>
  <c r="F1026" i="5"/>
  <c r="H1026" i="5"/>
  <c r="E1046" i="4"/>
  <c r="C1047" i="4"/>
  <c r="E715" i="7"/>
  <c r="N715" i="7" s="1"/>
  <c r="F1036" i="3"/>
  <c r="H1035" i="3"/>
  <c r="G1036" i="3"/>
  <c r="I1035" i="3"/>
  <c r="J1026" i="6" l="1"/>
  <c r="J1026" i="7"/>
  <c r="L1026" i="6"/>
  <c r="L1026" i="7"/>
  <c r="P1025" i="7"/>
  <c r="K1026" i="6"/>
  <c r="K1026" i="7"/>
  <c r="D1046" i="6"/>
  <c r="D1046" i="7"/>
  <c r="U714" i="7"/>
  <c r="V714" i="7"/>
  <c r="T715" i="7"/>
  <c r="S715" i="7"/>
  <c r="R715" i="7"/>
  <c r="Q715" i="7"/>
  <c r="C1035" i="6"/>
  <c r="C1035" i="7"/>
  <c r="M1035" i="7" s="1"/>
  <c r="G715" i="4"/>
  <c r="H715" i="4" s="1"/>
  <c r="E715" i="6"/>
  <c r="G1027" i="5"/>
  <c r="F1027" i="5"/>
  <c r="H1027" i="5"/>
  <c r="E1047" i="4"/>
  <c r="C1048" i="4"/>
  <c r="E716" i="7"/>
  <c r="N716" i="7" s="1"/>
  <c r="G1037" i="3"/>
  <c r="F1037" i="3"/>
  <c r="H1036" i="3"/>
  <c r="I1036" i="3" s="1"/>
  <c r="K1027" i="6" l="1"/>
  <c r="K1027" i="7"/>
  <c r="P1026" i="7"/>
  <c r="L1027" i="6"/>
  <c r="L1027" i="7"/>
  <c r="J1027" i="6"/>
  <c r="J1027" i="7"/>
  <c r="U715" i="7"/>
  <c r="V715" i="7"/>
  <c r="D1047" i="6"/>
  <c r="D1047" i="7"/>
  <c r="S716" i="7"/>
  <c r="T716" i="7"/>
  <c r="Q716" i="7"/>
  <c r="R716" i="7"/>
  <c r="C1036" i="6"/>
  <c r="C1036" i="7"/>
  <c r="M1036" i="7" s="1"/>
  <c r="G716" i="4"/>
  <c r="H716" i="4" s="1"/>
  <c r="E716" i="6"/>
  <c r="H1028" i="5"/>
  <c r="G1028" i="5"/>
  <c r="F1028" i="5"/>
  <c r="E717" i="7"/>
  <c r="N717" i="7" s="1"/>
  <c r="E1048" i="4"/>
  <c r="C1049" i="4"/>
  <c r="G1038" i="3"/>
  <c r="F1038" i="3"/>
  <c r="H1037" i="3"/>
  <c r="I1037" i="3" s="1"/>
  <c r="L1028" i="6" l="1"/>
  <c r="L1028" i="7"/>
  <c r="J1028" i="6"/>
  <c r="J1028" i="7"/>
  <c r="K1028" i="6"/>
  <c r="K1028" i="7"/>
  <c r="P1027" i="7"/>
  <c r="S717" i="7"/>
  <c r="T717" i="7"/>
  <c r="Q717" i="7"/>
  <c r="R717" i="7"/>
  <c r="V716" i="7"/>
  <c r="U716" i="7"/>
  <c r="D1048" i="6"/>
  <c r="D1048" i="7"/>
  <c r="C1037" i="6"/>
  <c r="C1037" i="7"/>
  <c r="M1037" i="7" s="1"/>
  <c r="G717" i="4"/>
  <c r="H717" i="4" s="1"/>
  <c r="E717" i="6"/>
  <c r="G1029" i="5"/>
  <c r="F1029" i="5"/>
  <c r="H1029" i="5"/>
  <c r="E1049" i="4"/>
  <c r="C1050" i="4"/>
  <c r="E718" i="7"/>
  <c r="N718" i="7" s="1"/>
  <c r="H1038" i="3"/>
  <c r="F1039" i="3"/>
  <c r="G1039" i="3"/>
  <c r="I1038" i="3"/>
  <c r="L1029" i="6" l="1"/>
  <c r="L1029" i="7"/>
  <c r="K1029" i="6"/>
  <c r="K1029" i="7"/>
  <c r="J1029" i="6"/>
  <c r="J1029" i="7"/>
  <c r="P1028" i="7"/>
  <c r="D1049" i="6"/>
  <c r="D1049" i="7"/>
  <c r="U717" i="7"/>
  <c r="V717" i="7"/>
  <c r="Q718" i="7"/>
  <c r="T718" i="7"/>
  <c r="R718" i="7"/>
  <c r="S718" i="7"/>
  <c r="C1038" i="6"/>
  <c r="C1038" i="7"/>
  <c r="M1038" i="7" s="1"/>
  <c r="G718" i="4"/>
  <c r="H718" i="4" s="1"/>
  <c r="E718" i="6"/>
  <c r="H1030" i="5"/>
  <c r="G1030" i="5"/>
  <c r="F1030" i="5"/>
  <c r="E1050" i="4"/>
  <c r="C1051" i="4"/>
  <c r="E719" i="7"/>
  <c r="N719" i="7" s="1"/>
  <c r="H1039" i="3"/>
  <c r="F1040" i="3"/>
  <c r="I1039" i="3"/>
  <c r="G1040" i="3"/>
  <c r="J1030" i="6" l="1"/>
  <c r="J1030" i="7"/>
  <c r="K1030" i="6"/>
  <c r="K1030" i="7"/>
  <c r="P1029" i="7"/>
  <c r="L1030" i="6"/>
  <c r="L1030" i="7"/>
  <c r="P1030" i="7" s="1"/>
  <c r="D1050" i="6"/>
  <c r="D1050" i="7"/>
  <c r="V718" i="7"/>
  <c r="U718" i="7"/>
  <c r="Q719" i="7"/>
  <c r="T719" i="7"/>
  <c r="S719" i="7"/>
  <c r="R719" i="7"/>
  <c r="C1039" i="6"/>
  <c r="C1039" i="7"/>
  <c r="M1039" i="7" s="1"/>
  <c r="G719" i="4"/>
  <c r="H719" i="4" s="1"/>
  <c r="E719" i="6"/>
  <c r="H1031" i="5"/>
  <c r="G1031" i="5"/>
  <c r="F1031" i="5"/>
  <c r="E1051" i="4"/>
  <c r="C1052" i="4"/>
  <c r="E720" i="7"/>
  <c r="N720" i="7" s="1"/>
  <c r="G1041" i="3"/>
  <c r="H1040" i="3"/>
  <c r="I1040" i="3" s="1"/>
  <c r="F1041" i="3"/>
  <c r="J1031" i="6" l="1"/>
  <c r="J1031" i="7"/>
  <c r="K1031" i="6"/>
  <c r="K1031" i="7"/>
  <c r="L1031" i="6"/>
  <c r="L1031" i="7"/>
  <c r="P1031" i="7" s="1"/>
  <c r="D1051" i="6"/>
  <c r="D1051" i="7"/>
  <c r="V719" i="7"/>
  <c r="U719" i="7"/>
  <c r="S720" i="7"/>
  <c r="R720" i="7"/>
  <c r="Q720" i="7"/>
  <c r="T720" i="7"/>
  <c r="C1040" i="6"/>
  <c r="C1040" i="7"/>
  <c r="M1040" i="7" s="1"/>
  <c r="G720" i="4"/>
  <c r="H720" i="4" s="1"/>
  <c r="E720" i="6"/>
  <c r="G1032" i="5"/>
  <c r="F1032" i="5"/>
  <c r="H1032" i="5"/>
  <c r="E1052" i="4"/>
  <c r="C1053" i="4"/>
  <c r="E721" i="7"/>
  <c r="N721" i="7" s="1"/>
  <c r="F1042" i="3"/>
  <c r="H1041" i="3"/>
  <c r="I1041" i="3" s="1"/>
  <c r="G1042" i="3"/>
  <c r="L1032" i="6" l="1"/>
  <c r="L1032" i="7"/>
  <c r="J1032" i="6"/>
  <c r="J1032" i="7"/>
  <c r="K1032" i="6"/>
  <c r="K1032" i="7"/>
  <c r="D1052" i="6"/>
  <c r="D1052" i="7"/>
  <c r="U720" i="7"/>
  <c r="V720" i="7"/>
  <c r="T721" i="7"/>
  <c r="S721" i="7"/>
  <c r="Q721" i="7"/>
  <c r="R721" i="7"/>
  <c r="C1041" i="6"/>
  <c r="C1041" i="7"/>
  <c r="M1041" i="7" s="1"/>
  <c r="G721" i="4"/>
  <c r="H721" i="4" s="1"/>
  <c r="E721" i="6"/>
  <c r="F1033" i="5"/>
  <c r="H1033" i="5"/>
  <c r="G1033" i="5"/>
  <c r="E1053" i="4"/>
  <c r="C1054" i="4"/>
  <c r="E722" i="7"/>
  <c r="N722" i="7" s="1"/>
  <c r="G1043" i="3"/>
  <c r="H1042" i="3"/>
  <c r="I1042" i="3" s="1"/>
  <c r="F1043" i="3"/>
  <c r="L1033" i="6" l="1"/>
  <c r="L1033" i="7"/>
  <c r="J1033" i="6"/>
  <c r="J1033" i="7"/>
  <c r="K1033" i="6"/>
  <c r="K1033" i="7"/>
  <c r="P1032" i="7"/>
  <c r="D1053" i="6"/>
  <c r="D1053" i="7"/>
  <c r="V721" i="7"/>
  <c r="U721" i="7"/>
  <c r="S722" i="7"/>
  <c r="Q722" i="7"/>
  <c r="T722" i="7"/>
  <c r="R722" i="7"/>
  <c r="C1042" i="6"/>
  <c r="C1042" i="7"/>
  <c r="M1042" i="7" s="1"/>
  <c r="G722" i="4"/>
  <c r="H722" i="4" s="1"/>
  <c r="E722" i="6"/>
  <c r="H1034" i="5"/>
  <c r="G1034" i="5"/>
  <c r="F1034" i="5"/>
  <c r="E1054" i="4"/>
  <c r="C1055" i="4"/>
  <c r="E723" i="7"/>
  <c r="N723" i="7" s="1"/>
  <c r="G1044" i="3"/>
  <c r="F1044" i="3"/>
  <c r="H1043" i="3"/>
  <c r="I1043" i="3" s="1"/>
  <c r="P1033" i="7" l="1"/>
  <c r="J1034" i="6"/>
  <c r="J1034" i="7"/>
  <c r="K1034" i="6"/>
  <c r="K1034" i="7"/>
  <c r="L1034" i="6"/>
  <c r="L1034" i="7"/>
  <c r="P1034" i="7" s="1"/>
  <c r="D1054" i="6"/>
  <c r="D1054" i="7"/>
  <c r="V722" i="7"/>
  <c r="U722" i="7"/>
  <c r="T723" i="7"/>
  <c r="Q723" i="7"/>
  <c r="R723" i="7"/>
  <c r="S723" i="7"/>
  <c r="C1043" i="6"/>
  <c r="C1043" i="7"/>
  <c r="M1043" i="7" s="1"/>
  <c r="G723" i="4"/>
  <c r="H723" i="4" s="1"/>
  <c r="E723" i="6"/>
  <c r="G1035" i="5"/>
  <c r="F1035" i="5"/>
  <c r="H1035" i="5"/>
  <c r="E1055" i="4"/>
  <c r="C1056" i="4"/>
  <c r="E724" i="7"/>
  <c r="N724" i="7" s="1"/>
  <c r="H1044" i="3"/>
  <c r="F1045" i="3"/>
  <c r="I1044" i="3"/>
  <c r="G1045" i="3"/>
  <c r="L1035" i="6" l="1"/>
  <c r="L1035" i="7"/>
  <c r="J1035" i="6"/>
  <c r="J1035" i="7"/>
  <c r="K1035" i="6"/>
  <c r="K1035" i="7"/>
  <c r="D1055" i="6"/>
  <c r="D1055" i="7"/>
  <c r="V723" i="7"/>
  <c r="U723" i="7"/>
  <c r="R724" i="7"/>
  <c r="T724" i="7"/>
  <c r="Q724" i="7"/>
  <c r="S724" i="7"/>
  <c r="C1044" i="6"/>
  <c r="C1044" i="7"/>
  <c r="M1044" i="7" s="1"/>
  <c r="G724" i="4"/>
  <c r="H724" i="4" s="1"/>
  <c r="E724" i="6"/>
  <c r="H1036" i="5"/>
  <c r="G1036" i="5"/>
  <c r="F1036" i="5"/>
  <c r="E1056" i="4"/>
  <c r="C1057" i="4"/>
  <c r="E725" i="7"/>
  <c r="N725" i="7" s="1"/>
  <c r="G1046" i="3"/>
  <c r="F1046" i="3"/>
  <c r="H1045" i="3"/>
  <c r="I1045" i="3" s="1"/>
  <c r="L1036" i="6" l="1"/>
  <c r="L1036" i="7"/>
  <c r="J1036" i="6"/>
  <c r="J1036" i="7"/>
  <c r="P1035" i="7"/>
  <c r="K1036" i="6"/>
  <c r="K1036" i="7"/>
  <c r="D1056" i="6"/>
  <c r="D1056" i="7"/>
  <c r="Q725" i="7"/>
  <c r="S725" i="7"/>
  <c r="R725" i="7"/>
  <c r="T725" i="7"/>
  <c r="V724" i="7"/>
  <c r="U724" i="7"/>
  <c r="C1045" i="6"/>
  <c r="C1045" i="7"/>
  <c r="M1045" i="7" s="1"/>
  <c r="G725" i="4"/>
  <c r="H725" i="4" s="1"/>
  <c r="E725" i="6"/>
  <c r="F1037" i="5"/>
  <c r="H1037" i="5"/>
  <c r="G1037" i="5"/>
  <c r="E1057" i="4"/>
  <c r="C1058" i="4"/>
  <c r="E726" i="7"/>
  <c r="N726" i="7" s="1"/>
  <c r="H1046" i="3"/>
  <c r="F1047" i="3"/>
  <c r="G1047" i="3"/>
  <c r="I1046" i="3"/>
  <c r="P1036" i="7" l="1"/>
  <c r="L1037" i="6"/>
  <c r="L1037" i="7"/>
  <c r="J1037" i="6"/>
  <c r="J1037" i="7"/>
  <c r="K1037" i="6"/>
  <c r="K1037" i="7"/>
  <c r="D1057" i="6"/>
  <c r="D1057" i="7"/>
  <c r="V725" i="7"/>
  <c r="U725" i="7"/>
  <c r="Q726" i="7"/>
  <c r="R726" i="7"/>
  <c r="S726" i="7"/>
  <c r="T726" i="7"/>
  <c r="C1046" i="6"/>
  <c r="C1046" i="7"/>
  <c r="M1046" i="7" s="1"/>
  <c r="G726" i="4"/>
  <c r="H726" i="4" s="1"/>
  <c r="E726" i="6"/>
  <c r="G1038" i="5"/>
  <c r="F1038" i="5"/>
  <c r="H1038" i="5"/>
  <c r="E1058" i="4"/>
  <c r="C1059" i="4"/>
  <c r="E727" i="7"/>
  <c r="N727" i="7" s="1"/>
  <c r="F1048" i="3"/>
  <c r="H1047" i="3"/>
  <c r="I1047" i="3" s="1"/>
  <c r="G1048" i="3"/>
  <c r="L1038" i="6" l="1"/>
  <c r="L1038" i="7"/>
  <c r="K1038" i="6"/>
  <c r="K1038" i="7"/>
  <c r="P1037" i="7"/>
  <c r="J1038" i="6"/>
  <c r="J1038" i="7"/>
  <c r="V726" i="7"/>
  <c r="U726" i="7"/>
  <c r="D1058" i="6"/>
  <c r="D1058" i="7"/>
  <c r="S727" i="7"/>
  <c r="R727" i="7"/>
  <c r="Q727" i="7"/>
  <c r="T727" i="7"/>
  <c r="C1047" i="6"/>
  <c r="C1047" i="7"/>
  <c r="M1047" i="7" s="1"/>
  <c r="G727" i="4"/>
  <c r="H727" i="4" s="1"/>
  <c r="E727" i="6"/>
  <c r="H1039" i="5"/>
  <c r="G1039" i="5"/>
  <c r="F1039" i="5"/>
  <c r="E1059" i="4"/>
  <c r="C1060" i="4"/>
  <c r="E728" i="7"/>
  <c r="N728" i="7" s="1"/>
  <c r="G1049" i="3"/>
  <c r="F1049" i="3"/>
  <c r="H1048" i="3"/>
  <c r="I1048" i="3" s="1"/>
  <c r="K1039" i="6" l="1"/>
  <c r="K1039" i="7"/>
  <c r="J1039" i="6"/>
  <c r="J1039" i="7"/>
  <c r="P1038" i="7"/>
  <c r="L1039" i="6"/>
  <c r="L1039" i="7"/>
  <c r="P1039" i="7" s="1"/>
  <c r="D1059" i="6"/>
  <c r="D1059" i="7"/>
  <c r="V727" i="7"/>
  <c r="U727" i="7"/>
  <c r="T728" i="7"/>
  <c r="Q728" i="7"/>
  <c r="R728" i="7"/>
  <c r="S728" i="7"/>
  <c r="C1048" i="6"/>
  <c r="C1048" i="7"/>
  <c r="M1048" i="7" s="1"/>
  <c r="G728" i="4"/>
  <c r="H728" i="4" s="1"/>
  <c r="E728" i="6"/>
  <c r="F1040" i="5"/>
  <c r="H1040" i="5"/>
  <c r="G1040" i="5"/>
  <c r="C1061" i="4"/>
  <c r="E1060" i="4"/>
  <c r="E729" i="7"/>
  <c r="N729" i="7" s="1"/>
  <c r="F1050" i="3"/>
  <c r="H1049" i="3"/>
  <c r="I1049" i="3" s="1"/>
  <c r="G1050" i="3"/>
  <c r="K1040" i="6" l="1"/>
  <c r="K1040" i="7"/>
  <c r="L1040" i="6"/>
  <c r="L1040" i="7"/>
  <c r="J1040" i="6"/>
  <c r="J1040" i="7"/>
  <c r="D1060" i="6"/>
  <c r="D1060" i="7"/>
  <c r="V728" i="7"/>
  <c r="U728" i="7"/>
  <c r="R729" i="7"/>
  <c r="T729" i="7"/>
  <c r="S729" i="7"/>
  <c r="Q729" i="7"/>
  <c r="C1049" i="6"/>
  <c r="C1049" i="7"/>
  <c r="M1049" i="7" s="1"/>
  <c r="G729" i="4"/>
  <c r="H729" i="4" s="1"/>
  <c r="E729" i="6"/>
  <c r="G1041" i="5"/>
  <c r="F1041" i="5"/>
  <c r="H1041" i="5"/>
  <c r="E730" i="7"/>
  <c r="N730" i="7" s="1"/>
  <c r="E1061" i="4"/>
  <c r="C1062" i="4"/>
  <c r="G1051" i="3"/>
  <c r="F1051" i="3"/>
  <c r="H1050" i="3"/>
  <c r="I1050" i="3" s="1"/>
  <c r="L1041" i="6" l="1"/>
  <c r="L1041" i="7"/>
  <c r="J1041" i="6"/>
  <c r="J1041" i="7"/>
  <c r="P1040" i="7"/>
  <c r="K1041" i="6"/>
  <c r="K1041" i="7"/>
  <c r="S730" i="7"/>
  <c r="Q730" i="7"/>
  <c r="T730" i="7"/>
  <c r="R730" i="7"/>
  <c r="U729" i="7"/>
  <c r="V729" i="7"/>
  <c r="D1061" i="6"/>
  <c r="D1061" i="7"/>
  <c r="C1050" i="6"/>
  <c r="C1050" i="7"/>
  <c r="M1050" i="7" s="1"/>
  <c r="G730" i="4"/>
  <c r="H730" i="4" s="1"/>
  <c r="E730" i="6"/>
  <c r="F1042" i="5"/>
  <c r="H1042" i="5"/>
  <c r="G1042" i="5"/>
  <c r="E1062" i="4"/>
  <c r="C1063" i="4"/>
  <c r="E731" i="7"/>
  <c r="N731" i="7" s="1"/>
  <c r="F1052" i="3"/>
  <c r="H1051" i="3"/>
  <c r="I1051" i="3"/>
  <c r="G1052" i="3"/>
  <c r="L1042" i="6" l="1"/>
  <c r="L1042" i="7"/>
  <c r="K1042" i="6"/>
  <c r="K1042" i="7"/>
  <c r="P1041" i="7"/>
  <c r="J1042" i="6"/>
  <c r="J1042" i="7"/>
  <c r="D1062" i="6"/>
  <c r="D1062" i="7"/>
  <c r="U730" i="7"/>
  <c r="V730" i="7"/>
  <c r="Q731" i="7"/>
  <c r="S731" i="7"/>
  <c r="T731" i="7"/>
  <c r="R731" i="7"/>
  <c r="C1051" i="6"/>
  <c r="C1051" i="7"/>
  <c r="M1051" i="7" s="1"/>
  <c r="G731" i="4"/>
  <c r="H731" i="4" s="1"/>
  <c r="E731" i="6"/>
  <c r="H1043" i="5"/>
  <c r="G1043" i="5"/>
  <c r="F1043" i="5"/>
  <c r="E1063" i="4"/>
  <c r="C1064" i="4"/>
  <c r="E732" i="7"/>
  <c r="N732" i="7" s="1"/>
  <c r="G1053" i="3"/>
  <c r="F1053" i="3"/>
  <c r="H1052" i="3"/>
  <c r="I1052" i="3" s="1"/>
  <c r="K1043" i="6" l="1"/>
  <c r="K1043" i="7"/>
  <c r="L1043" i="6"/>
  <c r="L1043" i="7"/>
  <c r="J1043" i="6"/>
  <c r="J1043" i="7"/>
  <c r="P1042" i="7"/>
  <c r="D1063" i="6"/>
  <c r="D1063" i="7"/>
  <c r="V731" i="7"/>
  <c r="U731" i="7"/>
  <c r="R732" i="7"/>
  <c r="S732" i="7"/>
  <c r="T732" i="7"/>
  <c r="Q732" i="7"/>
  <c r="C1052" i="6"/>
  <c r="C1052" i="7"/>
  <c r="M1052" i="7" s="1"/>
  <c r="G732" i="4"/>
  <c r="H732" i="4" s="1"/>
  <c r="E732" i="6"/>
  <c r="G1044" i="5"/>
  <c r="F1044" i="5"/>
  <c r="H1044" i="5"/>
  <c r="E1064" i="4"/>
  <c r="C1065" i="4"/>
  <c r="E733" i="7"/>
  <c r="N733" i="7" s="1"/>
  <c r="H1053" i="3"/>
  <c r="F1054" i="3"/>
  <c r="I1053" i="3"/>
  <c r="G1054" i="3"/>
  <c r="J1044" i="6" l="1"/>
  <c r="J1044" i="7"/>
  <c r="L1044" i="6"/>
  <c r="L1044" i="7"/>
  <c r="K1044" i="6"/>
  <c r="K1044" i="7"/>
  <c r="P1043" i="7"/>
  <c r="D1064" i="6"/>
  <c r="D1064" i="7"/>
  <c r="U732" i="7"/>
  <c r="V732" i="7"/>
  <c r="R733" i="7"/>
  <c r="T733" i="7"/>
  <c r="Q733" i="7"/>
  <c r="S733" i="7"/>
  <c r="C1053" i="6"/>
  <c r="C1053" i="7"/>
  <c r="M1053" i="7" s="1"/>
  <c r="G733" i="4"/>
  <c r="H733" i="4" s="1"/>
  <c r="E733" i="6"/>
  <c r="H1045" i="5"/>
  <c r="F1045" i="5"/>
  <c r="G1045" i="5"/>
  <c r="E1065" i="4"/>
  <c r="C1066" i="4"/>
  <c r="E734" i="7"/>
  <c r="N734" i="7" s="1"/>
  <c r="F1055" i="3"/>
  <c r="H1054" i="3"/>
  <c r="G1055" i="3"/>
  <c r="I1054" i="3"/>
  <c r="L1045" i="6" l="1"/>
  <c r="L1045" i="7"/>
  <c r="K1045" i="6"/>
  <c r="K1045" i="7"/>
  <c r="J1045" i="6"/>
  <c r="J1045" i="7"/>
  <c r="P1044" i="7"/>
  <c r="D1065" i="6"/>
  <c r="D1065" i="7"/>
  <c r="U733" i="7"/>
  <c r="V733" i="7"/>
  <c r="T734" i="7"/>
  <c r="R734" i="7"/>
  <c r="Q734" i="7"/>
  <c r="S734" i="7"/>
  <c r="C1054" i="6"/>
  <c r="C1054" i="7"/>
  <c r="M1054" i="7" s="1"/>
  <c r="G734" i="4"/>
  <c r="H734" i="4" s="1"/>
  <c r="E734" i="6"/>
  <c r="H1046" i="5"/>
  <c r="F1046" i="5"/>
  <c r="G1046" i="5"/>
  <c r="E1066" i="4"/>
  <c r="C1067" i="4"/>
  <c r="E735" i="7"/>
  <c r="N735" i="7" s="1"/>
  <c r="G1056" i="3"/>
  <c r="H1055" i="3"/>
  <c r="I1055" i="3" s="1"/>
  <c r="F1056" i="3"/>
  <c r="L1046" i="6" l="1"/>
  <c r="L1046" i="7"/>
  <c r="K1046" i="6"/>
  <c r="K1046" i="7"/>
  <c r="P1045" i="7"/>
  <c r="J1046" i="6"/>
  <c r="J1046" i="7"/>
  <c r="D1066" i="6"/>
  <c r="D1066" i="7"/>
  <c r="V734" i="7"/>
  <c r="U734" i="7"/>
  <c r="R735" i="7"/>
  <c r="Q735" i="7"/>
  <c r="T735" i="7"/>
  <c r="S735" i="7"/>
  <c r="C1055" i="6"/>
  <c r="C1055" i="7"/>
  <c r="M1055" i="7" s="1"/>
  <c r="G735" i="4"/>
  <c r="H735" i="4" s="1"/>
  <c r="E735" i="6"/>
  <c r="G1047" i="5"/>
  <c r="F1047" i="5"/>
  <c r="H1047" i="5"/>
  <c r="E1067" i="4"/>
  <c r="C1068" i="4"/>
  <c r="E736" i="7"/>
  <c r="N736" i="7" s="1"/>
  <c r="G1057" i="3"/>
  <c r="H1056" i="3"/>
  <c r="I1056" i="3" s="1"/>
  <c r="F1057" i="3"/>
  <c r="K1047" i="6" l="1"/>
  <c r="K1047" i="7"/>
  <c r="L1047" i="6"/>
  <c r="L1047" i="7"/>
  <c r="P1046" i="7"/>
  <c r="J1047" i="6"/>
  <c r="J1047" i="7"/>
  <c r="D1067" i="6"/>
  <c r="D1067" i="7"/>
  <c r="U735" i="7"/>
  <c r="V735" i="7"/>
  <c r="T736" i="7"/>
  <c r="S736" i="7"/>
  <c r="Q736" i="7"/>
  <c r="R736" i="7"/>
  <c r="C1056" i="6"/>
  <c r="C1056" i="7"/>
  <c r="M1056" i="7" s="1"/>
  <c r="G736" i="4"/>
  <c r="H736" i="4" s="1"/>
  <c r="E736" i="6"/>
  <c r="G1048" i="5"/>
  <c r="F1048" i="5"/>
  <c r="H1048" i="5"/>
  <c r="E1068" i="4"/>
  <c r="C1069" i="4"/>
  <c r="E737" i="7"/>
  <c r="N737" i="7" s="1"/>
  <c r="H1057" i="3"/>
  <c r="I1057" i="3" s="1"/>
  <c r="F1058" i="3"/>
  <c r="G1058" i="3"/>
  <c r="K1048" i="6" l="1"/>
  <c r="K1048" i="7"/>
  <c r="L1048" i="6"/>
  <c r="L1048" i="7"/>
  <c r="J1048" i="6"/>
  <c r="J1048" i="7"/>
  <c r="P1047" i="7"/>
  <c r="D1068" i="6"/>
  <c r="D1068" i="7"/>
  <c r="V736" i="7"/>
  <c r="U736" i="7"/>
  <c r="Q737" i="7"/>
  <c r="S737" i="7"/>
  <c r="T737" i="7"/>
  <c r="R737" i="7"/>
  <c r="C1057" i="6"/>
  <c r="C1057" i="7"/>
  <c r="M1057" i="7" s="1"/>
  <c r="G737" i="4"/>
  <c r="H737" i="4" s="1"/>
  <c r="E737" i="6"/>
  <c r="G1049" i="5"/>
  <c r="F1049" i="5"/>
  <c r="H1049" i="5"/>
  <c r="E1069" i="4"/>
  <c r="C1070" i="4"/>
  <c r="E738" i="7"/>
  <c r="N738" i="7" s="1"/>
  <c r="G1059" i="3"/>
  <c r="H1058" i="3"/>
  <c r="I1058" i="3" s="1"/>
  <c r="F1059" i="3"/>
  <c r="K1049" i="6" l="1"/>
  <c r="K1049" i="7"/>
  <c r="L1049" i="6"/>
  <c r="L1049" i="7"/>
  <c r="J1049" i="6"/>
  <c r="J1049" i="7"/>
  <c r="P1048" i="7"/>
  <c r="U737" i="7"/>
  <c r="V737" i="7"/>
  <c r="D1069" i="6"/>
  <c r="D1069" i="7"/>
  <c r="Q738" i="7"/>
  <c r="S738" i="7"/>
  <c r="R738" i="7"/>
  <c r="T738" i="7"/>
  <c r="C1058" i="6"/>
  <c r="C1058" i="7"/>
  <c r="M1058" i="7" s="1"/>
  <c r="G738" i="4"/>
  <c r="H738" i="4" s="1"/>
  <c r="E738" i="6"/>
  <c r="G1050" i="5"/>
  <c r="F1050" i="5"/>
  <c r="H1050" i="5"/>
  <c r="E1070" i="4"/>
  <c r="C1071" i="4"/>
  <c r="E739" i="7"/>
  <c r="N739" i="7" s="1"/>
  <c r="F1060" i="3"/>
  <c r="H1059" i="3"/>
  <c r="I1059" i="3"/>
  <c r="G1060" i="3"/>
  <c r="P1049" i="7" l="1"/>
  <c r="L1050" i="6"/>
  <c r="L1050" i="7"/>
  <c r="K1050" i="6"/>
  <c r="K1050" i="7"/>
  <c r="J1050" i="6"/>
  <c r="J1050" i="7"/>
  <c r="D1070" i="6"/>
  <c r="D1070" i="7"/>
  <c r="V738" i="7"/>
  <c r="U738" i="7"/>
  <c r="Q739" i="7"/>
  <c r="S739" i="7"/>
  <c r="T739" i="7"/>
  <c r="R739" i="7"/>
  <c r="C1059" i="6"/>
  <c r="C1059" i="7"/>
  <c r="M1059" i="7" s="1"/>
  <c r="G739" i="4"/>
  <c r="H739" i="4" s="1"/>
  <c r="E739" i="6"/>
  <c r="F1051" i="5"/>
  <c r="H1051" i="5"/>
  <c r="G1051" i="5"/>
  <c r="E1071" i="4"/>
  <c r="C1072" i="4"/>
  <c r="E740" i="7"/>
  <c r="N740" i="7" s="1"/>
  <c r="G1061" i="3"/>
  <c r="F1061" i="3"/>
  <c r="H1060" i="3"/>
  <c r="I1060" i="3" s="1"/>
  <c r="L1051" i="6" l="1"/>
  <c r="L1051" i="7"/>
  <c r="J1051" i="6"/>
  <c r="J1051" i="7"/>
  <c r="P1050" i="7"/>
  <c r="K1051" i="6"/>
  <c r="K1051" i="7"/>
  <c r="D1071" i="6"/>
  <c r="D1071" i="7"/>
  <c r="U739" i="7"/>
  <c r="V739" i="7"/>
  <c r="T740" i="7"/>
  <c r="S740" i="7"/>
  <c r="Q740" i="7"/>
  <c r="R740" i="7"/>
  <c r="C1060" i="6"/>
  <c r="C1060" i="7"/>
  <c r="M1060" i="7" s="1"/>
  <c r="G740" i="4"/>
  <c r="H740" i="4" s="1"/>
  <c r="E740" i="6"/>
  <c r="H1052" i="5"/>
  <c r="G1052" i="5"/>
  <c r="F1052" i="5"/>
  <c r="E1072" i="4"/>
  <c r="C1073" i="4"/>
  <c r="E741" i="7"/>
  <c r="N741" i="7" s="1"/>
  <c r="G1062" i="3"/>
  <c r="F1062" i="3"/>
  <c r="H1061" i="3"/>
  <c r="I1061" i="3" s="1"/>
  <c r="K1052" i="6" l="1"/>
  <c r="K1052" i="7"/>
  <c r="L1052" i="6"/>
  <c r="L1052" i="7"/>
  <c r="P1051" i="7"/>
  <c r="J1052" i="6"/>
  <c r="J1052" i="7"/>
  <c r="D1072" i="6"/>
  <c r="D1072" i="7"/>
  <c r="U740" i="7"/>
  <c r="V740" i="7"/>
  <c r="T741" i="7"/>
  <c r="Q741" i="7"/>
  <c r="R741" i="7"/>
  <c r="S741" i="7"/>
  <c r="C1061" i="6"/>
  <c r="C1061" i="7"/>
  <c r="M1061" i="7" s="1"/>
  <c r="G741" i="4"/>
  <c r="H741" i="4" s="1"/>
  <c r="E741" i="6"/>
  <c r="G1053" i="5"/>
  <c r="F1053" i="5"/>
  <c r="H1053" i="5"/>
  <c r="E1073" i="4"/>
  <c r="C1074" i="4"/>
  <c r="E742" i="7"/>
  <c r="N742" i="7" s="1"/>
  <c r="H1062" i="3"/>
  <c r="F1063" i="3"/>
  <c r="I1062" i="3"/>
  <c r="G1063" i="3"/>
  <c r="L1053" i="6" l="1"/>
  <c r="L1053" i="7"/>
  <c r="K1053" i="6"/>
  <c r="K1053" i="7"/>
  <c r="P1052" i="7"/>
  <c r="J1053" i="6"/>
  <c r="J1053" i="7"/>
  <c r="D1073" i="6"/>
  <c r="D1073" i="7"/>
  <c r="U741" i="7"/>
  <c r="V741" i="7"/>
  <c r="Q742" i="7"/>
  <c r="T742" i="7"/>
  <c r="S742" i="7"/>
  <c r="R742" i="7"/>
  <c r="C1062" i="6"/>
  <c r="C1062" i="7"/>
  <c r="M1062" i="7" s="1"/>
  <c r="G742" i="4"/>
  <c r="H742" i="4" s="1"/>
  <c r="E742" i="6"/>
  <c r="H1054" i="5"/>
  <c r="G1054" i="5"/>
  <c r="F1054" i="5"/>
  <c r="E1074" i="4"/>
  <c r="C1075" i="4"/>
  <c r="E743" i="7"/>
  <c r="N743" i="7" s="1"/>
  <c r="F1064" i="3"/>
  <c r="H1063" i="3"/>
  <c r="I1063" i="3" s="1"/>
  <c r="G1064" i="3"/>
  <c r="K1054" i="6" l="1"/>
  <c r="K1054" i="7"/>
  <c r="L1054" i="6"/>
  <c r="L1054" i="7"/>
  <c r="P1053" i="7"/>
  <c r="J1054" i="6"/>
  <c r="J1054" i="7"/>
  <c r="U742" i="7"/>
  <c r="V742" i="7"/>
  <c r="D1074" i="6"/>
  <c r="D1074" i="7"/>
  <c r="T743" i="7"/>
  <c r="Q743" i="7"/>
  <c r="S743" i="7"/>
  <c r="R743" i="7"/>
  <c r="C1063" i="6"/>
  <c r="C1063" i="7"/>
  <c r="M1063" i="7" s="1"/>
  <c r="G743" i="4"/>
  <c r="H743" i="4" s="1"/>
  <c r="E743" i="6"/>
  <c r="H1055" i="5"/>
  <c r="G1055" i="5"/>
  <c r="F1055" i="5"/>
  <c r="E1075" i="4"/>
  <c r="C1076" i="4"/>
  <c r="E744" i="7"/>
  <c r="N744" i="7" s="1"/>
  <c r="G1065" i="3"/>
  <c r="F1065" i="3"/>
  <c r="H1064" i="3"/>
  <c r="I1064" i="3" s="1"/>
  <c r="K1055" i="6" l="1"/>
  <c r="K1055" i="7"/>
  <c r="L1055" i="6"/>
  <c r="L1055" i="7"/>
  <c r="P1054" i="7"/>
  <c r="J1055" i="6"/>
  <c r="J1055" i="7"/>
  <c r="D1075" i="6"/>
  <c r="D1075" i="7"/>
  <c r="V743" i="7"/>
  <c r="U743" i="7"/>
  <c r="Q744" i="7"/>
  <c r="S744" i="7"/>
  <c r="T744" i="7"/>
  <c r="R744" i="7"/>
  <c r="C1064" i="6"/>
  <c r="C1064" i="7"/>
  <c r="M1064" i="7" s="1"/>
  <c r="G744" i="4"/>
  <c r="H744" i="4" s="1"/>
  <c r="E744" i="6"/>
  <c r="G1056" i="5"/>
  <c r="F1056" i="5"/>
  <c r="H1056" i="5"/>
  <c r="E1076" i="4"/>
  <c r="C1077" i="4"/>
  <c r="E745" i="7"/>
  <c r="N745" i="7" s="1"/>
  <c r="F1066" i="3"/>
  <c r="H1065" i="3"/>
  <c r="G1066" i="3"/>
  <c r="I1065" i="3"/>
  <c r="J1056" i="6" l="1"/>
  <c r="J1056" i="7"/>
  <c r="K1056" i="6"/>
  <c r="K1056" i="7"/>
  <c r="P1055" i="7"/>
  <c r="L1056" i="6"/>
  <c r="L1056" i="7"/>
  <c r="P1056" i="7" s="1"/>
  <c r="D1076" i="6"/>
  <c r="D1076" i="7"/>
  <c r="U744" i="7"/>
  <c r="V744" i="7"/>
  <c r="R745" i="7"/>
  <c r="Q745" i="7"/>
  <c r="T745" i="7"/>
  <c r="S745" i="7"/>
  <c r="C1065" i="6"/>
  <c r="C1065" i="7"/>
  <c r="M1065" i="7" s="1"/>
  <c r="G745" i="4"/>
  <c r="H745" i="4" s="1"/>
  <c r="E745" i="6"/>
  <c r="H1057" i="5"/>
  <c r="G1057" i="5"/>
  <c r="F1057" i="5"/>
  <c r="E1077" i="4"/>
  <c r="C1078" i="4"/>
  <c r="E746" i="7"/>
  <c r="N746" i="7" s="1"/>
  <c r="G1067" i="3"/>
  <c r="H1066" i="3"/>
  <c r="I1066" i="3" s="1"/>
  <c r="F1067" i="3"/>
  <c r="L1057" i="6" l="1"/>
  <c r="L1057" i="7"/>
  <c r="K1057" i="6"/>
  <c r="K1057" i="7"/>
  <c r="J1057" i="6"/>
  <c r="J1057" i="7"/>
  <c r="D1077" i="6"/>
  <c r="D1077" i="7"/>
  <c r="V745" i="7"/>
  <c r="U745" i="7"/>
  <c r="S746" i="7"/>
  <c r="Q746" i="7"/>
  <c r="R746" i="7"/>
  <c r="T746" i="7"/>
  <c r="C1066" i="6"/>
  <c r="C1066" i="7"/>
  <c r="M1066" i="7" s="1"/>
  <c r="G746" i="4"/>
  <c r="H746" i="4" s="1"/>
  <c r="E746" i="6"/>
  <c r="F1058" i="5"/>
  <c r="H1058" i="5"/>
  <c r="G1058" i="5"/>
  <c r="E1078" i="4"/>
  <c r="C1079" i="4"/>
  <c r="E747" i="7"/>
  <c r="N747" i="7" s="1"/>
  <c r="G1068" i="3"/>
  <c r="F1068" i="3"/>
  <c r="H1067" i="3"/>
  <c r="I1067" i="3" s="1"/>
  <c r="K1058" i="6" l="1"/>
  <c r="K1058" i="7"/>
  <c r="L1058" i="6"/>
  <c r="L1058" i="7"/>
  <c r="J1058" i="6"/>
  <c r="J1058" i="7"/>
  <c r="P1057" i="7"/>
  <c r="D1078" i="6"/>
  <c r="D1078" i="7"/>
  <c r="U746" i="7"/>
  <c r="V746" i="7"/>
  <c r="T747" i="7"/>
  <c r="Q747" i="7"/>
  <c r="S747" i="7"/>
  <c r="R747" i="7"/>
  <c r="C1067" i="6"/>
  <c r="C1067" i="7"/>
  <c r="M1067" i="7" s="1"/>
  <c r="G747" i="4"/>
  <c r="H747" i="4" s="1"/>
  <c r="E747" i="6"/>
  <c r="G1059" i="5"/>
  <c r="F1059" i="5"/>
  <c r="H1059" i="5"/>
  <c r="E1079" i="4"/>
  <c r="C1080" i="4"/>
  <c r="E748" i="7"/>
  <c r="N748" i="7" s="1"/>
  <c r="H1068" i="3"/>
  <c r="F1069" i="3"/>
  <c r="I1068" i="3"/>
  <c r="G1069" i="3"/>
  <c r="L1059" i="6" l="1"/>
  <c r="L1059" i="7"/>
  <c r="J1059" i="6"/>
  <c r="J1059" i="7"/>
  <c r="K1059" i="6"/>
  <c r="K1059" i="7"/>
  <c r="P1058" i="7"/>
  <c r="V747" i="7"/>
  <c r="U747" i="7"/>
  <c r="D1079" i="6"/>
  <c r="D1079" i="7"/>
  <c r="R748" i="7"/>
  <c r="Q748" i="7"/>
  <c r="T748" i="7"/>
  <c r="S748" i="7"/>
  <c r="C1068" i="6"/>
  <c r="C1068" i="7"/>
  <c r="M1068" i="7" s="1"/>
  <c r="G748" i="4"/>
  <c r="H748" i="4" s="1"/>
  <c r="E748" i="6"/>
  <c r="H1060" i="5"/>
  <c r="G1060" i="5"/>
  <c r="F1060" i="5"/>
  <c r="E1080" i="4"/>
  <c r="C1081" i="4"/>
  <c r="E749" i="7"/>
  <c r="N749" i="7" s="1"/>
  <c r="F1070" i="3"/>
  <c r="H1069" i="3"/>
  <c r="G1070" i="3"/>
  <c r="I1069" i="3"/>
  <c r="J1060" i="6" l="1"/>
  <c r="J1060" i="7"/>
  <c r="K1060" i="6"/>
  <c r="K1060" i="7"/>
  <c r="P1059" i="7"/>
  <c r="L1060" i="6"/>
  <c r="L1060" i="7"/>
  <c r="P1060" i="7" s="1"/>
  <c r="D1080" i="6"/>
  <c r="D1080" i="7"/>
  <c r="V748" i="7"/>
  <c r="U748" i="7"/>
  <c r="T749" i="7"/>
  <c r="Q749" i="7"/>
  <c r="S749" i="7"/>
  <c r="R749" i="7"/>
  <c r="C1069" i="6"/>
  <c r="C1069" i="7"/>
  <c r="M1069" i="7" s="1"/>
  <c r="G749" i="4"/>
  <c r="H749" i="4" s="1"/>
  <c r="E749" i="6"/>
  <c r="H1061" i="5"/>
  <c r="G1061" i="5"/>
  <c r="F1061" i="5"/>
  <c r="E1081" i="4"/>
  <c r="C1082" i="4"/>
  <c r="E750" i="7"/>
  <c r="N750" i="7" s="1"/>
  <c r="G1071" i="3"/>
  <c r="H1070" i="3"/>
  <c r="I1070" i="3" s="1"/>
  <c r="F1071" i="3"/>
  <c r="L1061" i="6" l="1"/>
  <c r="L1061" i="7"/>
  <c r="K1061" i="6"/>
  <c r="K1061" i="7"/>
  <c r="J1061" i="6"/>
  <c r="J1061" i="7"/>
  <c r="D1081" i="6"/>
  <c r="D1081" i="7"/>
  <c r="U749" i="7"/>
  <c r="V749" i="7"/>
  <c r="Q750" i="7"/>
  <c r="R750" i="7"/>
  <c r="S750" i="7"/>
  <c r="T750" i="7"/>
  <c r="C1070" i="6"/>
  <c r="C1070" i="7"/>
  <c r="M1070" i="7" s="1"/>
  <c r="G750" i="4"/>
  <c r="H750" i="4" s="1"/>
  <c r="E750" i="6"/>
  <c r="G1062" i="5"/>
  <c r="F1062" i="5"/>
  <c r="H1062" i="5"/>
  <c r="E1082" i="4"/>
  <c r="C1083" i="4"/>
  <c r="E751" i="7"/>
  <c r="N751" i="7" s="1"/>
  <c r="F1072" i="3"/>
  <c r="H1071" i="3"/>
  <c r="G1072" i="3"/>
  <c r="I1071" i="3"/>
  <c r="L1062" i="6" l="1"/>
  <c r="L1062" i="7"/>
  <c r="J1062" i="6"/>
  <c r="J1062" i="7"/>
  <c r="P1061" i="7"/>
  <c r="K1062" i="6"/>
  <c r="K1062" i="7"/>
  <c r="D1082" i="6"/>
  <c r="D1082" i="7"/>
  <c r="U750" i="7"/>
  <c r="V750" i="7"/>
  <c r="T751" i="7"/>
  <c r="Q751" i="7"/>
  <c r="S751" i="7"/>
  <c r="R751" i="7"/>
  <c r="C1071" i="6"/>
  <c r="C1071" i="7"/>
  <c r="M1071" i="7" s="1"/>
  <c r="G751" i="4"/>
  <c r="H751" i="4" s="1"/>
  <c r="E751" i="6"/>
  <c r="F1063" i="5"/>
  <c r="H1063" i="5"/>
  <c r="G1063" i="5"/>
  <c r="E1083" i="4"/>
  <c r="C1084" i="4"/>
  <c r="E752" i="7"/>
  <c r="N752" i="7" s="1"/>
  <c r="G1073" i="3"/>
  <c r="H1072" i="3"/>
  <c r="I1072" i="3" s="1"/>
  <c r="F1073" i="3"/>
  <c r="K1063" i="6" l="1"/>
  <c r="K1063" i="7"/>
  <c r="J1063" i="6"/>
  <c r="J1063" i="7"/>
  <c r="L1063" i="6"/>
  <c r="L1063" i="7"/>
  <c r="P1063" i="7" s="1"/>
  <c r="P1062" i="7"/>
  <c r="D1083" i="6"/>
  <c r="D1083" i="7"/>
  <c r="V751" i="7"/>
  <c r="U751" i="7"/>
  <c r="R752" i="7"/>
  <c r="T752" i="7"/>
  <c r="Q752" i="7"/>
  <c r="S752" i="7"/>
  <c r="C1072" i="6"/>
  <c r="C1072" i="7"/>
  <c r="M1072" i="7" s="1"/>
  <c r="G752" i="4"/>
  <c r="H752" i="4" s="1"/>
  <c r="E752" i="6"/>
  <c r="H1064" i="5"/>
  <c r="G1064" i="5"/>
  <c r="F1064" i="5"/>
  <c r="E1084" i="4"/>
  <c r="C1085" i="4"/>
  <c r="E753" i="7"/>
  <c r="N753" i="7" s="1"/>
  <c r="F1074" i="3"/>
  <c r="H1073" i="3"/>
  <c r="G1074" i="3"/>
  <c r="I1073" i="3"/>
  <c r="K1064" i="6" l="1"/>
  <c r="K1064" i="7"/>
  <c r="J1064" i="6"/>
  <c r="J1064" i="7"/>
  <c r="L1064" i="6"/>
  <c r="L1064" i="7"/>
  <c r="P1064" i="7" s="1"/>
  <c r="D1084" i="6"/>
  <c r="D1084" i="7"/>
  <c r="V752" i="7"/>
  <c r="U752" i="7"/>
  <c r="S753" i="7"/>
  <c r="Q753" i="7"/>
  <c r="R753" i="7"/>
  <c r="T753" i="7"/>
  <c r="C1073" i="6"/>
  <c r="C1073" i="7"/>
  <c r="M1073" i="7" s="1"/>
  <c r="G753" i="4"/>
  <c r="H753" i="4" s="1"/>
  <c r="E753" i="6"/>
  <c r="G1065" i="5"/>
  <c r="F1065" i="5"/>
  <c r="H1065" i="5"/>
  <c r="E1085" i="4"/>
  <c r="C1086" i="4"/>
  <c r="E754" i="7"/>
  <c r="N754" i="7" s="1"/>
  <c r="G1075" i="3"/>
  <c r="H1074" i="3"/>
  <c r="I1074" i="3" s="1"/>
  <c r="F1075" i="3"/>
  <c r="K1065" i="6" l="1"/>
  <c r="K1065" i="7"/>
  <c r="J1065" i="6"/>
  <c r="J1065" i="7"/>
  <c r="L1065" i="6"/>
  <c r="L1065" i="7"/>
  <c r="P1065" i="7" s="1"/>
  <c r="V753" i="7"/>
  <c r="U753" i="7"/>
  <c r="D1085" i="6"/>
  <c r="D1085" i="7"/>
  <c r="T754" i="7"/>
  <c r="R754" i="7"/>
  <c r="S754" i="7"/>
  <c r="Q754" i="7"/>
  <c r="C1074" i="6"/>
  <c r="C1074" i="7"/>
  <c r="M1074" i="7" s="1"/>
  <c r="G754" i="4"/>
  <c r="H754" i="4" s="1"/>
  <c r="E754" i="6"/>
  <c r="F1066" i="5"/>
  <c r="H1066" i="5"/>
  <c r="G1066" i="5"/>
  <c r="E1086" i="4"/>
  <c r="C1087" i="4"/>
  <c r="E755" i="7"/>
  <c r="N755" i="7" s="1"/>
  <c r="H1075" i="3"/>
  <c r="F1076" i="3"/>
  <c r="I1075" i="3"/>
  <c r="G1076" i="3"/>
  <c r="L1066" i="6" l="1"/>
  <c r="L1066" i="7"/>
  <c r="K1066" i="6"/>
  <c r="K1066" i="7"/>
  <c r="J1066" i="6"/>
  <c r="J1066" i="7"/>
  <c r="V754" i="7"/>
  <c r="U754" i="7"/>
  <c r="D1086" i="6"/>
  <c r="D1086" i="7"/>
  <c r="Q755" i="7"/>
  <c r="R755" i="7"/>
  <c r="T755" i="7"/>
  <c r="S755" i="7"/>
  <c r="C1075" i="6"/>
  <c r="C1075" i="7"/>
  <c r="M1075" i="7" s="1"/>
  <c r="G755" i="4"/>
  <c r="H755" i="4" s="1"/>
  <c r="E755" i="6"/>
  <c r="F1067" i="5"/>
  <c r="G1067" i="5"/>
  <c r="H1067" i="5"/>
  <c r="E1087" i="4"/>
  <c r="C1088" i="4"/>
  <c r="E756" i="7"/>
  <c r="N756" i="7" s="1"/>
  <c r="F1077" i="3"/>
  <c r="H1076" i="3"/>
  <c r="G1077" i="3"/>
  <c r="I1076" i="3"/>
  <c r="L1067" i="6" l="1"/>
  <c r="L1067" i="7"/>
  <c r="K1067" i="6"/>
  <c r="K1067" i="7"/>
  <c r="J1067" i="6"/>
  <c r="J1067" i="7"/>
  <c r="P1066" i="7"/>
  <c r="D1087" i="6"/>
  <c r="D1087" i="7"/>
  <c r="U755" i="7"/>
  <c r="V755" i="7"/>
  <c r="T756" i="7"/>
  <c r="S756" i="7"/>
  <c r="Q756" i="7"/>
  <c r="R756" i="7"/>
  <c r="C1076" i="6"/>
  <c r="C1076" i="7"/>
  <c r="M1076" i="7" s="1"/>
  <c r="G756" i="4"/>
  <c r="H756" i="4" s="1"/>
  <c r="E756" i="6"/>
  <c r="G1068" i="5"/>
  <c r="F1068" i="5"/>
  <c r="H1068" i="5"/>
  <c r="E1088" i="4"/>
  <c r="C1089" i="4"/>
  <c r="E757" i="7"/>
  <c r="N757" i="7" s="1"/>
  <c r="G1078" i="3"/>
  <c r="H1077" i="3"/>
  <c r="I1077" i="3" s="1"/>
  <c r="F1078" i="3"/>
  <c r="J1068" i="6" l="1"/>
  <c r="J1068" i="7"/>
  <c r="L1068" i="6"/>
  <c r="L1068" i="7"/>
  <c r="K1068" i="6"/>
  <c r="K1068" i="7"/>
  <c r="P1067" i="7"/>
  <c r="D1088" i="6"/>
  <c r="D1088" i="7"/>
  <c r="V756" i="7"/>
  <c r="U756" i="7"/>
  <c r="Q757" i="7"/>
  <c r="R757" i="7"/>
  <c r="S757" i="7"/>
  <c r="T757" i="7"/>
  <c r="C1077" i="6"/>
  <c r="C1077" i="7"/>
  <c r="M1077" i="7" s="1"/>
  <c r="G757" i="4"/>
  <c r="H757" i="4" s="1"/>
  <c r="E757" i="6"/>
  <c r="F1069" i="5"/>
  <c r="G1069" i="5"/>
  <c r="H1069" i="5"/>
  <c r="E1089" i="4"/>
  <c r="C1090" i="4"/>
  <c r="E758" i="7"/>
  <c r="N758" i="7" s="1"/>
  <c r="G1079" i="3"/>
  <c r="F1079" i="3"/>
  <c r="H1078" i="3"/>
  <c r="I1078" i="3" s="1"/>
  <c r="J1069" i="6" l="1"/>
  <c r="J1069" i="7"/>
  <c r="L1069" i="6"/>
  <c r="L1069" i="7"/>
  <c r="P1068" i="7"/>
  <c r="K1069" i="6"/>
  <c r="K1069" i="7"/>
  <c r="D1089" i="6"/>
  <c r="D1089" i="7"/>
  <c r="U757" i="7"/>
  <c r="V757" i="7"/>
  <c r="R758" i="7"/>
  <c r="S758" i="7"/>
  <c r="T758" i="7"/>
  <c r="Q758" i="7"/>
  <c r="C1078" i="6"/>
  <c r="C1078" i="7"/>
  <c r="M1078" i="7" s="1"/>
  <c r="G758" i="4"/>
  <c r="H758" i="4" s="1"/>
  <c r="E758" i="6"/>
  <c r="G1070" i="5"/>
  <c r="F1070" i="5"/>
  <c r="H1070" i="5"/>
  <c r="E1090" i="4"/>
  <c r="C1091" i="4"/>
  <c r="E759" i="7"/>
  <c r="N759" i="7" s="1"/>
  <c r="F1080" i="3"/>
  <c r="H1079" i="3"/>
  <c r="I1079" i="3" s="1"/>
  <c r="G1080" i="3"/>
  <c r="K1070" i="6" l="1"/>
  <c r="K1070" i="7"/>
  <c r="P1069" i="7"/>
  <c r="L1070" i="6"/>
  <c r="L1070" i="7"/>
  <c r="J1070" i="6"/>
  <c r="J1070" i="7"/>
  <c r="V758" i="7"/>
  <c r="U758" i="7"/>
  <c r="D1090" i="6"/>
  <c r="D1090" i="7"/>
  <c r="T759" i="7"/>
  <c r="S759" i="7"/>
  <c r="Q759" i="7"/>
  <c r="R759" i="7"/>
  <c r="C1079" i="6"/>
  <c r="C1079" i="7"/>
  <c r="M1079" i="7" s="1"/>
  <c r="G759" i="4"/>
  <c r="H759" i="4" s="1"/>
  <c r="E759" i="6"/>
  <c r="G1071" i="5"/>
  <c r="F1071" i="5"/>
  <c r="H1071" i="5"/>
  <c r="E1091" i="4"/>
  <c r="C1092" i="4"/>
  <c r="E760" i="7"/>
  <c r="N760" i="7" s="1"/>
  <c r="G1081" i="3"/>
  <c r="F1081" i="3"/>
  <c r="H1080" i="3"/>
  <c r="I1080" i="3" s="1"/>
  <c r="P1070" i="7" l="1"/>
  <c r="L1071" i="6"/>
  <c r="L1071" i="7"/>
  <c r="K1071" i="6"/>
  <c r="K1071" i="7"/>
  <c r="J1071" i="6"/>
  <c r="J1071" i="7"/>
  <c r="D1091" i="6"/>
  <c r="D1091" i="7"/>
  <c r="U759" i="7"/>
  <c r="V759" i="7"/>
  <c r="R760" i="7"/>
  <c r="Q760" i="7"/>
  <c r="T760" i="7"/>
  <c r="S760" i="7"/>
  <c r="C1080" i="6"/>
  <c r="C1080" i="7"/>
  <c r="M1080" i="7" s="1"/>
  <c r="G760" i="4"/>
  <c r="H760" i="4" s="1"/>
  <c r="E760" i="6"/>
  <c r="H1072" i="5"/>
  <c r="G1072" i="5"/>
  <c r="F1072" i="5"/>
  <c r="E1092" i="4"/>
  <c r="C1093" i="4"/>
  <c r="E761" i="7"/>
  <c r="N761" i="7" s="1"/>
  <c r="H1081" i="3"/>
  <c r="I1081" i="3" s="1"/>
  <c r="F1082" i="3"/>
  <c r="G1082" i="3"/>
  <c r="K1072" i="6" l="1"/>
  <c r="K1072" i="7"/>
  <c r="L1072" i="6"/>
  <c r="L1072" i="7"/>
  <c r="P1071" i="7"/>
  <c r="J1072" i="6"/>
  <c r="J1072" i="7"/>
  <c r="U760" i="7"/>
  <c r="V760" i="7"/>
  <c r="D1092" i="6"/>
  <c r="D1092" i="7"/>
  <c r="T761" i="7"/>
  <c r="S761" i="7"/>
  <c r="Q761" i="7"/>
  <c r="R761" i="7"/>
  <c r="C1081" i="6"/>
  <c r="C1081" i="7"/>
  <c r="M1081" i="7" s="1"/>
  <c r="G761" i="4"/>
  <c r="H761" i="4" s="1"/>
  <c r="E761" i="6"/>
  <c r="G1073" i="5"/>
  <c r="F1073" i="5"/>
  <c r="H1073" i="5"/>
  <c r="E1093" i="4"/>
  <c r="C1094" i="4"/>
  <c r="E762" i="7"/>
  <c r="N762" i="7" s="1"/>
  <c r="G1083" i="3"/>
  <c r="H1082" i="3"/>
  <c r="I1082" i="3" s="1"/>
  <c r="F1083" i="3"/>
  <c r="P1072" i="7" l="1"/>
  <c r="L1073" i="6"/>
  <c r="L1073" i="7"/>
  <c r="K1073" i="6"/>
  <c r="K1073" i="7"/>
  <c r="J1073" i="6"/>
  <c r="J1073" i="7"/>
  <c r="D1093" i="6"/>
  <c r="D1093" i="7"/>
  <c r="U761" i="7"/>
  <c r="V761" i="7"/>
  <c r="S762" i="7"/>
  <c r="R762" i="7"/>
  <c r="Q762" i="7"/>
  <c r="T762" i="7"/>
  <c r="C1082" i="6"/>
  <c r="C1082" i="7"/>
  <c r="M1082" i="7" s="1"/>
  <c r="G762" i="4"/>
  <c r="H762" i="4" s="1"/>
  <c r="E762" i="6"/>
  <c r="G1074" i="5"/>
  <c r="F1074" i="5"/>
  <c r="H1074" i="5"/>
  <c r="E1094" i="4"/>
  <c r="C1095" i="4"/>
  <c r="E763" i="7"/>
  <c r="N763" i="7" s="1"/>
  <c r="F1084" i="3"/>
  <c r="H1083" i="3"/>
  <c r="I1083" i="3" s="1"/>
  <c r="G1084" i="3"/>
  <c r="J1074" i="6" l="1"/>
  <c r="J1074" i="7"/>
  <c r="L1074" i="6"/>
  <c r="L1074" i="7"/>
  <c r="K1074" i="6"/>
  <c r="K1074" i="7"/>
  <c r="P1073" i="7"/>
  <c r="D1094" i="6"/>
  <c r="D1094" i="7"/>
  <c r="U762" i="7"/>
  <c r="V762" i="7"/>
  <c r="Q763" i="7"/>
  <c r="S763" i="7"/>
  <c r="R763" i="7"/>
  <c r="T763" i="7"/>
  <c r="C1083" i="6"/>
  <c r="C1083" i="7"/>
  <c r="M1083" i="7" s="1"/>
  <c r="G763" i="4"/>
  <c r="H763" i="4" s="1"/>
  <c r="E763" i="6"/>
  <c r="H1075" i="5"/>
  <c r="F1075" i="5"/>
  <c r="G1075" i="5"/>
  <c r="E1095" i="4"/>
  <c r="C1096" i="4"/>
  <c r="E764" i="7"/>
  <c r="N764" i="7" s="1"/>
  <c r="G1085" i="3"/>
  <c r="F1085" i="3"/>
  <c r="H1084" i="3"/>
  <c r="I1084" i="3" s="1"/>
  <c r="L1075" i="6" l="1"/>
  <c r="L1075" i="7"/>
  <c r="K1075" i="6"/>
  <c r="K1075" i="7"/>
  <c r="J1075" i="6"/>
  <c r="J1075" i="7"/>
  <c r="P1074" i="7"/>
  <c r="V763" i="7"/>
  <c r="U763" i="7"/>
  <c r="D1095" i="6"/>
  <c r="D1095" i="7"/>
  <c r="Q764" i="7"/>
  <c r="T764" i="7"/>
  <c r="S764" i="7"/>
  <c r="R764" i="7"/>
  <c r="C1084" i="6"/>
  <c r="C1084" i="7"/>
  <c r="M1084" i="7" s="1"/>
  <c r="G764" i="4"/>
  <c r="H764" i="4" s="1"/>
  <c r="E764" i="6"/>
  <c r="F1076" i="5"/>
  <c r="H1076" i="5"/>
  <c r="G1076" i="5"/>
  <c r="E1096" i="4"/>
  <c r="C1097" i="4"/>
  <c r="E765" i="7"/>
  <c r="N765" i="7" s="1"/>
  <c r="G1086" i="3"/>
  <c r="H1085" i="3"/>
  <c r="I1085" i="3" s="1"/>
  <c r="F1086" i="3"/>
  <c r="K1076" i="6" l="1"/>
  <c r="K1076" i="7"/>
  <c r="J1076" i="6"/>
  <c r="J1076" i="7"/>
  <c r="L1076" i="6"/>
  <c r="L1076" i="7"/>
  <c r="P1076" i="7" s="1"/>
  <c r="P1075" i="7"/>
  <c r="V764" i="7"/>
  <c r="U764" i="7"/>
  <c r="D1096" i="6"/>
  <c r="D1096" i="7"/>
  <c r="R765" i="7"/>
  <c r="Q765" i="7"/>
  <c r="T765" i="7"/>
  <c r="S765" i="7"/>
  <c r="C1085" i="6"/>
  <c r="C1085" i="7"/>
  <c r="M1085" i="7" s="1"/>
  <c r="G765" i="4"/>
  <c r="H765" i="4" s="1"/>
  <c r="E765" i="6"/>
  <c r="G1077" i="5"/>
  <c r="F1077" i="5"/>
  <c r="H1077" i="5"/>
  <c r="E1097" i="4"/>
  <c r="C1098" i="4"/>
  <c r="E766" i="7"/>
  <c r="N766" i="7" s="1"/>
  <c r="G1087" i="3"/>
  <c r="F1087" i="3"/>
  <c r="H1086" i="3"/>
  <c r="I1086" i="3" s="1"/>
  <c r="K1077" i="6" l="1"/>
  <c r="K1077" i="7"/>
  <c r="L1077" i="6"/>
  <c r="L1077" i="7"/>
  <c r="J1077" i="6"/>
  <c r="J1077" i="7"/>
  <c r="D1097" i="6"/>
  <c r="D1097" i="7"/>
  <c r="V765" i="7"/>
  <c r="U765" i="7"/>
  <c r="R766" i="7"/>
  <c r="S766" i="7"/>
  <c r="T766" i="7"/>
  <c r="Q766" i="7"/>
  <c r="C1086" i="6"/>
  <c r="C1086" i="7"/>
  <c r="M1086" i="7" s="1"/>
  <c r="G766" i="4"/>
  <c r="H766" i="4" s="1"/>
  <c r="E766" i="6"/>
  <c r="H1078" i="5"/>
  <c r="G1078" i="5"/>
  <c r="F1078" i="5"/>
  <c r="E1098" i="4"/>
  <c r="C1099" i="4"/>
  <c r="E767" i="7"/>
  <c r="N767" i="7" s="1"/>
  <c r="F1088" i="3"/>
  <c r="H1087" i="3"/>
  <c r="I1087" i="3" s="1"/>
  <c r="G1088" i="3"/>
  <c r="J1078" i="6" l="1"/>
  <c r="J1078" i="7"/>
  <c r="K1078" i="6"/>
  <c r="K1078" i="7"/>
  <c r="P1077" i="7"/>
  <c r="L1078" i="6"/>
  <c r="L1078" i="7"/>
  <c r="P1078" i="7" s="1"/>
  <c r="D1098" i="6"/>
  <c r="D1098" i="7"/>
  <c r="U766" i="7"/>
  <c r="V766" i="7"/>
  <c r="S767" i="7"/>
  <c r="R767" i="7"/>
  <c r="T767" i="7"/>
  <c r="Q767" i="7"/>
  <c r="C1087" i="6"/>
  <c r="C1087" i="7"/>
  <c r="M1087" i="7" s="1"/>
  <c r="G767" i="4"/>
  <c r="H767" i="4" s="1"/>
  <c r="E767" i="6"/>
  <c r="H1079" i="5"/>
  <c r="G1079" i="5"/>
  <c r="F1079" i="5"/>
  <c r="E1099" i="4"/>
  <c r="C1100" i="4"/>
  <c r="E768" i="7"/>
  <c r="N768" i="7" s="1"/>
  <c r="G1089" i="3"/>
  <c r="H1088" i="3"/>
  <c r="I1088" i="3" s="1"/>
  <c r="F1089" i="3"/>
  <c r="K1079" i="6" l="1"/>
  <c r="K1079" i="7"/>
  <c r="J1079" i="6"/>
  <c r="J1079" i="7"/>
  <c r="L1079" i="6"/>
  <c r="L1079" i="7"/>
  <c r="P1079" i="7" s="1"/>
  <c r="D1099" i="6"/>
  <c r="D1099" i="7"/>
  <c r="U767" i="7"/>
  <c r="V767" i="7"/>
  <c r="T768" i="7"/>
  <c r="R768" i="7"/>
  <c r="S768" i="7"/>
  <c r="Q768" i="7"/>
  <c r="C1088" i="6"/>
  <c r="C1088" i="7"/>
  <c r="M1088" i="7" s="1"/>
  <c r="G768" i="4"/>
  <c r="H768" i="4" s="1"/>
  <c r="E768" i="6"/>
  <c r="G1080" i="5"/>
  <c r="F1080" i="5"/>
  <c r="H1080" i="5"/>
  <c r="E1100" i="4"/>
  <c r="C1101" i="4"/>
  <c r="E769" i="7"/>
  <c r="N769" i="7" s="1"/>
  <c r="F1090" i="3"/>
  <c r="H1089" i="3"/>
  <c r="I1089" i="3" s="1"/>
  <c r="G1090" i="3"/>
  <c r="J1080" i="6" l="1"/>
  <c r="J1080" i="7"/>
  <c r="L1080" i="6"/>
  <c r="L1080" i="7"/>
  <c r="K1080" i="6"/>
  <c r="K1080" i="7"/>
  <c r="D1100" i="6"/>
  <c r="D1100" i="7"/>
  <c r="U768" i="7"/>
  <c r="V768" i="7"/>
  <c r="R769" i="7"/>
  <c r="Q769" i="7"/>
  <c r="T769" i="7"/>
  <c r="S769" i="7"/>
  <c r="C1089" i="6"/>
  <c r="C1089" i="7"/>
  <c r="M1089" i="7" s="1"/>
  <c r="G769" i="4"/>
  <c r="H769" i="4" s="1"/>
  <c r="E769" i="6"/>
  <c r="H1081" i="5"/>
  <c r="G1081" i="5"/>
  <c r="F1081" i="5"/>
  <c r="E1101" i="4"/>
  <c r="C1102" i="4"/>
  <c r="E770" i="7"/>
  <c r="N770" i="7" s="1"/>
  <c r="G1091" i="3"/>
  <c r="F1091" i="3"/>
  <c r="H1090" i="3"/>
  <c r="I1090" i="3" s="1"/>
  <c r="L1081" i="6" l="1"/>
  <c r="L1081" i="7"/>
  <c r="J1081" i="6"/>
  <c r="J1081" i="7"/>
  <c r="K1081" i="6"/>
  <c r="K1081" i="7"/>
  <c r="P1080" i="7"/>
  <c r="D1101" i="6"/>
  <c r="D1101" i="7"/>
  <c r="V769" i="7"/>
  <c r="U769" i="7"/>
  <c r="T770" i="7"/>
  <c r="R770" i="7"/>
  <c r="S770" i="7"/>
  <c r="Q770" i="7"/>
  <c r="C1090" i="6"/>
  <c r="C1090" i="7"/>
  <c r="M1090" i="7" s="1"/>
  <c r="G770" i="4"/>
  <c r="H770" i="4" s="1"/>
  <c r="E770" i="6"/>
  <c r="H1082" i="5"/>
  <c r="G1082" i="5"/>
  <c r="F1082" i="5"/>
  <c r="E1102" i="4"/>
  <c r="C1103" i="4"/>
  <c r="E771" i="7"/>
  <c r="N771" i="7" s="1"/>
  <c r="F1092" i="3"/>
  <c r="H1091" i="3"/>
  <c r="I1091" i="3" s="1"/>
  <c r="G1092" i="3"/>
  <c r="L1082" i="6" l="1"/>
  <c r="L1082" i="7"/>
  <c r="K1082" i="6"/>
  <c r="K1082" i="7"/>
  <c r="P1081" i="7"/>
  <c r="J1082" i="6"/>
  <c r="J1082" i="7"/>
  <c r="S771" i="7"/>
  <c r="T771" i="7"/>
  <c r="Q771" i="7"/>
  <c r="R771" i="7"/>
  <c r="D1102" i="6"/>
  <c r="D1102" i="7"/>
  <c r="V770" i="7"/>
  <c r="U770" i="7"/>
  <c r="C1091" i="6"/>
  <c r="C1091" i="7"/>
  <c r="M1091" i="7" s="1"/>
  <c r="G771" i="4"/>
  <c r="H771" i="4" s="1"/>
  <c r="E771" i="6"/>
  <c r="G1083" i="5"/>
  <c r="F1083" i="5"/>
  <c r="H1083" i="5"/>
  <c r="E1103" i="4"/>
  <c r="C1104" i="4"/>
  <c r="E772" i="7"/>
  <c r="N772" i="7" s="1"/>
  <c r="G1093" i="3"/>
  <c r="H1092" i="3"/>
  <c r="I1092" i="3" s="1"/>
  <c r="F1093" i="3"/>
  <c r="J1083" i="6" l="1"/>
  <c r="J1083" i="7"/>
  <c r="L1083" i="6"/>
  <c r="L1083" i="7"/>
  <c r="P1082" i="7"/>
  <c r="K1083" i="6"/>
  <c r="K1083" i="7"/>
  <c r="U771" i="7"/>
  <c r="V771" i="7"/>
  <c r="D1103" i="6"/>
  <c r="D1103" i="7"/>
  <c r="R772" i="7"/>
  <c r="S772" i="7"/>
  <c r="T772" i="7"/>
  <c r="Q772" i="7"/>
  <c r="C1092" i="6"/>
  <c r="C1092" i="7"/>
  <c r="M1092" i="7" s="1"/>
  <c r="G772" i="4"/>
  <c r="H772" i="4" s="1"/>
  <c r="E772" i="6"/>
  <c r="H1084" i="5"/>
  <c r="G1084" i="5"/>
  <c r="F1084" i="5"/>
  <c r="E1104" i="4"/>
  <c r="C1105" i="4"/>
  <c r="E773" i="7"/>
  <c r="N773" i="7" s="1"/>
  <c r="F1094" i="3"/>
  <c r="H1093" i="3"/>
  <c r="G1094" i="3"/>
  <c r="I1093" i="3"/>
  <c r="K1084" i="6" l="1"/>
  <c r="K1084" i="7"/>
  <c r="P1083" i="7"/>
  <c r="J1084" i="6"/>
  <c r="J1084" i="7"/>
  <c r="L1084" i="6"/>
  <c r="L1084" i="7"/>
  <c r="P1084" i="7" s="1"/>
  <c r="D1104" i="6"/>
  <c r="D1104" i="7"/>
  <c r="U772" i="7"/>
  <c r="V772" i="7"/>
  <c r="T773" i="7"/>
  <c r="Q773" i="7"/>
  <c r="R773" i="7"/>
  <c r="S773" i="7"/>
  <c r="C1093" i="6"/>
  <c r="C1093" i="7"/>
  <c r="M1093" i="7" s="1"/>
  <c r="G773" i="4"/>
  <c r="H773" i="4" s="1"/>
  <c r="E773" i="6"/>
  <c r="H1085" i="5"/>
  <c r="G1085" i="5"/>
  <c r="F1085" i="5"/>
  <c r="E1105" i="4"/>
  <c r="C1106" i="4"/>
  <c r="E774" i="7"/>
  <c r="N774" i="7" s="1"/>
  <c r="G1095" i="3"/>
  <c r="H1094" i="3"/>
  <c r="I1094" i="3" s="1"/>
  <c r="F1095" i="3"/>
  <c r="J1085" i="6" l="1"/>
  <c r="J1085" i="7"/>
  <c r="K1085" i="6"/>
  <c r="K1085" i="7"/>
  <c r="L1085" i="6"/>
  <c r="L1085" i="7"/>
  <c r="D1105" i="6"/>
  <c r="D1105" i="7"/>
  <c r="U773" i="7"/>
  <c r="V773" i="7"/>
  <c r="S774" i="7"/>
  <c r="Q774" i="7"/>
  <c r="R774" i="7"/>
  <c r="T774" i="7"/>
  <c r="C1094" i="6"/>
  <c r="C1094" i="7"/>
  <c r="M1094" i="7" s="1"/>
  <c r="G774" i="4"/>
  <c r="H774" i="4" s="1"/>
  <c r="E774" i="6"/>
  <c r="G1086" i="5"/>
  <c r="F1086" i="5"/>
  <c r="H1086" i="5"/>
  <c r="E1106" i="4"/>
  <c r="C1107" i="4"/>
  <c r="E775" i="7"/>
  <c r="N775" i="7" s="1"/>
  <c r="F1096" i="3"/>
  <c r="H1095" i="3"/>
  <c r="I1095" i="3" s="1"/>
  <c r="G1096" i="3"/>
  <c r="P1085" i="7" l="1"/>
  <c r="L1086" i="6"/>
  <c r="L1086" i="7"/>
  <c r="K1086" i="6"/>
  <c r="K1086" i="7"/>
  <c r="J1086" i="6"/>
  <c r="J1086" i="7"/>
  <c r="D1106" i="6"/>
  <c r="D1106" i="7"/>
  <c r="U774" i="7"/>
  <c r="V774" i="7"/>
  <c r="Q775" i="7"/>
  <c r="S775" i="7"/>
  <c r="T775" i="7"/>
  <c r="R775" i="7"/>
  <c r="C1095" i="6"/>
  <c r="C1095" i="7"/>
  <c r="M1095" i="7" s="1"/>
  <c r="G775" i="4"/>
  <c r="H775" i="4" s="1"/>
  <c r="E775" i="6"/>
  <c r="F1087" i="5"/>
  <c r="H1087" i="5"/>
  <c r="G1087" i="5"/>
  <c r="E1107" i="4"/>
  <c r="C1108" i="4"/>
  <c r="E776" i="7"/>
  <c r="N776" i="7" s="1"/>
  <c r="G1097" i="3"/>
  <c r="H1096" i="3"/>
  <c r="I1096" i="3" s="1"/>
  <c r="F1097" i="3"/>
  <c r="K1087" i="6" l="1"/>
  <c r="K1087" i="7"/>
  <c r="P1086" i="7"/>
  <c r="L1087" i="6"/>
  <c r="L1087" i="7"/>
  <c r="J1087" i="6"/>
  <c r="J1087" i="7"/>
  <c r="U775" i="7"/>
  <c r="V775" i="7"/>
  <c r="D1107" i="6"/>
  <c r="D1107" i="7"/>
  <c r="R776" i="7"/>
  <c r="T776" i="7"/>
  <c r="Q776" i="7"/>
  <c r="S776" i="7"/>
  <c r="C1096" i="6"/>
  <c r="C1096" i="7"/>
  <c r="M1096" i="7" s="1"/>
  <c r="G776" i="4"/>
  <c r="H776" i="4" s="1"/>
  <c r="E776" i="6"/>
  <c r="H1088" i="5"/>
  <c r="F1088" i="5"/>
  <c r="G1088" i="5"/>
  <c r="E1108" i="4"/>
  <c r="C1109" i="4"/>
  <c r="E777" i="7"/>
  <c r="N777" i="7" s="1"/>
  <c r="G1098" i="3"/>
  <c r="F1098" i="3"/>
  <c r="H1097" i="3"/>
  <c r="I1097" i="3" s="1"/>
  <c r="K1088" i="6" l="1"/>
  <c r="K1088" i="7"/>
  <c r="J1088" i="6"/>
  <c r="J1088" i="7"/>
  <c r="L1088" i="6"/>
  <c r="L1088" i="7"/>
  <c r="P1088" i="7" s="1"/>
  <c r="P1087" i="7"/>
  <c r="D1108" i="6"/>
  <c r="D1108" i="7"/>
  <c r="V776" i="7"/>
  <c r="U776" i="7"/>
  <c r="R777" i="7"/>
  <c r="Q777" i="7"/>
  <c r="T777" i="7"/>
  <c r="S777" i="7"/>
  <c r="C1097" i="6"/>
  <c r="C1097" i="7"/>
  <c r="M1097" i="7" s="1"/>
  <c r="G777" i="4"/>
  <c r="H777" i="4" s="1"/>
  <c r="E777" i="6"/>
  <c r="G1089" i="5"/>
  <c r="F1089" i="5"/>
  <c r="H1089" i="5"/>
  <c r="E1109" i="4"/>
  <c r="C1110" i="4"/>
  <c r="E778" i="7"/>
  <c r="N778" i="7" s="1"/>
  <c r="F1099" i="3"/>
  <c r="H1098" i="3"/>
  <c r="I1098" i="3" s="1"/>
  <c r="G1099" i="3"/>
  <c r="L1089" i="6" l="1"/>
  <c r="L1089" i="7"/>
  <c r="J1089" i="6"/>
  <c r="J1089" i="7"/>
  <c r="K1089" i="6"/>
  <c r="K1089" i="7"/>
  <c r="V777" i="7"/>
  <c r="U777" i="7"/>
  <c r="D1109" i="6"/>
  <c r="D1109" i="7"/>
  <c r="R778" i="7"/>
  <c r="T778" i="7"/>
  <c r="Q778" i="7"/>
  <c r="S778" i="7"/>
  <c r="C1098" i="6"/>
  <c r="C1098" i="7"/>
  <c r="M1098" i="7" s="1"/>
  <c r="G778" i="4"/>
  <c r="H778" i="4" s="1"/>
  <c r="E778" i="6"/>
  <c r="H1090" i="5"/>
  <c r="G1090" i="5"/>
  <c r="F1090" i="5"/>
  <c r="E1110" i="4"/>
  <c r="C1111" i="4"/>
  <c r="E779" i="7"/>
  <c r="N779" i="7" s="1"/>
  <c r="G1100" i="3"/>
  <c r="F1100" i="3"/>
  <c r="H1099" i="3"/>
  <c r="I1099" i="3" s="1"/>
  <c r="L1090" i="6" l="1"/>
  <c r="L1090" i="7"/>
  <c r="K1090" i="6"/>
  <c r="K1090" i="7"/>
  <c r="P1089" i="7"/>
  <c r="J1090" i="6"/>
  <c r="J1090" i="7"/>
  <c r="D1110" i="6"/>
  <c r="D1110" i="7"/>
  <c r="V778" i="7"/>
  <c r="U778" i="7"/>
  <c r="S779" i="7"/>
  <c r="R779" i="7"/>
  <c r="T779" i="7"/>
  <c r="Q779" i="7"/>
  <c r="C1099" i="6"/>
  <c r="C1099" i="7"/>
  <c r="M1099" i="7" s="1"/>
  <c r="G779" i="4"/>
  <c r="H779" i="4" s="1"/>
  <c r="E779" i="6"/>
  <c r="H1091" i="5"/>
  <c r="G1091" i="5"/>
  <c r="F1091" i="5"/>
  <c r="E1111" i="4"/>
  <c r="C1112" i="4"/>
  <c r="E780" i="7"/>
  <c r="N780" i="7" s="1"/>
  <c r="G1101" i="3"/>
  <c r="H1100" i="3"/>
  <c r="I1100" i="3" s="1"/>
  <c r="F1101" i="3"/>
  <c r="K1091" i="6" l="1"/>
  <c r="K1091" i="7"/>
  <c r="L1091" i="6"/>
  <c r="L1091" i="7"/>
  <c r="P1090" i="7"/>
  <c r="J1091" i="6"/>
  <c r="J1091" i="7"/>
  <c r="V779" i="7"/>
  <c r="U779" i="7"/>
  <c r="D1111" i="6"/>
  <c r="D1111" i="7"/>
  <c r="Q780" i="7"/>
  <c r="T780" i="7"/>
  <c r="R780" i="7"/>
  <c r="S780" i="7"/>
  <c r="C1100" i="6"/>
  <c r="C1100" i="7"/>
  <c r="M1100" i="7" s="1"/>
  <c r="G780" i="4"/>
  <c r="H780" i="4" s="1"/>
  <c r="E780" i="6"/>
  <c r="G1092" i="5"/>
  <c r="F1092" i="5"/>
  <c r="H1092" i="5"/>
  <c r="E1112" i="4"/>
  <c r="C1113" i="4"/>
  <c r="E781" i="7"/>
  <c r="N781" i="7" s="1"/>
  <c r="F1102" i="3"/>
  <c r="H1101" i="3"/>
  <c r="I1101" i="3"/>
  <c r="G1102" i="3"/>
  <c r="L1092" i="6" l="1"/>
  <c r="L1092" i="7"/>
  <c r="K1092" i="6"/>
  <c r="K1092" i="7"/>
  <c r="J1092" i="6"/>
  <c r="J1092" i="7"/>
  <c r="P1091" i="7"/>
  <c r="V780" i="7"/>
  <c r="U780" i="7"/>
  <c r="D1112" i="6"/>
  <c r="D1112" i="7"/>
  <c r="Q781" i="7"/>
  <c r="S781" i="7"/>
  <c r="R781" i="7"/>
  <c r="T781" i="7"/>
  <c r="C1101" i="6"/>
  <c r="C1101" i="7"/>
  <c r="M1101" i="7" s="1"/>
  <c r="G781" i="4"/>
  <c r="H781" i="4" s="1"/>
  <c r="E781" i="6"/>
  <c r="H1093" i="5"/>
  <c r="G1093" i="5"/>
  <c r="F1093" i="5"/>
  <c r="E1113" i="4"/>
  <c r="C1114" i="4"/>
  <c r="E782" i="7"/>
  <c r="N782" i="7" s="1"/>
  <c r="G1103" i="3"/>
  <c r="H1102" i="3"/>
  <c r="I1102" i="3" s="1"/>
  <c r="F1103" i="3"/>
  <c r="K1093" i="6" l="1"/>
  <c r="K1093" i="7"/>
  <c r="L1093" i="6"/>
  <c r="L1093" i="7"/>
  <c r="P1092" i="7"/>
  <c r="J1093" i="6"/>
  <c r="J1093" i="7"/>
  <c r="V781" i="7"/>
  <c r="U781" i="7"/>
  <c r="D1113" i="6"/>
  <c r="D1113" i="7"/>
  <c r="Q782" i="7"/>
  <c r="R782" i="7"/>
  <c r="S782" i="7"/>
  <c r="T782" i="7"/>
  <c r="C1102" i="6"/>
  <c r="C1102" i="7"/>
  <c r="M1102" i="7" s="1"/>
  <c r="G782" i="4"/>
  <c r="H782" i="4" s="1"/>
  <c r="E782" i="6"/>
  <c r="F1094" i="5"/>
  <c r="H1094" i="5"/>
  <c r="G1094" i="5"/>
  <c r="E1114" i="4"/>
  <c r="C1115" i="4"/>
  <c r="E783" i="7"/>
  <c r="N783" i="7" s="1"/>
  <c r="F1104" i="3"/>
  <c r="H1103" i="3"/>
  <c r="I1103" i="3"/>
  <c r="G1104" i="3"/>
  <c r="L1094" i="6" l="1"/>
  <c r="L1094" i="7"/>
  <c r="K1094" i="6"/>
  <c r="K1094" i="7"/>
  <c r="J1094" i="6"/>
  <c r="J1094" i="7"/>
  <c r="P1093" i="7"/>
  <c r="D1114" i="6"/>
  <c r="D1114" i="7"/>
  <c r="U782" i="7"/>
  <c r="V782" i="7"/>
  <c r="R783" i="7"/>
  <c r="S783" i="7"/>
  <c r="T783" i="7"/>
  <c r="Q783" i="7"/>
  <c r="C1103" i="6"/>
  <c r="C1103" i="7"/>
  <c r="M1103" i="7" s="1"/>
  <c r="G783" i="4"/>
  <c r="H783" i="4" s="1"/>
  <c r="E783" i="6"/>
  <c r="G1095" i="5"/>
  <c r="F1095" i="5"/>
  <c r="H1095" i="5"/>
  <c r="E1115" i="4"/>
  <c r="C1116" i="4"/>
  <c r="E784" i="7"/>
  <c r="N784" i="7" s="1"/>
  <c r="G1105" i="3"/>
  <c r="F1105" i="3"/>
  <c r="H1104" i="3"/>
  <c r="I1104" i="3" s="1"/>
  <c r="L1095" i="6" l="1"/>
  <c r="L1095" i="7"/>
  <c r="K1095" i="6"/>
  <c r="K1095" i="7"/>
  <c r="J1095" i="6"/>
  <c r="J1095" i="7"/>
  <c r="P1094" i="7"/>
  <c r="D1115" i="6"/>
  <c r="D1115" i="7"/>
  <c r="V783" i="7"/>
  <c r="U783" i="7"/>
  <c r="T784" i="7"/>
  <c r="Q784" i="7"/>
  <c r="R784" i="7"/>
  <c r="S784" i="7"/>
  <c r="C1104" i="6"/>
  <c r="C1104" i="7"/>
  <c r="M1104" i="7" s="1"/>
  <c r="G784" i="4"/>
  <c r="H784" i="4" s="1"/>
  <c r="E784" i="6"/>
  <c r="H1096" i="5"/>
  <c r="G1096" i="5"/>
  <c r="F1096" i="5"/>
  <c r="E1116" i="4"/>
  <c r="C1117" i="4"/>
  <c r="E785" i="7"/>
  <c r="N785" i="7" s="1"/>
  <c r="H1105" i="3"/>
  <c r="F1106" i="3"/>
  <c r="G1106" i="3"/>
  <c r="I1105" i="3"/>
  <c r="L1096" i="6" l="1"/>
  <c r="L1096" i="7"/>
  <c r="K1096" i="6"/>
  <c r="K1096" i="7"/>
  <c r="P1095" i="7"/>
  <c r="J1096" i="6"/>
  <c r="J1096" i="7"/>
  <c r="D1116" i="6"/>
  <c r="D1116" i="7"/>
  <c r="V784" i="7"/>
  <c r="U784" i="7"/>
  <c r="T785" i="7"/>
  <c r="Q785" i="7"/>
  <c r="R785" i="7"/>
  <c r="S785" i="7"/>
  <c r="C1105" i="6"/>
  <c r="C1105" i="7"/>
  <c r="M1105" i="7" s="1"/>
  <c r="G785" i="4"/>
  <c r="H785" i="4" s="1"/>
  <c r="E785" i="6"/>
  <c r="H1097" i="5"/>
  <c r="G1097" i="5"/>
  <c r="F1097" i="5"/>
  <c r="E1117" i="4"/>
  <c r="C1118" i="4"/>
  <c r="E786" i="7"/>
  <c r="N786" i="7" s="1"/>
  <c r="H1106" i="3"/>
  <c r="F1107" i="3"/>
  <c r="G1107" i="3"/>
  <c r="I1106" i="3"/>
  <c r="K1097" i="6" l="1"/>
  <c r="K1097" i="7"/>
  <c r="L1097" i="6"/>
  <c r="L1097" i="7"/>
  <c r="P1096" i="7"/>
  <c r="J1097" i="6"/>
  <c r="J1097" i="7"/>
  <c r="U785" i="7"/>
  <c r="V785" i="7"/>
  <c r="D1117" i="6"/>
  <c r="D1117" i="7"/>
  <c r="T786" i="7"/>
  <c r="Q786" i="7"/>
  <c r="S786" i="7"/>
  <c r="R786" i="7"/>
  <c r="C1106" i="6"/>
  <c r="C1106" i="7"/>
  <c r="M1106" i="7" s="1"/>
  <c r="G786" i="4"/>
  <c r="H786" i="4" s="1"/>
  <c r="E786" i="6"/>
  <c r="G1098" i="5"/>
  <c r="F1098" i="5"/>
  <c r="H1098" i="5"/>
  <c r="E1118" i="4"/>
  <c r="C1119" i="4"/>
  <c r="E787" i="7"/>
  <c r="N787" i="7" s="1"/>
  <c r="F1108" i="3"/>
  <c r="H1107" i="3"/>
  <c r="I1107" i="3" s="1"/>
  <c r="G1108" i="3"/>
  <c r="J1098" i="6" l="1"/>
  <c r="J1098" i="7"/>
  <c r="P1097" i="7"/>
  <c r="L1098" i="6"/>
  <c r="L1098" i="7"/>
  <c r="K1098" i="6"/>
  <c r="K1098" i="7"/>
  <c r="D1118" i="6"/>
  <c r="D1118" i="7"/>
  <c r="U786" i="7"/>
  <c r="V786" i="7"/>
  <c r="Q787" i="7"/>
  <c r="R787" i="7"/>
  <c r="S787" i="7"/>
  <c r="T787" i="7"/>
  <c r="C1107" i="6"/>
  <c r="C1107" i="7"/>
  <c r="M1107" i="7" s="1"/>
  <c r="G787" i="4"/>
  <c r="H787" i="4" s="1"/>
  <c r="E787" i="6"/>
  <c r="G1099" i="5"/>
  <c r="F1099" i="5"/>
  <c r="H1099" i="5"/>
  <c r="E1119" i="4"/>
  <c r="C1120" i="4"/>
  <c r="E788" i="7"/>
  <c r="N788" i="7" s="1"/>
  <c r="G1109" i="3"/>
  <c r="F1109" i="3"/>
  <c r="H1108" i="3"/>
  <c r="I1108" i="3" s="1"/>
  <c r="J1099" i="6" l="1"/>
  <c r="J1099" i="7"/>
  <c r="L1099" i="6"/>
  <c r="L1099" i="7"/>
  <c r="K1099" i="6"/>
  <c r="K1099" i="7"/>
  <c r="P1098" i="7"/>
  <c r="U787" i="7"/>
  <c r="V787" i="7"/>
  <c r="D1119" i="6"/>
  <c r="D1119" i="7"/>
  <c r="Q788" i="7"/>
  <c r="T788" i="7"/>
  <c r="S788" i="7"/>
  <c r="R788" i="7"/>
  <c r="C1108" i="6"/>
  <c r="C1108" i="7"/>
  <c r="M1108" i="7" s="1"/>
  <c r="G788" i="4"/>
  <c r="H788" i="4" s="1"/>
  <c r="E788" i="6"/>
  <c r="H1100" i="5"/>
  <c r="G1100" i="5"/>
  <c r="F1100" i="5"/>
  <c r="E1120" i="4"/>
  <c r="C1121" i="4"/>
  <c r="E789" i="7"/>
  <c r="N789" i="7" s="1"/>
  <c r="H1109" i="3"/>
  <c r="F1110" i="3"/>
  <c r="G1110" i="3"/>
  <c r="I1109" i="3"/>
  <c r="K1100" i="6" l="1"/>
  <c r="K1100" i="7"/>
  <c r="L1100" i="6"/>
  <c r="L1100" i="7"/>
  <c r="P1099" i="7"/>
  <c r="J1100" i="6"/>
  <c r="J1100" i="7"/>
  <c r="D1120" i="6"/>
  <c r="D1120" i="7"/>
  <c r="U788" i="7"/>
  <c r="V788" i="7"/>
  <c r="S789" i="7"/>
  <c r="R789" i="7"/>
  <c r="Q789" i="7"/>
  <c r="T789" i="7"/>
  <c r="C1109" i="6"/>
  <c r="C1109" i="7"/>
  <c r="M1109" i="7" s="1"/>
  <c r="G789" i="4"/>
  <c r="H789" i="4" s="1"/>
  <c r="E789" i="6"/>
  <c r="G1101" i="5"/>
  <c r="F1101" i="5"/>
  <c r="H1101" i="5"/>
  <c r="E1121" i="4"/>
  <c r="C1122" i="4"/>
  <c r="E790" i="7"/>
  <c r="N790" i="7" s="1"/>
  <c r="G1111" i="3"/>
  <c r="H1110" i="3"/>
  <c r="I1110" i="3" s="1"/>
  <c r="F1111" i="3"/>
  <c r="K1101" i="6" l="1"/>
  <c r="K1101" i="7"/>
  <c r="L1101" i="6"/>
  <c r="L1101" i="7"/>
  <c r="J1101" i="6"/>
  <c r="J1101" i="7"/>
  <c r="P1100" i="7"/>
  <c r="D1121" i="6"/>
  <c r="D1121" i="7"/>
  <c r="U789" i="7"/>
  <c r="V789" i="7"/>
  <c r="Q790" i="7"/>
  <c r="T790" i="7"/>
  <c r="R790" i="7"/>
  <c r="S790" i="7"/>
  <c r="C1110" i="6"/>
  <c r="C1110" i="7"/>
  <c r="M1110" i="7" s="1"/>
  <c r="G790" i="4"/>
  <c r="H790" i="4" s="1"/>
  <c r="E790" i="6"/>
  <c r="H1102" i="5"/>
  <c r="G1102" i="5"/>
  <c r="F1102" i="5"/>
  <c r="E1122" i="4"/>
  <c r="C1123" i="4"/>
  <c r="E791" i="7"/>
  <c r="N791" i="7" s="1"/>
  <c r="H1111" i="3"/>
  <c r="F1112" i="3"/>
  <c r="I1111" i="3"/>
  <c r="G1112" i="3"/>
  <c r="J1102" i="6" l="1"/>
  <c r="J1102" i="7"/>
  <c r="K1102" i="6"/>
  <c r="K1102" i="7"/>
  <c r="L1102" i="6"/>
  <c r="L1102" i="7"/>
  <c r="P1101" i="7"/>
  <c r="U790" i="7"/>
  <c r="V790" i="7"/>
  <c r="D1122" i="6"/>
  <c r="D1122" i="7"/>
  <c r="Q791" i="7"/>
  <c r="T791" i="7"/>
  <c r="R791" i="7"/>
  <c r="S791" i="7"/>
  <c r="C1111" i="6"/>
  <c r="C1111" i="7"/>
  <c r="M1111" i="7" s="1"/>
  <c r="G791" i="4"/>
  <c r="H791" i="4" s="1"/>
  <c r="E791" i="6"/>
  <c r="H1103" i="5"/>
  <c r="G1103" i="5"/>
  <c r="F1103" i="5"/>
  <c r="E1123" i="4"/>
  <c r="C1124" i="4"/>
  <c r="E792" i="7"/>
  <c r="N792" i="7" s="1"/>
  <c r="F1113" i="3"/>
  <c r="H1112" i="3"/>
  <c r="G1113" i="3"/>
  <c r="I1112" i="3"/>
  <c r="P1102" i="7" l="1"/>
  <c r="K1103" i="6"/>
  <c r="K1103" i="7"/>
  <c r="L1103" i="6"/>
  <c r="L1103" i="7"/>
  <c r="J1103" i="6"/>
  <c r="J1103" i="7"/>
  <c r="D1123" i="6"/>
  <c r="D1123" i="7"/>
  <c r="U791" i="7"/>
  <c r="V791" i="7"/>
  <c r="S792" i="7"/>
  <c r="Q792" i="7"/>
  <c r="T792" i="7"/>
  <c r="R792" i="7"/>
  <c r="C1112" i="6"/>
  <c r="C1112" i="7"/>
  <c r="M1112" i="7" s="1"/>
  <c r="G792" i="4"/>
  <c r="H792" i="4" s="1"/>
  <c r="E792" i="6"/>
  <c r="G1104" i="5"/>
  <c r="F1104" i="5"/>
  <c r="H1104" i="5"/>
  <c r="E1124" i="4"/>
  <c r="C1125" i="4"/>
  <c r="E793" i="7"/>
  <c r="N793" i="7" s="1"/>
  <c r="G1114" i="3"/>
  <c r="F1114" i="3"/>
  <c r="H1113" i="3"/>
  <c r="I1113" i="3" s="1"/>
  <c r="J1104" i="6" l="1"/>
  <c r="J1104" i="7"/>
  <c r="L1104" i="6"/>
  <c r="L1104" i="7"/>
  <c r="K1104" i="6"/>
  <c r="K1104" i="7"/>
  <c r="P1103" i="7"/>
  <c r="U792" i="7"/>
  <c r="V792" i="7"/>
  <c r="D1124" i="6"/>
  <c r="D1124" i="7"/>
  <c r="R793" i="7"/>
  <c r="Q793" i="7"/>
  <c r="S793" i="7"/>
  <c r="T793" i="7"/>
  <c r="C1113" i="6"/>
  <c r="C1113" i="7"/>
  <c r="M1113" i="7" s="1"/>
  <c r="G793" i="4"/>
  <c r="H793" i="4" s="1"/>
  <c r="E793" i="6"/>
  <c r="F1105" i="5"/>
  <c r="H1105" i="5"/>
  <c r="G1105" i="5"/>
  <c r="E1125" i="4"/>
  <c r="C1126" i="4"/>
  <c r="E794" i="7"/>
  <c r="N794" i="7" s="1"/>
  <c r="F1115" i="3"/>
  <c r="H1114" i="3"/>
  <c r="I1114" i="3" s="1"/>
  <c r="G1115" i="3"/>
  <c r="K1105" i="6" l="1"/>
  <c r="K1105" i="7"/>
  <c r="P1104" i="7"/>
  <c r="L1105" i="6"/>
  <c r="L1105" i="7"/>
  <c r="J1105" i="6"/>
  <c r="J1105" i="7"/>
  <c r="U793" i="7"/>
  <c r="V793" i="7"/>
  <c r="D1125" i="6"/>
  <c r="D1125" i="7"/>
  <c r="Q794" i="7"/>
  <c r="T794" i="7"/>
  <c r="S794" i="7"/>
  <c r="R794" i="7"/>
  <c r="C1114" i="6"/>
  <c r="C1114" i="7"/>
  <c r="M1114" i="7" s="1"/>
  <c r="G794" i="4"/>
  <c r="H794" i="4" s="1"/>
  <c r="E794" i="6"/>
  <c r="H1106" i="5"/>
  <c r="G1106" i="5"/>
  <c r="F1106" i="5"/>
  <c r="E1126" i="4"/>
  <c r="C1127" i="4"/>
  <c r="E795" i="7"/>
  <c r="N795" i="7" s="1"/>
  <c r="G1116" i="3"/>
  <c r="H1115" i="3"/>
  <c r="I1115" i="3" s="1"/>
  <c r="F1116" i="3"/>
  <c r="J1106" i="6" l="1"/>
  <c r="J1106" i="7"/>
  <c r="L1106" i="6"/>
  <c r="L1106" i="7"/>
  <c r="K1106" i="6"/>
  <c r="K1106" i="7"/>
  <c r="P1105" i="7"/>
  <c r="U794" i="7"/>
  <c r="V794" i="7"/>
  <c r="D1126" i="6"/>
  <c r="D1126" i="7"/>
  <c r="R795" i="7"/>
  <c r="T795" i="7"/>
  <c r="Q795" i="7"/>
  <c r="S795" i="7"/>
  <c r="C1115" i="6"/>
  <c r="C1115" i="7"/>
  <c r="M1115" i="7" s="1"/>
  <c r="G795" i="4"/>
  <c r="H795" i="4" s="1"/>
  <c r="E795" i="6"/>
  <c r="G1107" i="5"/>
  <c r="F1107" i="5"/>
  <c r="H1107" i="5"/>
  <c r="E1127" i="4"/>
  <c r="C1128" i="4"/>
  <c r="E796" i="7"/>
  <c r="N796" i="7" s="1"/>
  <c r="H1116" i="3"/>
  <c r="F1117" i="3"/>
  <c r="I1116" i="3"/>
  <c r="G1117" i="3"/>
  <c r="J1107" i="6" l="1"/>
  <c r="J1107" i="7"/>
  <c r="K1107" i="6"/>
  <c r="K1107" i="7"/>
  <c r="L1107" i="6"/>
  <c r="L1107" i="7"/>
  <c r="P1107" i="7" s="1"/>
  <c r="P1106" i="7"/>
  <c r="D1127" i="6"/>
  <c r="D1127" i="7"/>
  <c r="V795" i="7"/>
  <c r="U795" i="7"/>
  <c r="T796" i="7"/>
  <c r="Q796" i="7"/>
  <c r="R796" i="7"/>
  <c r="S796" i="7"/>
  <c r="C1116" i="6"/>
  <c r="C1116" i="7"/>
  <c r="M1116" i="7" s="1"/>
  <c r="G796" i="4"/>
  <c r="H796" i="4" s="1"/>
  <c r="E796" i="6"/>
  <c r="H1108" i="5"/>
  <c r="G1108" i="5"/>
  <c r="F1108" i="5"/>
  <c r="E1128" i="4"/>
  <c r="C1129" i="4"/>
  <c r="E797" i="7"/>
  <c r="N797" i="7" s="1"/>
  <c r="F1118" i="3"/>
  <c r="H1117" i="3"/>
  <c r="G1118" i="3"/>
  <c r="I1117" i="3"/>
  <c r="K1108" i="6" l="1"/>
  <c r="K1108" i="7"/>
  <c r="L1108" i="6"/>
  <c r="L1108" i="7"/>
  <c r="J1108" i="6"/>
  <c r="J1108" i="7"/>
  <c r="V796" i="7"/>
  <c r="U796" i="7"/>
  <c r="D1128" i="6"/>
  <c r="D1128" i="7"/>
  <c r="S797" i="7"/>
  <c r="Q797" i="7"/>
  <c r="R797" i="7"/>
  <c r="T797" i="7"/>
  <c r="C1117" i="6"/>
  <c r="C1117" i="7"/>
  <c r="M1117" i="7" s="1"/>
  <c r="G797" i="4"/>
  <c r="H797" i="4" s="1"/>
  <c r="E797" i="6"/>
  <c r="F1109" i="5"/>
  <c r="H1109" i="5"/>
  <c r="G1109" i="5"/>
  <c r="E1129" i="4"/>
  <c r="C1130" i="4"/>
  <c r="E798" i="7"/>
  <c r="N798" i="7" s="1"/>
  <c r="G1119" i="3"/>
  <c r="H1118" i="3"/>
  <c r="I1118" i="3" s="1"/>
  <c r="F1119" i="3"/>
  <c r="L1109" i="6" l="1"/>
  <c r="L1109" i="7"/>
  <c r="K1109" i="6"/>
  <c r="K1109" i="7"/>
  <c r="J1109" i="6"/>
  <c r="J1109" i="7"/>
  <c r="P1108" i="7"/>
  <c r="D1129" i="6"/>
  <c r="D1129" i="7"/>
  <c r="U797" i="7"/>
  <c r="V797" i="7"/>
  <c r="Q798" i="7"/>
  <c r="R798" i="7"/>
  <c r="S798" i="7"/>
  <c r="T798" i="7"/>
  <c r="C1118" i="6"/>
  <c r="C1118" i="7"/>
  <c r="M1118" i="7" s="1"/>
  <c r="G798" i="4"/>
  <c r="H798" i="4" s="1"/>
  <c r="E798" i="6"/>
  <c r="G1110" i="5"/>
  <c r="F1110" i="5"/>
  <c r="H1110" i="5"/>
  <c r="E1130" i="4"/>
  <c r="C1131" i="4"/>
  <c r="E799" i="7"/>
  <c r="N799" i="7" s="1"/>
  <c r="G1120" i="3"/>
  <c r="F1120" i="3"/>
  <c r="H1119" i="3"/>
  <c r="I1119" i="3" s="1"/>
  <c r="K1110" i="6" l="1"/>
  <c r="K1110" i="7"/>
  <c r="L1110" i="6"/>
  <c r="L1110" i="7"/>
  <c r="P1109" i="7"/>
  <c r="J1110" i="6"/>
  <c r="J1110" i="7"/>
  <c r="D1130" i="6"/>
  <c r="D1130" i="7"/>
  <c r="V798" i="7"/>
  <c r="U798" i="7"/>
  <c r="S799" i="7"/>
  <c r="T799" i="7"/>
  <c r="R799" i="7"/>
  <c r="Q799" i="7"/>
  <c r="C1119" i="6"/>
  <c r="C1119" i="7"/>
  <c r="M1119" i="7" s="1"/>
  <c r="G799" i="4"/>
  <c r="H799" i="4" s="1"/>
  <c r="E799" i="6"/>
  <c r="H1111" i="5"/>
  <c r="G1111" i="5"/>
  <c r="F1111" i="5"/>
  <c r="E1131" i="4"/>
  <c r="C1132" i="4"/>
  <c r="E800" i="7"/>
  <c r="N800" i="7" s="1"/>
  <c r="H1120" i="3"/>
  <c r="F1121" i="3"/>
  <c r="I1120" i="3"/>
  <c r="G1121" i="3"/>
  <c r="K1111" i="6" l="1"/>
  <c r="K1111" i="7"/>
  <c r="L1111" i="6"/>
  <c r="L1111" i="7"/>
  <c r="J1111" i="6"/>
  <c r="J1111" i="7"/>
  <c r="P1110" i="7"/>
  <c r="U799" i="7"/>
  <c r="V799" i="7"/>
  <c r="D1131" i="6"/>
  <c r="D1131" i="7"/>
  <c r="S800" i="7"/>
  <c r="Q800" i="7"/>
  <c r="T800" i="7"/>
  <c r="R800" i="7"/>
  <c r="C1120" i="6"/>
  <c r="C1120" i="7"/>
  <c r="M1120" i="7" s="1"/>
  <c r="G800" i="4"/>
  <c r="H800" i="4" s="1"/>
  <c r="E800" i="6"/>
  <c r="F1112" i="5"/>
  <c r="H1112" i="5"/>
  <c r="G1112" i="5"/>
  <c r="E1132" i="4"/>
  <c r="C1133" i="4"/>
  <c r="E801" i="7"/>
  <c r="N801" i="7" s="1"/>
  <c r="F1122" i="3"/>
  <c r="H1121" i="3"/>
  <c r="G1122" i="3"/>
  <c r="I1121" i="3"/>
  <c r="K1112" i="6" l="1"/>
  <c r="K1112" i="7"/>
  <c r="J1112" i="6"/>
  <c r="J1112" i="7"/>
  <c r="L1112" i="6"/>
  <c r="L1112" i="7"/>
  <c r="P1112" i="7" s="1"/>
  <c r="P1111" i="7"/>
  <c r="U800" i="7"/>
  <c r="V800" i="7"/>
  <c r="D1132" i="6"/>
  <c r="D1132" i="7"/>
  <c r="S801" i="7"/>
  <c r="R801" i="7"/>
  <c r="Q801" i="7"/>
  <c r="T801" i="7"/>
  <c r="C1121" i="6"/>
  <c r="C1121" i="7"/>
  <c r="M1121" i="7" s="1"/>
  <c r="G801" i="4"/>
  <c r="H801" i="4" s="1"/>
  <c r="E801" i="6"/>
  <c r="G1113" i="5"/>
  <c r="F1113" i="5"/>
  <c r="H1113" i="5"/>
  <c r="E1133" i="4"/>
  <c r="C1134" i="4"/>
  <c r="E802" i="7"/>
  <c r="N802" i="7" s="1"/>
  <c r="G1123" i="3"/>
  <c r="H1122" i="3"/>
  <c r="I1122" i="3" s="1"/>
  <c r="F1123" i="3"/>
  <c r="J1113" i="6" l="1"/>
  <c r="J1113" i="7"/>
  <c r="L1113" i="6"/>
  <c r="L1113" i="7"/>
  <c r="K1113" i="6"/>
  <c r="K1113" i="7"/>
  <c r="D1133" i="6"/>
  <c r="D1133" i="7"/>
  <c r="U801" i="7"/>
  <c r="V801" i="7"/>
  <c r="S802" i="7"/>
  <c r="R802" i="7"/>
  <c r="Q802" i="7"/>
  <c r="T802" i="7"/>
  <c r="C1122" i="6"/>
  <c r="C1122" i="7"/>
  <c r="M1122" i="7" s="1"/>
  <c r="G802" i="4"/>
  <c r="H802" i="4" s="1"/>
  <c r="E802" i="6"/>
  <c r="G1114" i="5"/>
  <c r="F1114" i="5"/>
  <c r="H1114" i="5"/>
  <c r="E1134" i="4"/>
  <c r="C1135" i="4"/>
  <c r="E803" i="7"/>
  <c r="N803" i="7" s="1"/>
  <c r="F1124" i="3"/>
  <c r="H1123" i="3"/>
  <c r="I1123" i="3" s="1"/>
  <c r="G1124" i="3"/>
  <c r="K1114" i="6" l="1"/>
  <c r="K1114" i="7"/>
  <c r="J1114" i="6"/>
  <c r="J1114" i="7"/>
  <c r="L1114" i="6"/>
  <c r="L1114" i="7"/>
  <c r="P1113" i="7"/>
  <c r="V802" i="7"/>
  <c r="U802" i="7"/>
  <c r="D1134" i="6"/>
  <c r="D1134" i="7"/>
  <c r="Q803" i="7"/>
  <c r="R803" i="7"/>
  <c r="S803" i="7"/>
  <c r="T803" i="7"/>
  <c r="C1123" i="6"/>
  <c r="C1123" i="7"/>
  <c r="M1123" i="7" s="1"/>
  <c r="G803" i="4"/>
  <c r="H803" i="4" s="1"/>
  <c r="E803" i="6"/>
  <c r="H1115" i="5"/>
  <c r="G1115" i="5"/>
  <c r="F1115" i="5"/>
  <c r="E1135" i="4"/>
  <c r="C1136" i="4"/>
  <c r="E804" i="7"/>
  <c r="N804" i="7" s="1"/>
  <c r="G1125" i="3"/>
  <c r="H1124" i="3"/>
  <c r="I1124" i="3" s="1"/>
  <c r="F1125" i="3"/>
  <c r="P1114" i="7" l="1"/>
  <c r="K1115" i="6"/>
  <c r="K1115" i="7"/>
  <c r="J1115" i="6"/>
  <c r="J1115" i="7"/>
  <c r="L1115" i="6"/>
  <c r="L1115" i="7"/>
  <c r="P1115" i="7" s="1"/>
  <c r="D1135" i="6"/>
  <c r="D1135" i="7"/>
  <c r="V803" i="7"/>
  <c r="U803" i="7"/>
  <c r="Q804" i="7"/>
  <c r="R804" i="7"/>
  <c r="S804" i="7"/>
  <c r="T804" i="7"/>
  <c r="C1124" i="6"/>
  <c r="C1124" i="7"/>
  <c r="M1124" i="7" s="1"/>
  <c r="G804" i="4"/>
  <c r="H804" i="4" s="1"/>
  <c r="E804" i="6"/>
  <c r="G1116" i="5"/>
  <c r="F1116" i="5"/>
  <c r="H1116" i="5"/>
  <c r="E1136" i="4"/>
  <c r="C1137" i="4"/>
  <c r="E805" i="7"/>
  <c r="N805" i="7" s="1"/>
  <c r="F1126" i="3"/>
  <c r="H1125" i="3"/>
  <c r="I1125" i="3" s="1"/>
  <c r="G1126" i="3"/>
  <c r="L1116" i="6" l="1"/>
  <c r="L1116" i="7"/>
  <c r="K1116" i="6"/>
  <c r="K1116" i="7"/>
  <c r="J1116" i="6"/>
  <c r="J1116" i="7"/>
  <c r="U804" i="7"/>
  <c r="V804" i="7"/>
  <c r="D1136" i="6"/>
  <c r="D1136" i="7"/>
  <c r="S805" i="7"/>
  <c r="T805" i="7"/>
  <c r="Q805" i="7"/>
  <c r="R805" i="7"/>
  <c r="C1125" i="6"/>
  <c r="C1125" i="7"/>
  <c r="M1125" i="7" s="1"/>
  <c r="G805" i="4"/>
  <c r="H805" i="4" s="1"/>
  <c r="E805" i="6"/>
  <c r="H1117" i="5"/>
  <c r="G1117" i="5"/>
  <c r="F1117" i="5"/>
  <c r="E1137" i="4"/>
  <c r="C1138" i="4"/>
  <c r="E806" i="7"/>
  <c r="N806" i="7" s="1"/>
  <c r="G1127" i="3"/>
  <c r="H1126" i="3"/>
  <c r="I1126" i="3" s="1"/>
  <c r="F1127" i="3"/>
  <c r="J1117" i="6" l="1"/>
  <c r="J1117" i="7"/>
  <c r="L1117" i="6"/>
  <c r="L1117" i="7"/>
  <c r="P1116" i="7"/>
  <c r="K1117" i="6"/>
  <c r="K1117" i="7"/>
  <c r="V805" i="7"/>
  <c r="U805" i="7"/>
  <c r="D1137" i="6"/>
  <c r="D1137" i="7"/>
  <c r="S806" i="7"/>
  <c r="T806" i="7"/>
  <c r="Q806" i="7"/>
  <c r="R806" i="7"/>
  <c r="C1126" i="6"/>
  <c r="C1126" i="7"/>
  <c r="M1126" i="7" s="1"/>
  <c r="G806" i="4"/>
  <c r="H806" i="4" s="1"/>
  <c r="E806" i="6"/>
  <c r="H1118" i="5"/>
  <c r="F1118" i="5"/>
  <c r="G1118" i="5"/>
  <c r="E1138" i="4"/>
  <c r="C1139" i="4"/>
  <c r="E807" i="7"/>
  <c r="N807" i="7" s="1"/>
  <c r="G1128" i="3"/>
  <c r="F1128" i="3"/>
  <c r="H1127" i="3"/>
  <c r="I1127" i="3" s="1"/>
  <c r="K1118" i="6" l="1"/>
  <c r="K1118" i="7"/>
  <c r="L1118" i="6"/>
  <c r="L1118" i="7"/>
  <c r="P1117" i="7"/>
  <c r="J1118" i="6"/>
  <c r="J1118" i="7"/>
  <c r="U806" i="7"/>
  <c r="V806" i="7"/>
  <c r="D1138" i="6"/>
  <c r="D1138" i="7"/>
  <c r="T807" i="7"/>
  <c r="R807" i="7"/>
  <c r="S807" i="7"/>
  <c r="Q807" i="7"/>
  <c r="C1127" i="6"/>
  <c r="C1127" i="7"/>
  <c r="M1127" i="7" s="1"/>
  <c r="G807" i="4"/>
  <c r="H807" i="4" s="1"/>
  <c r="E807" i="6"/>
  <c r="G1119" i="5"/>
  <c r="F1119" i="5"/>
  <c r="H1119" i="5"/>
  <c r="E1139" i="4"/>
  <c r="C1140" i="4"/>
  <c r="E808" i="7"/>
  <c r="N808" i="7" s="1"/>
  <c r="G1129" i="3"/>
  <c r="H1128" i="3"/>
  <c r="I1128" i="3" s="1"/>
  <c r="F1129" i="3"/>
  <c r="J1119" i="6" l="1"/>
  <c r="J1119" i="7"/>
  <c r="L1119" i="6"/>
  <c r="L1119" i="7"/>
  <c r="K1119" i="6"/>
  <c r="K1119" i="7"/>
  <c r="P1118" i="7"/>
  <c r="D1139" i="6"/>
  <c r="D1139" i="7"/>
  <c r="U807" i="7"/>
  <c r="V807" i="7"/>
  <c r="T808" i="7"/>
  <c r="Q808" i="7"/>
  <c r="R808" i="7"/>
  <c r="S808" i="7"/>
  <c r="C1128" i="6"/>
  <c r="C1128" i="7"/>
  <c r="M1128" i="7" s="1"/>
  <c r="G808" i="4"/>
  <c r="H808" i="4" s="1"/>
  <c r="E808" i="6"/>
  <c r="H1120" i="5"/>
  <c r="G1120" i="5"/>
  <c r="F1120" i="5"/>
  <c r="E1140" i="4"/>
  <c r="C1141" i="4"/>
  <c r="E809" i="7"/>
  <c r="N809" i="7" s="1"/>
  <c r="H1129" i="3"/>
  <c r="F1130" i="3"/>
  <c r="G1130" i="3"/>
  <c r="I1129" i="3"/>
  <c r="J1120" i="6" l="1"/>
  <c r="J1120" i="7"/>
  <c r="L1120" i="6"/>
  <c r="L1120" i="7"/>
  <c r="K1120" i="6"/>
  <c r="K1120" i="7"/>
  <c r="P1119" i="7"/>
  <c r="D1140" i="6"/>
  <c r="D1140" i="7"/>
  <c r="U808" i="7"/>
  <c r="V808" i="7"/>
  <c r="T809" i="7"/>
  <c r="Q809" i="7"/>
  <c r="R809" i="7"/>
  <c r="S809" i="7"/>
  <c r="C1129" i="6"/>
  <c r="C1129" i="7"/>
  <c r="M1129" i="7" s="1"/>
  <c r="G809" i="4"/>
  <c r="H809" i="4" s="1"/>
  <c r="E809" i="6"/>
  <c r="H1121" i="5"/>
  <c r="G1121" i="5"/>
  <c r="F1121" i="5"/>
  <c r="E1141" i="4"/>
  <c r="C1142" i="4"/>
  <c r="E810" i="7"/>
  <c r="N810" i="7" s="1"/>
  <c r="G1131" i="3"/>
  <c r="H1130" i="3"/>
  <c r="I1130" i="3" s="1"/>
  <c r="F1131" i="3"/>
  <c r="L1121" i="6" l="1"/>
  <c r="L1121" i="7"/>
  <c r="J1121" i="6"/>
  <c r="J1121" i="7"/>
  <c r="K1121" i="6"/>
  <c r="K1121" i="7"/>
  <c r="P1120" i="7"/>
  <c r="D1141" i="6"/>
  <c r="D1141" i="7"/>
  <c r="U809" i="7"/>
  <c r="V809" i="7"/>
  <c r="S810" i="7"/>
  <c r="R810" i="7"/>
  <c r="T810" i="7"/>
  <c r="Q810" i="7"/>
  <c r="C1130" i="6"/>
  <c r="C1130" i="7"/>
  <c r="M1130" i="7" s="1"/>
  <c r="G810" i="4"/>
  <c r="H810" i="4" s="1"/>
  <c r="E810" i="6"/>
  <c r="G1122" i="5"/>
  <c r="F1122" i="5"/>
  <c r="H1122" i="5"/>
  <c r="E1142" i="4"/>
  <c r="C1143" i="4"/>
  <c r="E811" i="7"/>
  <c r="N811" i="7" s="1"/>
  <c r="F1132" i="3"/>
  <c r="H1131" i="3"/>
  <c r="I1131" i="3" s="1"/>
  <c r="G1132" i="3"/>
  <c r="L1122" i="6" l="1"/>
  <c r="L1122" i="7"/>
  <c r="K1122" i="6"/>
  <c r="K1122" i="7"/>
  <c r="P1121" i="7"/>
  <c r="J1122" i="6"/>
  <c r="J1122" i="7"/>
  <c r="D1142" i="6"/>
  <c r="D1142" i="7"/>
  <c r="U810" i="7"/>
  <c r="V810" i="7"/>
  <c r="R811" i="7"/>
  <c r="Q811" i="7"/>
  <c r="T811" i="7"/>
  <c r="S811" i="7"/>
  <c r="C1131" i="6"/>
  <c r="C1131" i="7"/>
  <c r="M1131" i="7" s="1"/>
  <c r="G811" i="4"/>
  <c r="H811" i="4" s="1"/>
  <c r="E811" i="6"/>
  <c r="F1123" i="5"/>
  <c r="H1123" i="5"/>
  <c r="G1123" i="5"/>
  <c r="E1143" i="4"/>
  <c r="C1144" i="4"/>
  <c r="E812" i="7"/>
  <c r="N812" i="7" s="1"/>
  <c r="G1133" i="3"/>
  <c r="F1133" i="3"/>
  <c r="H1132" i="3"/>
  <c r="I1132" i="3" s="1"/>
  <c r="J1123" i="6" l="1"/>
  <c r="J1123" i="7"/>
  <c r="K1123" i="6"/>
  <c r="K1123" i="7"/>
  <c r="P1122" i="7"/>
  <c r="L1123" i="6"/>
  <c r="L1123" i="7"/>
  <c r="P1123" i="7" s="1"/>
  <c r="U811" i="7"/>
  <c r="V811" i="7"/>
  <c r="D1143" i="6"/>
  <c r="D1143" i="7"/>
  <c r="S812" i="7"/>
  <c r="T812" i="7"/>
  <c r="Q812" i="7"/>
  <c r="R812" i="7"/>
  <c r="C1132" i="6"/>
  <c r="C1132" i="7"/>
  <c r="M1132" i="7" s="1"/>
  <c r="G812" i="4"/>
  <c r="H812" i="4" s="1"/>
  <c r="E812" i="6"/>
  <c r="H1124" i="5"/>
  <c r="G1124" i="5"/>
  <c r="F1124" i="5"/>
  <c r="E1144" i="4"/>
  <c r="C1145" i="4"/>
  <c r="E813" i="7"/>
  <c r="N813" i="7" s="1"/>
  <c r="G1134" i="3"/>
  <c r="H1133" i="3"/>
  <c r="I1133" i="3" s="1"/>
  <c r="F1134" i="3"/>
  <c r="L1124" i="6" l="1"/>
  <c r="L1124" i="7"/>
  <c r="K1124" i="6"/>
  <c r="K1124" i="7"/>
  <c r="J1124" i="6"/>
  <c r="J1124" i="7"/>
  <c r="D1144" i="6"/>
  <c r="D1144" i="7"/>
  <c r="V812" i="7"/>
  <c r="U812" i="7"/>
  <c r="T813" i="7"/>
  <c r="S813" i="7"/>
  <c r="R813" i="7"/>
  <c r="Q813" i="7"/>
  <c r="C1133" i="6"/>
  <c r="C1133" i="7"/>
  <c r="M1133" i="7" s="1"/>
  <c r="G813" i="4"/>
  <c r="H813" i="4" s="1"/>
  <c r="E813" i="6"/>
  <c r="G1125" i="5"/>
  <c r="F1125" i="5"/>
  <c r="H1125" i="5"/>
  <c r="E1145" i="4"/>
  <c r="C1146" i="4"/>
  <c r="E814" i="7"/>
  <c r="N814" i="7" s="1"/>
  <c r="F1135" i="3"/>
  <c r="H1134" i="3"/>
  <c r="G1135" i="3"/>
  <c r="I1134" i="3"/>
  <c r="P1124" i="7" l="1"/>
  <c r="J1125" i="6"/>
  <c r="J1125" i="7"/>
  <c r="L1125" i="6"/>
  <c r="L1125" i="7"/>
  <c r="K1125" i="6"/>
  <c r="K1125" i="7"/>
  <c r="D1145" i="6"/>
  <c r="D1145" i="7"/>
  <c r="U813" i="7"/>
  <c r="V813" i="7"/>
  <c r="Q814" i="7"/>
  <c r="T814" i="7"/>
  <c r="R814" i="7"/>
  <c r="S814" i="7"/>
  <c r="C1134" i="6"/>
  <c r="C1134" i="7"/>
  <c r="M1134" i="7" s="1"/>
  <c r="G814" i="4"/>
  <c r="H814" i="4" s="1"/>
  <c r="E814" i="6"/>
  <c r="H1126" i="5"/>
  <c r="G1126" i="5"/>
  <c r="F1126" i="5"/>
  <c r="E1146" i="4"/>
  <c r="C1147" i="4"/>
  <c r="E815" i="7"/>
  <c r="N815" i="7" s="1"/>
  <c r="G1136" i="3"/>
  <c r="H1135" i="3"/>
  <c r="I1135" i="3" s="1"/>
  <c r="F1136" i="3"/>
  <c r="K1126" i="6" l="1"/>
  <c r="K1126" i="7"/>
  <c r="P1125" i="7"/>
  <c r="J1126" i="6"/>
  <c r="J1126" i="7"/>
  <c r="L1126" i="6"/>
  <c r="L1126" i="7"/>
  <c r="P1126" i="7" s="1"/>
  <c r="D1146" i="6"/>
  <c r="D1146" i="7"/>
  <c r="V814" i="7"/>
  <c r="U814" i="7"/>
  <c r="R815" i="7"/>
  <c r="S815" i="7"/>
  <c r="Q815" i="7"/>
  <c r="T815" i="7"/>
  <c r="C1135" i="6"/>
  <c r="C1135" i="7"/>
  <c r="M1135" i="7" s="1"/>
  <c r="G815" i="4"/>
  <c r="H815" i="4" s="1"/>
  <c r="E815" i="6"/>
  <c r="H1127" i="5"/>
  <c r="G1127" i="5"/>
  <c r="F1127" i="5"/>
  <c r="E1147" i="4"/>
  <c r="C1148" i="4"/>
  <c r="E816" i="7"/>
  <c r="N816" i="7" s="1"/>
  <c r="G1137" i="3"/>
  <c r="F1137" i="3"/>
  <c r="H1136" i="3"/>
  <c r="I1136" i="3" s="1"/>
  <c r="L1127" i="6" l="1"/>
  <c r="L1127" i="7"/>
  <c r="J1127" i="6"/>
  <c r="J1127" i="7"/>
  <c r="K1127" i="6"/>
  <c r="K1127" i="7"/>
  <c r="D1147" i="6"/>
  <c r="D1147" i="7"/>
  <c r="U815" i="7"/>
  <c r="V815" i="7"/>
  <c r="T816" i="7"/>
  <c r="Q816" i="7"/>
  <c r="S816" i="7"/>
  <c r="R816" i="7"/>
  <c r="C1136" i="6"/>
  <c r="C1136" i="7"/>
  <c r="M1136" i="7" s="1"/>
  <c r="G816" i="4"/>
  <c r="H816" i="4" s="1"/>
  <c r="E816" i="6"/>
  <c r="G1128" i="5"/>
  <c r="F1128" i="5"/>
  <c r="H1128" i="5"/>
  <c r="E1148" i="4"/>
  <c r="C1149" i="4"/>
  <c r="E817" i="7"/>
  <c r="N817" i="7" s="1"/>
  <c r="H1137" i="3"/>
  <c r="I1137" i="3" s="1"/>
  <c r="F1138" i="3"/>
  <c r="G1138" i="3"/>
  <c r="L1128" i="6" l="1"/>
  <c r="L1128" i="7"/>
  <c r="K1128" i="6"/>
  <c r="K1128" i="7"/>
  <c r="P1127" i="7"/>
  <c r="J1128" i="6"/>
  <c r="J1128" i="7"/>
  <c r="D1148" i="6"/>
  <c r="D1148" i="7"/>
  <c r="U816" i="7"/>
  <c r="V816" i="7"/>
  <c r="R817" i="7"/>
  <c r="Q817" i="7"/>
  <c r="S817" i="7"/>
  <c r="T817" i="7"/>
  <c r="C1137" i="6"/>
  <c r="C1137" i="7"/>
  <c r="M1137" i="7" s="1"/>
  <c r="G817" i="4"/>
  <c r="H817" i="4" s="1"/>
  <c r="E817" i="6"/>
  <c r="H1129" i="5"/>
  <c r="G1129" i="5"/>
  <c r="F1129" i="5"/>
  <c r="E1149" i="4"/>
  <c r="C1150" i="4"/>
  <c r="E818" i="7"/>
  <c r="N818" i="7" s="1"/>
  <c r="F1139" i="3"/>
  <c r="H1138" i="3"/>
  <c r="I1138" i="3" s="1"/>
  <c r="G1139" i="3"/>
  <c r="J1129" i="6" l="1"/>
  <c r="J1129" i="7"/>
  <c r="L1129" i="6"/>
  <c r="L1129" i="7"/>
  <c r="P1128" i="7"/>
  <c r="K1129" i="6"/>
  <c r="K1129" i="7"/>
  <c r="D1149" i="6"/>
  <c r="D1149" i="7"/>
  <c r="U817" i="7"/>
  <c r="V817" i="7"/>
  <c r="R818" i="7"/>
  <c r="S818" i="7"/>
  <c r="T818" i="7"/>
  <c r="Q818" i="7"/>
  <c r="C1138" i="6"/>
  <c r="C1138" i="7"/>
  <c r="M1138" i="7" s="1"/>
  <c r="G818" i="4"/>
  <c r="H818" i="4" s="1"/>
  <c r="E818" i="6"/>
  <c r="F1130" i="5"/>
  <c r="H1130" i="5"/>
  <c r="G1130" i="5"/>
  <c r="E1150" i="4"/>
  <c r="C1151" i="4"/>
  <c r="E819" i="7"/>
  <c r="N819" i="7" s="1"/>
  <c r="G1140" i="3"/>
  <c r="H1139" i="3"/>
  <c r="I1139" i="3" s="1"/>
  <c r="F1140" i="3"/>
  <c r="L1130" i="6" l="1"/>
  <c r="L1130" i="7"/>
  <c r="K1130" i="6"/>
  <c r="K1130" i="7"/>
  <c r="J1130" i="6"/>
  <c r="J1130" i="7"/>
  <c r="P1129" i="7"/>
  <c r="D1150" i="6"/>
  <c r="D1150" i="7"/>
  <c r="U818" i="7"/>
  <c r="V818" i="7"/>
  <c r="Q819" i="7"/>
  <c r="S819" i="7"/>
  <c r="R819" i="7"/>
  <c r="T819" i="7"/>
  <c r="C1139" i="6"/>
  <c r="C1139" i="7"/>
  <c r="M1139" i="7" s="1"/>
  <c r="G819" i="4"/>
  <c r="H819" i="4" s="1"/>
  <c r="E819" i="6"/>
  <c r="G1131" i="5"/>
  <c r="F1131" i="5"/>
  <c r="H1131" i="5"/>
  <c r="E1151" i="4"/>
  <c r="C1152" i="4"/>
  <c r="E820" i="7"/>
  <c r="N820" i="7" s="1"/>
  <c r="H1140" i="3"/>
  <c r="F1141" i="3"/>
  <c r="I1140" i="3"/>
  <c r="G1141" i="3"/>
  <c r="K1131" i="6" l="1"/>
  <c r="K1131" i="7"/>
  <c r="P1130" i="7"/>
  <c r="L1131" i="6"/>
  <c r="L1131" i="7"/>
  <c r="J1131" i="6"/>
  <c r="J1131" i="7"/>
  <c r="D1151" i="6"/>
  <c r="D1151" i="7"/>
  <c r="V819" i="7"/>
  <c r="U819" i="7"/>
  <c r="T820" i="7"/>
  <c r="Q820" i="7"/>
  <c r="S820" i="7"/>
  <c r="R820" i="7"/>
  <c r="C1140" i="6"/>
  <c r="C1140" i="7"/>
  <c r="M1140" i="7" s="1"/>
  <c r="G820" i="4"/>
  <c r="H820" i="4" s="1"/>
  <c r="E820" i="6"/>
  <c r="H1132" i="5"/>
  <c r="G1132" i="5"/>
  <c r="F1132" i="5"/>
  <c r="E1152" i="4"/>
  <c r="C1153" i="4"/>
  <c r="E821" i="7"/>
  <c r="N821" i="7" s="1"/>
  <c r="G1142" i="3"/>
  <c r="F1142" i="3"/>
  <c r="H1141" i="3"/>
  <c r="I1141" i="3" s="1"/>
  <c r="J1132" i="6" l="1"/>
  <c r="J1132" i="7"/>
  <c r="L1132" i="6"/>
  <c r="L1132" i="7"/>
  <c r="K1132" i="6"/>
  <c r="K1132" i="7"/>
  <c r="P1131" i="7"/>
  <c r="U820" i="7"/>
  <c r="V820" i="7"/>
  <c r="D1152" i="6"/>
  <c r="D1152" i="7"/>
  <c r="S821" i="7"/>
  <c r="T821" i="7"/>
  <c r="R821" i="7"/>
  <c r="Q821" i="7"/>
  <c r="C1141" i="6"/>
  <c r="C1141" i="7"/>
  <c r="M1141" i="7" s="1"/>
  <c r="G821" i="4"/>
  <c r="H821" i="4" s="1"/>
  <c r="E821" i="6"/>
  <c r="H1133" i="5"/>
  <c r="G1133" i="5"/>
  <c r="F1133" i="5"/>
  <c r="E1153" i="4"/>
  <c r="C1154" i="4"/>
  <c r="E822" i="7"/>
  <c r="N822" i="7" s="1"/>
  <c r="H1142" i="3"/>
  <c r="F1143" i="3"/>
  <c r="I1142" i="3"/>
  <c r="G1143" i="3"/>
  <c r="K1133" i="6" l="1"/>
  <c r="K1133" i="7"/>
  <c r="J1133" i="6"/>
  <c r="J1133" i="7"/>
  <c r="P1132" i="7"/>
  <c r="L1133" i="6"/>
  <c r="L1133" i="7"/>
  <c r="P1133" i="7" s="1"/>
  <c r="D1153" i="6"/>
  <c r="D1153" i="7"/>
  <c r="U821" i="7"/>
  <c r="V821" i="7"/>
  <c r="R822" i="7"/>
  <c r="T822" i="7"/>
  <c r="Q822" i="7"/>
  <c r="S822" i="7"/>
  <c r="C1142" i="6"/>
  <c r="C1142" i="7"/>
  <c r="M1142" i="7" s="1"/>
  <c r="G822" i="4"/>
  <c r="H822" i="4" s="1"/>
  <c r="E822" i="6"/>
  <c r="G1134" i="5"/>
  <c r="F1134" i="5"/>
  <c r="H1134" i="5"/>
  <c r="E1154" i="4"/>
  <c r="C1155" i="4"/>
  <c r="E823" i="7"/>
  <c r="N823" i="7" s="1"/>
  <c r="F1144" i="3"/>
  <c r="H1143" i="3"/>
  <c r="G1144" i="3"/>
  <c r="I1143" i="3"/>
  <c r="L1134" i="6" l="1"/>
  <c r="L1134" i="7"/>
  <c r="J1134" i="6"/>
  <c r="J1134" i="7"/>
  <c r="K1134" i="6"/>
  <c r="K1134" i="7"/>
  <c r="D1154" i="6"/>
  <c r="D1154" i="7"/>
  <c r="U822" i="7"/>
  <c r="V822" i="7"/>
  <c r="S823" i="7"/>
  <c r="T823" i="7"/>
  <c r="Q823" i="7"/>
  <c r="R823" i="7"/>
  <c r="C1143" i="6"/>
  <c r="C1143" i="7"/>
  <c r="M1143" i="7" s="1"/>
  <c r="G823" i="4"/>
  <c r="H823" i="4" s="1"/>
  <c r="E823" i="6"/>
  <c r="H1135" i="5"/>
  <c r="G1135" i="5"/>
  <c r="F1135" i="5"/>
  <c r="E1155" i="4"/>
  <c r="C1156" i="4"/>
  <c r="E824" i="7"/>
  <c r="N824" i="7" s="1"/>
  <c r="G1145" i="3"/>
  <c r="F1145" i="3"/>
  <c r="H1144" i="3"/>
  <c r="I1144" i="3" s="1"/>
  <c r="L1135" i="6" l="1"/>
  <c r="L1135" i="7"/>
  <c r="P1134" i="7"/>
  <c r="J1135" i="6"/>
  <c r="J1135" i="7"/>
  <c r="K1135" i="6"/>
  <c r="K1135" i="7"/>
  <c r="D1155" i="6"/>
  <c r="D1155" i="7"/>
  <c r="V823" i="7"/>
  <c r="U823" i="7"/>
  <c r="Q824" i="7"/>
  <c r="T824" i="7"/>
  <c r="S824" i="7"/>
  <c r="R824" i="7"/>
  <c r="C1144" i="6"/>
  <c r="C1144" i="7"/>
  <c r="M1144" i="7" s="1"/>
  <c r="G824" i="4"/>
  <c r="H824" i="4" s="1"/>
  <c r="E824" i="6"/>
  <c r="H1136" i="5"/>
  <c r="G1136" i="5"/>
  <c r="F1136" i="5"/>
  <c r="E1156" i="4"/>
  <c r="C1157" i="4"/>
  <c r="E825" i="7"/>
  <c r="N825" i="7" s="1"/>
  <c r="F1146" i="3"/>
  <c r="H1145" i="3"/>
  <c r="I1145" i="3" s="1"/>
  <c r="G1146" i="3"/>
  <c r="K1136" i="6" l="1"/>
  <c r="K1136" i="7"/>
  <c r="J1136" i="6"/>
  <c r="J1136" i="7"/>
  <c r="P1135" i="7"/>
  <c r="L1136" i="6"/>
  <c r="L1136" i="7"/>
  <c r="P1136" i="7" s="1"/>
  <c r="U824" i="7"/>
  <c r="V824" i="7"/>
  <c r="D1156" i="6"/>
  <c r="D1156" i="7"/>
  <c r="T825" i="7"/>
  <c r="S825" i="7"/>
  <c r="R825" i="7"/>
  <c r="Q825" i="7"/>
  <c r="C1145" i="6"/>
  <c r="C1145" i="7"/>
  <c r="M1145" i="7" s="1"/>
  <c r="G825" i="4"/>
  <c r="H825" i="4" s="1"/>
  <c r="E825" i="6"/>
  <c r="G1137" i="5"/>
  <c r="F1137" i="5"/>
  <c r="H1137" i="5"/>
  <c r="E1157" i="4"/>
  <c r="C1158" i="4"/>
  <c r="E826" i="7"/>
  <c r="N826" i="7" s="1"/>
  <c r="G1147" i="3"/>
  <c r="F1147" i="3"/>
  <c r="H1146" i="3"/>
  <c r="I1146" i="3" s="1"/>
  <c r="L1137" i="6" l="1"/>
  <c r="L1137" i="7"/>
  <c r="K1137" i="6"/>
  <c r="K1137" i="7"/>
  <c r="J1137" i="6"/>
  <c r="J1137" i="7"/>
  <c r="D1157" i="6"/>
  <c r="D1157" i="7"/>
  <c r="U825" i="7"/>
  <c r="V825" i="7"/>
  <c r="R826" i="7"/>
  <c r="Q826" i="7"/>
  <c r="S826" i="7"/>
  <c r="T826" i="7"/>
  <c r="C1146" i="6"/>
  <c r="C1146" i="7"/>
  <c r="M1146" i="7" s="1"/>
  <c r="G826" i="4"/>
  <c r="H826" i="4" s="1"/>
  <c r="E826" i="6"/>
  <c r="F1138" i="5"/>
  <c r="G1138" i="5"/>
  <c r="H1138" i="5"/>
  <c r="E1158" i="4"/>
  <c r="C1159" i="4"/>
  <c r="E827" i="7"/>
  <c r="N827" i="7" s="1"/>
  <c r="G1148" i="3"/>
  <c r="F1148" i="3"/>
  <c r="H1147" i="3"/>
  <c r="I1147" i="3" s="1"/>
  <c r="K1138" i="6" l="1"/>
  <c r="K1138" i="7"/>
  <c r="J1138" i="6"/>
  <c r="J1138" i="7"/>
  <c r="P1137" i="7"/>
  <c r="L1138" i="6"/>
  <c r="L1138" i="7"/>
  <c r="V826" i="7"/>
  <c r="U826" i="7"/>
  <c r="D1158" i="6"/>
  <c r="D1158" i="7"/>
  <c r="S827" i="7"/>
  <c r="R827" i="7"/>
  <c r="T827" i="7"/>
  <c r="Q827" i="7"/>
  <c r="C1147" i="6"/>
  <c r="C1147" i="7"/>
  <c r="M1147" i="7" s="1"/>
  <c r="G827" i="4"/>
  <c r="H827" i="4" s="1"/>
  <c r="E827" i="6"/>
  <c r="G1139" i="5"/>
  <c r="F1139" i="5"/>
  <c r="H1139" i="5"/>
  <c r="E1159" i="4"/>
  <c r="C1160" i="4"/>
  <c r="E828" i="7"/>
  <c r="N828" i="7" s="1"/>
  <c r="H1148" i="3"/>
  <c r="I1148" i="3" s="1"/>
  <c r="F1149" i="3"/>
  <c r="G1149" i="3"/>
  <c r="L1139" i="6" l="1"/>
  <c r="L1139" i="7"/>
  <c r="P1138" i="7"/>
  <c r="J1139" i="6"/>
  <c r="J1139" i="7"/>
  <c r="K1139" i="6"/>
  <c r="K1139" i="7"/>
  <c r="U827" i="7"/>
  <c r="V827" i="7"/>
  <c r="D1159" i="6"/>
  <c r="D1159" i="7"/>
  <c r="R828" i="7"/>
  <c r="T828" i="7"/>
  <c r="S828" i="7"/>
  <c r="Q828" i="7"/>
  <c r="C1148" i="6"/>
  <c r="C1148" i="7"/>
  <c r="M1148" i="7" s="1"/>
  <c r="G828" i="4"/>
  <c r="H828" i="4" s="1"/>
  <c r="E828" i="6"/>
  <c r="G1140" i="5"/>
  <c r="F1140" i="5"/>
  <c r="H1140" i="5"/>
  <c r="E1160" i="4"/>
  <c r="C1161" i="4"/>
  <c r="E829" i="7"/>
  <c r="N829" i="7" s="1"/>
  <c r="G1150" i="3"/>
  <c r="F1150" i="3"/>
  <c r="H1149" i="3"/>
  <c r="I1149" i="3" s="1"/>
  <c r="L1140" i="6" l="1"/>
  <c r="L1140" i="7"/>
  <c r="K1140" i="6"/>
  <c r="K1140" i="7"/>
  <c r="P1139" i="7"/>
  <c r="J1140" i="6"/>
  <c r="J1140" i="7"/>
  <c r="V828" i="7"/>
  <c r="U828" i="7"/>
  <c r="D1160" i="6"/>
  <c r="D1160" i="7"/>
  <c r="S829" i="7"/>
  <c r="R829" i="7"/>
  <c r="T829" i="7"/>
  <c r="Q829" i="7"/>
  <c r="C1149" i="6"/>
  <c r="C1149" i="7"/>
  <c r="M1149" i="7" s="1"/>
  <c r="G829" i="4"/>
  <c r="H829" i="4" s="1"/>
  <c r="E829" i="6"/>
  <c r="F1141" i="5"/>
  <c r="H1141" i="5"/>
  <c r="G1141" i="5"/>
  <c r="E1161" i="4"/>
  <c r="C1162" i="4"/>
  <c r="E830" i="7"/>
  <c r="N830" i="7" s="1"/>
  <c r="F1151" i="3"/>
  <c r="H1150" i="3"/>
  <c r="I1150" i="3"/>
  <c r="G1151" i="3"/>
  <c r="L1141" i="6" l="1"/>
  <c r="L1141" i="7"/>
  <c r="K1141" i="6"/>
  <c r="K1141" i="7"/>
  <c r="P1140" i="7"/>
  <c r="J1141" i="6"/>
  <c r="J1141" i="7"/>
  <c r="D1161" i="6"/>
  <c r="D1161" i="7"/>
  <c r="U829" i="7"/>
  <c r="V829" i="7"/>
  <c r="T830" i="7"/>
  <c r="Q830" i="7"/>
  <c r="R830" i="7"/>
  <c r="S830" i="7"/>
  <c r="C1150" i="6"/>
  <c r="C1150" i="7"/>
  <c r="M1150" i="7" s="1"/>
  <c r="G830" i="4"/>
  <c r="H830" i="4" s="1"/>
  <c r="E830" i="6"/>
  <c r="G1142" i="5"/>
  <c r="F1142" i="5"/>
  <c r="H1142" i="5"/>
  <c r="E1162" i="4"/>
  <c r="C1163" i="4"/>
  <c r="E831" i="7"/>
  <c r="N831" i="7" s="1"/>
  <c r="G1152" i="3"/>
  <c r="F1152" i="3"/>
  <c r="H1151" i="3"/>
  <c r="I1151" i="3" s="1"/>
  <c r="K1142" i="6" l="1"/>
  <c r="K1142" i="7"/>
  <c r="L1142" i="6"/>
  <c r="L1142" i="7"/>
  <c r="P1141" i="7"/>
  <c r="J1142" i="6"/>
  <c r="J1142" i="7"/>
  <c r="D1162" i="6"/>
  <c r="D1162" i="7"/>
  <c r="V830" i="7"/>
  <c r="U830" i="7"/>
  <c r="T831" i="7"/>
  <c r="R831" i="7"/>
  <c r="S831" i="7"/>
  <c r="Q831" i="7"/>
  <c r="C1151" i="6"/>
  <c r="C1151" i="7"/>
  <c r="M1151" i="7" s="1"/>
  <c r="G831" i="4"/>
  <c r="H831" i="4" s="1"/>
  <c r="E831" i="6"/>
  <c r="G1143" i="5"/>
  <c r="F1143" i="5"/>
  <c r="H1143" i="5"/>
  <c r="E1163" i="4"/>
  <c r="C1164" i="4"/>
  <c r="E832" i="7"/>
  <c r="N832" i="7" s="1"/>
  <c r="G1153" i="3"/>
  <c r="F1153" i="3"/>
  <c r="H1152" i="3"/>
  <c r="I1152" i="3" s="1"/>
  <c r="J1143" i="6" l="1"/>
  <c r="J1143" i="7"/>
  <c r="K1143" i="6"/>
  <c r="K1143" i="7"/>
  <c r="L1143" i="6"/>
  <c r="L1143" i="7"/>
  <c r="P1143" i="7" s="1"/>
  <c r="P1142" i="7"/>
  <c r="D1163" i="6"/>
  <c r="D1163" i="7"/>
  <c r="V831" i="7"/>
  <c r="U831" i="7"/>
  <c r="T832" i="7"/>
  <c r="S832" i="7"/>
  <c r="Q832" i="7"/>
  <c r="R832" i="7"/>
  <c r="C1152" i="6"/>
  <c r="C1152" i="7"/>
  <c r="M1152" i="7" s="1"/>
  <c r="G832" i="4"/>
  <c r="H832" i="4" s="1"/>
  <c r="E832" i="6"/>
  <c r="H1144" i="5"/>
  <c r="G1144" i="5"/>
  <c r="F1144" i="5"/>
  <c r="E1164" i="4"/>
  <c r="C1165" i="4"/>
  <c r="E833" i="7"/>
  <c r="N833" i="7" s="1"/>
  <c r="H1153" i="3"/>
  <c r="F1154" i="3"/>
  <c r="G1154" i="3"/>
  <c r="I1153" i="3"/>
  <c r="J1144" i="6" l="1"/>
  <c r="J1144" i="7"/>
  <c r="L1144" i="6"/>
  <c r="L1144" i="7"/>
  <c r="K1144" i="6"/>
  <c r="K1144" i="7"/>
  <c r="D1164" i="6"/>
  <c r="D1164" i="7"/>
  <c r="V832" i="7"/>
  <c r="U832" i="7"/>
  <c r="R833" i="7"/>
  <c r="Q833" i="7"/>
  <c r="S833" i="7"/>
  <c r="T833" i="7"/>
  <c r="C1153" i="6"/>
  <c r="C1153" i="7"/>
  <c r="M1153" i="7" s="1"/>
  <c r="G833" i="4"/>
  <c r="H833" i="4" s="1"/>
  <c r="E833" i="6"/>
  <c r="H1145" i="5"/>
  <c r="G1145" i="5"/>
  <c r="F1145" i="5"/>
  <c r="E1165" i="4"/>
  <c r="C1166" i="4"/>
  <c r="E834" i="7"/>
  <c r="N834" i="7" s="1"/>
  <c r="H1154" i="3"/>
  <c r="F1155" i="3"/>
  <c r="G1155" i="3"/>
  <c r="I1154" i="3"/>
  <c r="J1145" i="6" l="1"/>
  <c r="J1145" i="7"/>
  <c r="L1145" i="6"/>
  <c r="L1145" i="7"/>
  <c r="P1144" i="7"/>
  <c r="K1145" i="6"/>
  <c r="K1145" i="7"/>
  <c r="D1165" i="6"/>
  <c r="D1165" i="7"/>
  <c r="V833" i="7"/>
  <c r="U833" i="7"/>
  <c r="T834" i="7"/>
  <c r="Q834" i="7"/>
  <c r="R834" i="7"/>
  <c r="S834" i="7"/>
  <c r="C1154" i="6"/>
  <c r="C1154" i="7"/>
  <c r="M1154" i="7" s="1"/>
  <c r="G834" i="4"/>
  <c r="H834" i="4" s="1"/>
  <c r="E834" i="6"/>
  <c r="G1146" i="5"/>
  <c r="F1146" i="5"/>
  <c r="H1146" i="5"/>
  <c r="E1166" i="4"/>
  <c r="C1167" i="4"/>
  <c r="E835" i="7"/>
  <c r="N835" i="7" s="1"/>
  <c r="G1156" i="3"/>
  <c r="F1156" i="3"/>
  <c r="H1155" i="3"/>
  <c r="I1155" i="3" s="1"/>
  <c r="J1146" i="6" l="1"/>
  <c r="J1146" i="7"/>
  <c r="P1145" i="7"/>
  <c r="L1146" i="6"/>
  <c r="L1146" i="7"/>
  <c r="K1146" i="6"/>
  <c r="K1146" i="7"/>
  <c r="D1166" i="6"/>
  <c r="D1166" i="7"/>
  <c r="V834" i="7"/>
  <c r="U834" i="7"/>
  <c r="R835" i="7"/>
  <c r="S835" i="7"/>
  <c r="T835" i="7"/>
  <c r="Q835" i="7"/>
  <c r="C1155" i="6"/>
  <c r="C1155" i="7"/>
  <c r="M1155" i="7" s="1"/>
  <c r="G835" i="4"/>
  <c r="H835" i="4" s="1"/>
  <c r="E835" i="6"/>
  <c r="H1147" i="5"/>
  <c r="F1147" i="5"/>
  <c r="G1147" i="5"/>
  <c r="E1167" i="4"/>
  <c r="C1168" i="4"/>
  <c r="E836" i="7"/>
  <c r="N836" i="7" s="1"/>
  <c r="G1157" i="3"/>
  <c r="F1157" i="3"/>
  <c r="H1156" i="3"/>
  <c r="I1156" i="3" s="1"/>
  <c r="J1147" i="6" l="1"/>
  <c r="J1147" i="7"/>
  <c r="K1147" i="6"/>
  <c r="K1147" i="7"/>
  <c r="L1147" i="6"/>
  <c r="L1147" i="7"/>
  <c r="P1147" i="7" s="1"/>
  <c r="P1146" i="7"/>
  <c r="D1167" i="6"/>
  <c r="D1167" i="7"/>
  <c r="V835" i="7"/>
  <c r="U835" i="7"/>
  <c r="R836" i="7"/>
  <c r="Q836" i="7"/>
  <c r="T836" i="7"/>
  <c r="S836" i="7"/>
  <c r="C1156" i="6"/>
  <c r="C1156" i="7"/>
  <c r="M1156" i="7" s="1"/>
  <c r="G836" i="4"/>
  <c r="H836" i="4" s="1"/>
  <c r="E836" i="6"/>
  <c r="F1148" i="5"/>
  <c r="H1148" i="5"/>
  <c r="G1148" i="5"/>
  <c r="E1168" i="4"/>
  <c r="C1169" i="4"/>
  <c r="E837" i="7"/>
  <c r="N837" i="7" s="1"/>
  <c r="G1158" i="3"/>
  <c r="F1158" i="3"/>
  <c r="H1157" i="3"/>
  <c r="I1157" i="3" s="1"/>
  <c r="J1148" i="6" l="1"/>
  <c r="J1148" i="7"/>
  <c r="K1148" i="6"/>
  <c r="K1148" i="7"/>
  <c r="L1148" i="6"/>
  <c r="L1148" i="7"/>
  <c r="P1148" i="7" s="1"/>
  <c r="D1168" i="6"/>
  <c r="D1168" i="7"/>
  <c r="V836" i="7"/>
  <c r="U836" i="7"/>
  <c r="R837" i="7"/>
  <c r="T837" i="7"/>
  <c r="Q837" i="7"/>
  <c r="S837" i="7"/>
  <c r="C1157" i="6"/>
  <c r="C1157" i="7"/>
  <c r="M1157" i="7" s="1"/>
  <c r="G837" i="4"/>
  <c r="H837" i="4" s="1"/>
  <c r="E837" i="6"/>
  <c r="G1149" i="5"/>
  <c r="F1149" i="5"/>
  <c r="H1149" i="5"/>
  <c r="E1169" i="4"/>
  <c r="C1170" i="4"/>
  <c r="E838" i="7"/>
  <c r="N838" i="7" s="1"/>
  <c r="F1159" i="3"/>
  <c r="H1158" i="3"/>
  <c r="I1158" i="3" s="1"/>
  <c r="G1159" i="3"/>
  <c r="L1149" i="6" l="1"/>
  <c r="L1149" i="7"/>
  <c r="K1149" i="6"/>
  <c r="K1149" i="7"/>
  <c r="J1149" i="6"/>
  <c r="J1149" i="7"/>
  <c r="D1169" i="6"/>
  <c r="D1169" i="7"/>
  <c r="U837" i="7"/>
  <c r="V837" i="7"/>
  <c r="T838" i="7"/>
  <c r="Q838" i="7"/>
  <c r="S838" i="7"/>
  <c r="R838" i="7"/>
  <c r="C1158" i="6"/>
  <c r="C1158" i="7"/>
  <c r="M1158" i="7" s="1"/>
  <c r="G838" i="4"/>
  <c r="H838" i="4" s="1"/>
  <c r="E838" i="6"/>
  <c r="F1150" i="5"/>
  <c r="H1150" i="5"/>
  <c r="G1150" i="5"/>
  <c r="E1170" i="4"/>
  <c r="C1171" i="4"/>
  <c r="E839" i="7"/>
  <c r="N839" i="7" s="1"/>
  <c r="G1160" i="3"/>
  <c r="H1159" i="3"/>
  <c r="I1159" i="3" s="1"/>
  <c r="F1160" i="3"/>
  <c r="L1150" i="6" l="1"/>
  <c r="L1150" i="7"/>
  <c r="K1150" i="6"/>
  <c r="K1150" i="7"/>
  <c r="P1149" i="7"/>
  <c r="J1150" i="6"/>
  <c r="J1150" i="7"/>
  <c r="D1170" i="6"/>
  <c r="D1170" i="7"/>
  <c r="V838" i="7"/>
  <c r="U838" i="7"/>
  <c r="R839" i="7"/>
  <c r="Q839" i="7"/>
  <c r="T839" i="7"/>
  <c r="S839" i="7"/>
  <c r="C1159" i="6"/>
  <c r="C1159" i="7"/>
  <c r="M1159" i="7" s="1"/>
  <c r="G839" i="4"/>
  <c r="H839" i="4" s="1"/>
  <c r="E839" i="6"/>
  <c r="H1151" i="5"/>
  <c r="G1151" i="5"/>
  <c r="F1151" i="5"/>
  <c r="E1171" i="4"/>
  <c r="C1172" i="4"/>
  <c r="E840" i="7"/>
  <c r="N840" i="7" s="1"/>
  <c r="H1160" i="3"/>
  <c r="F1161" i="3"/>
  <c r="G1161" i="3"/>
  <c r="I1160" i="3"/>
  <c r="J1151" i="6" l="1"/>
  <c r="J1151" i="7"/>
  <c r="L1151" i="6"/>
  <c r="L1151" i="7"/>
  <c r="K1151" i="6"/>
  <c r="K1151" i="7"/>
  <c r="P1150" i="7"/>
  <c r="D1171" i="6"/>
  <c r="D1171" i="7"/>
  <c r="V839" i="7"/>
  <c r="U839" i="7"/>
  <c r="S840" i="7"/>
  <c r="Q840" i="7"/>
  <c r="T840" i="7"/>
  <c r="R840" i="7"/>
  <c r="C1160" i="6"/>
  <c r="C1160" i="7"/>
  <c r="M1160" i="7" s="1"/>
  <c r="G840" i="4"/>
  <c r="H840" i="4" s="1"/>
  <c r="E840" i="6"/>
  <c r="G1152" i="5"/>
  <c r="F1152" i="5"/>
  <c r="H1152" i="5"/>
  <c r="E1172" i="4"/>
  <c r="C1173" i="4"/>
  <c r="E841" i="7"/>
  <c r="N841" i="7" s="1"/>
  <c r="F1162" i="3"/>
  <c r="H1161" i="3"/>
  <c r="G1162" i="3"/>
  <c r="I1161" i="3"/>
  <c r="J1152" i="6" l="1"/>
  <c r="J1152" i="7"/>
  <c r="L1152" i="6"/>
  <c r="L1152" i="7"/>
  <c r="K1152" i="6"/>
  <c r="K1152" i="7"/>
  <c r="P1151" i="7"/>
  <c r="D1172" i="6"/>
  <c r="D1172" i="7"/>
  <c r="V840" i="7"/>
  <c r="U840" i="7"/>
  <c r="R841" i="7"/>
  <c r="S841" i="7"/>
  <c r="T841" i="7"/>
  <c r="Q841" i="7"/>
  <c r="C1161" i="6"/>
  <c r="C1161" i="7"/>
  <c r="M1161" i="7" s="1"/>
  <c r="G841" i="4"/>
  <c r="H841" i="4" s="1"/>
  <c r="E841" i="6"/>
  <c r="H1153" i="5"/>
  <c r="G1153" i="5"/>
  <c r="F1153" i="5"/>
  <c r="E1173" i="4"/>
  <c r="C1174" i="4"/>
  <c r="E842" i="7"/>
  <c r="N842" i="7" s="1"/>
  <c r="G1163" i="3"/>
  <c r="F1163" i="3"/>
  <c r="H1162" i="3"/>
  <c r="I1162" i="3" s="1"/>
  <c r="K1153" i="6" l="1"/>
  <c r="K1153" i="7"/>
  <c r="P1152" i="7"/>
  <c r="J1153" i="6"/>
  <c r="J1153" i="7"/>
  <c r="L1153" i="6"/>
  <c r="L1153" i="7"/>
  <c r="P1153" i="7" s="1"/>
  <c r="D1173" i="6"/>
  <c r="D1173" i="7"/>
  <c r="V841" i="7"/>
  <c r="U841" i="7"/>
  <c r="T842" i="7"/>
  <c r="R842" i="7"/>
  <c r="Q842" i="7"/>
  <c r="S842" i="7"/>
  <c r="C1162" i="6"/>
  <c r="C1162" i="7"/>
  <c r="M1162" i="7" s="1"/>
  <c r="G842" i="4"/>
  <c r="H842" i="4" s="1"/>
  <c r="E842" i="6"/>
  <c r="H1154" i="5"/>
  <c r="G1154" i="5"/>
  <c r="F1154" i="5"/>
  <c r="E1174" i="4"/>
  <c r="C1175" i="4"/>
  <c r="E843" i="7"/>
  <c r="N843" i="7" s="1"/>
  <c r="G1164" i="3"/>
  <c r="F1164" i="3"/>
  <c r="H1163" i="3"/>
  <c r="I1163" i="3" s="1"/>
  <c r="J1154" i="6" l="1"/>
  <c r="J1154" i="7"/>
  <c r="L1154" i="6"/>
  <c r="L1154" i="7"/>
  <c r="K1154" i="6"/>
  <c r="K1154" i="7"/>
  <c r="U842" i="7"/>
  <c r="V842" i="7"/>
  <c r="D1174" i="6"/>
  <c r="D1174" i="7"/>
  <c r="S843" i="7"/>
  <c r="R843" i="7"/>
  <c r="Q843" i="7"/>
  <c r="T843" i="7"/>
  <c r="C1163" i="6"/>
  <c r="C1163" i="7"/>
  <c r="M1163" i="7" s="1"/>
  <c r="G843" i="4"/>
  <c r="H843" i="4" s="1"/>
  <c r="E843" i="6"/>
  <c r="G1155" i="5"/>
  <c r="F1155" i="5"/>
  <c r="H1155" i="5"/>
  <c r="E1175" i="4"/>
  <c r="C1176" i="4"/>
  <c r="E844" i="7"/>
  <c r="N844" i="7" s="1"/>
  <c r="H1164" i="3"/>
  <c r="I1164" i="3" s="1"/>
  <c r="F1165" i="3"/>
  <c r="G1165" i="3"/>
  <c r="K1155" i="6" l="1"/>
  <c r="K1155" i="7"/>
  <c r="P1154" i="7"/>
  <c r="L1155" i="6"/>
  <c r="L1155" i="7"/>
  <c r="J1155" i="6"/>
  <c r="J1155" i="7"/>
  <c r="D1175" i="6"/>
  <c r="D1175" i="7"/>
  <c r="V843" i="7"/>
  <c r="U843" i="7"/>
  <c r="T844" i="7"/>
  <c r="S844" i="7"/>
  <c r="Q844" i="7"/>
  <c r="R844" i="7"/>
  <c r="C1164" i="6"/>
  <c r="C1164" i="7"/>
  <c r="M1164" i="7" s="1"/>
  <c r="G844" i="4"/>
  <c r="H844" i="4" s="1"/>
  <c r="E844" i="6"/>
  <c r="F1156" i="5"/>
  <c r="H1156" i="5"/>
  <c r="G1156" i="5"/>
  <c r="E1176" i="4"/>
  <c r="C1177" i="4"/>
  <c r="E845" i="7"/>
  <c r="N845" i="7" s="1"/>
  <c r="F1166" i="3"/>
  <c r="H1165" i="3"/>
  <c r="G1166" i="3"/>
  <c r="I1165" i="3"/>
  <c r="L1156" i="6" l="1"/>
  <c r="L1156" i="7"/>
  <c r="J1156" i="6"/>
  <c r="J1156" i="7"/>
  <c r="P1155" i="7"/>
  <c r="K1156" i="6"/>
  <c r="K1156" i="7"/>
  <c r="D1176" i="6"/>
  <c r="D1176" i="7"/>
  <c r="U844" i="7"/>
  <c r="V844" i="7"/>
  <c r="R845" i="7"/>
  <c r="S845" i="7"/>
  <c r="Q845" i="7"/>
  <c r="T845" i="7"/>
  <c r="C1165" i="6"/>
  <c r="C1165" i="7"/>
  <c r="M1165" i="7" s="1"/>
  <c r="G845" i="4"/>
  <c r="H845" i="4" s="1"/>
  <c r="E845" i="6"/>
  <c r="G1157" i="5"/>
  <c r="F1157" i="5"/>
  <c r="H1157" i="5"/>
  <c r="E1177" i="4"/>
  <c r="C1178" i="4"/>
  <c r="E846" i="7"/>
  <c r="N846" i="7" s="1"/>
  <c r="G1167" i="3"/>
  <c r="H1166" i="3"/>
  <c r="I1166" i="3" s="1"/>
  <c r="F1167" i="3"/>
  <c r="L1157" i="6" l="1"/>
  <c r="L1157" i="7"/>
  <c r="K1157" i="6"/>
  <c r="K1157" i="7"/>
  <c r="P1156" i="7"/>
  <c r="J1157" i="6"/>
  <c r="J1157" i="7"/>
  <c r="D1177" i="6"/>
  <c r="D1177" i="7"/>
  <c r="U845" i="7"/>
  <c r="V845" i="7"/>
  <c r="T846" i="7"/>
  <c r="R846" i="7"/>
  <c r="Q846" i="7"/>
  <c r="S846" i="7"/>
  <c r="C1166" i="6"/>
  <c r="C1166" i="7"/>
  <c r="M1166" i="7" s="1"/>
  <c r="G846" i="4"/>
  <c r="H846" i="4" s="1"/>
  <c r="E846" i="6"/>
  <c r="G1158" i="5"/>
  <c r="F1158" i="5"/>
  <c r="H1158" i="5"/>
  <c r="E1178" i="4"/>
  <c r="C1179" i="4"/>
  <c r="E847" i="7"/>
  <c r="N847" i="7" s="1"/>
  <c r="F1168" i="3"/>
  <c r="H1167" i="3"/>
  <c r="G1168" i="3"/>
  <c r="I1167" i="3"/>
  <c r="J1158" i="6" l="1"/>
  <c r="J1158" i="7"/>
  <c r="L1158" i="6"/>
  <c r="L1158" i="7"/>
  <c r="K1158" i="6"/>
  <c r="K1158" i="7"/>
  <c r="P1157" i="7"/>
  <c r="D1178" i="6"/>
  <c r="D1178" i="7"/>
  <c r="V846" i="7"/>
  <c r="U846" i="7"/>
  <c r="T847" i="7"/>
  <c r="R847" i="7"/>
  <c r="Q847" i="7"/>
  <c r="S847" i="7"/>
  <c r="C1167" i="6"/>
  <c r="C1167" i="7"/>
  <c r="M1167" i="7" s="1"/>
  <c r="G847" i="4"/>
  <c r="H847" i="4" s="1"/>
  <c r="E847" i="6"/>
  <c r="H1159" i="5"/>
  <c r="G1159" i="5"/>
  <c r="F1159" i="5"/>
  <c r="E1179" i="4"/>
  <c r="C1180" i="4"/>
  <c r="E848" i="7"/>
  <c r="N848" i="7" s="1"/>
  <c r="G1169" i="3"/>
  <c r="H1168" i="3"/>
  <c r="I1168" i="3" s="1"/>
  <c r="F1169" i="3"/>
  <c r="J1159" i="6" l="1"/>
  <c r="J1159" i="7"/>
  <c r="P1158" i="7"/>
  <c r="K1159" i="6"/>
  <c r="K1159" i="7"/>
  <c r="L1159" i="6"/>
  <c r="L1159" i="7"/>
  <c r="P1159" i="7" s="1"/>
  <c r="D1179" i="6"/>
  <c r="D1179" i="7"/>
  <c r="V847" i="7"/>
  <c r="U847" i="7"/>
  <c r="S848" i="7"/>
  <c r="T848" i="7"/>
  <c r="Q848" i="7"/>
  <c r="R848" i="7"/>
  <c r="C1168" i="6"/>
  <c r="C1168" i="7"/>
  <c r="M1168" i="7" s="1"/>
  <c r="G848" i="4"/>
  <c r="H848" i="4" s="1"/>
  <c r="E848" i="6"/>
  <c r="F1160" i="5"/>
  <c r="G1160" i="5"/>
  <c r="H1160" i="5"/>
  <c r="E849" i="7"/>
  <c r="N849" i="7" s="1"/>
  <c r="E1180" i="4"/>
  <c r="C1181" i="4"/>
  <c r="F1170" i="3"/>
  <c r="H1169" i="3"/>
  <c r="G1170" i="3"/>
  <c r="I1169" i="3"/>
  <c r="J1160" i="6" l="1"/>
  <c r="J1160" i="7"/>
  <c r="K1160" i="6"/>
  <c r="K1160" i="7"/>
  <c r="L1160" i="6"/>
  <c r="L1160" i="7"/>
  <c r="P1160" i="7" s="1"/>
  <c r="T849" i="7"/>
  <c r="R849" i="7"/>
  <c r="Q849" i="7"/>
  <c r="S849" i="7"/>
  <c r="U848" i="7"/>
  <c r="V848" i="7"/>
  <c r="D1180" i="6"/>
  <c r="D1180" i="7"/>
  <c r="C1169" i="6"/>
  <c r="C1169" i="7"/>
  <c r="M1169" i="7" s="1"/>
  <c r="G849" i="4"/>
  <c r="H849" i="4" s="1"/>
  <c r="E849" i="6"/>
  <c r="G1161" i="5"/>
  <c r="F1161" i="5"/>
  <c r="H1161" i="5"/>
  <c r="E1181" i="4"/>
  <c r="C1182" i="4"/>
  <c r="E850" i="7"/>
  <c r="N850" i="7" s="1"/>
  <c r="G1171" i="3"/>
  <c r="H1170" i="3"/>
  <c r="I1170" i="3" s="1"/>
  <c r="F1171" i="3"/>
  <c r="L1161" i="6" l="1"/>
  <c r="L1161" i="7"/>
  <c r="K1161" i="6"/>
  <c r="K1161" i="7"/>
  <c r="J1161" i="6"/>
  <c r="J1161" i="7"/>
  <c r="D1181" i="6"/>
  <c r="D1181" i="7"/>
  <c r="V849" i="7"/>
  <c r="U849" i="7"/>
  <c r="S850" i="7"/>
  <c r="Q850" i="7"/>
  <c r="T850" i="7"/>
  <c r="R850" i="7"/>
  <c r="C1170" i="6"/>
  <c r="C1170" i="7"/>
  <c r="M1170" i="7" s="1"/>
  <c r="G850" i="4"/>
  <c r="H850" i="4" s="1"/>
  <c r="E850" i="6"/>
  <c r="H1162" i="5"/>
  <c r="G1162" i="5"/>
  <c r="F1162" i="5"/>
  <c r="E1182" i="4"/>
  <c r="C1183" i="4"/>
  <c r="E851" i="7"/>
  <c r="N851" i="7" s="1"/>
  <c r="H1171" i="3"/>
  <c r="I1171" i="3" s="1"/>
  <c r="F1172" i="3"/>
  <c r="G1172" i="3"/>
  <c r="J1162" i="6" l="1"/>
  <c r="J1162" i="7"/>
  <c r="L1162" i="6"/>
  <c r="L1162" i="7"/>
  <c r="P1161" i="7"/>
  <c r="K1162" i="6"/>
  <c r="K1162" i="7"/>
  <c r="V850" i="7"/>
  <c r="U850" i="7"/>
  <c r="D1182" i="6"/>
  <c r="D1182" i="7"/>
  <c r="S851" i="7"/>
  <c r="T851" i="7"/>
  <c r="R851" i="7"/>
  <c r="Q851" i="7"/>
  <c r="C1171" i="6"/>
  <c r="C1171" i="7"/>
  <c r="M1171" i="7" s="1"/>
  <c r="G851" i="4"/>
  <c r="H851" i="4" s="1"/>
  <c r="E851" i="6"/>
  <c r="H1163" i="5"/>
  <c r="G1163" i="5"/>
  <c r="F1163" i="5"/>
  <c r="E1183" i="4"/>
  <c r="C1184" i="4"/>
  <c r="E852" i="7"/>
  <c r="N852" i="7" s="1"/>
  <c r="G1173" i="3"/>
  <c r="H1172" i="3"/>
  <c r="I1172" i="3" s="1"/>
  <c r="F1173" i="3"/>
  <c r="J1163" i="6" l="1"/>
  <c r="J1163" i="7"/>
  <c r="K1163" i="6"/>
  <c r="K1163" i="7"/>
  <c r="L1163" i="6"/>
  <c r="L1163" i="7"/>
  <c r="P1163" i="7" s="1"/>
  <c r="P1162" i="7"/>
  <c r="D1183" i="6"/>
  <c r="D1183" i="7"/>
  <c r="U851" i="7"/>
  <c r="V851" i="7"/>
  <c r="R852" i="7"/>
  <c r="S852" i="7"/>
  <c r="T852" i="7"/>
  <c r="Q852" i="7"/>
  <c r="C1172" i="6"/>
  <c r="C1172" i="7"/>
  <c r="M1172" i="7" s="1"/>
  <c r="G852" i="4"/>
  <c r="H852" i="4" s="1"/>
  <c r="E852" i="6"/>
  <c r="G1164" i="5"/>
  <c r="F1164" i="5"/>
  <c r="H1164" i="5"/>
  <c r="E1184" i="4"/>
  <c r="C1185" i="4"/>
  <c r="E853" i="7"/>
  <c r="N853" i="7" s="1"/>
  <c r="F1174" i="3"/>
  <c r="H1173" i="3"/>
  <c r="I1173" i="3" s="1"/>
  <c r="G1174" i="3"/>
  <c r="K1164" i="6" l="1"/>
  <c r="K1164" i="7"/>
  <c r="L1164" i="6"/>
  <c r="L1164" i="7"/>
  <c r="J1164" i="6"/>
  <c r="J1164" i="7"/>
  <c r="V852" i="7"/>
  <c r="U852" i="7"/>
  <c r="D1184" i="6"/>
  <c r="D1184" i="7"/>
  <c r="Q853" i="7"/>
  <c r="S853" i="7"/>
  <c r="T853" i="7"/>
  <c r="R853" i="7"/>
  <c r="C1173" i="6"/>
  <c r="C1173" i="7"/>
  <c r="M1173" i="7" s="1"/>
  <c r="G853" i="4"/>
  <c r="H853" i="4" s="1"/>
  <c r="E853" i="6"/>
  <c r="F1165" i="5"/>
  <c r="H1165" i="5"/>
  <c r="G1165" i="5"/>
  <c r="E1185" i="4"/>
  <c r="C1186" i="4"/>
  <c r="E854" i="7"/>
  <c r="N854" i="7" s="1"/>
  <c r="G1175" i="3"/>
  <c r="F1175" i="3"/>
  <c r="H1174" i="3"/>
  <c r="I1174" i="3" s="1"/>
  <c r="L1165" i="6" l="1"/>
  <c r="L1165" i="7"/>
  <c r="J1165" i="6"/>
  <c r="J1165" i="7"/>
  <c r="P1164" i="7"/>
  <c r="K1165" i="6"/>
  <c r="K1165" i="7"/>
  <c r="D1185" i="6"/>
  <c r="D1185" i="7"/>
  <c r="U853" i="7"/>
  <c r="V853" i="7"/>
  <c r="Q854" i="7"/>
  <c r="T854" i="7"/>
  <c r="S854" i="7"/>
  <c r="R854" i="7"/>
  <c r="C1174" i="6"/>
  <c r="C1174" i="7"/>
  <c r="M1174" i="7" s="1"/>
  <c r="G854" i="4"/>
  <c r="H854" i="4" s="1"/>
  <c r="E854" i="6"/>
  <c r="H1166" i="5"/>
  <c r="F1166" i="5"/>
  <c r="G1166" i="5"/>
  <c r="E1186" i="4"/>
  <c r="C1187" i="4"/>
  <c r="E855" i="7"/>
  <c r="N855" i="7" s="1"/>
  <c r="H1175" i="3"/>
  <c r="F1176" i="3"/>
  <c r="I1175" i="3"/>
  <c r="G1176" i="3"/>
  <c r="J1166" i="6" l="1"/>
  <c r="J1166" i="7"/>
  <c r="K1166" i="6"/>
  <c r="K1166" i="7"/>
  <c r="P1165" i="7"/>
  <c r="L1166" i="6"/>
  <c r="L1166" i="7"/>
  <c r="P1166" i="7" s="1"/>
  <c r="V854" i="7"/>
  <c r="U854" i="7"/>
  <c r="D1186" i="6"/>
  <c r="D1186" i="7"/>
  <c r="S855" i="7"/>
  <c r="Q855" i="7"/>
  <c r="T855" i="7"/>
  <c r="R855" i="7"/>
  <c r="C1175" i="6"/>
  <c r="C1175" i="7"/>
  <c r="M1175" i="7" s="1"/>
  <c r="G855" i="4"/>
  <c r="H855" i="4" s="1"/>
  <c r="E855" i="6"/>
  <c r="G1167" i="5"/>
  <c r="F1167" i="5"/>
  <c r="H1167" i="5"/>
  <c r="E1187" i="4"/>
  <c r="C1188" i="4"/>
  <c r="E856" i="7"/>
  <c r="N856" i="7" s="1"/>
  <c r="G1177" i="3"/>
  <c r="F1177" i="3"/>
  <c r="H1176" i="3"/>
  <c r="I1176" i="3" s="1"/>
  <c r="J1167" i="6" l="1"/>
  <c r="J1167" i="7"/>
  <c r="K1167" i="6"/>
  <c r="K1167" i="7"/>
  <c r="L1167" i="6"/>
  <c r="L1167" i="7"/>
  <c r="P1167" i="7" s="1"/>
  <c r="V855" i="7"/>
  <c r="U855" i="7"/>
  <c r="D1187" i="6"/>
  <c r="D1187" i="7"/>
  <c r="R856" i="7"/>
  <c r="S856" i="7"/>
  <c r="T856" i="7"/>
  <c r="Q856" i="7"/>
  <c r="C1176" i="6"/>
  <c r="C1176" i="7"/>
  <c r="M1176" i="7" s="1"/>
  <c r="G856" i="4"/>
  <c r="H856" i="4" s="1"/>
  <c r="E856" i="6"/>
  <c r="F1168" i="5"/>
  <c r="H1168" i="5"/>
  <c r="G1168" i="5"/>
  <c r="E1188" i="4"/>
  <c r="C1189" i="4"/>
  <c r="E857" i="7"/>
  <c r="N857" i="7" s="1"/>
  <c r="H1177" i="3"/>
  <c r="F1178" i="3"/>
  <c r="I1177" i="3"/>
  <c r="G1178" i="3"/>
  <c r="L1168" i="6" l="1"/>
  <c r="L1168" i="7"/>
  <c r="K1168" i="6"/>
  <c r="K1168" i="7"/>
  <c r="J1168" i="6"/>
  <c r="J1168" i="7"/>
  <c r="U856" i="7"/>
  <c r="V856" i="7"/>
  <c r="D1188" i="6"/>
  <c r="D1188" i="7"/>
  <c r="R857" i="7"/>
  <c r="S857" i="7"/>
  <c r="Q857" i="7"/>
  <c r="T857" i="7"/>
  <c r="C1177" i="6"/>
  <c r="C1177" i="7"/>
  <c r="M1177" i="7" s="1"/>
  <c r="G857" i="4"/>
  <c r="H857" i="4" s="1"/>
  <c r="E857" i="6"/>
  <c r="H1169" i="5"/>
  <c r="G1169" i="5"/>
  <c r="F1169" i="5"/>
  <c r="E1189" i="4"/>
  <c r="C1190" i="4"/>
  <c r="E858" i="7"/>
  <c r="N858" i="7" s="1"/>
  <c r="G1179" i="3"/>
  <c r="H1178" i="3"/>
  <c r="I1178" i="3" s="1"/>
  <c r="F1179" i="3"/>
  <c r="J1169" i="6" l="1"/>
  <c r="J1169" i="7"/>
  <c r="L1169" i="6"/>
  <c r="L1169" i="7"/>
  <c r="P1168" i="7"/>
  <c r="K1169" i="6"/>
  <c r="K1169" i="7"/>
  <c r="D1189" i="6"/>
  <c r="D1189" i="7"/>
  <c r="V857" i="7"/>
  <c r="U857" i="7"/>
  <c r="R858" i="7"/>
  <c r="Q858" i="7"/>
  <c r="S858" i="7"/>
  <c r="T858" i="7"/>
  <c r="C1178" i="6"/>
  <c r="C1178" i="7"/>
  <c r="M1178" i="7" s="1"/>
  <c r="G858" i="4"/>
  <c r="H858" i="4" s="1"/>
  <c r="E858" i="6"/>
  <c r="G1170" i="5"/>
  <c r="F1170" i="5"/>
  <c r="H1170" i="5"/>
  <c r="E1190" i="4"/>
  <c r="C1191" i="4"/>
  <c r="E859" i="7"/>
  <c r="N859" i="7" s="1"/>
  <c r="F1180" i="3"/>
  <c r="H1179" i="3"/>
  <c r="I1179" i="3" s="1"/>
  <c r="G1180" i="3"/>
  <c r="K1170" i="6" l="1"/>
  <c r="K1170" i="7"/>
  <c r="P1169" i="7"/>
  <c r="L1170" i="6"/>
  <c r="L1170" i="7"/>
  <c r="J1170" i="6"/>
  <c r="J1170" i="7"/>
  <c r="D1190" i="6"/>
  <c r="D1190" i="7"/>
  <c r="U858" i="7"/>
  <c r="V858" i="7"/>
  <c r="T859" i="7"/>
  <c r="R859" i="7"/>
  <c r="Q859" i="7"/>
  <c r="S859" i="7"/>
  <c r="C1179" i="6"/>
  <c r="C1179" i="7"/>
  <c r="M1179" i="7" s="1"/>
  <c r="G859" i="4"/>
  <c r="H859" i="4" s="1"/>
  <c r="E859" i="6"/>
  <c r="H1171" i="5"/>
  <c r="G1171" i="5"/>
  <c r="F1171" i="5"/>
  <c r="E1191" i="4"/>
  <c r="C1192" i="4"/>
  <c r="E860" i="7"/>
  <c r="N860" i="7" s="1"/>
  <c r="G1181" i="3"/>
  <c r="F1181" i="3"/>
  <c r="H1180" i="3"/>
  <c r="I1180" i="3" s="1"/>
  <c r="J1171" i="6" l="1"/>
  <c r="J1171" i="7"/>
  <c r="K1171" i="6"/>
  <c r="K1171" i="7"/>
  <c r="P1170" i="7"/>
  <c r="L1171" i="6"/>
  <c r="L1171" i="7"/>
  <c r="P1171" i="7" s="1"/>
  <c r="V859" i="7"/>
  <c r="U859" i="7"/>
  <c r="D1191" i="6"/>
  <c r="D1191" i="7"/>
  <c r="T860" i="7"/>
  <c r="Q860" i="7"/>
  <c r="S860" i="7"/>
  <c r="R860" i="7"/>
  <c r="C1180" i="6"/>
  <c r="C1180" i="7"/>
  <c r="M1180" i="7" s="1"/>
  <c r="G860" i="4"/>
  <c r="H860" i="4" s="1"/>
  <c r="E860" i="6"/>
  <c r="H1172" i="5"/>
  <c r="G1172" i="5"/>
  <c r="F1172" i="5"/>
  <c r="E1192" i="4"/>
  <c r="C1193" i="4"/>
  <c r="E861" i="7"/>
  <c r="N861" i="7" s="1"/>
  <c r="G1182" i="3"/>
  <c r="H1181" i="3"/>
  <c r="I1181" i="3" s="1"/>
  <c r="F1182" i="3"/>
  <c r="L1172" i="6" l="1"/>
  <c r="L1172" i="7"/>
  <c r="J1172" i="6"/>
  <c r="J1172" i="7"/>
  <c r="K1172" i="6"/>
  <c r="K1172" i="7"/>
  <c r="D1192" i="6"/>
  <c r="D1192" i="7"/>
  <c r="U860" i="7"/>
  <c r="V860" i="7"/>
  <c r="Q861" i="7"/>
  <c r="T861" i="7"/>
  <c r="R861" i="7"/>
  <c r="S861" i="7"/>
  <c r="C1181" i="6"/>
  <c r="C1181" i="7"/>
  <c r="M1181" i="7" s="1"/>
  <c r="G861" i="4"/>
  <c r="H861" i="4" s="1"/>
  <c r="E861" i="6"/>
  <c r="G1173" i="5"/>
  <c r="F1173" i="5"/>
  <c r="H1173" i="5"/>
  <c r="E1193" i="4"/>
  <c r="C1194" i="4"/>
  <c r="E862" i="7"/>
  <c r="N862" i="7" s="1"/>
  <c r="H1182" i="3"/>
  <c r="I1182" i="3" s="1"/>
  <c r="F1183" i="3"/>
  <c r="G1183" i="3"/>
  <c r="K1173" i="6" l="1"/>
  <c r="K1173" i="7"/>
  <c r="P1172" i="7"/>
  <c r="L1173" i="6"/>
  <c r="L1173" i="7"/>
  <c r="J1173" i="6"/>
  <c r="J1173" i="7"/>
  <c r="V861" i="7"/>
  <c r="U861" i="7"/>
  <c r="D1193" i="6"/>
  <c r="D1193" i="7"/>
  <c r="Q862" i="7"/>
  <c r="R862" i="7"/>
  <c r="S862" i="7"/>
  <c r="T862" i="7"/>
  <c r="C1182" i="6"/>
  <c r="C1182" i="7"/>
  <c r="M1182" i="7" s="1"/>
  <c r="G862" i="4"/>
  <c r="H862" i="4" s="1"/>
  <c r="E862" i="6"/>
  <c r="H1174" i="5"/>
  <c r="G1174" i="5"/>
  <c r="F1174" i="5"/>
  <c r="E1194" i="4"/>
  <c r="C1195" i="4"/>
  <c r="E863" i="7"/>
  <c r="N863" i="7" s="1"/>
  <c r="G1184" i="3"/>
  <c r="H1183" i="3"/>
  <c r="I1183" i="3" s="1"/>
  <c r="F1184" i="3"/>
  <c r="K1174" i="6" l="1"/>
  <c r="K1174" i="7"/>
  <c r="P1173" i="7"/>
  <c r="J1174" i="6"/>
  <c r="J1174" i="7"/>
  <c r="L1174" i="6"/>
  <c r="L1174" i="7"/>
  <c r="P1174" i="7" s="1"/>
  <c r="D1194" i="6"/>
  <c r="D1194" i="7"/>
  <c r="U862" i="7"/>
  <c r="V862" i="7"/>
  <c r="T863" i="7"/>
  <c r="Q863" i="7"/>
  <c r="S863" i="7"/>
  <c r="R863" i="7"/>
  <c r="C1183" i="6"/>
  <c r="C1183" i="7"/>
  <c r="M1183" i="7" s="1"/>
  <c r="G863" i="4"/>
  <c r="H863" i="4" s="1"/>
  <c r="E863" i="6"/>
  <c r="H1175" i="5"/>
  <c r="G1175" i="5"/>
  <c r="F1175" i="5"/>
  <c r="E1195" i="4"/>
  <c r="C1196" i="4"/>
  <c r="E864" i="7"/>
  <c r="N864" i="7" s="1"/>
  <c r="H1184" i="3"/>
  <c r="F1185" i="3"/>
  <c r="G1185" i="3"/>
  <c r="I1184" i="3"/>
  <c r="L1175" i="6" l="1"/>
  <c r="L1175" i="7"/>
  <c r="J1175" i="6"/>
  <c r="J1175" i="7"/>
  <c r="K1175" i="6"/>
  <c r="K1175" i="7"/>
  <c r="D1195" i="6"/>
  <c r="D1195" i="7"/>
  <c r="U863" i="7"/>
  <c r="V863" i="7"/>
  <c r="S864" i="7"/>
  <c r="Q864" i="7"/>
  <c r="T864" i="7"/>
  <c r="R864" i="7"/>
  <c r="C1184" i="6"/>
  <c r="C1184" i="7"/>
  <c r="M1184" i="7" s="1"/>
  <c r="G864" i="4"/>
  <c r="H864" i="4" s="1"/>
  <c r="E864" i="6"/>
  <c r="G1176" i="5"/>
  <c r="F1176" i="5"/>
  <c r="H1176" i="5"/>
  <c r="E1196" i="4"/>
  <c r="C1197" i="4"/>
  <c r="E865" i="7"/>
  <c r="N865" i="7" s="1"/>
  <c r="G1186" i="3"/>
  <c r="H1185" i="3"/>
  <c r="I1185" i="3" s="1"/>
  <c r="F1186" i="3"/>
  <c r="L1176" i="6" l="1"/>
  <c r="L1176" i="7"/>
  <c r="J1176" i="6"/>
  <c r="J1176" i="7"/>
  <c r="P1175" i="7"/>
  <c r="K1176" i="6"/>
  <c r="K1176" i="7"/>
  <c r="D1196" i="6"/>
  <c r="D1196" i="7"/>
  <c r="V864" i="7"/>
  <c r="U864" i="7"/>
  <c r="S865" i="7"/>
  <c r="R865" i="7"/>
  <c r="T865" i="7"/>
  <c r="Q865" i="7"/>
  <c r="C1185" i="6"/>
  <c r="C1185" i="7"/>
  <c r="M1185" i="7" s="1"/>
  <c r="G865" i="4"/>
  <c r="H865" i="4" s="1"/>
  <c r="E865" i="6"/>
  <c r="H1177" i="5"/>
  <c r="G1177" i="5"/>
  <c r="F1177" i="5"/>
  <c r="E1197" i="4"/>
  <c r="C1198" i="4"/>
  <c r="E866" i="7"/>
  <c r="N866" i="7" s="1"/>
  <c r="H1186" i="3"/>
  <c r="F1187" i="3"/>
  <c r="I1186" i="3"/>
  <c r="G1187" i="3"/>
  <c r="L1177" i="6" l="1"/>
  <c r="L1177" i="7"/>
  <c r="J1177" i="6"/>
  <c r="J1177" i="7"/>
  <c r="P1176" i="7"/>
  <c r="K1177" i="6"/>
  <c r="K1177" i="7"/>
  <c r="D1197" i="6"/>
  <c r="D1197" i="7"/>
  <c r="U865" i="7"/>
  <c r="V865" i="7"/>
  <c r="S866" i="7"/>
  <c r="Q866" i="7"/>
  <c r="R866" i="7"/>
  <c r="T866" i="7"/>
  <c r="C1186" i="6"/>
  <c r="C1186" i="7"/>
  <c r="M1186" i="7" s="1"/>
  <c r="G866" i="4"/>
  <c r="H866" i="4" s="1"/>
  <c r="E866" i="6"/>
  <c r="G1178" i="5"/>
  <c r="F1178" i="5"/>
  <c r="H1178" i="5"/>
  <c r="E1198" i="4"/>
  <c r="C1199" i="4"/>
  <c r="E867" i="7"/>
  <c r="N867" i="7" s="1"/>
  <c r="G1188" i="3"/>
  <c r="F1188" i="3"/>
  <c r="H1187" i="3"/>
  <c r="I1187" i="3" s="1"/>
  <c r="J1178" i="6" l="1"/>
  <c r="J1178" i="7"/>
  <c r="L1178" i="6"/>
  <c r="L1178" i="7"/>
  <c r="K1178" i="6"/>
  <c r="K1178" i="7"/>
  <c r="P1177" i="7"/>
  <c r="D1198" i="6"/>
  <c r="D1198" i="7"/>
  <c r="U866" i="7"/>
  <c r="V866" i="7"/>
  <c r="R867" i="7"/>
  <c r="T867" i="7"/>
  <c r="S867" i="7"/>
  <c r="Q867" i="7"/>
  <c r="C1187" i="6"/>
  <c r="C1187" i="7"/>
  <c r="M1187" i="7" s="1"/>
  <c r="G867" i="4"/>
  <c r="H867" i="4" s="1"/>
  <c r="E867" i="6"/>
  <c r="G1179" i="5"/>
  <c r="F1179" i="5"/>
  <c r="H1179" i="5"/>
  <c r="E1199" i="4"/>
  <c r="C1200" i="4"/>
  <c r="E868" i="7"/>
  <c r="N868" i="7" s="1"/>
  <c r="H1188" i="3"/>
  <c r="F1189" i="3"/>
  <c r="I1188" i="3"/>
  <c r="G1189" i="3"/>
  <c r="K1179" i="6" l="1"/>
  <c r="K1179" i="7"/>
  <c r="L1179" i="6"/>
  <c r="L1179" i="7"/>
  <c r="P1178" i="7"/>
  <c r="J1179" i="6"/>
  <c r="J1179" i="7"/>
  <c r="U867" i="7"/>
  <c r="V867" i="7"/>
  <c r="D1199" i="6"/>
  <c r="D1199" i="7"/>
  <c r="S868" i="7"/>
  <c r="T868" i="7"/>
  <c r="Q868" i="7"/>
  <c r="R868" i="7"/>
  <c r="C1188" i="6"/>
  <c r="C1188" i="7"/>
  <c r="M1188" i="7" s="1"/>
  <c r="G868" i="4"/>
  <c r="H868" i="4" s="1"/>
  <c r="E868" i="6"/>
  <c r="F1180" i="5"/>
  <c r="H1180" i="5"/>
  <c r="G1180" i="5"/>
  <c r="E1200" i="4"/>
  <c r="C1201" i="4"/>
  <c r="E869" i="7"/>
  <c r="N869" i="7" s="1"/>
  <c r="G1190" i="3"/>
  <c r="F1190" i="3"/>
  <c r="H1189" i="3"/>
  <c r="I1189" i="3" s="1"/>
  <c r="L1180" i="6" l="1"/>
  <c r="L1180" i="7"/>
  <c r="K1180" i="6"/>
  <c r="K1180" i="7"/>
  <c r="J1180" i="6"/>
  <c r="J1180" i="7"/>
  <c r="P1179" i="7"/>
  <c r="D1200" i="6"/>
  <c r="D1200" i="7"/>
  <c r="U868" i="7"/>
  <c r="V868" i="7"/>
  <c r="Q869" i="7"/>
  <c r="R869" i="7"/>
  <c r="S869" i="7"/>
  <c r="T869" i="7"/>
  <c r="C1189" i="6"/>
  <c r="C1189" i="7"/>
  <c r="M1189" i="7" s="1"/>
  <c r="G869" i="4"/>
  <c r="H869" i="4" s="1"/>
  <c r="E869" i="6"/>
  <c r="F1181" i="5"/>
  <c r="H1181" i="5"/>
  <c r="G1181" i="5"/>
  <c r="E1201" i="4"/>
  <c r="C1202" i="4"/>
  <c r="E870" i="7"/>
  <c r="N870" i="7" s="1"/>
  <c r="H1190" i="3"/>
  <c r="F1191" i="3"/>
  <c r="I1190" i="3"/>
  <c r="G1191" i="3"/>
  <c r="L1181" i="6" l="1"/>
  <c r="L1181" i="7"/>
  <c r="P1180" i="7"/>
  <c r="K1181" i="6"/>
  <c r="K1181" i="7"/>
  <c r="J1181" i="6"/>
  <c r="J1181" i="7"/>
  <c r="D1201" i="6"/>
  <c r="D1201" i="7"/>
  <c r="U869" i="7"/>
  <c r="V869" i="7"/>
  <c r="T870" i="7"/>
  <c r="R870" i="7"/>
  <c r="S870" i="7"/>
  <c r="Q870" i="7"/>
  <c r="C1190" i="6"/>
  <c r="C1190" i="7"/>
  <c r="M1190" i="7" s="1"/>
  <c r="G870" i="4"/>
  <c r="H870" i="4" s="1"/>
  <c r="E870" i="6"/>
  <c r="G1182" i="5"/>
  <c r="F1182" i="5"/>
  <c r="H1182" i="5"/>
  <c r="E1202" i="4"/>
  <c r="C1203" i="4"/>
  <c r="E871" i="7"/>
  <c r="N871" i="7" s="1"/>
  <c r="G1192" i="3"/>
  <c r="F1192" i="3"/>
  <c r="H1191" i="3"/>
  <c r="I1191" i="3" s="1"/>
  <c r="U870" i="7" l="1"/>
  <c r="L1182" i="6"/>
  <c r="L1182" i="7"/>
  <c r="K1182" i="6"/>
  <c r="K1182" i="7"/>
  <c r="J1182" i="6"/>
  <c r="J1182" i="7"/>
  <c r="P1181" i="7"/>
  <c r="V870" i="7"/>
  <c r="D1202" i="6"/>
  <c r="D1202" i="7"/>
  <c r="R871" i="7"/>
  <c r="T871" i="7"/>
  <c r="Q871" i="7"/>
  <c r="S871" i="7"/>
  <c r="C1191" i="6"/>
  <c r="C1191" i="7"/>
  <c r="M1191" i="7" s="1"/>
  <c r="G871" i="4"/>
  <c r="H871" i="4" s="1"/>
  <c r="E871" i="6"/>
  <c r="H1183" i="5"/>
  <c r="G1183" i="5"/>
  <c r="F1183" i="5"/>
  <c r="E1203" i="4"/>
  <c r="C1204" i="4"/>
  <c r="E872" i="7"/>
  <c r="N872" i="7" s="1"/>
  <c r="F1193" i="3"/>
  <c r="H1192" i="3"/>
  <c r="I1192" i="3" s="1"/>
  <c r="G1193" i="3"/>
  <c r="L1183" i="6" l="1"/>
  <c r="L1183" i="7"/>
  <c r="K1183" i="6"/>
  <c r="K1183" i="7"/>
  <c r="P1182" i="7"/>
  <c r="J1183" i="6"/>
  <c r="J1183" i="7"/>
  <c r="V871" i="7"/>
  <c r="U871" i="7"/>
  <c r="T872" i="7"/>
  <c r="Q872" i="7"/>
  <c r="R872" i="7"/>
  <c r="S872" i="7"/>
  <c r="D1203" i="6"/>
  <c r="D1203" i="7"/>
  <c r="C1192" i="6"/>
  <c r="C1192" i="7"/>
  <c r="M1192" i="7" s="1"/>
  <c r="G872" i="4"/>
  <c r="H872" i="4" s="1"/>
  <c r="E872" i="6"/>
  <c r="G1184" i="5"/>
  <c r="F1184" i="5"/>
  <c r="H1184" i="5"/>
  <c r="E1204" i="4"/>
  <c r="C1205" i="4"/>
  <c r="E873" i="7"/>
  <c r="N873" i="7" s="1"/>
  <c r="G1194" i="3"/>
  <c r="F1194" i="3"/>
  <c r="H1193" i="3"/>
  <c r="I1193" i="3" s="1"/>
  <c r="K1184" i="6" l="1"/>
  <c r="K1184" i="7"/>
  <c r="P1183" i="7"/>
  <c r="L1184" i="6"/>
  <c r="L1184" i="7"/>
  <c r="J1184" i="6"/>
  <c r="J1184" i="7"/>
  <c r="D1204" i="6"/>
  <c r="D1204" i="7"/>
  <c r="U872" i="7"/>
  <c r="V872" i="7"/>
  <c r="Q873" i="7"/>
  <c r="S873" i="7"/>
  <c r="T873" i="7"/>
  <c r="R873" i="7"/>
  <c r="C1193" i="6"/>
  <c r="C1193" i="7"/>
  <c r="M1193" i="7" s="1"/>
  <c r="G873" i="4"/>
  <c r="H873" i="4" s="1"/>
  <c r="E873" i="6"/>
  <c r="G1185" i="5"/>
  <c r="F1185" i="5"/>
  <c r="H1185" i="5"/>
  <c r="E1205" i="4"/>
  <c r="C1206" i="4"/>
  <c r="E874" i="7"/>
  <c r="N874" i="7" s="1"/>
  <c r="F1195" i="3"/>
  <c r="H1194" i="3"/>
  <c r="I1194" i="3" s="1"/>
  <c r="G1195" i="3"/>
  <c r="K1185" i="6" l="1"/>
  <c r="K1185" i="7"/>
  <c r="P1184" i="7"/>
  <c r="L1185" i="6"/>
  <c r="L1185" i="7"/>
  <c r="J1185" i="6"/>
  <c r="J1185" i="7"/>
  <c r="V873" i="7"/>
  <c r="U873" i="7"/>
  <c r="D1205" i="6"/>
  <c r="D1205" i="7"/>
  <c r="T874" i="7"/>
  <c r="Q874" i="7"/>
  <c r="R874" i="7"/>
  <c r="S874" i="7"/>
  <c r="C1194" i="6"/>
  <c r="C1194" i="7"/>
  <c r="M1194" i="7" s="1"/>
  <c r="G874" i="4"/>
  <c r="H874" i="4" s="1"/>
  <c r="E874" i="6"/>
  <c r="F1186" i="5"/>
  <c r="H1186" i="5"/>
  <c r="G1186" i="5"/>
  <c r="E1206" i="4"/>
  <c r="C1207" i="4"/>
  <c r="E875" i="7"/>
  <c r="N875" i="7" s="1"/>
  <c r="G1196" i="3"/>
  <c r="H1195" i="3"/>
  <c r="I1195" i="3" s="1"/>
  <c r="F1196" i="3"/>
  <c r="K1186" i="6" l="1"/>
  <c r="K1186" i="7"/>
  <c r="J1186" i="6"/>
  <c r="J1186" i="7"/>
  <c r="L1186" i="6"/>
  <c r="L1186" i="7"/>
  <c r="P1186" i="7" s="1"/>
  <c r="P1185" i="7"/>
  <c r="V874" i="7"/>
  <c r="U874" i="7"/>
  <c r="D1206" i="6"/>
  <c r="D1206" i="7"/>
  <c r="R875" i="7"/>
  <c r="Q875" i="7"/>
  <c r="T875" i="7"/>
  <c r="S875" i="7"/>
  <c r="C1195" i="6"/>
  <c r="C1195" i="7"/>
  <c r="M1195" i="7" s="1"/>
  <c r="G875" i="4"/>
  <c r="H875" i="4" s="1"/>
  <c r="E875" i="6"/>
  <c r="H1187" i="5"/>
  <c r="G1187" i="5"/>
  <c r="F1187" i="5"/>
  <c r="E1207" i="4"/>
  <c r="C1208" i="4"/>
  <c r="E876" i="7"/>
  <c r="N876" i="7" s="1"/>
  <c r="F1197" i="3"/>
  <c r="H1196" i="3"/>
  <c r="G1197" i="3"/>
  <c r="I1196" i="3"/>
  <c r="L1187" i="6" l="1"/>
  <c r="L1187" i="7"/>
  <c r="K1187" i="6"/>
  <c r="K1187" i="7"/>
  <c r="J1187" i="6"/>
  <c r="J1187" i="7"/>
  <c r="D1207" i="6"/>
  <c r="D1207" i="7"/>
  <c r="U875" i="7"/>
  <c r="V875" i="7"/>
  <c r="T876" i="7"/>
  <c r="R876" i="7"/>
  <c r="S876" i="7"/>
  <c r="Q876" i="7"/>
  <c r="C1196" i="6"/>
  <c r="C1196" i="7"/>
  <c r="M1196" i="7" s="1"/>
  <c r="G876" i="4"/>
  <c r="H876" i="4" s="1"/>
  <c r="E876" i="6"/>
  <c r="G1188" i="5"/>
  <c r="F1188" i="5"/>
  <c r="H1188" i="5"/>
  <c r="E1208" i="4"/>
  <c r="C1209" i="4"/>
  <c r="E877" i="7"/>
  <c r="N877" i="7" s="1"/>
  <c r="G1198" i="3"/>
  <c r="H1197" i="3"/>
  <c r="I1197" i="3" s="1"/>
  <c r="F1198" i="3"/>
  <c r="L1188" i="6" l="1"/>
  <c r="L1188" i="7"/>
  <c r="K1188" i="6"/>
  <c r="K1188" i="7"/>
  <c r="P1187" i="7"/>
  <c r="J1188" i="6"/>
  <c r="J1188" i="7"/>
  <c r="D1208" i="6"/>
  <c r="D1208" i="7"/>
  <c r="U876" i="7"/>
  <c r="V876" i="7"/>
  <c r="S877" i="7"/>
  <c r="T877" i="7"/>
  <c r="Q877" i="7"/>
  <c r="R877" i="7"/>
  <c r="C1197" i="6"/>
  <c r="C1197" i="7"/>
  <c r="M1197" i="7" s="1"/>
  <c r="G877" i="4"/>
  <c r="H877" i="4" s="1"/>
  <c r="E877" i="6"/>
  <c r="H1189" i="5"/>
  <c r="G1189" i="5"/>
  <c r="F1189" i="5"/>
  <c r="E1209" i="4"/>
  <c r="C1210" i="4"/>
  <c r="E878" i="7"/>
  <c r="N878" i="7" s="1"/>
  <c r="F1199" i="3"/>
  <c r="H1198" i="3"/>
  <c r="G1199" i="3"/>
  <c r="I1198" i="3"/>
  <c r="J1189" i="6" l="1"/>
  <c r="J1189" i="7"/>
  <c r="K1189" i="6"/>
  <c r="K1189" i="7"/>
  <c r="L1189" i="6"/>
  <c r="L1189" i="7"/>
  <c r="P1188" i="7"/>
  <c r="D1209" i="6"/>
  <c r="D1209" i="7"/>
  <c r="V877" i="7"/>
  <c r="U877" i="7"/>
  <c r="T878" i="7"/>
  <c r="Q878" i="7"/>
  <c r="S878" i="7"/>
  <c r="R878" i="7"/>
  <c r="C1198" i="6"/>
  <c r="C1198" i="7"/>
  <c r="M1198" i="7" s="1"/>
  <c r="G878" i="4"/>
  <c r="H878" i="4" s="1"/>
  <c r="E878" i="6"/>
  <c r="H1190" i="5"/>
  <c r="G1190" i="5"/>
  <c r="F1190" i="5"/>
  <c r="E1210" i="4"/>
  <c r="C1211" i="4"/>
  <c r="E879" i="7"/>
  <c r="N879" i="7" s="1"/>
  <c r="H1199" i="3"/>
  <c r="F1200" i="3"/>
  <c r="I1199" i="3"/>
  <c r="G1200" i="3"/>
  <c r="P1189" i="7" l="1"/>
  <c r="J1190" i="6"/>
  <c r="J1190" i="7"/>
  <c r="L1190" i="6"/>
  <c r="L1190" i="7"/>
  <c r="K1190" i="6"/>
  <c r="K1190" i="7"/>
  <c r="V878" i="7"/>
  <c r="U878" i="7"/>
  <c r="D1210" i="6"/>
  <c r="D1210" i="7"/>
  <c r="R879" i="7"/>
  <c r="T879" i="7"/>
  <c r="Q879" i="7"/>
  <c r="S879" i="7"/>
  <c r="C1199" i="6"/>
  <c r="C1199" i="7"/>
  <c r="M1199" i="7" s="1"/>
  <c r="G879" i="4"/>
  <c r="H879" i="4" s="1"/>
  <c r="E879" i="6"/>
  <c r="G1191" i="5"/>
  <c r="F1191" i="5"/>
  <c r="H1191" i="5"/>
  <c r="E1211" i="4"/>
  <c r="C1212" i="4"/>
  <c r="E880" i="7"/>
  <c r="N880" i="7" s="1"/>
  <c r="G1201" i="3"/>
  <c r="F1201" i="3"/>
  <c r="H1200" i="3"/>
  <c r="I1200" i="3" s="1"/>
  <c r="L1191" i="6" l="1"/>
  <c r="L1191" i="7"/>
  <c r="K1191" i="6"/>
  <c r="K1191" i="7"/>
  <c r="P1190" i="7"/>
  <c r="J1191" i="6"/>
  <c r="J1191" i="7"/>
  <c r="D1211" i="6"/>
  <c r="D1211" i="7"/>
  <c r="V879" i="7"/>
  <c r="U879" i="7"/>
  <c r="Q880" i="7"/>
  <c r="R880" i="7"/>
  <c r="S880" i="7"/>
  <c r="T880" i="7"/>
  <c r="C1200" i="6"/>
  <c r="C1200" i="7"/>
  <c r="M1200" i="7" s="1"/>
  <c r="G880" i="4"/>
  <c r="H880" i="4" s="1"/>
  <c r="E880" i="6"/>
  <c r="F1192" i="5"/>
  <c r="H1192" i="5"/>
  <c r="G1192" i="5"/>
  <c r="E1212" i="4"/>
  <c r="C1213" i="4"/>
  <c r="E881" i="7"/>
  <c r="N881" i="7" s="1"/>
  <c r="H1201" i="3"/>
  <c r="F1202" i="3"/>
  <c r="I1201" i="3"/>
  <c r="G1202" i="3"/>
  <c r="L1192" i="6" l="1"/>
  <c r="L1192" i="7"/>
  <c r="K1192" i="6"/>
  <c r="K1192" i="7"/>
  <c r="J1192" i="6"/>
  <c r="J1192" i="7"/>
  <c r="P1191" i="7"/>
  <c r="D1212" i="6"/>
  <c r="D1212" i="7"/>
  <c r="V880" i="7"/>
  <c r="U880" i="7"/>
  <c r="T881" i="7"/>
  <c r="S881" i="7"/>
  <c r="Q881" i="7"/>
  <c r="R881" i="7"/>
  <c r="C1201" i="6"/>
  <c r="C1201" i="7"/>
  <c r="M1201" i="7" s="1"/>
  <c r="G881" i="4"/>
  <c r="H881" i="4" s="1"/>
  <c r="E881" i="6"/>
  <c r="H1193" i="5"/>
  <c r="G1193" i="5"/>
  <c r="F1193" i="5"/>
  <c r="E1213" i="4"/>
  <c r="C1214" i="4"/>
  <c r="E882" i="7"/>
  <c r="N882" i="7" s="1"/>
  <c r="G1203" i="3"/>
  <c r="H1202" i="3"/>
  <c r="I1202" i="3" s="1"/>
  <c r="F1203" i="3"/>
  <c r="L1193" i="6" l="1"/>
  <c r="L1193" i="7"/>
  <c r="J1193" i="6"/>
  <c r="J1193" i="7"/>
  <c r="P1192" i="7"/>
  <c r="K1193" i="6"/>
  <c r="K1193" i="7"/>
  <c r="U881" i="7"/>
  <c r="V881" i="7"/>
  <c r="D1213" i="6"/>
  <c r="D1213" i="7"/>
  <c r="S882" i="7"/>
  <c r="R882" i="7"/>
  <c r="Q882" i="7"/>
  <c r="T882" i="7"/>
  <c r="C1202" i="6"/>
  <c r="C1202" i="7"/>
  <c r="M1202" i="7" s="1"/>
  <c r="G882" i="4"/>
  <c r="H882" i="4" s="1"/>
  <c r="E882" i="6"/>
  <c r="G1194" i="5"/>
  <c r="F1194" i="5"/>
  <c r="H1194" i="5"/>
  <c r="E1214" i="4"/>
  <c r="C1215" i="4"/>
  <c r="E883" i="7"/>
  <c r="N883" i="7" s="1"/>
  <c r="F1204" i="3"/>
  <c r="H1203" i="3"/>
  <c r="I1203" i="3" s="1"/>
  <c r="G1204" i="3"/>
  <c r="J1194" i="6" l="1"/>
  <c r="J1194" i="7"/>
  <c r="L1194" i="6"/>
  <c r="L1194" i="7"/>
  <c r="P1193" i="7"/>
  <c r="K1194" i="6"/>
  <c r="K1194" i="7"/>
  <c r="D1214" i="6"/>
  <c r="D1214" i="7"/>
  <c r="U882" i="7"/>
  <c r="V882" i="7"/>
  <c r="Q883" i="7"/>
  <c r="S883" i="7"/>
  <c r="T883" i="7"/>
  <c r="R883" i="7"/>
  <c r="C1203" i="6"/>
  <c r="C1203" i="7"/>
  <c r="M1203" i="7" s="1"/>
  <c r="G883" i="4"/>
  <c r="H883" i="4" s="1"/>
  <c r="E883" i="6"/>
  <c r="H1195" i="5"/>
  <c r="G1195" i="5"/>
  <c r="F1195" i="5"/>
  <c r="E1215" i="4"/>
  <c r="C1216" i="4"/>
  <c r="E884" i="7"/>
  <c r="N884" i="7" s="1"/>
  <c r="G1205" i="3"/>
  <c r="F1205" i="3"/>
  <c r="H1204" i="3"/>
  <c r="I1204" i="3" s="1"/>
  <c r="L1195" i="6" l="1"/>
  <c r="L1195" i="7"/>
  <c r="J1195" i="6"/>
  <c r="J1195" i="7"/>
  <c r="P1194" i="7"/>
  <c r="K1195" i="6"/>
  <c r="K1195" i="7"/>
  <c r="V883" i="7"/>
  <c r="U883" i="7"/>
  <c r="D1215" i="6"/>
  <c r="D1215" i="7"/>
  <c r="R884" i="7"/>
  <c r="T884" i="7"/>
  <c r="S884" i="7"/>
  <c r="Q884" i="7"/>
  <c r="C1204" i="6"/>
  <c r="C1204" i="7"/>
  <c r="M1204" i="7" s="1"/>
  <c r="G884" i="4"/>
  <c r="H884" i="4" s="1"/>
  <c r="E884" i="6"/>
  <c r="G1196" i="5"/>
  <c r="F1196" i="5"/>
  <c r="H1196" i="5"/>
  <c r="E1216" i="4"/>
  <c r="C1217" i="4"/>
  <c r="E885" i="7"/>
  <c r="N885" i="7" s="1"/>
  <c r="G1206" i="3"/>
  <c r="F1206" i="3"/>
  <c r="H1205" i="3"/>
  <c r="I1205" i="3" s="1"/>
  <c r="K1196" i="6" l="1"/>
  <c r="K1196" i="7"/>
  <c r="J1196" i="6"/>
  <c r="J1196" i="7"/>
  <c r="P1195" i="7"/>
  <c r="L1196" i="6"/>
  <c r="L1196" i="7"/>
  <c r="P1196" i="7" s="1"/>
  <c r="D1216" i="6"/>
  <c r="D1216" i="7"/>
  <c r="U884" i="7"/>
  <c r="V884" i="7"/>
  <c r="Q885" i="7"/>
  <c r="R885" i="7"/>
  <c r="T885" i="7"/>
  <c r="S885" i="7"/>
  <c r="C1205" i="6"/>
  <c r="C1205" i="7"/>
  <c r="M1205" i="7" s="1"/>
  <c r="G885" i="4"/>
  <c r="H885" i="4" s="1"/>
  <c r="E885" i="6"/>
  <c r="G1197" i="5"/>
  <c r="F1197" i="5"/>
  <c r="H1197" i="5"/>
  <c r="E1217" i="4"/>
  <c r="C1218" i="4"/>
  <c r="E886" i="7"/>
  <c r="N886" i="7" s="1"/>
  <c r="H1206" i="3"/>
  <c r="F1207" i="3"/>
  <c r="G1207" i="3"/>
  <c r="I1206" i="3"/>
  <c r="J1197" i="6" l="1"/>
  <c r="J1197" i="7"/>
  <c r="K1197" i="6"/>
  <c r="K1197" i="7"/>
  <c r="L1197" i="6"/>
  <c r="L1197" i="7"/>
  <c r="P1197" i="7" s="1"/>
  <c r="D1217" i="6"/>
  <c r="D1217" i="7"/>
  <c r="U885" i="7"/>
  <c r="V885" i="7"/>
  <c r="T886" i="7"/>
  <c r="R886" i="7"/>
  <c r="Q886" i="7"/>
  <c r="S886" i="7"/>
  <c r="C1206" i="6"/>
  <c r="C1206" i="7"/>
  <c r="M1206" i="7" s="1"/>
  <c r="G886" i="4"/>
  <c r="H886" i="4" s="1"/>
  <c r="E886" i="6"/>
  <c r="H1198" i="5"/>
  <c r="G1198" i="5"/>
  <c r="F1198" i="5"/>
  <c r="E1218" i="4"/>
  <c r="C1219" i="4"/>
  <c r="E887" i="7"/>
  <c r="N887" i="7" s="1"/>
  <c r="F1208" i="3"/>
  <c r="H1207" i="3"/>
  <c r="I1207" i="3"/>
  <c r="G1208" i="3"/>
  <c r="L1198" i="6" l="1"/>
  <c r="L1198" i="7"/>
  <c r="J1198" i="6"/>
  <c r="J1198" i="7"/>
  <c r="K1198" i="6"/>
  <c r="K1198" i="7"/>
  <c r="D1218" i="6"/>
  <c r="D1218" i="7"/>
  <c r="U886" i="7"/>
  <c r="V886" i="7"/>
  <c r="T887" i="7"/>
  <c r="S887" i="7"/>
  <c r="R887" i="7"/>
  <c r="Q887" i="7"/>
  <c r="C1207" i="6"/>
  <c r="C1207" i="7"/>
  <c r="M1207" i="7" s="1"/>
  <c r="G887" i="4"/>
  <c r="H887" i="4" s="1"/>
  <c r="E887" i="6"/>
  <c r="H1199" i="5"/>
  <c r="G1199" i="5"/>
  <c r="F1199" i="5"/>
  <c r="E1219" i="4"/>
  <c r="C1220" i="4"/>
  <c r="E888" i="7"/>
  <c r="N888" i="7" s="1"/>
  <c r="G1209" i="3"/>
  <c r="F1209" i="3"/>
  <c r="H1208" i="3"/>
  <c r="I1208" i="3" s="1"/>
  <c r="K1199" i="6" l="1"/>
  <c r="K1199" i="7"/>
  <c r="J1199" i="6"/>
  <c r="J1199" i="7"/>
  <c r="P1198" i="7"/>
  <c r="L1199" i="6"/>
  <c r="L1199" i="7"/>
  <c r="P1199" i="7" s="1"/>
  <c r="D1219" i="6"/>
  <c r="D1219" i="7"/>
  <c r="U887" i="7"/>
  <c r="V887" i="7"/>
  <c r="R888" i="7"/>
  <c r="T888" i="7"/>
  <c r="Q888" i="7"/>
  <c r="S888" i="7"/>
  <c r="C1208" i="6"/>
  <c r="C1208" i="7"/>
  <c r="M1208" i="7" s="1"/>
  <c r="G888" i="4"/>
  <c r="H888" i="4" s="1"/>
  <c r="E888" i="6"/>
  <c r="G1200" i="5"/>
  <c r="F1200" i="5"/>
  <c r="H1200" i="5"/>
  <c r="E1220" i="4"/>
  <c r="C1221" i="4"/>
  <c r="E889" i="7"/>
  <c r="N889" i="7" s="1"/>
  <c r="F1210" i="3"/>
  <c r="H1209" i="3"/>
  <c r="G1210" i="3"/>
  <c r="I1209" i="3"/>
  <c r="J1200" i="6" l="1"/>
  <c r="J1200" i="7"/>
  <c r="L1200" i="6"/>
  <c r="L1200" i="7"/>
  <c r="K1200" i="6"/>
  <c r="K1200" i="7"/>
  <c r="D1220" i="6"/>
  <c r="D1220" i="7"/>
  <c r="U888" i="7"/>
  <c r="V888" i="7"/>
  <c r="R889" i="7"/>
  <c r="T889" i="7"/>
  <c r="S889" i="7"/>
  <c r="Q889" i="7"/>
  <c r="C1209" i="6"/>
  <c r="C1209" i="7"/>
  <c r="M1209" i="7" s="1"/>
  <c r="G889" i="4"/>
  <c r="H889" i="4" s="1"/>
  <c r="E889" i="6"/>
  <c r="F1201" i="5"/>
  <c r="H1201" i="5"/>
  <c r="G1201" i="5"/>
  <c r="E1221" i="4"/>
  <c r="C1222" i="4"/>
  <c r="E890" i="7"/>
  <c r="N890" i="7" s="1"/>
  <c r="G1211" i="3"/>
  <c r="F1211" i="3"/>
  <c r="H1210" i="3"/>
  <c r="I1210" i="3" s="1"/>
  <c r="P1200" i="7" l="1"/>
  <c r="K1201" i="6"/>
  <c r="K1201" i="7"/>
  <c r="J1201" i="6"/>
  <c r="J1201" i="7"/>
  <c r="L1201" i="6"/>
  <c r="L1201" i="7"/>
  <c r="P1201" i="7" s="1"/>
  <c r="D1221" i="6"/>
  <c r="D1221" i="7"/>
  <c r="V889" i="7"/>
  <c r="U889" i="7"/>
  <c r="R890" i="7"/>
  <c r="T890" i="7"/>
  <c r="Q890" i="7"/>
  <c r="S890" i="7"/>
  <c r="C1210" i="6"/>
  <c r="C1210" i="7"/>
  <c r="M1210" i="7" s="1"/>
  <c r="G890" i="4"/>
  <c r="H890" i="4" s="1"/>
  <c r="E890" i="6"/>
  <c r="F1202" i="5"/>
  <c r="H1202" i="5"/>
  <c r="G1202" i="5"/>
  <c r="E1222" i="4"/>
  <c r="C1223" i="4"/>
  <c r="E891" i="7"/>
  <c r="N891" i="7" s="1"/>
  <c r="G1212" i="3"/>
  <c r="F1212" i="3"/>
  <c r="H1211" i="3"/>
  <c r="I1211" i="3" s="1"/>
  <c r="L1202" i="6" l="1"/>
  <c r="L1202" i="7"/>
  <c r="K1202" i="6"/>
  <c r="K1202" i="7"/>
  <c r="J1202" i="6"/>
  <c r="J1202" i="7"/>
  <c r="U890" i="7"/>
  <c r="V890" i="7"/>
  <c r="D1222" i="6"/>
  <c r="D1222" i="7"/>
  <c r="T891" i="7"/>
  <c r="S891" i="7"/>
  <c r="Q891" i="7"/>
  <c r="R891" i="7"/>
  <c r="C1211" i="6"/>
  <c r="C1211" i="7"/>
  <c r="M1211" i="7" s="1"/>
  <c r="G891" i="4"/>
  <c r="H891" i="4" s="1"/>
  <c r="E891" i="6"/>
  <c r="G1203" i="5"/>
  <c r="F1203" i="5"/>
  <c r="H1203" i="5"/>
  <c r="E1223" i="4"/>
  <c r="C1224" i="4"/>
  <c r="E892" i="7"/>
  <c r="N892" i="7" s="1"/>
  <c r="H1212" i="3"/>
  <c r="I1212" i="3" s="1"/>
  <c r="F1213" i="3"/>
  <c r="G1213" i="3"/>
  <c r="K1203" i="6" l="1"/>
  <c r="K1203" i="7"/>
  <c r="J1203" i="6"/>
  <c r="J1203" i="7"/>
  <c r="P1202" i="7"/>
  <c r="L1203" i="6"/>
  <c r="L1203" i="7"/>
  <c r="P1203" i="7" s="1"/>
  <c r="D1223" i="6"/>
  <c r="D1223" i="7"/>
  <c r="U891" i="7"/>
  <c r="V891" i="7"/>
  <c r="Q892" i="7"/>
  <c r="T892" i="7"/>
  <c r="R892" i="7"/>
  <c r="S892" i="7"/>
  <c r="C1212" i="6"/>
  <c r="C1212" i="7"/>
  <c r="M1212" i="7" s="1"/>
  <c r="G892" i="4"/>
  <c r="H892" i="4" s="1"/>
  <c r="E892" i="6"/>
  <c r="F1204" i="5"/>
  <c r="H1204" i="5"/>
  <c r="G1204" i="5"/>
  <c r="E1224" i="4"/>
  <c r="C1225" i="4"/>
  <c r="E893" i="7"/>
  <c r="N893" i="7" s="1"/>
  <c r="G1214" i="3"/>
  <c r="F1214" i="3"/>
  <c r="H1213" i="3"/>
  <c r="I1213" i="3" s="1"/>
  <c r="L1204" i="6" l="1"/>
  <c r="L1204" i="7"/>
  <c r="J1204" i="6"/>
  <c r="J1204" i="7"/>
  <c r="K1204" i="6"/>
  <c r="K1204" i="7"/>
  <c r="D1224" i="6"/>
  <c r="D1224" i="7"/>
  <c r="V892" i="7"/>
  <c r="U892" i="7"/>
  <c r="R893" i="7"/>
  <c r="T893" i="7"/>
  <c r="S893" i="7"/>
  <c r="Q893" i="7"/>
  <c r="C1213" i="6"/>
  <c r="C1213" i="7"/>
  <c r="M1213" i="7" s="1"/>
  <c r="G893" i="4"/>
  <c r="H893" i="4" s="1"/>
  <c r="E893" i="6"/>
  <c r="G1205" i="5"/>
  <c r="F1205" i="5"/>
  <c r="H1205" i="5"/>
  <c r="E1225" i="4"/>
  <c r="C1226" i="4"/>
  <c r="E894" i="7"/>
  <c r="N894" i="7" s="1"/>
  <c r="H1214" i="3"/>
  <c r="F1215" i="3"/>
  <c r="I1214" i="3"/>
  <c r="G1215" i="3"/>
  <c r="K1205" i="6" l="1"/>
  <c r="K1205" i="7"/>
  <c r="J1205" i="6"/>
  <c r="J1205" i="7"/>
  <c r="P1204" i="7"/>
  <c r="L1205" i="6"/>
  <c r="L1205" i="7"/>
  <c r="P1205" i="7" s="1"/>
  <c r="D1225" i="6"/>
  <c r="D1225" i="7"/>
  <c r="V893" i="7"/>
  <c r="U893" i="7"/>
  <c r="Q894" i="7"/>
  <c r="R894" i="7"/>
  <c r="T894" i="7"/>
  <c r="S894" i="7"/>
  <c r="C1214" i="6"/>
  <c r="C1214" i="7"/>
  <c r="M1214" i="7" s="1"/>
  <c r="G894" i="4"/>
  <c r="H894" i="4" s="1"/>
  <c r="E894" i="6"/>
  <c r="G1206" i="5"/>
  <c r="F1206" i="5"/>
  <c r="H1206" i="5"/>
  <c r="E1226" i="4"/>
  <c r="C1227" i="4"/>
  <c r="E895" i="7"/>
  <c r="N895" i="7" s="1"/>
  <c r="G1216" i="3"/>
  <c r="F1216" i="3"/>
  <c r="H1215" i="3"/>
  <c r="I1215" i="3" s="1"/>
  <c r="V894" i="7" l="1"/>
  <c r="J1206" i="6"/>
  <c r="J1206" i="7"/>
  <c r="K1206" i="6"/>
  <c r="K1206" i="7"/>
  <c r="U894" i="7"/>
  <c r="L1206" i="6"/>
  <c r="L1206" i="7"/>
  <c r="P1206" i="7" s="1"/>
  <c r="D1226" i="6"/>
  <c r="D1226" i="7"/>
  <c r="T895" i="7"/>
  <c r="Q895" i="7"/>
  <c r="R895" i="7"/>
  <c r="S895" i="7"/>
  <c r="C1215" i="6"/>
  <c r="C1215" i="7"/>
  <c r="M1215" i="7" s="1"/>
  <c r="G895" i="4"/>
  <c r="H895" i="4" s="1"/>
  <c r="E895" i="6"/>
  <c r="H1207" i="5"/>
  <c r="G1207" i="5"/>
  <c r="F1207" i="5"/>
  <c r="E1227" i="4"/>
  <c r="C1228" i="4"/>
  <c r="E896" i="7"/>
  <c r="N896" i="7" s="1"/>
  <c r="H1216" i="3"/>
  <c r="I1216" i="3" s="1"/>
  <c r="F1217" i="3"/>
  <c r="G1217" i="3"/>
  <c r="J1207" i="6" l="1"/>
  <c r="J1207" i="7"/>
  <c r="L1207" i="6"/>
  <c r="L1207" i="7"/>
  <c r="K1207" i="6"/>
  <c r="K1207" i="7"/>
  <c r="D1227" i="6"/>
  <c r="D1227" i="7"/>
  <c r="V895" i="7"/>
  <c r="U895" i="7"/>
  <c r="Q896" i="7"/>
  <c r="R896" i="7"/>
  <c r="S896" i="7"/>
  <c r="T896" i="7"/>
  <c r="C1216" i="6"/>
  <c r="C1216" i="7"/>
  <c r="M1216" i="7" s="1"/>
  <c r="G896" i="4"/>
  <c r="H896" i="4" s="1"/>
  <c r="E896" i="6"/>
  <c r="H1208" i="5"/>
  <c r="G1208" i="5"/>
  <c r="F1208" i="5"/>
  <c r="E1228" i="4"/>
  <c r="C1229" i="4"/>
  <c r="E897" i="7"/>
  <c r="N897" i="7" s="1"/>
  <c r="G1218" i="3"/>
  <c r="F1218" i="3"/>
  <c r="H1217" i="3"/>
  <c r="I1217" i="3" s="1"/>
  <c r="K1208" i="6" l="1"/>
  <c r="K1208" i="7"/>
  <c r="J1208" i="6"/>
  <c r="J1208" i="7"/>
  <c r="L1208" i="6"/>
  <c r="L1208" i="7"/>
  <c r="P1208" i="7" s="1"/>
  <c r="P1207" i="7"/>
  <c r="D1228" i="6"/>
  <c r="D1228" i="7"/>
  <c r="U896" i="7"/>
  <c r="V896" i="7"/>
  <c r="S897" i="7"/>
  <c r="Q897" i="7"/>
  <c r="T897" i="7"/>
  <c r="R897" i="7"/>
  <c r="C1217" i="6"/>
  <c r="C1217" i="7"/>
  <c r="M1217" i="7" s="1"/>
  <c r="G897" i="4"/>
  <c r="H897" i="4" s="1"/>
  <c r="E897" i="6"/>
  <c r="G1209" i="5"/>
  <c r="F1209" i="5"/>
  <c r="H1209" i="5"/>
  <c r="E1229" i="4"/>
  <c r="C1230" i="4"/>
  <c r="E898" i="7"/>
  <c r="N898" i="7" s="1"/>
  <c r="H1218" i="3"/>
  <c r="F1219" i="3"/>
  <c r="I1218" i="3"/>
  <c r="G1219" i="3"/>
  <c r="J1209" i="6" l="1"/>
  <c r="J1209" i="7"/>
  <c r="L1209" i="6"/>
  <c r="L1209" i="7"/>
  <c r="K1209" i="6"/>
  <c r="K1209" i="7"/>
  <c r="D1229" i="6"/>
  <c r="D1229" i="7"/>
  <c r="V897" i="7"/>
  <c r="U897" i="7"/>
  <c r="Q898" i="7"/>
  <c r="S898" i="7"/>
  <c r="R898" i="7"/>
  <c r="T898" i="7"/>
  <c r="C1218" i="6"/>
  <c r="C1218" i="7"/>
  <c r="M1218" i="7" s="1"/>
  <c r="G898" i="4"/>
  <c r="H898" i="4" s="1"/>
  <c r="E898" i="6"/>
  <c r="H1210" i="5"/>
  <c r="G1210" i="5"/>
  <c r="F1210" i="5"/>
  <c r="E1230" i="4"/>
  <c r="C1231" i="4"/>
  <c r="E899" i="7"/>
  <c r="N899" i="7" s="1"/>
  <c r="H1219" i="3"/>
  <c r="F1220" i="3"/>
  <c r="I1219" i="3"/>
  <c r="G1220" i="3"/>
  <c r="L1210" i="6" l="1"/>
  <c r="L1210" i="7"/>
  <c r="J1210" i="6"/>
  <c r="J1210" i="7"/>
  <c r="P1209" i="7"/>
  <c r="K1210" i="6"/>
  <c r="K1210" i="7"/>
  <c r="D1230" i="6"/>
  <c r="D1230" i="7"/>
  <c r="V898" i="7"/>
  <c r="U898" i="7"/>
  <c r="S899" i="7"/>
  <c r="T899" i="7"/>
  <c r="Q899" i="7"/>
  <c r="R899" i="7"/>
  <c r="C1219" i="6"/>
  <c r="C1219" i="7"/>
  <c r="M1219" i="7" s="1"/>
  <c r="G899" i="4"/>
  <c r="H899" i="4" s="1"/>
  <c r="E899" i="6"/>
  <c r="H1211" i="5"/>
  <c r="G1211" i="5"/>
  <c r="F1211" i="5"/>
  <c r="E1231" i="4"/>
  <c r="C1232" i="4"/>
  <c r="E900" i="7"/>
  <c r="N900" i="7" s="1"/>
  <c r="G1221" i="3"/>
  <c r="F1221" i="3"/>
  <c r="H1220" i="3"/>
  <c r="I1220" i="3" s="1"/>
  <c r="K1211" i="6" l="1"/>
  <c r="K1211" i="7"/>
  <c r="L1211" i="6"/>
  <c r="L1211" i="7"/>
  <c r="P1210" i="7"/>
  <c r="J1211" i="6"/>
  <c r="J1211" i="7"/>
  <c r="D1231" i="6"/>
  <c r="D1231" i="7"/>
  <c r="V899" i="7"/>
  <c r="U899" i="7"/>
  <c r="Q900" i="7"/>
  <c r="S900" i="7"/>
  <c r="R900" i="7"/>
  <c r="T900" i="7"/>
  <c r="C1220" i="6"/>
  <c r="C1220" i="7"/>
  <c r="M1220" i="7" s="1"/>
  <c r="G900" i="4"/>
  <c r="H900" i="4" s="1"/>
  <c r="E900" i="6"/>
  <c r="G1212" i="5"/>
  <c r="F1212" i="5"/>
  <c r="H1212" i="5"/>
  <c r="E1232" i="4"/>
  <c r="C1233" i="4"/>
  <c r="E901" i="7"/>
  <c r="N901" i="7" s="1"/>
  <c r="H1221" i="3"/>
  <c r="I1221" i="3" s="1"/>
  <c r="F1222" i="3"/>
  <c r="G1222" i="3"/>
  <c r="J1212" i="6" l="1"/>
  <c r="J1212" i="7"/>
  <c r="L1212" i="6"/>
  <c r="L1212" i="7"/>
  <c r="K1212" i="6"/>
  <c r="K1212" i="7"/>
  <c r="P1211" i="7"/>
  <c r="D1232" i="6"/>
  <c r="D1232" i="7"/>
  <c r="U900" i="7"/>
  <c r="V900" i="7"/>
  <c r="R901" i="7"/>
  <c r="T901" i="7"/>
  <c r="Q901" i="7"/>
  <c r="S901" i="7"/>
  <c r="C1221" i="6"/>
  <c r="C1221" i="7"/>
  <c r="M1221" i="7" s="1"/>
  <c r="G901" i="4"/>
  <c r="H901" i="4" s="1"/>
  <c r="E901" i="6"/>
  <c r="H1213" i="5"/>
  <c r="G1213" i="5"/>
  <c r="F1213" i="5"/>
  <c r="E1233" i="4"/>
  <c r="C1234" i="4"/>
  <c r="E902" i="7"/>
  <c r="N902" i="7" s="1"/>
  <c r="G1223" i="3"/>
  <c r="F1223" i="3"/>
  <c r="H1222" i="3"/>
  <c r="I1222" i="3" s="1"/>
  <c r="L1213" i="6" l="1"/>
  <c r="L1213" i="7"/>
  <c r="J1213" i="6"/>
  <c r="J1213" i="7"/>
  <c r="K1213" i="6"/>
  <c r="K1213" i="7"/>
  <c r="P1212" i="7"/>
  <c r="U901" i="7"/>
  <c r="V901" i="7"/>
  <c r="D1233" i="6"/>
  <c r="D1233" i="7"/>
  <c r="R902" i="7"/>
  <c r="Q902" i="7"/>
  <c r="T902" i="7"/>
  <c r="S902" i="7"/>
  <c r="C1222" i="6"/>
  <c r="C1222" i="7"/>
  <c r="M1222" i="7" s="1"/>
  <c r="G902" i="4"/>
  <c r="H902" i="4" s="1"/>
  <c r="E902" i="6"/>
  <c r="H1214" i="5"/>
  <c r="G1214" i="5"/>
  <c r="F1214" i="5"/>
  <c r="E1234" i="4"/>
  <c r="C1235" i="4"/>
  <c r="E903" i="7"/>
  <c r="N903" i="7" s="1"/>
  <c r="G1224" i="3"/>
  <c r="F1224" i="3"/>
  <c r="H1223" i="3"/>
  <c r="I1223" i="3" s="1"/>
  <c r="J1214" i="6" l="1"/>
  <c r="J1214" i="7"/>
  <c r="L1214" i="6"/>
  <c r="L1214" i="7"/>
  <c r="P1213" i="7"/>
  <c r="K1214" i="6"/>
  <c r="K1214" i="7"/>
  <c r="D1234" i="6"/>
  <c r="D1234" i="7"/>
  <c r="V902" i="7"/>
  <c r="U902" i="7"/>
  <c r="S903" i="7"/>
  <c r="Q903" i="7"/>
  <c r="R903" i="7"/>
  <c r="T903" i="7"/>
  <c r="C1223" i="6"/>
  <c r="C1223" i="7"/>
  <c r="M1223" i="7" s="1"/>
  <c r="G903" i="4"/>
  <c r="H903" i="4" s="1"/>
  <c r="E903" i="6"/>
  <c r="G1215" i="5"/>
  <c r="F1215" i="5"/>
  <c r="H1215" i="5"/>
  <c r="E1235" i="4"/>
  <c r="C1236" i="4"/>
  <c r="E904" i="7"/>
  <c r="N904" i="7" s="1"/>
  <c r="G1225" i="3"/>
  <c r="F1225" i="3"/>
  <c r="H1224" i="3"/>
  <c r="I1224" i="3" s="1"/>
  <c r="P1214" i="7" l="1"/>
  <c r="L1215" i="6"/>
  <c r="L1215" i="7"/>
  <c r="J1215" i="6"/>
  <c r="J1215" i="7"/>
  <c r="K1215" i="6"/>
  <c r="K1215" i="7"/>
  <c r="V903" i="7"/>
  <c r="U903" i="7"/>
  <c r="D1235" i="6"/>
  <c r="D1235" i="7"/>
  <c r="R904" i="7"/>
  <c r="S904" i="7"/>
  <c r="T904" i="7"/>
  <c r="Q904" i="7"/>
  <c r="C1224" i="6"/>
  <c r="C1224" i="7"/>
  <c r="M1224" i="7" s="1"/>
  <c r="G904" i="4"/>
  <c r="H904" i="4" s="1"/>
  <c r="E904" i="6"/>
  <c r="F1216" i="5"/>
  <c r="H1216" i="5"/>
  <c r="G1216" i="5"/>
  <c r="E1236" i="4"/>
  <c r="C1237" i="4"/>
  <c r="E905" i="7"/>
  <c r="N905" i="7" s="1"/>
  <c r="H1225" i="3"/>
  <c r="F1226" i="3"/>
  <c r="I1225" i="3"/>
  <c r="G1226" i="3"/>
  <c r="K1216" i="6" l="1"/>
  <c r="K1216" i="7"/>
  <c r="L1216" i="6"/>
  <c r="L1216" i="7"/>
  <c r="P1215" i="7"/>
  <c r="J1216" i="6"/>
  <c r="J1216" i="7"/>
  <c r="D1236" i="6"/>
  <c r="D1236" i="7"/>
  <c r="U904" i="7"/>
  <c r="V904" i="7"/>
  <c r="T905" i="7"/>
  <c r="S905" i="7"/>
  <c r="Q905" i="7"/>
  <c r="R905" i="7"/>
  <c r="C1225" i="6"/>
  <c r="C1225" i="7"/>
  <c r="M1225" i="7" s="1"/>
  <c r="G905" i="4"/>
  <c r="H905" i="4" s="1"/>
  <c r="E905" i="6"/>
  <c r="G1217" i="5"/>
  <c r="H1217" i="5"/>
  <c r="F1217" i="5"/>
  <c r="E1237" i="4"/>
  <c r="C1238" i="4"/>
  <c r="E906" i="7"/>
  <c r="N906" i="7" s="1"/>
  <c r="H1226" i="3"/>
  <c r="I1226" i="3" s="1"/>
  <c r="F1227" i="3"/>
  <c r="G1227" i="3"/>
  <c r="L1217" i="6" l="1"/>
  <c r="L1217" i="7"/>
  <c r="K1217" i="6"/>
  <c r="K1217" i="7"/>
  <c r="P1216" i="7"/>
  <c r="J1217" i="6"/>
  <c r="J1217" i="7"/>
  <c r="D1237" i="6"/>
  <c r="D1237" i="7"/>
  <c r="U905" i="7"/>
  <c r="V905" i="7"/>
  <c r="Q906" i="7"/>
  <c r="T906" i="7"/>
  <c r="S906" i="7"/>
  <c r="R906" i="7"/>
  <c r="C1226" i="6"/>
  <c r="C1226" i="7"/>
  <c r="M1226" i="7" s="1"/>
  <c r="G906" i="4"/>
  <c r="H906" i="4" s="1"/>
  <c r="E906" i="6"/>
  <c r="G1218" i="5"/>
  <c r="F1218" i="5"/>
  <c r="H1218" i="5"/>
  <c r="E1238" i="4"/>
  <c r="C1239" i="4"/>
  <c r="E907" i="7"/>
  <c r="N907" i="7" s="1"/>
  <c r="G1228" i="3"/>
  <c r="F1228" i="3"/>
  <c r="H1227" i="3"/>
  <c r="I1227" i="3" s="1"/>
  <c r="J1218" i="6" l="1"/>
  <c r="J1218" i="7"/>
  <c r="L1218" i="6"/>
  <c r="L1218" i="7"/>
  <c r="P1217" i="7"/>
  <c r="K1218" i="6"/>
  <c r="K1218" i="7"/>
  <c r="D1238" i="6"/>
  <c r="D1238" i="7"/>
  <c r="U906" i="7"/>
  <c r="V906" i="7"/>
  <c r="T907" i="7"/>
  <c r="S907" i="7"/>
  <c r="R907" i="7"/>
  <c r="Q907" i="7"/>
  <c r="C1227" i="6"/>
  <c r="C1227" i="7"/>
  <c r="M1227" i="7" s="1"/>
  <c r="G907" i="4"/>
  <c r="H907" i="4" s="1"/>
  <c r="E907" i="6"/>
  <c r="H1219" i="5"/>
  <c r="G1219" i="5"/>
  <c r="F1219" i="5"/>
  <c r="E1239" i="4"/>
  <c r="C1240" i="4"/>
  <c r="E908" i="7"/>
  <c r="N908" i="7" s="1"/>
  <c r="G1229" i="3"/>
  <c r="F1229" i="3"/>
  <c r="H1228" i="3"/>
  <c r="I1228" i="3" s="1"/>
  <c r="K1219" i="6" l="1"/>
  <c r="K1219" i="7"/>
  <c r="L1219" i="6"/>
  <c r="L1219" i="7"/>
  <c r="J1219" i="6"/>
  <c r="J1219" i="7"/>
  <c r="P1218" i="7"/>
  <c r="V907" i="7"/>
  <c r="U907" i="7"/>
  <c r="D1239" i="6"/>
  <c r="D1239" i="7"/>
  <c r="S908" i="7"/>
  <c r="R908" i="7"/>
  <c r="Q908" i="7"/>
  <c r="T908" i="7"/>
  <c r="C1228" i="6"/>
  <c r="C1228" i="7"/>
  <c r="M1228" i="7" s="1"/>
  <c r="G908" i="4"/>
  <c r="H908" i="4" s="1"/>
  <c r="E908" i="6"/>
  <c r="H1220" i="5"/>
  <c r="G1220" i="5"/>
  <c r="F1220" i="5"/>
  <c r="E1240" i="4"/>
  <c r="C1241" i="4"/>
  <c r="E909" i="7"/>
  <c r="N909" i="7" s="1"/>
  <c r="G1230" i="3"/>
  <c r="F1230" i="3"/>
  <c r="H1229" i="3"/>
  <c r="I1229" i="3" s="1"/>
  <c r="J1220" i="6" l="1"/>
  <c r="J1220" i="7"/>
  <c r="L1220" i="6"/>
  <c r="L1220" i="7"/>
  <c r="K1220" i="6"/>
  <c r="K1220" i="7"/>
  <c r="P1219" i="7"/>
  <c r="D1240" i="6"/>
  <c r="D1240" i="7"/>
  <c r="U908" i="7"/>
  <c r="V908" i="7"/>
  <c r="Q909" i="7"/>
  <c r="S909" i="7"/>
  <c r="R909" i="7"/>
  <c r="T909" i="7"/>
  <c r="C1229" i="6"/>
  <c r="C1229" i="7"/>
  <c r="M1229" i="7" s="1"/>
  <c r="G909" i="4"/>
  <c r="H909" i="4" s="1"/>
  <c r="E909" i="6"/>
  <c r="G1221" i="5"/>
  <c r="F1221" i="5"/>
  <c r="H1221" i="5"/>
  <c r="E1241" i="4"/>
  <c r="C1242" i="4"/>
  <c r="E910" i="7"/>
  <c r="N910" i="7" s="1"/>
  <c r="F1231" i="3"/>
  <c r="H1230" i="3"/>
  <c r="G1231" i="3"/>
  <c r="I1230" i="3"/>
  <c r="L1221" i="6" l="1"/>
  <c r="L1221" i="7"/>
  <c r="J1221" i="6"/>
  <c r="J1221" i="7"/>
  <c r="K1221" i="6"/>
  <c r="K1221" i="7"/>
  <c r="P1220" i="7"/>
  <c r="D1241" i="6"/>
  <c r="D1241" i="7"/>
  <c r="V909" i="7"/>
  <c r="U909" i="7"/>
  <c r="R910" i="7"/>
  <c r="S910" i="7"/>
  <c r="T910" i="7"/>
  <c r="Q910" i="7"/>
  <c r="C1230" i="6"/>
  <c r="C1230" i="7"/>
  <c r="M1230" i="7" s="1"/>
  <c r="G910" i="4"/>
  <c r="H910" i="4" s="1"/>
  <c r="E910" i="6"/>
  <c r="F1222" i="5"/>
  <c r="H1222" i="5"/>
  <c r="G1222" i="5"/>
  <c r="E1242" i="4"/>
  <c r="C1243" i="4"/>
  <c r="E911" i="7"/>
  <c r="N911" i="7" s="1"/>
  <c r="G1232" i="3"/>
  <c r="F1232" i="3"/>
  <c r="H1231" i="3"/>
  <c r="I1231" i="3" s="1"/>
  <c r="L1222" i="6" l="1"/>
  <c r="L1222" i="7"/>
  <c r="K1222" i="6"/>
  <c r="K1222" i="7"/>
  <c r="J1222" i="6"/>
  <c r="J1222" i="7"/>
  <c r="P1221" i="7"/>
  <c r="D1242" i="6"/>
  <c r="D1242" i="7"/>
  <c r="V910" i="7"/>
  <c r="U910" i="7"/>
  <c r="Q911" i="7"/>
  <c r="S911" i="7"/>
  <c r="R911" i="7"/>
  <c r="T911" i="7"/>
  <c r="C1231" i="6"/>
  <c r="C1231" i="7"/>
  <c r="M1231" i="7" s="1"/>
  <c r="G911" i="4"/>
  <c r="H911" i="4" s="1"/>
  <c r="E911" i="6"/>
  <c r="H1223" i="5"/>
  <c r="G1223" i="5"/>
  <c r="F1223" i="5"/>
  <c r="E1243" i="4"/>
  <c r="C1244" i="4"/>
  <c r="E912" i="7"/>
  <c r="N912" i="7" s="1"/>
  <c r="H1232" i="3"/>
  <c r="F1233" i="3"/>
  <c r="G1233" i="3"/>
  <c r="I1232" i="3"/>
  <c r="J1223" i="6" l="1"/>
  <c r="J1223" i="7"/>
  <c r="K1223" i="6"/>
  <c r="K1223" i="7"/>
  <c r="P1222" i="7"/>
  <c r="L1223" i="6"/>
  <c r="L1223" i="7"/>
  <c r="P1223" i="7" s="1"/>
  <c r="V911" i="7"/>
  <c r="U911" i="7"/>
  <c r="D1243" i="6"/>
  <c r="D1243" i="7"/>
  <c r="R912" i="7"/>
  <c r="S912" i="7"/>
  <c r="Q912" i="7"/>
  <c r="T912" i="7"/>
  <c r="C1232" i="6"/>
  <c r="C1232" i="7"/>
  <c r="M1232" i="7" s="1"/>
  <c r="G912" i="4"/>
  <c r="H912" i="4" s="1"/>
  <c r="E912" i="6"/>
  <c r="G1224" i="5"/>
  <c r="F1224" i="5"/>
  <c r="H1224" i="5"/>
  <c r="E1244" i="4"/>
  <c r="C1245" i="4"/>
  <c r="E913" i="7"/>
  <c r="N913" i="7" s="1"/>
  <c r="H1233" i="3"/>
  <c r="F1234" i="3"/>
  <c r="I1233" i="3"/>
  <c r="G1234" i="3"/>
  <c r="L1224" i="6" l="1"/>
  <c r="L1224" i="7"/>
  <c r="J1224" i="6"/>
  <c r="J1224" i="7"/>
  <c r="K1224" i="6"/>
  <c r="K1224" i="7"/>
  <c r="D1244" i="6"/>
  <c r="D1244" i="7"/>
  <c r="U912" i="7"/>
  <c r="V912" i="7"/>
  <c r="Q913" i="7"/>
  <c r="S913" i="7"/>
  <c r="T913" i="7"/>
  <c r="R913" i="7"/>
  <c r="C1233" i="6"/>
  <c r="C1233" i="7"/>
  <c r="M1233" i="7" s="1"/>
  <c r="G913" i="4"/>
  <c r="H913" i="4" s="1"/>
  <c r="E913" i="6"/>
  <c r="H1225" i="5"/>
  <c r="G1225" i="5"/>
  <c r="F1225" i="5"/>
  <c r="E1245" i="4"/>
  <c r="C1246" i="4"/>
  <c r="E914" i="7"/>
  <c r="N914" i="7" s="1"/>
  <c r="H1234" i="3"/>
  <c r="I1234" i="3" s="1"/>
  <c r="F1235" i="3"/>
  <c r="G1235" i="3"/>
  <c r="J1225" i="6" l="1"/>
  <c r="J1225" i="7"/>
  <c r="L1225" i="6"/>
  <c r="L1225" i="7"/>
  <c r="P1224" i="7"/>
  <c r="K1225" i="6"/>
  <c r="K1225" i="7"/>
  <c r="D1245" i="6"/>
  <c r="D1245" i="7"/>
  <c r="U913" i="7"/>
  <c r="V913" i="7"/>
  <c r="R914" i="7"/>
  <c r="T914" i="7"/>
  <c r="Q914" i="7"/>
  <c r="S914" i="7"/>
  <c r="C1234" i="6"/>
  <c r="C1234" i="7"/>
  <c r="M1234" i="7" s="1"/>
  <c r="G914" i="4"/>
  <c r="H914" i="4" s="1"/>
  <c r="E914" i="6"/>
  <c r="G1226" i="5"/>
  <c r="F1226" i="5"/>
  <c r="H1226" i="5"/>
  <c r="E1246" i="4"/>
  <c r="C1247" i="4"/>
  <c r="E915" i="7"/>
  <c r="N915" i="7" s="1"/>
  <c r="G1236" i="3"/>
  <c r="F1236" i="3"/>
  <c r="H1235" i="3"/>
  <c r="I1235" i="3" s="1"/>
  <c r="L1226" i="6" l="1"/>
  <c r="L1226" i="7"/>
  <c r="J1226" i="6"/>
  <c r="J1226" i="7"/>
  <c r="P1225" i="7"/>
  <c r="K1226" i="6"/>
  <c r="K1226" i="7"/>
  <c r="R915" i="7"/>
  <c r="S915" i="7"/>
  <c r="T915" i="7"/>
  <c r="Q915" i="7"/>
  <c r="D1246" i="6"/>
  <c r="D1246" i="7"/>
  <c r="V914" i="7"/>
  <c r="U914" i="7"/>
  <c r="C1235" i="6"/>
  <c r="C1235" i="7"/>
  <c r="M1235" i="7" s="1"/>
  <c r="G915" i="4"/>
  <c r="H915" i="4" s="1"/>
  <c r="E915" i="6"/>
  <c r="G1227" i="5"/>
  <c r="F1227" i="5"/>
  <c r="H1227" i="5"/>
  <c r="E1247" i="4"/>
  <c r="C1248" i="4"/>
  <c r="E916" i="7"/>
  <c r="N916" i="7" s="1"/>
  <c r="G1237" i="3"/>
  <c r="H1236" i="3"/>
  <c r="I1236" i="3" s="1"/>
  <c r="F1237" i="3"/>
  <c r="J1227" i="6" l="1"/>
  <c r="J1227" i="7"/>
  <c r="P1226" i="7"/>
  <c r="L1227" i="6"/>
  <c r="L1227" i="7"/>
  <c r="K1227" i="6"/>
  <c r="K1227" i="7"/>
  <c r="D1247" i="6"/>
  <c r="D1247" i="7"/>
  <c r="U915" i="7"/>
  <c r="V915" i="7"/>
  <c r="R916" i="7"/>
  <c r="T916" i="7"/>
  <c r="S916" i="7"/>
  <c r="Q916" i="7"/>
  <c r="C1236" i="6"/>
  <c r="C1236" i="7"/>
  <c r="M1236" i="7" s="1"/>
  <c r="G916" i="4"/>
  <c r="H916" i="4" s="1"/>
  <c r="E916" i="6"/>
  <c r="F1228" i="5"/>
  <c r="H1228" i="5"/>
  <c r="G1228" i="5"/>
  <c r="E1248" i="4"/>
  <c r="C1249" i="4"/>
  <c r="E917" i="7"/>
  <c r="N917" i="7" s="1"/>
  <c r="F1238" i="3"/>
  <c r="H1237" i="3"/>
  <c r="I1237" i="3" s="1"/>
  <c r="G1238" i="3"/>
  <c r="J1228" i="6" l="1"/>
  <c r="J1228" i="7"/>
  <c r="K1228" i="6"/>
  <c r="K1228" i="7"/>
  <c r="L1228" i="6"/>
  <c r="L1228" i="7"/>
  <c r="P1228" i="7" s="1"/>
  <c r="P1227" i="7"/>
  <c r="U916" i="7"/>
  <c r="V916" i="7"/>
  <c r="D1248" i="6"/>
  <c r="D1248" i="7"/>
  <c r="S917" i="7"/>
  <c r="R917" i="7"/>
  <c r="Q917" i="7"/>
  <c r="T917" i="7"/>
  <c r="C1237" i="6"/>
  <c r="C1237" i="7"/>
  <c r="M1237" i="7" s="1"/>
  <c r="G917" i="4"/>
  <c r="H917" i="4" s="1"/>
  <c r="E917" i="6"/>
  <c r="H1229" i="5"/>
  <c r="G1229" i="5"/>
  <c r="F1229" i="5"/>
  <c r="E1249" i="4"/>
  <c r="C1250" i="4"/>
  <c r="E918" i="7"/>
  <c r="N918" i="7" s="1"/>
  <c r="G1239" i="3"/>
  <c r="H1238" i="3"/>
  <c r="I1238" i="3" s="1"/>
  <c r="F1239" i="3"/>
  <c r="K1229" i="6" l="1"/>
  <c r="K1229" i="7"/>
  <c r="L1229" i="6"/>
  <c r="L1229" i="7"/>
  <c r="J1229" i="6"/>
  <c r="J1229" i="7"/>
  <c r="D1249" i="6"/>
  <c r="D1249" i="7"/>
  <c r="U917" i="7"/>
  <c r="V917" i="7"/>
  <c r="Q918" i="7"/>
  <c r="T918" i="7"/>
  <c r="S918" i="7"/>
  <c r="R918" i="7"/>
  <c r="C1238" i="6"/>
  <c r="C1238" i="7"/>
  <c r="M1238" i="7" s="1"/>
  <c r="G918" i="4"/>
  <c r="H918" i="4" s="1"/>
  <c r="E918" i="6"/>
  <c r="G1230" i="5"/>
  <c r="F1230" i="5"/>
  <c r="H1230" i="5"/>
  <c r="E1250" i="4"/>
  <c r="C1251" i="4"/>
  <c r="E919" i="7"/>
  <c r="N919" i="7" s="1"/>
  <c r="F1240" i="3"/>
  <c r="H1239" i="3"/>
  <c r="I1239" i="3" s="1"/>
  <c r="G1240" i="3"/>
  <c r="J1230" i="6" l="1"/>
  <c r="J1230" i="7"/>
  <c r="K1230" i="6"/>
  <c r="K1230" i="7"/>
  <c r="L1230" i="6"/>
  <c r="L1230" i="7"/>
  <c r="P1230" i="7" s="1"/>
  <c r="P1229" i="7"/>
  <c r="D1250" i="6"/>
  <c r="D1250" i="7"/>
  <c r="U918" i="7"/>
  <c r="V918" i="7"/>
  <c r="S919" i="7"/>
  <c r="T919" i="7"/>
  <c r="R919" i="7"/>
  <c r="Q919" i="7"/>
  <c r="C1239" i="6"/>
  <c r="C1239" i="7"/>
  <c r="M1239" i="7" s="1"/>
  <c r="G919" i="4"/>
  <c r="H919" i="4" s="1"/>
  <c r="E919" i="6"/>
  <c r="H1231" i="5"/>
  <c r="G1231" i="5"/>
  <c r="F1231" i="5"/>
  <c r="E1251" i="4"/>
  <c r="C1252" i="4"/>
  <c r="E920" i="7"/>
  <c r="N920" i="7" s="1"/>
  <c r="G1241" i="3"/>
  <c r="H1240" i="3"/>
  <c r="I1240" i="3" s="1"/>
  <c r="F1241" i="3"/>
  <c r="K1231" i="6" l="1"/>
  <c r="K1231" i="7"/>
  <c r="L1231" i="6"/>
  <c r="L1231" i="7"/>
  <c r="J1231" i="6"/>
  <c r="J1231" i="7"/>
  <c r="U919" i="7"/>
  <c r="V919" i="7"/>
  <c r="D1251" i="6"/>
  <c r="D1251" i="7"/>
  <c r="Q920" i="7"/>
  <c r="R920" i="7"/>
  <c r="T920" i="7"/>
  <c r="S920" i="7"/>
  <c r="C1240" i="6"/>
  <c r="C1240" i="7"/>
  <c r="M1240" i="7" s="1"/>
  <c r="G920" i="4"/>
  <c r="H920" i="4" s="1"/>
  <c r="E920" i="6"/>
  <c r="G1232" i="5"/>
  <c r="F1232" i="5"/>
  <c r="H1232" i="5"/>
  <c r="E1252" i="4"/>
  <c r="C1253" i="4"/>
  <c r="E921" i="7"/>
  <c r="N921" i="7" s="1"/>
  <c r="F1242" i="3"/>
  <c r="H1241" i="3"/>
  <c r="G1242" i="3"/>
  <c r="I1241" i="3"/>
  <c r="J1232" i="6" l="1"/>
  <c r="J1232" i="7"/>
  <c r="L1232" i="6"/>
  <c r="L1232" i="7"/>
  <c r="K1232" i="6"/>
  <c r="K1232" i="7"/>
  <c r="P1231" i="7"/>
  <c r="D1252" i="6"/>
  <c r="D1252" i="7"/>
  <c r="U920" i="7"/>
  <c r="V920" i="7"/>
  <c r="T921" i="7"/>
  <c r="R921" i="7"/>
  <c r="Q921" i="7"/>
  <c r="S921" i="7"/>
  <c r="C1241" i="6"/>
  <c r="C1241" i="7"/>
  <c r="M1241" i="7" s="1"/>
  <c r="G921" i="4"/>
  <c r="H921" i="4" s="1"/>
  <c r="E921" i="6"/>
  <c r="G1233" i="5"/>
  <c r="F1233" i="5"/>
  <c r="H1233" i="5"/>
  <c r="E1253" i="4"/>
  <c r="C1254" i="4"/>
  <c r="E922" i="7"/>
  <c r="N922" i="7" s="1"/>
  <c r="G1243" i="3"/>
  <c r="H1242" i="3"/>
  <c r="I1242" i="3" s="1"/>
  <c r="F1243" i="3"/>
  <c r="K1233" i="6" l="1"/>
  <c r="K1233" i="7"/>
  <c r="L1233" i="6"/>
  <c r="L1233" i="7"/>
  <c r="J1233" i="6"/>
  <c r="J1233" i="7"/>
  <c r="P1232" i="7"/>
  <c r="D1253" i="6"/>
  <c r="D1253" i="7"/>
  <c r="U921" i="7"/>
  <c r="V921" i="7"/>
  <c r="S922" i="7"/>
  <c r="Q922" i="7"/>
  <c r="R922" i="7"/>
  <c r="T922" i="7"/>
  <c r="C1242" i="6"/>
  <c r="C1242" i="7"/>
  <c r="M1242" i="7" s="1"/>
  <c r="G922" i="4"/>
  <c r="H922" i="4" s="1"/>
  <c r="E922" i="6"/>
  <c r="H1234" i="5"/>
  <c r="G1234" i="5"/>
  <c r="F1234" i="5"/>
  <c r="E1254" i="4"/>
  <c r="C1255" i="4"/>
  <c r="E923" i="7"/>
  <c r="N923" i="7" s="1"/>
  <c r="H1243" i="3"/>
  <c r="I1243" i="3" s="1"/>
  <c r="F1244" i="3"/>
  <c r="G1244" i="3"/>
  <c r="L1234" i="6" l="1"/>
  <c r="L1234" i="7"/>
  <c r="K1234" i="6"/>
  <c r="K1234" i="7"/>
  <c r="J1234" i="6"/>
  <c r="J1234" i="7"/>
  <c r="P1233" i="7"/>
  <c r="D1254" i="6"/>
  <c r="D1254" i="7"/>
  <c r="V922" i="7"/>
  <c r="U922" i="7"/>
  <c r="S923" i="7"/>
  <c r="Q923" i="7"/>
  <c r="T923" i="7"/>
  <c r="R923" i="7"/>
  <c r="C1243" i="6"/>
  <c r="C1243" i="7"/>
  <c r="M1243" i="7" s="1"/>
  <c r="G923" i="4"/>
  <c r="H923" i="4" s="1"/>
  <c r="E923" i="6"/>
  <c r="H1235" i="5"/>
  <c r="G1235" i="5"/>
  <c r="F1235" i="5"/>
  <c r="E1255" i="4"/>
  <c r="C1256" i="4"/>
  <c r="E924" i="7"/>
  <c r="N924" i="7" s="1"/>
  <c r="F1245" i="3"/>
  <c r="H1244" i="3"/>
  <c r="G1245" i="3"/>
  <c r="I1244" i="3"/>
  <c r="J1235" i="6" l="1"/>
  <c r="J1235" i="7"/>
  <c r="K1235" i="6"/>
  <c r="K1235" i="7"/>
  <c r="P1234" i="7"/>
  <c r="L1235" i="6"/>
  <c r="L1235" i="7"/>
  <c r="P1235" i="7" s="1"/>
  <c r="D1255" i="6"/>
  <c r="D1255" i="7"/>
  <c r="U923" i="7"/>
  <c r="V923" i="7"/>
  <c r="Q924" i="7"/>
  <c r="T924" i="7"/>
  <c r="S924" i="7"/>
  <c r="R924" i="7"/>
  <c r="C1244" i="6"/>
  <c r="C1244" i="7"/>
  <c r="M1244" i="7" s="1"/>
  <c r="G924" i="4"/>
  <c r="H924" i="4" s="1"/>
  <c r="E924" i="6"/>
  <c r="G1236" i="5"/>
  <c r="F1236" i="5"/>
  <c r="H1236" i="5"/>
  <c r="E1256" i="4"/>
  <c r="C1257" i="4"/>
  <c r="E925" i="7"/>
  <c r="N925" i="7" s="1"/>
  <c r="G1246" i="3"/>
  <c r="F1246" i="3"/>
  <c r="H1245" i="3"/>
  <c r="I1245" i="3" s="1"/>
  <c r="L1236" i="6" l="1"/>
  <c r="L1236" i="7"/>
  <c r="K1236" i="6"/>
  <c r="K1236" i="7"/>
  <c r="J1236" i="6"/>
  <c r="J1236" i="7"/>
  <c r="D1256" i="6"/>
  <c r="D1256" i="7"/>
  <c r="U924" i="7"/>
  <c r="V924" i="7"/>
  <c r="R925" i="7"/>
  <c r="S925" i="7"/>
  <c r="Q925" i="7"/>
  <c r="T925" i="7"/>
  <c r="C1245" i="6"/>
  <c r="C1245" i="7"/>
  <c r="M1245" i="7" s="1"/>
  <c r="G925" i="4"/>
  <c r="H925" i="4" s="1"/>
  <c r="E925" i="6"/>
  <c r="H1237" i="5"/>
  <c r="G1237" i="5"/>
  <c r="F1237" i="5"/>
  <c r="E1257" i="4"/>
  <c r="C1258" i="4"/>
  <c r="E926" i="7"/>
  <c r="N926" i="7" s="1"/>
  <c r="F1247" i="3"/>
  <c r="H1246" i="3"/>
  <c r="I1246" i="3" s="1"/>
  <c r="G1247" i="3"/>
  <c r="L1237" i="6" l="1"/>
  <c r="L1237" i="7"/>
  <c r="P1236" i="7"/>
  <c r="J1237" i="6"/>
  <c r="J1237" i="7"/>
  <c r="K1237" i="6"/>
  <c r="K1237" i="7"/>
  <c r="U925" i="7"/>
  <c r="V925" i="7"/>
  <c r="D1257" i="6"/>
  <c r="D1257" i="7"/>
  <c r="R926" i="7"/>
  <c r="Q926" i="7"/>
  <c r="S926" i="7"/>
  <c r="T926" i="7"/>
  <c r="C1246" i="6"/>
  <c r="C1246" i="7"/>
  <c r="M1246" i="7" s="1"/>
  <c r="G926" i="4"/>
  <c r="H926" i="4" s="1"/>
  <c r="E926" i="6"/>
  <c r="H1238" i="5"/>
  <c r="G1238" i="5"/>
  <c r="F1238" i="5"/>
  <c r="E1258" i="4"/>
  <c r="C1259" i="4"/>
  <c r="E927" i="7"/>
  <c r="N927" i="7" s="1"/>
  <c r="G1248" i="3"/>
  <c r="F1248" i="3"/>
  <c r="H1247" i="3"/>
  <c r="I1247" i="3" s="1"/>
  <c r="L1238" i="6" l="1"/>
  <c r="L1238" i="7"/>
  <c r="J1238" i="6"/>
  <c r="J1238" i="7"/>
  <c r="P1237" i="7"/>
  <c r="K1238" i="6"/>
  <c r="K1238" i="7"/>
  <c r="R927" i="7"/>
  <c r="S927" i="7"/>
  <c r="T927" i="7"/>
  <c r="Q927" i="7"/>
  <c r="D1258" i="6"/>
  <c r="D1258" i="7"/>
  <c r="V926" i="7"/>
  <c r="U926" i="7"/>
  <c r="C1247" i="6"/>
  <c r="C1247" i="7"/>
  <c r="M1247" i="7" s="1"/>
  <c r="G927" i="4"/>
  <c r="H927" i="4" s="1"/>
  <c r="E927" i="6"/>
  <c r="G1239" i="5"/>
  <c r="F1239" i="5"/>
  <c r="H1239" i="5"/>
  <c r="E1259" i="4"/>
  <c r="C1260" i="4"/>
  <c r="E928" i="7"/>
  <c r="N928" i="7" s="1"/>
  <c r="F1249" i="3"/>
  <c r="H1248" i="3"/>
  <c r="G1249" i="3"/>
  <c r="I1248" i="3"/>
  <c r="L1239" i="6" l="1"/>
  <c r="L1239" i="7"/>
  <c r="K1239" i="6"/>
  <c r="K1239" i="7"/>
  <c r="P1238" i="7"/>
  <c r="J1239" i="6"/>
  <c r="J1239" i="7"/>
  <c r="U927" i="7"/>
  <c r="V927" i="7"/>
  <c r="D1259" i="6"/>
  <c r="D1259" i="7"/>
  <c r="Q928" i="7"/>
  <c r="S928" i="7"/>
  <c r="R928" i="7"/>
  <c r="T928" i="7"/>
  <c r="C1248" i="6"/>
  <c r="C1248" i="7"/>
  <c r="M1248" i="7" s="1"/>
  <c r="G928" i="4"/>
  <c r="H928" i="4" s="1"/>
  <c r="E928" i="6"/>
  <c r="F1240" i="5"/>
  <c r="G1240" i="5"/>
  <c r="H1240" i="5"/>
  <c r="E1260" i="4"/>
  <c r="C1261" i="4"/>
  <c r="E929" i="7"/>
  <c r="N929" i="7" s="1"/>
  <c r="G1250" i="3"/>
  <c r="H1249" i="3"/>
  <c r="I1249" i="3" s="1"/>
  <c r="F1250" i="3"/>
  <c r="L1240" i="6" l="1"/>
  <c r="L1240" i="7"/>
  <c r="K1240" i="6"/>
  <c r="K1240" i="7"/>
  <c r="P1239" i="7"/>
  <c r="J1240" i="6"/>
  <c r="J1240" i="7"/>
  <c r="V928" i="7"/>
  <c r="U928" i="7"/>
  <c r="D1260" i="6"/>
  <c r="D1260" i="7"/>
  <c r="S929" i="7"/>
  <c r="Q929" i="7"/>
  <c r="T929" i="7"/>
  <c r="R929" i="7"/>
  <c r="C1249" i="6"/>
  <c r="C1249" i="7"/>
  <c r="M1249" i="7" s="1"/>
  <c r="G929" i="4"/>
  <c r="H929" i="4" s="1"/>
  <c r="E929" i="6"/>
  <c r="H1241" i="5"/>
  <c r="G1241" i="5"/>
  <c r="F1241" i="5"/>
  <c r="E1261" i="4"/>
  <c r="C1262" i="4"/>
  <c r="E930" i="7"/>
  <c r="N930" i="7" s="1"/>
  <c r="H1250" i="3"/>
  <c r="F1251" i="3"/>
  <c r="G1251" i="3"/>
  <c r="I1250" i="3"/>
  <c r="J1241" i="6" l="1"/>
  <c r="J1241" i="7"/>
  <c r="K1241" i="6"/>
  <c r="K1241" i="7"/>
  <c r="L1241" i="6"/>
  <c r="L1241" i="7"/>
  <c r="P1241" i="7" s="1"/>
  <c r="P1240" i="7"/>
  <c r="V929" i="7"/>
  <c r="U929" i="7"/>
  <c r="D1261" i="6"/>
  <c r="D1261" i="7"/>
  <c r="T930" i="7"/>
  <c r="Q930" i="7"/>
  <c r="R930" i="7"/>
  <c r="S930" i="7"/>
  <c r="C1250" i="6"/>
  <c r="C1250" i="7"/>
  <c r="M1250" i="7" s="1"/>
  <c r="G930" i="4"/>
  <c r="H930" i="4" s="1"/>
  <c r="E930" i="6"/>
  <c r="G1242" i="5"/>
  <c r="F1242" i="5"/>
  <c r="H1242" i="5"/>
  <c r="E1262" i="4"/>
  <c r="C1263" i="4"/>
  <c r="E931" i="7"/>
  <c r="N931" i="7" s="1"/>
  <c r="G1252" i="3"/>
  <c r="F1252" i="3"/>
  <c r="H1251" i="3"/>
  <c r="I1251" i="3" s="1"/>
  <c r="L1242" i="6" l="1"/>
  <c r="L1242" i="7"/>
  <c r="J1242" i="6"/>
  <c r="J1242" i="7"/>
  <c r="K1242" i="6"/>
  <c r="K1242" i="7"/>
  <c r="V930" i="7"/>
  <c r="U930" i="7"/>
  <c r="D1262" i="6"/>
  <c r="D1262" i="7"/>
  <c r="Q931" i="7"/>
  <c r="S931" i="7"/>
  <c r="R931" i="7"/>
  <c r="T931" i="7"/>
  <c r="C1251" i="6"/>
  <c r="C1251" i="7"/>
  <c r="M1251" i="7" s="1"/>
  <c r="G931" i="4"/>
  <c r="H931" i="4" s="1"/>
  <c r="E931" i="6"/>
  <c r="H1243" i="5"/>
  <c r="G1243" i="5"/>
  <c r="F1243" i="5"/>
  <c r="E1263" i="4"/>
  <c r="C1264" i="4"/>
  <c r="E932" i="7"/>
  <c r="N932" i="7" s="1"/>
  <c r="F1253" i="3"/>
  <c r="H1252" i="3"/>
  <c r="G1253" i="3"/>
  <c r="I1252" i="3"/>
  <c r="K1243" i="6" l="1"/>
  <c r="K1243" i="7"/>
  <c r="J1243" i="6"/>
  <c r="J1243" i="7"/>
  <c r="P1242" i="7"/>
  <c r="L1243" i="6"/>
  <c r="L1243" i="7"/>
  <c r="P1243" i="7" s="1"/>
  <c r="D1263" i="6"/>
  <c r="D1263" i="7"/>
  <c r="V931" i="7"/>
  <c r="U931" i="7"/>
  <c r="R932" i="7"/>
  <c r="T932" i="7"/>
  <c r="Q932" i="7"/>
  <c r="S932" i="7"/>
  <c r="C1252" i="6"/>
  <c r="C1252" i="7"/>
  <c r="M1252" i="7" s="1"/>
  <c r="G932" i="4"/>
  <c r="H932" i="4" s="1"/>
  <c r="E932" i="6"/>
  <c r="H1244" i="5"/>
  <c r="G1244" i="5"/>
  <c r="F1244" i="5"/>
  <c r="E1264" i="4"/>
  <c r="C1265" i="4"/>
  <c r="E933" i="7"/>
  <c r="N933" i="7" s="1"/>
  <c r="G1254" i="3"/>
  <c r="H1253" i="3"/>
  <c r="I1253" i="3" s="1"/>
  <c r="F1254" i="3"/>
  <c r="J1244" i="6" l="1"/>
  <c r="J1244" i="7"/>
  <c r="L1244" i="6"/>
  <c r="L1244" i="7"/>
  <c r="K1244" i="6"/>
  <c r="K1244" i="7"/>
  <c r="D1264" i="6"/>
  <c r="D1264" i="7"/>
  <c r="U932" i="7"/>
  <c r="V932" i="7"/>
  <c r="T933" i="7"/>
  <c r="Q933" i="7"/>
  <c r="R933" i="7"/>
  <c r="S933" i="7"/>
  <c r="C1253" i="6"/>
  <c r="C1253" i="7"/>
  <c r="M1253" i="7" s="1"/>
  <c r="G933" i="4"/>
  <c r="H933" i="4" s="1"/>
  <c r="E933" i="6"/>
  <c r="G1245" i="5"/>
  <c r="F1245" i="5"/>
  <c r="H1245" i="5"/>
  <c r="E1265" i="4"/>
  <c r="C1266" i="4"/>
  <c r="E934" i="7"/>
  <c r="N934" i="7" s="1"/>
  <c r="F1255" i="3"/>
  <c r="H1254" i="3"/>
  <c r="G1255" i="3"/>
  <c r="I1254" i="3"/>
  <c r="L1245" i="6" l="1"/>
  <c r="L1245" i="7"/>
  <c r="J1245" i="6"/>
  <c r="J1245" i="7"/>
  <c r="P1244" i="7"/>
  <c r="K1245" i="6"/>
  <c r="K1245" i="7"/>
  <c r="D1265" i="6"/>
  <c r="D1265" i="7"/>
  <c r="U933" i="7"/>
  <c r="V933" i="7"/>
  <c r="R934" i="7"/>
  <c r="T934" i="7"/>
  <c r="S934" i="7"/>
  <c r="Q934" i="7"/>
  <c r="C1254" i="6"/>
  <c r="C1254" i="7"/>
  <c r="M1254" i="7" s="1"/>
  <c r="G934" i="4"/>
  <c r="H934" i="4" s="1"/>
  <c r="E934" i="6"/>
  <c r="H1246" i="5"/>
  <c r="G1246" i="5"/>
  <c r="F1246" i="5"/>
  <c r="E1266" i="4"/>
  <c r="C1267" i="4"/>
  <c r="E935" i="7"/>
  <c r="N935" i="7" s="1"/>
  <c r="G1256" i="3"/>
  <c r="H1255" i="3"/>
  <c r="I1255" i="3" s="1"/>
  <c r="F1256" i="3"/>
  <c r="L1246" i="6" l="1"/>
  <c r="L1246" i="7"/>
  <c r="K1246" i="6"/>
  <c r="K1246" i="7"/>
  <c r="J1246" i="6"/>
  <c r="J1246" i="7"/>
  <c r="P1245" i="7"/>
  <c r="D1266" i="6"/>
  <c r="D1266" i="7"/>
  <c r="V934" i="7"/>
  <c r="U934" i="7"/>
  <c r="R935" i="7"/>
  <c r="Q935" i="7"/>
  <c r="T935" i="7"/>
  <c r="S935" i="7"/>
  <c r="C1255" i="6"/>
  <c r="C1255" i="7"/>
  <c r="M1255" i="7" s="1"/>
  <c r="G935" i="4"/>
  <c r="H935" i="4" s="1"/>
  <c r="E935" i="6"/>
  <c r="H1247" i="5"/>
  <c r="G1247" i="5"/>
  <c r="F1247" i="5"/>
  <c r="E1267" i="4"/>
  <c r="C1268" i="4"/>
  <c r="E936" i="7"/>
  <c r="N936" i="7" s="1"/>
  <c r="H1256" i="3"/>
  <c r="F1257" i="3"/>
  <c r="G1257" i="3"/>
  <c r="I1256" i="3"/>
  <c r="L1247" i="6" l="1"/>
  <c r="L1247" i="7"/>
  <c r="K1247" i="6"/>
  <c r="K1247" i="7"/>
  <c r="P1246" i="7"/>
  <c r="J1247" i="6"/>
  <c r="J1247" i="7"/>
  <c r="D1267" i="6"/>
  <c r="D1267" i="7"/>
  <c r="V935" i="7"/>
  <c r="U935" i="7"/>
  <c r="R936" i="7"/>
  <c r="T936" i="7"/>
  <c r="S936" i="7"/>
  <c r="Q936" i="7"/>
  <c r="C1256" i="6"/>
  <c r="C1256" i="7"/>
  <c r="M1256" i="7" s="1"/>
  <c r="G936" i="4"/>
  <c r="H936" i="4" s="1"/>
  <c r="E936" i="6"/>
  <c r="G1248" i="5"/>
  <c r="F1248" i="5"/>
  <c r="H1248" i="5"/>
  <c r="E1268" i="4"/>
  <c r="C1269" i="4"/>
  <c r="E937" i="7"/>
  <c r="N937" i="7" s="1"/>
  <c r="G1258" i="3"/>
  <c r="H1257" i="3"/>
  <c r="I1257" i="3" s="1"/>
  <c r="F1258" i="3"/>
  <c r="L1248" i="6" l="1"/>
  <c r="L1248" i="7"/>
  <c r="K1248" i="6"/>
  <c r="K1248" i="7"/>
  <c r="P1247" i="7"/>
  <c r="J1248" i="6"/>
  <c r="J1248" i="7"/>
  <c r="D1268" i="6"/>
  <c r="D1268" i="7"/>
  <c r="U936" i="7"/>
  <c r="V936" i="7"/>
  <c r="Q937" i="7"/>
  <c r="T937" i="7"/>
  <c r="R937" i="7"/>
  <c r="S937" i="7"/>
  <c r="C1257" i="6"/>
  <c r="C1257" i="7"/>
  <c r="M1257" i="7" s="1"/>
  <c r="G937" i="4"/>
  <c r="H937" i="4" s="1"/>
  <c r="E937" i="6"/>
  <c r="H1249" i="5"/>
  <c r="F1249" i="5"/>
  <c r="G1249" i="5"/>
  <c r="E1269" i="4"/>
  <c r="C1270" i="4"/>
  <c r="E938" i="7"/>
  <c r="N938" i="7" s="1"/>
  <c r="F1259" i="3"/>
  <c r="H1258" i="3"/>
  <c r="I1258" i="3" s="1"/>
  <c r="G1259" i="3"/>
  <c r="J1249" i="6" l="1"/>
  <c r="J1249" i="7"/>
  <c r="K1249" i="6"/>
  <c r="K1249" i="7"/>
  <c r="L1249" i="6"/>
  <c r="L1249" i="7"/>
  <c r="P1249" i="7" s="1"/>
  <c r="P1248" i="7"/>
  <c r="U937" i="7"/>
  <c r="V937" i="7"/>
  <c r="D1269" i="6"/>
  <c r="D1269" i="7"/>
  <c r="S938" i="7"/>
  <c r="R938" i="7"/>
  <c r="Q938" i="7"/>
  <c r="T938" i="7"/>
  <c r="C1258" i="6"/>
  <c r="C1258" i="7"/>
  <c r="M1258" i="7" s="1"/>
  <c r="G938" i="4"/>
  <c r="H938" i="4" s="1"/>
  <c r="E938" i="6"/>
  <c r="H1250" i="5"/>
  <c r="G1250" i="5"/>
  <c r="F1250" i="5"/>
  <c r="E1270" i="4"/>
  <c r="C1271" i="4"/>
  <c r="E939" i="7"/>
  <c r="N939" i="7" s="1"/>
  <c r="G1260" i="3"/>
  <c r="F1260" i="3"/>
  <c r="H1259" i="3"/>
  <c r="I1259" i="3" s="1"/>
  <c r="L1250" i="6" l="1"/>
  <c r="L1250" i="7"/>
  <c r="J1250" i="6"/>
  <c r="J1250" i="7"/>
  <c r="K1250" i="6"/>
  <c r="K1250" i="7"/>
  <c r="V938" i="7"/>
  <c r="U938" i="7"/>
  <c r="D1270" i="6"/>
  <c r="D1270" i="7"/>
  <c r="T939" i="7"/>
  <c r="R939" i="7"/>
  <c r="Q939" i="7"/>
  <c r="S939" i="7"/>
  <c r="C1259" i="6"/>
  <c r="C1259" i="7"/>
  <c r="M1259" i="7" s="1"/>
  <c r="G939" i="4"/>
  <c r="H939" i="4" s="1"/>
  <c r="E939" i="6"/>
  <c r="G1251" i="5"/>
  <c r="F1251" i="5"/>
  <c r="H1251" i="5"/>
  <c r="E1271" i="4"/>
  <c r="C1272" i="4"/>
  <c r="E940" i="7"/>
  <c r="N940" i="7" s="1"/>
  <c r="H1260" i="3"/>
  <c r="I1260" i="3" s="1"/>
  <c r="F1261" i="3"/>
  <c r="G1261" i="3"/>
  <c r="J1251" i="6" l="1"/>
  <c r="J1251" i="7"/>
  <c r="K1251" i="6"/>
  <c r="K1251" i="7"/>
  <c r="P1250" i="7"/>
  <c r="L1251" i="6"/>
  <c r="L1251" i="7"/>
  <c r="P1251" i="7" s="1"/>
  <c r="D1271" i="6"/>
  <c r="D1271" i="7"/>
  <c r="V939" i="7"/>
  <c r="U939" i="7"/>
  <c r="Q940" i="7"/>
  <c r="S940" i="7"/>
  <c r="R940" i="7"/>
  <c r="T940" i="7"/>
  <c r="C1260" i="6"/>
  <c r="C1260" i="7"/>
  <c r="M1260" i="7" s="1"/>
  <c r="G940" i="4"/>
  <c r="H940" i="4" s="1"/>
  <c r="E940" i="6"/>
  <c r="F1252" i="5"/>
  <c r="H1252" i="5"/>
  <c r="G1252" i="5"/>
  <c r="E1272" i="4"/>
  <c r="C1273" i="4"/>
  <c r="E941" i="7"/>
  <c r="N941" i="7" s="1"/>
  <c r="F1262" i="3"/>
  <c r="H1261" i="3"/>
  <c r="G1262" i="3"/>
  <c r="I1261" i="3"/>
  <c r="L1252" i="6" l="1"/>
  <c r="L1252" i="7"/>
  <c r="K1252" i="6"/>
  <c r="K1252" i="7"/>
  <c r="J1252" i="6"/>
  <c r="J1252" i="7"/>
  <c r="Q941" i="7"/>
  <c r="S941" i="7"/>
  <c r="T941" i="7"/>
  <c r="R941" i="7"/>
  <c r="D1272" i="6"/>
  <c r="D1272" i="7"/>
  <c r="U940" i="7"/>
  <c r="V940" i="7"/>
  <c r="C1261" i="6"/>
  <c r="C1261" i="7"/>
  <c r="M1261" i="7" s="1"/>
  <c r="G941" i="4"/>
  <c r="H941" i="4" s="1"/>
  <c r="E941" i="6"/>
  <c r="G1253" i="5"/>
  <c r="F1253" i="5"/>
  <c r="H1253" i="5"/>
  <c r="E1273" i="4"/>
  <c r="C1274" i="4"/>
  <c r="E942" i="7"/>
  <c r="N942" i="7" s="1"/>
  <c r="G1263" i="3"/>
  <c r="H1262" i="3"/>
  <c r="I1262" i="3" s="1"/>
  <c r="F1263" i="3"/>
  <c r="K1253" i="6" l="1"/>
  <c r="K1253" i="7"/>
  <c r="L1253" i="6"/>
  <c r="L1253" i="7"/>
  <c r="J1253" i="6"/>
  <c r="J1253" i="7"/>
  <c r="P1252" i="7"/>
  <c r="D1273" i="6"/>
  <c r="D1273" i="7"/>
  <c r="Q942" i="7"/>
  <c r="S942" i="7"/>
  <c r="T942" i="7"/>
  <c r="R942" i="7"/>
  <c r="V941" i="7"/>
  <c r="U941" i="7"/>
  <c r="C1262" i="6"/>
  <c r="C1262" i="7"/>
  <c r="M1262" i="7" s="1"/>
  <c r="G942" i="4"/>
  <c r="H942" i="4" s="1"/>
  <c r="E942" i="6"/>
  <c r="G1254" i="5"/>
  <c r="F1254" i="5"/>
  <c r="H1254" i="5"/>
  <c r="E1274" i="4"/>
  <c r="C1275" i="4"/>
  <c r="E943" i="7"/>
  <c r="N943" i="7" s="1"/>
  <c r="F1264" i="3"/>
  <c r="H1263" i="3"/>
  <c r="I1263" i="3" s="1"/>
  <c r="G1264" i="3"/>
  <c r="J1254" i="6" l="1"/>
  <c r="J1254" i="7"/>
  <c r="L1254" i="6"/>
  <c r="L1254" i="7"/>
  <c r="K1254" i="6"/>
  <c r="K1254" i="7"/>
  <c r="P1253" i="7"/>
  <c r="D1274" i="6"/>
  <c r="D1274" i="7"/>
  <c r="V942" i="7"/>
  <c r="U942" i="7"/>
  <c r="R943" i="7"/>
  <c r="Q943" i="7"/>
  <c r="S943" i="7"/>
  <c r="T943" i="7"/>
  <c r="C1263" i="6"/>
  <c r="C1263" i="7"/>
  <c r="M1263" i="7" s="1"/>
  <c r="G943" i="4"/>
  <c r="H943" i="4" s="1"/>
  <c r="E943" i="6"/>
  <c r="H1255" i="5"/>
  <c r="G1255" i="5"/>
  <c r="F1255" i="5"/>
  <c r="E1275" i="4"/>
  <c r="C1276" i="4"/>
  <c r="E944" i="7"/>
  <c r="N944" i="7" s="1"/>
  <c r="G1265" i="3"/>
  <c r="H1264" i="3"/>
  <c r="I1264" i="3" s="1"/>
  <c r="F1265" i="3"/>
  <c r="K1255" i="6" l="1"/>
  <c r="K1255" i="7"/>
  <c r="L1255" i="6"/>
  <c r="L1255" i="7"/>
  <c r="J1255" i="6"/>
  <c r="J1255" i="7"/>
  <c r="P1254" i="7"/>
  <c r="U943" i="7"/>
  <c r="V943" i="7"/>
  <c r="D1275" i="6"/>
  <c r="D1275" i="7"/>
  <c r="S944" i="7"/>
  <c r="Q944" i="7"/>
  <c r="R944" i="7"/>
  <c r="T944" i="7"/>
  <c r="C1264" i="6"/>
  <c r="C1264" i="7"/>
  <c r="M1264" i="7" s="1"/>
  <c r="G944" i="4"/>
  <c r="H944" i="4" s="1"/>
  <c r="E944" i="6"/>
  <c r="H1256" i="5"/>
  <c r="G1256" i="5"/>
  <c r="F1256" i="5"/>
  <c r="E1276" i="4"/>
  <c r="C1277" i="4"/>
  <c r="E945" i="7"/>
  <c r="N945" i="7" s="1"/>
  <c r="G1266" i="3"/>
  <c r="F1266" i="3"/>
  <c r="H1265" i="3"/>
  <c r="I1265" i="3" s="1"/>
  <c r="K1256" i="6" l="1"/>
  <c r="K1256" i="7"/>
  <c r="J1256" i="6"/>
  <c r="J1256" i="7"/>
  <c r="U944" i="7"/>
  <c r="L1256" i="6"/>
  <c r="L1256" i="7"/>
  <c r="P1256" i="7" s="1"/>
  <c r="P1255" i="7"/>
  <c r="D1276" i="6"/>
  <c r="D1276" i="7"/>
  <c r="V944" i="7"/>
  <c r="S945" i="7"/>
  <c r="Q945" i="7"/>
  <c r="T945" i="7"/>
  <c r="R945" i="7"/>
  <c r="C1265" i="6"/>
  <c r="C1265" i="7"/>
  <c r="M1265" i="7" s="1"/>
  <c r="G945" i="4"/>
  <c r="H945" i="4" s="1"/>
  <c r="E945" i="6"/>
  <c r="G1257" i="5"/>
  <c r="F1257" i="5"/>
  <c r="H1257" i="5"/>
  <c r="E1277" i="4"/>
  <c r="C1278" i="4"/>
  <c r="E946" i="7"/>
  <c r="N946" i="7" s="1"/>
  <c r="H1266" i="3"/>
  <c r="I1266" i="3" s="1"/>
  <c r="F1267" i="3"/>
  <c r="G1267" i="3"/>
  <c r="L1257" i="6" l="1"/>
  <c r="L1257" i="7"/>
  <c r="J1257" i="6"/>
  <c r="J1257" i="7"/>
  <c r="K1257" i="6"/>
  <c r="K1257" i="7"/>
  <c r="D1277" i="6"/>
  <c r="D1277" i="7"/>
  <c r="R946" i="7"/>
  <c r="T946" i="7"/>
  <c r="S946" i="7"/>
  <c r="Q946" i="7"/>
  <c r="V945" i="7"/>
  <c r="U945" i="7"/>
  <c r="C1266" i="6"/>
  <c r="C1266" i="7"/>
  <c r="M1266" i="7" s="1"/>
  <c r="G946" i="4"/>
  <c r="H946" i="4" s="1"/>
  <c r="E946" i="6"/>
  <c r="H1258" i="5"/>
  <c r="G1258" i="5"/>
  <c r="F1258" i="5"/>
  <c r="E1278" i="4"/>
  <c r="C1279" i="4"/>
  <c r="E947" i="7"/>
  <c r="N947" i="7" s="1"/>
  <c r="G1268" i="3"/>
  <c r="H1267" i="3"/>
  <c r="I1267" i="3" s="1"/>
  <c r="F1268" i="3"/>
  <c r="J1258" i="6" l="1"/>
  <c r="J1258" i="7"/>
  <c r="K1258" i="6"/>
  <c r="K1258" i="7"/>
  <c r="P1257" i="7"/>
  <c r="L1258" i="6"/>
  <c r="L1258" i="7"/>
  <c r="P1258" i="7" s="1"/>
  <c r="V946" i="7"/>
  <c r="U946" i="7"/>
  <c r="D1278" i="6"/>
  <c r="D1278" i="7"/>
  <c r="T947" i="7"/>
  <c r="S947" i="7"/>
  <c r="Q947" i="7"/>
  <c r="R947" i="7"/>
  <c r="C1267" i="6"/>
  <c r="C1267" i="7"/>
  <c r="M1267" i="7" s="1"/>
  <c r="G947" i="4"/>
  <c r="H947" i="4" s="1"/>
  <c r="E947" i="6"/>
  <c r="H1259" i="5"/>
  <c r="G1259" i="5"/>
  <c r="F1259" i="5"/>
  <c r="E1279" i="4"/>
  <c r="C1280" i="4"/>
  <c r="E948" i="7"/>
  <c r="N948" i="7" s="1"/>
  <c r="G1269" i="3"/>
  <c r="H1268" i="3"/>
  <c r="I1268" i="3" s="1"/>
  <c r="F1269" i="3"/>
  <c r="J1259" i="6" l="1"/>
  <c r="J1259" i="7"/>
  <c r="K1259" i="6"/>
  <c r="K1259" i="7"/>
  <c r="L1259" i="6"/>
  <c r="L1259" i="7"/>
  <c r="D1279" i="6"/>
  <c r="D1279" i="7"/>
  <c r="U947" i="7"/>
  <c r="V947" i="7"/>
  <c r="R948" i="7"/>
  <c r="T948" i="7"/>
  <c r="S948" i="7"/>
  <c r="Q948" i="7"/>
  <c r="C1268" i="6"/>
  <c r="C1268" i="7"/>
  <c r="M1268" i="7" s="1"/>
  <c r="G948" i="4"/>
  <c r="H948" i="4" s="1"/>
  <c r="E948" i="6"/>
  <c r="G1260" i="5"/>
  <c r="F1260" i="5"/>
  <c r="H1260" i="5"/>
  <c r="E1280" i="4"/>
  <c r="C1281" i="4"/>
  <c r="E949" i="7"/>
  <c r="N949" i="7" s="1"/>
  <c r="H1269" i="3"/>
  <c r="I1269" i="3" s="1"/>
  <c r="F1270" i="3"/>
  <c r="G1270" i="3"/>
  <c r="P1259" i="7" l="1"/>
  <c r="J1260" i="6"/>
  <c r="J1260" i="7"/>
  <c r="L1260" i="6"/>
  <c r="L1260" i="7"/>
  <c r="K1260" i="6"/>
  <c r="K1260" i="7"/>
  <c r="D1280" i="6"/>
  <c r="D1280" i="7"/>
  <c r="V948" i="7"/>
  <c r="U948" i="7"/>
  <c r="Q949" i="7"/>
  <c r="S949" i="7"/>
  <c r="T949" i="7"/>
  <c r="R949" i="7"/>
  <c r="C1269" i="6"/>
  <c r="C1269" i="7"/>
  <c r="M1269" i="7" s="1"/>
  <c r="G949" i="4"/>
  <c r="H949" i="4" s="1"/>
  <c r="E949" i="6"/>
  <c r="F1261" i="5"/>
  <c r="H1261" i="5"/>
  <c r="G1261" i="5"/>
  <c r="E1281" i="4"/>
  <c r="C1282" i="4"/>
  <c r="E950" i="7"/>
  <c r="N950" i="7" s="1"/>
  <c r="G1271" i="3"/>
  <c r="H1270" i="3"/>
  <c r="I1270" i="3" s="1"/>
  <c r="F1271" i="3"/>
  <c r="L1261" i="6" l="1"/>
  <c r="L1261" i="7"/>
  <c r="J1261" i="6"/>
  <c r="J1261" i="7"/>
  <c r="P1260" i="7"/>
  <c r="K1261" i="6"/>
  <c r="K1261" i="7"/>
  <c r="D1281" i="6"/>
  <c r="D1281" i="7"/>
  <c r="V949" i="7"/>
  <c r="U949" i="7"/>
  <c r="R950" i="7"/>
  <c r="Q950" i="7"/>
  <c r="T950" i="7"/>
  <c r="S950" i="7"/>
  <c r="C1270" i="6"/>
  <c r="C1270" i="7"/>
  <c r="M1270" i="7" s="1"/>
  <c r="G950" i="4"/>
  <c r="H950" i="4" s="1"/>
  <c r="E950" i="6"/>
  <c r="H1262" i="5"/>
  <c r="G1262" i="5"/>
  <c r="F1262" i="5"/>
  <c r="E1282" i="4"/>
  <c r="C1283" i="4"/>
  <c r="E951" i="7"/>
  <c r="N951" i="7" s="1"/>
  <c r="F1272" i="3"/>
  <c r="H1271" i="3"/>
  <c r="I1271" i="3" s="1"/>
  <c r="G1272" i="3"/>
  <c r="P1261" i="7" l="1"/>
  <c r="L1262" i="6"/>
  <c r="L1262" i="7"/>
  <c r="J1262" i="6"/>
  <c r="J1262" i="7"/>
  <c r="K1262" i="6"/>
  <c r="K1262" i="7"/>
  <c r="D1282" i="6"/>
  <c r="D1282" i="7"/>
  <c r="U950" i="7"/>
  <c r="V950" i="7"/>
  <c r="S951" i="7"/>
  <c r="R951" i="7"/>
  <c r="Q951" i="7"/>
  <c r="T951" i="7"/>
  <c r="C1271" i="6"/>
  <c r="C1271" i="7"/>
  <c r="M1271" i="7" s="1"/>
  <c r="G951" i="4"/>
  <c r="H951" i="4" s="1"/>
  <c r="E951" i="6"/>
  <c r="G1263" i="5"/>
  <c r="F1263" i="5"/>
  <c r="H1263" i="5"/>
  <c r="E1283" i="4"/>
  <c r="C1284" i="4"/>
  <c r="E952" i="7"/>
  <c r="N952" i="7" s="1"/>
  <c r="G1273" i="3"/>
  <c r="H1272" i="3"/>
  <c r="I1272" i="3" s="1"/>
  <c r="F1273" i="3"/>
  <c r="K1263" i="6" l="1"/>
  <c r="K1263" i="7"/>
  <c r="L1263" i="6"/>
  <c r="L1263" i="7"/>
  <c r="J1263" i="6"/>
  <c r="J1263" i="7"/>
  <c r="P1262" i="7"/>
  <c r="D1283" i="6"/>
  <c r="D1283" i="7"/>
  <c r="U951" i="7"/>
  <c r="V951" i="7"/>
  <c r="T952" i="7"/>
  <c r="R952" i="7"/>
  <c r="Q952" i="7"/>
  <c r="S952" i="7"/>
  <c r="C1272" i="6"/>
  <c r="C1272" i="7"/>
  <c r="M1272" i="7" s="1"/>
  <c r="G952" i="4"/>
  <c r="H952" i="4" s="1"/>
  <c r="E952" i="6"/>
  <c r="F1264" i="5"/>
  <c r="H1264" i="5"/>
  <c r="G1264" i="5"/>
  <c r="E1284" i="4"/>
  <c r="C1285" i="4"/>
  <c r="E953" i="7"/>
  <c r="N953" i="7" s="1"/>
  <c r="H1273" i="3"/>
  <c r="F1274" i="3"/>
  <c r="G1274" i="3"/>
  <c r="I1273" i="3"/>
  <c r="L1264" i="6" l="1"/>
  <c r="L1264" i="7"/>
  <c r="K1264" i="6"/>
  <c r="K1264" i="7"/>
  <c r="J1264" i="6"/>
  <c r="J1264" i="7"/>
  <c r="P1263" i="7"/>
  <c r="D1284" i="6"/>
  <c r="D1284" i="7"/>
  <c r="V952" i="7"/>
  <c r="U952" i="7"/>
  <c r="S953" i="7"/>
  <c r="R953" i="7"/>
  <c r="Q953" i="7"/>
  <c r="T953" i="7"/>
  <c r="C1273" i="6"/>
  <c r="C1273" i="7"/>
  <c r="M1273" i="7" s="1"/>
  <c r="G953" i="4"/>
  <c r="H953" i="4" s="1"/>
  <c r="E953" i="6"/>
  <c r="H1265" i="5"/>
  <c r="G1265" i="5"/>
  <c r="F1265" i="5"/>
  <c r="E1285" i="4"/>
  <c r="C1286" i="4"/>
  <c r="E954" i="7"/>
  <c r="N954" i="7" s="1"/>
  <c r="G1275" i="3"/>
  <c r="H1274" i="3"/>
  <c r="I1274" i="3" s="1"/>
  <c r="F1275" i="3"/>
  <c r="K1265" i="6" l="1"/>
  <c r="K1265" i="7"/>
  <c r="L1265" i="6"/>
  <c r="L1265" i="7"/>
  <c r="P1264" i="7"/>
  <c r="J1265" i="6"/>
  <c r="J1265" i="7"/>
  <c r="V953" i="7"/>
  <c r="U953" i="7"/>
  <c r="D1285" i="6"/>
  <c r="D1285" i="7"/>
  <c r="T954" i="7"/>
  <c r="Q954" i="7"/>
  <c r="S954" i="7"/>
  <c r="R954" i="7"/>
  <c r="C1274" i="6"/>
  <c r="C1274" i="7"/>
  <c r="M1274" i="7" s="1"/>
  <c r="G954" i="4"/>
  <c r="H954" i="4" s="1"/>
  <c r="E954" i="6"/>
  <c r="G1266" i="5"/>
  <c r="F1266" i="5"/>
  <c r="H1266" i="5"/>
  <c r="E1286" i="4"/>
  <c r="C1287" i="4"/>
  <c r="E955" i="7"/>
  <c r="N955" i="7" s="1"/>
  <c r="F1276" i="3"/>
  <c r="H1275" i="3"/>
  <c r="I1275" i="3" s="1"/>
  <c r="G1276" i="3"/>
  <c r="L1266" i="6" l="1"/>
  <c r="L1266" i="7"/>
  <c r="K1266" i="6"/>
  <c r="K1266" i="7"/>
  <c r="P1265" i="7"/>
  <c r="J1266" i="6"/>
  <c r="J1266" i="7"/>
  <c r="D1286" i="6"/>
  <c r="D1286" i="7"/>
  <c r="U954" i="7"/>
  <c r="V954" i="7"/>
  <c r="T955" i="7"/>
  <c r="Q955" i="7"/>
  <c r="S955" i="7"/>
  <c r="R955" i="7"/>
  <c r="C1275" i="6"/>
  <c r="C1275" i="7"/>
  <c r="M1275" i="7" s="1"/>
  <c r="G955" i="4"/>
  <c r="H955" i="4" s="1"/>
  <c r="E955" i="6"/>
  <c r="H1267" i="5"/>
  <c r="G1267" i="5"/>
  <c r="F1267" i="5"/>
  <c r="E1287" i="4"/>
  <c r="C1288" i="4"/>
  <c r="E956" i="7"/>
  <c r="N956" i="7" s="1"/>
  <c r="G1277" i="3"/>
  <c r="F1277" i="3"/>
  <c r="H1276" i="3"/>
  <c r="I1276" i="3" s="1"/>
  <c r="L1267" i="6" l="1"/>
  <c r="L1267" i="7"/>
  <c r="K1267" i="6"/>
  <c r="K1267" i="7"/>
  <c r="P1266" i="7"/>
  <c r="J1267" i="6"/>
  <c r="J1267" i="7"/>
  <c r="V955" i="7"/>
  <c r="U955" i="7"/>
  <c r="D1287" i="6"/>
  <c r="D1287" i="7"/>
  <c r="T956" i="7"/>
  <c r="S956" i="7"/>
  <c r="Q956" i="7"/>
  <c r="R956" i="7"/>
  <c r="C1276" i="6"/>
  <c r="C1276" i="7"/>
  <c r="M1276" i="7" s="1"/>
  <c r="G956" i="4"/>
  <c r="H956" i="4" s="1"/>
  <c r="E956" i="6"/>
  <c r="H1268" i="5"/>
  <c r="G1268" i="5"/>
  <c r="F1268" i="5"/>
  <c r="E1288" i="4"/>
  <c r="C1289" i="4"/>
  <c r="E957" i="7"/>
  <c r="N957" i="7" s="1"/>
  <c r="F1278" i="3"/>
  <c r="H1277" i="3"/>
  <c r="I1277" i="3"/>
  <c r="G1278" i="3"/>
  <c r="L1268" i="6" l="1"/>
  <c r="L1268" i="7"/>
  <c r="J1268" i="6"/>
  <c r="J1268" i="7"/>
  <c r="P1267" i="7"/>
  <c r="K1268" i="6"/>
  <c r="K1268" i="7"/>
  <c r="Q957" i="7"/>
  <c r="T957" i="7"/>
  <c r="R957" i="7"/>
  <c r="S957" i="7"/>
  <c r="D1288" i="6"/>
  <c r="D1288" i="7"/>
  <c r="V956" i="7"/>
  <c r="U956" i="7"/>
  <c r="C1277" i="6"/>
  <c r="C1277" i="7"/>
  <c r="M1277" i="7" s="1"/>
  <c r="G957" i="4"/>
  <c r="H957" i="4" s="1"/>
  <c r="E957" i="6"/>
  <c r="G1269" i="5"/>
  <c r="F1269" i="5"/>
  <c r="H1269" i="5"/>
  <c r="E1289" i="4"/>
  <c r="C1290" i="4"/>
  <c r="E958" i="7"/>
  <c r="N958" i="7" s="1"/>
  <c r="G1279" i="3"/>
  <c r="F1279" i="3"/>
  <c r="H1278" i="3"/>
  <c r="I1278" i="3" s="1"/>
  <c r="L1269" i="6" l="1"/>
  <c r="L1269" i="7"/>
  <c r="K1269" i="6"/>
  <c r="K1269" i="7"/>
  <c r="P1268" i="7"/>
  <c r="J1269" i="6"/>
  <c r="J1269" i="7"/>
  <c r="D1289" i="6"/>
  <c r="D1289" i="7"/>
  <c r="Q958" i="7"/>
  <c r="R958" i="7"/>
  <c r="T958" i="7"/>
  <c r="S958" i="7"/>
  <c r="V957" i="7"/>
  <c r="U957" i="7"/>
  <c r="C1278" i="6"/>
  <c r="C1278" i="7"/>
  <c r="M1278" i="7" s="1"/>
  <c r="G958" i="4"/>
  <c r="H958" i="4" s="1"/>
  <c r="E958" i="6"/>
  <c r="H1270" i="5"/>
  <c r="G1270" i="5"/>
  <c r="F1270" i="5"/>
  <c r="E1290" i="4"/>
  <c r="C1291" i="4"/>
  <c r="E959" i="7"/>
  <c r="N959" i="7" s="1"/>
  <c r="H1279" i="3"/>
  <c r="F1280" i="3"/>
  <c r="I1279" i="3"/>
  <c r="G1280" i="3"/>
  <c r="J1270" i="6" l="1"/>
  <c r="J1270" i="7"/>
  <c r="K1270" i="6"/>
  <c r="K1270" i="7"/>
  <c r="L1270" i="6"/>
  <c r="L1270" i="7"/>
  <c r="P1270" i="7" s="1"/>
  <c r="P1269" i="7"/>
  <c r="V958" i="7"/>
  <c r="U958" i="7"/>
  <c r="D1290" i="6"/>
  <c r="D1290" i="7"/>
  <c r="R959" i="7"/>
  <c r="Q959" i="7"/>
  <c r="T959" i="7"/>
  <c r="S959" i="7"/>
  <c r="C1279" i="6"/>
  <c r="C1279" i="7"/>
  <c r="M1279" i="7" s="1"/>
  <c r="G959" i="4"/>
  <c r="H959" i="4" s="1"/>
  <c r="E959" i="6"/>
  <c r="H1271" i="5"/>
  <c r="G1271" i="5"/>
  <c r="F1271" i="5"/>
  <c r="E1291" i="4"/>
  <c r="C1292" i="4"/>
  <c r="E960" i="7"/>
  <c r="N960" i="7" s="1"/>
  <c r="F1281" i="3"/>
  <c r="H1280" i="3"/>
  <c r="I1280" i="3" s="1"/>
  <c r="G1281" i="3"/>
  <c r="J1271" i="6" l="1"/>
  <c r="J1271" i="7"/>
  <c r="K1271" i="6"/>
  <c r="K1271" i="7"/>
  <c r="L1271" i="6"/>
  <c r="L1271" i="7"/>
  <c r="P1271" i="7" s="1"/>
  <c r="V959" i="7"/>
  <c r="U959" i="7"/>
  <c r="D1291" i="6"/>
  <c r="D1291" i="7"/>
  <c r="Q960" i="7"/>
  <c r="T960" i="7"/>
  <c r="R960" i="7"/>
  <c r="S960" i="7"/>
  <c r="C1280" i="6"/>
  <c r="C1280" i="7"/>
  <c r="M1280" i="7" s="1"/>
  <c r="G960" i="4"/>
  <c r="H960" i="4" s="1"/>
  <c r="E960" i="6"/>
  <c r="G1272" i="5"/>
  <c r="F1272" i="5"/>
  <c r="H1272" i="5"/>
  <c r="E1292" i="4"/>
  <c r="C1293" i="4"/>
  <c r="E961" i="7"/>
  <c r="N961" i="7" s="1"/>
  <c r="G1282" i="3"/>
  <c r="H1281" i="3"/>
  <c r="I1281" i="3" s="1"/>
  <c r="F1282" i="3"/>
  <c r="L1272" i="6" l="1"/>
  <c r="L1272" i="7"/>
  <c r="K1272" i="6"/>
  <c r="K1272" i="7"/>
  <c r="J1272" i="6"/>
  <c r="J1272" i="7"/>
  <c r="D1292" i="6"/>
  <c r="D1292" i="7"/>
  <c r="U960" i="7"/>
  <c r="V960" i="7"/>
  <c r="T961" i="7"/>
  <c r="R961" i="7"/>
  <c r="S961" i="7"/>
  <c r="Q961" i="7"/>
  <c r="C1281" i="6"/>
  <c r="C1281" i="7"/>
  <c r="M1281" i="7" s="1"/>
  <c r="G961" i="4"/>
  <c r="H961" i="4" s="1"/>
  <c r="E961" i="6"/>
  <c r="H1273" i="5"/>
  <c r="F1273" i="5"/>
  <c r="G1273" i="5"/>
  <c r="E1293" i="4"/>
  <c r="C1294" i="4"/>
  <c r="E962" i="7"/>
  <c r="N962" i="7" s="1"/>
  <c r="F1283" i="3"/>
  <c r="H1282" i="3"/>
  <c r="I1282" i="3" s="1"/>
  <c r="G1283" i="3"/>
  <c r="L1273" i="6" l="1"/>
  <c r="L1273" i="7"/>
  <c r="J1273" i="6"/>
  <c r="J1273" i="7"/>
  <c r="P1272" i="7"/>
  <c r="K1273" i="6"/>
  <c r="K1273" i="7"/>
  <c r="D1293" i="6"/>
  <c r="D1293" i="7"/>
  <c r="U961" i="7"/>
  <c r="V961" i="7"/>
  <c r="R962" i="7"/>
  <c r="S962" i="7"/>
  <c r="Q962" i="7"/>
  <c r="T962" i="7"/>
  <c r="C1282" i="6"/>
  <c r="C1282" i="7"/>
  <c r="M1282" i="7" s="1"/>
  <c r="G962" i="4"/>
  <c r="H962" i="4" s="1"/>
  <c r="E962" i="6"/>
  <c r="G1274" i="5"/>
  <c r="F1274" i="5"/>
  <c r="H1274" i="5"/>
  <c r="E1294" i="4"/>
  <c r="C1295" i="4"/>
  <c r="E963" i="7"/>
  <c r="N963" i="7" s="1"/>
  <c r="G1284" i="3"/>
  <c r="H1283" i="3"/>
  <c r="I1283" i="3" s="1"/>
  <c r="F1284" i="3"/>
  <c r="J1274" i="6" l="1"/>
  <c r="J1274" i="7"/>
  <c r="L1274" i="6"/>
  <c r="L1274" i="7"/>
  <c r="P1273" i="7"/>
  <c r="K1274" i="6"/>
  <c r="K1274" i="7"/>
  <c r="D1294" i="6"/>
  <c r="D1294" i="7"/>
  <c r="U962" i="7"/>
  <c r="V962" i="7"/>
  <c r="Q963" i="7"/>
  <c r="R963" i="7"/>
  <c r="T963" i="7"/>
  <c r="S963" i="7"/>
  <c r="C1283" i="6"/>
  <c r="C1283" i="7"/>
  <c r="M1283" i="7" s="1"/>
  <c r="G963" i="4"/>
  <c r="H963" i="4" s="1"/>
  <c r="E963" i="6"/>
  <c r="G1275" i="5"/>
  <c r="F1275" i="5"/>
  <c r="H1275" i="5"/>
  <c r="E1295" i="4"/>
  <c r="C1296" i="4"/>
  <c r="E964" i="7"/>
  <c r="N964" i="7" s="1"/>
  <c r="H1284" i="3"/>
  <c r="I1284" i="3" s="1"/>
  <c r="F1285" i="3"/>
  <c r="G1285" i="3"/>
  <c r="L1275" i="6" l="1"/>
  <c r="L1275" i="7"/>
  <c r="K1275" i="6"/>
  <c r="K1275" i="7"/>
  <c r="J1275" i="6"/>
  <c r="J1275" i="7"/>
  <c r="P1274" i="7"/>
  <c r="D1295" i="6"/>
  <c r="D1295" i="7"/>
  <c r="V963" i="7"/>
  <c r="U963" i="7"/>
  <c r="Q964" i="7"/>
  <c r="S964" i="7"/>
  <c r="R964" i="7"/>
  <c r="T964" i="7"/>
  <c r="C1284" i="6"/>
  <c r="C1284" i="7"/>
  <c r="M1284" i="7" s="1"/>
  <c r="G964" i="4"/>
  <c r="H964" i="4" s="1"/>
  <c r="E964" i="6"/>
  <c r="F1276" i="5"/>
  <c r="H1276" i="5"/>
  <c r="G1276" i="5"/>
  <c r="E1296" i="4"/>
  <c r="C1297" i="4"/>
  <c r="E965" i="7"/>
  <c r="N965" i="7" s="1"/>
  <c r="G1286" i="3"/>
  <c r="F1286" i="3"/>
  <c r="H1285" i="3"/>
  <c r="I1285" i="3" s="1"/>
  <c r="L1276" i="6" l="1"/>
  <c r="L1276" i="7"/>
  <c r="K1276" i="6"/>
  <c r="K1276" i="7"/>
  <c r="P1275" i="7"/>
  <c r="J1276" i="6"/>
  <c r="J1276" i="7"/>
  <c r="D1296" i="6"/>
  <c r="D1296" i="7"/>
  <c r="U964" i="7"/>
  <c r="V964" i="7"/>
  <c r="S965" i="7"/>
  <c r="T965" i="7"/>
  <c r="R965" i="7"/>
  <c r="Q965" i="7"/>
  <c r="C1285" i="6"/>
  <c r="C1285" i="7"/>
  <c r="M1285" i="7" s="1"/>
  <c r="G965" i="4"/>
  <c r="H965" i="4" s="1"/>
  <c r="E965" i="6"/>
  <c r="G1277" i="5"/>
  <c r="H1277" i="5"/>
  <c r="F1277" i="5"/>
  <c r="E1297" i="4"/>
  <c r="C1298" i="4"/>
  <c r="E966" i="7"/>
  <c r="N966" i="7" s="1"/>
  <c r="H1286" i="3"/>
  <c r="F1287" i="3"/>
  <c r="I1286" i="3"/>
  <c r="G1287" i="3"/>
  <c r="J1277" i="6" l="1"/>
  <c r="J1277" i="7"/>
  <c r="K1277" i="6"/>
  <c r="K1277" i="7"/>
  <c r="P1276" i="7"/>
  <c r="L1277" i="6"/>
  <c r="L1277" i="7"/>
  <c r="P1277" i="7" s="1"/>
  <c r="D1297" i="6"/>
  <c r="D1297" i="7"/>
  <c r="V965" i="7"/>
  <c r="U965" i="7"/>
  <c r="Q966" i="7"/>
  <c r="S966" i="7"/>
  <c r="R966" i="7"/>
  <c r="T966" i="7"/>
  <c r="C1286" i="6"/>
  <c r="C1286" i="7"/>
  <c r="M1286" i="7" s="1"/>
  <c r="G966" i="4"/>
  <c r="H966" i="4" s="1"/>
  <c r="E966" i="6"/>
  <c r="G1278" i="5"/>
  <c r="F1278" i="5"/>
  <c r="H1278" i="5"/>
  <c r="E1298" i="4"/>
  <c r="C1299" i="4"/>
  <c r="E967" i="7"/>
  <c r="N967" i="7" s="1"/>
  <c r="F1288" i="3"/>
  <c r="H1287" i="3"/>
  <c r="G1288" i="3"/>
  <c r="I1287" i="3"/>
  <c r="K1278" i="6" l="1"/>
  <c r="K1278" i="7"/>
  <c r="L1278" i="6"/>
  <c r="L1278" i="7"/>
  <c r="J1278" i="6"/>
  <c r="J1278" i="7"/>
  <c r="V966" i="7"/>
  <c r="U966" i="7"/>
  <c r="D1298" i="6"/>
  <c r="D1298" i="7"/>
  <c r="R967" i="7"/>
  <c r="T967" i="7"/>
  <c r="Q967" i="7"/>
  <c r="S967" i="7"/>
  <c r="C1287" i="6"/>
  <c r="C1287" i="7"/>
  <c r="M1287" i="7" s="1"/>
  <c r="G967" i="4"/>
  <c r="H967" i="4" s="1"/>
  <c r="E967" i="6"/>
  <c r="H1279" i="5"/>
  <c r="G1279" i="5"/>
  <c r="F1279" i="5"/>
  <c r="E1299" i="4"/>
  <c r="C1300" i="4"/>
  <c r="E968" i="7"/>
  <c r="N968" i="7" s="1"/>
  <c r="G1289" i="3"/>
  <c r="F1289" i="3"/>
  <c r="H1288" i="3"/>
  <c r="I1288" i="3" s="1"/>
  <c r="P1278" i="7" l="1"/>
  <c r="K1279" i="6"/>
  <c r="K1279" i="7"/>
  <c r="L1279" i="6"/>
  <c r="L1279" i="7"/>
  <c r="J1279" i="6"/>
  <c r="J1279" i="7"/>
  <c r="D1299" i="6"/>
  <c r="D1299" i="7"/>
  <c r="V967" i="7"/>
  <c r="U967" i="7"/>
  <c r="R968" i="7"/>
  <c r="Q968" i="7"/>
  <c r="S968" i="7"/>
  <c r="T968" i="7"/>
  <c r="C1288" i="6"/>
  <c r="C1288" i="7"/>
  <c r="M1288" i="7" s="1"/>
  <c r="G968" i="4"/>
  <c r="H968" i="4" s="1"/>
  <c r="E968" i="6"/>
  <c r="G1280" i="5"/>
  <c r="F1280" i="5"/>
  <c r="H1280" i="5"/>
  <c r="E1300" i="4"/>
  <c r="C1301" i="4"/>
  <c r="E969" i="7"/>
  <c r="N969" i="7" s="1"/>
  <c r="F1290" i="3"/>
  <c r="H1289" i="3"/>
  <c r="I1289" i="3" s="1"/>
  <c r="G1290" i="3"/>
  <c r="K1280" i="6" l="1"/>
  <c r="K1280" i="7"/>
  <c r="L1280" i="6"/>
  <c r="L1280" i="7"/>
  <c r="J1280" i="6"/>
  <c r="J1280" i="7"/>
  <c r="P1279" i="7"/>
  <c r="D1300" i="6"/>
  <c r="D1300" i="7"/>
  <c r="V968" i="7"/>
  <c r="U968" i="7"/>
  <c r="S969" i="7"/>
  <c r="R969" i="7"/>
  <c r="Q969" i="7"/>
  <c r="T969" i="7"/>
  <c r="C1289" i="6"/>
  <c r="C1289" i="7"/>
  <c r="M1289" i="7" s="1"/>
  <c r="G969" i="4"/>
  <c r="H969" i="4" s="1"/>
  <c r="E969" i="6"/>
  <c r="G1281" i="5"/>
  <c r="F1281" i="5"/>
  <c r="H1281" i="5"/>
  <c r="E1301" i="4"/>
  <c r="C1302" i="4"/>
  <c r="E970" i="7"/>
  <c r="N970" i="7" s="1"/>
  <c r="G1291" i="3"/>
  <c r="F1291" i="3"/>
  <c r="H1290" i="3"/>
  <c r="I1290" i="3" s="1"/>
  <c r="J1281" i="6" l="1"/>
  <c r="J1281" i="7"/>
  <c r="K1281" i="6"/>
  <c r="K1281" i="7"/>
  <c r="L1281" i="6"/>
  <c r="L1281" i="7"/>
  <c r="P1281" i="7" s="1"/>
  <c r="P1280" i="7"/>
  <c r="D1301" i="6"/>
  <c r="D1301" i="7"/>
  <c r="U969" i="7"/>
  <c r="V969" i="7"/>
  <c r="S970" i="7"/>
  <c r="T970" i="7"/>
  <c r="R970" i="7"/>
  <c r="Q970" i="7"/>
  <c r="C1290" i="6"/>
  <c r="C1290" i="7"/>
  <c r="M1290" i="7" s="1"/>
  <c r="G970" i="4"/>
  <c r="H970" i="4" s="1"/>
  <c r="E970" i="6"/>
  <c r="H1282" i="5"/>
  <c r="G1282" i="5"/>
  <c r="F1282" i="5"/>
  <c r="E1302" i="4"/>
  <c r="C1303" i="4"/>
  <c r="E971" i="7"/>
  <c r="N971" i="7" s="1"/>
  <c r="F1292" i="3"/>
  <c r="H1291" i="3"/>
  <c r="I1291" i="3" s="1"/>
  <c r="G1292" i="3"/>
  <c r="K1282" i="6" l="1"/>
  <c r="K1282" i="7"/>
  <c r="J1282" i="6"/>
  <c r="J1282" i="7"/>
  <c r="L1282" i="6"/>
  <c r="L1282" i="7"/>
  <c r="P1282" i="7" s="1"/>
  <c r="U970" i="7"/>
  <c r="V970" i="7"/>
  <c r="D1302" i="6"/>
  <c r="D1302" i="7"/>
  <c r="Q971" i="7"/>
  <c r="S971" i="7"/>
  <c r="T971" i="7"/>
  <c r="R971" i="7"/>
  <c r="C1291" i="6"/>
  <c r="C1291" i="7"/>
  <c r="M1291" i="7" s="1"/>
  <c r="G971" i="4"/>
  <c r="H971" i="4" s="1"/>
  <c r="E971" i="6"/>
  <c r="H1283" i="5"/>
  <c r="G1283" i="5"/>
  <c r="F1283" i="5"/>
  <c r="E1303" i="4"/>
  <c r="C1304" i="4"/>
  <c r="E972" i="7"/>
  <c r="N972" i="7" s="1"/>
  <c r="G1293" i="3"/>
  <c r="H1292" i="3"/>
  <c r="I1292" i="3" s="1"/>
  <c r="F1293" i="3"/>
  <c r="J1283" i="6" l="1"/>
  <c r="J1283" i="7"/>
  <c r="K1283" i="6"/>
  <c r="K1283" i="7"/>
  <c r="L1283" i="6"/>
  <c r="L1283" i="7"/>
  <c r="P1283" i="7" s="1"/>
  <c r="D1303" i="6"/>
  <c r="D1303" i="7"/>
  <c r="V971" i="7"/>
  <c r="U971" i="7"/>
  <c r="S972" i="7"/>
  <c r="R972" i="7"/>
  <c r="T972" i="7"/>
  <c r="Q972" i="7"/>
  <c r="C1292" i="6"/>
  <c r="C1292" i="7"/>
  <c r="M1292" i="7" s="1"/>
  <c r="G972" i="4"/>
  <c r="H972" i="4" s="1"/>
  <c r="E972" i="6"/>
  <c r="G1284" i="5"/>
  <c r="F1284" i="5"/>
  <c r="H1284" i="5"/>
  <c r="E1304" i="4"/>
  <c r="C1305" i="4"/>
  <c r="E973" i="7"/>
  <c r="N973" i="7" s="1"/>
  <c r="F1294" i="3"/>
  <c r="H1293" i="3"/>
  <c r="G1294" i="3"/>
  <c r="I1293" i="3"/>
  <c r="K1284" i="6" l="1"/>
  <c r="K1284" i="7"/>
  <c r="J1284" i="6"/>
  <c r="J1284" i="7"/>
  <c r="L1284" i="6"/>
  <c r="L1284" i="7"/>
  <c r="P1284" i="7" s="1"/>
  <c r="D1304" i="6"/>
  <c r="D1304" i="7"/>
  <c r="U972" i="7"/>
  <c r="V972" i="7"/>
  <c r="S973" i="7"/>
  <c r="R973" i="7"/>
  <c r="Q973" i="7"/>
  <c r="T973" i="7"/>
  <c r="C1293" i="6"/>
  <c r="C1293" i="7"/>
  <c r="M1293" i="7" s="1"/>
  <c r="G973" i="4"/>
  <c r="H973" i="4" s="1"/>
  <c r="E973" i="6"/>
  <c r="H1285" i="5"/>
  <c r="G1285" i="5"/>
  <c r="F1285" i="5"/>
  <c r="E1305" i="4"/>
  <c r="C1306" i="4"/>
  <c r="E974" i="7"/>
  <c r="N974" i="7" s="1"/>
  <c r="G1295" i="3"/>
  <c r="H1294" i="3"/>
  <c r="I1294" i="3" s="1"/>
  <c r="F1295" i="3"/>
  <c r="J1285" i="6" l="1"/>
  <c r="J1285" i="7"/>
  <c r="K1285" i="6"/>
  <c r="K1285" i="7"/>
  <c r="L1285" i="6"/>
  <c r="L1285" i="7"/>
  <c r="P1285" i="7" s="1"/>
  <c r="V973" i="7"/>
  <c r="U973" i="7"/>
  <c r="D1305" i="6"/>
  <c r="D1305" i="7"/>
  <c r="Q974" i="7"/>
  <c r="T974" i="7"/>
  <c r="R974" i="7"/>
  <c r="S974" i="7"/>
  <c r="C1294" i="6"/>
  <c r="C1294" i="7"/>
  <c r="M1294" i="7" s="1"/>
  <c r="G974" i="4"/>
  <c r="H974" i="4" s="1"/>
  <c r="E974" i="6"/>
  <c r="H1286" i="5"/>
  <c r="G1286" i="5"/>
  <c r="F1286" i="5"/>
  <c r="E1306" i="4"/>
  <c r="C1307" i="4"/>
  <c r="E975" i="7"/>
  <c r="N975" i="7" s="1"/>
  <c r="G1296" i="3"/>
  <c r="F1296" i="3"/>
  <c r="H1295" i="3"/>
  <c r="I1295" i="3" s="1"/>
  <c r="K1286" i="6" l="1"/>
  <c r="K1286" i="7"/>
  <c r="J1286" i="6"/>
  <c r="J1286" i="7"/>
  <c r="L1286" i="6"/>
  <c r="L1286" i="7"/>
  <c r="P1286" i="7" s="1"/>
  <c r="D1306" i="6"/>
  <c r="D1306" i="7"/>
  <c r="V974" i="7"/>
  <c r="U974" i="7"/>
  <c r="Q975" i="7"/>
  <c r="R975" i="7"/>
  <c r="T975" i="7"/>
  <c r="S975" i="7"/>
  <c r="C1295" i="6"/>
  <c r="C1295" i="7"/>
  <c r="M1295" i="7" s="1"/>
  <c r="G975" i="4"/>
  <c r="H975" i="4" s="1"/>
  <c r="E975" i="6"/>
  <c r="G1287" i="5"/>
  <c r="F1287" i="5"/>
  <c r="H1287" i="5"/>
  <c r="E1307" i="4"/>
  <c r="C1308" i="4"/>
  <c r="E976" i="7"/>
  <c r="N976" i="7" s="1"/>
  <c r="G1297" i="3"/>
  <c r="F1297" i="3"/>
  <c r="H1296" i="3"/>
  <c r="I1296" i="3" s="1"/>
  <c r="J1287" i="6" l="1"/>
  <c r="J1287" i="7"/>
  <c r="L1287" i="6"/>
  <c r="L1287" i="7"/>
  <c r="K1287" i="6"/>
  <c r="K1287" i="7"/>
  <c r="D1307" i="6"/>
  <c r="D1307" i="7"/>
  <c r="U975" i="7"/>
  <c r="V975" i="7"/>
  <c r="Q976" i="7"/>
  <c r="T976" i="7"/>
  <c r="S976" i="7"/>
  <c r="R976" i="7"/>
  <c r="C1296" i="6"/>
  <c r="C1296" i="7"/>
  <c r="M1296" i="7" s="1"/>
  <c r="G976" i="4"/>
  <c r="H976" i="4" s="1"/>
  <c r="E976" i="6"/>
  <c r="F1288" i="5"/>
  <c r="G1288" i="5"/>
  <c r="H1288" i="5"/>
  <c r="E1308" i="4"/>
  <c r="C1309" i="4"/>
  <c r="E977" i="7"/>
  <c r="N977" i="7" s="1"/>
  <c r="H1297" i="3"/>
  <c r="F1298" i="3"/>
  <c r="G1298" i="3"/>
  <c r="I1297" i="3"/>
  <c r="L1288" i="6" l="1"/>
  <c r="L1288" i="7"/>
  <c r="P1287" i="7"/>
  <c r="K1288" i="6"/>
  <c r="K1288" i="7"/>
  <c r="J1288" i="6"/>
  <c r="J1288" i="7"/>
  <c r="D1308" i="6"/>
  <c r="D1308" i="7"/>
  <c r="U976" i="7"/>
  <c r="V976" i="7"/>
  <c r="T977" i="7"/>
  <c r="Q977" i="7"/>
  <c r="S977" i="7"/>
  <c r="R977" i="7"/>
  <c r="C1297" i="6"/>
  <c r="C1297" i="7"/>
  <c r="M1297" i="7" s="1"/>
  <c r="G977" i="4"/>
  <c r="H977" i="4" s="1"/>
  <c r="E977" i="6"/>
  <c r="H1289" i="5"/>
  <c r="G1289" i="5"/>
  <c r="F1289" i="5"/>
  <c r="E1309" i="4"/>
  <c r="C1310" i="4"/>
  <c r="E978" i="7"/>
  <c r="N978" i="7" s="1"/>
  <c r="H1298" i="3"/>
  <c r="F1299" i="3"/>
  <c r="G1299" i="3"/>
  <c r="I1298" i="3"/>
  <c r="J1289" i="6" l="1"/>
  <c r="J1289" i="7"/>
  <c r="K1289" i="6"/>
  <c r="K1289" i="7"/>
  <c r="P1288" i="7"/>
  <c r="L1289" i="6"/>
  <c r="L1289" i="7"/>
  <c r="P1289" i="7" s="1"/>
  <c r="D1309" i="6"/>
  <c r="D1309" i="7"/>
  <c r="V977" i="7"/>
  <c r="U977" i="7"/>
  <c r="S978" i="7"/>
  <c r="R978" i="7"/>
  <c r="T978" i="7"/>
  <c r="Q978" i="7"/>
  <c r="C1298" i="6"/>
  <c r="C1298" i="7"/>
  <c r="M1298" i="7" s="1"/>
  <c r="G978" i="4"/>
  <c r="H978" i="4" s="1"/>
  <c r="E978" i="6"/>
  <c r="G1290" i="5"/>
  <c r="F1290" i="5"/>
  <c r="H1290" i="5"/>
  <c r="E1310" i="4"/>
  <c r="C1311" i="4"/>
  <c r="E979" i="7"/>
  <c r="N979" i="7" s="1"/>
  <c r="G1300" i="3"/>
  <c r="F1300" i="3"/>
  <c r="H1299" i="3"/>
  <c r="I1299" i="3" s="1"/>
  <c r="L1290" i="6" l="1"/>
  <c r="L1290" i="7"/>
  <c r="K1290" i="6"/>
  <c r="K1290" i="7"/>
  <c r="J1290" i="6"/>
  <c r="J1290" i="7"/>
  <c r="D1310" i="6"/>
  <c r="D1310" i="7"/>
  <c r="V978" i="7"/>
  <c r="U978" i="7"/>
  <c r="R979" i="7"/>
  <c r="Q979" i="7"/>
  <c r="S979" i="7"/>
  <c r="T979" i="7"/>
  <c r="C1299" i="6"/>
  <c r="C1299" i="7"/>
  <c r="M1299" i="7" s="1"/>
  <c r="G979" i="4"/>
  <c r="H979" i="4" s="1"/>
  <c r="E979" i="6"/>
  <c r="H1291" i="5"/>
  <c r="G1291" i="5"/>
  <c r="F1291" i="5"/>
  <c r="E1311" i="4"/>
  <c r="C1312" i="4"/>
  <c r="E980" i="7"/>
  <c r="N980" i="7" s="1"/>
  <c r="G1301" i="3"/>
  <c r="F1301" i="3"/>
  <c r="H1300" i="3"/>
  <c r="I1300" i="3" s="1"/>
  <c r="J1291" i="6" l="1"/>
  <c r="J1291" i="7"/>
  <c r="L1291" i="6"/>
  <c r="L1291" i="7"/>
  <c r="P1290" i="7"/>
  <c r="K1291" i="6"/>
  <c r="K1291" i="7"/>
  <c r="D1311" i="6"/>
  <c r="D1311" i="7"/>
  <c r="V979" i="7"/>
  <c r="U979" i="7"/>
  <c r="S980" i="7"/>
  <c r="Q980" i="7"/>
  <c r="R980" i="7"/>
  <c r="T980" i="7"/>
  <c r="C1300" i="6"/>
  <c r="C1300" i="7"/>
  <c r="M1300" i="7" s="1"/>
  <c r="G980" i="4"/>
  <c r="H980" i="4" s="1"/>
  <c r="E980" i="6"/>
  <c r="H1292" i="5"/>
  <c r="G1292" i="5"/>
  <c r="F1292" i="5"/>
  <c r="E1312" i="4"/>
  <c r="C1313" i="4"/>
  <c r="E981" i="7"/>
  <c r="N981" i="7" s="1"/>
  <c r="F1302" i="3"/>
  <c r="H1301" i="3"/>
  <c r="I1301" i="3" s="1"/>
  <c r="G1302" i="3"/>
  <c r="J1292" i="6" l="1"/>
  <c r="J1292" i="7"/>
  <c r="K1292" i="6"/>
  <c r="K1292" i="7"/>
  <c r="L1292" i="6"/>
  <c r="L1292" i="7"/>
  <c r="P1292" i="7" s="1"/>
  <c r="P1291" i="7"/>
  <c r="D1312" i="6"/>
  <c r="D1312" i="7"/>
  <c r="V980" i="7"/>
  <c r="U980" i="7"/>
  <c r="T981" i="7"/>
  <c r="S981" i="7"/>
  <c r="Q981" i="7"/>
  <c r="R981" i="7"/>
  <c r="C1301" i="6"/>
  <c r="C1301" i="7"/>
  <c r="M1301" i="7" s="1"/>
  <c r="G981" i="4"/>
  <c r="H981" i="4" s="1"/>
  <c r="E981" i="6"/>
  <c r="G1293" i="5"/>
  <c r="F1293" i="5"/>
  <c r="H1293" i="5"/>
  <c r="E1313" i="4"/>
  <c r="C1314" i="4"/>
  <c r="E982" i="7"/>
  <c r="N982" i="7" s="1"/>
  <c r="G1303" i="3"/>
  <c r="F1303" i="3"/>
  <c r="H1302" i="3"/>
  <c r="I1302" i="3" s="1"/>
  <c r="J1293" i="6" l="1"/>
  <c r="J1293" i="7"/>
  <c r="L1293" i="6"/>
  <c r="L1293" i="7"/>
  <c r="K1293" i="6"/>
  <c r="K1293" i="7"/>
  <c r="D1313" i="6"/>
  <c r="D1313" i="7"/>
  <c r="U981" i="7"/>
  <c r="V981" i="7"/>
  <c r="Q982" i="7"/>
  <c r="T982" i="7"/>
  <c r="R982" i="7"/>
  <c r="S982" i="7"/>
  <c r="C1302" i="6"/>
  <c r="C1302" i="7"/>
  <c r="M1302" i="7" s="1"/>
  <c r="G982" i="4"/>
  <c r="H982" i="4" s="1"/>
  <c r="E982" i="6"/>
  <c r="H1294" i="5"/>
  <c r="G1294" i="5"/>
  <c r="F1294" i="5"/>
  <c r="E1314" i="4"/>
  <c r="C1315" i="4"/>
  <c r="E983" i="7"/>
  <c r="N983" i="7" s="1"/>
  <c r="G1304" i="3"/>
  <c r="H1303" i="3"/>
  <c r="I1303" i="3" s="1"/>
  <c r="F1304" i="3"/>
  <c r="K1294" i="6" l="1"/>
  <c r="K1294" i="7"/>
  <c r="L1294" i="6"/>
  <c r="L1294" i="7"/>
  <c r="P1293" i="7"/>
  <c r="J1294" i="6"/>
  <c r="J1294" i="7"/>
  <c r="D1314" i="6"/>
  <c r="D1314" i="7"/>
  <c r="V982" i="7"/>
  <c r="U982" i="7"/>
  <c r="S983" i="7"/>
  <c r="T983" i="7"/>
  <c r="R983" i="7"/>
  <c r="Q983" i="7"/>
  <c r="C1303" i="6"/>
  <c r="C1303" i="7"/>
  <c r="M1303" i="7" s="1"/>
  <c r="G983" i="4"/>
  <c r="H983" i="4" s="1"/>
  <c r="E983" i="6"/>
  <c r="H1295" i="5"/>
  <c r="G1295" i="5"/>
  <c r="F1295" i="5"/>
  <c r="E1315" i="4"/>
  <c r="C1316" i="4"/>
  <c r="E984" i="7"/>
  <c r="N984" i="7" s="1"/>
  <c r="H1304" i="3"/>
  <c r="F1305" i="3"/>
  <c r="G1305" i="3"/>
  <c r="I1304" i="3"/>
  <c r="J1295" i="6" l="1"/>
  <c r="J1295" i="7"/>
  <c r="L1295" i="6"/>
  <c r="L1295" i="7"/>
  <c r="K1295" i="6"/>
  <c r="K1295" i="7"/>
  <c r="P1294" i="7"/>
  <c r="D1315" i="6"/>
  <c r="D1315" i="7"/>
  <c r="V983" i="7"/>
  <c r="U983" i="7"/>
  <c r="S984" i="7"/>
  <c r="Q984" i="7"/>
  <c r="R984" i="7"/>
  <c r="T984" i="7"/>
  <c r="C1304" i="6"/>
  <c r="C1304" i="7"/>
  <c r="M1304" i="7" s="1"/>
  <c r="G984" i="4"/>
  <c r="H984" i="4" s="1"/>
  <c r="E984" i="6"/>
  <c r="G1296" i="5"/>
  <c r="F1296" i="5"/>
  <c r="H1296" i="5"/>
  <c r="E1316" i="4"/>
  <c r="C1317" i="4"/>
  <c r="E985" i="7"/>
  <c r="N985" i="7" s="1"/>
  <c r="G1306" i="3"/>
  <c r="H1305" i="3"/>
  <c r="I1305" i="3" s="1"/>
  <c r="F1306" i="3"/>
  <c r="J1296" i="6" l="1"/>
  <c r="J1296" i="7"/>
  <c r="K1296" i="6"/>
  <c r="K1296" i="7"/>
  <c r="L1296" i="6"/>
  <c r="L1296" i="7"/>
  <c r="P1296" i="7" s="1"/>
  <c r="P1295" i="7"/>
  <c r="V984" i="7"/>
  <c r="U984" i="7"/>
  <c r="D1316" i="6"/>
  <c r="D1316" i="7"/>
  <c r="Q985" i="7"/>
  <c r="S985" i="7"/>
  <c r="T985" i="7"/>
  <c r="R985" i="7"/>
  <c r="C1305" i="6"/>
  <c r="C1305" i="7"/>
  <c r="M1305" i="7" s="1"/>
  <c r="G985" i="4"/>
  <c r="H985" i="4" s="1"/>
  <c r="E985" i="6"/>
  <c r="H1297" i="5"/>
  <c r="G1297" i="5"/>
  <c r="F1297" i="5"/>
  <c r="E1317" i="4"/>
  <c r="C1318" i="4"/>
  <c r="E986" i="7"/>
  <c r="N986" i="7" s="1"/>
  <c r="F1307" i="3"/>
  <c r="H1306" i="3"/>
  <c r="I1306" i="3" s="1"/>
  <c r="G1307" i="3"/>
  <c r="K1297" i="6" l="1"/>
  <c r="K1297" i="7"/>
  <c r="J1297" i="6"/>
  <c r="J1297" i="7"/>
  <c r="L1297" i="6"/>
  <c r="L1297" i="7"/>
  <c r="P1297" i="7" s="1"/>
  <c r="D1317" i="6"/>
  <c r="D1317" i="7"/>
  <c r="V985" i="7"/>
  <c r="U985" i="7"/>
  <c r="R986" i="7"/>
  <c r="S986" i="7"/>
  <c r="Q986" i="7"/>
  <c r="T986" i="7"/>
  <c r="C1306" i="6"/>
  <c r="C1306" i="7"/>
  <c r="M1306" i="7" s="1"/>
  <c r="G986" i="4"/>
  <c r="H986" i="4" s="1"/>
  <c r="E986" i="6"/>
  <c r="H1298" i="5"/>
  <c r="G1298" i="5"/>
  <c r="F1298" i="5"/>
  <c r="E1318" i="4"/>
  <c r="C1319" i="4"/>
  <c r="E987" i="7"/>
  <c r="N987" i="7" s="1"/>
  <c r="G1308" i="3"/>
  <c r="F1308" i="3"/>
  <c r="H1307" i="3"/>
  <c r="I1307" i="3" s="1"/>
  <c r="L1298" i="6" l="1"/>
  <c r="L1298" i="7"/>
  <c r="K1298" i="6"/>
  <c r="K1298" i="7"/>
  <c r="J1298" i="6"/>
  <c r="J1298" i="7"/>
  <c r="V986" i="7"/>
  <c r="U986" i="7"/>
  <c r="D1318" i="6"/>
  <c r="D1318" i="7"/>
  <c r="S987" i="7"/>
  <c r="R987" i="7"/>
  <c r="T987" i="7"/>
  <c r="Q987" i="7"/>
  <c r="C1307" i="6"/>
  <c r="C1307" i="7"/>
  <c r="M1307" i="7" s="1"/>
  <c r="G987" i="4"/>
  <c r="H987" i="4" s="1"/>
  <c r="E987" i="6"/>
  <c r="G1299" i="5"/>
  <c r="F1299" i="5"/>
  <c r="H1299" i="5"/>
  <c r="E1319" i="4"/>
  <c r="C1320" i="4"/>
  <c r="E988" i="7"/>
  <c r="N988" i="7" s="1"/>
  <c r="H1308" i="3"/>
  <c r="F1309" i="3"/>
  <c r="I1308" i="3"/>
  <c r="G1309" i="3"/>
  <c r="J1299" i="6" l="1"/>
  <c r="J1299" i="7"/>
  <c r="K1299" i="6"/>
  <c r="K1299" i="7"/>
  <c r="P1298" i="7"/>
  <c r="L1299" i="6"/>
  <c r="L1299" i="7"/>
  <c r="P1299" i="7" s="1"/>
  <c r="V987" i="7"/>
  <c r="U987" i="7"/>
  <c r="R988" i="7"/>
  <c r="Q988" i="7"/>
  <c r="S988" i="7"/>
  <c r="T988" i="7"/>
  <c r="D1319" i="6"/>
  <c r="D1319" i="7"/>
  <c r="C1308" i="6"/>
  <c r="C1308" i="7"/>
  <c r="M1308" i="7" s="1"/>
  <c r="G988" i="4"/>
  <c r="H988" i="4" s="1"/>
  <c r="E988" i="6"/>
  <c r="F1300" i="5"/>
  <c r="H1300" i="5"/>
  <c r="G1300" i="5"/>
  <c r="E1320" i="4"/>
  <c r="C1321" i="4"/>
  <c r="E989" i="7"/>
  <c r="N989" i="7" s="1"/>
  <c r="F1310" i="3"/>
  <c r="H1309" i="3"/>
  <c r="G1310" i="3"/>
  <c r="I1309" i="3"/>
  <c r="L1300" i="6" l="1"/>
  <c r="L1300" i="7"/>
  <c r="K1300" i="6"/>
  <c r="K1300" i="7"/>
  <c r="J1300" i="6"/>
  <c r="J1300" i="7"/>
  <c r="S989" i="7"/>
  <c r="R989" i="7"/>
  <c r="T989" i="7"/>
  <c r="Q989" i="7"/>
  <c r="D1320" i="6"/>
  <c r="D1320" i="7"/>
  <c r="U988" i="7"/>
  <c r="V988" i="7"/>
  <c r="C1309" i="6"/>
  <c r="C1309" i="7"/>
  <c r="M1309" i="7" s="1"/>
  <c r="G989" i="4"/>
  <c r="H989" i="4" s="1"/>
  <c r="E989" i="6"/>
  <c r="G1301" i="5"/>
  <c r="F1301" i="5"/>
  <c r="H1301" i="5"/>
  <c r="E1321" i="4"/>
  <c r="C1322" i="4"/>
  <c r="E990" i="7"/>
  <c r="N990" i="7" s="1"/>
  <c r="G1311" i="3"/>
  <c r="H1310" i="3"/>
  <c r="I1310" i="3" s="1"/>
  <c r="F1311" i="3"/>
  <c r="K1301" i="6" l="1"/>
  <c r="K1301" i="7"/>
  <c r="L1301" i="6"/>
  <c r="L1301" i="7"/>
  <c r="P1300" i="7"/>
  <c r="J1301" i="6"/>
  <c r="J1301" i="7"/>
  <c r="D1321" i="6"/>
  <c r="D1321" i="7"/>
  <c r="V989" i="7"/>
  <c r="U989" i="7"/>
  <c r="T990" i="7"/>
  <c r="Q990" i="7"/>
  <c r="R990" i="7"/>
  <c r="S990" i="7"/>
  <c r="C1310" i="6"/>
  <c r="C1310" i="7"/>
  <c r="M1310" i="7" s="1"/>
  <c r="G990" i="4"/>
  <c r="H990" i="4" s="1"/>
  <c r="E990" i="6"/>
  <c r="G1302" i="5"/>
  <c r="F1302" i="5"/>
  <c r="H1302" i="5"/>
  <c r="E1322" i="4"/>
  <c r="C1323" i="4"/>
  <c r="E991" i="7"/>
  <c r="N991" i="7" s="1"/>
  <c r="F1312" i="3"/>
  <c r="H1311" i="3"/>
  <c r="I1311" i="3" s="1"/>
  <c r="G1312" i="3"/>
  <c r="J1302" i="6" l="1"/>
  <c r="J1302" i="7"/>
  <c r="P1301" i="7"/>
  <c r="L1302" i="6"/>
  <c r="L1302" i="7"/>
  <c r="K1302" i="6"/>
  <c r="K1302" i="7"/>
  <c r="D1322" i="6"/>
  <c r="D1322" i="7"/>
  <c r="U990" i="7"/>
  <c r="V990" i="7"/>
  <c r="R991" i="7"/>
  <c r="S991" i="7"/>
  <c r="T991" i="7"/>
  <c r="Q991" i="7"/>
  <c r="C1311" i="6"/>
  <c r="C1311" i="7"/>
  <c r="M1311" i="7" s="1"/>
  <c r="G991" i="4"/>
  <c r="H991" i="4" s="1"/>
  <c r="E991" i="6"/>
  <c r="H1303" i="5"/>
  <c r="G1303" i="5"/>
  <c r="F1303" i="5"/>
  <c r="E1323" i="4"/>
  <c r="C1324" i="4"/>
  <c r="E992" i="7"/>
  <c r="N992" i="7" s="1"/>
  <c r="G1313" i="3"/>
  <c r="H1312" i="3"/>
  <c r="I1312" i="3" s="1"/>
  <c r="F1313" i="3"/>
  <c r="K1303" i="6" l="1"/>
  <c r="K1303" i="7"/>
  <c r="J1303" i="6"/>
  <c r="J1303" i="7"/>
  <c r="L1303" i="6"/>
  <c r="L1303" i="7"/>
  <c r="P1303" i="7" s="1"/>
  <c r="P1302" i="7"/>
  <c r="V991" i="7"/>
  <c r="U991" i="7"/>
  <c r="D1323" i="6"/>
  <c r="D1323" i="7"/>
  <c r="S992" i="7"/>
  <c r="R992" i="7"/>
  <c r="T992" i="7"/>
  <c r="Q992" i="7"/>
  <c r="C1312" i="6"/>
  <c r="C1312" i="7"/>
  <c r="M1312" i="7" s="1"/>
  <c r="G992" i="4"/>
  <c r="H992" i="4" s="1"/>
  <c r="E992" i="6"/>
  <c r="H1304" i="5"/>
  <c r="G1304" i="5"/>
  <c r="F1304" i="5"/>
  <c r="E1324" i="4"/>
  <c r="C1325" i="4"/>
  <c r="E993" i="7"/>
  <c r="N993" i="7" s="1"/>
  <c r="F1314" i="3"/>
  <c r="H1313" i="3"/>
  <c r="G1314" i="3"/>
  <c r="I1313" i="3"/>
  <c r="K1304" i="6" l="1"/>
  <c r="K1304" i="7"/>
  <c r="L1304" i="6"/>
  <c r="L1304" i="7"/>
  <c r="J1304" i="6"/>
  <c r="J1304" i="7"/>
  <c r="V992" i="7"/>
  <c r="U992" i="7"/>
  <c r="D1324" i="6"/>
  <c r="D1324" i="7"/>
  <c r="R993" i="7"/>
  <c r="Q993" i="7"/>
  <c r="S993" i="7"/>
  <c r="T993" i="7"/>
  <c r="C1313" i="6"/>
  <c r="C1313" i="7"/>
  <c r="M1313" i="7" s="1"/>
  <c r="G993" i="4"/>
  <c r="H993" i="4" s="1"/>
  <c r="E993" i="6"/>
  <c r="G1305" i="5"/>
  <c r="F1305" i="5"/>
  <c r="H1305" i="5"/>
  <c r="E1325" i="4"/>
  <c r="C1326" i="4"/>
  <c r="E994" i="7"/>
  <c r="N994" i="7" s="1"/>
  <c r="G1315" i="3"/>
  <c r="H1314" i="3"/>
  <c r="I1314" i="3" s="1"/>
  <c r="F1315" i="3"/>
  <c r="K1305" i="6" l="1"/>
  <c r="K1305" i="7"/>
  <c r="J1305" i="6"/>
  <c r="J1305" i="7"/>
  <c r="P1304" i="7"/>
  <c r="L1305" i="6"/>
  <c r="L1305" i="7"/>
  <c r="P1305" i="7" s="1"/>
  <c r="D1325" i="6"/>
  <c r="D1325" i="7"/>
  <c r="V993" i="7"/>
  <c r="U993" i="7"/>
  <c r="T994" i="7"/>
  <c r="Q994" i="7"/>
  <c r="R994" i="7"/>
  <c r="S994" i="7"/>
  <c r="C1314" i="6"/>
  <c r="C1314" i="7"/>
  <c r="M1314" i="7" s="1"/>
  <c r="G994" i="4"/>
  <c r="H994" i="4" s="1"/>
  <c r="E994" i="6"/>
  <c r="H1306" i="5"/>
  <c r="G1306" i="5"/>
  <c r="F1306" i="5"/>
  <c r="E1326" i="4"/>
  <c r="C1327" i="4"/>
  <c r="E995" i="7"/>
  <c r="N995" i="7" s="1"/>
  <c r="H1315" i="3"/>
  <c r="F1316" i="3"/>
  <c r="I1315" i="3"/>
  <c r="G1316" i="3"/>
  <c r="L1306" i="6" l="1"/>
  <c r="L1306" i="7"/>
  <c r="K1306" i="6"/>
  <c r="K1306" i="7"/>
  <c r="J1306" i="6"/>
  <c r="J1306" i="7"/>
  <c r="D1326" i="6"/>
  <c r="D1326" i="7"/>
  <c r="U994" i="7"/>
  <c r="V994" i="7"/>
  <c r="S995" i="7"/>
  <c r="T995" i="7"/>
  <c r="Q995" i="7"/>
  <c r="R995" i="7"/>
  <c r="C1315" i="6"/>
  <c r="C1315" i="7"/>
  <c r="M1315" i="7" s="1"/>
  <c r="G995" i="4"/>
  <c r="H995" i="4" s="1"/>
  <c r="E995" i="6"/>
  <c r="H1307" i="5"/>
  <c r="G1307" i="5"/>
  <c r="F1307" i="5"/>
  <c r="E1327" i="4"/>
  <c r="C1328" i="4"/>
  <c r="E996" i="7"/>
  <c r="N996" i="7" s="1"/>
  <c r="G1317" i="3"/>
  <c r="H1316" i="3"/>
  <c r="I1316" i="3" s="1"/>
  <c r="F1317" i="3"/>
  <c r="K1307" i="6" l="1"/>
  <c r="K1307" i="7"/>
  <c r="L1307" i="6"/>
  <c r="L1307" i="7"/>
  <c r="P1306" i="7"/>
  <c r="J1307" i="6"/>
  <c r="J1307" i="7"/>
  <c r="D1327" i="6"/>
  <c r="D1327" i="7"/>
  <c r="U995" i="7"/>
  <c r="V995" i="7"/>
  <c r="T996" i="7"/>
  <c r="Q996" i="7"/>
  <c r="S996" i="7"/>
  <c r="R996" i="7"/>
  <c r="C1316" i="6"/>
  <c r="C1316" i="7"/>
  <c r="M1316" i="7" s="1"/>
  <c r="G996" i="4"/>
  <c r="H996" i="4" s="1"/>
  <c r="E996" i="6"/>
  <c r="G1308" i="5"/>
  <c r="F1308" i="5"/>
  <c r="H1308" i="5"/>
  <c r="E1328" i="4"/>
  <c r="C1329" i="4"/>
  <c r="E997" i="7"/>
  <c r="N997" i="7" s="1"/>
  <c r="F1318" i="3"/>
  <c r="H1317" i="3"/>
  <c r="I1317" i="3" s="1"/>
  <c r="G1318" i="3"/>
  <c r="J1308" i="6" l="1"/>
  <c r="J1308" i="7"/>
  <c r="L1308" i="6"/>
  <c r="L1308" i="7"/>
  <c r="K1308" i="6"/>
  <c r="K1308" i="7"/>
  <c r="P1307" i="7"/>
  <c r="D1328" i="6"/>
  <c r="D1328" i="7"/>
  <c r="U996" i="7"/>
  <c r="V996" i="7"/>
  <c r="S997" i="7"/>
  <c r="T997" i="7"/>
  <c r="Q997" i="7"/>
  <c r="R997" i="7"/>
  <c r="C1317" i="6"/>
  <c r="C1317" i="7"/>
  <c r="M1317" i="7" s="1"/>
  <c r="G997" i="4"/>
  <c r="H997" i="4" s="1"/>
  <c r="E997" i="6"/>
  <c r="F1309" i="5"/>
  <c r="H1309" i="5"/>
  <c r="G1309" i="5"/>
  <c r="E1329" i="4"/>
  <c r="C1330" i="4"/>
  <c r="E998" i="7"/>
  <c r="N998" i="7" s="1"/>
  <c r="G1319" i="3"/>
  <c r="H1318" i="3"/>
  <c r="I1318" i="3" s="1"/>
  <c r="F1319" i="3"/>
  <c r="K1309" i="6" l="1"/>
  <c r="K1309" i="7"/>
  <c r="J1309" i="6"/>
  <c r="J1309" i="7"/>
  <c r="L1309" i="6"/>
  <c r="L1309" i="7"/>
  <c r="P1309" i="7" s="1"/>
  <c r="P1308" i="7"/>
  <c r="V997" i="7"/>
  <c r="U997" i="7"/>
  <c r="D1329" i="6"/>
  <c r="D1329" i="7"/>
  <c r="S998" i="7"/>
  <c r="T998" i="7"/>
  <c r="R998" i="7"/>
  <c r="Q998" i="7"/>
  <c r="C1318" i="6"/>
  <c r="C1318" i="7"/>
  <c r="M1318" i="7" s="1"/>
  <c r="G998" i="4"/>
  <c r="H998" i="4" s="1"/>
  <c r="E998" i="6"/>
  <c r="H1310" i="5"/>
  <c r="G1310" i="5"/>
  <c r="F1310" i="5"/>
  <c r="E1330" i="4"/>
  <c r="C1331" i="4"/>
  <c r="E999" i="7"/>
  <c r="N999" i="7" s="1"/>
  <c r="G1320" i="3"/>
  <c r="H1319" i="3"/>
  <c r="I1319" i="3" s="1"/>
  <c r="F1320" i="3"/>
  <c r="L1310" i="6" l="1"/>
  <c r="L1310" i="7"/>
  <c r="K1310" i="6"/>
  <c r="K1310" i="7"/>
  <c r="J1310" i="6"/>
  <c r="J1310" i="7"/>
  <c r="D1330" i="6"/>
  <c r="D1330" i="7"/>
  <c r="V998" i="7"/>
  <c r="U998" i="7"/>
  <c r="Q999" i="7"/>
  <c r="S999" i="7"/>
  <c r="R999" i="7"/>
  <c r="T999" i="7"/>
  <c r="C1319" i="6"/>
  <c r="C1319" i="7"/>
  <c r="M1319" i="7" s="1"/>
  <c r="G999" i="4"/>
  <c r="H999" i="4" s="1"/>
  <c r="E999" i="6"/>
  <c r="G1311" i="5"/>
  <c r="F1311" i="5"/>
  <c r="H1311" i="5"/>
  <c r="E1331" i="4"/>
  <c r="C1332" i="4"/>
  <c r="E1000" i="7"/>
  <c r="N1000" i="7" s="1"/>
  <c r="H1320" i="3"/>
  <c r="I1320" i="3" s="1"/>
  <c r="F1321" i="3"/>
  <c r="G1321" i="3"/>
  <c r="J1311" i="6" l="1"/>
  <c r="J1311" i="7"/>
  <c r="L1311" i="6"/>
  <c r="L1311" i="7"/>
  <c r="K1311" i="6"/>
  <c r="K1311" i="7"/>
  <c r="P1310" i="7"/>
  <c r="V999" i="7"/>
  <c r="U999" i="7"/>
  <c r="D1331" i="6"/>
  <c r="D1331" i="7"/>
  <c r="Q1000" i="7"/>
  <c r="T1000" i="7"/>
  <c r="R1000" i="7"/>
  <c r="S1000" i="7"/>
  <c r="C1320" i="6"/>
  <c r="C1320" i="7"/>
  <c r="M1320" i="7" s="1"/>
  <c r="G1000" i="4"/>
  <c r="H1000" i="4" s="1"/>
  <c r="E1000" i="6"/>
  <c r="F1312" i="5"/>
  <c r="H1312" i="5"/>
  <c r="G1312" i="5"/>
  <c r="E1332" i="4"/>
  <c r="C1333" i="4"/>
  <c r="E1001" i="7"/>
  <c r="N1001" i="7" s="1"/>
  <c r="G1322" i="3"/>
  <c r="H1321" i="3"/>
  <c r="I1321" i="3" s="1"/>
  <c r="F1322" i="3"/>
  <c r="P1311" i="7" l="1"/>
  <c r="L1312" i="6"/>
  <c r="L1312" i="7"/>
  <c r="K1312" i="6"/>
  <c r="K1312" i="7"/>
  <c r="J1312" i="6"/>
  <c r="J1312" i="7"/>
  <c r="V1000" i="7"/>
  <c r="U1000" i="7"/>
  <c r="D1332" i="6"/>
  <c r="D1332" i="7"/>
  <c r="T1001" i="7"/>
  <c r="R1001" i="7"/>
  <c r="Q1001" i="7"/>
  <c r="S1001" i="7"/>
  <c r="C1321" i="6"/>
  <c r="C1321" i="7"/>
  <c r="M1321" i="7" s="1"/>
  <c r="G1001" i="4"/>
  <c r="H1001" i="4" s="1"/>
  <c r="E1001" i="6"/>
  <c r="H1313" i="5"/>
  <c r="F1313" i="5"/>
  <c r="G1313" i="5"/>
  <c r="E1333" i="4"/>
  <c r="C1334" i="4"/>
  <c r="E1002" i="7"/>
  <c r="N1002" i="7" s="1"/>
  <c r="H1322" i="3"/>
  <c r="F1323" i="3"/>
  <c r="G1323" i="3"/>
  <c r="I1322" i="3"/>
  <c r="L1313" i="6" l="1"/>
  <c r="L1313" i="7"/>
  <c r="K1313" i="6"/>
  <c r="K1313" i="7"/>
  <c r="J1313" i="6"/>
  <c r="J1313" i="7"/>
  <c r="P1312" i="7"/>
  <c r="V1001" i="7"/>
  <c r="U1001" i="7"/>
  <c r="D1333" i="6"/>
  <c r="D1333" i="7"/>
  <c r="S1002" i="7"/>
  <c r="Q1002" i="7"/>
  <c r="R1002" i="7"/>
  <c r="T1002" i="7"/>
  <c r="C1322" i="6"/>
  <c r="C1322" i="7"/>
  <c r="M1322" i="7" s="1"/>
  <c r="G1002" i="4"/>
  <c r="H1002" i="4" s="1"/>
  <c r="E1002" i="6"/>
  <c r="G1314" i="5"/>
  <c r="F1314" i="5"/>
  <c r="H1314" i="5"/>
  <c r="E1334" i="4"/>
  <c r="C1335" i="4"/>
  <c r="E1003" i="7"/>
  <c r="N1003" i="7" s="1"/>
  <c r="G1324" i="3"/>
  <c r="F1324" i="3"/>
  <c r="H1323" i="3"/>
  <c r="I1323" i="3" s="1"/>
  <c r="K1314" i="6" l="1"/>
  <c r="K1314" i="7"/>
  <c r="L1314" i="6"/>
  <c r="L1314" i="7"/>
  <c r="J1314" i="6"/>
  <c r="J1314" i="7"/>
  <c r="P1313" i="7"/>
  <c r="D1334" i="6"/>
  <c r="D1334" i="7"/>
  <c r="U1002" i="7"/>
  <c r="V1002" i="7"/>
  <c r="R1003" i="7"/>
  <c r="S1003" i="7"/>
  <c r="Q1003" i="7"/>
  <c r="T1003" i="7"/>
  <c r="C1323" i="6"/>
  <c r="C1323" i="7"/>
  <c r="M1323" i="7" s="1"/>
  <c r="G1003" i="4"/>
  <c r="H1003" i="4" s="1"/>
  <c r="E1003" i="6"/>
  <c r="H1315" i="5"/>
  <c r="G1315" i="5"/>
  <c r="F1315" i="5"/>
  <c r="E1335" i="4"/>
  <c r="C1336" i="4"/>
  <c r="E1004" i="7"/>
  <c r="N1004" i="7" s="1"/>
  <c r="F1325" i="3"/>
  <c r="H1324" i="3"/>
  <c r="G1325" i="3"/>
  <c r="I1324" i="3"/>
  <c r="J1315" i="6" l="1"/>
  <c r="J1315" i="7"/>
  <c r="K1315" i="6"/>
  <c r="K1315" i="7"/>
  <c r="L1315" i="6"/>
  <c r="L1315" i="7"/>
  <c r="P1314" i="7"/>
  <c r="D1335" i="6"/>
  <c r="D1335" i="7"/>
  <c r="U1003" i="7"/>
  <c r="V1003" i="7"/>
  <c r="R1004" i="7"/>
  <c r="S1004" i="7"/>
  <c r="Q1004" i="7"/>
  <c r="T1004" i="7"/>
  <c r="C1324" i="6"/>
  <c r="C1324" i="7"/>
  <c r="M1324" i="7" s="1"/>
  <c r="G1004" i="4"/>
  <c r="H1004" i="4" s="1"/>
  <c r="E1004" i="6"/>
  <c r="H1316" i="5"/>
  <c r="G1316" i="5"/>
  <c r="F1316" i="5"/>
  <c r="E1336" i="4"/>
  <c r="C1337" i="4"/>
  <c r="E1005" i="7"/>
  <c r="N1005" i="7" s="1"/>
  <c r="G1326" i="3"/>
  <c r="H1325" i="3"/>
  <c r="I1325" i="3" s="1"/>
  <c r="F1326" i="3"/>
  <c r="P1315" i="7" l="1"/>
  <c r="L1316" i="6"/>
  <c r="L1316" i="7"/>
  <c r="K1316" i="6"/>
  <c r="K1316" i="7"/>
  <c r="J1316" i="6"/>
  <c r="J1316" i="7"/>
  <c r="D1336" i="6"/>
  <c r="D1336" i="7"/>
  <c r="V1004" i="7"/>
  <c r="U1004" i="7"/>
  <c r="R1005" i="7"/>
  <c r="T1005" i="7"/>
  <c r="S1005" i="7"/>
  <c r="Q1005" i="7"/>
  <c r="C1325" i="6"/>
  <c r="C1325" i="7"/>
  <c r="M1325" i="7" s="1"/>
  <c r="G1005" i="4"/>
  <c r="H1005" i="4" s="1"/>
  <c r="E1005" i="6"/>
  <c r="G1317" i="5"/>
  <c r="F1317" i="5"/>
  <c r="H1317" i="5"/>
  <c r="E1337" i="4"/>
  <c r="C1338" i="4"/>
  <c r="E1006" i="7"/>
  <c r="N1006" i="7" s="1"/>
  <c r="H1326" i="3"/>
  <c r="I1326" i="3" s="1"/>
  <c r="F1327" i="3"/>
  <c r="G1327" i="3"/>
  <c r="J1317" i="6" l="1"/>
  <c r="J1317" i="7"/>
  <c r="P1316" i="7"/>
  <c r="L1317" i="6"/>
  <c r="L1317" i="7"/>
  <c r="K1317" i="6"/>
  <c r="K1317" i="7"/>
  <c r="D1337" i="6"/>
  <c r="D1337" i="7"/>
  <c r="V1005" i="7"/>
  <c r="U1005" i="7"/>
  <c r="R1006" i="7"/>
  <c r="Q1006" i="7"/>
  <c r="T1006" i="7"/>
  <c r="S1006" i="7"/>
  <c r="C1326" i="6"/>
  <c r="C1326" i="7"/>
  <c r="M1326" i="7" s="1"/>
  <c r="G1006" i="4"/>
  <c r="H1006" i="4" s="1"/>
  <c r="E1006" i="6"/>
  <c r="H1318" i="5"/>
  <c r="G1318" i="5"/>
  <c r="F1318" i="5"/>
  <c r="E1338" i="4"/>
  <c r="C1339" i="4"/>
  <c r="E1007" i="7"/>
  <c r="N1007" i="7" s="1"/>
  <c r="G1328" i="3"/>
  <c r="F1328" i="3"/>
  <c r="H1327" i="3"/>
  <c r="I1327" i="3" s="1"/>
  <c r="P1317" i="7" l="1"/>
  <c r="K1318" i="6"/>
  <c r="K1318" i="7"/>
  <c r="J1318" i="6"/>
  <c r="J1318" i="7"/>
  <c r="L1318" i="6"/>
  <c r="L1318" i="7"/>
  <c r="P1318" i="7" s="1"/>
  <c r="D1338" i="6"/>
  <c r="D1338" i="7"/>
  <c r="V1006" i="7"/>
  <c r="U1006" i="7"/>
  <c r="Q1007" i="7"/>
  <c r="T1007" i="7"/>
  <c r="S1007" i="7"/>
  <c r="R1007" i="7"/>
  <c r="C1327" i="6"/>
  <c r="C1327" i="7"/>
  <c r="M1327" i="7" s="1"/>
  <c r="G1007" i="4"/>
  <c r="H1007" i="4" s="1"/>
  <c r="E1007" i="6"/>
  <c r="H1319" i="5"/>
  <c r="G1319" i="5"/>
  <c r="F1319" i="5"/>
  <c r="E1339" i="4"/>
  <c r="C1340" i="4"/>
  <c r="E1008" i="7"/>
  <c r="N1008" i="7" s="1"/>
  <c r="G1329" i="3"/>
  <c r="H1328" i="3"/>
  <c r="I1328" i="3" s="1"/>
  <c r="F1329" i="3"/>
  <c r="J1319" i="6" l="1"/>
  <c r="J1319" i="7"/>
  <c r="L1319" i="6"/>
  <c r="L1319" i="7"/>
  <c r="K1319" i="6"/>
  <c r="K1319" i="7"/>
  <c r="D1339" i="6"/>
  <c r="D1339" i="7"/>
  <c r="U1007" i="7"/>
  <c r="V1007" i="7"/>
  <c r="S1008" i="7"/>
  <c r="R1008" i="7"/>
  <c r="T1008" i="7"/>
  <c r="Q1008" i="7"/>
  <c r="C1328" i="6"/>
  <c r="C1328" i="7"/>
  <c r="M1328" i="7" s="1"/>
  <c r="G1008" i="4"/>
  <c r="H1008" i="4" s="1"/>
  <c r="E1008" i="6"/>
  <c r="G1320" i="5"/>
  <c r="F1320" i="5"/>
  <c r="H1320" i="5"/>
  <c r="E1340" i="4"/>
  <c r="C1341" i="4"/>
  <c r="E1009" i="7"/>
  <c r="N1009" i="7" s="1"/>
  <c r="H1329" i="3"/>
  <c r="F1330" i="3"/>
  <c r="G1330" i="3"/>
  <c r="I1329" i="3"/>
  <c r="K1320" i="6" l="1"/>
  <c r="K1320" i="7"/>
  <c r="L1320" i="6"/>
  <c r="L1320" i="7"/>
  <c r="J1320" i="6"/>
  <c r="J1320" i="7"/>
  <c r="P1319" i="7"/>
  <c r="U1008" i="7"/>
  <c r="V1008" i="7"/>
  <c r="D1340" i="6"/>
  <c r="D1340" i="7"/>
  <c r="R1009" i="7"/>
  <c r="S1009" i="7"/>
  <c r="Q1009" i="7"/>
  <c r="T1009" i="7"/>
  <c r="C1329" i="6"/>
  <c r="C1329" i="7"/>
  <c r="M1329" i="7" s="1"/>
  <c r="G1009" i="4"/>
  <c r="H1009" i="4" s="1"/>
  <c r="E1009" i="6"/>
  <c r="H1321" i="5"/>
  <c r="G1321" i="5"/>
  <c r="F1321" i="5"/>
  <c r="E1341" i="4"/>
  <c r="C1342" i="4"/>
  <c r="E1010" i="7"/>
  <c r="N1010" i="7" s="1"/>
  <c r="H1330" i="3"/>
  <c r="F1331" i="3"/>
  <c r="I1330" i="3"/>
  <c r="G1331" i="3"/>
  <c r="J1321" i="6" l="1"/>
  <c r="J1321" i="7"/>
  <c r="K1321" i="6"/>
  <c r="K1321" i="7"/>
  <c r="L1321" i="6"/>
  <c r="L1321" i="7"/>
  <c r="P1321" i="7" s="1"/>
  <c r="P1320" i="7"/>
  <c r="V1009" i="7"/>
  <c r="U1009" i="7"/>
  <c r="D1341" i="6"/>
  <c r="D1341" i="7"/>
  <c r="Q1010" i="7"/>
  <c r="S1010" i="7"/>
  <c r="T1010" i="7"/>
  <c r="R1010" i="7"/>
  <c r="C1330" i="6"/>
  <c r="C1330" i="7"/>
  <c r="M1330" i="7" s="1"/>
  <c r="G1010" i="4"/>
  <c r="H1010" i="4" s="1"/>
  <c r="E1010" i="6"/>
  <c r="G1322" i="5"/>
  <c r="F1322" i="5"/>
  <c r="H1322" i="5"/>
  <c r="E1342" i="4"/>
  <c r="C1343" i="4"/>
  <c r="E1011" i="7"/>
  <c r="N1011" i="7" s="1"/>
  <c r="G1332" i="3"/>
  <c r="H1331" i="3"/>
  <c r="I1331" i="3" s="1"/>
  <c r="F1332" i="3"/>
  <c r="J1322" i="6" l="1"/>
  <c r="J1322" i="7"/>
  <c r="K1322" i="6"/>
  <c r="K1322" i="7"/>
  <c r="L1322" i="6"/>
  <c r="L1322" i="7"/>
  <c r="P1322" i="7" s="1"/>
  <c r="V1010" i="7"/>
  <c r="U1010" i="7"/>
  <c r="T1011" i="7"/>
  <c r="S1011" i="7"/>
  <c r="R1011" i="7"/>
  <c r="Q1011" i="7"/>
  <c r="D1342" i="6"/>
  <c r="D1342" i="7"/>
  <c r="C1331" i="6"/>
  <c r="C1331" i="7"/>
  <c r="M1331" i="7" s="1"/>
  <c r="G1011" i="4"/>
  <c r="H1011" i="4" s="1"/>
  <c r="E1011" i="6"/>
  <c r="G1323" i="5"/>
  <c r="F1323" i="5"/>
  <c r="H1323" i="5"/>
  <c r="E1343" i="4"/>
  <c r="C1344" i="4"/>
  <c r="E1012" i="7"/>
  <c r="N1012" i="7" s="1"/>
  <c r="H1332" i="3"/>
  <c r="I1332" i="3" s="1"/>
  <c r="F1333" i="3"/>
  <c r="G1333" i="3"/>
  <c r="L1323" i="6" l="1"/>
  <c r="L1323" i="7"/>
  <c r="J1323" i="6"/>
  <c r="J1323" i="7"/>
  <c r="K1323" i="6"/>
  <c r="K1323" i="7"/>
  <c r="D1343" i="6"/>
  <c r="D1343" i="7"/>
  <c r="U1011" i="7"/>
  <c r="V1011" i="7"/>
  <c r="Q1012" i="7"/>
  <c r="T1012" i="7"/>
  <c r="R1012" i="7"/>
  <c r="S1012" i="7"/>
  <c r="C1332" i="6"/>
  <c r="C1332" i="7"/>
  <c r="M1332" i="7" s="1"/>
  <c r="G1012" i="4"/>
  <c r="H1012" i="4" s="1"/>
  <c r="E1012" i="6"/>
  <c r="F1324" i="5"/>
  <c r="H1324" i="5"/>
  <c r="G1324" i="5"/>
  <c r="E1344" i="4"/>
  <c r="C1345" i="4"/>
  <c r="E1013" i="7"/>
  <c r="N1013" i="7" s="1"/>
  <c r="G1334" i="3"/>
  <c r="F1334" i="3"/>
  <c r="H1333" i="3"/>
  <c r="I1333" i="3" s="1"/>
  <c r="L1324" i="6" l="1"/>
  <c r="L1324" i="7"/>
  <c r="P1323" i="7"/>
  <c r="K1324" i="6"/>
  <c r="K1324" i="7"/>
  <c r="J1324" i="6"/>
  <c r="J1324" i="7"/>
  <c r="D1344" i="6"/>
  <c r="D1344" i="7"/>
  <c r="U1012" i="7"/>
  <c r="V1012" i="7"/>
  <c r="R1013" i="7"/>
  <c r="S1013" i="7"/>
  <c r="Q1013" i="7"/>
  <c r="T1013" i="7"/>
  <c r="C1333" i="6"/>
  <c r="C1333" i="7"/>
  <c r="M1333" i="7" s="1"/>
  <c r="G1013" i="4"/>
  <c r="H1013" i="4" s="1"/>
  <c r="E1013" i="6"/>
  <c r="H1325" i="5"/>
  <c r="G1325" i="5"/>
  <c r="F1325" i="5"/>
  <c r="E1345" i="4"/>
  <c r="C1346" i="4"/>
  <c r="E1014" i="7"/>
  <c r="N1014" i="7" s="1"/>
  <c r="H1334" i="3"/>
  <c r="F1335" i="3"/>
  <c r="G1335" i="3"/>
  <c r="I1334" i="3"/>
  <c r="K1325" i="6" l="1"/>
  <c r="K1325" i="7"/>
  <c r="P1324" i="7"/>
  <c r="J1325" i="6"/>
  <c r="J1325" i="7"/>
  <c r="L1325" i="6"/>
  <c r="L1325" i="7"/>
  <c r="P1325" i="7" s="1"/>
  <c r="D1345" i="6"/>
  <c r="D1345" i="7"/>
  <c r="V1013" i="7"/>
  <c r="U1013" i="7"/>
  <c r="Q1014" i="7"/>
  <c r="T1014" i="7"/>
  <c r="R1014" i="7"/>
  <c r="S1014" i="7"/>
  <c r="C1334" i="6"/>
  <c r="C1334" i="7"/>
  <c r="M1334" i="7" s="1"/>
  <c r="G1014" i="4"/>
  <c r="H1014" i="4" s="1"/>
  <c r="E1014" i="6"/>
  <c r="G1326" i="5"/>
  <c r="F1326" i="5"/>
  <c r="H1326" i="5"/>
  <c r="E1346" i="4"/>
  <c r="C1347" i="4"/>
  <c r="E1015" i="7"/>
  <c r="N1015" i="7" s="1"/>
  <c r="G1336" i="3"/>
  <c r="F1336" i="3"/>
  <c r="H1335" i="3"/>
  <c r="I1335" i="3" s="1"/>
  <c r="J1326" i="6" l="1"/>
  <c r="J1326" i="7"/>
  <c r="L1326" i="6"/>
  <c r="L1326" i="7"/>
  <c r="K1326" i="6"/>
  <c r="K1326" i="7"/>
  <c r="D1346" i="6"/>
  <c r="D1346" i="7"/>
  <c r="U1014" i="7"/>
  <c r="V1014" i="7"/>
  <c r="T1015" i="7"/>
  <c r="S1015" i="7"/>
  <c r="R1015" i="7"/>
  <c r="Q1015" i="7"/>
  <c r="C1335" i="6"/>
  <c r="C1335" i="7"/>
  <c r="M1335" i="7" s="1"/>
  <c r="G1015" i="4"/>
  <c r="H1015" i="4" s="1"/>
  <c r="E1015" i="6"/>
  <c r="H1327" i="5"/>
  <c r="G1327" i="5"/>
  <c r="F1327" i="5"/>
  <c r="E1347" i="4"/>
  <c r="C1348" i="4"/>
  <c r="E1016" i="7"/>
  <c r="N1016" i="7" s="1"/>
  <c r="F1337" i="3"/>
  <c r="H1336" i="3"/>
  <c r="I1336" i="3" s="1"/>
  <c r="G1337" i="3"/>
  <c r="J1327" i="6" l="1"/>
  <c r="J1327" i="7"/>
  <c r="K1327" i="6"/>
  <c r="K1327" i="7"/>
  <c r="L1327" i="6"/>
  <c r="L1327" i="7"/>
  <c r="P1326" i="7"/>
  <c r="D1347" i="6"/>
  <c r="D1347" i="7"/>
  <c r="V1015" i="7"/>
  <c r="U1015" i="7"/>
  <c r="S1016" i="7"/>
  <c r="T1016" i="7"/>
  <c r="Q1016" i="7"/>
  <c r="R1016" i="7"/>
  <c r="C1336" i="6"/>
  <c r="C1336" i="7"/>
  <c r="M1336" i="7" s="1"/>
  <c r="G1016" i="4"/>
  <c r="H1016" i="4" s="1"/>
  <c r="E1016" i="6"/>
  <c r="G1328" i="5"/>
  <c r="F1328" i="5"/>
  <c r="H1328" i="5"/>
  <c r="E1348" i="4"/>
  <c r="C1349" i="4"/>
  <c r="E1017" i="7"/>
  <c r="N1017" i="7" s="1"/>
  <c r="G1338" i="3"/>
  <c r="F1338" i="3"/>
  <c r="H1337" i="3"/>
  <c r="I1337" i="3" s="1"/>
  <c r="P1327" i="7" l="1"/>
  <c r="K1328" i="6"/>
  <c r="K1328" i="7"/>
  <c r="J1328" i="6"/>
  <c r="J1328" i="7"/>
  <c r="L1328" i="6"/>
  <c r="L1328" i="7"/>
  <c r="P1328" i="7" s="1"/>
  <c r="D1348" i="6"/>
  <c r="D1348" i="7"/>
  <c r="V1016" i="7"/>
  <c r="U1016" i="7"/>
  <c r="R1017" i="7"/>
  <c r="Q1017" i="7"/>
  <c r="T1017" i="7"/>
  <c r="S1017" i="7"/>
  <c r="C1337" i="6"/>
  <c r="C1337" i="7"/>
  <c r="M1337" i="7" s="1"/>
  <c r="G1017" i="4"/>
  <c r="H1017" i="4" s="1"/>
  <c r="E1017" i="6"/>
  <c r="G1329" i="5"/>
  <c r="F1329" i="5"/>
  <c r="H1329" i="5"/>
  <c r="E1349" i="4"/>
  <c r="C1350" i="4"/>
  <c r="E1018" i="7"/>
  <c r="N1018" i="7" s="1"/>
  <c r="F1339" i="3"/>
  <c r="H1338" i="3"/>
  <c r="G1339" i="3"/>
  <c r="I1338" i="3"/>
  <c r="K1329" i="6" l="1"/>
  <c r="K1329" i="7"/>
  <c r="J1329" i="6"/>
  <c r="J1329" i="7"/>
  <c r="L1329" i="6"/>
  <c r="L1329" i="7"/>
  <c r="V1017" i="7"/>
  <c r="U1017" i="7"/>
  <c r="D1349" i="6"/>
  <c r="D1349" i="7"/>
  <c r="R1018" i="7"/>
  <c r="T1018" i="7"/>
  <c r="S1018" i="7"/>
  <c r="Q1018" i="7"/>
  <c r="C1338" i="6"/>
  <c r="C1338" i="7"/>
  <c r="M1338" i="7" s="1"/>
  <c r="G1018" i="4"/>
  <c r="H1018" i="4" s="1"/>
  <c r="E1018" i="6"/>
  <c r="H1330" i="5"/>
  <c r="G1330" i="5"/>
  <c r="F1330" i="5"/>
  <c r="E1350" i="4"/>
  <c r="C1351" i="4"/>
  <c r="E1019" i="7"/>
  <c r="N1019" i="7" s="1"/>
  <c r="G1340" i="3"/>
  <c r="F1340" i="3"/>
  <c r="H1339" i="3"/>
  <c r="I1339" i="3" s="1"/>
  <c r="P1329" i="7" l="1"/>
  <c r="J1330" i="6"/>
  <c r="J1330" i="7"/>
  <c r="L1330" i="6"/>
  <c r="L1330" i="7"/>
  <c r="K1330" i="6"/>
  <c r="K1330" i="7"/>
  <c r="U1018" i="7"/>
  <c r="V1018" i="7"/>
  <c r="D1350" i="6"/>
  <c r="D1350" i="7"/>
  <c r="S1019" i="7"/>
  <c r="R1019" i="7"/>
  <c r="Q1019" i="7"/>
  <c r="T1019" i="7"/>
  <c r="C1339" i="6"/>
  <c r="C1339" i="7"/>
  <c r="M1339" i="7" s="1"/>
  <c r="G1019" i="4"/>
  <c r="H1019" i="4" s="1"/>
  <c r="E1019" i="6"/>
  <c r="H1331" i="5"/>
  <c r="G1331" i="5"/>
  <c r="F1331" i="5"/>
  <c r="E1351" i="4"/>
  <c r="C1352" i="4"/>
  <c r="E1020" i="7"/>
  <c r="N1020" i="7" s="1"/>
  <c r="F1341" i="3"/>
  <c r="H1340" i="3"/>
  <c r="G1341" i="3"/>
  <c r="I1340" i="3"/>
  <c r="P1330" i="7" l="1"/>
  <c r="L1331" i="6"/>
  <c r="L1331" i="7"/>
  <c r="J1331" i="6"/>
  <c r="J1331" i="7"/>
  <c r="K1331" i="6"/>
  <c r="K1331" i="7"/>
  <c r="V1019" i="7"/>
  <c r="U1019" i="7"/>
  <c r="D1351" i="6"/>
  <c r="D1351" i="7"/>
  <c r="Q1020" i="7"/>
  <c r="T1020" i="7"/>
  <c r="R1020" i="7"/>
  <c r="S1020" i="7"/>
  <c r="C1340" i="6"/>
  <c r="C1340" i="7"/>
  <c r="M1340" i="7" s="1"/>
  <c r="G1020" i="4"/>
  <c r="H1020" i="4" s="1"/>
  <c r="E1020" i="6"/>
  <c r="G1332" i="5"/>
  <c r="F1332" i="5"/>
  <c r="H1332" i="5"/>
  <c r="E1352" i="4"/>
  <c r="C1353" i="4"/>
  <c r="E1021" i="7"/>
  <c r="N1021" i="7" s="1"/>
  <c r="G1342" i="3"/>
  <c r="H1341" i="3"/>
  <c r="I1341" i="3" s="1"/>
  <c r="F1342" i="3"/>
  <c r="L1332" i="6" l="1"/>
  <c r="L1332" i="7"/>
  <c r="J1332" i="6"/>
  <c r="J1332" i="7"/>
  <c r="P1331" i="7"/>
  <c r="K1332" i="6"/>
  <c r="K1332" i="7"/>
  <c r="D1352" i="6"/>
  <c r="D1352" i="7"/>
  <c r="U1020" i="7"/>
  <c r="V1020" i="7"/>
  <c r="T1021" i="7"/>
  <c r="R1021" i="7"/>
  <c r="Q1021" i="7"/>
  <c r="S1021" i="7"/>
  <c r="C1341" i="6"/>
  <c r="C1341" i="7"/>
  <c r="M1341" i="7" s="1"/>
  <c r="G1021" i="4"/>
  <c r="H1021" i="4" s="1"/>
  <c r="E1021" i="6"/>
  <c r="H1333" i="5"/>
  <c r="G1333" i="5"/>
  <c r="F1333" i="5"/>
  <c r="E1353" i="4"/>
  <c r="C1354" i="4"/>
  <c r="E1022" i="7"/>
  <c r="N1022" i="7" s="1"/>
  <c r="F1343" i="3"/>
  <c r="H1342" i="3"/>
  <c r="G1343" i="3"/>
  <c r="I1342" i="3"/>
  <c r="K1333" i="6" l="1"/>
  <c r="K1333" i="7"/>
  <c r="P1332" i="7"/>
  <c r="J1333" i="6"/>
  <c r="J1333" i="7"/>
  <c r="L1333" i="6"/>
  <c r="L1333" i="7"/>
  <c r="P1333" i="7" s="1"/>
  <c r="D1353" i="6"/>
  <c r="D1353" i="7"/>
  <c r="V1021" i="7"/>
  <c r="U1021" i="7"/>
  <c r="S1022" i="7"/>
  <c r="T1022" i="7"/>
  <c r="R1022" i="7"/>
  <c r="Q1022" i="7"/>
  <c r="C1342" i="6"/>
  <c r="C1342" i="7"/>
  <c r="M1342" i="7" s="1"/>
  <c r="G1022" i="4"/>
  <c r="H1022" i="4" s="1"/>
  <c r="E1022" i="6"/>
  <c r="G1334" i="5"/>
  <c r="H1334" i="5"/>
  <c r="F1334" i="5"/>
  <c r="E1354" i="4"/>
  <c r="C1355" i="4"/>
  <c r="E1023" i="7"/>
  <c r="N1023" i="7" s="1"/>
  <c r="G1344" i="3"/>
  <c r="H1343" i="3"/>
  <c r="I1343" i="3" s="1"/>
  <c r="F1344" i="3"/>
  <c r="L1334" i="6" l="1"/>
  <c r="L1334" i="7"/>
  <c r="J1334" i="6"/>
  <c r="J1334" i="7"/>
  <c r="K1334" i="6"/>
  <c r="K1334" i="7"/>
  <c r="D1354" i="6"/>
  <c r="D1354" i="7"/>
  <c r="U1022" i="7"/>
  <c r="V1022" i="7"/>
  <c r="R1023" i="7"/>
  <c r="S1023" i="7"/>
  <c r="T1023" i="7"/>
  <c r="Q1023" i="7"/>
  <c r="C1343" i="6"/>
  <c r="C1343" i="7"/>
  <c r="M1343" i="7" s="1"/>
  <c r="G1023" i="4"/>
  <c r="H1023" i="4" s="1"/>
  <c r="E1023" i="6"/>
  <c r="G1335" i="5"/>
  <c r="F1335" i="5"/>
  <c r="H1335" i="5"/>
  <c r="E1355" i="4"/>
  <c r="C1356" i="4"/>
  <c r="E1024" i="7"/>
  <c r="N1024" i="7" s="1"/>
  <c r="F1345" i="3"/>
  <c r="H1344" i="3"/>
  <c r="G1345" i="3"/>
  <c r="I1344" i="3"/>
  <c r="J1335" i="6" l="1"/>
  <c r="J1335" i="7"/>
  <c r="P1334" i="7"/>
  <c r="L1335" i="6"/>
  <c r="L1335" i="7"/>
  <c r="K1335" i="6"/>
  <c r="K1335" i="7"/>
  <c r="D1355" i="6"/>
  <c r="D1355" i="7"/>
  <c r="V1023" i="7"/>
  <c r="U1023" i="7"/>
  <c r="S1024" i="7"/>
  <c r="R1024" i="7"/>
  <c r="Q1024" i="7"/>
  <c r="T1024" i="7"/>
  <c r="C1344" i="6"/>
  <c r="C1344" i="7"/>
  <c r="M1344" i="7" s="1"/>
  <c r="G1024" i="4"/>
  <c r="H1024" i="4" s="1"/>
  <c r="E1024" i="6"/>
  <c r="F1336" i="5"/>
  <c r="H1336" i="5"/>
  <c r="G1336" i="5"/>
  <c r="E1356" i="4"/>
  <c r="C1357" i="4"/>
  <c r="E1025" i="7"/>
  <c r="N1025" i="7" s="1"/>
  <c r="G1346" i="3"/>
  <c r="H1345" i="3"/>
  <c r="I1345" i="3" s="1"/>
  <c r="F1346" i="3"/>
  <c r="L1336" i="6" l="1"/>
  <c r="L1336" i="7"/>
  <c r="K1336" i="6"/>
  <c r="K1336" i="7"/>
  <c r="J1336" i="6"/>
  <c r="J1336" i="7"/>
  <c r="P1335" i="7"/>
  <c r="D1356" i="6"/>
  <c r="D1356" i="7"/>
  <c r="V1024" i="7"/>
  <c r="U1024" i="7"/>
  <c r="T1025" i="7"/>
  <c r="S1025" i="7"/>
  <c r="Q1025" i="7"/>
  <c r="R1025" i="7"/>
  <c r="C1345" i="6"/>
  <c r="C1345" i="7"/>
  <c r="M1345" i="7" s="1"/>
  <c r="G1025" i="4"/>
  <c r="H1025" i="4" s="1"/>
  <c r="E1025" i="6"/>
  <c r="H1337" i="5"/>
  <c r="G1337" i="5"/>
  <c r="F1337" i="5"/>
  <c r="E1357" i="4"/>
  <c r="C1358" i="4"/>
  <c r="E1026" i="7"/>
  <c r="N1026" i="7" s="1"/>
  <c r="G1347" i="3"/>
  <c r="H1346" i="3"/>
  <c r="I1346" i="3" s="1"/>
  <c r="F1347" i="3"/>
  <c r="J1337" i="6" l="1"/>
  <c r="J1337" i="7"/>
  <c r="L1337" i="6"/>
  <c r="L1337" i="7"/>
  <c r="P1336" i="7"/>
  <c r="K1337" i="6"/>
  <c r="K1337" i="7"/>
  <c r="D1357" i="6"/>
  <c r="D1357" i="7"/>
  <c r="V1025" i="7"/>
  <c r="U1025" i="7"/>
  <c r="T1026" i="7"/>
  <c r="S1026" i="7"/>
  <c r="Q1026" i="7"/>
  <c r="R1026" i="7"/>
  <c r="C1346" i="6"/>
  <c r="C1346" i="7"/>
  <c r="M1346" i="7" s="1"/>
  <c r="G1026" i="4"/>
  <c r="H1026" i="4" s="1"/>
  <c r="E1026" i="6"/>
  <c r="G1338" i="5"/>
  <c r="F1338" i="5"/>
  <c r="H1338" i="5"/>
  <c r="E1358" i="4"/>
  <c r="C1359" i="4"/>
  <c r="E1027" i="7"/>
  <c r="N1027" i="7" s="1"/>
  <c r="F1348" i="3"/>
  <c r="H1347" i="3"/>
  <c r="I1347" i="3" s="1"/>
  <c r="G1348" i="3"/>
  <c r="J1338" i="6" l="1"/>
  <c r="J1338" i="7"/>
  <c r="K1338" i="6"/>
  <c r="K1338" i="7"/>
  <c r="L1338" i="6"/>
  <c r="L1338" i="7"/>
  <c r="P1338" i="7" s="1"/>
  <c r="P1337" i="7"/>
  <c r="D1358" i="6"/>
  <c r="D1358" i="7"/>
  <c r="V1026" i="7"/>
  <c r="U1026" i="7"/>
  <c r="T1027" i="7"/>
  <c r="S1027" i="7"/>
  <c r="Q1027" i="7"/>
  <c r="R1027" i="7"/>
  <c r="C1347" i="6"/>
  <c r="C1347" i="7"/>
  <c r="M1347" i="7" s="1"/>
  <c r="G1027" i="4"/>
  <c r="H1027" i="4" s="1"/>
  <c r="E1027" i="6"/>
  <c r="H1339" i="5"/>
  <c r="G1339" i="5"/>
  <c r="F1339" i="5"/>
  <c r="E1359" i="4"/>
  <c r="C1360" i="4"/>
  <c r="E1028" i="7"/>
  <c r="N1028" i="7" s="1"/>
  <c r="G1349" i="3"/>
  <c r="F1349" i="3"/>
  <c r="H1348" i="3"/>
  <c r="I1348" i="3" s="1"/>
  <c r="K1339" i="6" l="1"/>
  <c r="K1339" i="7"/>
  <c r="J1339" i="6"/>
  <c r="J1339" i="7"/>
  <c r="L1339" i="6"/>
  <c r="L1339" i="7"/>
  <c r="P1339" i="7" s="1"/>
  <c r="D1359" i="6"/>
  <c r="D1359" i="7"/>
  <c r="U1027" i="7"/>
  <c r="V1027" i="7"/>
  <c r="S1028" i="7"/>
  <c r="Q1028" i="7"/>
  <c r="T1028" i="7"/>
  <c r="R1028" i="7"/>
  <c r="C1348" i="6"/>
  <c r="C1348" i="7"/>
  <c r="M1348" i="7" s="1"/>
  <c r="G1028" i="4"/>
  <c r="H1028" i="4" s="1"/>
  <c r="E1028" i="6"/>
  <c r="H1340" i="5"/>
  <c r="G1340" i="5"/>
  <c r="F1340" i="5"/>
  <c r="E1360" i="4"/>
  <c r="C1361" i="4"/>
  <c r="E1029" i="7"/>
  <c r="N1029" i="7" s="1"/>
  <c r="F1350" i="3"/>
  <c r="H1349" i="3"/>
  <c r="I1349" i="3" s="1"/>
  <c r="G1350" i="3"/>
  <c r="L1340" i="6" l="1"/>
  <c r="L1340" i="7"/>
  <c r="J1340" i="6"/>
  <c r="J1340" i="7"/>
  <c r="K1340" i="6"/>
  <c r="K1340" i="7"/>
  <c r="D1360" i="6"/>
  <c r="D1360" i="7"/>
  <c r="V1028" i="7"/>
  <c r="U1028" i="7"/>
  <c r="T1029" i="7"/>
  <c r="Q1029" i="7"/>
  <c r="S1029" i="7"/>
  <c r="R1029" i="7"/>
  <c r="C1349" i="6"/>
  <c r="C1349" i="7"/>
  <c r="M1349" i="7" s="1"/>
  <c r="G1029" i="4"/>
  <c r="H1029" i="4" s="1"/>
  <c r="E1029" i="6"/>
  <c r="G1341" i="5"/>
  <c r="F1341" i="5"/>
  <c r="H1341" i="5"/>
  <c r="E1361" i="4"/>
  <c r="C1362" i="4"/>
  <c r="E1030" i="7"/>
  <c r="N1030" i="7" s="1"/>
  <c r="G1351" i="3"/>
  <c r="H1350" i="3"/>
  <c r="I1350" i="3" s="1"/>
  <c r="F1351" i="3"/>
  <c r="K1341" i="6" l="1"/>
  <c r="K1341" i="7"/>
  <c r="P1340" i="7"/>
  <c r="L1341" i="6"/>
  <c r="L1341" i="7"/>
  <c r="J1341" i="6"/>
  <c r="J1341" i="7"/>
  <c r="D1361" i="6"/>
  <c r="D1361" i="7"/>
  <c r="V1029" i="7"/>
  <c r="U1029" i="7"/>
  <c r="S1030" i="7"/>
  <c r="T1030" i="7"/>
  <c r="Q1030" i="7"/>
  <c r="R1030" i="7"/>
  <c r="C1350" i="6"/>
  <c r="C1350" i="7"/>
  <c r="M1350" i="7" s="1"/>
  <c r="G1030" i="4"/>
  <c r="H1030" i="4" s="1"/>
  <c r="E1030" i="6"/>
  <c r="H1342" i="5"/>
  <c r="G1342" i="5"/>
  <c r="F1342" i="5"/>
  <c r="E1362" i="4"/>
  <c r="C1363" i="4"/>
  <c r="E1031" i="7"/>
  <c r="N1031" i="7" s="1"/>
  <c r="F1352" i="3"/>
  <c r="H1351" i="3"/>
  <c r="I1351" i="3" s="1"/>
  <c r="G1352" i="3"/>
  <c r="J1342" i="6" l="1"/>
  <c r="J1342" i="7"/>
  <c r="L1342" i="6"/>
  <c r="L1342" i="7"/>
  <c r="K1342" i="6"/>
  <c r="K1342" i="7"/>
  <c r="P1341" i="7"/>
  <c r="U1030" i="7"/>
  <c r="V1030" i="7"/>
  <c r="D1362" i="6"/>
  <c r="D1362" i="7"/>
  <c r="S1031" i="7"/>
  <c r="T1031" i="7"/>
  <c r="Q1031" i="7"/>
  <c r="R1031" i="7"/>
  <c r="C1351" i="6"/>
  <c r="C1351" i="7"/>
  <c r="M1351" i="7" s="1"/>
  <c r="G1031" i="4"/>
  <c r="H1031" i="4" s="1"/>
  <c r="E1031" i="6"/>
  <c r="H1343" i="5"/>
  <c r="G1343" i="5"/>
  <c r="F1343" i="5"/>
  <c r="E1363" i="4"/>
  <c r="C1364" i="4"/>
  <c r="E1032" i="7"/>
  <c r="N1032" i="7" s="1"/>
  <c r="G1353" i="3"/>
  <c r="H1352" i="3"/>
  <c r="I1352" i="3" s="1"/>
  <c r="F1353" i="3"/>
  <c r="J1343" i="6" l="1"/>
  <c r="J1343" i="7"/>
  <c r="L1343" i="6"/>
  <c r="L1343" i="7"/>
  <c r="K1343" i="6"/>
  <c r="K1343" i="7"/>
  <c r="P1342" i="7"/>
  <c r="V1031" i="7"/>
  <c r="U1031" i="7"/>
  <c r="D1363" i="6"/>
  <c r="D1363" i="7"/>
  <c r="R1032" i="7"/>
  <c r="T1032" i="7"/>
  <c r="S1032" i="7"/>
  <c r="Q1032" i="7"/>
  <c r="C1352" i="6"/>
  <c r="C1352" i="7"/>
  <c r="M1352" i="7" s="1"/>
  <c r="G1032" i="4"/>
  <c r="H1032" i="4" s="1"/>
  <c r="E1032" i="6"/>
  <c r="G1344" i="5"/>
  <c r="F1344" i="5"/>
  <c r="H1344" i="5"/>
  <c r="E1364" i="4"/>
  <c r="C1365" i="4"/>
  <c r="E1033" i="7"/>
  <c r="N1033" i="7" s="1"/>
  <c r="F1354" i="3"/>
  <c r="H1353" i="3"/>
  <c r="I1353" i="3" s="1"/>
  <c r="G1354" i="3"/>
  <c r="J1344" i="6" l="1"/>
  <c r="J1344" i="7"/>
  <c r="L1344" i="6"/>
  <c r="L1344" i="7"/>
  <c r="K1344" i="6"/>
  <c r="K1344" i="7"/>
  <c r="P1343" i="7"/>
  <c r="D1364" i="6"/>
  <c r="D1364" i="7"/>
  <c r="U1032" i="7"/>
  <c r="V1032" i="7"/>
  <c r="S1033" i="7"/>
  <c r="R1033" i="7"/>
  <c r="Q1033" i="7"/>
  <c r="T1033" i="7"/>
  <c r="C1353" i="6"/>
  <c r="C1353" i="7"/>
  <c r="M1353" i="7" s="1"/>
  <c r="G1033" i="4"/>
  <c r="H1033" i="4" s="1"/>
  <c r="E1033" i="6"/>
  <c r="H1345" i="5"/>
  <c r="F1345" i="5"/>
  <c r="G1345" i="5"/>
  <c r="E1365" i="4"/>
  <c r="C1366" i="4"/>
  <c r="E1034" i="7"/>
  <c r="N1034" i="7" s="1"/>
  <c r="G1355" i="3"/>
  <c r="F1355" i="3"/>
  <c r="H1354" i="3"/>
  <c r="I1354" i="3" s="1"/>
  <c r="J1345" i="6" l="1"/>
  <c r="J1345" i="7"/>
  <c r="K1345" i="6"/>
  <c r="K1345" i="7"/>
  <c r="L1345" i="6"/>
  <c r="L1345" i="7"/>
  <c r="P1345" i="7" s="1"/>
  <c r="P1344" i="7"/>
  <c r="V1033" i="7"/>
  <c r="U1033" i="7"/>
  <c r="D1365" i="6"/>
  <c r="D1365" i="7"/>
  <c r="Q1034" i="7"/>
  <c r="S1034" i="7"/>
  <c r="R1034" i="7"/>
  <c r="T1034" i="7"/>
  <c r="C1354" i="6"/>
  <c r="C1354" i="7"/>
  <c r="M1354" i="7" s="1"/>
  <c r="G1034" i="4"/>
  <c r="H1034" i="4" s="1"/>
  <c r="E1034" i="6"/>
  <c r="H1346" i="5"/>
  <c r="G1346" i="5"/>
  <c r="F1346" i="5"/>
  <c r="E1366" i="4"/>
  <c r="C1367" i="4"/>
  <c r="E1035" i="7"/>
  <c r="N1035" i="7" s="1"/>
  <c r="F1356" i="3"/>
  <c r="H1355" i="3"/>
  <c r="G1356" i="3"/>
  <c r="I1355" i="3"/>
  <c r="K1346" i="6" l="1"/>
  <c r="K1346" i="7"/>
  <c r="J1346" i="6"/>
  <c r="J1346" i="7"/>
  <c r="L1346" i="6"/>
  <c r="L1346" i="7"/>
  <c r="D1366" i="6"/>
  <c r="D1366" i="7"/>
  <c r="U1034" i="7"/>
  <c r="V1034" i="7"/>
  <c r="Q1035" i="7"/>
  <c r="S1035" i="7"/>
  <c r="T1035" i="7"/>
  <c r="R1035" i="7"/>
  <c r="C1355" i="6"/>
  <c r="C1355" i="7"/>
  <c r="M1355" i="7" s="1"/>
  <c r="G1035" i="4"/>
  <c r="H1035" i="4" s="1"/>
  <c r="E1035" i="6"/>
  <c r="G1347" i="5"/>
  <c r="F1347" i="5"/>
  <c r="H1347" i="5"/>
  <c r="E1367" i="4"/>
  <c r="C1368" i="4"/>
  <c r="E1036" i="7"/>
  <c r="N1036" i="7" s="1"/>
  <c r="G1357" i="3"/>
  <c r="H1356" i="3"/>
  <c r="I1356" i="3" s="1"/>
  <c r="F1357" i="3"/>
  <c r="P1346" i="7" l="1"/>
  <c r="J1347" i="6"/>
  <c r="J1347" i="7"/>
  <c r="L1347" i="6"/>
  <c r="L1347" i="7"/>
  <c r="K1347" i="6"/>
  <c r="K1347" i="7"/>
  <c r="D1367" i="6"/>
  <c r="D1367" i="7"/>
  <c r="V1035" i="7"/>
  <c r="U1035" i="7"/>
  <c r="T1036" i="7"/>
  <c r="R1036" i="7"/>
  <c r="Q1036" i="7"/>
  <c r="S1036" i="7"/>
  <c r="C1356" i="6"/>
  <c r="C1356" i="7"/>
  <c r="M1356" i="7" s="1"/>
  <c r="G1036" i="4"/>
  <c r="H1036" i="4" s="1"/>
  <c r="E1036" i="6"/>
  <c r="F1348" i="5"/>
  <c r="H1348" i="5"/>
  <c r="G1348" i="5"/>
  <c r="E1368" i="4"/>
  <c r="C1369" i="4"/>
  <c r="E1037" i="7"/>
  <c r="N1037" i="7" s="1"/>
  <c r="G1358" i="3"/>
  <c r="F1358" i="3"/>
  <c r="H1357" i="3"/>
  <c r="I1357" i="3" s="1"/>
  <c r="L1348" i="6" l="1"/>
  <c r="L1348" i="7"/>
  <c r="J1348" i="6"/>
  <c r="J1348" i="7"/>
  <c r="K1348" i="6"/>
  <c r="K1348" i="7"/>
  <c r="P1347" i="7"/>
  <c r="V1036" i="7"/>
  <c r="U1036" i="7"/>
  <c r="D1368" i="6"/>
  <c r="D1368" i="7"/>
  <c r="R1037" i="7"/>
  <c r="T1037" i="7"/>
  <c r="S1037" i="7"/>
  <c r="Q1037" i="7"/>
  <c r="C1357" i="6"/>
  <c r="C1357" i="7"/>
  <c r="M1357" i="7" s="1"/>
  <c r="G1037" i="4"/>
  <c r="H1037" i="4" s="1"/>
  <c r="E1037" i="6"/>
  <c r="G1349" i="5"/>
  <c r="F1349" i="5"/>
  <c r="H1349" i="5"/>
  <c r="E1369" i="4"/>
  <c r="C1370" i="4"/>
  <c r="E1038" i="7"/>
  <c r="N1038" i="7" s="1"/>
  <c r="H1358" i="3"/>
  <c r="F1359" i="3"/>
  <c r="I1358" i="3"/>
  <c r="G1359" i="3"/>
  <c r="J1349" i="6" l="1"/>
  <c r="J1349" i="7"/>
  <c r="K1349" i="6"/>
  <c r="K1349" i="7"/>
  <c r="P1348" i="7"/>
  <c r="L1349" i="6"/>
  <c r="L1349" i="7"/>
  <c r="P1349" i="7" s="1"/>
  <c r="D1369" i="6"/>
  <c r="D1369" i="7"/>
  <c r="U1037" i="7"/>
  <c r="V1037" i="7"/>
  <c r="T1038" i="7"/>
  <c r="S1038" i="7"/>
  <c r="Q1038" i="7"/>
  <c r="R1038" i="7"/>
  <c r="C1358" i="6"/>
  <c r="C1358" i="7"/>
  <c r="M1358" i="7" s="1"/>
  <c r="G1038" i="4"/>
  <c r="H1038" i="4" s="1"/>
  <c r="E1038" i="6"/>
  <c r="G1350" i="5"/>
  <c r="F1350" i="5"/>
  <c r="H1350" i="5"/>
  <c r="E1370" i="4"/>
  <c r="C1371" i="4"/>
  <c r="E1039" i="7"/>
  <c r="N1039" i="7" s="1"/>
  <c r="G1360" i="3"/>
  <c r="F1360" i="3"/>
  <c r="H1359" i="3"/>
  <c r="I1359" i="3" s="1"/>
  <c r="K1350" i="6" l="1"/>
  <c r="K1350" i="7"/>
  <c r="L1350" i="6"/>
  <c r="L1350" i="7"/>
  <c r="J1350" i="6"/>
  <c r="J1350" i="7"/>
  <c r="D1370" i="6"/>
  <c r="D1370" i="7"/>
  <c r="U1038" i="7"/>
  <c r="V1038" i="7"/>
  <c r="R1039" i="7"/>
  <c r="Q1039" i="7"/>
  <c r="S1039" i="7"/>
  <c r="T1039" i="7"/>
  <c r="C1359" i="6"/>
  <c r="C1359" i="7"/>
  <c r="M1359" i="7" s="1"/>
  <c r="G1039" i="4"/>
  <c r="H1039" i="4" s="1"/>
  <c r="E1039" i="6"/>
  <c r="H1351" i="5"/>
  <c r="G1351" i="5"/>
  <c r="F1351" i="5"/>
  <c r="E1371" i="4"/>
  <c r="C1372" i="4"/>
  <c r="E1040" i="7"/>
  <c r="N1040" i="7" s="1"/>
  <c r="H1360" i="3"/>
  <c r="F1361" i="3"/>
  <c r="I1360" i="3"/>
  <c r="G1361" i="3"/>
  <c r="J1351" i="6" l="1"/>
  <c r="J1351" i="7"/>
  <c r="K1351" i="6"/>
  <c r="K1351" i="7"/>
  <c r="L1351" i="6"/>
  <c r="L1351" i="7"/>
  <c r="P1350" i="7"/>
  <c r="D1371" i="6"/>
  <c r="D1371" i="7"/>
  <c r="U1039" i="7"/>
  <c r="V1039" i="7"/>
  <c r="S1040" i="7"/>
  <c r="R1040" i="7"/>
  <c r="Q1040" i="7"/>
  <c r="T1040" i="7"/>
  <c r="C1360" i="6"/>
  <c r="C1360" i="7"/>
  <c r="M1360" i="7" s="1"/>
  <c r="G1040" i="4"/>
  <c r="H1040" i="4" s="1"/>
  <c r="E1040" i="6"/>
  <c r="H1352" i="5"/>
  <c r="G1352" i="5"/>
  <c r="F1352" i="5"/>
  <c r="E1372" i="4"/>
  <c r="C1373" i="4"/>
  <c r="E1041" i="7"/>
  <c r="N1041" i="7" s="1"/>
  <c r="F1362" i="3"/>
  <c r="H1361" i="3"/>
  <c r="I1361" i="3" s="1"/>
  <c r="G1362" i="3"/>
  <c r="P1351" i="7" l="1"/>
  <c r="K1352" i="6"/>
  <c r="K1352" i="7"/>
  <c r="J1352" i="6"/>
  <c r="J1352" i="7"/>
  <c r="L1352" i="6"/>
  <c r="L1352" i="7"/>
  <c r="U1040" i="7"/>
  <c r="V1040" i="7"/>
  <c r="D1372" i="6"/>
  <c r="D1372" i="7"/>
  <c r="R1041" i="7"/>
  <c r="S1041" i="7"/>
  <c r="Q1041" i="7"/>
  <c r="T1041" i="7"/>
  <c r="C1361" i="6"/>
  <c r="C1361" i="7"/>
  <c r="M1361" i="7" s="1"/>
  <c r="G1041" i="4"/>
  <c r="H1041" i="4" s="1"/>
  <c r="E1041" i="6"/>
  <c r="G1353" i="5"/>
  <c r="F1353" i="5"/>
  <c r="H1353" i="5"/>
  <c r="E1373" i="4"/>
  <c r="C1374" i="4"/>
  <c r="E1042" i="7"/>
  <c r="N1042" i="7" s="1"/>
  <c r="G1363" i="3"/>
  <c r="H1362" i="3"/>
  <c r="I1362" i="3" s="1"/>
  <c r="F1363" i="3"/>
  <c r="P1352" i="7" l="1"/>
  <c r="K1353" i="6"/>
  <c r="K1353" i="7"/>
  <c r="L1353" i="6"/>
  <c r="L1353" i="7"/>
  <c r="J1353" i="6"/>
  <c r="J1353" i="7"/>
  <c r="D1373" i="6"/>
  <c r="D1373" i="7"/>
  <c r="U1041" i="7"/>
  <c r="V1041" i="7"/>
  <c r="S1042" i="7"/>
  <c r="R1042" i="7"/>
  <c r="T1042" i="7"/>
  <c r="Q1042" i="7"/>
  <c r="C1362" i="6"/>
  <c r="C1362" i="7"/>
  <c r="M1362" i="7" s="1"/>
  <c r="G1042" i="4"/>
  <c r="H1042" i="4" s="1"/>
  <c r="E1042" i="6"/>
  <c r="H1354" i="5"/>
  <c r="G1354" i="5"/>
  <c r="F1354" i="5"/>
  <c r="E1374" i="4"/>
  <c r="C1375" i="4"/>
  <c r="E1043" i="7"/>
  <c r="N1043" i="7" s="1"/>
  <c r="H1363" i="3"/>
  <c r="F1364" i="3"/>
  <c r="I1363" i="3"/>
  <c r="G1364" i="3"/>
  <c r="J1354" i="6" l="1"/>
  <c r="J1354" i="7"/>
  <c r="L1354" i="6"/>
  <c r="L1354" i="7"/>
  <c r="K1354" i="6"/>
  <c r="K1354" i="7"/>
  <c r="P1353" i="7"/>
  <c r="D1374" i="6"/>
  <c r="D1374" i="7"/>
  <c r="V1042" i="7"/>
  <c r="U1042" i="7"/>
  <c r="Q1043" i="7"/>
  <c r="S1043" i="7"/>
  <c r="T1043" i="7"/>
  <c r="R1043" i="7"/>
  <c r="C1363" i="6"/>
  <c r="C1363" i="7"/>
  <c r="M1363" i="7" s="1"/>
  <c r="G1043" i="4"/>
  <c r="H1043" i="4" s="1"/>
  <c r="E1043" i="6"/>
  <c r="H1355" i="5"/>
  <c r="G1355" i="5"/>
  <c r="F1355" i="5"/>
  <c r="E1375" i="4"/>
  <c r="C1376" i="4"/>
  <c r="E1044" i="7"/>
  <c r="N1044" i="7" s="1"/>
  <c r="F1365" i="3"/>
  <c r="H1364" i="3"/>
  <c r="G1365" i="3"/>
  <c r="I1364" i="3"/>
  <c r="K1355" i="6" l="1"/>
  <c r="K1355" i="7"/>
  <c r="L1355" i="6"/>
  <c r="L1355" i="7"/>
  <c r="J1355" i="6"/>
  <c r="J1355" i="7"/>
  <c r="P1354" i="7"/>
  <c r="U1043" i="7"/>
  <c r="V1043" i="7"/>
  <c r="D1375" i="6"/>
  <c r="D1375" i="7"/>
  <c r="T1044" i="7"/>
  <c r="S1044" i="7"/>
  <c r="R1044" i="7"/>
  <c r="Q1044" i="7"/>
  <c r="C1364" i="6"/>
  <c r="C1364" i="7"/>
  <c r="M1364" i="7" s="1"/>
  <c r="G1044" i="4"/>
  <c r="H1044" i="4" s="1"/>
  <c r="E1044" i="6"/>
  <c r="G1356" i="5"/>
  <c r="F1356" i="5"/>
  <c r="H1356" i="5"/>
  <c r="E1376" i="4"/>
  <c r="C1377" i="4"/>
  <c r="E1045" i="7"/>
  <c r="N1045" i="7" s="1"/>
  <c r="G1366" i="3"/>
  <c r="F1366" i="3"/>
  <c r="H1365" i="3"/>
  <c r="I1365" i="3" s="1"/>
  <c r="J1356" i="6" l="1"/>
  <c r="J1356" i="7"/>
  <c r="L1356" i="6"/>
  <c r="L1356" i="7"/>
  <c r="K1356" i="6"/>
  <c r="K1356" i="7"/>
  <c r="P1355" i="7"/>
  <c r="D1376" i="6"/>
  <c r="D1376" i="7"/>
  <c r="U1044" i="7"/>
  <c r="V1044" i="7"/>
  <c r="Q1045" i="7"/>
  <c r="S1045" i="7"/>
  <c r="R1045" i="7"/>
  <c r="T1045" i="7"/>
  <c r="C1365" i="6"/>
  <c r="C1365" i="7"/>
  <c r="M1365" i="7" s="1"/>
  <c r="G1045" i="4"/>
  <c r="H1045" i="4" s="1"/>
  <c r="E1045" i="6"/>
  <c r="F1357" i="5"/>
  <c r="G1357" i="5"/>
  <c r="H1357" i="5"/>
  <c r="E1377" i="4"/>
  <c r="C1378" i="4"/>
  <c r="E1046" i="7"/>
  <c r="N1046" i="7" s="1"/>
  <c r="F1367" i="3"/>
  <c r="H1366" i="3"/>
  <c r="G1367" i="3"/>
  <c r="I1366" i="3"/>
  <c r="L1357" i="6" l="1"/>
  <c r="L1357" i="7"/>
  <c r="K1357" i="6"/>
  <c r="K1357" i="7"/>
  <c r="J1357" i="6"/>
  <c r="J1357" i="7"/>
  <c r="P1356" i="7"/>
  <c r="D1377" i="6"/>
  <c r="D1377" i="7"/>
  <c r="U1045" i="7"/>
  <c r="V1045" i="7"/>
  <c r="Q1046" i="7"/>
  <c r="R1046" i="7"/>
  <c r="S1046" i="7"/>
  <c r="T1046" i="7"/>
  <c r="C1366" i="6"/>
  <c r="C1366" i="7"/>
  <c r="M1366" i="7" s="1"/>
  <c r="G1046" i="4"/>
  <c r="H1046" i="4" s="1"/>
  <c r="E1046" i="6"/>
  <c r="H1358" i="5"/>
  <c r="G1358" i="5"/>
  <c r="F1358" i="5"/>
  <c r="E1378" i="4"/>
  <c r="C1379" i="4"/>
  <c r="E1047" i="7"/>
  <c r="N1047" i="7" s="1"/>
  <c r="G1368" i="3"/>
  <c r="H1367" i="3"/>
  <c r="I1367" i="3" s="1"/>
  <c r="F1368" i="3"/>
  <c r="J1358" i="6" l="1"/>
  <c r="J1358" i="7"/>
  <c r="K1358" i="6"/>
  <c r="K1358" i="7"/>
  <c r="P1357" i="7"/>
  <c r="L1358" i="6"/>
  <c r="L1358" i="7"/>
  <c r="P1358" i="7" s="1"/>
  <c r="V1046" i="7"/>
  <c r="U1046" i="7"/>
  <c r="D1378" i="6"/>
  <c r="D1378" i="7"/>
  <c r="S1047" i="7"/>
  <c r="Q1047" i="7"/>
  <c r="R1047" i="7"/>
  <c r="T1047" i="7"/>
  <c r="C1367" i="6"/>
  <c r="C1367" i="7"/>
  <c r="M1367" i="7" s="1"/>
  <c r="G1047" i="4"/>
  <c r="H1047" i="4" s="1"/>
  <c r="E1047" i="6"/>
  <c r="G1359" i="5"/>
  <c r="F1359" i="5"/>
  <c r="H1359" i="5"/>
  <c r="E1379" i="4"/>
  <c r="C1380" i="4"/>
  <c r="E1048" i="7"/>
  <c r="N1048" i="7" s="1"/>
  <c r="F1369" i="3"/>
  <c r="H1368" i="3"/>
  <c r="G1369" i="3"/>
  <c r="I1368" i="3"/>
  <c r="K1359" i="6" l="1"/>
  <c r="K1359" i="7"/>
  <c r="L1359" i="6"/>
  <c r="L1359" i="7"/>
  <c r="J1359" i="6"/>
  <c r="J1359" i="7"/>
  <c r="V1047" i="7"/>
  <c r="U1047" i="7"/>
  <c r="D1379" i="6"/>
  <c r="D1379" i="7"/>
  <c r="T1048" i="7"/>
  <c r="S1048" i="7"/>
  <c r="Q1048" i="7"/>
  <c r="R1048" i="7"/>
  <c r="C1368" i="6"/>
  <c r="C1368" i="7"/>
  <c r="M1368" i="7" s="1"/>
  <c r="G1048" i="4"/>
  <c r="H1048" i="4" s="1"/>
  <c r="E1048" i="6"/>
  <c r="F1360" i="5"/>
  <c r="H1360" i="5"/>
  <c r="G1360" i="5"/>
  <c r="E1380" i="4"/>
  <c r="C1381" i="4"/>
  <c r="E1049" i="7"/>
  <c r="N1049" i="7" s="1"/>
  <c r="G1370" i="3"/>
  <c r="H1369" i="3"/>
  <c r="I1369" i="3" s="1"/>
  <c r="F1370" i="3"/>
  <c r="L1360" i="6" l="1"/>
  <c r="L1360" i="7"/>
  <c r="K1360" i="6"/>
  <c r="K1360" i="7"/>
  <c r="P1359" i="7"/>
  <c r="J1360" i="6"/>
  <c r="J1360" i="7"/>
  <c r="D1380" i="6"/>
  <c r="D1380" i="7"/>
  <c r="V1048" i="7"/>
  <c r="U1048" i="7"/>
  <c r="T1049" i="7"/>
  <c r="S1049" i="7"/>
  <c r="R1049" i="7"/>
  <c r="Q1049" i="7"/>
  <c r="C1369" i="6"/>
  <c r="C1369" i="7"/>
  <c r="M1369" i="7" s="1"/>
  <c r="G1049" i="4"/>
  <c r="H1049" i="4" s="1"/>
  <c r="E1049" i="6"/>
  <c r="H1361" i="5"/>
  <c r="G1361" i="5"/>
  <c r="F1361" i="5"/>
  <c r="E1381" i="4"/>
  <c r="C1382" i="4"/>
  <c r="E1050" i="7"/>
  <c r="N1050" i="7" s="1"/>
  <c r="H1370" i="3"/>
  <c r="F1371" i="3"/>
  <c r="G1371" i="3"/>
  <c r="I1370" i="3"/>
  <c r="K1361" i="6" l="1"/>
  <c r="K1361" i="7"/>
  <c r="L1361" i="6"/>
  <c r="L1361" i="7"/>
  <c r="P1360" i="7"/>
  <c r="J1361" i="6"/>
  <c r="J1361" i="7"/>
  <c r="V1049" i="7"/>
  <c r="U1049" i="7"/>
  <c r="D1381" i="6"/>
  <c r="D1381" i="7"/>
  <c r="S1050" i="7"/>
  <c r="R1050" i="7"/>
  <c r="Q1050" i="7"/>
  <c r="T1050" i="7"/>
  <c r="C1370" i="6"/>
  <c r="C1370" i="7"/>
  <c r="M1370" i="7" s="1"/>
  <c r="G1050" i="4"/>
  <c r="H1050" i="4" s="1"/>
  <c r="E1050" i="6"/>
  <c r="G1362" i="5"/>
  <c r="F1362" i="5"/>
  <c r="H1362" i="5"/>
  <c r="E1382" i="4"/>
  <c r="C1383" i="4"/>
  <c r="E1051" i="7"/>
  <c r="N1051" i="7" s="1"/>
  <c r="G1372" i="3"/>
  <c r="F1372" i="3"/>
  <c r="H1371" i="3"/>
  <c r="I1371" i="3" s="1"/>
  <c r="L1362" i="6" l="1"/>
  <c r="L1362" i="7"/>
  <c r="J1362" i="6"/>
  <c r="J1362" i="7"/>
  <c r="K1362" i="6"/>
  <c r="K1362" i="7"/>
  <c r="P1361" i="7"/>
  <c r="D1382" i="6"/>
  <c r="D1382" i="7"/>
  <c r="U1050" i="7"/>
  <c r="V1050" i="7"/>
  <c r="S1051" i="7"/>
  <c r="R1051" i="7"/>
  <c r="T1051" i="7"/>
  <c r="Q1051" i="7"/>
  <c r="C1371" i="6"/>
  <c r="C1371" i="7"/>
  <c r="M1371" i="7" s="1"/>
  <c r="G1051" i="4"/>
  <c r="H1051" i="4" s="1"/>
  <c r="E1051" i="6"/>
  <c r="H1363" i="5"/>
  <c r="G1363" i="5"/>
  <c r="F1363" i="5"/>
  <c r="E1383" i="4"/>
  <c r="C1384" i="4"/>
  <c r="E1052" i="7"/>
  <c r="N1052" i="7" s="1"/>
  <c r="F1373" i="3"/>
  <c r="H1372" i="3"/>
  <c r="I1372" i="3" s="1"/>
  <c r="G1373" i="3"/>
  <c r="L1363" i="6" l="1"/>
  <c r="L1363" i="7"/>
  <c r="K1363" i="6"/>
  <c r="K1363" i="7"/>
  <c r="P1362" i="7"/>
  <c r="J1363" i="6"/>
  <c r="J1363" i="7"/>
  <c r="D1383" i="6"/>
  <c r="D1383" i="7"/>
  <c r="U1051" i="7"/>
  <c r="V1051" i="7"/>
  <c r="T1052" i="7"/>
  <c r="S1052" i="7"/>
  <c r="Q1052" i="7"/>
  <c r="R1052" i="7"/>
  <c r="C1372" i="6"/>
  <c r="C1372" i="7"/>
  <c r="M1372" i="7" s="1"/>
  <c r="G1052" i="4"/>
  <c r="H1052" i="4" s="1"/>
  <c r="E1052" i="6"/>
  <c r="H1364" i="5"/>
  <c r="G1364" i="5"/>
  <c r="F1364" i="5"/>
  <c r="E1384" i="4"/>
  <c r="C1385" i="4"/>
  <c r="E1053" i="7"/>
  <c r="N1053" i="7" s="1"/>
  <c r="G1374" i="3"/>
  <c r="F1374" i="3"/>
  <c r="H1373" i="3"/>
  <c r="I1373" i="3" s="1"/>
  <c r="J1364" i="6" l="1"/>
  <c r="J1364" i="7"/>
  <c r="L1364" i="6"/>
  <c r="L1364" i="7"/>
  <c r="P1363" i="7"/>
  <c r="K1364" i="6"/>
  <c r="K1364" i="7"/>
  <c r="D1384" i="6"/>
  <c r="D1384" i="7"/>
  <c r="U1052" i="7"/>
  <c r="V1052" i="7"/>
  <c r="Q1053" i="7"/>
  <c r="T1053" i="7"/>
  <c r="R1053" i="7"/>
  <c r="S1053" i="7"/>
  <c r="C1373" i="6"/>
  <c r="C1373" i="7"/>
  <c r="M1373" i="7" s="1"/>
  <c r="G1053" i="4"/>
  <c r="H1053" i="4" s="1"/>
  <c r="E1053" i="6"/>
  <c r="G1365" i="5"/>
  <c r="F1365" i="5"/>
  <c r="H1365" i="5"/>
  <c r="E1385" i="4"/>
  <c r="C1386" i="4"/>
  <c r="E1054" i="7"/>
  <c r="N1054" i="7" s="1"/>
  <c r="H1374" i="3"/>
  <c r="I1374" i="3" s="1"/>
  <c r="F1375" i="3"/>
  <c r="G1375" i="3"/>
  <c r="L1365" i="6" l="1"/>
  <c r="L1365" i="7"/>
  <c r="J1365" i="6"/>
  <c r="J1365" i="7"/>
  <c r="K1365" i="6"/>
  <c r="K1365" i="7"/>
  <c r="P1364" i="7"/>
  <c r="D1385" i="6"/>
  <c r="D1385" i="7"/>
  <c r="U1053" i="7"/>
  <c r="V1053" i="7"/>
  <c r="R1054" i="7"/>
  <c r="S1054" i="7"/>
  <c r="Q1054" i="7"/>
  <c r="T1054" i="7"/>
  <c r="C1374" i="6"/>
  <c r="C1374" i="7"/>
  <c r="M1374" i="7" s="1"/>
  <c r="G1054" i="4"/>
  <c r="H1054" i="4" s="1"/>
  <c r="E1054" i="6"/>
  <c r="H1366" i="5"/>
  <c r="G1366" i="5"/>
  <c r="F1366" i="5"/>
  <c r="E1386" i="4"/>
  <c r="C1387" i="4"/>
  <c r="E1055" i="7"/>
  <c r="N1055" i="7" s="1"/>
  <c r="G1376" i="3"/>
  <c r="H1375" i="3"/>
  <c r="I1375" i="3" s="1"/>
  <c r="F1376" i="3"/>
  <c r="J1366" i="6" l="1"/>
  <c r="J1366" i="7"/>
  <c r="L1366" i="6"/>
  <c r="L1366" i="7"/>
  <c r="P1365" i="7"/>
  <c r="K1366" i="6"/>
  <c r="K1366" i="7"/>
  <c r="D1386" i="6"/>
  <c r="D1386" i="7"/>
  <c r="U1054" i="7"/>
  <c r="V1054" i="7"/>
  <c r="S1055" i="7"/>
  <c r="R1055" i="7"/>
  <c r="Q1055" i="7"/>
  <c r="T1055" i="7"/>
  <c r="C1375" i="6"/>
  <c r="C1375" i="7"/>
  <c r="M1375" i="7" s="1"/>
  <c r="G1055" i="4"/>
  <c r="H1055" i="4" s="1"/>
  <c r="E1055" i="6"/>
  <c r="H1367" i="5"/>
  <c r="G1367" i="5"/>
  <c r="F1367" i="5"/>
  <c r="E1387" i="4"/>
  <c r="C1388" i="4"/>
  <c r="E1056" i="7"/>
  <c r="N1056" i="7" s="1"/>
  <c r="G1377" i="3"/>
  <c r="F1377" i="3"/>
  <c r="H1376" i="3"/>
  <c r="I1376" i="3" s="1"/>
  <c r="J1367" i="6" l="1"/>
  <c r="J1367" i="7"/>
  <c r="K1367" i="6"/>
  <c r="K1367" i="7"/>
  <c r="L1367" i="6"/>
  <c r="L1367" i="7"/>
  <c r="P1367" i="7" s="1"/>
  <c r="P1366" i="7"/>
  <c r="D1387" i="6"/>
  <c r="D1387" i="7"/>
  <c r="V1055" i="7"/>
  <c r="U1055" i="7"/>
  <c r="R1056" i="7"/>
  <c r="S1056" i="7"/>
  <c r="Q1056" i="7"/>
  <c r="T1056" i="7"/>
  <c r="C1376" i="6"/>
  <c r="C1376" i="7"/>
  <c r="M1376" i="7" s="1"/>
  <c r="G1056" i="4"/>
  <c r="H1056" i="4" s="1"/>
  <c r="E1056" i="6"/>
  <c r="G1368" i="5"/>
  <c r="F1368" i="5"/>
  <c r="H1368" i="5"/>
  <c r="E1388" i="4"/>
  <c r="C1389" i="4"/>
  <c r="E1057" i="7"/>
  <c r="N1057" i="7" s="1"/>
  <c r="H1377" i="3"/>
  <c r="F1378" i="3"/>
  <c r="I1377" i="3"/>
  <c r="G1378" i="3"/>
  <c r="K1368" i="6" l="1"/>
  <c r="K1368" i="7"/>
  <c r="L1368" i="6"/>
  <c r="L1368" i="7"/>
  <c r="J1368" i="6"/>
  <c r="J1368" i="7"/>
  <c r="U1056" i="7"/>
  <c r="V1056" i="7"/>
  <c r="D1388" i="6"/>
  <c r="D1388" i="7"/>
  <c r="S1057" i="7"/>
  <c r="Q1057" i="7"/>
  <c r="R1057" i="7"/>
  <c r="T1057" i="7"/>
  <c r="C1377" i="6"/>
  <c r="C1377" i="7"/>
  <c r="M1377" i="7" s="1"/>
  <c r="G1057" i="4"/>
  <c r="H1057" i="4" s="1"/>
  <c r="E1057" i="6"/>
  <c r="H1369" i="5"/>
  <c r="G1369" i="5"/>
  <c r="F1369" i="5"/>
  <c r="E1389" i="4"/>
  <c r="C1390" i="4"/>
  <c r="E1058" i="7"/>
  <c r="N1058" i="7" s="1"/>
  <c r="F1379" i="3"/>
  <c r="H1378" i="3"/>
  <c r="I1378" i="3" s="1"/>
  <c r="G1379" i="3"/>
  <c r="K1369" i="6" l="1"/>
  <c r="K1369" i="7"/>
  <c r="L1369" i="6"/>
  <c r="L1369" i="7"/>
  <c r="P1368" i="7"/>
  <c r="J1369" i="6"/>
  <c r="J1369" i="7"/>
  <c r="D1389" i="6"/>
  <c r="D1389" i="7"/>
  <c r="V1057" i="7"/>
  <c r="U1057" i="7"/>
  <c r="Q1058" i="7"/>
  <c r="T1058" i="7"/>
  <c r="S1058" i="7"/>
  <c r="R1058" i="7"/>
  <c r="C1378" i="6"/>
  <c r="C1378" i="7"/>
  <c r="M1378" i="7" s="1"/>
  <c r="G1058" i="4"/>
  <c r="H1058" i="4" s="1"/>
  <c r="E1058" i="6"/>
  <c r="G1370" i="5"/>
  <c r="F1370" i="5"/>
  <c r="H1370" i="5"/>
  <c r="E1390" i="4"/>
  <c r="C1391" i="4"/>
  <c r="E1059" i="7"/>
  <c r="N1059" i="7" s="1"/>
  <c r="G1380" i="3"/>
  <c r="F1380" i="3"/>
  <c r="H1379" i="3"/>
  <c r="I1379" i="3" s="1"/>
  <c r="J1370" i="6" l="1"/>
  <c r="J1370" i="7"/>
  <c r="L1370" i="6"/>
  <c r="L1370" i="7"/>
  <c r="K1370" i="6"/>
  <c r="K1370" i="7"/>
  <c r="P1369" i="7"/>
  <c r="D1390" i="6"/>
  <c r="D1390" i="7"/>
  <c r="U1058" i="7"/>
  <c r="V1058" i="7"/>
  <c r="S1059" i="7"/>
  <c r="R1059" i="7"/>
  <c r="Q1059" i="7"/>
  <c r="T1059" i="7"/>
  <c r="C1379" i="6"/>
  <c r="C1379" i="7"/>
  <c r="M1379" i="7" s="1"/>
  <c r="G1059" i="4"/>
  <c r="H1059" i="4" s="1"/>
  <c r="E1059" i="6"/>
  <c r="G1371" i="5"/>
  <c r="F1371" i="5"/>
  <c r="H1371" i="5"/>
  <c r="E1391" i="4"/>
  <c r="C1392" i="4"/>
  <c r="E1060" i="7"/>
  <c r="N1060" i="7" s="1"/>
  <c r="G1381" i="3"/>
  <c r="H1380" i="3"/>
  <c r="I1380" i="3" s="1"/>
  <c r="F1381" i="3"/>
  <c r="P1370" i="7" l="1"/>
  <c r="L1371" i="6"/>
  <c r="L1371" i="7"/>
  <c r="J1371" i="6"/>
  <c r="J1371" i="7"/>
  <c r="K1371" i="6"/>
  <c r="K1371" i="7"/>
  <c r="D1391" i="6"/>
  <c r="D1391" i="7"/>
  <c r="U1059" i="7"/>
  <c r="V1059" i="7"/>
  <c r="S1060" i="7"/>
  <c r="T1060" i="7"/>
  <c r="Q1060" i="7"/>
  <c r="R1060" i="7"/>
  <c r="C1380" i="6"/>
  <c r="C1380" i="7"/>
  <c r="M1380" i="7" s="1"/>
  <c r="G1060" i="4"/>
  <c r="H1060" i="4" s="1"/>
  <c r="E1060" i="6"/>
  <c r="F1372" i="5"/>
  <c r="H1372" i="5"/>
  <c r="G1372" i="5"/>
  <c r="E1392" i="4"/>
  <c r="C1393" i="4"/>
  <c r="E1061" i="7"/>
  <c r="N1061" i="7" s="1"/>
  <c r="F1382" i="3"/>
  <c r="H1381" i="3"/>
  <c r="G1382" i="3"/>
  <c r="I1381" i="3"/>
  <c r="K1372" i="6" l="1"/>
  <c r="K1372" i="7"/>
  <c r="L1372" i="6"/>
  <c r="L1372" i="7"/>
  <c r="P1371" i="7"/>
  <c r="J1372" i="6"/>
  <c r="J1372" i="7"/>
  <c r="D1392" i="6"/>
  <c r="D1392" i="7"/>
  <c r="U1060" i="7"/>
  <c r="V1060" i="7"/>
  <c r="S1061" i="7"/>
  <c r="R1061" i="7"/>
  <c r="Q1061" i="7"/>
  <c r="T1061" i="7"/>
  <c r="C1381" i="6"/>
  <c r="C1381" i="7"/>
  <c r="M1381" i="7" s="1"/>
  <c r="G1061" i="4"/>
  <c r="H1061" i="4" s="1"/>
  <c r="E1061" i="6"/>
  <c r="F1373" i="5"/>
  <c r="H1373" i="5"/>
  <c r="G1373" i="5"/>
  <c r="E1393" i="4"/>
  <c r="C1394" i="4"/>
  <c r="E1062" i="7"/>
  <c r="N1062" i="7" s="1"/>
  <c r="G1383" i="3"/>
  <c r="H1382" i="3"/>
  <c r="I1382" i="3" s="1"/>
  <c r="F1383" i="3"/>
  <c r="L1373" i="6" l="1"/>
  <c r="L1373" i="7"/>
  <c r="K1373" i="6"/>
  <c r="K1373" i="7"/>
  <c r="P1372" i="7"/>
  <c r="J1373" i="6"/>
  <c r="J1373" i="7"/>
  <c r="U1061" i="7"/>
  <c r="V1061" i="7"/>
  <c r="D1393" i="6"/>
  <c r="D1393" i="7"/>
  <c r="R1062" i="7"/>
  <c r="Q1062" i="7"/>
  <c r="T1062" i="7"/>
  <c r="S1062" i="7"/>
  <c r="C1382" i="6"/>
  <c r="C1382" i="7"/>
  <c r="M1382" i="7" s="1"/>
  <c r="G1062" i="4"/>
  <c r="H1062" i="4" s="1"/>
  <c r="E1062" i="6"/>
  <c r="G1374" i="5"/>
  <c r="F1374" i="5"/>
  <c r="H1374" i="5"/>
  <c r="E1394" i="4"/>
  <c r="C1395" i="4"/>
  <c r="E1063" i="7"/>
  <c r="N1063" i="7" s="1"/>
  <c r="F1384" i="3"/>
  <c r="H1383" i="3"/>
  <c r="G1384" i="3"/>
  <c r="I1383" i="3"/>
  <c r="L1374" i="6" l="1"/>
  <c r="L1374" i="7"/>
  <c r="K1374" i="6"/>
  <c r="K1374" i="7"/>
  <c r="P1373" i="7"/>
  <c r="J1374" i="6"/>
  <c r="J1374" i="7"/>
  <c r="D1394" i="6"/>
  <c r="D1394" i="7"/>
  <c r="V1062" i="7"/>
  <c r="U1062" i="7"/>
  <c r="R1063" i="7"/>
  <c r="Q1063" i="7"/>
  <c r="T1063" i="7"/>
  <c r="S1063" i="7"/>
  <c r="C1383" i="6"/>
  <c r="C1383" i="7"/>
  <c r="M1383" i="7" s="1"/>
  <c r="G1063" i="4"/>
  <c r="H1063" i="4" s="1"/>
  <c r="E1063" i="6"/>
  <c r="H1375" i="5"/>
  <c r="G1375" i="5"/>
  <c r="F1375" i="5"/>
  <c r="E1395" i="4"/>
  <c r="C1396" i="4"/>
  <c r="E1064" i="7"/>
  <c r="N1064" i="7" s="1"/>
  <c r="G1385" i="3"/>
  <c r="H1384" i="3"/>
  <c r="I1384" i="3" s="1"/>
  <c r="F1385" i="3"/>
  <c r="L1375" i="6" l="1"/>
  <c r="L1375" i="7"/>
  <c r="P1374" i="7"/>
  <c r="J1375" i="6"/>
  <c r="J1375" i="7"/>
  <c r="K1375" i="6"/>
  <c r="K1375" i="7"/>
  <c r="U1063" i="7"/>
  <c r="V1063" i="7"/>
  <c r="D1395" i="6"/>
  <c r="D1395" i="7"/>
  <c r="Q1064" i="7"/>
  <c r="T1064" i="7"/>
  <c r="R1064" i="7"/>
  <c r="S1064" i="7"/>
  <c r="C1384" i="6"/>
  <c r="C1384" i="7"/>
  <c r="M1384" i="7" s="1"/>
  <c r="G1064" i="4"/>
  <c r="H1064" i="4" s="1"/>
  <c r="E1064" i="6"/>
  <c r="G1376" i="5"/>
  <c r="F1376" i="5"/>
  <c r="H1376" i="5"/>
  <c r="E1396" i="4"/>
  <c r="C1397" i="4"/>
  <c r="E1065" i="7"/>
  <c r="N1065" i="7" s="1"/>
  <c r="F1386" i="3"/>
  <c r="H1385" i="3"/>
  <c r="G1386" i="3"/>
  <c r="I1385" i="3"/>
  <c r="L1376" i="6" l="1"/>
  <c r="L1376" i="7"/>
  <c r="J1376" i="6"/>
  <c r="J1376" i="7"/>
  <c r="P1375" i="7"/>
  <c r="K1376" i="6"/>
  <c r="K1376" i="7"/>
  <c r="V1064" i="7"/>
  <c r="U1064" i="7"/>
  <c r="D1396" i="6"/>
  <c r="D1396" i="7"/>
  <c r="Q1065" i="7"/>
  <c r="S1065" i="7"/>
  <c r="T1065" i="7"/>
  <c r="R1065" i="7"/>
  <c r="C1385" i="6"/>
  <c r="C1385" i="7"/>
  <c r="M1385" i="7" s="1"/>
  <c r="G1065" i="4"/>
  <c r="H1065" i="4" s="1"/>
  <c r="E1065" i="6"/>
  <c r="G1377" i="5"/>
  <c r="F1377" i="5"/>
  <c r="H1377" i="5"/>
  <c r="E1397" i="4"/>
  <c r="C1398" i="4"/>
  <c r="E1066" i="7"/>
  <c r="N1066" i="7" s="1"/>
  <c r="G1387" i="3"/>
  <c r="H1386" i="3"/>
  <c r="I1386" i="3" s="1"/>
  <c r="F1387" i="3"/>
  <c r="K1377" i="6" l="1"/>
  <c r="K1377" i="7"/>
  <c r="P1376" i="7"/>
  <c r="L1377" i="6"/>
  <c r="L1377" i="7"/>
  <c r="J1377" i="6"/>
  <c r="J1377" i="7"/>
  <c r="V1065" i="7"/>
  <c r="U1065" i="7"/>
  <c r="D1397" i="6"/>
  <c r="D1397" i="7"/>
  <c r="R1066" i="7"/>
  <c r="S1066" i="7"/>
  <c r="Q1066" i="7"/>
  <c r="T1066" i="7"/>
  <c r="C1386" i="6"/>
  <c r="C1386" i="7"/>
  <c r="M1386" i="7" s="1"/>
  <c r="G1066" i="4"/>
  <c r="H1066" i="4" s="1"/>
  <c r="E1066" i="6"/>
  <c r="H1378" i="5"/>
  <c r="G1378" i="5"/>
  <c r="F1378" i="5"/>
  <c r="E1398" i="4"/>
  <c r="C1399" i="4"/>
  <c r="E1067" i="7"/>
  <c r="N1067" i="7" s="1"/>
  <c r="H1387" i="3"/>
  <c r="I1387" i="3" s="1"/>
  <c r="F1388" i="3"/>
  <c r="G1388" i="3"/>
  <c r="L1378" i="6" l="1"/>
  <c r="L1378" i="7"/>
  <c r="K1378" i="6"/>
  <c r="K1378" i="7"/>
  <c r="P1377" i="7"/>
  <c r="J1378" i="6"/>
  <c r="J1378" i="7"/>
  <c r="D1398" i="6"/>
  <c r="D1398" i="7"/>
  <c r="U1066" i="7"/>
  <c r="V1066" i="7"/>
  <c r="T1067" i="7"/>
  <c r="R1067" i="7"/>
  <c r="S1067" i="7"/>
  <c r="Q1067" i="7"/>
  <c r="C1387" i="6"/>
  <c r="C1387" i="7"/>
  <c r="M1387" i="7" s="1"/>
  <c r="G1067" i="4"/>
  <c r="H1067" i="4" s="1"/>
  <c r="E1067" i="6"/>
  <c r="H1379" i="5"/>
  <c r="G1379" i="5"/>
  <c r="F1379" i="5"/>
  <c r="E1399" i="4"/>
  <c r="C1400" i="4"/>
  <c r="E1068" i="7"/>
  <c r="N1068" i="7" s="1"/>
  <c r="G1389" i="3"/>
  <c r="F1389" i="3"/>
  <c r="H1388" i="3"/>
  <c r="I1388" i="3" s="1"/>
  <c r="J1379" i="6" l="1"/>
  <c r="J1379" i="7"/>
  <c r="L1379" i="6"/>
  <c r="L1379" i="7"/>
  <c r="P1378" i="7"/>
  <c r="K1379" i="6"/>
  <c r="K1379" i="7"/>
  <c r="U1067" i="7"/>
  <c r="V1067" i="7"/>
  <c r="D1399" i="6"/>
  <c r="D1399" i="7"/>
  <c r="S1068" i="7"/>
  <c r="R1068" i="7"/>
  <c r="Q1068" i="7"/>
  <c r="T1068" i="7"/>
  <c r="C1388" i="6"/>
  <c r="C1388" i="7"/>
  <c r="M1388" i="7" s="1"/>
  <c r="G1068" i="4"/>
  <c r="H1068" i="4" s="1"/>
  <c r="E1068" i="6"/>
  <c r="G1380" i="5"/>
  <c r="F1380" i="5"/>
  <c r="H1380" i="5"/>
  <c r="E1400" i="4"/>
  <c r="C1401" i="4"/>
  <c r="E1069" i="7"/>
  <c r="N1069" i="7" s="1"/>
  <c r="H1389" i="3"/>
  <c r="F1390" i="3"/>
  <c r="I1389" i="3"/>
  <c r="G1390" i="3"/>
  <c r="L1380" i="6" l="1"/>
  <c r="L1380" i="7"/>
  <c r="J1380" i="6"/>
  <c r="J1380" i="7"/>
  <c r="K1380" i="6"/>
  <c r="K1380" i="7"/>
  <c r="P1379" i="7"/>
  <c r="D1400" i="6"/>
  <c r="D1400" i="7"/>
  <c r="V1068" i="7"/>
  <c r="U1068" i="7"/>
  <c r="S1069" i="7"/>
  <c r="R1069" i="7"/>
  <c r="T1069" i="7"/>
  <c r="Q1069" i="7"/>
  <c r="C1389" i="6"/>
  <c r="C1389" i="7"/>
  <c r="M1389" i="7" s="1"/>
  <c r="G1069" i="4"/>
  <c r="H1069" i="4" s="1"/>
  <c r="E1069" i="6"/>
  <c r="H1381" i="5"/>
  <c r="G1381" i="5"/>
  <c r="F1381" i="5"/>
  <c r="E1401" i="4"/>
  <c r="C1402" i="4"/>
  <c r="E1070" i="7"/>
  <c r="N1070" i="7" s="1"/>
  <c r="G1391" i="3"/>
  <c r="F1391" i="3"/>
  <c r="H1390" i="3"/>
  <c r="I1390" i="3" s="1"/>
  <c r="J1381" i="6" l="1"/>
  <c r="J1381" i="7"/>
  <c r="L1381" i="6"/>
  <c r="L1381" i="7"/>
  <c r="P1380" i="7"/>
  <c r="K1381" i="6"/>
  <c r="K1381" i="7"/>
  <c r="D1401" i="6"/>
  <c r="D1401" i="7"/>
  <c r="U1069" i="7"/>
  <c r="V1069" i="7"/>
  <c r="R1070" i="7"/>
  <c r="Q1070" i="7"/>
  <c r="T1070" i="7"/>
  <c r="S1070" i="7"/>
  <c r="C1390" i="6"/>
  <c r="C1390" i="7"/>
  <c r="M1390" i="7" s="1"/>
  <c r="G1070" i="4"/>
  <c r="H1070" i="4" s="1"/>
  <c r="E1070" i="6"/>
  <c r="H1382" i="5"/>
  <c r="G1382" i="5"/>
  <c r="F1382" i="5"/>
  <c r="E1402" i="4"/>
  <c r="C1403" i="4"/>
  <c r="E1071" i="7"/>
  <c r="N1071" i="7" s="1"/>
  <c r="H1391" i="3"/>
  <c r="F1392" i="3"/>
  <c r="I1391" i="3"/>
  <c r="G1392" i="3"/>
  <c r="K1382" i="6" l="1"/>
  <c r="K1382" i="7"/>
  <c r="J1382" i="6"/>
  <c r="J1382" i="7"/>
  <c r="P1381" i="7"/>
  <c r="L1382" i="6"/>
  <c r="L1382" i="7"/>
  <c r="P1382" i="7" s="1"/>
  <c r="D1402" i="6"/>
  <c r="D1402" i="7"/>
  <c r="V1070" i="7"/>
  <c r="U1070" i="7"/>
  <c r="Q1071" i="7"/>
  <c r="R1071" i="7"/>
  <c r="T1071" i="7"/>
  <c r="S1071" i="7"/>
  <c r="C1391" i="6"/>
  <c r="C1391" i="7"/>
  <c r="M1391" i="7" s="1"/>
  <c r="G1071" i="4"/>
  <c r="H1071" i="4" s="1"/>
  <c r="E1071" i="6"/>
  <c r="G1383" i="5"/>
  <c r="F1383" i="5"/>
  <c r="H1383" i="5"/>
  <c r="E1403" i="4"/>
  <c r="C1404" i="4"/>
  <c r="E1072" i="7"/>
  <c r="N1072" i="7" s="1"/>
  <c r="G1393" i="3"/>
  <c r="F1393" i="3"/>
  <c r="H1392" i="3"/>
  <c r="I1392" i="3" s="1"/>
  <c r="J1383" i="6" l="1"/>
  <c r="J1383" i="7"/>
  <c r="L1383" i="6"/>
  <c r="L1383" i="7"/>
  <c r="K1383" i="6"/>
  <c r="K1383" i="7"/>
  <c r="D1403" i="6"/>
  <c r="D1403" i="7"/>
  <c r="V1071" i="7"/>
  <c r="U1071" i="7"/>
  <c r="R1072" i="7"/>
  <c r="Q1072" i="7"/>
  <c r="T1072" i="7"/>
  <c r="S1072" i="7"/>
  <c r="C1392" i="6"/>
  <c r="C1392" i="7"/>
  <c r="M1392" i="7" s="1"/>
  <c r="G1072" i="4"/>
  <c r="H1072" i="4" s="1"/>
  <c r="E1072" i="6"/>
  <c r="F1384" i="5"/>
  <c r="H1384" i="5"/>
  <c r="G1384" i="5"/>
  <c r="E1404" i="4"/>
  <c r="C1405" i="4"/>
  <c r="E1073" i="7"/>
  <c r="N1073" i="7" s="1"/>
  <c r="H1393" i="3"/>
  <c r="I1393" i="3" s="1"/>
  <c r="F1394" i="3"/>
  <c r="G1394" i="3"/>
  <c r="L1384" i="6" l="1"/>
  <c r="L1384" i="7"/>
  <c r="K1384" i="6"/>
  <c r="K1384" i="7"/>
  <c r="J1384" i="6"/>
  <c r="J1384" i="7"/>
  <c r="P1383" i="7"/>
  <c r="U1072" i="7"/>
  <c r="V1072" i="7"/>
  <c r="D1404" i="6"/>
  <c r="D1404" i="7"/>
  <c r="Q1073" i="7"/>
  <c r="S1073" i="7"/>
  <c r="R1073" i="7"/>
  <c r="T1073" i="7"/>
  <c r="C1393" i="6"/>
  <c r="C1393" i="7"/>
  <c r="M1393" i="7" s="1"/>
  <c r="G1073" i="4"/>
  <c r="H1073" i="4" s="1"/>
  <c r="E1073" i="6"/>
  <c r="H1385" i="5"/>
  <c r="G1385" i="5"/>
  <c r="F1385" i="5"/>
  <c r="E1405" i="4"/>
  <c r="C1406" i="4"/>
  <c r="E1074" i="7"/>
  <c r="N1074" i="7" s="1"/>
  <c r="H1394" i="3"/>
  <c r="F1395" i="3"/>
  <c r="G1395" i="3"/>
  <c r="I1394" i="3"/>
  <c r="L1385" i="6" l="1"/>
  <c r="L1385" i="7"/>
  <c r="K1385" i="6"/>
  <c r="K1385" i="7"/>
  <c r="P1384" i="7"/>
  <c r="J1385" i="6"/>
  <c r="J1385" i="7"/>
  <c r="D1405" i="6"/>
  <c r="D1405" i="7"/>
  <c r="V1073" i="7"/>
  <c r="U1073" i="7"/>
  <c r="Q1074" i="7"/>
  <c r="S1074" i="7"/>
  <c r="T1074" i="7"/>
  <c r="R1074" i="7"/>
  <c r="C1394" i="6"/>
  <c r="C1394" i="7"/>
  <c r="M1394" i="7" s="1"/>
  <c r="G1074" i="4"/>
  <c r="H1074" i="4" s="1"/>
  <c r="E1074" i="6"/>
  <c r="G1386" i="5"/>
  <c r="F1386" i="5"/>
  <c r="H1386" i="5"/>
  <c r="E1406" i="4"/>
  <c r="C1407" i="4"/>
  <c r="E1075" i="7"/>
  <c r="N1075" i="7" s="1"/>
  <c r="G1396" i="3"/>
  <c r="F1396" i="3"/>
  <c r="H1395" i="3"/>
  <c r="I1395" i="3" s="1"/>
  <c r="L1386" i="6" l="1"/>
  <c r="L1386" i="7"/>
  <c r="J1386" i="6"/>
  <c r="J1386" i="7"/>
  <c r="K1386" i="6"/>
  <c r="K1386" i="7"/>
  <c r="P1385" i="7"/>
  <c r="V1074" i="7"/>
  <c r="U1074" i="7"/>
  <c r="T1075" i="7"/>
  <c r="S1075" i="7"/>
  <c r="R1075" i="7"/>
  <c r="Q1075" i="7"/>
  <c r="D1406" i="6"/>
  <c r="D1406" i="7"/>
  <c r="C1395" i="6"/>
  <c r="C1395" i="7"/>
  <c r="M1395" i="7" s="1"/>
  <c r="G1075" i="4"/>
  <c r="H1075" i="4" s="1"/>
  <c r="E1075" i="6"/>
  <c r="H1387" i="5"/>
  <c r="G1387" i="5"/>
  <c r="F1387" i="5"/>
  <c r="E1407" i="4"/>
  <c r="C1408" i="4"/>
  <c r="E1076" i="7"/>
  <c r="N1076" i="7" s="1"/>
  <c r="F1397" i="3"/>
  <c r="H1396" i="3"/>
  <c r="G1397" i="3"/>
  <c r="I1396" i="3"/>
  <c r="K1387" i="6" l="1"/>
  <c r="K1387" i="7"/>
  <c r="L1387" i="6"/>
  <c r="L1387" i="7"/>
  <c r="P1386" i="7"/>
  <c r="J1387" i="6"/>
  <c r="J1387" i="7"/>
  <c r="D1407" i="6"/>
  <c r="D1407" i="7"/>
  <c r="V1075" i="7"/>
  <c r="U1075" i="7"/>
  <c r="T1076" i="7"/>
  <c r="Q1076" i="7"/>
  <c r="R1076" i="7"/>
  <c r="S1076" i="7"/>
  <c r="C1396" i="6"/>
  <c r="C1396" i="7"/>
  <c r="M1396" i="7" s="1"/>
  <c r="G1076" i="4"/>
  <c r="H1076" i="4" s="1"/>
  <c r="E1076" i="6"/>
  <c r="H1388" i="5"/>
  <c r="G1388" i="5"/>
  <c r="F1388" i="5"/>
  <c r="E1408" i="4"/>
  <c r="C1409" i="4"/>
  <c r="E1077" i="7"/>
  <c r="N1077" i="7" s="1"/>
  <c r="G1398" i="3"/>
  <c r="H1397" i="3"/>
  <c r="I1397" i="3" s="1"/>
  <c r="F1398" i="3"/>
  <c r="K1388" i="6" l="1"/>
  <c r="K1388" i="7"/>
  <c r="J1388" i="6"/>
  <c r="J1388" i="7"/>
  <c r="P1387" i="7"/>
  <c r="L1388" i="6"/>
  <c r="L1388" i="7"/>
  <c r="D1408" i="6"/>
  <c r="D1408" i="7"/>
  <c r="U1076" i="7"/>
  <c r="V1076" i="7"/>
  <c r="R1077" i="7"/>
  <c r="T1077" i="7"/>
  <c r="Q1077" i="7"/>
  <c r="S1077" i="7"/>
  <c r="C1397" i="6"/>
  <c r="C1397" i="7"/>
  <c r="M1397" i="7" s="1"/>
  <c r="G1077" i="4"/>
  <c r="H1077" i="4" s="1"/>
  <c r="E1077" i="6"/>
  <c r="G1389" i="5"/>
  <c r="F1389" i="5"/>
  <c r="H1389" i="5"/>
  <c r="E1409" i="4"/>
  <c r="C1410" i="4"/>
  <c r="E1078" i="7"/>
  <c r="N1078" i="7" s="1"/>
  <c r="F1399" i="3"/>
  <c r="H1398" i="3"/>
  <c r="I1398" i="3" s="1"/>
  <c r="G1399" i="3"/>
  <c r="P1388" i="7" l="1"/>
  <c r="J1389" i="6"/>
  <c r="J1389" i="7"/>
  <c r="L1389" i="6"/>
  <c r="L1389" i="7"/>
  <c r="K1389" i="6"/>
  <c r="K1389" i="7"/>
  <c r="D1409" i="6"/>
  <c r="D1409" i="7"/>
  <c r="V1077" i="7"/>
  <c r="U1077" i="7"/>
  <c r="Q1078" i="7"/>
  <c r="S1078" i="7"/>
  <c r="R1078" i="7"/>
  <c r="T1078" i="7"/>
  <c r="C1398" i="6"/>
  <c r="C1398" i="7"/>
  <c r="M1398" i="7" s="1"/>
  <c r="G1078" i="4"/>
  <c r="H1078" i="4" s="1"/>
  <c r="E1078" i="6"/>
  <c r="H1390" i="5"/>
  <c r="G1390" i="5"/>
  <c r="F1390" i="5"/>
  <c r="E1410" i="4"/>
  <c r="C1411" i="4"/>
  <c r="E1079" i="7"/>
  <c r="N1079" i="7" s="1"/>
  <c r="G1400" i="3"/>
  <c r="H1399" i="3"/>
  <c r="I1399" i="3" s="1"/>
  <c r="F1400" i="3"/>
  <c r="L1390" i="6" l="1"/>
  <c r="L1390" i="7"/>
  <c r="K1390" i="6"/>
  <c r="K1390" i="7"/>
  <c r="J1390" i="6"/>
  <c r="J1390" i="7"/>
  <c r="P1389" i="7"/>
  <c r="D1410" i="6"/>
  <c r="D1410" i="7"/>
  <c r="V1078" i="7"/>
  <c r="U1078" i="7"/>
  <c r="R1079" i="7"/>
  <c r="Q1079" i="7"/>
  <c r="S1079" i="7"/>
  <c r="T1079" i="7"/>
  <c r="C1399" i="6"/>
  <c r="C1399" i="7"/>
  <c r="M1399" i="7" s="1"/>
  <c r="G1079" i="4"/>
  <c r="H1079" i="4" s="1"/>
  <c r="E1079" i="6"/>
  <c r="H1391" i="5"/>
  <c r="G1391" i="5"/>
  <c r="F1391" i="5"/>
  <c r="E1411" i="4"/>
  <c r="C1412" i="4"/>
  <c r="E1080" i="7"/>
  <c r="N1080" i="7" s="1"/>
  <c r="F1401" i="3"/>
  <c r="H1400" i="3"/>
  <c r="G1401" i="3"/>
  <c r="I1400" i="3"/>
  <c r="K1391" i="6" l="1"/>
  <c r="K1391" i="7"/>
  <c r="L1391" i="6"/>
  <c r="L1391" i="7"/>
  <c r="P1390" i="7"/>
  <c r="J1391" i="6"/>
  <c r="J1391" i="7"/>
  <c r="D1411" i="6"/>
  <c r="D1411" i="7"/>
  <c r="V1079" i="7"/>
  <c r="U1079" i="7"/>
  <c r="S1080" i="7"/>
  <c r="Q1080" i="7"/>
  <c r="R1080" i="7"/>
  <c r="T1080" i="7"/>
  <c r="C1400" i="6"/>
  <c r="C1400" i="7"/>
  <c r="M1400" i="7" s="1"/>
  <c r="G1080" i="4"/>
  <c r="H1080" i="4" s="1"/>
  <c r="E1080" i="6"/>
  <c r="G1392" i="5"/>
  <c r="F1392" i="5"/>
  <c r="H1392" i="5"/>
  <c r="E1412" i="4"/>
  <c r="C1413" i="4"/>
  <c r="E1081" i="7"/>
  <c r="N1081" i="7" s="1"/>
  <c r="G1402" i="3"/>
  <c r="H1401" i="3"/>
  <c r="I1401" i="3" s="1"/>
  <c r="F1402" i="3"/>
  <c r="K1392" i="6" l="1"/>
  <c r="K1392" i="7"/>
  <c r="L1392" i="6"/>
  <c r="L1392" i="7"/>
  <c r="P1391" i="7"/>
  <c r="J1392" i="6"/>
  <c r="J1392" i="7"/>
  <c r="D1412" i="6"/>
  <c r="D1412" i="7"/>
  <c r="V1080" i="7"/>
  <c r="U1080" i="7"/>
  <c r="R1081" i="7"/>
  <c r="S1081" i="7"/>
  <c r="Q1081" i="7"/>
  <c r="T1081" i="7"/>
  <c r="C1401" i="6"/>
  <c r="C1401" i="7"/>
  <c r="M1401" i="7" s="1"/>
  <c r="G1081" i="4"/>
  <c r="H1081" i="4" s="1"/>
  <c r="E1081" i="6"/>
  <c r="H1393" i="5"/>
  <c r="F1393" i="5"/>
  <c r="G1393" i="5"/>
  <c r="E1413" i="4"/>
  <c r="C1414" i="4"/>
  <c r="E1082" i="7"/>
  <c r="N1082" i="7" s="1"/>
  <c r="G1403" i="3"/>
  <c r="F1403" i="3"/>
  <c r="H1402" i="3"/>
  <c r="I1402" i="3" s="1"/>
  <c r="J1393" i="6" l="1"/>
  <c r="J1393" i="7"/>
  <c r="P1392" i="7"/>
  <c r="K1393" i="6"/>
  <c r="K1393" i="7"/>
  <c r="L1393" i="6"/>
  <c r="L1393" i="7"/>
  <c r="P1393" i="7" s="1"/>
  <c r="D1413" i="6"/>
  <c r="D1413" i="7"/>
  <c r="U1081" i="7"/>
  <c r="V1081" i="7"/>
  <c r="T1082" i="7"/>
  <c r="Q1082" i="7"/>
  <c r="S1082" i="7"/>
  <c r="R1082" i="7"/>
  <c r="C1402" i="6"/>
  <c r="C1402" i="7"/>
  <c r="M1402" i="7" s="1"/>
  <c r="G1082" i="4"/>
  <c r="H1082" i="4" s="1"/>
  <c r="E1082" i="6"/>
  <c r="H1394" i="5"/>
  <c r="G1394" i="5"/>
  <c r="F1394" i="5"/>
  <c r="E1414" i="4"/>
  <c r="C1415" i="4"/>
  <c r="E1083" i="7"/>
  <c r="N1083" i="7" s="1"/>
  <c r="H1403" i="3"/>
  <c r="F1404" i="3"/>
  <c r="I1403" i="3"/>
  <c r="G1404" i="3"/>
  <c r="L1394" i="6" l="1"/>
  <c r="L1394" i="7"/>
  <c r="J1394" i="6"/>
  <c r="J1394" i="7"/>
  <c r="K1394" i="6"/>
  <c r="K1394" i="7"/>
  <c r="D1414" i="6"/>
  <c r="D1414" i="7"/>
  <c r="Q1083" i="7"/>
  <c r="T1083" i="7"/>
  <c r="R1083" i="7"/>
  <c r="S1083" i="7"/>
  <c r="V1082" i="7"/>
  <c r="U1082" i="7"/>
  <c r="C1403" i="6"/>
  <c r="C1403" i="7"/>
  <c r="M1403" i="7" s="1"/>
  <c r="G1083" i="4"/>
  <c r="H1083" i="4" s="1"/>
  <c r="E1083" i="6"/>
  <c r="G1395" i="5"/>
  <c r="F1395" i="5"/>
  <c r="H1395" i="5"/>
  <c r="E1415" i="4"/>
  <c r="C1416" i="4"/>
  <c r="E1084" i="7"/>
  <c r="N1084" i="7" s="1"/>
  <c r="G1405" i="3"/>
  <c r="H1404" i="3"/>
  <c r="I1404" i="3" s="1"/>
  <c r="F1405" i="3"/>
  <c r="L1395" i="6" l="1"/>
  <c r="L1395" i="7"/>
  <c r="J1395" i="6"/>
  <c r="J1395" i="7"/>
  <c r="K1395" i="6"/>
  <c r="K1395" i="7"/>
  <c r="P1394" i="7"/>
  <c r="D1415" i="6"/>
  <c r="D1415" i="7"/>
  <c r="U1083" i="7"/>
  <c r="V1083" i="7"/>
  <c r="S1084" i="7"/>
  <c r="Q1084" i="7"/>
  <c r="R1084" i="7"/>
  <c r="T1084" i="7"/>
  <c r="C1404" i="6"/>
  <c r="C1404" i="7"/>
  <c r="M1404" i="7" s="1"/>
  <c r="G1084" i="4"/>
  <c r="H1084" i="4" s="1"/>
  <c r="E1084" i="6"/>
  <c r="F1396" i="5"/>
  <c r="H1396" i="5"/>
  <c r="G1396" i="5"/>
  <c r="E1416" i="4"/>
  <c r="C1417" i="4"/>
  <c r="E1085" i="7"/>
  <c r="N1085" i="7" s="1"/>
  <c r="F1406" i="3"/>
  <c r="H1405" i="3"/>
  <c r="G1406" i="3"/>
  <c r="I1405" i="3"/>
  <c r="K1396" i="6" l="1"/>
  <c r="K1396" i="7"/>
  <c r="J1396" i="6"/>
  <c r="J1396" i="7"/>
  <c r="P1395" i="7"/>
  <c r="L1396" i="6"/>
  <c r="L1396" i="7"/>
  <c r="P1396" i="7" s="1"/>
  <c r="D1416" i="6"/>
  <c r="D1416" i="7"/>
  <c r="V1084" i="7"/>
  <c r="U1084" i="7"/>
  <c r="T1085" i="7"/>
  <c r="Q1085" i="7"/>
  <c r="S1085" i="7"/>
  <c r="R1085" i="7"/>
  <c r="C1405" i="6"/>
  <c r="C1405" i="7"/>
  <c r="M1405" i="7" s="1"/>
  <c r="G1085" i="4"/>
  <c r="H1085" i="4" s="1"/>
  <c r="E1085" i="6"/>
  <c r="G1397" i="5"/>
  <c r="F1397" i="5"/>
  <c r="H1397" i="5"/>
  <c r="E1417" i="4"/>
  <c r="C1418" i="4"/>
  <c r="E1086" i="7"/>
  <c r="N1086" i="7" s="1"/>
  <c r="G1407" i="3"/>
  <c r="H1406" i="3"/>
  <c r="I1406" i="3" s="1"/>
  <c r="F1407" i="3"/>
  <c r="L1397" i="6" l="1"/>
  <c r="L1397" i="7"/>
  <c r="J1397" i="6"/>
  <c r="J1397" i="7"/>
  <c r="K1397" i="6"/>
  <c r="K1397" i="7"/>
  <c r="D1417" i="6"/>
  <c r="D1417" i="7"/>
  <c r="V1085" i="7"/>
  <c r="U1085" i="7"/>
  <c r="T1086" i="7"/>
  <c r="S1086" i="7"/>
  <c r="R1086" i="7"/>
  <c r="Q1086" i="7"/>
  <c r="C1406" i="6"/>
  <c r="C1406" i="7"/>
  <c r="M1406" i="7" s="1"/>
  <c r="G1086" i="4"/>
  <c r="H1086" i="4" s="1"/>
  <c r="E1086" i="6"/>
  <c r="G1398" i="5"/>
  <c r="F1398" i="5"/>
  <c r="H1398" i="5"/>
  <c r="E1418" i="4"/>
  <c r="C1419" i="4"/>
  <c r="E1087" i="7"/>
  <c r="N1087" i="7" s="1"/>
  <c r="F1408" i="3"/>
  <c r="H1407" i="3"/>
  <c r="G1408" i="3"/>
  <c r="I1407" i="3"/>
  <c r="L1398" i="6" l="1"/>
  <c r="L1398" i="7"/>
  <c r="J1398" i="6"/>
  <c r="J1398" i="7"/>
  <c r="P1397" i="7"/>
  <c r="K1398" i="6"/>
  <c r="K1398" i="7"/>
  <c r="U1086" i="7"/>
  <c r="V1086" i="7"/>
  <c r="D1418" i="6"/>
  <c r="D1418" i="7"/>
  <c r="Q1087" i="7"/>
  <c r="T1087" i="7"/>
  <c r="R1087" i="7"/>
  <c r="S1087" i="7"/>
  <c r="C1407" i="6"/>
  <c r="C1407" i="7"/>
  <c r="M1407" i="7" s="1"/>
  <c r="G1087" i="4"/>
  <c r="H1087" i="4" s="1"/>
  <c r="E1087" i="6"/>
  <c r="H1399" i="5"/>
  <c r="G1399" i="5"/>
  <c r="F1399" i="5"/>
  <c r="E1419" i="4"/>
  <c r="C1420" i="4"/>
  <c r="E1088" i="7"/>
  <c r="N1088" i="7" s="1"/>
  <c r="G1409" i="3"/>
  <c r="H1408" i="3"/>
  <c r="I1408" i="3" s="1"/>
  <c r="F1409" i="3"/>
  <c r="J1399" i="6" l="1"/>
  <c r="J1399" i="7"/>
  <c r="K1399" i="6"/>
  <c r="K1399" i="7"/>
  <c r="P1398" i="7"/>
  <c r="L1399" i="6"/>
  <c r="L1399" i="7"/>
  <c r="P1399" i="7" s="1"/>
  <c r="D1419" i="6"/>
  <c r="D1419" i="7"/>
  <c r="V1087" i="7"/>
  <c r="U1087" i="7"/>
  <c r="Q1088" i="7"/>
  <c r="S1088" i="7"/>
  <c r="R1088" i="7"/>
  <c r="T1088" i="7"/>
  <c r="C1408" i="6"/>
  <c r="C1408" i="7"/>
  <c r="M1408" i="7" s="1"/>
  <c r="G1088" i="4"/>
  <c r="H1088" i="4" s="1"/>
  <c r="E1088" i="6"/>
  <c r="H1400" i="5"/>
  <c r="G1400" i="5"/>
  <c r="F1400" i="5"/>
  <c r="E1420" i="4"/>
  <c r="C1421" i="4"/>
  <c r="E1089" i="7"/>
  <c r="N1089" i="7" s="1"/>
  <c r="G1410" i="3"/>
  <c r="F1410" i="3"/>
  <c r="H1409" i="3"/>
  <c r="I1409" i="3" s="1"/>
  <c r="J1400" i="6" l="1"/>
  <c r="J1400" i="7"/>
  <c r="K1400" i="6"/>
  <c r="K1400" i="7"/>
  <c r="V1088" i="7"/>
  <c r="L1400" i="6"/>
  <c r="L1400" i="7"/>
  <c r="D1420" i="6"/>
  <c r="D1420" i="7"/>
  <c r="U1088" i="7"/>
  <c r="Q1089" i="7"/>
  <c r="R1089" i="7"/>
  <c r="T1089" i="7"/>
  <c r="S1089" i="7"/>
  <c r="C1409" i="6"/>
  <c r="C1409" i="7"/>
  <c r="M1409" i="7" s="1"/>
  <c r="G1089" i="4"/>
  <c r="H1089" i="4" s="1"/>
  <c r="E1089" i="6"/>
  <c r="G1401" i="5"/>
  <c r="F1401" i="5"/>
  <c r="H1401" i="5"/>
  <c r="E1421" i="4"/>
  <c r="C1422" i="4"/>
  <c r="E1090" i="7"/>
  <c r="N1090" i="7" s="1"/>
  <c r="H1410" i="3"/>
  <c r="F1411" i="3"/>
  <c r="G1411" i="3"/>
  <c r="I1410" i="3"/>
  <c r="P1400" i="7" l="1"/>
  <c r="L1401" i="6"/>
  <c r="L1401" i="7"/>
  <c r="K1401" i="6"/>
  <c r="K1401" i="7"/>
  <c r="J1401" i="6"/>
  <c r="J1401" i="7"/>
  <c r="S1090" i="7"/>
  <c r="Q1090" i="7"/>
  <c r="T1090" i="7"/>
  <c r="R1090" i="7"/>
  <c r="D1421" i="6"/>
  <c r="D1421" i="7"/>
  <c r="U1089" i="7"/>
  <c r="V1089" i="7"/>
  <c r="C1410" i="6"/>
  <c r="C1410" i="7"/>
  <c r="M1410" i="7" s="1"/>
  <c r="G1090" i="4"/>
  <c r="H1090" i="4" s="1"/>
  <c r="E1090" i="6"/>
  <c r="H1402" i="5"/>
  <c r="G1402" i="5"/>
  <c r="F1402" i="5"/>
  <c r="E1422" i="4"/>
  <c r="C1423" i="4"/>
  <c r="E1091" i="7"/>
  <c r="N1091" i="7" s="1"/>
  <c r="G1412" i="3"/>
  <c r="H1411" i="3"/>
  <c r="I1411" i="3" s="1"/>
  <c r="F1412" i="3"/>
  <c r="J1402" i="6" l="1"/>
  <c r="J1402" i="7"/>
  <c r="L1402" i="6"/>
  <c r="L1402" i="7"/>
  <c r="P1401" i="7"/>
  <c r="K1402" i="6"/>
  <c r="K1402" i="7"/>
  <c r="D1422" i="6"/>
  <c r="D1422" i="7"/>
  <c r="V1090" i="7"/>
  <c r="U1090" i="7"/>
  <c r="T1091" i="7"/>
  <c r="R1091" i="7"/>
  <c r="S1091" i="7"/>
  <c r="Q1091" i="7"/>
  <c r="C1411" i="6"/>
  <c r="C1411" i="7"/>
  <c r="M1411" i="7" s="1"/>
  <c r="G1091" i="4"/>
  <c r="H1091" i="4" s="1"/>
  <c r="E1091" i="6"/>
  <c r="H1403" i="5"/>
  <c r="G1403" i="5"/>
  <c r="F1403" i="5"/>
  <c r="E1423" i="4"/>
  <c r="C1424" i="4"/>
  <c r="E1092" i="7"/>
  <c r="N1092" i="7" s="1"/>
  <c r="H1412" i="3"/>
  <c r="F1413" i="3"/>
  <c r="G1413" i="3"/>
  <c r="I1412" i="3"/>
  <c r="L1403" i="6" l="1"/>
  <c r="L1403" i="7"/>
  <c r="K1403" i="6"/>
  <c r="K1403" i="7"/>
  <c r="J1403" i="6"/>
  <c r="J1403" i="7"/>
  <c r="P1402" i="7"/>
  <c r="D1423" i="6"/>
  <c r="D1423" i="7"/>
  <c r="V1091" i="7"/>
  <c r="U1091" i="7"/>
  <c r="R1092" i="7"/>
  <c r="Q1092" i="7"/>
  <c r="S1092" i="7"/>
  <c r="T1092" i="7"/>
  <c r="C1412" i="6"/>
  <c r="C1412" i="7"/>
  <c r="M1412" i="7" s="1"/>
  <c r="G1092" i="4"/>
  <c r="H1092" i="4" s="1"/>
  <c r="E1092" i="6"/>
  <c r="G1404" i="5"/>
  <c r="F1404" i="5"/>
  <c r="H1404" i="5"/>
  <c r="E1424" i="4"/>
  <c r="C1425" i="4"/>
  <c r="E1093" i="7"/>
  <c r="N1093" i="7" s="1"/>
  <c r="H1413" i="3"/>
  <c r="F1414" i="3"/>
  <c r="G1414" i="3"/>
  <c r="I1413" i="3"/>
  <c r="J1404" i="6" l="1"/>
  <c r="J1404" i="7"/>
  <c r="P1403" i="7"/>
  <c r="L1404" i="6"/>
  <c r="L1404" i="7"/>
  <c r="K1404" i="6"/>
  <c r="K1404" i="7"/>
  <c r="V1092" i="7"/>
  <c r="U1092" i="7"/>
  <c r="D1424" i="6"/>
  <c r="D1424" i="7"/>
  <c r="S1093" i="7"/>
  <c r="T1093" i="7"/>
  <c r="R1093" i="7"/>
  <c r="Q1093" i="7"/>
  <c r="C1413" i="6"/>
  <c r="C1413" i="7"/>
  <c r="M1413" i="7" s="1"/>
  <c r="G1093" i="4"/>
  <c r="H1093" i="4" s="1"/>
  <c r="E1093" i="6"/>
  <c r="F1405" i="5"/>
  <c r="H1405" i="5"/>
  <c r="G1405" i="5"/>
  <c r="E1425" i="4"/>
  <c r="C1426" i="4"/>
  <c r="E1094" i="7"/>
  <c r="N1094" i="7" s="1"/>
  <c r="G1415" i="3"/>
  <c r="H1414" i="3"/>
  <c r="I1414" i="3" s="1"/>
  <c r="F1415" i="3"/>
  <c r="K1405" i="6" l="1"/>
  <c r="K1405" i="7"/>
  <c r="L1405" i="6"/>
  <c r="L1405" i="7"/>
  <c r="J1405" i="6"/>
  <c r="J1405" i="7"/>
  <c r="P1404" i="7"/>
  <c r="D1425" i="6"/>
  <c r="D1425" i="7"/>
  <c r="U1093" i="7"/>
  <c r="V1093" i="7"/>
  <c r="S1094" i="7"/>
  <c r="T1094" i="7"/>
  <c r="R1094" i="7"/>
  <c r="Q1094" i="7"/>
  <c r="C1414" i="6"/>
  <c r="C1414" i="7"/>
  <c r="M1414" i="7" s="1"/>
  <c r="G1094" i="4"/>
  <c r="H1094" i="4" s="1"/>
  <c r="E1094" i="6"/>
  <c r="H1406" i="5"/>
  <c r="G1406" i="5"/>
  <c r="F1406" i="5"/>
  <c r="E1426" i="4"/>
  <c r="C1427" i="4"/>
  <c r="E1095" i="7"/>
  <c r="N1095" i="7" s="1"/>
  <c r="H1415" i="3"/>
  <c r="I1415" i="3" s="1"/>
  <c r="F1416" i="3"/>
  <c r="G1416" i="3"/>
  <c r="K1406" i="6" l="1"/>
  <c r="K1406" i="7"/>
  <c r="J1406" i="6"/>
  <c r="J1406" i="7"/>
  <c r="L1406" i="6"/>
  <c r="L1406" i="7"/>
  <c r="P1406" i="7" s="1"/>
  <c r="P1405" i="7"/>
  <c r="V1094" i="7"/>
  <c r="U1094" i="7"/>
  <c r="D1426" i="6"/>
  <c r="D1426" i="7"/>
  <c r="Q1095" i="7"/>
  <c r="R1095" i="7"/>
  <c r="T1095" i="7"/>
  <c r="S1095" i="7"/>
  <c r="C1415" i="6"/>
  <c r="C1415" i="7"/>
  <c r="M1415" i="7" s="1"/>
  <c r="G1095" i="4"/>
  <c r="H1095" i="4" s="1"/>
  <c r="E1095" i="6"/>
  <c r="G1407" i="5"/>
  <c r="F1407" i="5"/>
  <c r="H1407" i="5"/>
  <c r="E1427" i="4"/>
  <c r="C1428" i="4"/>
  <c r="E1096" i="7"/>
  <c r="N1096" i="7" s="1"/>
  <c r="H1416" i="3"/>
  <c r="F1417" i="3"/>
  <c r="G1417" i="3"/>
  <c r="I1416" i="3"/>
  <c r="J1407" i="6" l="1"/>
  <c r="J1407" i="7"/>
  <c r="L1407" i="6"/>
  <c r="L1407" i="7"/>
  <c r="K1407" i="6"/>
  <c r="K1407" i="7"/>
  <c r="D1427" i="6"/>
  <c r="D1427" i="7"/>
  <c r="V1095" i="7"/>
  <c r="U1095" i="7"/>
  <c r="R1096" i="7"/>
  <c r="S1096" i="7"/>
  <c r="T1096" i="7"/>
  <c r="Q1096" i="7"/>
  <c r="C1416" i="6"/>
  <c r="C1416" i="7"/>
  <c r="M1416" i="7" s="1"/>
  <c r="G1096" i="4"/>
  <c r="H1096" i="4" s="1"/>
  <c r="E1096" i="6"/>
  <c r="F1408" i="5"/>
  <c r="H1408" i="5"/>
  <c r="G1408" i="5"/>
  <c r="E1428" i="4"/>
  <c r="C1429" i="4"/>
  <c r="E1097" i="7"/>
  <c r="N1097" i="7" s="1"/>
  <c r="G1418" i="3"/>
  <c r="H1417" i="3"/>
  <c r="I1417" i="3" s="1"/>
  <c r="F1418" i="3"/>
  <c r="L1408" i="6" l="1"/>
  <c r="L1408" i="7"/>
  <c r="J1408" i="6"/>
  <c r="J1408" i="7"/>
  <c r="K1408" i="6"/>
  <c r="K1408" i="7"/>
  <c r="P1407" i="7"/>
  <c r="D1428" i="6"/>
  <c r="D1428" i="7"/>
  <c r="U1096" i="7"/>
  <c r="V1096" i="7"/>
  <c r="S1097" i="7"/>
  <c r="R1097" i="7"/>
  <c r="Q1097" i="7"/>
  <c r="T1097" i="7"/>
  <c r="C1417" i="6"/>
  <c r="C1417" i="7"/>
  <c r="M1417" i="7" s="1"/>
  <c r="G1097" i="4"/>
  <c r="H1097" i="4" s="1"/>
  <c r="E1097" i="6"/>
  <c r="H1409" i="5"/>
  <c r="F1409" i="5"/>
  <c r="G1409" i="5"/>
  <c r="E1429" i="4"/>
  <c r="C1430" i="4"/>
  <c r="E1098" i="7"/>
  <c r="N1098" i="7" s="1"/>
  <c r="G1419" i="3"/>
  <c r="H1418" i="3"/>
  <c r="I1418" i="3" s="1"/>
  <c r="F1419" i="3"/>
  <c r="J1409" i="6" l="1"/>
  <c r="J1409" i="7"/>
  <c r="L1409" i="6"/>
  <c r="L1409" i="7"/>
  <c r="P1408" i="7"/>
  <c r="K1409" i="6"/>
  <c r="K1409" i="7"/>
  <c r="D1429" i="6"/>
  <c r="D1429" i="7"/>
  <c r="U1097" i="7"/>
  <c r="V1097" i="7"/>
  <c r="T1098" i="7"/>
  <c r="S1098" i="7"/>
  <c r="R1098" i="7"/>
  <c r="Q1098" i="7"/>
  <c r="C1418" i="6"/>
  <c r="C1418" i="7"/>
  <c r="M1418" i="7" s="1"/>
  <c r="G1098" i="4"/>
  <c r="H1098" i="4" s="1"/>
  <c r="E1098" i="6"/>
  <c r="G1410" i="5"/>
  <c r="F1410" i="5"/>
  <c r="H1410" i="5"/>
  <c r="E1430" i="4"/>
  <c r="C1431" i="4"/>
  <c r="E1099" i="7"/>
  <c r="N1099" i="7" s="1"/>
  <c r="F1420" i="3"/>
  <c r="H1419" i="3"/>
  <c r="G1420" i="3"/>
  <c r="I1419" i="3"/>
  <c r="K1410" i="6" l="1"/>
  <c r="K1410" i="7"/>
  <c r="L1410" i="6"/>
  <c r="L1410" i="7"/>
  <c r="J1410" i="6"/>
  <c r="J1410" i="7"/>
  <c r="P1409" i="7"/>
  <c r="D1430" i="6"/>
  <c r="D1430" i="7"/>
  <c r="V1098" i="7"/>
  <c r="U1098" i="7"/>
  <c r="T1099" i="7"/>
  <c r="S1099" i="7"/>
  <c r="Q1099" i="7"/>
  <c r="R1099" i="7"/>
  <c r="C1419" i="6"/>
  <c r="C1419" i="7"/>
  <c r="M1419" i="7" s="1"/>
  <c r="G1099" i="4"/>
  <c r="H1099" i="4" s="1"/>
  <c r="E1099" i="6"/>
  <c r="H1411" i="5"/>
  <c r="G1411" i="5"/>
  <c r="F1411" i="5"/>
  <c r="E1431" i="4"/>
  <c r="C1432" i="4"/>
  <c r="E1100" i="7"/>
  <c r="N1100" i="7" s="1"/>
  <c r="G1421" i="3"/>
  <c r="F1421" i="3"/>
  <c r="H1420" i="3"/>
  <c r="I1420" i="3" s="1"/>
  <c r="P1410" i="7" l="1"/>
  <c r="L1411" i="6"/>
  <c r="L1411" i="7"/>
  <c r="K1411" i="6"/>
  <c r="K1411" i="7"/>
  <c r="J1411" i="6"/>
  <c r="J1411" i="7"/>
  <c r="V1099" i="7"/>
  <c r="U1099" i="7"/>
  <c r="D1431" i="6"/>
  <c r="D1431" i="7"/>
  <c r="T1100" i="7"/>
  <c r="R1100" i="7"/>
  <c r="Q1100" i="7"/>
  <c r="S1100" i="7"/>
  <c r="C1420" i="6"/>
  <c r="C1420" i="7"/>
  <c r="M1420" i="7" s="1"/>
  <c r="G1100" i="4"/>
  <c r="H1100" i="4" s="1"/>
  <c r="E1100" i="6"/>
  <c r="H1412" i="5"/>
  <c r="G1412" i="5"/>
  <c r="F1412" i="5"/>
  <c r="E1432" i="4"/>
  <c r="C1433" i="4"/>
  <c r="E1101" i="7"/>
  <c r="N1101" i="7" s="1"/>
  <c r="G1422" i="3"/>
  <c r="F1422" i="3"/>
  <c r="H1421" i="3"/>
  <c r="I1421" i="3" s="1"/>
  <c r="J1412" i="6" l="1"/>
  <c r="J1412" i="7"/>
  <c r="L1412" i="6"/>
  <c r="L1412" i="7"/>
  <c r="P1411" i="7"/>
  <c r="K1412" i="6"/>
  <c r="K1412" i="7"/>
  <c r="D1432" i="6"/>
  <c r="D1432" i="7"/>
  <c r="U1100" i="7"/>
  <c r="V1100" i="7"/>
  <c r="Q1101" i="7"/>
  <c r="T1101" i="7"/>
  <c r="R1101" i="7"/>
  <c r="S1101" i="7"/>
  <c r="C1421" i="6"/>
  <c r="C1421" i="7"/>
  <c r="M1421" i="7" s="1"/>
  <c r="G1101" i="4"/>
  <c r="H1101" i="4" s="1"/>
  <c r="E1101" i="6"/>
  <c r="G1413" i="5"/>
  <c r="F1413" i="5"/>
  <c r="H1413" i="5"/>
  <c r="E1433" i="4"/>
  <c r="C1434" i="4"/>
  <c r="E1102" i="7"/>
  <c r="N1102" i="7" s="1"/>
  <c r="F1423" i="3"/>
  <c r="H1422" i="3"/>
  <c r="G1423" i="3"/>
  <c r="I1422" i="3"/>
  <c r="L1413" i="6" l="1"/>
  <c r="L1413" i="7"/>
  <c r="K1413" i="6"/>
  <c r="K1413" i="7"/>
  <c r="P1412" i="7"/>
  <c r="J1413" i="6"/>
  <c r="J1413" i="7"/>
  <c r="D1433" i="6"/>
  <c r="D1433" i="7"/>
  <c r="V1101" i="7"/>
  <c r="U1101" i="7"/>
  <c r="T1102" i="7"/>
  <c r="R1102" i="7"/>
  <c r="S1102" i="7"/>
  <c r="Q1102" i="7"/>
  <c r="C1422" i="6"/>
  <c r="C1422" i="7"/>
  <c r="M1422" i="7" s="1"/>
  <c r="G1102" i="4"/>
  <c r="H1102" i="4" s="1"/>
  <c r="E1102" i="6"/>
  <c r="H1414" i="5"/>
  <c r="G1414" i="5"/>
  <c r="F1414" i="5"/>
  <c r="E1434" i="4"/>
  <c r="C1435" i="4"/>
  <c r="E1103" i="7"/>
  <c r="N1103" i="7" s="1"/>
  <c r="G1424" i="3"/>
  <c r="H1423" i="3"/>
  <c r="I1423" i="3" s="1"/>
  <c r="F1424" i="3"/>
  <c r="J1414" i="6" l="1"/>
  <c r="J1414" i="7"/>
  <c r="K1414" i="6"/>
  <c r="K1414" i="7"/>
  <c r="L1414" i="6"/>
  <c r="L1414" i="7"/>
  <c r="P1413" i="7"/>
  <c r="V1102" i="7"/>
  <c r="U1102" i="7"/>
  <c r="D1434" i="6"/>
  <c r="D1434" i="7"/>
  <c r="S1103" i="7"/>
  <c r="T1103" i="7"/>
  <c r="R1103" i="7"/>
  <c r="Q1103" i="7"/>
  <c r="C1423" i="6"/>
  <c r="C1423" i="7"/>
  <c r="M1423" i="7" s="1"/>
  <c r="G1103" i="4"/>
  <c r="H1103" i="4" s="1"/>
  <c r="E1103" i="6"/>
  <c r="H1415" i="5"/>
  <c r="G1415" i="5"/>
  <c r="F1415" i="5"/>
  <c r="E1435" i="4"/>
  <c r="C1436" i="4"/>
  <c r="E1104" i="7"/>
  <c r="N1104" i="7" s="1"/>
  <c r="F1425" i="3"/>
  <c r="H1424" i="3"/>
  <c r="G1425" i="3"/>
  <c r="I1424" i="3"/>
  <c r="L1415" i="6" l="1"/>
  <c r="L1415" i="7"/>
  <c r="K1415" i="6"/>
  <c r="K1415" i="7"/>
  <c r="J1415" i="6"/>
  <c r="J1415" i="7"/>
  <c r="P1414" i="7"/>
  <c r="U1103" i="7"/>
  <c r="V1103" i="7"/>
  <c r="D1435" i="6"/>
  <c r="D1435" i="7"/>
  <c r="R1104" i="7"/>
  <c r="Q1104" i="7"/>
  <c r="T1104" i="7"/>
  <c r="S1104" i="7"/>
  <c r="C1424" i="6"/>
  <c r="C1424" i="7"/>
  <c r="M1424" i="7" s="1"/>
  <c r="G1104" i="4"/>
  <c r="H1104" i="4" s="1"/>
  <c r="E1104" i="6"/>
  <c r="G1416" i="5"/>
  <c r="F1416" i="5"/>
  <c r="H1416" i="5"/>
  <c r="E1436" i="4"/>
  <c r="C1437" i="4"/>
  <c r="E1105" i="7"/>
  <c r="N1105" i="7" s="1"/>
  <c r="G1426" i="3"/>
  <c r="H1425" i="3"/>
  <c r="I1425" i="3" s="1"/>
  <c r="F1426" i="3"/>
  <c r="L1416" i="6" l="1"/>
  <c r="L1416" i="7"/>
  <c r="J1416" i="6"/>
  <c r="J1416" i="7"/>
  <c r="P1415" i="7"/>
  <c r="K1416" i="6"/>
  <c r="K1416" i="7"/>
  <c r="U1104" i="7"/>
  <c r="V1104" i="7"/>
  <c r="D1436" i="6"/>
  <c r="D1436" i="7"/>
  <c r="R1105" i="7"/>
  <c r="T1105" i="7"/>
  <c r="Q1105" i="7"/>
  <c r="S1105" i="7"/>
  <c r="C1425" i="6"/>
  <c r="C1425" i="7"/>
  <c r="M1425" i="7" s="1"/>
  <c r="G1105" i="4"/>
  <c r="H1105" i="4" s="1"/>
  <c r="E1105" i="6"/>
  <c r="H1417" i="5"/>
  <c r="F1417" i="5"/>
  <c r="G1417" i="5"/>
  <c r="E1437" i="4"/>
  <c r="C1438" i="4"/>
  <c r="E1106" i="7"/>
  <c r="N1106" i="7" s="1"/>
  <c r="H1426" i="3"/>
  <c r="I1426" i="3" s="1"/>
  <c r="F1427" i="3"/>
  <c r="G1427" i="3"/>
  <c r="K1417" i="6" l="1"/>
  <c r="K1417" i="7"/>
  <c r="L1417" i="6"/>
  <c r="L1417" i="7"/>
  <c r="P1416" i="7"/>
  <c r="J1417" i="6"/>
  <c r="J1417" i="7"/>
  <c r="D1437" i="6"/>
  <c r="D1437" i="7"/>
  <c r="V1105" i="7"/>
  <c r="U1105" i="7"/>
  <c r="S1106" i="7"/>
  <c r="Q1106" i="7"/>
  <c r="R1106" i="7"/>
  <c r="T1106" i="7"/>
  <c r="C1426" i="6"/>
  <c r="C1426" i="7"/>
  <c r="M1426" i="7" s="1"/>
  <c r="G1106" i="4"/>
  <c r="H1106" i="4" s="1"/>
  <c r="E1106" i="6"/>
  <c r="G1418" i="5"/>
  <c r="F1418" i="5"/>
  <c r="H1418" i="5"/>
  <c r="E1438" i="4"/>
  <c r="C1439" i="4"/>
  <c r="E1107" i="7"/>
  <c r="N1107" i="7" s="1"/>
  <c r="H1427" i="3"/>
  <c r="F1428" i="3"/>
  <c r="G1428" i="3"/>
  <c r="I1427" i="3"/>
  <c r="L1418" i="6" l="1"/>
  <c r="L1418" i="7"/>
  <c r="J1418" i="6"/>
  <c r="J1418" i="7"/>
  <c r="P1417" i="7"/>
  <c r="K1418" i="6"/>
  <c r="K1418" i="7"/>
  <c r="V1106" i="7"/>
  <c r="U1106" i="7"/>
  <c r="D1438" i="6"/>
  <c r="D1438" i="7"/>
  <c r="R1107" i="7"/>
  <c r="Q1107" i="7"/>
  <c r="T1107" i="7"/>
  <c r="S1107" i="7"/>
  <c r="C1427" i="6"/>
  <c r="C1427" i="7"/>
  <c r="M1427" i="7" s="1"/>
  <c r="G1107" i="4"/>
  <c r="H1107" i="4" s="1"/>
  <c r="E1107" i="6"/>
  <c r="G1419" i="5"/>
  <c r="F1419" i="5"/>
  <c r="H1419" i="5"/>
  <c r="E1439" i="4"/>
  <c r="C1440" i="4"/>
  <c r="E1108" i="7"/>
  <c r="N1108" i="7" s="1"/>
  <c r="H1428" i="3"/>
  <c r="I1428" i="3" s="1"/>
  <c r="F1429" i="3"/>
  <c r="G1429" i="3"/>
  <c r="K1419" i="6" l="1"/>
  <c r="K1419" i="7"/>
  <c r="J1419" i="6"/>
  <c r="J1419" i="7"/>
  <c r="P1418" i="7"/>
  <c r="L1419" i="6"/>
  <c r="L1419" i="7"/>
  <c r="P1419" i="7" s="1"/>
  <c r="V1107" i="7"/>
  <c r="U1107" i="7"/>
  <c r="D1439" i="6"/>
  <c r="D1439" i="7"/>
  <c r="Q1108" i="7"/>
  <c r="R1108" i="7"/>
  <c r="S1108" i="7"/>
  <c r="T1108" i="7"/>
  <c r="C1428" i="6"/>
  <c r="C1428" i="7"/>
  <c r="M1428" i="7" s="1"/>
  <c r="G1108" i="4"/>
  <c r="H1108" i="4" s="1"/>
  <c r="E1108" i="6"/>
  <c r="F1420" i="5"/>
  <c r="H1420" i="5"/>
  <c r="G1420" i="5"/>
  <c r="E1440" i="4"/>
  <c r="C1441" i="4"/>
  <c r="E1109" i="7"/>
  <c r="N1109" i="7" s="1"/>
  <c r="G1430" i="3"/>
  <c r="F1430" i="3"/>
  <c r="H1429" i="3"/>
  <c r="I1429" i="3" s="1"/>
  <c r="K1420" i="6" l="1"/>
  <c r="K1420" i="7"/>
  <c r="L1420" i="6"/>
  <c r="L1420" i="7"/>
  <c r="J1420" i="6"/>
  <c r="J1420" i="7"/>
  <c r="D1440" i="6"/>
  <c r="D1440" i="7"/>
  <c r="U1108" i="7"/>
  <c r="V1108" i="7"/>
  <c r="T1109" i="7"/>
  <c r="Q1109" i="7"/>
  <c r="S1109" i="7"/>
  <c r="R1109" i="7"/>
  <c r="C1429" i="6"/>
  <c r="C1429" i="7"/>
  <c r="M1429" i="7" s="1"/>
  <c r="G1109" i="4"/>
  <c r="H1109" i="4" s="1"/>
  <c r="E1109" i="6"/>
  <c r="H1421" i="5"/>
  <c r="F1421" i="5"/>
  <c r="G1421" i="5"/>
  <c r="E1441" i="4"/>
  <c r="C1442" i="4"/>
  <c r="E1110" i="7"/>
  <c r="N1110" i="7" s="1"/>
  <c r="H1430" i="3"/>
  <c r="F1431" i="3"/>
  <c r="I1430" i="3"/>
  <c r="G1431" i="3"/>
  <c r="J1421" i="6" l="1"/>
  <c r="J1421" i="7"/>
  <c r="K1421" i="6"/>
  <c r="K1421" i="7"/>
  <c r="L1421" i="6"/>
  <c r="L1421" i="7"/>
  <c r="P1421" i="7" s="1"/>
  <c r="P1420" i="7"/>
  <c r="D1441" i="6"/>
  <c r="D1441" i="7"/>
  <c r="U1109" i="7"/>
  <c r="V1109" i="7"/>
  <c r="S1110" i="7"/>
  <c r="T1110" i="7"/>
  <c r="R1110" i="7"/>
  <c r="Q1110" i="7"/>
  <c r="C1430" i="6"/>
  <c r="C1430" i="7"/>
  <c r="M1430" i="7" s="1"/>
  <c r="G1110" i="4"/>
  <c r="H1110" i="4" s="1"/>
  <c r="E1110" i="6"/>
  <c r="G1422" i="5"/>
  <c r="F1422" i="5"/>
  <c r="H1422" i="5"/>
  <c r="E1442" i="4"/>
  <c r="C1443" i="4"/>
  <c r="E1111" i="7"/>
  <c r="N1111" i="7" s="1"/>
  <c r="G1432" i="3"/>
  <c r="F1432" i="3"/>
  <c r="H1431" i="3"/>
  <c r="I1431" i="3" s="1"/>
  <c r="L1422" i="6" l="1"/>
  <c r="L1422" i="7"/>
  <c r="K1422" i="6"/>
  <c r="K1422" i="7"/>
  <c r="J1422" i="6"/>
  <c r="J1422" i="7"/>
  <c r="D1442" i="6"/>
  <c r="D1442" i="7"/>
  <c r="V1110" i="7"/>
  <c r="U1110" i="7"/>
  <c r="T1111" i="7"/>
  <c r="R1111" i="7"/>
  <c r="S1111" i="7"/>
  <c r="Q1111" i="7"/>
  <c r="C1431" i="6"/>
  <c r="C1431" i="7"/>
  <c r="M1431" i="7" s="1"/>
  <c r="G1111" i="4"/>
  <c r="H1111" i="4" s="1"/>
  <c r="E1111" i="6"/>
  <c r="H1423" i="5"/>
  <c r="G1423" i="5"/>
  <c r="F1423" i="5"/>
  <c r="E1443" i="4"/>
  <c r="C1444" i="4"/>
  <c r="E1112" i="7"/>
  <c r="N1112" i="7" s="1"/>
  <c r="F1433" i="3"/>
  <c r="H1432" i="3"/>
  <c r="G1433" i="3"/>
  <c r="I1432" i="3"/>
  <c r="L1423" i="6" l="1"/>
  <c r="L1423" i="7"/>
  <c r="J1423" i="6"/>
  <c r="J1423" i="7"/>
  <c r="P1422" i="7"/>
  <c r="K1423" i="6"/>
  <c r="K1423" i="7"/>
  <c r="V1111" i="7"/>
  <c r="U1111" i="7"/>
  <c r="D1443" i="6"/>
  <c r="D1443" i="7"/>
  <c r="R1112" i="7"/>
  <c r="S1112" i="7"/>
  <c r="T1112" i="7"/>
  <c r="Q1112" i="7"/>
  <c r="C1432" i="6"/>
  <c r="C1432" i="7"/>
  <c r="M1432" i="7" s="1"/>
  <c r="G1112" i="4"/>
  <c r="H1112" i="4" s="1"/>
  <c r="E1112" i="6"/>
  <c r="G1424" i="5"/>
  <c r="F1424" i="5"/>
  <c r="H1424" i="5"/>
  <c r="E1444" i="4"/>
  <c r="C1445" i="4"/>
  <c r="E1113" i="7"/>
  <c r="N1113" i="7" s="1"/>
  <c r="G1434" i="3"/>
  <c r="F1434" i="3"/>
  <c r="H1433" i="3"/>
  <c r="I1433" i="3" s="1"/>
  <c r="L1424" i="6" l="1"/>
  <c r="L1424" i="7"/>
  <c r="J1424" i="6"/>
  <c r="J1424" i="7"/>
  <c r="P1423" i="7"/>
  <c r="K1424" i="6"/>
  <c r="K1424" i="7"/>
  <c r="D1444" i="6"/>
  <c r="D1444" i="7"/>
  <c r="V1112" i="7"/>
  <c r="U1112" i="7"/>
  <c r="R1113" i="7"/>
  <c r="Q1113" i="7"/>
  <c r="T1113" i="7"/>
  <c r="S1113" i="7"/>
  <c r="C1433" i="6"/>
  <c r="C1433" i="7"/>
  <c r="M1433" i="7" s="1"/>
  <c r="G1113" i="4"/>
  <c r="H1113" i="4" s="1"/>
  <c r="E1113" i="6"/>
  <c r="G1425" i="5"/>
  <c r="F1425" i="5"/>
  <c r="H1425" i="5"/>
  <c r="E1445" i="4"/>
  <c r="C1446" i="4"/>
  <c r="E1114" i="7"/>
  <c r="N1114" i="7" s="1"/>
  <c r="H1434" i="3"/>
  <c r="F1435" i="3"/>
  <c r="G1435" i="3"/>
  <c r="I1434" i="3"/>
  <c r="J1425" i="6" l="1"/>
  <c r="J1425" i="7"/>
  <c r="P1424" i="7"/>
  <c r="L1425" i="6"/>
  <c r="L1425" i="7"/>
  <c r="K1425" i="6"/>
  <c r="K1425" i="7"/>
  <c r="D1445" i="6"/>
  <c r="D1445" i="7"/>
  <c r="V1113" i="7"/>
  <c r="U1113" i="7"/>
  <c r="Q1114" i="7"/>
  <c r="T1114" i="7"/>
  <c r="S1114" i="7"/>
  <c r="R1114" i="7"/>
  <c r="C1434" i="6"/>
  <c r="C1434" i="7"/>
  <c r="M1434" i="7" s="1"/>
  <c r="G1114" i="4"/>
  <c r="H1114" i="4" s="1"/>
  <c r="E1114" i="6"/>
  <c r="H1426" i="5"/>
  <c r="G1426" i="5"/>
  <c r="F1426" i="5"/>
  <c r="E1446" i="4"/>
  <c r="C1447" i="4"/>
  <c r="E1115" i="7"/>
  <c r="N1115" i="7" s="1"/>
  <c r="G1436" i="3"/>
  <c r="F1436" i="3"/>
  <c r="H1435" i="3"/>
  <c r="I1435" i="3" s="1"/>
  <c r="J1426" i="6" l="1"/>
  <c r="J1426" i="7"/>
  <c r="K1426" i="6"/>
  <c r="K1426" i="7"/>
  <c r="P1425" i="7"/>
  <c r="L1426" i="6"/>
  <c r="L1426" i="7"/>
  <c r="P1426" i="7" s="1"/>
  <c r="D1446" i="6"/>
  <c r="D1446" i="7"/>
  <c r="U1114" i="7"/>
  <c r="V1114" i="7"/>
  <c r="R1115" i="7"/>
  <c r="S1115" i="7"/>
  <c r="T1115" i="7"/>
  <c r="Q1115" i="7"/>
  <c r="C1435" i="6"/>
  <c r="C1435" i="7"/>
  <c r="M1435" i="7" s="1"/>
  <c r="G1115" i="4"/>
  <c r="H1115" i="4" s="1"/>
  <c r="E1115" i="6"/>
  <c r="H1427" i="5"/>
  <c r="G1427" i="5"/>
  <c r="F1427" i="5"/>
  <c r="E1447" i="4"/>
  <c r="C1448" i="4"/>
  <c r="E1116" i="7"/>
  <c r="N1116" i="7" s="1"/>
  <c r="G1437" i="3"/>
  <c r="F1437" i="3"/>
  <c r="H1436" i="3"/>
  <c r="I1436" i="3" s="1"/>
  <c r="L1427" i="6" l="1"/>
  <c r="L1427" i="7"/>
  <c r="J1427" i="6"/>
  <c r="J1427" i="7"/>
  <c r="K1427" i="6"/>
  <c r="K1427" i="7"/>
  <c r="D1447" i="6"/>
  <c r="D1447" i="7"/>
  <c r="U1115" i="7"/>
  <c r="V1115" i="7"/>
  <c r="R1116" i="7"/>
  <c r="T1116" i="7"/>
  <c r="S1116" i="7"/>
  <c r="Q1116" i="7"/>
  <c r="C1436" i="6"/>
  <c r="C1436" i="7"/>
  <c r="M1436" i="7" s="1"/>
  <c r="G1116" i="4"/>
  <c r="H1116" i="4" s="1"/>
  <c r="E1116" i="6"/>
  <c r="G1428" i="5"/>
  <c r="F1428" i="5"/>
  <c r="H1428" i="5"/>
  <c r="E1448" i="4"/>
  <c r="C1449" i="4"/>
  <c r="E1117" i="7"/>
  <c r="N1117" i="7" s="1"/>
  <c r="F1438" i="3"/>
  <c r="H1437" i="3"/>
  <c r="I1437" i="3" s="1"/>
  <c r="G1438" i="3"/>
  <c r="L1428" i="6" l="1"/>
  <c r="L1428" i="7"/>
  <c r="J1428" i="6"/>
  <c r="J1428" i="7"/>
  <c r="P1427" i="7"/>
  <c r="K1428" i="6"/>
  <c r="K1428" i="7"/>
  <c r="U1116" i="7"/>
  <c r="V1116" i="7"/>
  <c r="D1448" i="6"/>
  <c r="D1448" i="7"/>
  <c r="T1117" i="7"/>
  <c r="R1117" i="7"/>
  <c r="S1117" i="7"/>
  <c r="Q1117" i="7"/>
  <c r="C1437" i="6"/>
  <c r="C1437" i="7"/>
  <c r="M1437" i="7" s="1"/>
  <c r="G1117" i="4"/>
  <c r="H1117" i="4" s="1"/>
  <c r="E1117" i="6"/>
  <c r="H1429" i="5"/>
  <c r="G1429" i="5"/>
  <c r="F1429" i="5"/>
  <c r="E1449" i="4"/>
  <c r="C1450" i="4"/>
  <c r="E1118" i="7"/>
  <c r="N1118" i="7" s="1"/>
  <c r="G1439" i="3"/>
  <c r="H1438" i="3"/>
  <c r="I1438" i="3" s="1"/>
  <c r="F1439" i="3"/>
  <c r="K1429" i="6" l="1"/>
  <c r="K1429" i="7"/>
  <c r="L1429" i="6"/>
  <c r="L1429" i="7"/>
  <c r="P1428" i="7"/>
  <c r="J1429" i="6"/>
  <c r="J1429" i="7"/>
  <c r="D1449" i="6"/>
  <c r="D1449" i="7"/>
  <c r="V1117" i="7"/>
  <c r="U1117" i="7"/>
  <c r="T1118" i="7"/>
  <c r="Q1118" i="7"/>
  <c r="S1118" i="7"/>
  <c r="R1118" i="7"/>
  <c r="C1438" i="6"/>
  <c r="C1438" i="7"/>
  <c r="M1438" i="7" s="1"/>
  <c r="G1118" i="4"/>
  <c r="H1118" i="4" s="1"/>
  <c r="E1118" i="6"/>
  <c r="H1430" i="5"/>
  <c r="G1430" i="5"/>
  <c r="F1430" i="5"/>
  <c r="E1450" i="4"/>
  <c r="C1451" i="4"/>
  <c r="E1119" i="7"/>
  <c r="N1119" i="7" s="1"/>
  <c r="F1440" i="3"/>
  <c r="H1439" i="3"/>
  <c r="I1439" i="3"/>
  <c r="G1440" i="3"/>
  <c r="L1430" i="6" l="1"/>
  <c r="L1430" i="7"/>
  <c r="J1430" i="6"/>
  <c r="J1430" i="7"/>
  <c r="K1430" i="6"/>
  <c r="K1430" i="7"/>
  <c r="P1429" i="7"/>
  <c r="D1450" i="6"/>
  <c r="D1450" i="7"/>
  <c r="V1118" i="7"/>
  <c r="U1118" i="7"/>
  <c r="S1119" i="7"/>
  <c r="T1119" i="7"/>
  <c r="R1119" i="7"/>
  <c r="Q1119" i="7"/>
  <c r="C1439" i="6"/>
  <c r="C1439" i="7"/>
  <c r="M1439" i="7" s="1"/>
  <c r="G1119" i="4"/>
  <c r="H1119" i="4" s="1"/>
  <c r="E1119" i="6"/>
  <c r="G1431" i="5"/>
  <c r="F1431" i="5"/>
  <c r="H1431" i="5"/>
  <c r="E1451" i="4"/>
  <c r="C1452" i="4"/>
  <c r="E1120" i="7"/>
  <c r="N1120" i="7" s="1"/>
  <c r="G1441" i="3"/>
  <c r="H1440" i="3"/>
  <c r="I1440" i="3" s="1"/>
  <c r="F1441" i="3"/>
  <c r="J1431" i="6" l="1"/>
  <c r="J1431" i="7"/>
  <c r="K1431" i="6"/>
  <c r="K1431" i="7"/>
  <c r="P1430" i="7"/>
  <c r="L1431" i="6"/>
  <c r="L1431" i="7"/>
  <c r="P1431" i="7" s="1"/>
  <c r="V1119" i="7"/>
  <c r="U1119" i="7"/>
  <c r="D1451" i="6"/>
  <c r="D1451" i="7"/>
  <c r="R1120" i="7"/>
  <c r="S1120" i="7"/>
  <c r="T1120" i="7"/>
  <c r="Q1120" i="7"/>
  <c r="C1440" i="6"/>
  <c r="C1440" i="7"/>
  <c r="M1440" i="7" s="1"/>
  <c r="G1120" i="4"/>
  <c r="H1120" i="4" s="1"/>
  <c r="E1120" i="6"/>
  <c r="F1432" i="5"/>
  <c r="H1432" i="5"/>
  <c r="G1432" i="5"/>
  <c r="E1452" i="4"/>
  <c r="C1453" i="4"/>
  <c r="E1121" i="7"/>
  <c r="N1121" i="7" s="1"/>
  <c r="H1441" i="3"/>
  <c r="F1442" i="3"/>
  <c r="G1442" i="3"/>
  <c r="I1441" i="3"/>
  <c r="J1432" i="6" l="1"/>
  <c r="J1432" i="7"/>
  <c r="K1432" i="6"/>
  <c r="K1432" i="7"/>
  <c r="L1432" i="6"/>
  <c r="L1432" i="7"/>
  <c r="P1432" i="7" s="1"/>
  <c r="D1452" i="6"/>
  <c r="D1452" i="7"/>
  <c r="U1120" i="7"/>
  <c r="V1120" i="7"/>
  <c r="Q1121" i="7"/>
  <c r="R1121" i="7"/>
  <c r="S1121" i="7"/>
  <c r="T1121" i="7"/>
  <c r="C1441" i="6"/>
  <c r="C1441" i="7"/>
  <c r="M1441" i="7" s="1"/>
  <c r="G1121" i="4"/>
  <c r="H1121" i="4" s="1"/>
  <c r="E1121" i="6"/>
  <c r="H1433" i="5"/>
  <c r="G1433" i="5"/>
  <c r="F1433" i="5"/>
  <c r="E1453" i="4"/>
  <c r="C1454" i="4"/>
  <c r="E1122" i="7"/>
  <c r="N1122" i="7" s="1"/>
  <c r="H1442" i="3"/>
  <c r="F1443" i="3"/>
  <c r="G1443" i="3"/>
  <c r="I1442" i="3"/>
  <c r="L1433" i="6" l="1"/>
  <c r="L1433" i="7"/>
  <c r="J1433" i="6"/>
  <c r="J1433" i="7"/>
  <c r="K1433" i="6"/>
  <c r="K1433" i="7"/>
  <c r="V1121" i="7"/>
  <c r="U1121" i="7"/>
  <c r="D1453" i="6"/>
  <c r="D1453" i="7"/>
  <c r="R1122" i="7"/>
  <c r="Q1122" i="7"/>
  <c r="S1122" i="7"/>
  <c r="T1122" i="7"/>
  <c r="C1442" i="6"/>
  <c r="C1442" i="7"/>
  <c r="M1442" i="7" s="1"/>
  <c r="G1122" i="4"/>
  <c r="H1122" i="4" s="1"/>
  <c r="E1122" i="6"/>
  <c r="G1434" i="5"/>
  <c r="F1434" i="5"/>
  <c r="H1434" i="5"/>
  <c r="E1454" i="4"/>
  <c r="C1455" i="4"/>
  <c r="E1123" i="7"/>
  <c r="N1123" i="7" s="1"/>
  <c r="G1444" i="3"/>
  <c r="F1444" i="3"/>
  <c r="H1443" i="3"/>
  <c r="I1443" i="3" s="1"/>
  <c r="L1434" i="6" l="1"/>
  <c r="L1434" i="7"/>
  <c r="J1434" i="6"/>
  <c r="J1434" i="7"/>
  <c r="P1433" i="7"/>
  <c r="K1434" i="6"/>
  <c r="K1434" i="7"/>
  <c r="D1454" i="6"/>
  <c r="D1454" i="7"/>
  <c r="U1122" i="7"/>
  <c r="V1122" i="7"/>
  <c r="S1123" i="7"/>
  <c r="R1123" i="7"/>
  <c r="T1123" i="7"/>
  <c r="Q1123" i="7"/>
  <c r="C1443" i="6"/>
  <c r="C1443" i="7"/>
  <c r="M1443" i="7" s="1"/>
  <c r="G1123" i="4"/>
  <c r="H1123" i="4" s="1"/>
  <c r="E1123" i="6"/>
  <c r="H1435" i="5"/>
  <c r="G1435" i="5"/>
  <c r="F1435" i="5"/>
  <c r="E1455" i="4"/>
  <c r="C1456" i="4"/>
  <c r="E1124" i="7"/>
  <c r="N1124" i="7" s="1"/>
  <c r="F1445" i="3"/>
  <c r="H1444" i="3"/>
  <c r="I1444" i="3" s="1"/>
  <c r="G1445" i="3"/>
  <c r="J1435" i="6" l="1"/>
  <c r="J1435" i="7"/>
  <c r="L1435" i="6"/>
  <c r="L1435" i="7"/>
  <c r="P1434" i="7"/>
  <c r="K1435" i="6"/>
  <c r="K1435" i="7"/>
  <c r="D1455" i="6"/>
  <c r="D1455" i="7"/>
  <c r="V1123" i="7"/>
  <c r="U1123" i="7"/>
  <c r="T1124" i="7"/>
  <c r="S1124" i="7"/>
  <c r="R1124" i="7"/>
  <c r="Q1124" i="7"/>
  <c r="C1444" i="6"/>
  <c r="C1444" i="7"/>
  <c r="M1444" i="7" s="1"/>
  <c r="G1124" i="4"/>
  <c r="H1124" i="4" s="1"/>
  <c r="E1124" i="6"/>
  <c r="H1436" i="5"/>
  <c r="G1436" i="5"/>
  <c r="F1436" i="5"/>
  <c r="E1456" i="4"/>
  <c r="C1457" i="4"/>
  <c r="E1125" i="7"/>
  <c r="N1125" i="7" s="1"/>
  <c r="G1446" i="3"/>
  <c r="F1446" i="3"/>
  <c r="H1445" i="3"/>
  <c r="I1445" i="3" s="1"/>
  <c r="L1436" i="6" l="1"/>
  <c r="L1436" i="7"/>
  <c r="K1436" i="6"/>
  <c r="K1436" i="7"/>
  <c r="J1436" i="6"/>
  <c r="J1436" i="7"/>
  <c r="P1435" i="7"/>
  <c r="D1456" i="6"/>
  <c r="D1456" i="7"/>
  <c r="V1124" i="7"/>
  <c r="U1124" i="7"/>
  <c r="T1125" i="7"/>
  <c r="S1125" i="7"/>
  <c r="Q1125" i="7"/>
  <c r="R1125" i="7"/>
  <c r="C1445" i="6"/>
  <c r="C1445" i="7"/>
  <c r="M1445" i="7" s="1"/>
  <c r="G1125" i="4"/>
  <c r="H1125" i="4" s="1"/>
  <c r="E1125" i="6"/>
  <c r="G1437" i="5"/>
  <c r="F1437" i="5"/>
  <c r="H1437" i="5"/>
  <c r="E1457" i="4"/>
  <c r="C1458" i="4"/>
  <c r="E1126" i="7"/>
  <c r="N1126" i="7" s="1"/>
  <c r="G1447" i="3"/>
  <c r="F1447" i="3"/>
  <c r="H1446" i="3"/>
  <c r="I1446" i="3" s="1"/>
  <c r="L1437" i="6" l="1"/>
  <c r="L1437" i="7"/>
  <c r="J1437" i="6"/>
  <c r="J1437" i="7"/>
  <c r="P1436" i="7"/>
  <c r="K1437" i="6"/>
  <c r="K1437" i="7"/>
  <c r="D1457" i="6"/>
  <c r="D1457" i="7"/>
  <c r="U1125" i="7"/>
  <c r="V1125" i="7"/>
  <c r="Q1126" i="7"/>
  <c r="S1126" i="7"/>
  <c r="T1126" i="7"/>
  <c r="R1126" i="7"/>
  <c r="C1446" i="6"/>
  <c r="C1446" i="7"/>
  <c r="M1446" i="7" s="1"/>
  <c r="G1126" i="4"/>
  <c r="H1126" i="4" s="1"/>
  <c r="E1126" i="6"/>
  <c r="H1438" i="5"/>
  <c r="G1438" i="5"/>
  <c r="F1438" i="5"/>
  <c r="E1458" i="4"/>
  <c r="C1459" i="4"/>
  <c r="E1127" i="7"/>
  <c r="N1127" i="7" s="1"/>
  <c r="G1448" i="3"/>
  <c r="F1448" i="3"/>
  <c r="H1447" i="3"/>
  <c r="I1447" i="3" s="1"/>
  <c r="K1438" i="6" l="1"/>
  <c r="K1438" i="7"/>
  <c r="J1438" i="6"/>
  <c r="J1438" i="7"/>
  <c r="P1437" i="7"/>
  <c r="L1438" i="6"/>
  <c r="L1438" i="7"/>
  <c r="P1438" i="7" s="1"/>
  <c r="U1126" i="7"/>
  <c r="V1126" i="7"/>
  <c r="D1458" i="6"/>
  <c r="D1458" i="7"/>
  <c r="S1127" i="7"/>
  <c r="Q1127" i="7"/>
  <c r="R1127" i="7"/>
  <c r="T1127" i="7"/>
  <c r="C1447" i="6"/>
  <c r="C1447" i="7"/>
  <c r="M1447" i="7" s="1"/>
  <c r="G1127" i="4"/>
  <c r="H1127" i="4" s="1"/>
  <c r="E1127" i="6"/>
  <c r="H1439" i="5"/>
  <c r="G1439" i="5"/>
  <c r="F1439" i="5"/>
  <c r="E1459" i="4"/>
  <c r="C1460" i="4"/>
  <c r="E1128" i="7"/>
  <c r="N1128" i="7" s="1"/>
  <c r="G1449" i="3"/>
  <c r="H1448" i="3"/>
  <c r="I1448" i="3" s="1"/>
  <c r="F1449" i="3"/>
  <c r="L1439" i="6" l="1"/>
  <c r="L1439" i="7"/>
  <c r="J1439" i="6"/>
  <c r="J1439" i="7"/>
  <c r="K1439" i="6"/>
  <c r="K1439" i="7"/>
  <c r="D1459" i="6"/>
  <c r="D1459" i="7"/>
  <c r="V1127" i="7"/>
  <c r="U1127" i="7"/>
  <c r="R1128" i="7"/>
  <c r="Q1128" i="7"/>
  <c r="T1128" i="7"/>
  <c r="S1128" i="7"/>
  <c r="C1448" i="6"/>
  <c r="C1448" i="7"/>
  <c r="M1448" i="7" s="1"/>
  <c r="G1128" i="4"/>
  <c r="H1128" i="4" s="1"/>
  <c r="E1128" i="6"/>
  <c r="G1440" i="5"/>
  <c r="F1440" i="5"/>
  <c r="H1440" i="5"/>
  <c r="E1460" i="4"/>
  <c r="C1461" i="4"/>
  <c r="E1129" i="7"/>
  <c r="N1129" i="7" s="1"/>
  <c r="F1450" i="3"/>
  <c r="H1449" i="3"/>
  <c r="G1450" i="3"/>
  <c r="I1449" i="3"/>
  <c r="L1440" i="6" l="1"/>
  <c r="L1440" i="7"/>
  <c r="J1440" i="6"/>
  <c r="J1440" i="7"/>
  <c r="P1439" i="7"/>
  <c r="K1440" i="6"/>
  <c r="K1440" i="7"/>
  <c r="D1460" i="6"/>
  <c r="D1460" i="7"/>
  <c r="U1128" i="7"/>
  <c r="V1128" i="7"/>
  <c r="T1129" i="7"/>
  <c r="S1129" i="7"/>
  <c r="Q1129" i="7"/>
  <c r="R1129" i="7"/>
  <c r="C1449" i="6"/>
  <c r="C1449" i="7"/>
  <c r="M1449" i="7" s="1"/>
  <c r="G1129" i="4"/>
  <c r="H1129" i="4" s="1"/>
  <c r="E1129" i="6"/>
  <c r="H1441" i="5"/>
  <c r="G1441" i="5"/>
  <c r="F1441" i="5"/>
  <c r="E1461" i="4"/>
  <c r="C1462" i="4"/>
  <c r="E1130" i="7"/>
  <c r="N1130" i="7" s="1"/>
  <c r="G1451" i="3"/>
  <c r="F1451" i="3"/>
  <c r="H1450" i="3"/>
  <c r="I1450" i="3" s="1"/>
  <c r="J1441" i="6" l="1"/>
  <c r="J1441" i="7"/>
  <c r="L1441" i="6"/>
  <c r="L1441" i="7"/>
  <c r="K1441" i="6"/>
  <c r="K1441" i="7"/>
  <c r="P1440" i="7"/>
  <c r="D1461" i="6"/>
  <c r="D1461" i="7"/>
  <c r="V1129" i="7"/>
  <c r="U1129" i="7"/>
  <c r="R1130" i="7"/>
  <c r="T1130" i="7"/>
  <c r="S1130" i="7"/>
  <c r="Q1130" i="7"/>
  <c r="C1450" i="6"/>
  <c r="C1450" i="7"/>
  <c r="M1450" i="7" s="1"/>
  <c r="G1130" i="4"/>
  <c r="H1130" i="4" s="1"/>
  <c r="E1130" i="6"/>
  <c r="H1442" i="5"/>
  <c r="G1442" i="5"/>
  <c r="F1442" i="5"/>
  <c r="E1462" i="4"/>
  <c r="C1463" i="4"/>
  <c r="E1131" i="7"/>
  <c r="N1131" i="7" s="1"/>
  <c r="G1452" i="3"/>
  <c r="H1451" i="3"/>
  <c r="I1451" i="3" s="1"/>
  <c r="F1452" i="3"/>
  <c r="J1442" i="6" l="1"/>
  <c r="J1442" i="7"/>
  <c r="L1442" i="6"/>
  <c r="L1442" i="7"/>
  <c r="K1442" i="6"/>
  <c r="K1442" i="7"/>
  <c r="P1441" i="7"/>
  <c r="D1462" i="6"/>
  <c r="D1462" i="7"/>
  <c r="V1130" i="7"/>
  <c r="U1130" i="7"/>
  <c r="S1131" i="7"/>
  <c r="R1131" i="7"/>
  <c r="Q1131" i="7"/>
  <c r="T1131" i="7"/>
  <c r="C1451" i="6"/>
  <c r="C1451" i="7"/>
  <c r="M1451" i="7" s="1"/>
  <c r="G1131" i="4"/>
  <c r="H1131" i="4" s="1"/>
  <c r="E1131" i="6"/>
  <c r="G1443" i="5"/>
  <c r="F1443" i="5"/>
  <c r="H1443" i="5"/>
  <c r="E1463" i="4"/>
  <c r="C1464" i="4"/>
  <c r="E1132" i="7"/>
  <c r="N1132" i="7" s="1"/>
  <c r="H1452" i="3"/>
  <c r="F1453" i="3"/>
  <c r="I1452" i="3"/>
  <c r="G1453" i="3"/>
  <c r="L1443" i="6" l="1"/>
  <c r="L1443" i="7"/>
  <c r="J1443" i="6"/>
  <c r="J1443" i="7"/>
  <c r="P1442" i="7"/>
  <c r="K1443" i="6"/>
  <c r="K1443" i="7"/>
  <c r="D1463" i="6"/>
  <c r="D1463" i="7"/>
  <c r="V1131" i="7"/>
  <c r="U1131" i="7"/>
  <c r="T1132" i="7"/>
  <c r="S1132" i="7"/>
  <c r="R1132" i="7"/>
  <c r="Q1132" i="7"/>
  <c r="C1452" i="6"/>
  <c r="C1452" i="7"/>
  <c r="M1452" i="7" s="1"/>
  <c r="G1132" i="4"/>
  <c r="H1132" i="4" s="1"/>
  <c r="E1132" i="6"/>
  <c r="H1444" i="5"/>
  <c r="G1444" i="5"/>
  <c r="F1444" i="5"/>
  <c r="E1464" i="4"/>
  <c r="C1465" i="4"/>
  <c r="E1133" i="7"/>
  <c r="N1133" i="7" s="1"/>
  <c r="G1454" i="3"/>
  <c r="F1454" i="3"/>
  <c r="H1453" i="3"/>
  <c r="I1453" i="3" s="1"/>
  <c r="L1444" i="6" l="1"/>
  <c r="L1444" i="7"/>
  <c r="J1444" i="6"/>
  <c r="J1444" i="7"/>
  <c r="P1443" i="7"/>
  <c r="K1444" i="6"/>
  <c r="K1444" i="7"/>
  <c r="D1464" i="6"/>
  <c r="D1464" i="7"/>
  <c r="V1132" i="7"/>
  <c r="U1132" i="7"/>
  <c r="R1133" i="7"/>
  <c r="T1133" i="7"/>
  <c r="S1133" i="7"/>
  <c r="Q1133" i="7"/>
  <c r="C1453" i="6"/>
  <c r="C1453" i="7"/>
  <c r="M1453" i="7" s="1"/>
  <c r="G1133" i="4"/>
  <c r="H1133" i="4" s="1"/>
  <c r="E1133" i="6"/>
  <c r="H1445" i="5"/>
  <c r="G1445" i="5"/>
  <c r="F1445" i="5"/>
  <c r="E1465" i="4"/>
  <c r="C1466" i="4"/>
  <c r="E1134" i="7"/>
  <c r="N1134" i="7" s="1"/>
  <c r="H1454" i="3"/>
  <c r="F1455" i="3"/>
  <c r="G1455" i="3"/>
  <c r="I1454" i="3"/>
  <c r="J1445" i="6" l="1"/>
  <c r="J1445" i="7"/>
  <c r="K1445" i="6"/>
  <c r="K1445" i="7"/>
  <c r="P1444" i="7"/>
  <c r="L1445" i="6"/>
  <c r="L1445" i="7"/>
  <c r="D1465" i="6"/>
  <c r="D1465" i="7"/>
  <c r="U1133" i="7"/>
  <c r="V1133" i="7"/>
  <c r="R1134" i="7"/>
  <c r="T1134" i="7"/>
  <c r="Q1134" i="7"/>
  <c r="S1134" i="7"/>
  <c r="C1454" i="6"/>
  <c r="C1454" i="7"/>
  <c r="M1454" i="7" s="1"/>
  <c r="G1134" i="4"/>
  <c r="H1134" i="4" s="1"/>
  <c r="E1134" i="6"/>
  <c r="H1446" i="5"/>
  <c r="G1446" i="5"/>
  <c r="F1446" i="5"/>
  <c r="E1466" i="4"/>
  <c r="C1467" i="4"/>
  <c r="E1135" i="7"/>
  <c r="N1135" i="7" s="1"/>
  <c r="G1456" i="3"/>
  <c r="F1456" i="3"/>
  <c r="H1455" i="3"/>
  <c r="I1455" i="3" s="1"/>
  <c r="P1445" i="7" l="1"/>
  <c r="L1446" i="6"/>
  <c r="L1446" i="7"/>
  <c r="K1446" i="6"/>
  <c r="K1446" i="7"/>
  <c r="J1446" i="6"/>
  <c r="J1446" i="7"/>
  <c r="D1466" i="6"/>
  <c r="D1466" i="7"/>
  <c r="V1134" i="7"/>
  <c r="U1134" i="7"/>
  <c r="R1135" i="7"/>
  <c r="S1135" i="7"/>
  <c r="Q1135" i="7"/>
  <c r="T1135" i="7"/>
  <c r="C1455" i="6"/>
  <c r="C1455" i="7"/>
  <c r="M1455" i="7" s="1"/>
  <c r="G1135" i="4"/>
  <c r="H1135" i="4" s="1"/>
  <c r="E1135" i="6"/>
  <c r="H1447" i="5"/>
  <c r="G1447" i="5"/>
  <c r="F1447" i="5"/>
  <c r="E1467" i="4"/>
  <c r="C1468" i="4"/>
  <c r="E1136" i="7"/>
  <c r="N1136" i="7" s="1"/>
  <c r="F1457" i="3"/>
  <c r="H1456" i="3"/>
  <c r="I1456" i="3" s="1"/>
  <c r="G1457" i="3"/>
  <c r="K1447" i="6" l="1"/>
  <c r="K1447" i="7"/>
  <c r="P1446" i="7"/>
  <c r="J1447" i="6"/>
  <c r="J1447" i="7"/>
  <c r="L1447" i="6"/>
  <c r="L1447" i="7"/>
  <c r="P1447" i="7" s="1"/>
  <c r="D1467" i="6"/>
  <c r="D1467" i="7"/>
  <c r="U1135" i="7"/>
  <c r="V1135" i="7"/>
  <c r="S1136" i="7"/>
  <c r="T1136" i="7"/>
  <c r="Q1136" i="7"/>
  <c r="R1136" i="7"/>
  <c r="C1456" i="6"/>
  <c r="C1456" i="7"/>
  <c r="M1456" i="7" s="1"/>
  <c r="G1136" i="4"/>
  <c r="H1136" i="4" s="1"/>
  <c r="E1136" i="6"/>
  <c r="H1448" i="5"/>
  <c r="G1448" i="5"/>
  <c r="F1448" i="5"/>
  <c r="E1468" i="4"/>
  <c r="C1469" i="4"/>
  <c r="E1137" i="7"/>
  <c r="N1137" i="7" s="1"/>
  <c r="G1458" i="3"/>
  <c r="F1458" i="3"/>
  <c r="H1457" i="3"/>
  <c r="I1457" i="3" s="1"/>
  <c r="K1448" i="6" l="1"/>
  <c r="K1448" i="7"/>
  <c r="L1448" i="6"/>
  <c r="L1448" i="7"/>
  <c r="J1448" i="6"/>
  <c r="J1448" i="7"/>
  <c r="U1136" i="7"/>
  <c r="V1136" i="7"/>
  <c r="D1468" i="6"/>
  <c r="D1468" i="7"/>
  <c r="T1137" i="7"/>
  <c r="Q1137" i="7"/>
  <c r="S1137" i="7"/>
  <c r="R1137" i="7"/>
  <c r="C1457" i="6"/>
  <c r="C1457" i="7"/>
  <c r="M1457" i="7" s="1"/>
  <c r="G1137" i="4"/>
  <c r="H1137" i="4" s="1"/>
  <c r="E1137" i="6"/>
  <c r="H1449" i="5"/>
  <c r="G1449" i="5"/>
  <c r="F1449" i="5"/>
  <c r="E1469" i="4"/>
  <c r="C1470" i="4"/>
  <c r="E1138" i="7"/>
  <c r="N1138" i="7" s="1"/>
  <c r="G1459" i="3"/>
  <c r="F1459" i="3"/>
  <c r="H1458" i="3"/>
  <c r="I1458" i="3" s="1"/>
  <c r="K1449" i="6" l="1"/>
  <c r="K1449" i="7"/>
  <c r="J1449" i="6"/>
  <c r="J1449" i="7"/>
  <c r="L1449" i="6"/>
  <c r="L1449" i="7"/>
  <c r="P1449" i="7" s="1"/>
  <c r="P1448" i="7"/>
  <c r="D1469" i="6"/>
  <c r="D1469" i="7"/>
  <c r="V1137" i="7"/>
  <c r="U1137" i="7"/>
  <c r="R1138" i="7"/>
  <c r="T1138" i="7"/>
  <c r="Q1138" i="7"/>
  <c r="S1138" i="7"/>
  <c r="C1458" i="6"/>
  <c r="C1458" i="7"/>
  <c r="M1458" i="7" s="1"/>
  <c r="G1138" i="4"/>
  <c r="H1138" i="4" s="1"/>
  <c r="E1138" i="6"/>
  <c r="H1450" i="5"/>
  <c r="G1450" i="5"/>
  <c r="F1450" i="5"/>
  <c r="E1470" i="4"/>
  <c r="C1471" i="4"/>
  <c r="E1139" i="7"/>
  <c r="N1139" i="7" s="1"/>
  <c r="H1459" i="3"/>
  <c r="F1460" i="3"/>
  <c r="I1459" i="3"/>
  <c r="G1460" i="3"/>
  <c r="K1450" i="6" l="1"/>
  <c r="K1450" i="7"/>
  <c r="J1450" i="6"/>
  <c r="J1450" i="7"/>
  <c r="L1450" i="6"/>
  <c r="L1450" i="7"/>
  <c r="P1450" i="7" s="1"/>
  <c r="S1139" i="7"/>
  <c r="Q1139" i="7"/>
  <c r="R1139" i="7"/>
  <c r="T1139" i="7"/>
  <c r="V1138" i="7"/>
  <c r="U1138" i="7"/>
  <c r="D1470" i="6"/>
  <c r="D1470" i="7"/>
  <c r="C1459" i="6"/>
  <c r="C1459" i="7"/>
  <c r="M1459" i="7" s="1"/>
  <c r="G1139" i="4"/>
  <c r="H1139" i="4" s="1"/>
  <c r="E1139" i="6"/>
  <c r="H1451" i="5"/>
  <c r="G1451" i="5"/>
  <c r="F1451" i="5"/>
  <c r="E1471" i="4"/>
  <c r="C1472" i="4"/>
  <c r="E1140" i="7"/>
  <c r="N1140" i="7" s="1"/>
  <c r="G1461" i="3"/>
  <c r="H1460" i="3"/>
  <c r="I1460" i="3" s="1"/>
  <c r="F1461" i="3"/>
  <c r="K1451" i="6" l="1"/>
  <c r="K1451" i="7"/>
  <c r="J1451" i="6"/>
  <c r="J1451" i="7"/>
  <c r="L1451" i="6"/>
  <c r="L1451" i="7"/>
  <c r="P1451" i="7" s="1"/>
  <c r="D1471" i="6"/>
  <c r="D1471" i="7"/>
  <c r="V1139" i="7"/>
  <c r="U1139" i="7"/>
  <c r="T1140" i="7"/>
  <c r="Q1140" i="7"/>
  <c r="S1140" i="7"/>
  <c r="R1140" i="7"/>
  <c r="C1460" i="6"/>
  <c r="C1460" i="7"/>
  <c r="M1460" i="7" s="1"/>
  <c r="G1140" i="4"/>
  <c r="H1140" i="4" s="1"/>
  <c r="E1140" i="6"/>
  <c r="H1452" i="5"/>
  <c r="F1452" i="5"/>
  <c r="G1452" i="5"/>
  <c r="E1472" i="4"/>
  <c r="C1473" i="4"/>
  <c r="E1141" i="7"/>
  <c r="N1141" i="7" s="1"/>
  <c r="F1462" i="3"/>
  <c r="H1461" i="3"/>
  <c r="I1461" i="3" s="1"/>
  <c r="G1462" i="3"/>
  <c r="K1452" i="6" l="1"/>
  <c r="K1452" i="7"/>
  <c r="J1452" i="6"/>
  <c r="J1452" i="7"/>
  <c r="L1452" i="6"/>
  <c r="L1452" i="7"/>
  <c r="P1452" i="7" s="1"/>
  <c r="D1472" i="6"/>
  <c r="D1472" i="7"/>
  <c r="V1140" i="7"/>
  <c r="U1140" i="7"/>
  <c r="S1141" i="7"/>
  <c r="Q1141" i="7"/>
  <c r="T1141" i="7"/>
  <c r="R1141" i="7"/>
  <c r="C1461" i="6"/>
  <c r="C1461" i="7"/>
  <c r="M1461" i="7" s="1"/>
  <c r="G1141" i="4"/>
  <c r="H1141" i="4" s="1"/>
  <c r="E1141" i="6"/>
  <c r="H1453" i="5"/>
  <c r="G1453" i="5"/>
  <c r="F1453" i="5"/>
  <c r="E1473" i="4"/>
  <c r="C1474" i="4"/>
  <c r="E1142" i="7"/>
  <c r="N1142" i="7" s="1"/>
  <c r="G1463" i="3"/>
  <c r="H1462" i="3"/>
  <c r="I1462" i="3" s="1"/>
  <c r="F1463" i="3"/>
  <c r="L1453" i="6" l="1"/>
  <c r="L1453" i="7"/>
  <c r="J1453" i="6"/>
  <c r="J1453" i="7"/>
  <c r="K1453" i="6"/>
  <c r="K1453" i="7"/>
  <c r="D1473" i="6"/>
  <c r="D1473" i="7"/>
  <c r="V1141" i="7"/>
  <c r="U1141" i="7"/>
  <c r="T1142" i="7"/>
  <c r="S1142" i="7"/>
  <c r="Q1142" i="7"/>
  <c r="R1142" i="7"/>
  <c r="C1462" i="6"/>
  <c r="C1462" i="7"/>
  <c r="M1462" i="7" s="1"/>
  <c r="G1142" i="4"/>
  <c r="H1142" i="4" s="1"/>
  <c r="E1142" i="6"/>
  <c r="G1454" i="5"/>
  <c r="F1454" i="5"/>
  <c r="H1454" i="5"/>
  <c r="E1474" i="4"/>
  <c r="C1475" i="4"/>
  <c r="E1143" i="7"/>
  <c r="N1143" i="7" s="1"/>
  <c r="G1464" i="3"/>
  <c r="H1463" i="3"/>
  <c r="I1463" i="3" s="1"/>
  <c r="F1464" i="3"/>
  <c r="J1454" i="6" l="1"/>
  <c r="J1454" i="7"/>
  <c r="P1453" i="7"/>
  <c r="L1454" i="6"/>
  <c r="L1454" i="7"/>
  <c r="K1454" i="6"/>
  <c r="K1454" i="7"/>
  <c r="D1474" i="6"/>
  <c r="D1474" i="7"/>
  <c r="V1142" i="7"/>
  <c r="U1142" i="7"/>
  <c r="Q1143" i="7"/>
  <c r="R1143" i="7"/>
  <c r="T1143" i="7"/>
  <c r="S1143" i="7"/>
  <c r="C1463" i="6"/>
  <c r="C1463" i="7"/>
  <c r="M1463" i="7" s="1"/>
  <c r="G1143" i="4"/>
  <c r="H1143" i="4" s="1"/>
  <c r="E1143" i="6"/>
  <c r="F1455" i="5"/>
  <c r="H1455" i="5"/>
  <c r="G1455" i="5"/>
  <c r="E1475" i="4"/>
  <c r="C1476" i="4"/>
  <c r="E1144" i="7"/>
  <c r="N1144" i="7" s="1"/>
  <c r="H1464" i="3"/>
  <c r="F1465" i="3"/>
  <c r="G1465" i="3"/>
  <c r="I1464" i="3"/>
  <c r="K1455" i="6" l="1"/>
  <c r="K1455" i="7"/>
  <c r="P1454" i="7"/>
  <c r="L1455" i="6"/>
  <c r="L1455" i="7"/>
  <c r="J1455" i="6"/>
  <c r="J1455" i="7"/>
  <c r="D1475" i="6"/>
  <c r="D1475" i="7"/>
  <c r="U1143" i="7"/>
  <c r="V1143" i="7"/>
  <c r="S1144" i="7"/>
  <c r="R1144" i="7"/>
  <c r="T1144" i="7"/>
  <c r="Q1144" i="7"/>
  <c r="C1464" i="6"/>
  <c r="C1464" i="7"/>
  <c r="M1464" i="7" s="1"/>
  <c r="G1144" i="4"/>
  <c r="H1144" i="4" s="1"/>
  <c r="E1144" i="6"/>
  <c r="H1456" i="5"/>
  <c r="G1456" i="5"/>
  <c r="F1456" i="5"/>
  <c r="E1476" i="4"/>
  <c r="C1477" i="4"/>
  <c r="E1145" i="7"/>
  <c r="N1145" i="7" s="1"/>
  <c r="H1465" i="3"/>
  <c r="F1466" i="3"/>
  <c r="I1465" i="3"/>
  <c r="G1466" i="3"/>
  <c r="K1456" i="6" l="1"/>
  <c r="K1456" i="7"/>
  <c r="J1456" i="6"/>
  <c r="J1456" i="7"/>
  <c r="L1456" i="6"/>
  <c r="L1456" i="7"/>
  <c r="P1456" i="7" s="1"/>
  <c r="P1455" i="7"/>
  <c r="U1144" i="7"/>
  <c r="V1144" i="7"/>
  <c r="D1476" i="6"/>
  <c r="D1476" i="7"/>
  <c r="S1145" i="7"/>
  <c r="T1145" i="7"/>
  <c r="R1145" i="7"/>
  <c r="Q1145" i="7"/>
  <c r="C1465" i="6"/>
  <c r="C1465" i="7"/>
  <c r="M1465" i="7" s="1"/>
  <c r="G1145" i="4"/>
  <c r="H1145" i="4" s="1"/>
  <c r="E1145" i="6"/>
  <c r="H1457" i="5"/>
  <c r="G1457" i="5"/>
  <c r="F1457" i="5"/>
  <c r="E1477" i="4"/>
  <c r="C1478" i="4"/>
  <c r="E1146" i="7"/>
  <c r="N1146" i="7" s="1"/>
  <c r="H1466" i="3"/>
  <c r="F1467" i="3"/>
  <c r="G1467" i="3"/>
  <c r="I1466" i="3"/>
  <c r="J1457" i="6" l="1"/>
  <c r="J1457" i="7"/>
  <c r="K1457" i="6"/>
  <c r="K1457" i="7"/>
  <c r="L1457" i="6"/>
  <c r="L1457" i="7"/>
  <c r="P1457" i="7" s="1"/>
  <c r="D1477" i="6"/>
  <c r="D1477" i="7"/>
  <c r="U1145" i="7"/>
  <c r="V1145" i="7"/>
  <c r="Q1146" i="7"/>
  <c r="T1146" i="7"/>
  <c r="R1146" i="7"/>
  <c r="S1146" i="7"/>
  <c r="C1466" i="6"/>
  <c r="C1466" i="7"/>
  <c r="M1466" i="7" s="1"/>
  <c r="G1146" i="4"/>
  <c r="H1146" i="4" s="1"/>
  <c r="E1146" i="6"/>
  <c r="H1458" i="5"/>
  <c r="G1458" i="5"/>
  <c r="F1458" i="5"/>
  <c r="E1478" i="4"/>
  <c r="C1479" i="4"/>
  <c r="E1147" i="7"/>
  <c r="N1147" i="7" s="1"/>
  <c r="G1468" i="3"/>
  <c r="F1468" i="3"/>
  <c r="H1467" i="3"/>
  <c r="I1467" i="3" s="1"/>
  <c r="L1458" i="6" l="1"/>
  <c r="L1458" i="7"/>
  <c r="J1458" i="6"/>
  <c r="J1458" i="7"/>
  <c r="K1458" i="6"/>
  <c r="K1458" i="7"/>
  <c r="D1478" i="6"/>
  <c r="D1478" i="7"/>
  <c r="V1146" i="7"/>
  <c r="U1146" i="7"/>
  <c r="Q1147" i="7"/>
  <c r="R1147" i="7"/>
  <c r="S1147" i="7"/>
  <c r="T1147" i="7"/>
  <c r="C1467" i="6"/>
  <c r="C1467" i="7"/>
  <c r="M1467" i="7" s="1"/>
  <c r="G1147" i="4"/>
  <c r="H1147" i="4" s="1"/>
  <c r="E1147" i="6"/>
  <c r="H1459" i="5"/>
  <c r="G1459" i="5"/>
  <c r="F1459" i="5"/>
  <c r="E1479" i="4"/>
  <c r="C1480" i="4"/>
  <c r="E1148" i="7"/>
  <c r="N1148" i="7" s="1"/>
  <c r="F1469" i="3"/>
  <c r="H1468" i="3"/>
  <c r="G1469" i="3"/>
  <c r="I1468" i="3"/>
  <c r="J1459" i="6" l="1"/>
  <c r="J1459" i="7"/>
  <c r="L1459" i="6"/>
  <c r="L1459" i="7"/>
  <c r="P1458" i="7"/>
  <c r="K1459" i="6"/>
  <c r="K1459" i="7"/>
  <c r="D1479" i="6"/>
  <c r="D1479" i="7"/>
  <c r="U1147" i="7"/>
  <c r="V1147" i="7"/>
  <c r="S1148" i="7"/>
  <c r="T1148" i="7"/>
  <c r="Q1148" i="7"/>
  <c r="R1148" i="7"/>
  <c r="C1468" i="6"/>
  <c r="C1468" i="7"/>
  <c r="M1468" i="7" s="1"/>
  <c r="G1148" i="4"/>
  <c r="H1148" i="4" s="1"/>
  <c r="E1148" i="6"/>
  <c r="H1460" i="5"/>
  <c r="G1460" i="5"/>
  <c r="F1460" i="5"/>
  <c r="E1480" i="4"/>
  <c r="C1481" i="4"/>
  <c r="E1149" i="7"/>
  <c r="N1149" i="7" s="1"/>
  <c r="G1470" i="3"/>
  <c r="H1469" i="3"/>
  <c r="I1469" i="3" s="1"/>
  <c r="F1470" i="3"/>
  <c r="J1460" i="6" l="1"/>
  <c r="J1460" i="7"/>
  <c r="K1460" i="6"/>
  <c r="K1460" i="7"/>
  <c r="L1460" i="6"/>
  <c r="L1460" i="7"/>
  <c r="P1460" i="7" s="1"/>
  <c r="P1459" i="7"/>
  <c r="D1480" i="6"/>
  <c r="D1480" i="7"/>
  <c r="V1148" i="7"/>
  <c r="U1148" i="7"/>
  <c r="T1149" i="7"/>
  <c r="S1149" i="7"/>
  <c r="Q1149" i="7"/>
  <c r="R1149" i="7"/>
  <c r="C1469" i="6"/>
  <c r="C1469" i="7"/>
  <c r="M1469" i="7" s="1"/>
  <c r="G1149" i="4"/>
  <c r="H1149" i="4" s="1"/>
  <c r="E1149" i="6"/>
  <c r="G1461" i="5"/>
  <c r="F1461" i="5"/>
  <c r="H1461" i="5"/>
  <c r="E1481" i="4"/>
  <c r="C1482" i="4"/>
  <c r="E1150" i="7"/>
  <c r="N1150" i="7" s="1"/>
  <c r="H1470" i="3"/>
  <c r="F1471" i="3"/>
  <c r="I1470" i="3"/>
  <c r="G1471" i="3"/>
  <c r="L1461" i="6" l="1"/>
  <c r="L1461" i="7"/>
  <c r="K1461" i="6"/>
  <c r="K1461" i="7"/>
  <c r="J1461" i="6"/>
  <c r="J1461" i="7"/>
  <c r="D1481" i="6"/>
  <c r="D1481" i="7"/>
  <c r="U1149" i="7"/>
  <c r="V1149" i="7"/>
  <c r="S1150" i="7"/>
  <c r="R1150" i="7"/>
  <c r="T1150" i="7"/>
  <c r="Q1150" i="7"/>
  <c r="C1470" i="6"/>
  <c r="C1470" i="7"/>
  <c r="M1470" i="7" s="1"/>
  <c r="G1150" i="4"/>
  <c r="H1150" i="4" s="1"/>
  <c r="E1150" i="6"/>
  <c r="H1462" i="5"/>
  <c r="G1462" i="5"/>
  <c r="F1462" i="5"/>
  <c r="E1482" i="4"/>
  <c r="C1483" i="4"/>
  <c r="E1151" i="7"/>
  <c r="N1151" i="7" s="1"/>
  <c r="G1472" i="3"/>
  <c r="F1472" i="3"/>
  <c r="H1471" i="3"/>
  <c r="I1471" i="3" s="1"/>
  <c r="J1462" i="6" l="1"/>
  <c r="J1462" i="7"/>
  <c r="L1462" i="6"/>
  <c r="L1462" i="7"/>
  <c r="P1461" i="7"/>
  <c r="K1462" i="6"/>
  <c r="K1462" i="7"/>
  <c r="D1482" i="6"/>
  <c r="D1482" i="7"/>
  <c r="V1150" i="7"/>
  <c r="U1150" i="7"/>
  <c r="R1151" i="7"/>
  <c r="T1151" i="7"/>
  <c r="Q1151" i="7"/>
  <c r="S1151" i="7"/>
  <c r="C1471" i="6"/>
  <c r="C1471" i="7"/>
  <c r="M1471" i="7" s="1"/>
  <c r="G1151" i="4"/>
  <c r="H1151" i="4" s="1"/>
  <c r="E1151" i="6"/>
  <c r="G1463" i="5"/>
  <c r="F1463" i="5"/>
  <c r="H1463" i="5"/>
  <c r="E1483" i="4"/>
  <c r="C1484" i="4"/>
  <c r="E1152" i="7"/>
  <c r="N1152" i="7" s="1"/>
  <c r="G1473" i="3"/>
  <c r="H1472" i="3"/>
  <c r="I1472" i="3" s="1"/>
  <c r="F1473" i="3"/>
  <c r="J1463" i="6" l="1"/>
  <c r="J1463" i="7"/>
  <c r="L1463" i="6"/>
  <c r="L1463" i="7"/>
  <c r="K1463" i="6"/>
  <c r="K1463" i="7"/>
  <c r="P1462" i="7"/>
  <c r="U1151" i="7"/>
  <c r="V1151" i="7"/>
  <c r="D1483" i="6"/>
  <c r="D1483" i="7"/>
  <c r="T1152" i="7"/>
  <c r="Q1152" i="7"/>
  <c r="S1152" i="7"/>
  <c r="R1152" i="7"/>
  <c r="C1472" i="6"/>
  <c r="C1472" i="7"/>
  <c r="M1472" i="7" s="1"/>
  <c r="G1152" i="4"/>
  <c r="H1152" i="4" s="1"/>
  <c r="E1152" i="6"/>
  <c r="H1464" i="5"/>
  <c r="G1464" i="5"/>
  <c r="F1464" i="5"/>
  <c r="E1484" i="4"/>
  <c r="C1485" i="4"/>
  <c r="E1153" i="7"/>
  <c r="N1153" i="7" s="1"/>
  <c r="H1473" i="3"/>
  <c r="I1473" i="3" s="1"/>
  <c r="F1474" i="3"/>
  <c r="G1474" i="3"/>
  <c r="J1464" i="6" l="1"/>
  <c r="J1464" i="7"/>
  <c r="K1464" i="6"/>
  <c r="K1464" i="7"/>
  <c r="L1464" i="6"/>
  <c r="L1464" i="7"/>
  <c r="P1464" i="7" s="1"/>
  <c r="P1463" i="7"/>
  <c r="D1484" i="6"/>
  <c r="D1484" i="7"/>
  <c r="V1152" i="7"/>
  <c r="U1152" i="7"/>
  <c r="S1153" i="7"/>
  <c r="T1153" i="7"/>
  <c r="Q1153" i="7"/>
  <c r="R1153" i="7"/>
  <c r="C1473" i="6"/>
  <c r="C1473" i="7"/>
  <c r="M1473" i="7" s="1"/>
  <c r="G1153" i="4"/>
  <c r="H1153" i="4" s="1"/>
  <c r="E1153" i="6"/>
  <c r="H1465" i="5"/>
  <c r="G1465" i="5"/>
  <c r="F1465" i="5"/>
  <c r="E1485" i="4"/>
  <c r="C1486" i="4"/>
  <c r="E1154" i="7"/>
  <c r="N1154" i="7" s="1"/>
  <c r="H1474" i="3"/>
  <c r="I1474" i="3" s="1"/>
  <c r="F1475" i="3"/>
  <c r="G1475" i="3"/>
  <c r="K1465" i="6" l="1"/>
  <c r="K1465" i="7"/>
  <c r="L1465" i="6"/>
  <c r="L1465" i="7"/>
  <c r="J1465" i="6"/>
  <c r="J1465" i="7"/>
  <c r="V1153" i="7"/>
  <c r="U1153" i="7"/>
  <c r="D1485" i="6"/>
  <c r="D1485" i="7"/>
  <c r="T1154" i="7"/>
  <c r="S1154" i="7"/>
  <c r="R1154" i="7"/>
  <c r="Q1154" i="7"/>
  <c r="C1474" i="6"/>
  <c r="C1474" i="7"/>
  <c r="M1474" i="7" s="1"/>
  <c r="G1154" i="4"/>
  <c r="H1154" i="4" s="1"/>
  <c r="E1154" i="6"/>
  <c r="H1466" i="5"/>
  <c r="G1466" i="5"/>
  <c r="F1466" i="5"/>
  <c r="E1486" i="4"/>
  <c r="C1487" i="4"/>
  <c r="E1155" i="7"/>
  <c r="N1155" i="7" s="1"/>
  <c r="G1476" i="3"/>
  <c r="F1476" i="3"/>
  <c r="H1475" i="3"/>
  <c r="I1475" i="3" s="1"/>
  <c r="J1466" i="6" l="1"/>
  <c r="J1466" i="7"/>
  <c r="K1466" i="6"/>
  <c r="K1466" i="7"/>
  <c r="P1465" i="7"/>
  <c r="L1466" i="6"/>
  <c r="L1466" i="7"/>
  <c r="P1466" i="7" s="1"/>
  <c r="U1154" i="7"/>
  <c r="V1154" i="7"/>
  <c r="D1486" i="6"/>
  <c r="D1486" i="7"/>
  <c r="S1155" i="7"/>
  <c r="T1155" i="7"/>
  <c r="Q1155" i="7"/>
  <c r="R1155" i="7"/>
  <c r="C1475" i="6"/>
  <c r="C1475" i="7"/>
  <c r="M1475" i="7" s="1"/>
  <c r="G1155" i="4"/>
  <c r="H1155" i="4" s="1"/>
  <c r="E1155" i="6"/>
  <c r="H1467" i="5"/>
  <c r="G1467" i="5"/>
  <c r="F1467" i="5"/>
  <c r="E1487" i="4"/>
  <c r="C1488" i="4"/>
  <c r="E1156" i="7"/>
  <c r="N1156" i="7" s="1"/>
  <c r="G1477" i="3"/>
  <c r="H1476" i="3"/>
  <c r="I1476" i="3" s="1"/>
  <c r="F1477" i="3"/>
  <c r="J1467" i="6" l="1"/>
  <c r="J1467" i="7"/>
  <c r="K1467" i="6"/>
  <c r="K1467" i="7"/>
  <c r="L1467" i="6"/>
  <c r="L1467" i="7"/>
  <c r="P1467" i="7" s="1"/>
  <c r="D1487" i="6"/>
  <c r="D1487" i="7"/>
  <c r="V1155" i="7"/>
  <c r="U1155" i="7"/>
  <c r="R1156" i="7"/>
  <c r="Q1156" i="7"/>
  <c r="T1156" i="7"/>
  <c r="S1156" i="7"/>
  <c r="C1476" i="6"/>
  <c r="C1476" i="7"/>
  <c r="M1476" i="7" s="1"/>
  <c r="G1156" i="4"/>
  <c r="H1156" i="4" s="1"/>
  <c r="E1156" i="6"/>
  <c r="H1468" i="5"/>
  <c r="G1468" i="5"/>
  <c r="F1468" i="5"/>
  <c r="E1488" i="4"/>
  <c r="C1489" i="4"/>
  <c r="E1157" i="7"/>
  <c r="N1157" i="7" s="1"/>
  <c r="G1478" i="3"/>
  <c r="F1478" i="3"/>
  <c r="H1477" i="3"/>
  <c r="I1477" i="3" s="1"/>
  <c r="J1468" i="6" l="1"/>
  <c r="J1468" i="7"/>
  <c r="K1468" i="6"/>
  <c r="K1468" i="7"/>
  <c r="L1468" i="6"/>
  <c r="L1468" i="7"/>
  <c r="P1468" i="7" s="1"/>
  <c r="D1488" i="6"/>
  <c r="D1488" i="7"/>
  <c r="U1156" i="7"/>
  <c r="V1156" i="7"/>
  <c r="R1157" i="7"/>
  <c r="Q1157" i="7"/>
  <c r="T1157" i="7"/>
  <c r="S1157" i="7"/>
  <c r="C1477" i="6"/>
  <c r="C1477" i="7"/>
  <c r="M1477" i="7" s="1"/>
  <c r="G1157" i="4"/>
  <c r="H1157" i="4" s="1"/>
  <c r="E1157" i="6"/>
  <c r="H1469" i="5"/>
  <c r="F1469" i="5"/>
  <c r="G1469" i="5"/>
  <c r="E1489" i="4"/>
  <c r="C1490" i="4"/>
  <c r="E1158" i="7"/>
  <c r="N1158" i="7" s="1"/>
  <c r="H1478" i="3"/>
  <c r="I1478" i="3" s="1"/>
  <c r="F1479" i="3"/>
  <c r="G1479" i="3"/>
  <c r="J1469" i="6" l="1"/>
  <c r="J1469" i="7"/>
  <c r="L1469" i="6"/>
  <c r="L1469" i="7"/>
  <c r="K1469" i="6"/>
  <c r="K1469" i="7"/>
  <c r="V1157" i="7"/>
  <c r="U1157" i="7"/>
  <c r="D1489" i="6"/>
  <c r="D1489" i="7"/>
  <c r="Q1158" i="7"/>
  <c r="R1158" i="7"/>
  <c r="T1158" i="7"/>
  <c r="S1158" i="7"/>
  <c r="C1478" i="6"/>
  <c r="C1478" i="7"/>
  <c r="M1478" i="7" s="1"/>
  <c r="G1158" i="4"/>
  <c r="H1158" i="4" s="1"/>
  <c r="E1158" i="6"/>
  <c r="H1470" i="5"/>
  <c r="G1470" i="5"/>
  <c r="F1470" i="5"/>
  <c r="E1490" i="4"/>
  <c r="C1491" i="4"/>
  <c r="E1159" i="7"/>
  <c r="N1159" i="7" s="1"/>
  <c r="G1480" i="3"/>
  <c r="F1480" i="3"/>
  <c r="H1479" i="3"/>
  <c r="I1479" i="3" s="1"/>
  <c r="K1470" i="6" l="1"/>
  <c r="K1470" i="7"/>
  <c r="J1470" i="6"/>
  <c r="J1470" i="7"/>
  <c r="L1470" i="6"/>
  <c r="L1470" i="7"/>
  <c r="P1470" i="7" s="1"/>
  <c r="P1469" i="7"/>
  <c r="D1490" i="6"/>
  <c r="D1490" i="7"/>
  <c r="U1158" i="7"/>
  <c r="V1158" i="7"/>
  <c r="S1159" i="7"/>
  <c r="Q1159" i="7"/>
  <c r="T1159" i="7"/>
  <c r="R1159" i="7"/>
  <c r="C1479" i="6"/>
  <c r="C1479" i="7"/>
  <c r="M1479" i="7" s="1"/>
  <c r="G1159" i="4"/>
  <c r="H1159" i="4" s="1"/>
  <c r="E1159" i="6"/>
  <c r="H1471" i="5"/>
  <c r="G1471" i="5"/>
  <c r="F1471" i="5"/>
  <c r="E1491" i="4"/>
  <c r="C1492" i="4"/>
  <c r="E1160" i="7"/>
  <c r="N1160" i="7" s="1"/>
  <c r="F1481" i="3"/>
  <c r="H1480" i="3"/>
  <c r="G1481" i="3"/>
  <c r="I1480" i="3"/>
  <c r="K1471" i="6" l="1"/>
  <c r="K1471" i="7"/>
  <c r="L1471" i="6"/>
  <c r="L1471" i="7"/>
  <c r="J1471" i="6"/>
  <c r="J1471" i="7"/>
  <c r="D1491" i="6"/>
  <c r="D1491" i="7"/>
  <c r="U1159" i="7"/>
  <c r="V1159" i="7"/>
  <c r="T1160" i="7"/>
  <c r="R1160" i="7"/>
  <c r="S1160" i="7"/>
  <c r="Q1160" i="7"/>
  <c r="C1480" i="6"/>
  <c r="C1480" i="7"/>
  <c r="M1480" i="7" s="1"/>
  <c r="G1160" i="4"/>
  <c r="H1160" i="4" s="1"/>
  <c r="E1160" i="6"/>
  <c r="G1472" i="5"/>
  <c r="F1472" i="5"/>
  <c r="H1472" i="5"/>
  <c r="E1492" i="4"/>
  <c r="C1493" i="4"/>
  <c r="E1161" i="7"/>
  <c r="N1161" i="7" s="1"/>
  <c r="G1482" i="3"/>
  <c r="F1482" i="3"/>
  <c r="H1481" i="3"/>
  <c r="I1481" i="3" s="1"/>
  <c r="K1472" i="6" l="1"/>
  <c r="K1472" i="7"/>
  <c r="P1471" i="7"/>
  <c r="L1472" i="6"/>
  <c r="L1472" i="7"/>
  <c r="J1472" i="6"/>
  <c r="J1472" i="7"/>
  <c r="D1492" i="6"/>
  <c r="D1492" i="7"/>
  <c r="V1160" i="7"/>
  <c r="U1160" i="7"/>
  <c r="R1161" i="7"/>
  <c r="Q1161" i="7"/>
  <c r="S1161" i="7"/>
  <c r="T1161" i="7"/>
  <c r="C1481" i="6"/>
  <c r="C1481" i="7"/>
  <c r="M1481" i="7" s="1"/>
  <c r="G1161" i="4"/>
  <c r="H1161" i="4" s="1"/>
  <c r="E1161" i="6"/>
  <c r="F1473" i="5"/>
  <c r="H1473" i="5"/>
  <c r="G1473" i="5"/>
  <c r="E1493" i="4"/>
  <c r="C1494" i="4"/>
  <c r="E1162" i="7"/>
  <c r="N1162" i="7" s="1"/>
  <c r="F1483" i="3"/>
  <c r="H1482" i="3"/>
  <c r="G1483" i="3"/>
  <c r="I1482" i="3"/>
  <c r="L1473" i="6" l="1"/>
  <c r="L1473" i="7"/>
  <c r="K1473" i="6"/>
  <c r="K1473" i="7"/>
  <c r="J1473" i="6"/>
  <c r="J1473" i="7"/>
  <c r="P1472" i="7"/>
  <c r="D1493" i="6"/>
  <c r="D1493" i="7"/>
  <c r="U1161" i="7"/>
  <c r="V1161" i="7"/>
  <c r="T1162" i="7"/>
  <c r="R1162" i="7"/>
  <c r="Q1162" i="7"/>
  <c r="S1162" i="7"/>
  <c r="C1482" i="6"/>
  <c r="C1482" i="7"/>
  <c r="M1482" i="7" s="1"/>
  <c r="G1162" i="4"/>
  <c r="H1162" i="4" s="1"/>
  <c r="E1162" i="6"/>
  <c r="H1474" i="5"/>
  <c r="G1474" i="5"/>
  <c r="F1474" i="5"/>
  <c r="E1494" i="4"/>
  <c r="C1495" i="4"/>
  <c r="E1163" i="7"/>
  <c r="N1163" i="7" s="1"/>
  <c r="G1484" i="3"/>
  <c r="H1483" i="3"/>
  <c r="I1483" i="3" s="1"/>
  <c r="F1484" i="3"/>
  <c r="J1474" i="6" l="1"/>
  <c r="J1474" i="7"/>
  <c r="K1474" i="6"/>
  <c r="K1474" i="7"/>
  <c r="L1474" i="6"/>
  <c r="L1474" i="7"/>
  <c r="P1474" i="7" s="1"/>
  <c r="P1473" i="7"/>
  <c r="D1494" i="6"/>
  <c r="D1494" i="7"/>
  <c r="U1162" i="7"/>
  <c r="V1162" i="7"/>
  <c r="Q1163" i="7"/>
  <c r="T1163" i="7"/>
  <c r="R1163" i="7"/>
  <c r="S1163" i="7"/>
  <c r="C1483" i="6"/>
  <c r="C1483" i="7"/>
  <c r="M1483" i="7" s="1"/>
  <c r="G1163" i="4"/>
  <c r="H1163" i="4" s="1"/>
  <c r="E1163" i="6"/>
  <c r="H1475" i="5"/>
  <c r="G1475" i="5"/>
  <c r="F1475" i="5"/>
  <c r="E1495" i="4"/>
  <c r="C1496" i="4"/>
  <c r="E1164" i="7"/>
  <c r="N1164" i="7" s="1"/>
  <c r="G1485" i="3"/>
  <c r="H1484" i="3"/>
  <c r="I1484" i="3" s="1"/>
  <c r="F1485" i="3"/>
  <c r="K1475" i="6" l="1"/>
  <c r="K1475" i="7"/>
  <c r="J1475" i="6"/>
  <c r="J1475" i="7"/>
  <c r="L1475" i="6"/>
  <c r="L1475" i="7"/>
  <c r="P1475" i="7" s="1"/>
  <c r="U1163" i="7"/>
  <c r="V1163" i="7"/>
  <c r="D1495" i="6"/>
  <c r="D1495" i="7"/>
  <c r="S1164" i="7"/>
  <c r="Q1164" i="7"/>
  <c r="R1164" i="7"/>
  <c r="T1164" i="7"/>
  <c r="C1484" i="6"/>
  <c r="C1484" i="7"/>
  <c r="M1484" i="7" s="1"/>
  <c r="G1164" i="4"/>
  <c r="H1164" i="4" s="1"/>
  <c r="E1164" i="6"/>
  <c r="H1476" i="5"/>
  <c r="G1476" i="5"/>
  <c r="F1476" i="5"/>
  <c r="E1496" i="4"/>
  <c r="C1497" i="4"/>
  <c r="E1165" i="7"/>
  <c r="N1165" i="7" s="1"/>
  <c r="H1485" i="3"/>
  <c r="I1485" i="3" s="1"/>
  <c r="F1486" i="3"/>
  <c r="G1486" i="3"/>
  <c r="J1476" i="6" l="1"/>
  <c r="J1476" i="7"/>
  <c r="L1476" i="6"/>
  <c r="L1476" i="7"/>
  <c r="K1476" i="6"/>
  <c r="K1476" i="7"/>
  <c r="D1496" i="6"/>
  <c r="D1496" i="7"/>
  <c r="U1164" i="7"/>
  <c r="V1164" i="7"/>
  <c r="T1165" i="7"/>
  <c r="R1165" i="7"/>
  <c r="S1165" i="7"/>
  <c r="Q1165" i="7"/>
  <c r="C1485" i="6"/>
  <c r="C1485" i="7"/>
  <c r="M1485" i="7" s="1"/>
  <c r="G1165" i="4"/>
  <c r="H1165" i="4" s="1"/>
  <c r="E1165" i="6"/>
  <c r="H1477" i="5"/>
  <c r="G1477" i="5"/>
  <c r="F1477" i="5"/>
  <c r="E1497" i="4"/>
  <c r="C1498" i="4"/>
  <c r="E1166" i="7"/>
  <c r="N1166" i="7" s="1"/>
  <c r="G1487" i="3"/>
  <c r="F1487" i="3"/>
  <c r="H1486" i="3"/>
  <c r="I1486" i="3" s="1"/>
  <c r="J1477" i="6" l="1"/>
  <c r="J1477" i="7"/>
  <c r="K1477" i="6"/>
  <c r="K1477" i="7"/>
  <c r="P1476" i="7"/>
  <c r="L1477" i="6"/>
  <c r="L1477" i="7"/>
  <c r="P1477" i="7" s="1"/>
  <c r="D1497" i="6"/>
  <c r="D1497" i="7"/>
  <c r="U1165" i="7"/>
  <c r="V1165" i="7"/>
  <c r="Q1166" i="7"/>
  <c r="S1166" i="7"/>
  <c r="T1166" i="7"/>
  <c r="R1166" i="7"/>
  <c r="C1486" i="6"/>
  <c r="C1486" i="7"/>
  <c r="M1486" i="7" s="1"/>
  <c r="G1166" i="4"/>
  <c r="H1166" i="4" s="1"/>
  <c r="E1166" i="6"/>
  <c r="G1478" i="5"/>
  <c r="F1478" i="5"/>
  <c r="H1478" i="5"/>
  <c r="E1498" i="4"/>
  <c r="C1499" i="4"/>
  <c r="E1167" i="7"/>
  <c r="N1167" i="7" s="1"/>
  <c r="H1487" i="3"/>
  <c r="F1488" i="3"/>
  <c r="I1487" i="3"/>
  <c r="G1488" i="3"/>
  <c r="J1478" i="6" l="1"/>
  <c r="J1478" i="7"/>
  <c r="K1478" i="6"/>
  <c r="K1478" i="7"/>
  <c r="L1478" i="6"/>
  <c r="L1478" i="7"/>
  <c r="D1498" i="6"/>
  <c r="D1498" i="7"/>
  <c r="U1166" i="7"/>
  <c r="V1166" i="7"/>
  <c r="T1167" i="7"/>
  <c r="Q1167" i="7"/>
  <c r="S1167" i="7"/>
  <c r="R1167" i="7"/>
  <c r="C1487" i="6"/>
  <c r="C1487" i="7"/>
  <c r="M1487" i="7" s="1"/>
  <c r="G1167" i="4"/>
  <c r="H1167" i="4" s="1"/>
  <c r="E1167" i="6"/>
  <c r="G1479" i="5"/>
  <c r="F1479" i="5"/>
  <c r="H1479" i="5"/>
  <c r="E1499" i="4"/>
  <c r="C1500" i="4"/>
  <c r="E1168" i="7"/>
  <c r="N1168" i="7" s="1"/>
  <c r="G1489" i="3"/>
  <c r="F1489" i="3"/>
  <c r="H1488" i="3"/>
  <c r="I1488" i="3" s="1"/>
  <c r="P1478" i="7" l="1"/>
  <c r="L1479" i="6"/>
  <c r="L1479" i="7"/>
  <c r="J1479" i="6"/>
  <c r="J1479" i="7"/>
  <c r="K1479" i="6"/>
  <c r="K1479" i="7"/>
  <c r="D1499" i="6"/>
  <c r="D1499" i="7"/>
  <c r="V1167" i="7"/>
  <c r="U1167" i="7"/>
  <c r="R1168" i="7"/>
  <c r="S1168" i="7"/>
  <c r="Q1168" i="7"/>
  <c r="T1168" i="7"/>
  <c r="C1488" i="6"/>
  <c r="C1488" i="7"/>
  <c r="M1488" i="7" s="1"/>
  <c r="G1168" i="4"/>
  <c r="H1168" i="4" s="1"/>
  <c r="E1168" i="6"/>
  <c r="H1480" i="5"/>
  <c r="G1480" i="5"/>
  <c r="F1480" i="5"/>
  <c r="E1500" i="4"/>
  <c r="C1501" i="4"/>
  <c r="E1169" i="7"/>
  <c r="N1169" i="7" s="1"/>
  <c r="H1489" i="3"/>
  <c r="I1489" i="3" s="1"/>
  <c r="F1490" i="3"/>
  <c r="G1490" i="3"/>
  <c r="J1480" i="6" l="1"/>
  <c r="J1480" i="7"/>
  <c r="K1480" i="6"/>
  <c r="K1480" i="7"/>
  <c r="P1479" i="7"/>
  <c r="L1480" i="6"/>
  <c r="L1480" i="7"/>
  <c r="P1480" i="7" s="1"/>
  <c r="D1500" i="6"/>
  <c r="D1500" i="7"/>
  <c r="U1168" i="7"/>
  <c r="V1168" i="7"/>
  <c r="S1169" i="7"/>
  <c r="R1169" i="7"/>
  <c r="Q1169" i="7"/>
  <c r="T1169" i="7"/>
  <c r="C1489" i="6"/>
  <c r="C1489" i="7"/>
  <c r="M1489" i="7" s="1"/>
  <c r="G1169" i="4"/>
  <c r="H1169" i="4" s="1"/>
  <c r="E1169" i="6"/>
  <c r="H1481" i="5"/>
  <c r="G1481" i="5"/>
  <c r="F1481" i="5"/>
  <c r="E1501" i="4"/>
  <c r="C1502" i="4"/>
  <c r="E1170" i="7"/>
  <c r="N1170" i="7" s="1"/>
  <c r="H1490" i="3"/>
  <c r="F1491" i="3"/>
  <c r="G1491" i="3"/>
  <c r="I1490" i="3"/>
  <c r="K1481" i="6" l="1"/>
  <c r="K1481" i="7"/>
  <c r="L1481" i="6"/>
  <c r="L1481" i="7"/>
  <c r="J1481" i="6"/>
  <c r="J1481" i="7"/>
  <c r="D1501" i="6"/>
  <c r="D1501" i="7"/>
  <c r="V1169" i="7"/>
  <c r="U1169" i="7"/>
  <c r="T1170" i="7"/>
  <c r="R1170" i="7"/>
  <c r="S1170" i="7"/>
  <c r="Q1170" i="7"/>
  <c r="C1490" i="6"/>
  <c r="C1490" i="7"/>
  <c r="M1490" i="7" s="1"/>
  <c r="G1170" i="4"/>
  <c r="H1170" i="4" s="1"/>
  <c r="E1170" i="6"/>
  <c r="H1482" i="5"/>
  <c r="G1482" i="5"/>
  <c r="F1482" i="5"/>
  <c r="E1502" i="4"/>
  <c r="C1503" i="4"/>
  <c r="E1171" i="7"/>
  <c r="N1171" i="7" s="1"/>
  <c r="G1492" i="3"/>
  <c r="F1492" i="3"/>
  <c r="H1491" i="3"/>
  <c r="I1491" i="3" s="1"/>
  <c r="L1482" i="6" l="1"/>
  <c r="L1482" i="7"/>
  <c r="J1482" i="6"/>
  <c r="J1482" i="7"/>
  <c r="K1482" i="6"/>
  <c r="K1482" i="7"/>
  <c r="P1481" i="7"/>
  <c r="D1502" i="6"/>
  <c r="D1502" i="7"/>
  <c r="U1170" i="7"/>
  <c r="V1170" i="7"/>
  <c r="R1171" i="7"/>
  <c r="Q1171" i="7"/>
  <c r="T1171" i="7"/>
  <c r="S1171" i="7"/>
  <c r="C1491" i="6"/>
  <c r="C1491" i="7"/>
  <c r="M1491" i="7" s="1"/>
  <c r="G1171" i="4"/>
  <c r="H1171" i="4" s="1"/>
  <c r="E1171" i="6"/>
  <c r="H1483" i="5"/>
  <c r="G1483" i="5"/>
  <c r="F1483" i="5"/>
  <c r="E1503" i="4"/>
  <c r="C1504" i="4"/>
  <c r="E1172" i="7"/>
  <c r="N1172" i="7" s="1"/>
  <c r="F1493" i="3"/>
  <c r="H1492" i="3"/>
  <c r="I1492" i="3" s="1"/>
  <c r="G1493" i="3"/>
  <c r="J1483" i="6" l="1"/>
  <c r="J1483" i="7"/>
  <c r="K1483" i="6"/>
  <c r="K1483" i="7"/>
  <c r="P1482" i="7"/>
  <c r="L1483" i="6"/>
  <c r="L1483" i="7"/>
  <c r="P1483" i="7" s="1"/>
  <c r="U1171" i="7"/>
  <c r="V1171" i="7"/>
  <c r="D1503" i="6"/>
  <c r="D1503" i="7"/>
  <c r="S1172" i="7"/>
  <c r="T1172" i="7"/>
  <c r="R1172" i="7"/>
  <c r="Q1172" i="7"/>
  <c r="C1492" i="6"/>
  <c r="C1492" i="7"/>
  <c r="M1492" i="7" s="1"/>
  <c r="G1172" i="4"/>
  <c r="H1172" i="4" s="1"/>
  <c r="E1172" i="6"/>
  <c r="H1484" i="5"/>
  <c r="G1484" i="5"/>
  <c r="F1484" i="5"/>
  <c r="E1504" i="4"/>
  <c r="C1505" i="4"/>
  <c r="E1173" i="7"/>
  <c r="N1173" i="7" s="1"/>
  <c r="G1494" i="3"/>
  <c r="F1494" i="3"/>
  <c r="H1493" i="3"/>
  <c r="I1493" i="3" s="1"/>
  <c r="J1484" i="6" l="1"/>
  <c r="J1484" i="7"/>
  <c r="L1484" i="6"/>
  <c r="L1484" i="7"/>
  <c r="K1484" i="6"/>
  <c r="K1484" i="7"/>
  <c r="V1172" i="7"/>
  <c r="U1172" i="7"/>
  <c r="D1504" i="6"/>
  <c r="D1504" i="7"/>
  <c r="R1173" i="7"/>
  <c r="Q1173" i="7"/>
  <c r="T1173" i="7"/>
  <c r="S1173" i="7"/>
  <c r="C1493" i="6"/>
  <c r="C1493" i="7"/>
  <c r="M1493" i="7" s="1"/>
  <c r="G1173" i="4"/>
  <c r="H1173" i="4" s="1"/>
  <c r="E1173" i="6"/>
  <c r="H1485" i="5"/>
  <c r="G1485" i="5"/>
  <c r="F1485" i="5"/>
  <c r="E1505" i="4"/>
  <c r="C1506" i="4"/>
  <c r="E1174" i="7"/>
  <c r="N1174" i="7" s="1"/>
  <c r="F1495" i="3"/>
  <c r="H1494" i="3"/>
  <c r="G1495" i="3"/>
  <c r="I1494" i="3"/>
  <c r="J1485" i="6" l="1"/>
  <c r="J1485" i="7"/>
  <c r="L1485" i="6"/>
  <c r="L1485" i="7"/>
  <c r="K1485" i="6"/>
  <c r="K1485" i="7"/>
  <c r="P1484" i="7"/>
  <c r="V1173" i="7"/>
  <c r="U1173" i="7"/>
  <c r="D1505" i="6"/>
  <c r="D1505" i="7"/>
  <c r="S1174" i="7"/>
  <c r="T1174" i="7"/>
  <c r="R1174" i="7"/>
  <c r="Q1174" i="7"/>
  <c r="C1494" i="6"/>
  <c r="C1494" i="7"/>
  <c r="M1494" i="7" s="1"/>
  <c r="G1174" i="4"/>
  <c r="H1174" i="4" s="1"/>
  <c r="E1174" i="6"/>
  <c r="H1486" i="5"/>
  <c r="G1486" i="5"/>
  <c r="F1486" i="5"/>
  <c r="E1506" i="4"/>
  <c r="C1507" i="4"/>
  <c r="E1175" i="7"/>
  <c r="N1175" i="7" s="1"/>
  <c r="G1496" i="3"/>
  <c r="F1496" i="3"/>
  <c r="H1495" i="3"/>
  <c r="I1495" i="3" s="1"/>
  <c r="K1486" i="6" l="1"/>
  <c r="K1486" i="7"/>
  <c r="J1486" i="6"/>
  <c r="J1486" i="7"/>
  <c r="L1486" i="6"/>
  <c r="L1486" i="7"/>
  <c r="P1486" i="7" s="1"/>
  <c r="P1485" i="7"/>
  <c r="V1174" i="7"/>
  <c r="U1174" i="7"/>
  <c r="D1506" i="6"/>
  <c r="D1506" i="7"/>
  <c r="R1175" i="7"/>
  <c r="S1175" i="7"/>
  <c r="Q1175" i="7"/>
  <c r="T1175" i="7"/>
  <c r="C1495" i="6"/>
  <c r="C1495" i="7"/>
  <c r="M1495" i="7" s="1"/>
  <c r="G1175" i="4"/>
  <c r="H1175" i="4" s="1"/>
  <c r="E1175" i="6"/>
  <c r="H1487" i="5"/>
  <c r="G1487" i="5"/>
  <c r="F1487" i="5"/>
  <c r="E1507" i="4"/>
  <c r="C1508" i="4"/>
  <c r="E1176" i="7"/>
  <c r="N1176" i="7" s="1"/>
  <c r="G1497" i="3"/>
  <c r="H1496" i="3"/>
  <c r="I1496" i="3" s="1"/>
  <c r="F1497" i="3"/>
  <c r="J1487" i="6" l="1"/>
  <c r="J1487" i="7"/>
  <c r="L1487" i="6"/>
  <c r="L1487" i="7"/>
  <c r="K1487" i="6"/>
  <c r="K1487" i="7"/>
  <c r="D1507" i="6"/>
  <c r="D1507" i="7"/>
  <c r="V1175" i="7"/>
  <c r="U1175" i="7"/>
  <c r="T1176" i="7"/>
  <c r="Q1176" i="7"/>
  <c r="R1176" i="7"/>
  <c r="S1176" i="7"/>
  <c r="C1496" i="6"/>
  <c r="C1496" i="7"/>
  <c r="M1496" i="7" s="1"/>
  <c r="G1176" i="4"/>
  <c r="H1176" i="4" s="1"/>
  <c r="E1176" i="6"/>
  <c r="H1488" i="5"/>
  <c r="G1488" i="5"/>
  <c r="F1488" i="5"/>
  <c r="E1508" i="4"/>
  <c r="C1509" i="4"/>
  <c r="E1177" i="7"/>
  <c r="N1177" i="7" s="1"/>
  <c r="F1498" i="3"/>
  <c r="H1497" i="3"/>
  <c r="G1498" i="3"/>
  <c r="I1497" i="3"/>
  <c r="L1488" i="6" l="1"/>
  <c r="L1488" i="7"/>
  <c r="J1488" i="6"/>
  <c r="J1488" i="7"/>
  <c r="K1488" i="6"/>
  <c r="K1488" i="7"/>
  <c r="P1487" i="7"/>
  <c r="D1508" i="6"/>
  <c r="D1508" i="7"/>
  <c r="U1176" i="7"/>
  <c r="V1176" i="7"/>
  <c r="Q1177" i="7"/>
  <c r="T1177" i="7"/>
  <c r="S1177" i="7"/>
  <c r="R1177" i="7"/>
  <c r="C1497" i="6"/>
  <c r="C1497" i="7"/>
  <c r="M1497" i="7" s="1"/>
  <c r="G1177" i="4"/>
  <c r="H1177" i="4" s="1"/>
  <c r="E1177" i="6"/>
  <c r="H1489" i="5"/>
  <c r="G1489" i="5"/>
  <c r="F1489" i="5"/>
  <c r="E1509" i="4"/>
  <c r="C1510" i="4"/>
  <c r="E1178" i="7"/>
  <c r="N1178" i="7" s="1"/>
  <c r="G1499" i="3"/>
  <c r="F1499" i="3"/>
  <c r="H1498" i="3"/>
  <c r="I1498" i="3" s="1"/>
  <c r="L1489" i="6" l="1"/>
  <c r="L1489" i="7"/>
  <c r="K1489" i="6"/>
  <c r="K1489" i="7"/>
  <c r="P1488" i="7"/>
  <c r="J1489" i="6"/>
  <c r="J1489" i="7"/>
  <c r="U1177" i="7"/>
  <c r="V1177" i="7"/>
  <c r="D1509" i="6"/>
  <c r="D1509" i="7"/>
  <c r="Q1178" i="7"/>
  <c r="R1178" i="7"/>
  <c r="T1178" i="7"/>
  <c r="S1178" i="7"/>
  <c r="C1498" i="6"/>
  <c r="C1498" i="7"/>
  <c r="M1498" i="7" s="1"/>
  <c r="G1178" i="4"/>
  <c r="H1178" i="4" s="1"/>
  <c r="E1178" i="6"/>
  <c r="G1490" i="5"/>
  <c r="F1490" i="5"/>
  <c r="H1490" i="5"/>
  <c r="E1510" i="4"/>
  <c r="C1511" i="4"/>
  <c r="E1179" i="7"/>
  <c r="N1179" i="7" s="1"/>
  <c r="F1500" i="3"/>
  <c r="H1499" i="3"/>
  <c r="G1500" i="3"/>
  <c r="I1499" i="3"/>
  <c r="L1490" i="6" l="1"/>
  <c r="L1490" i="7"/>
  <c r="J1490" i="6"/>
  <c r="J1490" i="7"/>
  <c r="P1489" i="7"/>
  <c r="K1490" i="6"/>
  <c r="K1490" i="7"/>
  <c r="D1510" i="6"/>
  <c r="D1510" i="7"/>
  <c r="U1178" i="7"/>
  <c r="V1178" i="7"/>
  <c r="S1179" i="7"/>
  <c r="T1179" i="7"/>
  <c r="R1179" i="7"/>
  <c r="Q1179" i="7"/>
  <c r="C1499" i="6"/>
  <c r="C1499" i="7"/>
  <c r="M1499" i="7" s="1"/>
  <c r="G1179" i="4"/>
  <c r="H1179" i="4" s="1"/>
  <c r="E1179" i="6"/>
  <c r="H1491" i="5"/>
  <c r="G1491" i="5"/>
  <c r="F1491" i="5"/>
  <c r="E1511" i="4"/>
  <c r="C1512" i="4"/>
  <c r="E1180" i="7"/>
  <c r="N1180" i="7" s="1"/>
  <c r="G1501" i="3"/>
  <c r="H1500" i="3"/>
  <c r="I1500" i="3" s="1"/>
  <c r="F1501" i="3"/>
  <c r="J1491" i="6" l="1"/>
  <c r="J1491" i="7"/>
  <c r="K1491" i="6"/>
  <c r="K1491" i="7"/>
  <c r="P1490" i="7"/>
  <c r="L1491" i="6"/>
  <c r="L1491" i="7"/>
  <c r="P1491" i="7" s="1"/>
  <c r="D1511" i="6"/>
  <c r="D1511" i="7"/>
  <c r="V1179" i="7"/>
  <c r="U1179" i="7"/>
  <c r="T1180" i="7"/>
  <c r="Q1180" i="7"/>
  <c r="R1180" i="7"/>
  <c r="S1180" i="7"/>
  <c r="C1500" i="6"/>
  <c r="C1500" i="7"/>
  <c r="M1500" i="7" s="1"/>
  <c r="G1180" i="4"/>
  <c r="H1180" i="4" s="1"/>
  <c r="E1180" i="6"/>
  <c r="H1492" i="5"/>
  <c r="G1492" i="5"/>
  <c r="F1492" i="5"/>
  <c r="E1512" i="4"/>
  <c r="C1513" i="4"/>
  <c r="E1181" i="7"/>
  <c r="N1181" i="7" s="1"/>
  <c r="F1502" i="3"/>
  <c r="H1501" i="3"/>
  <c r="I1501" i="3" s="1"/>
  <c r="G1502" i="3"/>
  <c r="J1492" i="6" l="1"/>
  <c r="J1492" i="7"/>
  <c r="K1492" i="6"/>
  <c r="K1492" i="7"/>
  <c r="L1492" i="6"/>
  <c r="L1492" i="7"/>
  <c r="P1492" i="7" s="1"/>
  <c r="D1512" i="6"/>
  <c r="D1512" i="7"/>
  <c r="U1180" i="7"/>
  <c r="V1180" i="7"/>
  <c r="R1181" i="7"/>
  <c r="T1181" i="7"/>
  <c r="S1181" i="7"/>
  <c r="Q1181" i="7"/>
  <c r="C1501" i="6"/>
  <c r="C1501" i="7"/>
  <c r="M1501" i="7" s="1"/>
  <c r="G1181" i="4"/>
  <c r="H1181" i="4" s="1"/>
  <c r="E1181" i="6"/>
  <c r="H1493" i="5"/>
  <c r="G1493" i="5"/>
  <c r="F1493" i="5"/>
  <c r="E1513" i="4"/>
  <c r="C1514" i="4"/>
  <c r="E1182" i="7"/>
  <c r="N1182" i="7" s="1"/>
  <c r="G1503" i="3"/>
  <c r="H1502" i="3"/>
  <c r="I1502" i="3" s="1"/>
  <c r="F1503" i="3"/>
  <c r="J1493" i="6" l="1"/>
  <c r="J1493" i="7"/>
  <c r="L1493" i="6"/>
  <c r="L1493" i="7"/>
  <c r="K1493" i="6"/>
  <c r="K1493" i="7"/>
  <c r="U1181" i="7"/>
  <c r="V1181" i="7"/>
  <c r="D1513" i="6"/>
  <c r="D1513" i="7"/>
  <c r="S1182" i="7"/>
  <c r="R1182" i="7"/>
  <c r="Q1182" i="7"/>
  <c r="T1182" i="7"/>
  <c r="C1502" i="6"/>
  <c r="C1502" i="7"/>
  <c r="M1502" i="7" s="1"/>
  <c r="G1182" i="4"/>
  <c r="H1182" i="4" s="1"/>
  <c r="E1182" i="6"/>
  <c r="F1494" i="5"/>
  <c r="H1494" i="5"/>
  <c r="G1494" i="5"/>
  <c r="E1514" i="4"/>
  <c r="C1515" i="4"/>
  <c r="E1183" i="7"/>
  <c r="N1183" i="7" s="1"/>
  <c r="F1504" i="3"/>
  <c r="H1503" i="3"/>
  <c r="I1503" i="3" s="1"/>
  <c r="G1504" i="3"/>
  <c r="L1494" i="6" l="1"/>
  <c r="L1494" i="7"/>
  <c r="J1494" i="6"/>
  <c r="J1494" i="7"/>
  <c r="P1493" i="7"/>
  <c r="K1494" i="6"/>
  <c r="K1494" i="7"/>
  <c r="T1183" i="7"/>
  <c r="R1183" i="7"/>
  <c r="Q1183" i="7"/>
  <c r="S1183" i="7"/>
  <c r="D1514" i="6"/>
  <c r="D1514" i="7"/>
  <c r="V1182" i="7"/>
  <c r="U1182" i="7"/>
  <c r="C1503" i="6"/>
  <c r="C1503" i="7"/>
  <c r="M1503" i="7" s="1"/>
  <c r="G1183" i="4"/>
  <c r="H1183" i="4" s="1"/>
  <c r="E1183" i="6"/>
  <c r="H1495" i="5"/>
  <c r="G1495" i="5"/>
  <c r="F1495" i="5"/>
  <c r="E1515" i="4"/>
  <c r="C1516" i="4"/>
  <c r="E1184" i="7"/>
  <c r="N1184" i="7" s="1"/>
  <c r="G1505" i="3"/>
  <c r="F1505" i="3"/>
  <c r="H1504" i="3"/>
  <c r="I1504" i="3" s="1"/>
  <c r="J1495" i="6" l="1"/>
  <c r="J1495" i="7"/>
  <c r="K1495" i="6"/>
  <c r="K1495" i="7"/>
  <c r="L1495" i="6"/>
  <c r="L1495" i="7"/>
  <c r="P1495" i="7" s="1"/>
  <c r="P1494" i="7"/>
  <c r="U1183" i="7"/>
  <c r="V1183" i="7"/>
  <c r="D1515" i="6"/>
  <c r="D1515" i="7"/>
  <c r="R1184" i="7"/>
  <c r="Q1184" i="7"/>
  <c r="S1184" i="7"/>
  <c r="T1184" i="7"/>
  <c r="C1504" i="6"/>
  <c r="C1504" i="7"/>
  <c r="M1504" i="7" s="1"/>
  <c r="G1184" i="4"/>
  <c r="H1184" i="4" s="1"/>
  <c r="E1184" i="6"/>
  <c r="H1496" i="5"/>
  <c r="G1496" i="5"/>
  <c r="F1496" i="5"/>
  <c r="E1516" i="4"/>
  <c r="C1517" i="4"/>
  <c r="E1185" i="7"/>
  <c r="N1185" i="7" s="1"/>
  <c r="F1506" i="3"/>
  <c r="H1505" i="3"/>
  <c r="G1506" i="3"/>
  <c r="I1505" i="3"/>
  <c r="K1496" i="6" l="1"/>
  <c r="K1496" i="7"/>
  <c r="J1496" i="6"/>
  <c r="J1496" i="7"/>
  <c r="L1496" i="6"/>
  <c r="L1496" i="7"/>
  <c r="P1496" i="7" s="1"/>
  <c r="D1516" i="6"/>
  <c r="D1516" i="7"/>
  <c r="U1184" i="7"/>
  <c r="V1184" i="7"/>
  <c r="T1185" i="7"/>
  <c r="Q1185" i="7"/>
  <c r="S1185" i="7"/>
  <c r="R1185" i="7"/>
  <c r="C1505" i="6"/>
  <c r="C1505" i="7"/>
  <c r="M1505" i="7" s="1"/>
  <c r="G1185" i="4"/>
  <c r="H1185" i="4" s="1"/>
  <c r="E1185" i="6"/>
  <c r="G1497" i="5"/>
  <c r="F1497" i="5"/>
  <c r="H1497" i="5"/>
  <c r="E1517" i="4"/>
  <c r="C1518" i="4"/>
  <c r="E1186" i="7"/>
  <c r="N1186" i="7" s="1"/>
  <c r="G1507" i="3"/>
  <c r="H1506" i="3"/>
  <c r="I1506" i="3" s="1"/>
  <c r="F1507" i="3"/>
  <c r="L1497" i="6" l="1"/>
  <c r="L1497" i="7"/>
  <c r="J1497" i="6"/>
  <c r="J1497" i="7"/>
  <c r="K1497" i="6"/>
  <c r="K1497" i="7"/>
  <c r="U1185" i="7"/>
  <c r="V1185" i="7"/>
  <c r="D1517" i="6"/>
  <c r="D1517" i="7"/>
  <c r="S1186" i="7"/>
  <c r="R1186" i="7"/>
  <c r="Q1186" i="7"/>
  <c r="T1186" i="7"/>
  <c r="C1506" i="6"/>
  <c r="C1506" i="7"/>
  <c r="M1506" i="7" s="1"/>
  <c r="G1186" i="4"/>
  <c r="H1186" i="4" s="1"/>
  <c r="E1186" i="6"/>
  <c r="H1498" i="5"/>
  <c r="G1498" i="5"/>
  <c r="F1498" i="5"/>
  <c r="E1518" i="4"/>
  <c r="C1519" i="4"/>
  <c r="E1187" i="7"/>
  <c r="N1187" i="7" s="1"/>
  <c r="H1507" i="3"/>
  <c r="F1508" i="3"/>
  <c r="I1507" i="3"/>
  <c r="G1508" i="3"/>
  <c r="P1497" i="7" l="1"/>
  <c r="L1498" i="6"/>
  <c r="L1498" i="7"/>
  <c r="J1498" i="6"/>
  <c r="J1498" i="7"/>
  <c r="K1498" i="6"/>
  <c r="K1498" i="7"/>
  <c r="V1186" i="7"/>
  <c r="U1186" i="7"/>
  <c r="D1518" i="6"/>
  <c r="D1518" i="7"/>
  <c r="R1187" i="7"/>
  <c r="T1187" i="7"/>
  <c r="S1187" i="7"/>
  <c r="Q1187" i="7"/>
  <c r="C1507" i="6"/>
  <c r="C1507" i="7"/>
  <c r="M1507" i="7" s="1"/>
  <c r="G1187" i="4"/>
  <c r="H1187" i="4" s="1"/>
  <c r="E1187" i="6"/>
  <c r="H1499" i="5"/>
  <c r="G1499" i="5"/>
  <c r="F1499" i="5"/>
  <c r="E1519" i="4"/>
  <c r="C1520" i="4"/>
  <c r="E1188" i="7"/>
  <c r="N1188" i="7" s="1"/>
  <c r="G1509" i="3"/>
  <c r="F1509" i="3"/>
  <c r="H1508" i="3"/>
  <c r="I1508" i="3" s="1"/>
  <c r="K1499" i="6" l="1"/>
  <c r="K1499" i="7"/>
  <c r="J1499" i="6"/>
  <c r="J1499" i="7"/>
  <c r="P1498" i="7"/>
  <c r="L1499" i="6"/>
  <c r="L1499" i="7"/>
  <c r="P1499" i="7" s="1"/>
  <c r="U1187" i="7"/>
  <c r="V1187" i="7"/>
  <c r="D1519" i="6"/>
  <c r="D1519" i="7"/>
  <c r="R1188" i="7"/>
  <c r="S1188" i="7"/>
  <c r="T1188" i="7"/>
  <c r="Q1188" i="7"/>
  <c r="C1508" i="6"/>
  <c r="C1508" i="7"/>
  <c r="M1508" i="7" s="1"/>
  <c r="G1188" i="4"/>
  <c r="H1188" i="4" s="1"/>
  <c r="E1188" i="6"/>
  <c r="H1500" i="5"/>
  <c r="G1500" i="5"/>
  <c r="F1500" i="5"/>
  <c r="E1520" i="4"/>
  <c r="C1521" i="4"/>
  <c r="E1189" i="7"/>
  <c r="N1189" i="7" s="1"/>
  <c r="H1509" i="3"/>
  <c r="F1510" i="3"/>
  <c r="G1510" i="3"/>
  <c r="I1509" i="3"/>
  <c r="L1500" i="6" l="1"/>
  <c r="L1500" i="7"/>
  <c r="J1500" i="6"/>
  <c r="J1500" i="7"/>
  <c r="K1500" i="6"/>
  <c r="K1500" i="7"/>
  <c r="D1520" i="6"/>
  <c r="D1520" i="7"/>
  <c r="U1188" i="7"/>
  <c r="V1188" i="7"/>
  <c r="R1189" i="7"/>
  <c r="S1189" i="7"/>
  <c r="Q1189" i="7"/>
  <c r="T1189" i="7"/>
  <c r="C1509" i="6"/>
  <c r="C1509" i="7"/>
  <c r="M1509" i="7" s="1"/>
  <c r="G1189" i="4"/>
  <c r="H1189" i="4" s="1"/>
  <c r="E1189" i="6"/>
  <c r="H1501" i="5"/>
  <c r="G1501" i="5"/>
  <c r="F1501" i="5"/>
  <c r="E1521" i="4"/>
  <c r="C1522" i="4"/>
  <c r="E1190" i="7"/>
  <c r="N1190" i="7" s="1"/>
  <c r="G1511" i="3"/>
  <c r="F1511" i="3"/>
  <c r="H1510" i="3"/>
  <c r="I1510" i="3" s="1"/>
  <c r="J1501" i="6" l="1"/>
  <c r="J1501" i="7"/>
  <c r="K1501" i="6"/>
  <c r="K1501" i="7"/>
  <c r="P1500" i="7"/>
  <c r="L1501" i="6"/>
  <c r="L1501" i="7"/>
  <c r="P1501" i="7" s="1"/>
  <c r="D1521" i="6"/>
  <c r="D1521" i="7"/>
  <c r="U1189" i="7"/>
  <c r="V1189" i="7"/>
  <c r="T1190" i="7"/>
  <c r="S1190" i="7"/>
  <c r="R1190" i="7"/>
  <c r="Q1190" i="7"/>
  <c r="C1510" i="6"/>
  <c r="C1510" i="7"/>
  <c r="M1510" i="7" s="1"/>
  <c r="G1190" i="4"/>
  <c r="H1190" i="4" s="1"/>
  <c r="E1190" i="6"/>
  <c r="F1502" i="5"/>
  <c r="H1502" i="5"/>
  <c r="G1502" i="5"/>
  <c r="E1522" i="4"/>
  <c r="C1523" i="4"/>
  <c r="E1191" i="7"/>
  <c r="N1191" i="7" s="1"/>
  <c r="H1511" i="3"/>
  <c r="F1512" i="3"/>
  <c r="I1511" i="3"/>
  <c r="G1512" i="3"/>
  <c r="K1502" i="6" l="1"/>
  <c r="K1502" i="7"/>
  <c r="J1502" i="6"/>
  <c r="J1502" i="7"/>
  <c r="L1502" i="6"/>
  <c r="L1502" i="7"/>
  <c r="P1502" i="7" s="1"/>
  <c r="Q1191" i="7"/>
  <c r="R1191" i="7"/>
  <c r="S1191" i="7"/>
  <c r="T1191" i="7"/>
  <c r="D1522" i="6"/>
  <c r="D1522" i="7"/>
  <c r="U1190" i="7"/>
  <c r="V1190" i="7"/>
  <c r="C1511" i="6"/>
  <c r="C1511" i="7"/>
  <c r="M1511" i="7" s="1"/>
  <c r="G1191" i="4"/>
  <c r="H1191" i="4" s="1"/>
  <c r="E1191" i="6"/>
  <c r="G1503" i="5"/>
  <c r="F1503" i="5"/>
  <c r="H1503" i="5"/>
  <c r="E1523" i="4"/>
  <c r="C1524" i="4"/>
  <c r="E1192" i="7"/>
  <c r="N1192" i="7" s="1"/>
  <c r="G1513" i="3"/>
  <c r="F1513" i="3"/>
  <c r="H1512" i="3"/>
  <c r="I1512" i="3" s="1"/>
  <c r="J1503" i="6" l="1"/>
  <c r="J1503" i="7"/>
  <c r="L1503" i="6"/>
  <c r="L1503" i="7"/>
  <c r="K1503" i="6"/>
  <c r="K1503" i="7"/>
  <c r="D1523" i="6"/>
  <c r="D1523" i="7"/>
  <c r="Q1192" i="7"/>
  <c r="S1192" i="7"/>
  <c r="T1192" i="7"/>
  <c r="R1192" i="7"/>
  <c r="V1191" i="7"/>
  <c r="U1191" i="7"/>
  <c r="C1512" i="6"/>
  <c r="C1512" i="7"/>
  <c r="M1512" i="7" s="1"/>
  <c r="G1192" i="4"/>
  <c r="H1192" i="4" s="1"/>
  <c r="E1192" i="6"/>
  <c r="H1504" i="5"/>
  <c r="G1504" i="5"/>
  <c r="F1504" i="5"/>
  <c r="E1524" i="4"/>
  <c r="C1525" i="4"/>
  <c r="E1193" i="7"/>
  <c r="N1193" i="7" s="1"/>
  <c r="H1513" i="3"/>
  <c r="F1514" i="3"/>
  <c r="I1513" i="3"/>
  <c r="G1514" i="3"/>
  <c r="J1504" i="6" l="1"/>
  <c r="J1504" i="7"/>
  <c r="K1504" i="6"/>
  <c r="K1504" i="7"/>
  <c r="P1503" i="7"/>
  <c r="L1504" i="6"/>
  <c r="L1504" i="7"/>
  <c r="P1504" i="7" s="1"/>
  <c r="D1524" i="6"/>
  <c r="D1524" i="7"/>
  <c r="U1192" i="7"/>
  <c r="V1192" i="7"/>
  <c r="T1193" i="7"/>
  <c r="R1193" i="7"/>
  <c r="Q1193" i="7"/>
  <c r="S1193" i="7"/>
  <c r="C1513" i="6"/>
  <c r="C1513" i="7"/>
  <c r="M1513" i="7" s="1"/>
  <c r="G1193" i="4"/>
  <c r="H1193" i="4" s="1"/>
  <c r="E1193" i="6"/>
  <c r="H1505" i="5"/>
  <c r="G1505" i="5"/>
  <c r="F1505" i="5"/>
  <c r="E1525" i="4"/>
  <c r="C1526" i="4"/>
  <c r="E1194" i="7"/>
  <c r="N1194" i="7" s="1"/>
  <c r="G1515" i="3"/>
  <c r="H1514" i="3"/>
  <c r="I1514" i="3" s="1"/>
  <c r="F1515" i="3"/>
  <c r="K1505" i="6" l="1"/>
  <c r="K1505" i="7"/>
  <c r="J1505" i="6"/>
  <c r="J1505" i="7"/>
  <c r="L1505" i="6"/>
  <c r="L1505" i="7"/>
  <c r="P1505" i="7" s="1"/>
  <c r="D1525" i="6"/>
  <c r="D1525" i="7"/>
  <c r="V1193" i="7"/>
  <c r="U1193" i="7"/>
  <c r="R1194" i="7"/>
  <c r="Q1194" i="7"/>
  <c r="T1194" i="7"/>
  <c r="S1194" i="7"/>
  <c r="C1514" i="6"/>
  <c r="C1514" i="7"/>
  <c r="M1514" i="7" s="1"/>
  <c r="G1194" i="4"/>
  <c r="H1194" i="4" s="1"/>
  <c r="E1194" i="6"/>
  <c r="G1506" i="5"/>
  <c r="F1506" i="5"/>
  <c r="H1506" i="5"/>
  <c r="E1526" i="4"/>
  <c r="C1527" i="4"/>
  <c r="E1195" i="7"/>
  <c r="N1195" i="7" s="1"/>
  <c r="F1516" i="3"/>
  <c r="H1515" i="3"/>
  <c r="I1515" i="3"/>
  <c r="G1516" i="3"/>
  <c r="L1506" i="6" l="1"/>
  <c r="L1506" i="7"/>
  <c r="K1506" i="6"/>
  <c r="K1506" i="7"/>
  <c r="J1506" i="6"/>
  <c r="J1506" i="7"/>
  <c r="D1526" i="6"/>
  <c r="D1526" i="7"/>
  <c r="U1194" i="7"/>
  <c r="V1194" i="7"/>
  <c r="T1195" i="7"/>
  <c r="Q1195" i="7"/>
  <c r="R1195" i="7"/>
  <c r="S1195" i="7"/>
  <c r="C1515" i="6"/>
  <c r="C1515" i="7"/>
  <c r="M1515" i="7" s="1"/>
  <c r="G1195" i="4"/>
  <c r="H1195" i="4" s="1"/>
  <c r="E1195" i="6"/>
  <c r="H1507" i="5"/>
  <c r="G1507" i="5"/>
  <c r="F1507" i="5"/>
  <c r="E1527" i="4"/>
  <c r="C1528" i="4"/>
  <c r="E1196" i="7"/>
  <c r="N1196" i="7" s="1"/>
  <c r="G1517" i="3"/>
  <c r="F1517" i="3"/>
  <c r="H1516" i="3"/>
  <c r="I1516" i="3" s="1"/>
  <c r="J1507" i="6" l="1"/>
  <c r="J1507" i="7"/>
  <c r="K1507" i="6"/>
  <c r="K1507" i="7"/>
  <c r="P1506" i="7"/>
  <c r="L1507" i="6"/>
  <c r="L1507" i="7"/>
  <c r="P1507" i="7" s="1"/>
  <c r="D1527" i="6"/>
  <c r="D1527" i="7"/>
  <c r="U1195" i="7"/>
  <c r="V1195" i="7"/>
  <c r="S1196" i="7"/>
  <c r="R1196" i="7"/>
  <c r="T1196" i="7"/>
  <c r="Q1196" i="7"/>
  <c r="C1516" i="6"/>
  <c r="C1516" i="7"/>
  <c r="M1516" i="7" s="1"/>
  <c r="G1196" i="4"/>
  <c r="H1196" i="4" s="1"/>
  <c r="E1196" i="6"/>
  <c r="G1508" i="5"/>
  <c r="F1508" i="5"/>
  <c r="H1508" i="5"/>
  <c r="E1528" i="4"/>
  <c r="C1529" i="4"/>
  <c r="E1197" i="7"/>
  <c r="N1197" i="7" s="1"/>
  <c r="H1517" i="3"/>
  <c r="F1518" i="3"/>
  <c r="I1517" i="3"/>
  <c r="G1518" i="3"/>
  <c r="J1508" i="6" l="1"/>
  <c r="J1508" i="7"/>
  <c r="L1508" i="6"/>
  <c r="L1508" i="7"/>
  <c r="K1508" i="6"/>
  <c r="K1508" i="7"/>
  <c r="D1528" i="6"/>
  <c r="D1528" i="7"/>
  <c r="U1196" i="7"/>
  <c r="V1196" i="7"/>
  <c r="S1197" i="7"/>
  <c r="Q1197" i="7"/>
  <c r="R1197" i="7"/>
  <c r="T1197" i="7"/>
  <c r="C1517" i="6"/>
  <c r="C1517" i="7"/>
  <c r="M1517" i="7" s="1"/>
  <c r="G1197" i="4"/>
  <c r="H1197" i="4" s="1"/>
  <c r="E1197" i="6"/>
  <c r="H1509" i="5"/>
  <c r="G1509" i="5"/>
  <c r="F1509" i="5"/>
  <c r="E1529" i="4"/>
  <c r="C1530" i="4"/>
  <c r="E1198" i="7"/>
  <c r="N1198" i="7" s="1"/>
  <c r="G1519" i="3"/>
  <c r="H1518" i="3"/>
  <c r="I1518" i="3" s="1"/>
  <c r="F1519" i="3"/>
  <c r="K1509" i="6" l="1"/>
  <c r="K1509" i="7"/>
  <c r="J1509" i="6"/>
  <c r="J1509" i="7"/>
  <c r="P1508" i="7"/>
  <c r="L1509" i="6"/>
  <c r="L1509" i="7"/>
  <c r="P1509" i="7" s="1"/>
  <c r="D1529" i="6"/>
  <c r="D1529" i="7"/>
  <c r="V1197" i="7"/>
  <c r="U1197" i="7"/>
  <c r="T1198" i="7"/>
  <c r="S1198" i="7"/>
  <c r="Q1198" i="7"/>
  <c r="R1198" i="7"/>
  <c r="C1518" i="6"/>
  <c r="C1518" i="7"/>
  <c r="M1518" i="7" s="1"/>
  <c r="G1198" i="4"/>
  <c r="H1198" i="4" s="1"/>
  <c r="E1198" i="6"/>
  <c r="H1510" i="5"/>
  <c r="G1510" i="5"/>
  <c r="F1510" i="5"/>
  <c r="E1530" i="4"/>
  <c r="C1531" i="4"/>
  <c r="E1199" i="7"/>
  <c r="N1199" i="7" s="1"/>
  <c r="G1520" i="3"/>
  <c r="H1519" i="3"/>
  <c r="I1519" i="3" s="1"/>
  <c r="F1520" i="3"/>
  <c r="K1510" i="6" l="1"/>
  <c r="K1510" i="7"/>
  <c r="J1510" i="6"/>
  <c r="J1510" i="7"/>
  <c r="L1510" i="6"/>
  <c r="L1510" i="7"/>
  <c r="P1510" i="7" s="1"/>
  <c r="D1530" i="6"/>
  <c r="D1530" i="7"/>
  <c r="U1198" i="7"/>
  <c r="V1198" i="7"/>
  <c r="R1199" i="7"/>
  <c r="S1199" i="7"/>
  <c r="Q1199" i="7"/>
  <c r="T1199" i="7"/>
  <c r="C1519" i="6"/>
  <c r="C1519" i="7"/>
  <c r="M1519" i="7" s="1"/>
  <c r="G1199" i="4"/>
  <c r="H1199" i="4" s="1"/>
  <c r="E1199" i="6"/>
  <c r="H1511" i="5"/>
  <c r="G1511" i="5"/>
  <c r="F1511" i="5"/>
  <c r="E1531" i="4"/>
  <c r="C1532" i="4"/>
  <c r="E1200" i="7"/>
  <c r="N1200" i="7" s="1"/>
  <c r="F1521" i="3"/>
  <c r="H1520" i="3"/>
  <c r="I1520" i="3" s="1"/>
  <c r="G1521" i="3"/>
  <c r="J1511" i="6" l="1"/>
  <c r="J1511" i="7"/>
  <c r="L1511" i="6"/>
  <c r="L1511" i="7"/>
  <c r="K1511" i="6"/>
  <c r="K1511" i="7"/>
  <c r="D1531" i="6"/>
  <c r="D1531" i="7"/>
  <c r="V1199" i="7"/>
  <c r="U1199" i="7"/>
  <c r="T1200" i="7"/>
  <c r="Q1200" i="7"/>
  <c r="R1200" i="7"/>
  <c r="S1200" i="7"/>
  <c r="C1520" i="6"/>
  <c r="C1520" i="7"/>
  <c r="M1520" i="7" s="1"/>
  <c r="G1200" i="4"/>
  <c r="H1200" i="4" s="1"/>
  <c r="E1200" i="6"/>
  <c r="H1512" i="5"/>
  <c r="G1512" i="5"/>
  <c r="F1512" i="5"/>
  <c r="E1532" i="4"/>
  <c r="C1533" i="4"/>
  <c r="E1201" i="7"/>
  <c r="N1201" i="7" s="1"/>
  <c r="G1522" i="3"/>
  <c r="F1522" i="3"/>
  <c r="H1521" i="3"/>
  <c r="I1521" i="3" s="1"/>
  <c r="J1512" i="6" l="1"/>
  <c r="J1512" i="7"/>
  <c r="K1512" i="6"/>
  <c r="K1512" i="7"/>
  <c r="L1512" i="6"/>
  <c r="L1512" i="7"/>
  <c r="P1512" i="7" s="1"/>
  <c r="P1511" i="7"/>
  <c r="D1532" i="6"/>
  <c r="D1532" i="7"/>
  <c r="U1200" i="7"/>
  <c r="V1200" i="7"/>
  <c r="S1201" i="7"/>
  <c r="R1201" i="7"/>
  <c r="T1201" i="7"/>
  <c r="Q1201" i="7"/>
  <c r="C1521" i="6"/>
  <c r="C1521" i="7"/>
  <c r="M1521" i="7" s="1"/>
  <c r="G1201" i="4"/>
  <c r="H1201" i="4" s="1"/>
  <c r="E1201" i="6"/>
  <c r="H1513" i="5"/>
  <c r="G1513" i="5"/>
  <c r="F1513" i="5"/>
  <c r="E1533" i="4"/>
  <c r="C1534" i="4"/>
  <c r="E1202" i="7"/>
  <c r="N1202" i="7" s="1"/>
  <c r="F1523" i="3"/>
  <c r="H1522" i="3"/>
  <c r="I1522" i="3" s="1"/>
  <c r="G1523" i="3"/>
  <c r="K1513" i="6" l="1"/>
  <c r="K1513" i="7"/>
  <c r="L1513" i="6"/>
  <c r="L1513" i="7"/>
  <c r="J1513" i="6"/>
  <c r="J1513" i="7"/>
  <c r="D1533" i="6"/>
  <c r="D1533" i="7"/>
  <c r="V1201" i="7"/>
  <c r="U1201" i="7"/>
  <c r="T1202" i="7"/>
  <c r="S1202" i="7"/>
  <c r="Q1202" i="7"/>
  <c r="R1202" i="7"/>
  <c r="C1522" i="6"/>
  <c r="C1522" i="7"/>
  <c r="M1522" i="7" s="1"/>
  <c r="G1202" i="4"/>
  <c r="H1202" i="4" s="1"/>
  <c r="E1202" i="6"/>
  <c r="H1514" i="5"/>
  <c r="G1514" i="5"/>
  <c r="F1514" i="5"/>
  <c r="E1534" i="4"/>
  <c r="C1535" i="4"/>
  <c r="E1203" i="7"/>
  <c r="N1203" i="7" s="1"/>
  <c r="G1524" i="3"/>
  <c r="F1524" i="3"/>
  <c r="H1523" i="3"/>
  <c r="I1523" i="3" s="1"/>
  <c r="J1514" i="6" l="1"/>
  <c r="J1514" i="7"/>
  <c r="K1514" i="6"/>
  <c r="K1514" i="7"/>
  <c r="L1514" i="6"/>
  <c r="L1514" i="7"/>
  <c r="P1514" i="7" s="1"/>
  <c r="P1513" i="7"/>
  <c r="D1534" i="6"/>
  <c r="D1534" i="7"/>
  <c r="U1202" i="7"/>
  <c r="V1202" i="7"/>
  <c r="R1203" i="7"/>
  <c r="T1203" i="7"/>
  <c r="S1203" i="7"/>
  <c r="Q1203" i="7"/>
  <c r="C1523" i="6"/>
  <c r="C1523" i="7"/>
  <c r="M1523" i="7" s="1"/>
  <c r="G1203" i="4"/>
  <c r="H1203" i="4" s="1"/>
  <c r="E1203" i="6"/>
  <c r="G1515" i="5"/>
  <c r="F1515" i="5"/>
  <c r="H1515" i="5"/>
  <c r="E1535" i="4"/>
  <c r="C1536" i="4"/>
  <c r="E1204" i="7"/>
  <c r="N1204" i="7" s="1"/>
  <c r="H1524" i="3"/>
  <c r="F1525" i="3"/>
  <c r="G1525" i="3"/>
  <c r="I1524" i="3"/>
  <c r="J1515" i="6" l="1"/>
  <c r="J1515" i="7"/>
  <c r="L1515" i="6"/>
  <c r="L1515" i="7"/>
  <c r="K1515" i="6"/>
  <c r="K1515" i="7"/>
  <c r="D1535" i="6"/>
  <c r="D1535" i="7"/>
  <c r="V1203" i="7"/>
  <c r="U1203" i="7"/>
  <c r="S1204" i="7"/>
  <c r="R1204" i="7"/>
  <c r="T1204" i="7"/>
  <c r="Q1204" i="7"/>
  <c r="C1524" i="6"/>
  <c r="C1524" i="7"/>
  <c r="M1524" i="7" s="1"/>
  <c r="G1204" i="4"/>
  <c r="H1204" i="4" s="1"/>
  <c r="E1204" i="6"/>
  <c r="H1516" i="5"/>
  <c r="G1516" i="5"/>
  <c r="F1516" i="5"/>
  <c r="E1536" i="4"/>
  <c r="C1537" i="4"/>
  <c r="E1205" i="7"/>
  <c r="N1205" i="7" s="1"/>
  <c r="F1526" i="3"/>
  <c r="H1525" i="3"/>
  <c r="G1526" i="3"/>
  <c r="I1525" i="3"/>
  <c r="L1516" i="6" l="1"/>
  <c r="L1516" i="7"/>
  <c r="J1516" i="6"/>
  <c r="J1516" i="7"/>
  <c r="K1516" i="6"/>
  <c r="K1516" i="7"/>
  <c r="P1515" i="7"/>
  <c r="D1536" i="6"/>
  <c r="D1536" i="7"/>
  <c r="U1204" i="7"/>
  <c r="V1204" i="7"/>
  <c r="Q1205" i="7"/>
  <c r="S1205" i="7"/>
  <c r="R1205" i="7"/>
  <c r="T1205" i="7"/>
  <c r="C1525" i="6"/>
  <c r="C1525" i="7"/>
  <c r="M1525" i="7" s="1"/>
  <c r="G1205" i="4"/>
  <c r="H1205" i="4" s="1"/>
  <c r="E1205" i="6"/>
  <c r="F1517" i="5"/>
  <c r="H1517" i="5"/>
  <c r="G1517" i="5"/>
  <c r="E1537" i="4"/>
  <c r="C1538" i="4"/>
  <c r="E1206" i="7"/>
  <c r="N1206" i="7" s="1"/>
  <c r="G1527" i="3"/>
  <c r="H1526" i="3"/>
  <c r="I1526" i="3" s="1"/>
  <c r="F1527" i="3"/>
  <c r="K1517" i="6" l="1"/>
  <c r="K1517" i="7"/>
  <c r="J1517" i="6"/>
  <c r="J1517" i="7"/>
  <c r="P1516" i="7"/>
  <c r="L1517" i="6"/>
  <c r="L1517" i="7"/>
  <c r="P1517" i="7" s="1"/>
  <c r="D1537" i="6"/>
  <c r="D1537" i="7"/>
  <c r="U1205" i="7"/>
  <c r="V1205" i="7"/>
  <c r="T1206" i="7"/>
  <c r="R1206" i="7"/>
  <c r="S1206" i="7"/>
  <c r="Q1206" i="7"/>
  <c r="C1526" i="6"/>
  <c r="C1526" i="7"/>
  <c r="M1526" i="7" s="1"/>
  <c r="G1206" i="4"/>
  <c r="H1206" i="4" s="1"/>
  <c r="E1206" i="6"/>
  <c r="H1518" i="5"/>
  <c r="G1518" i="5"/>
  <c r="F1518" i="5"/>
  <c r="E1538" i="4"/>
  <c r="C1539" i="4"/>
  <c r="E1207" i="7"/>
  <c r="N1207" i="7" s="1"/>
  <c r="G1528" i="3"/>
  <c r="F1528" i="3"/>
  <c r="H1527" i="3"/>
  <c r="I1527" i="3" s="1"/>
  <c r="K1518" i="6" l="1"/>
  <c r="K1518" i="7"/>
  <c r="J1518" i="6"/>
  <c r="J1518" i="7"/>
  <c r="L1518" i="6"/>
  <c r="L1518" i="7"/>
  <c r="P1518" i="7" s="1"/>
  <c r="U1206" i="7"/>
  <c r="V1206" i="7"/>
  <c r="D1538" i="6"/>
  <c r="D1538" i="7"/>
  <c r="T1207" i="7"/>
  <c r="Q1207" i="7"/>
  <c r="S1207" i="7"/>
  <c r="R1207" i="7"/>
  <c r="C1527" i="6"/>
  <c r="C1527" i="7"/>
  <c r="M1527" i="7" s="1"/>
  <c r="G1207" i="4"/>
  <c r="H1207" i="4" s="1"/>
  <c r="E1207" i="6"/>
  <c r="H1519" i="5"/>
  <c r="G1519" i="5"/>
  <c r="F1519" i="5"/>
  <c r="E1539" i="4"/>
  <c r="C1540" i="4"/>
  <c r="E1208" i="7"/>
  <c r="N1208" i="7" s="1"/>
  <c r="H1528" i="3"/>
  <c r="F1529" i="3"/>
  <c r="I1528" i="3"/>
  <c r="G1529" i="3"/>
  <c r="J1519" i="6" l="1"/>
  <c r="J1519" i="7"/>
  <c r="K1519" i="6"/>
  <c r="K1519" i="7"/>
  <c r="L1519" i="6"/>
  <c r="L1519" i="7"/>
  <c r="P1519" i="7" s="1"/>
  <c r="U1207" i="7"/>
  <c r="V1207" i="7"/>
  <c r="D1539" i="6"/>
  <c r="D1539" i="7"/>
  <c r="T1208" i="7"/>
  <c r="S1208" i="7"/>
  <c r="Q1208" i="7"/>
  <c r="R1208" i="7"/>
  <c r="C1528" i="6"/>
  <c r="C1528" i="7"/>
  <c r="M1528" i="7" s="1"/>
  <c r="G1208" i="4"/>
  <c r="H1208" i="4" s="1"/>
  <c r="E1208" i="6"/>
  <c r="H1520" i="5"/>
  <c r="G1520" i="5"/>
  <c r="F1520" i="5"/>
  <c r="E1540" i="4"/>
  <c r="C1541" i="4"/>
  <c r="E1209" i="7"/>
  <c r="N1209" i="7" s="1"/>
  <c r="G1530" i="3"/>
  <c r="F1530" i="3"/>
  <c r="H1529" i="3"/>
  <c r="I1529" i="3" s="1"/>
  <c r="J1520" i="6" l="1"/>
  <c r="J1520" i="7"/>
  <c r="K1520" i="6"/>
  <c r="K1520" i="7"/>
  <c r="L1520" i="6"/>
  <c r="L1520" i="7"/>
  <c r="P1520" i="7" s="1"/>
  <c r="D1540" i="6"/>
  <c r="D1540" i="7"/>
  <c r="V1208" i="7"/>
  <c r="U1208" i="7"/>
  <c r="S1209" i="7"/>
  <c r="R1209" i="7"/>
  <c r="T1209" i="7"/>
  <c r="Q1209" i="7"/>
  <c r="C1529" i="6"/>
  <c r="C1529" i="7"/>
  <c r="M1529" i="7" s="1"/>
  <c r="G1209" i="4"/>
  <c r="H1209" i="4" s="1"/>
  <c r="E1209" i="6"/>
  <c r="H1521" i="5"/>
  <c r="G1521" i="5"/>
  <c r="F1521" i="5"/>
  <c r="E1541" i="4"/>
  <c r="C1542" i="4"/>
  <c r="E1210" i="7"/>
  <c r="N1210" i="7" s="1"/>
  <c r="H1530" i="3"/>
  <c r="F1531" i="3"/>
  <c r="I1530" i="3"/>
  <c r="G1531" i="3"/>
  <c r="K1521" i="6" l="1"/>
  <c r="K1521" i="7"/>
  <c r="J1521" i="6"/>
  <c r="J1521" i="7"/>
  <c r="L1521" i="6"/>
  <c r="L1521" i="7"/>
  <c r="P1521" i="7" s="1"/>
  <c r="D1541" i="6"/>
  <c r="D1541" i="7"/>
  <c r="U1209" i="7"/>
  <c r="V1209" i="7"/>
  <c r="R1210" i="7"/>
  <c r="T1210" i="7"/>
  <c r="Q1210" i="7"/>
  <c r="S1210" i="7"/>
  <c r="C1530" i="6"/>
  <c r="C1530" i="7"/>
  <c r="M1530" i="7" s="1"/>
  <c r="G1210" i="4"/>
  <c r="H1210" i="4" s="1"/>
  <c r="E1210" i="6"/>
  <c r="H1522" i="5"/>
  <c r="G1522" i="5"/>
  <c r="F1522" i="5"/>
  <c r="E1542" i="4"/>
  <c r="C1543" i="4"/>
  <c r="E1211" i="7"/>
  <c r="N1211" i="7" s="1"/>
  <c r="G1532" i="3"/>
  <c r="F1532" i="3"/>
  <c r="H1531" i="3"/>
  <c r="I1531" i="3" s="1"/>
  <c r="K1522" i="6" l="1"/>
  <c r="K1522" i="7"/>
  <c r="J1522" i="6"/>
  <c r="J1522" i="7"/>
  <c r="L1522" i="6"/>
  <c r="L1522" i="7"/>
  <c r="P1522" i="7" s="1"/>
  <c r="D1542" i="6"/>
  <c r="D1542" i="7"/>
  <c r="U1210" i="7"/>
  <c r="V1210" i="7"/>
  <c r="S1211" i="7"/>
  <c r="R1211" i="7"/>
  <c r="T1211" i="7"/>
  <c r="Q1211" i="7"/>
  <c r="C1531" i="6"/>
  <c r="C1531" i="7"/>
  <c r="M1531" i="7" s="1"/>
  <c r="G1211" i="4"/>
  <c r="H1211" i="4" s="1"/>
  <c r="E1211" i="6"/>
  <c r="G1523" i="5"/>
  <c r="F1523" i="5"/>
  <c r="H1523" i="5"/>
  <c r="E1543" i="4"/>
  <c r="C1544" i="4"/>
  <c r="E1212" i="7"/>
  <c r="N1212" i="7" s="1"/>
  <c r="F1533" i="3"/>
  <c r="H1532" i="3"/>
  <c r="I1532" i="3" s="1"/>
  <c r="G1533" i="3"/>
  <c r="L1523" i="6" l="1"/>
  <c r="L1523" i="7"/>
  <c r="J1523" i="6"/>
  <c r="J1523" i="7"/>
  <c r="K1523" i="6"/>
  <c r="K1523" i="7"/>
  <c r="D1543" i="6"/>
  <c r="D1543" i="7"/>
  <c r="V1211" i="7"/>
  <c r="U1211" i="7"/>
  <c r="R1212" i="7"/>
  <c r="T1212" i="7"/>
  <c r="S1212" i="7"/>
  <c r="Q1212" i="7"/>
  <c r="C1532" i="6"/>
  <c r="C1532" i="7"/>
  <c r="M1532" i="7" s="1"/>
  <c r="G1212" i="4"/>
  <c r="H1212" i="4" s="1"/>
  <c r="E1212" i="6"/>
  <c r="H1524" i="5"/>
  <c r="F1524" i="5"/>
  <c r="G1524" i="5"/>
  <c r="E1544" i="4"/>
  <c r="C1545" i="4"/>
  <c r="E1213" i="7"/>
  <c r="N1213" i="7" s="1"/>
  <c r="G1534" i="3"/>
  <c r="F1534" i="3"/>
  <c r="H1533" i="3"/>
  <c r="I1533" i="3" s="1"/>
  <c r="K1524" i="6" l="1"/>
  <c r="K1524" i="7"/>
  <c r="L1524" i="6"/>
  <c r="L1524" i="7"/>
  <c r="P1523" i="7"/>
  <c r="J1524" i="6"/>
  <c r="J1524" i="7"/>
  <c r="D1544" i="6"/>
  <c r="D1544" i="7"/>
  <c r="U1212" i="7"/>
  <c r="V1212" i="7"/>
  <c r="R1213" i="7"/>
  <c r="S1213" i="7"/>
  <c r="Q1213" i="7"/>
  <c r="T1213" i="7"/>
  <c r="C1533" i="6"/>
  <c r="C1533" i="7"/>
  <c r="M1533" i="7" s="1"/>
  <c r="G1213" i="4"/>
  <c r="H1213" i="4" s="1"/>
  <c r="E1213" i="6"/>
  <c r="H1525" i="5"/>
  <c r="G1525" i="5"/>
  <c r="F1525" i="5"/>
  <c r="E1545" i="4"/>
  <c r="C1546" i="4"/>
  <c r="E1214" i="7"/>
  <c r="N1214" i="7" s="1"/>
  <c r="H1534" i="3"/>
  <c r="F1535" i="3"/>
  <c r="I1534" i="3"/>
  <c r="G1535" i="3"/>
  <c r="L1525" i="6" l="1"/>
  <c r="L1525" i="7"/>
  <c r="J1525" i="6"/>
  <c r="J1525" i="7"/>
  <c r="K1525" i="6"/>
  <c r="K1525" i="7"/>
  <c r="P1524" i="7"/>
  <c r="U1213" i="7"/>
  <c r="V1213" i="7"/>
  <c r="D1545" i="6"/>
  <c r="D1545" i="7"/>
  <c r="T1214" i="7"/>
  <c r="R1214" i="7"/>
  <c r="Q1214" i="7"/>
  <c r="S1214" i="7"/>
  <c r="C1534" i="6"/>
  <c r="C1534" i="7"/>
  <c r="M1534" i="7" s="1"/>
  <c r="G1214" i="4"/>
  <c r="H1214" i="4" s="1"/>
  <c r="E1214" i="6"/>
  <c r="G1526" i="5"/>
  <c r="F1526" i="5"/>
  <c r="H1526" i="5"/>
  <c r="E1546" i="4"/>
  <c r="C1547" i="4"/>
  <c r="E1215" i="7"/>
  <c r="N1215" i="7" s="1"/>
  <c r="H1535" i="3"/>
  <c r="F1536" i="3"/>
  <c r="I1535" i="3"/>
  <c r="G1536" i="3"/>
  <c r="L1526" i="6" l="1"/>
  <c r="L1526" i="7"/>
  <c r="K1526" i="6"/>
  <c r="K1526" i="7"/>
  <c r="P1525" i="7"/>
  <c r="J1526" i="6"/>
  <c r="J1526" i="7"/>
  <c r="D1546" i="6"/>
  <c r="D1546" i="7"/>
  <c r="V1214" i="7"/>
  <c r="U1214" i="7"/>
  <c r="Q1215" i="7"/>
  <c r="S1215" i="7"/>
  <c r="T1215" i="7"/>
  <c r="R1215" i="7"/>
  <c r="C1535" i="6"/>
  <c r="C1535" i="7"/>
  <c r="M1535" i="7" s="1"/>
  <c r="G1215" i="4"/>
  <c r="H1215" i="4" s="1"/>
  <c r="E1215" i="6"/>
  <c r="H1527" i="5"/>
  <c r="G1527" i="5"/>
  <c r="F1527" i="5"/>
  <c r="E1547" i="4"/>
  <c r="C1548" i="4"/>
  <c r="E1216" i="7"/>
  <c r="N1216" i="7" s="1"/>
  <c r="G1537" i="3"/>
  <c r="F1537" i="3"/>
  <c r="H1536" i="3"/>
  <c r="I1536" i="3" s="1"/>
  <c r="K1527" i="6" l="1"/>
  <c r="K1527" i="7"/>
  <c r="L1527" i="6"/>
  <c r="L1527" i="7"/>
  <c r="P1526" i="7"/>
  <c r="J1527" i="6"/>
  <c r="J1527" i="7"/>
  <c r="D1547" i="6"/>
  <c r="D1547" i="7"/>
  <c r="V1215" i="7"/>
  <c r="U1215" i="7"/>
  <c r="Q1216" i="7"/>
  <c r="R1216" i="7"/>
  <c r="S1216" i="7"/>
  <c r="T1216" i="7"/>
  <c r="C1536" i="6"/>
  <c r="C1536" i="7"/>
  <c r="M1536" i="7" s="1"/>
  <c r="G1216" i="4"/>
  <c r="H1216" i="4" s="1"/>
  <c r="E1216" i="6"/>
  <c r="H1528" i="5"/>
  <c r="G1528" i="5"/>
  <c r="F1528" i="5"/>
  <c r="E1548" i="4"/>
  <c r="C1549" i="4"/>
  <c r="E1217" i="7"/>
  <c r="N1217" i="7" s="1"/>
  <c r="F1538" i="3"/>
  <c r="H1537" i="3"/>
  <c r="G1538" i="3"/>
  <c r="I1537" i="3"/>
  <c r="L1528" i="6" l="1"/>
  <c r="L1528" i="7"/>
  <c r="J1528" i="6"/>
  <c r="J1528" i="7"/>
  <c r="K1528" i="6"/>
  <c r="K1528" i="7"/>
  <c r="P1527" i="7"/>
  <c r="D1548" i="6"/>
  <c r="D1548" i="7"/>
  <c r="U1216" i="7"/>
  <c r="V1216" i="7"/>
  <c r="Q1217" i="7"/>
  <c r="T1217" i="7"/>
  <c r="R1217" i="7"/>
  <c r="S1217" i="7"/>
  <c r="C1537" i="6"/>
  <c r="C1537" i="7"/>
  <c r="M1537" i="7" s="1"/>
  <c r="G1217" i="4"/>
  <c r="H1217" i="4" s="1"/>
  <c r="E1217" i="6"/>
  <c r="H1529" i="5"/>
  <c r="G1529" i="5"/>
  <c r="F1529" i="5"/>
  <c r="E1549" i="4"/>
  <c r="C1550" i="4"/>
  <c r="E1218" i="7"/>
  <c r="N1218" i="7" s="1"/>
  <c r="G1539" i="3"/>
  <c r="F1539" i="3"/>
  <c r="H1538" i="3"/>
  <c r="I1538" i="3" s="1"/>
  <c r="K1529" i="6" l="1"/>
  <c r="K1529" i="7"/>
  <c r="J1529" i="6"/>
  <c r="J1529" i="7"/>
  <c r="P1528" i="7"/>
  <c r="L1529" i="6"/>
  <c r="L1529" i="7"/>
  <c r="P1529" i="7" s="1"/>
  <c r="D1549" i="6"/>
  <c r="D1549" i="7"/>
  <c r="U1217" i="7"/>
  <c r="V1217" i="7"/>
  <c r="T1218" i="7"/>
  <c r="S1218" i="7"/>
  <c r="R1218" i="7"/>
  <c r="Q1218" i="7"/>
  <c r="C1538" i="6"/>
  <c r="C1538" i="7"/>
  <c r="M1538" i="7" s="1"/>
  <c r="G1218" i="4"/>
  <c r="H1218" i="4" s="1"/>
  <c r="E1218" i="6"/>
  <c r="H1530" i="5"/>
  <c r="G1530" i="5"/>
  <c r="F1530" i="5"/>
  <c r="E1550" i="4"/>
  <c r="C1551" i="4"/>
  <c r="E1219" i="7"/>
  <c r="N1219" i="7" s="1"/>
  <c r="G1540" i="3"/>
  <c r="H1539" i="3"/>
  <c r="I1539" i="3" s="1"/>
  <c r="F1540" i="3"/>
  <c r="J1530" i="6" l="1"/>
  <c r="J1530" i="7"/>
  <c r="L1530" i="6"/>
  <c r="L1530" i="7"/>
  <c r="K1530" i="6"/>
  <c r="K1530" i="7"/>
  <c r="D1550" i="6"/>
  <c r="D1550" i="7"/>
  <c r="U1218" i="7"/>
  <c r="V1218" i="7"/>
  <c r="Q1219" i="7"/>
  <c r="T1219" i="7"/>
  <c r="R1219" i="7"/>
  <c r="S1219" i="7"/>
  <c r="C1539" i="6"/>
  <c r="C1539" i="7"/>
  <c r="M1539" i="7" s="1"/>
  <c r="G1219" i="4"/>
  <c r="H1219" i="4" s="1"/>
  <c r="E1219" i="6"/>
  <c r="H1531" i="5"/>
  <c r="G1531" i="5"/>
  <c r="F1531" i="5"/>
  <c r="E1551" i="4"/>
  <c r="C1552" i="4"/>
  <c r="E1220" i="7"/>
  <c r="N1220" i="7" s="1"/>
  <c r="H1540" i="3"/>
  <c r="I1540" i="3" s="1"/>
  <c r="F1541" i="3"/>
  <c r="G1541" i="3"/>
  <c r="L1531" i="6" l="1"/>
  <c r="L1531" i="7"/>
  <c r="J1531" i="6"/>
  <c r="J1531" i="7"/>
  <c r="P1530" i="7"/>
  <c r="K1531" i="6"/>
  <c r="K1531" i="7"/>
  <c r="U1219" i="7"/>
  <c r="V1219" i="7"/>
  <c r="D1551" i="6"/>
  <c r="D1551" i="7"/>
  <c r="T1220" i="7"/>
  <c r="Q1220" i="7"/>
  <c r="S1220" i="7"/>
  <c r="R1220" i="7"/>
  <c r="C1540" i="6"/>
  <c r="C1540" i="7"/>
  <c r="M1540" i="7" s="1"/>
  <c r="G1220" i="4"/>
  <c r="H1220" i="4" s="1"/>
  <c r="E1220" i="6"/>
  <c r="H1532" i="5"/>
  <c r="F1532" i="5"/>
  <c r="G1532" i="5"/>
  <c r="E1552" i="4"/>
  <c r="C1553" i="4"/>
  <c r="E1221" i="7"/>
  <c r="N1221" i="7" s="1"/>
  <c r="H1541" i="3"/>
  <c r="F1542" i="3"/>
  <c r="G1542" i="3"/>
  <c r="I1541" i="3"/>
  <c r="K1532" i="6" l="1"/>
  <c r="K1532" i="7"/>
  <c r="L1532" i="6"/>
  <c r="L1532" i="7"/>
  <c r="P1531" i="7"/>
  <c r="J1532" i="6"/>
  <c r="J1532" i="7"/>
  <c r="D1552" i="6"/>
  <c r="D1552" i="7"/>
  <c r="U1220" i="7"/>
  <c r="V1220" i="7"/>
  <c r="R1221" i="7"/>
  <c r="Q1221" i="7"/>
  <c r="S1221" i="7"/>
  <c r="T1221" i="7"/>
  <c r="C1541" i="6"/>
  <c r="C1541" i="7"/>
  <c r="M1541" i="7" s="1"/>
  <c r="G1221" i="4"/>
  <c r="H1221" i="4" s="1"/>
  <c r="E1221" i="6"/>
  <c r="G1533" i="5"/>
  <c r="F1533" i="5"/>
  <c r="H1533" i="5"/>
  <c r="E1553" i="4"/>
  <c r="C1554" i="4"/>
  <c r="E1222" i="7"/>
  <c r="N1222" i="7" s="1"/>
  <c r="G1543" i="3"/>
  <c r="H1542" i="3"/>
  <c r="I1542" i="3" s="1"/>
  <c r="F1543" i="3"/>
  <c r="J1533" i="6" l="1"/>
  <c r="J1533" i="7"/>
  <c r="L1533" i="6"/>
  <c r="L1533" i="7"/>
  <c r="K1533" i="6"/>
  <c r="K1533" i="7"/>
  <c r="P1532" i="7"/>
  <c r="D1553" i="6"/>
  <c r="D1553" i="7"/>
  <c r="U1221" i="7"/>
  <c r="V1221" i="7"/>
  <c r="S1222" i="7"/>
  <c r="R1222" i="7"/>
  <c r="T1222" i="7"/>
  <c r="Q1222" i="7"/>
  <c r="C1542" i="6"/>
  <c r="C1542" i="7"/>
  <c r="M1542" i="7" s="1"/>
  <c r="G1222" i="4"/>
  <c r="H1222" i="4" s="1"/>
  <c r="E1222" i="6"/>
  <c r="H1534" i="5"/>
  <c r="G1534" i="5"/>
  <c r="F1534" i="5"/>
  <c r="E1554" i="4"/>
  <c r="C1555" i="4"/>
  <c r="E1223" i="7"/>
  <c r="N1223" i="7" s="1"/>
  <c r="F1544" i="3"/>
  <c r="H1543" i="3"/>
  <c r="I1543" i="3"/>
  <c r="G1544" i="3"/>
  <c r="K1534" i="6" l="1"/>
  <c r="K1534" i="7"/>
  <c r="J1534" i="6"/>
  <c r="J1534" i="7"/>
  <c r="L1534" i="6"/>
  <c r="L1534" i="7"/>
  <c r="P1533" i="7"/>
  <c r="D1554" i="6"/>
  <c r="D1554" i="7"/>
  <c r="V1222" i="7"/>
  <c r="U1222" i="7"/>
  <c r="Q1223" i="7"/>
  <c r="R1223" i="7"/>
  <c r="T1223" i="7"/>
  <c r="S1223" i="7"/>
  <c r="C1543" i="6"/>
  <c r="C1543" i="7"/>
  <c r="M1543" i="7" s="1"/>
  <c r="G1223" i="4"/>
  <c r="H1223" i="4" s="1"/>
  <c r="E1223" i="6"/>
  <c r="G1535" i="5"/>
  <c r="F1535" i="5"/>
  <c r="H1535" i="5"/>
  <c r="E1555" i="4"/>
  <c r="C1556" i="4"/>
  <c r="E1224" i="7"/>
  <c r="N1224" i="7" s="1"/>
  <c r="G1545" i="3"/>
  <c r="F1545" i="3"/>
  <c r="H1544" i="3"/>
  <c r="I1544" i="3" s="1"/>
  <c r="L1535" i="6" l="1"/>
  <c r="L1535" i="7"/>
  <c r="J1535" i="6"/>
  <c r="J1535" i="7"/>
  <c r="K1535" i="6"/>
  <c r="K1535" i="7"/>
  <c r="P1534" i="7"/>
  <c r="U1223" i="7"/>
  <c r="V1223" i="7"/>
  <c r="D1555" i="6"/>
  <c r="D1555" i="7"/>
  <c r="Q1224" i="7"/>
  <c r="S1224" i="7"/>
  <c r="T1224" i="7"/>
  <c r="R1224" i="7"/>
  <c r="C1544" i="6"/>
  <c r="C1544" i="7"/>
  <c r="M1544" i="7" s="1"/>
  <c r="G1224" i="4"/>
  <c r="H1224" i="4" s="1"/>
  <c r="E1224" i="6"/>
  <c r="H1536" i="5"/>
  <c r="G1536" i="5"/>
  <c r="F1536" i="5"/>
  <c r="E1556" i="4"/>
  <c r="C1557" i="4"/>
  <c r="E1225" i="7"/>
  <c r="N1225" i="7" s="1"/>
  <c r="F1546" i="3"/>
  <c r="H1545" i="3"/>
  <c r="G1546" i="3"/>
  <c r="I1545" i="3"/>
  <c r="L1536" i="6" l="1"/>
  <c r="L1536" i="7"/>
  <c r="J1536" i="6"/>
  <c r="J1536" i="7"/>
  <c r="K1536" i="6"/>
  <c r="K1536" i="7"/>
  <c r="P1535" i="7"/>
  <c r="V1224" i="7"/>
  <c r="U1224" i="7"/>
  <c r="D1556" i="6"/>
  <c r="D1556" i="7"/>
  <c r="S1225" i="7"/>
  <c r="T1225" i="7"/>
  <c r="R1225" i="7"/>
  <c r="Q1225" i="7"/>
  <c r="C1545" i="6"/>
  <c r="C1545" i="7"/>
  <c r="M1545" i="7" s="1"/>
  <c r="G1225" i="4"/>
  <c r="H1225" i="4" s="1"/>
  <c r="E1225" i="6"/>
  <c r="H1537" i="5"/>
  <c r="G1537" i="5"/>
  <c r="F1537" i="5"/>
  <c r="E1557" i="4"/>
  <c r="C1558" i="4"/>
  <c r="E1226" i="7"/>
  <c r="N1226" i="7" s="1"/>
  <c r="G1547" i="3"/>
  <c r="H1546" i="3"/>
  <c r="I1546" i="3" s="1"/>
  <c r="F1547" i="3"/>
  <c r="K1537" i="6" l="1"/>
  <c r="K1537" i="7"/>
  <c r="J1537" i="6"/>
  <c r="J1537" i="7"/>
  <c r="L1537" i="6"/>
  <c r="L1537" i="7"/>
  <c r="P1537" i="7" s="1"/>
  <c r="P1536" i="7"/>
  <c r="D1557" i="6"/>
  <c r="D1557" i="7"/>
  <c r="Q1226" i="7"/>
  <c r="T1226" i="7"/>
  <c r="S1226" i="7"/>
  <c r="R1226" i="7"/>
  <c r="V1225" i="7"/>
  <c r="U1225" i="7"/>
  <c r="C1546" i="6"/>
  <c r="C1546" i="7"/>
  <c r="M1546" i="7" s="1"/>
  <c r="G1226" i="4"/>
  <c r="H1226" i="4" s="1"/>
  <c r="E1226" i="6"/>
  <c r="F1538" i="5"/>
  <c r="H1538" i="5"/>
  <c r="G1538" i="5"/>
  <c r="E1558" i="4"/>
  <c r="C1559" i="4"/>
  <c r="E1227" i="7"/>
  <c r="N1227" i="7" s="1"/>
  <c r="F1548" i="3"/>
  <c r="H1547" i="3"/>
  <c r="I1547" i="3" s="1"/>
  <c r="G1548" i="3"/>
  <c r="J1538" i="6" l="1"/>
  <c r="J1538" i="7"/>
  <c r="K1538" i="6"/>
  <c r="K1538" i="7"/>
  <c r="L1538" i="6"/>
  <c r="L1538" i="7"/>
  <c r="D1558" i="6"/>
  <c r="D1558" i="7"/>
  <c r="V1226" i="7"/>
  <c r="U1226" i="7"/>
  <c r="T1227" i="7"/>
  <c r="R1227" i="7"/>
  <c r="Q1227" i="7"/>
  <c r="S1227" i="7"/>
  <c r="C1547" i="6"/>
  <c r="C1547" i="7"/>
  <c r="M1547" i="7" s="1"/>
  <c r="G1227" i="4"/>
  <c r="H1227" i="4" s="1"/>
  <c r="E1227" i="6"/>
  <c r="H1539" i="5"/>
  <c r="G1539" i="5"/>
  <c r="F1539" i="5"/>
  <c r="E1559" i="4"/>
  <c r="C1560" i="4"/>
  <c r="E1228" i="7"/>
  <c r="N1228" i="7" s="1"/>
  <c r="G1549" i="3"/>
  <c r="H1548" i="3"/>
  <c r="I1548" i="3" s="1"/>
  <c r="F1549" i="3"/>
  <c r="L1539" i="6" l="1"/>
  <c r="L1539" i="7"/>
  <c r="J1539" i="6"/>
  <c r="J1539" i="7"/>
  <c r="K1539" i="6"/>
  <c r="K1539" i="7"/>
  <c r="P1538" i="7"/>
  <c r="D1559" i="6"/>
  <c r="D1559" i="7"/>
  <c r="U1227" i="7"/>
  <c r="V1227" i="7"/>
  <c r="R1228" i="7"/>
  <c r="S1228" i="7"/>
  <c r="Q1228" i="7"/>
  <c r="T1228" i="7"/>
  <c r="C1548" i="6"/>
  <c r="C1548" i="7"/>
  <c r="M1548" i="7" s="1"/>
  <c r="G1228" i="4"/>
  <c r="H1228" i="4" s="1"/>
  <c r="E1228" i="6"/>
  <c r="H1540" i="5"/>
  <c r="G1540" i="5"/>
  <c r="F1540" i="5"/>
  <c r="E1560" i="4"/>
  <c r="C1561" i="4"/>
  <c r="E1229" i="7"/>
  <c r="N1229" i="7" s="1"/>
  <c r="F1550" i="3"/>
  <c r="H1549" i="3"/>
  <c r="I1549" i="3" s="1"/>
  <c r="G1550" i="3"/>
  <c r="J1540" i="6" l="1"/>
  <c r="J1540" i="7"/>
  <c r="K1540" i="6"/>
  <c r="K1540" i="7"/>
  <c r="P1539" i="7"/>
  <c r="L1540" i="6"/>
  <c r="L1540" i="7"/>
  <c r="P1540" i="7" s="1"/>
  <c r="D1560" i="6"/>
  <c r="D1560" i="7"/>
  <c r="U1228" i="7"/>
  <c r="V1228" i="7"/>
  <c r="R1229" i="7"/>
  <c r="S1229" i="7"/>
  <c r="Q1229" i="7"/>
  <c r="T1229" i="7"/>
  <c r="C1549" i="6"/>
  <c r="C1549" i="7"/>
  <c r="M1549" i="7" s="1"/>
  <c r="G1229" i="4"/>
  <c r="H1229" i="4" s="1"/>
  <c r="E1229" i="6"/>
  <c r="H1541" i="5"/>
  <c r="G1541" i="5"/>
  <c r="F1541" i="5"/>
  <c r="E1561" i="4"/>
  <c r="C1562" i="4"/>
  <c r="E1230" i="7"/>
  <c r="N1230" i="7" s="1"/>
  <c r="G1551" i="3"/>
  <c r="H1550" i="3"/>
  <c r="I1550" i="3" s="1"/>
  <c r="F1551" i="3"/>
  <c r="K1541" i="6" l="1"/>
  <c r="K1541" i="7"/>
  <c r="J1541" i="6"/>
  <c r="J1541" i="7"/>
  <c r="L1541" i="6"/>
  <c r="L1541" i="7"/>
  <c r="P1541" i="7" s="1"/>
  <c r="D1561" i="6"/>
  <c r="D1561" i="7"/>
  <c r="U1229" i="7"/>
  <c r="V1229" i="7"/>
  <c r="S1230" i="7"/>
  <c r="R1230" i="7"/>
  <c r="Q1230" i="7"/>
  <c r="T1230" i="7"/>
  <c r="C1550" i="6"/>
  <c r="C1550" i="7"/>
  <c r="M1550" i="7" s="1"/>
  <c r="G1230" i="4"/>
  <c r="H1230" i="4" s="1"/>
  <c r="E1230" i="6"/>
  <c r="F1542" i="5"/>
  <c r="G1542" i="5"/>
  <c r="H1542" i="5"/>
  <c r="E1562" i="4"/>
  <c r="C1563" i="4"/>
  <c r="E1231" i="7"/>
  <c r="N1231" i="7" s="1"/>
  <c r="H1551" i="3"/>
  <c r="F1552" i="3"/>
  <c r="G1552" i="3"/>
  <c r="I1551" i="3"/>
  <c r="L1542" i="6" l="1"/>
  <c r="L1542" i="7"/>
  <c r="J1542" i="6"/>
  <c r="J1542" i="7"/>
  <c r="K1542" i="6"/>
  <c r="K1542" i="7"/>
  <c r="D1562" i="6"/>
  <c r="D1562" i="7"/>
  <c r="U1230" i="7"/>
  <c r="V1230" i="7"/>
  <c r="Q1231" i="7"/>
  <c r="T1231" i="7"/>
  <c r="S1231" i="7"/>
  <c r="R1231" i="7"/>
  <c r="C1551" i="6"/>
  <c r="C1551" i="7"/>
  <c r="M1551" i="7" s="1"/>
  <c r="G1231" i="4"/>
  <c r="H1231" i="4" s="1"/>
  <c r="E1231" i="6"/>
  <c r="H1543" i="5"/>
  <c r="G1543" i="5"/>
  <c r="F1543" i="5"/>
  <c r="E1563" i="4"/>
  <c r="C1564" i="4"/>
  <c r="E1232" i="7"/>
  <c r="N1232" i="7" s="1"/>
  <c r="G1553" i="3"/>
  <c r="H1552" i="3"/>
  <c r="I1552" i="3" s="1"/>
  <c r="F1553" i="3"/>
  <c r="J1543" i="6" l="1"/>
  <c r="J1543" i="7"/>
  <c r="L1543" i="6"/>
  <c r="L1543" i="7"/>
  <c r="K1543" i="6"/>
  <c r="K1543" i="7"/>
  <c r="P1542" i="7"/>
  <c r="V1231" i="7"/>
  <c r="U1231" i="7"/>
  <c r="D1563" i="6"/>
  <c r="D1563" i="7"/>
  <c r="T1232" i="7"/>
  <c r="R1232" i="7"/>
  <c r="S1232" i="7"/>
  <c r="Q1232" i="7"/>
  <c r="C1552" i="6"/>
  <c r="C1552" i="7"/>
  <c r="M1552" i="7" s="1"/>
  <c r="G1232" i="4"/>
  <c r="H1232" i="4" s="1"/>
  <c r="E1232" i="6"/>
  <c r="G1544" i="5"/>
  <c r="F1544" i="5"/>
  <c r="H1544" i="5"/>
  <c r="E1564" i="4"/>
  <c r="C1565" i="4"/>
  <c r="E1233" i="7"/>
  <c r="N1233" i="7" s="1"/>
  <c r="G1554" i="3"/>
  <c r="F1554" i="3"/>
  <c r="H1553" i="3"/>
  <c r="I1553" i="3" s="1"/>
  <c r="J1544" i="6" l="1"/>
  <c r="J1544" i="7"/>
  <c r="K1544" i="6"/>
  <c r="K1544" i="7"/>
  <c r="L1544" i="6"/>
  <c r="L1544" i="7"/>
  <c r="P1544" i="7" s="1"/>
  <c r="P1543" i="7"/>
  <c r="D1564" i="6"/>
  <c r="D1564" i="7"/>
  <c r="V1232" i="7"/>
  <c r="U1232" i="7"/>
  <c r="T1233" i="7"/>
  <c r="Q1233" i="7"/>
  <c r="S1233" i="7"/>
  <c r="R1233" i="7"/>
  <c r="C1553" i="6"/>
  <c r="C1553" i="7"/>
  <c r="M1553" i="7" s="1"/>
  <c r="G1233" i="4"/>
  <c r="H1233" i="4" s="1"/>
  <c r="E1233" i="6"/>
  <c r="F1545" i="5"/>
  <c r="G1545" i="5"/>
  <c r="H1545" i="5"/>
  <c r="E1565" i="4"/>
  <c r="C1566" i="4"/>
  <c r="E1234" i="7"/>
  <c r="N1234" i="7" s="1"/>
  <c r="H1554" i="3"/>
  <c r="F1555" i="3"/>
  <c r="I1554" i="3"/>
  <c r="G1555" i="3"/>
  <c r="L1545" i="6" l="1"/>
  <c r="L1545" i="7"/>
  <c r="J1545" i="6"/>
  <c r="J1545" i="7"/>
  <c r="K1545" i="6"/>
  <c r="K1545" i="7"/>
  <c r="D1565" i="6"/>
  <c r="D1565" i="7"/>
  <c r="U1233" i="7"/>
  <c r="V1233" i="7"/>
  <c r="R1234" i="7"/>
  <c r="S1234" i="7"/>
  <c r="Q1234" i="7"/>
  <c r="T1234" i="7"/>
  <c r="C1554" i="6"/>
  <c r="C1554" i="7"/>
  <c r="M1554" i="7" s="1"/>
  <c r="G1234" i="4"/>
  <c r="H1234" i="4" s="1"/>
  <c r="E1234" i="6"/>
  <c r="H1546" i="5"/>
  <c r="G1546" i="5"/>
  <c r="F1546" i="5"/>
  <c r="E1566" i="4"/>
  <c r="C1567" i="4"/>
  <c r="E1235" i="7"/>
  <c r="N1235" i="7" s="1"/>
  <c r="F1556" i="3"/>
  <c r="H1555" i="3"/>
  <c r="I1555" i="3" s="1"/>
  <c r="G1556" i="3"/>
  <c r="J1546" i="6" l="1"/>
  <c r="J1546" i="7"/>
  <c r="L1546" i="6"/>
  <c r="L1546" i="7"/>
  <c r="P1545" i="7"/>
  <c r="K1546" i="6"/>
  <c r="K1546" i="7"/>
  <c r="V1234" i="7"/>
  <c r="U1234" i="7"/>
  <c r="D1566" i="6"/>
  <c r="D1566" i="7"/>
  <c r="T1235" i="7"/>
  <c r="S1235" i="7"/>
  <c r="Q1235" i="7"/>
  <c r="R1235" i="7"/>
  <c r="C1555" i="6"/>
  <c r="C1555" i="7"/>
  <c r="M1555" i="7" s="1"/>
  <c r="G1235" i="4"/>
  <c r="H1235" i="4" s="1"/>
  <c r="E1235" i="6"/>
  <c r="H1547" i="5"/>
  <c r="G1547" i="5"/>
  <c r="F1547" i="5"/>
  <c r="E1567" i="4"/>
  <c r="C1568" i="4"/>
  <c r="E1236" i="7"/>
  <c r="N1236" i="7" s="1"/>
  <c r="G1557" i="3"/>
  <c r="H1556" i="3"/>
  <c r="I1556" i="3" s="1"/>
  <c r="F1557" i="3"/>
  <c r="P1546" i="7" l="1"/>
  <c r="J1547" i="6"/>
  <c r="J1547" i="7"/>
  <c r="L1547" i="6"/>
  <c r="L1547" i="7"/>
  <c r="K1547" i="6"/>
  <c r="K1547" i="7"/>
  <c r="D1567" i="6"/>
  <c r="D1567" i="7"/>
  <c r="V1235" i="7"/>
  <c r="U1235" i="7"/>
  <c r="T1236" i="7"/>
  <c r="R1236" i="7"/>
  <c r="S1236" i="7"/>
  <c r="Q1236" i="7"/>
  <c r="C1556" i="6"/>
  <c r="C1556" i="7"/>
  <c r="M1556" i="7" s="1"/>
  <c r="G1236" i="4"/>
  <c r="H1236" i="4" s="1"/>
  <c r="E1236" i="6"/>
  <c r="G1548" i="5"/>
  <c r="F1548" i="5"/>
  <c r="H1548" i="5"/>
  <c r="E1568" i="4"/>
  <c r="C1569" i="4"/>
  <c r="E1237" i="7"/>
  <c r="N1237" i="7" s="1"/>
  <c r="F1558" i="3"/>
  <c r="H1557" i="3"/>
  <c r="I1557" i="3" s="1"/>
  <c r="G1558" i="3"/>
  <c r="J1548" i="6" l="1"/>
  <c r="J1548" i="7"/>
  <c r="K1548" i="6"/>
  <c r="K1548" i="7"/>
  <c r="P1547" i="7"/>
  <c r="L1548" i="6"/>
  <c r="L1548" i="7"/>
  <c r="P1548" i="7" s="1"/>
  <c r="U1236" i="7"/>
  <c r="V1236" i="7"/>
  <c r="D1568" i="6"/>
  <c r="D1568" i="7"/>
  <c r="Q1237" i="7"/>
  <c r="S1237" i="7"/>
  <c r="R1237" i="7"/>
  <c r="T1237" i="7"/>
  <c r="C1557" i="6"/>
  <c r="C1557" i="7"/>
  <c r="M1557" i="7" s="1"/>
  <c r="G1237" i="4"/>
  <c r="H1237" i="4" s="1"/>
  <c r="E1237" i="6"/>
  <c r="H1549" i="5"/>
  <c r="G1549" i="5"/>
  <c r="F1549" i="5"/>
  <c r="E1569" i="4"/>
  <c r="C1570" i="4"/>
  <c r="E1238" i="7"/>
  <c r="N1238" i="7" s="1"/>
  <c r="G1559" i="3"/>
  <c r="H1558" i="3"/>
  <c r="I1558" i="3" s="1"/>
  <c r="F1559" i="3"/>
  <c r="J1549" i="6" l="1"/>
  <c r="J1549" i="7"/>
  <c r="L1549" i="6"/>
  <c r="L1549" i="7"/>
  <c r="K1549" i="6"/>
  <c r="K1549" i="7"/>
  <c r="D1569" i="6"/>
  <c r="D1569" i="7"/>
  <c r="U1237" i="7"/>
  <c r="V1237" i="7"/>
  <c r="T1238" i="7"/>
  <c r="S1238" i="7"/>
  <c r="R1238" i="7"/>
  <c r="Q1238" i="7"/>
  <c r="C1558" i="6"/>
  <c r="C1558" i="7"/>
  <c r="M1558" i="7" s="1"/>
  <c r="G1238" i="4"/>
  <c r="H1238" i="4" s="1"/>
  <c r="E1238" i="6"/>
  <c r="H1550" i="5"/>
  <c r="G1550" i="5"/>
  <c r="F1550" i="5"/>
  <c r="E1570" i="4"/>
  <c r="C1571" i="4"/>
  <c r="E1239" i="7"/>
  <c r="N1239" i="7" s="1"/>
  <c r="H1559" i="3"/>
  <c r="F1560" i="3"/>
  <c r="I1559" i="3"/>
  <c r="G1560" i="3"/>
  <c r="K1550" i="6" l="1"/>
  <c r="K1550" i="7"/>
  <c r="J1550" i="6"/>
  <c r="J1550" i="7"/>
  <c r="L1550" i="6"/>
  <c r="L1550" i="7"/>
  <c r="P1550" i="7" s="1"/>
  <c r="P1549" i="7"/>
  <c r="U1238" i="7"/>
  <c r="V1238" i="7"/>
  <c r="D1570" i="6"/>
  <c r="D1570" i="7"/>
  <c r="R1239" i="7"/>
  <c r="T1239" i="7"/>
  <c r="Q1239" i="7"/>
  <c r="S1239" i="7"/>
  <c r="C1559" i="6"/>
  <c r="C1559" i="7"/>
  <c r="M1559" i="7" s="1"/>
  <c r="G1239" i="4"/>
  <c r="H1239" i="4" s="1"/>
  <c r="E1239" i="6"/>
  <c r="G1551" i="5"/>
  <c r="F1551" i="5"/>
  <c r="H1551" i="5"/>
  <c r="E1571" i="4"/>
  <c r="C1572" i="4"/>
  <c r="E1240" i="7"/>
  <c r="N1240" i="7" s="1"/>
  <c r="G1561" i="3"/>
  <c r="H1560" i="3"/>
  <c r="I1560" i="3" s="1"/>
  <c r="F1561" i="3"/>
  <c r="L1551" i="6" l="1"/>
  <c r="L1551" i="7"/>
  <c r="K1551" i="6"/>
  <c r="K1551" i="7"/>
  <c r="J1551" i="6"/>
  <c r="J1551" i="7"/>
  <c r="V1239" i="7"/>
  <c r="U1239" i="7"/>
  <c r="D1571" i="6"/>
  <c r="D1571" i="7"/>
  <c r="T1240" i="7"/>
  <c r="R1240" i="7"/>
  <c r="S1240" i="7"/>
  <c r="Q1240" i="7"/>
  <c r="C1560" i="6"/>
  <c r="C1560" i="7"/>
  <c r="M1560" i="7" s="1"/>
  <c r="G1240" i="4"/>
  <c r="H1240" i="4" s="1"/>
  <c r="E1240" i="6"/>
  <c r="H1552" i="5"/>
  <c r="G1552" i="5"/>
  <c r="F1552" i="5"/>
  <c r="E1572" i="4"/>
  <c r="C1573" i="4"/>
  <c r="E1241" i="7"/>
  <c r="N1241" i="7" s="1"/>
  <c r="H1561" i="3"/>
  <c r="F1562" i="3"/>
  <c r="G1562" i="3"/>
  <c r="I1561" i="3"/>
  <c r="K1552" i="6" l="1"/>
  <c r="K1552" i="7"/>
  <c r="J1552" i="6"/>
  <c r="J1552" i="7"/>
  <c r="L1552" i="6"/>
  <c r="L1552" i="7"/>
  <c r="P1552" i="7" s="1"/>
  <c r="P1551" i="7"/>
  <c r="U1240" i="7"/>
  <c r="V1240" i="7"/>
  <c r="D1572" i="6"/>
  <c r="D1572" i="7"/>
  <c r="S1241" i="7"/>
  <c r="Q1241" i="7"/>
  <c r="R1241" i="7"/>
  <c r="T1241" i="7"/>
  <c r="C1561" i="6"/>
  <c r="C1561" i="7"/>
  <c r="M1561" i="7" s="1"/>
  <c r="G1241" i="4"/>
  <c r="H1241" i="4" s="1"/>
  <c r="E1241" i="6"/>
  <c r="H1553" i="5"/>
  <c r="G1553" i="5"/>
  <c r="F1553" i="5"/>
  <c r="E1573" i="4"/>
  <c r="C1574" i="4"/>
  <c r="E1242" i="7"/>
  <c r="N1242" i="7" s="1"/>
  <c r="G1563" i="3"/>
  <c r="H1562" i="3"/>
  <c r="I1562" i="3" s="1"/>
  <c r="F1563" i="3"/>
  <c r="L1553" i="6" l="1"/>
  <c r="L1553" i="7"/>
  <c r="K1553" i="6"/>
  <c r="K1553" i="7"/>
  <c r="J1553" i="6"/>
  <c r="J1553" i="7"/>
  <c r="D1573" i="6"/>
  <c r="D1573" i="7"/>
  <c r="V1241" i="7"/>
  <c r="U1241" i="7"/>
  <c r="T1242" i="7"/>
  <c r="Q1242" i="7"/>
  <c r="R1242" i="7"/>
  <c r="S1242" i="7"/>
  <c r="C1562" i="6"/>
  <c r="C1562" i="7"/>
  <c r="M1562" i="7" s="1"/>
  <c r="G1242" i="4"/>
  <c r="H1242" i="4" s="1"/>
  <c r="E1242" i="6"/>
  <c r="H1554" i="5"/>
  <c r="G1554" i="5"/>
  <c r="F1554" i="5"/>
  <c r="E1574" i="4"/>
  <c r="C1575" i="4"/>
  <c r="E1243" i="7"/>
  <c r="N1243" i="7" s="1"/>
  <c r="H1563" i="3"/>
  <c r="F1564" i="3"/>
  <c r="G1564" i="3"/>
  <c r="I1563" i="3"/>
  <c r="L1554" i="6" l="1"/>
  <c r="L1554" i="7"/>
  <c r="K1554" i="6"/>
  <c r="K1554" i="7"/>
  <c r="J1554" i="6"/>
  <c r="J1554" i="7"/>
  <c r="P1553" i="7"/>
  <c r="D1574" i="6"/>
  <c r="D1574" i="7"/>
  <c r="U1242" i="7"/>
  <c r="V1242" i="7"/>
  <c r="T1243" i="7"/>
  <c r="Q1243" i="7"/>
  <c r="S1243" i="7"/>
  <c r="R1243" i="7"/>
  <c r="C1563" i="6"/>
  <c r="C1563" i="7"/>
  <c r="M1563" i="7" s="1"/>
  <c r="G1243" i="4"/>
  <c r="H1243" i="4" s="1"/>
  <c r="E1243" i="6"/>
  <c r="H1555" i="5"/>
  <c r="G1555" i="5"/>
  <c r="F1555" i="5"/>
  <c r="E1575" i="4"/>
  <c r="C1576" i="4"/>
  <c r="E1244" i="7"/>
  <c r="N1244" i="7" s="1"/>
  <c r="H1564" i="3"/>
  <c r="F1565" i="3"/>
  <c r="G1565" i="3"/>
  <c r="I1564" i="3"/>
  <c r="K1555" i="6" l="1"/>
  <c r="K1555" i="7"/>
  <c r="L1555" i="6"/>
  <c r="L1555" i="7"/>
  <c r="P1554" i="7"/>
  <c r="J1555" i="6"/>
  <c r="J1555" i="7"/>
  <c r="V1243" i="7"/>
  <c r="U1243" i="7"/>
  <c r="T1244" i="7"/>
  <c r="R1244" i="7"/>
  <c r="S1244" i="7"/>
  <c r="Q1244" i="7"/>
  <c r="D1575" i="6"/>
  <c r="D1575" i="7"/>
  <c r="C1564" i="6"/>
  <c r="C1564" i="7"/>
  <c r="M1564" i="7" s="1"/>
  <c r="G1244" i="4"/>
  <c r="H1244" i="4" s="1"/>
  <c r="E1244" i="6"/>
  <c r="G1556" i="5"/>
  <c r="H1556" i="5"/>
  <c r="F1556" i="5"/>
  <c r="E1576" i="4"/>
  <c r="C1577" i="4"/>
  <c r="E1245" i="7"/>
  <c r="N1245" i="7" s="1"/>
  <c r="G1566" i="3"/>
  <c r="H1565" i="3"/>
  <c r="I1565" i="3" s="1"/>
  <c r="F1566" i="3"/>
  <c r="J1556" i="6" l="1"/>
  <c r="J1556" i="7"/>
  <c r="L1556" i="6"/>
  <c r="L1556" i="7"/>
  <c r="K1556" i="6"/>
  <c r="K1556" i="7"/>
  <c r="P1555" i="7"/>
  <c r="U1244" i="7"/>
  <c r="V1244" i="7"/>
  <c r="D1576" i="6"/>
  <c r="D1576" i="7"/>
  <c r="Q1245" i="7"/>
  <c r="S1245" i="7"/>
  <c r="T1245" i="7"/>
  <c r="R1245" i="7"/>
  <c r="C1565" i="6"/>
  <c r="C1565" i="7"/>
  <c r="M1565" i="7" s="1"/>
  <c r="G1245" i="4"/>
  <c r="H1245" i="4" s="1"/>
  <c r="E1245" i="6"/>
  <c r="H1557" i="5"/>
  <c r="G1557" i="5"/>
  <c r="F1557" i="5"/>
  <c r="E1577" i="4"/>
  <c r="C1578" i="4"/>
  <c r="E1246" i="7"/>
  <c r="N1246" i="7" s="1"/>
  <c r="H1566" i="3"/>
  <c r="F1567" i="3"/>
  <c r="G1567" i="3"/>
  <c r="I1566" i="3"/>
  <c r="K1557" i="6" l="1"/>
  <c r="K1557" i="7"/>
  <c r="J1557" i="6"/>
  <c r="J1557" i="7"/>
  <c r="L1557" i="6"/>
  <c r="L1557" i="7"/>
  <c r="P1557" i="7" s="1"/>
  <c r="P1556" i="7"/>
  <c r="D1577" i="6"/>
  <c r="D1577" i="7"/>
  <c r="V1245" i="7"/>
  <c r="U1245" i="7"/>
  <c r="Q1246" i="7"/>
  <c r="S1246" i="7"/>
  <c r="T1246" i="7"/>
  <c r="R1246" i="7"/>
  <c r="C1566" i="6"/>
  <c r="C1566" i="7"/>
  <c r="M1566" i="7" s="1"/>
  <c r="G1246" i="4"/>
  <c r="H1246" i="4" s="1"/>
  <c r="E1246" i="6"/>
  <c r="H1558" i="5"/>
  <c r="G1558" i="5"/>
  <c r="F1558" i="5"/>
  <c r="E1578" i="4"/>
  <c r="C1579" i="4"/>
  <c r="E1247" i="7"/>
  <c r="N1247" i="7" s="1"/>
  <c r="G1568" i="3"/>
  <c r="F1568" i="3"/>
  <c r="H1567" i="3"/>
  <c r="I1567" i="3" s="1"/>
  <c r="K1558" i="6" l="1"/>
  <c r="K1558" i="7"/>
  <c r="L1558" i="6"/>
  <c r="L1558" i="7"/>
  <c r="J1558" i="6"/>
  <c r="J1558" i="7"/>
  <c r="D1578" i="6"/>
  <c r="D1578" i="7"/>
  <c r="V1246" i="7"/>
  <c r="U1246" i="7"/>
  <c r="S1247" i="7"/>
  <c r="Q1247" i="7"/>
  <c r="R1247" i="7"/>
  <c r="T1247" i="7"/>
  <c r="C1567" i="6"/>
  <c r="C1567" i="7"/>
  <c r="M1567" i="7" s="1"/>
  <c r="G1247" i="4"/>
  <c r="H1247" i="4" s="1"/>
  <c r="E1247" i="6"/>
  <c r="H1559" i="5"/>
  <c r="G1559" i="5"/>
  <c r="F1559" i="5"/>
  <c r="E1579" i="4"/>
  <c r="C1580" i="4"/>
  <c r="E1248" i="7"/>
  <c r="N1248" i="7" s="1"/>
  <c r="F1569" i="3"/>
  <c r="H1568" i="3"/>
  <c r="G1569" i="3"/>
  <c r="I1568" i="3"/>
  <c r="K1559" i="6" l="1"/>
  <c r="K1559" i="7"/>
  <c r="P1558" i="7"/>
  <c r="J1559" i="6"/>
  <c r="J1559" i="7"/>
  <c r="L1559" i="6"/>
  <c r="L1559" i="7"/>
  <c r="P1559" i="7" s="1"/>
  <c r="V1247" i="7"/>
  <c r="U1247" i="7"/>
  <c r="D1579" i="6"/>
  <c r="D1579" i="7"/>
  <c r="T1248" i="7"/>
  <c r="S1248" i="7"/>
  <c r="Q1248" i="7"/>
  <c r="R1248" i="7"/>
  <c r="C1568" i="6"/>
  <c r="C1568" i="7"/>
  <c r="M1568" i="7" s="1"/>
  <c r="G1248" i="4"/>
  <c r="H1248" i="4" s="1"/>
  <c r="E1248" i="6"/>
  <c r="H1560" i="5"/>
  <c r="G1560" i="5"/>
  <c r="F1560" i="5"/>
  <c r="E1580" i="4"/>
  <c r="C1581" i="4"/>
  <c r="E1249" i="7"/>
  <c r="N1249" i="7" s="1"/>
  <c r="G1570" i="3"/>
  <c r="F1570" i="3"/>
  <c r="H1569" i="3"/>
  <c r="I1569" i="3" s="1"/>
  <c r="L1560" i="6" l="1"/>
  <c r="L1560" i="7"/>
  <c r="J1560" i="6"/>
  <c r="J1560" i="7"/>
  <c r="K1560" i="6"/>
  <c r="K1560" i="7"/>
  <c r="U1248" i="7"/>
  <c r="V1248" i="7"/>
  <c r="D1580" i="6"/>
  <c r="D1580" i="7"/>
  <c r="S1249" i="7"/>
  <c r="Q1249" i="7"/>
  <c r="R1249" i="7"/>
  <c r="T1249" i="7"/>
  <c r="C1569" i="6"/>
  <c r="C1569" i="7"/>
  <c r="M1569" i="7" s="1"/>
  <c r="G1249" i="4"/>
  <c r="H1249" i="4" s="1"/>
  <c r="E1249" i="6"/>
  <c r="H1561" i="5"/>
  <c r="G1561" i="5"/>
  <c r="F1561" i="5"/>
  <c r="E1581" i="4"/>
  <c r="C1582" i="4"/>
  <c r="E1250" i="7"/>
  <c r="N1250" i="7" s="1"/>
  <c r="H1570" i="3"/>
  <c r="F1571" i="3"/>
  <c r="I1570" i="3"/>
  <c r="G1571" i="3"/>
  <c r="J1561" i="6" l="1"/>
  <c r="J1561" i="7"/>
  <c r="L1561" i="6"/>
  <c r="L1561" i="7"/>
  <c r="P1560" i="7"/>
  <c r="K1561" i="6"/>
  <c r="K1561" i="7"/>
  <c r="U1249" i="7"/>
  <c r="V1249" i="7"/>
  <c r="D1581" i="6"/>
  <c r="D1581" i="7"/>
  <c r="T1250" i="7"/>
  <c r="Q1250" i="7"/>
  <c r="R1250" i="7"/>
  <c r="S1250" i="7"/>
  <c r="C1570" i="6"/>
  <c r="C1570" i="7"/>
  <c r="M1570" i="7" s="1"/>
  <c r="G1250" i="4"/>
  <c r="H1250" i="4" s="1"/>
  <c r="E1250" i="6"/>
  <c r="G1562" i="5"/>
  <c r="F1562" i="5"/>
  <c r="H1562" i="5"/>
  <c r="E1582" i="4"/>
  <c r="C1583" i="4"/>
  <c r="E1251" i="7"/>
  <c r="N1251" i="7" s="1"/>
  <c r="F1572" i="3"/>
  <c r="H1571" i="3"/>
  <c r="I1571" i="3"/>
  <c r="G1572" i="3"/>
  <c r="L1562" i="6" l="1"/>
  <c r="L1562" i="7"/>
  <c r="K1562" i="6"/>
  <c r="K1562" i="7"/>
  <c r="J1562" i="6"/>
  <c r="J1562" i="7"/>
  <c r="P1561" i="7"/>
  <c r="D1582" i="6"/>
  <c r="D1582" i="7"/>
  <c r="U1250" i="7"/>
  <c r="V1250" i="7"/>
  <c r="S1251" i="7"/>
  <c r="T1251" i="7"/>
  <c r="Q1251" i="7"/>
  <c r="R1251" i="7"/>
  <c r="C1571" i="6"/>
  <c r="C1571" i="7"/>
  <c r="M1571" i="7" s="1"/>
  <c r="G1251" i="4"/>
  <c r="H1251" i="4" s="1"/>
  <c r="E1251" i="6"/>
  <c r="H1563" i="5"/>
  <c r="G1563" i="5"/>
  <c r="F1563" i="5"/>
  <c r="E1583" i="4"/>
  <c r="C1584" i="4"/>
  <c r="E1252" i="7"/>
  <c r="N1252" i="7" s="1"/>
  <c r="G1573" i="3"/>
  <c r="H1572" i="3"/>
  <c r="I1572" i="3" s="1"/>
  <c r="F1573" i="3"/>
  <c r="L1563" i="6" l="1"/>
  <c r="L1563" i="7"/>
  <c r="J1563" i="6"/>
  <c r="J1563" i="7"/>
  <c r="K1563" i="6"/>
  <c r="K1563" i="7"/>
  <c r="P1562" i="7"/>
  <c r="U1251" i="7"/>
  <c r="V1251" i="7"/>
  <c r="D1583" i="6"/>
  <c r="D1583" i="7"/>
  <c r="Q1252" i="7"/>
  <c r="T1252" i="7"/>
  <c r="R1252" i="7"/>
  <c r="S1252" i="7"/>
  <c r="C1572" i="6"/>
  <c r="C1572" i="7"/>
  <c r="M1572" i="7" s="1"/>
  <c r="G1252" i="4"/>
  <c r="H1252" i="4" s="1"/>
  <c r="E1252" i="6"/>
  <c r="H1564" i="5"/>
  <c r="G1564" i="5"/>
  <c r="F1564" i="5"/>
  <c r="E1584" i="4"/>
  <c r="C1585" i="4"/>
  <c r="E1253" i="7"/>
  <c r="N1253" i="7" s="1"/>
  <c r="F1574" i="3"/>
  <c r="H1573" i="3"/>
  <c r="I1573" i="3" s="1"/>
  <c r="G1574" i="3"/>
  <c r="J1564" i="6" l="1"/>
  <c r="J1564" i="7"/>
  <c r="K1564" i="6"/>
  <c r="K1564" i="7"/>
  <c r="P1563" i="7"/>
  <c r="L1564" i="6"/>
  <c r="L1564" i="7"/>
  <c r="P1564" i="7" s="1"/>
  <c r="D1584" i="6"/>
  <c r="D1584" i="7"/>
  <c r="U1252" i="7"/>
  <c r="V1252" i="7"/>
  <c r="S1253" i="7"/>
  <c r="R1253" i="7"/>
  <c r="T1253" i="7"/>
  <c r="Q1253" i="7"/>
  <c r="C1573" i="6"/>
  <c r="C1573" i="7"/>
  <c r="M1573" i="7" s="1"/>
  <c r="G1253" i="4"/>
  <c r="H1253" i="4" s="1"/>
  <c r="E1253" i="6"/>
  <c r="H1565" i="5"/>
  <c r="G1565" i="5"/>
  <c r="F1565" i="5"/>
  <c r="E1585" i="4"/>
  <c r="C1586" i="4"/>
  <c r="E1254" i="7"/>
  <c r="N1254" i="7" s="1"/>
  <c r="G1575" i="3"/>
  <c r="H1574" i="3"/>
  <c r="I1574" i="3" s="1"/>
  <c r="F1575" i="3"/>
  <c r="K1565" i="6" l="1"/>
  <c r="K1565" i="7"/>
  <c r="L1565" i="6"/>
  <c r="L1565" i="7"/>
  <c r="J1565" i="6"/>
  <c r="J1565" i="7"/>
  <c r="D1585" i="6"/>
  <c r="D1585" i="7"/>
  <c r="U1253" i="7"/>
  <c r="V1253" i="7"/>
  <c r="Q1254" i="7"/>
  <c r="T1254" i="7"/>
  <c r="S1254" i="7"/>
  <c r="R1254" i="7"/>
  <c r="C1574" i="6"/>
  <c r="C1574" i="7"/>
  <c r="M1574" i="7" s="1"/>
  <c r="G1254" i="4"/>
  <c r="H1254" i="4" s="1"/>
  <c r="E1254" i="6"/>
  <c r="H1566" i="5"/>
  <c r="G1566" i="5"/>
  <c r="F1566" i="5"/>
  <c r="E1586" i="4"/>
  <c r="C1587" i="4"/>
  <c r="E1255" i="7"/>
  <c r="N1255" i="7" s="1"/>
  <c r="F1576" i="3"/>
  <c r="H1575" i="3"/>
  <c r="G1576" i="3"/>
  <c r="I1575" i="3"/>
  <c r="L1566" i="6" l="1"/>
  <c r="L1566" i="7"/>
  <c r="K1566" i="6"/>
  <c r="K1566" i="7"/>
  <c r="P1565" i="7"/>
  <c r="J1566" i="6"/>
  <c r="J1566" i="7"/>
  <c r="V1254" i="7"/>
  <c r="U1254" i="7"/>
  <c r="D1586" i="6"/>
  <c r="D1586" i="7"/>
  <c r="T1255" i="7"/>
  <c r="S1255" i="7"/>
  <c r="R1255" i="7"/>
  <c r="Q1255" i="7"/>
  <c r="C1575" i="6"/>
  <c r="C1575" i="7"/>
  <c r="M1575" i="7" s="1"/>
  <c r="G1255" i="4"/>
  <c r="H1255" i="4" s="1"/>
  <c r="E1255" i="6"/>
  <c r="H1567" i="5"/>
  <c r="G1567" i="5"/>
  <c r="F1567" i="5"/>
  <c r="E1587" i="4"/>
  <c r="C1588" i="4"/>
  <c r="E1256" i="7"/>
  <c r="N1256" i="7" s="1"/>
  <c r="G1577" i="3"/>
  <c r="F1577" i="3"/>
  <c r="H1576" i="3"/>
  <c r="I1576" i="3" s="1"/>
  <c r="K1567" i="6" l="1"/>
  <c r="K1567" i="7"/>
  <c r="J1567" i="6"/>
  <c r="J1567" i="7"/>
  <c r="L1567" i="6"/>
  <c r="L1567" i="7"/>
  <c r="P1567" i="7" s="1"/>
  <c r="P1566" i="7"/>
  <c r="D1587" i="6"/>
  <c r="D1587" i="7"/>
  <c r="V1255" i="7"/>
  <c r="U1255" i="7"/>
  <c r="S1256" i="7"/>
  <c r="Q1256" i="7"/>
  <c r="T1256" i="7"/>
  <c r="R1256" i="7"/>
  <c r="C1576" i="6"/>
  <c r="C1576" i="7"/>
  <c r="M1576" i="7" s="1"/>
  <c r="G1256" i="4"/>
  <c r="H1256" i="4" s="1"/>
  <c r="E1256" i="6"/>
  <c r="H1568" i="5"/>
  <c r="G1568" i="5"/>
  <c r="F1568" i="5"/>
  <c r="E1588" i="4"/>
  <c r="C1589" i="4"/>
  <c r="E1257" i="7"/>
  <c r="N1257" i="7" s="1"/>
  <c r="G1578" i="3"/>
  <c r="F1578" i="3"/>
  <c r="H1577" i="3"/>
  <c r="I1577" i="3" s="1"/>
  <c r="K1568" i="6" l="1"/>
  <c r="K1568" i="7"/>
  <c r="J1568" i="6"/>
  <c r="J1568" i="7"/>
  <c r="L1568" i="6"/>
  <c r="L1568" i="7"/>
  <c r="P1568" i="7" s="1"/>
  <c r="D1588" i="6"/>
  <c r="D1588" i="7"/>
  <c r="V1256" i="7"/>
  <c r="U1256" i="7"/>
  <c r="Q1257" i="7"/>
  <c r="T1257" i="7"/>
  <c r="R1257" i="7"/>
  <c r="S1257" i="7"/>
  <c r="C1577" i="6"/>
  <c r="C1577" i="7"/>
  <c r="M1577" i="7" s="1"/>
  <c r="G1257" i="4"/>
  <c r="H1257" i="4" s="1"/>
  <c r="E1257" i="6"/>
  <c r="G1569" i="5"/>
  <c r="F1569" i="5"/>
  <c r="H1569" i="5"/>
  <c r="E1589" i="4"/>
  <c r="C1590" i="4"/>
  <c r="E1258" i="7"/>
  <c r="N1258" i="7" s="1"/>
  <c r="H1578" i="3"/>
  <c r="F1579" i="3"/>
  <c r="I1578" i="3"/>
  <c r="G1579" i="3"/>
  <c r="L1569" i="6" l="1"/>
  <c r="L1569" i="7"/>
  <c r="K1569" i="6"/>
  <c r="K1569" i="7"/>
  <c r="J1569" i="6"/>
  <c r="J1569" i="7"/>
  <c r="D1589" i="6"/>
  <c r="D1589" i="7"/>
  <c r="U1257" i="7"/>
  <c r="V1257" i="7"/>
  <c r="T1258" i="7"/>
  <c r="Q1258" i="7"/>
  <c r="S1258" i="7"/>
  <c r="R1258" i="7"/>
  <c r="C1578" i="6"/>
  <c r="C1578" i="7"/>
  <c r="M1578" i="7" s="1"/>
  <c r="G1258" i="4"/>
  <c r="H1258" i="4" s="1"/>
  <c r="E1258" i="6"/>
  <c r="H1570" i="5"/>
  <c r="G1570" i="5"/>
  <c r="F1570" i="5"/>
  <c r="E1590" i="4"/>
  <c r="C1591" i="4"/>
  <c r="E1259" i="7"/>
  <c r="N1259" i="7" s="1"/>
  <c r="G1580" i="3"/>
  <c r="F1580" i="3"/>
  <c r="H1579" i="3"/>
  <c r="I1579" i="3" s="1"/>
  <c r="K1570" i="6" l="1"/>
  <c r="K1570" i="7"/>
  <c r="P1569" i="7"/>
  <c r="J1570" i="6"/>
  <c r="J1570" i="7"/>
  <c r="L1570" i="6"/>
  <c r="L1570" i="7"/>
  <c r="P1570" i="7" s="1"/>
  <c r="D1590" i="6"/>
  <c r="D1590" i="7"/>
  <c r="U1258" i="7"/>
  <c r="V1258" i="7"/>
  <c r="R1259" i="7"/>
  <c r="T1259" i="7"/>
  <c r="S1259" i="7"/>
  <c r="Q1259" i="7"/>
  <c r="C1579" i="6"/>
  <c r="C1579" i="7"/>
  <c r="M1579" i="7" s="1"/>
  <c r="G1259" i="4"/>
  <c r="H1259" i="4" s="1"/>
  <c r="E1259" i="6"/>
  <c r="H1571" i="5"/>
  <c r="G1571" i="5"/>
  <c r="F1571" i="5"/>
  <c r="E1591" i="4"/>
  <c r="C1592" i="4"/>
  <c r="E1260" i="7"/>
  <c r="N1260" i="7" s="1"/>
  <c r="H1580" i="3"/>
  <c r="F1581" i="3"/>
  <c r="I1580" i="3"/>
  <c r="G1581" i="3"/>
  <c r="K1571" i="6" l="1"/>
  <c r="K1571" i="7"/>
  <c r="J1571" i="6"/>
  <c r="J1571" i="7"/>
  <c r="L1571" i="6"/>
  <c r="L1571" i="7"/>
  <c r="P1571" i="7" s="1"/>
  <c r="D1591" i="6"/>
  <c r="D1591" i="7"/>
  <c r="V1259" i="7"/>
  <c r="U1259" i="7"/>
  <c r="T1260" i="7"/>
  <c r="S1260" i="7"/>
  <c r="R1260" i="7"/>
  <c r="Q1260" i="7"/>
  <c r="C1580" i="6"/>
  <c r="C1580" i="7"/>
  <c r="M1580" i="7" s="1"/>
  <c r="G1260" i="4"/>
  <c r="H1260" i="4" s="1"/>
  <c r="E1260" i="6"/>
  <c r="H1572" i="5"/>
  <c r="G1572" i="5"/>
  <c r="F1572" i="5"/>
  <c r="E1592" i="4"/>
  <c r="C1593" i="4"/>
  <c r="E1261" i="7"/>
  <c r="N1261" i="7" s="1"/>
  <c r="G1582" i="3"/>
  <c r="F1582" i="3"/>
  <c r="H1581" i="3"/>
  <c r="I1581" i="3" s="1"/>
  <c r="L1572" i="6" l="1"/>
  <c r="L1572" i="7"/>
  <c r="J1572" i="6"/>
  <c r="J1572" i="7"/>
  <c r="K1572" i="6"/>
  <c r="K1572" i="7"/>
  <c r="V1260" i="7"/>
  <c r="U1260" i="7"/>
  <c r="D1592" i="6"/>
  <c r="D1592" i="7"/>
  <c r="Q1261" i="7"/>
  <c r="R1261" i="7"/>
  <c r="T1261" i="7"/>
  <c r="S1261" i="7"/>
  <c r="C1581" i="6"/>
  <c r="C1581" i="7"/>
  <c r="M1581" i="7" s="1"/>
  <c r="G1261" i="4"/>
  <c r="H1261" i="4" s="1"/>
  <c r="E1261" i="6"/>
  <c r="H1573" i="5"/>
  <c r="G1573" i="5"/>
  <c r="F1573" i="5"/>
  <c r="E1593" i="4"/>
  <c r="C1594" i="4"/>
  <c r="E1262" i="7"/>
  <c r="N1262" i="7" s="1"/>
  <c r="H1582" i="3"/>
  <c r="F1583" i="3"/>
  <c r="G1583" i="3"/>
  <c r="I1582" i="3"/>
  <c r="J1573" i="6" l="1"/>
  <c r="J1573" i="7"/>
  <c r="L1573" i="6"/>
  <c r="L1573" i="7"/>
  <c r="K1573" i="6"/>
  <c r="K1573" i="7"/>
  <c r="P1572" i="7"/>
  <c r="D1593" i="6"/>
  <c r="D1593" i="7"/>
  <c r="U1261" i="7"/>
  <c r="V1261" i="7"/>
  <c r="S1262" i="7"/>
  <c r="T1262" i="7"/>
  <c r="R1262" i="7"/>
  <c r="Q1262" i="7"/>
  <c r="C1582" i="6"/>
  <c r="C1582" i="7"/>
  <c r="M1582" i="7" s="1"/>
  <c r="G1262" i="4"/>
  <c r="H1262" i="4" s="1"/>
  <c r="E1262" i="6"/>
  <c r="F1574" i="5"/>
  <c r="H1574" i="5"/>
  <c r="G1574" i="5"/>
  <c r="E1594" i="4"/>
  <c r="C1595" i="4"/>
  <c r="E1263" i="7"/>
  <c r="N1263" i="7" s="1"/>
  <c r="H1583" i="3"/>
  <c r="F1584" i="3"/>
  <c r="I1583" i="3"/>
  <c r="G1584" i="3"/>
  <c r="L1574" i="6" l="1"/>
  <c r="L1574" i="7"/>
  <c r="K1574" i="6"/>
  <c r="K1574" i="7"/>
  <c r="J1574" i="6"/>
  <c r="J1574" i="7"/>
  <c r="P1573" i="7"/>
  <c r="D1594" i="6"/>
  <c r="D1594" i="7"/>
  <c r="V1262" i="7"/>
  <c r="U1262" i="7"/>
  <c r="S1263" i="7"/>
  <c r="T1263" i="7"/>
  <c r="Q1263" i="7"/>
  <c r="R1263" i="7"/>
  <c r="C1583" i="6"/>
  <c r="C1583" i="7"/>
  <c r="M1583" i="7" s="1"/>
  <c r="G1263" i="4"/>
  <c r="H1263" i="4" s="1"/>
  <c r="E1263" i="6"/>
  <c r="H1575" i="5"/>
  <c r="G1575" i="5"/>
  <c r="F1575" i="5"/>
  <c r="E1595" i="4"/>
  <c r="C1596" i="4"/>
  <c r="E1264" i="7"/>
  <c r="N1264" i="7" s="1"/>
  <c r="H1584" i="3"/>
  <c r="F1585" i="3"/>
  <c r="G1585" i="3"/>
  <c r="I1584" i="3"/>
  <c r="K1575" i="6" l="1"/>
  <c r="K1575" i="7"/>
  <c r="L1575" i="6"/>
  <c r="L1575" i="7"/>
  <c r="P1574" i="7"/>
  <c r="J1575" i="6"/>
  <c r="J1575" i="7"/>
  <c r="D1595" i="6"/>
  <c r="D1595" i="7"/>
  <c r="V1263" i="7"/>
  <c r="U1263" i="7"/>
  <c r="T1264" i="7"/>
  <c r="Q1264" i="7"/>
  <c r="R1264" i="7"/>
  <c r="S1264" i="7"/>
  <c r="C1584" i="6"/>
  <c r="C1584" i="7"/>
  <c r="M1584" i="7" s="1"/>
  <c r="G1264" i="4"/>
  <c r="H1264" i="4" s="1"/>
  <c r="E1264" i="6"/>
  <c r="H1576" i="5"/>
  <c r="G1576" i="5"/>
  <c r="F1576" i="5"/>
  <c r="E1596" i="4"/>
  <c r="C1597" i="4"/>
  <c r="E1265" i="7"/>
  <c r="N1265" i="7" s="1"/>
  <c r="F1586" i="3"/>
  <c r="H1585" i="3"/>
  <c r="G1586" i="3"/>
  <c r="I1585" i="3"/>
  <c r="L1576" i="6" l="1"/>
  <c r="L1576" i="7"/>
  <c r="J1576" i="6"/>
  <c r="J1576" i="7"/>
  <c r="K1576" i="6"/>
  <c r="K1576" i="7"/>
  <c r="P1575" i="7"/>
  <c r="U1264" i="7"/>
  <c r="V1264" i="7"/>
  <c r="D1596" i="6"/>
  <c r="D1596" i="7"/>
  <c r="S1265" i="7"/>
  <c r="Q1265" i="7"/>
  <c r="T1265" i="7"/>
  <c r="R1265" i="7"/>
  <c r="C1585" i="6"/>
  <c r="C1585" i="7"/>
  <c r="M1585" i="7" s="1"/>
  <c r="G1265" i="4"/>
  <c r="H1265" i="4" s="1"/>
  <c r="E1265" i="6"/>
  <c r="H1577" i="5"/>
  <c r="G1577" i="5"/>
  <c r="F1577" i="5"/>
  <c r="E1597" i="4"/>
  <c r="C1598" i="4"/>
  <c r="E1266" i="7"/>
  <c r="N1266" i="7" s="1"/>
  <c r="G1587" i="3"/>
  <c r="H1586" i="3"/>
  <c r="I1586" i="3" s="1"/>
  <c r="F1587" i="3"/>
  <c r="L1577" i="6" l="1"/>
  <c r="L1577" i="7"/>
  <c r="K1577" i="6"/>
  <c r="K1577" i="7"/>
  <c r="P1576" i="7"/>
  <c r="J1577" i="6"/>
  <c r="J1577" i="7"/>
  <c r="D1597" i="6"/>
  <c r="D1597" i="7"/>
  <c r="V1265" i="7"/>
  <c r="U1265" i="7"/>
  <c r="R1266" i="7"/>
  <c r="Q1266" i="7"/>
  <c r="S1266" i="7"/>
  <c r="T1266" i="7"/>
  <c r="C1586" i="6"/>
  <c r="C1586" i="7"/>
  <c r="M1586" i="7" s="1"/>
  <c r="G1266" i="4"/>
  <c r="H1266" i="4" s="1"/>
  <c r="E1266" i="6"/>
  <c r="G1578" i="5"/>
  <c r="F1578" i="5"/>
  <c r="H1578" i="5"/>
  <c r="E1598" i="4"/>
  <c r="C1599" i="4"/>
  <c r="E1267" i="7"/>
  <c r="N1267" i="7" s="1"/>
  <c r="F1588" i="3"/>
  <c r="H1587" i="3"/>
  <c r="I1587" i="3" s="1"/>
  <c r="G1588" i="3"/>
  <c r="J1578" i="6" l="1"/>
  <c r="J1578" i="7"/>
  <c r="L1578" i="6"/>
  <c r="L1578" i="7"/>
  <c r="P1577" i="7"/>
  <c r="K1578" i="6"/>
  <c r="K1578" i="7"/>
  <c r="D1598" i="6"/>
  <c r="D1598" i="7"/>
  <c r="V1266" i="7"/>
  <c r="U1266" i="7"/>
  <c r="S1267" i="7"/>
  <c r="R1267" i="7"/>
  <c r="Q1267" i="7"/>
  <c r="T1267" i="7"/>
  <c r="C1587" i="6"/>
  <c r="C1587" i="7"/>
  <c r="M1587" i="7" s="1"/>
  <c r="G1267" i="4"/>
  <c r="H1267" i="4" s="1"/>
  <c r="E1267" i="6"/>
  <c r="H1579" i="5"/>
  <c r="G1579" i="5"/>
  <c r="F1579" i="5"/>
  <c r="E1599" i="4"/>
  <c r="C1600" i="4"/>
  <c r="E1268" i="7"/>
  <c r="N1268" i="7" s="1"/>
  <c r="G1589" i="3"/>
  <c r="F1589" i="3"/>
  <c r="H1588" i="3"/>
  <c r="I1588" i="3" s="1"/>
  <c r="L1579" i="6" l="1"/>
  <c r="L1579" i="7"/>
  <c r="J1579" i="6"/>
  <c r="J1579" i="7"/>
  <c r="K1579" i="6"/>
  <c r="K1579" i="7"/>
  <c r="P1578" i="7"/>
  <c r="D1599" i="6"/>
  <c r="D1599" i="7"/>
  <c r="V1267" i="7"/>
  <c r="U1267" i="7"/>
  <c r="R1268" i="7"/>
  <c r="T1268" i="7"/>
  <c r="S1268" i="7"/>
  <c r="Q1268" i="7"/>
  <c r="C1588" i="6"/>
  <c r="C1588" i="7"/>
  <c r="M1588" i="7" s="1"/>
  <c r="G1268" i="4"/>
  <c r="H1268" i="4" s="1"/>
  <c r="E1268" i="6"/>
  <c r="G1580" i="5"/>
  <c r="F1580" i="5"/>
  <c r="H1580" i="5"/>
  <c r="E1600" i="4"/>
  <c r="C1601" i="4"/>
  <c r="E1269" i="7"/>
  <c r="N1269" i="7" s="1"/>
  <c r="H1589" i="3"/>
  <c r="F1590" i="3"/>
  <c r="I1589" i="3"/>
  <c r="G1590" i="3"/>
  <c r="J1580" i="6" l="1"/>
  <c r="J1580" i="7"/>
  <c r="L1580" i="6"/>
  <c r="L1580" i="7"/>
  <c r="K1580" i="6"/>
  <c r="K1580" i="7"/>
  <c r="P1579" i="7"/>
  <c r="D1600" i="6"/>
  <c r="D1600" i="7"/>
  <c r="U1268" i="7"/>
  <c r="V1268" i="7"/>
  <c r="S1269" i="7"/>
  <c r="R1269" i="7"/>
  <c r="Q1269" i="7"/>
  <c r="T1269" i="7"/>
  <c r="C1589" i="6"/>
  <c r="C1589" i="7"/>
  <c r="M1589" i="7" s="1"/>
  <c r="G1269" i="4"/>
  <c r="H1269" i="4" s="1"/>
  <c r="E1269" i="6"/>
  <c r="F1581" i="5"/>
  <c r="H1581" i="5"/>
  <c r="G1581" i="5"/>
  <c r="E1601" i="4"/>
  <c r="C1602" i="4"/>
  <c r="E1270" i="7"/>
  <c r="N1270" i="7" s="1"/>
  <c r="G1591" i="3"/>
  <c r="H1590" i="3"/>
  <c r="I1590" i="3" s="1"/>
  <c r="F1591" i="3"/>
  <c r="J1581" i="6" l="1"/>
  <c r="J1581" i="7"/>
  <c r="K1581" i="6"/>
  <c r="K1581" i="7"/>
  <c r="L1581" i="6"/>
  <c r="L1581" i="7"/>
  <c r="P1581" i="7" s="1"/>
  <c r="P1580" i="7"/>
  <c r="D1601" i="6"/>
  <c r="D1601" i="7"/>
  <c r="U1269" i="7"/>
  <c r="V1269" i="7"/>
  <c r="T1270" i="7"/>
  <c r="S1270" i="7"/>
  <c r="Q1270" i="7"/>
  <c r="R1270" i="7"/>
  <c r="C1590" i="6"/>
  <c r="C1590" i="7"/>
  <c r="M1590" i="7" s="1"/>
  <c r="G1270" i="4"/>
  <c r="H1270" i="4" s="1"/>
  <c r="E1270" i="6"/>
  <c r="H1582" i="5"/>
  <c r="G1582" i="5"/>
  <c r="F1582" i="5"/>
  <c r="E1602" i="4"/>
  <c r="C1603" i="4"/>
  <c r="E1271" i="7"/>
  <c r="N1271" i="7" s="1"/>
  <c r="F1592" i="3"/>
  <c r="H1591" i="3"/>
  <c r="G1592" i="3"/>
  <c r="I1591" i="3"/>
  <c r="K1582" i="6" l="1"/>
  <c r="K1582" i="7"/>
  <c r="J1582" i="6"/>
  <c r="J1582" i="7"/>
  <c r="L1582" i="6"/>
  <c r="L1582" i="7"/>
  <c r="P1582" i="7" s="1"/>
  <c r="U1270" i="7"/>
  <c r="V1270" i="7"/>
  <c r="D1602" i="6"/>
  <c r="D1602" i="7"/>
  <c r="S1271" i="7"/>
  <c r="T1271" i="7"/>
  <c r="Q1271" i="7"/>
  <c r="R1271" i="7"/>
  <c r="C1591" i="6"/>
  <c r="C1591" i="7"/>
  <c r="M1591" i="7" s="1"/>
  <c r="G1271" i="4"/>
  <c r="H1271" i="4" s="1"/>
  <c r="E1271" i="6"/>
  <c r="H1583" i="5"/>
  <c r="G1583" i="5"/>
  <c r="F1583" i="5"/>
  <c r="E1603" i="4"/>
  <c r="C1604" i="4"/>
  <c r="E1272" i="7"/>
  <c r="N1272" i="7" s="1"/>
  <c r="G1593" i="3"/>
  <c r="F1593" i="3"/>
  <c r="H1592" i="3"/>
  <c r="I1592" i="3" s="1"/>
  <c r="K1583" i="6" l="1"/>
  <c r="K1583" i="7"/>
  <c r="J1583" i="6"/>
  <c r="J1583" i="7"/>
  <c r="L1583" i="6"/>
  <c r="L1583" i="7"/>
  <c r="P1583" i="7" s="1"/>
  <c r="D1603" i="6"/>
  <c r="D1603" i="7"/>
  <c r="V1271" i="7"/>
  <c r="U1271" i="7"/>
  <c r="Q1272" i="7"/>
  <c r="T1272" i="7"/>
  <c r="S1272" i="7"/>
  <c r="R1272" i="7"/>
  <c r="C1592" i="6"/>
  <c r="C1592" i="7"/>
  <c r="M1592" i="7" s="1"/>
  <c r="G1272" i="4"/>
  <c r="H1272" i="4" s="1"/>
  <c r="E1272" i="6"/>
  <c r="H1584" i="5"/>
  <c r="G1584" i="5"/>
  <c r="F1584" i="5"/>
  <c r="E1604" i="4"/>
  <c r="C1605" i="4"/>
  <c r="E1273" i="7"/>
  <c r="N1273" i="7" s="1"/>
  <c r="F1594" i="3"/>
  <c r="H1593" i="3"/>
  <c r="G1594" i="3"/>
  <c r="I1593" i="3"/>
  <c r="J1584" i="6" l="1"/>
  <c r="J1584" i="7"/>
  <c r="L1584" i="6"/>
  <c r="L1584" i="7"/>
  <c r="K1584" i="6"/>
  <c r="K1584" i="7"/>
  <c r="V1272" i="7"/>
  <c r="U1272" i="7"/>
  <c r="D1604" i="6"/>
  <c r="D1604" i="7"/>
  <c r="S1273" i="7"/>
  <c r="R1273" i="7"/>
  <c r="T1273" i="7"/>
  <c r="Q1273" i="7"/>
  <c r="C1593" i="6"/>
  <c r="C1593" i="7"/>
  <c r="M1593" i="7" s="1"/>
  <c r="G1273" i="4"/>
  <c r="H1273" i="4" s="1"/>
  <c r="E1273" i="6"/>
  <c r="H1585" i="5"/>
  <c r="G1585" i="5"/>
  <c r="F1585" i="5"/>
  <c r="E1605" i="4"/>
  <c r="C1606" i="4"/>
  <c r="E1274" i="7"/>
  <c r="N1274" i="7" s="1"/>
  <c r="G1595" i="3"/>
  <c r="H1594" i="3"/>
  <c r="I1594" i="3" s="1"/>
  <c r="F1595" i="3"/>
  <c r="P1584" i="7" l="1"/>
  <c r="K1585" i="6"/>
  <c r="K1585" i="7"/>
  <c r="J1585" i="6"/>
  <c r="J1585" i="7"/>
  <c r="L1585" i="6"/>
  <c r="L1585" i="7"/>
  <c r="P1585" i="7" s="1"/>
  <c r="D1605" i="6"/>
  <c r="D1605" i="7"/>
  <c r="V1273" i="7"/>
  <c r="U1273" i="7"/>
  <c r="Q1274" i="7"/>
  <c r="S1274" i="7"/>
  <c r="T1274" i="7"/>
  <c r="R1274" i="7"/>
  <c r="C1594" i="6"/>
  <c r="C1594" i="7"/>
  <c r="M1594" i="7" s="1"/>
  <c r="G1274" i="4"/>
  <c r="H1274" i="4" s="1"/>
  <c r="E1274" i="6"/>
  <c r="G1586" i="5"/>
  <c r="F1586" i="5"/>
  <c r="H1586" i="5"/>
  <c r="E1606" i="4"/>
  <c r="C1607" i="4"/>
  <c r="E1275" i="7"/>
  <c r="N1275" i="7" s="1"/>
  <c r="F1596" i="3"/>
  <c r="H1595" i="3"/>
  <c r="I1595" i="3" s="1"/>
  <c r="G1596" i="3"/>
  <c r="L1586" i="6" l="1"/>
  <c r="L1586" i="7"/>
  <c r="J1586" i="6"/>
  <c r="J1586" i="7"/>
  <c r="K1586" i="6"/>
  <c r="K1586" i="7"/>
  <c r="U1274" i="7"/>
  <c r="D1606" i="6"/>
  <c r="D1606" i="7"/>
  <c r="V1274" i="7"/>
  <c r="T1275" i="7"/>
  <c r="R1275" i="7"/>
  <c r="S1275" i="7"/>
  <c r="Q1275" i="7"/>
  <c r="C1595" i="6"/>
  <c r="C1595" i="7"/>
  <c r="M1595" i="7" s="1"/>
  <c r="G1275" i="4"/>
  <c r="H1275" i="4" s="1"/>
  <c r="E1275" i="6"/>
  <c r="G1587" i="5"/>
  <c r="F1587" i="5"/>
  <c r="H1587" i="5"/>
  <c r="E1607" i="4"/>
  <c r="C1608" i="4"/>
  <c r="E1276" i="7"/>
  <c r="N1276" i="7" s="1"/>
  <c r="G1597" i="3"/>
  <c r="H1596" i="3"/>
  <c r="I1596" i="3" s="1"/>
  <c r="F1597" i="3"/>
  <c r="L1587" i="6" l="1"/>
  <c r="L1587" i="7"/>
  <c r="J1587" i="6"/>
  <c r="J1587" i="7"/>
  <c r="P1586" i="7"/>
  <c r="K1587" i="6"/>
  <c r="K1587" i="7"/>
  <c r="U1275" i="7"/>
  <c r="V1275" i="7"/>
  <c r="D1607" i="6"/>
  <c r="D1607" i="7"/>
  <c r="S1276" i="7"/>
  <c r="T1276" i="7"/>
  <c r="Q1276" i="7"/>
  <c r="R1276" i="7"/>
  <c r="C1596" i="6"/>
  <c r="C1596" i="7"/>
  <c r="M1596" i="7" s="1"/>
  <c r="G1276" i="4"/>
  <c r="H1276" i="4" s="1"/>
  <c r="E1276" i="6"/>
  <c r="H1588" i="5"/>
  <c r="G1588" i="5"/>
  <c r="F1588" i="5"/>
  <c r="E1608" i="4"/>
  <c r="C1609" i="4"/>
  <c r="E1277" i="7"/>
  <c r="N1277" i="7" s="1"/>
  <c r="F1598" i="3"/>
  <c r="H1597" i="3"/>
  <c r="G1598" i="3"/>
  <c r="I1597" i="3"/>
  <c r="K1588" i="6" l="1"/>
  <c r="K1588" i="7"/>
  <c r="J1588" i="6"/>
  <c r="J1588" i="7"/>
  <c r="L1588" i="6"/>
  <c r="L1588" i="7"/>
  <c r="P1588" i="7" s="1"/>
  <c r="P1587" i="7"/>
  <c r="D1608" i="6"/>
  <c r="D1608" i="7"/>
  <c r="V1276" i="7"/>
  <c r="U1276" i="7"/>
  <c r="R1277" i="7"/>
  <c r="Q1277" i="7"/>
  <c r="S1277" i="7"/>
  <c r="T1277" i="7"/>
  <c r="C1597" i="6"/>
  <c r="C1597" i="7"/>
  <c r="M1597" i="7" s="1"/>
  <c r="G1277" i="4"/>
  <c r="H1277" i="4" s="1"/>
  <c r="E1277" i="6"/>
  <c r="G1589" i="5"/>
  <c r="F1589" i="5"/>
  <c r="H1589" i="5"/>
  <c r="E1609" i="4"/>
  <c r="C1610" i="4"/>
  <c r="E1278" i="7"/>
  <c r="N1278" i="7" s="1"/>
  <c r="G1599" i="3"/>
  <c r="F1599" i="3"/>
  <c r="H1598" i="3"/>
  <c r="I1598" i="3" s="1"/>
  <c r="L1589" i="6" l="1"/>
  <c r="L1589" i="7"/>
  <c r="J1589" i="6"/>
  <c r="J1589" i="7"/>
  <c r="K1589" i="6"/>
  <c r="K1589" i="7"/>
  <c r="V1277" i="7"/>
  <c r="U1277" i="7"/>
  <c r="D1609" i="6"/>
  <c r="D1609" i="7"/>
  <c r="S1278" i="7"/>
  <c r="T1278" i="7"/>
  <c r="R1278" i="7"/>
  <c r="Q1278" i="7"/>
  <c r="C1598" i="6"/>
  <c r="C1598" i="7"/>
  <c r="M1598" i="7" s="1"/>
  <c r="G1278" i="4"/>
  <c r="H1278" i="4" s="1"/>
  <c r="E1278" i="6"/>
  <c r="H1590" i="5"/>
  <c r="G1590" i="5"/>
  <c r="F1590" i="5"/>
  <c r="E1610" i="4"/>
  <c r="C1611" i="4"/>
  <c r="E1279" i="7"/>
  <c r="N1279" i="7" s="1"/>
  <c r="F1600" i="3"/>
  <c r="H1599" i="3"/>
  <c r="I1599" i="3" s="1"/>
  <c r="G1600" i="3"/>
  <c r="K1590" i="6" l="1"/>
  <c r="K1590" i="7"/>
  <c r="J1590" i="6"/>
  <c r="J1590" i="7"/>
  <c r="P1589" i="7"/>
  <c r="L1590" i="6"/>
  <c r="L1590" i="7"/>
  <c r="D1610" i="6"/>
  <c r="D1610" i="7"/>
  <c r="V1278" i="7"/>
  <c r="U1278" i="7"/>
  <c r="R1279" i="7"/>
  <c r="Q1279" i="7"/>
  <c r="S1279" i="7"/>
  <c r="T1279" i="7"/>
  <c r="C1599" i="6"/>
  <c r="C1599" i="7"/>
  <c r="M1599" i="7" s="1"/>
  <c r="G1279" i="4"/>
  <c r="H1279" i="4" s="1"/>
  <c r="E1279" i="6"/>
  <c r="H1591" i="5"/>
  <c r="G1591" i="5"/>
  <c r="F1591" i="5"/>
  <c r="E1611" i="4"/>
  <c r="C1612" i="4"/>
  <c r="E1280" i="7"/>
  <c r="N1280" i="7" s="1"/>
  <c r="G1601" i="3"/>
  <c r="F1601" i="3"/>
  <c r="H1600" i="3"/>
  <c r="I1600" i="3" s="1"/>
  <c r="P1590" i="7" l="1"/>
  <c r="J1591" i="6"/>
  <c r="J1591" i="7"/>
  <c r="L1591" i="6"/>
  <c r="L1591" i="7"/>
  <c r="K1591" i="6"/>
  <c r="K1591" i="7"/>
  <c r="D1611" i="6"/>
  <c r="D1611" i="7"/>
  <c r="U1279" i="7"/>
  <c r="V1279" i="7"/>
  <c r="R1280" i="7"/>
  <c r="S1280" i="7"/>
  <c r="Q1280" i="7"/>
  <c r="T1280" i="7"/>
  <c r="C1600" i="6"/>
  <c r="C1600" i="7"/>
  <c r="M1600" i="7" s="1"/>
  <c r="G1280" i="4"/>
  <c r="H1280" i="4" s="1"/>
  <c r="E1280" i="6"/>
  <c r="H1592" i="5"/>
  <c r="G1592" i="5"/>
  <c r="F1592" i="5"/>
  <c r="E1612" i="4"/>
  <c r="C1613" i="4"/>
  <c r="E1281" i="7"/>
  <c r="N1281" i="7" s="1"/>
  <c r="H1601" i="3"/>
  <c r="F1602" i="3"/>
  <c r="G1602" i="3"/>
  <c r="I1601" i="3"/>
  <c r="K1592" i="6" l="1"/>
  <c r="K1592" i="7"/>
  <c r="L1592" i="6"/>
  <c r="L1592" i="7"/>
  <c r="J1592" i="6"/>
  <c r="J1592" i="7"/>
  <c r="P1591" i="7"/>
  <c r="V1280" i="7"/>
  <c r="U1280" i="7"/>
  <c r="D1612" i="6"/>
  <c r="D1612" i="7"/>
  <c r="S1281" i="7"/>
  <c r="T1281" i="7"/>
  <c r="Q1281" i="7"/>
  <c r="R1281" i="7"/>
  <c r="C1601" i="6"/>
  <c r="C1601" i="7"/>
  <c r="M1601" i="7" s="1"/>
  <c r="G1281" i="4"/>
  <c r="H1281" i="4" s="1"/>
  <c r="E1281" i="6"/>
  <c r="G1593" i="5"/>
  <c r="F1593" i="5"/>
  <c r="H1593" i="5"/>
  <c r="E1613" i="4"/>
  <c r="C1614" i="4"/>
  <c r="E1282" i="7"/>
  <c r="N1282" i="7" s="1"/>
  <c r="H1602" i="3"/>
  <c r="F1603" i="3"/>
  <c r="G1603" i="3"/>
  <c r="I1602" i="3"/>
  <c r="P1592" i="7" l="1"/>
  <c r="L1593" i="6"/>
  <c r="L1593" i="7"/>
  <c r="J1593" i="6"/>
  <c r="J1593" i="7"/>
  <c r="K1593" i="6"/>
  <c r="K1593" i="7"/>
  <c r="U1281" i="7"/>
  <c r="V1281" i="7"/>
  <c r="D1613" i="6"/>
  <c r="D1613" i="7"/>
  <c r="Q1282" i="7"/>
  <c r="T1282" i="7"/>
  <c r="R1282" i="7"/>
  <c r="S1282" i="7"/>
  <c r="C1602" i="6"/>
  <c r="C1602" i="7"/>
  <c r="M1602" i="7" s="1"/>
  <c r="G1282" i="4"/>
  <c r="H1282" i="4" s="1"/>
  <c r="E1282" i="6"/>
  <c r="H1594" i="5"/>
  <c r="G1594" i="5"/>
  <c r="F1594" i="5"/>
  <c r="E1614" i="4"/>
  <c r="C1615" i="4"/>
  <c r="E1283" i="7"/>
  <c r="N1283" i="7" s="1"/>
  <c r="G1604" i="3"/>
  <c r="F1604" i="3"/>
  <c r="H1603" i="3"/>
  <c r="I1603" i="3" s="1"/>
  <c r="J1594" i="6" l="1"/>
  <c r="J1594" i="7"/>
  <c r="K1594" i="6"/>
  <c r="K1594" i="7"/>
  <c r="L1594" i="6"/>
  <c r="L1594" i="7"/>
  <c r="P1593" i="7"/>
  <c r="V1282" i="7"/>
  <c r="U1282" i="7"/>
  <c r="D1614" i="6"/>
  <c r="D1614" i="7"/>
  <c r="Q1283" i="7"/>
  <c r="T1283" i="7"/>
  <c r="R1283" i="7"/>
  <c r="S1283" i="7"/>
  <c r="C1603" i="6"/>
  <c r="C1603" i="7"/>
  <c r="M1603" i="7" s="1"/>
  <c r="G1283" i="4"/>
  <c r="H1283" i="4" s="1"/>
  <c r="E1283" i="6"/>
  <c r="H1595" i="5"/>
  <c r="F1595" i="5"/>
  <c r="G1595" i="5"/>
  <c r="E1615" i="4"/>
  <c r="C1616" i="4"/>
  <c r="E1284" i="7"/>
  <c r="N1284" i="7" s="1"/>
  <c r="H1604" i="3"/>
  <c r="F1605" i="3"/>
  <c r="I1604" i="3"/>
  <c r="G1605" i="3"/>
  <c r="P1594" i="7" l="1"/>
  <c r="L1595" i="6"/>
  <c r="L1595" i="7"/>
  <c r="K1595" i="6"/>
  <c r="K1595" i="7"/>
  <c r="J1595" i="6"/>
  <c r="J1595" i="7"/>
  <c r="V1283" i="7"/>
  <c r="U1283" i="7"/>
  <c r="D1615" i="6"/>
  <c r="D1615" i="7"/>
  <c r="S1284" i="7"/>
  <c r="R1284" i="7"/>
  <c r="T1284" i="7"/>
  <c r="Q1284" i="7"/>
  <c r="C1604" i="6"/>
  <c r="C1604" i="7"/>
  <c r="M1604" i="7" s="1"/>
  <c r="G1284" i="4"/>
  <c r="H1284" i="4" s="1"/>
  <c r="E1284" i="6"/>
  <c r="H1596" i="5"/>
  <c r="G1596" i="5"/>
  <c r="F1596" i="5"/>
  <c r="E1616" i="4"/>
  <c r="C1617" i="4"/>
  <c r="E1285" i="7"/>
  <c r="N1285" i="7" s="1"/>
  <c r="G1606" i="3"/>
  <c r="F1606" i="3"/>
  <c r="H1605" i="3"/>
  <c r="I1605" i="3" s="1"/>
  <c r="K1596" i="6" l="1"/>
  <c r="K1596" i="7"/>
  <c r="J1596" i="6"/>
  <c r="J1596" i="7"/>
  <c r="L1596" i="6"/>
  <c r="L1596" i="7"/>
  <c r="P1596" i="7" s="1"/>
  <c r="P1595" i="7"/>
  <c r="D1616" i="6"/>
  <c r="D1616" i="7"/>
  <c r="V1284" i="7"/>
  <c r="U1284" i="7"/>
  <c r="T1285" i="7"/>
  <c r="R1285" i="7"/>
  <c r="S1285" i="7"/>
  <c r="Q1285" i="7"/>
  <c r="C1605" i="6"/>
  <c r="C1605" i="7"/>
  <c r="M1605" i="7" s="1"/>
  <c r="G1285" i="4"/>
  <c r="H1285" i="4" s="1"/>
  <c r="E1285" i="6"/>
  <c r="H1597" i="5"/>
  <c r="G1597" i="5"/>
  <c r="F1597" i="5"/>
  <c r="E1617" i="4"/>
  <c r="C1618" i="4"/>
  <c r="E1286" i="7"/>
  <c r="N1286" i="7" s="1"/>
  <c r="F1607" i="3"/>
  <c r="H1606" i="3"/>
  <c r="G1607" i="3"/>
  <c r="I1606" i="3"/>
  <c r="L1597" i="6" l="1"/>
  <c r="L1597" i="7"/>
  <c r="K1597" i="6"/>
  <c r="K1597" i="7"/>
  <c r="J1597" i="6"/>
  <c r="J1597" i="7"/>
  <c r="D1617" i="6"/>
  <c r="D1617" i="7"/>
  <c r="V1285" i="7"/>
  <c r="U1285" i="7"/>
  <c r="Q1286" i="7"/>
  <c r="S1286" i="7"/>
  <c r="R1286" i="7"/>
  <c r="T1286" i="7"/>
  <c r="C1606" i="6"/>
  <c r="C1606" i="7"/>
  <c r="M1606" i="7" s="1"/>
  <c r="G1286" i="4"/>
  <c r="H1286" i="4" s="1"/>
  <c r="E1286" i="6"/>
  <c r="G1598" i="5"/>
  <c r="F1598" i="5"/>
  <c r="H1598" i="5"/>
  <c r="E1618" i="4"/>
  <c r="C1619" i="4"/>
  <c r="E1287" i="7"/>
  <c r="N1287" i="7" s="1"/>
  <c r="G1608" i="3"/>
  <c r="F1608" i="3"/>
  <c r="H1607" i="3"/>
  <c r="I1607" i="3" s="1"/>
  <c r="J1598" i="6" l="1"/>
  <c r="J1598" i="7"/>
  <c r="K1598" i="6"/>
  <c r="K1598" i="7"/>
  <c r="P1597" i="7"/>
  <c r="L1598" i="6"/>
  <c r="L1598" i="7"/>
  <c r="P1598" i="7" s="1"/>
  <c r="D1618" i="6"/>
  <c r="D1618" i="7"/>
  <c r="V1286" i="7"/>
  <c r="U1286" i="7"/>
  <c r="T1287" i="7"/>
  <c r="Q1287" i="7"/>
  <c r="S1287" i="7"/>
  <c r="R1287" i="7"/>
  <c r="C1607" i="6"/>
  <c r="C1607" i="7"/>
  <c r="M1607" i="7" s="1"/>
  <c r="G1287" i="4"/>
  <c r="H1287" i="4" s="1"/>
  <c r="E1287" i="6"/>
  <c r="H1599" i="5"/>
  <c r="G1599" i="5"/>
  <c r="F1599" i="5"/>
  <c r="E1619" i="4"/>
  <c r="C1620" i="4"/>
  <c r="E1288" i="7"/>
  <c r="N1288" i="7" s="1"/>
  <c r="H1608" i="3"/>
  <c r="F1609" i="3"/>
  <c r="G1609" i="3"/>
  <c r="I1608" i="3"/>
  <c r="K1599" i="6" l="1"/>
  <c r="K1599" i="7"/>
  <c r="J1599" i="6"/>
  <c r="J1599" i="7"/>
  <c r="L1599" i="6"/>
  <c r="L1599" i="7"/>
  <c r="D1619" i="6"/>
  <c r="D1619" i="7"/>
  <c r="U1287" i="7"/>
  <c r="V1287" i="7"/>
  <c r="Q1288" i="7"/>
  <c r="R1288" i="7"/>
  <c r="T1288" i="7"/>
  <c r="S1288" i="7"/>
  <c r="C1608" i="6"/>
  <c r="C1608" i="7"/>
  <c r="M1608" i="7" s="1"/>
  <c r="G1288" i="4"/>
  <c r="H1288" i="4" s="1"/>
  <c r="E1288" i="6"/>
  <c r="H1600" i="5"/>
  <c r="G1600" i="5"/>
  <c r="F1600" i="5"/>
  <c r="E1620" i="4"/>
  <c r="C1621" i="4"/>
  <c r="E1289" i="7"/>
  <c r="N1289" i="7" s="1"/>
  <c r="G1610" i="3"/>
  <c r="F1610" i="3"/>
  <c r="H1609" i="3"/>
  <c r="I1609" i="3" s="1"/>
  <c r="P1599" i="7" l="1"/>
  <c r="K1600" i="6"/>
  <c r="K1600" i="7"/>
  <c r="J1600" i="6"/>
  <c r="J1600" i="7"/>
  <c r="L1600" i="6"/>
  <c r="L1600" i="7"/>
  <c r="U1288" i="7"/>
  <c r="V1288" i="7"/>
  <c r="D1620" i="6"/>
  <c r="D1620" i="7"/>
  <c r="T1289" i="7"/>
  <c r="S1289" i="7"/>
  <c r="R1289" i="7"/>
  <c r="Q1289" i="7"/>
  <c r="C1609" i="6"/>
  <c r="C1609" i="7"/>
  <c r="M1609" i="7" s="1"/>
  <c r="G1289" i="4"/>
  <c r="H1289" i="4" s="1"/>
  <c r="E1289" i="6"/>
  <c r="H1601" i="5"/>
  <c r="G1601" i="5"/>
  <c r="F1601" i="5"/>
  <c r="E1621" i="4"/>
  <c r="C1622" i="4"/>
  <c r="E1290" i="7"/>
  <c r="N1290" i="7" s="1"/>
  <c r="H1610" i="3"/>
  <c r="F1611" i="3"/>
  <c r="G1611" i="3"/>
  <c r="I1610" i="3"/>
  <c r="P1600" i="7" l="1"/>
  <c r="L1601" i="6"/>
  <c r="L1601" i="7"/>
  <c r="J1601" i="6"/>
  <c r="J1601" i="7"/>
  <c r="K1601" i="6"/>
  <c r="K1601" i="7"/>
  <c r="D1621" i="6"/>
  <c r="D1621" i="7"/>
  <c r="V1289" i="7"/>
  <c r="U1289" i="7"/>
  <c r="T1290" i="7"/>
  <c r="R1290" i="7"/>
  <c r="S1290" i="7"/>
  <c r="Q1290" i="7"/>
  <c r="C1610" i="6"/>
  <c r="C1610" i="7"/>
  <c r="M1610" i="7" s="1"/>
  <c r="G1290" i="4"/>
  <c r="H1290" i="4" s="1"/>
  <c r="E1290" i="6"/>
  <c r="H1602" i="5"/>
  <c r="G1602" i="5"/>
  <c r="F1602" i="5"/>
  <c r="E1622" i="4"/>
  <c r="C1623" i="4"/>
  <c r="E1291" i="7"/>
  <c r="N1291" i="7" s="1"/>
  <c r="F1612" i="3"/>
  <c r="H1611" i="3"/>
  <c r="I1611" i="3" s="1"/>
  <c r="G1612" i="3"/>
  <c r="K1602" i="6" l="1"/>
  <c r="K1602" i="7"/>
  <c r="L1602" i="6"/>
  <c r="L1602" i="7"/>
  <c r="P1601" i="7"/>
  <c r="J1602" i="6"/>
  <c r="J1602" i="7"/>
  <c r="D1622" i="6"/>
  <c r="D1622" i="7"/>
  <c r="U1290" i="7"/>
  <c r="V1290" i="7"/>
  <c r="R1291" i="7"/>
  <c r="S1291" i="7"/>
  <c r="Q1291" i="7"/>
  <c r="T1291" i="7"/>
  <c r="C1611" i="6"/>
  <c r="C1611" i="7"/>
  <c r="M1611" i="7" s="1"/>
  <c r="G1291" i="4"/>
  <c r="H1291" i="4" s="1"/>
  <c r="E1291" i="6"/>
  <c r="H1603" i="5"/>
  <c r="G1603" i="5"/>
  <c r="F1603" i="5"/>
  <c r="E1623" i="4"/>
  <c r="C1624" i="4"/>
  <c r="E1292" i="7"/>
  <c r="N1292" i="7" s="1"/>
  <c r="G1613" i="3"/>
  <c r="H1612" i="3"/>
  <c r="I1612" i="3" s="1"/>
  <c r="F1613" i="3"/>
  <c r="K1603" i="6" l="1"/>
  <c r="K1603" i="7"/>
  <c r="J1603" i="6"/>
  <c r="J1603" i="7"/>
  <c r="L1603" i="6"/>
  <c r="L1603" i="7"/>
  <c r="P1603" i="7" s="1"/>
  <c r="P1602" i="7"/>
  <c r="D1623" i="6"/>
  <c r="D1623" i="7"/>
  <c r="V1291" i="7"/>
  <c r="U1291" i="7"/>
  <c r="S1292" i="7"/>
  <c r="R1292" i="7"/>
  <c r="Q1292" i="7"/>
  <c r="T1292" i="7"/>
  <c r="C1612" i="6"/>
  <c r="C1612" i="7"/>
  <c r="M1612" i="7" s="1"/>
  <c r="G1292" i="4"/>
  <c r="H1292" i="4" s="1"/>
  <c r="E1292" i="6"/>
  <c r="H1604" i="5"/>
  <c r="G1604" i="5"/>
  <c r="F1604" i="5"/>
  <c r="E1624" i="4"/>
  <c r="C1625" i="4"/>
  <c r="E1293" i="7"/>
  <c r="N1293" i="7" s="1"/>
  <c r="H1613" i="3"/>
  <c r="F1614" i="3"/>
  <c r="G1614" i="3"/>
  <c r="I1613" i="3"/>
  <c r="J1604" i="6" l="1"/>
  <c r="J1604" i="7"/>
  <c r="K1604" i="6"/>
  <c r="K1604" i="7"/>
  <c r="L1604" i="6"/>
  <c r="L1604" i="7"/>
  <c r="D1624" i="6"/>
  <c r="D1624" i="7"/>
  <c r="V1292" i="7"/>
  <c r="U1292" i="7"/>
  <c r="T1293" i="7"/>
  <c r="Q1293" i="7"/>
  <c r="S1293" i="7"/>
  <c r="R1293" i="7"/>
  <c r="C1613" i="6"/>
  <c r="C1613" i="7"/>
  <c r="M1613" i="7" s="1"/>
  <c r="G1293" i="4"/>
  <c r="H1293" i="4" s="1"/>
  <c r="E1293" i="6"/>
  <c r="G1605" i="5"/>
  <c r="F1605" i="5"/>
  <c r="H1605" i="5"/>
  <c r="E1625" i="4"/>
  <c r="C1626" i="4"/>
  <c r="E1294" i="7"/>
  <c r="N1294" i="7" s="1"/>
  <c r="G1615" i="3"/>
  <c r="H1614" i="3"/>
  <c r="I1614" i="3" s="1"/>
  <c r="F1615" i="3"/>
  <c r="P1604" i="7" l="1"/>
  <c r="J1605" i="6"/>
  <c r="J1605" i="7"/>
  <c r="K1605" i="6"/>
  <c r="K1605" i="7"/>
  <c r="L1605" i="6"/>
  <c r="L1605" i="7"/>
  <c r="P1605" i="7" s="1"/>
  <c r="U1293" i="7"/>
  <c r="V1293" i="7"/>
  <c r="D1625" i="6"/>
  <c r="D1625" i="7"/>
  <c r="Q1294" i="7"/>
  <c r="S1294" i="7"/>
  <c r="T1294" i="7"/>
  <c r="R1294" i="7"/>
  <c r="C1614" i="6"/>
  <c r="C1614" i="7"/>
  <c r="M1614" i="7" s="1"/>
  <c r="G1294" i="4"/>
  <c r="H1294" i="4" s="1"/>
  <c r="E1294" i="6"/>
  <c r="H1606" i="5"/>
  <c r="G1606" i="5"/>
  <c r="F1606" i="5"/>
  <c r="E1626" i="4"/>
  <c r="C1627" i="4"/>
  <c r="E1295" i="7"/>
  <c r="N1295" i="7" s="1"/>
  <c r="F1616" i="3"/>
  <c r="H1615" i="3"/>
  <c r="I1615" i="3" s="1"/>
  <c r="G1616" i="3"/>
  <c r="K1606" i="6" l="1"/>
  <c r="K1606" i="7"/>
  <c r="L1606" i="6"/>
  <c r="L1606" i="7"/>
  <c r="J1606" i="6"/>
  <c r="J1606" i="7"/>
  <c r="D1626" i="6"/>
  <c r="D1626" i="7"/>
  <c r="V1294" i="7"/>
  <c r="U1294" i="7"/>
  <c r="R1295" i="7"/>
  <c r="Q1295" i="7"/>
  <c r="S1295" i="7"/>
  <c r="T1295" i="7"/>
  <c r="C1615" i="6"/>
  <c r="C1615" i="7"/>
  <c r="M1615" i="7" s="1"/>
  <c r="G1295" i="4"/>
  <c r="H1295" i="4" s="1"/>
  <c r="E1295" i="6"/>
  <c r="G1607" i="5"/>
  <c r="F1607" i="5"/>
  <c r="H1607" i="5"/>
  <c r="E1627" i="4"/>
  <c r="C1628" i="4"/>
  <c r="E1296" i="7"/>
  <c r="N1296" i="7" s="1"/>
  <c r="H1616" i="3"/>
  <c r="I1616" i="3" s="1"/>
  <c r="F1617" i="3"/>
  <c r="G1617" i="3"/>
  <c r="J1607" i="6" l="1"/>
  <c r="J1607" i="7"/>
  <c r="L1607" i="6"/>
  <c r="L1607" i="7"/>
  <c r="K1607" i="6"/>
  <c r="K1607" i="7"/>
  <c r="P1606" i="7"/>
  <c r="D1627" i="6"/>
  <c r="D1627" i="7"/>
  <c r="V1295" i="7"/>
  <c r="U1295" i="7"/>
  <c r="T1296" i="7"/>
  <c r="S1296" i="7"/>
  <c r="Q1296" i="7"/>
  <c r="R1296" i="7"/>
  <c r="C1616" i="6"/>
  <c r="C1616" i="7"/>
  <c r="M1616" i="7" s="1"/>
  <c r="G1296" i="4"/>
  <c r="H1296" i="4" s="1"/>
  <c r="E1296" i="6"/>
  <c r="H1608" i="5"/>
  <c r="G1608" i="5"/>
  <c r="F1608" i="5"/>
  <c r="E1628" i="4"/>
  <c r="C1629" i="4"/>
  <c r="E1297" i="7"/>
  <c r="N1297" i="7" s="1"/>
  <c r="G1618" i="3"/>
  <c r="H1617" i="3"/>
  <c r="I1617" i="3" s="1"/>
  <c r="F1618" i="3"/>
  <c r="J1608" i="6" l="1"/>
  <c r="J1608" i="7"/>
  <c r="L1608" i="6"/>
  <c r="L1608" i="7"/>
  <c r="K1608" i="6"/>
  <c r="K1608" i="7"/>
  <c r="P1607" i="7"/>
  <c r="D1628" i="6"/>
  <c r="D1628" i="7"/>
  <c r="V1296" i="7"/>
  <c r="U1296" i="7"/>
  <c r="S1297" i="7"/>
  <c r="T1297" i="7"/>
  <c r="R1297" i="7"/>
  <c r="Q1297" i="7"/>
  <c r="C1617" i="6"/>
  <c r="C1617" i="7"/>
  <c r="M1617" i="7" s="1"/>
  <c r="G1297" i="4"/>
  <c r="H1297" i="4" s="1"/>
  <c r="E1297" i="6"/>
  <c r="H1609" i="5"/>
  <c r="G1609" i="5"/>
  <c r="F1609" i="5"/>
  <c r="E1629" i="4"/>
  <c r="C1630" i="4"/>
  <c r="E1298" i="7"/>
  <c r="N1298" i="7" s="1"/>
  <c r="H1618" i="3"/>
  <c r="F1619" i="3"/>
  <c r="G1619" i="3"/>
  <c r="I1618" i="3"/>
  <c r="J1609" i="6" l="1"/>
  <c r="J1609" i="7"/>
  <c r="K1609" i="6"/>
  <c r="K1609" i="7"/>
  <c r="L1609" i="6"/>
  <c r="L1609" i="7"/>
  <c r="P1609" i="7" s="1"/>
  <c r="P1608" i="7"/>
  <c r="D1629" i="6"/>
  <c r="D1629" i="7"/>
  <c r="U1297" i="7"/>
  <c r="V1297" i="7"/>
  <c r="R1298" i="7"/>
  <c r="T1298" i="7"/>
  <c r="Q1298" i="7"/>
  <c r="S1298" i="7"/>
  <c r="C1618" i="6"/>
  <c r="C1618" i="7"/>
  <c r="M1618" i="7" s="1"/>
  <c r="G1298" i="4"/>
  <c r="H1298" i="4" s="1"/>
  <c r="E1298" i="6"/>
  <c r="H1610" i="5"/>
  <c r="G1610" i="5"/>
  <c r="F1610" i="5"/>
  <c r="E1630" i="4"/>
  <c r="C1631" i="4"/>
  <c r="E1299" i="7"/>
  <c r="N1299" i="7" s="1"/>
  <c r="G1620" i="3"/>
  <c r="H1619" i="3"/>
  <c r="I1619" i="3" s="1"/>
  <c r="F1620" i="3"/>
  <c r="J1610" i="6" l="1"/>
  <c r="J1610" i="7"/>
  <c r="K1610" i="6"/>
  <c r="K1610" i="7"/>
  <c r="L1610" i="6"/>
  <c r="L1610" i="7"/>
  <c r="P1610" i="7" s="1"/>
  <c r="U1298" i="7"/>
  <c r="V1298" i="7"/>
  <c r="D1630" i="6"/>
  <c r="D1630" i="7"/>
  <c r="T1299" i="7"/>
  <c r="S1299" i="7"/>
  <c r="Q1299" i="7"/>
  <c r="R1299" i="7"/>
  <c r="C1619" i="6"/>
  <c r="C1619" i="7"/>
  <c r="M1619" i="7" s="1"/>
  <c r="G1299" i="4"/>
  <c r="H1299" i="4" s="1"/>
  <c r="E1299" i="6"/>
  <c r="H1611" i="5"/>
  <c r="G1611" i="5"/>
  <c r="F1611" i="5"/>
  <c r="E1631" i="4"/>
  <c r="C1632" i="4"/>
  <c r="E1300" i="7"/>
  <c r="N1300" i="7" s="1"/>
  <c r="G1621" i="3"/>
  <c r="F1621" i="3"/>
  <c r="H1620" i="3"/>
  <c r="I1620" i="3" s="1"/>
  <c r="J1611" i="6" l="1"/>
  <c r="J1611" i="7"/>
  <c r="K1611" i="6"/>
  <c r="K1611" i="7"/>
  <c r="L1611" i="6"/>
  <c r="L1611" i="7"/>
  <c r="P1611" i="7" s="1"/>
  <c r="D1631" i="6"/>
  <c r="D1631" i="7"/>
  <c r="U1299" i="7"/>
  <c r="V1299" i="7"/>
  <c r="T1300" i="7"/>
  <c r="S1300" i="7"/>
  <c r="Q1300" i="7"/>
  <c r="R1300" i="7"/>
  <c r="C1620" i="6"/>
  <c r="C1620" i="7"/>
  <c r="M1620" i="7" s="1"/>
  <c r="G1300" i="4"/>
  <c r="H1300" i="4" s="1"/>
  <c r="E1300" i="6"/>
  <c r="H1612" i="5"/>
  <c r="G1612" i="5"/>
  <c r="F1612" i="5"/>
  <c r="E1632" i="4"/>
  <c r="C1633" i="4"/>
  <c r="E1301" i="7"/>
  <c r="N1301" i="7" s="1"/>
  <c r="F1622" i="3"/>
  <c r="H1621" i="3"/>
  <c r="I1621" i="3"/>
  <c r="G1622" i="3"/>
  <c r="J1612" i="6" l="1"/>
  <c r="J1612" i="7"/>
  <c r="L1612" i="6"/>
  <c r="L1612" i="7"/>
  <c r="K1612" i="6"/>
  <c r="K1612" i="7"/>
  <c r="D1632" i="6"/>
  <c r="D1632" i="7"/>
  <c r="U1300" i="7"/>
  <c r="V1300" i="7"/>
  <c r="Q1301" i="7"/>
  <c r="R1301" i="7"/>
  <c r="T1301" i="7"/>
  <c r="S1301" i="7"/>
  <c r="C1621" i="6"/>
  <c r="C1621" i="7"/>
  <c r="M1621" i="7" s="1"/>
  <c r="G1301" i="4"/>
  <c r="H1301" i="4" s="1"/>
  <c r="E1301" i="6"/>
  <c r="G1613" i="5"/>
  <c r="F1613" i="5"/>
  <c r="H1613" i="5"/>
  <c r="E1633" i="4"/>
  <c r="C1634" i="4"/>
  <c r="E1302" i="7"/>
  <c r="N1302" i="7" s="1"/>
  <c r="G1623" i="3"/>
  <c r="F1623" i="3"/>
  <c r="H1622" i="3"/>
  <c r="I1622" i="3" s="1"/>
  <c r="L1613" i="6" l="1"/>
  <c r="L1613" i="7"/>
  <c r="J1613" i="6"/>
  <c r="J1613" i="7"/>
  <c r="K1613" i="6"/>
  <c r="K1613" i="7"/>
  <c r="P1612" i="7"/>
  <c r="V1301" i="7"/>
  <c r="U1301" i="7"/>
  <c r="D1633" i="6"/>
  <c r="D1633" i="7"/>
  <c r="S1302" i="7"/>
  <c r="T1302" i="7"/>
  <c r="R1302" i="7"/>
  <c r="Q1302" i="7"/>
  <c r="C1622" i="6"/>
  <c r="C1622" i="7"/>
  <c r="M1622" i="7" s="1"/>
  <c r="G1302" i="4"/>
  <c r="H1302" i="4" s="1"/>
  <c r="E1302" i="6"/>
  <c r="G1614" i="5"/>
  <c r="H1614" i="5"/>
  <c r="F1614" i="5"/>
  <c r="E1634" i="4"/>
  <c r="C1635" i="4"/>
  <c r="E1303" i="7"/>
  <c r="N1303" i="7" s="1"/>
  <c r="G1624" i="3"/>
  <c r="H1623" i="3"/>
  <c r="I1623" i="3" s="1"/>
  <c r="F1624" i="3"/>
  <c r="L1614" i="6" l="1"/>
  <c r="L1614" i="7"/>
  <c r="J1614" i="6"/>
  <c r="J1614" i="7"/>
  <c r="K1614" i="6"/>
  <c r="K1614" i="7"/>
  <c r="P1613" i="7"/>
  <c r="D1634" i="6"/>
  <c r="D1634" i="7"/>
  <c r="V1302" i="7"/>
  <c r="U1302" i="7"/>
  <c r="T1303" i="7"/>
  <c r="R1303" i="7"/>
  <c r="Q1303" i="7"/>
  <c r="S1303" i="7"/>
  <c r="C1623" i="6"/>
  <c r="C1623" i="7"/>
  <c r="M1623" i="7" s="1"/>
  <c r="G1303" i="4"/>
  <c r="H1303" i="4" s="1"/>
  <c r="E1303" i="6"/>
  <c r="H1615" i="5"/>
  <c r="G1615" i="5"/>
  <c r="F1615" i="5"/>
  <c r="E1635" i="4"/>
  <c r="C1636" i="4"/>
  <c r="E1304" i="7"/>
  <c r="N1304" i="7" s="1"/>
  <c r="F1625" i="3"/>
  <c r="H1624" i="3"/>
  <c r="I1624" i="3"/>
  <c r="G1625" i="3"/>
  <c r="K1615" i="6" l="1"/>
  <c r="K1615" i="7"/>
  <c r="P1614" i="7"/>
  <c r="J1615" i="6"/>
  <c r="J1615" i="7"/>
  <c r="L1615" i="6"/>
  <c r="L1615" i="7"/>
  <c r="P1615" i="7" s="1"/>
  <c r="D1635" i="6"/>
  <c r="D1635" i="7"/>
  <c r="V1303" i="7"/>
  <c r="U1303" i="7"/>
  <c r="T1304" i="7"/>
  <c r="S1304" i="7"/>
  <c r="Q1304" i="7"/>
  <c r="R1304" i="7"/>
  <c r="C1624" i="6"/>
  <c r="C1624" i="7"/>
  <c r="M1624" i="7" s="1"/>
  <c r="G1304" i="4"/>
  <c r="H1304" i="4" s="1"/>
  <c r="E1304" i="6"/>
  <c r="G1616" i="5"/>
  <c r="F1616" i="5"/>
  <c r="H1616" i="5"/>
  <c r="E1636" i="4"/>
  <c r="C1637" i="4"/>
  <c r="E1305" i="7"/>
  <c r="N1305" i="7" s="1"/>
  <c r="G1626" i="3"/>
  <c r="H1625" i="3"/>
  <c r="I1625" i="3" s="1"/>
  <c r="F1626" i="3"/>
  <c r="K1616" i="6" l="1"/>
  <c r="K1616" i="7"/>
  <c r="J1616" i="6"/>
  <c r="J1616" i="7"/>
  <c r="L1616" i="6"/>
  <c r="L1616" i="7"/>
  <c r="P1616" i="7" s="1"/>
  <c r="D1636" i="6"/>
  <c r="D1636" i="7"/>
  <c r="U1304" i="7"/>
  <c r="V1304" i="7"/>
  <c r="Q1305" i="7"/>
  <c r="T1305" i="7"/>
  <c r="R1305" i="7"/>
  <c r="S1305" i="7"/>
  <c r="C1625" i="6"/>
  <c r="C1625" i="7"/>
  <c r="M1625" i="7" s="1"/>
  <c r="G1305" i="4"/>
  <c r="H1305" i="4" s="1"/>
  <c r="E1305" i="6"/>
  <c r="F1617" i="5"/>
  <c r="H1617" i="5"/>
  <c r="G1617" i="5"/>
  <c r="E1637" i="4"/>
  <c r="C1638" i="4"/>
  <c r="E1306" i="7"/>
  <c r="N1306" i="7" s="1"/>
  <c r="H1626" i="3"/>
  <c r="F1627" i="3"/>
  <c r="I1626" i="3"/>
  <c r="G1627" i="3"/>
  <c r="L1617" i="6" l="1"/>
  <c r="L1617" i="7"/>
  <c r="U1305" i="7"/>
  <c r="K1617" i="6"/>
  <c r="K1617" i="7"/>
  <c r="J1617" i="6"/>
  <c r="J1617" i="7"/>
  <c r="V1305" i="7"/>
  <c r="D1637" i="6"/>
  <c r="D1637" i="7"/>
  <c r="R1306" i="7"/>
  <c r="T1306" i="7"/>
  <c r="S1306" i="7"/>
  <c r="Q1306" i="7"/>
  <c r="C1626" i="6"/>
  <c r="C1626" i="7"/>
  <c r="M1626" i="7" s="1"/>
  <c r="G1306" i="4"/>
  <c r="H1306" i="4" s="1"/>
  <c r="E1306" i="6"/>
  <c r="H1618" i="5"/>
  <c r="G1618" i="5"/>
  <c r="F1618" i="5"/>
  <c r="E1638" i="4"/>
  <c r="C1639" i="4"/>
  <c r="E1307" i="7"/>
  <c r="N1307" i="7" s="1"/>
  <c r="G1628" i="3"/>
  <c r="F1628" i="3"/>
  <c r="H1627" i="3"/>
  <c r="I1627" i="3" s="1"/>
  <c r="J1618" i="6" l="1"/>
  <c r="J1618" i="7"/>
  <c r="K1618" i="6"/>
  <c r="K1618" i="7"/>
  <c r="U1306" i="7"/>
  <c r="P1617" i="7"/>
  <c r="L1618" i="6"/>
  <c r="L1618" i="7"/>
  <c r="P1618" i="7" s="1"/>
  <c r="D1638" i="6"/>
  <c r="D1638" i="7"/>
  <c r="R1307" i="7"/>
  <c r="S1307" i="7"/>
  <c r="T1307" i="7"/>
  <c r="Q1307" i="7"/>
  <c r="V1306" i="7"/>
  <c r="C1627" i="6"/>
  <c r="C1627" i="7"/>
  <c r="M1627" i="7" s="1"/>
  <c r="G1307" i="4"/>
  <c r="H1307" i="4" s="1"/>
  <c r="E1307" i="6"/>
  <c r="H1619" i="5"/>
  <c r="G1619" i="5"/>
  <c r="F1619" i="5"/>
  <c r="E1639" i="4"/>
  <c r="C1640" i="4"/>
  <c r="E1308" i="7"/>
  <c r="N1308" i="7" s="1"/>
  <c r="F1629" i="3"/>
  <c r="H1628" i="3"/>
  <c r="G1629" i="3"/>
  <c r="I1628" i="3"/>
  <c r="K1619" i="6" l="1"/>
  <c r="K1619" i="7"/>
  <c r="L1619" i="6"/>
  <c r="L1619" i="7"/>
  <c r="J1619" i="6"/>
  <c r="J1619" i="7"/>
  <c r="D1639" i="6"/>
  <c r="D1639" i="7"/>
  <c r="R1308" i="7"/>
  <c r="Q1308" i="7"/>
  <c r="T1308" i="7"/>
  <c r="S1308" i="7"/>
  <c r="V1307" i="7"/>
  <c r="U1307" i="7"/>
  <c r="C1628" i="6"/>
  <c r="C1628" i="7"/>
  <c r="M1628" i="7" s="1"/>
  <c r="G1308" i="4"/>
  <c r="H1308" i="4" s="1"/>
  <c r="E1308" i="6"/>
  <c r="H1620" i="5"/>
  <c r="G1620" i="5"/>
  <c r="F1620" i="5"/>
  <c r="E1640" i="4"/>
  <c r="C1641" i="4"/>
  <c r="E1309" i="7"/>
  <c r="N1309" i="7" s="1"/>
  <c r="G1630" i="3"/>
  <c r="H1629" i="3"/>
  <c r="I1629" i="3" s="1"/>
  <c r="F1630" i="3"/>
  <c r="J1620" i="6" l="1"/>
  <c r="J1620" i="7"/>
  <c r="L1620" i="6"/>
  <c r="L1620" i="7"/>
  <c r="P1619" i="7"/>
  <c r="K1620" i="6"/>
  <c r="K1620" i="7"/>
  <c r="D1640" i="6"/>
  <c r="D1640" i="7"/>
  <c r="U1308" i="7"/>
  <c r="V1308" i="7"/>
  <c r="T1309" i="7"/>
  <c r="R1309" i="7"/>
  <c r="Q1309" i="7"/>
  <c r="S1309" i="7"/>
  <c r="C1629" i="6"/>
  <c r="C1629" i="7"/>
  <c r="M1629" i="7" s="1"/>
  <c r="G1309" i="4"/>
  <c r="H1309" i="4" s="1"/>
  <c r="E1309" i="6"/>
  <c r="H1621" i="5"/>
  <c r="G1621" i="5"/>
  <c r="F1621" i="5"/>
  <c r="E1641" i="4"/>
  <c r="C1642" i="4"/>
  <c r="E1310" i="7"/>
  <c r="N1310" i="7" s="1"/>
  <c r="F1631" i="3"/>
  <c r="H1630" i="3"/>
  <c r="G1631" i="3"/>
  <c r="I1630" i="3"/>
  <c r="J1621" i="6" l="1"/>
  <c r="J1621" i="7"/>
  <c r="L1621" i="6"/>
  <c r="L1621" i="7"/>
  <c r="K1621" i="6"/>
  <c r="K1621" i="7"/>
  <c r="P1620" i="7"/>
  <c r="D1641" i="6"/>
  <c r="D1641" i="7"/>
  <c r="U1309" i="7"/>
  <c r="V1309" i="7"/>
  <c r="T1310" i="7"/>
  <c r="S1310" i="7"/>
  <c r="R1310" i="7"/>
  <c r="Q1310" i="7"/>
  <c r="C1630" i="6"/>
  <c r="C1630" i="7"/>
  <c r="M1630" i="7" s="1"/>
  <c r="G1310" i="4"/>
  <c r="H1310" i="4" s="1"/>
  <c r="E1310" i="6"/>
  <c r="F1622" i="5"/>
  <c r="H1622" i="5"/>
  <c r="G1622" i="5"/>
  <c r="E1642" i="4"/>
  <c r="C1643" i="4"/>
  <c r="E1311" i="7"/>
  <c r="N1311" i="7" s="1"/>
  <c r="G1632" i="3"/>
  <c r="H1631" i="3"/>
  <c r="I1631" i="3" s="1"/>
  <c r="F1632" i="3"/>
  <c r="L1622" i="6" l="1"/>
  <c r="L1622" i="7"/>
  <c r="J1622" i="6"/>
  <c r="J1622" i="7"/>
  <c r="K1622" i="6"/>
  <c r="K1622" i="7"/>
  <c r="P1621" i="7"/>
  <c r="U1310" i="7"/>
  <c r="V1310" i="7"/>
  <c r="D1642" i="6"/>
  <c r="D1642" i="7"/>
  <c r="T1311" i="7"/>
  <c r="Q1311" i="7"/>
  <c r="S1311" i="7"/>
  <c r="R1311" i="7"/>
  <c r="C1631" i="6"/>
  <c r="C1631" i="7"/>
  <c r="M1631" i="7" s="1"/>
  <c r="G1311" i="4"/>
  <c r="H1311" i="4" s="1"/>
  <c r="E1311" i="6"/>
  <c r="G1623" i="5"/>
  <c r="F1623" i="5"/>
  <c r="H1623" i="5"/>
  <c r="E1643" i="4"/>
  <c r="C1644" i="4"/>
  <c r="E1312" i="7"/>
  <c r="N1312" i="7" s="1"/>
  <c r="F1633" i="3"/>
  <c r="H1632" i="3"/>
  <c r="I1632" i="3" s="1"/>
  <c r="G1633" i="3"/>
  <c r="L1623" i="6" l="1"/>
  <c r="L1623" i="7"/>
  <c r="K1623" i="6"/>
  <c r="K1623" i="7"/>
  <c r="P1622" i="7"/>
  <c r="J1623" i="6"/>
  <c r="J1623" i="7"/>
  <c r="D1643" i="6"/>
  <c r="D1643" i="7"/>
  <c r="U1311" i="7"/>
  <c r="V1311" i="7"/>
  <c r="S1312" i="7"/>
  <c r="R1312" i="7"/>
  <c r="Q1312" i="7"/>
  <c r="T1312" i="7"/>
  <c r="C1632" i="6"/>
  <c r="C1632" i="7"/>
  <c r="M1632" i="7" s="1"/>
  <c r="G1312" i="4"/>
  <c r="H1312" i="4" s="1"/>
  <c r="E1312" i="6"/>
  <c r="H1624" i="5"/>
  <c r="G1624" i="5"/>
  <c r="F1624" i="5"/>
  <c r="E1644" i="4"/>
  <c r="C1645" i="4"/>
  <c r="E1313" i="7"/>
  <c r="N1313" i="7" s="1"/>
  <c r="G1634" i="3"/>
  <c r="F1634" i="3"/>
  <c r="H1633" i="3"/>
  <c r="I1633" i="3" s="1"/>
  <c r="J1624" i="6" l="1"/>
  <c r="J1624" i="7"/>
  <c r="L1624" i="6"/>
  <c r="L1624" i="7"/>
  <c r="P1623" i="7"/>
  <c r="K1624" i="6"/>
  <c r="K1624" i="7"/>
  <c r="D1644" i="6"/>
  <c r="D1644" i="7"/>
  <c r="V1312" i="7"/>
  <c r="U1312" i="7"/>
  <c r="T1313" i="7"/>
  <c r="R1313" i="7"/>
  <c r="Q1313" i="7"/>
  <c r="S1313" i="7"/>
  <c r="C1633" i="6"/>
  <c r="C1633" i="7"/>
  <c r="M1633" i="7" s="1"/>
  <c r="G1313" i="4"/>
  <c r="H1313" i="4" s="1"/>
  <c r="E1313" i="6"/>
  <c r="H1625" i="5"/>
  <c r="F1625" i="5"/>
  <c r="G1625" i="5"/>
  <c r="E1645" i="4"/>
  <c r="C1646" i="4"/>
  <c r="E1314" i="7"/>
  <c r="N1314" i="7" s="1"/>
  <c r="G1635" i="3"/>
  <c r="F1635" i="3"/>
  <c r="H1634" i="3"/>
  <c r="I1634" i="3" s="1"/>
  <c r="J1625" i="6" l="1"/>
  <c r="J1625" i="7"/>
  <c r="K1625" i="6"/>
  <c r="K1625" i="7"/>
  <c r="L1625" i="6"/>
  <c r="L1625" i="7"/>
  <c r="P1625" i="7" s="1"/>
  <c r="P1624" i="7"/>
  <c r="D1645" i="6"/>
  <c r="D1645" i="7"/>
  <c r="V1313" i="7"/>
  <c r="U1313" i="7"/>
  <c r="Q1314" i="7"/>
  <c r="S1314" i="7"/>
  <c r="T1314" i="7"/>
  <c r="R1314" i="7"/>
  <c r="C1634" i="6"/>
  <c r="C1634" i="7"/>
  <c r="M1634" i="7" s="1"/>
  <c r="G1314" i="4"/>
  <c r="H1314" i="4" s="1"/>
  <c r="E1314" i="6"/>
  <c r="H1626" i="5"/>
  <c r="G1626" i="5"/>
  <c r="F1626" i="5"/>
  <c r="E1646" i="4"/>
  <c r="C1647" i="4"/>
  <c r="E1315" i="7"/>
  <c r="N1315" i="7" s="1"/>
  <c r="H1635" i="3"/>
  <c r="F1636" i="3"/>
  <c r="I1635" i="3"/>
  <c r="G1636" i="3"/>
  <c r="K1626" i="6" l="1"/>
  <c r="K1626" i="7"/>
  <c r="L1626" i="6"/>
  <c r="L1626" i="7"/>
  <c r="J1626" i="6"/>
  <c r="J1626" i="7"/>
  <c r="U1314" i="7"/>
  <c r="V1314" i="7"/>
  <c r="D1646" i="6"/>
  <c r="D1646" i="7"/>
  <c r="S1315" i="7"/>
  <c r="T1315" i="7"/>
  <c r="R1315" i="7"/>
  <c r="Q1315" i="7"/>
  <c r="C1635" i="6"/>
  <c r="C1635" i="7"/>
  <c r="M1635" i="7" s="1"/>
  <c r="G1315" i="4"/>
  <c r="H1315" i="4" s="1"/>
  <c r="E1315" i="6"/>
  <c r="H1627" i="5"/>
  <c r="G1627" i="5"/>
  <c r="F1627" i="5"/>
  <c r="E1647" i="4"/>
  <c r="C1648" i="4"/>
  <c r="E1316" i="7"/>
  <c r="N1316" i="7" s="1"/>
  <c r="G1637" i="3"/>
  <c r="F1637" i="3"/>
  <c r="H1636" i="3"/>
  <c r="I1636" i="3" s="1"/>
  <c r="J1627" i="6" l="1"/>
  <c r="J1627" i="7"/>
  <c r="K1627" i="6"/>
  <c r="K1627" i="7"/>
  <c r="P1626" i="7"/>
  <c r="L1627" i="6"/>
  <c r="L1627" i="7"/>
  <c r="D1647" i="6"/>
  <c r="D1647" i="7"/>
  <c r="V1315" i="7"/>
  <c r="U1315" i="7"/>
  <c r="S1316" i="7"/>
  <c r="Q1316" i="7"/>
  <c r="R1316" i="7"/>
  <c r="T1316" i="7"/>
  <c r="C1636" i="6"/>
  <c r="C1636" i="7"/>
  <c r="M1636" i="7" s="1"/>
  <c r="G1316" i="4"/>
  <c r="H1316" i="4" s="1"/>
  <c r="E1316" i="6"/>
  <c r="F1628" i="5"/>
  <c r="H1628" i="5"/>
  <c r="G1628" i="5"/>
  <c r="E1648" i="4"/>
  <c r="C1649" i="4"/>
  <c r="E1317" i="7"/>
  <c r="N1317" i="7" s="1"/>
  <c r="G1638" i="3"/>
  <c r="H1637" i="3"/>
  <c r="I1637" i="3" s="1"/>
  <c r="F1638" i="3"/>
  <c r="L1628" i="6" l="1"/>
  <c r="L1628" i="7"/>
  <c r="J1628" i="6"/>
  <c r="J1628" i="7"/>
  <c r="K1628" i="6"/>
  <c r="K1628" i="7"/>
  <c r="P1627" i="7"/>
  <c r="D1648" i="6"/>
  <c r="D1648" i="7"/>
  <c r="U1316" i="7"/>
  <c r="V1316" i="7"/>
  <c r="R1317" i="7"/>
  <c r="T1317" i="7"/>
  <c r="S1317" i="7"/>
  <c r="Q1317" i="7"/>
  <c r="C1637" i="6"/>
  <c r="C1637" i="7"/>
  <c r="M1637" i="7" s="1"/>
  <c r="G1317" i="4"/>
  <c r="H1317" i="4" s="1"/>
  <c r="E1317" i="6"/>
  <c r="H1629" i="5"/>
  <c r="G1629" i="5"/>
  <c r="F1629" i="5"/>
  <c r="E1649" i="4"/>
  <c r="C1650" i="4"/>
  <c r="E1318" i="7"/>
  <c r="N1318" i="7" s="1"/>
  <c r="H1638" i="3"/>
  <c r="F1639" i="3"/>
  <c r="G1639" i="3"/>
  <c r="I1638" i="3"/>
  <c r="K1629" i="6" l="1"/>
  <c r="K1629" i="7"/>
  <c r="L1629" i="6"/>
  <c r="L1629" i="7"/>
  <c r="J1629" i="6"/>
  <c r="J1629" i="7"/>
  <c r="P1628" i="7"/>
  <c r="D1649" i="6"/>
  <c r="D1649" i="7"/>
  <c r="U1317" i="7"/>
  <c r="V1317" i="7"/>
  <c r="R1318" i="7"/>
  <c r="Q1318" i="7"/>
  <c r="T1318" i="7"/>
  <c r="S1318" i="7"/>
  <c r="C1638" i="6"/>
  <c r="C1638" i="7"/>
  <c r="M1638" i="7" s="1"/>
  <c r="G1318" i="4"/>
  <c r="H1318" i="4" s="1"/>
  <c r="E1318" i="6"/>
  <c r="H1630" i="5"/>
  <c r="G1630" i="5"/>
  <c r="F1630" i="5"/>
  <c r="E1650" i="4"/>
  <c r="C1651" i="4"/>
  <c r="E1319" i="7"/>
  <c r="N1319" i="7" s="1"/>
  <c r="G1640" i="3"/>
  <c r="F1640" i="3"/>
  <c r="H1639" i="3"/>
  <c r="I1639" i="3" s="1"/>
  <c r="J1630" i="6" l="1"/>
  <c r="J1630" i="7"/>
  <c r="L1630" i="6"/>
  <c r="L1630" i="7"/>
  <c r="K1630" i="6"/>
  <c r="K1630" i="7"/>
  <c r="P1629" i="7"/>
  <c r="D1650" i="6"/>
  <c r="D1650" i="7"/>
  <c r="U1318" i="7"/>
  <c r="V1318" i="7"/>
  <c r="Q1319" i="7"/>
  <c r="S1319" i="7"/>
  <c r="R1319" i="7"/>
  <c r="T1319" i="7"/>
  <c r="C1639" i="6"/>
  <c r="C1639" i="7"/>
  <c r="M1639" i="7" s="1"/>
  <c r="G1319" i="4"/>
  <c r="H1319" i="4" s="1"/>
  <c r="E1319" i="6"/>
  <c r="H1631" i="5"/>
  <c r="G1631" i="5"/>
  <c r="F1631" i="5"/>
  <c r="E1651" i="4"/>
  <c r="C1652" i="4"/>
  <c r="E1320" i="7"/>
  <c r="N1320" i="7" s="1"/>
  <c r="H1640" i="3"/>
  <c r="F1641" i="3"/>
  <c r="I1640" i="3"/>
  <c r="G1641" i="3"/>
  <c r="K1631" i="6" l="1"/>
  <c r="K1631" i="7"/>
  <c r="J1631" i="6"/>
  <c r="J1631" i="7"/>
  <c r="L1631" i="6"/>
  <c r="L1631" i="7"/>
  <c r="P1630" i="7"/>
  <c r="D1651" i="6"/>
  <c r="D1651" i="7"/>
  <c r="V1319" i="7"/>
  <c r="U1319" i="7"/>
  <c r="S1320" i="7"/>
  <c r="T1320" i="7"/>
  <c r="Q1320" i="7"/>
  <c r="R1320" i="7"/>
  <c r="C1640" i="6"/>
  <c r="C1640" i="7"/>
  <c r="M1640" i="7" s="1"/>
  <c r="G1320" i="4"/>
  <c r="H1320" i="4" s="1"/>
  <c r="E1320" i="6"/>
  <c r="F1632" i="5"/>
  <c r="H1632" i="5"/>
  <c r="G1632" i="5"/>
  <c r="E1652" i="4"/>
  <c r="C1653" i="4"/>
  <c r="E1321" i="7"/>
  <c r="N1321" i="7" s="1"/>
  <c r="G1642" i="3"/>
  <c r="H1641" i="3"/>
  <c r="I1641" i="3" s="1"/>
  <c r="F1642" i="3"/>
  <c r="P1631" i="7" l="1"/>
  <c r="L1632" i="6"/>
  <c r="L1632" i="7"/>
  <c r="J1632" i="6"/>
  <c r="J1632" i="7"/>
  <c r="K1632" i="6"/>
  <c r="K1632" i="7"/>
  <c r="D1652" i="6"/>
  <c r="D1652" i="7"/>
  <c r="U1320" i="7"/>
  <c r="V1320" i="7"/>
  <c r="S1321" i="7"/>
  <c r="R1321" i="7"/>
  <c r="Q1321" i="7"/>
  <c r="T1321" i="7"/>
  <c r="C1641" i="6"/>
  <c r="C1641" i="7"/>
  <c r="M1641" i="7" s="1"/>
  <c r="G1321" i="4"/>
  <c r="H1321" i="4" s="1"/>
  <c r="E1321" i="6"/>
  <c r="H1633" i="5"/>
  <c r="G1633" i="5"/>
  <c r="F1633" i="5"/>
  <c r="E1653" i="4"/>
  <c r="C1654" i="4"/>
  <c r="E1322" i="7"/>
  <c r="N1322" i="7" s="1"/>
  <c r="H1642" i="3"/>
  <c r="F1643" i="3"/>
  <c r="G1643" i="3"/>
  <c r="I1642" i="3"/>
  <c r="J1633" i="6" l="1"/>
  <c r="J1633" i="7"/>
  <c r="K1633" i="6"/>
  <c r="K1633" i="7"/>
  <c r="P1632" i="7"/>
  <c r="L1633" i="6"/>
  <c r="L1633" i="7"/>
  <c r="P1633" i="7" s="1"/>
  <c r="Q1322" i="7"/>
  <c r="T1322" i="7"/>
  <c r="R1322" i="7"/>
  <c r="S1322" i="7"/>
  <c r="U1321" i="7"/>
  <c r="V1321" i="7"/>
  <c r="D1653" i="6"/>
  <c r="D1653" i="7"/>
  <c r="C1642" i="6"/>
  <c r="C1642" i="7"/>
  <c r="M1642" i="7" s="1"/>
  <c r="G1322" i="4"/>
  <c r="H1322" i="4" s="1"/>
  <c r="E1322" i="6"/>
  <c r="G1634" i="5"/>
  <c r="F1634" i="5"/>
  <c r="H1634" i="5"/>
  <c r="E1654" i="4"/>
  <c r="C1655" i="4"/>
  <c r="E1323" i="7"/>
  <c r="N1323" i="7" s="1"/>
  <c r="G1644" i="3"/>
  <c r="H1643" i="3"/>
  <c r="I1643" i="3" s="1"/>
  <c r="F1644" i="3"/>
  <c r="L1634" i="6" l="1"/>
  <c r="L1634" i="7"/>
  <c r="J1634" i="6"/>
  <c r="J1634" i="7"/>
  <c r="K1634" i="6"/>
  <c r="K1634" i="7"/>
  <c r="D1654" i="6"/>
  <c r="D1654" i="7"/>
  <c r="T1323" i="7"/>
  <c r="S1323" i="7"/>
  <c r="R1323" i="7"/>
  <c r="Q1323" i="7"/>
  <c r="U1322" i="7"/>
  <c r="V1322" i="7"/>
  <c r="C1643" i="6"/>
  <c r="C1643" i="7"/>
  <c r="M1643" i="7" s="1"/>
  <c r="G1323" i="4"/>
  <c r="H1323" i="4" s="1"/>
  <c r="E1323" i="6"/>
  <c r="H1635" i="5"/>
  <c r="G1635" i="5"/>
  <c r="F1635" i="5"/>
  <c r="E1655" i="4"/>
  <c r="C1656" i="4"/>
  <c r="E1324" i="7"/>
  <c r="N1324" i="7" s="1"/>
  <c r="F1645" i="3"/>
  <c r="H1644" i="3"/>
  <c r="I1644" i="3" s="1"/>
  <c r="G1645" i="3"/>
  <c r="J1635" i="6" l="1"/>
  <c r="J1635" i="7"/>
  <c r="L1635" i="6"/>
  <c r="L1635" i="7"/>
  <c r="K1635" i="6"/>
  <c r="K1635" i="7"/>
  <c r="P1634" i="7"/>
  <c r="V1323" i="7"/>
  <c r="U1323" i="7"/>
  <c r="D1655" i="6"/>
  <c r="D1655" i="7"/>
  <c r="R1324" i="7"/>
  <c r="T1324" i="7"/>
  <c r="S1324" i="7"/>
  <c r="Q1324" i="7"/>
  <c r="C1644" i="6"/>
  <c r="C1644" i="7"/>
  <c r="M1644" i="7" s="1"/>
  <c r="G1324" i="4"/>
  <c r="H1324" i="4" s="1"/>
  <c r="E1324" i="6"/>
  <c r="H1636" i="5"/>
  <c r="G1636" i="5"/>
  <c r="F1636" i="5"/>
  <c r="E1656" i="4"/>
  <c r="C1657" i="4"/>
  <c r="E1325" i="7"/>
  <c r="N1325" i="7" s="1"/>
  <c r="G1646" i="3"/>
  <c r="F1646" i="3"/>
  <c r="H1645" i="3"/>
  <c r="I1645" i="3" s="1"/>
  <c r="J1636" i="6" l="1"/>
  <c r="J1636" i="7"/>
  <c r="K1636" i="6"/>
  <c r="K1636" i="7"/>
  <c r="L1636" i="6"/>
  <c r="L1636" i="7"/>
  <c r="P1635" i="7"/>
  <c r="D1656" i="6"/>
  <c r="D1656" i="7"/>
  <c r="V1324" i="7"/>
  <c r="U1324" i="7"/>
  <c r="R1325" i="7"/>
  <c r="T1325" i="7"/>
  <c r="Q1325" i="7"/>
  <c r="S1325" i="7"/>
  <c r="C1645" i="6"/>
  <c r="C1645" i="7"/>
  <c r="M1645" i="7" s="1"/>
  <c r="G1325" i="4"/>
  <c r="H1325" i="4" s="1"/>
  <c r="E1325" i="6"/>
  <c r="H1637" i="5"/>
  <c r="G1637" i="5"/>
  <c r="F1637" i="5"/>
  <c r="E1657" i="4"/>
  <c r="C1658" i="4"/>
  <c r="E1326" i="7"/>
  <c r="N1326" i="7" s="1"/>
  <c r="H1646" i="3"/>
  <c r="F1647" i="3"/>
  <c r="I1646" i="3"/>
  <c r="G1647" i="3"/>
  <c r="P1636" i="7" l="1"/>
  <c r="K1637" i="6"/>
  <c r="K1637" i="7"/>
  <c r="J1637" i="6"/>
  <c r="J1637" i="7"/>
  <c r="L1637" i="6"/>
  <c r="L1637" i="7"/>
  <c r="P1637" i="7" s="1"/>
  <c r="D1657" i="6"/>
  <c r="D1657" i="7"/>
  <c r="U1325" i="7"/>
  <c r="V1325" i="7"/>
  <c r="T1326" i="7"/>
  <c r="Q1326" i="7"/>
  <c r="S1326" i="7"/>
  <c r="R1326" i="7"/>
  <c r="C1646" i="6"/>
  <c r="C1646" i="7"/>
  <c r="M1646" i="7" s="1"/>
  <c r="G1326" i="4"/>
  <c r="H1326" i="4" s="1"/>
  <c r="E1326" i="6"/>
  <c r="G1638" i="5"/>
  <c r="F1638" i="5"/>
  <c r="H1638" i="5"/>
  <c r="E1658" i="4"/>
  <c r="C1659" i="4"/>
  <c r="E1327" i="7"/>
  <c r="N1327" i="7" s="1"/>
  <c r="F1648" i="3"/>
  <c r="H1647" i="3"/>
  <c r="I1647" i="3" s="1"/>
  <c r="G1648" i="3"/>
  <c r="L1638" i="6" l="1"/>
  <c r="L1638" i="7"/>
  <c r="J1638" i="6"/>
  <c r="J1638" i="7"/>
  <c r="K1638" i="6"/>
  <c r="K1638" i="7"/>
  <c r="D1658" i="6"/>
  <c r="D1658" i="7"/>
  <c r="U1326" i="7"/>
  <c r="V1326" i="7"/>
  <c r="R1327" i="7"/>
  <c r="T1327" i="7"/>
  <c r="S1327" i="7"/>
  <c r="Q1327" i="7"/>
  <c r="C1647" i="6"/>
  <c r="C1647" i="7"/>
  <c r="M1647" i="7" s="1"/>
  <c r="G1327" i="4"/>
  <c r="H1327" i="4" s="1"/>
  <c r="E1327" i="6"/>
  <c r="H1639" i="5"/>
  <c r="G1639" i="5"/>
  <c r="F1639" i="5"/>
  <c r="E1659" i="4"/>
  <c r="C1660" i="4"/>
  <c r="E1328" i="7"/>
  <c r="N1328" i="7" s="1"/>
  <c r="G1649" i="3"/>
  <c r="H1648" i="3"/>
  <c r="I1648" i="3" s="1"/>
  <c r="F1649" i="3"/>
  <c r="L1639" i="6" l="1"/>
  <c r="L1639" i="7"/>
  <c r="J1639" i="6"/>
  <c r="J1639" i="7"/>
  <c r="P1638" i="7"/>
  <c r="K1639" i="6"/>
  <c r="K1639" i="7"/>
  <c r="V1327" i="7"/>
  <c r="U1327" i="7"/>
  <c r="D1659" i="6"/>
  <c r="D1659" i="7"/>
  <c r="T1328" i="7"/>
  <c r="S1328" i="7"/>
  <c r="R1328" i="7"/>
  <c r="Q1328" i="7"/>
  <c r="C1648" i="6"/>
  <c r="C1648" i="7"/>
  <c r="M1648" i="7" s="1"/>
  <c r="G1328" i="4"/>
  <c r="H1328" i="4" s="1"/>
  <c r="E1328" i="6"/>
  <c r="H1640" i="5"/>
  <c r="G1640" i="5"/>
  <c r="F1640" i="5"/>
  <c r="E1660" i="4"/>
  <c r="C1661" i="4"/>
  <c r="E1329" i="7"/>
  <c r="N1329" i="7" s="1"/>
  <c r="H1649" i="3"/>
  <c r="F1650" i="3"/>
  <c r="G1650" i="3"/>
  <c r="I1649" i="3"/>
  <c r="J1640" i="6" l="1"/>
  <c r="J1640" i="7"/>
  <c r="K1640" i="6"/>
  <c r="K1640" i="7"/>
  <c r="L1640" i="6"/>
  <c r="L1640" i="7"/>
  <c r="P1640" i="7" s="1"/>
  <c r="P1639" i="7"/>
  <c r="V1328" i="7"/>
  <c r="U1328" i="7"/>
  <c r="R1329" i="7"/>
  <c r="T1329" i="7"/>
  <c r="S1329" i="7"/>
  <c r="Q1329" i="7"/>
  <c r="D1660" i="6"/>
  <c r="D1660" i="7"/>
  <c r="C1649" i="6"/>
  <c r="C1649" i="7"/>
  <c r="M1649" i="7" s="1"/>
  <c r="G1329" i="4"/>
  <c r="H1329" i="4" s="1"/>
  <c r="E1329" i="6"/>
  <c r="G1641" i="5"/>
  <c r="F1641" i="5"/>
  <c r="H1641" i="5"/>
  <c r="E1661" i="4"/>
  <c r="C1662" i="4"/>
  <c r="E1330" i="7"/>
  <c r="N1330" i="7" s="1"/>
  <c r="H1650" i="3"/>
  <c r="F1651" i="3"/>
  <c r="G1651" i="3"/>
  <c r="I1650" i="3"/>
  <c r="L1641" i="6" l="1"/>
  <c r="L1641" i="7"/>
  <c r="K1641" i="6"/>
  <c r="K1641" i="7"/>
  <c r="J1641" i="6"/>
  <c r="J1641" i="7"/>
  <c r="Q1330" i="7"/>
  <c r="T1330" i="7"/>
  <c r="S1330" i="7"/>
  <c r="R1330" i="7"/>
  <c r="D1661" i="6"/>
  <c r="D1661" i="7"/>
  <c r="V1329" i="7"/>
  <c r="U1329" i="7"/>
  <c r="C1650" i="6"/>
  <c r="C1650" i="7"/>
  <c r="M1650" i="7" s="1"/>
  <c r="G1330" i="4"/>
  <c r="H1330" i="4" s="1"/>
  <c r="E1330" i="6"/>
  <c r="H1642" i="5"/>
  <c r="G1642" i="5"/>
  <c r="F1642" i="5"/>
  <c r="E1662" i="4"/>
  <c r="C1663" i="4"/>
  <c r="E1331" i="7"/>
  <c r="N1331" i="7" s="1"/>
  <c r="G1652" i="3"/>
  <c r="F1652" i="3"/>
  <c r="H1651" i="3"/>
  <c r="I1651" i="3" s="1"/>
  <c r="L1642" i="6" l="1"/>
  <c r="L1642" i="7"/>
  <c r="P1641" i="7"/>
  <c r="J1642" i="6"/>
  <c r="J1642" i="7"/>
  <c r="K1642" i="6"/>
  <c r="K1642" i="7"/>
  <c r="D1662" i="6"/>
  <c r="D1662" i="7"/>
  <c r="Q1331" i="7"/>
  <c r="T1331" i="7"/>
  <c r="R1331" i="7"/>
  <c r="S1331" i="7"/>
  <c r="U1330" i="7"/>
  <c r="V1330" i="7"/>
  <c r="C1651" i="6"/>
  <c r="C1651" i="7"/>
  <c r="M1651" i="7" s="1"/>
  <c r="G1331" i="4"/>
  <c r="H1331" i="4" s="1"/>
  <c r="E1331" i="6"/>
  <c r="H1643" i="5"/>
  <c r="G1643" i="5"/>
  <c r="F1643" i="5"/>
  <c r="E1663" i="4"/>
  <c r="C1664" i="4"/>
  <c r="E1332" i="7"/>
  <c r="N1332" i="7" s="1"/>
  <c r="G1653" i="3"/>
  <c r="F1653" i="3"/>
  <c r="H1652" i="3"/>
  <c r="I1652" i="3" s="1"/>
  <c r="L1643" i="6" l="1"/>
  <c r="L1643" i="7"/>
  <c r="K1643" i="6"/>
  <c r="K1643" i="7"/>
  <c r="P1642" i="7"/>
  <c r="J1643" i="6"/>
  <c r="J1643" i="7"/>
  <c r="D1663" i="6"/>
  <c r="D1663" i="7"/>
  <c r="U1331" i="7"/>
  <c r="V1331" i="7"/>
  <c r="Q1332" i="7"/>
  <c r="S1332" i="7"/>
  <c r="T1332" i="7"/>
  <c r="R1332" i="7"/>
  <c r="C1652" i="6"/>
  <c r="C1652" i="7"/>
  <c r="M1652" i="7" s="1"/>
  <c r="G1332" i="4"/>
  <c r="H1332" i="4" s="1"/>
  <c r="E1332" i="6"/>
  <c r="H1644" i="5"/>
  <c r="G1644" i="5"/>
  <c r="F1644" i="5"/>
  <c r="E1664" i="4"/>
  <c r="C1665" i="4"/>
  <c r="E1333" i="7"/>
  <c r="N1333" i="7" s="1"/>
  <c r="H1653" i="3"/>
  <c r="F1654" i="3"/>
  <c r="G1654" i="3"/>
  <c r="I1653" i="3"/>
  <c r="K1644" i="6" l="1"/>
  <c r="K1644" i="7"/>
  <c r="L1644" i="6"/>
  <c r="L1644" i="7"/>
  <c r="P1643" i="7"/>
  <c r="J1644" i="6"/>
  <c r="J1644" i="7"/>
  <c r="D1664" i="6"/>
  <c r="D1664" i="7"/>
  <c r="U1332" i="7"/>
  <c r="V1332" i="7"/>
  <c r="R1333" i="7"/>
  <c r="Q1333" i="7"/>
  <c r="T1333" i="7"/>
  <c r="S1333" i="7"/>
  <c r="C1653" i="6"/>
  <c r="C1653" i="7"/>
  <c r="M1653" i="7" s="1"/>
  <c r="G1333" i="4"/>
  <c r="H1333" i="4" s="1"/>
  <c r="E1333" i="6"/>
  <c r="H1645" i="5"/>
  <c r="G1645" i="5"/>
  <c r="F1645" i="5"/>
  <c r="E1665" i="4"/>
  <c r="C1666" i="4"/>
  <c r="E1334" i="7"/>
  <c r="N1334" i="7" s="1"/>
  <c r="G1655" i="3"/>
  <c r="F1655" i="3"/>
  <c r="H1654" i="3"/>
  <c r="I1654" i="3" s="1"/>
  <c r="J1645" i="6" l="1"/>
  <c r="J1645" i="7"/>
  <c r="K1645" i="6"/>
  <c r="K1645" i="7"/>
  <c r="L1645" i="6"/>
  <c r="L1645" i="7"/>
  <c r="P1645" i="7" s="1"/>
  <c r="P1644" i="7"/>
  <c r="D1665" i="6"/>
  <c r="D1665" i="7"/>
  <c r="V1333" i="7"/>
  <c r="U1333" i="7"/>
  <c r="T1334" i="7"/>
  <c r="R1334" i="7"/>
  <c r="S1334" i="7"/>
  <c r="Q1334" i="7"/>
  <c r="C1654" i="6"/>
  <c r="C1654" i="7"/>
  <c r="M1654" i="7" s="1"/>
  <c r="G1334" i="4"/>
  <c r="H1334" i="4" s="1"/>
  <c r="E1334" i="6"/>
  <c r="F1646" i="5"/>
  <c r="H1646" i="5"/>
  <c r="G1646" i="5"/>
  <c r="E1666" i="4"/>
  <c r="C1667" i="4"/>
  <c r="E1335" i="7"/>
  <c r="N1335" i="7" s="1"/>
  <c r="H1655" i="3"/>
  <c r="F1656" i="3"/>
  <c r="I1655" i="3"/>
  <c r="G1656" i="3"/>
  <c r="L1646" i="6" l="1"/>
  <c r="L1646" i="7"/>
  <c r="K1646" i="6"/>
  <c r="K1646" i="7"/>
  <c r="J1646" i="6"/>
  <c r="J1646" i="7"/>
  <c r="D1666" i="6"/>
  <c r="D1666" i="7"/>
  <c r="U1334" i="7"/>
  <c r="V1334" i="7"/>
  <c r="S1335" i="7"/>
  <c r="Q1335" i="7"/>
  <c r="T1335" i="7"/>
  <c r="R1335" i="7"/>
  <c r="C1655" i="6"/>
  <c r="C1655" i="7"/>
  <c r="M1655" i="7" s="1"/>
  <c r="G1335" i="4"/>
  <c r="H1335" i="4" s="1"/>
  <c r="E1335" i="6"/>
  <c r="H1647" i="5"/>
  <c r="G1647" i="5"/>
  <c r="F1647" i="5"/>
  <c r="E1667" i="4"/>
  <c r="C1668" i="4"/>
  <c r="E1336" i="7"/>
  <c r="N1336" i="7" s="1"/>
  <c r="G1657" i="3"/>
  <c r="F1657" i="3"/>
  <c r="H1656" i="3"/>
  <c r="I1656" i="3" s="1"/>
  <c r="K1647" i="6" l="1"/>
  <c r="K1647" i="7"/>
  <c r="J1647" i="6"/>
  <c r="J1647" i="7"/>
  <c r="L1647" i="6"/>
  <c r="L1647" i="7"/>
  <c r="P1647" i="7" s="1"/>
  <c r="P1646" i="7"/>
  <c r="D1667" i="6"/>
  <c r="D1667" i="7"/>
  <c r="U1335" i="7"/>
  <c r="V1335" i="7"/>
  <c r="R1336" i="7"/>
  <c r="Q1336" i="7"/>
  <c r="S1336" i="7"/>
  <c r="T1336" i="7"/>
  <c r="C1656" i="6"/>
  <c r="C1656" i="7"/>
  <c r="M1656" i="7" s="1"/>
  <c r="G1336" i="4"/>
  <c r="H1336" i="4" s="1"/>
  <c r="E1336" i="6"/>
  <c r="H1648" i="5"/>
  <c r="G1648" i="5"/>
  <c r="F1648" i="5"/>
  <c r="E1668" i="4"/>
  <c r="C1669" i="4"/>
  <c r="E1337" i="7"/>
  <c r="N1337" i="7" s="1"/>
  <c r="F1658" i="3"/>
  <c r="H1657" i="3"/>
  <c r="I1657" i="3" s="1"/>
  <c r="G1658" i="3"/>
  <c r="K1648" i="6" l="1"/>
  <c r="K1648" i="7"/>
  <c r="J1648" i="6"/>
  <c r="J1648" i="7"/>
  <c r="L1648" i="6"/>
  <c r="L1648" i="7"/>
  <c r="P1648" i="7" s="1"/>
  <c r="D1668" i="6"/>
  <c r="D1668" i="7"/>
  <c r="U1336" i="7"/>
  <c r="V1336" i="7"/>
  <c r="Q1337" i="7"/>
  <c r="T1337" i="7"/>
  <c r="R1337" i="7"/>
  <c r="S1337" i="7"/>
  <c r="C1657" i="6"/>
  <c r="C1657" i="7"/>
  <c r="M1657" i="7" s="1"/>
  <c r="G1337" i="4"/>
  <c r="H1337" i="4" s="1"/>
  <c r="E1337" i="6"/>
  <c r="H1649" i="5"/>
  <c r="G1649" i="5"/>
  <c r="F1649" i="5"/>
  <c r="E1669" i="4"/>
  <c r="C1670" i="4"/>
  <c r="E1338" i="7"/>
  <c r="N1338" i="7" s="1"/>
  <c r="G1659" i="3"/>
  <c r="F1659" i="3"/>
  <c r="H1658" i="3"/>
  <c r="I1658" i="3" s="1"/>
  <c r="J1649" i="6" l="1"/>
  <c r="J1649" i="7"/>
  <c r="L1649" i="6"/>
  <c r="L1649" i="7"/>
  <c r="K1649" i="6"/>
  <c r="K1649" i="7"/>
  <c r="V1337" i="7"/>
  <c r="U1337" i="7"/>
  <c r="D1669" i="6"/>
  <c r="D1669" i="7"/>
  <c r="T1338" i="7"/>
  <c r="S1338" i="7"/>
  <c r="R1338" i="7"/>
  <c r="Q1338" i="7"/>
  <c r="C1658" i="6"/>
  <c r="C1658" i="7"/>
  <c r="M1658" i="7" s="1"/>
  <c r="G1338" i="4"/>
  <c r="H1338" i="4" s="1"/>
  <c r="E1338" i="6"/>
  <c r="G1650" i="5"/>
  <c r="F1650" i="5"/>
  <c r="H1650" i="5"/>
  <c r="E1670" i="4"/>
  <c r="C1671" i="4"/>
  <c r="E1339" i="7"/>
  <c r="N1339" i="7" s="1"/>
  <c r="G1660" i="3"/>
  <c r="F1660" i="3"/>
  <c r="H1659" i="3"/>
  <c r="I1659" i="3" s="1"/>
  <c r="K1650" i="6" l="1"/>
  <c r="K1650" i="7"/>
  <c r="L1650" i="6"/>
  <c r="L1650" i="7"/>
  <c r="J1650" i="6"/>
  <c r="J1650" i="7"/>
  <c r="P1649" i="7"/>
  <c r="D1670" i="6"/>
  <c r="D1670" i="7"/>
  <c r="U1338" i="7"/>
  <c r="V1338" i="7"/>
  <c r="T1339" i="7"/>
  <c r="Q1339" i="7"/>
  <c r="S1339" i="7"/>
  <c r="R1339" i="7"/>
  <c r="C1659" i="6"/>
  <c r="C1659" i="7"/>
  <c r="M1659" i="7" s="1"/>
  <c r="G1339" i="4"/>
  <c r="H1339" i="4" s="1"/>
  <c r="E1339" i="6"/>
  <c r="H1651" i="5"/>
  <c r="G1651" i="5"/>
  <c r="F1651" i="5"/>
  <c r="E1671" i="4"/>
  <c r="C1672" i="4"/>
  <c r="E1340" i="7"/>
  <c r="N1340" i="7" s="1"/>
  <c r="G1661" i="3"/>
  <c r="H1660" i="3"/>
  <c r="I1660" i="3" s="1"/>
  <c r="F1661" i="3"/>
  <c r="J1651" i="6" l="1"/>
  <c r="J1651" i="7"/>
  <c r="K1651" i="6"/>
  <c r="K1651" i="7"/>
  <c r="L1651" i="6"/>
  <c r="L1651" i="7"/>
  <c r="P1651" i="7" s="1"/>
  <c r="P1650" i="7"/>
  <c r="D1671" i="6"/>
  <c r="D1671" i="7"/>
  <c r="V1339" i="7"/>
  <c r="U1339" i="7"/>
  <c r="S1340" i="7"/>
  <c r="Q1340" i="7"/>
  <c r="R1340" i="7"/>
  <c r="T1340" i="7"/>
  <c r="C1660" i="6"/>
  <c r="C1660" i="7"/>
  <c r="M1660" i="7" s="1"/>
  <c r="G1340" i="4"/>
  <c r="H1340" i="4" s="1"/>
  <c r="E1340" i="6"/>
  <c r="G1652" i="5"/>
  <c r="F1652" i="5"/>
  <c r="H1652" i="5"/>
  <c r="E1672" i="4"/>
  <c r="C1673" i="4"/>
  <c r="E1341" i="7"/>
  <c r="N1341" i="7" s="1"/>
  <c r="G1662" i="3"/>
  <c r="H1661" i="3"/>
  <c r="I1661" i="3" s="1"/>
  <c r="F1662" i="3"/>
  <c r="K1652" i="6" l="1"/>
  <c r="K1652" i="7"/>
  <c r="L1652" i="6"/>
  <c r="L1652" i="7"/>
  <c r="J1652" i="6"/>
  <c r="J1652" i="7"/>
  <c r="T1341" i="7"/>
  <c r="S1341" i="7"/>
  <c r="R1341" i="7"/>
  <c r="Q1341" i="7"/>
  <c r="V1340" i="7"/>
  <c r="U1340" i="7"/>
  <c r="D1672" i="6"/>
  <c r="D1672" i="7"/>
  <c r="C1661" i="6"/>
  <c r="C1661" i="7"/>
  <c r="M1661" i="7" s="1"/>
  <c r="G1341" i="4"/>
  <c r="H1341" i="4" s="1"/>
  <c r="E1341" i="6"/>
  <c r="F1653" i="5"/>
  <c r="H1653" i="5"/>
  <c r="G1653" i="5"/>
  <c r="E1673" i="4"/>
  <c r="C1674" i="4"/>
  <c r="E1342" i="7"/>
  <c r="N1342" i="7" s="1"/>
  <c r="H1662" i="3"/>
  <c r="I1662" i="3" s="1"/>
  <c r="F1663" i="3"/>
  <c r="G1663" i="3"/>
  <c r="L1653" i="6" l="1"/>
  <c r="L1653" i="7"/>
  <c r="K1653" i="6"/>
  <c r="K1653" i="7"/>
  <c r="J1653" i="6"/>
  <c r="J1653" i="7"/>
  <c r="P1652" i="7"/>
  <c r="D1673" i="6"/>
  <c r="D1673" i="7"/>
  <c r="V1341" i="7"/>
  <c r="U1341" i="7"/>
  <c r="R1342" i="7"/>
  <c r="Q1342" i="7"/>
  <c r="T1342" i="7"/>
  <c r="S1342" i="7"/>
  <c r="C1662" i="6"/>
  <c r="C1662" i="7"/>
  <c r="M1662" i="7" s="1"/>
  <c r="G1342" i="4"/>
  <c r="H1342" i="4" s="1"/>
  <c r="E1342" i="6"/>
  <c r="H1654" i="5"/>
  <c r="G1654" i="5"/>
  <c r="F1654" i="5"/>
  <c r="E1674" i="4"/>
  <c r="C1675" i="4"/>
  <c r="E1343" i="7"/>
  <c r="N1343" i="7" s="1"/>
  <c r="G1664" i="3"/>
  <c r="F1664" i="3"/>
  <c r="H1663" i="3"/>
  <c r="I1663" i="3" s="1"/>
  <c r="L1654" i="6" l="1"/>
  <c r="L1654" i="7"/>
  <c r="P1653" i="7"/>
  <c r="J1654" i="6"/>
  <c r="J1654" i="7"/>
  <c r="K1654" i="6"/>
  <c r="K1654" i="7"/>
  <c r="D1674" i="6"/>
  <c r="D1674" i="7"/>
  <c r="U1342" i="7"/>
  <c r="V1342" i="7"/>
  <c r="S1343" i="7"/>
  <c r="R1343" i="7"/>
  <c r="Q1343" i="7"/>
  <c r="T1343" i="7"/>
  <c r="C1663" i="6"/>
  <c r="C1663" i="7"/>
  <c r="M1663" i="7" s="1"/>
  <c r="G1343" i="4"/>
  <c r="H1343" i="4" s="1"/>
  <c r="E1343" i="6"/>
  <c r="H1655" i="5"/>
  <c r="G1655" i="5"/>
  <c r="F1655" i="5"/>
  <c r="E1675" i="4"/>
  <c r="C1676" i="4"/>
  <c r="E1344" i="7"/>
  <c r="N1344" i="7" s="1"/>
  <c r="H1664" i="3"/>
  <c r="F1665" i="3"/>
  <c r="G1665" i="3"/>
  <c r="I1664" i="3"/>
  <c r="K1655" i="6" l="1"/>
  <c r="K1655" i="7"/>
  <c r="P1654" i="7"/>
  <c r="J1655" i="6"/>
  <c r="J1655" i="7"/>
  <c r="L1655" i="6"/>
  <c r="L1655" i="7"/>
  <c r="P1655" i="7" s="1"/>
  <c r="D1675" i="6"/>
  <c r="D1675" i="7"/>
  <c r="V1343" i="7"/>
  <c r="U1343" i="7"/>
  <c r="Q1344" i="7"/>
  <c r="R1344" i="7"/>
  <c r="T1344" i="7"/>
  <c r="S1344" i="7"/>
  <c r="C1664" i="6"/>
  <c r="C1664" i="7"/>
  <c r="M1664" i="7" s="1"/>
  <c r="G1344" i="4"/>
  <c r="H1344" i="4" s="1"/>
  <c r="E1344" i="6"/>
  <c r="H1656" i="5"/>
  <c r="G1656" i="5"/>
  <c r="F1656" i="5"/>
  <c r="E1676" i="4"/>
  <c r="C1677" i="4"/>
  <c r="E1345" i="7"/>
  <c r="N1345" i="7" s="1"/>
  <c r="G1666" i="3"/>
  <c r="H1665" i="3"/>
  <c r="I1665" i="3" s="1"/>
  <c r="F1666" i="3"/>
  <c r="J1656" i="6" l="1"/>
  <c r="J1656" i="7"/>
  <c r="L1656" i="6"/>
  <c r="L1656" i="7"/>
  <c r="K1656" i="6"/>
  <c r="K1656" i="7"/>
  <c r="D1676" i="6"/>
  <c r="D1676" i="7"/>
  <c r="U1344" i="7"/>
  <c r="V1344" i="7"/>
  <c r="T1345" i="7"/>
  <c r="R1345" i="7"/>
  <c r="S1345" i="7"/>
  <c r="Q1345" i="7"/>
  <c r="C1665" i="6"/>
  <c r="C1665" i="7"/>
  <c r="M1665" i="7" s="1"/>
  <c r="G1345" i="4"/>
  <c r="H1345" i="4" s="1"/>
  <c r="E1345" i="6"/>
  <c r="H1657" i="5"/>
  <c r="G1657" i="5"/>
  <c r="F1657" i="5"/>
  <c r="E1677" i="4"/>
  <c r="C1678" i="4"/>
  <c r="E1346" i="7"/>
  <c r="N1346" i="7" s="1"/>
  <c r="H1666" i="3"/>
  <c r="F1667" i="3"/>
  <c r="G1667" i="3"/>
  <c r="I1666" i="3"/>
  <c r="P1656" i="7" l="1"/>
  <c r="J1657" i="6"/>
  <c r="J1657" i="7"/>
  <c r="K1657" i="6"/>
  <c r="K1657" i="7"/>
  <c r="L1657" i="6"/>
  <c r="L1657" i="7"/>
  <c r="P1657" i="7" s="1"/>
  <c r="U1345" i="7"/>
  <c r="V1345" i="7"/>
  <c r="D1677" i="6"/>
  <c r="D1677" i="7"/>
  <c r="R1346" i="7"/>
  <c r="T1346" i="7"/>
  <c r="Q1346" i="7"/>
  <c r="S1346" i="7"/>
  <c r="C1666" i="6"/>
  <c r="C1666" i="7"/>
  <c r="M1666" i="7" s="1"/>
  <c r="G1346" i="4"/>
  <c r="H1346" i="4" s="1"/>
  <c r="E1346" i="6"/>
  <c r="H1658" i="5"/>
  <c r="G1658" i="5"/>
  <c r="F1658" i="5"/>
  <c r="E1678" i="4"/>
  <c r="C1679" i="4"/>
  <c r="E1347" i="7"/>
  <c r="N1347" i="7" s="1"/>
  <c r="H1667" i="3"/>
  <c r="F1668" i="3"/>
  <c r="I1667" i="3"/>
  <c r="G1668" i="3"/>
  <c r="K1658" i="6" l="1"/>
  <c r="K1658" i="7"/>
  <c r="J1658" i="6"/>
  <c r="J1658" i="7"/>
  <c r="L1658" i="6"/>
  <c r="L1658" i="7"/>
  <c r="P1658" i="7" s="1"/>
  <c r="U1346" i="7"/>
  <c r="V1346" i="7"/>
  <c r="D1678" i="6"/>
  <c r="D1678" i="7"/>
  <c r="R1347" i="7"/>
  <c r="S1347" i="7"/>
  <c r="T1347" i="7"/>
  <c r="Q1347" i="7"/>
  <c r="C1667" i="6"/>
  <c r="C1667" i="7"/>
  <c r="M1667" i="7" s="1"/>
  <c r="G1347" i="4"/>
  <c r="H1347" i="4" s="1"/>
  <c r="E1347" i="6"/>
  <c r="G1659" i="5"/>
  <c r="F1659" i="5"/>
  <c r="H1659" i="5"/>
  <c r="E1679" i="4"/>
  <c r="C1680" i="4"/>
  <c r="E1348" i="7"/>
  <c r="N1348" i="7" s="1"/>
  <c r="G1669" i="3"/>
  <c r="F1669" i="3"/>
  <c r="H1668" i="3"/>
  <c r="I1668" i="3" s="1"/>
  <c r="J1659" i="6" l="1"/>
  <c r="J1659" i="7"/>
  <c r="K1659" i="6"/>
  <c r="K1659" i="7"/>
  <c r="L1659" i="6"/>
  <c r="L1659" i="7"/>
  <c r="D1679" i="6"/>
  <c r="D1679" i="7"/>
  <c r="V1347" i="7"/>
  <c r="U1347" i="7"/>
  <c r="S1348" i="7"/>
  <c r="T1348" i="7"/>
  <c r="Q1348" i="7"/>
  <c r="R1348" i="7"/>
  <c r="C1668" i="6"/>
  <c r="C1668" i="7"/>
  <c r="M1668" i="7" s="1"/>
  <c r="G1348" i="4"/>
  <c r="H1348" i="4" s="1"/>
  <c r="E1348" i="6"/>
  <c r="H1660" i="5"/>
  <c r="G1660" i="5"/>
  <c r="F1660" i="5"/>
  <c r="E1680" i="4"/>
  <c r="C1681" i="4"/>
  <c r="E1349" i="7"/>
  <c r="N1349" i="7" s="1"/>
  <c r="F1670" i="3"/>
  <c r="H1669" i="3"/>
  <c r="I1669" i="3" s="1"/>
  <c r="G1670" i="3"/>
  <c r="L1660" i="6" l="1"/>
  <c r="L1660" i="7"/>
  <c r="J1660" i="6"/>
  <c r="J1660" i="7"/>
  <c r="K1660" i="6"/>
  <c r="K1660" i="7"/>
  <c r="P1659" i="7"/>
  <c r="D1680" i="6"/>
  <c r="D1680" i="7"/>
  <c r="V1348" i="7"/>
  <c r="U1348" i="7"/>
  <c r="R1349" i="7"/>
  <c r="Q1349" i="7"/>
  <c r="S1349" i="7"/>
  <c r="T1349" i="7"/>
  <c r="C1669" i="6"/>
  <c r="C1669" i="7"/>
  <c r="M1669" i="7" s="1"/>
  <c r="G1349" i="4"/>
  <c r="H1349" i="4" s="1"/>
  <c r="E1349" i="6"/>
  <c r="H1661" i="5"/>
  <c r="F1661" i="5"/>
  <c r="G1661" i="5"/>
  <c r="E1681" i="4"/>
  <c r="C1682" i="4"/>
  <c r="E1350" i="7"/>
  <c r="N1350" i="7" s="1"/>
  <c r="G1671" i="3"/>
  <c r="H1670" i="3"/>
  <c r="I1670" i="3" s="1"/>
  <c r="F1671" i="3"/>
  <c r="K1661" i="6" l="1"/>
  <c r="K1661" i="7"/>
  <c r="J1661" i="6"/>
  <c r="J1661" i="7"/>
  <c r="P1660" i="7"/>
  <c r="L1661" i="6"/>
  <c r="L1661" i="7"/>
  <c r="D1681" i="6"/>
  <c r="D1681" i="7"/>
  <c r="V1349" i="7"/>
  <c r="U1349" i="7"/>
  <c r="Q1350" i="7"/>
  <c r="S1350" i="7"/>
  <c r="R1350" i="7"/>
  <c r="T1350" i="7"/>
  <c r="C1670" i="6"/>
  <c r="C1670" i="7"/>
  <c r="M1670" i="7" s="1"/>
  <c r="G1350" i="4"/>
  <c r="H1350" i="4" s="1"/>
  <c r="E1350" i="6"/>
  <c r="H1662" i="5"/>
  <c r="G1662" i="5"/>
  <c r="F1662" i="5"/>
  <c r="E1682" i="4"/>
  <c r="C1683" i="4"/>
  <c r="E1351" i="7"/>
  <c r="N1351" i="7" s="1"/>
  <c r="G1672" i="3"/>
  <c r="H1671" i="3"/>
  <c r="I1671" i="3" s="1"/>
  <c r="F1672" i="3"/>
  <c r="K1662" i="6" l="1"/>
  <c r="K1662" i="7"/>
  <c r="J1662" i="6"/>
  <c r="J1662" i="7"/>
  <c r="L1662" i="6"/>
  <c r="L1662" i="7"/>
  <c r="P1662" i="7" s="1"/>
  <c r="P1661" i="7"/>
  <c r="D1682" i="6"/>
  <c r="D1682" i="7"/>
  <c r="U1350" i="7"/>
  <c r="V1350" i="7"/>
  <c r="Q1351" i="7"/>
  <c r="S1351" i="7"/>
  <c r="R1351" i="7"/>
  <c r="T1351" i="7"/>
  <c r="C1671" i="6"/>
  <c r="C1671" i="7"/>
  <c r="M1671" i="7" s="1"/>
  <c r="G1351" i="4"/>
  <c r="H1351" i="4" s="1"/>
  <c r="E1351" i="6"/>
  <c r="H1663" i="5"/>
  <c r="G1663" i="5"/>
  <c r="F1663" i="5"/>
  <c r="E1683" i="4"/>
  <c r="C1684" i="4"/>
  <c r="E1352" i="7"/>
  <c r="N1352" i="7" s="1"/>
  <c r="G1673" i="3"/>
  <c r="F1673" i="3"/>
  <c r="H1672" i="3"/>
  <c r="I1672" i="3" s="1"/>
  <c r="J1663" i="6" l="1"/>
  <c r="J1663" i="7"/>
  <c r="L1663" i="6"/>
  <c r="L1663" i="7"/>
  <c r="K1663" i="6"/>
  <c r="K1663" i="7"/>
  <c r="D1683" i="6"/>
  <c r="D1683" i="7"/>
  <c r="U1351" i="7"/>
  <c r="V1351" i="7"/>
  <c r="R1352" i="7"/>
  <c r="T1352" i="7"/>
  <c r="Q1352" i="7"/>
  <c r="S1352" i="7"/>
  <c r="C1672" i="6"/>
  <c r="C1672" i="7"/>
  <c r="M1672" i="7" s="1"/>
  <c r="G1352" i="4"/>
  <c r="H1352" i="4" s="1"/>
  <c r="E1352" i="6"/>
  <c r="H1664" i="5"/>
  <c r="G1664" i="5"/>
  <c r="F1664" i="5"/>
  <c r="E1684" i="4"/>
  <c r="C1685" i="4"/>
  <c r="E1353" i="7"/>
  <c r="N1353" i="7" s="1"/>
  <c r="H1673" i="3"/>
  <c r="F1674" i="3"/>
  <c r="G1674" i="3"/>
  <c r="I1673" i="3"/>
  <c r="K1664" i="6" l="1"/>
  <c r="K1664" i="7"/>
  <c r="J1664" i="6"/>
  <c r="J1664" i="7"/>
  <c r="P1663" i="7"/>
  <c r="L1664" i="6"/>
  <c r="L1664" i="7"/>
  <c r="D1684" i="6"/>
  <c r="D1684" i="7"/>
  <c r="T1353" i="7"/>
  <c r="R1353" i="7"/>
  <c r="Q1353" i="7"/>
  <c r="S1353" i="7"/>
  <c r="V1352" i="7"/>
  <c r="U1352" i="7"/>
  <c r="C1673" i="6"/>
  <c r="C1673" i="7"/>
  <c r="M1673" i="7" s="1"/>
  <c r="G1353" i="4"/>
  <c r="H1353" i="4" s="1"/>
  <c r="E1353" i="6"/>
  <c r="H1665" i="5"/>
  <c r="G1665" i="5"/>
  <c r="F1665" i="5"/>
  <c r="E1685" i="4"/>
  <c r="C1686" i="4"/>
  <c r="E1354" i="7"/>
  <c r="N1354" i="7" s="1"/>
  <c r="H1674" i="3"/>
  <c r="F1675" i="3"/>
  <c r="G1675" i="3"/>
  <c r="I1674" i="3"/>
  <c r="J1665" i="6" l="1"/>
  <c r="J1665" i="7"/>
  <c r="K1665" i="6"/>
  <c r="K1665" i="7"/>
  <c r="P1664" i="7"/>
  <c r="L1665" i="6"/>
  <c r="L1665" i="7"/>
  <c r="P1665" i="7" s="1"/>
  <c r="D1685" i="6"/>
  <c r="D1685" i="7"/>
  <c r="U1353" i="7"/>
  <c r="V1353" i="7"/>
  <c r="Q1354" i="7"/>
  <c r="T1354" i="7"/>
  <c r="S1354" i="7"/>
  <c r="R1354" i="7"/>
  <c r="C1674" i="6"/>
  <c r="C1674" i="7"/>
  <c r="M1674" i="7" s="1"/>
  <c r="G1354" i="4"/>
  <c r="H1354" i="4" s="1"/>
  <c r="E1354" i="6"/>
  <c r="H1666" i="5"/>
  <c r="G1666" i="5"/>
  <c r="F1666" i="5"/>
  <c r="E1686" i="4"/>
  <c r="C1687" i="4"/>
  <c r="E1355" i="7"/>
  <c r="N1355" i="7" s="1"/>
  <c r="G1676" i="3"/>
  <c r="F1676" i="3"/>
  <c r="H1675" i="3"/>
  <c r="I1675" i="3" s="1"/>
  <c r="J1666" i="6" l="1"/>
  <c r="J1666" i="7"/>
  <c r="L1666" i="6"/>
  <c r="L1666" i="7"/>
  <c r="K1666" i="6"/>
  <c r="K1666" i="7"/>
  <c r="U1354" i="7"/>
  <c r="V1354" i="7"/>
  <c r="D1686" i="6"/>
  <c r="D1686" i="7"/>
  <c r="R1355" i="7"/>
  <c r="S1355" i="7"/>
  <c r="Q1355" i="7"/>
  <c r="T1355" i="7"/>
  <c r="C1675" i="6"/>
  <c r="C1675" i="7"/>
  <c r="M1675" i="7" s="1"/>
  <c r="G1355" i="4"/>
  <c r="H1355" i="4" s="1"/>
  <c r="E1355" i="6"/>
  <c r="H1667" i="5"/>
  <c r="G1667" i="5"/>
  <c r="F1667" i="5"/>
  <c r="E1687" i="4"/>
  <c r="C1688" i="4"/>
  <c r="E1356" i="7"/>
  <c r="N1356" i="7" s="1"/>
  <c r="F1677" i="3"/>
  <c r="H1676" i="3"/>
  <c r="I1676" i="3" s="1"/>
  <c r="G1677" i="3"/>
  <c r="K1667" i="6" l="1"/>
  <c r="K1667" i="7"/>
  <c r="J1667" i="6"/>
  <c r="J1667" i="7"/>
  <c r="L1667" i="6"/>
  <c r="L1667" i="7"/>
  <c r="P1667" i="7" s="1"/>
  <c r="P1666" i="7"/>
  <c r="D1687" i="6"/>
  <c r="D1687" i="7"/>
  <c r="V1355" i="7"/>
  <c r="U1355" i="7"/>
  <c r="S1356" i="7"/>
  <c r="R1356" i="7"/>
  <c r="Q1356" i="7"/>
  <c r="T1356" i="7"/>
  <c r="C1676" i="6"/>
  <c r="C1676" i="7"/>
  <c r="M1676" i="7" s="1"/>
  <c r="G1356" i="4"/>
  <c r="H1356" i="4" s="1"/>
  <c r="E1356" i="6"/>
  <c r="H1668" i="5"/>
  <c r="G1668" i="5"/>
  <c r="F1668" i="5"/>
  <c r="E1688" i="4"/>
  <c r="C1689" i="4"/>
  <c r="E1357" i="7"/>
  <c r="N1357" i="7" s="1"/>
  <c r="G1678" i="3"/>
  <c r="H1677" i="3"/>
  <c r="I1677" i="3" s="1"/>
  <c r="F1678" i="3"/>
  <c r="K1668" i="6" l="1"/>
  <c r="K1668" i="7"/>
  <c r="J1668" i="6"/>
  <c r="J1668" i="7"/>
  <c r="L1668" i="6"/>
  <c r="L1668" i="7"/>
  <c r="P1668" i="7" s="1"/>
  <c r="V1356" i="7"/>
  <c r="U1356" i="7"/>
  <c r="D1688" i="6"/>
  <c r="D1688" i="7"/>
  <c r="Q1357" i="7"/>
  <c r="S1357" i="7"/>
  <c r="R1357" i="7"/>
  <c r="T1357" i="7"/>
  <c r="C1677" i="6"/>
  <c r="C1677" i="7"/>
  <c r="M1677" i="7" s="1"/>
  <c r="G1357" i="4"/>
  <c r="H1357" i="4" s="1"/>
  <c r="E1357" i="6"/>
  <c r="H1669" i="5"/>
  <c r="G1669" i="5"/>
  <c r="F1669" i="5"/>
  <c r="E1689" i="4"/>
  <c r="C1690" i="4"/>
  <c r="E1358" i="7"/>
  <c r="N1358" i="7" s="1"/>
  <c r="F1679" i="3"/>
  <c r="H1678" i="3"/>
  <c r="I1678" i="3" s="1"/>
  <c r="G1679" i="3"/>
  <c r="J1669" i="6" l="1"/>
  <c r="J1669" i="7"/>
  <c r="K1669" i="6"/>
  <c r="K1669" i="7"/>
  <c r="L1669" i="6"/>
  <c r="L1669" i="7"/>
  <c r="P1669" i="7" s="1"/>
  <c r="D1689" i="6"/>
  <c r="D1689" i="7"/>
  <c r="V1357" i="7"/>
  <c r="U1357" i="7"/>
  <c r="T1358" i="7"/>
  <c r="Q1358" i="7"/>
  <c r="R1358" i="7"/>
  <c r="S1358" i="7"/>
  <c r="C1678" i="6"/>
  <c r="C1678" i="7"/>
  <c r="M1678" i="7" s="1"/>
  <c r="G1358" i="4"/>
  <c r="H1358" i="4" s="1"/>
  <c r="E1358" i="6"/>
  <c r="G1670" i="5"/>
  <c r="F1670" i="5"/>
  <c r="H1670" i="5"/>
  <c r="E1690" i="4"/>
  <c r="C1691" i="4"/>
  <c r="E1359" i="7"/>
  <c r="N1359" i="7" s="1"/>
  <c r="G1680" i="3"/>
  <c r="H1679" i="3"/>
  <c r="I1679" i="3" s="1"/>
  <c r="F1680" i="3"/>
  <c r="L1670" i="6" l="1"/>
  <c r="L1670" i="7"/>
  <c r="J1670" i="6"/>
  <c r="J1670" i="7"/>
  <c r="K1670" i="6"/>
  <c r="K1670" i="7"/>
  <c r="D1690" i="6"/>
  <c r="D1690" i="7"/>
  <c r="V1358" i="7"/>
  <c r="U1358" i="7"/>
  <c r="S1359" i="7"/>
  <c r="R1359" i="7"/>
  <c r="T1359" i="7"/>
  <c r="Q1359" i="7"/>
  <c r="C1679" i="6"/>
  <c r="C1679" i="7"/>
  <c r="M1679" i="7" s="1"/>
  <c r="G1359" i="4"/>
  <c r="H1359" i="4" s="1"/>
  <c r="E1359" i="6"/>
  <c r="G1671" i="5"/>
  <c r="H1671" i="5"/>
  <c r="F1671" i="5"/>
  <c r="E1691" i="4"/>
  <c r="C1692" i="4"/>
  <c r="E1360" i="7"/>
  <c r="N1360" i="7" s="1"/>
  <c r="G1681" i="3"/>
  <c r="F1681" i="3"/>
  <c r="H1680" i="3"/>
  <c r="I1680" i="3" s="1"/>
  <c r="J1671" i="6" l="1"/>
  <c r="J1671" i="7"/>
  <c r="K1671" i="6"/>
  <c r="K1671" i="7"/>
  <c r="L1671" i="6"/>
  <c r="L1671" i="7"/>
  <c r="P1671" i="7" s="1"/>
  <c r="P1670" i="7"/>
  <c r="U1359" i="7"/>
  <c r="V1359" i="7"/>
  <c r="D1691" i="6"/>
  <c r="D1691" i="7"/>
  <c r="R1360" i="7"/>
  <c r="T1360" i="7"/>
  <c r="S1360" i="7"/>
  <c r="Q1360" i="7"/>
  <c r="C1680" i="6"/>
  <c r="C1680" i="7"/>
  <c r="M1680" i="7" s="1"/>
  <c r="G1360" i="4"/>
  <c r="H1360" i="4" s="1"/>
  <c r="E1360" i="6"/>
  <c r="H1672" i="5"/>
  <c r="G1672" i="5"/>
  <c r="F1672" i="5"/>
  <c r="E1692" i="4"/>
  <c r="C1693" i="4"/>
  <c r="E1361" i="7"/>
  <c r="N1361" i="7" s="1"/>
  <c r="F1682" i="3"/>
  <c r="H1681" i="3"/>
  <c r="I1681" i="3" s="1"/>
  <c r="G1682" i="3"/>
  <c r="J1672" i="6" l="1"/>
  <c r="J1672" i="7"/>
  <c r="K1672" i="6"/>
  <c r="K1672" i="7"/>
  <c r="L1672" i="6"/>
  <c r="L1672" i="7"/>
  <c r="P1672" i="7" s="1"/>
  <c r="U1360" i="7"/>
  <c r="V1360" i="7"/>
  <c r="D1692" i="6"/>
  <c r="D1692" i="7"/>
  <c r="S1361" i="7"/>
  <c r="Q1361" i="7"/>
  <c r="T1361" i="7"/>
  <c r="R1361" i="7"/>
  <c r="C1681" i="6"/>
  <c r="C1681" i="7"/>
  <c r="M1681" i="7" s="1"/>
  <c r="G1361" i="4"/>
  <c r="H1361" i="4" s="1"/>
  <c r="E1361" i="6"/>
  <c r="H1673" i="5"/>
  <c r="G1673" i="5"/>
  <c r="F1673" i="5"/>
  <c r="E1693" i="4"/>
  <c r="C1694" i="4"/>
  <c r="E1362" i="7"/>
  <c r="N1362" i="7" s="1"/>
  <c r="G1683" i="3"/>
  <c r="H1682" i="3"/>
  <c r="I1682" i="3" s="1"/>
  <c r="F1683" i="3"/>
  <c r="J1673" i="6" l="1"/>
  <c r="J1673" i="7"/>
  <c r="K1673" i="6"/>
  <c r="K1673" i="7"/>
  <c r="L1673" i="6"/>
  <c r="L1673" i="7"/>
  <c r="P1673" i="7" s="1"/>
  <c r="D1693" i="6"/>
  <c r="D1693" i="7"/>
  <c r="U1361" i="7"/>
  <c r="V1361" i="7"/>
  <c r="Q1362" i="7"/>
  <c r="S1362" i="7"/>
  <c r="T1362" i="7"/>
  <c r="R1362" i="7"/>
  <c r="C1682" i="6"/>
  <c r="C1682" i="7"/>
  <c r="M1682" i="7" s="1"/>
  <c r="G1362" i="4"/>
  <c r="H1362" i="4" s="1"/>
  <c r="E1362" i="6"/>
  <c r="H1674" i="5"/>
  <c r="G1674" i="5"/>
  <c r="F1674" i="5"/>
  <c r="E1694" i="4"/>
  <c r="C1695" i="4"/>
  <c r="E1363" i="7"/>
  <c r="N1363" i="7" s="1"/>
  <c r="F1684" i="3"/>
  <c r="H1683" i="3"/>
  <c r="I1683" i="3" s="1"/>
  <c r="G1684" i="3"/>
  <c r="J1674" i="6" l="1"/>
  <c r="J1674" i="7"/>
  <c r="K1674" i="6"/>
  <c r="K1674" i="7"/>
  <c r="L1674" i="6"/>
  <c r="L1674" i="7"/>
  <c r="P1674" i="7" s="1"/>
  <c r="U1362" i="7"/>
  <c r="V1362" i="7"/>
  <c r="D1694" i="6"/>
  <c r="D1694" i="7"/>
  <c r="S1363" i="7"/>
  <c r="Q1363" i="7"/>
  <c r="T1363" i="7"/>
  <c r="R1363" i="7"/>
  <c r="C1683" i="6"/>
  <c r="C1683" i="7"/>
  <c r="M1683" i="7" s="1"/>
  <c r="G1363" i="4"/>
  <c r="H1363" i="4" s="1"/>
  <c r="E1363" i="6"/>
  <c r="H1675" i="5"/>
  <c r="G1675" i="5"/>
  <c r="F1675" i="5"/>
  <c r="E1695" i="4"/>
  <c r="C1696" i="4"/>
  <c r="E1364" i="7"/>
  <c r="N1364" i="7" s="1"/>
  <c r="G1685" i="3"/>
  <c r="F1685" i="3"/>
  <c r="H1684" i="3"/>
  <c r="I1684" i="3" s="1"/>
  <c r="J1675" i="6" l="1"/>
  <c r="J1675" i="7"/>
  <c r="K1675" i="6"/>
  <c r="K1675" i="7"/>
  <c r="L1675" i="6"/>
  <c r="L1675" i="7"/>
  <c r="P1675" i="7" s="1"/>
  <c r="D1695" i="6"/>
  <c r="D1695" i="7"/>
  <c r="V1363" i="7"/>
  <c r="U1363" i="7"/>
  <c r="Q1364" i="7"/>
  <c r="T1364" i="7"/>
  <c r="S1364" i="7"/>
  <c r="R1364" i="7"/>
  <c r="C1684" i="6"/>
  <c r="C1684" i="7"/>
  <c r="M1684" i="7" s="1"/>
  <c r="G1364" i="4"/>
  <c r="H1364" i="4" s="1"/>
  <c r="E1364" i="6"/>
  <c r="G1676" i="5"/>
  <c r="F1676" i="5"/>
  <c r="H1676" i="5"/>
  <c r="E1696" i="4"/>
  <c r="C1697" i="4"/>
  <c r="E1365" i="7"/>
  <c r="N1365" i="7" s="1"/>
  <c r="G1686" i="3"/>
  <c r="H1685" i="3"/>
  <c r="I1685" i="3" s="1"/>
  <c r="F1686" i="3"/>
  <c r="J1676" i="6" l="1"/>
  <c r="J1676" i="7"/>
  <c r="L1676" i="6"/>
  <c r="L1676" i="7"/>
  <c r="K1676" i="6"/>
  <c r="K1676" i="7"/>
  <c r="D1696" i="6"/>
  <c r="D1696" i="7"/>
  <c r="U1364" i="7"/>
  <c r="V1364" i="7"/>
  <c r="S1365" i="7"/>
  <c r="T1365" i="7"/>
  <c r="Q1365" i="7"/>
  <c r="R1365" i="7"/>
  <c r="C1685" i="6"/>
  <c r="C1685" i="7"/>
  <c r="M1685" i="7" s="1"/>
  <c r="G1365" i="4"/>
  <c r="H1365" i="4" s="1"/>
  <c r="E1365" i="6"/>
  <c r="G1677" i="5"/>
  <c r="F1677" i="5"/>
  <c r="H1677" i="5"/>
  <c r="E1697" i="4"/>
  <c r="C1698" i="4"/>
  <c r="E1366" i="7"/>
  <c r="N1366" i="7" s="1"/>
  <c r="H1686" i="3"/>
  <c r="F1687" i="3"/>
  <c r="G1687" i="3"/>
  <c r="I1686" i="3"/>
  <c r="P1676" i="7" l="1"/>
  <c r="L1677" i="6"/>
  <c r="L1677" i="7"/>
  <c r="J1677" i="6"/>
  <c r="J1677" i="7"/>
  <c r="K1677" i="6"/>
  <c r="K1677" i="7"/>
  <c r="R1366" i="7"/>
  <c r="S1366" i="7"/>
  <c r="Q1366" i="7"/>
  <c r="T1366" i="7"/>
  <c r="D1697" i="6"/>
  <c r="D1697" i="7"/>
  <c r="V1365" i="7"/>
  <c r="U1365" i="7"/>
  <c r="C1686" i="6"/>
  <c r="C1686" i="7"/>
  <c r="M1686" i="7" s="1"/>
  <c r="G1366" i="4"/>
  <c r="H1366" i="4" s="1"/>
  <c r="E1366" i="6"/>
  <c r="H1678" i="5"/>
  <c r="G1678" i="5"/>
  <c r="F1678" i="5"/>
  <c r="E1698" i="4"/>
  <c r="C1699" i="4"/>
  <c r="E1367" i="7"/>
  <c r="N1367" i="7" s="1"/>
  <c r="F1688" i="3"/>
  <c r="H1687" i="3"/>
  <c r="G1688" i="3"/>
  <c r="I1687" i="3"/>
  <c r="J1678" i="6" l="1"/>
  <c r="J1678" i="7"/>
  <c r="L1678" i="6"/>
  <c r="L1678" i="7"/>
  <c r="K1678" i="6"/>
  <c r="K1678" i="7"/>
  <c r="P1677" i="7"/>
  <c r="D1698" i="6"/>
  <c r="D1698" i="7"/>
  <c r="U1366" i="7"/>
  <c r="V1366" i="7"/>
  <c r="Q1367" i="7"/>
  <c r="S1367" i="7"/>
  <c r="T1367" i="7"/>
  <c r="R1367" i="7"/>
  <c r="C1687" i="6"/>
  <c r="C1687" i="7"/>
  <c r="M1687" i="7" s="1"/>
  <c r="G1367" i="4"/>
  <c r="H1367" i="4" s="1"/>
  <c r="E1367" i="6"/>
  <c r="G1679" i="5"/>
  <c r="F1679" i="5"/>
  <c r="H1679" i="5"/>
  <c r="E1699" i="4"/>
  <c r="C1700" i="4"/>
  <c r="E1368" i="7"/>
  <c r="N1368" i="7" s="1"/>
  <c r="G1689" i="3"/>
  <c r="H1688" i="3"/>
  <c r="I1688" i="3" s="1"/>
  <c r="F1689" i="3"/>
  <c r="L1679" i="6" l="1"/>
  <c r="L1679" i="7"/>
  <c r="J1679" i="6"/>
  <c r="J1679" i="7"/>
  <c r="K1679" i="6"/>
  <c r="K1679" i="7"/>
  <c r="P1678" i="7"/>
  <c r="D1699" i="6"/>
  <c r="D1699" i="7"/>
  <c r="U1367" i="7"/>
  <c r="V1367" i="7"/>
  <c r="R1368" i="7"/>
  <c r="T1368" i="7"/>
  <c r="S1368" i="7"/>
  <c r="Q1368" i="7"/>
  <c r="C1688" i="6"/>
  <c r="C1688" i="7"/>
  <c r="M1688" i="7" s="1"/>
  <c r="G1368" i="4"/>
  <c r="H1368" i="4" s="1"/>
  <c r="E1368" i="6"/>
  <c r="H1680" i="5"/>
  <c r="G1680" i="5"/>
  <c r="F1680" i="5"/>
  <c r="E1700" i="4"/>
  <c r="C1701" i="4"/>
  <c r="E1369" i="7"/>
  <c r="N1369" i="7" s="1"/>
  <c r="H1689" i="3"/>
  <c r="F1690" i="3"/>
  <c r="G1690" i="3"/>
  <c r="I1689" i="3"/>
  <c r="J1680" i="6" l="1"/>
  <c r="J1680" i="7"/>
  <c r="L1680" i="6"/>
  <c r="L1680" i="7"/>
  <c r="P1679" i="7"/>
  <c r="K1680" i="6"/>
  <c r="K1680" i="7"/>
  <c r="V1368" i="7"/>
  <c r="U1368" i="7"/>
  <c r="D1700" i="6"/>
  <c r="D1700" i="7"/>
  <c r="Q1369" i="7"/>
  <c r="S1369" i="7"/>
  <c r="R1369" i="7"/>
  <c r="T1369" i="7"/>
  <c r="C1689" i="6"/>
  <c r="C1689" i="7"/>
  <c r="M1689" i="7" s="1"/>
  <c r="G1369" i="4"/>
  <c r="H1369" i="4" s="1"/>
  <c r="E1369" i="6"/>
  <c r="H1681" i="5"/>
  <c r="G1681" i="5"/>
  <c r="F1681" i="5"/>
  <c r="E1701" i="4"/>
  <c r="C1702" i="4"/>
  <c r="E1370" i="7"/>
  <c r="N1370" i="7" s="1"/>
  <c r="G1691" i="3"/>
  <c r="H1690" i="3"/>
  <c r="I1690" i="3" s="1"/>
  <c r="F1691" i="3"/>
  <c r="J1681" i="6" l="1"/>
  <c r="J1681" i="7"/>
  <c r="L1681" i="6"/>
  <c r="L1681" i="7"/>
  <c r="K1681" i="6"/>
  <c r="K1681" i="7"/>
  <c r="P1680" i="7"/>
  <c r="U1369" i="7"/>
  <c r="V1369" i="7"/>
  <c r="D1701" i="6"/>
  <c r="D1701" i="7"/>
  <c r="S1370" i="7"/>
  <c r="R1370" i="7"/>
  <c r="T1370" i="7"/>
  <c r="Q1370" i="7"/>
  <c r="C1690" i="6"/>
  <c r="C1690" i="7"/>
  <c r="M1690" i="7" s="1"/>
  <c r="G1370" i="4"/>
  <c r="H1370" i="4" s="1"/>
  <c r="E1370" i="6"/>
  <c r="H1682" i="5"/>
  <c r="G1682" i="5"/>
  <c r="F1682" i="5"/>
  <c r="E1702" i="4"/>
  <c r="C1703" i="4"/>
  <c r="E1371" i="7"/>
  <c r="N1371" i="7" s="1"/>
  <c r="H1691" i="3"/>
  <c r="F1692" i="3"/>
  <c r="I1691" i="3"/>
  <c r="G1692" i="3"/>
  <c r="J1682" i="6" l="1"/>
  <c r="J1682" i="7"/>
  <c r="K1682" i="6"/>
  <c r="K1682" i="7"/>
  <c r="L1682" i="6"/>
  <c r="L1682" i="7"/>
  <c r="P1682" i="7" s="1"/>
  <c r="P1681" i="7"/>
  <c r="V1370" i="7"/>
  <c r="U1370" i="7"/>
  <c r="D1702" i="6"/>
  <c r="D1702" i="7"/>
  <c r="T1371" i="7"/>
  <c r="S1371" i="7"/>
  <c r="Q1371" i="7"/>
  <c r="R1371" i="7"/>
  <c r="C1691" i="6"/>
  <c r="C1691" i="7"/>
  <c r="M1691" i="7" s="1"/>
  <c r="G1371" i="4"/>
  <c r="H1371" i="4" s="1"/>
  <c r="E1371" i="6"/>
  <c r="H1683" i="5"/>
  <c r="G1683" i="5"/>
  <c r="F1683" i="5"/>
  <c r="E1703" i="4"/>
  <c r="C1704" i="4"/>
  <c r="E1372" i="7"/>
  <c r="N1372" i="7" s="1"/>
  <c r="G1693" i="3"/>
  <c r="F1693" i="3"/>
  <c r="H1692" i="3"/>
  <c r="I1692" i="3" s="1"/>
  <c r="L1683" i="6" l="1"/>
  <c r="L1683" i="7"/>
  <c r="K1683" i="6"/>
  <c r="K1683" i="7"/>
  <c r="J1683" i="6"/>
  <c r="J1683" i="7"/>
  <c r="D1703" i="6"/>
  <c r="D1703" i="7"/>
  <c r="U1371" i="7"/>
  <c r="V1371" i="7"/>
  <c r="S1372" i="7"/>
  <c r="T1372" i="7"/>
  <c r="R1372" i="7"/>
  <c r="Q1372" i="7"/>
  <c r="C1692" i="6"/>
  <c r="C1692" i="7"/>
  <c r="M1692" i="7" s="1"/>
  <c r="G1372" i="4"/>
  <c r="H1372" i="4" s="1"/>
  <c r="E1372" i="6"/>
  <c r="H1684" i="5"/>
  <c r="G1684" i="5"/>
  <c r="F1684" i="5"/>
  <c r="E1704" i="4"/>
  <c r="C1705" i="4"/>
  <c r="E1373" i="7"/>
  <c r="N1373" i="7" s="1"/>
  <c r="H1693" i="3"/>
  <c r="I1693" i="3" s="1"/>
  <c r="F1694" i="3"/>
  <c r="G1694" i="3"/>
  <c r="K1684" i="6" l="1"/>
  <c r="K1684" i="7"/>
  <c r="P1683" i="7"/>
  <c r="J1684" i="6"/>
  <c r="J1684" i="7"/>
  <c r="L1684" i="6"/>
  <c r="L1684" i="7"/>
  <c r="P1684" i="7" s="1"/>
  <c r="D1704" i="6"/>
  <c r="D1704" i="7"/>
  <c r="U1372" i="7"/>
  <c r="V1372" i="7"/>
  <c r="R1373" i="7"/>
  <c r="Q1373" i="7"/>
  <c r="S1373" i="7"/>
  <c r="T1373" i="7"/>
  <c r="C1693" i="6"/>
  <c r="C1693" i="7"/>
  <c r="M1693" i="7" s="1"/>
  <c r="G1373" i="4"/>
  <c r="H1373" i="4" s="1"/>
  <c r="E1373" i="6"/>
  <c r="H1685" i="5"/>
  <c r="G1685" i="5"/>
  <c r="F1685" i="5"/>
  <c r="E1705" i="4"/>
  <c r="C1706" i="4"/>
  <c r="E1374" i="7"/>
  <c r="N1374" i="7" s="1"/>
  <c r="G1695" i="3"/>
  <c r="F1695" i="3"/>
  <c r="H1694" i="3"/>
  <c r="I1694" i="3" s="1"/>
  <c r="J1685" i="6" l="1"/>
  <c r="J1685" i="7"/>
  <c r="L1685" i="6"/>
  <c r="L1685" i="7"/>
  <c r="K1685" i="6"/>
  <c r="K1685" i="7"/>
  <c r="D1705" i="6"/>
  <c r="D1705" i="7"/>
  <c r="V1373" i="7"/>
  <c r="U1373" i="7"/>
  <c r="R1374" i="7"/>
  <c r="Q1374" i="7"/>
  <c r="T1374" i="7"/>
  <c r="S1374" i="7"/>
  <c r="C1694" i="6"/>
  <c r="C1694" i="7"/>
  <c r="M1694" i="7" s="1"/>
  <c r="G1374" i="4"/>
  <c r="H1374" i="4" s="1"/>
  <c r="E1374" i="6"/>
  <c r="H1686" i="5"/>
  <c r="G1686" i="5"/>
  <c r="F1686" i="5"/>
  <c r="E1706" i="4"/>
  <c r="C1707" i="4"/>
  <c r="E1375" i="7"/>
  <c r="N1375" i="7" s="1"/>
  <c r="F1696" i="3"/>
  <c r="H1695" i="3"/>
  <c r="I1695" i="3" s="1"/>
  <c r="G1696" i="3"/>
  <c r="J1686" i="6" l="1"/>
  <c r="J1686" i="7"/>
  <c r="K1686" i="6"/>
  <c r="K1686" i="7"/>
  <c r="L1686" i="6"/>
  <c r="L1686" i="7"/>
  <c r="P1685" i="7"/>
  <c r="D1706" i="6"/>
  <c r="D1706" i="7"/>
  <c r="V1374" i="7"/>
  <c r="U1374" i="7"/>
  <c r="R1375" i="7"/>
  <c r="S1375" i="7"/>
  <c r="T1375" i="7"/>
  <c r="Q1375" i="7"/>
  <c r="C1695" i="6"/>
  <c r="C1695" i="7"/>
  <c r="M1695" i="7" s="1"/>
  <c r="G1375" i="4"/>
  <c r="H1375" i="4" s="1"/>
  <c r="E1375" i="6"/>
  <c r="H1687" i="5"/>
  <c r="G1687" i="5"/>
  <c r="F1687" i="5"/>
  <c r="E1707" i="4"/>
  <c r="C1708" i="4"/>
  <c r="E1376" i="7"/>
  <c r="N1376" i="7" s="1"/>
  <c r="G1697" i="3"/>
  <c r="H1696" i="3"/>
  <c r="I1696" i="3" s="1"/>
  <c r="F1697" i="3"/>
  <c r="P1686" i="7" l="1"/>
  <c r="L1687" i="6"/>
  <c r="L1687" i="7"/>
  <c r="J1687" i="6"/>
  <c r="J1687" i="7"/>
  <c r="K1687" i="6"/>
  <c r="K1687" i="7"/>
  <c r="V1375" i="7"/>
  <c r="U1375" i="7"/>
  <c r="D1707" i="6"/>
  <c r="D1707" i="7"/>
  <c r="T1376" i="7"/>
  <c r="S1376" i="7"/>
  <c r="Q1376" i="7"/>
  <c r="R1376" i="7"/>
  <c r="C1696" i="6"/>
  <c r="C1696" i="7"/>
  <c r="M1696" i="7" s="1"/>
  <c r="G1376" i="4"/>
  <c r="H1376" i="4" s="1"/>
  <c r="E1376" i="6"/>
  <c r="G1688" i="5"/>
  <c r="F1688" i="5"/>
  <c r="H1688" i="5"/>
  <c r="E1708" i="4"/>
  <c r="C1709" i="4"/>
  <c r="E1377" i="7"/>
  <c r="N1377" i="7" s="1"/>
  <c r="H1697" i="3"/>
  <c r="F1698" i="3"/>
  <c r="G1698" i="3"/>
  <c r="I1697" i="3"/>
  <c r="J1688" i="6" l="1"/>
  <c r="J1688" i="7"/>
  <c r="P1687" i="7"/>
  <c r="L1688" i="6"/>
  <c r="L1688" i="7"/>
  <c r="K1688" i="6"/>
  <c r="K1688" i="7"/>
  <c r="D1708" i="6"/>
  <c r="D1708" i="7"/>
  <c r="S1377" i="7"/>
  <c r="Q1377" i="7"/>
  <c r="T1377" i="7"/>
  <c r="R1377" i="7"/>
  <c r="V1376" i="7"/>
  <c r="U1376" i="7"/>
  <c r="C1697" i="6"/>
  <c r="C1697" i="7"/>
  <c r="M1697" i="7" s="1"/>
  <c r="G1377" i="4"/>
  <c r="H1377" i="4" s="1"/>
  <c r="E1377" i="6"/>
  <c r="F1689" i="5"/>
  <c r="H1689" i="5"/>
  <c r="G1689" i="5"/>
  <c r="E1709" i="4"/>
  <c r="C1710" i="4"/>
  <c r="E1378" i="7"/>
  <c r="N1378" i="7" s="1"/>
  <c r="H1698" i="3"/>
  <c r="F1699" i="3"/>
  <c r="G1699" i="3"/>
  <c r="I1698" i="3"/>
  <c r="K1689" i="6" l="1"/>
  <c r="K1689" i="7"/>
  <c r="L1689" i="6"/>
  <c r="L1689" i="7"/>
  <c r="J1689" i="6"/>
  <c r="J1689" i="7"/>
  <c r="P1688" i="7"/>
  <c r="U1377" i="7"/>
  <c r="V1377" i="7"/>
  <c r="D1709" i="6"/>
  <c r="D1709" i="7"/>
  <c r="S1378" i="7"/>
  <c r="Q1378" i="7"/>
  <c r="R1378" i="7"/>
  <c r="T1378" i="7"/>
  <c r="C1698" i="6"/>
  <c r="C1698" i="7"/>
  <c r="M1698" i="7" s="1"/>
  <c r="G1378" i="4"/>
  <c r="H1378" i="4" s="1"/>
  <c r="E1378" i="6"/>
  <c r="H1690" i="5"/>
  <c r="G1690" i="5"/>
  <c r="F1690" i="5"/>
  <c r="E1710" i="4"/>
  <c r="C1711" i="4"/>
  <c r="E1379" i="7"/>
  <c r="N1379" i="7" s="1"/>
  <c r="F1700" i="3"/>
  <c r="H1699" i="3"/>
  <c r="I1699" i="3" s="1"/>
  <c r="G1700" i="3"/>
  <c r="K1690" i="6" l="1"/>
  <c r="K1690" i="7"/>
  <c r="J1690" i="6"/>
  <c r="J1690" i="7"/>
  <c r="L1690" i="6"/>
  <c r="L1690" i="7"/>
  <c r="P1690" i="7" s="1"/>
  <c r="P1689" i="7"/>
  <c r="U1378" i="7"/>
  <c r="V1378" i="7"/>
  <c r="D1710" i="6"/>
  <c r="D1710" i="7"/>
  <c r="S1379" i="7"/>
  <c r="T1379" i="7"/>
  <c r="R1379" i="7"/>
  <c r="Q1379" i="7"/>
  <c r="C1699" i="6"/>
  <c r="C1699" i="7"/>
  <c r="M1699" i="7" s="1"/>
  <c r="G1379" i="4"/>
  <c r="H1379" i="4" s="1"/>
  <c r="E1379" i="6"/>
  <c r="H1691" i="5"/>
  <c r="G1691" i="5"/>
  <c r="F1691" i="5"/>
  <c r="E1711" i="4"/>
  <c r="C1712" i="4"/>
  <c r="E1380" i="7"/>
  <c r="N1380" i="7" s="1"/>
  <c r="G1701" i="3"/>
  <c r="F1701" i="3"/>
  <c r="H1700" i="3"/>
  <c r="I1700" i="3" s="1"/>
  <c r="J1691" i="6" l="1"/>
  <c r="J1691" i="7"/>
  <c r="L1691" i="6"/>
  <c r="L1691" i="7"/>
  <c r="K1691" i="6"/>
  <c r="K1691" i="7"/>
  <c r="D1711" i="6"/>
  <c r="D1711" i="7"/>
  <c r="V1379" i="7"/>
  <c r="U1379" i="7"/>
  <c r="T1380" i="7"/>
  <c r="S1380" i="7"/>
  <c r="R1380" i="7"/>
  <c r="Q1380" i="7"/>
  <c r="C1700" i="6"/>
  <c r="C1700" i="7"/>
  <c r="M1700" i="7" s="1"/>
  <c r="G1380" i="4"/>
  <c r="H1380" i="4" s="1"/>
  <c r="E1380" i="6"/>
  <c r="H1692" i="5"/>
  <c r="G1692" i="5"/>
  <c r="F1692" i="5"/>
  <c r="E1712" i="4"/>
  <c r="C1713" i="4"/>
  <c r="E1381" i="7"/>
  <c r="N1381" i="7" s="1"/>
  <c r="H1701" i="3"/>
  <c r="F1702" i="3"/>
  <c r="I1701" i="3"/>
  <c r="G1702" i="3"/>
  <c r="L1692" i="6" l="1"/>
  <c r="L1692" i="7"/>
  <c r="P1691" i="7"/>
  <c r="J1692" i="6"/>
  <c r="J1692" i="7"/>
  <c r="K1692" i="6"/>
  <c r="K1692" i="7"/>
  <c r="D1712" i="6"/>
  <c r="D1712" i="7"/>
  <c r="V1380" i="7"/>
  <c r="U1380" i="7"/>
  <c r="S1381" i="7"/>
  <c r="R1381" i="7"/>
  <c r="T1381" i="7"/>
  <c r="Q1381" i="7"/>
  <c r="C1701" i="6"/>
  <c r="C1701" i="7"/>
  <c r="M1701" i="7" s="1"/>
  <c r="G1381" i="4"/>
  <c r="H1381" i="4" s="1"/>
  <c r="E1381" i="6"/>
  <c r="H1693" i="5"/>
  <c r="G1693" i="5"/>
  <c r="F1693" i="5"/>
  <c r="E1713" i="4"/>
  <c r="C1714" i="4"/>
  <c r="E1382" i="7"/>
  <c r="N1382" i="7" s="1"/>
  <c r="G1703" i="3"/>
  <c r="F1703" i="3"/>
  <c r="H1702" i="3"/>
  <c r="I1702" i="3" s="1"/>
  <c r="J1693" i="6" l="1"/>
  <c r="J1693" i="7"/>
  <c r="K1693" i="6"/>
  <c r="K1693" i="7"/>
  <c r="P1692" i="7"/>
  <c r="L1693" i="6"/>
  <c r="L1693" i="7"/>
  <c r="P1693" i="7" s="1"/>
  <c r="D1713" i="6"/>
  <c r="D1713" i="7"/>
  <c r="V1381" i="7"/>
  <c r="U1381" i="7"/>
  <c r="S1382" i="7"/>
  <c r="Q1382" i="7"/>
  <c r="T1382" i="7"/>
  <c r="R1382" i="7"/>
  <c r="C1702" i="6"/>
  <c r="C1702" i="7"/>
  <c r="M1702" i="7" s="1"/>
  <c r="G1382" i="4"/>
  <c r="H1382" i="4" s="1"/>
  <c r="E1382" i="6"/>
  <c r="H1694" i="5"/>
  <c r="G1694" i="5"/>
  <c r="F1694" i="5"/>
  <c r="E1714" i="4"/>
  <c r="C1715" i="4"/>
  <c r="E1383" i="7"/>
  <c r="N1383" i="7" s="1"/>
  <c r="H1703" i="3"/>
  <c r="I1703" i="3" s="1"/>
  <c r="F1704" i="3"/>
  <c r="G1704" i="3"/>
  <c r="K1694" i="6" l="1"/>
  <c r="K1694" i="7"/>
  <c r="J1694" i="6"/>
  <c r="J1694" i="7"/>
  <c r="L1694" i="6"/>
  <c r="L1694" i="7"/>
  <c r="U1382" i="7"/>
  <c r="V1382" i="7"/>
  <c r="D1714" i="6"/>
  <c r="D1714" i="7"/>
  <c r="S1383" i="7"/>
  <c r="Q1383" i="7"/>
  <c r="T1383" i="7"/>
  <c r="R1383" i="7"/>
  <c r="C1703" i="6"/>
  <c r="C1703" i="7"/>
  <c r="M1703" i="7" s="1"/>
  <c r="G1383" i="4"/>
  <c r="H1383" i="4" s="1"/>
  <c r="E1383" i="6"/>
  <c r="G1695" i="5"/>
  <c r="F1695" i="5"/>
  <c r="H1695" i="5"/>
  <c r="E1715" i="4"/>
  <c r="C1716" i="4"/>
  <c r="E1384" i="7"/>
  <c r="N1384" i="7" s="1"/>
  <c r="G1705" i="3"/>
  <c r="F1705" i="3"/>
  <c r="H1704" i="3"/>
  <c r="I1704" i="3" s="1"/>
  <c r="K1695" i="6" l="1"/>
  <c r="K1695" i="7"/>
  <c r="L1695" i="6"/>
  <c r="L1695" i="7"/>
  <c r="J1695" i="6"/>
  <c r="J1695" i="7"/>
  <c r="P1694" i="7"/>
  <c r="U1383" i="7"/>
  <c r="V1383" i="7"/>
  <c r="D1715" i="6"/>
  <c r="D1715" i="7"/>
  <c r="Q1384" i="7"/>
  <c r="T1384" i="7"/>
  <c r="S1384" i="7"/>
  <c r="R1384" i="7"/>
  <c r="C1704" i="6"/>
  <c r="C1704" i="7"/>
  <c r="M1704" i="7" s="1"/>
  <c r="G1384" i="4"/>
  <c r="H1384" i="4" s="1"/>
  <c r="E1384" i="6"/>
  <c r="H1696" i="5"/>
  <c r="G1696" i="5"/>
  <c r="F1696" i="5"/>
  <c r="E1716" i="4"/>
  <c r="C1717" i="4"/>
  <c r="E1385" i="7"/>
  <c r="N1385" i="7" s="1"/>
  <c r="H1705" i="3"/>
  <c r="I1705" i="3" s="1"/>
  <c r="F1706" i="3"/>
  <c r="G1706" i="3"/>
  <c r="J1696" i="6" l="1"/>
  <c r="J1696" i="7"/>
  <c r="K1696" i="6"/>
  <c r="K1696" i="7"/>
  <c r="L1696" i="6"/>
  <c r="L1696" i="7"/>
  <c r="P1696" i="7" s="1"/>
  <c r="P1695" i="7"/>
  <c r="R1385" i="7"/>
  <c r="Q1385" i="7"/>
  <c r="T1385" i="7"/>
  <c r="S1385" i="7"/>
  <c r="D1716" i="6"/>
  <c r="D1716" i="7"/>
  <c r="V1384" i="7"/>
  <c r="U1384" i="7"/>
  <c r="C1705" i="6"/>
  <c r="C1705" i="7"/>
  <c r="M1705" i="7" s="1"/>
  <c r="G1385" i="4"/>
  <c r="H1385" i="4" s="1"/>
  <c r="E1385" i="6"/>
  <c r="H1697" i="5"/>
  <c r="G1697" i="5"/>
  <c r="F1697" i="5"/>
  <c r="E1717" i="4"/>
  <c r="C1718" i="4"/>
  <c r="E1386" i="7"/>
  <c r="N1386" i="7" s="1"/>
  <c r="H1706" i="3"/>
  <c r="F1707" i="3"/>
  <c r="I1706" i="3"/>
  <c r="G1707" i="3"/>
  <c r="J1697" i="6" l="1"/>
  <c r="J1697" i="7"/>
  <c r="K1697" i="6"/>
  <c r="K1697" i="7"/>
  <c r="L1697" i="6"/>
  <c r="L1697" i="7"/>
  <c r="D1717" i="6"/>
  <c r="D1717" i="7"/>
  <c r="U1385" i="7"/>
  <c r="V1385" i="7"/>
  <c r="T1386" i="7"/>
  <c r="S1386" i="7"/>
  <c r="R1386" i="7"/>
  <c r="Q1386" i="7"/>
  <c r="C1706" i="6"/>
  <c r="C1706" i="7"/>
  <c r="M1706" i="7" s="1"/>
  <c r="G1386" i="4"/>
  <c r="H1386" i="4" s="1"/>
  <c r="E1386" i="6"/>
  <c r="H1698" i="5"/>
  <c r="G1698" i="5"/>
  <c r="F1698" i="5"/>
  <c r="E1718" i="4"/>
  <c r="C1719" i="4"/>
  <c r="E1387" i="7"/>
  <c r="N1387" i="7" s="1"/>
  <c r="G1708" i="3"/>
  <c r="F1708" i="3"/>
  <c r="H1707" i="3"/>
  <c r="I1707" i="3" s="1"/>
  <c r="P1697" i="7" l="1"/>
  <c r="J1698" i="6"/>
  <c r="J1698" i="7"/>
  <c r="K1698" i="6"/>
  <c r="K1698" i="7"/>
  <c r="L1698" i="6"/>
  <c r="L1698" i="7"/>
  <c r="P1698" i="7" s="1"/>
  <c r="D1718" i="6"/>
  <c r="D1718" i="7"/>
  <c r="U1386" i="7"/>
  <c r="V1386" i="7"/>
  <c r="S1387" i="7"/>
  <c r="T1387" i="7"/>
  <c r="R1387" i="7"/>
  <c r="Q1387" i="7"/>
  <c r="C1707" i="6"/>
  <c r="C1707" i="7"/>
  <c r="M1707" i="7" s="1"/>
  <c r="G1387" i="4"/>
  <c r="H1387" i="4" s="1"/>
  <c r="E1387" i="6"/>
  <c r="H1699" i="5"/>
  <c r="G1699" i="5"/>
  <c r="F1699" i="5"/>
  <c r="E1719" i="4"/>
  <c r="C1720" i="4"/>
  <c r="E1388" i="7"/>
  <c r="N1388" i="7" s="1"/>
  <c r="G1709" i="3"/>
  <c r="F1709" i="3"/>
  <c r="H1708" i="3"/>
  <c r="I1708" i="3" s="1"/>
  <c r="K1699" i="6" l="1"/>
  <c r="K1699" i="7"/>
  <c r="J1699" i="6"/>
  <c r="J1699" i="7"/>
  <c r="L1699" i="6"/>
  <c r="L1699" i="7"/>
  <c r="P1699" i="7" s="1"/>
  <c r="D1719" i="6"/>
  <c r="D1719" i="7"/>
  <c r="V1387" i="7"/>
  <c r="U1387" i="7"/>
  <c r="S1388" i="7"/>
  <c r="T1388" i="7"/>
  <c r="Q1388" i="7"/>
  <c r="R1388" i="7"/>
  <c r="C1708" i="6"/>
  <c r="C1708" i="7"/>
  <c r="M1708" i="7" s="1"/>
  <c r="G1388" i="4"/>
  <c r="H1388" i="4" s="1"/>
  <c r="E1388" i="6"/>
  <c r="H1700" i="5"/>
  <c r="G1700" i="5"/>
  <c r="F1700" i="5"/>
  <c r="E1720" i="4"/>
  <c r="C1721" i="4"/>
  <c r="E1389" i="7"/>
  <c r="N1389" i="7" s="1"/>
  <c r="G1710" i="3"/>
  <c r="H1709" i="3"/>
  <c r="I1709" i="3" s="1"/>
  <c r="F1710" i="3"/>
  <c r="J1700" i="6" l="1"/>
  <c r="J1700" i="7"/>
  <c r="K1700" i="6"/>
  <c r="K1700" i="7"/>
  <c r="L1700" i="6"/>
  <c r="L1700" i="7"/>
  <c r="P1700" i="7" s="1"/>
  <c r="D1720" i="6"/>
  <c r="D1720" i="7"/>
  <c r="U1388" i="7"/>
  <c r="V1388" i="7"/>
  <c r="R1389" i="7"/>
  <c r="T1389" i="7"/>
  <c r="Q1389" i="7"/>
  <c r="S1389" i="7"/>
  <c r="C1709" i="6"/>
  <c r="C1709" i="7"/>
  <c r="M1709" i="7" s="1"/>
  <c r="G1389" i="4"/>
  <c r="H1389" i="4" s="1"/>
  <c r="E1389" i="6"/>
  <c r="G1701" i="5"/>
  <c r="F1701" i="5"/>
  <c r="H1701" i="5"/>
  <c r="E1721" i="4"/>
  <c r="C1722" i="4"/>
  <c r="E1390" i="7"/>
  <c r="N1390" i="7" s="1"/>
  <c r="H1710" i="3"/>
  <c r="F1711" i="3"/>
  <c r="I1710" i="3"/>
  <c r="G1711" i="3"/>
  <c r="J1701" i="6" l="1"/>
  <c r="J1701" i="7"/>
  <c r="L1701" i="6"/>
  <c r="L1701" i="7"/>
  <c r="K1701" i="6"/>
  <c r="K1701" i="7"/>
  <c r="D1721" i="6"/>
  <c r="D1721" i="7"/>
  <c r="U1389" i="7"/>
  <c r="V1389" i="7"/>
  <c r="R1390" i="7"/>
  <c r="S1390" i="7"/>
  <c r="T1390" i="7"/>
  <c r="Q1390" i="7"/>
  <c r="C1710" i="6"/>
  <c r="C1710" i="7"/>
  <c r="M1710" i="7" s="1"/>
  <c r="G1390" i="4"/>
  <c r="H1390" i="4" s="1"/>
  <c r="E1390" i="6"/>
  <c r="H1702" i="5"/>
  <c r="G1702" i="5"/>
  <c r="F1702" i="5"/>
  <c r="E1722" i="4"/>
  <c r="C1723" i="4"/>
  <c r="E1391" i="7"/>
  <c r="N1391" i="7" s="1"/>
  <c r="G1712" i="3"/>
  <c r="F1712" i="3"/>
  <c r="H1711" i="3"/>
  <c r="I1711" i="3" s="1"/>
  <c r="K1702" i="6" l="1"/>
  <c r="K1702" i="7"/>
  <c r="P1701" i="7"/>
  <c r="J1702" i="6"/>
  <c r="J1702" i="7"/>
  <c r="L1702" i="6"/>
  <c r="L1702" i="7"/>
  <c r="P1702" i="7" s="1"/>
  <c r="V1390" i="7"/>
  <c r="U1390" i="7"/>
  <c r="D1722" i="6"/>
  <c r="D1722" i="7"/>
  <c r="T1391" i="7"/>
  <c r="S1391" i="7"/>
  <c r="Q1391" i="7"/>
  <c r="R1391" i="7"/>
  <c r="C1711" i="6"/>
  <c r="C1711" i="7"/>
  <c r="M1711" i="7" s="1"/>
  <c r="G1391" i="4"/>
  <c r="H1391" i="4" s="1"/>
  <c r="E1391" i="6"/>
  <c r="H1703" i="5"/>
  <c r="G1703" i="5"/>
  <c r="F1703" i="5"/>
  <c r="E1723" i="4"/>
  <c r="C1724" i="4"/>
  <c r="E1392" i="7"/>
  <c r="N1392" i="7" s="1"/>
  <c r="H1712" i="3"/>
  <c r="F1713" i="3"/>
  <c r="I1712" i="3"/>
  <c r="G1713" i="3"/>
  <c r="K1703" i="6" l="1"/>
  <c r="K1703" i="7"/>
  <c r="J1703" i="6"/>
  <c r="J1703" i="7"/>
  <c r="L1703" i="6"/>
  <c r="L1703" i="7"/>
  <c r="P1703" i="7" s="1"/>
  <c r="V1391" i="7"/>
  <c r="U1391" i="7"/>
  <c r="D1723" i="6"/>
  <c r="D1723" i="7"/>
  <c r="Q1392" i="7"/>
  <c r="R1392" i="7"/>
  <c r="T1392" i="7"/>
  <c r="S1392" i="7"/>
  <c r="C1712" i="6"/>
  <c r="C1712" i="7"/>
  <c r="M1712" i="7" s="1"/>
  <c r="G1392" i="4"/>
  <c r="H1392" i="4" s="1"/>
  <c r="E1392" i="6"/>
  <c r="G1704" i="5"/>
  <c r="F1704" i="5"/>
  <c r="H1704" i="5"/>
  <c r="E1724" i="4"/>
  <c r="C1725" i="4"/>
  <c r="E1393" i="7"/>
  <c r="N1393" i="7" s="1"/>
  <c r="H1713" i="3"/>
  <c r="F1714" i="3"/>
  <c r="G1714" i="3"/>
  <c r="I1713" i="3"/>
  <c r="L1704" i="6" l="1"/>
  <c r="L1704" i="7"/>
  <c r="J1704" i="6"/>
  <c r="J1704" i="7"/>
  <c r="K1704" i="6"/>
  <c r="K1704" i="7"/>
  <c r="U1392" i="7"/>
  <c r="D1724" i="6"/>
  <c r="D1724" i="7"/>
  <c r="V1392" i="7"/>
  <c r="S1393" i="7"/>
  <c r="R1393" i="7"/>
  <c r="Q1393" i="7"/>
  <c r="T1393" i="7"/>
  <c r="C1713" i="6"/>
  <c r="C1713" i="7"/>
  <c r="M1713" i="7" s="1"/>
  <c r="G1393" i="4"/>
  <c r="H1393" i="4" s="1"/>
  <c r="E1393" i="6"/>
  <c r="H1705" i="5"/>
  <c r="G1705" i="5"/>
  <c r="F1705" i="5"/>
  <c r="E1725" i="4"/>
  <c r="C1726" i="4"/>
  <c r="E1394" i="7"/>
  <c r="N1394" i="7" s="1"/>
  <c r="G1715" i="3"/>
  <c r="H1714" i="3"/>
  <c r="I1714" i="3" s="1"/>
  <c r="F1715" i="3"/>
  <c r="K1705" i="6" l="1"/>
  <c r="K1705" i="7"/>
  <c r="P1704" i="7"/>
  <c r="J1705" i="6"/>
  <c r="J1705" i="7"/>
  <c r="L1705" i="6"/>
  <c r="L1705" i="7"/>
  <c r="P1705" i="7" s="1"/>
  <c r="U1393" i="7"/>
  <c r="V1393" i="7"/>
  <c r="D1725" i="6"/>
  <c r="D1725" i="7"/>
  <c r="R1394" i="7"/>
  <c r="T1394" i="7"/>
  <c r="Q1394" i="7"/>
  <c r="S1394" i="7"/>
  <c r="C1714" i="6"/>
  <c r="C1714" i="7"/>
  <c r="M1714" i="7" s="1"/>
  <c r="G1394" i="4"/>
  <c r="H1394" i="4" s="1"/>
  <c r="E1394" i="6"/>
  <c r="G1706" i="5"/>
  <c r="F1706" i="5"/>
  <c r="H1706" i="5"/>
  <c r="E1726" i="4"/>
  <c r="C1727" i="4"/>
  <c r="E1395" i="7"/>
  <c r="N1395" i="7" s="1"/>
  <c r="H1715" i="3"/>
  <c r="F1716" i="3"/>
  <c r="I1715" i="3"/>
  <c r="G1716" i="3"/>
  <c r="L1706" i="6" l="1"/>
  <c r="L1706" i="7"/>
  <c r="J1706" i="6"/>
  <c r="J1706" i="7"/>
  <c r="K1706" i="6"/>
  <c r="K1706" i="7"/>
  <c r="D1726" i="6"/>
  <c r="D1726" i="7"/>
  <c r="U1394" i="7"/>
  <c r="V1394" i="7"/>
  <c r="R1395" i="7"/>
  <c r="Q1395" i="7"/>
  <c r="S1395" i="7"/>
  <c r="T1395" i="7"/>
  <c r="C1715" i="6"/>
  <c r="C1715" i="7"/>
  <c r="M1715" i="7" s="1"/>
  <c r="G1395" i="4"/>
  <c r="H1395" i="4" s="1"/>
  <c r="E1395" i="6"/>
  <c r="H1707" i="5"/>
  <c r="G1707" i="5"/>
  <c r="F1707" i="5"/>
  <c r="E1727" i="4"/>
  <c r="C1728" i="4"/>
  <c r="E1396" i="7"/>
  <c r="N1396" i="7" s="1"/>
  <c r="G1717" i="3"/>
  <c r="F1717" i="3"/>
  <c r="H1716" i="3"/>
  <c r="I1716" i="3" s="1"/>
  <c r="J1707" i="6" l="1"/>
  <c r="J1707" i="7"/>
  <c r="K1707" i="6"/>
  <c r="K1707" i="7"/>
  <c r="P1706" i="7"/>
  <c r="L1707" i="6"/>
  <c r="L1707" i="7"/>
  <c r="P1707" i="7" s="1"/>
  <c r="U1395" i="7"/>
  <c r="V1395" i="7"/>
  <c r="D1727" i="6"/>
  <c r="D1727" i="7"/>
  <c r="S1396" i="7"/>
  <c r="Q1396" i="7"/>
  <c r="T1396" i="7"/>
  <c r="R1396" i="7"/>
  <c r="C1716" i="6"/>
  <c r="C1716" i="7"/>
  <c r="M1716" i="7" s="1"/>
  <c r="G1396" i="4"/>
  <c r="H1396" i="4" s="1"/>
  <c r="E1396" i="6"/>
  <c r="H1708" i="5"/>
  <c r="G1708" i="5"/>
  <c r="F1708" i="5"/>
  <c r="E1728" i="4"/>
  <c r="C1729" i="4"/>
  <c r="E1397" i="7"/>
  <c r="N1397" i="7" s="1"/>
  <c r="F1718" i="3"/>
  <c r="H1717" i="3"/>
  <c r="I1717" i="3" s="1"/>
  <c r="G1718" i="3"/>
  <c r="K1708" i="6" l="1"/>
  <c r="K1708" i="7"/>
  <c r="J1708" i="6"/>
  <c r="J1708" i="7"/>
  <c r="L1708" i="6"/>
  <c r="L1708" i="7"/>
  <c r="P1708" i="7" s="1"/>
  <c r="V1396" i="7"/>
  <c r="U1396" i="7"/>
  <c r="D1728" i="6"/>
  <c r="D1728" i="7"/>
  <c r="T1397" i="7"/>
  <c r="Q1397" i="7"/>
  <c r="R1397" i="7"/>
  <c r="S1397" i="7"/>
  <c r="C1717" i="6"/>
  <c r="C1717" i="7"/>
  <c r="M1717" i="7" s="1"/>
  <c r="G1397" i="4"/>
  <c r="H1397" i="4" s="1"/>
  <c r="E1397" i="6"/>
  <c r="H1709" i="5"/>
  <c r="G1709" i="5"/>
  <c r="F1709" i="5"/>
  <c r="E1729" i="4"/>
  <c r="C1730" i="4"/>
  <c r="E1398" i="7"/>
  <c r="N1398" i="7" s="1"/>
  <c r="G1719" i="3"/>
  <c r="H1718" i="3"/>
  <c r="I1718" i="3" s="1"/>
  <c r="F1719" i="3"/>
  <c r="K1709" i="6" l="1"/>
  <c r="K1709" i="7"/>
  <c r="L1709" i="6"/>
  <c r="L1709" i="7"/>
  <c r="J1709" i="6"/>
  <c r="J1709" i="7"/>
  <c r="D1729" i="6"/>
  <c r="D1729" i="7"/>
  <c r="U1397" i="7"/>
  <c r="V1397" i="7"/>
  <c r="Q1398" i="7"/>
  <c r="S1398" i="7"/>
  <c r="T1398" i="7"/>
  <c r="R1398" i="7"/>
  <c r="C1718" i="6"/>
  <c r="C1718" i="7"/>
  <c r="M1718" i="7" s="1"/>
  <c r="G1398" i="4"/>
  <c r="H1398" i="4" s="1"/>
  <c r="E1398" i="6"/>
  <c r="H1710" i="5"/>
  <c r="F1710" i="5"/>
  <c r="G1710" i="5"/>
  <c r="E1730" i="4"/>
  <c r="C1731" i="4"/>
  <c r="E1399" i="7"/>
  <c r="N1399" i="7" s="1"/>
  <c r="H1719" i="3"/>
  <c r="F1720" i="3"/>
  <c r="I1719" i="3"/>
  <c r="G1720" i="3"/>
  <c r="J1710" i="6" l="1"/>
  <c r="J1710" i="7"/>
  <c r="K1710" i="6"/>
  <c r="K1710" i="7"/>
  <c r="L1710" i="6"/>
  <c r="L1710" i="7"/>
  <c r="P1710" i="7" s="1"/>
  <c r="P1709" i="7"/>
  <c r="D1730" i="6"/>
  <c r="D1730" i="7"/>
  <c r="U1398" i="7"/>
  <c r="V1398" i="7"/>
  <c r="Q1399" i="7"/>
  <c r="R1399" i="7"/>
  <c r="S1399" i="7"/>
  <c r="T1399" i="7"/>
  <c r="C1719" i="6"/>
  <c r="C1719" i="7"/>
  <c r="M1719" i="7" s="1"/>
  <c r="G1399" i="4"/>
  <c r="H1399" i="4" s="1"/>
  <c r="E1399" i="6"/>
  <c r="H1711" i="5"/>
  <c r="G1711" i="5"/>
  <c r="F1711" i="5"/>
  <c r="E1731" i="4"/>
  <c r="C1732" i="4"/>
  <c r="E1400" i="7"/>
  <c r="N1400" i="7" s="1"/>
  <c r="G1721" i="3"/>
  <c r="H1720" i="3"/>
  <c r="I1720" i="3" s="1"/>
  <c r="F1721" i="3"/>
  <c r="K1711" i="6" l="1"/>
  <c r="K1711" i="7"/>
  <c r="L1711" i="6"/>
  <c r="L1711" i="7"/>
  <c r="J1711" i="6"/>
  <c r="J1711" i="7"/>
  <c r="D1731" i="6"/>
  <c r="D1731" i="7"/>
  <c r="V1399" i="7"/>
  <c r="U1399" i="7"/>
  <c r="T1400" i="7"/>
  <c r="S1400" i="7"/>
  <c r="R1400" i="7"/>
  <c r="Q1400" i="7"/>
  <c r="C1720" i="6"/>
  <c r="C1720" i="7"/>
  <c r="M1720" i="7" s="1"/>
  <c r="G1400" i="4"/>
  <c r="H1400" i="4" s="1"/>
  <c r="E1400" i="6"/>
  <c r="H1712" i="5"/>
  <c r="G1712" i="5"/>
  <c r="F1712" i="5"/>
  <c r="E1732" i="4"/>
  <c r="C1733" i="4"/>
  <c r="E1401" i="7"/>
  <c r="N1401" i="7" s="1"/>
  <c r="H1721" i="3"/>
  <c r="F1722" i="3"/>
  <c r="G1722" i="3"/>
  <c r="I1721" i="3"/>
  <c r="J1712" i="6" l="1"/>
  <c r="J1712" i="7"/>
  <c r="L1712" i="6"/>
  <c r="L1712" i="7"/>
  <c r="P1711" i="7"/>
  <c r="U1400" i="7"/>
  <c r="K1712" i="6"/>
  <c r="K1712" i="7"/>
  <c r="D1732" i="6"/>
  <c r="D1732" i="7"/>
  <c r="V1400" i="7"/>
  <c r="S1401" i="7"/>
  <c r="Q1401" i="7"/>
  <c r="R1401" i="7"/>
  <c r="T1401" i="7"/>
  <c r="C1721" i="6"/>
  <c r="C1721" i="7"/>
  <c r="M1721" i="7" s="1"/>
  <c r="G1401" i="4"/>
  <c r="H1401" i="4" s="1"/>
  <c r="E1401" i="6"/>
  <c r="G1713" i="5"/>
  <c r="F1713" i="5"/>
  <c r="H1713" i="5"/>
  <c r="E1733" i="4"/>
  <c r="C1734" i="4"/>
  <c r="E1402" i="7"/>
  <c r="N1402" i="7" s="1"/>
  <c r="H1722" i="3"/>
  <c r="F1723" i="3"/>
  <c r="G1723" i="3"/>
  <c r="I1722" i="3"/>
  <c r="K1713" i="6" l="1"/>
  <c r="K1713" i="7"/>
  <c r="L1713" i="6"/>
  <c r="L1713" i="7"/>
  <c r="J1713" i="6"/>
  <c r="J1713" i="7"/>
  <c r="P1712" i="7"/>
  <c r="R1402" i="7"/>
  <c r="T1402" i="7"/>
  <c r="S1402" i="7"/>
  <c r="Q1402" i="7"/>
  <c r="D1733" i="6"/>
  <c r="D1733" i="7"/>
  <c r="U1401" i="7"/>
  <c r="V1401" i="7"/>
  <c r="C1722" i="6"/>
  <c r="C1722" i="7"/>
  <c r="M1722" i="7" s="1"/>
  <c r="G1402" i="4"/>
  <c r="H1402" i="4" s="1"/>
  <c r="E1402" i="6"/>
  <c r="H1714" i="5"/>
  <c r="G1714" i="5"/>
  <c r="F1714" i="5"/>
  <c r="E1734" i="4"/>
  <c r="C1735" i="4"/>
  <c r="E1403" i="7"/>
  <c r="N1403" i="7" s="1"/>
  <c r="F1724" i="3"/>
  <c r="H1723" i="3"/>
  <c r="G1724" i="3"/>
  <c r="I1723" i="3"/>
  <c r="K1714" i="6" l="1"/>
  <c r="K1714" i="7"/>
  <c r="J1714" i="6"/>
  <c r="J1714" i="7"/>
  <c r="L1714" i="6"/>
  <c r="L1714" i="7"/>
  <c r="P1714" i="7" s="1"/>
  <c r="P1713" i="7"/>
  <c r="V1402" i="7"/>
  <c r="U1402" i="7"/>
  <c r="D1734" i="6"/>
  <c r="D1734" i="7"/>
  <c r="S1403" i="7"/>
  <c r="R1403" i="7"/>
  <c r="Q1403" i="7"/>
  <c r="T1403" i="7"/>
  <c r="C1723" i="6"/>
  <c r="C1723" i="7"/>
  <c r="M1723" i="7" s="1"/>
  <c r="G1403" i="4"/>
  <c r="H1403" i="4" s="1"/>
  <c r="E1403" i="6"/>
  <c r="F1715" i="5"/>
  <c r="H1715" i="5"/>
  <c r="G1715" i="5"/>
  <c r="E1735" i="4"/>
  <c r="C1736" i="4"/>
  <c r="E1404" i="7"/>
  <c r="N1404" i="7" s="1"/>
  <c r="G1725" i="3"/>
  <c r="F1725" i="3"/>
  <c r="H1724" i="3"/>
  <c r="I1724" i="3" s="1"/>
  <c r="J1715" i="6" l="1"/>
  <c r="J1715" i="7"/>
  <c r="K1715" i="6"/>
  <c r="K1715" i="7"/>
  <c r="L1715" i="6"/>
  <c r="L1715" i="7"/>
  <c r="P1715" i="7" s="1"/>
  <c r="U1403" i="7"/>
  <c r="V1403" i="7"/>
  <c r="D1735" i="6"/>
  <c r="D1735" i="7"/>
  <c r="S1404" i="7"/>
  <c r="Q1404" i="7"/>
  <c r="R1404" i="7"/>
  <c r="T1404" i="7"/>
  <c r="C1724" i="6"/>
  <c r="C1724" i="7"/>
  <c r="M1724" i="7" s="1"/>
  <c r="G1404" i="4"/>
  <c r="H1404" i="4" s="1"/>
  <c r="E1404" i="6"/>
  <c r="H1716" i="5"/>
  <c r="G1716" i="5"/>
  <c r="F1716" i="5"/>
  <c r="E1736" i="4"/>
  <c r="C1737" i="4"/>
  <c r="E1405" i="7"/>
  <c r="N1405" i="7" s="1"/>
  <c r="H1725" i="3"/>
  <c r="F1726" i="3"/>
  <c r="I1725" i="3"/>
  <c r="G1726" i="3"/>
  <c r="J1716" i="6" l="1"/>
  <c r="J1716" i="7"/>
  <c r="K1716" i="6"/>
  <c r="K1716" i="7"/>
  <c r="L1716" i="6"/>
  <c r="L1716" i="7"/>
  <c r="P1716" i="7" s="1"/>
  <c r="D1736" i="6"/>
  <c r="D1736" i="7"/>
  <c r="U1404" i="7"/>
  <c r="V1404" i="7"/>
  <c r="R1405" i="7"/>
  <c r="S1405" i="7"/>
  <c r="T1405" i="7"/>
  <c r="Q1405" i="7"/>
  <c r="C1725" i="6"/>
  <c r="C1725" i="7"/>
  <c r="M1725" i="7" s="1"/>
  <c r="G1405" i="4"/>
  <c r="H1405" i="4" s="1"/>
  <c r="E1405" i="6"/>
  <c r="H1717" i="5"/>
  <c r="G1717" i="5"/>
  <c r="F1717" i="5"/>
  <c r="E1737" i="4"/>
  <c r="C1738" i="4"/>
  <c r="E1406" i="7"/>
  <c r="N1406" i="7" s="1"/>
  <c r="F1727" i="3"/>
  <c r="H1726" i="3"/>
  <c r="G1727" i="3"/>
  <c r="I1726" i="3"/>
  <c r="L1717" i="6" l="1"/>
  <c r="L1717" i="7"/>
  <c r="J1717" i="6"/>
  <c r="J1717" i="7"/>
  <c r="K1717" i="6"/>
  <c r="K1717" i="7"/>
  <c r="D1737" i="6"/>
  <c r="D1737" i="7"/>
  <c r="U1405" i="7"/>
  <c r="V1405" i="7"/>
  <c r="R1406" i="7"/>
  <c r="S1406" i="7"/>
  <c r="T1406" i="7"/>
  <c r="Q1406" i="7"/>
  <c r="C1726" i="6"/>
  <c r="C1726" i="7"/>
  <c r="M1726" i="7" s="1"/>
  <c r="G1406" i="4"/>
  <c r="H1406" i="4" s="1"/>
  <c r="E1406" i="6"/>
  <c r="F1718" i="5"/>
  <c r="H1718" i="5"/>
  <c r="G1718" i="5"/>
  <c r="E1738" i="4"/>
  <c r="C1739" i="4"/>
  <c r="E1407" i="7"/>
  <c r="N1407" i="7" s="1"/>
  <c r="G1728" i="3"/>
  <c r="H1727" i="3"/>
  <c r="I1727" i="3" s="1"/>
  <c r="F1728" i="3"/>
  <c r="K1718" i="6" l="1"/>
  <c r="K1718" i="7"/>
  <c r="P1717" i="7"/>
  <c r="L1718" i="6"/>
  <c r="L1718" i="7"/>
  <c r="J1718" i="6"/>
  <c r="J1718" i="7"/>
  <c r="U1406" i="7"/>
  <c r="V1406" i="7"/>
  <c r="D1738" i="6"/>
  <c r="D1738" i="7"/>
  <c r="Q1407" i="7"/>
  <c r="S1407" i="7"/>
  <c r="R1407" i="7"/>
  <c r="T1407" i="7"/>
  <c r="C1727" i="6"/>
  <c r="C1727" i="7"/>
  <c r="M1727" i="7" s="1"/>
  <c r="G1407" i="4"/>
  <c r="H1407" i="4" s="1"/>
  <c r="E1407" i="6"/>
  <c r="H1719" i="5"/>
  <c r="G1719" i="5"/>
  <c r="F1719" i="5"/>
  <c r="E1739" i="4"/>
  <c r="C1740" i="4"/>
  <c r="E1408" i="7"/>
  <c r="N1408" i="7" s="1"/>
  <c r="F1729" i="3"/>
  <c r="H1728" i="3"/>
  <c r="I1728" i="3" s="1"/>
  <c r="G1729" i="3"/>
  <c r="J1719" i="6" l="1"/>
  <c r="J1719" i="7"/>
  <c r="L1719" i="6"/>
  <c r="L1719" i="7"/>
  <c r="P1718" i="7"/>
  <c r="K1719" i="6"/>
  <c r="K1719" i="7"/>
  <c r="D1739" i="6"/>
  <c r="D1739" i="7"/>
  <c r="R1408" i="7"/>
  <c r="Q1408" i="7"/>
  <c r="S1408" i="7"/>
  <c r="T1408" i="7"/>
  <c r="V1407" i="7"/>
  <c r="U1407" i="7"/>
  <c r="C1728" i="6"/>
  <c r="C1728" i="7"/>
  <c r="M1728" i="7" s="1"/>
  <c r="G1408" i="4"/>
  <c r="H1408" i="4" s="1"/>
  <c r="E1408" i="6"/>
  <c r="H1720" i="5"/>
  <c r="G1720" i="5"/>
  <c r="F1720" i="5"/>
  <c r="E1740" i="4"/>
  <c r="C1741" i="4"/>
  <c r="E1409" i="7"/>
  <c r="N1409" i="7" s="1"/>
  <c r="G1730" i="3"/>
  <c r="H1729" i="3"/>
  <c r="I1729" i="3" s="1"/>
  <c r="F1730" i="3"/>
  <c r="L1720" i="6" l="1"/>
  <c r="L1720" i="7"/>
  <c r="J1720" i="6"/>
  <c r="J1720" i="7"/>
  <c r="K1720" i="6"/>
  <c r="K1720" i="7"/>
  <c r="P1719" i="7"/>
  <c r="D1740" i="6"/>
  <c r="D1740" i="7"/>
  <c r="V1408" i="7"/>
  <c r="U1408" i="7"/>
  <c r="R1409" i="7"/>
  <c r="S1409" i="7"/>
  <c r="Q1409" i="7"/>
  <c r="T1409" i="7"/>
  <c r="C1729" i="6"/>
  <c r="C1729" i="7"/>
  <c r="M1729" i="7" s="1"/>
  <c r="G1409" i="4"/>
  <c r="H1409" i="4" s="1"/>
  <c r="E1409" i="6"/>
  <c r="G1721" i="5"/>
  <c r="F1721" i="5"/>
  <c r="H1721" i="5"/>
  <c r="E1741" i="4"/>
  <c r="C1742" i="4"/>
  <c r="E1410" i="7"/>
  <c r="N1410" i="7" s="1"/>
  <c r="H1730" i="3"/>
  <c r="F1731" i="3"/>
  <c r="G1731" i="3"/>
  <c r="I1730" i="3"/>
  <c r="L1721" i="6" l="1"/>
  <c r="L1721" i="7"/>
  <c r="K1721" i="6"/>
  <c r="K1721" i="7"/>
  <c r="P1720" i="7"/>
  <c r="J1721" i="6"/>
  <c r="J1721" i="7"/>
  <c r="D1741" i="6"/>
  <c r="D1741" i="7"/>
  <c r="U1409" i="7"/>
  <c r="V1409" i="7"/>
  <c r="T1410" i="7"/>
  <c r="S1410" i="7"/>
  <c r="Q1410" i="7"/>
  <c r="R1410" i="7"/>
  <c r="C1730" i="6"/>
  <c r="C1730" i="7"/>
  <c r="M1730" i="7" s="1"/>
  <c r="G1410" i="4"/>
  <c r="H1410" i="4" s="1"/>
  <c r="E1410" i="6"/>
  <c r="G1722" i="5"/>
  <c r="F1722" i="5"/>
  <c r="H1722" i="5"/>
  <c r="E1742" i="4"/>
  <c r="C1743" i="4"/>
  <c r="E1411" i="7"/>
  <c r="N1411" i="7" s="1"/>
  <c r="G1732" i="3"/>
  <c r="H1731" i="3"/>
  <c r="I1731" i="3" s="1"/>
  <c r="F1732" i="3"/>
  <c r="L1722" i="6" l="1"/>
  <c r="L1722" i="7"/>
  <c r="K1722" i="6"/>
  <c r="K1722" i="7"/>
  <c r="P1721" i="7"/>
  <c r="J1722" i="6"/>
  <c r="J1722" i="7"/>
  <c r="D1742" i="6"/>
  <c r="D1742" i="7"/>
  <c r="U1410" i="7"/>
  <c r="V1410" i="7"/>
  <c r="R1411" i="7"/>
  <c r="S1411" i="7"/>
  <c r="Q1411" i="7"/>
  <c r="T1411" i="7"/>
  <c r="C1731" i="6"/>
  <c r="C1731" i="7"/>
  <c r="M1731" i="7" s="1"/>
  <c r="G1411" i="4"/>
  <c r="H1411" i="4" s="1"/>
  <c r="E1411" i="6"/>
  <c r="H1723" i="5"/>
  <c r="G1723" i="5"/>
  <c r="F1723" i="5"/>
  <c r="E1743" i="4"/>
  <c r="C1744" i="4"/>
  <c r="E1412" i="7"/>
  <c r="N1412" i="7" s="1"/>
  <c r="H1732" i="3"/>
  <c r="F1733" i="3"/>
  <c r="I1732" i="3"/>
  <c r="G1733" i="3"/>
  <c r="J1723" i="6" l="1"/>
  <c r="J1723" i="7"/>
  <c r="K1723" i="6"/>
  <c r="K1723" i="7"/>
  <c r="P1722" i="7"/>
  <c r="L1723" i="6"/>
  <c r="L1723" i="7"/>
  <c r="P1723" i="7" s="1"/>
  <c r="V1411" i="7"/>
  <c r="U1411" i="7"/>
  <c r="D1743" i="6"/>
  <c r="D1743" i="7"/>
  <c r="S1412" i="7"/>
  <c r="R1412" i="7"/>
  <c r="Q1412" i="7"/>
  <c r="T1412" i="7"/>
  <c r="C1732" i="6"/>
  <c r="C1732" i="7"/>
  <c r="M1732" i="7" s="1"/>
  <c r="G1412" i="4"/>
  <c r="H1412" i="4" s="1"/>
  <c r="E1412" i="6"/>
  <c r="G1724" i="5"/>
  <c r="F1724" i="5"/>
  <c r="H1724" i="5"/>
  <c r="E1744" i="4"/>
  <c r="C1745" i="4"/>
  <c r="E1413" i="7"/>
  <c r="N1413" i="7" s="1"/>
  <c r="G1734" i="3"/>
  <c r="H1733" i="3"/>
  <c r="I1733" i="3" s="1"/>
  <c r="F1734" i="3"/>
  <c r="K1724" i="6" l="1"/>
  <c r="K1724" i="7"/>
  <c r="L1724" i="6"/>
  <c r="L1724" i="7"/>
  <c r="J1724" i="6"/>
  <c r="J1724" i="7"/>
  <c r="D1744" i="6"/>
  <c r="D1744" i="7"/>
  <c r="V1412" i="7"/>
  <c r="U1412" i="7"/>
  <c r="T1413" i="7"/>
  <c r="Q1413" i="7"/>
  <c r="R1413" i="7"/>
  <c r="S1413" i="7"/>
  <c r="C1733" i="6"/>
  <c r="C1733" i="7"/>
  <c r="M1733" i="7" s="1"/>
  <c r="G1413" i="4"/>
  <c r="H1413" i="4" s="1"/>
  <c r="E1413" i="6"/>
  <c r="H1725" i="5"/>
  <c r="G1725" i="5"/>
  <c r="F1725" i="5"/>
  <c r="E1745" i="4"/>
  <c r="C1746" i="4"/>
  <c r="E1414" i="7"/>
  <c r="N1414" i="7" s="1"/>
  <c r="H1734" i="3"/>
  <c r="F1735" i="3"/>
  <c r="G1735" i="3"/>
  <c r="I1734" i="3"/>
  <c r="J1725" i="6" l="1"/>
  <c r="J1725" i="7"/>
  <c r="L1725" i="6"/>
  <c r="L1725" i="7"/>
  <c r="K1725" i="6"/>
  <c r="K1725" i="7"/>
  <c r="P1724" i="7"/>
  <c r="D1745" i="6"/>
  <c r="D1745" i="7"/>
  <c r="V1413" i="7"/>
  <c r="U1413" i="7"/>
  <c r="Q1414" i="7"/>
  <c r="S1414" i="7"/>
  <c r="T1414" i="7"/>
  <c r="R1414" i="7"/>
  <c r="C1734" i="6"/>
  <c r="C1734" i="7"/>
  <c r="M1734" i="7" s="1"/>
  <c r="G1414" i="4"/>
  <c r="H1414" i="4" s="1"/>
  <c r="E1414" i="6"/>
  <c r="H1726" i="5"/>
  <c r="G1726" i="5"/>
  <c r="F1726" i="5"/>
  <c r="E1746" i="4"/>
  <c r="C1747" i="4"/>
  <c r="E1415" i="7"/>
  <c r="N1415" i="7" s="1"/>
  <c r="F1736" i="3"/>
  <c r="H1735" i="3"/>
  <c r="G1736" i="3"/>
  <c r="I1735" i="3"/>
  <c r="K1726" i="6" l="1"/>
  <c r="K1726" i="7"/>
  <c r="J1726" i="6"/>
  <c r="J1726" i="7"/>
  <c r="L1726" i="6"/>
  <c r="L1726" i="7"/>
  <c r="P1725" i="7"/>
  <c r="U1414" i="7"/>
  <c r="V1414" i="7"/>
  <c r="D1746" i="6"/>
  <c r="D1746" i="7"/>
  <c r="R1415" i="7"/>
  <c r="T1415" i="7"/>
  <c r="S1415" i="7"/>
  <c r="Q1415" i="7"/>
  <c r="C1735" i="6"/>
  <c r="C1735" i="7"/>
  <c r="M1735" i="7" s="1"/>
  <c r="G1415" i="4"/>
  <c r="H1415" i="4" s="1"/>
  <c r="E1415" i="6"/>
  <c r="H1727" i="5"/>
  <c r="G1727" i="5"/>
  <c r="F1727" i="5"/>
  <c r="E1747" i="4"/>
  <c r="C1748" i="4"/>
  <c r="E1416" i="7"/>
  <c r="N1416" i="7" s="1"/>
  <c r="G1737" i="3"/>
  <c r="H1736" i="3"/>
  <c r="I1736" i="3" s="1"/>
  <c r="F1737" i="3"/>
  <c r="P1726" i="7" l="1"/>
  <c r="L1727" i="6"/>
  <c r="L1727" i="7"/>
  <c r="K1727" i="6"/>
  <c r="K1727" i="7"/>
  <c r="J1727" i="6"/>
  <c r="J1727" i="7"/>
  <c r="U1415" i="7"/>
  <c r="V1415" i="7"/>
  <c r="D1747" i="6"/>
  <c r="D1747" i="7"/>
  <c r="S1416" i="7"/>
  <c r="T1416" i="7"/>
  <c r="Q1416" i="7"/>
  <c r="R1416" i="7"/>
  <c r="C1736" i="6"/>
  <c r="C1736" i="7"/>
  <c r="M1736" i="7" s="1"/>
  <c r="G1416" i="4"/>
  <c r="H1416" i="4" s="1"/>
  <c r="E1416" i="6"/>
  <c r="G1728" i="5"/>
  <c r="F1728" i="5"/>
  <c r="H1728" i="5"/>
  <c r="E1748" i="4"/>
  <c r="C1749" i="4"/>
  <c r="E1417" i="7"/>
  <c r="N1417" i="7" s="1"/>
  <c r="H1737" i="3"/>
  <c r="F1738" i="3"/>
  <c r="G1738" i="3"/>
  <c r="I1737" i="3"/>
  <c r="L1728" i="6" l="1"/>
  <c r="L1728" i="7"/>
  <c r="K1728" i="6"/>
  <c r="K1728" i="7"/>
  <c r="J1728" i="6"/>
  <c r="J1728" i="7"/>
  <c r="P1727" i="7"/>
  <c r="D1748" i="6"/>
  <c r="D1748" i="7"/>
  <c r="V1416" i="7"/>
  <c r="U1416" i="7"/>
  <c r="R1417" i="7"/>
  <c r="Q1417" i="7"/>
  <c r="T1417" i="7"/>
  <c r="S1417" i="7"/>
  <c r="C1737" i="6"/>
  <c r="C1737" i="7"/>
  <c r="M1737" i="7" s="1"/>
  <c r="G1417" i="4"/>
  <c r="H1417" i="4" s="1"/>
  <c r="E1417" i="6"/>
  <c r="H1729" i="5"/>
  <c r="G1729" i="5"/>
  <c r="F1729" i="5"/>
  <c r="E1749" i="4"/>
  <c r="C1750" i="4"/>
  <c r="E1418" i="7"/>
  <c r="N1418" i="7" s="1"/>
  <c r="H1738" i="3"/>
  <c r="F1739" i="3"/>
  <c r="G1739" i="3"/>
  <c r="I1738" i="3"/>
  <c r="L1729" i="6" l="1"/>
  <c r="L1729" i="7"/>
  <c r="J1729" i="6"/>
  <c r="J1729" i="7"/>
  <c r="K1729" i="6"/>
  <c r="K1729" i="7"/>
  <c r="P1728" i="7"/>
  <c r="D1749" i="6"/>
  <c r="D1749" i="7"/>
  <c r="V1417" i="7"/>
  <c r="U1417" i="7"/>
  <c r="T1418" i="7"/>
  <c r="Q1418" i="7"/>
  <c r="S1418" i="7"/>
  <c r="R1418" i="7"/>
  <c r="C1738" i="6"/>
  <c r="C1738" i="7"/>
  <c r="M1738" i="7" s="1"/>
  <c r="G1418" i="4"/>
  <c r="H1418" i="4" s="1"/>
  <c r="E1418" i="6"/>
  <c r="H1730" i="5"/>
  <c r="G1730" i="5"/>
  <c r="F1730" i="5"/>
  <c r="E1750" i="4"/>
  <c r="C1751" i="4"/>
  <c r="E1419" i="7"/>
  <c r="N1419" i="7" s="1"/>
  <c r="G1740" i="3"/>
  <c r="H1739" i="3"/>
  <c r="I1739" i="3" s="1"/>
  <c r="F1740" i="3"/>
  <c r="J1730" i="6" l="1"/>
  <c r="J1730" i="7"/>
  <c r="L1730" i="6"/>
  <c r="L1730" i="7"/>
  <c r="P1729" i="7"/>
  <c r="K1730" i="6"/>
  <c r="K1730" i="7"/>
  <c r="D1750" i="6"/>
  <c r="D1750" i="7"/>
  <c r="U1418" i="7"/>
  <c r="V1418" i="7"/>
  <c r="S1419" i="7"/>
  <c r="T1419" i="7"/>
  <c r="Q1419" i="7"/>
  <c r="R1419" i="7"/>
  <c r="C1739" i="6"/>
  <c r="C1739" i="7"/>
  <c r="M1739" i="7" s="1"/>
  <c r="G1419" i="4"/>
  <c r="H1419" i="4" s="1"/>
  <c r="E1419" i="6"/>
  <c r="G1731" i="5"/>
  <c r="F1731" i="5"/>
  <c r="H1731" i="5"/>
  <c r="E1751" i="4"/>
  <c r="C1752" i="4"/>
  <c r="E1420" i="7"/>
  <c r="N1420" i="7" s="1"/>
  <c r="F1741" i="3"/>
  <c r="H1740" i="3"/>
  <c r="I1740" i="3" s="1"/>
  <c r="G1741" i="3"/>
  <c r="L1731" i="6" l="1"/>
  <c r="L1731" i="7"/>
  <c r="J1731" i="6"/>
  <c r="J1731" i="7"/>
  <c r="K1731" i="6"/>
  <c r="K1731" i="7"/>
  <c r="P1730" i="7"/>
  <c r="D1751" i="6"/>
  <c r="D1751" i="7"/>
  <c r="U1419" i="7"/>
  <c r="V1419" i="7"/>
  <c r="T1420" i="7"/>
  <c r="S1420" i="7"/>
  <c r="R1420" i="7"/>
  <c r="Q1420" i="7"/>
  <c r="C1740" i="6"/>
  <c r="C1740" i="7"/>
  <c r="M1740" i="7" s="1"/>
  <c r="G1420" i="4"/>
  <c r="H1420" i="4" s="1"/>
  <c r="E1420" i="6"/>
  <c r="H1732" i="5"/>
  <c r="G1732" i="5"/>
  <c r="F1732" i="5"/>
  <c r="E1752" i="4"/>
  <c r="C1753" i="4"/>
  <c r="E1421" i="7"/>
  <c r="N1421" i="7" s="1"/>
  <c r="G1742" i="3"/>
  <c r="F1742" i="3"/>
  <c r="H1741" i="3"/>
  <c r="I1741" i="3" s="1"/>
  <c r="K1732" i="6" l="1"/>
  <c r="K1732" i="7"/>
  <c r="J1732" i="6"/>
  <c r="J1732" i="7"/>
  <c r="L1732" i="6"/>
  <c r="L1732" i="7"/>
  <c r="P1732" i="7" s="1"/>
  <c r="P1731" i="7"/>
  <c r="D1752" i="6"/>
  <c r="D1752" i="7"/>
  <c r="U1420" i="7"/>
  <c r="V1420" i="7"/>
  <c r="S1421" i="7"/>
  <c r="Q1421" i="7"/>
  <c r="T1421" i="7"/>
  <c r="R1421" i="7"/>
  <c r="C1741" i="6"/>
  <c r="C1741" i="7"/>
  <c r="M1741" i="7" s="1"/>
  <c r="G1421" i="4"/>
  <c r="H1421" i="4" s="1"/>
  <c r="E1421" i="6"/>
  <c r="H1733" i="5"/>
  <c r="G1733" i="5"/>
  <c r="F1733" i="5"/>
  <c r="E1753" i="4"/>
  <c r="C1754" i="4"/>
  <c r="E1422" i="7"/>
  <c r="N1422" i="7" s="1"/>
  <c r="G1743" i="3"/>
  <c r="H1742" i="3"/>
  <c r="I1742" i="3" s="1"/>
  <c r="F1743" i="3"/>
  <c r="J1733" i="6" l="1"/>
  <c r="J1733" i="7"/>
  <c r="L1733" i="6"/>
  <c r="L1733" i="7"/>
  <c r="K1733" i="6"/>
  <c r="K1733" i="7"/>
  <c r="D1753" i="6"/>
  <c r="D1753" i="7"/>
  <c r="V1421" i="7"/>
  <c r="U1421" i="7"/>
  <c r="S1422" i="7"/>
  <c r="T1422" i="7"/>
  <c r="Q1422" i="7"/>
  <c r="R1422" i="7"/>
  <c r="C1742" i="6"/>
  <c r="C1742" i="7"/>
  <c r="M1742" i="7" s="1"/>
  <c r="G1422" i="4"/>
  <c r="H1422" i="4" s="1"/>
  <c r="E1422" i="6"/>
  <c r="H1734" i="5"/>
  <c r="G1734" i="5"/>
  <c r="F1734" i="5"/>
  <c r="E1754" i="4"/>
  <c r="C1755" i="4"/>
  <c r="E1423" i="7"/>
  <c r="N1423" i="7" s="1"/>
  <c r="H1743" i="3"/>
  <c r="F1744" i="3"/>
  <c r="I1743" i="3"/>
  <c r="G1744" i="3"/>
  <c r="J1734" i="6" l="1"/>
  <c r="J1734" i="7"/>
  <c r="K1734" i="6"/>
  <c r="K1734" i="7"/>
  <c r="P1733" i="7"/>
  <c r="L1734" i="6"/>
  <c r="L1734" i="7"/>
  <c r="P1734" i="7" s="1"/>
  <c r="D1754" i="6"/>
  <c r="D1754" i="7"/>
  <c r="V1422" i="7"/>
  <c r="U1422" i="7"/>
  <c r="Q1423" i="7"/>
  <c r="T1423" i="7"/>
  <c r="S1423" i="7"/>
  <c r="R1423" i="7"/>
  <c r="C1743" i="6"/>
  <c r="C1743" i="7"/>
  <c r="M1743" i="7" s="1"/>
  <c r="G1423" i="4"/>
  <c r="H1423" i="4" s="1"/>
  <c r="E1423" i="6"/>
  <c r="H1735" i="5"/>
  <c r="G1735" i="5"/>
  <c r="F1735" i="5"/>
  <c r="E1755" i="4"/>
  <c r="C1756" i="4"/>
  <c r="E1424" i="7"/>
  <c r="N1424" i="7" s="1"/>
  <c r="F1745" i="3"/>
  <c r="H1744" i="3"/>
  <c r="I1744" i="3" s="1"/>
  <c r="G1745" i="3"/>
  <c r="K1735" i="6" l="1"/>
  <c r="K1735" i="7"/>
  <c r="J1735" i="6"/>
  <c r="J1735" i="7"/>
  <c r="L1735" i="6"/>
  <c r="L1735" i="7"/>
  <c r="P1735" i="7" s="1"/>
  <c r="D1755" i="6"/>
  <c r="D1755" i="7"/>
  <c r="V1423" i="7"/>
  <c r="U1423" i="7"/>
  <c r="R1424" i="7"/>
  <c r="Q1424" i="7"/>
  <c r="S1424" i="7"/>
  <c r="T1424" i="7"/>
  <c r="C1744" i="6"/>
  <c r="C1744" i="7"/>
  <c r="M1744" i="7" s="1"/>
  <c r="G1424" i="4"/>
  <c r="H1424" i="4" s="1"/>
  <c r="E1424" i="6"/>
  <c r="H1736" i="5"/>
  <c r="G1736" i="5"/>
  <c r="F1736" i="5"/>
  <c r="E1756" i="4"/>
  <c r="C1757" i="4"/>
  <c r="E1425" i="7"/>
  <c r="N1425" i="7" s="1"/>
  <c r="G1746" i="3"/>
  <c r="H1745" i="3"/>
  <c r="I1745" i="3" s="1"/>
  <c r="F1746" i="3"/>
  <c r="J1736" i="6" l="1"/>
  <c r="J1736" i="7"/>
  <c r="K1736" i="6"/>
  <c r="K1736" i="7"/>
  <c r="L1736" i="6"/>
  <c r="L1736" i="7"/>
  <c r="P1736" i="7" s="1"/>
  <c r="V1424" i="7"/>
  <c r="U1424" i="7"/>
  <c r="D1756" i="6"/>
  <c r="D1756" i="7"/>
  <c r="T1425" i="7"/>
  <c r="R1425" i="7"/>
  <c r="S1425" i="7"/>
  <c r="Q1425" i="7"/>
  <c r="C1745" i="6"/>
  <c r="C1745" i="7"/>
  <c r="M1745" i="7" s="1"/>
  <c r="G1425" i="4"/>
  <c r="H1425" i="4" s="1"/>
  <c r="E1425" i="6"/>
  <c r="F1737" i="5"/>
  <c r="H1737" i="5"/>
  <c r="G1737" i="5"/>
  <c r="E1757" i="4"/>
  <c r="C1758" i="4"/>
  <c r="E1426" i="7"/>
  <c r="N1426" i="7" s="1"/>
  <c r="H1746" i="3"/>
  <c r="I1746" i="3" s="1"/>
  <c r="F1747" i="3"/>
  <c r="G1747" i="3"/>
  <c r="L1737" i="6" l="1"/>
  <c r="L1737" i="7"/>
  <c r="K1737" i="6"/>
  <c r="K1737" i="7"/>
  <c r="J1737" i="6"/>
  <c r="J1737" i="7"/>
  <c r="D1757" i="6"/>
  <c r="D1757" i="7"/>
  <c r="U1425" i="7"/>
  <c r="V1425" i="7"/>
  <c r="R1426" i="7"/>
  <c r="Q1426" i="7"/>
  <c r="T1426" i="7"/>
  <c r="S1426" i="7"/>
  <c r="C1746" i="6"/>
  <c r="C1746" i="7"/>
  <c r="M1746" i="7" s="1"/>
  <c r="G1426" i="4"/>
  <c r="H1426" i="4" s="1"/>
  <c r="E1426" i="6"/>
  <c r="H1738" i="5"/>
  <c r="G1738" i="5"/>
  <c r="F1738" i="5"/>
  <c r="E1758" i="4"/>
  <c r="C1759" i="4"/>
  <c r="E1427" i="7"/>
  <c r="N1427" i="7" s="1"/>
  <c r="G1748" i="3"/>
  <c r="F1748" i="3"/>
  <c r="H1747" i="3"/>
  <c r="I1747" i="3" s="1"/>
  <c r="J1738" i="6" l="1"/>
  <c r="J1738" i="7"/>
  <c r="K1738" i="6"/>
  <c r="K1738" i="7"/>
  <c r="P1737" i="7"/>
  <c r="L1738" i="6"/>
  <c r="L1738" i="7"/>
  <c r="P1738" i="7" s="1"/>
  <c r="V1426" i="7"/>
  <c r="U1426" i="7"/>
  <c r="D1758" i="6"/>
  <c r="D1758" i="7"/>
  <c r="S1427" i="7"/>
  <c r="R1427" i="7"/>
  <c r="Q1427" i="7"/>
  <c r="T1427" i="7"/>
  <c r="C1747" i="6"/>
  <c r="C1747" i="7"/>
  <c r="M1747" i="7" s="1"/>
  <c r="G1427" i="4"/>
  <c r="H1427" i="4" s="1"/>
  <c r="E1427" i="6"/>
  <c r="H1739" i="5"/>
  <c r="G1739" i="5"/>
  <c r="F1739" i="5"/>
  <c r="E1759" i="4"/>
  <c r="C1760" i="4"/>
  <c r="E1428" i="7"/>
  <c r="N1428" i="7" s="1"/>
  <c r="F1749" i="3"/>
  <c r="H1748" i="3"/>
  <c r="G1749" i="3"/>
  <c r="I1748" i="3"/>
  <c r="K1739" i="6" l="1"/>
  <c r="K1739" i="7"/>
  <c r="J1739" i="6"/>
  <c r="J1739" i="7"/>
  <c r="L1739" i="6"/>
  <c r="L1739" i="7"/>
  <c r="P1739" i="7" s="1"/>
  <c r="V1427" i="7"/>
  <c r="U1427" i="7"/>
  <c r="D1759" i="6"/>
  <c r="D1759" i="7"/>
  <c r="S1428" i="7"/>
  <c r="R1428" i="7"/>
  <c r="T1428" i="7"/>
  <c r="Q1428" i="7"/>
  <c r="C1748" i="6"/>
  <c r="C1748" i="7"/>
  <c r="M1748" i="7" s="1"/>
  <c r="G1428" i="4"/>
  <c r="H1428" i="4" s="1"/>
  <c r="E1428" i="6"/>
  <c r="H1740" i="5"/>
  <c r="F1740" i="5"/>
  <c r="G1740" i="5"/>
  <c r="E1760" i="4"/>
  <c r="C1761" i="4"/>
  <c r="E1429" i="7"/>
  <c r="N1429" i="7" s="1"/>
  <c r="G1750" i="3"/>
  <c r="H1749" i="3"/>
  <c r="I1749" i="3" s="1"/>
  <c r="F1750" i="3"/>
  <c r="K1740" i="6" l="1"/>
  <c r="K1740" i="7"/>
  <c r="J1740" i="6"/>
  <c r="J1740" i="7"/>
  <c r="L1740" i="6"/>
  <c r="L1740" i="7"/>
  <c r="P1740" i="7" s="1"/>
  <c r="V1428" i="7"/>
  <c r="U1428" i="7"/>
  <c r="D1760" i="6"/>
  <c r="D1760" i="7"/>
  <c r="R1429" i="7"/>
  <c r="T1429" i="7"/>
  <c r="S1429" i="7"/>
  <c r="Q1429" i="7"/>
  <c r="C1749" i="6"/>
  <c r="C1749" i="7"/>
  <c r="M1749" i="7" s="1"/>
  <c r="G1429" i="4"/>
  <c r="H1429" i="4" s="1"/>
  <c r="E1429" i="6"/>
  <c r="H1741" i="5"/>
  <c r="G1741" i="5"/>
  <c r="F1741" i="5"/>
  <c r="E1761" i="4"/>
  <c r="C1762" i="4"/>
  <c r="E1430" i="7"/>
  <c r="N1430" i="7" s="1"/>
  <c r="F1751" i="3"/>
  <c r="H1750" i="3"/>
  <c r="I1750" i="3" s="1"/>
  <c r="G1751" i="3"/>
  <c r="J1741" i="6" l="1"/>
  <c r="J1741" i="7"/>
  <c r="K1741" i="6"/>
  <c r="K1741" i="7"/>
  <c r="L1741" i="6"/>
  <c r="L1741" i="7"/>
  <c r="P1741" i="7" s="1"/>
  <c r="D1761" i="6"/>
  <c r="D1761" i="7"/>
  <c r="U1429" i="7"/>
  <c r="V1429" i="7"/>
  <c r="R1430" i="7"/>
  <c r="T1430" i="7"/>
  <c r="Q1430" i="7"/>
  <c r="S1430" i="7"/>
  <c r="C1750" i="6"/>
  <c r="C1750" i="7"/>
  <c r="M1750" i="7" s="1"/>
  <c r="G1430" i="4"/>
  <c r="H1430" i="4" s="1"/>
  <c r="E1430" i="6"/>
  <c r="G1742" i="5"/>
  <c r="F1742" i="5"/>
  <c r="H1742" i="5"/>
  <c r="E1762" i="4"/>
  <c r="C1763" i="4"/>
  <c r="E1431" i="7"/>
  <c r="N1431" i="7" s="1"/>
  <c r="G1752" i="3"/>
  <c r="H1751" i="3"/>
  <c r="I1751" i="3" s="1"/>
  <c r="F1752" i="3"/>
  <c r="L1742" i="6" l="1"/>
  <c r="L1742" i="7"/>
  <c r="K1742" i="6"/>
  <c r="K1742" i="7"/>
  <c r="J1742" i="6"/>
  <c r="J1742" i="7"/>
  <c r="U1430" i="7"/>
  <c r="V1430" i="7"/>
  <c r="D1762" i="6"/>
  <c r="D1762" i="7"/>
  <c r="R1431" i="7"/>
  <c r="S1431" i="7"/>
  <c r="T1431" i="7"/>
  <c r="Q1431" i="7"/>
  <c r="C1751" i="6"/>
  <c r="C1751" i="7"/>
  <c r="M1751" i="7" s="1"/>
  <c r="G1431" i="4"/>
  <c r="H1431" i="4" s="1"/>
  <c r="E1431" i="6"/>
  <c r="F1743" i="5"/>
  <c r="H1743" i="5"/>
  <c r="G1743" i="5"/>
  <c r="E1763" i="4"/>
  <c r="C1764" i="4"/>
  <c r="E1432" i="7"/>
  <c r="N1432" i="7" s="1"/>
  <c r="G1753" i="3"/>
  <c r="F1753" i="3"/>
  <c r="H1752" i="3"/>
  <c r="I1752" i="3" s="1"/>
  <c r="J1743" i="6" l="1"/>
  <c r="J1743" i="7"/>
  <c r="L1743" i="6"/>
  <c r="L1743" i="7"/>
  <c r="P1742" i="7"/>
  <c r="K1743" i="6"/>
  <c r="K1743" i="7"/>
  <c r="D1763" i="6"/>
  <c r="D1763" i="7"/>
  <c r="V1431" i="7"/>
  <c r="U1431" i="7"/>
  <c r="Q1432" i="7"/>
  <c r="R1432" i="7"/>
  <c r="T1432" i="7"/>
  <c r="S1432" i="7"/>
  <c r="C1752" i="6"/>
  <c r="C1752" i="7"/>
  <c r="M1752" i="7" s="1"/>
  <c r="G1432" i="4"/>
  <c r="H1432" i="4" s="1"/>
  <c r="E1432" i="6"/>
  <c r="H1744" i="5"/>
  <c r="G1744" i="5"/>
  <c r="F1744" i="5"/>
  <c r="E1764" i="4"/>
  <c r="C1765" i="4"/>
  <c r="E1433" i="7"/>
  <c r="N1433" i="7" s="1"/>
  <c r="H1753" i="3"/>
  <c r="F1754" i="3"/>
  <c r="I1753" i="3"/>
  <c r="G1754" i="3"/>
  <c r="K1744" i="6" l="1"/>
  <c r="K1744" i="7"/>
  <c r="P1743" i="7"/>
  <c r="J1744" i="6"/>
  <c r="J1744" i="7"/>
  <c r="L1744" i="6"/>
  <c r="L1744" i="7"/>
  <c r="P1744" i="7" s="1"/>
  <c r="D1764" i="6"/>
  <c r="D1764" i="7"/>
  <c r="V1432" i="7"/>
  <c r="U1432" i="7"/>
  <c r="R1433" i="7"/>
  <c r="S1433" i="7"/>
  <c r="T1433" i="7"/>
  <c r="Q1433" i="7"/>
  <c r="C1753" i="6"/>
  <c r="C1753" i="7"/>
  <c r="M1753" i="7" s="1"/>
  <c r="G1433" i="4"/>
  <c r="H1433" i="4" s="1"/>
  <c r="E1433" i="6"/>
  <c r="H1745" i="5"/>
  <c r="G1745" i="5"/>
  <c r="F1745" i="5"/>
  <c r="E1765" i="4"/>
  <c r="C1766" i="4"/>
  <c r="E1434" i="7"/>
  <c r="N1434" i="7" s="1"/>
  <c r="G1755" i="3"/>
  <c r="F1755" i="3"/>
  <c r="H1754" i="3"/>
  <c r="I1754" i="3" s="1"/>
  <c r="K1745" i="6" l="1"/>
  <c r="K1745" i="7"/>
  <c r="J1745" i="6"/>
  <c r="J1745" i="7"/>
  <c r="L1745" i="6"/>
  <c r="L1745" i="7"/>
  <c r="P1745" i="7" s="1"/>
  <c r="U1433" i="7"/>
  <c r="V1433" i="7"/>
  <c r="R1434" i="7"/>
  <c r="Q1434" i="7"/>
  <c r="S1434" i="7"/>
  <c r="T1434" i="7"/>
  <c r="D1765" i="6"/>
  <c r="D1765" i="7"/>
  <c r="C1754" i="6"/>
  <c r="C1754" i="7"/>
  <c r="M1754" i="7" s="1"/>
  <c r="G1434" i="4"/>
  <c r="H1434" i="4" s="1"/>
  <c r="E1434" i="6"/>
  <c r="H1746" i="5"/>
  <c r="G1746" i="5"/>
  <c r="F1746" i="5"/>
  <c r="E1766" i="4"/>
  <c r="C1767" i="4"/>
  <c r="E1435" i="7"/>
  <c r="N1435" i="7" s="1"/>
  <c r="H1755" i="3"/>
  <c r="F1756" i="3"/>
  <c r="I1755" i="3"/>
  <c r="G1756" i="3"/>
  <c r="K1746" i="6" l="1"/>
  <c r="K1746" i="7"/>
  <c r="J1746" i="6"/>
  <c r="J1746" i="7"/>
  <c r="L1746" i="6"/>
  <c r="L1746" i="7"/>
  <c r="P1746" i="7" s="1"/>
  <c r="U1434" i="7"/>
  <c r="V1434" i="7"/>
  <c r="D1766" i="6"/>
  <c r="D1766" i="7"/>
  <c r="S1435" i="7"/>
  <c r="Q1435" i="7"/>
  <c r="T1435" i="7"/>
  <c r="R1435" i="7"/>
  <c r="C1755" i="6"/>
  <c r="C1755" i="7"/>
  <c r="M1755" i="7" s="1"/>
  <c r="G1435" i="4"/>
  <c r="H1435" i="4" s="1"/>
  <c r="E1435" i="6"/>
  <c r="H1747" i="5"/>
  <c r="G1747" i="5"/>
  <c r="F1747" i="5"/>
  <c r="E1767" i="4"/>
  <c r="C1768" i="4"/>
  <c r="E1436" i="7"/>
  <c r="N1436" i="7" s="1"/>
  <c r="H1756" i="3"/>
  <c r="F1757" i="3"/>
  <c r="I1756" i="3"/>
  <c r="G1757" i="3"/>
  <c r="K1747" i="6" l="1"/>
  <c r="K1747" i="7"/>
  <c r="J1747" i="6"/>
  <c r="J1747" i="7"/>
  <c r="L1747" i="6"/>
  <c r="L1747" i="7"/>
  <c r="V1435" i="7"/>
  <c r="U1435" i="7"/>
  <c r="D1767" i="6"/>
  <c r="D1767" i="7"/>
  <c r="T1436" i="7"/>
  <c r="Q1436" i="7"/>
  <c r="S1436" i="7"/>
  <c r="R1436" i="7"/>
  <c r="C1756" i="6"/>
  <c r="C1756" i="7"/>
  <c r="M1756" i="7" s="1"/>
  <c r="G1436" i="4"/>
  <c r="H1436" i="4" s="1"/>
  <c r="E1436" i="6"/>
  <c r="H1748" i="5"/>
  <c r="F1748" i="5"/>
  <c r="G1748" i="5"/>
  <c r="E1768" i="4"/>
  <c r="C1769" i="4"/>
  <c r="E1437" i="7"/>
  <c r="N1437" i="7" s="1"/>
  <c r="H1757" i="3"/>
  <c r="F1758" i="3"/>
  <c r="G1758" i="3"/>
  <c r="I1757" i="3"/>
  <c r="P1747" i="7" l="1"/>
  <c r="L1748" i="6"/>
  <c r="L1748" i="7"/>
  <c r="K1748" i="6"/>
  <c r="K1748" i="7"/>
  <c r="J1748" i="6"/>
  <c r="J1748" i="7"/>
  <c r="V1436" i="7"/>
  <c r="U1436" i="7"/>
  <c r="D1768" i="6"/>
  <c r="D1768" i="7"/>
  <c r="T1437" i="7"/>
  <c r="S1437" i="7"/>
  <c r="R1437" i="7"/>
  <c r="Q1437" i="7"/>
  <c r="C1757" i="6"/>
  <c r="C1757" i="7"/>
  <c r="M1757" i="7" s="1"/>
  <c r="G1437" i="4"/>
  <c r="H1437" i="4" s="1"/>
  <c r="E1437" i="6"/>
  <c r="G1749" i="5"/>
  <c r="F1749" i="5"/>
  <c r="H1749" i="5"/>
  <c r="E1769" i="4"/>
  <c r="C1770" i="4"/>
  <c r="E1438" i="7"/>
  <c r="N1438" i="7" s="1"/>
  <c r="G1759" i="3"/>
  <c r="H1758" i="3"/>
  <c r="I1758" i="3" s="1"/>
  <c r="F1759" i="3"/>
  <c r="K1749" i="6" l="1"/>
  <c r="K1749" i="7"/>
  <c r="L1749" i="6"/>
  <c r="L1749" i="7"/>
  <c r="P1748" i="7"/>
  <c r="J1749" i="6"/>
  <c r="J1749" i="7"/>
  <c r="D1769" i="6"/>
  <c r="D1769" i="7"/>
  <c r="V1437" i="7"/>
  <c r="U1437" i="7"/>
  <c r="T1438" i="7"/>
  <c r="Q1438" i="7"/>
  <c r="R1438" i="7"/>
  <c r="S1438" i="7"/>
  <c r="C1758" i="6"/>
  <c r="C1758" i="7"/>
  <c r="M1758" i="7" s="1"/>
  <c r="G1438" i="4"/>
  <c r="H1438" i="4" s="1"/>
  <c r="E1438" i="6"/>
  <c r="H1750" i="5"/>
  <c r="G1750" i="5"/>
  <c r="F1750" i="5"/>
  <c r="E1770" i="4"/>
  <c r="C1771" i="4"/>
  <c r="E1439" i="7"/>
  <c r="N1439" i="7" s="1"/>
  <c r="F1760" i="3"/>
  <c r="H1759" i="3"/>
  <c r="G1760" i="3"/>
  <c r="I1759" i="3"/>
  <c r="K1750" i="6" l="1"/>
  <c r="K1750" i="7"/>
  <c r="J1750" i="6"/>
  <c r="J1750" i="7"/>
  <c r="L1750" i="6"/>
  <c r="L1750" i="7"/>
  <c r="P1750" i="7" s="1"/>
  <c r="P1749" i="7"/>
  <c r="V1438" i="7"/>
  <c r="U1438" i="7"/>
  <c r="D1770" i="6"/>
  <c r="D1770" i="7"/>
  <c r="R1439" i="7"/>
  <c r="Q1439" i="7"/>
  <c r="T1439" i="7"/>
  <c r="S1439" i="7"/>
  <c r="C1759" i="6"/>
  <c r="C1759" i="7"/>
  <c r="M1759" i="7" s="1"/>
  <c r="G1439" i="4"/>
  <c r="H1439" i="4" s="1"/>
  <c r="E1439" i="6"/>
  <c r="G1751" i="5"/>
  <c r="F1751" i="5"/>
  <c r="H1751" i="5"/>
  <c r="E1771" i="4"/>
  <c r="C1772" i="4"/>
  <c r="E1440" i="7"/>
  <c r="N1440" i="7" s="1"/>
  <c r="G1761" i="3"/>
  <c r="H1760" i="3"/>
  <c r="I1760" i="3" s="1"/>
  <c r="F1761" i="3"/>
  <c r="L1751" i="6" l="1"/>
  <c r="L1751" i="7"/>
  <c r="J1751" i="6"/>
  <c r="J1751" i="7"/>
  <c r="K1751" i="6"/>
  <c r="K1751" i="7"/>
  <c r="D1771" i="6"/>
  <c r="D1771" i="7"/>
  <c r="V1439" i="7"/>
  <c r="U1439" i="7"/>
  <c r="R1440" i="7"/>
  <c r="S1440" i="7"/>
  <c r="Q1440" i="7"/>
  <c r="T1440" i="7"/>
  <c r="C1760" i="6"/>
  <c r="C1760" i="7"/>
  <c r="M1760" i="7" s="1"/>
  <c r="G1440" i="4"/>
  <c r="H1440" i="4" s="1"/>
  <c r="E1440" i="6"/>
  <c r="H1752" i="5"/>
  <c r="G1752" i="5"/>
  <c r="F1752" i="5"/>
  <c r="E1772" i="4"/>
  <c r="C1773" i="4"/>
  <c r="E1441" i="7"/>
  <c r="N1441" i="7" s="1"/>
  <c r="H1761" i="3"/>
  <c r="F1762" i="3"/>
  <c r="G1762" i="3"/>
  <c r="I1761" i="3"/>
  <c r="J1752" i="6" l="1"/>
  <c r="J1752" i="7"/>
  <c r="K1752" i="6"/>
  <c r="K1752" i="7"/>
  <c r="P1751" i="7"/>
  <c r="L1752" i="6"/>
  <c r="L1752" i="7"/>
  <c r="P1752" i="7" s="1"/>
  <c r="D1772" i="6"/>
  <c r="D1772" i="7"/>
  <c r="V1440" i="7"/>
  <c r="U1440" i="7"/>
  <c r="R1441" i="7"/>
  <c r="S1441" i="7"/>
  <c r="Q1441" i="7"/>
  <c r="T1441" i="7"/>
  <c r="C1761" i="6"/>
  <c r="C1761" i="7"/>
  <c r="M1761" i="7" s="1"/>
  <c r="G1441" i="4"/>
  <c r="H1441" i="4" s="1"/>
  <c r="E1441" i="6"/>
  <c r="H1753" i="5"/>
  <c r="G1753" i="5"/>
  <c r="F1753" i="5"/>
  <c r="E1773" i="4"/>
  <c r="C1774" i="4"/>
  <c r="E1442" i="7"/>
  <c r="N1442" i="7" s="1"/>
  <c r="H1762" i="3"/>
  <c r="F1763" i="3"/>
  <c r="G1763" i="3"/>
  <c r="I1762" i="3"/>
  <c r="J1753" i="6" l="1"/>
  <c r="J1753" i="7"/>
  <c r="K1753" i="6"/>
  <c r="K1753" i="7"/>
  <c r="L1753" i="6"/>
  <c r="L1753" i="7"/>
  <c r="P1753" i="7" s="1"/>
  <c r="D1773" i="6"/>
  <c r="D1773" i="7"/>
  <c r="U1441" i="7"/>
  <c r="V1441" i="7"/>
  <c r="Q1442" i="7"/>
  <c r="T1442" i="7"/>
  <c r="S1442" i="7"/>
  <c r="R1442" i="7"/>
  <c r="C1762" i="6"/>
  <c r="C1762" i="7"/>
  <c r="M1762" i="7" s="1"/>
  <c r="G1442" i="4"/>
  <c r="H1442" i="4" s="1"/>
  <c r="E1442" i="6"/>
  <c r="H1754" i="5"/>
  <c r="G1754" i="5"/>
  <c r="F1754" i="5"/>
  <c r="E1774" i="4"/>
  <c r="C1775" i="4"/>
  <c r="E1443" i="7"/>
  <c r="N1443" i="7" s="1"/>
  <c r="H1763" i="3"/>
  <c r="F1764" i="3"/>
  <c r="I1763" i="3"/>
  <c r="G1764" i="3"/>
  <c r="K1754" i="6" l="1"/>
  <c r="K1754" i="7"/>
  <c r="J1754" i="6"/>
  <c r="J1754" i="7"/>
  <c r="L1754" i="6"/>
  <c r="L1754" i="7"/>
  <c r="P1754" i="7" s="1"/>
  <c r="D1774" i="6"/>
  <c r="D1774" i="7"/>
  <c r="V1442" i="7"/>
  <c r="U1442" i="7"/>
  <c r="Q1443" i="7"/>
  <c r="T1443" i="7"/>
  <c r="S1443" i="7"/>
  <c r="R1443" i="7"/>
  <c r="C1763" i="6"/>
  <c r="C1763" i="7"/>
  <c r="M1763" i="7" s="1"/>
  <c r="G1443" i="4"/>
  <c r="H1443" i="4" s="1"/>
  <c r="E1443" i="6"/>
  <c r="H1755" i="5"/>
  <c r="G1755" i="5"/>
  <c r="F1755" i="5"/>
  <c r="E1775" i="4"/>
  <c r="C1776" i="4"/>
  <c r="E1444" i="7"/>
  <c r="N1444" i="7" s="1"/>
  <c r="F1765" i="3"/>
  <c r="H1764" i="3"/>
  <c r="I1764" i="3" s="1"/>
  <c r="G1765" i="3"/>
  <c r="J1755" i="6" l="1"/>
  <c r="J1755" i="7"/>
  <c r="K1755" i="6"/>
  <c r="K1755" i="7"/>
  <c r="L1755" i="6"/>
  <c r="L1755" i="7"/>
  <c r="P1755" i="7" s="1"/>
  <c r="D1775" i="6"/>
  <c r="D1775" i="7"/>
  <c r="V1443" i="7"/>
  <c r="U1443" i="7"/>
  <c r="R1444" i="7"/>
  <c r="T1444" i="7"/>
  <c r="Q1444" i="7"/>
  <c r="S1444" i="7"/>
  <c r="C1764" i="6"/>
  <c r="C1764" i="7"/>
  <c r="M1764" i="7" s="1"/>
  <c r="G1444" i="4"/>
  <c r="H1444" i="4" s="1"/>
  <c r="E1444" i="6"/>
  <c r="H1756" i="5"/>
  <c r="G1756" i="5"/>
  <c r="F1756" i="5"/>
  <c r="E1776" i="4"/>
  <c r="C1777" i="4"/>
  <c r="E1445" i="7"/>
  <c r="N1445" i="7" s="1"/>
  <c r="G1766" i="3"/>
  <c r="H1765" i="3"/>
  <c r="I1765" i="3" s="1"/>
  <c r="F1766" i="3"/>
  <c r="L1756" i="6" l="1"/>
  <c r="L1756" i="7"/>
  <c r="J1756" i="6"/>
  <c r="J1756" i="7"/>
  <c r="K1756" i="6"/>
  <c r="K1756" i="7"/>
  <c r="D1776" i="6"/>
  <c r="D1776" i="7"/>
  <c r="U1444" i="7"/>
  <c r="V1444" i="7"/>
  <c r="Q1445" i="7"/>
  <c r="T1445" i="7"/>
  <c r="R1445" i="7"/>
  <c r="S1445" i="7"/>
  <c r="C1765" i="6"/>
  <c r="C1765" i="7"/>
  <c r="M1765" i="7" s="1"/>
  <c r="G1445" i="4"/>
  <c r="H1445" i="4" s="1"/>
  <c r="E1445" i="6"/>
  <c r="H1757" i="5"/>
  <c r="G1757" i="5"/>
  <c r="F1757" i="5"/>
  <c r="E1777" i="4"/>
  <c r="C1778" i="4"/>
  <c r="E1446" i="7"/>
  <c r="N1446" i="7" s="1"/>
  <c r="G1767" i="3"/>
  <c r="H1766" i="3"/>
  <c r="I1766" i="3" s="1"/>
  <c r="F1767" i="3"/>
  <c r="J1757" i="6" l="1"/>
  <c r="J1757" i="7"/>
  <c r="L1757" i="6"/>
  <c r="L1757" i="7"/>
  <c r="P1756" i="7"/>
  <c r="K1757" i="6"/>
  <c r="K1757" i="7"/>
  <c r="D1777" i="6"/>
  <c r="D1777" i="7"/>
  <c r="U1445" i="7"/>
  <c r="V1445" i="7"/>
  <c r="S1446" i="7"/>
  <c r="Q1446" i="7"/>
  <c r="R1446" i="7"/>
  <c r="T1446" i="7"/>
  <c r="C1766" i="6"/>
  <c r="C1766" i="7"/>
  <c r="M1766" i="7" s="1"/>
  <c r="G1446" i="4"/>
  <c r="H1446" i="4" s="1"/>
  <c r="E1446" i="6"/>
  <c r="H1758" i="5"/>
  <c r="G1758" i="5"/>
  <c r="F1758" i="5"/>
  <c r="E1778" i="4"/>
  <c r="C1779" i="4"/>
  <c r="E1447" i="7"/>
  <c r="N1447" i="7" s="1"/>
  <c r="F1768" i="3"/>
  <c r="H1767" i="3"/>
  <c r="I1767" i="3"/>
  <c r="G1768" i="3"/>
  <c r="K1758" i="6" l="1"/>
  <c r="K1758" i="7"/>
  <c r="L1758" i="6"/>
  <c r="L1758" i="7"/>
  <c r="J1758" i="6"/>
  <c r="J1758" i="7"/>
  <c r="P1757" i="7"/>
  <c r="D1778" i="6"/>
  <c r="D1778" i="7"/>
  <c r="V1446" i="7"/>
  <c r="U1446" i="7"/>
  <c r="Q1447" i="7"/>
  <c r="S1447" i="7"/>
  <c r="T1447" i="7"/>
  <c r="R1447" i="7"/>
  <c r="C1767" i="6"/>
  <c r="C1767" i="7"/>
  <c r="M1767" i="7" s="1"/>
  <c r="G1447" i="4"/>
  <c r="H1447" i="4" s="1"/>
  <c r="E1447" i="6"/>
  <c r="H1759" i="5"/>
  <c r="G1759" i="5"/>
  <c r="F1759" i="5"/>
  <c r="E1779" i="4"/>
  <c r="C1780" i="4"/>
  <c r="E1448" i="7"/>
  <c r="N1448" i="7" s="1"/>
  <c r="G1769" i="3"/>
  <c r="H1768" i="3"/>
  <c r="I1768" i="3" s="1"/>
  <c r="F1769" i="3"/>
  <c r="L1759" i="6" l="1"/>
  <c r="L1759" i="7"/>
  <c r="J1759" i="6"/>
  <c r="J1759" i="7"/>
  <c r="K1759" i="6"/>
  <c r="K1759" i="7"/>
  <c r="P1758" i="7"/>
  <c r="D1779" i="6"/>
  <c r="D1779" i="7"/>
  <c r="U1447" i="7"/>
  <c r="V1447" i="7"/>
  <c r="Q1448" i="7"/>
  <c r="T1448" i="7"/>
  <c r="R1448" i="7"/>
  <c r="S1448" i="7"/>
  <c r="C1768" i="6"/>
  <c r="C1768" i="7"/>
  <c r="M1768" i="7" s="1"/>
  <c r="G1448" i="4"/>
  <c r="H1448" i="4" s="1"/>
  <c r="E1448" i="6"/>
  <c r="G1760" i="5"/>
  <c r="F1760" i="5"/>
  <c r="H1760" i="5"/>
  <c r="E1780" i="4"/>
  <c r="C1781" i="4"/>
  <c r="E1449" i="7"/>
  <c r="N1449" i="7" s="1"/>
  <c r="G1770" i="3"/>
  <c r="H1769" i="3"/>
  <c r="I1769" i="3" s="1"/>
  <c r="F1770" i="3"/>
  <c r="K1760" i="6" l="1"/>
  <c r="K1760" i="7"/>
  <c r="L1760" i="6"/>
  <c r="L1760" i="7"/>
  <c r="J1760" i="6"/>
  <c r="J1760" i="7"/>
  <c r="P1759" i="7"/>
  <c r="D1780" i="6"/>
  <c r="D1780" i="7"/>
  <c r="V1448" i="7"/>
  <c r="U1448" i="7"/>
  <c r="S1449" i="7"/>
  <c r="T1449" i="7"/>
  <c r="R1449" i="7"/>
  <c r="Q1449" i="7"/>
  <c r="C1769" i="6"/>
  <c r="C1769" i="7"/>
  <c r="M1769" i="7" s="1"/>
  <c r="G1449" i="4"/>
  <c r="H1449" i="4" s="1"/>
  <c r="E1449" i="6"/>
  <c r="F1761" i="5"/>
  <c r="H1761" i="5"/>
  <c r="G1761" i="5"/>
  <c r="E1781" i="4"/>
  <c r="C1782" i="4"/>
  <c r="E1450" i="7"/>
  <c r="N1450" i="7" s="1"/>
  <c r="H1770" i="3"/>
  <c r="F1771" i="3"/>
  <c r="I1770" i="3"/>
  <c r="G1771" i="3"/>
  <c r="L1761" i="6" l="1"/>
  <c r="L1761" i="7"/>
  <c r="J1761" i="6"/>
  <c r="J1761" i="7"/>
  <c r="P1760" i="7"/>
  <c r="K1761" i="6"/>
  <c r="K1761" i="7"/>
  <c r="V1449" i="7"/>
  <c r="U1449" i="7"/>
  <c r="D1781" i="6"/>
  <c r="D1781" i="7"/>
  <c r="S1450" i="7"/>
  <c r="T1450" i="7"/>
  <c r="R1450" i="7"/>
  <c r="Q1450" i="7"/>
  <c r="C1770" i="6"/>
  <c r="C1770" i="7"/>
  <c r="M1770" i="7" s="1"/>
  <c r="G1450" i="4"/>
  <c r="H1450" i="4" s="1"/>
  <c r="E1450" i="6"/>
  <c r="H1762" i="5"/>
  <c r="G1762" i="5"/>
  <c r="F1762" i="5"/>
  <c r="E1782" i="4"/>
  <c r="C1783" i="4"/>
  <c r="E1451" i="7"/>
  <c r="N1451" i="7" s="1"/>
  <c r="G1772" i="3"/>
  <c r="F1772" i="3"/>
  <c r="H1771" i="3"/>
  <c r="I1771" i="3" s="1"/>
  <c r="J1762" i="6" l="1"/>
  <c r="J1762" i="7"/>
  <c r="K1762" i="6"/>
  <c r="K1762" i="7"/>
  <c r="P1761" i="7"/>
  <c r="L1762" i="6"/>
  <c r="L1762" i="7"/>
  <c r="P1762" i="7" s="1"/>
  <c r="D1782" i="6"/>
  <c r="D1782" i="7"/>
  <c r="V1450" i="7"/>
  <c r="U1450" i="7"/>
  <c r="S1451" i="7"/>
  <c r="R1451" i="7"/>
  <c r="Q1451" i="7"/>
  <c r="T1451" i="7"/>
  <c r="C1771" i="6"/>
  <c r="C1771" i="7"/>
  <c r="M1771" i="7" s="1"/>
  <c r="G1451" i="4"/>
  <c r="H1451" i="4" s="1"/>
  <c r="E1451" i="6"/>
  <c r="H1763" i="5"/>
  <c r="G1763" i="5"/>
  <c r="F1763" i="5"/>
  <c r="E1783" i="4"/>
  <c r="C1784" i="4"/>
  <c r="E1452" i="7"/>
  <c r="N1452" i="7" s="1"/>
  <c r="F1773" i="3"/>
  <c r="H1772" i="3"/>
  <c r="G1773" i="3"/>
  <c r="I1772" i="3"/>
  <c r="L1763" i="6" l="1"/>
  <c r="L1763" i="7"/>
  <c r="J1763" i="6"/>
  <c r="J1763" i="7"/>
  <c r="K1763" i="6"/>
  <c r="K1763" i="7"/>
  <c r="U1451" i="7"/>
  <c r="V1451" i="7"/>
  <c r="D1783" i="6"/>
  <c r="D1783" i="7"/>
  <c r="S1452" i="7"/>
  <c r="R1452" i="7"/>
  <c r="T1452" i="7"/>
  <c r="Q1452" i="7"/>
  <c r="C1772" i="6"/>
  <c r="C1772" i="7"/>
  <c r="M1772" i="7" s="1"/>
  <c r="G1452" i="4"/>
  <c r="H1452" i="4" s="1"/>
  <c r="E1452" i="6"/>
  <c r="H1764" i="5"/>
  <c r="G1764" i="5"/>
  <c r="F1764" i="5"/>
  <c r="E1784" i="4"/>
  <c r="C1785" i="4"/>
  <c r="E1453" i="7"/>
  <c r="N1453" i="7" s="1"/>
  <c r="G1774" i="3"/>
  <c r="H1773" i="3"/>
  <c r="I1773" i="3" s="1"/>
  <c r="F1774" i="3"/>
  <c r="J1764" i="6" l="1"/>
  <c r="J1764" i="7"/>
  <c r="L1764" i="6"/>
  <c r="L1764" i="7"/>
  <c r="P1763" i="7"/>
  <c r="K1764" i="6"/>
  <c r="K1764" i="7"/>
  <c r="D1784" i="6"/>
  <c r="D1784" i="7"/>
  <c r="U1452" i="7"/>
  <c r="V1452" i="7"/>
  <c r="S1453" i="7"/>
  <c r="Q1453" i="7"/>
  <c r="R1453" i="7"/>
  <c r="T1453" i="7"/>
  <c r="C1773" i="6"/>
  <c r="C1773" i="7"/>
  <c r="M1773" i="7" s="1"/>
  <c r="G1453" i="4"/>
  <c r="H1453" i="4" s="1"/>
  <c r="E1453" i="6"/>
  <c r="H1765" i="5"/>
  <c r="G1765" i="5"/>
  <c r="F1765" i="5"/>
  <c r="E1785" i="4"/>
  <c r="C1786" i="4"/>
  <c r="E1454" i="7"/>
  <c r="N1454" i="7" s="1"/>
  <c r="F1775" i="3"/>
  <c r="H1774" i="3"/>
  <c r="I1774" i="3" s="1"/>
  <c r="G1775" i="3"/>
  <c r="J1765" i="6" l="1"/>
  <c r="J1765" i="7"/>
  <c r="L1765" i="6"/>
  <c r="L1765" i="7"/>
  <c r="K1765" i="6"/>
  <c r="K1765" i="7"/>
  <c r="P1764" i="7"/>
  <c r="D1785" i="6"/>
  <c r="D1785" i="7"/>
  <c r="V1453" i="7"/>
  <c r="U1453" i="7"/>
  <c r="Q1454" i="7"/>
  <c r="T1454" i="7"/>
  <c r="S1454" i="7"/>
  <c r="R1454" i="7"/>
  <c r="C1774" i="6"/>
  <c r="C1774" i="7"/>
  <c r="M1774" i="7" s="1"/>
  <c r="G1454" i="4"/>
  <c r="H1454" i="4" s="1"/>
  <c r="E1454" i="6"/>
  <c r="G1766" i="5"/>
  <c r="F1766" i="5"/>
  <c r="H1766" i="5"/>
  <c r="E1786" i="4"/>
  <c r="C1787" i="4"/>
  <c r="E1455" i="7"/>
  <c r="N1455" i="7" s="1"/>
  <c r="G1776" i="3"/>
  <c r="H1775" i="3"/>
  <c r="I1775" i="3" s="1"/>
  <c r="F1776" i="3"/>
  <c r="J1766" i="6" l="1"/>
  <c r="J1766" i="7"/>
  <c r="K1766" i="6"/>
  <c r="K1766" i="7"/>
  <c r="L1766" i="6"/>
  <c r="L1766" i="7"/>
  <c r="P1766" i="7" s="1"/>
  <c r="P1765" i="7"/>
  <c r="V1454" i="7"/>
  <c r="U1454" i="7"/>
  <c r="D1786" i="6"/>
  <c r="D1786" i="7"/>
  <c r="S1455" i="7"/>
  <c r="R1455" i="7"/>
  <c r="Q1455" i="7"/>
  <c r="T1455" i="7"/>
  <c r="C1775" i="6"/>
  <c r="C1775" i="7"/>
  <c r="M1775" i="7" s="1"/>
  <c r="G1455" i="4"/>
  <c r="H1455" i="4" s="1"/>
  <c r="E1455" i="6"/>
  <c r="G1767" i="5"/>
  <c r="F1767" i="5"/>
  <c r="H1767" i="5"/>
  <c r="E1787" i="4"/>
  <c r="C1788" i="4"/>
  <c r="E1456" i="7"/>
  <c r="N1456" i="7" s="1"/>
  <c r="F1777" i="3"/>
  <c r="H1776" i="3"/>
  <c r="G1777" i="3"/>
  <c r="I1776" i="3"/>
  <c r="J1767" i="6" l="1"/>
  <c r="J1767" i="7"/>
  <c r="K1767" i="6"/>
  <c r="K1767" i="7"/>
  <c r="L1767" i="6"/>
  <c r="L1767" i="7"/>
  <c r="P1767" i="7" s="1"/>
  <c r="D1787" i="6"/>
  <c r="D1787" i="7"/>
  <c r="V1455" i="7"/>
  <c r="U1455" i="7"/>
  <c r="S1456" i="7"/>
  <c r="R1456" i="7"/>
  <c r="T1456" i="7"/>
  <c r="Q1456" i="7"/>
  <c r="C1776" i="6"/>
  <c r="C1776" i="7"/>
  <c r="M1776" i="7" s="1"/>
  <c r="G1456" i="4"/>
  <c r="H1456" i="4" s="1"/>
  <c r="E1456" i="6"/>
  <c r="H1768" i="5"/>
  <c r="G1768" i="5"/>
  <c r="F1768" i="5"/>
  <c r="E1788" i="4"/>
  <c r="C1789" i="4"/>
  <c r="E1457" i="7"/>
  <c r="N1457" i="7" s="1"/>
  <c r="G1778" i="3"/>
  <c r="F1778" i="3"/>
  <c r="H1777" i="3"/>
  <c r="I1777" i="3" s="1"/>
  <c r="J1768" i="6" l="1"/>
  <c r="J1768" i="7"/>
  <c r="K1768" i="6"/>
  <c r="K1768" i="7"/>
  <c r="L1768" i="6"/>
  <c r="L1768" i="7"/>
  <c r="P1768" i="7" s="1"/>
  <c r="V1456" i="7"/>
  <c r="D1788" i="6"/>
  <c r="D1788" i="7"/>
  <c r="U1456" i="7"/>
  <c r="T1457" i="7"/>
  <c r="Q1457" i="7"/>
  <c r="R1457" i="7"/>
  <c r="S1457" i="7"/>
  <c r="C1777" i="6"/>
  <c r="C1777" i="7"/>
  <c r="M1777" i="7" s="1"/>
  <c r="G1457" i="4"/>
  <c r="H1457" i="4" s="1"/>
  <c r="E1457" i="6"/>
  <c r="H1769" i="5"/>
  <c r="G1769" i="5"/>
  <c r="F1769" i="5"/>
  <c r="E1789" i="4"/>
  <c r="C1790" i="4"/>
  <c r="E1458" i="7"/>
  <c r="N1458" i="7" s="1"/>
  <c r="F1779" i="3"/>
  <c r="H1778" i="3"/>
  <c r="G1779" i="3"/>
  <c r="I1778" i="3"/>
  <c r="L1769" i="6" l="1"/>
  <c r="L1769" i="7"/>
  <c r="K1769" i="6"/>
  <c r="K1769" i="7"/>
  <c r="J1769" i="6"/>
  <c r="J1769" i="7"/>
  <c r="D1789" i="6"/>
  <c r="D1789" i="7"/>
  <c r="Q1458" i="7"/>
  <c r="R1458" i="7"/>
  <c r="S1458" i="7"/>
  <c r="T1458" i="7"/>
  <c r="U1457" i="7"/>
  <c r="V1457" i="7"/>
  <c r="C1778" i="6"/>
  <c r="C1778" i="7"/>
  <c r="M1778" i="7" s="1"/>
  <c r="G1458" i="4"/>
  <c r="H1458" i="4" s="1"/>
  <c r="E1458" i="6"/>
  <c r="H1770" i="5"/>
  <c r="G1770" i="5"/>
  <c r="F1770" i="5"/>
  <c r="E1790" i="4"/>
  <c r="C1791" i="4"/>
  <c r="E1459" i="7"/>
  <c r="N1459" i="7" s="1"/>
  <c r="G1780" i="3"/>
  <c r="F1780" i="3"/>
  <c r="H1779" i="3"/>
  <c r="I1779" i="3" s="1"/>
  <c r="K1770" i="6" l="1"/>
  <c r="K1770" i="7"/>
  <c r="P1769" i="7"/>
  <c r="J1770" i="6"/>
  <c r="J1770" i="7"/>
  <c r="L1770" i="6"/>
  <c r="L1770" i="7"/>
  <c r="P1770" i="7" s="1"/>
  <c r="D1790" i="6"/>
  <c r="D1790" i="7"/>
  <c r="U1458" i="7"/>
  <c r="V1458" i="7"/>
  <c r="T1459" i="7"/>
  <c r="Q1459" i="7"/>
  <c r="S1459" i="7"/>
  <c r="R1459" i="7"/>
  <c r="C1779" i="6"/>
  <c r="C1779" i="7"/>
  <c r="M1779" i="7" s="1"/>
  <c r="G1459" i="4"/>
  <c r="H1459" i="4" s="1"/>
  <c r="E1459" i="6"/>
  <c r="H1771" i="5"/>
  <c r="G1771" i="5"/>
  <c r="F1771" i="5"/>
  <c r="E1791" i="4"/>
  <c r="C1792" i="4"/>
  <c r="E1460" i="7"/>
  <c r="N1460" i="7" s="1"/>
  <c r="G1781" i="3"/>
  <c r="H1780" i="3"/>
  <c r="I1780" i="3" s="1"/>
  <c r="F1781" i="3"/>
  <c r="K1771" i="6" l="1"/>
  <c r="K1771" i="7"/>
  <c r="J1771" i="6"/>
  <c r="J1771" i="7"/>
  <c r="L1771" i="6"/>
  <c r="L1771" i="7"/>
  <c r="P1771" i="7" s="1"/>
  <c r="D1791" i="6"/>
  <c r="D1791" i="7"/>
  <c r="V1459" i="7"/>
  <c r="U1459" i="7"/>
  <c r="S1460" i="7"/>
  <c r="Q1460" i="7"/>
  <c r="R1460" i="7"/>
  <c r="T1460" i="7"/>
  <c r="C1780" i="6"/>
  <c r="C1780" i="7"/>
  <c r="M1780" i="7" s="1"/>
  <c r="G1460" i="4"/>
  <c r="H1460" i="4" s="1"/>
  <c r="E1460" i="6"/>
  <c r="H1772" i="5"/>
  <c r="G1772" i="5"/>
  <c r="F1772" i="5"/>
  <c r="E1792" i="4"/>
  <c r="C1793" i="4"/>
  <c r="E1461" i="7"/>
  <c r="N1461" i="7" s="1"/>
  <c r="G1782" i="3"/>
  <c r="H1781" i="3"/>
  <c r="I1781" i="3" s="1"/>
  <c r="F1782" i="3"/>
  <c r="J1772" i="6" l="1"/>
  <c r="J1772" i="7"/>
  <c r="K1772" i="6"/>
  <c r="K1772" i="7"/>
  <c r="L1772" i="6"/>
  <c r="L1772" i="7"/>
  <c r="P1772" i="7" s="1"/>
  <c r="D1792" i="6"/>
  <c r="D1792" i="7"/>
  <c r="V1460" i="7"/>
  <c r="U1460" i="7"/>
  <c r="T1461" i="7"/>
  <c r="R1461" i="7"/>
  <c r="Q1461" i="7"/>
  <c r="S1461" i="7"/>
  <c r="C1781" i="6"/>
  <c r="C1781" i="7"/>
  <c r="M1781" i="7" s="1"/>
  <c r="G1461" i="4"/>
  <c r="H1461" i="4" s="1"/>
  <c r="E1461" i="6"/>
  <c r="H1773" i="5"/>
  <c r="G1773" i="5"/>
  <c r="F1773" i="5"/>
  <c r="E1793" i="4"/>
  <c r="C1794" i="4"/>
  <c r="E1462" i="7"/>
  <c r="N1462" i="7" s="1"/>
  <c r="H1782" i="3"/>
  <c r="F1783" i="3"/>
  <c r="G1783" i="3"/>
  <c r="I1782" i="3"/>
  <c r="J1773" i="6" l="1"/>
  <c r="J1773" i="7"/>
  <c r="L1773" i="6"/>
  <c r="L1773" i="7"/>
  <c r="K1773" i="6"/>
  <c r="K1773" i="7"/>
  <c r="D1793" i="6"/>
  <c r="D1793" i="7"/>
  <c r="U1461" i="7"/>
  <c r="V1461" i="7"/>
  <c r="S1462" i="7"/>
  <c r="R1462" i="7"/>
  <c r="Q1462" i="7"/>
  <c r="T1462" i="7"/>
  <c r="C1782" i="6"/>
  <c r="C1782" i="7"/>
  <c r="M1782" i="7" s="1"/>
  <c r="G1462" i="4"/>
  <c r="H1462" i="4" s="1"/>
  <c r="E1462" i="6"/>
  <c r="H1774" i="5"/>
  <c r="G1774" i="5"/>
  <c r="F1774" i="5"/>
  <c r="E1794" i="4"/>
  <c r="C1795" i="4"/>
  <c r="E1463" i="7"/>
  <c r="N1463" i="7" s="1"/>
  <c r="F1784" i="3"/>
  <c r="H1783" i="3"/>
  <c r="G1784" i="3"/>
  <c r="I1783" i="3"/>
  <c r="L1774" i="6" l="1"/>
  <c r="L1774" i="7"/>
  <c r="J1774" i="6"/>
  <c r="J1774" i="7"/>
  <c r="K1774" i="6"/>
  <c r="K1774" i="7"/>
  <c r="P1773" i="7"/>
  <c r="D1794" i="6"/>
  <c r="D1794" i="7"/>
  <c r="V1462" i="7"/>
  <c r="U1462" i="7"/>
  <c r="T1463" i="7"/>
  <c r="S1463" i="7"/>
  <c r="R1463" i="7"/>
  <c r="Q1463" i="7"/>
  <c r="C1783" i="6"/>
  <c r="C1783" i="7"/>
  <c r="M1783" i="7" s="1"/>
  <c r="G1463" i="4"/>
  <c r="H1463" i="4" s="1"/>
  <c r="E1463" i="6"/>
  <c r="H1775" i="5"/>
  <c r="G1775" i="5"/>
  <c r="F1775" i="5"/>
  <c r="E1795" i="4"/>
  <c r="C1796" i="4"/>
  <c r="E1464" i="7"/>
  <c r="N1464" i="7" s="1"/>
  <c r="G1785" i="3"/>
  <c r="H1784" i="3"/>
  <c r="I1784" i="3" s="1"/>
  <c r="F1785" i="3"/>
  <c r="J1775" i="6" l="1"/>
  <c r="J1775" i="7"/>
  <c r="K1775" i="6"/>
  <c r="K1775" i="7"/>
  <c r="L1775" i="6"/>
  <c r="L1775" i="7"/>
  <c r="P1774" i="7"/>
  <c r="D1795" i="6"/>
  <c r="D1795" i="7"/>
  <c r="U1463" i="7"/>
  <c r="V1463" i="7"/>
  <c r="S1464" i="7"/>
  <c r="Q1464" i="7"/>
  <c r="R1464" i="7"/>
  <c r="T1464" i="7"/>
  <c r="C1784" i="6"/>
  <c r="C1784" i="7"/>
  <c r="M1784" i="7" s="1"/>
  <c r="G1464" i="4"/>
  <c r="H1464" i="4" s="1"/>
  <c r="E1464" i="6"/>
  <c r="H1776" i="5"/>
  <c r="G1776" i="5"/>
  <c r="F1776" i="5"/>
  <c r="E1796" i="4"/>
  <c r="C1797" i="4"/>
  <c r="E1465" i="7"/>
  <c r="N1465" i="7" s="1"/>
  <c r="H1785" i="3"/>
  <c r="F1786" i="3"/>
  <c r="G1786" i="3"/>
  <c r="I1785" i="3"/>
  <c r="K1776" i="6" l="1"/>
  <c r="K1776" i="7"/>
  <c r="J1776" i="6"/>
  <c r="J1776" i="7"/>
  <c r="P1775" i="7"/>
  <c r="L1776" i="6"/>
  <c r="L1776" i="7"/>
  <c r="D1796" i="6"/>
  <c r="D1796" i="7"/>
  <c r="U1464" i="7"/>
  <c r="V1464" i="7"/>
  <c r="T1465" i="7"/>
  <c r="R1465" i="7"/>
  <c r="Q1465" i="7"/>
  <c r="S1465" i="7"/>
  <c r="C1785" i="6"/>
  <c r="C1785" i="7"/>
  <c r="M1785" i="7" s="1"/>
  <c r="G1465" i="4"/>
  <c r="H1465" i="4" s="1"/>
  <c r="E1465" i="6"/>
  <c r="H1777" i="5"/>
  <c r="G1777" i="5"/>
  <c r="F1777" i="5"/>
  <c r="E1797" i="4"/>
  <c r="C1798" i="4"/>
  <c r="E1466" i="7"/>
  <c r="N1466" i="7" s="1"/>
  <c r="H1786" i="3"/>
  <c r="F1787" i="3"/>
  <c r="G1787" i="3"/>
  <c r="I1786" i="3"/>
  <c r="P1776" i="7" l="1"/>
  <c r="L1777" i="6"/>
  <c r="L1777" i="7"/>
  <c r="J1777" i="6"/>
  <c r="J1777" i="7"/>
  <c r="K1777" i="6"/>
  <c r="K1777" i="7"/>
  <c r="U1465" i="7"/>
  <c r="V1465" i="7"/>
  <c r="T1466" i="7"/>
  <c r="R1466" i="7"/>
  <c r="S1466" i="7"/>
  <c r="Q1466" i="7"/>
  <c r="D1797" i="6"/>
  <c r="D1797" i="7"/>
  <c r="C1786" i="6"/>
  <c r="C1786" i="7"/>
  <c r="M1786" i="7" s="1"/>
  <c r="G1466" i="4"/>
  <c r="H1466" i="4" s="1"/>
  <c r="E1466" i="6"/>
  <c r="G1778" i="5"/>
  <c r="F1778" i="5"/>
  <c r="H1778" i="5"/>
  <c r="E1798" i="4"/>
  <c r="C1799" i="4"/>
  <c r="E1467" i="7"/>
  <c r="N1467" i="7" s="1"/>
  <c r="G1788" i="3"/>
  <c r="H1787" i="3"/>
  <c r="I1787" i="3" s="1"/>
  <c r="F1788" i="3"/>
  <c r="J1778" i="6" l="1"/>
  <c r="J1778" i="7"/>
  <c r="L1778" i="6"/>
  <c r="L1778" i="7"/>
  <c r="K1778" i="6"/>
  <c r="K1778" i="7"/>
  <c r="P1777" i="7"/>
  <c r="D1798" i="6"/>
  <c r="D1798" i="7"/>
  <c r="V1466" i="7"/>
  <c r="U1466" i="7"/>
  <c r="R1467" i="7"/>
  <c r="Q1467" i="7"/>
  <c r="S1467" i="7"/>
  <c r="T1467" i="7"/>
  <c r="C1787" i="6"/>
  <c r="C1787" i="7"/>
  <c r="M1787" i="7" s="1"/>
  <c r="G1467" i="4"/>
  <c r="H1467" i="4" s="1"/>
  <c r="E1467" i="6"/>
  <c r="H1779" i="5"/>
  <c r="G1779" i="5"/>
  <c r="F1779" i="5"/>
  <c r="E1799" i="4"/>
  <c r="C1800" i="4"/>
  <c r="E1468" i="7"/>
  <c r="N1468" i="7" s="1"/>
  <c r="F1789" i="3"/>
  <c r="H1788" i="3"/>
  <c r="G1789" i="3"/>
  <c r="I1788" i="3"/>
  <c r="L1779" i="6" l="1"/>
  <c r="L1779" i="7"/>
  <c r="K1779" i="6"/>
  <c r="K1779" i="7"/>
  <c r="J1779" i="6"/>
  <c r="J1779" i="7"/>
  <c r="P1778" i="7"/>
  <c r="D1799" i="6"/>
  <c r="D1799" i="7"/>
  <c r="U1467" i="7"/>
  <c r="V1467" i="7"/>
  <c r="R1468" i="7"/>
  <c r="Q1468" i="7"/>
  <c r="T1468" i="7"/>
  <c r="S1468" i="7"/>
  <c r="C1788" i="6"/>
  <c r="C1788" i="7"/>
  <c r="M1788" i="7" s="1"/>
  <c r="G1468" i="4"/>
  <c r="H1468" i="4" s="1"/>
  <c r="E1468" i="6"/>
  <c r="H1780" i="5"/>
  <c r="G1780" i="5"/>
  <c r="F1780" i="5"/>
  <c r="E1800" i="4"/>
  <c r="C1801" i="4"/>
  <c r="E1469" i="7"/>
  <c r="N1469" i="7" s="1"/>
  <c r="G1790" i="3"/>
  <c r="F1790" i="3"/>
  <c r="H1789" i="3"/>
  <c r="I1789" i="3" s="1"/>
  <c r="J1780" i="6" l="1"/>
  <c r="J1780" i="7"/>
  <c r="L1780" i="6"/>
  <c r="L1780" i="7"/>
  <c r="P1779" i="7"/>
  <c r="K1780" i="6"/>
  <c r="K1780" i="7"/>
  <c r="D1800" i="6"/>
  <c r="D1800" i="7"/>
  <c r="U1468" i="7"/>
  <c r="V1468" i="7"/>
  <c r="S1469" i="7"/>
  <c r="T1469" i="7"/>
  <c r="Q1469" i="7"/>
  <c r="R1469" i="7"/>
  <c r="C1789" i="6"/>
  <c r="C1789" i="7"/>
  <c r="M1789" i="7" s="1"/>
  <c r="G1469" i="4"/>
  <c r="H1469" i="4" s="1"/>
  <c r="E1469" i="6"/>
  <c r="H1781" i="5"/>
  <c r="G1781" i="5"/>
  <c r="F1781" i="5"/>
  <c r="E1801" i="4"/>
  <c r="C1802" i="4"/>
  <c r="E1470" i="7"/>
  <c r="N1470" i="7" s="1"/>
  <c r="F1791" i="3"/>
  <c r="H1790" i="3"/>
  <c r="I1790" i="3" s="1"/>
  <c r="G1791" i="3"/>
  <c r="J1781" i="6" l="1"/>
  <c r="J1781" i="7"/>
  <c r="K1781" i="6"/>
  <c r="K1781" i="7"/>
  <c r="L1781" i="6"/>
  <c r="L1781" i="7"/>
  <c r="P1780" i="7"/>
  <c r="U1469" i="7"/>
  <c r="V1469" i="7"/>
  <c r="D1801" i="6"/>
  <c r="D1801" i="7"/>
  <c r="S1470" i="7"/>
  <c r="R1470" i="7"/>
  <c r="Q1470" i="7"/>
  <c r="T1470" i="7"/>
  <c r="C1790" i="6"/>
  <c r="C1790" i="7"/>
  <c r="M1790" i="7" s="1"/>
  <c r="G1470" i="4"/>
  <c r="H1470" i="4" s="1"/>
  <c r="E1470" i="6"/>
  <c r="G1782" i="5"/>
  <c r="F1782" i="5"/>
  <c r="H1782" i="5"/>
  <c r="E1802" i="4"/>
  <c r="C1803" i="4"/>
  <c r="E1471" i="7"/>
  <c r="N1471" i="7" s="1"/>
  <c r="G1792" i="3"/>
  <c r="H1791" i="3"/>
  <c r="I1791" i="3" s="1"/>
  <c r="F1792" i="3"/>
  <c r="P1781" i="7" l="1"/>
  <c r="K1782" i="6"/>
  <c r="K1782" i="7"/>
  <c r="L1782" i="6"/>
  <c r="L1782" i="7"/>
  <c r="J1782" i="6"/>
  <c r="J1782" i="7"/>
  <c r="D1802" i="6"/>
  <c r="D1802" i="7"/>
  <c r="V1470" i="7"/>
  <c r="U1470" i="7"/>
  <c r="S1471" i="7"/>
  <c r="R1471" i="7"/>
  <c r="Q1471" i="7"/>
  <c r="T1471" i="7"/>
  <c r="C1791" i="6"/>
  <c r="C1791" i="7"/>
  <c r="M1791" i="7" s="1"/>
  <c r="G1471" i="4"/>
  <c r="H1471" i="4" s="1"/>
  <c r="E1471" i="6"/>
  <c r="H1783" i="5"/>
  <c r="G1783" i="5"/>
  <c r="F1783" i="5"/>
  <c r="E1803" i="4"/>
  <c r="C1804" i="4"/>
  <c r="E1472" i="7"/>
  <c r="N1472" i="7" s="1"/>
  <c r="F1793" i="3"/>
  <c r="H1792" i="3"/>
  <c r="I1792" i="3" s="1"/>
  <c r="G1793" i="3"/>
  <c r="J1783" i="6" l="1"/>
  <c r="J1783" i="7"/>
  <c r="K1783" i="6"/>
  <c r="K1783" i="7"/>
  <c r="P1782" i="7"/>
  <c r="L1783" i="6"/>
  <c r="L1783" i="7"/>
  <c r="P1783" i="7" s="1"/>
  <c r="D1803" i="6"/>
  <c r="D1803" i="7"/>
  <c r="V1471" i="7"/>
  <c r="U1471" i="7"/>
  <c r="T1472" i="7"/>
  <c r="Q1472" i="7"/>
  <c r="S1472" i="7"/>
  <c r="R1472" i="7"/>
  <c r="C1792" i="6"/>
  <c r="C1792" i="7"/>
  <c r="M1792" i="7" s="1"/>
  <c r="G1472" i="4"/>
  <c r="H1472" i="4" s="1"/>
  <c r="E1472" i="6"/>
  <c r="H1784" i="5"/>
  <c r="G1784" i="5"/>
  <c r="F1784" i="5"/>
  <c r="E1804" i="4"/>
  <c r="C1805" i="4"/>
  <c r="E1473" i="7"/>
  <c r="N1473" i="7" s="1"/>
  <c r="G1794" i="3"/>
  <c r="H1793" i="3"/>
  <c r="I1793" i="3" s="1"/>
  <c r="F1794" i="3"/>
  <c r="L1784" i="6" l="1"/>
  <c r="L1784" i="7"/>
  <c r="K1784" i="6"/>
  <c r="K1784" i="7"/>
  <c r="J1784" i="6"/>
  <c r="J1784" i="7"/>
  <c r="U1472" i="7"/>
  <c r="V1472" i="7"/>
  <c r="D1804" i="6"/>
  <c r="D1804" i="7"/>
  <c r="R1473" i="7"/>
  <c r="Q1473" i="7"/>
  <c r="T1473" i="7"/>
  <c r="S1473" i="7"/>
  <c r="C1793" i="6"/>
  <c r="C1793" i="7"/>
  <c r="M1793" i="7" s="1"/>
  <c r="G1473" i="4"/>
  <c r="H1473" i="4" s="1"/>
  <c r="E1473" i="6"/>
  <c r="G1785" i="5"/>
  <c r="F1785" i="5"/>
  <c r="H1785" i="5"/>
  <c r="E1805" i="4"/>
  <c r="C1806" i="4"/>
  <c r="E1474" i="7"/>
  <c r="N1474" i="7" s="1"/>
  <c r="H1794" i="3"/>
  <c r="I1794" i="3" s="1"/>
  <c r="F1795" i="3"/>
  <c r="G1795" i="3"/>
  <c r="L1785" i="6" l="1"/>
  <c r="L1785" i="7"/>
  <c r="J1785" i="6"/>
  <c r="J1785" i="7"/>
  <c r="P1784" i="7"/>
  <c r="K1785" i="6"/>
  <c r="K1785" i="7"/>
  <c r="V1473" i="7"/>
  <c r="U1473" i="7"/>
  <c r="D1805" i="6"/>
  <c r="D1805" i="7"/>
  <c r="R1474" i="7"/>
  <c r="Q1474" i="7"/>
  <c r="S1474" i="7"/>
  <c r="T1474" i="7"/>
  <c r="C1794" i="6"/>
  <c r="C1794" i="7"/>
  <c r="M1794" i="7" s="1"/>
  <c r="G1474" i="4"/>
  <c r="H1474" i="4" s="1"/>
  <c r="E1474" i="6"/>
  <c r="H1786" i="5"/>
  <c r="G1786" i="5"/>
  <c r="F1786" i="5"/>
  <c r="E1806" i="4"/>
  <c r="C1807" i="4"/>
  <c r="E1475" i="7"/>
  <c r="N1475" i="7" s="1"/>
  <c r="F1796" i="3"/>
  <c r="H1795" i="3"/>
  <c r="I1795" i="3" s="1"/>
  <c r="G1796" i="3"/>
  <c r="J1786" i="6" l="1"/>
  <c r="J1786" i="7"/>
  <c r="K1786" i="6"/>
  <c r="K1786" i="7"/>
  <c r="P1785" i="7"/>
  <c r="L1786" i="6"/>
  <c r="L1786" i="7"/>
  <c r="P1786" i="7" s="1"/>
  <c r="D1806" i="6"/>
  <c r="D1806" i="7"/>
  <c r="U1474" i="7"/>
  <c r="V1474" i="7"/>
  <c r="T1475" i="7"/>
  <c r="R1475" i="7"/>
  <c r="Q1475" i="7"/>
  <c r="S1475" i="7"/>
  <c r="C1795" i="6"/>
  <c r="C1795" i="7"/>
  <c r="M1795" i="7" s="1"/>
  <c r="G1475" i="4"/>
  <c r="H1475" i="4" s="1"/>
  <c r="E1475" i="6"/>
  <c r="G1787" i="5"/>
  <c r="H1787" i="5"/>
  <c r="F1787" i="5"/>
  <c r="E1807" i="4"/>
  <c r="C1808" i="4"/>
  <c r="E1476" i="7"/>
  <c r="N1476" i="7" s="1"/>
  <c r="G1797" i="3"/>
  <c r="F1797" i="3"/>
  <c r="H1796" i="3"/>
  <c r="I1796" i="3" s="1"/>
  <c r="J1787" i="6" l="1"/>
  <c r="J1787" i="7"/>
  <c r="K1787" i="6"/>
  <c r="K1787" i="7"/>
  <c r="L1787" i="6"/>
  <c r="L1787" i="7"/>
  <c r="P1787" i="7" s="1"/>
  <c r="U1475" i="7"/>
  <c r="V1475" i="7"/>
  <c r="D1807" i="6"/>
  <c r="D1807" i="7"/>
  <c r="T1476" i="7"/>
  <c r="R1476" i="7"/>
  <c r="S1476" i="7"/>
  <c r="Q1476" i="7"/>
  <c r="C1796" i="6"/>
  <c r="C1796" i="7"/>
  <c r="M1796" i="7" s="1"/>
  <c r="G1476" i="4"/>
  <c r="H1476" i="4" s="1"/>
  <c r="E1476" i="6"/>
  <c r="H1788" i="5"/>
  <c r="G1788" i="5"/>
  <c r="F1788" i="5"/>
  <c r="E1808" i="4"/>
  <c r="C1809" i="4"/>
  <c r="E1477" i="7"/>
  <c r="N1477" i="7" s="1"/>
  <c r="H1797" i="3"/>
  <c r="F1798" i="3"/>
  <c r="G1798" i="3"/>
  <c r="I1797" i="3"/>
  <c r="J1788" i="6" l="1"/>
  <c r="J1788" i="7"/>
  <c r="L1788" i="6"/>
  <c r="L1788" i="7"/>
  <c r="K1788" i="6"/>
  <c r="K1788" i="7"/>
  <c r="V1476" i="7"/>
  <c r="U1476" i="7"/>
  <c r="D1808" i="6"/>
  <c r="D1808" i="7"/>
  <c r="S1477" i="7"/>
  <c r="Q1477" i="7"/>
  <c r="T1477" i="7"/>
  <c r="R1477" i="7"/>
  <c r="C1797" i="6"/>
  <c r="C1797" i="7"/>
  <c r="M1797" i="7" s="1"/>
  <c r="G1477" i="4"/>
  <c r="H1477" i="4" s="1"/>
  <c r="E1477" i="6"/>
  <c r="H1789" i="5"/>
  <c r="G1789" i="5"/>
  <c r="F1789" i="5"/>
  <c r="E1809" i="4"/>
  <c r="C1810" i="4"/>
  <c r="E1478" i="7"/>
  <c r="N1478" i="7" s="1"/>
  <c r="G1799" i="3"/>
  <c r="F1799" i="3"/>
  <c r="H1798" i="3"/>
  <c r="I1798" i="3" s="1"/>
  <c r="J1789" i="6" l="1"/>
  <c r="J1789" i="7"/>
  <c r="K1789" i="6"/>
  <c r="K1789" i="7"/>
  <c r="L1789" i="6"/>
  <c r="L1789" i="7"/>
  <c r="P1789" i="7" s="1"/>
  <c r="P1788" i="7"/>
  <c r="D1809" i="6"/>
  <c r="D1809" i="7"/>
  <c r="V1477" i="7"/>
  <c r="U1477" i="7"/>
  <c r="S1478" i="7"/>
  <c r="T1478" i="7"/>
  <c r="Q1478" i="7"/>
  <c r="R1478" i="7"/>
  <c r="C1798" i="6"/>
  <c r="C1798" i="7"/>
  <c r="M1798" i="7" s="1"/>
  <c r="G1478" i="4"/>
  <c r="H1478" i="4" s="1"/>
  <c r="E1478" i="6"/>
  <c r="F1790" i="5"/>
  <c r="H1790" i="5"/>
  <c r="G1790" i="5"/>
  <c r="E1810" i="4"/>
  <c r="C1811" i="4"/>
  <c r="E1479" i="7"/>
  <c r="N1479" i="7" s="1"/>
  <c r="H1799" i="3"/>
  <c r="F1800" i="3"/>
  <c r="I1799" i="3"/>
  <c r="G1800" i="3"/>
  <c r="L1790" i="6" l="1"/>
  <c r="L1790" i="7"/>
  <c r="K1790" i="6"/>
  <c r="K1790" i="7"/>
  <c r="J1790" i="6"/>
  <c r="J1790" i="7"/>
  <c r="U1478" i="7"/>
  <c r="V1478" i="7"/>
  <c r="D1810" i="6"/>
  <c r="D1810" i="7"/>
  <c r="Q1479" i="7"/>
  <c r="S1479" i="7"/>
  <c r="T1479" i="7"/>
  <c r="R1479" i="7"/>
  <c r="C1799" i="6"/>
  <c r="C1799" i="7"/>
  <c r="M1799" i="7" s="1"/>
  <c r="G1479" i="4"/>
  <c r="H1479" i="4" s="1"/>
  <c r="E1479" i="6"/>
  <c r="G1791" i="5"/>
  <c r="F1791" i="5"/>
  <c r="H1791" i="5"/>
  <c r="E1811" i="4"/>
  <c r="C1812" i="4"/>
  <c r="E1480" i="7"/>
  <c r="N1480" i="7" s="1"/>
  <c r="G1801" i="3"/>
  <c r="F1801" i="3"/>
  <c r="H1800" i="3"/>
  <c r="I1800" i="3" s="1"/>
  <c r="K1791" i="6" l="1"/>
  <c r="K1791" i="7"/>
  <c r="J1791" i="6"/>
  <c r="J1791" i="7"/>
  <c r="P1790" i="7"/>
  <c r="L1791" i="6"/>
  <c r="L1791" i="7"/>
  <c r="P1791" i="7" s="1"/>
  <c r="D1811" i="6"/>
  <c r="D1811" i="7"/>
  <c r="U1479" i="7"/>
  <c r="V1479" i="7"/>
  <c r="S1480" i="7"/>
  <c r="T1480" i="7"/>
  <c r="R1480" i="7"/>
  <c r="Q1480" i="7"/>
  <c r="C1800" i="6"/>
  <c r="C1800" i="7"/>
  <c r="M1800" i="7" s="1"/>
  <c r="G1480" i="4"/>
  <c r="H1480" i="4" s="1"/>
  <c r="E1480" i="6"/>
  <c r="H1792" i="5"/>
  <c r="G1792" i="5"/>
  <c r="F1792" i="5"/>
  <c r="E1812" i="4"/>
  <c r="C1813" i="4"/>
  <c r="E1481" i="7"/>
  <c r="N1481" i="7" s="1"/>
  <c r="F1802" i="3"/>
  <c r="H1801" i="3"/>
  <c r="I1801" i="3" s="1"/>
  <c r="G1802" i="3"/>
  <c r="K1792" i="6" l="1"/>
  <c r="K1792" i="7"/>
  <c r="J1792" i="6"/>
  <c r="J1792" i="7"/>
  <c r="L1792" i="6"/>
  <c r="L1792" i="7"/>
  <c r="P1792" i="7" s="1"/>
  <c r="D1812" i="6"/>
  <c r="D1812" i="7"/>
  <c r="U1480" i="7"/>
  <c r="V1480" i="7"/>
  <c r="Q1481" i="7"/>
  <c r="S1481" i="7"/>
  <c r="R1481" i="7"/>
  <c r="T1481" i="7"/>
  <c r="C1801" i="6"/>
  <c r="C1801" i="7"/>
  <c r="M1801" i="7" s="1"/>
  <c r="G1481" i="4"/>
  <c r="H1481" i="4" s="1"/>
  <c r="E1481" i="6"/>
  <c r="G1793" i="5"/>
  <c r="F1793" i="5"/>
  <c r="H1793" i="5"/>
  <c r="E1813" i="4"/>
  <c r="C1814" i="4"/>
  <c r="E1482" i="7"/>
  <c r="N1482" i="7" s="1"/>
  <c r="G1803" i="3"/>
  <c r="F1803" i="3"/>
  <c r="H1802" i="3"/>
  <c r="I1802" i="3" s="1"/>
  <c r="L1793" i="6" l="1"/>
  <c r="L1793" i="7"/>
  <c r="K1793" i="6"/>
  <c r="K1793" i="7"/>
  <c r="J1793" i="6"/>
  <c r="J1793" i="7"/>
  <c r="D1813" i="6"/>
  <c r="D1813" i="7"/>
  <c r="U1481" i="7"/>
  <c r="V1481" i="7"/>
  <c r="Q1482" i="7"/>
  <c r="T1482" i="7"/>
  <c r="R1482" i="7"/>
  <c r="S1482" i="7"/>
  <c r="C1802" i="6"/>
  <c r="C1802" i="7"/>
  <c r="M1802" i="7" s="1"/>
  <c r="G1482" i="4"/>
  <c r="H1482" i="4" s="1"/>
  <c r="E1482" i="6"/>
  <c r="G1794" i="5"/>
  <c r="F1794" i="5"/>
  <c r="H1794" i="5"/>
  <c r="E1814" i="4"/>
  <c r="C1815" i="4"/>
  <c r="E1483" i="7"/>
  <c r="N1483" i="7" s="1"/>
  <c r="F1804" i="3"/>
  <c r="H1803" i="3"/>
  <c r="I1803" i="3"/>
  <c r="G1804" i="3"/>
  <c r="J1794" i="6" l="1"/>
  <c r="J1794" i="7"/>
  <c r="P1793" i="7"/>
  <c r="L1794" i="6"/>
  <c r="L1794" i="7"/>
  <c r="K1794" i="6"/>
  <c r="K1794" i="7"/>
  <c r="D1814" i="6"/>
  <c r="D1814" i="7"/>
  <c r="U1482" i="7"/>
  <c r="V1482" i="7"/>
  <c r="R1483" i="7"/>
  <c r="T1483" i="7"/>
  <c r="S1483" i="7"/>
  <c r="Q1483" i="7"/>
  <c r="C1803" i="6"/>
  <c r="C1803" i="7"/>
  <c r="M1803" i="7" s="1"/>
  <c r="G1483" i="4"/>
  <c r="H1483" i="4" s="1"/>
  <c r="E1483" i="6"/>
  <c r="H1795" i="5"/>
  <c r="G1795" i="5"/>
  <c r="F1795" i="5"/>
  <c r="E1815" i="4"/>
  <c r="C1816" i="4"/>
  <c r="E1484" i="7"/>
  <c r="N1484" i="7" s="1"/>
  <c r="G1805" i="3"/>
  <c r="H1804" i="3"/>
  <c r="I1804" i="3" s="1"/>
  <c r="F1805" i="3"/>
  <c r="K1795" i="6" l="1"/>
  <c r="K1795" i="7"/>
  <c r="L1795" i="6"/>
  <c r="L1795" i="7"/>
  <c r="J1795" i="6"/>
  <c r="J1795" i="7"/>
  <c r="P1794" i="7"/>
  <c r="D1815" i="6"/>
  <c r="D1815" i="7"/>
  <c r="U1483" i="7"/>
  <c r="V1483" i="7"/>
  <c r="R1484" i="7"/>
  <c r="Q1484" i="7"/>
  <c r="S1484" i="7"/>
  <c r="T1484" i="7"/>
  <c r="C1804" i="6"/>
  <c r="C1804" i="7"/>
  <c r="M1804" i="7" s="1"/>
  <c r="G1484" i="4"/>
  <c r="H1484" i="4" s="1"/>
  <c r="E1484" i="6"/>
  <c r="G1796" i="5"/>
  <c r="F1796" i="5"/>
  <c r="H1796" i="5"/>
  <c r="E1816" i="4"/>
  <c r="C1817" i="4"/>
  <c r="E1485" i="7"/>
  <c r="N1485" i="7" s="1"/>
  <c r="H1805" i="3"/>
  <c r="I1805" i="3" s="1"/>
  <c r="F1806" i="3"/>
  <c r="G1806" i="3"/>
  <c r="J1796" i="6" l="1"/>
  <c r="J1796" i="7"/>
  <c r="L1796" i="6"/>
  <c r="L1796" i="7"/>
  <c r="K1796" i="6"/>
  <c r="K1796" i="7"/>
  <c r="P1795" i="7"/>
  <c r="D1816" i="6"/>
  <c r="D1816" i="7"/>
  <c r="V1484" i="7"/>
  <c r="U1484" i="7"/>
  <c r="Q1485" i="7"/>
  <c r="S1485" i="7"/>
  <c r="T1485" i="7"/>
  <c r="R1485" i="7"/>
  <c r="C1805" i="6"/>
  <c r="C1805" i="7"/>
  <c r="M1805" i="7" s="1"/>
  <c r="G1485" i="4"/>
  <c r="H1485" i="4" s="1"/>
  <c r="E1485" i="6"/>
  <c r="H1797" i="5"/>
  <c r="G1797" i="5"/>
  <c r="F1797" i="5"/>
  <c r="E1817" i="4"/>
  <c r="C1818" i="4"/>
  <c r="E1486" i="7"/>
  <c r="N1486" i="7" s="1"/>
  <c r="H1806" i="3"/>
  <c r="F1807" i="3"/>
  <c r="G1807" i="3"/>
  <c r="I1806" i="3"/>
  <c r="J1797" i="6" l="1"/>
  <c r="J1797" i="7"/>
  <c r="L1797" i="6"/>
  <c r="L1797" i="7"/>
  <c r="K1797" i="6"/>
  <c r="K1797" i="7"/>
  <c r="P1796" i="7"/>
  <c r="D1817" i="6"/>
  <c r="D1817" i="7"/>
  <c r="V1485" i="7"/>
  <c r="U1485" i="7"/>
  <c r="T1486" i="7"/>
  <c r="Q1486" i="7"/>
  <c r="R1486" i="7"/>
  <c r="S1486" i="7"/>
  <c r="C1806" i="6"/>
  <c r="C1806" i="7"/>
  <c r="M1806" i="7" s="1"/>
  <c r="G1486" i="4"/>
  <c r="H1486" i="4" s="1"/>
  <c r="E1486" i="6"/>
  <c r="H1798" i="5"/>
  <c r="G1798" i="5"/>
  <c r="F1798" i="5"/>
  <c r="E1818" i="4"/>
  <c r="C1819" i="4"/>
  <c r="E1487" i="7"/>
  <c r="N1487" i="7" s="1"/>
  <c r="F1808" i="3"/>
  <c r="H1807" i="3"/>
  <c r="I1807" i="3" s="1"/>
  <c r="G1808" i="3"/>
  <c r="L1798" i="6" l="1"/>
  <c r="L1798" i="7"/>
  <c r="J1798" i="6"/>
  <c r="J1798" i="7"/>
  <c r="K1798" i="6"/>
  <c r="K1798" i="7"/>
  <c r="P1797" i="7"/>
  <c r="D1818" i="6"/>
  <c r="D1818" i="7"/>
  <c r="U1486" i="7"/>
  <c r="V1486" i="7"/>
  <c r="S1487" i="7"/>
  <c r="T1487" i="7"/>
  <c r="R1487" i="7"/>
  <c r="Q1487" i="7"/>
  <c r="C1807" i="6"/>
  <c r="C1807" i="7"/>
  <c r="M1807" i="7" s="1"/>
  <c r="G1487" i="4"/>
  <c r="H1487" i="4" s="1"/>
  <c r="E1487" i="6"/>
  <c r="H1799" i="5"/>
  <c r="G1799" i="5"/>
  <c r="F1799" i="5"/>
  <c r="E1819" i="4"/>
  <c r="C1820" i="4"/>
  <c r="E1488" i="7"/>
  <c r="N1488" i="7" s="1"/>
  <c r="G1809" i="3"/>
  <c r="H1808" i="3"/>
  <c r="I1808" i="3" s="1"/>
  <c r="F1809" i="3"/>
  <c r="J1799" i="6" l="1"/>
  <c r="J1799" i="7"/>
  <c r="K1799" i="6"/>
  <c r="K1799" i="7"/>
  <c r="P1798" i="7"/>
  <c r="L1799" i="6"/>
  <c r="L1799" i="7"/>
  <c r="P1799" i="7" s="1"/>
  <c r="U1487" i="7"/>
  <c r="V1487" i="7"/>
  <c r="D1819" i="6"/>
  <c r="D1819" i="7"/>
  <c r="T1488" i="7"/>
  <c r="R1488" i="7"/>
  <c r="S1488" i="7"/>
  <c r="Q1488" i="7"/>
  <c r="C1808" i="6"/>
  <c r="C1808" i="7"/>
  <c r="M1808" i="7" s="1"/>
  <c r="G1488" i="4"/>
  <c r="H1488" i="4" s="1"/>
  <c r="E1488" i="6"/>
  <c r="H1800" i="5"/>
  <c r="G1800" i="5"/>
  <c r="F1800" i="5"/>
  <c r="E1820" i="4"/>
  <c r="C1821" i="4"/>
  <c r="E1489" i="7"/>
  <c r="N1489" i="7" s="1"/>
  <c r="G1810" i="3"/>
  <c r="H1809" i="3"/>
  <c r="I1809" i="3" s="1"/>
  <c r="F1810" i="3"/>
  <c r="K1800" i="6" l="1"/>
  <c r="K1800" i="7"/>
  <c r="L1800" i="6"/>
  <c r="L1800" i="7"/>
  <c r="J1800" i="6"/>
  <c r="J1800" i="7"/>
  <c r="U1488" i="7"/>
  <c r="V1488" i="7"/>
  <c r="D1820" i="6"/>
  <c r="D1820" i="7"/>
  <c r="S1489" i="7"/>
  <c r="R1489" i="7"/>
  <c r="Q1489" i="7"/>
  <c r="T1489" i="7"/>
  <c r="C1809" i="6"/>
  <c r="C1809" i="7"/>
  <c r="M1809" i="7" s="1"/>
  <c r="G1489" i="4"/>
  <c r="H1489" i="4" s="1"/>
  <c r="E1489" i="6"/>
  <c r="H1801" i="5"/>
  <c r="G1801" i="5"/>
  <c r="F1801" i="5"/>
  <c r="E1821" i="4"/>
  <c r="C1822" i="4"/>
  <c r="E1490" i="7"/>
  <c r="N1490" i="7" s="1"/>
  <c r="H1810" i="3"/>
  <c r="I1810" i="3" s="1"/>
  <c r="F1811" i="3"/>
  <c r="G1811" i="3"/>
  <c r="P1800" i="7" l="1"/>
  <c r="K1801" i="6"/>
  <c r="K1801" i="7"/>
  <c r="J1801" i="6"/>
  <c r="J1801" i="7"/>
  <c r="L1801" i="6"/>
  <c r="L1801" i="7"/>
  <c r="D1821" i="6"/>
  <c r="D1821" i="7"/>
  <c r="V1489" i="7"/>
  <c r="U1489" i="7"/>
  <c r="Q1490" i="7"/>
  <c r="T1490" i="7"/>
  <c r="R1490" i="7"/>
  <c r="S1490" i="7"/>
  <c r="C1810" i="6"/>
  <c r="C1810" i="7"/>
  <c r="M1810" i="7" s="1"/>
  <c r="G1490" i="4"/>
  <c r="H1490" i="4" s="1"/>
  <c r="E1490" i="6"/>
  <c r="H1802" i="5"/>
  <c r="G1802" i="5"/>
  <c r="F1802" i="5"/>
  <c r="E1822" i="4"/>
  <c r="C1823" i="4"/>
  <c r="E1491" i="7"/>
  <c r="N1491" i="7" s="1"/>
  <c r="G1812" i="3"/>
  <c r="H1811" i="3"/>
  <c r="I1811" i="3" s="1"/>
  <c r="F1812" i="3"/>
  <c r="P1801" i="7" l="1"/>
  <c r="K1802" i="6"/>
  <c r="K1802" i="7"/>
  <c r="J1802" i="6"/>
  <c r="J1802" i="7"/>
  <c r="L1802" i="6"/>
  <c r="L1802" i="7"/>
  <c r="P1802" i="7" s="1"/>
  <c r="D1822" i="6"/>
  <c r="D1822" i="7"/>
  <c r="U1490" i="7"/>
  <c r="V1490" i="7"/>
  <c r="S1491" i="7"/>
  <c r="T1491" i="7"/>
  <c r="Q1491" i="7"/>
  <c r="R1491" i="7"/>
  <c r="C1811" i="6"/>
  <c r="C1811" i="7"/>
  <c r="M1811" i="7" s="1"/>
  <c r="G1491" i="4"/>
  <c r="H1491" i="4" s="1"/>
  <c r="E1491" i="6"/>
  <c r="G1803" i="5"/>
  <c r="F1803" i="5"/>
  <c r="H1803" i="5"/>
  <c r="E1823" i="4"/>
  <c r="C1824" i="4"/>
  <c r="E1492" i="7"/>
  <c r="N1492" i="7" s="1"/>
  <c r="G1813" i="3"/>
  <c r="F1813" i="3"/>
  <c r="H1812" i="3"/>
  <c r="I1812" i="3" s="1"/>
  <c r="L1803" i="6" l="1"/>
  <c r="L1803" i="7"/>
  <c r="K1803" i="6"/>
  <c r="K1803" i="7"/>
  <c r="J1803" i="6"/>
  <c r="J1803" i="7"/>
  <c r="D1823" i="6"/>
  <c r="D1823" i="7"/>
  <c r="U1491" i="7"/>
  <c r="V1491" i="7"/>
  <c r="R1492" i="7"/>
  <c r="S1492" i="7"/>
  <c r="T1492" i="7"/>
  <c r="Q1492" i="7"/>
  <c r="C1812" i="6"/>
  <c r="C1812" i="7"/>
  <c r="M1812" i="7" s="1"/>
  <c r="G1492" i="4"/>
  <c r="H1492" i="4" s="1"/>
  <c r="E1492" i="6"/>
  <c r="H1804" i="5"/>
  <c r="G1804" i="5"/>
  <c r="F1804" i="5"/>
  <c r="E1824" i="4"/>
  <c r="C1825" i="4"/>
  <c r="E1493" i="7"/>
  <c r="N1493" i="7" s="1"/>
  <c r="H1813" i="3"/>
  <c r="I1813" i="3" s="1"/>
  <c r="F1814" i="3"/>
  <c r="G1814" i="3"/>
  <c r="J1804" i="6" l="1"/>
  <c r="J1804" i="7"/>
  <c r="L1804" i="6"/>
  <c r="L1804" i="7"/>
  <c r="P1803" i="7"/>
  <c r="K1804" i="6"/>
  <c r="K1804" i="7"/>
  <c r="D1824" i="6"/>
  <c r="D1824" i="7"/>
  <c r="V1492" i="7"/>
  <c r="U1492" i="7"/>
  <c r="T1493" i="7"/>
  <c r="S1493" i="7"/>
  <c r="Q1493" i="7"/>
  <c r="R1493" i="7"/>
  <c r="C1813" i="6"/>
  <c r="C1813" i="7"/>
  <c r="M1813" i="7" s="1"/>
  <c r="G1493" i="4"/>
  <c r="H1493" i="4" s="1"/>
  <c r="E1493" i="6"/>
  <c r="F1805" i="5"/>
  <c r="H1805" i="5"/>
  <c r="G1805" i="5"/>
  <c r="E1825" i="4"/>
  <c r="C1826" i="4"/>
  <c r="E1494" i="7"/>
  <c r="N1494" i="7" s="1"/>
  <c r="G1815" i="3"/>
  <c r="H1814" i="3"/>
  <c r="I1814" i="3" s="1"/>
  <c r="F1815" i="3"/>
  <c r="K1805" i="6" l="1"/>
  <c r="K1805" i="7"/>
  <c r="J1805" i="6"/>
  <c r="J1805" i="7"/>
  <c r="L1805" i="6"/>
  <c r="L1805" i="7"/>
  <c r="P1805" i="7" s="1"/>
  <c r="P1804" i="7"/>
  <c r="D1825" i="6"/>
  <c r="D1825" i="7"/>
  <c r="U1493" i="7"/>
  <c r="V1493" i="7"/>
  <c r="R1494" i="7"/>
  <c r="T1494" i="7"/>
  <c r="Q1494" i="7"/>
  <c r="S1494" i="7"/>
  <c r="C1814" i="6"/>
  <c r="C1814" i="7"/>
  <c r="M1814" i="7" s="1"/>
  <c r="G1494" i="4"/>
  <c r="H1494" i="4" s="1"/>
  <c r="E1494" i="6"/>
  <c r="H1806" i="5"/>
  <c r="G1806" i="5"/>
  <c r="F1806" i="5"/>
  <c r="E1826" i="4"/>
  <c r="C1827" i="4"/>
  <c r="E1495" i="7"/>
  <c r="N1495" i="7" s="1"/>
  <c r="G1816" i="3"/>
  <c r="F1816" i="3"/>
  <c r="H1815" i="3"/>
  <c r="I1815" i="3" s="1"/>
  <c r="J1806" i="6" l="1"/>
  <c r="J1806" i="7"/>
  <c r="L1806" i="6"/>
  <c r="L1806" i="7"/>
  <c r="K1806" i="6"/>
  <c r="K1806" i="7"/>
  <c r="D1826" i="6"/>
  <c r="D1826" i="7"/>
  <c r="V1494" i="7"/>
  <c r="U1494" i="7"/>
  <c r="Q1495" i="7"/>
  <c r="T1495" i="7"/>
  <c r="S1495" i="7"/>
  <c r="R1495" i="7"/>
  <c r="C1815" i="6"/>
  <c r="C1815" i="7"/>
  <c r="M1815" i="7" s="1"/>
  <c r="G1495" i="4"/>
  <c r="H1495" i="4" s="1"/>
  <c r="E1495" i="6"/>
  <c r="H1807" i="5"/>
  <c r="G1807" i="5"/>
  <c r="F1807" i="5"/>
  <c r="E1827" i="4"/>
  <c r="C1828" i="4"/>
  <c r="E1496" i="7"/>
  <c r="N1496" i="7" s="1"/>
  <c r="G1817" i="3"/>
  <c r="H1816" i="3"/>
  <c r="I1816" i="3" s="1"/>
  <c r="F1817" i="3"/>
  <c r="P1806" i="7" l="1"/>
  <c r="L1807" i="6"/>
  <c r="L1807" i="7"/>
  <c r="J1807" i="6"/>
  <c r="J1807" i="7"/>
  <c r="K1807" i="6"/>
  <c r="K1807" i="7"/>
  <c r="D1827" i="6"/>
  <c r="D1827" i="7"/>
  <c r="V1495" i="7"/>
  <c r="U1495" i="7"/>
  <c r="R1496" i="7"/>
  <c r="T1496" i="7"/>
  <c r="Q1496" i="7"/>
  <c r="S1496" i="7"/>
  <c r="C1816" i="6"/>
  <c r="C1816" i="7"/>
  <c r="M1816" i="7" s="1"/>
  <c r="G1496" i="4"/>
  <c r="H1496" i="4" s="1"/>
  <c r="E1496" i="6"/>
  <c r="H1808" i="5"/>
  <c r="G1808" i="5"/>
  <c r="F1808" i="5"/>
  <c r="E1828" i="4"/>
  <c r="C1829" i="4"/>
  <c r="E1497" i="7"/>
  <c r="N1497" i="7" s="1"/>
  <c r="H1817" i="3"/>
  <c r="F1818" i="3"/>
  <c r="G1818" i="3"/>
  <c r="I1817" i="3"/>
  <c r="K1808" i="6" l="1"/>
  <c r="K1808" i="7"/>
  <c r="P1807" i="7"/>
  <c r="L1808" i="6"/>
  <c r="L1808" i="7"/>
  <c r="J1808" i="6"/>
  <c r="J1808" i="7"/>
  <c r="D1828" i="6"/>
  <c r="D1828" i="7"/>
  <c r="V1496" i="7"/>
  <c r="U1496" i="7"/>
  <c r="T1497" i="7"/>
  <c r="R1497" i="7"/>
  <c r="S1497" i="7"/>
  <c r="Q1497" i="7"/>
  <c r="C1817" i="6"/>
  <c r="C1817" i="7"/>
  <c r="M1817" i="7" s="1"/>
  <c r="G1497" i="4"/>
  <c r="H1497" i="4" s="1"/>
  <c r="E1497" i="6"/>
  <c r="H1809" i="5"/>
  <c r="G1809" i="5"/>
  <c r="F1809" i="5"/>
  <c r="E1829" i="4"/>
  <c r="C1830" i="4"/>
  <c r="E1498" i="7"/>
  <c r="N1498" i="7" s="1"/>
  <c r="H1818" i="3"/>
  <c r="F1819" i="3"/>
  <c r="G1819" i="3"/>
  <c r="I1818" i="3"/>
  <c r="L1809" i="6" l="1"/>
  <c r="L1809" i="7"/>
  <c r="K1809" i="6"/>
  <c r="K1809" i="7"/>
  <c r="P1808" i="7"/>
  <c r="J1809" i="6"/>
  <c r="J1809" i="7"/>
  <c r="V1497" i="7"/>
  <c r="U1497" i="7"/>
  <c r="D1829" i="6"/>
  <c r="D1829" i="7"/>
  <c r="Q1498" i="7"/>
  <c r="T1498" i="7"/>
  <c r="S1498" i="7"/>
  <c r="R1498" i="7"/>
  <c r="C1818" i="6"/>
  <c r="C1818" i="7"/>
  <c r="M1818" i="7" s="1"/>
  <c r="G1498" i="4"/>
  <c r="H1498" i="4" s="1"/>
  <c r="E1498" i="6"/>
  <c r="H1810" i="5"/>
  <c r="G1810" i="5"/>
  <c r="F1810" i="5"/>
  <c r="E1830" i="4"/>
  <c r="C1831" i="4"/>
  <c r="E1499" i="7"/>
  <c r="N1499" i="7" s="1"/>
  <c r="F1820" i="3"/>
  <c r="H1819" i="3"/>
  <c r="G1820" i="3"/>
  <c r="I1819" i="3"/>
  <c r="L1810" i="6" l="1"/>
  <c r="L1810" i="7"/>
  <c r="K1810" i="6"/>
  <c r="K1810" i="7"/>
  <c r="P1809" i="7"/>
  <c r="J1810" i="6"/>
  <c r="J1810" i="7"/>
  <c r="D1830" i="6"/>
  <c r="D1830" i="7"/>
  <c r="U1498" i="7"/>
  <c r="V1498" i="7"/>
  <c r="Q1499" i="7"/>
  <c r="T1499" i="7"/>
  <c r="R1499" i="7"/>
  <c r="S1499" i="7"/>
  <c r="C1819" i="6"/>
  <c r="C1819" i="7"/>
  <c r="M1819" i="7" s="1"/>
  <c r="G1499" i="4"/>
  <c r="H1499" i="4" s="1"/>
  <c r="E1499" i="6"/>
  <c r="G1811" i="5"/>
  <c r="F1811" i="5"/>
  <c r="H1811" i="5"/>
  <c r="E1831" i="4"/>
  <c r="C1832" i="4"/>
  <c r="E1500" i="7"/>
  <c r="N1500" i="7" s="1"/>
  <c r="G1821" i="3"/>
  <c r="F1821" i="3"/>
  <c r="H1820" i="3"/>
  <c r="I1820" i="3" s="1"/>
  <c r="J1811" i="6" l="1"/>
  <c r="J1811" i="7"/>
  <c r="K1811" i="6"/>
  <c r="K1811" i="7"/>
  <c r="P1810" i="7"/>
  <c r="L1811" i="6"/>
  <c r="L1811" i="7"/>
  <c r="P1811" i="7" s="1"/>
  <c r="D1831" i="6"/>
  <c r="D1831" i="7"/>
  <c r="U1499" i="7"/>
  <c r="V1499" i="7"/>
  <c r="Q1500" i="7"/>
  <c r="S1500" i="7"/>
  <c r="R1500" i="7"/>
  <c r="T1500" i="7"/>
  <c r="C1820" i="6"/>
  <c r="C1820" i="7"/>
  <c r="M1820" i="7" s="1"/>
  <c r="G1500" i="4"/>
  <c r="H1500" i="4" s="1"/>
  <c r="E1500" i="6"/>
  <c r="H1812" i="5"/>
  <c r="G1812" i="5"/>
  <c r="F1812" i="5"/>
  <c r="E1832" i="4"/>
  <c r="C1833" i="4"/>
  <c r="E1501" i="7"/>
  <c r="N1501" i="7" s="1"/>
  <c r="H1821" i="3"/>
  <c r="I1821" i="3" s="1"/>
  <c r="F1822" i="3"/>
  <c r="G1822" i="3"/>
  <c r="L1812" i="6" l="1"/>
  <c r="L1812" i="7"/>
  <c r="K1812" i="6"/>
  <c r="K1812" i="7"/>
  <c r="J1812" i="6"/>
  <c r="J1812" i="7"/>
  <c r="U1500" i="7"/>
  <c r="D1832" i="6"/>
  <c r="D1832" i="7"/>
  <c r="V1500" i="7"/>
  <c r="S1501" i="7"/>
  <c r="R1501" i="7"/>
  <c r="Q1501" i="7"/>
  <c r="T1501" i="7"/>
  <c r="C1821" i="6"/>
  <c r="C1821" i="7"/>
  <c r="M1821" i="7" s="1"/>
  <c r="G1501" i="4"/>
  <c r="H1501" i="4" s="1"/>
  <c r="E1501" i="6"/>
  <c r="H1813" i="5"/>
  <c r="G1813" i="5"/>
  <c r="F1813" i="5"/>
  <c r="E1833" i="4"/>
  <c r="C1834" i="4"/>
  <c r="E1502" i="7"/>
  <c r="N1502" i="7" s="1"/>
  <c r="G1823" i="3"/>
  <c r="F1823" i="3"/>
  <c r="H1822" i="3"/>
  <c r="I1822" i="3" s="1"/>
  <c r="L1813" i="6" l="1"/>
  <c r="L1813" i="7"/>
  <c r="J1813" i="6"/>
  <c r="J1813" i="7"/>
  <c r="P1812" i="7"/>
  <c r="K1813" i="6"/>
  <c r="K1813" i="7"/>
  <c r="D1833" i="6"/>
  <c r="D1833" i="7"/>
  <c r="Q1502" i="7"/>
  <c r="S1502" i="7"/>
  <c r="T1502" i="7"/>
  <c r="R1502" i="7"/>
  <c r="U1501" i="7"/>
  <c r="V1501" i="7"/>
  <c r="C1822" i="6"/>
  <c r="C1822" i="7"/>
  <c r="M1822" i="7" s="1"/>
  <c r="G1502" i="4"/>
  <c r="H1502" i="4" s="1"/>
  <c r="E1502" i="6"/>
  <c r="G1814" i="5"/>
  <c r="F1814" i="5"/>
  <c r="H1814" i="5"/>
  <c r="E1834" i="4"/>
  <c r="C1835" i="4"/>
  <c r="E1503" i="7"/>
  <c r="N1503" i="7" s="1"/>
  <c r="H1823" i="3"/>
  <c r="F1824" i="3"/>
  <c r="I1823" i="3"/>
  <c r="G1824" i="3"/>
  <c r="J1814" i="6" l="1"/>
  <c r="J1814" i="7"/>
  <c r="L1814" i="6"/>
  <c r="L1814" i="7"/>
  <c r="K1814" i="6"/>
  <c r="K1814" i="7"/>
  <c r="P1813" i="7"/>
  <c r="D1834" i="6"/>
  <c r="D1834" i="7"/>
  <c r="U1502" i="7"/>
  <c r="V1502" i="7"/>
  <c r="Q1503" i="7"/>
  <c r="S1503" i="7"/>
  <c r="T1503" i="7"/>
  <c r="R1503" i="7"/>
  <c r="C1823" i="6"/>
  <c r="C1823" i="7"/>
  <c r="M1823" i="7" s="1"/>
  <c r="G1503" i="4"/>
  <c r="H1503" i="4" s="1"/>
  <c r="E1503" i="6"/>
  <c r="H1815" i="5"/>
  <c r="G1815" i="5"/>
  <c r="F1815" i="5"/>
  <c r="E1835" i="4"/>
  <c r="C1836" i="4"/>
  <c r="E1504" i="7"/>
  <c r="N1504" i="7" s="1"/>
  <c r="G1825" i="3"/>
  <c r="F1825" i="3"/>
  <c r="H1824" i="3"/>
  <c r="I1824" i="3" s="1"/>
  <c r="L1815" i="6" l="1"/>
  <c r="L1815" i="7"/>
  <c r="K1815" i="6"/>
  <c r="K1815" i="7"/>
  <c r="J1815" i="6"/>
  <c r="J1815" i="7"/>
  <c r="P1814" i="7"/>
  <c r="D1835" i="6"/>
  <c r="D1835" i="7"/>
  <c r="U1503" i="7"/>
  <c r="V1503" i="7"/>
  <c r="Q1504" i="7"/>
  <c r="R1504" i="7"/>
  <c r="T1504" i="7"/>
  <c r="S1504" i="7"/>
  <c r="C1824" i="6"/>
  <c r="C1824" i="7"/>
  <c r="M1824" i="7" s="1"/>
  <c r="G1504" i="4"/>
  <c r="H1504" i="4" s="1"/>
  <c r="E1504" i="6"/>
  <c r="H1816" i="5"/>
  <c r="G1816" i="5"/>
  <c r="F1816" i="5"/>
  <c r="E1836" i="4"/>
  <c r="C1837" i="4"/>
  <c r="E1505" i="7"/>
  <c r="N1505" i="7" s="1"/>
  <c r="H1825" i="3"/>
  <c r="F1826" i="3"/>
  <c r="I1825" i="3"/>
  <c r="G1826" i="3"/>
  <c r="J1816" i="6" l="1"/>
  <c r="J1816" i="7"/>
  <c r="K1816" i="6"/>
  <c r="K1816" i="7"/>
  <c r="P1815" i="7"/>
  <c r="L1816" i="6"/>
  <c r="L1816" i="7"/>
  <c r="P1816" i="7" s="1"/>
  <c r="D1836" i="6"/>
  <c r="D1836" i="7"/>
  <c r="U1504" i="7"/>
  <c r="V1504" i="7"/>
  <c r="T1505" i="7"/>
  <c r="S1505" i="7"/>
  <c r="R1505" i="7"/>
  <c r="Q1505" i="7"/>
  <c r="C1825" i="6"/>
  <c r="C1825" i="7"/>
  <c r="M1825" i="7" s="1"/>
  <c r="G1505" i="4"/>
  <c r="H1505" i="4" s="1"/>
  <c r="E1505" i="6"/>
  <c r="H1817" i="5"/>
  <c r="G1817" i="5"/>
  <c r="F1817" i="5"/>
  <c r="E1837" i="4"/>
  <c r="C1838" i="4"/>
  <c r="E1506" i="7"/>
  <c r="N1506" i="7" s="1"/>
  <c r="G1827" i="3"/>
  <c r="H1826" i="3"/>
  <c r="I1826" i="3" s="1"/>
  <c r="F1827" i="3"/>
  <c r="J1817" i="6" l="1"/>
  <c r="J1817" i="7"/>
  <c r="K1817" i="6"/>
  <c r="K1817" i="7"/>
  <c r="L1817" i="6"/>
  <c r="L1817" i="7"/>
  <c r="P1817" i="7" s="1"/>
  <c r="D1837" i="6"/>
  <c r="D1837" i="7"/>
  <c r="U1505" i="7"/>
  <c r="V1505" i="7"/>
  <c r="Q1506" i="7"/>
  <c r="S1506" i="7"/>
  <c r="T1506" i="7"/>
  <c r="R1506" i="7"/>
  <c r="C1826" i="6"/>
  <c r="C1826" i="7"/>
  <c r="M1826" i="7" s="1"/>
  <c r="G1506" i="4"/>
  <c r="H1506" i="4" s="1"/>
  <c r="E1506" i="6"/>
  <c r="H1818" i="5"/>
  <c r="G1818" i="5"/>
  <c r="F1818" i="5"/>
  <c r="E1838" i="4"/>
  <c r="C1839" i="4"/>
  <c r="E1507" i="7"/>
  <c r="N1507" i="7" s="1"/>
  <c r="G1828" i="3"/>
  <c r="H1827" i="3"/>
  <c r="I1827" i="3" s="1"/>
  <c r="F1828" i="3"/>
  <c r="K1818" i="6" l="1"/>
  <c r="K1818" i="7"/>
  <c r="L1818" i="6"/>
  <c r="L1818" i="7"/>
  <c r="J1818" i="6"/>
  <c r="J1818" i="7"/>
  <c r="D1838" i="6"/>
  <c r="D1838" i="7"/>
  <c r="U1506" i="7"/>
  <c r="V1506" i="7"/>
  <c r="S1507" i="7"/>
  <c r="R1507" i="7"/>
  <c r="Q1507" i="7"/>
  <c r="T1507" i="7"/>
  <c r="C1827" i="6"/>
  <c r="C1827" i="7"/>
  <c r="M1827" i="7" s="1"/>
  <c r="G1507" i="4"/>
  <c r="H1507" i="4" s="1"/>
  <c r="E1507" i="6"/>
  <c r="H1819" i="5"/>
  <c r="G1819" i="5"/>
  <c r="F1819" i="5"/>
  <c r="E1839" i="4"/>
  <c r="C1840" i="4"/>
  <c r="E1508" i="7"/>
  <c r="N1508" i="7" s="1"/>
  <c r="H1828" i="3"/>
  <c r="I1828" i="3" s="1"/>
  <c r="F1829" i="3"/>
  <c r="G1829" i="3"/>
  <c r="J1819" i="6" l="1"/>
  <c r="J1819" i="7"/>
  <c r="K1819" i="6"/>
  <c r="K1819" i="7"/>
  <c r="P1818" i="7"/>
  <c r="L1819" i="6"/>
  <c r="L1819" i="7"/>
  <c r="P1819" i="7" s="1"/>
  <c r="D1839" i="6"/>
  <c r="D1839" i="7"/>
  <c r="U1507" i="7"/>
  <c r="V1507" i="7"/>
  <c r="S1508" i="7"/>
  <c r="T1508" i="7"/>
  <c r="Q1508" i="7"/>
  <c r="R1508" i="7"/>
  <c r="C1828" i="6"/>
  <c r="C1828" i="7"/>
  <c r="M1828" i="7" s="1"/>
  <c r="G1508" i="4"/>
  <c r="H1508" i="4" s="1"/>
  <c r="E1508" i="6"/>
  <c r="G1820" i="5"/>
  <c r="H1820" i="5"/>
  <c r="F1820" i="5"/>
  <c r="E1840" i="4"/>
  <c r="C1841" i="4"/>
  <c r="E1509" i="7"/>
  <c r="N1509" i="7" s="1"/>
  <c r="G1830" i="3"/>
  <c r="H1829" i="3"/>
  <c r="I1829" i="3" s="1"/>
  <c r="F1830" i="3"/>
  <c r="K1820" i="6" l="1"/>
  <c r="K1820" i="7"/>
  <c r="J1820" i="6"/>
  <c r="J1820" i="7"/>
  <c r="L1820" i="6"/>
  <c r="L1820" i="7"/>
  <c r="P1820" i="7" s="1"/>
  <c r="U1508" i="7"/>
  <c r="V1508" i="7"/>
  <c r="D1840" i="6"/>
  <c r="D1840" i="7"/>
  <c r="T1509" i="7"/>
  <c r="S1509" i="7"/>
  <c r="R1509" i="7"/>
  <c r="Q1509" i="7"/>
  <c r="C1829" i="6"/>
  <c r="C1829" i="7"/>
  <c r="M1829" i="7" s="1"/>
  <c r="G1509" i="4"/>
  <c r="H1509" i="4" s="1"/>
  <c r="E1509" i="6"/>
  <c r="G1821" i="5"/>
  <c r="F1821" i="5"/>
  <c r="H1821" i="5"/>
  <c r="E1841" i="4"/>
  <c r="C1842" i="4"/>
  <c r="E1510" i="7"/>
  <c r="N1510" i="7" s="1"/>
  <c r="H1830" i="3"/>
  <c r="F1831" i="3"/>
  <c r="G1831" i="3"/>
  <c r="I1830" i="3"/>
  <c r="J1821" i="6" l="1"/>
  <c r="J1821" i="7"/>
  <c r="K1821" i="6"/>
  <c r="K1821" i="7"/>
  <c r="L1821" i="6"/>
  <c r="L1821" i="7"/>
  <c r="P1821" i="7" s="1"/>
  <c r="D1841" i="6"/>
  <c r="D1841" i="7"/>
  <c r="Q1510" i="7"/>
  <c r="S1510" i="7"/>
  <c r="T1510" i="7"/>
  <c r="R1510" i="7"/>
  <c r="V1509" i="7"/>
  <c r="U1509" i="7"/>
  <c r="C1830" i="6"/>
  <c r="C1830" i="7"/>
  <c r="M1830" i="7" s="1"/>
  <c r="G1510" i="4"/>
  <c r="H1510" i="4" s="1"/>
  <c r="E1510" i="6"/>
  <c r="H1822" i="5"/>
  <c r="G1822" i="5"/>
  <c r="F1822" i="5"/>
  <c r="E1842" i="4"/>
  <c r="C1843" i="4"/>
  <c r="E1511" i="7"/>
  <c r="N1511" i="7" s="1"/>
  <c r="F1832" i="3"/>
  <c r="H1831" i="3"/>
  <c r="I1831" i="3" s="1"/>
  <c r="G1832" i="3"/>
  <c r="K1822" i="6" l="1"/>
  <c r="K1822" i="7"/>
  <c r="L1822" i="6"/>
  <c r="L1822" i="7"/>
  <c r="J1822" i="6"/>
  <c r="J1822" i="7"/>
  <c r="D1842" i="6"/>
  <c r="D1842" i="7"/>
  <c r="U1510" i="7"/>
  <c r="V1510" i="7"/>
  <c r="Q1511" i="7"/>
  <c r="S1511" i="7"/>
  <c r="R1511" i="7"/>
  <c r="T1511" i="7"/>
  <c r="C1831" i="6"/>
  <c r="C1831" i="7"/>
  <c r="M1831" i="7" s="1"/>
  <c r="G1511" i="4"/>
  <c r="H1511" i="4" s="1"/>
  <c r="E1511" i="6"/>
  <c r="G1823" i="5"/>
  <c r="F1823" i="5"/>
  <c r="H1823" i="5"/>
  <c r="E1843" i="4"/>
  <c r="C1844" i="4"/>
  <c r="E1512" i="7"/>
  <c r="N1512" i="7" s="1"/>
  <c r="G1833" i="3"/>
  <c r="F1833" i="3"/>
  <c r="H1832" i="3"/>
  <c r="I1832" i="3" s="1"/>
  <c r="L1823" i="6" l="1"/>
  <c r="L1823" i="7"/>
  <c r="K1823" i="6"/>
  <c r="K1823" i="7"/>
  <c r="J1823" i="6"/>
  <c r="J1823" i="7"/>
  <c r="P1822" i="7"/>
  <c r="U1511" i="7"/>
  <c r="V1511" i="7"/>
  <c r="D1843" i="6"/>
  <c r="D1843" i="7"/>
  <c r="R1512" i="7"/>
  <c r="T1512" i="7"/>
  <c r="S1512" i="7"/>
  <c r="Q1512" i="7"/>
  <c r="C1832" i="6"/>
  <c r="C1832" i="7"/>
  <c r="M1832" i="7" s="1"/>
  <c r="G1512" i="4"/>
  <c r="H1512" i="4" s="1"/>
  <c r="E1512" i="6"/>
  <c r="H1824" i="5"/>
  <c r="G1824" i="5"/>
  <c r="F1824" i="5"/>
  <c r="E1844" i="4"/>
  <c r="C1845" i="4"/>
  <c r="E1513" i="7"/>
  <c r="N1513" i="7" s="1"/>
  <c r="H1833" i="3"/>
  <c r="F1834" i="3"/>
  <c r="I1833" i="3"/>
  <c r="G1834" i="3"/>
  <c r="J1824" i="6" l="1"/>
  <c r="J1824" i="7"/>
  <c r="K1824" i="6"/>
  <c r="K1824" i="7"/>
  <c r="P1823" i="7"/>
  <c r="L1824" i="6"/>
  <c r="L1824" i="7"/>
  <c r="P1824" i="7" s="1"/>
  <c r="U1512" i="7"/>
  <c r="V1512" i="7"/>
  <c r="D1844" i="6"/>
  <c r="D1844" i="7"/>
  <c r="T1513" i="7"/>
  <c r="S1513" i="7"/>
  <c r="R1513" i="7"/>
  <c r="Q1513" i="7"/>
  <c r="C1833" i="6"/>
  <c r="C1833" i="7"/>
  <c r="M1833" i="7" s="1"/>
  <c r="G1513" i="4"/>
  <c r="H1513" i="4" s="1"/>
  <c r="E1513" i="6"/>
  <c r="H1825" i="5"/>
  <c r="G1825" i="5"/>
  <c r="F1825" i="5"/>
  <c r="E1845" i="4"/>
  <c r="C1846" i="4"/>
  <c r="E1514" i="7"/>
  <c r="N1514" i="7" s="1"/>
  <c r="G1835" i="3"/>
  <c r="F1835" i="3"/>
  <c r="H1834" i="3"/>
  <c r="I1834" i="3" s="1"/>
  <c r="J1825" i="6" l="1"/>
  <c r="J1825" i="7"/>
  <c r="K1825" i="6"/>
  <c r="K1825" i="7"/>
  <c r="L1825" i="6"/>
  <c r="L1825" i="7"/>
  <c r="P1825" i="7" s="1"/>
  <c r="D1845" i="6"/>
  <c r="D1845" i="7"/>
  <c r="U1513" i="7"/>
  <c r="V1513" i="7"/>
  <c r="Q1514" i="7"/>
  <c r="S1514" i="7"/>
  <c r="T1514" i="7"/>
  <c r="R1514" i="7"/>
  <c r="C1834" i="6"/>
  <c r="C1834" i="7"/>
  <c r="M1834" i="7" s="1"/>
  <c r="G1514" i="4"/>
  <c r="H1514" i="4" s="1"/>
  <c r="E1514" i="6"/>
  <c r="F1826" i="5"/>
  <c r="H1826" i="5"/>
  <c r="G1826" i="5"/>
  <c r="E1846" i="4"/>
  <c r="C1847" i="4"/>
  <c r="E1515" i="7"/>
  <c r="N1515" i="7" s="1"/>
  <c r="H1835" i="3"/>
  <c r="I1835" i="3" s="1"/>
  <c r="F1836" i="3"/>
  <c r="G1836" i="3"/>
  <c r="L1826" i="6" l="1"/>
  <c r="L1826" i="7"/>
  <c r="J1826" i="6"/>
  <c r="J1826" i="7"/>
  <c r="K1826" i="6"/>
  <c r="K1826" i="7"/>
  <c r="V1514" i="7"/>
  <c r="U1514" i="7"/>
  <c r="D1846" i="6"/>
  <c r="D1846" i="7"/>
  <c r="T1515" i="7"/>
  <c r="Q1515" i="7"/>
  <c r="S1515" i="7"/>
  <c r="R1515" i="7"/>
  <c r="C1835" i="6"/>
  <c r="C1835" i="7"/>
  <c r="M1835" i="7" s="1"/>
  <c r="G1515" i="4"/>
  <c r="H1515" i="4" s="1"/>
  <c r="E1515" i="6"/>
  <c r="H1827" i="5"/>
  <c r="G1827" i="5"/>
  <c r="F1827" i="5"/>
  <c r="E1847" i="4"/>
  <c r="C1848" i="4"/>
  <c r="E1516" i="7"/>
  <c r="N1516" i="7" s="1"/>
  <c r="G1837" i="3"/>
  <c r="F1837" i="3"/>
  <c r="H1836" i="3"/>
  <c r="I1836" i="3" s="1"/>
  <c r="K1827" i="6" l="1"/>
  <c r="K1827" i="7"/>
  <c r="J1827" i="6"/>
  <c r="J1827" i="7"/>
  <c r="P1826" i="7"/>
  <c r="L1827" i="6"/>
  <c r="L1827" i="7"/>
  <c r="P1827" i="7" s="1"/>
  <c r="D1847" i="6"/>
  <c r="D1847" i="7"/>
  <c r="V1515" i="7"/>
  <c r="U1515" i="7"/>
  <c r="R1516" i="7"/>
  <c r="T1516" i="7"/>
  <c r="Q1516" i="7"/>
  <c r="S1516" i="7"/>
  <c r="C1836" i="6"/>
  <c r="C1836" i="7"/>
  <c r="M1836" i="7" s="1"/>
  <c r="G1516" i="4"/>
  <c r="H1516" i="4" s="1"/>
  <c r="E1516" i="6"/>
  <c r="H1828" i="5"/>
  <c r="G1828" i="5"/>
  <c r="F1828" i="5"/>
  <c r="E1848" i="4"/>
  <c r="C1849" i="4"/>
  <c r="E1517" i="7"/>
  <c r="N1517" i="7" s="1"/>
  <c r="H1837" i="3"/>
  <c r="F1838" i="3"/>
  <c r="I1837" i="3"/>
  <c r="G1838" i="3"/>
  <c r="J1828" i="6" l="1"/>
  <c r="J1828" i="7"/>
  <c r="L1828" i="6"/>
  <c r="L1828" i="7"/>
  <c r="K1828" i="6"/>
  <c r="K1828" i="7"/>
  <c r="D1848" i="6"/>
  <c r="D1848" i="7"/>
  <c r="V1516" i="7"/>
  <c r="U1516" i="7"/>
  <c r="Q1517" i="7"/>
  <c r="S1517" i="7"/>
  <c r="R1517" i="7"/>
  <c r="T1517" i="7"/>
  <c r="C1837" i="6"/>
  <c r="C1837" i="7"/>
  <c r="M1837" i="7" s="1"/>
  <c r="G1517" i="4"/>
  <c r="H1517" i="4" s="1"/>
  <c r="E1517" i="6"/>
  <c r="H1829" i="5"/>
  <c r="G1829" i="5"/>
  <c r="F1829" i="5"/>
  <c r="E1518" i="7"/>
  <c r="N1518" i="7" s="1"/>
  <c r="E1849" i="4"/>
  <c r="C1850" i="4"/>
  <c r="G1839" i="3"/>
  <c r="H1838" i="3"/>
  <c r="I1838" i="3" s="1"/>
  <c r="F1839" i="3"/>
  <c r="J1829" i="6" l="1"/>
  <c r="J1829" i="7"/>
  <c r="K1829" i="6"/>
  <c r="K1829" i="7"/>
  <c r="P1828" i="7"/>
  <c r="L1829" i="6"/>
  <c r="L1829" i="7"/>
  <c r="P1829" i="7" s="1"/>
  <c r="U1517" i="7"/>
  <c r="V1517" i="7"/>
  <c r="T1518" i="7"/>
  <c r="S1518" i="7"/>
  <c r="Q1518" i="7"/>
  <c r="R1518" i="7"/>
  <c r="D1849" i="6"/>
  <c r="D1849" i="7"/>
  <c r="C1838" i="6"/>
  <c r="C1838" i="7"/>
  <c r="M1838" i="7" s="1"/>
  <c r="G1518" i="4"/>
  <c r="H1518" i="4" s="1"/>
  <c r="E1518" i="6"/>
  <c r="F1830" i="5"/>
  <c r="H1830" i="5"/>
  <c r="G1830" i="5"/>
  <c r="E1850" i="4"/>
  <c r="C1851" i="4"/>
  <c r="E1519" i="7"/>
  <c r="N1519" i="7" s="1"/>
  <c r="G1840" i="3"/>
  <c r="H1839" i="3"/>
  <c r="I1839" i="3" s="1"/>
  <c r="F1840" i="3"/>
  <c r="L1830" i="6" l="1"/>
  <c r="L1830" i="7"/>
  <c r="J1830" i="6"/>
  <c r="J1830" i="7"/>
  <c r="K1830" i="6"/>
  <c r="K1830" i="7"/>
  <c r="U1518" i="7"/>
  <c r="D1850" i="6"/>
  <c r="D1850" i="7"/>
  <c r="V1518" i="7"/>
  <c r="Q1519" i="7"/>
  <c r="T1519" i="7"/>
  <c r="R1519" i="7"/>
  <c r="S1519" i="7"/>
  <c r="C1839" i="6"/>
  <c r="C1839" i="7"/>
  <c r="M1839" i="7" s="1"/>
  <c r="G1519" i="4"/>
  <c r="H1519" i="4" s="1"/>
  <c r="E1519" i="6"/>
  <c r="H1831" i="5"/>
  <c r="G1831" i="5"/>
  <c r="F1831" i="5"/>
  <c r="E1851" i="4"/>
  <c r="C1852" i="4"/>
  <c r="E1520" i="7"/>
  <c r="N1520" i="7" s="1"/>
  <c r="G1841" i="3"/>
  <c r="H1840" i="3"/>
  <c r="I1840" i="3" s="1"/>
  <c r="F1841" i="3"/>
  <c r="K1831" i="6" l="1"/>
  <c r="K1831" i="7"/>
  <c r="P1830" i="7"/>
  <c r="J1831" i="6"/>
  <c r="J1831" i="7"/>
  <c r="L1831" i="6"/>
  <c r="L1831" i="7"/>
  <c r="P1831" i="7" s="1"/>
  <c r="R1520" i="7"/>
  <c r="Q1520" i="7"/>
  <c r="T1520" i="7"/>
  <c r="S1520" i="7"/>
  <c r="D1851" i="6"/>
  <c r="D1851" i="7"/>
  <c r="V1519" i="7"/>
  <c r="U1519" i="7"/>
  <c r="C1840" i="6"/>
  <c r="C1840" i="7"/>
  <c r="M1840" i="7" s="1"/>
  <c r="G1520" i="4"/>
  <c r="H1520" i="4" s="1"/>
  <c r="E1520" i="6"/>
  <c r="G1832" i="5"/>
  <c r="F1832" i="5"/>
  <c r="H1832" i="5"/>
  <c r="E1852" i="4"/>
  <c r="C1853" i="4"/>
  <c r="E1521" i="7"/>
  <c r="N1521" i="7" s="1"/>
  <c r="G1842" i="3"/>
  <c r="H1841" i="3"/>
  <c r="I1841" i="3" s="1"/>
  <c r="F1842" i="3"/>
  <c r="J1832" i="6" l="1"/>
  <c r="J1832" i="7"/>
  <c r="L1832" i="6"/>
  <c r="L1832" i="7"/>
  <c r="K1832" i="6"/>
  <c r="K1832" i="7"/>
  <c r="D1852" i="6"/>
  <c r="D1852" i="7"/>
  <c r="V1520" i="7"/>
  <c r="U1520" i="7"/>
  <c r="T1521" i="7"/>
  <c r="R1521" i="7"/>
  <c r="S1521" i="7"/>
  <c r="Q1521" i="7"/>
  <c r="C1841" i="6"/>
  <c r="C1841" i="7"/>
  <c r="M1841" i="7" s="1"/>
  <c r="G1521" i="4"/>
  <c r="H1521" i="4" s="1"/>
  <c r="E1521" i="6"/>
  <c r="F1833" i="5"/>
  <c r="H1833" i="5"/>
  <c r="G1833" i="5"/>
  <c r="E1853" i="4"/>
  <c r="C1854" i="4"/>
  <c r="E1522" i="7"/>
  <c r="N1522" i="7" s="1"/>
  <c r="H1842" i="3"/>
  <c r="F1843" i="3"/>
  <c r="G1843" i="3"/>
  <c r="I1842" i="3"/>
  <c r="K1833" i="6" l="1"/>
  <c r="K1833" i="7"/>
  <c r="L1833" i="6"/>
  <c r="L1833" i="7"/>
  <c r="P1832" i="7"/>
  <c r="J1833" i="6"/>
  <c r="J1833" i="7"/>
  <c r="R1522" i="7"/>
  <c r="Q1522" i="7"/>
  <c r="T1522" i="7"/>
  <c r="S1522" i="7"/>
  <c r="U1521" i="7"/>
  <c r="V1521" i="7"/>
  <c r="D1853" i="6"/>
  <c r="D1853" i="7"/>
  <c r="C1842" i="6"/>
  <c r="C1842" i="7"/>
  <c r="M1842" i="7" s="1"/>
  <c r="G1522" i="4"/>
  <c r="H1522" i="4" s="1"/>
  <c r="E1522" i="6"/>
  <c r="H1834" i="5"/>
  <c r="G1834" i="5"/>
  <c r="F1834" i="5"/>
  <c r="E1854" i="4"/>
  <c r="C1855" i="4"/>
  <c r="E1523" i="7"/>
  <c r="N1523" i="7" s="1"/>
  <c r="G1844" i="3"/>
  <c r="F1844" i="3"/>
  <c r="H1843" i="3"/>
  <c r="I1843" i="3" s="1"/>
  <c r="K1834" i="6" l="1"/>
  <c r="K1834" i="7"/>
  <c r="L1834" i="6"/>
  <c r="L1834" i="7"/>
  <c r="P1833" i="7"/>
  <c r="J1834" i="6"/>
  <c r="J1834" i="7"/>
  <c r="D1854" i="6"/>
  <c r="D1854" i="7"/>
  <c r="U1522" i="7"/>
  <c r="V1522" i="7"/>
  <c r="Q1523" i="7"/>
  <c r="S1523" i="7"/>
  <c r="R1523" i="7"/>
  <c r="T1523" i="7"/>
  <c r="C1843" i="6"/>
  <c r="C1843" i="7"/>
  <c r="M1843" i="7" s="1"/>
  <c r="G1523" i="4"/>
  <c r="H1523" i="4" s="1"/>
  <c r="E1523" i="6"/>
  <c r="H1835" i="5"/>
  <c r="G1835" i="5"/>
  <c r="F1835" i="5"/>
  <c r="E1855" i="4"/>
  <c r="C1856" i="4"/>
  <c r="E1524" i="7"/>
  <c r="N1524" i="7" s="1"/>
  <c r="F1845" i="3"/>
  <c r="H1844" i="3"/>
  <c r="I1844" i="3" s="1"/>
  <c r="G1845" i="3"/>
  <c r="L1835" i="6" l="1"/>
  <c r="L1835" i="7"/>
  <c r="K1835" i="6"/>
  <c r="K1835" i="7"/>
  <c r="P1834" i="7"/>
  <c r="J1835" i="6"/>
  <c r="J1835" i="7"/>
  <c r="D1855" i="6"/>
  <c r="D1855" i="7"/>
  <c r="U1523" i="7"/>
  <c r="V1523" i="7"/>
  <c r="R1524" i="7"/>
  <c r="T1524" i="7"/>
  <c r="Q1524" i="7"/>
  <c r="S1524" i="7"/>
  <c r="C1844" i="6"/>
  <c r="C1844" i="7"/>
  <c r="M1844" i="7" s="1"/>
  <c r="G1524" i="4"/>
  <c r="H1524" i="4" s="1"/>
  <c r="E1524" i="6"/>
  <c r="G1836" i="5"/>
  <c r="F1836" i="5"/>
  <c r="H1836" i="5"/>
  <c r="E1856" i="4"/>
  <c r="C1857" i="4"/>
  <c r="E1525" i="7"/>
  <c r="N1525" i="7" s="1"/>
  <c r="G1846" i="3"/>
  <c r="H1845" i="3"/>
  <c r="I1845" i="3" s="1"/>
  <c r="F1846" i="3"/>
  <c r="L1836" i="6" l="1"/>
  <c r="L1836" i="7"/>
  <c r="J1836" i="6"/>
  <c r="J1836" i="7"/>
  <c r="P1835" i="7"/>
  <c r="K1836" i="6"/>
  <c r="K1836" i="7"/>
  <c r="D1856" i="6"/>
  <c r="D1856" i="7"/>
  <c r="V1524" i="7"/>
  <c r="U1524" i="7"/>
  <c r="R1525" i="7"/>
  <c r="S1525" i="7"/>
  <c r="T1525" i="7"/>
  <c r="Q1525" i="7"/>
  <c r="C1845" i="6"/>
  <c r="C1845" i="7"/>
  <c r="M1845" i="7" s="1"/>
  <c r="G1525" i="4"/>
  <c r="H1525" i="4" s="1"/>
  <c r="E1525" i="6"/>
  <c r="H1837" i="5"/>
  <c r="G1837" i="5"/>
  <c r="F1837" i="5"/>
  <c r="E1857" i="4"/>
  <c r="C1858" i="4"/>
  <c r="E1526" i="7"/>
  <c r="N1526" i="7" s="1"/>
  <c r="F1847" i="3"/>
  <c r="H1846" i="3"/>
  <c r="I1846" i="3" s="1"/>
  <c r="G1847" i="3"/>
  <c r="K1837" i="6" l="1"/>
  <c r="K1837" i="7"/>
  <c r="P1836" i="7"/>
  <c r="J1837" i="6"/>
  <c r="J1837" i="7"/>
  <c r="L1837" i="6"/>
  <c r="L1837" i="7"/>
  <c r="P1837" i="7" s="1"/>
  <c r="D1857" i="6"/>
  <c r="D1857" i="7"/>
  <c r="U1525" i="7"/>
  <c r="V1525" i="7"/>
  <c r="T1526" i="7"/>
  <c r="R1526" i="7"/>
  <c r="Q1526" i="7"/>
  <c r="S1526" i="7"/>
  <c r="C1846" i="6"/>
  <c r="C1846" i="7"/>
  <c r="M1846" i="7" s="1"/>
  <c r="G1526" i="4"/>
  <c r="H1526" i="4" s="1"/>
  <c r="E1526" i="6"/>
  <c r="H1838" i="5"/>
  <c r="G1838" i="5"/>
  <c r="F1838" i="5"/>
  <c r="E1858" i="4"/>
  <c r="C1859" i="4"/>
  <c r="E1527" i="7"/>
  <c r="N1527" i="7" s="1"/>
  <c r="G1848" i="3"/>
  <c r="H1847" i="3"/>
  <c r="I1847" i="3" s="1"/>
  <c r="F1848" i="3"/>
  <c r="K1838" i="6" l="1"/>
  <c r="K1838" i="7"/>
  <c r="J1838" i="6"/>
  <c r="J1838" i="7"/>
  <c r="L1838" i="6"/>
  <c r="L1838" i="7"/>
  <c r="P1838" i="7" s="1"/>
  <c r="D1858" i="6"/>
  <c r="D1858" i="7"/>
  <c r="V1526" i="7"/>
  <c r="U1526" i="7"/>
  <c r="T1527" i="7"/>
  <c r="S1527" i="7"/>
  <c r="R1527" i="7"/>
  <c r="Q1527" i="7"/>
  <c r="C1847" i="6"/>
  <c r="C1847" i="7"/>
  <c r="M1847" i="7" s="1"/>
  <c r="G1527" i="4"/>
  <c r="H1527" i="4" s="1"/>
  <c r="E1527" i="6"/>
  <c r="G1839" i="5"/>
  <c r="F1839" i="5"/>
  <c r="H1839" i="5"/>
  <c r="E1859" i="4"/>
  <c r="C1860" i="4"/>
  <c r="E1528" i="7"/>
  <c r="N1528" i="7" s="1"/>
  <c r="F1849" i="3"/>
  <c r="H1848" i="3"/>
  <c r="G1849" i="3"/>
  <c r="I1848" i="3"/>
  <c r="J1839" i="6" l="1"/>
  <c r="J1839" i="7"/>
  <c r="L1839" i="6"/>
  <c r="L1839" i="7"/>
  <c r="K1839" i="6"/>
  <c r="K1839" i="7"/>
  <c r="D1859" i="6"/>
  <c r="D1859" i="7"/>
  <c r="V1527" i="7"/>
  <c r="U1527" i="7"/>
  <c r="S1528" i="7"/>
  <c r="Q1528" i="7"/>
  <c r="R1528" i="7"/>
  <c r="T1528" i="7"/>
  <c r="C1848" i="6"/>
  <c r="C1848" i="7"/>
  <c r="M1848" i="7" s="1"/>
  <c r="G1528" i="4"/>
  <c r="H1528" i="4" s="1"/>
  <c r="E1528" i="6"/>
  <c r="H1840" i="5"/>
  <c r="G1840" i="5"/>
  <c r="F1840" i="5"/>
  <c r="E1860" i="4"/>
  <c r="C1861" i="4"/>
  <c r="E1529" i="7"/>
  <c r="N1529" i="7" s="1"/>
  <c r="G1850" i="3"/>
  <c r="H1849" i="3"/>
  <c r="I1849" i="3" s="1"/>
  <c r="F1850" i="3"/>
  <c r="J1840" i="6" l="1"/>
  <c r="J1840" i="7"/>
  <c r="K1840" i="6"/>
  <c r="K1840" i="7"/>
  <c r="L1840" i="6"/>
  <c r="L1840" i="7"/>
  <c r="P1840" i="7" s="1"/>
  <c r="P1839" i="7"/>
  <c r="D1860" i="6"/>
  <c r="D1860" i="7"/>
  <c r="V1528" i="7"/>
  <c r="U1528" i="7"/>
  <c r="Q1529" i="7"/>
  <c r="S1529" i="7"/>
  <c r="T1529" i="7"/>
  <c r="R1529" i="7"/>
  <c r="C1849" i="6"/>
  <c r="C1849" i="7"/>
  <c r="M1849" i="7" s="1"/>
  <c r="G1529" i="4"/>
  <c r="H1529" i="4" s="1"/>
  <c r="E1529" i="6"/>
  <c r="H1841" i="5"/>
  <c r="G1841" i="5"/>
  <c r="F1841" i="5"/>
  <c r="E1861" i="4"/>
  <c r="C1862" i="4"/>
  <c r="E1530" i="7"/>
  <c r="N1530" i="7" s="1"/>
  <c r="F1851" i="3"/>
  <c r="H1850" i="3"/>
  <c r="G1851" i="3"/>
  <c r="I1850" i="3"/>
  <c r="L1841" i="6" l="1"/>
  <c r="L1841" i="7"/>
  <c r="J1841" i="6"/>
  <c r="J1841" i="7"/>
  <c r="K1841" i="6"/>
  <c r="K1841" i="7"/>
  <c r="D1861" i="6"/>
  <c r="D1861" i="7"/>
  <c r="U1529" i="7"/>
  <c r="V1529" i="7"/>
  <c r="Q1530" i="7"/>
  <c r="T1530" i="7"/>
  <c r="S1530" i="7"/>
  <c r="R1530" i="7"/>
  <c r="C1850" i="6"/>
  <c r="C1850" i="7"/>
  <c r="M1850" i="7" s="1"/>
  <c r="G1530" i="4"/>
  <c r="H1530" i="4" s="1"/>
  <c r="E1530" i="6"/>
  <c r="H1842" i="5"/>
  <c r="G1842" i="5"/>
  <c r="F1842" i="5"/>
  <c r="E1862" i="4"/>
  <c r="C1863" i="4"/>
  <c r="E1531" i="7"/>
  <c r="N1531" i="7" s="1"/>
  <c r="G1852" i="3"/>
  <c r="F1852" i="3"/>
  <c r="H1851" i="3"/>
  <c r="I1851" i="3" s="1"/>
  <c r="K1842" i="6" l="1"/>
  <c r="K1842" i="7"/>
  <c r="P1841" i="7"/>
  <c r="J1842" i="6"/>
  <c r="J1842" i="7"/>
  <c r="L1842" i="6"/>
  <c r="L1842" i="7"/>
  <c r="P1842" i="7" s="1"/>
  <c r="U1530" i="7"/>
  <c r="V1530" i="7"/>
  <c r="D1862" i="6"/>
  <c r="D1862" i="7"/>
  <c r="Q1531" i="7"/>
  <c r="T1531" i="7"/>
  <c r="S1531" i="7"/>
  <c r="R1531" i="7"/>
  <c r="C1851" i="6"/>
  <c r="C1851" i="7"/>
  <c r="M1851" i="7" s="1"/>
  <c r="G1531" i="4"/>
  <c r="H1531" i="4" s="1"/>
  <c r="E1531" i="6"/>
  <c r="H1843" i="5"/>
  <c r="G1843" i="5"/>
  <c r="F1843" i="5"/>
  <c r="E1863" i="4"/>
  <c r="C1864" i="4"/>
  <c r="E1532" i="7"/>
  <c r="N1532" i="7" s="1"/>
  <c r="H1852" i="3"/>
  <c r="F1853" i="3"/>
  <c r="I1852" i="3"/>
  <c r="G1853" i="3"/>
  <c r="K1843" i="6" l="1"/>
  <c r="K1843" i="7"/>
  <c r="J1843" i="6"/>
  <c r="J1843" i="7"/>
  <c r="L1843" i="6"/>
  <c r="L1843" i="7"/>
  <c r="D1863" i="6"/>
  <c r="D1863" i="7"/>
  <c r="U1531" i="7"/>
  <c r="V1531" i="7"/>
  <c r="T1532" i="7"/>
  <c r="S1532" i="7"/>
  <c r="R1532" i="7"/>
  <c r="Q1532" i="7"/>
  <c r="C1852" i="6"/>
  <c r="C1852" i="7"/>
  <c r="M1852" i="7" s="1"/>
  <c r="G1532" i="4"/>
  <c r="H1532" i="4" s="1"/>
  <c r="E1532" i="6"/>
  <c r="H1844" i="5"/>
  <c r="G1844" i="5"/>
  <c r="F1844" i="5"/>
  <c r="E1864" i="4"/>
  <c r="C1865" i="4"/>
  <c r="E1533" i="7"/>
  <c r="N1533" i="7" s="1"/>
  <c r="G1854" i="3"/>
  <c r="F1854" i="3"/>
  <c r="H1853" i="3"/>
  <c r="I1853" i="3" s="1"/>
  <c r="J1844" i="6" l="1"/>
  <c r="J1844" i="7"/>
  <c r="L1844" i="6"/>
  <c r="L1844" i="7"/>
  <c r="K1844" i="6"/>
  <c r="K1844" i="7"/>
  <c r="P1843" i="7"/>
  <c r="D1864" i="6"/>
  <c r="D1864" i="7"/>
  <c r="V1532" i="7"/>
  <c r="U1532" i="7"/>
  <c r="Q1533" i="7"/>
  <c r="T1533" i="7"/>
  <c r="R1533" i="7"/>
  <c r="S1533" i="7"/>
  <c r="C1853" i="6"/>
  <c r="C1853" i="7"/>
  <c r="M1853" i="7" s="1"/>
  <c r="G1533" i="4"/>
  <c r="H1533" i="4" s="1"/>
  <c r="E1533" i="6"/>
  <c r="H1845" i="5"/>
  <c r="G1845" i="5"/>
  <c r="F1845" i="5"/>
  <c r="E1865" i="4"/>
  <c r="C1866" i="4"/>
  <c r="E1534" i="7"/>
  <c r="N1534" i="7" s="1"/>
  <c r="F1855" i="3"/>
  <c r="H1854" i="3"/>
  <c r="G1855" i="3"/>
  <c r="I1854" i="3"/>
  <c r="K1845" i="6" l="1"/>
  <c r="K1845" i="7"/>
  <c r="L1845" i="6"/>
  <c r="L1845" i="7"/>
  <c r="P1844" i="7"/>
  <c r="J1845" i="6"/>
  <c r="J1845" i="7"/>
  <c r="D1865" i="6"/>
  <c r="D1865" i="7"/>
  <c r="U1533" i="7"/>
  <c r="V1533" i="7"/>
  <c r="T1534" i="7"/>
  <c r="Q1534" i="7"/>
  <c r="S1534" i="7"/>
  <c r="R1534" i="7"/>
  <c r="C1854" i="6"/>
  <c r="C1854" i="7"/>
  <c r="M1854" i="7" s="1"/>
  <c r="G1534" i="4"/>
  <c r="H1534" i="4" s="1"/>
  <c r="E1534" i="6"/>
  <c r="H1846" i="5"/>
  <c r="G1846" i="5"/>
  <c r="F1846" i="5"/>
  <c r="E1866" i="4"/>
  <c r="C1867" i="4"/>
  <c r="E1535" i="7"/>
  <c r="N1535" i="7" s="1"/>
  <c r="G1856" i="3"/>
  <c r="F1856" i="3"/>
  <c r="H1855" i="3"/>
  <c r="I1855" i="3" s="1"/>
  <c r="L1846" i="6" l="1"/>
  <c r="L1846" i="7"/>
  <c r="J1846" i="6"/>
  <c r="J1846" i="7"/>
  <c r="K1846" i="6"/>
  <c r="K1846" i="7"/>
  <c r="P1845" i="7"/>
  <c r="D1866" i="6"/>
  <c r="D1866" i="7"/>
  <c r="U1534" i="7"/>
  <c r="V1534" i="7"/>
  <c r="Q1535" i="7"/>
  <c r="T1535" i="7"/>
  <c r="R1535" i="7"/>
  <c r="S1535" i="7"/>
  <c r="C1855" i="6"/>
  <c r="C1855" i="7"/>
  <c r="M1855" i="7" s="1"/>
  <c r="G1535" i="4"/>
  <c r="H1535" i="4" s="1"/>
  <c r="E1535" i="6"/>
  <c r="H1847" i="5"/>
  <c r="G1847" i="5"/>
  <c r="F1847" i="5"/>
  <c r="E1867" i="4"/>
  <c r="C1868" i="4"/>
  <c r="E1536" i="7"/>
  <c r="N1536" i="7" s="1"/>
  <c r="F1857" i="3"/>
  <c r="H1856" i="3"/>
  <c r="I1856" i="3" s="1"/>
  <c r="G1857" i="3"/>
  <c r="J1847" i="6" l="1"/>
  <c r="J1847" i="7"/>
  <c r="L1847" i="6"/>
  <c r="L1847" i="7"/>
  <c r="P1846" i="7"/>
  <c r="K1847" i="6"/>
  <c r="K1847" i="7"/>
  <c r="D1867" i="6"/>
  <c r="D1867" i="7"/>
  <c r="U1535" i="7"/>
  <c r="V1535" i="7"/>
  <c r="Q1536" i="7"/>
  <c r="R1536" i="7"/>
  <c r="S1536" i="7"/>
  <c r="T1536" i="7"/>
  <c r="C1856" i="6"/>
  <c r="C1856" i="7"/>
  <c r="M1856" i="7" s="1"/>
  <c r="G1536" i="4"/>
  <c r="H1536" i="4" s="1"/>
  <c r="E1536" i="6"/>
  <c r="H1848" i="5"/>
  <c r="G1848" i="5"/>
  <c r="F1848" i="5"/>
  <c r="E1868" i="4"/>
  <c r="C1869" i="4"/>
  <c r="E1537" i="7"/>
  <c r="N1537" i="7" s="1"/>
  <c r="G1858" i="3"/>
  <c r="F1858" i="3"/>
  <c r="H1857" i="3"/>
  <c r="I1857" i="3" s="1"/>
  <c r="K1848" i="6" l="1"/>
  <c r="K1848" i="7"/>
  <c r="J1848" i="6"/>
  <c r="J1848" i="7"/>
  <c r="L1848" i="6"/>
  <c r="L1848" i="7"/>
  <c r="P1848" i="7" s="1"/>
  <c r="P1847" i="7"/>
  <c r="D1868" i="6"/>
  <c r="D1868" i="7"/>
  <c r="V1536" i="7"/>
  <c r="U1536" i="7"/>
  <c r="S1537" i="7"/>
  <c r="R1537" i="7"/>
  <c r="T1537" i="7"/>
  <c r="Q1537" i="7"/>
  <c r="C1857" i="6"/>
  <c r="C1857" i="7"/>
  <c r="M1857" i="7" s="1"/>
  <c r="G1537" i="4"/>
  <c r="H1537" i="4" s="1"/>
  <c r="E1537" i="6"/>
  <c r="H1849" i="5"/>
  <c r="G1849" i="5"/>
  <c r="F1849" i="5"/>
  <c r="E1869" i="4"/>
  <c r="C1870" i="4"/>
  <c r="E1538" i="7"/>
  <c r="N1538" i="7" s="1"/>
  <c r="F1859" i="3"/>
  <c r="H1858" i="3"/>
  <c r="I1858" i="3" s="1"/>
  <c r="G1859" i="3"/>
  <c r="L1849" i="6" l="1"/>
  <c r="L1849" i="7"/>
  <c r="J1849" i="6"/>
  <c r="J1849" i="7"/>
  <c r="K1849" i="6"/>
  <c r="K1849" i="7"/>
  <c r="D1869" i="6"/>
  <c r="D1869" i="7"/>
  <c r="U1537" i="7"/>
  <c r="V1537" i="7"/>
  <c r="S1538" i="7"/>
  <c r="Q1538" i="7"/>
  <c r="R1538" i="7"/>
  <c r="T1538" i="7"/>
  <c r="C1858" i="6"/>
  <c r="C1858" i="7"/>
  <c r="M1858" i="7" s="1"/>
  <c r="G1538" i="4"/>
  <c r="H1538" i="4" s="1"/>
  <c r="E1538" i="6"/>
  <c r="G1850" i="5"/>
  <c r="F1850" i="5"/>
  <c r="H1850" i="5"/>
  <c r="E1870" i="4"/>
  <c r="C1871" i="4"/>
  <c r="E1539" i="7"/>
  <c r="N1539" i="7" s="1"/>
  <c r="G1860" i="3"/>
  <c r="H1859" i="3"/>
  <c r="I1859" i="3" s="1"/>
  <c r="F1860" i="3"/>
  <c r="L1850" i="6" l="1"/>
  <c r="L1850" i="7"/>
  <c r="J1850" i="6"/>
  <c r="J1850" i="7"/>
  <c r="P1849" i="7"/>
  <c r="K1850" i="6"/>
  <c r="K1850" i="7"/>
  <c r="D1870" i="6"/>
  <c r="D1870" i="7"/>
  <c r="U1538" i="7"/>
  <c r="V1538" i="7"/>
  <c r="R1539" i="7"/>
  <c r="S1539" i="7"/>
  <c r="T1539" i="7"/>
  <c r="Q1539" i="7"/>
  <c r="C1859" i="6"/>
  <c r="C1859" i="7"/>
  <c r="M1859" i="7" s="1"/>
  <c r="G1539" i="4"/>
  <c r="H1539" i="4" s="1"/>
  <c r="E1539" i="6"/>
  <c r="H1851" i="5"/>
  <c r="G1851" i="5"/>
  <c r="F1851" i="5"/>
  <c r="E1871" i="4"/>
  <c r="C1872" i="4"/>
  <c r="E1540" i="7"/>
  <c r="N1540" i="7" s="1"/>
  <c r="F1861" i="3"/>
  <c r="H1860" i="3"/>
  <c r="I1860" i="3" s="1"/>
  <c r="G1861" i="3"/>
  <c r="L1851" i="6" l="1"/>
  <c r="L1851" i="7"/>
  <c r="K1851" i="6"/>
  <c r="K1851" i="7"/>
  <c r="P1850" i="7"/>
  <c r="J1851" i="6"/>
  <c r="J1851" i="7"/>
  <c r="D1871" i="6"/>
  <c r="D1871" i="7"/>
  <c r="U1539" i="7"/>
  <c r="V1539" i="7"/>
  <c r="R1540" i="7"/>
  <c r="T1540" i="7"/>
  <c r="Q1540" i="7"/>
  <c r="S1540" i="7"/>
  <c r="C1860" i="6"/>
  <c r="C1860" i="7"/>
  <c r="M1860" i="7" s="1"/>
  <c r="G1540" i="4"/>
  <c r="H1540" i="4" s="1"/>
  <c r="E1540" i="6"/>
  <c r="H1852" i="5"/>
  <c r="G1852" i="5"/>
  <c r="F1852" i="5"/>
  <c r="E1872" i="4"/>
  <c r="C1873" i="4"/>
  <c r="E1541" i="7"/>
  <c r="N1541" i="7" s="1"/>
  <c r="G1862" i="3"/>
  <c r="H1861" i="3"/>
  <c r="I1861" i="3" s="1"/>
  <c r="F1862" i="3"/>
  <c r="J1852" i="6" l="1"/>
  <c r="J1852" i="7"/>
  <c r="K1852" i="6"/>
  <c r="K1852" i="7"/>
  <c r="P1851" i="7"/>
  <c r="L1852" i="6"/>
  <c r="L1852" i="7"/>
  <c r="P1852" i="7" s="1"/>
  <c r="D1872" i="6"/>
  <c r="D1872" i="7"/>
  <c r="V1540" i="7"/>
  <c r="U1540" i="7"/>
  <c r="R1541" i="7"/>
  <c r="Q1541" i="7"/>
  <c r="T1541" i="7"/>
  <c r="S1541" i="7"/>
  <c r="C1861" i="6"/>
  <c r="C1861" i="7"/>
  <c r="M1861" i="7" s="1"/>
  <c r="G1541" i="4"/>
  <c r="H1541" i="4" s="1"/>
  <c r="E1541" i="6"/>
  <c r="H1853" i="5"/>
  <c r="G1853" i="5"/>
  <c r="F1853" i="5"/>
  <c r="E1873" i="4"/>
  <c r="C1874" i="4"/>
  <c r="E1542" i="7"/>
  <c r="N1542" i="7" s="1"/>
  <c r="H1862" i="3"/>
  <c r="F1863" i="3"/>
  <c r="I1862" i="3"/>
  <c r="G1863" i="3"/>
  <c r="J1853" i="6" l="1"/>
  <c r="J1853" i="7"/>
  <c r="L1853" i="6"/>
  <c r="L1853" i="7"/>
  <c r="K1853" i="6"/>
  <c r="K1853" i="7"/>
  <c r="D1873" i="6"/>
  <c r="D1873" i="7"/>
  <c r="V1541" i="7"/>
  <c r="U1541" i="7"/>
  <c r="T1542" i="7"/>
  <c r="Q1542" i="7"/>
  <c r="S1542" i="7"/>
  <c r="R1542" i="7"/>
  <c r="C1862" i="6"/>
  <c r="C1862" i="7"/>
  <c r="M1862" i="7" s="1"/>
  <c r="G1542" i="4"/>
  <c r="H1542" i="4" s="1"/>
  <c r="E1542" i="6"/>
  <c r="H1854" i="5"/>
  <c r="G1854" i="5"/>
  <c r="F1854" i="5"/>
  <c r="E1874" i="4"/>
  <c r="C1875" i="4"/>
  <c r="E1543" i="7"/>
  <c r="N1543" i="7" s="1"/>
  <c r="G1864" i="3"/>
  <c r="F1864" i="3"/>
  <c r="H1863" i="3"/>
  <c r="I1863" i="3" s="1"/>
  <c r="J1854" i="6" l="1"/>
  <c r="J1854" i="7"/>
  <c r="L1854" i="6"/>
  <c r="L1854" i="7"/>
  <c r="P1853" i="7"/>
  <c r="K1854" i="6"/>
  <c r="K1854" i="7"/>
  <c r="V1542" i="7"/>
  <c r="U1542" i="7"/>
  <c r="D1874" i="6"/>
  <c r="D1874" i="7"/>
  <c r="R1543" i="7"/>
  <c r="T1543" i="7"/>
  <c r="S1543" i="7"/>
  <c r="Q1543" i="7"/>
  <c r="C1863" i="6"/>
  <c r="C1863" i="7"/>
  <c r="M1863" i="7" s="1"/>
  <c r="G1543" i="4"/>
  <c r="H1543" i="4" s="1"/>
  <c r="E1543" i="6"/>
  <c r="H1855" i="5"/>
  <c r="G1855" i="5"/>
  <c r="F1855" i="5"/>
  <c r="E1875" i="4"/>
  <c r="C1876" i="4"/>
  <c r="E1544" i="7"/>
  <c r="N1544" i="7" s="1"/>
  <c r="H1864" i="3"/>
  <c r="I1864" i="3" s="1"/>
  <c r="F1865" i="3"/>
  <c r="G1865" i="3"/>
  <c r="J1855" i="6" l="1"/>
  <c r="J1855" i="7"/>
  <c r="K1855" i="6"/>
  <c r="K1855" i="7"/>
  <c r="L1855" i="6"/>
  <c r="L1855" i="7"/>
  <c r="P1855" i="7" s="1"/>
  <c r="P1854" i="7"/>
  <c r="U1543" i="7"/>
  <c r="V1543" i="7"/>
  <c r="D1875" i="6"/>
  <c r="D1875" i="7"/>
  <c r="S1544" i="7"/>
  <c r="Q1544" i="7"/>
  <c r="R1544" i="7"/>
  <c r="T1544" i="7"/>
  <c r="C1864" i="6"/>
  <c r="C1864" i="7"/>
  <c r="M1864" i="7" s="1"/>
  <c r="G1544" i="4"/>
  <c r="H1544" i="4" s="1"/>
  <c r="E1544" i="6"/>
  <c r="H1856" i="5"/>
  <c r="F1856" i="5"/>
  <c r="G1856" i="5"/>
  <c r="E1876" i="4"/>
  <c r="C1877" i="4"/>
  <c r="E1545" i="7"/>
  <c r="N1545" i="7" s="1"/>
  <c r="G1866" i="3"/>
  <c r="F1866" i="3"/>
  <c r="H1865" i="3"/>
  <c r="I1865" i="3" s="1"/>
  <c r="L1856" i="6" l="1"/>
  <c r="L1856" i="7"/>
  <c r="K1856" i="6"/>
  <c r="K1856" i="7"/>
  <c r="J1856" i="6"/>
  <c r="J1856" i="7"/>
  <c r="D1876" i="6"/>
  <c r="D1876" i="7"/>
  <c r="V1544" i="7"/>
  <c r="U1544" i="7"/>
  <c r="Q1545" i="7"/>
  <c r="S1545" i="7"/>
  <c r="T1545" i="7"/>
  <c r="R1545" i="7"/>
  <c r="C1865" i="6"/>
  <c r="C1865" i="7"/>
  <c r="M1865" i="7" s="1"/>
  <c r="G1545" i="4"/>
  <c r="H1545" i="4" s="1"/>
  <c r="E1545" i="6"/>
  <c r="H1857" i="5"/>
  <c r="G1857" i="5"/>
  <c r="F1857" i="5"/>
  <c r="E1877" i="4"/>
  <c r="C1878" i="4"/>
  <c r="E1546" i="7"/>
  <c r="N1546" i="7" s="1"/>
  <c r="F1867" i="3"/>
  <c r="H1866" i="3"/>
  <c r="G1867" i="3"/>
  <c r="I1866" i="3"/>
  <c r="J1857" i="6" l="1"/>
  <c r="J1857" i="7"/>
  <c r="L1857" i="6"/>
  <c r="L1857" i="7"/>
  <c r="P1856" i="7"/>
  <c r="K1857" i="6"/>
  <c r="K1857" i="7"/>
  <c r="D1877" i="6"/>
  <c r="D1877" i="7"/>
  <c r="U1545" i="7"/>
  <c r="V1545" i="7"/>
  <c r="T1546" i="7"/>
  <c r="S1546" i="7"/>
  <c r="Q1546" i="7"/>
  <c r="R1546" i="7"/>
  <c r="C1866" i="6"/>
  <c r="C1866" i="7"/>
  <c r="M1866" i="7" s="1"/>
  <c r="G1546" i="4"/>
  <c r="H1546" i="4" s="1"/>
  <c r="E1546" i="6"/>
  <c r="H1858" i="5"/>
  <c r="G1858" i="5"/>
  <c r="F1858" i="5"/>
  <c r="E1878" i="4"/>
  <c r="C1879" i="4"/>
  <c r="E1547" i="7"/>
  <c r="N1547" i="7" s="1"/>
  <c r="G1868" i="3"/>
  <c r="F1868" i="3"/>
  <c r="H1867" i="3"/>
  <c r="I1867" i="3" s="1"/>
  <c r="K1858" i="6" l="1"/>
  <c r="K1858" i="7"/>
  <c r="J1858" i="6"/>
  <c r="J1858" i="7"/>
  <c r="P1857" i="7"/>
  <c r="L1858" i="6"/>
  <c r="L1858" i="7"/>
  <c r="P1858" i="7" s="1"/>
  <c r="D1878" i="6"/>
  <c r="D1878" i="7"/>
  <c r="V1546" i="7"/>
  <c r="U1546" i="7"/>
  <c r="S1547" i="7"/>
  <c r="T1547" i="7"/>
  <c r="R1547" i="7"/>
  <c r="Q1547" i="7"/>
  <c r="C1867" i="6"/>
  <c r="C1867" i="7"/>
  <c r="M1867" i="7" s="1"/>
  <c r="G1547" i="4"/>
  <c r="H1547" i="4" s="1"/>
  <c r="E1547" i="6"/>
  <c r="G1859" i="5"/>
  <c r="F1859" i="5"/>
  <c r="H1859" i="5"/>
  <c r="E1879" i="4"/>
  <c r="C1880" i="4"/>
  <c r="E1548" i="7"/>
  <c r="N1548" i="7" s="1"/>
  <c r="H1868" i="3"/>
  <c r="I1868" i="3" s="1"/>
  <c r="F1869" i="3"/>
  <c r="G1869" i="3"/>
  <c r="J1859" i="6" l="1"/>
  <c r="J1859" i="7"/>
  <c r="L1859" i="6"/>
  <c r="L1859" i="7"/>
  <c r="K1859" i="6"/>
  <c r="K1859" i="7"/>
  <c r="D1879" i="6"/>
  <c r="D1879" i="7"/>
  <c r="U1547" i="7"/>
  <c r="V1547" i="7"/>
  <c r="T1548" i="7"/>
  <c r="S1548" i="7"/>
  <c r="R1548" i="7"/>
  <c r="Q1548" i="7"/>
  <c r="C1868" i="6"/>
  <c r="C1868" i="7"/>
  <c r="M1868" i="7" s="1"/>
  <c r="G1548" i="4"/>
  <c r="H1548" i="4" s="1"/>
  <c r="E1548" i="6"/>
  <c r="F1860" i="5"/>
  <c r="G1860" i="5"/>
  <c r="H1860" i="5"/>
  <c r="E1880" i="4"/>
  <c r="C1881" i="4"/>
  <c r="E1549" i="7"/>
  <c r="N1549" i="7" s="1"/>
  <c r="G1870" i="3"/>
  <c r="H1869" i="3"/>
  <c r="I1869" i="3" s="1"/>
  <c r="F1870" i="3"/>
  <c r="K1860" i="6" l="1"/>
  <c r="K1860" i="7"/>
  <c r="L1860" i="6"/>
  <c r="L1860" i="7"/>
  <c r="U1548" i="7"/>
  <c r="J1860" i="6"/>
  <c r="J1860" i="7"/>
  <c r="P1859" i="7"/>
  <c r="D1880" i="6"/>
  <c r="D1880" i="7"/>
  <c r="V1548" i="7"/>
  <c r="T1549" i="7"/>
  <c r="R1549" i="7"/>
  <c r="S1549" i="7"/>
  <c r="Q1549" i="7"/>
  <c r="C1869" i="6"/>
  <c r="C1869" i="7"/>
  <c r="M1869" i="7" s="1"/>
  <c r="G1549" i="4"/>
  <c r="H1549" i="4" s="1"/>
  <c r="E1549" i="6"/>
  <c r="H1861" i="5"/>
  <c r="G1861" i="5"/>
  <c r="F1861" i="5"/>
  <c r="E1881" i="4"/>
  <c r="C1882" i="4"/>
  <c r="E1550" i="7"/>
  <c r="N1550" i="7" s="1"/>
  <c r="G1871" i="3"/>
  <c r="F1871" i="3"/>
  <c r="H1870" i="3"/>
  <c r="I1870" i="3" s="1"/>
  <c r="L1861" i="6" l="1"/>
  <c r="L1861" i="7"/>
  <c r="K1861" i="6"/>
  <c r="K1861" i="7"/>
  <c r="P1860" i="7"/>
  <c r="J1861" i="6"/>
  <c r="J1861" i="7"/>
  <c r="S1550" i="7"/>
  <c r="Q1550" i="7"/>
  <c r="T1550" i="7"/>
  <c r="R1550" i="7"/>
  <c r="D1881" i="6"/>
  <c r="D1881" i="7"/>
  <c r="U1549" i="7"/>
  <c r="V1549" i="7"/>
  <c r="C1870" i="6"/>
  <c r="C1870" i="7"/>
  <c r="M1870" i="7" s="1"/>
  <c r="G1550" i="4"/>
  <c r="H1550" i="4" s="1"/>
  <c r="E1550" i="6"/>
  <c r="H1862" i="5"/>
  <c r="G1862" i="5"/>
  <c r="F1862" i="5"/>
  <c r="E1882" i="4"/>
  <c r="C1883" i="4"/>
  <c r="E1551" i="7"/>
  <c r="N1551" i="7" s="1"/>
  <c r="H1871" i="3"/>
  <c r="F1872" i="3"/>
  <c r="G1872" i="3"/>
  <c r="I1871" i="3"/>
  <c r="J1862" i="6" l="1"/>
  <c r="J1862" i="7"/>
  <c r="L1862" i="6"/>
  <c r="L1862" i="7"/>
  <c r="K1862" i="6"/>
  <c r="K1862" i="7"/>
  <c r="P1861" i="7"/>
  <c r="D1882" i="6"/>
  <c r="D1882" i="7"/>
  <c r="U1550" i="7"/>
  <c r="V1550" i="7"/>
  <c r="S1551" i="7"/>
  <c r="Q1551" i="7"/>
  <c r="R1551" i="7"/>
  <c r="T1551" i="7"/>
  <c r="C1871" i="6"/>
  <c r="C1871" i="7"/>
  <c r="M1871" i="7" s="1"/>
  <c r="G1551" i="4"/>
  <c r="H1551" i="4" s="1"/>
  <c r="E1551" i="6"/>
  <c r="H1863" i="5"/>
  <c r="G1863" i="5"/>
  <c r="F1863" i="5"/>
  <c r="E1552" i="7"/>
  <c r="N1552" i="7" s="1"/>
  <c r="E1883" i="4"/>
  <c r="C1884" i="4"/>
  <c r="F1873" i="3"/>
  <c r="H1872" i="3"/>
  <c r="I1872" i="3" s="1"/>
  <c r="G1873" i="3"/>
  <c r="J1863" i="6" l="1"/>
  <c r="J1863" i="7"/>
  <c r="K1863" i="6"/>
  <c r="K1863" i="7"/>
  <c r="L1863" i="6"/>
  <c r="L1863" i="7"/>
  <c r="P1863" i="7" s="1"/>
  <c r="P1862" i="7"/>
  <c r="D1883" i="6"/>
  <c r="D1883" i="7"/>
  <c r="U1551" i="7"/>
  <c r="V1551" i="7"/>
  <c r="T1552" i="7"/>
  <c r="Q1552" i="7"/>
  <c r="R1552" i="7"/>
  <c r="S1552" i="7"/>
  <c r="C1872" i="6"/>
  <c r="C1872" i="7"/>
  <c r="M1872" i="7" s="1"/>
  <c r="G1552" i="4"/>
  <c r="H1552" i="4" s="1"/>
  <c r="E1552" i="6"/>
  <c r="H1864" i="5"/>
  <c r="G1864" i="5"/>
  <c r="F1864" i="5"/>
  <c r="E1553" i="7"/>
  <c r="N1553" i="7" s="1"/>
  <c r="E1884" i="4"/>
  <c r="C1885" i="4"/>
  <c r="G1874" i="3"/>
  <c r="H1873" i="3"/>
  <c r="I1873" i="3" s="1"/>
  <c r="F1874" i="3"/>
  <c r="J1864" i="6" l="1"/>
  <c r="J1864" i="7"/>
  <c r="L1864" i="6"/>
  <c r="L1864" i="7"/>
  <c r="K1864" i="6"/>
  <c r="K1864" i="7"/>
  <c r="D1884" i="6"/>
  <c r="D1884" i="7"/>
  <c r="V1552" i="7"/>
  <c r="U1552" i="7"/>
  <c r="Q1553" i="7"/>
  <c r="R1553" i="7"/>
  <c r="S1553" i="7"/>
  <c r="T1553" i="7"/>
  <c r="C1873" i="6"/>
  <c r="C1873" i="7"/>
  <c r="M1873" i="7" s="1"/>
  <c r="G1553" i="4"/>
  <c r="H1553" i="4" s="1"/>
  <c r="E1553" i="6"/>
  <c r="H1865" i="5"/>
  <c r="F1865" i="5"/>
  <c r="G1865" i="5"/>
  <c r="E1885" i="4"/>
  <c r="C1886" i="4"/>
  <c r="E1554" i="7"/>
  <c r="N1554" i="7" s="1"/>
  <c r="G1875" i="3"/>
  <c r="F1875" i="3"/>
  <c r="H1874" i="3"/>
  <c r="I1874" i="3" s="1"/>
  <c r="K1865" i="6" l="1"/>
  <c r="K1865" i="7"/>
  <c r="L1865" i="6"/>
  <c r="L1865" i="7"/>
  <c r="J1865" i="6"/>
  <c r="J1865" i="7"/>
  <c r="P1864" i="7"/>
  <c r="D1885" i="6"/>
  <c r="D1885" i="7"/>
  <c r="U1553" i="7"/>
  <c r="V1553" i="7"/>
  <c r="R1554" i="7"/>
  <c r="Q1554" i="7"/>
  <c r="S1554" i="7"/>
  <c r="T1554" i="7"/>
  <c r="C1874" i="6"/>
  <c r="C1874" i="7"/>
  <c r="M1874" i="7" s="1"/>
  <c r="G1554" i="4"/>
  <c r="H1554" i="4" s="1"/>
  <c r="E1554" i="6"/>
  <c r="G1866" i="5"/>
  <c r="F1866" i="5"/>
  <c r="H1866" i="5"/>
  <c r="E1886" i="4"/>
  <c r="C1887" i="4"/>
  <c r="E1555" i="7"/>
  <c r="N1555" i="7" s="1"/>
  <c r="H1875" i="3"/>
  <c r="F1876" i="3"/>
  <c r="I1875" i="3"/>
  <c r="G1876" i="3"/>
  <c r="K1866" i="6" l="1"/>
  <c r="K1866" i="7"/>
  <c r="L1866" i="6"/>
  <c r="L1866" i="7"/>
  <c r="J1866" i="6"/>
  <c r="J1866" i="7"/>
  <c r="P1865" i="7"/>
  <c r="D1886" i="6"/>
  <c r="D1886" i="7"/>
  <c r="V1554" i="7"/>
  <c r="U1554" i="7"/>
  <c r="R1555" i="7"/>
  <c r="Q1555" i="7"/>
  <c r="T1555" i="7"/>
  <c r="S1555" i="7"/>
  <c r="C1875" i="6"/>
  <c r="C1875" i="7"/>
  <c r="M1875" i="7" s="1"/>
  <c r="G1555" i="4"/>
  <c r="H1555" i="4" s="1"/>
  <c r="E1555" i="6"/>
  <c r="H1867" i="5"/>
  <c r="G1867" i="5"/>
  <c r="F1867" i="5"/>
  <c r="E1887" i="4"/>
  <c r="C1888" i="4"/>
  <c r="E1556" i="7"/>
  <c r="N1556" i="7" s="1"/>
  <c r="G1877" i="3"/>
  <c r="H1876" i="3"/>
  <c r="I1876" i="3" s="1"/>
  <c r="F1877" i="3"/>
  <c r="L1867" i="6" l="1"/>
  <c r="L1867" i="7"/>
  <c r="J1867" i="6"/>
  <c r="J1867" i="7"/>
  <c r="K1867" i="6"/>
  <c r="K1867" i="7"/>
  <c r="P1866" i="7"/>
  <c r="D1887" i="6"/>
  <c r="D1887" i="7"/>
  <c r="V1555" i="7"/>
  <c r="U1555" i="7"/>
  <c r="R1556" i="7"/>
  <c r="S1556" i="7"/>
  <c r="T1556" i="7"/>
  <c r="Q1556" i="7"/>
  <c r="C1876" i="6"/>
  <c r="C1876" i="7"/>
  <c r="M1876" i="7" s="1"/>
  <c r="G1556" i="4"/>
  <c r="H1556" i="4" s="1"/>
  <c r="E1556" i="6"/>
  <c r="H1868" i="5"/>
  <c r="G1868" i="5"/>
  <c r="F1868" i="5"/>
  <c r="E1888" i="4"/>
  <c r="C1889" i="4"/>
  <c r="E1557" i="7"/>
  <c r="N1557" i="7" s="1"/>
  <c r="G1878" i="3"/>
  <c r="F1878" i="3"/>
  <c r="H1877" i="3"/>
  <c r="I1877" i="3" s="1"/>
  <c r="L1868" i="6" l="1"/>
  <c r="L1868" i="7"/>
  <c r="K1868" i="6"/>
  <c r="K1868" i="7"/>
  <c r="P1867" i="7"/>
  <c r="J1868" i="6"/>
  <c r="J1868" i="7"/>
  <c r="D1888" i="6"/>
  <c r="D1888" i="7"/>
  <c r="V1556" i="7"/>
  <c r="U1556" i="7"/>
  <c r="T1557" i="7"/>
  <c r="Q1557" i="7"/>
  <c r="S1557" i="7"/>
  <c r="R1557" i="7"/>
  <c r="C1877" i="6"/>
  <c r="C1877" i="7"/>
  <c r="M1877" i="7" s="1"/>
  <c r="G1557" i="4"/>
  <c r="H1557" i="4" s="1"/>
  <c r="E1557" i="6"/>
  <c r="H1869" i="5"/>
  <c r="G1869" i="5"/>
  <c r="F1869" i="5"/>
  <c r="E1889" i="4"/>
  <c r="C1890" i="4"/>
  <c r="E1558" i="7"/>
  <c r="N1558" i="7" s="1"/>
  <c r="H1878" i="3"/>
  <c r="F1879" i="3"/>
  <c r="I1878" i="3"/>
  <c r="G1879" i="3"/>
  <c r="J1869" i="6" l="1"/>
  <c r="J1869" i="7"/>
  <c r="L1869" i="6"/>
  <c r="L1869" i="7"/>
  <c r="K1869" i="6"/>
  <c r="K1869" i="7"/>
  <c r="P1868" i="7"/>
  <c r="D1889" i="6"/>
  <c r="D1889" i="7"/>
  <c r="V1557" i="7"/>
  <c r="U1557" i="7"/>
  <c r="T1558" i="7"/>
  <c r="R1558" i="7"/>
  <c r="S1558" i="7"/>
  <c r="Q1558" i="7"/>
  <c r="C1878" i="6"/>
  <c r="C1878" i="7"/>
  <c r="M1878" i="7" s="1"/>
  <c r="G1558" i="4"/>
  <c r="H1558" i="4" s="1"/>
  <c r="E1558" i="6"/>
  <c r="H1870" i="5"/>
  <c r="G1870" i="5"/>
  <c r="F1870" i="5"/>
  <c r="E1890" i="4"/>
  <c r="C1891" i="4"/>
  <c r="E1559" i="7"/>
  <c r="N1559" i="7" s="1"/>
  <c r="H1879" i="3"/>
  <c r="F1880" i="3"/>
  <c r="I1879" i="3"/>
  <c r="G1880" i="3"/>
  <c r="J1870" i="6" l="1"/>
  <c r="J1870" i="7"/>
  <c r="K1870" i="6"/>
  <c r="K1870" i="7"/>
  <c r="L1870" i="6"/>
  <c r="L1870" i="7"/>
  <c r="P1870" i="7" s="1"/>
  <c r="P1869" i="7"/>
  <c r="D1890" i="6"/>
  <c r="D1890" i="7"/>
  <c r="V1558" i="7"/>
  <c r="U1558" i="7"/>
  <c r="Q1559" i="7"/>
  <c r="T1559" i="7"/>
  <c r="R1559" i="7"/>
  <c r="S1559" i="7"/>
  <c r="C1879" i="6"/>
  <c r="C1879" i="7"/>
  <c r="M1879" i="7" s="1"/>
  <c r="G1559" i="4"/>
  <c r="H1559" i="4" s="1"/>
  <c r="E1559" i="6"/>
  <c r="G1871" i="5"/>
  <c r="F1871" i="5"/>
  <c r="H1871" i="5"/>
  <c r="E1891" i="4"/>
  <c r="C1892" i="4"/>
  <c r="E1560" i="7"/>
  <c r="N1560" i="7" s="1"/>
  <c r="G1881" i="3"/>
  <c r="F1881" i="3"/>
  <c r="H1880" i="3"/>
  <c r="I1880" i="3" s="1"/>
  <c r="L1871" i="6" l="1"/>
  <c r="L1871" i="7"/>
  <c r="J1871" i="6"/>
  <c r="J1871" i="7"/>
  <c r="K1871" i="6"/>
  <c r="K1871" i="7"/>
  <c r="D1891" i="6"/>
  <c r="D1891" i="7"/>
  <c r="U1559" i="7"/>
  <c r="V1559" i="7"/>
  <c r="S1560" i="7"/>
  <c r="R1560" i="7"/>
  <c r="T1560" i="7"/>
  <c r="Q1560" i="7"/>
  <c r="C1880" i="6"/>
  <c r="C1880" i="7"/>
  <c r="M1880" i="7" s="1"/>
  <c r="G1560" i="4"/>
  <c r="H1560" i="4" s="1"/>
  <c r="E1560" i="6"/>
  <c r="H1872" i="5"/>
  <c r="G1872" i="5"/>
  <c r="F1872" i="5"/>
  <c r="E1892" i="4"/>
  <c r="C1893" i="4"/>
  <c r="E1561" i="7"/>
  <c r="N1561" i="7" s="1"/>
  <c r="G1882" i="3"/>
  <c r="H1881" i="3"/>
  <c r="I1881" i="3" s="1"/>
  <c r="F1882" i="3"/>
  <c r="J1872" i="6" l="1"/>
  <c r="J1872" i="7"/>
  <c r="K1872" i="6"/>
  <c r="K1872" i="7"/>
  <c r="P1871" i="7"/>
  <c r="L1872" i="6"/>
  <c r="L1872" i="7"/>
  <c r="P1872" i="7" s="1"/>
  <c r="D1892" i="6"/>
  <c r="D1892" i="7"/>
  <c r="U1560" i="7"/>
  <c r="V1560" i="7"/>
  <c r="R1561" i="7"/>
  <c r="S1561" i="7"/>
  <c r="T1561" i="7"/>
  <c r="Q1561" i="7"/>
  <c r="C1881" i="6"/>
  <c r="C1881" i="7"/>
  <c r="M1881" i="7" s="1"/>
  <c r="G1561" i="4"/>
  <c r="H1561" i="4" s="1"/>
  <c r="E1561" i="6"/>
  <c r="H1873" i="5"/>
  <c r="G1873" i="5"/>
  <c r="F1873" i="5"/>
  <c r="E1893" i="4"/>
  <c r="C1894" i="4"/>
  <c r="E1562" i="7"/>
  <c r="N1562" i="7" s="1"/>
  <c r="G1883" i="3"/>
  <c r="H1882" i="3"/>
  <c r="I1882" i="3" s="1"/>
  <c r="F1883" i="3"/>
  <c r="L1873" i="6" l="1"/>
  <c r="L1873" i="7"/>
  <c r="J1873" i="6"/>
  <c r="J1873" i="7"/>
  <c r="K1873" i="6"/>
  <c r="K1873" i="7"/>
  <c r="D1893" i="6"/>
  <c r="D1893" i="7"/>
  <c r="V1561" i="7"/>
  <c r="U1561" i="7"/>
  <c r="T1562" i="7"/>
  <c r="Q1562" i="7"/>
  <c r="R1562" i="7"/>
  <c r="S1562" i="7"/>
  <c r="C1882" i="6"/>
  <c r="C1882" i="7"/>
  <c r="M1882" i="7" s="1"/>
  <c r="G1562" i="4"/>
  <c r="H1562" i="4" s="1"/>
  <c r="E1562" i="6"/>
  <c r="H1874" i="5"/>
  <c r="G1874" i="5"/>
  <c r="F1874" i="5"/>
  <c r="E1894" i="4"/>
  <c r="C1895" i="4"/>
  <c r="E1563" i="7"/>
  <c r="N1563" i="7" s="1"/>
  <c r="H1883" i="3"/>
  <c r="F1884" i="3"/>
  <c r="I1883" i="3"/>
  <c r="G1884" i="3"/>
  <c r="J1874" i="6" l="1"/>
  <c r="J1874" i="7"/>
  <c r="L1874" i="6"/>
  <c r="L1874" i="7"/>
  <c r="P1873" i="7"/>
  <c r="K1874" i="6"/>
  <c r="K1874" i="7"/>
  <c r="D1894" i="6"/>
  <c r="D1894" i="7"/>
  <c r="V1562" i="7"/>
  <c r="U1562" i="7"/>
  <c r="S1563" i="7"/>
  <c r="R1563" i="7"/>
  <c r="T1563" i="7"/>
  <c r="Q1563" i="7"/>
  <c r="C1883" i="6"/>
  <c r="C1883" i="7"/>
  <c r="M1883" i="7" s="1"/>
  <c r="G1563" i="4"/>
  <c r="H1563" i="4" s="1"/>
  <c r="E1563" i="6"/>
  <c r="G1875" i="5"/>
  <c r="F1875" i="5"/>
  <c r="H1875" i="5"/>
  <c r="E1895" i="4"/>
  <c r="C1896" i="4"/>
  <c r="E1564" i="7"/>
  <c r="N1564" i="7" s="1"/>
  <c r="G1885" i="3"/>
  <c r="F1885" i="3"/>
  <c r="H1884" i="3"/>
  <c r="I1884" i="3" s="1"/>
  <c r="L1875" i="6" l="1"/>
  <c r="L1875" i="7"/>
  <c r="K1875" i="6"/>
  <c r="K1875" i="7"/>
  <c r="J1875" i="6"/>
  <c r="J1875" i="7"/>
  <c r="P1874" i="7"/>
  <c r="D1895" i="6"/>
  <c r="D1895" i="7"/>
  <c r="V1563" i="7"/>
  <c r="U1563" i="7"/>
  <c r="S1564" i="7"/>
  <c r="T1564" i="7"/>
  <c r="R1564" i="7"/>
  <c r="Q1564" i="7"/>
  <c r="C1884" i="6"/>
  <c r="C1884" i="7"/>
  <c r="M1884" i="7" s="1"/>
  <c r="G1564" i="4"/>
  <c r="H1564" i="4" s="1"/>
  <c r="E1564" i="6"/>
  <c r="H1876" i="5"/>
  <c r="G1876" i="5"/>
  <c r="F1876" i="5"/>
  <c r="E1896" i="4"/>
  <c r="C1897" i="4"/>
  <c r="E1565" i="7"/>
  <c r="N1565" i="7" s="1"/>
  <c r="H1885" i="3"/>
  <c r="F1886" i="3"/>
  <c r="G1886" i="3"/>
  <c r="I1885" i="3"/>
  <c r="L1876" i="6" l="1"/>
  <c r="L1876" i="7"/>
  <c r="K1876" i="6"/>
  <c r="K1876" i="7"/>
  <c r="P1875" i="7"/>
  <c r="J1876" i="6"/>
  <c r="J1876" i="7"/>
  <c r="D1896" i="6"/>
  <c r="D1896" i="7"/>
  <c r="V1564" i="7"/>
  <c r="U1564" i="7"/>
  <c r="S1565" i="7"/>
  <c r="Q1565" i="7"/>
  <c r="R1565" i="7"/>
  <c r="T1565" i="7"/>
  <c r="C1885" i="6"/>
  <c r="C1885" i="7"/>
  <c r="M1885" i="7" s="1"/>
  <c r="G1565" i="4"/>
  <c r="H1565" i="4" s="1"/>
  <c r="E1565" i="6"/>
  <c r="G1877" i="5"/>
  <c r="F1877" i="5"/>
  <c r="H1877" i="5"/>
  <c r="E1897" i="4"/>
  <c r="C1898" i="4"/>
  <c r="E1566" i="7"/>
  <c r="N1566" i="7" s="1"/>
  <c r="G1887" i="3"/>
  <c r="F1887" i="3"/>
  <c r="H1886" i="3"/>
  <c r="I1886" i="3" s="1"/>
  <c r="L1877" i="6" l="1"/>
  <c r="L1877" i="7"/>
  <c r="K1877" i="6"/>
  <c r="K1877" i="7"/>
  <c r="P1876" i="7"/>
  <c r="J1877" i="6"/>
  <c r="J1877" i="7"/>
  <c r="D1897" i="6"/>
  <c r="D1897" i="7"/>
  <c r="V1565" i="7"/>
  <c r="U1565" i="7"/>
  <c r="Q1566" i="7"/>
  <c r="R1566" i="7"/>
  <c r="T1566" i="7"/>
  <c r="S1566" i="7"/>
  <c r="C1886" i="6"/>
  <c r="C1886" i="7"/>
  <c r="M1886" i="7" s="1"/>
  <c r="G1566" i="4"/>
  <c r="H1566" i="4" s="1"/>
  <c r="E1566" i="6"/>
  <c r="G1878" i="5"/>
  <c r="F1878" i="5"/>
  <c r="H1878" i="5"/>
  <c r="E1898" i="4"/>
  <c r="C1899" i="4"/>
  <c r="E1567" i="7"/>
  <c r="N1567" i="7" s="1"/>
  <c r="F1888" i="3"/>
  <c r="H1887" i="3"/>
  <c r="G1888" i="3"/>
  <c r="I1887" i="3"/>
  <c r="L1878" i="6" l="1"/>
  <c r="L1878" i="7"/>
  <c r="J1878" i="6"/>
  <c r="J1878" i="7"/>
  <c r="P1877" i="7"/>
  <c r="K1878" i="6"/>
  <c r="K1878" i="7"/>
  <c r="D1898" i="6"/>
  <c r="D1898" i="7"/>
  <c r="V1566" i="7"/>
  <c r="U1566" i="7"/>
  <c r="R1567" i="7"/>
  <c r="Q1567" i="7"/>
  <c r="T1567" i="7"/>
  <c r="S1567" i="7"/>
  <c r="C1887" i="6"/>
  <c r="C1887" i="7"/>
  <c r="M1887" i="7" s="1"/>
  <c r="G1567" i="4"/>
  <c r="H1567" i="4" s="1"/>
  <c r="E1567" i="6"/>
  <c r="H1879" i="5"/>
  <c r="G1879" i="5"/>
  <c r="F1879" i="5"/>
  <c r="E1899" i="4"/>
  <c r="C1900" i="4"/>
  <c r="E1568" i="7"/>
  <c r="N1568" i="7" s="1"/>
  <c r="G1889" i="3"/>
  <c r="H1888" i="3"/>
  <c r="I1888" i="3" s="1"/>
  <c r="F1889" i="3"/>
  <c r="L1879" i="6" l="1"/>
  <c r="L1879" i="7"/>
  <c r="K1879" i="6"/>
  <c r="K1879" i="7"/>
  <c r="P1878" i="7"/>
  <c r="J1879" i="6"/>
  <c r="J1879" i="7"/>
  <c r="U1567" i="7"/>
  <c r="V1567" i="7"/>
  <c r="D1899" i="6"/>
  <c r="D1899" i="7"/>
  <c r="Q1568" i="7"/>
  <c r="S1568" i="7"/>
  <c r="T1568" i="7"/>
  <c r="R1568" i="7"/>
  <c r="C1888" i="6"/>
  <c r="C1888" i="7"/>
  <c r="M1888" i="7" s="1"/>
  <c r="G1568" i="4"/>
  <c r="H1568" i="4" s="1"/>
  <c r="E1568" i="6"/>
  <c r="H1880" i="5"/>
  <c r="G1880" i="5"/>
  <c r="F1880" i="5"/>
  <c r="E1900" i="4"/>
  <c r="C1901" i="4"/>
  <c r="E1569" i="7"/>
  <c r="N1569" i="7" s="1"/>
  <c r="F1890" i="3"/>
  <c r="H1889" i="3"/>
  <c r="G1890" i="3"/>
  <c r="I1889" i="3"/>
  <c r="P1879" i="7" l="1"/>
  <c r="K1880" i="6"/>
  <c r="K1880" i="7"/>
  <c r="J1880" i="6"/>
  <c r="J1880" i="7"/>
  <c r="L1880" i="6"/>
  <c r="L1880" i="7"/>
  <c r="P1880" i="7" s="1"/>
  <c r="D1900" i="6"/>
  <c r="D1900" i="7"/>
  <c r="V1568" i="7"/>
  <c r="U1568" i="7"/>
  <c r="T1569" i="7"/>
  <c r="S1569" i="7"/>
  <c r="R1569" i="7"/>
  <c r="Q1569" i="7"/>
  <c r="C1889" i="6"/>
  <c r="C1889" i="7"/>
  <c r="M1889" i="7" s="1"/>
  <c r="G1569" i="4"/>
  <c r="H1569" i="4" s="1"/>
  <c r="E1569" i="6"/>
  <c r="F1881" i="5"/>
  <c r="H1881" i="5"/>
  <c r="G1881" i="5"/>
  <c r="E1901" i="4"/>
  <c r="C1902" i="4"/>
  <c r="E1570" i="7"/>
  <c r="N1570" i="7" s="1"/>
  <c r="G1891" i="3"/>
  <c r="F1891" i="3"/>
  <c r="H1890" i="3"/>
  <c r="I1890" i="3" s="1"/>
  <c r="K1881" i="6" l="1"/>
  <c r="K1881" i="7"/>
  <c r="L1881" i="6"/>
  <c r="L1881" i="7"/>
  <c r="J1881" i="6"/>
  <c r="J1881" i="7"/>
  <c r="D1901" i="6"/>
  <c r="D1901" i="7"/>
  <c r="U1569" i="7"/>
  <c r="V1569" i="7"/>
  <c r="R1570" i="7"/>
  <c r="Q1570" i="7"/>
  <c r="T1570" i="7"/>
  <c r="S1570" i="7"/>
  <c r="C1890" i="6"/>
  <c r="C1890" i="7"/>
  <c r="M1890" i="7" s="1"/>
  <c r="G1570" i="4"/>
  <c r="H1570" i="4" s="1"/>
  <c r="E1570" i="6"/>
  <c r="H1882" i="5"/>
  <c r="G1882" i="5"/>
  <c r="F1882" i="5"/>
  <c r="E1902" i="4"/>
  <c r="C1903" i="4"/>
  <c r="E1571" i="7"/>
  <c r="N1571" i="7" s="1"/>
  <c r="F1892" i="3"/>
  <c r="H1891" i="3"/>
  <c r="I1891" i="3" s="1"/>
  <c r="G1892" i="3"/>
  <c r="L1882" i="6" l="1"/>
  <c r="L1882" i="7"/>
  <c r="K1882" i="6"/>
  <c r="K1882" i="7"/>
  <c r="J1882" i="6"/>
  <c r="J1882" i="7"/>
  <c r="P1881" i="7"/>
  <c r="U1570" i="7"/>
  <c r="V1570" i="7"/>
  <c r="D1902" i="6"/>
  <c r="D1902" i="7"/>
  <c r="R1571" i="7"/>
  <c r="Q1571" i="7"/>
  <c r="T1571" i="7"/>
  <c r="S1571" i="7"/>
  <c r="C1891" i="6"/>
  <c r="C1891" i="7"/>
  <c r="M1891" i="7" s="1"/>
  <c r="G1571" i="4"/>
  <c r="H1571" i="4" s="1"/>
  <c r="E1571" i="6"/>
  <c r="H1883" i="5"/>
  <c r="G1883" i="5"/>
  <c r="F1883" i="5"/>
  <c r="E1903" i="4"/>
  <c r="C1904" i="4"/>
  <c r="E1572" i="7"/>
  <c r="N1572" i="7" s="1"/>
  <c r="G1893" i="3"/>
  <c r="F1893" i="3"/>
  <c r="H1892" i="3"/>
  <c r="I1892" i="3" s="1"/>
  <c r="K1883" i="6" l="1"/>
  <c r="K1883" i="7"/>
  <c r="J1883" i="6"/>
  <c r="J1883" i="7"/>
  <c r="P1882" i="7"/>
  <c r="L1883" i="6"/>
  <c r="L1883" i="7"/>
  <c r="P1883" i="7" s="1"/>
  <c r="D1903" i="6"/>
  <c r="D1903" i="7"/>
  <c r="U1571" i="7"/>
  <c r="V1571" i="7"/>
  <c r="T1572" i="7"/>
  <c r="R1572" i="7"/>
  <c r="Q1572" i="7"/>
  <c r="S1572" i="7"/>
  <c r="C1892" i="6"/>
  <c r="C1892" i="7"/>
  <c r="M1892" i="7" s="1"/>
  <c r="G1572" i="4"/>
  <c r="H1572" i="4" s="1"/>
  <c r="E1572" i="6"/>
  <c r="G1884" i="5"/>
  <c r="F1884" i="5"/>
  <c r="H1884" i="5"/>
  <c r="E1904" i="4"/>
  <c r="C1905" i="4"/>
  <c r="E1573" i="7"/>
  <c r="N1573" i="7" s="1"/>
  <c r="F1894" i="3"/>
  <c r="H1893" i="3"/>
  <c r="I1893" i="3"/>
  <c r="G1894" i="3"/>
  <c r="K1884" i="6" l="1"/>
  <c r="K1884" i="7"/>
  <c r="L1884" i="6"/>
  <c r="L1884" i="7"/>
  <c r="J1884" i="6"/>
  <c r="J1884" i="7"/>
  <c r="U1572" i="7"/>
  <c r="V1572" i="7"/>
  <c r="D1904" i="6"/>
  <c r="D1904" i="7"/>
  <c r="Q1573" i="7"/>
  <c r="T1573" i="7"/>
  <c r="R1573" i="7"/>
  <c r="S1573" i="7"/>
  <c r="C1893" i="6"/>
  <c r="C1893" i="7"/>
  <c r="M1893" i="7" s="1"/>
  <c r="G1573" i="4"/>
  <c r="H1573" i="4" s="1"/>
  <c r="E1573" i="6"/>
  <c r="H1885" i="5"/>
  <c r="G1885" i="5"/>
  <c r="F1885" i="5"/>
  <c r="E1905" i="4"/>
  <c r="C1906" i="4"/>
  <c r="E1574" i="7"/>
  <c r="N1574" i="7" s="1"/>
  <c r="G1895" i="3"/>
  <c r="H1894" i="3"/>
  <c r="I1894" i="3" s="1"/>
  <c r="F1895" i="3"/>
  <c r="J1885" i="6" l="1"/>
  <c r="J1885" i="7"/>
  <c r="L1885" i="6"/>
  <c r="L1885" i="7"/>
  <c r="K1885" i="6"/>
  <c r="K1885" i="7"/>
  <c r="P1884" i="7"/>
  <c r="V1573" i="7"/>
  <c r="U1573" i="7"/>
  <c r="D1905" i="6"/>
  <c r="D1905" i="7"/>
  <c r="R1574" i="7"/>
  <c r="Q1574" i="7"/>
  <c r="S1574" i="7"/>
  <c r="T1574" i="7"/>
  <c r="C1894" i="6"/>
  <c r="C1894" i="7"/>
  <c r="M1894" i="7" s="1"/>
  <c r="G1574" i="4"/>
  <c r="H1574" i="4" s="1"/>
  <c r="E1574" i="6"/>
  <c r="G1886" i="5"/>
  <c r="F1886" i="5"/>
  <c r="H1886" i="5"/>
  <c r="E1906" i="4"/>
  <c r="C1907" i="4"/>
  <c r="E1575" i="7"/>
  <c r="N1575" i="7" s="1"/>
  <c r="H1895" i="3"/>
  <c r="F1896" i="3"/>
  <c r="G1896" i="3"/>
  <c r="I1895" i="3"/>
  <c r="K1886" i="6" l="1"/>
  <c r="K1886" i="7"/>
  <c r="L1886" i="6"/>
  <c r="L1886" i="7"/>
  <c r="J1886" i="6"/>
  <c r="J1886" i="7"/>
  <c r="P1885" i="7"/>
  <c r="D1906" i="6"/>
  <c r="D1906" i="7"/>
  <c r="U1574" i="7"/>
  <c r="V1574" i="7"/>
  <c r="Q1575" i="7"/>
  <c r="R1575" i="7"/>
  <c r="T1575" i="7"/>
  <c r="S1575" i="7"/>
  <c r="C1895" i="6"/>
  <c r="C1895" i="7"/>
  <c r="M1895" i="7" s="1"/>
  <c r="G1575" i="4"/>
  <c r="H1575" i="4" s="1"/>
  <c r="E1575" i="6"/>
  <c r="H1887" i="5"/>
  <c r="G1887" i="5"/>
  <c r="F1887" i="5"/>
  <c r="E1907" i="4"/>
  <c r="C1908" i="4"/>
  <c r="E1576" i="7"/>
  <c r="N1576" i="7" s="1"/>
  <c r="F1897" i="3"/>
  <c r="H1896" i="3"/>
  <c r="I1896" i="3" s="1"/>
  <c r="G1897" i="3"/>
  <c r="J1887" i="6" l="1"/>
  <c r="J1887" i="7"/>
  <c r="L1887" i="6"/>
  <c r="L1887" i="7"/>
  <c r="K1887" i="6"/>
  <c r="K1887" i="7"/>
  <c r="P1886" i="7"/>
  <c r="D1907" i="6"/>
  <c r="D1907" i="7"/>
  <c r="U1575" i="7"/>
  <c r="V1575" i="7"/>
  <c r="Q1576" i="7"/>
  <c r="T1576" i="7"/>
  <c r="R1576" i="7"/>
  <c r="S1576" i="7"/>
  <c r="C1896" i="6"/>
  <c r="C1896" i="7"/>
  <c r="M1896" i="7" s="1"/>
  <c r="G1576" i="4"/>
  <c r="H1576" i="4" s="1"/>
  <c r="E1576" i="6"/>
  <c r="H1888" i="5"/>
  <c r="G1888" i="5"/>
  <c r="F1888" i="5"/>
  <c r="E1908" i="4"/>
  <c r="C1909" i="4"/>
  <c r="E1577" i="7"/>
  <c r="N1577" i="7" s="1"/>
  <c r="G1898" i="3"/>
  <c r="F1898" i="3"/>
  <c r="H1897" i="3"/>
  <c r="I1897" i="3" s="1"/>
  <c r="J1888" i="6" l="1"/>
  <c r="J1888" i="7"/>
  <c r="K1888" i="6"/>
  <c r="K1888" i="7"/>
  <c r="L1888" i="6"/>
  <c r="L1888" i="7"/>
  <c r="P1888" i="7" s="1"/>
  <c r="P1887" i="7"/>
  <c r="U1576" i="7"/>
  <c r="V1576" i="7"/>
  <c r="D1908" i="6"/>
  <c r="D1908" i="7"/>
  <c r="S1577" i="7"/>
  <c r="T1577" i="7"/>
  <c r="R1577" i="7"/>
  <c r="Q1577" i="7"/>
  <c r="C1897" i="6"/>
  <c r="C1897" i="7"/>
  <c r="M1897" i="7" s="1"/>
  <c r="G1577" i="4"/>
  <c r="H1577" i="4" s="1"/>
  <c r="E1577" i="6"/>
  <c r="H1889" i="5"/>
  <c r="F1889" i="5"/>
  <c r="G1889" i="5"/>
  <c r="E1909" i="4"/>
  <c r="C1910" i="4"/>
  <c r="E1578" i="7"/>
  <c r="N1578" i="7" s="1"/>
  <c r="H1898" i="3"/>
  <c r="F1899" i="3"/>
  <c r="I1898" i="3"/>
  <c r="G1899" i="3"/>
  <c r="J1889" i="6" l="1"/>
  <c r="J1889" i="7"/>
  <c r="K1889" i="6"/>
  <c r="K1889" i="7"/>
  <c r="L1889" i="6"/>
  <c r="L1889" i="7"/>
  <c r="V1577" i="7"/>
  <c r="U1577" i="7"/>
  <c r="D1909" i="6"/>
  <c r="D1909" i="7"/>
  <c r="S1578" i="7"/>
  <c r="R1578" i="7"/>
  <c r="T1578" i="7"/>
  <c r="Q1578" i="7"/>
  <c r="C1898" i="6"/>
  <c r="C1898" i="7"/>
  <c r="M1898" i="7" s="1"/>
  <c r="G1578" i="4"/>
  <c r="H1578" i="4" s="1"/>
  <c r="E1578" i="6"/>
  <c r="H1890" i="5"/>
  <c r="G1890" i="5"/>
  <c r="F1890" i="5"/>
  <c r="E1910" i="4"/>
  <c r="C1911" i="4"/>
  <c r="E1579" i="7"/>
  <c r="N1579" i="7" s="1"/>
  <c r="G1900" i="3"/>
  <c r="F1900" i="3"/>
  <c r="H1899" i="3"/>
  <c r="I1899" i="3" s="1"/>
  <c r="P1889" i="7" l="1"/>
  <c r="K1890" i="6"/>
  <c r="K1890" i="7"/>
  <c r="J1890" i="6"/>
  <c r="J1890" i="7"/>
  <c r="L1890" i="6"/>
  <c r="L1890" i="7"/>
  <c r="P1890" i="7" s="1"/>
  <c r="U1578" i="7"/>
  <c r="V1578" i="7"/>
  <c r="D1910" i="6"/>
  <c r="D1910" i="7"/>
  <c r="T1579" i="7"/>
  <c r="S1579" i="7"/>
  <c r="Q1579" i="7"/>
  <c r="R1579" i="7"/>
  <c r="C1899" i="6"/>
  <c r="C1899" i="7"/>
  <c r="M1899" i="7" s="1"/>
  <c r="G1579" i="4"/>
  <c r="H1579" i="4" s="1"/>
  <c r="E1579" i="6"/>
  <c r="H1891" i="5"/>
  <c r="G1891" i="5"/>
  <c r="F1891" i="5"/>
  <c r="E1911" i="4"/>
  <c r="C1912" i="4"/>
  <c r="E1580" i="7"/>
  <c r="N1580" i="7" s="1"/>
  <c r="H1900" i="3"/>
  <c r="F1901" i="3"/>
  <c r="I1900" i="3"/>
  <c r="G1901" i="3"/>
  <c r="J1891" i="6" l="1"/>
  <c r="J1891" i="7"/>
  <c r="K1891" i="6"/>
  <c r="K1891" i="7"/>
  <c r="L1891" i="6"/>
  <c r="L1891" i="7"/>
  <c r="D1911" i="6"/>
  <c r="D1911" i="7"/>
  <c r="U1579" i="7"/>
  <c r="V1579" i="7"/>
  <c r="T1580" i="7"/>
  <c r="S1580" i="7"/>
  <c r="R1580" i="7"/>
  <c r="Q1580" i="7"/>
  <c r="C1900" i="6"/>
  <c r="C1900" i="7"/>
  <c r="M1900" i="7" s="1"/>
  <c r="G1580" i="4"/>
  <c r="H1580" i="4" s="1"/>
  <c r="E1580" i="6"/>
  <c r="H1892" i="5"/>
  <c r="G1892" i="5"/>
  <c r="F1892" i="5"/>
  <c r="E1912" i="4"/>
  <c r="C1913" i="4"/>
  <c r="E1581" i="7"/>
  <c r="N1581" i="7" s="1"/>
  <c r="F1902" i="3"/>
  <c r="H1901" i="3"/>
  <c r="G1902" i="3"/>
  <c r="I1901" i="3"/>
  <c r="P1891" i="7" l="1"/>
  <c r="J1892" i="6"/>
  <c r="J1892" i="7"/>
  <c r="L1892" i="6"/>
  <c r="L1892" i="7"/>
  <c r="K1892" i="6"/>
  <c r="K1892" i="7"/>
  <c r="D1912" i="6"/>
  <c r="D1912" i="7"/>
  <c r="U1580" i="7"/>
  <c r="V1580" i="7"/>
  <c r="R1581" i="7"/>
  <c r="T1581" i="7"/>
  <c r="Q1581" i="7"/>
  <c r="S1581" i="7"/>
  <c r="C1901" i="6"/>
  <c r="C1901" i="7"/>
  <c r="M1901" i="7" s="1"/>
  <c r="G1581" i="4"/>
  <c r="H1581" i="4" s="1"/>
  <c r="E1581" i="6"/>
  <c r="H1893" i="5"/>
  <c r="G1893" i="5"/>
  <c r="F1893" i="5"/>
  <c r="E1913" i="4"/>
  <c r="C1914" i="4"/>
  <c r="E1582" i="7"/>
  <c r="N1582" i="7" s="1"/>
  <c r="F1903" i="3"/>
  <c r="H1902" i="3"/>
  <c r="I1902" i="3" s="1"/>
  <c r="G1903" i="3"/>
  <c r="J1893" i="6" l="1"/>
  <c r="J1893" i="7"/>
  <c r="L1893" i="6"/>
  <c r="L1893" i="7"/>
  <c r="K1893" i="6"/>
  <c r="K1893" i="7"/>
  <c r="P1892" i="7"/>
  <c r="D1913" i="6"/>
  <c r="D1913" i="7"/>
  <c r="U1581" i="7"/>
  <c r="V1581" i="7"/>
  <c r="Q1582" i="7"/>
  <c r="S1582" i="7"/>
  <c r="R1582" i="7"/>
  <c r="T1582" i="7"/>
  <c r="C1902" i="6"/>
  <c r="C1902" i="7"/>
  <c r="M1902" i="7" s="1"/>
  <c r="G1582" i="4"/>
  <c r="H1582" i="4" s="1"/>
  <c r="E1582" i="6"/>
  <c r="H1894" i="5"/>
  <c r="G1894" i="5"/>
  <c r="F1894" i="5"/>
  <c r="E1914" i="4"/>
  <c r="C1915" i="4"/>
  <c r="E1583" i="7"/>
  <c r="N1583" i="7" s="1"/>
  <c r="G1904" i="3"/>
  <c r="H1903" i="3"/>
  <c r="I1903" i="3" s="1"/>
  <c r="F1904" i="3"/>
  <c r="J1894" i="6" l="1"/>
  <c r="J1894" i="7"/>
  <c r="K1894" i="6"/>
  <c r="K1894" i="7"/>
  <c r="L1894" i="6"/>
  <c r="L1894" i="7"/>
  <c r="P1894" i="7" s="1"/>
  <c r="P1893" i="7"/>
  <c r="V1582" i="7"/>
  <c r="U1582" i="7"/>
  <c r="D1914" i="6"/>
  <c r="D1914" i="7"/>
  <c r="S1583" i="7"/>
  <c r="R1583" i="7"/>
  <c r="T1583" i="7"/>
  <c r="Q1583" i="7"/>
  <c r="C1903" i="6"/>
  <c r="C1903" i="7"/>
  <c r="M1903" i="7" s="1"/>
  <c r="G1583" i="4"/>
  <c r="H1583" i="4" s="1"/>
  <c r="E1583" i="6"/>
  <c r="G1895" i="5"/>
  <c r="F1895" i="5"/>
  <c r="H1895" i="5"/>
  <c r="E1915" i="4"/>
  <c r="C1916" i="4"/>
  <c r="E1584" i="7"/>
  <c r="N1584" i="7" s="1"/>
  <c r="H1904" i="3"/>
  <c r="I1904" i="3" s="1"/>
  <c r="F1905" i="3"/>
  <c r="G1905" i="3"/>
  <c r="K1895" i="6" l="1"/>
  <c r="K1895" i="7"/>
  <c r="J1895" i="6"/>
  <c r="J1895" i="7"/>
  <c r="L1895" i="6"/>
  <c r="L1895" i="7"/>
  <c r="P1895" i="7" s="1"/>
  <c r="D1915" i="6"/>
  <c r="D1915" i="7"/>
  <c r="V1583" i="7"/>
  <c r="U1583" i="7"/>
  <c r="T1584" i="7"/>
  <c r="Q1584" i="7"/>
  <c r="R1584" i="7"/>
  <c r="S1584" i="7"/>
  <c r="C1904" i="6"/>
  <c r="C1904" i="7"/>
  <c r="M1904" i="7" s="1"/>
  <c r="G1584" i="4"/>
  <c r="H1584" i="4" s="1"/>
  <c r="E1584" i="6"/>
  <c r="H1896" i="5"/>
  <c r="G1896" i="5"/>
  <c r="F1896" i="5"/>
  <c r="E1916" i="4"/>
  <c r="C1917" i="4"/>
  <c r="E1585" i="7"/>
  <c r="N1585" i="7" s="1"/>
  <c r="H1905" i="3"/>
  <c r="F1906" i="3"/>
  <c r="I1905" i="3"/>
  <c r="G1906" i="3"/>
  <c r="J1896" i="6" l="1"/>
  <c r="J1896" i="7"/>
  <c r="L1896" i="6"/>
  <c r="L1896" i="7"/>
  <c r="K1896" i="6"/>
  <c r="K1896" i="7"/>
  <c r="D1916" i="6"/>
  <c r="D1916" i="7"/>
  <c r="V1584" i="7"/>
  <c r="U1584" i="7"/>
  <c r="R1585" i="7"/>
  <c r="S1585" i="7"/>
  <c r="Q1585" i="7"/>
  <c r="T1585" i="7"/>
  <c r="C1905" i="6"/>
  <c r="C1905" i="7"/>
  <c r="M1905" i="7" s="1"/>
  <c r="G1585" i="4"/>
  <c r="H1585" i="4" s="1"/>
  <c r="E1585" i="6"/>
  <c r="H1897" i="5"/>
  <c r="G1897" i="5"/>
  <c r="F1897" i="5"/>
  <c r="E1917" i="4"/>
  <c r="C1918" i="4"/>
  <c r="E1586" i="7"/>
  <c r="N1586" i="7" s="1"/>
  <c r="F1907" i="3"/>
  <c r="H1906" i="3"/>
  <c r="I1906" i="3" s="1"/>
  <c r="G1907" i="3"/>
  <c r="J1897" i="6" l="1"/>
  <c r="J1897" i="7"/>
  <c r="K1897" i="6"/>
  <c r="K1897" i="7"/>
  <c r="L1897" i="6"/>
  <c r="L1897" i="7"/>
  <c r="P1896" i="7"/>
  <c r="Q1586" i="7"/>
  <c r="R1586" i="7"/>
  <c r="S1586" i="7"/>
  <c r="T1586" i="7"/>
  <c r="D1917" i="6"/>
  <c r="D1917" i="7"/>
  <c r="U1585" i="7"/>
  <c r="V1585" i="7"/>
  <c r="C1906" i="6"/>
  <c r="C1906" i="7"/>
  <c r="M1906" i="7" s="1"/>
  <c r="G1586" i="4"/>
  <c r="H1586" i="4" s="1"/>
  <c r="E1586" i="6"/>
  <c r="H1898" i="5"/>
  <c r="F1898" i="5"/>
  <c r="G1898" i="5"/>
  <c r="E1918" i="4"/>
  <c r="C1919" i="4"/>
  <c r="E1587" i="7"/>
  <c r="N1587" i="7" s="1"/>
  <c r="G1908" i="3"/>
  <c r="H1907" i="3"/>
  <c r="I1907" i="3" s="1"/>
  <c r="F1908" i="3"/>
  <c r="P1897" i="7" l="1"/>
  <c r="K1898" i="6"/>
  <c r="K1898" i="7"/>
  <c r="J1898" i="6"/>
  <c r="J1898" i="7"/>
  <c r="L1898" i="6"/>
  <c r="L1898" i="7"/>
  <c r="D1918" i="6"/>
  <c r="D1918" i="7"/>
  <c r="R1587" i="7"/>
  <c r="Q1587" i="7"/>
  <c r="T1587" i="7"/>
  <c r="S1587" i="7"/>
  <c r="V1586" i="7"/>
  <c r="U1586" i="7"/>
  <c r="C1907" i="6"/>
  <c r="C1907" i="7"/>
  <c r="M1907" i="7" s="1"/>
  <c r="G1587" i="4"/>
  <c r="H1587" i="4" s="1"/>
  <c r="E1587" i="6"/>
  <c r="H1899" i="5"/>
  <c r="F1899" i="5"/>
  <c r="G1899" i="5"/>
  <c r="E1919" i="4"/>
  <c r="C1920" i="4"/>
  <c r="E1588" i="7"/>
  <c r="N1588" i="7" s="1"/>
  <c r="F1909" i="3"/>
  <c r="H1908" i="3"/>
  <c r="I1908" i="3" s="1"/>
  <c r="G1909" i="3"/>
  <c r="P1898" i="7" l="1"/>
  <c r="L1899" i="6"/>
  <c r="L1899" i="7"/>
  <c r="J1899" i="6"/>
  <c r="J1899" i="7"/>
  <c r="K1899" i="6"/>
  <c r="K1899" i="7"/>
  <c r="U1587" i="7"/>
  <c r="V1587" i="7"/>
  <c r="D1919" i="6"/>
  <c r="D1919" i="7"/>
  <c r="S1588" i="7"/>
  <c r="R1588" i="7"/>
  <c r="T1588" i="7"/>
  <c r="Q1588" i="7"/>
  <c r="C1908" i="6"/>
  <c r="C1908" i="7"/>
  <c r="M1908" i="7" s="1"/>
  <c r="G1588" i="4"/>
  <c r="H1588" i="4" s="1"/>
  <c r="E1588" i="6"/>
  <c r="H1900" i="5"/>
  <c r="G1900" i="5"/>
  <c r="F1900" i="5"/>
  <c r="E1920" i="4"/>
  <c r="C1921" i="4"/>
  <c r="E1589" i="7"/>
  <c r="N1589" i="7" s="1"/>
  <c r="G1910" i="3"/>
  <c r="H1909" i="3"/>
  <c r="I1909" i="3" s="1"/>
  <c r="F1910" i="3"/>
  <c r="J1900" i="6" l="1"/>
  <c r="J1900" i="7"/>
  <c r="K1900" i="6"/>
  <c r="K1900" i="7"/>
  <c r="P1899" i="7"/>
  <c r="L1900" i="6"/>
  <c r="L1900" i="7"/>
  <c r="P1900" i="7" s="1"/>
  <c r="V1588" i="7"/>
  <c r="U1588" i="7"/>
  <c r="D1920" i="6"/>
  <c r="D1920" i="7"/>
  <c r="T1589" i="7"/>
  <c r="R1589" i="7"/>
  <c r="S1589" i="7"/>
  <c r="Q1589" i="7"/>
  <c r="C1909" i="6"/>
  <c r="C1909" i="7"/>
  <c r="M1909" i="7" s="1"/>
  <c r="G1589" i="4"/>
  <c r="H1589" i="4" s="1"/>
  <c r="E1589" i="6"/>
  <c r="G1901" i="5"/>
  <c r="F1901" i="5"/>
  <c r="H1901" i="5"/>
  <c r="E1921" i="4"/>
  <c r="C1922" i="4"/>
  <c r="E1590" i="7"/>
  <c r="N1590" i="7" s="1"/>
  <c r="F1911" i="3"/>
  <c r="H1910" i="3"/>
  <c r="I1910" i="3" s="1"/>
  <c r="G1911" i="3"/>
  <c r="J1901" i="6" l="1"/>
  <c r="J1901" i="7"/>
  <c r="L1901" i="6"/>
  <c r="L1901" i="7"/>
  <c r="K1901" i="6"/>
  <c r="K1901" i="7"/>
  <c r="V1589" i="7"/>
  <c r="U1589" i="7"/>
  <c r="D1921" i="6"/>
  <c r="D1921" i="7"/>
  <c r="R1590" i="7"/>
  <c r="T1590" i="7"/>
  <c r="S1590" i="7"/>
  <c r="Q1590" i="7"/>
  <c r="C1910" i="6"/>
  <c r="C1910" i="7"/>
  <c r="M1910" i="7" s="1"/>
  <c r="G1590" i="4"/>
  <c r="H1590" i="4" s="1"/>
  <c r="E1590" i="6"/>
  <c r="G1902" i="5"/>
  <c r="F1902" i="5"/>
  <c r="H1902" i="5"/>
  <c r="E1922" i="4"/>
  <c r="C1923" i="4"/>
  <c r="E1591" i="7"/>
  <c r="N1591" i="7" s="1"/>
  <c r="G1912" i="3"/>
  <c r="F1912" i="3"/>
  <c r="H1911" i="3"/>
  <c r="I1911" i="3" s="1"/>
  <c r="K1902" i="6" l="1"/>
  <c r="K1902" i="7"/>
  <c r="L1902" i="6"/>
  <c r="L1902" i="7"/>
  <c r="J1902" i="6"/>
  <c r="J1902" i="7"/>
  <c r="P1901" i="7"/>
  <c r="D1922" i="6"/>
  <c r="D1922" i="7"/>
  <c r="U1590" i="7"/>
  <c r="V1590" i="7"/>
  <c r="T1591" i="7"/>
  <c r="S1591" i="7"/>
  <c r="R1591" i="7"/>
  <c r="Q1591" i="7"/>
  <c r="C1911" i="6"/>
  <c r="C1911" i="7"/>
  <c r="M1911" i="7" s="1"/>
  <c r="G1591" i="4"/>
  <c r="H1591" i="4" s="1"/>
  <c r="E1591" i="6"/>
  <c r="H1903" i="5"/>
  <c r="G1903" i="5"/>
  <c r="F1903" i="5"/>
  <c r="E1923" i="4"/>
  <c r="C1924" i="4"/>
  <c r="E1592" i="7"/>
  <c r="N1592" i="7" s="1"/>
  <c r="G1913" i="3"/>
  <c r="H1912" i="3"/>
  <c r="I1912" i="3" s="1"/>
  <c r="F1913" i="3"/>
  <c r="L1903" i="6" l="1"/>
  <c r="L1903" i="7"/>
  <c r="K1903" i="6"/>
  <c r="K1903" i="7"/>
  <c r="J1903" i="6"/>
  <c r="J1903" i="7"/>
  <c r="P1902" i="7"/>
  <c r="D1923" i="6"/>
  <c r="D1923" i="7"/>
  <c r="V1591" i="7"/>
  <c r="U1591" i="7"/>
  <c r="T1592" i="7"/>
  <c r="Q1592" i="7"/>
  <c r="S1592" i="7"/>
  <c r="R1592" i="7"/>
  <c r="C1912" i="6"/>
  <c r="C1912" i="7"/>
  <c r="M1912" i="7" s="1"/>
  <c r="G1592" i="4"/>
  <c r="H1592" i="4" s="1"/>
  <c r="E1592" i="6"/>
  <c r="H1904" i="5"/>
  <c r="G1904" i="5"/>
  <c r="F1904" i="5"/>
  <c r="E1924" i="4"/>
  <c r="C1925" i="4"/>
  <c r="E1593" i="7"/>
  <c r="N1593" i="7" s="1"/>
  <c r="F1914" i="3"/>
  <c r="H1913" i="3"/>
  <c r="G1914" i="3"/>
  <c r="I1913" i="3"/>
  <c r="L1904" i="6" l="1"/>
  <c r="L1904" i="7"/>
  <c r="K1904" i="6"/>
  <c r="K1904" i="7"/>
  <c r="P1903" i="7"/>
  <c r="J1904" i="6"/>
  <c r="J1904" i="7"/>
  <c r="D1924" i="6"/>
  <c r="D1924" i="7"/>
  <c r="U1592" i="7"/>
  <c r="V1592" i="7"/>
  <c r="T1593" i="7"/>
  <c r="Q1593" i="7"/>
  <c r="R1593" i="7"/>
  <c r="S1593" i="7"/>
  <c r="C1913" i="6"/>
  <c r="C1913" i="7"/>
  <c r="M1913" i="7" s="1"/>
  <c r="G1593" i="4"/>
  <c r="H1593" i="4" s="1"/>
  <c r="E1593" i="6"/>
  <c r="H1905" i="5"/>
  <c r="G1905" i="5"/>
  <c r="F1905" i="5"/>
  <c r="E1925" i="4"/>
  <c r="C1926" i="4"/>
  <c r="E1594" i="7"/>
  <c r="N1594" i="7" s="1"/>
  <c r="G1915" i="3"/>
  <c r="H1914" i="3"/>
  <c r="I1914" i="3" s="1"/>
  <c r="F1915" i="3"/>
  <c r="J1905" i="6" l="1"/>
  <c r="J1905" i="7"/>
  <c r="L1905" i="6"/>
  <c r="L1905" i="7"/>
  <c r="P1904" i="7"/>
  <c r="K1905" i="6"/>
  <c r="K1905" i="7"/>
  <c r="D1925" i="6"/>
  <c r="D1925" i="7"/>
  <c r="U1593" i="7"/>
  <c r="V1593" i="7"/>
  <c r="Q1594" i="7"/>
  <c r="S1594" i="7"/>
  <c r="T1594" i="7"/>
  <c r="R1594" i="7"/>
  <c r="C1914" i="6"/>
  <c r="C1914" i="7"/>
  <c r="M1914" i="7" s="1"/>
  <c r="G1594" i="4"/>
  <c r="H1594" i="4" s="1"/>
  <c r="E1594" i="6"/>
  <c r="H1906" i="5"/>
  <c r="G1906" i="5"/>
  <c r="F1906" i="5"/>
  <c r="E1926" i="4"/>
  <c r="C1927" i="4"/>
  <c r="E1595" i="7"/>
  <c r="N1595" i="7" s="1"/>
  <c r="F1916" i="3"/>
  <c r="H1915" i="3"/>
  <c r="I1915" i="3" s="1"/>
  <c r="G1916" i="3"/>
  <c r="L1906" i="6" l="1"/>
  <c r="L1906" i="7"/>
  <c r="J1906" i="6"/>
  <c r="J1906" i="7"/>
  <c r="P1905" i="7"/>
  <c r="K1906" i="6"/>
  <c r="K1906" i="7"/>
  <c r="D1926" i="6"/>
  <c r="D1926" i="7"/>
  <c r="V1594" i="7"/>
  <c r="U1594" i="7"/>
  <c r="S1595" i="7"/>
  <c r="R1595" i="7"/>
  <c r="Q1595" i="7"/>
  <c r="T1595" i="7"/>
  <c r="C1915" i="6"/>
  <c r="C1915" i="7"/>
  <c r="M1915" i="7" s="1"/>
  <c r="G1595" i="4"/>
  <c r="H1595" i="4" s="1"/>
  <c r="E1595" i="6"/>
  <c r="H1907" i="5"/>
  <c r="G1907" i="5"/>
  <c r="F1907" i="5"/>
  <c r="E1927" i="4"/>
  <c r="C1928" i="4"/>
  <c r="E1596" i="7"/>
  <c r="N1596" i="7" s="1"/>
  <c r="G1917" i="3"/>
  <c r="F1917" i="3"/>
  <c r="H1916" i="3"/>
  <c r="I1916" i="3" s="1"/>
  <c r="L1907" i="6" l="1"/>
  <c r="L1907" i="7"/>
  <c r="J1907" i="6"/>
  <c r="J1907" i="7"/>
  <c r="P1906" i="7"/>
  <c r="K1907" i="6"/>
  <c r="K1907" i="7"/>
  <c r="D1927" i="6"/>
  <c r="D1927" i="7"/>
  <c r="U1595" i="7"/>
  <c r="V1595" i="7"/>
  <c r="Q1596" i="7"/>
  <c r="R1596" i="7"/>
  <c r="S1596" i="7"/>
  <c r="T1596" i="7"/>
  <c r="C1916" i="6"/>
  <c r="C1916" i="7"/>
  <c r="M1916" i="7" s="1"/>
  <c r="G1596" i="4"/>
  <c r="H1596" i="4" s="1"/>
  <c r="E1596" i="6"/>
  <c r="H1908" i="5"/>
  <c r="G1908" i="5"/>
  <c r="F1908" i="5"/>
  <c r="E1928" i="4"/>
  <c r="C1929" i="4"/>
  <c r="E1597" i="7"/>
  <c r="N1597" i="7" s="1"/>
  <c r="G1918" i="3"/>
  <c r="H1917" i="3"/>
  <c r="I1917" i="3" s="1"/>
  <c r="F1918" i="3"/>
  <c r="J1908" i="6" l="1"/>
  <c r="J1908" i="7"/>
  <c r="L1908" i="6"/>
  <c r="L1908" i="7"/>
  <c r="P1907" i="7"/>
  <c r="K1908" i="6"/>
  <c r="K1908" i="7"/>
  <c r="D1928" i="6"/>
  <c r="D1928" i="7"/>
  <c r="U1596" i="7"/>
  <c r="V1596" i="7"/>
  <c r="Q1597" i="7"/>
  <c r="R1597" i="7"/>
  <c r="S1597" i="7"/>
  <c r="T1597" i="7"/>
  <c r="C1917" i="6"/>
  <c r="C1917" i="7"/>
  <c r="M1917" i="7" s="1"/>
  <c r="G1597" i="4"/>
  <c r="H1597" i="4" s="1"/>
  <c r="E1597" i="6"/>
  <c r="H1909" i="5"/>
  <c r="G1909" i="5"/>
  <c r="F1909" i="5"/>
  <c r="E1929" i="4"/>
  <c r="C1930" i="4"/>
  <c r="E1598" i="7"/>
  <c r="N1598" i="7" s="1"/>
  <c r="H1918" i="3"/>
  <c r="F1919" i="3"/>
  <c r="G1919" i="3"/>
  <c r="I1918" i="3"/>
  <c r="L1909" i="6" l="1"/>
  <c r="L1909" i="7"/>
  <c r="K1909" i="6"/>
  <c r="K1909" i="7"/>
  <c r="P1908" i="7"/>
  <c r="J1909" i="6"/>
  <c r="J1909" i="7"/>
  <c r="D1929" i="6"/>
  <c r="D1929" i="7"/>
  <c r="U1597" i="7"/>
  <c r="V1597" i="7"/>
  <c r="Q1598" i="7"/>
  <c r="R1598" i="7"/>
  <c r="T1598" i="7"/>
  <c r="S1598" i="7"/>
  <c r="C1918" i="6"/>
  <c r="C1918" i="7"/>
  <c r="M1918" i="7" s="1"/>
  <c r="G1598" i="4"/>
  <c r="H1598" i="4" s="1"/>
  <c r="E1598" i="6"/>
  <c r="G1910" i="5"/>
  <c r="F1910" i="5"/>
  <c r="H1910" i="5"/>
  <c r="E1930" i="4"/>
  <c r="C1931" i="4"/>
  <c r="E1599" i="7"/>
  <c r="N1599" i="7" s="1"/>
  <c r="H1919" i="3"/>
  <c r="F1920" i="3"/>
  <c r="I1919" i="3"/>
  <c r="G1920" i="3"/>
  <c r="L1910" i="6" l="1"/>
  <c r="L1910" i="7"/>
  <c r="K1910" i="6"/>
  <c r="K1910" i="7"/>
  <c r="J1910" i="6"/>
  <c r="J1910" i="7"/>
  <c r="P1909" i="7"/>
  <c r="D1930" i="6"/>
  <c r="D1930" i="7"/>
  <c r="V1598" i="7"/>
  <c r="U1598" i="7"/>
  <c r="T1599" i="7"/>
  <c r="R1599" i="7"/>
  <c r="Q1599" i="7"/>
  <c r="S1599" i="7"/>
  <c r="C1919" i="6"/>
  <c r="C1919" i="7"/>
  <c r="M1919" i="7" s="1"/>
  <c r="G1599" i="4"/>
  <c r="H1599" i="4" s="1"/>
  <c r="E1599" i="6"/>
  <c r="G1911" i="5"/>
  <c r="F1911" i="5"/>
  <c r="H1911" i="5"/>
  <c r="E1931" i="4"/>
  <c r="C1932" i="4"/>
  <c r="E1600" i="7"/>
  <c r="N1600" i="7" s="1"/>
  <c r="G1921" i="3"/>
  <c r="F1921" i="3"/>
  <c r="H1920" i="3"/>
  <c r="I1920" i="3" s="1"/>
  <c r="K1911" i="6" l="1"/>
  <c r="K1911" i="7"/>
  <c r="L1911" i="6"/>
  <c r="L1911" i="7"/>
  <c r="P1910" i="7"/>
  <c r="J1911" i="6"/>
  <c r="J1911" i="7"/>
  <c r="D1931" i="6"/>
  <c r="D1931" i="7"/>
  <c r="V1599" i="7"/>
  <c r="U1599" i="7"/>
  <c r="Q1600" i="7"/>
  <c r="S1600" i="7"/>
  <c r="R1600" i="7"/>
  <c r="T1600" i="7"/>
  <c r="C1920" i="6"/>
  <c r="C1920" i="7"/>
  <c r="M1920" i="7" s="1"/>
  <c r="G1600" i="4"/>
  <c r="H1600" i="4" s="1"/>
  <c r="E1600" i="6"/>
  <c r="H1912" i="5"/>
  <c r="G1912" i="5"/>
  <c r="F1912" i="5"/>
  <c r="E1932" i="4"/>
  <c r="C1933" i="4"/>
  <c r="E1601" i="7"/>
  <c r="N1601" i="7" s="1"/>
  <c r="H1921" i="3"/>
  <c r="F1922" i="3"/>
  <c r="I1921" i="3"/>
  <c r="G1922" i="3"/>
  <c r="L1912" i="6" l="1"/>
  <c r="L1912" i="7"/>
  <c r="J1912" i="6"/>
  <c r="J1912" i="7"/>
  <c r="K1912" i="6"/>
  <c r="K1912" i="7"/>
  <c r="P1911" i="7"/>
  <c r="D1932" i="6"/>
  <c r="D1932" i="7"/>
  <c r="V1600" i="7"/>
  <c r="U1600" i="7"/>
  <c r="S1601" i="7"/>
  <c r="R1601" i="7"/>
  <c r="T1601" i="7"/>
  <c r="Q1601" i="7"/>
  <c r="C1921" i="6"/>
  <c r="C1921" i="7"/>
  <c r="M1921" i="7" s="1"/>
  <c r="G1601" i="4"/>
  <c r="H1601" i="4" s="1"/>
  <c r="E1601" i="6"/>
  <c r="G1913" i="5"/>
  <c r="F1913" i="5"/>
  <c r="H1913" i="5"/>
  <c r="E1933" i="4"/>
  <c r="C1934" i="4"/>
  <c r="E1602" i="7"/>
  <c r="N1602" i="7" s="1"/>
  <c r="G1923" i="3"/>
  <c r="F1923" i="3"/>
  <c r="H1922" i="3"/>
  <c r="I1922" i="3" s="1"/>
  <c r="J1913" i="6" l="1"/>
  <c r="J1913" i="7"/>
  <c r="P1912" i="7"/>
  <c r="L1913" i="6"/>
  <c r="L1913" i="7"/>
  <c r="K1913" i="6"/>
  <c r="K1913" i="7"/>
  <c r="D1933" i="6"/>
  <c r="D1933" i="7"/>
  <c r="U1601" i="7"/>
  <c r="V1601" i="7"/>
  <c r="Q1602" i="7"/>
  <c r="T1602" i="7"/>
  <c r="R1602" i="7"/>
  <c r="S1602" i="7"/>
  <c r="C1922" i="6"/>
  <c r="C1922" i="7"/>
  <c r="M1922" i="7" s="1"/>
  <c r="G1602" i="4"/>
  <c r="H1602" i="4" s="1"/>
  <c r="E1602" i="6"/>
  <c r="G1914" i="5"/>
  <c r="F1914" i="5"/>
  <c r="H1914" i="5"/>
  <c r="E1934" i="4"/>
  <c r="C1935" i="4"/>
  <c r="E1603" i="7"/>
  <c r="N1603" i="7" s="1"/>
  <c r="F1924" i="3"/>
  <c r="H1923" i="3"/>
  <c r="I1923" i="3" s="1"/>
  <c r="G1924" i="3"/>
  <c r="J1914" i="6" l="1"/>
  <c r="J1914" i="7"/>
  <c r="P1913" i="7"/>
  <c r="L1914" i="6"/>
  <c r="L1914" i="7"/>
  <c r="K1914" i="6"/>
  <c r="K1914" i="7"/>
  <c r="D1934" i="6"/>
  <c r="D1934" i="7"/>
  <c r="U1602" i="7"/>
  <c r="V1602" i="7"/>
  <c r="R1603" i="7"/>
  <c r="Q1603" i="7"/>
  <c r="T1603" i="7"/>
  <c r="S1603" i="7"/>
  <c r="C1923" i="6"/>
  <c r="C1923" i="7"/>
  <c r="M1923" i="7" s="1"/>
  <c r="G1603" i="4"/>
  <c r="H1603" i="4" s="1"/>
  <c r="E1603" i="6"/>
  <c r="H1915" i="5"/>
  <c r="G1915" i="5"/>
  <c r="F1915" i="5"/>
  <c r="E1935" i="4"/>
  <c r="C1936" i="4"/>
  <c r="E1604" i="7"/>
  <c r="N1604" i="7" s="1"/>
  <c r="G1925" i="3"/>
  <c r="H1924" i="3"/>
  <c r="I1924" i="3" s="1"/>
  <c r="F1925" i="3"/>
  <c r="J1915" i="6" l="1"/>
  <c r="J1915" i="7"/>
  <c r="K1915" i="6"/>
  <c r="K1915" i="7"/>
  <c r="P1914" i="7"/>
  <c r="L1915" i="6"/>
  <c r="L1915" i="7"/>
  <c r="P1915" i="7" s="1"/>
  <c r="D1935" i="6"/>
  <c r="D1935" i="7"/>
  <c r="V1603" i="7"/>
  <c r="U1603" i="7"/>
  <c r="Q1604" i="7"/>
  <c r="S1604" i="7"/>
  <c r="R1604" i="7"/>
  <c r="T1604" i="7"/>
  <c r="C1924" i="6"/>
  <c r="C1924" i="7"/>
  <c r="M1924" i="7" s="1"/>
  <c r="G1604" i="4"/>
  <c r="H1604" i="4" s="1"/>
  <c r="E1604" i="6"/>
  <c r="H1916" i="5"/>
  <c r="G1916" i="5"/>
  <c r="F1916" i="5"/>
  <c r="E1936" i="4"/>
  <c r="C1937" i="4"/>
  <c r="E1605" i="7"/>
  <c r="N1605" i="7" s="1"/>
  <c r="F1926" i="3"/>
  <c r="H1925" i="3"/>
  <c r="G1926" i="3"/>
  <c r="I1925" i="3"/>
  <c r="J1916" i="6" l="1"/>
  <c r="J1916" i="7"/>
  <c r="L1916" i="6"/>
  <c r="L1916" i="7"/>
  <c r="K1916" i="6"/>
  <c r="K1916" i="7"/>
  <c r="D1936" i="6"/>
  <c r="D1936" i="7"/>
  <c r="V1604" i="7"/>
  <c r="U1604" i="7"/>
  <c r="Q1605" i="7"/>
  <c r="T1605" i="7"/>
  <c r="S1605" i="7"/>
  <c r="R1605" i="7"/>
  <c r="C1925" i="6"/>
  <c r="C1925" i="7"/>
  <c r="M1925" i="7" s="1"/>
  <c r="G1605" i="4"/>
  <c r="H1605" i="4" s="1"/>
  <c r="E1605" i="6"/>
  <c r="G1917" i="5"/>
  <c r="F1917" i="5"/>
  <c r="H1917" i="5"/>
  <c r="E1937" i="4"/>
  <c r="C1938" i="4"/>
  <c r="E1606" i="7"/>
  <c r="N1606" i="7" s="1"/>
  <c r="G1927" i="3"/>
  <c r="F1927" i="3"/>
  <c r="H1926" i="3"/>
  <c r="I1926" i="3" s="1"/>
  <c r="J1917" i="6" l="1"/>
  <c r="J1917" i="7"/>
  <c r="K1917" i="6"/>
  <c r="K1917" i="7"/>
  <c r="L1917" i="6"/>
  <c r="L1917" i="7"/>
  <c r="P1916" i="7"/>
  <c r="D1937" i="6"/>
  <c r="D1937" i="7"/>
  <c r="U1605" i="7"/>
  <c r="V1605" i="7"/>
  <c r="R1606" i="7"/>
  <c r="T1606" i="7"/>
  <c r="Q1606" i="7"/>
  <c r="S1606" i="7"/>
  <c r="C1926" i="6"/>
  <c r="C1926" i="7"/>
  <c r="M1926" i="7" s="1"/>
  <c r="G1606" i="4"/>
  <c r="H1606" i="4" s="1"/>
  <c r="E1606" i="6"/>
  <c r="H1918" i="5"/>
  <c r="G1918" i="5"/>
  <c r="F1918" i="5"/>
  <c r="E1938" i="4"/>
  <c r="C1939" i="4"/>
  <c r="E1607" i="7"/>
  <c r="N1607" i="7" s="1"/>
  <c r="F1928" i="3"/>
  <c r="H1927" i="3"/>
  <c r="I1927" i="3" s="1"/>
  <c r="G1928" i="3"/>
  <c r="P1917" i="7" l="1"/>
  <c r="K1918" i="6"/>
  <c r="K1918" i="7"/>
  <c r="L1918" i="6"/>
  <c r="L1918" i="7"/>
  <c r="J1918" i="6"/>
  <c r="J1918" i="7"/>
  <c r="U1606" i="7"/>
  <c r="V1606" i="7"/>
  <c r="D1938" i="6"/>
  <c r="D1938" i="7"/>
  <c r="Q1607" i="7"/>
  <c r="T1607" i="7"/>
  <c r="S1607" i="7"/>
  <c r="R1607" i="7"/>
  <c r="C1927" i="6"/>
  <c r="C1927" i="7"/>
  <c r="M1927" i="7" s="1"/>
  <c r="G1607" i="4"/>
  <c r="H1607" i="4" s="1"/>
  <c r="E1607" i="6"/>
  <c r="G1919" i="5"/>
  <c r="F1919" i="5"/>
  <c r="H1919" i="5"/>
  <c r="E1939" i="4"/>
  <c r="C1940" i="4"/>
  <c r="E1608" i="7"/>
  <c r="N1608" i="7" s="1"/>
  <c r="G1929" i="3"/>
  <c r="F1929" i="3"/>
  <c r="H1928" i="3"/>
  <c r="I1928" i="3" s="1"/>
  <c r="L1919" i="6" l="1"/>
  <c r="L1919" i="7"/>
  <c r="J1919" i="6"/>
  <c r="J1919" i="7"/>
  <c r="K1919" i="6"/>
  <c r="K1919" i="7"/>
  <c r="P1918" i="7"/>
  <c r="D1939" i="6"/>
  <c r="D1939" i="7"/>
  <c r="U1607" i="7"/>
  <c r="V1607" i="7"/>
  <c r="S1608" i="7"/>
  <c r="R1608" i="7"/>
  <c r="T1608" i="7"/>
  <c r="Q1608" i="7"/>
  <c r="C1928" i="6"/>
  <c r="C1928" i="7"/>
  <c r="M1928" i="7" s="1"/>
  <c r="G1608" i="4"/>
  <c r="H1608" i="4" s="1"/>
  <c r="E1608" i="6"/>
  <c r="G1920" i="5"/>
  <c r="F1920" i="5"/>
  <c r="H1920" i="5"/>
  <c r="E1940" i="4"/>
  <c r="C1941" i="4"/>
  <c r="E1609" i="7"/>
  <c r="N1609" i="7" s="1"/>
  <c r="G1930" i="3"/>
  <c r="F1930" i="3"/>
  <c r="H1929" i="3"/>
  <c r="I1929" i="3" s="1"/>
  <c r="J1920" i="6" l="1"/>
  <c r="J1920" i="7"/>
  <c r="L1920" i="6"/>
  <c r="L1920" i="7"/>
  <c r="P1919" i="7"/>
  <c r="K1920" i="6"/>
  <c r="K1920" i="7"/>
  <c r="D1940" i="6"/>
  <c r="D1940" i="7"/>
  <c r="U1608" i="7"/>
  <c r="V1608" i="7"/>
  <c r="R1609" i="7"/>
  <c r="Q1609" i="7"/>
  <c r="T1609" i="7"/>
  <c r="S1609" i="7"/>
  <c r="C1929" i="6"/>
  <c r="C1929" i="7"/>
  <c r="M1929" i="7" s="1"/>
  <c r="G1609" i="4"/>
  <c r="H1609" i="4" s="1"/>
  <c r="E1609" i="6"/>
  <c r="H1921" i="5"/>
  <c r="G1921" i="5"/>
  <c r="F1921" i="5"/>
  <c r="E1941" i="4"/>
  <c r="C1942" i="4"/>
  <c r="E1610" i="7"/>
  <c r="N1610" i="7" s="1"/>
  <c r="H1930" i="3"/>
  <c r="F1931" i="3"/>
  <c r="G1931" i="3"/>
  <c r="I1930" i="3"/>
  <c r="J1921" i="6" l="1"/>
  <c r="J1921" i="7"/>
  <c r="K1921" i="6"/>
  <c r="K1921" i="7"/>
  <c r="L1921" i="6"/>
  <c r="L1921" i="7"/>
  <c r="P1920" i="7"/>
  <c r="D1941" i="6"/>
  <c r="D1941" i="7"/>
  <c r="V1609" i="7"/>
  <c r="U1609" i="7"/>
  <c r="R1610" i="7"/>
  <c r="T1610" i="7"/>
  <c r="Q1610" i="7"/>
  <c r="S1610" i="7"/>
  <c r="C1930" i="6"/>
  <c r="C1930" i="7"/>
  <c r="M1930" i="7" s="1"/>
  <c r="G1610" i="4"/>
  <c r="H1610" i="4" s="1"/>
  <c r="E1610" i="6"/>
  <c r="H1922" i="5"/>
  <c r="G1922" i="5"/>
  <c r="F1922" i="5"/>
  <c r="E1942" i="4"/>
  <c r="C1943" i="4"/>
  <c r="E1611" i="7"/>
  <c r="N1611" i="7" s="1"/>
  <c r="H1931" i="3"/>
  <c r="F1932" i="3"/>
  <c r="G1932" i="3"/>
  <c r="I1931" i="3"/>
  <c r="P1921" i="7" l="1"/>
  <c r="K1922" i="6"/>
  <c r="K1922" i="7"/>
  <c r="J1922" i="6"/>
  <c r="J1922" i="7"/>
  <c r="L1922" i="6"/>
  <c r="L1922" i="7"/>
  <c r="P1922" i="7" s="1"/>
  <c r="V1610" i="7"/>
  <c r="U1610" i="7"/>
  <c r="D1942" i="6"/>
  <c r="D1942" i="7"/>
  <c r="S1611" i="7"/>
  <c r="Q1611" i="7"/>
  <c r="T1611" i="7"/>
  <c r="R1611" i="7"/>
  <c r="C1931" i="6"/>
  <c r="C1931" i="7"/>
  <c r="M1931" i="7" s="1"/>
  <c r="G1611" i="4"/>
  <c r="H1611" i="4" s="1"/>
  <c r="E1611" i="6"/>
  <c r="H1923" i="5"/>
  <c r="G1923" i="5"/>
  <c r="F1923" i="5"/>
  <c r="E1943" i="4"/>
  <c r="C1944" i="4"/>
  <c r="E1612" i="7"/>
  <c r="N1612" i="7" s="1"/>
  <c r="G1933" i="3"/>
  <c r="F1933" i="3"/>
  <c r="H1932" i="3"/>
  <c r="I1932" i="3" s="1"/>
  <c r="K1923" i="6" l="1"/>
  <c r="K1923" i="7"/>
  <c r="J1923" i="6"/>
  <c r="J1923" i="7"/>
  <c r="L1923" i="6"/>
  <c r="L1923" i="7"/>
  <c r="P1923" i="7" s="1"/>
  <c r="D1943" i="6"/>
  <c r="D1943" i="7"/>
  <c r="V1611" i="7"/>
  <c r="U1611" i="7"/>
  <c r="Q1612" i="7"/>
  <c r="R1612" i="7"/>
  <c r="S1612" i="7"/>
  <c r="T1612" i="7"/>
  <c r="C1932" i="6"/>
  <c r="C1932" i="7"/>
  <c r="M1932" i="7" s="1"/>
  <c r="G1612" i="4"/>
  <c r="H1612" i="4" s="1"/>
  <c r="E1612" i="6"/>
  <c r="H1924" i="5"/>
  <c r="G1924" i="5"/>
  <c r="F1924" i="5"/>
  <c r="E1944" i="4"/>
  <c r="C1945" i="4"/>
  <c r="E1613" i="7"/>
  <c r="N1613" i="7" s="1"/>
  <c r="G1934" i="3"/>
  <c r="H1933" i="3"/>
  <c r="I1933" i="3" s="1"/>
  <c r="F1934" i="3"/>
  <c r="J1924" i="6" l="1"/>
  <c r="J1924" i="7"/>
  <c r="L1924" i="6"/>
  <c r="L1924" i="7"/>
  <c r="K1924" i="6"/>
  <c r="K1924" i="7"/>
  <c r="U1612" i="7"/>
  <c r="V1612" i="7"/>
  <c r="D1944" i="6"/>
  <c r="D1944" i="7"/>
  <c r="R1613" i="7"/>
  <c r="T1613" i="7"/>
  <c r="Q1613" i="7"/>
  <c r="S1613" i="7"/>
  <c r="C1933" i="6"/>
  <c r="C1933" i="7"/>
  <c r="M1933" i="7" s="1"/>
  <c r="G1613" i="4"/>
  <c r="H1613" i="4" s="1"/>
  <c r="E1613" i="6"/>
  <c r="H1925" i="5"/>
  <c r="G1925" i="5"/>
  <c r="F1925" i="5"/>
  <c r="E1945" i="4"/>
  <c r="C1946" i="4"/>
  <c r="E1614" i="7"/>
  <c r="N1614" i="7" s="1"/>
  <c r="G1935" i="3"/>
  <c r="H1934" i="3"/>
  <c r="I1934" i="3" s="1"/>
  <c r="F1935" i="3"/>
  <c r="K1925" i="6" l="1"/>
  <c r="K1925" i="7"/>
  <c r="J1925" i="6"/>
  <c r="J1925" i="7"/>
  <c r="P1924" i="7"/>
  <c r="L1925" i="6"/>
  <c r="L1925" i="7"/>
  <c r="P1925" i="7" s="1"/>
  <c r="D1945" i="6"/>
  <c r="D1945" i="7"/>
  <c r="V1613" i="7"/>
  <c r="U1613" i="7"/>
  <c r="T1614" i="7"/>
  <c r="Q1614" i="7"/>
  <c r="S1614" i="7"/>
  <c r="R1614" i="7"/>
  <c r="C1934" i="6"/>
  <c r="C1934" i="7"/>
  <c r="M1934" i="7" s="1"/>
  <c r="G1614" i="4"/>
  <c r="H1614" i="4" s="1"/>
  <c r="E1614" i="6"/>
  <c r="H1926" i="5"/>
  <c r="G1926" i="5"/>
  <c r="F1926" i="5"/>
  <c r="E1946" i="4"/>
  <c r="C1947" i="4"/>
  <c r="E1615" i="7"/>
  <c r="N1615" i="7" s="1"/>
  <c r="G1936" i="3"/>
  <c r="F1936" i="3"/>
  <c r="H1935" i="3"/>
  <c r="I1935" i="3" s="1"/>
  <c r="J1926" i="6" l="1"/>
  <c r="J1926" i="7"/>
  <c r="K1926" i="6"/>
  <c r="K1926" i="7"/>
  <c r="L1926" i="6"/>
  <c r="L1926" i="7"/>
  <c r="P1926" i="7" s="1"/>
  <c r="D1946" i="6"/>
  <c r="D1946" i="7"/>
  <c r="V1614" i="7"/>
  <c r="U1614" i="7"/>
  <c r="Q1615" i="7"/>
  <c r="T1615" i="7"/>
  <c r="R1615" i="7"/>
  <c r="S1615" i="7"/>
  <c r="C1935" i="6"/>
  <c r="C1935" i="7"/>
  <c r="M1935" i="7" s="1"/>
  <c r="G1615" i="4"/>
  <c r="H1615" i="4" s="1"/>
  <c r="E1615" i="6"/>
  <c r="H1927" i="5"/>
  <c r="G1927" i="5"/>
  <c r="F1927" i="5"/>
  <c r="E1947" i="4"/>
  <c r="C1948" i="4"/>
  <c r="E1616" i="7"/>
  <c r="N1616" i="7" s="1"/>
  <c r="H1936" i="3"/>
  <c r="F1937" i="3"/>
  <c r="I1936" i="3"/>
  <c r="G1937" i="3"/>
  <c r="L1927" i="6" l="1"/>
  <c r="L1927" i="7"/>
  <c r="J1927" i="6"/>
  <c r="J1927" i="7"/>
  <c r="K1927" i="6"/>
  <c r="K1927" i="7"/>
  <c r="D1947" i="6"/>
  <c r="D1947" i="7"/>
  <c r="V1615" i="7"/>
  <c r="U1615" i="7"/>
  <c r="R1616" i="7"/>
  <c r="S1616" i="7"/>
  <c r="Q1616" i="7"/>
  <c r="T1616" i="7"/>
  <c r="C1936" i="6"/>
  <c r="C1936" i="7"/>
  <c r="M1936" i="7" s="1"/>
  <c r="G1616" i="4"/>
  <c r="H1616" i="4" s="1"/>
  <c r="E1616" i="6"/>
  <c r="H1928" i="5"/>
  <c r="G1928" i="5"/>
  <c r="F1928" i="5"/>
  <c r="E1948" i="4"/>
  <c r="C1949" i="4"/>
  <c r="E1617" i="7"/>
  <c r="N1617" i="7" s="1"/>
  <c r="F1938" i="3"/>
  <c r="H1937" i="3"/>
  <c r="G1938" i="3"/>
  <c r="I1937" i="3"/>
  <c r="L1928" i="6" l="1"/>
  <c r="L1928" i="7"/>
  <c r="J1928" i="6"/>
  <c r="J1928" i="7"/>
  <c r="P1927" i="7"/>
  <c r="K1928" i="6"/>
  <c r="K1928" i="7"/>
  <c r="D1948" i="6"/>
  <c r="D1948" i="7"/>
  <c r="U1616" i="7"/>
  <c r="V1616" i="7"/>
  <c r="R1617" i="7"/>
  <c r="S1617" i="7"/>
  <c r="Q1617" i="7"/>
  <c r="T1617" i="7"/>
  <c r="C1937" i="6"/>
  <c r="C1937" i="7"/>
  <c r="M1937" i="7" s="1"/>
  <c r="G1617" i="4"/>
  <c r="H1617" i="4" s="1"/>
  <c r="E1617" i="6"/>
  <c r="G1929" i="5"/>
  <c r="H1929" i="5"/>
  <c r="F1929" i="5"/>
  <c r="E1949" i="4"/>
  <c r="C1950" i="4"/>
  <c r="E1618" i="7"/>
  <c r="N1618" i="7" s="1"/>
  <c r="G1939" i="3"/>
  <c r="F1939" i="3"/>
  <c r="H1938" i="3"/>
  <c r="I1938" i="3" s="1"/>
  <c r="J1929" i="6" l="1"/>
  <c r="J1929" i="7"/>
  <c r="L1929" i="6"/>
  <c r="L1929" i="7"/>
  <c r="P1928" i="7"/>
  <c r="K1929" i="6"/>
  <c r="K1929" i="7"/>
  <c r="D1949" i="6"/>
  <c r="D1949" i="7"/>
  <c r="U1617" i="7"/>
  <c r="V1617" i="7"/>
  <c r="S1618" i="7"/>
  <c r="T1618" i="7"/>
  <c r="R1618" i="7"/>
  <c r="Q1618" i="7"/>
  <c r="C1938" i="6"/>
  <c r="C1938" i="7"/>
  <c r="M1938" i="7" s="1"/>
  <c r="G1618" i="4"/>
  <c r="H1618" i="4" s="1"/>
  <c r="E1618" i="6"/>
  <c r="H1930" i="5"/>
  <c r="G1930" i="5"/>
  <c r="F1930" i="5"/>
  <c r="E1950" i="4"/>
  <c r="C1951" i="4"/>
  <c r="E1619" i="7"/>
  <c r="N1619" i="7" s="1"/>
  <c r="H1939" i="3"/>
  <c r="I1939" i="3" s="1"/>
  <c r="F1940" i="3"/>
  <c r="G1940" i="3"/>
  <c r="J1930" i="6" l="1"/>
  <c r="J1930" i="7"/>
  <c r="K1930" i="6"/>
  <c r="K1930" i="7"/>
  <c r="L1930" i="6"/>
  <c r="L1930" i="7"/>
  <c r="P1930" i="7" s="1"/>
  <c r="P1929" i="7"/>
  <c r="U1618" i="7"/>
  <c r="V1618" i="7"/>
  <c r="D1950" i="6"/>
  <c r="D1950" i="7"/>
  <c r="S1619" i="7"/>
  <c r="R1619" i="7"/>
  <c r="T1619" i="7"/>
  <c r="Q1619" i="7"/>
  <c r="C1939" i="6"/>
  <c r="C1939" i="7"/>
  <c r="M1939" i="7" s="1"/>
  <c r="G1619" i="4"/>
  <c r="H1619" i="4" s="1"/>
  <c r="E1619" i="6"/>
  <c r="G1931" i="5"/>
  <c r="F1931" i="5"/>
  <c r="H1931" i="5"/>
  <c r="E1951" i="4"/>
  <c r="C1952" i="4"/>
  <c r="E1620" i="7"/>
  <c r="N1620" i="7" s="1"/>
  <c r="H1940" i="3"/>
  <c r="F1941" i="3"/>
  <c r="I1940" i="3"/>
  <c r="G1941" i="3"/>
  <c r="L1931" i="6" l="1"/>
  <c r="L1931" i="7"/>
  <c r="J1931" i="6"/>
  <c r="J1931" i="7"/>
  <c r="K1931" i="6"/>
  <c r="K1931" i="7"/>
  <c r="D1951" i="6"/>
  <c r="D1951" i="7"/>
  <c r="V1619" i="7"/>
  <c r="U1619" i="7"/>
  <c r="S1620" i="7"/>
  <c r="Q1620" i="7"/>
  <c r="R1620" i="7"/>
  <c r="T1620" i="7"/>
  <c r="C1940" i="6"/>
  <c r="C1940" i="7"/>
  <c r="M1940" i="7" s="1"/>
  <c r="G1620" i="4"/>
  <c r="H1620" i="4" s="1"/>
  <c r="E1620" i="6"/>
  <c r="H1932" i="5"/>
  <c r="G1932" i="5"/>
  <c r="F1932" i="5"/>
  <c r="E1952" i="4"/>
  <c r="C1953" i="4"/>
  <c r="E1621" i="7"/>
  <c r="N1621" i="7" s="1"/>
  <c r="H1941" i="3"/>
  <c r="F1942" i="3"/>
  <c r="I1941" i="3"/>
  <c r="G1942" i="3"/>
  <c r="K1932" i="6" l="1"/>
  <c r="K1932" i="7"/>
  <c r="P1931" i="7"/>
  <c r="J1932" i="6"/>
  <c r="J1932" i="7"/>
  <c r="L1932" i="6"/>
  <c r="L1932" i="7"/>
  <c r="P1932" i="7" s="1"/>
  <c r="U1620" i="7"/>
  <c r="V1620" i="7"/>
  <c r="D1952" i="6"/>
  <c r="D1952" i="7"/>
  <c r="Q1621" i="7"/>
  <c r="T1621" i="7"/>
  <c r="R1621" i="7"/>
  <c r="S1621" i="7"/>
  <c r="C1941" i="6"/>
  <c r="C1941" i="7"/>
  <c r="M1941" i="7" s="1"/>
  <c r="G1621" i="4"/>
  <c r="H1621" i="4" s="1"/>
  <c r="E1621" i="6"/>
  <c r="H1933" i="5"/>
  <c r="G1933" i="5"/>
  <c r="F1933" i="5"/>
  <c r="E1953" i="4"/>
  <c r="C1954" i="4"/>
  <c r="E1622" i="7"/>
  <c r="N1622" i="7" s="1"/>
  <c r="F1943" i="3"/>
  <c r="H1942" i="3"/>
  <c r="I1942" i="3" s="1"/>
  <c r="G1943" i="3"/>
  <c r="K1933" i="6" l="1"/>
  <c r="K1933" i="7"/>
  <c r="L1933" i="6"/>
  <c r="L1933" i="7"/>
  <c r="J1933" i="6"/>
  <c r="J1933" i="7"/>
  <c r="D1953" i="6"/>
  <c r="D1953" i="7"/>
  <c r="V1621" i="7"/>
  <c r="U1621" i="7"/>
  <c r="S1622" i="7"/>
  <c r="R1622" i="7"/>
  <c r="Q1622" i="7"/>
  <c r="T1622" i="7"/>
  <c r="C1942" i="6"/>
  <c r="C1942" i="7"/>
  <c r="M1942" i="7" s="1"/>
  <c r="G1622" i="4"/>
  <c r="H1622" i="4" s="1"/>
  <c r="E1622" i="6"/>
  <c r="H1934" i="5"/>
  <c r="F1934" i="5"/>
  <c r="G1934" i="5"/>
  <c r="E1954" i="4"/>
  <c r="C1955" i="4"/>
  <c r="E1623" i="7"/>
  <c r="N1623" i="7" s="1"/>
  <c r="G1944" i="3"/>
  <c r="H1943" i="3"/>
  <c r="I1943" i="3" s="1"/>
  <c r="F1944" i="3"/>
  <c r="K1934" i="6" l="1"/>
  <c r="K1934" i="7"/>
  <c r="L1934" i="6"/>
  <c r="L1934" i="7"/>
  <c r="P1933" i="7"/>
  <c r="J1934" i="6"/>
  <c r="J1934" i="7"/>
  <c r="D1954" i="6"/>
  <c r="D1954" i="7"/>
  <c r="U1622" i="7"/>
  <c r="V1622" i="7"/>
  <c r="S1623" i="7"/>
  <c r="T1623" i="7"/>
  <c r="R1623" i="7"/>
  <c r="Q1623" i="7"/>
  <c r="C1943" i="6"/>
  <c r="C1943" i="7"/>
  <c r="M1943" i="7" s="1"/>
  <c r="G1623" i="4"/>
  <c r="H1623" i="4" s="1"/>
  <c r="E1623" i="6"/>
  <c r="H1935" i="5"/>
  <c r="G1935" i="5"/>
  <c r="F1935" i="5"/>
  <c r="E1955" i="4"/>
  <c r="C1956" i="4"/>
  <c r="E1624" i="7"/>
  <c r="N1624" i="7" s="1"/>
  <c r="F1945" i="3"/>
  <c r="H1944" i="3"/>
  <c r="I1944" i="3" s="1"/>
  <c r="G1945" i="3"/>
  <c r="L1935" i="6" l="1"/>
  <c r="L1935" i="7"/>
  <c r="K1935" i="6"/>
  <c r="K1935" i="7"/>
  <c r="J1935" i="6"/>
  <c r="J1935" i="7"/>
  <c r="P1934" i="7"/>
  <c r="D1955" i="6"/>
  <c r="D1955" i="7"/>
  <c r="V1623" i="7"/>
  <c r="U1623" i="7"/>
  <c r="R1624" i="7"/>
  <c r="S1624" i="7"/>
  <c r="T1624" i="7"/>
  <c r="Q1624" i="7"/>
  <c r="C1944" i="6"/>
  <c r="C1944" i="7"/>
  <c r="M1944" i="7" s="1"/>
  <c r="G1624" i="4"/>
  <c r="H1624" i="4" s="1"/>
  <c r="E1624" i="6"/>
  <c r="H1936" i="5"/>
  <c r="G1936" i="5"/>
  <c r="F1936" i="5"/>
  <c r="E1956" i="4"/>
  <c r="C1957" i="4"/>
  <c r="E1625" i="7"/>
  <c r="N1625" i="7" s="1"/>
  <c r="G1946" i="3"/>
  <c r="H1945" i="3"/>
  <c r="I1945" i="3" s="1"/>
  <c r="F1946" i="3"/>
  <c r="J1936" i="6" l="1"/>
  <c r="J1936" i="7"/>
  <c r="K1936" i="6"/>
  <c r="K1936" i="7"/>
  <c r="L1936" i="6"/>
  <c r="L1936" i="7"/>
  <c r="P1936" i="7" s="1"/>
  <c r="P1935" i="7"/>
  <c r="D1956" i="6"/>
  <c r="D1956" i="7"/>
  <c r="U1624" i="7"/>
  <c r="V1624" i="7"/>
  <c r="Q1625" i="7"/>
  <c r="R1625" i="7"/>
  <c r="T1625" i="7"/>
  <c r="S1625" i="7"/>
  <c r="C1945" i="6"/>
  <c r="C1945" i="7"/>
  <c r="M1945" i="7" s="1"/>
  <c r="G1625" i="4"/>
  <c r="H1625" i="4" s="1"/>
  <c r="E1625" i="6"/>
  <c r="H1937" i="5"/>
  <c r="G1937" i="5"/>
  <c r="F1937" i="5"/>
  <c r="E1957" i="4"/>
  <c r="C1958" i="4"/>
  <c r="E1626" i="7"/>
  <c r="N1626" i="7" s="1"/>
  <c r="F1947" i="3"/>
  <c r="H1946" i="3"/>
  <c r="I1946" i="3" s="1"/>
  <c r="G1947" i="3"/>
  <c r="K1937" i="6" l="1"/>
  <c r="K1937" i="7"/>
  <c r="J1937" i="6"/>
  <c r="J1937" i="7"/>
  <c r="L1937" i="6"/>
  <c r="L1937" i="7"/>
  <c r="P1937" i="7" s="1"/>
  <c r="D1957" i="6"/>
  <c r="D1957" i="7"/>
  <c r="V1625" i="7"/>
  <c r="U1625" i="7"/>
  <c r="R1626" i="7"/>
  <c r="T1626" i="7"/>
  <c r="S1626" i="7"/>
  <c r="Q1626" i="7"/>
  <c r="C1946" i="6"/>
  <c r="C1946" i="7"/>
  <c r="M1946" i="7" s="1"/>
  <c r="G1626" i="4"/>
  <c r="H1626" i="4" s="1"/>
  <c r="E1626" i="6"/>
  <c r="H1938" i="5"/>
  <c r="G1938" i="5"/>
  <c r="F1938" i="5"/>
  <c r="E1958" i="4"/>
  <c r="C1959" i="4"/>
  <c r="E1627" i="7"/>
  <c r="N1627" i="7" s="1"/>
  <c r="G1948" i="3"/>
  <c r="H1947" i="3"/>
  <c r="I1947" i="3" s="1"/>
  <c r="F1948" i="3"/>
  <c r="K1938" i="6" l="1"/>
  <c r="K1938" i="7"/>
  <c r="J1938" i="6"/>
  <c r="J1938" i="7"/>
  <c r="L1938" i="6"/>
  <c r="L1938" i="7"/>
  <c r="P1938" i="7" s="1"/>
  <c r="D1958" i="6"/>
  <c r="D1958" i="7"/>
  <c r="V1626" i="7"/>
  <c r="U1626" i="7"/>
  <c r="R1627" i="7"/>
  <c r="Q1627" i="7"/>
  <c r="T1627" i="7"/>
  <c r="S1627" i="7"/>
  <c r="C1947" i="6"/>
  <c r="C1947" i="7"/>
  <c r="M1947" i="7" s="1"/>
  <c r="G1627" i="4"/>
  <c r="H1627" i="4" s="1"/>
  <c r="E1627" i="6"/>
  <c r="H1939" i="5"/>
  <c r="G1939" i="5"/>
  <c r="F1939" i="5"/>
  <c r="E1959" i="4"/>
  <c r="C1960" i="4"/>
  <c r="E1628" i="7"/>
  <c r="N1628" i="7" s="1"/>
  <c r="G1949" i="3"/>
  <c r="H1948" i="3"/>
  <c r="I1948" i="3" s="1"/>
  <c r="F1949" i="3"/>
  <c r="J1939" i="6" l="1"/>
  <c r="J1939" i="7"/>
  <c r="L1939" i="6"/>
  <c r="L1939" i="7"/>
  <c r="K1939" i="6"/>
  <c r="K1939" i="7"/>
  <c r="D1959" i="6"/>
  <c r="D1959" i="7"/>
  <c r="V1627" i="7"/>
  <c r="U1627" i="7"/>
  <c r="Q1628" i="7"/>
  <c r="S1628" i="7"/>
  <c r="T1628" i="7"/>
  <c r="R1628" i="7"/>
  <c r="C1948" i="6"/>
  <c r="C1948" i="7"/>
  <c r="M1948" i="7" s="1"/>
  <c r="G1628" i="4"/>
  <c r="H1628" i="4" s="1"/>
  <c r="E1628" i="6"/>
  <c r="H1940" i="5"/>
  <c r="G1940" i="5"/>
  <c r="F1940" i="5"/>
  <c r="E1960" i="4"/>
  <c r="C1961" i="4"/>
  <c r="E1629" i="7"/>
  <c r="N1629" i="7" s="1"/>
  <c r="G1950" i="3"/>
  <c r="F1950" i="3"/>
  <c r="H1949" i="3"/>
  <c r="I1949" i="3" s="1"/>
  <c r="K1940" i="6" l="1"/>
  <c r="K1940" i="7"/>
  <c r="P1939" i="7"/>
  <c r="J1940" i="6"/>
  <c r="J1940" i="7"/>
  <c r="L1940" i="6"/>
  <c r="L1940" i="7"/>
  <c r="P1940" i="7" s="1"/>
  <c r="D1960" i="6"/>
  <c r="D1960" i="7"/>
  <c r="V1628" i="7"/>
  <c r="U1628" i="7"/>
  <c r="S1629" i="7"/>
  <c r="T1629" i="7"/>
  <c r="R1629" i="7"/>
  <c r="Q1629" i="7"/>
  <c r="C1949" i="6"/>
  <c r="C1949" i="7"/>
  <c r="M1949" i="7" s="1"/>
  <c r="G1629" i="4"/>
  <c r="H1629" i="4" s="1"/>
  <c r="E1629" i="6"/>
  <c r="H1941" i="5"/>
  <c r="G1941" i="5"/>
  <c r="F1941" i="5"/>
  <c r="E1961" i="4"/>
  <c r="C1962" i="4"/>
  <c r="E1630" i="7"/>
  <c r="N1630" i="7" s="1"/>
  <c r="H1950" i="3"/>
  <c r="F1951" i="3"/>
  <c r="I1950" i="3"/>
  <c r="G1951" i="3"/>
  <c r="L1941" i="6" l="1"/>
  <c r="L1941" i="7"/>
  <c r="J1941" i="6"/>
  <c r="J1941" i="7"/>
  <c r="K1941" i="6"/>
  <c r="K1941" i="7"/>
  <c r="D1961" i="6"/>
  <c r="D1961" i="7"/>
  <c r="U1629" i="7"/>
  <c r="V1629" i="7"/>
  <c r="S1630" i="7"/>
  <c r="T1630" i="7"/>
  <c r="R1630" i="7"/>
  <c r="Q1630" i="7"/>
  <c r="C1950" i="6"/>
  <c r="C1950" i="7"/>
  <c r="M1950" i="7" s="1"/>
  <c r="G1630" i="4"/>
  <c r="H1630" i="4" s="1"/>
  <c r="E1630" i="6"/>
  <c r="H1942" i="5"/>
  <c r="G1942" i="5"/>
  <c r="F1942" i="5"/>
  <c r="E1962" i="4"/>
  <c r="C1963" i="4"/>
  <c r="E1631" i="7"/>
  <c r="N1631" i="7" s="1"/>
  <c r="G1952" i="3"/>
  <c r="H1951" i="3"/>
  <c r="I1951" i="3" s="1"/>
  <c r="F1952" i="3"/>
  <c r="J1942" i="6" l="1"/>
  <c r="J1942" i="7"/>
  <c r="K1942" i="6"/>
  <c r="K1942" i="7"/>
  <c r="P1941" i="7"/>
  <c r="L1942" i="6"/>
  <c r="L1942" i="7"/>
  <c r="P1942" i="7" s="1"/>
  <c r="D1962" i="6"/>
  <c r="D1962" i="7"/>
  <c r="V1630" i="7"/>
  <c r="U1630" i="7"/>
  <c r="S1631" i="7"/>
  <c r="R1631" i="7"/>
  <c r="T1631" i="7"/>
  <c r="Q1631" i="7"/>
  <c r="C1951" i="6"/>
  <c r="C1951" i="7"/>
  <c r="M1951" i="7" s="1"/>
  <c r="G1631" i="4"/>
  <c r="H1631" i="4" s="1"/>
  <c r="E1631" i="6"/>
  <c r="H1943" i="5"/>
  <c r="G1943" i="5"/>
  <c r="F1943" i="5"/>
  <c r="E1963" i="4"/>
  <c r="C1964" i="4"/>
  <c r="E1632" i="7"/>
  <c r="N1632" i="7" s="1"/>
  <c r="H1952" i="3"/>
  <c r="F1953" i="3"/>
  <c r="I1952" i="3"/>
  <c r="G1953" i="3"/>
  <c r="J1943" i="6" l="1"/>
  <c r="J1943" i="7"/>
  <c r="L1943" i="6"/>
  <c r="L1943" i="7"/>
  <c r="K1943" i="6"/>
  <c r="K1943" i="7"/>
  <c r="D1963" i="6"/>
  <c r="D1963" i="7"/>
  <c r="U1631" i="7"/>
  <c r="V1631" i="7"/>
  <c r="S1632" i="7"/>
  <c r="Q1632" i="7"/>
  <c r="T1632" i="7"/>
  <c r="R1632" i="7"/>
  <c r="C1952" i="6"/>
  <c r="C1952" i="7"/>
  <c r="M1952" i="7" s="1"/>
  <c r="G1632" i="4"/>
  <c r="H1632" i="4" s="1"/>
  <c r="E1632" i="6"/>
  <c r="H1944" i="5"/>
  <c r="G1944" i="5"/>
  <c r="F1944" i="5"/>
  <c r="E1964" i="4"/>
  <c r="C1965" i="4"/>
  <c r="E1633" i="7"/>
  <c r="N1633" i="7" s="1"/>
  <c r="H1953" i="3"/>
  <c r="F1954" i="3"/>
  <c r="I1953" i="3"/>
  <c r="G1954" i="3"/>
  <c r="J1944" i="6" l="1"/>
  <c r="J1944" i="7"/>
  <c r="L1944" i="6"/>
  <c r="L1944" i="7"/>
  <c r="P1943" i="7"/>
  <c r="K1944" i="6"/>
  <c r="K1944" i="7"/>
  <c r="D1964" i="6"/>
  <c r="D1964" i="7"/>
  <c r="U1632" i="7"/>
  <c r="V1632" i="7"/>
  <c r="Q1633" i="7"/>
  <c r="T1633" i="7"/>
  <c r="S1633" i="7"/>
  <c r="R1633" i="7"/>
  <c r="C1953" i="6"/>
  <c r="C1953" i="7"/>
  <c r="M1953" i="7" s="1"/>
  <c r="G1633" i="4"/>
  <c r="H1633" i="4" s="1"/>
  <c r="E1633" i="6"/>
  <c r="H1945" i="5"/>
  <c r="G1945" i="5"/>
  <c r="F1945" i="5"/>
  <c r="E1965" i="4"/>
  <c r="C1966" i="4"/>
  <c r="E1634" i="7"/>
  <c r="N1634" i="7" s="1"/>
  <c r="G1955" i="3"/>
  <c r="F1955" i="3"/>
  <c r="H1954" i="3"/>
  <c r="I1954" i="3" s="1"/>
  <c r="J1945" i="6" l="1"/>
  <c r="J1945" i="7"/>
  <c r="K1945" i="6"/>
  <c r="K1945" i="7"/>
  <c r="P1944" i="7"/>
  <c r="L1945" i="6"/>
  <c r="L1945" i="7"/>
  <c r="P1945" i="7" s="1"/>
  <c r="U1633" i="7"/>
  <c r="V1633" i="7"/>
  <c r="D1965" i="6"/>
  <c r="D1965" i="7"/>
  <c r="Q1634" i="7"/>
  <c r="T1634" i="7"/>
  <c r="R1634" i="7"/>
  <c r="S1634" i="7"/>
  <c r="C1954" i="6"/>
  <c r="C1954" i="7"/>
  <c r="M1954" i="7" s="1"/>
  <c r="G1634" i="4"/>
  <c r="H1634" i="4" s="1"/>
  <c r="E1634" i="6"/>
  <c r="F1946" i="5"/>
  <c r="G1946" i="5"/>
  <c r="H1946" i="5"/>
  <c r="E1966" i="4"/>
  <c r="C1967" i="4"/>
  <c r="E1635" i="7"/>
  <c r="N1635" i="7" s="1"/>
  <c r="H1955" i="3"/>
  <c r="F1956" i="3"/>
  <c r="I1955" i="3"/>
  <c r="G1956" i="3"/>
  <c r="L1946" i="6" l="1"/>
  <c r="L1946" i="7"/>
  <c r="J1946" i="6"/>
  <c r="J1946" i="7"/>
  <c r="K1946" i="6"/>
  <c r="K1946" i="7"/>
  <c r="D1966" i="6"/>
  <c r="D1966" i="7"/>
  <c r="U1634" i="7"/>
  <c r="V1634" i="7"/>
  <c r="S1635" i="7"/>
  <c r="Q1635" i="7"/>
  <c r="R1635" i="7"/>
  <c r="T1635" i="7"/>
  <c r="C1955" i="6"/>
  <c r="C1955" i="7"/>
  <c r="M1955" i="7" s="1"/>
  <c r="G1635" i="4"/>
  <c r="H1635" i="4" s="1"/>
  <c r="E1635" i="6"/>
  <c r="F1947" i="5"/>
  <c r="H1947" i="5"/>
  <c r="G1947" i="5"/>
  <c r="E1967" i="4"/>
  <c r="C1968" i="4"/>
  <c r="E1636" i="7"/>
  <c r="N1636" i="7" s="1"/>
  <c r="G1957" i="3"/>
  <c r="F1957" i="3"/>
  <c r="H1956" i="3"/>
  <c r="I1956" i="3" s="1"/>
  <c r="K1947" i="6" l="1"/>
  <c r="K1947" i="7"/>
  <c r="J1947" i="6"/>
  <c r="J1947" i="7"/>
  <c r="L1947" i="6"/>
  <c r="L1947" i="7"/>
  <c r="P1946" i="7"/>
  <c r="D1967" i="6"/>
  <c r="D1967" i="7"/>
  <c r="V1635" i="7"/>
  <c r="U1635" i="7"/>
  <c r="Q1636" i="7"/>
  <c r="S1636" i="7"/>
  <c r="R1636" i="7"/>
  <c r="T1636" i="7"/>
  <c r="C1956" i="6"/>
  <c r="C1956" i="7"/>
  <c r="M1956" i="7" s="1"/>
  <c r="G1636" i="4"/>
  <c r="H1636" i="4" s="1"/>
  <c r="E1636" i="6"/>
  <c r="H1948" i="5"/>
  <c r="G1948" i="5"/>
  <c r="F1948" i="5"/>
  <c r="E1968" i="4"/>
  <c r="C1969" i="4"/>
  <c r="E1637" i="7"/>
  <c r="N1637" i="7" s="1"/>
  <c r="H1957" i="3"/>
  <c r="F1958" i="3"/>
  <c r="I1957" i="3"/>
  <c r="G1958" i="3"/>
  <c r="P1947" i="7" l="1"/>
  <c r="K1948" i="6"/>
  <c r="K1948" i="7"/>
  <c r="J1948" i="6"/>
  <c r="J1948" i="7"/>
  <c r="L1948" i="6"/>
  <c r="L1948" i="7"/>
  <c r="Q1637" i="7"/>
  <c r="R1637" i="7"/>
  <c r="T1637" i="7"/>
  <c r="S1637" i="7"/>
  <c r="U1636" i="7"/>
  <c r="V1636" i="7"/>
  <c r="D1968" i="6"/>
  <c r="D1968" i="7"/>
  <c r="C1957" i="6"/>
  <c r="C1957" i="7"/>
  <c r="M1957" i="7" s="1"/>
  <c r="G1637" i="4"/>
  <c r="H1637" i="4" s="1"/>
  <c r="E1637" i="6"/>
  <c r="H1949" i="5"/>
  <c r="G1949" i="5"/>
  <c r="F1949" i="5"/>
  <c r="E1969" i="4"/>
  <c r="C1970" i="4"/>
  <c r="E1638" i="7"/>
  <c r="N1638" i="7" s="1"/>
  <c r="G1959" i="3"/>
  <c r="F1959" i="3"/>
  <c r="H1958" i="3"/>
  <c r="I1958" i="3" s="1"/>
  <c r="P1948" i="7" l="1"/>
  <c r="J1949" i="6"/>
  <c r="J1949" i="7"/>
  <c r="K1949" i="6"/>
  <c r="K1949" i="7"/>
  <c r="L1949" i="6"/>
  <c r="L1949" i="7"/>
  <c r="P1949" i="7" s="1"/>
  <c r="D1969" i="6"/>
  <c r="D1969" i="7"/>
  <c r="S1638" i="7"/>
  <c r="Q1638" i="7"/>
  <c r="T1638" i="7"/>
  <c r="R1638" i="7"/>
  <c r="U1637" i="7"/>
  <c r="V1637" i="7"/>
  <c r="C1958" i="6"/>
  <c r="C1958" i="7"/>
  <c r="M1958" i="7" s="1"/>
  <c r="G1638" i="4"/>
  <c r="H1638" i="4" s="1"/>
  <c r="E1638" i="6"/>
  <c r="G1950" i="5"/>
  <c r="F1950" i="5"/>
  <c r="H1950" i="5"/>
  <c r="E1970" i="4"/>
  <c r="C1971" i="4"/>
  <c r="E1639" i="7"/>
  <c r="N1639" i="7" s="1"/>
  <c r="F1960" i="3"/>
  <c r="H1959" i="3"/>
  <c r="G1960" i="3"/>
  <c r="I1959" i="3"/>
  <c r="K1950" i="6" l="1"/>
  <c r="K1950" i="7"/>
  <c r="L1950" i="6"/>
  <c r="L1950" i="7"/>
  <c r="J1950" i="6"/>
  <c r="J1950" i="7"/>
  <c r="D1970" i="6"/>
  <c r="D1970" i="7"/>
  <c r="U1638" i="7"/>
  <c r="V1638" i="7"/>
  <c r="R1639" i="7"/>
  <c r="T1639" i="7"/>
  <c r="S1639" i="7"/>
  <c r="Q1639" i="7"/>
  <c r="C1959" i="6"/>
  <c r="C1959" i="7"/>
  <c r="M1959" i="7" s="1"/>
  <c r="G1639" i="4"/>
  <c r="H1639" i="4" s="1"/>
  <c r="E1639" i="6"/>
  <c r="H1951" i="5"/>
  <c r="G1951" i="5"/>
  <c r="F1951" i="5"/>
  <c r="E1971" i="4"/>
  <c r="C1972" i="4"/>
  <c r="E1640" i="7"/>
  <c r="N1640" i="7" s="1"/>
  <c r="G1961" i="3"/>
  <c r="H1960" i="3"/>
  <c r="I1960" i="3" s="1"/>
  <c r="F1961" i="3"/>
  <c r="J1951" i="6" l="1"/>
  <c r="J1951" i="7"/>
  <c r="K1951" i="6"/>
  <c r="K1951" i="7"/>
  <c r="P1950" i="7"/>
  <c r="L1951" i="6"/>
  <c r="L1951" i="7"/>
  <c r="P1951" i="7" s="1"/>
  <c r="D1971" i="6"/>
  <c r="D1971" i="7"/>
  <c r="U1639" i="7"/>
  <c r="V1639" i="7"/>
  <c r="S1640" i="7"/>
  <c r="T1640" i="7"/>
  <c r="R1640" i="7"/>
  <c r="Q1640" i="7"/>
  <c r="C1960" i="6"/>
  <c r="C1960" i="7"/>
  <c r="M1960" i="7" s="1"/>
  <c r="G1640" i="4"/>
  <c r="H1640" i="4" s="1"/>
  <c r="E1640" i="6"/>
  <c r="H1952" i="5"/>
  <c r="G1952" i="5"/>
  <c r="F1952" i="5"/>
  <c r="E1972" i="4"/>
  <c r="C1973" i="4"/>
  <c r="E1641" i="7"/>
  <c r="N1641" i="7" s="1"/>
  <c r="G1962" i="3"/>
  <c r="F1962" i="3"/>
  <c r="H1961" i="3"/>
  <c r="I1961" i="3" s="1"/>
  <c r="K1952" i="6" l="1"/>
  <c r="K1952" i="7"/>
  <c r="J1952" i="6"/>
  <c r="J1952" i="7"/>
  <c r="L1952" i="6"/>
  <c r="L1952" i="7"/>
  <c r="P1952" i="7" s="1"/>
  <c r="D1972" i="6"/>
  <c r="D1972" i="7"/>
  <c r="U1640" i="7"/>
  <c r="V1640" i="7"/>
  <c r="R1641" i="7"/>
  <c r="T1641" i="7"/>
  <c r="S1641" i="7"/>
  <c r="Q1641" i="7"/>
  <c r="C1961" i="6"/>
  <c r="C1961" i="7"/>
  <c r="M1961" i="7" s="1"/>
  <c r="G1641" i="4"/>
  <c r="H1641" i="4" s="1"/>
  <c r="E1641" i="6"/>
  <c r="F1953" i="5"/>
  <c r="G1953" i="5"/>
  <c r="H1953" i="5"/>
  <c r="E1973" i="4"/>
  <c r="C1974" i="4"/>
  <c r="E1642" i="7"/>
  <c r="N1642" i="7" s="1"/>
  <c r="H1962" i="3"/>
  <c r="F1963" i="3"/>
  <c r="G1963" i="3"/>
  <c r="I1962" i="3"/>
  <c r="L1953" i="6" l="1"/>
  <c r="L1953" i="7"/>
  <c r="J1953" i="6"/>
  <c r="J1953" i="7"/>
  <c r="K1953" i="6"/>
  <c r="K1953" i="7"/>
  <c r="V1641" i="7"/>
  <c r="U1641" i="7"/>
  <c r="D1973" i="6"/>
  <c r="D1973" i="7"/>
  <c r="T1642" i="7"/>
  <c r="R1642" i="7"/>
  <c r="Q1642" i="7"/>
  <c r="S1642" i="7"/>
  <c r="C1962" i="6"/>
  <c r="C1962" i="7"/>
  <c r="M1962" i="7" s="1"/>
  <c r="G1642" i="4"/>
  <c r="H1642" i="4" s="1"/>
  <c r="E1642" i="6"/>
  <c r="H1954" i="5"/>
  <c r="G1954" i="5"/>
  <c r="F1954" i="5"/>
  <c r="E1974" i="4"/>
  <c r="C1975" i="4"/>
  <c r="E1643" i="7"/>
  <c r="N1643" i="7" s="1"/>
  <c r="F1964" i="3"/>
  <c r="H1963" i="3"/>
  <c r="I1963" i="3" s="1"/>
  <c r="G1964" i="3"/>
  <c r="L1954" i="6" l="1"/>
  <c r="L1954" i="7"/>
  <c r="K1954" i="6"/>
  <c r="K1954" i="7"/>
  <c r="P1953" i="7"/>
  <c r="J1954" i="6"/>
  <c r="J1954" i="7"/>
  <c r="V1642" i="7"/>
  <c r="U1642" i="7"/>
  <c r="D1974" i="6"/>
  <c r="D1974" i="7"/>
  <c r="S1643" i="7"/>
  <c r="Q1643" i="7"/>
  <c r="T1643" i="7"/>
  <c r="R1643" i="7"/>
  <c r="C1963" i="6"/>
  <c r="C1963" i="7"/>
  <c r="M1963" i="7" s="1"/>
  <c r="G1643" i="4"/>
  <c r="H1643" i="4" s="1"/>
  <c r="E1643" i="6"/>
  <c r="F1955" i="5"/>
  <c r="H1955" i="5"/>
  <c r="G1955" i="5"/>
  <c r="E1975" i="4"/>
  <c r="C1976" i="4"/>
  <c r="E1644" i="7"/>
  <c r="N1644" i="7" s="1"/>
  <c r="G1965" i="3"/>
  <c r="H1964" i="3"/>
  <c r="I1964" i="3" s="1"/>
  <c r="F1965" i="3"/>
  <c r="L1955" i="6" l="1"/>
  <c r="L1955" i="7"/>
  <c r="P1954" i="7"/>
  <c r="K1955" i="6"/>
  <c r="K1955" i="7"/>
  <c r="J1955" i="6"/>
  <c r="J1955" i="7"/>
  <c r="U1643" i="7"/>
  <c r="V1643" i="7"/>
  <c r="D1975" i="6"/>
  <c r="D1975" i="7"/>
  <c r="Q1644" i="7"/>
  <c r="S1644" i="7"/>
  <c r="R1644" i="7"/>
  <c r="T1644" i="7"/>
  <c r="C1964" i="6"/>
  <c r="C1964" i="7"/>
  <c r="M1964" i="7" s="1"/>
  <c r="G1644" i="4"/>
  <c r="H1644" i="4" s="1"/>
  <c r="E1644" i="6"/>
  <c r="H1956" i="5"/>
  <c r="G1956" i="5"/>
  <c r="F1956" i="5"/>
  <c r="E1976" i="4"/>
  <c r="C1977" i="4"/>
  <c r="E1645" i="7"/>
  <c r="N1645" i="7" s="1"/>
  <c r="F1966" i="3"/>
  <c r="H1965" i="3"/>
  <c r="I1965" i="3" s="1"/>
  <c r="G1966" i="3"/>
  <c r="J1956" i="6" l="1"/>
  <c r="J1956" i="7"/>
  <c r="L1956" i="6"/>
  <c r="L1956" i="7"/>
  <c r="P1955" i="7"/>
  <c r="K1956" i="6"/>
  <c r="K1956" i="7"/>
  <c r="D1976" i="6"/>
  <c r="D1976" i="7"/>
  <c r="U1644" i="7"/>
  <c r="V1644" i="7"/>
  <c r="Q1645" i="7"/>
  <c r="R1645" i="7"/>
  <c r="T1645" i="7"/>
  <c r="S1645" i="7"/>
  <c r="C1965" i="6"/>
  <c r="C1965" i="7"/>
  <c r="M1965" i="7" s="1"/>
  <c r="G1645" i="4"/>
  <c r="H1645" i="4" s="1"/>
  <c r="E1645" i="6"/>
  <c r="H1957" i="5"/>
  <c r="G1957" i="5"/>
  <c r="F1957" i="5"/>
  <c r="E1977" i="4"/>
  <c r="C1978" i="4"/>
  <c r="E1646" i="7"/>
  <c r="N1646" i="7" s="1"/>
  <c r="G1967" i="3"/>
  <c r="F1967" i="3"/>
  <c r="H1966" i="3"/>
  <c r="I1966" i="3" s="1"/>
  <c r="L1957" i="6" l="1"/>
  <c r="L1957" i="7"/>
  <c r="J1957" i="6"/>
  <c r="J1957" i="7"/>
  <c r="K1957" i="6"/>
  <c r="K1957" i="7"/>
  <c r="P1956" i="7"/>
  <c r="Q1646" i="7"/>
  <c r="R1646" i="7"/>
  <c r="T1646" i="7"/>
  <c r="S1646" i="7"/>
  <c r="D1977" i="6"/>
  <c r="D1977" i="7"/>
  <c r="U1645" i="7"/>
  <c r="V1645" i="7"/>
  <c r="C1966" i="6"/>
  <c r="C1966" i="7"/>
  <c r="M1966" i="7" s="1"/>
  <c r="G1646" i="4"/>
  <c r="H1646" i="4" s="1"/>
  <c r="E1646" i="6"/>
  <c r="G1958" i="5"/>
  <c r="F1958" i="5"/>
  <c r="H1958" i="5"/>
  <c r="E1978" i="4"/>
  <c r="C1979" i="4"/>
  <c r="E1647" i="7"/>
  <c r="N1647" i="7" s="1"/>
  <c r="H1967" i="3"/>
  <c r="F1968" i="3"/>
  <c r="G1968" i="3"/>
  <c r="I1967" i="3"/>
  <c r="J1958" i="6" l="1"/>
  <c r="J1958" i="7"/>
  <c r="P1957" i="7"/>
  <c r="L1958" i="6"/>
  <c r="L1958" i="7"/>
  <c r="K1958" i="6"/>
  <c r="K1958" i="7"/>
  <c r="U1646" i="7"/>
  <c r="D1978" i="6"/>
  <c r="D1978" i="7"/>
  <c r="T1647" i="7"/>
  <c r="S1647" i="7"/>
  <c r="R1647" i="7"/>
  <c r="Q1647" i="7"/>
  <c r="V1646" i="7"/>
  <c r="C1967" i="6"/>
  <c r="C1967" i="7"/>
  <c r="M1967" i="7" s="1"/>
  <c r="G1647" i="4"/>
  <c r="H1647" i="4" s="1"/>
  <c r="E1647" i="6"/>
  <c r="H1959" i="5"/>
  <c r="G1959" i="5"/>
  <c r="F1959" i="5"/>
  <c r="E1979" i="4"/>
  <c r="C1980" i="4"/>
  <c r="E1648" i="7"/>
  <c r="N1648" i="7" s="1"/>
  <c r="G1969" i="3"/>
  <c r="F1969" i="3"/>
  <c r="H1968" i="3"/>
  <c r="I1968" i="3" s="1"/>
  <c r="J1959" i="6" l="1"/>
  <c r="J1959" i="7"/>
  <c r="K1959" i="6"/>
  <c r="K1959" i="7"/>
  <c r="P1958" i="7"/>
  <c r="L1959" i="6"/>
  <c r="L1959" i="7"/>
  <c r="P1959" i="7" s="1"/>
  <c r="S1648" i="7"/>
  <c r="T1648" i="7"/>
  <c r="Q1648" i="7"/>
  <c r="R1648" i="7"/>
  <c r="U1647" i="7"/>
  <c r="V1647" i="7"/>
  <c r="D1979" i="6"/>
  <c r="D1979" i="7"/>
  <c r="C1968" i="6"/>
  <c r="C1968" i="7"/>
  <c r="M1968" i="7" s="1"/>
  <c r="G1648" i="4"/>
  <c r="H1648" i="4" s="1"/>
  <c r="E1648" i="6"/>
  <c r="H1960" i="5"/>
  <c r="G1960" i="5"/>
  <c r="F1960" i="5"/>
  <c r="E1980" i="4"/>
  <c r="C1981" i="4"/>
  <c r="E1649" i="7"/>
  <c r="N1649" i="7" s="1"/>
  <c r="F1970" i="3"/>
  <c r="H1969" i="3"/>
  <c r="G1970" i="3"/>
  <c r="I1969" i="3"/>
  <c r="K1960" i="6" l="1"/>
  <c r="K1960" i="7"/>
  <c r="J1960" i="6"/>
  <c r="J1960" i="7"/>
  <c r="L1960" i="6"/>
  <c r="L1960" i="7"/>
  <c r="P1960" i="7" s="1"/>
  <c r="V1648" i="7"/>
  <c r="U1648" i="7"/>
  <c r="D1980" i="6"/>
  <c r="D1980" i="7"/>
  <c r="S1649" i="7"/>
  <c r="Q1649" i="7"/>
  <c r="R1649" i="7"/>
  <c r="T1649" i="7"/>
  <c r="C1969" i="6"/>
  <c r="C1969" i="7"/>
  <c r="M1969" i="7" s="1"/>
  <c r="G1649" i="4"/>
  <c r="H1649" i="4" s="1"/>
  <c r="E1649" i="6"/>
  <c r="H1961" i="5"/>
  <c r="G1961" i="5"/>
  <c r="F1961" i="5"/>
  <c r="E1981" i="4"/>
  <c r="C1982" i="4"/>
  <c r="E1650" i="7"/>
  <c r="N1650" i="7" s="1"/>
  <c r="G1971" i="3"/>
  <c r="H1970" i="3"/>
  <c r="I1970" i="3" s="1"/>
  <c r="F1971" i="3"/>
  <c r="L1961" i="6" l="1"/>
  <c r="L1961" i="7"/>
  <c r="J1961" i="6"/>
  <c r="J1961" i="7"/>
  <c r="K1961" i="6"/>
  <c r="K1961" i="7"/>
  <c r="U1649" i="7"/>
  <c r="V1649" i="7"/>
  <c r="D1981" i="6"/>
  <c r="D1981" i="7"/>
  <c r="T1650" i="7"/>
  <c r="R1650" i="7"/>
  <c r="Q1650" i="7"/>
  <c r="S1650" i="7"/>
  <c r="C1970" i="6"/>
  <c r="C1970" i="7"/>
  <c r="M1970" i="7" s="1"/>
  <c r="G1650" i="4"/>
  <c r="H1650" i="4" s="1"/>
  <c r="E1650" i="6"/>
  <c r="H1962" i="5"/>
  <c r="G1962" i="5"/>
  <c r="F1962" i="5"/>
  <c r="E1982" i="4"/>
  <c r="C1983" i="4"/>
  <c r="E1651" i="7"/>
  <c r="N1651" i="7" s="1"/>
  <c r="H1971" i="3"/>
  <c r="F1972" i="3"/>
  <c r="G1972" i="3"/>
  <c r="I1971" i="3"/>
  <c r="L1962" i="6" l="1"/>
  <c r="L1962" i="7"/>
  <c r="K1962" i="6"/>
  <c r="K1962" i="7"/>
  <c r="P1961" i="7"/>
  <c r="J1962" i="6"/>
  <c r="J1962" i="7"/>
  <c r="D1982" i="6"/>
  <c r="D1982" i="7"/>
  <c r="V1650" i="7"/>
  <c r="U1650" i="7"/>
  <c r="S1651" i="7"/>
  <c r="R1651" i="7"/>
  <c r="Q1651" i="7"/>
  <c r="T1651" i="7"/>
  <c r="C1971" i="6"/>
  <c r="C1971" i="7"/>
  <c r="M1971" i="7" s="1"/>
  <c r="G1651" i="4"/>
  <c r="H1651" i="4" s="1"/>
  <c r="E1651" i="6"/>
  <c r="H1963" i="5"/>
  <c r="G1963" i="5"/>
  <c r="F1963" i="5"/>
  <c r="E1983" i="4"/>
  <c r="C1984" i="4"/>
  <c r="E1652" i="7"/>
  <c r="N1652" i="7" s="1"/>
  <c r="G1973" i="3"/>
  <c r="H1972" i="3"/>
  <c r="I1972" i="3" s="1"/>
  <c r="F1973" i="3"/>
  <c r="K1963" i="6" l="1"/>
  <c r="K1963" i="7"/>
  <c r="L1963" i="6"/>
  <c r="L1963" i="7"/>
  <c r="P1962" i="7"/>
  <c r="J1963" i="6"/>
  <c r="J1963" i="7"/>
  <c r="D1983" i="6"/>
  <c r="D1983" i="7"/>
  <c r="V1651" i="7"/>
  <c r="U1651" i="7"/>
  <c r="T1652" i="7"/>
  <c r="R1652" i="7"/>
  <c r="S1652" i="7"/>
  <c r="Q1652" i="7"/>
  <c r="C1972" i="6"/>
  <c r="C1972" i="7"/>
  <c r="M1972" i="7" s="1"/>
  <c r="G1652" i="4"/>
  <c r="H1652" i="4" s="1"/>
  <c r="E1652" i="6"/>
  <c r="F1964" i="5"/>
  <c r="H1964" i="5"/>
  <c r="G1964" i="5"/>
  <c r="E1984" i="4"/>
  <c r="C1985" i="4"/>
  <c r="E1653" i="7"/>
  <c r="N1653" i="7" s="1"/>
  <c r="G1974" i="3"/>
  <c r="F1974" i="3"/>
  <c r="H1973" i="3"/>
  <c r="I1973" i="3" s="1"/>
  <c r="K1964" i="6" l="1"/>
  <c r="K1964" i="7"/>
  <c r="J1964" i="6"/>
  <c r="J1964" i="7"/>
  <c r="L1964" i="6"/>
  <c r="L1964" i="7"/>
  <c r="P1963" i="7"/>
  <c r="V1652" i="7"/>
  <c r="U1652" i="7"/>
  <c r="D1984" i="6"/>
  <c r="D1984" i="7"/>
  <c r="R1653" i="7"/>
  <c r="Q1653" i="7"/>
  <c r="T1653" i="7"/>
  <c r="S1653" i="7"/>
  <c r="C1973" i="6"/>
  <c r="C1973" i="7"/>
  <c r="M1973" i="7" s="1"/>
  <c r="G1653" i="4"/>
  <c r="H1653" i="4" s="1"/>
  <c r="E1653" i="6"/>
  <c r="G1965" i="5"/>
  <c r="F1965" i="5"/>
  <c r="H1965" i="5"/>
  <c r="E1985" i="4"/>
  <c r="C1986" i="4"/>
  <c r="E1654" i="7"/>
  <c r="N1654" i="7" s="1"/>
  <c r="F1975" i="3"/>
  <c r="H1974" i="3"/>
  <c r="I1974" i="3" s="1"/>
  <c r="G1975" i="3"/>
  <c r="P1964" i="7" l="1"/>
  <c r="K1965" i="6"/>
  <c r="K1965" i="7"/>
  <c r="J1965" i="6"/>
  <c r="J1965" i="7"/>
  <c r="L1965" i="6"/>
  <c r="L1965" i="7"/>
  <c r="D1985" i="6"/>
  <c r="D1985" i="7"/>
  <c r="U1653" i="7"/>
  <c r="V1653" i="7"/>
  <c r="T1654" i="7"/>
  <c r="S1654" i="7"/>
  <c r="R1654" i="7"/>
  <c r="Q1654" i="7"/>
  <c r="C1974" i="6"/>
  <c r="C1974" i="7"/>
  <c r="M1974" i="7" s="1"/>
  <c r="G1654" i="4"/>
  <c r="H1654" i="4" s="1"/>
  <c r="E1654" i="6"/>
  <c r="H1966" i="5"/>
  <c r="G1966" i="5"/>
  <c r="F1966" i="5"/>
  <c r="E1986" i="4"/>
  <c r="C1987" i="4"/>
  <c r="E1655" i="7"/>
  <c r="N1655" i="7" s="1"/>
  <c r="G1976" i="3"/>
  <c r="F1976" i="3"/>
  <c r="H1975" i="3"/>
  <c r="I1975" i="3" s="1"/>
  <c r="P1965" i="7" l="1"/>
  <c r="J1966" i="6"/>
  <c r="J1966" i="7"/>
  <c r="K1966" i="6"/>
  <c r="K1966" i="7"/>
  <c r="L1966" i="6"/>
  <c r="L1966" i="7"/>
  <c r="P1966" i="7" s="1"/>
  <c r="U1654" i="7"/>
  <c r="V1654" i="7"/>
  <c r="D1986" i="6"/>
  <c r="D1986" i="7"/>
  <c r="S1655" i="7"/>
  <c r="R1655" i="7"/>
  <c r="T1655" i="7"/>
  <c r="Q1655" i="7"/>
  <c r="C1975" i="6"/>
  <c r="C1975" i="7"/>
  <c r="M1975" i="7" s="1"/>
  <c r="G1655" i="4"/>
  <c r="H1655" i="4" s="1"/>
  <c r="E1655" i="6"/>
  <c r="H1967" i="5"/>
  <c r="G1967" i="5"/>
  <c r="F1967" i="5"/>
  <c r="E1987" i="4"/>
  <c r="C1988" i="4"/>
  <c r="E1656" i="7"/>
  <c r="N1656" i="7" s="1"/>
  <c r="H1976" i="3"/>
  <c r="I1976" i="3" s="1"/>
  <c r="F1977" i="3"/>
  <c r="G1977" i="3"/>
  <c r="L1967" i="6" l="1"/>
  <c r="L1967" i="7"/>
  <c r="J1967" i="6"/>
  <c r="J1967" i="7"/>
  <c r="K1967" i="6"/>
  <c r="K1967" i="7"/>
  <c r="U1655" i="7"/>
  <c r="V1655" i="7"/>
  <c r="D1987" i="6"/>
  <c r="D1987" i="7"/>
  <c r="Q1656" i="7"/>
  <c r="R1656" i="7"/>
  <c r="S1656" i="7"/>
  <c r="T1656" i="7"/>
  <c r="C1976" i="6"/>
  <c r="C1976" i="7"/>
  <c r="M1976" i="7" s="1"/>
  <c r="G1656" i="4"/>
  <c r="H1656" i="4" s="1"/>
  <c r="E1656" i="6"/>
  <c r="H1968" i="5"/>
  <c r="G1968" i="5"/>
  <c r="F1968" i="5"/>
  <c r="E1988" i="4"/>
  <c r="C1989" i="4"/>
  <c r="E1657" i="7"/>
  <c r="N1657" i="7" s="1"/>
  <c r="G1978" i="3"/>
  <c r="H1977" i="3"/>
  <c r="I1977" i="3" s="1"/>
  <c r="F1978" i="3"/>
  <c r="J1968" i="6" l="1"/>
  <c r="J1968" i="7"/>
  <c r="K1968" i="6"/>
  <c r="K1968" i="7"/>
  <c r="P1967" i="7"/>
  <c r="L1968" i="6"/>
  <c r="L1968" i="7"/>
  <c r="P1968" i="7" s="1"/>
  <c r="D1988" i="6"/>
  <c r="D1988" i="7"/>
  <c r="V1656" i="7"/>
  <c r="U1656" i="7"/>
  <c r="T1657" i="7"/>
  <c r="R1657" i="7"/>
  <c r="Q1657" i="7"/>
  <c r="S1657" i="7"/>
  <c r="C1977" i="6"/>
  <c r="C1977" i="7"/>
  <c r="M1977" i="7" s="1"/>
  <c r="G1657" i="4"/>
  <c r="H1657" i="4" s="1"/>
  <c r="E1657" i="6"/>
  <c r="H1969" i="5"/>
  <c r="G1969" i="5"/>
  <c r="F1969" i="5"/>
  <c r="E1989" i="4"/>
  <c r="C1990" i="4"/>
  <c r="E1658" i="7"/>
  <c r="N1658" i="7" s="1"/>
  <c r="F1979" i="3"/>
  <c r="H1978" i="3"/>
  <c r="I1978" i="3" s="1"/>
  <c r="G1979" i="3"/>
  <c r="K1969" i="6" l="1"/>
  <c r="K1969" i="7"/>
  <c r="J1969" i="6"/>
  <c r="J1969" i="7"/>
  <c r="L1969" i="6"/>
  <c r="L1969" i="7"/>
  <c r="P1969" i="7" s="1"/>
  <c r="V1657" i="7"/>
  <c r="U1657" i="7"/>
  <c r="D1989" i="6"/>
  <c r="D1989" i="7"/>
  <c r="Q1658" i="7"/>
  <c r="R1658" i="7"/>
  <c r="S1658" i="7"/>
  <c r="T1658" i="7"/>
  <c r="C1978" i="6"/>
  <c r="C1978" i="7"/>
  <c r="M1978" i="7" s="1"/>
  <c r="G1658" i="4"/>
  <c r="H1658" i="4" s="1"/>
  <c r="E1658" i="6"/>
  <c r="H1970" i="5"/>
  <c r="G1970" i="5"/>
  <c r="F1970" i="5"/>
  <c r="E1990" i="4"/>
  <c r="C1991" i="4"/>
  <c r="E1659" i="7"/>
  <c r="N1659" i="7" s="1"/>
  <c r="G1980" i="3"/>
  <c r="H1979" i="3"/>
  <c r="I1979" i="3" s="1"/>
  <c r="F1980" i="3"/>
  <c r="J1970" i="6" l="1"/>
  <c r="J1970" i="7"/>
  <c r="L1970" i="6"/>
  <c r="L1970" i="7"/>
  <c r="K1970" i="6"/>
  <c r="K1970" i="7"/>
  <c r="D1990" i="6"/>
  <c r="D1990" i="7"/>
  <c r="V1658" i="7"/>
  <c r="U1658" i="7"/>
  <c r="S1659" i="7"/>
  <c r="R1659" i="7"/>
  <c r="T1659" i="7"/>
  <c r="Q1659" i="7"/>
  <c r="C1979" i="6"/>
  <c r="C1979" i="7"/>
  <c r="M1979" i="7" s="1"/>
  <c r="G1659" i="4"/>
  <c r="H1659" i="4" s="1"/>
  <c r="E1659" i="6"/>
  <c r="F1971" i="5"/>
  <c r="H1971" i="5"/>
  <c r="G1971" i="5"/>
  <c r="E1991" i="4"/>
  <c r="C1992" i="4"/>
  <c r="E1660" i="7"/>
  <c r="N1660" i="7" s="1"/>
  <c r="F1981" i="3"/>
  <c r="H1980" i="3"/>
  <c r="I1980" i="3" s="1"/>
  <c r="G1981" i="3"/>
  <c r="L1971" i="6" l="1"/>
  <c r="L1971" i="7"/>
  <c r="K1971" i="6"/>
  <c r="K1971" i="7"/>
  <c r="J1971" i="6"/>
  <c r="J1971" i="7"/>
  <c r="P1970" i="7"/>
  <c r="D1991" i="6"/>
  <c r="D1991" i="7"/>
  <c r="V1659" i="7"/>
  <c r="U1659" i="7"/>
  <c r="Q1660" i="7"/>
  <c r="T1660" i="7"/>
  <c r="R1660" i="7"/>
  <c r="S1660" i="7"/>
  <c r="C1980" i="6"/>
  <c r="C1980" i="7"/>
  <c r="M1980" i="7" s="1"/>
  <c r="G1660" i="4"/>
  <c r="H1660" i="4" s="1"/>
  <c r="E1660" i="6"/>
  <c r="H1972" i="5"/>
  <c r="G1972" i="5"/>
  <c r="F1972" i="5"/>
  <c r="E1992" i="4"/>
  <c r="C1993" i="4"/>
  <c r="E1661" i="7"/>
  <c r="N1661" i="7" s="1"/>
  <c r="G1982" i="3"/>
  <c r="H1981" i="3"/>
  <c r="I1981" i="3" s="1"/>
  <c r="F1982" i="3"/>
  <c r="L1972" i="6" l="1"/>
  <c r="L1972" i="7"/>
  <c r="J1972" i="6"/>
  <c r="J1972" i="7"/>
  <c r="P1971" i="7"/>
  <c r="K1972" i="6"/>
  <c r="K1972" i="7"/>
  <c r="U1660" i="7"/>
  <c r="V1660" i="7"/>
  <c r="D1992" i="6"/>
  <c r="D1992" i="7"/>
  <c r="S1661" i="7"/>
  <c r="Q1661" i="7"/>
  <c r="T1661" i="7"/>
  <c r="R1661" i="7"/>
  <c r="C1981" i="6"/>
  <c r="C1981" i="7"/>
  <c r="M1981" i="7" s="1"/>
  <c r="G1661" i="4"/>
  <c r="H1661" i="4" s="1"/>
  <c r="E1661" i="6"/>
  <c r="H1973" i="5"/>
  <c r="G1973" i="5"/>
  <c r="F1973" i="5"/>
  <c r="E1993" i="4"/>
  <c r="C1994" i="4"/>
  <c r="E1662" i="7"/>
  <c r="N1662" i="7" s="1"/>
  <c r="H1982" i="3"/>
  <c r="F1983" i="3"/>
  <c r="I1982" i="3"/>
  <c r="G1983" i="3"/>
  <c r="J1973" i="6" l="1"/>
  <c r="J1973" i="7"/>
  <c r="K1973" i="6"/>
  <c r="K1973" i="7"/>
  <c r="P1972" i="7"/>
  <c r="L1973" i="6"/>
  <c r="L1973" i="7"/>
  <c r="P1973" i="7" s="1"/>
  <c r="D1993" i="6"/>
  <c r="D1993" i="7"/>
  <c r="V1661" i="7"/>
  <c r="U1661" i="7"/>
  <c r="Q1662" i="7"/>
  <c r="S1662" i="7"/>
  <c r="T1662" i="7"/>
  <c r="R1662" i="7"/>
  <c r="C1982" i="6"/>
  <c r="C1982" i="7"/>
  <c r="M1982" i="7" s="1"/>
  <c r="G1662" i="4"/>
  <c r="H1662" i="4" s="1"/>
  <c r="E1662" i="6"/>
  <c r="H1974" i="5"/>
  <c r="G1974" i="5"/>
  <c r="F1974" i="5"/>
  <c r="E1994" i="4"/>
  <c r="C1995" i="4"/>
  <c r="E1663" i="7"/>
  <c r="N1663" i="7" s="1"/>
  <c r="G1984" i="3"/>
  <c r="F1984" i="3"/>
  <c r="H1983" i="3"/>
  <c r="I1983" i="3" s="1"/>
  <c r="J1974" i="6" l="1"/>
  <c r="J1974" i="7"/>
  <c r="L1974" i="6"/>
  <c r="L1974" i="7"/>
  <c r="K1974" i="6"/>
  <c r="K1974" i="7"/>
  <c r="V1662" i="7"/>
  <c r="U1662" i="7"/>
  <c r="D1994" i="6"/>
  <c r="D1994" i="7"/>
  <c r="R1663" i="7"/>
  <c r="Q1663" i="7"/>
  <c r="T1663" i="7"/>
  <c r="S1663" i="7"/>
  <c r="C1983" i="6"/>
  <c r="C1983" i="7"/>
  <c r="M1983" i="7" s="1"/>
  <c r="G1663" i="4"/>
  <c r="H1663" i="4" s="1"/>
  <c r="E1663" i="6"/>
  <c r="H1975" i="5"/>
  <c r="G1975" i="5"/>
  <c r="F1975" i="5"/>
  <c r="E1995" i="4"/>
  <c r="C1996" i="4"/>
  <c r="E1664" i="7"/>
  <c r="N1664" i="7" s="1"/>
  <c r="G1985" i="3"/>
  <c r="H1984" i="3"/>
  <c r="I1984" i="3" s="1"/>
  <c r="F1985" i="3"/>
  <c r="P1974" i="7" l="1"/>
  <c r="J1975" i="6"/>
  <c r="J1975" i="7"/>
  <c r="K1975" i="6"/>
  <c r="K1975" i="7"/>
  <c r="L1975" i="6"/>
  <c r="L1975" i="7"/>
  <c r="U1663" i="7"/>
  <c r="V1663" i="7"/>
  <c r="D1995" i="6"/>
  <c r="D1995" i="7"/>
  <c r="T1664" i="7"/>
  <c r="S1664" i="7"/>
  <c r="Q1664" i="7"/>
  <c r="R1664" i="7"/>
  <c r="C1984" i="6"/>
  <c r="C1984" i="7"/>
  <c r="M1984" i="7" s="1"/>
  <c r="G1664" i="4"/>
  <c r="H1664" i="4" s="1"/>
  <c r="E1664" i="6"/>
  <c r="H1976" i="5"/>
  <c r="G1976" i="5"/>
  <c r="F1976" i="5"/>
  <c r="E1996" i="4"/>
  <c r="C1997" i="4"/>
  <c r="E1665" i="7"/>
  <c r="N1665" i="7" s="1"/>
  <c r="G1986" i="3"/>
  <c r="F1986" i="3"/>
  <c r="H1985" i="3"/>
  <c r="I1985" i="3" s="1"/>
  <c r="P1975" i="7" l="1"/>
  <c r="J1976" i="6"/>
  <c r="J1976" i="7"/>
  <c r="K1976" i="6"/>
  <c r="K1976" i="7"/>
  <c r="L1976" i="6"/>
  <c r="L1976" i="7"/>
  <c r="P1976" i="7" s="1"/>
  <c r="D1996" i="6"/>
  <c r="D1996" i="7"/>
  <c r="U1664" i="7"/>
  <c r="V1664" i="7"/>
  <c r="T1665" i="7"/>
  <c r="S1665" i="7"/>
  <c r="R1665" i="7"/>
  <c r="Q1665" i="7"/>
  <c r="C1985" i="6"/>
  <c r="C1985" i="7"/>
  <c r="M1985" i="7" s="1"/>
  <c r="G1665" i="4"/>
  <c r="H1665" i="4" s="1"/>
  <c r="E1665" i="6"/>
  <c r="H1977" i="5"/>
  <c r="G1977" i="5"/>
  <c r="F1977" i="5"/>
  <c r="E1997" i="4"/>
  <c r="C1998" i="4"/>
  <c r="E1666" i="7"/>
  <c r="N1666" i="7" s="1"/>
  <c r="G1987" i="3"/>
  <c r="H1986" i="3"/>
  <c r="I1986" i="3" s="1"/>
  <c r="F1987" i="3"/>
  <c r="K1977" i="6" l="1"/>
  <c r="K1977" i="7"/>
  <c r="L1977" i="6"/>
  <c r="L1977" i="7"/>
  <c r="J1977" i="6"/>
  <c r="J1977" i="7"/>
  <c r="D1997" i="6"/>
  <c r="D1997" i="7"/>
  <c r="U1665" i="7"/>
  <c r="V1665" i="7"/>
  <c r="Q1666" i="7"/>
  <c r="T1666" i="7"/>
  <c r="S1666" i="7"/>
  <c r="R1666" i="7"/>
  <c r="C1986" i="6"/>
  <c r="C1986" i="7"/>
  <c r="M1986" i="7" s="1"/>
  <c r="G1666" i="4"/>
  <c r="H1666" i="4" s="1"/>
  <c r="E1666" i="6"/>
  <c r="H1978" i="5"/>
  <c r="G1978" i="5"/>
  <c r="F1978" i="5"/>
  <c r="E1998" i="4"/>
  <c r="C1999" i="4"/>
  <c r="E1667" i="7"/>
  <c r="N1667" i="7" s="1"/>
  <c r="F1988" i="3"/>
  <c r="H1987" i="3"/>
  <c r="G1988" i="3"/>
  <c r="I1987" i="3"/>
  <c r="J1978" i="6" l="1"/>
  <c r="J1978" i="7"/>
  <c r="K1978" i="6"/>
  <c r="K1978" i="7"/>
  <c r="L1978" i="6"/>
  <c r="L1978" i="7"/>
  <c r="P1977" i="7"/>
  <c r="D1998" i="6"/>
  <c r="D1998" i="7"/>
  <c r="U1666" i="7"/>
  <c r="V1666" i="7"/>
  <c r="S1667" i="7"/>
  <c r="Q1667" i="7"/>
  <c r="T1667" i="7"/>
  <c r="R1667" i="7"/>
  <c r="C1987" i="6"/>
  <c r="C1987" i="7"/>
  <c r="M1987" i="7" s="1"/>
  <c r="G1667" i="4"/>
  <c r="H1667" i="4" s="1"/>
  <c r="E1667" i="6"/>
  <c r="G1979" i="5"/>
  <c r="F1979" i="5"/>
  <c r="H1979" i="5"/>
  <c r="E1999" i="4"/>
  <c r="C2000" i="4"/>
  <c r="E1668" i="7"/>
  <c r="N1668" i="7" s="1"/>
  <c r="G1989" i="3"/>
  <c r="H1988" i="3"/>
  <c r="I1988" i="3" s="1"/>
  <c r="F1989" i="3"/>
  <c r="P1978" i="7" l="1"/>
  <c r="K1979" i="6"/>
  <c r="K1979" i="7"/>
  <c r="L1979" i="6"/>
  <c r="L1979" i="7"/>
  <c r="J1979" i="6"/>
  <c r="J1979" i="7"/>
  <c r="D1999" i="6"/>
  <c r="D1999" i="7"/>
  <c r="V1667" i="7"/>
  <c r="U1667" i="7"/>
  <c r="R1668" i="7"/>
  <c r="T1668" i="7"/>
  <c r="Q1668" i="7"/>
  <c r="S1668" i="7"/>
  <c r="C1988" i="6"/>
  <c r="C1988" i="7"/>
  <c r="M1988" i="7" s="1"/>
  <c r="G1668" i="4"/>
  <c r="H1668" i="4" s="1"/>
  <c r="E1668" i="6"/>
  <c r="H1980" i="5"/>
  <c r="G1980" i="5"/>
  <c r="F1980" i="5"/>
  <c r="E2000" i="4"/>
  <c r="C2001" i="4"/>
  <c r="E1669" i="7"/>
  <c r="N1669" i="7" s="1"/>
  <c r="G1990" i="3"/>
  <c r="H1989" i="3"/>
  <c r="I1989" i="3" s="1"/>
  <c r="F1990" i="3"/>
  <c r="L1980" i="6" l="1"/>
  <c r="L1980" i="7"/>
  <c r="J1980" i="6"/>
  <c r="J1980" i="7"/>
  <c r="K1980" i="6"/>
  <c r="K1980" i="7"/>
  <c r="P1979" i="7"/>
  <c r="V1668" i="7"/>
  <c r="U1668" i="7"/>
  <c r="D2000" i="6"/>
  <c r="D2000" i="7"/>
  <c r="R1669" i="7"/>
  <c r="S1669" i="7"/>
  <c r="T1669" i="7"/>
  <c r="Q1669" i="7"/>
  <c r="C1989" i="6"/>
  <c r="C1989" i="7"/>
  <c r="M1989" i="7" s="1"/>
  <c r="G1669" i="4"/>
  <c r="H1669" i="4" s="1"/>
  <c r="E1669" i="6"/>
  <c r="H1981" i="5"/>
  <c r="G1981" i="5"/>
  <c r="F1981" i="5"/>
  <c r="E2001" i="4"/>
  <c r="C2002" i="4"/>
  <c r="E1670" i="7"/>
  <c r="N1670" i="7" s="1"/>
  <c r="H1990" i="3"/>
  <c r="F1991" i="3"/>
  <c r="G1991" i="3"/>
  <c r="I1990" i="3"/>
  <c r="L1981" i="6" l="1"/>
  <c r="L1981" i="7"/>
  <c r="J1981" i="6"/>
  <c r="J1981" i="7"/>
  <c r="P1980" i="7"/>
  <c r="K1981" i="6"/>
  <c r="K1981" i="7"/>
  <c r="D2001" i="6"/>
  <c r="D2001" i="7"/>
  <c r="U1669" i="7"/>
  <c r="V1669" i="7"/>
  <c r="S1670" i="7"/>
  <c r="T1670" i="7"/>
  <c r="R1670" i="7"/>
  <c r="Q1670" i="7"/>
  <c r="C1990" i="6"/>
  <c r="C1990" i="7"/>
  <c r="M1990" i="7" s="1"/>
  <c r="G1670" i="4"/>
  <c r="H1670" i="4" s="1"/>
  <c r="E1670" i="6"/>
  <c r="F1982" i="5"/>
  <c r="H1982" i="5"/>
  <c r="G1982" i="5"/>
  <c r="E2002" i="4"/>
  <c r="C2003" i="4"/>
  <c r="E1671" i="7"/>
  <c r="N1671" i="7" s="1"/>
  <c r="G1992" i="3"/>
  <c r="H1991" i="3"/>
  <c r="I1991" i="3" s="1"/>
  <c r="F1992" i="3"/>
  <c r="K1982" i="6" l="1"/>
  <c r="K1982" i="7"/>
  <c r="P1981" i="7"/>
  <c r="L1982" i="6"/>
  <c r="L1982" i="7"/>
  <c r="J1982" i="6"/>
  <c r="J1982" i="7"/>
  <c r="D2002" i="6"/>
  <c r="D2002" i="7"/>
  <c r="V1670" i="7"/>
  <c r="U1670" i="7"/>
  <c r="R1671" i="7"/>
  <c r="T1671" i="7"/>
  <c r="S1671" i="7"/>
  <c r="Q1671" i="7"/>
  <c r="C1991" i="6"/>
  <c r="C1991" i="7"/>
  <c r="M1991" i="7" s="1"/>
  <c r="G1671" i="4"/>
  <c r="H1671" i="4" s="1"/>
  <c r="E1671" i="6"/>
  <c r="H1983" i="5"/>
  <c r="G1983" i="5"/>
  <c r="F1983" i="5"/>
  <c r="E2003" i="4"/>
  <c r="C2004" i="4"/>
  <c r="E1672" i="7"/>
  <c r="N1672" i="7" s="1"/>
  <c r="F1993" i="3"/>
  <c r="H1992" i="3"/>
  <c r="G1993" i="3"/>
  <c r="I1992" i="3"/>
  <c r="J1983" i="6" l="1"/>
  <c r="J1983" i="7"/>
  <c r="L1983" i="6"/>
  <c r="L1983" i="7"/>
  <c r="K1983" i="6"/>
  <c r="K1983" i="7"/>
  <c r="P1982" i="7"/>
  <c r="V1671" i="7"/>
  <c r="U1671" i="7"/>
  <c r="D2003" i="6"/>
  <c r="D2003" i="7"/>
  <c r="Q1672" i="7"/>
  <c r="R1672" i="7"/>
  <c r="T1672" i="7"/>
  <c r="S1672" i="7"/>
  <c r="C1992" i="6"/>
  <c r="C1992" i="7"/>
  <c r="M1992" i="7" s="1"/>
  <c r="G1672" i="4"/>
  <c r="H1672" i="4" s="1"/>
  <c r="E1672" i="6"/>
  <c r="H1984" i="5"/>
  <c r="G1984" i="5"/>
  <c r="F1984" i="5"/>
  <c r="E2004" i="4"/>
  <c r="C2005" i="4"/>
  <c r="E1673" i="7"/>
  <c r="N1673" i="7" s="1"/>
  <c r="G1994" i="3"/>
  <c r="H1993" i="3"/>
  <c r="I1993" i="3" s="1"/>
  <c r="F1994" i="3"/>
  <c r="K1984" i="6" l="1"/>
  <c r="K1984" i="7"/>
  <c r="J1984" i="6"/>
  <c r="J1984" i="7"/>
  <c r="L1984" i="6"/>
  <c r="L1984" i="7"/>
  <c r="P1984" i="7" s="1"/>
  <c r="P1983" i="7"/>
  <c r="D2004" i="6"/>
  <c r="D2004" i="7"/>
  <c r="V1672" i="7"/>
  <c r="U1672" i="7"/>
  <c r="S1673" i="7"/>
  <c r="T1673" i="7"/>
  <c r="Q1673" i="7"/>
  <c r="R1673" i="7"/>
  <c r="C1993" i="6"/>
  <c r="C1993" i="7"/>
  <c r="M1993" i="7" s="1"/>
  <c r="G1673" i="4"/>
  <c r="H1673" i="4" s="1"/>
  <c r="E1673" i="6"/>
  <c r="H1985" i="5"/>
  <c r="G1985" i="5"/>
  <c r="F1985" i="5"/>
  <c r="E2005" i="4"/>
  <c r="C2006" i="4"/>
  <c r="E1674" i="7"/>
  <c r="N1674" i="7" s="1"/>
  <c r="F1995" i="3"/>
  <c r="H1994" i="3"/>
  <c r="G1995" i="3"/>
  <c r="I1994" i="3"/>
  <c r="L1985" i="6" l="1"/>
  <c r="L1985" i="7"/>
  <c r="J1985" i="6"/>
  <c r="J1985" i="7"/>
  <c r="K1985" i="6"/>
  <c r="K1985" i="7"/>
  <c r="D2005" i="6"/>
  <c r="D2005" i="7"/>
  <c r="V1673" i="7"/>
  <c r="U1673" i="7"/>
  <c r="Q1674" i="7"/>
  <c r="R1674" i="7"/>
  <c r="T1674" i="7"/>
  <c r="S1674" i="7"/>
  <c r="C1994" i="6"/>
  <c r="C1994" i="7"/>
  <c r="M1994" i="7" s="1"/>
  <c r="G1674" i="4"/>
  <c r="H1674" i="4" s="1"/>
  <c r="E1674" i="6"/>
  <c r="H1986" i="5"/>
  <c r="G1986" i="5"/>
  <c r="F1986" i="5"/>
  <c r="E2006" i="4"/>
  <c r="C2007" i="4"/>
  <c r="E1675" i="7"/>
  <c r="N1675" i="7" s="1"/>
  <c r="G1996" i="3"/>
  <c r="F1996" i="3"/>
  <c r="H1995" i="3"/>
  <c r="I1995" i="3" s="1"/>
  <c r="J1986" i="6" l="1"/>
  <c r="J1986" i="7"/>
  <c r="K1986" i="6"/>
  <c r="K1986" i="7"/>
  <c r="L1986" i="6"/>
  <c r="L1986" i="7"/>
  <c r="P1986" i="7" s="1"/>
  <c r="P1985" i="7"/>
  <c r="D2006" i="6"/>
  <c r="D2006" i="7"/>
  <c r="U1674" i="7"/>
  <c r="V1674" i="7"/>
  <c r="S1675" i="7"/>
  <c r="R1675" i="7"/>
  <c r="T1675" i="7"/>
  <c r="Q1675" i="7"/>
  <c r="C1995" i="6"/>
  <c r="C1995" i="7"/>
  <c r="M1995" i="7" s="1"/>
  <c r="G1675" i="4"/>
  <c r="H1675" i="4" s="1"/>
  <c r="E1675" i="6"/>
  <c r="H1987" i="5"/>
  <c r="G1987" i="5"/>
  <c r="F1987" i="5"/>
  <c r="E2007" i="4"/>
  <c r="C2008" i="4"/>
  <c r="E1676" i="7"/>
  <c r="N1676" i="7" s="1"/>
  <c r="H1996" i="3"/>
  <c r="F1997" i="3"/>
  <c r="I1996" i="3"/>
  <c r="G1997" i="3"/>
  <c r="L1987" i="6" l="1"/>
  <c r="L1987" i="7"/>
  <c r="J1987" i="6"/>
  <c r="J1987" i="7"/>
  <c r="K1987" i="6"/>
  <c r="K1987" i="7"/>
  <c r="D2007" i="6"/>
  <c r="D2007" i="7"/>
  <c r="U1675" i="7"/>
  <c r="V1675" i="7"/>
  <c r="R1676" i="7"/>
  <c r="T1676" i="7"/>
  <c r="S1676" i="7"/>
  <c r="Q1676" i="7"/>
  <c r="C1996" i="6"/>
  <c r="C1996" i="7"/>
  <c r="M1996" i="7" s="1"/>
  <c r="G1676" i="4"/>
  <c r="H1676" i="4" s="1"/>
  <c r="E1676" i="6"/>
  <c r="H1988" i="5"/>
  <c r="G1988" i="5"/>
  <c r="F1988" i="5"/>
  <c r="E2008" i="4"/>
  <c r="C2009" i="4"/>
  <c r="E1677" i="7"/>
  <c r="N1677" i="7" s="1"/>
  <c r="G1998" i="3"/>
  <c r="F1998" i="3"/>
  <c r="H1997" i="3"/>
  <c r="I1997" i="3" s="1"/>
  <c r="K1988" i="6" l="1"/>
  <c r="K1988" i="7"/>
  <c r="L1988" i="6"/>
  <c r="L1988" i="7"/>
  <c r="P1987" i="7"/>
  <c r="J1988" i="6"/>
  <c r="J1988" i="7"/>
  <c r="D2008" i="6"/>
  <c r="D2008" i="7"/>
  <c r="V1676" i="7"/>
  <c r="U1676" i="7"/>
  <c r="S1677" i="7"/>
  <c r="R1677" i="7"/>
  <c r="Q1677" i="7"/>
  <c r="T1677" i="7"/>
  <c r="C1997" i="6"/>
  <c r="C1997" i="7"/>
  <c r="M1997" i="7" s="1"/>
  <c r="G1677" i="4"/>
  <c r="H1677" i="4" s="1"/>
  <c r="E1677" i="6"/>
  <c r="F1989" i="5"/>
  <c r="H1989" i="5"/>
  <c r="G1989" i="5"/>
  <c r="E2009" i="4"/>
  <c r="C2010" i="4"/>
  <c r="E1678" i="7"/>
  <c r="N1678" i="7" s="1"/>
  <c r="F1999" i="3"/>
  <c r="H1998" i="3"/>
  <c r="G1999" i="3"/>
  <c r="I1998" i="3"/>
  <c r="J1989" i="6" l="1"/>
  <c r="J1989" i="7"/>
  <c r="K1989" i="6"/>
  <c r="K1989" i="7"/>
  <c r="L1989" i="6"/>
  <c r="L1989" i="7"/>
  <c r="P1989" i="7" s="1"/>
  <c r="P1988" i="7"/>
  <c r="D2009" i="6"/>
  <c r="D2009" i="7"/>
  <c r="V1677" i="7"/>
  <c r="U1677" i="7"/>
  <c r="S1678" i="7"/>
  <c r="T1678" i="7"/>
  <c r="R1678" i="7"/>
  <c r="Q1678" i="7"/>
  <c r="C1998" i="6"/>
  <c r="C1998" i="7"/>
  <c r="M1998" i="7" s="1"/>
  <c r="G1678" i="4"/>
  <c r="H1678" i="4" s="1"/>
  <c r="E1678" i="6"/>
  <c r="H1990" i="5"/>
  <c r="G1990" i="5"/>
  <c r="F1990" i="5"/>
  <c r="E2010" i="4"/>
  <c r="C2011" i="4"/>
  <c r="E1679" i="7"/>
  <c r="N1679" i="7" s="1"/>
  <c r="G2000" i="3"/>
  <c r="F2000" i="3"/>
  <c r="H1999" i="3"/>
  <c r="I1999" i="3" s="1"/>
  <c r="L1990" i="6" l="1"/>
  <c r="L1990" i="7"/>
  <c r="J1990" i="6"/>
  <c r="J1990" i="7"/>
  <c r="K1990" i="6"/>
  <c r="K1990" i="7"/>
  <c r="T1679" i="7"/>
  <c r="S1679" i="7"/>
  <c r="R1679" i="7"/>
  <c r="Q1679" i="7"/>
  <c r="D2010" i="6"/>
  <c r="D2010" i="7"/>
  <c r="U1678" i="7"/>
  <c r="V1678" i="7"/>
  <c r="C1999" i="6"/>
  <c r="C1999" i="7"/>
  <c r="M1999" i="7" s="1"/>
  <c r="G1679" i="4"/>
  <c r="H1679" i="4" s="1"/>
  <c r="E1679" i="6"/>
  <c r="G1991" i="5"/>
  <c r="F1991" i="5"/>
  <c r="H1991" i="5"/>
  <c r="E2011" i="4"/>
  <c r="C2012" i="4"/>
  <c r="E1680" i="7"/>
  <c r="N1680" i="7" s="1"/>
  <c r="H2000" i="3"/>
  <c r="F2001" i="3"/>
  <c r="G2001" i="3"/>
  <c r="I2000" i="3"/>
  <c r="L1991" i="6" l="1"/>
  <c r="L1991" i="7"/>
  <c r="J1991" i="6"/>
  <c r="J1991" i="7"/>
  <c r="P1990" i="7"/>
  <c r="K1991" i="6"/>
  <c r="K1991" i="7"/>
  <c r="V1679" i="7"/>
  <c r="U1679" i="7"/>
  <c r="D2011" i="6"/>
  <c r="D2011" i="7"/>
  <c r="R1680" i="7"/>
  <c r="Q1680" i="7"/>
  <c r="T1680" i="7"/>
  <c r="S1680" i="7"/>
  <c r="C2000" i="6"/>
  <c r="C2000" i="7"/>
  <c r="M2000" i="7" s="1"/>
  <c r="G1680" i="4"/>
  <c r="H1680" i="4" s="1"/>
  <c r="E1680" i="6"/>
  <c r="H1992" i="5"/>
  <c r="G1992" i="5"/>
  <c r="F1992" i="5"/>
  <c r="E2012" i="4"/>
  <c r="C2013" i="4"/>
  <c r="E1681" i="7"/>
  <c r="N1681" i="7" s="1"/>
  <c r="G2002" i="3"/>
  <c r="F2002" i="3"/>
  <c r="H2001" i="3"/>
  <c r="I2001" i="3" s="1"/>
  <c r="L1992" i="6" l="1"/>
  <c r="L1992" i="7"/>
  <c r="J1992" i="6"/>
  <c r="J1992" i="7"/>
  <c r="P1991" i="7"/>
  <c r="K1992" i="6"/>
  <c r="K1992" i="7"/>
  <c r="D2012" i="6"/>
  <c r="D2012" i="7"/>
  <c r="U1680" i="7"/>
  <c r="V1680" i="7"/>
  <c r="R1681" i="7"/>
  <c r="T1681" i="7"/>
  <c r="Q1681" i="7"/>
  <c r="S1681" i="7"/>
  <c r="C2001" i="6"/>
  <c r="C2001" i="7"/>
  <c r="M2001" i="7" s="1"/>
  <c r="G1681" i="4"/>
  <c r="H1681" i="4" s="1"/>
  <c r="E1681" i="6"/>
  <c r="H1993" i="5"/>
  <c r="G1993" i="5"/>
  <c r="F1993" i="5"/>
  <c r="E2013" i="4"/>
  <c r="C2014" i="4"/>
  <c r="E1682" i="7"/>
  <c r="N1682" i="7" s="1"/>
  <c r="H2002" i="3"/>
  <c r="F2003" i="3"/>
  <c r="G2003" i="3"/>
  <c r="I2002" i="3"/>
  <c r="L1993" i="6" l="1"/>
  <c r="L1993" i="7"/>
  <c r="K1993" i="6"/>
  <c r="K1993" i="7"/>
  <c r="P1992" i="7"/>
  <c r="J1993" i="6"/>
  <c r="J1993" i="7"/>
  <c r="D2013" i="6"/>
  <c r="D2013" i="7"/>
  <c r="V1681" i="7"/>
  <c r="U1681" i="7"/>
  <c r="R1682" i="7"/>
  <c r="Q1682" i="7"/>
  <c r="S1682" i="7"/>
  <c r="T1682" i="7"/>
  <c r="C2002" i="6"/>
  <c r="C2002" i="7"/>
  <c r="M2002" i="7" s="1"/>
  <c r="G1682" i="4"/>
  <c r="H1682" i="4" s="1"/>
  <c r="E1682" i="6"/>
  <c r="H1994" i="5"/>
  <c r="G1994" i="5"/>
  <c r="F1994" i="5"/>
  <c r="E2014" i="4"/>
  <c r="C2015" i="4"/>
  <c r="E1683" i="7"/>
  <c r="N1683" i="7" s="1"/>
  <c r="H2003" i="3"/>
  <c r="F2004" i="3"/>
  <c r="G2004" i="3"/>
  <c r="I2003" i="3"/>
  <c r="L1994" i="6" l="1"/>
  <c r="L1994" i="7"/>
  <c r="J1994" i="6"/>
  <c r="J1994" i="7"/>
  <c r="P1993" i="7"/>
  <c r="K1994" i="6"/>
  <c r="K1994" i="7"/>
  <c r="U1682" i="7"/>
  <c r="V1682" i="7"/>
  <c r="D2014" i="6"/>
  <c r="D2014" i="7"/>
  <c r="T1683" i="7"/>
  <c r="R1683" i="7"/>
  <c r="Q1683" i="7"/>
  <c r="S1683" i="7"/>
  <c r="C2003" i="6"/>
  <c r="C2003" i="7"/>
  <c r="M2003" i="7" s="1"/>
  <c r="G1683" i="4"/>
  <c r="H1683" i="4" s="1"/>
  <c r="E1683" i="6"/>
  <c r="H1995" i="5"/>
  <c r="G1995" i="5"/>
  <c r="F1995" i="5"/>
  <c r="E2015" i="4"/>
  <c r="C2016" i="4"/>
  <c r="E1684" i="7"/>
  <c r="N1684" i="7" s="1"/>
  <c r="G2005" i="3"/>
  <c r="F2005" i="3"/>
  <c r="H2004" i="3"/>
  <c r="I2004" i="3" s="1"/>
  <c r="U1683" i="7" l="1"/>
  <c r="J1995" i="6"/>
  <c r="J1995" i="7"/>
  <c r="K1995" i="6"/>
  <c r="K1995" i="7"/>
  <c r="P1994" i="7"/>
  <c r="L1995" i="6"/>
  <c r="L1995" i="7"/>
  <c r="P1995" i="7" s="1"/>
  <c r="V1683" i="7"/>
  <c r="D2015" i="6"/>
  <c r="D2015" i="7"/>
  <c r="Q1684" i="7"/>
  <c r="S1684" i="7"/>
  <c r="T1684" i="7"/>
  <c r="R1684" i="7"/>
  <c r="C2004" i="6"/>
  <c r="C2004" i="7"/>
  <c r="M2004" i="7" s="1"/>
  <c r="G1684" i="4"/>
  <c r="H1684" i="4" s="1"/>
  <c r="E1684" i="6"/>
  <c r="H1996" i="5"/>
  <c r="G1996" i="5"/>
  <c r="F1996" i="5"/>
  <c r="E2016" i="4"/>
  <c r="C2017" i="4"/>
  <c r="E1685" i="7"/>
  <c r="N1685" i="7" s="1"/>
  <c r="G2006" i="3"/>
  <c r="H2005" i="3"/>
  <c r="I2005" i="3" s="1"/>
  <c r="F2006" i="3"/>
  <c r="J1996" i="6" l="1"/>
  <c r="J1996" i="7"/>
  <c r="K1996" i="6"/>
  <c r="K1996" i="7"/>
  <c r="L1996" i="6"/>
  <c r="L1996" i="7"/>
  <c r="P1996" i="7" s="1"/>
  <c r="D2016" i="6"/>
  <c r="D2016" i="7"/>
  <c r="T1685" i="7"/>
  <c r="R1685" i="7"/>
  <c r="S1685" i="7"/>
  <c r="Q1685" i="7"/>
  <c r="U1684" i="7"/>
  <c r="V1684" i="7"/>
  <c r="C2005" i="6"/>
  <c r="C2005" i="7"/>
  <c r="M2005" i="7" s="1"/>
  <c r="G1685" i="4"/>
  <c r="H1685" i="4" s="1"/>
  <c r="E1685" i="6"/>
  <c r="H1997" i="5"/>
  <c r="G1997" i="5"/>
  <c r="F1997" i="5"/>
  <c r="E2017" i="4"/>
  <c r="C2018" i="4"/>
  <c r="E1686" i="7"/>
  <c r="N1686" i="7" s="1"/>
  <c r="H2006" i="3"/>
  <c r="F2007" i="3"/>
  <c r="I2006" i="3"/>
  <c r="G2007" i="3"/>
  <c r="J1997" i="6" l="1"/>
  <c r="J1997" i="7"/>
  <c r="L1997" i="6"/>
  <c r="L1997" i="7"/>
  <c r="K1997" i="6"/>
  <c r="K1997" i="7"/>
  <c r="D2017" i="6"/>
  <c r="D2017" i="7"/>
  <c r="V1685" i="7"/>
  <c r="U1685" i="7"/>
  <c r="R1686" i="7"/>
  <c r="T1686" i="7"/>
  <c r="S1686" i="7"/>
  <c r="Q1686" i="7"/>
  <c r="C2006" i="6"/>
  <c r="C2006" i="7"/>
  <c r="M2006" i="7" s="1"/>
  <c r="G1686" i="4"/>
  <c r="H1686" i="4" s="1"/>
  <c r="E1686" i="6"/>
  <c r="F1998" i="5"/>
  <c r="H1998" i="5"/>
  <c r="G1998" i="5"/>
  <c r="E2018" i="4"/>
  <c r="C2019" i="4"/>
  <c r="E1687" i="7"/>
  <c r="N1687" i="7" s="1"/>
  <c r="G2008" i="3"/>
  <c r="F2008" i="3"/>
  <c r="H2007" i="3"/>
  <c r="I2007" i="3" s="1"/>
  <c r="L1998" i="6" l="1"/>
  <c r="L1998" i="7"/>
  <c r="P1997" i="7"/>
  <c r="K1998" i="6"/>
  <c r="K1998" i="7"/>
  <c r="J1998" i="6"/>
  <c r="J1998" i="7"/>
  <c r="D2018" i="6"/>
  <c r="D2018" i="7"/>
  <c r="V1686" i="7"/>
  <c r="U1686" i="7"/>
  <c r="T1687" i="7"/>
  <c r="R1687" i="7"/>
  <c r="S1687" i="7"/>
  <c r="Q1687" i="7"/>
  <c r="C2007" i="6"/>
  <c r="C2007" i="7"/>
  <c r="M2007" i="7" s="1"/>
  <c r="G1687" i="4"/>
  <c r="H1687" i="4" s="1"/>
  <c r="E1687" i="6"/>
  <c r="H1999" i="5"/>
  <c r="G1999" i="5"/>
  <c r="F1999" i="5"/>
  <c r="E2019" i="4"/>
  <c r="C2020" i="4"/>
  <c r="E1688" i="7"/>
  <c r="N1688" i="7" s="1"/>
  <c r="H2008" i="3"/>
  <c r="F2009" i="3"/>
  <c r="I2008" i="3"/>
  <c r="G2009" i="3"/>
  <c r="J1999" i="6" l="1"/>
  <c r="J1999" i="7"/>
  <c r="L1999" i="6"/>
  <c r="L1999" i="7"/>
  <c r="K1999" i="6"/>
  <c r="K1999" i="7"/>
  <c r="P1998" i="7"/>
  <c r="D2019" i="6"/>
  <c r="D2019" i="7"/>
  <c r="V1687" i="7"/>
  <c r="U1687" i="7"/>
  <c r="R1688" i="7"/>
  <c r="S1688" i="7"/>
  <c r="T1688" i="7"/>
  <c r="Q1688" i="7"/>
  <c r="C2008" i="6"/>
  <c r="C2008" i="7"/>
  <c r="M2008" i="7" s="1"/>
  <c r="G1688" i="4"/>
  <c r="H1688" i="4" s="1"/>
  <c r="E1688" i="6"/>
  <c r="F2000" i="5"/>
  <c r="H2000" i="5"/>
  <c r="G2000" i="5"/>
  <c r="E2020" i="4"/>
  <c r="C2021" i="4"/>
  <c r="E1689" i="7"/>
  <c r="N1689" i="7" s="1"/>
  <c r="F2010" i="3"/>
  <c r="H2009" i="3"/>
  <c r="G2010" i="3"/>
  <c r="I2009" i="3"/>
  <c r="K2000" i="6" l="1"/>
  <c r="K2000" i="7"/>
  <c r="J2000" i="6"/>
  <c r="J2000" i="7"/>
  <c r="L2000" i="6"/>
  <c r="L2000" i="7"/>
  <c r="P1999" i="7"/>
  <c r="U1688" i="7"/>
  <c r="V1688" i="7"/>
  <c r="D2020" i="6"/>
  <c r="D2020" i="7"/>
  <c r="T1689" i="7"/>
  <c r="Q1689" i="7"/>
  <c r="R1689" i="7"/>
  <c r="S1689" i="7"/>
  <c r="C2009" i="6"/>
  <c r="C2009" i="7"/>
  <c r="M2009" i="7" s="1"/>
  <c r="G1689" i="4"/>
  <c r="H1689" i="4" s="1"/>
  <c r="E1689" i="6"/>
  <c r="H2001" i="5"/>
  <c r="G2001" i="5"/>
  <c r="F2001" i="5"/>
  <c r="E2021" i="4"/>
  <c r="C2022" i="4"/>
  <c r="E1690" i="7"/>
  <c r="N1690" i="7" s="1"/>
  <c r="G2011" i="3"/>
  <c r="F2011" i="3"/>
  <c r="H2010" i="3"/>
  <c r="I2010" i="3" s="1"/>
  <c r="P2000" i="7" l="1"/>
  <c r="L2001" i="6"/>
  <c r="L2001" i="7"/>
  <c r="J2001" i="6"/>
  <c r="J2001" i="7"/>
  <c r="K2001" i="6"/>
  <c r="K2001" i="7"/>
  <c r="D2021" i="6"/>
  <c r="D2021" i="7"/>
  <c r="V1689" i="7"/>
  <c r="U1689" i="7"/>
  <c r="T1690" i="7"/>
  <c r="R1690" i="7"/>
  <c r="Q1690" i="7"/>
  <c r="S1690" i="7"/>
  <c r="C2010" i="6"/>
  <c r="C2010" i="7"/>
  <c r="M2010" i="7" s="1"/>
  <c r="G1690" i="4"/>
  <c r="H1690" i="4" s="1"/>
  <c r="E1690" i="6"/>
  <c r="H2002" i="5"/>
  <c r="G2002" i="5"/>
  <c r="F2002" i="5"/>
  <c r="E2022" i="4"/>
  <c r="C2023" i="4"/>
  <c r="E1691" i="7"/>
  <c r="N1691" i="7" s="1"/>
  <c r="F2012" i="3"/>
  <c r="H2011" i="3"/>
  <c r="I2011" i="3" s="1"/>
  <c r="G2012" i="3"/>
  <c r="L2002" i="6" l="1"/>
  <c r="L2002" i="7"/>
  <c r="P2001" i="7"/>
  <c r="J2002" i="6"/>
  <c r="J2002" i="7"/>
  <c r="K2002" i="6"/>
  <c r="K2002" i="7"/>
  <c r="D2022" i="6"/>
  <c r="D2022" i="7"/>
  <c r="U1690" i="7"/>
  <c r="V1690" i="7"/>
  <c r="Q1691" i="7"/>
  <c r="R1691" i="7"/>
  <c r="S1691" i="7"/>
  <c r="T1691" i="7"/>
  <c r="C2011" i="6"/>
  <c r="C2011" i="7"/>
  <c r="M2011" i="7" s="1"/>
  <c r="G1691" i="4"/>
  <c r="H1691" i="4" s="1"/>
  <c r="E1691" i="6"/>
  <c r="H2003" i="5"/>
  <c r="G2003" i="5"/>
  <c r="F2003" i="5"/>
  <c r="E2023" i="4"/>
  <c r="C2024" i="4"/>
  <c r="E1692" i="7"/>
  <c r="N1692" i="7" s="1"/>
  <c r="G2013" i="3"/>
  <c r="H2012" i="3"/>
  <c r="I2012" i="3" s="1"/>
  <c r="F2013" i="3"/>
  <c r="K2003" i="6" l="1"/>
  <c r="K2003" i="7"/>
  <c r="L2003" i="6"/>
  <c r="L2003" i="7"/>
  <c r="P2002" i="7"/>
  <c r="J2003" i="6"/>
  <c r="J2003" i="7"/>
  <c r="D2023" i="6"/>
  <c r="D2023" i="7"/>
  <c r="U1691" i="7"/>
  <c r="V1691" i="7"/>
  <c r="R1692" i="7"/>
  <c r="Q1692" i="7"/>
  <c r="T1692" i="7"/>
  <c r="S1692" i="7"/>
  <c r="C2012" i="6"/>
  <c r="C2012" i="7"/>
  <c r="M2012" i="7" s="1"/>
  <c r="G1692" i="4"/>
  <c r="H1692" i="4" s="1"/>
  <c r="E1692" i="6"/>
  <c r="H2004" i="5"/>
  <c r="G2004" i="5"/>
  <c r="F2004" i="5"/>
  <c r="E2024" i="4"/>
  <c r="C2025" i="4"/>
  <c r="E1693" i="7"/>
  <c r="N1693" i="7" s="1"/>
  <c r="H2013" i="3"/>
  <c r="I2013" i="3" s="1"/>
  <c r="F2014" i="3"/>
  <c r="G2014" i="3"/>
  <c r="P2003" i="7" l="1"/>
  <c r="J2004" i="6"/>
  <c r="J2004" i="7"/>
  <c r="K2004" i="6"/>
  <c r="K2004" i="7"/>
  <c r="L2004" i="6"/>
  <c r="L2004" i="7"/>
  <c r="D2024" i="6"/>
  <c r="D2024" i="7"/>
  <c r="V1692" i="7"/>
  <c r="U1692" i="7"/>
  <c r="Q1693" i="7"/>
  <c r="S1693" i="7"/>
  <c r="R1693" i="7"/>
  <c r="T1693" i="7"/>
  <c r="C2013" i="6"/>
  <c r="C2013" i="7"/>
  <c r="M2013" i="7" s="1"/>
  <c r="G1693" i="4"/>
  <c r="H1693" i="4" s="1"/>
  <c r="E1693" i="6"/>
  <c r="H2005" i="5"/>
  <c r="G2005" i="5"/>
  <c r="F2005" i="5"/>
  <c r="E2025" i="4"/>
  <c r="C2026" i="4"/>
  <c r="E1694" i="7"/>
  <c r="N1694" i="7" s="1"/>
  <c r="H2014" i="3"/>
  <c r="F2015" i="3"/>
  <c r="G2015" i="3"/>
  <c r="I2014" i="3"/>
  <c r="P2004" i="7" l="1"/>
  <c r="K2005" i="6"/>
  <c r="K2005" i="7"/>
  <c r="L2005" i="6"/>
  <c r="L2005" i="7"/>
  <c r="J2005" i="6"/>
  <c r="J2005" i="7"/>
  <c r="U1693" i="7"/>
  <c r="V1693" i="7"/>
  <c r="D2025" i="6"/>
  <c r="D2025" i="7"/>
  <c r="T1694" i="7"/>
  <c r="S1694" i="7"/>
  <c r="Q1694" i="7"/>
  <c r="R1694" i="7"/>
  <c r="C2014" i="6"/>
  <c r="C2014" i="7"/>
  <c r="M2014" i="7" s="1"/>
  <c r="G1694" i="4"/>
  <c r="H1694" i="4" s="1"/>
  <c r="E1694" i="6"/>
  <c r="H2006" i="5"/>
  <c r="G2006" i="5"/>
  <c r="F2006" i="5"/>
  <c r="E2026" i="4"/>
  <c r="C2027" i="4"/>
  <c r="E1695" i="7"/>
  <c r="N1695" i="7" s="1"/>
  <c r="H2015" i="3"/>
  <c r="F2016" i="3"/>
  <c r="I2015" i="3"/>
  <c r="G2016" i="3"/>
  <c r="K2006" i="6" l="1"/>
  <c r="K2006" i="7"/>
  <c r="J2006" i="6"/>
  <c r="J2006" i="7"/>
  <c r="L2006" i="6"/>
  <c r="L2006" i="7"/>
  <c r="P2006" i="7" s="1"/>
  <c r="P2005" i="7"/>
  <c r="V1694" i="7"/>
  <c r="U1694" i="7"/>
  <c r="D2026" i="6"/>
  <c r="D2026" i="7"/>
  <c r="S1695" i="7"/>
  <c r="R1695" i="7"/>
  <c r="T1695" i="7"/>
  <c r="Q1695" i="7"/>
  <c r="C2015" i="6"/>
  <c r="C2015" i="7"/>
  <c r="M2015" i="7" s="1"/>
  <c r="G1695" i="4"/>
  <c r="H1695" i="4" s="1"/>
  <c r="E1695" i="6"/>
  <c r="F2007" i="5"/>
  <c r="H2007" i="5"/>
  <c r="G2007" i="5"/>
  <c r="E2027" i="4"/>
  <c r="C2028" i="4"/>
  <c r="E1696" i="7"/>
  <c r="N1696" i="7" s="1"/>
  <c r="G2017" i="3"/>
  <c r="F2017" i="3"/>
  <c r="H2016" i="3"/>
  <c r="I2016" i="3" s="1"/>
  <c r="K2007" i="6" l="1"/>
  <c r="K2007" i="7"/>
  <c r="L2007" i="6"/>
  <c r="L2007" i="7"/>
  <c r="J2007" i="6"/>
  <c r="J2007" i="7"/>
  <c r="S1696" i="7"/>
  <c r="R1696" i="7"/>
  <c r="Q1696" i="7"/>
  <c r="T1696" i="7"/>
  <c r="D2027" i="6"/>
  <c r="D2027" i="7"/>
  <c r="U1695" i="7"/>
  <c r="V1695" i="7"/>
  <c r="C2016" i="6"/>
  <c r="C2016" i="7"/>
  <c r="M2016" i="7" s="1"/>
  <c r="G1696" i="4"/>
  <c r="H1696" i="4" s="1"/>
  <c r="E1696" i="6"/>
  <c r="H2008" i="5"/>
  <c r="G2008" i="5"/>
  <c r="F2008" i="5"/>
  <c r="E2028" i="4"/>
  <c r="C2029" i="4"/>
  <c r="E1697" i="7"/>
  <c r="N1697" i="7" s="1"/>
  <c r="H2017" i="3"/>
  <c r="F2018" i="3"/>
  <c r="I2017" i="3"/>
  <c r="G2018" i="3"/>
  <c r="K2008" i="6" l="1"/>
  <c r="K2008" i="7"/>
  <c r="L2008" i="6"/>
  <c r="L2008" i="7"/>
  <c r="P2007" i="7"/>
  <c r="J2008" i="6"/>
  <c r="J2008" i="7"/>
  <c r="D2028" i="6"/>
  <c r="D2028" i="7"/>
  <c r="U1696" i="7"/>
  <c r="V1696" i="7"/>
  <c r="S1697" i="7"/>
  <c r="R1697" i="7"/>
  <c r="T1697" i="7"/>
  <c r="Q1697" i="7"/>
  <c r="C2017" i="6"/>
  <c r="C2017" i="7"/>
  <c r="M2017" i="7" s="1"/>
  <c r="G1697" i="4"/>
  <c r="H1697" i="4" s="1"/>
  <c r="E1697" i="6"/>
  <c r="F2009" i="5"/>
  <c r="H2009" i="5"/>
  <c r="G2009" i="5"/>
  <c r="E2029" i="4"/>
  <c r="C2030" i="4"/>
  <c r="E1698" i="7"/>
  <c r="N1698" i="7" s="1"/>
  <c r="H2018" i="3"/>
  <c r="F2019" i="3"/>
  <c r="I2018" i="3"/>
  <c r="G2019" i="3"/>
  <c r="K2009" i="6" l="1"/>
  <c r="K2009" i="7"/>
  <c r="J2009" i="6"/>
  <c r="J2009" i="7"/>
  <c r="L2009" i="6"/>
  <c r="L2009" i="7"/>
  <c r="P2008" i="7"/>
  <c r="U1697" i="7"/>
  <c r="V1697" i="7"/>
  <c r="D2029" i="6"/>
  <c r="D2029" i="7"/>
  <c r="T1698" i="7"/>
  <c r="R1698" i="7"/>
  <c r="S1698" i="7"/>
  <c r="Q1698" i="7"/>
  <c r="C2018" i="6"/>
  <c r="C2018" i="7"/>
  <c r="M2018" i="7" s="1"/>
  <c r="G1698" i="4"/>
  <c r="H1698" i="4" s="1"/>
  <c r="E1698" i="6"/>
  <c r="H2010" i="5"/>
  <c r="G2010" i="5"/>
  <c r="F2010" i="5"/>
  <c r="E2030" i="4"/>
  <c r="C2031" i="4"/>
  <c r="E1699" i="7"/>
  <c r="N1699" i="7" s="1"/>
  <c r="G2020" i="3"/>
  <c r="F2020" i="3"/>
  <c r="H2019" i="3"/>
  <c r="I2019" i="3" s="1"/>
  <c r="P2009" i="7" l="1"/>
  <c r="K2010" i="6"/>
  <c r="K2010" i="7"/>
  <c r="J2010" i="6"/>
  <c r="J2010" i="7"/>
  <c r="L2010" i="6"/>
  <c r="L2010" i="7"/>
  <c r="P2010" i="7" s="1"/>
  <c r="D2030" i="6"/>
  <c r="D2030" i="7"/>
  <c r="V1698" i="7"/>
  <c r="U1698" i="7"/>
  <c r="Q1699" i="7"/>
  <c r="R1699" i="7"/>
  <c r="S1699" i="7"/>
  <c r="T1699" i="7"/>
  <c r="C2019" i="6"/>
  <c r="C2019" i="7"/>
  <c r="M2019" i="7" s="1"/>
  <c r="G1699" i="4"/>
  <c r="H1699" i="4" s="1"/>
  <c r="E1699" i="6"/>
  <c r="H2011" i="5"/>
  <c r="G2011" i="5"/>
  <c r="F2011" i="5"/>
  <c r="E2031" i="4"/>
  <c r="C2032" i="4"/>
  <c r="E1700" i="7"/>
  <c r="N1700" i="7" s="1"/>
  <c r="H2020" i="3"/>
  <c r="I2020" i="3" s="1"/>
  <c r="F2021" i="3"/>
  <c r="G2021" i="3"/>
  <c r="K2011" i="6" l="1"/>
  <c r="K2011" i="7"/>
  <c r="L2011" i="6"/>
  <c r="L2011" i="7"/>
  <c r="J2011" i="6"/>
  <c r="J2011" i="7"/>
  <c r="D2031" i="6"/>
  <c r="D2031" i="7"/>
  <c r="V1699" i="7"/>
  <c r="U1699" i="7"/>
  <c r="Q1700" i="7"/>
  <c r="R1700" i="7"/>
  <c r="S1700" i="7"/>
  <c r="T1700" i="7"/>
  <c r="C2020" i="6"/>
  <c r="C2020" i="7"/>
  <c r="M2020" i="7" s="1"/>
  <c r="G1700" i="4"/>
  <c r="H1700" i="4" s="1"/>
  <c r="E1700" i="6"/>
  <c r="H2012" i="5"/>
  <c r="G2012" i="5"/>
  <c r="F2012" i="5"/>
  <c r="E2032" i="4"/>
  <c r="C2033" i="4"/>
  <c r="E1701" i="7"/>
  <c r="N1701" i="7" s="1"/>
  <c r="G2022" i="3"/>
  <c r="F2022" i="3"/>
  <c r="H2021" i="3"/>
  <c r="I2021" i="3" s="1"/>
  <c r="L2012" i="6" l="1"/>
  <c r="L2012" i="7"/>
  <c r="K2012" i="6"/>
  <c r="K2012" i="7"/>
  <c r="P2011" i="7"/>
  <c r="J2012" i="6"/>
  <c r="J2012" i="7"/>
  <c r="D2032" i="6"/>
  <c r="D2032" i="7"/>
  <c r="U1700" i="7"/>
  <c r="V1700" i="7"/>
  <c r="Q1701" i="7"/>
  <c r="S1701" i="7"/>
  <c r="T1701" i="7"/>
  <c r="R1701" i="7"/>
  <c r="C2021" i="6"/>
  <c r="C2021" i="7"/>
  <c r="M2021" i="7" s="1"/>
  <c r="G1701" i="4"/>
  <c r="H1701" i="4" s="1"/>
  <c r="E1701" i="6"/>
  <c r="H2013" i="5"/>
  <c r="G2013" i="5"/>
  <c r="F2013" i="5"/>
  <c r="E2033" i="4"/>
  <c r="C2034" i="4"/>
  <c r="E1702" i="7"/>
  <c r="N1702" i="7" s="1"/>
  <c r="H2022" i="3"/>
  <c r="I2022" i="3" s="1"/>
  <c r="F2023" i="3"/>
  <c r="G2023" i="3"/>
  <c r="J2013" i="6" l="1"/>
  <c r="J2013" i="7"/>
  <c r="L2013" i="6"/>
  <c r="L2013" i="7"/>
  <c r="P2012" i="7"/>
  <c r="K2013" i="6"/>
  <c r="K2013" i="7"/>
  <c r="U1701" i="7"/>
  <c r="V1701" i="7"/>
  <c r="D2033" i="6"/>
  <c r="D2033" i="7"/>
  <c r="Q1702" i="7"/>
  <c r="T1702" i="7"/>
  <c r="S1702" i="7"/>
  <c r="R1702" i="7"/>
  <c r="C2022" i="6"/>
  <c r="C2022" i="7"/>
  <c r="M2022" i="7" s="1"/>
  <c r="G1702" i="4"/>
  <c r="H1702" i="4" s="1"/>
  <c r="E1702" i="6"/>
  <c r="H2014" i="5"/>
  <c r="G2014" i="5"/>
  <c r="F2014" i="5"/>
  <c r="E2034" i="4"/>
  <c r="C2035" i="4"/>
  <c r="E1703" i="7"/>
  <c r="N1703" i="7" s="1"/>
  <c r="G2024" i="3"/>
  <c r="H2023" i="3"/>
  <c r="I2023" i="3" s="1"/>
  <c r="F2024" i="3"/>
  <c r="K2014" i="6" l="1"/>
  <c r="K2014" i="7"/>
  <c r="J2014" i="6"/>
  <c r="J2014" i="7"/>
  <c r="P2013" i="7"/>
  <c r="L2014" i="6"/>
  <c r="L2014" i="7"/>
  <c r="P2014" i="7" s="1"/>
  <c r="D2034" i="6"/>
  <c r="D2034" i="7"/>
  <c r="V1702" i="7"/>
  <c r="U1702" i="7"/>
  <c r="R1703" i="7"/>
  <c r="T1703" i="7"/>
  <c r="S1703" i="7"/>
  <c r="Q1703" i="7"/>
  <c r="C2023" i="6"/>
  <c r="C2023" i="7"/>
  <c r="M2023" i="7" s="1"/>
  <c r="G1703" i="4"/>
  <c r="H1703" i="4" s="1"/>
  <c r="E1703" i="6"/>
  <c r="G2015" i="5"/>
  <c r="F2015" i="5"/>
  <c r="H2015" i="5"/>
  <c r="E2035" i="4"/>
  <c r="C2036" i="4"/>
  <c r="E1704" i="7"/>
  <c r="N1704" i="7" s="1"/>
  <c r="H2024" i="3"/>
  <c r="F2025" i="3"/>
  <c r="I2024" i="3"/>
  <c r="G2025" i="3"/>
  <c r="K2015" i="6" l="1"/>
  <c r="K2015" i="7"/>
  <c r="L2015" i="6"/>
  <c r="L2015" i="7"/>
  <c r="J2015" i="6"/>
  <c r="J2015" i="7"/>
  <c r="D2035" i="6"/>
  <c r="D2035" i="7"/>
  <c r="V1703" i="7"/>
  <c r="U1703" i="7"/>
  <c r="R1704" i="7"/>
  <c r="T1704" i="7"/>
  <c r="S1704" i="7"/>
  <c r="Q1704" i="7"/>
  <c r="C2024" i="6"/>
  <c r="C2024" i="7"/>
  <c r="M2024" i="7" s="1"/>
  <c r="G1704" i="4"/>
  <c r="H1704" i="4" s="1"/>
  <c r="E1704" i="6"/>
  <c r="H2016" i="5"/>
  <c r="G2016" i="5"/>
  <c r="F2016" i="5"/>
  <c r="E2036" i="4"/>
  <c r="C2037" i="4"/>
  <c r="E1705" i="7"/>
  <c r="N1705" i="7" s="1"/>
  <c r="H2025" i="3"/>
  <c r="F2026" i="3"/>
  <c r="I2025" i="3"/>
  <c r="G2026" i="3"/>
  <c r="J2016" i="6" l="1"/>
  <c r="J2016" i="7"/>
  <c r="L2016" i="6"/>
  <c r="L2016" i="7"/>
  <c r="P2015" i="7"/>
  <c r="K2016" i="6"/>
  <c r="K2016" i="7"/>
  <c r="V1704" i="7"/>
  <c r="U1704" i="7"/>
  <c r="D2036" i="6"/>
  <c r="D2036" i="7"/>
  <c r="S1705" i="7"/>
  <c r="T1705" i="7"/>
  <c r="R1705" i="7"/>
  <c r="Q1705" i="7"/>
  <c r="C2025" i="6"/>
  <c r="C2025" i="7"/>
  <c r="M2025" i="7" s="1"/>
  <c r="G1705" i="4"/>
  <c r="H1705" i="4" s="1"/>
  <c r="E1705" i="6"/>
  <c r="H2017" i="5"/>
  <c r="G2017" i="5"/>
  <c r="F2017" i="5"/>
  <c r="E2037" i="4"/>
  <c r="C2038" i="4"/>
  <c r="E1706" i="7"/>
  <c r="N1706" i="7" s="1"/>
  <c r="G2027" i="3"/>
  <c r="F2027" i="3"/>
  <c r="H2026" i="3"/>
  <c r="I2026" i="3" s="1"/>
  <c r="K2017" i="6" l="1"/>
  <c r="K2017" i="7"/>
  <c r="J2017" i="6"/>
  <c r="J2017" i="7"/>
  <c r="L2017" i="6"/>
  <c r="L2017" i="7"/>
  <c r="P2017" i="7" s="1"/>
  <c r="P2016" i="7"/>
  <c r="D2037" i="6"/>
  <c r="D2037" i="7"/>
  <c r="U1705" i="7"/>
  <c r="V1705" i="7"/>
  <c r="Q1706" i="7"/>
  <c r="S1706" i="7"/>
  <c r="R1706" i="7"/>
  <c r="T1706" i="7"/>
  <c r="C2026" i="6"/>
  <c r="C2026" i="7"/>
  <c r="M2026" i="7" s="1"/>
  <c r="G1706" i="4"/>
  <c r="H1706" i="4" s="1"/>
  <c r="E1706" i="6"/>
  <c r="F2018" i="5"/>
  <c r="H2018" i="5"/>
  <c r="G2018" i="5"/>
  <c r="E2038" i="4"/>
  <c r="C2039" i="4"/>
  <c r="E1707" i="7"/>
  <c r="N1707" i="7" s="1"/>
  <c r="H2027" i="3"/>
  <c r="F2028" i="3"/>
  <c r="I2027" i="3"/>
  <c r="G2028" i="3"/>
  <c r="L2018" i="6" l="1"/>
  <c r="L2018" i="7"/>
  <c r="J2018" i="6"/>
  <c r="J2018" i="7"/>
  <c r="K2018" i="6"/>
  <c r="K2018" i="7"/>
  <c r="U1706" i="7"/>
  <c r="V1706" i="7"/>
  <c r="D2038" i="6"/>
  <c r="D2038" i="7"/>
  <c r="R1707" i="7"/>
  <c r="Q1707" i="7"/>
  <c r="S1707" i="7"/>
  <c r="T1707" i="7"/>
  <c r="C2027" i="6"/>
  <c r="C2027" i="7"/>
  <c r="M2027" i="7" s="1"/>
  <c r="G1707" i="4"/>
  <c r="H1707" i="4" s="1"/>
  <c r="E1707" i="6"/>
  <c r="H2019" i="5"/>
  <c r="G2019" i="5"/>
  <c r="F2019" i="5"/>
  <c r="E1708" i="7"/>
  <c r="N1708" i="7" s="1"/>
  <c r="E2039" i="4"/>
  <c r="C2040" i="4"/>
  <c r="G2029" i="3"/>
  <c r="F2029" i="3"/>
  <c r="H2028" i="3"/>
  <c r="I2028" i="3" s="1"/>
  <c r="J2019" i="6" l="1"/>
  <c r="J2019" i="7"/>
  <c r="K2019" i="6"/>
  <c r="K2019" i="7"/>
  <c r="P2018" i="7"/>
  <c r="L2019" i="6"/>
  <c r="L2019" i="7"/>
  <c r="P2019" i="7" s="1"/>
  <c r="S1708" i="7"/>
  <c r="T1708" i="7"/>
  <c r="Q1708" i="7"/>
  <c r="R1708" i="7"/>
  <c r="D2039" i="6"/>
  <c r="D2039" i="7"/>
  <c r="U1707" i="7"/>
  <c r="V1707" i="7"/>
  <c r="C2028" i="6"/>
  <c r="C2028" i="7"/>
  <c r="M2028" i="7" s="1"/>
  <c r="G1708" i="4"/>
  <c r="H1708" i="4" s="1"/>
  <c r="E1708" i="6"/>
  <c r="H2020" i="5"/>
  <c r="G2020" i="5"/>
  <c r="F2020" i="5"/>
  <c r="E2040" i="4"/>
  <c r="C2041" i="4"/>
  <c r="E1709" i="7"/>
  <c r="N1709" i="7" s="1"/>
  <c r="H2029" i="3"/>
  <c r="F2030" i="3"/>
  <c r="G2030" i="3"/>
  <c r="I2029" i="3"/>
  <c r="L2020" i="6" l="1"/>
  <c r="L2020" i="7"/>
  <c r="K2020" i="6"/>
  <c r="K2020" i="7"/>
  <c r="J2020" i="6"/>
  <c r="J2020" i="7"/>
  <c r="Q1709" i="7"/>
  <c r="R1709" i="7"/>
  <c r="T1709" i="7"/>
  <c r="S1709" i="7"/>
  <c r="D2040" i="6"/>
  <c r="D2040" i="7"/>
  <c r="V1708" i="7"/>
  <c r="U1708" i="7"/>
  <c r="C2029" i="6"/>
  <c r="C2029" i="7"/>
  <c r="M2029" i="7" s="1"/>
  <c r="G1709" i="4"/>
  <c r="H1709" i="4" s="1"/>
  <c r="E1709" i="6"/>
  <c r="H2021" i="5"/>
  <c r="G2021" i="5"/>
  <c r="F2021" i="5"/>
  <c r="E2041" i="4"/>
  <c r="C2042" i="4"/>
  <c r="E1710" i="7"/>
  <c r="N1710" i="7" s="1"/>
  <c r="G2031" i="3"/>
  <c r="F2031" i="3"/>
  <c r="H2030" i="3"/>
  <c r="I2030" i="3" s="1"/>
  <c r="J2021" i="6" l="1"/>
  <c r="J2021" i="7"/>
  <c r="L2021" i="6"/>
  <c r="L2021" i="7"/>
  <c r="P2020" i="7"/>
  <c r="K2021" i="6"/>
  <c r="K2021" i="7"/>
  <c r="D2041" i="6"/>
  <c r="D2041" i="7"/>
  <c r="T1710" i="7"/>
  <c r="Q1710" i="7"/>
  <c r="R1710" i="7"/>
  <c r="S1710" i="7"/>
  <c r="U1709" i="7"/>
  <c r="V1709" i="7"/>
  <c r="C2030" i="6"/>
  <c r="C2030" i="7"/>
  <c r="M2030" i="7" s="1"/>
  <c r="G1710" i="4"/>
  <c r="H1710" i="4" s="1"/>
  <c r="E1710" i="6"/>
  <c r="G2022" i="5"/>
  <c r="F2022" i="5"/>
  <c r="H2022" i="5"/>
  <c r="E2042" i="4"/>
  <c r="C2043" i="4"/>
  <c r="E1711" i="7"/>
  <c r="N1711" i="7" s="1"/>
  <c r="F2032" i="3"/>
  <c r="H2031" i="3"/>
  <c r="G2032" i="3"/>
  <c r="I2031" i="3"/>
  <c r="K2022" i="6" l="1"/>
  <c r="K2022" i="7"/>
  <c r="P2021" i="7"/>
  <c r="L2022" i="6"/>
  <c r="L2022" i="7"/>
  <c r="J2022" i="6"/>
  <c r="J2022" i="7"/>
  <c r="D2042" i="6"/>
  <c r="D2042" i="7"/>
  <c r="U1710" i="7"/>
  <c r="V1710" i="7"/>
  <c r="S1711" i="7"/>
  <c r="T1711" i="7"/>
  <c r="R1711" i="7"/>
  <c r="Q1711" i="7"/>
  <c r="C2031" i="6"/>
  <c r="C2031" i="7"/>
  <c r="M2031" i="7" s="1"/>
  <c r="G1711" i="4"/>
  <c r="H1711" i="4" s="1"/>
  <c r="E1711" i="6"/>
  <c r="H2023" i="5"/>
  <c r="G2023" i="5"/>
  <c r="F2023" i="5"/>
  <c r="E2043" i="4"/>
  <c r="C2044" i="4"/>
  <c r="E1712" i="7"/>
  <c r="N1712" i="7" s="1"/>
  <c r="G2033" i="3"/>
  <c r="H2032" i="3"/>
  <c r="I2032" i="3" s="1"/>
  <c r="F2033" i="3"/>
  <c r="J2023" i="6" l="1"/>
  <c r="J2023" i="7"/>
  <c r="K2023" i="6"/>
  <c r="K2023" i="7"/>
  <c r="P2022" i="7"/>
  <c r="L2023" i="6"/>
  <c r="L2023" i="7"/>
  <c r="P2023" i="7" s="1"/>
  <c r="D2043" i="6"/>
  <c r="D2043" i="7"/>
  <c r="V1711" i="7"/>
  <c r="U1711" i="7"/>
  <c r="S1712" i="7"/>
  <c r="R1712" i="7"/>
  <c r="Q1712" i="7"/>
  <c r="T1712" i="7"/>
  <c r="C2032" i="6"/>
  <c r="C2032" i="7"/>
  <c r="M2032" i="7" s="1"/>
  <c r="G1712" i="4"/>
  <c r="H1712" i="4" s="1"/>
  <c r="E1712" i="6"/>
  <c r="H2024" i="5"/>
  <c r="G2024" i="5"/>
  <c r="F2024" i="5"/>
  <c r="E2044" i="4"/>
  <c r="C2045" i="4"/>
  <c r="E1713" i="7"/>
  <c r="N1713" i="7" s="1"/>
  <c r="G2034" i="3"/>
  <c r="F2034" i="3"/>
  <c r="H2033" i="3"/>
  <c r="I2033" i="3" s="1"/>
  <c r="L2024" i="6" l="1"/>
  <c r="L2024" i="7"/>
  <c r="J2024" i="6"/>
  <c r="J2024" i="7"/>
  <c r="K2024" i="6"/>
  <c r="K2024" i="7"/>
  <c r="D2044" i="6"/>
  <c r="D2044" i="7"/>
  <c r="V1712" i="7"/>
  <c r="U1712" i="7"/>
  <c r="R1713" i="7"/>
  <c r="Q1713" i="7"/>
  <c r="S1713" i="7"/>
  <c r="T1713" i="7"/>
  <c r="C2033" i="6"/>
  <c r="C2033" i="7"/>
  <c r="M2033" i="7" s="1"/>
  <c r="G1713" i="4"/>
  <c r="H1713" i="4" s="1"/>
  <c r="E1713" i="6"/>
  <c r="F2025" i="5"/>
  <c r="H2025" i="5"/>
  <c r="G2025" i="5"/>
  <c r="E2045" i="4"/>
  <c r="C2046" i="4"/>
  <c r="E1714" i="7"/>
  <c r="N1714" i="7" s="1"/>
  <c r="F2035" i="3"/>
  <c r="H2034" i="3"/>
  <c r="I2034" i="3" s="1"/>
  <c r="G2035" i="3"/>
  <c r="P2024" i="7" l="1"/>
  <c r="K2025" i="6"/>
  <c r="K2025" i="7"/>
  <c r="J2025" i="6"/>
  <c r="J2025" i="7"/>
  <c r="L2025" i="6"/>
  <c r="L2025" i="7"/>
  <c r="P2025" i="7" s="1"/>
  <c r="V1713" i="7"/>
  <c r="U1713" i="7"/>
  <c r="D2045" i="6"/>
  <c r="D2045" i="7"/>
  <c r="S1714" i="7"/>
  <c r="T1714" i="7"/>
  <c r="R1714" i="7"/>
  <c r="Q1714" i="7"/>
  <c r="C2034" i="6"/>
  <c r="C2034" i="7"/>
  <c r="M2034" i="7" s="1"/>
  <c r="G1714" i="4"/>
  <c r="H1714" i="4" s="1"/>
  <c r="E1714" i="6"/>
  <c r="H2026" i="5"/>
  <c r="G2026" i="5"/>
  <c r="F2026" i="5"/>
  <c r="E2046" i="4"/>
  <c r="C2047" i="4"/>
  <c r="E1715" i="7"/>
  <c r="N1715" i="7" s="1"/>
  <c r="G2036" i="3"/>
  <c r="F2036" i="3"/>
  <c r="H2035" i="3"/>
  <c r="I2035" i="3" s="1"/>
  <c r="J2026" i="6" l="1"/>
  <c r="J2026" i="7"/>
  <c r="L2026" i="6"/>
  <c r="L2026" i="7"/>
  <c r="K2026" i="6"/>
  <c r="K2026" i="7"/>
  <c r="V1714" i="7"/>
  <c r="U1714" i="7"/>
  <c r="D2046" i="6"/>
  <c r="D2046" i="7"/>
  <c r="Q1715" i="7"/>
  <c r="R1715" i="7"/>
  <c r="T1715" i="7"/>
  <c r="S1715" i="7"/>
  <c r="C2035" i="6"/>
  <c r="C2035" i="7"/>
  <c r="M2035" i="7" s="1"/>
  <c r="G1715" i="4"/>
  <c r="H1715" i="4" s="1"/>
  <c r="E1715" i="6"/>
  <c r="F2027" i="5"/>
  <c r="H2027" i="5"/>
  <c r="G2027" i="5"/>
  <c r="E2047" i="4"/>
  <c r="C2048" i="4"/>
  <c r="E1716" i="7"/>
  <c r="N1716" i="7" s="1"/>
  <c r="H2036" i="3"/>
  <c r="I2036" i="3" s="1"/>
  <c r="F2037" i="3"/>
  <c r="G2037" i="3"/>
  <c r="L2027" i="6" l="1"/>
  <c r="L2027" i="7"/>
  <c r="K2027" i="6"/>
  <c r="K2027" i="7"/>
  <c r="J2027" i="6"/>
  <c r="J2027" i="7"/>
  <c r="P2026" i="7"/>
  <c r="D2047" i="6"/>
  <c r="D2047" i="7"/>
  <c r="V1715" i="7"/>
  <c r="U1715" i="7"/>
  <c r="T1716" i="7"/>
  <c r="S1716" i="7"/>
  <c r="Q1716" i="7"/>
  <c r="R1716" i="7"/>
  <c r="C2036" i="6"/>
  <c r="C2036" i="7"/>
  <c r="M2036" i="7" s="1"/>
  <c r="G1716" i="4"/>
  <c r="H1716" i="4" s="1"/>
  <c r="E1716" i="6"/>
  <c r="H2028" i="5"/>
  <c r="G2028" i="5"/>
  <c r="F2028" i="5"/>
  <c r="E2048" i="4"/>
  <c r="C2049" i="4"/>
  <c r="E1717" i="7"/>
  <c r="N1717" i="7" s="1"/>
  <c r="G2038" i="3"/>
  <c r="F2038" i="3"/>
  <c r="H2037" i="3"/>
  <c r="I2037" i="3" s="1"/>
  <c r="K2028" i="6" l="1"/>
  <c r="K2028" i="7"/>
  <c r="P2027" i="7"/>
  <c r="J2028" i="6"/>
  <c r="J2028" i="7"/>
  <c r="L2028" i="6"/>
  <c r="L2028" i="7"/>
  <c r="P2028" i="7" s="1"/>
  <c r="U1716" i="7"/>
  <c r="V1716" i="7"/>
  <c r="D2048" i="6"/>
  <c r="D2048" i="7"/>
  <c r="T1717" i="7"/>
  <c r="S1717" i="7"/>
  <c r="R1717" i="7"/>
  <c r="Q1717" i="7"/>
  <c r="C2037" i="6"/>
  <c r="C2037" i="7"/>
  <c r="M2037" i="7" s="1"/>
  <c r="G1717" i="4"/>
  <c r="H1717" i="4" s="1"/>
  <c r="E1717" i="6"/>
  <c r="H2029" i="5"/>
  <c r="G2029" i="5"/>
  <c r="F2029" i="5"/>
  <c r="E2049" i="4"/>
  <c r="C2050" i="4"/>
  <c r="E1718" i="7"/>
  <c r="N1718" i="7" s="1"/>
  <c r="G2039" i="3"/>
  <c r="F2039" i="3"/>
  <c r="H2038" i="3"/>
  <c r="I2038" i="3" s="1"/>
  <c r="L2029" i="6" l="1"/>
  <c r="L2029" i="7"/>
  <c r="J2029" i="6"/>
  <c r="J2029" i="7"/>
  <c r="K2029" i="6"/>
  <c r="K2029" i="7"/>
  <c r="D2049" i="6"/>
  <c r="D2049" i="7"/>
  <c r="V1717" i="7"/>
  <c r="U1717" i="7"/>
  <c r="R1718" i="7"/>
  <c r="T1718" i="7"/>
  <c r="Q1718" i="7"/>
  <c r="S1718" i="7"/>
  <c r="C2038" i="6"/>
  <c r="C2038" i="7"/>
  <c r="M2038" i="7" s="1"/>
  <c r="G1718" i="4"/>
  <c r="H1718" i="4" s="1"/>
  <c r="E1718" i="6"/>
  <c r="F2030" i="5"/>
  <c r="H2030" i="5"/>
  <c r="G2030" i="5"/>
  <c r="E2050" i="4"/>
  <c r="C2051" i="4"/>
  <c r="E1719" i="7"/>
  <c r="N1719" i="7" s="1"/>
  <c r="H2039" i="3"/>
  <c r="I2039" i="3" s="1"/>
  <c r="F2040" i="3"/>
  <c r="G2040" i="3"/>
  <c r="L2030" i="6" l="1"/>
  <c r="L2030" i="7"/>
  <c r="K2030" i="6"/>
  <c r="K2030" i="7"/>
  <c r="J2030" i="6"/>
  <c r="J2030" i="7"/>
  <c r="P2029" i="7"/>
  <c r="D2050" i="6"/>
  <c r="D2050" i="7"/>
  <c r="V1718" i="7"/>
  <c r="U1718" i="7"/>
  <c r="S1719" i="7"/>
  <c r="R1719" i="7"/>
  <c r="Q1719" i="7"/>
  <c r="T1719" i="7"/>
  <c r="C2039" i="6"/>
  <c r="C2039" i="7"/>
  <c r="M2039" i="7" s="1"/>
  <c r="G1719" i="4"/>
  <c r="H1719" i="4" s="1"/>
  <c r="E1719" i="6"/>
  <c r="H2031" i="5"/>
  <c r="G2031" i="5"/>
  <c r="F2031" i="5"/>
  <c r="E2051" i="4"/>
  <c r="C2052" i="4"/>
  <c r="E1720" i="7"/>
  <c r="N1720" i="7" s="1"/>
  <c r="G2041" i="3"/>
  <c r="F2041" i="3"/>
  <c r="H2040" i="3"/>
  <c r="I2040" i="3" s="1"/>
  <c r="J2031" i="6" l="1"/>
  <c r="J2031" i="7"/>
  <c r="K2031" i="6"/>
  <c r="K2031" i="7"/>
  <c r="P2030" i="7"/>
  <c r="L2031" i="6"/>
  <c r="L2031" i="7"/>
  <c r="P2031" i="7" s="1"/>
  <c r="U1719" i="7"/>
  <c r="V1719" i="7"/>
  <c r="D2051" i="6"/>
  <c r="D2051" i="7"/>
  <c r="S1720" i="7"/>
  <c r="Q1720" i="7"/>
  <c r="T1720" i="7"/>
  <c r="R1720" i="7"/>
  <c r="C2040" i="6"/>
  <c r="C2040" i="7"/>
  <c r="M2040" i="7" s="1"/>
  <c r="G1720" i="4"/>
  <c r="H1720" i="4" s="1"/>
  <c r="E1720" i="6"/>
  <c r="H2032" i="5"/>
  <c r="G2032" i="5"/>
  <c r="F2032" i="5"/>
  <c r="E2052" i="4"/>
  <c r="C2053" i="4"/>
  <c r="E1721" i="7"/>
  <c r="N1721" i="7" s="1"/>
  <c r="H2041" i="3"/>
  <c r="F2042" i="3"/>
  <c r="G2042" i="3"/>
  <c r="I2041" i="3"/>
  <c r="L2032" i="6" l="1"/>
  <c r="L2032" i="7"/>
  <c r="J2032" i="6"/>
  <c r="J2032" i="7"/>
  <c r="K2032" i="6"/>
  <c r="K2032" i="7"/>
  <c r="D2052" i="6"/>
  <c r="D2052" i="7"/>
  <c r="U1720" i="7"/>
  <c r="V1720" i="7"/>
  <c r="Q1721" i="7"/>
  <c r="S1721" i="7"/>
  <c r="R1721" i="7"/>
  <c r="T1721" i="7"/>
  <c r="C2041" i="6"/>
  <c r="C2041" i="7"/>
  <c r="M2041" i="7" s="1"/>
  <c r="G1721" i="4"/>
  <c r="H1721" i="4" s="1"/>
  <c r="E1721" i="6"/>
  <c r="H2033" i="5"/>
  <c r="G2033" i="5"/>
  <c r="F2033" i="5"/>
  <c r="E2053" i="4"/>
  <c r="C2054" i="4"/>
  <c r="E1722" i="7"/>
  <c r="N1722" i="7" s="1"/>
  <c r="G2043" i="3"/>
  <c r="H2042" i="3"/>
  <c r="I2042" i="3" s="1"/>
  <c r="F2043" i="3"/>
  <c r="J2033" i="6" l="1"/>
  <c r="J2033" i="7"/>
  <c r="L2033" i="6"/>
  <c r="L2033" i="7"/>
  <c r="P2032" i="7"/>
  <c r="K2033" i="6"/>
  <c r="K2033" i="7"/>
  <c r="V1721" i="7"/>
  <c r="U1721" i="7"/>
  <c r="D2053" i="6"/>
  <c r="D2053" i="7"/>
  <c r="Q1722" i="7"/>
  <c r="T1722" i="7"/>
  <c r="S1722" i="7"/>
  <c r="R1722" i="7"/>
  <c r="C2042" i="6"/>
  <c r="C2042" i="7"/>
  <c r="M2042" i="7" s="1"/>
  <c r="G1722" i="4"/>
  <c r="H1722" i="4" s="1"/>
  <c r="E1722" i="6"/>
  <c r="F2034" i="5"/>
  <c r="H2034" i="5"/>
  <c r="G2034" i="5"/>
  <c r="E2054" i="4"/>
  <c r="C2055" i="4"/>
  <c r="E1723" i="7"/>
  <c r="N1723" i="7" s="1"/>
  <c r="G2044" i="3"/>
  <c r="H2043" i="3"/>
  <c r="I2043" i="3" s="1"/>
  <c r="F2044" i="3"/>
  <c r="L2034" i="6" l="1"/>
  <c r="L2034" i="7"/>
  <c r="K2034" i="6"/>
  <c r="K2034" i="7"/>
  <c r="J2034" i="6"/>
  <c r="J2034" i="7"/>
  <c r="P2033" i="7"/>
  <c r="D2054" i="6"/>
  <c r="D2054" i="7"/>
  <c r="U1722" i="7"/>
  <c r="V1722" i="7"/>
  <c r="Q1723" i="7"/>
  <c r="T1723" i="7"/>
  <c r="S1723" i="7"/>
  <c r="R1723" i="7"/>
  <c r="C2043" i="6"/>
  <c r="C2043" i="7"/>
  <c r="M2043" i="7" s="1"/>
  <c r="G1723" i="4"/>
  <c r="H1723" i="4" s="1"/>
  <c r="E1723" i="6"/>
  <c r="H2035" i="5"/>
  <c r="G2035" i="5"/>
  <c r="F2035" i="5"/>
  <c r="E2055" i="4"/>
  <c r="C2056" i="4"/>
  <c r="E1724" i="7"/>
  <c r="N1724" i="7" s="1"/>
  <c r="H2044" i="3"/>
  <c r="I2044" i="3" s="1"/>
  <c r="F2045" i="3"/>
  <c r="G2045" i="3"/>
  <c r="J2035" i="6" l="1"/>
  <c r="J2035" i="7"/>
  <c r="L2035" i="6"/>
  <c r="L2035" i="7"/>
  <c r="K2035" i="6"/>
  <c r="K2035" i="7"/>
  <c r="P2034" i="7"/>
  <c r="D2055" i="6"/>
  <c r="D2055" i="7"/>
  <c r="V1723" i="7"/>
  <c r="U1723" i="7"/>
  <c r="S1724" i="7"/>
  <c r="Q1724" i="7"/>
  <c r="R1724" i="7"/>
  <c r="T1724" i="7"/>
  <c r="C2044" i="6"/>
  <c r="C2044" i="7"/>
  <c r="M2044" i="7" s="1"/>
  <c r="G1724" i="4"/>
  <c r="H1724" i="4" s="1"/>
  <c r="E1724" i="6"/>
  <c r="F2036" i="5"/>
  <c r="H2036" i="5"/>
  <c r="G2036" i="5"/>
  <c r="E2056" i="4"/>
  <c r="C2057" i="4"/>
  <c r="E1725" i="7"/>
  <c r="N1725" i="7" s="1"/>
  <c r="F2046" i="3"/>
  <c r="H2045" i="3"/>
  <c r="I2045" i="3" s="1"/>
  <c r="G2046" i="3"/>
  <c r="K2036" i="6" l="1"/>
  <c r="K2036" i="7"/>
  <c r="J2036" i="6"/>
  <c r="J2036" i="7"/>
  <c r="L2036" i="6"/>
  <c r="L2036" i="7"/>
  <c r="P2035" i="7"/>
  <c r="D2056" i="6"/>
  <c r="D2056" i="7"/>
  <c r="U1724" i="7"/>
  <c r="V1724" i="7"/>
  <c r="S1725" i="7"/>
  <c r="R1725" i="7"/>
  <c r="T1725" i="7"/>
  <c r="Q1725" i="7"/>
  <c r="C2045" i="6"/>
  <c r="C2045" i="7"/>
  <c r="M2045" i="7" s="1"/>
  <c r="G1725" i="4"/>
  <c r="H1725" i="4" s="1"/>
  <c r="E1725" i="6"/>
  <c r="H2037" i="5"/>
  <c r="G2037" i="5"/>
  <c r="F2037" i="5"/>
  <c r="E2057" i="4"/>
  <c r="C2058" i="4"/>
  <c r="E1726" i="7"/>
  <c r="N1726" i="7" s="1"/>
  <c r="G2047" i="3"/>
  <c r="F2047" i="3"/>
  <c r="H2046" i="3"/>
  <c r="I2046" i="3" s="1"/>
  <c r="P2036" i="7" l="1"/>
  <c r="J2037" i="6"/>
  <c r="J2037" i="7"/>
  <c r="L2037" i="6"/>
  <c r="L2037" i="7"/>
  <c r="K2037" i="6"/>
  <c r="K2037" i="7"/>
  <c r="U1725" i="7"/>
  <c r="V1725" i="7"/>
  <c r="D2057" i="6"/>
  <c r="D2057" i="7"/>
  <c r="R1726" i="7"/>
  <c r="S1726" i="7"/>
  <c r="Q1726" i="7"/>
  <c r="T1726" i="7"/>
  <c r="C2046" i="6"/>
  <c r="C2046" i="7"/>
  <c r="M2046" i="7" s="1"/>
  <c r="G1726" i="4"/>
  <c r="H1726" i="4" s="1"/>
  <c r="E1726" i="6"/>
  <c r="H2038" i="5"/>
  <c r="G2038" i="5"/>
  <c r="F2038" i="5"/>
  <c r="E2058" i="4"/>
  <c r="C2059" i="4"/>
  <c r="E1727" i="7"/>
  <c r="N1727" i="7" s="1"/>
  <c r="H2047" i="3"/>
  <c r="F2048" i="3"/>
  <c r="I2047" i="3"/>
  <c r="G2048" i="3"/>
  <c r="J2038" i="6" l="1"/>
  <c r="J2038" i="7"/>
  <c r="L2038" i="6"/>
  <c r="L2038" i="7"/>
  <c r="K2038" i="6"/>
  <c r="K2038" i="7"/>
  <c r="P2037" i="7"/>
  <c r="D2058" i="6"/>
  <c r="D2058" i="7"/>
  <c r="U1726" i="7"/>
  <c r="V1726" i="7"/>
  <c r="S1727" i="7"/>
  <c r="T1727" i="7"/>
  <c r="Q1727" i="7"/>
  <c r="R1727" i="7"/>
  <c r="C2047" i="6"/>
  <c r="C2047" i="7"/>
  <c r="M2047" i="7" s="1"/>
  <c r="G1727" i="4"/>
  <c r="H1727" i="4" s="1"/>
  <c r="E1727" i="6"/>
  <c r="H2039" i="5"/>
  <c r="G2039" i="5"/>
  <c r="F2039" i="5"/>
  <c r="E2059" i="4"/>
  <c r="C2060" i="4"/>
  <c r="E1728" i="7"/>
  <c r="N1728" i="7" s="1"/>
  <c r="G2049" i="3"/>
  <c r="H2048" i="3"/>
  <c r="I2048" i="3" s="1"/>
  <c r="F2049" i="3"/>
  <c r="K2039" i="6" l="1"/>
  <c r="K2039" i="7"/>
  <c r="L2039" i="6"/>
  <c r="L2039" i="7"/>
  <c r="P2038" i="7"/>
  <c r="J2039" i="6"/>
  <c r="J2039" i="7"/>
  <c r="D2059" i="6"/>
  <c r="D2059" i="7"/>
  <c r="V1727" i="7"/>
  <c r="U1727" i="7"/>
  <c r="S1728" i="7"/>
  <c r="Q1728" i="7"/>
  <c r="R1728" i="7"/>
  <c r="T1728" i="7"/>
  <c r="C2048" i="6"/>
  <c r="C2048" i="7"/>
  <c r="M2048" i="7" s="1"/>
  <c r="G1728" i="4"/>
  <c r="H1728" i="4" s="1"/>
  <c r="E1728" i="6"/>
  <c r="H2040" i="5"/>
  <c r="G2040" i="5"/>
  <c r="F2040" i="5"/>
  <c r="E2060" i="4"/>
  <c r="C2061" i="4"/>
  <c r="E1729" i="7"/>
  <c r="N1729" i="7" s="1"/>
  <c r="H2049" i="3"/>
  <c r="F2050" i="3"/>
  <c r="I2049" i="3"/>
  <c r="G2050" i="3"/>
  <c r="K2040" i="6" l="1"/>
  <c r="K2040" i="7"/>
  <c r="J2040" i="6"/>
  <c r="J2040" i="7"/>
  <c r="P2039" i="7"/>
  <c r="L2040" i="6"/>
  <c r="L2040" i="7"/>
  <c r="P2040" i="7" s="1"/>
  <c r="D2060" i="6"/>
  <c r="D2060" i="7"/>
  <c r="U1728" i="7"/>
  <c r="V1728" i="7"/>
  <c r="Q1729" i="7"/>
  <c r="T1729" i="7"/>
  <c r="S1729" i="7"/>
  <c r="R1729" i="7"/>
  <c r="C2049" i="6"/>
  <c r="C2049" i="7"/>
  <c r="M2049" i="7" s="1"/>
  <c r="G1729" i="4"/>
  <c r="H1729" i="4" s="1"/>
  <c r="E1729" i="6"/>
  <c r="H2041" i="5"/>
  <c r="G2041" i="5"/>
  <c r="F2041" i="5"/>
  <c r="E2061" i="4"/>
  <c r="C2062" i="4"/>
  <c r="E1730" i="7"/>
  <c r="N1730" i="7" s="1"/>
  <c r="G2051" i="3"/>
  <c r="H2050" i="3"/>
  <c r="I2050" i="3" s="1"/>
  <c r="F2051" i="3"/>
  <c r="L2041" i="6" l="1"/>
  <c r="L2041" i="7"/>
  <c r="J2041" i="6"/>
  <c r="J2041" i="7"/>
  <c r="K2041" i="6"/>
  <c r="K2041" i="7"/>
  <c r="V1729" i="7"/>
  <c r="U1729" i="7"/>
  <c r="D2061" i="6"/>
  <c r="D2061" i="7"/>
  <c r="S1730" i="7"/>
  <c r="Q1730" i="7"/>
  <c r="T1730" i="7"/>
  <c r="R1730" i="7"/>
  <c r="C2050" i="6"/>
  <c r="C2050" i="7"/>
  <c r="M2050" i="7" s="1"/>
  <c r="G1730" i="4"/>
  <c r="H1730" i="4" s="1"/>
  <c r="E1730" i="6"/>
  <c r="H2042" i="5"/>
  <c r="G2042" i="5"/>
  <c r="F2042" i="5"/>
  <c r="E2062" i="4"/>
  <c r="C2063" i="4"/>
  <c r="E1731" i="7"/>
  <c r="N1731" i="7" s="1"/>
  <c r="H2051" i="3"/>
  <c r="F2052" i="3"/>
  <c r="I2051" i="3"/>
  <c r="G2052" i="3"/>
  <c r="J2042" i="6" l="1"/>
  <c r="J2042" i="7"/>
  <c r="L2042" i="6"/>
  <c r="L2042" i="7"/>
  <c r="K2042" i="6"/>
  <c r="K2042" i="7"/>
  <c r="P2041" i="7"/>
  <c r="D2062" i="6"/>
  <c r="D2062" i="7"/>
  <c r="U1730" i="7"/>
  <c r="V1730" i="7"/>
  <c r="R1731" i="7"/>
  <c r="Q1731" i="7"/>
  <c r="T1731" i="7"/>
  <c r="S1731" i="7"/>
  <c r="C2051" i="6"/>
  <c r="C2051" i="7"/>
  <c r="M2051" i="7" s="1"/>
  <c r="G1731" i="4"/>
  <c r="H1731" i="4" s="1"/>
  <c r="E1731" i="6"/>
  <c r="H2043" i="5"/>
  <c r="G2043" i="5"/>
  <c r="F2043" i="5"/>
  <c r="E2063" i="4"/>
  <c r="C2064" i="4"/>
  <c r="E1732" i="7"/>
  <c r="N1732" i="7" s="1"/>
  <c r="F2053" i="3"/>
  <c r="H2052" i="3"/>
  <c r="G2053" i="3"/>
  <c r="I2052" i="3"/>
  <c r="L2043" i="6" l="1"/>
  <c r="L2043" i="7"/>
  <c r="J2043" i="6"/>
  <c r="J2043" i="7"/>
  <c r="K2043" i="6"/>
  <c r="K2043" i="7"/>
  <c r="P2042" i="7"/>
  <c r="D2063" i="6"/>
  <c r="D2063" i="7"/>
  <c r="U1731" i="7"/>
  <c r="V1731" i="7"/>
  <c r="Q1732" i="7"/>
  <c r="T1732" i="7"/>
  <c r="R1732" i="7"/>
  <c r="S1732" i="7"/>
  <c r="C2052" i="6"/>
  <c r="C2052" i="7"/>
  <c r="M2052" i="7" s="1"/>
  <c r="G1732" i="4"/>
  <c r="H1732" i="4" s="1"/>
  <c r="E1732" i="6"/>
  <c r="F2044" i="5"/>
  <c r="H2044" i="5"/>
  <c r="G2044" i="5"/>
  <c r="E2064" i="4"/>
  <c r="C2065" i="4"/>
  <c r="E1733" i="7"/>
  <c r="N1733" i="7" s="1"/>
  <c r="G2054" i="3"/>
  <c r="H2053" i="3"/>
  <c r="I2053" i="3" s="1"/>
  <c r="F2054" i="3"/>
  <c r="K2044" i="6" l="1"/>
  <c r="K2044" i="7"/>
  <c r="P2043" i="7"/>
  <c r="L2044" i="6"/>
  <c r="L2044" i="7"/>
  <c r="J2044" i="6"/>
  <c r="J2044" i="7"/>
  <c r="U1732" i="7"/>
  <c r="V1732" i="7"/>
  <c r="D2064" i="6"/>
  <c r="D2064" i="7"/>
  <c r="S1733" i="7"/>
  <c r="R1733" i="7"/>
  <c r="Q1733" i="7"/>
  <c r="T1733" i="7"/>
  <c r="C2053" i="6"/>
  <c r="C2053" i="7"/>
  <c r="M2053" i="7" s="1"/>
  <c r="G1733" i="4"/>
  <c r="H1733" i="4" s="1"/>
  <c r="E1733" i="6"/>
  <c r="H2045" i="5"/>
  <c r="G2045" i="5"/>
  <c r="F2045" i="5"/>
  <c r="E2065" i="4"/>
  <c r="C2066" i="4"/>
  <c r="E1734" i="7"/>
  <c r="N1734" i="7" s="1"/>
  <c r="G2055" i="3"/>
  <c r="H2054" i="3"/>
  <c r="I2054" i="3" s="1"/>
  <c r="F2055" i="3"/>
  <c r="L2045" i="6" l="1"/>
  <c r="L2045" i="7"/>
  <c r="K2045" i="6"/>
  <c r="K2045" i="7"/>
  <c r="P2044" i="7"/>
  <c r="J2045" i="6"/>
  <c r="J2045" i="7"/>
  <c r="D2065" i="6"/>
  <c r="D2065" i="7"/>
  <c r="V1733" i="7"/>
  <c r="U1733" i="7"/>
  <c r="R1734" i="7"/>
  <c r="Q1734" i="7"/>
  <c r="T1734" i="7"/>
  <c r="S1734" i="7"/>
  <c r="C2054" i="6"/>
  <c r="C2054" i="7"/>
  <c r="M2054" i="7" s="1"/>
  <c r="G1734" i="4"/>
  <c r="H1734" i="4" s="1"/>
  <c r="E1734" i="6"/>
  <c r="H2046" i="5"/>
  <c r="G2046" i="5"/>
  <c r="F2046" i="5"/>
  <c r="E2066" i="4"/>
  <c r="C2067" i="4"/>
  <c r="E1735" i="7"/>
  <c r="N1735" i="7" s="1"/>
  <c r="G2056" i="3"/>
  <c r="F2056" i="3"/>
  <c r="H2055" i="3"/>
  <c r="I2055" i="3" s="1"/>
  <c r="J2046" i="6" l="1"/>
  <c r="J2046" i="7"/>
  <c r="L2046" i="6"/>
  <c r="L2046" i="7"/>
  <c r="P2045" i="7"/>
  <c r="K2046" i="6"/>
  <c r="K2046" i="7"/>
  <c r="D2066" i="6"/>
  <c r="D2066" i="7"/>
  <c r="U1734" i="7"/>
  <c r="V1734" i="7"/>
  <c r="S1735" i="7"/>
  <c r="T1735" i="7"/>
  <c r="R1735" i="7"/>
  <c r="Q1735" i="7"/>
  <c r="C2055" i="6"/>
  <c r="C2055" i="7"/>
  <c r="M2055" i="7" s="1"/>
  <c r="G1735" i="4"/>
  <c r="H1735" i="4" s="1"/>
  <c r="E1735" i="6"/>
  <c r="H2047" i="5"/>
  <c r="G2047" i="5"/>
  <c r="F2047" i="5"/>
  <c r="E2067" i="4"/>
  <c r="C2068" i="4"/>
  <c r="E1736" i="7"/>
  <c r="N1736" i="7" s="1"/>
  <c r="G2057" i="3"/>
  <c r="H2056" i="3"/>
  <c r="I2056" i="3" s="1"/>
  <c r="F2057" i="3"/>
  <c r="J2047" i="6" l="1"/>
  <c r="J2047" i="7"/>
  <c r="K2047" i="6"/>
  <c r="K2047" i="7"/>
  <c r="L2047" i="6"/>
  <c r="L2047" i="7"/>
  <c r="P2046" i="7"/>
  <c r="D2067" i="6"/>
  <c r="D2067" i="7"/>
  <c r="V1735" i="7"/>
  <c r="U1735" i="7"/>
  <c r="Q1736" i="7"/>
  <c r="R1736" i="7"/>
  <c r="S1736" i="7"/>
  <c r="T1736" i="7"/>
  <c r="C2056" i="6"/>
  <c r="C2056" i="7"/>
  <c r="M2056" i="7" s="1"/>
  <c r="G1736" i="4"/>
  <c r="H1736" i="4" s="1"/>
  <c r="E1736" i="6"/>
  <c r="H2048" i="5"/>
  <c r="G2048" i="5"/>
  <c r="F2048" i="5"/>
  <c r="E2068" i="4"/>
  <c r="C2069" i="4"/>
  <c r="E1737" i="7"/>
  <c r="N1737" i="7" s="1"/>
  <c r="G2058" i="3"/>
  <c r="F2058" i="3"/>
  <c r="H2057" i="3"/>
  <c r="I2057" i="3" s="1"/>
  <c r="P2047" i="7" l="1"/>
  <c r="K2048" i="6"/>
  <c r="K2048" i="7"/>
  <c r="J2048" i="6"/>
  <c r="J2048" i="7"/>
  <c r="L2048" i="6"/>
  <c r="L2048" i="7"/>
  <c r="P2048" i="7" s="1"/>
  <c r="U1736" i="7"/>
  <c r="V1736" i="7"/>
  <c r="D2068" i="6"/>
  <c r="D2068" i="7"/>
  <c r="S1737" i="7"/>
  <c r="Q1737" i="7"/>
  <c r="R1737" i="7"/>
  <c r="T1737" i="7"/>
  <c r="C2057" i="6"/>
  <c r="C2057" i="7"/>
  <c r="M2057" i="7" s="1"/>
  <c r="G1737" i="4"/>
  <c r="H1737" i="4" s="1"/>
  <c r="E1737" i="6"/>
  <c r="G2049" i="5"/>
  <c r="F2049" i="5"/>
  <c r="H2049" i="5"/>
  <c r="E2069" i="4"/>
  <c r="C2070" i="4"/>
  <c r="E1738" i="7"/>
  <c r="N1738" i="7" s="1"/>
  <c r="H2058" i="3"/>
  <c r="I2058" i="3" s="1"/>
  <c r="F2059" i="3"/>
  <c r="G2059" i="3"/>
  <c r="J2049" i="6" l="1"/>
  <c r="J2049" i="7"/>
  <c r="K2049" i="6"/>
  <c r="K2049" i="7"/>
  <c r="L2049" i="6"/>
  <c r="L2049" i="7"/>
  <c r="D2069" i="6"/>
  <c r="D2069" i="7"/>
  <c r="V1737" i="7"/>
  <c r="U1737" i="7"/>
  <c r="T1738" i="7"/>
  <c r="Q1738" i="7"/>
  <c r="S1738" i="7"/>
  <c r="R1738" i="7"/>
  <c r="C2058" i="6"/>
  <c r="C2058" i="7"/>
  <c r="M2058" i="7" s="1"/>
  <c r="G1738" i="4"/>
  <c r="H1738" i="4" s="1"/>
  <c r="E1738" i="6"/>
  <c r="H2050" i="5"/>
  <c r="G2050" i="5"/>
  <c r="F2050" i="5"/>
  <c r="E2070" i="4"/>
  <c r="C2071" i="4"/>
  <c r="E1739" i="7"/>
  <c r="N1739" i="7" s="1"/>
  <c r="G2060" i="3"/>
  <c r="H2059" i="3"/>
  <c r="I2059" i="3" s="1"/>
  <c r="F2060" i="3"/>
  <c r="P2049" i="7" l="1"/>
  <c r="L2050" i="6"/>
  <c r="L2050" i="7"/>
  <c r="K2050" i="6"/>
  <c r="K2050" i="7"/>
  <c r="J2050" i="6"/>
  <c r="J2050" i="7"/>
  <c r="U1738" i="7"/>
  <c r="V1738" i="7"/>
  <c r="D2070" i="6"/>
  <c r="D2070" i="7"/>
  <c r="R1739" i="7"/>
  <c r="T1739" i="7"/>
  <c r="S1739" i="7"/>
  <c r="Q1739" i="7"/>
  <c r="C2059" i="6"/>
  <c r="C2059" i="7"/>
  <c r="M2059" i="7" s="1"/>
  <c r="G1739" i="4"/>
  <c r="H1739" i="4" s="1"/>
  <c r="E1739" i="6"/>
  <c r="H2051" i="5"/>
  <c r="G2051" i="5"/>
  <c r="F2051" i="5"/>
  <c r="E2071" i="4"/>
  <c r="C2072" i="4"/>
  <c r="E1740" i="7"/>
  <c r="N1740" i="7" s="1"/>
  <c r="G2061" i="3"/>
  <c r="H2060" i="3"/>
  <c r="I2060" i="3" s="1"/>
  <c r="F2061" i="3"/>
  <c r="K2051" i="6" l="1"/>
  <c r="K2051" i="7"/>
  <c r="J2051" i="6"/>
  <c r="J2051" i="7"/>
  <c r="P2050" i="7"/>
  <c r="L2051" i="6"/>
  <c r="L2051" i="7"/>
  <c r="D2071" i="6"/>
  <c r="D2071" i="7"/>
  <c r="V1739" i="7"/>
  <c r="U1739" i="7"/>
  <c r="Q1740" i="7"/>
  <c r="T1740" i="7"/>
  <c r="R1740" i="7"/>
  <c r="S1740" i="7"/>
  <c r="C2060" i="6"/>
  <c r="C2060" i="7"/>
  <c r="M2060" i="7" s="1"/>
  <c r="G1740" i="4"/>
  <c r="H1740" i="4" s="1"/>
  <c r="E1740" i="6"/>
  <c r="H2052" i="5"/>
  <c r="G2052" i="5"/>
  <c r="F2052" i="5"/>
  <c r="E2072" i="4"/>
  <c r="C2073" i="4"/>
  <c r="E1741" i="7"/>
  <c r="N1741" i="7" s="1"/>
  <c r="G2062" i="3"/>
  <c r="H2061" i="3"/>
  <c r="I2061" i="3" s="1"/>
  <c r="F2062" i="3"/>
  <c r="P2051" i="7" l="1"/>
  <c r="K2052" i="6"/>
  <c r="K2052" i="7"/>
  <c r="L2052" i="6"/>
  <c r="L2052" i="7"/>
  <c r="J2052" i="6"/>
  <c r="J2052" i="7"/>
  <c r="D2072" i="6"/>
  <c r="D2072" i="7"/>
  <c r="V1740" i="7"/>
  <c r="U1740" i="7"/>
  <c r="Q1741" i="7"/>
  <c r="S1741" i="7"/>
  <c r="T1741" i="7"/>
  <c r="R1741" i="7"/>
  <c r="C2061" i="6"/>
  <c r="C2061" i="7"/>
  <c r="M2061" i="7" s="1"/>
  <c r="G1741" i="4"/>
  <c r="H1741" i="4" s="1"/>
  <c r="E1741" i="6"/>
  <c r="H2053" i="5"/>
  <c r="G2053" i="5"/>
  <c r="F2053" i="5"/>
  <c r="E2073" i="4"/>
  <c r="C2074" i="4"/>
  <c r="E1742" i="7"/>
  <c r="N1742" i="7" s="1"/>
  <c r="G2063" i="3"/>
  <c r="F2063" i="3"/>
  <c r="H2062" i="3"/>
  <c r="I2062" i="3" s="1"/>
  <c r="K2053" i="6" l="1"/>
  <c r="K2053" i="7"/>
  <c r="J2053" i="6"/>
  <c r="J2053" i="7"/>
  <c r="L2053" i="6"/>
  <c r="L2053" i="7"/>
  <c r="P2053" i="7" s="1"/>
  <c r="P2052" i="7"/>
  <c r="U1741" i="7"/>
  <c r="V1741" i="7"/>
  <c r="D2073" i="6"/>
  <c r="D2073" i="7"/>
  <c r="S1742" i="7"/>
  <c r="R1742" i="7"/>
  <c r="T1742" i="7"/>
  <c r="Q1742" i="7"/>
  <c r="C2062" i="6"/>
  <c r="C2062" i="7"/>
  <c r="M2062" i="7" s="1"/>
  <c r="G1742" i="4"/>
  <c r="H1742" i="4" s="1"/>
  <c r="E1742" i="6"/>
  <c r="H2054" i="5"/>
  <c r="G2054" i="5"/>
  <c r="F2054" i="5"/>
  <c r="E2074" i="4"/>
  <c r="C2075" i="4"/>
  <c r="E1743" i="7"/>
  <c r="N1743" i="7" s="1"/>
  <c r="H2063" i="3"/>
  <c r="F2064" i="3"/>
  <c r="I2063" i="3"/>
  <c r="G2064" i="3"/>
  <c r="J2054" i="6" l="1"/>
  <c r="J2054" i="7"/>
  <c r="L2054" i="6"/>
  <c r="L2054" i="7"/>
  <c r="K2054" i="6"/>
  <c r="K2054" i="7"/>
  <c r="D2074" i="6"/>
  <c r="D2074" i="7"/>
  <c r="V1742" i="7"/>
  <c r="U1742" i="7"/>
  <c r="T1743" i="7"/>
  <c r="S1743" i="7"/>
  <c r="Q1743" i="7"/>
  <c r="R1743" i="7"/>
  <c r="C2063" i="6"/>
  <c r="C2063" i="7"/>
  <c r="M2063" i="7" s="1"/>
  <c r="G1743" i="4"/>
  <c r="H1743" i="4" s="1"/>
  <c r="E1743" i="6"/>
  <c r="H2055" i="5"/>
  <c r="G2055" i="5"/>
  <c r="F2055" i="5"/>
  <c r="E2075" i="4"/>
  <c r="C2076" i="4"/>
  <c r="E1744" i="7"/>
  <c r="N1744" i="7" s="1"/>
  <c r="F2065" i="3"/>
  <c r="H2064" i="3"/>
  <c r="G2065" i="3"/>
  <c r="I2064" i="3"/>
  <c r="K2055" i="6" l="1"/>
  <c r="K2055" i="7"/>
  <c r="L2055" i="6"/>
  <c r="L2055" i="7"/>
  <c r="J2055" i="6"/>
  <c r="J2055" i="7"/>
  <c r="P2054" i="7"/>
  <c r="D2075" i="6"/>
  <c r="D2075" i="7"/>
  <c r="U1743" i="7"/>
  <c r="V1743" i="7"/>
  <c r="Q1744" i="7"/>
  <c r="R1744" i="7"/>
  <c r="T1744" i="7"/>
  <c r="S1744" i="7"/>
  <c r="C2064" i="6"/>
  <c r="C2064" i="7"/>
  <c r="M2064" i="7" s="1"/>
  <c r="G1744" i="4"/>
  <c r="H1744" i="4" s="1"/>
  <c r="E1744" i="6"/>
  <c r="G2056" i="5"/>
  <c r="F2056" i="5"/>
  <c r="H2056" i="5"/>
  <c r="E2076" i="4"/>
  <c r="C2077" i="4"/>
  <c r="E1745" i="7"/>
  <c r="N1745" i="7" s="1"/>
  <c r="G2066" i="3"/>
  <c r="H2065" i="3"/>
  <c r="I2065" i="3" s="1"/>
  <c r="F2066" i="3"/>
  <c r="J2056" i="6" l="1"/>
  <c r="J2056" i="7"/>
  <c r="P2055" i="7"/>
  <c r="L2056" i="6"/>
  <c r="L2056" i="7"/>
  <c r="K2056" i="6"/>
  <c r="K2056" i="7"/>
  <c r="D2076" i="6"/>
  <c r="D2076" i="7"/>
  <c r="V1744" i="7"/>
  <c r="U1744" i="7"/>
  <c r="T1745" i="7"/>
  <c r="S1745" i="7"/>
  <c r="R1745" i="7"/>
  <c r="Q1745" i="7"/>
  <c r="C2065" i="6"/>
  <c r="C2065" i="7"/>
  <c r="M2065" i="7" s="1"/>
  <c r="G1745" i="4"/>
  <c r="H1745" i="4" s="1"/>
  <c r="E1745" i="6"/>
  <c r="H2057" i="5"/>
  <c r="G2057" i="5"/>
  <c r="F2057" i="5"/>
  <c r="E2077" i="4"/>
  <c r="C2078" i="4"/>
  <c r="E1746" i="7"/>
  <c r="N1746" i="7" s="1"/>
  <c r="F2067" i="3"/>
  <c r="H2066" i="3"/>
  <c r="I2066" i="3" s="1"/>
  <c r="G2067" i="3"/>
  <c r="J2057" i="6" l="1"/>
  <c r="J2057" i="7"/>
  <c r="K2057" i="6"/>
  <c r="K2057" i="7"/>
  <c r="L2057" i="6"/>
  <c r="L2057" i="7"/>
  <c r="P2057" i="7" s="1"/>
  <c r="P2056" i="7"/>
  <c r="V1745" i="7"/>
  <c r="U1745" i="7"/>
  <c r="D2077" i="6"/>
  <c r="D2077" i="7"/>
  <c r="R1746" i="7"/>
  <c r="S1746" i="7"/>
  <c r="T1746" i="7"/>
  <c r="Q1746" i="7"/>
  <c r="C2066" i="6"/>
  <c r="C2066" i="7"/>
  <c r="M2066" i="7" s="1"/>
  <c r="G1746" i="4"/>
  <c r="H1746" i="4" s="1"/>
  <c r="E1746" i="6"/>
  <c r="H2058" i="5"/>
  <c r="G2058" i="5"/>
  <c r="F2058" i="5"/>
  <c r="E2078" i="4"/>
  <c r="C2079" i="4"/>
  <c r="E1747" i="7"/>
  <c r="N1747" i="7" s="1"/>
  <c r="G2068" i="3"/>
  <c r="F2068" i="3"/>
  <c r="H2067" i="3"/>
  <c r="I2067" i="3" s="1"/>
  <c r="J2058" i="6" l="1"/>
  <c r="J2058" i="7"/>
  <c r="L2058" i="6"/>
  <c r="L2058" i="7"/>
  <c r="K2058" i="6"/>
  <c r="K2058" i="7"/>
  <c r="U1746" i="7"/>
  <c r="V1746" i="7"/>
  <c r="D2078" i="6"/>
  <c r="D2078" i="7"/>
  <c r="S1747" i="7"/>
  <c r="R1747" i="7"/>
  <c r="Q1747" i="7"/>
  <c r="T1747" i="7"/>
  <c r="C2067" i="6"/>
  <c r="C2067" i="7"/>
  <c r="M2067" i="7" s="1"/>
  <c r="G1747" i="4"/>
  <c r="H1747" i="4" s="1"/>
  <c r="E1747" i="6"/>
  <c r="H2059" i="5"/>
  <c r="G2059" i="5"/>
  <c r="F2059" i="5"/>
  <c r="E2079" i="4"/>
  <c r="C2080" i="4"/>
  <c r="E1748" i="7"/>
  <c r="N1748" i="7" s="1"/>
  <c r="H2068" i="3"/>
  <c r="F2069" i="3"/>
  <c r="I2068" i="3"/>
  <c r="G2069" i="3"/>
  <c r="L2059" i="6" l="1"/>
  <c r="L2059" i="7"/>
  <c r="P2058" i="7"/>
  <c r="J2059" i="6"/>
  <c r="J2059" i="7"/>
  <c r="K2059" i="6"/>
  <c r="K2059" i="7"/>
  <c r="D2079" i="6"/>
  <c r="D2079" i="7"/>
  <c r="V1747" i="7"/>
  <c r="U1747" i="7"/>
  <c r="R1748" i="7"/>
  <c r="Q1748" i="7"/>
  <c r="T1748" i="7"/>
  <c r="S1748" i="7"/>
  <c r="C2068" i="6"/>
  <c r="C2068" i="7"/>
  <c r="M2068" i="7" s="1"/>
  <c r="G1748" i="4"/>
  <c r="H1748" i="4" s="1"/>
  <c r="E1748" i="6"/>
  <c r="H2060" i="5"/>
  <c r="G2060" i="5"/>
  <c r="F2060" i="5"/>
  <c r="E2080" i="4"/>
  <c r="C2081" i="4"/>
  <c r="E1749" i="7"/>
  <c r="N1749" i="7" s="1"/>
  <c r="G2070" i="3"/>
  <c r="F2070" i="3"/>
  <c r="H2069" i="3"/>
  <c r="I2069" i="3" s="1"/>
  <c r="L2060" i="6" l="1"/>
  <c r="L2060" i="7"/>
  <c r="K2060" i="6"/>
  <c r="K2060" i="7"/>
  <c r="P2059" i="7"/>
  <c r="J2060" i="6"/>
  <c r="J2060" i="7"/>
  <c r="D2080" i="6"/>
  <c r="D2080" i="7"/>
  <c r="V1748" i="7"/>
  <c r="U1748" i="7"/>
  <c r="T1749" i="7"/>
  <c r="S1749" i="7"/>
  <c r="R1749" i="7"/>
  <c r="Q1749" i="7"/>
  <c r="C2069" i="6"/>
  <c r="C2069" i="7"/>
  <c r="M2069" i="7" s="1"/>
  <c r="G1749" i="4"/>
  <c r="H1749" i="4" s="1"/>
  <c r="E1749" i="6"/>
  <c r="G2061" i="5"/>
  <c r="F2061" i="5"/>
  <c r="H2061" i="5"/>
  <c r="E2081" i="4"/>
  <c r="C2082" i="4"/>
  <c r="E1750" i="7"/>
  <c r="N1750" i="7" s="1"/>
  <c r="H2070" i="3"/>
  <c r="F2071" i="3"/>
  <c r="G2071" i="3"/>
  <c r="I2070" i="3"/>
  <c r="L2061" i="6" l="1"/>
  <c r="L2061" i="7"/>
  <c r="J2061" i="6"/>
  <c r="J2061" i="7"/>
  <c r="P2060" i="7"/>
  <c r="K2061" i="6"/>
  <c r="K2061" i="7"/>
  <c r="D2081" i="6"/>
  <c r="D2081" i="7"/>
  <c r="U1749" i="7"/>
  <c r="V1749" i="7"/>
  <c r="S1750" i="7"/>
  <c r="T1750" i="7"/>
  <c r="R1750" i="7"/>
  <c r="Q1750" i="7"/>
  <c r="C2070" i="6"/>
  <c r="C2070" i="7"/>
  <c r="M2070" i="7" s="1"/>
  <c r="G1750" i="4"/>
  <c r="H1750" i="4" s="1"/>
  <c r="E1750" i="6"/>
  <c r="H2062" i="5"/>
  <c r="G2062" i="5"/>
  <c r="F2062" i="5"/>
  <c r="E2082" i="4"/>
  <c r="C2083" i="4"/>
  <c r="E1751" i="7"/>
  <c r="N1751" i="7" s="1"/>
  <c r="F2072" i="3"/>
  <c r="H2071" i="3"/>
  <c r="G2072" i="3"/>
  <c r="I2071" i="3"/>
  <c r="K2062" i="6" l="1"/>
  <c r="K2062" i="7"/>
  <c r="J2062" i="6"/>
  <c r="J2062" i="7"/>
  <c r="P2061" i="7"/>
  <c r="L2062" i="6"/>
  <c r="L2062" i="7"/>
  <c r="P2062" i="7" s="1"/>
  <c r="S1751" i="7"/>
  <c r="T1751" i="7"/>
  <c r="R1751" i="7"/>
  <c r="Q1751" i="7"/>
  <c r="D2082" i="6"/>
  <c r="D2082" i="7"/>
  <c r="U1750" i="7"/>
  <c r="V1750" i="7"/>
  <c r="C2071" i="6"/>
  <c r="C2071" i="7"/>
  <c r="M2071" i="7" s="1"/>
  <c r="G1751" i="4"/>
  <c r="H1751" i="4" s="1"/>
  <c r="E1751" i="6"/>
  <c r="H2063" i="5"/>
  <c r="G2063" i="5"/>
  <c r="F2063" i="5"/>
  <c r="E2083" i="4"/>
  <c r="C2084" i="4"/>
  <c r="E1752" i="7"/>
  <c r="N1752" i="7" s="1"/>
  <c r="G2073" i="3"/>
  <c r="H2072" i="3"/>
  <c r="I2072" i="3" s="1"/>
  <c r="F2073" i="3"/>
  <c r="K2063" i="6" l="1"/>
  <c r="K2063" i="7"/>
  <c r="L2063" i="6"/>
  <c r="L2063" i="7"/>
  <c r="J2063" i="6"/>
  <c r="J2063" i="7"/>
  <c r="D2083" i="6"/>
  <c r="D2083" i="7"/>
  <c r="V1751" i="7"/>
  <c r="U1751" i="7"/>
  <c r="S1752" i="7"/>
  <c r="Q1752" i="7"/>
  <c r="R1752" i="7"/>
  <c r="T1752" i="7"/>
  <c r="C2072" i="6"/>
  <c r="C2072" i="7"/>
  <c r="M2072" i="7" s="1"/>
  <c r="G1752" i="4"/>
  <c r="H1752" i="4" s="1"/>
  <c r="E1752" i="6"/>
  <c r="H2064" i="5"/>
  <c r="G2064" i="5"/>
  <c r="F2064" i="5"/>
  <c r="E2084" i="4"/>
  <c r="C2085" i="4"/>
  <c r="E1753" i="7"/>
  <c r="N1753" i="7" s="1"/>
  <c r="F2074" i="3"/>
  <c r="H2073" i="3"/>
  <c r="I2073" i="3"/>
  <c r="G2074" i="3"/>
  <c r="P2063" i="7" l="1"/>
  <c r="J2064" i="6"/>
  <c r="J2064" i="7"/>
  <c r="K2064" i="6"/>
  <c r="K2064" i="7"/>
  <c r="L2064" i="6"/>
  <c r="L2064" i="7"/>
  <c r="P2064" i="7" s="1"/>
  <c r="V1752" i="7"/>
  <c r="U1752" i="7"/>
  <c r="D2084" i="6"/>
  <c r="D2084" i="7"/>
  <c r="T1753" i="7"/>
  <c r="R1753" i="7"/>
  <c r="Q1753" i="7"/>
  <c r="S1753" i="7"/>
  <c r="C2073" i="6"/>
  <c r="C2073" i="7"/>
  <c r="M2073" i="7" s="1"/>
  <c r="G1753" i="4"/>
  <c r="H1753" i="4" s="1"/>
  <c r="E1753" i="6"/>
  <c r="G2065" i="5"/>
  <c r="F2065" i="5"/>
  <c r="H2065" i="5"/>
  <c r="E2085" i="4"/>
  <c r="C2086" i="4"/>
  <c r="E1754" i="7"/>
  <c r="N1754" i="7" s="1"/>
  <c r="G2075" i="3"/>
  <c r="F2075" i="3"/>
  <c r="H2074" i="3"/>
  <c r="I2074" i="3" s="1"/>
  <c r="J2065" i="6" l="1"/>
  <c r="J2065" i="7"/>
  <c r="K2065" i="6"/>
  <c r="K2065" i="7"/>
  <c r="L2065" i="6"/>
  <c r="L2065" i="7"/>
  <c r="P2065" i="7" s="1"/>
  <c r="D2085" i="6"/>
  <c r="D2085" i="7"/>
  <c r="V1753" i="7"/>
  <c r="U1753" i="7"/>
  <c r="S1754" i="7"/>
  <c r="T1754" i="7"/>
  <c r="R1754" i="7"/>
  <c r="Q1754" i="7"/>
  <c r="C2074" i="6"/>
  <c r="C2074" i="7"/>
  <c r="M2074" i="7" s="1"/>
  <c r="G1754" i="4"/>
  <c r="H1754" i="4" s="1"/>
  <c r="E1754" i="6"/>
  <c r="H2066" i="5"/>
  <c r="G2066" i="5"/>
  <c r="F2066" i="5"/>
  <c r="E2086" i="4"/>
  <c r="C2087" i="4"/>
  <c r="E1755" i="7"/>
  <c r="N1755" i="7" s="1"/>
  <c r="H2075" i="3"/>
  <c r="F2076" i="3"/>
  <c r="G2076" i="3"/>
  <c r="I2075" i="3"/>
  <c r="L2066" i="6" l="1"/>
  <c r="L2066" i="7"/>
  <c r="K2066" i="6"/>
  <c r="K2066" i="7"/>
  <c r="J2066" i="6"/>
  <c r="J2066" i="7"/>
  <c r="V1754" i="7"/>
  <c r="U1754" i="7"/>
  <c r="D2086" i="6"/>
  <c r="D2086" i="7"/>
  <c r="Q1755" i="7"/>
  <c r="R1755" i="7"/>
  <c r="T1755" i="7"/>
  <c r="S1755" i="7"/>
  <c r="C2075" i="6"/>
  <c r="C2075" i="7"/>
  <c r="M2075" i="7" s="1"/>
  <c r="G1755" i="4"/>
  <c r="H1755" i="4" s="1"/>
  <c r="E1755" i="6"/>
  <c r="G2067" i="5"/>
  <c r="F2067" i="5"/>
  <c r="H2067" i="5"/>
  <c r="E2087" i="4"/>
  <c r="C2088" i="4"/>
  <c r="E1756" i="7"/>
  <c r="N1756" i="7" s="1"/>
  <c r="F2077" i="3"/>
  <c r="H2076" i="3"/>
  <c r="I2076" i="3" s="1"/>
  <c r="G2077" i="3"/>
  <c r="L2067" i="6" l="1"/>
  <c r="L2067" i="7"/>
  <c r="J2067" i="6"/>
  <c r="J2067" i="7"/>
  <c r="P2066" i="7"/>
  <c r="K2067" i="6"/>
  <c r="K2067" i="7"/>
  <c r="V1755" i="7"/>
  <c r="U1755" i="7"/>
  <c r="D2087" i="6"/>
  <c r="D2087" i="7"/>
  <c r="R1756" i="7"/>
  <c r="T1756" i="7"/>
  <c r="Q1756" i="7"/>
  <c r="S1756" i="7"/>
  <c r="C2076" i="6"/>
  <c r="C2076" i="7"/>
  <c r="M2076" i="7" s="1"/>
  <c r="G1756" i="4"/>
  <c r="H1756" i="4" s="1"/>
  <c r="E1756" i="6"/>
  <c r="H2068" i="5"/>
  <c r="G2068" i="5"/>
  <c r="F2068" i="5"/>
  <c r="E2088" i="4"/>
  <c r="C2089" i="4"/>
  <c r="E1757" i="7"/>
  <c r="N1757" i="7" s="1"/>
  <c r="G2078" i="3"/>
  <c r="F2078" i="3"/>
  <c r="H2077" i="3"/>
  <c r="I2077" i="3" s="1"/>
  <c r="L2068" i="6" l="1"/>
  <c r="L2068" i="7"/>
  <c r="K2068" i="6"/>
  <c r="K2068" i="7"/>
  <c r="P2067" i="7"/>
  <c r="J2068" i="6"/>
  <c r="J2068" i="7"/>
  <c r="V1756" i="7"/>
  <c r="U1756" i="7"/>
  <c r="D2088" i="6"/>
  <c r="D2088" i="7"/>
  <c r="T1757" i="7"/>
  <c r="S1757" i="7"/>
  <c r="Q1757" i="7"/>
  <c r="R1757" i="7"/>
  <c r="C2077" i="6"/>
  <c r="C2077" i="7"/>
  <c r="M2077" i="7" s="1"/>
  <c r="G1757" i="4"/>
  <c r="H1757" i="4" s="1"/>
  <c r="E1757" i="6"/>
  <c r="H2069" i="5"/>
  <c r="G2069" i="5"/>
  <c r="F2069" i="5"/>
  <c r="E2089" i="4"/>
  <c r="C2090" i="4"/>
  <c r="E1758" i="7"/>
  <c r="N1758" i="7" s="1"/>
  <c r="H2078" i="3"/>
  <c r="F2079" i="3"/>
  <c r="I2078" i="3"/>
  <c r="G2079" i="3"/>
  <c r="L2069" i="6" l="1"/>
  <c r="L2069" i="7"/>
  <c r="K2069" i="6"/>
  <c r="K2069" i="7"/>
  <c r="J2069" i="6"/>
  <c r="J2069" i="7"/>
  <c r="P2068" i="7"/>
  <c r="V1757" i="7"/>
  <c r="U1757" i="7"/>
  <c r="D2089" i="6"/>
  <c r="D2089" i="7"/>
  <c r="R1758" i="7"/>
  <c r="Q1758" i="7"/>
  <c r="T1758" i="7"/>
  <c r="S1758" i="7"/>
  <c r="C2078" i="6"/>
  <c r="C2078" i="7"/>
  <c r="M2078" i="7" s="1"/>
  <c r="G1758" i="4"/>
  <c r="H1758" i="4" s="1"/>
  <c r="E1758" i="6"/>
  <c r="H2070" i="5"/>
  <c r="G2070" i="5"/>
  <c r="F2070" i="5"/>
  <c r="E2090" i="4"/>
  <c r="C2091" i="4"/>
  <c r="E1759" i="7"/>
  <c r="N1759" i="7" s="1"/>
  <c r="F2080" i="3"/>
  <c r="H2079" i="3"/>
  <c r="G2080" i="3"/>
  <c r="I2079" i="3"/>
  <c r="J2070" i="6" l="1"/>
  <c r="J2070" i="7"/>
  <c r="K2070" i="6"/>
  <c r="K2070" i="7"/>
  <c r="P2069" i="7"/>
  <c r="L2070" i="6"/>
  <c r="L2070" i="7"/>
  <c r="P2070" i="7" s="1"/>
  <c r="V1758" i="7"/>
  <c r="U1758" i="7"/>
  <c r="D2090" i="6"/>
  <c r="D2090" i="7"/>
  <c r="R1759" i="7"/>
  <c r="S1759" i="7"/>
  <c r="T1759" i="7"/>
  <c r="Q1759" i="7"/>
  <c r="C2079" i="6"/>
  <c r="C2079" i="7"/>
  <c r="M2079" i="7" s="1"/>
  <c r="G1759" i="4"/>
  <c r="H1759" i="4" s="1"/>
  <c r="E1759" i="6"/>
  <c r="F2071" i="5"/>
  <c r="H2071" i="5"/>
  <c r="G2071" i="5"/>
  <c r="E2091" i="4"/>
  <c r="C2092" i="4"/>
  <c r="E1760" i="7"/>
  <c r="N1760" i="7" s="1"/>
  <c r="G2081" i="3"/>
  <c r="H2080" i="3"/>
  <c r="I2080" i="3" s="1"/>
  <c r="F2081" i="3"/>
  <c r="L2071" i="6" l="1"/>
  <c r="L2071" i="7"/>
  <c r="K2071" i="6"/>
  <c r="K2071" i="7"/>
  <c r="J2071" i="6"/>
  <c r="J2071" i="7"/>
  <c r="D2091" i="6"/>
  <c r="D2091" i="7"/>
  <c r="U1759" i="7"/>
  <c r="V1759" i="7"/>
  <c r="T1760" i="7"/>
  <c r="R1760" i="7"/>
  <c r="S1760" i="7"/>
  <c r="Q1760" i="7"/>
  <c r="C2080" i="6"/>
  <c r="C2080" i="7"/>
  <c r="M2080" i="7" s="1"/>
  <c r="G1760" i="4"/>
  <c r="H1760" i="4" s="1"/>
  <c r="E1760" i="6"/>
  <c r="H2072" i="5"/>
  <c r="G2072" i="5"/>
  <c r="F2072" i="5"/>
  <c r="E2092" i="4"/>
  <c r="C2093" i="4"/>
  <c r="E1761" i="7"/>
  <c r="N1761" i="7" s="1"/>
  <c r="F2082" i="3"/>
  <c r="H2081" i="3"/>
  <c r="I2081" i="3" s="1"/>
  <c r="G2082" i="3"/>
  <c r="J2072" i="6" l="1"/>
  <c r="J2072" i="7"/>
  <c r="L2072" i="6"/>
  <c r="L2072" i="7"/>
  <c r="P2071" i="7"/>
  <c r="K2072" i="6"/>
  <c r="K2072" i="7"/>
  <c r="U1760" i="7"/>
  <c r="V1760" i="7"/>
  <c r="D2092" i="6"/>
  <c r="D2092" i="7"/>
  <c r="T1761" i="7"/>
  <c r="R1761" i="7"/>
  <c r="S1761" i="7"/>
  <c r="Q1761" i="7"/>
  <c r="C2081" i="6"/>
  <c r="C2081" i="7"/>
  <c r="M2081" i="7" s="1"/>
  <c r="G1761" i="4"/>
  <c r="H1761" i="4" s="1"/>
  <c r="E1761" i="6"/>
  <c r="H2073" i="5"/>
  <c r="G2073" i="5"/>
  <c r="F2073" i="5"/>
  <c r="E2093" i="4"/>
  <c r="C2094" i="4"/>
  <c r="E1762" i="7"/>
  <c r="N1762" i="7" s="1"/>
  <c r="G2083" i="3"/>
  <c r="F2083" i="3"/>
  <c r="H2082" i="3"/>
  <c r="I2082" i="3" s="1"/>
  <c r="L2073" i="6" l="1"/>
  <c r="L2073" i="7"/>
  <c r="J2073" i="6"/>
  <c r="J2073" i="7"/>
  <c r="K2073" i="6"/>
  <c r="K2073" i="7"/>
  <c r="P2072" i="7"/>
  <c r="U1761" i="7"/>
  <c r="V1761" i="7"/>
  <c r="D2093" i="6"/>
  <c r="D2093" i="7"/>
  <c r="S1762" i="7"/>
  <c r="R1762" i="7"/>
  <c r="Q1762" i="7"/>
  <c r="T1762" i="7"/>
  <c r="C2082" i="6"/>
  <c r="C2082" i="7"/>
  <c r="M2082" i="7" s="1"/>
  <c r="G1762" i="4"/>
  <c r="H1762" i="4" s="1"/>
  <c r="E1762" i="6"/>
  <c r="G2074" i="5"/>
  <c r="F2074" i="5"/>
  <c r="H2074" i="5"/>
  <c r="E2094" i="4"/>
  <c r="C2095" i="4"/>
  <c r="E1763" i="7"/>
  <c r="N1763" i="7" s="1"/>
  <c r="F2084" i="3"/>
  <c r="H2083" i="3"/>
  <c r="G2084" i="3"/>
  <c r="I2083" i="3"/>
  <c r="P2073" i="7" l="1"/>
  <c r="K2074" i="6"/>
  <c r="K2074" i="7"/>
  <c r="L2074" i="6"/>
  <c r="L2074" i="7"/>
  <c r="J2074" i="6"/>
  <c r="J2074" i="7"/>
  <c r="D2094" i="6"/>
  <c r="D2094" i="7"/>
  <c r="U1762" i="7"/>
  <c r="V1762" i="7"/>
  <c r="T1763" i="7"/>
  <c r="R1763" i="7"/>
  <c r="Q1763" i="7"/>
  <c r="S1763" i="7"/>
  <c r="C2083" i="6"/>
  <c r="C2083" i="7"/>
  <c r="M2083" i="7" s="1"/>
  <c r="G1763" i="4"/>
  <c r="H1763" i="4" s="1"/>
  <c r="E1763" i="6"/>
  <c r="H2075" i="5"/>
  <c r="G2075" i="5"/>
  <c r="F2075" i="5"/>
  <c r="E2095" i="4"/>
  <c r="C2096" i="4"/>
  <c r="E1764" i="7"/>
  <c r="N1764" i="7" s="1"/>
  <c r="G2085" i="3"/>
  <c r="H2084" i="3"/>
  <c r="I2084" i="3" s="1"/>
  <c r="F2085" i="3"/>
  <c r="J2075" i="6" l="1"/>
  <c r="J2075" i="7"/>
  <c r="L2075" i="6"/>
  <c r="L2075" i="7"/>
  <c r="K2075" i="6"/>
  <c r="K2075" i="7"/>
  <c r="P2074" i="7"/>
  <c r="D2095" i="6"/>
  <c r="D2095" i="7"/>
  <c r="V1763" i="7"/>
  <c r="U1763" i="7"/>
  <c r="S1764" i="7"/>
  <c r="T1764" i="7"/>
  <c r="Q1764" i="7"/>
  <c r="R1764" i="7"/>
  <c r="C2084" i="6"/>
  <c r="C2084" i="7"/>
  <c r="M2084" i="7" s="1"/>
  <c r="G1764" i="4"/>
  <c r="H1764" i="4" s="1"/>
  <c r="E1764" i="6"/>
  <c r="G2076" i="5"/>
  <c r="F2076" i="5"/>
  <c r="H2076" i="5"/>
  <c r="E2096" i="4"/>
  <c r="C2097" i="4"/>
  <c r="E1765" i="7"/>
  <c r="N1765" i="7" s="1"/>
  <c r="G2086" i="3"/>
  <c r="H2085" i="3"/>
  <c r="I2085" i="3" s="1"/>
  <c r="F2086" i="3"/>
  <c r="K2076" i="6" l="1"/>
  <c r="K2076" i="7"/>
  <c r="J2076" i="6"/>
  <c r="J2076" i="7"/>
  <c r="L2076" i="6"/>
  <c r="L2076" i="7"/>
  <c r="P2076" i="7" s="1"/>
  <c r="P2075" i="7"/>
  <c r="D2096" i="6"/>
  <c r="D2096" i="7"/>
  <c r="V1764" i="7"/>
  <c r="U1764" i="7"/>
  <c r="T1765" i="7"/>
  <c r="R1765" i="7"/>
  <c r="S1765" i="7"/>
  <c r="Q1765" i="7"/>
  <c r="C2085" i="6"/>
  <c r="C2085" i="7"/>
  <c r="M2085" i="7" s="1"/>
  <c r="G1765" i="4"/>
  <c r="H1765" i="4" s="1"/>
  <c r="E1765" i="6"/>
  <c r="H2077" i="5"/>
  <c r="G2077" i="5"/>
  <c r="F2077" i="5"/>
  <c r="E2097" i="4"/>
  <c r="C2098" i="4"/>
  <c r="E1766" i="7"/>
  <c r="N1766" i="7" s="1"/>
  <c r="G2087" i="3"/>
  <c r="F2087" i="3"/>
  <c r="H2086" i="3"/>
  <c r="I2086" i="3" s="1"/>
  <c r="J2077" i="6" l="1"/>
  <c r="J2077" i="7"/>
  <c r="L2077" i="6"/>
  <c r="L2077" i="7"/>
  <c r="K2077" i="6"/>
  <c r="K2077" i="7"/>
  <c r="D2097" i="6"/>
  <c r="D2097" i="7"/>
  <c r="U1765" i="7"/>
  <c r="V1765" i="7"/>
  <c r="S1766" i="7"/>
  <c r="T1766" i="7"/>
  <c r="Q1766" i="7"/>
  <c r="R1766" i="7"/>
  <c r="C2086" i="6"/>
  <c r="C2086" i="7"/>
  <c r="M2086" i="7" s="1"/>
  <c r="G1766" i="4"/>
  <c r="H1766" i="4" s="1"/>
  <c r="E1766" i="6"/>
  <c r="H2078" i="5"/>
  <c r="G2078" i="5"/>
  <c r="F2078" i="5"/>
  <c r="E2098" i="4"/>
  <c r="C2099" i="4"/>
  <c r="E1767" i="7"/>
  <c r="N1767" i="7" s="1"/>
  <c r="H2087" i="3"/>
  <c r="F2088" i="3"/>
  <c r="I2087" i="3"/>
  <c r="G2088" i="3"/>
  <c r="P2077" i="7" l="1"/>
  <c r="K2078" i="6"/>
  <c r="K2078" i="7"/>
  <c r="J2078" i="6"/>
  <c r="J2078" i="7"/>
  <c r="L2078" i="6"/>
  <c r="L2078" i="7"/>
  <c r="P2078" i="7" s="1"/>
  <c r="S1767" i="7"/>
  <c r="R1767" i="7"/>
  <c r="T1767" i="7"/>
  <c r="Q1767" i="7"/>
  <c r="D2098" i="6"/>
  <c r="D2098" i="7"/>
  <c r="V1766" i="7"/>
  <c r="U1766" i="7"/>
  <c r="C2087" i="6"/>
  <c r="C2087" i="7"/>
  <c r="M2087" i="7" s="1"/>
  <c r="G1767" i="4"/>
  <c r="H1767" i="4" s="1"/>
  <c r="E1767" i="6"/>
  <c r="H2079" i="5"/>
  <c r="G2079" i="5"/>
  <c r="F2079" i="5"/>
  <c r="E2099" i="4"/>
  <c r="C2100" i="4"/>
  <c r="E1768" i="7"/>
  <c r="N1768" i="7" s="1"/>
  <c r="G2089" i="3"/>
  <c r="F2089" i="3"/>
  <c r="H2088" i="3"/>
  <c r="I2088" i="3" s="1"/>
  <c r="J2079" i="6" l="1"/>
  <c r="J2079" i="7"/>
  <c r="L2079" i="6"/>
  <c r="L2079" i="7"/>
  <c r="K2079" i="6"/>
  <c r="K2079" i="7"/>
  <c r="D2099" i="6"/>
  <c r="D2099" i="7"/>
  <c r="U1767" i="7"/>
  <c r="V1767" i="7"/>
  <c r="R1768" i="7"/>
  <c r="S1768" i="7"/>
  <c r="Q1768" i="7"/>
  <c r="T1768" i="7"/>
  <c r="C2088" i="6"/>
  <c r="C2088" i="7"/>
  <c r="M2088" i="7" s="1"/>
  <c r="G1768" i="4"/>
  <c r="H1768" i="4" s="1"/>
  <c r="E1768" i="6"/>
  <c r="H2080" i="5"/>
  <c r="F2080" i="5"/>
  <c r="G2080" i="5"/>
  <c r="E2100" i="4"/>
  <c r="C2101" i="4"/>
  <c r="E1769" i="7"/>
  <c r="N1769" i="7" s="1"/>
  <c r="H2089" i="3"/>
  <c r="F2090" i="3"/>
  <c r="I2089" i="3"/>
  <c r="G2090" i="3"/>
  <c r="J2080" i="6" l="1"/>
  <c r="J2080" i="7"/>
  <c r="L2080" i="6"/>
  <c r="L2080" i="7"/>
  <c r="K2080" i="6"/>
  <c r="K2080" i="7"/>
  <c r="P2079" i="7"/>
  <c r="D2100" i="6"/>
  <c r="D2100" i="7"/>
  <c r="U1768" i="7"/>
  <c r="V1768" i="7"/>
  <c r="Q1769" i="7"/>
  <c r="T1769" i="7"/>
  <c r="S1769" i="7"/>
  <c r="R1769" i="7"/>
  <c r="C2089" i="6"/>
  <c r="C2089" i="7"/>
  <c r="M2089" i="7" s="1"/>
  <c r="G1769" i="4"/>
  <c r="H1769" i="4" s="1"/>
  <c r="E1769" i="6"/>
  <c r="H2081" i="5"/>
  <c r="G2081" i="5"/>
  <c r="F2081" i="5"/>
  <c r="E2101" i="4"/>
  <c r="C2102" i="4"/>
  <c r="E1770" i="7"/>
  <c r="N1770" i="7" s="1"/>
  <c r="G2091" i="3"/>
  <c r="H2090" i="3"/>
  <c r="I2090" i="3" s="1"/>
  <c r="F2091" i="3"/>
  <c r="K2081" i="6" l="1"/>
  <c r="K2081" i="7"/>
  <c r="J2081" i="6"/>
  <c r="J2081" i="7"/>
  <c r="P2080" i="7"/>
  <c r="L2081" i="6"/>
  <c r="L2081" i="7"/>
  <c r="P2081" i="7" s="1"/>
  <c r="D2101" i="6"/>
  <c r="D2101" i="7"/>
  <c r="U1769" i="7"/>
  <c r="V1769" i="7"/>
  <c r="T1770" i="7"/>
  <c r="Q1770" i="7"/>
  <c r="S1770" i="7"/>
  <c r="R1770" i="7"/>
  <c r="C2090" i="6"/>
  <c r="C2090" i="7"/>
  <c r="M2090" i="7" s="1"/>
  <c r="G1770" i="4"/>
  <c r="H1770" i="4" s="1"/>
  <c r="E1770" i="6"/>
  <c r="H2082" i="5"/>
  <c r="G2082" i="5"/>
  <c r="F2082" i="5"/>
  <c r="E2102" i="4"/>
  <c r="C2103" i="4"/>
  <c r="E1771" i="7"/>
  <c r="N1771" i="7" s="1"/>
  <c r="G2092" i="3"/>
  <c r="F2092" i="3"/>
  <c r="H2091" i="3"/>
  <c r="I2091" i="3" s="1"/>
  <c r="K2082" i="6" l="1"/>
  <c r="K2082" i="7"/>
  <c r="L2082" i="6"/>
  <c r="L2082" i="7"/>
  <c r="J2082" i="6"/>
  <c r="J2082" i="7"/>
  <c r="D2102" i="6"/>
  <c r="D2102" i="7"/>
  <c r="V1770" i="7"/>
  <c r="U1770" i="7"/>
  <c r="R1771" i="7"/>
  <c r="T1771" i="7"/>
  <c r="Q1771" i="7"/>
  <c r="S1771" i="7"/>
  <c r="C2091" i="6"/>
  <c r="C2091" i="7"/>
  <c r="M2091" i="7" s="1"/>
  <c r="G1771" i="4"/>
  <c r="H1771" i="4" s="1"/>
  <c r="E1771" i="6"/>
  <c r="H2083" i="5"/>
  <c r="G2083" i="5"/>
  <c r="F2083" i="5"/>
  <c r="E2103" i="4"/>
  <c r="C2104" i="4"/>
  <c r="E1772" i="7"/>
  <c r="N1772" i="7" s="1"/>
  <c r="G2093" i="3"/>
  <c r="H2092" i="3"/>
  <c r="I2092" i="3" s="1"/>
  <c r="F2093" i="3"/>
  <c r="J2083" i="6" l="1"/>
  <c r="J2083" i="7"/>
  <c r="L2083" i="6"/>
  <c r="L2083" i="7"/>
  <c r="K2083" i="6"/>
  <c r="K2083" i="7"/>
  <c r="P2082" i="7"/>
  <c r="V1771" i="7"/>
  <c r="U1771" i="7"/>
  <c r="D2103" i="6"/>
  <c r="D2103" i="7"/>
  <c r="R1772" i="7"/>
  <c r="T1772" i="7"/>
  <c r="Q1772" i="7"/>
  <c r="S1772" i="7"/>
  <c r="C2092" i="6"/>
  <c r="C2092" i="7"/>
  <c r="M2092" i="7" s="1"/>
  <c r="G1772" i="4"/>
  <c r="H1772" i="4" s="1"/>
  <c r="E1772" i="6"/>
  <c r="H2084" i="5"/>
  <c r="G2084" i="5"/>
  <c r="F2084" i="5"/>
  <c r="E2104" i="4"/>
  <c r="C2105" i="4"/>
  <c r="E1773" i="7"/>
  <c r="N1773" i="7" s="1"/>
  <c r="G2094" i="3"/>
  <c r="F2094" i="3"/>
  <c r="H2093" i="3"/>
  <c r="I2093" i="3" s="1"/>
  <c r="L2084" i="6" l="1"/>
  <c r="L2084" i="7"/>
  <c r="K2084" i="6"/>
  <c r="K2084" i="7"/>
  <c r="J2084" i="6"/>
  <c r="J2084" i="7"/>
  <c r="P2083" i="7"/>
  <c r="D2104" i="6"/>
  <c r="D2104" i="7"/>
  <c r="V1772" i="7"/>
  <c r="U1772" i="7"/>
  <c r="T1773" i="7"/>
  <c r="S1773" i="7"/>
  <c r="Q1773" i="7"/>
  <c r="R1773" i="7"/>
  <c r="C2093" i="6"/>
  <c r="C2093" i="7"/>
  <c r="M2093" i="7" s="1"/>
  <c r="G1773" i="4"/>
  <c r="H1773" i="4" s="1"/>
  <c r="E1773" i="6"/>
  <c r="G2085" i="5"/>
  <c r="F2085" i="5"/>
  <c r="H2085" i="5"/>
  <c r="E2105" i="4"/>
  <c r="C2106" i="4"/>
  <c r="E1774" i="7"/>
  <c r="N1774" i="7" s="1"/>
  <c r="H2094" i="3"/>
  <c r="F2095" i="3"/>
  <c r="I2094" i="3"/>
  <c r="G2095" i="3"/>
  <c r="K2085" i="6" l="1"/>
  <c r="K2085" i="7"/>
  <c r="P2084" i="7"/>
  <c r="L2085" i="6"/>
  <c r="L2085" i="7"/>
  <c r="J2085" i="6"/>
  <c r="J2085" i="7"/>
  <c r="D2105" i="6"/>
  <c r="D2105" i="7"/>
  <c r="V1773" i="7"/>
  <c r="U1773" i="7"/>
  <c r="S1774" i="7"/>
  <c r="T1774" i="7"/>
  <c r="R1774" i="7"/>
  <c r="Q1774" i="7"/>
  <c r="C2094" i="6"/>
  <c r="C2094" i="7"/>
  <c r="M2094" i="7" s="1"/>
  <c r="G1774" i="4"/>
  <c r="H1774" i="4" s="1"/>
  <c r="E1774" i="6"/>
  <c r="H2086" i="5"/>
  <c r="G2086" i="5"/>
  <c r="F2086" i="5"/>
  <c r="E2106" i="4"/>
  <c r="C2107" i="4"/>
  <c r="E1775" i="7"/>
  <c r="N1775" i="7" s="1"/>
  <c r="H2095" i="3"/>
  <c r="F2096" i="3"/>
  <c r="I2095" i="3"/>
  <c r="G2096" i="3"/>
  <c r="L2086" i="6" l="1"/>
  <c r="L2086" i="7"/>
  <c r="J2086" i="6"/>
  <c r="J2086" i="7"/>
  <c r="P2085" i="7"/>
  <c r="K2086" i="6"/>
  <c r="K2086" i="7"/>
  <c r="V1774" i="7"/>
  <c r="U1774" i="7"/>
  <c r="D2106" i="6"/>
  <c r="D2106" i="7"/>
  <c r="R1775" i="7"/>
  <c r="T1775" i="7"/>
  <c r="S1775" i="7"/>
  <c r="Q1775" i="7"/>
  <c r="C2095" i="6"/>
  <c r="C2095" i="7"/>
  <c r="M2095" i="7" s="1"/>
  <c r="G1775" i="4"/>
  <c r="H1775" i="4" s="1"/>
  <c r="E1775" i="6"/>
  <c r="H2087" i="5"/>
  <c r="G2087" i="5"/>
  <c r="F2087" i="5"/>
  <c r="E2107" i="4"/>
  <c r="C2108" i="4"/>
  <c r="E1776" i="7"/>
  <c r="N1776" i="7" s="1"/>
  <c r="G2097" i="3"/>
  <c r="H2096" i="3"/>
  <c r="I2096" i="3" s="1"/>
  <c r="F2097" i="3"/>
  <c r="L2087" i="6" l="1"/>
  <c r="L2087" i="7"/>
  <c r="K2087" i="6"/>
  <c r="K2087" i="7"/>
  <c r="P2086" i="7"/>
  <c r="J2087" i="6"/>
  <c r="J2087" i="7"/>
  <c r="D2107" i="6"/>
  <c r="D2107" i="7"/>
  <c r="V1775" i="7"/>
  <c r="U1775" i="7"/>
  <c r="T1776" i="7"/>
  <c r="S1776" i="7"/>
  <c r="R1776" i="7"/>
  <c r="Q1776" i="7"/>
  <c r="C2096" i="6"/>
  <c r="C2096" i="7"/>
  <c r="M2096" i="7" s="1"/>
  <c r="G1776" i="4"/>
  <c r="H1776" i="4" s="1"/>
  <c r="E1776" i="6"/>
  <c r="H2088" i="5"/>
  <c r="F2088" i="5"/>
  <c r="G2088" i="5"/>
  <c r="E2108" i="4"/>
  <c r="C2109" i="4"/>
  <c r="E1777" i="7"/>
  <c r="N1777" i="7" s="1"/>
  <c r="H2097" i="3"/>
  <c r="F2098" i="3"/>
  <c r="I2097" i="3"/>
  <c r="G2098" i="3"/>
  <c r="K2088" i="6" l="1"/>
  <c r="K2088" i="7"/>
  <c r="J2088" i="6"/>
  <c r="J2088" i="7"/>
  <c r="P2087" i="7"/>
  <c r="L2088" i="6"/>
  <c r="L2088" i="7"/>
  <c r="P2088" i="7" s="1"/>
  <c r="D2108" i="6"/>
  <c r="D2108" i="7"/>
  <c r="U1776" i="7"/>
  <c r="V1776" i="7"/>
  <c r="Q1777" i="7"/>
  <c r="R1777" i="7"/>
  <c r="T1777" i="7"/>
  <c r="S1777" i="7"/>
  <c r="C2097" i="6"/>
  <c r="C2097" i="7"/>
  <c r="M2097" i="7" s="1"/>
  <c r="G1777" i="4"/>
  <c r="H1777" i="4" s="1"/>
  <c r="E1777" i="6"/>
  <c r="H2089" i="5"/>
  <c r="F2089" i="5"/>
  <c r="G2089" i="5"/>
  <c r="E2109" i="4"/>
  <c r="C2110" i="4"/>
  <c r="E1778" i="7"/>
  <c r="N1778" i="7" s="1"/>
  <c r="G2099" i="3"/>
  <c r="H2098" i="3"/>
  <c r="I2098" i="3" s="1"/>
  <c r="F2099" i="3"/>
  <c r="J2089" i="6" l="1"/>
  <c r="J2089" i="7"/>
  <c r="K2089" i="6"/>
  <c r="K2089" i="7"/>
  <c r="L2089" i="6"/>
  <c r="L2089" i="7"/>
  <c r="P2089" i="7" s="1"/>
  <c r="V1777" i="7"/>
  <c r="U1777" i="7"/>
  <c r="D2109" i="6"/>
  <c r="D2109" i="7"/>
  <c r="T1778" i="7"/>
  <c r="Q1778" i="7"/>
  <c r="R1778" i="7"/>
  <c r="S1778" i="7"/>
  <c r="C2098" i="6"/>
  <c r="C2098" i="7"/>
  <c r="M2098" i="7" s="1"/>
  <c r="G1778" i="4"/>
  <c r="H1778" i="4" s="1"/>
  <c r="E1778" i="6"/>
  <c r="H2090" i="5"/>
  <c r="G2090" i="5"/>
  <c r="F2090" i="5"/>
  <c r="E2110" i="4"/>
  <c r="C2111" i="4"/>
  <c r="E1779" i="7"/>
  <c r="N1779" i="7" s="1"/>
  <c r="H2099" i="3"/>
  <c r="F2100" i="3"/>
  <c r="I2099" i="3"/>
  <c r="G2100" i="3"/>
  <c r="J2090" i="6" l="1"/>
  <c r="J2090" i="7"/>
  <c r="K2090" i="6"/>
  <c r="K2090" i="7"/>
  <c r="L2090" i="6"/>
  <c r="L2090" i="7"/>
  <c r="P2090" i="7" s="1"/>
  <c r="D2110" i="6"/>
  <c r="D2110" i="7"/>
  <c r="V1778" i="7"/>
  <c r="U1778" i="7"/>
  <c r="R1779" i="7"/>
  <c r="S1779" i="7"/>
  <c r="T1779" i="7"/>
  <c r="Q1779" i="7"/>
  <c r="C2099" i="6"/>
  <c r="C2099" i="7"/>
  <c r="M2099" i="7" s="1"/>
  <c r="G1779" i="4"/>
  <c r="H1779" i="4" s="1"/>
  <c r="E1779" i="6"/>
  <c r="G2091" i="5"/>
  <c r="F2091" i="5"/>
  <c r="H2091" i="5"/>
  <c r="E2111" i="4"/>
  <c r="C2112" i="4"/>
  <c r="E1780" i="7"/>
  <c r="N1780" i="7" s="1"/>
  <c r="G2101" i="3"/>
  <c r="F2101" i="3"/>
  <c r="H2100" i="3"/>
  <c r="I2100" i="3" s="1"/>
  <c r="K2091" i="6" l="1"/>
  <c r="K2091" i="7"/>
  <c r="L2091" i="6"/>
  <c r="L2091" i="7"/>
  <c r="J2091" i="6"/>
  <c r="J2091" i="7"/>
  <c r="V1779" i="7"/>
  <c r="U1779" i="7"/>
  <c r="D2111" i="6"/>
  <c r="D2111" i="7"/>
  <c r="R1780" i="7"/>
  <c r="Q1780" i="7"/>
  <c r="S1780" i="7"/>
  <c r="T1780" i="7"/>
  <c r="C2100" i="6"/>
  <c r="C2100" i="7"/>
  <c r="M2100" i="7" s="1"/>
  <c r="G1780" i="4"/>
  <c r="H1780" i="4" s="1"/>
  <c r="E1780" i="6"/>
  <c r="G2092" i="5"/>
  <c r="F2092" i="5"/>
  <c r="H2092" i="5"/>
  <c r="E2112" i="4"/>
  <c r="C2113" i="4"/>
  <c r="E1781" i="7"/>
  <c r="N1781" i="7" s="1"/>
  <c r="H2101" i="3"/>
  <c r="F2102" i="3"/>
  <c r="I2101" i="3"/>
  <c r="G2102" i="3"/>
  <c r="L2092" i="6" l="1"/>
  <c r="L2092" i="7"/>
  <c r="K2092" i="6"/>
  <c r="K2092" i="7"/>
  <c r="P2091" i="7"/>
  <c r="J2092" i="6"/>
  <c r="J2092" i="7"/>
  <c r="D2112" i="6"/>
  <c r="D2112" i="7"/>
  <c r="V1780" i="7"/>
  <c r="U1780" i="7"/>
  <c r="T1781" i="7"/>
  <c r="S1781" i="7"/>
  <c r="Q1781" i="7"/>
  <c r="R1781" i="7"/>
  <c r="C2101" i="6"/>
  <c r="C2101" i="7"/>
  <c r="M2101" i="7" s="1"/>
  <c r="G1781" i="4"/>
  <c r="H1781" i="4" s="1"/>
  <c r="E1781" i="6"/>
  <c r="H2093" i="5"/>
  <c r="G2093" i="5"/>
  <c r="F2093" i="5"/>
  <c r="E2113" i="4"/>
  <c r="C2114" i="4"/>
  <c r="E1782" i="7"/>
  <c r="N1782" i="7" s="1"/>
  <c r="G2103" i="3"/>
  <c r="F2103" i="3"/>
  <c r="H2102" i="3"/>
  <c r="I2102" i="3" s="1"/>
  <c r="J2093" i="6" l="1"/>
  <c r="J2093" i="7"/>
  <c r="L2093" i="6"/>
  <c r="L2093" i="7"/>
  <c r="K2093" i="6"/>
  <c r="K2093" i="7"/>
  <c r="P2092" i="7"/>
  <c r="D2113" i="6"/>
  <c r="D2113" i="7"/>
  <c r="V1781" i="7"/>
  <c r="U1781" i="7"/>
  <c r="R1782" i="7"/>
  <c r="S1782" i="7"/>
  <c r="T1782" i="7"/>
  <c r="Q1782" i="7"/>
  <c r="C2102" i="6"/>
  <c r="C2102" i="7"/>
  <c r="M2102" i="7" s="1"/>
  <c r="G1782" i="4"/>
  <c r="H1782" i="4" s="1"/>
  <c r="E1782" i="6"/>
  <c r="H2094" i="5"/>
  <c r="G2094" i="5"/>
  <c r="F2094" i="5"/>
  <c r="E2114" i="4"/>
  <c r="C2115" i="4"/>
  <c r="E1783" i="7"/>
  <c r="N1783" i="7" s="1"/>
  <c r="F2104" i="3"/>
  <c r="H2103" i="3"/>
  <c r="G2104" i="3"/>
  <c r="I2103" i="3"/>
  <c r="L2094" i="6" l="1"/>
  <c r="L2094" i="7"/>
  <c r="K2094" i="6"/>
  <c r="K2094" i="7"/>
  <c r="J2094" i="6"/>
  <c r="J2094" i="7"/>
  <c r="P2093" i="7"/>
  <c r="V1782" i="7"/>
  <c r="U1782" i="7"/>
  <c r="D2114" i="6"/>
  <c r="D2114" i="7"/>
  <c r="S1783" i="7"/>
  <c r="R1783" i="7"/>
  <c r="Q1783" i="7"/>
  <c r="T1783" i="7"/>
  <c r="C2103" i="6"/>
  <c r="C2103" i="7"/>
  <c r="M2103" i="7" s="1"/>
  <c r="G1783" i="4"/>
  <c r="H1783" i="4" s="1"/>
  <c r="E1783" i="6"/>
  <c r="H2095" i="5"/>
  <c r="G2095" i="5"/>
  <c r="F2095" i="5"/>
  <c r="E2115" i="4"/>
  <c r="C2116" i="4"/>
  <c r="E1784" i="7"/>
  <c r="N1784" i="7" s="1"/>
  <c r="G2105" i="3"/>
  <c r="H2104" i="3"/>
  <c r="I2104" i="3" s="1"/>
  <c r="F2105" i="3"/>
  <c r="J2095" i="6" l="1"/>
  <c r="J2095" i="7"/>
  <c r="V1783" i="7"/>
  <c r="K2095" i="6"/>
  <c r="K2095" i="7"/>
  <c r="U1783" i="7"/>
  <c r="P2094" i="7"/>
  <c r="L2095" i="6"/>
  <c r="L2095" i="7"/>
  <c r="P2095" i="7" s="1"/>
  <c r="D2115" i="6"/>
  <c r="D2115" i="7"/>
  <c r="T1784" i="7"/>
  <c r="S1784" i="7"/>
  <c r="Q1784" i="7"/>
  <c r="R1784" i="7"/>
  <c r="C2104" i="6"/>
  <c r="C2104" i="7"/>
  <c r="M2104" i="7" s="1"/>
  <c r="G1784" i="4"/>
  <c r="H1784" i="4" s="1"/>
  <c r="E1784" i="6"/>
  <c r="H2096" i="5"/>
  <c r="G2096" i="5"/>
  <c r="F2096" i="5"/>
  <c r="E2116" i="4"/>
  <c r="C2117" i="4"/>
  <c r="E1785" i="7"/>
  <c r="N1785" i="7" s="1"/>
  <c r="G2106" i="3"/>
  <c r="F2106" i="3"/>
  <c r="H2105" i="3"/>
  <c r="I2105" i="3" s="1"/>
  <c r="K2096" i="6" l="1"/>
  <c r="K2096" i="7"/>
  <c r="J2096" i="6"/>
  <c r="J2096" i="7"/>
  <c r="L2096" i="6"/>
  <c r="L2096" i="7"/>
  <c r="P2096" i="7" s="1"/>
  <c r="D2116" i="6"/>
  <c r="D2116" i="7"/>
  <c r="U1784" i="7"/>
  <c r="V1784" i="7"/>
  <c r="S1785" i="7"/>
  <c r="R1785" i="7"/>
  <c r="Q1785" i="7"/>
  <c r="T1785" i="7"/>
  <c r="C2105" i="6"/>
  <c r="C2105" i="7"/>
  <c r="M2105" i="7" s="1"/>
  <c r="G1785" i="4"/>
  <c r="H1785" i="4" s="1"/>
  <c r="E1785" i="6"/>
  <c r="G2097" i="5"/>
  <c r="F2097" i="5"/>
  <c r="H2097" i="5"/>
  <c r="E2117" i="4"/>
  <c r="C2118" i="4"/>
  <c r="E1786" i="7"/>
  <c r="N1786" i="7" s="1"/>
  <c r="F2107" i="3"/>
  <c r="H2106" i="3"/>
  <c r="I2106" i="3" s="1"/>
  <c r="G2107" i="3"/>
  <c r="L2097" i="6" l="1"/>
  <c r="L2097" i="7"/>
  <c r="J2097" i="6"/>
  <c r="J2097" i="7"/>
  <c r="K2097" i="6"/>
  <c r="K2097" i="7"/>
  <c r="D2117" i="6"/>
  <c r="D2117" i="7"/>
  <c r="V1785" i="7"/>
  <c r="U1785" i="7"/>
  <c r="S1786" i="7"/>
  <c r="Q1786" i="7"/>
  <c r="R1786" i="7"/>
  <c r="T1786" i="7"/>
  <c r="C2106" i="6"/>
  <c r="C2106" i="7"/>
  <c r="M2106" i="7" s="1"/>
  <c r="G1786" i="4"/>
  <c r="H1786" i="4" s="1"/>
  <c r="E1786" i="6"/>
  <c r="H2098" i="5"/>
  <c r="G2098" i="5"/>
  <c r="F2098" i="5"/>
  <c r="E2118" i="4"/>
  <c r="C2119" i="4"/>
  <c r="E1787" i="7"/>
  <c r="N1787" i="7" s="1"/>
  <c r="G2108" i="3"/>
  <c r="F2108" i="3"/>
  <c r="H2107" i="3"/>
  <c r="I2107" i="3" s="1"/>
  <c r="L2098" i="6" l="1"/>
  <c r="L2098" i="7"/>
  <c r="K2098" i="6"/>
  <c r="K2098" i="7"/>
  <c r="P2097" i="7"/>
  <c r="J2098" i="6"/>
  <c r="J2098" i="7"/>
  <c r="D2118" i="6"/>
  <c r="D2118" i="7"/>
  <c r="V1786" i="7"/>
  <c r="U1786" i="7"/>
  <c r="S1787" i="7"/>
  <c r="R1787" i="7"/>
  <c r="T1787" i="7"/>
  <c r="Q1787" i="7"/>
  <c r="C2107" i="6"/>
  <c r="C2107" i="7"/>
  <c r="M2107" i="7" s="1"/>
  <c r="G1787" i="4"/>
  <c r="H1787" i="4" s="1"/>
  <c r="E1787" i="6"/>
  <c r="H2099" i="5"/>
  <c r="G2099" i="5"/>
  <c r="F2099" i="5"/>
  <c r="E2119" i="4"/>
  <c r="C2120" i="4"/>
  <c r="E1788" i="7"/>
  <c r="N1788" i="7" s="1"/>
  <c r="G2109" i="3"/>
  <c r="F2109" i="3"/>
  <c r="H2108" i="3"/>
  <c r="I2108" i="3" s="1"/>
  <c r="J2099" i="6" l="1"/>
  <c r="J2099" i="7"/>
  <c r="L2099" i="6"/>
  <c r="L2099" i="7"/>
  <c r="P2098" i="7"/>
  <c r="K2099" i="6"/>
  <c r="K2099" i="7"/>
  <c r="R1788" i="7"/>
  <c r="Q1788" i="7"/>
  <c r="S1788" i="7"/>
  <c r="T1788" i="7"/>
  <c r="U1787" i="7"/>
  <c r="V1787" i="7"/>
  <c r="D2119" i="6"/>
  <c r="D2119" i="7"/>
  <c r="C2108" i="6"/>
  <c r="C2108" i="7"/>
  <c r="M2108" i="7" s="1"/>
  <c r="G1788" i="4"/>
  <c r="H1788" i="4" s="1"/>
  <c r="E1788" i="6"/>
  <c r="G2100" i="5"/>
  <c r="F2100" i="5"/>
  <c r="H2100" i="5"/>
  <c r="E2120" i="4"/>
  <c r="C2121" i="4"/>
  <c r="E1789" i="7"/>
  <c r="N1789" i="7" s="1"/>
  <c r="G2110" i="3"/>
  <c r="F2110" i="3"/>
  <c r="H2109" i="3"/>
  <c r="I2109" i="3" s="1"/>
  <c r="J2100" i="6" l="1"/>
  <c r="J2100" i="7"/>
  <c r="K2100" i="6"/>
  <c r="K2100" i="7"/>
  <c r="P2099" i="7"/>
  <c r="L2100" i="6"/>
  <c r="L2100" i="7"/>
  <c r="P2100" i="7" s="1"/>
  <c r="D2120" i="6"/>
  <c r="D2120" i="7"/>
  <c r="U1788" i="7"/>
  <c r="V1788" i="7"/>
  <c r="Q1789" i="7"/>
  <c r="S1789" i="7"/>
  <c r="T1789" i="7"/>
  <c r="R1789" i="7"/>
  <c r="C2109" i="6"/>
  <c r="C2109" i="7"/>
  <c r="M2109" i="7" s="1"/>
  <c r="G1789" i="4"/>
  <c r="H1789" i="4" s="1"/>
  <c r="E1789" i="6"/>
  <c r="H2101" i="5"/>
  <c r="G2101" i="5"/>
  <c r="F2101" i="5"/>
  <c r="E2121" i="4"/>
  <c r="C2122" i="4"/>
  <c r="E1790" i="7"/>
  <c r="N1790" i="7" s="1"/>
  <c r="H2110" i="3"/>
  <c r="I2110" i="3" s="1"/>
  <c r="F2111" i="3"/>
  <c r="G2111" i="3"/>
  <c r="K2101" i="6" l="1"/>
  <c r="K2101" i="7"/>
  <c r="J2101" i="6"/>
  <c r="J2101" i="7"/>
  <c r="L2101" i="6"/>
  <c r="L2101" i="7"/>
  <c r="P2101" i="7" s="1"/>
  <c r="V1789" i="7"/>
  <c r="U1789" i="7"/>
  <c r="D2121" i="6"/>
  <c r="D2121" i="7"/>
  <c r="S1790" i="7"/>
  <c r="R1790" i="7"/>
  <c r="T1790" i="7"/>
  <c r="Q1790" i="7"/>
  <c r="C2110" i="6"/>
  <c r="C2110" i="7"/>
  <c r="M2110" i="7" s="1"/>
  <c r="G1790" i="4"/>
  <c r="H1790" i="4" s="1"/>
  <c r="E1790" i="6"/>
  <c r="H2102" i="5"/>
  <c r="G2102" i="5"/>
  <c r="F2102" i="5"/>
  <c r="E2122" i="4"/>
  <c r="C2123" i="4"/>
  <c r="E1791" i="7"/>
  <c r="N1791" i="7" s="1"/>
  <c r="G2112" i="3"/>
  <c r="H2111" i="3"/>
  <c r="I2111" i="3" s="1"/>
  <c r="F2112" i="3"/>
  <c r="J2102" i="6" l="1"/>
  <c r="J2102" i="7"/>
  <c r="L2102" i="6"/>
  <c r="L2102" i="7"/>
  <c r="K2102" i="6"/>
  <c r="K2102" i="7"/>
  <c r="D2122" i="6"/>
  <c r="D2122" i="7"/>
  <c r="U1790" i="7"/>
  <c r="V1790" i="7"/>
  <c r="R1791" i="7"/>
  <c r="S1791" i="7"/>
  <c r="Q1791" i="7"/>
  <c r="T1791" i="7"/>
  <c r="C2111" i="6"/>
  <c r="C2111" i="7"/>
  <c r="M2111" i="7" s="1"/>
  <c r="G1791" i="4"/>
  <c r="H1791" i="4" s="1"/>
  <c r="E1791" i="6"/>
  <c r="G2103" i="5"/>
  <c r="F2103" i="5"/>
  <c r="H2103" i="5"/>
  <c r="E2123" i="4"/>
  <c r="C2124" i="4"/>
  <c r="E1792" i="7"/>
  <c r="N1792" i="7" s="1"/>
  <c r="F2113" i="3"/>
  <c r="H2112" i="3"/>
  <c r="I2112" i="3" s="1"/>
  <c r="G2113" i="3"/>
  <c r="L2103" i="6" l="1"/>
  <c r="L2103" i="7"/>
  <c r="J2103" i="6"/>
  <c r="J2103" i="7"/>
  <c r="K2103" i="6"/>
  <c r="K2103" i="7"/>
  <c r="P2102" i="7"/>
  <c r="D2123" i="6"/>
  <c r="D2123" i="7"/>
  <c r="U1791" i="7"/>
  <c r="V1791" i="7"/>
  <c r="S1792" i="7"/>
  <c r="R1792" i="7"/>
  <c r="T1792" i="7"/>
  <c r="Q1792" i="7"/>
  <c r="C2112" i="6"/>
  <c r="C2112" i="7"/>
  <c r="M2112" i="7" s="1"/>
  <c r="G1792" i="4"/>
  <c r="H1792" i="4" s="1"/>
  <c r="E1792" i="6"/>
  <c r="G2104" i="5"/>
  <c r="F2104" i="5"/>
  <c r="H2104" i="5"/>
  <c r="E2124" i="4"/>
  <c r="C2125" i="4"/>
  <c r="E1793" i="7"/>
  <c r="N1793" i="7" s="1"/>
  <c r="G2114" i="3"/>
  <c r="H2113" i="3"/>
  <c r="I2113" i="3" s="1"/>
  <c r="F2114" i="3"/>
  <c r="K2104" i="6" l="1"/>
  <c r="K2104" i="7"/>
  <c r="L2104" i="6"/>
  <c r="L2104" i="7"/>
  <c r="P2103" i="7"/>
  <c r="J2104" i="6"/>
  <c r="J2104" i="7"/>
  <c r="D2124" i="6"/>
  <c r="D2124" i="7"/>
  <c r="V1792" i="7"/>
  <c r="U1792" i="7"/>
  <c r="R1793" i="7"/>
  <c r="S1793" i="7"/>
  <c r="T1793" i="7"/>
  <c r="Q1793" i="7"/>
  <c r="C2113" i="6"/>
  <c r="C2113" i="7"/>
  <c r="M2113" i="7" s="1"/>
  <c r="G1793" i="4"/>
  <c r="H1793" i="4" s="1"/>
  <c r="E1793" i="6"/>
  <c r="H2105" i="5"/>
  <c r="F2105" i="5"/>
  <c r="G2105" i="5"/>
  <c r="E2125" i="4"/>
  <c r="C2126" i="4"/>
  <c r="E1794" i="7"/>
  <c r="N1794" i="7" s="1"/>
  <c r="H2114" i="3"/>
  <c r="F2115" i="3"/>
  <c r="I2114" i="3"/>
  <c r="G2115" i="3"/>
  <c r="K2105" i="6" l="1"/>
  <c r="K2105" i="7"/>
  <c r="J2105" i="6"/>
  <c r="J2105" i="7"/>
  <c r="L2105" i="6"/>
  <c r="L2105" i="7"/>
  <c r="P2105" i="7" s="1"/>
  <c r="P2104" i="7"/>
  <c r="D2125" i="6"/>
  <c r="D2125" i="7"/>
  <c r="V1793" i="7"/>
  <c r="U1793" i="7"/>
  <c r="R1794" i="7"/>
  <c r="S1794" i="7"/>
  <c r="Q1794" i="7"/>
  <c r="T1794" i="7"/>
  <c r="C2114" i="6"/>
  <c r="C2114" i="7"/>
  <c r="M2114" i="7" s="1"/>
  <c r="G1794" i="4"/>
  <c r="H1794" i="4" s="1"/>
  <c r="E1794" i="6"/>
  <c r="H2106" i="5"/>
  <c r="G2106" i="5"/>
  <c r="F2106" i="5"/>
  <c r="E2126" i="4"/>
  <c r="C2127" i="4"/>
  <c r="E1795" i="7"/>
  <c r="N1795" i="7" s="1"/>
  <c r="G2116" i="3"/>
  <c r="H2115" i="3"/>
  <c r="I2115" i="3" s="1"/>
  <c r="F2116" i="3"/>
  <c r="K2106" i="6" l="1"/>
  <c r="K2106" i="7"/>
  <c r="J2106" i="6"/>
  <c r="J2106" i="7"/>
  <c r="L2106" i="6"/>
  <c r="L2106" i="7"/>
  <c r="P2106" i="7" s="1"/>
  <c r="U1794" i="7"/>
  <c r="V1794" i="7"/>
  <c r="D2126" i="6"/>
  <c r="D2126" i="7"/>
  <c r="S1795" i="7"/>
  <c r="R1795" i="7"/>
  <c r="T1795" i="7"/>
  <c r="Q1795" i="7"/>
  <c r="C2115" i="6"/>
  <c r="C2115" i="7"/>
  <c r="M2115" i="7" s="1"/>
  <c r="G1795" i="4"/>
  <c r="H1795" i="4" s="1"/>
  <c r="E1795" i="6"/>
  <c r="H2107" i="5"/>
  <c r="G2107" i="5"/>
  <c r="F2107" i="5"/>
  <c r="E2127" i="4"/>
  <c r="C2128" i="4"/>
  <c r="E1796" i="7"/>
  <c r="N1796" i="7" s="1"/>
  <c r="H2116" i="3"/>
  <c r="I2116" i="3" s="1"/>
  <c r="F2117" i="3"/>
  <c r="G2117" i="3"/>
  <c r="K2107" i="6" l="1"/>
  <c r="K2107" i="7"/>
  <c r="J2107" i="6"/>
  <c r="J2107" i="7"/>
  <c r="L2107" i="6"/>
  <c r="L2107" i="7"/>
  <c r="P2107" i="7" s="1"/>
  <c r="D2127" i="6"/>
  <c r="D2127" i="7"/>
  <c r="U1795" i="7"/>
  <c r="V1795" i="7"/>
  <c r="S1796" i="7"/>
  <c r="R1796" i="7"/>
  <c r="Q1796" i="7"/>
  <c r="T1796" i="7"/>
  <c r="C2116" i="6"/>
  <c r="C2116" i="7"/>
  <c r="M2116" i="7" s="1"/>
  <c r="G1796" i="4"/>
  <c r="H1796" i="4" s="1"/>
  <c r="E1796" i="6"/>
  <c r="H2108" i="5"/>
  <c r="G2108" i="5"/>
  <c r="F2108" i="5"/>
  <c r="E2128" i="4"/>
  <c r="C2129" i="4"/>
  <c r="E1797" i="7"/>
  <c r="N1797" i="7" s="1"/>
  <c r="G2118" i="3"/>
  <c r="F2118" i="3"/>
  <c r="H2117" i="3"/>
  <c r="I2117" i="3" s="1"/>
  <c r="L2108" i="6" l="1"/>
  <c r="L2108" i="7"/>
  <c r="J2108" i="6"/>
  <c r="J2108" i="7"/>
  <c r="K2108" i="6"/>
  <c r="K2108" i="7"/>
  <c r="D2128" i="6"/>
  <c r="D2128" i="7"/>
  <c r="V1796" i="7"/>
  <c r="U1796" i="7"/>
  <c r="S1797" i="7"/>
  <c r="T1797" i="7"/>
  <c r="Q1797" i="7"/>
  <c r="R1797" i="7"/>
  <c r="C2117" i="6"/>
  <c r="C2117" i="7"/>
  <c r="M2117" i="7" s="1"/>
  <c r="G1797" i="4"/>
  <c r="H1797" i="4" s="1"/>
  <c r="E1797" i="6"/>
  <c r="H2109" i="5"/>
  <c r="G2109" i="5"/>
  <c r="F2109" i="5"/>
  <c r="E2129" i="4"/>
  <c r="C2130" i="4"/>
  <c r="E1798" i="7"/>
  <c r="N1798" i="7" s="1"/>
  <c r="F2119" i="3"/>
  <c r="H2118" i="3"/>
  <c r="G2119" i="3"/>
  <c r="I2118" i="3"/>
  <c r="L2109" i="6" l="1"/>
  <c r="L2109" i="7"/>
  <c r="J2109" i="6"/>
  <c r="J2109" i="7"/>
  <c r="P2108" i="7"/>
  <c r="K2109" i="6"/>
  <c r="K2109" i="7"/>
  <c r="D2129" i="6"/>
  <c r="D2129" i="7"/>
  <c r="V1797" i="7"/>
  <c r="U1797" i="7"/>
  <c r="T1798" i="7"/>
  <c r="Q1798" i="7"/>
  <c r="R1798" i="7"/>
  <c r="S1798" i="7"/>
  <c r="C2118" i="6"/>
  <c r="C2118" i="7"/>
  <c r="M2118" i="7" s="1"/>
  <c r="G1798" i="4"/>
  <c r="H1798" i="4" s="1"/>
  <c r="E1798" i="6"/>
  <c r="G2110" i="5"/>
  <c r="F2110" i="5"/>
  <c r="H2110" i="5"/>
  <c r="E2130" i="4"/>
  <c r="C2131" i="4"/>
  <c r="E1799" i="7"/>
  <c r="N1799" i="7" s="1"/>
  <c r="G2120" i="3"/>
  <c r="H2119" i="3"/>
  <c r="I2119" i="3" s="1"/>
  <c r="F2120" i="3"/>
  <c r="K2110" i="6" l="1"/>
  <c r="K2110" i="7"/>
  <c r="P2109" i="7"/>
  <c r="L2110" i="6"/>
  <c r="L2110" i="7"/>
  <c r="J2110" i="6"/>
  <c r="J2110" i="7"/>
  <c r="D2130" i="6"/>
  <c r="D2130" i="7"/>
  <c r="U1798" i="7"/>
  <c r="V1798" i="7"/>
  <c r="S1799" i="7"/>
  <c r="R1799" i="7"/>
  <c r="T1799" i="7"/>
  <c r="Q1799" i="7"/>
  <c r="C2119" i="6"/>
  <c r="C2119" i="7"/>
  <c r="M2119" i="7" s="1"/>
  <c r="G1799" i="4"/>
  <c r="H1799" i="4" s="1"/>
  <c r="E1799" i="6"/>
  <c r="H2111" i="5"/>
  <c r="G2111" i="5"/>
  <c r="F2111" i="5"/>
  <c r="E2131" i="4"/>
  <c r="C2132" i="4"/>
  <c r="E1800" i="7"/>
  <c r="N1800" i="7" s="1"/>
  <c r="H2120" i="3"/>
  <c r="F2121" i="3"/>
  <c r="I2120" i="3"/>
  <c r="G2121" i="3"/>
  <c r="P2110" i="7" l="1"/>
  <c r="J2111" i="6"/>
  <c r="J2111" i="7"/>
  <c r="L2111" i="6"/>
  <c r="L2111" i="7"/>
  <c r="K2111" i="6"/>
  <c r="K2111" i="7"/>
  <c r="D2131" i="6"/>
  <c r="D2131" i="7"/>
  <c r="V1799" i="7"/>
  <c r="U1799" i="7"/>
  <c r="R1800" i="7"/>
  <c r="Q1800" i="7"/>
  <c r="T1800" i="7"/>
  <c r="S1800" i="7"/>
  <c r="C2120" i="6"/>
  <c r="C2120" i="7"/>
  <c r="M2120" i="7" s="1"/>
  <c r="G1800" i="4"/>
  <c r="H1800" i="4" s="1"/>
  <c r="E1800" i="6"/>
  <c r="H2112" i="5"/>
  <c r="G2112" i="5"/>
  <c r="F2112" i="5"/>
  <c r="E2132" i="4"/>
  <c r="C2133" i="4"/>
  <c r="E1801" i="7"/>
  <c r="N1801" i="7" s="1"/>
  <c r="G2122" i="3"/>
  <c r="H2121" i="3"/>
  <c r="I2121" i="3" s="1"/>
  <c r="F2122" i="3"/>
  <c r="K2112" i="6" l="1"/>
  <c r="K2112" i="7"/>
  <c r="J2112" i="6"/>
  <c r="J2112" i="7"/>
  <c r="L2112" i="6"/>
  <c r="L2112" i="7"/>
  <c r="P2112" i="7" s="1"/>
  <c r="P2111" i="7"/>
  <c r="U1800" i="7"/>
  <c r="V1800" i="7"/>
  <c r="D2132" i="6"/>
  <c r="D2132" i="7"/>
  <c r="Q1801" i="7"/>
  <c r="R1801" i="7"/>
  <c r="T1801" i="7"/>
  <c r="S1801" i="7"/>
  <c r="C2121" i="6"/>
  <c r="C2121" i="7"/>
  <c r="M2121" i="7" s="1"/>
  <c r="G1801" i="4"/>
  <c r="H1801" i="4" s="1"/>
  <c r="E1801" i="6"/>
  <c r="H2113" i="5"/>
  <c r="F2113" i="5"/>
  <c r="G2113" i="5"/>
  <c r="E2133" i="4"/>
  <c r="C2134" i="4"/>
  <c r="E1802" i="7"/>
  <c r="N1802" i="7" s="1"/>
  <c r="H2122" i="3"/>
  <c r="F2123" i="3"/>
  <c r="G2123" i="3"/>
  <c r="I2122" i="3"/>
  <c r="L2113" i="6" l="1"/>
  <c r="L2113" i="7"/>
  <c r="J2113" i="6"/>
  <c r="J2113" i="7"/>
  <c r="K2113" i="6"/>
  <c r="K2113" i="7"/>
  <c r="D2133" i="6"/>
  <c r="D2133" i="7"/>
  <c r="V1801" i="7"/>
  <c r="U1801" i="7"/>
  <c r="R1802" i="7"/>
  <c r="T1802" i="7"/>
  <c r="S1802" i="7"/>
  <c r="Q1802" i="7"/>
  <c r="C2122" i="6"/>
  <c r="C2122" i="7"/>
  <c r="M2122" i="7" s="1"/>
  <c r="G1802" i="4"/>
  <c r="H1802" i="4" s="1"/>
  <c r="E1802" i="6"/>
  <c r="H2114" i="5"/>
  <c r="G2114" i="5"/>
  <c r="F2114" i="5"/>
  <c r="E2134" i="4"/>
  <c r="C2135" i="4"/>
  <c r="E1803" i="7"/>
  <c r="N1803" i="7" s="1"/>
  <c r="G2124" i="3"/>
  <c r="H2123" i="3"/>
  <c r="I2123" i="3" s="1"/>
  <c r="F2124" i="3"/>
  <c r="K2114" i="6" l="1"/>
  <c r="K2114" i="7"/>
  <c r="J2114" i="6"/>
  <c r="J2114" i="7"/>
  <c r="P2113" i="7"/>
  <c r="L2114" i="6"/>
  <c r="L2114" i="7"/>
  <c r="P2114" i="7" s="1"/>
  <c r="D2134" i="6"/>
  <c r="D2134" i="7"/>
  <c r="U1802" i="7"/>
  <c r="V1802" i="7"/>
  <c r="Q1803" i="7"/>
  <c r="S1803" i="7"/>
  <c r="T1803" i="7"/>
  <c r="R1803" i="7"/>
  <c r="C2123" i="6"/>
  <c r="C2123" i="7"/>
  <c r="M2123" i="7" s="1"/>
  <c r="G1803" i="4"/>
  <c r="H1803" i="4" s="1"/>
  <c r="E1803" i="6"/>
  <c r="H2115" i="5"/>
  <c r="G2115" i="5"/>
  <c r="F2115" i="5"/>
  <c r="E2135" i="4"/>
  <c r="C2136" i="4"/>
  <c r="E1804" i="7"/>
  <c r="N1804" i="7" s="1"/>
  <c r="F2125" i="3"/>
  <c r="H2124" i="3"/>
  <c r="I2124" i="3" s="1"/>
  <c r="G2125" i="3"/>
  <c r="K2115" i="6" l="1"/>
  <c r="K2115" i="7"/>
  <c r="L2115" i="6"/>
  <c r="L2115" i="7"/>
  <c r="J2115" i="6"/>
  <c r="J2115" i="7"/>
  <c r="V1803" i="7"/>
  <c r="U1803" i="7"/>
  <c r="D2135" i="6"/>
  <c r="D2135" i="7"/>
  <c r="R1804" i="7"/>
  <c r="S1804" i="7"/>
  <c r="Q1804" i="7"/>
  <c r="T1804" i="7"/>
  <c r="C2124" i="6"/>
  <c r="C2124" i="7"/>
  <c r="M2124" i="7" s="1"/>
  <c r="G1804" i="4"/>
  <c r="H1804" i="4" s="1"/>
  <c r="E1804" i="6"/>
  <c r="H2116" i="5"/>
  <c r="G2116" i="5"/>
  <c r="F2116" i="5"/>
  <c r="E2136" i="4"/>
  <c r="C2137" i="4"/>
  <c r="E1805" i="7"/>
  <c r="N1805" i="7" s="1"/>
  <c r="G2126" i="3"/>
  <c r="H2125" i="3"/>
  <c r="I2125" i="3" s="1"/>
  <c r="F2126" i="3"/>
  <c r="J2116" i="6" l="1"/>
  <c r="J2116" i="7"/>
  <c r="K2116" i="6"/>
  <c r="K2116" i="7"/>
  <c r="P2115" i="7"/>
  <c r="L2116" i="6"/>
  <c r="L2116" i="7"/>
  <c r="P2116" i="7" s="1"/>
  <c r="U1804" i="7"/>
  <c r="V1804" i="7"/>
  <c r="D2136" i="6"/>
  <c r="D2136" i="7"/>
  <c r="S1805" i="7"/>
  <c r="T1805" i="7"/>
  <c r="R1805" i="7"/>
  <c r="Q1805" i="7"/>
  <c r="C2125" i="6"/>
  <c r="C2125" i="7"/>
  <c r="M2125" i="7" s="1"/>
  <c r="G1805" i="4"/>
  <c r="H1805" i="4" s="1"/>
  <c r="E1805" i="6"/>
  <c r="H2117" i="5"/>
  <c r="G2117" i="5"/>
  <c r="F2117" i="5"/>
  <c r="E2137" i="4"/>
  <c r="C2138" i="4"/>
  <c r="E1806" i="7"/>
  <c r="N1806" i="7" s="1"/>
  <c r="G2127" i="3"/>
  <c r="F2127" i="3"/>
  <c r="H2126" i="3"/>
  <c r="I2126" i="3" s="1"/>
  <c r="K2117" i="6" l="1"/>
  <c r="K2117" i="7"/>
  <c r="J2117" i="6"/>
  <c r="J2117" i="7"/>
  <c r="L2117" i="6"/>
  <c r="L2117" i="7"/>
  <c r="P2117" i="7" s="1"/>
  <c r="D2137" i="6"/>
  <c r="D2137" i="7"/>
  <c r="U1805" i="7"/>
  <c r="V1805" i="7"/>
  <c r="Q1806" i="7"/>
  <c r="T1806" i="7"/>
  <c r="R1806" i="7"/>
  <c r="S1806" i="7"/>
  <c r="C2126" i="6"/>
  <c r="C2126" i="7"/>
  <c r="M2126" i="7" s="1"/>
  <c r="G1806" i="4"/>
  <c r="H1806" i="4" s="1"/>
  <c r="E1806" i="6"/>
  <c r="H2118" i="5"/>
  <c r="G2118" i="5"/>
  <c r="F2118" i="5"/>
  <c r="E2138" i="4"/>
  <c r="C2139" i="4"/>
  <c r="E1807" i="7"/>
  <c r="N1807" i="7" s="1"/>
  <c r="F2128" i="3"/>
  <c r="H2127" i="3"/>
  <c r="I2127" i="3" s="1"/>
  <c r="G2128" i="3"/>
  <c r="K2118" i="6" l="1"/>
  <c r="K2118" i="7"/>
  <c r="J2118" i="6"/>
  <c r="J2118" i="7"/>
  <c r="L2118" i="6"/>
  <c r="L2118" i="7"/>
  <c r="P2118" i="7" s="1"/>
  <c r="D2138" i="6"/>
  <c r="D2138" i="7"/>
  <c r="V1806" i="7"/>
  <c r="U1806" i="7"/>
  <c r="S1807" i="7"/>
  <c r="Q1807" i="7"/>
  <c r="T1807" i="7"/>
  <c r="R1807" i="7"/>
  <c r="C2127" i="6"/>
  <c r="C2127" i="7"/>
  <c r="M2127" i="7" s="1"/>
  <c r="G1807" i="4"/>
  <c r="H1807" i="4" s="1"/>
  <c r="E1807" i="6"/>
  <c r="H2119" i="5"/>
  <c r="G2119" i="5"/>
  <c r="F2119" i="5"/>
  <c r="E2139" i="4"/>
  <c r="C2140" i="4"/>
  <c r="E1808" i="7"/>
  <c r="N1808" i="7" s="1"/>
  <c r="G2129" i="3"/>
  <c r="H2128" i="3"/>
  <c r="I2128" i="3" s="1"/>
  <c r="F2129" i="3"/>
  <c r="J2119" i="6" l="1"/>
  <c r="J2119" i="7"/>
  <c r="L2119" i="6"/>
  <c r="L2119" i="7"/>
  <c r="K2119" i="6"/>
  <c r="K2119" i="7"/>
  <c r="D2139" i="6"/>
  <c r="D2139" i="7"/>
  <c r="V1807" i="7"/>
  <c r="U1807" i="7"/>
  <c r="R1808" i="7"/>
  <c r="Q1808" i="7"/>
  <c r="T1808" i="7"/>
  <c r="S1808" i="7"/>
  <c r="C2128" i="6"/>
  <c r="C2128" i="7"/>
  <c r="M2128" i="7" s="1"/>
  <c r="G1808" i="4"/>
  <c r="H1808" i="4" s="1"/>
  <c r="E1808" i="6"/>
  <c r="H2120" i="5"/>
  <c r="G2120" i="5"/>
  <c r="F2120" i="5"/>
  <c r="E2140" i="4"/>
  <c r="C2141" i="4"/>
  <c r="E1809" i="7"/>
  <c r="N1809" i="7" s="1"/>
  <c r="F2130" i="3"/>
  <c r="H2129" i="3"/>
  <c r="I2129" i="3" s="1"/>
  <c r="G2130" i="3"/>
  <c r="J2120" i="6" l="1"/>
  <c r="J2120" i="7"/>
  <c r="L2120" i="6"/>
  <c r="L2120" i="7"/>
  <c r="P2119" i="7"/>
  <c r="K2120" i="6"/>
  <c r="K2120" i="7"/>
  <c r="D2140" i="6"/>
  <c r="D2140" i="7"/>
  <c r="V1808" i="7"/>
  <c r="U1808" i="7"/>
  <c r="Q1809" i="7"/>
  <c r="R1809" i="7"/>
  <c r="S1809" i="7"/>
  <c r="T1809" i="7"/>
  <c r="C2129" i="6"/>
  <c r="C2129" i="7"/>
  <c r="M2129" i="7" s="1"/>
  <c r="G1809" i="4"/>
  <c r="H1809" i="4" s="1"/>
  <c r="E1809" i="6"/>
  <c r="F2121" i="5"/>
  <c r="H2121" i="5"/>
  <c r="G2121" i="5"/>
  <c r="E2141" i="4"/>
  <c r="C2142" i="4"/>
  <c r="E1810" i="7"/>
  <c r="N1810" i="7" s="1"/>
  <c r="G2131" i="3"/>
  <c r="H2130" i="3"/>
  <c r="I2130" i="3" s="1"/>
  <c r="F2131" i="3"/>
  <c r="P2120" i="7" l="1"/>
  <c r="J2121" i="6"/>
  <c r="J2121" i="7"/>
  <c r="L2121" i="6"/>
  <c r="L2121" i="7"/>
  <c r="K2121" i="6"/>
  <c r="K2121" i="7"/>
  <c r="D2141" i="6"/>
  <c r="D2141" i="7"/>
  <c r="U1809" i="7"/>
  <c r="V1809" i="7"/>
  <c r="S1810" i="7"/>
  <c r="R1810" i="7"/>
  <c r="Q1810" i="7"/>
  <c r="T1810" i="7"/>
  <c r="C2130" i="6"/>
  <c r="C2130" i="7"/>
  <c r="M2130" i="7" s="1"/>
  <c r="G1810" i="4"/>
  <c r="H1810" i="4" s="1"/>
  <c r="E1810" i="6"/>
  <c r="H2122" i="5"/>
  <c r="F2122" i="5"/>
  <c r="G2122" i="5"/>
  <c r="E2142" i="4"/>
  <c r="C2143" i="4"/>
  <c r="E1811" i="7"/>
  <c r="N1811" i="7" s="1"/>
  <c r="F2132" i="3"/>
  <c r="H2131" i="3"/>
  <c r="G2132" i="3"/>
  <c r="I2131" i="3"/>
  <c r="P2121" i="7" l="1"/>
  <c r="J2122" i="6"/>
  <c r="J2122" i="7"/>
  <c r="L2122" i="6"/>
  <c r="L2122" i="7"/>
  <c r="K2122" i="6"/>
  <c r="K2122" i="7"/>
  <c r="D2142" i="6"/>
  <c r="D2142" i="7"/>
  <c r="V1810" i="7"/>
  <c r="U1810" i="7"/>
  <c r="S1811" i="7"/>
  <c r="T1811" i="7"/>
  <c r="R1811" i="7"/>
  <c r="Q1811" i="7"/>
  <c r="C2131" i="6"/>
  <c r="C2131" i="7"/>
  <c r="M2131" i="7" s="1"/>
  <c r="G1811" i="4"/>
  <c r="H1811" i="4" s="1"/>
  <c r="E1811" i="6"/>
  <c r="F2123" i="5"/>
  <c r="H2123" i="5"/>
  <c r="G2123" i="5"/>
  <c r="E2143" i="4"/>
  <c r="C2144" i="4"/>
  <c r="E1812" i="7"/>
  <c r="N1812" i="7" s="1"/>
  <c r="G2133" i="3"/>
  <c r="F2133" i="3"/>
  <c r="H2132" i="3"/>
  <c r="I2132" i="3" s="1"/>
  <c r="K2123" i="6" l="1"/>
  <c r="K2123" i="7"/>
  <c r="P2122" i="7"/>
  <c r="L2123" i="6"/>
  <c r="L2123" i="7"/>
  <c r="J2123" i="6"/>
  <c r="J2123" i="7"/>
  <c r="U1811" i="7"/>
  <c r="V1811" i="7"/>
  <c r="D2143" i="6"/>
  <c r="D2143" i="7"/>
  <c r="T1812" i="7"/>
  <c r="R1812" i="7"/>
  <c r="S1812" i="7"/>
  <c r="Q1812" i="7"/>
  <c r="C2132" i="6"/>
  <c r="C2132" i="7"/>
  <c r="M2132" i="7" s="1"/>
  <c r="G1812" i="4"/>
  <c r="H1812" i="4" s="1"/>
  <c r="E1812" i="6"/>
  <c r="G2124" i="5"/>
  <c r="F2124" i="5"/>
  <c r="H2124" i="5"/>
  <c r="E2144" i="4"/>
  <c r="C2145" i="4"/>
  <c r="E1813" i="7"/>
  <c r="N1813" i="7" s="1"/>
  <c r="H2133" i="3"/>
  <c r="F2134" i="3"/>
  <c r="I2133" i="3"/>
  <c r="G2134" i="3"/>
  <c r="J2124" i="6" l="1"/>
  <c r="J2124" i="7"/>
  <c r="K2124" i="6"/>
  <c r="K2124" i="7"/>
  <c r="P2123" i="7"/>
  <c r="L2124" i="6"/>
  <c r="L2124" i="7"/>
  <c r="P2124" i="7" s="1"/>
  <c r="U1812" i="7"/>
  <c r="V1812" i="7"/>
  <c r="D2144" i="6"/>
  <c r="D2144" i="7"/>
  <c r="Q1813" i="7"/>
  <c r="S1813" i="7"/>
  <c r="R1813" i="7"/>
  <c r="T1813" i="7"/>
  <c r="C2133" i="6"/>
  <c r="C2133" i="7"/>
  <c r="M2133" i="7" s="1"/>
  <c r="G1813" i="4"/>
  <c r="H1813" i="4" s="1"/>
  <c r="E1813" i="6"/>
  <c r="H2125" i="5"/>
  <c r="G2125" i="5"/>
  <c r="F2125" i="5"/>
  <c r="E2145" i="4"/>
  <c r="C2146" i="4"/>
  <c r="E1814" i="7"/>
  <c r="N1814" i="7" s="1"/>
  <c r="G2135" i="3"/>
  <c r="F2135" i="3"/>
  <c r="H2134" i="3"/>
  <c r="I2134" i="3" s="1"/>
  <c r="K2125" i="6" l="1"/>
  <c r="K2125" i="7"/>
  <c r="J2125" i="6"/>
  <c r="J2125" i="7"/>
  <c r="L2125" i="6"/>
  <c r="L2125" i="7"/>
  <c r="P2125" i="7" s="1"/>
  <c r="D2145" i="6"/>
  <c r="D2145" i="7"/>
  <c r="V1813" i="7"/>
  <c r="U1813" i="7"/>
  <c r="R1814" i="7"/>
  <c r="S1814" i="7"/>
  <c r="Q1814" i="7"/>
  <c r="T1814" i="7"/>
  <c r="C2134" i="6"/>
  <c r="C2134" i="7"/>
  <c r="M2134" i="7" s="1"/>
  <c r="G1814" i="4"/>
  <c r="H1814" i="4" s="1"/>
  <c r="E1814" i="6"/>
  <c r="H2126" i="5"/>
  <c r="G2126" i="5"/>
  <c r="F2126" i="5"/>
  <c r="E2146" i="4"/>
  <c r="C2147" i="4"/>
  <c r="E1815" i="7"/>
  <c r="N1815" i="7" s="1"/>
  <c r="H2135" i="3"/>
  <c r="F2136" i="3"/>
  <c r="I2135" i="3"/>
  <c r="G2136" i="3"/>
  <c r="L2126" i="6" l="1"/>
  <c r="L2126" i="7"/>
  <c r="K2126" i="6"/>
  <c r="K2126" i="7"/>
  <c r="J2126" i="6"/>
  <c r="J2126" i="7"/>
  <c r="D2146" i="6"/>
  <c r="D2146" i="7"/>
  <c r="V1814" i="7"/>
  <c r="U1814" i="7"/>
  <c r="S1815" i="7"/>
  <c r="T1815" i="7"/>
  <c r="R1815" i="7"/>
  <c r="Q1815" i="7"/>
  <c r="C2135" i="6"/>
  <c r="C2135" i="7"/>
  <c r="M2135" i="7" s="1"/>
  <c r="G1815" i="4"/>
  <c r="H1815" i="4" s="1"/>
  <c r="E1815" i="6"/>
  <c r="H2127" i="5"/>
  <c r="G2127" i="5"/>
  <c r="F2127" i="5"/>
  <c r="E1816" i="7"/>
  <c r="N1816" i="7" s="1"/>
  <c r="E2147" i="4"/>
  <c r="C2148" i="4"/>
  <c r="F2137" i="3"/>
  <c r="H2136" i="3"/>
  <c r="I2136" i="3" s="1"/>
  <c r="G2137" i="3"/>
  <c r="K2127" i="6" l="1"/>
  <c r="K2127" i="7"/>
  <c r="J2127" i="6"/>
  <c r="J2127" i="7"/>
  <c r="P2126" i="7"/>
  <c r="L2127" i="6"/>
  <c r="L2127" i="7"/>
  <c r="P2127" i="7" s="1"/>
  <c r="S1816" i="7"/>
  <c r="R1816" i="7"/>
  <c r="T1816" i="7"/>
  <c r="Q1816" i="7"/>
  <c r="D2147" i="6"/>
  <c r="D2147" i="7"/>
  <c r="U1815" i="7"/>
  <c r="V1815" i="7"/>
  <c r="C2136" i="6"/>
  <c r="C2136" i="7"/>
  <c r="M2136" i="7" s="1"/>
  <c r="G1816" i="4"/>
  <c r="H1816" i="4" s="1"/>
  <c r="E1816" i="6"/>
  <c r="H2128" i="5"/>
  <c r="G2128" i="5"/>
  <c r="F2128" i="5"/>
  <c r="E2148" i="4"/>
  <c r="C2149" i="4"/>
  <c r="E1817" i="7"/>
  <c r="N1817" i="7" s="1"/>
  <c r="G2138" i="3"/>
  <c r="H2137" i="3"/>
  <c r="I2137" i="3" s="1"/>
  <c r="F2138" i="3"/>
  <c r="K2128" i="6" l="1"/>
  <c r="K2128" i="7"/>
  <c r="L2128" i="6"/>
  <c r="L2128" i="7"/>
  <c r="J2128" i="6"/>
  <c r="J2128" i="7"/>
  <c r="U1816" i="7"/>
  <c r="V1816" i="7"/>
  <c r="D2148" i="6"/>
  <c r="D2148" i="7"/>
  <c r="Q1817" i="7"/>
  <c r="S1817" i="7"/>
  <c r="T1817" i="7"/>
  <c r="R1817" i="7"/>
  <c r="C2137" i="6"/>
  <c r="C2137" i="7"/>
  <c r="M2137" i="7" s="1"/>
  <c r="G1817" i="4"/>
  <c r="H1817" i="4" s="1"/>
  <c r="E1817" i="6"/>
  <c r="G2129" i="5"/>
  <c r="F2129" i="5"/>
  <c r="H2129" i="5"/>
  <c r="E2149" i="4"/>
  <c r="C2150" i="4"/>
  <c r="E1818" i="7"/>
  <c r="N1818" i="7" s="1"/>
  <c r="F2139" i="3"/>
  <c r="H2138" i="3"/>
  <c r="I2138" i="3" s="1"/>
  <c r="G2139" i="3"/>
  <c r="L2129" i="6" l="1"/>
  <c r="L2129" i="7"/>
  <c r="J2129" i="6"/>
  <c r="J2129" i="7"/>
  <c r="P2128" i="7"/>
  <c r="K2129" i="6"/>
  <c r="K2129" i="7"/>
  <c r="D2149" i="6"/>
  <c r="D2149" i="7"/>
  <c r="V1817" i="7"/>
  <c r="U1817" i="7"/>
  <c r="R1818" i="7"/>
  <c r="T1818" i="7"/>
  <c r="S1818" i="7"/>
  <c r="Q1818" i="7"/>
  <c r="C2138" i="6"/>
  <c r="C2138" i="7"/>
  <c r="M2138" i="7" s="1"/>
  <c r="G1818" i="4"/>
  <c r="H1818" i="4" s="1"/>
  <c r="E1818" i="6"/>
  <c r="H2130" i="5"/>
  <c r="G2130" i="5"/>
  <c r="F2130" i="5"/>
  <c r="E2150" i="4"/>
  <c r="C2151" i="4"/>
  <c r="E1819" i="7"/>
  <c r="N1819" i="7" s="1"/>
  <c r="G2140" i="3"/>
  <c r="F2140" i="3"/>
  <c r="H2139" i="3"/>
  <c r="I2139" i="3" s="1"/>
  <c r="J2130" i="6" l="1"/>
  <c r="J2130" i="7"/>
  <c r="L2130" i="6"/>
  <c r="L2130" i="7"/>
  <c r="P2129" i="7"/>
  <c r="K2130" i="6"/>
  <c r="K2130" i="7"/>
  <c r="U1818" i="7"/>
  <c r="V1818" i="7"/>
  <c r="D2150" i="6"/>
  <c r="D2150" i="7"/>
  <c r="S1819" i="7"/>
  <c r="T1819" i="7"/>
  <c r="R1819" i="7"/>
  <c r="Q1819" i="7"/>
  <c r="C2139" i="6"/>
  <c r="C2139" i="7"/>
  <c r="M2139" i="7" s="1"/>
  <c r="G1819" i="4"/>
  <c r="H1819" i="4" s="1"/>
  <c r="E1819" i="6"/>
  <c r="H2131" i="5"/>
  <c r="G2131" i="5"/>
  <c r="F2131" i="5"/>
  <c r="E2151" i="4"/>
  <c r="C2152" i="4"/>
  <c r="E1820" i="7"/>
  <c r="N1820" i="7" s="1"/>
  <c r="H2140" i="3"/>
  <c r="F2141" i="3"/>
  <c r="I2140" i="3"/>
  <c r="G2141" i="3"/>
  <c r="J2131" i="6" l="1"/>
  <c r="J2131" i="7"/>
  <c r="K2131" i="6"/>
  <c r="K2131" i="7"/>
  <c r="L2131" i="6"/>
  <c r="L2131" i="7"/>
  <c r="P2131" i="7" s="1"/>
  <c r="P2130" i="7"/>
  <c r="V1819" i="7"/>
  <c r="U1819" i="7"/>
  <c r="D2151" i="6"/>
  <c r="D2151" i="7"/>
  <c r="Q1820" i="7"/>
  <c r="R1820" i="7"/>
  <c r="T1820" i="7"/>
  <c r="S1820" i="7"/>
  <c r="C2140" i="6"/>
  <c r="C2140" i="7"/>
  <c r="M2140" i="7" s="1"/>
  <c r="G1820" i="4"/>
  <c r="H1820" i="4" s="1"/>
  <c r="E1820" i="6"/>
  <c r="H2132" i="5"/>
  <c r="G2132" i="5"/>
  <c r="F2132" i="5"/>
  <c r="E2152" i="4"/>
  <c r="C2153" i="4"/>
  <c r="E1821" i="7"/>
  <c r="N1821" i="7" s="1"/>
  <c r="G2142" i="3"/>
  <c r="F2142" i="3"/>
  <c r="H2141" i="3"/>
  <c r="I2141" i="3" s="1"/>
  <c r="K2132" i="6" l="1"/>
  <c r="K2132" i="7"/>
  <c r="J2132" i="6"/>
  <c r="J2132" i="7"/>
  <c r="L2132" i="6"/>
  <c r="L2132" i="7"/>
  <c r="P2132" i="7" s="1"/>
  <c r="V1820" i="7"/>
  <c r="U1820" i="7"/>
  <c r="D2152" i="6"/>
  <c r="D2152" i="7"/>
  <c r="Q1821" i="7"/>
  <c r="T1821" i="7"/>
  <c r="R1821" i="7"/>
  <c r="S1821" i="7"/>
  <c r="C2141" i="6"/>
  <c r="C2141" i="7"/>
  <c r="M2141" i="7" s="1"/>
  <c r="G1821" i="4"/>
  <c r="H1821" i="4" s="1"/>
  <c r="E1821" i="6"/>
  <c r="F2133" i="5"/>
  <c r="H2133" i="5"/>
  <c r="G2133" i="5"/>
  <c r="E2153" i="4"/>
  <c r="C2154" i="4"/>
  <c r="E1822" i="7"/>
  <c r="N1822" i="7" s="1"/>
  <c r="H2142" i="3"/>
  <c r="F2143" i="3"/>
  <c r="G2143" i="3"/>
  <c r="I2142" i="3"/>
  <c r="K2133" i="6" l="1"/>
  <c r="K2133" i="7"/>
  <c r="J2133" i="6"/>
  <c r="J2133" i="7"/>
  <c r="L2133" i="6"/>
  <c r="L2133" i="7"/>
  <c r="P2133" i="7" s="1"/>
  <c r="D2153" i="6"/>
  <c r="D2153" i="7"/>
  <c r="V1821" i="7"/>
  <c r="U1821" i="7"/>
  <c r="T1822" i="7"/>
  <c r="R1822" i="7"/>
  <c r="Q1822" i="7"/>
  <c r="S1822" i="7"/>
  <c r="C2142" i="6"/>
  <c r="C2142" i="7"/>
  <c r="M2142" i="7" s="1"/>
  <c r="G1822" i="4"/>
  <c r="H1822" i="4" s="1"/>
  <c r="E1822" i="6"/>
  <c r="H2134" i="5"/>
  <c r="F2134" i="5"/>
  <c r="G2134" i="5"/>
  <c r="E2154" i="4"/>
  <c r="C2155" i="4"/>
  <c r="E1823" i="7"/>
  <c r="N1823" i="7" s="1"/>
  <c r="F2144" i="3"/>
  <c r="H2143" i="3"/>
  <c r="I2143" i="3" s="1"/>
  <c r="G2144" i="3"/>
  <c r="K2134" i="6" l="1"/>
  <c r="K2134" i="7"/>
  <c r="L2134" i="6"/>
  <c r="L2134" i="7"/>
  <c r="J2134" i="6"/>
  <c r="J2134" i="7"/>
  <c r="D2154" i="6"/>
  <c r="D2154" i="7"/>
  <c r="U1822" i="7"/>
  <c r="V1822" i="7"/>
  <c r="T1823" i="7"/>
  <c r="Q1823" i="7"/>
  <c r="S1823" i="7"/>
  <c r="R1823" i="7"/>
  <c r="C2143" i="6"/>
  <c r="C2143" i="7"/>
  <c r="M2143" i="7" s="1"/>
  <c r="G1823" i="4"/>
  <c r="H1823" i="4" s="1"/>
  <c r="E1823" i="6"/>
  <c r="H2135" i="5"/>
  <c r="G2135" i="5"/>
  <c r="F2135" i="5"/>
  <c r="E2155" i="4"/>
  <c r="C2156" i="4"/>
  <c r="E1824" i="7"/>
  <c r="N1824" i="7" s="1"/>
  <c r="G2145" i="3"/>
  <c r="F2145" i="3"/>
  <c r="H2144" i="3"/>
  <c r="I2144" i="3" s="1"/>
  <c r="K2135" i="6" l="1"/>
  <c r="K2135" i="7"/>
  <c r="P2134" i="7"/>
  <c r="J2135" i="6"/>
  <c r="J2135" i="7"/>
  <c r="L2135" i="6"/>
  <c r="L2135" i="7"/>
  <c r="P2135" i="7" s="1"/>
  <c r="D2155" i="6"/>
  <c r="D2155" i="7"/>
  <c r="V1823" i="7"/>
  <c r="U1823" i="7"/>
  <c r="S1824" i="7"/>
  <c r="R1824" i="7"/>
  <c r="Q1824" i="7"/>
  <c r="T1824" i="7"/>
  <c r="C2144" i="6"/>
  <c r="C2144" i="7"/>
  <c r="M2144" i="7" s="1"/>
  <c r="G1824" i="4"/>
  <c r="H1824" i="4" s="1"/>
  <c r="E1824" i="6"/>
  <c r="H2136" i="5"/>
  <c r="F2136" i="5"/>
  <c r="G2136" i="5"/>
  <c r="E2156" i="4"/>
  <c r="C2157" i="4"/>
  <c r="E1825" i="7"/>
  <c r="N1825" i="7" s="1"/>
  <c r="F2146" i="3"/>
  <c r="H2145" i="3"/>
  <c r="I2145" i="3" s="1"/>
  <c r="G2146" i="3"/>
  <c r="L2136" i="6" l="1"/>
  <c r="L2136" i="7"/>
  <c r="K2136" i="6"/>
  <c r="K2136" i="7"/>
  <c r="J2136" i="6"/>
  <c r="J2136" i="7"/>
  <c r="V1824" i="7"/>
  <c r="U1824" i="7"/>
  <c r="D2156" i="6"/>
  <c r="D2156" i="7"/>
  <c r="T1825" i="7"/>
  <c r="Q1825" i="7"/>
  <c r="R1825" i="7"/>
  <c r="S1825" i="7"/>
  <c r="C2145" i="6"/>
  <c r="C2145" i="7"/>
  <c r="M2145" i="7" s="1"/>
  <c r="G1825" i="4"/>
  <c r="H1825" i="4" s="1"/>
  <c r="E1825" i="6"/>
  <c r="H2137" i="5"/>
  <c r="G2137" i="5"/>
  <c r="F2137" i="5"/>
  <c r="E2157" i="4"/>
  <c r="C2158" i="4"/>
  <c r="E1826" i="7"/>
  <c r="N1826" i="7" s="1"/>
  <c r="G2147" i="3"/>
  <c r="H2146" i="3"/>
  <c r="I2146" i="3" s="1"/>
  <c r="F2147" i="3"/>
  <c r="K2137" i="6" l="1"/>
  <c r="K2137" i="7"/>
  <c r="J2137" i="6"/>
  <c r="J2137" i="7"/>
  <c r="L2137" i="6"/>
  <c r="L2137" i="7"/>
  <c r="P2137" i="7" s="1"/>
  <c r="P2136" i="7"/>
  <c r="U1825" i="7"/>
  <c r="V1825" i="7"/>
  <c r="D2157" i="6"/>
  <c r="D2157" i="7"/>
  <c r="R1826" i="7"/>
  <c r="S1826" i="7"/>
  <c r="T1826" i="7"/>
  <c r="Q1826" i="7"/>
  <c r="C2146" i="6"/>
  <c r="C2146" i="7"/>
  <c r="M2146" i="7" s="1"/>
  <c r="G1826" i="4"/>
  <c r="H1826" i="4" s="1"/>
  <c r="E1826" i="6"/>
  <c r="H2138" i="5"/>
  <c r="G2138" i="5"/>
  <c r="F2138" i="5"/>
  <c r="E2158" i="4"/>
  <c r="C2159" i="4"/>
  <c r="E1827" i="7"/>
  <c r="N1827" i="7" s="1"/>
  <c r="H2147" i="3"/>
  <c r="F2148" i="3"/>
  <c r="G2148" i="3"/>
  <c r="I2147" i="3"/>
  <c r="L2138" i="6" l="1"/>
  <c r="L2138" i="7"/>
  <c r="K2138" i="6"/>
  <c r="K2138" i="7"/>
  <c r="J2138" i="6"/>
  <c r="J2138" i="7"/>
  <c r="D2158" i="6"/>
  <c r="D2158" i="7"/>
  <c r="V1826" i="7"/>
  <c r="U1826" i="7"/>
  <c r="R1827" i="7"/>
  <c r="Q1827" i="7"/>
  <c r="T1827" i="7"/>
  <c r="S1827" i="7"/>
  <c r="C2147" i="6"/>
  <c r="C2147" i="7"/>
  <c r="M2147" i="7" s="1"/>
  <c r="G1827" i="4"/>
  <c r="H1827" i="4" s="1"/>
  <c r="E1827" i="6"/>
  <c r="H2139" i="5"/>
  <c r="G2139" i="5"/>
  <c r="F2139" i="5"/>
  <c r="E2159" i="4"/>
  <c r="C2160" i="4"/>
  <c r="E1828" i="7"/>
  <c r="N1828" i="7" s="1"/>
  <c r="F2149" i="3"/>
  <c r="H2148" i="3"/>
  <c r="I2148" i="3" s="1"/>
  <c r="G2149" i="3"/>
  <c r="J2139" i="6" l="1"/>
  <c r="J2139" i="7"/>
  <c r="L2139" i="6"/>
  <c r="L2139" i="7"/>
  <c r="K2139" i="6"/>
  <c r="K2139" i="7"/>
  <c r="P2138" i="7"/>
  <c r="D2159" i="6"/>
  <c r="D2159" i="7"/>
  <c r="V1827" i="7"/>
  <c r="U1827" i="7"/>
  <c r="S1828" i="7"/>
  <c r="Q1828" i="7"/>
  <c r="R1828" i="7"/>
  <c r="T1828" i="7"/>
  <c r="C2148" i="6"/>
  <c r="C2148" i="7"/>
  <c r="M2148" i="7" s="1"/>
  <c r="G1828" i="4"/>
  <c r="H1828" i="4" s="1"/>
  <c r="E1828" i="6"/>
  <c r="H2140" i="5"/>
  <c r="G2140" i="5"/>
  <c r="F2140" i="5"/>
  <c r="E2160" i="4"/>
  <c r="C2161" i="4"/>
  <c r="E1829" i="7"/>
  <c r="N1829" i="7" s="1"/>
  <c r="G2150" i="3"/>
  <c r="F2150" i="3"/>
  <c r="H2149" i="3"/>
  <c r="I2149" i="3" s="1"/>
  <c r="J2140" i="6" l="1"/>
  <c r="J2140" i="7"/>
  <c r="K2140" i="6"/>
  <c r="K2140" i="7"/>
  <c r="L2140" i="6"/>
  <c r="L2140" i="7"/>
  <c r="P2140" i="7" s="1"/>
  <c r="P2139" i="7"/>
  <c r="D2160" i="6"/>
  <c r="D2160" i="7"/>
  <c r="U1828" i="7"/>
  <c r="V1828" i="7"/>
  <c r="T1829" i="7"/>
  <c r="R1829" i="7"/>
  <c r="S1829" i="7"/>
  <c r="Q1829" i="7"/>
  <c r="C2149" i="6"/>
  <c r="C2149" i="7"/>
  <c r="M2149" i="7" s="1"/>
  <c r="G1829" i="4"/>
  <c r="H1829" i="4" s="1"/>
  <c r="E1829" i="6"/>
  <c r="G2141" i="5"/>
  <c r="F2141" i="5"/>
  <c r="H2141" i="5"/>
  <c r="E2161" i="4"/>
  <c r="C2162" i="4"/>
  <c r="E1830" i="7"/>
  <c r="N1830" i="7" s="1"/>
  <c r="H2150" i="3"/>
  <c r="F2151" i="3"/>
  <c r="I2150" i="3"/>
  <c r="G2151" i="3"/>
  <c r="L2141" i="6" l="1"/>
  <c r="L2141" i="7"/>
  <c r="K2141" i="6"/>
  <c r="K2141" i="7"/>
  <c r="J2141" i="6"/>
  <c r="J2141" i="7"/>
  <c r="U1829" i="7"/>
  <c r="V1829" i="7"/>
  <c r="D2161" i="6"/>
  <c r="D2161" i="7"/>
  <c r="Q1830" i="7"/>
  <c r="S1830" i="7"/>
  <c r="T1830" i="7"/>
  <c r="R1830" i="7"/>
  <c r="C2150" i="6"/>
  <c r="C2150" i="7"/>
  <c r="M2150" i="7" s="1"/>
  <c r="G1830" i="4"/>
  <c r="H1830" i="4" s="1"/>
  <c r="E1830" i="6"/>
  <c r="F2142" i="5"/>
  <c r="H2142" i="5"/>
  <c r="G2142" i="5"/>
  <c r="E2162" i="4"/>
  <c r="C2163" i="4"/>
  <c r="E1831" i="7"/>
  <c r="N1831" i="7" s="1"/>
  <c r="G2152" i="3"/>
  <c r="F2152" i="3"/>
  <c r="H2151" i="3"/>
  <c r="I2151" i="3" s="1"/>
  <c r="L2142" i="6" l="1"/>
  <c r="L2142" i="7"/>
  <c r="P2141" i="7"/>
  <c r="K2142" i="6"/>
  <c r="K2142" i="7"/>
  <c r="J2142" i="6"/>
  <c r="J2142" i="7"/>
  <c r="V1830" i="7"/>
  <c r="U1830" i="7"/>
  <c r="D2162" i="6"/>
  <c r="D2162" i="7"/>
  <c r="T1831" i="7"/>
  <c r="R1831" i="7"/>
  <c r="Q1831" i="7"/>
  <c r="S1831" i="7"/>
  <c r="C2151" i="6"/>
  <c r="C2151" i="7"/>
  <c r="M2151" i="7" s="1"/>
  <c r="G1831" i="4"/>
  <c r="H1831" i="4" s="1"/>
  <c r="E1831" i="6"/>
  <c r="H2143" i="5"/>
  <c r="G2143" i="5"/>
  <c r="F2143" i="5"/>
  <c r="E2163" i="4"/>
  <c r="C2164" i="4"/>
  <c r="E1832" i="7"/>
  <c r="N1832" i="7" s="1"/>
  <c r="H2152" i="3"/>
  <c r="F2153" i="3"/>
  <c r="I2152" i="3"/>
  <c r="G2153" i="3"/>
  <c r="K2143" i="6" l="1"/>
  <c r="K2143" i="7"/>
  <c r="P2142" i="7"/>
  <c r="J2143" i="6"/>
  <c r="J2143" i="7"/>
  <c r="L2143" i="6"/>
  <c r="L2143" i="7"/>
  <c r="P2143" i="7" s="1"/>
  <c r="D2163" i="6"/>
  <c r="D2163" i="7"/>
  <c r="U1831" i="7"/>
  <c r="V1831" i="7"/>
  <c r="Q1832" i="7"/>
  <c r="R1832" i="7"/>
  <c r="T1832" i="7"/>
  <c r="S1832" i="7"/>
  <c r="C2152" i="6"/>
  <c r="C2152" i="7"/>
  <c r="M2152" i="7" s="1"/>
  <c r="G1832" i="4"/>
  <c r="H1832" i="4" s="1"/>
  <c r="E1832" i="6"/>
  <c r="F2144" i="5"/>
  <c r="H2144" i="5"/>
  <c r="G2144" i="5"/>
  <c r="E2164" i="4"/>
  <c r="C2165" i="4"/>
  <c r="E1833" i="7"/>
  <c r="N1833" i="7" s="1"/>
  <c r="F2154" i="3"/>
  <c r="H2153" i="3"/>
  <c r="I2153" i="3" s="1"/>
  <c r="G2154" i="3"/>
  <c r="K2144" i="6" l="1"/>
  <c r="K2144" i="7"/>
  <c r="L2144" i="6"/>
  <c r="L2144" i="7"/>
  <c r="J2144" i="6"/>
  <c r="J2144" i="7"/>
  <c r="V1832" i="7"/>
  <c r="U1832" i="7"/>
  <c r="D2164" i="6"/>
  <c r="D2164" i="7"/>
  <c r="Q1833" i="7"/>
  <c r="S1833" i="7"/>
  <c r="R1833" i="7"/>
  <c r="T1833" i="7"/>
  <c r="C2153" i="6"/>
  <c r="C2153" i="7"/>
  <c r="M2153" i="7" s="1"/>
  <c r="G1833" i="4"/>
  <c r="H1833" i="4" s="1"/>
  <c r="E1833" i="6"/>
  <c r="F2145" i="5"/>
  <c r="H2145" i="5"/>
  <c r="G2145" i="5"/>
  <c r="E2165" i="4"/>
  <c r="C2166" i="4"/>
  <c r="E1834" i="7"/>
  <c r="N1834" i="7" s="1"/>
  <c r="G2155" i="3"/>
  <c r="F2155" i="3"/>
  <c r="H2154" i="3"/>
  <c r="I2154" i="3" s="1"/>
  <c r="K2145" i="6" l="1"/>
  <c r="K2145" i="7"/>
  <c r="J2145" i="6"/>
  <c r="J2145" i="7"/>
  <c r="P2144" i="7"/>
  <c r="L2145" i="6"/>
  <c r="L2145" i="7"/>
  <c r="V1833" i="7"/>
  <c r="U1833" i="7"/>
  <c r="D2165" i="6"/>
  <c r="D2165" i="7"/>
  <c r="R1834" i="7"/>
  <c r="Q1834" i="7"/>
  <c r="S1834" i="7"/>
  <c r="T1834" i="7"/>
  <c r="C2154" i="6"/>
  <c r="C2154" i="7"/>
  <c r="M2154" i="7" s="1"/>
  <c r="G1834" i="4"/>
  <c r="H1834" i="4" s="1"/>
  <c r="E1834" i="6"/>
  <c r="H2146" i="5"/>
  <c r="G2146" i="5"/>
  <c r="F2146" i="5"/>
  <c r="E1835" i="7"/>
  <c r="N1835" i="7" s="1"/>
  <c r="E2166" i="4"/>
  <c r="C2167" i="4"/>
  <c r="F2156" i="3"/>
  <c r="H2155" i="3"/>
  <c r="I2155" i="3" s="1"/>
  <c r="G2156" i="3"/>
  <c r="P2145" i="7" l="1"/>
  <c r="J2146" i="6"/>
  <c r="J2146" i="7"/>
  <c r="L2146" i="6"/>
  <c r="L2146" i="7"/>
  <c r="K2146" i="6"/>
  <c r="K2146" i="7"/>
  <c r="D2166" i="6"/>
  <c r="D2166" i="7"/>
  <c r="Q1835" i="7"/>
  <c r="R1835" i="7"/>
  <c r="T1835" i="7"/>
  <c r="S1835" i="7"/>
  <c r="V1834" i="7"/>
  <c r="U1834" i="7"/>
  <c r="C2155" i="6"/>
  <c r="C2155" i="7"/>
  <c r="M2155" i="7" s="1"/>
  <c r="G1835" i="4"/>
  <c r="H1835" i="4" s="1"/>
  <c r="E1835" i="6"/>
  <c r="G2147" i="5"/>
  <c r="F2147" i="5"/>
  <c r="H2147" i="5"/>
  <c r="E2167" i="4"/>
  <c r="C2168" i="4"/>
  <c r="E1836" i="7"/>
  <c r="N1836" i="7" s="1"/>
  <c r="G2157" i="3"/>
  <c r="H2156" i="3"/>
  <c r="I2156" i="3" s="1"/>
  <c r="F2157" i="3"/>
  <c r="K2147" i="6" l="1"/>
  <c r="K2147" i="7"/>
  <c r="L2147" i="6"/>
  <c r="L2147" i="7"/>
  <c r="J2147" i="6"/>
  <c r="J2147" i="7"/>
  <c r="P2146" i="7"/>
  <c r="D2167" i="6"/>
  <c r="D2167" i="7"/>
  <c r="U1835" i="7"/>
  <c r="V1835" i="7"/>
  <c r="S1836" i="7"/>
  <c r="T1836" i="7"/>
  <c r="Q1836" i="7"/>
  <c r="R1836" i="7"/>
  <c r="C2156" i="6"/>
  <c r="C2156" i="7"/>
  <c r="M2156" i="7" s="1"/>
  <c r="G1836" i="4"/>
  <c r="H1836" i="4" s="1"/>
  <c r="E1836" i="6"/>
  <c r="H2148" i="5"/>
  <c r="G2148" i="5"/>
  <c r="F2148" i="5"/>
  <c r="E2168" i="4"/>
  <c r="C2169" i="4"/>
  <c r="E1837" i="7"/>
  <c r="N1837" i="7" s="1"/>
  <c r="H2157" i="3"/>
  <c r="F2158" i="3"/>
  <c r="I2157" i="3"/>
  <c r="G2158" i="3"/>
  <c r="L2148" i="6" l="1"/>
  <c r="L2148" i="7"/>
  <c r="J2148" i="6"/>
  <c r="J2148" i="7"/>
  <c r="K2148" i="6"/>
  <c r="K2148" i="7"/>
  <c r="P2147" i="7"/>
  <c r="D2168" i="6"/>
  <c r="D2168" i="7"/>
  <c r="U1836" i="7"/>
  <c r="V1836" i="7"/>
  <c r="R1837" i="7"/>
  <c r="T1837" i="7"/>
  <c r="Q1837" i="7"/>
  <c r="S1837" i="7"/>
  <c r="C2157" i="6"/>
  <c r="C2157" i="7"/>
  <c r="M2157" i="7" s="1"/>
  <c r="G1837" i="4"/>
  <c r="H1837" i="4" s="1"/>
  <c r="E1837" i="6"/>
  <c r="H2149" i="5"/>
  <c r="G2149" i="5"/>
  <c r="F2149" i="5"/>
  <c r="E2169" i="4"/>
  <c r="C2170" i="4"/>
  <c r="E1838" i="7"/>
  <c r="N1838" i="7" s="1"/>
  <c r="G2159" i="3"/>
  <c r="F2159" i="3"/>
  <c r="H2158" i="3"/>
  <c r="I2158" i="3" s="1"/>
  <c r="K2149" i="6" l="1"/>
  <c r="K2149" i="7"/>
  <c r="P2148" i="7"/>
  <c r="J2149" i="6"/>
  <c r="J2149" i="7"/>
  <c r="L2149" i="6"/>
  <c r="L2149" i="7"/>
  <c r="P2149" i="7" s="1"/>
  <c r="D2169" i="6"/>
  <c r="D2169" i="7"/>
  <c r="V1837" i="7"/>
  <c r="U1837" i="7"/>
  <c r="T1838" i="7"/>
  <c r="R1838" i="7"/>
  <c r="Q1838" i="7"/>
  <c r="S1838" i="7"/>
  <c r="C2158" i="6"/>
  <c r="C2158" i="7"/>
  <c r="M2158" i="7" s="1"/>
  <c r="G1838" i="4"/>
  <c r="H1838" i="4" s="1"/>
  <c r="E1838" i="6"/>
  <c r="H2150" i="5"/>
  <c r="G2150" i="5"/>
  <c r="F2150" i="5"/>
  <c r="E2170" i="4"/>
  <c r="C2171" i="4"/>
  <c r="E1839" i="7"/>
  <c r="N1839" i="7" s="1"/>
  <c r="H2159" i="3"/>
  <c r="F2160" i="3"/>
  <c r="I2159" i="3"/>
  <c r="G2160" i="3"/>
  <c r="J2150" i="6" l="1"/>
  <c r="J2150" i="7"/>
  <c r="L2150" i="6"/>
  <c r="L2150" i="7"/>
  <c r="K2150" i="6"/>
  <c r="K2150" i="7"/>
  <c r="D2170" i="6"/>
  <c r="D2170" i="7"/>
  <c r="V1838" i="7"/>
  <c r="U1838" i="7"/>
  <c r="S1839" i="7"/>
  <c r="R1839" i="7"/>
  <c r="Q1839" i="7"/>
  <c r="T1839" i="7"/>
  <c r="C2159" i="6"/>
  <c r="C2159" i="7"/>
  <c r="M2159" i="7" s="1"/>
  <c r="G1839" i="4"/>
  <c r="H1839" i="4" s="1"/>
  <c r="E1839" i="6"/>
  <c r="G2151" i="5"/>
  <c r="F2151" i="5"/>
  <c r="H2151" i="5"/>
  <c r="E2171" i="4"/>
  <c r="C2172" i="4"/>
  <c r="E1840" i="7"/>
  <c r="N1840" i="7" s="1"/>
  <c r="F2161" i="3"/>
  <c r="H2160" i="3"/>
  <c r="G2161" i="3"/>
  <c r="I2160" i="3"/>
  <c r="J2151" i="6" l="1"/>
  <c r="J2151" i="7"/>
  <c r="P2150" i="7"/>
  <c r="L2151" i="6"/>
  <c r="L2151" i="7"/>
  <c r="K2151" i="6"/>
  <c r="K2151" i="7"/>
  <c r="V1839" i="7"/>
  <c r="D2171" i="6"/>
  <c r="D2171" i="7"/>
  <c r="U1839" i="7"/>
  <c r="T1840" i="7"/>
  <c r="R1840" i="7"/>
  <c r="S1840" i="7"/>
  <c r="Q1840" i="7"/>
  <c r="C2160" i="6"/>
  <c r="C2160" i="7"/>
  <c r="M2160" i="7" s="1"/>
  <c r="G1840" i="4"/>
  <c r="H1840" i="4" s="1"/>
  <c r="E1840" i="6"/>
  <c r="H2152" i="5"/>
  <c r="G2152" i="5"/>
  <c r="F2152" i="5"/>
  <c r="E2172" i="4"/>
  <c r="C2173" i="4"/>
  <c r="E1841" i="7"/>
  <c r="N1841" i="7" s="1"/>
  <c r="G2162" i="3"/>
  <c r="F2162" i="3"/>
  <c r="H2161" i="3"/>
  <c r="I2161" i="3" s="1"/>
  <c r="P2151" i="7" l="1"/>
  <c r="K2152" i="6"/>
  <c r="K2152" i="7"/>
  <c r="L2152" i="6"/>
  <c r="L2152" i="7"/>
  <c r="J2152" i="6"/>
  <c r="J2152" i="7"/>
  <c r="D2172" i="6"/>
  <c r="D2172" i="7"/>
  <c r="U1840" i="7"/>
  <c r="V1840" i="7"/>
  <c r="S1841" i="7"/>
  <c r="Q1841" i="7"/>
  <c r="T1841" i="7"/>
  <c r="R1841" i="7"/>
  <c r="C2161" i="6"/>
  <c r="C2161" i="7"/>
  <c r="M2161" i="7" s="1"/>
  <c r="G1841" i="4"/>
  <c r="H1841" i="4" s="1"/>
  <c r="E1841" i="6"/>
  <c r="H2153" i="5"/>
  <c r="G2153" i="5"/>
  <c r="F2153" i="5"/>
  <c r="E2173" i="4"/>
  <c r="C2174" i="4"/>
  <c r="E1842" i="7"/>
  <c r="N1842" i="7" s="1"/>
  <c r="G2163" i="3"/>
  <c r="F2163" i="3"/>
  <c r="H2162" i="3"/>
  <c r="I2162" i="3" s="1"/>
  <c r="K2153" i="6" l="1"/>
  <c r="K2153" i="7"/>
  <c r="J2153" i="6"/>
  <c r="J2153" i="7"/>
  <c r="P2152" i="7"/>
  <c r="L2153" i="6"/>
  <c r="L2153" i="7"/>
  <c r="P2153" i="7" s="1"/>
  <c r="D2173" i="6"/>
  <c r="D2173" i="7"/>
  <c r="U1841" i="7"/>
  <c r="V1841" i="7"/>
  <c r="T1842" i="7"/>
  <c r="S1842" i="7"/>
  <c r="R1842" i="7"/>
  <c r="Q1842" i="7"/>
  <c r="C2162" i="6"/>
  <c r="C2162" i="7"/>
  <c r="M2162" i="7" s="1"/>
  <c r="G1842" i="4"/>
  <c r="H1842" i="4" s="1"/>
  <c r="E1842" i="6"/>
  <c r="H2154" i="5"/>
  <c r="G2154" i="5"/>
  <c r="F2154" i="5"/>
  <c r="E2174" i="4"/>
  <c r="C2175" i="4"/>
  <c r="E1843" i="7"/>
  <c r="N1843" i="7" s="1"/>
  <c r="H2163" i="3"/>
  <c r="F2164" i="3"/>
  <c r="I2163" i="3"/>
  <c r="G2164" i="3"/>
  <c r="J2154" i="6" l="1"/>
  <c r="J2154" i="7"/>
  <c r="L2154" i="6"/>
  <c r="L2154" i="7"/>
  <c r="K2154" i="6"/>
  <c r="K2154" i="7"/>
  <c r="V1842" i="7"/>
  <c r="U1842" i="7"/>
  <c r="D2174" i="6"/>
  <c r="D2174" i="7"/>
  <c r="Q1843" i="7"/>
  <c r="S1843" i="7"/>
  <c r="T1843" i="7"/>
  <c r="R1843" i="7"/>
  <c r="C2163" i="6"/>
  <c r="C2163" i="7"/>
  <c r="M2163" i="7" s="1"/>
  <c r="G1843" i="4"/>
  <c r="H1843" i="4" s="1"/>
  <c r="E1843" i="6"/>
  <c r="H2155" i="5"/>
  <c r="G2155" i="5"/>
  <c r="F2155" i="5"/>
  <c r="E2175" i="4"/>
  <c r="C2176" i="4"/>
  <c r="E1844" i="7"/>
  <c r="N1844" i="7" s="1"/>
  <c r="F2165" i="3"/>
  <c r="H2164" i="3"/>
  <c r="G2165" i="3"/>
  <c r="I2164" i="3"/>
  <c r="P2154" i="7" l="1"/>
  <c r="K2155" i="6"/>
  <c r="K2155" i="7"/>
  <c r="J2155" i="6"/>
  <c r="J2155" i="7"/>
  <c r="L2155" i="6"/>
  <c r="L2155" i="7"/>
  <c r="P2155" i="7" s="1"/>
  <c r="V1843" i="7"/>
  <c r="U1843" i="7"/>
  <c r="D2175" i="6"/>
  <c r="D2175" i="7"/>
  <c r="Q1844" i="7"/>
  <c r="T1844" i="7"/>
  <c r="S1844" i="7"/>
  <c r="R1844" i="7"/>
  <c r="C2164" i="6"/>
  <c r="C2164" i="7"/>
  <c r="M2164" i="7" s="1"/>
  <c r="G1844" i="4"/>
  <c r="H1844" i="4" s="1"/>
  <c r="E1844" i="6"/>
  <c r="H2156" i="5"/>
  <c r="G2156" i="5"/>
  <c r="F2156" i="5"/>
  <c r="E2176" i="4"/>
  <c r="C2177" i="4"/>
  <c r="E1845" i="7"/>
  <c r="N1845" i="7" s="1"/>
  <c r="G2166" i="3"/>
  <c r="F2166" i="3"/>
  <c r="H2165" i="3"/>
  <c r="I2165" i="3" s="1"/>
  <c r="J2156" i="6" l="1"/>
  <c r="J2156" i="7"/>
  <c r="L2156" i="6"/>
  <c r="L2156" i="7"/>
  <c r="K2156" i="6"/>
  <c r="K2156" i="7"/>
  <c r="D2176" i="6"/>
  <c r="D2176" i="7"/>
  <c r="V1844" i="7"/>
  <c r="U1844" i="7"/>
  <c r="Q1845" i="7"/>
  <c r="T1845" i="7"/>
  <c r="S1845" i="7"/>
  <c r="R1845" i="7"/>
  <c r="C2165" i="6"/>
  <c r="C2165" i="7"/>
  <c r="M2165" i="7" s="1"/>
  <c r="G1845" i="4"/>
  <c r="H1845" i="4" s="1"/>
  <c r="E1845" i="6"/>
  <c r="F2157" i="5"/>
  <c r="H2157" i="5"/>
  <c r="G2157" i="5"/>
  <c r="E2177" i="4"/>
  <c r="C2178" i="4"/>
  <c r="E1846" i="7"/>
  <c r="N1846" i="7" s="1"/>
  <c r="G2167" i="3"/>
  <c r="F2167" i="3"/>
  <c r="H2166" i="3"/>
  <c r="I2166" i="3" s="1"/>
  <c r="J2157" i="6" l="1"/>
  <c r="J2157" i="7"/>
  <c r="K2157" i="6"/>
  <c r="K2157" i="7"/>
  <c r="P2156" i="7"/>
  <c r="L2157" i="6"/>
  <c r="L2157" i="7"/>
  <c r="P2157" i="7" s="1"/>
  <c r="U1845" i="7"/>
  <c r="V1845" i="7"/>
  <c r="D2177" i="6"/>
  <c r="D2177" i="7"/>
  <c r="T1846" i="7"/>
  <c r="R1846" i="7"/>
  <c r="Q1846" i="7"/>
  <c r="S1846" i="7"/>
  <c r="C2166" i="6"/>
  <c r="C2166" i="7"/>
  <c r="M2166" i="7" s="1"/>
  <c r="G1846" i="4"/>
  <c r="H1846" i="4" s="1"/>
  <c r="E1846" i="6"/>
  <c r="H2158" i="5"/>
  <c r="G2158" i="5"/>
  <c r="F2158" i="5"/>
  <c r="E2178" i="4"/>
  <c r="C2179" i="4"/>
  <c r="E1847" i="7"/>
  <c r="N1847" i="7" s="1"/>
  <c r="H2167" i="3"/>
  <c r="F2168" i="3"/>
  <c r="I2167" i="3"/>
  <c r="G2168" i="3"/>
  <c r="J2158" i="6" l="1"/>
  <c r="J2158" i="7"/>
  <c r="K2158" i="6"/>
  <c r="K2158" i="7"/>
  <c r="L2158" i="6"/>
  <c r="L2158" i="7"/>
  <c r="P2158" i="7" s="1"/>
  <c r="D2178" i="6"/>
  <c r="D2178" i="7"/>
  <c r="V1846" i="7"/>
  <c r="U1846" i="7"/>
  <c r="T1847" i="7"/>
  <c r="Q1847" i="7"/>
  <c r="S1847" i="7"/>
  <c r="R1847" i="7"/>
  <c r="C2167" i="6"/>
  <c r="C2167" i="7"/>
  <c r="M2167" i="7" s="1"/>
  <c r="G1847" i="4"/>
  <c r="H1847" i="4" s="1"/>
  <c r="E1847" i="6"/>
  <c r="G2159" i="5"/>
  <c r="F2159" i="5"/>
  <c r="H2159" i="5"/>
  <c r="E2179" i="4"/>
  <c r="C2180" i="4"/>
  <c r="E1848" i="7"/>
  <c r="N1848" i="7" s="1"/>
  <c r="G2169" i="3"/>
  <c r="H2168" i="3"/>
  <c r="I2168" i="3" s="1"/>
  <c r="F2169" i="3"/>
  <c r="J2159" i="6" l="1"/>
  <c r="J2159" i="7"/>
  <c r="L2159" i="6"/>
  <c r="L2159" i="7"/>
  <c r="K2159" i="6"/>
  <c r="K2159" i="7"/>
  <c r="D2179" i="6"/>
  <c r="D2179" i="7"/>
  <c r="V1847" i="7"/>
  <c r="U1847" i="7"/>
  <c r="Q1848" i="7"/>
  <c r="T1848" i="7"/>
  <c r="R1848" i="7"/>
  <c r="S1848" i="7"/>
  <c r="C2168" i="6"/>
  <c r="C2168" i="7"/>
  <c r="M2168" i="7" s="1"/>
  <c r="G1848" i="4"/>
  <c r="H1848" i="4" s="1"/>
  <c r="E1848" i="6"/>
  <c r="G2160" i="5"/>
  <c r="F2160" i="5"/>
  <c r="H2160" i="5"/>
  <c r="E2180" i="4"/>
  <c r="C2181" i="4"/>
  <c r="E1849" i="7"/>
  <c r="N1849" i="7" s="1"/>
  <c r="F2170" i="3"/>
  <c r="H2169" i="3"/>
  <c r="I2169" i="3" s="1"/>
  <c r="G2170" i="3"/>
  <c r="K2160" i="6" l="1"/>
  <c r="K2160" i="7"/>
  <c r="L2160" i="6"/>
  <c r="L2160" i="7"/>
  <c r="J2160" i="6"/>
  <c r="J2160" i="7"/>
  <c r="P2159" i="7"/>
  <c r="D2180" i="6"/>
  <c r="D2180" i="7"/>
  <c r="V1848" i="7"/>
  <c r="U1848" i="7"/>
  <c r="Q1849" i="7"/>
  <c r="S1849" i="7"/>
  <c r="T1849" i="7"/>
  <c r="R1849" i="7"/>
  <c r="C2169" i="6"/>
  <c r="C2169" i="7"/>
  <c r="M2169" i="7" s="1"/>
  <c r="G1849" i="4"/>
  <c r="H1849" i="4" s="1"/>
  <c r="E1849" i="6"/>
  <c r="H2161" i="5"/>
  <c r="F2161" i="5"/>
  <c r="G2161" i="5"/>
  <c r="E2181" i="4"/>
  <c r="C2182" i="4"/>
  <c r="E1850" i="7"/>
  <c r="N1850" i="7" s="1"/>
  <c r="G2171" i="3"/>
  <c r="H2170" i="3"/>
  <c r="I2170" i="3" s="1"/>
  <c r="F2171" i="3"/>
  <c r="K2161" i="6" l="1"/>
  <c r="K2161" i="7"/>
  <c r="J2161" i="6"/>
  <c r="J2161" i="7"/>
  <c r="P2160" i="7"/>
  <c r="L2161" i="6"/>
  <c r="L2161" i="7"/>
  <c r="P2161" i="7" s="1"/>
  <c r="D2181" i="6"/>
  <c r="D2181" i="7"/>
  <c r="V1849" i="7"/>
  <c r="U1849" i="7"/>
  <c r="S1850" i="7"/>
  <c r="T1850" i="7"/>
  <c r="R1850" i="7"/>
  <c r="Q1850" i="7"/>
  <c r="C2170" i="6"/>
  <c r="C2170" i="7"/>
  <c r="M2170" i="7" s="1"/>
  <c r="G1850" i="4"/>
  <c r="H1850" i="4" s="1"/>
  <c r="E1850" i="6"/>
  <c r="H2162" i="5"/>
  <c r="G2162" i="5"/>
  <c r="F2162" i="5"/>
  <c r="E2182" i="4"/>
  <c r="C2183" i="4"/>
  <c r="E1851" i="7"/>
  <c r="N1851" i="7" s="1"/>
  <c r="H2171" i="3"/>
  <c r="F2172" i="3"/>
  <c r="G2172" i="3"/>
  <c r="I2171" i="3"/>
  <c r="J2162" i="6" l="1"/>
  <c r="J2162" i="7"/>
  <c r="K2162" i="6"/>
  <c r="K2162" i="7"/>
  <c r="L2162" i="6"/>
  <c r="L2162" i="7"/>
  <c r="P2162" i="7" s="1"/>
  <c r="V1850" i="7"/>
  <c r="U1850" i="7"/>
  <c r="D2182" i="6"/>
  <c r="D2182" i="7"/>
  <c r="T1851" i="7"/>
  <c r="R1851" i="7"/>
  <c r="Q1851" i="7"/>
  <c r="S1851" i="7"/>
  <c r="C2171" i="6"/>
  <c r="C2171" i="7"/>
  <c r="M2171" i="7" s="1"/>
  <c r="G1851" i="4"/>
  <c r="H1851" i="4" s="1"/>
  <c r="E1851" i="6"/>
  <c r="H2163" i="5"/>
  <c r="G2163" i="5"/>
  <c r="F2163" i="5"/>
  <c r="E2183" i="4"/>
  <c r="C2184" i="4"/>
  <c r="E1852" i="7"/>
  <c r="N1852" i="7" s="1"/>
  <c r="G2173" i="3"/>
  <c r="H2172" i="3"/>
  <c r="I2172" i="3" s="1"/>
  <c r="F2173" i="3"/>
  <c r="J2163" i="6" l="1"/>
  <c r="J2163" i="7"/>
  <c r="L2163" i="6"/>
  <c r="L2163" i="7"/>
  <c r="K2163" i="6"/>
  <c r="K2163" i="7"/>
  <c r="D2183" i="6"/>
  <c r="D2183" i="7"/>
  <c r="U1851" i="7"/>
  <c r="V1851" i="7"/>
  <c r="Q1852" i="7"/>
  <c r="S1852" i="7"/>
  <c r="R1852" i="7"/>
  <c r="T1852" i="7"/>
  <c r="C2172" i="6"/>
  <c r="C2172" i="7"/>
  <c r="M2172" i="7" s="1"/>
  <c r="G1852" i="4"/>
  <c r="H1852" i="4" s="1"/>
  <c r="E1852" i="6"/>
  <c r="H2164" i="5"/>
  <c r="G2164" i="5"/>
  <c r="F2164" i="5"/>
  <c r="E2184" i="4"/>
  <c r="C2185" i="4"/>
  <c r="E1853" i="7"/>
  <c r="N1853" i="7" s="1"/>
  <c r="G2174" i="3"/>
  <c r="H2173" i="3"/>
  <c r="I2173" i="3" s="1"/>
  <c r="F2174" i="3"/>
  <c r="L2164" i="6" l="1"/>
  <c r="L2164" i="7"/>
  <c r="J2164" i="6"/>
  <c r="J2164" i="7"/>
  <c r="P2163" i="7"/>
  <c r="K2164" i="6"/>
  <c r="K2164" i="7"/>
  <c r="D2184" i="6"/>
  <c r="D2184" i="7"/>
  <c r="V1852" i="7"/>
  <c r="U1852" i="7"/>
  <c r="Q1853" i="7"/>
  <c r="S1853" i="7"/>
  <c r="R1853" i="7"/>
  <c r="T1853" i="7"/>
  <c r="C2173" i="6"/>
  <c r="C2173" i="7"/>
  <c r="M2173" i="7" s="1"/>
  <c r="G1853" i="4"/>
  <c r="H1853" i="4" s="1"/>
  <c r="E1853" i="6"/>
  <c r="H2165" i="5"/>
  <c r="G2165" i="5"/>
  <c r="F2165" i="5"/>
  <c r="E2185" i="4"/>
  <c r="C2186" i="4"/>
  <c r="E1854" i="7"/>
  <c r="N1854" i="7" s="1"/>
  <c r="F2175" i="3"/>
  <c r="H2174" i="3"/>
  <c r="I2174" i="3" s="1"/>
  <c r="G2175" i="3"/>
  <c r="J2165" i="6" l="1"/>
  <c r="J2165" i="7"/>
  <c r="L2165" i="6"/>
  <c r="L2165" i="7"/>
  <c r="P2164" i="7"/>
  <c r="K2165" i="6"/>
  <c r="K2165" i="7"/>
  <c r="D2185" i="6"/>
  <c r="D2185" i="7"/>
  <c r="V1853" i="7"/>
  <c r="U1853" i="7"/>
  <c r="S1854" i="7"/>
  <c r="Q1854" i="7"/>
  <c r="T1854" i="7"/>
  <c r="R1854" i="7"/>
  <c r="C2174" i="6"/>
  <c r="C2174" i="7"/>
  <c r="M2174" i="7" s="1"/>
  <c r="G1854" i="4"/>
  <c r="H1854" i="4" s="1"/>
  <c r="E1854" i="6"/>
  <c r="H2166" i="5"/>
  <c r="G2166" i="5"/>
  <c r="F2166" i="5"/>
  <c r="E2186" i="4"/>
  <c r="C2187" i="4"/>
  <c r="E1855" i="7"/>
  <c r="N1855" i="7" s="1"/>
  <c r="G2176" i="3"/>
  <c r="F2176" i="3"/>
  <c r="H2175" i="3"/>
  <c r="I2175" i="3" s="1"/>
  <c r="J2166" i="6" l="1"/>
  <c r="J2166" i="7"/>
  <c r="K2166" i="6"/>
  <c r="K2166" i="7"/>
  <c r="P2165" i="7"/>
  <c r="L2166" i="6"/>
  <c r="L2166" i="7"/>
  <c r="P2166" i="7" s="1"/>
  <c r="D2186" i="6"/>
  <c r="D2186" i="7"/>
  <c r="Q1855" i="7"/>
  <c r="T1855" i="7"/>
  <c r="S1855" i="7"/>
  <c r="R1855" i="7"/>
  <c r="U1854" i="7"/>
  <c r="V1854" i="7"/>
  <c r="C2175" i="6"/>
  <c r="C2175" i="7"/>
  <c r="M2175" i="7" s="1"/>
  <c r="G1855" i="4"/>
  <c r="H1855" i="4" s="1"/>
  <c r="E1855" i="6"/>
  <c r="H2167" i="5"/>
  <c r="G2167" i="5"/>
  <c r="F2167" i="5"/>
  <c r="E2187" i="4"/>
  <c r="C2188" i="4"/>
  <c r="E1856" i="7"/>
  <c r="N1856" i="7" s="1"/>
  <c r="H2176" i="3"/>
  <c r="F2177" i="3"/>
  <c r="I2176" i="3"/>
  <c r="G2177" i="3"/>
  <c r="J2167" i="6" l="1"/>
  <c r="J2167" i="7"/>
  <c r="L2167" i="6"/>
  <c r="L2167" i="7"/>
  <c r="K2167" i="6"/>
  <c r="K2167" i="7"/>
  <c r="D2187" i="6"/>
  <c r="D2187" i="7"/>
  <c r="V1855" i="7"/>
  <c r="U1855" i="7"/>
  <c r="T1856" i="7"/>
  <c r="Q1856" i="7"/>
  <c r="S1856" i="7"/>
  <c r="R1856" i="7"/>
  <c r="C2176" i="6"/>
  <c r="C2176" i="7"/>
  <c r="M2176" i="7" s="1"/>
  <c r="G1856" i="4"/>
  <c r="H1856" i="4" s="1"/>
  <c r="E1856" i="6"/>
  <c r="H2168" i="5"/>
  <c r="G2168" i="5"/>
  <c r="F2168" i="5"/>
  <c r="E2188" i="4"/>
  <c r="C2189" i="4"/>
  <c r="E1857" i="7"/>
  <c r="N1857" i="7" s="1"/>
  <c r="H2177" i="3"/>
  <c r="F2178" i="3"/>
  <c r="G2178" i="3"/>
  <c r="I2177" i="3"/>
  <c r="J2168" i="6" l="1"/>
  <c r="J2168" i="7"/>
  <c r="K2168" i="6"/>
  <c r="K2168" i="7"/>
  <c r="L2168" i="6"/>
  <c r="L2168" i="7"/>
  <c r="P2168" i="7" s="1"/>
  <c r="P2167" i="7"/>
  <c r="D2188" i="6"/>
  <c r="D2188" i="7"/>
  <c r="U1856" i="7"/>
  <c r="V1856" i="7"/>
  <c r="S1857" i="7"/>
  <c r="Q1857" i="7"/>
  <c r="R1857" i="7"/>
  <c r="T1857" i="7"/>
  <c r="C2177" i="6"/>
  <c r="C2177" i="7"/>
  <c r="M2177" i="7" s="1"/>
  <c r="G1857" i="4"/>
  <c r="H1857" i="4" s="1"/>
  <c r="E1857" i="6"/>
  <c r="F2169" i="5"/>
  <c r="H2169" i="5"/>
  <c r="G2169" i="5"/>
  <c r="E2189" i="4"/>
  <c r="C2190" i="4"/>
  <c r="E1858" i="7"/>
  <c r="N1858" i="7" s="1"/>
  <c r="G2179" i="3"/>
  <c r="H2178" i="3"/>
  <c r="I2178" i="3" s="1"/>
  <c r="F2179" i="3"/>
  <c r="L2169" i="6" l="1"/>
  <c r="L2169" i="7"/>
  <c r="K2169" i="6"/>
  <c r="K2169" i="7"/>
  <c r="J2169" i="6"/>
  <c r="J2169" i="7"/>
  <c r="D2189" i="6"/>
  <c r="D2189" i="7"/>
  <c r="V1857" i="7"/>
  <c r="U1857" i="7"/>
  <c r="Q1858" i="7"/>
  <c r="S1858" i="7"/>
  <c r="R1858" i="7"/>
  <c r="T1858" i="7"/>
  <c r="C2178" i="6"/>
  <c r="C2178" i="7"/>
  <c r="M2178" i="7" s="1"/>
  <c r="G1858" i="4"/>
  <c r="H1858" i="4" s="1"/>
  <c r="E1858" i="6"/>
  <c r="H2170" i="5"/>
  <c r="F2170" i="5"/>
  <c r="G2170" i="5"/>
  <c r="E2190" i="4"/>
  <c r="C2191" i="4"/>
  <c r="E1859" i="7"/>
  <c r="N1859" i="7" s="1"/>
  <c r="G2180" i="3"/>
  <c r="F2180" i="3"/>
  <c r="H2179" i="3"/>
  <c r="I2179" i="3" s="1"/>
  <c r="K2170" i="6" l="1"/>
  <c r="K2170" i="7"/>
  <c r="J2170" i="6"/>
  <c r="J2170" i="7"/>
  <c r="P2169" i="7"/>
  <c r="L2170" i="6"/>
  <c r="L2170" i="7"/>
  <c r="P2170" i="7" s="1"/>
  <c r="U1858" i="7"/>
  <c r="V1858" i="7"/>
  <c r="D2190" i="6"/>
  <c r="D2190" i="7"/>
  <c r="T1859" i="7"/>
  <c r="Q1859" i="7"/>
  <c r="R1859" i="7"/>
  <c r="S1859" i="7"/>
  <c r="C2179" i="6"/>
  <c r="C2179" i="7"/>
  <c r="M2179" i="7" s="1"/>
  <c r="G1859" i="4"/>
  <c r="H1859" i="4" s="1"/>
  <c r="E1859" i="6"/>
  <c r="H2171" i="5"/>
  <c r="G2171" i="5"/>
  <c r="F2171" i="5"/>
  <c r="E2191" i="4"/>
  <c r="C2192" i="4"/>
  <c r="E1860" i="7"/>
  <c r="N1860" i="7" s="1"/>
  <c r="H2180" i="3"/>
  <c r="I2180" i="3" s="1"/>
  <c r="F2181" i="3"/>
  <c r="G2181" i="3"/>
  <c r="J2171" i="6" l="1"/>
  <c r="J2171" i="7"/>
  <c r="L2171" i="6"/>
  <c r="L2171" i="7"/>
  <c r="K2171" i="6"/>
  <c r="K2171" i="7"/>
  <c r="D2191" i="6"/>
  <c r="D2191" i="7"/>
  <c r="V1859" i="7"/>
  <c r="U1859" i="7"/>
  <c r="R1860" i="7"/>
  <c r="S1860" i="7"/>
  <c r="T1860" i="7"/>
  <c r="Q1860" i="7"/>
  <c r="C2180" i="6"/>
  <c r="C2180" i="7"/>
  <c r="M2180" i="7" s="1"/>
  <c r="G1860" i="4"/>
  <c r="H1860" i="4" s="1"/>
  <c r="E1860" i="6"/>
  <c r="G2172" i="5"/>
  <c r="F2172" i="5"/>
  <c r="H2172" i="5"/>
  <c r="E2192" i="4"/>
  <c r="C2193" i="4"/>
  <c r="E1861" i="7"/>
  <c r="N1861" i="7" s="1"/>
  <c r="F2182" i="3"/>
  <c r="H2181" i="3"/>
  <c r="G2182" i="3"/>
  <c r="I2181" i="3"/>
  <c r="P2171" i="7" l="1"/>
  <c r="J2172" i="6"/>
  <c r="J2172" i="7"/>
  <c r="L2172" i="6"/>
  <c r="L2172" i="7"/>
  <c r="K2172" i="6"/>
  <c r="K2172" i="7"/>
  <c r="U1860" i="7"/>
  <c r="V1860" i="7"/>
  <c r="D2192" i="6"/>
  <c r="D2192" i="7"/>
  <c r="T1861" i="7"/>
  <c r="R1861" i="7"/>
  <c r="S1861" i="7"/>
  <c r="Q1861" i="7"/>
  <c r="C2181" i="6"/>
  <c r="C2181" i="7"/>
  <c r="M2181" i="7" s="1"/>
  <c r="G1861" i="4"/>
  <c r="H1861" i="4" s="1"/>
  <c r="E1861" i="6"/>
  <c r="H2173" i="5"/>
  <c r="G2173" i="5"/>
  <c r="F2173" i="5"/>
  <c r="E2193" i="4"/>
  <c r="C2194" i="4"/>
  <c r="E1862" i="7"/>
  <c r="N1862" i="7" s="1"/>
  <c r="G2183" i="3"/>
  <c r="H2182" i="3"/>
  <c r="I2182" i="3" s="1"/>
  <c r="F2183" i="3"/>
  <c r="L2173" i="6" l="1"/>
  <c r="L2173" i="7"/>
  <c r="J2173" i="6"/>
  <c r="J2173" i="7"/>
  <c r="P2172" i="7"/>
  <c r="K2173" i="6"/>
  <c r="K2173" i="7"/>
  <c r="D2193" i="6"/>
  <c r="D2193" i="7"/>
  <c r="V1861" i="7"/>
  <c r="U1861" i="7"/>
  <c r="S1862" i="7"/>
  <c r="Q1862" i="7"/>
  <c r="T1862" i="7"/>
  <c r="R1862" i="7"/>
  <c r="C2182" i="6"/>
  <c r="C2182" i="7"/>
  <c r="M2182" i="7" s="1"/>
  <c r="G1862" i="4"/>
  <c r="H1862" i="4" s="1"/>
  <c r="E1862" i="6"/>
  <c r="F2174" i="5"/>
  <c r="H2174" i="5"/>
  <c r="G2174" i="5"/>
  <c r="E2194" i="4"/>
  <c r="C2195" i="4"/>
  <c r="E1863" i="7"/>
  <c r="N1863" i="7" s="1"/>
  <c r="G2184" i="3"/>
  <c r="H2183" i="3"/>
  <c r="I2183" i="3" s="1"/>
  <c r="F2184" i="3"/>
  <c r="K2174" i="6" l="1"/>
  <c r="K2174" i="7"/>
  <c r="P2173" i="7"/>
  <c r="L2174" i="6"/>
  <c r="L2174" i="7"/>
  <c r="J2174" i="6"/>
  <c r="J2174" i="7"/>
  <c r="V1862" i="7"/>
  <c r="U1862" i="7"/>
  <c r="D2194" i="6"/>
  <c r="D2194" i="7"/>
  <c r="S1863" i="7"/>
  <c r="R1863" i="7"/>
  <c r="Q1863" i="7"/>
  <c r="T1863" i="7"/>
  <c r="C2183" i="6"/>
  <c r="C2183" i="7"/>
  <c r="M2183" i="7" s="1"/>
  <c r="G1863" i="4"/>
  <c r="H1863" i="4" s="1"/>
  <c r="E1863" i="6"/>
  <c r="H2175" i="5"/>
  <c r="G2175" i="5"/>
  <c r="F2175" i="5"/>
  <c r="E2195" i="4"/>
  <c r="C2196" i="4"/>
  <c r="E1864" i="7"/>
  <c r="N1864" i="7" s="1"/>
  <c r="H2184" i="3"/>
  <c r="F2185" i="3"/>
  <c r="G2185" i="3"/>
  <c r="I2184" i="3"/>
  <c r="P2174" i="7" l="1"/>
  <c r="L2175" i="6"/>
  <c r="L2175" i="7"/>
  <c r="J2175" i="6"/>
  <c r="J2175" i="7"/>
  <c r="K2175" i="6"/>
  <c r="K2175" i="7"/>
  <c r="V1863" i="7"/>
  <c r="U1863" i="7"/>
  <c r="D2195" i="6"/>
  <c r="D2195" i="7"/>
  <c r="R1864" i="7"/>
  <c r="T1864" i="7"/>
  <c r="Q1864" i="7"/>
  <c r="S1864" i="7"/>
  <c r="C2184" i="6"/>
  <c r="C2184" i="7"/>
  <c r="M2184" i="7" s="1"/>
  <c r="G1864" i="4"/>
  <c r="H1864" i="4" s="1"/>
  <c r="E1864" i="6"/>
  <c r="H2176" i="5"/>
  <c r="G2176" i="5"/>
  <c r="F2176" i="5"/>
  <c r="E2196" i="4"/>
  <c r="C2197" i="4"/>
  <c r="E1865" i="7"/>
  <c r="N1865" i="7" s="1"/>
  <c r="G2186" i="3"/>
  <c r="H2185" i="3"/>
  <c r="I2185" i="3" s="1"/>
  <c r="F2186" i="3"/>
  <c r="J2176" i="6" l="1"/>
  <c r="J2176" i="7"/>
  <c r="K2176" i="6"/>
  <c r="K2176" i="7"/>
  <c r="P2175" i="7"/>
  <c r="L2176" i="6"/>
  <c r="L2176" i="7"/>
  <c r="P2176" i="7" s="1"/>
  <c r="D2196" i="6"/>
  <c r="D2196" i="7"/>
  <c r="V1864" i="7"/>
  <c r="U1864" i="7"/>
  <c r="R1865" i="7"/>
  <c r="T1865" i="7"/>
  <c r="S1865" i="7"/>
  <c r="Q1865" i="7"/>
  <c r="C2185" i="6"/>
  <c r="C2185" i="7"/>
  <c r="M2185" i="7" s="1"/>
  <c r="G1865" i="4"/>
  <c r="H1865" i="4" s="1"/>
  <c r="E1865" i="6"/>
  <c r="H2177" i="5"/>
  <c r="F2177" i="5"/>
  <c r="G2177" i="5"/>
  <c r="E2197" i="4"/>
  <c r="C2198" i="4"/>
  <c r="E1866" i="7"/>
  <c r="N1866" i="7" s="1"/>
  <c r="G2187" i="3"/>
  <c r="F2187" i="3"/>
  <c r="H2186" i="3"/>
  <c r="I2186" i="3" s="1"/>
  <c r="L2177" i="6" l="1"/>
  <c r="L2177" i="7"/>
  <c r="J2177" i="6"/>
  <c r="J2177" i="7"/>
  <c r="K2177" i="6"/>
  <c r="K2177" i="7"/>
  <c r="V1865" i="7"/>
  <c r="U1865" i="7"/>
  <c r="D2197" i="6"/>
  <c r="D2197" i="7"/>
  <c r="Q1866" i="7"/>
  <c r="S1866" i="7"/>
  <c r="R1866" i="7"/>
  <c r="T1866" i="7"/>
  <c r="C2186" i="6"/>
  <c r="C2186" i="7"/>
  <c r="M2186" i="7" s="1"/>
  <c r="G1866" i="4"/>
  <c r="H1866" i="4" s="1"/>
  <c r="E1866" i="6"/>
  <c r="G2178" i="5"/>
  <c r="F2178" i="5"/>
  <c r="H2178" i="5"/>
  <c r="E2198" i="4"/>
  <c r="C2199" i="4"/>
  <c r="E1867" i="7"/>
  <c r="N1867" i="7" s="1"/>
  <c r="F2188" i="3"/>
  <c r="H2187" i="3"/>
  <c r="G2188" i="3"/>
  <c r="I2187" i="3"/>
  <c r="L2178" i="6" l="1"/>
  <c r="L2178" i="7"/>
  <c r="J2178" i="6"/>
  <c r="J2178" i="7"/>
  <c r="P2177" i="7"/>
  <c r="K2178" i="6"/>
  <c r="K2178" i="7"/>
  <c r="D2198" i="6"/>
  <c r="D2198" i="7"/>
  <c r="U1866" i="7"/>
  <c r="V1866" i="7"/>
  <c r="S1867" i="7"/>
  <c r="R1867" i="7"/>
  <c r="Q1867" i="7"/>
  <c r="T1867" i="7"/>
  <c r="C2187" i="6"/>
  <c r="C2187" i="7"/>
  <c r="M2187" i="7" s="1"/>
  <c r="G1867" i="4"/>
  <c r="H1867" i="4" s="1"/>
  <c r="E1867" i="6"/>
  <c r="H2179" i="5"/>
  <c r="F2179" i="5"/>
  <c r="G2179" i="5"/>
  <c r="E2199" i="4"/>
  <c r="C2200" i="4"/>
  <c r="E1868" i="7"/>
  <c r="N1868" i="7" s="1"/>
  <c r="G2189" i="3"/>
  <c r="H2188" i="3"/>
  <c r="I2188" i="3" s="1"/>
  <c r="F2189" i="3"/>
  <c r="J2179" i="6" l="1"/>
  <c r="J2179" i="7"/>
  <c r="K2179" i="6"/>
  <c r="K2179" i="7"/>
  <c r="P2178" i="7"/>
  <c r="L2179" i="6"/>
  <c r="L2179" i="7"/>
  <c r="P2179" i="7" s="1"/>
  <c r="D2199" i="6"/>
  <c r="D2199" i="7"/>
  <c r="V1867" i="7"/>
  <c r="U1867" i="7"/>
  <c r="S1868" i="7"/>
  <c r="Q1868" i="7"/>
  <c r="R1868" i="7"/>
  <c r="T1868" i="7"/>
  <c r="C2188" i="6"/>
  <c r="C2188" i="7"/>
  <c r="M2188" i="7" s="1"/>
  <c r="G1868" i="4"/>
  <c r="H1868" i="4" s="1"/>
  <c r="E1868" i="6"/>
  <c r="F2180" i="5"/>
  <c r="H2180" i="5"/>
  <c r="G2180" i="5"/>
  <c r="E2200" i="4"/>
  <c r="C2201" i="4"/>
  <c r="E1869" i="7"/>
  <c r="N1869" i="7" s="1"/>
  <c r="G2190" i="3"/>
  <c r="H2189" i="3"/>
  <c r="I2189" i="3" s="1"/>
  <c r="F2190" i="3"/>
  <c r="K2180" i="6" l="1"/>
  <c r="K2180" i="7"/>
  <c r="J2180" i="6"/>
  <c r="J2180" i="7"/>
  <c r="L2180" i="6"/>
  <c r="L2180" i="7"/>
  <c r="P2180" i="7" s="1"/>
  <c r="D2200" i="6"/>
  <c r="D2200" i="7"/>
  <c r="V1868" i="7"/>
  <c r="U1868" i="7"/>
  <c r="S1869" i="7"/>
  <c r="R1869" i="7"/>
  <c r="Q1869" i="7"/>
  <c r="T1869" i="7"/>
  <c r="C2189" i="6"/>
  <c r="C2189" i="7"/>
  <c r="M2189" i="7" s="1"/>
  <c r="G1869" i="4"/>
  <c r="H1869" i="4" s="1"/>
  <c r="E1869" i="6"/>
  <c r="H2181" i="5"/>
  <c r="G2181" i="5"/>
  <c r="F2181" i="5"/>
  <c r="E2201" i="4"/>
  <c r="C2202" i="4"/>
  <c r="E1870" i="7"/>
  <c r="N1870" i="7" s="1"/>
  <c r="H2190" i="3"/>
  <c r="F2191" i="3"/>
  <c r="I2190" i="3"/>
  <c r="G2191" i="3"/>
  <c r="L2181" i="6" l="1"/>
  <c r="L2181" i="7"/>
  <c r="K2181" i="6"/>
  <c r="K2181" i="7"/>
  <c r="J2181" i="6"/>
  <c r="J2181" i="7"/>
  <c r="D2201" i="6"/>
  <c r="D2201" i="7"/>
  <c r="V1869" i="7"/>
  <c r="U1869" i="7"/>
  <c r="R1870" i="7"/>
  <c r="T1870" i="7"/>
  <c r="Q1870" i="7"/>
  <c r="S1870" i="7"/>
  <c r="C2190" i="6"/>
  <c r="C2190" i="7"/>
  <c r="M2190" i="7" s="1"/>
  <c r="G1870" i="4"/>
  <c r="H1870" i="4" s="1"/>
  <c r="E1870" i="6"/>
  <c r="H2182" i="5"/>
  <c r="G2182" i="5"/>
  <c r="F2182" i="5"/>
  <c r="E2202" i="4"/>
  <c r="C2203" i="4"/>
  <c r="E1871" i="7"/>
  <c r="N1871" i="7" s="1"/>
  <c r="G2192" i="3"/>
  <c r="F2192" i="3"/>
  <c r="H2191" i="3"/>
  <c r="I2191" i="3" s="1"/>
  <c r="K2182" i="6" l="1"/>
  <c r="K2182" i="7"/>
  <c r="P2181" i="7"/>
  <c r="J2182" i="6"/>
  <c r="J2182" i="7"/>
  <c r="L2182" i="6"/>
  <c r="L2182" i="7"/>
  <c r="P2182" i="7" s="1"/>
  <c r="D2202" i="6"/>
  <c r="D2202" i="7"/>
  <c r="U1870" i="7"/>
  <c r="V1870" i="7"/>
  <c r="Q1871" i="7"/>
  <c r="S1871" i="7"/>
  <c r="T1871" i="7"/>
  <c r="R1871" i="7"/>
  <c r="C2191" i="6"/>
  <c r="C2191" i="7"/>
  <c r="M2191" i="7" s="1"/>
  <c r="G1871" i="4"/>
  <c r="H1871" i="4" s="1"/>
  <c r="E1871" i="6"/>
  <c r="G2183" i="5"/>
  <c r="F2183" i="5"/>
  <c r="H2183" i="5"/>
  <c r="E2203" i="4"/>
  <c r="C2204" i="4"/>
  <c r="E1872" i="7"/>
  <c r="N1872" i="7" s="1"/>
  <c r="H2192" i="3"/>
  <c r="F2193" i="3"/>
  <c r="I2192" i="3"/>
  <c r="G2193" i="3"/>
  <c r="J2183" i="6" l="1"/>
  <c r="J2183" i="7"/>
  <c r="L2183" i="6"/>
  <c r="L2183" i="7"/>
  <c r="K2183" i="6"/>
  <c r="K2183" i="7"/>
  <c r="D2203" i="6"/>
  <c r="D2203" i="7"/>
  <c r="V1871" i="7"/>
  <c r="U1871" i="7"/>
  <c r="R1872" i="7"/>
  <c r="S1872" i="7"/>
  <c r="Q1872" i="7"/>
  <c r="T1872" i="7"/>
  <c r="C2192" i="6"/>
  <c r="C2192" i="7"/>
  <c r="M2192" i="7" s="1"/>
  <c r="G1872" i="4"/>
  <c r="H1872" i="4" s="1"/>
  <c r="E1872" i="6"/>
  <c r="G2184" i="5"/>
  <c r="F2184" i="5"/>
  <c r="H2184" i="5"/>
  <c r="E2204" i="4"/>
  <c r="C2205" i="4"/>
  <c r="E1873" i="7"/>
  <c r="N1873" i="7" s="1"/>
  <c r="G2194" i="3"/>
  <c r="F2194" i="3"/>
  <c r="H2193" i="3"/>
  <c r="I2193" i="3" s="1"/>
  <c r="J2184" i="6" l="1"/>
  <c r="J2184" i="7"/>
  <c r="P2183" i="7"/>
  <c r="L2184" i="6"/>
  <c r="L2184" i="7"/>
  <c r="K2184" i="6"/>
  <c r="K2184" i="7"/>
  <c r="V1872" i="7"/>
  <c r="U1872" i="7"/>
  <c r="D2204" i="6"/>
  <c r="D2204" i="7"/>
  <c r="R1873" i="7"/>
  <c r="S1873" i="7"/>
  <c r="Q1873" i="7"/>
  <c r="T1873" i="7"/>
  <c r="C2193" i="6"/>
  <c r="C2193" i="7"/>
  <c r="M2193" i="7" s="1"/>
  <c r="G1873" i="4"/>
  <c r="H1873" i="4" s="1"/>
  <c r="E1873" i="6"/>
  <c r="H2185" i="5"/>
  <c r="G2185" i="5"/>
  <c r="F2185" i="5"/>
  <c r="E2205" i="4"/>
  <c r="C2206" i="4"/>
  <c r="E1874" i="7"/>
  <c r="N1874" i="7" s="1"/>
  <c r="H2194" i="3"/>
  <c r="F2195" i="3"/>
  <c r="I2194" i="3"/>
  <c r="G2195" i="3"/>
  <c r="J2185" i="6" l="1"/>
  <c r="J2185" i="7"/>
  <c r="K2185" i="6"/>
  <c r="K2185" i="7"/>
  <c r="P2184" i="7"/>
  <c r="L2185" i="6"/>
  <c r="L2185" i="7"/>
  <c r="P2185" i="7" s="1"/>
  <c r="D2205" i="6"/>
  <c r="D2205" i="7"/>
  <c r="V1873" i="7"/>
  <c r="U1873" i="7"/>
  <c r="Q1874" i="7"/>
  <c r="R1874" i="7"/>
  <c r="T1874" i="7"/>
  <c r="S1874" i="7"/>
  <c r="C2194" i="6"/>
  <c r="C2194" i="7"/>
  <c r="M2194" i="7" s="1"/>
  <c r="G1874" i="4"/>
  <c r="H1874" i="4" s="1"/>
  <c r="E1874" i="6"/>
  <c r="H2186" i="5"/>
  <c r="G2186" i="5"/>
  <c r="F2186" i="5"/>
  <c r="E2206" i="4"/>
  <c r="C2207" i="4"/>
  <c r="E1875" i="7"/>
  <c r="N1875" i="7" s="1"/>
  <c r="H2195" i="3"/>
  <c r="F2196" i="3"/>
  <c r="G2196" i="3"/>
  <c r="I2195" i="3"/>
  <c r="J2186" i="6" l="1"/>
  <c r="J2186" i="7"/>
  <c r="K2186" i="6"/>
  <c r="K2186" i="7"/>
  <c r="L2186" i="6"/>
  <c r="L2186" i="7"/>
  <c r="P2186" i="7" s="1"/>
  <c r="U1874" i="7"/>
  <c r="V1874" i="7"/>
  <c r="D2206" i="6"/>
  <c r="D2206" i="7"/>
  <c r="Q1875" i="7"/>
  <c r="T1875" i="7"/>
  <c r="R1875" i="7"/>
  <c r="S1875" i="7"/>
  <c r="C2195" i="6"/>
  <c r="C2195" i="7"/>
  <c r="M2195" i="7" s="1"/>
  <c r="G1875" i="4"/>
  <c r="H1875" i="4" s="1"/>
  <c r="E1875" i="6"/>
  <c r="H2187" i="5"/>
  <c r="G2187" i="5"/>
  <c r="F2187" i="5"/>
  <c r="E2207" i="4"/>
  <c r="C2208" i="4"/>
  <c r="E1876" i="7"/>
  <c r="N1876" i="7" s="1"/>
  <c r="H2196" i="3"/>
  <c r="I2196" i="3" s="1"/>
  <c r="F2197" i="3"/>
  <c r="G2197" i="3"/>
  <c r="J2187" i="6" l="1"/>
  <c r="J2187" i="7"/>
  <c r="L2187" i="6"/>
  <c r="L2187" i="7"/>
  <c r="K2187" i="6"/>
  <c r="K2187" i="7"/>
  <c r="D2207" i="6"/>
  <c r="D2207" i="7"/>
  <c r="U1875" i="7"/>
  <c r="V1875" i="7"/>
  <c r="T1876" i="7"/>
  <c r="R1876" i="7"/>
  <c r="Q1876" i="7"/>
  <c r="S1876" i="7"/>
  <c r="C2196" i="6"/>
  <c r="C2196" i="7"/>
  <c r="M2196" i="7" s="1"/>
  <c r="G1876" i="4"/>
  <c r="H1876" i="4" s="1"/>
  <c r="E1876" i="6"/>
  <c r="H2188" i="5"/>
  <c r="F2188" i="5"/>
  <c r="G2188" i="5"/>
  <c r="E2208" i="4"/>
  <c r="C2209" i="4"/>
  <c r="E1877" i="7"/>
  <c r="N1877" i="7" s="1"/>
  <c r="G2198" i="3"/>
  <c r="H2197" i="3"/>
  <c r="I2197" i="3" s="1"/>
  <c r="F2198" i="3"/>
  <c r="K2188" i="6" l="1"/>
  <c r="K2188" i="7"/>
  <c r="J2188" i="6"/>
  <c r="J2188" i="7"/>
  <c r="L2188" i="6"/>
  <c r="L2188" i="7"/>
  <c r="P2188" i="7" s="1"/>
  <c r="P2187" i="7"/>
  <c r="D2208" i="6"/>
  <c r="D2208" i="7"/>
  <c r="V1876" i="7"/>
  <c r="U1876" i="7"/>
  <c r="S1877" i="7"/>
  <c r="Q1877" i="7"/>
  <c r="T1877" i="7"/>
  <c r="R1877" i="7"/>
  <c r="C2197" i="6"/>
  <c r="C2197" i="7"/>
  <c r="M2197" i="7" s="1"/>
  <c r="G1877" i="4"/>
  <c r="H1877" i="4" s="1"/>
  <c r="E1877" i="6"/>
  <c r="H2189" i="5"/>
  <c r="G2189" i="5"/>
  <c r="F2189" i="5"/>
  <c r="E2209" i="4"/>
  <c r="C2210" i="4"/>
  <c r="E1878" i="7"/>
  <c r="N1878" i="7" s="1"/>
  <c r="F2199" i="3"/>
  <c r="H2198" i="3"/>
  <c r="I2198" i="3" s="1"/>
  <c r="G2199" i="3"/>
  <c r="K2189" i="6" l="1"/>
  <c r="K2189" i="7"/>
  <c r="J2189" i="6"/>
  <c r="J2189" i="7"/>
  <c r="L2189" i="6"/>
  <c r="L2189" i="7"/>
  <c r="P2189" i="7" s="1"/>
  <c r="D2209" i="6"/>
  <c r="D2209" i="7"/>
  <c r="U1877" i="7"/>
  <c r="V1877" i="7"/>
  <c r="Q1878" i="7"/>
  <c r="R1878" i="7"/>
  <c r="T1878" i="7"/>
  <c r="S1878" i="7"/>
  <c r="C2198" i="6"/>
  <c r="C2198" i="7"/>
  <c r="M2198" i="7" s="1"/>
  <c r="G1878" i="4"/>
  <c r="H1878" i="4" s="1"/>
  <c r="E1878" i="6"/>
  <c r="H2190" i="5"/>
  <c r="G2190" i="5"/>
  <c r="F2190" i="5"/>
  <c r="E2210" i="4"/>
  <c r="C2211" i="4"/>
  <c r="E1879" i="7"/>
  <c r="N1879" i="7" s="1"/>
  <c r="G2200" i="3"/>
  <c r="F2200" i="3"/>
  <c r="H2199" i="3"/>
  <c r="I2199" i="3" s="1"/>
  <c r="J2190" i="6" l="1"/>
  <c r="J2190" i="7"/>
  <c r="K2190" i="6"/>
  <c r="K2190" i="7"/>
  <c r="L2190" i="6"/>
  <c r="L2190" i="7"/>
  <c r="P2190" i="7" s="1"/>
  <c r="D2210" i="6"/>
  <c r="D2210" i="7"/>
  <c r="V1878" i="7"/>
  <c r="U1878" i="7"/>
  <c r="T1879" i="7"/>
  <c r="S1879" i="7"/>
  <c r="Q1879" i="7"/>
  <c r="R1879" i="7"/>
  <c r="C2199" i="6"/>
  <c r="C2199" i="7"/>
  <c r="M2199" i="7" s="1"/>
  <c r="G1879" i="4"/>
  <c r="H1879" i="4" s="1"/>
  <c r="E1879" i="6"/>
  <c r="H2191" i="5"/>
  <c r="G2191" i="5"/>
  <c r="F2191" i="5"/>
  <c r="E2211" i="4"/>
  <c r="C2212" i="4"/>
  <c r="E1880" i="7"/>
  <c r="N1880" i="7" s="1"/>
  <c r="H2200" i="3"/>
  <c r="I2200" i="3" s="1"/>
  <c r="F2201" i="3"/>
  <c r="G2201" i="3"/>
  <c r="J2191" i="6" l="1"/>
  <c r="J2191" i="7"/>
  <c r="K2191" i="6"/>
  <c r="K2191" i="7"/>
  <c r="L2191" i="6"/>
  <c r="L2191" i="7"/>
  <c r="P2191" i="7" s="1"/>
  <c r="D2211" i="6"/>
  <c r="D2211" i="7"/>
  <c r="U1879" i="7"/>
  <c r="V1879" i="7"/>
  <c r="Q1880" i="7"/>
  <c r="R1880" i="7"/>
  <c r="T1880" i="7"/>
  <c r="S1880" i="7"/>
  <c r="C2200" i="6"/>
  <c r="C2200" i="7"/>
  <c r="M2200" i="7" s="1"/>
  <c r="G1880" i="4"/>
  <c r="H1880" i="4" s="1"/>
  <c r="E1880" i="6"/>
  <c r="F2192" i="5"/>
  <c r="H2192" i="5"/>
  <c r="G2192" i="5"/>
  <c r="E2212" i="4"/>
  <c r="C2213" i="4"/>
  <c r="E1881" i="7"/>
  <c r="N1881" i="7" s="1"/>
  <c r="G2202" i="3"/>
  <c r="F2202" i="3"/>
  <c r="H2201" i="3"/>
  <c r="I2201" i="3" s="1"/>
  <c r="K2192" i="6" l="1"/>
  <c r="K2192" i="7"/>
  <c r="J2192" i="6"/>
  <c r="J2192" i="7"/>
  <c r="L2192" i="6"/>
  <c r="L2192" i="7"/>
  <c r="P2192" i="7" s="1"/>
  <c r="D2212" i="6"/>
  <c r="D2212" i="7"/>
  <c r="V1880" i="7"/>
  <c r="U1880" i="7"/>
  <c r="Q1881" i="7"/>
  <c r="R1881" i="7"/>
  <c r="S1881" i="7"/>
  <c r="T1881" i="7"/>
  <c r="C2201" i="6"/>
  <c r="C2201" i="7"/>
  <c r="M2201" i="7" s="1"/>
  <c r="G1881" i="4"/>
  <c r="H1881" i="4" s="1"/>
  <c r="E1881" i="6"/>
  <c r="F2193" i="5"/>
  <c r="H2193" i="5"/>
  <c r="G2193" i="5"/>
  <c r="E2213" i="4"/>
  <c r="C2214" i="4"/>
  <c r="E1882" i="7"/>
  <c r="N1882" i="7" s="1"/>
  <c r="H2202" i="3"/>
  <c r="F2203" i="3"/>
  <c r="I2202" i="3"/>
  <c r="G2203" i="3"/>
  <c r="L2193" i="6" l="1"/>
  <c r="L2193" i="7"/>
  <c r="J2193" i="6"/>
  <c r="J2193" i="7"/>
  <c r="K2193" i="6"/>
  <c r="K2193" i="7"/>
  <c r="U1881" i="7"/>
  <c r="V1881" i="7"/>
  <c r="D2213" i="6"/>
  <c r="D2213" i="7"/>
  <c r="R1882" i="7"/>
  <c r="T1882" i="7"/>
  <c r="Q1882" i="7"/>
  <c r="S1882" i="7"/>
  <c r="C2202" i="6"/>
  <c r="C2202" i="7"/>
  <c r="M2202" i="7" s="1"/>
  <c r="G1882" i="4"/>
  <c r="H1882" i="4" s="1"/>
  <c r="E1882" i="6"/>
  <c r="H2194" i="5"/>
  <c r="G2194" i="5"/>
  <c r="F2194" i="5"/>
  <c r="E2214" i="4"/>
  <c r="C2215" i="4"/>
  <c r="E1883" i="7"/>
  <c r="N1883" i="7" s="1"/>
  <c r="F2204" i="3"/>
  <c r="H2203" i="3"/>
  <c r="I2203" i="3" s="1"/>
  <c r="G2204" i="3"/>
  <c r="L2194" i="6" l="1"/>
  <c r="L2194" i="7"/>
  <c r="K2194" i="6"/>
  <c r="K2194" i="7"/>
  <c r="P2193" i="7"/>
  <c r="J2194" i="6"/>
  <c r="J2194" i="7"/>
  <c r="D2214" i="6"/>
  <c r="D2214" i="7"/>
  <c r="U1882" i="7"/>
  <c r="V1882" i="7"/>
  <c r="T1883" i="7"/>
  <c r="R1883" i="7"/>
  <c r="S1883" i="7"/>
  <c r="Q1883" i="7"/>
  <c r="C2203" i="6"/>
  <c r="C2203" i="7"/>
  <c r="M2203" i="7" s="1"/>
  <c r="G1883" i="4"/>
  <c r="H1883" i="4" s="1"/>
  <c r="E1883" i="6"/>
  <c r="H2195" i="5"/>
  <c r="F2195" i="5"/>
  <c r="G2195" i="5"/>
  <c r="E2215" i="4"/>
  <c r="C2216" i="4"/>
  <c r="E1884" i="7"/>
  <c r="N1884" i="7" s="1"/>
  <c r="G2205" i="3"/>
  <c r="H2204" i="3"/>
  <c r="I2204" i="3" s="1"/>
  <c r="F2205" i="3"/>
  <c r="K2195" i="6" l="1"/>
  <c r="K2195" i="7"/>
  <c r="L2195" i="6"/>
  <c r="L2195" i="7"/>
  <c r="P2194" i="7"/>
  <c r="J2195" i="6"/>
  <c r="J2195" i="7"/>
  <c r="D2215" i="6"/>
  <c r="D2215" i="7"/>
  <c r="V1883" i="7"/>
  <c r="U1883" i="7"/>
  <c r="T1884" i="7"/>
  <c r="Q1884" i="7"/>
  <c r="R1884" i="7"/>
  <c r="S1884" i="7"/>
  <c r="C2204" i="6"/>
  <c r="C2204" i="7"/>
  <c r="M2204" i="7" s="1"/>
  <c r="G1884" i="4"/>
  <c r="H1884" i="4" s="1"/>
  <c r="E1884" i="6"/>
  <c r="G2196" i="5"/>
  <c r="F2196" i="5"/>
  <c r="H2196" i="5"/>
  <c r="E2216" i="4"/>
  <c r="C2217" i="4"/>
  <c r="E1885" i="7"/>
  <c r="N1885" i="7" s="1"/>
  <c r="G2206" i="3"/>
  <c r="F2206" i="3"/>
  <c r="H2205" i="3"/>
  <c r="I2205" i="3" s="1"/>
  <c r="K2196" i="6" l="1"/>
  <c r="K2196" i="7"/>
  <c r="L2196" i="6"/>
  <c r="L2196" i="7"/>
  <c r="J2196" i="6"/>
  <c r="J2196" i="7"/>
  <c r="P2195" i="7"/>
  <c r="U1884" i="7"/>
  <c r="V1884" i="7"/>
  <c r="D2216" i="6"/>
  <c r="D2216" i="7"/>
  <c r="T1885" i="7"/>
  <c r="S1885" i="7"/>
  <c r="Q1885" i="7"/>
  <c r="R1885" i="7"/>
  <c r="C2205" i="6"/>
  <c r="C2205" i="7"/>
  <c r="M2205" i="7" s="1"/>
  <c r="G1885" i="4"/>
  <c r="H1885" i="4" s="1"/>
  <c r="E1885" i="6"/>
  <c r="H2197" i="5"/>
  <c r="G2197" i="5"/>
  <c r="F2197" i="5"/>
  <c r="E2217" i="4"/>
  <c r="C2218" i="4"/>
  <c r="E1886" i="7"/>
  <c r="N1886" i="7" s="1"/>
  <c r="G2207" i="3"/>
  <c r="H2206" i="3"/>
  <c r="I2206" i="3" s="1"/>
  <c r="F2207" i="3"/>
  <c r="J2197" i="6" l="1"/>
  <c r="J2197" i="7"/>
  <c r="K2197" i="6"/>
  <c r="K2197" i="7"/>
  <c r="L2197" i="6"/>
  <c r="L2197" i="7"/>
  <c r="P2197" i="7" s="1"/>
  <c r="P2196" i="7"/>
  <c r="D2217" i="6"/>
  <c r="D2217" i="7"/>
  <c r="V1885" i="7"/>
  <c r="U1885" i="7"/>
  <c r="T1886" i="7"/>
  <c r="S1886" i="7"/>
  <c r="Q1886" i="7"/>
  <c r="R1886" i="7"/>
  <c r="C2206" i="6"/>
  <c r="C2206" i="7"/>
  <c r="M2206" i="7" s="1"/>
  <c r="G1886" i="4"/>
  <c r="H1886" i="4" s="1"/>
  <c r="E1886" i="6"/>
  <c r="G2198" i="5"/>
  <c r="F2198" i="5"/>
  <c r="H2198" i="5"/>
  <c r="E2218" i="4"/>
  <c r="C2219" i="4"/>
  <c r="E1887" i="7"/>
  <c r="N1887" i="7" s="1"/>
  <c r="H2207" i="3"/>
  <c r="I2207" i="3" s="1"/>
  <c r="F2208" i="3"/>
  <c r="G2208" i="3"/>
  <c r="J2198" i="6" l="1"/>
  <c r="J2198" i="7"/>
  <c r="K2198" i="6"/>
  <c r="K2198" i="7"/>
  <c r="L2198" i="6"/>
  <c r="L2198" i="7"/>
  <c r="P2198" i="7" s="1"/>
  <c r="D2218" i="6"/>
  <c r="D2218" i="7"/>
  <c r="S1887" i="7"/>
  <c r="T1887" i="7"/>
  <c r="R1887" i="7"/>
  <c r="Q1887" i="7"/>
  <c r="V1886" i="7"/>
  <c r="U1886" i="7"/>
  <c r="C2207" i="6"/>
  <c r="C2207" i="7"/>
  <c r="M2207" i="7" s="1"/>
  <c r="G1887" i="4"/>
  <c r="H1887" i="4" s="1"/>
  <c r="E1887" i="6"/>
  <c r="H2199" i="5"/>
  <c r="G2199" i="5"/>
  <c r="F2199" i="5"/>
  <c r="E2219" i="4"/>
  <c r="C2220" i="4"/>
  <c r="E1888" i="7"/>
  <c r="N1888" i="7" s="1"/>
  <c r="G2209" i="3"/>
  <c r="H2208" i="3"/>
  <c r="I2208" i="3" s="1"/>
  <c r="F2209" i="3"/>
  <c r="K2199" i="6" l="1"/>
  <c r="K2199" i="7"/>
  <c r="L2199" i="6"/>
  <c r="L2199" i="7"/>
  <c r="J2199" i="6"/>
  <c r="J2199" i="7"/>
  <c r="D2219" i="6"/>
  <c r="D2219" i="7"/>
  <c r="V1887" i="7"/>
  <c r="U1887" i="7"/>
  <c r="Q1888" i="7"/>
  <c r="T1888" i="7"/>
  <c r="S1888" i="7"/>
  <c r="R1888" i="7"/>
  <c r="C2208" i="6"/>
  <c r="C2208" i="7"/>
  <c r="M2208" i="7" s="1"/>
  <c r="G1888" i="4"/>
  <c r="H1888" i="4" s="1"/>
  <c r="E1888" i="6"/>
  <c r="H2200" i="5"/>
  <c r="F2200" i="5"/>
  <c r="G2200" i="5"/>
  <c r="E2220" i="4"/>
  <c r="C2221" i="4"/>
  <c r="E1889" i="7"/>
  <c r="N1889" i="7" s="1"/>
  <c r="G2210" i="3"/>
  <c r="H2209" i="3"/>
  <c r="I2209" i="3" s="1"/>
  <c r="F2210" i="3"/>
  <c r="J2200" i="6" l="1"/>
  <c r="J2200" i="7"/>
  <c r="P2199" i="7"/>
  <c r="K2200" i="6"/>
  <c r="K2200" i="7"/>
  <c r="L2200" i="6"/>
  <c r="L2200" i="7"/>
  <c r="D2220" i="6"/>
  <c r="D2220" i="7"/>
  <c r="U1888" i="7"/>
  <c r="V1888" i="7"/>
  <c r="S1889" i="7"/>
  <c r="R1889" i="7"/>
  <c r="T1889" i="7"/>
  <c r="Q1889" i="7"/>
  <c r="C2209" i="6"/>
  <c r="C2209" i="7"/>
  <c r="M2209" i="7" s="1"/>
  <c r="G1889" i="4"/>
  <c r="H1889" i="4" s="1"/>
  <c r="E1889" i="6"/>
  <c r="H2201" i="5"/>
  <c r="G2201" i="5"/>
  <c r="F2201" i="5"/>
  <c r="E2221" i="4"/>
  <c r="C2222" i="4"/>
  <c r="E1890" i="7"/>
  <c r="N1890" i="7" s="1"/>
  <c r="G2211" i="3"/>
  <c r="F2211" i="3"/>
  <c r="H2210" i="3"/>
  <c r="I2210" i="3" s="1"/>
  <c r="P2200" i="7" l="1"/>
  <c r="K2201" i="6"/>
  <c r="K2201" i="7"/>
  <c r="J2201" i="6"/>
  <c r="J2201" i="7"/>
  <c r="L2201" i="6"/>
  <c r="L2201" i="7"/>
  <c r="P2201" i="7" s="1"/>
  <c r="D2221" i="6"/>
  <c r="D2221" i="7"/>
  <c r="V1889" i="7"/>
  <c r="U1889" i="7"/>
  <c r="R1890" i="7"/>
  <c r="Q1890" i="7"/>
  <c r="T1890" i="7"/>
  <c r="S1890" i="7"/>
  <c r="C2210" i="6"/>
  <c r="C2210" i="7"/>
  <c r="M2210" i="7" s="1"/>
  <c r="G1890" i="4"/>
  <c r="H1890" i="4" s="1"/>
  <c r="E1890" i="6"/>
  <c r="H2202" i="5"/>
  <c r="G2202" i="5"/>
  <c r="F2202" i="5"/>
  <c r="E2222" i="4"/>
  <c r="C2223" i="4"/>
  <c r="E1891" i="7"/>
  <c r="N1891" i="7" s="1"/>
  <c r="F2212" i="3"/>
  <c r="H2211" i="3"/>
  <c r="G2212" i="3"/>
  <c r="I2211" i="3"/>
  <c r="J2202" i="6" l="1"/>
  <c r="J2202" i="7"/>
  <c r="L2202" i="6"/>
  <c r="L2202" i="7"/>
  <c r="K2202" i="6"/>
  <c r="K2202" i="7"/>
  <c r="V1890" i="7"/>
  <c r="U1890" i="7"/>
  <c r="D2222" i="6"/>
  <c r="D2222" i="7"/>
  <c r="Q1891" i="7"/>
  <c r="R1891" i="7"/>
  <c r="S1891" i="7"/>
  <c r="T1891" i="7"/>
  <c r="C2211" i="6"/>
  <c r="C2211" i="7"/>
  <c r="M2211" i="7" s="1"/>
  <c r="G1891" i="4"/>
  <c r="H1891" i="4" s="1"/>
  <c r="E1891" i="6"/>
  <c r="H2203" i="5"/>
  <c r="G2203" i="5"/>
  <c r="F2203" i="5"/>
  <c r="E2223" i="4"/>
  <c r="C2224" i="4"/>
  <c r="E1892" i="7"/>
  <c r="N1892" i="7" s="1"/>
  <c r="G2213" i="3"/>
  <c r="H2212" i="3"/>
  <c r="I2212" i="3" s="1"/>
  <c r="F2213" i="3"/>
  <c r="P2202" i="7" l="1"/>
  <c r="K2203" i="6"/>
  <c r="K2203" i="7"/>
  <c r="J2203" i="6"/>
  <c r="J2203" i="7"/>
  <c r="L2203" i="6"/>
  <c r="L2203" i="7"/>
  <c r="P2203" i="7" s="1"/>
  <c r="D2223" i="6"/>
  <c r="D2223" i="7"/>
  <c r="U1891" i="7"/>
  <c r="V1891" i="7"/>
  <c r="R1892" i="7"/>
  <c r="S1892" i="7"/>
  <c r="T1892" i="7"/>
  <c r="Q1892" i="7"/>
  <c r="C2212" i="6"/>
  <c r="C2212" i="7"/>
  <c r="M2212" i="7" s="1"/>
  <c r="G1892" i="4"/>
  <c r="H1892" i="4" s="1"/>
  <c r="E1892" i="6"/>
  <c r="F2204" i="5"/>
  <c r="H2204" i="5"/>
  <c r="G2204" i="5"/>
  <c r="E2224" i="4"/>
  <c r="C2225" i="4"/>
  <c r="E1893" i="7"/>
  <c r="N1893" i="7" s="1"/>
  <c r="F2214" i="3"/>
  <c r="H2213" i="3"/>
  <c r="I2213" i="3" s="1"/>
  <c r="G2214" i="3"/>
  <c r="K2204" i="6" l="1"/>
  <c r="K2204" i="7"/>
  <c r="J2204" i="6"/>
  <c r="J2204" i="7"/>
  <c r="L2204" i="6"/>
  <c r="L2204" i="7"/>
  <c r="P2204" i="7" s="1"/>
  <c r="D2224" i="6"/>
  <c r="D2224" i="7"/>
  <c r="U1892" i="7"/>
  <c r="V1892" i="7"/>
  <c r="S1893" i="7"/>
  <c r="R1893" i="7"/>
  <c r="Q1893" i="7"/>
  <c r="T1893" i="7"/>
  <c r="C2213" i="6"/>
  <c r="C2213" i="7"/>
  <c r="M2213" i="7" s="1"/>
  <c r="G1893" i="4"/>
  <c r="H1893" i="4" s="1"/>
  <c r="E1893" i="6"/>
  <c r="H2205" i="5"/>
  <c r="G2205" i="5"/>
  <c r="F2205" i="5"/>
  <c r="E2225" i="4"/>
  <c r="C2226" i="4"/>
  <c r="E1894" i="7"/>
  <c r="N1894" i="7" s="1"/>
  <c r="G2215" i="3"/>
  <c r="H2214" i="3"/>
  <c r="I2214" i="3" s="1"/>
  <c r="F2215" i="3"/>
  <c r="J2205" i="6" l="1"/>
  <c r="J2205" i="7"/>
  <c r="L2205" i="6"/>
  <c r="L2205" i="7"/>
  <c r="K2205" i="6"/>
  <c r="K2205" i="7"/>
  <c r="D2225" i="6"/>
  <c r="D2225" i="7"/>
  <c r="V1893" i="7"/>
  <c r="U1893" i="7"/>
  <c r="Q1894" i="7"/>
  <c r="T1894" i="7"/>
  <c r="R1894" i="7"/>
  <c r="S1894" i="7"/>
  <c r="C2214" i="6"/>
  <c r="C2214" i="7"/>
  <c r="M2214" i="7" s="1"/>
  <c r="G1894" i="4"/>
  <c r="H1894" i="4" s="1"/>
  <c r="E1894" i="6"/>
  <c r="H2206" i="5"/>
  <c r="F2206" i="5"/>
  <c r="G2206" i="5"/>
  <c r="E2226" i="4"/>
  <c r="C2227" i="4"/>
  <c r="E1895" i="7"/>
  <c r="N1895" i="7" s="1"/>
  <c r="F2216" i="3"/>
  <c r="H2215" i="3"/>
  <c r="I2215" i="3" s="1"/>
  <c r="G2216" i="3"/>
  <c r="P2205" i="7" l="1"/>
  <c r="J2206" i="6"/>
  <c r="J2206" i="7"/>
  <c r="L2206" i="6"/>
  <c r="L2206" i="7"/>
  <c r="K2206" i="6"/>
  <c r="K2206" i="7"/>
  <c r="D2226" i="6"/>
  <c r="D2226" i="7"/>
  <c r="V1894" i="7"/>
  <c r="U1894" i="7"/>
  <c r="S1895" i="7"/>
  <c r="Q1895" i="7"/>
  <c r="R1895" i="7"/>
  <c r="T1895" i="7"/>
  <c r="C2215" i="6"/>
  <c r="C2215" i="7"/>
  <c r="M2215" i="7" s="1"/>
  <c r="G1895" i="4"/>
  <c r="H1895" i="4" s="1"/>
  <c r="E1895" i="6"/>
  <c r="H2207" i="5"/>
  <c r="G2207" i="5"/>
  <c r="F2207" i="5"/>
  <c r="E2227" i="4"/>
  <c r="C2228" i="4"/>
  <c r="E1896" i="7"/>
  <c r="N1896" i="7" s="1"/>
  <c r="G2217" i="3"/>
  <c r="H2216" i="3"/>
  <c r="I2216" i="3" s="1"/>
  <c r="F2217" i="3"/>
  <c r="J2207" i="6" l="1"/>
  <c r="J2207" i="7"/>
  <c r="L2207" i="6"/>
  <c r="L2207" i="7"/>
  <c r="P2206" i="7"/>
  <c r="K2207" i="6"/>
  <c r="K2207" i="7"/>
  <c r="D2227" i="6"/>
  <c r="D2227" i="7"/>
  <c r="V1895" i="7"/>
  <c r="U1895" i="7"/>
  <c r="S1896" i="7"/>
  <c r="R1896" i="7"/>
  <c r="Q1896" i="7"/>
  <c r="T1896" i="7"/>
  <c r="C2216" i="6"/>
  <c r="C2216" i="7"/>
  <c r="M2216" i="7" s="1"/>
  <c r="G1896" i="4"/>
  <c r="H1896" i="4" s="1"/>
  <c r="E1896" i="6"/>
  <c r="H2208" i="5"/>
  <c r="G2208" i="5"/>
  <c r="F2208" i="5"/>
  <c r="E2228" i="4"/>
  <c r="C2229" i="4"/>
  <c r="E1897" i="7"/>
  <c r="N1897" i="7" s="1"/>
  <c r="F2218" i="3"/>
  <c r="H2217" i="3"/>
  <c r="I2217" i="3" s="1"/>
  <c r="G2218" i="3"/>
  <c r="K2208" i="6" l="1"/>
  <c r="K2208" i="7"/>
  <c r="L2208" i="6"/>
  <c r="L2208" i="7"/>
  <c r="P2207" i="7"/>
  <c r="J2208" i="6"/>
  <c r="J2208" i="7"/>
  <c r="V1896" i="7"/>
  <c r="U1896" i="7"/>
  <c r="D2228" i="6"/>
  <c r="D2228" i="7"/>
  <c r="S1897" i="7"/>
  <c r="R1897" i="7"/>
  <c r="T1897" i="7"/>
  <c r="Q1897" i="7"/>
  <c r="C2217" i="6"/>
  <c r="C2217" i="7"/>
  <c r="M2217" i="7" s="1"/>
  <c r="G1897" i="4"/>
  <c r="H1897" i="4" s="1"/>
  <c r="E1897" i="6"/>
  <c r="H2209" i="5"/>
  <c r="G2209" i="5"/>
  <c r="F2209" i="5"/>
  <c r="E2229" i="4"/>
  <c r="C2230" i="4"/>
  <c r="E1898" i="7"/>
  <c r="N1898" i="7" s="1"/>
  <c r="G2219" i="3"/>
  <c r="H2218" i="3"/>
  <c r="I2218" i="3" s="1"/>
  <c r="F2219" i="3"/>
  <c r="L2209" i="6" l="1"/>
  <c r="L2209" i="7"/>
  <c r="K2209" i="6"/>
  <c r="K2209" i="7"/>
  <c r="J2209" i="6"/>
  <c r="J2209" i="7"/>
  <c r="P2208" i="7"/>
  <c r="D2229" i="6"/>
  <c r="D2229" i="7"/>
  <c r="V1897" i="7"/>
  <c r="U1897" i="7"/>
  <c r="S1898" i="7"/>
  <c r="T1898" i="7"/>
  <c r="R1898" i="7"/>
  <c r="Q1898" i="7"/>
  <c r="C2218" i="6"/>
  <c r="C2218" i="7"/>
  <c r="M2218" i="7" s="1"/>
  <c r="G1898" i="4"/>
  <c r="H1898" i="4" s="1"/>
  <c r="E1898" i="6"/>
  <c r="H2210" i="5"/>
  <c r="G2210" i="5"/>
  <c r="F2210" i="5"/>
  <c r="E2230" i="4"/>
  <c r="C2231" i="4"/>
  <c r="E1899" i="7"/>
  <c r="N1899" i="7" s="1"/>
  <c r="H2219" i="3"/>
  <c r="F2220" i="3"/>
  <c r="G2220" i="3"/>
  <c r="I2219" i="3"/>
  <c r="J2210" i="6" l="1"/>
  <c r="J2210" i="7"/>
  <c r="K2210" i="6"/>
  <c r="K2210" i="7"/>
  <c r="P2209" i="7"/>
  <c r="L2210" i="6"/>
  <c r="L2210" i="7"/>
  <c r="D2230" i="6"/>
  <c r="D2230" i="7"/>
  <c r="V1898" i="7"/>
  <c r="U1898" i="7"/>
  <c r="T1899" i="7"/>
  <c r="S1899" i="7"/>
  <c r="Q1899" i="7"/>
  <c r="R1899" i="7"/>
  <c r="C2219" i="6"/>
  <c r="C2219" i="7"/>
  <c r="M2219" i="7" s="1"/>
  <c r="G1899" i="4"/>
  <c r="H1899" i="4" s="1"/>
  <c r="E1899" i="6"/>
  <c r="H2211" i="5"/>
  <c r="G2211" i="5"/>
  <c r="F2211" i="5"/>
  <c r="E2231" i="4"/>
  <c r="C2232" i="4"/>
  <c r="E1900" i="7"/>
  <c r="N1900" i="7" s="1"/>
  <c r="H2220" i="3"/>
  <c r="F2221" i="3"/>
  <c r="G2221" i="3"/>
  <c r="I2220" i="3"/>
  <c r="P2210" i="7" l="1"/>
  <c r="L2211" i="6"/>
  <c r="L2211" i="7"/>
  <c r="J2211" i="6"/>
  <c r="J2211" i="7"/>
  <c r="K2211" i="6"/>
  <c r="K2211" i="7"/>
  <c r="D2231" i="6"/>
  <c r="D2231" i="7"/>
  <c r="V1899" i="7"/>
  <c r="U1899" i="7"/>
  <c r="T1900" i="7"/>
  <c r="R1900" i="7"/>
  <c r="S1900" i="7"/>
  <c r="Q1900" i="7"/>
  <c r="C2220" i="6"/>
  <c r="C2220" i="7"/>
  <c r="M2220" i="7" s="1"/>
  <c r="G1900" i="4"/>
  <c r="H1900" i="4" s="1"/>
  <c r="E1900" i="6"/>
  <c r="H2212" i="5"/>
  <c r="G2212" i="5"/>
  <c r="F2212" i="5"/>
  <c r="E2232" i="4"/>
  <c r="C2233" i="4"/>
  <c r="E1901" i="7"/>
  <c r="N1901" i="7" s="1"/>
  <c r="H2221" i="3"/>
  <c r="F2222" i="3"/>
  <c r="I2221" i="3"/>
  <c r="G2222" i="3"/>
  <c r="J2212" i="6" l="1"/>
  <c r="J2212" i="7"/>
  <c r="L2212" i="6"/>
  <c r="L2212" i="7"/>
  <c r="P2211" i="7"/>
  <c r="K2212" i="6"/>
  <c r="K2212" i="7"/>
  <c r="D2232" i="6"/>
  <c r="D2232" i="7"/>
  <c r="V1900" i="7"/>
  <c r="U1900" i="7"/>
  <c r="T1901" i="7"/>
  <c r="S1901" i="7"/>
  <c r="R1901" i="7"/>
  <c r="Q1901" i="7"/>
  <c r="C2221" i="6"/>
  <c r="C2221" i="7"/>
  <c r="M2221" i="7" s="1"/>
  <c r="G1901" i="4"/>
  <c r="H1901" i="4" s="1"/>
  <c r="E1901" i="6"/>
  <c r="H2213" i="5"/>
  <c r="G2213" i="5"/>
  <c r="F2213" i="5"/>
  <c r="E2233" i="4"/>
  <c r="C2234" i="4"/>
  <c r="E1902" i="7"/>
  <c r="N1902" i="7" s="1"/>
  <c r="F2223" i="3"/>
  <c r="H2222" i="3"/>
  <c r="G2223" i="3"/>
  <c r="I2222" i="3"/>
  <c r="J2213" i="6" l="1"/>
  <c r="J2213" i="7"/>
  <c r="K2213" i="6"/>
  <c r="K2213" i="7"/>
  <c r="L2213" i="6"/>
  <c r="L2213" i="7"/>
  <c r="P2213" i="7" s="1"/>
  <c r="P2212" i="7"/>
  <c r="D2233" i="6"/>
  <c r="D2233" i="7"/>
  <c r="U1901" i="7"/>
  <c r="V1901" i="7"/>
  <c r="R1902" i="7"/>
  <c r="Q1902" i="7"/>
  <c r="S1902" i="7"/>
  <c r="T1902" i="7"/>
  <c r="C2222" i="6"/>
  <c r="C2222" i="7"/>
  <c r="M2222" i="7" s="1"/>
  <c r="G1902" i="4"/>
  <c r="H1902" i="4" s="1"/>
  <c r="E1902" i="6"/>
  <c r="H2214" i="5"/>
  <c r="G2214" i="5"/>
  <c r="F2214" i="5"/>
  <c r="E2234" i="4"/>
  <c r="C2235" i="4"/>
  <c r="E1903" i="7"/>
  <c r="N1903" i="7" s="1"/>
  <c r="G2224" i="3"/>
  <c r="F2224" i="3"/>
  <c r="H2223" i="3"/>
  <c r="I2223" i="3" s="1"/>
  <c r="K2214" i="6" l="1"/>
  <c r="K2214" i="7"/>
  <c r="J2214" i="6"/>
  <c r="J2214" i="7"/>
  <c r="L2214" i="6"/>
  <c r="L2214" i="7"/>
  <c r="P2214" i="7" s="1"/>
  <c r="D2234" i="6"/>
  <c r="D2234" i="7"/>
  <c r="U1902" i="7"/>
  <c r="V1902" i="7"/>
  <c r="S1903" i="7"/>
  <c r="Q1903" i="7"/>
  <c r="R1903" i="7"/>
  <c r="T1903" i="7"/>
  <c r="C2223" i="6"/>
  <c r="C2223" i="7"/>
  <c r="M2223" i="7" s="1"/>
  <c r="G1903" i="4"/>
  <c r="H1903" i="4" s="1"/>
  <c r="E1903" i="6"/>
  <c r="H2215" i="5"/>
  <c r="G2215" i="5"/>
  <c r="F2215" i="5"/>
  <c r="E2235" i="4"/>
  <c r="C2236" i="4"/>
  <c r="E1904" i="7"/>
  <c r="N1904" i="7" s="1"/>
  <c r="H2224" i="3"/>
  <c r="I2224" i="3" s="1"/>
  <c r="F2225" i="3"/>
  <c r="G2225" i="3"/>
  <c r="J2215" i="6" l="1"/>
  <c r="J2215" i="7"/>
  <c r="K2215" i="6"/>
  <c r="K2215" i="7"/>
  <c r="L2215" i="6"/>
  <c r="L2215" i="7"/>
  <c r="P2215" i="7" s="1"/>
  <c r="U1903" i="7"/>
  <c r="D2235" i="6"/>
  <c r="D2235" i="7"/>
  <c r="V1903" i="7"/>
  <c r="R1904" i="7"/>
  <c r="S1904" i="7"/>
  <c r="T1904" i="7"/>
  <c r="Q1904" i="7"/>
  <c r="C2224" i="6"/>
  <c r="C2224" i="7"/>
  <c r="M2224" i="7" s="1"/>
  <c r="G1904" i="4"/>
  <c r="H1904" i="4" s="1"/>
  <c r="E1904" i="6"/>
  <c r="F2216" i="5"/>
  <c r="H2216" i="5"/>
  <c r="G2216" i="5"/>
  <c r="E2236" i="4"/>
  <c r="C2237" i="4"/>
  <c r="E1905" i="7"/>
  <c r="N1905" i="7" s="1"/>
  <c r="G2226" i="3"/>
  <c r="H2225" i="3"/>
  <c r="I2225" i="3" s="1"/>
  <c r="F2226" i="3"/>
  <c r="K2216" i="6" l="1"/>
  <c r="K2216" i="7"/>
  <c r="L2216" i="6"/>
  <c r="L2216" i="7"/>
  <c r="J2216" i="6"/>
  <c r="J2216" i="7"/>
  <c r="T1905" i="7"/>
  <c r="Q1905" i="7"/>
  <c r="S1905" i="7"/>
  <c r="R1905" i="7"/>
  <c r="V1904" i="7"/>
  <c r="U1904" i="7"/>
  <c r="D2236" i="6"/>
  <c r="D2236" i="7"/>
  <c r="C2225" i="6"/>
  <c r="C2225" i="7"/>
  <c r="M2225" i="7" s="1"/>
  <c r="G1905" i="4"/>
  <c r="H1905" i="4" s="1"/>
  <c r="E1905" i="6"/>
  <c r="G2217" i="5"/>
  <c r="F2217" i="5"/>
  <c r="H2217" i="5"/>
  <c r="E2237" i="4"/>
  <c r="C2238" i="4"/>
  <c r="E1906" i="7"/>
  <c r="N1906" i="7" s="1"/>
  <c r="H2226" i="3"/>
  <c r="F2227" i="3"/>
  <c r="I2226" i="3"/>
  <c r="G2227" i="3"/>
  <c r="L2217" i="6" l="1"/>
  <c r="L2217" i="7"/>
  <c r="K2217" i="6"/>
  <c r="K2217" i="7"/>
  <c r="J2217" i="6"/>
  <c r="J2217" i="7"/>
  <c r="P2216" i="7"/>
  <c r="V1905" i="7"/>
  <c r="U1905" i="7"/>
  <c r="D2237" i="6"/>
  <c r="D2237" i="7"/>
  <c r="T1906" i="7"/>
  <c r="R1906" i="7"/>
  <c r="S1906" i="7"/>
  <c r="Q1906" i="7"/>
  <c r="C2226" i="6"/>
  <c r="C2226" i="7"/>
  <c r="M2226" i="7" s="1"/>
  <c r="G1906" i="4"/>
  <c r="H1906" i="4" s="1"/>
  <c r="E1906" i="6"/>
  <c r="H2218" i="5"/>
  <c r="G2218" i="5"/>
  <c r="F2218" i="5"/>
  <c r="E2238" i="4"/>
  <c r="C2239" i="4"/>
  <c r="E1907" i="7"/>
  <c r="N1907" i="7" s="1"/>
  <c r="G2228" i="3"/>
  <c r="F2228" i="3"/>
  <c r="H2227" i="3"/>
  <c r="I2227" i="3" s="1"/>
  <c r="J2218" i="6" l="1"/>
  <c r="J2218" i="7"/>
  <c r="K2218" i="6"/>
  <c r="K2218" i="7"/>
  <c r="P2217" i="7"/>
  <c r="L2218" i="6"/>
  <c r="L2218" i="7"/>
  <c r="P2218" i="7" s="1"/>
  <c r="U1906" i="7"/>
  <c r="V1906" i="7"/>
  <c r="D2238" i="6"/>
  <c r="D2238" i="7"/>
  <c r="T1907" i="7"/>
  <c r="S1907" i="7"/>
  <c r="R1907" i="7"/>
  <c r="Q1907" i="7"/>
  <c r="C2227" i="6"/>
  <c r="C2227" i="7"/>
  <c r="M2227" i="7" s="1"/>
  <c r="G1907" i="4"/>
  <c r="H1907" i="4" s="1"/>
  <c r="E1907" i="6"/>
  <c r="H2219" i="5"/>
  <c r="G2219" i="5"/>
  <c r="F2219" i="5"/>
  <c r="E2239" i="4"/>
  <c r="C2240" i="4"/>
  <c r="E1908" i="7"/>
  <c r="N1908" i="7" s="1"/>
  <c r="H2228" i="3"/>
  <c r="F2229" i="3"/>
  <c r="I2228" i="3"/>
  <c r="G2229" i="3"/>
  <c r="K2219" i="6" l="1"/>
  <c r="K2219" i="7"/>
  <c r="J2219" i="6"/>
  <c r="J2219" i="7"/>
  <c r="L2219" i="6"/>
  <c r="L2219" i="7"/>
  <c r="V1907" i="7"/>
  <c r="U1907" i="7"/>
  <c r="D2239" i="6"/>
  <c r="D2239" i="7"/>
  <c r="T1908" i="7"/>
  <c r="R1908" i="7"/>
  <c r="Q1908" i="7"/>
  <c r="S1908" i="7"/>
  <c r="C2228" i="6"/>
  <c r="C2228" i="7"/>
  <c r="M2228" i="7" s="1"/>
  <c r="G1908" i="4"/>
  <c r="H1908" i="4" s="1"/>
  <c r="E1908" i="6"/>
  <c r="F2220" i="5"/>
  <c r="H2220" i="5"/>
  <c r="G2220" i="5"/>
  <c r="E2240" i="4"/>
  <c r="C2241" i="4"/>
  <c r="E1909" i="7"/>
  <c r="N1909" i="7" s="1"/>
  <c r="G2230" i="3"/>
  <c r="F2230" i="3"/>
  <c r="H2229" i="3"/>
  <c r="I2229" i="3" s="1"/>
  <c r="P2219" i="7" l="1"/>
  <c r="L2220" i="6"/>
  <c r="L2220" i="7"/>
  <c r="K2220" i="6"/>
  <c r="K2220" i="7"/>
  <c r="J2220" i="6"/>
  <c r="J2220" i="7"/>
  <c r="V1908" i="7"/>
  <c r="U1908" i="7"/>
  <c r="D2240" i="6"/>
  <c r="D2240" i="7"/>
  <c r="T1909" i="7"/>
  <c r="S1909" i="7"/>
  <c r="Q1909" i="7"/>
  <c r="R1909" i="7"/>
  <c r="C2229" i="6"/>
  <c r="C2229" i="7"/>
  <c r="M2229" i="7" s="1"/>
  <c r="G1909" i="4"/>
  <c r="H1909" i="4" s="1"/>
  <c r="E1909" i="6"/>
  <c r="H2221" i="5"/>
  <c r="G2221" i="5"/>
  <c r="F2221" i="5"/>
  <c r="E2241" i="4"/>
  <c r="C2242" i="4"/>
  <c r="E1910" i="7"/>
  <c r="N1910" i="7" s="1"/>
  <c r="H2230" i="3"/>
  <c r="I2230" i="3" s="1"/>
  <c r="F2231" i="3"/>
  <c r="G2231" i="3"/>
  <c r="J2221" i="6" l="1"/>
  <c r="J2221" i="7"/>
  <c r="L2221" i="6"/>
  <c r="L2221" i="7"/>
  <c r="P2220" i="7"/>
  <c r="K2221" i="6"/>
  <c r="K2221" i="7"/>
  <c r="D2241" i="6"/>
  <c r="D2241" i="7"/>
  <c r="V1909" i="7"/>
  <c r="U1909" i="7"/>
  <c r="T1910" i="7"/>
  <c r="R1910" i="7"/>
  <c r="Q1910" i="7"/>
  <c r="S1910" i="7"/>
  <c r="C2230" i="6"/>
  <c r="C2230" i="7"/>
  <c r="M2230" i="7" s="1"/>
  <c r="G1910" i="4"/>
  <c r="H1910" i="4" s="1"/>
  <c r="E1910" i="6"/>
  <c r="H2222" i="5"/>
  <c r="G2222" i="5"/>
  <c r="F2222" i="5"/>
  <c r="E2242" i="4"/>
  <c r="C2243" i="4"/>
  <c r="E1911" i="7"/>
  <c r="N1911" i="7" s="1"/>
  <c r="G2232" i="3"/>
  <c r="H2231" i="3"/>
  <c r="I2231" i="3" s="1"/>
  <c r="F2232" i="3"/>
  <c r="L2222" i="6" l="1"/>
  <c r="L2222" i="7"/>
  <c r="K2222" i="6"/>
  <c r="K2222" i="7"/>
  <c r="P2221" i="7"/>
  <c r="J2222" i="6"/>
  <c r="J2222" i="7"/>
  <c r="D2242" i="6"/>
  <c r="D2242" i="7"/>
  <c r="V1910" i="7"/>
  <c r="U1910" i="7"/>
  <c r="S1911" i="7"/>
  <c r="R1911" i="7"/>
  <c r="Q1911" i="7"/>
  <c r="T1911" i="7"/>
  <c r="C2231" i="6"/>
  <c r="C2231" i="7"/>
  <c r="M2231" i="7" s="1"/>
  <c r="G1911" i="4"/>
  <c r="H1911" i="4" s="1"/>
  <c r="E1911" i="6"/>
  <c r="F2223" i="5"/>
  <c r="H2223" i="5"/>
  <c r="G2223" i="5"/>
  <c r="E2243" i="4"/>
  <c r="C2244" i="4"/>
  <c r="E1912" i="7"/>
  <c r="N1912" i="7" s="1"/>
  <c r="H2232" i="3"/>
  <c r="I2232" i="3" s="1"/>
  <c r="F2233" i="3"/>
  <c r="G2233" i="3"/>
  <c r="L2223" i="6" l="1"/>
  <c r="L2223" i="7"/>
  <c r="J2223" i="6"/>
  <c r="J2223" i="7"/>
  <c r="P2222" i="7"/>
  <c r="K2223" i="6"/>
  <c r="K2223" i="7"/>
  <c r="U1911" i="7"/>
  <c r="V1911" i="7"/>
  <c r="D2243" i="6"/>
  <c r="D2243" i="7"/>
  <c r="R1912" i="7"/>
  <c r="T1912" i="7"/>
  <c r="Q1912" i="7"/>
  <c r="S1912" i="7"/>
  <c r="C2232" i="6"/>
  <c r="C2232" i="7"/>
  <c r="M2232" i="7" s="1"/>
  <c r="G1912" i="4"/>
  <c r="H1912" i="4" s="1"/>
  <c r="E1912" i="6"/>
  <c r="H2224" i="5"/>
  <c r="G2224" i="5"/>
  <c r="F2224" i="5"/>
  <c r="E2244" i="4"/>
  <c r="C2245" i="4"/>
  <c r="E1913" i="7"/>
  <c r="N1913" i="7" s="1"/>
  <c r="G2234" i="3"/>
  <c r="H2233" i="3"/>
  <c r="I2233" i="3" s="1"/>
  <c r="F2234" i="3"/>
  <c r="K2224" i="6" l="1"/>
  <c r="K2224" i="7"/>
  <c r="J2224" i="6"/>
  <c r="J2224" i="7"/>
  <c r="L2224" i="6"/>
  <c r="L2224" i="7"/>
  <c r="P2223" i="7"/>
  <c r="D2244" i="6"/>
  <c r="D2244" i="7"/>
  <c r="V1912" i="7"/>
  <c r="U1912" i="7"/>
  <c r="Q1913" i="7"/>
  <c r="T1913" i="7"/>
  <c r="R1913" i="7"/>
  <c r="S1913" i="7"/>
  <c r="C2233" i="6"/>
  <c r="C2233" i="7"/>
  <c r="M2233" i="7" s="1"/>
  <c r="G1913" i="4"/>
  <c r="H1913" i="4" s="1"/>
  <c r="E1913" i="6"/>
  <c r="H2225" i="5"/>
  <c r="G2225" i="5"/>
  <c r="F2225" i="5"/>
  <c r="E2245" i="4"/>
  <c r="C2246" i="4"/>
  <c r="E1914" i="7"/>
  <c r="N1914" i="7" s="1"/>
  <c r="F2235" i="3"/>
  <c r="H2234" i="3"/>
  <c r="G2235" i="3"/>
  <c r="I2234" i="3"/>
  <c r="P2224" i="7" l="1"/>
  <c r="K2225" i="6"/>
  <c r="K2225" i="7"/>
  <c r="L2225" i="6"/>
  <c r="L2225" i="7"/>
  <c r="J2225" i="6"/>
  <c r="J2225" i="7"/>
  <c r="D2245" i="6"/>
  <c r="D2245" i="7"/>
  <c r="U1913" i="7"/>
  <c r="V1913" i="7"/>
  <c r="R1914" i="7"/>
  <c r="T1914" i="7"/>
  <c r="Q1914" i="7"/>
  <c r="S1914" i="7"/>
  <c r="C2234" i="6"/>
  <c r="C2234" i="7"/>
  <c r="M2234" i="7" s="1"/>
  <c r="G1914" i="4"/>
  <c r="H1914" i="4" s="1"/>
  <c r="E1914" i="6"/>
  <c r="H2226" i="5"/>
  <c r="G2226" i="5"/>
  <c r="F2226" i="5"/>
  <c r="E2246" i="4"/>
  <c r="C2247" i="4"/>
  <c r="E1915" i="7"/>
  <c r="N1915" i="7" s="1"/>
  <c r="G2236" i="3"/>
  <c r="F2236" i="3"/>
  <c r="H2235" i="3"/>
  <c r="I2235" i="3" s="1"/>
  <c r="P2225" i="7" l="1"/>
  <c r="J2226" i="6"/>
  <c r="J2226" i="7"/>
  <c r="L2226" i="6"/>
  <c r="L2226" i="7"/>
  <c r="K2226" i="6"/>
  <c r="K2226" i="7"/>
  <c r="V1914" i="7"/>
  <c r="U1914" i="7"/>
  <c r="D2246" i="6"/>
  <c r="D2246" i="7"/>
  <c r="T1915" i="7"/>
  <c r="S1915" i="7"/>
  <c r="Q1915" i="7"/>
  <c r="R1915" i="7"/>
  <c r="C2235" i="6"/>
  <c r="C2235" i="7"/>
  <c r="M2235" i="7" s="1"/>
  <c r="G1915" i="4"/>
  <c r="H1915" i="4" s="1"/>
  <c r="E1915" i="6"/>
  <c r="H2227" i="5"/>
  <c r="G2227" i="5"/>
  <c r="F2227" i="5"/>
  <c r="E2247" i="4"/>
  <c r="C2248" i="4"/>
  <c r="E1916" i="7"/>
  <c r="N1916" i="7" s="1"/>
  <c r="H2236" i="3"/>
  <c r="I2236" i="3" s="1"/>
  <c r="F2237" i="3"/>
  <c r="G2237" i="3"/>
  <c r="J2227" i="6" l="1"/>
  <c r="J2227" i="7"/>
  <c r="K2227" i="6"/>
  <c r="K2227" i="7"/>
  <c r="L2227" i="6"/>
  <c r="L2227" i="7"/>
  <c r="P2227" i="7" s="1"/>
  <c r="P2226" i="7"/>
  <c r="D2247" i="6"/>
  <c r="D2247" i="7"/>
  <c r="U1915" i="7"/>
  <c r="V1915" i="7"/>
  <c r="R1916" i="7"/>
  <c r="T1916" i="7"/>
  <c r="Q1916" i="7"/>
  <c r="S1916" i="7"/>
  <c r="C2236" i="6"/>
  <c r="C2236" i="7"/>
  <c r="M2236" i="7" s="1"/>
  <c r="G1916" i="4"/>
  <c r="H1916" i="4" s="1"/>
  <c r="E1916" i="6"/>
  <c r="H2228" i="5"/>
  <c r="G2228" i="5"/>
  <c r="F2228" i="5"/>
  <c r="E2248" i="4"/>
  <c r="C2249" i="4"/>
  <c r="E1917" i="7"/>
  <c r="N1917" i="7" s="1"/>
  <c r="G2238" i="3"/>
  <c r="F2238" i="3"/>
  <c r="H2237" i="3"/>
  <c r="I2237" i="3" s="1"/>
  <c r="J2228" i="6" l="1"/>
  <c r="J2228" i="7"/>
  <c r="L2228" i="6"/>
  <c r="L2228" i="7"/>
  <c r="K2228" i="6"/>
  <c r="K2228" i="7"/>
  <c r="U1916" i="7"/>
  <c r="V1916" i="7"/>
  <c r="D2248" i="6"/>
  <c r="D2248" i="7"/>
  <c r="Q1917" i="7"/>
  <c r="T1917" i="7"/>
  <c r="R1917" i="7"/>
  <c r="S1917" i="7"/>
  <c r="C2237" i="6"/>
  <c r="C2237" i="7"/>
  <c r="M2237" i="7" s="1"/>
  <c r="G1917" i="4"/>
  <c r="H1917" i="4" s="1"/>
  <c r="E1917" i="6"/>
  <c r="H2229" i="5"/>
  <c r="G2229" i="5"/>
  <c r="F2229" i="5"/>
  <c r="E2249" i="4"/>
  <c r="C2250" i="4"/>
  <c r="E1918" i="7"/>
  <c r="N1918" i="7" s="1"/>
  <c r="H2238" i="3"/>
  <c r="F2239" i="3"/>
  <c r="I2238" i="3"/>
  <c r="G2239" i="3"/>
  <c r="J2229" i="6" l="1"/>
  <c r="J2229" i="7"/>
  <c r="L2229" i="6"/>
  <c r="L2229" i="7"/>
  <c r="P2228" i="7"/>
  <c r="K2229" i="6"/>
  <c r="K2229" i="7"/>
  <c r="D2249" i="6"/>
  <c r="D2249" i="7"/>
  <c r="V1917" i="7"/>
  <c r="U1917" i="7"/>
  <c r="T1918" i="7"/>
  <c r="R1918" i="7"/>
  <c r="S1918" i="7"/>
  <c r="Q1918" i="7"/>
  <c r="C2238" i="6"/>
  <c r="C2238" i="7"/>
  <c r="M2238" i="7" s="1"/>
  <c r="G1918" i="4"/>
  <c r="H1918" i="4" s="1"/>
  <c r="E1918" i="6"/>
  <c r="H2230" i="5"/>
  <c r="G2230" i="5"/>
  <c r="F2230" i="5"/>
  <c r="E2250" i="4"/>
  <c r="C2251" i="4"/>
  <c r="E1919" i="7"/>
  <c r="N1919" i="7" s="1"/>
  <c r="G2240" i="3"/>
  <c r="F2240" i="3"/>
  <c r="H2239" i="3"/>
  <c r="I2239" i="3" s="1"/>
  <c r="J2230" i="6" l="1"/>
  <c r="J2230" i="7"/>
  <c r="L2230" i="6"/>
  <c r="L2230" i="7"/>
  <c r="P2229" i="7"/>
  <c r="K2230" i="6"/>
  <c r="K2230" i="7"/>
  <c r="D2250" i="6"/>
  <c r="D2250" i="7"/>
  <c r="U1918" i="7"/>
  <c r="V1918" i="7"/>
  <c r="Q1919" i="7"/>
  <c r="S1919" i="7"/>
  <c r="R1919" i="7"/>
  <c r="T1919" i="7"/>
  <c r="C2239" i="6"/>
  <c r="C2239" i="7"/>
  <c r="M2239" i="7" s="1"/>
  <c r="G1919" i="4"/>
  <c r="H1919" i="4" s="1"/>
  <c r="E1919" i="6"/>
  <c r="H2231" i="5"/>
  <c r="G2231" i="5"/>
  <c r="F2231" i="5"/>
  <c r="E2251" i="4"/>
  <c r="C2252" i="4"/>
  <c r="E1920" i="7"/>
  <c r="N1920" i="7" s="1"/>
  <c r="H2240" i="3"/>
  <c r="F2241" i="3"/>
  <c r="I2240" i="3"/>
  <c r="G2241" i="3"/>
  <c r="J2231" i="6" l="1"/>
  <c r="J2231" i="7"/>
  <c r="L2231" i="6"/>
  <c r="L2231" i="7"/>
  <c r="P2230" i="7"/>
  <c r="K2231" i="6"/>
  <c r="K2231" i="7"/>
  <c r="D2251" i="6"/>
  <c r="D2251" i="7"/>
  <c r="U1919" i="7"/>
  <c r="V1919" i="7"/>
  <c r="S1920" i="7"/>
  <c r="R1920" i="7"/>
  <c r="Q1920" i="7"/>
  <c r="T1920" i="7"/>
  <c r="C2240" i="6"/>
  <c r="C2240" i="7"/>
  <c r="M2240" i="7" s="1"/>
  <c r="G1920" i="4"/>
  <c r="H1920" i="4" s="1"/>
  <c r="E1920" i="6"/>
  <c r="H2232" i="5"/>
  <c r="G2232" i="5"/>
  <c r="F2232" i="5"/>
  <c r="E2252" i="4"/>
  <c r="C2253" i="4"/>
  <c r="E1921" i="7"/>
  <c r="N1921" i="7" s="1"/>
  <c r="F2242" i="3"/>
  <c r="H2241" i="3"/>
  <c r="I2241" i="3" s="1"/>
  <c r="G2242" i="3"/>
  <c r="L2232" i="6" l="1"/>
  <c r="L2232" i="7"/>
  <c r="P2231" i="7"/>
  <c r="J2232" i="6"/>
  <c r="J2232" i="7"/>
  <c r="K2232" i="6"/>
  <c r="K2232" i="7"/>
  <c r="V1920" i="7"/>
  <c r="U1920" i="7"/>
  <c r="D2252" i="6"/>
  <c r="D2252" i="7"/>
  <c r="T1921" i="7"/>
  <c r="S1921" i="7"/>
  <c r="Q1921" i="7"/>
  <c r="R1921" i="7"/>
  <c r="C2241" i="6"/>
  <c r="C2241" i="7"/>
  <c r="M2241" i="7" s="1"/>
  <c r="G1921" i="4"/>
  <c r="H1921" i="4" s="1"/>
  <c r="E1921" i="6"/>
  <c r="H2233" i="5"/>
  <c r="G2233" i="5"/>
  <c r="F2233" i="5"/>
  <c r="E2253" i="4"/>
  <c r="C2254" i="4"/>
  <c r="E1922" i="7"/>
  <c r="N1922" i="7" s="1"/>
  <c r="G2243" i="3"/>
  <c r="H2242" i="3"/>
  <c r="I2242" i="3" s="1"/>
  <c r="F2243" i="3"/>
  <c r="K2233" i="6" l="1"/>
  <c r="K2233" i="7"/>
  <c r="J2233" i="6"/>
  <c r="J2233" i="7"/>
  <c r="P2232" i="7"/>
  <c r="L2233" i="6"/>
  <c r="L2233" i="7"/>
  <c r="D2253" i="6"/>
  <c r="D2253" i="7"/>
  <c r="V1921" i="7"/>
  <c r="U1921" i="7"/>
  <c r="S1922" i="7"/>
  <c r="R1922" i="7"/>
  <c r="T1922" i="7"/>
  <c r="Q1922" i="7"/>
  <c r="C2242" i="6"/>
  <c r="C2242" i="7"/>
  <c r="M2242" i="7" s="1"/>
  <c r="G1922" i="4"/>
  <c r="H1922" i="4" s="1"/>
  <c r="E1922" i="6"/>
  <c r="F2234" i="5"/>
  <c r="H2234" i="5"/>
  <c r="G2234" i="5"/>
  <c r="E2254" i="4"/>
  <c r="C2255" i="4"/>
  <c r="E1923" i="7"/>
  <c r="N1923" i="7" s="1"/>
  <c r="G2244" i="3"/>
  <c r="H2243" i="3"/>
  <c r="I2243" i="3" s="1"/>
  <c r="F2244" i="3"/>
  <c r="P2233" i="7" l="1"/>
  <c r="L2234" i="6"/>
  <c r="L2234" i="7"/>
  <c r="J2234" i="6"/>
  <c r="J2234" i="7"/>
  <c r="K2234" i="6"/>
  <c r="K2234" i="7"/>
  <c r="U1922" i="7"/>
  <c r="V1922" i="7"/>
  <c r="D2254" i="6"/>
  <c r="D2254" i="7"/>
  <c r="Q1923" i="7"/>
  <c r="S1923" i="7"/>
  <c r="R1923" i="7"/>
  <c r="T1923" i="7"/>
  <c r="C2243" i="6"/>
  <c r="C2243" i="7"/>
  <c r="M2243" i="7" s="1"/>
  <c r="G1923" i="4"/>
  <c r="H1923" i="4" s="1"/>
  <c r="E1923" i="6"/>
  <c r="H2235" i="5"/>
  <c r="G2235" i="5"/>
  <c r="F2235" i="5"/>
  <c r="E2255" i="4"/>
  <c r="C2256" i="4"/>
  <c r="E1924" i="7"/>
  <c r="N1924" i="7" s="1"/>
  <c r="H2244" i="3"/>
  <c r="F2245" i="3"/>
  <c r="I2244" i="3"/>
  <c r="G2245" i="3"/>
  <c r="J2235" i="6" l="1"/>
  <c r="J2235" i="7"/>
  <c r="L2235" i="6"/>
  <c r="L2235" i="7"/>
  <c r="P2234" i="7"/>
  <c r="K2235" i="6"/>
  <c r="K2235" i="7"/>
  <c r="D2255" i="6"/>
  <c r="D2255" i="7"/>
  <c r="U1923" i="7"/>
  <c r="V1923" i="7"/>
  <c r="Q1924" i="7"/>
  <c r="T1924" i="7"/>
  <c r="R1924" i="7"/>
  <c r="S1924" i="7"/>
  <c r="C2244" i="6"/>
  <c r="C2244" i="7"/>
  <c r="M2244" i="7" s="1"/>
  <c r="G1924" i="4"/>
  <c r="H1924" i="4" s="1"/>
  <c r="E1924" i="6"/>
  <c r="H2236" i="5"/>
  <c r="G2236" i="5"/>
  <c r="F2236" i="5"/>
  <c r="E2256" i="4"/>
  <c r="C2257" i="4"/>
  <c r="E1925" i="7"/>
  <c r="N1925" i="7" s="1"/>
  <c r="G2246" i="3"/>
  <c r="H2245" i="3"/>
  <c r="I2245" i="3" s="1"/>
  <c r="F2246" i="3"/>
  <c r="J2236" i="6" l="1"/>
  <c r="J2236" i="7"/>
  <c r="L2236" i="6"/>
  <c r="L2236" i="7"/>
  <c r="K2236" i="6"/>
  <c r="K2236" i="7"/>
  <c r="P2235" i="7"/>
  <c r="D2256" i="6"/>
  <c r="D2256" i="7"/>
  <c r="U1924" i="7"/>
  <c r="V1924" i="7"/>
  <c r="S1925" i="7"/>
  <c r="R1925" i="7"/>
  <c r="T1925" i="7"/>
  <c r="Q1925" i="7"/>
  <c r="C2245" i="6"/>
  <c r="C2245" i="7"/>
  <c r="M2245" i="7" s="1"/>
  <c r="G1925" i="4"/>
  <c r="H1925" i="4" s="1"/>
  <c r="E1925" i="6"/>
  <c r="H2237" i="5"/>
  <c r="G2237" i="5"/>
  <c r="F2237" i="5"/>
  <c r="E2257" i="4"/>
  <c r="C2258" i="4"/>
  <c r="E1926" i="7"/>
  <c r="N1926" i="7" s="1"/>
  <c r="F2247" i="3"/>
  <c r="H2246" i="3"/>
  <c r="G2247" i="3"/>
  <c r="I2246" i="3"/>
  <c r="J2237" i="6" l="1"/>
  <c r="J2237" i="7"/>
  <c r="K2237" i="6"/>
  <c r="K2237" i="7"/>
  <c r="L2237" i="6"/>
  <c r="L2237" i="7"/>
  <c r="P2237" i="7" s="1"/>
  <c r="P2236" i="7"/>
  <c r="D2257" i="6"/>
  <c r="D2257" i="7"/>
  <c r="V1925" i="7"/>
  <c r="U1925" i="7"/>
  <c r="T1926" i="7"/>
  <c r="Q1926" i="7"/>
  <c r="R1926" i="7"/>
  <c r="S1926" i="7"/>
  <c r="C2246" i="6"/>
  <c r="C2246" i="7"/>
  <c r="M2246" i="7" s="1"/>
  <c r="G1926" i="4"/>
  <c r="H1926" i="4" s="1"/>
  <c r="E1926" i="6"/>
  <c r="G2238" i="5"/>
  <c r="F2238" i="5"/>
  <c r="H2238" i="5"/>
  <c r="E2258" i="4"/>
  <c r="C2259" i="4"/>
  <c r="E1927" i="7"/>
  <c r="N1927" i="7" s="1"/>
  <c r="G2248" i="3"/>
  <c r="F2248" i="3"/>
  <c r="H2247" i="3"/>
  <c r="I2247" i="3" s="1"/>
  <c r="J2238" i="6" l="1"/>
  <c r="J2238" i="7"/>
  <c r="L2238" i="6"/>
  <c r="L2238" i="7"/>
  <c r="K2238" i="6"/>
  <c r="K2238" i="7"/>
  <c r="U1926" i="7"/>
  <c r="V1926" i="7"/>
  <c r="D2258" i="6"/>
  <c r="D2258" i="7"/>
  <c r="R1927" i="7"/>
  <c r="Q1927" i="7"/>
  <c r="T1927" i="7"/>
  <c r="S1927" i="7"/>
  <c r="C2247" i="6"/>
  <c r="C2247" i="7"/>
  <c r="M2247" i="7" s="1"/>
  <c r="G1927" i="4"/>
  <c r="H1927" i="4" s="1"/>
  <c r="E1927" i="6"/>
  <c r="H2239" i="5"/>
  <c r="G2239" i="5"/>
  <c r="F2239" i="5"/>
  <c r="E2259" i="4"/>
  <c r="C2260" i="4"/>
  <c r="E1928" i="7"/>
  <c r="N1928" i="7" s="1"/>
  <c r="H2248" i="3"/>
  <c r="F2249" i="3"/>
  <c r="I2248" i="3"/>
  <c r="G2249" i="3"/>
  <c r="P2238" i="7" l="1"/>
  <c r="L2239" i="6"/>
  <c r="L2239" i="7"/>
  <c r="K2239" i="6"/>
  <c r="K2239" i="7"/>
  <c r="J2239" i="6"/>
  <c r="J2239" i="7"/>
  <c r="D2259" i="6"/>
  <c r="D2259" i="7"/>
  <c r="U1927" i="7"/>
  <c r="V1927" i="7"/>
  <c r="T1928" i="7"/>
  <c r="Q1928" i="7"/>
  <c r="R1928" i="7"/>
  <c r="S1928" i="7"/>
  <c r="C2248" i="6"/>
  <c r="C2248" i="7"/>
  <c r="M2248" i="7" s="1"/>
  <c r="G1928" i="4"/>
  <c r="H1928" i="4" s="1"/>
  <c r="E1928" i="6"/>
  <c r="H2240" i="5"/>
  <c r="G2240" i="5"/>
  <c r="F2240" i="5"/>
  <c r="E2260" i="4"/>
  <c r="C2261" i="4"/>
  <c r="E1929" i="7"/>
  <c r="N1929" i="7" s="1"/>
  <c r="G2250" i="3"/>
  <c r="H2249" i="3"/>
  <c r="I2249" i="3" s="1"/>
  <c r="F2250" i="3"/>
  <c r="J2240" i="6" l="1"/>
  <c r="J2240" i="7"/>
  <c r="L2240" i="6"/>
  <c r="L2240" i="7"/>
  <c r="P2239" i="7"/>
  <c r="K2240" i="6"/>
  <c r="K2240" i="7"/>
  <c r="D2260" i="6"/>
  <c r="D2260" i="7"/>
  <c r="V1928" i="7"/>
  <c r="U1928" i="7"/>
  <c r="T1929" i="7"/>
  <c r="R1929" i="7"/>
  <c r="S1929" i="7"/>
  <c r="Q1929" i="7"/>
  <c r="C2249" i="6"/>
  <c r="C2249" i="7"/>
  <c r="M2249" i="7" s="1"/>
  <c r="G1929" i="4"/>
  <c r="H1929" i="4" s="1"/>
  <c r="E1929" i="6"/>
  <c r="F2241" i="5"/>
  <c r="H2241" i="5"/>
  <c r="G2241" i="5"/>
  <c r="E2261" i="4"/>
  <c r="C2262" i="4"/>
  <c r="E1930" i="7"/>
  <c r="N1930" i="7" s="1"/>
  <c r="H2250" i="3"/>
  <c r="I2250" i="3" s="1"/>
  <c r="F2251" i="3"/>
  <c r="G2251" i="3"/>
  <c r="L2241" i="6" l="1"/>
  <c r="L2241" i="7"/>
  <c r="J2241" i="6"/>
  <c r="J2241" i="7"/>
  <c r="P2240" i="7"/>
  <c r="K2241" i="6"/>
  <c r="K2241" i="7"/>
  <c r="D2261" i="6"/>
  <c r="D2261" i="7"/>
  <c r="U1929" i="7"/>
  <c r="V1929" i="7"/>
  <c r="S1930" i="7"/>
  <c r="Q1930" i="7"/>
  <c r="R1930" i="7"/>
  <c r="T1930" i="7"/>
  <c r="C2250" i="6"/>
  <c r="C2250" i="7"/>
  <c r="M2250" i="7" s="1"/>
  <c r="G1930" i="4"/>
  <c r="H1930" i="4" s="1"/>
  <c r="E1930" i="6"/>
  <c r="H2242" i="5"/>
  <c r="G2242" i="5"/>
  <c r="F2242" i="5"/>
  <c r="E2262" i="4"/>
  <c r="C2263" i="4"/>
  <c r="E1931" i="7"/>
  <c r="N1931" i="7" s="1"/>
  <c r="F2252" i="3"/>
  <c r="H2251" i="3"/>
  <c r="G2252" i="3"/>
  <c r="I2251" i="3"/>
  <c r="J2242" i="6" l="1"/>
  <c r="J2242" i="7"/>
  <c r="K2242" i="6"/>
  <c r="K2242" i="7"/>
  <c r="P2241" i="7"/>
  <c r="L2242" i="6"/>
  <c r="L2242" i="7"/>
  <c r="P2242" i="7" s="1"/>
  <c r="V1930" i="7"/>
  <c r="U1930" i="7"/>
  <c r="D2262" i="6"/>
  <c r="D2262" i="7"/>
  <c r="R1931" i="7"/>
  <c r="Q1931" i="7"/>
  <c r="T1931" i="7"/>
  <c r="S1931" i="7"/>
  <c r="C2251" i="6"/>
  <c r="C2251" i="7"/>
  <c r="M2251" i="7" s="1"/>
  <c r="G1931" i="4"/>
  <c r="H1931" i="4" s="1"/>
  <c r="E1931" i="6"/>
  <c r="H2243" i="5"/>
  <c r="G2243" i="5"/>
  <c r="F2243" i="5"/>
  <c r="E2263" i="4"/>
  <c r="C2264" i="4"/>
  <c r="E1932" i="7"/>
  <c r="N1932" i="7" s="1"/>
  <c r="G2253" i="3"/>
  <c r="H2252" i="3"/>
  <c r="I2252" i="3" s="1"/>
  <c r="F2253" i="3"/>
  <c r="K2243" i="6" l="1"/>
  <c r="K2243" i="7"/>
  <c r="L2243" i="6"/>
  <c r="L2243" i="7"/>
  <c r="J2243" i="6"/>
  <c r="J2243" i="7"/>
  <c r="D2263" i="6"/>
  <c r="D2263" i="7"/>
  <c r="U1931" i="7"/>
  <c r="V1931" i="7"/>
  <c r="S1932" i="7"/>
  <c r="T1932" i="7"/>
  <c r="Q1932" i="7"/>
  <c r="R1932" i="7"/>
  <c r="C2252" i="6"/>
  <c r="C2252" i="7"/>
  <c r="M2252" i="7" s="1"/>
  <c r="G1932" i="4"/>
  <c r="H1932" i="4" s="1"/>
  <c r="E1932" i="6"/>
  <c r="H2244" i="5"/>
  <c r="G2244" i="5"/>
  <c r="F2244" i="5"/>
  <c r="E2264" i="4"/>
  <c r="C2265" i="4"/>
  <c r="E1933" i="7"/>
  <c r="N1933" i="7" s="1"/>
  <c r="F2254" i="3"/>
  <c r="H2253" i="3"/>
  <c r="I2253" i="3" s="1"/>
  <c r="G2254" i="3"/>
  <c r="J2244" i="6" l="1"/>
  <c r="J2244" i="7"/>
  <c r="L2244" i="6"/>
  <c r="L2244" i="7"/>
  <c r="P2243" i="7"/>
  <c r="K2244" i="6"/>
  <c r="K2244" i="7"/>
  <c r="D2264" i="6"/>
  <c r="D2264" i="7"/>
  <c r="U1932" i="7"/>
  <c r="V1932" i="7"/>
  <c r="T1933" i="7"/>
  <c r="R1933" i="7"/>
  <c r="S1933" i="7"/>
  <c r="Q1933" i="7"/>
  <c r="C2253" i="6"/>
  <c r="C2253" i="7"/>
  <c r="M2253" i="7" s="1"/>
  <c r="G1933" i="4"/>
  <c r="H1933" i="4" s="1"/>
  <c r="E1933" i="6"/>
  <c r="H2245" i="5"/>
  <c r="G2245" i="5"/>
  <c r="F2245" i="5"/>
  <c r="E2265" i="4"/>
  <c r="C2266" i="4"/>
  <c r="E1934" i="7"/>
  <c r="N1934" i="7" s="1"/>
  <c r="G2255" i="3"/>
  <c r="H2254" i="3"/>
  <c r="I2254" i="3" s="1"/>
  <c r="F2255" i="3"/>
  <c r="L2245" i="6" l="1"/>
  <c r="L2245" i="7"/>
  <c r="P2244" i="7"/>
  <c r="J2245" i="6"/>
  <c r="J2245" i="7"/>
  <c r="K2245" i="6"/>
  <c r="K2245" i="7"/>
  <c r="D2265" i="6"/>
  <c r="D2265" i="7"/>
  <c r="U1933" i="7"/>
  <c r="V1933" i="7"/>
  <c r="S1934" i="7"/>
  <c r="T1934" i="7"/>
  <c r="R1934" i="7"/>
  <c r="Q1934" i="7"/>
  <c r="C2254" i="6"/>
  <c r="C2254" i="7"/>
  <c r="M2254" i="7" s="1"/>
  <c r="G1934" i="4"/>
  <c r="H1934" i="4" s="1"/>
  <c r="E1934" i="6"/>
  <c r="F2246" i="5"/>
  <c r="H2246" i="5"/>
  <c r="G2246" i="5"/>
  <c r="E2266" i="4"/>
  <c r="C2267" i="4"/>
  <c r="E1935" i="7"/>
  <c r="N1935" i="7" s="1"/>
  <c r="G2256" i="3"/>
  <c r="H2255" i="3"/>
  <c r="I2255" i="3" s="1"/>
  <c r="F2256" i="3"/>
  <c r="K2246" i="6" l="1"/>
  <c r="K2246" i="7"/>
  <c r="J2246" i="6"/>
  <c r="J2246" i="7"/>
  <c r="P2245" i="7"/>
  <c r="L2246" i="6"/>
  <c r="L2246" i="7"/>
  <c r="P2246" i="7" s="1"/>
  <c r="D2266" i="6"/>
  <c r="D2266" i="7"/>
  <c r="U1934" i="7"/>
  <c r="V1934" i="7"/>
  <c r="R1935" i="7"/>
  <c r="S1935" i="7"/>
  <c r="T1935" i="7"/>
  <c r="Q1935" i="7"/>
  <c r="C2255" i="6"/>
  <c r="C2255" i="7"/>
  <c r="M2255" i="7" s="1"/>
  <c r="G1935" i="4"/>
  <c r="H1935" i="4" s="1"/>
  <c r="E1935" i="6"/>
  <c r="F2247" i="5"/>
  <c r="H2247" i="5"/>
  <c r="G2247" i="5"/>
  <c r="E2267" i="4"/>
  <c r="C2268" i="4"/>
  <c r="E1936" i="7"/>
  <c r="N1936" i="7" s="1"/>
  <c r="H2256" i="3"/>
  <c r="F2257" i="3"/>
  <c r="G2257" i="3"/>
  <c r="I2256" i="3"/>
  <c r="L2247" i="6" l="1"/>
  <c r="L2247" i="7"/>
  <c r="J2247" i="6"/>
  <c r="J2247" i="7"/>
  <c r="K2247" i="6"/>
  <c r="K2247" i="7"/>
  <c r="V1935" i="7"/>
  <c r="U1935" i="7"/>
  <c r="D2267" i="6"/>
  <c r="D2267" i="7"/>
  <c r="S1936" i="7"/>
  <c r="T1936" i="7"/>
  <c r="Q1936" i="7"/>
  <c r="R1936" i="7"/>
  <c r="C2256" i="6"/>
  <c r="C2256" i="7"/>
  <c r="M2256" i="7" s="1"/>
  <c r="G1936" i="4"/>
  <c r="H1936" i="4" s="1"/>
  <c r="E1936" i="6"/>
  <c r="H2248" i="5"/>
  <c r="G2248" i="5"/>
  <c r="F2248" i="5"/>
  <c r="E2268" i="4"/>
  <c r="C2269" i="4"/>
  <c r="E1937" i="7"/>
  <c r="N1937" i="7" s="1"/>
  <c r="G2258" i="3"/>
  <c r="H2257" i="3"/>
  <c r="I2257" i="3" s="1"/>
  <c r="F2258" i="3"/>
  <c r="K2248" i="6" l="1"/>
  <c r="K2248" i="7"/>
  <c r="J2248" i="6"/>
  <c r="J2248" i="7"/>
  <c r="P2247" i="7"/>
  <c r="L2248" i="6"/>
  <c r="L2248" i="7"/>
  <c r="P2248" i="7" s="1"/>
  <c r="D2268" i="6"/>
  <c r="D2268" i="7"/>
  <c r="V1936" i="7"/>
  <c r="U1936" i="7"/>
  <c r="Q1937" i="7"/>
  <c r="R1937" i="7"/>
  <c r="S1937" i="7"/>
  <c r="T1937" i="7"/>
  <c r="C2257" i="6"/>
  <c r="C2257" i="7"/>
  <c r="M2257" i="7" s="1"/>
  <c r="G1937" i="4"/>
  <c r="H1937" i="4" s="1"/>
  <c r="E1937" i="6"/>
  <c r="F2249" i="5"/>
  <c r="G2249" i="5"/>
  <c r="H2249" i="5"/>
  <c r="E2269" i="4"/>
  <c r="C2270" i="4"/>
  <c r="E1938" i="7"/>
  <c r="N1938" i="7" s="1"/>
  <c r="F2259" i="3"/>
  <c r="H2258" i="3"/>
  <c r="I2258" i="3" s="1"/>
  <c r="G2259" i="3"/>
  <c r="L2249" i="6" l="1"/>
  <c r="L2249" i="7"/>
  <c r="K2249" i="6"/>
  <c r="K2249" i="7"/>
  <c r="J2249" i="6"/>
  <c r="J2249" i="7"/>
  <c r="D2269" i="6"/>
  <c r="D2269" i="7"/>
  <c r="U1937" i="7"/>
  <c r="V1937" i="7"/>
  <c r="R1938" i="7"/>
  <c r="Q1938" i="7"/>
  <c r="S1938" i="7"/>
  <c r="T1938" i="7"/>
  <c r="C2258" i="6"/>
  <c r="C2258" i="7"/>
  <c r="M2258" i="7" s="1"/>
  <c r="G1938" i="4"/>
  <c r="H1938" i="4" s="1"/>
  <c r="E1938" i="6"/>
  <c r="F2250" i="5"/>
  <c r="H2250" i="5"/>
  <c r="G2250" i="5"/>
  <c r="E2270" i="4"/>
  <c r="C2271" i="4"/>
  <c r="E1939" i="7"/>
  <c r="N1939" i="7" s="1"/>
  <c r="F2260" i="3"/>
  <c r="H2259" i="3"/>
  <c r="I2259" i="3" s="1"/>
  <c r="G2260" i="3"/>
  <c r="K2250" i="6" l="1"/>
  <c r="K2250" i="7"/>
  <c r="P2249" i="7"/>
  <c r="L2250" i="6"/>
  <c r="L2250" i="7"/>
  <c r="J2250" i="6"/>
  <c r="J2250" i="7"/>
  <c r="D2270" i="6"/>
  <c r="D2270" i="7"/>
  <c r="U1938" i="7"/>
  <c r="V1938" i="7"/>
  <c r="Q1939" i="7"/>
  <c r="T1939" i="7"/>
  <c r="S1939" i="7"/>
  <c r="R1939" i="7"/>
  <c r="C2259" i="6"/>
  <c r="C2259" i="7"/>
  <c r="M2259" i="7" s="1"/>
  <c r="G1939" i="4"/>
  <c r="H1939" i="4" s="1"/>
  <c r="E1939" i="6"/>
  <c r="H2251" i="5"/>
  <c r="G2251" i="5"/>
  <c r="F2251" i="5"/>
  <c r="E2271" i="4"/>
  <c r="C2272" i="4"/>
  <c r="E1940" i="7"/>
  <c r="N1940" i="7" s="1"/>
  <c r="G2261" i="3"/>
  <c r="H2260" i="3"/>
  <c r="I2260" i="3" s="1"/>
  <c r="F2261" i="3"/>
  <c r="L2251" i="6" l="1"/>
  <c r="L2251" i="7"/>
  <c r="K2251" i="6"/>
  <c r="K2251" i="7"/>
  <c r="P2250" i="7"/>
  <c r="J2251" i="6"/>
  <c r="J2251" i="7"/>
  <c r="D2271" i="6"/>
  <c r="D2271" i="7"/>
  <c r="U1939" i="7"/>
  <c r="V1939" i="7"/>
  <c r="R1940" i="7"/>
  <c r="T1940" i="7"/>
  <c r="Q1940" i="7"/>
  <c r="S1940" i="7"/>
  <c r="C2260" i="6"/>
  <c r="C2260" i="7"/>
  <c r="M2260" i="7" s="1"/>
  <c r="G1940" i="4"/>
  <c r="H1940" i="4" s="1"/>
  <c r="E1940" i="6"/>
  <c r="F2252" i="5"/>
  <c r="H2252" i="5"/>
  <c r="G2252" i="5"/>
  <c r="E2272" i="4"/>
  <c r="C2273" i="4"/>
  <c r="E1941" i="7"/>
  <c r="N1941" i="7" s="1"/>
  <c r="G2262" i="3"/>
  <c r="H2261" i="3"/>
  <c r="I2261" i="3" s="1"/>
  <c r="F2262" i="3"/>
  <c r="K2252" i="6" l="1"/>
  <c r="K2252" i="7"/>
  <c r="L2252" i="6"/>
  <c r="L2252" i="7"/>
  <c r="P2251" i="7"/>
  <c r="J2252" i="6"/>
  <c r="J2252" i="7"/>
  <c r="V1940" i="7"/>
  <c r="U1940" i="7"/>
  <c r="D2272" i="6"/>
  <c r="D2272" i="7"/>
  <c r="Q1941" i="7"/>
  <c r="S1941" i="7"/>
  <c r="T1941" i="7"/>
  <c r="R1941" i="7"/>
  <c r="C2261" i="6"/>
  <c r="C2261" i="7"/>
  <c r="M2261" i="7" s="1"/>
  <c r="G1941" i="4"/>
  <c r="H1941" i="4" s="1"/>
  <c r="E1941" i="6"/>
  <c r="H2253" i="5"/>
  <c r="G2253" i="5"/>
  <c r="F2253" i="5"/>
  <c r="E2273" i="4"/>
  <c r="C2274" i="4"/>
  <c r="E1942" i="7"/>
  <c r="N1942" i="7" s="1"/>
  <c r="H2262" i="3"/>
  <c r="F2263" i="3"/>
  <c r="I2262" i="3"/>
  <c r="G2263" i="3"/>
  <c r="J2253" i="6" l="1"/>
  <c r="J2253" i="7"/>
  <c r="K2253" i="6"/>
  <c r="K2253" i="7"/>
  <c r="L2253" i="6"/>
  <c r="L2253" i="7"/>
  <c r="P2253" i="7" s="1"/>
  <c r="P2252" i="7"/>
  <c r="U1941" i="7"/>
  <c r="V1941" i="7"/>
  <c r="D2273" i="6"/>
  <c r="D2273" i="7"/>
  <c r="R1942" i="7"/>
  <c r="Q1942" i="7"/>
  <c r="T1942" i="7"/>
  <c r="S1942" i="7"/>
  <c r="C2262" i="6"/>
  <c r="C2262" i="7"/>
  <c r="M2262" i="7" s="1"/>
  <c r="G1942" i="4"/>
  <c r="H1942" i="4" s="1"/>
  <c r="E1942" i="6"/>
  <c r="H2254" i="5"/>
  <c r="G2254" i="5"/>
  <c r="F2254" i="5"/>
  <c r="E2274" i="4"/>
  <c r="C2275" i="4"/>
  <c r="E1943" i="7"/>
  <c r="N1943" i="7" s="1"/>
  <c r="G2264" i="3"/>
  <c r="F2264" i="3"/>
  <c r="H2263" i="3"/>
  <c r="I2263" i="3" s="1"/>
  <c r="J2254" i="6" l="1"/>
  <c r="J2254" i="7"/>
  <c r="L2254" i="6"/>
  <c r="L2254" i="7"/>
  <c r="K2254" i="6"/>
  <c r="K2254" i="7"/>
  <c r="D2274" i="6"/>
  <c r="D2274" i="7"/>
  <c r="V1942" i="7"/>
  <c r="U1942" i="7"/>
  <c r="Q1943" i="7"/>
  <c r="S1943" i="7"/>
  <c r="R1943" i="7"/>
  <c r="T1943" i="7"/>
  <c r="C2263" i="6"/>
  <c r="C2263" i="7"/>
  <c r="M2263" i="7" s="1"/>
  <c r="G1943" i="4"/>
  <c r="H1943" i="4" s="1"/>
  <c r="E1943" i="6"/>
  <c r="H2255" i="5"/>
  <c r="G2255" i="5"/>
  <c r="F2255" i="5"/>
  <c r="E2275" i="4"/>
  <c r="C2276" i="4"/>
  <c r="E1944" i="7"/>
  <c r="N1944" i="7" s="1"/>
  <c r="H2264" i="3"/>
  <c r="F2265" i="3"/>
  <c r="I2264" i="3"/>
  <c r="G2265" i="3"/>
  <c r="P2254" i="7" l="1"/>
  <c r="K2255" i="6"/>
  <c r="K2255" i="7"/>
  <c r="L2255" i="6"/>
  <c r="L2255" i="7"/>
  <c r="J2255" i="6"/>
  <c r="J2255" i="7"/>
  <c r="D2275" i="6"/>
  <c r="D2275" i="7"/>
  <c r="V1943" i="7"/>
  <c r="U1943" i="7"/>
  <c r="R1944" i="7"/>
  <c r="S1944" i="7"/>
  <c r="T1944" i="7"/>
  <c r="Q1944" i="7"/>
  <c r="C2264" i="6"/>
  <c r="C2264" i="7"/>
  <c r="M2264" i="7" s="1"/>
  <c r="G1944" i="4"/>
  <c r="H1944" i="4" s="1"/>
  <c r="E1944" i="6"/>
  <c r="H2256" i="5"/>
  <c r="G2256" i="5"/>
  <c r="F2256" i="5"/>
  <c r="E2276" i="4"/>
  <c r="C2277" i="4"/>
  <c r="E1945" i="7"/>
  <c r="N1945" i="7" s="1"/>
  <c r="G2266" i="3"/>
  <c r="F2266" i="3"/>
  <c r="H2265" i="3"/>
  <c r="I2265" i="3" s="1"/>
  <c r="K2256" i="6" l="1"/>
  <c r="K2256" i="7"/>
  <c r="J2256" i="6"/>
  <c r="J2256" i="7"/>
  <c r="L2256" i="6"/>
  <c r="L2256" i="7"/>
  <c r="P2256" i="7" s="1"/>
  <c r="P2255" i="7"/>
  <c r="D2276" i="6"/>
  <c r="D2276" i="7"/>
  <c r="V1944" i="7"/>
  <c r="U1944" i="7"/>
  <c r="R1945" i="7"/>
  <c r="S1945" i="7"/>
  <c r="Q1945" i="7"/>
  <c r="T1945" i="7"/>
  <c r="C2265" i="6"/>
  <c r="C2265" i="7"/>
  <c r="M2265" i="7" s="1"/>
  <c r="G1945" i="4"/>
  <c r="H1945" i="4" s="1"/>
  <c r="E1945" i="6"/>
  <c r="H2257" i="5"/>
  <c r="G2257" i="5"/>
  <c r="F2257" i="5"/>
  <c r="E2277" i="4"/>
  <c r="C2278" i="4"/>
  <c r="E1946" i="7"/>
  <c r="N1946" i="7" s="1"/>
  <c r="H2266" i="3"/>
  <c r="I2266" i="3" s="1"/>
  <c r="F2267" i="3"/>
  <c r="G2267" i="3"/>
  <c r="L2257" i="6" l="1"/>
  <c r="L2257" i="7"/>
  <c r="J2257" i="6"/>
  <c r="J2257" i="7"/>
  <c r="K2257" i="6"/>
  <c r="K2257" i="7"/>
  <c r="V1945" i="7"/>
  <c r="U1945" i="7"/>
  <c r="D2277" i="6"/>
  <c r="D2277" i="7"/>
  <c r="Q1946" i="7"/>
  <c r="T1946" i="7"/>
  <c r="S1946" i="7"/>
  <c r="R1946" i="7"/>
  <c r="C2266" i="6"/>
  <c r="C2266" i="7"/>
  <c r="M2266" i="7" s="1"/>
  <c r="G1946" i="4"/>
  <c r="H1946" i="4" s="1"/>
  <c r="E1946" i="6"/>
  <c r="H2258" i="5"/>
  <c r="G2258" i="5"/>
  <c r="F2258" i="5"/>
  <c r="E2278" i="4"/>
  <c r="C2279" i="4"/>
  <c r="E1947" i="7"/>
  <c r="N1947" i="7" s="1"/>
  <c r="G2268" i="3"/>
  <c r="H2267" i="3"/>
  <c r="I2267" i="3" s="1"/>
  <c r="F2268" i="3"/>
  <c r="K2258" i="6" l="1"/>
  <c r="K2258" i="7"/>
  <c r="L2258" i="6"/>
  <c r="L2258" i="7"/>
  <c r="P2257" i="7"/>
  <c r="J2258" i="6"/>
  <c r="J2258" i="7"/>
  <c r="D2278" i="6"/>
  <c r="D2278" i="7"/>
  <c r="V1946" i="7"/>
  <c r="U1946" i="7"/>
  <c r="R1947" i="7"/>
  <c r="T1947" i="7"/>
  <c r="Q1947" i="7"/>
  <c r="S1947" i="7"/>
  <c r="C2267" i="6"/>
  <c r="C2267" i="7"/>
  <c r="M2267" i="7" s="1"/>
  <c r="G1947" i="4"/>
  <c r="H1947" i="4" s="1"/>
  <c r="E1947" i="6"/>
  <c r="F2259" i="5"/>
  <c r="G2259" i="5"/>
  <c r="H2259" i="5"/>
  <c r="E2279" i="4"/>
  <c r="C2280" i="4"/>
  <c r="E1948" i="7"/>
  <c r="N1948" i="7" s="1"/>
  <c r="H2268" i="3"/>
  <c r="F2269" i="3"/>
  <c r="I2268" i="3"/>
  <c r="G2269" i="3"/>
  <c r="L2259" i="6" l="1"/>
  <c r="L2259" i="7"/>
  <c r="J2259" i="6"/>
  <c r="J2259" i="7"/>
  <c r="K2259" i="6"/>
  <c r="K2259" i="7"/>
  <c r="P2258" i="7"/>
  <c r="D2279" i="6"/>
  <c r="D2279" i="7"/>
  <c r="V1947" i="7"/>
  <c r="U1947" i="7"/>
  <c r="Q1948" i="7"/>
  <c r="R1948" i="7"/>
  <c r="S1948" i="7"/>
  <c r="T1948" i="7"/>
  <c r="C2268" i="6"/>
  <c r="C2268" i="7"/>
  <c r="M2268" i="7" s="1"/>
  <c r="G1948" i="4"/>
  <c r="H1948" i="4" s="1"/>
  <c r="E1948" i="6"/>
  <c r="H2260" i="5"/>
  <c r="G2260" i="5"/>
  <c r="F2260" i="5"/>
  <c r="E2280" i="4"/>
  <c r="C2281" i="4"/>
  <c r="E1949" i="7"/>
  <c r="N1949" i="7" s="1"/>
  <c r="H2269" i="3"/>
  <c r="F2270" i="3"/>
  <c r="I2269" i="3"/>
  <c r="G2270" i="3"/>
  <c r="L2260" i="6" l="1"/>
  <c r="L2260" i="7"/>
  <c r="K2260" i="6"/>
  <c r="K2260" i="7"/>
  <c r="P2259" i="7"/>
  <c r="J2260" i="6"/>
  <c r="J2260" i="7"/>
  <c r="Q1949" i="7"/>
  <c r="T1949" i="7"/>
  <c r="S1949" i="7"/>
  <c r="R1949" i="7"/>
  <c r="D2280" i="6"/>
  <c r="D2280" i="7"/>
  <c r="V1948" i="7"/>
  <c r="U1948" i="7"/>
  <c r="C2269" i="6"/>
  <c r="C2269" i="7"/>
  <c r="M2269" i="7" s="1"/>
  <c r="G1949" i="4"/>
  <c r="H1949" i="4" s="1"/>
  <c r="E1949" i="6"/>
  <c r="H2261" i="5"/>
  <c r="G2261" i="5"/>
  <c r="F2261" i="5"/>
  <c r="E2281" i="4"/>
  <c r="C2282" i="4"/>
  <c r="E1950" i="7"/>
  <c r="N1950" i="7" s="1"/>
  <c r="G2271" i="3"/>
  <c r="F2271" i="3"/>
  <c r="H2270" i="3"/>
  <c r="I2270" i="3" s="1"/>
  <c r="J2261" i="6" l="1"/>
  <c r="J2261" i="7"/>
  <c r="L2261" i="6"/>
  <c r="L2261" i="7"/>
  <c r="P2260" i="7"/>
  <c r="K2261" i="6"/>
  <c r="K2261" i="7"/>
  <c r="D2281" i="6"/>
  <c r="D2281" i="7"/>
  <c r="S1950" i="7"/>
  <c r="Q1950" i="7"/>
  <c r="T1950" i="7"/>
  <c r="R1950" i="7"/>
  <c r="U1949" i="7"/>
  <c r="V1949" i="7"/>
  <c r="C2270" i="6"/>
  <c r="C2270" i="7"/>
  <c r="M2270" i="7" s="1"/>
  <c r="G1950" i="4"/>
  <c r="H1950" i="4" s="1"/>
  <c r="E1950" i="6"/>
  <c r="H2262" i="5"/>
  <c r="G2262" i="5"/>
  <c r="F2262" i="5"/>
  <c r="E2282" i="4"/>
  <c r="C2283" i="4"/>
  <c r="E1951" i="7"/>
  <c r="N1951" i="7" s="1"/>
  <c r="F2272" i="3"/>
  <c r="H2271" i="3"/>
  <c r="I2271" i="3" s="1"/>
  <c r="G2272" i="3"/>
  <c r="J2262" i="6" l="1"/>
  <c r="J2262" i="7"/>
  <c r="L2262" i="6"/>
  <c r="L2262" i="7"/>
  <c r="P2261" i="7"/>
  <c r="K2262" i="6"/>
  <c r="K2262" i="7"/>
  <c r="V1950" i="7"/>
  <c r="U1950" i="7"/>
  <c r="D2282" i="6"/>
  <c r="D2282" i="7"/>
  <c r="S1951" i="7"/>
  <c r="T1951" i="7"/>
  <c r="R1951" i="7"/>
  <c r="Q1951" i="7"/>
  <c r="C2271" i="6"/>
  <c r="C2271" i="7"/>
  <c r="M2271" i="7" s="1"/>
  <c r="G1951" i="4"/>
  <c r="H1951" i="4" s="1"/>
  <c r="E1951" i="6"/>
  <c r="H2263" i="5"/>
  <c r="G2263" i="5"/>
  <c r="F2263" i="5"/>
  <c r="E2283" i="4"/>
  <c r="C2284" i="4"/>
  <c r="E1952" i="7"/>
  <c r="N1952" i="7" s="1"/>
  <c r="G2273" i="3"/>
  <c r="H2272" i="3"/>
  <c r="I2272" i="3" s="1"/>
  <c r="F2273" i="3"/>
  <c r="J2263" i="6" l="1"/>
  <c r="J2263" i="7"/>
  <c r="K2263" i="6"/>
  <c r="K2263" i="7"/>
  <c r="L2263" i="6"/>
  <c r="L2263" i="7"/>
  <c r="P2263" i="7" s="1"/>
  <c r="P2262" i="7"/>
  <c r="V1951" i="7"/>
  <c r="U1951" i="7"/>
  <c r="D2283" i="6"/>
  <c r="D2283" i="7"/>
  <c r="T1952" i="7"/>
  <c r="Q1952" i="7"/>
  <c r="R1952" i="7"/>
  <c r="S1952" i="7"/>
  <c r="C2272" i="6"/>
  <c r="C2272" i="7"/>
  <c r="M2272" i="7" s="1"/>
  <c r="G1952" i="4"/>
  <c r="H1952" i="4" s="1"/>
  <c r="E1952" i="6"/>
  <c r="H2264" i="5"/>
  <c r="G2264" i="5"/>
  <c r="F2264" i="5"/>
  <c r="E2284" i="4"/>
  <c r="C2285" i="4"/>
  <c r="E1953" i="7"/>
  <c r="N1953" i="7" s="1"/>
  <c r="H2273" i="3"/>
  <c r="F2274" i="3"/>
  <c r="G2274" i="3"/>
  <c r="I2273" i="3"/>
  <c r="K2264" i="6" l="1"/>
  <c r="K2264" i="7"/>
  <c r="L2264" i="6"/>
  <c r="L2264" i="7"/>
  <c r="J2264" i="6"/>
  <c r="J2264" i="7"/>
  <c r="D2284" i="6"/>
  <c r="D2284" i="7"/>
  <c r="V1952" i="7"/>
  <c r="U1952" i="7"/>
  <c r="S1953" i="7"/>
  <c r="R1953" i="7"/>
  <c r="T1953" i="7"/>
  <c r="Q1953" i="7"/>
  <c r="C2273" i="6"/>
  <c r="C2273" i="7"/>
  <c r="M2273" i="7" s="1"/>
  <c r="G1953" i="4"/>
  <c r="H1953" i="4" s="1"/>
  <c r="E1953" i="6"/>
  <c r="F2265" i="5"/>
  <c r="H2265" i="5"/>
  <c r="G2265" i="5"/>
  <c r="E2285" i="4"/>
  <c r="C2286" i="4"/>
  <c r="E1954" i="7"/>
  <c r="N1954" i="7" s="1"/>
  <c r="H2274" i="3"/>
  <c r="F2275" i="3"/>
  <c r="I2274" i="3"/>
  <c r="G2275" i="3"/>
  <c r="K2265" i="6" l="1"/>
  <c r="K2265" i="7"/>
  <c r="L2265" i="6"/>
  <c r="L2265" i="7"/>
  <c r="J2265" i="6"/>
  <c r="J2265" i="7"/>
  <c r="P2264" i="7"/>
  <c r="V1953" i="7"/>
  <c r="U1953" i="7"/>
  <c r="D2285" i="6"/>
  <c r="D2285" i="7"/>
  <c r="T1954" i="7"/>
  <c r="Q1954" i="7"/>
  <c r="S1954" i="7"/>
  <c r="R1954" i="7"/>
  <c r="C2274" i="6"/>
  <c r="C2274" i="7"/>
  <c r="M2274" i="7" s="1"/>
  <c r="G1954" i="4"/>
  <c r="H1954" i="4" s="1"/>
  <c r="E1954" i="6"/>
  <c r="H2266" i="5"/>
  <c r="G2266" i="5"/>
  <c r="F2266" i="5"/>
  <c r="E2286" i="4"/>
  <c r="C2287" i="4"/>
  <c r="E1955" i="7"/>
  <c r="N1955" i="7" s="1"/>
  <c r="F2276" i="3"/>
  <c r="H2275" i="3"/>
  <c r="G2276" i="3"/>
  <c r="I2275" i="3"/>
  <c r="J2266" i="6" l="1"/>
  <c r="J2266" i="7"/>
  <c r="L2266" i="6"/>
  <c r="L2266" i="7"/>
  <c r="K2266" i="6"/>
  <c r="K2266" i="7"/>
  <c r="P2265" i="7"/>
  <c r="V1954" i="7"/>
  <c r="D2286" i="6"/>
  <c r="D2286" i="7"/>
  <c r="U1954" i="7"/>
  <c r="S1955" i="7"/>
  <c r="T1955" i="7"/>
  <c r="Q1955" i="7"/>
  <c r="R1955" i="7"/>
  <c r="C2275" i="6"/>
  <c r="C2275" i="7"/>
  <c r="M2275" i="7" s="1"/>
  <c r="G1955" i="4"/>
  <c r="H1955" i="4" s="1"/>
  <c r="E1955" i="6"/>
  <c r="H2267" i="5"/>
  <c r="G2267" i="5"/>
  <c r="F2267" i="5"/>
  <c r="E2287" i="4"/>
  <c r="C2288" i="4"/>
  <c r="E1956" i="7"/>
  <c r="N1956" i="7" s="1"/>
  <c r="G2277" i="3"/>
  <c r="H2276" i="3"/>
  <c r="I2276" i="3" s="1"/>
  <c r="F2277" i="3"/>
  <c r="L2267" i="6" l="1"/>
  <c r="L2267" i="7"/>
  <c r="J2267" i="6"/>
  <c r="J2267" i="7"/>
  <c r="K2267" i="6"/>
  <c r="K2267" i="7"/>
  <c r="P2266" i="7"/>
  <c r="V1955" i="7"/>
  <c r="U1955" i="7"/>
  <c r="D2287" i="6"/>
  <c r="D2287" i="7"/>
  <c r="S1956" i="7"/>
  <c r="R1956" i="7"/>
  <c r="Q1956" i="7"/>
  <c r="T1956" i="7"/>
  <c r="C2276" i="6"/>
  <c r="C2276" i="7"/>
  <c r="M2276" i="7" s="1"/>
  <c r="G1956" i="4"/>
  <c r="H1956" i="4" s="1"/>
  <c r="E1956" i="6"/>
  <c r="F2268" i="5"/>
  <c r="G2268" i="5"/>
  <c r="H2268" i="5"/>
  <c r="E2288" i="4"/>
  <c r="C2289" i="4"/>
  <c r="E1957" i="7"/>
  <c r="N1957" i="7" s="1"/>
  <c r="G2278" i="3"/>
  <c r="F2278" i="3"/>
  <c r="H2277" i="3"/>
  <c r="I2277" i="3" s="1"/>
  <c r="L2268" i="6" l="1"/>
  <c r="L2268" i="7"/>
  <c r="J2268" i="6"/>
  <c r="J2268" i="7"/>
  <c r="P2267" i="7"/>
  <c r="K2268" i="6"/>
  <c r="K2268" i="7"/>
  <c r="D2288" i="6"/>
  <c r="D2288" i="7"/>
  <c r="V1956" i="7"/>
  <c r="U1956" i="7"/>
  <c r="T1957" i="7"/>
  <c r="Q1957" i="7"/>
  <c r="S1957" i="7"/>
  <c r="R1957" i="7"/>
  <c r="C2277" i="6"/>
  <c r="C2277" i="7"/>
  <c r="M2277" i="7" s="1"/>
  <c r="G1957" i="4"/>
  <c r="H1957" i="4" s="1"/>
  <c r="E1957" i="6"/>
  <c r="H2269" i="5"/>
  <c r="G2269" i="5"/>
  <c r="F2269" i="5"/>
  <c r="E2289" i="4"/>
  <c r="C2290" i="4"/>
  <c r="E1958" i="7"/>
  <c r="N1958" i="7" s="1"/>
  <c r="H2278" i="3"/>
  <c r="F2279" i="3"/>
  <c r="I2278" i="3"/>
  <c r="G2279" i="3"/>
  <c r="L2269" i="6" l="1"/>
  <c r="L2269" i="7"/>
  <c r="J2269" i="6"/>
  <c r="J2269" i="7"/>
  <c r="P2268" i="7"/>
  <c r="K2269" i="6"/>
  <c r="K2269" i="7"/>
  <c r="V1957" i="7"/>
  <c r="U1957" i="7"/>
  <c r="R1958" i="7"/>
  <c r="T1958" i="7"/>
  <c r="S1958" i="7"/>
  <c r="Q1958" i="7"/>
  <c r="D2289" i="6"/>
  <c r="D2289" i="7"/>
  <c r="C2278" i="6"/>
  <c r="C2278" i="7"/>
  <c r="M2278" i="7" s="1"/>
  <c r="G1958" i="4"/>
  <c r="H1958" i="4" s="1"/>
  <c r="E1958" i="6"/>
  <c r="F2270" i="5"/>
  <c r="H2270" i="5"/>
  <c r="G2270" i="5"/>
  <c r="E2290" i="4"/>
  <c r="C2291" i="4"/>
  <c r="E1959" i="7"/>
  <c r="N1959" i="7" s="1"/>
  <c r="G2280" i="3"/>
  <c r="H2279" i="3"/>
  <c r="I2279" i="3" s="1"/>
  <c r="F2280" i="3"/>
  <c r="K2270" i="6" l="1"/>
  <c r="K2270" i="7"/>
  <c r="P2269" i="7"/>
  <c r="L2270" i="6"/>
  <c r="L2270" i="7"/>
  <c r="J2270" i="6"/>
  <c r="J2270" i="7"/>
  <c r="D2290" i="6"/>
  <c r="D2290" i="7"/>
  <c r="U1958" i="7"/>
  <c r="V1958" i="7"/>
  <c r="R1959" i="7"/>
  <c r="Q1959" i="7"/>
  <c r="T1959" i="7"/>
  <c r="S1959" i="7"/>
  <c r="C2279" i="6"/>
  <c r="C2279" i="7"/>
  <c r="M2279" i="7" s="1"/>
  <c r="G1959" i="4"/>
  <c r="H1959" i="4" s="1"/>
  <c r="E1959" i="6"/>
  <c r="H2271" i="5"/>
  <c r="G2271" i="5"/>
  <c r="F2271" i="5"/>
  <c r="E2291" i="4"/>
  <c r="C2292" i="4"/>
  <c r="E1960" i="7"/>
  <c r="N1960" i="7" s="1"/>
  <c r="H2280" i="3"/>
  <c r="F2281" i="3"/>
  <c r="I2280" i="3"/>
  <c r="G2281" i="3"/>
  <c r="J2271" i="6" l="1"/>
  <c r="J2271" i="7"/>
  <c r="K2271" i="6"/>
  <c r="K2271" i="7"/>
  <c r="L2271" i="6"/>
  <c r="L2271" i="7"/>
  <c r="P2271" i="7" s="1"/>
  <c r="P2270" i="7"/>
  <c r="D2291" i="6"/>
  <c r="D2291" i="7"/>
  <c r="U1959" i="7"/>
  <c r="V1959" i="7"/>
  <c r="Q1960" i="7"/>
  <c r="R1960" i="7"/>
  <c r="T1960" i="7"/>
  <c r="S1960" i="7"/>
  <c r="C2280" i="6"/>
  <c r="C2280" i="7"/>
  <c r="M2280" i="7" s="1"/>
  <c r="G1960" i="4"/>
  <c r="H1960" i="4" s="1"/>
  <c r="E1960" i="6"/>
  <c r="H2272" i="5"/>
  <c r="G2272" i="5"/>
  <c r="F2272" i="5"/>
  <c r="E2292" i="4"/>
  <c r="C2293" i="4"/>
  <c r="E1961" i="7"/>
  <c r="N1961" i="7" s="1"/>
  <c r="G2282" i="3"/>
  <c r="H2281" i="3"/>
  <c r="I2281" i="3" s="1"/>
  <c r="F2282" i="3"/>
  <c r="J2272" i="6" l="1"/>
  <c r="J2272" i="7"/>
  <c r="L2272" i="6"/>
  <c r="L2272" i="7"/>
  <c r="K2272" i="6"/>
  <c r="K2272" i="7"/>
  <c r="V1960" i="7"/>
  <c r="U1960" i="7"/>
  <c r="D2292" i="6"/>
  <c r="D2292" i="7"/>
  <c r="R1961" i="7"/>
  <c r="T1961" i="7"/>
  <c r="Q1961" i="7"/>
  <c r="S1961" i="7"/>
  <c r="C2281" i="6"/>
  <c r="C2281" i="7"/>
  <c r="M2281" i="7" s="1"/>
  <c r="G1961" i="4"/>
  <c r="H1961" i="4" s="1"/>
  <c r="E1961" i="6"/>
  <c r="H2273" i="5"/>
  <c r="G2273" i="5"/>
  <c r="F2273" i="5"/>
  <c r="E2293" i="4"/>
  <c r="C2294" i="4"/>
  <c r="E1962" i="7"/>
  <c r="N1962" i="7" s="1"/>
  <c r="F2283" i="3"/>
  <c r="H2282" i="3"/>
  <c r="I2282" i="3" s="1"/>
  <c r="G2283" i="3"/>
  <c r="P2272" i="7" l="1"/>
  <c r="J2273" i="6"/>
  <c r="J2273" i="7"/>
  <c r="L2273" i="6"/>
  <c r="L2273" i="7"/>
  <c r="K2273" i="6"/>
  <c r="K2273" i="7"/>
  <c r="V1961" i="7"/>
  <c r="U1961" i="7"/>
  <c r="D2293" i="6"/>
  <c r="D2293" i="7"/>
  <c r="R1962" i="7"/>
  <c r="Q1962" i="7"/>
  <c r="S1962" i="7"/>
  <c r="T1962" i="7"/>
  <c r="C2282" i="6"/>
  <c r="C2282" i="7"/>
  <c r="M2282" i="7" s="1"/>
  <c r="G1962" i="4"/>
  <c r="H1962" i="4" s="1"/>
  <c r="E1962" i="6"/>
  <c r="G2274" i="5"/>
  <c r="F2274" i="5"/>
  <c r="H2274" i="5"/>
  <c r="E2294" i="4"/>
  <c r="C2295" i="4"/>
  <c r="E1963" i="7"/>
  <c r="N1963" i="7" s="1"/>
  <c r="G2284" i="3"/>
  <c r="F2284" i="3"/>
  <c r="H2283" i="3"/>
  <c r="I2283" i="3" s="1"/>
  <c r="L2274" i="6" l="1"/>
  <c r="L2274" i="7"/>
  <c r="K2274" i="6"/>
  <c r="K2274" i="7"/>
  <c r="J2274" i="6"/>
  <c r="J2274" i="7"/>
  <c r="P2273" i="7"/>
  <c r="D2294" i="6"/>
  <c r="D2294" i="7"/>
  <c r="U1962" i="7"/>
  <c r="V1962" i="7"/>
  <c r="S1963" i="7"/>
  <c r="T1963" i="7"/>
  <c r="R1963" i="7"/>
  <c r="Q1963" i="7"/>
  <c r="C2283" i="6"/>
  <c r="C2283" i="7"/>
  <c r="M2283" i="7" s="1"/>
  <c r="G1963" i="4"/>
  <c r="H1963" i="4" s="1"/>
  <c r="E1963" i="6"/>
  <c r="H2275" i="5"/>
  <c r="G2275" i="5"/>
  <c r="F2275" i="5"/>
  <c r="E2295" i="4"/>
  <c r="C2296" i="4"/>
  <c r="E1964" i="7"/>
  <c r="N1964" i="7" s="1"/>
  <c r="H2284" i="3"/>
  <c r="F2285" i="3"/>
  <c r="I2284" i="3"/>
  <c r="G2285" i="3"/>
  <c r="L2275" i="6" l="1"/>
  <c r="L2275" i="7"/>
  <c r="J2275" i="6"/>
  <c r="J2275" i="7"/>
  <c r="K2275" i="6"/>
  <c r="K2275" i="7"/>
  <c r="U1963" i="7"/>
  <c r="P2274" i="7"/>
  <c r="D2295" i="6"/>
  <c r="D2295" i="7"/>
  <c r="V1963" i="7"/>
  <c r="T1964" i="7"/>
  <c r="R1964" i="7"/>
  <c r="Q1964" i="7"/>
  <c r="S1964" i="7"/>
  <c r="C2284" i="6"/>
  <c r="C2284" i="7"/>
  <c r="M2284" i="7" s="1"/>
  <c r="G1964" i="4"/>
  <c r="H1964" i="4" s="1"/>
  <c r="E1964" i="6"/>
  <c r="F2276" i="5"/>
  <c r="G2276" i="5"/>
  <c r="H2276" i="5"/>
  <c r="E2296" i="4"/>
  <c r="C2297" i="4"/>
  <c r="E1965" i="7"/>
  <c r="N1965" i="7" s="1"/>
  <c r="G2286" i="3"/>
  <c r="F2286" i="3"/>
  <c r="H2285" i="3"/>
  <c r="I2285" i="3" s="1"/>
  <c r="L2276" i="6" l="1"/>
  <c r="L2276" i="7"/>
  <c r="K2276" i="6"/>
  <c r="K2276" i="7"/>
  <c r="P2275" i="7"/>
  <c r="J2276" i="6"/>
  <c r="J2276" i="7"/>
  <c r="D2296" i="6"/>
  <c r="D2296" i="7"/>
  <c r="U1964" i="7"/>
  <c r="V1964" i="7"/>
  <c r="T1965" i="7"/>
  <c r="Q1965" i="7"/>
  <c r="R1965" i="7"/>
  <c r="S1965" i="7"/>
  <c r="C2285" i="6"/>
  <c r="C2285" i="7"/>
  <c r="M2285" i="7" s="1"/>
  <c r="G1965" i="4"/>
  <c r="H1965" i="4" s="1"/>
  <c r="E1965" i="6"/>
  <c r="F2277" i="5"/>
  <c r="H2277" i="5"/>
  <c r="G2277" i="5"/>
  <c r="E2297" i="4"/>
  <c r="C2298" i="4"/>
  <c r="E1966" i="7"/>
  <c r="N1966" i="7" s="1"/>
  <c r="H2286" i="3"/>
  <c r="F2287" i="3"/>
  <c r="I2286" i="3"/>
  <c r="G2287" i="3"/>
  <c r="L2277" i="6" l="1"/>
  <c r="L2277" i="7"/>
  <c r="K2277" i="6"/>
  <c r="K2277" i="7"/>
  <c r="P2276" i="7"/>
  <c r="J2277" i="6"/>
  <c r="J2277" i="7"/>
  <c r="D2297" i="6"/>
  <c r="D2297" i="7"/>
  <c r="U1965" i="7"/>
  <c r="V1965" i="7"/>
  <c r="Q1966" i="7"/>
  <c r="R1966" i="7"/>
  <c r="T1966" i="7"/>
  <c r="S1966" i="7"/>
  <c r="C2286" i="6"/>
  <c r="C2286" i="7"/>
  <c r="M2286" i="7" s="1"/>
  <c r="G1966" i="4"/>
  <c r="H1966" i="4" s="1"/>
  <c r="E1966" i="6"/>
  <c r="H2278" i="5"/>
  <c r="G2278" i="5"/>
  <c r="F2278" i="5"/>
  <c r="E2298" i="4"/>
  <c r="C2299" i="4"/>
  <c r="E1967" i="7"/>
  <c r="N1967" i="7" s="1"/>
  <c r="F2288" i="3"/>
  <c r="H2287" i="3"/>
  <c r="G2288" i="3"/>
  <c r="I2287" i="3"/>
  <c r="K2278" i="6" l="1"/>
  <c r="K2278" i="7"/>
  <c r="L2278" i="6"/>
  <c r="L2278" i="7"/>
  <c r="P2277" i="7"/>
  <c r="J2278" i="6"/>
  <c r="J2278" i="7"/>
  <c r="D2298" i="6"/>
  <c r="D2298" i="7"/>
  <c r="U1966" i="7"/>
  <c r="V1966" i="7"/>
  <c r="R1967" i="7"/>
  <c r="Q1967" i="7"/>
  <c r="S1967" i="7"/>
  <c r="T1967" i="7"/>
  <c r="C2287" i="6"/>
  <c r="C2287" i="7"/>
  <c r="M2287" i="7" s="1"/>
  <c r="G1967" i="4"/>
  <c r="H1967" i="4" s="1"/>
  <c r="E1967" i="6"/>
  <c r="G2279" i="5"/>
  <c r="F2279" i="5"/>
  <c r="H2279" i="5"/>
  <c r="E2299" i="4"/>
  <c r="C2300" i="4"/>
  <c r="E1968" i="7"/>
  <c r="N1968" i="7" s="1"/>
  <c r="G2289" i="3"/>
  <c r="H2288" i="3"/>
  <c r="I2288" i="3" s="1"/>
  <c r="F2289" i="3"/>
  <c r="K2279" i="6" l="1"/>
  <c r="K2279" i="7"/>
  <c r="J2279" i="6"/>
  <c r="J2279" i="7"/>
  <c r="L2279" i="6"/>
  <c r="L2279" i="7"/>
  <c r="P2279" i="7" s="1"/>
  <c r="P2278" i="7"/>
  <c r="U1967" i="7"/>
  <c r="V1967" i="7"/>
  <c r="D2299" i="6"/>
  <c r="D2299" i="7"/>
  <c r="T1968" i="7"/>
  <c r="S1968" i="7"/>
  <c r="Q1968" i="7"/>
  <c r="R1968" i="7"/>
  <c r="C2288" i="6"/>
  <c r="C2288" i="7"/>
  <c r="M2288" i="7" s="1"/>
  <c r="G1968" i="4"/>
  <c r="H1968" i="4" s="1"/>
  <c r="E1968" i="6"/>
  <c r="H2280" i="5"/>
  <c r="G2280" i="5"/>
  <c r="F2280" i="5"/>
  <c r="E2300" i="4"/>
  <c r="C2301" i="4"/>
  <c r="E1969" i="7"/>
  <c r="N1969" i="7" s="1"/>
  <c r="F2290" i="3"/>
  <c r="H2289" i="3"/>
  <c r="G2290" i="3"/>
  <c r="I2289" i="3"/>
  <c r="K2280" i="6" l="1"/>
  <c r="K2280" i="7"/>
  <c r="L2280" i="6"/>
  <c r="L2280" i="7"/>
  <c r="J2280" i="6"/>
  <c r="J2280" i="7"/>
  <c r="V1968" i="7"/>
  <c r="U1968" i="7"/>
  <c r="D2300" i="6"/>
  <c r="D2300" i="7"/>
  <c r="S1969" i="7"/>
  <c r="R1969" i="7"/>
  <c r="Q1969" i="7"/>
  <c r="T1969" i="7"/>
  <c r="C2289" i="6"/>
  <c r="C2289" i="7"/>
  <c r="M2289" i="7" s="1"/>
  <c r="G1969" i="4"/>
  <c r="H1969" i="4" s="1"/>
  <c r="E1969" i="6"/>
  <c r="H2281" i="5"/>
  <c r="G2281" i="5"/>
  <c r="F2281" i="5"/>
  <c r="E2301" i="4"/>
  <c r="C2302" i="4"/>
  <c r="E1970" i="7"/>
  <c r="N1970" i="7" s="1"/>
  <c r="G2291" i="3"/>
  <c r="H2290" i="3"/>
  <c r="I2290" i="3" s="1"/>
  <c r="F2291" i="3"/>
  <c r="J2281" i="6" l="1"/>
  <c r="J2281" i="7"/>
  <c r="K2281" i="6"/>
  <c r="K2281" i="7"/>
  <c r="L2281" i="6"/>
  <c r="L2281" i="7"/>
  <c r="P2281" i="7" s="1"/>
  <c r="P2280" i="7"/>
  <c r="V1969" i="7"/>
  <c r="U1969" i="7"/>
  <c r="D2301" i="6"/>
  <c r="D2301" i="7"/>
  <c r="Q1970" i="7"/>
  <c r="T1970" i="7"/>
  <c r="S1970" i="7"/>
  <c r="R1970" i="7"/>
  <c r="C2290" i="6"/>
  <c r="C2290" i="7"/>
  <c r="M2290" i="7" s="1"/>
  <c r="G1970" i="4"/>
  <c r="H1970" i="4" s="1"/>
  <c r="E1970" i="6"/>
  <c r="H2282" i="5"/>
  <c r="G2282" i="5"/>
  <c r="F2282" i="5"/>
  <c r="E2302" i="4"/>
  <c r="C2303" i="4"/>
  <c r="E1971" i="7"/>
  <c r="N1971" i="7" s="1"/>
  <c r="G2292" i="3"/>
  <c r="H2291" i="3"/>
  <c r="I2291" i="3" s="1"/>
  <c r="F2292" i="3"/>
  <c r="J2282" i="6" l="1"/>
  <c r="J2282" i="7"/>
  <c r="K2282" i="6"/>
  <c r="K2282" i="7"/>
  <c r="L2282" i="6"/>
  <c r="L2282" i="7"/>
  <c r="D2302" i="6"/>
  <c r="D2302" i="7"/>
  <c r="V1970" i="7"/>
  <c r="U1970" i="7"/>
  <c r="R1971" i="7"/>
  <c r="S1971" i="7"/>
  <c r="Q1971" i="7"/>
  <c r="T1971" i="7"/>
  <c r="C2291" i="6"/>
  <c r="C2291" i="7"/>
  <c r="M2291" i="7" s="1"/>
  <c r="G1971" i="4"/>
  <c r="H1971" i="4" s="1"/>
  <c r="E1971" i="6"/>
  <c r="F2283" i="5"/>
  <c r="H2283" i="5"/>
  <c r="G2283" i="5"/>
  <c r="E2303" i="4"/>
  <c r="C2304" i="4"/>
  <c r="E1972" i="7"/>
  <c r="N1972" i="7" s="1"/>
  <c r="H2292" i="3"/>
  <c r="F2293" i="3"/>
  <c r="I2292" i="3"/>
  <c r="G2293" i="3"/>
  <c r="P2282" i="7" l="1"/>
  <c r="K2283" i="6"/>
  <c r="K2283" i="7"/>
  <c r="L2283" i="6"/>
  <c r="L2283" i="7"/>
  <c r="J2283" i="6"/>
  <c r="J2283" i="7"/>
  <c r="U1971" i="7"/>
  <c r="V1971" i="7"/>
  <c r="D2303" i="6"/>
  <c r="D2303" i="7"/>
  <c r="R1972" i="7"/>
  <c r="Q1972" i="7"/>
  <c r="T1972" i="7"/>
  <c r="S1972" i="7"/>
  <c r="C2292" i="6"/>
  <c r="C2292" i="7"/>
  <c r="M2292" i="7" s="1"/>
  <c r="G1972" i="4"/>
  <c r="H1972" i="4" s="1"/>
  <c r="E1972" i="6"/>
  <c r="H2284" i="5"/>
  <c r="G2284" i="5"/>
  <c r="F2284" i="5"/>
  <c r="E2304" i="4"/>
  <c r="C2305" i="4"/>
  <c r="E1973" i="7"/>
  <c r="N1973" i="7" s="1"/>
  <c r="G2294" i="3"/>
  <c r="H2293" i="3"/>
  <c r="I2293" i="3" s="1"/>
  <c r="F2294" i="3"/>
  <c r="J2284" i="6" l="1"/>
  <c r="J2284" i="7"/>
  <c r="K2284" i="6"/>
  <c r="K2284" i="7"/>
  <c r="L2284" i="6"/>
  <c r="L2284" i="7"/>
  <c r="P2283" i="7"/>
  <c r="D2304" i="6"/>
  <c r="D2304" i="7"/>
  <c r="V1972" i="7"/>
  <c r="U1972" i="7"/>
  <c r="Q1973" i="7"/>
  <c r="R1973" i="7"/>
  <c r="S1973" i="7"/>
  <c r="T1973" i="7"/>
  <c r="C2293" i="6"/>
  <c r="C2293" i="7"/>
  <c r="M2293" i="7" s="1"/>
  <c r="G1973" i="4"/>
  <c r="H1973" i="4" s="1"/>
  <c r="E1973" i="6"/>
  <c r="F2285" i="5"/>
  <c r="H2285" i="5"/>
  <c r="G2285" i="5"/>
  <c r="E2305" i="4"/>
  <c r="C2306" i="4"/>
  <c r="E1974" i="7"/>
  <c r="N1974" i="7" s="1"/>
  <c r="G2295" i="3"/>
  <c r="F2295" i="3"/>
  <c r="H2294" i="3"/>
  <c r="I2294" i="3" s="1"/>
  <c r="P2284" i="7" l="1"/>
  <c r="L2285" i="6"/>
  <c r="L2285" i="7"/>
  <c r="J2285" i="6"/>
  <c r="J2285" i="7"/>
  <c r="K2285" i="6"/>
  <c r="K2285" i="7"/>
  <c r="V1973" i="7"/>
  <c r="U1973" i="7"/>
  <c r="D2305" i="6"/>
  <c r="D2305" i="7"/>
  <c r="S1974" i="7"/>
  <c r="Q1974" i="7"/>
  <c r="T1974" i="7"/>
  <c r="R1974" i="7"/>
  <c r="C2294" i="6"/>
  <c r="C2294" i="7"/>
  <c r="M2294" i="7" s="1"/>
  <c r="G1974" i="4"/>
  <c r="H1974" i="4" s="1"/>
  <c r="E1974" i="6"/>
  <c r="F2286" i="5"/>
  <c r="H2286" i="5"/>
  <c r="G2286" i="5"/>
  <c r="E2306" i="4"/>
  <c r="C2307" i="4"/>
  <c r="E1975" i="7"/>
  <c r="N1975" i="7" s="1"/>
  <c r="F2296" i="3"/>
  <c r="H2295" i="3"/>
  <c r="G2296" i="3"/>
  <c r="I2295" i="3"/>
  <c r="K2286" i="6" l="1"/>
  <c r="K2286" i="7"/>
  <c r="L2286" i="6"/>
  <c r="L2286" i="7"/>
  <c r="J2286" i="6"/>
  <c r="J2286" i="7"/>
  <c r="P2285" i="7"/>
  <c r="U1974" i="7"/>
  <c r="V1974" i="7"/>
  <c r="D2306" i="6"/>
  <c r="D2306" i="7"/>
  <c r="R1975" i="7"/>
  <c r="T1975" i="7"/>
  <c r="Q1975" i="7"/>
  <c r="S1975" i="7"/>
  <c r="C2295" i="6"/>
  <c r="C2295" i="7"/>
  <c r="M2295" i="7" s="1"/>
  <c r="G1975" i="4"/>
  <c r="H1975" i="4" s="1"/>
  <c r="E1975" i="6"/>
  <c r="H2287" i="5"/>
  <c r="G2287" i="5"/>
  <c r="F2287" i="5"/>
  <c r="E2307" i="4"/>
  <c r="C2308" i="4"/>
  <c r="E1976" i="7"/>
  <c r="N1976" i="7" s="1"/>
  <c r="G2297" i="3"/>
  <c r="H2296" i="3"/>
  <c r="I2296" i="3" s="1"/>
  <c r="F2297" i="3"/>
  <c r="L2287" i="6" l="1"/>
  <c r="L2287" i="7"/>
  <c r="J2287" i="6"/>
  <c r="J2287" i="7"/>
  <c r="K2287" i="6"/>
  <c r="K2287" i="7"/>
  <c r="P2286" i="7"/>
  <c r="D2307" i="6"/>
  <c r="D2307" i="7"/>
  <c r="S1976" i="7"/>
  <c r="T1976" i="7"/>
  <c r="R1976" i="7"/>
  <c r="Q1976" i="7"/>
  <c r="V1975" i="7"/>
  <c r="U1975" i="7"/>
  <c r="C2296" i="6"/>
  <c r="C2296" i="7"/>
  <c r="M2296" i="7" s="1"/>
  <c r="G1976" i="4"/>
  <c r="H1976" i="4" s="1"/>
  <c r="E1976" i="6"/>
  <c r="F2288" i="5"/>
  <c r="H2288" i="5"/>
  <c r="G2288" i="5"/>
  <c r="E2308" i="4"/>
  <c r="C2309" i="4"/>
  <c r="E1977" i="7"/>
  <c r="N1977" i="7" s="1"/>
  <c r="H2297" i="3"/>
  <c r="F2298" i="3"/>
  <c r="G2298" i="3"/>
  <c r="I2297" i="3"/>
  <c r="J2288" i="6" l="1"/>
  <c r="J2288" i="7"/>
  <c r="K2288" i="6"/>
  <c r="K2288" i="7"/>
  <c r="P2287" i="7"/>
  <c r="L2288" i="6"/>
  <c r="L2288" i="7"/>
  <c r="P2288" i="7" s="1"/>
  <c r="D2308" i="6"/>
  <c r="D2308" i="7"/>
  <c r="V1976" i="7"/>
  <c r="U1976" i="7"/>
  <c r="T1977" i="7"/>
  <c r="Q1977" i="7"/>
  <c r="S1977" i="7"/>
  <c r="R1977" i="7"/>
  <c r="C2297" i="6"/>
  <c r="C2297" i="7"/>
  <c r="M2297" i="7" s="1"/>
  <c r="G1977" i="4"/>
  <c r="H1977" i="4" s="1"/>
  <c r="E1977" i="6"/>
  <c r="F2289" i="5"/>
  <c r="H2289" i="5"/>
  <c r="G2289" i="5"/>
  <c r="E2309" i="4"/>
  <c r="C2310" i="4"/>
  <c r="E1978" i="7"/>
  <c r="N1978" i="7" s="1"/>
  <c r="H2298" i="3"/>
  <c r="F2299" i="3"/>
  <c r="I2298" i="3"/>
  <c r="G2299" i="3"/>
  <c r="L2289" i="6" l="1"/>
  <c r="L2289" i="7"/>
  <c r="K2289" i="6"/>
  <c r="K2289" i="7"/>
  <c r="J2289" i="6"/>
  <c r="J2289" i="7"/>
  <c r="D2309" i="6"/>
  <c r="D2309" i="7"/>
  <c r="V1977" i="7"/>
  <c r="U1977" i="7"/>
  <c r="Q1978" i="7"/>
  <c r="T1978" i="7"/>
  <c r="R1978" i="7"/>
  <c r="S1978" i="7"/>
  <c r="C2298" i="6"/>
  <c r="C2298" i="7"/>
  <c r="M2298" i="7" s="1"/>
  <c r="G1978" i="4"/>
  <c r="H1978" i="4" s="1"/>
  <c r="E1978" i="6"/>
  <c r="H2290" i="5"/>
  <c r="G2290" i="5"/>
  <c r="F2290" i="5"/>
  <c r="E2310" i="4"/>
  <c r="C2311" i="4"/>
  <c r="E1979" i="7"/>
  <c r="N1979" i="7" s="1"/>
  <c r="G2300" i="3"/>
  <c r="F2300" i="3"/>
  <c r="H2299" i="3"/>
  <c r="I2299" i="3" s="1"/>
  <c r="K2290" i="6" l="1"/>
  <c r="K2290" i="7"/>
  <c r="J2290" i="6"/>
  <c r="J2290" i="7"/>
  <c r="P2289" i="7"/>
  <c r="L2290" i="6"/>
  <c r="L2290" i="7"/>
  <c r="P2290" i="7" s="1"/>
  <c r="U1978" i="7"/>
  <c r="V1978" i="7"/>
  <c r="D2310" i="6"/>
  <c r="D2310" i="7"/>
  <c r="R1979" i="7"/>
  <c r="Q1979" i="7"/>
  <c r="S1979" i="7"/>
  <c r="T1979" i="7"/>
  <c r="C2299" i="6"/>
  <c r="C2299" i="7"/>
  <c r="M2299" i="7" s="1"/>
  <c r="G1979" i="4"/>
  <c r="H1979" i="4" s="1"/>
  <c r="E1979" i="6"/>
  <c r="H2291" i="5"/>
  <c r="G2291" i="5"/>
  <c r="F2291" i="5"/>
  <c r="E2311" i="4"/>
  <c r="C2312" i="4"/>
  <c r="E1980" i="7"/>
  <c r="N1980" i="7" s="1"/>
  <c r="H2300" i="3"/>
  <c r="F2301" i="3"/>
  <c r="I2300" i="3"/>
  <c r="G2301" i="3"/>
  <c r="J2291" i="6" l="1"/>
  <c r="J2291" i="7"/>
  <c r="L2291" i="6"/>
  <c r="L2291" i="7"/>
  <c r="K2291" i="6"/>
  <c r="K2291" i="7"/>
  <c r="D2311" i="6"/>
  <c r="D2311" i="7"/>
  <c r="U1979" i="7"/>
  <c r="V1979" i="7"/>
  <c r="R1980" i="7"/>
  <c r="Q1980" i="7"/>
  <c r="S1980" i="7"/>
  <c r="T1980" i="7"/>
  <c r="C2300" i="6"/>
  <c r="C2300" i="7"/>
  <c r="M2300" i="7" s="1"/>
  <c r="G1980" i="4"/>
  <c r="H1980" i="4" s="1"/>
  <c r="E1980" i="6"/>
  <c r="H2292" i="5"/>
  <c r="G2292" i="5"/>
  <c r="F2292" i="5"/>
  <c r="E2312" i="4"/>
  <c r="C2313" i="4"/>
  <c r="E1981" i="7"/>
  <c r="N1981" i="7" s="1"/>
  <c r="G2302" i="3"/>
  <c r="F2302" i="3"/>
  <c r="H2301" i="3"/>
  <c r="I2301" i="3" s="1"/>
  <c r="J2292" i="6" l="1"/>
  <c r="J2292" i="7"/>
  <c r="K2292" i="6"/>
  <c r="K2292" i="7"/>
  <c r="P2291" i="7"/>
  <c r="L2292" i="6"/>
  <c r="L2292" i="7"/>
  <c r="D2312" i="6"/>
  <c r="D2312" i="7"/>
  <c r="U1980" i="7"/>
  <c r="V1980" i="7"/>
  <c r="R1981" i="7"/>
  <c r="S1981" i="7"/>
  <c r="T1981" i="7"/>
  <c r="Q1981" i="7"/>
  <c r="C2301" i="6"/>
  <c r="C2301" i="7"/>
  <c r="M2301" i="7" s="1"/>
  <c r="G1981" i="4"/>
  <c r="H1981" i="4" s="1"/>
  <c r="E1981" i="6"/>
  <c r="H2293" i="5"/>
  <c r="G2293" i="5"/>
  <c r="F2293" i="5"/>
  <c r="E2313" i="4"/>
  <c r="C2314" i="4"/>
  <c r="E1982" i="7"/>
  <c r="N1982" i="7" s="1"/>
  <c r="H2302" i="3"/>
  <c r="I2302" i="3" s="1"/>
  <c r="F2303" i="3"/>
  <c r="G2303" i="3"/>
  <c r="P2292" i="7" l="1"/>
  <c r="J2293" i="6"/>
  <c r="J2293" i="7"/>
  <c r="L2293" i="6"/>
  <c r="L2293" i="7"/>
  <c r="K2293" i="6"/>
  <c r="K2293" i="7"/>
  <c r="U1981" i="7"/>
  <c r="V1981" i="7"/>
  <c r="D2313" i="6"/>
  <c r="D2313" i="7"/>
  <c r="T1982" i="7"/>
  <c r="S1982" i="7"/>
  <c r="Q1982" i="7"/>
  <c r="R1982" i="7"/>
  <c r="C2302" i="6"/>
  <c r="C2302" i="7"/>
  <c r="M2302" i="7" s="1"/>
  <c r="G1982" i="4"/>
  <c r="H1982" i="4" s="1"/>
  <c r="E1982" i="6"/>
  <c r="F2294" i="5"/>
  <c r="G2294" i="5"/>
  <c r="H2294" i="5"/>
  <c r="E2314" i="4"/>
  <c r="C2315" i="4"/>
  <c r="E1983" i="7"/>
  <c r="N1983" i="7" s="1"/>
  <c r="G2304" i="3"/>
  <c r="H2303" i="3"/>
  <c r="I2303" i="3" s="1"/>
  <c r="F2304" i="3"/>
  <c r="K2294" i="6" l="1"/>
  <c r="K2294" i="7"/>
  <c r="L2294" i="6"/>
  <c r="L2294" i="7"/>
  <c r="J2294" i="6"/>
  <c r="J2294" i="7"/>
  <c r="P2293" i="7"/>
  <c r="U1982" i="7"/>
  <c r="V1982" i="7"/>
  <c r="D2314" i="6"/>
  <c r="D2314" i="7"/>
  <c r="T1983" i="7"/>
  <c r="Q1983" i="7"/>
  <c r="R1983" i="7"/>
  <c r="S1983" i="7"/>
  <c r="C2303" i="6"/>
  <c r="C2303" i="7"/>
  <c r="M2303" i="7" s="1"/>
  <c r="G1983" i="4"/>
  <c r="H1983" i="4" s="1"/>
  <c r="E1983" i="6"/>
  <c r="F2295" i="5"/>
  <c r="H2295" i="5"/>
  <c r="G2295" i="5"/>
  <c r="E2315" i="4"/>
  <c r="C2316" i="4"/>
  <c r="E1984" i="7"/>
  <c r="N1984" i="7" s="1"/>
  <c r="H2304" i="3"/>
  <c r="F2305" i="3"/>
  <c r="G2305" i="3"/>
  <c r="I2304" i="3"/>
  <c r="K2295" i="6" l="1"/>
  <c r="K2295" i="7"/>
  <c r="L2295" i="6"/>
  <c r="L2295" i="7"/>
  <c r="J2295" i="6"/>
  <c r="J2295" i="7"/>
  <c r="P2294" i="7"/>
  <c r="D2315" i="6"/>
  <c r="D2315" i="7"/>
  <c r="V1983" i="7"/>
  <c r="U1983" i="7"/>
  <c r="R1984" i="7"/>
  <c r="T1984" i="7"/>
  <c r="Q1984" i="7"/>
  <c r="S1984" i="7"/>
  <c r="C2304" i="6"/>
  <c r="C2304" i="7"/>
  <c r="M2304" i="7" s="1"/>
  <c r="G1984" i="4"/>
  <c r="H1984" i="4" s="1"/>
  <c r="E1984" i="6"/>
  <c r="H2296" i="5"/>
  <c r="G2296" i="5"/>
  <c r="F2296" i="5"/>
  <c r="E2316" i="4"/>
  <c r="C2317" i="4"/>
  <c r="E1985" i="7"/>
  <c r="N1985" i="7" s="1"/>
  <c r="G2306" i="3"/>
  <c r="H2305" i="3"/>
  <c r="I2305" i="3" s="1"/>
  <c r="F2306" i="3"/>
  <c r="J2296" i="6" l="1"/>
  <c r="J2296" i="7"/>
  <c r="K2296" i="6"/>
  <c r="K2296" i="7"/>
  <c r="L2296" i="6"/>
  <c r="L2296" i="7"/>
  <c r="P2295" i="7"/>
  <c r="D2316" i="6"/>
  <c r="D2316" i="7"/>
  <c r="V1984" i="7"/>
  <c r="U1984" i="7"/>
  <c r="R1985" i="7"/>
  <c r="S1985" i="7"/>
  <c r="T1985" i="7"/>
  <c r="Q1985" i="7"/>
  <c r="C2305" i="6"/>
  <c r="C2305" i="7"/>
  <c r="M2305" i="7" s="1"/>
  <c r="G1985" i="4"/>
  <c r="H1985" i="4" s="1"/>
  <c r="E1985" i="6"/>
  <c r="H2297" i="5"/>
  <c r="G2297" i="5"/>
  <c r="F2297" i="5"/>
  <c r="E2317" i="4"/>
  <c r="C2318" i="4"/>
  <c r="E1986" i="7"/>
  <c r="N1986" i="7" s="1"/>
  <c r="F2307" i="3"/>
  <c r="H2306" i="3"/>
  <c r="I2306" i="3" s="1"/>
  <c r="G2307" i="3"/>
  <c r="P2296" i="7" l="1"/>
  <c r="L2297" i="6"/>
  <c r="L2297" i="7"/>
  <c r="J2297" i="6"/>
  <c r="J2297" i="7"/>
  <c r="K2297" i="6"/>
  <c r="K2297" i="7"/>
  <c r="D2317" i="6"/>
  <c r="D2317" i="7"/>
  <c r="U1985" i="7"/>
  <c r="V1985" i="7"/>
  <c r="T1986" i="7"/>
  <c r="Q1986" i="7"/>
  <c r="S1986" i="7"/>
  <c r="R1986" i="7"/>
  <c r="C2306" i="6"/>
  <c r="C2306" i="7"/>
  <c r="M2306" i="7" s="1"/>
  <c r="G1986" i="4"/>
  <c r="H1986" i="4" s="1"/>
  <c r="E1986" i="6"/>
  <c r="H2298" i="5"/>
  <c r="G2298" i="5"/>
  <c r="F2298" i="5"/>
  <c r="E2318" i="4"/>
  <c r="C2319" i="4"/>
  <c r="E1987" i="7"/>
  <c r="N1987" i="7" s="1"/>
  <c r="G2308" i="3"/>
  <c r="F2308" i="3"/>
  <c r="H2307" i="3"/>
  <c r="I2307" i="3" s="1"/>
  <c r="K2298" i="6" l="1"/>
  <c r="K2298" i="7"/>
  <c r="P2297" i="7"/>
  <c r="J2298" i="6"/>
  <c r="J2298" i="7"/>
  <c r="L2298" i="6"/>
  <c r="L2298" i="7"/>
  <c r="P2298" i="7" s="1"/>
  <c r="U1986" i="7"/>
  <c r="V1986" i="7"/>
  <c r="D2318" i="6"/>
  <c r="D2318" i="7"/>
  <c r="R1987" i="7"/>
  <c r="T1987" i="7"/>
  <c r="Q1987" i="7"/>
  <c r="S1987" i="7"/>
  <c r="C2307" i="6"/>
  <c r="C2307" i="7"/>
  <c r="M2307" i="7" s="1"/>
  <c r="G1987" i="4"/>
  <c r="H1987" i="4" s="1"/>
  <c r="E1987" i="6"/>
  <c r="H2299" i="5"/>
  <c r="G2299" i="5"/>
  <c r="F2299" i="5"/>
  <c r="E2319" i="4"/>
  <c r="C2320" i="4"/>
  <c r="E1988" i="7"/>
  <c r="N1988" i="7" s="1"/>
  <c r="H2308" i="3"/>
  <c r="I2308" i="3" s="1"/>
  <c r="F2309" i="3"/>
  <c r="G2309" i="3"/>
  <c r="K2299" i="6" l="1"/>
  <c r="K2299" i="7"/>
  <c r="L2299" i="6"/>
  <c r="L2299" i="7"/>
  <c r="J2299" i="6"/>
  <c r="J2299" i="7"/>
  <c r="D2319" i="6"/>
  <c r="D2319" i="7"/>
  <c r="U1987" i="7"/>
  <c r="V1987" i="7"/>
  <c r="Q1988" i="7"/>
  <c r="T1988" i="7"/>
  <c r="S1988" i="7"/>
  <c r="R1988" i="7"/>
  <c r="C2308" i="6"/>
  <c r="C2308" i="7"/>
  <c r="M2308" i="7" s="1"/>
  <c r="G1988" i="4"/>
  <c r="H1988" i="4" s="1"/>
  <c r="E1988" i="6"/>
  <c r="G2300" i="5"/>
  <c r="F2300" i="5"/>
  <c r="H2300" i="5"/>
  <c r="E2320" i="4"/>
  <c r="C2321" i="4"/>
  <c r="E1989" i="7"/>
  <c r="N1989" i="7" s="1"/>
  <c r="G2310" i="3"/>
  <c r="H2309" i="3"/>
  <c r="I2309" i="3" s="1"/>
  <c r="F2310" i="3"/>
  <c r="J2300" i="6" l="1"/>
  <c r="J2300" i="7"/>
  <c r="P2299" i="7"/>
  <c r="L2300" i="6"/>
  <c r="L2300" i="7"/>
  <c r="K2300" i="6"/>
  <c r="K2300" i="7"/>
  <c r="D2320" i="6"/>
  <c r="D2320" i="7"/>
  <c r="U1988" i="7"/>
  <c r="V1988" i="7"/>
  <c r="Q1989" i="7"/>
  <c r="S1989" i="7"/>
  <c r="R1989" i="7"/>
  <c r="T1989" i="7"/>
  <c r="C2309" i="6"/>
  <c r="C2309" i="7"/>
  <c r="M2309" i="7" s="1"/>
  <c r="G1989" i="4"/>
  <c r="H1989" i="4" s="1"/>
  <c r="E1989" i="6"/>
  <c r="H2301" i="5"/>
  <c r="G2301" i="5"/>
  <c r="F2301" i="5"/>
  <c r="E2321" i="4"/>
  <c r="C2322" i="4"/>
  <c r="E1990" i="7"/>
  <c r="N1990" i="7" s="1"/>
  <c r="H2310" i="3"/>
  <c r="F2311" i="3"/>
  <c r="I2310" i="3"/>
  <c r="G2311" i="3"/>
  <c r="J2301" i="6" l="1"/>
  <c r="J2301" i="7"/>
  <c r="L2301" i="6"/>
  <c r="L2301" i="7"/>
  <c r="P2300" i="7"/>
  <c r="K2301" i="6"/>
  <c r="K2301" i="7"/>
  <c r="D2321" i="6"/>
  <c r="D2321" i="7"/>
  <c r="V1989" i="7"/>
  <c r="U1989" i="7"/>
  <c r="S1990" i="7"/>
  <c r="Q1990" i="7"/>
  <c r="T1990" i="7"/>
  <c r="R1990" i="7"/>
  <c r="C2310" i="6"/>
  <c r="C2310" i="7"/>
  <c r="M2310" i="7" s="1"/>
  <c r="G1990" i="4"/>
  <c r="H1990" i="4" s="1"/>
  <c r="E1990" i="6"/>
  <c r="H2302" i="5"/>
  <c r="G2302" i="5"/>
  <c r="F2302" i="5"/>
  <c r="E2322" i="4"/>
  <c r="C2323" i="4"/>
  <c r="E1991" i="7"/>
  <c r="N1991" i="7" s="1"/>
  <c r="G2312" i="3"/>
  <c r="F2312" i="3"/>
  <c r="H2311" i="3"/>
  <c r="I2311" i="3" s="1"/>
  <c r="L2302" i="6" l="1"/>
  <c r="L2302" i="7"/>
  <c r="J2302" i="6"/>
  <c r="J2302" i="7"/>
  <c r="K2302" i="6"/>
  <c r="K2302" i="7"/>
  <c r="P2301" i="7"/>
  <c r="D2322" i="6"/>
  <c r="D2322" i="7"/>
  <c r="U1990" i="7"/>
  <c r="V1990" i="7"/>
  <c r="T1991" i="7"/>
  <c r="R1991" i="7"/>
  <c r="S1991" i="7"/>
  <c r="Q1991" i="7"/>
  <c r="C2311" i="6"/>
  <c r="C2311" i="7"/>
  <c r="M2311" i="7" s="1"/>
  <c r="G1991" i="4"/>
  <c r="H1991" i="4" s="1"/>
  <c r="E1991" i="6"/>
  <c r="H2303" i="5"/>
  <c r="G2303" i="5"/>
  <c r="F2303" i="5"/>
  <c r="E2323" i="4"/>
  <c r="C2324" i="4"/>
  <c r="E1992" i="7"/>
  <c r="N1992" i="7" s="1"/>
  <c r="H2312" i="3"/>
  <c r="I2312" i="3" s="1"/>
  <c r="F2313" i="3"/>
  <c r="G2313" i="3"/>
  <c r="L2303" i="6" l="1"/>
  <c r="L2303" i="7"/>
  <c r="K2303" i="6"/>
  <c r="K2303" i="7"/>
  <c r="P2302" i="7"/>
  <c r="J2303" i="6"/>
  <c r="J2303" i="7"/>
  <c r="D2323" i="6"/>
  <c r="D2323" i="7"/>
  <c r="U1991" i="7"/>
  <c r="V1991" i="7"/>
  <c r="Q1992" i="7"/>
  <c r="T1992" i="7"/>
  <c r="R1992" i="7"/>
  <c r="S1992" i="7"/>
  <c r="C2312" i="6"/>
  <c r="C2312" i="7"/>
  <c r="M2312" i="7" s="1"/>
  <c r="G1992" i="4"/>
  <c r="H1992" i="4" s="1"/>
  <c r="E1992" i="6"/>
  <c r="F2304" i="5"/>
  <c r="G2304" i="5"/>
  <c r="H2304" i="5"/>
  <c r="E2324" i="4"/>
  <c r="C2325" i="4"/>
  <c r="E1993" i="7"/>
  <c r="N1993" i="7" s="1"/>
  <c r="G2314" i="3"/>
  <c r="F2314" i="3"/>
  <c r="H2313" i="3"/>
  <c r="I2313" i="3" s="1"/>
  <c r="L2304" i="6" l="1"/>
  <c r="L2304" i="7"/>
  <c r="K2304" i="6"/>
  <c r="K2304" i="7"/>
  <c r="P2303" i="7"/>
  <c r="J2304" i="6"/>
  <c r="J2304" i="7"/>
  <c r="D2324" i="6"/>
  <c r="D2324" i="7"/>
  <c r="V1992" i="7"/>
  <c r="U1992" i="7"/>
  <c r="S1993" i="7"/>
  <c r="Q1993" i="7"/>
  <c r="R1993" i="7"/>
  <c r="T1993" i="7"/>
  <c r="C2313" i="6"/>
  <c r="C2313" i="7"/>
  <c r="M2313" i="7" s="1"/>
  <c r="G1993" i="4"/>
  <c r="H1993" i="4" s="1"/>
  <c r="E1993" i="6"/>
  <c r="H2305" i="5"/>
  <c r="G2305" i="5"/>
  <c r="F2305" i="5"/>
  <c r="E2325" i="4"/>
  <c r="C2326" i="4"/>
  <c r="E1994" i="7"/>
  <c r="N1994" i="7" s="1"/>
  <c r="G2315" i="3"/>
  <c r="F2315" i="3"/>
  <c r="H2314" i="3"/>
  <c r="I2314" i="3" s="1"/>
  <c r="L2305" i="6" l="1"/>
  <c r="L2305" i="7"/>
  <c r="J2305" i="6"/>
  <c r="J2305" i="7"/>
  <c r="K2305" i="6"/>
  <c r="K2305" i="7"/>
  <c r="P2304" i="7"/>
  <c r="D2325" i="6"/>
  <c r="D2325" i="7"/>
  <c r="U1993" i="7"/>
  <c r="V1993" i="7"/>
  <c r="Q1994" i="7"/>
  <c r="T1994" i="7"/>
  <c r="R1994" i="7"/>
  <c r="S1994" i="7"/>
  <c r="C2314" i="6"/>
  <c r="C2314" i="7"/>
  <c r="M2314" i="7" s="1"/>
  <c r="G1994" i="4"/>
  <c r="H1994" i="4" s="1"/>
  <c r="E1994" i="6"/>
  <c r="F2306" i="5"/>
  <c r="H2306" i="5"/>
  <c r="G2306" i="5"/>
  <c r="E2326" i="4"/>
  <c r="C2327" i="4"/>
  <c r="E1995" i="7"/>
  <c r="N1995" i="7" s="1"/>
  <c r="G2316" i="3"/>
  <c r="F2316" i="3"/>
  <c r="H2315" i="3"/>
  <c r="I2315" i="3" s="1"/>
  <c r="L2306" i="6" l="1"/>
  <c r="L2306" i="7"/>
  <c r="K2306" i="6"/>
  <c r="K2306" i="7"/>
  <c r="P2305" i="7"/>
  <c r="J2306" i="6"/>
  <c r="J2306" i="7"/>
  <c r="D2326" i="6"/>
  <c r="D2326" i="7"/>
  <c r="V1994" i="7"/>
  <c r="U1994" i="7"/>
  <c r="S1995" i="7"/>
  <c r="Q1995" i="7"/>
  <c r="R1995" i="7"/>
  <c r="T1995" i="7"/>
  <c r="C2315" i="6"/>
  <c r="C2315" i="7"/>
  <c r="M2315" i="7" s="1"/>
  <c r="G1995" i="4"/>
  <c r="H1995" i="4" s="1"/>
  <c r="E1995" i="6"/>
  <c r="F2307" i="5"/>
  <c r="H2307" i="5"/>
  <c r="G2307" i="5"/>
  <c r="E2327" i="4"/>
  <c r="C2328" i="4"/>
  <c r="E1996" i="7"/>
  <c r="N1996" i="7" s="1"/>
  <c r="H2316" i="3"/>
  <c r="F2317" i="3"/>
  <c r="I2316" i="3"/>
  <c r="G2317" i="3"/>
  <c r="K2307" i="6" l="1"/>
  <c r="K2307" i="7"/>
  <c r="L2307" i="6"/>
  <c r="L2307" i="7"/>
  <c r="P2306" i="7"/>
  <c r="J2307" i="6"/>
  <c r="J2307" i="7"/>
  <c r="D2327" i="6"/>
  <c r="D2327" i="7"/>
  <c r="U1995" i="7"/>
  <c r="V1995" i="7"/>
  <c r="T1996" i="7"/>
  <c r="R1996" i="7"/>
  <c r="Q1996" i="7"/>
  <c r="S1996" i="7"/>
  <c r="C2316" i="6"/>
  <c r="C2316" i="7"/>
  <c r="M2316" i="7" s="1"/>
  <c r="G1996" i="4"/>
  <c r="H1996" i="4" s="1"/>
  <c r="E1996" i="6"/>
  <c r="H2308" i="5"/>
  <c r="G2308" i="5"/>
  <c r="F2308" i="5"/>
  <c r="E2328" i="4"/>
  <c r="C2329" i="4"/>
  <c r="E1997" i="7"/>
  <c r="N1997" i="7" s="1"/>
  <c r="G2318" i="3"/>
  <c r="F2318" i="3"/>
  <c r="H2317" i="3"/>
  <c r="I2317" i="3" s="1"/>
  <c r="L2308" i="6" l="1"/>
  <c r="L2308" i="7"/>
  <c r="J2308" i="6"/>
  <c r="J2308" i="7"/>
  <c r="K2308" i="6"/>
  <c r="K2308" i="7"/>
  <c r="P2307" i="7"/>
  <c r="D2328" i="6"/>
  <c r="D2328" i="7"/>
  <c r="V1996" i="7"/>
  <c r="U1996" i="7"/>
  <c r="T1997" i="7"/>
  <c r="R1997" i="7"/>
  <c r="S1997" i="7"/>
  <c r="Q1997" i="7"/>
  <c r="C2317" i="6"/>
  <c r="C2317" i="7"/>
  <c r="M2317" i="7" s="1"/>
  <c r="G1997" i="4"/>
  <c r="H1997" i="4" s="1"/>
  <c r="E1997" i="6"/>
  <c r="H2309" i="5"/>
  <c r="G2309" i="5"/>
  <c r="F2309" i="5"/>
  <c r="E2329" i="4"/>
  <c r="C2330" i="4"/>
  <c r="E1998" i="7"/>
  <c r="N1998" i="7" s="1"/>
  <c r="F2319" i="3"/>
  <c r="H2318" i="3"/>
  <c r="I2318" i="3"/>
  <c r="G2319" i="3"/>
  <c r="K2309" i="6" l="1"/>
  <c r="K2309" i="7"/>
  <c r="L2309" i="6"/>
  <c r="L2309" i="7"/>
  <c r="P2308" i="7"/>
  <c r="J2309" i="6"/>
  <c r="J2309" i="7"/>
  <c r="D2329" i="6"/>
  <c r="D2329" i="7"/>
  <c r="U1997" i="7"/>
  <c r="V1997" i="7"/>
  <c r="Q1998" i="7"/>
  <c r="S1998" i="7"/>
  <c r="T1998" i="7"/>
  <c r="R1998" i="7"/>
  <c r="C2318" i="6"/>
  <c r="C2318" i="7"/>
  <c r="M2318" i="7" s="1"/>
  <c r="G1998" i="4"/>
  <c r="H1998" i="4" s="1"/>
  <c r="E1998" i="6"/>
  <c r="H2310" i="5"/>
  <c r="G2310" i="5"/>
  <c r="F2310" i="5"/>
  <c r="E2330" i="4"/>
  <c r="C2331" i="4"/>
  <c r="E1999" i="7"/>
  <c r="N1999" i="7" s="1"/>
  <c r="G2320" i="3"/>
  <c r="H2319" i="3"/>
  <c r="I2319" i="3" s="1"/>
  <c r="F2320" i="3"/>
  <c r="K2310" i="6" l="1"/>
  <c r="K2310" i="7"/>
  <c r="J2310" i="6"/>
  <c r="J2310" i="7"/>
  <c r="L2310" i="6"/>
  <c r="L2310" i="7"/>
  <c r="P2310" i="7" s="1"/>
  <c r="P2309" i="7"/>
  <c r="D2330" i="6"/>
  <c r="D2330" i="7"/>
  <c r="V1998" i="7"/>
  <c r="U1998" i="7"/>
  <c r="T1999" i="7"/>
  <c r="R1999" i="7"/>
  <c r="S1999" i="7"/>
  <c r="Q1999" i="7"/>
  <c r="C2319" i="6"/>
  <c r="C2319" i="7"/>
  <c r="M2319" i="7" s="1"/>
  <c r="G1999" i="4"/>
  <c r="H1999" i="4" s="1"/>
  <c r="E1999" i="6"/>
  <c r="H2311" i="5"/>
  <c r="G2311" i="5"/>
  <c r="F2311" i="5"/>
  <c r="E2331" i="4"/>
  <c r="C2332" i="4"/>
  <c r="E2000" i="7"/>
  <c r="N2000" i="7" s="1"/>
  <c r="H2320" i="3"/>
  <c r="F2321" i="3"/>
  <c r="G2321" i="3"/>
  <c r="I2320" i="3"/>
  <c r="J2311" i="6" l="1"/>
  <c r="J2311" i="7"/>
  <c r="L2311" i="6"/>
  <c r="L2311" i="7"/>
  <c r="K2311" i="6"/>
  <c r="K2311" i="7"/>
  <c r="D2331" i="6"/>
  <c r="D2331" i="7"/>
  <c r="U1999" i="7"/>
  <c r="V1999" i="7"/>
  <c r="Q2000" i="7"/>
  <c r="T2000" i="7"/>
  <c r="S2000" i="7"/>
  <c r="R2000" i="7"/>
  <c r="C2320" i="6"/>
  <c r="C2320" i="7"/>
  <c r="M2320" i="7" s="1"/>
  <c r="G2000" i="4"/>
  <c r="H2000" i="4" s="1"/>
  <c r="E2000" i="6"/>
  <c r="H2312" i="5"/>
  <c r="G2312" i="5"/>
  <c r="F2312" i="5"/>
  <c r="E2332" i="4"/>
  <c r="C2333" i="4"/>
  <c r="E2001" i="7"/>
  <c r="N2001" i="7" s="1"/>
  <c r="F2322" i="3"/>
  <c r="H2321" i="3"/>
  <c r="G2322" i="3"/>
  <c r="I2321" i="3"/>
  <c r="J2312" i="6" l="1"/>
  <c r="J2312" i="7"/>
  <c r="K2312" i="6"/>
  <c r="K2312" i="7"/>
  <c r="L2312" i="6"/>
  <c r="L2312" i="7"/>
  <c r="P2312" i="7" s="1"/>
  <c r="P2311" i="7"/>
  <c r="D2332" i="6"/>
  <c r="D2332" i="7"/>
  <c r="V2000" i="7"/>
  <c r="U2000" i="7"/>
  <c r="S2001" i="7"/>
  <c r="Q2001" i="7"/>
  <c r="R2001" i="7"/>
  <c r="T2001" i="7"/>
  <c r="C2321" i="6"/>
  <c r="C2321" i="7"/>
  <c r="M2321" i="7" s="1"/>
  <c r="G2001" i="4"/>
  <c r="H2001" i="4" s="1"/>
  <c r="E2001" i="6"/>
  <c r="F2313" i="5"/>
  <c r="H2313" i="5"/>
  <c r="G2313" i="5"/>
  <c r="E2333" i="4"/>
  <c r="C2334" i="4"/>
  <c r="E2002" i="7"/>
  <c r="N2002" i="7" s="1"/>
  <c r="G2323" i="3"/>
  <c r="F2323" i="3"/>
  <c r="H2322" i="3"/>
  <c r="I2322" i="3" s="1"/>
  <c r="K2313" i="6" l="1"/>
  <c r="K2313" i="7"/>
  <c r="L2313" i="6"/>
  <c r="L2313" i="7"/>
  <c r="J2313" i="6"/>
  <c r="J2313" i="7"/>
  <c r="D2333" i="6"/>
  <c r="D2333" i="7"/>
  <c r="V2001" i="7"/>
  <c r="U2001" i="7"/>
  <c r="Q2002" i="7"/>
  <c r="T2002" i="7"/>
  <c r="S2002" i="7"/>
  <c r="R2002" i="7"/>
  <c r="C2322" i="6"/>
  <c r="C2322" i="7"/>
  <c r="M2322" i="7" s="1"/>
  <c r="G2002" i="4"/>
  <c r="H2002" i="4" s="1"/>
  <c r="E2002" i="6"/>
  <c r="H2314" i="5"/>
  <c r="G2314" i="5"/>
  <c r="F2314" i="5"/>
  <c r="E2334" i="4"/>
  <c r="C2335" i="4"/>
  <c r="E2003" i="7"/>
  <c r="N2003" i="7" s="1"/>
  <c r="H2323" i="3"/>
  <c r="F2324" i="3"/>
  <c r="I2323" i="3"/>
  <c r="G2324" i="3"/>
  <c r="J2314" i="6" l="1"/>
  <c r="J2314" i="7"/>
  <c r="K2314" i="6"/>
  <c r="K2314" i="7"/>
  <c r="P2313" i="7"/>
  <c r="L2314" i="6"/>
  <c r="L2314" i="7"/>
  <c r="P2314" i="7" s="1"/>
  <c r="D2334" i="6"/>
  <c r="D2334" i="7"/>
  <c r="V2002" i="7"/>
  <c r="U2002" i="7"/>
  <c r="R2003" i="7"/>
  <c r="Q2003" i="7"/>
  <c r="T2003" i="7"/>
  <c r="S2003" i="7"/>
  <c r="C2323" i="6"/>
  <c r="C2323" i="7"/>
  <c r="M2323" i="7" s="1"/>
  <c r="G2003" i="4"/>
  <c r="H2003" i="4" s="1"/>
  <c r="E2003" i="6"/>
  <c r="F2315" i="5"/>
  <c r="H2315" i="5"/>
  <c r="G2315" i="5"/>
  <c r="E2335" i="4"/>
  <c r="C2336" i="4"/>
  <c r="E2004" i="7"/>
  <c r="N2004" i="7" s="1"/>
  <c r="F2325" i="3"/>
  <c r="H2324" i="3"/>
  <c r="G2325" i="3"/>
  <c r="I2324" i="3"/>
  <c r="J2315" i="6" l="1"/>
  <c r="J2315" i="7"/>
  <c r="K2315" i="6"/>
  <c r="K2315" i="7"/>
  <c r="L2315" i="6"/>
  <c r="L2315" i="7"/>
  <c r="P2315" i="7" s="1"/>
  <c r="D2335" i="6"/>
  <c r="D2335" i="7"/>
  <c r="U2003" i="7"/>
  <c r="V2003" i="7"/>
  <c r="R2004" i="7"/>
  <c r="Q2004" i="7"/>
  <c r="T2004" i="7"/>
  <c r="S2004" i="7"/>
  <c r="C2324" i="6"/>
  <c r="C2324" i="7"/>
  <c r="M2324" i="7" s="1"/>
  <c r="G2004" i="4"/>
  <c r="H2004" i="4" s="1"/>
  <c r="E2004" i="6"/>
  <c r="H2316" i="5"/>
  <c r="G2316" i="5"/>
  <c r="F2316" i="5"/>
  <c r="E2336" i="4"/>
  <c r="C2337" i="4"/>
  <c r="E2005" i="7"/>
  <c r="N2005" i="7" s="1"/>
  <c r="G2326" i="3"/>
  <c r="H2325" i="3"/>
  <c r="I2325" i="3" s="1"/>
  <c r="F2326" i="3"/>
  <c r="K2316" i="6" l="1"/>
  <c r="K2316" i="7"/>
  <c r="J2316" i="6"/>
  <c r="J2316" i="7"/>
  <c r="L2316" i="6"/>
  <c r="L2316" i="7"/>
  <c r="P2316" i="7" s="1"/>
  <c r="D2336" i="6"/>
  <c r="D2336" i="7"/>
  <c r="U2004" i="7"/>
  <c r="V2004" i="7"/>
  <c r="R2005" i="7"/>
  <c r="S2005" i="7"/>
  <c r="T2005" i="7"/>
  <c r="Q2005" i="7"/>
  <c r="C2325" i="6"/>
  <c r="C2325" i="7"/>
  <c r="M2325" i="7" s="1"/>
  <c r="G2005" i="4"/>
  <c r="H2005" i="4" s="1"/>
  <c r="E2005" i="6"/>
  <c r="H2317" i="5"/>
  <c r="G2317" i="5"/>
  <c r="F2317" i="5"/>
  <c r="E2337" i="4"/>
  <c r="C2338" i="4"/>
  <c r="E2006" i="7"/>
  <c r="N2006" i="7" s="1"/>
  <c r="G2327" i="3"/>
  <c r="F2327" i="3"/>
  <c r="H2326" i="3"/>
  <c r="I2326" i="3" s="1"/>
  <c r="K2317" i="6" l="1"/>
  <c r="K2317" i="7"/>
  <c r="L2317" i="6"/>
  <c r="L2317" i="7"/>
  <c r="J2317" i="6"/>
  <c r="J2317" i="7"/>
  <c r="U2005" i="7"/>
  <c r="V2005" i="7"/>
  <c r="D2337" i="6"/>
  <c r="D2337" i="7"/>
  <c r="T2006" i="7"/>
  <c r="S2006" i="7"/>
  <c r="Q2006" i="7"/>
  <c r="R2006" i="7"/>
  <c r="C2326" i="6"/>
  <c r="C2326" i="7"/>
  <c r="M2326" i="7" s="1"/>
  <c r="G2006" i="4"/>
  <c r="H2006" i="4" s="1"/>
  <c r="E2006" i="6"/>
  <c r="H2318" i="5"/>
  <c r="G2318" i="5"/>
  <c r="F2318" i="5"/>
  <c r="E2338" i="4"/>
  <c r="C2339" i="4"/>
  <c r="E2007" i="7"/>
  <c r="N2007" i="7" s="1"/>
  <c r="F2328" i="3"/>
  <c r="H2327" i="3"/>
  <c r="G2328" i="3"/>
  <c r="I2327" i="3"/>
  <c r="J2318" i="6" l="1"/>
  <c r="J2318" i="7"/>
  <c r="K2318" i="6"/>
  <c r="K2318" i="7"/>
  <c r="L2318" i="6"/>
  <c r="L2318" i="7"/>
  <c r="P2317" i="7"/>
  <c r="D2338" i="6"/>
  <c r="D2338" i="7"/>
  <c r="U2006" i="7"/>
  <c r="V2006" i="7"/>
  <c r="T2007" i="7"/>
  <c r="S2007" i="7"/>
  <c r="R2007" i="7"/>
  <c r="Q2007" i="7"/>
  <c r="C2327" i="6"/>
  <c r="C2327" i="7"/>
  <c r="M2327" i="7" s="1"/>
  <c r="G2007" i="4"/>
  <c r="H2007" i="4" s="1"/>
  <c r="E2007" i="6"/>
  <c r="F2319" i="5"/>
  <c r="H2319" i="5"/>
  <c r="G2319" i="5"/>
  <c r="E2339" i="4"/>
  <c r="C2340" i="4"/>
  <c r="E2008" i="7"/>
  <c r="N2008" i="7" s="1"/>
  <c r="G2329" i="3"/>
  <c r="H2328" i="3"/>
  <c r="I2328" i="3" s="1"/>
  <c r="F2329" i="3"/>
  <c r="P2318" i="7" l="1"/>
  <c r="J2319" i="6"/>
  <c r="J2319" i="7"/>
  <c r="L2319" i="6"/>
  <c r="L2319" i="7"/>
  <c r="K2319" i="6"/>
  <c r="K2319" i="7"/>
  <c r="D2339" i="6"/>
  <c r="D2339" i="7"/>
  <c r="V2007" i="7"/>
  <c r="U2007" i="7"/>
  <c r="R2008" i="7"/>
  <c r="Q2008" i="7"/>
  <c r="T2008" i="7"/>
  <c r="S2008" i="7"/>
  <c r="C2328" i="6"/>
  <c r="C2328" i="7"/>
  <c r="M2328" i="7" s="1"/>
  <c r="G2008" i="4"/>
  <c r="H2008" i="4" s="1"/>
  <c r="E2008" i="6"/>
  <c r="H2320" i="5"/>
  <c r="G2320" i="5"/>
  <c r="F2320" i="5"/>
  <c r="E2340" i="4"/>
  <c r="C2341" i="4"/>
  <c r="E2009" i="7"/>
  <c r="N2009" i="7" s="1"/>
  <c r="F2330" i="3"/>
  <c r="H2329" i="3"/>
  <c r="G2330" i="3"/>
  <c r="I2329" i="3"/>
  <c r="K2320" i="6" l="1"/>
  <c r="K2320" i="7"/>
  <c r="J2320" i="6"/>
  <c r="J2320" i="7"/>
  <c r="P2319" i="7"/>
  <c r="L2320" i="6"/>
  <c r="L2320" i="7"/>
  <c r="P2320" i="7" s="1"/>
  <c r="D2340" i="6"/>
  <c r="D2340" i="7"/>
  <c r="V2008" i="7"/>
  <c r="U2008" i="7"/>
  <c r="S2009" i="7"/>
  <c r="T2009" i="7"/>
  <c r="Q2009" i="7"/>
  <c r="R2009" i="7"/>
  <c r="C2329" i="6"/>
  <c r="C2329" i="7"/>
  <c r="M2329" i="7" s="1"/>
  <c r="G2009" i="4"/>
  <c r="H2009" i="4" s="1"/>
  <c r="E2009" i="6"/>
  <c r="G2321" i="5"/>
  <c r="F2321" i="5"/>
  <c r="H2321" i="5"/>
  <c r="E2341" i="4"/>
  <c r="C2342" i="4"/>
  <c r="E2010" i="7"/>
  <c r="N2010" i="7" s="1"/>
  <c r="G2331" i="3"/>
  <c r="H2330" i="3"/>
  <c r="I2330" i="3" s="1"/>
  <c r="F2331" i="3"/>
  <c r="K2321" i="6" l="1"/>
  <c r="K2321" i="7"/>
  <c r="L2321" i="6"/>
  <c r="L2321" i="7"/>
  <c r="J2321" i="6"/>
  <c r="J2321" i="7"/>
  <c r="D2341" i="6"/>
  <c r="D2341" i="7"/>
  <c r="U2009" i="7"/>
  <c r="V2009" i="7"/>
  <c r="R2010" i="7"/>
  <c r="T2010" i="7"/>
  <c r="Q2010" i="7"/>
  <c r="S2010" i="7"/>
  <c r="C2330" i="6"/>
  <c r="C2330" i="7"/>
  <c r="M2330" i="7" s="1"/>
  <c r="G2010" i="4"/>
  <c r="H2010" i="4" s="1"/>
  <c r="E2010" i="6"/>
  <c r="H2322" i="5"/>
  <c r="G2322" i="5"/>
  <c r="F2322" i="5"/>
  <c r="E2342" i="4"/>
  <c r="C2343" i="4"/>
  <c r="E2011" i="7"/>
  <c r="N2011" i="7" s="1"/>
  <c r="G2332" i="3"/>
  <c r="H2331" i="3"/>
  <c r="I2331" i="3" s="1"/>
  <c r="F2332" i="3"/>
  <c r="K2322" i="6" l="1"/>
  <c r="K2322" i="7"/>
  <c r="J2322" i="6"/>
  <c r="J2322" i="7"/>
  <c r="L2322" i="6"/>
  <c r="L2322" i="7"/>
  <c r="P2322" i="7" s="1"/>
  <c r="P2321" i="7"/>
  <c r="V2010" i="7"/>
  <c r="U2010" i="7"/>
  <c r="D2342" i="6"/>
  <c r="D2342" i="7"/>
  <c r="R2011" i="7"/>
  <c r="S2011" i="7"/>
  <c r="T2011" i="7"/>
  <c r="Q2011" i="7"/>
  <c r="C2331" i="6"/>
  <c r="C2331" i="7"/>
  <c r="M2331" i="7" s="1"/>
  <c r="G2011" i="4"/>
  <c r="H2011" i="4" s="1"/>
  <c r="E2011" i="6"/>
  <c r="H2323" i="5"/>
  <c r="G2323" i="5"/>
  <c r="F2323" i="5"/>
  <c r="E2343" i="4"/>
  <c r="C2344" i="4"/>
  <c r="E2012" i="7"/>
  <c r="N2012" i="7" s="1"/>
  <c r="H2332" i="3"/>
  <c r="F2333" i="3"/>
  <c r="I2332" i="3"/>
  <c r="G2333" i="3"/>
  <c r="J2323" i="6" l="1"/>
  <c r="J2323" i="7"/>
  <c r="L2323" i="6"/>
  <c r="L2323" i="7"/>
  <c r="K2323" i="6"/>
  <c r="K2323" i="7"/>
  <c r="D2343" i="6"/>
  <c r="D2343" i="7"/>
  <c r="U2011" i="7"/>
  <c r="V2011" i="7"/>
  <c r="R2012" i="7"/>
  <c r="T2012" i="7"/>
  <c r="S2012" i="7"/>
  <c r="Q2012" i="7"/>
  <c r="C2332" i="6"/>
  <c r="C2332" i="7"/>
  <c r="M2332" i="7" s="1"/>
  <c r="G2012" i="4"/>
  <c r="H2012" i="4" s="1"/>
  <c r="E2012" i="6"/>
  <c r="F2324" i="5"/>
  <c r="H2324" i="5"/>
  <c r="G2324" i="5"/>
  <c r="E2344" i="4"/>
  <c r="C2345" i="4"/>
  <c r="E2013" i="7"/>
  <c r="N2013" i="7" s="1"/>
  <c r="G2334" i="3"/>
  <c r="F2334" i="3"/>
  <c r="H2333" i="3"/>
  <c r="I2333" i="3" s="1"/>
  <c r="L2324" i="6" l="1"/>
  <c r="L2324" i="7"/>
  <c r="K2324" i="6"/>
  <c r="K2324" i="7"/>
  <c r="J2324" i="6"/>
  <c r="J2324" i="7"/>
  <c r="P2323" i="7"/>
  <c r="D2344" i="6"/>
  <c r="D2344" i="7"/>
  <c r="V2012" i="7"/>
  <c r="U2012" i="7"/>
  <c r="Q2013" i="7"/>
  <c r="S2013" i="7"/>
  <c r="T2013" i="7"/>
  <c r="R2013" i="7"/>
  <c r="C2333" i="6"/>
  <c r="C2333" i="7"/>
  <c r="M2333" i="7" s="1"/>
  <c r="G2013" i="4"/>
  <c r="H2013" i="4" s="1"/>
  <c r="E2013" i="6"/>
  <c r="F2325" i="5"/>
  <c r="H2325" i="5"/>
  <c r="G2325" i="5"/>
  <c r="E2345" i="4"/>
  <c r="C2346" i="4"/>
  <c r="E2014" i="7"/>
  <c r="N2014" i="7" s="1"/>
  <c r="H2334" i="3"/>
  <c r="F2335" i="3"/>
  <c r="I2334" i="3"/>
  <c r="G2335" i="3"/>
  <c r="K2325" i="6" l="1"/>
  <c r="K2325" i="7"/>
  <c r="J2325" i="6"/>
  <c r="J2325" i="7"/>
  <c r="L2325" i="6"/>
  <c r="L2325" i="7"/>
  <c r="P2325" i="7" s="1"/>
  <c r="P2324" i="7"/>
  <c r="S2014" i="7"/>
  <c r="R2014" i="7"/>
  <c r="T2014" i="7"/>
  <c r="Q2014" i="7"/>
  <c r="U2013" i="7"/>
  <c r="V2013" i="7"/>
  <c r="D2345" i="6"/>
  <c r="D2345" i="7"/>
  <c r="C2334" i="6"/>
  <c r="C2334" i="7"/>
  <c r="M2334" i="7" s="1"/>
  <c r="G2014" i="4"/>
  <c r="H2014" i="4" s="1"/>
  <c r="E2014" i="6"/>
  <c r="H2326" i="5"/>
  <c r="G2326" i="5"/>
  <c r="F2326" i="5"/>
  <c r="E2346" i="4"/>
  <c r="C2347" i="4"/>
  <c r="E2015" i="7"/>
  <c r="N2015" i="7" s="1"/>
  <c r="G2336" i="3"/>
  <c r="F2336" i="3"/>
  <c r="H2335" i="3"/>
  <c r="I2335" i="3" s="1"/>
  <c r="J2326" i="6" l="1"/>
  <c r="J2326" i="7"/>
  <c r="K2326" i="6"/>
  <c r="K2326" i="7"/>
  <c r="L2326" i="6"/>
  <c r="L2326" i="7"/>
  <c r="P2326" i="7" s="1"/>
  <c r="U2014" i="7"/>
  <c r="V2014" i="7"/>
  <c r="D2346" i="6"/>
  <c r="D2346" i="7"/>
  <c r="T2015" i="7"/>
  <c r="R2015" i="7"/>
  <c r="Q2015" i="7"/>
  <c r="S2015" i="7"/>
  <c r="C2335" i="6"/>
  <c r="C2335" i="7"/>
  <c r="M2335" i="7" s="1"/>
  <c r="G2015" i="4"/>
  <c r="H2015" i="4" s="1"/>
  <c r="E2015" i="6"/>
  <c r="H2327" i="5"/>
  <c r="G2327" i="5"/>
  <c r="F2327" i="5"/>
  <c r="E2347" i="4"/>
  <c r="C2348" i="4"/>
  <c r="E2016" i="7"/>
  <c r="N2016" i="7" s="1"/>
  <c r="H2336" i="3"/>
  <c r="F2337" i="3"/>
  <c r="I2336" i="3"/>
  <c r="G2337" i="3"/>
  <c r="J2327" i="6" l="1"/>
  <c r="J2327" i="7"/>
  <c r="K2327" i="6"/>
  <c r="K2327" i="7"/>
  <c r="L2327" i="6"/>
  <c r="L2327" i="7"/>
  <c r="P2327" i="7" s="1"/>
  <c r="U2015" i="7"/>
  <c r="V2015" i="7"/>
  <c r="D2347" i="6"/>
  <c r="D2347" i="7"/>
  <c r="R2016" i="7"/>
  <c r="Q2016" i="7"/>
  <c r="S2016" i="7"/>
  <c r="T2016" i="7"/>
  <c r="C2336" i="6"/>
  <c r="C2336" i="7"/>
  <c r="M2336" i="7" s="1"/>
  <c r="G2016" i="4"/>
  <c r="H2016" i="4" s="1"/>
  <c r="E2016" i="6"/>
  <c r="F2328" i="5"/>
  <c r="H2328" i="5"/>
  <c r="G2328" i="5"/>
  <c r="E2348" i="4"/>
  <c r="C2349" i="4"/>
  <c r="E2017" i="7"/>
  <c r="N2017" i="7" s="1"/>
  <c r="G2338" i="3"/>
  <c r="H2337" i="3"/>
  <c r="I2337" i="3" s="1"/>
  <c r="F2338" i="3"/>
  <c r="J2328" i="6" l="1"/>
  <c r="J2328" i="7"/>
  <c r="L2328" i="6"/>
  <c r="L2328" i="7"/>
  <c r="K2328" i="6"/>
  <c r="K2328" i="7"/>
  <c r="U2016" i="7"/>
  <c r="V2016" i="7"/>
  <c r="D2348" i="6"/>
  <c r="D2348" i="7"/>
  <c r="S2017" i="7"/>
  <c r="Q2017" i="7"/>
  <c r="T2017" i="7"/>
  <c r="R2017" i="7"/>
  <c r="C2337" i="6"/>
  <c r="C2337" i="7"/>
  <c r="M2337" i="7" s="1"/>
  <c r="G2017" i="4"/>
  <c r="H2017" i="4" s="1"/>
  <c r="E2017" i="6"/>
  <c r="H2329" i="5"/>
  <c r="G2329" i="5"/>
  <c r="F2329" i="5"/>
  <c r="E2349" i="4"/>
  <c r="C2350" i="4"/>
  <c r="E2018" i="7"/>
  <c r="N2018" i="7" s="1"/>
  <c r="F2339" i="3"/>
  <c r="H2338" i="3"/>
  <c r="I2338" i="3" s="1"/>
  <c r="G2339" i="3"/>
  <c r="J2329" i="6" l="1"/>
  <c r="J2329" i="7"/>
  <c r="K2329" i="6"/>
  <c r="K2329" i="7"/>
  <c r="L2329" i="6"/>
  <c r="L2329" i="7"/>
  <c r="P2329" i="7" s="1"/>
  <c r="P2328" i="7"/>
  <c r="U2017" i="7"/>
  <c r="V2017" i="7"/>
  <c r="D2349" i="6"/>
  <c r="D2349" i="7"/>
  <c r="R2018" i="7"/>
  <c r="T2018" i="7"/>
  <c r="Q2018" i="7"/>
  <c r="S2018" i="7"/>
  <c r="C2338" i="6"/>
  <c r="C2338" i="7"/>
  <c r="M2338" i="7" s="1"/>
  <c r="G2018" i="4"/>
  <c r="H2018" i="4" s="1"/>
  <c r="E2018" i="6"/>
  <c r="F2330" i="5"/>
  <c r="H2330" i="5"/>
  <c r="G2330" i="5"/>
  <c r="E2350" i="4"/>
  <c r="C2351" i="4"/>
  <c r="E2019" i="7"/>
  <c r="N2019" i="7" s="1"/>
  <c r="G2340" i="3"/>
  <c r="F2340" i="3"/>
  <c r="H2339" i="3"/>
  <c r="I2339" i="3" s="1"/>
  <c r="K2330" i="6" l="1"/>
  <c r="K2330" i="7"/>
  <c r="L2330" i="6"/>
  <c r="L2330" i="7"/>
  <c r="J2330" i="6"/>
  <c r="J2330" i="7"/>
  <c r="V2018" i="7"/>
  <c r="U2018" i="7"/>
  <c r="D2350" i="6"/>
  <c r="D2350" i="7"/>
  <c r="S2019" i="7"/>
  <c r="T2019" i="7"/>
  <c r="R2019" i="7"/>
  <c r="Q2019" i="7"/>
  <c r="C2339" i="6"/>
  <c r="C2339" i="7"/>
  <c r="M2339" i="7" s="1"/>
  <c r="G2019" i="4"/>
  <c r="H2019" i="4" s="1"/>
  <c r="E2019" i="6"/>
  <c r="F2331" i="5"/>
  <c r="H2331" i="5"/>
  <c r="G2331" i="5"/>
  <c r="E2351" i="4"/>
  <c r="C2352" i="4"/>
  <c r="E2020" i="7"/>
  <c r="N2020" i="7" s="1"/>
  <c r="H2340" i="3"/>
  <c r="F2341" i="3"/>
  <c r="G2341" i="3"/>
  <c r="I2340" i="3"/>
  <c r="P2330" i="7" l="1"/>
  <c r="L2331" i="6"/>
  <c r="L2331" i="7"/>
  <c r="K2331" i="6"/>
  <c r="K2331" i="7"/>
  <c r="J2331" i="6"/>
  <c r="J2331" i="7"/>
  <c r="D2351" i="6"/>
  <c r="D2351" i="7"/>
  <c r="U2019" i="7"/>
  <c r="V2019" i="7"/>
  <c r="S2020" i="7"/>
  <c r="R2020" i="7"/>
  <c r="Q2020" i="7"/>
  <c r="T2020" i="7"/>
  <c r="C2340" i="6"/>
  <c r="C2340" i="7"/>
  <c r="M2340" i="7" s="1"/>
  <c r="G2020" i="4"/>
  <c r="H2020" i="4" s="1"/>
  <c r="E2020" i="6"/>
  <c r="H2332" i="5"/>
  <c r="G2332" i="5"/>
  <c r="F2332" i="5"/>
  <c r="E2352" i="4"/>
  <c r="C2353" i="4"/>
  <c r="E2021" i="7"/>
  <c r="N2021" i="7" s="1"/>
  <c r="G2342" i="3"/>
  <c r="H2341" i="3"/>
  <c r="I2341" i="3" s="1"/>
  <c r="F2342" i="3"/>
  <c r="J2332" i="6" l="1"/>
  <c r="J2332" i="7"/>
  <c r="K2332" i="6"/>
  <c r="K2332" i="7"/>
  <c r="P2331" i="7"/>
  <c r="L2332" i="6"/>
  <c r="L2332" i="7"/>
  <c r="P2332" i="7" s="1"/>
  <c r="D2352" i="6"/>
  <c r="D2352" i="7"/>
  <c r="V2020" i="7"/>
  <c r="U2020" i="7"/>
  <c r="R2021" i="7"/>
  <c r="S2021" i="7"/>
  <c r="T2021" i="7"/>
  <c r="Q2021" i="7"/>
  <c r="C2341" i="6"/>
  <c r="C2341" i="7"/>
  <c r="M2341" i="7" s="1"/>
  <c r="G2021" i="4"/>
  <c r="H2021" i="4" s="1"/>
  <c r="E2021" i="6"/>
  <c r="H2333" i="5"/>
  <c r="G2333" i="5"/>
  <c r="F2333" i="5"/>
  <c r="E2353" i="4"/>
  <c r="C2354" i="4"/>
  <c r="E2022" i="7"/>
  <c r="N2022" i="7" s="1"/>
  <c r="H2342" i="3"/>
  <c r="F2343" i="3"/>
  <c r="I2342" i="3"/>
  <c r="G2343" i="3"/>
  <c r="L2333" i="6" l="1"/>
  <c r="L2333" i="7"/>
  <c r="J2333" i="6"/>
  <c r="J2333" i="7"/>
  <c r="K2333" i="6"/>
  <c r="K2333" i="7"/>
  <c r="D2353" i="6"/>
  <c r="D2353" i="7"/>
  <c r="U2021" i="7"/>
  <c r="V2021" i="7"/>
  <c r="Q2022" i="7"/>
  <c r="S2022" i="7"/>
  <c r="T2022" i="7"/>
  <c r="R2022" i="7"/>
  <c r="C2342" i="6"/>
  <c r="C2342" i="7"/>
  <c r="M2342" i="7" s="1"/>
  <c r="G2022" i="4"/>
  <c r="H2022" i="4" s="1"/>
  <c r="E2022" i="6"/>
  <c r="H2334" i="5"/>
  <c r="G2334" i="5"/>
  <c r="F2334" i="5"/>
  <c r="E2354" i="4"/>
  <c r="C2355" i="4"/>
  <c r="E2023" i="7"/>
  <c r="N2023" i="7" s="1"/>
  <c r="G2344" i="3"/>
  <c r="F2344" i="3"/>
  <c r="H2343" i="3"/>
  <c r="I2343" i="3" s="1"/>
  <c r="K2334" i="6" l="1"/>
  <c r="K2334" i="7"/>
  <c r="P2333" i="7"/>
  <c r="J2334" i="6"/>
  <c r="J2334" i="7"/>
  <c r="L2334" i="6"/>
  <c r="L2334" i="7"/>
  <c r="P2334" i="7" s="1"/>
  <c r="V2022" i="7"/>
  <c r="U2022" i="7"/>
  <c r="D2354" i="6"/>
  <c r="D2354" i="7"/>
  <c r="T2023" i="7"/>
  <c r="S2023" i="7"/>
  <c r="R2023" i="7"/>
  <c r="Q2023" i="7"/>
  <c r="C2343" i="6"/>
  <c r="C2343" i="7"/>
  <c r="M2343" i="7" s="1"/>
  <c r="G2023" i="4"/>
  <c r="H2023" i="4" s="1"/>
  <c r="E2023" i="6"/>
  <c r="H2335" i="5"/>
  <c r="G2335" i="5"/>
  <c r="F2335" i="5"/>
  <c r="E2355" i="4"/>
  <c r="C2356" i="4"/>
  <c r="E2024" i="7"/>
  <c r="N2024" i="7" s="1"/>
  <c r="H2344" i="3"/>
  <c r="F2345" i="3"/>
  <c r="G2345" i="3"/>
  <c r="I2344" i="3"/>
  <c r="K2335" i="6" l="1"/>
  <c r="K2335" i="7"/>
  <c r="J2335" i="6"/>
  <c r="J2335" i="7"/>
  <c r="L2335" i="6"/>
  <c r="L2335" i="7"/>
  <c r="P2335" i="7" s="1"/>
  <c r="D2355" i="6"/>
  <c r="D2355" i="7"/>
  <c r="U2023" i="7"/>
  <c r="V2023" i="7"/>
  <c r="Q2024" i="7"/>
  <c r="S2024" i="7"/>
  <c r="R2024" i="7"/>
  <c r="T2024" i="7"/>
  <c r="C2344" i="6"/>
  <c r="C2344" i="7"/>
  <c r="M2344" i="7" s="1"/>
  <c r="G2024" i="4"/>
  <c r="H2024" i="4" s="1"/>
  <c r="E2024" i="6"/>
  <c r="H2336" i="5"/>
  <c r="G2336" i="5"/>
  <c r="F2336" i="5"/>
  <c r="E2356" i="4"/>
  <c r="C2357" i="4"/>
  <c r="E2025" i="7"/>
  <c r="N2025" i="7" s="1"/>
  <c r="G2346" i="3"/>
  <c r="F2346" i="3"/>
  <c r="H2345" i="3"/>
  <c r="I2345" i="3" s="1"/>
  <c r="L2336" i="6" l="1"/>
  <c r="L2336" i="7"/>
  <c r="J2336" i="6"/>
  <c r="J2336" i="7"/>
  <c r="K2336" i="6"/>
  <c r="K2336" i="7"/>
  <c r="D2356" i="6"/>
  <c r="D2356" i="7"/>
  <c r="V2024" i="7"/>
  <c r="U2024" i="7"/>
  <c r="R2025" i="7"/>
  <c r="Q2025" i="7"/>
  <c r="S2025" i="7"/>
  <c r="T2025" i="7"/>
  <c r="C2345" i="6"/>
  <c r="C2345" i="7"/>
  <c r="M2345" i="7" s="1"/>
  <c r="G2025" i="4"/>
  <c r="H2025" i="4" s="1"/>
  <c r="E2025" i="6"/>
  <c r="H2337" i="5"/>
  <c r="G2337" i="5"/>
  <c r="F2337" i="5"/>
  <c r="E2357" i="4"/>
  <c r="C2358" i="4"/>
  <c r="E2026" i="7"/>
  <c r="N2026" i="7" s="1"/>
  <c r="H2346" i="3"/>
  <c r="F2347" i="3"/>
  <c r="I2346" i="3"/>
  <c r="G2347" i="3"/>
  <c r="J2337" i="6" l="1"/>
  <c r="J2337" i="7"/>
  <c r="L2337" i="6"/>
  <c r="L2337" i="7"/>
  <c r="P2336" i="7"/>
  <c r="K2337" i="6"/>
  <c r="K2337" i="7"/>
  <c r="U2025" i="7"/>
  <c r="V2025" i="7"/>
  <c r="D2357" i="6"/>
  <c r="D2357" i="7"/>
  <c r="S2026" i="7"/>
  <c r="R2026" i="7"/>
  <c r="Q2026" i="7"/>
  <c r="T2026" i="7"/>
  <c r="C2346" i="6"/>
  <c r="C2346" i="7"/>
  <c r="M2346" i="7" s="1"/>
  <c r="G2026" i="4"/>
  <c r="H2026" i="4" s="1"/>
  <c r="E2026" i="6"/>
  <c r="H2338" i="5"/>
  <c r="G2338" i="5"/>
  <c r="F2338" i="5"/>
  <c r="E2358" i="4"/>
  <c r="C2359" i="4"/>
  <c r="E2027" i="7"/>
  <c r="N2027" i="7" s="1"/>
  <c r="G2348" i="3"/>
  <c r="F2348" i="3"/>
  <c r="H2347" i="3"/>
  <c r="I2347" i="3" s="1"/>
  <c r="J2338" i="6" l="1"/>
  <c r="J2338" i="7"/>
  <c r="K2338" i="6"/>
  <c r="K2338" i="7"/>
  <c r="P2337" i="7"/>
  <c r="L2338" i="6"/>
  <c r="L2338" i="7"/>
  <c r="P2338" i="7" s="1"/>
  <c r="D2358" i="6"/>
  <c r="D2358" i="7"/>
  <c r="V2026" i="7"/>
  <c r="U2026" i="7"/>
  <c r="T2027" i="7"/>
  <c r="Q2027" i="7"/>
  <c r="S2027" i="7"/>
  <c r="R2027" i="7"/>
  <c r="C2347" i="6"/>
  <c r="C2347" i="7"/>
  <c r="M2347" i="7" s="1"/>
  <c r="G2027" i="4"/>
  <c r="H2027" i="4" s="1"/>
  <c r="E2027" i="6"/>
  <c r="H2339" i="5"/>
  <c r="F2339" i="5"/>
  <c r="G2339" i="5"/>
  <c r="E2359" i="4"/>
  <c r="C2360" i="4"/>
  <c r="E2028" i="7"/>
  <c r="N2028" i="7" s="1"/>
  <c r="G2349" i="3"/>
  <c r="H2348" i="3"/>
  <c r="I2348" i="3" s="1"/>
  <c r="F2349" i="3"/>
  <c r="J2339" i="6" l="1"/>
  <c r="J2339" i="7"/>
  <c r="K2339" i="6"/>
  <c r="K2339" i="7"/>
  <c r="L2339" i="6"/>
  <c r="L2339" i="7"/>
  <c r="P2339" i="7" s="1"/>
  <c r="D2359" i="6"/>
  <c r="D2359" i="7"/>
  <c r="V2027" i="7"/>
  <c r="U2027" i="7"/>
  <c r="S2028" i="7"/>
  <c r="T2028" i="7"/>
  <c r="R2028" i="7"/>
  <c r="Q2028" i="7"/>
  <c r="C2348" i="6"/>
  <c r="C2348" i="7"/>
  <c r="M2348" i="7" s="1"/>
  <c r="G2028" i="4"/>
  <c r="H2028" i="4" s="1"/>
  <c r="E2028" i="6"/>
  <c r="H2340" i="5"/>
  <c r="G2340" i="5"/>
  <c r="F2340" i="5"/>
  <c r="E2360" i="4"/>
  <c r="C2361" i="4"/>
  <c r="E2029" i="7"/>
  <c r="N2029" i="7" s="1"/>
  <c r="G2350" i="3"/>
  <c r="H2349" i="3"/>
  <c r="I2349" i="3" s="1"/>
  <c r="F2350" i="3"/>
  <c r="K2340" i="6" l="1"/>
  <c r="K2340" i="7"/>
  <c r="J2340" i="6"/>
  <c r="J2340" i="7"/>
  <c r="L2340" i="6"/>
  <c r="L2340" i="7"/>
  <c r="P2340" i="7" s="1"/>
  <c r="U2028" i="7"/>
  <c r="V2028" i="7"/>
  <c r="D2360" i="6"/>
  <c r="D2360" i="7"/>
  <c r="T2029" i="7"/>
  <c r="S2029" i="7"/>
  <c r="R2029" i="7"/>
  <c r="Q2029" i="7"/>
  <c r="C2349" i="6"/>
  <c r="C2349" i="7"/>
  <c r="M2349" i="7" s="1"/>
  <c r="G2029" i="4"/>
  <c r="H2029" i="4" s="1"/>
  <c r="E2029" i="6"/>
  <c r="H2341" i="5"/>
  <c r="G2341" i="5"/>
  <c r="F2341" i="5"/>
  <c r="E2361" i="4"/>
  <c r="C2362" i="4"/>
  <c r="E2030" i="7"/>
  <c r="N2030" i="7" s="1"/>
  <c r="G2351" i="3"/>
  <c r="F2351" i="3"/>
  <c r="H2350" i="3"/>
  <c r="I2350" i="3" s="1"/>
  <c r="J2341" i="6" l="1"/>
  <c r="J2341" i="7"/>
  <c r="L2341" i="6"/>
  <c r="L2341" i="7"/>
  <c r="K2341" i="6"/>
  <c r="K2341" i="7"/>
  <c r="V2029" i="7"/>
  <c r="U2029" i="7"/>
  <c r="D2361" i="6"/>
  <c r="D2361" i="7"/>
  <c r="T2030" i="7"/>
  <c r="R2030" i="7"/>
  <c r="S2030" i="7"/>
  <c r="Q2030" i="7"/>
  <c r="C2350" i="6"/>
  <c r="C2350" i="7"/>
  <c r="M2350" i="7" s="1"/>
  <c r="G2030" i="4"/>
  <c r="H2030" i="4" s="1"/>
  <c r="E2030" i="6"/>
  <c r="F2342" i="5"/>
  <c r="G2342" i="5"/>
  <c r="H2342" i="5"/>
  <c r="E2362" i="4"/>
  <c r="C2363" i="4"/>
  <c r="E2031" i="7"/>
  <c r="N2031" i="7" s="1"/>
  <c r="H2351" i="3"/>
  <c r="F2352" i="3"/>
  <c r="I2351" i="3"/>
  <c r="G2352" i="3"/>
  <c r="K2342" i="6" l="1"/>
  <c r="K2342" i="7"/>
  <c r="P2341" i="7"/>
  <c r="L2342" i="6"/>
  <c r="L2342" i="7"/>
  <c r="J2342" i="6"/>
  <c r="J2342" i="7"/>
  <c r="D2362" i="6"/>
  <c r="D2362" i="7"/>
  <c r="U2030" i="7"/>
  <c r="V2030" i="7"/>
  <c r="S2031" i="7"/>
  <c r="R2031" i="7"/>
  <c r="T2031" i="7"/>
  <c r="Q2031" i="7"/>
  <c r="C2351" i="6"/>
  <c r="C2351" i="7"/>
  <c r="M2351" i="7" s="1"/>
  <c r="G2031" i="4"/>
  <c r="H2031" i="4" s="1"/>
  <c r="E2031" i="6"/>
  <c r="H2343" i="5"/>
  <c r="G2343" i="5"/>
  <c r="F2343" i="5"/>
  <c r="E2363" i="4"/>
  <c r="C2364" i="4"/>
  <c r="E2032" i="7"/>
  <c r="N2032" i="7" s="1"/>
  <c r="G2353" i="3"/>
  <c r="H2352" i="3"/>
  <c r="I2352" i="3" s="1"/>
  <c r="F2353" i="3"/>
  <c r="J2343" i="6" l="1"/>
  <c r="J2343" i="7"/>
  <c r="K2343" i="6"/>
  <c r="K2343" i="7"/>
  <c r="L2343" i="6"/>
  <c r="L2343" i="7"/>
  <c r="P2343" i="7" s="1"/>
  <c r="P2342" i="7"/>
  <c r="D2363" i="6"/>
  <c r="D2363" i="7"/>
  <c r="V2031" i="7"/>
  <c r="U2031" i="7"/>
  <c r="R2032" i="7"/>
  <c r="Q2032" i="7"/>
  <c r="T2032" i="7"/>
  <c r="S2032" i="7"/>
  <c r="C2352" i="6"/>
  <c r="C2352" i="7"/>
  <c r="M2352" i="7" s="1"/>
  <c r="G2032" i="4"/>
  <c r="H2032" i="4" s="1"/>
  <c r="E2032" i="6"/>
  <c r="H2344" i="5"/>
  <c r="G2344" i="5"/>
  <c r="F2344" i="5"/>
  <c r="E2364" i="4"/>
  <c r="C2365" i="4"/>
  <c r="E2033" i="7"/>
  <c r="N2033" i="7" s="1"/>
  <c r="F2354" i="3"/>
  <c r="H2353" i="3"/>
  <c r="I2353" i="3" s="1"/>
  <c r="G2354" i="3"/>
  <c r="K2344" i="6" l="1"/>
  <c r="K2344" i="7"/>
  <c r="L2344" i="6"/>
  <c r="L2344" i="7"/>
  <c r="J2344" i="6"/>
  <c r="J2344" i="7"/>
  <c r="U2032" i="7"/>
  <c r="V2032" i="7"/>
  <c r="D2364" i="6"/>
  <c r="D2364" i="7"/>
  <c r="Q2033" i="7"/>
  <c r="S2033" i="7"/>
  <c r="R2033" i="7"/>
  <c r="T2033" i="7"/>
  <c r="C2353" i="6"/>
  <c r="C2353" i="7"/>
  <c r="M2353" i="7" s="1"/>
  <c r="G2033" i="4"/>
  <c r="H2033" i="4" s="1"/>
  <c r="E2033" i="6"/>
  <c r="H2345" i="5"/>
  <c r="G2345" i="5"/>
  <c r="F2345" i="5"/>
  <c r="E2365" i="4"/>
  <c r="C2366" i="4"/>
  <c r="E2034" i="7"/>
  <c r="N2034" i="7" s="1"/>
  <c r="G2355" i="3"/>
  <c r="F2355" i="3"/>
  <c r="H2354" i="3"/>
  <c r="I2354" i="3" s="1"/>
  <c r="J2345" i="6" l="1"/>
  <c r="J2345" i="7"/>
  <c r="K2345" i="6"/>
  <c r="K2345" i="7"/>
  <c r="P2344" i="7"/>
  <c r="L2345" i="6"/>
  <c r="L2345" i="7"/>
  <c r="P2345" i="7" s="1"/>
  <c r="D2365" i="6"/>
  <c r="D2365" i="7"/>
  <c r="U2033" i="7"/>
  <c r="V2033" i="7"/>
  <c r="S2034" i="7"/>
  <c r="T2034" i="7"/>
  <c r="R2034" i="7"/>
  <c r="Q2034" i="7"/>
  <c r="C2354" i="6"/>
  <c r="C2354" i="7"/>
  <c r="M2354" i="7" s="1"/>
  <c r="G2034" i="4"/>
  <c r="H2034" i="4" s="1"/>
  <c r="E2034" i="6"/>
  <c r="F2346" i="5"/>
  <c r="H2346" i="5"/>
  <c r="G2346" i="5"/>
  <c r="E2366" i="4"/>
  <c r="C2367" i="4"/>
  <c r="E2035" i="7"/>
  <c r="N2035" i="7" s="1"/>
  <c r="H2355" i="3"/>
  <c r="F2356" i="3"/>
  <c r="G2356" i="3"/>
  <c r="I2355" i="3"/>
  <c r="J2346" i="6" l="1"/>
  <c r="J2346" i="7"/>
  <c r="K2346" i="6"/>
  <c r="K2346" i="7"/>
  <c r="L2346" i="6"/>
  <c r="L2346" i="7"/>
  <c r="P2346" i="7" s="1"/>
  <c r="D2366" i="6"/>
  <c r="D2366" i="7"/>
  <c r="V2034" i="7"/>
  <c r="U2034" i="7"/>
  <c r="R2035" i="7"/>
  <c r="Q2035" i="7"/>
  <c r="T2035" i="7"/>
  <c r="S2035" i="7"/>
  <c r="C2355" i="6"/>
  <c r="C2355" i="7"/>
  <c r="M2355" i="7" s="1"/>
  <c r="G2035" i="4"/>
  <c r="H2035" i="4" s="1"/>
  <c r="E2035" i="6"/>
  <c r="H2347" i="5"/>
  <c r="G2347" i="5"/>
  <c r="F2347" i="5"/>
  <c r="E2367" i="4"/>
  <c r="C2368" i="4"/>
  <c r="E2036" i="7"/>
  <c r="N2036" i="7" s="1"/>
  <c r="G2357" i="3"/>
  <c r="H2356" i="3"/>
  <c r="I2356" i="3" s="1"/>
  <c r="F2357" i="3"/>
  <c r="K2347" i="6" l="1"/>
  <c r="K2347" i="7"/>
  <c r="J2347" i="6"/>
  <c r="J2347" i="7"/>
  <c r="L2347" i="6"/>
  <c r="L2347" i="7"/>
  <c r="P2347" i="7" s="1"/>
  <c r="D2367" i="6"/>
  <c r="D2367" i="7"/>
  <c r="U2035" i="7"/>
  <c r="V2035" i="7"/>
  <c r="T2036" i="7"/>
  <c r="S2036" i="7"/>
  <c r="R2036" i="7"/>
  <c r="Q2036" i="7"/>
  <c r="C2356" i="6"/>
  <c r="C2356" i="7"/>
  <c r="M2356" i="7" s="1"/>
  <c r="G2036" i="4"/>
  <c r="H2036" i="4" s="1"/>
  <c r="E2036" i="6"/>
  <c r="F2348" i="5"/>
  <c r="H2348" i="5"/>
  <c r="G2348" i="5"/>
  <c r="E2368" i="4"/>
  <c r="C2369" i="4"/>
  <c r="E2037" i="7"/>
  <c r="N2037" i="7" s="1"/>
  <c r="F2358" i="3"/>
  <c r="H2357" i="3"/>
  <c r="G2358" i="3"/>
  <c r="I2357" i="3"/>
  <c r="K2348" i="6" l="1"/>
  <c r="K2348" i="7"/>
  <c r="J2348" i="6"/>
  <c r="J2348" i="7"/>
  <c r="L2348" i="6"/>
  <c r="L2348" i="7"/>
  <c r="P2348" i="7" s="1"/>
  <c r="D2368" i="6"/>
  <c r="D2368" i="7"/>
  <c r="V2036" i="7"/>
  <c r="U2036" i="7"/>
  <c r="Q2037" i="7"/>
  <c r="S2037" i="7"/>
  <c r="R2037" i="7"/>
  <c r="T2037" i="7"/>
  <c r="C2357" i="6"/>
  <c r="C2357" i="7"/>
  <c r="M2357" i="7" s="1"/>
  <c r="G2037" i="4"/>
  <c r="H2037" i="4" s="1"/>
  <c r="E2037" i="6"/>
  <c r="F2349" i="5"/>
  <c r="H2349" i="5"/>
  <c r="G2349" i="5"/>
  <c r="E2369" i="4"/>
  <c r="C2370" i="4"/>
  <c r="E2038" i="7"/>
  <c r="N2038" i="7" s="1"/>
  <c r="G2359" i="3"/>
  <c r="F2359" i="3"/>
  <c r="H2358" i="3"/>
  <c r="I2358" i="3" s="1"/>
  <c r="K2349" i="6" l="1"/>
  <c r="K2349" i="7"/>
  <c r="L2349" i="6"/>
  <c r="L2349" i="7"/>
  <c r="J2349" i="6"/>
  <c r="J2349" i="7"/>
  <c r="D2369" i="6"/>
  <c r="D2369" i="7"/>
  <c r="U2037" i="7"/>
  <c r="V2037" i="7"/>
  <c r="S2038" i="7"/>
  <c r="T2038" i="7"/>
  <c r="R2038" i="7"/>
  <c r="Q2038" i="7"/>
  <c r="C2358" i="6"/>
  <c r="C2358" i="7"/>
  <c r="M2358" i="7" s="1"/>
  <c r="G2038" i="4"/>
  <c r="H2038" i="4" s="1"/>
  <c r="E2038" i="6"/>
  <c r="H2350" i="5"/>
  <c r="G2350" i="5"/>
  <c r="F2350" i="5"/>
  <c r="E2370" i="4"/>
  <c r="C2371" i="4"/>
  <c r="E2039" i="7"/>
  <c r="N2039" i="7" s="1"/>
  <c r="H2359" i="3"/>
  <c r="F2360" i="3"/>
  <c r="G2360" i="3"/>
  <c r="I2359" i="3"/>
  <c r="J2350" i="6" l="1"/>
  <c r="J2350" i="7"/>
  <c r="L2350" i="6"/>
  <c r="L2350" i="7"/>
  <c r="P2349" i="7"/>
  <c r="K2350" i="6"/>
  <c r="K2350" i="7"/>
  <c r="U2038" i="7"/>
  <c r="V2038" i="7"/>
  <c r="D2370" i="6"/>
  <c r="D2370" i="7"/>
  <c r="S2039" i="7"/>
  <c r="R2039" i="7"/>
  <c r="Q2039" i="7"/>
  <c r="T2039" i="7"/>
  <c r="C2359" i="6"/>
  <c r="C2359" i="7"/>
  <c r="M2359" i="7" s="1"/>
  <c r="G2039" i="4"/>
  <c r="H2039" i="4" s="1"/>
  <c r="E2039" i="6"/>
  <c r="F2351" i="5"/>
  <c r="G2351" i="5"/>
  <c r="H2351" i="5"/>
  <c r="E2371" i="4"/>
  <c r="C2372" i="4"/>
  <c r="E2040" i="7"/>
  <c r="N2040" i="7" s="1"/>
  <c r="G2361" i="3"/>
  <c r="F2361" i="3"/>
  <c r="H2360" i="3"/>
  <c r="I2360" i="3" s="1"/>
  <c r="L2351" i="6" l="1"/>
  <c r="L2351" i="7"/>
  <c r="K2351" i="6"/>
  <c r="K2351" i="7"/>
  <c r="J2351" i="6"/>
  <c r="J2351" i="7"/>
  <c r="P2350" i="7"/>
  <c r="D2371" i="6"/>
  <c r="D2371" i="7"/>
  <c r="U2039" i="7"/>
  <c r="V2039" i="7"/>
  <c r="R2040" i="7"/>
  <c r="T2040" i="7"/>
  <c r="Q2040" i="7"/>
  <c r="S2040" i="7"/>
  <c r="C2360" i="6"/>
  <c r="C2360" i="7"/>
  <c r="M2360" i="7" s="1"/>
  <c r="G2040" i="4"/>
  <c r="H2040" i="4" s="1"/>
  <c r="E2040" i="6"/>
  <c r="H2352" i="5"/>
  <c r="G2352" i="5"/>
  <c r="F2352" i="5"/>
  <c r="E2372" i="4"/>
  <c r="C2373" i="4"/>
  <c r="E2041" i="7"/>
  <c r="N2041" i="7" s="1"/>
  <c r="H2361" i="3"/>
  <c r="F2362" i="3"/>
  <c r="I2361" i="3"/>
  <c r="G2362" i="3"/>
  <c r="K2352" i="6" l="1"/>
  <c r="K2352" i="7"/>
  <c r="P2351" i="7"/>
  <c r="J2352" i="6"/>
  <c r="J2352" i="7"/>
  <c r="L2352" i="6"/>
  <c r="L2352" i="7"/>
  <c r="P2352" i="7" s="1"/>
  <c r="D2372" i="6"/>
  <c r="D2372" i="7"/>
  <c r="V2040" i="7"/>
  <c r="U2040" i="7"/>
  <c r="T2041" i="7"/>
  <c r="Q2041" i="7"/>
  <c r="S2041" i="7"/>
  <c r="R2041" i="7"/>
  <c r="C2361" i="6"/>
  <c r="C2361" i="7"/>
  <c r="M2361" i="7" s="1"/>
  <c r="G2041" i="4"/>
  <c r="H2041" i="4" s="1"/>
  <c r="E2041" i="6"/>
  <c r="H2353" i="5"/>
  <c r="G2353" i="5"/>
  <c r="F2353" i="5"/>
  <c r="E2373" i="4"/>
  <c r="C2374" i="4"/>
  <c r="E2042" i="7"/>
  <c r="N2042" i="7" s="1"/>
  <c r="G2363" i="3"/>
  <c r="F2363" i="3"/>
  <c r="H2362" i="3"/>
  <c r="I2362" i="3" s="1"/>
  <c r="K2353" i="6" l="1"/>
  <c r="K2353" i="7"/>
  <c r="J2353" i="6"/>
  <c r="J2353" i="7"/>
  <c r="L2353" i="6"/>
  <c r="L2353" i="7"/>
  <c r="D2373" i="6"/>
  <c r="D2373" i="7"/>
  <c r="U2041" i="7"/>
  <c r="V2041" i="7"/>
  <c r="T2042" i="7"/>
  <c r="R2042" i="7"/>
  <c r="Q2042" i="7"/>
  <c r="S2042" i="7"/>
  <c r="C2362" i="6"/>
  <c r="C2362" i="7"/>
  <c r="M2362" i="7" s="1"/>
  <c r="G2042" i="4"/>
  <c r="H2042" i="4" s="1"/>
  <c r="E2042" i="6"/>
  <c r="F2354" i="5"/>
  <c r="H2354" i="5"/>
  <c r="G2354" i="5"/>
  <c r="E2374" i="4"/>
  <c r="C2375" i="4"/>
  <c r="E2043" i="7"/>
  <c r="N2043" i="7" s="1"/>
  <c r="F2364" i="3"/>
  <c r="H2363" i="3"/>
  <c r="I2363" i="3" s="1"/>
  <c r="G2364" i="3"/>
  <c r="P2353" i="7" l="1"/>
  <c r="L2354" i="6"/>
  <c r="L2354" i="7"/>
  <c r="J2354" i="6"/>
  <c r="J2354" i="7"/>
  <c r="K2354" i="6"/>
  <c r="K2354" i="7"/>
  <c r="V2042" i="7"/>
  <c r="U2042" i="7"/>
  <c r="D2374" i="6"/>
  <c r="D2374" i="7"/>
  <c r="S2043" i="7"/>
  <c r="T2043" i="7"/>
  <c r="R2043" i="7"/>
  <c r="Q2043" i="7"/>
  <c r="C2363" i="6"/>
  <c r="C2363" i="7"/>
  <c r="M2363" i="7" s="1"/>
  <c r="G2043" i="4"/>
  <c r="H2043" i="4" s="1"/>
  <c r="E2043" i="6"/>
  <c r="H2355" i="5"/>
  <c r="G2355" i="5"/>
  <c r="F2355" i="5"/>
  <c r="E2375" i="4"/>
  <c r="C2376" i="4"/>
  <c r="E2044" i="7"/>
  <c r="N2044" i="7" s="1"/>
  <c r="G2365" i="3"/>
  <c r="H2364" i="3"/>
  <c r="I2364" i="3" s="1"/>
  <c r="F2365" i="3"/>
  <c r="L2355" i="6" l="1"/>
  <c r="L2355" i="7"/>
  <c r="J2355" i="6"/>
  <c r="J2355" i="7"/>
  <c r="P2354" i="7"/>
  <c r="K2355" i="6"/>
  <c r="K2355" i="7"/>
  <c r="V2043" i="7"/>
  <c r="U2043" i="7"/>
  <c r="D2375" i="6"/>
  <c r="D2375" i="7"/>
  <c r="T2044" i="7"/>
  <c r="R2044" i="7"/>
  <c r="Q2044" i="7"/>
  <c r="S2044" i="7"/>
  <c r="C2364" i="6"/>
  <c r="C2364" i="7"/>
  <c r="M2364" i="7" s="1"/>
  <c r="G2044" i="4"/>
  <c r="H2044" i="4" s="1"/>
  <c r="E2044" i="6"/>
  <c r="H2356" i="5"/>
  <c r="G2356" i="5"/>
  <c r="F2356" i="5"/>
  <c r="E2376" i="4"/>
  <c r="C2377" i="4"/>
  <c r="E2045" i="7"/>
  <c r="N2045" i="7" s="1"/>
  <c r="F2366" i="3"/>
  <c r="H2365" i="3"/>
  <c r="I2365" i="3" s="1"/>
  <c r="G2366" i="3"/>
  <c r="L2356" i="6" l="1"/>
  <c r="L2356" i="7"/>
  <c r="J2356" i="6"/>
  <c r="J2356" i="7"/>
  <c r="P2355" i="7"/>
  <c r="K2356" i="6"/>
  <c r="K2356" i="7"/>
  <c r="D2376" i="6"/>
  <c r="D2376" i="7"/>
  <c r="U2044" i="7"/>
  <c r="V2044" i="7"/>
  <c r="S2045" i="7"/>
  <c r="T2045" i="7"/>
  <c r="R2045" i="7"/>
  <c r="Q2045" i="7"/>
  <c r="C2365" i="6"/>
  <c r="C2365" i="7"/>
  <c r="M2365" i="7" s="1"/>
  <c r="G2045" i="4"/>
  <c r="H2045" i="4" s="1"/>
  <c r="E2045" i="6"/>
  <c r="G2357" i="5"/>
  <c r="F2357" i="5"/>
  <c r="H2357" i="5"/>
  <c r="E2377" i="4"/>
  <c r="C2378" i="4"/>
  <c r="E2046" i="7"/>
  <c r="N2046" i="7" s="1"/>
  <c r="G2367" i="3"/>
  <c r="H2366" i="3"/>
  <c r="I2366" i="3" s="1"/>
  <c r="F2367" i="3"/>
  <c r="K2357" i="6" l="1"/>
  <c r="K2357" i="7"/>
  <c r="L2357" i="6"/>
  <c r="L2357" i="7"/>
  <c r="P2356" i="7"/>
  <c r="J2357" i="6"/>
  <c r="J2357" i="7"/>
  <c r="U2045" i="7"/>
  <c r="V2045" i="7"/>
  <c r="D2377" i="6"/>
  <c r="D2377" i="7"/>
  <c r="Q2046" i="7"/>
  <c r="S2046" i="7"/>
  <c r="T2046" i="7"/>
  <c r="R2046" i="7"/>
  <c r="C2366" i="6"/>
  <c r="C2366" i="7"/>
  <c r="M2366" i="7" s="1"/>
  <c r="G2046" i="4"/>
  <c r="H2046" i="4" s="1"/>
  <c r="E2046" i="6"/>
  <c r="F2358" i="5"/>
  <c r="H2358" i="5"/>
  <c r="G2358" i="5"/>
  <c r="E2378" i="4"/>
  <c r="C2379" i="4"/>
  <c r="E2047" i="7"/>
  <c r="N2047" i="7" s="1"/>
  <c r="G2368" i="3"/>
  <c r="H2367" i="3"/>
  <c r="I2367" i="3" s="1"/>
  <c r="F2368" i="3"/>
  <c r="L2358" i="6" l="1"/>
  <c r="L2358" i="7"/>
  <c r="K2358" i="6"/>
  <c r="K2358" i="7"/>
  <c r="J2358" i="6"/>
  <c r="J2358" i="7"/>
  <c r="P2357" i="7"/>
  <c r="D2378" i="6"/>
  <c r="D2378" i="7"/>
  <c r="V2046" i="7"/>
  <c r="U2046" i="7"/>
  <c r="Q2047" i="7"/>
  <c r="T2047" i="7"/>
  <c r="S2047" i="7"/>
  <c r="R2047" i="7"/>
  <c r="C2367" i="6"/>
  <c r="C2367" i="7"/>
  <c r="M2367" i="7" s="1"/>
  <c r="G2047" i="4"/>
  <c r="H2047" i="4" s="1"/>
  <c r="E2047" i="6"/>
  <c r="H2359" i="5"/>
  <c r="G2359" i="5"/>
  <c r="F2359" i="5"/>
  <c r="E2379" i="4"/>
  <c r="C2380" i="4"/>
  <c r="E2048" i="7"/>
  <c r="N2048" i="7" s="1"/>
  <c r="H2368" i="3"/>
  <c r="I2368" i="3" s="1"/>
  <c r="F2369" i="3"/>
  <c r="G2369" i="3"/>
  <c r="K2359" i="6" l="1"/>
  <c r="K2359" i="7"/>
  <c r="L2359" i="6"/>
  <c r="L2359" i="7"/>
  <c r="P2358" i="7"/>
  <c r="J2359" i="6"/>
  <c r="J2359" i="7"/>
  <c r="D2379" i="6"/>
  <c r="D2379" i="7"/>
  <c r="V2047" i="7"/>
  <c r="U2047" i="7"/>
  <c r="R2048" i="7"/>
  <c r="Q2048" i="7"/>
  <c r="T2048" i="7"/>
  <c r="S2048" i="7"/>
  <c r="C2368" i="6"/>
  <c r="C2368" i="7"/>
  <c r="M2368" i="7" s="1"/>
  <c r="G2048" i="4"/>
  <c r="H2048" i="4" s="1"/>
  <c r="E2048" i="6"/>
  <c r="F2360" i="5"/>
  <c r="H2360" i="5"/>
  <c r="G2360" i="5"/>
  <c r="E2380" i="4"/>
  <c r="C2381" i="4"/>
  <c r="E2049" i="7"/>
  <c r="N2049" i="7" s="1"/>
  <c r="F2370" i="3"/>
  <c r="H2369" i="3"/>
  <c r="I2369" i="3" s="1"/>
  <c r="G2370" i="3"/>
  <c r="L2360" i="6" l="1"/>
  <c r="L2360" i="7"/>
  <c r="K2360" i="6"/>
  <c r="K2360" i="7"/>
  <c r="J2360" i="6"/>
  <c r="J2360" i="7"/>
  <c r="P2359" i="7"/>
  <c r="D2380" i="6"/>
  <c r="D2380" i="7"/>
  <c r="V2048" i="7"/>
  <c r="U2048" i="7"/>
  <c r="R2049" i="7"/>
  <c r="Q2049" i="7"/>
  <c r="S2049" i="7"/>
  <c r="T2049" i="7"/>
  <c r="C2369" i="6"/>
  <c r="C2369" i="7"/>
  <c r="M2369" i="7" s="1"/>
  <c r="G2049" i="4"/>
  <c r="H2049" i="4" s="1"/>
  <c r="E2049" i="6"/>
  <c r="F2361" i="5"/>
  <c r="H2361" i="5"/>
  <c r="G2361" i="5"/>
  <c r="E2381" i="4"/>
  <c r="C2382" i="4"/>
  <c r="E2050" i="7"/>
  <c r="N2050" i="7" s="1"/>
  <c r="G2371" i="3"/>
  <c r="H2370" i="3"/>
  <c r="I2370" i="3" s="1"/>
  <c r="F2371" i="3"/>
  <c r="K2361" i="6" l="1"/>
  <c r="K2361" i="7"/>
  <c r="J2361" i="6"/>
  <c r="J2361" i="7"/>
  <c r="P2360" i="7"/>
  <c r="L2361" i="6"/>
  <c r="L2361" i="7"/>
  <c r="P2361" i="7" s="1"/>
  <c r="D2381" i="6"/>
  <c r="D2381" i="7"/>
  <c r="U2049" i="7"/>
  <c r="V2049" i="7"/>
  <c r="T2050" i="7"/>
  <c r="S2050" i="7"/>
  <c r="R2050" i="7"/>
  <c r="Q2050" i="7"/>
  <c r="C2370" i="6"/>
  <c r="C2370" i="7"/>
  <c r="M2370" i="7" s="1"/>
  <c r="G2050" i="4"/>
  <c r="H2050" i="4" s="1"/>
  <c r="E2050" i="6"/>
  <c r="H2362" i="5"/>
  <c r="G2362" i="5"/>
  <c r="F2362" i="5"/>
  <c r="E2382" i="4"/>
  <c r="C2383" i="4"/>
  <c r="E2051" i="7"/>
  <c r="N2051" i="7" s="1"/>
  <c r="H2371" i="3"/>
  <c r="F2372" i="3"/>
  <c r="I2371" i="3"/>
  <c r="G2372" i="3"/>
  <c r="L2362" i="6" l="1"/>
  <c r="L2362" i="7"/>
  <c r="J2362" i="6"/>
  <c r="J2362" i="7"/>
  <c r="K2362" i="6"/>
  <c r="K2362" i="7"/>
  <c r="D2382" i="6"/>
  <c r="D2382" i="7"/>
  <c r="U2050" i="7"/>
  <c r="V2050" i="7"/>
  <c r="R2051" i="7"/>
  <c r="Q2051" i="7"/>
  <c r="T2051" i="7"/>
  <c r="S2051" i="7"/>
  <c r="C2371" i="6"/>
  <c r="C2371" i="7"/>
  <c r="M2371" i="7" s="1"/>
  <c r="G2051" i="4"/>
  <c r="H2051" i="4" s="1"/>
  <c r="E2051" i="6"/>
  <c r="H2363" i="5"/>
  <c r="G2363" i="5"/>
  <c r="F2363" i="5"/>
  <c r="E2383" i="4"/>
  <c r="C2384" i="4"/>
  <c r="E2052" i="7"/>
  <c r="N2052" i="7" s="1"/>
  <c r="G2373" i="3"/>
  <c r="F2373" i="3"/>
  <c r="H2372" i="3"/>
  <c r="I2372" i="3" s="1"/>
  <c r="L2363" i="6" l="1"/>
  <c r="L2363" i="7"/>
  <c r="P2362" i="7"/>
  <c r="J2363" i="6"/>
  <c r="J2363" i="7"/>
  <c r="K2363" i="6"/>
  <c r="K2363" i="7"/>
  <c r="V2051" i="7"/>
  <c r="U2051" i="7"/>
  <c r="D2383" i="6"/>
  <c r="D2383" i="7"/>
  <c r="T2052" i="7"/>
  <c r="Q2052" i="7"/>
  <c r="S2052" i="7"/>
  <c r="R2052" i="7"/>
  <c r="C2372" i="6"/>
  <c r="C2372" i="7"/>
  <c r="M2372" i="7" s="1"/>
  <c r="G2052" i="4"/>
  <c r="H2052" i="4" s="1"/>
  <c r="E2052" i="6"/>
  <c r="H2364" i="5"/>
  <c r="G2364" i="5"/>
  <c r="F2364" i="5"/>
  <c r="E2384" i="4"/>
  <c r="C2385" i="4"/>
  <c r="E2053" i="7"/>
  <c r="N2053" i="7" s="1"/>
  <c r="H2373" i="3"/>
  <c r="F2374" i="3"/>
  <c r="I2373" i="3"/>
  <c r="G2374" i="3"/>
  <c r="K2364" i="6" l="1"/>
  <c r="K2364" i="7"/>
  <c r="L2364" i="6"/>
  <c r="L2364" i="7"/>
  <c r="J2364" i="6"/>
  <c r="J2364" i="7"/>
  <c r="P2363" i="7"/>
  <c r="U2052" i="7"/>
  <c r="V2052" i="7"/>
  <c r="D2384" i="6"/>
  <c r="D2384" i="7"/>
  <c r="T2053" i="7"/>
  <c r="R2053" i="7"/>
  <c r="S2053" i="7"/>
  <c r="Q2053" i="7"/>
  <c r="C2373" i="6"/>
  <c r="C2373" i="7"/>
  <c r="M2373" i="7" s="1"/>
  <c r="G2053" i="4"/>
  <c r="H2053" i="4" s="1"/>
  <c r="E2053" i="6"/>
  <c r="H2365" i="5"/>
  <c r="G2365" i="5"/>
  <c r="F2365" i="5"/>
  <c r="E2385" i="4"/>
  <c r="C2386" i="4"/>
  <c r="E2054" i="7"/>
  <c r="N2054" i="7" s="1"/>
  <c r="F2375" i="3"/>
  <c r="H2374" i="3"/>
  <c r="G2375" i="3"/>
  <c r="I2374" i="3"/>
  <c r="L2365" i="6" l="1"/>
  <c r="L2365" i="7"/>
  <c r="J2365" i="6"/>
  <c r="J2365" i="7"/>
  <c r="K2365" i="6"/>
  <c r="K2365" i="7"/>
  <c r="P2364" i="7"/>
  <c r="D2385" i="6"/>
  <c r="D2385" i="7"/>
  <c r="V2053" i="7"/>
  <c r="U2053" i="7"/>
  <c r="S2054" i="7"/>
  <c r="T2054" i="7"/>
  <c r="R2054" i="7"/>
  <c r="Q2054" i="7"/>
  <c r="C2374" i="6"/>
  <c r="C2374" i="7"/>
  <c r="M2374" i="7" s="1"/>
  <c r="G2054" i="4"/>
  <c r="H2054" i="4" s="1"/>
  <c r="E2054" i="6"/>
  <c r="H2366" i="5"/>
  <c r="G2366" i="5"/>
  <c r="F2366" i="5"/>
  <c r="E2386" i="4"/>
  <c r="C2387" i="4"/>
  <c r="E2055" i="7"/>
  <c r="N2055" i="7" s="1"/>
  <c r="G2376" i="3"/>
  <c r="H2375" i="3"/>
  <c r="I2375" i="3" s="1"/>
  <c r="F2376" i="3"/>
  <c r="K2366" i="6" l="1"/>
  <c r="K2366" i="7"/>
  <c r="L2366" i="6"/>
  <c r="L2366" i="7"/>
  <c r="J2366" i="6"/>
  <c r="J2366" i="7"/>
  <c r="P2365" i="7"/>
  <c r="D2386" i="6"/>
  <c r="D2386" i="7"/>
  <c r="U2054" i="7"/>
  <c r="V2054" i="7"/>
  <c r="R2055" i="7"/>
  <c r="S2055" i="7"/>
  <c r="T2055" i="7"/>
  <c r="Q2055" i="7"/>
  <c r="C2375" i="6"/>
  <c r="C2375" i="7"/>
  <c r="M2375" i="7" s="1"/>
  <c r="G2055" i="4"/>
  <c r="H2055" i="4" s="1"/>
  <c r="E2055" i="6"/>
  <c r="F2367" i="5"/>
  <c r="H2367" i="5"/>
  <c r="G2367" i="5"/>
  <c r="E2387" i="4"/>
  <c r="C2388" i="4"/>
  <c r="E2056" i="7"/>
  <c r="N2056" i="7" s="1"/>
  <c r="F2377" i="3"/>
  <c r="H2376" i="3"/>
  <c r="G2377" i="3"/>
  <c r="I2376" i="3"/>
  <c r="K2367" i="6" l="1"/>
  <c r="K2367" i="7"/>
  <c r="L2367" i="6"/>
  <c r="L2367" i="7"/>
  <c r="J2367" i="6"/>
  <c r="J2367" i="7"/>
  <c r="P2366" i="7"/>
  <c r="D2387" i="6"/>
  <c r="D2387" i="7"/>
  <c r="V2055" i="7"/>
  <c r="U2055" i="7"/>
  <c r="S2056" i="7"/>
  <c r="T2056" i="7"/>
  <c r="R2056" i="7"/>
  <c r="Q2056" i="7"/>
  <c r="C2376" i="6"/>
  <c r="C2376" i="7"/>
  <c r="M2376" i="7" s="1"/>
  <c r="G2056" i="4"/>
  <c r="H2056" i="4" s="1"/>
  <c r="E2056" i="6"/>
  <c r="H2368" i="5"/>
  <c r="G2368" i="5"/>
  <c r="F2368" i="5"/>
  <c r="E2388" i="4"/>
  <c r="C2389" i="4"/>
  <c r="E2057" i="7"/>
  <c r="N2057" i="7" s="1"/>
  <c r="G2378" i="3"/>
  <c r="H2377" i="3"/>
  <c r="I2377" i="3" s="1"/>
  <c r="F2378" i="3"/>
  <c r="J2368" i="6" l="1"/>
  <c r="J2368" i="7"/>
  <c r="K2368" i="6"/>
  <c r="K2368" i="7"/>
  <c r="L2368" i="6"/>
  <c r="L2368" i="7"/>
  <c r="P2368" i="7" s="1"/>
  <c r="P2367" i="7"/>
  <c r="D2388" i="6"/>
  <c r="D2388" i="7"/>
  <c r="V2056" i="7"/>
  <c r="U2056" i="7"/>
  <c r="R2057" i="7"/>
  <c r="T2057" i="7"/>
  <c r="Q2057" i="7"/>
  <c r="S2057" i="7"/>
  <c r="C2377" i="6"/>
  <c r="C2377" i="7"/>
  <c r="M2377" i="7" s="1"/>
  <c r="G2057" i="4"/>
  <c r="H2057" i="4" s="1"/>
  <c r="E2057" i="6"/>
  <c r="F2369" i="5"/>
  <c r="H2369" i="5"/>
  <c r="G2369" i="5"/>
  <c r="E2389" i="4"/>
  <c r="C2390" i="4"/>
  <c r="E2058" i="7"/>
  <c r="N2058" i="7" s="1"/>
  <c r="G2379" i="3"/>
  <c r="H2378" i="3"/>
  <c r="I2378" i="3" s="1"/>
  <c r="F2379" i="3"/>
  <c r="L2369" i="6" l="1"/>
  <c r="L2369" i="7"/>
  <c r="J2369" i="6"/>
  <c r="J2369" i="7"/>
  <c r="K2369" i="6"/>
  <c r="K2369" i="7"/>
  <c r="U2057" i="7"/>
  <c r="V2057" i="7"/>
  <c r="D2389" i="6"/>
  <c r="D2389" i="7"/>
  <c r="S2058" i="7"/>
  <c r="Q2058" i="7"/>
  <c r="T2058" i="7"/>
  <c r="R2058" i="7"/>
  <c r="C2378" i="6"/>
  <c r="C2378" i="7"/>
  <c r="M2378" i="7" s="1"/>
  <c r="G2058" i="4"/>
  <c r="H2058" i="4" s="1"/>
  <c r="E2058" i="6"/>
  <c r="H2370" i="5"/>
  <c r="G2370" i="5"/>
  <c r="F2370" i="5"/>
  <c r="E2390" i="4"/>
  <c r="C2391" i="4"/>
  <c r="E2059" i="7"/>
  <c r="N2059" i="7" s="1"/>
  <c r="F2380" i="3"/>
  <c r="H2379" i="3"/>
  <c r="G2380" i="3"/>
  <c r="I2379" i="3"/>
  <c r="P2369" i="7" l="1"/>
  <c r="K2370" i="6"/>
  <c r="K2370" i="7"/>
  <c r="J2370" i="6"/>
  <c r="J2370" i="7"/>
  <c r="L2370" i="6"/>
  <c r="L2370" i="7"/>
  <c r="P2370" i="7" s="1"/>
  <c r="U2058" i="7"/>
  <c r="V2058" i="7"/>
  <c r="D2390" i="6"/>
  <c r="D2390" i="7"/>
  <c r="Q2059" i="7"/>
  <c r="T2059" i="7"/>
  <c r="R2059" i="7"/>
  <c r="S2059" i="7"/>
  <c r="C2379" i="6"/>
  <c r="C2379" i="7"/>
  <c r="M2379" i="7" s="1"/>
  <c r="G2059" i="4"/>
  <c r="H2059" i="4" s="1"/>
  <c r="E2059" i="6"/>
  <c r="H2371" i="5"/>
  <c r="G2371" i="5"/>
  <c r="F2371" i="5"/>
  <c r="E2391" i="4"/>
  <c r="C2392" i="4"/>
  <c r="E2060" i="7"/>
  <c r="N2060" i="7" s="1"/>
  <c r="G2381" i="3"/>
  <c r="H2380" i="3"/>
  <c r="I2380" i="3" s="1"/>
  <c r="F2381" i="3"/>
  <c r="K2371" i="6" l="1"/>
  <c r="K2371" i="7"/>
  <c r="J2371" i="6"/>
  <c r="J2371" i="7"/>
  <c r="L2371" i="6"/>
  <c r="L2371" i="7"/>
  <c r="D2391" i="6"/>
  <c r="D2391" i="7"/>
  <c r="U2059" i="7"/>
  <c r="V2059" i="7"/>
  <c r="S2060" i="7"/>
  <c r="T2060" i="7"/>
  <c r="Q2060" i="7"/>
  <c r="R2060" i="7"/>
  <c r="C2380" i="6"/>
  <c r="C2380" i="7"/>
  <c r="M2380" i="7" s="1"/>
  <c r="G2060" i="4"/>
  <c r="H2060" i="4" s="1"/>
  <c r="E2060" i="6"/>
  <c r="F2372" i="5"/>
  <c r="H2372" i="5"/>
  <c r="G2372" i="5"/>
  <c r="E2392" i="4"/>
  <c r="C2393" i="4"/>
  <c r="E2061" i="7"/>
  <c r="N2061" i="7" s="1"/>
  <c r="F2382" i="3"/>
  <c r="H2381" i="3"/>
  <c r="G2382" i="3"/>
  <c r="I2381" i="3"/>
  <c r="J2372" i="6" l="1"/>
  <c r="J2372" i="7"/>
  <c r="L2372" i="6"/>
  <c r="L2372" i="7"/>
  <c r="K2372" i="6"/>
  <c r="K2372" i="7"/>
  <c r="P2371" i="7"/>
  <c r="D2392" i="6"/>
  <c r="D2392" i="7"/>
  <c r="U2060" i="7"/>
  <c r="V2060" i="7"/>
  <c r="R2061" i="7"/>
  <c r="T2061" i="7"/>
  <c r="Q2061" i="7"/>
  <c r="S2061" i="7"/>
  <c r="C2381" i="6"/>
  <c r="C2381" i="7"/>
  <c r="M2381" i="7" s="1"/>
  <c r="G2061" i="4"/>
  <c r="H2061" i="4" s="1"/>
  <c r="E2061" i="6"/>
  <c r="H2373" i="5"/>
  <c r="G2373" i="5"/>
  <c r="F2373" i="5"/>
  <c r="E2393" i="4"/>
  <c r="C2394" i="4"/>
  <c r="E2062" i="7"/>
  <c r="N2062" i="7" s="1"/>
  <c r="G2383" i="3"/>
  <c r="H2382" i="3"/>
  <c r="I2382" i="3" s="1"/>
  <c r="F2383" i="3"/>
  <c r="L2373" i="6" l="1"/>
  <c r="L2373" i="7"/>
  <c r="J2373" i="6"/>
  <c r="J2373" i="7"/>
  <c r="K2373" i="6"/>
  <c r="K2373" i="7"/>
  <c r="P2372" i="7"/>
  <c r="D2393" i="6"/>
  <c r="D2393" i="7"/>
  <c r="U2061" i="7"/>
  <c r="V2061" i="7"/>
  <c r="R2062" i="7"/>
  <c r="Q2062" i="7"/>
  <c r="T2062" i="7"/>
  <c r="S2062" i="7"/>
  <c r="C2382" i="6"/>
  <c r="C2382" i="7"/>
  <c r="M2382" i="7" s="1"/>
  <c r="G2062" i="4"/>
  <c r="H2062" i="4" s="1"/>
  <c r="E2062" i="6"/>
  <c r="H2374" i="5"/>
  <c r="G2374" i="5"/>
  <c r="F2374" i="5"/>
  <c r="E2394" i="4"/>
  <c r="C2395" i="4"/>
  <c r="E2063" i="7"/>
  <c r="N2063" i="7" s="1"/>
  <c r="F2384" i="3"/>
  <c r="H2383" i="3"/>
  <c r="I2383" i="3" s="1"/>
  <c r="G2384" i="3"/>
  <c r="K2374" i="6" l="1"/>
  <c r="K2374" i="7"/>
  <c r="P2373" i="7"/>
  <c r="J2374" i="6"/>
  <c r="J2374" i="7"/>
  <c r="L2374" i="6"/>
  <c r="L2374" i="7"/>
  <c r="P2374" i="7" s="1"/>
  <c r="D2394" i="6"/>
  <c r="D2394" i="7"/>
  <c r="V2062" i="7"/>
  <c r="U2062" i="7"/>
  <c r="S2063" i="7"/>
  <c r="R2063" i="7"/>
  <c r="Q2063" i="7"/>
  <c r="T2063" i="7"/>
  <c r="C2383" i="6"/>
  <c r="C2383" i="7"/>
  <c r="M2383" i="7" s="1"/>
  <c r="G2063" i="4"/>
  <c r="H2063" i="4" s="1"/>
  <c r="E2063" i="6"/>
  <c r="H2375" i="5"/>
  <c r="G2375" i="5"/>
  <c r="F2375" i="5"/>
  <c r="E2395" i="4"/>
  <c r="C2396" i="4"/>
  <c r="E2064" i="7"/>
  <c r="N2064" i="7" s="1"/>
  <c r="G2385" i="3"/>
  <c r="H2384" i="3"/>
  <c r="I2384" i="3" s="1"/>
  <c r="F2385" i="3"/>
  <c r="J2375" i="6" l="1"/>
  <c r="J2375" i="7"/>
  <c r="K2375" i="6"/>
  <c r="K2375" i="7"/>
  <c r="L2375" i="6"/>
  <c r="L2375" i="7"/>
  <c r="P2375" i="7" s="1"/>
  <c r="D2395" i="6"/>
  <c r="D2395" i="7"/>
  <c r="V2063" i="7"/>
  <c r="U2063" i="7"/>
  <c r="T2064" i="7"/>
  <c r="Q2064" i="7"/>
  <c r="S2064" i="7"/>
  <c r="R2064" i="7"/>
  <c r="C2384" i="6"/>
  <c r="C2384" i="7"/>
  <c r="M2384" i="7" s="1"/>
  <c r="G2064" i="4"/>
  <c r="H2064" i="4" s="1"/>
  <c r="E2064" i="6"/>
  <c r="H2376" i="5"/>
  <c r="G2376" i="5"/>
  <c r="F2376" i="5"/>
  <c r="E2396" i="4"/>
  <c r="C2397" i="4"/>
  <c r="E2065" i="7"/>
  <c r="N2065" i="7" s="1"/>
  <c r="G2386" i="3"/>
  <c r="H2385" i="3"/>
  <c r="I2385" i="3" s="1"/>
  <c r="F2386" i="3"/>
  <c r="K2376" i="6" l="1"/>
  <c r="K2376" i="7"/>
  <c r="J2376" i="6"/>
  <c r="J2376" i="7"/>
  <c r="L2376" i="6"/>
  <c r="L2376" i="7"/>
  <c r="P2376" i="7" s="1"/>
  <c r="D2396" i="6"/>
  <c r="D2396" i="7"/>
  <c r="U2064" i="7"/>
  <c r="V2064" i="7"/>
  <c r="R2065" i="7"/>
  <c r="T2065" i="7"/>
  <c r="S2065" i="7"/>
  <c r="Q2065" i="7"/>
  <c r="C2385" i="6"/>
  <c r="C2385" i="7"/>
  <c r="M2385" i="7" s="1"/>
  <c r="G2065" i="4"/>
  <c r="H2065" i="4" s="1"/>
  <c r="E2065" i="6"/>
  <c r="H2377" i="5"/>
  <c r="G2377" i="5"/>
  <c r="F2377" i="5"/>
  <c r="E2397" i="4"/>
  <c r="C2398" i="4"/>
  <c r="E2066" i="7"/>
  <c r="N2066" i="7" s="1"/>
  <c r="G2387" i="3"/>
  <c r="F2387" i="3"/>
  <c r="H2386" i="3"/>
  <c r="I2386" i="3" s="1"/>
  <c r="K2377" i="6" l="1"/>
  <c r="K2377" i="7"/>
  <c r="J2377" i="6"/>
  <c r="J2377" i="7"/>
  <c r="L2377" i="6"/>
  <c r="L2377" i="7"/>
  <c r="P2377" i="7" s="1"/>
  <c r="V2065" i="7"/>
  <c r="U2065" i="7"/>
  <c r="D2397" i="6"/>
  <c r="D2397" i="7"/>
  <c r="Q2066" i="7"/>
  <c r="T2066" i="7"/>
  <c r="S2066" i="7"/>
  <c r="R2066" i="7"/>
  <c r="C2386" i="6"/>
  <c r="C2386" i="7"/>
  <c r="M2386" i="7" s="1"/>
  <c r="G2066" i="4"/>
  <c r="H2066" i="4" s="1"/>
  <c r="E2066" i="6"/>
  <c r="F2378" i="5"/>
  <c r="H2378" i="5"/>
  <c r="G2378" i="5"/>
  <c r="E2398" i="4"/>
  <c r="C2399" i="4"/>
  <c r="E2067" i="7"/>
  <c r="N2067" i="7" s="1"/>
  <c r="H2387" i="3"/>
  <c r="F2388" i="3"/>
  <c r="G2388" i="3"/>
  <c r="I2387" i="3"/>
  <c r="K2378" i="6" l="1"/>
  <c r="K2378" i="7"/>
  <c r="L2378" i="6"/>
  <c r="L2378" i="7"/>
  <c r="J2378" i="6"/>
  <c r="J2378" i="7"/>
  <c r="D2398" i="6"/>
  <c r="D2398" i="7"/>
  <c r="U2066" i="7"/>
  <c r="V2066" i="7"/>
  <c r="S2067" i="7"/>
  <c r="R2067" i="7"/>
  <c r="T2067" i="7"/>
  <c r="Q2067" i="7"/>
  <c r="C2387" i="6"/>
  <c r="C2387" i="7"/>
  <c r="M2387" i="7" s="1"/>
  <c r="G2067" i="4"/>
  <c r="H2067" i="4" s="1"/>
  <c r="E2067" i="6"/>
  <c r="H2379" i="5"/>
  <c r="G2379" i="5"/>
  <c r="F2379" i="5"/>
  <c r="E2399" i="4"/>
  <c r="C2400" i="4"/>
  <c r="E2068" i="7"/>
  <c r="N2068" i="7" s="1"/>
  <c r="H2388" i="3"/>
  <c r="I2388" i="3" s="1"/>
  <c r="F2389" i="3"/>
  <c r="G2389" i="3"/>
  <c r="J2379" i="6" l="1"/>
  <c r="J2379" i="7"/>
  <c r="K2379" i="6"/>
  <c r="K2379" i="7"/>
  <c r="L2379" i="6"/>
  <c r="L2379" i="7"/>
  <c r="P2379" i="7" s="1"/>
  <c r="P2378" i="7"/>
  <c r="D2399" i="6"/>
  <c r="D2399" i="7"/>
  <c r="V2067" i="7"/>
  <c r="U2067" i="7"/>
  <c r="Q2068" i="7"/>
  <c r="T2068" i="7"/>
  <c r="R2068" i="7"/>
  <c r="S2068" i="7"/>
  <c r="C2388" i="6"/>
  <c r="C2388" i="7"/>
  <c r="M2388" i="7" s="1"/>
  <c r="G2068" i="4"/>
  <c r="H2068" i="4" s="1"/>
  <c r="E2068" i="6"/>
  <c r="H2380" i="5"/>
  <c r="G2380" i="5"/>
  <c r="F2380" i="5"/>
  <c r="E2400" i="4"/>
  <c r="C2401" i="4"/>
  <c r="E2069" i="7"/>
  <c r="N2069" i="7" s="1"/>
  <c r="G2390" i="3"/>
  <c r="F2390" i="3"/>
  <c r="H2389" i="3"/>
  <c r="I2389" i="3" s="1"/>
  <c r="J2380" i="6" l="1"/>
  <c r="J2380" i="7"/>
  <c r="K2380" i="6"/>
  <c r="K2380" i="7"/>
  <c r="L2380" i="6"/>
  <c r="L2380" i="7"/>
  <c r="D2400" i="6"/>
  <c r="D2400" i="7"/>
  <c r="V2068" i="7"/>
  <c r="U2068" i="7"/>
  <c r="R2069" i="7"/>
  <c r="T2069" i="7"/>
  <c r="Q2069" i="7"/>
  <c r="S2069" i="7"/>
  <c r="C2389" i="6"/>
  <c r="C2389" i="7"/>
  <c r="M2389" i="7" s="1"/>
  <c r="G2069" i="4"/>
  <c r="H2069" i="4" s="1"/>
  <c r="E2069" i="6"/>
  <c r="H2381" i="5"/>
  <c r="G2381" i="5"/>
  <c r="F2381" i="5"/>
  <c r="E2401" i="4"/>
  <c r="C2402" i="4"/>
  <c r="E2070" i="7"/>
  <c r="N2070" i="7" s="1"/>
  <c r="F2391" i="3"/>
  <c r="H2390" i="3"/>
  <c r="I2390" i="3" s="1"/>
  <c r="G2391" i="3"/>
  <c r="P2380" i="7" l="1"/>
  <c r="K2381" i="6"/>
  <c r="K2381" i="7"/>
  <c r="J2381" i="6"/>
  <c r="J2381" i="7"/>
  <c r="L2381" i="6"/>
  <c r="L2381" i="7"/>
  <c r="P2381" i="7" s="1"/>
  <c r="U2069" i="7"/>
  <c r="V2069" i="7"/>
  <c r="D2401" i="6"/>
  <c r="D2401" i="7"/>
  <c r="Q2070" i="7"/>
  <c r="T2070" i="7"/>
  <c r="S2070" i="7"/>
  <c r="R2070" i="7"/>
  <c r="C2390" i="6"/>
  <c r="C2390" i="7"/>
  <c r="M2390" i="7" s="1"/>
  <c r="G2070" i="4"/>
  <c r="H2070" i="4" s="1"/>
  <c r="E2070" i="6"/>
  <c r="F2382" i="5"/>
  <c r="H2382" i="5"/>
  <c r="G2382" i="5"/>
  <c r="E2402" i="4"/>
  <c r="C2403" i="4"/>
  <c r="E2071" i="7"/>
  <c r="N2071" i="7" s="1"/>
  <c r="G2392" i="3"/>
  <c r="F2392" i="3"/>
  <c r="H2391" i="3"/>
  <c r="I2391" i="3" s="1"/>
  <c r="K2382" i="6" l="1"/>
  <c r="K2382" i="7"/>
  <c r="L2382" i="6"/>
  <c r="L2382" i="7"/>
  <c r="J2382" i="6"/>
  <c r="J2382" i="7"/>
  <c r="Q2071" i="7"/>
  <c r="T2071" i="7"/>
  <c r="S2071" i="7"/>
  <c r="R2071" i="7"/>
  <c r="D2402" i="6"/>
  <c r="D2402" i="7"/>
  <c r="V2070" i="7"/>
  <c r="U2070" i="7"/>
  <c r="C2391" i="6"/>
  <c r="C2391" i="7"/>
  <c r="M2391" i="7" s="1"/>
  <c r="G2071" i="4"/>
  <c r="H2071" i="4" s="1"/>
  <c r="E2071" i="6"/>
  <c r="H2383" i="5"/>
  <c r="G2383" i="5"/>
  <c r="F2383" i="5"/>
  <c r="E2403" i="4"/>
  <c r="C2404" i="4"/>
  <c r="E2072" i="7"/>
  <c r="N2072" i="7" s="1"/>
  <c r="H2392" i="3"/>
  <c r="F2393" i="3"/>
  <c r="G2393" i="3"/>
  <c r="I2392" i="3"/>
  <c r="J2383" i="6" l="1"/>
  <c r="J2383" i="7"/>
  <c r="L2383" i="6"/>
  <c r="L2383" i="7"/>
  <c r="P2382" i="7"/>
  <c r="K2383" i="6"/>
  <c r="K2383" i="7"/>
  <c r="D2403" i="6"/>
  <c r="D2403" i="7"/>
  <c r="T2072" i="7"/>
  <c r="Q2072" i="7"/>
  <c r="S2072" i="7"/>
  <c r="R2072" i="7"/>
  <c r="U2071" i="7"/>
  <c r="V2071" i="7"/>
  <c r="C2392" i="6"/>
  <c r="C2392" i="7"/>
  <c r="M2392" i="7" s="1"/>
  <c r="G2072" i="4"/>
  <c r="H2072" i="4" s="1"/>
  <c r="E2072" i="6"/>
  <c r="F2384" i="5"/>
  <c r="H2384" i="5"/>
  <c r="G2384" i="5"/>
  <c r="E2404" i="4"/>
  <c r="C2405" i="4"/>
  <c r="E2073" i="7"/>
  <c r="N2073" i="7" s="1"/>
  <c r="F2394" i="3"/>
  <c r="H2393" i="3"/>
  <c r="G2394" i="3"/>
  <c r="I2393" i="3"/>
  <c r="L2384" i="6" l="1"/>
  <c r="L2384" i="7"/>
  <c r="K2384" i="6"/>
  <c r="K2384" i="7"/>
  <c r="P2383" i="7"/>
  <c r="J2384" i="6"/>
  <c r="J2384" i="7"/>
  <c r="V2072" i="7"/>
  <c r="U2072" i="7"/>
  <c r="D2404" i="6"/>
  <c r="D2404" i="7"/>
  <c r="Q2073" i="7"/>
  <c r="S2073" i="7"/>
  <c r="T2073" i="7"/>
  <c r="R2073" i="7"/>
  <c r="C2393" i="6"/>
  <c r="C2393" i="7"/>
  <c r="M2393" i="7" s="1"/>
  <c r="G2073" i="4"/>
  <c r="H2073" i="4" s="1"/>
  <c r="E2073" i="6"/>
  <c r="F2385" i="5"/>
  <c r="H2385" i="5"/>
  <c r="G2385" i="5"/>
  <c r="E2405" i="4"/>
  <c r="C2406" i="4"/>
  <c r="E2074" i="7"/>
  <c r="N2074" i="7" s="1"/>
  <c r="G2395" i="3"/>
  <c r="F2395" i="3"/>
  <c r="H2394" i="3"/>
  <c r="I2394" i="3" s="1"/>
  <c r="J2385" i="6" l="1"/>
  <c r="J2385" i="7"/>
  <c r="L2385" i="6"/>
  <c r="L2385" i="7"/>
  <c r="P2384" i="7"/>
  <c r="K2385" i="6"/>
  <c r="K2385" i="7"/>
  <c r="V2073" i="7"/>
  <c r="U2073" i="7"/>
  <c r="D2405" i="6"/>
  <c r="D2405" i="7"/>
  <c r="S2074" i="7"/>
  <c r="Q2074" i="7"/>
  <c r="T2074" i="7"/>
  <c r="R2074" i="7"/>
  <c r="C2394" i="6"/>
  <c r="C2394" i="7"/>
  <c r="M2394" i="7" s="1"/>
  <c r="G2074" i="4"/>
  <c r="H2074" i="4" s="1"/>
  <c r="E2074" i="6"/>
  <c r="H2386" i="5"/>
  <c r="G2386" i="5"/>
  <c r="F2386" i="5"/>
  <c r="E2406" i="4"/>
  <c r="C2407" i="4"/>
  <c r="E2075" i="7"/>
  <c r="N2075" i="7" s="1"/>
  <c r="H2395" i="3"/>
  <c r="F2396" i="3"/>
  <c r="I2395" i="3"/>
  <c r="G2396" i="3"/>
  <c r="L2386" i="6" l="1"/>
  <c r="L2386" i="7"/>
  <c r="J2386" i="6"/>
  <c r="J2386" i="7"/>
  <c r="K2386" i="6"/>
  <c r="K2386" i="7"/>
  <c r="P2385" i="7"/>
  <c r="V2074" i="7"/>
  <c r="U2074" i="7"/>
  <c r="D2406" i="6"/>
  <c r="D2406" i="7"/>
  <c r="Q2075" i="7"/>
  <c r="T2075" i="7"/>
  <c r="R2075" i="7"/>
  <c r="S2075" i="7"/>
  <c r="C2395" i="6"/>
  <c r="C2395" i="7"/>
  <c r="M2395" i="7" s="1"/>
  <c r="G2075" i="4"/>
  <c r="H2075" i="4" s="1"/>
  <c r="E2075" i="6"/>
  <c r="F2387" i="5"/>
  <c r="G2387" i="5"/>
  <c r="H2387" i="5"/>
  <c r="E2407" i="4"/>
  <c r="C2408" i="4"/>
  <c r="E2076" i="7"/>
  <c r="N2076" i="7" s="1"/>
  <c r="F2397" i="3"/>
  <c r="H2396" i="3"/>
  <c r="I2396" i="3" s="1"/>
  <c r="G2397" i="3"/>
  <c r="L2387" i="6" l="1"/>
  <c r="L2387" i="7"/>
  <c r="J2387" i="6"/>
  <c r="J2387" i="7"/>
  <c r="P2386" i="7"/>
  <c r="K2387" i="6"/>
  <c r="K2387" i="7"/>
  <c r="D2407" i="6"/>
  <c r="D2407" i="7"/>
  <c r="V2075" i="7"/>
  <c r="U2075" i="7"/>
  <c r="R2076" i="7"/>
  <c r="S2076" i="7"/>
  <c r="Q2076" i="7"/>
  <c r="T2076" i="7"/>
  <c r="C2396" i="6"/>
  <c r="C2396" i="7"/>
  <c r="M2396" i="7" s="1"/>
  <c r="G2076" i="4"/>
  <c r="H2076" i="4" s="1"/>
  <c r="E2076" i="6"/>
  <c r="H2388" i="5"/>
  <c r="G2388" i="5"/>
  <c r="F2388" i="5"/>
  <c r="E2408" i="4"/>
  <c r="C2409" i="4"/>
  <c r="E2077" i="7"/>
  <c r="N2077" i="7" s="1"/>
  <c r="G2398" i="3"/>
  <c r="H2397" i="3"/>
  <c r="I2397" i="3" s="1"/>
  <c r="F2398" i="3"/>
  <c r="J2388" i="6" l="1"/>
  <c r="J2388" i="7"/>
  <c r="K2388" i="6"/>
  <c r="K2388" i="7"/>
  <c r="P2387" i="7"/>
  <c r="L2388" i="6"/>
  <c r="L2388" i="7"/>
  <c r="P2388" i="7" s="1"/>
  <c r="D2408" i="6"/>
  <c r="D2408" i="7"/>
  <c r="V2076" i="7"/>
  <c r="U2076" i="7"/>
  <c r="R2077" i="7"/>
  <c r="S2077" i="7"/>
  <c r="Q2077" i="7"/>
  <c r="T2077" i="7"/>
  <c r="C2397" i="6"/>
  <c r="C2397" i="7"/>
  <c r="M2397" i="7" s="1"/>
  <c r="G2077" i="4"/>
  <c r="H2077" i="4" s="1"/>
  <c r="E2077" i="6"/>
  <c r="H2389" i="5"/>
  <c r="G2389" i="5"/>
  <c r="F2389" i="5"/>
  <c r="E2409" i="4"/>
  <c r="C2410" i="4"/>
  <c r="E2078" i="7"/>
  <c r="N2078" i="7" s="1"/>
  <c r="G2399" i="3"/>
  <c r="F2399" i="3"/>
  <c r="H2398" i="3"/>
  <c r="I2398" i="3" s="1"/>
  <c r="K2389" i="6" l="1"/>
  <c r="K2389" i="7"/>
  <c r="J2389" i="6"/>
  <c r="J2389" i="7"/>
  <c r="L2389" i="6"/>
  <c r="L2389" i="7"/>
  <c r="P2389" i="7" s="1"/>
  <c r="D2409" i="6"/>
  <c r="D2409" i="7"/>
  <c r="V2077" i="7"/>
  <c r="U2077" i="7"/>
  <c r="R2078" i="7"/>
  <c r="S2078" i="7"/>
  <c r="T2078" i="7"/>
  <c r="Q2078" i="7"/>
  <c r="C2398" i="6"/>
  <c r="C2398" i="7"/>
  <c r="M2398" i="7" s="1"/>
  <c r="G2078" i="4"/>
  <c r="H2078" i="4" s="1"/>
  <c r="E2078" i="6"/>
  <c r="F2390" i="5"/>
  <c r="H2390" i="5"/>
  <c r="G2390" i="5"/>
  <c r="E2410" i="4"/>
  <c r="C2411" i="4"/>
  <c r="E2079" i="7"/>
  <c r="N2079" i="7" s="1"/>
  <c r="F2400" i="3"/>
  <c r="H2399" i="3"/>
  <c r="I2399" i="3" s="1"/>
  <c r="G2400" i="3"/>
  <c r="K2390" i="6" l="1"/>
  <c r="K2390" i="7"/>
  <c r="J2390" i="6"/>
  <c r="J2390" i="7"/>
  <c r="L2390" i="6"/>
  <c r="L2390" i="7"/>
  <c r="P2390" i="7" s="1"/>
  <c r="D2410" i="6"/>
  <c r="D2410" i="7"/>
  <c r="V2078" i="7"/>
  <c r="U2078" i="7"/>
  <c r="Q2079" i="7"/>
  <c r="S2079" i="7"/>
  <c r="T2079" i="7"/>
  <c r="R2079" i="7"/>
  <c r="C2399" i="6"/>
  <c r="C2399" i="7"/>
  <c r="M2399" i="7" s="1"/>
  <c r="G2079" i="4"/>
  <c r="H2079" i="4" s="1"/>
  <c r="E2079" i="6"/>
  <c r="H2391" i="5"/>
  <c r="G2391" i="5"/>
  <c r="F2391" i="5"/>
  <c r="E2411" i="4"/>
  <c r="C2412" i="4"/>
  <c r="E2080" i="7"/>
  <c r="N2080" i="7" s="1"/>
  <c r="G2401" i="3"/>
  <c r="H2400" i="3"/>
  <c r="I2400" i="3" s="1"/>
  <c r="F2401" i="3"/>
  <c r="J2391" i="6" l="1"/>
  <c r="J2391" i="7"/>
  <c r="L2391" i="6"/>
  <c r="L2391" i="7"/>
  <c r="K2391" i="6"/>
  <c r="K2391" i="7"/>
  <c r="D2411" i="6"/>
  <c r="D2411" i="7"/>
  <c r="V2079" i="7"/>
  <c r="U2079" i="7"/>
  <c r="Q2080" i="7"/>
  <c r="S2080" i="7"/>
  <c r="T2080" i="7"/>
  <c r="R2080" i="7"/>
  <c r="C2400" i="6"/>
  <c r="C2400" i="7"/>
  <c r="M2400" i="7" s="1"/>
  <c r="G2080" i="4"/>
  <c r="H2080" i="4" s="1"/>
  <c r="E2080" i="6"/>
  <c r="H2392" i="5"/>
  <c r="G2392" i="5"/>
  <c r="F2392" i="5"/>
  <c r="E2412" i="4"/>
  <c r="C2413" i="4"/>
  <c r="E2081" i="7"/>
  <c r="N2081" i="7" s="1"/>
  <c r="H2401" i="3"/>
  <c r="I2401" i="3" s="1"/>
  <c r="F2402" i="3"/>
  <c r="G2402" i="3"/>
  <c r="K2392" i="6" l="1"/>
  <c r="K2392" i="7"/>
  <c r="L2392" i="6"/>
  <c r="L2392" i="7"/>
  <c r="J2392" i="6"/>
  <c r="J2392" i="7"/>
  <c r="P2391" i="7"/>
  <c r="D2412" i="6"/>
  <c r="D2412" i="7"/>
  <c r="V2080" i="7"/>
  <c r="U2080" i="7"/>
  <c r="S2081" i="7"/>
  <c r="T2081" i="7"/>
  <c r="R2081" i="7"/>
  <c r="Q2081" i="7"/>
  <c r="C2401" i="6"/>
  <c r="C2401" i="7"/>
  <c r="M2401" i="7" s="1"/>
  <c r="G2081" i="4"/>
  <c r="H2081" i="4" s="1"/>
  <c r="E2081" i="6"/>
  <c r="F2393" i="5"/>
  <c r="H2393" i="5"/>
  <c r="G2393" i="5"/>
  <c r="E2413" i="4"/>
  <c r="C2414" i="4"/>
  <c r="E2082" i="7"/>
  <c r="N2082" i="7" s="1"/>
  <c r="G2403" i="3"/>
  <c r="H2402" i="3"/>
  <c r="I2402" i="3" s="1"/>
  <c r="F2403" i="3"/>
  <c r="J2393" i="6" l="1"/>
  <c r="J2393" i="7"/>
  <c r="K2393" i="6"/>
  <c r="K2393" i="7"/>
  <c r="P2392" i="7"/>
  <c r="L2393" i="6"/>
  <c r="L2393" i="7"/>
  <c r="P2393" i="7" s="1"/>
  <c r="U2081" i="7"/>
  <c r="V2081" i="7"/>
  <c r="D2413" i="6"/>
  <c r="D2413" i="7"/>
  <c r="R2082" i="7"/>
  <c r="Q2082" i="7"/>
  <c r="T2082" i="7"/>
  <c r="S2082" i="7"/>
  <c r="C2402" i="6"/>
  <c r="C2402" i="7"/>
  <c r="M2402" i="7" s="1"/>
  <c r="G2082" i="4"/>
  <c r="H2082" i="4" s="1"/>
  <c r="E2082" i="6"/>
  <c r="G2394" i="5"/>
  <c r="F2394" i="5"/>
  <c r="H2394" i="5"/>
  <c r="E2414" i="4"/>
  <c r="C2415" i="4"/>
  <c r="E2083" i="7"/>
  <c r="N2083" i="7" s="1"/>
  <c r="G2404" i="3"/>
  <c r="F2404" i="3"/>
  <c r="H2403" i="3"/>
  <c r="I2403" i="3" s="1"/>
  <c r="L2394" i="6" l="1"/>
  <c r="L2394" i="7"/>
  <c r="J2394" i="6"/>
  <c r="J2394" i="7"/>
  <c r="K2394" i="6"/>
  <c r="K2394" i="7"/>
  <c r="U2082" i="7"/>
  <c r="V2082" i="7"/>
  <c r="D2414" i="6"/>
  <c r="D2414" i="7"/>
  <c r="S2083" i="7"/>
  <c r="R2083" i="7"/>
  <c r="Q2083" i="7"/>
  <c r="T2083" i="7"/>
  <c r="C2403" i="6"/>
  <c r="C2403" i="7"/>
  <c r="M2403" i="7" s="1"/>
  <c r="G2083" i="4"/>
  <c r="H2083" i="4" s="1"/>
  <c r="E2083" i="6"/>
  <c r="H2395" i="5"/>
  <c r="G2395" i="5"/>
  <c r="F2395" i="5"/>
  <c r="E2415" i="4"/>
  <c r="C2416" i="4"/>
  <c r="E2084" i="7"/>
  <c r="N2084" i="7" s="1"/>
  <c r="H2404" i="3"/>
  <c r="I2404" i="3" s="1"/>
  <c r="F2405" i="3"/>
  <c r="G2405" i="3"/>
  <c r="J2395" i="6" l="1"/>
  <c r="J2395" i="7"/>
  <c r="K2395" i="6"/>
  <c r="K2395" i="7"/>
  <c r="P2394" i="7"/>
  <c r="L2395" i="6"/>
  <c r="L2395" i="7"/>
  <c r="D2415" i="6"/>
  <c r="D2415" i="7"/>
  <c r="V2083" i="7"/>
  <c r="U2083" i="7"/>
  <c r="R2084" i="7"/>
  <c r="S2084" i="7"/>
  <c r="T2084" i="7"/>
  <c r="Q2084" i="7"/>
  <c r="C2404" i="6"/>
  <c r="C2404" i="7"/>
  <c r="M2404" i="7" s="1"/>
  <c r="G2084" i="4"/>
  <c r="H2084" i="4" s="1"/>
  <c r="E2084" i="6"/>
  <c r="F2396" i="5"/>
  <c r="H2396" i="5"/>
  <c r="G2396" i="5"/>
  <c r="E2416" i="4"/>
  <c r="C2417" i="4"/>
  <c r="E2085" i="7"/>
  <c r="N2085" i="7" s="1"/>
  <c r="G2406" i="3"/>
  <c r="F2406" i="3"/>
  <c r="H2405" i="3"/>
  <c r="I2405" i="3" s="1"/>
  <c r="K2396" i="6" l="1"/>
  <c r="K2396" i="7"/>
  <c r="P2395" i="7"/>
  <c r="L2396" i="6"/>
  <c r="L2396" i="7"/>
  <c r="J2396" i="6"/>
  <c r="J2396" i="7"/>
  <c r="V2084" i="7"/>
  <c r="U2084" i="7"/>
  <c r="D2416" i="6"/>
  <c r="D2416" i="7"/>
  <c r="T2085" i="7"/>
  <c r="S2085" i="7"/>
  <c r="Q2085" i="7"/>
  <c r="R2085" i="7"/>
  <c r="C2405" i="6"/>
  <c r="C2405" i="7"/>
  <c r="M2405" i="7" s="1"/>
  <c r="G2085" i="4"/>
  <c r="H2085" i="4" s="1"/>
  <c r="E2085" i="6"/>
  <c r="F2397" i="5"/>
  <c r="H2397" i="5"/>
  <c r="G2397" i="5"/>
  <c r="E2417" i="4"/>
  <c r="C2418" i="4"/>
  <c r="E2086" i="7"/>
  <c r="N2086" i="7" s="1"/>
  <c r="F2407" i="3"/>
  <c r="H2406" i="3"/>
  <c r="G2407" i="3"/>
  <c r="I2406" i="3"/>
  <c r="K2397" i="6" l="1"/>
  <c r="K2397" i="7"/>
  <c r="L2397" i="6"/>
  <c r="L2397" i="7"/>
  <c r="P2396" i="7"/>
  <c r="J2397" i="6"/>
  <c r="J2397" i="7"/>
  <c r="U2085" i="7"/>
  <c r="V2085" i="7"/>
  <c r="D2417" i="6"/>
  <c r="D2417" i="7"/>
  <c r="R2086" i="7"/>
  <c r="Q2086" i="7"/>
  <c r="T2086" i="7"/>
  <c r="S2086" i="7"/>
  <c r="C2406" i="6"/>
  <c r="C2406" i="7"/>
  <c r="M2406" i="7" s="1"/>
  <c r="G2086" i="4"/>
  <c r="H2086" i="4" s="1"/>
  <c r="E2086" i="6"/>
  <c r="H2398" i="5"/>
  <c r="G2398" i="5"/>
  <c r="F2398" i="5"/>
  <c r="E2418" i="4"/>
  <c r="C2419" i="4"/>
  <c r="E2087" i="7"/>
  <c r="N2087" i="7" s="1"/>
  <c r="G2408" i="3"/>
  <c r="H2407" i="3"/>
  <c r="I2407" i="3" s="1"/>
  <c r="F2408" i="3"/>
  <c r="J2398" i="6" l="1"/>
  <c r="J2398" i="7"/>
  <c r="L2398" i="6"/>
  <c r="L2398" i="7"/>
  <c r="P2397" i="7"/>
  <c r="K2398" i="6"/>
  <c r="K2398" i="7"/>
  <c r="U2086" i="7"/>
  <c r="V2086" i="7"/>
  <c r="D2418" i="6"/>
  <c r="D2418" i="7"/>
  <c r="R2087" i="7"/>
  <c r="S2087" i="7"/>
  <c r="Q2087" i="7"/>
  <c r="T2087" i="7"/>
  <c r="C2407" i="6"/>
  <c r="C2407" i="7"/>
  <c r="M2407" i="7" s="1"/>
  <c r="G2087" i="4"/>
  <c r="H2087" i="4" s="1"/>
  <c r="E2087" i="6"/>
  <c r="H2399" i="5"/>
  <c r="G2399" i="5"/>
  <c r="F2399" i="5"/>
  <c r="E2419" i="4"/>
  <c r="C2420" i="4"/>
  <c r="E2088" i="7"/>
  <c r="N2088" i="7" s="1"/>
  <c r="F2409" i="3"/>
  <c r="H2408" i="3"/>
  <c r="I2408" i="3" s="1"/>
  <c r="G2409" i="3"/>
  <c r="J2399" i="6" l="1"/>
  <c r="J2399" i="7"/>
  <c r="K2399" i="6"/>
  <c r="K2399" i="7"/>
  <c r="L2399" i="6"/>
  <c r="L2399" i="7"/>
  <c r="P2399" i="7" s="1"/>
  <c r="P2398" i="7"/>
  <c r="D2419" i="6"/>
  <c r="D2419" i="7"/>
  <c r="V2087" i="7"/>
  <c r="U2087" i="7"/>
  <c r="R2088" i="7"/>
  <c r="Q2088" i="7"/>
  <c r="T2088" i="7"/>
  <c r="S2088" i="7"/>
  <c r="C2408" i="6"/>
  <c r="C2408" i="7"/>
  <c r="M2408" i="7" s="1"/>
  <c r="G2088" i="4"/>
  <c r="H2088" i="4" s="1"/>
  <c r="E2088" i="6"/>
  <c r="H2400" i="5"/>
  <c r="G2400" i="5"/>
  <c r="F2400" i="5"/>
  <c r="E2420" i="4"/>
  <c r="C2421" i="4"/>
  <c r="E2089" i="7"/>
  <c r="N2089" i="7" s="1"/>
  <c r="G2410" i="3"/>
  <c r="H2409" i="3"/>
  <c r="I2409" i="3" s="1"/>
  <c r="F2410" i="3"/>
  <c r="J2400" i="6" l="1"/>
  <c r="J2400" i="7"/>
  <c r="K2400" i="6"/>
  <c r="K2400" i="7"/>
  <c r="L2400" i="6"/>
  <c r="L2400" i="7"/>
  <c r="P2400" i="7" s="1"/>
  <c r="U2088" i="7"/>
  <c r="V2088" i="7"/>
  <c r="D2420" i="6"/>
  <c r="D2420" i="7"/>
  <c r="R2089" i="7"/>
  <c r="Q2089" i="7"/>
  <c r="S2089" i="7"/>
  <c r="T2089" i="7"/>
  <c r="C2409" i="6"/>
  <c r="C2409" i="7"/>
  <c r="M2409" i="7" s="1"/>
  <c r="G2089" i="4"/>
  <c r="H2089" i="4" s="1"/>
  <c r="E2089" i="6"/>
  <c r="H2401" i="5"/>
  <c r="G2401" i="5"/>
  <c r="F2401" i="5"/>
  <c r="E2421" i="4"/>
  <c r="C2422" i="4"/>
  <c r="E2090" i="7"/>
  <c r="N2090" i="7" s="1"/>
  <c r="F2411" i="3"/>
  <c r="H2410" i="3"/>
  <c r="G2411" i="3"/>
  <c r="I2410" i="3"/>
  <c r="K2401" i="6" l="1"/>
  <c r="K2401" i="7"/>
  <c r="J2401" i="6"/>
  <c r="J2401" i="7"/>
  <c r="L2401" i="6"/>
  <c r="L2401" i="7"/>
  <c r="P2401" i="7" s="1"/>
  <c r="D2421" i="6"/>
  <c r="D2421" i="7"/>
  <c r="V2089" i="7"/>
  <c r="U2089" i="7"/>
  <c r="S2090" i="7"/>
  <c r="Q2090" i="7"/>
  <c r="R2090" i="7"/>
  <c r="T2090" i="7"/>
  <c r="C2410" i="6"/>
  <c r="C2410" i="7"/>
  <c r="M2410" i="7" s="1"/>
  <c r="G2090" i="4"/>
  <c r="H2090" i="4" s="1"/>
  <c r="E2090" i="6"/>
  <c r="H2402" i="5"/>
  <c r="G2402" i="5"/>
  <c r="F2402" i="5"/>
  <c r="E2422" i="4"/>
  <c r="C2423" i="4"/>
  <c r="E2091" i="7"/>
  <c r="N2091" i="7" s="1"/>
  <c r="G2412" i="3"/>
  <c r="H2411" i="3"/>
  <c r="I2411" i="3" s="1"/>
  <c r="F2412" i="3"/>
  <c r="K2402" i="6" l="1"/>
  <c r="K2402" i="7"/>
  <c r="J2402" i="6"/>
  <c r="J2402" i="7"/>
  <c r="L2402" i="6"/>
  <c r="L2402" i="7"/>
  <c r="P2402" i="7" s="1"/>
  <c r="V2090" i="7"/>
  <c r="U2090" i="7"/>
  <c r="D2422" i="6"/>
  <c r="D2422" i="7"/>
  <c r="S2091" i="7"/>
  <c r="Q2091" i="7"/>
  <c r="R2091" i="7"/>
  <c r="T2091" i="7"/>
  <c r="C2411" i="6"/>
  <c r="C2411" i="7"/>
  <c r="M2411" i="7" s="1"/>
  <c r="G2091" i="4"/>
  <c r="H2091" i="4" s="1"/>
  <c r="E2091" i="6"/>
  <c r="F2403" i="5"/>
  <c r="H2403" i="5"/>
  <c r="G2403" i="5"/>
  <c r="E2423" i="4"/>
  <c r="C2424" i="4"/>
  <c r="E2092" i="7"/>
  <c r="N2092" i="7" s="1"/>
  <c r="F2413" i="3"/>
  <c r="H2412" i="3"/>
  <c r="I2412" i="3" s="1"/>
  <c r="G2413" i="3"/>
  <c r="J2403" i="6" l="1"/>
  <c r="J2403" i="7"/>
  <c r="L2403" i="6"/>
  <c r="L2403" i="7"/>
  <c r="K2403" i="6"/>
  <c r="K2403" i="7"/>
  <c r="D2423" i="6"/>
  <c r="D2423" i="7"/>
  <c r="V2091" i="7"/>
  <c r="U2091" i="7"/>
  <c r="Q2092" i="7"/>
  <c r="S2092" i="7"/>
  <c r="R2092" i="7"/>
  <c r="T2092" i="7"/>
  <c r="C2412" i="6"/>
  <c r="C2412" i="7"/>
  <c r="M2412" i="7" s="1"/>
  <c r="G2092" i="4"/>
  <c r="H2092" i="4" s="1"/>
  <c r="E2092" i="6"/>
  <c r="H2404" i="5"/>
  <c r="G2404" i="5"/>
  <c r="F2404" i="5"/>
  <c r="E2424" i="4"/>
  <c r="C2425" i="4"/>
  <c r="E2093" i="7"/>
  <c r="N2093" i="7" s="1"/>
  <c r="G2414" i="3"/>
  <c r="H2413" i="3"/>
  <c r="I2413" i="3" s="1"/>
  <c r="F2414" i="3"/>
  <c r="L2404" i="6" l="1"/>
  <c r="L2404" i="7"/>
  <c r="P2403" i="7"/>
  <c r="J2404" i="6"/>
  <c r="J2404" i="7"/>
  <c r="K2404" i="6"/>
  <c r="K2404" i="7"/>
  <c r="D2424" i="6"/>
  <c r="D2424" i="7"/>
  <c r="V2092" i="7"/>
  <c r="U2092" i="7"/>
  <c r="R2093" i="7"/>
  <c r="S2093" i="7"/>
  <c r="Q2093" i="7"/>
  <c r="T2093" i="7"/>
  <c r="C2413" i="6"/>
  <c r="C2413" i="7"/>
  <c r="M2413" i="7" s="1"/>
  <c r="G2093" i="4"/>
  <c r="H2093" i="4" s="1"/>
  <c r="E2093" i="6"/>
  <c r="H2405" i="5"/>
  <c r="G2405" i="5"/>
  <c r="F2405" i="5"/>
  <c r="E2425" i="4"/>
  <c r="C2426" i="4"/>
  <c r="E2094" i="7"/>
  <c r="N2094" i="7" s="1"/>
  <c r="H2414" i="3"/>
  <c r="F2415" i="3"/>
  <c r="I2414" i="3"/>
  <c r="G2415" i="3"/>
  <c r="J2405" i="6" l="1"/>
  <c r="J2405" i="7"/>
  <c r="L2405" i="6"/>
  <c r="L2405" i="7"/>
  <c r="P2404" i="7"/>
  <c r="K2405" i="6"/>
  <c r="K2405" i="7"/>
  <c r="V2093" i="7"/>
  <c r="U2093" i="7"/>
  <c r="D2425" i="6"/>
  <c r="D2425" i="7"/>
  <c r="Q2094" i="7"/>
  <c r="S2094" i="7"/>
  <c r="T2094" i="7"/>
  <c r="R2094" i="7"/>
  <c r="C2414" i="6"/>
  <c r="C2414" i="7"/>
  <c r="M2414" i="7" s="1"/>
  <c r="G2094" i="4"/>
  <c r="H2094" i="4" s="1"/>
  <c r="E2094" i="6"/>
  <c r="H2406" i="5"/>
  <c r="G2406" i="5"/>
  <c r="F2406" i="5"/>
  <c r="E2426" i="4"/>
  <c r="C2427" i="4"/>
  <c r="E2095" i="7"/>
  <c r="N2095" i="7" s="1"/>
  <c r="H2415" i="3"/>
  <c r="F2416" i="3"/>
  <c r="G2416" i="3"/>
  <c r="I2415" i="3"/>
  <c r="J2406" i="6" l="1"/>
  <c r="J2406" i="7"/>
  <c r="L2406" i="6"/>
  <c r="L2406" i="7"/>
  <c r="K2406" i="6"/>
  <c r="K2406" i="7"/>
  <c r="P2405" i="7"/>
  <c r="D2426" i="6"/>
  <c r="D2426" i="7"/>
  <c r="V2094" i="7"/>
  <c r="U2094" i="7"/>
  <c r="R2095" i="7"/>
  <c r="S2095" i="7"/>
  <c r="Q2095" i="7"/>
  <c r="T2095" i="7"/>
  <c r="C2415" i="6"/>
  <c r="C2415" i="7"/>
  <c r="M2415" i="7" s="1"/>
  <c r="G2095" i="4"/>
  <c r="H2095" i="4" s="1"/>
  <c r="E2095" i="6"/>
  <c r="H2407" i="5"/>
  <c r="G2407" i="5"/>
  <c r="F2407" i="5"/>
  <c r="E2427" i="4"/>
  <c r="C2428" i="4"/>
  <c r="E2096" i="7"/>
  <c r="N2096" i="7" s="1"/>
  <c r="G2417" i="3"/>
  <c r="H2416" i="3"/>
  <c r="I2416" i="3" s="1"/>
  <c r="F2417" i="3"/>
  <c r="J2407" i="6" l="1"/>
  <c r="J2407" i="7"/>
  <c r="L2407" i="6"/>
  <c r="L2407" i="7"/>
  <c r="K2407" i="6"/>
  <c r="K2407" i="7"/>
  <c r="P2406" i="7"/>
  <c r="D2427" i="6"/>
  <c r="D2427" i="7"/>
  <c r="U2095" i="7"/>
  <c r="V2095" i="7"/>
  <c r="R2096" i="7"/>
  <c r="T2096" i="7"/>
  <c r="Q2096" i="7"/>
  <c r="S2096" i="7"/>
  <c r="C2416" i="6"/>
  <c r="C2416" i="7"/>
  <c r="M2416" i="7" s="1"/>
  <c r="G2096" i="4"/>
  <c r="H2096" i="4" s="1"/>
  <c r="E2096" i="6"/>
  <c r="F2408" i="5"/>
  <c r="H2408" i="5"/>
  <c r="G2408" i="5"/>
  <c r="E2428" i="4"/>
  <c r="C2429" i="4"/>
  <c r="E2097" i="7"/>
  <c r="N2097" i="7" s="1"/>
  <c r="G2418" i="3"/>
  <c r="F2418" i="3"/>
  <c r="H2417" i="3"/>
  <c r="I2417" i="3" s="1"/>
  <c r="K2408" i="6" l="1"/>
  <c r="K2408" i="7"/>
  <c r="J2408" i="6"/>
  <c r="J2408" i="7"/>
  <c r="L2408" i="6"/>
  <c r="L2408" i="7"/>
  <c r="P2408" i="7" s="1"/>
  <c r="P2407" i="7"/>
  <c r="U2096" i="7"/>
  <c r="V2096" i="7"/>
  <c r="D2428" i="6"/>
  <c r="D2428" i="7"/>
  <c r="S2097" i="7"/>
  <c r="T2097" i="7"/>
  <c r="Q2097" i="7"/>
  <c r="R2097" i="7"/>
  <c r="C2417" i="6"/>
  <c r="C2417" i="7"/>
  <c r="M2417" i="7" s="1"/>
  <c r="G2097" i="4"/>
  <c r="H2097" i="4" s="1"/>
  <c r="E2097" i="6"/>
  <c r="H2409" i="5"/>
  <c r="G2409" i="5"/>
  <c r="F2409" i="5"/>
  <c r="E2429" i="4"/>
  <c r="C2430" i="4"/>
  <c r="E2098" i="7"/>
  <c r="N2098" i="7" s="1"/>
  <c r="H2418" i="3"/>
  <c r="F2419" i="3"/>
  <c r="I2418" i="3"/>
  <c r="G2419" i="3"/>
  <c r="L2409" i="6" l="1"/>
  <c r="L2409" i="7"/>
  <c r="J2409" i="6"/>
  <c r="J2409" i="7"/>
  <c r="K2409" i="6"/>
  <c r="K2409" i="7"/>
  <c r="D2429" i="6"/>
  <c r="D2429" i="7"/>
  <c r="U2097" i="7"/>
  <c r="V2097" i="7"/>
  <c r="Q2098" i="7"/>
  <c r="T2098" i="7"/>
  <c r="S2098" i="7"/>
  <c r="R2098" i="7"/>
  <c r="C2418" i="6"/>
  <c r="C2418" i="7"/>
  <c r="M2418" i="7" s="1"/>
  <c r="G2098" i="4"/>
  <c r="H2098" i="4" s="1"/>
  <c r="E2098" i="6"/>
  <c r="H2410" i="5"/>
  <c r="G2410" i="5"/>
  <c r="F2410" i="5"/>
  <c r="E2430" i="4"/>
  <c r="C2431" i="4"/>
  <c r="E2099" i="7"/>
  <c r="N2099" i="7" s="1"/>
  <c r="G2420" i="3"/>
  <c r="F2420" i="3"/>
  <c r="H2419" i="3"/>
  <c r="I2419" i="3" s="1"/>
  <c r="K2410" i="6" l="1"/>
  <c r="K2410" i="7"/>
  <c r="P2409" i="7"/>
  <c r="J2410" i="6"/>
  <c r="J2410" i="7"/>
  <c r="L2410" i="6"/>
  <c r="L2410" i="7"/>
  <c r="P2410" i="7" s="1"/>
  <c r="D2430" i="6"/>
  <c r="D2430" i="7"/>
  <c r="V2098" i="7"/>
  <c r="U2098" i="7"/>
  <c r="R2099" i="7"/>
  <c r="T2099" i="7"/>
  <c r="Q2099" i="7"/>
  <c r="S2099" i="7"/>
  <c r="C2419" i="6"/>
  <c r="C2419" i="7"/>
  <c r="M2419" i="7" s="1"/>
  <c r="G2099" i="4"/>
  <c r="H2099" i="4" s="1"/>
  <c r="E2099" i="6"/>
  <c r="F2411" i="5"/>
  <c r="H2411" i="5"/>
  <c r="G2411" i="5"/>
  <c r="E2431" i="4"/>
  <c r="C2432" i="4"/>
  <c r="E2100" i="7"/>
  <c r="N2100" i="7" s="1"/>
  <c r="H2420" i="3"/>
  <c r="F2421" i="3"/>
  <c r="G2421" i="3"/>
  <c r="I2420" i="3"/>
  <c r="K2411" i="6" l="1"/>
  <c r="K2411" i="7"/>
  <c r="L2411" i="6"/>
  <c r="L2411" i="7"/>
  <c r="J2411" i="6"/>
  <c r="J2411" i="7"/>
  <c r="D2431" i="6"/>
  <c r="D2431" i="7"/>
  <c r="U2099" i="7"/>
  <c r="V2099" i="7"/>
  <c r="T2100" i="7"/>
  <c r="S2100" i="7"/>
  <c r="Q2100" i="7"/>
  <c r="R2100" i="7"/>
  <c r="C2420" i="6"/>
  <c r="C2420" i="7"/>
  <c r="M2420" i="7" s="1"/>
  <c r="G2100" i="4"/>
  <c r="H2100" i="4" s="1"/>
  <c r="E2100" i="6"/>
  <c r="H2412" i="5"/>
  <c r="G2412" i="5"/>
  <c r="F2412" i="5"/>
  <c r="E2432" i="4"/>
  <c r="C2433" i="4"/>
  <c r="E2101" i="7"/>
  <c r="N2101" i="7" s="1"/>
  <c r="H2421" i="3"/>
  <c r="F2422" i="3"/>
  <c r="I2421" i="3"/>
  <c r="G2422" i="3"/>
  <c r="K2412" i="6" l="1"/>
  <c r="K2412" i="7"/>
  <c r="J2412" i="6"/>
  <c r="J2412" i="7"/>
  <c r="L2412" i="6"/>
  <c r="L2412" i="7"/>
  <c r="P2412" i="7" s="1"/>
  <c r="P2411" i="7"/>
  <c r="D2432" i="6"/>
  <c r="D2432" i="7"/>
  <c r="V2100" i="7"/>
  <c r="U2100" i="7"/>
  <c r="R2101" i="7"/>
  <c r="T2101" i="7"/>
  <c r="Q2101" i="7"/>
  <c r="S2101" i="7"/>
  <c r="C2421" i="6"/>
  <c r="C2421" i="7"/>
  <c r="M2421" i="7" s="1"/>
  <c r="G2101" i="4"/>
  <c r="H2101" i="4" s="1"/>
  <c r="E2101" i="6"/>
  <c r="H2413" i="5"/>
  <c r="G2413" i="5"/>
  <c r="F2413" i="5"/>
  <c r="E2433" i="4"/>
  <c r="C2434" i="4"/>
  <c r="E2102" i="7"/>
  <c r="N2102" i="7" s="1"/>
  <c r="G2423" i="3"/>
  <c r="F2423" i="3"/>
  <c r="H2422" i="3"/>
  <c r="I2422" i="3" s="1"/>
  <c r="L2413" i="6" l="1"/>
  <c r="L2413" i="7"/>
  <c r="J2413" i="6"/>
  <c r="J2413" i="7"/>
  <c r="K2413" i="6"/>
  <c r="K2413" i="7"/>
  <c r="D2433" i="6"/>
  <c r="D2433" i="7"/>
  <c r="V2101" i="7"/>
  <c r="U2101" i="7"/>
  <c r="Q2102" i="7"/>
  <c r="R2102" i="7"/>
  <c r="T2102" i="7"/>
  <c r="S2102" i="7"/>
  <c r="C2422" i="6"/>
  <c r="C2422" i="7"/>
  <c r="M2422" i="7" s="1"/>
  <c r="G2102" i="4"/>
  <c r="H2102" i="4" s="1"/>
  <c r="E2102" i="6"/>
  <c r="F2414" i="5"/>
  <c r="H2414" i="5"/>
  <c r="G2414" i="5"/>
  <c r="E2434" i="4"/>
  <c r="C2435" i="4"/>
  <c r="E2103" i="7"/>
  <c r="N2103" i="7" s="1"/>
  <c r="F2424" i="3"/>
  <c r="H2423" i="3"/>
  <c r="G2424" i="3"/>
  <c r="I2423" i="3"/>
  <c r="L2414" i="6" l="1"/>
  <c r="L2414" i="7"/>
  <c r="P2413" i="7"/>
  <c r="K2414" i="6"/>
  <c r="K2414" i="7"/>
  <c r="J2414" i="6"/>
  <c r="J2414" i="7"/>
  <c r="V2102" i="7"/>
  <c r="U2102" i="7"/>
  <c r="D2434" i="6"/>
  <c r="D2434" i="7"/>
  <c r="S2103" i="7"/>
  <c r="Q2103" i="7"/>
  <c r="T2103" i="7"/>
  <c r="R2103" i="7"/>
  <c r="C2423" i="6"/>
  <c r="C2423" i="7"/>
  <c r="M2423" i="7" s="1"/>
  <c r="G2103" i="4"/>
  <c r="H2103" i="4" s="1"/>
  <c r="E2103" i="6"/>
  <c r="F2415" i="5"/>
  <c r="H2415" i="5"/>
  <c r="G2415" i="5"/>
  <c r="E2435" i="4"/>
  <c r="C2436" i="4"/>
  <c r="E2104" i="7"/>
  <c r="N2104" i="7" s="1"/>
  <c r="G2425" i="3"/>
  <c r="H2424" i="3"/>
  <c r="I2424" i="3" s="1"/>
  <c r="F2425" i="3"/>
  <c r="J2415" i="6" l="1"/>
  <c r="J2415" i="7"/>
  <c r="L2415" i="6"/>
  <c r="L2415" i="7"/>
  <c r="P2414" i="7"/>
  <c r="K2415" i="6"/>
  <c r="K2415" i="7"/>
  <c r="V2103" i="7"/>
  <c r="U2103" i="7"/>
  <c r="D2435" i="6"/>
  <c r="D2435" i="7"/>
  <c r="Q2104" i="7"/>
  <c r="R2104" i="7"/>
  <c r="S2104" i="7"/>
  <c r="T2104" i="7"/>
  <c r="C2424" i="6"/>
  <c r="C2424" i="7"/>
  <c r="M2424" i="7" s="1"/>
  <c r="G2104" i="4"/>
  <c r="H2104" i="4" s="1"/>
  <c r="E2104" i="6"/>
  <c r="H2416" i="5"/>
  <c r="G2416" i="5"/>
  <c r="F2416" i="5"/>
  <c r="E2436" i="4"/>
  <c r="C2437" i="4"/>
  <c r="E2105" i="7"/>
  <c r="N2105" i="7" s="1"/>
  <c r="G2426" i="3"/>
  <c r="H2425" i="3"/>
  <c r="I2425" i="3" s="1"/>
  <c r="F2426" i="3"/>
  <c r="K2416" i="6" l="1"/>
  <c r="K2416" i="7"/>
  <c r="J2416" i="6"/>
  <c r="J2416" i="7"/>
  <c r="P2415" i="7"/>
  <c r="L2416" i="6"/>
  <c r="L2416" i="7"/>
  <c r="D2436" i="6"/>
  <c r="D2436" i="7"/>
  <c r="U2104" i="7"/>
  <c r="V2104" i="7"/>
  <c r="R2105" i="7"/>
  <c r="S2105" i="7"/>
  <c r="T2105" i="7"/>
  <c r="Q2105" i="7"/>
  <c r="C2425" i="6"/>
  <c r="C2425" i="7"/>
  <c r="M2425" i="7" s="1"/>
  <c r="G2105" i="4"/>
  <c r="H2105" i="4" s="1"/>
  <c r="E2105" i="6"/>
  <c r="H2417" i="5"/>
  <c r="G2417" i="5"/>
  <c r="F2417" i="5"/>
  <c r="E2437" i="4"/>
  <c r="C2438" i="4"/>
  <c r="E2106" i="7"/>
  <c r="N2106" i="7" s="1"/>
  <c r="G2427" i="3"/>
  <c r="F2427" i="3"/>
  <c r="H2426" i="3"/>
  <c r="I2426" i="3" s="1"/>
  <c r="P2416" i="7" l="1"/>
  <c r="K2417" i="6"/>
  <c r="K2417" i="7"/>
  <c r="U2105" i="7"/>
  <c r="L2417" i="6"/>
  <c r="L2417" i="7"/>
  <c r="J2417" i="6"/>
  <c r="J2417" i="7"/>
  <c r="D2437" i="6"/>
  <c r="D2437" i="7"/>
  <c r="V2105" i="7"/>
  <c r="T2106" i="7"/>
  <c r="R2106" i="7"/>
  <c r="S2106" i="7"/>
  <c r="Q2106" i="7"/>
  <c r="C2426" i="6"/>
  <c r="C2426" i="7"/>
  <c r="M2426" i="7" s="1"/>
  <c r="G2106" i="4"/>
  <c r="H2106" i="4" s="1"/>
  <c r="E2106" i="6"/>
  <c r="H2418" i="5"/>
  <c r="G2418" i="5"/>
  <c r="F2418" i="5"/>
  <c r="E2438" i="4"/>
  <c r="C2439" i="4"/>
  <c r="E2107" i="7"/>
  <c r="N2107" i="7" s="1"/>
  <c r="F2428" i="3"/>
  <c r="H2427" i="3"/>
  <c r="G2428" i="3"/>
  <c r="I2427" i="3"/>
  <c r="J2418" i="6" l="1"/>
  <c r="J2418" i="7"/>
  <c r="L2418" i="6"/>
  <c r="L2418" i="7"/>
  <c r="P2417" i="7"/>
  <c r="K2418" i="6"/>
  <c r="K2418" i="7"/>
  <c r="D2438" i="6"/>
  <c r="D2438" i="7"/>
  <c r="R2107" i="7"/>
  <c r="T2107" i="7"/>
  <c r="Q2107" i="7"/>
  <c r="S2107" i="7"/>
  <c r="U2106" i="7"/>
  <c r="V2106" i="7"/>
  <c r="C2427" i="6"/>
  <c r="C2427" i="7"/>
  <c r="M2427" i="7" s="1"/>
  <c r="G2107" i="4"/>
  <c r="H2107" i="4" s="1"/>
  <c r="E2107" i="6"/>
  <c r="H2419" i="5"/>
  <c r="G2419" i="5"/>
  <c r="F2419" i="5"/>
  <c r="E2439" i="4"/>
  <c r="C2440" i="4"/>
  <c r="E2108" i="7"/>
  <c r="N2108" i="7" s="1"/>
  <c r="G2429" i="3"/>
  <c r="H2428" i="3"/>
  <c r="I2428" i="3" s="1"/>
  <c r="F2429" i="3"/>
  <c r="L2419" i="6" l="1"/>
  <c r="L2419" i="7"/>
  <c r="J2419" i="6"/>
  <c r="J2419" i="7"/>
  <c r="K2419" i="6"/>
  <c r="K2419" i="7"/>
  <c r="P2418" i="7"/>
  <c r="D2439" i="6"/>
  <c r="D2439" i="7"/>
  <c r="U2107" i="7"/>
  <c r="V2107" i="7"/>
  <c r="T2108" i="7"/>
  <c r="S2108" i="7"/>
  <c r="Q2108" i="7"/>
  <c r="R2108" i="7"/>
  <c r="C2428" i="6"/>
  <c r="C2428" i="7"/>
  <c r="M2428" i="7" s="1"/>
  <c r="G2108" i="4"/>
  <c r="H2108" i="4" s="1"/>
  <c r="E2108" i="6"/>
  <c r="H2420" i="5"/>
  <c r="G2420" i="5"/>
  <c r="F2420" i="5"/>
  <c r="E2440" i="4"/>
  <c r="C2441" i="4"/>
  <c r="E2109" i="7"/>
  <c r="N2109" i="7" s="1"/>
  <c r="F2430" i="3"/>
  <c r="H2429" i="3"/>
  <c r="I2429" i="3" s="1"/>
  <c r="G2430" i="3"/>
  <c r="P2419" i="7" l="1"/>
  <c r="J2420" i="6"/>
  <c r="J2420" i="7"/>
  <c r="K2420" i="6"/>
  <c r="K2420" i="7"/>
  <c r="L2420" i="6"/>
  <c r="L2420" i="7"/>
  <c r="P2420" i="7" s="1"/>
  <c r="D2440" i="6"/>
  <c r="D2440" i="7"/>
  <c r="V2108" i="7"/>
  <c r="U2108" i="7"/>
  <c r="R2109" i="7"/>
  <c r="Q2109" i="7"/>
  <c r="S2109" i="7"/>
  <c r="T2109" i="7"/>
  <c r="C2429" i="6"/>
  <c r="C2429" i="7"/>
  <c r="M2429" i="7" s="1"/>
  <c r="G2109" i="4"/>
  <c r="H2109" i="4" s="1"/>
  <c r="E2109" i="6"/>
  <c r="F2421" i="5"/>
  <c r="H2421" i="5"/>
  <c r="G2421" i="5"/>
  <c r="E2441" i="4"/>
  <c r="C2442" i="4"/>
  <c r="E2110" i="7"/>
  <c r="N2110" i="7" s="1"/>
  <c r="G2431" i="3"/>
  <c r="H2430" i="3"/>
  <c r="I2430" i="3" s="1"/>
  <c r="F2431" i="3"/>
  <c r="K2421" i="6" l="1"/>
  <c r="K2421" i="7"/>
  <c r="L2421" i="6"/>
  <c r="L2421" i="7"/>
  <c r="J2421" i="6"/>
  <c r="J2421" i="7"/>
  <c r="D2441" i="6"/>
  <c r="D2441" i="7"/>
  <c r="U2109" i="7"/>
  <c r="V2109" i="7"/>
  <c r="Q2110" i="7"/>
  <c r="T2110" i="7"/>
  <c r="S2110" i="7"/>
  <c r="R2110" i="7"/>
  <c r="C2430" i="6"/>
  <c r="C2430" i="7"/>
  <c r="M2430" i="7" s="1"/>
  <c r="G2110" i="4"/>
  <c r="H2110" i="4" s="1"/>
  <c r="E2110" i="6"/>
  <c r="H2422" i="5"/>
  <c r="G2422" i="5"/>
  <c r="F2422" i="5"/>
  <c r="E2442" i="4"/>
  <c r="C2443" i="4"/>
  <c r="E2111" i="7"/>
  <c r="N2111" i="7" s="1"/>
  <c r="H2431" i="3"/>
  <c r="F2432" i="3"/>
  <c r="G2432" i="3"/>
  <c r="I2431" i="3"/>
  <c r="K2422" i="6" l="1"/>
  <c r="K2422" i="7"/>
  <c r="J2422" i="6"/>
  <c r="J2422" i="7"/>
  <c r="L2422" i="6"/>
  <c r="L2422" i="7"/>
  <c r="P2422" i="7" s="1"/>
  <c r="P2421" i="7"/>
  <c r="U2110" i="7"/>
  <c r="V2110" i="7"/>
  <c r="D2442" i="6"/>
  <c r="D2442" i="7"/>
  <c r="Q2111" i="7"/>
  <c r="T2111" i="7"/>
  <c r="S2111" i="7"/>
  <c r="R2111" i="7"/>
  <c r="C2431" i="6"/>
  <c r="C2431" i="7"/>
  <c r="M2431" i="7" s="1"/>
  <c r="G2111" i="4"/>
  <c r="H2111" i="4" s="1"/>
  <c r="E2111" i="6"/>
  <c r="F2423" i="5"/>
  <c r="H2423" i="5"/>
  <c r="G2423" i="5"/>
  <c r="E2443" i="4"/>
  <c r="C2444" i="4"/>
  <c r="E2112" i="7"/>
  <c r="N2112" i="7" s="1"/>
  <c r="G2433" i="3"/>
  <c r="F2433" i="3"/>
  <c r="H2432" i="3"/>
  <c r="I2432" i="3" s="1"/>
  <c r="L2423" i="6" l="1"/>
  <c r="L2423" i="7"/>
  <c r="K2423" i="6"/>
  <c r="K2423" i="7"/>
  <c r="J2423" i="6"/>
  <c r="J2423" i="7"/>
  <c r="D2443" i="6"/>
  <c r="D2443" i="7"/>
  <c r="U2111" i="7"/>
  <c r="V2111" i="7"/>
  <c r="S2112" i="7"/>
  <c r="R2112" i="7"/>
  <c r="Q2112" i="7"/>
  <c r="T2112" i="7"/>
  <c r="C2432" i="6"/>
  <c r="C2432" i="7"/>
  <c r="M2432" i="7" s="1"/>
  <c r="G2112" i="4"/>
  <c r="H2112" i="4" s="1"/>
  <c r="E2112" i="6"/>
  <c r="H2424" i="5"/>
  <c r="G2424" i="5"/>
  <c r="F2424" i="5"/>
  <c r="E2444" i="4"/>
  <c r="C2445" i="4"/>
  <c r="E2113" i="7"/>
  <c r="N2113" i="7" s="1"/>
  <c r="H2433" i="3"/>
  <c r="F2434" i="3"/>
  <c r="I2433" i="3"/>
  <c r="G2434" i="3"/>
  <c r="J2424" i="6" l="1"/>
  <c r="J2424" i="7"/>
  <c r="L2424" i="6"/>
  <c r="L2424" i="7"/>
  <c r="P2423" i="7"/>
  <c r="K2424" i="6"/>
  <c r="K2424" i="7"/>
  <c r="D2444" i="6"/>
  <c r="D2444" i="7"/>
  <c r="V2112" i="7"/>
  <c r="U2112" i="7"/>
  <c r="R2113" i="7"/>
  <c r="S2113" i="7"/>
  <c r="Q2113" i="7"/>
  <c r="T2113" i="7"/>
  <c r="C2433" i="6"/>
  <c r="C2433" i="7"/>
  <c r="M2433" i="7" s="1"/>
  <c r="G2113" i="4"/>
  <c r="H2113" i="4" s="1"/>
  <c r="E2113" i="6"/>
  <c r="H2425" i="5"/>
  <c r="G2425" i="5"/>
  <c r="F2425" i="5"/>
  <c r="E2445" i="4"/>
  <c r="C2446" i="4"/>
  <c r="E2114" i="7"/>
  <c r="N2114" i="7" s="1"/>
  <c r="F2435" i="3"/>
  <c r="H2434" i="3"/>
  <c r="G2435" i="3"/>
  <c r="I2434" i="3"/>
  <c r="J2425" i="6" l="1"/>
  <c r="J2425" i="7"/>
  <c r="K2425" i="6"/>
  <c r="K2425" i="7"/>
  <c r="L2425" i="6"/>
  <c r="L2425" i="7"/>
  <c r="P2424" i="7"/>
  <c r="D2445" i="6"/>
  <c r="D2445" i="7"/>
  <c r="U2113" i="7"/>
  <c r="V2113" i="7"/>
  <c r="T2114" i="7"/>
  <c r="R2114" i="7"/>
  <c r="Q2114" i="7"/>
  <c r="S2114" i="7"/>
  <c r="C2434" i="6"/>
  <c r="C2434" i="7"/>
  <c r="M2434" i="7" s="1"/>
  <c r="G2114" i="4"/>
  <c r="H2114" i="4" s="1"/>
  <c r="E2114" i="6"/>
  <c r="H2426" i="5"/>
  <c r="G2426" i="5"/>
  <c r="F2426" i="5"/>
  <c r="E2446" i="4"/>
  <c r="C2447" i="4"/>
  <c r="E2115" i="7"/>
  <c r="N2115" i="7" s="1"/>
  <c r="G2436" i="3"/>
  <c r="F2436" i="3"/>
  <c r="H2435" i="3"/>
  <c r="I2435" i="3" s="1"/>
  <c r="P2425" i="7" l="1"/>
  <c r="J2426" i="6"/>
  <c r="J2426" i="7"/>
  <c r="L2426" i="6"/>
  <c r="L2426" i="7"/>
  <c r="K2426" i="6"/>
  <c r="K2426" i="7"/>
  <c r="V2114" i="7"/>
  <c r="U2114" i="7"/>
  <c r="D2446" i="6"/>
  <c r="D2446" i="7"/>
  <c r="T2115" i="7"/>
  <c r="Q2115" i="7"/>
  <c r="S2115" i="7"/>
  <c r="R2115" i="7"/>
  <c r="C2435" i="6"/>
  <c r="C2435" i="7"/>
  <c r="M2435" i="7" s="1"/>
  <c r="G2115" i="4"/>
  <c r="H2115" i="4" s="1"/>
  <c r="E2115" i="6"/>
  <c r="F2427" i="5"/>
  <c r="H2427" i="5"/>
  <c r="G2427" i="5"/>
  <c r="E2447" i="4"/>
  <c r="C2448" i="4"/>
  <c r="E2116" i="7"/>
  <c r="N2116" i="7" s="1"/>
  <c r="H2436" i="3"/>
  <c r="F2437" i="3"/>
  <c r="G2437" i="3"/>
  <c r="I2436" i="3"/>
  <c r="J2427" i="6" l="1"/>
  <c r="J2427" i="7"/>
  <c r="L2427" i="6"/>
  <c r="L2427" i="7"/>
  <c r="K2427" i="6"/>
  <c r="K2427" i="7"/>
  <c r="P2426" i="7"/>
  <c r="V2115" i="7"/>
  <c r="U2115" i="7"/>
  <c r="D2447" i="6"/>
  <c r="D2447" i="7"/>
  <c r="Q2116" i="7"/>
  <c r="S2116" i="7"/>
  <c r="R2116" i="7"/>
  <c r="T2116" i="7"/>
  <c r="C2436" i="6"/>
  <c r="C2436" i="7"/>
  <c r="M2436" i="7" s="1"/>
  <c r="G2116" i="4"/>
  <c r="H2116" i="4" s="1"/>
  <c r="E2116" i="6"/>
  <c r="H2428" i="5"/>
  <c r="G2428" i="5"/>
  <c r="F2428" i="5"/>
  <c r="E2448" i="4"/>
  <c r="C2449" i="4"/>
  <c r="E2117" i="7"/>
  <c r="N2117" i="7" s="1"/>
  <c r="F2438" i="3"/>
  <c r="H2437" i="3"/>
  <c r="I2437" i="3" s="1"/>
  <c r="G2438" i="3"/>
  <c r="J2428" i="6" l="1"/>
  <c r="J2428" i="7"/>
  <c r="L2428" i="6"/>
  <c r="L2428" i="7"/>
  <c r="P2427" i="7"/>
  <c r="K2428" i="6"/>
  <c r="K2428" i="7"/>
  <c r="D2448" i="6"/>
  <c r="D2448" i="7"/>
  <c r="U2116" i="7"/>
  <c r="V2116" i="7"/>
  <c r="Q2117" i="7"/>
  <c r="R2117" i="7"/>
  <c r="T2117" i="7"/>
  <c r="S2117" i="7"/>
  <c r="C2437" i="6"/>
  <c r="C2437" i="7"/>
  <c r="M2437" i="7" s="1"/>
  <c r="G2117" i="4"/>
  <c r="H2117" i="4" s="1"/>
  <c r="E2117" i="6"/>
  <c r="F2429" i="5"/>
  <c r="H2429" i="5"/>
  <c r="G2429" i="5"/>
  <c r="E2449" i="4"/>
  <c r="C2450" i="4"/>
  <c r="E2118" i="7"/>
  <c r="N2118" i="7" s="1"/>
  <c r="G2439" i="3"/>
  <c r="H2438" i="3"/>
  <c r="I2438" i="3" s="1"/>
  <c r="F2439" i="3"/>
  <c r="K2429" i="6" l="1"/>
  <c r="K2429" i="7"/>
  <c r="J2429" i="6"/>
  <c r="J2429" i="7"/>
  <c r="L2429" i="6"/>
  <c r="L2429" i="7"/>
  <c r="P2429" i="7" s="1"/>
  <c r="P2428" i="7"/>
  <c r="U2117" i="7"/>
  <c r="V2117" i="7"/>
  <c r="D2449" i="6"/>
  <c r="D2449" i="7"/>
  <c r="T2118" i="7"/>
  <c r="Q2118" i="7"/>
  <c r="R2118" i="7"/>
  <c r="S2118" i="7"/>
  <c r="C2438" i="6"/>
  <c r="C2438" i="7"/>
  <c r="M2438" i="7" s="1"/>
  <c r="G2118" i="4"/>
  <c r="H2118" i="4" s="1"/>
  <c r="E2118" i="6"/>
  <c r="H2430" i="5"/>
  <c r="G2430" i="5"/>
  <c r="F2430" i="5"/>
  <c r="E2450" i="4"/>
  <c r="C2451" i="4"/>
  <c r="E2119" i="7"/>
  <c r="N2119" i="7" s="1"/>
  <c r="G2440" i="3"/>
  <c r="F2440" i="3"/>
  <c r="H2439" i="3"/>
  <c r="I2439" i="3" s="1"/>
  <c r="J2430" i="6" l="1"/>
  <c r="J2430" i="7"/>
  <c r="L2430" i="6"/>
  <c r="L2430" i="7"/>
  <c r="K2430" i="6"/>
  <c r="K2430" i="7"/>
  <c r="D2450" i="6"/>
  <c r="D2450" i="7"/>
  <c r="V2118" i="7"/>
  <c r="U2118" i="7"/>
  <c r="T2119" i="7"/>
  <c r="R2119" i="7"/>
  <c r="Q2119" i="7"/>
  <c r="S2119" i="7"/>
  <c r="C2439" i="6"/>
  <c r="C2439" i="7"/>
  <c r="M2439" i="7" s="1"/>
  <c r="G2119" i="4"/>
  <c r="H2119" i="4" s="1"/>
  <c r="E2119" i="6"/>
  <c r="H2431" i="5"/>
  <c r="G2431" i="5"/>
  <c r="F2431" i="5"/>
  <c r="E2451" i="4"/>
  <c r="C2452" i="4"/>
  <c r="E2120" i="7"/>
  <c r="N2120" i="7" s="1"/>
  <c r="H2440" i="3"/>
  <c r="I2440" i="3" s="1"/>
  <c r="F2441" i="3"/>
  <c r="G2441" i="3"/>
  <c r="J2431" i="6" l="1"/>
  <c r="J2431" i="7"/>
  <c r="L2431" i="6"/>
  <c r="L2431" i="7"/>
  <c r="K2431" i="6"/>
  <c r="K2431" i="7"/>
  <c r="P2430" i="7"/>
  <c r="D2451" i="6"/>
  <c r="D2451" i="7"/>
  <c r="V2119" i="7"/>
  <c r="U2119" i="7"/>
  <c r="Q2120" i="7"/>
  <c r="T2120" i="7"/>
  <c r="S2120" i="7"/>
  <c r="R2120" i="7"/>
  <c r="C2440" i="6"/>
  <c r="C2440" i="7"/>
  <c r="M2440" i="7" s="1"/>
  <c r="G2120" i="4"/>
  <c r="H2120" i="4" s="1"/>
  <c r="E2120" i="6"/>
  <c r="F2432" i="5"/>
  <c r="H2432" i="5"/>
  <c r="G2432" i="5"/>
  <c r="E2452" i="4"/>
  <c r="C2453" i="4"/>
  <c r="E2121" i="7"/>
  <c r="N2121" i="7" s="1"/>
  <c r="G2442" i="3"/>
  <c r="F2442" i="3"/>
  <c r="H2441" i="3"/>
  <c r="I2441" i="3" s="1"/>
  <c r="P2431" i="7" l="1"/>
  <c r="L2432" i="6"/>
  <c r="L2432" i="7"/>
  <c r="K2432" i="6"/>
  <c r="K2432" i="7"/>
  <c r="J2432" i="6"/>
  <c r="J2432" i="7"/>
  <c r="V2120" i="7"/>
  <c r="U2120" i="7"/>
  <c r="D2452" i="6"/>
  <c r="D2452" i="7"/>
  <c r="Q2121" i="7"/>
  <c r="T2121" i="7"/>
  <c r="R2121" i="7"/>
  <c r="S2121" i="7"/>
  <c r="C2441" i="6"/>
  <c r="C2441" i="7"/>
  <c r="M2441" i="7" s="1"/>
  <c r="G2121" i="4"/>
  <c r="H2121" i="4" s="1"/>
  <c r="E2121" i="6"/>
  <c r="H2433" i="5"/>
  <c r="G2433" i="5"/>
  <c r="F2433" i="5"/>
  <c r="E2453" i="4"/>
  <c r="C2454" i="4"/>
  <c r="E2122" i="7"/>
  <c r="N2122" i="7" s="1"/>
  <c r="G2443" i="3"/>
  <c r="H2442" i="3"/>
  <c r="I2442" i="3" s="1"/>
  <c r="F2443" i="3"/>
  <c r="L2433" i="6" l="1"/>
  <c r="L2433" i="7"/>
  <c r="K2433" i="6"/>
  <c r="K2433" i="7"/>
  <c r="P2432" i="7"/>
  <c r="J2433" i="6"/>
  <c r="J2433" i="7"/>
  <c r="U2121" i="7"/>
  <c r="V2121" i="7"/>
  <c r="D2453" i="6"/>
  <c r="D2453" i="7"/>
  <c r="Q2122" i="7"/>
  <c r="T2122" i="7"/>
  <c r="S2122" i="7"/>
  <c r="R2122" i="7"/>
  <c r="C2442" i="6"/>
  <c r="C2442" i="7"/>
  <c r="M2442" i="7" s="1"/>
  <c r="G2122" i="4"/>
  <c r="H2122" i="4" s="1"/>
  <c r="E2122" i="6"/>
  <c r="H2434" i="5"/>
  <c r="G2434" i="5"/>
  <c r="F2434" i="5"/>
  <c r="E2454" i="4"/>
  <c r="C2455" i="4"/>
  <c r="E2123" i="7"/>
  <c r="N2123" i="7" s="1"/>
  <c r="H2443" i="3"/>
  <c r="F2444" i="3"/>
  <c r="I2443" i="3"/>
  <c r="G2444" i="3"/>
  <c r="J2434" i="6" l="1"/>
  <c r="J2434" i="7"/>
  <c r="L2434" i="6"/>
  <c r="L2434" i="7"/>
  <c r="P2433" i="7"/>
  <c r="K2434" i="6"/>
  <c r="K2434" i="7"/>
  <c r="D2454" i="6"/>
  <c r="D2454" i="7"/>
  <c r="U2122" i="7"/>
  <c r="V2122" i="7"/>
  <c r="S2123" i="7"/>
  <c r="R2123" i="7"/>
  <c r="Q2123" i="7"/>
  <c r="T2123" i="7"/>
  <c r="C2443" i="6"/>
  <c r="C2443" i="7"/>
  <c r="M2443" i="7" s="1"/>
  <c r="G2123" i="4"/>
  <c r="H2123" i="4" s="1"/>
  <c r="E2123" i="6"/>
  <c r="H2435" i="5"/>
  <c r="G2435" i="5"/>
  <c r="F2435" i="5"/>
  <c r="E2455" i="4"/>
  <c r="C2456" i="4"/>
  <c r="E2124" i="7"/>
  <c r="N2124" i="7" s="1"/>
  <c r="G2445" i="3"/>
  <c r="F2445" i="3"/>
  <c r="H2444" i="3"/>
  <c r="I2444" i="3" s="1"/>
  <c r="L2435" i="6" l="1"/>
  <c r="L2435" i="7"/>
  <c r="J2435" i="6"/>
  <c r="J2435" i="7"/>
  <c r="K2435" i="6"/>
  <c r="K2435" i="7"/>
  <c r="P2434" i="7"/>
  <c r="V2123" i="7"/>
  <c r="U2123" i="7"/>
  <c r="D2455" i="6"/>
  <c r="D2455" i="7"/>
  <c r="Q2124" i="7"/>
  <c r="S2124" i="7"/>
  <c r="R2124" i="7"/>
  <c r="T2124" i="7"/>
  <c r="C2444" i="6"/>
  <c r="C2444" i="7"/>
  <c r="M2444" i="7" s="1"/>
  <c r="G2124" i="4"/>
  <c r="H2124" i="4" s="1"/>
  <c r="E2124" i="6"/>
  <c r="F2436" i="5"/>
  <c r="H2436" i="5"/>
  <c r="G2436" i="5"/>
  <c r="E2456" i="4"/>
  <c r="C2457" i="4"/>
  <c r="E2125" i="7"/>
  <c r="N2125" i="7" s="1"/>
  <c r="G2446" i="3"/>
  <c r="H2445" i="3"/>
  <c r="I2445" i="3" s="1"/>
  <c r="F2446" i="3"/>
  <c r="L2436" i="6" l="1"/>
  <c r="L2436" i="7"/>
  <c r="P2435" i="7"/>
  <c r="K2436" i="6"/>
  <c r="K2436" i="7"/>
  <c r="J2436" i="6"/>
  <c r="J2436" i="7"/>
  <c r="V2124" i="7"/>
  <c r="U2124" i="7"/>
  <c r="D2456" i="6"/>
  <c r="D2456" i="7"/>
  <c r="S2125" i="7"/>
  <c r="T2125" i="7"/>
  <c r="R2125" i="7"/>
  <c r="Q2125" i="7"/>
  <c r="C2445" i="6"/>
  <c r="C2445" i="7"/>
  <c r="M2445" i="7" s="1"/>
  <c r="G2125" i="4"/>
  <c r="H2125" i="4" s="1"/>
  <c r="E2125" i="6"/>
  <c r="H2437" i="5"/>
  <c r="G2437" i="5"/>
  <c r="F2437" i="5"/>
  <c r="E2457" i="4"/>
  <c r="C2458" i="4"/>
  <c r="E2126" i="7"/>
  <c r="N2126" i="7" s="1"/>
  <c r="G2447" i="3"/>
  <c r="F2447" i="3"/>
  <c r="H2446" i="3"/>
  <c r="I2446" i="3" s="1"/>
  <c r="K2437" i="6" l="1"/>
  <c r="K2437" i="7"/>
  <c r="J2437" i="6"/>
  <c r="J2437" i="7"/>
  <c r="L2437" i="6"/>
  <c r="L2437" i="7"/>
  <c r="P2437" i="7" s="1"/>
  <c r="P2436" i="7"/>
  <c r="V2125" i="7"/>
  <c r="U2125" i="7"/>
  <c r="D2457" i="6"/>
  <c r="D2457" i="7"/>
  <c r="Q2126" i="7"/>
  <c r="T2126" i="7"/>
  <c r="R2126" i="7"/>
  <c r="S2126" i="7"/>
  <c r="C2446" i="6"/>
  <c r="C2446" i="7"/>
  <c r="M2446" i="7" s="1"/>
  <c r="G2126" i="4"/>
  <c r="H2126" i="4" s="1"/>
  <c r="E2126" i="6"/>
  <c r="H2438" i="5"/>
  <c r="G2438" i="5"/>
  <c r="F2438" i="5"/>
  <c r="E2458" i="4"/>
  <c r="C2459" i="4"/>
  <c r="E2127" i="7"/>
  <c r="N2127" i="7" s="1"/>
  <c r="H2447" i="3"/>
  <c r="F2448" i="3"/>
  <c r="I2447" i="3"/>
  <c r="G2448" i="3"/>
  <c r="J2438" i="6" l="1"/>
  <c r="J2438" i="7"/>
  <c r="L2438" i="6"/>
  <c r="L2438" i="7"/>
  <c r="K2438" i="6"/>
  <c r="K2438" i="7"/>
  <c r="D2458" i="6"/>
  <c r="D2458" i="7"/>
  <c r="U2126" i="7"/>
  <c r="V2126" i="7"/>
  <c r="R2127" i="7"/>
  <c r="Q2127" i="7"/>
  <c r="S2127" i="7"/>
  <c r="T2127" i="7"/>
  <c r="C2447" i="6"/>
  <c r="C2447" i="7"/>
  <c r="M2447" i="7" s="1"/>
  <c r="G2127" i="4"/>
  <c r="H2127" i="4" s="1"/>
  <c r="E2127" i="6"/>
  <c r="F2439" i="5"/>
  <c r="H2439" i="5"/>
  <c r="G2439" i="5"/>
  <c r="E2459" i="4"/>
  <c r="C2460" i="4"/>
  <c r="E2128" i="7"/>
  <c r="N2128" i="7" s="1"/>
  <c r="H2448" i="3"/>
  <c r="I2448" i="3" s="1"/>
  <c r="F2449" i="3"/>
  <c r="G2449" i="3"/>
  <c r="K2439" i="6" l="1"/>
  <c r="K2439" i="7"/>
  <c r="L2439" i="6"/>
  <c r="L2439" i="7"/>
  <c r="J2439" i="6"/>
  <c r="J2439" i="7"/>
  <c r="P2438" i="7"/>
  <c r="U2127" i="7"/>
  <c r="V2127" i="7"/>
  <c r="D2459" i="6"/>
  <c r="D2459" i="7"/>
  <c r="S2128" i="7"/>
  <c r="T2128" i="7"/>
  <c r="R2128" i="7"/>
  <c r="Q2128" i="7"/>
  <c r="C2448" i="6"/>
  <c r="C2448" i="7"/>
  <c r="M2448" i="7" s="1"/>
  <c r="G2128" i="4"/>
  <c r="H2128" i="4" s="1"/>
  <c r="E2128" i="6"/>
  <c r="H2440" i="5"/>
  <c r="G2440" i="5"/>
  <c r="F2440" i="5"/>
  <c r="E2460" i="4"/>
  <c r="C2461" i="4"/>
  <c r="E2129" i="7"/>
  <c r="N2129" i="7" s="1"/>
  <c r="H2449" i="3"/>
  <c r="F2450" i="3"/>
  <c r="I2449" i="3"/>
  <c r="G2450" i="3"/>
  <c r="J2440" i="6" l="1"/>
  <c r="J2440" i="7"/>
  <c r="K2440" i="6"/>
  <c r="K2440" i="7"/>
  <c r="L2440" i="6"/>
  <c r="L2440" i="7"/>
  <c r="P2439" i="7"/>
  <c r="V2128" i="7"/>
  <c r="U2128" i="7"/>
  <c r="D2460" i="6"/>
  <c r="D2460" i="7"/>
  <c r="T2129" i="7"/>
  <c r="Q2129" i="7"/>
  <c r="R2129" i="7"/>
  <c r="S2129" i="7"/>
  <c r="C2449" i="6"/>
  <c r="C2449" i="7"/>
  <c r="M2449" i="7" s="1"/>
  <c r="G2129" i="4"/>
  <c r="H2129" i="4" s="1"/>
  <c r="E2129" i="6"/>
  <c r="H2441" i="5"/>
  <c r="G2441" i="5"/>
  <c r="F2441" i="5"/>
  <c r="E2461" i="4"/>
  <c r="C2462" i="4"/>
  <c r="E2130" i="7"/>
  <c r="N2130" i="7" s="1"/>
  <c r="G2451" i="3"/>
  <c r="H2450" i="3"/>
  <c r="I2450" i="3" s="1"/>
  <c r="F2451" i="3"/>
  <c r="P2440" i="7" l="1"/>
  <c r="K2441" i="6"/>
  <c r="K2441" i="7"/>
  <c r="J2441" i="6"/>
  <c r="J2441" i="7"/>
  <c r="L2441" i="6"/>
  <c r="L2441" i="7"/>
  <c r="P2441" i="7" s="1"/>
  <c r="D2461" i="6"/>
  <c r="D2461" i="7"/>
  <c r="V2129" i="7"/>
  <c r="U2129" i="7"/>
  <c r="Q2130" i="7"/>
  <c r="T2130" i="7"/>
  <c r="S2130" i="7"/>
  <c r="R2130" i="7"/>
  <c r="C2450" i="6"/>
  <c r="C2450" i="7"/>
  <c r="M2450" i="7" s="1"/>
  <c r="G2130" i="4"/>
  <c r="H2130" i="4" s="1"/>
  <c r="E2130" i="6"/>
  <c r="H2442" i="5"/>
  <c r="G2442" i="5"/>
  <c r="F2442" i="5"/>
  <c r="E2462" i="4"/>
  <c r="C2463" i="4"/>
  <c r="E2131" i="7"/>
  <c r="N2131" i="7" s="1"/>
  <c r="G2452" i="3"/>
  <c r="H2451" i="3"/>
  <c r="I2451" i="3" s="1"/>
  <c r="F2452" i="3"/>
  <c r="L2442" i="6" l="1"/>
  <c r="L2442" i="7"/>
  <c r="K2442" i="6"/>
  <c r="K2442" i="7"/>
  <c r="J2442" i="6"/>
  <c r="J2442" i="7"/>
  <c r="V2130" i="7"/>
  <c r="U2130" i="7"/>
  <c r="D2462" i="6"/>
  <c r="D2462" i="7"/>
  <c r="S2131" i="7"/>
  <c r="Q2131" i="7"/>
  <c r="R2131" i="7"/>
  <c r="T2131" i="7"/>
  <c r="C2451" i="6"/>
  <c r="C2451" i="7"/>
  <c r="M2451" i="7" s="1"/>
  <c r="G2131" i="4"/>
  <c r="H2131" i="4" s="1"/>
  <c r="E2131" i="6"/>
  <c r="G2443" i="5"/>
  <c r="F2443" i="5"/>
  <c r="H2443" i="5"/>
  <c r="E2463" i="4"/>
  <c r="C2464" i="4"/>
  <c r="E2132" i="7"/>
  <c r="N2132" i="7" s="1"/>
  <c r="H2452" i="3"/>
  <c r="F2453" i="3"/>
  <c r="I2452" i="3"/>
  <c r="G2453" i="3"/>
  <c r="K2443" i="6" l="1"/>
  <c r="K2443" i="7"/>
  <c r="P2442" i="7"/>
  <c r="L2443" i="6"/>
  <c r="L2443" i="7"/>
  <c r="J2443" i="6"/>
  <c r="J2443" i="7"/>
  <c r="D2463" i="6"/>
  <c r="D2463" i="7"/>
  <c r="U2131" i="7"/>
  <c r="V2131" i="7"/>
  <c r="S2132" i="7"/>
  <c r="Q2132" i="7"/>
  <c r="T2132" i="7"/>
  <c r="R2132" i="7"/>
  <c r="C2452" i="6"/>
  <c r="C2452" i="7"/>
  <c r="M2452" i="7" s="1"/>
  <c r="G2132" i="4"/>
  <c r="H2132" i="4" s="1"/>
  <c r="E2132" i="6"/>
  <c r="H2444" i="5"/>
  <c r="G2444" i="5"/>
  <c r="F2444" i="5"/>
  <c r="E2464" i="4"/>
  <c r="C2465" i="4"/>
  <c r="E2133" i="7"/>
  <c r="N2133" i="7" s="1"/>
  <c r="G2454" i="3"/>
  <c r="F2454" i="3"/>
  <c r="H2453" i="3"/>
  <c r="I2453" i="3" s="1"/>
  <c r="J2444" i="6" l="1"/>
  <c r="J2444" i="7"/>
  <c r="L2444" i="6"/>
  <c r="L2444" i="7"/>
  <c r="P2443" i="7"/>
  <c r="K2444" i="6"/>
  <c r="K2444" i="7"/>
  <c r="D2464" i="6"/>
  <c r="D2464" i="7"/>
  <c r="U2132" i="7"/>
  <c r="V2132" i="7"/>
  <c r="S2133" i="7"/>
  <c r="Q2133" i="7"/>
  <c r="R2133" i="7"/>
  <c r="T2133" i="7"/>
  <c r="C2453" i="6"/>
  <c r="C2453" i="7"/>
  <c r="M2453" i="7" s="1"/>
  <c r="G2133" i="4"/>
  <c r="H2133" i="4" s="1"/>
  <c r="E2133" i="6"/>
  <c r="F2445" i="5"/>
  <c r="H2445" i="5"/>
  <c r="G2445" i="5"/>
  <c r="E2465" i="4"/>
  <c r="C2466" i="4"/>
  <c r="E2134" i="7"/>
  <c r="N2134" i="7" s="1"/>
  <c r="G2455" i="3"/>
  <c r="F2455" i="3"/>
  <c r="H2454" i="3"/>
  <c r="I2454" i="3" s="1"/>
  <c r="K2445" i="6" l="1"/>
  <c r="K2445" i="7"/>
  <c r="L2445" i="6"/>
  <c r="L2445" i="7"/>
  <c r="J2445" i="6"/>
  <c r="J2445" i="7"/>
  <c r="P2444" i="7"/>
  <c r="D2465" i="6"/>
  <c r="D2465" i="7"/>
  <c r="V2133" i="7"/>
  <c r="U2133" i="7"/>
  <c r="T2134" i="7"/>
  <c r="S2134" i="7"/>
  <c r="Q2134" i="7"/>
  <c r="R2134" i="7"/>
  <c r="C2454" i="6"/>
  <c r="C2454" i="7"/>
  <c r="M2454" i="7" s="1"/>
  <c r="G2134" i="4"/>
  <c r="H2134" i="4" s="1"/>
  <c r="E2134" i="6"/>
  <c r="F2446" i="5"/>
  <c r="H2446" i="5"/>
  <c r="G2446" i="5"/>
  <c r="E2466" i="4"/>
  <c r="C2467" i="4"/>
  <c r="E2135" i="7"/>
  <c r="N2135" i="7" s="1"/>
  <c r="F2456" i="3"/>
  <c r="H2455" i="3"/>
  <c r="G2456" i="3"/>
  <c r="I2455" i="3"/>
  <c r="L2446" i="6" l="1"/>
  <c r="L2446" i="7"/>
  <c r="J2446" i="6"/>
  <c r="J2446" i="7"/>
  <c r="K2446" i="6"/>
  <c r="K2446" i="7"/>
  <c r="P2445" i="7"/>
  <c r="D2466" i="6"/>
  <c r="D2466" i="7"/>
  <c r="U2134" i="7"/>
  <c r="V2134" i="7"/>
  <c r="Q2135" i="7"/>
  <c r="R2135" i="7"/>
  <c r="T2135" i="7"/>
  <c r="S2135" i="7"/>
  <c r="C2455" i="6"/>
  <c r="C2455" i="7"/>
  <c r="M2455" i="7" s="1"/>
  <c r="G2135" i="4"/>
  <c r="H2135" i="4" s="1"/>
  <c r="E2135" i="6"/>
  <c r="H2447" i="5"/>
  <c r="G2447" i="5"/>
  <c r="F2447" i="5"/>
  <c r="E2467" i="4"/>
  <c r="C2468" i="4"/>
  <c r="E2136" i="7"/>
  <c r="N2136" i="7" s="1"/>
  <c r="G2457" i="3"/>
  <c r="H2456" i="3"/>
  <c r="I2456" i="3" s="1"/>
  <c r="F2457" i="3"/>
  <c r="J2447" i="6" l="1"/>
  <c r="J2447" i="7"/>
  <c r="K2447" i="6"/>
  <c r="K2447" i="7"/>
  <c r="P2446" i="7"/>
  <c r="L2447" i="6"/>
  <c r="L2447" i="7"/>
  <c r="P2447" i="7" s="1"/>
  <c r="U2135" i="7"/>
  <c r="V2135" i="7"/>
  <c r="D2467" i="6"/>
  <c r="D2467" i="7"/>
  <c r="T2136" i="7"/>
  <c r="R2136" i="7"/>
  <c r="S2136" i="7"/>
  <c r="Q2136" i="7"/>
  <c r="C2456" i="6"/>
  <c r="C2456" i="7"/>
  <c r="M2456" i="7" s="1"/>
  <c r="G2136" i="4"/>
  <c r="H2136" i="4" s="1"/>
  <c r="E2136" i="6"/>
  <c r="H2448" i="5"/>
  <c r="G2448" i="5"/>
  <c r="F2448" i="5"/>
  <c r="E2468" i="4"/>
  <c r="C2469" i="4"/>
  <c r="E2137" i="7"/>
  <c r="N2137" i="7" s="1"/>
  <c r="H2457" i="3"/>
  <c r="F2458" i="3"/>
  <c r="I2457" i="3"/>
  <c r="G2458" i="3"/>
  <c r="J2448" i="6" l="1"/>
  <c r="J2448" i="7"/>
  <c r="L2448" i="6"/>
  <c r="L2448" i="7"/>
  <c r="K2448" i="6"/>
  <c r="K2448" i="7"/>
  <c r="D2468" i="6"/>
  <c r="D2468" i="7"/>
  <c r="V2136" i="7"/>
  <c r="U2136" i="7"/>
  <c r="Q2137" i="7"/>
  <c r="T2137" i="7"/>
  <c r="S2137" i="7"/>
  <c r="R2137" i="7"/>
  <c r="C2457" i="6"/>
  <c r="C2457" i="7"/>
  <c r="M2457" i="7" s="1"/>
  <c r="G2137" i="4"/>
  <c r="H2137" i="4" s="1"/>
  <c r="E2137" i="6"/>
  <c r="H2449" i="5"/>
  <c r="G2449" i="5"/>
  <c r="F2449" i="5"/>
  <c r="E2469" i="4"/>
  <c r="C2470" i="4"/>
  <c r="E2138" i="7"/>
  <c r="N2138" i="7" s="1"/>
  <c r="G2459" i="3"/>
  <c r="F2459" i="3"/>
  <c r="H2458" i="3"/>
  <c r="I2458" i="3" s="1"/>
  <c r="J2449" i="6" l="1"/>
  <c r="J2449" i="7"/>
  <c r="L2449" i="6"/>
  <c r="L2449" i="7"/>
  <c r="K2449" i="6"/>
  <c r="K2449" i="7"/>
  <c r="P2448" i="7"/>
  <c r="U2137" i="7"/>
  <c r="V2137" i="7"/>
  <c r="D2469" i="6"/>
  <c r="D2469" i="7"/>
  <c r="R2138" i="7"/>
  <c r="S2138" i="7"/>
  <c r="T2138" i="7"/>
  <c r="Q2138" i="7"/>
  <c r="C2458" i="6"/>
  <c r="C2458" i="7"/>
  <c r="M2458" i="7" s="1"/>
  <c r="G2138" i="4"/>
  <c r="H2138" i="4" s="1"/>
  <c r="E2138" i="6"/>
  <c r="H2450" i="5"/>
  <c r="G2450" i="5"/>
  <c r="F2450" i="5"/>
  <c r="E2470" i="4"/>
  <c r="C2471" i="4"/>
  <c r="E2139" i="7"/>
  <c r="N2139" i="7" s="1"/>
  <c r="H2459" i="3"/>
  <c r="F2460" i="3"/>
  <c r="I2459" i="3"/>
  <c r="G2460" i="3"/>
  <c r="K2450" i="6" l="1"/>
  <c r="K2450" i="7"/>
  <c r="J2450" i="6"/>
  <c r="J2450" i="7"/>
  <c r="L2450" i="6"/>
  <c r="L2450" i="7"/>
  <c r="P2450" i="7" s="1"/>
  <c r="P2449" i="7"/>
  <c r="D2470" i="6"/>
  <c r="D2470" i="7"/>
  <c r="V2138" i="7"/>
  <c r="U2138" i="7"/>
  <c r="Q2139" i="7"/>
  <c r="S2139" i="7"/>
  <c r="R2139" i="7"/>
  <c r="T2139" i="7"/>
  <c r="C2459" i="6"/>
  <c r="C2459" i="7"/>
  <c r="M2459" i="7" s="1"/>
  <c r="G2139" i="4"/>
  <c r="H2139" i="4" s="1"/>
  <c r="E2139" i="6"/>
  <c r="H2451" i="5"/>
  <c r="G2451" i="5"/>
  <c r="F2451" i="5"/>
  <c r="E2471" i="4"/>
  <c r="C2472" i="4"/>
  <c r="E2140" i="7"/>
  <c r="N2140" i="7" s="1"/>
  <c r="H2460" i="3"/>
  <c r="F2461" i="3"/>
  <c r="I2460" i="3"/>
  <c r="G2461" i="3"/>
  <c r="K2451" i="6" l="1"/>
  <c r="K2451" i="7"/>
  <c r="L2451" i="6"/>
  <c r="L2451" i="7"/>
  <c r="J2451" i="6"/>
  <c r="J2451" i="7"/>
  <c r="D2471" i="6"/>
  <c r="D2471" i="7"/>
  <c r="S2140" i="7"/>
  <c r="R2140" i="7"/>
  <c r="Q2140" i="7"/>
  <c r="T2140" i="7"/>
  <c r="V2139" i="7"/>
  <c r="U2139" i="7"/>
  <c r="C2460" i="6"/>
  <c r="C2460" i="7"/>
  <c r="M2460" i="7" s="1"/>
  <c r="G2140" i="4"/>
  <c r="H2140" i="4" s="1"/>
  <c r="E2140" i="6"/>
  <c r="H2452" i="5"/>
  <c r="G2452" i="5"/>
  <c r="F2452" i="5"/>
  <c r="E2472" i="4"/>
  <c r="C2473" i="4"/>
  <c r="E2141" i="7"/>
  <c r="N2141" i="7" s="1"/>
  <c r="G2462" i="3"/>
  <c r="H2461" i="3"/>
  <c r="I2461" i="3" s="1"/>
  <c r="F2462" i="3"/>
  <c r="J2452" i="6" l="1"/>
  <c r="J2452" i="7"/>
  <c r="K2452" i="6"/>
  <c r="K2452" i="7"/>
  <c r="P2451" i="7"/>
  <c r="L2452" i="6"/>
  <c r="L2452" i="7"/>
  <c r="P2452" i="7" s="1"/>
  <c r="D2472" i="6"/>
  <c r="D2472" i="7"/>
  <c r="U2140" i="7"/>
  <c r="V2140" i="7"/>
  <c r="T2141" i="7"/>
  <c r="Q2141" i="7"/>
  <c r="S2141" i="7"/>
  <c r="R2141" i="7"/>
  <c r="C2461" i="6"/>
  <c r="C2461" i="7"/>
  <c r="M2461" i="7" s="1"/>
  <c r="G2141" i="4"/>
  <c r="H2141" i="4" s="1"/>
  <c r="E2141" i="6"/>
  <c r="H2453" i="5"/>
  <c r="G2453" i="5"/>
  <c r="F2453" i="5"/>
  <c r="E2473" i="4"/>
  <c r="C2474" i="4"/>
  <c r="E2142" i="7"/>
  <c r="N2142" i="7" s="1"/>
  <c r="G2463" i="3"/>
  <c r="F2463" i="3"/>
  <c r="H2462" i="3"/>
  <c r="I2462" i="3" s="1"/>
  <c r="K2453" i="6" l="1"/>
  <c r="K2453" i="7"/>
  <c r="L2453" i="6"/>
  <c r="L2453" i="7"/>
  <c r="J2453" i="6"/>
  <c r="J2453" i="7"/>
  <c r="D2473" i="6"/>
  <c r="D2473" i="7"/>
  <c r="U2141" i="7"/>
  <c r="V2141" i="7"/>
  <c r="S2142" i="7"/>
  <c r="Q2142" i="7"/>
  <c r="T2142" i="7"/>
  <c r="R2142" i="7"/>
  <c r="C2462" i="6"/>
  <c r="C2462" i="7"/>
  <c r="M2462" i="7" s="1"/>
  <c r="G2142" i="4"/>
  <c r="H2142" i="4" s="1"/>
  <c r="E2142" i="6"/>
  <c r="H2454" i="5"/>
  <c r="G2454" i="5"/>
  <c r="F2454" i="5"/>
  <c r="E2474" i="4"/>
  <c r="C2475" i="4"/>
  <c r="E2143" i="7"/>
  <c r="N2143" i="7" s="1"/>
  <c r="G2464" i="3"/>
  <c r="F2464" i="3"/>
  <c r="H2463" i="3"/>
  <c r="I2463" i="3" s="1"/>
  <c r="K2454" i="6" l="1"/>
  <c r="K2454" i="7"/>
  <c r="L2454" i="6"/>
  <c r="L2454" i="7"/>
  <c r="J2454" i="6"/>
  <c r="J2454" i="7"/>
  <c r="P2453" i="7"/>
  <c r="D2474" i="6"/>
  <c r="D2474" i="7"/>
  <c r="U2142" i="7"/>
  <c r="V2142" i="7"/>
  <c r="T2143" i="7"/>
  <c r="Q2143" i="7"/>
  <c r="S2143" i="7"/>
  <c r="R2143" i="7"/>
  <c r="C2463" i="6"/>
  <c r="C2463" i="7"/>
  <c r="M2463" i="7" s="1"/>
  <c r="G2143" i="4"/>
  <c r="H2143" i="4" s="1"/>
  <c r="E2143" i="6"/>
  <c r="G2455" i="5"/>
  <c r="F2455" i="5"/>
  <c r="H2455" i="5"/>
  <c r="E2475" i="4"/>
  <c r="C2476" i="4"/>
  <c r="E2144" i="7"/>
  <c r="N2144" i="7" s="1"/>
  <c r="H2464" i="3"/>
  <c r="F2465" i="3"/>
  <c r="G2465" i="3"/>
  <c r="I2464" i="3"/>
  <c r="K2455" i="6" l="1"/>
  <c r="K2455" i="7"/>
  <c r="L2455" i="6"/>
  <c r="L2455" i="7"/>
  <c r="J2455" i="6"/>
  <c r="J2455" i="7"/>
  <c r="P2454" i="7"/>
  <c r="D2475" i="6"/>
  <c r="D2475" i="7"/>
  <c r="V2143" i="7"/>
  <c r="U2143" i="7"/>
  <c r="R2144" i="7"/>
  <c r="T2144" i="7"/>
  <c r="Q2144" i="7"/>
  <c r="S2144" i="7"/>
  <c r="C2464" i="6"/>
  <c r="C2464" i="7"/>
  <c r="M2464" i="7" s="1"/>
  <c r="G2144" i="4"/>
  <c r="H2144" i="4" s="1"/>
  <c r="E2144" i="6"/>
  <c r="H2456" i="5"/>
  <c r="G2456" i="5"/>
  <c r="F2456" i="5"/>
  <c r="E2476" i="4"/>
  <c r="C2477" i="4"/>
  <c r="E2145" i="7"/>
  <c r="N2145" i="7" s="1"/>
  <c r="G2466" i="3"/>
  <c r="F2466" i="3"/>
  <c r="H2465" i="3"/>
  <c r="I2465" i="3" s="1"/>
  <c r="K2456" i="6" l="1"/>
  <c r="K2456" i="7"/>
  <c r="J2456" i="6"/>
  <c r="J2456" i="7"/>
  <c r="L2456" i="6"/>
  <c r="L2456" i="7"/>
  <c r="P2456" i="7" s="1"/>
  <c r="P2455" i="7"/>
  <c r="U2144" i="7"/>
  <c r="V2144" i="7"/>
  <c r="D2476" i="6"/>
  <c r="D2476" i="7"/>
  <c r="Q2145" i="7"/>
  <c r="R2145" i="7"/>
  <c r="S2145" i="7"/>
  <c r="T2145" i="7"/>
  <c r="C2465" i="6"/>
  <c r="C2465" i="7"/>
  <c r="M2465" i="7" s="1"/>
  <c r="G2145" i="4"/>
  <c r="H2145" i="4" s="1"/>
  <c r="E2145" i="6"/>
  <c r="F2457" i="5"/>
  <c r="H2457" i="5"/>
  <c r="G2457" i="5"/>
  <c r="E2477" i="4"/>
  <c r="C2478" i="4"/>
  <c r="E2146" i="7"/>
  <c r="N2146" i="7" s="1"/>
  <c r="H2466" i="3"/>
  <c r="F2467" i="3"/>
  <c r="G2467" i="3"/>
  <c r="I2466" i="3"/>
  <c r="L2457" i="6" l="1"/>
  <c r="L2457" i="7"/>
  <c r="K2457" i="6"/>
  <c r="K2457" i="7"/>
  <c r="J2457" i="6"/>
  <c r="J2457" i="7"/>
  <c r="D2477" i="6"/>
  <c r="D2477" i="7"/>
  <c r="U2145" i="7"/>
  <c r="V2145" i="7"/>
  <c r="T2146" i="7"/>
  <c r="S2146" i="7"/>
  <c r="R2146" i="7"/>
  <c r="Q2146" i="7"/>
  <c r="C2466" i="6"/>
  <c r="C2466" i="7"/>
  <c r="M2466" i="7" s="1"/>
  <c r="G2146" i="4"/>
  <c r="H2146" i="4" s="1"/>
  <c r="E2146" i="6"/>
  <c r="F2458" i="5"/>
  <c r="H2458" i="5"/>
  <c r="G2458" i="5"/>
  <c r="E2478" i="4"/>
  <c r="C2479" i="4"/>
  <c r="E2147" i="7"/>
  <c r="N2147" i="7" s="1"/>
  <c r="G2468" i="3"/>
  <c r="H2467" i="3"/>
  <c r="I2467" i="3" s="1"/>
  <c r="F2468" i="3"/>
  <c r="K2458" i="6" l="1"/>
  <c r="K2458" i="7"/>
  <c r="L2458" i="6"/>
  <c r="L2458" i="7"/>
  <c r="J2458" i="6"/>
  <c r="J2458" i="7"/>
  <c r="P2457" i="7"/>
  <c r="D2478" i="6"/>
  <c r="D2478" i="7"/>
  <c r="U2146" i="7"/>
  <c r="V2146" i="7"/>
  <c r="S2147" i="7"/>
  <c r="R2147" i="7"/>
  <c r="T2147" i="7"/>
  <c r="Q2147" i="7"/>
  <c r="C2467" i="6"/>
  <c r="C2467" i="7"/>
  <c r="M2467" i="7" s="1"/>
  <c r="G2147" i="4"/>
  <c r="H2147" i="4" s="1"/>
  <c r="E2147" i="6"/>
  <c r="H2459" i="5"/>
  <c r="G2459" i="5"/>
  <c r="F2459" i="5"/>
  <c r="E2479" i="4"/>
  <c r="C2480" i="4"/>
  <c r="E2148" i="7"/>
  <c r="N2148" i="7" s="1"/>
  <c r="F2469" i="3"/>
  <c r="H2468" i="3"/>
  <c r="I2468" i="3" s="1"/>
  <c r="G2469" i="3"/>
  <c r="L2459" i="6" l="1"/>
  <c r="L2459" i="7"/>
  <c r="J2459" i="6"/>
  <c r="J2459" i="7"/>
  <c r="K2459" i="6"/>
  <c r="K2459" i="7"/>
  <c r="P2458" i="7"/>
  <c r="V2147" i="7"/>
  <c r="U2147" i="7"/>
  <c r="D2479" i="6"/>
  <c r="D2479" i="7"/>
  <c r="T2148" i="7"/>
  <c r="S2148" i="7"/>
  <c r="Q2148" i="7"/>
  <c r="R2148" i="7"/>
  <c r="C2468" i="6"/>
  <c r="C2468" i="7"/>
  <c r="M2468" i="7" s="1"/>
  <c r="G2148" i="4"/>
  <c r="H2148" i="4" s="1"/>
  <c r="E2148" i="6"/>
  <c r="H2460" i="5"/>
  <c r="G2460" i="5"/>
  <c r="F2460" i="5"/>
  <c r="E2480" i="4"/>
  <c r="C2481" i="4"/>
  <c r="E2149" i="7"/>
  <c r="N2149" i="7" s="1"/>
  <c r="G2470" i="3"/>
  <c r="H2469" i="3"/>
  <c r="I2469" i="3" s="1"/>
  <c r="F2470" i="3"/>
  <c r="K2460" i="6" l="1"/>
  <c r="K2460" i="7"/>
  <c r="J2460" i="6"/>
  <c r="J2460" i="7"/>
  <c r="P2459" i="7"/>
  <c r="L2460" i="6"/>
  <c r="L2460" i="7"/>
  <c r="P2460" i="7" s="1"/>
  <c r="D2480" i="6"/>
  <c r="D2480" i="7"/>
  <c r="V2148" i="7"/>
  <c r="U2148" i="7"/>
  <c r="S2149" i="7"/>
  <c r="Q2149" i="7"/>
  <c r="R2149" i="7"/>
  <c r="T2149" i="7"/>
  <c r="C2469" i="6"/>
  <c r="C2469" i="7"/>
  <c r="M2469" i="7" s="1"/>
  <c r="G2149" i="4"/>
  <c r="H2149" i="4" s="1"/>
  <c r="E2149" i="6"/>
  <c r="H2461" i="5"/>
  <c r="G2461" i="5"/>
  <c r="F2461" i="5"/>
  <c r="E2481" i="4"/>
  <c r="C2482" i="4"/>
  <c r="E2150" i="7"/>
  <c r="N2150" i="7" s="1"/>
  <c r="G2471" i="3"/>
  <c r="F2471" i="3"/>
  <c r="H2470" i="3"/>
  <c r="I2470" i="3" s="1"/>
  <c r="J2461" i="6" l="1"/>
  <c r="J2461" i="7"/>
  <c r="L2461" i="6"/>
  <c r="L2461" i="7"/>
  <c r="K2461" i="6"/>
  <c r="K2461" i="7"/>
  <c r="D2481" i="6"/>
  <c r="D2481" i="7"/>
  <c r="V2149" i="7"/>
  <c r="U2149" i="7"/>
  <c r="R2150" i="7"/>
  <c r="S2150" i="7"/>
  <c r="T2150" i="7"/>
  <c r="Q2150" i="7"/>
  <c r="C2470" i="6"/>
  <c r="C2470" i="7"/>
  <c r="M2470" i="7" s="1"/>
  <c r="G2150" i="4"/>
  <c r="H2150" i="4" s="1"/>
  <c r="E2150" i="6"/>
  <c r="H2462" i="5"/>
  <c r="G2462" i="5"/>
  <c r="F2462" i="5"/>
  <c r="E2482" i="4"/>
  <c r="C2483" i="4"/>
  <c r="E2151" i="7"/>
  <c r="N2151" i="7" s="1"/>
  <c r="F2472" i="3"/>
  <c r="H2471" i="3"/>
  <c r="I2471" i="3" s="1"/>
  <c r="G2472" i="3"/>
  <c r="L2462" i="6" l="1"/>
  <c r="L2462" i="7"/>
  <c r="J2462" i="6"/>
  <c r="J2462" i="7"/>
  <c r="P2461" i="7"/>
  <c r="K2462" i="6"/>
  <c r="K2462" i="7"/>
  <c r="D2482" i="6"/>
  <c r="D2482" i="7"/>
  <c r="V2150" i="7"/>
  <c r="U2150" i="7"/>
  <c r="T2151" i="7"/>
  <c r="Q2151" i="7"/>
  <c r="S2151" i="7"/>
  <c r="R2151" i="7"/>
  <c r="C2471" i="6"/>
  <c r="C2471" i="7"/>
  <c r="M2471" i="7" s="1"/>
  <c r="G2151" i="4"/>
  <c r="H2151" i="4" s="1"/>
  <c r="E2151" i="6"/>
  <c r="F2463" i="5"/>
  <c r="H2463" i="5"/>
  <c r="G2463" i="5"/>
  <c r="E2483" i="4"/>
  <c r="C2484" i="4"/>
  <c r="E2152" i="7"/>
  <c r="N2152" i="7" s="1"/>
  <c r="G2473" i="3"/>
  <c r="H2472" i="3"/>
  <c r="I2472" i="3" s="1"/>
  <c r="F2473" i="3"/>
  <c r="L2463" i="6" l="1"/>
  <c r="L2463" i="7"/>
  <c r="P2462" i="7"/>
  <c r="K2463" i="6"/>
  <c r="K2463" i="7"/>
  <c r="J2463" i="6"/>
  <c r="J2463" i="7"/>
  <c r="D2483" i="6"/>
  <c r="D2483" i="7"/>
  <c r="V2151" i="7"/>
  <c r="U2151" i="7"/>
  <c r="Q2152" i="7"/>
  <c r="T2152" i="7"/>
  <c r="S2152" i="7"/>
  <c r="R2152" i="7"/>
  <c r="C2472" i="6"/>
  <c r="C2472" i="7"/>
  <c r="M2472" i="7" s="1"/>
  <c r="G2152" i="4"/>
  <c r="H2152" i="4" s="1"/>
  <c r="E2152" i="6"/>
  <c r="H2464" i="5"/>
  <c r="G2464" i="5"/>
  <c r="F2464" i="5"/>
  <c r="E2484" i="4"/>
  <c r="C2485" i="4"/>
  <c r="E2153" i="7"/>
  <c r="N2153" i="7" s="1"/>
  <c r="F2474" i="3"/>
  <c r="H2473" i="3"/>
  <c r="I2473" i="3" s="1"/>
  <c r="G2474" i="3"/>
  <c r="J2464" i="6" l="1"/>
  <c r="J2464" i="7"/>
  <c r="L2464" i="6"/>
  <c r="L2464" i="7"/>
  <c r="K2464" i="6"/>
  <c r="K2464" i="7"/>
  <c r="P2463" i="7"/>
  <c r="U2152" i="7"/>
  <c r="V2152" i="7"/>
  <c r="D2484" i="6"/>
  <c r="D2484" i="7"/>
  <c r="R2153" i="7"/>
  <c r="T2153" i="7"/>
  <c r="Q2153" i="7"/>
  <c r="S2153" i="7"/>
  <c r="C2473" i="6"/>
  <c r="C2473" i="7"/>
  <c r="M2473" i="7" s="1"/>
  <c r="G2153" i="4"/>
  <c r="H2153" i="4" s="1"/>
  <c r="E2153" i="6"/>
  <c r="H2465" i="5"/>
  <c r="G2465" i="5"/>
  <c r="F2465" i="5"/>
  <c r="E2485" i="4"/>
  <c r="C2486" i="4"/>
  <c r="E2154" i="7"/>
  <c r="N2154" i="7" s="1"/>
  <c r="G2475" i="3"/>
  <c r="H2474" i="3"/>
  <c r="I2474" i="3" s="1"/>
  <c r="F2475" i="3"/>
  <c r="K2465" i="6" l="1"/>
  <c r="K2465" i="7"/>
  <c r="J2465" i="6"/>
  <c r="J2465" i="7"/>
  <c r="L2465" i="6"/>
  <c r="L2465" i="7"/>
  <c r="P2465" i="7" s="1"/>
  <c r="P2464" i="7"/>
  <c r="D2485" i="6"/>
  <c r="D2485" i="7"/>
  <c r="V2153" i="7"/>
  <c r="U2153" i="7"/>
  <c r="S2154" i="7"/>
  <c r="Q2154" i="7"/>
  <c r="R2154" i="7"/>
  <c r="T2154" i="7"/>
  <c r="C2474" i="6"/>
  <c r="C2474" i="7"/>
  <c r="M2474" i="7" s="1"/>
  <c r="G2154" i="4"/>
  <c r="H2154" i="4" s="1"/>
  <c r="E2154" i="6"/>
  <c r="G2466" i="5"/>
  <c r="F2466" i="5"/>
  <c r="H2466" i="5"/>
  <c r="E2486" i="4"/>
  <c r="C2487" i="4"/>
  <c r="E2155" i="7"/>
  <c r="N2155" i="7" s="1"/>
  <c r="G2476" i="3"/>
  <c r="H2475" i="3"/>
  <c r="I2475" i="3" s="1"/>
  <c r="F2476" i="3"/>
  <c r="L2466" i="6" l="1"/>
  <c r="L2466" i="7"/>
  <c r="K2466" i="6"/>
  <c r="K2466" i="7"/>
  <c r="J2466" i="6"/>
  <c r="J2466" i="7"/>
  <c r="U2154" i="7"/>
  <c r="V2154" i="7"/>
  <c r="D2486" i="6"/>
  <c r="D2486" i="7"/>
  <c r="S2155" i="7"/>
  <c r="Q2155" i="7"/>
  <c r="R2155" i="7"/>
  <c r="T2155" i="7"/>
  <c r="C2475" i="6"/>
  <c r="C2475" i="7"/>
  <c r="M2475" i="7" s="1"/>
  <c r="G2155" i="4"/>
  <c r="H2155" i="4" s="1"/>
  <c r="E2155" i="6"/>
  <c r="G2467" i="5"/>
  <c r="F2467" i="5"/>
  <c r="H2467" i="5"/>
  <c r="E2487" i="4"/>
  <c r="C2488" i="4"/>
  <c r="E2156" i="7"/>
  <c r="N2156" i="7" s="1"/>
  <c r="H2476" i="3"/>
  <c r="F2477" i="3"/>
  <c r="I2476" i="3"/>
  <c r="G2477" i="3"/>
  <c r="L2467" i="6" l="1"/>
  <c r="L2467" i="7"/>
  <c r="K2467" i="6"/>
  <c r="K2467" i="7"/>
  <c r="P2466" i="7"/>
  <c r="J2467" i="6"/>
  <c r="J2467" i="7"/>
  <c r="U2155" i="7"/>
  <c r="V2155" i="7"/>
  <c r="D2487" i="6"/>
  <c r="D2487" i="7"/>
  <c r="S2156" i="7"/>
  <c r="R2156" i="7"/>
  <c r="Q2156" i="7"/>
  <c r="T2156" i="7"/>
  <c r="C2476" i="6"/>
  <c r="C2476" i="7"/>
  <c r="M2476" i="7" s="1"/>
  <c r="G2156" i="4"/>
  <c r="H2156" i="4" s="1"/>
  <c r="E2156" i="6"/>
  <c r="H2468" i="5"/>
  <c r="G2468" i="5"/>
  <c r="F2468" i="5"/>
  <c r="E2488" i="4"/>
  <c r="C2489" i="4"/>
  <c r="E2157" i="7"/>
  <c r="N2157" i="7" s="1"/>
  <c r="G2478" i="3"/>
  <c r="F2478" i="3"/>
  <c r="H2477" i="3"/>
  <c r="I2477" i="3" s="1"/>
  <c r="L2468" i="6" l="1"/>
  <c r="L2468" i="7"/>
  <c r="J2468" i="6"/>
  <c r="J2468" i="7"/>
  <c r="P2467" i="7"/>
  <c r="K2468" i="6"/>
  <c r="K2468" i="7"/>
  <c r="D2488" i="6"/>
  <c r="D2488" i="7"/>
  <c r="V2156" i="7"/>
  <c r="U2156" i="7"/>
  <c r="Q2157" i="7"/>
  <c r="R2157" i="7"/>
  <c r="T2157" i="7"/>
  <c r="S2157" i="7"/>
  <c r="C2477" i="6"/>
  <c r="C2477" i="7"/>
  <c r="M2477" i="7" s="1"/>
  <c r="G2157" i="4"/>
  <c r="H2157" i="4" s="1"/>
  <c r="E2157" i="6"/>
  <c r="F2469" i="5"/>
  <c r="H2469" i="5"/>
  <c r="G2469" i="5"/>
  <c r="E2489" i="4"/>
  <c r="C2490" i="4"/>
  <c r="E2158" i="7"/>
  <c r="N2158" i="7" s="1"/>
  <c r="F2479" i="3"/>
  <c r="H2478" i="3"/>
  <c r="G2479" i="3"/>
  <c r="I2478" i="3"/>
  <c r="L2469" i="6" l="1"/>
  <c r="L2469" i="7"/>
  <c r="J2469" i="6"/>
  <c r="J2469" i="7"/>
  <c r="P2468" i="7"/>
  <c r="K2469" i="6"/>
  <c r="K2469" i="7"/>
  <c r="U2157" i="7"/>
  <c r="V2157" i="7"/>
  <c r="D2489" i="6"/>
  <c r="D2489" i="7"/>
  <c r="T2158" i="7"/>
  <c r="S2158" i="7"/>
  <c r="Q2158" i="7"/>
  <c r="R2158" i="7"/>
  <c r="C2478" i="6"/>
  <c r="C2478" i="7"/>
  <c r="M2478" i="7" s="1"/>
  <c r="G2158" i="4"/>
  <c r="H2158" i="4" s="1"/>
  <c r="E2158" i="6"/>
  <c r="H2470" i="5"/>
  <c r="G2470" i="5"/>
  <c r="F2470" i="5"/>
  <c r="E2490" i="4"/>
  <c r="C2491" i="4"/>
  <c r="E2159" i="7"/>
  <c r="N2159" i="7" s="1"/>
  <c r="G2480" i="3"/>
  <c r="H2479" i="3"/>
  <c r="I2479" i="3" s="1"/>
  <c r="F2480" i="3"/>
  <c r="J2470" i="6" l="1"/>
  <c r="J2470" i="7"/>
  <c r="L2470" i="6"/>
  <c r="L2470" i="7"/>
  <c r="P2469" i="7"/>
  <c r="K2470" i="6"/>
  <c r="K2470" i="7"/>
  <c r="D2490" i="6"/>
  <c r="D2490" i="7"/>
  <c r="V2158" i="7"/>
  <c r="U2158" i="7"/>
  <c r="T2159" i="7"/>
  <c r="R2159" i="7"/>
  <c r="S2159" i="7"/>
  <c r="Q2159" i="7"/>
  <c r="C2479" i="6"/>
  <c r="C2479" i="7"/>
  <c r="M2479" i="7" s="1"/>
  <c r="G2159" i="4"/>
  <c r="H2159" i="4" s="1"/>
  <c r="E2159" i="6"/>
  <c r="H2471" i="5"/>
  <c r="G2471" i="5"/>
  <c r="F2471" i="5"/>
  <c r="E2491" i="4"/>
  <c r="C2492" i="4"/>
  <c r="E2160" i="7"/>
  <c r="N2160" i="7" s="1"/>
  <c r="H2480" i="3"/>
  <c r="I2480" i="3" s="1"/>
  <c r="F2481" i="3"/>
  <c r="G2481" i="3"/>
  <c r="J2471" i="6" l="1"/>
  <c r="J2471" i="7"/>
  <c r="K2471" i="6"/>
  <c r="K2471" i="7"/>
  <c r="L2471" i="6"/>
  <c r="L2471" i="7"/>
  <c r="P2471" i="7" s="1"/>
  <c r="P2470" i="7"/>
  <c r="D2491" i="6"/>
  <c r="D2491" i="7"/>
  <c r="U2159" i="7"/>
  <c r="V2159" i="7"/>
  <c r="T2160" i="7"/>
  <c r="Q2160" i="7"/>
  <c r="S2160" i="7"/>
  <c r="R2160" i="7"/>
  <c r="C2480" i="6"/>
  <c r="C2480" i="7"/>
  <c r="M2480" i="7" s="1"/>
  <c r="G2160" i="4"/>
  <c r="H2160" i="4" s="1"/>
  <c r="E2160" i="6"/>
  <c r="H2472" i="5"/>
  <c r="G2472" i="5"/>
  <c r="F2472" i="5"/>
  <c r="E2492" i="4"/>
  <c r="C2493" i="4"/>
  <c r="E2161" i="7"/>
  <c r="N2161" i="7" s="1"/>
  <c r="G2482" i="3"/>
  <c r="H2481" i="3"/>
  <c r="I2481" i="3" s="1"/>
  <c r="F2482" i="3"/>
  <c r="L2472" i="6" l="1"/>
  <c r="L2472" i="7"/>
  <c r="K2472" i="6"/>
  <c r="K2472" i="7"/>
  <c r="J2472" i="6"/>
  <c r="J2472" i="7"/>
  <c r="T2161" i="7"/>
  <c r="Q2161" i="7"/>
  <c r="S2161" i="7"/>
  <c r="R2161" i="7"/>
  <c r="U2160" i="7"/>
  <c r="V2160" i="7"/>
  <c r="D2492" i="6"/>
  <c r="D2492" i="7"/>
  <c r="C2481" i="6"/>
  <c r="C2481" i="7"/>
  <c r="M2481" i="7" s="1"/>
  <c r="G2161" i="4"/>
  <c r="H2161" i="4" s="1"/>
  <c r="E2161" i="6"/>
  <c r="G2473" i="5"/>
  <c r="F2473" i="5"/>
  <c r="H2473" i="5"/>
  <c r="E2493" i="4"/>
  <c r="C2494" i="4"/>
  <c r="E2162" i="7"/>
  <c r="N2162" i="7" s="1"/>
  <c r="G2483" i="3"/>
  <c r="F2483" i="3"/>
  <c r="H2482" i="3"/>
  <c r="I2482" i="3" s="1"/>
  <c r="J2473" i="6" l="1"/>
  <c r="J2473" i="7"/>
  <c r="K2473" i="6"/>
  <c r="K2473" i="7"/>
  <c r="P2472" i="7"/>
  <c r="L2473" i="6"/>
  <c r="L2473" i="7"/>
  <c r="P2473" i="7" s="1"/>
  <c r="D2493" i="6"/>
  <c r="D2493" i="7"/>
  <c r="V2161" i="7"/>
  <c r="U2161" i="7"/>
  <c r="T2162" i="7"/>
  <c r="Q2162" i="7"/>
  <c r="R2162" i="7"/>
  <c r="S2162" i="7"/>
  <c r="C2482" i="6"/>
  <c r="C2482" i="7"/>
  <c r="M2482" i="7" s="1"/>
  <c r="G2162" i="4"/>
  <c r="H2162" i="4" s="1"/>
  <c r="E2162" i="6"/>
  <c r="H2474" i="5"/>
  <c r="G2474" i="5"/>
  <c r="F2474" i="5"/>
  <c r="E2494" i="4"/>
  <c r="C2495" i="4"/>
  <c r="E2163" i="7"/>
  <c r="N2163" i="7" s="1"/>
  <c r="H2483" i="3"/>
  <c r="F2484" i="3"/>
  <c r="I2483" i="3"/>
  <c r="G2484" i="3"/>
  <c r="J2474" i="6" l="1"/>
  <c r="J2474" i="7"/>
  <c r="L2474" i="6"/>
  <c r="L2474" i="7"/>
  <c r="K2474" i="6"/>
  <c r="K2474" i="7"/>
  <c r="D2494" i="6"/>
  <c r="D2494" i="7"/>
  <c r="V2162" i="7"/>
  <c r="U2162" i="7"/>
  <c r="T2163" i="7"/>
  <c r="Q2163" i="7"/>
  <c r="R2163" i="7"/>
  <c r="S2163" i="7"/>
  <c r="C2483" i="6"/>
  <c r="C2483" i="7"/>
  <c r="M2483" i="7" s="1"/>
  <c r="G2163" i="4"/>
  <c r="H2163" i="4" s="1"/>
  <c r="E2163" i="6"/>
  <c r="F2475" i="5"/>
  <c r="G2475" i="5"/>
  <c r="H2475" i="5"/>
  <c r="E2495" i="4"/>
  <c r="C2496" i="4"/>
  <c r="E2164" i="7"/>
  <c r="N2164" i="7" s="1"/>
  <c r="G2485" i="3"/>
  <c r="H2484" i="3"/>
  <c r="I2484" i="3" s="1"/>
  <c r="F2485" i="3"/>
  <c r="J2475" i="6" l="1"/>
  <c r="J2475" i="7"/>
  <c r="K2475" i="6"/>
  <c r="K2475" i="7"/>
  <c r="L2475" i="6"/>
  <c r="L2475" i="7"/>
  <c r="P2475" i="7" s="1"/>
  <c r="P2474" i="7"/>
  <c r="D2495" i="6"/>
  <c r="D2495" i="7"/>
  <c r="U2163" i="7"/>
  <c r="V2163" i="7"/>
  <c r="R2164" i="7"/>
  <c r="T2164" i="7"/>
  <c r="S2164" i="7"/>
  <c r="Q2164" i="7"/>
  <c r="C2484" i="6"/>
  <c r="C2484" i="7"/>
  <c r="M2484" i="7" s="1"/>
  <c r="G2164" i="4"/>
  <c r="H2164" i="4" s="1"/>
  <c r="E2164" i="6"/>
  <c r="H2476" i="5"/>
  <c r="G2476" i="5"/>
  <c r="F2476" i="5"/>
  <c r="E2496" i="4"/>
  <c r="C2497" i="4"/>
  <c r="E2165" i="7"/>
  <c r="N2165" i="7" s="1"/>
  <c r="H2485" i="3"/>
  <c r="F2486" i="3"/>
  <c r="I2485" i="3"/>
  <c r="G2486" i="3"/>
  <c r="L2476" i="6" l="1"/>
  <c r="L2476" i="7"/>
  <c r="J2476" i="6"/>
  <c r="J2476" i="7"/>
  <c r="K2476" i="6"/>
  <c r="K2476" i="7"/>
  <c r="V2164" i="7"/>
  <c r="U2164" i="7"/>
  <c r="D2496" i="6"/>
  <c r="D2496" i="7"/>
  <c r="R2165" i="7"/>
  <c r="Q2165" i="7"/>
  <c r="T2165" i="7"/>
  <c r="S2165" i="7"/>
  <c r="C2485" i="6"/>
  <c r="C2485" i="7"/>
  <c r="M2485" i="7" s="1"/>
  <c r="G2165" i="4"/>
  <c r="H2165" i="4" s="1"/>
  <c r="E2165" i="6"/>
  <c r="H2477" i="5"/>
  <c r="G2477" i="5"/>
  <c r="F2477" i="5"/>
  <c r="E2497" i="4"/>
  <c r="C2498" i="4"/>
  <c r="E2166" i="7"/>
  <c r="N2166" i="7" s="1"/>
  <c r="G2487" i="3"/>
  <c r="F2487" i="3"/>
  <c r="H2486" i="3"/>
  <c r="I2486" i="3" s="1"/>
  <c r="J2477" i="6" l="1"/>
  <c r="J2477" i="7"/>
  <c r="K2477" i="6"/>
  <c r="K2477" i="7"/>
  <c r="P2476" i="7"/>
  <c r="L2477" i="6"/>
  <c r="L2477" i="7"/>
  <c r="P2477" i="7" s="1"/>
  <c r="D2497" i="6"/>
  <c r="D2497" i="7"/>
  <c r="U2165" i="7"/>
  <c r="V2165" i="7"/>
  <c r="R2166" i="7"/>
  <c r="S2166" i="7"/>
  <c r="T2166" i="7"/>
  <c r="Q2166" i="7"/>
  <c r="C2486" i="6"/>
  <c r="C2486" i="7"/>
  <c r="M2486" i="7" s="1"/>
  <c r="G2166" i="4"/>
  <c r="H2166" i="4" s="1"/>
  <c r="E2166" i="6"/>
  <c r="H2478" i="5"/>
  <c r="G2478" i="5"/>
  <c r="F2478" i="5"/>
  <c r="E2498" i="4"/>
  <c r="C2499" i="4"/>
  <c r="E2167" i="7"/>
  <c r="N2167" i="7" s="1"/>
  <c r="H2487" i="3"/>
  <c r="F2488" i="3"/>
  <c r="G2488" i="3"/>
  <c r="I2487" i="3"/>
  <c r="K2478" i="6" l="1"/>
  <c r="K2478" i="7"/>
  <c r="J2478" i="6"/>
  <c r="J2478" i="7"/>
  <c r="L2478" i="6"/>
  <c r="L2478" i="7"/>
  <c r="P2478" i="7" s="1"/>
  <c r="D2498" i="6"/>
  <c r="D2498" i="7"/>
  <c r="V2166" i="7"/>
  <c r="U2166" i="7"/>
  <c r="S2167" i="7"/>
  <c r="Q2167" i="7"/>
  <c r="R2167" i="7"/>
  <c r="T2167" i="7"/>
  <c r="C2487" i="6"/>
  <c r="C2487" i="7"/>
  <c r="M2487" i="7" s="1"/>
  <c r="G2167" i="4"/>
  <c r="H2167" i="4" s="1"/>
  <c r="E2167" i="6"/>
  <c r="H2479" i="5"/>
  <c r="G2479" i="5"/>
  <c r="F2479" i="5"/>
  <c r="E2499" i="4"/>
  <c r="C2500" i="4"/>
  <c r="E2168" i="7"/>
  <c r="N2168" i="7" s="1"/>
  <c r="G2489" i="3"/>
  <c r="H2488" i="3"/>
  <c r="I2488" i="3" s="1"/>
  <c r="F2489" i="3"/>
  <c r="K2479" i="6" l="1"/>
  <c r="K2479" i="7"/>
  <c r="L2479" i="6"/>
  <c r="L2479" i="7"/>
  <c r="J2479" i="6"/>
  <c r="J2479" i="7"/>
  <c r="U2167" i="7"/>
  <c r="V2167" i="7"/>
  <c r="D2499" i="6"/>
  <c r="D2499" i="7"/>
  <c r="T2168" i="7"/>
  <c r="Q2168" i="7"/>
  <c r="S2168" i="7"/>
  <c r="R2168" i="7"/>
  <c r="C2488" i="6"/>
  <c r="C2488" i="7"/>
  <c r="M2488" i="7" s="1"/>
  <c r="G2168" i="4"/>
  <c r="H2168" i="4" s="1"/>
  <c r="E2168" i="6"/>
  <c r="H2480" i="5"/>
  <c r="G2480" i="5"/>
  <c r="F2480" i="5"/>
  <c r="E2500" i="4"/>
  <c r="C2501" i="4"/>
  <c r="E2169" i="7"/>
  <c r="N2169" i="7" s="1"/>
  <c r="F2490" i="3"/>
  <c r="H2489" i="3"/>
  <c r="G2490" i="3"/>
  <c r="I2489" i="3"/>
  <c r="K2480" i="6" l="1"/>
  <c r="K2480" i="7"/>
  <c r="J2480" i="6"/>
  <c r="J2480" i="7"/>
  <c r="P2479" i="7"/>
  <c r="L2480" i="6"/>
  <c r="L2480" i="7"/>
  <c r="P2480" i="7" s="1"/>
  <c r="V2168" i="7"/>
  <c r="U2168" i="7"/>
  <c r="D2500" i="6"/>
  <c r="D2500" i="7"/>
  <c r="Q2169" i="7"/>
  <c r="T2169" i="7"/>
  <c r="R2169" i="7"/>
  <c r="S2169" i="7"/>
  <c r="C2489" i="6"/>
  <c r="C2489" i="7"/>
  <c r="M2489" i="7" s="1"/>
  <c r="G2169" i="4"/>
  <c r="H2169" i="4" s="1"/>
  <c r="E2169" i="6"/>
  <c r="F2481" i="5"/>
  <c r="G2481" i="5"/>
  <c r="H2481" i="5"/>
  <c r="E2501" i="4"/>
  <c r="C2502" i="4"/>
  <c r="E2170" i="7"/>
  <c r="N2170" i="7" s="1"/>
  <c r="G2491" i="3"/>
  <c r="H2490" i="3"/>
  <c r="I2490" i="3" s="1"/>
  <c r="F2491" i="3"/>
  <c r="K2481" i="6" l="1"/>
  <c r="K2481" i="7"/>
  <c r="J2481" i="6"/>
  <c r="J2481" i="7"/>
  <c r="L2481" i="6"/>
  <c r="L2481" i="7"/>
  <c r="P2481" i="7" s="1"/>
  <c r="U2169" i="7"/>
  <c r="V2169" i="7"/>
  <c r="D2501" i="6"/>
  <c r="D2501" i="7"/>
  <c r="T2170" i="7"/>
  <c r="S2170" i="7"/>
  <c r="Q2170" i="7"/>
  <c r="R2170" i="7"/>
  <c r="C2490" i="6"/>
  <c r="C2490" i="7"/>
  <c r="M2490" i="7" s="1"/>
  <c r="G2170" i="4"/>
  <c r="H2170" i="4" s="1"/>
  <c r="E2170" i="6"/>
  <c r="F2482" i="5"/>
  <c r="H2482" i="5"/>
  <c r="G2482" i="5"/>
  <c r="E2502" i="4"/>
  <c r="C2503" i="4"/>
  <c r="E2171" i="7"/>
  <c r="N2171" i="7" s="1"/>
  <c r="G2492" i="3"/>
  <c r="F2492" i="3"/>
  <c r="H2491" i="3"/>
  <c r="I2491" i="3" s="1"/>
  <c r="K2482" i="6" l="1"/>
  <c r="K2482" i="7"/>
  <c r="J2482" i="6"/>
  <c r="J2482" i="7"/>
  <c r="L2482" i="6"/>
  <c r="L2482" i="7"/>
  <c r="P2482" i="7" s="1"/>
  <c r="D2502" i="6"/>
  <c r="D2502" i="7"/>
  <c r="U2170" i="7"/>
  <c r="V2170" i="7"/>
  <c r="S2171" i="7"/>
  <c r="Q2171" i="7"/>
  <c r="R2171" i="7"/>
  <c r="T2171" i="7"/>
  <c r="C2491" i="6"/>
  <c r="C2491" i="7"/>
  <c r="M2491" i="7" s="1"/>
  <c r="G2171" i="4"/>
  <c r="H2171" i="4" s="1"/>
  <c r="E2171" i="6"/>
  <c r="H2483" i="5"/>
  <c r="G2483" i="5"/>
  <c r="F2483" i="5"/>
  <c r="E2503" i="4"/>
  <c r="C2504" i="4"/>
  <c r="E2172" i="7"/>
  <c r="N2172" i="7" s="1"/>
  <c r="H2492" i="3"/>
  <c r="F2493" i="3"/>
  <c r="I2492" i="3"/>
  <c r="G2493" i="3"/>
  <c r="J2483" i="6" l="1"/>
  <c r="J2483" i="7"/>
  <c r="L2483" i="6"/>
  <c r="L2483" i="7"/>
  <c r="K2483" i="6"/>
  <c r="K2483" i="7"/>
  <c r="V2171" i="7"/>
  <c r="U2171" i="7"/>
  <c r="D2503" i="6"/>
  <c r="D2503" i="7"/>
  <c r="Q2172" i="7"/>
  <c r="S2172" i="7"/>
  <c r="R2172" i="7"/>
  <c r="T2172" i="7"/>
  <c r="C2492" i="6"/>
  <c r="C2492" i="7"/>
  <c r="M2492" i="7" s="1"/>
  <c r="G2172" i="4"/>
  <c r="H2172" i="4" s="1"/>
  <c r="E2172" i="6"/>
  <c r="H2484" i="5"/>
  <c r="G2484" i="5"/>
  <c r="F2484" i="5"/>
  <c r="E2504" i="4"/>
  <c r="C2505" i="4"/>
  <c r="E2173" i="7"/>
  <c r="N2173" i="7" s="1"/>
  <c r="G2494" i="3"/>
  <c r="H2493" i="3"/>
  <c r="I2493" i="3" s="1"/>
  <c r="F2494" i="3"/>
  <c r="J2484" i="6" l="1"/>
  <c r="J2484" i="7"/>
  <c r="K2484" i="6"/>
  <c r="K2484" i="7"/>
  <c r="P2483" i="7"/>
  <c r="L2484" i="6"/>
  <c r="L2484" i="7"/>
  <c r="P2484" i="7" s="1"/>
  <c r="D2504" i="6"/>
  <c r="D2504" i="7"/>
  <c r="U2172" i="7"/>
  <c r="V2172" i="7"/>
  <c r="T2173" i="7"/>
  <c r="Q2173" i="7"/>
  <c r="R2173" i="7"/>
  <c r="S2173" i="7"/>
  <c r="C2493" i="6"/>
  <c r="C2493" i="7"/>
  <c r="M2493" i="7" s="1"/>
  <c r="G2173" i="4"/>
  <c r="H2173" i="4" s="1"/>
  <c r="E2173" i="6"/>
  <c r="H2485" i="5"/>
  <c r="G2485" i="5"/>
  <c r="F2485" i="5"/>
  <c r="E2505" i="4"/>
  <c r="C2506" i="4"/>
  <c r="E2174" i="7"/>
  <c r="N2174" i="7" s="1"/>
  <c r="G2495" i="3"/>
  <c r="F2495" i="3"/>
  <c r="H2494" i="3"/>
  <c r="I2494" i="3" s="1"/>
  <c r="J2485" i="6" l="1"/>
  <c r="J2485" i="7"/>
  <c r="L2485" i="6"/>
  <c r="L2485" i="7"/>
  <c r="K2485" i="6"/>
  <c r="K2485" i="7"/>
  <c r="D2505" i="6"/>
  <c r="D2505" i="7"/>
  <c r="U2173" i="7"/>
  <c r="V2173" i="7"/>
  <c r="Q2174" i="7"/>
  <c r="R2174" i="7"/>
  <c r="S2174" i="7"/>
  <c r="T2174" i="7"/>
  <c r="C2494" i="6"/>
  <c r="C2494" i="7"/>
  <c r="M2494" i="7" s="1"/>
  <c r="G2174" i="4"/>
  <c r="H2174" i="4" s="1"/>
  <c r="E2174" i="6"/>
  <c r="H2486" i="5"/>
  <c r="G2486" i="5"/>
  <c r="F2486" i="5"/>
  <c r="E2506" i="4"/>
  <c r="C2507" i="4"/>
  <c r="E2175" i="7"/>
  <c r="N2175" i="7" s="1"/>
  <c r="H2495" i="3"/>
  <c r="F2496" i="3"/>
  <c r="G2496" i="3"/>
  <c r="I2495" i="3"/>
  <c r="J2486" i="6" l="1"/>
  <c r="J2486" i="7"/>
  <c r="L2486" i="6"/>
  <c r="L2486" i="7"/>
  <c r="K2486" i="6"/>
  <c r="K2486" i="7"/>
  <c r="P2485" i="7"/>
  <c r="T2175" i="7"/>
  <c r="Q2175" i="7"/>
  <c r="S2175" i="7"/>
  <c r="R2175" i="7"/>
  <c r="D2506" i="6"/>
  <c r="D2506" i="7"/>
  <c r="U2174" i="7"/>
  <c r="V2174" i="7"/>
  <c r="C2495" i="6"/>
  <c r="C2495" i="7"/>
  <c r="M2495" i="7" s="1"/>
  <c r="G2175" i="4"/>
  <c r="H2175" i="4" s="1"/>
  <c r="E2175" i="6"/>
  <c r="F2487" i="5"/>
  <c r="H2487" i="5"/>
  <c r="G2487" i="5"/>
  <c r="E2507" i="4"/>
  <c r="C2508" i="4"/>
  <c r="E2176" i="7"/>
  <c r="N2176" i="7" s="1"/>
  <c r="H2496" i="3"/>
  <c r="F2497" i="3"/>
  <c r="I2496" i="3"/>
  <c r="G2497" i="3"/>
  <c r="L2487" i="6" l="1"/>
  <c r="L2487" i="7"/>
  <c r="P2486" i="7"/>
  <c r="K2487" i="6"/>
  <c r="K2487" i="7"/>
  <c r="J2487" i="6"/>
  <c r="J2487" i="7"/>
  <c r="D2507" i="6"/>
  <c r="D2507" i="7"/>
  <c r="V2175" i="7"/>
  <c r="U2175" i="7"/>
  <c r="Q2176" i="7"/>
  <c r="S2176" i="7"/>
  <c r="T2176" i="7"/>
  <c r="R2176" i="7"/>
  <c r="C2496" i="6"/>
  <c r="C2496" i="7"/>
  <c r="M2496" i="7" s="1"/>
  <c r="G2176" i="4"/>
  <c r="H2176" i="4" s="1"/>
  <c r="E2176" i="6"/>
  <c r="H2488" i="5"/>
  <c r="G2488" i="5"/>
  <c r="F2488" i="5"/>
  <c r="E2508" i="4"/>
  <c r="C2509" i="4"/>
  <c r="E2177" i="7"/>
  <c r="N2177" i="7" s="1"/>
  <c r="G2498" i="3"/>
  <c r="H2497" i="3"/>
  <c r="I2497" i="3" s="1"/>
  <c r="F2498" i="3"/>
  <c r="J2488" i="6" l="1"/>
  <c r="J2488" i="7"/>
  <c r="K2488" i="6"/>
  <c r="K2488" i="7"/>
  <c r="L2488" i="6"/>
  <c r="L2488" i="7"/>
  <c r="P2488" i="7" s="1"/>
  <c r="P2487" i="7"/>
  <c r="V2176" i="7"/>
  <c r="U2176" i="7"/>
  <c r="D2508" i="6"/>
  <c r="D2508" i="7"/>
  <c r="Q2177" i="7"/>
  <c r="R2177" i="7"/>
  <c r="S2177" i="7"/>
  <c r="T2177" i="7"/>
  <c r="C2497" i="6"/>
  <c r="C2497" i="7"/>
  <c r="M2497" i="7" s="1"/>
  <c r="G2177" i="4"/>
  <c r="H2177" i="4" s="1"/>
  <c r="E2177" i="6"/>
  <c r="H2489" i="5"/>
  <c r="G2489" i="5"/>
  <c r="F2489" i="5"/>
  <c r="E2509" i="4"/>
  <c r="C2510" i="4"/>
  <c r="E2178" i="7"/>
  <c r="N2178" i="7" s="1"/>
  <c r="F2499" i="3"/>
  <c r="H2498" i="3"/>
  <c r="I2498" i="3" s="1"/>
  <c r="G2499" i="3"/>
  <c r="J2489" i="6" l="1"/>
  <c r="J2489" i="7"/>
  <c r="L2489" i="6"/>
  <c r="L2489" i="7"/>
  <c r="K2489" i="6"/>
  <c r="K2489" i="7"/>
  <c r="D2509" i="6"/>
  <c r="D2509" i="7"/>
  <c r="U2177" i="7"/>
  <c r="V2177" i="7"/>
  <c r="R2178" i="7"/>
  <c r="T2178" i="7"/>
  <c r="Q2178" i="7"/>
  <c r="S2178" i="7"/>
  <c r="C2498" i="6"/>
  <c r="C2498" i="7"/>
  <c r="M2498" i="7" s="1"/>
  <c r="G2178" i="4"/>
  <c r="H2178" i="4" s="1"/>
  <c r="E2178" i="6"/>
  <c r="H2490" i="5"/>
  <c r="F2490" i="5"/>
  <c r="G2490" i="5"/>
  <c r="E2510" i="4"/>
  <c r="C2511" i="4"/>
  <c r="E2179" i="7"/>
  <c r="N2179" i="7" s="1"/>
  <c r="G2500" i="3"/>
  <c r="H2499" i="3"/>
  <c r="I2499" i="3" s="1"/>
  <c r="F2500" i="3"/>
  <c r="J2490" i="6" l="1"/>
  <c r="J2490" i="7"/>
  <c r="P2489" i="7"/>
  <c r="L2490" i="6"/>
  <c r="L2490" i="7"/>
  <c r="K2490" i="6"/>
  <c r="K2490" i="7"/>
  <c r="V2178" i="7"/>
  <c r="U2178" i="7"/>
  <c r="D2510" i="6"/>
  <c r="D2510" i="7"/>
  <c r="R2179" i="7"/>
  <c r="Q2179" i="7"/>
  <c r="T2179" i="7"/>
  <c r="S2179" i="7"/>
  <c r="C2499" i="6"/>
  <c r="C2499" i="7"/>
  <c r="M2499" i="7" s="1"/>
  <c r="G2179" i="4"/>
  <c r="H2179" i="4" s="1"/>
  <c r="E2179" i="6"/>
  <c r="G2491" i="5"/>
  <c r="F2491" i="5"/>
  <c r="H2491" i="5"/>
  <c r="E2511" i="4"/>
  <c r="C2512" i="4"/>
  <c r="E2180" i="7"/>
  <c r="N2180" i="7" s="1"/>
  <c r="H2500" i="3"/>
  <c r="F2501" i="3"/>
  <c r="G2501" i="3"/>
  <c r="I2500" i="3"/>
  <c r="J2491" i="6" l="1"/>
  <c r="J2491" i="7"/>
  <c r="L2491" i="6"/>
  <c r="L2491" i="7"/>
  <c r="K2491" i="6"/>
  <c r="K2491" i="7"/>
  <c r="P2490" i="7"/>
  <c r="D2511" i="6"/>
  <c r="D2511" i="7"/>
  <c r="U2179" i="7"/>
  <c r="V2179" i="7"/>
  <c r="R2180" i="7"/>
  <c r="T2180" i="7"/>
  <c r="Q2180" i="7"/>
  <c r="S2180" i="7"/>
  <c r="C2500" i="6"/>
  <c r="C2500" i="7"/>
  <c r="M2500" i="7" s="1"/>
  <c r="G2180" i="4"/>
  <c r="H2180" i="4" s="1"/>
  <c r="E2180" i="6"/>
  <c r="H2492" i="5"/>
  <c r="G2492" i="5"/>
  <c r="F2492" i="5"/>
  <c r="E2512" i="4"/>
  <c r="C2513" i="4"/>
  <c r="E2181" i="7"/>
  <c r="N2181" i="7" s="1"/>
  <c r="G2502" i="3"/>
  <c r="F2502" i="3"/>
  <c r="H2501" i="3"/>
  <c r="I2501" i="3" s="1"/>
  <c r="K2492" i="6" l="1"/>
  <c r="K2492" i="7"/>
  <c r="L2492" i="6"/>
  <c r="L2492" i="7"/>
  <c r="J2492" i="6"/>
  <c r="J2492" i="7"/>
  <c r="P2491" i="7"/>
  <c r="D2512" i="6"/>
  <c r="D2512" i="7"/>
  <c r="U2180" i="7"/>
  <c r="V2180" i="7"/>
  <c r="R2181" i="7"/>
  <c r="T2181" i="7"/>
  <c r="S2181" i="7"/>
  <c r="Q2181" i="7"/>
  <c r="C2501" i="6"/>
  <c r="C2501" i="7"/>
  <c r="M2501" i="7" s="1"/>
  <c r="G2181" i="4"/>
  <c r="H2181" i="4" s="1"/>
  <c r="E2181" i="6"/>
  <c r="F2493" i="5"/>
  <c r="H2493" i="5"/>
  <c r="G2493" i="5"/>
  <c r="E2513" i="4"/>
  <c r="C2514" i="4"/>
  <c r="E2182" i="7"/>
  <c r="N2182" i="7" s="1"/>
  <c r="H2502" i="3"/>
  <c r="F2503" i="3"/>
  <c r="G2503" i="3"/>
  <c r="I2502" i="3"/>
  <c r="L2493" i="6" l="1"/>
  <c r="L2493" i="7"/>
  <c r="K2493" i="6"/>
  <c r="K2493" i="7"/>
  <c r="J2493" i="6"/>
  <c r="J2493" i="7"/>
  <c r="P2492" i="7"/>
  <c r="D2513" i="6"/>
  <c r="D2513" i="7"/>
  <c r="U2181" i="7"/>
  <c r="V2181" i="7"/>
  <c r="Q2182" i="7"/>
  <c r="S2182" i="7"/>
  <c r="R2182" i="7"/>
  <c r="T2182" i="7"/>
  <c r="C2502" i="6"/>
  <c r="C2502" i="7"/>
  <c r="M2502" i="7" s="1"/>
  <c r="G2182" i="4"/>
  <c r="H2182" i="4" s="1"/>
  <c r="E2182" i="6"/>
  <c r="F2494" i="5"/>
  <c r="H2494" i="5"/>
  <c r="G2494" i="5"/>
  <c r="E2514" i="4"/>
  <c r="C2515" i="4"/>
  <c r="E2183" i="7"/>
  <c r="N2183" i="7" s="1"/>
  <c r="H2503" i="3"/>
  <c r="F2504" i="3"/>
  <c r="G2504" i="3"/>
  <c r="I2503" i="3"/>
  <c r="J2494" i="6" l="1"/>
  <c r="J2494" i="7"/>
  <c r="L2494" i="6"/>
  <c r="L2494" i="7"/>
  <c r="K2494" i="6"/>
  <c r="K2494" i="7"/>
  <c r="P2493" i="7"/>
  <c r="D2514" i="6"/>
  <c r="D2514" i="7"/>
  <c r="U2182" i="7"/>
  <c r="V2182" i="7"/>
  <c r="Q2183" i="7"/>
  <c r="S2183" i="7"/>
  <c r="T2183" i="7"/>
  <c r="R2183" i="7"/>
  <c r="C2503" i="6"/>
  <c r="C2503" i="7"/>
  <c r="M2503" i="7" s="1"/>
  <c r="G2183" i="4"/>
  <c r="H2183" i="4" s="1"/>
  <c r="E2183" i="6"/>
  <c r="H2495" i="5"/>
  <c r="G2495" i="5"/>
  <c r="F2495" i="5"/>
  <c r="E2515" i="4"/>
  <c r="C2516" i="4"/>
  <c r="E2184" i="7"/>
  <c r="N2184" i="7" s="1"/>
  <c r="F2505" i="3"/>
  <c r="H2504" i="3"/>
  <c r="G2505" i="3"/>
  <c r="I2504" i="3"/>
  <c r="K2495" i="6" l="1"/>
  <c r="K2495" i="7"/>
  <c r="J2495" i="6"/>
  <c r="J2495" i="7"/>
  <c r="L2495" i="6"/>
  <c r="L2495" i="7"/>
  <c r="P2495" i="7" s="1"/>
  <c r="P2494" i="7"/>
  <c r="D2515" i="6"/>
  <c r="D2515" i="7"/>
  <c r="U2183" i="7"/>
  <c r="V2183" i="7"/>
  <c r="Q2184" i="7"/>
  <c r="R2184" i="7"/>
  <c r="S2184" i="7"/>
  <c r="T2184" i="7"/>
  <c r="C2504" i="6"/>
  <c r="C2504" i="7"/>
  <c r="M2504" i="7" s="1"/>
  <c r="G2184" i="4"/>
  <c r="H2184" i="4" s="1"/>
  <c r="E2184" i="6"/>
  <c r="H2496" i="5"/>
  <c r="G2496" i="5"/>
  <c r="F2496" i="5"/>
  <c r="E2516" i="4"/>
  <c r="C2517" i="4"/>
  <c r="E2185" i="7"/>
  <c r="N2185" i="7" s="1"/>
  <c r="G2506" i="3"/>
  <c r="H2505" i="3"/>
  <c r="I2505" i="3" s="1"/>
  <c r="F2506" i="3"/>
  <c r="J2496" i="6" l="1"/>
  <c r="J2496" i="7"/>
  <c r="L2496" i="6"/>
  <c r="L2496" i="7"/>
  <c r="K2496" i="6"/>
  <c r="K2496" i="7"/>
  <c r="V2184" i="7"/>
  <c r="U2184" i="7"/>
  <c r="D2516" i="6"/>
  <c r="D2516" i="7"/>
  <c r="S2185" i="7"/>
  <c r="R2185" i="7"/>
  <c r="T2185" i="7"/>
  <c r="Q2185" i="7"/>
  <c r="C2505" i="6"/>
  <c r="C2505" i="7"/>
  <c r="M2505" i="7" s="1"/>
  <c r="G2185" i="4"/>
  <c r="H2185" i="4" s="1"/>
  <c r="E2185" i="6"/>
  <c r="H2497" i="5"/>
  <c r="G2497" i="5"/>
  <c r="F2497" i="5"/>
  <c r="E2517" i="4"/>
  <c r="C2518" i="4"/>
  <c r="E2186" i="7"/>
  <c r="N2186" i="7" s="1"/>
  <c r="G2507" i="3"/>
  <c r="F2507" i="3"/>
  <c r="H2506" i="3"/>
  <c r="I2506" i="3" s="1"/>
  <c r="J2497" i="6" l="1"/>
  <c r="J2497" i="7"/>
  <c r="L2497" i="6"/>
  <c r="L2497" i="7"/>
  <c r="K2497" i="6"/>
  <c r="K2497" i="7"/>
  <c r="P2496" i="7"/>
  <c r="V2185" i="7"/>
  <c r="U2185" i="7"/>
  <c r="D2517" i="6"/>
  <c r="D2517" i="7"/>
  <c r="R2186" i="7"/>
  <c r="T2186" i="7"/>
  <c r="Q2186" i="7"/>
  <c r="S2186" i="7"/>
  <c r="C2506" i="6"/>
  <c r="C2506" i="7"/>
  <c r="M2506" i="7" s="1"/>
  <c r="G2186" i="4"/>
  <c r="H2186" i="4" s="1"/>
  <c r="E2186" i="6"/>
  <c r="H2498" i="5"/>
  <c r="G2498" i="5"/>
  <c r="F2498" i="5"/>
  <c r="E2518" i="4"/>
  <c r="C2519" i="4"/>
  <c r="E2187" i="7"/>
  <c r="N2187" i="7" s="1"/>
  <c r="F2508" i="3"/>
  <c r="H2507" i="3"/>
  <c r="I2507" i="3" s="1"/>
  <c r="G2508" i="3"/>
  <c r="L2498" i="6" l="1"/>
  <c r="L2498" i="7"/>
  <c r="J2498" i="6"/>
  <c r="J2498" i="7"/>
  <c r="K2498" i="6"/>
  <c r="K2498" i="7"/>
  <c r="P2497" i="7"/>
  <c r="U2186" i="7"/>
  <c r="V2186" i="7"/>
  <c r="D2518" i="6"/>
  <c r="D2518" i="7"/>
  <c r="S2187" i="7"/>
  <c r="R2187" i="7"/>
  <c r="Q2187" i="7"/>
  <c r="T2187" i="7"/>
  <c r="C2507" i="6"/>
  <c r="C2507" i="7"/>
  <c r="M2507" i="7" s="1"/>
  <c r="G2187" i="4"/>
  <c r="H2187" i="4" s="1"/>
  <c r="E2187" i="6"/>
  <c r="H2499" i="5"/>
  <c r="G2499" i="5"/>
  <c r="F2499" i="5"/>
  <c r="E2519" i="4"/>
  <c r="C2520" i="4"/>
  <c r="E2188" i="7"/>
  <c r="N2188" i="7" s="1"/>
  <c r="G2509" i="3"/>
  <c r="H2508" i="3"/>
  <c r="I2508" i="3" s="1"/>
  <c r="F2509" i="3"/>
  <c r="J2499" i="6" l="1"/>
  <c r="J2499" i="7"/>
  <c r="K2499" i="6"/>
  <c r="K2499" i="7"/>
  <c r="L2499" i="6"/>
  <c r="L2499" i="7"/>
  <c r="P2499" i="7" s="1"/>
  <c r="P2498" i="7"/>
  <c r="U2187" i="7"/>
  <c r="V2187" i="7"/>
  <c r="D2519" i="6"/>
  <c r="D2519" i="7"/>
  <c r="R2188" i="7"/>
  <c r="T2188" i="7"/>
  <c r="S2188" i="7"/>
  <c r="Q2188" i="7"/>
  <c r="C2508" i="6"/>
  <c r="C2508" i="7"/>
  <c r="M2508" i="7" s="1"/>
  <c r="G2188" i="4"/>
  <c r="H2188" i="4" s="1"/>
  <c r="E2188" i="6"/>
  <c r="H2500" i="5"/>
  <c r="G2500" i="5"/>
  <c r="F2500" i="5"/>
  <c r="E2520" i="4"/>
  <c r="C2521" i="4"/>
  <c r="E2189" i="7"/>
  <c r="N2189" i="7" s="1"/>
  <c r="F2510" i="3"/>
  <c r="H2509" i="3"/>
  <c r="I2509" i="3" s="1"/>
  <c r="G2510" i="3"/>
  <c r="K2500" i="6" l="1"/>
  <c r="K2500" i="7"/>
  <c r="J2500" i="6"/>
  <c r="J2500" i="7"/>
  <c r="L2500" i="6"/>
  <c r="L2500" i="7"/>
  <c r="P2500" i="7" s="1"/>
  <c r="V2188" i="7"/>
  <c r="U2188" i="7"/>
  <c r="D2520" i="6"/>
  <c r="D2520" i="7"/>
  <c r="R2189" i="7"/>
  <c r="S2189" i="7"/>
  <c r="Q2189" i="7"/>
  <c r="T2189" i="7"/>
  <c r="C2509" i="6"/>
  <c r="C2509" i="7"/>
  <c r="M2509" i="7" s="1"/>
  <c r="G2189" i="4"/>
  <c r="H2189" i="4" s="1"/>
  <c r="E2189" i="6"/>
  <c r="H2501" i="5"/>
  <c r="G2501" i="5"/>
  <c r="F2501" i="5"/>
  <c r="E2521" i="4"/>
  <c r="C2522" i="4"/>
  <c r="E2190" i="7"/>
  <c r="N2190" i="7" s="1"/>
  <c r="G2511" i="3"/>
  <c r="H2510" i="3"/>
  <c r="I2510" i="3" s="1"/>
  <c r="F2511" i="3"/>
  <c r="K2501" i="6" l="1"/>
  <c r="K2501" i="7"/>
  <c r="L2501" i="6"/>
  <c r="L2501" i="7"/>
  <c r="J2501" i="6"/>
  <c r="J2501" i="7"/>
  <c r="U2189" i="7"/>
  <c r="V2189" i="7"/>
  <c r="D2521" i="6"/>
  <c r="D2521" i="7"/>
  <c r="T2190" i="7"/>
  <c r="Q2190" i="7"/>
  <c r="R2190" i="7"/>
  <c r="S2190" i="7"/>
  <c r="C2510" i="6"/>
  <c r="C2510" i="7"/>
  <c r="M2510" i="7" s="1"/>
  <c r="G2190" i="4"/>
  <c r="H2190" i="4" s="1"/>
  <c r="E2190" i="6"/>
  <c r="H2502" i="5"/>
  <c r="G2502" i="5"/>
  <c r="F2502" i="5"/>
  <c r="E2522" i="4"/>
  <c r="C2523" i="4"/>
  <c r="E2191" i="7"/>
  <c r="N2191" i="7" s="1"/>
  <c r="G2512" i="3"/>
  <c r="F2512" i="3"/>
  <c r="H2511" i="3"/>
  <c r="I2511" i="3" s="1"/>
  <c r="L2502" i="6" l="1"/>
  <c r="L2502" i="7"/>
  <c r="J2502" i="6"/>
  <c r="J2502" i="7"/>
  <c r="K2502" i="6"/>
  <c r="K2502" i="7"/>
  <c r="P2501" i="7"/>
  <c r="D2522" i="6"/>
  <c r="D2522" i="7"/>
  <c r="V2190" i="7"/>
  <c r="U2190" i="7"/>
  <c r="R2191" i="7"/>
  <c r="S2191" i="7"/>
  <c r="Q2191" i="7"/>
  <c r="T2191" i="7"/>
  <c r="C2511" i="6"/>
  <c r="C2511" i="7"/>
  <c r="M2511" i="7" s="1"/>
  <c r="G2191" i="4"/>
  <c r="H2191" i="4" s="1"/>
  <c r="E2191" i="6"/>
  <c r="G2503" i="5"/>
  <c r="F2503" i="5"/>
  <c r="H2503" i="5"/>
  <c r="E2523" i="4"/>
  <c r="C2524" i="4"/>
  <c r="E2192" i="7"/>
  <c r="N2192" i="7" s="1"/>
  <c r="H2512" i="3"/>
  <c r="F2513" i="3"/>
  <c r="I2512" i="3"/>
  <c r="G2513" i="3"/>
  <c r="K2503" i="6" l="1"/>
  <c r="K2503" i="7"/>
  <c r="P2502" i="7"/>
  <c r="L2503" i="6"/>
  <c r="L2503" i="7"/>
  <c r="J2503" i="6"/>
  <c r="J2503" i="7"/>
  <c r="D2523" i="6"/>
  <c r="D2523" i="7"/>
  <c r="V2191" i="7"/>
  <c r="U2191" i="7"/>
  <c r="T2192" i="7"/>
  <c r="Q2192" i="7"/>
  <c r="R2192" i="7"/>
  <c r="S2192" i="7"/>
  <c r="C2512" i="6"/>
  <c r="C2512" i="7"/>
  <c r="M2512" i="7" s="1"/>
  <c r="G2192" i="4"/>
  <c r="H2192" i="4" s="1"/>
  <c r="E2192" i="6"/>
  <c r="H2504" i="5"/>
  <c r="G2504" i="5"/>
  <c r="F2504" i="5"/>
  <c r="E2193" i="7"/>
  <c r="N2193" i="7" s="1"/>
  <c r="E2524" i="4"/>
  <c r="C2525" i="4"/>
  <c r="F2514" i="3"/>
  <c r="H2513" i="3"/>
  <c r="I2513" i="3" s="1"/>
  <c r="G2514" i="3"/>
  <c r="J2504" i="6" l="1"/>
  <c r="J2504" i="7"/>
  <c r="K2504" i="6"/>
  <c r="K2504" i="7"/>
  <c r="P2503" i="7"/>
  <c r="L2504" i="6"/>
  <c r="L2504" i="7"/>
  <c r="T2193" i="7"/>
  <c r="S2193" i="7"/>
  <c r="Q2193" i="7"/>
  <c r="R2193" i="7"/>
  <c r="D2524" i="6"/>
  <c r="D2524" i="7"/>
  <c r="U2192" i="7"/>
  <c r="V2192" i="7"/>
  <c r="C2513" i="6"/>
  <c r="C2513" i="7"/>
  <c r="M2513" i="7" s="1"/>
  <c r="G2193" i="4"/>
  <c r="H2193" i="4" s="1"/>
  <c r="E2193" i="6"/>
  <c r="F2505" i="5"/>
  <c r="G2505" i="5"/>
  <c r="H2505" i="5"/>
  <c r="E2525" i="4"/>
  <c r="C2526" i="4"/>
  <c r="E2194" i="7"/>
  <c r="N2194" i="7" s="1"/>
  <c r="G2515" i="3"/>
  <c r="F2515" i="3"/>
  <c r="H2514" i="3"/>
  <c r="I2514" i="3" s="1"/>
  <c r="P2504" i="7" l="1"/>
  <c r="K2505" i="6"/>
  <c r="K2505" i="7"/>
  <c r="J2505" i="6"/>
  <c r="J2505" i="7"/>
  <c r="L2505" i="6"/>
  <c r="L2505" i="7"/>
  <c r="P2505" i="7" s="1"/>
  <c r="D2525" i="6"/>
  <c r="D2525" i="7"/>
  <c r="V2193" i="7"/>
  <c r="U2193" i="7"/>
  <c r="Q2194" i="7"/>
  <c r="S2194" i="7"/>
  <c r="T2194" i="7"/>
  <c r="R2194" i="7"/>
  <c r="C2514" i="6"/>
  <c r="C2514" i="7"/>
  <c r="M2514" i="7" s="1"/>
  <c r="G2194" i="4"/>
  <c r="H2194" i="4" s="1"/>
  <c r="E2194" i="6"/>
  <c r="F2506" i="5"/>
  <c r="H2506" i="5"/>
  <c r="G2506" i="5"/>
  <c r="E2526" i="4"/>
  <c r="C2527" i="4"/>
  <c r="E2195" i="7"/>
  <c r="N2195" i="7" s="1"/>
  <c r="H2515" i="3"/>
  <c r="F2516" i="3"/>
  <c r="I2515" i="3"/>
  <c r="G2516" i="3"/>
  <c r="L2506" i="6" l="1"/>
  <c r="L2506" i="7"/>
  <c r="J2506" i="6"/>
  <c r="J2506" i="7"/>
  <c r="K2506" i="6"/>
  <c r="K2506" i="7"/>
  <c r="D2526" i="6"/>
  <c r="D2526" i="7"/>
  <c r="V2194" i="7"/>
  <c r="U2194" i="7"/>
  <c r="R2195" i="7"/>
  <c r="S2195" i="7"/>
  <c r="T2195" i="7"/>
  <c r="Q2195" i="7"/>
  <c r="C2515" i="6"/>
  <c r="C2515" i="7"/>
  <c r="M2515" i="7" s="1"/>
  <c r="G2195" i="4"/>
  <c r="H2195" i="4" s="1"/>
  <c r="E2195" i="6"/>
  <c r="H2507" i="5"/>
  <c r="G2507" i="5"/>
  <c r="F2507" i="5"/>
  <c r="E2527" i="4"/>
  <c r="C2528" i="4"/>
  <c r="E2196" i="7"/>
  <c r="N2196" i="7" s="1"/>
  <c r="F2517" i="3"/>
  <c r="H2516" i="3"/>
  <c r="I2516" i="3" s="1"/>
  <c r="G2517" i="3"/>
  <c r="J2507" i="6" l="1"/>
  <c r="J2507" i="7"/>
  <c r="L2507" i="6"/>
  <c r="L2507" i="7"/>
  <c r="P2506" i="7"/>
  <c r="K2507" i="6"/>
  <c r="K2507" i="7"/>
  <c r="U2195" i="7"/>
  <c r="V2195" i="7"/>
  <c r="D2527" i="6"/>
  <c r="D2527" i="7"/>
  <c r="T2196" i="7"/>
  <c r="R2196" i="7"/>
  <c r="S2196" i="7"/>
  <c r="Q2196" i="7"/>
  <c r="C2516" i="6"/>
  <c r="C2516" i="7"/>
  <c r="M2516" i="7" s="1"/>
  <c r="G2196" i="4"/>
  <c r="H2196" i="4" s="1"/>
  <c r="E2196" i="6"/>
  <c r="H2508" i="5"/>
  <c r="G2508" i="5"/>
  <c r="F2508" i="5"/>
  <c r="E2528" i="4"/>
  <c r="C2529" i="4"/>
  <c r="E2197" i="7"/>
  <c r="N2197" i="7" s="1"/>
  <c r="G2518" i="3"/>
  <c r="H2517" i="3"/>
  <c r="I2517" i="3" s="1"/>
  <c r="F2518" i="3"/>
  <c r="K2508" i="6" l="1"/>
  <c r="K2508" i="7"/>
  <c r="J2508" i="6"/>
  <c r="J2508" i="7"/>
  <c r="L2508" i="6"/>
  <c r="L2508" i="7"/>
  <c r="P2508" i="7" s="1"/>
  <c r="P2507" i="7"/>
  <c r="D2528" i="6"/>
  <c r="D2528" i="7"/>
  <c r="U2196" i="7"/>
  <c r="V2196" i="7"/>
  <c r="R2197" i="7"/>
  <c r="Q2197" i="7"/>
  <c r="T2197" i="7"/>
  <c r="S2197" i="7"/>
  <c r="C2517" i="6"/>
  <c r="C2517" i="7"/>
  <c r="M2517" i="7" s="1"/>
  <c r="G2197" i="4"/>
  <c r="H2197" i="4" s="1"/>
  <c r="E2197" i="6"/>
  <c r="G2509" i="5"/>
  <c r="F2509" i="5"/>
  <c r="H2509" i="5"/>
  <c r="E2529" i="4"/>
  <c r="C2530" i="4"/>
  <c r="E2198" i="7"/>
  <c r="N2198" i="7" s="1"/>
  <c r="G2519" i="3"/>
  <c r="F2519" i="3"/>
  <c r="H2518" i="3"/>
  <c r="I2518" i="3" s="1"/>
  <c r="K2509" i="6" l="1"/>
  <c r="K2509" i="7"/>
  <c r="L2509" i="6"/>
  <c r="L2509" i="7"/>
  <c r="J2509" i="6"/>
  <c r="J2509" i="7"/>
  <c r="D2529" i="6"/>
  <c r="D2529" i="7"/>
  <c r="U2197" i="7"/>
  <c r="V2197" i="7"/>
  <c r="S2198" i="7"/>
  <c r="R2198" i="7"/>
  <c r="Q2198" i="7"/>
  <c r="T2198" i="7"/>
  <c r="C2518" i="6"/>
  <c r="C2518" i="7"/>
  <c r="M2518" i="7" s="1"/>
  <c r="G2198" i="4"/>
  <c r="H2198" i="4" s="1"/>
  <c r="E2198" i="6"/>
  <c r="H2510" i="5"/>
  <c r="G2510" i="5"/>
  <c r="F2510" i="5"/>
  <c r="E2530" i="4"/>
  <c r="C2531" i="4"/>
  <c r="E2199" i="7"/>
  <c r="N2199" i="7" s="1"/>
  <c r="H2519" i="3"/>
  <c r="F2520" i="3"/>
  <c r="G2520" i="3"/>
  <c r="I2519" i="3"/>
  <c r="K2510" i="6" l="1"/>
  <c r="K2510" i="7"/>
  <c r="J2510" i="6"/>
  <c r="J2510" i="7"/>
  <c r="P2509" i="7"/>
  <c r="L2510" i="6"/>
  <c r="L2510" i="7"/>
  <c r="P2510" i="7" s="1"/>
  <c r="D2530" i="6"/>
  <c r="D2530" i="7"/>
  <c r="U2198" i="7"/>
  <c r="V2198" i="7"/>
  <c r="S2199" i="7"/>
  <c r="R2199" i="7"/>
  <c r="Q2199" i="7"/>
  <c r="T2199" i="7"/>
  <c r="C2519" i="6"/>
  <c r="C2519" i="7"/>
  <c r="M2519" i="7" s="1"/>
  <c r="G2199" i="4"/>
  <c r="H2199" i="4" s="1"/>
  <c r="E2199" i="6"/>
  <c r="F2511" i="5"/>
  <c r="H2511" i="5"/>
  <c r="G2511" i="5"/>
  <c r="E2531" i="4"/>
  <c r="C2532" i="4"/>
  <c r="E2200" i="7"/>
  <c r="N2200" i="7" s="1"/>
  <c r="F2521" i="3"/>
  <c r="H2520" i="3"/>
  <c r="G2521" i="3"/>
  <c r="I2520" i="3"/>
  <c r="L2511" i="6" l="1"/>
  <c r="L2511" i="7"/>
  <c r="K2511" i="6"/>
  <c r="K2511" i="7"/>
  <c r="J2511" i="6"/>
  <c r="J2511" i="7"/>
  <c r="D2531" i="6"/>
  <c r="D2531" i="7"/>
  <c r="U2199" i="7"/>
  <c r="V2199" i="7"/>
  <c r="S2200" i="7"/>
  <c r="R2200" i="7"/>
  <c r="Q2200" i="7"/>
  <c r="T2200" i="7"/>
  <c r="C2520" i="6"/>
  <c r="C2520" i="7"/>
  <c r="M2520" i="7" s="1"/>
  <c r="G2200" i="4"/>
  <c r="H2200" i="4" s="1"/>
  <c r="E2200" i="6"/>
  <c r="H2512" i="5"/>
  <c r="G2512" i="5"/>
  <c r="F2512" i="5"/>
  <c r="E2532" i="4"/>
  <c r="C2533" i="4"/>
  <c r="E2201" i="7"/>
  <c r="N2201" i="7" s="1"/>
  <c r="G2522" i="3"/>
  <c r="F2522" i="3"/>
  <c r="H2521" i="3"/>
  <c r="I2521" i="3" s="1"/>
  <c r="K2512" i="6" l="1"/>
  <c r="K2512" i="7"/>
  <c r="J2512" i="6"/>
  <c r="J2512" i="7"/>
  <c r="P2511" i="7"/>
  <c r="L2512" i="6"/>
  <c r="L2512" i="7"/>
  <c r="P2512" i="7" s="1"/>
  <c r="U2200" i="7"/>
  <c r="V2200" i="7"/>
  <c r="D2532" i="6"/>
  <c r="D2532" i="7"/>
  <c r="Q2201" i="7"/>
  <c r="R2201" i="7"/>
  <c r="T2201" i="7"/>
  <c r="S2201" i="7"/>
  <c r="C2521" i="6"/>
  <c r="C2521" i="7"/>
  <c r="M2521" i="7" s="1"/>
  <c r="G2201" i="4"/>
  <c r="H2201" i="4" s="1"/>
  <c r="E2201" i="6"/>
  <c r="H2513" i="5"/>
  <c r="G2513" i="5"/>
  <c r="F2513" i="5"/>
  <c r="E2533" i="4"/>
  <c r="C2534" i="4"/>
  <c r="E2202" i="7"/>
  <c r="N2202" i="7" s="1"/>
  <c r="F2523" i="3"/>
  <c r="H2522" i="3"/>
  <c r="I2522" i="3" s="1"/>
  <c r="G2523" i="3"/>
  <c r="J2513" i="6" l="1"/>
  <c r="J2513" i="7"/>
  <c r="K2513" i="6"/>
  <c r="K2513" i="7"/>
  <c r="L2513" i="6"/>
  <c r="L2513" i="7"/>
  <c r="P2513" i="7" s="1"/>
  <c r="D2533" i="6"/>
  <c r="D2533" i="7"/>
  <c r="V2201" i="7"/>
  <c r="U2201" i="7"/>
  <c r="T2202" i="7"/>
  <c r="Q2202" i="7"/>
  <c r="S2202" i="7"/>
  <c r="R2202" i="7"/>
  <c r="C2522" i="6"/>
  <c r="C2522" i="7"/>
  <c r="M2522" i="7" s="1"/>
  <c r="G2202" i="4"/>
  <c r="H2202" i="4" s="1"/>
  <c r="E2202" i="6"/>
  <c r="H2514" i="5"/>
  <c r="G2514" i="5"/>
  <c r="F2514" i="5"/>
  <c r="E2534" i="4"/>
  <c r="C2535" i="4"/>
  <c r="E2203" i="7"/>
  <c r="N2203" i="7" s="1"/>
  <c r="G2524" i="3"/>
  <c r="F2524" i="3"/>
  <c r="H2523" i="3"/>
  <c r="I2523" i="3" s="1"/>
  <c r="K2514" i="6" l="1"/>
  <c r="K2514" i="7"/>
  <c r="J2514" i="6"/>
  <c r="J2514" i="7"/>
  <c r="L2514" i="6"/>
  <c r="L2514" i="7"/>
  <c r="P2514" i="7" s="1"/>
  <c r="V2202" i="7"/>
  <c r="U2202" i="7"/>
  <c r="S2203" i="7"/>
  <c r="T2203" i="7"/>
  <c r="Q2203" i="7"/>
  <c r="R2203" i="7"/>
  <c r="D2534" i="6"/>
  <c r="D2534" i="7"/>
  <c r="C2523" i="6"/>
  <c r="C2523" i="7"/>
  <c r="M2523" i="7" s="1"/>
  <c r="G2203" i="4"/>
  <c r="H2203" i="4" s="1"/>
  <c r="E2203" i="6"/>
  <c r="G2515" i="5"/>
  <c r="F2515" i="5"/>
  <c r="H2515" i="5"/>
  <c r="E2535" i="4"/>
  <c r="C2536" i="4"/>
  <c r="E2204" i="7"/>
  <c r="N2204" i="7" s="1"/>
  <c r="H2524" i="3"/>
  <c r="F2525" i="3"/>
  <c r="I2524" i="3"/>
  <c r="G2525" i="3"/>
  <c r="L2515" i="6" l="1"/>
  <c r="L2515" i="7"/>
  <c r="K2515" i="6"/>
  <c r="K2515" i="7"/>
  <c r="J2515" i="6"/>
  <c r="J2515" i="7"/>
  <c r="U2203" i="7"/>
  <c r="V2203" i="7"/>
  <c r="D2535" i="6"/>
  <c r="D2535" i="7"/>
  <c r="S2204" i="7"/>
  <c r="Q2204" i="7"/>
  <c r="R2204" i="7"/>
  <c r="T2204" i="7"/>
  <c r="C2524" i="6"/>
  <c r="C2524" i="7"/>
  <c r="M2524" i="7" s="1"/>
  <c r="G2204" i="4"/>
  <c r="H2204" i="4" s="1"/>
  <c r="E2204" i="6"/>
  <c r="H2516" i="5"/>
  <c r="G2516" i="5"/>
  <c r="F2516" i="5"/>
  <c r="E2536" i="4"/>
  <c r="C2537" i="4"/>
  <c r="E2205" i="7"/>
  <c r="N2205" i="7" s="1"/>
  <c r="H2525" i="3"/>
  <c r="F2526" i="3"/>
  <c r="G2526" i="3"/>
  <c r="I2525" i="3"/>
  <c r="K2516" i="6" l="1"/>
  <c r="K2516" i="7"/>
  <c r="V2204" i="7"/>
  <c r="P2515" i="7"/>
  <c r="J2516" i="6"/>
  <c r="J2516" i="7"/>
  <c r="L2516" i="6"/>
  <c r="L2516" i="7"/>
  <c r="P2516" i="7" s="1"/>
  <c r="D2536" i="6"/>
  <c r="D2536" i="7"/>
  <c r="U2204" i="7"/>
  <c r="R2205" i="7"/>
  <c r="S2205" i="7"/>
  <c r="Q2205" i="7"/>
  <c r="T2205" i="7"/>
  <c r="C2525" i="6"/>
  <c r="C2525" i="7"/>
  <c r="M2525" i="7" s="1"/>
  <c r="G2205" i="4"/>
  <c r="H2205" i="4" s="1"/>
  <c r="E2205" i="6"/>
  <c r="F2517" i="5"/>
  <c r="H2517" i="5"/>
  <c r="G2517" i="5"/>
  <c r="E2537" i="4"/>
  <c r="C2538" i="4"/>
  <c r="E2206" i="7"/>
  <c r="N2206" i="7" s="1"/>
  <c r="G2527" i="3"/>
  <c r="F2527" i="3"/>
  <c r="H2526" i="3"/>
  <c r="I2526" i="3" s="1"/>
  <c r="K2517" i="6" l="1"/>
  <c r="K2517" i="7"/>
  <c r="J2517" i="6"/>
  <c r="J2517" i="7"/>
  <c r="L2517" i="6"/>
  <c r="L2517" i="7"/>
  <c r="S2206" i="7"/>
  <c r="T2206" i="7"/>
  <c r="Q2206" i="7"/>
  <c r="R2206" i="7"/>
  <c r="V2205" i="7"/>
  <c r="U2205" i="7"/>
  <c r="D2537" i="6"/>
  <c r="D2537" i="7"/>
  <c r="C2526" i="6"/>
  <c r="C2526" i="7"/>
  <c r="M2526" i="7" s="1"/>
  <c r="G2206" i="4"/>
  <c r="H2206" i="4" s="1"/>
  <c r="E2206" i="6"/>
  <c r="H2518" i="5"/>
  <c r="G2518" i="5"/>
  <c r="F2518" i="5"/>
  <c r="E2538" i="4"/>
  <c r="C2539" i="4"/>
  <c r="E2207" i="7"/>
  <c r="N2207" i="7" s="1"/>
  <c r="H2527" i="3"/>
  <c r="F2528" i="3"/>
  <c r="G2528" i="3"/>
  <c r="I2527" i="3"/>
  <c r="P2517" i="7" l="1"/>
  <c r="J2518" i="6"/>
  <c r="J2518" i="7"/>
  <c r="K2518" i="6"/>
  <c r="K2518" i="7"/>
  <c r="L2518" i="6"/>
  <c r="L2518" i="7"/>
  <c r="P2518" i="7" s="1"/>
  <c r="V2206" i="7"/>
  <c r="U2206" i="7"/>
  <c r="D2538" i="6"/>
  <c r="D2538" i="7"/>
  <c r="T2207" i="7"/>
  <c r="S2207" i="7"/>
  <c r="Q2207" i="7"/>
  <c r="R2207" i="7"/>
  <c r="C2527" i="6"/>
  <c r="C2527" i="7"/>
  <c r="M2527" i="7" s="1"/>
  <c r="G2207" i="4"/>
  <c r="H2207" i="4" s="1"/>
  <c r="E2207" i="6"/>
  <c r="H2519" i="5"/>
  <c r="G2519" i="5"/>
  <c r="F2519" i="5"/>
  <c r="E2539" i="4"/>
  <c r="C2540" i="4"/>
  <c r="E2208" i="7"/>
  <c r="N2208" i="7" s="1"/>
  <c r="F2529" i="3"/>
  <c r="H2528" i="3"/>
  <c r="G2529" i="3"/>
  <c r="I2528" i="3"/>
  <c r="J2519" i="6" l="1"/>
  <c r="J2519" i="7"/>
  <c r="K2519" i="6"/>
  <c r="K2519" i="7"/>
  <c r="L2519" i="6"/>
  <c r="L2519" i="7"/>
  <c r="P2519" i="7" s="1"/>
  <c r="D2539" i="6"/>
  <c r="D2539" i="7"/>
  <c r="U2207" i="7"/>
  <c r="V2207" i="7"/>
  <c r="R2208" i="7"/>
  <c r="T2208" i="7"/>
  <c r="S2208" i="7"/>
  <c r="Q2208" i="7"/>
  <c r="C2528" i="6"/>
  <c r="C2528" i="7"/>
  <c r="M2528" i="7" s="1"/>
  <c r="G2208" i="4"/>
  <c r="H2208" i="4" s="1"/>
  <c r="E2208" i="6"/>
  <c r="H2520" i="5"/>
  <c r="G2520" i="5"/>
  <c r="F2520" i="5"/>
  <c r="E2540" i="4"/>
  <c r="C2541" i="4"/>
  <c r="E2209" i="7"/>
  <c r="N2209" i="7" s="1"/>
  <c r="G2530" i="3"/>
  <c r="F2530" i="3"/>
  <c r="H2529" i="3"/>
  <c r="I2529" i="3" s="1"/>
  <c r="L2520" i="6" l="1"/>
  <c r="L2520" i="7"/>
  <c r="K2520" i="6"/>
  <c r="K2520" i="7"/>
  <c r="J2520" i="6"/>
  <c r="J2520" i="7"/>
  <c r="D2540" i="6"/>
  <c r="D2540" i="7"/>
  <c r="U2208" i="7"/>
  <c r="V2208" i="7"/>
  <c r="S2209" i="7"/>
  <c r="Q2209" i="7"/>
  <c r="T2209" i="7"/>
  <c r="R2209" i="7"/>
  <c r="C2529" i="6"/>
  <c r="C2529" i="7"/>
  <c r="M2529" i="7" s="1"/>
  <c r="G2209" i="4"/>
  <c r="H2209" i="4" s="1"/>
  <c r="E2209" i="6"/>
  <c r="G2521" i="5"/>
  <c r="F2521" i="5"/>
  <c r="H2521" i="5"/>
  <c r="E2541" i="4"/>
  <c r="C2542" i="4"/>
  <c r="E2210" i="7"/>
  <c r="N2210" i="7" s="1"/>
  <c r="F2531" i="3"/>
  <c r="H2530" i="3"/>
  <c r="I2530" i="3"/>
  <c r="G2531" i="3"/>
  <c r="J2521" i="6" l="1"/>
  <c r="J2521" i="7"/>
  <c r="L2521" i="6"/>
  <c r="L2521" i="7"/>
  <c r="K2521" i="6"/>
  <c r="K2521" i="7"/>
  <c r="P2520" i="7"/>
  <c r="D2541" i="6"/>
  <c r="D2541" i="7"/>
  <c r="U2209" i="7"/>
  <c r="V2209" i="7"/>
  <c r="R2210" i="7"/>
  <c r="S2210" i="7"/>
  <c r="Q2210" i="7"/>
  <c r="T2210" i="7"/>
  <c r="C2530" i="6"/>
  <c r="C2530" i="7"/>
  <c r="M2530" i="7" s="1"/>
  <c r="G2210" i="4"/>
  <c r="H2210" i="4" s="1"/>
  <c r="E2210" i="6"/>
  <c r="H2522" i="5"/>
  <c r="G2522" i="5"/>
  <c r="F2522" i="5"/>
  <c r="E2542" i="4"/>
  <c r="C2543" i="4"/>
  <c r="E2211" i="7"/>
  <c r="N2211" i="7" s="1"/>
  <c r="G2532" i="3"/>
  <c r="H2531" i="3"/>
  <c r="I2531" i="3" s="1"/>
  <c r="F2532" i="3"/>
  <c r="P2521" i="7" l="1"/>
  <c r="L2522" i="6"/>
  <c r="L2522" i="7"/>
  <c r="K2522" i="6"/>
  <c r="K2522" i="7"/>
  <c r="J2522" i="6"/>
  <c r="J2522" i="7"/>
  <c r="V2210" i="7"/>
  <c r="U2210" i="7"/>
  <c r="D2542" i="6"/>
  <c r="D2542" i="7"/>
  <c r="S2211" i="7"/>
  <c r="R2211" i="7"/>
  <c r="Q2211" i="7"/>
  <c r="T2211" i="7"/>
  <c r="C2531" i="6"/>
  <c r="C2531" i="7"/>
  <c r="M2531" i="7" s="1"/>
  <c r="G2211" i="4"/>
  <c r="H2211" i="4" s="1"/>
  <c r="E2211" i="6"/>
  <c r="H2523" i="5"/>
  <c r="G2523" i="5"/>
  <c r="F2523" i="5"/>
  <c r="E2543" i="4"/>
  <c r="C2544" i="4"/>
  <c r="E2212" i="7"/>
  <c r="N2212" i="7" s="1"/>
  <c r="F2533" i="3"/>
  <c r="H2532" i="3"/>
  <c r="G2533" i="3"/>
  <c r="I2532" i="3"/>
  <c r="J2523" i="6" l="1"/>
  <c r="J2523" i="7"/>
  <c r="K2523" i="6"/>
  <c r="K2523" i="7"/>
  <c r="L2523" i="6"/>
  <c r="L2523" i="7"/>
  <c r="P2522" i="7"/>
  <c r="U2211" i="7"/>
  <c r="V2211" i="7"/>
  <c r="D2543" i="6"/>
  <c r="D2543" i="7"/>
  <c r="T2212" i="7"/>
  <c r="S2212" i="7"/>
  <c r="R2212" i="7"/>
  <c r="Q2212" i="7"/>
  <c r="C2532" i="6"/>
  <c r="C2532" i="7"/>
  <c r="M2532" i="7" s="1"/>
  <c r="G2212" i="4"/>
  <c r="H2212" i="4" s="1"/>
  <c r="E2212" i="6"/>
  <c r="H2524" i="5"/>
  <c r="G2524" i="5"/>
  <c r="F2524" i="5"/>
  <c r="E2544" i="4"/>
  <c r="C2545" i="4"/>
  <c r="E2213" i="7"/>
  <c r="N2213" i="7" s="1"/>
  <c r="G2534" i="3"/>
  <c r="F2534" i="3"/>
  <c r="H2533" i="3"/>
  <c r="I2533" i="3" s="1"/>
  <c r="P2523" i="7" l="1"/>
  <c r="L2524" i="6"/>
  <c r="L2524" i="7"/>
  <c r="J2524" i="6"/>
  <c r="J2524" i="7"/>
  <c r="K2524" i="6"/>
  <c r="K2524" i="7"/>
  <c r="D2544" i="6"/>
  <c r="D2544" i="7"/>
  <c r="U2212" i="7"/>
  <c r="V2212" i="7"/>
  <c r="Q2213" i="7"/>
  <c r="T2213" i="7"/>
  <c r="R2213" i="7"/>
  <c r="S2213" i="7"/>
  <c r="C2533" i="6"/>
  <c r="C2533" i="7"/>
  <c r="M2533" i="7" s="1"/>
  <c r="G2213" i="4"/>
  <c r="H2213" i="4" s="1"/>
  <c r="E2213" i="6"/>
  <c r="H2525" i="5"/>
  <c r="G2525" i="5"/>
  <c r="F2525" i="5"/>
  <c r="E2545" i="4"/>
  <c r="C2546" i="4"/>
  <c r="E2214" i="7"/>
  <c r="N2214" i="7" s="1"/>
  <c r="F2535" i="3"/>
  <c r="H2534" i="3"/>
  <c r="I2534" i="3" s="1"/>
  <c r="G2535" i="3"/>
  <c r="J2525" i="6" l="1"/>
  <c r="J2525" i="7"/>
  <c r="K2525" i="6"/>
  <c r="K2525" i="7"/>
  <c r="P2524" i="7"/>
  <c r="L2525" i="6"/>
  <c r="L2525" i="7"/>
  <c r="P2525" i="7" s="1"/>
  <c r="D2545" i="6"/>
  <c r="D2545" i="7"/>
  <c r="V2213" i="7"/>
  <c r="U2213" i="7"/>
  <c r="Q2214" i="7"/>
  <c r="S2214" i="7"/>
  <c r="T2214" i="7"/>
  <c r="R2214" i="7"/>
  <c r="C2534" i="6"/>
  <c r="C2534" i="7"/>
  <c r="M2534" i="7" s="1"/>
  <c r="G2214" i="4"/>
  <c r="H2214" i="4" s="1"/>
  <c r="E2214" i="6"/>
  <c r="H2526" i="5"/>
  <c r="G2526" i="5"/>
  <c r="F2526" i="5"/>
  <c r="E2546" i="4"/>
  <c r="C2547" i="4"/>
  <c r="E2215" i="7"/>
  <c r="N2215" i="7" s="1"/>
  <c r="G2536" i="3"/>
  <c r="H2535" i="3"/>
  <c r="I2535" i="3" s="1"/>
  <c r="F2536" i="3"/>
  <c r="K2526" i="6" l="1"/>
  <c r="K2526" i="7"/>
  <c r="L2526" i="6"/>
  <c r="L2526" i="7"/>
  <c r="J2526" i="6"/>
  <c r="J2526" i="7"/>
  <c r="D2546" i="6"/>
  <c r="D2546" i="7"/>
  <c r="V2214" i="7"/>
  <c r="U2214" i="7"/>
  <c r="Q2215" i="7"/>
  <c r="T2215" i="7"/>
  <c r="S2215" i="7"/>
  <c r="R2215" i="7"/>
  <c r="C2535" i="6"/>
  <c r="C2535" i="7"/>
  <c r="M2535" i="7" s="1"/>
  <c r="G2215" i="4"/>
  <c r="H2215" i="4" s="1"/>
  <c r="E2215" i="6"/>
  <c r="H2527" i="5"/>
  <c r="G2527" i="5"/>
  <c r="F2527" i="5"/>
  <c r="E2547" i="4"/>
  <c r="C2548" i="4"/>
  <c r="E2216" i="7"/>
  <c r="N2216" i="7" s="1"/>
  <c r="H2536" i="3"/>
  <c r="F2537" i="3"/>
  <c r="G2537" i="3"/>
  <c r="I2536" i="3"/>
  <c r="J2527" i="6" l="1"/>
  <c r="J2527" i="7"/>
  <c r="K2527" i="6"/>
  <c r="K2527" i="7"/>
  <c r="L2527" i="6"/>
  <c r="L2527" i="7"/>
  <c r="P2527" i="7" s="1"/>
  <c r="P2526" i="7"/>
  <c r="D2547" i="6"/>
  <c r="D2547" i="7"/>
  <c r="U2215" i="7"/>
  <c r="V2215" i="7"/>
  <c r="Q2216" i="7"/>
  <c r="T2216" i="7"/>
  <c r="R2216" i="7"/>
  <c r="S2216" i="7"/>
  <c r="C2536" i="6"/>
  <c r="C2536" i="7"/>
  <c r="M2536" i="7" s="1"/>
  <c r="G2216" i="4"/>
  <c r="H2216" i="4" s="1"/>
  <c r="E2216" i="6"/>
  <c r="H2528" i="5"/>
  <c r="G2528" i="5"/>
  <c r="F2528" i="5"/>
  <c r="E2548" i="4"/>
  <c r="C2549" i="4"/>
  <c r="E2217" i="7"/>
  <c r="N2217" i="7" s="1"/>
  <c r="G2538" i="3"/>
  <c r="H2537" i="3"/>
  <c r="I2537" i="3" s="1"/>
  <c r="F2538" i="3"/>
  <c r="J2528" i="6" l="1"/>
  <c r="J2528" i="7"/>
  <c r="L2528" i="6"/>
  <c r="L2528" i="7"/>
  <c r="K2528" i="6"/>
  <c r="K2528" i="7"/>
  <c r="D2548" i="6"/>
  <c r="D2548" i="7"/>
  <c r="V2216" i="7"/>
  <c r="U2216" i="7"/>
  <c r="R2217" i="7"/>
  <c r="S2217" i="7"/>
  <c r="Q2217" i="7"/>
  <c r="T2217" i="7"/>
  <c r="C2537" i="6"/>
  <c r="C2537" i="7"/>
  <c r="M2537" i="7" s="1"/>
  <c r="G2217" i="4"/>
  <c r="H2217" i="4" s="1"/>
  <c r="E2217" i="6"/>
  <c r="F2529" i="5"/>
  <c r="H2529" i="5"/>
  <c r="G2529" i="5"/>
  <c r="E2549" i="4"/>
  <c r="C2550" i="4"/>
  <c r="E2218" i="7"/>
  <c r="N2218" i="7" s="1"/>
  <c r="G2539" i="3"/>
  <c r="F2539" i="3"/>
  <c r="H2538" i="3"/>
  <c r="I2538" i="3" s="1"/>
  <c r="L2529" i="6" l="1"/>
  <c r="L2529" i="7"/>
  <c r="K2529" i="6"/>
  <c r="K2529" i="7"/>
  <c r="J2529" i="6"/>
  <c r="J2529" i="7"/>
  <c r="P2528" i="7"/>
  <c r="D2549" i="6"/>
  <c r="D2549" i="7"/>
  <c r="V2217" i="7"/>
  <c r="U2217" i="7"/>
  <c r="R2218" i="7"/>
  <c r="S2218" i="7"/>
  <c r="Q2218" i="7"/>
  <c r="T2218" i="7"/>
  <c r="C2538" i="6"/>
  <c r="C2538" i="7"/>
  <c r="M2538" i="7" s="1"/>
  <c r="G2218" i="4"/>
  <c r="H2218" i="4" s="1"/>
  <c r="E2218" i="6"/>
  <c r="F2530" i="5"/>
  <c r="G2530" i="5"/>
  <c r="H2530" i="5"/>
  <c r="E2550" i="4"/>
  <c r="C2551" i="4"/>
  <c r="E2219" i="7"/>
  <c r="N2219" i="7" s="1"/>
  <c r="F2540" i="3"/>
  <c r="H2539" i="3"/>
  <c r="G2540" i="3"/>
  <c r="I2539" i="3"/>
  <c r="J2530" i="6" l="1"/>
  <c r="J2530" i="7"/>
  <c r="P2529" i="7"/>
  <c r="L2530" i="6"/>
  <c r="L2530" i="7"/>
  <c r="K2530" i="6"/>
  <c r="K2530" i="7"/>
  <c r="D2550" i="6"/>
  <c r="D2550" i="7"/>
  <c r="U2218" i="7"/>
  <c r="V2218" i="7"/>
  <c r="T2219" i="7"/>
  <c r="R2219" i="7"/>
  <c r="Q2219" i="7"/>
  <c r="S2219" i="7"/>
  <c r="C2539" i="6"/>
  <c r="C2539" i="7"/>
  <c r="M2539" i="7" s="1"/>
  <c r="G2219" i="4"/>
  <c r="H2219" i="4" s="1"/>
  <c r="E2219" i="6"/>
  <c r="H2531" i="5"/>
  <c r="G2531" i="5"/>
  <c r="F2531" i="5"/>
  <c r="E2551" i="4"/>
  <c r="C2552" i="4"/>
  <c r="E2220" i="7"/>
  <c r="N2220" i="7" s="1"/>
  <c r="G2541" i="3"/>
  <c r="F2541" i="3"/>
  <c r="H2540" i="3"/>
  <c r="I2540" i="3" s="1"/>
  <c r="K2531" i="6" l="1"/>
  <c r="K2531" i="7"/>
  <c r="P2530" i="7"/>
  <c r="J2531" i="6"/>
  <c r="J2531" i="7"/>
  <c r="L2531" i="6"/>
  <c r="L2531" i="7"/>
  <c r="S2220" i="7"/>
  <c r="R2220" i="7"/>
  <c r="T2220" i="7"/>
  <c r="Q2220" i="7"/>
  <c r="D2551" i="6"/>
  <c r="D2551" i="7"/>
  <c r="U2219" i="7"/>
  <c r="V2219" i="7"/>
  <c r="C2540" i="6"/>
  <c r="C2540" i="7"/>
  <c r="M2540" i="7" s="1"/>
  <c r="G2220" i="4"/>
  <c r="H2220" i="4" s="1"/>
  <c r="E2220" i="6"/>
  <c r="H2532" i="5"/>
  <c r="G2532" i="5"/>
  <c r="F2532" i="5"/>
  <c r="E2552" i="4"/>
  <c r="C2553" i="4"/>
  <c r="E2221" i="7"/>
  <c r="N2221" i="7" s="1"/>
  <c r="G2542" i="3"/>
  <c r="F2542" i="3"/>
  <c r="H2541" i="3"/>
  <c r="I2541" i="3" s="1"/>
  <c r="P2531" i="7" l="1"/>
  <c r="K2532" i="6"/>
  <c r="K2532" i="7"/>
  <c r="L2532" i="6"/>
  <c r="L2532" i="7"/>
  <c r="J2532" i="6"/>
  <c r="J2532" i="7"/>
  <c r="U2220" i="7"/>
  <c r="V2220" i="7"/>
  <c r="D2552" i="6"/>
  <c r="D2552" i="7"/>
  <c r="R2221" i="7"/>
  <c r="T2221" i="7"/>
  <c r="S2221" i="7"/>
  <c r="Q2221" i="7"/>
  <c r="C2541" i="6"/>
  <c r="C2541" i="7"/>
  <c r="M2541" i="7" s="1"/>
  <c r="G2221" i="4"/>
  <c r="H2221" i="4" s="1"/>
  <c r="E2221" i="6"/>
  <c r="H2533" i="5"/>
  <c r="G2533" i="5"/>
  <c r="F2533" i="5"/>
  <c r="E2553" i="4"/>
  <c r="C2554" i="4"/>
  <c r="E2222" i="7"/>
  <c r="N2222" i="7" s="1"/>
  <c r="G2543" i="3"/>
  <c r="H2542" i="3"/>
  <c r="I2542" i="3" s="1"/>
  <c r="F2543" i="3"/>
  <c r="K2533" i="6" l="1"/>
  <c r="K2533" i="7"/>
  <c r="P2532" i="7"/>
  <c r="J2533" i="6"/>
  <c r="J2533" i="7"/>
  <c r="L2533" i="6"/>
  <c r="L2533" i="7"/>
  <c r="P2533" i="7" s="1"/>
  <c r="V2221" i="7"/>
  <c r="U2221" i="7"/>
  <c r="D2553" i="6"/>
  <c r="D2553" i="7"/>
  <c r="Q2222" i="7"/>
  <c r="S2222" i="7"/>
  <c r="T2222" i="7"/>
  <c r="R2222" i="7"/>
  <c r="C2542" i="6"/>
  <c r="C2542" i="7"/>
  <c r="M2542" i="7" s="1"/>
  <c r="G2222" i="4"/>
  <c r="H2222" i="4" s="1"/>
  <c r="E2222" i="6"/>
  <c r="H2534" i="5"/>
  <c r="G2534" i="5"/>
  <c r="F2534" i="5"/>
  <c r="E2554" i="4"/>
  <c r="C2555" i="4"/>
  <c r="E2223" i="7"/>
  <c r="N2223" i="7" s="1"/>
  <c r="G2544" i="3"/>
  <c r="H2543" i="3"/>
  <c r="I2543" i="3" s="1"/>
  <c r="F2544" i="3"/>
  <c r="J2534" i="6" l="1"/>
  <c r="J2534" i="7"/>
  <c r="L2534" i="6"/>
  <c r="L2534" i="7"/>
  <c r="K2534" i="6"/>
  <c r="K2534" i="7"/>
  <c r="U2222" i="7"/>
  <c r="V2222" i="7"/>
  <c r="D2554" i="6"/>
  <c r="D2554" i="7"/>
  <c r="Q2223" i="7"/>
  <c r="T2223" i="7"/>
  <c r="S2223" i="7"/>
  <c r="R2223" i="7"/>
  <c r="C2543" i="6"/>
  <c r="C2543" i="7"/>
  <c r="M2543" i="7" s="1"/>
  <c r="G2223" i="4"/>
  <c r="H2223" i="4" s="1"/>
  <c r="E2223" i="6"/>
  <c r="F2535" i="5"/>
  <c r="H2535" i="5"/>
  <c r="G2535" i="5"/>
  <c r="E2555" i="4"/>
  <c r="C2556" i="4"/>
  <c r="E2224" i="7"/>
  <c r="N2224" i="7" s="1"/>
  <c r="H2544" i="3"/>
  <c r="I2544" i="3" s="1"/>
  <c r="F2545" i="3"/>
  <c r="G2545" i="3"/>
  <c r="K2535" i="6" l="1"/>
  <c r="K2535" i="7"/>
  <c r="L2535" i="6"/>
  <c r="L2535" i="7"/>
  <c r="P2534" i="7"/>
  <c r="J2535" i="6"/>
  <c r="J2535" i="7"/>
  <c r="D2555" i="6"/>
  <c r="D2555" i="7"/>
  <c r="U2223" i="7"/>
  <c r="V2223" i="7"/>
  <c r="T2224" i="7"/>
  <c r="Q2224" i="7"/>
  <c r="S2224" i="7"/>
  <c r="R2224" i="7"/>
  <c r="C2544" i="6"/>
  <c r="C2544" i="7"/>
  <c r="M2544" i="7" s="1"/>
  <c r="G2224" i="4"/>
  <c r="H2224" i="4" s="1"/>
  <c r="E2224" i="6"/>
  <c r="H2536" i="5"/>
  <c r="G2536" i="5"/>
  <c r="F2536" i="5"/>
  <c r="E2556" i="4"/>
  <c r="C2557" i="4"/>
  <c r="E2225" i="7"/>
  <c r="N2225" i="7" s="1"/>
  <c r="F2546" i="3"/>
  <c r="H2545" i="3"/>
  <c r="I2545" i="3" s="1"/>
  <c r="G2546" i="3"/>
  <c r="J2536" i="6" l="1"/>
  <c r="J2536" i="7"/>
  <c r="L2536" i="6"/>
  <c r="L2536" i="7"/>
  <c r="P2535" i="7"/>
  <c r="K2536" i="6"/>
  <c r="K2536" i="7"/>
  <c r="D2556" i="6"/>
  <c r="D2556" i="7"/>
  <c r="V2224" i="7"/>
  <c r="U2224" i="7"/>
  <c r="S2225" i="7"/>
  <c r="Q2225" i="7"/>
  <c r="R2225" i="7"/>
  <c r="T2225" i="7"/>
  <c r="C2545" i="6"/>
  <c r="C2545" i="7"/>
  <c r="M2545" i="7" s="1"/>
  <c r="G2225" i="4"/>
  <c r="H2225" i="4" s="1"/>
  <c r="E2225" i="6"/>
  <c r="H2537" i="5"/>
  <c r="G2537" i="5"/>
  <c r="F2537" i="5"/>
  <c r="E2557" i="4"/>
  <c r="C2558" i="4"/>
  <c r="E2226" i="7"/>
  <c r="N2226" i="7" s="1"/>
  <c r="G2547" i="3"/>
  <c r="F2547" i="3"/>
  <c r="H2546" i="3"/>
  <c r="I2546" i="3" s="1"/>
  <c r="J2537" i="6" l="1"/>
  <c r="J2537" i="7"/>
  <c r="L2537" i="6"/>
  <c r="L2537" i="7"/>
  <c r="P2536" i="7"/>
  <c r="K2537" i="6"/>
  <c r="K2537" i="7"/>
  <c r="U2225" i="7"/>
  <c r="V2225" i="7"/>
  <c r="D2557" i="6"/>
  <c r="D2557" i="7"/>
  <c r="S2226" i="7"/>
  <c r="T2226" i="7"/>
  <c r="R2226" i="7"/>
  <c r="Q2226" i="7"/>
  <c r="C2546" i="6"/>
  <c r="C2546" i="7"/>
  <c r="M2546" i="7" s="1"/>
  <c r="G2226" i="4"/>
  <c r="H2226" i="4" s="1"/>
  <c r="E2226" i="6"/>
  <c r="G2538" i="5"/>
  <c r="F2538" i="5"/>
  <c r="H2538" i="5"/>
  <c r="E2558" i="4"/>
  <c r="C2559" i="4"/>
  <c r="E2227" i="7"/>
  <c r="N2227" i="7" s="1"/>
  <c r="F2548" i="3"/>
  <c r="H2547" i="3"/>
  <c r="I2547" i="3"/>
  <c r="G2548" i="3"/>
  <c r="K2538" i="6" l="1"/>
  <c r="K2538" i="7"/>
  <c r="L2538" i="6"/>
  <c r="L2538" i="7"/>
  <c r="J2538" i="6"/>
  <c r="J2538" i="7"/>
  <c r="P2537" i="7"/>
  <c r="D2558" i="6"/>
  <c r="D2558" i="7"/>
  <c r="U2226" i="7"/>
  <c r="V2226" i="7"/>
  <c r="T2227" i="7"/>
  <c r="R2227" i="7"/>
  <c r="S2227" i="7"/>
  <c r="Q2227" i="7"/>
  <c r="C2547" i="6"/>
  <c r="C2547" i="7"/>
  <c r="M2547" i="7" s="1"/>
  <c r="G2227" i="4"/>
  <c r="H2227" i="4" s="1"/>
  <c r="E2227" i="6"/>
  <c r="G2539" i="5"/>
  <c r="F2539" i="5"/>
  <c r="H2539" i="5"/>
  <c r="E2559" i="4"/>
  <c r="C2560" i="4"/>
  <c r="E2228" i="7"/>
  <c r="N2228" i="7" s="1"/>
  <c r="G2549" i="3"/>
  <c r="F2549" i="3"/>
  <c r="H2548" i="3"/>
  <c r="I2548" i="3" s="1"/>
  <c r="L2539" i="6" l="1"/>
  <c r="L2539" i="7"/>
  <c r="J2539" i="6"/>
  <c r="J2539" i="7"/>
  <c r="K2539" i="6"/>
  <c r="K2539" i="7"/>
  <c r="P2538" i="7"/>
  <c r="U2227" i="7"/>
  <c r="V2227" i="7"/>
  <c r="D2559" i="6"/>
  <c r="D2559" i="7"/>
  <c r="S2228" i="7"/>
  <c r="T2228" i="7"/>
  <c r="R2228" i="7"/>
  <c r="Q2228" i="7"/>
  <c r="C2548" i="6"/>
  <c r="C2548" i="7"/>
  <c r="M2548" i="7" s="1"/>
  <c r="G2228" i="4"/>
  <c r="H2228" i="4" s="1"/>
  <c r="E2228" i="6"/>
  <c r="H2540" i="5"/>
  <c r="G2540" i="5"/>
  <c r="F2540" i="5"/>
  <c r="E2560" i="4"/>
  <c r="C2561" i="4"/>
  <c r="E2229" i="7"/>
  <c r="N2229" i="7" s="1"/>
  <c r="H2549" i="3"/>
  <c r="F2550" i="3"/>
  <c r="I2549" i="3"/>
  <c r="G2550" i="3"/>
  <c r="L2540" i="6" l="1"/>
  <c r="L2540" i="7"/>
  <c r="J2540" i="6"/>
  <c r="J2540" i="7"/>
  <c r="P2539" i="7"/>
  <c r="K2540" i="6"/>
  <c r="K2540" i="7"/>
  <c r="U2228" i="7"/>
  <c r="V2228" i="7"/>
  <c r="D2560" i="6"/>
  <c r="D2560" i="7"/>
  <c r="S2229" i="7"/>
  <c r="T2229" i="7"/>
  <c r="R2229" i="7"/>
  <c r="Q2229" i="7"/>
  <c r="C2549" i="6"/>
  <c r="C2549" i="7"/>
  <c r="M2549" i="7" s="1"/>
  <c r="G2229" i="4"/>
  <c r="H2229" i="4" s="1"/>
  <c r="E2229" i="6"/>
  <c r="F2541" i="5"/>
  <c r="H2541" i="5"/>
  <c r="G2541" i="5"/>
  <c r="E2561" i="4"/>
  <c r="C2562" i="4"/>
  <c r="E2230" i="7"/>
  <c r="N2230" i="7" s="1"/>
  <c r="G2551" i="3"/>
  <c r="F2551" i="3"/>
  <c r="H2550" i="3"/>
  <c r="I2550" i="3" s="1"/>
  <c r="L2541" i="6" l="1"/>
  <c r="L2541" i="7"/>
  <c r="K2541" i="6"/>
  <c r="K2541" i="7"/>
  <c r="J2541" i="6"/>
  <c r="J2541" i="7"/>
  <c r="P2540" i="7"/>
  <c r="D2561" i="6"/>
  <c r="D2561" i="7"/>
  <c r="U2229" i="7"/>
  <c r="V2229" i="7"/>
  <c r="Q2230" i="7"/>
  <c r="S2230" i="7"/>
  <c r="T2230" i="7"/>
  <c r="R2230" i="7"/>
  <c r="C2550" i="6"/>
  <c r="C2550" i="7"/>
  <c r="M2550" i="7" s="1"/>
  <c r="G2230" i="4"/>
  <c r="H2230" i="4" s="1"/>
  <c r="E2230" i="6"/>
  <c r="F2542" i="5"/>
  <c r="G2542" i="5"/>
  <c r="H2542" i="5"/>
  <c r="E2562" i="4"/>
  <c r="C2563" i="4"/>
  <c r="E2231" i="7"/>
  <c r="N2231" i="7" s="1"/>
  <c r="H2551" i="3"/>
  <c r="F2552" i="3"/>
  <c r="I2551" i="3"/>
  <c r="G2552" i="3"/>
  <c r="K2542" i="6" l="1"/>
  <c r="K2542" i="7"/>
  <c r="J2542" i="6"/>
  <c r="J2542" i="7"/>
  <c r="P2541" i="7"/>
  <c r="L2542" i="6"/>
  <c r="L2542" i="7"/>
  <c r="P2542" i="7" s="1"/>
  <c r="U2230" i="7"/>
  <c r="V2230" i="7"/>
  <c r="D2562" i="6"/>
  <c r="D2562" i="7"/>
  <c r="R2231" i="7"/>
  <c r="S2231" i="7"/>
  <c r="T2231" i="7"/>
  <c r="Q2231" i="7"/>
  <c r="C2551" i="6"/>
  <c r="C2551" i="7"/>
  <c r="M2551" i="7" s="1"/>
  <c r="G2231" i="4"/>
  <c r="H2231" i="4" s="1"/>
  <c r="E2231" i="6"/>
  <c r="H2543" i="5"/>
  <c r="G2543" i="5"/>
  <c r="F2543" i="5"/>
  <c r="E2563" i="4"/>
  <c r="C2564" i="4"/>
  <c r="E2232" i="7"/>
  <c r="N2232" i="7" s="1"/>
  <c r="G2553" i="3"/>
  <c r="F2553" i="3"/>
  <c r="H2552" i="3"/>
  <c r="I2552" i="3" s="1"/>
  <c r="K2543" i="6" l="1"/>
  <c r="K2543" i="7"/>
  <c r="L2543" i="6"/>
  <c r="L2543" i="7"/>
  <c r="J2543" i="6"/>
  <c r="J2543" i="7"/>
  <c r="D2563" i="6"/>
  <c r="D2563" i="7"/>
  <c r="V2231" i="7"/>
  <c r="U2231" i="7"/>
  <c r="T2232" i="7"/>
  <c r="R2232" i="7"/>
  <c r="Q2232" i="7"/>
  <c r="S2232" i="7"/>
  <c r="C2552" i="6"/>
  <c r="C2552" i="7"/>
  <c r="M2552" i="7" s="1"/>
  <c r="G2232" i="4"/>
  <c r="H2232" i="4" s="1"/>
  <c r="E2232" i="6"/>
  <c r="H2544" i="5"/>
  <c r="G2544" i="5"/>
  <c r="F2544" i="5"/>
  <c r="E2564" i="4"/>
  <c r="C2565" i="4"/>
  <c r="E2233" i="7"/>
  <c r="N2233" i="7" s="1"/>
  <c r="H2553" i="3"/>
  <c r="I2553" i="3" s="1"/>
  <c r="F2554" i="3"/>
  <c r="G2554" i="3"/>
  <c r="K2544" i="6" l="1"/>
  <c r="K2544" i="7"/>
  <c r="J2544" i="6"/>
  <c r="J2544" i="7"/>
  <c r="L2544" i="6"/>
  <c r="L2544" i="7"/>
  <c r="P2544" i="7" s="1"/>
  <c r="P2543" i="7"/>
  <c r="D2564" i="6"/>
  <c r="D2564" i="7"/>
  <c r="V2232" i="7"/>
  <c r="U2232" i="7"/>
  <c r="T2233" i="7"/>
  <c r="Q2233" i="7"/>
  <c r="R2233" i="7"/>
  <c r="S2233" i="7"/>
  <c r="C2553" i="6"/>
  <c r="C2553" i="7"/>
  <c r="M2553" i="7" s="1"/>
  <c r="G2233" i="4"/>
  <c r="H2233" i="4" s="1"/>
  <c r="E2233" i="6"/>
  <c r="H2545" i="5"/>
  <c r="G2545" i="5"/>
  <c r="F2545" i="5"/>
  <c r="E2565" i="4"/>
  <c r="C2566" i="4"/>
  <c r="E2234" i="7"/>
  <c r="N2234" i="7" s="1"/>
  <c r="F2555" i="3"/>
  <c r="H2554" i="3"/>
  <c r="I2554" i="3"/>
  <c r="G2555" i="3"/>
  <c r="J2545" i="6" l="1"/>
  <c r="J2545" i="7"/>
  <c r="K2545" i="6"/>
  <c r="K2545" i="7"/>
  <c r="L2545" i="6"/>
  <c r="L2545" i="7"/>
  <c r="P2545" i="7" s="1"/>
  <c r="U2233" i="7"/>
  <c r="V2233" i="7"/>
  <c r="D2565" i="6"/>
  <c r="D2565" i="7"/>
  <c r="Q2234" i="7"/>
  <c r="R2234" i="7"/>
  <c r="S2234" i="7"/>
  <c r="T2234" i="7"/>
  <c r="C2554" i="6"/>
  <c r="C2554" i="7"/>
  <c r="M2554" i="7" s="1"/>
  <c r="G2234" i="4"/>
  <c r="H2234" i="4" s="1"/>
  <c r="E2234" i="6"/>
  <c r="H2546" i="5"/>
  <c r="G2546" i="5"/>
  <c r="F2546" i="5"/>
  <c r="E2566" i="4"/>
  <c r="C2567" i="4"/>
  <c r="E2235" i="7"/>
  <c r="N2235" i="7" s="1"/>
  <c r="G2556" i="3"/>
  <c r="H2555" i="3"/>
  <c r="I2555" i="3" s="1"/>
  <c r="F2556" i="3"/>
  <c r="L2546" i="6" l="1"/>
  <c r="L2546" i="7"/>
  <c r="J2546" i="6"/>
  <c r="J2546" i="7"/>
  <c r="K2546" i="6"/>
  <c r="K2546" i="7"/>
  <c r="D2566" i="6"/>
  <c r="D2566" i="7"/>
  <c r="V2234" i="7"/>
  <c r="U2234" i="7"/>
  <c r="R2235" i="7"/>
  <c r="T2235" i="7"/>
  <c r="Q2235" i="7"/>
  <c r="S2235" i="7"/>
  <c r="C2555" i="6"/>
  <c r="C2555" i="7"/>
  <c r="M2555" i="7" s="1"/>
  <c r="G2235" i="4"/>
  <c r="H2235" i="4" s="1"/>
  <c r="E2235" i="6"/>
  <c r="H2547" i="5"/>
  <c r="G2547" i="5"/>
  <c r="F2547" i="5"/>
  <c r="E2567" i="4"/>
  <c r="C2568" i="4"/>
  <c r="E2236" i="7"/>
  <c r="N2236" i="7" s="1"/>
  <c r="H2556" i="3"/>
  <c r="F2557" i="3"/>
  <c r="G2557" i="3"/>
  <c r="I2556" i="3"/>
  <c r="L2547" i="6" l="1"/>
  <c r="L2547" i="7"/>
  <c r="J2547" i="6"/>
  <c r="J2547" i="7"/>
  <c r="P2546" i="7"/>
  <c r="K2547" i="6"/>
  <c r="K2547" i="7"/>
  <c r="V2235" i="7"/>
  <c r="U2235" i="7"/>
  <c r="D2567" i="6"/>
  <c r="D2567" i="7"/>
  <c r="R2236" i="7"/>
  <c r="T2236" i="7"/>
  <c r="Q2236" i="7"/>
  <c r="S2236" i="7"/>
  <c r="C2556" i="6"/>
  <c r="C2556" i="7"/>
  <c r="M2556" i="7" s="1"/>
  <c r="G2236" i="4"/>
  <c r="H2236" i="4" s="1"/>
  <c r="E2236" i="6"/>
  <c r="H2548" i="5"/>
  <c r="G2548" i="5"/>
  <c r="F2548" i="5"/>
  <c r="E2568" i="4"/>
  <c r="C2569" i="4"/>
  <c r="E2237" i="7"/>
  <c r="N2237" i="7" s="1"/>
  <c r="F2558" i="3"/>
  <c r="H2557" i="3"/>
  <c r="G2558" i="3"/>
  <c r="I2557" i="3"/>
  <c r="K2548" i="6" l="1"/>
  <c r="K2548" i="7"/>
  <c r="P2547" i="7"/>
  <c r="J2548" i="6"/>
  <c r="J2548" i="7"/>
  <c r="L2548" i="6"/>
  <c r="L2548" i="7"/>
  <c r="P2548" i="7" s="1"/>
  <c r="V2236" i="7"/>
  <c r="U2236" i="7"/>
  <c r="D2568" i="6"/>
  <c r="D2568" i="7"/>
  <c r="Q2237" i="7"/>
  <c r="S2237" i="7"/>
  <c r="R2237" i="7"/>
  <c r="T2237" i="7"/>
  <c r="C2557" i="6"/>
  <c r="C2557" i="7"/>
  <c r="M2557" i="7" s="1"/>
  <c r="G2237" i="4"/>
  <c r="H2237" i="4" s="1"/>
  <c r="E2237" i="6"/>
  <c r="H2549" i="5"/>
  <c r="G2549" i="5"/>
  <c r="F2549" i="5"/>
  <c r="E2569" i="4"/>
  <c r="C2570" i="4"/>
  <c r="E2238" i="7"/>
  <c r="N2238" i="7" s="1"/>
  <c r="G2559" i="3"/>
  <c r="F2559" i="3"/>
  <c r="H2558" i="3"/>
  <c r="I2558" i="3" s="1"/>
  <c r="J2549" i="6" l="1"/>
  <c r="J2549" i="7"/>
  <c r="K2549" i="6"/>
  <c r="K2549" i="7"/>
  <c r="L2549" i="6"/>
  <c r="L2549" i="7"/>
  <c r="P2549" i="7" s="1"/>
  <c r="T2238" i="7"/>
  <c r="S2238" i="7"/>
  <c r="R2238" i="7"/>
  <c r="Q2238" i="7"/>
  <c r="D2569" i="6"/>
  <c r="D2569" i="7"/>
  <c r="V2237" i="7"/>
  <c r="U2237" i="7"/>
  <c r="C2558" i="6"/>
  <c r="C2558" i="7"/>
  <c r="M2558" i="7" s="1"/>
  <c r="G2238" i="4"/>
  <c r="H2238" i="4" s="1"/>
  <c r="E2238" i="6"/>
  <c r="G2550" i="5"/>
  <c r="F2550" i="5"/>
  <c r="H2550" i="5"/>
  <c r="E2570" i="4"/>
  <c r="C2571" i="4"/>
  <c r="E2239" i="7"/>
  <c r="N2239" i="7" s="1"/>
  <c r="H2559" i="3"/>
  <c r="F2560" i="3"/>
  <c r="G2560" i="3"/>
  <c r="I2559" i="3"/>
  <c r="L2550" i="6" l="1"/>
  <c r="L2550" i="7"/>
  <c r="K2550" i="6"/>
  <c r="K2550" i="7"/>
  <c r="J2550" i="6"/>
  <c r="J2550" i="7"/>
  <c r="V2238" i="7"/>
  <c r="U2238" i="7"/>
  <c r="D2570" i="6"/>
  <c r="D2570" i="7"/>
  <c r="S2239" i="7"/>
  <c r="T2239" i="7"/>
  <c r="R2239" i="7"/>
  <c r="Q2239" i="7"/>
  <c r="C2559" i="6"/>
  <c r="C2559" i="7"/>
  <c r="M2559" i="7" s="1"/>
  <c r="G2239" i="4"/>
  <c r="H2239" i="4" s="1"/>
  <c r="E2239" i="6"/>
  <c r="F2551" i="5"/>
  <c r="H2551" i="5"/>
  <c r="G2551" i="5"/>
  <c r="E2571" i="4"/>
  <c r="C2572" i="4"/>
  <c r="E2240" i="7"/>
  <c r="N2240" i="7" s="1"/>
  <c r="H2560" i="3"/>
  <c r="F2561" i="3"/>
  <c r="G2561" i="3"/>
  <c r="I2560" i="3"/>
  <c r="K2551" i="6" l="1"/>
  <c r="K2551" i="7"/>
  <c r="J2551" i="6"/>
  <c r="J2551" i="7"/>
  <c r="P2550" i="7"/>
  <c r="L2551" i="6"/>
  <c r="L2551" i="7"/>
  <c r="P2551" i="7" s="1"/>
  <c r="U2239" i="7"/>
  <c r="V2239" i="7"/>
  <c r="D2571" i="6"/>
  <c r="D2571" i="7"/>
  <c r="Q2240" i="7"/>
  <c r="S2240" i="7"/>
  <c r="R2240" i="7"/>
  <c r="T2240" i="7"/>
  <c r="C2560" i="6"/>
  <c r="C2560" i="7"/>
  <c r="M2560" i="7" s="1"/>
  <c r="G2240" i="4"/>
  <c r="H2240" i="4" s="1"/>
  <c r="E2240" i="6"/>
  <c r="H2552" i="5"/>
  <c r="G2552" i="5"/>
  <c r="F2552" i="5"/>
  <c r="E2572" i="4"/>
  <c r="C2573" i="4"/>
  <c r="E2241" i="7"/>
  <c r="N2241" i="7" s="1"/>
  <c r="H2561" i="3"/>
  <c r="F2562" i="3"/>
  <c r="I2561" i="3"/>
  <c r="G2562" i="3"/>
  <c r="J2552" i="6" l="1"/>
  <c r="J2552" i="7"/>
  <c r="L2552" i="6"/>
  <c r="L2552" i="7"/>
  <c r="K2552" i="6"/>
  <c r="K2552" i="7"/>
  <c r="U2240" i="7"/>
  <c r="V2240" i="7"/>
  <c r="D2572" i="6"/>
  <c r="D2572" i="7"/>
  <c r="R2241" i="7"/>
  <c r="Q2241" i="7"/>
  <c r="T2241" i="7"/>
  <c r="S2241" i="7"/>
  <c r="C2561" i="6"/>
  <c r="C2561" i="7"/>
  <c r="M2561" i="7" s="1"/>
  <c r="G2241" i="4"/>
  <c r="H2241" i="4" s="1"/>
  <c r="E2241" i="6"/>
  <c r="F2553" i="5"/>
  <c r="G2553" i="5"/>
  <c r="H2553" i="5"/>
  <c r="E2573" i="4"/>
  <c r="C2574" i="4"/>
  <c r="E2242" i="7"/>
  <c r="N2242" i="7" s="1"/>
  <c r="G2563" i="3"/>
  <c r="F2563" i="3"/>
  <c r="H2562" i="3"/>
  <c r="I2562" i="3" s="1"/>
  <c r="K2553" i="6" l="1"/>
  <c r="K2553" i="7"/>
  <c r="P2552" i="7"/>
  <c r="L2553" i="6"/>
  <c r="L2553" i="7"/>
  <c r="J2553" i="6"/>
  <c r="J2553" i="7"/>
  <c r="D2573" i="6"/>
  <c r="D2573" i="7"/>
  <c r="V2241" i="7"/>
  <c r="U2241" i="7"/>
  <c r="Q2242" i="7"/>
  <c r="R2242" i="7"/>
  <c r="S2242" i="7"/>
  <c r="T2242" i="7"/>
  <c r="C2562" i="6"/>
  <c r="C2562" i="7"/>
  <c r="M2562" i="7" s="1"/>
  <c r="G2242" i="4"/>
  <c r="H2242" i="4" s="1"/>
  <c r="E2242" i="6"/>
  <c r="F2554" i="5"/>
  <c r="H2554" i="5"/>
  <c r="G2554" i="5"/>
  <c r="E2574" i="4"/>
  <c r="C2575" i="4"/>
  <c r="E2243" i="7"/>
  <c r="N2243" i="7" s="1"/>
  <c r="F2564" i="3"/>
  <c r="H2563" i="3"/>
  <c r="I2563" i="3" s="1"/>
  <c r="G2564" i="3"/>
  <c r="K2554" i="6" l="1"/>
  <c r="K2554" i="7"/>
  <c r="J2554" i="6"/>
  <c r="J2554" i="7"/>
  <c r="L2554" i="6"/>
  <c r="L2554" i="7"/>
  <c r="P2554" i="7" s="1"/>
  <c r="P2553" i="7"/>
  <c r="D2574" i="6"/>
  <c r="D2574" i="7"/>
  <c r="U2242" i="7"/>
  <c r="V2242" i="7"/>
  <c r="Q2243" i="7"/>
  <c r="S2243" i="7"/>
  <c r="T2243" i="7"/>
  <c r="R2243" i="7"/>
  <c r="C2563" i="6"/>
  <c r="C2563" i="7"/>
  <c r="M2563" i="7" s="1"/>
  <c r="G2243" i="4"/>
  <c r="H2243" i="4" s="1"/>
  <c r="E2243" i="6"/>
  <c r="H2555" i="5"/>
  <c r="G2555" i="5"/>
  <c r="F2555" i="5"/>
  <c r="E2575" i="4"/>
  <c r="C2576" i="4"/>
  <c r="E2244" i="7"/>
  <c r="N2244" i="7" s="1"/>
  <c r="G2565" i="3"/>
  <c r="H2564" i="3"/>
  <c r="I2564" i="3" s="1"/>
  <c r="F2565" i="3"/>
  <c r="L2555" i="6" l="1"/>
  <c r="L2555" i="7"/>
  <c r="J2555" i="6"/>
  <c r="J2555" i="7"/>
  <c r="K2555" i="6"/>
  <c r="K2555" i="7"/>
  <c r="V2243" i="7"/>
  <c r="U2243" i="7"/>
  <c r="D2575" i="6"/>
  <c r="D2575" i="7"/>
  <c r="S2244" i="7"/>
  <c r="R2244" i="7"/>
  <c r="Q2244" i="7"/>
  <c r="T2244" i="7"/>
  <c r="C2564" i="6"/>
  <c r="C2564" i="7"/>
  <c r="M2564" i="7" s="1"/>
  <c r="G2244" i="4"/>
  <c r="H2244" i="4" s="1"/>
  <c r="E2244" i="6"/>
  <c r="H2556" i="5"/>
  <c r="G2556" i="5"/>
  <c r="F2556" i="5"/>
  <c r="E2576" i="4"/>
  <c r="C2577" i="4"/>
  <c r="E2245" i="7"/>
  <c r="N2245" i="7" s="1"/>
  <c r="G2566" i="3"/>
  <c r="H2565" i="3"/>
  <c r="I2565" i="3" s="1"/>
  <c r="F2566" i="3"/>
  <c r="K2556" i="6" l="1"/>
  <c r="K2556" i="7"/>
  <c r="J2556" i="6"/>
  <c r="J2556" i="7"/>
  <c r="P2555" i="7"/>
  <c r="L2556" i="6"/>
  <c r="L2556" i="7"/>
  <c r="P2556" i="7" s="1"/>
  <c r="D2576" i="6"/>
  <c r="D2576" i="7"/>
  <c r="U2244" i="7"/>
  <c r="V2244" i="7"/>
  <c r="T2245" i="7"/>
  <c r="R2245" i="7"/>
  <c r="Q2245" i="7"/>
  <c r="S2245" i="7"/>
  <c r="C2565" i="6"/>
  <c r="C2565" i="7"/>
  <c r="M2565" i="7" s="1"/>
  <c r="G2245" i="4"/>
  <c r="H2245" i="4" s="1"/>
  <c r="E2245" i="6"/>
  <c r="H2557" i="5"/>
  <c r="G2557" i="5"/>
  <c r="F2557" i="5"/>
  <c r="E2577" i="4"/>
  <c r="C2578" i="4"/>
  <c r="E2246" i="7"/>
  <c r="N2246" i="7" s="1"/>
  <c r="H2566" i="3"/>
  <c r="I2566" i="3" s="1"/>
  <c r="F2567" i="3"/>
  <c r="G2567" i="3"/>
  <c r="J2557" i="6" l="1"/>
  <c r="J2557" i="7"/>
  <c r="K2557" i="6"/>
  <c r="K2557" i="7"/>
  <c r="L2557" i="6"/>
  <c r="L2557" i="7"/>
  <c r="U2245" i="7"/>
  <c r="V2245" i="7"/>
  <c r="D2577" i="6"/>
  <c r="D2577" i="7"/>
  <c r="S2246" i="7"/>
  <c r="Q2246" i="7"/>
  <c r="R2246" i="7"/>
  <c r="T2246" i="7"/>
  <c r="C2566" i="6"/>
  <c r="C2566" i="7"/>
  <c r="M2566" i="7" s="1"/>
  <c r="G2246" i="4"/>
  <c r="H2246" i="4" s="1"/>
  <c r="E2246" i="6"/>
  <c r="H2558" i="5"/>
  <c r="G2558" i="5"/>
  <c r="F2558" i="5"/>
  <c r="E2578" i="4"/>
  <c r="C2579" i="4"/>
  <c r="E2247" i="7"/>
  <c r="N2247" i="7" s="1"/>
  <c r="H2567" i="3"/>
  <c r="F2568" i="3"/>
  <c r="G2568" i="3"/>
  <c r="I2567" i="3"/>
  <c r="P2557" i="7" l="1"/>
  <c r="L2558" i="6"/>
  <c r="L2558" i="7"/>
  <c r="K2558" i="6"/>
  <c r="K2558" i="7"/>
  <c r="J2558" i="6"/>
  <c r="J2558" i="7"/>
  <c r="V2246" i="7"/>
  <c r="U2246" i="7"/>
  <c r="D2578" i="6"/>
  <c r="D2578" i="7"/>
  <c r="R2247" i="7"/>
  <c r="Q2247" i="7"/>
  <c r="S2247" i="7"/>
  <c r="T2247" i="7"/>
  <c r="C2567" i="6"/>
  <c r="C2567" i="7"/>
  <c r="M2567" i="7" s="1"/>
  <c r="G2247" i="4"/>
  <c r="H2247" i="4" s="1"/>
  <c r="E2247" i="6"/>
  <c r="F2559" i="5"/>
  <c r="H2559" i="5"/>
  <c r="G2559" i="5"/>
  <c r="E2579" i="4"/>
  <c r="C2580" i="4"/>
  <c r="E2248" i="7"/>
  <c r="N2248" i="7" s="1"/>
  <c r="H2568" i="3"/>
  <c r="I2568" i="3" s="1"/>
  <c r="F2569" i="3"/>
  <c r="G2569" i="3"/>
  <c r="K2559" i="6" l="1"/>
  <c r="K2559" i="7"/>
  <c r="J2559" i="6"/>
  <c r="J2559" i="7"/>
  <c r="L2559" i="6"/>
  <c r="L2559" i="7"/>
  <c r="P2558" i="7"/>
  <c r="D2579" i="6"/>
  <c r="D2579" i="7"/>
  <c r="V2247" i="7"/>
  <c r="U2247" i="7"/>
  <c r="T2248" i="7"/>
  <c r="Q2248" i="7"/>
  <c r="S2248" i="7"/>
  <c r="R2248" i="7"/>
  <c r="C2568" i="6"/>
  <c r="C2568" i="7"/>
  <c r="M2568" i="7" s="1"/>
  <c r="G2248" i="4"/>
  <c r="H2248" i="4" s="1"/>
  <c r="E2248" i="6"/>
  <c r="H2560" i="5"/>
  <c r="G2560" i="5"/>
  <c r="F2560" i="5"/>
  <c r="E2580" i="4"/>
  <c r="C2581" i="4"/>
  <c r="E2249" i="7"/>
  <c r="N2249" i="7" s="1"/>
  <c r="F2570" i="3"/>
  <c r="H2569" i="3"/>
  <c r="G2570" i="3"/>
  <c r="I2569" i="3"/>
  <c r="P2559" i="7" l="1"/>
  <c r="K2560" i="6"/>
  <c r="K2560" i="7"/>
  <c r="J2560" i="6"/>
  <c r="J2560" i="7"/>
  <c r="L2560" i="6"/>
  <c r="L2560" i="7"/>
  <c r="P2560" i="7" s="1"/>
  <c r="D2580" i="6"/>
  <c r="D2580" i="7"/>
  <c r="V2248" i="7"/>
  <c r="U2248" i="7"/>
  <c r="R2249" i="7"/>
  <c r="S2249" i="7"/>
  <c r="T2249" i="7"/>
  <c r="Q2249" i="7"/>
  <c r="C2569" i="6"/>
  <c r="C2569" i="7"/>
  <c r="M2569" i="7" s="1"/>
  <c r="G2249" i="4"/>
  <c r="H2249" i="4" s="1"/>
  <c r="E2249" i="6"/>
  <c r="H2561" i="5"/>
  <c r="G2561" i="5"/>
  <c r="F2561" i="5"/>
  <c r="E2581" i="4"/>
  <c r="C2582" i="4"/>
  <c r="E2250" i="7"/>
  <c r="N2250" i="7" s="1"/>
  <c r="G2571" i="3"/>
  <c r="F2571" i="3"/>
  <c r="H2570" i="3"/>
  <c r="I2570" i="3" s="1"/>
  <c r="K2561" i="6" l="1"/>
  <c r="K2561" i="7"/>
  <c r="J2561" i="6"/>
  <c r="J2561" i="7"/>
  <c r="L2561" i="6"/>
  <c r="L2561" i="7"/>
  <c r="P2561" i="7" s="1"/>
  <c r="D2581" i="6"/>
  <c r="D2581" i="7"/>
  <c r="U2249" i="7"/>
  <c r="V2249" i="7"/>
  <c r="S2250" i="7"/>
  <c r="Q2250" i="7"/>
  <c r="T2250" i="7"/>
  <c r="R2250" i="7"/>
  <c r="C2570" i="6"/>
  <c r="C2570" i="7"/>
  <c r="M2570" i="7" s="1"/>
  <c r="G2250" i="4"/>
  <c r="H2250" i="4" s="1"/>
  <c r="E2250" i="6"/>
  <c r="H2562" i="5"/>
  <c r="G2562" i="5"/>
  <c r="F2562" i="5"/>
  <c r="E2582" i="4"/>
  <c r="C2583" i="4"/>
  <c r="E2251" i="7"/>
  <c r="N2251" i="7" s="1"/>
  <c r="G2572" i="3"/>
  <c r="H2571" i="3"/>
  <c r="I2571" i="3" s="1"/>
  <c r="F2572" i="3"/>
  <c r="L2562" i="6" l="1"/>
  <c r="L2562" i="7"/>
  <c r="J2562" i="6"/>
  <c r="J2562" i="7"/>
  <c r="K2562" i="6"/>
  <c r="K2562" i="7"/>
  <c r="D2582" i="6"/>
  <c r="D2582" i="7"/>
  <c r="V2250" i="7"/>
  <c r="U2250" i="7"/>
  <c r="R2251" i="7"/>
  <c r="Q2251" i="7"/>
  <c r="T2251" i="7"/>
  <c r="S2251" i="7"/>
  <c r="C2571" i="6"/>
  <c r="C2571" i="7"/>
  <c r="M2571" i="7" s="1"/>
  <c r="G2251" i="4"/>
  <c r="H2251" i="4" s="1"/>
  <c r="E2251" i="6"/>
  <c r="G2563" i="5"/>
  <c r="F2563" i="5"/>
  <c r="H2563" i="5"/>
  <c r="E2583" i="4"/>
  <c r="C2584" i="4"/>
  <c r="E2252" i="7"/>
  <c r="N2252" i="7" s="1"/>
  <c r="F2573" i="3"/>
  <c r="H2572" i="3"/>
  <c r="I2572" i="3" s="1"/>
  <c r="G2573" i="3"/>
  <c r="L2563" i="6" l="1"/>
  <c r="L2563" i="7"/>
  <c r="J2563" i="6"/>
  <c r="J2563" i="7"/>
  <c r="P2562" i="7"/>
  <c r="K2563" i="6"/>
  <c r="K2563" i="7"/>
  <c r="D2583" i="6"/>
  <c r="D2583" i="7"/>
  <c r="U2251" i="7"/>
  <c r="V2251" i="7"/>
  <c r="Q2252" i="7"/>
  <c r="T2252" i="7"/>
  <c r="S2252" i="7"/>
  <c r="R2252" i="7"/>
  <c r="C2572" i="6"/>
  <c r="C2572" i="7"/>
  <c r="M2572" i="7" s="1"/>
  <c r="G2252" i="4"/>
  <c r="H2252" i="4" s="1"/>
  <c r="E2252" i="6"/>
  <c r="H2564" i="5"/>
  <c r="G2564" i="5"/>
  <c r="F2564" i="5"/>
  <c r="E2584" i="4"/>
  <c r="C2585" i="4"/>
  <c r="E2253" i="7"/>
  <c r="N2253" i="7" s="1"/>
  <c r="G2574" i="3"/>
  <c r="H2573" i="3"/>
  <c r="I2573" i="3" s="1"/>
  <c r="F2574" i="3"/>
  <c r="K2564" i="6" l="1"/>
  <c r="K2564" i="7"/>
  <c r="P2563" i="7"/>
  <c r="J2564" i="6"/>
  <c r="J2564" i="7"/>
  <c r="L2564" i="6"/>
  <c r="L2564" i="7"/>
  <c r="P2564" i="7" s="1"/>
  <c r="U2252" i="7"/>
  <c r="V2252" i="7"/>
  <c r="D2584" i="6"/>
  <c r="D2584" i="7"/>
  <c r="R2253" i="7"/>
  <c r="S2253" i="7"/>
  <c r="Q2253" i="7"/>
  <c r="T2253" i="7"/>
  <c r="C2573" i="6"/>
  <c r="C2573" i="7"/>
  <c r="M2573" i="7" s="1"/>
  <c r="G2253" i="4"/>
  <c r="H2253" i="4" s="1"/>
  <c r="E2253" i="6"/>
  <c r="F2565" i="5"/>
  <c r="H2565" i="5"/>
  <c r="G2565" i="5"/>
  <c r="E2585" i="4"/>
  <c r="C2586" i="4"/>
  <c r="E2254" i="7"/>
  <c r="N2254" i="7" s="1"/>
  <c r="F2575" i="3"/>
  <c r="H2574" i="3"/>
  <c r="I2574" i="3" s="1"/>
  <c r="G2575" i="3"/>
  <c r="L2565" i="6" l="1"/>
  <c r="L2565" i="7"/>
  <c r="J2565" i="6"/>
  <c r="J2565" i="7"/>
  <c r="K2565" i="6"/>
  <c r="K2565" i="7"/>
  <c r="D2585" i="6"/>
  <c r="D2585" i="7"/>
  <c r="V2253" i="7"/>
  <c r="U2253" i="7"/>
  <c r="R2254" i="7"/>
  <c r="T2254" i="7"/>
  <c r="S2254" i="7"/>
  <c r="Q2254" i="7"/>
  <c r="C2574" i="6"/>
  <c r="C2574" i="7"/>
  <c r="M2574" i="7" s="1"/>
  <c r="G2254" i="4"/>
  <c r="H2254" i="4" s="1"/>
  <c r="E2254" i="6"/>
  <c r="H2566" i="5"/>
  <c r="G2566" i="5"/>
  <c r="F2566" i="5"/>
  <c r="E2586" i="4"/>
  <c r="C2587" i="4"/>
  <c r="E2255" i="7"/>
  <c r="N2255" i="7" s="1"/>
  <c r="G2576" i="3"/>
  <c r="H2575" i="3"/>
  <c r="I2575" i="3" s="1"/>
  <c r="F2576" i="3"/>
  <c r="K2566" i="6" l="1"/>
  <c r="K2566" i="7"/>
  <c r="P2565" i="7"/>
  <c r="J2566" i="6"/>
  <c r="J2566" i="7"/>
  <c r="L2566" i="6"/>
  <c r="L2566" i="7"/>
  <c r="D2586" i="6"/>
  <c r="D2586" i="7"/>
  <c r="V2254" i="7"/>
  <c r="U2254" i="7"/>
  <c r="Q2255" i="7"/>
  <c r="T2255" i="7"/>
  <c r="S2255" i="7"/>
  <c r="R2255" i="7"/>
  <c r="C2575" i="6"/>
  <c r="C2575" i="7"/>
  <c r="M2575" i="7" s="1"/>
  <c r="G2255" i="4"/>
  <c r="H2255" i="4" s="1"/>
  <c r="E2255" i="6"/>
  <c r="H2567" i="5"/>
  <c r="G2567" i="5"/>
  <c r="F2567" i="5"/>
  <c r="E2587" i="4"/>
  <c r="C2588" i="4"/>
  <c r="E2256" i="7"/>
  <c r="N2256" i="7" s="1"/>
  <c r="G2577" i="3"/>
  <c r="H2576" i="3"/>
  <c r="I2576" i="3" s="1"/>
  <c r="F2577" i="3"/>
  <c r="P2566" i="7" l="1"/>
  <c r="K2567" i="6"/>
  <c r="K2567" i="7"/>
  <c r="J2567" i="6"/>
  <c r="J2567" i="7"/>
  <c r="L2567" i="6"/>
  <c r="L2567" i="7"/>
  <c r="P2567" i="7" s="1"/>
  <c r="D2587" i="6"/>
  <c r="D2587" i="7"/>
  <c r="U2255" i="7"/>
  <c r="V2255" i="7"/>
  <c r="S2256" i="7"/>
  <c r="R2256" i="7"/>
  <c r="Q2256" i="7"/>
  <c r="T2256" i="7"/>
  <c r="C2576" i="6"/>
  <c r="C2576" i="7"/>
  <c r="M2576" i="7" s="1"/>
  <c r="G2256" i="4"/>
  <c r="H2256" i="4" s="1"/>
  <c r="E2256" i="6"/>
  <c r="H2568" i="5"/>
  <c r="G2568" i="5"/>
  <c r="F2568" i="5"/>
  <c r="E2588" i="4"/>
  <c r="C2589" i="4"/>
  <c r="E2257" i="7"/>
  <c r="N2257" i="7" s="1"/>
  <c r="G2578" i="3"/>
  <c r="F2578" i="3"/>
  <c r="H2577" i="3"/>
  <c r="I2577" i="3" s="1"/>
  <c r="J2568" i="6" l="1"/>
  <c r="J2568" i="7"/>
  <c r="L2568" i="6"/>
  <c r="L2568" i="7"/>
  <c r="K2568" i="6"/>
  <c r="K2568" i="7"/>
  <c r="D2588" i="6"/>
  <c r="D2588" i="7"/>
  <c r="V2256" i="7"/>
  <c r="U2256" i="7"/>
  <c r="S2257" i="7"/>
  <c r="Q2257" i="7"/>
  <c r="T2257" i="7"/>
  <c r="R2257" i="7"/>
  <c r="C2577" i="6"/>
  <c r="C2577" i="7"/>
  <c r="M2577" i="7" s="1"/>
  <c r="G2257" i="4"/>
  <c r="H2257" i="4" s="1"/>
  <c r="E2257" i="6"/>
  <c r="H2569" i="5"/>
  <c r="G2569" i="5"/>
  <c r="F2569" i="5"/>
  <c r="E2589" i="4"/>
  <c r="C2590" i="4"/>
  <c r="E2258" i="7"/>
  <c r="N2258" i="7" s="1"/>
  <c r="G2579" i="3"/>
  <c r="H2578" i="3"/>
  <c r="I2578" i="3" s="1"/>
  <c r="F2579" i="3"/>
  <c r="L2569" i="6" l="1"/>
  <c r="L2569" i="7"/>
  <c r="J2569" i="6"/>
  <c r="J2569" i="7"/>
  <c r="P2568" i="7"/>
  <c r="K2569" i="6"/>
  <c r="K2569" i="7"/>
  <c r="D2589" i="6"/>
  <c r="D2589" i="7"/>
  <c r="U2257" i="7"/>
  <c r="V2257" i="7"/>
  <c r="T2258" i="7"/>
  <c r="Q2258" i="7"/>
  <c r="R2258" i="7"/>
  <c r="S2258" i="7"/>
  <c r="C2578" i="6"/>
  <c r="C2578" i="7"/>
  <c r="M2578" i="7" s="1"/>
  <c r="G2258" i="4"/>
  <c r="H2258" i="4" s="1"/>
  <c r="E2258" i="6"/>
  <c r="H2570" i="5"/>
  <c r="G2570" i="5"/>
  <c r="F2570" i="5"/>
  <c r="E2590" i="4"/>
  <c r="C2591" i="4"/>
  <c r="E2259" i="7"/>
  <c r="N2259" i="7" s="1"/>
  <c r="H2579" i="3"/>
  <c r="F2580" i="3"/>
  <c r="G2580" i="3"/>
  <c r="I2579" i="3"/>
  <c r="K2570" i="6" l="1"/>
  <c r="K2570" i="7"/>
  <c r="L2570" i="6"/>
  <c r="L2570" i="7"/>
  <c r="P2569" i="7"/>
  <c r="J2570" i="6"/>
  <c r="J2570" i="7"/>
  <c r="D2590" i="6"/>
  <c r="D2590" i="7"/>
  <c r="U2258" i="7"/>
  <c r="V2258" i="7"/>
  <c r="S2259" i="7"/>
  <c r="T2259" i="7"/>
  <c r="Q2259" i="7"/>
  <c r="R2259" i="7"/>
  <c r="C2579" i="6"/>
  <c r="C2579" i="7"/>
  <c r="M2579" i="7" s="1"/>
  <c r="G2259" i="4"/>
  <c r="H2259" i="4" s="1"/>
  <c r="E2259" i="6"/>
  <c r="H2571" i="5"/>
  <c r="G2571" i="5"/>
  <c r="F2571" i="5"/>
  <c r="E2591" i="4"/>
  <c r="C2592" i="4"/>
  <c r="E2260" i="7"/>
  <c r="N2260" i="7" s="1"/>
  <c r="G2581" i="3"/>
  <c r="H2580" i="3"/>
  <c r="I2580" i="3" s="1"/>
  <c r="F2581" i="3"/>
  <c r="K2571" i="6" l="1"/>
  <c r="K2571" i="7"/>
  <c r="J2571" i="6"/>
  <c r="J2571" i="7"/>
  <c r="L2571" i="6"/>
  <c r="L2571" i="7"/>
  <c r="P2571" i="7" s="1"/>
  <c r="P2570" i="7"/>
  <c r="D2591" i="6"/>
  <c r="D2591" i="7"/>
  <c r="V2259" i="7"/>
  <c r="U2259" i="7"/>
  <c r="R2260" i="7"/>
  <c r="Q2260" i="7"/>
  <c r="T2260" i="7"/>
  <c r="S2260" i="7"/>
  <c r="C2580" i="6"/>
  <c r="C2580" i="7"/>
  <c r="M2580" i="7" s="1"/>
  <c r="G2260" i="4"/>
  <c r="H2260" i="4" s="1"/>
  <c r="E2260" i="6"/>
  <c r="H2572" i="5"/>
  <c r="G2572" i="5"/>
  <c r="F2572" i="5"/>
  <c r="E2592" i="4"/>
  <c r="C2593" i="4"/>
  <c r="E2261" i="7"/>
  <c r="N2261" i="7" s="1"/>
  <c r="F2582" i="3"/>
  <c r="H2581" i="3"/>
  <c r="G2582" i="3"/>
  <c r="I2581" i="3"/>
  <c r="J2572" i="6" l="1"/>
  <c r="J2572" i="7"/>
  <c r="K2572" i="6"/>
  <c r="K2572" i="7"/>
  <c r="L2572" i="6"/>
  <c r="L2572" i="7"/>
  <c r="P2572" i="7" s="1"/>
  <c r="D2592" i="6"/>
  <c r="D2592" i="7"/>
  <c r="U2260" i="7"/>
  <c r="V2260" i="7"/>
  <c r="T2261" i="7"/>
  <c r="R2261" i="7"/>
  <c r="Q2261" i="7"/>
  <c r="S2261" i="7"/>
  <c r="C2581" i="6"/>
  <c r="C2581" i="7"/>
  <c r="M2581" i="7" s="1"/>
  <c r="G2261" i="4"/>
  <c r="H2261" i="4" s="1"/>
  <c r="E2261" i="6"/>
  <c r="H2573" i="5"/>
  <c r="G2573" i="5"/>
  <c r="F2573" i="5"/>
  <c r="E2593" i="4"/>
  <c r="C2594" i="4"/>
  <c r="E2262" i="7"/>
  <c r="N2262" i="7" s="1"/>
  <c r="G2583" i="3"/>
  <c r="F2583" i="3"/>
  <c r="H2582" i="3"/>
  <c r="I2582" i="3" s="1"/>
  <c r="K2573" i="6" l="1"/>
  <c r="K2573" i="7"/>
  <c r="J2573" i="6"/>
  <c r="J2573" i="7"/>
  <c r="L2573" i="6"/>
  <c r="L2573" i="7"/>
  <c r="D2593" i="6"/>
  <c r="D2593" i="7"/>
  <c r="V2261" i="7"/>
  <c r="U2261" i="7"/>
  <c r="Q2262" i="7"/>
  <c r="R2262" i="7"/>
  <c r="T2262" i="7"/>
  <c r="S2262" i="7"/>
  <c r="C2582" i="6"/>
  <c r="C2582" i="7"/>
  <c r="M2582" i="7" s="1"/>
  <c r="G2262" i="4"/>
  <c r="H2262" i="4" s="1"/>
  <c r="E2262" i="6"/>
  <c r="H2574" i="5"/>
  <c r="G2574" i="5"/>
  <c r="F2574" i="5"/>
  <c r="E2594" i="4"/>
  <c r="C2595" i="4"/>
  <c r="E2263" i="7"/>
  <c r="N2263" i="7" s="1"/>
  <c r="H2583" i="3"/>
  <c r="F2584" i="3"/>
  <c r="G2584" i="3"/>
  <c r="I2583" i="3"/>
  <c r="P2573" i="7" l="1"/>
  <c r="K2574" i="6"/>
  <c r="K2574" i="7"/>
  <c r="J2574" i="6"/>
  <c r="J2574" i="7"/>
  <c r="L2574" i="6"/>
  <c r="L2574" i="7"/>
  <c r="P2574" i="7" s="1"/>
  <c r="V2262" i="7"/>
  <c r="U2262" i="7"/>
  <c r="D2594" i="6"/>
  <c r="D2594" i="7"/>
  <c r="T2263" i="7"/>
  <c r="R2263" i="7"/>
  <c r="Q2263" i="7"/>
  <c r="S2263" i="7"/>
  <c r="C2583" i="6"/>
  <c r="C2583" i="7"/>
  <c r="M2583" i="7" s="1"/>
  <c r="G2263" i="4"/>
  <c r="H2263" i="4" s="1"/>
  <c r="E2263" i="6"/>
  <c r="H2575" i="5"/>
  <c r="G2575" i="5"/>
  <c r="F2575" i="5"/>
  <c r="E2595" i="4"/>
  <c r="C2596" i="4"/>
  <c r="E2264" i="7"/>
  <c r="N2264" i="7" s="1"/>
  <c r="F2585" i="3"/>
  <c r="H2584" i="3"/>
  <c r="G2585" i="3"/>
  <c r="I2584" i="3"/>
  <c r="L2575" i="6" l="1"/>
  <c r="L2575" i="7"/>
  <c r="K2575" i="6"/>
  <c r="K2575" i="7"/>
  <c r="J2575" i="6"/>
  <c r="J2575" i="7"/>
  <c r="D2595" i="6"/>
  <c r="D2595" i="7"/>
  <c r="U2263" i="7"/>
  <c r="V2263" i="7"/>
  <c r="R2264" i="7"/>
  <c r="Q2264" i="7"/>
  <c r="T2264" i="7"/>
  <c r="S2264" i="7"/>
  <c r="C2584" i="6"/>
  <c r="C2584" i="7"/>
  <c r="M2584" i="7" s="1"/>
  <c r="G2264" i="4"/>
  <c r="H2264" i="4" s="1"/>
  <c r="E2264" i="6"/>
  <c r="H2576" i="5"/>
  <c r="G2576" i="5"/>
  <c r="F2576" i="5"/>
  <c r="E2596" i="4"/>
  <c r="C2597" i="4"/>
  <c r="E2265" i="7"/>
  <c r="N2265" i="7" s="1"/>
  <c r="G2586" i="3"/>
  <c r="H2585" i="3"/>
  <c r="I2585" i="3" s="1"/>
  <c r="F2586" i="3"/>
  <c r="K2576" i="6" l="1"/>
  <c r="K2576" i="7"/>
  <c r="J2576" i="6"/>
  <c r="J2576" i="7"/>
  <c r="P2575" i="7"/>
  <c r="L2576" i="6"/>
  <c r="L2576" i="7"/>
  <c r="P2576" i="7" s="1"/>
  <c r="U2264" i="7"/>
  <c r="V2264" i="7"/>
  <c r="D2596" i="6"/>
  <c r="D2596" i="7"/>
  <c r="T2265" i="7"/>
  <c r="R2265" i="7"/>
  <c r="Q2265" i="7"/>
  <c r="S2265" i="7"/>
  <c r="C2585" i="6"/>
  <c r="C2585" i="7"/>
  <c r="M2585" i="7" s="1"/>
  <c r="G2265" i="4"/>
  <c r="H2265" i="4" s="1"/>
  <c r="E2265" i="6"/>
  <c r="F2577" i="5"/>
  <c r="G2577" i="5"/>
  <c r="H2577" i="5"/>
  <c r="E2597" i="4"/>
  <c r="C2598" i="4"/>
  <c r="E2266" i="7"/>
  <c r="N2266" i="7" s="1"/>
  <c r="F2587" i="3"/>
  <c r="H2586" i="3"/>
  <c r="G2587" i="3"/>
  <c r="I2586" i="3"/>
  <c r="L2577" i="6" l="1"/>
  <c r="L2577" i="7"/>
  <c r="K2577" i="6"/>
  <c r="K2577" i="7"/>
  <c r="J2577" i="6"/>
  <c r="J2577" i="7"/>
  <c r="D2597" i="6"/>
  <c r="D2597" i="7"/>
  <c r="U2265" i="7"/>
  <c r="V2265" i="7"/>
  <c r="T2266" i="7"/>
  <c r="R2266" i="7"/>
  <c r="S2266" i="7"/>
  <c r="Q2266" i="7"/>
  <c r="C2586" i="6"/>
  <c r="C2586" i="7"/>
  <c r="M2586" i="7" s="1"/>
  <c r="G2266" i="4"/>
  <c r="H2266" i="4" s="1"/>
  <c r="E2266" i="6"/>
  <c r="F2578" i="5"/>
  <c r="H2578" i="5"/>
  <c r="G2578" i="5"/>
  <c r="E2598" i="4"/>
  <c r="C2599" i="4"/>
  <c r="E2267" i="7"/>
  <c r="N2267" i="7" s="1"/>
  <c r="G2588" i="3"/>
  <c r="F2588" i="3"/>
  <c r="H2587" i="3"/>
  <c r="I2587" i="3" s="1"/>
  <c r="L2578" i="6" l="1"/>
  <c r="L2578" i="7"/>
  <c r="K2578" i="6"/>
  <c r="K2578" i="7"/>
  <c r="J2578" i="6"/>
  <c r="J2578" i="7"/>
  <c r="U2266" i="7"/>
  <c r="P2577" i="7"/>
  <c r="V2266" i="7"/>
  <c r="D2598" i="6"/>
  <c r="D2598" i="7"/>
  <c r="S2267" i="7"/>
  <c r="R2267" i="7"/>
  <c r="Q2267" i="7"/>
  <c r="T2267" i="7"/>
  <c r="C2587" i="6"/>
  <c r="C2587" i="7"/>
  <c r="M2587" i="7" s="1"/>
  <c r="G2267" i="4"/>
  <c r="H2267" i="4" s="1"/>
  <c r="E2267" i="6"/>
  <c r="H2579" i="5"/>
  <c r="G2579" i="5"/>
  <c r="F2579" i="5"/>
  <c r="E2599" i="4"/>
  <c r="C2600" i="4"/>
  <c r="E2268" i="7"/>
  <c r="N2268" i="7" s="1"/>
  <c r="H2588" i="3"/>
  <c r="F2589" i="3"/>
  <c r="I2588" i="3"/>
  <c r="G2589" i="3"/>
  <c r="J2579" i="6" l="1"/>
  <c r="J2579" i="7"/>
  <c r="L2579" i="6"/>
  <c r="L2579" i="7"/>
  <c r="P2578" i="7"/>
  <c r="K2579" i="6"/>
  <c r="K2579" i="7"/>
  <c r="V2267" i="7"/>
  <c r="U2267" i="7"/>
  <c r="Q2268" i="7"/>
  <c r="T2268" i="7"/>
  <c r="S2268" i="7"/>
  <c r="R2268" i="7"/>
  <c r="D2599" i="6"/>
  <c r="D2599" i="7"/>
  <c r="C2588" i="6"/>
  <c r="C2588" i="7"/>
  <c r="M2588" i="7" s="1"/>
  <c r="G2268" i="4"/>
  <c r="H2268" i="4" s="1"/>
  <c r="E2268" i="6"/>
  <c r="H2580" i="5"/>
  <c r="F2580" i="5"/>
  <c r="G2580" i="5"/>
  <c r="E2600" i="4"/>
  <c r="C2601" i="4"/>
  <c r="E2269" i="7"/>
  <c r="N2269" i="7" s="1"/>
  <c r="G2590" i="3"/>
  <c r="F2590" i="3"/>
  <c r="H2589" i="3"/>
  <c r="I2589" i="3" s="1"/>
  <c r="J2580" i="6" l="1"/>
  <c r="J2580" i="7"/>
  <c r="K2580" i="6"/>
  <c r="K2580" i="7"/>
  <c r="P2579" i="7"/>
  <c r="L2580" i="6"/>
  <c r="L2580" i="7"/>
  <c r="P2580" i="7" s="1"/>
  <c r="V2268" i="7"/>
  <c r="U2268" i="7"/>
  <c r="D2600" i="6"/>
  <c r="D2600" i="7"/>
  <c r="T2269" i="7"/>
  <c r="S2269" i="7"/>
  <c r="Q2269" i="7"/>
  <c r="R2269" i="7"/>
  <c r="C2589" i="6"/>
  <c r="C2589" i="7"/>
  <c r="M2589" i="7" s="1"/>
  <c r="G2269" i="4"/>
  <c r="H2269" i="4" s="1"/>
  <c r="E2269" i="6"/>
  <c r="H2581" i="5"/>
  <c r="G2581" i="5"/>
  <c r="F2581" i="5"/>
  <c r="E2601" i="4"/>
  <c r="C2602" i="4"/>
  <c r="E2270" i="7"/>
  <c r="N2270" i="7" s="1"/>
  <c r="H2590" i="3"/>
  <c r="F2591" i="3"/>
  <c r="I2590" i="3"/>
  <c r="G2591" i="3"/>
  <c r="J2581" i="6" l="1"/>
  <c r="J2581" i="7"/>
  <c r="K2581" i="6"/>
  <c r="K2581" i="7"/>
  <c r="L2581" i="6"/>
  <c r="L2581" i="7"/>
  <c r="P2581" i="7" s="1"/>
  <c r="D2601" i="6"/>
  <c r="D2601" i="7"/>
  <c r="U2269" i="7"/>
  <c r="V2269" i="7"/>
  <c r="Q2270" i="7"/>
  <c r="S2270" i="7"/>
  <c r="T2270" i="7"/>
  <c r="R2270" i="7"/>
  <c r="C2590" i="6"/>
  <c r="C2590" i="7"/>
  <c r="M2590" i="7" s="1"/>
  <c r="G2270" i="4"/>
  <c r="H2270" i="4" s="1"/>
  <c r="E2270" i="6"/>
  <c r="H2582" i="5"/>
  <c r="G2582" i="5"/>
  <c r="F2582" i="5"/>
  <c r="E2602" i="4"/>
  <c r="C2603" i="4"/>
  <c r="E2271" i="7"/>
  <c r="N2271" i="7" s="1"/>
  <c r="G2592" i="3"/>
  <c r="H2591" i="3"/>
  <c r="I2591" i="3" s="1"/>
  <c r="F2592" i="3"/>
  <c r="K2582" i="6" l="1"/>
  <c r="K2582" i="7"/>
  <c r="J2582" i="6"/>
  <c r="J2582" i="7"/>
  <c r="L2582" i="6"/>
  <c r="L2582" i="7"/>
  <c r="P2582" i="7" s="1"/>
  <c r="D2602" i="6"/>
  <c r="D2602" i="7"/>
  <c r="U2270" i="7"/>
  <c r="V2270" i="7"/>
  <c r="T2271" i="7"/>
  <c r="Q2271" i="7"/>
  <c r="R2271" i="7"/>
  <c r="S2271" i="7"/>
  <c r="C2591" i="6"/>
  <c r="C2591" i="7"/>
  <c r="M2591" i="7" s="1"/>
  <c r="G2271" i="4"/>
  <c r="H2271" i="4" s="1"/>
  <c r="E2271" i="6"/>
  <c r="F2583" i="5"/>
  <c r="H2583" i="5"/>
  <c r="G2583" i="5"/>
  <c r="E2603" i="4"/>
  <c r="C2604" i="4"/>
  <c r="E2272" i="7"/>
  <c r="N2272" i="7" s="1"/>
  <c r="H2592" i="3"/>
  <c r="F2593" i="3"/>
  <c r="I2592" i="3"/>
  <c r="G2593" i="3"/>
  <c r="K2583" i="6" l="1"/>
  <c r="K2583" i="7"/>
  <c r="L2583" i="6"/>
  <c r="L2583" i="7"/>
  <c r="J2583" i="6"/>
  <c r="J2583" i="7"/>
  <c r="D2603" i="6"/>
  <c r="D2603" i="7"/>
  <c r="V2271" i="7"/>
  <c r="U2271" i="7"/>
  <c r="Q2272" i="7"/>
  <c r="S2272" i="7"/>
  <c r="R2272" i="7"/>
  <c r="T2272" i="7"/>
  <c r="C2592" i="6"/>
  <c r="C2592" i="7"/>
  <c r="M2592" i="7" s="1"/>
  <c r="G2272" i="4"/>
  <c r="H2272" i="4" s="1"/>
  <c r="E2272" i="6"/>
  <c r="H2584" i="5"/>
  <c r="G2584" i="5"/>
  <c r="F2584" i="5"/>
  <c r="E2604" i="4"/>
  <c r="C2605" i="4"/>
  <c r="E2273" i="7"/>
  <c r="N2273" i="7" s="1"/>
  <c r="G2594" i="3"/>
  <c r="F2594" i="3"/>
  <c r="H2593" i="3"/>
  <c r="I2593" i="3" s="1"/>
  <c r="J2584" i="6" l="1"/>
  <c r="J2584" i="7"/>
  <c r="K2584" i="6"/>
  <c r="K2584" i="7"/>
  <c r="P2583" i="7"/>
  <c r="L2584" i="6"/>
  <c r="L2584" i="7"/>
  <c r="U2272" i="7"/>
  <c r="V2272" i="7"/>
  <c r="D2604" i="6"/>
  <c r="D2604" i="7"/>
  <c r="S2273" i="7"/>
  <c r="Q2273" i="7"/>
  <c r="R2273" i="7"/>
  <c r="T2273" i="7"/>
  <c r="C2593" i="6"/>
  <c r="C2593" i="7"/>
  <c r="M2593" i="7" s="1"/>
  <c r="G2273" i="4"/>
  <c r="H2273" i="4" s="1"/>
  <c r="E2273" i="6"/>
  <c r="H2585" i="5"/>
  <c r="G2585" i="5"/>
  <c r="F2585" i="5"/>
  <c r="E2605" i="4"/>
  <c r="C2606" i="4"/>
  <c r="E2274" i="7"/>
  <c r="N2274" i="7" s="1"/>
  <c r="F2595" i="3"/>
  <c r="H2594" i="3"/>
  <c r="I2594" i="3" s="1"/>
  <c r="G2595" i="3"/>
  <c r="P2584" i="7" l="1"/>
  <c r="L2585" i="6"/>
  <c r="L2585" i="7"/>
  <c r="J2585" i="6"/>
  <c r="J2585" i="7"/>
  <c r="K2585" i="6"/>
  <c r="K2585" i="7"/>
  <c r="D2605" i="6"/>
  <c r="D2605" i="7"/>
  <c r="V2273" i="7"/>
  <c r="U2273" i="7"/>
  <c r="R2274" i="7"/>
  <c r="Q2274" i="7"/>
  <c r="T2274" i="7"/>
  <c r="S2274" i="7"/>
  <c r="C2594" i="6"/>
  <c r="C2594" i="7"/>
  <c r="M2594" i="7" s="1"/>
  <c r="G2274" i="4"/>
  <c r="H2274" i="4" s="1"/>
  <c r="E2274" i="6"/>
  <c r="F2586" i="5"/>
  <c r="H2586" i="5"/>
  <c r="G2586" i="5"/>
  <c r="E2606" i="4"/>
  <c r="C2607" i="4"/>
  <c r="E2275" i="7"/>
  <c r="N2275" i="7" s="1"/>
  <c r="G2596" i="3"/>
  <c r="H2595" i="3"/>
  <c r="I2595" i="3" s="1"/>
  <c r="F2596" i="3"/>
  <c r="L2586" i="6" l="1"/>
  <c r="L2586" i="7"/>
  <c r="J2586" i="6"/>
  <c r="J2586" i="7"/>
  <c r="K2586" i="6"/>
  <c r="K2586" i="7"/>
  <c r="P2585" i="7"/>
  <c r="D2606" i="6"/>
  <c r="D2606" i="7"/>
  <c r="U2274" i="7"/>
  <c r="V2274" i="7"/>
  <c r="T2275" i="7"/>
  <c r="R2275" i="7"/>
  <c r="Q2275" i="7"/>
  <c r="S2275" i="7"/>
  <c r="C2595" i="6"/>
  <c r="C2595" i="7"/>
  <c r="M2595" i="7" s="1"/>
  <c r="G2275" i="4"/>
  <c r="H2275" i="4" s="1"/>
  <c r="E2275" i="6"/>
  <c r="G2587" i="5"/>
  <c r="F2587" i="5"/>
  <c r="H2587" i="5"/>
  <c r="E2607" i="4"/>
  <c r="C2608" i="4"/>
  <c r="E2276" i="7"/>
  <c r="N2276" i="7" s="1"/>
  <c r="G2597" i="3"/>
  <c r="F2597" i="3"/>
  <c r="H2596" i="3"/>
  <c r="I2596" i="3" s="1"/>
  <c r="U2275" i="7" l="1"/>
  <c r="J2587" i="6"/>
  <c r="J2587" i="7"/>
  <c r="K2587" i="6"/>
  <c r="K2587" i="7"/>
  <c r="L2587" i="6"/>
  <c r="L2587" i="7"/>
  <c r="P2587" i="7" s="1"/>
  <c r="P2586" i="7"/>
  <c r="V2275" i="7"/>
  <c r="D2607" i="6"/>
  <c r="D2607" i="7"/>
  <c r="S2276" i="7"/>
  <c r="T2276" i="7"/>
  <c r="R2276" i="7"/>
  <c r="Q2276" i="7"/>
  <c r="C2596" i="6"/>
  <c r="C2596" i="7"/>
  <c r="M2596" i="7" s="1"/>
  <c r="G2276" i="4"/>
  <c r="H2276" i="4" s="1"/>
  <c r="E2276" i="6"/>
  <c r="H2588" i="5"/>
  <c r="G2588" i="5"/>
  <c r="F2588" i="5"/>
  <c r="E2608" i="4"/>
  <c r="C2609" i="4"/>
  <c r="E2277" i="7"/>
  <c r="N2277" i="7" s="1"/>
  <c r="H2597" i="3"/>
  <c r="F2598" i="3"/>
  <c r="I2597" i="3"/>
  <c r="G2598" i="3"/>
  <c r="J2588" i="6" l="1"/>
  <c r="J2588" i="7"/>
  <c r="K2588" i="6"/>
  <c r="K2588" i="7"/>
  <c r="L2588" i="6"/>
  <c r="L2588" i="7"/>
  <c r="P2588" i="7" s="1"/>
  <c r="S2277" i="7"/>
  <c r="R2277" i="7"/>
  <c r="Q2277" i="7"/>
  <c r="T2277" i="7"/>
  <c r="D2608" i="6"/>
  <c r="D2608" i="7"/>
  <c r="U2276" i="7"/>
  <c r="V2276" i="7"/>
  <c r="C2597" i="6"/>
  <c r="C2597" i="7"/>
  <c r="M2597" i="7" s="1"/>
  <c r="G2277" i="4"/>
  <c r="H2277" i="4" s="1"/>
  <c r="E2277" i="6"/>
  <c r="F2589" i="5"/>
  <c r="H2589" i="5"/>
  <c r="G2589" i="5"/>
  <c r="E2609" i="4"/>
  <c r="C2610" i="4"/>
  <c r="E2278" i="7"/>
  <c r="N2278" i="7" s="1"/>
  <c r="F2599" i="3"/>
  <c r="H2598" i="3"/>
  <c r="I2598" i="3" s="1"/>
  <c r="G2599" i="3"/>
  <c r="L2589" i="6" l="1"/>
  <c r="L2589" i="7"/>
  <c r="J2589" i="6"/>
  <c r="J2589" i="7"/>
  <c r="K2589" i="6"/>
  <c r="K2589" i="7"/>
  <c r="D2609" i="6"/>
  <c r="D2609" i="7"/>
  <c r="V2277" i="7"/>
  <c r="U2277" i="7"/>
  <c r="R2278" i="7"/>
  <c r="Q2278" i="7"/>
  <c r="T2278" i="7"/>
  <c r="S2278" i="7"/>
  <c r="C2598" i="6"/>
  <c r="C2598" i="7"/>
  <c r="M2598" i="7" s="1"/>
  <c r="G2278" i="4"/>
  <c r="H2278" i="4" s="1"/>
  <c r="E2278" i="6"/>
  <c r="F2590" i="5"/>
  <c r="H2590" i="5"/>
  <c r="G2590" i="5"/>
  <c r="E2610" i="4"/>
  <c r="C2611" i="4"/>
  <c r="E2279" i="7"/>
  <c r="N2279" i="7" s="1"/>
  <c r="G2600" i="3"/>
  <c r="H2599" i="3"/>
  <c r="I2599" i="3" s="1"/>
  <c r="F2600" i="3"/>
  <c r="K2590" i="6" l="1"/>
  <c r="K2590" i="7"/>
  <c r="J2590" i="6"/>
  <c r="J2590" i="7"/>
  <c r="P2589" i="7"/>
  <c r="L2590" i="6"/>
  <c r="L2590" i="7"/>
  <c r="U2278" i="7"/>
  <c r="V2278" i="7"/>
  <c r="D2610" i="6"/>
  <c r="D2610" i="7"/>
  <c r="S2279" i="7"/>
  <c r="T2279" i="7"/>
  <c r="R2279" i="7"/>
  <c r="Q2279" i="7"/>
  <c r="C2599" i="6"/>
  <c r="C2599" i="7"/>
  <c r="M2599" i="7" s="1"/>
  <c r="G2279" i="4"/>
  <c r="H2279" i="4" s="1"/>
  <c r="E2279" i="6"/>
  <c r="H2591" i="5"/>
  <c r="G2591" i="5"/>
  <c r="F2591" i="5"/>
  <c r="E2611" i="4"/>
  <c r="C2612" i="4"/>
  <c r="E2280" i="7"/>
  <c r="N2280" i="7" s="1"/>
  <c r="G2601" i="3"/>
  <c r="H2600" i="3"/>
  <c r="I2600" i="3" s="1"/>
  <c r="F2601" i="3"/>
  <c r="J2591" i="6" l="1"/>
  <c r="J2591" i="7"/>
  <c r="P2590" i="7"/>
  <c r="K2591" i="6"/>
  <c r="K2591" i="7"/>
  <c r="L2591" i="6"/>
  <c r="L2591" i="7"/>
  <c r="P2591" i="7" s="1"/>
  <c r="D2611" i="6"/>
  <c r="D2611" i="7"/>
  <c r="U2279" i="7"/>
  <c r="V2279" i="7"/>
  <c r="R2280" i="7"/>
  <c r="T2280" i="7"/>
  <c r="S2280" i="7"/>
  <c r="Q2280" i="7"/>
  <c r="C2600" i="6"/>
  <c r="C2600" i="7"/>
  <c r="M2600" i="7" s="1"/>
  <c r="G2280" i="4"/>
  <c r="H2280" i="4" s="1"/>
  <c r="E2280" i="6"/>
  <c r="H2592" i="5"/>
  <c r="G2592" i="5"/>
  <c r="F2592" i="5"/>
  <c r="E2612" i="4"/>
  <c r="C2613" i="4"/>
  <c r="E2281" i="7"/>
  <c r="N2281" i="7" s="1"/>
  <c r="H2601" i="3"/>
  <c r="I2601" i="3" s="1"/>
  <c r="F2602" i="3"/>
  <c r="G2602" i="3"/>
  <c r="K2592" i="6" l="1"/>
  <c r="K2592" i="7"/>
  <c r="J2592" i="6"/>
  <c r="J2592" i="7"/>
  <c r="L2592" i="6"/>
  <c r="L2592" i="7"/>
  <c r="P2592" i="7" s="1"/>
  <c r="U2280" i="7"/>
  <c r="V2280" i="7"/>
  <c r="D2612" i="6"/>
  <c r="D2612" i="7"/>
  <c r="Q2281" i="7"/>
  <c r="T2281" i="7"/>
  <c r="R2281" i="7"/>
  <c r="S2281" i="7"/>
  <c r="C2601" i="6"/>
  <c r="C2601" i="7"/>
  <c r="M2601" i="7" s="1"/>
  <c r="G2281" i="4"/>
  <c r="H2281" i="4" s="1"/>
  <c r="E2281" i="6"/>
  <c r="H2593" i="5"/>
  <c r="G2593" i="5"/>
  <c r="F2593" i="5"/>
  <c r="E2613" i="4"/>
  <c r="C2614" i="4"/>
  <c r="E2282" i="7"/>
  <c r="N2282" i="7" s="1"/>
  <c r="G2603" i="3"/>
  <c r="F2603" i="3"/>
  <c r="H2602" i="3"/>
  <c r="I2602" i="3" s="1"/>
  <c r="K2593" i="6" l="1"/>
  <c r="K2593" i="7"/>
  <c r="J2593" i="6"/>
  <c r="J2593" i="7"/>
  <c r="L2593" i="6"/>
  <c r="L2593" i="7"/>
  <c r="P2593" i="7" s="1"/>
  <c r="U2281" i="7"/>
  <c r="V2281" i="7"/>
  <c r="D2613" i="6"/>
  <c r="D2613" i="7"/>
  <c r="R2282" i="7"/>
  <c r="Q2282" i="7"/>
  <c r="T2282" i="7"/>
  <c r="S2282" i="7"/>
  <c r="C2602" i="6"/>
  <c r="C2602" i="7"/>
  <c r="M2602" i="7" s="1"/>
  <c r="G2282" i="4"/>
  <c r="H2282" i="4" s="1"/>
  <c r="E2282" i="6"/>
  <c r="H2594" i="5"/>
  <c r="G2594" i="5"/>
  <c r="F2594" i="5"/>
  <c r="E2614" i="4"/>
  <c r="C2615" i="4"/>
  <c r="E2283" i="7"/>
  <c r="N2283" i="7" s="1"/>
  <c r="G2604" i="3"/>
  <c r="H2603" i="3"/>
  <c r="I2603" i="3" s="1"/>
  <c r="F2604" i="3"/>
  <c r="K2594" i="6" l="1"/>
  <c r="K2594" i="7"/>
  <c r="J2594" i="6"/>
  <c r="J2594" i="7"/>
  <c r="L2594" i="6"/>
  <c r="L2594" i="7"/>
  <c r="P2594" i="7" s="1"/>
  <c r="D2614" i="6"/>
  <c r="D2614" i="7"/>
  <c r="V2282" i="7"/>
  <c r="U2282" i="7"/>
  <c r="T2283" i="7"/>
  <c r="Q2283" i="7"/>
  <c r="S2283" i="7"/>
  <c r="R2283" i="7"/>
  <c r="C2603" i="6"/>
  <c r="C2603" i="7"/>
  <c r="M2603" i="7" s="1"/>
  <c r="G2283" i="4"/>
  <c r="H2283" i="4" s="1"/>
  <c r="E2283" i="6"/>
  <c r="H2595" i="5"/>
  <c r="G2595" i="5"/>
  <c r="F2595" i="5"/>
  <c r="E2615" i="4"/>
  <c r="C2616" i="4"/>
  <c r="E2284" i="7"/>
  <c r="N2284" i="7" s="1"/>
  <c r="H2604" i="3"/>
  <c r="F2605" i="3"/>
  <c r="G2605" i="3"/>
  <c r="I2604" i="3"/>
  <c r="K2595" i="6" l="1"/>
  <c r="K2595" i="7"/>
  <c r="L2595" i="6"/>
  <c r="L2595" i="7"/>
  <c r="J2595" i="6"/>
  <c r="J2595" i="7"/>
  <c r="D2615" i="6"/>
  <c r="D2615" i="7"/>
  <c r="U2283" i="7"/>
  <c r="V2283" i="7"/>
  <c r="R2284" i="7"/>
  <c r="Q2284" i="7"/>
  <c r="S2284" i="7"/>
  <c r="T2284" i="7"/>
  <c r="C2604" i="6"/>
  <c r="C2604" i="7"/>
  <c r="M2604" i="7" s="1"/>
  <c r="G2284" i="4"/>
  <c r="H2284" i="4" s="1"/>
  <c r="E2284" i="6"/>
  <c r="H2596" i="5"/>
  <c r="G2596" i="5"/>
  <c r="F2596" i="5"/>
  <c r="E2616" i="4"/>
  <c r="C2617" i="4"/>
  <c r="E2285" i="7"/>
  <c r="N2285" i="7" s="1"/>
  <c r="G2606" i="3"/>
  <c r="F2606" i="3"/>
  <c r="H2605" i="3"/>
  <c r="I2605" i="3" s="1"/>
  <c r="K2596" i="6" l="1"/>
  <c r="K2596" i="7"/>
  <c r="L2596" i="6"/>
  <c r="L2596" i="7"/>
  <c r="J2596" i="6"/>
  <c r="J2596" i="7"/>
  <c r="P2595" i="7"/>
  <c r="D2616" i="6"/>
  <c r="D2616" i="7"/>
  <c r="V2284" i="7"/>
  <c r="U2284" i="7"/>
  <c r="T2285" i="7"/>
  <c r="Q2285" i="7"/>
  <c r="R2285" i="7"/>
  <c r="S2285" i="7"/>
  <c r="C2605" i="6"/>
  <c r="C2605" i="7"/>
  <c r="M2605" i="7" s="1"/>
  <c r="G2285" i="4"/>
  <c r="H2285" i="4" s="1"/>
  <c r="E2285" i="6"/>
  <c r="H2597" i="5"/>
  <c r="G2597" i="5"/>
  <c r="F2597" i="5"/>
  <c r="E2617" i="4"/>
  <c r="C2618" i="4"/>
  <c r="E2286" i="7"/>
  <c r="N2286" i="7" s="1"/>
  <c r="F2607" i="3"/>
  <c r="H2606" i="3"/>
  <c r="I2606" i="3"/>
  <c r="G2607" i="3"/>
  <c r="K2597" i="6" l="1"/>
  <c r="K2597" i="7"/>
  <c r="L2597" i="6"/>
  <c r="L2597" i="7"/>
  <c r="J2597" i="6"/>
  <c r="J2597" i="7"/>
  <c r="P2596" i="7"/>
  <c r="D2617" i="6"/>
  <c r="D2617" i="7"/>
  <c r="V2285" i="7"/>
  <c r="U2285" i="7"/>
  <c r="T2286" i="7"/>
  <c r="S2286" i="7"/>
  <c r="R2286" i="7"/>
  <c r="Q2286" i="7"/>
  <c r="C2606" i="6"/>
  <c r="C2606" i="7"/>
  <c r="M2606" i="7" s="1"/>
  <c r="G2286" i="4"/>
  <c r="H2286" i="4" s="1"/>
  <c r="E2286" i="6"/>
  <c r="G2598" i="5"/>
  <c r="F2598" i="5"/>
  <c r="H2598" i="5"/>
  <c r="E2618" i="4"/>
  <c r="C2619" i="4"/>
  <c r="E2287" i="7"/>
  <c r="N2287" i="7" s="1"/>
  <c r="G2608" i="3"/>
  <c r="H2607" i="3"/>
  <c r="I2607" i="3" s="1"/>
  <c r="F2608" i="3"/>
  <c r="K2598" i="6" l="1"/>
  <c r="K2598" i="7"/>
  <c r="L2598" i="6"/>
  <c r="L2598" i="7"/>
  <c r="J2598" i="6"/>
  <c r="J2598" i="7"/>
  <c r="P2597" i="7"/>
  <c r="D2618" i="6"/>
  <c r="D2618" i="7"/>
  <c r="U2286" i="7"/>
  <c r="V2286" i="7"/>
  <c r="Q2287" i="7"/>
  <c r="R2287" i="7"/>
  <c r="T2287" i="7"/>
  <c r="S2287" i="7"/>
  <c r="C2607" i="6"/>
  <c r="C2607" i="7"/>
  <c r="M2607" i="7" s="1"/>
  <c r="G2287" i="4"/>
  <c r="H2287" i="4" s="1"/>
  <c r="E2287" i="6"/>
  <c r="F2599" i="5"/>
  <c r="H2599" i="5"/>
  <c r="G2599" i="5"/>
  <c r="E2619" i="4"/>
  <c r="C2620" i="4"/>
  <c r="E2288" i="7"/>
  <c r="N2288" i="7" s="1"/>
  <c r="H2608" i="3"/>
  <c r="F2609" i="3"/>
  <c r="G2609" i="3"/>
  <c r="I2608" i="3"/>
  <c r="K2599" i="6" l="1"/>
  <c r="K2599" i="7"/>
  <c r="J2599" i="6"/>
  <c r="J2599" i="7"/>
  <c r="P2598" i="7"/>
  <c r="L2599" i="6"/>
  <c r="L2599" i="7"/>
  <c r="P2599" i="7" s="1"/>
  <c r="D2619" i="6"/>
  <c r="D2619" i="7"/>
  <c r="U2287" i="7"/>
  <c r="V2287" i="7"/>
  <c r="S2288" i="7"/>
  <c r="Q2288" i="7"/>
  <c r="R2288" i="7"/>
  <c r="T2288" i="7"/>
  <c r="C2608" i="6"/>
  <c r="C2608" i="7"/>
  <c r="M2608" i="7" s="1"/>
  <c r="G2288" i="4"/>
  <c r="H2288" i="4" s="1"/>
  <c r="E2288" i="6"/>
  <c r="H2600" i="5"/>
  <c r="G2600" i="5"/>
  <c r="F2600" i="5"/>
  <c r="E2620" i="4"/>
  <c r="C2621" i="4"/>
  <c r="E2289" i="7"/>
  <c r="N2289" i="7" s="1"/>
  <c r="H2609" i="3"/>
  <c r="F2610" i="3"/>
  <c r="I2609" i="3"/>
  <c r="G2610" i="3"/>
  <c r="K2600" i="6" l="1"/>
  <c r="K2600" i="7"/>
  <c r="J2600" i="6"/>
  <c r="J2600" i="7"/>
  <c r="L2600" i="6"/>
  <c r="L2600" i="7"/>
  <c r="P2600" i="7" s="1"/>
  <c r="V2288" i="7"/>
  <c r="U2288" i="7"/>
  <c r="D2620" i="6"/>
  <c r="D2620" i="7"/>
  <c r="R2289" i="7"/>
  <c r="T2289" i="7"/>
  <c r="Q2289" i="7"/>
  <c r="S2289" i="7"/>
  <c r="C2609" i="6"/>
  <c r="C2609" i="7"/>
  <c r="M2609" i="7" s="1"/>
  <c r="G2289" i="4"/>
  <c r="H2289" i="4" s="1"/>
  <c r="E2289" i="6"/>
  <c r="F2601" i="5"/>
  <c r="H2601" i="5"/>
  <c r="G2601" i="5"/>
  <c r="E2621" i="4"/>
  <c r="C2622" i="4"/>
  <c r="E2290" i="7"/>
  <c r="N2290" i="7" s="1"/>
  <c r="F2611" i="3"/>
  <c r="H2610" i="3"/>
  <c r="G2611" i="3"/>
  <c r="I2610" i="3"/>
  <c r="K2601" i="6" l="1"/>
  <c r="K2601" i="7"/>
  <c r="L2601" i="6"/>
  <c r="L2601" i="7"/>
  <c r="J2601" i="6"/>
  <c r="J2601" i="7"/>
  <c r="D2621" i="6"/>
  <c r="D2621" i="7"/>
  <c r="U2289" i="7"/>
  <c r="V2289" i="7"/>
  <c r="S2290" i="7"/>
  <c r="Q2290" i="7"/>
  <c r="T2290" i="7"/>
  <c r="R2290" i="7"/>
  <c r="C2610" i="6"/>
  <c r="C2610" i="7"/>
  <c r="M2610" i="7" s="1"/>
  <c r="G2290" i="4"/>
  <c r="H2290" i="4" s="1"/>
  <c r="E2290" i="6"/>
  <c r="F2602" i="5"/>
  <c r="H2602" i="5"/>
  <c r="G2602" i="5"/>
  <c r="E2622" i="4"/>
  <c r="C2623" i="4"/>
  <c r="E2291" i="7"/>
  <c r="N2291" i="7" s="1"/>
  <c r="G2612" i="3"/>
  <c r="F2612" i="3"/>
  <c r="H2611" i="3"/>
  <c r="I2611" i="3" s="1"/>
  <c r="J2602" i="6" l="1"/>
  <c r="J2602" i="7"/>
  <c r="K2602" i="6"/>
  <c r="K2602" i="7"/>
  <c r="L2602" i="6"/>
  <c r="L2602" i="7"/>
  <c r="P2602" i="7" s="1"/>
  <c r="P2601" i="7"/>
  <c r="D2622" i="6"/>
  <c r="D2622" i="7"/>
  <c r="V2290" i="7"/>
  <c r="U2290" i="7"/>
  <c r="S2291" i="7"/>
  <c r="Q2291" i="7"/>
  <c r="T2291" i="7"/>
  <c r="R2291" i="7"/>
  <c r="C2611" i="6"/>
  <c r="C2611" i="7"/>
  <c r="M2611" i="7" s="1"/>
  <c r="G2291" i="4"/>
  <c r="H2291" i="4" s="1"/>
  <c r="E2291" i="6"/>
  <c r="H2603" i="5"/>
  <c r="G2603" i="5"/>
  <c r="F2603" i="5"/>
  <c r="E2623" i="4"/>
  <c r="C2624" i="4"/>
  <c r="E2292" i="7"/>
  <c r="N2292" i="7" s="1"/>
  <c r="G2613" i="3"/>
  <c r="H2612" i="3"/>
  <c r="I2612" i="3" s="1"/>
  <c r="F2613" i="3"/>
  <c r="L2603" i="6" l="1"/>
  <c r="L2603" i="7"/>
  <c r="J2603" i="6"/>
  <c r="J2603" i="7"/>
  <c r="K2603" i="6"/>
  <c r="K2603" i="7"/>
  <c r="D2623" i="6"/>
  <c r="D2623" i="7"/>
  <c r="U2291" i="7"/>
  <c r="V2291" i="7"/>
  <c r="T2292" i="7"/>
  <c r="Q2292" i="7"/>
  <c r="R2292" i="7"/>
  <c r="S2292" i="7"/>
  <c r="C2612" i="6"/>
  <c r="C2612" i="7"/>
  <c r="M2612" i="7" s="1"/>
  <c r="G2292" i="4"/>
  <c r="H2292" i="4" s="1"/>
  <c r="E2292" i="6"/>
  <c r="H2604" i="5"/>
  <c r="G2604" i="5"/>
  <c r="F2604" i="5"/>
  <c r="E2624" i="4"/>
  <c r="C2625" i="4"/>
  <c r="E2293" i="7"/>
  <c r="N2293" i="7" s="1"/>
  <c r="G2614" i="3"/>
  <c r="H2613" i="3"/>
  <c r="I2613" i="3" s="1"/>
  <c r="F2614" i="3"/>
  <c r="L2604" i="6" l="1"/>
  <c r="L2604" i="7"/>
  <c r="P2603" i="7"/>
  <c r="J2604" i="6"/>
  <c r="J2604" i="7"/>
  <c r="K2604" i="6"/>
  <c r="K2604" i="7"/>
  <c r="D2624" i="6"/>
  <c r="D2624" i="7"/>
  <c r="V2292" i="7"/>
  <c r="U2292" i="7"/>
  <c r="T2293" i="7"/>
  <c r="S2293" i="7"/>
  <c r="Q2293" i="7"/>
  <c r="R2293" i="7"/>
  <c r="C2613" i="6"/>
  <c r="C2613" i="7"/>
  <c r="M2613" i="7" s="1"/>
  <c r="G2293" i="4"/>
  <c r="H2293" i="4" s="1"/>
  <c r="E2293" i="6"/>
  <c r="H2605" i="5"/>
  <c r="G2605" i="5"/>
  <c r="F2605" i="5"/>
  <c r="E2625" i="4"/>
  <c r="C2626" i="4"/>
  <c r="E2294" i="7"/>
  <c r="N2294" i="7" s="1"/>
  <c r="F2615" i="3"/>
  <c r="H2614" i="3"/>
  <c r="I2614" i="3"/>
  <c r="G2615" i="3"/>
  <c r="L2605" i="6" l="1"/>
  <c r="L2605" i="7"/>
  <c r="J2605" i="6"/>
  <c r="J2605" i="7"/>
  <c r="K2605" i="6"/>
  <c r="K2605" i="7"/>
  <c r="P2604" i="7"/>
  <c r="D2625" i="6"/>
  <c r="D2625" i="7"/>
  <c r="V2293" i="7"/>
  <c r="U2293" i="7"/>
  <c r="Q2294" i="7"/>
  <c r="R2294" i="7"/>
  <c r="S2294" i="7"/>
  <c r="T2294" i="7"/>
  <c r="C2614" i="6"/>
  <c r="C2614" i="7"/>
  <c r="M2614" i="7" s="1"/>
  <c r="G2294" i="4"/>
  <c r="H2294" i="4" s="1"/>
  <c r="E2294" i="6"/>
  <c r="H2606" i="5"/>
  <c r="G2606" i="5"/>
  <c r="F2606" i="5"/>
  <c r="E2626" i="4"/>
  <c r="C2627" i="4"/>
  <c r="E2295" i="7"/>
  <c r="N2295" i="7" s="1"/>
  <c r="G2616" i="3"/>
  <c r="H2615" i="3"/>
  <c r="I2615" i="3" s="1"/>
  <c r="F2616" i="3"/>
  <c r="K2606" i="6" l="1"/>
  <c r="K2606" i="7"/>
  <c r="J2606" i="6"/>
  <c r="J2606" i="7"/>
  <c r="L2606" i="6"/>
  <c r="L2606" i="7"/>
  <c r="P2606" i="7" s="1"/>
  <c r="P2605" i="7"/>
  <c r="U2294" i="7"/>
  <c r="V2294" i="7"/>
  <c r="D2626" i="6"/>
  <c r="D2626" i="7"/>
  <c r="R2295" i="7"/>
  <c r="S2295" i="7"/>
  <c r="T2295" i="7"/>
  <c r="Q2295" i="7"/>
  <c r="C2615" i="6"/>
  <c r="C2615" i="7"/>
  <c r="M2615" i="7" s="1"/>
  <c r="G2295" i="4"/>
  <c r="H2295" i="4" s="1"/>
  <c r="E2295" i="6"/>
  <c r="F2607" i="5"/>
  <c r="H2607" i="5"/>
  <c r="G2607" i="5"/>
  <c r="E2627" i="4"/>
  <c r="C2628" i="4"/>
  <c r="E2296" i="7"/>
  <c r="N2296" i="7" s="1"/>
  <c r="H2616" i="3"/>
  <c r="F2617" i="3"/>
  <c r="I2616" i="3"/>
  <c r="G2617" i="3"/>
  <c r="L2607" i="6" l="1"/>
  <c r="L2607" i="7"/>
  <c r="J2607" i="6"/>
  <c r="J2607" i="7"/>
  <c r="K2607" i="6"/>
  <c r="K2607" i="7"/>
  <c r="D2627" i="6"/>
  <c r="D2627" i="7"/>
  <c r="U2295" i="7"/>
  <c r="V2295" i="7"/>
  <c r="T2296" i="7"/>
  <c r="Q2296" i="7"/>
  <c r="R2296" i="7"/>
  <c r="S2296" i="7"/>
  <c r="C2616" i="6"/>
  <c r="C2616" i="7"/>
  <c r="M2616" i="7" s="1"/>
  <c r="G2296" i="4"/>
  <c r="H2296" i="4" s="1"/>
  <c r="E2296" i="6"/>
  <c r="H2608" i="5"/>
  <c r="G2608" i="5"/>
  <c r="F2608" i="5"/>
  <c r="E2628" i="4"/>
  <c r="C2629" i="4"/>
  <c r="E2297" i="7"/>
  <c r="N2297" i="7" s="1"/>
  <c r="G2618" i="3"/>
  <c r="F2618" i="3"/>
  <c r="H2617" i="3"/>
  <c r="I2617" i="3" s="1"/>
  <c r="J2608" i="6" l="1"/>
  <c r="J2608" i="7"/>
  <c r="K2608" i="6"/>
  <c r="K2608" i="7"/>
  <c r="P2607" i="7"/>
  <c r="L2608" i="6"/>
  <c r="L2608" i="7"/>
  <c r="P2608" i="7" s="1"/>
  <c r="D2628" i="6"/>
  <c r="D2628" i="7"/>
  <c r="V2296" i="7"/>
  <c r="U2296" i="7"/>
  <c r="T2297" i="7"/>
  <c r="Q2297" i="7"/>
  <c r="R2297" i="7"/>
  <c r="S2297" i="7"/>
  <c r="C2617" i="6"/>
  <c r="C2617" i="7"/>
  <c r="M2617" i="7" s="1"/>
  <c r="G2297" i="4"/>
  <c r="H2297" i="4" s="1"/>
  <c r="E2297" i="6"/>
  <c r="H2609" i="5"/>
  <c r="G2609" i="5"/>
  <c r="F2609" i="5"/>
  <c r="E2629" i="4"/>
  <c r="C2630" i="4"/>
  <c r="E2298" i="7"/>
  <c r="N2298" i="7" s="1"/>
  <c r="G2619" i="3"/>
  <c r="F2619" i="3"/>
  <c r="H2618" i="3"/>
  <c r="I2618" i="3" s="1"/>
  <c r="J2609" i="6" l="1"/>
  <c r="J2609" i="7"/>
  <c r="K2609" i="6"/>
  <c r="K2609" i="7"/>
  <c r="L2609" i="6"/>
  <c r="L2609" i="7"/>
  <c r="P2609" i="7" s="1"/>
  <c r="D2629" i="6"/>
  <c r="D2629" i="7"/>
  <c r="U2297" i="7"/>
  <c r="V2297" i="7"/>
  <c r="R2298" i="7"/>
  <c r="Q2298" i="7"/>
  <c r="S2298" i="7"/>
  <c r="T2298" i="7"/>
  <c r="C2618" i="6"/>
  <c r="C2618" i="7"/>
  <c r="M2618" i="7" s="1"/>
  <c r="G2298" i="4"/>
  <c r="H2298" i="4" s="1"/>
  <c r="E2298" i="6"/>
  <c r="H2610" i="5"/>
  <c r="G2610" i="5"/>
  <c r="F2610" i="5"/>
  <c r="E2630" i="4"/>
  <c r="C2631" i="4"/>
  <c r="E2299" i="7"/>
  <c r="N2299" i="7" s="1"/>
  <c r="H2619" i="3"/>
  <c r="I2619" i="3" s="1"/>
  <c r="F2620" i="3"/>
  <c r="G2620" i="3"/>
  <c r="J2610" i="6" l="1"/>
  <c r="J2610" i="7"/>
  <c r="L2610" i="6"/>
  <c r="L2610" i="7"/>
  <c r="K2610" i="6"/>
  <c r="K2610" i="7"/>
  <c r="R2299" i="7"/>
  <c r="S2299" i="7"/>
  <c r="Q2299" i="7"/>
  <c r="T2299" i="7"/>
  <c r="D2630" i="6"/>
  <c r="D2630" i="7"/>
  <c r="V2298" i="7"/>
  <c r="U2298" i="7"/>
  <c r="C2619" i="6"/>
  <c r="C2619" i="7"/>
  <c r="M2619" i="7" s="1"/>
  <c r="G2299" i="4"/>
  <c r="H2299" i="4" s="1"/>
  <c r="E2299" i="6"/>
  <c r="G2611" i="5"/>
  <c r="F2611" i="5"/>
  <c r="H2611" i="5"/>
  <c r="E2631" i="4"/>
  <c r="C2632" i="4"/>
  <c r="E2300" i="7"/>
  <c r="N2300" i="7" s="1"/>
  <c r="G2621" i="3"/>
  <c r="F2621" i="3"/>
  <c r="H2620" i="3"/>
  <c r="I2620" i="3" s="1"/>
  <c r="L2611" i="6" l="1"/>
  <c r="L2611" i="7"/>
  <c r="J2611" i="6"/>
  <c r="J2611" i="7"/>
  <c r="P2610" i="7"/>
  <c r="K2611" i="6"/>
  <c r="K2611" i="7"/>
  <c r="V2299" i="7"/>
  <c r="U2299" i="7"/>
  <c r="D2631" i="6"/>
  <c r="D2631" i="7"/>
  <c r="S2300" i="7"/>
  <c r="T2300" i="7"/>
  <c r="R2300" i="7"/>
  <c r="Q2300" i="7"/>
  <c r="C2620" i="6"/>
  <c r="C2620" i="7"/>
  <c r="M2620" i="7" s="1"/>
  <c r="G2300" i="4"/>
  <c r="H2300" i="4" s="1"/>
  <c r="E2300" i="6"/>
  <c r="H2612" i="5"/>
  <c r="G2612" i="5"/>
  <c r="F2612" i="5"/>
  <c r="E2632" i="4"/>
  <c r="C2633" i="4"/>
  <c r="E2301" i="7"/>
  <c r="N2301" i="7" s="1"/>
  <c r="H2621" i="3"/>
  <c r="I2621" i="3" s="1"/>
  <c r="F2622" i="3"/>
  <c r="G2622" i="3"/>
  <c r="J2612" i="6" l="1"/>
  <c r="J2612" i="7"/>
  <c r="L2612" i="6"/>
  <c r="L2612" i="7"/>
  <c r="P2611" i="7"/>
  <c r="K2612" i="6"/>
  <c r="K2612" i="7"/>
  <c r="D2632" i="6"/>
  <c r="D2632" i="7"/>
  <c r="V2300" i="7"/>
  <c r="U2300" i="7"/>
  <c r="R2301" i="7"/>
  <c r="T2301" i="7"/>
  <c r="Q2301" i="7"/>
  <c r="S2301" i="7"/>
  <c r="C2621" i="6"/>
  <c r="C2621" i="7"/>
  <c r="M2621" i="7" s="1"/>
  <c r="G2301" i="4"/>
  <c r="H2301" i="4" s="1"/>
  <c r="E2301" i="6"/>
  <c r="F2613" i="5"/>
  <c r="H2613" i="5"/>
  <c r="G2613" i="5"/>
  <c r="E2633" i="4"/>
  <c r="C2634" i="4"/>
  <c r="E2302" i="7"/>
  <c r="N2302" i="7" s="1"/>
  <c r="F2623" i="3"/>
  <c r="H2622" i="3"/>
  <c r="I2622" i="3" s="1"/>
  <c r="G2623" i="3"/>
  <c r="L2613" i="6" l="1"/>
  <c r="L2613" i="7"/>
  <c r="K2613" i="6"/>
  <c r="K2613" i="7"/>
  <c r="J2613" i="6"/>
  <c r="J2613" i="7"/>
  <c r="P2612" i="7"/>
  <c r="D2633" i="6"/>
  <c r="D2633" i="7"/>
  <c r="U2301" i="7"/>
  <c r="V2301" i="7"/>
  <c r="R2302" i="7"/>
  <c r="Q2302" i="7"/>
  <c r="S2302" i="7"/>
  <c r="T2302" i="7"/>
  <c r="C2622" i="6"/>
  <c r="C2622" i="7"/>
  <c r="M2622" i="7" s="1"/>
  <c r="G2302" i="4"/>
  <c r="H2302" i="4" s="1"/>
  <c r="E2302" i="6"/>
  <c r="H2614" i="5"/>
  <c r="F2614" i="5"/>
  <c r="G2614" i="5"/>
  <c r="E2634" i="4"/>
  <c r="C2635" i="4"/>
  <c r="E2303" i="7"/>
  <c r="N2303" i="7" s="1"/>
  <c r="H2623" i="3"/>
  <c r="F2624" i="3"/>
  <c r="I2623" i="3"/>
  <c r="G2624" i="3"/>
  <c r="K2614" i="6" l="1"/>
  <c r="K2614" i="7"/>
  <c r="L2614" i="6"/>
  <c r="L2614" i="7"/>
  <c r="P2613" i="7"/>
  <c r="J2614" i="6"/>
  <c r="J2614" i="7"/>
  <c r="D2634" i="6"/>
  <c r="D2634" i="7"/>
  <c r="U2302" i="7"/>
  <c r="V2302" i="7"/>
  <c r="S2303" i="7"/>
  <c r="R2303" i="7"/>
  <c r="T2303" i="7"/>
  <c r="Q2303" i="7"/>
  <c r="C2623" i="6"/>
  <c r="C2623" i="7"/>
  <c r="M2623" i="7" s="1"/>
  <c r="G2303" i="4"/>
  <c r="H2303" i="4" s="1"/>
  <c r="E2303" i="6"/>
  <c r="H2615" i="5"/>
  <c r="G2615" i="5"/>
  <c r="F2615" i="5"/>
  <c r="E2635" i="4"/>
  <c r="C2636" i="4"/>
  <c r="E2304" i="7"/>
  <c r="N2304" i="7" s="1"/>
  <c r="H2624" i="3"/>
  <c r="F2625" i="3"/>
  <c r="G2625" i="3"/>
  <c r="I2624" i="3"/>
  <c r="J2615" i="6" l="1"/>
  <c r="J2615" i="7"/>
  <c r="L2615" i="6"/>
  <c r="L2615" i="7"/>
  <c r="K2615" i="6"/>
  <c r="K2615" i="7"/>
  <c r="P2614" i="7"/>
  <c r="V2303" i="7"/>
  <c r="U2303" i="7"/>
  <c r="D2635" i="6"/>
  <c r="D2635" i="7"/>
  <c r="S2304" i="7"/>
  <c r="T2304" i="7"/>
  <c r="Q2304" i="7"/>
  <c r="R2304" i="7"/>
  <c r="C2624" i="6"/>
  <c r="C2624" i="7"/>
  <c r="M2624" i="7" s="1"/>
  <c r="G2304" i="4"/>
  <c r="H2304" i="4" s="1"/>
  <c r="E2304" i="6"/>
  <c r="H2616" i="5"/>
  <c r="G2616" i="5"/>
  <c r="F2616" i="5"/>
  <c r="E2636" i="4"/>
  <c r="C2637" i="4"/>
  <c r="E2305" i="7"/>
  <c r="N2305" i="7" s="1"/>
  <c r="G2626" i="3"/>
  <c r="H2625" i="3"/>
  <c r="I2625" i="3" s="1"/>
  <c r="F2626" i="3"/>
  <c r="K2616" i="6" l="1"/>
  <c r="K2616" i="7"/>
  <c r="L2616" i="6"/>
  <c r="L2616" i="7"/>
  <c r="J2616" i="6"/>
  <c r="J2616" i="7"/>
  <c r="P2615" i="7"/>
  <c r="D2636" i="6"/>
  <c r="D2636" i="7"/>
  <c r="U2304" i="7"/>
  <c r="V2304" i="7"/>
  <c r="R2305" i="7"/>
  <c r="T2305" i="7"/>
  <c r="Q2305" i="7"/>
  <c r="S2305" i="7"/>
  <c r="C2625" i="6"/>
  <c r="C2625" i="7"/>
  <c r="M2625" i="7" s="1"/>
  <c r="G2305" i="4"/>
  <c r="H2305" i="4" s="1"/>
  <c r="E2305" i="6"/>
  <c r="H2617" i="5"/>
  <c r="G2617" i="5"/>
  <c r="F2617" i="5"/>
  <c r="E2637" i="4"/>
  <c r="C2638" i="4"/>
  <c r="E2306" i="7"/>
  <c r="N2306" i="7" s="1"/>
  <c r="F2627" i="3"/>
  <c r="H2626" i="3"/>
  <c r="I2626" i="3" s="1"/>
  <c r="G2627" i="3"/>
  <c r="J2617" i="6" l="1"/>
  <c r="J2617" i="7"/>
  <c r="K2617" i="6"/>
  <c r="K2617" i="7"/>
  <c r="P2616" i="7"/>
  <c r="L2617" i="6"/>
  <c r="L2617" i="7"/>
  <c r="P2617" i="7" s="1"/>
  <c r="D2637" i="6"/>
  <c r="D2637" i="7"/>
  <c r="U2305" i="7"/>
  <c r="V2305" i="7"/>
  <c r="S2306" i="7"/>
  <c r="Q2306" i="7"/>
  <c r="R2306" i="7"/>
  <c r="T2306" i="7"/>
  <c r="C2626" i="6"/>
  <c r="C2626" i="7"/>
  <c r="M2626" i="7" s="1"/>
  <c r="G2306" i="4"/>
  <c r="H2306" i="4" s="1"/>
  <c r="E2306" i="6"/>
  <c r="H2618" i="5"/>
  <c r="G2618" i="5"/>
  <c r="F2618" i="5"/>
  <c r="E2638" i="4"/>
  <c r="C2639" i="4"/>
  <c r="E2307" i="7"/>
  <c r="N2307" i="7" s="1"/>
  <c r="G2628" i="3"/>
  <c r="H2627" i="3"/>
  <c r="I2627" i="3" s="1"/>
  <c r="F2628" i="3"/>
  <c r="K2618" i="6" l="1"/>
  <c r="K2618" i="7"/>
  <c r="J2618" i="6"/>
  <c r="J2618" i="7"/>
  <c r="L2618" i="6"/>
  <c r="L2618" i="7"/>
  <c r="P2618" i="7" s="1"/>
  <c r="D2638" i="6"/>
  <c r="D2638" i="7"/>
  <c r="U2306" i="7"/>
  <c r="V2306" i="7"/>
  <c r="S2307" i="7"/>
  <c r="Q2307" i="7"/>
  <c r="R2307" i="7"/>
  <c r="T2307" i="7"/>
  <c r="C2627" i="6"/>
  <c r="C2627" i="7"/>
  <c r="M2627" i="7" s="1"/>
  <c r="G2307" i="4"/>
  <c r="H2307" i="4" s="1"/>
  <c r="E2307" i="6"/>
  <c r="F2619" i="5"/>
  <c r="H2619" i="5"/>
  <c r="G2619" i="5"/>
  <c r="E2639" i="4"/>
  <c r="C2640" i="4"/>
  <c r="E2308" i="7"/>
  <c r="N2308" i="7" s="1"/>
  <c r="H2628" i="3"/>
  <c r="I2628" i="3" s="1"/>
  <c r="F2629" i="3"/>
  <c r="G2629" i="3"/>
  <c r="K2619" i="6" l="1"/>
  <c r="K2619" i="7"/>
  <c r="J2619" i="6"/>
  <c r="J2619" i="7"/>
  <c r="L2619" i="6"/>
  <c r="L2619" i="7"/>
  <c r="P2619" i="7" s="1"/>
  <c r="D2639" i="6"/>
  <c r="D2639" i="7"/>
  <c r="V2307" i="7"/>
  <c r="U2307" i="7"/>
  <c r="Q2308" i="7"/>
  <c r="R2308" i="7"/>
  <c r="T2308" i="7"/>
  <c r="S2308" i="7"/>
  <c r="C2628" i="6"/>
  <c r="C2628" i="7"/>
  <c r="M2628" i="7" s="1"/>
  <c r="G2308" i="4"/>
  <c r="H2308" i="4" s="1"/>
  <c r="E2308" i="6"/>
  <c r="H2620" i="5"/>
  <c r="G2620" i="5"/>
  <c r="F2620" i="5"/>
  <c r="E2640" i="4"/>
  <c r="C2641" i="4"/>
  <c r="E2309" i="7"/>
  <c r="N2309" i="7" s="1"/>
  <c r="G2630" i="3"/>
  <c r="F2630" i="3"/>
  <c r="H2629" i="3"/>
  <c r="I2629" i="3" s="1"/>
  <c r="J2620" i="6" l="1"/>
  <c r="J2620" i="7"/>
  <c r="L2620" i="6"/>
  <c r="L2620" i="7"/>
  <c r="K2620" i="6"/>
  <c r="K2620" i="7"/>
  <c r="D2640" i="6"/>
  <c r="D2640" i="7"/>
  <c r="U2308" i="7"/>
  <c r="V2308" i="7"/>
  <c r="Q2309" i="7"/>
  <c r="S2309" i="7"/>
  <c r="R2309" i="7"/>
  <c r="T2309" i="7"/>
  <c r="C2629" i="6"/>
  <c r="C2629" i="7"/>
  <c r="M2629" i="7" s="1"/>
  <c r="G2309" i="4"/>
  <c r="H2309" i="4" s="1"/>
  <c r="E2309" i="6"/>
  <c r="H2621" i="5"/>
  <c r="G2621" i="5"/>
  <c r="F2621" i="5"/>
  <c r="E2641" i="4"/>
  <c r="C2642" i="4"/>
  <c r="E2310" i="7"/>
  <c r="N2310" i="7" s="1"/>
  <c r="H2630" i="3"/>
  <c r="I2630" i="3" s="1"/>
  <c r="F2631" i="3"/>
  <c r="G2631" i="3"/>
  <c r="J2621" i="6" l="1"/>
  <c r="J2621" i="7"/>
  <c r="L2621" i="6"/>
  <c r="L2621" i="7"/>
  <c r="K2621" i="6"/>
  <c r="K2621" i="7"/>
  <c r="P2620" i="7"/>
  <c r="D2641" i="6"/>
  <c r="D2641" i="7"/>
  <c r="V2309" i="7"/>
  <c r="U2309" i="7"/>
  <c r="Q2310" i="7"/>
  <c r="T2310" i="7"/>
  <c r="R2310" i="7"/>
  <c r="S2310" i="7"/>
  <c r="C2630" i="6"/>
  <c r="C2630" i="7"/>
  <c r="M2630" i="7" s="1"/>
  <c r="G2310" i="4"/>
  <c r="H2310" i="4" s="1"/>
  <c r="E2310" i="6"/>
  <c r="G2622" i="5"/>
  <c r="F2622" i="5"/>
  <c r="H2622" i="5"/>
  <c r="E2642" i="4"/>
  <c r="C2643" i="4"/>
  <c r="E2311" i="7"/>
  <c r="N2311" i="7" s="1"/>
  <c r="G2632" i="3"/>
  <c r="H2631" i="3"/>
  <c r="I2631" i="3" s="1"/>
  <c r="F2632" i="3"/>
  <c r="P2621" i="7" l="1"/>
  <c r="L2622" i="6"/>
  <c r="L2622" i="7"/>
  <c r="J2622" i="6"/>
  <c r="J2622" i="7"/>
  <c r="K2622" i="6"/>
  <c r="K2622" i="7"/>
  <c r="S2311" i="7"/>
  <c r="Q2311" i="7"/>
  <c r="T2311" i="7"/>
  <c r="R2311" i="7"/>
  <c r="D2642" i="6"/>
  <c r="D2642" i="7"/>
  <c r="U2310" i="7"/>
  <c r="V2310" i="7"/>
  <c r="C2631" i="6"/>
  <c r="C2631" i="7"/>
  <c r="M2631" i="7" s="1"/>
  <c r="G2311" i="4"/>
  <c r="H2311" i="4" s="1"/>
  <c r="E2311" i="6"/>
  <c r="H2623" i="5"/>
  <c r="G2623" i="5"/>
  <c r="F2623" i="5"/>
  <c r="E2643" i="4"/>
  <c r="C2644" i="4"/>
  <c r="E2312" i="7"/>
  <c r="N2312" i="7" s="1"/>
  <c r="F2633" i="3"/>
  <c r="H2632" i="3"/>
  <c r="G2633" i="3"/>
  <c r="I2632" i="3"/>
  <c r="P2622" i="7" l="1"/>
  <c r="L2623" i="6"/>
  <c r="L2623" i="7"/>
  <c r="J2623" i="6"/>
  <c r="J2623" i="7"/>
  <c r="K2623" i="6"/>
  <c r="K2623" i="7"/>
  <c r="D2643" i="6"/>
  <c r="D2643" i="7"/>
  <c r="S2312" i="7"/>
  <c r="T2312" i="7"/>
  <c r="R2312" i="7"/>
  <c r="Q2312" i="7"/>
  <c r="V2311" i="7"/>
  <c r="U2311" i="7"/>
  <c r="C2632" i="6"/>
  <c r="C2632" i="7"/>
  <c r="M2632" i="7" s="1"/>
  <c r="G2312" i="4"/>
  <c r="H2312" i="4" s="1"/>
  <c r="E2312" i="6"/>
  <c r="H2624" i="5"/>
  <c r="G2624" i="5"/>
  <c r="F2624" i="5"/>
  <c r="E2644" i="4"/>
  <c r="C2645" i="4"/>
  <c r="E2313" i="7"/>
  <c r="N2313" i="7" s="1"/>
  <c r="G2634" i="3"/>
  <c r="H2633" i="3"/>
  <c r="I2633" i="3" s="1"/>
  <c r="F2634" i="3"/>
  <c r="K2624" i="6" l="1"/>
  <c r="K2624" i="7"/>
  <c r="P2623" i="7"/>
  <c r="J2624" i="6"/>
  <c r="J2624" i="7"/>
  <c r="L2624" i="6"/>
  <c r="L2624" i="7"/>
  <c r="P2624" i="7" s="1"/>
  <c r="V2312" i="7"/>
  <c r="U2312" i="7"/>
  <c r="D2644" i="6"/>
  <c r="D2644" i="7"/>
  <c r="T2313" i="7"/>
  <c r="S2313" i="7"/>
  <c r="Q2313" i="7"/>
  <c r="R2313" i="7"/>
  <c r="C2633" i="6"/>
  <c r="C2633" i="7"/>
  <c r="M2633" i="7" s="1"/>
  <c r="G2313" i="4"/>
  <c r="H2313" i="4" s="1"/>
  <c r="E2313" i="6"/>
  <c r="F2625" i="5"/>
  <c r="H2625" i="5"/>
  <c r="G2625" i="5"/>
  <c r="E2645" i="4"/>
  <c r="C2646" i="4"/>
  <c r="E2314" i="7"/>
  <c r="N2314" i="7" s="1"/>
  <c r="F2635" i="3"/>
  <c r="H2634" i="3"/>
  <c r="I2634" i="3" s="1"/>
  <c r="G2635" i="3"/>
  <c r="L2625" i="6" l="1"/>
  <c r="L2625" i="7"/>
  <c r="J2625" i="6"/>
  <c r="J2625" i="7"/>
  <c r="K2625" i="6"/>
  <c r="K2625" i="7"/>
  <c r="D2645" i="6"/>
  <c r="D2645" i="7"/>
  <c r="U2313" i="7"/>
  <c r="V2313" i="7"/>
  <c r="S2314" i="7"/>
  <c r="T2314" i="7"/>
  <c r="R2314" i="7"/>
  <c r="Q2314" i="7"/>
  <c r="C2634" i="6"/>
  <c r="C2634" i="7"/>
  <c r="M2634" i="7" s="1"/>
  <c r="G2314" i="4"/>
  <c r="H2314" i="4" s="1"/>
  <c r="E2314" i="6"/>
  <c r="F2626" i="5"/>
  <c r="H2626" i="5"/>
  <c r="G2626" i="5"/>
  <c r="E2315" i="7"/>
  <c r="N2315" i="7" s="1"/>
  <c r="E2646" i="4"/>
  <c r="C2647" i="4"/>
  <c r="G2636" i="3"/>
  <c r="H2635" i="3"/>
  <c r="I2635" i="3" s="1"/>
  <c r="F2636" i="3"/>
  <c r="K2626" i="6" l="1"/>
  <c r="K2626" i="7"/>
  <c r="P2625" i="7"/>
  <c r="L2626" i="6"/>
  <c r="L2626" i="7"/>
  <c r="J2626" i="6"/>
  <c r="J2626" i="7"/>
  <c r="Q2315" i="7"/>
  <c r="R2315" i="7"/>
  <c r="T2315" i="7"/>
  <c r="S2315" i="7"/>
  <c r="V2314" i="7"/>
  <c r="U2314" i="7"/>
  <c r="D2646" i="6"/>
  <c r="D2646" i="7"/>
  <c r="C2635" i="6"/>
  <c r="C2635" i="7"/>
  <c r="M2635" i="7" s="1"/>
  <c r="G2315" i="4"/>
  <c r="H2315" i="4" s="1"/>
  <c r="E2315" i="6"/>
  <c r="H2627" i="5"/>
  <c r="G2627" i="5"/>
  <c r="F2627" i="5"/>
  <c r="E2316" i="7"/>
  <c r="N2316" i="7" s="1"/>
  <c r="E2647" i="4"/>
  <c r="C2648" i="4"/>
  <c r="G2637" i="3"/>
  <c r="H2636" i="3"/>
  <c r="I2636" i="3" s="1"/>
  <c r="F2637" i="3"/>
  <c r="J2627" i="6" l="1"/>
  <c r="J2627" i="7"/>
  <c r="L2627" i="6"/>
  <c r="L2627" i="7"/>
  <c r="K2627" i="6"/>
  <c r="K2627" i="7"/>
  <c r="P2626" i="7"/>
  <c r="D2647" i="6"/>
  <c r="D2647" i="7"/>
  <c r="T2316" i="7"/>
  <c r="S2316" i="7"/>
  <c r="Q2316" i="7"/>
  <c r="R2316" i="7"/>
  <c r="V2315" i="7"/>
  <c r="U2315" i="7"/>
  <c r="C2636" i="6"/>
  <c r="C2636" i="7"/>
  <c r="M2636" i="7" s="1"/>
  <c r="G2316" i="4"/>
  <c r="H2316" i="4" s="1"/>
  <c r="E2316" i="6"/>
  <c r="H2628" i="5"/>
  <c r="G2628" i="5"/>
  <c r="F2628" i="5"/>
  <c r="E2648" i="4"/>
  <c r="C2649" i="4"/>
  <c r="E2317" i="7"/>
  <c r="N2317" i="7" s="1"/>
  <c r="F2638" i="3"/>
  <c r="H2637" i="3"/>
  <c r="I2637" i="3" s="1"/>
  <c r="G2638" i="3"/>
  <c r="K2628" i="6" l="1"/>
  <c r="K2628" i="7"/>
  <c r="L2628" i="6"/>
  <c r="L2628" i="7"/>
  <c r="J2628" i="6"/>
  <c r="J2628" i="7"/>
  <c r="P2627" i="7"/>
  <c r="D2648" i="6"/>
  <c r="D2648" i="7"/>
  <c r="V2316" i="7"/>
  <c r="U2316" i="7"/>
  <c r="T2317" i="7"/>
  <c r="S2317" i="7"/>
  <c r="R2317" i="7"/>
  <c r="Q2317" i="7"/>
  <c r="C2637" i="6"/>
  <c r="C2637" i="7"/>
  <c r="M2637" i="7" s="1"/>
  <c r="G2317" i="4"/>
  <c r="H2317" i="4" s="1"/>
  <c r="E2317" i="6"/>
  <c r="H2629" i="5"/>
  <c r="G2629" i="5"/>
  <c r="F2629" i="5"/>
  <c r="E2649" i="4"/>
  <c r="C2650" i="4"/>
  <c r="E2318" i="7"/>
  <c r="N2318" i="7" s="1"/>
  <c r="G2639" i="3"/>
  <c r="F2639" i="3"/>
  <c r="H2638" i="3"/>
  <c r="I2638" i="3" s="1"/>
  <c r="L2629" i="6" l="1"/>
  <c r="L2629" i="7"/>
  <c r="P2628" i="7"/>
  <c r="J2629" i="6"/>
  <c r="J2629" i="7"/>
  <c r="K2629" i="6"/>
  <c r="K2629" i="7"/>
  <c r="V2317" i="7"/>
  <c r="U2317" i="7"/>
  <c r="D2649" i="6"/>
  <c r="D2649" i="7"/>
  <c r="Q2318" i="7"/>
  <c r="T2318" i="7"/>
  <c r="S2318" i="7"/>
  <c r="R2318" i="7"/>
  <c r="C2638" i="6"/>
  <c r="C2638" i="7"/>
  <c r="M2638" i="7" s="1"/>
  <c r="G2318" i="4"/>
  <c r="H2318" i="4" s="1"/>
  <c r="E2318" i="6"/>
  <c r="H2630" i="5"/>
  <c r="G2630" i="5"/>
  <c r="F2630" i="5"/>
  <c r="E2650" i="4"/>
  <c r="C2651" i="4"/>
  <c r="E2319" i="7"/>
  <c r="N2319" i="7" s="1"/>
  <c r="H2639" i="3"/>
  <c r="I2639" i="3" s="1"/>
  <c r="F2640" i="3"/>
  <c r="G2640" i="3"/>
  <c r="K2630" i="6" l="1"/>
  <c r="K2630" i="7"/>
  <c r="J2630" i="6"/>
  <c r="J2630" i="7"/>
  <c r="P2629" i="7"/>
  <c r="L2630" i="6"/>
  <c r="L2630" i="7"/>
  <c r="P2630" i="7" s="1"/>
  <c r="D2650" i="6"/>
  <c r="D2650" i="7"/>
  <c r="U2318" i="7"/>
  <c r="V2318" i="7"/>
  <c r="S2319" i="7"/>
  <c r="Q2319" i="7"/>
  <c r="R2319" i="7"/>
  <c r="T2319" i="7"/>
  <c r="C2639" i="6"/>
  <c r="C2639" i="7"/>
  <c r="M2639" i="7" s="1"/>
  <c r="G2319" i="4"/>
  <c r="H2319" i="4" s="1"/>
  <c r="E2319" i="6"/>
  <c r="F2631" i="5"/>
  <c r="H2631" i="5"/>
  <c r="G2631" i="5"/>
  <c r="E2651" i="4"/>
  <c r="C2652" i="4"/>
  <c r="E2320" i="7"/>
  <c r="N2320" i="7" s="1"/>
  <c r="G2641" i="3"/>
  <c r="H2640" i="3"/>
  <c r="I2640" i="3" s="1"/>
  <c r="F2641" i="3"/>
  <c r="L2631" i="6" l="1"/>
  <c r="L2631" i="7"/>
  <c r="K2631" i="6"/>
  <c r="K2631" i="7"/>
  <c r="J2631" i="6"/>
  <c r="J2631" i="7"/>
  <c r="V2319" i="7"/>
  <c r="U2319" i="7"/>
  <c r="D2651" i="6"/>
  <c r="D2651" i="7"/>
  <c r="R2320" i="7"/>
  <c r="S2320" i="7"/>
  <c r="T2320" i="7"/>
  <c r="Q2320" i="7"/>
  <c r="C2640" i="6"/>
  <c r="C2640" i="7"/>
  <c r="M2640" i="7" s="1"/>
  <c r="G2320" i="4"/>
  <c r="H2320" i="4" s="1"/>
  <c r="E2320" i="6"/>
  <c r="H2632" i="5"/>
  <c r="G2632" i="5"/>
  <c r="F2632" i="5"/>
  <c r="E2652" i="4"/>
  <c r="C2653" i="4"/>
  <c r="E2321" i="7"/>
  <c r="N2321" i="7" s="1"/>
  <c r="G2642" i="3"/>
  <c r="F2642" i="3"/>
  <c r="H2641" i="3"/>
  <c r="I2641" i="3" s="1"/>
  <c r="K2632" i="6" l="1"/>
  <c r="K2632" i="7"/>
  <c r="J2632" i="6"/>
  <c r="J2632" i="7"/>
  <c r="P2631" i="7"/>
  <c r="L2632" i="6"/>
  <c r="L2632" i="7"/>
  <c r="P2632" i="7" s="1"/>
  <c r="U2320" i="7"/>
  <c r="V2320" i="7"/>
  <c r="D2652" i="6"/>
  <c r="D2652" i="7"/>
  <c r="R2321" i="7"/>
  <c r="T2321" i="7"/>
  <c r="Q2321" i="7"/>
  <c r="S2321" i="7"/>
  <c r="C2641" i="6"/>
  <c r="C2641" i="7"/>
  <c r="M2641" i="7" s="1"/>
  <c r="G2321" i="4"/>
  <c r="H2321" i="4" s="1"/>
  <c r="E2321" i="6"/>
  <c r="H2633" i="5"/>
  <c r="G2633" i="5"/>
  <c r="F2633" i="5"/>
  <c r="E2653" i="4"/>
  <c r="C2654" i="4"/>
  <c r="E2322" i="7"/>
  <c r="N2322" i="7" s="1"/>
  <c r="F2643" i="3"/>
  <c r="H2642" i="3"/>
  <c r="I2642" i="3" s="1"/>
  <c r="G2643" i="3"/>
  <c r="K2633" i="6" l="1"/>
  <c r="K2633" i="7"/>
  <c r="J2633" i="6"/>
  <c r="J2633" i="7"/>
  <c r="L2633" i="6"/>
  <c r="L2633" i="7"/>
  <c r="V2321" i="7"/>
  <c r="U2321" i="7"/>
  <c r="D2653" i="6"/>
  <c r="D2653" i="7"/>
  <c r="Q2322" i="7"/>
  <c r="T2322" i="7"/>
  <c r="S2322" i="7"/>
  <c r="R2322" i="7"/>
  <c r="C2642" i="6"/>
  <c r="C2642" i="7"/>
  <c r="M2642" i="7" s="1"/>
  <c r="G2322" i="4"/>
  <c r="H2322" i="4" s="1"/>
  <c r="E2322" i="6"/>
  <c r="H2634" i="5"/>
  <c r="G2634" i="5"/>
  <c r="F2634" i="5"/>
  <c r="E2654" i="4"/>
  <c r="C2655" i="4"/>
  <c r="E2323" i="7"/>
  <c r="N2323" i="7" s="1"/>
  <c r="G2644" i="3"/>
  <c r="H2643" i="3"/>
  <c r="I2643" i="3" s="1"/>
  <c r="F2644" i="3"/>
  <c r="K2634" i="6" l="1"/>
  <c r="K2634" i="7"/>
  <c r="J2634" i="6"/>
  <c r="J2634" i="7"/>
  <c r="L2634" i="6"/>
  <c r="L2634" i="7"/>
  <c r="P2634" i="7" s="1"/>
  <c r="P2633" i="7"/>
  <c r="D2654" i="6"/>
  <c r="D2654" i="7"/>
  <c r="U2322" i="7"/>
  <c r="V2322" i="7"/>
  <c r="Q2323" i="7"/>
  <c r="T2323" i="7"/>
  <c r="S2323" i="7"/>
  <c r="R2323" i="7"/>
  <c r="C2643" i="6"/>
  <c r="C2643" i="7"/>
  <c r="M2643" i="7" s="1"/>
  <c r="G2323" i="4"/>
  <c r="H2323" i="4" s="1"/>
  <c r="E2323" i="6"/>
  <c r="G2635" i="5"/>
  <c r="F2635" i="5"/>
  <c r="H2635" i="5"/>
  <c r="E2655" i="4"/>
  <c r="C2656" i="4"/>
  <c r="E2324" i="7"/>
  <c r="N2324" i="7" s="1"/>
  <c r="F2645" i="3"/>
  <c r="H2644" i="3"/>
  <c r="G2645" i="3"/>
  <c r="I2644" i="3"/>
  <c r="K2635" i="6" l="1"/>
  <c r="K2635" i="7"/>
  <c r="L2635" i="6"/>
  <c r="L2635" i="7"/>
  <c r="J2635" i="6"/>
  <c r="J2635" i="7"/>
  <c r="D2655" i="6"/>
  <c r="D2655" i="7"/>
  <c r="U2323" i="7"/>
  <c r="V2323" i="7"/>
  <c r="Q2324" i="7"/>
  <c r="T2324" i="7"/>
  <c r="R2324" i="7"/>
  <c r="S2324" i="7"/>
  <c r="C2644" i="6"/>
  <c r="C2644" i="7"/>
  <c r="M2644" i="7" s="1"/>
  <c r="G2324" i="4"/>
  <c r="H2324" i="4" s="1"/>
  <c r="E2324" i="6"/>
  <c r="H2636" i="5"/>
  <c r="G2636" i="5"/>
  <c r="F2636" i="5"/>
  <c r="E2656" i="4"/>
  <c r="C2657" i="4"/>
  <c r="E2325" i="7"/>
  <c r="N2325" i="7" s="1"/>
  <c r="G2646" i="3"/>
  <c r="H2645" i="3"/>
  <c r="I2645" i="3" s="1"/>
  <c r="F2646" i="3"/>
  <c r="J2636" i="6" l="1"/>
  <c r="J2636" i="7"/>
  <c r="K2636" i="6"/>
  <c r="K2636" i="7"/>
  <c r="L2636" i="6"/>
  <c r="L2636" i="7"/>
  <c r="P2635" i="7"/>
  <c r="D2656" i="6"/>
  <c r="D2656" i="7"/>
  <c r="U2324" i="7"/>
  <c r="V2324" i="7"/>
  <c r="R2325" i="7"/>
  <c r="S2325" i="7"/>
  <c r="Q2325" i="7"/>
  <c r="T2325" i="7"/>
  <c r="C2645" i="6"/>
  <c r="C2645" i="7"/>
  <c r="M2645" i="7" s="1"/>
  <c r="G2325" i="4"/>
  <c r="H2325" i="4" s="1"/>
  <c r="E2325" i="6"/>
  <c r="F2637" i="5"/>
  <c r="H2637" i="5"/>
  <c r="G2637" i="5"/>
  <c r="E2657" i="4"/>
  <c r="C2658" i="4"/>
  <c r="E2326" i="7"/>
  <c r="N2326" i="7" s="1"/>
  <c r="G2647" i="3"/>
  <c r="F2647" i="3"/>
  <c r="H2646" i="3"/>
  <c r="I2646" i="3" s="1"/>
  <c r="P2636" i="7" l="1"/>
  <c r="L2637" i="6"/>
  <c r="L2637" i="7"/>
  <c r="J2637" i="6"/>
  <c r="J2637" i="7"/>
  <c r="K2637" i="6"/>
  <c r="K2637" i="7"/>
  <c r="D2657" i="6"/>
  <c r="D2657" i="7"/>
  <c r="V2325" i="7"/>
  <c r="U2325" i="7"/>
  <c r="R2326" i="7"/>
  <c r="S2326" i="7"/>
  <c r="Q2326" i="7"/>
  <c r="T2326" i="7"/>
  <c r="C2646" i="6"/>
  <c r="C2646" i="7"/>
  <c r="M2646" i="7" s="1"/>
  <c r="G2326" i="4"/>
  <c r="H2326" i="4" s="1"/>
  <c r="E2326" i="6"/>
  <c r="H2638" i="5"/>
  <c r="G2638" i="5"/>
  <c r="F2638" i="5"/>
  <c r="E2658" i="4"/>
  <c r="C2659" i="4"/>
  <c r="E2327" i="7"/>
  <c r="N2327" i="7" s="1"/>
  <c r="H2647" i="3"/>
  <c r="F2648" i="3"/>
  <c r="I2647" i="3"/>
  <c r="G2648" i="3"/>
  <c r="J2638" i="6" l="1"/>
  <c r="J2638" i="7"/>
  <c r="L2638" i="6"/>
  <c r="L2638" i="7"/>
  <c r="P2637" i="7"/>
  <c r="K2638" i="6"/>
  <c r="K2638" i="7"/>
  <c r="Q2327" i="7"/>
  <c r="S2327" i="7"/>
  <c r="R2327" i="7"/>
  <c r="T2327" i="7"/>
  <c r="U2326" i="7"/>
  <c r="V2326" i="7"/>
  <c r="D2658" i="6"/>
  <c r="D2658" i="7"/>
  <c r="C2647" i="6"/>
  <c r="C2647" i="7"/>
  <c r="M2647" i="7" s="1"/>
  <c r="G2327" i="4"/>
  <c r="H2327" i="4" s="1"/>
  <c r="E2327" i="6"/>
  <c r="H2639" i="5"/>
  <c r="G2639" i="5"/>
  <c r="F2639" i="5"/>
  <c r="E2659" i="4"/>
  <c r="C2660" i="4"/>
  <c r="E2328" i="7"/>
  <c r="N2328" i="7" s="1"/>
  <c r="H2648" i="3"/>
  <c r="F2649" i="3"/>
  <c r="I2648" i="3"/>
  <c r="G2649" i="3"/>
  <c r="J2639" i="6" l="1"/>
  <c r="J2639" i="7"/>
  <c r="K2639" i="6"/>
  <c r="K2639" i="7"/>
  <c r="L2639" i="6"/>
  <c r="L2639" i="7"/>
  <c r="P2639" i="7" s="1"/>
  <c r="P2638" i="7"/>
  <c r="D2659" i="6"/>
  <c r="D2659" i="7"/>
  <c r="R2328" i="7"/>
  <c r="S2328" i="7"/>
  <c r="T2328" i="7"/>
  <c r="Q2328" i="7"/>
  <c r="U2327" i="7"/>
  <c r="V2327" i="7"/>
  <c r="C2648" i="6"/>
  <c r="C2648" i="7"/>
  <c r="M2648" i="7" s="1"/>
  <c r="G2328" i="4"/>
  <c r="H2328" i="4" s="1"/>
  <c r="E2328" i="6"/>
  <c r="H2640" i="5"/>
  <c r="G2640" i="5"/>
  <c r="F2640" i="5"/>
  <c r="E2660" i="4"/>
  <c r="C2661" i="4"/>
  <c r="E2329" i="7"/>
  <c r="N2329" i="7" s="1"/>
  <c r="G2650" i="3"/>
  <c r="F2650" i="3"/>
  <c r="H2649" i="3"/>
  <c r="I2649" i="3" s="1"/>
  <c r="K2640" i="6" l="1"/>
  <c r="K2640" i="7"/>
  <c r="L2640" i="6"/>
  <c r="L2640" i="7"/>
  <c r="J2640" i="6"/>
  <c r="J2640" i="7"/>
  <c r="D2660" i="6"/>
  <c r="D2660" i="7"/>
  <c r="V2328" i="7"/>
  <c r="U2328" i="7"/>
  <c r="S2329" i="7"/>
  <c r="R2329" i="7"/>
  <c r="Q2329" i="7"/>
  <c r="T2329" i="7"/>
  <c r="C2649" i="6"/>
  <c r="C2649" i="7"/>
  <c r="M2649" i="7" s="1"/>
  <c r="G2329" i="4"/>
  <c r="H2329" i="4" s="1"/>
  <c r="E2329" i="6"/>
  <c r="H2641" i="5"/>
  <c r="F2641" i="5"/>
  <c r="G2641" i="5"/>
  <c r="E2661" i="4"/>
  <c r="C2662" i="4"/>
  <c r="E2330" i="7"/>
  <c r="N2330" i="7" s="1"/>
  <c r="G2651" i="3"/>
  <c r="H2650" i="3"/>
  <c r="I2650" i="3" s="1"/>
  <c r="F2651" i="3"/>
  <c r="P2640" i="7" l="1"/>
  <c r="J2641" i="6"/>
  <c r="J2641" i="7"/>
  <c r="K2641" i="6"/>
  <c r="K2641" i="7"/>
  <c r="L2641" i="6"/>
  <c r="L2641" i="7"/>
  <c r="D2661" i="6"/>
  <c r="D2661" i="7"/>
  <c r="R2330" i="7"/>
  <c r="S2330" i="7"/>
  <c r="Q2330" i="7"/>
  <c r="T2330" i="7"/>
  <c r="V2329" i="7"/>
  <c r="U2329" i="7"/>
  <c r="C2650" i="6"/>
  <c r="C2650" i="7"/>
  <c r="M2650" i="7" s="1"/>
  <c r="G2330" i="4"/>
  <c r="H2330" i="4" s="1"/>
  <c r="E2330" i="6"/>
  <c r="H2642" i="5"/>
  <c r="G2642" i="5"/>
  <c r="F2642" i="5"/>
  <c r="E2662" i="4"/>
  <c r="C2663" i="4"/>
  <c r="E2331" i="7"/>
  <c r="N2331" i="7" s="1"/>
  <c r="G2652" i="3"/>
  <c r="H2651" i="3"/>
  <c r="I2651" i="3" s="1"/>
  <c r="F2652" i="3"/>
  <c r="P2641" i="7" l="1"/>
  <c r="J2642" i="6"/>
  <c r="J2642" i="7"/>
  <c r="L2642" i="6"/>
  <c r="L2642" i="7"/>
  <c r="K2642" i="6"/>
  <c r="K2642" i="7"/>
  <c r="D2662" i="6"/>
  <c r="D2662" i="7"/>
  <c r="U2330" i="7"/>
  <c r="V2330" i="7"/>
  <c r="S2331" i="7"/>
  <c r="R2331" i="7"/>
  <c r="Q2331" i="7"/>
  <c r="T2331" i="7"/>
  <c r="C2651" i="6"/>
  <c r="C2651" i="7"/>
  <c r="M2651" i="7" s="1"/>
  <c r="G2331" i="4"/>
  <c r="H2331" i="4" s="1"/>
  <c r="E2331" i="6"/>
  <c r="H2643" i="5"/>
  <c r="G2643" i="5"/>
  <c r="F2643" i="5"/>
  <c r="E2663" i="4"/>
  <c r="C2664" i="4"/>
  <c r="E2332" i="7"/>
  <c r="N2332" i="7" s="1"/>
  <c r="H2652" i="3"/>
  <c r="I2652" i="3" s="1"/>
  <c r="F2653" i="3"/>
  <c r="G2653" i="3"/>
  <c r="L2643" i="6" l="1"/>
  <c r="L2643" i="7"/>
  <c r="J2643" i="6"/>
  <c r="J2643" i="7"/>
  <c r="K2643" i="6"/>
  <c r="K2643" i="7"/>
  <c r="P2642" i="7"/>
  <c r="U2331" i="7"/>
  <c r="V2331" i="7"/>
  <c r="D2663" i="6"/>
  <c r="D2663" i="7"/>
  <c r="Q2332" i="7"/>
  <c r="R2332" i="7"/>
  <c r="T2332" i="7"/>
  <c r="S2332" i="7"/>
  <c r="C2652" i="6"/>
  <c r="C2652" i="7"/>
  <c r="M2652" i="7" s="1"/>
  <c r="G2332" i="4"/>
  <c r="H2332" i="4" s="1"/>
  <c r="E2332" i="6"/>
  <c r="H2644" i="5"/>
  <c r="G2644" i="5"/>
  <c r="F2644" i="5"/>
  <c r="E2664" i="4"/>
  <c r="C2665" i="4"/>
  <c r="E2333" i="7"/>
  <c r="N2333" i="7" s="1"/>
  <c r="G2654" i="3"/>
  <c r="F2654" i="3"/>
  <c r="H2653" i="3"/>
  <c r="I2653" i="3" s="1"/>
  <c r="J2644" i="6" l="1"/>
  <c r="J2644" i="7"/>
  <c r="L2644" i="6"/>
  <c r="L2644" i="7"/>
  <c r="P2643" i="7"/>
  <c r="K2644" i="6"/>
  <c r="K2644" i="7"/>
  <c r="D2664" i="6"/>
  <c r="D2664" i="7"/>
  <c r="U2332" i="7"/>
  <c r="V2332" i="7"/>
  <c r="T2333" i="7"/>
  <c r="S2333" i="7"/>
  <c r="R2333" i="7"/>
  <c r="Q2333" i="7"/>
  <c r="C2653" i="6"/>
  <c r="C2653" i="7"/>
  <c r="M2653" i="7" s="1"/>
  <c r="G2333" i="4"/>
  <c r="H2333" i="4" s="1"/>
  <c r="E2333" i="6"/>
  <c r="H2645" i="5"/>
  <c r="G2645" i="5"/>
  <c r="F2645" i="5"/>
  <c r="E2665" i="4"/>
  <c r="C2666" i="4"/>
  <c r="E2334" i="7"/>
  <c r="N2334" i="7" s="1"/>
  <c r="F2655" i="3"/>
  <c r="H2654" i="3"/>
  <c r="G2655" i="3"/>
  <c r="I2654" i="3"/>
  <c r="L2645" i="6" l="1"/>
  <c r="L2645" i="7"/>
  <c r="J2645" i="6"/>
  <c r="J2645" i="7"/>
  <c r="K2645" i="6"/>
  <c r="K2645" i="7"/>
  <c r="P2644" i="7"/>
  <c r="D2665" i="6"/>
  <c r="D2665" i="7"/>
  <c r="U2333" i="7"/>
  <c r="V2333" i="7"/>
  <c r="R2334" i="7"/>
  <c r="S2334" i="7"/>
  <c r="T2334" i="7"/>
  <c r="Q2334" i="7"/>
  <c r="C2654" i="6"/>
  <c r="C2654" i="7"/>
  <c r="M2654" i="7" s="1"/>
  <c r="G2334" i="4"/>
  <c r="H2334" i="4" s="1"/>
  <c r="E2334" i="6"/>
  <c r="G2646" i="5"/>
  <c r="F2646" i="5"/>
  <c r="H2646" i="5"/>
  <c r="E2666" i="4"/>
  <c r="C2667" i="4"/>
  <c r="E2335" i="7"/>
  <c r="N2335" i="7" s="1"/>
  <c r="G2656" i="3"/>
  <c r="H2655" i="3"/>
  <c r="I2655" i="3" s="1"/>
  <c r="F2656" i="3"/>
  <c r="K2646" i="6" l="1"/>
  <c r="K2646" i="7"/>
  <c r="L2646" i="6"/>
  <c r="L2646" i="7"/>
  <c r="J2646" i="6"/>
  <c r="J2646" i="7"/>
  <c r="P2645" i="7"/>
  <c r="D2666" i="6"/>
  <c r="D2666" i="7"/>
  <c r="U2334" i="7"/>
  <c r="V2334" i="7"/>
  <c r="Q2335" i="7"/>
  <c r="R2335" i="7"/>
  <c r="T2335" i="7"/>
  <c r="S2335" i="7"/>
  <c r="C2655" i="6"/>
  <c r="C2655" i="7"/>
  <c r="M2655" i="7" s="1"/>
  <c r="G2335" i="4"/>
  <c r="H2335" i="4" s="1"/>
  <c r="E2335" i="6"/>
  <c r="G2647" i="5"/>
  <c r="F2647" i="5"/>
  <c r="H2647" i="5"/>
  <c r="E2667" i="4"/>
  <c r="C2668" i="4"/>
  <c r="E2336" i="7"/>
  <c r="N2336" i="7" s="1"/>
  <c r="F2657" i="3"/>
  <c r="H2656" i="3"/>
  <c r="I2656" i="3" s="1"/>
  <c r="G2657" i="3"/>
  <c r="L2647" i="6" l="1"/>
  <c r="L2647" i="7"/>
  <c r="J2647" i="6"/>
  <c r="J2647" i="7"/>
  <c r="K2647" i="6"/>
  <c r="K2647" i="7"/>
  <c r="P2646" i="7"/>
  <c r="U2335" i="7"/>
  <c r="V2335" i="7"/>
  <c r="D2667" i="6"/>
  <c r="D2667" i="7"/>
  <c r="Q2336" i="7"/>
  <c r="S2336" i="7"/>
  <c r="T2336" i="7"/>
  <c r="R2336" i="7"/>
  <c r="C2656" i="6"/>
  <c r="C2656" i="7"/>
  <c r="M2656" i="7" s="1"/>
  <c r="G2336" i="4"/>
  <c r="H2336" i="4" s="1"/>
  <c r="E2336" i="6"/>
  <c r="H2648" i="5"/>
  <c r="G2648" i="5"/>
  <c r="F2648" i="5"/>
  <c r="E2668" i="4"/>
  <c r="C2669" i="4"/>
  <c r="E2337" i="7"/>
  <c r="N2337" i="7" s="1"/>
  <c r="G2658" i="3"/>
  <c r="H2657" i="3"/>
  <c r="I2657" i="3" s="1"/>
  <c r="F2658" i="3"/>
  <c r="J2648" i="6" l="1"/>
  <c r="J2648" i="7"/>
  <c r="L2648" i="6"/>
  <c r="L2648" i="7"/>
  <c r="P2647" i="7"/>
  <c r="K2648" i="6"/>
  <c r="K2648" i="7"/>
  <c r="D2668" i="6"/>
  <c r="D2668" i="7"/>
  <c r="U2336" i="7"/>
  <c r="V2336" i="7"/>
  <c r="S2337" i="7"/>
  <c r="T2337" i="7"/>
  <c r="R2337" i="7"/>
  <c r="Q2337" i="7"/>
  <c r="C2657" i="6"/>
  <c r="C2657" i="7"/>
  <c r="M2657" i="7" s="1"/>
  <c r="G2337" i="4"/>
  <c r="H2337" i="4" s="1"/>
  <c r="E2337" i="6"/>
  <c r="F2649" i="5"/>
  <c r="H2649" i="5"/>
  <c r="G2649" i="5"/>
  <c r="E2669" i="4"/>
  <c r="C2670" i="4"/>
  <c r="E2338" i="7"/>
  <c r="N2338" i="7" s="1"/>
  <c r="F2659" i="3"/>
  <c r="H2658" i="3"/>
  <c r="G2659" i="3"/>
  <c r="I2658" i="3"/>
  <c r="K2649" i="6" l="1"/>
  <c r="K2649" i="7"/>
  <c r="L2649" i="6"/>
  <c r="L2649" i="7"/>
  <c r="J2649" i="6"/>
  <c r="J2649" i="7"/>
  <c r="P2648" i="7"/>
  <c r="U2337" i="7"/>
  <c r="V2337" i="7"/>
  <c r="D2669" i="6"/>
  <c r="D2669" i="7"/>
  <c r="S2338" i="7"/>
  <c r="R2338" i="7"/>
  <c r="T2338" i="7"/>
  <c r="Q2338" i="7"/>
  <c r="C2658" i="6"/>
  <c r="C2658" i="7"/>
  <c r="M2658" i="7" s="1"/>
  <c r="G2338" i="4"/>
  <c r="H2338" i="4" s="1"/>
  <c r="E2338" i="6"/>
  <c r="F2650" i="5"/>
  <c r="H2650" i="5"/>
  <c r="G2650" i="5"/>
  <c r="E2670" i="4"/>
  <c r="C2671" i="4"/>
  <c r="E2339" i="7"/>
  <c r="N2339" i="7" s="1"/>
  <c r="G2660" i="3"/>
  <c r="F2660" i="3"/>
  <c r="H2659" i="3"/>
  <c r="I2659" i="3" s="1"/>
  <c r="L2650" i="6" l="1"/>
  <c r="L2650" i="7"/>
  <c r="K2650" i="6"/>
  <c r="K2650" i="7"/>
  <c r="J2650" i="6"/>
  <c r="J2650" i="7"/>
  <c r="P2649" i="7"/>
  <c r="D2670" i="6"/>
  <c r="D2670" i="7"/>
  <c r="U2338" i="7"/>
  <c r="V2338" i="7"/>
  <c r="S2339" i="7"/>
  <c r="T2339" i="7"/>
  <c r="Q2339" i="7"/>
  <c r="R2339" i="7"/>
  <c r="C2659" i="6"/>
  <c r="C2659" i="7"/>
  <c r="M2659" i="7" s="1"/>
  <c r="G2339" i="4"/>
  <c r="H2339" i="4" s="1"/>
  <c r="E2339" i="6"/>
  <c r="H2651" i="5"/>
  <c r="G2651" i="5"/>
  <c r="F2651" i="5"/>
  <c r="E2671" i="4"/>
  <c r="C2672" i="4"/>
  <c r="E2340" i="7"/>
  <c r="N2340" i="7" s="1"/>
  <c r="H2660" i="3"/>
  <c r="F2661" i="3"/>
  <c r="I2660" i="3"/>
  <c r="G2661" i="3"/>
  <c r="K2651" i="6" l="1"/>
  <c r="K2651" i="7"/>
  <c r="L2651" i="6"/>
  <c r="L2651" i="7"/>
  <c r="P2650" i="7"/>
  <c r="J2651" i="6"/>
  <c r="J2651" i="7"/>
  <c r="D2671" i="6"/>
  <c r="D2671" i="7"/>
  <c r="U2339" i="7"/>
  <c r="V2339" i="7"/>
  <c r="T2340" i="7"/>
  <c r="Q2340" i="7"/>
  <c r="S2340" i="7"/>
  <c r="R2340" i="7"/>
  <c r="C2660" i="6"/>
  <c r="C2660" i="7"/>
  <c r="M2660" i="7" s="1"/>
  <c r="G2340" i="4"/>
  <c r="H2340" i="4" s="1"/>
  <c r="E2340" i="6"/>
  <c r="H2652" i="5"/>
  <c r="G2652" i="5"/>
  <c r="F2652" i="5"/>
  <c r="E2672" i="4"/>
  <c r="C2673" i="4"/>
  <c r="E2341" i="7"/>
  <c r="N2341" i="7" s="1"/>
  <c r="H2661" i="3"/>
  <c r="F2662" i="3"/>
  <c r="I2661" i="3"/>
  <c r="G2662" i="3"/>
  <c r="J2652" i="6" l="1"/>
  <c r="J2652" i="7"/>
  <c r="K2652" i="6"/>
  <c r="K2652" i="7"/>
  <c r="L2652" i="6"/>
  <c r="L2652" i="7"/>
  <c r="P2652" i="7" s="1"/>
  <c r="P2651" i="7"/>
  <c r="V2340" i="7"/>
  <c r="U2340" i="7"/>
  <c r="D2672" i="6"/>
  <c r="D2672" i="7"/>
  <c r="Q2341" i="7"/>
  <c r="R2341" i="7"/>
  <c r="S2341" i="7"/>
  <c r="T2341" i="7"/>
  <c r="C2661" i="6"/>
  <c r="C2661" i="7"/>
  <c r="M2661" i="7" s="1"/>
  <c r="G2341" i="4"/>
  <c r="H2341" i="4" s="1"/>
  <c r="E2341" i="6"/>
  <c r="G2653" i="5"/>
  <c r="F2653" i="5"/>
  <c r="H2653" i="5"/>
  <c r="E2673" i="4"/>
  <c r="C2674" i="4"/>
  <c r="E2342" i="7"/>
  <c r="N2342" i="7" s="1"/>
  <c r="G2663" i="3"/>
  <c r="H2662" i="3"/>
  <c r="I2662" i="3" s="1"/>
  <c r="F2663" i="3"/>
  <c r="L2653" i="6" l="1"/>
  <c r="L2653" i="7"/>
  <c r="J2653" i="6"/>
  <c r="J2653" i="7"/>
  <c r="K2653" i="6"/>
  <c r="K2653" i="7"/>
  <c r="D2673" i="6"/>
  <c r="D2673" i="7"/>
  <c r="U2341" i="7"/>
  <c r="V2341" i="7"/>
  <c r="S2342" i="7"/>
  <c r="Q2342" i="7"/>
  <c r="R2342" i="7"/>
  <c r="T2342" i="7"/>
  <c r="C2662" i="6"/>
  <c r="C2662" i="7"/>
  <c r="M2662" i="7" s="1"/>
  <c r="G2342" i="4"/>
  <c r="H2342" i="4" s="1"/>
  <c r="E2342" i="6"/>
  <c r="H2654" i="5"/>
  <c r="G2654" i="5"/>
  <c r="F2654" i="5"/>
  <c r="E2674" i="4"/>
  <c r="C2675" i="4"/>
  <c r="E2343" i="7"/>
  <c r="N2343" i="7" s="1"/>
  <c r="H2663" i="3"/>
  <c r="F2664" i="3"/>
  <c r="G2664" i="3"/>
  <c r="I2663" i="3"/>
  <c r="L2654" i="6" l="1"/>
  <c r="L2654" i="7"/>
  <c r="J2654" i="6"/>
  <c r="J2654" i="7"/>
  <c r="P2653" i="7"/>
  <c r="K2654" i="6"/>
  <c r="K2654" i="7"/>
  <c r="D2674" i="6"/>
  <c r="D2674" i="7"/>
  <c r="U2342" i="7"/>
  <c r="V2342" i="7"/>
  <c r="T2343" i="7"/>
  <c r="Q2343" i="7"/>
  <c r="R2343" i="7"/>
  <c r="S2343" i="7"/>
  <c r="C2663" i="6"/>
  <c r="C2663" i="7"/>
  <c r="M2663" i="7" s="1"/>
  <c r="G2343" i="4"/>
  <c r="H2343" i="4" s="1"/>
  <c r="E2343" i="6"/>
  <c r="F2655" i="5"/>
  <c r="H2655" i="5"/>
  <c r="G2655" i="5"/>
  <c r="E2675" i="4"/>
  <c r="C2676" i="4"/>
  <c r="E2344" i="7"/>
  <c r="N2344" i="7" s="1"/>
  <c r="H2664" i="3"/>
  <c r="F2665" i="3"/>
  <c r="G2665" i="3"/>
  <c r="I2664" i="3"/>
  <c r="J2655" i="6" l="1"/>
  <c r="J2655" i="7"/>
  <c r="K2655" i="6"/>
  <c r="K2655" i="7"/>
  <c r="P2654" i="7"/>
  <c r="L2655" i="6"/>
  <c r="L2655" i="7"/>
  <c r="P2655" i="7" s="1"/>
  <c r="U2343" i="7"/>
  <c r="V2343" i="7"/>
  <c r="D2675" i="6"/>
  <c r="D2675" i="7"/>
  <c r="R2344" i="7"/>
  <c r="Q2344" i="7"/>
  <c r="S2344" i="7"/>
  <c r="T2344" i="7"/>
  <c r="C2664" i="6"/>
  <c r="C2664" i="7"/>
  <c r="M2664" i="7" s="1"/>
  <c r="G2344" i="4"/>
  <c r="H2344" i="4" s="1"/>
  <c r="E2344" i="6"/>
  <c r="H2656" i="5"/>
  <c r="G2656" i="5"/>
  <c r="F2656" i="5"/>
  <c r="E2676" i="4"/>
  <c r="C2677" i="4"/>
  <c r="E2345" i="7"/>
  <c r="N2345" i="7" s="1"/>
  <c r="G2666" i="3"/>
  <c r="F2666" i="3"/>
  <c r="H2665" i="3"/>
  <c r="I2665" i="3" s="1"/>
  <c r="K2656" i="6" l="1"/>
  <c r="K2656" i="7"/>
  <c r="J2656" i="6"/>
  <c r="J2656" i="7"/>
  <c r="L2656" i="6"/>
  <c r="L2656" i="7"/>
  <c r="P2656" i="7" s="1"/>
  <c r="V2344" i="7"/>
  <c r="U2344" i="7"/>
  <c r="D2676" i="6"/>
  <c r="D2676" i="7"/>
  <c r="Q2345" i="7"/>
  <c r="T2345" i="7"/>
  <c r="S2345" i="7"/>
  <c r="R2345" i="7"/>
  <c r="C2665" i="6"/>
  <c r="C2665" i="7"/>
  <c r="M2665" i="7" s="1"/>
  <c r="G2345" i="4"/>
  <c r="H2345" i="4" s="1"/>
  <c r="E2345" i="6"/>
  <c r="H2657" i="5"/>
  <c r="G2657" i="5"/>
  <c r="F2657" i="5"/>
  <c r="E2677" i="4"/>
  <c r="C2678" i="4"/>
  <c r="E2346" i="7"/>
  <c r="N2346" i="7" s="1"/>
  <c r="G2667" i="3"/>
  <c r="F2667" i="3"/>
  <c r="H2666" i="3"/>
  <c r="I2666" i="3" s="1"/>
  <c r="J2657" i="6" l="1"/>
  <c r="J2657" i="7"/>
  <c r="K2657" i="6"/>
  <c r="K2657" i="7"/>
  <c r="L2657" i="6"/>
  <c r="L2657" i="7"/>
  <c r="P2657" i="7" s="1"/>
  <c r="D2677" i="6"/>
  <c r="D2677" i="7"/>
  <c r="V2345" i="7"/>
  <c r="U2345" i="7"/>
  <c r="Q2346" i="7"/>
  <c r="T2346" i="7"/>
  <c r="S2346" i="7"/>
  <c r="R2346" i="7"/>
  <c r="C2666" i="6"/>
  <c r="C2666" i="7"/>
  <c r="M2666" i="7" s="1"/>
  <c r="G2346" i="4"/>
  <c r="H2346" i="4" s="1"/>
  <c r="E2346" i="6"/>
  <c r="H2658" i="5"/>
  <c r="G2658" i="5"/>
  <c r="F2658" i="5"/>
  <c r="E2678" i="4"/>
  <c r="C2679" i="4"/>
  <c r="E2347" i="7"/>
  <c r="N2347" i="7" s="1"/>
  <c r="H2667" i="3"/>
  <c r="I2667" i="3" s="1"/>
  <c r="F2668" i="3"/>
  <c r="G2668" i="3"/>
  <c r="K2658" i="6" l="1"/>
  <c r="K2658" i="7"/>
  <c r="J2658" i="6"/>
  <c r="J2658" i="7"/>
  <c r="L2658" i="6"/>
  <c r="L2658" i="7"/>
  <c r="P2658" i="7" s="1"/>
  <c r="D2678" i="6"/>
  <c r="D2678" i="7"/>
  <c r="U2346" i="7"/>
  <c r="V2346" i="7"/>
  <c r="Q2347" i="7"/>
  <c r="S2347" i="7"/>
  <c r="T2347" i="7"/>
  <c r="R2347" i="7"/>
  <c r="C2667" i="6"/>
  <c r="C2667" i="7"/>
  <c r="M2667" i="7" s="1"/>
  <c r="G2347" i="4"/>
  <c r="H2347" i="4" s="1"/>
  <c r="E2347" i="6"/>
  <c r="H2659" i="5"/>
  <c r="G2659" i="5"/>
  <c r="F2659" i="5"/>
  <c r="E2679" i="4"/>
  <c r="C2680" i="4"/>
  <c r="E2348" i="7"/>
  <c r="N2348" i="7" s="1"/>
  <c r="G2669" i="3"/>
  <c r="F2669" i="3"/>
  <c r="H2668" i="3"/>
  <c r="I2668" i="3" s="1"/>
  <c r="J2659" i="6" l="1"/>
  <c r="J2659" i="7"/>
  <c r="L2659" i="6"/>
  <c r="L2659" i="7"/>
  <c r="K2659" i="6"/>
  <c r="K2659" i="7"/>
  <c r="D2679" i="6"/>
  <c r="D2679" i="7"/>
  <c r="V2347" i="7"/>
  <c r="U2347" i="7"/>
  <c r="Q2348" i="7"/>
  <c r="S2348" i="7"/>
  <c r="R2348" i="7"/>
  <c r="T2348" i="7"/>
  <c r="C2668" i="6"/>
  <c r="C2668" i="7"/>
  <c r="M2668" i="7" s="1"/>
  <c r="G2348" i="4"/>
  <c r="H2348" i="4" s="1"/>
  <c r="E2348" i="6"/>
  <c r="H2660" i="5"/>
  <c r="G2660" i="5"/>
  <c r="F2660" i="5"/>
  <c r="E2680" i="4"/>
  <c r="C2681" i="4"/>
  <c r="E2349" i="7"/>
  <c r="N2349" i="7" s="1"/>
  <c r="H2669" i="3"/>
  <c r="F2670" i="3"/>
  <c r="I2669" i="3"/>
  <c r="G2670" i="3"/>
  <c r="K2660" i="6" l="1"/>
  <c r="K2660" i="7"/>
  <c r="J2660" i="6"/>
  <c r="J2660" i="7"/>
  <c r="L2660" i="6"/>
  <c r="L2660" i="7"/>
  <c r="P2660" i="7" s="1"/>
  <c r="P2659" i="7"/>
  <c r="D2680" i="6"/>
  <c r="D2680" i="7"/>
  <c r="V2348" i="7"/>
  <c r="U2348" i="7"/>
  <c r="T2349" i="7"/>
  <c r="S2349" i="7"/>
  <c r="Q2349" i="7"/>
  <c r="R2349" i="7"/>
  <c r="C2669" i="6"/>
  <c r="C2669" i="7"/>
  <c r="M2669" i="7" s="1"/>
  <c r="G2349" i="4"/>
  <c r="H2349" i="4" s="1"/>
  <c r="E2349" i="6"/>
  <c r="H2661" i="5"/>
  <c r="G2661" i="5"/>
  <c r="F2661" i="5"/>
  <c r="E2681" i="4"/>
  <c r="C2682" i="4"/>
  <c r="E2350" i="7"/>
  <c r="N2350" i="7" s="1"/>
  <c r="G2671" i="3"/>
  <c r="F2671" i="3"/>
  <c r="H2670" i="3"/>
  <c r="I2670" i="3" s="1"/>
  <c r="L2661" i="6" l="1"/>
  <c r="L2661" i="7"/>
  <c r="J2661" i="6"/>
  <c r="J2661" i="7"/>
  <c r="K2661" i="6"/>
  <c r="K2661" i="7"/>
  <c r="D2681" i="6"/>
  <c r="D2681" i="7"/>
  <c r="V2349" i="7"/>
  <c r="U2349" i="7"/>
  <c r="R2350" i="7"/>
  <c r="Q2350" i="7"/>
  <c r="S2350" i="7"/>
  <c r="T2350" i="7"/>
  <c r="C2670" i="6"/>
  <c r="C2670" i="7"/>
  <c r="M2670" i="7" s="1"/>
  <c r="G2350" i="4"/>
  <c r="H2350" i="4" s="1"/>
  <c r="E2350" i="6"/>
  <c r="G2662" i="5"/>
  <c r="F2662" i="5"/>
  <c r="H2662" i="5"/>
  <c r="E2682" i="4"/>
  <c r="C2683" i="4"/>
  <c r="E2351" i="7"/>
  <c r="N2351" i="7" s="1"/>
  <c r="H2671" i="3"/>
  <c r="F2672" i="3"/>
  <c r="I2671" i="3"/>
  <c r="G2672" i="3"/>
  <c r="J2662" i="6" l="1"/>
  <c r="J2662" i="7"/>
  <c r="K2662" i="6"/>
  <c r="K2662" i="7"/>
  <c r="P2661" i="7"/>
  <c r="L2662" i="6"/>
  <c r="L2662" i="7"/>
  <c r="P2662" i="7" s="1"/>
  <c r="D2682" i="6"/>
  <c r="D2682" i="7"/>
  <c r="V2350" i="7"/>
  <c r="U2350" i="7"/>
  <c r="T2351" i="7"/>
  <c r="Q2351" i="7"/>
  <c r="S2351" i="7"/>
  <c r="R2351" i="7"/>
  <c r="C2671" i="6"/>
  <c r="C2671" i="7"/>
  <c r="M2671" i="7" s="1"/>
  <c r="G2351" i="4"/>
  <c r="H2351" i="4" s="1"/>
  <c r="E2351" i="6"/>
  <c r="H2663" i="5"/>
  <c r="G2663" i="5"/>
  <c r="F2663" i="5"/>
  <c r="E2683" i="4"/>
  <c r="C2684" i="4"/>
  <c r="E2352" i="7"/>
  <c r="N2352" i="7" s="1"/>
  <c r="F2673" i="3"/>
  <c r="H2672" i="3"/>
  <c r="I2672" i="3" s="1"/>
  <c r="G2673" i="3"/>
  <c r="K2663" i="6" l="1"/>
  <c r="K2663" i="7"/>
  <c r="L2663" i="6"/>
  <c r="L2663" i="7"/>
  <c r="J2663" i="6"/>
  <c r="J2663" i="7"/>
  <c r="V2351" i="7"/>
  <c r="U2351" i="7"/>
  <c r="D2683" i="6"/>
  <c r="D2683" i="7"/>
  <c r="Q2352" i="7"/>
  <c r="T2352" i="7"/>
  <c r="S2352" i="7"/>
  <c r="R2352" i="7"/>
  <c r="C2672" i="6"/>
  <c r="C2672" i="7"/>
  <c r="M2672" i="7" s="1"/>
  <c r="G2352" i="4"/>
  <c r="H2352" i="4" s="1"/>
  <c r="E2352" i="6"/>
  <c r="G2664" i="5"/>
  <c r="F2664" i="5"/>
  <c r="H2664" i="5"/>
  <c r="E2684" i="4"/>
  <c r="C2685" i="4"/>
  <c r="E2353" i="7"/>
  <c r="N2353" i="7" s="1"/>
  <c r="G2674" i="3"/>
  <c r="F2674" i="3"/>
  <c r="H2673" i="3"/>
  <c r="I2673" i="3" s="1"/>
  <c r="K2664" i="6" l="1"/>
  <c r="K2664" i="7"/>
  <c r="L2664" i="6"/>
  <c r="L2664" i="7"/>
  <c r="P2663" i="7"/>
  <c r="J2664" i="6"/>
  <c r="J2664" i="7"/>
  <c r="D2684" i="6"/>
  <c r="D2684" i="7"/>
  <c r="V2352" i="7"/>
  <c r="U2352" i="7"/>
  <c r="Q2353" i="7"/>
  <c r="T2353" i="7"/>
  <c r="R2353" i="7"/>
  <c r="S2353" i="7"/>
  <c r="C2673" i="6"/>
  <c r="C2673" i="7"/>
  <c r="M2673" i="7" s="1"/>
  <c r="G2353" i="4"/>
  <c r="H2353" i="4" s="1"/>
  <c r="E2353" i="6"/>
  <c r="H2665" i="5"/>
  <c r="G2665" i="5"/>
  <c r="F2665" i="5"/>
  <c r="E2685" i="4"/>
  <c r="C2686" i="4"/>
  <c r="E2354" i="7"/>
  <c r="N2354" i="7" s="1"/>
  <c r="G2675" i="3"/>
  <c r="F2675" i="3"/>
  <c r="H2674" i="3"/>
  <c r="I2674" i="3" s="1"/>
  <c r="J2665" i="6" l="1"/>
  <c r="J2665" i="7"/>
  <c r="K2665" i="6"/>
  <c r="K2665" i="7"/>
  <c r="L2665" i="6"/>
  <c r="L2665" i="7"/>
  <c r="P2665" i="7" s="1"/>
  <c r="P2664" i="7"/>
  <c r="V2353" i="7"/>
  <c r="U2353" i="7"/>
  <c r="D2685" i="6"/>
  <c r="D2685" i="7"/>
  <c r="R2354" i="7"/>
  <c r="T2354" i="7"/>
  <c r="Q2354" i="7"/>
  <c r="S2354" i="7"/>
  <c r="C2674" i="6"/>
  <c r="C2674" i="7"/>
  <c r="M2674" i="7" s="1"/>
  <c r="G2354" i="4"/>
  <c r="H2354" i="4" s="1"/>
  <c r="E2354" i="6"/>
  <c r="H2666" i="5"/>
  <c r="G2666" i="5"/>
  <c r="F2666" i="5"/>
  <c r="E2686" i="4"/>
  <c r="C2687" i="4"/>
  <c r="E2355" i="7"/>
  <c r="N2355" i="7" s="1"/>
  <c r="G2676" i="3"/>
  <c r="H2675" i="3"/>
  <c r="I2675" i="3" s="1"/>
  <c r="F2676" i="3"/>
  <c r="J2666" i="6" l="1"/>
  <c r="J2666" i="7"/>
  <c r="L2666" i="6"/>
  <c r="L2666" i="7"/>
  <c r="K2666" i="6"/>
  <c r="K2666" i="7"/>
  <c r="D2686" i="6"/>
  <c r="D2686" i="7"/>
  <c r="V2354" i="7"/>
  <c r="U2354" i="7"/>
  <c r="S2355" i="7"/>
  <c r="Q2355" i="7"/>
  <c r="R2355" i="7"/>
  <c r="T2355" i="7"/>
  <c r="C2675" i="6"/>
  <c r="C2675" i="7"/>
  <c r="M2675" i="7" s="1"/>
  <c r="G2355" i="4"/>
  <c r="H2355" i="4" s="1"/>
  <c r="E2355" i="6"/>
  <c r="F2667" i="5"/>
  <c r="H2667" i="5"/>
  <c r="G2667" i="5"/>
  <c r="E2687" i="4"/>
  <c r="C2688" i="4"/>
  <c r="E2356" i="7"/>
  <c r="N2356" i="7" s="1"/>
  <c r="H2676" i="3"/>
  <c r="F2677" i="3"/>
  <c r="G2677" i="3"/>
  <c r="I2676" i="3"/>
  <c r="L2667" i="6" l="1"/>
  <c r="L2667" i="7"/>
  <c r="J2667" i="6"/>
  <c r="J2667" i="7"/>
  <c r="K2667" i="6"/>
  <c r="K2667" i="7"/>
  <c r="P2666" i="7"/>
  <c r="U2355" i="7"/>
  <c r="V2355" i="7"/>
  <c r="D2687" i="6"/>
  <c r="D2687" i="7"/>
  <c r="R2356" i="7"/>
  <c r="S2356" i="7"/>
  <c r="Q2356" i="7"/>
  <c r="T2356" i="7"/>
  <c r="C2676" i="6"/>
  <c r="C2676" i="7"/>
  <c r="M2676" i="7" s="1"/>
  <c r="G2356" i="4"/>
  <c r="H2356" i="4" s="1"/>
  <c r="E2356" i="6"/>
  <c r="F2668" i="5"/>
  <c r="H2668" i="5"/>
  <c r="G2668" i="5"/>
  <c r="E2688" i="4"/>
  <c r="C2689" i="4"/>
  <c r="E2357" i="7"/>
  <c r="N2357" i="7" s="1"/>
  <c r="G2678" i="3"/>
  <c r="F2678" i="3"/>
  <c r="H2677" i="3"/>
  <c r="I2677" i="3" s="1"/>
  <c r="K2668" i="6" l="1"/>
  <c r="K2668" i="7"/>
  <c r="L2668" i="6"/>
  <c r="L2668" i="7"/>
  <c r="P2667" i="7"/>
  <c r="J2668" i="6"/>
  <c r="J2668" i="7"/>
  <c r="D2688" i="6"/>
  <c r="D2688" i="7"/>
  <c r="U2356" i="7"/>
  <c r="V2356" i="7"/>
  <c r="Q2357" i="7"/>
  <c r="R2357" i="7"/>
  <c r="S2357" i="7"/>
  <c r="T2357" i="7"/>
  <c r="C2677" i="6"/>
  <c r="C2677" i="7"/>
  <c r="M2677" i="7" s="1"/>
  <c r="G2357" i="4"/>
  <c r="H2357" i="4" s="1"/>
  <c r="E2357" i="6"/>
  <c r="H2669" i="5"/>
  <c r="G2669" i="5"/>
  <c r="F2669" i="5"/>
  <c r="E2689" i="4"/>
  <c r="C2690" i="4"/>
  <c r="E2358" i="7"/>
  <c r="N2358" i="7" s="1"/>
  <c r="H2678" i="3"/>
  <c r="F2679" i="3"/>
  <c r="I2678" i="3"/>
  <c r="G2679" i="3"/>
  <c r="J2669" i="6" l="1"/>
  <c r="J2669" i="7"/>
  <c r="L2669" i="6"/>
  <c r="L2669" i="7"/>
  <c r="K2669" i="6"/>
  <c r="K2669" i="7"/>
  <c r="P2668" i="7"/>
  <c r="D2689" i="6"/>
  <c r="D2689" i="7"/>
  <c r="U2357" i="7"/>
  <c r="V2357" i="7"/>
  <c r="Q2358" i="7"/>
  <c r="T2358" i="7"/>
  <c r="R2358" i="7"/>
  <c r="S2358" i="7"/>
  <c r="C2678" i="6"/>
  <c r="C2678" i="7"/>
  <c r="M2678" i="7" s="1"/>
  <c r="G2358" i="4"/>
  <c r="H2358" i="4" s="1"/>
  <c r="E2358" i="6"/>
  <c r="H2670" i="5"/>
  <c r="G2670" i="5"/>
  <c r="F2670" i="5"/>
  <c r="E2690" i="4"/>
  <c r="C2691" i="4"/>
  <c r="E2359" i="7"/>
  <c r="N2359" i="7" s="1"/>
  <c r="H2679" i="3"/>
  <c r="F2680" i="3"/>
  <c r="G2680" i="3"/>
  <c r="I2679" i="3"/>
  <c r="J2670" i="6" l="1"/>
  <c r="J2670" i="7"/>
  <c r="L2670" i="6"/>
  <c r="L2670" i="7"/>
  <c r="K2670" i="6"/>
  <c r="K2670" i="7"/>
  <c r="P2669" i="7"/>
  <c r="D2690" i="6"/>
  <c r="D2690" i="7"/>
  <c r="U2358" i="7"/>
  <c r="V2358" i="7"/>
  <c r="R2359" i="7"/>
  <c r="S2359" i="7"/>
  <c r="T2359" i="7"/>
  <c r="Q2359" i="7"/>
  <c r="C2679" i="6"/>
  <c r="C2679" i="7"/>
  <c r="M2679" i="7" s="1"/>
  <c r="G2359" i="4"/>
  <c r="H2359" i="4" s="1"/>
  <c r="E2359" i="6"/>
  <c r="F2671" i="5"/>
  <c r="H2671" i="5"/>
  <c r="G2671" i="5"/>
  <c r="E2691" i="4"/>
  <c r="C2692" i="4"/>
  <c r="E2360" i="7"/>
  <c r="N2360" i="7" s="1"/>
  <c r="H2680" i="3"/>
  <c r="F2681" i="3"/>
  <c r="G2681" i="3"/>
  <c r="I2680" i="3"/>
  <c r="L2671" i="6" l="1"/>
  <c r="L2671" i="7"/>
  <c r="K2671" i="6"/>
  <c r="K2671" i="7"/>
  <c r="J2671" i="6"/>
  <c r="J2671" i="7"/>
  <c r="P2670" i="7"/>
  <c r="D2691" i="6"/>
  <c r="D2691" i="7"/>
  <c r="V2359" i="7"/>
  <c r="U2359" i="7"/>
  <c r="Q2360" i="7"/>
  <c r="T2360" i="7"/>
  <c r="S2360" i="7"/>
  <c r="R2360" i="7"/>
  <c r="C2680" i="6"/>
  <c r="C2680" i="7"/>
  <c r="M2680" i="7" s="1"/>
  <c r="G2360" i="4"/>
  <c r="H2360" i="4" s="1"/>
  <c r="E2360" i="6"/>
  <c r="H2672" i="5"/>
  <c r="G2672" i="5"/>
  <c r="F2672" i="5"/>
  <c r="E2692" i="4"/>
  <c r="C2693" i="4"/>
  <c r="E2361" i="7"/>
  <c r="N2361" i="7" s="1"/>
  <c r="G2682" i="3"/>
  <c r="H2681" i="3"/>
  <c r="I2681" i="3" s="1"/>
  <c r="F2682" i="3"/>
  <c r="E2693" i="4" l="1"/>
  <c r="C2694" i="4"/>
  <c r="J2672" i="6"/>
  <c r="J2672" i="7"/>
  <c r="L2672" i="6"/>
  <c r="L2672" i="7"/>
  <c r="K2672" i="6"/>
  <c r="K2672" i="7"/>
  <c r="P2671" i="7"/>
  <c r="D2693" i="6"/>
  <c r="D2693" i="7"/>
  <c r="D2692" i="6"/>
  <c r="D2692" i="7"/>
  <c r="U2360" i="7"/>
  <c r="V2360" i="7"/>
  <c r="T2361" i="7"/>
  <c r="Q2361" i="7"/>
  <c r="R2361" i="7"/>
  <c r="S2361" i="7"/>
  <c r="C2681" i="6"/>
  <c r="C2681" i="7"/>
  <c r="M2681" i="7" s="1"/>
  <c r="G2361" i="4"/>
  <c r="H2361" i="4" s="1"/>
  <c r="E2361" i="6"/>
  <c r="F2673" i="5"/>
  <c r="H2673" i="5"/>
  <c r="G2673" i="5"/>
  <c r="E2362" i="7"/>
  <c r="N2362" i="7" s="1"/>
  <c r="G2683" i="3"/>
  <c r="F2683" i="3"/>
  <c r="H2682" i="3"/>
  <c r="I2682" i="3" s="1"/>
  <c r="E2694" i="4" l="1"/>
  <c r="C2695" i="4"/>
  <c r="L2673" i="6"/>
  <c r="L2673" i="7"/>
  <c r="P2672" i="7"/>
  <c r="J2673" i="6"/>
  <c r="J2673" i="7"/>
  <c r="K2673" i="6"/>
  <c r="K2673" i="7"/>
  <c r="V2361" i="7"/>
  <c r="U2361" i="7"/>
  <c r="Q2362" i="7"/>
  <c r="R2362" i="7"/>
  <c r="T2362" i="7"/>
  <c r="S2362" i="7"/>
  <c r="C2682" i="6"/>
  <c r="C2682" i="7"/>
  <c r="M2682" i="7" s="1"/>
  <c r="G2362" i="4"/>
  <c r="H2362" i="4" s="1"/>
  <c r="E2362" i="6"/>
  <c r="H2674" i="5"/>
  <c r="G2674" i="5"/>
  <c r="F2674" i="5"/>
  <c r="F2684" i="3"/>
  <c r="H2683" i="3"/>
  <c r="I2683" i="3" s="1"/>
  <c r="G2684" i="3"/>
  <c r="C2696" i="4" l="1"/>
  <c r="E2695" i="4"/>
  <c r="D2694" i="7"/>
  <c r="D2694" i="6"/>
  <c r="J2674" i="6"/>
  <c r="J2674" i="7"/>
  <c r="L2674" i="6"/>
  <c r="L2674" i="7"/>
  <c r="P2673" i="7"/>
  <c r="K2674" i="6"/>
  <c r="K2674" i="7"/>
  <c r="E2363" i="6"/>
  <c r="E2363" i="7"/>
  <c r="N2363" i="7" s="1"/>
  <c r="V2362" i="7"/>
  <c r="U2362" i="7"/>
  <c r="C2683" i="6"/>
  <c r="C2683" i="7"/>
  <c r="M2683" i="7" s="1"/>
  <c r="H2675" i="5"/>
  <c r="G2675" i="5"/>
  <c r="F2675" i="5"/>
  <c r="G2363" i="4"/>
  <c r="H2363" i="4" s="1"/>
  <c r="G2685" i="3"/>
  <c r="H2684" i="3"/>
  <c r="I2684" i="3" s="1"/>
  <c r="F2685" i="3"/>
  <c r="D2695" i="7" l="1"/>
  <c r="D2695" i="6"/>
  <c r="E2696" i="4"/>
  <c r="C2697" i="4"/>
  <c r="P2674" i="7"/>
  <c r="J2675" i="6"/>
  <c r="J2675" i="7"/>
  <c r="L2675" i="6"/>
  <c r="L2675" i="7"/>
  <c r="K2675" i="6"/>
  <c r="K2675" i="7"/>
  <c r="T2363" i="7"/>
  <c r="R2363" i="7"/>
  <c r="Q2363" i="7"/>
  <c r="S2363" i="7"/>
  <c r="E2364" i="6"/>
  <c r="E2364" i="7"/>
  <c r="N2364" i="7" s="1"/>
  <c r="C2684" i="6"/>
  <c r="C2684" i="7"/>
  <c r="M2684" i="7" s="1"/>
  <c r="H2676" i="5"/>
  <c r="G2676" i="5"/>
  <c r="F2676" i="5"/>
  <c r="G2364" i="4"/>
  <c r="H2364" i="4" s="1"/>
  <c r="H2685" i="3"/>
  <c r="F2686" i="3"/>
  <c r="I2685" i="3"/>
  <c r="G2686" i="3"/>
  <c r="D2696" i="6" l="1"/>
  <c r="D2696" i="7"/>
  <c r="E2697" i="4"/>
  <c r="C2698" i="4"/>
  <c r="P2675" i="7"/>
  <c r="L2676" i="6"/>
  <c r="L2676" i="7"/>
  <c r="J2676" i="6"/>
  <c r="J2676" i="7"/>
  <c r="K2676" i="6"/>
  <c r="K2676" i="7"/>
  <c r="T2364" i="7"/>
  <c r="Q2364" i="7"/>
  <c r="S2364" i="7"/>
  <c r="R2364" i="7"/>
  <c r="E2365" i="6"/>
  <c r="E2365" i="7"/>
  <c r="N2365" i="7" s="1"/>
  <c r="V2363" i="7"/>
  <c r="U2363" i="7"/>
  <c r="C2685" i="6"/>
  <c r="C2685" i="7"/>
  <c r="M2685" i="7" s="1"/>
  <c r="H2677" i="5"/>
  <c r="G2677" i="5"/>
  <c r="F2677" i="5"/>
  <c r="G2365" i="4"/>
  <c r="H2365" i="4" s="1"/>
  <c r="G2687" i="3"/>
  <c r="F2687" i="3"/>
  <c r="H2686" i="3"/>
  <c r="I2686" i="3" s="1"/>
  <c r="D2697" i="6" l="1"/>
  <c r="D2697" i="7"/>
  <c r="C2699" i="4"/>
  <c r="E2698" i="4"/>
  <c r="J2677" i="6"/>
  <c r="J2677" i="7"/>
  <c r="K2677" i="6"/>
  <c r="K2677" i="7"/>
  <c r="L2677" i="6"/>
  <c r="L2677" i="7"/>
  <c r="P2677" i="7" s="1"/>
  <c r="P2676" i="7"/>
  <c r="E2366" i="6"/>
  <c r="E2366" i="7"/>
  <c r="N2366" i="7" s="1"/>
  <c r="S2365" i="7"/>
  <c r="Q2365" i="7"/>
  <c r="R2365" i="7"/>
  <c r="T2365" i="7"/>
  <c r="U2364" i="7"/>
  <c r="V2364" i="7"/>
  <c r="C2686" i="6"/>
  <c r="C2686" i="7"/>
  <c r="M2686" i="7" s="1"/>
  <c r="H2678" i="5"/>
  <c r="G2678" i="5"/>
  <c r="F2678" i="5"/>
  <c r="G2366" i="4"/>
  <c r="H2366" i="4" s="1"/>
  <c r="H2687" i="3"/>
  <c r="I2687" i="3" s="1"/>
  <c r="F2688" i="3"/>
  <c r="G2688" i="3"/>
  <c r="E2699" i="4" l="1"/>
  <c r="C2700" i="4"/>
  <c r="D2698" i="6"/>
  <c r="D2698" i="7"/>
  <c r="J2678" i="6"/>
  <c r="J2678" i="7"/>
  <c r="L2678" i="6"/>
  <c r="L2678" i="7"/>
  <c r="K2678" i="6"/>
  <c r="K2678" i="7"/>
  <c r="U2365" i="7"/>
  <c r="V2365" i="7"/>
  <c r="Q2366" i="7"/>
  <c r="S2366" i="7"/>
  <c r="T2366" i="7"/>
  <c r="R2366" i="7"/>
  <c r="E2367" i="6"/>
  <c r="E2367" i="7"/>
  <c r="N2367" i="7" s="1"/>
  <c r="C2687" i="6"/>
  <c r="C2687" i="7"/>
  <c r="M2687" i="7" s="1"/>
  <c r="H2679" i="5"/>
  <c r="G2679" i="5"/>
  <c r="F2679" i="5"/>
  <c r="G2367" i="4"/>
  <c r="H2367" i="4" s="1"/>
  <c r="H2688" i="3"/>
  <c r="I2688" i="3" s="1"/>
  <c r="F2689" i="3"/>
  <c r="G2689" i="3"/>
  <c r="E2700" i="4" l="1"/>
  <c r="C2701" i="4"/>
  <c r="D2699" i="6"/>
  <c r="D2699" i="7"/>
  <c r="J2679" i="6"/>
  <c r="J2679" i="7"/>
  <c r="P2678" i="7"/>
  <c r="K2679" i="6"/>
  <c r="K2679" i="7"/>
  <c r="L2679" i="6"/>
  <c r="L2679" i="7"/>
  <c r="P2679" i="7" s="1"/>
  <c r="E2368" i="6"/>
  <c r="E2368" i="7"/>
  <c r="N2368" i="7" s="1"/>
  <c r="V2366" i="7"/>
  <c r="U2366" i="7"/>
  <c r="Q2367" i="7"/>
  <c r="S2367" i="7"/>
  <c r="R2367" i="7"/>
  <c r="T2367" i="7"/>
  <c r="C2688" i="6"/>
  <c r="C2688" i="7"/>
  <c r="M2688" i="7" s="1"/>
  <c r="F2680" i="5"/>
  <c r="H2680" i="5"/>
  <c r="G2680" i="5"/>
  <c r="G2368" i="4"/>
  <c r="H2368" i="4" s="1"/>
  <c r="G2690" i="3"/>
  <c r="F2690" i="3"/>
  <c r="H2689" i="3"/>
  <c r="I2689" i="3" s="1"/>
  <c r="E2701" i="4" l="1"/>
  <c r="C2702" i="4"/>
  <c r="D2700" i="6"/>
  <c r="D2700" i="7"/>
  <c r="K2680" i="6"/>
  <c r="K2680" i="7"/>
  <c r="L2680" i="6"/>
  <c r="L2680" i="7"/>
  <c r="J2680" i="6"/>
  <c r="J2680" i="7"/>
  <c r="E2369" i="6"/>
  <c r="E2369" i="7"/>
  <c r="N2369" i="7" s="1"/>
  <c r="U2367" i="7"/>
  <c r="V2367" i="7"/>
  <c r="T2368" i="7"/>
  <c r="Q2368" i="7"/>
  <c r="R2368" i="7"/>
  <c r="S2368" i="7"/>
  <c r="C2689" i="6"/>
  <c r="C2689" i="7"/>
  <c r="M2689" i="7" s="1"/>
  <c r="H2681" i="5"/>
  <c r="G2681" i="5"/>
  <c r="F2681" i="5"/>
  <c r="G2369" i="4"/>
  <c r="H2369" i="4" s="1"/>
  <c r="F2691" i="3"/>
  <c r="H2690" i="3"/>
  <c r="I2690" i="3" s="1"/>
  <c r="G2691" i="3"/>
  <c r="E2702" i="4" l="1"/>
  <c r="C2703" i="4"/>
  <c r="D2701" i="6"/>
  <c r="D2701" i="7"/>
  <c r="J2681" i="6"/>
  <c r="J2681" i="7"/>
  <c r="P2680" i="7"/>
  <c r="K2681" i="6"/>
  <c r="K2681" i="7"/>
  <c r="L2681" i="6"/>
  <c r="L2681" i="7"/>
  <c r="P2681" i="7" s="1"/>
  <c r="E2370" i="6"/>
  <c r="E2370" i="7"/>
  <c r="N2370" i="7" s="1"/>
  <c r="Q2369" i="7"/>
  <c r="S2369" i="7"/>
  <c r="R2369" i="7"/>
  <c r="T2369" i="7"/>
  <c r="V2368" i="7"/>
  <c r="U2368" i="7"/>
  <c r="C2690" i="6"/>
  <c r="C2690" i="7"/>
  <c r="M2690" i="7" s="1"/>
  <c r="F2682" i="5"/>
  <c r="H2682" i="5"/>
  <c r="G2682" i="5"/>
  <c r="G2370" i="4"/>
  <c r="H2370" i="4" s="1"/>
  <c r="G2692" i="3"/>
  <c r="H2691" i="3"/>
  <c r="I2691" i="3" s="1"/>
  <c r="F2692" i="3"/>
  <c r="E2703" i="4" l="1"/>
  <c r="C2704" i="4"/>
  <c r="D2702" i="6"/>
  <c r="D2702" i="7"/>
  <c r="K2682" i="6"/>
  <c r="K2682" i="7"/>
  <c r="L2682" i="6"/>
  <c r="L2682" i="7"/>
  <c r="J2682" i="6"/>
  <c r="J2682" i="7"/>
  <c r="E2371" i="6"/>
  <c r="E2371" i="7"/>
  <c r="N2371" i="7" s="1"/>
  <c r="Q2370" i="7"/>
  <c r="T2370" i="7"/>
  <c r="R2370" i="7"/>
  <c r="S2370" i="7"/>
  <c r="V2369" i="7"/>
  <c r="U2369" i="7"/>
  <c r="C2691" i="6"/>
  <c r="C2691" i="7"/>
  <c r="M2691" i="7" s="1"/>
  <c r="H2683" i="5"/>
  <c r="G2683" i="5"/>
  <c r="F2683" i="5"/>
  <c r="G2371" i="4"/>
  <c r="H2371" i="4" s="1"/>
  <c r="F2693" i="3"/>
  <c r="F2694" i="3" s="1"/>
  <c r="H2692" i="3"/>
  <c r="I2692" i="3" s="1"/>
  <c r="G2693" i="3"/>
  <c r="G2694" i="3" s="1"/>
  <c r="G2695" i="3" s="1"/>
  <c r="H2694" i="3" l="1"/>
  <c r="I2694" i="3" s="1"/>
  <c r="F2695" i="3"/>
  <c r="E2704" i="4"/>
  <c r="C2705" i="4"/>
  <c r="G2696" i="3"/>
  <c r="G2697" i="3" s="1"/>
  <c r="G2698" i="3" s="1"/>
  <c r="G2699" i="3" s="1"/>
  <c r="D2703" i="6"/>
  <c r="D2703" i="7"/>
  <c r="K2683" i="6"/>
  <c r="K2683" i="7"/>
  <c r="J2683" i="6"/>
  <c r="J2683" i="7"/>
  <c r="L2683" i="6"/>
  <c r="L2683" i="7"/>
  <c r="P2682" i="7"/>
  <c r="E2372" i="6"/>
  <c r="E2372" i="7"/>
  <c r="N2372" i="7" s="1"/>
  <c r="Q2371" i="7"/>
  <c r="T2371" i="7"/>
  <c r="S2371" i="7"/>
  <c r="R2371" i="7"/>
  <c r="V2370" i="7"/>
  <c r="U2370" i="7"/>
  <c r="C2692" i="6"/>
  <c r="C2692" i="7"/>
  <c r="M2692" i="7" s="1"/>
  <c r="H2684" i="5"/>
  <c r="G2684" i="5"/>
  <c r="F2684" i="5"/>
  <c r="G2372" i="4"/>
  <c r="H2372" i="4" s="1"/>
  <c r="H2693" i="3"/>
  <c r="I2693" i="3" s="1"/>
  <c r="G2700" i="3" l="1"/>
  <c r="G2701" i="3" s="1"/>
  <c r="C2706" i="4"/>
  <c r="E2706" i="4" s="1"/>
  <c r="E2705" i="4"/>
  <c r="D2704" i="6"/>
  <c r="D2704" i="7"/>
  <c r="P2683" i="7"/>
  <c r="F2696" i="3"/>
  <c r="H2695" i="3"/>
  <c r="I2695" i="3" s="1"/>
  <c r="C2694" i="7"/>
  <c r="M2694" i="7" s="1"/>
  <c r="C2694" i="6"/>
  <c r="J2684" i="6"/>
  <c r="J2684" i="7"/>
  <c r="L2684" i="6"/>
  <c r="L2684" i="7"/>
  <c r="K2684" i="6"/>
  <c r="K2684" i="7"/>
  <c r="E2373" i="6"/>
  <c r="E2373" i="7"/>
  <c r="N2373" i="7" s="1"/>
  <c r="T2372" i="7"/>
  <c r="S2372" i="7"/>
  <c r="Q2372" i="7"/>
  <c r="R2372" i="7"/>
  <c r="U2371" i="7"/>
  <c r="V2371" i="7"/>
  <c r="C2693" i="6"/>
  <c r="C2693" i="7"/>
  <c r="M2693" i="7" s="1"/>
  <c r="H2685" i="5"/>
  <c r="G2685" i="5"/>
  <c r="F2685" i="5"/>
  <c r="G2373" i="4"/>
  <c r="H2373" i="4" s="1"/>
  <c r="C2695" i="7" l="1"/>
  <c r="M2695" i="7" s="1"/>
  <c r="C2695" i="6"/>
  <c r="F2697" i="3"/>
  <c r="H2696" i="3"/>
  <c r="I2696" i="3" s="1"/>
  <c r="D2705" i="6"/>
  <c r="D2705" i="7"/>
  <c r="D2706" i="7"/>
  <c r="D2706" i="6"/>
  <c r="G2702" i="3"/>
  <c r="G2703" i="3" s="1"/>
  <c r="L2685" i="6"/>
  <c r="L2685" i="7"/>
  <c r="J2685" i="6"/>
  <c r="J2685" i="7"/>
  <c r="K2685" i="6"/>
  <c r="K2685" i="7"/>
  <c r="P2684" i="7"/>
  <c r="E2374" i="6"/>
  <c r="E2374" i="7"/>
  <c r="N2374" i="7" s="1"/>
  <c r="V2372" i="7"/>
  <c r="U2372" i="7"/>
  <c r="S2373" i="7"/>
  <c r="R2373" i="7"/>
  <c r="Q2373" i="7"/>
  <c r="T2373" i="7"/>
  <c r="H2686" i="5"/>
  <c r="G2686" i="5"/>
  <c r="F2686" i="5"/>
  <c r="G2374" i="4"/>
  <c r="H2374" i="4" s="1"/>
  <c r="C2696" i="6" l="1"/>
  <c r="C2696" i="7"/>
  <c r="M2696" i="7" s="1"/>
  <c r="F2698" i="3"/>
  <c r="H2697" i="3"/>
  <c r="I2697" i="3" s="1"/>
  <c r="G2704" i="3"/>
  <c r="G2705" i="3" s="1"/>
  <c r="J2686" i="6"/>
  <c r="J2686" i="7"/>
  <c r="L2686" i="6"/>
  <c r="L2686" i="7"/>
  <c r="K2686" i="6"/>
  <c r="K2686" i="7"/>
  <c r="P2685" i="7"/>
  <c r="S2374" i="7"/>
  <c r="R2374" i="7"/>
  <c r="T2374" i="7"/>
  <c r="Q2374" i="7"/>
  <c r="E2375" i="6"/>
  <c r="E2375" i="7"/>
  <c r="N2375" i="7" s="1"/>
  <c r="U2373" i="7"/>
  <c r="V2373" i="7"/>
  <c r="H2687" i="5"/>
  <c r="G2687" i="5"/>
  <c r="F2687" i="5"/>
  <c r="G2375" i="4"/>
  <c r="H2375" i="4" s="1"/>
  <c r="C2697" i="6" l="1"/>
  <c r="C2697" i="7"/>
  <c r="M2697" i="7" s="1"/>
  <c r="F2699" i="3"/>
  <c r="H2698" i="3"/>
  <c r="I2698" i="3" s="1"/>
  <c r="G2706" i="3"/>
  <c r="J2687" i="6"/>
  <c r="J2687" i="7"/>
  <c r="L2687" i="6"/>
  <c r="L2687" i="7"/>
  <c r="K2687" i="6"/>
  <c r="K2687" i="7"/>
  <c r="P2686" i="7"/>
  <c r="Q2375" i="7"/>
  <c r="R2375" i="7"/>
  <c r="S2375" i="7"/>
  <c r="T2375" i="7"/>
  <c r="E2376" i="6"/>
  <c r="E2376" i="7"/>
  <c r="N2376" i="7" s="1"/>
  <c r="V2374" i="7"/>
  <c r="U2374" i="7"/>
  <c r="H2688" i="5"/>
  <c r="G2688" i="5"/>
  <c r="F2688" i="5"/>
  <c r="G2376" i="4"/>
  <c r="H2376" i="4" s="1"/>
  <c r="C2698" i="6" l="1"/>
  <c r="C2698" i="7"/>
  <c r="M2698" i="7" s="1"/>
  <c r="F2700" i="3"/>
  <c r="H2699" i="3"/>
  <c r="I2699" i="3" s="1"/>
  <c r="J2688" i="6"/>
  <c r="J2688" i="7"/>
  <c r="L2688" i="6"/>
  <c r="L2688" i="7"/>
  <c r="K2688" i="6"/>
  <c r="K2688" i="7"/>
  <c r="P2687" i="7"/>
  <c r="R2376" i="7"/>
  <c r="S2376" i="7"/>
  <c r="Q2376" i="7"/>
  <c r="T2376" i="7"/>
  <c r="E2377" i="6"/>
  <c r="E2377" i="7"/>
  <c r="N2377" i="7" s="1"/>
  <c r="U2375" i="7"/>
  <c r="V2375" i="7"/>
  <c r="H2689" i="5"/>
  <c r="G2689" i="5"/>
  <c r="F2689" i="5"/>
  <c r="G2377" i="4"/>
  <c r="H2377" i="4" s="1"/>
  <c r="H2700" i="3" l="1"/>
  <c r="I2700" i="3" s="1"/>
  <c r="F2701" i="3"/>
  <c r="C2699" i="6"/>
  <c r="C2699" i="7"/>
  <c r="M2699" i="7" s="1"/>
  <c r="K2689" i="6"/>
  <c r="K2689" i="7"/>
  <c r="J2689" i="6"/>
  <c r="J2689" i="7"/>
  <c r="L2689" i="6"/>
  <c r="L2689" i="7"/>
  <c r="P2688" i="7"/>
  <c r="Q2377" i="7"/>
  <c r="T2377" i="7"/>
  <c r="R2377" i="7"/>
  <c r="S2377" i="7"/>
  <c r="V2376" i="7"/>
  <c r="U2376" i="7"/>
  <c r="E2378" i="6"/>
  <c r="E2378" i="7"/>
  <c r="N2378" i="7" s="1"/>
  <c r="H2690" i="5"/>
  <c r="G2690" i="5"/>
  <c r="F2690" i="5"/>
  <c r="G2378" i="4"/>
  <c r="H2378" i="4" s="1"/>
  <c r="P2689" i="7" l="1"/>
  <c r="F2702" i="3"/>
  <c r="H2701" i="3"/>
  <c r="I2701" i="3" s="1"/>
  <c r="C2700" i="6"/>
  <c r="C2700" i="7"/>
  <c r="M2700" i="7" s="1"/>
  <c r="L2690" i="6"/>
  <c r="L2690" i="7"/>
  <c r="J2690" i="6"/>
  <c r="J2690" i="7"/>
  <c r="K2690" i="6"/>
  <c r="K2690" i="7"/>
  <c r="S2378" i="7"/>
  <c r="Q2378" i="7"/>
  <c r="R2378" i="7"/>
  <c r="T2378" i="7"/>
  <c r="E2379" i="6"/>
  <c r="E2379" i="7"/>
  <c r="N2379" i="7" s="1"/>
  <c r="V2377" i="7"/>
  <c r="U2377" i="7"/>
  <c r="H2691" i="5"/>
  <c r="G2691" i="5"/>
  <c r="F2691" i="5"/>
  <c r="G2379" i="4"/>
  <c r="H2379" i="4" s="1"/>
  <c r="C2701" i="6" l="1"/>
  <c r="C2701" i="7"/>
  <c r="M2701" i="7" s="1"/>
  <c r="H2702" i="3"/>
  <c r="I2702" i="3" s="1"/>
  <c r="F2703" i="3"/>
  <c r="L2691" i="6"/>
  <c r="L2691" i="7"/>
  <c r="P2690" i="7"/>
  <c r="J2691" i="6"/>
  <c r="J2691" i="7"/>
  <c r="K2691" i="6"/>
  <c r="K2691" i="7"/>
  <c r="R2379" i="7"/>
  <c r="T2379" i="7"/>
  <c r="S2379" i="7"/>
  <c r="Q2379" i="7"/>
  <c r="V2378" i="7"/>
  <c r="U2378" i="7"/>
  <c r="E2380" i="6"/>
  <c r="E2380" i="7"/>
  <c r="N2380" i="7" s="1"/>
  <c r="H2692" i="5"/>
  <c r="G2692" i="5"/>
  <c r="F2692" i="5"/>
  <c r="G2380" i="4"/>
  <c r="H2380" i="4" s="1"/>
  <c r="C2702" i="6" l="1"/>
  <c r="C2702" i="7"/>
  <c r="M2702" i="7" s="1"/>
  <c r="H2703" i="3"/>
  <c r="I2703" i="3" s="1"/>
  <c r="F2704" i="3"/>
  <c r="K2692" i="6"/>
  <c r="K2692" i="7"/>
  <c r="P2691" i="7"/>
  <c r="J2692" i="6"/>
  <c r="J2692" i="7"/>
  <c r="L2692" i="6"/>
  <c r="L2692" i="7"/>
  <c r="Q2380" i="7"/>
  <c r="R2380" i="7"/>
  <c r="S2380" i="7"/>
  <c r="T2380" i="7"/>
  <c r="V2379" i="7"/>
  <c r="U2379" i="7"/>
  <c r="E2381" i="6"/>
  <c r="E2381" i="7"/>
  <c r="N2381" i="7" s="1"/>
  <c r="H2693" i="5"/>
  <c r="G2693" i="5"/>
  <c r="F2693" i="5"/>
  <c r="G2381" i="4"/>
  <c r="H2381" i="4" s="1"/>
  <c r="H2704" i="3" l="1"/>
  <c r="I2704" i="3" s="1"/>
  <c r="F2705" i="3"/>
  <c r="C2703" i="6"/>
  <c r="C2703" i="7"/>
  <c r="M2703" i="7" s="1"/>
  <c r="P2692" i="7"/>
  <c r="K2693" i="6"/>
  <c r="K2693" i="7"/>
  <c r="J2693" i="6"/>
  <c r="J2693" i="7"/>
  <c r="L2693" i="6"/>
  <c r="L2693" i="7"/>
  <c r="R2381" i="7"/>
  <c r="S2381" i="7"/>
  <c r="T2381" i="7"/>
  <c r="Q2381" i="7"/>
  <c r="E2382" i="6"/>
  <c r="E2382" i="7"/>
  <c r="N2382" i="7" s="1"/>
  <c r="U2380" i="7"/>
  <c r="V2380" i="7"/>
  <c r="G2382" i="4"/>
  <c r="H2382" i="4" s="1"/>
  <c r="F2706" i="3" l="1"/>
  <c r="H2706" i="3" s="1"/>
  <c r="I2706" i="3" s="1"/>
  <c r="H2705" i="3"/>
  <c r="I2705" i="3" s="1"/>
  <c r="P2693" i="7"/>
  <c r="C2704" i="6"/>
  <c r="C2704" i="7"/>
  <c r="M2704" i="7" s="1"/>
  <c r="E2383" i="6"/>
  <c r="E2383" i="7"/>
  <c r="N2383" i="7" s="1"/>
  <c r="Q2382" i="7"/>
  <c r="S2382" i="7"/>
  <c r="R2382" i="7"/>
  <c r="T2382" i="7"/>
  <c r="V2381" i="7"/>
  <c r="U2381" i="7"/>
  <c r="G2383" i="4"/>
  <c r="H2383" i="4" s="1"/>
  <c r="C2705" i="7" l="1"/>
  <c r="M2705" i="7" s="1"/>
  <c r="C2705" i="6"/>
  <c r="C2706" i="7"/>
  <c r="M2706" i="7" s="1"/>
  <c r="C2706" i="6"/>
  <c r="V2382" i="7"/>
  <c r="U2382" i="7"/>
  <c r="E2384" i="6"/>
  <c r="E2384" i="7"/>
  <c r="N2384" i="7" s="1"/>
  <c r="R2383" i="7"/>
  <c r="T2383" i="7"/>
  <c r="Q2383" i="7"/>
  <c r="S2383" i="7"/>
  <c r="G2384" i="4"/>
  <c r="H2384" i="4" s="1"/>
  <c r="S2384" i="7" l="1"/>
  <c r="Q2384" i="7"/>
  <c r="R2384" i="7"/>
  <c r="T2384" i="7"/>
  <c r="E2385" i="6"/>
  <c r="E2385" i="7"/>
  <c r="N2385" i="7" s="1"/>
  <c r="U2383" i="7"/>
  <c r="V2383" i="7"/>
  <c r="G2385" i="4"/>
  <c r="H2385" i="4" s="1"/>
  <c r="Q2385" i="7" l="1"/>
  <c r="S2385" i="7"/>
  <c r="T2385" i="7"/>
  <c r="R2385" i="7"/>
  <c r="E2386" i="6"/>
  <c r="E2386" i="7"/>
  <c r="N2386" i="7" s="1"/>
  <c r="V2384" i="7"/>
  <c r="U2384" i="7"/>
  <c r="G2386" i="4"/>
  <c r="H2386" i="4" s="1"/>
  <c r="E2387" i="6" l="1"/>
  <c r="E2387" i="7"/>
  <c r="N2387" i="7" s="1"/>
  <c r="T2386" i="7"/>
  <c r="S2386" i="7"/>
  <c r="Q2386" i="7"/>
  <c r="R2386" i="7"/>
  <c r="V2385" i="7"/>
  <c r="U2385" i="7"/>
  <c r="G2387" i="4"/>
  <c r="H2387" i="4" s="1"/>
  <c r="E2388" i="6" l="1"/>
  <c r="E2388" i="7"/>
  <c r="N2388" i="7" s="1"/>
  <c r="V2386" i="7"/>
  <c r="U2386" i="7"/>
  <c r="T2387" i="7"/>
  <c r="Q2387" i="7"/>
  <c r="S2387" i="7"/>
  <c r="R2387" i="7"/>
  <c r="G2388" i="4"/>
  <c r="H2388" i="4" s="1"/>
  <c r="E2389" i="6" l="1"/>
  <c r="E2389" i="7"/>
  <c r="N2389" i="7" s="1"/>
  <c r="U2387" i="7"/>
  <c r="V2387" i="7"/>
  <c r="S2388" i="7"/>
  <c r="Q2388" i="7"/>
  <c r="T2388" i="7"/>
  <c r="R2388" i="7"/>
  <c r="G2389" i="4"/>
  <c r="H2389" i="4" s="1"/>
  <c r="U2388" i="7" l="1"/>
  <c r="V2388" i="7"/>
  <c r="E2390" i="6"/>
  <c r="E2390" i="7"/>
  <c r="N2390" i="7" s="1"/>
  <c r="S2389" i="7"/>
  <c r="Q2389" i="7"/>
  <c r="R2389" i="7"/>
  <c r="T2389" i="7"/>
  <c r="G2390" i="4"/>
  <c r="H2390" i="4" s="1"/>
  <c r="E2391" i="6" l="1"/>
  <c r="E2391" i="7"/>
  <c r="N2391" i="7" s="1"/>
  <c r="U2389" i="7"/>
  <c r="V2389" i="7"/>
  <c r="R2390" i="7"/>
  <c r="Q2390" i="7"/>
  <c r="S2390" i="7"/>
  <c r="T2390" i="7"/>
  <c r="G2391" i="4"/>
  <c r="H2391" i="4" s="1"/>
  <c r="U2390" i="7" l="1"/>
  <c r="V2390" i="7"/>
  <c r="E2392" i="6"/>
  <c r="E2392" i="7"/>
  <c r="N2392" i="7" s="1"/>
  <c r="T2391" i="7"/>
  <c r="S2391" i="7"/>
  <c r="R2391" i="7"/>
  <c r="Q2391" i="7"/>
  <c r="G2392" i="4"/>
  <c r="H2392" i="4" s="1"/>
  <c r="E2393" i="6" l="1"/>
  <c r="E2393" i="7"/>
  <c r="N2393" i="7" s="1"/>
  <c r="U2391" i="7"/>
  <c r="V2391" i="7"/>
  <c r="Q2392" i="7"/>
  <c r="T2392" i="7"/>
  <c r="S2392" i="7"/>
  <c r="R2392" i="7"/>
  <c r="G2393" i="4"/>
  <c r="H2393" i="4" s="1"/>
  <c r="E2394" i="6" l="1"/>
  <c r="E2394" i="7"/>
  <c r="N2394" i="7" s="1"/>
  <c r="V2392" i="7"/>
  <c r="U2392" i="7"/>
  <c r="Q2393" i="7"/>
  <c r="T2393" i="7"/>
  <c r="S2393" i="7"/>
  <c r="R2393" i="7"/>
  <c r="G2394" i="4"/>
  <c r="H2394" i="4" s="1"/>
  <c r="U2393" i="7" l="1"/>
  <c r="V2393" i="7"/>
  <c r="R2394" i="7"/>
  <c r="T2394" i="7"/>
  <c r="Q2394" i="7"/>
  <c r="S2394" i="7"/>
  <c r="E2395" i="6"/>
  <c r="E2395" i="7"/>
  <c r="N2395" i="7" s="1"/>
  <c r="G2395" i="4"/>
  <c r="H2395" i="4" s="1"/>
  <c r="Q2395" i="7" l="1"/>
  <c r="R2395" i="7"/>
  <c r="T2395" i="7"/>
  <c r="S2395" i="7"/>
  <c r="V2394" i="7"/>
  <c r="U2394" i="7"/>
  <c r="E2396" i="6"/>
  <c r="E2396" i="7"/>
  <c r="N2396" i="7" s="1"/>
  <c r="G2396" i="4"/>
  <c r="H2396" i="4" s="1"/>
  <c r="S2396" i="7" l="1"/>
  <c r="R2396" i="7"/>
  <c r="Q2396" i="7"/>
  <c r="T2396" i="7"/>
  <c r="E2397" i="6"/>
  <c r="E2397" i="7"/>
  <c r="N2397" i="7" s="1"/>
  <c r="U2395" i="7"/>
  <c r="V2395" i="7"/>
  <c r="G2397" i="4"/>
  <c r="H2397" i="4" s="1"/>
  <c r="E2398" i="6" l="1"/>
  <c r="E2398" i="7"/>
  <c r="N2398" i="7" s="1"/>
  <c r="R2397" i="7"/>
  <c r="S2397" i="7"/>
  <c r="T2397" i="7"/>
  <c r="Q2397" i="7"/>
  <c r="V2396" i="7"/>
  <c r="U2396" i="7"/>
  <c r="G2398" i="4"/>
  <c r="H2398" i="4" s="1"/>
  <c r="E2399" i="6" l="1"/>
  <c r="E2399" i="7"/>
  <c r="N2399" i="7" s="1"/>
  <c r="U2397" i="7"/>
  <c r="V2397" i="7"/>
  <c r="S2398" i="7"/>
  <c r="R2398" i="7"/>
  <c r="T2398" i="7"/>
  <c r="Q2398" i="7"/>
  <c r="G2399" i="4"/>
  <c r="H2399" i="4" s="1"/>
  <c r="E2400" i="6" l="1"/>
  <c r="E2400" i="7"/>
  <c r="N2400" i="7" s="1"/>
  <c r="V2398" i="7"/>
  <c r="U2398" i="7"/>
  <c r="Q2399" i="7"/>
  <c r="T2399" i="7"/>
  <c r="R2399" i="7"/>
  <c r="S2399" i="7"/>
  <c r="G2400" i="4"/>
  <c r="H2400" i="4" s="1"/>
  <c r="E2401" i="6" l="1"/>
  <c r="E2401" i="7"/>
  <c r="N2401" i="7" s="1"/>
  <c r="U2399" i="7"/>
  <c r="V2399" i="7"/>
  <c r="R2400" i="7"/>
  <c r="S2400" i="7"/>
  <c r="T2400" i="7"/>
  <c r="Q2400" i="7"/>
  <c r="G2401" i="4"/>
  <c r="H2401" i="4" s="1"/>
  <c r="U2400" i="7" l="1"/>
  <c r="V2400" i="7"/>
  <c r="E2402" i="6"/>
  <c r="E2402" i="7"/>
  <c r="N2402" i="7" s="1"/>
  <c r="S2401" i="7"/>
  <c r="T2401" i="7"/>
  <c r="Q2401" i="7"/>
  <c r="R2401" i="7"/>
  <c r="G2402" i="4"/>
  <c r="H2402" i="4" s="1"/>
  <c r="R2402" i="7" l="1"/>
  <c r="T2402" i="7"/>
  <c r="S2402" i="7"/>
  <c r="Q2402" i="7"/>
  <c r="E2403" i="6"/>
  <c r="E2403" i="7"/>
  <c r="N2403" i="7" s="1"/>
  <c r="U2401" i="7"/>
  <c r="V2401" i="7"/>
  <c r="G2403" i="4"/>
  <c r="H2403" i="4" s="1"/>
  <c r="E2404" i="6" l="1"/>
  <c r="E2404" i="7"/>
  <c r="N2404" i="7" s="1"/>
  <c r="Q2403" i="7"/>
  <c r="T2403" i="7"/>
  <c r="S2403" i="7"/>
  <c r="R2403" i="7"/>
  <c r="U2402" i="7"/>
  <c r="V2402" i="7"/>
  <c r="G2404" i="4"/>
  <c r="H2404" i="4" s="1"/>
  <c r="E2405" i="6" l="1"/>
  <c r="E2405" i="7"/>
  <c r="N2405" i="7" s="1"/>
  <c r="U2403" i="7"/>
  <c r="V2403" i="7"/>
  <c r="Q2404" i="7"/>
  <c r="S2404" i="7"/>
  <c r="T2404" i="7"/>
  <c r="R2404" i="7"/>
  <c r="G2405" i="4"/>
  <c r="H2405" i="4" s="1"/>
  <c r="E2406" i="6" l="1"/>
  <c r="E2406" i="7"/>
  <c r="N2406" i="7" s="1"/>
  <c r="V2404" i="7"/>
  <c r="U2404" i="7"/>
  <c r="Q2405" i="7"/>
  <c r="S2405" i="7"/>
  <c r="T2405" i="7"/>
  <c r="R2405" i="7"/>
  <c r="G2406" i="4"/>
  <c r="H2406" i="4" s="1"/>
  <c r="E2407" i="6" l="1"/>
  <c r="E2407" i="7"/>
  <c r="N2407" i="7" s="1"/>
  <c r="U2405" i="7"/>
  <c r="V2405" i="7"/>
  <c r="T2406" i="7"/>
  <c r="Q2406" i="7"/>
  <c r="S2406" i="7"/>
  <c r="R2406" i="7"/>
  <c r="G2407" i="4"/>
  <c r="H2407" i="4" s="1"/>
  <c r="R2407" i="7" l="1"/>
  <c r="Q2407" i="7"/>
  <c r="T2407" i="7"/>
  <c r="S2407" i="7"/>
  <c r="E2408" i="6"/>
  <c r="E2408" i="7"/>
  <c r="N2408" i="7" s="1"/>
  <c r="U2406" i="7"/>
  <c r="V2406" i="7"/>
  <c r="G2408" i="4"/>
  <c r="H2408" i="4" s="1"/>
  <c r="E2409" i="6" l="1"/>
  <c r="E2409" i="7"/>
  <c r="N2409" i="7" s="1"/>
  <c r="Q2408" i="7"/>
  <c r="T2408" i="7"/>
  <c r="R2408" i="7"/>
  <c r="S2408" i="7"/>
  <c r="V2407" i="7"/>
  <c r="U2407" i="7"/>
  <c r="G2409" i="4"/>
  <c r="H2409" i="4" s="1"/>
  <c r="E2410" i="6" l="1"/>
  <c r="E2410" i="7"/>
  <c r="N2410" i="7" s="1"/>
  <c r="V2408" i="7"/>
  <c r="U2408" i="7"/>
  <c r="T2409" i="7"/>
  <c r="Q2409" i="7"/>
  <c r="S2409" i="7"/>
  <c r="R2409" i="7"/>
  <c r="G2410" i="4"/>
  <c r="H2410" i="4" s="1"/>
  <c r="E2411" i="6" l="1"/>
  <c r="E2411" i="7"/>
  <c r="N2411" i="7" s="1"/>
  <c r="U2409" i="7"/>
  <c r="V2409" i="7"/>
  <c r="S2410" i="7"/>
  <c r="T2410" i="7"/>
  <c r="R2410" i="7"/>
  <c r="Q2410" i="7"/>
  <c r="G2411" i="4"/>
  <c r="H2411" i="4" s="1"/>
  <c r="E2412" i="6" l="1"/>
  <c r="E2412" i="7"/>
  <c r="N2412" i="7" s="1"/>
  <c r="U2410" i="7"/>
  <c r="V2410" i="7"/>
  <c r="R2411" i="7"/>
  <c r="S2411" i="7"/>
  <c r="T2411" i="7"/>
  <c r="Q2411" i="7"/>
  <c r="G2412" i="4"/>
  <c r="H2412" i="4" s="1"/>
  <c r="E2413" i="6" l="1"/>
  <c r="E2413" i="7"/>
  <c r="N2413" i="7" s="1"/>
  <c r="U2411" i="7"/>
  <c r="V2411" i="7"/>
  <c r="S2412" i="7"/>
  <c r="T2412" i="7"/>
  <c r="R2412" i="7"/>
  <c r="Q2412" i="7"/>
  <c r="G2413" i="4"/>
  <c r="H2413" i="4" s="1"/>
  <c r="V2412" i="7" l="1"/>
  <c r="U2412" i="7"/>
  <c r="E2414" i="6"/>
  <c r="E2414" i="7"/>
  <c r="N2414" i="7" s="1"/>
  <c r="Q2413" i="7"/>
  <c r="R2413" i="7"/>
  <c r="S2413" i="7"/>
  <c r="T2413" i="7"/>
  <c r="G2414" i="4"/>
  <c r="H2414" i="4" s="1"/>
  <c r="E2415" i="6" l="1"/>
  <c r="E2415" i="7"/>
  <c r="N2415" i="7" s="1"/>
  <c r="R2414" i="7"/>
  <c r="S2414" i="7"/>
  <c r="Q2414" i="7"/>
  <c r="T2414" i="7"/>
  <c r="U2413" i="7"/>
  <c r="V2413" i="7"/>
  <c r="G2415" i="4"/>
  <c r="H2415" i="4" s="1"/>
  <c r="E2416" i="6" l="1"/>
  <c r="E2416" i="7"/>
  <c r="N2416" i="7" s="1"/>
  <c r="V2414" i="7"/>
  <c r="U2414" i="7"/>
  <c r="Q2415" i="7"/>
  <c r="T2415" i="7"/>
  <c r="S2415" i="7"/>
  <c r="R2415" i="7"/>
  <c r="G2416" i="4"/>
  <c r="H2416" i="4" s="1"/>
  <c r="E2417" i="6" l="1"/>
  <c r="E2417" i="7"/>
  <c r="N2417" i="7" s="1"/>
  <c r="V2415" i="7"/>
  <c r="U2415" i="7"/>
  <c r="S2416" i="7"/>
  <c r="R2416" i="7"/>
  <c r="Q2416" i="7"/>
  <c r="T2416" i="7"/>
  <c r="G2417" i="4"/>
  <c r="H2417" i="4" s="1"/>
  <c r="E2418" i="6" l="1"/>
  <c r="E2418" i="7"/>
  <c r="N2418" i="7" s="1"/>
  <c r="V2416" i="7"/>
  <c r="U2416" i="7"/>
  <c r="S2417" i="7"/>
  <c r="Q2417" i="7"/>
  <c r="R2417" i="7"/>
  <c r="T2417" i="7"/>
  <c r="G2418" i="4"/>
  <c r="H2418" i="4" s="1"/>
  <c r="E2419" i="6" l="1"/>
  <c r="E2419" i="7"/>
  <c r="N2419" i="7" s="1"/>
  <c r="V2417" i="7"/>
  <c r="U2417" i="7"/>
  <c r="Q2418" i="7"/>
  <c r="R2418" i="7"/>
  <c r="S2418" i="7"/>
  <c r="T2418" i="7"/>
  <c r="G2419" i="4"/>
  <c r="H2419" i="4" s="1"/>
  <c r="E2420" i="6" l="1"/>
  <c r="E2420" i="7"/>
  <c r="N2420" i="7" s="1"/>
  <c r="U2418" i="7"/>
  <c r="V2418" i="7"/>
  <c r="Q2419" i="7"/>
  <c r="T2419" i="7"/>
  <c r="S2419" i="7"/>
  <c r="R2419" i="7"/>
  <c r="G2420" i="4"/>
  <c r="H2420" i="4" s="1"/>
  <c r="E2421" i="6" l="1"/>
  <c r="E2421" i="7"/>
  <c r="N2421" i="7" s="1"/>
  <c r="V2419" i="7"/>
  <c r="U2419" i="7"/>
  <c r="R2420" i="7"/>
  <c r="Q2420" i="7"/>
  <c r="S2420" i="7"/>
  <c r="T2420" i="7"/>
  <c r="G2421" i="4"/>
  <c r="H2421" i="4" s="1"/>
  <c r="E2422" i="6" l="1"/>
  <c r="E2422" i="7"/>
  <c r="N2422" i="7" s="1"/>
  <c r="V2420" i="7"/>
  <c r="U2420" i="7"/>
  <c r="R2421" i="7"/>
  <c r="Q2421" i="7"/>
  <c r="S2421" i="7"/>
  <c r="T2421" i="7"/>
  <c r="G2422" i="4"/>
  <c r="H2422" i="4" s="1"/>
  <c r="E2423" i="6" l="1"/>
  <c r="E2423" i="7"/>
  <c r="N2423" i="7" s="1"/>
  <c r="V2421" i="7"/>
  <c r="U2421" i="7"/>
  <c r="T2422" i="7"/>
  <c r="Q2422" i="7"/>
  <c r="R2422" i="7"/>
  <c r="S2422" i="7"/>
  <c r="G2423" i="4"/>
  <c r="H2423" i="4" s="1"/>
  <c r="Q2423" i="7" l="1"/>
  <c r="S2423" i="7"/>
  <c r="T2423" i="7"/>
  <c r="R2423" i="7"/>
  <c r="E2424" i="6"/>
  <c r="E2424" i="7"/>
  <c r="N2424" i="7" s="1"/>
  <c r="U2422" i="7"/>
  <c r="V2422" i="7"/>
  <c r="G2424" i="4"/>
  <c r="H2424" i="4" s="1"/>
  <c r="E2425" i="6" l="1"/>
  <c r="E2425" i="7"/>
  <c r="N2425" i="7" s="1"/>
  <c r="Q2424" i="7"/>
  <c r="R2424" i="7"/>
  <c r="S2424" i="7"/>
  <c r="T2424" i="7"/>
  <c r="V2423" i="7"/>
  <c r="U2423" i="7"/>
  <c r="G2425" i="4"/>
  <c r="H2425" i="4" s="1"/>
  <c r="E2426" i="6" l="1"/>
  <c r="E2426" i="7"/>
  <c r="N2426" i="7" s="1"/>
  <c r="U2424" i="7"/>
  <c r="V2424" i="7"/>
  <c r="Q2425" i="7"/>
  <c r="T2425" i="7"/>
  <c r="R2425" i="7"/>
  <c r="S2425" i="7"/>
  <c r="G2426" i="4"/>
  <c r="H2426" i="4" s="1"/>
  <c r="E2427" i="6" l="1"/>
  <c r="E2427" i="7"/>
  <c r="N2427" i="7" s="1"/>
  <c r="U2425" i="7"/>
  <c r="V2425" i="7"/>
  <c r="T2426" i="7"/>
  <c r="S2426" i="7"/>
  <c r="Q2426" i="7"/>
  <c r="R2426" i="7"/>
  <c r="G2427" i="4"/>
  <c r="H2427" i="4" s="1"/>
  <c r="E2428" i="6" l="1"/>
  <c r="E2428" i="7"/>
  <c r="N2428" i="7" s="1"/>
  <c r="V2426" i="7"/>
  <c r="U2426" i="7"/>
  <c r="R2427" i="7"/>
  <c r="Q2427" i="7"/>
  <c r="T2427" i="7"/>
  <c r="S2427" i="7"/>
  <c r="G2428" i="4"/>
  <c r="H2428" i="4" s="1"/>
  <c r="E2429" i="6" l="1"/>
  <c r="E2429" i="7"/>
  <c r="N2429" i="7" s="1"/>
  <c r="V2427" i="7"/>
  <c r="U2427" i="7"/>
  <c r="R2428" i="7"/>
  <c r="S2428" i="7"/>
  <c r="T2428" i="7"/>
  <c r="Q2428" i="7"/>
  <c r="G2429" i="4"/>
  <c r="H2429" i="4" s="1"/>
  <c r="E2430" i="6" l="1"/>
  <c r="E2430" i="7"/>
  <c r="N2430" i="7" s="1"/>
  <c r="U2428" i="7"/>
  <c r="V2428" i="7"/>
  <c r="T2429" i="7"/>
  <c r="R2429" i="7"/>
  <c r="S2429" i="7"/>
  <c r="Q2429" i="7"/>
  <c r="G2430" i="4"/>
  <c r="H2430" i="4" s="1"/>
  <c r="E2431" i="6" l="1"/>
  <c r="E2431" i="7"/>
  <c r="N2431" i="7" s="1"/>
  <c r="U2429" i="7"/>
  <c r="V2429" i="7"/>
  <c r="S2430" i="7"/>
  <c r="R2430" i="7"/>
  <c r="T2430" i="7"/>
  <c r="Q2430" i="7"/>
  <c r="G2431" i="4"/>
  <c r="H2431" i="4" s="1"/>
  <c r="E2432" i="6" l="1"/>
  <c r="E2432" i="7"/>
  <c r="N2432" i="7" s="1"/>
  <c r="U2430" i="7"/>
  <c r="V2430" i="7"/>
  <c r="T2431" i="7"/>
  <c r="S2431" i="7"/>
  <c r="Q2431" i="7"/>
  <c r="R2431" i="7"/>
  <c r="G2432" i="4"/>
  <c r="H2432" i="4" s="1"/>
  <c r="U2431" i="7" l="1"/>
  <c r="V2431" i="7"/>
  <c r="T2432" i="7"/>
  <c r="R2432" i="7"/>
  <c r="S2432" i="7"/>
  <c r="Q2432" i="7"/>
  <c r="E2433" i="6"/>
  <c r="E2433" i="7"/>
  <c r="N2433" i="7" s="1"/>
  <c r="G2433" i="4"/>
  <c r="H2433" i="4" s="1"/>
  <c r="S2433" i="7" l="1"/>
  <c r="R2433" i="7"/>
  <c r="Q2433" i="7"/>
  <c r="T2433" i="7"/>
  <c r="E2434" i="6"/>
  <c r="E2434" i="7"/>
  <c r="N2434" i="7" s="1"/>
  <c r="U2432" i="7"/>
  <c r="V2432" i="7"/>
  <c r="G2434" i="4"/>
  <c r="H2434" i="4" s="1"/>
  <c r="R2434" i="7" l="1"/>
  <c r="Q2434" i="7"/>
  <c r="S2434" i="7"/>
  <c r="T2434" i="7"/>
  <c r="E2435" i="6"/>
  <c r="E2435" i="7"/>
  <c r="N2435" i="7" s="1"/>
  <c r="U2433" i="7"/>
  <c r="V2433" i="7"/>
  <c r="G2435" i="4"/>
  <c r="H2435" i="4" s="1"/>
  <c r="Q2435" i="7" l="1"/>
  <c r="R2435" i="7"/>
  <c r="T2435" i="7"/>
  <c r="S2435" i="7"/>
  <c r="E2436" i="6"/>
  <c r="E2436" i="7"/>
  <c r="N2436" i="7" s="1"/>
  <c r="U2434" i="7"/>
  <c r="V2434" i="7"/>
  <c r="G2436" i="4"/>
  <c r="H2436" i="4" s="1"/>
  <c r="S2436" i="7" l="1"/>
  <c r="R2436" i="7"/>
  <c r="Q2436" i="7"/>
  <c r="T2436" i="7"/>
  <c r="E2437" i="6"/>
  <c r="E2437" i="7"/>
  <c r="N2437" i="7" s="1"/>
  <c r="V2435" i="7"/>
  <c r="U2435" i="7"/>
  <c r="G2437" i="4"/>
  <c r="H2437" i="4" s="1"/>
  <c r="E2438" i="6" l="1"/>
  <c r="E2438" i="7"/>
  <c r="N2438" i="7" s="1"/>
  <c r="Q2437" i="7"/>
  <c r="S2437" i="7"/>
  <c r="T2437" i="7"/>
  <c r="R2437" i="7"/>
  <c r="U2436" i="7"/>
  <c r="V2436" i="7"/>
  <c r="G2438" i="4"/>
  <c r="H2438" i="4" s="1"/>
  <c r="E2439" i="6" l="1"/>
  <c r="E2439" i="7"/>
  <c r="N2439" i="7" s="1"/>
  <c r="V2437" i="7"/>
  <c r="U2437" i="7"/>
  <c r="Q2438" i="7"/>
  <c r="S2438" i="7"/>
  <c r="R2438" i="7"/>
  <c r="T2438" i="7"/>
  <c r="G2439" i="4"/>
  <c r="H2439" i="4" s="1"/>
  <c r="E2440" i="6" l="1"/>
  <c r="E2440" i="7"/>
  <c r="N2440" i="7" s="1"/>
  <c r="U2438" i="7"/>
  <c r="V2438" i="7"/>
  <c r="S2439" i="7"/>
  <c r="Q2439" i="7"/>
  <c r="T2439" i="7"/>
  <c r="R2439" i="7"/>
  <c r="G2440" i="4"/>
  <c r="H2440" i="4" s="1"/>
  <c r="E2441" i="6" l="1"/>
  <c r="E2441" i="7"/>
  <c r="N2441" i="7" s="1"/>
  <c r="U2439" i="7"/>
  <c r="V2439" i="7"/>
  <c r="Q2440" i="7"/>
  <c r="S2440" i="7"/>
  <c r="R2440" i="7"/>
  <c r="T2440" i="7"/>
  <c r="G2441" i="4"/>
  <c r="H2441" i="4" s="1"/>
  <c r="V2440" i="7" l="1"/>
  <c r="U2440" i="7"/>
  <c r="E2442" i="6"/>
  <c r="E2442" i="7"/>
  <c r="N2442" i="7" s="1"/>
  <c r="Q2441" i="7"/>
  <c r="T2441" i="7"/>
  <c r="R2441" i="7"/>
  <c r="S2441" i="7"/>
  <c r="G2442" i="4"/>
  <c r="H2442" i="4" s="1"/>
  <c r="R2442" i="7" l="1"/>
  <c r="Q2442" i="7"/>
  <c r="T2442" i="7"/>
  <c r="S2442" i="7"/>
  <c r="E2443" i="6"/>
  <c r="E2443" i="7"/>
  <c r="N2443" i="7" s="1"/>
  <c r="V2441" i="7"/>
  <c r="U2441" i="7"/>
  <c r="G2443" i="4"/>
  <c r="H2443" i="4" s="1"/>
  <c r="S2443" i="7" l="1"/>
  <c r="T2443" i="7"/>
  <c r="R2443" i="7"/>
  <c r="Q2443" i="7"/>
  <c r="E2444" i="6"/>
  <c r="E2444" i="7"/>
  <c r="N2444" i="7" s="1"/>
  <c r="U2442" i="7"/>
  <c r="V2442" i="7"/>
  <c r="G2444" i="4"/>
  <c r="H2444" i="4" s="1"/>
  <c r="E2445" i="6" l="1"/>
  <c r="E2445" i="7"/>
  <c r="N2445" i="7" s="1"/>
  <c r="S2444" i="7"/>
  <c r="T2444" i="7"/>
  <c r="R2444" i="7"/>
  <c r="Q2444" i="7"/>
  <c r="V2443" i="7"/>
  <c r="U2443" i="7"/>
  <c r="G2445" i="4"/>
  <c r="H2445" i="4" s="1"/>
  <c r="E2446" i="6" l="1"/>
  <c r="E2446" i="7"/>
  <c r="N2446" i="7" s="1"/>
  <c r="U2444" i="7"/>
  <c r="V2444" i="7"/>
  <c r="S2445" i="7"/>
  <c r="Q2445" i="7"/>
  <c r="R2445" i="7"/>
  <c r="T2445" i="7"/>
  <c r="G2446" i="4"/>
  <c r="H2446" i="4" s="1"/>
  <c r="E2447" i="6" l="1"/>
  <c r="E2447" i="7"/>
  <c r="N2447" i="7" s="1"/>
  <c r="V2445" i="7"/>
  <c r="U2445" i="7"/>
  <c r="Q2446" i="7"/>
  <c r="R2446" i="7"/>
  <c r="T2446" i="7"/>
  <c r="S2446" i="7"/>
  <c r="G2447" i="4"/>
  <c r="H2447" i="4" s="1"/>
  <c r="E2448" i="6" l="1"/>
  <c r="E2448" i="7"/>
  <c r="N2448" i="7" s="1"/>
  <c r="V2446" i="7"/>
  <c r="U2446" i="7"/>
  <c r="T2447" i="7"/>
  <c r="Q2447" i="7"/>
  <c r="S2447" i="7"/>
  <c r="R2447" i="7"/>
  <c r="G2448" i="4"/>
  <c r="H2448" i="4" s="1"/>
  <c r="E2449" i="6" l="1"/>
  <c r="E2449" i="7"/>
  <c r="N2449" i="7" s="1"/>
  <c r="V2447" i="7"/>
  <c r="U2447" i="7"/>
  <c r="S2448" i="7"/>
  <c r="R2448" i="7"/>
  <c r="Q2448" i="7"/>
  <c r="T2448" i="7"/>
  <c r="G2449" i="4"/>
  <c r="H2449" i="4" s="1"/>
  <c r="E2450" i="6" l="1"/>
  <c r="E2450" i="7"/>
  <c r="N2450" i="7" s="1"/>
  <c r="V2448" i="7"/>
  <c r="U2448" i="7"/>
  <c r="R2449" i="7"/>
  <c r="T2449" i="7"/>
  <c r="Q2449" i="7"/>
  <c r="S2449" i="7"/>
  <c r="G2450" i="4"/>
  <c r="H2450" i="4" s="1"/>
  <c r="E2451" i="6" l="1"/>
  <c r="E2451" i="7"/>
  <c r="N2451" i="7" s="1"/>
  <c r="V2449" i="7"/>
  <c r="U2449" i="7"/>
  <c r="T2450" i="7"/>
  <c r="Q2450" i="7"/>
  <c r="R2450" i="7"/>
  <c r="S2450" i="7"/>
  <c r="G2451" i="4"/>
  <c r="H2451" i="4" s="1"/>
  <c r="E2452" i="6" l="1"/>
  <c r="E2452" i="7"/>
  <c r="N2452" i="7" s="1"/>
  <c r="U2450" i="7"/>
  <c r="V2450" i="7"/>
  <c r="Q2451" i="7"/>
  <c r="R2451" i="7"/>
  <c r="T2451" i="7"/>
  <c r="S2451" i="7"/>
  <c r="G2452" i="4"/>
  <c r="H2452" i="4" s="1"/>
  <c r="E2453" i="6" l="1"/>
  <c r="E2453" i="7"/>
  <c r="N2453" i="7" s="1"/>
  <c r="V2451" i="7"/>
  <c r="U2451" i="7"/>
  <c r="R2452" i="7"/>
  <c r="T2452" i="7"/>
  <c r="Q2452" i="7"/>
  <c r="S2452" i="7"/>
  <c r="G2453" i="4"/>
  <c r="H2453" i="4" s="1"/>
  <c r="E2454" i="6" l="1"/>
  <c r="E2454" i="7"/>
  <c r="N2454" i="7" s="1"/>
  <c r="R2453" i="7"/>
  <c r="T2453" i="7"/>
  <c r="Q2453" i="7"/>
  <c r="S2453" i="7"/>
  <c r="U2452" i="7"/>
  <c r="V2452" i="7"/>
  <c r="G2454" i="4"/>
  <c r="H2454" i="4" s="1"/>
  <c r="E2455" i="6" l="1"/>
  <c r="E2455" i="7"/>
  <c r="N2455" i="7" s="1"/>
  <c r="U2453" i="7"/>
  <c r="V2453" i="7"/>
  <c r="S2454" i="7"/>
  <c r="Q2454" i="7"/>
  <c r="R2454" i="7"/>
  <c r="T2454" i="7"/>
  <c r="G2455" i="4"/>
  <c r="H2455" i="4" s="1"/>
  <c r="U2454" i="7" l="1"/>
  <c r="V2454" i="7"/>
  <c r="E2456" i="6"/>
  <c r="E2456" i="7"/>
  <c r="N2456" i="7" s="1"/>
  <c r="T2455" i="7"/>
  <c r="R2455" i="7"/>
  <c r="Q2455" i="7"/>
  <c r="S2455" i="7"/>
  <c r="G2456" i="4"/>
  <c r="H2456" i="4" s="1"/>
  <c r="E2457" i="6" l="1"/>
  <c r="E2457" i="7"/>
  <c r="N2457" i="7" s="1"/>
  <c r="V2455" i="7"/>
  <c r="U2455" i="7"/>
  <c r="S2456" i="7"/>
  <c r="R2456" i="7"/>
  <c r="T2456" i="7"/>
  <c r="Q2456" i="7"/>
  <c r="G2457" i="4"/>
  <c r="H2457" i="4" s="1"/>
  <c r="E2458" i="6" l="1"/>
  <c r="E2458" i="7"/>
  <c r="N2458" i="7" s="1"/>
  <c r="V2456" i="7"/>
  <c r="U2456" i="7"/>
  <c r="R2457" i="7"/>
  <c r="Q2457" i="7"/>
  <c r="T2457" i="7"/>
  <c r="S2457" i="7"/>
  <c r="G2458" i="4"/>
  <c r="H2458" i="4" s="1"/>
  <c r="Q2458" i="7" l="1"/>
  <c r="R2458" i="7"/>
  <c r="T2458" i="7"/>
  <c r="S2458" i="7"/>
  <c r="E2459" i="6"/>
  <c r="E2459" i="7"/>
  <c r="N2459" i="7" s="1"/>
  <c r="U2457" i="7"/>
  <c r="V2457" i="7"/>
  <c r="G2459" i="4"/>
  <c r="H2459" i="4" s="1"/>
  <c r="R2459" i="7" l="1"/>
  <c r="Q2459" i="7"/>
  <c r="S2459" i="7"/>
  <c r="T2459" i="7"/>
  <c r="E2460" i="6"/>
  <c r="E2460" i="7"/>
  <c r="N2460" i="7" s="1"/>
  <c r="U2458" i="7"/>
  <c r="V2458" i="7"/>
  <c r="G2460" i="4"/>
  <c r="H2460" i="4" s="1"/>
  <c r="E2461" i="6" l="1"/>
  <c r="E2461" i="7"/>
  <c r="N2461" i="7" s="1"/>
  <c r="T2460" i="7"/>
  <c r="S2460" i="7"/>
  <c r="R2460" i="7"/>
  <c r="Q2460" i="7"/>
  <c r="U2459" i="7"/>
  <c r="V2459" i="7"/>
  <c r="G2461" i="4"/>
  <c r="H2461" i="4" s="1"/>
  <c r="E2462" i="6" l="1"/>
  <c r="E2462" i="7"/>
  <c r="N2462" i="7" s="1"/>
  <c r="V2460" i="7"/>
  <c r="U2460" i="7"/>
  <c r="Q2461" i="7"/>
  <c r="R2461" i="7"/>
  <c r="S2461" i="7"/>
  <c r="T2461" i="7"/>
  <c r="G2462" i="4"/>
  <c r="H2462" i="4" s="1"/>
  <c r="E2463" i="6" l="1"/>
  <c r="E2463" i="7"/>
  <c r="N2463" i="7" s="1"/>
  <c r="V2461" i="7"/>
  <c r="U2461" i="7"/>
  <c r="R2462" i="7"/>
  <c r="S2462" i="7"/>
  <c r="Q2462" i="7"/>
  <c r="T2462" i="7"/>
  <c r="G2463" i="4"/>
  <c r="H2463" i="4" s="1"/>
  <c r="E2464" i="6" l="1"/>
  <c r="E2464" i="7"/>
  <c r="N2464" i="7" s="1"/>
  <c r="U2462" i="7"/>
  <c r="V2462" i="7"/>
  <c r="R2463" i="7"/>
  <c r="S2463" i="7"/>
  <c r="Q2463" i="7"/>
  <c r="T2463" i="7"/>
  <c r="G2464" i="4"/>
  <c r="H2464" i="4" s="1"/>
  <c r="E2465" i="6" l="1"/>
  <c r="E2465" i="7"/>
  <c r="N2465" i="7" s="1"/>
  <c r="U2463" i="7"/>
  <c r="V2463" i="7"/>
  <c r="T2464" i="7"/>
  <c r="S2464" i="7"/>
  <c r="R2464" i="7"/>
  <c r="Q2464" i="7"/>
  <c r="G2465" i="4"/>
  <c r="H2465" i="4" s="1"/>
  <c r="E2466" i="6" l="1"/>
  <c r="E2466" i="7"/>
  <c r="N2466" i="7" s="1"/>
  <c r="V2464" i="7"/>
  <c r="U2464" i="7"/>
  <c r="S2465" i="7"/>
  <c r="Q2465" i="7"/>
  <c r="R2465" i="7"/>
  <c r="T2465" i="7"/>
  <c r="G2466" i="4"/>
  <c r="H2466" i="4" s="1"/>
  <c r="E2467" i="6" l="1"/>
  <c r="E2467" i="7"/>
  <c r="N2467" i="7" s="1"/>
  <c r="V2465" i="7"/>
  <c r="U2465" i="7"/>
  <c r="Q2466" i="7"/>
  <c r="R2466" i="7"/>
  <c r="S2466" i="7"/>
  <c r="T2466" i="7"/>
  <c r="G2467" i="4"/>
  <c r="H2467" i="4" s="1"/>
  <c r="E2468" i="6" l="1"/>
  <c r="E2468" i="7"/>
  <c r="N2468" i="7" s="1"/>
  <c r="U2466" i="7"/>
  <c r="V2466" i="7"/>
  <c r="R2467" i="7"/>
  <c r="T2467" i="7"/>
  <c r="S2467" i="7"/>
  <c r="Q2467" i="7"/>
  <c r="G2468" i="4"/>
  <c r="H2468" i="4" s="1"/>
  <c r="U2467" i="7" l="1"/>
  <c r="V2467" i="7"/>
  <c r="E2469" i="6"/>
  <c r="E2469" i="7"/>
  <c r="N2469" i="7" s="1"/>
  <c r="Q2468" i="7"/>
  <c r="R2468" i="7"/>
  <c r="S2468" i="7"/>
  <c r="T2468" i="7"/>
  <c r="G2469" i="4"/>
  <c r="H2469" i="4" s="1"/>
  <c r="R2469" i="7" l="1"/>
  <c r="Q2469" i="7"/>
  <c r="T2469" i="7"/>
  <c r="S2469" i="7"/>
  <c r="E2470" i="6"/>
  <c r="E2470" i="7"/>
  <c r="N2470" i="7" s="1"/>
  <c r="V2468" i="7"/>
  <c r="U2468" i="7"/>
  <c r="G2470" i="4"/>
  <c r="H2470" i="4" s="1"/>
  <c r="R2470" i="7" l="1"/>
  <c r="Q2470" i="7"/>
  <c r="T2470" i="7"/>
  <c r="S2470" i="7"/>
  <c r="E2471" i="6"/>
  <c r="E2471" i="7"/>
  <c r="N2471" i="7" s="1"/>
  <c r="U2469" i="7"/>
  <c r="V2469" i="7"/>
  <c r="G2471" i="4"/>
  <c r="H2471" i="4" s="1"/>
  <c r="E2472" i="6" l="1"/>
  <c r="E2472" i="7"/>
  <c r="N2472" i="7" s="1"/>
  <c r="S2471" i="7"/>
  <c r="R2471" i="7"/>
  <c r="T2471" i="7"/>
  <c r="Q2471" i="7"/>
  <c r="U2470" i="7"/>
  <c r="V2470" i="7"/>
  <c r="G2472" i="4"/>
  <c r="H2472" i="4" s="1"/>
  <c r="E2473" i="6" l="1"/>
  <c r="E2473" i="7"/>
  <c r="N2473" i="7" s="1"/>
  <c r="U2471" i="7"/>
  <c r="V2471" i="7"/>
  <c r="S2472" i="7"/>
  <c r="R2472" i="7"/>
  <c r="Q2472" i="7"/>
  <c r="T2472" i="7"/>
  <c r="G2473" i="4"/>
  <c r="H2473" i="4" s="1"/>
  <c r="E2474" i="6" l="1"/>
  <c r="E2474" i="7"/>
  <c r="N2474" i="7" s="1"/>
  <c r="V2472" i="7"/>
  <c r="U2472" i="7"/>
  <c r="T2473" i="7"/>
  <c r="S2473" i="7"/>
  <c r="Q2473" i="7"/>
  <c r="R2473" i="7"/>
  <c r="G2474" i="4"/>
  <c r="H2474" i="4" s="1"/>
  <c r="U2473" i="7" l="1"/>
  <c r="V2473" i="7"/>
  <c r="E2475" i="6"/>
  <c r="E2475" i="7"/>
  <c r="N2475" i="7" s="1"/>
  <c r="T2474" i="7"/>
  <c r="S2474" i="7"/>
  <c r="R2474" i="7"/>
  <c r="Q2474" i="7"/>
  <c r="G2475" i="4"/>
  <c r="H2475" i="4" s="1"/>
  <c r="U2474" i="7" l="1"/>
  <c r="V2474" i="7"/>
  <c r="R2475" i="7"/>
  <c r="T2475" i="7"/>
  <c r="Q2475" i="7"/>
  <c r="S2475" i="7"/>
  <c r="E2476" i="6"/>
  <c r="E2476" i="7"/>
  <c r="N2476" i="7" s="1"/>
  <c r="G2476" i="4"/>
  <c r="H2476" i="4" s="1"/>
  <c r="T2476" i="7" l="1"/>
  <c r="S2476" i="7"/>
  <c r="Q2476" i="7"/>
  <c r="R2476" i="7"/>
  <c r="V2475" i="7"/>
  <c r="U2475" i="7"/>
  <c r="E2477" i="6"/>
  <c r="E2477" i="7"/>
  <c r="N2477" i="7" s="1"/>
  <c r="G2477" i="4"/>
  <c r="H2477" i="4" s="1"/>
  <c r="Q2477" i="7" l="1"/>
  <c r="R2477" i="7"/>
  <c r="S2477" i="7"/>
  <c r="T2477" i="7"/>
  <c r="E2478" i="6"/>
  <c r="E2478" i="7"/>
  <c r="N2478" i="7" s="1"/>
  <c r="U2476" i="7"/>
  <c r="V2476" i="7"/>
  <c r="G2478" i="4"/>
  <c r="H2478" i="4" s="1"/>
  <c r="E2479" i="6" l="1"/>
  <c r="E2479" i="7"/>
  <c r="N2479" i="7" s="1"/>
  <c r="T2478" i="7"/>
  <c r="R2478" i="7"/>
  <c r="S2478" i="7"/>
  <c r="Q2478" i="7"/>
  <c r="U2477" i="7"/>
  <c r="V2477" i="7"/>
  <c r="G2479" i="4"/>
  <c r="H2479" i="4" s="1"/>
  <c r="V2478" i="7" l="1"/>
  <c r="U2478" i="7"/>
  <c r="E2480" i="6"/>
  <c r="E2480" i="7"/>
  <c r="N2480" i="7" s="1"/>
  <c r="Q2479" i="7"/>
  <c r="R2479" i="7"/>
  <c r="S2479" i="7"/>
  <c r="T2479" i="7"/>
  <c r="G2480" i="4"/>
  <c r="H2480" i="4" s="1"/>
  <c r="E2481" i="6" l="1"/>
  <c r="E2481" i="7"/>
  <c r="N2481" i="7" s="1"/>
  <c r="R2480" i="7"/>
  <c r="S2480" i="7"/>
  <c r="Q2480" i="7"/>
  <c r="T2480" i="7"/>
  <c r="V2479" i="7"/>
  <c r="U2479" i="7"/>
  <c r="G2481" i="4"/>
  <c r="H2481" i="4" s="1"/>
  <c r="E2482" i="6" l="1"/>
  <c r="E2482" i="7"/>
  <c r="N2482" i="7" s="1"/>
  <c r="U2480" i="7"/>
  <c r="V2480" i="7"/>
  <c r="Q2481" i="7"/>
  <c r="T2481" i="7"/>
  <c r="S2481" i="7"/>
  <c r="R2481" i="7"/>
  <c r="G2482" i="4"/>
  <c r="H2482" i="4" s="1"/>
  <c r="E2483" i="6" l="1"/>
  <c r="E2483" i="7"/>
  <c r="N2483" i="7" s="1"/>
  <c r="V2481" i="7"/>
  <c r="U2481" i="7"/>
  <c r="Q2482" i="7"/>
  <c r="R2482" i="7"/>
  <c r="T2482" i="7"/>
  <c r="S2482" i="7"/>
  <c r="G2483" i="4"/>
  <c r="H2483" i="4" s="1"/>
  <c r="E2484" i="6" l="1"/>
  <c r="E2484" i="7"/>
  <c r="N2484" i="7" s="1"/>
  <c r="V2482" i="7"/>
  <c r="U2482" i="7"/>
  <c r="R2483" i="7"/>
  <c r="Q2483" i="7"/>
  <c r="S2483" i="7"/>
  <c r="T2483" i="7"/>
  <c r="G2484" i="4"/>
  <c r="H2484" i="4" s="1"/>
  <c r="V2483" i="7" l="1"/>
  <c r="U2483" i="7"/>
  <c r="E2485" i="6"/>
  <c r="E2485" i="7"/>
  <c r="N2485" i="7" s="1"/>
  <c r="R2484" i="7"/>
  <c r="S2484" i="7"/>
  <c r="T2484" i="7"/>
  <c r="Q2484" i="7"/>
  <c r="G2485" i="4"/>
  <c r="H2485" i="4" s="1"/>
  <c r="E2486" i="6" l="1"/>
  <c r="E2486" i="7"/>
  <c r="N2486" i="7" s="1"/>
  <c r="S2485" i="7"/>
  <c r="Q2485" i="7"/>
  <c r="R2485" i="7"/>
  <c r="T2485" i="7"/>
  <c r="V2484" i="7"/>
  <c r="U2484" i="7"/>
  <c r="G2486" i="4"/>
  <c r="H2486" i="4" s="1"/>
  <c r="E2487" i="6" l="1"/>
  <c r="E2487" i="7"/>
  <c r="N2487" i="7" s="1"/>
  <c r="V2485" i="7"/>
  <c r="U2485" i="7"/>
  <c r="T2486" i="7"/>
  <c r="Q2486" i="7"/>
  <c r="R2486" i="7"/>
  <c r="S2486" i="7"/>
  <c r="G2487" i="4"/>
  <c r="H2487" i="4" s="1"/>
  <c r="E2488" i="6" l="1"/>
  <c r="E2488" i="7"/>
  <c r="N2488" i="7" s="1"/>
  <c r="U2486" i="7"/>
  <c r="V2486" i="7"/>
  <c r="T2487" i="7"/>
  <c r="Q2487" i="7"/>
  <c r="S2487" i="7"/>
  <c r="R2487" i="7"/>
  <c r="G2488" i="4"/>
  <c r="H2488" i="4" s="1"/>
  <c r="V2487" i="7" l="1"/>
  <c r="U2487" i="7"/>
  <c r="E2489" i="6"/>
  <c r="E2489" i="7"/>
  <c r="N2489" i="7" s="1"/>
  <c r="R2488" i="7"/>
  <c r="S2488" i="7"/>
  <c r="T2488" i="7"/>
  <c r="Q2488" i="7"/>
  <c r="G2489" i="4"/>
  <c r="H2489" i="4" s="1"/>
  <c r="E2490" i="6" l="1"/>
  <c r="E2490" i="7"/>
  <c r="N2490" i="7" s="1"/>
  <c r="R2489" i="7"/>
  <c r="T2489" i="7"/>
  <c r="Q2489" i="7"/>
  <c r="S2489" i="7"/>
  <c r="U2488" i="7"/>
  <c r="V2488" i="7"/>
  <c r="G2490" i="4"/>
  <c r="H2490" i="4" s="1"/>
  <c r="E2491" i="6" l="1"/>
  <c r="E2491" i="7"/>
  <c r="N2491" i="7" s="1"/>
  <c r="U2489" i="7"/>
  <c r="V2489" i="7"/>
  <c r="R2490" i="7"/>
  <c r="T2490" i="7"/>
  <c r="Q2490" i="7"/>
  <c r="S2490" i="7"/>
  <c r="G2491" i="4"/>
  <c r="H2491" i="4" s="1"/>
  <c r="E2492" i="6" l="1"/>
  <c r="E2492" i="7"/>
  <c r="N2492" i="7" s="1"/>
  <c r="U2490" i="7"/>
  <c r="V2490" i="7"/>
  <c r="S2491" i="7"/>
  <c r="T2491" i="7"/>
  <c r="Q2491" i="7"/>
  <c r="R2491" i="7"/>
  <c r="G2492" i="4"/>
  <c r="H2492" i="4" s="1"/>
  <c r="E2493" i="6" l="1"/>
  <c r="E2493" i="7"/>
  <c r="N2493" i="7" s="1"/>
  <c r="V2491" i="7"/>
  <c r="U2491" i="7"/>
  <c r="T2492" i="7"/>
  <c r="Q2492" i="7"/>
  <c r="S2492" i="7"/>
  <c r="R2492" i="7"/>
  <c r="G2493" i="4"/>
  <c r="H2493" i="4" s="1"/>
  <c r="V2492" i="7" l="1"/>
  <c r="U2492" i="7"/>
  <c r="E2494" i="6"/>
  <c r="E2494" i="7"/>
  <c r="N2494" i="7" s="1"/>
  <c r="S2493" i="7"/>
  <c r="Q2493" i="7"/>
  <c r="T2493" i="7"/>
  <c r="R2493" i="7"/>
  <c r="G2494" i="4"/>
  <c r="H2494" i="4" s="1"/>
  <c r="E2495" i="6" l="1"/>
  <c r="E2495" i="7"/>
  <c r="N2495" i="7" s="1"/>
  <c r="T2494" i="7"/>
  <c r="R2494" i="7"/>
  <c r="Q2494" i="7"/>
  <c r="S2494" i="7"/>
  <c r="V2493" i="7"/>
  <c r="U2493" i="7"/>
  <c r="G2495" i="4"/>
  <c r="H2495" i="4" s="1"/>
  <c r="E2496" i="6" l="1"/>
  <c r="E2496" i="7"/>
  <c r="N2496" i="7" s="1"/>
  <c r="U2494" i="7"/>
  <c r="V2494" i="7"/>
  <c r="S2495" i="7"/>
  <c r="T2495" i="7"/>
  <c r="R2495" i="7"/>
  <c r="Q2495" i="7"/>
  <c r="G2496" i="4"/>
  <c r="H2496" i="4" s="1"/>
  <c r="E2497" i="6" l="1"/>
  <c r="E2497" i="7"/>
  <c r="N2497" i="7" s="1"/>
  <c r="U2495" i="7"/>
  <c r="V2495" i="7"/>
  <c r="R2496" i="7"/>
  <c r="T2496" i="7"/>
  <c r="Q2496" i="7"/>
  <c r="S2496" i="7"/>
  <c r="G2497" i="4"/>
  <c r="H2497" i="4" s="1"/>
  <c r="E2498" i="6" l="1"/>
  <c r="E2498" i="7"/>
  <c r="N2498" i="7" s="1"/>
  <c r="V2496" i="7"/>
  <c r="U2496" i="7"/>
  <c r="R2497" i="7"/>
  <c r="Q2497" i="7"/>
  <c r="T2497" i="7"/>
  <c r="S2497" i="7"/>
  <c r="G2498" i="4"/>
  <c r="H2498" i="4" s="1"/>
  <c r="E2499" i="6" l="1"/>
  <c r="E2499" i="7"/>
  <c r="N2499" i="7" s="1"/>
  <c r="V2497" i="7"/>
  <c r="U2497" i="7"/>
  <c r="S2498" i="7"/>
  <c r="R2498" i="7"/>
  <c r="T2498" i="7"/>
  <c r="Q2498" i="7"/>
  <c r="G2499" i="4"/>
  <c r="H2499" i="4" s="1"/>
  <c r="E2500" i="6" l="1"/>
  <c r="E2500" i="7"/>
  <c r="N2500" i="7" s="1"/>
  <c r="U2498" i="7"/>
  <c r="V2498" i="7"/>
  <c r="R2499" i="7"/>
  <c r="T2499" i="7"/>
  <c r="S2499" i="7"/>
  <c r="Q2499" i="7"/>
  <c r="G2500" i="4"/>
  <c r="H2500" i="4" s="1"/>
  <c r="E2501" i="6" l="1"/>
  <c r="E2501" i="7"/>
  <c r="N2501" i="7" s="1"/>
  <c r="U2499" i="7"/>
  <c r="V2499" i="7"/>
  <c r="T2500" i="7"/>
  <c r="S2500" i="7"/>
  <c r="Q2500" i="7"/>
  <c r="R2500" i="7"/>
  <c r="G2501" i="4"/>
  <c r="H2501" i="4" s="1"/>
  <c r="V2500" i="7" l="1"/>
  <c r="U2500" i="7"/>
  <c r="E2502" i="6"/>
  <c r="E2502" i="7"/>
  <c r="N2502" i="7" s="1"/>
  <c r="Q2501" i="7"/>
  <c r="T2501" i="7"/>
  <c r="R2501" i="7"/>
  <c r="S2501" i="7"/>
  <c r="G2502" i="4"/>
  <c r="H2502" i="4" s="1"/>
  <c r="E2503" i="6" l="1"/>
  <c r="E2503" i="7"/>
  <c r="N2503" i="7" s="1"/>
  <c r="R2502" i="7"/>
  <c r="Q2502" i="7"/>
  <c r="S2502" i="7"/>
  <c r="T2502" i="7"/>
  <c r="U2501" i="7"/>
  <c r="V2501" i="7"/>
  <c r="G2503" i="4"/>
  <c r="H2503" i="4" s="1"/>
  <c r="E2504" i="6" l="1"/>
  <c r="E2504" i="7"/>
  <c r="N2504" i="7" s="1"/>
  <c r="U2502" i="7"/>
  <c r="V2502" i="7"/>
  <c r="T2503" i="7"/>
  <c r="R2503" i="7"/>
  <c r="Q2503" i="7"/>
  <c r="S2503" i="7"/>
  <c r="G2504" i="4"/>
  <c r="H2504" i="4" s="1"/>
  <c r="E2505" i="6" l="1"/>
  <c r="E2505" i="7"/>
  <c r="N2505" i="7" s="1"/>
  <c r="V2503" i="7"/>
  <c r="U2503" i="7"/>
  <c r="Q2504" i="7"/>
  <c r="S2504" i="7"/>
  <c r="T2504" i="7"/>
  <c r="R2504" i="7"/>
  <c r="G2505" i="4"/>
  <c r="H2505" i="4" s="1"/>
  <c r="E2506" i="6" l="1"/>
  <c r="E2506" i="7"/>
  <c r="N2506" i="7" s="1"/>
  <c r="V2504" i="7"/>
  <c r="U2504" i="7"/>
  <c r="R2505" i="7"/>
  <c r="T2505" i="7"/>
  <c r="S2505" i="7"/>
  <c r="Q2505" i="7"/>
  <c r="G2506" i="4"/>
  <c r="H2506" i="4" s="1"/>
  <c r="E2507" i="6" l="1"/>
  <c r="E2507" i="7"/>
  <c r="N2507" i="7" s="1"/>
  <c r="U2505" i="7"/>
  <c r="V2505" i="7"/>
  <c r="R2506" i="7"/>
  <c r="Q2506" i="7"/>
  <c r="S2506" i="7"/>
  <c r="T2506" i="7"/>
  <c r="G2507" i="4"/>
  <c r="H2507" i="4" s="1"/>
  <c r="V2506" i="7" l="1"/>
  <c r="U2506" i="7"/>
  <c r="R2507" i="7"/>
  <c r="Q2507" i="7"/>
  <c r="T2507" i="7"/>
  <c r="S2507" i="7"/>
  <c r="E2508" i="6"/>
  <c r="E2508" i="7"/>
  <c r="N2508" i="7" s="1"/>
  <c r="G2508" i="4"/>
  <c r="H2508" i="4" s="1"/>
  <c r="E2509" i="6" l="1"/>
  <c r="E2509" i="7"/>
  <c r="N2509" i="7" s="1"/>
  <c r="R2508" i="7"/>
  <c r="Q2508" i="7"/>
  <c r="T2508" i="7"/>
  <c r="S2508" i="7"/>
  <c r="U2507" i="7"/>
  <c r="V2507" i="7"/>
  <c r="G2509" i="4"/>
  <c r="H2509" i="4" s="1"/>
  <c r="E2510" i="6" l="1"/>
  <c r="E2510" i="7"/>
  <c r="N2510" i="7" s="1"/>
  <c r="U2508" i="7"/>
  <c r="V2508" i="7"/>
  <c r="S2509" i="7"/>
  <c r="Q2509" i="7"/>
  <c r="T2509" i="7"/>
  <c r="R2509" i="7"/>
  <c r="G2510" i="4"/>
  <c r="H2510" i="4" s="1"/>
  <c r="E2511" i="6" l="1"/>
  <c r="E2511" i="7"/>
  <c r="N2511" i="7" s="1"/>
  <c r="T2510" i="7"/>
  <c r="Q2510" i="7"/>
  <c r="S2510" i="7"/>
  <c r="R2510" i="7"/>
  <c r="U2509" i="7"/>
  <c r="V2509" i="7"/>
  <c r="G2511" i="4"/>
  <c r="H2511" i="4" s="1"/>
  <c r="U2510" i="7" l="1"/>
  <c r="V2510" i="7"/>
  <c r="E2512" i="6"/>
  <c r="E2512" i="7"/>
  <c r="N2512" i="7" s="1"/>
  <c r="S2511" i="7"/>
  <c r="R2511" i="7"/>
  <c r="T2511" i="7"/>
  <c r="Q2511" i="7"/>
  <c r="G2512" i="4"/>
  <c r="H2512" i="4" s="1"/>
  <c r="U2511" i="7" l="1"/>
  <c r="V2511" i="7"/>
  <c r="S2512" i="7"/>
  <c r="Q2512" i="7"/>
  <c r="R2512" i="7"/>
  <c r="T2512" i="7"/>
  <c r="E2513" i="6"/>
  <c r="E2513" i="7"/>
  <c r="N2513" i="7" s="1"/>
  <c r="G2513" i="4"/>
  <c r="H2513" i="4" s="1"/>
  <c r="T2513" i="7" l="1"/>
  <c r="R2513" i="7"/>
  <c r="Q2513" i="7"/>
  <c r="S2513" i="7"/>
  <c r="V2512" i="7"/>
  <c r="U2512" i="7"/>
  <c r="E2514" i="6"/>
  <c r="E2514" i="7"/>
  <c r="N2514" i="7" s="1"/>
  <c r="G2514" i="4"/>
  <c r="H2514" i="4" s="1"/>
  <c r="E2515" i="6" l="1"/>
  <c r="E2515" i="7"/>
  <c r="N2515" i="7" s="1"/>
  <c r="Q2514" i="7"/>
  <c r="T2514" i="7"/>
  <c r="S2514" i="7"/>
  <c r="R2514" i="7"/>
  <c r="V2513" i="7"/>
  <c r="U2513" i="7"/>
  <c r="G2515" i="4"/>
  <c r="H2515" i="4" s="1"/>
  <c r="E2516" i="6" l="1"/>
  <c r="E2516" i="7"/>
  <c r="N2516" i="7" s="1"/>
  <c r="V2514" i="7"/>
  <c r="U2514" i="7"/>
  <c r="T2515" i="7"/>
  <c r="R2515" i="7"/>
  <c r="S2515" i="7"/>
  <c r="Q2515" i="7"/>
  <c r="G2516" i="4"/>
  <c r="H2516" i="4" s="1"/>
  <c r="E2517" i="6" l="1"/>
  <c r="E2517" i="7"/>
  <c r="N2517" i="7" s="1"/>
  <c r="V2515" i="7"/>
  <c r="U2515" i="7"/>
  <c r="S2516" i="7"/>
  <c r="Q2516" i="7"/>
  <c r="R2516" i="7"/>
  <c r="T2516" i="7"/>
  <c r="G2517" i="4"/>
  <c r="H2517" i="4" s="1"/>
  <c r="E2518" i="6" l="1"/>
  <c r="E2518" i="7"/>
  <c r="N2518" i="7" s="1"/>
  <c r="U2516" i="7"/>
  <c r="V2516" i="7"/>
  <c r="Q2517" i="7"/>
  <c r="S2517" i="7"/>
  <c r="T2517" i="7"/>
  <c r="R2517" i="7"/>
  <c r="G2518" i="4"/>
  <c r="H2518" i="4" s="1"/>
  <c r="E2519" i="6" l="1"/>
  <c r="E2519" i="7"/>
  <c r="N2519" i="7" s="1"/>
  <c r="U2517" i="7"/>
  <c r="V2517" i="7"/>
  <c r="Q2518" i="7"/>
  <c r="T2518" i="7"/>
  <c r="R2518" i="7"/>
  <c r="S2518" i="7"/>
  <c r="G2519" i="4"/>
  <c r="H2519" i="4" s="1"/>
  <c r="E2520" i="6" l="1"/>
  <c r="E2520" i="7"/>
  <c r="N2520" i="7" s="1"/>
  <c r="U2518" i="7"/>
  <c r="V2518" i="7"/>
  <c r="Q2519" i="7"/>
  <c r="T2519" i="7"/>
  <c r="S2519" i="7"/>
  <c r="R2519" i="7"/>
  <c r="G2520" i="4"/>
  <c r="H2520" i="4" s="1"/>
  <c r="E2521" i="6" l="1"/>
  <c r="E2521" i="7"/>
  <c r="N2521" i="7" s="1"/>
  <c r="U2519" i="7"/>
  <c r="V2519" i="7"/>
  <c r="R2520" i="7"/>
  <c r="T2520" i="7"/>
  <c r="S2520" i="7"/>
  <c r="Q2520" i="7"/>
  <c r="G2521" i="4"/>
  <c r="H2521" i="4" s="1"/>
  <c r="U2520" i="7" l="1"/>
  <c r="V2520" i="7"/>
  <c r="E2522" i="6"/>
  <c r="E2522" i="7"/>
  <c r="N2522" i="7" s="1"/>
  <c r="R2521" i="7"/>
  <c r="S2521" i="7"/>
  <c r="Q2521" i="7"/>
  <c r="T2521" i="7"/>
  <c r="G2522" i="4"/>
  <c r="H2522" i="4" s="1"/>
  <c r="R2522" i="7" l="1"/>
  <c r="T2522" i="7"/>
  <c r="Q2522" i="7"/>
  <c r="S2522" i="7"/>
  <c r="E2523" i="6"/>
  <c r="E2523" i="7"/>
  <c r="N2523" i="7" s="1"/>
  <c r="V2521" i="7"/>
  <c r="U2521" i="7"/>
  <c r="G2523" i="4"/>
  <c r="H2523" i="4" s="1"/>
  <c r="E2524" i="6" l="1"/>
  <c r="E2524" i="7"/>
  <c r="N2524" i="7" s="1"/>
  <c r="Q2523" i="7"/>
  <c r="T2523" i="7"/>
  <c r="S2523" i="7"/>
  <c r="R2523" i="7"/>
  <c r="U2522" i="7"/>
  <c r="V2522" i="7"/>
  <c r="G2524" i="4"/>
  <c r="H2524" i="4" s="1"/>
  <c r="E2525" i="6" l="1"/>
  <c r="E2525" i="7"/>
  <c r="N2525" i="7" s="1"/>
  <c r="V2523" i="7"/>
  <c r="U2523" i="7"/>
  <c r="T2524" i="7"/>
  <c r="S2524" i="7"/>
  <c r="Q2524" i="7"/>
  <c r="R2524" i="7"/>
  <c r="G2525" i="4"/>
  <c r="H2525" i="4" s="1"/>
  <c r="U2524" i="7" l="1"/>
  <c r="V2524" i="7"/>
  <c r="E2526" i="6"/>
  <c r="E2526" i="7"/>
  <c r="N2526" i="7" s="1"/>
  <c r="Q2525" i="7"/>
  <c r="T2525" i="7"/>
  <c r="R2525" i="7"/>
  <c r="S2525" i="7"/>
  <c r="G2526" i="4"/>
  <c r="H2526" i="4" s="1"/>
  <c r="E2527" i="6" l="1"/>
  <c r="E2527" i="7"/>
  <c r="N2527" i="7" s="1"/>
  <c r="T2526" i="7"/>
  <c r="Q2526" i="7"/>
  <c r="S2526" i="7"/>
  <c r="R2526" i="7"/>
  <c r="U2525" i="7"/>
  <c r="V2525" i="7"/>
  <c r="G2527" i="4"/>
  <c r="H2527" i="4" s="1"/>
  <c r="E2528" i="6" l="1"/>
  <c r="E2528" i="7"/>
  <c r="N2528" i="7" s="1"/>
  <c r="U2526" i="7"/>
  <c r="V2526" i="7"/>
  <c r="R2527" i="7"/>
  <c r="S2527" i="7"/>
  <c r="Q2527" i="7"/>
  <c r="T2527" i="7"/>
  <c r="G2528" i="4"/>
  <c r="H2528" i="4" s="1"/>
  <c r="U2527" i="7" l="1"/>
  <c r="V2527" i="7"/>
  <c r="E2529" i="6"/>
  <c r="E2529" i="7"/>
  <c r="N2529" i="7" s="1"/>
  <c r="T2528" i="7"/>
  <c r="S2528" i="7"/>
  <c r="R2528" i="7"/>
  <c r="Q2528" i="7"/>
  <c r="G2529" i="4"/>
  <c r="H2529" i="4" s="1"/>
  <c r="E2530" i="6" l="1"/>
  <c r="E2530" i="7"/>
  <c r="N2530" i="7" s="1"/>
  <c r="T2529" i="7"/>
  <c r="Q2529" i="7"/>
  <c r="S2529" i="7"/>
  <c r="R2529" i="7"/>
  <c r="V2528" i="7"/>
  <c r="U2528" i="7"/>
  <c r="G2530" i="4"/>
  <c r="H2530" i="4" s="1"/>
  <c r="E2531" i="6" l="1"/>
  <c r="E2531" i="7"/>
  <c r="N2531" i="7" s="1"/>
  <c r="V2529" i="7"/>
  <c r="U2529" i="7"/>
  <c r="R2530" i="7"/>
  <c r="T2530" i="7"/>
  <c r="S2530" i="7"/>
  <c r="Q2530" i="7"/>
  <c r="G2531" i="4"/>
  <c r="H2531" i="4" s="1"/>
  <c r="V2530" i="7" l="1"/>
  <c r="U2530" i="7"/>
  <c r="E2532" i="6"/>
  <c r="E2532" i="7"/>
  <c r="N2532" i="7" s="1"/>
  <c r="Q2531" i="7"/>
  <c r="T2531" i="7"/>
  <c r="S2531" i="7"/>
  <c r="R2531" i="7"/>
  <c r="G2532" i="4"/>
  <c r="H2532" i="4" s="1"/>
  <c r="R2532" i="7" l="1"/>
  <c r="Q2532" i="7"/>
  <c r="T2532" i="7"/>
  <c r="S2532" i="7"/>
  <c r="E2533" i="6"/>
  <c r="E2533" i="7"/>
  <c r="N2533" i="7" s="1"/>
  <c r="V2531" i="7"/>
  <c r="U2531" i="7"/>
  <c r="G2533" i="4"/>
  <c r="H2533" i="4" s="1"/>
  <c r="E2534" i="6" l="1"/>
  <c r="E2534" i="7"/>
  <c r="N2534" i="7" s="1"/>
  <c r="T2533" i="7"/>
  <c r="S2533" i="7"/>
  <c r="Q2533" i="7"/>
  <c r="R2533" i="7"/>
  <c r="U2532" i="7"/>
  <c r="V2532" i="7"/>
  <c r="G2534" i="4"/>
  <c r="H2534" i="4" s="1"/>
  <c r="E2535" i="6" l="1"/>
  <c r="E2535" i="7"/>
  <c r="N2535" i="7" s="1"/>
  <c r="V2533" i="7"/>
  <c r="U2533" i="7"/>
  <c r="S2534" i="7"/>
  <c r="Q2534" i="7"/>
  <c r="T2534" i="7"/>
  <c r="R2534" i="7"/>
  <c r="G2535" i="4"/>
  <c r="H2535" i="4" s="1"/>
  <c r="E2536" i="6" l="1"/>
  <c r="E2536" i="7"/>
  <c r="N2536" i="7" s="1"/>
  <c r="V2534" i="7"/>
  <c r="U2534" i="7"/>
  <c r="T2535" i="7"/>
  <c r="R2535" i="7"/>
  <c r="S2535" i="7"/>
  <c r="Q2535" i="7"/>
  <c r="G2536" i="4"/>
  <c r="H2536" i="4" s="1"/>
  <c r="U2535" i="7" l="1"/>
  <c r="V2535" i="7"/>
  <c r="E2537" i="6"/>
  <c r="E2537" i="7"/>
  <c r="N2537" i="7" s="1"/>
  <c r="Q2536" i="7"/>
  <c r="R2536" i="7"/>
  <c r="T2536" i="7"/>
  <c r="S2536" i="7"/>
  <c r="G2537" i="4"/>
  <c r="H2537" i="4" s="1"/>
  <c r="S2537" i="7" l="1"/>
  <c r="T2537" i="7"/>
  <c r="R2537" i="7"/>
  <c r="Q2537" i="7"/>
  <c r="E2538" i="6"/>
  <c r="E2538" i="7"/>
  <c r="N2538" i="7" s="1"/>
  <c r="U2536" i="7"/>
  <c r="V2536" i="7"/>
  <c r="G2538" i="4"/>
  <c r="H2538" i="4" s="1"/>
  <c r="E2539" i="6" l="1"/>
  <c r="E2539" i="7"/>
  <c r="N2539" i="7" s="1"/>
  <c r="Q2538" i="7"/>
  <c r="S2538" i="7"/>
  <c r="T2538" i="7"/>
  <c r="R2538" i="7"/>
  <c r="U2537" i="7"/>
  <c r="V2537" i="7"/>
  <c r="G2539" i="4"/>
  <c r="H2539" i="4" s="1"/>
  <c r="E2540" i="6" l="1"/>
  <c r="E2540" i="7"/>
  <c r="N2540" i="7" s="1"/>
  <c r="V2538" i="7"/>
  <c r="U2538" i="7"/>
  <c r="T2539" i="7"/>
  <c r="S2539" i="7"/>
  <c r="R2539" i="7"/>
  <c r="Q2539" i="7"/>
  <c r="G2540" i="4"/>
  <c r="H2540" i="4" s="1"/>
  <c r="U2539" i="7" l="1"/>
  <c r="V2539" i="7"/>
  <c r="E2541" i="6"/>
  <c r="E2541" i="7"/>
  <c r="N2541" i="7" s="1"/>
  <c r="R2540" i="7"/>
  <c r="T2540" i="7"/>
  <c r="Q2540" i="7"/>
  <c r="S2540" i="7"/>
  <c r="G2541" i="4"/>
  <c r="H2541" i="4" s="1"/>
  <c r="E2542" i="6" l="1"/>
  <c r="E2542" i="7"/>
  <c r="N2542" i="7" s="1"/>
  <c r="Q2541" i="7"/>
  <c r="R2541" i="7"/>
  <c r="T2541" i="7"/>
  <c r="S2541" i="7"/>
  <c r="U2540" i="7"/>
  <c r="V2540" i="7"/>
  <c r="G2542" i="4"/>
  <c r="H2542" i="4" s="1"/>
  <c r="E2543" i="6" l="1"/>
  <c r="E2543" i="7"/>
  <c r="N2543" i="7" s="1"/>
  <c r="U2541" i="7"/>
  <c r="V2541" i="7"/>
  <c r="T2542" i="7"/>
  <c r="R2542" i="7"/>
  <c r="Q2542" i="7"/>
  <c r="S2542" i="7"/>
  <c r="G2543" i="4"/>
  <c r="H2543" i="4" s="1"/>
  <c r="V2542" i="7" l="1"/>
  <c r="U2542" i="7"/>
  <c r="E2544" i="6"/>
  <c r="E2544" i="7"/>
  <c r="N2544" i="7" s="1"/>
  <c r="S2543" i="7"/>
  <c r="T2543" i="7"/>
  <c r="R2543" i="7"/>
  <c r="Q2543" i="7"/>
  <c r="G2544" i="4"/>
  <c r="H2544" i="4" s="1"/>
  <c r="E2545" i="6" l="1"/>
  <c r="E2545" i="7"/>
  <c r="N2545" i="7" s="1"/>
  <c r="Q2544" i="7"/>
  <c r="R2544" i="7"/>
  <c r="S2544" i="7"/>
  <c r="T2544" i="7"/>
  <c r="V2543" i="7"/>
  <c r="U2543" i="7"/>
  <c r="G2545" i="4"/>
  <c r="H2545" i="4" s="1"/>
  <c r="E2546" i="6" l="1"/>
  <c r="E2546" i="7"/>
  <c r="N2546" i="7" s="1"/>
  <c r="V2544" i="7"/>
  <c r="U2544" i="7"/>
  <c r="Q2545" i="7"/>
  <c r="R2545" i="7"/>
  <c r="T2545" i="7"/>
  <c r="S2545" i="7"/>
  <c r="G2546" i="4"/>
  <c r="H2546" i="4" s="1"/>
  <c r="E2547" i="6" l="1"/>
  <c r="E2547" i="7"/>
  <c r="N2547" i="7" s="1"/>
  <c r="V2545" i="7"/>
  <c r="U2545" i="7"/>
  <c r="R2546" i="7"/>
  <c r="S2546" i="7"/>
  <c r="T2546" i="7"/>
  <c r="Q2546" i="7"/>
  <c r="G2547" i="4"/>
  <c r="H2547" i="4" s="1"/>
  <c r="V2546" i="7" l="1"/>
  <c r="U2546" i="7"/>
  <c r="E2548" i="6"/>
  <c r="E2548" i="7"/>
  <c r="N2548" i="7" s="1"/>
  <c r="R2547" i="7"/>
  <c r="T2547" i="7"/>
  <c r="Q2547" i="7"/>
  <c r="S2547" i="7"/>
  <c r="G2548" i="4"/>
  <c r="H2548" i="4" s="1"/>
  <c r="E2549" i="6" l="1"/>
  <c r="E2549" i="7"/>
  <c r="N2549" i="7" s="1"/>
  <c r="Q2548" i="7"/>
  <c r="T2548" i="7"/>
  <c r="S2548" i="7"/>
  <c r="R2548" i="7"/>
  <c r="V2547" i="7"/>
  <c r="U2547" i="7"/>
  <c r="G2549" i="4"/>
  <c r="H2549" i="4" s="1"/>
  <c r="E2550" i="6" l="1"/>
  <c r="E2550" i="7"/>
  <c r="N2550" i="7" s="1"/>
  <c r="V2548" i="7"/>
  <c r="U2548" i="7"/>
  <c r="R2549" i="7"/>
  <c r="S2549" i="7"/>
  <c r="Q2549" i="7"/>
  <c r="T2549" i="7"/>
  <c r="G2550" i="4"/>
  <c r="H2550" i="4" s="1"/>
  <c r="E2551" i="6" l="1"/>
  <c r="E2551" i="7"/>
  <c r="N2551" i="7" s="1"/>
  <c r="V2549" i="7"/>
  <c r="U2549" i="7"/>
  <c r="R2550" i="7"/>
  <c r="Q2550" i="7"/>
  <c r="S2550" i="7"/>
  <c r="T2550" i="7"/>
  <c r="G2551" i="4"/>
  <c r="H2551" i="4" s="1"/>
  <c r="E2552" i="6" l="1"/>
  <c r="E2552" i="7"/>
  <c r="N2552" i="7" s="1"/>
  <c r="V2550" i="7"/>
  <c r="U2550" i="7"/>
  <c r="Q2551" i="7"/>
  <c r="T2551" i="7"/>
  <c r="R2551" i="7"/>
  <c r="S2551" i="7"/>
  <c r="G2552" i="4"/>
  <c r="H2552" i="4" s="1"/>
  <c r="E2553" i="6" l="1"/>
  <c r="E2553" i="7"/>
  <c r="N2553" i="7" s="1"/>
  <c r="Q2552" i="7"/>
  <c r="S2552" i="7"/>
  <c r="R2552" i="7"/>
  <c r="T2552" i="7"/>
  <c r="V2551" i="7"/>
  <c r="U2551" i="7"/>
  <c r="G2553" i="4"/>
  <c r="H2553" i="4" s="1"/>
  <c r="U2552" i="7" l="1"/>
  <c r="V2552" i="7"/>
  <c r="E2554" i="6"/>
  <c r="E2554" i="7"/>
  <c r="N2554" i="7" s="1"/>
  <c r="R2553" i="7"/>
  <c r="S2553" i="7"/>
  <c r="Q2553" i="7"/>
  <c r="T2553" i="7"/>
  <c r="G2554" i="4"/>
  <c r="H2554" i="4" s="1"/>
  <c r="R2554" i="7" l="1"/>
  <c r="T2554" i="7"/>
  <c r="S2554" i="7"/>
  <c r="Q2554" i="7"/>
  <c r="E2555" i="6"/>
  <c r="E2555" i="7"/>
  <c r="N2555" i="7" s="1"/>
  <c r="U2553" i="7"/>
  <c r="V2553" i="7"/>
  <c r="G2555" i="4"/>
  <c r="H2555" i="4" s="1"/>
  <c r="E2556" i="6" l="1"/>
  <c r="E2556" i="7"/>
  <c r="N2556" i="7" s="1"/>
  <c r="T2555" i="7"/>
  <c r="Q2555" i="7"/>
  <c r="S2555" i="7"/>
  <c r="R2555" i="7"/>
  <c r="V2554" i="7"/>
  <c r="U2554" i="7"/>
  <c r="G2556" i="4"/>
  <c r="H2556" i="4" s="1"/>
  <c r="E2557" i="6" l="1"/>
  <c r="E2557" i="7"/>
  <c r="N2557" i="7" s="1"/>
  <c r="U2555" i="7"/>
  <c r="V2555" i="7"/>
  <c r="Q2556" i="7"/>
  <c r="T2556" i="7"/>
  <c r="S2556" i="7"/>
  <c r="R2556" i="7"/>
  <c r="G2557" i="4"/>
  <c r="H2557" i="4" s="1"/>
  <c r="E2558" i="6" l="1"/>
  <c r="E2558" i="7"/>
  <c r="N2558" i="7" s="1"/>
  <c r="U2556" i="7"/>
  <c r="V2556" i="7"/>
  <c r="S2557" i="7"/>
  <c r="T2557" i="7"/>
  <c r="Q2557" i="7"/>
  <c r="R2557" i="7"/>
  <c r="G2558" i="4"/>
  <c r="H2558" i="4" s="1"/>
  <c r="S2558" i="7" l="1"/>
  <c r="T2558" i="7"/>
  <c r="Q2558" i="7"/>
  <c r="R2558" i="7"/>
  <c r="E2559" i="6"/>
  <c r="E2559" i="7"/>
  <c r="N2559" i="7" s="1"/>
  <c r="U2557" i="7"/>
  <c r="V2557" i="7"/>
  <c r="G2559" i="4"/>
  <c r="H2559" i="4" s="1"/>
  <c r="E2560" i="6" l="1"/>
  <c r="E2560" i="7"/>
  <c r="N2560" i="7" s="1"/>
  <c r="R2559" i="7"/>
  <c r="T2559" i="7"/>
  <c r="S2559" i="7"/>
  <c r="Q2559" i="7"/>
  <c r="U2558" i="7"/>
  <c r="V2558" i="7"/>
  <c r="G2560" i="4"/>
  <c r="H2560" i="4" s="1"/>
  <c r="U2559" i="7" l="1"/>
  <c r="V2559" i="7"/>
  <c r="E2561" i="6"/>
  <c r="E2561" i="7"/>
  <c r="N2561" i="7" s="1"/>
  <c r="R2560" i="7"/>
  <c r="T2560" i="7"/>
  <c r="S2560" i="7"/>
  <c r="Q2560" i="7"/>
  <c r="G2561" i="4"/>
  <c r="H2561" i="4" s="1"/>
  <c r="E2562" i="6" l="1"/>
  <c r="E2562" i="7"/>
  <c r="N2562" i="7" s="1"/>
  <c r="Q2561" i="7"/>
  <c r="S2561" i="7"/>
  <c r="T2561" i="7"/>
  <c r="R2561" i="7"/>
  <c r="U2560" i="7"/>
  <c r="V2560" i="7"/>
  <c r="G2562" i="4"/>
  <c r="H2562" i="4" s="1"/>
  <c r="E2563" i="6" l="1"/>
  <c r="E2563" i="7"/>
  <c r="N2563" i="7" s="1"/>
  <c r="U2561" i="7"/>
  <c r="V2561" i="7"/>
  <c r="S2562" i="7"/>
  <c r="Q2562" i="7"/>
  <c r="R2562" i="7"/>
  <c r="T2562" i="7"/>
  <c r="G2563" i="4"/>
  <c r="H2563" i="4" s="1"/>
  <c r="E2564" i="6" l="1"/>
  <c r="E2564" i="7"/>
  <c r="N2564" i="7" s="1"/>
  <c r="V2562" i="7"/>
  <c r="U2562" i="7"/>
  <c r="R2563" i="7"/>
  <c r="S2563" i="7"/>
  <c r="Q2563" i="7"/>
  <c r="T2563" i="7"/>
  <c r="G2564" i="4"/>
  <c r="H2564" i="4" s="1"/>
  <c r="E2565" i="6" l="1"/>
  <c r="E2565" i="7"/>
  <c r="N2565" i="7" s="1"/>
  <c r="U2563" i="7"/>
  <c r="V2563" i="7"/>
  <c r="Q2564" i="7"/>
  <c r="T2564" i="7"/>
  <c r="S2564" i="7"/>
  <c r="R2564" i="7"/>
  <c r="G2565" i="4"/>
  <c r="H2565" i="4" s="1"/>
  <c r="E2566" i="6" l="1"/>
  <c r="E2566" i="7"/>
  <c r="N2566" i="7" s="1"/>
  <c r="V2564" i="7"/>
  <c r="U2564" i="7"/>
  <c r="Q2565" i="7"/>
  <c r="R2565" i="7"/>
  <c r="T2565" i="7"/>
  <c r="S2565" i="7"/>
  <c r="G2566" i="4"/>
  <c r="H2566" i="4" s="1"/>
  <c r="E2567" i="6" l="1"/>
  <c r="E2567" i="7"/>
  <c r="N2567" i="7" s="1"/>
  <c r="U2565" i="7"/>
  <c r="V2565" i="7"/>
  <c r="R2566" i="7"/>
  <c r="S2566" i="7"/>
  <c r="T2566" i="7"/>
  <c r="Q2566" i="7"/>
  <c r="G2567" i="4"/>
  <c r="H2567" i="4" s="1"/>
  <c r="E2568" i="6" l="1"/>
  <c r="E2568" i="7"/>
  <c r="N2568" i="7" s="1"/>
  <c r="V2566" i="7"/>
  <c r="U2566" i="7"/>
  <c r="Q2567" i="7"/>
  <c r="R2567" i="7"/>
  <c r="T2567" i="7"/>
  <c r="S2567" i="7"/>
  <c r="G2568" i="4"/>
  <c r="H2568" i="4" s="1"/>
  <c r="E2569" i="6" l="1"/>
  <c r="E2569" i="7"/>
  <c r="N2569" i="7" s="1"/>
  <c r="V2567" i="7"/>
  <c r="U2567" i="7"/>
  <c r="R2568" i="7"/>
  <c r="T2568" i="7"/>
  <c r="Q2568" i="7"/>
  <c r="S2568" i="7"/>
  <c r="G2569" i="4"/>
  <c r="H2569" i="4" s="1"/>
  <c r="E2570" i="6" l="1"/>
  <c r="E2570" i="7"/>
  <c r="N2570" i="7" s="1"/>
  <c r="U2568" i="7"/>
  <c r="V2568" i="7"/>
  <c r="S2569" i="7"/>
  <c r="T2569" i="7"/>
  <c r="R2569" i="7"/>
  <c r="Q2569" i="7"/>
  <c r="G2570" i="4"/>
  <c r="H2570" i="4" s="1"/>
  <c r="E2571" i="6" l="1"/>
  <c r="E2571" i="7"/>
  <c r="N2571" i="7" s="1"/>
  <c r="V2569" i="7"/>
  <c r="U2569" i="7"/>
  <c r="Q2570" i="7"/>
  <c r="R2570" i="7"/>
  <c r="T2570" i="7"/>
  <c r="S2570" i="7"/>
  <c r="G2571" i="4"/>
  <c r="H2571" i="4" s="1"/>
  <c r="E2572" i="6" l="1"/>
  <c r="E2572" i="7"/>
  <c r="N2572" i="7" s="1"/>
  <c r="V2570" i="7"/>
  <c r="U2570" i="7"/>
  <c r="R2571" i="7"/>
  <c r="T2571" i="7"/>
  <c r="S2571" i="7"/>
  <c r="Q2571" i="7"/>
  <c r="G2572" i="4"/>
  <c r="H2572" i="4" s="1"/>
  <c r="U2571" i="7" l="1"/>
  <c r="V2571" i="7"/>
  <c r="E2573" i="6"/>
  <c r="E2573" i="7"/>
  <c r="N2573" i="7" s="1"/>
  <c r="S2572" i="7"/>
  <c r="T2572" i="7"/>
  <c r="R2572" i="7"/>
  <c r="Q2572" i="7"/>
  <c r="G2573" i="4"/>
  <c r="H2573" i="4" s="1"/>
  <c r="E2574" i="6" l="1"/>
  <c r="E2574" i="7"/>
  <c r="N2574" i="7" s="1"/>
  <c r="V2572" i="7"/>
  <c r="U2572" i="7"/>
  <c r="R2573" i="7"/>
  <c r="T2573" i="7"/>
  <c r="Q2573" i="7"/>
  <c r="S2573" i="7"/>
  <c r="G2574" i="4"/>
  <c r="H2574" i="4" s="1"/>
  <c r="E2575" i="6" l="1"/>
  <c r="E2575" i="7"/>
  <c r="N2575" i="7" s="1"/>
  <c r="V2573" i="7"/>
  <c r="U2573" i="7"/>
  <c r="T2574" i="7"/>
  <c r="Q2574" i="7"/>
  <c r="R2574" i="7"/>
  <c r="S2574" i="7"/>
  <c r="G2575" i="4"/>
  <c r="H2575" i="4" s="1"/>
  <c r="V2574" i="7" l="1"/>
  <c r="U2574" i="7"/>
  <c r="E2576" i="6"/>
  <c r="E2576" i="7"/>
  <c r="N2576" i="7" s="1"/>
  <c r="Q2575" i="7"/>
  <c r="S2575" i="7"/>
  <c r="R2575" i="7"/>
  <c r="T2575" i="7"/>
  <c r="G2576" i="4"/>
  <c r="H2576" i="4" s="1"/>
  <c r="R2576" i="7" l="1"/>
  <c r="S2576" i="7"/>
  <c r="Q2576" i="7"/>
  <c r="T2576" i="7"/>
  <c r="E2577" i="6"/>
  <c r="E2577" i="7"/>
  <c r="N2577" i="7" s="1"/>
  <c r="U2575" i="7"/>
  <c r="V2575" i="7"/>
  <c r="G2577" i="4"/>
  <c r="H2577" i="4" s="1"/>
  <c r="E2578" i="6" l="1"/>
  <c r="E2578" i="7"/>
  <c r="N2578" i="7" s="1"/>
  <c r="S2577" i="7"/>
  <c r="T2577" i="7"/>
  <c r="R2577" i="7"/>
  <c r="Q2577" i="7"/>
  <c r="U2576" i="7"/>
  <c r="V2576" i="7"/>
  <c r="G2578" i="4"/>
  <c r="H2578" i="4" s="1"/>
  <c r="T2578" i="7" l="1"/>
  <c r="R2578" i="7"/>
  <c r="S2578" i="7"/>
  <c r="Q2578" i="7"/>
  <c r="E2579" i="6"/>
  <c r="E2579" i="7"/>
  <c r="N2579" i="7" s="1"/>
  <c r="U2577" i="7"/>
  <c r="V2577" i="7"/>
  <c r="G2579" i="4"/>
  <c r="H2579" i="4" s="1"/>
  <c r="E2580" i="6" l="1"/>
  <c r="E2580" i="7"/>
  <c r="N2580" i="7" s="1"/>
  <c r="S2579" i="7"/>
  <c r="T2579" i="7"/>
  <c r="Q2579" i="7"/>
  <c r="R2579" i="7"/>
  <c r="U2578" i="7"/>
  <c r="V2578" i="7"/>
  <c r="G2580" i="4"/>
  <c r="H2580" i="4" s="1"/>
  <c r="E2581" i="6" l="1"/>
  <c r="E2581" i="7"/>
  <c r="N2581" i="7" s="1"/>
  <c r="U2579" i="7"/>
  <c r="V2579" i="7"/>
  <c r="T2580" i="7"/>
  <c r="R2580" i="7"/>
  <c r="Q2580" i="7"/>
  <c r="S2580" i="7"/>
  <c r="G2581" i="4"/>
  <c r="H2581" i="4" s="1"/>
  <c r="Q2581" i="7" l="1"/>
  <c r="R2581" i="7"/>
  <c r="S2581" i="7"/>
  <c r="T2581" i="7"/>
  <c r="E2582" i="6"/>
  <c r="E2582" i="7"/>
  <c r="N2582" i="7" s="1"/>
  <c r="U2580" i="7"/>
  <c r="V2580" i="7"/>
  <c r="G2582" i="4"/>
  <c r="H2582" i="4" s="1"/>
  <c r="E2583" i="6" l="1"/>
  <c r="E2583" i="7"/>
  <c r="N2583" i="7" s="1"/>
  <c r="T2582" i="7"/>
  <c r="S2582" i="7"/>
  <c r="R2582" i="7"/>
  <c r="Q2582" i="7"/>
  <c r="U2581" i="7"/>
  <c r="V2581" i="7"/>
  <c r="G2583" i="4"/>
  <c r="H2583" i="4" s="1"/>
  <c r="E2584" i="6" l="1"/>
  <c r="E2584" i="7"/>
  <c r="N2584" i="7" s="1"/>
  <c r="V2582" i="7"/>
  <c r="U2582" i="7"/>
  <c r="Q2583" i="7"/>
  <c r="R2583" i="7"/>
  <c r="T2583" i="7"/>
  <c r="S2583" i="7"/>
  <c r="G2584" i="4"/>
  <c r="H2584" i="4" s="1"/>
  <c r="E2585" i="6" l="1"/>
  <c r="E2585" i="7"/>
  <c r="N2585" i="7" s="1"/>
  <c r="R2584" i="7"/>
  <c r="T2584" i="7"/>
  <c r="S2584" i="7"/>
  <c r="Q2584" i="7"/>
  <c r="V2583" i="7"/>
  <c r="U2583" i="7"/>
  <c r="G2585" i="4"/>
  <c r="H2585" i="4" s="1"/>
  <c r="E2586" i="6" l="1"/>
  <c r="E2586" i="7"/>
  <c r="N2586" i="7" s="1"/>
  <c r="V2584" i="7"/>
  <c r="U2584" i="7"/>
  <c r="R2585" i="7"/>
  <c r="S2585" i="7"/>
  <c r="Q2585" i="7"/>
  <c r="T2585" i="7"/>
  <c r="G2586" i="4"/>
  <c r="H2586" i="4" s="1"/>
  <c r="E2587" i="6" l="1"/>
  <c r="E2587" i="7"/>
  <c r="N2587" i="7" s="1"/>
  <c r="V2585" i="7"/>
  <c r="U2585" i="7"/>
  <c r="R2586" i="7"/>
  <c r="S2586" i="7"/>
  <c r="T2586" i="7"/>
  <c r="Q2586" i="7"/>
  <c r="G2587" i="4"/>
  <c r="H2587" i="4" s="1"/>
  <c r="E2588" i="6" l="1"/>
  <c r="E2588" i="7"/>
  <c r="N2588" i="7" s="1"/>
  <c r="U2586" i="7"/>
  <c r="V2586" i="7"/>
  <c r="T2587" i="7"/>
  <c r="S2587" i="7"/>
  <c r="Q2587" i="7"/>
  <c r="R2587" i="7"/>
  <c r="G2588" i="4"/>
  <c r="H2588" i="4" s="1"/>
  <c r="E2589" i="6" l="1"/>
  <c r="E2589" i="7"/>
  <c r="N2589" i="7" s="1"/>
  <c r="V2587" i="7"/>
  <c r="U2587" i="7"/>
  <c r="T2588" i="7"/>
  <c r="R2588" i="7"/>
  <c r="Q2588" i="7"/>
  <c r="S2588" i="7"/>
  <c r="G2589" i="4"/>
  <c r="H2589" i="4" s="1"/>
  <c r="E2590" i="6" l="1"/>
  <c r="E2590" i="7"/>
  <c r="N2590" i="7" s="1"/>
  <c r="V2588" i="7"/>
  <c r="U2588" i="7"/>
  <c r="T2589" i="7"/>
  <c r="R2589" i="7"/>
  <c r="S2589" i="7"/>
  <c r="Q2589" i="7"/>
  <c r="G2590" i="4"/>
  <c r="H2590" i="4" s="1"/>
  <c r="E2591" i="6" l="1"/>
  <c r="E2591" i="7"/>
  <c r="N2591" i="7" s="1"/>
  <c r="V2589" i="7"/>
  <c r="U2589" i="7"/>
  <c r="R2590" i="7"/>
  <c r="S2590" i="7"/>
  <c r="Q2590" i="7"/>
  <c r="T2590" i="7"/>
  <c r="G2591" i="4"/>
  <c r="H2591" i="4" s="1"/>
  <c r="S2591" i="7" l="1"/>
  <c r="Q2591" i="7"/>
  <c r="R2591" i="7"/>
  <c r="T2591" i="7"/>
  <c r="E2592" i="6"/>
  <c r="E2592" i="7"/>
  <c r="N2592" i="7" s="1"/>
  <c r="V2590" i="7"/>
  <c r="U2590" i="7"/>
  <c r="G2592" i="4"/>
  <c r="H2592" i="4" s="1"/>
  <c r="E2593" i="6" l="1"/>
  <c r="E2593" i="7"/>
  <c r="N2593" i="7" s="1"/>
  <c r="R2592" i="7"/>
  <c r="Q2592" i="7"/>
  <c r="S2592" i="7"/>
  <c r="T2592" i="7"/>
  <c r="V2591" i="7"/>
  <c r="U2591" i="7"/>
  <c r="G2593" i="4"/>
  <c r="H2593" i="4" s="1"/>
  <c r="E2594" i="6" l="1"/>
  <c r="E2594" i="7"/>
  <c r="N2594" i="7" s="1"/>
  <c r="U2592" i="7"/>
  <c r="V2592" i="7"/>
  <c r="R2593" i="7"/>
  <c r="Q2593" i="7"/>
  <c r="T2593" i="7"/>
  <c r="S2593" i="7"/>
  <c r="G2594" i="4"/>
  <c r="H2594" i="4" s="1"/>
  <c r="E2595" i="6" l="1"/>
  <c r="E2595" i="7"/>
  <c r="N2595" i="7" s="1"/>
  <c r="U2593" i="7"/>
  <c r="V2593" i="7"/>
  <c r="Q2594" i="7"/>
  <c r="R2594" i="7"/>
  <c r="S2594" i="7"/>
  <c r="T2594" i="7"/>
  <c r="G2595" i="4"/>
  <c r="H2595" i="4" s="1"/>
  <c r="E2596" i="6" l="1"/>
  <c r="E2596" i="7"/>
  <c r="N2596" i="7" s="1"/>
  <c r="U2594" i="7"/>
  <c r="V2594" i="7"/>
  <c r="Q2595" i="7"/>
  <c r="T2595" i="7"/>
  <c r="R2595" i="7"/>
  <c r="S2595" i="7"/>
  <c r="G2596" i="4"/>
  <c r="H2596" i="4" s="1"/>
  <c r="E2597" i="6" l="1"/>
  <c r="E2597" i="7"/>
  <c r="N2597" i="7" s="1"/>
  <c r="V2595" i="7"/>
  <c r="U2595" i="7"/>
  <c r="R2596" i="7"/>
  <c r="Q2596" i="7"/>
  <c r="T2596" i="7"/>
  <c r="S2596" i="7"/>
  <c r="G2597" i="4"/>
  <c r="H2597" i="4" s="1"/>
  <c r="E2598" i="6" l="1"/>
  <c r="E2598" i="7"/>
  <c r="N2598" i="7" s="1"/>
  <c r="V2596" i="7"/>
  <c r="U2596" i="7"/>
  <c r="S2597" i="7"/>
  <c r="T2597" i="7"/>
  <c r="Q2597" i="7"/>
  <c r="R2597" i="7"/>
  <c r="G2598" i="4"/>
  <c r="H2598" i="4" s="1"/>
  <c r="E2599" i="6" l="1"/>
  <c r="E2599" i="7"/>
  <c r="N2599" i="7" s="1"/>
  <c r="V2597" i="7"/>
  <c r="U2597" i="7"/>
  <c r="Q2598" i="7"/>
  <c r="T2598" i="7"/>
  <c r="S2598" i="7"/>
  <c r="R2598" i="7"/>
  <c r="G2599" i="4"/>
  <c r="H2599" i="4" s="1"/>
  <c r="E2600" i="6" l="1"/>
  <c r="E2600" i="7"/>
  <c r="N2600" i="7" s="1"/>
  <c r="V2598" i="7"/>
  <c r="U2598" i="7"/>
  <c r="Q2599" i="7"/>
  <c r="S2599" i="7"/>
  <c r="R2599" i="7"/>
  <c r="T2599" i="7"/>
  <c r="G2600" i="4"/>
  <c r="H2600" i="4" s="1"/>
  <c r="R2600" i="7" l="1"/>
  <c r="Q2600" i="7"/>
  <c r="S2600" i="7"/>
  <c r="T2600" i="7"/>
  <c r="E2601" i="6"/>
  <c r="E2601" i="7"/>
  <c r="N2601" i="7" s="1"/>
  <c r="V2599" i="7"/>
  <c r="U2599" i="7"/>
  <c r="G2601" i="4"/>
  <c r="H2601" i="4" s="1"/>
  <c r="E2602" i="6" l="1"/>
  <c r="E2602" i="7"/>
  <c r="N2602" i="7" s="1"/>
  <c r="Q2601" i="7"/>
  <c r="S2601" i="7"/>
  <c r="T2601" i="7"/>
  <c r="R2601" i="7"/>
  <c r="V2600" i="7"/>
  <c r="U2600" i="7"/>
  <c r="G2602" i="4"/>
  <c r="H2602" i="4" s="1"/>
  <c r="E2603" i="6" l="1"/>
  <c r="E2603" i="7"/>
  <c r="N2603" i="7" s="1"/>
  <c r="U2601" i="7"/>
  <c r="V2601" i="7"/>
  <c r="T2602" i="7"/>
  <c r="S2602" i="7"/>
  <c r="Q2602" i="7"/>
  <c r="R2602" i="7"/>
  <c r="G2603" i="4"/>
  <c r="H2603" i="4" s="1"/>
  <c r="U2602" i="7" l="1"/>
  <c r="V2602" i="7"/>
  <c r="E2604" i="6"/>
  <c r="E2604" i="7"/>
  <c r="N2604" i="7" s="1"/>
  <c r="T2603" i="7"/>
  <c r="Q2603" i="7"/>
  <c r="S2603" i="7"/>
  <c r="R2603" i="7"/>
  <c r="G2604" i="4"/>
  <c r="H2604" i="4" s="1"/>
  <c r="E2605" i="6" l="1"/>
  <c r="E2605" i="7"/>
  <c r="N2605" i="7" s="1"/>
  <c r="Q2604" i="7"/>
  <c r="T2604" i="7"/>
  <c r="S2604" i="7"/>
  <c r="R2604" i="7"/>
  <c r="V2603" i="7"/>
  <c r="U2603" i="7"/>
  <c r="G2605" i="4"/>
  <c r="H2605" i="4" s="1"/>
  <c r="E2606" i="6" l="1"/>
  <c r="E2606" i="7"/>
  <c r="N2606" i="7" s="1"/>
  <c r="V2604" i="7"/>
  <c r="U2604" i="7"/>
  <c r="S2605" i="7"/>
  <c r="R2605" i="7"/>
  <c r="T2605" i="7"/>
  <c r="Q2605" i="7"/>
  <c r="G2606" i="4"/>
  <c r="H2606" i="4" s="1"/>
  <c r="E2607" i="6" l="1"/>
  <c r="E2607" i="7"/>
  <c r="N2607" i="7" s="1"/>
  <c r="U2605" i="7"/>
  <c r="V2605" i="7"/>
  <c r="S2606" i="7"/>
  <c r="R2606" i="7"/>
  <c r="T2606" i="7"/>
  <c r="Q2606" i="7"/>
  <c r="G2607" i="4"/>
  <c r="H2607" i="4" s="1"/>
  <c r="E2608" i="6" l="1"/>
  <c r="E2608" i="7"/>
  <c r="N2608" i="7" s="1"/>
  <c r="V2606" i="7"/>
  <c r="U2606" i="7"/>
  <c r="R2607" i="7"/>
  <c r="T2607" i="7"/>
  <c r="Q2607" i="7"/>
  <c r="S2607" i="7"/>
  <c r="G2608" i="4"/>
  <c r="H2608" i="4" s="1"/>
  <c r="E2609" i="6" l="1"/>
  <c r="E2609" i="7"/>
  <c r="N2609" i="7" s="1"/>
  <c r="V2607" i="7"/>
  <c r="U2607" i="7"/>
  <c r="R2608" i="7"/>
  <c r="S2608" i="7"/>
  <c r="T2608" i="7"/>
  <c r="Q2608" i="7"/>
  <c r="G2609" i="4"/>
  <c r="H2609" i="4" s="1"/>
  <c r="E2610" i="6" l="1"/>
  <c r="E2610" i="7"/>
  <c r="N2610" i="7" s="1"/>
  <c r="U2608" i="7"/>
  <c r="V2608" i="7"/>
  <c r="S2609" i="7"/>
  <c r="R2609" i="7"/>
  <c r="T2609" i="7"/>
  <c r="Q2609" i="7"/>
  <c r="G2610" i="4"/>
  <c r="H2610" i="4" s="1"/>
  <c r="V2609" i="7" l="1"/>
  <c r="U2609" i="7"/>
  <c r="E2611" i="6"/>
  <c r="E2611" i="7"/>
  <c r="N2611" i="7" s="1"/>
  <c r="T2610" i="7"/>
  <c r="Q2610" i="7"/>
  <c r="R2610" i="7"/>
  <c r="S2610" i="7"/>
  <c r="G2611" i="4"/>
  <c r="H2611" i="4" s="1"/>
  <c r="E2612" i="6" l="1"/>
  <c r="E2612" i="7"/>
  <c r="N2612" i="7" s="1"/>
  <c r="R2611" i="7"/>
  <c r="S2611" i="7"/>
  <c r="Q2611" i="7"/>
  <c r="T2611" i="7"/>
  <c r="U2610" i="7"/>
  <c r="V2610" i="7"/>
  <c r="G2612" i="4"/>
  <c r="H2612" i="4" s="1"/>
  <c r="E2613" i="6" l="1"/>
  <c r="E2613" i="7"/>
  <c r="N2613" i="7" s="1"/>
  <c r="T2612" i="7"/>
  <c r="R2612" i="7"/>
  <c r="Q2612" i="7"/>
  <c r="S2612" i="7"/>
  <c r="U2611" i="7"/>
  <c r="V2611" i="7"/>
  <c r="G2613" i="4"/>
  <c r="H2613" i="4" s="1"/>
  <c r="E2614" i="6" l="1"/>
  <c r="E2614" i="7"/>
  <c r="N2614" i="7" s="1"/>
  <c r="U2612" i="7"/>
  <c r="V2612" i="7"/>
  <c r="R2613" i="7"/>
  <c r="S2613" i="7"/>
  <c r="T2613" i="7"/>
  <c r="Q2613" i="7"/>
  <c r="G2614" i="4"/>
  <c r="H2614" i="4" s="1"/>
  <c r="E2615" i="6" l="1"/>
  <c r="E2615" i="7"/>
  <c r="N2615" i="7" s="1"/>
  <c r="V2613" i="7"/>
  <c r="U2613" i="7"/>
  <c r="Q2614" i="7"/>
  <c r="R2614" i="7"/>
  <c r="T2614" i="7"/>
  <c r="S2614" i="7"/>
  <c r="G2615" i="4"/>
  <c r="H2615" i="4" s="1"/>
  <c r="E2616" i="6" l="1"/>
  <c r="E2616" i="7"/>
  <c r="N2616" i="7" s="1"/>
  <c r="U2614" i="7"/>
  <c r="V2614" i="7"/>
  <c r="T2615" i="7"/>
  <c r="R2615" i="7"/>
  <c r="S2615" i="7"/>
  <c r="Q2615" i="7"/>
  <c r="G2616" i="4"/>
  <c r="H2616" i="4" s="1"/>
  <c r="V2615" i="7" l="1"/>
  <c r="U2615" i="7"/>
  <c r="R2616" i="7"/>
  <c r="Q2616" i="7"/>
  <c r="S2616" i="7"/>
  <c r="T2616" i="7"/>
  <c r="E2617" i="6"/>
  <c r="E2617" i="7"/>
  <c r="N2617" i="7" s="1"/>
  <c r="G2617" i="4"/>
  <c r="H2617" i="4" s="1"/>
  <c r="U2616" i="7" l="1"/>
  <c r="R2617" i="7"/>
  <c r="Q2617" i="7"/>
  <c r="S2617" i="7"/>
  <c r="T2617" i="7"/>
  <c r="V2616" i="7"/>
  <c r="E2618" i="6"/>
  <c r="E2618" i="7"/>
  <c r="N2618" i="7" s="1"/>
  <c r="G2618" i="4"/>
  <c r="H2618" i="4" s="1"/>
  <c r="T2618" i="7" l="1"/>
  <c r="R2618" i="7"/>
  <c r="S2618" i="7"/>
  <c r="Q2618" i="7"/>
  <c r="E2619" i="6"/>
  <c r="E2619" i="7"/>
  <c r="N2619" i="7" s="1"/>
  <c r="V2617" i="7"/>
  <c r="U2617" i="7"/>
  <c r="G2619" i="4"/>
  <c r="H2619" i="4" s="1"/>
  <c r="E2620" i="6" l="1"/>
  <c r="E2620" i="7"/>
  <c r="N2620" i="7" s="1"/>
  <c r="R2619" i="7"/>
  <c r="T2619" i="7"/>
  <c r="Q2619" i="7"/>
  <c r="S2619" i="7"/>
  <c r="U2618" i="7"/>
  <c r="V2618" i="7"/>
  <c r="G2620" i="4"/>
  <c r="H2620" i="4" s="1"/>
  <c r="E2621" i="6" l="1"/>
  <c r="E2621" i="7"/>
  <c r="N2621" i="7" s="1"/>
  <c r="V2619" i="7"/>
  <c r="U2619" i="7"/>
  <c r="T2620" i="7"/>
  <c r="S2620" i="7"/>
  <c r="Q2620" i="7"/>
  <c r="R2620" i="7"/>
  <c r="G2621" i="4"/>
  <c r="H2621" i="4" s="1"/>
  <c r="E2622" i="6" l="1"/>
  <c r="E2622" i="7"/>
  <c r="N2622" i="7" s="1"/>
  <c r="U2620" i="7"/>
  <c r="V2620" i="7"/>
  <c r="Q2621" i="7"/>
  <c r="S2621" i="7"/>
  <c r="R2621" i="7"/>
  <c r="T2621" i="7"/>
  <c r="G2622" i="4"/>
  <c r="H2622" i="4" s="1"/>
  <c r="E2623" i="6" l="1"/>
  <c r="E2623" i="7"/>
  <c r="N2623" i="7" s="1"/>
  <c r="V2621" i="7"/>
  <c r="U2621" i="7"/>
  <c r="R2622" i="7"/>
  <c r="Q2622" i="7"/>
  <c r="T2622" i="7"/>
  <c r="S2622" i="7"/>
  <c r="G2623" i="4"/>
  <c r="H2623" i="4" s="1"/>
  <c r="E2624" i="6" l="1"/>
  <c r="E2624" i="7"/>
  <c r="N2624" i="7" s="1"/>
  <c r="V2622" i="7"/>
  <c r="U2622" i="7"/>
  <c r="R2623" i="7"/>
  <c r="T2623" i="7"/>
  <c r="Q2623" i="7"/>
  <c r="S2623" i="7"/>
  <c r="G2624" i="4"/>
  <c r="H2624" i="4" s="1"/>
  <c r="E2625" i="6" l="1"/>
  <c r="E2625" i="7"/>
  <c r="N2625" i="7" s="1"/>
  <c r="V2623" i="7"/>
  <c r="U2623" i="7"/>
  <c r="S2624" i="7"/>
  <c r="Q2624" i="7"/>
  <c r="R2624" i="7"/>
  <c r="T2624" i="7"/>
  <c r="G2625" i="4"/>
  <c r="H2625" i="4" s="1"/>
  <c r="E2626" i="6" l="1"/>
  <c r="E2626" i="7"/>
  <c r="N2626" i="7" s="1"/>
  <c r="U2624" i="7"/>
  <c r="V2624" i="7"/>
  <c r="Q2625" i="7"/>
  <c r="T2625" i="7"/>
  <c r="S2625" i="7"/>
  <c r="R2625" i="7"/>
  <c r="G2626" i="4"/>
  <c r="H2626" i="4" s="1"/>
  <c r="T2626" i="7" l="1"/>
  <c r="S2626" i="7"/>
  <c r="R2626" i="7"/>
  <c r="Q2626" i="7"/>
  <c r="E2627" i="6"/>
  <c r="E2627" i="7"/>
  <c r="N2627" i="7" s="1"/>
  <c r="U2625" i="7"/>
  <c r="V2625" i="7"/>
  <c r="G2627" i="4"/>
  <c r="H2627" i="4" s="1"/>
  <c r="E2628" i="6" l="1"/>
  <c r="E2628" i="7"/>
  <c r="N2628" i="7" s="1"/>
  <c r="Q2627" i="7"/>
  <c r="R2627" i="7"/>
  <c r="S2627" i="7"/>
  <c r="T2627" i="7"/>
  <c r="U2626" i="7"/>
  <c r="V2626" i="7"/>
  <c r="G2628" i="4"/>
  <c r="H2628" i="4" s="1"/>
  <c r="E2629" i="6" l="1"/>
  <c r="E2629" i="7"/>
  <c r="N2629" i="7" s="1"/>
  <c r="U2627" i="7"/>
  <c r="V2627" i="7"/>
  <c r="S2628" i="7"/>
  <c r="R2628" i="7"/>
  <c r="T2628" i="7"/>
  <c r="Q2628" i="7"/>
  <c r="G2629" i="4"/>
  <c r="H2629" i="4" s="1"/>
  <c r="V2628" i="7" l="1"/>
  <c r="U2628" i="7"/>
  <c r="E2630" i="6"/>
  <c r="E2630" i="7"/>
  <c r="N2630" i="7" s="1"/>
  <c r="S2629" i="7"/>
  <c r="R2629" i="7"/>
  <c r="T2629" i="7"/>
  <c r="Q2629" i="7"/>
  <c r="G2630" i="4"/>
  <c r="H2630" i="4" s="1"/>
  <c r="U2629" i="7" l="1"/>
  <c r="V2629" i="7"/>
  <c r="E2631" i="6"/>
  <c r="E2631" i="7"/>
  <c r="N2631" i="7" s="1"/>
  <c r="R2630" i="7"/>
  <c r="Q2630" i="7"/>
  <c r="T2630" i="7"/>
  <c r="S2630" i="7"/>
  <c r="G2631" i="4"/>
  <c r="H2631" i="4" s="1"/>
  <c r="E2632" i="6" l="1"/>
  <c r="E2632" i="7"/>
  <c r="N2632" i="7" s="1"/>
  <c r="V2630" i="7"/>
  <c r="U2630" i="7"/>
  <c r="T2631" i="7"/>
  <c r="Q2631" i="7"/>
  <c r="S2631" i="7"/>
  <c r="R2631" i="7"/>
  <c r="G2632" i="4"/>
  <c r="H2632" i="4" s="1"/>
  <c r="E2633" i="6" l="1"/>
  <c r="E2633" i="7"/>
  <c r="N2633" i="7" s="1"/>
  <c r="U2631" i="7"/>
  <c r="V2631" i="7"/>
  <c r="Q2632" i="7"/>
  <c r="S2632" i="7"/>
  <c r="T2632" i="7"/>
  <c r="R2632" i="7"/>
  <c r="G2633" i="4"/>
  <c r="H2633" i="4" s="1"/>
  <c r="E2634" i="6" l="1"/>
  <c r="E2634" i="7"/>
  <c r="N2634" i="7" s="1"/>
  <c r="U2632" i="7"/>
  <c r="V2632" i="7"/>
  <c r="S2633" i="7"/>
  <c r="Q2633" i="7"/>
  <c r="T2633" i="7"/>
  <c r="R2633" i="7"/>
  <c r="G2634" i="4"/>
  <c r="H2634" i="4" s="1"/>
  <c r="E2635" i="6" l="1"/>
  <c r="E2635" i="7"/>
  <c r="N2635" i="7" s="1"/>
  <c r="V2633" i="7"/>
  <c r="U2633" i="7"/>
  <c r="R2634" i="7"/>
  <c r="Q2634" i="7"/>
  <c r="S2634" i="7"/>
  <c r="T2634" i="7"/>
  <c r="G2635" i="4"/>
  <c r="H2635" i="4" s="1"/>
  <c r="E2636" i="6" l="1"/>
  <c r="E2636" i="7"/>
  <c r="N2636" i="7" s="1"/>
  <c r="V2634" i="7"/>
  <c r="U2634" i="7"/>
  <c r="T2635" i="7"/>
  <c r="S2635" i="7"/>
  <c r="Q2635" i="7"/>
  <c r="R2635" i="7"/>
  <c r="G2636" i="4"/>
  <c r="H2636" i="4" s="1"/>
  <c r="E2637" i="6" l="1"/>
  <c r="E2637" i="7"/>
  <c r="N2637" i="7" s="1"/>
  <c r="U2635" i="7"/>
  <c r="V2635" i="7"/>
  <c r="T2636" i="7"/>
  <c r="Q2636" i="7"/>
  <c r="S2636" i="7"/>
  <c r="R2636" i="7"/>
  <c r="G2637" i="4"/>
  <c r="H2637" i="4" s="1"/>
  <c r="E2638" i="6" l="1"/>
  <c r="E2638" i="7"/>
  <c r="N2638" i="7" s="1"/>
  <c r="U2636" i="7"/>
  <c r="V2636" i="7"/>
  <c r="S2637" i="7"/>
  <c r="Q2637" i="7"/>
  <c r="T2637" i="7"/>
  <c r="R2637" i="7"/>
  <c r="G2638" i="4"/>
  <c r="H2638" i="4" s="1"/>
  <c r="U2637" i="7" l="1"/>
  <c r="V2637" i="7"/>
  <c r="E2639" i="6"/>
  <c r="E2639" i="7"/>
  <c r="N2639" i="7" s="1"/>
  <c r="T2638" i="7"/>
  <c r="Q2638" i="7"/>
  <c r="R2638" i="7"/>
  <c r="S2638" i="7"/>
  <c r="G2639" i="4"/>
  <c r="H2639" i="4" s="1"/>
  <c r="E2640" i="6" l="1"/>
  <c r="E2640" i="7"/>
  <c r="N2640" i="7" s="1"/>
  <c r="V2638" i="7"/>
  <c r="U2638" i="7"/>
  <c r="Q2639" i="7"/>
  <c r="S2639" i="7"/>
  <c r="T2639" i="7"/>
  <c r="R2639" i="7"/>
  <c r="G2640" i="4"/>
  <c r="H2640" i="4" s="1"/>
  <c r="E2641" i="6" l="1"/>
  <c r="E2641" i="7"/>
  <c r="N2641" i="7" s="1"/>
  <c r="U2639" i="7"/>
  <c r="V2639" i="7"/>
  <c r="R2640" i="7"/>
  <c r="S2640" i="7"/>
  <c r="Q2640" i="7"/>
  <c r="T2640" i="7"/>
  <c r="G2641" i="4"/>
  <c r="H2641" i="4" s="1"/>
  <c r="U2640" i="7" l="1"/>
  <c r="V2640" i="7"/>
  <c r="E2642" i="6"/>
  <c r="E2642" i="7"/>
  <c r="N2642" i="7" s="1"/>
  <c r="S2641" i="7"/>
  <c r="T2641" i="7"/>
  <c r="R2641" i="7"/>
  <c r="Q2641" i="7"/>
  <c r="G2642" i="4"/>
  <c r="H2642" i="4" s="1"/>
  <c r="E2643" i="6" l="1"/>
  <c r="E2643" i="7"/>
  <c r="N2643" i="7" s="1"/>
  <c r="V2641" i="7"/>
  <c r="U2641" i="7"/>
  <c r="Q2642" i="7"/>
  <c r="T2642" i="7"/>
  <c r="R2642" i="7"/>
  <c r="S2642" i="7"/>
  <c r="G2643" i="4"/>
  <c r="H2643" i="4" s="1"/>
  <c r="E2644" i="6" l="1"/>
  <c r="E2644" i="7"/>
  <c r="N2644" i="7" s="1"/>
  <c r="V2642" i="7"/>
  <c r="U2642" i="7"/>
  <c r="S2643" i="7"/>
  <c r="R2643" i="7"/>
  <c r="T2643" i="7"/>
  <c r="Q2643" i="7"/>
  <c r="G2644" i="4"/>
  <c r="H2644" i="4" s="1"/>
  <c r="E2645" i="6" l="1"/>
  <c r="E2645" i="7"/>
  <c r="N2645" i="7" s="1"/>
  <c r="V2643" i="7"/>
  <c r="U2643" i="7"/>
  <c r="S2644" i="7"/>
  <c r="R2644" i="7"/>
  <c r="Q2644" i="7"/>
  <c r="T2644" i="7"/>
  <c r="G2645" i="4"/>
  <c r="H2645" i="4" s="1"/>
  <c r="E2646" i="6" l="1"/>
  <c r="E2646" i="7"/>
  <c r="N2646" i="7" s="1"/>
  <c r="U2644" i="7"/>
  <c r="V2644" i="7"/>
  <c r="S2645" i="7"/>
  <c r="Q2645" i="7"/>
  <c r="T2645" i="7"/>
  <c r="R2645" i="7"/>
  <c r="G2646" i="4"/>
  <c r="H2646" i="4" s="1"/>
  <c r="E2647" i="6" l="1"/>
  <c r="E2647" i="7"/>
  <c r="N2647" i="7" s="1"/>
  <c r="V2645" i="7"/>
  <c r="U2645" i="7"/>
  <c r="T2646" i="7"/>
  <c r="Q2646" i="7"/>
  <c r="S2646" i="7"/>
  <c r="R2646" i="7"/>
  <c r="G2647" i="4"/>
  <c r="H2647" i="4" s="1"/>
  <c r="E2648" i="6" l="1"/>
  <c r="E2648" i="7"/>
  <c r="N2648" i="7" s="1"/>
  <c r="U2646" i="7"/>
  <c r="V2646" i="7"/>
  <c r="R2647" i="7"/>
  <c r="Q2647" i="7"/>
  <c r="S2647" i="7"/>
  <c r="T2647" i="7"/>
  <c r="G2648" i="4"/>
  <c r="H2648" i="4" s="1"/>
  <c r="E2649" i="6" l="1"/>
  <c r="E2649" i="7"/>
  <c r="N2649" i="7" s="1"/>
  <c r="U2647" i="7"/>
  <c r="V2647" i="7"/>
  <c r="T2648" i="7"/>
  <c r="S2648" i="7"/>
  <c r="Q2648" i="7"/>
  <c r="R2648" i="7"/>
  <c r="G2649" i="4"/>
  <c r="H2649" i="4" s="1"/>
  <c r="E2650" i="6" l="1"/>
  <c r="E2650" i="7"/>
  <c r="N2650" i="7" s="1"/>
  <c r="V2648" i="7"/>
  <c r="U2648" i="7"/>
  <c r="T2649" i="7"/>
  <c r="R2649" i="7"/>
  <c r="Q2649" i="7"/>
  <c r="S2649" i="7"/>
  <c r="G2650" i="4"/>
  <c r="H2650" i="4" s="1"/>
  <c r="E2651" i="6" l="1"/>
  <c r="E2651" i="7"/>
  <c r="N2651" i="7" s="1"/>
  <c r="U2649" i="7"/>
  <c r="V2649" i="7"/>
  <c r="Q2650" i="7"/>
  <c r="R2650" i="7"/>
  <c r="S2650" i="7"/>
  <c r="T2650" i="7"/>
  <c r="G2651" i="4"/>
  <c r="H2651" i="4" s="1"/>
  <c r="V2650" i="7" l="1"/>
  <c r="U2650" i="7"/>
  <c r="E2652" i="6"/>
  <c r="E2652" i="7"/>
  <c r="N2652" i="7" s="1"/>
  <c r="Q2651" i="7"/>
  <c r="S2651" i="7"/>
  <c r="R2651" i="7"/>
  <c r="T2651" i="7"/>
  <c r="G2652" i="4"/>
  <c r="H2652" i="4" s="1"/>
  <c r="E2653" i="6" l="1"/>
  <c r="E2653" i="7"/>
  <c r="N2653" i="7" s="1"/>
  <c r="T2652" i="7"/>
  <c r="R2652" i="7"/>
  <c r="Q2652" i="7"/>
  <c r="S2652" i="7"/>
  <c r="V2651" i="7"/>
  <c r="U2651" i="7"/>
  <c r="G2653" i="4"/>
  <c r="H2653" i="4" s="1"/>
  <c r="E2654" i="6" l="1"/>
  <c r="E2654" i="7"/>
  <c r="N2654" i="7" s="1"/>
  <c r="V2652" i="7"/>
  <c r="U2652" i="7"/>
  <c r="T2653" i="7"/>
  <c r="R2653" i="7"/>
  <c r="Q2653" i="7"/>
  <c r="S2653" i="7"/>
  <c r="G2654" i="4"/>
  <c r="H2654" i="4" s="1"/>
  <c r="E2655" i="6" l="1"/>
  <c r="E2655" i="7"/>
  <c r="N2655" i="7" s="1"/>
  <c r="V2653" i="7"/>
  <c r="U2653" i="7"/>
  <c r="S2654" i="7"/>
  <c r="Q2654" i="7"/>
  <c r="T2654" i="7"/>
  <c r="R2654" i="7"/>
  <c r="G2655" i="4"/>
  <c r="H2655" i="4" s="1"/>
  <c r="E2656" i="6" l="1"/>
  <c r="E2656" i="7"/>
  <c r="N2656" i="7" s="1"/>
  <c r="V2654" i="7"/>
  <c r="U2654" i="7"/>
  <c r="S2655" i="7"/>
  <c r="Q2655" i="7"/>
  <c r="R2655" i="7"/>
  <c r="T2655" i="7"/>
  <c r="G2656" i="4"/>
  <c r="H2656" i="4" s="1"/>
  <c r="E2657" i="6" l="1"/>
  <c r="E2657" i="7"/>
  <c r="N2657" i="7" s="1"/>
  <c r="V2655" i="7"/>
  <c r="U2655" i="7"/>
  <c r="Q2656" i="7"/>
  <c r="T2656" i="7"/>
  <c r="R2656" i="7"/>
  <c r="S2656" i="7"/>
  <c r="G2657" i="4"/>
  <c r="H2657" i="4" s="1"/>
  <c r="E2658" i="6" l="1"/>
  <c r="E2658" i="7"/>
  <c r="N2658" i="7" s="1"/>
  <c r="V2656" i="7"/>
  <c r="U2656" i="7"/>
  <c r="T2657" i="7"/>
  <c r="Q2657" i="7"/>
  <c r="S2657" i="7"/>
  <c r="R2657" i="7"/>
  <c r="G2658" i="4"/>
  <c r="H2658" i="4" s="1"/>
  <c r="V2657" i="7" l="1"/>
  <c r="U2657" i="7"/>
  <c r="E2659" i="6"/>
  <c r="E2659" i="7"/>
  <c r="N2659" i="7" s="1"/>
  <c r="T2658" i="7"/>
  <c r="S2658" i="7"/>
  <c r="Q2658" i="7"/>
  <c r="R2658" i="7"/>
  <c r="G2659" i="4"/>
  <c r="H2659" i="4" s="1"/>
  <c r="E2660" i="6" l="1"/>
  <c r="E2660" i="7"/>
  <c r="N2660" i="7" s="1"/>
  <c r="Q2659" i="7"/>
  <c r="T2659" i="7"/>
  <c r="R2659" i="7"/>
  <c r="S2659" i="7"/>
  <c r="V2658" i="7"/>
  <c r="U2658" i="7"/>
  <c r="G2660" i="4"/>
  <c r="H2660" i="4" s="1"/>
  <c r="E2661" i="6" l="1"/>
  <c r="E2661" i="7"/>
  <c r="N2661" i="7" s="1"/>
  <c r="V2659" i="7"/>
  <c r="U2659" i="7"/>
  <c r="R2660" i="7"/>
  <c r="Q2660" i="7"/>
  <c r="T2660" i="7"/>
  <c r="S2660" i="7"/>
  <c r="G2661" i="4"/>
  <c r="H2661" i="4" s="1"/>
  <c r="U2660" i="7" l="1"/>
  <c r="V2660" i="7"/>
  <c r="R2661" i="7"/>
  <c r="T2661" i="7"/>
  <c r="Q2661" i="7"/>
  <c r="S2661" i="7"/>
  <c r="E2662" i="6"/>
  <c r="E2662" i="7"/>
  <c r="N2662" i="7" s="1"/>
  <c r="G2662" i="4"/>
  <c r="H2662" i="4" s="1"/>
  <c r="E2663" i="6" l="1"/>
  <c r="E2663" i="7"/>
  <c r="N2663" i="7" s="1"/>
  <c r="T2662" i="7"/>
  <c r="R2662" i="7"/>
  <c r="S2662" i="7"/>
  <c r="Q2662" i="7"/>
  <c r="V2661" i="7"/>
  <c r="U2661" i="7"/>
  <c r="G2663" i="4"/>
  <c r="H2663" i="4" s="1"/>
  <c r="E2664" i="6" l="1"/>
  <c r="E2664" i="7"/>
  <c r="N2664" i="7" s="1"/>
  <c r="U2662" i="7"/>
  <c r="V2662" i="7"/>
  <c r="R2663" i="7"/>
  <c r="Q2663" i="7"/>
  <c r="T2663" i="7"/>
  <c r="S2663" i="7"/>
  <c r="G2664" i="4"/>
  <c r="H2664" i="4" s="1"/>
  <c r="S2664" i="7" l="1"/>
  <c r="T2664" i="7"/>
  <c r="R2664" i="7"/>
  <c r="Q2664" i="7"/>
  <c r="E2665" i="6"/>
  <c r="E2665" i="7"/>
  <c r="N2665" i="7" s="1"/>
  <c r="U2663" i="7"/>
  <c r="V2663" i="7"/>
  <c r="G2665" i="4"/>
  <c r="H2665" i="4" s="1"/>
  <c r="E2666" i="6" l="1"/>
  <c r="E2666" i="7"/>
  <c r="N2666" i="7" s="1"/>
  <c r="S2665" i="7"/>
  <c r="R2665" i="7"/>
  <c r="T2665" i="7"/>
  <c r="Q2665" i="7"/>
  <c r="U2664" i="7"/>
  <c r="V2664" i="7"/>
  <c r="G2666" i="4"/>
  <c r="H2666" i="4" s="1"/>
  <c r="E2667" i="6" l="1"/>
  <c r="E2667" i="7"/>
  <c r="N2667" i="7" s="1"/>
  <c r="V2665" i="7"/>
  <c r="U2665" i="7"/>
  <c r="S2666" i="7"/>
  <c r="T2666" i="7"/>
  <c r="R2666" i="7"/>
  <c r="Q2666" i="7"/>
  <c r="G2667" i="4"/>
  <c r="H2667" i="4" s="1"/>
  <c r="E2668" i="6" l="1"/>
  <c r="E2668" i="7"/>
  <c r="N2668" i="7" s="1"/>
  <c r="V2666" i="7"/>
  <c r="U2666" i="7"/>
  <c r="Q2667" i="7"/>
  <c r="R2667" i="7"/>
  <c r="S2667" i="7"/>
  <c r="T2667" i="7"/>
  <c r="G2668" i="4"/>
  <c r="H2668" i="4" s="1"/>
  <c r="E2669" i="6" l="1"/>
  <c r="E2669" i="7"/>
  <c r="N2669" i="7" s="1"/>
  <c r="V2667" i="7"/>
  <c r="U2667" i="7"/>
  <c r="R2668" i="7"/>
  <c r="S2668" i="7"/>
  <c r="T2668" i="7"/>
  <c r="Q2668" i="7"/>
  <c r="G2669" i="4"/>
  <c r="H2669" i="4" s="1"/>
  <c r="E2670" i="6" l="1"/>
  <c r="E2670" i="7"/>
  <c r="N2670" i="7" s="1"/>
  <c r="V2668" i="7"/>
  <c r="U2668" i="7"/>
  <c r="T2669" i="7"/>
  <c r="S2669" i="7"/>
  <c r="R2669" i="7"/>
  <c r="Q2669" i="7"/>
  <c r="G2670" i="4"/>
  <c r="H2670" i="4" s="1"/>
  <c r="E2671" i="6" l="1"/>
  <c r="E2671" i="7"/>
  <c r="N2671" i="7" s="1"/>
  <c r="U2669" i="7"/>
  <c r="V2669" i="7"/>
  <c r="Q2670" i="7"/>
  <c r="R2670" i="7"/>
  <c r="T2670" i="7"/>
  <c r="S2670" i="7"/>
  <c r="G2671" i="4"/>
  <c r="H2671" i="4" s="1"/>
  <c r="E2672" i="6" l="1"/>
  <c r="E2672" i="7"/>
  <c r="N2672" i="7" s="1"/>
  <c r="V2670" i="7"/>
  <c r="U2670" i="7"/>
  <c r="S2671" i="7"/>
  <c r="R2671" i="7"/>
  <c r="T2671" i="7"/>
  <c r="Q2671" i="7"/>
  <c r="G2672" i="4"/>
  <c r="H2672" i="4" s="1"/>
  <c r="E2673" i="6" l="1"/>
  <c r="E2673" i="7"/>
  <c r="N2673" i="7" s="1"/>
  <c r="V2671" i="7"/>
  <c r="U2671" i="7"/>
  <c r="R2672" i="7"/>
  <c r="T2672" i="7"/>
  <c r="Q2672" i="7"/>
  <c r="S2672" i="7"/>
  <c r="G2673" i="4"/>
  <c r="H2673" i="4" s="1"/>
  <c r="S2673" i="7" l="1"/>
  <c r="Q2673" i="7"/>
  <c r="R2673" i="7"/>
  <c r="T2673" i="7"/>
  <c r="E2674" i="6"/>
  <c r="E2674" i="7"/>
  <c r="N2674" i="7" s="1"/>
  <c r="V2672" i="7"/>
  <c r="U2672" i="7"/>
  <c r="G2674" i="4"/>
  <c r="H2674" i="4" s="1"/>
  <c r="E2675" i="6" l="1"/>
  <c r="E2675" i="7"/>
  <c r="N2675" i="7" s="1"/>
  <c r="T2674" i="7"/>
  <c r="S2674" i="7"/>
  <c r="Q2674" i="7"/>
  <c r="R2674" i="7"/>
  <c r="V2673" i="7"/>
  <c r="U2673" i="7"/>
  <c r="G2675" i="4"/>
  <c r="H2675" i="4" s="1"/>
  <c r="E2676" i="6" l="1"/>
  <c r="E2676" i="7"/>
  <c r="N2676" i="7" s="1"/>
  <c r="V2674" i="7"/>
  <c r="U2674" i="7"/>
  <c r="T2675" i="7"/>
  <c r="R2675" i="7"/>
  <c r="Q2675" i="7"/>
  <c r="S2675" i="7"/>
  <c r="G2676" i="4"/>
  <c r="H2676" i="4" s="1"/>
  <c r="E2677" i="6" l="1"/>
  <c r="E2677" i="7"/>
  <c r="N2677" i="7" s="1"/>
  <c r="V2675" i="7"/>
  <c r="U2675" i="7"/>
  <c r="T2676" i="7"/>
  <c r="Q2676" i="7"/>
  <c r="R2676" i="7"/>
  <c r="S2676" i="7"/>
  <c r="G2677" i="4"/>
  <c r="H2677" i="4" s="1"/>
  <c r="E2678" i="6" l="1"/>
  <c r="E2678" i="7"/>
  <c r="N2678" i="7" s="1"/>
  <c r="U2676" i="7"/>
  <c r="V2676" i="7"/>
  <c r="S2677" i="7"/>
  <c r="R2677" i="7"/>
  <c r="Q2677" i="7"/>
  <c r="T2677" i="7"/>
  <c r="G2678" i="4"/>
  <c r="H2678" i="4" s="1"/>
  <c r="E2679" i="6" l="1"/>
  <c r="E2679" i="7"/>
  <c r="N2679" i="7" s="1"/>
  <c r="U2677" i="7"/>
  <c r="V2677" i="7"/>
  <c r="S2678" i="7"/>
  <c r="T2678" i="7"/>
  <c r="R2678" i="7"/>
  <c r="Q2678" i="7"/>
  <c r="G2679" i="4"/>
  <c r="H2679" i="4" s="1"/>
  <c r="E2680" i="6" l="1"/>
  <c r="E2680" i="7"/>
  <c r="N2680" i="7" s="1"/>
  <c r="U2678" i="7"/>
  <c r="V2678" i="7"/>
  <c r="T2679" i="7"/>
  <c r="S2679" i="7"/>
  <c r="R2679" i="7"/>
  <c r="Q2679" i="7"/>
  <c r="G2680" i="4"/>
  <c r="H2680" i="4" s="1"/>
  <c r="U2679" i="7" l="1"/>
  <c r="V2679" i="7"/>
  <c r="E2681" i="6"/>
  <c r="E2681" i="7"/>
  <c r="N2681" i="7" s="1"/>
  <c r="Q2680" i="7"/>
  <c r="T2680" i="7"/>
  <c r="S2680" i="7"/>
  <c r="R2680" i="7"/>
  <c r="G2681" i="4"/>
  <c r="H2681" i="4" s="1"/>
  <c r="Q2681" i="7" l="1"/>
  <c r="T2681" i="7"/>
  <c r="S2681" i="7"/>
  <c r="R2681" i="7"/>
  <c r="E2682" i="6"/>
  <c r="E2682" i="7"/>
  <c r="N2682" i="7" s="1"/>
  <c r="V2680" i="7"/>
  <c r="U2680" i="7"/>
  <c r="G2682" i="4"/>
  <c r="H2682" i="4" s="1"/>
  <c r="Q2682" i="7" l="1"/>
  <c r="T2682" i="7"/>
  <c r="S2682" i="7"/>
  <c r="R2682" i="7"/>
  <c r="E2683" i="6"/>
  <c r="E2683" i="7"/>
  <c r="N2683" i="7" s="1"/>
  <c r="V2681" i="7"/>
  <c r="U2681" i="7"/>
  <c r="G2683" i="4"/>
  <c r="H2683" i="4" s="1"/>
  <c r="E2684" i="6" l="1"/>
  <c r="E2684" i="7"/>
  <c r="N2684" i="7" s="1"/>
  <c r="Q2683" i="7"/>
  <c r="R2683" i="7"/>
  <c r="S2683" i="7"/>
  <c r="T2683" i="7"/>
  <c r="U2682" i="7"/>
  <c r="V2682" i="7"/>
  <c r="G2684" i="4"/>
  <c r="H2684" i="4" s="1"/>
  <c r="V2683" i="7" l="1"/>
  <c r="U2683" i="7"/>
  <c r="E2685" i="6"/>
  <c r="E2685" i="7"/>
  <c r="N2685" i="7" s="1"/>
  <c r="S2684" i="7"/>
  <c r="R2684" i="7"/>
  <c r="Q2684" i="7"/>
  <c r="T2684" i="7"/>
  <c r="G2685" i="4"/>
  <c r="H2685" i="4" s="1"/>
  <c r="S2685" i="7" l="1"/>
  <c r="T2685" i="7"/>
  <c r="Q2685" i="7"/>
  <c r="R2685" i="7"/>
  <c r="E2686" i="6"/>
  <c r="E2686" i="7"/>
  <c r="N2686" i="7" s="1"/>
  <c r="V2684" i="7"/>
  <c r="U2684" i="7"/>
  <c r="G2686" i="4"/>
  <c r="H2686" i="4" s="1"/>
  <c r="T2686" i="7" l="1"/>
  <c r="R2686" i="7"/>
  <c r="S2686" i="7"/>
  <c r="Q2686" i="7"/>
  <c r="E2687" i="6"/>
  <c r="E2687" i="7"/>
  <c r="N2687" i="7" s="1"/>
  <c r="V2685" i="7"/>
  <c r="U2685" i="7"/>
  <c r="G2687" i="4"/>
  <c r="H2687" i="4" s="1"/>
  <c r="E2688" i="6" l="1"/>
  <c r="E2688" i="7"/>
  <c r="N2688" i="7" s="1"/>
  <c r="S2687" i="7"/>
  <c r="T2687" i="7"/>
  <c r="Q2687" i="7"/>
  <c r="R2687" i="7"/>
  <c r="V2686" i="7"/>
  <c r="U2686" i="7"/>
  <c r="G2688" i="4"/>
  <c r="H2688" i="4" s="1"/>
  <c r="E2689" i="6" l="1"/>
  <c r="E2689" i="7"/>
  <c r="N2689" i="7" s="1"/>
  <c r="U2687" i="7"/>
  <c r="V2687" i="7"/>
  <c r="Q2688" i="7"/>
  <c r="T2688" i="7"/>
  <c r="R2688" i="7"/>
  <c r="S2688" i="7"/>
  <c r="G2689" i="4"/>
  <c r="H2689" i="4" s="1"/>
  <c r="E2690" i="6" l="1"/>
  <c r="E2690" i="7"/>
  <c r="N2690" i="7" s="1"/>
  <c r="V2688" i="7"/>
  <c r="U2688" i="7"/>
  <c r="R2689" i="7"/>
  <c r="S2689" i="7"/>
  <c r="T2689" i="7"/>
  <c r="Q2689" i="7"/>
  <c r="G2690" i="4"/>
  <c r="H2690" i="4" s="1"/>
  <c r="E2691" i="6" l="1"/>
  <c r="E2691" i="7"/>
  <c r="N2691" i="7" s="1"/>
  <c r="U2689" i="7"/>
  <c r="V2689" i="7"/>
  <c r="R2690" i="7"/>
  <c r="S2690" i="7"/>
  <c r="Q2690" i="7"/>
  <c r="T2690" i="7"/>
  <c r="G2691" i="4"/>
  <c r="H2691" i="4" s="1"/>
  <c r="S2691" i="7" l="1"/>
  <c r="Q2691" i="7"/>
  <c r="R2691" i="7"/>
  <c r="T2691" i="7"/>
  <c r="E2692" i="6"/>
  <c r="E2692" i="7"/>
  <c r="N2692" i="7" s="1"/>
  <c r="V2690" i="7"/>
  <c r="U2690" i="7"/>
  <c r="G2692" i="4"/>
  <c r="H2692" i="4" s="1"/>
  <c r="E2693" i="7" l="1"/>
  <c r="N2693" i="7" s="1"/>
  <c r="Q2693" i="7"/>
  <c r="S2693" i="7"/>
  <c r="T2693" i="7"/>
  <c r="R2693" i="7"/>
  <c r="Q2692" i="7"/>
  <c r="T2692" i="7"/>
  <c r="S2692" i="7"/>
  <c r="R2692" i="7"/>
  <c r="U2691" i="7"/>
  <c r="V2691" i="7"/>
  <c r="G2693" i="4"/>
  <c r="H2693" i="4" s="1"/>
  <c r="E2693" i="6"/>
  <c r="E2694" i="6" l="1"/>
  <c r="E2694" i="7"/>
  <c r="N2694" i="7" s="1"/>
  <c r="G2694" i="4"/>
  <c r="H2694" i="4" s="1"/>
  <c r="V2692" i="7"/>
  <c r="U2692" i="7"/>
  <c r="V2693" i="7"/>
  <c r="U2693" i="7"/>
  <c r="E2695" i="7" l="1"/>
  <c r="N2695" i="7" s="1"/>
  <c r="E2695" i="6"/>
  <c r="S2694" i="7"/>
  <c r="R2694" i="7"/>
  <c r="T2694" i="7"/>
  <c r="Q2694" i="7"/>
  <c r="G2695" i="4"/>
  <c r="H2695" i="4" s="1"/>
  <c r="V2694" i="7" l="1"/>
  <c r="E2696" i="7"/>
  <c r="N2696" i="7" s="1"/>
  <c r="E2696" i="6"/>
  <c r="U2694" i="7"/>
  <c r="R2695" i="7"/>
  <c r="T2695" i="7"/>
  <c r="Q2695" i="7"/>
  <c r="S2695" i="7"/>
  <c r="G2696" i="4"/>
  <c r="H2696" i="4" s="1"/>
  <c r="E2697" i="7" l="1"/>
  <c r="N2697" i="7" s="1"/>
  <c r="E2697" i="6"/>
  <c r="U2695" i="7"/>
  <c r="V2695" i="7"/>
  <c r="R2696" i="7"/>
  <c r="S2696" i="7"/>
  <c r="Q2696" i="7"/>
  <c r="T2696" i="7"/>
  <c r="G2697" i="4"/>
  <c r="H2697" i="4" s="1"/>
  <c r="E2698" i="6" l="1"/>
  <c r="E2698" i="7"/>
  <c r="N2698" i="7" s="1"/>
  <c r="U2696" i="7"/>
  <c r="V2696" i="7"/>
  <c r="Q2697" i="7"/>
  <c r="R2697" i="7"/>
  <c r="T2697" i="7"/>
  <c r="S2697" i="7"/>
  <c r="G2698" i="4"/>
  <c r="H2698" i="4" s="1"/>
  <c r="E2699" i="6" l="1"/>
  <c r="E2699" i="7"/>
  <c r="N2699" i="7" s="1"/>
  <c r="U2697" i="7"/>
  <c r="V2697" i="7"/>
  <c r="T2698" i="7"/>
  <c r="S2698" i="7"/>
  <c r="Q2698" i="7"/>
  <c r="R2698" i="7"/>
  <c r="U2698" i="7" s="1"/>
  <c r="G2699" i="4"/>
  <c r="H2699" i="4" s="1"/>
  <c r="E2700" i="7" l="1"/>
  <c r="N2700" i="7" s="1"/>
  <c r="E2700" i="6"/>
  <c r="V2698" i="7"/>
  <c r="Q2699" i="7"/>
  <c r="R2699" i="7"/>
  <c r="S2699" i="7"/>
  <c r="T2699" i="7"/>
  <c r="G2700" i="4"/>
  <c r="H2700" i="4" s="1"/>
  <c r="V2699" i="7" l="1"/>
  <c r="U2699" i="7"/>
  <c r="E2701" i="7"/>
  <c r="N2701" i="7" s="1"/>
  <c r="E2701" i="6"/>
  <c r="R2700" i="7"/>
  <c r="S2700" i="7"/>
  <c r="Q2700" i="7"/>
  <c r="T2700" i="7"/>
  <c r="G2701" i="4"/>
  <c r="H2701" i="4" s="1"/>
  <c r="V2700" i="7" l="1"/>
  <c r="U2700" i="7"/>
  <c r="E2702" i="6"/>
  <c r="E2702" i="7"/>
  <c r="N2702" i="7" s="1"/>
  <c r="R2701" i="7"/>
  <c r="S2701" i="7"/>
  <c r="T2701" i="7"/>
  <c r="Q2701" i="7"/>
  <c r="G2702" i="4"/>
  <c r="H2702" i="4" s="1"/>
  <c r="U2701" i="7" l="1"/>
  <c r="V2701" i="7"/>
  <c r="E2703" i="6"/>
  <c r="E2703" i="7"/>
  <c r="N2703" i="7" s="1"/>
  <c r="R2702" i="7"/>
  <c r="Q2702" i="7"/>
  <c r="V2702" i="7" s="1"/>
  <c r="S2702" i="7"/>
  <c r="T2702" i="7"/>
  <c r="G2703" i="4"/>
  <c r="H2703" i="4" s="1"/>
  <c r="E2704" i="7" l="1"/>
  <c r="N2704" i="7" s="1"/>
  <c r="E2704" i="6"/>
  <c r="U2702" i="7"/>
  <c r="S2703" i="7"/>
  <c r="T2703" i="7"/>
  <c r="Q2703" i="7"/>
  <c r="R2703" i="7"/>
  <c r="G2704" i="4"/>
  <c r="H2704" i="4" s="1"/>
  <c r="E2705" i="7" l="1"/>
  <c r="N2705" i="7" s="1"/>
  <c r="E2705" i="6"/>
  <c r="U2703" i="7"/>
  <c r="V2703" i="7"/>
  <c r="T2704" i="7"/>
  <c r="Q2704" i="7"/>
  <c r="S2704" i="7"/>
  <c r="R2704" i="7"/>
  <c r="G2705" i="4"/>
  <c r="H2705" i="4" s="1"/>
  <c r="G2706" i="4" l="1"/>
  <c r="H2706" i="4" s="1"/>
  <c r="E2706" i="6"/>
  <c r="E2706" i="7"/>
  <c r="N2706" i="7" s="1"/>
  <c r="U2704" i="7"/>
  <c r="V2704" i="7"/>
  <c r="T2705" i="7"/>
  <c r="S2705" i="7"/>
  <c r="Q2705" i="7"/>
  <c r="R2705" i="7"/>
  <c r="V2705" i="7" l="1"/>
  <c r="U2705" i="7"/>
  <c r="Q2706" i="7"/>
  <c r="T2706" i="7"/>
  <c r="S2706" i="7"/>
  <c r="R2706" i="7"/>
  <c r="U2706" i="7" l="1"/>
  <c r="V2706" i="7"/>
</calcChain>
</file>

<file path=xl/sharedStrings.xml><?xml version="1.0" encoding="utf-8"?>
<sst xmlns="http://schemas.openxmlformats.org/spreadsheetml/2006/main" count="60" uniqueCount="57">
  <si>
    <t>Date</t>
  </si>
  <si>
    <t>Cours</t>
  </si>
  <si>
    <t>Cours Ajusté</t>
  </si>
  <si>
    <t>Qte. Ech.</t>
  </si>
  <si>
    <t>CMP J</t>
  </si>
  <si>
    <t>Volume</t>
  </si>
  <si>
    <t>Average Volume</t>
  </si>
  <si>
    <t>Business Days</t>
  </si>
  <si>
    <t>Daily Mean</t>
  </si>
  <si>
    <t>Yearly Mean</t>
  </si>
  <si>
    <t>Daily Std Deviation</t>
  </si>
  <si>
    <t>Yearly Std Deviation</t>
  </si>
  <si>
    <t>Daily Return</t>
  </si>
  <si>
    <t>Number of Shares</t>
  </si>
  <si>
    <t>Market Cap</t>
  </si>
  <si>
    <t>Daily Change</t>
  </si>
  <si>
    <t>Simple Moving Avg (5)</t>
  </si>
  <si>
    <t>Simple Moving Avg (10)</t>
  </si>
  <si>
    <t>Simple Moving Avg (20)</t>
  </si>
  <si>
    <t>Simple Moving Avg (50)</t>
  </si>
  <si>
    <t>Simple Moving Avg (200)</t>
  </si>
  <si>
    <t>Wheighted Moving Avg</t>
  </si>
  <si>
    <t>Exp Moving Avg (20)</t>
  </si>
  <si>
    <t>Exp Moving Avg (50)</t>
  </si>
  <si>
    <t>Alpha=</t>
  </si>
  <si>
    <t>(2/(20+1))</t>
  </si>
  <si>
    <t>(2/(50+1))</t>
  </si>
  <si>
    <t>Change</t>
  </si>
  <si>
    <t>Gain</t>
  </si>
  <si>
    <t xml:space="preserve">Loss </t>
  </si>
  <si>
    <t>Avg Gain</t>
  </si>
  <si>
    <t>Avg Loss</t>
  </si>
  <si>
    <t>RS</t>
  </si>
  <si>
    <t>14-Day RSI</t>
  </si>
  <si>
    <t>EMA 12-Period</t>
  </si>
  <si>
    <t>EMA 26-Period</t>
  </si>
  <si>
    <t>MACD Line</t>
  </si>
  <si>
    <t>Signal Line</t>
  </si>
  <si>
    <t>MACD Histogram</t>
  </si>
  <si>
    <t>Signal</t>
  </si>
  <si>
    <t>(2/12+1)</t>
  </si>
  <si>
    <t>(2/26+1)</t>
  </si>
  <si>
    <t>OBV</t>
  </si>
  <si>
    <t>OBV Trend Signal</t>
  </si>
  <si>
    <t>OBV Strength</t>
  </si>
  <si>
    <t>Price-OBV Alignment</t>
  </si>
  <si>
    <t>RSI Score</t>
  </si>
  <si>
    <t>MACD Score</t>
  </si>
  <si>
    <t>SMA Score</t>
  </si>
  <si>
    <t>OBV Score</t>
  </si>
  <si>
    <t>Score Momentum</t>
  </si>
  <si>
    <t>Score Trend</t>
  </si>
  <si>
    <t>Volume Score</t>
  </si>
  <si>
    <t>Score Equal Weights</t>
  </si>
  <si>
    <t>Overall Score (3C)</t>
  </si>
  <si>
    <t>Overall Score (4C)</t>
  </si>
  <si>
    <t>Titre : ASSAD, Du : 31/10/2015, Au : 31/10/2025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</si>
</sst>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,,,&quot;B&quot;"/>
    <numFmt numFmtId="165" formatCode="0.000,&quot;K&quot;"/>
    <numFmt numFmtId="166" formatCode="[$-1040C]dd/mm/yyyy\ hh:mm:ss"/>
  </numFmts>
  <fonts count="5" x14ac:knownFonts="1">
    <font>
      <sz val="10"/>
      <name val="Arial"/>
    </font>
    <font>
      <sz val="10"/>
      <color indexed="8"/>
      <name val="Trebuchet MS"/>
      <family val="2"/>
    </font>
    <font>
      <b/>
      <sz val="9"/>
      <color indexed="8"/>
      <name val="Trebuchet MS"/>
      <family val="2"/>
    </font>
    <font>
      <sz val="10"/>
      <name val="Arial"/>
      <family val="2"/>
    </font>
    <font>
      <sz val="10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0">
    <xf numFmtId="0" fontId="0" fillId="0" borderId="0" xfId="0"/>
    <xf numFmtId="0" fontId="2" fillId="2" borderId="1" xfId="0" applyFont="1" applyFill="1" applyBorder="1" applyAlignment="1" applyProtection="1">
      <alignment horizontal="center" vertical="top" wrapText="1" readingOrder="1"/>
      <protection locked="0"/>
    </xf>
    <xf numFmtId="0" fontId="1" fillId="0" borderId="1" xfId="0" applyFont="1" applyBorder="1" applyAlignment="1" applyProtection="1">
      <alignment horizontal="right" vertical="top" wrapText="1" readingOrder="1"/>
      <protection locked="0"/>
    </xf>
    <xf numFmtId="14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4" fillId="0" borderId="1" xfId="0" applyFont="1" applyBorder="1"/>
    <xf numFmtId="0" fontId="3" fillId="0" borderId="0" xfId="0" applyFont="1"/>
    <xf numFmtId="0" fontId="1" fillId="0" borderId="1" xfId="0" applyFont="1" applyBorder="1" applyAlignment="1" applyProtection="1">
      <alignment horizontal="center" vertical="top" wrapText="1" readingOrder="1"/>
      <protection locked="0"/>
    </xf>
    <xf numFmtId="0" fontId="2" fillId="2" borderId="1" xfId="1" applyFont="1" applyFill="1" applyBorder="1" applyAlignment="1" applyProtection="1">
      <alignment horizontal="center" vertical="top" wrapText="1" readingOrder="1"/>
      <protection locked="0"/>
    </xf>
    <xf numFmtId="0" fontId="1" fillId="0" borderId="1" xfId="1" applyFont="1" applyBorder="1" applyAlignment="1" applyProtection="1">
      <alignment horizontal="center" vertical="top" wrapText="1" readingOrder="1"/>
      <protection locked="0"/>
    </xf>
    <xf numFmtId="0" fontId="1" fillId="3" borderId="1" xfId="1" applyFont="1" applyFill="1" applyBorder="1" applyAlignment="1" applyProtection="1">
      <alignment horizontal="center" vertical="top" wrapText="1" readingOrder="1"/>
      <protection locked="0"/>
    </xf>
    <xf numFmtId="10" fontId="0" fillId="0" borderId="0" xfId="0" applyNumberFormat="1"/>
    <xf numFmtId="166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0" fillId="0" borderId="1" xfId="0" applyBorder="1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0" fontId="0" fillId="0" borderId="1" xfId="0" applyNumberFormat="1" applyBorder="1"/>
    <xf numFmtId="0" fontId="1" fillId="0" borderId="0" xfId="0" applyFont="1" applyAlignment="1" applyProtection="1">
      <alignment vertical="top" wrapText="1" readingOrder="1"/>
      <protection locked="0"/>
    </xf>
    <xf numFmtId="0" fontId="0" fillId="0" borderId="0" xfId="0"/>
  </cellXfs>
  <cellStyles count="2">
    <cellStyle name="Normal" xfId="0" builtinId="0"/>
    <cellStyle name="Normal 2" xfId="1" xr:uid="{ADE110E0-7287-4964-AA6B-C77161193AA5}"/>
  </cellStyles>
  <dxfs count="31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B05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DD675-B563-49CF-8B97-AFF4DC682B8E}">
  <dimension ref="A1:K2710"/>
  <sheetViews>
    <sheetView showGridLines="0" topLeftCell="A2499" workbookViewId="0">
      <selection activeCell="J2511" sqref="J2511:K2511"/>
    </sheetView>
  </sheetViews>
  <sheetFormatPr defaultRowHeight="12.5" x14ac:dyDescent="0.25"/>
  <cols>
    <col min="1" max="1" width="0.453125" customWidth="1"/>
    <col min="2" max="2" width="18.453125" customWidth="1"/>
    <col min="3" max="3" width="18.81640625" customWidth="1"/>
    <col min="4" max="7" width="16.54296875" customWidth="1"/>
    <col min="8" max="8" width="17.453125" customWidth="1"/>
    <col min="9" max="9" width="15.36328125" bestFit="1" customWidth="1"/>
    <col min="10" max="10" width="17.1796875" bestFit="1" customWidth="1"/>
    <col min="11" max="11" width="14" bestFit="1" customWidth="1"/>
  </cols>
  <sheetData>
    <row r="1" spans="1:11" ht="18.25" customHeight="1" x14ac:dyDescent="0.25"/>
    <row r="2" spans="1:11" ht="22.75" customHeight="1" x14ac:dyDescent="0.25">
      <c r="B2" s="18" t="s">
        <v>56</v>
      </c>
      <c r="C2" s="19"/>
      <c r="D2" s="19"/>
      <c r="E2" s="19"/>
      <c r="F2" s="19"/>
      <c r="G2" s="19"/>
    </row>
    <row r="3" spans="1:11" ht="18.649999999999999" customHeight="1" x14ac:dyDescent="0.25"/>
    <row r="4" spans="1:11" x14ac:dyDescent="0.25">
      <c r="A4" s="12"/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12</v>
      </c>
    </row>
    <row r="5" spans="1:11" ht="13.5" x14ac:dyDescent="0.25">
      <c r="A5" s="12"/>
      <c r="B5" s="11">
        <v>42310</v>
      </c>
      <c r="C5" s="2">
        <v>5.2</v>
      </c>
      <c r="D5" s="2">
        <v>2.1688999999999998</v>
      </c>
      <c r="E5" s="2">
        <v>4647</v>
      </c>
      <c r="F5" s="2"/>
      <c r="G5" s="2"/>
      <c r="H5" s="12"/>
    </row>
    <row r="6" spans="1:11" ht="13.5" x14ac:dyDescent="0.25">
      <c r="A6" s="12"/>
      <c r="B6" s="11">
        <v>42311</v>
      </c>
      <c r="C6" s="2">
        <v>5.05</v>
      </c>
      <c r="D6" s="2">
        <v>2.1063000000000001</v>
      </c>
      <c r="E6" s="2">
        <v>15885</v>
      </c>
      <c r="F6" s="2"/>
      <c r="G6" s="2"/>
      <c r="H6" s="17">
        <f>(D6-D5)/D5</f>
        <v>-2.8862557056572351E-2</v>
      </c>
      <c r="J6" t="s">
        <v>7</v>
      </c>
      <c r="K6">
        <v>252</v>
      </c>
    </row>
    <row r="7" spans="1:11" ht="13.5" x14ac:dyDescent="0.25">
      <c r="A7" s="12"/>
      <c r="B7" s="11">
        <v>42312</v>
      </c>
      <c r="C7" s="2">
        <v>5.05</v>
      </c>
      <c r="D7" s="2">
        <v>2.1063000000000001</v>
      </c>
      <c r="E7" s="2">
        <v>46078</v>
      </c>
      <c r="F7" s="2"/>
      <c r="G7" s="2"/>
      <c r="H7" s="17">
        <f t="shared" ref="H7:H70" si="0">(D7-D6)/D6</f>
        <v>0</v>
      </c>
    </row>
    <row r="8" spans="1:11" ht="13.5" x14ac:dyDescent="0.25">
      <c r="A8" s="12"/>
      <c r="B8" s="11">
        <v>42313</v>
      </c>
      <c r="C8" s="2">
        <v>5.05</v>
      </c>
      <c r="D8" s="2">
        <v>2.1063000000000001</v>
      </c>
      <c r="E8" s="2">
        <v>58979</v>
      </c>
      <c r="F8" s="2"/>
      <c r="G8" s="2"/>
      <c r="H8" s="17">
        <f t="shared" si="0"/>
        <v>0</v>
      </c>
      <c r="J8" t="s">
        <v>8</v>
      </c>
      <c r="K8" s="10">
        <f>AVERAGE(H6:H2511)</f>
        <v>1.8689576787148969E-4</v>
      </c>
    </row>
    <row r="9" spans="1:11" ht="13.5" x14ac:dyDescent="0.25">
      <c r="A9" s="12"/>
      <c r="B9" s="11">
        <v>42314</v>
      </c>
      <c r="C9" s="2">
        <v>4.9000000000000004</v>
      </c>
      <c r="D9" s="2">
        <v>2.0438000000000001</v>
      </c>
      <c r="E9" s="2">
        <v>35603</v>
      </c>
      <c r="F9" s="2"/>
      <c r="G9" s="2"/>
      <c r="H9" s="17">
        <f t="shared" si="0"/>
        <v>-2.967288610359398E-2</v>
      </c>
      <c r="J9" t="s">
        <v>9</v>
      </c>
      <c r="K9" s="10">
        <f>K8*K6</f>
        <v>4.7097733503615402E-2</v>
      </c>
    </row>
    <row r="10" spans="1:11" ht="13.5" x14ac:dyDescent="0.25">
      <c r="A10" s="12"/>
      <c r="B10" s="11">
        <v>42317</v>
      </c>
      <c r="C10" s="2">
        <v>4.8</v>
      </c>
      <c r="D10" s="2">
        <v>2.0021</v>
      </c>
      <c r="E10" s="2">
        <v>11360</v>
      </c>
      <c r="F10" s="2"/>
      <c r="G10" s="2"/>
      <c r="H10" s="17">
        <f t="shared" si="0"/>
        <v>-2.0403170564634539E-2</v>
      </c>
      <c r="J10" t="s">
        <v>10</v>
      </c>
      <c r="K10" s="10">
        <f>STDEV(H6:H2511)</f>
        <v>1.8979488875425759E-2</v>
      </c>
    </row>
    <row r="11" spans="1:11" ht="13.5" x14ac:dyDescent="0.25">
      <c r="A11" s="12"/>
      <c r="B11" s="11">
        <v>42318</v>
      </c>
      <c r="C11" s="2">
        <v>4.8</v>
      </c>
      <c r="D11" s="2">
        <v>2.0021</v>
      </c>
      <c r="E11" s="2">
        <v>2019</v>
      </c>
      <c r="F11" s="2"/>
      <c r="G11" s="2"/>
      <c r="H11" s="17">
        <f t="shared" si="0"/>
        <v>0</v>
      </c>
      <c r="J11" t="s">
        <v>11</v>
      </c>
      <c r="K11" s="10">
        <f>K10*SQRT(K6)</f>
        <v>0.30129004545296112</v>
      </c>
    </row>
    <row r="12" spans="1:11" ht="13.5" x14ac:dyDescent="0.25">
      <c r="A12" s="12"/>
      <c r="B12" s="11">
        <v>42319</v>
      </c>
      <c r="C12" s="2">
        <v>4.7</v>
      </c>
      <c r="D12" s="2">
        <v>1.9603999999999999</v>
      </c>
      <c r="E12" s="2">
        <v>22110</v>
      </c>
      <c r="F12" s="2"/>
      <c r="G12" s="2"/>
      <c r="H12" s="17">
        <f t="shared" si="0"/>
        <v>-2.0828130463013871E-2</v>
      </c>
    </row>
    <row r="13" spans="1:11" ht="13.5" x14ac:dyDescent="0.25">
      <c r="A13" s="12"/>
      <c r="B13" s="11">
        <v>42320</v>
      </c>
      <c r="C13" s="2">
        <v>4.7</v>
      </c>
      <c r="D13" s="2">
        <v>1.9603999999999999</v>
      </c>
      <c r="E13" s="2">
        <v>22792</v>
      </c>
      <c r="F13" s="2"/>
      <c r="G13" s="2"/>
      <c r="H13" s="17">
        <f t="shared" si="0"/>
        <v>0</v>
      </c>
    </row>
    <row r="14" spans="1:11" ht="13.5" x14ac:dyDescent="0.25">
      <c r="A14" s="12"/>
      <c r="B14" s="11">
        <v>42321</v>
      </c>
      <c r="C14" s="2">
        <v>4.92</v>
      </c>
      <c r="D14" s="2">
        <v>2.0520999999999998</v>
      </c>
      <c r="E14" s="2">
        <v>11563</v>
      </c>
      <c r="F14" s="2"/>
      <c r="G14" s="2"/>
      <c r="H14" s="17">
        <f t="shared" si="0"/>
        <v>4.6776168128953223E-2</v>
      </c>
    </row>
    <row r="15" spans="1:11" ht="13.5" x14ac:dyDescent="0.25">
      <c r="A15" s="12"/>
      <c r="B15" s="11">
        <v>42324</v>
      </c>
      <c r="C15" s="2">
        <v>5.14</v>
      </c>
      <c r="D15" s="2">
        <v>2.1438999999999999</v>
      </c>
      <c r="E15" s="2">
        <v>10458</v>
      </c>
      <c r="F15" s="2"/>
      <c r="G15" s="2"/>
      <c r="H15" s="17">
        <f t="shared" si="0"/>
        <v>4.4734662053506222E-2</v>
      </c>
    </row>
    <row r="16" spans="1:11" ht="13.5" x14ac:dyDescent="0.25">
      <c r="A16" s="12"/>
      <c r="B16" s="11">
        <v>42325</v>
      </c>
      <c r="C16" s="2">
        <v>5.29</v>
      </c>
      <c r="D16" s="2">
        <v>2.2065000000000001</v>
      </c>
      <c r="E16" s="2">
        <v>13905</v>
      </c>
      <c r="F16" s="2"/>
      <c r="G16" s="2"/>
      <c r="H16" s="17">
        <f t="shared" si="0"/>
        <v>2.9199123093427964E-2</v>
      </c>
    </row>
    <row r="17" spans="1:8" ht="13.5" x14ac:dyDescent="0.25">
      <c r="A17" s="12"/>
      <c r="B17" s="11">
        <v>42326</v>
      </c>
      <c r="C17" s="2">
        <v>5.33</v>
      </c>
      <c r="D17" s="2">
        <v>2.2231000000000001</v>
      </c>
      <c r="E17" s="2">
        <v>9719</v>
      </c>
      <c r="F17" s="2"/>
      <c r="G17" s="2"/>
      <c r="H17" s="17">
        <f t="shared" si="0"/>
        <v>7.5232268298209594E-3</v>
      </c>
    </row>
    <row r="18" spans="1:8" ht="13.5" x14ac:dyDescent="0.25">
      <c r="A18" s="12"/>
      <c r="B18" s="11">
        <v>42327</v>
      </c>
      <c r="C18" s="2">
        <v>5.28</v>
      </c>
      <c r="D18" s="2">
        <v>2.2023000000000001</v>
      </c>
      <c r="E18" s="2">
        <v>3925</v>
      </c>
      <c r="F18" s="2"/>
      <c r="G18" s="2"/>
      <c r="H18" s="17">
        <f t="shared" si="0"/>
        <v>-9.3563042598173406E-3</v>
      </c>
    </row>
    <row r="19" spans="1:8" ht="13.5" x14ac:dyDescent="0.25">
      <c r="A19" s="12"/>
      <c r="B19" s="11">
        <v>42328</v>
      </c>
      <c r="C19" s="2">
        <v>5.22</v>
      </c>
      <c r="D19" s="2">
        <v>2.1772999999999998</v>
      </c>
      <c r="E19" s="2">
        <v>8399</v>
      </c>
      <c r="F19" s="2"/>
      <c r="G19" s="2"/>
      <c r="H19" s="17">
        <f t="shared" si="0"/>
        <v>-1.1351768605548904E-2</v>
      </c>
    </row>
    <row r="20" spans="1:8" ht="13.5" x14ac:dyDescent="0.25">
      <c r="A20" s="12"/>
      <c r="B20" s="11">
        <v>42331</v>
      </c>
      <c r="C20" s="2">
        <v>5.33</v>
      </c>
      <c r="D20" s="2">
        <v>2.2231000000000001</v>
      </c>
      <c r="E20" s="2">
        <v>9404</v>
      </c>
      <c r="F20" s="2"/>
      <c r="G20" s="2"/>
      <c r="H20" s="17">
        <f t="shared" si="0"/>
        <v>2.1035227116153167E-2</v>
      </c>
    </row>
    <row r="21" spans="1:8" ht="13.5" x14ac:dyDescent="0.25">
      <c r="A21" s="12"/>
      <c r="B21" s="11">
        <v>42332</v>
      </c>
      <c r="C21" s="2">
        <v>5.3</v>
      </c>
      <c r="D21" s="2">
        <v>2.2105999999999999</v>
      </c>
      <c r="E21" s="2">
        <v>13720</v>
      </c>
      <c r="F21" s="2"/>
      <c r="G21" s="2"/>
      <c r="H21" s="17">
        <f t="shared" si="0"/>
        <v>-5.6227790022941732E-3</v>
      </c>
    </row>
    <row r="22" spans="1:8" ht="13.5" x14ac:dyDescent="0.25">
      <c r="A22" s="12"/>
      <c r="B22" s="11">
        <v>42333</v>
      </c>
      <c r="C22" s="2">
        <v>5.36</v>
      </c>
      <c r="D22" s="2">
        <v>2.2355999999999998</v>
      </c>
      <c r="E22" s="2">
        <v>22423</v>
      </c>
      <c r="F22" s="2"/>
      <c r="G22" s="2"/>
      <c r="H22" s="17">
        <f t="shared" si="0"/>
        <v>1.1309146837962504E-2</v>
      </c>
    </row>
    <row r="23" spans="1:8" ht="13.5" x14ac:dyDescent="0.25">
      <c r="A23" s="12"/>
      <c r="B23" s="11">
        <v>42334</v>
      </c>
      <c r="C23" s="2">
        <v>5.4</v>
      </c>
      <c r="D23" s="2">
        <v>2.2523</v>
      </c>
      <c r="E23" s="2">
        <v>34590</v>
      </c>
      <c r="F23" s="2"/>
      <c r="G23" s="2"/>
      <c r="H23" s="17">
        <f t="shared" si="0"/>
        <v>7.4700304168903919E-3</v>
      </c>
    </row>
    <row r="24" spans="1:8" ht="13.5" x14ac:dyDescent="0.25">
      <c r="A24" s="12"/>
      <c r="B24" s="11">
        <v>42335</v>
      </c>
      <c r="C24" s="2">
        <v>5.3</v>
      </c>
      <c r="D24" s="2">
        <v>2.2105999999999999</v>
      </c>
      <c r="E24" s="2">
        <v>16499</v>
      </c>
      <c r="F24" s="2"/>
      <c r="G24" s="2"/>
      <c r="H24" s="17">
        <f t="shared" si="0"/>
        <v>-1.8514407494561146E-2</v>
      </c>
    </row>
    <row r="25" spans="1:8" ht="13.5" x14ac:dyDescent="0.25">
      <c r="A25" s="12"/>
      <c r="B25" s="11">
        <v>42338</v>
      </c>
      <c r="C25" s="2">
        <v>5.35</v>
      </c>
      <c r="D25" s="2">
        <v>2.2315</v>
      </c>
      <c r="E25" s="2">
        <v>17712</v>
      </c>
      <c r="F25" s="2"/>
      <c r="G25" s="2"/>
      <c r="H25" s="17">
        <f t="shared" si="0"/>
        <v>9.4544467565367517E-3</v>
      </c>
    </row>
    <row r="26" spans="1:8" ht="13.5" x14ac:dyDescent="0.25">
      <c r="A26" s="12"/>
      <c r="B26" s="11">
        <v>42339</v>
      </c>
      <c r="C26" s="2">
        <v>5.35</v>
      </c>
      <c r="D26" s="2">
        <v>2.2315</v>
      </c>
      <c r="E26" s="2">
        <v>5099</v>
      </c>
      <c r="F26" s="2"/>
      <c r="G26" s="2"/>
      <c r="H26" s="17">
        <f t="shared" si="0"/>
        <v>0</v>
      </c>
    </row>
    <row r="27" spans="1:8" ht="13.5" x14ac:dyDescent="0.25">
      <c r="A27" s="12"/>
      <c r="B27" s="11">
        <v>42340</v>
      </c>
      <c r="C27" s="2">
        <v>5.35</v>
      </c>
      <c r="D27" s="2">
        <v>2.2315</v>
      </c>
      <c r="E27" s="2">
        <v>1500</v>
      </c>
      <c r="F27" s="2"/>
      <c r="G27" s="2"/>
      <c r="H27" s="17">
        <f t="shared" si="0"/>
        <v>0</v>
      </c>
    </row>
    <row r="28" spans="1:8" ht="13.5" x14ac:dyDescent="0.25">
      <c r="A28" s="12"/>
      <c r="B28" s="11">
        <v>42341</v>
      </c>
      <c r="C28" s="2">
        <v>5.27</v>
      </c>
      <c r="D28" s="2">
        <v>2.1981000000000002</v>
      </c>
      <c r="E28" s="2">
        <v>1018</v>
      </c>
      <c r="F28" s="2"/>
      <c r="G28" s="2"/>
      <c r="H28" s="17">
        <f t="shared" si="0"/>
        <v>-1.4967510643065146E-2</v>
      </c>
    </row>
    <row r="29" spans="1:8" ht="13.5" x14ac:dyDescent="0.25">
      <c r="A29" s="12"/>
      <c r="B29" s="11">
        <v>42342</v>
      </c>
      <c r="C29" s="2">
        <v>5.25</v>
      </c>
      <c r="D29" s="2">
        <v>2.1898</v>
      </c>
      <c r="E29" s="2">
        <v>15905</v>
      </c>
      <c r="F29" s="2"/>
      <c r="G29" s="2"/>
      <c r="H29" s="17">
        <f t="shared" si="0"/>
        <v>-3.775988353578179E-3</v>
      </c>
    </row>
    <row r="30" spans="1:8" ht="13.5" x14ac:dyDescent="0.25">
      <c r="A30" s="12"/>
      <c r="B30" s="11">
        <v>42345</v>
      </c>
      <c r="C30" s="2">
        <v>5.32</v>
      </c>
      <c r="D30" s="2">
        <v>2.2189999999999999</v>
      </c>
      <c r="E30" s="2">
        <v>16811</v>
      </c>
      <c r="F30" s="2"/>
      <c r="G30" s="2"/>
      <c r="H30" s="17">
        <f t="shared" si="0"/>
        <v>1.333455110055708E-2</v>
      </c>
    </row>
    <row r="31" spans="1:8" ht="13.5" x14ac:dyDescent="0.25">
      <c r="A31" s="12"/>
      <c r="B31" s="11">
        <v>42346</v>
      </c>
      <c r="C31" s="2">
        <v>5.2</v>
      </c>
      <c r="D31" s="2">
        <v>2.1688999999999998</v>
      </c>
      <c r="E31" s="2">
        <v>3027</v>
      </c>
      <c r="F31" s="2"/>
      <c r="G31" s="2"/>
      <c r="H31" s="17">
        <f t="shared" si="0"/>
        <v>-2.2577737719693573E-2</v>
      </c>
    </row>
    <row r="32" spans="1:8" ht="13.5" x14ac:dyDescent="0.25">
      <c r="A32" s="12"/>
      <c r="B32" s="11">
        <v>42347</v>
      </c>
      <c r="C32" s="2">
        <v>5.16</v>
      </c>
      <c r="D32" s="2">
        <v>2.1522000000000001</v>
      </c>
      <c r="E32" s="2">
        <v>2995</v>
      </c>
      <c r="F32" s="2"/>
      <c r="G32" s="2"/>
      <c r="H32" s="17">
        <f t="shared" si="0"/>
        <v>-7.6997556364976332E-3</v>
      </c>
    </row>
    <row r="33" spans="1:8" ht="13.5" x14ac:dyDescent="0.25">
      <c r="A33" s="12"/>
      <c r="B33" s="11">
        <v>42348</v>
      </c>
      <c r="C33" s="2">
        <v>5.15</v>
      </c>
      <c r="D33" s="2">
        <v>2.1480999999999999</v>
      </c>
      <c r="E33" s="2">
        <v>3139</v>
      </c>
      <c r="F33" s="2"/>
      <c r="G33" s="2"/>
      <c r="H33" s="17">
        <f t="shared" si="0"/>
        <v>-1.9050274138092251E-3</v>
      </c>
    </row>
    <row r="34" spans="1:8" ht="13.5" x14ac:dyDescent="0.25">
      <c r="A34" s="12"/>
      <c r="B34" s="11">
        <v>42349</v>
      </c>
      <c r="C34" s="2">
        <v>5.0999999999999996</v>
      </c>
      <c r="D34" s="2">
        <v>2.1272000000000002</v>
      </c>
      <c r="E34" s="2">
        <v>3743</v>
      </c>
      <c r="F34" s="2"/>
      <c r="G34" s="2"/>
      <c r="H34" s="17">
        <f t="shared" si="0"/>
        <v>-9.7295284204644561E-3</v>
      </c>
    </row>
    <row r="35" spans="1:8" ht="13.5" x14ac:dyDescent="0.25">
      <c r="A35" s="12"/>
      <c r="B35" s="11">
        <v>42352</v>
      </c>
      <c r="C35" s="2">
        <v>5</v>
      </c>
      <c r="D35" s="2">
        <v>2.0855000000000001</v>
      </c>
      <c r="E35" s="2">
        <v>6954</v>
      </c>
      <c r="F35" s="2"/>
      <c r="G35" s="2"/>
      <c r="H35" s="17">
        <f t="shared" si="0"/>
        <v>-1.9603234298608531E-2</v>
      </c>
    </row>
    <row r="36" spans="1:8" ht="13.5" x14ac:dyDescent="0.25">
      <c r="A36" s="12"/>
      <c r="B36" s="11">
        <v>42353</v>
      </c>
      <c r="C36" s="2">
        <v>5.12</v>
      </c>
      <c r="D36" s="2">
        <v>2.1355</v>
      </c>
      <c r="E36" s="2">
        <v>15650</v>
      </c>
      <c r="F36" s="2"/>
      <c r="G36" s="2"/>
      <c r="H36" s="17">
        <f t="shared" si="0"/>
        <v>2.3975065931431224E-2</v>
      </c>
    </row>
    <row r="37" spans="1:8" ht="13.5" x14ac:dyDescent="0.25">
      <c r="A37" s="12"/>
      <c r="B37" s="11">
        <v>42354</v>
      </c>
      <c r="C37" s="2">
        <v>5.2</v>
      </c>
      <c r="D37" s="2">
        <v>2.1688999999999998</v>
      </c>
      <c r="E37" s="2">
        <v>34585</v>
      </c>
      <c r="F37" s="2"/>
      <c r="G37" s="2"/>
      <c r="H37" s="17">
        <f t="shared" si="0"/>
        <v>1.5640365254038807E-2</v>
      </c>
    </row>
    <row r="38" spans="1:8" ht="13.5" x14ac:dyDescent="0.25">
      <c r="A38" s="12"/>
      <c r="B38" s="11">
        <v>42355</v>
      </c>
      <c r="C38" s="2">
        <v>5.23</v>
      </c>
      <c r="D38" s="2">
        <v>2.1814</v>
      </c>
      <c r="E38" s="2">
        <v>22816</v>
      </c>
      <c r="F38" s="2"/>
      <c r="G38" s="2"/>
      <c r="H38" s="17">
        <f t="shared" si="0"/>
        <v>5.7632901470792471E-3</v>
      </c>
    </row>
    <row r="39" spans="1:8" ht="13.5" x14ac:dyDescent="0.25">
      <c r="A39" s="12"/>
      <c r="B39" s="11">
        <v>42356</v>
      </c>
      <c r="C39" s="2">
        <v>5.25</v>
      </c>
      <c r="D39" s="2">
        <v>2.1898</v>
      </c>
      <c r="E39" s="2">
        <v>19131</v>
      </c>
      <c r="F39" s="2"/>
      <c r="G39" s="2"/>
      <c r="H39" s="17">
        <f t="shared" si="0"/>
        <v>3.850738058127791E-3</v>
      </c>
    </row>
    <row r="40" spans="1:8" ht="13.5" x14ac:dyDescent="0.25">
      <c r="A40" s="12"/>
      <c r="B40" s="11">
        <v>42359</v>
      </c>
      <c r="C40" s="2">
        <v>5.2</v>
      </c>
      <c r="D40" s="2">
        <v>2.1688999999999998</v>
      </c>
      <c r="E40" s="2">
        <v>3254</v>
      </c>
      <c r="F40" s="2"/>
      <c r="G40" s="2"/>
      <c r="H40" s="17">
        <f t="shared" si="0"/>
        <v>-9.5442506164947222E-3</v>
      </c>
    </row>
    <row r="41" spans="1:8" ht="13.5" x14ac:dyDescent="0.25">
      <c r="A41" s="12"/>
      <c r="B41" s="11">
        <v>42360</v>
      </c>
      <c r="C41" s="2">
        <v>5.3</v>
      </c>
      <c r="D41" s="2">
        <v>2.2105999999999999</v>
      </c>
      <c r="E41" s="2">
        <v>12568</v>
      </c>
      <c r="F41" s="2"/>
      <c r="G41" s="2"/>
      <c r="H41" s="17">
        <f t="shared" si="0"/>
        <v>1.9226335930656126E-2</v>
      </c>
    </row>
    <row r="42" spans="1:8" ht="13.5" x14ac:dyDescent="0.25">
      <c r="A42" s="12"/>
      <c r="B42" s="11">
        <v>42361</v>
      </c>
      <c r="C42" s="2">
        <v>5.4</v>
      </c>
      <c r="D42" s="2">
        <v>2.2523</v>
      </c>
      <c r="E42" s="2">
        <v>21965</v>
      </c>
      <c r="F42" s="2"/>
      <c r="G42" s="2"/>
      <c r="H42" s="17">
        <f t="shared" si="0"/>
        <v>1.8863656925721558E-2</v>
      </c>
    </row>
    <row r="43" spans="1:8" ht="13.5" x14ac:dyDescent="0.25">
      <c r="A43" s="12"/>
      <c r="B43" s="11">
        <v>42363</v>
      </c>
      <c r="C43" s="2">
        <v>5.39</v>
      </c>
      <c r="D43" s="2">
        <v>2.2482000000000002</v>
      </c>
      <c r="E43" s="2">
        <v>825</v>
      </c>
      <c r="F43" s="2"/>
      <c r="G43" s="2"/>
      <c r="H43" s="17">
        <f t="shared" si="0"/>
        <v>-1.8203614083380413E-3</v>
      </c>
    </row>
    <row r="44" spans="1:8" ht="13.5" x14ac:dyDescent="0.25">
      <c r="A44" s="12"/>
      <c r="B44" s="11">
        <v>42366</v>
      </c>
      <c r="C44" s="2">
        <v>5.25</v>
      </c>
      <c r="D44" s="2">
        <v>2.1898</v>
      </c>
      <c r="E44" s="2">
        <v>950</v>
      </c>
      <c r="F44" s="2"/>
      <c r="G44" s="2"/>
      <c r="H44" s="17">
        <f t="shared" si="0"/>
        <v>-2.5976336624855538E-2</v>
      </c>
    </row>
    <row r="45" spans="1:8" ht="13.5" x14ac:dyDescent="0.25">
      <c r="A45" s="12"/>
      <c r="B45" s="11">
        <v>42367</v>
      </c>
      <c r="C45" s="2">
        <v>5.35</v>
      </c>
      <c r="D45" s="2">
        <v>2.2315</v>
      </c>
      <c r="E45" s="2">
        <v>7849</v>
      </c>
      <c r="F45" s="2"/>
      <c r="G45" s="2"/>
      <c r="H45" s="17">
        <f t="shared" si="0"/>
        <v>1.9042834962097029E-2</v>
      </c>
    </row>
    <row r="46" spans="1:8" ht="13.5" x14ac:dyDescent="0.25">
      <c r="A46" s="12"/>
      <c r="B46" s="11">
        <v>42368</v>
      </c>
      <c r="C46" s="2">
        <v>5.32</v>
      </c>
      <c r="D46" s="2">
        <v>2.2189999999999999</v>
      </c>
      <c r="E46" s="2">
        <v>1830</v>
      </c>
      <c r="F46" s="2"/>
      <c r="G46" s="2"/>
      <c r="H46" s="17">
        <f t="shared" si="0"/>
        <v>-5.6016132646202902E-3</v>
      </c>
    </row>
    <row r="47" spans="1:8" ht="13.5" x14ac:dyDescent="0.25">
      <c r="A47" s="12"/>
      <c r="B47" s="11">
        <v>42369</v>
      </c>
      <c r="C47" s="2">
        <v>5.3</v>
      </c>
      <c r="D47" s="2">
        <v>2.2105999999999999</v>
      </c>
      <c r="E47" s="2">
        <v>2271</v>
      </c>
      <c r="F47" s="2"/>
      <c r="G47" s="2"/>
      <c r="H47" s="17">
        <f t="shared" si="0"/>
        <v>-3.7854889589905199E-3</v>
      </c>
    </row>
    <row r="48" spans="1:8" ht="13.5" x14ac:dyDescent="0.25">
      <c r="A48" s="12"/>
      <c r="B48" s="11">
        <v>42373</v>
      </c>
      <c r="C48" s="2">
        <v>5.35</v>
      </c>
      <c r="D48" s="2">
        <v>2.2315</v>
      </c>
      <c r="E48" s="2">
        <v>2247</v>
      </c>
      <c r="F48" s="2"/>
      <c r="G48" s="2"/>
      <c r="H48" s="17">
        <f t="shared" si="0"/>
        <v>9.4544467565367517E-3</v>
      </c>
    </row>
    <row r="49" spans="1:8" ht="13.5" x14ac:dyDescent="0.25">
      <c r="A49" s="12"/>
      <c r="B49" s="11">
        <v>42374</v>
      </c>
      <c r="C49" s="2">
        <v>5.22</v>
      </c>
      <c r="D49" s="2">
        <v>2.1772999999999998</v>
      </c>
      <c r="E49" s="2">
        <v>10575</v>
      </c>
      <c r="F49" s="2"/>
      <c r="G49" s="2"/>
      <c r="H49" s="17">
        <f t="shared" si="0"/>
        <v>-2.4288595115393344E-2</v>
      </c>
    </row>
    <row r="50" spans="1:8" ht="13.5" x14ac:dyDescent="0.25">
      <c r="A50" s="12"/>
      <c r="B50" s="11">
        <v>42375</v>
      </c>
      <c r="C50" s="2">
        <v>5.13</v>
      </c>
      <c r="D50" s="2">
        <v>2.1396999999999999</v>
      </c>
      <c r="E50" s="2">
        <v>18438</v>
      </c>
      <c r="F50" s="2"/>
      <c r="G50" s="2"/>
      <c r="H50" s="17">
        <f t="shared" si="0"/>
        <v>-1.7269094750378845E-2</v>
      </c>
    </row>
    <row r="51" spans="1:8" ht="13.5" x14ac:dyDescent="0.25">
      <c r="A51" s="12"/>
      <c r="B51" s="11">
        <v>42376</v>
      </c>
      <c r="C51" s="2">
        <v>5.23</v>
      </c>
      <c r="D51" s="2">
        <v>2.1814</v>
      </c>
      <c r="E51" s="2">
        <v>27558</v>
      </c>
      <c r="F51" s="2"/>
      <c r="G51" s="2"/>
      <c r="H51" s="17">
        <f t="shared" si="0"/>
        <v>1.9488713371033355E-2</v>
      </c>
    </row>
    <row r="52" spans="1:8" ht="13.5" x14ac:dyDescent="0.25">
      <c r="A52" s="12"/>
      <c r="B52" s="11">
        <v>42377</v>
      </c>
      <c r="C52" s="2">
        <v>5.15</v>
      </c>
      <c r="D52" s="2">
        <v>2.1480999999999999</v>
      </c>
      <c r="E52" s="2">
        <v>5193</v>
      </c>
      <c r="F52" s="2"/>
      <c r="G52" s="2"/>
      <c r="H52" s="17">
        <f t="shared" si="0"/>
        <v>-1.5265425873292431E-2</v>
      </c>
    </row>
    <row r="53" spans="1:8" ht="13.5" x14ac:dyDescent="0.25">
      <c r="A53" s="12"/>
      <c r="B53" s="11">
        <v>42380</v>
      </c>
      <c r="C53" s="2">
        <v>5.3</v>
      </c>
      <c r="D53" s="2">
        <v>2.2105999999999999</v>
      </c>
      <c r="E53" s="2">
        <v>19529</v>
      </c>
      <c r="F53" s="2"/>
      <c r="G53" s="2"/>
      <c r="H53" s="17">
        <f t="shared" si="0"/>
        <v>2.9095479726269729E-2</v>
      </c>
    </row>
    <row r="54" spans="1:8" ht="13.5" x14ac:dyDescent="0.25">
      <c r="A54" s="12"/>
      <c r="B54" s="11">
        <v>42381</v>
      </c>
      <c r="C54" s="2">
        <v>5.32</v>
      </c>
      <c r="D54" s="2">
        <v>2.2189999999999999</v>
      </c>
      <c r="E54" s="2">
        <v>13597</v>
      </c>
      <c r="F54" s="2"/>
      <c r="G54" s="2"/>
      <c r="H54" s="17">
        <f t="shared" si="0"/>
        <v>3.7998733375553982E-3</v>
      </c>
    </row>
    <row r="55" spans="1:8" ht="13.5" x14ac:dyDescent="0.25">
      <c r="A55" s="12"/>
      <c r="B55" s="11">
        <v>42382</v>
      </c>
      <c r="C55" s="2">
        <v>5.54</v>
      </c>
      <c r="D55" s="2">
        <v>2.3107000000000002</v>
      </c>
      <c r="E55" s="2">
        <v>31732</v>
      </c>
      <c r="F55" s="2"/>
      <c r="G55" s="2"/>
      <c r="H55" s="17">
        <f t="shared" si="0"/>
        <v>4.1324921135646842E-2</v>
      </c>
    </row>
    <row r="56" spans="1:8" ht="13.5" x14ac:dyDescent="0.25">
      <c r="A56" s="12"/>
      <c r="B56" s="11">
        <v>42384</v>
      </c>
      <c r="C56" s="2">
        <v>5.5</v>
      </c>
      <c r="D56" s="2">
        <v>2.294</v>
      </c>
      <c r="E56" s="2">
        <v>2842</v>
      </c>
      <c r="F56" s="2"/>
      <c r="G56" s="2"/>
      <c r="H56" s="17">
        <f t="shared" si="0"/>
        <v>-7.2272471545419817E-3</v>
      </c>
    </row>
    <row r="57" spans="1:8" ht="13.5" x14ac:dyDescent="0.25">
      <c r="A57" s="12"/>
      <c r="B57" s="11">
        <v>42387</v>
      </c>
      <c r="C57" s="2">
        <v>5.48</v>
      </c>
      <c r="D57" s="2">
        <v>2.2856999999999998</v>
      </c>
      <c r="E57" s="2">
        <v>3757</v>
      </c>
      <c r="F57" s="2"/>
      <c r="G57" s="2"/>
      <c r="H57" s="17">
        <f t="shared" si="0"/>
        <v>-3.618134263295639E-3</v>
      </c>
    </row>
    <row r="58" spans="1:8" ht="13.5" x14ac:dyDescent="0.25">
      <c r="A58" s="12"/>
      <c r="B58" s="11">
        <v>42388</v>
      </c>
      <c r="C58" s="2">
        <v>5.4</v>
      </c>
      <c r="D58" s="2">
        <v>2.2523</v>
      </c>
      <c r="E58" s="2">
        <v>3708</v>
      </c>
      <c r="F58" s="2"/>
      <c r="G58" s="2"/>
      <c r="H58" s="17">
        <f t="shared" si="0"/>
        <v>-1.4612591328695751E-2</v>
      </c>
    </row>
    <row r="59" spans="1:8" ht="13.5" x14ac:dyDescent="0.25">
      <c r="A59" s="12"/>
      <c r="B59" s="11">
        <v>42389</v>
      </c>
      <c r="C59" s="2">
        <v>5.4</v>
      </c>
      <c r="D59" s="2">
        <v>2.2523</v>
      </c>
      <c r="E59" s="2">
        <v>27269</v>
      </c>
      <c r="F59" s="2"/>
      <c r="G59" s="2"/>
      <c r="H59" s="17">
        <f t="shared" si="0"/>
        <v>0</v>
      </c>
    </row>
    <row r="60" spans="1:8" ht="13.5" x14ac:dyDescent="0.25">
      <c r="A60" s="12"/>
      <c r="B60" s="11">
        <v>42390</v>
      </c>
      <c r="C60" s="2">
        <v>5.23</v>
      </c>
      <c r="D60" s="2">
        <v>2.1814</v>
      </c>
      <c r="E60" s="2">
        <v>13608</v>
      </c>
      <c r="F60" s="2"/>
      <c r="G60" s="2"/>
      <c r="H60" s="17">
        <f t="shared" si="0"/>
        <v>-3.1478932646627877E-2</v>
      </c>
    </row>
    <row r="61" spans="1:8" ht="13.5" x14ac:dyDescent="0.25">
      <c r="A61" s="12"/>
      <c r="B61" s="11">
        <v>42391</v>
      </c>
      <c r="C61" s="2">
        <v>5.16</v>
      </c>
      <c r="D61" s="2">
        <v>2.1522000000000001</v>
      </c>
      <c r="E61" s="2">
        <v>5866</v>
      </c>
      <c r="F61" s="2"/>
      <c r="G61" s="2"/>
      <c r="H61" s="17">
        <f t="shared" si="0"/>
        <v>-1.3385898963968045E-2</v>
      </c>
    </row>
    <row r="62" spans="1:8" ht="13.5" x14ac:dyDescent="0.25">
      <c r="A62" s="12"/>
      <c r="B62" s="11">
        <v>42394</v>
      </c>
      <c r="C62" s="2">
        <v>5.35</v>
      </c>
      <c r="D62" s="2">
        <v>2.2315</v>
      </c>
      <c r="E62" s="2">
        <v>14979</v>
      </c>
      <c r="F62" s="2"/>
      <c r="G62" s="2"/>
      <c r="H62" s="17">
        <f t="shared" si="0"/>
        <v>3.6846018028064267E-2</v>
      </c>
    </row>
    <row r="63" spans="1:8" ht="13.5" x14ac:dyDescent="0.25">
      <c r="A63" s="12"/>
      <c r="B63" s="11">
        <v>42395</v>
      </c>
      <c r="C63" s="2">
        <v>5.3</v>
      </c>
      <c r="D63" s="2">
        <v>2.2105999999999999</v>
      </c>
      <c r="E63" s="2">
        <v>3357</v>
      </c>
      <c r="F63" s="2"/>
      <c r="G63" s="2"/>
      <c r="H63" s="17">
        <f t="shared" si="0"/>
        <v>-9.3658973784450546E-3</v>
      </c>
    </row>
    <row r="64" spans="1:8" ht="13.5" x14ac:dyDescent="0.25">
      <c r="A64" s="12"/>
      <c r="B64" s="11">
        <v>42396</v>
      </c>
      <c r="C64" s="2">
        <v>5.3</v>
      </c>
      <c r="D64" s="2">
        <v>2.2105999999999999</v>
      </c>
      <c r="E64" s="2">
        <v>9536</v>
      </c>
      <c r="F64" s="2"/>
      <c r="G64" s="2"/>
      <c r="H64" s="17">
        <f t="shared" si="0"/>
        <v>0</v>
      </c>
    </row>
    <row r="65" spans="1:8" ht="13.5" x14ac:dyDescent="0.25">
      <c r="A65" s="12"/>
      <c r="B65" s="11">
        <v>42397</v>
      </c>
      <c r="C65" s="2">
        <v>5.25</v>
      </c>
      <c r="D65" s="2">
        <v>2.1898</v>
      </c>
      <c r="E65" s="2">
        <v>1804</v>
      </c>
      <c r="F65" s="2"/>
      <c r="G65" s="2"/>
      <c r="H65" s="17">
        <f t="shared" si="0"/>
        <v>-9.4092101691848045E-3</v>
      </c>
    </row>
    <row r="66" spans="1:8" ht="13.5" x14ac:dyDescent="0.25">
      <c r="A66" s="12"/>
      <c r="B66" s="11">
        <v>42398</v>
      </c>
      <c r="C66" s="2">
        <v>5.3</v>
      </c>
      <c r="D66" s="2">
        <v>2.2105999999999999</v>
      </c>
      <c r="E66" s="2">
        <v>22401</v>
      </c>
      <c r="F66" s="2"/>
      <c r="G66" s="2"/>
      <c r="H66" s="17">
        <f t="shared" si="0"/>
        <v>9.4985843456023063E-3</v>
      </c>
    </row>
    <row r="67" spans="1:8" ht="13.5" x14ac:dyDescent="0.25">
      <c r="A67" s="12"/>
      <c r="B67" s="11">
        <v>42401</v>
      </c>
      <c r="C67" s="2">
        <v>5.29</v>
      </c>
      <c r="D67" s="2">
        <v>2.2065000000000001</v>
      </c>
      <c r="E67" s="2">
        <v>17629</v>
      </c>
      <c r="F67" s="2"/>
      <c r="G67" s="2"/>
      <c r="H67" s="17">
        <f t="shared" si="0"/>
        <v>-1.8547000814257534E-3</v>
      </c>
    </row>
    <row r="68" spans="1:8" ht="13.5" x14ac:dyDescent="0.25">
      <c r="A68" s="12"/>
      <c r="B68" s="11">
        <v>42402</v>
      </c>
      <c r="C68" s="2">
        <v>5.29</v>
      </c>
      <c r="D68" s="2">
        <v>2.2065000000000001</v>
      </c>
      <c r="E68" s="2">
        <v>942</v>
      </c>
      <c r="F68" s="2"/>
      <c r="G68" s="2"/>
      <c r="H68" s="17">
        <f t="shared" si="0"/>
        <v>0</v>
      </c>
    </row>
    <row r="69" spans="1:8" ht="13.5" x14ac:dyDescent="0.25">
      <c r="A69" s="12"/>
      <c r="B69" s="11">
        <v>42403</v>
      </c>
      <c r="C69" s="2">
        <v>5.2</v>
      </c>
      <c r="D69" s="2">
        <v>2.1688999999999998</v>
      </c>
      <c r="E69" s="2">
        <v>847</v>
      </c>
      <c r="F69" s="2"/>
      <c r="G69" s="2"/>
      <c r="H69" s="17">
        <f t="shared" si="0"/>
        <v>-1.7040561975980195E-2</v>
      </c>
    </row>
    <row r="70" spans="1:8" ht="13.5" x14ac:dyDescent="0.25">
      <c r="A70" s="12"/>
      <c r="B70" s="11">
        <v>42404</v>
      </c>
      <c r="C70" s="2">
        <v>5.22</v>
      </c>
      <c r="D70" s="2">
        <v>2.1772999999999998</v>
      </c>
      <c r="E70" s="2">
        <v>1592</v>
      </c>
      <c r="F70" s="2"/>
      <c r="G70" s="2"/>
      <c r="H70" s="17">
        <f t="shared" si="0"/>
        <v>3.872930978837182E-3</v>
      </c>
    </row>
    <row r="71" spans="1:8" ht="13.5" x14ac:dyDescent="0.25">
      <c r="A71" s="12"/>
      <c r="B71" s="11">
        <v>42405</v>
      </c>
      <c r="C71" s="2">
        <v>5.2</v>
      </c>
      <c r="D71" s="2">
        <v>2.1688999999999998</v>
      </c>
      <c r="E71" s="2">
        <v>38858</v>
      </c>
      <c r="F71" s="2"/>
      <c r="G71" s="2"/>
      <c r="H71" s="17">
        <f t="shared" ref="H71:H134" si="1">(D71-D70)/D70</f>
        <v>-3.857989252744208E-3</v>
      </c>
    </row>
    <row r="72" spans="1:8" ht="13.5" x14ac:dyDescent="0.25">
      <c r="A72" s="12"/>
      <c r="B72" s="11">
        <v>42408</v>
      </c>
      <c r="C72" s="2">
        <v>5.18</v>
      </c>
      <c r="D72" s="2">
        <v>2.1606000000000001</v>
      </c>
      <c r="E72" s="2">
        <v>4693</v>
      </c>
      <c r="F72" s="2"/>
      <c r="G72" s="2"/>
      <c r="H72" s="17">
        <f t="shared" si="1"/>
        <v>-3.8268246576604512E-3</v>
      </c>
    </row>
    <row r="73" spans="1:8" ht="13.5" x14ac:dyDescent="0.25">
      <c r="A73" s="12"/>
      <c r="B73" s="11">
        <v>42409</v>
      </c>
      <c r="C73" s="2">
        <v>5.15</v>
      </c>
      <c r="D73" s="2">
        <v>2.1480999999999999</v>
      </c>
      <c r="E73" s="2">
        <v>6436</v>
      </c>
      <c r="F73" s="2"/>
      <c r="G73" s="2"/>
      <c r="H73" s="17">
        <f t="shared" si="1"/>
        <v>-5.785429973155687E-3</v>
      </c>
    </row>
    <row r="74" spans="1:8" ht="13.5" x14ac:dyDescent="0.25">
      <c r="A74" s="12"/>
      <c r="B74" s="11">
        <v>42410</v>
      </c>
      <c r="C74" s="2">
        <v>5.04</v>
      </c>
      <c r="D74" s="2">
        <v>2.1021999999999998</v>
      </c>
      <c r="E74" s="2">
        <v>5235</v>
      </c>
      <c r="F74" s="2"/>
      <c r="G74" s="2"/>
      <c r="H74" s="17">
        <f t="shared" si="1"/>
        <v>-2.1367720310972511E-2</v>
      </c>
    </row>
    <row r="75" spans="1:8" ht="13.5" x14ac:dyDescent="0.25">
      <c r="A75" s="12"/>
      <c r="B75" s="11">
        <v>42411</v>
      </c>
      <c r="C75" s="2">
        <v>5.0599999999999996</v>
      </c>
      <c r="D75" s="2">
        <v>2.1105</v>
      </c>
      <c r="E75" s="2">
        <v>31419</v>
      </c>
      <c r="F75" s="2"/>
      <c r="G75" s="2"/>
      <c r="H75" s="17">
        <f t="shared" si="1"/>
        <v>3.9482446960328208E-3</v>
      </c>
    </row>
    <row r="76" spans="1:8" ht="13.5" x14ac:dyDescent="0.25">
      <c r="A76" s="12"/>
      <c r="B76" s="11">
        <v>42412</v>
      </c>
      <c r="C76" s="2">
        <v>5.05</v>
      </c>
      <c r="D76" s="2">
        <v>2.1063000000000001</v>
      </c>
      <c r="E76" s="2">
        <v>3045</v>
      </c>
      <c r="F76" s="2"/>
      <c r="G76" s="2"/>
      <c r="H76" s="17">
        <f t="shared" si="1"/>
        <v>-1.9900497512437723E-3</v>
      </c>
    </row>
    <row r="77" spans="1:8" ht="13.5" x14ac:dyDescent="0.25">
      <c r="A77" s="12"/>
      <c r="B77" s="11">
        <v>42415</v>
      </c>
      <c r="C77" s="2">
        <v>5</v>
      </c>
      <c r="D77" s="2">
        <v>2.0855000000000001</v>
      </c>
      <c r="E77" s="2">
        <v>18658</v>
      </c>
      <c r="F77" s="2"/>
      <c r="G77" s="2"/>
      <c r="H77" s="17">
        <f t="shared" si="1"/>
        <v>-9.875136495276042E-3</v>
      </c>
    </row>
    <row r="78" spans="1:8" ht="13.5" x14ac:dyDescent="0.25">
      <c r="A78" s="12"/>
      <c r="B78" s="11">
        <v>42416</v>
      </c>
      <c r="C78" s="2">
        <v>5</v>
      </c>
      <c r="D78" s="2">
        <v>2.0855000000000001</v>
      </c>
      <c r="E78" s="2">
        <v>15040</v>
      </c>
      <c r="F78" s="2"/>
      <c r="G78" s="2"/>
      <c r="H78" s="17">
        <f t="shared" si="1"/>
        <v>0</v>
      </c>
    </row>
    <row r="79" spans="1:8" ht="13.5" x14ac:dyDescent="0.25">
      <c r="A79" s="12"/>
      <c r="B79" s="11">
        <v>42417</v>
      </c>
      <c r="C79" s="2">
        <v>5</v>
      </c>
      <c r="D79" s="2">
        <v>2.0855000000000001</v>
      </c>
      <c r="E79" s="2">
        <v>703</v>
      </c>
      <c r="F79" s="2"/>
      <c r="G79" s="2"/>
      <c r="H79" s="17">
        <f t="shared" si="1"/>
        <v>0</v>
      </c>
    </row>
    <row r="80" spans="1:8" ht="13.5" x14ac:dyDescent="0.25">
      <c r="A80" s="12"/>
      <c r="B80" s="11">
        <v>42418</v>
      </c>
      <c r="C80" s="2">
        <v>5</v>
      </c>
      <c r="D80" s="2">
        <v>2.0855000000000001</v>
      </c>
      <c r="E80" s="2">
        <v>20758</v>
      </c>
      <c r="F80" s="2"/>
      <c r="G80" s="2"/>
      <c r="H80" s="17">
        <f t="shared" si="1"/>
        <v>0</v>
      </c>
    </row>
    <row r="81" spans="1:8" ht="13.5" x14ac:dyDescent="0.25">
      <c r="A81" s="12"/>
      <c r="B81" s="11">
        <v>42419</v>
      </c>
      <c r="C81" s="2">
        <v>4.96</v>
      </c>
      <c r="D81" s="2">
        <v>2.0688</v>
      </c>
      <c r="E81" s="2">
        <v>7254</v>
      </c>
      <c r="F81" s="2"/>
      <c r="G81" s="2"/>
      <c r="H81" s="17">
        <f t="shared" si="1"/>
        <v>-8.0076720210981341E-3</v>
      </c>
    </row>
    <row r="82" spans="1:8" ht="13.5" x14ac:dyDescent="0.25">
      <c r="A82" s="12"/>
      <c r="B82" s="11">
        <v>42422</v>
      </c>
      <c r="C82" s="2">
        <v>4.9000000000000004</v>
      </c>
      <c r="D82" s="2">
        <v>2.0438000000000001</v>
      </c>
      <c r="E82" s="2">
        <v>19418</v>
      </c>
      <c r="F82" s="2"/>
      <c r="G82" s="2"/>
      <c r="H82" s="17">
        <f t="shared" si="1"/>
        <v>-1.2084300077339478E-2</v>
      </c>
    </row>
    <row r="83" spans="1:8" ht="13.5" x14ac:dyDescent="0.25">
      <c r="A83" s="12"/>
      <c r="B83" s="11">
        <v>42423</v>
      </c>
      <c r="C83" s="2">
        <v>4.9000000000000004</v>
      </c>
      <c r="D83" s="2">
        <v>2.0438000000000001</v>
      </c>
      <c r="E83" s="2">
        <v>10525</v>
      </c>
      <c r="F83" s="2"/>
      <c r="G83" s="2"/>
      <c r="H83" s="17">
        <f t="shared" si="1"/>
        <v>0</v>
      </c>
    </row>
    <row r="84" spans="1:8" ht="13.5" x14ac:dyDescent="0.25">
      <c r="A84" s="12"/>
      <c r="B84" s="11">
        <v>42424</v>
      </c>
      <c r="C84" s="2">
        <v>5.12</v>
      </c>
      <c r="D84" s="2">
        <v>2.1355</v>
      </c>
      <c r="E84" s="2">
        <v>54479</v>
      </c>
      <c r="F84" s="2"/>
      <c r="G84" s="2"/>
      <c r="H84" s="17">
        <f t="shared" si="1"/>
        <v>4.4867403855563114E-2</v>
      </c>
    </row>
    <row r="85" spans="1:8" ht="13.5" x14ac:dyDescent="0.25">
      <c r="A85" s="12"/>
      <c r="B85" s="11">
        <v>42425</v>
      </c>
      <c r="C85" s="2">
        <v>5.42</v>
      </c>
      <c r="D85" s="2">
        <v>2.2606999999999999</v>
      </c>
      <c r="E85" s="2">
        <v>53717</v>
      </c>
      <c r="F85" s="2"/>
      <c r="G85" s="2"/>
      <c r="H85" s="17">
        <f t="shared" si="1"/>
        <v>5.8627955982205562E-2</v>
      </c>
    </row>
    <row r="86" spans="1:8" ht="13.5" x14ac:dyDescent="0.25">
      <c r="A86" s="12"/>
      <c r="B86" s="11">
        <v>42426</v>
      </c>
      <c r="C86" s="2">
        <v>5.27</v>
      </c>
      <c r="D86" s="2">
        <v>2.1981000000000002</v>
      </c>
      <c r="E86" s="2">
        <v>20841</v>
      </c>
      <c r="F86" s="2"/>
      <c r="G86" s="2"/>
      <c r="H86" s="17">
        <f t="shared" si="1"/>
        <v>-2.7690538328836098E-2</v>
      </c>
    </row>
    <row r="87" spans="1:8" ht="13.5" x14ac:dyDescent="0.25">
      <c r="A87" s="12"/>
      <c r="B87" s="11">
        <v>42429</v>
      </c>
      <c r="C87" s="2">
        <v>5.2</v>
      </c>
      <c r="D87" s="2">
        <v>2.1688999999999998</v>
      </c>
      <c r="E87" s="2">
        <v>35169</v>
      </c>
      <c r="F87" s="2"/>
      <c r="G87" s="2"/>
      <c r="H87" s="17">
        <f t="shared" si="1"/>
        <v>-1.3284199990901385E-2</v>
      </c>
    </row>
    <row r="88" spans="1:8" ht="13.5" x14ac:dyDescent="0.25">
      <c r="A88" s="12"/>
      <c r="B88" s="11">
        <v>42430</v>
      </c>
      <c r="C88" s="2">
        <v>5.26</v>
      </c>
      <c r="D88" s="2">
        <v>2.1939000000000002</v>
      </c>
      <c r="E88" s="2">
        <v>4328</v>
      </c>
      <c r="F88" s="2"/>
      <c r="G88" s="2"/>
      <c r="H88" s="17">
        <f t="shared" si="1"/>
        <v>1.1526580294158494E-2</v>
      </c>
    </row>
    <row r="89" spans="1:8" ht="13.5" x14ac:dyDescent="0.25">
      <c r="A89" s="12"/>
      <c r="B89" s="11">
        <v>42431</v>
      </c>
      <c r="C89" s="2">
        <v>5.26</v>
      </c>
      <c r="D89" s="2">
        <v>2.1939000000000002</v>
      </c>
      <c r="E89" s="2">
        <v>11781</v>
      </c>
      <c r="F89" s="2"/>
      <c r="G89" s="2"/>
      <c r="H89" s="17">
        <f t="shared" si="1"/>
        <v>0</v>
      </c>
    </row>
    <row r="90" spans="1:8" ht="13.5" x14ac:dyDescent="0.25">
      <c r="A90" s="12"/>
      <c r="B90" s="11">
        <v>42432</v>
      </c>
      <c r="C90" s="2">
        <v>5.0999999999999996</v>
      </c>
      <c r="D90" s="2">
        <v>2.1272000000000002</v>
      </c>
      <c r="E90" s="2">
        <v>7415</v>
      </c>
      <c r="F90" s="2"/>
      <c r="G90" s="2"/>
      <c r="H90" s="17">
        <f t="shared" si="1"/>
        <v>-3.0402479602534289E-2</v>
      </c>
    </row>
    <row r="91" spans="1:8" ht="13.5" x14ac:dyDescent="0.25">
      <c r="A91" s="12"/>
      <c r="B91" s="11">
        <v>42433</v>
      </c>
      <c r="C91" s="2">
        <v>5.2</v>
      </c>
      <c r="D91" s="2">
        <v>2.1688999999999998</v>
      </c>
      <c r="E91" s="2">
        <v>21370</v>
      </c>
      <c r="F91" s="2"/>
      <c r="G91" s="2"/>
      <c r="H91" s="17">
        <f t="shared" si="1"/>
        <v>1.9603234298608323E-2</v>
      </c>
    </row>
    <row r="92" spans="1:8" ht="13.5" x14ac:dyDescent="0.25">
      <c r="A92" s="12"/>
      <c r="B92" s="11">
        <v>42436</v>
      </c>
      <c r="C92" s="2">
        <v>5.05</v>
      </c>
      <c r="D92" s="2">
        <v>2.1063000000000001</v>
      </c>
      <c r="E92" s="2">
        <v>740</v>
      </c>
      <c r="F92" s="2"/>
      <c r="G92" s="2"/>
      <c r="H92" s="17">
        <f t="shared" si="1"/>
        <v>-2.8862557056572351E-2</v>
      </c>
    </row>
    <row r="93" spans="1:8" ht="13.5" x14ac:dyDescent="0.25">
      <c r="A93" s="12"/>
      <c r="B93" s="11">
        <v>42437</v>
      </c>
      <c r="C93" s="2">
        <v>5.05</v>
      </c>
      <c r="D93" s="2">
        <v>2.1063000000000001</v>
      </c>
      <c r="E93" s="2">
        <v>3095</v>
      </c>
      <c r="F93" s="2"/>
      <c r="G93" s="2"/>
      <c r="H93" s="17">
        <f t="shared" si="1"/>
        <v>0</v>
      </c>
    </row>
    <row r="94" spans="1:8" ht="13.5" x14ac:dyDescent="0.25">
      <c r="A94" s="12"/>
      <c r="B94" s="11">
        <v>42438</v>
      </c>
      <c r="C94" s="2">
        <v>5.05</v>
      </c>
      <c r="D94" s="2">
        <v>2.1063000000000001</v>
      </c>
      <c r="E94" s="2">
        <v>10081</v>
      </c>
      <c r="F94" s="2"/>
      <c r="G94" s="2"/>
      <c r="H94" s="17">
        <f t="shared" si="1"/>
        <v>0</v>
      </c>
    </row>
    <row r="95" spans="1:8" ht="13.5" x14ac:dyDescent="0.25">
      <c r="A95" s="12"/>
      <c r="B95" s="11">
        <v>42439</v>
      </c>
      <c r="C95" s="2">
        <v>5.05</v>
      </c>
      <c r="D95" s="2">
        <v>2.1063000000000001</v>
      </c>
      <c r="E95" s="2">
        <v>6900</v>
      </c>
      <c r="F95" s="2"/>
      <c r="G95" s="2"/>
      <c r="H95" s="17">
        <f t="shared" si="1"/>
        <v>0</v>
      </c>
    </row>
    <row r="96" spans="1:8" ht="13.5" x14ac:dyDescent="0.25">
      <c r="A96" s="12"/>
      <c r="B96" s="11">
        <v>42440</v>
      </c>
      <c r="C96" s="2">
        <v>5</v>
      </c>
      <c r="D96" s="2">
        <v>2.0855000000000001</v>
      </c>
      <c r="E96" s="2">
        <v>1298</v>
      </c>
      <c r="F96" s="2"/>
      <c r="G96" s="2"/>
      <c r="H96" s="17">
        <f t="shared" si="1"/>
        <v>-9.875136495276042E-3</v>
      </c>
    </row>
    <row r="97" spans="1:8" ht="13.5" x14ac:dyDescent="0.25">
      <c r="A97" s="12"/>
      <c r="B97" s="11">
        <v>42443</v>
      </c>
      <c r="C97" s="2">
        <v>4.92</v>
      </c>
      <c r="D97" s="2">
        <v>2.0520999999999998</v>
      </c>
      <c r="E97" s="2">
        <v>735</v>
      </c>
      <c r="F97" s="2"/>
      <c r="G97" s="2"/>
      <c r="H97" s="17">
        <f t="shared" si="1"/>
        <v>-1.6015344042196268E-2</v>
      </c>
    </row>
    <row r="98" spans="1:8" ht="13.5" x14ac:dyDescent="0.25">
      <c r="A98" s="12"/>
      <c r="B98" s="11">
        <v>42444</v>
      </c>
      <c r="C98" s="2">
        <v>4.92</v>
      </c>
      <c r="D98" s="2">
        <v>2.0520999999999998</v>
      </c>
      <c r="E98" s="2">
        <v>2247</v>
      </c>
      <c r="F98" s="2"/>
      <c r="G98" s="2"/>
      <c r="H98" s="17">
        <f t="shared" si="1"/>
        <v>0</v>
      </c>
    </row>
    <row r="99" spans="1:8" ht="13.5" x14ac:dyDescent="0.25">
      <c r="A99" s="12"/>
      <c r="B99" s="11">
        <v>42445</v>
      </c>
      <c r="C99" s="2">
        <v>5.05</v>
      </c>
      <c r="D99" s="2">
        <v>2.1063000000000001</v>
      </c>
      <c r="E99" s="2">
        <v>11786</v>
      </c>
      <c r="F99" s="2"/>
      <c r="G99" s="2"/>
      <c r="H99" s="17">
        <f t="shared" si="1"/>
        <v>2.6411968227669339E-2</v>
      </c>
    </row>
    <row r="100" spans="1:8" ht="13.5" x14ac:dyDescent="0.25">
      <c r="A100" s="12"/>
      <c r="B100" s="11">
        <v>42446</v>
      </c>
      <c r="C100" s="2">
        <v>5.05</v>
      </c>
      <c r="D100" s="2">
        <v>2.1063000000000001</v>
      </c>
      <c r="E100" s="2">
        <v>1202</v>
      </c>
      <c r="F100" s="2"/>
      <c r="G100" s="2"/>
      <c r="H100" s="17">
        <f t="shared" si="1"/>
        <v>0</v>
      </c>
    </row>
    <row r="101" spans="1:8" ht="13.5" x14ac:dyDescent="0.25">
      <c r="A101" s="12"/>
      <c r="B101" s="11">
        <v>42447</v>
      </c>
      <c r="C101" s="2">
        <v>5</v>
      </c>
      <c r="D101" s="2">
        <v>2.0855000000000001</v>
      </c>
      <c r="E101" s="2">
        <v>4111</v>
      </c>
      <c r="F101" s="2"/>
      <c r="G101" s="2"/>
      <c r="H101" s="17">
        <f t="shared" si="1"/>
        <v>-9.875136495276042E-3</v>
      </c>
    </row>
    <row r="102" spans="1:8" ht="13.5" x14ac:dyDescent="0.25">
      <c r="A102" s="12"/>
      <c r="B102" s="11">
        <v>42450</v>
      </c>
      <c r="C102" s="2">
        <v>5</v>
      </c>
      <c r="D102" s="2">
        <v>2.0855000000000001</v>
      </c>
      <c r="E102" s="2">
        <v>750</v>
      </c>
      <c r="F102" s="2"/>
      <c r="G102" s="2"/>
      <c r="H102" s="17">
        <f t="shared" si="1"/>
        <v>0</v>
      </c>
    </row>
    <row r="103" spans="1:8" ht="13.5" x14ac:dyDescent="0.25">
      <c r="A103" s="12"/>
      <c r="B103" s="11">
        <v>42451</v>
      </c>
      <c r="C103" s="2">
        <v>4.99</v>
      </c>
      <c r="D103" s="2">
        <v>2.0813000000000001</v>
      </c>
      <c r="E103" s="2">
        <v>26072</v>
      </c>
      <c r="F103" s="2"/>
      <c r="G103" s="2"/>
      <c r="H103" s="17">
        <f t="shared" si="1"/>
        <v>-2.0139055382402214E-3</v>
      </c>
    </row>
    <row r="104" spans="1:8" ht="13.5" x14ac:dyDescent="0.25">
      <c r="A104" s="12"/>
      <c r="B104" s="11">
        <v>42452</v>
      </c>
      <c r="C104" s="2">
        <v>4.88</v>
      </c>
      <c r="D104" s="2">
        <v>2.0354000000000001</v>
      </c>
      <c r="E104" s="2">
        <v>14684</v>
      </c>
      <c r="F104" s="2"/>
      <c r="G104" s="2"/>
      <c r="H104" s="17">
        <f t="shared" si="1"/>
        <v>-2.205352423965793E-2</v>
      </c>
    </row>
    <row r="105" spans="1:8" ht="13.5" x14ac:dyDescent="0.25">
      <c r="A105" s="12"/>
      <c r="B105" s="11">
        <v>42453</v>
      </c>
      <c r="C105" s="2">
        <v>4.88</v>
      </c>
      <c r="D105" s="2">
        <v>2.0354000000000001</v>
      </c>
      <c r="E105" s="2">
        <v>15330</v>
      </c>
      <c r="F105" s="2"/>
      <c r="G105" s="2"/>
      <c r="H105" s="17">
        <f t="shared" si="1"/>
        <v>0</v>
      </c>
    </row>
    <row r="106" spans="1:8" ht="13.5" x14ac:dyDescent="0.25">
      <c r="A106" s="12"/>
      <c r="B106" s="11">
        <v>42454</v>
      </c>
      <c r="C106" s="2">
        <v>4.8499999999999996</v>
      </c>
      <c r="D106" s="2">
        <v>2.0228999999999999</v>
      </c>
      <c r="E106" s="2">
        <v>1973</v>
      </c>
      <c r="F106" s="2"/>
      <c r="G106" s="2"/>
      <c r="H106" s="17">
        <f t="shared" si="1"/>
        <v>-6.1412990075661675E-3</v>
      </c>
    </row>
    <row r="107" spans="1:8" ht="13.5" x14ac:dyDescent="0.25">
      <c r="A107" s="12"/>
      <c r="B107" s="11">
        <v>42457</v>
      </c>
      <c r="C107" s="2">
        <v>4.8499999999999996</v>
      </c>
      <c r="D107" s="2">
        <v>2.0228999999999999</v>
      </c>
      <c r="E107" s="2">
        <v>2532</v>
      </c>
      <c r="F107" s="2"/>
      <c r="G107" s="2"/>
      <c r="H107" s="17">
        <f t="shared" si="1"/>
        <v>0</v>
      </c>
    </row>
    <row r="108" spans="1:8" ht="13.5" x14ac:dyDescent="0.25">
      <c r="A108" s="12"/>
      <c r="B108" s="11">
        <v>42458</v>
      </c>
      <c r="C108" s="2">
        <v>4.8499999999999996</v>
      </c>
      <c r="D108" s="2">
        <v>2.0228999999999999</v>
      </c>
      <c r="E108" s="2">
        <v>2882</v>
      </c>
      <c r="F108" s="2"/>
      <c r="G108" s="2"/>
      <c r="H108" s="17">
        <f t="shared" si="1"/>
        <v>0</v>
      </c>
    </row>
    <row r="109" spans="1:8" ht="13.5" x14ac:dyDescent="0.25">
      <c r="A109" s="12"/>
      <c r="B109" s="11">
        <v>42459</v>
      </c>
      <c r="C109" s="2">
        <v>4.72</v>
      </c>
      <c r="D109" s="2">
        <v>1.9686999999999999</v>
      </c>
      <c r="E109" s="2">
        <v>7323</v>
      </c>
      <c r="F109" s="2"/>
      <c r="G109" s="2"/>
      <c r="H109" s="17">
        <f t="shared" si="1"/>
        <v>-2.6793217657817999E-2</v>
      </c>
    </row>
    <row r="110" spans="1:8" ht="13.5" x14ac:dyDescent="0.25">
      <c r="A110" s="12"/>
      <c r="B110" s="11">
        <v>42460</v>
      </c>
      <c r="C110" s="2">
        <v>4.7</v>
      </c>
      <c r="D110" s="2">
        <v>1.9603999999999999</v>
      </c>
      <c r="E110" s="2">
        <v>25002</v>
      </c>
      <c r="F110" s="2"/>
      <c r="G110" s="2"/>
      <c r="H110" s="17">
        <f t="shared" si="1"/>
        <v>-4.2159800883831838E-3</v>
      </c>
    </row>
    <row r="111" spans="1:8" ht="13.5" x14ac:dyDescent="0.25">
      <c r="A111" s="12"/>
      <c r="B111" s="11">
        <v>42461</v>
      </c>
      <c r="C111" s="2">
        <v>4.7</v>
      </c>
      <c r="D111" s="2">
        <v>1.9603999999999999</v>
      </c>
      <c r="E111" s="2">
        <v>23029</v>
      </c>
      <c r="F111" s="2"/>
      <c r="G111" s="2"/>
      <c r="H111" s="17">
        <f t="shared" si="1"/>
        <v>0</v>
      </c>
    </row>
    <row r="112" spans="1:8" ht="13.5" x14ac:dyDescent="0.25">
      <c r="A112" s="12"/>
      <c r="B112" s="11">
        <v>42464</v>
      </c>
      <c r="C112" s="2">
        <v>4.5999999999999996</v>
      </c>
      <c r="D112" s="2">
        <v>1.9187000000000001</v>
      </c>
      <c r="E112" s="2">
        <v>6595</v>
      </c>
      <c r="F112" s="2"/>
      <c r="G112" s="2"/>
      <c r="H112" s="17">
        <f t="shared" si="1"/>
        <v>-2.1271169149153158E-2</v>
      </c>
    </row>
    <row r="113" spans="1:8" ht="13.5" x14ac:dyDescent="0.25">
      <c r="A113" s="12"/>
      <c r="B113" s="11">
        <v>42465</v>
      </c>
      <c r="C113" s="2">
        <v>4.5999999999999996</v>
      </c>
      <c r="D113" s="2">
        <v>1.9187000000000001</v>
      </c>
      <c r="E113" s="2">
        <v>10479</v>
      </c>
      <c r="F113" s="2"/>
      <c r="G113" s="2"/>
      <c r="H113" s="17">
        <f t="shared" si="1"/>
        <v>0</v>
      </c>
    </row>
    <row r="114" spans="1:8" ht="13.5" x14ac:dyDescent="0.25">
      <c r="A114" s="12"/>
      <c r="B114" s="11">
        <v>42466</v>
      </c>
      <c r="C114" s="2">
        <v>4.5999999999999996</v>
      </c>
      <c r="D114" s="2">
        <v>1.9187000000000001</v>
      </c>
      <c r="E114" s="2">
        <v>8706</v>
      </c>
      <c r="F114" s="2"/>
      <c r="G114" s="2"/>
      <c r="H114" s="17">
        <f t="shared" si="1"/>
        <v>0</v>
      </c>
    </row>
    <row r="115" spans="1:8" ht="13.5" x14ac:dyDescent="0.25">
      <c r="A115" s="12"/>
      <c r="B115" s="11">
        <v>42467</v>
      </c>
      <c r="C115" s="2">
        <v>4.8</v>
      </c>
      <c r="D115" s="2">
        <v>2.0021</v>
      </c>
      <c r="E115" s="2">
        <v>16750</v>
      </c>
      <c r="F115" s="2"/>
      <c r="G115" s="2"/>
      <c r="H115" s="17">
        <f t="shared" si="1"/>
        <v>4.3466930734351338E-2</v>
      </c>
    </row>
    <row r="116" spans="1:8" ht="13.5" x14ac:dyDescent="0.25">
      <c r="A116" s="12"/>
      <c r="B116" s="11">
        <v>42468</v>
      </c>
      <c r="C116" s="2">
        <v>4.8</v>
      </c>
      <c r="D116" s="2">
        <v>2.0021</v>
      </c>
      <c r="E116" s="2">
        <v>12874</v>
      </c>
      <c r="F116" s="2"/>
      <c r="G116" s="2"/>
      <c r="H116" s="17">
        <f t="shared" si="1"/>
        <v>0</v>
      </c>
    </row>
    <row r="117" spans="1:8" ht="13.5" x14ac:dyDescent="0.25">
      <c r="A117" s="12"/>
      <c r="B117" s="11">
        <v>42471</v>
      </c>
      <c r="C117" s="2">
        <v>4.7</v>
      </c>
      <c r="D117" s="2">
        <v>1.9603999999999999</v>
      </c>
      <c r="E117" s="2">
        <v>8686</v>
      </c>
      <c r="F117" s="2"/>
      <c r="G117" s="2"/>
      <c r="H117" s="17">
        <f t="shared" si="1"/>
        <v>-2.0828130463013871E-2</v>
      </c>
    </row>
    <row r="118" spans="1:8" ht="13.5" x14ac:dyDescent="0.25">
      <c r="A118" s="12"/>
      <c r="B118" s="11">
        <v>42472</v>
      </c>
      <c r="C118" s="2">
        <v>4.7</v>
      </c>
      <c r="D118" s="2">
        <v>1.9603999999999999</v>
      </c>
      <c r="E118" s="2">
        <v>6383</v>
      </c>
      <c r="F118" s="2"/>
      <c r="G118" s="2"/>
      <c r="H118" s="17">
        <f t="shared" si="1"/>
        <v>0</v>
      </c>
    </row>
    <row r="119" spans="1:8" ht="13.5" x14ac:dyDescent="0.25">
      <c r="A119" s="12"/>
      <c r="B119" s="11">
        <v>42473</v>
      </c>
      <c r="C119" s="2">
        <v>4.7</v>
      </c>
      <c r="D119" s="2">
        <v>1.9603999999999999</v>
      </c>
      <c r="E119" s="2">
        <v>6635</v>
      </c>
      <c r="F119" s="2"/>
      <c r="G119" s="2"/>
      <c r="H119" s="17">
        <f t="shared" si="1"/>
        <v>0</v>
      </c>
    </row>
    <row r="120" spans="1:8" ht="13.5" x14ac:dyDescent="0.25">
      <c r="A120" s="12"/>
      <c r="B120" s="11">
        <v>42474</v>
      </c>
      <c r="C120" s="2">
        <v>4.8</v>
      </c>
      <c r="D120" s="2">
        <v>2.0021</v>
      </c>
      <c r="E120" s="2">
        <v>2616</v>
      </c>
      <c r="F120" s="2"/>
      <c r="G120" s="2"/>
      <c r="H120" s="17">
        <f t="shared" si="1"/>
        <v>2.1271169149153269E-2</v>
      </c>
    </row>
    <row r="121" spans="1:8" ht="13.5" x14ac:dyDescent="0.25">
      <c r="A121" s="12"/>
      <c r="B121" s="11">
        <v>42475</v>
      </c>
      <c r="C121" s="2">
        <v>4.68</v>
      </c>
      <c r="D121" s="2">
        <v>1.952</v>
      </c>
      <c r="E121" s="2">
        <v>8957</v>
      </c>
      <c r="F121" s="2"/>
      <c r="G121" s="2"/>
      <c r="H121" s="17">
        <f t="shared" si="1"/>
        <v>-2.5023725088656926E-2</v>
      </c>
    </row>
    <row r="122" spans="1:8" ht="13.5" x14ac:dyDescent="0.25">
      <c r="A122" s="12"/>
      <c r="B122" s="11">
        <v>42478</v>
      </c>
      <c r="C122" s="2">
        <v>4.5999999999999996</v>
      </c>
      <c r="D122" s="2">
        <v>1.9187000000000001</v>
      </c>
      <c r="E122" s="2">
        <v>13112</v>
      </c>
      <c r="F122" s="2"/>
      <c r="G122" s="2"/>
      <c r="H122" s="17">
        <f t="shared" si="1"/>
        <v>-1.7059426229508137E-2</v>
      </c>
    </row>
    <row r="123" spans="1:8" ht="13.5" x14ac:dyDescent="0.25">
      <c r="A123" s="12"/>
      <c r="B123" s="11">
        <v>42479</v>
      </c>
      <c r="C123" s="2">
        <v>4.68</v>
      </c>
      <c r="D123" s="2">
        <v>1.952</v>
      </c>
      <c r="E123" s="2">
        <v>2545</v>
      </c>
      <c r="F123" s="2"/>
      <c r="G123" s="2"/>
      <c r="H123" s="17">
        <f t="shared" si="1"/>
        <v>1.7355501120550312E-2</v>
      </c>
    </row>
    <row r="124" spans="1:8" ht="13.5" x14ac:dyDescent="0.25">
      <c r="A124" s="12"/>
      <c r="B124" s="11">
        <v>42480</v>
      </c>
      <c r="C124" s="2">
        <v>4.7</v>
      </c>
      <c r="D124" s="2">
        <v>1.9603999999999999</v>
      </c>
      <c r="E124" s="2">
        <v>6553</v>
      </c>
      <c r="F124" s="2"/>
      <c r="G124" s="2"/>
      <c r="H124" s="17">
        <f t="shared" si="1"/>
        <v>4.3032786885245713E-3</v>
      </c>
    </row>
    <row r="125" spans="1:8" ht="13.5" x14ac:dyDescent="0.25">
      <c r="A125" s="12"/>
      <c r="B125" s="11">
        <v>42481</v>
      </c>
      <c r="C125" s="2">
        <v>4.49</v>
      </c>
      <c r="D125" s="2">
        <v>1.8728</v>
      </c>
      <c r="E125" s="2">
        <v>10069</v>
      </c>
      <c r="F125" s="2"/>
      <c r="G125" s="2"/>
      <c r="H125" s="17">
        <f t="shared" si="1"/>
        <v>-4.4684758212609622E-2</v>
      </c>
    </row>
    <row r="126" spans="1:8" ht="13.5" x14ac:dyDescent="0.25">
      <c r="A126" s="12"/>
      <c r="B126" s="11">
        <v>42482</v>
      </c>
      <c r="C126" s="2">
        <v>4.5599999999999996</v>
      </c>
      <c r="D126" s="2">
        <v>1.9019999999999999</v>
      </c>
      <c r="E126" s="2">
        <v>38928</v>
      </c>
      <c r="F126" s="2"/>
      <c r="G126" s="2"/>
      <c r="H126" s="17">
        <f t="shared" si="1"/>
        <v>1.559162750961122E-2</v>
      </c>
    </row>
    <row r="127" spans="1:8" ht="13.5" x14ac:dyDescent="0.25">
      <c r="A127" s="12"/>
      <c r="B127" s="11">
        <v>42485</v>
      </c>
      <c r="C127" s="2">
        <v>4.54</v>
      </c>
      <c r="D127" s="2">
        <v>1.8935999999999999</v>
      </c>
      <c r="E127" s="2">
        <v>13800</v>
      </c>
      <c r="F127" s="2"/>
      <c r="G127" s="2"/>
      <c r="H127" s="17">
        <f t="shared" si="1"/>
        <v>-4.4164037854889397E-3</v>
      </c>
    </row>
    <row r="128" spans="1:8" ht="13.5" x14ac:dyDescent="0.25">
      <c r="A128" s="12"/>
      <c r="B128" s="11">
        <v>42486</v>
      </c>
      <c r="C128" s="2">
        <v>4.53</v>
      </c>
      <c r="D128" s="2">
        <v>1.8895</v>
      </c>
      <c r="E128" s="2">
        <v>30437</v>
      </c>
      <c r="F128" s="2"/>
      <c r="G128" s="2"/>
      <c r="H128" s="17">
        <f t="shared" si="1"/>
        <v>-2.1651880016898988E-3</v>
      </c>
    </row>
    <row r="129" spans="1:8" ht="13.5" x14ac:dyDescent="0.25">
      <c r="A129" s="12"/>
      <c r="B129" s="11">
        <v>42487</v>
      </c>
      <c r="C129" s="2">
        <v>4.5199999999999996</v>
      </c>
      <c r="D129" s="2">
        <v>1.8853</v>
      </c>
      <c r="E129" s="2">
        <v>22008</v>
      </c>
      <c r="F129" s="2"/>
      <c r="G129" s="2"/>
      <c r="H129" s="17">
        <f t="shared" si="1"/>
        <v>-2.2228102672664628E-3</v>
      </c>
    </row>
    <row r="130" spans="1:8" ht="13.5" x14ac:dyDescent="0.25">
      <c r="A130" s="12"/>
      <c r="B130" s="11">
        <v>42488</v>
      </c>
      <c r="C130" s="2">
        <v>4.5199999999999996</v>
      </c>
      <c r="D130" s="2">
        <v>1.8853</v>
      </c>
      <c r="E130" s="2">
        <v>46073</v>
      </c>
      <c r="F130" s="2"/>
      <c r="G130" s="2"/>
      <c r="H130" s="17">
        <f t="shared" si="1"/>
        <v>0</v>
      </c>
    </row>
    <row r="131" spans="1:8" ht="13.5" x14ac:dyDescent="0.25">
      <c r="A131" s="12"/>
      <c r="B131" s="11">
        <v>42489</v>
      </c>
      <c r="C131" s="2">
        <v>4.4000000000000004</v>
      </c>
      <c r="D131" s="2">
        <v>1.8351999999999999</v>
      </c>
      <c r="E131" s="2">
        <v>45364</v>
      </c>
      <c r="F131" s="2"/>
      <c r="G131" s="2"/>
      <c r="H131" s="17">
        <f t="shared" si="1"/>
        <v>-2.6574020049859457E-2</v>
      </c>
    </row>
    <row r="132" spans="1:8" ht="13.5" x14ac:dyDescent="0.25">
      <c r="A132" s="12"/>
      <c r="B132" s="11">
        <v>42492</v>
      </c>
      <c r="C132" s="2">
        <v>4.5</v>
      </c>
      <c r="D132" s="2">
        <v>1.8769</v>
      </c>
      <c r="E132" s="2">
        <v>7671</v>
      </c>
      <c r="F132" s="2"/>
      <c r="G132" s="2"/>
      <c r="H132" s="17">
        <f t="shared" si="1"/>
        <v>2.2722319093286876E-2</v>
      </c>
    </row>
    <row r="133" spans="1:8" ht="13.5" x14ac:dyDescent="0.25">
      <c r="A133" s="12"/>
      <c r="B133" s="11">
        <v>42493</v>
      </c>
      <c r="C133" s="2">
        <v>4.5</v>
      </c>
      <c r="D133" s="2">
        <v>1.8769</v>
      </c>
      <c r="E133" s="2">
        <v>17340</v>
      </c>
      <c r="F133" s="2"/>
      <c r="G133" s="2"/>
      <c r="H133" s="17">
        <f t="shared" si="1"/>
        <v>0</v>
      </c>
    </row>
    <row r="134" spans="1:8" ht="13.5" x14ac:dyDescent="0.25">
      <c r="A134" s="12"/>
      <c r="B134" s="11">
        <v>42494</v>
      </c>
      <c r="C134" s="2">
        <v>4.5</v>
      </c>
      <c r="D134" s="2">
        <v>1.8769</v>
      </c>
      <c r="E134" s="2">
        <v>13750</v>
      </c>
      <c r="F134" s="2"/>
      <c r="G134" s="2"/>
      <c r="H134" s="17">
        <f t="shared" si="1"/>
        <v>0</v>
      </c>
    </row>
    <row r="135" spans="1:8" ht="13.5" x14ac:dyDescent="0.25">
      <c r="A135" s="12"/>
      <c r="B135" s="11">
        <v>42495</v>
      </c>
      <c r="C135" s="2">
        <v>4.4000000000000004</v>
      </c>
      <c r="D135" s="2">
        <v>1.8351999999999999</v>
      </c>
      <c r="E135" s="2">
        <v>34680</v>
      </c>
      <c r="F135" s="2"/>
      <c r="G135" s="2"/>
      <c r="H135" s="17">
        <f t="shared" ref="H135:H198" si="2">(D135-D134)/D134</f>
        <v>-2.2217486280569059E-2</v>
      </c>
    </row>
    <row r="136" spans="1:8" ht="13.5" x14ac:dyDescent="0.25">
      <c r="A136" s="12"/>
      <c r="B136" s="11">
        <v>42496</v>
      </c>
      <c r="C136" s="2">
        <v>4.45</v>
      </c>
      <c r="D136" s="2">
        <v>1.8561000000000001</v>
      </c>
      <c r="E136" s="2">
        <v>10999</v>
      </c>
      <c r="F136" s="2"/>
      <c r="G136" s="2"/>
      <c r="H136" s="17">
        <f t="shared" si="2"/>
        <v>1.1388404533565901E-2</v>
      </c>
    </row>
    <row r="137" spans="1:8" ht="13.5" x14ac:dyDescent="0.25">
      <c r="A137" s="12"/>
      <c r="B137" s="11">
        <v>42499</v>
      </c>
      <c r="C137" s="2">
        <v>4.45</v>
      </c>
      <c r="D137" s="2">
        <v>1.8561000000000001</v>
      </c>
      <c r="E137" s="2">
        <v>4416</v>
      </c>
      <c r="F137" s="2"/>
      <c r="G137" s="2"/>
      <c r="H137" s="17">
        <f t="shared" si="2"/>
        <v>0</v>
      </c>
    </row>
    <row r="138" spans="1:8" ht="13.5" x14ac:dyDescent="0.25">
      <c r="A138" s="12"/>
      <c r="B138" s="11">
        <v>42500</v>
      </c>
      <c r="C138" s="2">
        <v>4.4000000000000004</v>
      </c>
      <c r="D138" s="2">
        <v>1.8351999999999999</v>
      </c>
      <c r="E138" s="2">
        <v>6490</v>
      </c>
      <c r="F138" s="2"/>
      <c r="G138" s="2"/>
      <c r="H138" s="17">
        <f t="shared" si="2"/>
        <v>-1.1260169171919692E-2</v>
      </c>
    </row>
    <row r="139" spans="1:8" ht="13.5" x14ac:dyDescent="0.25">
      <c r="A139" s="12"/>
      <c r="B139" s="11">
        <v>42501</v>
      </c>
      <c r="C139" s="2">
        <v>4.29</v>
      </c>
      <c r="D139" s="2">
        <v>1.7894000000000001</v>
      </c>
      <c r="E139" s="2">
        <v>41107</v>
      </c>
      <c r="F139" s="2"/>
      <c r="G139" s="2"/>
      <c r="H139" s="17">
        <f t="shared" si="2"/>
        <v>-2.4956408020924064E-2</v>
      </c>
    </row>
    <row r="140" spans="1:8" ht="13.5" x14ac:dyDescent="0.25">
      <c r="A140" s="12"/>
      <c r="B140" s="11">
        <v>42502</v>
      </c>
      <c r="C140" s="2">
        <v>4.28</v>
      </c>
      <c r="D140" s="2">
        <v>1.7851999999999999</v>
      </c>
      <c r="E140" s="2">
        <v>3528</v>
      </c>
      <c r="F140" s="2"/>
      <c r="G140" s="2"/>
      <c r="H140" s="17">
        <f t="shared" si="2"/>
        <v>-2.3471554711077475E-3</v>
      </c>
    </row>
    <row r="141" spans="1:8" ht="13.5" x14ac:dyDescent="0.25">
      <c r="A141" s="12"/>
      <c r="B141" s="11">
        <v>42503</v>
      </c>
      <c r="C141" s="2">
        <v>4.25</v>
      </c>
      <c r="D141" s="2">
        <v>1.7726999999999999</v>
      </c>
      <c r="E141" s="2">
        <v>1508</v>
      </c>
      <c r="F141" s="2"/>
      <c r="G141" s="2"/>
      <c r="H141" s="17">
        <f t="shared" si="2"/>
        <v>-7.0020165807752385E-3</v>
      </c>
    </row>
    <row r="142" spans="1:8" ht="13.5" x14ac:dyDescent="0.25">
      <c r="A142" s="12"/>
      <c r="B142" s="11">
        <v>42506</v>
      </c>
      <c r="C142" s="2">
        <v>4.25</v>
      </c>
      <c r="D142" s="2">
        <v>1.7726999999999999</v>
      </c>
      <c r="E142" s="2">
        <v>275</v>
      </c>
      <c r="F142" s="2"/>
      <c r="G142" s="2"/>
      <c r="H142" s="17">
        <f t="shared" si="2"/>
        <v>0</v>
      </c>
    </row>
    <row r="143" spans="1:8" ht="13.5" x14ac:dyDescent="0.25">
      <c r="A143" s="12"/>
      <c r="B143" s="11">
        <v>42507</v>
      </c>
      <c r="C143" s="2">
        <v>4.13</v>
      </c>
      <c r="D143" s="2">
        <v>1.7225999999999999</v>
      </c>
      <c r="E143" s="2">
        <v>71244</v>
      </c>
      <c r="F143" s="2"/>
      <c r="G143" s="2"/>
      <c r="H143" s="17">
        <f t="shared" si="2"/>
        <v>-2.8261973261127116E-2</v>
      </c>
    </row>
    <row r="144" spans="1:8" ht="13.5" x14ac:dyDescent="0.25">
      <c r="A144" s="12"/>
      <c r="B144" s="11">
        <v>42508</v>
      </c>
      <c r="C144" s="2">
        <v>4.17</v>
      </c>
      <c r="D144" s="2">
        <v>1.7393000000000001</v>
      </c>
      <c r="E144" s="2">
        <v>27793</v>
      </c>
      <c r="F144" s="2"/>
      <c r="G144" s="2"/>
      <c r="H144" s="17">
        <f t="shared" si="2"/>
        <v>9.6946476256822012E-3</v>
      </c>
    </row>
    <row r="145" spans="1:8" ht="13.5" x14ac:dyDescent="0.25">
      <c r="A145" s="12"/>
      <c r="B145" s="11">
        <v>42509</v>
      </c>
      <c r="C145" s="2">
        <v>4.1900000000000004</v>
      </c>
      <c r="D145" s="2">
        <v>1.7476</v>
      </c>
      <c r="E145" s="2">
        <v>22199</v>
      </c>
      <c r="F145" s="2"/>
      <c r="G145" s="2"/>
      <c r="H145" s="17">
        <f t="shared" si="2"/>
        <v>4.77203472661414E-3</v>
      </c>
    </row>
    <row r="146" spans="1:8" ht="13.5" x14ac:dyDescent="0.25">
      <c r="A146" s="12"/>
      <c r="B146" s="11">
        <v>42510</v>
      </c>
      <c r="C146" s="2">
        <v>4.2</v>
      </c>
      <c r="D146" s="2">
        <v>1.7518</v>
      </c>
      <c r="E146" s="2">
        <v>6260</v>
      </c>
      <c r="F146" s="2"/>
      <c r="G146" s="2"/>
      <c r="H146" s="17">
        <f t="shared" si="2"/>
        <v>2.4032959487296757E-3</v>
      </c>
    </row>
    <row r="147" spans="1:8" ht="13.5" x14ac:dyDescent="0.25">
      <c r="A147" s="12"/>
      <c r="B147" s="11">
        <v>42513</v>
      </c>
      <c r="C147" s="2">
        <v>4.22</v>
      </c>
      <c r="D147" s="2">
        <v>1.7602</v>
      </c>
      <c r="E147" s="2">
        <v>1736</v>
      </c>
      <c r="F147" s="2"/>
      <c r="G147" s="2"/>
      <c r="H147" s="17">
        <f t="shared" si="2"/>
        <v>4.7950679301289887E-3</v>
      </c>
    </row>
    <row r="148" spans="1:8" ht="13.5" x14ac:dyDescent="0.25">
      <c r="A148" s="12"/>
      <c r="B148" s="11">
        <v>42514</v>
      </c>
      <c r="C148" s="2">
        <v>4.2</v>
      </c>
      <c r="D148" s="2">
        <v>1.7518</v>
      </c>
      <c r="E148" s="2">
        <v>1100</v>
      </c>
      <c r="F148" s="2"/>
      <c r="G148" s="2"/>
      <c r="H148" s="17">
        <f t="shared" si="2"/>
        <v>-4.77218497897964E-3</v>
      </c>
    </row>
    <row r="149" spans="1:8" ht="13.5" x14ac:dyDescent="0.25">
      <c r="A149" s="12"/>
      <c r="B149" s="11">
        <v>42515</v>
      </c>
      <c r="C149" s="2">
        <v>4.2</v>
      </c>
      <c r="D149" s="2">
        <v>1.7518</v>
      </c>
      <c r="E149" s="2">
        <v>4114</v>
      </c>
      <c r="F149" s="2"/>
      <c r="G149" s="2"/>
      <c r="H149" s="17">
        <f t="shared" si="2"/>
        <v>0</v>
      </c>
    </row>
    <row r="150" spans="1:8" ht="13.5" x14ac:dyDescent="0.25">
      <c r="A150" s="12"/>
      <c r="B150" s="11">
        <v>42516</v>
      </c>
      <c r="C150" s="2">
        <v>4.2</v>
      </c>
      <c r="D150" s="2">
        <v>1.7518</v>
      </c>
      <c r="E150" s="2">
        <v>58392</v>
      </c>
      <c r="F150" s="2"/>
      <c r="G150" s="2"/>
      <c r="H150" s="17">
        <f t="shared" si="2"/>
        <v>0</v>
      </c>
    </row>
    <row r="151" spans="1:8" ht="13.5" x14ac:dyDescent="0.25">
      <c r="A151" s="12"/>
      <c r="B151" s="11">
        <v>42517</v>
      </c>
      <c r="C151" s="2">
        <v>4.18</v>
      </c>
      <c r="D151" s="2">
        <v>1.7435</v>
      </c>
      <c r="E151" s="2">
        <v>8185</v>
      </c>
      <c r="F151" s="2"/>
      <c r="G151" s="2"/>
      <c r="H151" s="17">
        <f t="shared" si="2"/>
        <v>-4.7379837881036503E-3</v>
      </c>
    </row>
    <row r="152" spans="1:8" ht="13.5" x14ac:dyDescent="0.25">
      <c r="A152" s="12"/>
      <c r="B152" s="11">
        <v>42520</v>
      </c>
      <c r="C152" s="2">
        <v>4.18</v>
      </c>
      <c r="D152" s="2">
        <v>1.7435</v>
      </c>
      <c r="E152" s="2">
        <v>150</v>
      </c>
      <c r="F152" s="2"/>
      <c r="G152" s="2"/>
      <c r="H152" s="17">
        <f t="shared" si="2"/>
        <v>0</v>
      </c>
    </row>
    <row r="153" spans="1:8" ht="13.5" x14ac:dyDescent="0.25">
      <c r="A153" s="12"/>
      <c r="B153" s="11">
        <v>42521</v>
      </c>
      <c r="C153" s="2">
        <v>4.1500000000000004</v>
      </c>
      <c r="D153" s="2">
        <v>1.7310000000000001</v>
      </c>
      <c r="E153" s="2">
        <v>2501</v>
      </c>
      <c r="F153" s="2"/>
      <c r="G153" s="2"/>
      <c r="H153" s="17">
        <f t="shared" si="2"/>
        <v>-7.1694866647547782E-3</v>
      </c>
    </row>
    <row r="154" spans="1:8" ht="13.5" x14ac:dyDescent="0.25">
      <c r="A154" s="12"/>
      <c r="B154" s="11">
        <v>42522</v>
      </c>
      <c r="C154" s="2">
        <v>4.1500000000000004</v>
      </c>
      <c r="D154" s="2">
        <v>1.7310000000000001</v>
      </c>
      <c r="E154" s="2">
        <v>6301</v>
      </c>
      <c r="F154" s="2"/>
      <c r="G154" s="2"/>
      <c r="H154" s="17">
        <f t="shared" si="2"/>
        <v>0</v>
      </c>
    </row>
    <row r="155" spans="1:8" ht="13.5" x14ac:dyDescent="0.25">
      <c r="A155" s="12"/>
      <c r="B155" s="11">
        <v>42523</v>
      </c>
      <c r="C155" s="2">
        <v>4.0999999999999996</v>
      </c>
      <c r="D155" s="2">
        <v>1.7101</v>
      </c>
      <c r="E155" s="2">
        <v>4229</v>
      </c>
      <c r="F155" s="2"/>
      <c r="G155" s="2"/>
      <c r="H155" s="17">
        <f t="shared" si="2"/>
        <v>-1.2073945696129485E-2</v>
      </c>
    </row>
    <row r="156" spans="1:8" ht="13.5" x14ac:dyDescent="0.25">
      <c r="A156" s="12"/>
      <c r="B156" s="11">
        <v>42524</v>
      </c>
      <c r="C156" s="2">
        <v>4.0999999999999996</v>
      </c>
      <c r="D156" s="2">
        <v>1.7101</v>
      </c>
      <c r="E156" s="2">
        <v>7777</v>
      </c>
      <c r="F156" s="2"/>
      <c r="G156" s="2"/>
      <c r="H156" s="17">
        <f t="shared" si="2"/>
        <v>0</v>
      </c>
    </row>
    <row r="157" spans="1:8" ht="13.5" x14ac:dyDescent="0.25">
      <c r="A157" s="12"/>
      <c r="B157" s="11">
        <v>42527</v>
      </c>
      <c r="C157" s="2">
        <v>4.0999999999999996</v>
      </c>
      <c r="D157" s="2">
        <v>1.7101</v>
      </c>
      <c r="E157" s="2">
        <v>2000</v>
      </c>
      <c r="F157" s="2"/>
      <c r="G157" s="2"/>
      <c r="H157" s="17">
        <f t="shared" si="2"/>
        <v>0</v>
      </c>
    </row>
    <row r="158" spans="1:8" ht="13.5" x14ac:dyDescent="0.25">
      <c r="A158" s="12"/>
      <c r="B158" s="11">
        <v>42528</v>
      </c>
      <c r="C158" s="2">
        <v>4.08</v>
      </c>
      <c r="D158" s="2">
        <v>1.7018</v>
      </c>
      <c r="E158" s="2">
        <v>200</v>
      </c>
      <c r="F158" s="2"/>
      <c r="G158" s="2"/>
      <c r="H158" s="17">
        <f t="shared" si="2"/>
        <v>-4.8535173381673439E-3</v>
      </c>
    </row>
    <row r="159" spans="1:8" ht="13.5" x14ac:dyDescent="0.25">
      <c r="A159" s="12"/>
      <c r="B159" s="11">
        <v>42529</v>
      </c>
      <c r="C159" s="2">
        <v>4.04</v>
      </c>
      <c r="D159" s="2">
        <v>1.6851</v>
      </c>
      <c r="E159" s="2">
        <v>1094</v>
      </c>
      <c r="F159" s="2"/>
      <c r="G159" s="2"/>
      <c r="H159" s="17">
        <f t="shared" si="2"/>
        <v>-9.8131390292630957E-3</v>
      </c>
    </row>
    <row r="160" spans="1:8" ht="13.5" x14ac:dyDescent="0.25">
      <c r="A160" s="12"/>
      <c r="B160" s="11">
        <v>42530</v>
      </c>
      <c r="C160" s="2">
        <v>4</v>
      </c>
      <c r="D160" s="2">
        <v>1.6684000000000001</v>
      </c>
      <c r="E160" s="2">
        <v>6934</v>
      </c>
      <c r="F160" s="2"/>
      <c r="G160" s="2"/>
      <c r="H160" s="17">
        <f t="shared" si="2"/>
        <v>-9.9103910747136287E-3</v>
      </c>
    </row>
    <row r="161" spans="1:8" ht="13.5" x14ac:dyDescent="0.25">
      <c r="A161" s="12"/>
      <c r="B161" s="11">
        <v>42531</v>
      </c>
      <c r="C161" s="2">
        <v>3.99</v>
      </c>
      <c r="D161" s="2">
        <v>1.6641999999999999</v>
      </c>
      <c r="E161" s="2">
        <v>5302</v>
      </c>
      <c r="F161" s="2"/>
      <c r="G161" s="2"/>
      <c r="H161" s="17">
        <f t="shared" si="2"/>
        <v>-2.5173819228004094E-3</v>
      </c>
    </row>
    <row r="162" spans="1:8" ht="13.5" x14ac:dyDescent="0.25">
      <c r="A162" s="12"/>
      <c r="B162" s="11">
        <v>42534</v>
      </c>
      <c r="C162" s="2">
        <v>4.04</v>
      </c>
      <c r="D162" s="2">
        <v>1.6851</v>
      </c>
      <c r="E162" s="2">
        <v>2613</v>
      </c>
      <c r="F162" s="2"/>
      <c r="G162" s="2"/>
      <c r="H162" s="17">
        <f t="shared" si="2"/>
        <v>1.2558586708328412E-2</v>
      </c>
    </row>
    <row r="163" spans="1:8" ht="13.5" x14ac:dyDescent="0.25">
      <c r="A163" s="12"/>
      <c r="B163" s="11">
        <v>42535</v>
      </c>
      <c r="C163" s="2">
        <v>3.94</v>
      </c>
      <c r="D163" s="2">
        <v>1.6434</v>
      </c>
      <c r="E163" s="2">
        <v>1000</v>
      </c>
      <c r="F163" s="2"/>
      <c r="G163" s="2"/>
      <c r="H163" s="17">
        <f t="shared" si="2"/>
        <v>-2.4746305857219198E-2</v>
      </c>
    </row>
    <row r="164" spans="1:8" ht="13.5" x14ac:dyDescent="0.25">
      <c r="A164" s="12"/>
      <c r="B164" s="11">
        <v>42536</v>
      </c>
      <c r="C164" s="2">
        <v>4</v>
      </c>
      <c r="D164" s="2">
        <v>1.6684000000000001</v>
      </c>
      <c r="E164" s="2">
        <v>4112</v>
      </c>
      <c r="F164" s="2"/>
      <c r="G164" s="2"/>
      <c r="H164" s="17">
        <f t="shared" si="2"/>
        <v>1.5212364609955053E-2</v>
      </c>
    </row>
    <row r="165" spans="1:8" ht="13.5" x14ac:dyDescent="0.25">
      <c r="A165" s="12"/>
      <c r="B165" s="11">
        <v>42537</v>
      </c>
      <c r="C165" s="2">
        <v>4</v>
      </c>
      <c r="D165" s="2">
        <v>1.6684000000000001</v>
      </c>
      <c r="E165" s="2">
        <v>4733</v>
      </c>
      <c r="F165" s="2"/>
      <c r="G165" s="2"/>
      <c r="H165" s="17">
        <f t="shared" si="2"/>
        <v>0</v>
      </c>
    </row>
    <row r="166" spans="1:8" ht="13.5" x14ac:dyDescent="0.25">
      <c r="A166" s="12"/>
      <c r="B166" s="11">
        <v>42538</v>
      </c>
      <c r="C166" s="2">
        <v>4.03</v>
      </c>
      <c r="D166" s="2">
        <v>1.6809000000000001</v>
      </c>
      <c r="E166" s="2">
        <v>21601</v>
      </c>
      <c r="F166" s="2"/>
      <c r="G166" s="2"/>
      <c r="H166" s="17">
        <f t="shared" si="2"/>
        <v>7.4922081035722577E-3</v>
      </c>
    </row>
    <row r="167" spans="1:8" ht="13.5" x14ac:dyDescent="0.25">
      <c r="A167" s="12"/>
      <c r="B167" s="11">
        <v>42541</v>
      </c>
      <c r="C167" s="2">
        <v>4</v>
      </c>
      <c r="D167" s="2">
        <v>1.6684000000000001</v>
      </c>
      <c r="E167" s="2">
        <v>6053</v>
      </c>
      <c r="F167" s="2"/>
      <c r="G167" s="2"/>
      <c r="H167" s="17">
        <f t="shared" si="2"/>
        <v>-7.4364923552858323E-3</v>
      </c>
    </row>
    <row r="168" spans="1:8" ht="13.5" x14ac:dyDescent="0.25">
      <c r="A168" s="12"/>
      <c r="B168" s="11">
        <v>42542</v>
      </c>
      <c r="C168" s="2">
        <v>4</v>
      </c>
      <c r="D168" s="2">
        <v>1.6684000000000001</v>
      </c>
      <c r="E168" s="2">
        <v>5855</v>
      </c>
      <c r="F168" s="2"/>
      <c r="G168" s="2"/>
      <c r="H168" s="17">
        <f t="shared" si="2"/>
        <v>0</v>
      </c>
    </row>
    <row r="169" spans="1:8" ht="13.5" x14ac:dyDescent="0.25">
      <c r="A169" s="12"/>
      <c r="B169" s="11">
        <v>42543</v>
      </c>
      <c r="C169" s="2">
        <v>4</v>
      </c>
      <c r="D169" s="2">
        <v>1.6684000000000001</v>
      </c>
      <c r="E169" s="2">
        <v>4034</v>
      </c>
      <c r="F169" s="2"/>
      <c r="G169" s="2"/>
      <c r="H169" s="17">
        <f t="shared" si="2"/>
        <v>0</v>
      </c>
    </row>
    <row r="170" spans="1:8" ht="13.5" x14ac:dyDescent="0.25">
      <c r="A170" s="12"/>
      <c r="B170" s="11">
        <v>42544</v>
      </c>
      <c r="C170" s="2">
        <v>3.95</v>
      </c>
      <c r="D170" s="2">
        <v>1.6475</v>
      </c>
      <c r="E170" s="2">
        <v>6272</v>
      </c>
      <c r="F170" s="2"/>
      <c r="G170" s="2"/>
      <c r="H170" s="17">
        <f t="shared" si="2"/>
        <v>-1.2526971949172943E-2</v>
      </c>
    </row>
    <row r="171" spans="1:8" ht="13.5" x14ac:dyDescent="0.25">
      <c r="A171" s="12"/>
      <c r="B171" s="11">
        <v>42545</v>
      </c>
      <c r="C171" s="2">
        <v>4</v>
      </c>
      <c r="D171" s="2">
        <v>1.6684000000000001</v>
      </c>
      <c r="E171" s="2">
        <v>21783</v>
      </c>
      <c r="F171" s="2"/>
      <c r="G171" s="2"/>
      <c r="H171" s="17">
        <f t="shared" si="2"/>
        <v>1.2685887708649554E-2</v>
      </c>
    </row>
    <row r="172" spans="1:8" ht="13.5" x14ac:dyDescent="0.25">
      <c r="A172" s="12"/>
      <c r="B172" s="11">
        <v>42548</v>
      </c>
      <c r="C172" s="2">
        <v>4</v>
      </c>
      <c r="D172" s="2">
        <v>1.6684000000000001</v>
      </c>
      <c r="E172" s="2">
        <v>10000</v>
      </c>
      <c r="F172" s="2"/>
      <c r="G172" s="2"/>
      <c r="H172" s="17">
        <f t="shared" si="2"/>
        <v>0</v>
      </c>
    </row>
    <row r="173" spans="1:8" ht="13.5" x14ac:dyDescent="0.25">
      <c r="A173" s="12"/>
      <c r="B173" s="11">
        <v>42549</v>
      </c>
      <c r="C173" s="2">
        <v>4</v>
      </c>
      <c r="D173" s="2">
        <v>1.6684000000000001</v>
      </c>
      <c r="E173" s="2">
        <v>1050</v>
      </c>
      <c r="F173" s="2"/>
      <c r="G173" s="2"/>
      <c r="H173" s="17">
        <f t="shared" si="2"/>
        <v>0</v>
      </c>
    </row>
    <row r="174" spans="1:8" ht="13.5" x14ac:dyDescent="0.25">
      <c r="A174" s="12"/>
      <c r="B174" s="11">
        <v>42550</v>
      </c>
      <c r="C174" s="2">
        <v>4</v>
      </c>
      <c r="D174" s="2">
        <v>1.6684000000000001</v>
      </c>
      <c r="E174" s="2">
        <v>9439</v>
      </c>
      <c r="F174" s="2"/>
      <c r="G174" s="2"/>
      <c r="H174" s="17">
        <f t="shared" si="2"/>
        <v>0</v>
      </c>
    </row>
    <row r="175" spans="1:8" ht="13.5" x14ac:dyDescent="0.25">
      <c r="A175" s="12"/>
      <c r="B175" s="11">
        <v>42551</v>
      </c>
      <c r="C175" s="2">
        <v>3.94</v>
      </c>
      <c r="D175" s="2">
        <v>1.6434</v>
      </c>
      <c r="E175" s="2">
        <v>22071</v>
      </c>
      <c r="F175" s="2"/>
      <c r="G175" s="2"/>
      <c r="H175" s="17">
        <f t="shared" si="2"/>
        <v>-1.4984416207144649E-2</v>
      </c>
    </row>
    <row r="176" spans="1:8" ht="13.5" x14ac:dyDescent="0.25">
      <c r="A176" s="12"/>
      <c r="B176" s="11">
        <v>42552</v>
      </c>
      <c r="C176" s="2">
        <v>4</v>
      </c>
      <c r="D176" s="2">
        <v>1.6684000000000001</v>
      </c>
      <c r="E176" s="2">
        <v>11110</v>
      </c>
      <c r="F176" s="2"/>
      <c r="G176" s="2"/>
      <c r="H176" s="17">
        <f t="shared" si="2"/>
        <v>1.5212364609955053E-2</v>
      </c>
    </row>
    <row r="177" spans="1:8" ht="13.5" x14ac:dyDescent="0.25">
      <c r="A177" s="12"/>
      <c r="B177" s="11">
        <v>42555</v>
      </c>
      <c r="C177" s="2">
        <v>4</v>
      </c>
      <c r="D177" s="2">
        <v>1.6684000000000001</v>
      </c>
      <c r="E177" s="2">
        <v>2791</v>
      </c>
      <c r="F177" s="2"/>
      <c r="G177" s="2"/>
      <c r="H177" s="17">
        <f t="shared" si="2"/>
        <v>0</v>
      </c>
    </row>
    <row r="178" spans="1:8" ht="13.5" x14ac:dyDescent="0.25">
      <c r="A178" s="12"/>
      <c r="B178" s="11">
        <v>42559</v>
      </c>
      <c r="C178" s="2">
        <v>4</v>
      </c>
      <c r="D178" s="2">
        <v>1.6684000000000001</v>
      </c>
      <c r="E178" s="2">
        <v>204</v>
      </c>
      <c r="F178" s="2"/>
      <c r="G178" s="2"/>
      <c r="H178" s="17">
        <f t="shared" si="2"/>
        <v>0</v>
      </c>
    </row>
    <row r="179" spans="1:8" ht="13.5" x14ac:dyDescent="0.25">
      <c r="A179" s="12"/>
      <c r="B179" s="11">
        <v>42562</v>
      </c>
      <c r="C179" s="2">
        <v>4</v>
      </c>
      <c r="D179" s="2">
        <v>1.6684000000000001</v>
      </c>
      <c r="E179" s="2">
        <v>5960</v>
      </c>
      <c r="F179" s="2"/>
      <c r="G179" s="2"/>
      <c r="H179" s="17">
        <f t="shared" si="2"/>
        <v>0</v>
      </c>
    </row>
    <row r="180" spans="1:8" ht="13.5" x14ac:dyDescent="0.25">
      <c r="A180" s="12"/>
      <c r="B180" s="11">
        <v>42563</v>
      </c>
      <c r="C180" s="2">
        <v>4</v>
      </c>
      <c r="D180" s="2">
        <v>1.6684000000000001</v>
      </c>
      <c r="E180" s="2">
        <v>0</v>
      </c>
      <c r="F180" s="2"/>
      <c r="G180" s="2"/>
      <c r="H180" s="17">
        <f t="shared" si="2"/>
        <v>0</v>
      </c>
    </row>
    <row r="181" spans="1:8" ht="13.5" x14ac:dyDescent="0.25">
      <c r="A181" s="12"/>
      <c r="B181" s="11">
        <v>42564</v>
      </c>
      <c r="C181" s="2">
        <v>3.99</v>
      </c>
      <c r="D181" s="2">
        <v>1.6641999999999999</v>
      </c>
      <c r="E181" s="2">
        <v>10300</v>
      </c>
      <c r="F181" s="2"/>
      <c r="G181" s="2"/>
      <c r="H181" s="17">
        <f t="shared" si="2"/>
        <v>-2.5173819228004094E-3</v>
      </c>
    </row>
    <row r="182" spans="1:8" ht="13.5" x14ac:dyDescent="0.25">
      <c r="A182" s="12"/>
      <c r="B182" s="11">
        <v>42565</v>
      </c>
      <c r="C182" s="2">
        <v>3.97</v>
      </c>
      <c r="D182" s="2">
        <v>1.6558999999999999</v>
      </c>
      <c r="E182" s="2">
        <v>1570</v>
      </c>
      <c r="F182" s="2"/>
      <c r="G182" s="2"/>
      <c r="H182" s="17">
        <f t="shared" si="2"/>
        <v>-4.9873813243600379E-3</v>
      </c>
    </row>
    <row r="183" spans="1:8" ht="13.5" x14ac:dyDescent="0.25">
      <c r="A183" s="12"/>
      <c r="B183" s="11">
        <v>42566</v>
      </c>
      <c r="C183" s="2">
        <v>3.97</v>
      </c>
      <c r="D183" s="2">
        <v>1.6558999999999999</v>
      </c>
      <c r="E183" s="2">
        <v>22</v>
      </c>
      <c r="F183" s="2"/>
      <c r="G183" s="2"/>
      <c r="H183" s="17">
        <f t="shared" si="2"/>
        <v>0</v>
      </c>
    </row>
    <row r="184" spans="1:8" ht="13.5" x14ac:dyDescent="0.25">
      <c r="A184" s="12"/>
      <c r="B184" s="11">
        <v>42569</v>
      </c>
      <c r="C184" s="2">
        <v>3.95</v>
      </c>
      <c r="D184" s="2">
        <v>1.6475</v>
      </c>
      <c r="E184" s="2">
        <v>810</v>
      </c>
      <c r="F184" s="2"/>
      <c r="G184" s="2"/>
      <c r="H184" s="17">
        <f t="shared" si="2"/>
        <v>-5.0727700948124668E-3</v>
      </c>
    </row>
    <row r="185" spans="1:8" ht="13.5" x14ac:dyDescent="0.25">
      <c r="A185" s="12"/>
      <c r="B185" s="11">
        <v>42570</v>
      </c>
      <c r="C185" s="2">
        <v>4</v>
      </c>
      <c r="D185" s="2">
        <v>1.6684000000000001</v>
      </c>
      <c r="E185" s="2">
        <v>502</v>
      </c>
      <c r="F185" s="2"/>
      <c r="G185" s="2"/>
      <c r="H185" s="17">
        <f t="shared" si="2"/>
        <v>1.2685887708649554E-2</v>
      </c>
    </row>
    <row r="186" spans="1:8" ht="13.5" x14ac:dyDescent="0.25">
      <c r="A186" s="12"/>
      <c r="B186" s="11">
        <v>42571</v>
      </c>
      <c r="C186" s="2">
        <v>4</v>
      </c>
      <c r="D186" s="2">
        <v>1.6684000000000001</v>
      </c>
      <c r="E186" s="2">
        <v>653</v>
      </c>
      <c r="F186" s="2"/>
      <c r="G186" s="2"/>
      <c r="H186" s="17">
        <f t="shared" si="2"/>
        <v>0</v>
      </c>
    </row>
    <row r="187" spans="1:8" ht="13.5" x14ac:dyDescent="0.25">
      <c r="A187" s="12"/>
      <c r="B187" s="11">
        <v>42572</v>
      </c>
      <c r="C187" s="2">
        <v>4.12</v>
      </c>
      <c r="D187" s="2">
        <v>1.7183999999999999</v>
      </c>
      <c r="E187" s="2">
        <v>4844</v>
      </c>
      <c r="F187" s="2"/>
      <c r="G187" s="2"/>
      <c r="H187" s="17">
        <f t="shared" si="2"/>
        <v>2.9968832414289031E-2</v>
      </c>
    </row>
    <row r="188" spans="1:8" ht="13.5" x14ac:dyDescent="0.25">
      <c r="A188" s="12"/>
      <c r="B188" s="11">
        <v>42573</v>
      </c>
      <c r="C188" s="2">
        <v>4.12</v>
      </c>
      <c r="D188" s="2">
        <v>1.7183999999999999</v>
      </c>
      <c r="E188" s="2">
        <v>0</v>
      </c>
      <c r="F188" s="2"/>
      <c r="G188" s="2"/>
      <c r="H188" s="17">
        <f t="shared" si="2"/>
        <v>0</v>
      </c>
    </row>
    <row r="189" spans="1:8" ht="13.5" x14ac:dyDescent="0.25">
      <c r="A189" s="12"/>
      <c r="B189" s="11">
        <v>42577</v>
      </c>
      <c r="C189" s="2">
        <v>4</v>
      </c>
      <c r="D189" s="2">
        <v>1.6684000000000001</v>
      </c>
      <c r="E189" s="2">
        <v>766</v>
      </c>
      <c r="F189" s="2"/>
      <c r="G189" s="2"/>
      <c r="H189" s="17">
        <f t="shared" si="2"/>
        <v>-2.9096834264431926E-2</v>
      </c>
    </row>
    <row r="190" spans="1:8" ht="13.5" x14ac:dyDescent="0.25">
      <c r="A190" s="12"/>
      <c r="B190" s="11">
        <v>42578</v>
      </c>
      <c r="C190" s="2">
        <v>4</v>
      </c>
      <c r="D190" s="2">
        <v>1.6684000000000001</v>
      </c>
      <c r="E190" s="2">
        <v>501</v>
      </c>
      <c r="F190" s="2"/>
      <c r="G190" s="2"/>
      <c r="H190" s="17">
        <f t="shared" si="2"/>
        <v>0</v>
      </c>
    </row>
    <row r="191" spans="1:8" ht="13.5" x14ac:dyDescent="0.25">
      <c r="A191" s="12"/>
      <c r="B191" s="11">
        <v>42579</v>
      </c>
      <c r="C191" s="2">
        <v>4</v>
      </c>
      <c r="D191" s="2">
        <v>1.6684000000000001</v>
      </c>
      <c r="E191" s="2">
        <v>1001</v>
      </c>
      <c r="F191" s="2"/>
      <c r="G191" s="2"/>
      <c r="H191" s="17">
        <f t="shared" si="2"/>
        <v>0</v>
      </c>
    </row>
    <row r="192" spans="1:8" ht="13.5" x14ac:dyDescent="0.25">
      <c r="A192" s="12"/>
      <c r="B192" s="11">
        <v>42580</v>
      </c>
      <c r="C192" s="2">
        <v>3.98</v>
      </c>
      <c r="D192" s="2">
        <v>1.6600999999999999</v>
      </c>
      <c r="E192" s="2">
        <v>1902</v>
      </c>
      <c r="F192" s="2"/>
      <c r="G192" s="2"/>
      <c r="H192" s="17">
        <f t="shared" si="2"/>
        <v>-4.9748261807721142E-3</v>
      </c>
    </row>
    <row r="193" spans="1:8" ht="13.5" x14ac:dyDescent="0.25">
      <c r="A193" s="12"/>
      <c r="B193" s="11">
        <v>42583</v>
      </c>
      <c r="C193" s="2">
        <v>3.98</v>
      </c>
      <c r="D193" s="2">
        <v>1.6600999999999999</v>
      </c>
      <c r="E193" s="2">
        <v>200</v>
      </c>
      <c r="F193" s="2"/>
      <c r="G193" s="2"/>
      <c r="H193" s="17">
        <f t="shared" si="2"/>
        <v>0</v>
      </c>
    </row>
    <row r="194" spans="1:8" ht="13.5" x14ac:dyDescent="0.25">
      <c r="A194" s="12"/>
      <c r="B194" s="11">
        <v>42584</v>
      </c>
      <c r="C194" s="2">
        <v>3.98</v>
      </c>
      <c r="D194" s="2">
        <v>1.6600999999999999</v>
      </c>
      <c r="E194" s="2">
        <v>1000</v>
      </c>
      <c r="F194" s="2"/>
      <c r="G194" s="2"/>
      <c r="H194" s="17">
        <f t="shared" si="2"/>
        <v>0</v>
      </c>
    </row>
    <row r="195" spans="1:8" ht="13.5" x14ac:dyDescent="0.25">
      <c r="A195" s="12"/>
      <c r="B195" s="11">
        <v>42585</v>
      </c>
      <c r="C195" s="2">
        <v>3.98</v>
      </c>
      <c r="D195" s="2">
        <v>1.6600999999999999</v>
      </c>
      <c r="E195" s="2">
        <v>4205</v>
      </c>
      <c r="F195" s="2"/>
      <c r="G195" s="2"/>
      <c r="H195" s="17">
        <f t="shared" si="2"/>
        <v>0</v>
      </c>
    </row>
    <row r="196" spans="1:8" ht="13.5" x14ac:dyDescent="0.25">
      <c r="A196" s="12"/>
      <c r="B196" s="11">
        <v>42586</v>
      </c>
      <c r="C196" s="2">
        <v>3.98</v>
      </c>
      <c r="D196" s="2">
        <v>1.6600999999999999</v>
      </c>
      <c r="E196" s="2">
        <v>7</v>
      </c>
      <c r="F196" s="2"/>
      <c r="G196" s="2"/>
      <c r="H196" s="17">
        <f t="shared" si="2"/>
        <v>0</v>
      </c>
    </row>
    <row r="197" spans="1:8" ht="13.5" x14ac:dyDescent="0.25">
      <c r="A197" s="12"/>
      <c r="B197" s="11">
        <v>42587</v>
      </c>
      <c r="C197" s="2">
        <v>3.93</v>
      </c>
      <c r="D197" s="2">
        <v>1.6392</v>
      </c>
      <c r="E197" s="2">
        <v>771</v>
      </c>
      <c r="F197" s="2"/>
      <c r="G197" s="2"/>
      <c r="H197" s="17">
        <f t="shared" si="2"/>
        <v>-1.2589603035961641E-2</v>
      </c>
    </row>
    <row r="198" spans="1:8" ht="13.5" x14ac:dyDescent="0.25">
      <c r="A198" s="12"/>
      <c r="B198" s="11">
        <v>42590</v>
      </c>
      <c r="C198" s="2">
        <v>4.0199999999999996</v>
      </c>
      <c r="D198" s="2">
        <v>1.6767000000000001</v>
      </c>
      <c r="E198" s="2">
        <v>15787</v>
      </c>
      <c r="F198" s="2"/>
      <c r="G198" s="2"/>
      <c r="H198" s="17">
        <f t="shared" si="2"/>
        <v>2.2877013177159643E-2</v>
      </c>
    </row>
    <row r="199" spans="1:8" ht="13.5" x14ac:dyDescent="0.25">
      <c r="A199" s="12"/>
      <c r="B199" s="11">
        <v>42591</v>
      </c>
      <c r="C199" s="2">
        <v>4.0199999999999996</v>
      </c>
      <c r="D199" s="2">
        <v>1.6767000000000001</v>
      </c>
      <c r="E199" s="2">
        <v>1735</v>
      </c>
      <c r="F199" s="2"/>
      <c r="G199" s="2"/>
      <c r="H199" s="17">
        <f t="shared" ref="H199:H262" si="3">(D199-D198)/D198</f>
        <v>0</v>
      </c>
    </row>
    <row r="200" spans="1:8" ht="13.5" x14ac:dyDescent="0.25">
      <c r="A200" s="12"/>
      <c r="B200" s="11">
        <v>42592</v>
      </c>
      <c r="C200" s="2">
        <v>4</v>
      </c>
      <c r="D200" s="2">
        <v>1.6684000000000001</v>
      </c>
      <c r="E200" s="2">
        <v>14656</v>
      </c>
      <c r="F200" s="2"/>
      <c r="G200" s="2"/>
      <c r="H200" s="17">
        <f t="shared" si="3"/>
        <v>-4.9501997972207154E-3</v>
      </c>
    </row>
    <row r="201" spans="1:8" ht="13.5" x14ac:dyDescent="0.25">
      <c r="A201" s="12"/>
      <c r="B201" s="11">
        <v>42593</v>
      </c>
      <c r="C201" s="2">
        <v>4.0199999999999996</v>
      </c>
      <c r="D201" s="2">
        <v>1.6767000000000001</v>
      </c>
      <c r="E201" s="2">
        <v>7657</v>
      </c>
      <c r="F201" s="2"/>
      <c r="G201" s="2"/>
      <c r="H201" s="17">
        <f t="shared" si="3"/>
        <v>4.9748261807719815E-3</v>
      </c>
    </row>
    <row r="202" spans="1:8" ht="13.5" x14ac:dyDescent="0.25">
      <c r="A202" s="12"/>
      <c r="B202" s="11">
        <v>42594</v>
      </c>
      <c r="C202" s="2">
        <v>4.0199999999999996</v>
      </c>
      <c r="D202" s="2">
        <v>1.6767000000000001</v>
      </c>
      <c r="E202" s="2">
        <v>350</v>
      </c>
      <c r="F202" s="2"/>
      <c r="G202" s="2"/>
      <c r="H202" s="17">
        <f t="shared" si="3"/>
        <v>0</v>
      </c>
    </row>
    <row r="203" spans="1:8" ht="13.5" x14ac:dyDescent="0.25">
      <c r="A203" s="12"/>
      <c r="B203" s="11">
        <v>42597</v>
      </c>
      <c r="C203" s="2">
        <v>4</v>
      </c>
      <c r="D203" s="2">
        <v>1.6684000000000001</v>
      </c>
      <c r="E203" s="2">
        <v>1000</v>
      </c>
      <c r="F203" s="2"/>
      <c r="G203" s="2"/>
      <c r="H203" s="17">
        <f t="shared" si="3"/>
        <v>-4.9501997972207154E-3</v>
      </c>
    </row>
    <row r="204" spans="1:8" ht="13.5" x14ac:dyDescent="0.25">
      <c r="A204" s="12"/>
      <c r="B204" s="11">
        <v>42598</v>
      </c>
      <c r="C204" s="2">
        <v>4</v>
      </c>
      <c r="D204" s="2">
        <v>1.6684000000000001</v>
      </c>
      <c r="E204" s="2">
        <v>11352</v>
      </c>
      <c r="F204" s="2"/>
      <c r="G204" s="2"/>
      <c r="H204" s="17">
        <f t="shared" si="3"/>
        <v>0</v>
      </c>
    </row>
    <row r="205" spans="1:8" ht="13.5" x14ac:dyDescent="0.25">
      <c r="A205" s="12"/>
      <c r="B205" s="11">
        <v>42599</v>
      </c>
      <c r="C205" s="2">
        <v>4</v>
      </c>
      <c r="D205" s="2">
        <v>1.6684000000000001</v>
      </c>
      <c r="E205" s="2">
        <v>4289</v>
      </c>
      <c r="F205" s="2"/>
      <c r="G205" s="2"/>
      <c r="H205" s="17">
        <f t="shared" si="3"/>
        <v>0</v>
      </c>
    </row>
    <row r="206" spans="1:8" ht="13.5" x14ac:dyDescent="0.25">
      <c r="A206" s="12"/>
      <c r="B206" s="11">
        <v>42600</v>
      </c>
      <c r="C206" s="2">
        <v>3.92</v>
      </c>
      <c r="D206" s="2">
        <v>1.635</v>
      </c>
      <c r="E206" s="2">
        <v>2054</v>
      </c>
      <c r="F206" s="2"/>
      <c r="G206" s="2"/>
      <c r="H206" s="17">
        <f t="shared" si="3"/>
        <v>-2.0019180052745202E-2</v>
      </c>
    </row>
    <row r="207" spans="1:8" ht="13.5" x14ac:dyDescent="0.25">
      <c r="A207" s="12"/>
      <c r="B207" s="11">
        <v>42601</v>
      </c>
      <c r="C207" s="2">
        <v>4.03</v>
      </c>
      <c r="D207" s="2">
        <v>1.6809000000000001</v>
      </c>
      <c r="E207" s="2">
        <v>5604</v>
      </c>
      <c r="F207" s="2"/>
      <c r="G207" s="2"/>
      <c r="H207" s="17">
        <f t="shared" si="3"/>
        <v>2.8073394495412875E-2</v>
      </c>
    </row>
    <row r="208" spans="1:8" ht="13.5" x14ac:dyDescent="0.25">
      <c r="A208" s="12"/>
      <c r="B208" s="11">
        <v>42604</v>
      </c>
      <c r="C208" s="2">
        <v>4.04</v>
      </c>
      <c r="D208" s="2">
        <v>1.6851</v>
      </c>
      <c r="E208" s="2">
        <v>4058</v>
      </c>
      <c r="F208" s="2"/>
      <c r="G208" s="2"/>
      <c r="H208" s="17">
        <f t="shared" si="3"/>
        <v>2.4986614313760374E-3</v>
      </c>
    </row>
    <row r="209" spans="1:8" ht="13.5" x14ac:dyDescent="0.25">
      <c r="A209" s="12"/>
      <c r="B209" s="11">
        <v>42605</v>
      </c>
      <c r="C209" s="2">
        <v>4</v>
      </c>
      <c r="D209" s="2">
        <v>1.6684000000000001</v>
      </c>
      <c r="E209" s="2">
        <v>1500</v>
      </c>
      <c r="F209" s="2"/>
      <c r="G209" s="2"/>
      <c r="H209" s="17">
        <f t="shared" si="3"/>
        <v>-9.9103910747136287E-3</v>
      </c>
    </row>
    <row r="210" spans="1:8" ht="13.5" x14ac:dyDescent="0.25">
      <c r="A210" s="12"/>
      <c r="B210" s="11">
        <v>42606</v>
      </c>
      <c r="C210" s="2">
        <v>4</v>
      </c>
      <c r="D210" s="2">
        <v>1.6684000000000001</v>
      </c>
      <c r="E210" s="2">
        <v>5365</v>
      </c>
      <c r="F210" s="2"/>
      <c r="G210" s="2"/>
      <c r="H210" s="17">
        <f t="shared" si="3"/>
        <v>0</v>
      </c>
    </row>
    <row r="211" spans="1:8" ht="13.5" x14ac:dyDescent="0.25">
      <c r="A211" s="12"/>
      <c r="B211" s="11">
        <v>42607</v>
      </c>
      <c r="C211" s="2">
        <v>4.0999999999999996</v>
      </c>
      <c r="D211" s="2">
        <v>1.7101</v>
      </c>
      <c r="E211" s="2">
        <v>56728</v>
      </c>
      <c r="F211" s="2"/>
      <c r="G211" s="2"/>
      <c r="H211" s="17">
        <f t="shared" si="3"/>
        <v>2.4994006233517049E-2</v>
      </c>
    </row>
    <row r="212" spans="1:8" ht="13.5" x14ac:dyDescent="0.25">
      <c r="A212" s="12"/>
      <c r="B212" s="11">
        <v>42608</v>
      </c>
      <c r="C212" s="2">
        <v>4.2</v>
      </c>
      <c r="D212" s="2">
        <v>1.7518</v>
      </c>
      <c r="E212" s="2">
        <v>10835</v>
      </c>
      <c r="F212" s="2"/>
      <c r="G212" s="2"/>
      <c r="H212" s="17">
        <f t="shared" si="3"/>
        <v>2.4384538915852915E-2</v>
      </c>
    </row>
    <row r="213" spans="1:8" ht="13.5" x14ac:dyDescent="0.25">
      <c r="A213" s="12"/>
      <c r="B213" s="11">
        <v>42611</v>
      </c>
      <c r="C213" s="2">
        <v>4.25</v>
      </c>
      <c r="D213" s="2">
        <v>1.7726999999999999</v>
      </c>
      <c r="E213" s="2">
        <v>3412</v>
      </c>
      <c r="F213" s="2"/>
      <c r="G213" s="2"/>
      <c r="H213" s="17">
        <f t="shared" si="3"/>
        <v>1.1930585683297133E-2</v>
      </c>
    </row>
    <row r="214" spans="1:8" ht="13.5" x14ac:dyDescent="0.25">
      <c r="A214" s="12"/>
      <c r="B214" s="11">
        <v>42612</v>
      </c>
      <c r="C214" s="2">
        <v>4.3</v>
      </c>
      <c r="D214" s="2">
        <v>1.7935000000000001</v>
      </c>
      <c r="E214" s="2">
        <v>4524</v>
      </c>
      <c r="F214" s="2"/>
      <c r="G214" s="2"/>
      <c r="H214" s="17">
        <f t="shared" si="3"/>
        <v>1.1733513848931095E-2</v>
      </c>
    </row>
    <row r="215" spans="1:8" ht="13.5" x14ac:dyDescent="0.25">
      <c r="A215" s="12"/>
      <c r="B215" s="11">
        <v>42613</v>
      </c>
      <c r="C215" s="2">
        <v>4.42</v>
      </c>
      <c r="D215" s="2">
        <v>1.8435999999999999</v>
      </c>
      <c r="E215" s="2">
        <v>13841</v>
      </c>
      <c r="F215" s="2"/>
      <c r="G215" s="2"/>
      <c r="H215" s="17">
        <f t="shared" si="3"/>
        <v>2.7934206858098581E-2</v>
      </c>
    </row>
    <row r="216" spans="1:8" ht="13.5" x14ac:dyDescent="0.25">
      <c r="A216" s="12"/>
      <c r="B216" s="11">
        <v>42614</v>
      </c>
      <c r="C216" s="2">
        <v>4.5199999999999996</v>
      </c>
      <c r="D216" s="2">
        <v>1.8853</v>
      </c>
      <c r="E216" s="2">
        <v>12175</v>
      </c>
      <c r="F216" s="2"/>
      <c r="G216" s="2"/>
      <c r="H216" s="17">
        <f t="shared" si="3"/>
        <v>2.2618789325233278E-2</v>
      </c>
    </row>
    <row r="217" spans="1:8" ht="13.5" x14ac:dyDescent="0.25">
      <c r="A217" s="12"/>
      <c r="B217" s="11">
        <v>42615</v>
      </c>
      <c r="C217" s="2">
        <v>4.5199999999999996</v>
      </c>
      <c r="D217" s="2">
        <v>1.8853</v>
      </c>
      <c r="E217" s="2">
        <v>4855</v>
      </c>
      <c r="F217" s="2"/>
      <c r="G217" s="2"/>
      <c r="H217" s="17">
        <f t="shared" si="3"/>
        <v>0</v>
      </c>
    </row>
    <row r="218" spans="1:8" ht="13.5" x14ac:dyDescent="0.25">
      <c r="A218" s="12"/>
      <c r="B218" s="11">
        <v>42618</v>
      </c>
      <c r="C218" s="2">
        <v>4.5199999999999996</v>
      </c>
      <c r="D218" s="2">
        <v>1.8853</v>
      </c>
      <c r="E218" s="2">
        <v>6133</v>
      </c>
      <c r="F218" s="2"/>
      <c r="G218" s="2"/>
      <c r="H218" s="17">
        <f t="shared" si="3"/>
        <v>0</v>
      </c>
    </row>
    <row r="219" spans="1:8" ht="13.5" x14ac:dyDescent="0.25">
      <c r="A219" s="12"/>
      <c r="B219" s="11">
        <v>42619</v>
      </c>
      <c r="C219" s="2">
        <v>4.5199999999999996</v>
      </c>
      <c r="D219" s="2">
        <v>1.8853</v>
      </c>
      <c r="E219" s="2">
        <v>22007</v>
      </c>
      <c r="F219" s="2"/>
      <c r="G219" s="2"/>
      <c r="H219" s="17">
        <f t="shared" si="3"/>
        <v>0</v>
      </c>
    </row>
    <row r="220" spans="1:8" ht="13.5" x14ac:dyDescent="0.25">
      <c r="A220" s="12"/>
      <c r="B220" s="11">
        <v>42620</v>
      </c>
      <c r="C220" s="2">
        <v>4.55</v>
      </c>
      <c r="D220" s="2">
        <v>1.8977999999999999</v>
      </c>
      <c r="E220" s="2">
        <v>47</v>
      </c>
      <c r="F220" s="2"/>
      <c r="G220" s="2"/>
      <c r="H220" s="17">
        <f t="shared" si="3"/>
        <v>6.6302445234180003E-3</v>
      </c>
    </row>
    <row r="221" spans="1:8" ht="13.5" x14ac:dyDescent="0.25">
      <c r="A221" s="12"/>
      <c r="B221" s="11">
        <v>42621</v>
      </c>
      <c r="C221" s="2">
        <v>4.59</v>
      </c>
      <c r="D221" s="2">
        <v>1.9145000000000001</v>
      </c>
      <c r="E221" s="2">
        <v>3060</v>
      </c>
      <c r="F221" s="2"/>
      <c r="G221" s="2"/>
      <c r="H221" s="17">
        <f t="shared" si="3"/>
        <v>8.7996627674149855E-3</v>
      </c>
    </row>
    <row r="222" spans="1:8" ht="13.5" x14ac:dyDescent="0.25">
      <c r="A222" s="12"/>
      <c r="B222" s="11">
        <v>42622</v>
      </c>
      <c r="C222" s="2">
        <v>4.58</v>
      </c>
      <c r="D222" s="2">
        <v>1.9103000000000001</v>
      </c>
      <c r="E222" s="2">
        <v>150</v>
      </c>
      <c r="F222" s="2"/>
      <c r="G222" s="2"/>
      <c r="H222" s="17">
        <f t="shared" si="3"/>
        <v>-2.1937842778793322E-3</v>
      </c>
    </row>
    <row r="223" spans="1:8" ht="13.5" x14ac:dyDescent="0.25">
      <c r="A223" s="12"/>
      <c r="B223" s="11">
        <v>42627</v>
      </c>
      <c r="C223" s="2">
        <v>4.58</v>
      </c>
      <c r="D223" s="2">
        <v>1.9103000000000001</v>
      </c>
      <c r="E223" s="2">
        <v>150</v>
      </c>
      <c r="F223" s="2"/>
      <c r="G223" s="2"/>
      <c r="H223" s="17">
        <f t="shared" si="3"/>
        <v>0</v>
      </c>
    </row>
    <row r="224" spans="1:8" ht="13.5" x14ac:dyDescent="0.25">
      <c r="A224" s="12"/>
      <c r="B224" s="11">
        <v>42628</v>
      </c>
      <c r="C224" s="2">
        <v>4.42</v>
      </c>
      <c r="D224" s="2">
        <v>1.8435999999999999</v>
      </c>
      <c r="E224" s="2">
        <v>160</v>
      </c>
      <c r="F224" s="2"/>
      <c r="G224" s="2"/>
      <c r="H224" s="17">
        <f t="shared" si="3"/>
        <v>-3.4915981782966128E-2</v>
      </c>
    </row>
    <row r="225" spans="1:8" ht="13.5" x14ac:dyDescent="0.25">
      <c r="A225" s="12"/>
      <c r="B225" s="11">
        <v>42629</v>
      </c>
      <c r="C225" s="2">
        <v>4.3600000000000003</v>
      </c>
      <c r="D225" s="2">
        <v>1.8186</v>
      </c>
      <c r="E225" s="2">
        <v>11869</v>
      </c>
      <c r="F225" s="2"/>
      <c r="G225" s="2"/>
      <c r="H225" s="17">
        <f t="shared" si="3"/>
        <v>-1.3560425254935947E-2</v>
      </c>
    </row>
    <row r="226" spans="1:8" ht="13.5" x14ac:dyDescent="0.25">
      <c r="A226" s="12"/>
      <c r="B226" s="11">
        <v>42632</v>
      </c>
      <c r="C226" s="2">
        <v>4.3600000000000003</v>
      </c>
      <c r="D226" s="2">
        <v>1.8186</v>
      </c>
      <c r="E226" s="2">
        <v>0</v>
      </c>
      <c r="F226" s="2"/>
      <c r="G226" s="2"/>
      <c r="H226" s="17">
        <f t="shared" si="3"/>
        <v>0</v>
      </c>
    </row>
    <row r="227" spans="1:8" ht="13.5" x14ac:dyDescent="0.25">
      <c r="A227" s="12"/>
      <c r="B227" s="11">
        <v>42633</v>
      </c>
      <c r="C227" s="2">
        <v>4.3</v>
      </c>
      <c r="D227" s="2">
        <v>1.7935000000000001</v>
      </c>
      <c r="E227" s="2">
        <v>2244</v>
      </c>
      <c r="F227" s="2"/>
      <c r="G227" s="2"/>
      <c r="H227" s="17">
        <f t="shared" si="3"/>
        <v>-1.3801825580116518E-2</v>
      </c>
    </row>
    <row r="228" spans="1:8" ht="13.5" x14ac:dyDescent="0.25">
      <c r="A228" s="12"/>
      <c r="B228" s="11">
        <v>42634</v>
      </c>
      <c r="C228" s="2">
        <v>4.2</v>
      </c>
      <c r="D228" s="2">
        <v>1.7518</v>
      </c>
      <c r="E228" s="2">
        <v>3510</v>
      </c>
      <c r="F228" s="2"/>
      <c r="G228" s="2"/>
      <c r="H228" s="17">
        <f t="shared" si="3"/>
        <v>-2.3250627265124096E-2</v>
      </c>
    </row>
    <row r="229" spans="1:8" ht="13.5" x14ac:dyDescent="0.25">
      <c r="A229" s="12"/>
      <c r="B229" s="11">
        <v>42635</v>
      </c>
      <c r="C229" s="2">
        <v>4.2</v>
      </c>
      <c r="D229" s="2">
        <v>1.7518</v>
      </c>
      <c r="E229" s="2">
        <v>229</v>
      </c>
      <c r="F229" s="2"/>
      <c r="G229" s="2"/>
      <c r="H229" s="17">
        <f t="shared" si="3"/>
        <v>0</v>
      </c>
    </row>
    <row r="230" spans="1:8" ht="13.5" x14ac:dyDescent="0.25">
      <c r="A230" s="12"/>
      <c r="B230" s="11">
        <v>42636</v>
      </c>
      <c r="C230" s="2">
        <v>4.2</v>
      </c>
      <c r="D230" s="2">
        <v>1.7518</v>
      </c>
      <c r="E230" s="2">
        <v>114</v>
      </c>
      <c r="F230" s="2"/>
      <c r="G230" s="2"/>
      <c r="H230" s="17">
        <f t="shared" si="3"/>
        <v>0</v>
      </c>
    </row>
    <row r="231" spans="1:8" ht="13.5" x14ac:dyDescent="0.25">
      <c r="A231" s="12"/>
      <c r="B231" s="11">
        <v>42639</v>
      </c>
      <c r="C231" s="2">
        <v>4.25</v>
      </c>
      <c r="D231" s="2">
        <v>1.7726999999999999</v>
      </c>
      <c r="E231" s="2">
        <v>2743</v>
      </c>
      <c r="F231" s="2"/>
      <c r="G231" s="2"/>
      <c r="H231" s="17">
        <f t="shared" si="3"/>
        <v>1.1930585683297133E-2</v>
      </c>
    </row>
    <row r="232" spans="1:8" ht="13.5" x14ac:dyDescent="0.25">
      <c r="A232" s="12"/>
      <c r="B232" s="11">
        <v>42640</v>
      </c>
      <c r="C232" s="2">
        <v>4.25</v>
      </c>
      <c r="D232" s="2">
        <v>1.7726999999999999</v>
      </c>
      <c r="E232" s="2">
        <v>2825</v>
      </c>
      <c r="F232" s="2"/>
      <c r="G232" s="2"/>
      <c r="H232" s="17">
        <f t="shared" si="3"/>
        <v>0</v>
      </c>
    </row>
    <row r="233" spans="1:8" ht="13.5" x14ac:dyDescent="0.25">
      <c r="A233" s="12"/>
      <c r="B233" s="11">
        <v>42641</v>
      </c>
      <c r="C233" s="2">
        <v>4.3</v>
      </c>
      <c r="D233" s="2">
        <v>1.7935000000000001</v>
      </c>
      <c r="E233" s="2">
        <v>6038</v>
      </c>
      <c r="F233" s="2"/>
      <c r="G233" s="2"/>
      <c r="H233" s="17">
        <f t="shared" si="3"/>
        <v>1.1733513848931095E-2</v>
      </c>
    </row>
    <row r="234" spans="1:8" ht="13.5" x14ac:dyDescent="0.25">
      <c r="A234" s="12"/>
      <c r="B234" s="11">
        <v>42642</v>
      </c>
      <c r="C234" s="2">
        <v>4.25</v>
      </c>
      <c r="D234" s="2">
        <v>1.7726999999999999</v>
      </c>
      <c r="E234" s="2">
        <v>22</v>
      </c>
      <c r="F234" s="2"/>
      <c r="G234" s="2"/>
      <c r="H234" s="17">
        <f t="shared" si="3"/>
        <v>-1.1597435182603932E-2</v>
      </c>
    </row>
    <row r="235" spans="1:8" ht="13.5" x14ac:dyDescent="0.25">
      <c r="A235" s="12"/>
      <c r="B235" s="11">
        <v>42643</v>
      </c>
      <c r="C235" s="2">
        <v>4.29</v>
      </c>
      <c r="D235" s="2">
        <v>1.7894000000000001</v>
      </c>
      <c r="E235" s="2">
        <v>4258</v>
      </c>
      <c r="F235" s="2"/>
      <c r="G235" s="2"/>
      <c r="H235" s="17">
        <f t="shared" si="3"/>
        <v>9.4206577537091218E-3</v>
      </c>
    </row>
    <row r="236" spans="1:8" ht="13.5" x14ac:dyDescent="0.25">
      <c r="A236" s="12"/>
      <c r="B236" s="11">
        <v>42647</v>
      </c>
      <c r="C236" s="2">
        <v>4.4000000000000004</v>
      </c>
      <c r="D236" s="2">
        <v>1.8351999999999999</v>
      </c>
      <c r="E236" s="2">
        <v>24004</v>
      </c>
      <c r="F236" s="2"/>
      <c r="G236" s="2"/>
      <c r="H236" s="17">
        <f t="shared" si="3"/>
        <v>2.5595171565887916E-2</v>
      </c>
    </row>
    <row r="237" spans="1:8" ht="13.5" x14ac:dyDescent="0.25">
      <c r="A237" s="12"/>
      <c r="B237" s="11">
        <v>42648</v>
      </c>
      <c r="C237" s="2">
        <v>4.53</v>
      </c>
      <c r="D237" s="2">
        <v>1.8895</v>
      </c>
      <c r="E237" s="2">
        <v>24369</v>
      </c>
      <c r="F237" s="2"/>
      <c r="G237" s="2"/>
      <c r="H237" s="17">
        <f t="shared" si="3"/>
        <v>2.9588055797733225E-2</v>
      </c>
    </row>
    <row r="238" spans="1:8" ht="13.5" x14ac:dyDescent="0.25">
      <c r="A238" s="12"/>
      <c r="B238" s="11">
        <v>42649</v>
      </c>
      <c r="C238" s="2">
        <v>4.6500000000000004</v>
      </c>
      <c r="D238" s="2">
        <v>1.9395</v>
      </c>
      <c r="E238" s="2">
        <v>18830</v>
      </c>
      <c r="F238" s="2"/>
      <c r="G238" s="2"/>
      <c r="H238" s="17">
        <f t="shared" si="3"/>
        <v>2.6462026991267554E-2</v>
      </c>
    </row>
    <row r="239" spans="1:8" ht="13.5" x14ac:dyDescent="0.25">
      <c r="A239" s="12"/>
      <c r="B239" s="11">
        <v>42650</v>
      </c>
      <c r="C239" s="2">
        <v>4.8499999999999996</v>
      </c>
      <c r="D239" s="2">
        <v>2.0228999999999999</v>
      </c>
      <c r="E239" s="2">
        <v>47935</v>
      </c>
      <c r="F239" s="2"/>
      <c r="G239" s="2"/>
      <c r="H239" s="17">
        <f t="shared" si="3"/>
        <v>4.300077339520491E-2</v>
      </c>
    </row>
    <row r="240" spans="1:8" ht="13.5" x14ac:dyDescent="0.25">
      <c r="A240" s="12"/>
      <c r="B240" s="11">
        <v>42653</v>
      </c>
      <c r="C240" s="2">
        <v>4.95</v>
      </c>
      <c r="D240" s="2">
        <v>2.0646</v>
      </c>
      <c r="E240" s="2">
        <v>11718</v>
      </c>
      <c r="F240" s="2"/>
      <c r="G240" s="2"/>
      <c r="H240" s="17">
        <f t="shared" si="3"/>
        <v>2.06139700430076E-2</v>
      </c>
    </row>
    <row r="241" spans="1:8" ht="13.5" x14ac:dyDescent="0.25">
      <c r="A241" s="12"/>
      <c r="B241" s="11">
        <v>42654</v>
      </c>
      <c r="C241" s="2">
        <v>5.01</v>
      </c>
      <c r="D241" s="2">
        <v>2.0897000000000001</v>
      </c>
      <c r="E241" s="2">
        <v>49824</v>
      </c>
      <c r="F241" s="2"/>
      <c r="G241" s="2"/>
      <c r="H241" s="17">
        <f t="shared" si="3"/>
        <v>1.2157318608931572E-2</v>
      </c>
    </row>
    <row r="242" spans="1:8" ht="13.5" x14ac:dyDescent="0.25">
      <c r="A242" s="12"/>
      <c r="B242" s="11">
        <v>42655</v>
      </c>
      <c r="C242" s="2">
        <v>5.09</v>
      </c>
      <c r="D242" s="2">
        <v>2.1230000000000002</v>
      </c>
      <c r="E242" s="2">
        <v>56953</v>
      </c>
      <c r="F242" s="2"/>
      <c r="G242" s="2"/>
      <c r="H242" s="17">
        <f t="shared" si="3"/>
        <v>1.5935301717949997E-2</v>
      </c>
    </row>
    <row r="243" spans="1:8" ht="13.5" x14ac:dyDescent="0.25">
      <c r="A243" s="12"/>
      <c r="B243" s="11">
        <v>42656</v>
      </c>
      <c r="C243" s="2">
        <v>5</v>
      </c>
      <c r="D243" s="2">
        <v>2.0855000000000001</v>
      </c>
      <c r="E243" s="2">
        <v>26867</v>
      </c>
      <c r="F243" s="2"/>
      <c r="G243" s="2"/>
      <c r="H243" s="17">
        <f t="shared" si="3"/>
        <v>-1.7663683466792316E-2</v>
      </c>
    </row>
    <row r="244" spans="1:8" ht="13.5" x14ac:dyDescent="0.25">
      <c r="A244" s="12"/>
      <c r="B244" s="11">
        <v>42657</v>
      </c>
      <c r="C244" s="2">
        <v>5.0999999999999996</v>
      </c>
      <c r="D244" s="2">
        <v>2.1272000000000002</v>
      </c>
      <c r="E244" s="2">
        <v>18836</v>
      </c>
      <c r="F244" s="2"/>
      <c r="G244" s="2"/>
      <c r="H244" s="17">
        <f t="shared" si="3"/>
        <v>1.9995204986813748E-2</v>
      </c>
    </row>
    <row r="245" spans="1:8" ht="13.5" x14ac:dyDescent="0.25">
      <c r="A245" s="12"/>
      <c r="B245" s="11">
        <v>42660</v>
      </c>
      <c r="C245" s="2">
        <v>5.3</v>
      </c>
      <c r="D245" s="2">
        <v>2.2105999999999999</v>
      </c>
      <c r="E245" s="2">
        <v>36965</v>
      </c>
      <c r="F245" s="2"/>
      <c r="G245" s="2"/>
      <c r="H245" s="17">
        <f t="shared" si="3"/>
        <v>3.9206468597216854E-2</v>
      </c>
    </row>
    <row r="246" spans="1:8" ht="13.5" x14ac:dyDescent="0.25">
      <c r="A246" s="12"/>
      <c r="B246" s="11">
        <v>42661</v>
      </c>
      <c r="C246" s="2">
        <v>5.27</v>
      </c>
      <c r="D246" s="2">
        <v>2.1981000000000002</v>
      </c>
      <c r="E246" s="2">
        <v>9028</v>
      </c>
      <c r="F246" s="2"/>
      <c r="G246" s="2"/>
      <c r="H246" s="17">
        <f t="shared" si="3"/>
        <v>-5.6545734189811514E-3</v>
      </c>
    </row>
    <row r="247" spans="1:8" ht="13.5" x14ac:dyDescent="0.25">
      <c r="A247" s="12"/>
      <c r="B247" s="11">
        <v>42662</v>
      </c>
      <c r="C247" s="2">
        <v>5.27</v>
      </c>
      <c r="D247" s="2">
        <v>2.1981000000000002</v>
      </c>
      <c r="E247" s="2">
        <v>3715</v>
      </c>
      <c r="F247" s="2"/>
      <c r="G247" s="2"/>
      <c r="H247" s="17">
        <f t="shared" si="3"/>
        <v>0</v>
      </c>
    </row>
    <row r="248" spans="1:8" ht="13.5" x14ac:dyDescent="0.25">
      <c r="A248" s="12"/>
      <c r="B248" s="11">
        <v>42663</v>
      </c>
      <c r="C248" s="2">
        <v>5.2</v>
      </c>
      <c r="D248" s="2">
        <v>2.1688999999999998</v>
      </c>
      <c r="E248" s="2">
        <v>465</v>
      </c>
      <c r="F248" s="2"/>
      <c r="G248" s="2"/>
      <c r="H248" s="17">
        <f t="shared" si="3"/>
        <v>-1.3284199990901385E-2</v>
      </c>
    </row>
    <row r="249" spans="1:8" ht="13.5" x14ac:dyDescent="0.25">
      <c r="A249" s="12"/>
      <c r="B249" s="11">
        <v>42664</v>
      </c>
      <c r="C249" s="2">
        <v>5.15</v>
      </c>
      <c r="D249" s="2">
        <v>2.1480999999999999</v>
      </c>
      <c r="E249" s="2">
        <v>2590</v>
      </c>
      <c r="F249" s="2"/>
      <c r="G249" s="2"/>
      <c r="H249" s="17">
        <f t="shared" si="3"/>
        <v>-9.5901148047396988E-3</v>
      </c>
    </row>
    <row r="250" spans="1:8" ht="13.5" x14ac:dyDescent="0.25">
      <c r="A250" s="12"/>
      <c r="B250" s="11">
        <v>42667</v>
      </c>
      <c r="C250" s="2">
        <v>5.14</v>
      </c>
      <c r="D250" s="2">
        <v>2.1438999999999999</v>
      </c>
      <c r="E250" s="2">
        <v>861</v>
      </c>
      <c r="F250" s="2"/>
      <c r="G250" s="2"/>
      <c r="H250" s="17">
        <f t="shared" si="3"/>
        <v>-1.955216237605317E-3</v>
      </c>
    </row>
    <row r="251" spans="1:8" ht="13.5" x14ac:dyDescent="0.25">
      <c r="A251" s="12"/>
      <c r="B251" s="11">
        <v>42668</v>
      </c>
      <c r="C251" s="2">
        <v>5.15</v>
      </c>
      <c r="D251" s="2">
        <v>2.1480999999999999</v>
      </c>
      <c r="E251" s="2">
        <v>4136</v>
      </c>
      <c r="F251" s="2"/>
      <c r="G251" s="2"/>
      <c r="H251" s="17">
        <f t="shared" si="3"/>
        <v>1.9590465973226279E-3</v>
      </c>
    </row>
    <row r="252" spans="1:8" ht="13.5" x14ac:dyDescent="0.25">
      <c r="A252" s="12"/>
      <c r="B252" s="11">
        <v>42669</v>
      </c>
      <c r="C252" s="2">
        <v>5.01</v>
      </c>
      <c r="D252" s="2">
        <v>2.0897000000000001</v>
      </c>
      <c r="E252" s="2">
        <v>1476</v>
      </c>
      <c r="F252" s="2"/>
      <c r="G252" s="2"/>
      <c r="H252" s="17">
        <f t="shared" si="3"/>
        <v>-2.7186816256226334E-2</v>
      </c>
    </row>
    <row r="253" spans="1:8" ht="13.5" x14ac:dyDescent="0.25">
      <c r="A253" s="12"/>
      <c r="B253" s="11">
        <v>42670</v>
      </c>
      <c r="C253" s="2">
        <v>5.23</v>
      </c>
      <c r="D253" s="2">
        <v>2.1814</v>
      </c>
      <c r="E253" s="2">
        <v>74583</v>
      </c>
      <c r="F253" s="2"/>
      <c r="G253" s="2"/>
      <c r="H253" s="17">
        <f t="shared" si="3"/>
        <v>4.3881896923003247E-2</v>
      </c>
    </row>
    <row r="254" spans="1:8" ht="13.5" x14ac:dyDescent="0.25">
      <c r="A254" s="12"/>
      <c r="B254" s="11">
        <v>42671</v>
      </c>
      <c r="C254" s="2">
        <v>5.38</v>
      </c>
      <c r="D254" s="2">
        <v>2.2440000000000002</v>
      </c>
      <c r="E254" s="2">
        <v>25955</v>
      </c>
      <c r="F254" s="2"/>
      <c r="G254" s="2"/>
      <c r="H254" s="17">
        <f t="shared" si="3"/>
        <v>2.8697166957000187E-2</v>
      </c>
    </row>
    <row r="255" spans="1:8" ht="13.5" x14ac:dyDescent="0.25">
      <c r="A255" s="12"/>
      <c r="B255" s="11">
        <v>42674</v>
      </c>
      <c r="C255" s="2">
        <v>5.7</v>
      </c>
      <c r="D255" s="2">
        <v>2.3774999999999999</v>
      </c>
      <c r="E255" s="2">
        <v>71291</v>
      </c>
      <c r="F255" s="2"/>
      <c r="G255" s="2"/>
      <c r="H255" s="17">
        <f t="shared" si="3"/>
        <v>5.9491978609625545E-2</v>
      </c>
    </row>
    <row r="256" spans="1:8" ht="13.5" x14ac:dyDescent="0.25">
      <c r="A256" s="12"/>
      <c r="B256" s="11">
        <v>42675</v>
      </c>
      <c r="C256" s="2">
        <v>6.04</v>
      </c>
      <c r="D256" s="2">
        <v>2.5192999999999999</v>
      </c>
      <c r="E256" s="2">
        <v>81772</v>
      </c>
      <c r="F256" s="2"/>
      <c r="G256" s="2"/>
      <c r="H256" s="17">
        <f t="shared" si="3"/>
        <v>5.9642481598317532E-2</v>
      </c>
    </row>
    <row r="257" spans="1:8" ht="13.5" x14ac:dyDescent="0.25">
      <c r="A257" s="12"/>
      <c r="B257" s="11">
        <v>42676</v>
      </c>
      <c r="C257" s="2">
        <v>6.35</v>
      </c>
      <c r="D257" s="2">
        <v>2.6486000000000001</v>
      </c>
      <c r="E257" s="2">
        <v>108539</v>
      </c>
      <c r="F257" s="2"/>
      <c r="G257" s="2"/>
      <c r="H257" s="17">
        <f t="shared" si="3"/>
        <v>5.1323780415194774E-2</v>
      </c>
    </row>
    <row r="258" spans="1:8" ht="13.5" x14ac:dyDescent="0.25">
      <c r="A258" s="12"/>
      <c r="B258" s="11">
        <v>42677</v>
      </c>
      <c r="C258" s="2">
        <v>6.09</v>
      </c>
      <c r="D258" s="2">
        <v>2.5400999999999998</v>
      </c>
      <c r="E258" s="2">
        <v>21019</v>
      </c>
      <c r="F258" s="2"/>
      <c r="G258" s="2"/>
      <c r="H258" s="17">
        <f t="shared" si="3"/>
        <v>-4.0965038133353567E-2</v>
      </c>
    </row>
    <row r="259" spans="1:8" ht="13.5" x14ac:dyDescent="0.25">
      <c r="A259" s="12"/>
      <c r="B259" s="11">
        <v>42678</v>
      </c>
      <c r="C259" s="2">
        <v>6.2</v>
      </c>
      <c r="D259" s="2">
        <v>2.5859999999999999</v>
      </c>
      <c r="E259" s="2">
        <v>43623</v>
      </c>
      <c r="F259" s="2"/>
      <c r="G259" s="2"/>
      <c r="H259" s="17">
        <f t="shared" si="3"/>
        <v>1.8070154718318198E-2</v>
      </c>
    </row>
    <row r="260" spans="1:8" ht="13.5" x14ac:dyDescent="0.25">
      <c r="A260" s="12"/>
      <c r="B260" s="11">
        <v>42681</v>
      </c>
      <c r="C260" s="2">
        <v>6.29</v>
      </c>
      <c r="D260" s="2">
        <v>2.6236000000000002</v>
      </c>
      <c r="E260" s="2">
        <v>9477</v>
      </c>
      <c r="F260" s="2"/>
      <c r="G260" s="2"/>
      <c r="H260" s="17">
        <f t="shared" si="3"/>
        <v>1.4539829853055028E-2</v>
      </c>
    </row>
    <row r="261" spans="1:8" ht="13.5" x14ac:dyDescent="0.25">
      <c r="A261" s="12"/>
      <c r="B261" s="11">
        <v>42682</v>
      </c>
      <c r="C261" s="2">
        <v>6.3</v>
      </c>
      <c r="D261" s="2">
        <v>2.6276999999999999</v>
      </c>
      <c r="E261" s="2">
        <v>12931</v>
      </c>
      <c r="F261" s="2"/>
      <c r="G261" s="2"/>
      <c r="H261" s="17">
        <f t="shared" si="3"/>
        <v>1.5627382222898956E-3</v>
      </c>
    </row>
    <row r="262" spans="1:8" ht="13.5" x14ac:dyDescent="0.25">
      <c r="A262" s="12"/>
      <c r="B262" s="11">
        <v>42683</v>
      </c>
      <c r="C262" s="2">
        <v>6.3</v>
      </c>
      <c r="D262" s="2">
        <v>2.6276999999999999</v>
      </c>
      <c r="E262" s="2">
        <v>25225</v>
      </c>
      <c r="F262" s="2"/>
      <c r="G262" s="2"/>
      <c r="H262" s="17">
        <f t="shared" si="3"/>
        <v>0</v>
      </c>
    </row>
    <row r="263" spans="1:8" ht="13.5" x14ac:dyDescent="0.25">
      <c r="A263" s="12"/>
      <c r="B263" s="11">
        <v>42684</v>
      </c>
      <c r="C263" s="2">
        <v>6.15</v>
      </c>
      <c r="D263" s="2">
        <v>2.5651999999999999</v>
      </c>
      <c r="E263" s="2">
        <v>7110</v>
      </c>
      <c r="F263" s="2"/>
      <c r="G263" s="2"/>
      <c r="H263" s="17">
        <f t="shared" ref="H263:H326" si="4">(D263-D262)/D262</f>
        <v>-2.3785059177227234E-2</v>
      </c>
    </row>
    <row r="264" spans="1:8" ht="13.5" x14ac:dyDescent="0.25">
      <c r="A264" s="12"/>
      <c r="B264" s="11">
        <v>42685</v>
      </c>
      <c r="C264" s="2">
        <v>6.11</v>
      </c>
      <c r="D264" s="2">
        <v>2.5485000000000002</v>
      </c>
      <c r="E264" s="2">
        <v>3601</v>
      </c>
      <c r="F264" s="2"/>
      <c r="G264" s="2"/>
      <c r="H264" s="17">
        <f t="shared" si="4"/>
        <v>-6.5102136285668626E-3</v>
      </c>
    </row>
    <row r="265" spans="1:8" ht="13.5" x14ac:dyDescent="0.25">
      <c r="A265" s="12"/>
      <c r="B265" s="11">
        <v>42688</v>
      </c>
      <c r="C265" s="2">
        <v>6.29</v>
      </c>
      <c r="D265" s="2">
        <v>2.6236000000000002</v>
      </c>
      <c r="E265" s="2">
        <v>16798</v>
      </c>
      <c r="F265" s="2"/>
      <c r="G265" s="2"/>
      <c r="H265" s="17">
        <f t="shared" si="4"/>
        <v>2.9468314694918556E-2</v>
      </c>
    </row>
    <row r="266" spans="1:8" ht="13.5" x14ac:dyDescent="0.25">
      <c r="A266" s="12"/>
      <c r="B266" s="11">
        <v>42689</v>
      </c>
      <c r="C266" s="2">
        <v>6.34</v>
      </c>
      <c r="D266" s="2">
        <v>2.6444000000000001</v>
      </c>
      <c r="E266" s="2">
        <v>12654</v>
      </c>
      <c r="F266" s="2"/>
      <c r="G266" s="2"/>
      <c r="H266" s="17">
        <f t="shared" si="4"/>
        <v>7.928037810641839E-3</v>
      </c>
    </row>
    <row r="267" spans="1:8" ht="13.5" x14ac:dyDescent="0.25">
      <c r="A267" s="12"/>
      <c r="B267" s="11">
        <v>42690</v>
      </c>
      <c r="C267" s="2">
        <v>6.3</v>
      </c>
      <c r="D267" s="2">
        <v>2.6276999999999999</v>
      </c>
      <c r="E267" s="2">
        <v>5250</v>
      </c>
      <c r="F267" s="2"/>
      <c r="G267" s="2"/>
      <c r="H267" s="17">
        <f t="shared" si="4"/>
        <v>-6.3152321887763423E-3</v>
      </c>
    </row>
    <row r="268" spans="1:8" ht="13.5" x14ac:dyDescent="0.25">
      <c r="A268" s="12"/>
      <c r="B268" s="11">
        <v>42691</v>
      </c>
      <c r="C268" s="2">
        <v>6.25</v>
      </c>
      <c r="D268" s="2">
        <v>2.6069</v>
      </c>
      <c r="E268" s="2">
        <v>21350</v>
      </c>
      <c r="F268" s="2"/>
      <c r="G268" s="2"/>
      <c r="H268" s="17">
        <f t="shared" si="4"/>
        <v>-7.9156676941811964E-3</v>
      </c>
    </row>
    <row r="269" spans="1:8" ht="13.5" x14ac:dyDescent="0.25">
      <c r="A269" s="12"/>
      <c r="B269" s="11">
        <v>42692</v>
      </c>
      <c r="C269" s="2">
        <v>6.3</v>
      </c>
      <c r="D269" s="2">
        <v>2.6276999999999999</v>
      </c>
      <c r="E269" s="2">
        <v>4772</v>
      </c>
      <c r="F269" s="2"/>
      <c r="G269" s="2"/>
      <c r="H269" s="17">
        <f t="shared" si="4"/>
        <v>7.9788254248340674E-3</v>
      </c>
    </row>
    <row r="270" spans="1:8" ht="13.5" x14ac:dyDescent="0.25">
      <c r="A270" s="12"/>
      <c r="B270" s="11">
        <v>42695</v>
      </c>
      <c r="C270" s="2">
        <v>6.12</v>
      </c>
      <c r="D270" s="2">
        <v>2.5526</v>
      </c>
      <c r="E270" s="2">
        <v>18368</v>
      </c>
      <c r="F270" s="2"/>
      <c r="G270" s="2"/>
      <c r="H270" s="17">
        <f t="shared" si="4"/>
        <v>-2.8580127107356221E-2</v>
      </c>
    </row>
    <row r="271" spans="1:8" ht="13.5" x14ac:dyDescent="0.25">
      <c r="A271" s="12"/>
      <c r="B271" s="11">
        <v>42696</v>
      </c>
      <c r="C271" s="2">
        <v>6.24</v>
      </c>
      <c r="D271" s="2">
        <v>2.6027</v>
      </c>
      <c r="E271" s="2">
        <v>2668</v>
      </c>
      <c r="F271" s="2"/>
      <c r="G271" s="2"/>
      <c r="H271" s="17">
        <f t="shared" si="4"/>
        <v>1.9627046932539385E-2</v>
      </c>
    </row>
    <row r="272" spans="1:8" ht="13.5" x14ac:dyDescent="0.25">
      <c r="A272" s="12"/>
      <c r="B272" s="11">
        <v>42697</v>
      </c>
      <c r="C272" s="2">
        <v>6.3</v>
      </c>
      <c r="D272" s="2">
        <v>2.6276999999999999</v>
      </c>
      <c r="E272" s="2">
        <v>5738</v>
      </c>
      <c r="F272" s="2"/>
      <c r="G272" s="2"/>
      <c r="H272" s="17">
        <f t="shared" si="4"/>
        <v>9.6054097667806169E-3</v>
      </c>
    </row>
    <row r="273" spans="1:8" ht="13.5" x14ac:dyDescent="0.25">
      <c r="A273" s="12"/>
      <c r="B273" s="11">
        <v>42698</v>
      </c>
      <c r="C273" s="2">
        <v>6.45</v>
      </c>
      <c r="D273" s="2">
        <v>2.6903000000000001</v>
      </c>
      <c r="E273" s="2">
        <v>34595</v>
      </c>
      <c r="F273" s="2"/>
      <c r="G273" s="2"/>
      <c r="H273" s="17">
        <f t="shared" si="4"/>
        <v>2.3823115271910878E-2</v>
      </c>
    </row>
    <row r="274" spans="1:8" ht="13.5" x14ac:dyDescent="0.25">
      <c r="A274" s="12"/>
      <c r="B274" s="11">
        <v>42699</v>
      </c>
      <c r="C274" s="2">
        <v>6.45</v>
      </c>
      <c r="D274" s="2">
        <v>2.6903000000000001</v>
      </c>
      <c r="E274" s="2">
        <v>12233</v>
      </c>
      <c r="F274" s="2"/>
      <c r="G274" s="2"/>
      <c r="H274" s="17">
        <f t="shared" si="4"/>
        <v>0</v>
      </c>
    </row>
    <row r="275" spans="1:8" ht="13.5" x14ac:dyDescent="0.25">
      <c r="A275" s="12"/>
      <c r="B275" s="11">
        <v>42702</v>
      </c>
      <c r="C275" s="2">
        <v>6.42</v>
      </c>
      <c r="D275" s="2">
        <v>2.6778</v>
      </c>
      <c r="E275" s="2">
        <v>1780</v>
      </c>
      <c r="F275" s="2"/>
      <c r="G275" s="2"/>
      <c r="H275" s="17">
        <f t="shared" si="4"/>
        <v>-4.6463219715274047E-3</v>
      </c>
    </row>
    <row r="276" spans="1:8" ht="13.5" x14ac:dyDescent="0.25">
      <c r="A276" s="12"/>
      <c r="B276" s="11">
        <v>42703</v>
      </c>
      <c r="C276" s="2">
        <v>6.42</v>
      </c>
      <c r="D276" s="2">
        <v>2.6778</v>
      </c>
      <c r="E276" s="2">
        <v>309</v>
      </c>
      <c r="F276" s="2"/>
      <c r="G276" s="2"/>
      <c r="H276" s="17">
        <f t="shared" si="4"/>
        <v>0</v>
      </c>
    </row>
    <row r="277" spans="1:8" ht="13.5" x14ac:dyDescent="0.25">
      <c r="A277" s="12"/>
      <c r="B277" s="11">
        <v>42704</v>
      </c>
      <c r="C277" s="2">
        <v>6.42</v>
      </c>
      <c r="D277" s="2">
        <v>2.6778</v>
      </c>
      <c r="E277" s="2">
        <v>0</v>
      </c>
      <c r="F277" s="2"/>
      <c r="G277" s="2"/>
      <c r="H277" s="17">
        <f t="shared" si="4"/>
        <v>0</v>
      </c>
    </row>
    <row r="278" spans="1:8" ht="13.5" x14ac:dyDescent="0.25">
      <c r="A278" s="12"/>
      <c r="B278" s="11">
        <v>42705</v>
      </c>
      <c r="C278" s="2">
        <v>6.42</v>
      </c>
      <c r="D278" s="2">
        <v>2.6778</v>
      </c>
      <c r="E278" s="2">
        <v>17375</v>
      </c>
      <c r="F278" s="2"/>
      <c r="G278" s="2"/>
      <c r="H278" s="17">
        <f t="shared" si="4"/>
        <v>0</v>
      </c>
    </row>
    <row r="279" spans="1:8" ht="13.5" x14ac:dyDescent="0.25">
      <c r="A279" s="12"/>
      <c r="B279" s="11">
        <v>42706</v>
      </c>
      <c r="C279" s="2">
        <v>6.39</v>
      </c>
      <c r="D279" s="2">
        <v>2.6652999999999998</v>
      </c>
      <c r="E279" s="2">
        <v>4011</v>
      </c>
      <c r="F279" s="2"/>
      <c r="G279" s="2"/>
      <c r="H279" s="17">
        <f t="shared" si="4"/>
        <v>-4.6680110538502417E-3</v>
      </c>
    </row>
    <row r="280" spans="1:8" ht="13.5" x14ac:dyDescent="0.25">
      <c r="A280" s="12"/>
      <c r="B280" s="11">
        <v>42709</v>
      </c>
      <c r="C280" s="2">
        <v>6.2</v>
      </c>
      <c r="D280" s="2">
        <v>2.5859999999999999</v>
      </c>
      <c r="E280" s="2">
        <v>3365</v>
      </c>
      <c r="F280" s="2"/>
      <c r="G280" s="2"/>
      <c r="H280" s="17">
        <f t="shared" si="4"/>
        <v>-2.9752748283495264E-2</v>
      </c>
    </row>
    <row r="281" spans="1:8" ht="13.5" x14ac:dyDescent="0.25">
      <c r="A281" s="12"/>
      <c r="B281" s="11">
        <v>42710</v>
      </c>
      <c r="C281" s="2">
        <v>6.19</v>
      </c>
      <c r="D281" s="2">
        <v>2.5817999999999999</v>
      </c>
      <c r="E281" s="2">
        <v>8327</v>
      </c>
      <c r="F281" s="2"/>
      <c r="G281" s="2"/>
      <c r="H281" s="17">
        <f t="shared" si="4"/>
        <v>-1.6241299303944245E-3</v>
      </c>
    </row>
    <row r="282" spans="1:8" ht="13.5" x14ac:dyDescent="0.25">
      <c r="A282" s="12"/>
      <c r="B282" s="11">
        <v>42711</v>
      </c>
      <c r="C282" s="2">
        <v>6.25</v>
      </c>
      <c r="D282" s="2">
        <v>2.6069</v>
      </c>
      <c r="E282" s="2">
        <v>1052</v>
      </c>
      <c r="F282" s="2"/>
      <c r="G282" s="2"/>
      <c r="H282" s="17">
        <f t="shared" si="4"/>
        <v>9.7218994499961749E-3</v>
      </c>
    </row>
    <row r="283" spans="1:8" ht="13.5" x14ac:dyDescent="0.25">
      <c r="A283" s="12"/>
      <c r="B283" s="11">
        <v>42712</v>
      </c>
      <c r="C283" s="2">
        <v>6.2</v>
      </c>
      <c r="D283" s="2">
        <v>2.5859999999999999</v>
      </c>
      <c r="E283" s="2">
        <v>3170</v>
      </c>
      <c r="F283" s="2"/>
      <c r="G283" s="2"/>
      <c r="H283" s="17">
        <f t="shared" si="4"/>
        <v>-8.0171851624535433E-3</v>
      </c>
    </row>
    <row r="284" spans="1:8" ht="13.5" x14ac:dyDescent="0.25">
      <c r="A284" s="12"/>
      <c r="B284" s="11">
        <v>42713</v>
      </c>
      <c r="C284" s="2">
        <v>6.29</v>
      </c>
      <c r="D284" s="2">
        <v>2.6236000000000002</v>
      </c>
      <c r="E284" s="2">
        <v>7311</v>
      </c>
      <c r="F284" s="2"/>
      <c r="G284" s="2"/>
      <c r="H284" s="17">
        <f t="shared" si="4"/>
        <v>1.4539829853055028E-2</v>
      </c>
    </row>
    <row r="285" spans="1:8" ht="13.5" x14ac:dyDescent="0.25">
      <c r="A285" s="12"/>
      <c r="B285" s="11">
        <v>42717</v>
      </c>
      <c r="C285" s="2">
        <v>6.21</v>
      </c>
      <c r="D285" s="2">
        <v>2.5901999999999998</v>
      </c>
      <c r="E285" s="2">
        <v>1173</v>
      </c>
      <c r="F285" s="2"/>
      <c r="G285" s="2"/>
      <c r="H285" s="17">
        <f t="shared" si="4"/>
        <v>-1.2730599176703886E-2</v>
      </c>
    </row>
    <row r="286" spans="1:8" ht="13.5" x14ac:dyDescent="0.25">
      <c r="A286" s="12"/>
      <c r="B286" s="11">
        <v>42718</v>
      </c>
      <c r="C286" s="2">
        <v>6.04</v>
      </c>
      <c r="D286" s="2">
        <v>2.5192999999999999</v>
      </c>
      <c r="E286" s="2">
        <v>3798</v>
      </c>
      <c r="F286" s="2"/>
      <c r="G286" s="2"/>
      <c r="H286" s="17">
        <f t="shared" si="4"/>
        <v>-2.737240367539185E-2</v>
      </c>
    </row>
    <row r="287" spans="1:8" ht="13.5" x14ac:dyDescent="0.25">
      <c r="A287" s="12"/>
      <c r="B287" s="11">
        <v>42719</v>
      </c>
      <c r="C287" s="2">
        <v>6.01</v>
      </c>
      <c r="D287" s="2">
        <v>2.5068000000000001</v>
      </c>
      <c r="E287" s="2">
        <v>5014</v>
      </c>
      <c r="F287" s="2"/>
      <c r="G287" s="2"/>
      <c r="H287" s="17">
        <f t="shared" si="4"/>
        <v>-4.9616957091254453E-3</v>
      </c>
    </row>
    <row r="288" spans="1:8" ht="13.5" x14ac:dyDescent="0.25">
      <c r="A288" s="12"/>
      <c r="B288" s="11">
        <v>42720</v>
      </c>
      <c r="C288" s="2">
        <v>6.19</v>
      </c>
      <c r="D288" s="2">
        <v>2.5817999999999999</v>
      </c>
      <c r="E288" s="2">
        <v>16100</v>
      </c>
      <c r="F288" s="2"/>
      <c r="G288" s="2"/>
      <c r="H288" s="17">
        <f t="shared" si="4"/>
        <v>2.9918621349928086E-2</v>
      </c>
    </row>
    <row r="289" spans="1:8" ht="13.5" x14ac:dyDescent="0.25">
      <c r="A289" s="12"/>
      <c r="B289" s="11">
        <v>42723</v>
      </c>
      <c r="C289" s="2">
        <v>6.12</v>
      </c>
      <c r="D289" s="2">
        <v>2.5526</v>
      </c>
      <c r="E289" s="2">
        <v>100</v>
      </c>
      <c r="F289" s="2"/>
      <c r="G289" s="2"/>
      <c r="H289" s="17">
        <f t="shared" si="4"/>
        <v>-1.1309938802385891E-2</v>
      </c>
    </row>
    <row r="290" spans="1:8" ht="13.5" x14ac:dyDescent="0.25">
      <c r="A290" s="12"/>
      <c r="B290" s="11">
        <v>42724</v>
      </c>
      <c r="C290" s="2">
        <v>6.12</v>
      </c>
      <c r="D290" s="2">
        <v>2.5526</v>
      </c>
      <c r="E290" s="2">
        <v>0</v>
      </c>
      <c r="F290" s="2"/>
      <c r="G290" s="2"/>
      <c r="H290" s="17">
        <f t="shared" si="4"/>
        <v>0</v>
      </c>
    </row>
    <row r="291" spans="1:8" ht="13.5" x14ac:dyDescent="0.25">
      <c r="A291" s="12"/>
      <c r="B291" s="11">
        <v>42725</v>
      </c>
      <c r="C291" s="2">
        <v>6.11</v>
      </c>
      <c r="D291" s="2">
        <v>2.5485000000000002</v>
      </c>
      <c r="E291" s="2">
        <v>3311</v>
      </c>
      <c r="F291" s="2"/>
      <c r="G291" s="2"/>
      <c r="H291" s="17">
        <f t="shared" si="4"/>
        <v>-1.6062054375929524E-3</v>
      </c>
    </row>
    <row r="292" spans="1:8" ht="13.5" x14ac:dyDescent="0.25">
      <c r="A292" s="12"/>
      <c r="B292" s="11">
        <v>42726</v>
      </c>
      <c r="C292" s="2">
        <v>6.12</v>
      </c>
      <c r="D292" s="2">
        <v>2.5526</v>
      </c>
      <c r="E292" s="2">
        <v>200</v>
      </c>
      <c r="F292" s="2"/>
      <c r="G292" s="2"/>
      <c r="H292" s="17">
        <f t="shared" si="4"/>
        <v>1.6087894840101119E-3</v>
      </c>
    </row>
    <row r="293" spans="1:8" ht="13.5" x14ac:dyDescent="0.25">
      <c r="A293" s="12"/>
      <c r="B293" s="11">
        <v>42727</v>
      </c>
      <c r="C293" s="2">
        <v>6.25</v>
      </c>
      <c r="D293" s="2">
        <v>2.6069</v>
      </c>
      <c r="E293" s="2">
        <v>12950</v>
      </c>
      <c r="F293" s="2"/>
      <c r="G293" s="2"/>
      <c r="H293" s="17">
        <f t="shared" si="4"/>
        <v>2.1272428112512738E-2</v>
      </c>
    </row>
    <row r="294" spans="1:8" ht="13.5" x14ac:dyDescent="0.25">
      <c r="A294" s="12"/>
      <c r="B294" s="11">
        <v>42730</v>
      </c>
      <c r="C294" s="2">
        <v>6.13</v>
      </c>
      <c r="D294" s="2">
        <v>2.5568</v>
      </c>
      <c r="E294" s="2">
        <v>279</v>
      </c>
      <c r="F294" s="2"/>
      <c r="G294" s="2"/>
      <c r="H294" s="17">
        <f t="shared" si="4"/>
        <v>-1.9218228547316748E-2</v>
      </c>
    </row>
    <row r="295" spans="1:8" ht="13.5" x14ac:dyDescent="0.25">
      <c r="A295" s="12"/>
      <c r="B295" s="11">
        <v>42731</v>
      </c>
      <c r="C295" s="2">
        <v>6.2</v>
      </c>
      <c r="D295" s="2">
        <v>2.5859999999999999</v>
      </c>
      <c r="E295" s="2">
        <v>2528</v>
      </c>
      <c r="F295" s="2"/>
      <c r="G295" s="2"/>
      <c r="H295" s="17">
        <f t="shared" si="4"/>
        <v>1.1420525657071297E-2</v>
      </c>
    </row>
    <row r="296" spans="1:8" ht="13.5" x14ac:dyDescent="0.25">
      <c r="A296" s="12"/>
      <c r="B296" s="11">
        <v>42732</v>
      </c>
      <c r="C296" s="2">
        <v>6.24</v>
      </c>
      <c r="D296" s="2">
        <v>2.6027</v>
      </c>
      <c r="E296" s="2">
        <v>332719</v>
      </c>
      <c r="F296" s="2"/>
      <c r="G296" s="2"/>
      <c r="H296" s="17">
        <f t="shared" si="4"/>
        <v>6.4578499613303017E-3</v>
      </c>
    </row>
    <row r="297" spans="1:8" ht="13.5" x14ac:dyDescent="0.25">
      <c r="A297" s="12"/>
      <c r="B297" s="11">
        <v>42733</v>
      </c>
      <c r="C297" s="2">
        <v>6.24</v>
      </c>
      <c r="D297" s="2">
        <v>2.6027</v>
      </c>
      <c r="E297" s="2">
        <v>12103</v>
      </c>
      <c r="F297" s="2"/>
      <c r="G297" s="2"/>
      <c r="H297" s="17">
        <f t="shared" si="4"/>
        <v>0</v>
      </c>
    </row>
    <row r="298" spans="1:8" ht="13.5" x14ac:dyDescent="0.25">
      <c r="A298" s="12"/>
      <c r="B298" s="11">
        <v>42734</v>
      </c>
      <c r="C298" s="2">
        <v>6.04</v>
      </c>
      <c r="D298" s="2">
        <v>2.5192999999999999</v>
      </c>
      <c r="E298" s="2">
        <v>1012</v>
      </c>
      <c r="F298" s="2"/>
      <c r="G298" s="2"/>
      <c r="H298" s="17">
        <f t="shared" si="4"/>
        <v>-3.2043646981980305E-2</v>
      </c>
    </row>
    <row r="299" spans="1:8" ht="13.5" x14ac:dyDescent="0.25">
      <c r="A299" s="12"/>
      <c r="B299" s="11">
        <v>42737</v>
      </c>
      <c r="C299" s="2">
        <v>6.19</v>
      </c>
      <c r="D299" s="2">
        <v>2.5817999999999999</v>
      </c>
      <c r="E299" s="2">
        <v>1062</v>
      </c>
      <c r="F299" s="2"/>
      <c r="G299" s="2"/>
      <c r="H299" s="17">
        <f t="shared" si="4"/>
        <v>2.4808478545627757E-2</v>
      </c>
    </row>
    <row r="300" spans="1:8" ht="13.5" x14ac:dyDescent="0.25">
      <c r="A300" s="12"/>
      <c r="B300" s="11">
        <v>42738</v>
      </c>
      <c r="C300" s="2">
        <v>6.37</v>
      </c>
      <c r="D300" s="2">
        <v>2.6568999999999998</v>
      </c>
      <c r="E300" s="2">
        <v>30485</v>
      </c>
      <c r="F300" s="2"/>
      <c r="G300" s="2"/>
      <c r="H300" s="17">
        <f t="shared" si="4"/>
        <v>2.9088233015725443E-2</v>
      </c>
    </row>
    <row r="301" spans="1:8" ht="13.5" x14ac:dyDescent="0.25">
      <c r="A301" s="12"/>
      <c r="B301" s="11">
        <v>42739</v>
      </c>
      <c r="C301" s="2">
        <v>6.57</v>
      </c>
      <c r="D301" s="2">
        <v>2.7403</v>
      </c>
      <c r="E301" s="2">
        <v>55551</v>
      </c>
      <c r="F301" s="2"/>
      <c r="G301" s="2"/>
      <c r="H301" s="17">
        <f t="shared" si="4"/>
        <v>3.138996574955781E-2</v>
      </c>
    </row>
    <row r="302" spans="1:8" ht="13.5" x14ac:dyDescent="0.25">
      <c r="A302" s="12"/>
      <c r="B302" s="11">
        <v>42740</v>
      </c>
      <c r="C302" s="2">
        <v>6.6</v>
      </c>
      <c r="D302" s="2">
        <v>2.7528999999999999</v>
      </c>
      <c r="E302" s="2">
        <v>27646</v>
      </c>
      <c r="F302" s="2"/>
      <c r="G302" s="2"/>
      <c r="H302" s="17">
        <f t="shared" si="4"/>
        <v>4.5980367113089603E-3</v>
      </c>
    </row>
    <row r="303" spans="1:8" ht="13.5" x14ac:dyDescent="0.25">
      <c r="A303" s="12"/>
      <c r="B303" s="11">
        <v>42741</v>
      </c>
      <c r="C303" s="2">
        <v>6.55</v>
      </c>
      <c r="D303" s="2">
        <v>2.7320000000000002</v>
      </c>
      <c r="E303" s="2">
        <v>7443</v>
      </c>
      <c r="F303" s="2"/>
      <c r="G303" s="2"/>
      <c r="H303" s="17">
        <f t="shared" si="4"/>
        <v>-7.5919938973445086E-3</v>
      </c>
    </row>
    <row r="304" spans="1:8" ht="13.5" x14ac:dyDescent="0.25">
      <c r="A304" s="12"/>
      <c r="B304" s="11">
        <v>42744</v>
      </c>
      <c r="C304" s="2">
        <v>6.53</v>
      </c>
      <c r="D304" s="2">
        <v>2.7237</v>
      </c>
      <c r="E304" s="2">
        <v>788</v>
      </c>
      <c r="F304" s="2"/>
      <c r="G304" s="2"/>
      <c r="H304" s="17">
        <f t="shared" si="4"/>
        <v>-3.038067349926865E-3</v>
      </c>
    </row>
    <row r="305" spans="1:8" ht="13.5" x14ac:dyDescent="0.25">
      <c r="A305" s="12"/>
      <c r="B305" s="11">
        <v>42745</v>
      </c>
      <c r="C305" s="2">
        <v>6.6</v>
      </c>
      <c r="D305" s="2">
        <v>2.7528999999999999</v>
      </c>
      <c r="E305" s="2">
        <v>8503</v>
      </c>
      <c r="F305" s="2"/>
      <c r="G305" s="2"/>
      <c r="H305" s="17">
        <f t="shared" si="4"/>
        <v>1.0720710797811761E-2</v>
      </c>
    </row>
    <row r="306" spans="1:8" ht="13.5" x14ac:dyDescent="0.25">
      <c r="A306" s="12"/>
      <c r="B306" s="11">
        <v>42746</v>
      </c>
      <c r="C306" s="2">
        <v>6.51</v>
      </c>
      <c r="D306" s="2">
        <v>2.7153</v>
      </c>
      <c r="E306" s="2">
        <v>502</v>
      </c>
      <c r="F306" s="2"/>
      <c r="G306" s="2"/>
      <c r="H306" s="17">
        <f t="shared" si="4"/>
        <v>-1.3658323949289787E-2</v>
      </c>
    </row>
    <row r="307" spans="1:8" ht="13.5" x14ac:dyDescent="0.25">
      <c r="A307" s="12"/>
      <c r="B307" s="11">
        <v>42747</v>
      </c>
      <c r="C307" s="2">
        <v>6.45</v>
      </c>
      <c r="D307" s="2">
        <v>2.6903000000000001</v>
      </c>
      <c r="E307" s="2">
        <v>496</v>
      </c>
      <c r="F307" s="2"/>
      <c r="G307" s="2"/>
      <c r="H307" s="17">
        <f t="shared" si="4"/>
        <v>-9.2070857732110302E-3</v>
      </c>
    </row>
    <row r="308" spans="1:8" ht="13.5" x14ac:dyDescent="0.25">
      <c r="A308" s="12"/>
      <c r="B308" s="11">
        <v>42748</v>
      </c>
      <c r="C308" s="2">
        <v>6.5</v>
      </c>
      <c r="D308" s="2">
        <v>2.7111000000000001</v>
      </c>
      <c r="E308" s="2">
        <v>3603</v>
      </c>
      <c r="F308" s="2"/>
      <c r="G308" s="2"/>
      <c r="H308" s="17">
        <f t="shared" si="4"/>
        <v>7.7314797606214654E-3</v>
      </c>
    </row>
    <row r="309" spans="1:8" ht="13.5" x14ac:dyDescent="0.25">
      <c r="A309" s="12"/>
      <c r="B309" s="11">
        <v>42751</v>
      </c>
      <c r="C309" s="2">
        <v>6.48</v>
      </c>
      <c r="D309" s="2">
        <v>2.7027999999999999</v>
      </c>
      <c r="E309" s="2">
        <v>1011</v>
      </c>
      <c r="F309" s="2"/>
      <c r="G309" s="2"/>
      <c r="H309" s="17">
        <f t="shared" si="4"/>
        <v>-3.0614879569179285E-3</v>
      </c>
    </row>
    <row r="310" spans="1:8" ht="13.5" x14ac:dyDescent="0.25">
      <c r="A310" s="12"/>
      <c r="B310" s="11">
        <v>42752</v>
      </c>
      <c r="C310" s="2">
        <v>6.53</v>
      </c>
      <c r="D310" s="2">
        <v>2.7237</v>
      </c>
      <c r="E310" s="2">
        <v>6410</v>
      </c>
      <c r="F310" s="2"/>
      <c r="G310" s="2"/>
      <c r="H310" s="17">
        <f t="shared" si="4"/>
        <v>7.7327216220216596E-3</v>
      </c>
    </row>
    <row r="311" spans="1:8" ht="13.5" x14ac:dyDescent="0.25">
      <c r="A311" s="12"/>
      <c r="B311" s="11">
        <v>42753</v>
      </c>
      <c r="C311" s="2">
        <v>6.52</v>
      </c>
      <c r="D311" s="2">
        <v>2.7195</v>
      </c>
      <c r="E311" s="2">
        <v>1813</v>
      </c>
      <c r="F311" s="2"/>
      <c r="G311" s="2"/>
      <c r="H311" s="17">
        <f t="shared" si="4"/>
        <v>-1.5420200462605946E-3</v>
      </c>
    </row>
    <row r="312" spans="1:8" ht="13.5" x14ac:dyDescent="0.25">
      <c r="A312" s="12"/>
      <c r="B312" s="11">
        <v>42754</v>
      </c>
      <c r="C312" s="2">
        <v>6.52</v>
      </c>
      <c r="D312" s="2">
        <v>2.7195</v>
      </c>
      <c r="E312" s="2">
        <v>4868</v>
      </c>
      <c r="F312" s="2"/>
      <c r="G312" s="2"/>
      <c r="H312" s="17">
        <f t="shared" si="4"/>
        <v>0</v>
      </c>
    </row>
    <row r="313" spans="1:8" ht="13.5" x14ac:dyDescent="0.25">
      <c r="A313" s="12"/>
      <c r="B313" s="11">
        <v>42755</v>
      </c>
      <c r="C313" s="2">
        <v>6.5</v>
      </c>
      <c r="D313" s="2">
        <v>2.7111000000000001</v>
      </c>
      <c r="E313" s="2">
        <v>10</v>
      </c>
      <c r="F313" s="2"/>
      <c r="G313" s="2"/>
      <c r="H313" s="17">
        <f t="shared" si="4"/>
        <v>-3.0888030888030753E-3</v>
      </c>
    </row>
    <row r="314" spans="1:8" ht="13.5" x14ac:dyDescent="0.25">
      <c r="A314" s="12"/>
      <c r="B314" s="11">
        <v>42758</v>
      </c>
      <c r="C314" s="2">
        <v>6.31</v>
      </c>
      <c r="D314" s="2">
        <v>2.6318999999999999</v>
      </c>
      <c r="E314" s="2">
        <v>7093</v>
      </c>
      <c r="F314" s="2"/>
      <c r="G314" s="2"/>
      <c r="H314" s="17">
        <f t="shared" si="4"/>
        <v>-2.9213234480469242E-2</v>
      </c>
    </row>
    <row r="315" spans="1:8" ht="13.5" x14ac:dyDescent="0.25">
      <c r="A315" s="12"/>
      <c r="B315" s="11">
        <v>42759</v>
      </c>
      <c r="C315" s="2">
        <v>6.55</v>
      </c>
      <c r="D315" s="2">
        <v>2.7320000000000002</v>
      </c>
      <c r="E315" s="2">
        <v>55942</v>
      </c>
      <c r="F315" s="2"/>
      <c r="G315" s="2"/>
      <c r="H315" s="17">
        <f t="shared" si="4"/>
        <v>3.8033359930088648E-2</v>
      </c>
    </row>
    <row r="316" spans="1:8" ht="13.5" x14ac:dyDescent="0.25">
      <c r="A316" s="12"/>
      <c r="B316" s="11">
        <v>42760</v>
      </c>
      <c r="C316" s="2">
        <v>6.61</v>
      </c>
      <c r="D316" s="2">
        <v>2.7570000000000001</v>
      </c>
      <c r="E316" s="2">
        <v>8350</v>
      </c>
      <c r="F316" s="2"/>
      <c r="G316" s="2"/>
      <c r="H316" s="17">
        <f t="shared" si="4"/>
        <v>9.1508052708638033E-3</v>
      </c>
    </row>
    <row r="317" spans="1:8" ht="13.5" x14ac:dyDescent="0.25">
      <c r="A317" s="12"/>
      <c r="B317" s="11">
        <v>42761</v>
      </c>
      <c r="C317" s="2">
        <v>6.35</v>
      </c>
      <c r="D317" s="2">
        <v>2.6486000000000001</v>
      </c>
      <c r="E317" s="2">
        <v>16029</v>
      </c>
      <c r="F317" s="2"/>
      <c r="G317" s="2"/>
      <c r="H317" s="17">
        <f t="shared" si="4"/>
        <v>-3.9318099383387754E-2</v>
      </c>
    </row>
    <row r="318" spans="1:8" ht="13.5" x14ac:dyDescent="0.25">
      <c r="A318" s="12"/>
      <c r="B318" s="11">
        <v>42762</v>
      </c>
      <c r="C318" s="2">
        <v>6.47</v>
      </c>
      <c r="D318" s="2">
        <v>2.6985999999999999</v>
      </c>
      <c r="E318" s="2">
        <v>1735</v>
      </c>
      <c r="F318" s="2"/>
      <c r="G318" s="2"/>
      <c r="H318" s="17">
        <f t="shared" si="4"/>
        <v>1.8877897757305678E-2</v>
      </c>
    </row>
    <row r="319" spans="1:8" ht="13.5" x14ac:dyDescent="0.25">
      <c r="A319" s="12"/>
      <c r="B319" s="11">
        <v>42765</v>
      </c>
      <c r="C319" s="2">
        <v>6.5</v>
      </c>
      <c r="D319" s="2">
        <v>2.7111000000000001</v>
      </c>
      <c r="E319" s="2">
        <v>10601</v>
      </c>
      <c r="F319" s="2"/>
      <c r="G319" s="2"/>
      <c r="H319" s="17">
        <f t="shared" si="4"/>
        <v>4.6320314237012442E-3</v>
      </c>
    </row>
    <row r="320" spans="1:8" ht="13.5" x14ac:dyDescent="0.25">
      <c r="A320" s="12"/>
      <c r="B320" s="11">
        <v>42766</v>
      </c>
      <c r="C320" s="2">
        <v>6.53</v>
      </c>
      <c r="D320" s="2">
        <v>2.7237</v>
      </c>
      <c r="E320" s="2">
        <v>29567</v>
      </c>
      <c r="F320" s="2"/>
      <c r="G320" s="2"/>
      <c r="H320" s="17">
        <f t="shared" si="4"/>
        <v>4.6475600309837132E-3</v>
      </c>
    </row>
    <row r="321" spans="1:8" ht="13.5" x14ac:dyDescent="0.25">
      <c r="A321" s="12"/>
      <c r="B321" s="11">
        <v>42767</v>
      </c>
      <c r="C321" s="2">
        <v>6.56</v>
      </c>
      <c r="D321" s="2">
        <v>2.7362000000000002</v>
      </c>
      <c r="E321" s="2">
        <v>1981</v>
      </c>
      <c r="F321" s="2"/>
      <c r="G321" s="2"/>
      <c r="H321" s="17">
        <f t="shared" si="4"/>
        <v>4.5893453757756648E-3</v>
      </c>
    </row>
    <row r="322" spans="1:8" ht="13.5" x14ac:dyDescent="0.25">
      <c r="A322" s="12"/>
      <c r="B322" s="11">
        <v>42768</v>
      </c>
      <c r="C322" s="2">
        <v>6.56</v>
      </c>
      <c r="D322" s="2">
        <v>2.7362000000000002</v>
      </c>
      <c r="E322" s="2">
        <v>10265</v>
      </c>
      <c r="F322" s="2"/>
      <c r="G322" s="2"/>
      <c r="H322" s="17">
        <f t="shared" si="4"/>
        <v>0</v>
      </c>
    </row>
    <row r="323" spans="1:8" ht="13.5" x14ac:dyDescent="0.25">
      <c r="A323" s="12"/>
      <c r="B323" s="11">
        <v>42769</v>
      </c>
      <c r="C323" s="2">
        <v>6.56</v>
      </c>
      <c r="D323" s="2">
        <v>2.7362000000000002</v>
      </c>
      <c r="E323" s="2">
        <v>942</v>
      </c>
      <c r="F323" s="2"/>
      <c r="G323" s="2"/>
      <c r="H323" s="17">
        <f t="shared" si="4"/>
        <v>0</v>
      </c>
    </row>
    <row r="324" spans="1:8" ht="13.5" x14ac:dyDescent="0.25">
      <c r="A324" s="12"/>
      <c r="B324" s="11">
        <v>42772</v>
      </c>
      <c r="C324" s="2">
        <v>6.59</v>
      </c>
      <c r="D324" s="2">
        <v>2.7486999999999999</v>
      </c>
      <c r="E324" s="2">
        <v>1268</v>
      </c>
      <c r="F324" s="2"/>
      <c r="G324" s="2"/>
      <c r="H324" s="17">
        <f t="shared" si="4"/>
        <v>4.5683795044220935E-3</v>
      </c>
    </row>
    <row r="325" spans="1:8" ht="13.5" x14ac:dyDescent="0.25">
      <c r="A325" s="12"/>
      <c r="B325" s="11">
        <v>42773</v>
      </c>
      <c r="C325" s="2">
        <v>6.57</v>
      </c>
      <c r="D325" s="2">
        <v>2.7403</v>
      </c>
      <c r="E325" s="2">
        <v>1002</v>
      </c>
      <c r="F325" s="2"/>
      <c r="G325" s="2"/>
      <c r="H325" s="17">
        <f t="shared" si="4"/>
        <v>-3.0559901044129819E-3</v>
      </c>
    </row>
    <row r="326" spans="1:8" ht="13.5" x14ac:dyDescent="0.25">
      <c r="A326" s="12"/>
      <c r="B326" s="11">
        <v>42774</v>
      </c>
      <c r="C326" s="2">
        <v>6.55</v>
      </c>
      <c r="D326" s="2">
        <v>2.7320000000000002</v>
      </c>
      <c r="E326" s="2">
        <v>7050</v>
      </c>
      <c r="F326" s="2"/>
      <c r="G326" s="2"/>
      <c r="H326" s="17">
        <f t="shared" si="4"/>
        <v>-3.0288654526875714E-3</v>
      </c>
    </row>
    <row r="327" spans="1:8" ht="13.5" x14ac:dyDescent="0.25">
      <c r="A327" s="12"/>
      <c r="B327" s="11">
        <v>42775</v>
      </c>
      <c r="C327" s="2">
        <v>6.52</v>
      </c>
      <c r="D327" s="2">
        <v>2.7195</v>
      </c>
      <c r="E327" s="2">
        <v>2796</v>
      </c>
      <c r="F327" s="2"/>
      <c r="G327" s="2"/>
      <c r="H327" s="17">
        <f t="shared" ref="H327:H390" si="5">(D327-D326)/D326</f>
        <v>-4.5754026354319823E-3</v>
      </c>
    </row>
    <row r="328" spans="1:8" ht="13.5" x14ac:dyDescent="0.25">
      <c r="A328" s="12"/>
      <c r="B328" s="11">
        <v>42776</v>
      </c>
      <c r="C328" s="2">
        <v>6.52</v>
      </c>
      <c r="D328" s="2">
        <v>2.7195</v>
      </c>
      <c r="E328" s="2">
        <v>7328</v>
      </c>
      <c r="F328" s="2"/>
      <c r="G328" s="2"/>
      <c r="H328" s="17">
        <f t="shared" si="5"/>
        <v>0</v>
      </c>
    </row>
    <row r="329" spans="1:8" ht="13.5" x14ac:dyDescent="0.25">
      <c r="A329" s="12"/>
      <c r="B329" s="11">
        <v>42779</v>
      </c>
      <c r="C329" s="2">
        <v>6.55</v>
      </c>
      <c r="D329" s="2">
        <v>2.7320000000000002</v>
      </c>
      <c r="E329" s="2">
        <v>12553</v>
      </c>
      <c r="F329" s="2"/>
      <c r="G329" s="2"/>
      <c r="H329" s="17">
        <f t="shared" si="5"/>
        <v>4.5964331678618048E-3</v>
      </c>
    </row>
    <row r="330" spans="1:8" ht="13.5" x14ac:dyDescent="0.25">
      <c r="A330" s="12"/>
      <c r="B330" s="11">
        <v>42780</v>
      </c>
      <c r="C330" s="2">
        <v>6.37</v>
      </c>
      <c r="D330" s="2">
        <v>2.6568999999999998</v>
      </c>
      <c r="E330" s="2">
        <v>1579</v>
      </c>
      <c r="F330" s="2"/>
      <c r="G330" s="2"/>
      <c r="H330" s="17">
        <f t="shared" si="5"/>
        <v>-2.7489019033675104E-2</v>
      </c>
    </row>
    <row r="331" spans="1:8" ht="13.5" x14ac:dyDescent="0.25">
      <c r="A331" s="12"/>
      <c r="B331" s="11">
        <v>42781</v>
      </c>
      <c r="C331" s="2">
        <v>6.48</v>
      </c>
      <c r="D331" s="2">
        <v>2.7027999999999999</v>
      </c>
      <c r="E331" s="2">
        <v>750</v>
      </c>
      <c r="F331" s="2"/>
      <c r="G331" s="2"/>
      <c r="H331" s="17">
        <f t="shared" si="5"/>
        <v>1.7275772516842959E-2</v>
      </c>
    </row>
    <row r="332" spans="1:8" ht="13.5" x14ac:dyDescent="0.25">
      <c r="A332" s="12"/>
      <c r="B332" s="11">
        <v>42782</v>
      </c>
      <c r="C332" s="2">
        <v>6.45</v>
      </c>
      <c r="D332" s="2">
        <v>2.6903000000000001</v>
      </c>
      <c r="E332" s="2">
        <v>1405</v>
      </c>
      <c r="F332" s="2"/>
      <c r="G332" s="2"/>
      <c r="H332" s="17">
        <f t="shared" si="5"/>
        <v>-4.6248335059936863E-3</v>
      </c>
    </row>
    <row r="333" spans="1:8" ht="13.5" x14ac:dyDescent="0.25">
      <c r="A333" s="12"/>
      <c r="B333" s="11">
        <v>42783</v>
      </c>
      <c r="C333" s="2">
        <v>6.44</v>
      </c>
      <c r="D333" s="2">
        <v>2.6861000000000002</v>
      </c>
      <c r="E333" s="2">
        <v>10247</v>
      </c>
      <c r="F333" s="2"/>
      <c r="G333" s="2"/>
      <c r="H333" s="17">
        <f t="shared" si="5"/>
        <v>-1.5611641824331789E-3</v>
      </c>
    </row>
    <row r="334" spans="1:8" ht="13.5" x14ac:dyDescent="0.25">
      <c r="A334" s="12"/>
      <c r="B334" s="11">
        <v>42786</v>
      </c>
      <c r="C334" s="2">
        <v>6.54</v>
      </c>
      <c r="D334" s="2">
        <v>2.7277999999999998</v>
      </c>
      <c r="E334" s="2">
        <v>35802</v>
      </c>
      <c r="F334" s="2"/>
      <c r="G334" s="2"/>
      <c r="H334" s="17">
        <f t="shared" si="5"/>
        <v>1.5524366181452524E-2</v>
      </c>
    </row>
    <row r="335" spans="1:8" ht="13.5" x14ac:dyDescent="0.25">
      <c r="A335" s="12"/>
      <c r="B335" s="11">
        <v>42787</v>
      </c>
      <c r="C335" s="2">
        <v>6.55</v>
      </c>
      <c r="D335" s="2">
        <v>2.7320000000000002</v>
      </c>
      <c r="E335" s="2">
        <v>16075</v>
      </c>
      <c r="F335" s="2"/>
      <c r="G335" s="2"/>
      <c r="H335" s="17">
        <f t="shared" si="5"/>
        <v>1.539702324217474E-3</v>
      </c>
    </row>
    <row r="336" spans="1:8" ht="13.5" x14ac:dyDescent="0.25">
      <c r="A336" s="12"/>
      <c r="B336" s="11">
        <v>42788</v>
      </c>
      <c r="C336" s="2">
        <v>6.59</v>
      </c>
      <c r="D336" s="2">
        <v>2.7486999999999999</v>
      </c>
      <c r="E336" s="2">
        <v>17052</v>
      </c>
      <c r="F336" s="2"/>
      <c r="G336" s="2"/>
      <c r="H336" s="17">
        <f t="shared" si="5"/>
        <v>6.1127379209369379E-3</v>
      </c>
    </row>
    <row r="337" spans="1:8" ht="13.5" x14ac:dyDescent="0.25">
      <c r="A337" s="12"/>
      <c r="B337" s="11">
        <v>42789</v>
      </c>
      <c r="C337" s="2">
        <v>6.56</v>
      </c>
      <c r="D337" s="2">
        <v>2.7362000000000002</v>
      </c>
      <c r="E337" s="2">
        <v>12950</v>
      </c>
      <c r="F337" s="2"/>
      <c r="G337" s="2"/>
      <c r="H337" s="17">
        <f t="shared" si="5"/>
        <v>-4.5476043220430504E-3</v>
      </c>
    </row>
    <row r="338" spans="1:8" ht="13.5" x14ac:dyDescent="0.25">
      <c r="A338" s="12"/>
      <c r="B338" s="11">
        <v>42790</v>
      </c>
      <c r="C338" s="2">
        <v>6.5</v>
      </c>
      <c r="D338" s="2">
        <v>2.7111000000000001</v>
      </c>
      <c r="E338" s="2">
        <v>14439</v>
      </c>
      <c r="F338" s="2"/>
      <c r="G338" s="2"/>
      <c r="H338" s="17">
        <f t="shared" si="5"/>
        <v>-9.1733060448798039E-3</v>
      </c>
    </row>
    <row r="339" spans="1:8" ht="13.5" x14ac:dyDescent="0.25">
      <c r="A339" s="12"/>
      <c r="B339" s="11">
        <v>42793</v>
      </c>
      <c r="C339" s="2">
        <v>6.69</v>
      </c>
      <c r="D339" s="2">
        <v>2.7904</v>
      </c>
      <c r="E339" s="2">
        <v>86296</v>
      </c>
      <c r="F339" s="2"/>
      <c r="G339" s="2"/>
      <c r="H339" s="17">
        <f t="shared" si="5"/>
        <v>2.9250119877540455E-2</v>
      </c>
    </row>
    <row r="340" spans="1:8" ht="13.5" x14ac:dyDescent="0.25">
      <c r="A340" s="12"/>
      <c r="B340" s="11">
        <v>42794</v>
      </c>
      <c r="C340" s="2">
        <v>6.95</v>
      </c>
      <c r="D340" s="2">
        <v>2.8988</v>
      </c>
      <c r="E340" s="2">
        <v>1283928</v>
      </c>
      <c r="F340" s="2"/>
      <c r="G340" s="2"/>
      <c r="H340" s="17">
        <f t="shared" si="5"/>
        <v>3.8847477064220204E-2</v>
      </c>
    </row>
    <row r="341" spans="1:8" ht="13.5" x14ac:dyDescent="0.25">
      <c r="A341" s="12"/>
      <c r="B341" s="11">
        <v>42795</v>
      </c>
      <c r="C341" s="2">
        <v>6.75</v>
      </c>
      <c r="D341" s="2">
        <v>2.8153999999999999</v>
      </c>
      <c r="E341" s="2">
        <v>33452</v>
      </c>
      <c r="F341" s="2"/>
      <c r="G341" s="2"/>
      <c r="H341" s="17">
        <f t="shared" si="5"/>
        <v>-2.8770525734786858E-2</v>
      </c>
    </row>
    <row r="342" spans="1:8" ht="13.5" x14ac:dyDescent="0.25">
      <c r="A342" s="12"/>
      <c r="B342" s="11">
        <v>42796</v>
      </c>
      <c r="C342" s="2">
        <v>6.46</v>
      </c>
      <c r="D342" s="2">
        <v>2.6945000000000001</v>
      </c>
      <c r="E342" s="2">
        <v>21317</v>
      </c>
      <c r="F342" s="2"/>
      <c r="G342" s="2"/>
      <c r="H342" s="17">
        <f t="shared" si="5"/>
        <v>-4.2942388292960071E-2</v>
      </c>
    </row>
    <row r="343" spans="1:8" ht="13.5" x14ac:dyDescent="0.25">
      <c r="A343" s="12"/>
      <c r="B343" s="11">
        <v>42797</v>
      </c>
      <c r="C343" s="2">
        <v>6.4</v>
      </c>
      <c r="D343" s="2">
        <v>2.6694</v>
      </c>
      <c r="E343" s="2">
        <v>1737</v>
      </c>
      <c r="F343" s="2"/>
      <c r="G343" s="2"/>
      <c r="H343" s="17">
        <f t="shared" si="5"/>
        <v>-9.3152718500649923E-3</v>
      </c>
    </row>
    <row r="344" spans="1:8" ht="13.5" x14ac:dyDescent="0.25">
      <c r="A344" s="12"/>
      <c r="B344" s="11">
        <v>42800</v>
      </c>
      <c r="C344" s="2">
        <v>6.44</v>
      </c>
      <c r="D344" s="2">
        <v>2.6861000000000002</v>
      </c>
      <c r="E344" s="2">
        <v>12748</v>
      </c>
      <c r="F344" s="2"/>
      <c r="G344" s="2"/>
      <c r="H344" s="17">
        <f t="shared" si="5"/>
        <v>6.2560875103019999E-3</v>
      </c>
    </row>
    <row r="345" spans="1:8" ht="13.5" x14ac:dyDescent="0.25">
      <c r="A345" s="12"/>
      <c r="B345" s="11">
        <v>42801</v>
      </c>
      <c r="C345" s="2">
        <v>6.44</v>
      </c>
      <c r="D345" s="2">
        <v>2.6861000000000002</v>
      </c>
      <c r="E345" s="2">
        <v>20098</v>
      </c>
      <c r="F345" s="2"/>
      <c r="G345" s="2"/>
      <c r="H345" s="17">
        <f t="shared" si="5"/>
        <v>0</v>
      </c>
    </row>
    <row r="346" spans="1:8" ht="13.5" x14ac:dyDescent="0.25">
      <c r="A346" s="12"/>
      <c r="B346" s="11">
        <v>42802</v>
      </c>
      <c r="C346" s="2">
        <v>6.44</v>
      </c>
      <c r="D346" s="2">
        <v>2.6861000000000002</v>
      </c>
      <c r="E346" s="2">
        <v>0</v>
      </c>
      <c r="F346" s="2"/>
      <c r="G346" s="2"/>
      <c r="H346" s="17">
        <f t="shared" si="5"/>
        <v>0</v>
      </c>
    </row>
    <row r="347" spans="1:8" ht="13.5" x14ac:dyDescent="0.25">
      <c r="A347" s="12"/>
      <c r="B347" s="11">
        <v>42803</v>
      </c>
      <c r="C347" s="2">
        <v>6.44</v>
      </c>
      <c r="D347" s="2">
        <v>2.6861000000000002</v>
      </c>
      <c r="E347" s="2">
        <v>0</v>
      </c>
      <c r="F347" s="2"/>
      <c r="G347" s="2"/>
      <c r="H347" s="17">
        <f t="shared" si="5"/>
        <v>0</v>
      </c>
    </row>
    <row r="348" spans="1:8" ht="13.5" x14ac:dyDescent="0.25">
      <c r="A348" s="12"/>
      <c r="B348" s="11">
        <v>42804</v>
      </c>
      <c r="C348" s="2">
        <v>6.39</v>
      </c>
      <c r="D348" s="2">
        <v>2.6652999999999998</v>
      </c>
      <c r="E348" s="2">
        <v>360</v>
      </c>
      <c r="F348" s="2"/>
      <c r="G348" s="2"/>
      <c r="H348" s="17">
        <f t="shared" si="5"/>
        <v>-7.7435687427870785E-3</v>
      </c>
    </row>
    <row r="349" spans="1:8" ht="13.5" x14ac:dyDescent="0.25">
      <c r="A349" s="12"/>
      <c r="B349" s="11">
        <v>42807</v>
      </c>
      <c r="C349" s="2">
        <v>6.3</v>
      </c>
      <c r="D349" s="2">
        <v>2.6276999999999999</v>
      </c>
      <c r="E349" s="2">
        <v>20867</v>
      </c>
      <c r="F349" s="2"/>
      <c r="G349" s="2"/>
      <c r="H349" s="17">
        <f t="shared" si="5"/>
        <v>-1.4107229955352065E-2</v>
      </c>
    </row>
    <row r="350" spans="1:8" ht="13.5" x14ac:dyDescent="0.25">
      <c r="A350" s="12"/>
      <c r="B350" s="11">
        <v>42808</v>
      </c>
      <c r="C350" s="2">
        <v>6.29</v>
      </c>
      <c r="D350" s="2">
        <v>2.6236000000000002</v>
      </c>
      <c r="E350" s="2">
        <v>4501</v>
      </c>
      <c r="F350" s="2"/>
      <c r="G350" s="2"/>
      <c r="H350" s="17">
        <f t="shared" si="5"/>
        <v>-1.5602998820260191E-3</v>
      </c>
    </row>
    <row r="351" spans="1:8" ht="13.5" x14ac:dyDescent="0.25">
      <c r="A351" s="12"/>
      <c r="B351" s="11">
        <v>42809</v>
      </c>
      <c r="C351" s="2">
        <v>6.13</v>
      </c>
      <c r="D351" s="2">
        <v>2.5568</v>
      </c>
      <c r="E351" s="2">
        <v>307</v>
      </c>
      <c r="F351" s="2"/>
      <c r="G351" s="2"/>
      <c r="H351" s="17">
        <f t="shared" si="5"/>
        <v>-2.5461198353407603E-2</v>
      </c>
    </row>
    <row r="352" spans="1:8" ht="13.5" x14ac:dyDescent="0.25">
      <c r="A352" s="12"/>
      <c r="B352" s="11">
        <v>42810</v>
      </c>
      <c r="C352" s="2">
        <v>6.24</v>
      </c>
      <c r="D352" s="2">
        <v>2.6027</v>
      </c>
      <c r="E352" s="2">
        <v>2099</v>
      </c>
      <c r="F352" s="2"/>
      <c r="G352" s="2"/>
      <c r="H352" s="17">
        <f t="shared" si="5"/>
        <v>1.7952127659574487E-2</v>
      </c>
    </row>
    <row r="353" spans="1:8" ht="13.5" x14ac:dyDescent="0.25">
      <c r="A353" s="12"/>
      <c r="B353" s="11">
        <v>42811</v>
      </c>
      <c r="C353" s="2">
        <v>6.4</v>
      </c>
      <c r="D353" s="2">
        <v>2.6694</v>
      </c>
      <c r="E353" s="2">
        <v>3500</v>
      </c>
      <c r="F353" s="2"/>
      <c r="G353" s="2"/>
      <c r="H353" s="17">
        <f t="shared" si="5"/>
        <v>2.5627233257770769E-2</v>
      </c>
    </row>
    <row r="354" spans="1:8" ht="13.5" x14ac:dyDescent="0.25">
      <c r="A354" s="12"/>
      <c r="B354" s="11">
        <v>42815</v>
      </c>
      <c r="C354" s="2">
        <v>6.3</v>
      </c>
      <c r="D354" s="2">
        <v>2.6276999999999999</v>
      </c>
      <c r="E354" s="2">
        <v>141</v>
      </c>
      <c r="F354" s="2"/>
      <c r="G354" s="2"/>
      <c r="H354" s="17">
        <f t="shared" si="5"/>
        <v>-1.5621487974825829E-2</v>
      </c>
    </row>
    <row r="355" spans="1:8" ht="13.5" x14ac:dyDescent="0.25">
      <c r="A355" s="12"/>
      <c r="B355" s="11">
        <v>42816</v>
      </c>
      <c r="C355" s="2">
        <v>6.3</v>
      </c>
      <c r="D355" s="2">
        <v>2.6276999999999999</v>
      </c>
      <c r="E355" s="2">
        <v>0</v>
      </c>
      <c r="F355" s="2"/>
      <c r="G355" s="2"/>
      <c r="H355" s="17">
        <f t="shared" si="5"/>
        <v>0</v>
      </c>
    </row>
    <row r="356" spans="1:8" ht="13.5" x14ac:dyDescent="0.25">
      <c r="A356" s="12"/>
      <c r="B356" s="11">
        <v>42817</v>
      </c>
      <c r="C356" s="2">
        <v>6.26</v>
      </c>
      <c r="D356" s="2">
        <v>2.6110000000000002</v>
      </c>
      <c r="E356" s="2">
        <v>111</v>
      </c>
      <c r="F356" s="2"/>
      <c r="G356" s="2"/>
      <c r="H356" s="17">
        <f t="shared" si="5"/>
        <v>-6.355367812155008E-3</v>
      </c>
    </row>
    <row r="357" spans="1:8" ht="13.5" x14ac:dyDescent="0.25">
      <c r="A357" s="12"/>
      <c r="B357" s="11">
        <v>42818</v>
      </c>
      <c r="C357" s="2">
        <v>6.18</v>
      </c>
      <c r="D357" s="2">
        <v>2.5777000000000001</v>
      </c>
      <c r="E357" s="2">
        <v>2756</v>
      </c>
      <c r="F357" s="2"/>
      <c r="G357" s="2"/>
      <c r="H357" s="17">
        <f t="shared" si="5"/>
        <v>-1.2753734201455421E-2</v>
      </c>
    </row>
    <row r="358" spans="1:8" ht="13.5" x14ac:dyDescent="0.25">
      <c r="A358" s="12"/>
      <c r="B358" s="11">
        <v>42821</v>
      </c>
      <c r="C358" s="2">
        <v>6</v>
      </c>
      <c r="D358" s="2">
        <v>2.5026000000000002</v>
      </c>
      <c r="E358" s="2">
        <v>27628</v>
      </c>
      <c r="F358" s="2"/>
      <c r="G358" s="2"/>
      <c r="H358" s="17">
        <f t="shared" si="5"/>
        <v>-2.9134499747837196E-2</v>
      </c>
    </row>
    <row r="359" spans="1:8" ht="13.5" x14ac:dyDescent="0.25">
      <c r="A359" s="12"/>
      <c r="B359" s="11">
        <v>42822</v>
      </c>
      <c r="C359" s="2">
        <v>6.15</v>
      </c>
      <c r="D359" s="2">
        <v>2.5651999999999999</v>
      </c>
      <c r="E359" s="2">
        <v>25400</v>
      </c>
      <c r="F359" s="2"/>
      <c r="G359" s="2"/>
      <c r="H359" s="17">
        <f t="shared" si="5"/>
        <v>2.5013985455126574E-2</v>
      </c>
    </row>
    <row r="360" spans="1:8" ht="13.5" x14ac:dyDescent="0.25">
      <c r="A360" s="12"/>
      <c r="B360" s="11">
        <v>42823</v>
      </c>
      <c r="C360" s="2">
        <v>6.15</v>
      </c>
      <c r="D360" s="2">
        <v>2.5651999999999999</v>
      </c>
      <c r="E360" s="2">
        <v>712</v>
      </c>
      <c r="F360" s="2"/>
      <c r="G360" s="2"/>
      <c r="H360" s="17">
        <f t="shared" si="5"/>
        <v>0</v>
      </c>
    </row>
    <row r="361" spans="1:8" ht="13.5" x14ac:dyDescent="0.25">
      <c r="A361" s="12"/>
      <c r="B361" s="11">
        <v>42824</v>
      </c>
      <c r="C361" s="2">
        <v>6.1</v>
      </c>
      <c r="D361" s="2">
        <v>2.5442999999999998</v>
      </c>
      <c r="E361" s="2">
        <v>92</v>
      </c>
      <c r="F361" s="2"/>
      <c r="G361" s="2"/>
      <c r="H361" s="17">
        <f t="shared" si="5"/>
        <v>-8.1475128644940518E-3</v>
      </c>
    </row>
    <row r="362" spans="1:8" ht="13.5" x14ac:dyDescent="0.25">
      <c r="A362" s="12"/>
      <c r="B362" s="11">
        <v>42825</v>
      </c>
      <c r="C362" s="2">
        <v>6.1</v>
      </c>
      <c r="D362" s="2">
        <v>2.5442999999999998</v>
      </c>
      <c r="E362" s="2">
        <v>0</v>
      </c>
      <c r="F362" s="2"/>
      <c r="G362" s="2"/>
      <c r="H362" s="17">
        <f t="shared" si="5"/>
        <v>0</v>
      </c>
    </row>
    <row r="363" spans="1:8" ht="13.5" x14ac:dyDescent="0.25">
      <c r="A363" s="12"/>
      <c r="B363" s="11">
        <v>42828</v>
      </c>
      <c r="C363" s="2">
        <v>6.1</v>
      </c>
      <c r="D363" s="2">
        <v>2.5442999999999998</v>
      </c>
      <c r="E363" s="2">
        <v>0</v>
      </c>
      <c r="F363" s="2"/>
      <c r="G363" s="2"/>
      <c r="H363" s="17">
        <f t="shared" si="5"/>
        <v>0</v>
      </c>
    </row>
    <row r="364" spans="1:8" ht="13.5" x14ac:dyDescent="0.25">
      <c r="A364" s="12"/>
      <c r="B364" s="11">
        <v>42829</v>
      </c>
      <c r="C364" s="2">
        <v>6.15</v>
      </c>
      <c r="D364" s="2">
        <v>2.5651999999999999</v>
      </c>
      <c r="E364" s="2">
        <v>13103</v>
      </c>
      <c r="F364" s="2"/>
      <c r="G364" s="2"/>
      <c r="H364" s="17">
        <f t="shared" si="5"/>
        <v>8.2144401210549629E-3</v>
      </c>
    </row>
    <row r="365" spans="1:8" ht="13.5" x14ac:dyDescent="0.25">
      <c r="A365" s="12"/>
      <c r="B365" s="11">
        <v>42830</v>
      </c>
      <c r="C365" s="2">
        <v>6.1</v>
      </c>
      <c r="D365" s="2">
        <v>2.5442999999999998</v>
      </c>
      <c r="E365" s="2">
        <v>145</v>
      </c>
      <c r="F365" s="2"/>
      <c r="G365" s="2"/>
      <c r="H365" s="17">
        <f t="shared" si="5"/>
        <v>-8.1475128644940518E-3</v>
      </c>
    </row>
    <row r="366" spans="1:8" ht="13.5" x14ac:dyDescent="0.25">
      <c r="A366" s="12"/>
      <c r="B366" s="11">
        <v>42831</v>
      </c>
      <c r="C366" s="2">
        <v>6.1</v>
      </c>
      <c r="D366" s="2">
        <v>2.5442999999999998</v>
      </c>
      <c r="E366" s="2">
        <v>0</v>
      </c>
      <c r="F366" s="2"/>
      <c r="G366" s="2"/>
      <c r="H366" s="17">
        <f t="shared" si="5"/>
        <v>0</v>
      </c>
    </row>
    <row r="367" spans="1:8" ht="13.5" x14ac:dyDescent="0.25">
      <c r="A367" s="12"/>
      <c r="B367" s="11">
        <v>42832</v>
      </c>
      <c r="C367" s="2">
        <v>6</v>
      </c>
      <c r="D367" s="2">
        <v>2.5026000000000002</v>
      </c>
      <c r="E367" s="2">
        <v>2099</v>
      </c>
      <c r="F367" s="2"/>
      <c r="G367" s="2"/>
      <c r="H367" s="17">
        <f t="shared" si="5"/>
        <v>-1.6389576700860602E-2</v>
      </c>
    </row>
    <row r="368" spans="1:8" ht="13.5" x14ac:dyDescent="0.25">
      <c r="A368" s="12"/>
      <c r="B368" s="11">
        <v>42835</v>
      </c>
      <c r="C368" s="2">
        <v>6</v>
      </c>
      <c r="D368" s="2">
        <v>2.5026000000000002</v>
      </c>
      <c r="E368" s="2">
        <v>0</v>
      </c>
      <c r="F368" s="2"/>
      <c r="G368" s="2"/>
      <c r="H368" s="17">
        <f t="shared" si="5"/>
        <v>0</v>
      </c>
    </row>
    <row r="369" spans="1:8" ht="13.5" x14ac:dyDescent="0.25">
      <c r="A369" s="12"/>
      <c r="B369" s="11">
        <v>42836</v>
      </c>
      <c r="C369" s="2">
        <v>5.98</v>
      </c>
      <c r="D369" s="2">
        <v>2.4943</v>
      </c>
      <c r="E369" s="2">
        <v>1583</v>
      </c>
      <c r="F369" s="2"/>
      <c r="G369" s="2"/>
      <c r="H369" s="17">
        <f t="shared" si="5"/>
        <v>-3.3165507871814096E-3</v>
      </c>
    </row>
    <row r="370" spans="1:8" ht="13.5" x14ac:dyDescent="0.25">
      <c r="A370" s="12"/>
      <c r="B370" s="11">
        <v>42837</v>
      </c>
      <c r="C370" s="2">
        <v>6</v>
      </c>
      <c r="D370" s="2">
        <v>2.5026000000000002</v>
      </c>
      <c r="E370" s="2">
        <v>3084</v>
      </c>
      <c r="F370" s="2"/>
      <c r="G370" s="2"/>
      <c r="H370" s="17">
        <f t="shared" si="5"/>
        <v>3.32758689812781E-3</v>
      </c>
    </row>
    <row r="371" spans="1:8" ht="13.5" x14ac:dyDescent="0.25">
      <c r="A371" s="12"/>
      <c r="B371" s="11">
        <v>42838</v>
      </c>
      <c r="C371" s="2">
        <v>6</v>
      </c>
      <c r="D371" s="2">
        <v>2.5026000000000002</v>
      </c>
      <c r="E371" s="2">
        <v>1500</v>
      </c>
      <c r="F371" s="2"/>
      <c r="G371" s="2"/>
      <c r="H371" s="17">
        <f t="shared" si="5"/>
        <v>0</v>
      </c>
    </row>
    <row r="372" spans="1:8" ht="13.5" x14ac:dyDescent="0.25">
      <c r="A372" s="12"/>
      <c r="B372" s="11">
        <v>42839</v>
      </c>
      <c r="C372" s="2">
        <v>5.99</v>
      </c>
      <c r="D372" s="2">
        <v>2.4984000000000002</v>
      </c>
      <c r="E372" s="2">
        <v>175</v>
      </c>
      <c r="F372" s="2"/>
      <c r="G372" s="2"/>
      <c r="H372" s="17">
        <f t="shared" si="5"/>
        <v>-1.6782546152001843E-3</v>
      </c>
    </row>
    <row r="373" spans="1:8" ht="13.5" x14ac:dyDescent="0.25">
      <c r="A373" s="12"/>
      <c r="B373" s="11">
        <v>42842</v>
      </c>
      <c r="C373" s="2">
        <v>6</v>
      </c>
      <c r="D373" s="2">
        <v>2.5026000000000002</v>
      </c>
      <c r="E373" s="2">
        <v>854</v>
      </c>
      <c r="F373" s="2"/>
      <c r="G373" s="2"/>
      <c r="H373" s="17">
        <f t="shared" si="5"/>
        <v>1.6810758885686765E-3</v>
      </c>
    </row>
    <row r="374" spans="1:8" ht="13.5" x14ac:dyDescent="0.25">
      <c r="A374" s="12"/>
      <c r="B374" s="11">
        <v>42843</v>
      </c>
      <c r="C374" s="2">
        <v>6</v>
      </c>
      <c r="D374" s="2">
        <v>2.5026000000000002</v>
      </c>
      <c r="E374" s="2">
        <v>269</v>
      </c>
      <c r="F374" s="2"/>
      <c r="G374" s="2"/>
      <c r="H374" s="17">
        <f t="shared" si="5"/>
        <v>0</v>
      </c>
    </row>
    <row r="375" spans="1:8" ht="13.5" x14ac:dyDescent="0.25">
      <c r="A375" s="12"/>
      <c r="B375" s="11">
        <v>42844</v>
      </c>
      <c r="C375" s="2">
        <v>6.27</v>
      </c>
      <c r="D375" s="2">
        <v>2.6152000000000002</v>
      </c>
      <c r="E375" s="2">
        <v>8707</v>
      </c>
      <c r="F375" s="2"/>
      <c r="G375" s="2"/>
      <c r="H375" s="17">
        <f t="shared" si="5"/>
        <v>4.499320706465277E-2</v>
      </c>
    </row>
    <row r="376" spans="1:8" ht="13.5" x14ac:dyDescent="0.25">
      <c r="A376" s="12"/>
      <c r="B376" s="11">
        <v>42845</v>
      </c>
      <c r="C376" s="2">
        <v>6.19</v>
      </c>
      <c r="D376" s="2">
        <v>2.5817999999999999</v>
      </c>
      <c r="E376" s="2">
        <v>918</v>
      </c>
      <c r="F376" s="2"/>
      <c r="G376" s="2"/>
      <c r="H376" s="17">
        <f t="shared" si="5"/>
        <v>-1.2771489752217924E-2</v>
      </c>
    </row>
    <row r="377" spans="1:8" ht="13.5" x14ac:dyDescent="0.25">
      <c r="A377" s="12"/>
      <c r="B377" s="11">
        <v>42846</v>
      </c>
      <c r="C377" s="2">
        <v>6.27</v>
      </c>
      <c r="D377" s="2">
        <v>2.6152000000000002</v>
      </c>
      <c r="E377" s="2">
        <v>4020</v>
      </c>
      <c r="F377" s="2"/>
      <c r="G377" s="2"/>
      <c r="H377" s="17">
        <f t="shared" si="5"/>
        <v>1.2936710821907321E-2</v>
      </c>
    </row>
    <row r="378" spans="1:8" ht="13.5" x14ac:dyDescent="0.25">
      <c r="A378" s="12"/>
      <c r="B378" s="11">
        <v>42849</v>
      </c>
      <c r="C378" s="2">
        <v>6.36</v>
      </c>
      <c r="D378" s="2">
        <v>2.6526999999999998</v>
      </c>
      <c r="E378" s="2">
        <v>4450</v>
      </c>
      <c r="F378" s="2"/>
      <c r="G378" s="2"/>
      <c r="H378" s="17">
        <f t="shared" si="5"/>
        <v>1.4339247476292307E-2</v>
      </c>
    </row>
    <row r="379" spans="1:8" ht="13.5" x14ac:dyDescent="0.25">
      <c r="A379" s="12"/>
      <c r="B379" s="11">
        <v>42850</v>
      </c>
      <c r="C379" s="2">
        <v>6.3</v>
      </c>
      <c r="D379" s="2">
        <v>2.6276999999999999</v>
      </c>
      <c r="E379" s="2">
        <v>3550</v>
      </c>
      <c r="F379" s="2"/>
      <c r="G379" s="2"/>
      <c r="H379" s="17">
        <f t="shared" si="5"/>
        <v>-9.4243600859501304E-3</v>
      </c>
    </row>
    <row r="380" spans="1:8" ht="13.5" x14ac:dyDescent="0.25">
      <c r="A380" s="12"/>
      <c r="B380" s="11">
        <v>42851</v>
      </c>
      <c r="C380" s="2">
        <v>6.44</v>
      </c>
      <c r="D380" s="2">
        <v>2.6861000000000002</v>
      </c>
      <c r="E380" s="2">
        <v>18577</v>
      </c>
      <c r="F380" s="2"/>
      <c r="G380" s="2"/>
      <c r="H380" s="17">
        <f t="shared" si="5"/>
        <v>2.2224759295201214E-2</v>
      </c>
    </row>
    <row r="381" spans="1:8" ht="13.5" x14ac:dyDescent="0.25">
      <c r="A381" s="12"/>
      <c r="B381" s="11">
        <v>42852</v>
      </c>
      <c r="C381" s="2">
        <v>6.52</v>
      </c>
      <c r="D381" s="2">
        <v>2.7195</v>
      </c>
      <c r="E381" s="2">
        <v>15562</v>
      </c>
      <c r="F381" s="2"/>
      <c r="G381" s="2"/>
      <c r="H381" s="17">
        <f t="shared" si="5"/>
        <v>1.2434384423513597E-2</v>
      </c>
    </row>
    <row r="382" spans="1:8" ht="13.5" x14ac:dyDescent="0.25">
      <c r="A382" s="12"/>
      <c r="B382" s="11">
        <v>42853</v>
      </c>
      <c r="C382" s="2">
        <v>6.91</v>
      </c>
      <c r="D382" s="2">
        <v>2.8822000000000001</v>
      </c>
      <c r="E382" s="2">
        <v>33712</v>
      </c>
      <c r="F382" s="2"/>
      <c r="G382" s="2"/>
      <c r="H382" s="17">
        <f t="shared" si="5"/>
        <v>5.9827174112888425E-2</v>
      </c>
    </row>
    <row r="383" spans="1:8" ht="13.5" x14ac:dyDescent="0.25">
      <c r="A383" s="12"/>
      <c r="B383" s="11">
        <v>42857</v>
      </c>
      <c r="C383" s="2">
        <v>7.19</v>
      </c>
      <c r="D383" s="2">
        <v>2.9988999999999999</v>
      </c>
      <c r="E383" s="2">
        <v>47543</v>
      </c>
      <c r="F383" s="2"/>
      <c r="G383" s="2"/>
      <c r="H383" s="17">
        <f t="shared" si="5"/>
        <v>4.0489903545902366E-2</v>
      </c>
    </row>
    <row r="384" spans="1:8" ht="13.5" x14ac:dyDescent="0.25">
      <c r="A384" s="12"/>
      <c r="B384" s="11">
        <v>42858</v>
      </c>
      <c r="C384" s="2">
        <v>7.19</v>
      </c>
      <c r="D384" s="2">
        <v>2.9988999999999999</v>
      </c>
      <c r="E384" s="2">
        <v>68956</v>
      </c>
      <c r="F384" s="2"/>
      <c r="G384" s="2"/>
      <c r="H384" s="17">
        <f t="shared" si="5"/>
        <v>0</v>
      </c>
    </row>
    <row r="385" spans="1:8" ht="13.5" x14ac:dyDescent="0.25">
      <c r="A385" s="12"/>
      <c r="B385" s="11">
        <v>42859</v>
      </c>
      <c r="C385" s="2">
        <v>7.28</v>
      </c>
      <c r="D385" s="2">
        <v>3.0365000000000002</v>
      </c>
      <c r="E385" s="2">
        <v>20353</v>
      </c>
      <c r="F385" s="2"/>
      <c r="G385" s="2"/>
      <c r="H385" s="17">
        <f t="shared" si="5"/>
        <v>1.2537930574544099E-2</v>
      </c>
    </row>
    <row r="386" spans="1:8" ht="13.5" x14ac:dyDescent="0.25">
      <c r="A386" s="12"/>
      <c r="B386" s="11">
        <v>42860</v>
      </c>
      <c r="C386" s="2">
        <v>7.5</v>
      </c>
      <c r="D386" s="2">
        <v>3.1282000000000001</v>
      </c>
      <c r="E386" s="2">
        <v>624014</v>
      </c>
      <c r="F386" s="2"/>
      <c r="G386" s="2"/>
      <c r="H386" s="17">
        <f t="shared" si="5"/>
        <v>3.0199242548987284E-2</v>
      </c>
    </row>
    <row r="387" spans="1:8" ht="13.5" x14ac:dyDescent="0.25">
      <c r="A387" s="12"/>
      <c r="B387" s="11">
        <v>42863</v>
      </c>
      <c r="C387" s="2">
        <v>7.15</v>
      </c>
      <c r="D387" s="2">
        <v>2.9823</v>
      </c>
      <c r="E387" s="2">
        <v>41879</v>
      </c>
      <c r="F387" s="2"/>
      <c r="G387" s="2"/>
      <c r="H387" s="17">
        <f t="shared" si="5"/>
        <v>-4.6640240393836754E-2</v>
      </c>
    </row>
    <row r="388" spans="1:8" ht="13.5" x14ac:dyDescent="0.25">
      <c r="A388" s="12"/>
      <c r="B388" s="11">
        <v>42864</v>
      </c>
      <c r="C388" s="2">
        <v>7.1</v>
      </c>
      <c r="D388" s="2">
        <v>2.9613999999999998</v>
      </c>
      <c r="E388" s="2">
        <v>5396</v>
      </c>
      <c r="F388" s="2"/>
      <c r="G388" s="2"/>
      <c r="H388" s="17">
        <f t="shared" si="5"/>
        <v>-7.0080139489656105E-3</v>
      </c>
    </row>
    <row r="389" spans="1:8" ht="13.5" x14ac:dyDescent="0.25">
      <c r="A389" s="12"/>
      <c r="B389" s="11">
        <v>42865</v>
      </c>
      <c r="C389" s="2">
        <v>7.12</v>
      </c>
      <c r="D389" s="2">
        <v>2.9697</v>
      </c>
      <c r="E389" s="2">
        <v>7256</v>
      </c>
      <c r="F389" s="2"/>
      <c r="G389" s="2"/>
      <c r="H389" s="17">
        <f t="shared" si="5"/>
        <v>2.8027284392517717E-3</v>
      </c>
    </row>
    <row r="390" spans="1:8" ht="13.5" x14ac:dyDescent="0.25">
      <c r="A390" s="12"/>
      <c r="B390" s="11">
        <v>42866</v>
      </c>
      <c r="C390" s="2">
        <v>7.15</v>
      </c>
      <c r="D390" s="2">
        <v>2.9823</v>
      </c>
      <c r="E390" s="2">
        <v>5216</v>
      </c>
      <c r="F390" s="2"/>
      <c r="G390" s="2"/>
      <c r="H390" s="17">
        <f t="shared" si="5"/>
        <v>4.2428528134154774E-3</v>
      </c>
    </row>
    <row r="391" spans="1:8" ht="13.5" x14ac:dyDescent="0.25">
      <c r="A391" s="12"/>
      <c r="B391" s="11">
        <v>42867</v>
      </c>
      <c r="C391" s="2">
        <v>7.2</v>
      </c>
      <c r="D391" s="2">
        <v>3.0030999999999999</v>
      </c>
      <c r="E391" s="2">
        <v>12158</v>
      </c>
      <c r="F391" s="2"/>
      <c r="G391" s="2"/>
      <c r="H391" s="17">
        <f t="shared" ref="H391:H454" si="6">(D391-D390)/D390</f>
        <v>6.9744827817456089E-3</v>
      </c>
    </row>
    <row r="392" spans="1:8" ht="13.5" x14ac:dyDescent="0.25">
      <c r="A392" s="12"/>
      <c r="B392" s="11">
        <v>42870</v>
      </c>
      <c r="C392" s="2">
        <v>7.2</v>
      </c>
      <c r="D392" s="2">
        <v>3.0030999999999999</v>
      </c>
      <c r="E392" s="2">
        <v>728</v>
      </c>
      <c r="F392" s="2"/>
      <c r="G392" s="2"/>
      <c r="H392" s="17">
        <f t="shared" si="6"/>
        <v>0</v>
      </c>
    </row>
    <row r="393" spans="1:8" ht="13.5" x14ac:dyDescent="0.25">
      <c r="A393" s="12"/>
      <c r="B393" s="11">
        <v>42871</v>
      </c>
      <c r="C393" s="2">
        <v>7</v>
      </c>
      <c r="D393" s="2">
        <v>2.9197000000000002</v>
      </c>
      <c r="E393" s="2">
        <v>9005</v>
      </c>
      <c r="F393" s="2"/>
      <c r="G393" s="2"/>
      <c r="H393" s="17">
        <f t="shared" si="6"/>
        <v>-2.7771302986913424E-2</v>
      </c>
    </row>
    <row r="394" spans="1:8" ht="13.5" x14ac:dyDescent="0.25">
      <c r="A394" s="12"/>
      <c r="B394" s="11">
        <v>42872</v>
      </c>
      <c r="C394" s="2">
        <v>7</v>
      </c>
      <c r="D394" s="2">
        <v>2.9197000000000002</v>
      </c>
      <c r="E394" s="2">
        <v>13986</v>
      </c>
      <c r="F394" s="2"/>
      <c r="G394" s="2"/>
      <c r="H394" s="17">
        <f t="shared" si="6"/>
        <v>0</v>
      </c>
    </row>
    <row r="395" spans="1:8" ht="13.5" x14ac:dyDescent="0.25">
      <c r="A395" s="12"/>
      <c r="B395" s="11">
        <v>42873</v>
      </c>
      <c r="C395" s="2">
        <v>7.16</v>
      </c>
      <c r="D395" s="2">
        <v>2.9864000000000002</v>
      </c>
      <c r="E395" s="2">
        <v>2007</v>
      </c>
      <c r="F395" s="2"/>
      <c r="G395" s="2"/>
      <c r="H395" s="17">
        <f t="shared" si="6"/>
        <v>2.2844812823235257E-2</v>
      </c>
    </row>
    <row r="396" spans="1:8" ht="13.5" x14ac:dyDescent="0.25">
      <c r="A396" s="12"/>
      <c r="B396" s="11">
        <v>42874</v>
      </c>
      <c r="C396" s="2">
        <v>7.16</v>
      </c>
      <c r="D396" s="2">
        <v>2.9864000000000002</v>
      </c>
      <c r="E396" s="2">
        <v>306</v>
      </c>
      <c r="F396" s="2"/>
      <c r="G396" s="2"/>
      <c r="H396" s="17">
        <f t="shared" si="6"/>
        <v>0</v>
      </c>
    </row>
    <row r="397" spans="1:8" ht="13.5" x14ac:dyDescent="0.25">
      <c r="A397" s="12"/>
      <c r="B397" s="11">
        <v>42877</v>
      </c>
      <c r="C397" s="2">
        <v>6.98</v>
      </c>
      <c r="D397" s="2">
        <v>2.9113000000000002</v>
      </c>
      <c r="E397" s="2">
        <v>7311</v>
      </c>
      <c r="F397" s="2"/>
      <c r="G397" s="2"/>
      <c r="H397" s="17">
        <f t="shared" si="6"/>
        <v>-2.5147334583444932E-2</v>
      </c>
    </row>
    <row r="398" spans="1:8" ht="13.5" x14ac:dyDescent="0.25">
      <c r="A398" s="12"/>
      <c r="B398" s="11">
        <v>42878</v>
      </c>
      <c r="C398" s="2">
        <v>7.08</v>
      </c>
      <c r="D398" s="2">
        <v>2.9531000000000001</v>
      </c>
      <c r="E398" s="2">
        <v>3840</v>
      </c>
      <c r="F398" s="2"/>
      <c r="G398" s="2"/>
      <c r="H398" s="17">
        <f t="shared" si="6"/>
        <v>1.435784700992678E-2</v>
      </c>
    </row>
    <row r="399" spans="1:8" ht="13.5" x14ac:dyDescent="0.25">
      <c r="A399" s="12"/>
      <c r="B399" s="11">
        <v>42879</v>
      </c>
      <c r="C399" s="2">
        <v>7.05</v>
      </c>
      <c r="D399" s="2">
        <v>2.9405000000000001</v>
      </c>
      <c r="E399" s="2">
        <v>3586</v>
      </c>
      <c r="F399" s="2"/>
      <c r="G399" s="2"/>
      <c r="H399" s="17">
        <f t="shared" si="6"/>
        <v>-4.2667027869018812E-3</v>
      </c>
    </row>
    <row r="400" spans="1:8" ht="13.5" x14ac:dyDescent="0.25">
      <c r="A400" s="12"/>
      <c r="B400" s="11">
        <v>42880</v>
      </c>
      <c r="C400" s="2">
        <v>6.91</v>
      </c>
      <c r="D400" s="2">
        <v>2.8822000000000001</v>
      </c>
      <c r="E400" s="2">
        <v>500</v>
      </c>
      <c r="F400" s="2"/>
      <c r="G400" s="2"/>
      <c r="H400" s="17">
        <f t="shared" si="6"/>
        <v>-1.9826560108825036E-2</v>
      </c>
    </row>
    <row r="401" spans="1:8" ht="13.5" x14ac:dyDescent="0.25">
      <c r="A401" s="12"/>
      <c r="B401" s="11">
        <v>42881</v>
      </c>
      <c r="C401" s="2">
        <v>7</v>
      </c>
      <c r="D401" s="2">
        <v>2.9197000000000002</v>
      </c>
      <c r="E401" s="2">
        <v>3010</v>
      </c>
      <c r="F401" s="2"/>
      <c r="G401" s="2"/>
      <c r="H401" s="17">
        <f t="shared" si="6"/>
        <v>1.3010894455624207E-2</v>
      </c>
    </row>
    <row r="402" spans="1:8" ht="13.5" x14ac:dyDescent="0.25">
      <c r="A402" s="12"/>
      <c r="B402" s="11">
        <v>42884</v>
      </c>
      <c r="C402" s="2">
        <v>6.98</v>
      </c>
      <c r="D402" s="2">
        <v>2.9113000000000002</v>
      </c>
      <c r="E402" s="2">
        <v>1554</v>
      </c>
      <c r="F402" s="2"/>
      <c r="G402" s="2"/>
      <c r="H402" s="17">
        <f t="shared" si="6"/>
        <v>-2.8770079117717445E-3</v>
      </c>
    </row>
    <row r="403" spans="1:8" ht="13.5" x14ac:dyDescent="0.25">
      <c r="A403" s="12"/>
      <c r="B403" s="11">
        <v>42885</v>
      </c>
      <c r="C403" s="2">
        <v>7</v>
      </c>
      <c r="D403" s="2">
        <v>2.9197000000000002</v>
      </c>
      <c r="E403" s="2">
        <v>1790</v>
      </c>
      <c r="F403" s="2"/>
      <c r="G403" s="2"/>
      <c r="H403" s="17">
        <f t="shared" si="6"/>
        <v>2.8853089685020308E-3</v>
      </c>
    </row>
    <row r="404" spans="1:8" ht="13.5" x14ac:dyDescent="0.25">
      <c r="A404" s="12"/>
      <c r="B404" s="11">
        <v>42886</v>
      </c>
      <c r="C404" s="2">
        <v>7</v>
      </c>
      <c r="D404" s="2">
        <v>2.9197000000000002</v>
      </c>
      <c r="E404" s="2">
        <v>2000</v>
      </c>
      <c r="F404" s="2"/>
      <c r="G404" s="2"/>
      <c r="H404" s="17">
        <f t="shared" si="6"/>
        <v>0</v>
      </c>
    </row>
    <row r="405" spans="1:8" ht="13.5" x14ac:dyDescent="0.25">
      <c r="A405" s="12"/>
      <c r="B405" s="11">
        <v>42887</v>
      </c>
      <c r="C405" s="2">
        <v>7</v>
      </c>
      <c r="D405" s="2">
        <v>2.9197000000000002</v>
      </c>
      <c r="E405" s="2">
        <v>300</v>
      </c>
      <c r="F405" s="2"/>
      <c r="G405" s="2"/>
      <c r="H405" s="17">
        <f t="shared" si="6"/>
        <v>0</v>
      </c>
    </row>
    <row r="406" spans="1:8" ht="13.5" x14ac:dyDescent="0.25">
      <c r="A406" s="12"/>
      <c r="B406" s="11">
        <v>42888</v>
      </c>
      <c r="C406" s="2">
        <v>7.1</v>
      </c>
      <c r="D406" s="2">
        <v>2.9613999999999998</v>
      </c>
      <c r="E406" s="2">
        <v>3505</v>
      </c>
      <c r="F406" s="2"/>
      <c r="G406" s="2"/>
      <c r="H406" s="17">
        <f t="shared" si="6"/>
        <v>1.4282289276295381E-2</v>
      </c>
    </row>
    <row r="407" spans="1:8" ht="13.5" x14ac:dyDescent="0.25">
      <c r="A407" s="12"/>
      <c r="B407" s="11">
        <v>42891</v>
      </c>
      <c r="C407" s="2">
        <v>7.1</v>
      </c>
      <c r="D407" s="2">
        <v>2.9613999999999998</v>
      </c>
      <c r="E407" s="2">
        <v>1096</v>
      </c>
      <c r="F407" s="2"/>
      <c r="G407" s="2"/>
      <c r="H407" s="17">
        <f t="shared" si="6"/>
        <v>0</v>
      </c>
    </row>
    <row r="408" spans="1:8" ht="13.5" x14ac:dyDescent="0.25">
      <c r="A408" s="12"/>
      <c r="B408" s="11">
        <v>42892</v>
      </c>
      <c r="C408" s="2">
        <v>7.12</v>
      </c>
      <c r="D408" s="2">
        <v>2.9697</v>
      </c>
      <c r="E408" s="2">
        <v>2491</v>
      </c>
      <c r="F408" s="2"/>
      <c r="G408" s="2"/>
      <c r="H408" s="17">
        <f t="shared" si="6"/>
        <v>2.8027284392517717E-3</v>
      </c>
    </row>
    <row r="409" spans="1:8" ht="13.5" x14ac:dyDescent="0.25">
      <c r="A409" s="12"/>
      <c r="B409" s="11">
        <v>42893</v>
      </c>
      <c r="C409" s="2">
        <v>7.2</v>
      </c>
      <c r="D409" s="2">
        <v>3.0030999999999999</v>
      </c>
      <c r="E409" s="2">
        <v>2893</v>
      </c>
      <c r="F409" s="2"/>
      <c r="G409" s="2"/>
      <c r="H409" s="17">
        <f t="shared" si="6"/>
        <v>1.1246927299053733E-2</v>
      </c>
    </row>
    <row r="410" spans="1:8" ht="13.5" x14ac:dyDescent="0.25">
      <c r="A410" s="12"/>
      <c r="B410" s="11">
        <v>42894</v>
      </c>
      <c r="C410" s="2">
        <v>7.23</v>
      </c>
      <c r="D410" s="2">
        <v>3.0156000000000001</v>
      </c>
      <c r="E410" s="2">
        <v>3896</v>
      </c>
      <c r="F410" s="2"/>
      <c r="G410" s="2"/>
      <c r="H410" s="17">
        <f t="shared" si="6"/>
        <v>4.1623655555926139E-3</v>
      </c>
    </row>
    <row r="411" spans="1:8" ht="13.5" x14ac:dyDescent="0.25">
      <c r="A411" s="12"/>
      <c r="B411" s="11">
        <v>42895</v>
      </c>
      <c r="C411" s="2">
        <v>7.27</v>
      </c>
      <c r="D411" s="2">
        <v>3.0323000000000002</v>
      </c>
      <c r="E411" s="2">
        <v>3728</v>
      </c>
      <c r="F411" s="2"/>
      <c r="G411" s="2"/>
      <c r="H411" s="17">
        <f t="shared" si="6"/>
        <v>5.5378697439979301E-3</v>
      </c>
    </row>
    <row r="412" spans="1:8" ht="13.5" x14ac:dyDescent="0.25">
      <c r="A412" s="12"/>
      <c r="B412" s="11">
        <v>42898</v>
      </c>
      <c r="C412" s="2">
        <v>7.29</v>
      </c>
      <c r="D412" s="2">
        <v>3.0406</v>
      </c>
      <c r="E412" s="2">
        <v>2382</v>
      </c>
      <c r="F412" s="2"/>
      <c r="G412" s="2"/>
      <c r="H412" s="17">
        <f t="shared" si="6"/>
        <v>2.7371961877122155E-3</v>
      </c>
    </row>
    <row r="413" spans="1:8" ht="13.5" x14ac:dyDescent="0.25">
      <c r="A413" s="12"/>
      <c r="B413" s="11">
        <v>42899</v>
      </c>
      <c r="C413" s="2">
        <v>7.2</v>
      </c>
      <c r="D413" s="2">
        <v>3.0030999999999999</v>
      </c>
      <c r="E413" s="2">
        <v>2277</v>
      </c>
      <c r="F413" s="2"/>
      <c r="G413" s="2"/>
      <c r="H413" s="17">
        <f t="shared" si="6"/>
        <v>-1.2333092152864596E-2</v>
      </c>
    </row>
    <row r="414" spans="1:8" ht="13.5" x14ac:dyDescent="0.25">
      <c r="A414" s="12"/>
      <c r="B414" s="11">
        <v>42900</v>
      </c>
      <c r="C414" s="2">
        <v>7.11</v>
      </c>
      <c r="D414" s="2">
        <v>2.9655999999999998</v>
      </c>
      <c r="E414" s="2">
        <v>1275</v>
      </c>
      <c r="F414" s="2"/>
      <c r="G414" s="2"/>
      <c r="H414" s="17">
        <f t="shared" si="6"/>
        <v>-1.2487096666777693E-2</v>
      </c>
    </row>
    <row r="415" spans="1:8" ht="13.5" x14ac:dyDescent="0.25">
      <c r="A415" s="12"/>
      <c r="B415" s="11">
        <v>42901</v>
      </c>
      <c r="C415" s="2">
        <v>7.02</v>
      </c>
      <c r="D415" s="2">
        <v>2.9527999999999999</v>
      </c>
      <c r="E415" s="2">
        <v>1840</v>
      </c>
      <c r="F415" s="2"/>
      <c r="G415" s="2"/>
      <c r="H415" s="17">
        <f t="shared" si="6"/>
        <v>-4.3161586188292158E-3</v>
      </c>
    </row>
    <row r="416" spans="1:8" ht="13.5" x14ac:dyDescent="0.25">
      <c r="A416" s="12"/>
      <c r="B416" s="11">
        <v>42902</v>
      </c>
      <c r="C416" s="2">
        <v>7.01</v>
      </c>
      <c r="D416" s="2">
        <v>2.9485999999999999</v>
      </c>
      <c r="E416" s="2">
        <v>1550</v>
      </c>
      <c r="F416" s="2"/>
      <c r="G416" s="2"/>
      <c r="H416" s="17">
        <f t="shared" si="6"/>
        <v>-1.4223787591438573E-3</v>
      </c>
    </row>
    <row r="417" spans="1:8" ht="13.5" x14ac:dyDescent="0.25">
      <c r="A417" s="12"/>
      <c r="B417" s="11">
        <v>42905</v>
      </c>
      <c r="C417" s="2">
        <v>7.1</v>
      </c>
      <c r="D417" s="2">
        <v>2.9864999999999999</v>
      </c>
      <c r="E417" s="2">
        <v>2991</v>
      </c>
      <c r="F417" s="2"/>
      <c r="G417" s="2"/>
      <c r="H417" s="17">
        <f t="shared" si="6"/>
        <v>1.2853557620565708E-2</v>
      </c>
    </row>
    <row r="418" spans="1:8" ht="13.5" x14ac:dyDescent="0.25">
      <c r="A418" s="12"/>
      <c r="B418" s="11">
        <v>42906</v>
      </c>
      <c r="C418" s="2">
        <v>7.04</v>
      </c>
      <c r="D418" s="2">
        <v>2.9611999999999998</v>
      </c>
      <c r="E418" s="2">
        <v>1844</v>
      </c>
      <c r="F418" s="2"/>
      <c r="G418" s="2"/>
      <c r="H418" s="17">
        <f t="shared" si="6"/>
        <v>-8.4714548802946928E-3</v>
      </c>
    </row>
    <row r="419" spans="1:8" ht="13.5" x14ac:dyDescent="0.25">
      <c r="A419" s="12"/>
      <c r="B419" s="11">
        <v>42907</v>
      </c>
      <c r="C419" s="2">
        <v>7.04</v>
      </c>
      <c r="D419" s="2">
        <v>2.9611999999999998</v>
      </c>
      <c r="E419" s="2">
        <v>5610</v>
      </c>
      <c r="F419" s="2"/>
      <c r="G419" s="2"/>
      <c r="H419" s="17">
        <f t="shared" si="6"/>
        <v>0</v>
      </c>
    </row>
    <row r="420" spans="1:8" ht="13.5" x14ac:dyDescent="0.25">
      <c r="A420" s="12"/>
      <c r="B420" s="11">
        <v>42908</v>
      </c>
      <c r="C420" s="2">
        <v>7.2</v>
      </c>
      <c r="D420" s="2">
        <v>3.0286</v>
      </c>
      <c r="E420" s="2">
        <v>2447</v>
      </c>
      <c r="F420" s="2"/>
      <c r="G420" s="2"/>
      <c r="H420" s="17">
        <f t="shared" si="6"/>
        <v>2.2761042820478229E-2</v>
      </c>
    </row>
    <row r="421" spans="1:8" ht="13.5" x14ac:dyDescent="0.25">
      <c r="A421" s="12"/>
      <c r="B421" s="11">
        <v>42909</v>
      </c>
      <c r="C421" s="2">
        <v>7.1</v>
      </c>
      <c r="D421" s="2">
        <v>2.9864999999999999</v>
      </c>
      <c r="E421" s="2">
        <v>14374</v>
      </c>
      <c r="F421" s="2"/>
      <c r="G421" s="2"/>
      <c r="H421" s="17">
        <f t="shared" si="6"/>
        <v>-1.3900812256488156E-2</v>
      </c>
    </row>
    <row r="422" spans="1:8" ht="13.5" x14ac:dyDescent="0.25">
      <c r="A422" s="12"/>
      <c r="B422" s="11">
        <v>42914</v>
      </c>
      <c r="C422" s="2">
        <v>7.1</v>
      </c>
      <c r="D422" s="2">
        <v>2.9864999999999999</v>
      </c>
      <c r="E422" s="2">
        <v>8184</v>
      </c>
      <c r="F422" s="2"/>
      <c r="G422" s="2"/>
      <c r="H422" s="17">
        <f t="shared" si="6"/>
        <v>0</v>
      </c>
    </row>
    <row r="423" spans="1:8" ht="13.5" x14ac:dyDescent="0.25">
      <c r="A423" s="12"/>
      <c r="B423" s="11">
        <v>42915</v>
      </c>
      <c r="C423" s="2">
        <v>7.1</v>
      </c>
      <c r="D423" s="2">
        <v>2.9864999999999999</v>
      </c>
      <c r="E423" s="2">
        <v>560</v>
      </c>
      <c r="F423" s="2"/>
      <c r="G423" s="2"/>
      <c r="H423" s="17">
        <f t="shared" si="6"/>
        <v>0</v>
      </c>
    </row>
    <row r="424" spans="1:8" ht="13.5" x14ac:dyDescent="0.25">
      <c r="A424" s="12"/>
      <c r="B424" s="11">
        <v>42916</v>
      </c>
      <c r="C424" s="2">
        <v>7.2</v>
      </c>
      <c r="D424" s="2">
        <v>3.0286</v>
      </c>
      <c r="E424" s="2">
        <v>12805</v>
      </c>
      <c r="F424" s="2"/>
      <c r="G424" s="2"/>
      <c r="H424" s="17">
        <f t="shared" si="6"/>
        <v>1.4096768792901398E-2</v>
      </c>
    </row>
    <row r="425" spans="1:8" ht="13.5" x14ac:dyDescent="0.25">
      <c r="A425" s="12"/>
      <c r="B425" s="11">
        <v>42919</v>
      </c>
      <c r="C425" s="2">
        <v>7.25</v>
      </c>
      <c r="D425" s="2">
        <v>3.0495999999999999</v>
      </c>
      <c r="E425" s="2">
        <v>4829</v>
      </c>
      <c r="F425" s="2"/>
      <c r="G425" s="2"/>
      <c r="H425" s="17">
        <f t="shared" si="6"/>
        <v>6.9338968500296866E-3</v>
      </c>
    </row>
    <row r="426" spans="1:8" ht="13.5" x14ac:dyDescent="0.25">
      <c r="A426" s="12"/>
      <c r="B426" s="11">
        <v>42920</v>
      </c>
      <c r="C426" s="2">
        <v>7.4</v>
      </c>
      <c r="D426" s="2">
        <v>3.1126999999999998</v>
      </c>
      <c r="E426" s="2">
        <v>8851</v>
      </c>
      <c r="F426" s="2"/>
      <c r="G426" s="2"/>
      <c r="H426" s="17">
        <f t="shared" si="6"/>
        <v>2.0691238195173118E-2</v>
      </c>
    </row>
    <row r="427" spans="1:8" ht="13.5" x14ac:dyDescent="0.25">
      <c r="A427" s="12"/>
      <c r="B427" s="11">
        <v>42921</v>
      </c>
      <c r="C427" s="2">
        <v>7.48</v>
      </c>
      <c r="D427" s="2">
        <v>3.1463000000000001</v>
      </c>
      <c r="E427" s="2">
        <v>14934</v>
      </c>
      <c r="F427" s="2"/>
      <c r="G427" s="2"/>
      <c r="H427" s="17">
        <f t="shared" si="6"/>
        <v>1.079448710123054E-2</v>
      </c>
    </row>
    <row r="428" spans="1:8" ht="13.5" x14ac:dyDescent="0.25">
      <c r="A428" s="12"/>
      <c r="B428" s="11">
        <v>42922</v>
      </c>
      <c r="C428" s="2">
        <v>7.5</v>
      </c>
      <c r="D428" s="2">
        <v>3.1547000000000001</v>
      </c>
      <c r="E428" s="2">
        <v>7669</v>
      </c>
      <c r="F428" s="2"/>
      <c r="G428" s="2"/>
      <c r="H428" s="17">
        <f t="shared" si="6"/>
        <v>2.6698026253059032E-3</v>
      </c>
    </row>
    <row r="429" spans="1:8" ht="13.5" x14ac:dyDescent="0.25">
      <c r="A429" s="12"/>
      <c r="B429" s="11">
        <v>42923</v>
      </c>
      <c r="C429" s="2">
        <v>7.72</v>
      </c>
      <c r="D429" s="2">
        <v>3.2473000000000001</v>
      </c>
      <c r="E429" s="2">
        <v>13606</v>
      </c>
      <c r="F429" s="2"/>
      <c r="G429" s="2"/>
      <c r="H429" s="17">
        <f t="shared" si="6"/>
        <v>2.935302881415032E-2</v>
      </c>
    </row>
    <row r="430" spans="1:8" ht="13.5" x14ac:dyDescent="0.25">
      <c r="A430" s="12"/>
      <c r="B430" s="11">
        <v>42926</v>
      </c>
      <c r="C430" s="2">
        <v>7.95</v>
      </c>
      <c r="D430" s="2">
        <v>3.3439999999999999</v>
      </c>
      <c r="E430" s="2">
        <v>37889</v>
      </c>
      <c r="F430" s="2"/>
      <c r="G430" s="2"/>
      <c r="H430" s="17">
        <f t="shared" si="6"/>
        <v>2.9778585286237731E-2</v>
      </c>
    </row>
    <row r="431" spans="1:8" ht="13.5" x14ac:dyDescent="0.25">
      <c r="A431" s="12"/>
      <c r="B431" s="11">
        <v>42927</v>
      </c>
      <c r="C431" s="2">
        <v>8</v>
      </c>
      <c r="D431" s="2">
        <v>3.3651</v>
      </c>
      <c r="E431" s="2">
        <v>12476</v>
      </c>
      <c r="F431" s="2"/>
      <c r="G431" s="2"/>
      <c r="H431" s="17">
        <f t="shared" si="6"/>
        <v>6.3098086124402271E-3</v>
      </c>
    </row>
    <row r="432" spans="1:8" ht="13.5" x14ac:dyDescent="0.25">
      <c r="A432" s="12"/>
      <c r="B432" s="11">
        <v>42928</v>
      </c>
      <c r="C432" s="2">
        <v>8</v>
      </c>
      <c r="D432" s="2">
        <v>3.3651</v>
      </c>
      <c r="E432" s="2">
        <v>7473</v>
      </c>
      <c r="F432" s="2"/>
      <c r="G432" s="2"/>
      <c r="H432" s="17">
        <f t="shared" si="6"/>
        <v>0</v>
      </c>
    </row>
    <row r="433" spans="1:8" ht="13.5" x14ac:dyDescent="0.25">
      <c r="A433" s="12"/>
      <c r="B433" s="11">
        <v>42929</v>
      </c>
      <c r="C433" s="2">
        <v>8.1</v>
      </c>
      <c r="D433" s="2">
        <v>3.4070999999999998</v>
      </c>
      <c r="E433" s="2">
        <v>30762</v>
      </c>
      <c r="F433" s="2"/>
      <c r="G433" s="2"/>
      <c r="H433" s="17">
        <f t="shared" si="6"/>
        <v>1.2481055540697101E-2</v>
      </c>
    </row>
    <row r="434" spans="1:8" ht="13.5" x14ac:dyDescent="0.25">
      <c r="A434" s="12"/>
      <c r="B434" s="11">
        <v>42930</v>
      </c>
      <c r="C434" s="2">
        <v>8.3000000000000007</v>
      </c>
      <c r="D434" s="2">
        <v>3.4912000000000001</v>
      </c>
      <c r="E434" s="2">
        <v>40484</v>
      </c>
      <c r="F434" s="2"/>
      <c r="G434" s="2"/>
      <c r="H434" s="17">
        <f t="shared" si="6"/>
        <v>2.4683748642540661E-2</v>
      </c>
    </row>
    <row r="435" spans="1:8" ht="13.5" x14ac:dyDescent="0.25">
      <c r="A435" s="12"/>
      <c r="B435" s="11">
        <v>42933</v>
      </c>
      <c r="C435" s="2">
        <v>8.1999999999999993</v>
      </c>
      <c r="D435" s="2">
        <v>3.4491999999999998</v>
      </c>
      <c r="E435" s="2">
        <v>1410</v>
      </c>
      <c r="F435" s="2"/>
      <c r="G435" s="2"/>
      <c r="H435" s="17">
        <f t="shared" si="6"/>
        <v>-1.2030247479376793E-2</v>
      </c>
    </row>
    <row r="436" spans="1:8" ht="13.5" x14ac:dyDescent="0.25">
      <c r="A436" s="12"/>
      <c r="B436" s="11">
        <v>42934</v>
      </c>
      <c r="C436" s="2">
        <v>8.15</v>
      </c>
      <c r="D436" s="2">
        <v>3.4281999999999999</v>
      </c>
      <c r="E436" s="2">
        <v>12883</v>
      </c>
      <c r="F436" s="2"/>
      <c r="G436" s="2"/>
      <c r="H436" s="17">
        <f t="shared" si="6"/>
        <v>-6.0883683172909394E-3</v>
      </c>
    </row>
    <row r="437" spans="1:8" ht="13.5" x14ac:dyDescent="0.25">
      <c r="A437" s="12"/>
      <c r="B437" s="11">
        <v>42935</v>
      </c>
      <c r="C437" s="2">
        <v>8.1199999999999992</v>
      </c>
      <c r="D437" s="2">
        <v>3.4155000000000002</v>
      </c>
      <c r="E437" s="2">
        <v>844</v>
      </c>
      <c r="F437" s="2"/>
      <c r="G437" s="2"/>
      <c r="H437" s="17">
        <f t="shared" si="6"/>
        <v>-3.7045679948660266E-3</v>
      </c>
    </row>
    <row r="438" spans="1:8" ht="13.5" x14ac:dyDescent="0.25">
      <c r="A438" s="12"/>
      <c r="B438" s="11">
        <v>42936</v>
      </c>
      <c r="C438" s="2">
        <v>8.02</v>
      </c>
      <c r="D438" s="2">
        <v>3.3734999999999999</v>
      </c>
      <c r="E438" s="2">
        <v>5734</v>
      </c>
      <c r="F438" s="2"/>
      <c r="G438" s="2"/>
      <c r="H438" s="17">
        <f t="shared" si="6"/>
        <v>-1.2296881862099329E-2</v>
      </c>
    </row>
    <row r="439" spans="1:8" ht="13.5" x14ac:dyDescent="0.25">
      <c r="A439" s="12"/>
      <c r="B439" s="11">
        <v>42937</v>
      </c>
      <c r="C439" s="2">
        <v>8.0500000000000007</v>
      </c>
      <c r="D439" s="2">
        <v>3.3860999999999999</v>
      </c>
      <c r="E439" s="2">
        <v>2894</v>
      </c>
      <c r="F439" s="2"/>
      <c r="G439" s="2"/>
      <c r="H439" s="17">
        <f t="shared" si="6"/>
        <v>3.7349933303690366E-3</v>
      </c>
    </row>
    <row r="440" spans="1:8" ht="13.5" x14ac:dyDescent="0.25">
      <c r="A440" s="12"/>
      <c r="B440" s="11">
        <v>42940</v>
      </c>
      <c r="C440" s="2">
        <v>8.1999999999999993</v>
      </c>
      <c r="D440" s="2">
        <v>3.4491999999999998</v>
      </c>
      <c r="E440" s="2">
        <v>1830</v>
      </c>
      <c r="F440" s="2"/>
      <c r="G440" s="2"/>
      <c r="H440" s="17">
        <f t="shared" si="6"/>
        <v>1.8635007826112618E-2</v>
      </c>
    </row>
    <row r="441" spans="1:8" ht="13.5" x14ac:dyDescent="0.25">
      <c r="A441" s="12"/>
      <c r="B441" s="11">
        <v>42942</v>
      </c>
      <c r="C441" s="2">
        <v>8.35</v>
      </c>
      <c r="D441" s="2">
        <v>3.5123000000000002</v>
      </c>
      <c r="E441" s="2">
        <v>23725</v>
      </c>
      <c r="F441" s="2"/>
      <c r="G441" s="2"/>
      <c r="H441" s="17">
        <f t="shared" si="6"/>
        <v>1.8294097181955345E-2</v>
      </c>
    </row>
    <row r="442" spans="1:8" ht="13.5" x14ac:dyDescent="0.25">
      <c r="A442" s="12"/>
      <c r="B442" s="11">
        <v>42943</v>
      </c>
      <c r="C442" s="2">
        <v>8.35</v>
      </c>
      <c r="D442" s="2">
        <v>3.5123000000000002</v>
      </c>
      <c r="E442" s="2">
        <v>510</v>
      </c>
      <c r="F442" s="2"/>
      <c r="G442" s="2"/>
      <c r="H442" s="17">
        <f t="shared" si="6"/>
        <v>0</v>
      </c>
    </row>
    <row r="443" spans="1:8" ht="13.5" x14ac:dyDescent="0.25">
      <c r="A443" s="12"/>
      <c r="B443" s="11">
        <v>42944</v>
      </c>
      <c r="C443" s="2">
        <v>8.35</v>
      </c>
      <c r="D443" s="2">
        <v>3.5123000000000002</v>
      </c>
      <c r="E443" s="2">
        <v>2370</v>
      </c>
      <c r="F443" s="2"/>
      <c r="G443" s="2"/>
      <c r="H443" s="17">
        <f t="shared" si="6"/>
        <v>0</v>
      </c>
    </row>
    <row r="444" spans="1:8" ht="13.5" x14ac:dyDescent="0.25">
      <c r="A444" s="12"/>
      <c r="B444" s="11">
        <v>42947</v>
      </c>
      <c r="C444" s="2">
        <v>8.34</v>
      </c>
      <c r="D444" s="2">
        <v>3.5081000000000002</v>
      </c>
      <c r="E444" s="2">
        <v>70</v>
      </c>
      <c r="F444" s="2"/>
      <c r="G444" s="2"/>
      <c r="H444" s="17">
        <f t="shared" si="6"/>
        <v>-1.1957976254875669E-3</v>
      </c>
    </row>
    <row r="445" spans="1:8" ht="13.5" x14ac:dyDescent="0.25">
      <c r="A445" s="12"/>
      <c r="B445" s="11">
        <v>42948</v>
      </c>
      <c r="C445" s="2">
        <v>8.25</v>
      </c>
      <c r="D445" s="2">
        <v>3.4702000000000002</v>
      </c>
      <c r="E445" s="2">
        <v>1100</v>
      </c>
      <c r="F445" s="2"/>
      <c r="G445" s="2"/>
      <c r="H445" s="17">
        <f t="shared" si="6"/>
        <v>-1.0803568883441191E-2</v>
      </c>
    </row>
    <row r="446" spans="1:8" ht="13.5" x14ac:dyDescent="0.25">
      <c r="A446" s="12"/>
      <c r="B446" s="11">
        <v>42949</v>
      </c>
      <c r="C446" s="2">
        <v>8.1999999999999993</v>
      </c>
      <c r="D446" s="2">
        <v>3.4491999999999998</v>
      </c>
      <c r="E446" s="2">
        <v>2000</v>
      </c>
      <c r="F446" s="2"/>
      <c r="G446" s="2"/>
      <c r="H446" s="17">
        <f t="shared" si="6"/>
        <v>-6.051524407815213E-3</v>
      </c>
    </row>
    <row r="447" spans="1:8" ht="13.5" x14ac:dyDescent="0.25">
      <c r="A447" s="12"/>
      <c r="B447" s="11">
        <v>42950</v>
      </c>
      <c r="C447" s="2">
        <v>8</v>
      </c>
      <c r="D447" s="2">
        <v>3.3651</v>
      </c>
      <c r="E447" s="2">
        <v>1050</v>
      </c>
      <c r="F447" s="2"/>
      <c r="G447" s="2"/>
      <c r="H447" s="17">
        <f t="shared" si="6"/>
        <v>-2.4382465499246157E-2</v>
      </c>
    </row>
    <row r="448" spans="1:8" ht="13.5" x14ac:dyDescent="0.25">
      <c r="A448" s="12"/>
      <c r="B448" s="11">
        <v>42951</v>
      </c>
      <c r="C448" s="2">
        <v>8.01</v>
      </c>
      <c r="D448" s="2">
        <v>3.3693</v>
      </c>
      <c r="E448" s="2">
        <v>1790</v>
      </c>
      <c r="F448" s="2"/>
      <c r="G448" s="2"/>
      <c r="H448" s="17">
        <f t="shared" si="6"/>
        <v>1.24810555406971E-3</v>
      </c>
    </row>
    <row r="449" spans="1:8" ht="13.5" x14ac:dyDescent="0.25">
      <c r="A449" s="12"/>
      <c r="B449" s="11">
        <v>42954</v>
      </c>
      <c r="C449" s="2">
        <v>8.01</v>
      </c>
      <c r="D449" s="2">
        <v>3.3693</v>
      </c>
      <c r="E449" s="2">
        <v>0</v>
      </c>
      <c r="F449" s="2"/>
      <c r="G449" s="2"/>
      <c r="H449" s="17">
        <f t="shared" si="6"/>
        <v>0</v>
      </c>
    </row>
    <row r="450" spans="1:8" ht="13.5" x14ac:dyDescent="0.25">
      <c r="A450" s="12"/>
      <c r="B450" s="11">
        <v>42955</v>
      </c>
      <c r="C450" s="2">
        <v>8</v>
      </c>
      <c r="D450" s="2">
        <v>3.3651</v>
      </c>
      <c r="E450" s="2">
        <v>56</v>
      </c>
      <c r="F450" s="2"/>
      <c r="G450" s="2"/>
      <c r="H450" s="17">
        <f t="shared" si="6"/>
        <v>-1.2465497284302324E-3</v>
      </c>
    </row>
    <row r="451" spans="1:8" ht="13.5" x14ac:dyDescent="0.25">
      <c r="A451" s="12"/>
      <c r="B451" s="11">
        <v>42956</v>
      </c>
      <c r="C451" s="2">
        <v>8.0500000000000007</v>
      </c>
      <c r="D451" s="2">
        <v>3.3860999999999999</v>
      </c>
      <c r="E451" s="2">
        <v>2010</v>
      </c>
      <c r="F451" s="2"/>
      <c r="G451" s="2"/>
      <c r="H451" s="17">
        <f t="shared" si="6"/>
        <v>6.2405277703485506E-3</v>
      </c>
    </row>
    <row r="452" spans="1:8" ht="13.5" x14ac:dyDescent="0.25">
      <c r="A452" s="12"/>
      <c r="B452" s="11">
        <v>42957</v>
      </c>
      <c r="C452" s="2">
        <v>8.14</v>
      </c>
      <c r="D452" s="2">
        <v>3.4239000000000002</v>
      </c>
      <c r="E452" s="2">
        <v>1951</v>
      </c>
      <c r="F452" s="2"/>
      <c r="G452" s="2"/>
      <c r="H452" s="17">
        <f t="shared" si="6"/>
        <v>1.1163285195357574E-2</v>
      </c>
    </row>
    <row r="453" spans="1:8" ht="13.5" x14ac:dyDescent="0.25">
      <c r="A453" s="12"/>
      <c r="B453" s="11">
        <v>42958</v>
      </c>
      <c r="C453" s="2">
        <v>8.14</v>
      </c>
      <c r="D453" s="2">
        <v>3.4239000000000002</v>
      </c>
      <c r="E453" s="2">
        <v>740</v>
      </c>
      <c r="F453" s="2"/>
      <c r="G453" s="2"/>
      <c r="H453" s="17">
        <f t="shared" si="6"/>
        <v>0</v>
      </c>
    </row>
    <row r="454" spans="1:8" ht="13.5" x14ac:dyDescent="0.25">
      <c r="A454" s="12"/>
      <c r="B454" s="11">
        <v>42961</v>
      </c>
      <c r="C454" s="2">
        <v>8.3800000000000008</v>
      </c>
      <c r="D454" s="2">
        <v>3.5249000000000001</v>
      </c>
      <c r="E454" s="2">
        <v>16036</v>
      </c>
      <c r="F454" s="2"/>
      <c r="G454" s="2"/>
      <c r="H454" s="17">
        <f t="shared" si="6"/>
        <v>2.9498525073746305E-2</v>
      </c>
    </row>
    <row r="455" spans="1:8" ht="13.5" x14ac:dyDescent="0.25">
      <c r="A455" s="12"/>
      <c r="B455" s="11">
        <v>42962</v>
      </c>
      <c r="C455" s="2">
        <v>8.3800000000000008</v>
      </c>
      <c r="D455" s="2">
        <v>3.5249000000000001</v>
      </c>
      <c r="E455" s="2">
        <v>14356</v>
      </c>
      <c r="F455" s="2"/>
      <c r="G455" s="2"/>
      <c r="H455" s="17">
        <f t="shared" ref="H455:H518" si="7">(D455-D454)/D454</f>
        <v>0</v>
      </c>
    </row>
    <row r="456" spans="1:8" ht="13.5" x14ac:dyDescent="0.25">
      <c r="A456" s="12"/>
      <c r="B456" s="11">
        <v>42963</v>
      </c>
      <c r="C456" s="2">
        <v>8.41</v>
      </c>
      <c r="D456" s="2">
        <v>3.5375000000000001</v>
      </c>
      <c r="E456" s="2">
        <v>3400</v>
      </c>
      <c r="F456" s="2"/>
      <c r="G456" s="2"/>
      <c r="H456" s="17">
        <f t="shared" si="7"/>
        <v>3.5745694913330715E-3</v>
      </c>
    </row>
    <row r="457" spans="1:8" ht="13.5" x14ac:dyDescent="0.25">
      <c r="A457" s="12"/>
      <c r="B457" s="11">
        <v>42964</v>
      </c>
      <c r="C457" s="2">
        <v>8.44</v>
      </c>
      <c r="D457" s="2">
        <v>3.5501</v>
      </c>
      <c r="E457" s="2">
        <v>4493</v>
      </c>
      <c r="F457" s="2"/>
      <c r="G457" s="2"/>
      <c r="H457" s="17">
        <f t="shared" si="7"/>
        <v>3.561837455830373E-3</v>
      </c>
    </row>
    <row r="458" spans="1:8" ht="13.5" x14ac:dyDescent="0.25">
      <c r="A458" s="12"/>
      <c r="B458" s="11">
        <v>42965</v>
      </c>
      <c r="C458" s="2">
        <v>8.44</v>
      </c>
      <c r="D458" s="2">
        <v>3.5501</v>
      </c>
      <c r="E458" s="2">
        <v>0</v>
      </c>
      <c r="F458" s="2"/>
      <c r="G458" s="2"/>
      <c r="H458" s="17">
        <f t="shared" si="7"/>
        <v>0</v>
      </c>
    </row>
    <row r="459" spans="1:8" ht="13.5" x14ac:dyDescent="0.25">
      <c r="A459" s="12"/>
      <c r="B459" s="11">
        <v>42968</v>
      </c>
      <c r="C459" s="2">
        <v>8.81</v>
      </c>
      <c r="D459" s="2">
        <v>3.7058</v>
      </c>
      <c r="E459" s="2">
        <v>0</v>
      </c>
      <c r="F459" s="2"/>
      <c r="G459" s="2"/>
      <c r="H459" s="17">
        <f t="shared" si="7"/>
        <v>4.3857919495225474E-2</v>
      </c>
    </row>
    <row r="460" spans="1:8" ht="13.5" x14ac:dyDescent="0.25">
      <c r="A460" s="12"/>
      <c r="B460" s="11">
        <v>42969</v>
      </c>
      <c r="C460" s="2">
        <v>9</v>
      </c>
      <c r="D460" s="2">
        <v>3.7856999999999998</v>
      </c>
      <c r="E460" s="2">
        <v>87180</v>
      </c>
      <c r="F460" s="2"/>
      <c r="G460" s="2"/>
      <c r="H460" s="17">
        <f t="shared" si="7"/>
        <v>2.1560796589130515E-2</v>
      </c>
    </row>
    <row r="461" spans="1:8" ht="13.5" x14ac:dyDescent="0.25">
      <c r="A461" s="12"/>
      <c r="B461" s="11">
        <v>42970</v>
      </c>
      <c r="C461" s="2">
        <v>8.91</v>
      </c>
      <c r="D461" s="2">
        <v>3.7477999999999998</v>
      </c>
      <c r="E461" s="2">
        <v>13821</v>
      </c>
      <c r="F461" s="2"/>
      <c r="G461" s="2"/>
      <c r="H461" s="17">
        <f t="shared" si="7"/>
        <v>-1.001135853342844E-2</v>
      </c>
    </row>
    <row r="462" spans="1:8" ht="13.5" x14ac:dyDescent="0.25">
      <c r="A462" s="12"/>
      <c r="B462" s="11">
        <v>42971</v>
      </c>
      <c r="C462" s="2">
        <v>8.89</v>
      </c>
      <c r="D462" s="2">
        <v>3.7393999999999998</v>
      </c>
      <c r="E462" s="2">
        <v>9086</v>
      </c>
      <c r="F462" s="2"/>
      <c r="G462" s="2"/>
      <c r="H462" s="17">
        <f t="shared" si="7"/>
        <v>-2.2413149047441068E-3</v>
      </c>
    </row>
    <row r="463" spans="1:8" ht="13.5" x14ac:dyDescent="0.25">
      <c r="A463" s="12"/>
      <c r="B463" s="11">
        <v>42972</v>
      </c>
      <c r="C463" s="2">
        <v>8.9</v>
      </c>
      <c r="D463" s="2">
        <v>3.7435999999999998</v>
      </c>
      <c r="E463" s="2">
        <v>23041</v>
      </c>
      <c r="F463" s="2"/>
      <c r="G463" s="2"/>
      <c r="H463" s="17">
        <f t="shared" si="7"/>
        <v>1.1231748408835594E-3</v>
      </c>
    </row>
    <row r="464" spans="1:8" ht="13.5" x14ac:dyDescent="0.25">
      <c r="A464" s="12"/>
      <c r="B464" s="11">
        <v>42975</v>
      </c>
      <c r="C464" s="2">
        <v>9.16</v>
      </c>
      <c r="D464" s="2">
        <v>3.8530000000000002</v>
      </c>
      <c r="E464" s="2">
        <v>40181</v>
      </c>
      <c r="F464" s="2"/>
      <c r="G464" s="2"/>
      <c r="H464" s="17">
        <f t="shared" si="7"/>
        <v>2.9223207607650493E-2</v>
      </c>
    </row>
    <row r="465" spans="1:8" ht="13.5" x14ac:dyDescent="0.25">
      <c r="A465" s="12"/>
      <c r="B465" s="11">
        <v>42976</v>
      </c>
      <c r="C465" s="2">
        <v>9.33</v>
      </c>
      <c r="D465" s="2">
        <v>3.9245000000000001</v>
      </c>
      <c r="E465" s="2">
        <v>15317</v>
      </c>
      <c r="F465" s="2"/>
      <c r="G465" s="2"/>
      <c r="H465" s="17">
        <f t="shared" si="7"/>
        <v>1.8556968595899271E-2</v>
      </c>
    </row>
    <row r="466" spans="1:8" ht="13.5" x14ac:dyDescent="0.25">
      <c r="A466" s="12"/>
      <c r="B466" s="11">
        <v>42977</v>
      </c>
      <c r="C466" s="2">
        <v>9.2799999999999994</v>
      </c>
      <c r="D466" s="2">
        <v>3.9035000000000002</v>
      </c>
      <c r="E466" s="2">
        <v>5644</v>
      </c>
      <c r="F466" s="2"/>
      <c r="G466" s="2"/>
      <c r="H466" s="17">
        <f t="shared" si="7"/>
        <v>-5.3510001274047411E-3</v>
      </c>
    </row>
    <row r="467" spans="1:8" ht="13.5" x14ac:dyDescent="0.25">
      <c r="A467" s="12"/>
      <c r="B467" s="11">
        <v>42978</v>
      </c>
      <c r="C467" s="2">
        <v>9.0500000000000007</v>
      </c>
      <c r="D467" s="2">
        <v>3.8067000000000002</v>
      </c>
      <c r="E467" s="2">
        <v>1740</v>
      </c>
      <c r="F467" s="2"/>
      <c r="G467" s="2"/>
      <c r="H467" s="17">
        <f t="shared" si="7"/>
        <v>-2.4798257973613423E-2</v>
      </c>
    </row>
    <row r="468" spans="1:8" ht="13.5" x14ac:dyDescent="0.25">
      <c r="A468" s="12"/>
      <c r="B468" s="11">
        <v>42982</v>
      </c>
      <c r="C468" s="2">
        <v>9.1999999999999993</v>
      </c>
      <c r="D468" s="2">
        <v>3.8698000000000001</v>
      </c>
      <c r="E468" s="2">
        <v>9589</v>
      </c>
      <c r="F468" s="2"/>
      <c r="G468" s="2"/>
      <c r="H468" s="17">
        <f t="shared" si="7"/>
        <v>1.6576036987416904E-2</v>
      </c>
    </row>
    <row r="469" spans="1:8" ht="13.5" x14ac:dyDescent="0.25">
      <c r="A469" s="12"/>
      <c r="B469" s="11">
        <v>42983</v>
      </c>
      <c r="C469" s="2">
        <v>9.4</v>
      </c>
      <c r="D469" s="2">
        <v>3.9539</v>
      </c>
      <c r="E469" s="2">
        <v>29957</v>
      </c>
      <c r="F469" s="2"/>
      <c r="G469" s="2"/>
      <c r="H469" s="17">
        <f t="shared" si="7"/>
        <v>2.1732389270763305E-2</v>
      </c>
    </row>
    <row r="470" spans="1:8" ht="13.5" x14ac:dyDescent="0.25">
      <c r="A470" s="12"/>
      <c r="B470" s="11">
        <v>42984</v>
      </c>
      <c r="C470" s="2">
        <v>9.34</v>
      </c>
      <c r="D470" s="2">
        <v>3.9287000000000001</v>
      </c>
      <c r="E470" s="2">
        <v>2085</v>
      </c>
      <c r="F470" s="2"/>
      <c r="G470" s="2"/>
      <c r="H470" s="17">
        <f t="shared" si="7"/>
        <v>-6.3734540580186374E-3</v>
      </c>
    </row>
    <row r="471" spans="1:8" ht="13.5" x14ac:dyDescent="0.25">
      <c r="A471" s="12"/>
      <c r="B471" s="11">
        <v>42985</v>
      </c>
      <c r="C471" s="2">
        <v>9.1999999999999993</v>
      </c>
      <c r="D471" s="2">
        <v>3.8698000000000001</v>
      </c>
      <c r="E471" s="2">
        <v>8296</v>
      </c>
      <c r="F471" s="2"/>
      <c r="G471" s="2"/>
      <c r="H471" s="17">
        <f t="shared" si="7"/>
        <v>-1.499223661771068E-2</v>
      </c>
    </row>
    <row r="472" spans="1:8" ht="13.5" x14ac:dyDescent="0.25">
      <c r="A472" s="12"/>
      <c r="B472" s="11">
        <v>42986</v>
      </c>
      <c r="C472" s="2">
        <v>9.1999999999999993</v>
      </c>
      <c r="D472" s="2">
        <v>3.8698000000000001</v>
      </c>
      <c r="E472" s="2">
        <v>3380</v>
      </c>
      <c r="F472" s="2"/>
      <c r="G472" s="2"/>
      <c r="H472" s="17">
        <f t="shared" si="7"/>
        <v>0</v>
      </c>
    </row>
    <row r="473" spans="1:8" ht="13.5" x14ac:dyDescent="0.25">
      <c r="A473" s="12"/>
      <c r="B473" s="11">
        <v>42989</v>
      </c>
      <c r="C473" s="2">
        <v>9.1999999999999993</v>
      </c>
      <c r="D473" s="2">
        <v>3.8698000000000001</v>
      </c>
      <c r="E473" s="2">
        <v>584</v>
      </c>
      <c r="F473" s="2"/>
      <c r="G473" s="2"/>
      <c r="H473" s="17">
        <f t="shared" si="7"/>
        <v>0</v>
      </c>
    </row>
    <row r="474" spans="1:8" ht="13.5" x14ac:dyDescent="0.25">
      <c r="A474" s="12"/>
      <c r="B474" s="11">
        <v>42990</v>
      </c>
      <c r="C474" s="2">
        <v>8.9499999999999993</v>
      </c>
      <c r="D474" s="2">
        <v>3.7646999999999999</v>
      </c>
      <c r="E474" s="2">
        <v>6356</v>
      </c>
      <c r="F474" s="2"/>
      <c r="G474" s="2"/>
      <c r="H474" s="17">
        <f t="shared" si="7"/>
        <v>-2.7159026306269107E-2</v>
      </c>
    </row>
    <row r="475" spans="1:8" ht="13.5" x14ac:dyDescent="0.25">
      <c r="A475" s="12"/>
      <c r="B475" s="11">
        <v>42991</v>
      </c>
      <c r="C475" s="2">
        <v>8.9</v>
      </c>
      <c r="D475" s="2">
        <v>3.7435999999999998</v>
      </c>
      <c r="E475" s="2">
        <v>3579</v>
      </c>
      <c r="F475" s="2"/>
      <c r="G475" s="2"/>
      <c r="H475" s="17">
        <f t="shared" si="7"/>
        <v>-5.6046962573379341E-3</v>
      </c>
    </row>
    <row r="476" spans="1:8" ht="13.5" x14ac:dyDescent="0.25">
      <c r="A476" s="12"/>
      <c r="B476" s="11">
        <v>42992</v>
      </c>
      <c r="C476" s="2">
        <v>8.6999999999999993</v>
      </c>
      <c r="D476" s="2">
        <v>3.6595</v>
      </c>
      <c r="E476" s="2">
        <v>2630</v>
      </c>
      <c r="F476" s="2"/>
      <c r="G476" s="2"/>
      <c r="H476" s="17">
        <f t="shared" si="7"/>
        <v>-2.2465006945186411E-2</v>
      </c>
    </row>
    <row r="477" spans="1:8" ht="13.5" x14ac:dyDescent="0.25">
      <c r="A477" s="12"/>
      <c r="B477" s="11">
        <v>42993</v>
      </c>
      <c r="C477" s="2">
        <v>8.44</v>
      </c>
      <c r="D477" s="2">
        <v>3.5501</v>
      </c>
      <c r="E477" s="2">
        <v>17670</v>
      </c>
      <c r="F477" s="2"/>
      <c r="G477" s="2"/>
      <c r="H477" s="17">
        <f t="shared" si="7"/>
        <v>-2.9894794370815669E-2</v>
      </c>
    </row>
    <row r="478" spans="1:8" ht="13.5" x14ac:dyDescent="0.25">
      <c r="A478" s="12"/>
      <c r="B478" s="11">
        <v>42996</v>
      </c>
      <c r="C478" s="2">
        <v>8.69</v>
      </c>
      <c r="D478" s="2">
        <v>3.6553</v>
      </c>
      <c r="E478" s="2">
        <v>28628</v>
      </c>
      <c r="F478" s="2"/>
      <c r="G478" s="2"/>
      <c r="H478" s="17">
        <f t="shared" si="7"/>
        <v>2.9632968085406032E-2</v>
      </c>
    </row>
    <row r="479" spans="1:8" ht="13.5" x14ac:dyDescent="0.25">
      <c r="A479" s="12"/>
      <c r="B479" s="11">
        <v>42997</v>
      </c>
      <c r="C479" s="2">
        <v>8.6199999999999992</v>
      </c>
      <c r="D479" s="2">
        <v>3.6257999999999999</v>
      </c>
      <c r="E479" s="2">
        <v>10580</v>
      </c>
      <c r="F479" s="2"/>
      <c r="G479" s="2"/>
      <c r="H479" s="17">
        <f t="shared" si="7"/>
        <v>-8.07047301179112E-3</v>
      </c>
    </row>
    <row r="480" spans="1:8" ht="13.5" x14ac:dyDescent="0.25">
      <c r="A480" s="12"/>
      <c r="B480" s="11">
        <v>42998</v>
      </c>
      <c r="C480" s="2">
        <v>8.66</v>
      </c>
      <c r="D480" s="2">
        <v>3.6427</v>
      </c>
      <c r="E480" s="2">
        <v>2622</v>
      </c>
      <c r="F480" s="2"/>
      <c r="G480" s="2"/>
      <c r="H480" s="17">
        <f t="shared" si="7"/>
        <v>4.6610403221358423E-3</v>
      </c>
    </row>
    <row r="481" spans="1:8" ht="13.5" x14ac:dyDescent="0.25">
      <c r="A481" s="12"/>
      <c r="B481" s="11">
        <v>43000</v>
      </c>
      <c r="C481" s="2">
        <v>8.6999999999999993</v>
      </c>
      <c r="D481" s="2">
        <v>3.6595</v>
      </c>
      <c r="E481" s="2">
        <v>4671</v>
      </c>
      <c r="F481" s="2"/>
      <c r="G481" s="2"/>
      <c r="H481" s="17">
        <f t="shared" si="7"/>
        <v>4.611963653334045E-3</v>
      </c>
    </row>
    <row r="482" spans="1:8" ht="13.5" x14ac:dyDescent="0.25">
      <c r="A482" s="12"/>
      <c r="B482" s="11">
        <v>43003</v>
      </c>
      <c r="C482" s="2">
        <v>8.6999999999999993</v>
      </c>
      <c r="D482" s="2">
        <v>3.6595</v>
      </c>
      <c r="E482" s="2">
        <v>350</v>
      </c>
      <c r="F482" s="2"/>
      <c r="G482" s="2"/>
      <c r="H482" s="17">
        <f t="shared" si="7"/>
        <v>0</v>
      </c>
    </row>
    <row r="483" spans="1:8" ht="13.5" x14ac:dyDescent="0.25">
      <c r="A483" s="12"/>
      <c r="B483" s="11">
        <v>43004</v>
      </c>
      <c r="C483" s="2">
        <v>8.6300000000000008</v>
      </c>
      <c r="D483" s="2">
        <v>3.6301000000000001</v>
      </c>
      <c r="E483" s="2">
        <v>3162</v>
      </c>
      <c r="F483" s="2"/>
      <c r="G483" s="2"/>
      <c r="H483" s="17">
        <f t="shared" si="7"/>
        <v>-8.0338844104385493E-3</v>
      </c>
    </row>
    <row r="484" spans="1:8" ht="13.5" x14ac:dyDescent="0.25">
      <c r="A484" s="12"/>
      <c r="B484" s="11">
        <v>43005</v>
      </c>
      <c r="C484" s="2">
        <v>8.6300000000000008</v>
      </c>
      <c r="D484" s="2">
        <v>3.6301000000000001</v>
      </c>
      <c r="E484" s="2">
        <v>260</v>
      </c>
      <c r="F484" s="2"/>
      <c r="G484" s="2"/>
      <c r="H484" s="17">
        <f t="shared" si="7"/>
        <v>0</v>
      </c>
    </row>
    <row r="485" spans="1:8" ht="13.5" x14ac:dyDescent="0.25">
      <c r="A485" s="12"/>
      <c r="B485" s="11">
        <v>43006</v>
      </c>
      <c r="C485" s="2">
        <v>8.6999999999999993</v>
      </c>
      <c r="D485" s="2">
        <v>3.6595</v>
      </c>
      <c r="E485" s="2">
        <v>13587</v>
      </c>
      <c r="F485" s="2"/>
      <c r="G485" s="2"/>
      <c r="H485" s="17">
        <f t="shared" si="7"/>
        <v>8.098950442136545E-3</v>
      </c>
    </row>
    <row r="486" spans="1:8" ht="13.5" x14ac:dyDescent="0.25">
      <c r="A486" s="12"/>
      <c r="B486" s="11">
        <v>43007</v>
      </c>
      <c r="C486" s="2">
        <v>8.8000000000000007</v>
      </c>
      <c r="D486" s="2">
        <v>3.7016</v>
      </c>
      <c r="E486" s="2">
        <v>5850</v>
      </c>
      <c r="F486" s="2"/>
      <c r="G486" s="2"/>
      <c r="H486" s="17">
        <f t="shared" si="7"/>
        <v>1.1504303866648457E-2</v>
      </c>
    </row>
    <row r="487" spans="1:8" ht="13.5" x14ac:dyDescent="0.25">
      <c r="A487" s="12"/>
      <c r="B487" s="11">
        <v>43010</v>
      </c>
      <c r="C487" s="2">
        <v>8.89</v>
      </c>
      <c r="D487" s="2">
        <v>3.7393999999999998</v>
      </c>
      <c r="E487" s="2">
        <v>1777</v>
      </c>
      <c r="F487" s="2"/>
      <c r="G487" s="2"/>
      <c r="H487" s="17">
        <f t="shared" si="7"/>
        <v>1.0211800302571817E-2</v>
      </c>
    </row>
    <row r="488" spans="1:8" ht="13.5" x14ac:dyDescent="0.25">
      <c r="A488" s="12"/>
      <c r="B488" s="11">
        <v>43011</v>
      </c>
      <c r="C488" s="2">
        <v>8.82</v>
      </c>
      <c r="D488" s="2">
        <v>3.71</v>
      </c>
      <c r="E488" s="2">
        <v>2823</v>
      </c>
      <c r="F488" s="2"/>
      <c r="G488" s="2"/>
      <c r="H488" s="17">
        <f t="shared" si="7"/>
        <v>-7.8622238861849152E-3</v>
      </c>
    </row>
    <row r="489" spans="1:8" ht="13.5" x14ac:dyDescent="0.25">
      <c r="A489" s="12"/>
      <c r="B489" s="11">
        <v>43012</v>
      </c>
      <c r="C489" s="2">
        <v>8.9</v>
      </c>
      <c r="D489" s="2">
        <v>3.7435999999999998</v>
      </c>
      <c r="E489" s="2">
        <v>5990</v>
      </c>
      <c r="F489" s="2"/>
      <c r="G489" s="2"/>
      <c r="H489" s="17">
        <f t="shared" si="7"/>
        <v>9.0566037735848662E-3</v>
      </c>
    </row>
    <row r="490" spans="1:8" ht="13.5" x14ac:dyDescent="0.25">
      <c r="A490" s="12"/>
      <c r="B490" s="11">
        <v>43013</v>
      </c>
      <c r="C490" s="2">
        <v>9.1</v>
      </c>
      <c r="D490" s="2">
        <v>3.8277999999999999</v>
      </c>
      <c r="E490" s="2">
        <v>27392</v>
      </c>
      <c r="F490" s="2"/>
      <c r="G490" s="2"/>
      <c r="H490" s="17">
        <f t="shared" si="7"/>
        <v>2.2491719200769329E-2</v>
      </c>
    </row>
    <row r="491" spans="1:8" ht="13.5" x14ac:dyDescent="0.25">
      <c r="A491" s="12"/>
      <c r="B491" s="11">
        <v>43014</v>
      </c>
      <c r="C491" s="2">
        <v>9.15</v>
      </c>
      <c r="D491" s="2">
        <v>3.8488000000000002</v>
      </c>
      <c r="E491" s="2">
        <v>1490</v>
      </c>
      <c r="F491" s="2"/>
      <c r="G491" s="2"/>
      <c r="H491" s="17">
        <f t="shared" si="7"/>
        <v>5.4861800512044393E-3</v>
      </c>
    </row>
    <row r="492" spans="1:8" ht="13.5" x14ac:dyDescent="0.25">
      <c r="A492" s="12"/>
      <c r="B492" s="11">
        <v>43017</v>
      </c>
      <c r="C492" s="2">
        <v>9.17</v>
      </c>
      <c r="D492" s="2">
        <v>3.8572000000000002</v>
      </c>
      <c r="E492" s="2">
        <v>21</v>
      </c>
      <c r="F492" s="2"/>
      <c r="G492" s="2"/>
      <c r="H492" s="17">
        <f t="shared" si="7"/>
        <v>2.1824984410725324E-3</v>
      </c>
    </row>
    <row r="493" spans="1:8" ht="13.5" x14ac:dyDescent="0.25">
      <c r="A493" s="12"/>
      <c r="B493" s="11">
        <v>43018</v>
      </c>
      <c r="C493" s="2">
        <v>9.1199999999999992</v>
      </c>
      <c r="D493" s="2">
        <v>3.8361999999999998</v>
      </c>
      <c r="E493" s="2">
        <v>255</v>
      </c>
      <c r="F493" s="2"/>
      <c r="G493" s="2"/>
      <c r="H493" s="17">
        <f t="shared" si="7"/>
        <v>-5.4443637872032434E-3</v>
      </c>
    </row>
    <row r="494" spans="1:8" ht="13.5" x14ac:dyDescent="0.25">
      <c r="A494" s="12"/>
      <c r="B494" s="11">
        <v>43019</v>
      </c>
      <c r="C494" s="2">
        <v>9.15</v>
      </c>
      <c r="D494" s="2">
        <v>3.8488000000000002</v>
      </c>
      <c r="E494" s="2">
        <v>3179</v>
      </c>
      <c r="F494" s="2"/>
      <c r="G494" s="2"/>
      <c r="H494" s="17">
        <f t="shared" si="7"/>
        <v>3.28450028674219E-3</v>
      </c>
    </row>
    <row r="495" spans="1:8" ht="13.5" x14ac:dyDescent="0.25">
      <c r="A495" s="12"/>
      <c r="B495" s="11">
        <v>43020</v>
      </c>
      <c r="C495" s="2">
        <v>9</v>
      </c>
      <c r="D495" s="2">
        <v>3.7856999999999998</v>
      </c>
      <c r="E495" s="2">
        <v>2051</v>
      </c>
      <c r="F495" s="2"/>
      <c r="G495" s="2"/>
      <c r="H495" s="17">
        <f t="shared" si="7"/>
        <v>-1.6394720432342646E-2</v>
      </c>
    </row>
    <row r="496" spans="1:8" ht="13.5" x14ac:dyDescent="0.25">
      <c r="A496" s="12"/>
      <c r="B496" s="11">
        <v>43021</v>
      </c>
      <c r="C496" s="2">
        <v>9.27</v>
      </c>
      <c r="D496" s="2">
        <v>3.8993000000000002</v>
      </c>
      <c r="E496" s="2">
        <v>13027</v>
      </c>
      <c r="F496" s="2"/>
      <c r="G496" s="2"/>
      <c r="H496" s="17">
        <f t="shared" si="7"/>
        <v>3.0007660406265783E-2</v>
      </c>
    </row>
    <row r="497" spans="1:8" ht="13.5" x14ac:dyDescent="0.25">
      <c r="A497" s="12"/>
      <c r="B497" s="11">
        <v>43024</v>
      </c>
      <c r="C497" s="2">
        <v>9.15</v>
      </c>
      <c r="D497" s="2">
        <v>3.8488000000000002</v>
      </c>
      <c r="E497" s="2">
        <v>1555</v>
      </c>
      <c r="F497" s="2"/>
      <c r="G497" s="2"/>
      <c r="H497" s="17">
        <f t="shared" si="7"/>
        <v>-1.2951042494806757E-2</v>
      </c>
    </row>
    <row r="498" spans="1:8" ht="13.5" x14ac:dyDescent="0.25">
      <c r="A498" s="12"/>
      <c r="B498" s="11">
        <v>43025</v>
      </c>
      <c r="C498" s="2">
        <v>9.14</v>
      </c>
      <c r="D498" s="2">
        <v>3.8445999999999998</v>
      </c>
      <c r="E498" s="2">
        <v>3864</v>
      </c>
      <c r="F498" s="2"/>
      <c r="G498" s="2"/>
      <c r="H498" s="17">
        <f t="shared" si="7"/>
        <v>-1.0912492205363816E-3</v>
      </c>
    </row>
    <row r="499" spans="1:8" ht="13.5" x14ac:dyDescent="0.25">
      <c r="A499" s="12"/>
      <c r="B499" s="11">
        <v>43026</v>
      </c>
      <c r="C499" s="2">
        <v>9.1999999999999993</v>
      </c>
      <c r="D499" s="2">
        <v>3.8698000000000001</v>
      </c>
      <c r="E499" s="2">
        <v>23373</v>
      </c>
      <c r="F499" s="2"/>
      <c r="G499" s="2"/>
      <c r="H499" s="17">
        <f t="shared" si="7"/>
        <v>6.5546480778235277E-3</v>
      </c>
    </row>
    <row r="500" spans="1:8" ht="13.5" x14ac:dyDescent="0.25">
      <c r="A500" s="12"/>
      <c r="B500" s="11">
        <v>43027</v>
      </c>
      <c r="C500" s="2">
        <v>9.1999999999999993</v>
      </c>
      <c r="D500" s="2">
        <v>3.8698000000000001</v>
      </c>
      <c r="E500" s="2">
        <v>7591</v>
      </c>
      <c r="F500" s="2"/>
      <c r="G500" s="2"/>
      <c r="H500" s="17">
        <f t="shared" si="7"/>
        <v>0</v>
      </c>
    </row>
    <row r="501" spans="1:8" ht="13.5" x14ac:dyDescent="0.25">
      <c r="A501" s="12"/>
      <c r="B501" s="11">
        <v>43028</v>
      </c>
      <c r="C501" s="2">
        <v>9.2200000000000006</v>
      </c>
      <c r="D501" s="2">
        <v>3.8782000000000001</v>
      </c>
      <c r="E501" s="2">
        <v>5594</v>
      </c>
      <c r="F501" s="2"/>
      <c r="G501" s="2"/>
      <c r="H501" s="17">
        <f t="shared" si="7"/>
        <v>2.1706548142022748E-3</v>
      </c>
    </row>
    <row r="502" spans="1:8" ht="13.5" x14ac:dyDescent="0.25">
      <c r="A502" s="12"/>
      <c r="B502" s="11">
        <v>43031</v>
      </c>
      <c r="C502" s="2">
        <v>9.32</v>
      </c>
      <c r="D502" s="2">
        <v>3.9203000000000001</v>
      </c>
      <c r="E502" s="2">
        <v>16865</v>
      </c>
      <c r="F502" s="2"/>
      <c r="G502" s="2"/>
      <c r="H502" s="17">
        <f t="shared" si="7"/>
        <v>1.0855551544530974E-2</v>
      </c>
    </row>
    <row r="503" spans="1:8" ht="13.5" x14ac:dyDescent="0.25">
      <c r="A503" s="12"/>
      <c r="B503" s="11">
        <v>43032</v>
      </c>
      <c r="C503" s="2">
        <v>9.2899999999999991</v>
      </c>
      <c r="D503" s="2">
        <v>3.9077000000000002</v>
      </c>
      <c r="E503" s="2">
        <v>18173</v>
      </c>
      <c r="F503" s="2"/>
      <c r="G503" s="2"/>
      <c r="H503" s="17">
        <f t="shared" si="7"/>
        <v>-3.2140397418564766E-3</v>
      </c>
    </row>
    <row r="504" spans="1:8" ht="13.5" x14ac:dyDescent="0.25">
      <c r="A504" s="12"/>
      <c r="B504" s="11">
        <v>43033</v>
      </c>
      <c r="C504" s="2">
        <v>9.2899999999999991</v>
      </c>
      <c r="D504" s="2">
        <v>3.9077000000000002</v>
      </c>
      <c r="E504" s="2">
        <v>450</v>
      </c>
      <c r="F504" s="2"/>
      <c r="G504" s="2"/>
      <c r="H504" s="17">
        <f t="shared" si="7"/>
        <v>0</v>
      </c>
    </row>
    <row r="505" spans="1:8" ht="13.5" x14ac:dyDescent="0.25">
      <c r="A505" s="12"/>
      <c r="B505" s="11">
        <v>43034</v>
      </c>
      <c r="C505" s="2">
        <v>9.2899999999999991</v>
      </c>
      <c r="D505" s="2">
        <v>3.9077000000000002</v>
      </c>
      <c r="E505" s="2">
        <v>3129</v>
      </c>
      <c r="F505" s="2"/>
      <c r="G505" s="2"/>
      <c r="H505" s="17">
        <f t="shared" si="7"/>
        <v>0</v>
      </c>
    </row>
    <row r="506" spans="1:8" ht="13.5" x14ac:dyDescent="0.25">
      <c r="A506" s="12"/>
      <c r="B506" s="11">
        <v>43035</v>
      </c>
      <c r="C506" s="2">
        <v>9.27</v>
      </c>
      <c r="D506" s="2">
        <v>3.8993000000000002</v>
      </c>
      <c r="E506" s="2">
        <v>3561</v>
      </c>
      <c r="F506" s="2"/>
      <c r="G506" s="2"/>
      <c r="H506" s="17">
        <f t="shared" si="7"/>
        <v>-2.1496020677124555E-3</v>
      </c>
    </row>
    <row r="507" spans="1:8" ht="13.5" x14ac:dyDescent="0.25">
      <c r="A507" s="12"/>
      <c r="B507" s="11">
        <v>43038</v>
      </c>
      <c r="C507" s="2">
        <v>9.3000000000000007</v>
      </c>
      <c r="D507" s="2">
        <v>3.9119000000000002</v>
      </c>
      <c r="E507" s="2">
        <v>2944</v>
      </c>
      <c r="F507" s="2"/>
      <c r="G507" s="2"/>
      <c r="H507" s="17">
        <f t="shared" si="7"/>
        <v>3.2313492165260286E-3</v>
      </c>
    </row>
    <row r="508" spans="1:8" ht="13.5" x14ac:dyDescent="0.25">
      <c r="A508" s="12"/>
      <c r="B508" s="11">
        <v>43039</v>
      </c>
      <c r="C508" s="2">
        <v>9.2799999999999994</v>
      </c>
      <c r="D508" s="2">
        <v>3.9035000000000002</v>
      </c>
      <c r="E508" s="2">
        <v>2970</v>
      </c>
      <c r="F508" s="2"/>
      <c r="G508" s="2"/>
      <c r="H508" s="17">
        <f t="shared" si="7"/>
        <v>-2.1472941537360266E-3</v>
      </c>
    </row>
    <row r="509" spans="1:8" ht="13.5" x14ac:dyDescent="0.25">
      <c r="A509" s="12"/>
      <c r="B509" s="11">
        <v>43040</v>
      </c>
      <c r="C509" s="2">
        <v>9.3000000000000007</v>
      </c>
      <c r="D509" s="2">
        <v>3.9119000000000002</v>
      </c>
      <c r="E509" s="2">
        <v>10616</v>
      </c>
      <c r="F509" s="2"/>
      <c r="G509" s="2"/>
      <c r="H509" s="17">
        <f t="shared" si="7"/>
        <v>2.1519149481234695E-3</v>
      </c>
    </row>
    <row r="510" spans="1:8" ht="13.5" x14ac:dyDescent="0.25">
      <c r="A510" s="12"/>
      <c r="B510" s="11">
        <v>43041</v>
      </c>
      <c r="C510" s="2">
        <v>9.41</v>
      </c>
      <c r="D510" s="2">
        <v>3.9581</v>
      </c>
      <c r="E510" s="2">
        <v>32281</v>
      </c>
      <c r="F510" s="2"/>
      <c r="G510" s="2"/>
      <c r="H510" s="17">
        <f t="shared" si="7"/>
        <v>1.1810117845548147E-2</v>
      </c>
    </row>
    <row r="511" spans="1:8" ht="13.5" x14ac:dyDescent="0.25">
      <c r="A511" s="12"/>
      <c r="B511" s="11">
        <v>43042</v>
      </c>
      <c r="C511" s="2">
        <v>9.5299999999999994</v>
      </c>
      <c r="D511" s="2">
        <v>4.0086000000000004</v>
      </c>
      <c r="E511" s="2">
        <v>7434</v>
      </c>
      <c r="F511" s="2"/>
      <c r="G511" s="2"/>
      <c r="H511" s="17">
        <f t="shared" si="7"/>
        <v>1.2758646825497192E-2</v>
      </c>
    </row>
    <row r="512" spans="1:8" ht="13.5" x14ac:dyDescent="0.25">
      <c r="A512" s="12"/>
      <c r="B512" s="11">
        <v>43045</v>
      </c>
      <c r="C512" s="2">
        <v>9.4499999999999993</v>
      </c>
      <c r="D512" s="2">
        <v>3.9750000000000001</v>
      </c>
      <c r="E512" s="2">
        <v>6019</v>
      </c>
      <c r="F512" s="2"/>
      <c r="G512" s="2"/>
      <c r="H512" s="17">
        <f t="shared" si="7"/>
        <v>-8.3819787456968255E-3</v>
      </c>
    </row>
    <row r="513" spans="1:8" ht="13.5" x14ac:dyDescent="0.25">
      <c r="A513" s="12"/>
      <c r="B513" s="11">
        <v>43046</v>
      </c>
      <c r="C513" s="2">
        <v>9.4499999999999993</v>
      </c>
      <c r="D513" s="2">
        <v>3.9750000000000001</v>
      </c>
      <c r="E513" s="2">
        <v>7394</v>
      </c>
      <c r="F513" s="2"/>
      <c r="G513" s="2"/>
      <c r="H513" s="17">
        <f t="shared" si="7"/>
        <v>0</v>
      </c>
    </row>
    <row r="514" spans="1:8" ht="13.5" x14ac:dyDescent="0.25">
      <c r="A514" s="12"/>
      <c r="B514" s="11">
        <v>43047</v>
      </c>
      <c r="C514" s="2">
        <v>9.4600000000000009</v>
      </c>
      <c r="D514" s="2">
        <v>3.9792000000000001</v>
      </c>
      <c r="E514" s="2">
        <v>6680</v>
      </c>
      <c r="F514" s="2"/>
      <c r="G514" s="2"/>
      <c r="H514" s="17">
        <f t="shared" si="7"/>
        <v>1.0566037735849009E-3</v>
      </c>
    </row>
    <row r="515" spans="1:8" ht="13.5" x14ac:dyDescent="0.25">
      <c r="A515" s="12"/>
      <c r="B515" s="11">
        <v>43048</v>
      </c>
      <c r="C515" s="2">
        <v>9.49</v>
      </c>
      <c r="D515" s="2">
        <v>3.9918</v>
      </c>
      <c r="E515" s="2">
        <v>11749</v>
      </c>
      <c r="F515" s="2"/>
      <c r="G515" s="2"/>
      <c r="H515" s="17">
        <f t="shared" si="7"/>
        <v>3.1664656212303842E-3</v>
      </c>
    </row>
    <row r="516" spans="1:8" ht="13.5" x14ac:dyDescent="0.25">
      <c r="A516" s="12"/>
      <c r="B516" s="11">
        <v>43049</v>
      </c>
      <c r="C516" s="2">
        <v>9.4499999999999993</v>
      </c>
      <c r="D516" s="2">
        <v>3.9750000000000001</v>
      </c>
      <c r="E516" s="2">
        <v>1503</v>
      </c>
      <c r="F516" s="2"/>
      <c r="G516" s="2"/>
      <c r="H516" s="17">
        <f t="shared" si="7"/>
        <v>-4.208627686757835E-3</v>
      </c>
    </row>
    <row r="517" spans="1:8" ht="13.5" x14ac:dyDescent="0.25">
      <c r="A517" s="12"/>
      <c r="B517" s="11">
        <v>43052</v>
      </c>
      <c r="C517" s="2">
        <v>9.4499999999999993</v>
      </c>
      <c r="D517" s="2">
        <v>3.9750000000000001</v>
      </c>
      <c r="E517" s="2">
        <v>7252</v>
      </c>
      <c r="F517" s="2"/>
      <c r="G517" s="2"/>
      <c r="H517" s="17">
        <f t="shared" si="7"/>
        <v>0</v>
      </c>
    </row>
    <row r="518" spans="1:8" ht="13.5" x14ac:dyDescent="0.25">
      <c r="A518" s="12"/>
      <c r="B518" s="11">
        <v>43053</v>
      </c>
      <c r="C518" s="2">
        <v>9.4499999999999993</v>
      </c>
      <c r="D518" s="2">
        <v>3.9750000000000001</v>
      </c>
      <c r="E518" s="2">
        <v>13389</v>
      </c>
      <c r="F518" s="2"/>
      <c r="G518" s="2"/>
      <c r="H518" s="17">
        <f t="shared" si="7"/>
        <v>0</v>
      </c>
    </row>
    <row r="519" spans="1:8" ht="13.5" x14ac:dyDescent="0.25">
      <c r="A519" s="12"/>
      <c r="B519" s="11">
        <v>43054</v>
      </c>
      <c r="C519" s="2">
        <v>9.4499999999999993</v>
      </c>
      <c r="D519" s="2">
        <v>3.9750000000000001</v>
      </c>
      <c r="E519" s="2">
        <v>5710</v>
      </c>
      <c r="F519" s="2"/>
      <c r="G519" s="2"/>
      <c r="H519" s="17">
        <f t="shared" ref="H519:H582" si="8">(D519-D518)/D518</f>
        <v>0</v>
      </c>
    </row>
    <row r="520" spans="1:8" ht="13.5" x14ac:dyDescent="0.25">
      <c r="A520" s="12"/>
      <c r="B520" s="11">
        <v>43055</v>
      </c>
      <c r="C520" s="2">
        <v>9.4499999999999993</v>
      </c>
      <c r="D520" s="2">
        <v>3.9750000000000001</v>
      </c>
      <c r="E520" s="2">
        <v>840</v>
      </c>
      <c r="F520" s="2"/>
      <c r="G520" s="2"/>
      <c r="H520" s="17">
        <f t="shared" si="8"/>
        <v>0</v>
      </c>
    </row>
    <row r="521" spans="1:8" ht="13.5" x14ac:dyDescent="0.25">
      <c r="A521" s="12"/>
      <c r="B521" s="11">
        <v>43056</v>
      </c>
      <c r="C521" s="2">
        <v>9.4499999999999993</v>
      </c>
      <c r="D521" s="2">
        <v>3.9750000000000001</v>
      </c>
      <c r="E521" s="2">
        <v>2512</v>
      </c>
      <c r="F521" s="2"/>
      <c r="G521" s="2"/>
      <c r="H521" s="17">
        <f t="shared" si="8"/>
        <v>0</v>
      </c>
    </row>
    <row r="522" spans="1:8" ht="13.5" x14ac:dyDescent="0.25">
      <c r="A522" s="12"/>
      <c r="B522" s="11">
        <v>43059</v>
      </c>
      <c r="C522" s="2">
        <v>9.44</v>
      </c>
      <c r="D522" s="2">
        <v>3.9708000000000001</v>
      </c>
      <c r="E522" s="2">
        <v>1825</v>
      </c>
      <c r="F522" s="2"/>
      <c r="G522" s="2"/>
      <c r="H522" s="17">
        <f t="shared" si="8"/>
        <v>-1.0566037735849009E-3</v>
      </c>
    </row>
    <row r="523" spans="1:8" ht="13.5" x14ac:dyDescent="0.25">
      <c r="A523" s="12"/>
      <c r="B523" s="11">
        <v>43060</v>
      </c>
      <c r="C523" s="2">
        <v>9.44</v>
      </c>
      <c r="D523" s="2">
        <v>3.9708000000000001</v>
      </c>
      <c r="E523" s="2">
        <v>1312</v>
      </c>
      <c r="F523" s="2"/>
      <c r="G523" s="2"/>
      <c r="H523" s="17">
        <f t="shared" si="8"/>
        <v>0</v>
      </c>
    </row>
    <row r="524" spans="1:8" ht="13.5" x14ac:dyDescent="0.25">
      <c r="A524" s="12"/>
      <c r="B524" s="11">
        <v>43061</v>
      </c>
      <c r="C524" s="2">
        <v>9.4</v>
      </c>
      <c r="D524" s="2">
        <v>3.9539</v>
      </c>
      <c r="E524" s="2">
        <v>4852</v>
      </c>
      <c r="F524" s="2"/>
      <c r="G524" s="2"/>
      <c r="H524" s="17">
        <f t="shared" si="8"/>
        <v>-4.2560693059333476E-3</v>
      </c>
    </row>
    <row r="525" spans="1:8" ht="13.5" x14ac:dyDescent="0.25">
      <c r="A525" s="12"/>
      <c r="B525" s="11">
        <v>43062</v>
      </c>
      <c r="C525" s="2">
        <v>9.4</v>
      </c>
      <c r="D525" s="2">
        <v>3.9539</v>
      </c>
      <c r="E525" s="2">
        <v>1056</v>
      </c>
      <c r="F525" s="2"/>
      <c r="G525" s="2"/>
      <c r="H525" s="17">
        <f t="shared" si="8"/>
        <v>0</v>
      </c>
    </row>
    <row r="526" spans="1:8" ht="13.5" x14ac:dyDescent="0.25">
      <c r="A526" s="12"/>
      <c r="B526" s="11">
        <v>43063</v>
      </c>
      <c r="C526" s="2">
        <v>9.4</v>
      </c>
      <c r="D526" s="2">
        <v>3.9539</v>
      </c>
      <c r="E526" s="2">
        <v>7539</v>
      </c>
      <c r="F526" s="2"/>
      <c r="G526" s="2"/>
      <c r="H526" s="17">
        <f t="shared" si="8"/>
        <v>0</v>
      </c>
    </row>
    <row r="527" spans="1:8" ht="13.5" x14ac:dyDescent="0.25">
      <c r="A527" s="12"/>
      <c r="B527" s="11">
        <v>43066</v>
      </c>
      <c r="C527" s="2">
        <v>9.4600000000000009</v>
      </c>
      <c r="D527" s="2">
        <v>3.9792000000000001</v>
      </c>
      <c r="E527" s="2">
        <v>13989</v>
      </c>
      <c r="F527" s="2"/>
      <c r="G527" s="2"/>
      <c r="H527" s="17">
        <f t="shared" si="8"/>
        <v>6.3987455423759072E-3</v>
      </c>
    </row>
    <row r="528" spans="1:8" ht="13.5" x14ac:dyDescent="0.25">
      <c r="A528" s="12"/>
      <c r="B528" s="11">
        <v>43067</v>
      </c>
      <c r="C528" s="2">
        <v>9.4</v>
      </c>
      <c r="D528" s="2">
        <v>3.9539</v>
      </c>
      <c r="E528" s="2">
        <v>6381</v>
      </c>
      <c r="F528" s="2"/>
      <c r="G528" s="2"/>
      <c r="H528" s="17">
        <f t="shared" si="8"/>
        <v>-6.3580619219943957E-3</v>
      </c>
    </row>
    <row r="529" spans="1:8" ht="13.5" x14ac:dyDescent="0.25">
      <c r="A529" s="12"/>
      <c r="B529" s="11">
        <v>43068</v>
      </c>
      <c r="C529" s="2">
        <v>9.4499999999999993</v>
      </c>
      <c r="D529" s="2">
        <v>3.9750000000000001</v>
      </c>
      <c r="E529" s="2">
        <v>1513</v>
      </c>
      <c r="F529" s="2"/>
      <c r="G529" s="2"/>
      <c r="H529" s="17">
        <f t="shared" si="8"/>
        <v>5.3365031993728015E-3</v>
      </c>
    </row>
    <row r="530" spans="1:8" ht="13.5" x14ac:dyDescent="0.25">
      <c r="A530" s="12"/>
      <c r="B530" s="11">
        <v>43069</v>
      </c>
      <c r="C530" s="2">
        <v>9.43</v>
      </c>
      <c r="D530" s="2">
        <v>3.9666000000000001</v>
      </c>
      <c r="E530" s="2">
        <v>400</v>
      </c>
      <c r="F530" s="2"/>
      <c r="G530" s="2"/>
      <c r="H530" s="17">
        <f t="shared" si="8"/>
        <v>-2.1132075471698018E-3</v>
      </c>
    </row>
    <row r="531" spans="1:8" ht="13.5" x14ac:dyDescent="0.25">
      <c r="A531" s="12"/>
      <c r="B531" s="11">
        <v>43073</v>
      </c>
      <c r="C531" s="2">
        <v>9.35</v>
      </c>
      <c r="D531" s="2">
        <v>3.9329000000000001</v>
      </c>
      <c r="E531" s="2">
        <v>260</v>
      </c>
      <c r="F531" s="2"/>
      <c r="G531" s="2"/>
      <c r="H531" s="17">
        <f t="shared" si="8"/>
        <v>-8.4959411082539352E-3</v>
      </c>
    </row>
    <row r="532" spans="1:8" ht="13.5" x14ac:dyDescent="0.25">
      <c r="A532" s="12"/>
      <c r="B532" s="11">
        <v>43074</v>
      </c>
      <c r="C532" s="2">
        <v>9.32</v>
      </c>
      <c r="D532" s="2">
        <v>3.9203000000000001</v>
      </c>
      <c r="E532" s="2">
        <v>960</v>
      </c>
      <c r="F532" s="2"/>
      <c r="G532" s="2"/>
      <c r="H532" s="17">
        <f t="shared" si="8"/>
        <v>-3.2037427852220864E-3</v>
      </c>
    </row>
    <row r="533" spans="1:8" ht="13.5" x14ac:dyDescent="0.25">
      <c r="A533" s="12"/>
      <c r="B533" s="11">
        <v>43075</v>
      </c>
      <c r="C533" s="2">
        <v>9.49</v>
      </c>
      <c r="D533" s="2">
        <v>3.9918</v>
      </c>
      <c r="E533" s="2">
        <v>1227</v>
      </c>
      <c r="F533" s="2"/>
      <c r="G533" s="2"/>
      <c r="H533" s="17">
        <f t="shared" si="8"/>
        <v>1.8238400122439581E-2</v>
      </c>
    </row>
    <row r="534" spans="1:8" ht="13.5" x14ac:dyDescent="0.25">
      <c r="A534" s="12"/>
      <c r="B534" s="11">
        <v>43076</v>
      </c>
      <c r="C534" s="2">
        <v>9.4</v>
      </c>
      <c r="D534" s="2">
        <v>3.9539</v>
      </c>
      <c r="E534" s="2">
        <v>2424</v>
      </c>
      <c r="F534" s="2"/>
      <c r="G534" s="2"/>
      <c r="H534" s="17">
        <f t="shared" si="8"/>
        <v>-9.494463650483502E-3</v>
      </c>
    </row>
    <row r="535" spans="1:8" ht="13.5" x14ac:dyDescent="0.25">
      <c r="A535" s="12"/>
      <c r="B535" s="11">
        <v>43077</v>
      </c>
      <c r="C535" s="2">
        <v>9.4</v>
      </c>
      <c r="D535" s="2">
        <v>3.9539</v>
      </c>
      <c r="E535" s="2">
        <v>4580</v>
      </c>
      <c r="F535" s="2"/>
      <c r="G535" s="2"/>
      <c r="H535" s="17">
        <f t="shared" si="8"/>
        <v>0</v>
      </c>
    </row>
    <row r="536" spans="1:8" ht="13.5" x14ac:dyDescent="0.25">
      <c r="A536" s="12"/>
      <c r="B536" s="11">
        <v>43080</v>
      </c>
      <c r="C536" s="2">
        <v>9.4</v>
      </c>
      <c r="D536" s="2">
        <v>3.9539</v>
      </c>
      <c r="E536" s="2">
        <v>125</v>
      </c>
      <c r="F536" s="2"/>
      <c r="G536" s="2"/>
      <c r="H536" s="17">
        <f t="shared" si="8"/>
        <v>0</v>
      </c>
    </row>
    <row r="537" spans="1:8" ht="13.5" x14ac:dyDescent="0.25">
      <c r="A537" s="12"/>
      <c r="B537" s="11">
        <v>43081</v>
      </c>
      <c r="C537" s="2">
        <v>9.3800000000000008</v>
      </c>
      <c r="D537" s="2">
        <v>3.9455</v>
      </c>
      <c r="E537" s="2">
        <v>257</v>
      </c>
      <c r="F537" s="2"/>
      <c r="G537" s="2"/>
      <c r="H537" s="17">
        <f t="shared" si="8"/>
        <v>-2.1244846860062122E-3</v>
      </c>
    </row>
    <row r="538" spans="1:8" ht="13.5" x14ac:dyDescent="0.25">
      <c r="A538" s="12"/>
      <c r="B538" s="11">
        <v>43082</v>
      </c>
      <c r="C538" s="2">
        <v>9.33</v>
      </c>
      <c r="D538" s="2">
        <v>3.9245000000000001</v>
      </c>
      <c r="E538" s="2">
        <v>535</v>
      </c>
      <c r="F538" s="2"/>
      <c r="G538" s="2"/>
      <c r="H538" s="17">
        <f t="shared" si="8"/>
        <v>-5.3225193258141954E-3</v>
      </c>
    </row>
    <row r="539" spans="1:8" ht="13.5" x14ac:dyDescent="0.25">
      <c r="A539" s="12"/>
      <c r="B539" s="11">
        <v>43083</v>
      </c>
      <c r="C539" s="2">
        <v>9.24</v>
      </c>
      <c r="D539" s="2">
        <v>3.8866000000000001</v>
      </c>
      <c r="E539" s="2">
        <v>85</v>
      </c>
      <c r="F539" s="2"/>
      <c r="G539" s="2"/>
      <c r="H539" s="17">
        <f t="shared" si="8"/>
        <v>-9.65728118231623E-3</v>
      </c>
    </row>
    <row r="540" spans="1:8" ht="13.5" x14ac:dyDescent="0.25">
      <c r="A540" s="12"/>
      <c r="B540" s="11">
        <v>43084</v>
      </c>
      <c r="C540" s="2">
        <v>9.0500000000000007</v>
      </c>
      <c r="D540" s="2">
        <v>3.8067000000000002</v>
      </c>
      <c r="E540" s="2">
        <v>1112</v>
      </c>
      <c r="F540" s="2"/>
      <c r="G540" s="2"/>
      <c r="H540" s="17">
        <f t="shared" si="8"/>
        <v>-2.0557814027684831E-2</v>
      </c>
    </row>
    <row r="541" spans="1:8" ht="13.5" x14ac:dyDescent="0.25">
      <c r="A541" s="12"/>
      <c r="B541" s="11">
        <v>43087</v>
      </c>
      <c r="C541" s="2">
        <v>9</v>
      </c>
      <c r="D541" s="2">
        <v>3.7856999999999998</v>
      </c>
      <c r="E541" s="2">
        <v>1467</v>
      </c>
      <c r="F541" s="2"/>
      <c r="G541" s="2"/>
      <c r="H541" s="17">
        <f t="shared" si="8"/>
        <v>-5.5165891717236324E-3</v>
      </c>
    </row>
    <row r="542" spans="1:8" ht="13.5" x14ac:dyDescent="0.25">
      <c r="A542" s="12"/>
      <c r="B542" s="11">
        <v>43088</v>
      </c>
      <c r="C542" s="2">
        <v>9.09</v>
      </c>
      <c r="D542" s="2">
        <v>3.8235000000000001</v>
      </c>
      <c r="E542" s="2">
        <v>4520</v>
      </c>
      <c r="F542" s="2"/>
      <c r="G542" s="2"/>
      <c r="H542" s="17">
        <f t="shared" si="8"/>
        <v>9.9849433394089016E-3</v>
      </c>
    </row>
    <row r="543" spans="1:8" ht="13.5" x14ac:dyDescent="0.25">
      <c r="A543" s="12"/>
      <c r="B543" s="11">
        <v>43089</v>
      </c>
      <c r="C543" s="2">
        <v>9.08</v>
      </c>
      <c r="D543" s="2">
        <v>3.8193000000000001</v>
      </c>
      <c r="E543" s="2">
        <v>8201</v>
      </c>
      <c r="F543" s="2"/>
      <c r="G543" s="2"/>
      <c r="H543" s="17">
        <f t="shared" si="8"/>
        <v>-1.0984699882306739E-3</v>
      </c>
    </row>
    <row r="544" spans="1:8" ht="13.5" x14ac:dyDescent="0.25">
      <c r="A544" s="12"/>
      <c r="B544" s="11">
        <v>43090</v>
      </c>
      <c r="C544" s="2">
        <v>9.08</v>
      </c>
      <c r="D544" s="2">
        <v>3.8193000000000001</v>
      </c>
      <c r="E544" s="2">
        <v>0</v>
      </c>
      <c r="F544" s="2"/>
      <c r="G544" s="2"/>
      <c r="H544" s="17">
        <f t="shared" si="8"/>
        <v>0</v>
      </c>
    </row>
    <row r="545" spans="1:8" ht="13.5" x14ac:dyDescent="0.25">
      <c r="A545" s="12"/>
      <c r="B545" s="11">
        <v>43091</v>
      </c>
      <c r="C545" s="2">
        <v>9.08</v>
      </c>
      <c r="D545" s="2">
        <v>3.8193000000000001</v>
      </c>
      <c r="E545" s="2">
        <v>0</v>
      </c>
      <c r="F545" s="2"/>
      <c r="G545" s="2"/>
      <c r="H545" s="17">
        <f t="shared" si="8"/>
        <v>0</v>
      </c>
    </row>
    <row r="546" spans="1:8" ht="13.5" x14ac:dyDescent="0.25">
      <c r="A546" s="12"/>
      <c r="B546" s="11">
        <v>43094</v>
      </c>
      <c r="C546" s="2">
        <v>8.98</v>
      </c>
      <c r="D546" s="2">
        <v>3.7772999999999999</v>
      </c>
      <c r="E546" s="2">
        <v>766</v>
      </c>
      <c r="F546" s="2"/>
      <c r="G546" s="2"/>
      <c r="H546" s="17">
        <f t="shared" si="8"/>
        <v>-1.0996779514570801E-2</v>
      </c>
    </row>
    <row r="547" spans="1:8" ht="13.5" x14ac:dyDescent="0.25">
      <c r="A547" s="12"/>
      <c r="B547" s="11">
        <v>43095</v>
      </c>
      <c r="C547" s="2">
        <v>8.98</v>
      </c>
      <c r="D547" s="2">
        <v>3.7772999999999999</v>
      </c>
      <c r="E547" s="2">
        <v>1614</v>
      </c>
      <c r="F547" s="2"/>
      <c r="G547" s="2"/>
      <c r="H547" s="17">
        <f t="shared" si="8"/>
        <v>0</v>
      </c>
    </row>
    <row r="548" spans="1:8" ht="13.5" x14ac:dyDescent="0.25">
      <c r="A548" s="12"/>
      <c r="B548" s="11">
        <v>43096</v>
      </c>
      <c r="C548" s="2">
        <v>8.9</v>
      </c>
      <c r="D548" s="2">
        <v>3.7435999999999998</v>
      </c>
      <c r="E548" s="2">
        <v>9502</v>
      </c>
      <c r="F548" s="2"/>
      <c r="G548" s="2"/>
      <c r="H548" s="17">
        <f t="shared" si="8"/>
        <v>-8.921716570036816E-3</v>
      </c>
    </row>
    <row r="549" spans="1:8" ht="13.5" x14ac:dyDescent="0.25">
      <c r="A549" s="12"/>
      <c r="B549" s="11">
        <v>43097</v>
      </c>
      <c r="C549" s="2">
        <v>8.9</v>
      </c>
      <c r="D549" s="2">
        <v>3.7435999999999998</v>
      </c>
      <c r="E549" s="2">
        <v>2929</v>
      </c>
      <c r="F549" s="2"/>
      <c r="G549" s="2"/>
      <c r="H549" s="17">
        <f t="shared" si="8"/>
        <v>0</v>
      </c>
    </row>
    <row r="550" spans="1:8" ht="13.5" x14ac:dyDescent="0.25">
      <c r="A550" s="12"/>
      <c r="B550" s="11">
        <v>43098</v>
      </c>
      <c r="C550" s="2">
        <v>9</v>
      </c>
      <c r="D550" s="2">
        <v>3.7856999999999998</v>
      </c>
      <c r="E550" s="2">
        <v>3656</v>
      </c>
      <c r="F550" s="2"/>
      <c r="G550" s="2"/>
      <c r="H550" s="17">
        <f t="shared" si="8"/>
        <v>1.1245859600384664E-2</v>
      </c>
    </row>
    <row r="551" spans="1:8" ht="13.5" x14ac:dyDescent="0.25">
      <c r="A551" s="12"/>
      <c r="B551" s="11">
        <v>43102</v>
      </c>
      <c r="C551" s="2">
        <v>9</v>
      </c>
      <c r="D551" s="2">
        <v>3.7856999999999998</v>
      </c>
      <c r="E551" s="2">
        <v>0</v>
      </c>
      <c r="F551" s="2"/>
      <c r="G551" s="2"/>
      <c r="H551" s="17">
        <f t="shared" si="8"/>
        <v>0</v>
      </c>
    </row>
    <row r="552" spans="1:8" ht="13.5" x14ac:dyDescent="0.25">
      <c r="A552" s="12"/>
      <c r="B552" s="11">
        <v>43103</v>
      </c>
      <c r="C552" s="2">
        <v>8.99</v>
      </c>
      <c r="D552" s="2">
        <v>3.7814999999999999</v>
      </c>
      <c r="E552" s="2">
        <v>627</v>
      </c>
      <c r="F552" s="2"/>
      <c r="G552" s="2"/>
      <c r="H552" s="17">
        <f t="shared" si="8"/>
        <v>-1.1094381488231983E-3</v>
      </c>
    </row>
    <row r="553" spans="1:8" ht="13.5" x14ac:dyDescent="0.25">
      <c r="A553" s="12"/>
      <c r="B553" s="11">
        <v>43104</v>
      </c>
      <c r="C553" s="2">
        <v>9.09</v>
      </c>
      <c r="D553" s="2">
        <v>3.8235000000000001</v>
      </c>
      <c r="E553" s="2">
        <v>8593</v>
      </c>
      <c r="F553" s="2"/>
      <c r="G553" s="2"/>
      <c r="H553" s="17">
        <f t="shared" si="8"/>
        <v>1.1106703689012365E-2</v>
      </c>
    </row>
    <row r="554" spans="1:8" ht="13.5" x14ac:dyDescent="0.25">
      <c r="A554" s="12"/>
      <c r="B554" s="11">
        <v>43105</v>
      </c>
      <c r="C554" s="2">
        <v>9.1999999999999993</v>
      </c>
      <c r="D554" s="2">
        <v>3.8698000000000001</v>
      </c>
      <c r="E554" s="2">
        <v>1400</v>
      </c>
      <c r="F554" s="2"/>
      <c r="G554" s="2"/>
      <c r="H554" s="17">
        <f t="shared" si="8"/>
        <v>1.2109323917876292E-2</v>
      </c>
    </row>
    <row r="555" spans="1:8" ht="13.5" x14ac:dyDescent="0.25">
      <c r="A555" s="12"/>
      <c r="B555" s="11">
        <v>43108</v>
      </c>
      <c r="C555" s="2">
        <v>9.35</v>
      </c>
      <c r="D555" s="2">
        <v>3.9329000000000001</v>
      </c>
      <c r="E555" s="2">
        <v>3535</v>
      </c>
      <c r="F555" s="2"/>
      <c r="G555" s="2"/>
      <c r="H555" s="17">
        <f t="shared" si="8"/>
        <v>1.6305752235257619E-2</v>
      </c>
    </row>
    <row r="556" spans="1:8" ht="13.5" x14ac:dyDescent="0.25">
      <c r="A556" s="12"/>
      <c r="B556" s="11">
        <v>43109</v>
      </c>
      <c r="C556" s="2">
        <v>9.49</v>
      </c>
      <c r="D556" s="2">
        <v>3.9918</v>
      </c>
      <c r="E556" s="2">
        <v>6277</v>
      </c>
      <c r="F556" s="2"/>
      <c r="G556" s="2"/>
      <c r="H556" s="17">
        <f t="shared" si="8"/>
        <v>1.4976226194411236E-2</v>
      </c>
    </row>
    <row r="557" spans="1:8" ht="13.5" x14ac:dyDescent="0.25">
      <c r="A557" s="12"/>
      <c r="B557" s="11">
        <v>43110</v>
      </c>
      <c r="C557" s="2">
        <v>9.35</v>
      </c>
      <c r="D557" s="2">
        <v>3.9329000000000001</v>
      </c>
      <c r="E557" s="2">
        <v>1832</v>
      </c>
      <c r="F557" s="2"/>
      <c r="G557" s="2"/>
      <c r="H557" s="17">
        <f t="shared" si="8"/>
        <v>-1.4755248258930796E-2</v>
      </c>
    </row>
    <row r="558" spans="1:8" ht="13.5" x14ac:dyDescent="0.25">
      <c r="A558" s="12"/>
      <c r="B558" s="11">
        <v>43111</v>
      </c>
      <c r="C558" s="2">
        <v>9.3000000000000007</v>
      </c>
      <c r="D558" s="2">
        <v>3.9119000000000002</v>
      </c>
      <c r="E558" s="2">
        <v>4441</v>
      </c>
      <c r="F558" s="2"/>
      <c r="G558" s="2"/>
      <c r="H558" s="17">
        <f t="shared" si="8"/>
        <v>-5.3395713087034773E-3</v>
      </c>
    </row>
    <row r="559" spans="1:8" ht="13.5" x14ac:dyDescent="0.25">
      <c r="A559" s="12"/>
      <c r="B559" s="11">
        <v>43112</v>
      </c>
      <c r="C559" s="2">
        <v>9.3000000000000007</v>
      </c>
      <c r="D559" s="2">
        <v>3.9119000000000002</v>
      </c>
      <c r="E559" s="2">
        <v>14519</v>
      </c>
      <c r="F559" s="2"/>
      <c r="G559" s="2"/>
      <c r="H559" s="17">
        <f t="shared" si="8"/>
        <v>0</v>
      </c>
    </row>
    <row r="560" spans="1:8" ht="13.5" x14ac:dyDescent="0.25">
      <c r="A560" s="12"/>
      <c r="B560" s="11">
        <v>43115</v>
      </c>
      <c r="C560" s="2">
        <v>9.3000000000000007</v>
      </c>
      <c r="D560" s="2">
        <v>3.9119000000000002</v>
      </c>
      <c r="E560" s="2">
        <v>2368</v>
      </c>
      <c r="F560" s="2"/>
      <c r="G560" s="2"/>
      <c r="H560" s="17">
        <f t="shared" si="8"/>
        <v>0</v>
      </c>
    </row>
    <row r="561" spans="1:8" ht="13.5" x14ac:dyDescent="0.25">
      <c r="A561" s="12"/>
      <c r="B561" s="11">
        <v>43116</v>
      </c>
      <c r="C561" s="2">
        <v>9.3000000000000007</v>
      </c>
      <c r="D561" s="2">
        <v>3.9119000000000002</v>
      </c>
      <c r="E561" s="2">
        <v>5488</v>
      </c>
      <c r="F561" s="2"/>
      <c r="G561" s="2"/>
      <c r="H561" s="17">
        <f t="shared" si="8"/>
        <v>0</v>
      </c>
    </row>
    <row r="562" spans="1:8" ht="13.5" x14ac:dyDescent="0.25">
      <c r="A562" s="12"/>
      <c r="B562" s="11">
        <v>43117</v>
      </c>
      <c r="C562" s="2">
        <v>9.3000000000000007</v>
      </c>
      <c r="D562" s="2">
        <v>3.9119000000000002</v>
      </c>
      <c r="E562" s="2">
        <v>8711</v>
      </c>
      <c r="F562" s="2"/>
      <c r="G562" s="2"/>
      <c r="H562" s="17">
        <f t="shared" si="8"/>
        <v>0</v>
      </c>
    </row>
    <row r="563" spans="1:8" ht="13.5" x14ac:dyDescent="0.25">
      <c r="A563" s="12"/>
      <c r="B563" s="11">
        <v>43118</v>
      </c>
      <c r="C563" s="2">
        <v>9.4</v>
      </c>
      <c r="D563" s="2">
        <v>3.9539</v>
      </c>
      <c r="E563" s="2">
        <v>4067</v>
      </c>
      <c r="F563" s="2"/>
      <c r="G563" s="2"/>
      <c r="H563" s="17">
        <f t="shared" si="8"/>
        <v>1.0736470768680133E-2</v>
      </c>
    </row>
    <row r="564" spans="1:8" ht="13.5" x14ac:dyDescent="0.25">
      <c r="A564" s="12"/>
      <c r="B564" s="11">
        <v>43119</v>
      </c>
      <c r="C564" s="2">
        <v>9.44</v>
      </c>
      <c r="D564" s="2">
        <v>3.9708000000000001</v>
      </c>
      <c r="E564" s="2">
        <v>8083</v>
      </c>
      <c r="F564" s="2"/>
      <c r="G564" s="2"/>
      <c r="H564" s="17">
        <f t="shared" si="8"/>
        <v>4.274260856369695E-3</v>
      </c>
    </row>
    <row r="565" spans="1:8" ht="13.5" x14ac:dyDescent="0.25">
      <c r="A565" s="12"/>
      <c r="B565" s="11">
        <v>43122</v>
      </c>
      <c r="C565" s="2">
        <v>9.41</v>
      </c>
      <c r="D565" s="2">
        <v>3.9581</v>
      </c>
      <c r="E565" s="2">
        <v>6840</v>
      </c>
      <c r="F565" s="2"/>
      <c r="G565" s="2"/>
      <c r="H565" s="17">
        <f t="shared" si="8"/>
        <v>-3.1983479399617597E-3</v>
      </c>
    </row>
    <row r="566" spans="1:8" ht="13.5" x14ac:dyDescent="0.25">
      <c r="A566" s="12"/>
      <c r="B566" s="11">
        <v>43123</v>
      </c>
      <c r="C566" s="2">
        <v>9.4499999999999993</v>
      </c>
      <c r="D566" s="2">
        <v>3.9750000000000001</v>
      </c>
      <c r="E566" s="2">
        <v>24402</v>
      </c>
      <c r="F566" s="2"/>
      <c r="G566" s="2"/>
      <c r="H566" s="17">
        <f t="shared" si="8"/>
        <v>4.2697253732851964E-3</v>
      </c>
    </row>
    <row r="567" spans="1:8" ht="13.5" x14ac:dyDescent="0.25">
      <c r="A567" s="12"/>
      <c r="B567" s="11">
        <v>43124</v>
      </c>
      <c r="C567" s="2">
        <v>9.5</v>
      </c>
      <c r="D567" s="2">
        <v>3.996</v>
      </c>
      <c r="E567" s="2">
        <v>12356</v>
      </c>
      <c r="F567" s="2"/>
      <c r="G567" s="2"/>
      <c r="H567" s="17">
        <f t="shared" si="8"/>
        <v>5.2830188679245053E-3</v>
      </c>
    </row>
    <row r="568" spans="1:8" ht="13.5" x14ac:dyDescent="0.25">
      <c r="A568" s="12"/>
      <c r="B568" s="11">
        <v>43125</v>
      </c>
      <c r="C568" s="2">
        <v>9.75</v>
      </c>
      <c r="D568" s="2">
        <v>4.1012000000000004</v>
      </c>
      <c r="E568" s="2">
        <v>21901</v>
      </c>
      <c r="F568" s="2"/>
      <c r="G568" s="2"/>
      <c r="H568" s="17">
        <f t="shared" si="8"/>
        <v>2.6326326326326428E-2</v>
      </c>
    </row>
    <row r="569" spans="1:8" ht="13.5" x14ac:dyDescent="0.25">
      <c r="A569" s="12"/>
      <c r="B569" s="11">
        <v>43126</v>
      </c>
      <c r="C569" s="2">
        <v>9.6999999999999993</v>
      </c>
      <c r="D569" s="2">
        <v>4.0800999999999998</v>
      </c>
      <c r="E569" s="2">
        <v>8492</v>
      </c>
      <c r="F569" s="2"/>
      <c r="G569" s="2"/>
      <c r="H569" s="17">
        <f t="shared" si="8"/>
        <v>-5.1448356578563739E-3</v>
      </c>
    </row>
    <row r="570" spans="1:8" ht="13.5" x14ac:dyDescent="0.25">
      <c r="A570" s="12"/>
      <c r="B570" s="11">
        <v>43129</v>
      </c>
      <c r="C570" s="2">
        <v>9.76</v>
      </c>
      <c r="D570" s="2">
        <v>4.1054000000000004</v>
      </c>
      <c r="E570" s="2">
        <v>2824</v>
      </c>
      <c r="F570" s="2"/>
      <c r="G570" s="2"/>
      <c r="H570" s="17">
        <f t="shared" si="8"/>
        <v>6.2008284110684894E-3</v>
      </c>
    </row>
    <row r="571" spans="1:8" ht="13.5" x14ac:dyDescent="0.25">
      <c r="A571" s="12"/>
      <c r="B571" s="11">
        <v>43130</v>
      </c>
      <c r="C571" s="2">
        <v>9.76</v>
      </c>
      <c r="D571" s="2">
        <v>4.1054000000000004</v>
      </c>
      <c r="E571" s="2">
        <v>2666</v>
      </c>
      <c r="F571" s="2"/>
      <c r="G571" s="2"/>
      <c r="H571" s="17">
        <f t="shared" si="8"/>
        <v>0</v>
      </c>
    </row>
    <row r="572" spans="1:8" ht="13.5" x14ac:dyDescent="0.25">
      <c r="A572" s="12"/>
      <c r="B572" s="11">
        <v>43131</v>
      </c>
      <c r="C572" s="2">
        <v>9.8000000000000007</v>
      </c>
      <c r="D572" s="2">
        <v>4.1222000000000003</v>
      </c>
      <c r="E572" s="2">
        <v>3080</v>
      </c>
      <c r="F572" s="2"/>
      <c r="G572" s="2"/>
      <c r="H572" s="17">
        <f t="shared" si="8"/>
        <v>4.0921712865981206E-3</v>
      </c>
    </row>
    <row r="573" spans="1:8" ht="13.5" x14ac:dyDescent="0.25">
      <c r="A573" s="12"/>
      <c r="B573" s="11">
        <v>43132</v>
      </c>
      <c r="C573" s="2">
        <v>9.85</v>
      </c>
      <c r="D573" s="2">
        <v>4.1432000000000002</v>
      </c>
      <c r="E573" s="2">
        <v>1112</v>
      </c>
      <c r="F573" s="2"/>
      <c r="G573" s="2"/>
      <c r="H573" s="17">
        <f t="shared" si="8"/>
        <v>5.0943670855368266E-3</v>
      </c>
    </row>
    <row r="574" spans="1:8" ht="13.5" x14ac:dyDescent="0.25">
      <c r="A574" s="12"/>
      <c r="B574" s="11">
        <v>43133</v>
      </c>
      <c r="C574" s="2">
        <v>9.85</v>
      </c>
      <c r="D574" s="2">
        <v>4.1432000000000002</v>
      </c>
      <c r="E574" s="2">
        <v>9077</v>
      </c>
      <c r="F574" s="2"/>
      <c r="G574" s="2"/>
      <c r="H574" s="17">
        <f t="shared" si="8"/>
        <v>0</v>
      </c>
    </row>
    <row r="575" spans="1:8" ht="13.5" x14ac:dyDescent="0.25">
      <c r="A575" s="12"/>
      <c r="B575" s="11">
        <v>43136</v>
      </c>
      <c r="C575" s="2">
        <v>9.84</v>
      </c>
      <c r="D575" s="2">
        <v>4.1390000000000002</v>
      </c>
      <c r="E575" s="2">
        <v>3358</v>
      </c>
      <c r="F575" s="2"/>
      <c r="G575" s="2"/>
      <c r="H575" s="17">
        <f t="shared" si="8"/>
        <v>-1.0137092102722488E-3</v>
      </c>
    </row>
    <row r="576" spans="1:8" ht="13.5" x14ac:dyDescent="0.25">
      <c r="A576" s="12"/>
      <c r="B576" s="11">
        <v>43137</v>
      </c>
      <c r="C576" s="2">
        <v>9.8000000000000007</v>
      </c>
      <c r="D576" s="2">
        <v>4.1222000000000003</v>
      </c>
      <c r="E576" s="2">
        <v>7407</v>
      </c>
      <c r="F576" s="2"/>
      <c r="G576" s="2"/>
      <c r="H576" s="17">
        <f t="shared" si="8"/>
        <v>-4.0589514375452829E-3</v>
      </c>
    </row>
    <row r="577" spans="1:8" ht="13.5" x14ac:dyDescent="0.25">
      <c r="A577" s="12"/>
      <c r="B577" s="11">
        <v>43138</v>
      </c>
      <c r="C577" s="2">
        <v>9.56</v>
      </c>
      <c r="D577" s="2">
        <v>4.0212000000000003</v>
      </c>
      <c r="E577" s="2">
        <v>2691</v>
      </c>
      <c r="F577" s="2"/>
      <c r="G577" s="2"/>
      <c r="H577" s="17">
        <f t="shared" si="8"/>
        <v>-2.4501479792343888E-2</v>
      </c>
    </row>
    <row r="578" spans="1:8" ht="13.5" x14ac:dyDescent="0.25">
      <c r="A578" s="12"/>
      <c r="B578" s="11">
        <v>43139</v>
      </c>
      <c r="C578" s="2">
        <v>9.5399999999999991</v>
      </c>
      <c r="D578" s="2">
        <v>4.0128000000000004</v>
      </c>
      <c r="E578" s="2">
        <v>1358</v>
      </c>
      <c r="F578" s="2"/>
      <c r="G578" s="2"/>
      <c r="H578" s="17">
        <f t="shared" si="8"/>
        <v>-2.0889286780065557E-3</v>
      </c>
    </row>
    <row r="579" spans="1:8" ht="13.5" x14ac:dyDescent="0.25">
      <c r="A579" s="12"/>
      <c r="B579" s="11">
        <v>43140</v>
      </c>
      <c r="C579" s="2">
        <v>9.5399999999999991</v>
      </c>
      <c r="D579" s="2">
        <v>4.0128000000000004</v>
      </c>
      <c r="E579" s="2">
        <v>2260</v>
      </c>
      <c r="F579" s="2"/>
      <c r="G579" s="2"/>
      <c r="H579" s="17">
        <f t="shared" si="8"/>
        <v>0</v>
      </c>
    </row>
    <row r="580" spans="1:8" ht="13.5" x14ac:dyDescent="0.25">
      <c r="A580" s="12"/>
      <c r="B580" s="11">
        <v>43143</v>
      </c>
      <c r="C580" s="2">
        <v>9.69</v>
      </c>
      <c r="D580" s="2">
        <v>4.0758999999999999</v>
      </c>
      <c r="E580" s="2">
        <v>2848</v>
      </c>
      <c r="F580" s="2"/>
      <c r="G580" s="2"/>
      <c r="H580" s="17">
        <f t="shared" si="8"/>
        <v>1.5724681020733523E-2</v>
      </c>
    </row>
    <row r="581" spans="1:8" ht="13.5" x14ac:dyDescent="0.25">
      <c r="A581" s="12"/>
      <c r="B581" s="11">
        <v>43144</v>
      </c>
      <c r="C581" s="2">
        <v>9.51</v>
      </c>
      <c r="D581" s="2">
        <v>4.0002000000000004</v>
      </c>
      <c r="E581" s="2">
        <v>4964</v>
      </c>
      <c r="F581" s="2"/>
      <c r="G581" s="2"/>
      <c r="H581" s="17">
        <f t="shared" si="8"/>
        <v>-1.8572585195907515E-2</v>
      </c>
    </row>
    <row r="582" spans="1:8" ht="13.5" x14ac:dyDescent="0.25">
      <c r="A582" s="12"/>
      <c r="B582" s="11">
        <v>43145</v>
      </c>
      <c r="C582" s="2">
        <v>9.6</v>
      </c>
      <c r="D582" s="2">
        <v>4.0381</v>
      </c>
      <c r="E582" s="2">
        <v>9845</v>
      </c>
      <c r="F582" s="2"/>
      <c r="G582" s="2"/>
      <c r="H582" s="17">
        <f t="shared" si="8"/>
        <v>9.4745262736862148E-3</v>
      </c>
    </row>
    <row r="583" spans="1:8" ht="13.5" x14ac:dyDescent="0.25">
      <c r="A583" s="12"/>
      <c r="B583" s="11">
        <v>43146</v>
      </c>
      <c r="C583" s="2">
        <v>9.6</v>
      </c>
      <c r="D583" s="2">
        <v>4.0381</v>
      </c>
      <c r="E583" s="2">
        <v>647</v>
      </c>
      <c r="F583" s="2"/>
      <c r="G583" s="2"/>
      <c r="H583" s="17">
        <f t="shared" ref="H583:H646" si="9">(D583-D582)/D582</f>
        <v>0</v>
      </c>
    </row>
    <row r="584" spans="1:8" ht="13.5" x14ac:dyDescent="0.25">
      <c r="A584" s="12"/>
      <c r="B584" s="11">
        <v>43147</v>
      </c>
      <c r="C584" s="2">
        <v>9.84</v>
      </c>
      <c r="D584" s="2">
        <v>4.1390000000000002</v>
      </c>
      <c r="E584" s="2">
        <v>27242</v>
      </c>
      <c r="F584" s="2"/>
      <c r="G584" s="2"/>
      <c r="H584" s="17">
        <f t="shared" si="9"/>
        <v>2.4986998836086332E-2</v>
      </c>
    </row>
    <row r="585" spans="1:8" ht="13.5" x14ac:dyDescent="0.25">
      <c r="A585" s="12"/>
      <c r="B585" s="11">
        <v>43150</v>
      </c>
      <c r="C585" s="2">
        <v>9.6</v>
      </c>
      <c r="D585" s="2">
        <v>4.0381</v>
      </c>
      <c r="E585" s="2">
        <v>7195</v>
      </c>
      <c r="F585" s="2"/>
      <c r="G585" s="2"/>
      <c r="H585" s="17">
        <f t="shared" si="9"/>
        <v>-2.4377869050495337E-2</v>
      </c>
    </row>
    <row r="586" spans="1:8" ht="13.5" x14ac:dyDescent="0.25">
      <c r="A586" s="12"/>
      <c r="B586" s="11">
        <v>43151</v>
      </c>
      <c r="C586" s="2">
        <v>9.4</v>
      </c>
      <c r="D586" s="2">
        <v>3.9539</v>
      </c>
      <c r="E586" s="2">
        <v>23272</v>
      </c>
      <c r="F586" s="2"/>
      <c r="G586" s="2"/>
      <c r="H586" s="17">
        <f t="shared" si="9"/>
        <v>-2.0851390505435739E-2</v>
      </c>
    </row>
    <row r="587" spans="1:8" ht="13.5" x14ac:dyDescent="0.25">
      <c r="A587" s="12"/>
      <c r="B587" s="11">
        <v>43152</v>
      </c>
      <c r="C587" s="2">
        <v>9.49</v>
      </c>
      <c r="D587" s="2">
        <v>3.9918</v>
      </c>
      <c r="E587" s="2">
        <v>7386</v>
      </c>
      <c r="F587" s="2"/>
      <c r="G587" s="2"/>
      <c r="H587" s="17">
        <f t="shared" si="9"/>
        <v>9.5854725713852267E-3</v>
      </c>
    </row>
    <row r="588" spans="1:8" ht="13.5" x14ac:dyDescent="0.25">
      <c r="A588" s="12"/>
      <c r="B588" s="11">
        <v>43153</v>
      </c>
      <c r="C588" s="2">
        <v>9.2100000000000009</v>
      </c>
      <c r="D588" s="2">
        <v>3.8740000000000001</v>
      </c>
      <c r="E588" s="2">
        <v>6848</v>
      </c>
      <c r="F588" s="2"/>
      <c r="G588" s="2"/>
      <c r="H588" s="17">
        <f t="shared" si="9"/>
        <v>-2.9510496517861591E-2</v>
      </c>
    </row>
    <row r="589" spans="1:8" ht="13.5" x14ac:dyDescent="0.25">
      <c r="A589" s="12"/>
      <c r="B589" s="11">
        <v>43154</v>
      </c>
      <c r="C589" s="2">
        <v>8.99</v>
      </c>
      <c r="D589" s="2">
        <v>3.7814999999999999</v>
      </c>
      <c r="E589" s="2">
        <v>38798</v>
      </c>
      <c r="F589" s="2"/>
      <c r="G589" s="2"/>
      <c r="H589" s="17">
        <f t="shared" si="9"/>
        <v>-2.3877129581827632E-2</v>
      </c>
    </row>
    <row r="590" spans="1:8" ht="13.5" x14ac:dyDescent="0.25">
      <c r="A590" s="12"/>
      <c r="B590" s="11">
        <v>43157</v>
      </c>
      <c r="C590" s="2">
        <v>9.24</v>
      </c>
      <c r="D590" s="2">
        <v>3.8866000000000001</v>
      </c>
      <c r="E590" s="2">
        <v>17786</v>
      </c>
      <c r="F590" s="2"/>
      <c r="G590" s="2"/>
      <c r="H590" s="17">
        <f t="shared" si="9"/>
        <v>2.7793203755123681E-2</v>
      </c>
    </row>
    <row r="591" spans="1:8" ht="13.5" x14ac:dyDescent="0.25">
      <c r="A591" s="12"/>
      <c r="B591" s="11">
        <v>43158</v>
      </c>
      <c r="C591" s="2">
        <v>9.24</v>
      </c>
      <c r="D591" s="2">
        <v>3.8866000000000001</v>
      </c>
      <c r="E591" s="2">
        <v>12157</v>
      </c>
      <c r="F591" s="2"/>
      <c r="G591" s="2"/>
      <c r="H591" s="17">
        <f t="shared" si="9"/>
        <v>0</v>
      </c>
    </row>
    <row r="592" spans="1:8" ht="13.5" x14ac:dyDescent="0.25">
      <c r="A592" s="12"/>
      <c r="B592" s="11">
        <v>43159</v>
      </c>
      <c r="C592" s="2">
        <v>9.24</v>
      </c>
      <c r="D592" s="2">
        <v>3.8866000000000001</v>
      </c>
      <c r="E592" s="2">
        <v>3943</v>
      </c>
      <c r="F592" s="2"/>
      <c r="G592" s="2"/>
      <c r="H592" s="17">
        <f t="shared" si="9"/>
        <v>0</v>
      </c>
    </row>
    <row r="593" spans="1:8" ht="13.5" x14ac:dyDescent="0.25">
      <c r="A593" s="12"/>
      <c r="B593" s="11">
        <v>43160</v>
      </c>
      <c r="C593" s="2">
        <v>9.1999999999999993</v>
      </c>
      <c r="D593" s="2">
        <v>3.8698000000000001</v>
      </c>
      <c r="E593" s="2">
        <v>278</v>
      </c>
      <c r="F593" s="2"/>
      <c r="G593" s="2"/>
      <c r="H593" s="17">
        <f t="shared" si="9"/>
        <v>-4.3225441259712666E-3</v>
      </c>
    </row>
    <row r="594" spans="1:8" ht="13.5" x14ac:dyDescent="0.25">
      <c r="A594" s="12"/>
      <c r="B594" s="11">
        <v>43161</v>
      </c>
      <c r="C594" s="2">
        <v>9.1999999999999993</v>
      </c>
      <c r="D594" s="2">
        <v>3.8698000000000001</v>
      </c>
      <c r="E594" s="2">
        <v>100</v>
      </c>
      <c r="F594" s="2"/>
      <c r="G594" s="2"/>
      <c r="H594" s="17">
        <f t="shared" si="9"/>
        <v>0</v>
      </c>
    </row>
    <row r="595" spans="1:8" ht="13.5" x14ac:dyDescent="0.25">
      <c r="A595" s="12"/>
      <c r="B595" s="11">
        <v>43164</v>
      </c>
      <c r="C595" s="2">
        <v>9.19</v>
      </c>
      <c r="D595" s="2">
        <v>3.8656000000000001</v>
      </c>
      <c r="E595" s="2">
        <v>6807</v>
      </c>
      <c r="F595" s="2"/>
      <c r="G595" s="2"/>
      <c r="H595" s="17">
        <f t="shared" si="9"/>
        <v>-1.0853274071011374E-3</v>
      </c>
    </row>
    <row r="596" spans="1:8" ht="13.5" x14ac:dyDescent="0.25">
      <c r="A596" s="12"/>
      <c r="B596" s="11">
        <v>43165</v>
      </c>
      <c r="C596" s="2">
        <v>9</v>
      </c>
      <c r="D596" s="2">
        <v>3.7856999999999998</v>
      </c>
      <c r="E596" s="2">
        <v>2741</v>
      </c>
      <c r="F596" s="2"/>
      <c r="G596" s="2"/>
      <c r="H596" s="17">
        <f t="shared" si="9"/>
        <v>-2.0669495033112661E-2</v>
      </c>
    </row>
    <row r="597" spans="1:8" ht="13.5" x14ac:dyDescent="0.25">
      <c r="A597" s="12"/>
      <c r="B597" s="11">
        <v>43166</v>
      </c>
      <c r="C597" s="2">
        <v>9</v>
      </c>
      <c r="D597" s="2">
        <v>3.7856999999999998</v>
      </c>
      <c r="E597" s="2">
        <v>5905</v>
      </c>
      <c r="F597" s="2"/>
      <c r="G597" s="2"/>
      <c r="H597" s="17">
        <f t="shared" si="9"/>
        <v>0</v>
      </c>
    </row>
    <row r="598" spans="1:8" ht="13.5" x14ac:dyDescent="0.25">
      <c r="A598" s="12"/>
      <c r="B598" s="11">
        <v>43167</v>
      </c>
      <c r="C598" s="2">
        <v>9</v>
      </c>
      <c r="D598" s="2">
        <v>3.7856999999999998</v>
      </c>
      <c r="E598" s="2">
        <v>0</v>
      </c>
      <c r="F598" s="2"/>
      <c r="G598" s="2"/>
      <c r="H598" s="17">
        <f t="shared" si="9"/>
        <v>0</v>
      </c>
    </row>
    <row r="599" spans="1:8" ht="13.5" x14ac:dyDescent="0.25">
      <c r="A599" s="12"/>
      <c r="B599" s="11">
        <v>43168</v>
      </c>
      <c r="C599" s="2">
        <v>9.01</v>
      </c>
      <c r="D599" s="2">
        <v>3.7898999999999998</v>
      </c>
      <c r="E599" s="2">
        <v>14706</v>
      </c>
      <c r="F599" s="2"/>
      <c r="G599" s="2"/>
      <c r="H599" s="17">
        <f t="shared" si="9"/>
        <v>1.1094381488231983E-3</v>
      </c>
    </row>
    <row r="600" spans="1:8" ht="13.5" x14ac:dyDescent="0.25">
      <c r="A600" s="12"/>
      <c r="B600" s="11">
        <v>43171</v>
      </c>
      <c r="C600" s="2">
        <v>9.1999999999999993</v>
      </c>
      <c r="D600" s="2">
        <v>3.8698000000000001</v>
      </c>
      <c r="E600" s="2">
        <v>13608</v>
      </c>
      <c r="F600" s="2"/>
      <c r="G600" s="2"/>
      <c r="H600" s="17">
        <f t="shared" si="9"/>
        <v>2.1082350457795801E-2</v>
      </c>
    </row>
    <row r="601" spans="1:8" ht="13.5" x14ac:dyDescent="0.25">
      <c r="A601" s="12"/>
      <c r="B601" s="11">
        <v>43172</v>
      </c>
      <c r="C601" s="2">
        <v>9.1999999999999993</v>
      </c>
      <c r="D601" s="2">
        <v>3.8698000000000001</v>
      </c>
      <c r="E601" s="2">
        <v>6605</v>
      </c>
      <c r="F601" s="2"/>
      <c r="G601" s="2"/>
      <c r="H601" s="17">
        <f t="shared" si="9"/>
        <v>0</v>
      </c>
    </row>
    <row r="602" spans="1:8" ht="13.5" x14ac:dyDescent="0.25">
      <c r="A602" s="12"/>
      <c r="B602" s="11">
        <v>43173</v>
      </c>
      <c r="C602" s="2">
        <v>9.1999999999999993</v>
      </c>
      <c r="D602" s="2">
        <v>3.8698000000000001</v>
      </c>
      <c r="E602" s="2">
        <v>4843</v>
      </c>
      <c r="F602" s="2"/>
      <c r="G602" s="2"/>
      <c r="H602" s="17">
        <f t="shared" si="9"/>
        <v>0</v>
      </c>
    </row>
    <row r="603" spans="1:8" ht="13.5" x14ac:dyDescent="0.25">
      <c r="A603" s="12"/>
      <c r="B603" s="11">
        <v>43174</v>
      </c>
      <c r="C603" s="2">
        <v>9.0500000000000007</v>
      </c>
      <c r="D603" s="2">
        <v>3.8067000000000002</v>
      </c>
      <c r="E603" s="2">
        <v>10769</v>
      </c>
      <c r="F603" s="2"/>
      <c r="G603" s="2"/>
      <c r="H603" s="17">
        <f t="shared" si="9"/>
        <v>-1.6305752235257619E-2</v>
      </c>
    </row>
    <row r="604" spans="1:8" ht="13.5" x14ac:dyDescent="0.25">
      <c r="A604" s="12"/>
      <c r="B604" s="11">
        <v>43175</v>
      </c>
      <c r="C604" s="2">
        <v>9.06</v>
      </c>
      <c r="D604" s="2">
        <v>3.8109000000000002</v>
      </c>
      <c r="E604" s="2">
        <v>4940</v>
      </c>
      <c r="F604" s="2"/>
      <c r="G604" s="2"/>
      <c r="H604" s="17">
        <f t="shared" si="9"/>
        <v>1.1033178343447031E-3</v>
      </c>
    </row>
    <row r="605" spans="1:8" ht="13.5" x14ac:dyDescent="0.25">
      <c r="A605" s="12"/>
      <c r="B605" s="11">
        <v>43178</v>
      </c>
      <c r="C605" s="2">
        <v>9.1</v>
      </c>
      <c r="D605" s="2">
        <v>3.8277999999999999</v>
      </c>
      <c r="E605" s="2">
        <v>467</v>
      </c>
      <c r="F605" s="2"/>
      <c r="G605" s="2"/>
      <c r="H605" s="17">
        <f t="shared" si="9"/>
        <v>4.4346479834159102E-3</v>
      </c>
    </row>
    <row r="606" spans="1:8" ht="13.5" x14ac:dyDescent="0.25">
      <c r="A606" s="12"/>
      <c r="B606" s="11">
        <v>43180</v>
      </c>
      <c r="C606" s="2">
        <v>9.1</v>
      </c>
      <c r="D606" s="2">
        <v>3.8277999999999999</v>
      </c>
      <c r="E606" s="2">
        <v>4099</v>
      </c>
      <c r="F606" s="2"/>
      <c r="G606" s="2"/>
      <c r="H606" s="17">
        <f t="shared" si="9"/>
        <v>0</v>
      </c>
    </row>
    <row r="607" spans="1:8" ht="13.5" x14ac:dyDescent="0.25">
      <c r="A607" s="12"/>
      <c r="B607" s="11">
        <v>43181</v>
      </c>
      <c r="C607" s="2">
        <v>9.1</v>
      </c>
      <c r="D607" s="2">
        <v>3.8277999999999999</v>
      </c>
      <c r="E607" s="2">
        <v>1070</v>
      </c>
      <c r="F607" s="2"/>
      <c r="G607" s="2"/>
      <c r="H607" s="17">
        <f t="shared" si="9"/>
        <v>0</v>
      </c>
    </row>
    <row r="608" spans="1:8" ht="13.5" x14ac:dyDescent="0.25">
      <c r="A608" s="12"/>
      <c r="B608" s="11">
        <v>43182</v>
      </c>
      <c r="C608" s="2">
        <v>9.1</v>
      </c>
      <c r="D608" s="2">
        <v>3.8277999999999999</v>
      </c>
      <c r="E608" s="2">
        <v>5230</v>
      </c>
      <c r="F608" s="2"/>
      <c r="G608" s="2"/>
      <c r="H608" s="17">
        <f t="shared" si="9"/>
        <v>0</v>
      </c>
    </row>
    <row r="609" spans="1:8" ht="13.5" x14ac:dyDescent="0.25">
      <c r="A609" s="12"/>
      <c r="B609" s="11">
        <v>43185</v>
      </c>
      <c r="C609" s="2">
        <v>9.1</v>
      </c>
      <c r="D609" s="2">
        <v>3.8277999999999999</v>
      </c>
      <c r="E609" s="2">
        <v>7480</v>
      </c>
      <c r="F609" s="2"/>
      <c r="G609" s="2"/>
      <c r="H609" s="17">
        <f t="shared" si="9"/>
        <v>0</v>
      </c>
    </row>
    <row r="610" spans="1:8" ht="13.5" x14ac:dyDescent="0.25">
      <c r="A610" s="12"/>
      <c r="B610" s="11">
        <v>43186</v>
      </c>
      <c r="C610" s="2">
        <v>9.1</v>
      </c>
      <c r="D610" s="2">
        <v>3.8277999999999999</v>
      </c>
      <c r="E610" s="2">
        <v>10283</v>
      </c>
      <c r="F610" s="2"/>
      <c r="G610" s="2"/>
      <c r="H610" s="17">
        <f t="shared" si="9"/>
        <v>0</v>
      </c>
    </row>
    <row r="611" spans="1:8" ht="13.5" x14ac:dyDescent="0.25">
      <c r="A611" s="12"/>
      <c r="B611" s="11">
        <v>43187</v>
      </c>
      <c r="C611" s="2">
        <v>9.1999999999999993</v>
      </c>
      <c r="D611" s="2">
        <v>3.8698000000000001</v>
      </c>
      <c r="E611" s="2">
        <v>9214</v>
      </c>
      <c r="F611" s="2"/>
      <c r="G611" s="2"/>
      <c r="H611" s="17">
        <f t="shared" si="9"/>
        <v>1.0972360102408762E-2</v>
      </c>
    </row>
    <row r="612" spans="1:8" ht="13.5" x14ac:dyDescent="0.25">
      <c r="A612" s="12"/>
      <c r="B612" s="11">
        <v>43188</v>
      </c>
      <c r="C612" s="2">
        <v>9.3000000000000007</v>
      </c>
      <c r="D612" s="2">
        <v>3.9119000000000002</v>
      </c>
      <c r="E612" s="2">
        <v>7760</v>
      </c>
      <c r="F612" s="2"/>
      <c r="G612" s="2"/>
      <c r="H612" s="17">
        <f t="shared" si="9"/>
        <v>1.0879115199751932E-2</v>
      </c>
    </row>
    <row r="613" spans="1:8" ht="13.5" x14ac:dyDescent="0.25">
      <c r="A613" s="12"/>
      <c r="B613" s="11">
        <v>43189</v>
      </c>
      <c r="C613" s="2">
        <v>9.2899999999999991</v>
      </c>
      <c r="D613" s="2">
        <v>3.9077000000000002</v>
      </c>
      <c r="E613" s="2">
        <v>1004</v>
      </c>
      <c r="F613" s="2"/>
      <c r="G613" s="2"/>
      <c r="H613" s="17">
        <f t="shared" si="9"/>
        <v>-1.0736470768680133E-3</v>
      </c>
    </row>
    <row r="614" spans="1:8" ht="13.5" x14ac:dyDescent="0.25">
      <c r="A614" s="12"/>
      <c r="B614" s="11">
        <v>43192</v>
      </c>
      <c r="C614" s="2">
        <v>9.11</v>
      </c>
      <c r="D614" s="2">
        <v>3.8319999999999999</v>
      </c>
      <c r="E614" s="2">
        <v>4142</v>
      </c>
      <c r="F614" s="2"/>
      <c r="G614" s="2"/>
      <c r="H614" s="17">
        <f t="shared" si="9"/>
        <v>-1.9372009110218368E-2</v>
      </c>
    </row>
    <row r="615" spans="1:8" ht="13.5" x14ac:dyDescent="0.25">
      <c r="A615" s="12"/>
      <c r="B615" s="11">
        <v>43193</v>
      </c>
      <c r="C615" s="2">
        <v>9.18</v>
      </c>
      <c r="D615" s="2">
        <v>3.8614000000000002</v>
      </c>
      <c r="E615" s="2">
        <v>103</v>
      </c>
      <c r="F615" s="2"/>
      <c r="G615" s="2"/>
      <c r="H615" s="17">
        <f t="shared" si="9"/>
        <v>7.6722338204593728E-3</v>
      </c>
    </row>
    <row r="616" spans="1:8" ht="13.5" x14ac:dyDescent="0.25">
      <c r="A616" s="12"/>
      <c r="B616" s="11">
        <v>43194</v>
      </c>
      <c r="C616" s="2">
        <v>9.18</v>
      </c>
      <c r="D616" s="2">
        <v>3.8614000000000002</v>
      </c>
      <c r="E616" s="2">
        <v>5018</v>
      </c>
      <c r="F616" s="2"/>
      <c r="G616" s="2"/>
      <c r="H616" s="17">
        <f t="shared" si="9"/>
        <v>0</v>
      </c>
    </row>
    <row r="617" spans="1:8" ht="13.5" x14ac:dyDescent="0.25">
      <c r="A617" s="12"/>
      <c r="B617" s="11">
        <v>43195</v>
      </c>
      <c r="C617" s="2">
        <v>9.1</v>
      </c>
      <c r="D617" s="2">
        <v>3.8277999999999999</v>
      </c>
      <c r="E617" s="2">
        <v>3619</v>
      </c>
      <c r="F617" s="2"/>
      <c r="G617" s="2"/>
      <c r="H617" s="17">
        <f t="shared" si="9"/>
        <v>-8.7015072253587549E-3</v>
      </c>
    </row>
    <row r="618" spans="1:8" ht="13.5" x14ac:dyDescent="0.25">
      <c r="A618" s="12"/>
      <c r="B618" s="11">
        <v>43196</v>
      </c>
      <c r="C618" s="2">
        <v>9.1</v>
      </c>
      <c r="D618" s="2">
        <v>3.8277999999999999</v>
      </c>
      <c r="E618" s="2">
        <v>1605</v>
      </c>
      <c r="F618" s="2"/>
      <c r="G618" s="2"/>
      <c r="H618" s="17">
        <f t="shared" si="9"/>
        <v>0</v>
      </c>
    </row>
    <row r="619" spans="1:8" ht="13.5" x14ac:dyDescent="0.25">
      <c r="A619" s="12"/>
      <c r="B619" s="11">
        <v>43200</v>
      </c>
      <c r="C619" s="2">
        <v>9</v>
      </c>
      <c r="D619" s="2">
        <v>3.7856999999999998</v>
      </c>
      <c r="E619" s="2">
        <v>3690</v>
      </c>
      <c r="F619" s="2"/>
      <c r="G619" s="2"/>
      <c r="H619" s="17">
        <f t="shared" si="9"/>
        <v>-1.0998484769319198E-2</v>
      </c>
    </row>
    <row r="620" spans="1:8" ht="13.5" x14ac:dyDescent="0.25">
      <c r="A620" s="12"/>
      <c r="B620" s="11">
        <v>43201</v>
      </c>
      <c r="C620" s="2">
        <v>9.0500000000000007</v>
      </c>
      <c r="D620" s="2">
        <v>3.8067000000000002</v>
      </c>
      <c r="E620" s="2">
        <v>343</v>
      </c>
      <c r="F620" s="2"/>
      <c r="G620" s="2"/>
      <c r="H620" s="17">
        <f t="shared" si="9"/>
        <v>5.5471907441161086E-3</v>
      </c>
    </row>
    <row r="621" spans="1:8" ht="13.5" x14ac:dyDescent="0.25">
      <c r="A621" s="12"/>
      <c r="B621" s="11">
        <v>43202</v>
      </c>
      <c r="C621" s="2">
        <v>9.1</v>
      </c>
      <c r="D621" s="2">
        <v>3.8277999999999999</v>
      </c>
      <c r="E621" s="2">
        <v>1230</v>
      </c>
      <c r="F621" s="2"/>
      <c r="G621" s="2"/>
      <c r="H621" s="17">
        <f t="shared" si="9"/>
        <v>5.5428586439697572E-3</v>
      </c>
    </row>
    <row r="622" spans="1:8" ht="13.5" x14ac:dyDescent="0.25">
      <c r="A622" s="12"/>
      <c r="B622" s="11">
        <v>43203</v>
      </c>
      <c r="C622" s="2">
        <v>9.09</v>
      </c>
      <c r="D622" s="2">
        <v>3.8235000000000001</v>
      </c>
      <c r="E622" s="2">
        <v>2211</v>
      </c>
      <c r="F622" s="2"/>
      <c r="G622" s="2"/>
      <c r="H622" s="17">
        <f t="shared" si="9"/>
        <v>-1.1233606771513006E-3</v>
      </c>
    </row>
    <row r="623" spans="1:8" ht="13.5" x14ac:dyDescent="0.25">
      <c r="A623" s="12"/>
      <c r="B623" s="11">
        <v>43206</v>
      </c>
      <c r="C623" s="2">
        <v>8.94</v>
      </c>
      <c r="D623" s="2">
        <v>3.7605</v>
      </c>
      <c r="E623" s="2">
        <v>1086</v>
      </c>
      <c r="F623" s="2"/>
      <c r="G623" s="2"/>
      <c r="H623" s="17">
        <f t="shared" si="9"/>
        <v>-1.6477049823460224E-2</v>
      </c>
    </row>
    <row r="624" spans="1:8" ht="13.5" x14ac:dyDescent="0.25">
      <c r="A624" s="12"/>
      <c r="B624" s="11">
        <v>43207</v>
      </c>
      <c r="C624" s="2">
        <v>8.94</v>
      </c>
      <c r="D624" s="2">
        <v>3.7605</v>
      </c>
      <c r="E624" s="2">
        <v>1509</v>
      </c>
      <c r="F624" s="2"/>
      <c r="G624" s="2"/>
      <c r="H624" s="17">
        <f t="shared" si="9"/>
        <v>0</v>
      </c>
    </row>
    <row r="625" spans="1:8" ht="13.5" x14ac:dyDescent="0.25">
      <c r="A625" s="12"/>
      <c r="B625" s="11">
        <v>43208</v>
      </c>
      <c r="C625" s="2">
        <v>8.7799999999999994</v>
      </c>
      <c r="D625" s="2">
        <v>3.6930999999999998</v>
      </c>
      <c r="E625" s="2">
        <v>4510</v>
      </c>
      <c r="F625" s="2"/>
      <c r="G625" s="2"/>
      <c r="H625" s="17">
        <f t="shared" si="9"/>
        <v>-1.7923148517484409E-2</v>
      </c>
    </row>
    <row r="626" spans="1:8" ht="13.5" x14ac:dyDescent="0.25">
      <c r="A626" s="12"/>
      <c r="B626" s="11">
        <v>43209</v>
      </c>
      <c r="C626" s="2">
        <v>8.85</v>
      </c>
      <c r="D626" s="2">
        <v>3.7225999999999999</v>
      </c>
      <c r="E626" s="2">
        <v>1658</v>
      </c>
      <c r="F626" s="2"/>
      <c r="G626" s="2"/>
      <c r="H626" s="17">
        <f t="shared" si="9"/>
        <v>7.9878692697192277E-3</v>
      </c>
    </row>
    <row r="627" spans="1:8" ht="13.5" x14ac:dyDescent="0.25">
      <c r="A627" s="12"/>
      <c r="B627" s="11">
        <v>43210</v>
      </c>
      <c r="C627" s="2">
        <v>8.8000000000000007</v>
      </c>
      <c r="D627" s="2">
        <v>3.7016</v>
      </c>
      <c r="E627" s="2">
        <v>2043</v>
      </c>
      <c r="F627" s="2"/>
      <c r="G627" s="2"/>
      <c r="H627" s="17">
        <f t="shared" si="9"/>
        <v>-5.6412185031966657E-3</v>
      </c>
    </row>
    <row r="628" spans="1:8" ht="13.5" x14ac:dyDescent="0.25">
      <c r="A628" s="12"/>
      <c r="B628" s="11">
        <v>43213</v>
      </c>
      <c r="C628" s="2">
        <v>9</v>
      </c>
      <c r="D628" s="2">
        <v>3.7856999999999998</v>
      </c>
      <c r="E628" s="2">
        <v>301</v>
      </c>
      <c r="F628" s="2"/>
      <c r="G628" s="2"/>
      <c r="H628" s="17">
        <f t="shared" si="9"/>
        <v>2.2719904905986559E-2</v>
      </c>
    </row>
    <row r="629" spans="1:8" ht="13.5" x14ac:dyDescent="0.25">
      <c r="A629" s="12"/>
      <c r="B629" s="11">
        <v>43214</v>
      </c>
      <c r="C629" s="2">
        <v>8.75</v>
      </c>
      <c r="D629" s="2">
        <v>3.6804999999999999</v>
      </c>
      <c r="E629" s="2">
        <v>4738</v>
      </c>
      <c r="F629" s="2"/>
      <c r="G629" s="2"/>
      <c r="H629" s="17">
        <f t="shared" si="9"/>
        <v>-2.7788784108619267E-2</v>
      </c>
    </row>
    <row r="630" spans="1:8" ht="13.5" x14ac:dyDescent="0.25">
      <c r="A630" s="12"/>
      <c r="B630" s="11">
        <v>43215</v>
      </c>
      <c r="C630" s="2">
        <v>8.9</v>
      </c>
      <c r="D630" s="2">
        <v>3.7435999999999998</v>
      </c>
      <c r="E630" s="2">
        <v>10497</v>
      </c>
      <c r="F630" s="2"/>
      <c r="G630" s="2"/>
      <c r="H630" s="17">
        <f t="shared" si="9"/>
        <v>1.7144409726939258E-2</v>
      </c>
    </row>
    <row r="631" spans="1:8" ht="13.5" x14ac:dyDescent="0.25">
      <c r="A631" s="12"/>
      <c r="B631" s="11">
        <v>43216</v>
      </c>
      <c r="C631" s="2">
        <v>9</v>
      </c>
      <c r="D631" s="2">
        <v>3.7856999999999998</v>
      </c>
      <c r="E631" s="2">
        <v>959</v>
      </c>
      <c r="F631" s="2"/>
      <c r="G631" s="2"/>
      <c r="H631" s="17">
        <f t="shared" si="9"/>
        <v>1.1245859600384664E-2</v>
      </c>
    </row>
    <row r="632" spans="1:8" ht="13.5" x14ac:dyDescent="0.25">
      <c r="A632" s="12"/>
      <c r="B632" s="11">
        <v>43217</v>
      </c>
      <c r="C632" s="2">
        <v>9</v>
      </c>
      <c r="D632" s="2">
        <v>3.7856999999999998</v>
      </c>
      <c r="E632" s="2">
        <v>3000</v>
      </c>
      <c r="F632" s="2"/>
      <c r="G632" s="2"/>
      <c r="H632" s="17">
        <f t="shared" si="9"/>
        <v>0</v>
      </c>
    </row>
    <row r="633" spans="1:8" ht="13.5" x14ac:dyDescent="0.25">
      <c r="A633" s="12"/>
      <c r="B633" s="11">
        <v>43220</v>
      </c>
      <c r="C633" s="2">
        <v>9.1</v>
      </c>
      <c r="D633" s="2">
        <v>3.8277999999999999</v>
      </c>
      <c r="E633" s="2">
        <v>2854</v>
      </c>
      <c r="F633" s="2"/>
      <c r="G633" s="2"/>
      <c r="H633" s="17">
        <f t="shared" si="9"/>
        <v>1.1120796682251639E-2</v>
      </c>
    </row>
    <row r="634" spans="1:8" ht="13.5" x14ac:dyDescent="0.25">
      <c r="A634" s="12"/>
      <c r="B634" s="11">
        <v>43222</v>
      </c>
      <c r="C634" s="2">
        <v>9.25</v>
      </c>
      <c r="D634" s="2">
        <v>3.8908</v>
      </c>
      <c r="E634" s="2">
        <v>2425</v>
      </c>
      <c r="F634" s="2"/>
      <c r="G634" s="2"/>
      <c r="H634" s="17">
        <f t="shared" si="9"/>
        <v>1.6458540153613085E-2</v>
      </c>
    </row>
    <row r="635" spans="1:8" ht="13.5" x14ac:dyDescent="0.25">
      <c r="A635" s="12"/>
      <c r="B635" s="11">
        <v>43223</v>
      </c>
      <c r="C635" s="2">
        <v>9.5</v>
      </c>
      <c r="D635" s="2">
        <v>3.996</v>
      </c>
      <c r="E635" s="2">
        <v>32720</v>
      </c>
      <c r="F635" s="2"/>
      <c r="G635" s="2"/>
      <c r="H635" s="17">
        <f t="shared" si="9"/>
        <v>2.7038141256296895E-2</v>
      </c>
    </row>
    <row r="636" spans="1:8" ht="13.5" x14ac:dyDescent="0.25">
      <c r="A636" s="12"/>
      <c r="B636" s="11">
        <v>43224</v>
      </c>
      <c r="C636" s="2">
        <v>9.4</v>
      </c>
      <c r="D636" s="2">
        <v>3.9539</v>
      </c>
      <c r="E636" s="2">
        <v>272</v>
      </c>
      <c r="F636" s="2"/>
      <c r="G636" s="2"/>
      <c r="H636" s="17">
        <f t="shared" si="9"/>
        <v>-1.0535535535535542E-2</v>
      </c>
    </row>
    <row r="637" spans="1:8" ht="13.5" x14ac:dyDescent="0.25">
      <c r="A637" s="12"/>
      <c r="B637" s="11">
        <v>43227</v>
      </c>
      <c r="C637" s="2">
        <v>9.31</v>
      </c>
      <c r="D637" s="2">
        <v>3.9161000000000001</v>
      </c>
      <c r="E637" s="2">
        <v>1606</v>
      </c>
      <c r="F637" s="2"/>
      <c r="G637" s="2"/>
      <c r="H637" s="17">
        <f t="shared" si="9"/>
        <v>-9.5601810870279552E-3</v>
      </c>
    </row>
    <row r="638" spans="1:8" ht="13.5" x14ac:dyDescent="0.25">
      <c r="A638" s="12"/>
      <c r="B638" s="11">
        <v>43228</v>
      </c>
      <c r="C638" s="2">
        <v>9.3000000000000007</v>
      </c>
      <c r="D638" s="2">
        <v>3.9119000000000002</v>
      </c>
      <c r="E638" s="2">
        <v>2530</v>
      </c>
      <c r="F638" s="2"/>
      <c r="G638" s="2"/>
      <c r="H638" s="17">
        <f t="shared" si="9"/>
        <v>-1.0724955951073726E-3</v>
      </c>
    </row>
    <row r="639" spans="1:8" ht="13.5" x14ac:dyDescent="0.25">
      <c r="A639" s="12"/>
      <c r="B639" s="11">
        <v>43229</v>
      </c>
      <c r="C639" s="2">
        <v>9.49</v>
      </c>
      <c r="D639" s="2">
        <v>3.9918</v>
      </c>
      <c r="E639" s="2">
        <v>22850</v>
      </c>
      <c r="F639" s="2"/>
      <c r="G639" s="2"/>
      <c r="H639" s="17">
        <f t="shared" si="9"/>
        <v>2.0424857486132021E-2</v>
      </c>
    </row>
    <row r="640" spans="1:8" ht="13.5" x14ac:dyDescent="0.25">
      <c r="A640" s="12"/>
      <c r="B640" s="11">
        <v>43230</v>
      </c>
      <c r="C640" s="2">
        <v>9.4</v>
      </c>
      <c r="D640" s="2">
        <v>3.9539</v>
      </c>
      <c r="E640" s="2">
        <v>7526</v>
      </c>
      <c r="F640" s="2"/>
      <c r="G640" s="2"/>
      <c r="H640" s="17">
        <f t="shared" si="9"/>
        <v>-9.494463650483502E-3</v>
      </c>
    </row>
    <row r="641" spans="1:8" ht="13.5" x14ac:dyDescent="0.25">
      <c r="A641" s="12"/>
      <c r="B641" s="11">
        <v>43231</v>
      </c>
      <c r="C641" s="2">
        <v>9.5399999999999991</v>
      </c>
      <c r="D641" s="2">
        <v>4.0128000000000004</v>
      </c>
      <c r="E641" s="2">
        <v>26976</v>
      </c>
      <c r="F641" s="2"/>
      <c r="G641" s="2"/>
      <c r="H641" s="17">
        <f t="shared" si="9"/>
        <v>1.4896684286400869E-2</v>
      </c>
    </row>
    <row r="642" spans="1:8" ht="13.5" x14ac:dyDescent="0.25">
      <c r="A642" s="12"/>
      <c r="B642" s="11">
        <v>43234</v>
      </c>
      <c r="C642" s="2">
        <v>9.8000000000000007</v>
      </c>
      <c r="D642" s="2">
        <v>4.1222000000000003</v>
      </c>
      <c r="E642" s="2">
        <v>24205</v>
      </c>
      <c r="F642" s="2"/>
      <c r="G642" s="2"/>
      <c r="H642" s="17">
        <f t="shared" si="9"/>
        <v>2.7262759170653891E-2</v>
      </c>
    </row>
    <row r="643" spans="1:8" ht="13.5" x14ac:dyDescent="0.25">
      <c r="A643" s="12"/>
      <c r="B643" s="11">
        <v>43235</v>
      </c>
      <c r="C643" s="2">
        <v>9.69</v>
      </c>
      <c r="D643" s="2">
        <v>4.0758999999999999</v>
      </c>
      <c r="E643" s="2">
        <v>3297</v>
      </c>
      <c r="F643" s="2"/>
      <c r="G643" s="2"/>
      <c r="H643" s="17">
        <f t="shared" si="9"/>
        <v>-1.1231866479064686E-2</v>
      </c>
    </row>
    <row r="644" spans="1:8" ht="13.5" x14ac:dyDescent="0.25">
      <c r="A644" s="12"/>
      <c r="B644" s="11">
        <v>43236</v>
      </c>
      <c r="C644" s="2">
        <v>9.66</v>
      </c>
      <c r="D644" s="2">
        <v>4.0632999999999999</v>
      </c>
      <c r="E644" s="2">
        <v>8942</v>
      </c>
      <c r="F644" s="2"/>
      <c r="G644" s="2"/>
      <c r="H644" s="17">
        <f t="shared" si="9"/>
        <v>-3.0913417895434003E-3</v>
      </c>
    </row>
    <row r="645" spans="1:8" ht="13.5" x14ac:dyDescent="0.25">
      <c r="A645" s="12"/>
      <c r="B645" s="11">
        <v>43237</v>
      </c>
      <c r="C645" s="2">
        <v>9.65</v>
      </c>
      <c r="D645" s="2">
        <v>4.0590999999999999</v>
      </c>
      <c r="E645" s="2">
        <v>2310</v>
      </c>
      <c r="F645" s="2"/>
      <c r="G645" s="2"/>
      <c r="H645" s="17">
        <f t="shared" si="9"/>
        <v>-1.0336426057637835E-3</v>
      </c>
    </row>
    <row r="646" spans="1:8" ht="13.5" x14ac:dyDescent="0.25">
      <c r="A646" s="12"/>
      <c r="B646" s="11">
        <v>43238</v>
      </c>
      <c r="C646" s="2">
        <v>9.6300000000000008</v>
      </c>
      <c r="D646" s="2">
        <v>4.0507</v>
      </c>
      <c r="E646" s="2">
        <v>2526</v>
      </c>
      <c r="F646" s="2"/>
      <c r="G646" s="2"/>
      <c r="H646" s="17">
        <f t="shared" si="9"/>
        <v>-2.0694242566085988E-3</v>
      </c>
    </row>
    <row r="647" spans="1:8" ht="13.5" x14ac:dyDescent="0.25">
      <c r="A647" s="12"/>
      <c r="B647" s="11">
        <v>43241</v>
      </c>
      <c r="C647" s="2">
        <v>9.48</v>
      </c>
      <c r="D647" s="2">
        <v>3.9876</v>
      </c>
      <c r="E647" s="2">
        <v>13432</v>
      </c>
      <c r="F647" s="2"/>
      <c r="G647" s="2"/>
      <c r="H647" s="17">
        <f t="shared" ref="H647:H710" si="10">(D647-D646)/D646</f>
        <v>-1.5577554496753632E-2</v>
      </c>
    </row>
    <row r="648" spans="1:8" ht="13.5" x14ac:dyDescent="0.25">
      <c r="A648" s="12"/>
      <c r="B648" s="11">
        <v>43242</v>
      </c>
      <c r="C648" s="2">
        <v>9.6</v>
      </c>
      <c r="D648" s="2">
        <v>4.0381</v>
      </c>
      <c r="E648" s="2">
        <v>5775</v>
      </c>
      <c r="F648" s="2"/>
      <c r="G648" s="2"/>
      <c r="H648" s="17">
        <f t="shared" si="10"/>
        <v>1.2664259203530943E-2</v>
      </c>
    </row>
    <row r="649" spans="1:8" ht="13.5" x14ac:dyDescent="0.25">
      <c r="A649" s="12"/>
      <c r="B649" s="11">
        <v>43243</v>
      </c>
      <c r="C649" s="2">
        <v>9.5</v>
      </c>
      <c r="D649" s="2">
        <v>3.996</v>
      </c>
      <c r="E649" s="2">
        <v>3609</v>
      </c>
      <c r="F649" s="2"/>
      <c r="G649" s="2"/>
      <c r="H649" s="17">
        <f t="shared" si="10"/>
        <v>-1.042569525271787E-2</v>
      </c>
    </row>
    <row r="650" spans="1:8" ht="13.5" x14ac:dyDescent="0.25">
      <c r="A650" s="12"/>
      <c r="B650" s="11">
        <v>43244</v>
      </c>
      <c r="C650" s="2">
        <v>9.3800000000000008</v>
      </c>
      <c r="D650" s="2">
        <v>3.9455</v>
      </c>
      <c r="E650" s="2">
        <v>9452</v>
      </c>
      <c r="F650" s="2"/>
      <c r="G650" s="2"/>
      <c r="H650" s="17">
        <f t="shared" si="10"/>
        <v>-1.2637637637637636E-2</v>
      </c>
    </row>
    <row r="651" spans="1:8" ht="13.5" x14ac:dyDescent="0.25">
      <c r="A651" s="12"/>
      <c r="B651" s="11">
        <v>43245</v>
      </c>
      <c r="C651" s="2">
        <v>9.35</v>
      </c>
      <c r="D651" s="2">
        <v>3.9329000000000001</v>
      </c>
      <c r="E651" s="2">
        <v>3698</v>
      </c>
      <c r="F651" s="2"/>
      <c r="G651" s="2"/>
      <c r="H651" s="17">
        <f t="shared" si="10"/>
        <v>-3.193511595488517E-3</v>
      </c>
    </row>
    <row r="652" spans="1:8" ht="13.5" x14ac:dyDescent="0.25">
      <c r="A652" s="12"/>
      <c r="B652" s="11">
        <v>43248</v>
      </c>
      <c r="C652" s="2">
        <v>9.4700000000000006</v>
      </c>
      <c r="D652" s="2">
        <v>3.9834000000000001</v>
      </c>
      <c r="E652" s="2">
        <v>3165</v>
      </c>
      <c r="F652" s="2"/>
      <c r="G652" s="2"/>
      <c r="H652" s="17">
        <f t="shared" si="10"/>
        <v>1.2840397670929845E-2</v>
      </c>
    </row>
    <row r="653" spans="1:8" ht="13.5" x14ac:dyDescent="0.25">
      <c r="A653" s="12"/>
      <c r="B653" s="11">
        <v>43249</v>
      </c>
      <c r="C653" s="2">
        <v>9.3000000000000007</v>
      </c>
      <c r="D653" s="2">
        <v>3.9119000000000002</v>
      </c>
      <c r="E653" s="2">
        <v>2385</v>
      </c>
      <c r="F653" s="2"/>
      <c r="G653" s="2"/>
      <c r="H653" s="17">
        <f t="shared" si="10"/>
        <v>-1.7949490385098132E-2</v>
      </c>
    </row>
    <row r="654" spans="1:8" ht="13.5" x14ac:dyDescent="0.25">
      <c r="A654" s="12"/>
      <c r="B654" s="11">
        <v>43250</v>
      </c>
      <c r="C654" s="2">
        <v>9.39</v>
      </c>
      <c r="D654" s="2">
        <v>3.9497</v>
      </c>
      <c r="E654" s="2">
        <v>751</v>
      </c>
      <c r="F654" s="2"/>
      <c r="G654" s="2"/>
      <c r="H654" s="17">
        <f t="shared" si="10"/>
        <v>9.6628236918121207E-3</v>
      </c>
    </row>
    <row r="655" spans="1:8" ht="13.5" x14ac:dyDescent="0.25">
      <c r="A655" s="12"/>
      <c r="B655" s="11">
        <v>43251</v>
      </c>
      <c r="C655" s="2">
        <v>9.52</v>
      </c>
      <c r="D655" s="2">
        <v>4.0044000000000004</v>
      </c>
      <c r="E655" s="2">
        <v>3570</v>
      </c>
      <c r="F655" s="2"/>
      <c r="G655" s="2"/>
      <c r="H655" s="17">
        <f t="shared" si="10"/>
        <v>1.3849153100235566E-2</v>
      </c>
    </row>
    <row r="656" spans="1:8" ht="13.5" x14ac:dyDescent="0.25">
      <c r="A656" s="12"/>
      <c r="B656" s="11">
        <v>43252</v>
      </c>
      <c r="C656" s="2">
        <v>9.5</v>
      </c>
      <c r="D656" s="2">
        <v>3.996</v>
      </c>
      <c r="E656" s="2">
        <v>2676</v>
      </c>
      <c r="F656" s="2"/>
      <c r="G656" s="2"/>
      <c r="H656" s="17">
        <f t="shared" si="10"/>
        <v>-2.0976925382080727E-3</v>
      </c>
    </row>
    <row r="657" spans="1:8" ht="13.5" x14ac:dyDescent="0.25">
      <c r="A657" s="12"/>
      <c r="B657" s="11">
        <v>43255</v>
      </c>
      <c r="C657" s="2">
        <v>9.4</v>
      </c>
      <c r="D657" s="2">
        <v>3.9539</v>
      </c>
      <c r="E657" s="2">
        <v>3318</v>
      </c>
      <c r="F657" s="2"/>
      <c r="G657" s="2"/>
      <c r="H657" s="17">
        <f t="shared" si="10"/>
        <v>-1.0535535535535542E-2</v>
      </c>
    </row>
    <row r="658" spans="1:8" ht="13.5" x14ac:dyDescent="0.25">
      <c r="A658" s="12"/>
      <c r="B658" s="11">
        <v>43256</v>
      </c>
      <c r="C658" s="2">
        <v>9.4</v>
      </c>
      <c r="D658" s="2">
        <v>3.9539</v>
      </c>
      <c r="E658" s="2">
        <v>1627</v>
      </c>
      <c r="F658" s="2"/>
      <c r="G658" s="2"/>
      <c r="H658" s="17">
        <f t="shared" si="10"/>
        <v>0</v>
      </c>
    </row>
    <row r="659" spans="1:8" ht="13.5" x14ac:dyDescent="0.25">
      <c r="A659" s="12"/>
      <c r="B659" s="11">
        <v>43257</v>
      </c>
      <c r="C659" s="2">
        <v>9.5</v>
      </c>
      <c r="D659" s="2">
        <v>3.996</v>
      </c>
      <c r="E659" s="2">
        <v>6604</v>
      </c>
      <c r="F659" s="2"/>
      <c r="G659" s="2"/>
      <c r="H659" s="17">
        <f t="shared" si="10"/>
        <v>1.0647714914388332E-2</v>
      </c>
    </row>
    <row r="660" spans="1:8" ht="13.5" x14ac:dyDescent="0.25">
      <c r="A660" s="12"/>
      <c r="B660" s="11">
        <v>43258</v>
      </c>
      <c r="C660" s="2">
        <v>9.5</v>
      </c>
      <c r="D660" s="2">
        <v>3.996</v>
      </c>
      <c r="E660" s="2">
        <v>1307</v>
      </c>
      <c r="F660" s="2"/>
      <c r="G660" s="2"/>
      <c r="H660" s="17">
        <f t="shared" si="10"/>
        <v>0</v>
      </c>
    </row>
    <row r="661" spans="1:8" ht="13.5" x14ac:dyDescent="0.25">
      <c r="A661" s="12"/>
      <c r="B661" s="11">
        <v>43259</v>
      </c>
      <c r="C661" s="2">
        <v>9.5</v>
      </c>
      <c r="D661" s="2">
        <v>3.996</v>
      </c>
      <c r="E661" s="2">
        <v>0</v>
      </c>
      <c r="F661" s="2"/>
      <c r="G661" s="2"/>
      <c r="H661" s="17">
        <f t="shared" si="10"/>
        <v>0</v>
      </c>
    </row>
    <row r="662" spans="1:8" ht="13.5" x14ac:dyDescent="0.25">
      <c r="A662" s="12"/>
      <c r="B662" s="11">
        <v>43262</v>
      </c>
      <c r="C662" s="2">
        <v>9.4</v>
      </c>
      <c r="D662" s="2">
        <v>3.9539</v>
      </c>
      <c r="E662" s="2">
        <v>700</v>
      </c>
      <c r="F662" s="2"/>
      <c r="G662" s="2"/>
      <c r="H662" s="17">
        <f t="shared" si="10"/>
        <v>-1.0535535535535542E-2</v>
      </c>
    </row>
    <row r="663" spans="1:8" ht="13.5" x14ac:dyDescent="0.25">
      <c r="A663" s="12"/>
      <c r="B663" s="11">
        <v>43263</v>
      </c>
      <c r="C663" s="2">
        <v>9.4</v>
      </c>
      <c r="D663" s="2">
        <v>3.9539</v>
      </c>
      <c r="E663" s="2">
        <v>310</v>
      </c>
      <c r="F663" s="2"/>
      <c r="G663" s="2"/>
      <c r="H663" s="17">
        <f t="shared" si="10"/>
        <v>0</v>
      </c>
    </row>
    <row r="664" spans="1:8" ht="13.5" x14ac:dyDescent="0.25">
      <c r="A664" s="12"/>
      <c r="B664" s="11">
        <v>43264</v>
      </c>
      <c r="C664" s="2">
        <v>9.4</v>
      </c>
      <c r="D664" s="2">
        <v>3.9539</v>
      </c>
      <c r="E664" s="2">
        <v>1810</v>
      </c>
      <c r="F664" s="2"/>
      <c r="G664" s="2"/>
      <c r="H664" s="17">
        <f t="shared" si="10"/>
        <v>0</v>
      </c>
    </row>
    <row r="665" spans="1:8" ht="13.5" x14ac:dyDescent="0.25">
      <c r="A665" s="12"/>
      <c r="B665" s="11">
        <v>43265</v>
      </c>
      <c r="C665" s="2">
        <v>9.39</v>
      </c>
      <c r="D665" s="2">
        <v>3.9497</v>
      </c>
      <c r="E665" s="2">
        <v>1508</v>
      </c>
      <c r="F665" s="2"/>
      <c r="G665" s="2"/>
      <c r="H665" s="17">
        <f t="shared" si="10"/>
        <v>-1.0622423430031061E-3</v>
      </c>
    </row>
    <row r="666" spans="1:8" ht="13.5" x14ac:dyDescent="0.25">
      <c r="A666" s="12"/>
      <c r="B666" s="11">
        <v>43269</v>
      </c>
      <c r="C666" s="2">
        <v>9.3000000000000007</v>
      </c>
      <c r="D666" s="2">
        <v>3.9119000000000002</v>
      </c>
      <c r="E666" s="2">
        <v>1183</v>
      </c>
      <c r="F666" s="2"/>
      <c r="G666" s="2"/>
      <c r="H666" s="17">
        <f t="shared" si="10"/>
        <v>-9.5703471149707151E-3</v>
      </c>
    </row>
    <row r="667" spans="1:8" ht="13.5" x14ac:dyDescent="0.25">
      <c r="A667" s="12"/>
      <c r="B667" s="11">
        <v>43270</v>
      </c>
      <c r="C667" s="2">
        <v>9.3000000000000007</v>
      </c>
      <c r="D667" s="2">
        <v>3.9119000000000002</v>
      </c>
      <c r="E667" s="2">
        <v>5279</v>
      </c>
      <c r="F667" s="2"/>
      <c r="G667" s="2"/>
      <c r="H667" s="17">
        <f t="shared" si="10"/>
        <v>0</v>
      </c>
    </row>
    <row r="668" spans="1:8" ht="13.5" x14ac:dyDescent="0.25">
      <c r="A668" s="12"/>
      <c r="B668" s="11">
        <v>43271</v>
      </c>
      <c r="C668" s="2">
        <v>9.25</v>
      </c>
      <c r="D668" s="2">
        <v>3.8908</v>
      </c>
      <c r="E668" s="2">
        <v>1929</v>
      </c>
      <c r="F668" s="2"/>
      <c r="G668" s="2"/>
      <c r="H668" s="17">
        <f t="shared" si="10"/>
        <v>-5.3937984099798357E-3</v>
      </c>
    </row>
    <row r="669" spans="1:8" ht="13.5" x14ac:dyDescent="0.25">
      <c r="A669" s="12"/>
      <c r="B669" s="11">
        <v>43272</v>
      </c>
      <c r="C669" s="2">
        <v>9.3000000000000007</v>
      </c>
      <c r="D669" s="2">
        <v>3.9119000000000002</v>
      </c>
      <c r="E669" s="2">
        <v>2416</v>
      </c>
      <c r="F669" s="2"/>
      <c r="G669" s="2"/>
      <c r="H669" s="17">
        <f t="shared" si="10"/>
        <v>5.4230492443713679E-3</v>
      </c>
    </row>
    <row r="670" spans="1:8" ht="13.5" x14ac:dyDescent="0.25">
      <c r="A670" s="12"/>
      <c r="B670" s="11">
        <v>43273</v>
      </c>
      <c r="C670" s="2">
        <v>9.2899999999999991</v>
      </c>
      <c r="D670" s="2">
        <v>3.9077000000000002</v>
      </c>
      <c r="E670" s="2">
        <v>184</v>
      </c>
      <c r="F670" s="2"/>
      <c r="G670" s="2"/>
      <c r="H670" s="17">
        <f t="shared" si="10"/>
        <v>-1.0736470768680133E-3</v>
      </c>
    </row>
    <row r="671" spans="1:8" ht="13.5" x14ac:dyDescent="0.25">
      <c r="A671" s="12"/>
      <c r="B671" s="11">
        <v>43276</v>
      </c>
      <c r="C671" s="2">
        <v>9.3000000000000007</v>
      </c>
      <c r="D671" s="2">
        <v>3.9119000000000002</v>
      </c>
      <c r="E671" s="2">
        <v>2100</v>
      </c>
      <c r="F671" s="2"/>
      <c r="G671" s="2"/>
      <c r="H671" s="17">
        <f t="shared" si="10"/>
        <v>1.0748010338562277E-3</v>
      </c>
    </row>
    <row r="672" spans="1:8" ht="13.5" x14ac:dyDescent="0.25">
      <c r="A672" s="12"/>
      <c r="B672" s="11">
        <v>43277</v>
      </c>
      <c r="C672" s="2">
        <v>9.16</v>
      </c>
      <c r="D672" s="2">
        <v>3.8530000000000002</v>
      </c>
      <c r="E672" s="2">
        <v>1913</v>
      </c>
      <c r="F672" s="2"/>
      <c r="G672" s="2"/>
      <c r="H672" s="17">
        <f t="shared" si="10"/>
        <v>-1.5056622101791955E-2</v>
      </c>
    </row>
    <row r="673" spans="1:8" ht="13.5" x14ac:dyDescent="0.25">
      <c r="A673" s="12"/>
      <c r="B673" s="11">
        <v>43278</v>
      </c>
      <c r="C673" s="2">
        <v>9.1999999999999993</v>
      </c>
      <c r="D673" s="2">
        <v>3.8698000000000001</v>
      </c>
      <c r="E673" s="2">
        <v>3746</v>
      </c>
      <c r="F673" s="2"/>
      <c r="G673" s="2"/>
      <c r="H673" s="17">
        <f t="shared" si="10"/>
        <v>4.3602387749805153E-3</v>
      </c>
    </row>
    <row r="674" spans="1:8" ht="13.5" x14ac:dyDescent="0.25">
      <c r="A674" s="12"/>
      <c r="B674" s="11">
        <v>43279</v>
      </c>
      <c r="C674" s="2">
        <v>9.3000000000000007</v>
      </c>
      <c r="D674" s="2">
        <v>3.9119000000000002</v>
      </c>
      <c r="E674" s="2">
        <v>7163</v>
      </c>
      <c r="F674" s="2"/>
      <c r="G674" s="2"/>
      <c r="H674" s="17">
        <f t="shared" si="10"/>
        <v>1.0879115199751932E-2</v>
      </c>
    </row>
    <row r="675" spans="1:8" ht="13.5" x14ac:dyDescent="0.25">
      <c r="A675" s="12"/>
      <c r="B675" s="11">
        <v>43280</v>
      </c>
      <c r="C675" s="2">
        <v>9.36</v>
      </c>
      <c r="D675" s="2">
        <v>3.9371</v>
      </c>
      <c r="E675" s="2">
        <v>9811</v>
      </c>
      <c r="F675" s="2"/>
      <c r="G675" s="2"/>
      <c r="H675" s="17">
        <f t="shared" si="10"/>
        <v>6.4418824612080799E-3</v>
      </c>
    </row>
    <row r="676" spans="1:8" ht="13.5" x14ac:dyDescent="0.25">
      <c r="A676" s="12"/>
      <c r="B676" s="11">
        <v>43283</v>
      </c>
      <c r="C676" s="2">
        <v>9.36</v>
      </c>
      <c r="D676" s="2">
        <v>3.9371</v>
      </c>
      <c r="E676" s="2">
        <v>100</v>
      </c>
      <c r="F676" s="2"/>
      <c r="G676" s="2"/>
      <c r="H676" s="17">
        <f t="shared" si="10"/>
        <v>0</v>
      </c>
    </row>
    <row r="677" spans="1:8" ht="13.5" x14ac:dyDescent="0.25">
      <c r="A677" s="12"/>
      <c r="B677" s="11">
        <v>43284</v>
      </c>
      <c r="C677" s="2">
        <v>9.3000000000000007</v>
      </c>
      <c r="D677" s="2">
        <v>3.9119000000000002</v>
      </c>
      <c r="E677" s="2">
        <v>467</v>
      </c>
      <c r="F677" s="2"/>
      <c r="G677" s="2"/>
      <c r="H677" s="17">
        <f t="shared" si="10"/>
        <v>-6.4006502247847116E-3</v>
      </c>
    </row>
    <row r="678" spans="1:8" ht="13.5" x14ac:dyDescent="0.25">
      <c r="A678" s="12"/>
      <c r="B678" s="11">
        <v>43285</v>
      </c>
      <c r="C678" s="2">
        <v>9.39</v>
      </c>
      <c r="D678" s="2">
        <v>3.9497</v>
      </c>
      <c r="E678" s="2">
        <v>2770</v>
      </c>
      <c r="F678" s="2"/>
      <c r="G678" s="2"/>
      <c r="H678" s="17">
        <f t="shared" si="10"/>
        <v>9.6628236918121207E-3</v>
      </c>
    </row>
    <row r="679" spans="1:8" ht="13.5" x14ac:dyDescent="0.25">
      <c r="A679" s="12"/>
      <c r="B679" s="11">
        <v>43286</v>
      </c>
      <c r="C679" s="2">
        <v>9.4</v>
      </c>
      <c r="D679" s="2">
        <v>3.9539</v>
      </c>
      <c r="E679" s="2">
        <v>1978</v>
      </c>
      <c r="F679" s="2"/>
      <c r="G679" s="2"/>
      <c r="H679" s="17">
        <f t="shared" si="10"/>
        <v>1.0633719016634128E-3</v>
      </c>
    </row>
    <row r="680" spans="1:8" ht="13.5" x14ac:dyDescent="0.25">
      <c r="A680" s="12"/>
      <c r="B680" s="11">
        <v>43287</v>
      </c>
      <c r="C680" s="2">
        <v>9.5</v>
      </c>
      <c r="D680" s="2">
        <v>3.996</v>
      </c>
      <c r="E680" s="2">
        <v>4098</v>
      </c>
      <c r="F680" s="2"/>
      <c r="G680" s="2"/>
      <c r="H680" s="17">
        <f t="shared" si="10"/>
        <v>1.0647714914388332E-2</v>
      </c>
    </row>
    <row r="681" spans="1:8" ht="13.5" x14ac:dyDescent="0.25">
      <c r="A681" s="12"/>
      <c r="B681" s="11">
        <v>43290</v>
      </c>
      <c r="C681" s="2">
        <v>9.2799999999999994</v>
      </c>
      <c r="D681" s="2">
        <v>3.9035000000000002</v>
      </c>
      <c r="E681" s="2">
        <v>2316</v>
      </c>
      <c r="F681" s="2"/>
      <c r="G681" s="2"/>
      <c r="H681" s="17">
        <f t="shared" si="10"/>
        <v>-2.3148148148148098E-2</v>
      </c>
    </row>
    <row r="682" spans="1:8" ht="13.5" x14ac:dyDescent="0.25">
      <c r="A682" s="12"/>
      <c r="B682" s="11">
        <v>43291</v>
      </c>
      <c r="C682" s="2">
        <v>9.4</v>
      </c>
      <c r="D682" s="2">
        <v>3.9539</v>
      </c>
      <c r="E682" s="2">
        <v>1654</v>
      </c>
      <c r="F682" s="2"/>
      <c r="G682" s="2"/>
      <c r="H682" s="17">
        <f t="shared" si="10"/>
        <v>1.2911489688740816E-2</v>
      </c>
    </row>
    <row r="683" spans="1:8" ht="13.5" x14ac:dyDescent="0.25">
      <c r="A683" s="12"/>
      <c r="B683" s="11">
        <v>43292</v>
      </c>
      <c r="C683" s="2">
        <v>9.5</v>
      </c>
      <c r="D683" s="2">
        <v>3.996</v>
      </c>
      <c r="E683" s="2">
        <v>6299</v>
      </c>
      <c r="F683" s="2"/>
      <c r="G683" s="2"/>
      <c r="H683" s="17">
        <f t="shared" si="10"/>
        <v>1.0647714914388332E-2</v>
      </c>
    </row>
    <row r="684" spans="1:8" ht="13.5" x14ac:dyDescent="0.25">
      <c r="A684" s="12"/>
      <c r="B684" s="11">
        <v>43293</v>
      </c>
      <c r="C684" s="2">
        <v>9.7799999999999994</v>
      </c>
      <c r="D684" s="2">
        <v>4.1138000000000003</v>
      </c>
      <c r="E684" s="2">
        <v>27171</v>
      </c>
      <c r="F684" s="2"/>
      <c r="G684" s="2"/>
      <c r="H684" s="17">
        <f t="shared" si="10"/>
        <v>2.9479479479479567E-2</v>
      </c>
    </row>
    <row r="685" spans="1:8" ht="13.5" x14ac:dyDescent="0.25">
      <c r="A685" s="12"/>
      <c r="B685" s="11">
        <v>43294</v>
      </c>
      <c r="C685" s="2">
        <v>10.199999999999999</v>
      </c>
      <c r="D685" s="2">
        <v>4.2904</v>
      </c>
      <c r="E685" s="2">
        <v>9317</v>
      </c>
      <c r="F685" s="2"/>
      <c r="G685" s="2"/>
      <c r="H685" s="17">
        <f t="shared" si="10"/>
        <v>4.2928679080169098E-2</v>
      </c>
    </row>
    <row r="686" spans="1:8" ht="13.5" x14ac:dyDescent="0.25">
      <c r="A686" s="12"/>
      <c r="B686" s="11">
        <v>43297</v>
      </c>
      <c r="C686" s="2">
        <v>9.91</v>
      </c>
      <c r="D686" s="2">
        <v>4.1684999999999999</v>
      </c>
      <c r="E686" s="2">
        <v>16189</v>
      </c>
      <c r="F686" s="2"/>
      <c r="G686" s="2"/>
      <c r="H686" s="17">
        <f t="shared" si="10"/>
        <v>-2.8412269252284197E-2</v>
      </c>
    </row>
    <row r="687" spans="1:8" ht="13.5" x14ac:dyDescent="0.25">
      <c r="A687" s="12"/>
      <c r="B687" s="11">
        <v>43298</v>
      </c>
      <c r="C687" s="2">
        <v>10.18</v>
      </c>
      <c r="D687" s="2">
        <v>4.282</v>
      </c>
      <c r="E687" s="2">
        <v>12279</v>
      </c>
      <c r="F687" s="2"/>
      <c r="G687" s="2"/>
      <c r="H687" s="17">
        <f t="shared" si="10"/>
        <v>2.7228019671344646E-2</v>
      </c>
    </row>
    <row r="688" spans="1:8" ht="13.5" x14ac:dyDescent="0.25">
      <c r="A688" s="12"/>
      <c r="B688" s="11">
        <v>43299</v>
      </c>
      <c r="C688" s="2">
        <v>9.99</v>
      </c>
      <c r="D688" s="2">
        <v>4.2020999999999997</v>
      </c>
      <c r="E688" s="2">
        <v>7958</v>
      </c>
      <c r="F688" s="2"/>
      <c r="G688" s="2"/>
      <c r="H688" s="17">
        <f t="shared" si="10"/>
        <v>-1.8659504904250421E-2</v>
      </c>
    </row>
    <row r="689" spans="1:8" ht="13.5" x14ac:dyDescent="0.25">
      <c r="A689" s="12"/>
      <c r="B689" s="11">
        <v>43300</v>
      </c>
      <c r="C689" s="2">
        <v>9.9</v>
      </c>
      <c r="D689" s="2">
        <v>4.1642999999999999</v>
      </c>
      <c r="E689" s="2">
        <v>2106</v>
      </c>
      <c r="F689" s="2"/>
      <c r="G689" s="2"/>
      <c r="H689" s="17">
        <f t="shared" si="10"/>
        <v>-8.9955022488755233E-3</v>
      </c>
    </row>
    <row r="690" spans="1:8" ht="13.5" x14ac:dyDescent="0.25">
      <c r="A690" s="12"/>
      <c r="B690" s="11">
        <v>43301</v>
      </c>
      <c r="C690" s="2">
        <v>9.86</v>
      </c>
      <c r="D690" s="2">
        <v>4.1474000000000002</v>
      </c>
      <c r="E690" s="2">
        <v>1977</v>
      </c>
      <c r="F690" s="2"/>
      <c r="G690" s="2"/>
      <c r="H690" s="17">
        <f t="shared" si="10"/>
        <v>-4.0583051173065567E-3</v>
      </c>
    </row>
    <row r="691" spans="1:8" ht="13.5" x14ac:dyDescent="0.25">
      <c r="A691" s="12"/>
      <c r="B691" s="11">
        <v>43304</v>
      </c>
      <c r="C691" s="2">
        <v>9.86</v>
      </c>
      <c r="D691" s="2">
        <v>4.1474000000000002</v>
      </c>
      <c r="E691" s="2">
        <v>4949</v>
      </c>
      <c r="F691" s="2"/>
      <c r="G691" s="2"/>
      <c r="H691" s="17">
        <f t="shared" si="10"/>
        <v>0</v>
      </c>
    </row>
    <row r="692" spans="1:8" ht="13.5" x14ac:dyDescent="0.25">
      <c r="A692" s="12"/>
      <c r="B692" s="11">
        <v>43305</v>
      </c>
      <c r="C692" s="2">
        <v>9.8000000000000007</v>
      </c>
      <c r="D692" s="2">
        <v>4.1222000000000003</v>
      </c>
      <c r="E692" s="2">
        <v>1054</v>
      </c>
      <c r="F692" s="2"/>
      <c r="G692" s="2"/>
      <c r="H692" s="17">
        <f t="shared" si="10"/>
        <v>-6.0760958672903239E-3</v>
      </c>
    </row>
    <row r="693" spans="1:8" ht="13.5" x14ac:dyDescent="0.25">
      <c r="A693" s="12"/>
      <c r="B693" s="11">
        <v>43307</v>
      </c>
      <c r="C693" s="2">
        <v>10.09</v>
      </c>
      <c r="D693" s="2">
        <v>4.2442000000000002</v>
      </c>
      <c r="E693" s="2">
        <v>27011</v>
      </c>
      <c r="F693" s="2"/>
      <c r="G693" s="2"/>
      <c r="H693" s="17">
        <f t="shared" si="10"/>
        <v>2.9595846877880715E-2</v>
      </c>
    </row>
    <row r="694" spans="1:8" ht="13.5" x14ac:dyDescent="0.25">
      <c r="A694" s="12"/>
      <c r="B694" s="11">
        <v>43308</v>
      </c>
      <c r="C694" s="2">
        <v>10.41</v>
      </c>
      <c r="D694" s="2">
        <v>4.3788</v>
      </c>
      <c r="E694" s="2">
        <v>77554</v>
      </c>
      <c r="F694" s="2"/>
      <c r="G694" s="2"/>
      <c r="H694" s="17">
        <f t="shared" si="10"/>
        <v>3.171386833796707E-2</v>
      </c>
    </row>
    <row r="695" spans="1:8" ht="13.5" x14ac:dyDescent="0.25">
      <c r="A695" s="12"/>
      <c r="B695" s="11">
        <v>43311</v>
      </c>
      <c r="C695" s="2">
        <v>10.02</v>
      </c>
      <c r="D695" s="2">
        <v>4.2146999999999997</v>
      </c>
      <c r="E695" s="2">
        <v>31442</v>
      </c>
      <c r="F695" s="2"/>
      <c r="G695" s="2"/>
      <c r="H695" s="17">
        <f t="shared" si="10"/>
        <v>-3.7476020827624086E-2</v>
      </c>
    </row>
    <row r="696" spans="1:8" ht="13.5" x14ac:dyDescent="0.25">
      <c r="A696" s="12"/>
      <c r="B696" s="11">
        <v>43312</v>
      </c>
      <c r="C696" s="2">
        <v>9.9700000000000006</v>
      </c>
      <c r="D696" s="2">
        <v>4.1936999999999998</v>
      </c>
      <c r="E696" s="2">
        <v>8465</v>
      </c>
      <c r="F696" s="2"/>
      <c r="G696" s="2"/>
      <c r="H696" s="17">
        <f t="shared" si="10"/>
        <v>-4.9825610363726739E-3</v>
      </c>
    </row>
    <row r="697" spans="1:8" ht="13.5" x14ac:dyDescent="0.25">
      <c r="A697" s="12"/>
      <c r="B697" s="11">
        <v>43313</v>
      </c>
      <c r="C697" s="2">
        <v>9.6999999999999993</v>
      </c>
      <c r="D697" s="2">
        <v>4.0800999999999998</v>
      </c>
      <c r="E697" s="2">
        <v>18798</v>
      </c>
      <c r="F697" s="2"/>
      <c r="G697" s="2"/>
      <c r="H697" s="17">
        <f t="shared" si="10"/>
        <v>-2.7088251424756165E-2</v>
      </c>
    </row>
    <row r="698" spans="1:8" ht="13.5" x14ac:dyDescent="0.25">
      <c r="A698" s="12"/>
      <c r="B698" s="11">
        <v>43314</v>
      </c>
      <c r="C698" s="2">
        <v>9.9</v>
      </c>
      <c r="D698" s="2">
        <v>4.1642999999999999</v>
      </c>
      <c r="E698" s="2">
        <v>5378</v>
      </c>
      <c r="F698" s="2"/>
      <c r="G698" s="2"/>
      <c r="H698" s="17">
        <f t="shared" si="10"/>
        <v>2.0636749099286797E-2</v>
      </c>
    </row>
    <row r="699" spans="1:8" ht="13.5" x14ac:dyDescent="0.25">
      <c r="A699" s="12"/>
      <c r="B699" s="11">
        <v>43315</v>
      </c>
      <c r="C699" s="2">
        <v>9.9</v>
      </c>
      <c r="D699" s="2">
        <v>4.1642999999999999</v>
      </c>
      <c r="E699" s="2">
        <v>4621</v>
      </c>
      <c r="F699" s="2"/>
      <c r="G699" s="2"/>
      <c r="H699" s="17">
        <f t="shared" si="10"/>
        <v>0</v>
      </c>
    </row>
    <row r="700" spans="1:8" ht="13.5" x14ac:dyDescent="0.25">
      <c r="A700" s="12"/>
      <c r="B700" s="11">
        <v>43318</v>
      </c>
      <c r="C700" s="2">
        <v>9.67</v>
      </c>
      <c r="D700" s="2">
        <v>4.0674999999999999</v>
      </c>
      <c r="E700" s="2">
        <v>6447</v>
      </c>
      <c r="F700" s="2"/>
      <c r="G700" s="2"/>
      <c r="H700" s="17">
        <f t="shared" si="10"/>
        <v>-2.3245203275460462E-2</v>
      </c>
    </row>
    <row r="701" spans="1:8" ht="13.5" x14ac:dyDescent="0.25">
      <c r="A701" s="12"/>
      <c r="B701" s="11">
        <v>43319</v>
      </c>
      <c r="C701" s="2">
        <v>9.5500000000000007</v>
      </c>
      <c r="D701" s="2">
        <v>4.0170000000000003</v>
      </c>
      <c r="E701" s="2">
        <v>6205</v>
      </c>
      <c r="F701" s="2"/>
      <c r="G701" s="2"/>
      <c r="H701" s="17">
        <f t="shared" si="10"/>
        <v>-1.2415488629379114E-2</v>
      </c>
    </row>
    <row r="702" spans="1:8" ht="13.5" x14ac:dyDescent="0.25">
      <c r="A702" s="12"/>
      <c r="B702" s="11">
        <v>43320</v>
      </c>
      <c r="C702" s="2">
        <v>9.4499999999999993</v>
      </c>
      <c r="D702" s="2">
        <v>3.9750000000000001</v>
      </c>
      <c r="E702" s="2">
        <v>1583</v>
      </c>
      <c r="F702" s="2"/>
      <c r="G702" s="2"/>
      <c r="H702" s="17">
        <f t="shared" si="10"/>
        <v>-1.0455563853622171E-2</v>
      </c>
    </row>
    <row r="703" spans="1:8" ht="13.5" x14ac:dyDescent="0.25">
      <c r="A703" s="12"/>
      <c r="B703" s="11">
        <v>43321</v>
      </c>
      <c r="C703" s="2">
        <v>9.31</v>
      </c>
      <c r="D703" s="2">
        <v>3.9161000000000001</v>
      </c>
      <c r="E703" s="2">
        <v>2987</v>
      </c>
      <c r="F703" s="2"/>
      <c r="G703" s="2"/>
      <c r="H703" s="17">
        <f t="shared" si="10"/>
        <v>-1.4817610062893069E-2</v>
      </c>
    </row>
    <row r="704" spans="1:8" ht="13.5" x14ac:dyDescent="0.25">
      <c r="A704" s="12"/>
      <c r="B704" s="11">
        <v>43322</v>
      </c>
      <c r="C704" s="2">
        <v>9.4</v>
      </c>
      <c r="D704" s="2">
        <v>3.9539</v>
      </c>
      <c r="E704" s="2">
        <v>12970</v>
      </c>
      <c r="F704" s="2"/>
      <c r="G704" s="2"/>
      <c r="H704" s="17">
        <f t="shared" si="10"/>
        <v>9.6524603559663517E-3</v>
      </c>
    </row>
    <row r="705" spans="1:8" ht="13.5" x14ac:dyDescent="0.25">
      <c r="A705" s="12"/>
      <c r="B705" s="11">
        <v>43326</v>
      </c>
      <c r="C705" s="2">
        <v>9.1999999999999993</v>
      </c>
      <c r="D705" s="2">
        <v>3.8698000000000001</v>
      </c>
      <c r="E705" s="2">
        <v>9344</v>
      </c>
      <c r="F705" s="2"/>
      <c r="G705" s="2"/>
      <c r="H705" s="17">
        <f t="shared" si="10"/>
        <v>-2.1270138344419393E-2</v>
      </c>
    </row>
    <row r="706" spans="1:8" ht="13.5" x14ac:dyDescent="0.25">
      <c r="A706" s="12"/>
      <c r="B706" s="11">
        <v>43327</v>
      </c>
      <c r="C706" s="2">
        <v>9.35</v>
      </c>
      <c r="D706" s="2">
        <v>3.9329000000000001</v>
      </c>
      <c r="E706" s="2">
        <v>2925</v>
      </c>
      <c r="F706" s="2"/>
      <c r="G706" s="2"/>
      <c r="H706" s="17">
        <f t="shared" si="10"/>
        <v>1.6305752235257619E-2</v>
      </c>
    </row>
    <row r="707" spans="1:8" ht="13.5" x14ac:dyDescent="0.25">
      <c r="A707" s="12"/>
      <c r="B707" s="11">
        <v>43328</v>
      </c>
      <c r="C707" s="2">
        <v>9.3800000000000008</v>
      </c>
      <c r="D707" s="2">
        <v>3.9455</v>
      </c>
      <c r="E707" s="2">
        <v>3390</v>
      </c>
      <c r="F707" s="2"/>
      <c r="G707" s="2"/>
      <c r="H707" s="17">
        <f t="shared" si="10"/>
        <v>3.2037427852220864E-3</v>
      </c>
    </row>
    <row r="708" spans="1:8" ht="13.5" x14ac:dyDescent="0.25">
      <c r="A708" s="12"/>
      <c r="B708" s="11">
        <v>43329</v>
      </c>
      <c r="C708" s="2">
        <v>9.3000000000000007</v>
      </c>
      <c r="D708" s="2">
        <v>3.9119000000000002</v>
      </c>
      <c r="E708" s="2">
        <v>2065</v>
      </c>
      <c r="F708" s="2"/>
      <c r="G708" s="2"/>
      <c r="H708" s="17">
        <f t="shared" si="10"/>
        <v>-8.516030921302712E-3</v>
      </c>
    </row>
    <row r="709" spans="1:8" ht="13.5" x14ac:dyDescent="0.25">
      <c r="A709" s="12"/>
      <c r="B709" s="11">
        <v>43332</v>
      </c>
      <c r="C709" s="2">
        <v>9.4</v>
      </c>
      <c r="D709" s="2">
        <v>3.9539</v>
      </c>
      <c r="E709" s="2">
        <v>13281</v>
      </c>
      <c r="F709" s="2"/>
      <c r="G709" s="2"/>
      <c r="H709" s="17">
        <f t="shared" si="10"/>
        <v>1.0736470768680133E-2</v>
      </c>
    </row>
    <row r="710" spans="1:8" ht="13.5" x14ac:dyDescent="0.25">
      <c r="A710" s="12"/>
      <c r="B710" s="11">
        <v>43335</v>
      </c>
      <c r="C710" s="2">
        <v>9.4499999999999993</v>
      </c>
      <c r="D710" s="2">
        <v>3.9750000000000001</v>
      </c>
      <c r="E710" s="2">
        <v>7715</v>
      </c>
      <c r="F710" s="2"/>
      <c r="G710" s="2"/>
      <c r="H710" s="17">
        <f t="shared" si="10"/>
        <v>5.3365031993728015E-3</v>
      </c>
    </row>
    <row r="711" spans="1:8" ht="13.5" x14ac:dyDescent="0.25">
      <c r="A711" s="12"/>
      <c r="B711" s="11">
        <v>43336</v>
      </c>
      <c r="C711" s="2">
        <v>9.3000000000000007</v>
      </c>
      <c r="D711" s="2">
        <v>3.9119000000000002</v>
      </c>
      <c r="E711" s="2">
        <v>5863</v>
      </c>
      <c r="F711" s="2"/>
      <c r="G711" s="2"/>
      <c r="H711" s="17">
        <f t="shared" ref="H711:H774" si="11">(D711-D710)/D710</f>
        <v>-1.5874213836477972E-2</v>
      </c>
    </row>
    <row r="712" spans="1:8" ht="13.5" x14ac:dyDescent="0.25">
      <c r="A712" s="12"/>
      <c r="B712" s="11">
        <v>43339</v>
      </c>
      <c r="C712" s="2">
        <v>9.25</v>
      </c>
      <c r="D712" s="2">
        <v>3.8908</v>
      </c>
      <c r="E712" s="2">
        <v>18961</v>
      </c>
      <c r="F712" s="2"/>
      <c r="G712" s="2"/>
      <c r="H712" s="17">
        <f t="shared" si="11"/>
        <v>-5.3937984099798357E-3</v>
      </c>
    </row>
    <row r="713" spans="1:8" ht="13.5" x14ac:dyDescent="0.25">
      <c r="A713" s="12"/>
      <c r="B713" s="11">
        <v>43340</v>
      </c>
      <c r="C713" s="2">
        <v>9.1999999999999993</v>
      </c>
      <c r="D713" s="2">
        <v>3.8698000000000001</v>
      </c>
      <c r="E713" s="2">
        <v>6633</v>
      </c>
      <c r="F713" s="2"/>
      <c r="G713" s="2"/>
      <c r="H713" s="17">
        <f t="shared" si="11"/>
        <v>-5.3973475891847195E-3</v>
      </c>
    </row>
    <row r="714" spans="1:8" ht="13.5" x14ac:dyDescent="0.25">
      <c r="A714" s="12"/>
      <c r="B714" s="11">
        <v>43341</v>
      </c>
      <c r="C714" s="2">
        <v>8.86</v>
      </c>
      <c r="D714" s="2">
        <v>3.7267999999999999</v>
      </c>
      <c r="E714" s="2">
        <v>16785</v>
      </c>
      <c r="F714" s="2"/>
      <c r="G714" s="2"/>
      <c r="H714" s="17">
        <f t="shared" si="11"/>
        <v>-3.6952814098919901E-2</v>
      </c>
    </row>
    <row r="715" spans="1:8" ht="13.5" x14ac:dyDescent="0.25">
      <c r="A715" s="12"/>
      <c r="B715" s="11">
        <v>43342</v>
      </c>
      <c r="C715" s="2">
        <v>8.89</v>
      </c>
      <c r="D715" s="2">
        <v>3.7393999999999998</v>
      </c>
      <c r="E715" s="2">
        <v>9084</v>
      </c>
      <c r="F715" s="2"/>
      <c r="G715" s="2"/>
      <c r="H715" s="17">
        <f t="shared" si="11"/>
        <v>3.380916604057085E-3</v>
      </c>
    </row>
    <row r="716" spans="1:8" ht="13.5" x14ac:dyDescent="0.25">
      <c r="A716" s="12"/>
      <c r="B716" s="11">
        <v>43343</v>
      </c>
      <c r="C716" s="2">
        <v>8.6300000000000008</v>
      </c>
      <c r="D716" s="2">
        <v>3.6301000000000001</v>
      </c>
      <c r="E716" s="2">
        <v>6107</v>
      </c>
      <c r="F716" s="2"/>
      <c r="G716" s="2"/>
      <c r="H716" s="17">
        <f t="shared" si="11"/>
        <v>-2.9229288121088874E-2</v>
      </c>
    </row>
    <row r="717" spans="1:8" ht="13.5" x14ac:dyDescent="0.25">
      <c r="A717" s="12"/>
      <c r="B717" s="11">
        <v>43346</v>
      </c>
      <c r="C717" s="2">
        <v>8.6</v>
      </c>
      <c r="D717" s="2">
        <v>3.6173999999999999</v>
      </c>
      <c r="E717" s="2">
        <v>9616</v>
      </c>
      <c r="F717" s="2"/>
      <c r="G717" s="2"/>
      <c r="H717" s="17">
        <f t="shared" si="11"/>
        <v>-3.4985262113991777E-3</v>
      </c>
    </row>
    <row r="718" spans="1:8" ht="13.5" x14ac:dyDescent="0.25">
      <c r="A718" s="12"/>
      <c r="B718" s="11">
        <v>43347</v>
      </c>
      <c r="C718" s="2">
        <v>8.49</v>
      </c>
      <c r="D718" s="2">
        <v>3.5712000000000002</v>
      </c>
      <c r="E718" s="2">
        <v>5504</v>
      </c>
      <c r="F718" s="2"/>
      <c r="G718" s="2"/>
      <c r="H718" s="17">
        <f t="shared" si="11"/>
        <v>-1.2771603914413612E-2</v>
      </c>
    </row>
    <row r="719" spans="1:8" ht="13.5" x14ac:dyDescent="0.25">
      <c r="A719" s="12"/>
      <c r="B719" s="11">
        <v>43348</v>
      </c>
      <c r="C719" s="2">
        <v>8.24</v>
      </c>
      <c r="D719" s="2">
        <v>3.4660000000000002</v>
      </c>
      <c r="E719" s="2">
        <v>4733</v>
      </c>
      <c r="F719" s="2"/>
      <c r="G719" s="2"/>
      <c r="H719" s="17">
        <f t="shared" si="11"/>
        <v>-2.9457885304659485E-2</v>
      </c>
    </row>
    <row r="720" spans="1:8" ht="13.5" x14ac:dyDescent="0.25">
      <c r="A720" s="12"/>
      <c r="B720" s="11">
        <v>43349</v>
      </c>
      <c r="C720" s="2">
        <v>8</v>
      </c>
      <c r="D720" s="2">
        <v>3.3651</v>
      </c>
      <c r="E720" s="2">
        <v>6589</v>
      </c>
      <c r="F720" s="2"/>
      <c r="G720" s="2"/>
      <c r="H720" s="17">
        <f t="shared" si="11"/>
        <v>-2.911136757068673E-2</v>
      </c>
    </row>
    <row r="721" spans="1:8" ht="13.5" x14ac:dyDescent="0.25">
      <c r="A721" s="12"/>
      <c r="B721" s="11">
        <v>43350</v>
      </c>
      <c r="C721" s="2">
        <v>8.23</v>
      </c>
      <c r="D721" s="2">
        <v>3.4618000000000002</v>
      </c>
      <c r="E721" s="2">
        <v>6612</v>
      </c>
      <c r="F721" s="2"/>
      <c r="G721" s="2"/>
      <c r="H721" s="17">
        <f t="shared" si="11"/>
        <v>2.8736144542509948E-2</v>
      </c>
    </row>
    <row r="722" spans="1:8" ht="13.5" x14ac:dyDescent="0.25">
      <c r="A722" s="12"/>
      <c r="B722" s="11">
        <v>43353</v>
      </c>
      <c r="C722" s="2">
        <v>7.99</v>
      </c>
      <c r="D722" s="2">
        <v>3.3609</v>
      </c>
      <c r="E722" s="2">
        <v>2004</v>
      </c>
      <c r="F722" s="2"/>
      <c r="G722" s="2"/>
      <c r="H722" s="17">
        <f t="shared" si="11"/>
        <v>-2.9146686694783121E-2</v>
      </c>
    </row>
    <row r="723" spans="1:8" ht="13.5" x14ac:dyDescent="0.25">
      <c r="A723" s="12"/>
      <c r="B723" s="11">
        <v>43355</v>
      </c>
      <c r="C723" s="2">
        <v>7.7</v>
      </c>
      <c r="D723" s="2">
        <v>3.2389000000000001</v>
      </c>
      <c r="E723" s="2">
        <v>4676</v>
      </c>
      <c r="F723" s="2"/>
      <c r="G723" s="2"/>
      <c r="H723" s="17">
        <f t="shared" si="11"/>
        <v>-3.6299800648635749E-2</v>
      </c>
    </row>
    <row r="724" spans="1:8" ht="13.5" x14ac:dyDescent="0.25">
      <c r="A724" s="12"/>
      <c r="B724" s="11">
        <v>43356</v>
      </c>
      <c r="C724" s="2">
        <v>7.75</v>
      </c>
      <c r="D724" s="2">
        <v>3.2599</v>
      </c>
      <c r="E724" s="2">
        <v>22449</v>
      </c>
      <c r="F724" s="2"/>
      <c r="G724" s="2"/>
      <c r="H724" s="17">
        <f t="shared" si="11"/>
        <v>6.4836827317916292E-3</v>
      </c>
    </row>
    <row r="725" spans="1:8" ht="13.5" x14ac:dyDescent="0.25">
      <c r="A725" s="12"/>
      <c r="B725" s="11">
        <v>43357</v>
      </c>
      <c r="C725" s="2">
        <v>7.75</v>
      </c>
      <c r="D725" s="2">
        <v>3.2599</v>
      </c>
      <c r="E725" s="2">
        <v>7053</v>
      </c>
      <c r="F725" s="2"/>
      <c r="G725" s="2"/>
      <c r="H725" s="17">
        <f t="shared" si="11"/>
        <v>0</v>
      </c>
    </row>
    <row r="726" spans="1:8" ht="13.5" x14ac:dyDescent="0.25">
      <c r="A726" s="12"/>
      <c r="B726" s="11">
        <v>43360</v>
      </c>
      <c r="C726" s="2">
        <v>7.75</v>
      </c>
      <c r="D726" s="2">
        <v>3.2599</v>
      </c>
      <c r="E726" s="2">
        <v>15516</v>
      </c>
      <c r="F726" s="2"/>
      <c r="G726" s="2"/>
      <c r="H726" s="17">
        <f t="shared" si="11"/>
        <v>0</v>
      </c>
    </row>
    <row r="727" spans="1:8" ht="13.5" x14ac:dyDescent="0.25">
      <c r="A727" s="12"/>
      <c r="B727" s="11">
        <v>43361</v>
      </c>
      <c r="C727" s="2">
        <v>8.2200000000000006</v>
      </c>
      <c r="D727" s="2">
        <v>3.4575999999999998</v>
      </c>
      <c r="E727" s="2">
        <v>6891</v>
      </c>
      <c r="F727" s="2"/>
      <c r="G727" s="2"/>
      <c r="H727" s="17">
        <f t="shared" si="11"/>
        <v>6.0646032086873761E-2</v>
      </c>
    </row>
    <row r="728" spans="1:8" ht="13.5" x14ac:dyDescent="0.25">
      <c r="A728" s="12"/>
      <c r="B728" s="11">
        <v>43362</v>
      </c>
      <c r="C728" s="2">
        <v>8.6</v>
      </c>
      <c r="D728" s="2">
        <v>3.6173999999999999</v>
      </c>
      <c r="E728" s="2">
        <v>9179</v>
      </c>
      <c r="F728" s="2"/>
      <c r="G728" s="2"/>
      <c r="H728" s="17">
        <f t="shared" si="11"/>
        <v>4.6217029153169879E-2</v>
      </c>
    </row>
    <row r="729" spans="1:8" ht="13.5" x14ac:dyDescent="0.25">
      <c r="A729" s="12"/>
      <c r="B729" s="11">
        <v>43363</v>
      </c>
      <c r="C729" s="2">
        <v>8.49</v>
      </c>
      <c r="D729" s="2">
        <v>3.5712000000000002</v>
      </c>
      <c r="E729" s="2">
        <v>19229</v>
      </c>
      <c r="F729" s="2"/>
      <c r="G729" s="2"/>
      <c r="H729" s="17">
        <f t="shared" si="11"/>
        <v>-1.2771603914413612E-2</v>
      </c>
    </row>
    <row r="730" spans="1:8" ht="13.5" x14ac:dyDescent="0.25">
      <c r="A730" s="12"/>
      <c r="B730" s="11">
        <v>43364</v>
      </c>
      <c r="C730" s="2">
        <v>8.5500000000000007</v>
      </c>
      <c r="D730" s="2">
        <v>3.5964</v>
      </c>
      <c r="E730" s="2">
        <v>27384</v>
      </c>
      <c r="F730" s="2"/>
      <c r="G730" s="2"/>
      <c r="H730" s="17">
        <f t="shared" si="11"/>
        <v>7.0564516129031944E-3</v>
      </c>
    </row>
    <row r="731" spans="1:8" ht="13.5" x14ac:dyDescent="0.25">
      <c r="A731" s="12"/>
      <c r="B731" s="11">
        <v>43367</v>
      </c>
      <c r="C731" s="2">
        <v>8.4600000000000009</v>
      </c>
      <c r="D731" s="2">
        <v>3.5585</v>
      </c>
      <c r="E731" s="2">
        <v>4469</v>
      </c>
      <c r="F731" s="2"/>
      <c r="G731" s="2"/>
      <c r="H731" s="17">
        <f t="shared" si="11"/>
        <v>-1.0538316093871661E-2</v>
      </c>
    </row>
    <row r="732" spans="1:8" ht="13.5" x14ac:dyDescent="0.25">
      <c r="A732" s="12"/>
      <c r="B732" s="11">
        <v>43368</v>
      </c>
      <c r="C732" s="2">
        <v>8.25</v>
      </c>
      <c r="D732" s="2">
        <v>3.4702000000000002</v>
      </c>
      <c r="E732" s="2">
        <v>2524</v>
      </c>
      <c r="F732" s="2"/>
      <c r="G732" s="2"/>
      <c r="H732" s="17">
        <f t="shared" si="11"/>
        <v>-2.4813826050302044E-2</v>
      </c>
    </row>
    <row r="733" spans="1:8" ht="13.5" x14ac:dyDescent="0.25">
      <c r="A733" s="12"/>
      <c r="B733" s="11">
        <v>43369</v>
      </c>
      <c r="C733" s="2">
        <v>8.0500000000000007</v>
      </c>
      <c r="D733" s="2">
        <v>3.3860999999999999</v>
      </c>
      <c r="E733" s="2">
        <v>12450</v>
      </c>
      <c r="F733" s="2"/>
      <c r="G733" s="2"/>
      <c r="H733" s="17">
        <f t="shared" si="11"/>
        <v>-2.4234914414154884E-2</v>
      </c>
    </row>
    <row r="734" spans="1:8" ht="13.5" x14ac:dyDescent="0.25">
      <c r="A734" s="12"/>
      <c r="B734" s="11">
        <v>43370</v>
      </c>
      <c r="C734" s="2">
        <v>8.1999999999999993</v>
      </c>
      <c r="D734" s="2">
        <v>3.4491999999999998</v>
      </c>
      <c r="E734" s="2">
        <v>64286</v>
      </c>
      <c r="F734" s="2"/>
      <c r="G734" s="2"/>
      <c r="H734" s="17">
        <f t="shared" si="11"/>
        <v>1.8635007826112618E-2</v>
      </c>
    </row>
    <row r="735" spans="1:8" ht="13.5" x14ac:dyDescent="0.25">
      <c r="A735" s="12"/>
      <c r="B735" s="11">
        <v>43371</v>
      </c>
      <c r="C735" s="2">
        <v>8.1999999999999993</v>
      </c>
      <c r="D735" s="2">
        <v>3.4491999999999998</v>
      </c>
      <c r="E735" s="2">
        <v>7218</v>
      </c>
      <c r="F735" s="2"/>
      <c r="G735" s="2"/>
      <c r="H735" s="17">
        <f t="shared" si="11"/>
        <v>0</v>
      </c>
    </row>
    <row r="736" spans="1:8" ht="13.5" x14ac:dyDescent="0.25">
      <c r="A736" s="12"/>
      <c r="B736" s="11">
        <v>43374</v>
      </c>
      <c r="C736" s="2">
        <v>8.11</v>
      </c>
      <c r="D736" s="2">
        <v>3.4113000000000002</v>
      </c>
      <c r="E736" s="2">
        <v>2455</v>
      </c>
      <c r="F736" s="2"/>
      <c r="G736" s="2"/>
      <c r="H736" s="17">
        <f t="shared" si="11"/>
        <v>-1.0988055201205962E-2</v>
      </c>
    </row>
    <row r="737" spans="1:8" ht="13.5" x14ac:dyDescent="0.25">
      <c r="A737" s="12"/>
      <c r="B737" s="11">
        <v>43375</v>
      </c>
      <c r="C737" s="2">
        <v>7.87</v>
      </c>
      <c r="D737" s="2">
        <v>3.3104</v>
      </c>
      <c r="E737" s="2">
        <v>1805</v>
      </c>
      <c r="F737" s="2"/>
      <c r="G737" s="2"/>
      <c r="H737" s="17">
        <f t="shared" si="11"/>
        <v>-2.9578166681323896E-2</v>
      </c>
    </row>
    <row r="738" spans="1:8" ht="13.5" x14ac:dyDescent="0.25">
      <c r="A738" s="12"/>
      <c r="B738" s="11">
        <v>43376</v>
      </c>
      <c r="C738" s="2">
        <v>7.68</v>
      </c>
      <c r="D738" s="2">
        <v>3.2305000000000001</v>
      </c>
      <c r="E738" s="2">
        <v>5434</v>
      </c>
      <c r="F738" s="2"/>
      <c r="G738" s="2"/>
      <c r="H738" s="17">
        <f t="shared" si="11"/>
        <v>-2.4136056065732197E-2</v>
      </c>
    </row>
    <row r="739" spans="1:8" ht="13.5" x14ac:dyDescent="0.25">
      <c r="A739" s="12"/>
      <c r="B739" s="11">
        <v>43377</v>
      </c>
      <c r="C739" s="2">
        <v>7.42</v>
      </c>
      <c r="D739" s="2">
        <v>3.1211000000000002</v>
      </c>
      <c r="E739" s="2">
        <v>13167</v>
      </c>
      <c r="F739" s="2"/>
      <c r="G739" s="2"/>
      <c r="H739" s="17">
        <f t="shared" si="11"/>
        <v>-3.3864726822473282E-2</v>
      </c>
    </row>
    <row r="740" spans="1:8" ht="13.5" x14ac:dyDescent="0.25">
      <c r="A740" s="12"/>
      <c r="B740" s="11">
        <v>43378</v>
      </c>
      <c r="C740" s="2">
        <v>7.58</v>
      </c>
      <c r="D740" s="2">
        <v>3.1884000000000001</v>
      </c>
      <c r="E740" s="2">
        <v>5863</v>
      </c>
      <c r="F740" s="2"/>
      <c r="G740" s="2"/>
      <c r="H740" s="17">
        <f t="shared" si="11"/>
        <v>2.1562910512319348E-2</v>
      </c>
    </row>
    <row r="741" spans="1:8" ht="13.5" x14ac:dyDescent="0.25">
      <c r="A741" s="12"/>
      <c r="B741" s="11">
        <v>43381</v>
      </c>
      <c r="C741" s="2">
        <v>7.9</v>
      </c>
      <c r="D741" s="2">
        <v>3.323</v>
      </c>
      <c r="E741" s="2">
        <v>6135</v>
      </c>
      <c r="F741" s="2"/>
      <c r="G741" s="2"/>
      <c r="H741" s="17">
        <f t="shared" si="11"/>
        <v>4.2215531300965947E-2</v>
      </c>
    </row>
    <row r="742" spans="1:8" ht="13.5" x14ac:dyDescent="0.25">
      <c r="A742" s="12"/>
      <c r="B742" s="11">
        <v>43382</v>
      </c>
      <c r="C742" s="2">
        <v>7.88</v>
      </c>
      <c r="D742" s="2">
        <v>3.3146</v>
      </c>
      <c r="E742" s="2">
        <v>2503</v>
      </c>
      <c r="F742" s="2"/>
      <c r="G742" s="2"/>
      <c r="H742" s="17">
        <f t="shared" si="11"/>
        <v>-2.52783629250676E-3</v>
      </c>
    </row>
    <row r="743" spans="1:8" ht="13.5" x14ac:dyDescent="0.25">
      <c r="A743" s="12"/>
      <c r="B743" s="11">
        <v>43383</v>
      </c>
      <c r="C743" s="2">
        <v>7.66</v>
      </c>
      <c r="D743" s="2">
        <v>3.222</v>
      </c>
      <c r="E743" s="2">
        <v>2555</v>
      </c>
      <c r="F743" s="2"/>
      <c r="G743" s="2"/>
      <c r="H743" s="17">
        <f t="shared" si="11"/>
        <v>-2.7937005973571478E-2</v>
      </c>
    </row>
    <row r="744" spans="1:8" ht="13.5" x14ac:dyDescent="0.25">
      <c r="A744" s="12"/>
      <c r="B744" s="11">
        <v>43384</v>
      </c>
      <c r="C744" s="2">
        <v>7.51</v>
      </c>
      <c r="D744" s="2">
        <v>3.1589</v>
      </c>
      <c r="E744" s="2">
        <v>3137</v>
      </c>
      <c r="F744" s="2"/>
      <c r="G744" s="2"/>
      <c r="H744" s="17">
        <f t="shared" si="11"/>
        <v>-1.9584109248913698E-2</v>
      </c>
    </row>
    <row r="745" spans="1:8" ht="13.5" x14ac:dyDescent="0.25">
      <c r="A745" s="12"/>
      <c r="B745" s="11">
        <v>43385</v>
      </c>
      <c r="C745" s="2">
        <v>7.8</v>
      </c>
      <c r="D745" s="2">
        <v>3.2808999999999999</v>
      </c>
      <c r="E745" s="2">
        <v>18580</v>
      </c>
      <c r="F745" s="2"/>
      <c r="G745" s="2"/>
      <c r="H745" s="17">
        <f t="shared" si="11"/>
        <v>3.8621038969261418E-2</v>
      </c>
    </row>
    <row r="746" spans="1:8" ht="13.5" x14ac:dyDescent="0.25">
      <c r="A746" s="12"/>
      <c r="B746" s="11">
        <v>43389</v>
      </c>
      <c r="C746" s="2">
        <v>7.8</v>
      </c>
      <c r="D746" s="2">
        <v>3.2808999999999999</v>
      </c>
      <c r="E746" s="2">
        <v>12431</v>
      </c>
      <c r="F746" s="2"/>
      <c r="G746" s="2"/>
      <c r="H746" s="17">
        <f t="shared" si="11"/>
        <v>0</v>
      </c>
    </row>
    <row r="747" spans="1:8" ht="13.5" x14ac:dyDescent="0.25">
      <c r="A747" s="12"/>
      <c r="B747" s="11">
        <v>43390</v>
      </c>
      <c r="C747" s="2">
        <v>7.8</v>
      </c>
      <c r="D747" s="2">
        <v>3.2808999999999999</v>
      </c>
      <c r="E747" s="2">
        <v>1070</v>
      </c>
      <c r="F747" s="2"/>
      <c r="G747" s="2"/>
      <c r="H747" s="17">
        <f t="shared" si="11"/>
        <v>0</v>
      </c>
    </row>
    <row r="748" spans="1:8" ht="13.5" x14ac:dyDescent="0.25">
      <c r="A748" s="12"/>
      <c r="B748" s="11">
        <v>43391</v>
      </c>
      <c r="C748" s="2">
        <v>7.6</v>
      </c>
      <c r="D748" s="2">
        <v>3.1968000000000001</v>
      </c>
      <c r="E748" s="2">
        <v>60</v>
      </c>
      <c r="F748" s="2"/>
      <c r="G748" s="2"/>
      <c r="H748" s="17">
        <f t="shared" si="11"/>
        <v>-2.5633210399585431E-2</v>
      </c>
    </row>
    <row r="749" spans="1:8" ht="13.5" x14ac:dyDescent="0.25">
      <c r="A749" s="12"/>
      <c r="B749" s="11">
        <v>43392</v>
      </c>
      <c r="C749" s="2">
        <v>7.57</v>
      </c>
      <c r="D749" s="2">
        <v>3.1842000000000001</v>
      </c>
      <c r="E749" s="2">
        <v>1839</v>
      </c>
      <c r="F749" s="2"/>
      <c r="G749" s="2"/>
      <c r="H749" s="17">
        <f t="shared" si="11"/>
        <v>-3.9414414414414237E-3</v>
      </c>
    </row>
    <row r="750" spans="1:8" ht="13.5" x14ac:dyDescent="0.25">
      <c r="A750" s="12"/>
      <c r="B750" s="11">
        <v>43395</v>
      </c>
      <c r="C750" s="2">
        <v>7.36</v>
      </c>
      <c r="D750" s="2">
        <v>3.0958999999999999</v>
      </c>
      <c r="E750" s="2">
        <v>3314</v>
      </c>
      <c r="F750" s="2"/>
      <c r="G750" s="2"/>
      <c r="H750" s="17">
        <f t="shared" si="11"/>
        <v>-2.7730670184033749E-2</v>
      </c>
    </row>
    <row r="751" spans="1:8" ht="13.5" x14ac:dyDescent="0.25">
      <c r="A751" s="12"/>
      <c r="B751" s="11">
        <v>43396</v>
      </c>
      <c r="C751" s="2">
        <v>7.25</v>
      </c>
      <c r="D751" s="2">
        <v>3.0495999999999999</v>
      </c>
      <c r="E751" s="2">
        <v>6649</v>
      </c>
      <c r="F751" s="2"/>
      <c r="G751" s="2"/>
      <c r="H751" s="17">
        <f t="shared" si="11"/>
        <v>-1.4955263412900937E-2</v>
      </c>
    </row>
    <row r="752" spans="1:8" ht="13.5" x14ac:dyDescent="0.25">
      <c r="A752" s="12"/>
      <c r="B752" s="11">
        <v>43397</v>
      </c>
      <c r="C752" s="2">
        <v>7.2</v>
      </c>
      <c r="D752" s="2">
        <v>3.0286</v>
      </c>
      <c r="E752" s="2">
        <v>8858</v>
      </c>
      <c r="F752" s="2"/>
      <c r="G752" s="2"/>
      <c r="H752" s="17">
        <f t="shared" si="11"/>
        <v>-6.886149003147924E-3</v>
      </c>
    </row>
    <row r="753" spans="1:8" ht="13.5" x14ac:dyDescent="0.25">
      <c r="A753" s="12"/>
      <c r="B753" s="11">
        <v>43398</v>
      </c>
      <c r="C753" s="2">
        <v>7.1</v>
      </c>
      <c r="D753" s="2">
        <v>2.9864999999999999</v>
      </c>
      <c r="E753" s="2">
        <v>34071</v>
      </c>
      <c r="F753" s="2"/>
      <c r="G753" s="2"/>
      <c r="H753" s="17">
        <f t="shared" si="11"/>
        <v>-1.3900812256488156E-2</v>
      </c>
    </row>
    <row r="754" spans="1:8" ht="13.5" x14ac:dyDescent="0.25">
      <c r="A754" s="12"/>
      <c r="B754" s="11">
        <v>43399</v>
      </c>
      <c r="C754" s="2">
        <v>7.15</v>
      </c>
      <c r="D754" s="2">
        <v>3.0074999999999998</v>
      </c>
      <c r="E754" s="2">
        <v>520</v>
      </c>
      <c r="F754" s="2"/>
      <c r="G754" s="2"/>
      <c r="H754" s="17">
        <f t="shared" si="11"/>
        <v>7.0316423907583817E-3</v>
      </c>
    </row>
    <row r="755" spans="1:8" ht="13.5" x14ac:dyDescent="0.25">
      <c r="A755" s="12"/>
      <c r="B755" s="11">
        <v>43402</v>
      </c>
      <c r="C755" s="2">
        <v>7.32</v>
      </c>
      <c r="D755" s="2">
        <v>3.0790000000000002</v>
      </c>
      <c r="E755" s="2">
        <v>5854</v>
      </c>
      <c r="F755" s="2"/>
      <c r="G755" s="2"/>
      <c r="H755" s="17">
        <f t="shared" si="11"/>
        <v>2.3773898586866283E-2</v>
      </c>
    </row>
    <row r="756" spans="1:8" ht="13.5" x14ac:dyDescent="0.25">
      <c r="A756" s="12"/>
      <c r="B756" s="11">
        <v>43403</v>
      </c>
      <c r="C756" s="2">
        <v>7.2</v>
      </c>
      <c r="D756" s="2">
        <v>3.0286</v>
      </c>
      <c r="E756" s="2">
        <v>2764</v>
      </c>
      <c r="F756" s="2"/>
      <c r="G756" s="2"/>
      <c r="H756" s="17">
        <f t="shared" si="11"/>
        <v>-1.636895095810335E-2</v>
      </c>
    </row>
    <row r="757" spans="1:8" ht="13.5" x14ac:dyDescent="0.25">
      <c r="A757" s="12"/>
      <c r="B757" s="11">
        <v>43404</v>
      </c>
      <c r="C757" s="2">
        <v>7.18</v>
      </c>
      <c r="D757" s="2">
        <v>3.0200999999999998</v>
      </c>
      <c r="E757" s="2">
        <v>4272</v>
      </c>
      <c r="F757" s="2"/>
      <c r="G757" s="2"/>
      <c r="H757" s="17">
        <f t="shared" si="11"/>
        <v>-2.8065772964406569E-3</v>
      </c>
    </row>
    <row r="758" spans="1:8" ht="13.5" x14ac:dyDescent="0.25">
      <c r="A758" s="12"/>
      <c r="B758" s="11">
        <v>43405</v>
      </c>
      <c r="C758" s="2">
        <v>7.25</v>
      </c>
      <c r="D758" s="2">
        <v>3.0495999999999999</v>
      </c>
      <c r="E758" s="2">
        <v>4020</v>
      </c>
      <c r="F758" s="2"/>
      <c r="G758" s="2"/>
      <c r="H758" s="17">
        <f t="shared" si="11"/>
        <v>9.7678884805139175E-3</v>
      </c>
    </row>
    <row r="759" spans="1:8" ht="13.5" x14ac:dyDescent="0.25">
      <c r="A759" s="12"/>
      <c r="B759" s="11">
        <v>43406</v>
      </c>
      <c r="C759" s="2">
        <v>7.11</v>
      </c>
      <c r="D759" s="2">
        <v>2.9906999999999999</v>
      </c>
      <c r="E759" s="2">
        <v>1450</v>
      </c>
      <c r="F759" s="2"/>
      <c r="G759" s="2"/>
      <c r="H759" s="17">
        <f t="shared" si="11"/>
        <v>-1.931400839454353E-2</v>
      </c>
    </row>
    <row r="760" spans="1:8" ht="13.5" x14ac:dyDescent="0.25">
      <c r="A760" s="12"/>
      <c r="B760" s="11">
        <v>43409</v>
      </c>
      <c r="C760" s="2">
        <v>7.05</v>
      </c>
      <c r="D760" s="2">
        <v>2.9655</v>
      </c>
      <c r="E760" s="2">
        <v>2987</v>
      </c>
      <c r="F760" s="2"/>
      <c r="G760" s="2"/>
      <c r="H760" s="17">
        <f t="shared" si="11"/>
        <v>-8.4261209750225337E-3</v>
      </c>
    </row>
    <row r="761" spans="1:8" ht="13.5" x14ac:dyDescent="0.25">
      <c r="A761" s="12"/>
      <c r="B761" s="11">
        <v>43410</v>
      </c>
      <c r="C761" s="2">
        <v>7.04</v>
      </c>
      <c r="D761" s="2">
        <v>2.9611999999999998</v>
      </c>
      <c r="E761" s="2">
        <v>6246</v>
      </c>
      <c r="F761" s="2"/>
      <c r="G761" s="2"/>
      <c r="H761" s="17">
        <f t="shared" si="11"/>
        <v>-1.4500084302816363E-3</v>
      </c>
    </row>
    <row r="762" spans="1:8" ht="13.5" x14ac:dyDescent="0.25">
      <c r="A762" s="12"/>
      <c r="B762" s="11">
        <v>43411</v>
      </c>
      <c r="C762" s="2">
        <v>7</v>
      </c>
      <c r="D762" s="2">
        <v>2.9443999999999999</v>
      </c>
      <c r="E762" s="2">
        <v>6215</v>
      </c>
      <c r="F762" s="2"/>
      <c r="G762" s="2"/>
      <c r="H762" s="17">
        <f t="shared" si="11"/>
        <v>-5.6733756585167928E-3</v>
      </c>
    </row>
    <row r="763" spans="1:8" ht="13.5" x14ac:dyDescent="0.25">
      <c r="A763" s="12"/>
      <c r="B763" s="11">
        <v>43412</v>
      </c>
      <c r="C763" s="2">
        <v>7</v>
      </c>
      <c r="D763" s="2">
        <v>2.9443999999999999</v>
      </c>
      <c r="E763" s="2">
        <v>633</v>
      </c>
      <c r="F763" s="2"/>
      <c r="G763" s="2"/>
      <c r="H763" s="17">
        <f t="shared" si="11"/>
        <v>0</v>
      </c>
    </row>
    <row r="764" spans="1:8" ht="13.5" x14ac:dyDescent="0.25">
      <c r="A764" s="12"/>
      <c r="B764" s="11">
        <v>43413</v>
      </c>
      <c r="C764" s="2">
        <v>6.88</v>
      </c>
      <c r="D764" s="2">
        <v>2.8938999999999999</v>
      </c>
      <c r="E764" s="2">
        <v>1697</v>
      </c>
      <c r="F764" s="2"/>
      <c r="G764" s="2"/>
      <c r="H764" s="17">
        <f t="shared" si="11"/>
        <v>-1.7151202282298599E-2</v>
      </c>
    </row>
    <row r="765" spans="1:8" ht="13.5" x14ac:dyDescent="0.25">
      <c r="A765" s="12"/>
      <c r="B765" s="11">
        <v>43416</v>
      </c>
      <c r="C765" s="2">
        <v>6.82</v>
      </c>
      <c r="D765" s="2">
        <v>2.8687</v>
      </c>
      <c r="E765" s="2">
        <v>382</v>
      </c>
      <c r="F765" s="2"/>
      <c r="G765" s="2"/>
      <c r="H765" s="17">
        <f t="shared" si="11"/>
        <v>-8.7079719409792634E-3</v>
      </c>
    </row>
    <row r="766" spans="1:8" ht="13.5" x14ac:dyDescent="0.25">
      <c r="A766" s="12"/>
      <c r="B766" s="11">
        <v>43417</v>
      </c>
      <c r="C766" s="2">
        <v>7</v>
      </c>
      <c r="D766" s="2">
        <v>2.9443999999999999</v>
      </c>
      <c r="E766" s="2">
        <v>8359</v>
      </c>
      <c r="F766" s="2"/>
      <c r="G766" s="2"/>
      <c r="H766" s="17">
        <f t="shared" si="11"/>
        <v>2.6388259490361447E-2</v>
      </c>
    </row>
    <row r="767" spans="1:8" ht="13.5" x14ac:dyDescent="0.25">
      <c r="A767" s="12"/>
      <c r="B767" s="11">
        <v>43418</v>
      </c>
      <c r="C767" s="2">
        <v>7.27</v>
      </c>
      <c r="D767" s="2">
        <v>3.0579999999999998</v>
      </c>
      <c r="E767" s="2">
        <v>11391</v>
      </c>
      <c r="F767" s="2"/>
      <c r="G767" s="2"/>
      <c r="H767" s="17">
        <f t="shared" si="11"/>
        <v>3.8581714440972671E-2</v>
      </c>
    </row>
    <row r="768" spans="1:8" ht="13.5" x14ac:dyDescent="0.25">
      <c r="A768" s="12"/>
      <c r="B768" s="11">
        <v>43419</v>
      </c>
      <c r="C768" s="2">
        <v>7.5</v>
      </c>
      <c r="D768" s="2">
        <v>3.1547000000000001</v>
      </c>
      <c r="E768" s="2">
        <v>13600</v>
      </c>
      <c r="F768" s="2"/>
      <c r="G768" s="2"/>
      <c r="H768" s="17">
        <f t="shared" si="11"/>
        <v>3.1621975147155083E-2</v>
      </c>
    </row>
    <row r="769" spans="1:8" ht="13.5" x14ac:dyDescent="0.25">
      <c r="A769" s="12"/>
      <c r="B769" s="11">
        <v>43420</v>
      </c>
      <c r="C769" s="2">
        <v>7.5</v>
      </c>
      <c r="D769" s="2">
        <v>3.1547000000000001</v>
      </c>
      <c r="E769" s="2">
        <v>3705</v>
      </c>
      <c r="F769" s="2"/>
      <c r="G769" s="2"/>
      <c r="H769" s="17">
        <f t="shared" si="11"/>
        <v>0</v>
      </c>
    </row>
    <row r="770" spans="1:8" ht="13.5" x14ac:dyDescent="0.25">
      <c r="A770" s="12"/>
      <c r="B770" s="11">
        <v>43423</v>
      </c>
      <c r="C770" s="2">
        <v>7.58</v>
      </c>
      <c r="D770" s="2">
        <v>3.1884000000000001</v>
      </c>
      <c r="E770" s="2">
        <v>8574</v>
      </c>
      <c r="F770" s="2"/>
      <c r="G770" s="2"/>
      <c r="H770" s="17">
        <f t="shared" si="11"/>
        <v>1.0682473769296624E-2</v>
      </c>
    </row>
    <row r="771" spans="1:8" ht="13.5" x14ac:dyDescent="0.25">
      <c r="A771" s="12"/>
      <c r="B771" s="11">
        <v>43425</v>
      </c>
      <c r="C771" s="2">
        <v>7.75</v>
      </c>
      <c r="D771" s="2">
        <v>3.2599</v>
      </c>
      <c r="E771" s="2">
        <v>5188</v>
      </c>
      <c r="F771" s="2"/>
      <c r="G771" s="2"/>
      <c r="H771" s="17">
        <f t="shared" si="11"/>
        <v>2.2425040772801372E-2</v>
      </c>
    </row>
    <row r="772" spans="1:8" ht="13.5" x14ac:dyDescent="0.25">
      <c r="A772" s="12"/>
      <c r="B772" s="11">
        <v>43426</v>
      </c>
      <c r="C772" s="2">
        <v>7.8</v>
      </c>
      <c r="D772" s="2">
        <v>3.2808999999999999</v>
      </c>
      <c r="E772" s="2">
        <v>4410</v>
      </c>
      <c r="F772" s="2"/>
      <c r="G772" s="2"/>
      <c r="H772" s="17">
        <f t="shared" si="11"/>
        <v>6.4419153961777689E-3</v>
      </c>
    </row>
    <row r="773" spans="1:8" ht="13.5" x14ac:dyDescent="0.25">
      <c r="A773" s="12"/>
      <c r="B773" s="11">
        <v>43427</v>
      </c>
      <c r="C773" s="2">
        <v>7.9</v>
      </c>
      <c r="D773" s="2">
        <v>3.323</v>
      </c>
      <c r="E773" s="2">
        <v>3341</v>
      </c>
      <c r="F773" s="2"/>
      <c r="G773" s="2"/>
      <c r="H773" s="17">
        <f t="shared" si="11"/>
        <v>1.2831844920601063E-2</v>
      </c>
    </row>
    <row r="774" spans="1:8" ht="13.5" x14ac:dyDescent="0.25">
      <c r="A774" s="12"/>
      <c r="B774" s="11">
        <v>43430</v>
      </c>
      <c r="C774" s="2">
        <v>7.9</v>
      </c>
      <c r="D774" s="2">
        <v>3.323</v>
      </c>
      <c r="E774" s="2">
        <v>157</v>
      </c>
      <c r="F774" s="2"/>
      <c r="G774" s="2"/>
      <c r="H774" s="17">
        <f t="shared" si="11"/>
        <v>0</v>
      </c>
    </row>
    <row r="775" spans="1:8" ht="13.5" x14ac:dyDescent="0.25">
      <c r="A775" s="12"/>
      <c r="B775" s="11">
        <v>43431</v>
      </c>
      <c r="C775" s="2">
        <v>7.9</v>
      </c>
      <c r="D775" s="2">
        <v>3.323</v>
      </c>
      <c r="E775" s="2">
        <v>2135</v>
      </c>
      <c r="F775" s="2"/>
      <c r="G775" s="2"/>
      <c r="H775" s="17">
        <f t="shared" ref="H775:H838" si="12">(D775-D774)/D774</f>
        <v>0</v>
      </c>
    </row>
    <row r="776" spans="1:8" ht="13.5" x14ac:dyDescent="0.25">
      <c r="A776" s="12"/>
      <c r="B776" s="11">
        <v>43432</v>
      </c>
      <c r="C776" s="2">
        <v>7.9</v>
      </c>
      <c r="D776" s="2">
        <v>3.323</v>
      </c>
      <c r="E776" s="2">
        <v>0</v>
      </c>
      <c r="F776" s="2"/>
      <c r="G776" s="2"/>
      <c r="H776" s="17">
        <f t="shared" si="12"/>
        <v>0</v>
      </c>
    </row>
    <row r="777" spans="1:8" ht="13.5" x14ac:dyDescent="0.25">
      <c r="A777" s="12"/>
      <c r="B777" s="11">
        <v>43433</v>
      </c>
      <c r="C777" s="2">
        <v>8</v>
      </c>
      <c r="D777" s="2">
        <v>3.3651</v>
      </c>
      <c r="E777" s="2">
        <v>39725</v>
      </c>
      <c r="F777" s="2"/>
      <c r="G777" s="2"/>
      <c r="H777" s="17">
        <f t="shared" si="12"/>
        <v>1.2669274751730372E-2</v>
      </c>
    </row>
    <row r="778" spans="1:8" ht="13.5" x14ac:dyDescent="0.25">
      <c r="A778" s="12"/>
      <c r="B778" s="11">
        <v>43434</v>
      </c>
      <c r="C778" s="2">
        <v>7.86</v>
      </c>
      <c r="D778" s="2">
        <v>3.4598</v>
      </c>
      <c r="E778" s="2">
        <v>18080</v>
      </c>
      <c r="F778" s="2"/>
      <c r="G778" s="2"/>
      <c r="H778" s="17">
        <f t="shared" si="12"/>
        <v>2.8141808564381449E-2</v>
      </c>
    </row>
    <row r="779" spans="1:8" ht="13.5" x14ac:dyDescent="0.25">
      <c r="A779" s="12"/>
      <c r="B779" s="11">
        <v>43437</v>
      </c>
      <c r="C779" s="2">
        <v>7.79</v>
      </c>
      <c r="D779" s="2">
        <v>3.4289999999999998</v>
      </c>
      <c r="E779" s="2">
        <v>2409</v>
      </c>
      <c r="F779" s="2"/>
      <c r="G779" s="2"/>
      <c r="H779" s="17">
        <f t="shared" si="12"/>
        <v>-8.9022486848951265E-3</v>
      </c>
    </row>
    <row r="780" spans="1:8" ht="13.5" x14ac:dyDescent="0.25">
      <c r="A780" s="12"/>
      <c r="B780" s="11">
        <v>43438</v>
      </c>
      <c r="C780" s="2">
        <v>7.68</v>
      </c>
      <c r="D780" s="2">
        <v>3.3805999999999998</v>
      </c>
      <c r="E780" s="2">
        <v>3581</v>
      </c>
      <c r="F780" s="2"/>
      <c r="G780" s="2"/>
      <c r="H780" s="17">
        <f t="shared" si="12"/>
        <v>-1.4114902303878683E-2</v>
      </c>
    </row>
    <row r="781" spans="1:8" ht="13.5" x14ac:dyDescent="0.25">
      <c r="A781" s="12"/>
      <c r="B781" s="11">
        <v>43439</v>
      </c>
      <c r="C781" s="2">
        <v>7.7</v>
      </c>
      <c r="D781" s="2">
        <v>3.3894000000000002</v>
      </c>
      <c r="E781" s="2">
        <v>313</v>
      </c>
      <c r="F781" s="2"/>
      <c r="G781" s="2"/>
      <c r="H781" s="17">
        <f t="shared" si="12"/>
        <v>2.6030882091937417E-3</v>
      </c>
    </row>
    <row r="782" spans="1:8" ht="13.5" x14ac:dyDescent="0.25">
      <c r="A782" s="12"/>
      <c r="B782" s="11">
        <v>43440</v>
      </c>
      <c r="C782" s="2">
        <v>7.7</v>
      </c>
      <c r="D782" s="2">
        <v>3.3894000000000002</v>
      </c>
      <c r="E782" s="2">
        <v>2560</v>
      </c>
      <c r="F782" s="2"/>
      <c r="G782" s="2"/>
      <c r="H782" s="17">
        <f t="shared" si="12"/>
        <v>0</v>
      </c>
    </row>
    <row r="783" spans="1:8" ht="13.5" x14ac:dyDescent="0.25">
      <c r="A783" s="12"/>
      <c r="B783" s="11">
        <v>43441</v>
      </c>
      <c r="C783" s="2">
        <v>7.5</v>
      </c>
      <c r="D783" s="2">
        <v>3.3012999999999999</v>
      </c>
      <c r="E783" s="2">
        <v>317</v>
      </c>
      <c r="F783" s="2"/>
      <c r="G783" s="2"/>
      <c r="H783" s="17">
        <f t="shared" si="12"/>
        <v>-2.5992801085737972E-2</v>
      </c>
    </row>
    <row r="784" spans="1:8" ht="13.5" x14ac:dyDescent="0.25">
      <c r="A784" s="12"/>
      <c r="B784" s="11">
        <v>43444</v>
      </c>
      <c r="C784" s="2">
        <v>7.5</v>
      </c>
      <c r="D784" s="2">
        <v>3.3012999999999999</v>
      </c>
      <c r="E784" s="2">
        <v>11</v>
      </c>
      <c r="F784" s="2"/>
      <c r="G784" s="2"/>
      <c r="H784" s="17">
        <f t="shared" si="12"/>
        <v>0</v>
      </c>
    </row>
    <row r="785" spans="1:8" ht="13.5" x14ac:dyDescent="0.25">
      <c r="A785" s="12"/>
      <c r="B785" s="11">
        <v>43445</v>
      </c>
      <c r="C785" s="2">
        <v>7.46</v>
      </c>
      <c r="D785" s="2">
        <v>3.2837000000000001</v>
      </c>
      <c r="E785" s="2">
        <v>295</v>
      </c>
      <c r="F785" s="2"/>
      <c r="G785" s="2"/>
      <c r="H785" s="17">
        <f t="shared" si="12"/>
        <v>-5.3312331505769965E-3</v>
      </c>
    </row>
    <row r="786" spans="1:8" ht="13.5" x14ac:dyDescent="0.25">
      <c r="A786" s="12"/>
      <c r="B786" s="11">
        <v>43446</v>
      </c>
      <c r="C786" s="2">
        <v>7.45</v>
      </c>
      <c r="D786" s="2">
        <v>3.2793000000000001</v>
      </c>
      <c r="E786" s="2">
        <v>5938</v>
      </c>
      <c r="F786" s="2"/>
      <c r="G786" s="2"/>
      <c r="H786" s="17">
        <f t="shared" si="12"/>
        <v>-1.3399518835459875E-3</v>
      </c>
    </row>
    <row r="787" spans="1:8" ht="13.5" x14ac:dyDescent="0.25">
      <c r="A787" s="12"/>
      <c r="B787" s="11">
        <v>43447</v>
      </c>
      <c r="C787" s="2">
        <v>7.57</v>
      </c>
      <c r="D787" s="2">
        <v>3.3321000000000001</v>
      </c>
      <c r="E787" s="2">
        <v>3245</v>
      </c>
      <c r="F787" s="2"/>
      <c r="G787" s="2"/>
      <c r="H787" s="17">
        <f t="shared" si="12"/>
        <v>1.6100997164028897E-2</v>
      </c>
    </row>
    <row r="788" spans="1:8" ht="13.5" x14ac:dyDescent="0.25">
      <c r="A788" s="12"/>
      <c r="B788" s="11">
        <v>43448</v>
      </c>
      <c r="C788" s="2">
        <v>7.59</v>
      </c>
      <c r="D788" s="2">
        <v>3.3409</v>
      </c>
      <c r="E788" s="2">
        <v>790</v>
      </c>
      <c r="F788" s="2"/>
      <c r="G788" s="2"/>
      <c r="H788" s="17">
        <f t="shared" si="12"/>
        <v>2.6409771615497489E-3</v>
      </c>
    </row>
    <row r="789" spans="1:8" ht="13.5" x14ac:dyDescent="0.25">
      <c r="A789" s="12"/>
      <c r="B789" s="11">
        <v>43451</v>
      </c>
      <c r="C789" s="2">
        <v>7.6</v>
      </c>
      <c r="D789" s="2">
        <v>3.3452999999999999</v>
      </c>
      <c r="E789" s="2">
        <v>1596</v>
      </c>
      <c r="F789" s="2"/>
      <c r="G789" s="2"/>
      <c r="H789" s="17">
        <f t="shared" si="12"/>
        <v>1.317010386422808E-3</v>
      </c>
    </row>
    <row r="790" spans="1:8" ht="13.5" x14ac:dyDescent="0.25">
      <c r="A790" s="12"/>
      <c r="B790" s="11">
        <v>43452</v>
      </c>
      <c r="C790" s="2">
        <v>7.65</v>
      </c>
      <c r="D790" s="2">
        <v>3.3673000000000002</v>
      </c>
      <c r="E790" s="2">
        <v>3650</v>
      </c>
      <c r="F790" s="2"/>
      <c r="G790" s="2"/>
      <c r="H790" s="17">
        <f t="shared" si="12"/>
        <v>6.57639075718179E-3</v>
      </c>
    </row>
    <row r="791" spans="1:8" ht="13.5" x14ac:dyDescent="0.25">
      <c r="A791" s="12"/>
      <c r="B791" s="11">
        <v>43453</v>
      </c>
      <c r="C791" s="2">
        <v>7.7</v>
      </c>
      <c r="D791" s="2">
        <v>3.3894000000000002</v>
      </c>
      <c r="E791" s="2">
        <v>2141</v>
      </c>
      <c r="F791" s="2"/>
      <c r="G791" s="2"/>
      <c r="H791" s="17">
        <f t="shared" si="12"/>
        <v>6.5631217889703941E-3</v>
      </c>
    </row>
    <row r="792" spans="1:8" ht="13.5" x14ac:dyDescent="0.25">
      <c r="A792" s="12"/>
      <c r="B792" s="11">
        <v>43454</v>
      </c>
      <c r="C792" s="2">
        <v>7.6</v>
      </c>
      <c r="D792" s="2">
        <v>3.3452999999999999</v>
      </c>
      <c r="E792" s="2">
        <v>325</v>
      </c>
      <c r="F792" s="2"/>
      <c r="G792" s="2"/>
      <c r="H792" s="17">
        <f t="shared" si="12"/>
        <v>-1.301115241635695E-2</v>
      </c>
    </row>
    <row r="793" spans="1:8" ht="13.5" x14ac:dyDescent="0.25">
      <c r="A793" s="12"/>
      <c r="B793" s="11">
        <v>43455</v>
      </c>
      <c r="C793" s="2">
        <v>7.6</v>
      </c>
      <c r="D793" s="2">
        <v>3.3452999999999999</v>
      </c>
      <c r="E793" s="2">
        <v>12735</v>
      </c>
      <c r="F793" s="2"/>
      <c r="G793" s="2"/>
      <c r="H793" s="17">
        <f t="shared" si="12"/>
        <v>0</v>
      </c>
    </row>
    <row r="794" spans="1:8" ht="13.5" x14ac:dyDescent="0.25">
      <c r="A794" s="12"/>
      <c r="B794" s="11">
        <v>43458</v>
      </c>
      <c r="C794" s="2">
        <v>7.5</v>
      </c>
      <c r="D794" s="2">
        <v>3.3012999999999999</v>
      </c>
      <c r="E794" s="2">
        <v>3001</v>
      </c>
      <c r="F794" s="2"/>
      <c r="G794" s="2"/>
      <c r="H794" s="17">
        <f t="shared" si="12"/>
        <v>-1.3152781514363446E-2</v>
      </c>
    </row>
    <row r="795" spans="1:8" ht="13.5" x14ac:dyDescent="0.25">
      <c r="A795" s="12"/>
      <c r="B795" s="11">
        <v>43459</v>
      </c>
      <c r="C795" s="2">
        <v>7.4</v>
      </c>
      <c r="D795" s="2">
        <v>3.2572999999999999</v>
      </c>
      <c r="E795" s="2">
        <v>4757</v>
      </c>
      <c r="F795" s="2"/>
      <c r="G795" s="2"/>
      <c r="H795" s="17">
        <f t="shared" si="12"/>
        <v>-1.3328082876442627E-2</v>
      </c>
    </row>
    <row r="796" spans="1:8" ht="13.5" x14ac:dyDescent="0.25">
      <c r="A796" s="12"/>
      <c r="B796" s="11">
        <v>43460</v>
      </c>
      <c r="C796" s="2">
        <v>7.4</v>
      </c>
      <c r="D796" s="2">
        <v>3.2572999999999999</v>
      </c>
      <c r="E796" s="2">
        <v>3312</v>
      </c>
      <c r="F796" s="2"/>
      <c r="G796" s="2"/>
      <c r="H796" s="17">
        <f t="shared" si="12"/>
        <v>0</v>
      </c>
    </row>
    <row r="797" spans="1:8" ht="13.5" x14ac:dyDescent="0.25">
      <c r="A797" s="12"/>
      <c r="B797" s="11">
        <v>43461</v>
      </c>
      <c r="C797" s="2">
        <v>7.4</v>
      </c>
      <c r="D797" s="2">
        <v>3.2572999999999999</v>
      </c>
      <c r="E797" s="2">
        <v>3310</v>
      </c>
      <c r="F797" s="2"/>
      <c r="G797" s="2"/>
      <c r="H797" s="17">
        <f t="shared" si="12"/>
        <v>0</v>
      </c>
    </row>
    <row r="798" spans="1:8" ht="13.5" x14ac:dyDescent="0.25">
      <c r="A798" s="12"/>
      <c r="B798" s="11">
        <v>43462</v>
      </c>
      <c r="C798" s="2">
        <v>7.68</v>
      </c>
      <c r="D798" s="2">
        <v>3.3805999999999998</v>
      </c>
      <c r="E798" s="2">
        <v>16950</v>
      </c>
      <c r="F798" s="2"/>
      <c r="G798" s="2"/>
      <c r="H798" s="17">
        <f t="shared" si="12"/>
        <v>3.7853436895588365E-2</v>
      </c>
    </row>
    <row r="799" spans="1:8" ht="13.5" x14ac:dyDescent="0.25">
      <c r="A799" s="12"/>
      <c r="B799" s="11">
        <v>43465</v>
      </c>
      <c r="C799" s="2">
        <v>7.8</v>
      </c>
      <c r="D799" s="2">
        <v>3.4333999999999998</v>
      </c>
      <c r="E799" s="2">
        <v>16321</v>
      </c>
      <c r="F799" s="2"/>
      <c r="G799" s="2"/>
      <c r="H799" s="17">
        <f t="shared" si="12"/>
        <v>1.5618529255161794E-2</v>
      </c>
    </row>
    <row r="800" spans="1:8" ht="13.5" x14ac:dyDescent="0.25">
      <c r="A800" s="12"/>
      <c r="B800" s="11">
        <v>43467</v>
      </c>
      <c r="C800" s="2">
        <v>8.02</v>
      </c>
      <c r="D800" s="2">
        <v>3.5301999999999998</v>
      </c>
      <c r="E800" s="2">
        <v>14878</v>
      </c>
      <c r="F800" s="2"/>
      <c r="G800" s="2"/>
      <c r="H800" s="17">
        <f t="shared" si="12"/>
        <v>2.8193627308207608E-2</v>
      </c>
    </row>
    <row r="801" spans="1:8" ht="13.5" x14ac:dyDescent="0.25">
      <c r="A801" s="12"/>
      <c r="B801" s="11">
        <v>43468</v>
      </c>
      <c r="C801" s="2">
        <v>8.3800000000000008</v>
      </c>
      <c r="D801" s="2">
        <v>3.6886999999999999</v>
      </c>
      <c r="E801" s="2">
        <v>9015</v>
      </c>
      <c r="F801" s="2"/>
      <c r="G801" s="2"/>
      <c r="H801" s="17">
        <f t="shared" si="12"/>
        <v>4.4898306044983315E-2</v>
      </c>
    </row>
    <row r="802" spans="1:8" ht="13.5" x14ac:dyDescent="0.25">
      <c r="A802" s="12"/>
      <c r="B802" s="11">
        <v>43469</v>
      </c>
      <c r="C802" s="2">
        <v>8.77</v>
      </c>
      <c r="D802" s="2">
        <v>3.8603000000000001</v>
      </c>
      <c r="E802" s="2">
        <v>37001</v>
      </c>
      <c r="F802" s="2"/>
      <c r="G802" s="2"/>
      <c r="H802" s="17">
        <f t="shared" si="12"/>
        <v>4.6520454360614909E-2</v>
      </c>
    </row>
    <row r="803" spans="1:8" ht="13.5" x14ac:dyDescent="0.25">
      <c r="A803" s="12"/>
      <c r="B803" s="11">
        <v>43472</v>
      </c>
      <c r="C803" s="2">
        <v>8.83</v>
      </c>
      <c r="D803" s="2">
        <v>3.8868</v>
      </c>
      <c r="E803" s="2">
        <v>15644</v>
      </c>
      <c r="F803" s="2"/>
      <c r="G803" s="2"/>
      <c r="H803" s="17">
        <f t="shared" si="12"/>
        <v>6.8647514441882674E-3</v>
      </c>
    </row>
    <row r="804" spans="1:8" ht="13.5" x14ac:dyDescent="0.25">
      <c r="A804" s="12"/>
      <c r="B804" s="11">
        <v>43473</v>
      </c>
      <c r="C804" s="2">
        <v>8.57</v>
      </c>
      <c r="D804" s="2">
        <v>3.7723</v>
      </c>
      <c r="E804" s="2">
        <v>3094</v>
      </c>
      <c r="F804" s="2"/>
      <c r="G804" s="2"/>
      <c r="H804" s="17">
        <f t="shared" si="12"/>
        <v>-2.9458680662756007E-2</v>
      </c>
    </row>
    <row r="805" spans="1:8" ht="13.5" x14ac:dyDescent="0.25">
      <c r="A805" s="12"/>
      <c r="B805" s="11">
        <v>43474</v>
      </c>
      <c r="C805" s="2">
        <v>8.3699999999999992</v>
      </c>
      <c r="D805" s="2">
        <v>3.6842999999999999</v>
      </c>
      <c r="E805" s="2">
        <v>5910</v>
      </c>
      <c r="F805" s="2"/>
      <c r="G805" s="2"/>
      <c r="H805" s="17">
        <f t="shared" si="12"/>
        <v>-2.3327943164647584E-2</v>
      </c>
    </row>
    <row r="806" spans="1:8" ht="13.5" x14ac:dyDescent="0.25">
      <c r="A806" s="12"/>
      <c r="B806" s="11">
        <v>43475</v>
      </c>
      <c r="C806" s="2">
        <v>8.15</v>
      </c>
      <c r="D806" s="2">
        <v>3.5874000000000001</v>
      </c>
      <c r="E806" s="2">
        <v>15171</v>
      </c>
      <c r="F806" s="2"/>
      <c r="G806" s="2"/>
      <c r="H806" s="17">
        <f t="shared" si="12"/>
        <v>-2.6300789837961015E-2</v>
      </c>
    </row>
    <row r="807" spans="1:8" ht="13.5" x14ac:dyDescent="0.25">
      <c r="A807" s="12"/>
      <c r="B807" s="11">
        <v>43476</v>
      </c>
      <c r="C807" s="2">
        <v>8.2200000000000006</v>
      </c>
      <c r="D807" s="2">
        <v>3.6181999999999999</v>
      </c>
      <c r="E807" s="2">
        <v>10295</v>
      </c>
      <c r="F807" s="2"/>
      <c r="G807" s="2"/>
      <c r="H807" s="17">
        <f t="shared" si="12"/>
        <v>8.5856051736632986E-3</v>
      </c>
    </row>
    <row r="808" spans="1:8" ht="13.5" x14ac:dyDescent="0.25">
      <c r="A808" s="12"/>
      <c r="B808" s="11">
        <v>43480</v>
      </c>
      <c r="C808" s="2">
        <v>8.1</v>
      </c>
      <c r="D808" s="2">
        <v>3.5653999999999999</v>
      </c>
      <c r="E808" s="2">
        <v>1536</v>
      </c>
      <c r="F808" s="2"/>
      <c r="G808" s="2"/>
      <c r="H808" s="17">
        <f t="shared" si="12"/>
        <v>-1.4592891493007562E-2</v>
      </c>
    </row>
    <row r="809" spans="1:8" ht="13.5" x14ac:dyDescent="0.25">
      <c r="A809" s="12"/>
      <c r="B809" s="11">
        <v>43481</v>
      </c>
      <c r="C809" s="2">
        <v>8.1</v>
      </c>
      <c r="D809" s="2">
        <v>3.5653999999999999</v>
      </c>
      <c r="E809" s="2">
        <v>540</v>
      </c>
      <c r="F809" s="2"/>
      <c r="G809" s="2"/>
      <c r="H809" s="17">
        <f t="shared" si="12"/>
        <v>0</v>
      </c>
    </row>
    <row r="810" spans="1:8" ht="13.5" x14ac:dyDescent="0.25">
      <c r="A810" s="12"/>
      <c r="B810" s="11">
        <v>43482</v>
      </c>
      <c r="C810" s="2">
        <v>8.2200000000000006</v>
      </c>
      <c r="D810" s="2">
        <v>3.6181999999999999</v>
      </c>
      <c r="E810" s="2">
        <v>9514</v>
      </c>
      <c r="F810" s="2"/>
      <c r="G810" s="2"/>
      <c r="H810" s="17">
        <f t="shared" si="12"/>
        <v>1.4808997587928412E-2</v>
      </c>
    </row>
    <row r="811" spans="1:8" ht="13.5" x14ac:dyDescent="0.25">
      <c r="A811" s="12"/>
      <c r="B811" s="11">
        <v>43483</v>
      </c>
      <c r="C811" s="2">
        <v>8</v>
      </c>
      <c r="D811" s="2">
        <v>3.5213999999999999</v>
      </c>
      <c r="E811" s="2">
        <v>5508</v>
      </c>
      <c r="F811" s="2"/>
      <c r="G811" s="2"/>
      <c r="H811" s="17">
        <f t="shared" si="12"/>
        <v>-2.6753634403847218E-2</v>
      </c>
    </row>
    <row r="812" spans="1:8" ht="13.5" x14ac:dyDescent="0.25">
      <c r="A812" s="12"/>
      <c r="B812" s="11">
        <v>43486</v>
      </c>
      <c r="C812" s="2">
        <v>8.24</v>
      </c>
      <c r="D812" s="2">
        <v>3.6269999999999998</v>
      </c>
      <c r="E812" s="2">
        <v>6623</v>
      </c>
      <c r="F812" s="2"/>
      <c r="G812" s="2"/>
      <c r="H812" s="17">
        <f t="shared" si="12"/>
        <v>2.9988072925540954E-2</v>
      </c>
    </row>
    <row r="813" spans="1:8" ht="13.5" x14ac:dyDescent="0.25">
      <c r="A813" s="12"/>
      <c r="B813" s="11">
        <v>43487</v>
      </c>
      <c r="C813" s="2">
        <v>8.09</v>
      </c>
      <c r="D813" s="2">
        <v>3.5609999999999999</v>
      </c>
      <c r="E813" s="2">
        <v>2009</v>
      </c>
      <c r="F813" s="2"/>
      <c r="G813" s="2"/>
      <c r="H813" s="17">
        <f t="shared" si="12"/>
        <v>-1.8196856906534283E-2</v>
      </c>
    </row>
    <row r="814" spans="1:8" ht="13.5" x14ac:dyDescent="0.25">
      <c r="A814" s="12"/>
      <c r="B814" s="11">
        <v>43488</v>
      </c>
      <c r="C814" s="2">
        <v>7.9</v>
      </c>
      <c r="D814" s="2">
        <v>3.4773999999999998</v>
      </c>
      <c r="E814" s="2">
        <v>7753</v>
      </c>
      <c r="F814" s="2"/>
      <c r="G814" s="2"/>
      <c r="H814" s="17">
        <f t="shared" si="12"/>
        <v>-2.3476551530469004E-2</v>
      </c>
    </row>
    <row r="815" spans="1:8" ht="13.5" x14ac:dyDescent="0.25">
      <c r="A815" s="12"/>
      <c r="B815" s="11">
        <v>43489</v>
      </c>
      <c r="C815" s="2">
        <v>8</v>
      </c>
      <c r="D815" s="2">
        <v>3.5213999999999999</v>
      </c>
      <c r="E815" s="2">
        <v>16755</v>
      </c>
      <c r="F815" s="2"/>
      <c r="G815" s="2"/>
      <c r="H815" s="17">
        <f t="shared" si="12"/>
        <v>1.2653131650083407E-2</v>
      </c>
    </row>
    <row r="816" spans="1:8" ht="13.5" x14ac:dyDescent="0.25">
      <c r="A816" s="12"/>
      <c r="B816" s="11">
        <v>43490</v>
      </c>
      <c r="C816" s="2">
        <v>8.09</v>
      </c>
      <c r="D816" s="2">
        <v>3.5609999999999999</v>
      </c>
      <c r="E816" s="2">
        <v>20</v>
      </c>
      <c r="F816" s="2"/>
      <c r="G816" s="2"/>
      <c r="H816" s="17">
        <f t="shared" si="12"/>
        <v>1.1245527347077889E-2</v>
      </c>
    </row>
    <row r="817" spans="1:8" ht="13.5" x14ac:dyDescent="0.25">
      <c r="A817" s="12"/>
      <c r="B817" s="11">
        <v>43493</v>
      </c>
      <c r="C817" s="2">
        <v>8</v>
      </c>
      <c r="D817" s="2">
        <v>3.5213999999999999</v>
      </c>
      <c r="E817" s="2">
        <v>252</v>
      </c>
      <c r="F817" s="2"/>
      <c r="G817" s="2"/>
      <c r="H817" s="17">
        <f t="shared" si="12"/>
        <v>-1.1120471777590587E-2</v>
      </c>
    </row>
    <row r="818" spans="1:8" ht="13.5" x14ac:dyDescent="0.25">
      <c r="A818" s="12"/>
      <c r="B818" s="11">
        <v>43494</v>
      </c>
      <c r="C818" s="2">
        <v>7.95</v>
      </c>
      <c r="D818" s="2">
        <v>3.4994000000000001</v>
      </c>
      <c r="E818" s="2">
        <v>1605</v>
      </c>
      <c r="F818" s="2"/>
      <c r="G818" s="2"/>
      <c r="H818" s="17">
        <f t="shared" si="12"/>
        <v>-6.24751519282098E-3</v>
      </c>
    </row>
    <row r="819" spans="1:8" ht="13.5" x14ac:dyDescent="0.25">
      <c r="A819" s="12"/>
      <c r="B819" s="11">
        <v>43495</v>
      </c>
      <c r="C819" s="2">
        <v>8</v>
      </c>
      <c r="D819" s="2">
        <v>3.5213999999999999</v>
      </c>
      <c r="E819" s="2">
        <v>5202</v>
      </c>
      <c r="F819" s="2"/>
      <c r="G819" s="2"/>
      <c r="H819" s="17">
        <f t="shared" si="12"/>
        <v>6.2867920214893401E-3</v>
      </c>
    </row>
    <row r="820" spans="1:8" ht="13.5" x14ac:dyDescent="0.25">
      <c r="A820" s="12"/>
      <c r="B820" s="11">
        <v>43496</v>
      </c>
      <c r="C820" s="2">
        <v>8</v>
      </c>
      <c r="D820" s="2">
        <v>3.5213999999999999</v>
      </c>
      <c r="E820" s="2">
        <v>15334</v>
      </c>
      <c r="F820" s="2"/>
      <c r="G820" s="2"/>
      <c r="H820" s="17">
        <f t="shared" si="12"/>
        <v>0</v>
      </c>
    </row>
    <row r="821" spans="1:8" ht="13.5" x14ac:dyDescent="0.25">
      <c r="A821" s="12"/>
      <c r="B821" s="11">
        <v>43497</v>
      </c>
      <c r="C821" s="2">
        <v>8.24</v>
      </c>
      <c r="D821" s="2">
        <v>3.6269999999999998</v>
      </c>
      <c r="E821" s="2">
        <v>4215</v>
      </c>
      <c r="F821" s="2"/>
      <c r="G821" s="2"/>
      <c r="H821" s="17">
        <f t="shared" si="12"/>
        <v>2.9988072925540954E-2</v>
      </c>
    </row>
    <row r="822" spans="1:8" ht="13.5" x14ac:dyDescent="0.25">
      <c r="A822" s="12"/>
      <c r="B822" s="11">
        <v>43500</v>
      </c>
      <c r="C822" s="2">
        <v>8.74</v>
      </c>
      <c r="D822" s="2">
        <v>3.8471000000000002</v>
      </c>
      <c r="E822" s="2">
        <v>65225</v>
      </c>
      <c r="F822" s="2"/>
      <c r="G822" s="2"/>
      <c r="H822" s="17">
        <f t="shared" si="12"/>
        <v>6.0683760683760801E-2</v>
      </c>
    </row>
    <row r="823" spans="1:8" ht="13.5" x14ac:dyDescent="0.25">
      <c r="A823" s="12"/>
      <c r="B823" s="11">
        <v>43501</v>
      </c>
      <c r="C823" s="2">
        <v>8.6999999999999993</v>
      </c>
      <c r="D823" s="2">
        <v>3.8294999999999999</v>
      </c>
      <c r="E823" s="2">
        <v>25854</v>
      </c>
      <c r="F823" s="2"/>
      <c r="G823" s="2"/>
      <c r="H823" s="17">
        <f t="shared" si="12"/>
        <v>-4.5748745808531829E-3</v>
      </c>
    </row>
    <row r="824" spans="1:8" ht="13.5" x14ac:dyDescent="0.25">
      <c r="A824" s="12"/>
      <c r="B824" s="11">
        <v>43502</v>
      </c>
      <c r="C824" s="2">
        <v>8.83</v>
      </c>
      <c r="D824" s="2">
        <v>3.8868</v>
      </c>
      <c r="E824" s="2">
        <v>16461</v>
      </c>
      <c r="F824" s="2"/>
      <c r="G824" s="2"/>
      <c r="H824" s="17">
        <f t="shared" si="12"/>
        <v>1.4962788875832389E-2</v>
      </c>
    </row>
    <row r="825" spans="1:8" ht="13.5" x14ac:dyDescent="0.25">
      <c r="A825" s="12"/>
      <c r="B825" s="11">
        <v>43503</v>
      </c>
      <c r="C825" s="2">
        <v>8.9</v>
      </c>
      <c r="D825" s="2">
        <v>3.9176000000000002</v>
      </c>
      <c r="E825" s="2">
        <v>13082</v>
      </c>
      <c r="F825" s="2"/>
      <c r="G825" s="2"/>
      <c r="H825" s="17">
        <f t="shared" si="12"/>
        <v>7.9242564577544916E-3</v>
      </c>
    </row>
    <row r="826" spans="1:8" ht="13.5" x14ac:dyDescent="0.25">
      <c r="A826" s="12"/>
      <c r="B826" s="11">
        <v>43504</v>
      </c>
      <c r="C826" s="2">
        <v>9</v>
      </c>
      <c r="D826" s="2">
        <v>3.9615999999999998</v>
      </c>
      <c r="E826" s="2">
        <v>7585</v>
      </c>
      <c r="F826" s="2"/>
      <c r="G826" s="2"/>
      <c r="H826" s="17">
        <f t="shared" si="12"/>
        <v>1.1231366142536142E-2</v>
      </c>
    </row>
    <row r="827" spans="1:8" ht="13.5" x14ac:dyDescent="0.25">
      <c r="A827" s="12"/>
      <c r="B827" s="11">
        <v>43507</v>
      </c>
      <c r="C827" s="2">
        <v>9</v>
      </c>
      <c r="D827" s="2">
        <v>3.9615999999999998</v>
      </c>
      <c r="E827" s="2">
        <v>15290</v>
      </c>
      <c r="F827" s="2"/>
      <c r="G827" s="2"/>
      <c r="H827" s="17">
        <f t="shared" si="12"/>
        <v>0</v>
      </c>
    </row>
    <row r="828" spans="1:8" ht="13.5" x14ac:dyDescent="0.25">
      <c r="A828" s="12"/>
      <c r="B828" s="11">
        <v>43508</v>
      </c>
      <c r="C828" s="2">
        <v>8.92</v>
      </c>
      <c r="D828" s="2">
        <v>3.9264000000000001</v>
      </c>
      <c r="E828" s="2">
        <v>42</v>
      </c>
      <c r="F828" s="2"/>
      <c r="G828" s="2"/>
      <c r="H828" s="17">
        <f t="shared" si="12"/>
        <v>-8.8852988691436995E-3</v>
      </c>
    </row>
    <row r="829" spans="1:8" ht="13.5" x14ac:dyDescent="0.25">
      <c r="A829" s="12"/>
      <c r="B829" s="11">
        <v>43509</v>
      </c>
      <c r="C829" s="2">
        <v>9.14</v>
      </c>
      <c r="D829" s="2">
        <v>4.0232000000000001</v>
      </c>
      <c r="E829" s="2">
        <v>31631</v>
      </c>
      <c r="F829" s="2"/>
      <c r="G829" s="2"/>
      <c r="H829" s="17">
        <f t="shared" si="12"/>
        <v>2.465362673186634E-2</v>
      </c>
    </row>
    <row r="830" spans="1:8" ht="13.5" x14ac:dyDescent="0.25">
      <c r="A830" s="12"/>
      <c r="B830" s="11">
        <v>43510</v>
      </c>
      <c r="C830" s="2">
        <v>9.3699999999999992</v>
      </c>
      <c r="D830" s="2">
        <v>4.1243999999999996</v>
      </c>
      <c r="E830" s="2">
        <v>43060</v>
      </c>
      <c r="F830" s="2"/>
      <c r="G830" s="2"/>
      <c r="H830" s="17">
        <f t="shared" si="12"/>
        <v>2.5154106184131914E-2</v>
      </c>
    </row>
    <row r="831" spans="1:8" ht="13.5" x14ac:dyDescent="0.25">
      <c r="A831" s="12"/>
      <c r="B831" s="11">
        <v>43511</v>
      </c>
      <c r="C831" s="2">
        <v>9.1199999999999992</v>
      </c>
      <c r="D831" s="2">
        <v>4.0144000000000002</v>
      </c>
      <c r="E831" s="2">
        <v>37267</v>
      </c>
      <c r="F831" s="2"/>
      <c r="G831" s="2"/>
      <c r="H831" s="17">
        <f t="shared" si="12"/>
        <v>-2.6670546018814724E-2</v>
      </c>
    </row>
    <row r="832" spans="1:8" ht="13.5" x14ac:dyDescent="0.25">
      <c r="A832" s="12"/>
      <c r="B832" s="11">
        <v>43514</v>
      </c>
      <c r="C832" s="2">
        <v>9</v>
      </c>
      <c r="D832" s="2">
        <v>3.9615999999999998</v>
      </c>
      <c r="E832" s="2">
        <v>13129</v>
      </c>
      <c r="F832" s="2"/>
      <c r="G832" s="2"/>
      <c r="H832" s="17">
        <f t="shared" si="12"/>
        <v>-1.315265045835004E-2</v>
      </c>
    </row>
    <row r="833" spans="1:8" ht="13.5" x14ac:dyDescent="0.25">
      <c r="A833" s="12"/>
      <c r="B833" s="11">
        <v>43515</v>
      </c>
      <c r="C833" s="2">
        <v>8.82</v>
      </c>
      <c r="D833" s="2">
        <v>3.8824000000000001</v>
      </c>
      <c r="E833" s="2">
        <v>11906</v>
      </c>
      <c r="F833" s="2"/>
      <c r="G833" s="2"/>
      <c r="H833" s="17">
        <f t="shared" si="12"/>
        <v>-1.9991922455573435E-2</v>
      </c>
    </row>
    <row r="834" spans="1:8" ht="13.5" x14ac:dyDescent="0.25">
      <c r="A834" s="12"/>
      <c r="B834" s="11">
        <v>43516</v>
      </c>
      <c r="C834" s="2">
        <v>8.77</v>
      </c>
      <c r="D834" s="2">
        <v>3.8603000000000001</v>
      </c>
      <c r="E834" s="2">
        <v>18416</v>
      </c>
      <c r="F834" s="2"/>
      <c r="G834" s="2"/>
      <c r="H834" s="17">
        <f t="shared" si="12"/>
        <v>-5.6923552441788608E-3</v>
      </c>
    </row>
    <row r="835" spans="1:8" ht="13.5" x14ac:dyDescent="0.25">
      <c r="A835" s="12"/>
      <c r="B835" s="11">
        <v>43517</v>
      </c>
      <c r="C835" s="2">
        <v>8.5</v>
      </c>
      <c r="D835" s="2">
        <v>3.7414999999999998</v>
      </c>
      <c r="E835" s="2">
        <v>6535</v>
      </c>
      <c r="F835" s="2"/>
      <c r="G835" s="2"/>
      <c r="H835" s="17">
        <f t="shared" si="12"/>
        <v>-3.0774810247908256E-2</v>
      </c>
    </row>
    <row r="836" spans="1:8" ht="13.5" x14ac:dyDescent="0.25">
      <c r="A836" s="12"/>
      <c r="B836" s="11">
        <v>43518</v>
      </c>
      <c r="C836" s="2">
        <v>8.5</v>
      </c>
      <c r="D836" s="2">
        <v>3.7414999999999998</v>
      </c>
      <c r="E836" s="2">
        <v>24091</v>
      </c>
      <c r="F836" s="2"/>
      <c r="G836" s="2"/>
      <c r="H836" s="17">
        <f t="shared" si="12"/>
        <v>0</v>
      </c>
    </row>
    <row r="837" spans="1:8" ht="13.5" x14ac:dyDescent="0.25">
      <c r="A837" s="12"/>
      <c r="B837" s="11">
        <v>43521</v>
      </c>
      <c r="C837" s="2">
        <v>8.49</v>
      </c>
      <c r="D837" s="2">
        <v>3.7370999999999999</v>
      </c>
      <c r="E837" s="2">
        <v>7911</v>
      </c>
      <c r="F837" s="2"/>
      <c r="G837" s="2"/>
      <c r="H837" s="17">
        <f t="shared" si="12"/>
        <v>-1.1759989309100521E-3</v>
      </c>
    </row>
    <row r="838" spans="1:8" ht="13.5" x14ac:dyDescent="0.25">
      <c r="A838" s="12"/>
      <c r="B838" s="11">
        <v>43522</v>
      </c>
      <c r="C838" s="2">
        <v>8.49</v>
      </c>
      <c r="D838" s="2">
        <v>3.7370999999999999</v>
      </c>
      <c r="E838" s="2">
        <v>6022</v>
      </c>
      <c r="F838" s="2"/>
      <c r="G838" s="2"/>
      <c r="H838" s="17">
        <f t="shared" si="12"/>
        <v>0</v>
      </c>
    </row>
    <row r="839" spans="1:8" ht="13.5" x14ac:dyDescent="0.25">
      <c r="A839" s="12"/>
      <c r="B839" s="11">
        <v>43523</v>
      </c>
      <c r="C839" s="2">
        <v>8.43</v>
      </c>
      <c r="D839" s="2">
        <v>3.7107000000000001</v>
      </c>
      <c r="E839" s="2">
        <v>4615</v>
      </c>
      <c r="F839" s="2"/>
      <c r="G839" s="2"/>
      <c r="H839" s="17">
        <f t="shared" ref="H839:H902" si="13">(D839-D838)/D838</f>
        <v>-7.0643011961145693E-3</v>
      </c>
    </row>
    <row r="840" spans="1:8" ht="13.5" x14ac:dyDescent="0.25">
      <c r="A840" s="12"/>
      <c r="B840" s="11">
        <v>43524</v>
      </c>
      <c r="C840" s="2">
        <v>8.43</v>
      </c>
      <c r="D840" s="2">
        <v>3.7107000000000001</v>
      </c>
      <c r="E840" s="2">
        <v>2125</v>
      </c>
      <c r="F840" s="2"/>
      <c r="G840" s="2"/>
      <c r="H840" s="17">
        <f t="shared" si="13"/>
        <v>0</v>
      </c>
    </row>
    <row r="841" spans="1:8" ht="13.5" x14ac:dyDescent="0.25">
      <c r="A841" s="12"/>
      <c r="B841" s="11">
        <v>43525</v>
      </c>
      <c r="C841" s="2">
        <v>8.35</v>
      </c>
      <c r="D841" s="2">
        <v>3.6755</v>
      </c>
      <c r="E841" s="2">
        <v>8090</v>
      </c>
      <c r="F841" s="2"/>
      <c r="G841" s="2"/>
      <c r="H841" s="17">
        <f t="shared" si="13"/>
        <v>-9.4860807933813355E-3</v>
      </c>
    </row>
    <row r="842" spans="1:8" ht="13.5" x14ac:dyDescent="0.25">
      <c r="A842" s="12"/>
      <c r="B842" s="11">
        <v>43528</v>
      </c>
      <c r="C842" s="2">
        <v>8.35</v>
      </c>
      <c r="D842" s="2">
        <v>3.6755</v>
      </c>
      <c r="E842" s="2">
        <v>1575</v>
      </c>
      <c r="F842" s="2"/>
      <c r="G842" s="2"/>
      <c r="H842" s="17">
        <f t="shared" si="13"/>
        <v>0</v>
      </c>
    </row>
    <row r="843" spans="1:8" ht="13.5" x14ac:dyDescent="0.25">
      <c r="A843" s="12"/>
      <c r="B843" s="11">
        <v>43529</v>
      </c>
      <c r="C843" s="2">
        <v>8.1</v>
      </c>
      <c r="D843" s="2">
        <v>3.5653999999999999</v>
      </c>
      <c r="E843" s="2">
        <v>9199</v>
      </c>
      <c r="F843" s="2">
        <v>8.125</v>
      </c>
      <c r="G843" s="2">
        <v>74741.875</v>
      </c>
      <c r="H843" s="17">
        <f t="shared" si="13"/>
        <v>-2.9955108148551242E-2</v>
      </c>
    </row>
    <row r="844" spans="1:8" ht="13.5" x14ac:dyDescent="0.25">
      <c r="A844" s="12"/>
      <c r="B844" s="11">
        <v>43530</v>
      </c>
      <c r="C844" s="2">
        <v>8.1999999999999993</v>
      </c>
      <c r="D844" s="2">
        <v>3.6093999999999999</v>
      </c>
      <c r="E844" s="2">
        <v>1183</v>
      </c>
      <c r="F844" s="2">
        <v>8.1155000000000008</v>
      </c>
      <c r="G844" s="2">
        <v>9600.6365000000005</v>
      </c>
      <c r="H844" s="17">
        <f t="shared" si="13"/>
        <v>1.2340831323273698E-2</v>
      </c>
    </row>
    <row r="845" spans="1:8" ht="13.5" x14ac:dyDescent="0.25">
      <c r="A845" s="12"/>
      <c r="B845" s="11">
        <v>43531</v>
      </c>
      <c r="C845" s="2">
        <v>8.01</v>
      </c>
      <c r="D845" s="2">
        <v>3.5257999999999998</v>
      </c>
      <c r="E845" s="2">
        <v>11588</v>
      </c>
      <c r="F845" s="2">
        <v>8.0055999999999994</v>
      </c>
      <c r="G845" s="2">
        <v>92768.892800000001</v>
      </c>
      <c r="H845" s="17">
        <f t="shared" si="13"/>
        <v>-2.3161744334238409E-2</v>
      </c>
    </row>
    <row r="846" spans="1:8" ht="13.5" x14ac:dyDescent="0.25">
      <c r="A846" s="12"/>
      <c r="B846" s="11">
        <v>43532</v>
      </c>
      <c r="C846" s="2">
        <v>7.95</v>
      </c>
      <c r="D846" s="2">
        <v>3.4994000000000001</v>
      </c>
      <c r="E846" s="2">
        <v>2375</v>
      </c>
      <c r="F846" s="2">
        <v>7.9344999999999999</v>
      </c>
      <c r="G846" s="2">
        <v>18844.4375</v>
      </c>
      <c r="H846" s="17">
        <f t="shared" si="13"/>
        <v>-7.4876623744964997E-3</v>
      </c>
    </row>
    <row r="847" spans="1:8" ht="13.5" x14ac:dyDescent="0.25">
      <c r="A847" s="12"/>
      <c r="B847" s="11">
        <v>43535</v>
      </c>
      <c r="C847" s="2">
        <v>7.95</v>
      </c>
      <c r="D847" s="2">
        <v>3.4994000000000001</v>
      </c>
      <c r="E847" s="2">
        <v>7</v>
      </c>
      <c r="F847" s="2">
        <v>7.8042999999999996</v>
      </c>
      <c r="G847" s="2">
        <v>54.630099999999999</v>
      </c>
      <c r="H847" s="17">
        <f t="shared" si="13"/>
        <v>0</v>
      </c>
    </row>
    <row r="848" spans="1:8" ht="13.5" x14ac:dyDescent="0.25">
      <c r="A848" s="12"/>
      <c r="B848" s="11">
        <v>43536</v>
      </c>
      <c r="C848" s="2">
        <v>7.94</v>
      </c>
      <c r="D848" s="2">
        <v>3.4950000000000001</v>
      </c>
      <c r="E848" s="2">
        <v>206</v>
      </c>
      <c r="F848" s="2">
        <v>7.7880000000000003</v>
      </c>
      <c r="G848" s="2">
        <v>1604.328</v>
      </c>
      <c r="H848" s="17">
        <f t="shared" si="13"/>
        <v>-1.2573584042978681E-3</v>
      </c>
    </row>
    <row r="849" spans="1:8" ht="13.5" x14ac:dyDescent="0.25">
      <c r="A849" s="12"/>
      <c r="B849" s="11">
        <v>43537</v>
      </c>
      <c r="C849" s="2">
        <v>7.9</v>
      </c>
      <c r="D849" s="2">
        <v>3.4773999999999998</v>
      </c>
      <c r="E849" s="2">
        <v>150</v>
      </c>
      <c r="F849" s="2">
        <v>7.8</v>
      </c>
      <c r="G849" s="2">
        <v>1170</v>
      </c>
      <c r="H849" s="17">
        <f t="shared" si="13"/>
        <v>-5.0357653791130988E-3</v>
      </c>
    </row>
    <row r="850" spans="1:8" ht="13.5" x14ac:dyDescent="0.25">
      <c r="A850" s="12"/>
      <c r="B850" s="11">
        <v>43538</v>
      </c>
      <c r="C850" s="2">
        <v>7.89</v>
      </c>
      <c r="D850" s="2">
        <v>3.4729999999999999</v>
      </c>
      <c r="E850" s="2">
        <v>706</v>
      </c>
      <c r="F850" s="2">
        <v>7.6803999999999997</v>
      </c>
      <c r="G850" s="2">
        <v>5422.3624</v>
      </c>
      <c r="H850" s="17">
        <f t="shared" si="13"/>
        <v>-1.2653131650083281E-3</v>
      </c>
    </row>
    <row r="851" spans="1:8" ht="13.5" x14ac:dyDescent="0.25">
      <c r="A851" s="12"/>
      <c r="B851" s="11">
        <v>43539</v>
      </c>
      <c r="C851" s="2">
        <v>7.85</v>
      </c>
      <c r="D851" s="2">
        <v>3.4554</v>
      </c>
      <c r="E851" s="2">
        <v>467</v>
      </c>
      <c r="F851" s="2">
        <v>7.7007000000000003</v>
      </c>
      <c r="G851" s="2">
        <v>3596.2269000000001</v>
      </c>
      <c r="H851" s="17">
        <f t="shared" si="13"/>
        <v>-5.0676648430751049E-3</v>
      </c>
    </row>
    <row r="852" spans="1:8" ht="13.5" x14ac:dyDescent="0.25">
      <c r="A852" s="12"/>
      <c r="B852" s="11">
        <v>43542</v>
      </c>
      <c r="C852" s="2">
        <v>7.85</v>
      </c>
      <c r="D852" s="2">
        <v>3.4554</v>
      </c>
      <c r="E852" s="2">
        <v>3514</v>
      </c>
      <c r="F852" s="2">
        <v>7.6791999999999998</v>
      </c>
      <c r="G852" s="2">
        <v>26984.7088</v>
      </c>
      <c r="H852" s="17">
        <f t="shared" si="13"/>
        <v>0</v>
      </c>
    </row>
    <row r="853" spans="1:8" ht="13.5" x14ac:dyDescent="0.25">
      <c r="A853" s="12"/>
      <c r="B853" s="11">
        <v>43543</v>
      </c>
      <c r="C853" s="2">
        <v>7.65</v>
      </c>
      <c r="D853" s="2">
        <v>3.3673000000000002</v>
      </c>
      <c r="E853" s="2">
        <v>1187</v>
      </c>
      <c r="F853" s="2">
        <v>7.6540999999999997</v>
      </c>
      <c r="G853" s="2">
        <v>9085.4166999999998</v>
      </c>
      <c r="H853" s="17">
        <f t="shared" si="13"/>
        <v>-2.5496324593390012E-2</v>
      </c>
    </row>
    <row r="854" spans="1:8" ht="13.5" x14ac:dyDescent="0.25">
      <c r="A854" s="12"/>
      <c r="B854" s="11">
        <v>43545</v>
      </c>
      <c r="C854" s="2">
        <v>7.61</v>
      </c>
      <c r="D854" s="2">
        <v>3.3496999999999999</v>
      </c>
      <c r="E854" s="2">
        <v>975</v>
      </c>
      <c r="F854" s="2">
        <v>7.6300999999999997</v>
      </c>
      <c r="G854" s="2">
        <v>7439.3474999999999</v>
      </c>
      <c r="H854" s="17">
        <f t="shared" si="13"/>
        <v>-5.2267395242479977E-3</v>
      </c>
    </row>
    <row r="855" spans="1:8" ht="13.5" x14ac:dyDescent="0.25">
      <c r="A855" s="12"/>
      <c r="B855" s="11">
        <v>43546</v>
      </c>
      <c r="C855" s="2">
        <v>7.85</v>
      </c>
      <c r="D855" s="2">
        <v>3.4554</v>
      </c>
      <c r="E855" s="2">
        <v>1742</v>
      </c>
      <c r="F855" s="2">
        <v>7.8194999999999997</v>
      </c>
      <c r="G855" s="2">
        <v>13621.569</v>
      </c>
      <c r="H855" s="17">
        <f t="shared" si="13"/>
        <v>3.1555064632653708E-2</v>
      </c>
    </row>
    <row r="856" spans="1:8" ht="13.5" x14ac:dyDescent="0.25">
      <c r="A856" s="12"/>
      <c r="B856" s="11">
        <v>43549</v>
      </c>
      <c r="C856" s="2">
        <v>8.1999999999999993</v>
      </c>
      <c r="D856" s="2">
        <v>3.6093999999999999</v>
      </c>
      <c r="E856" s="2">
        <v>8685</v>
      </c>
      <c r="F856" s="2">
        <v>8.0274999999999999</v>
      </c>
      <c r="G856" s="2">
        <v>69718.837499999994</v>
      </c>
      <c r="H856" s="17">
        <f t="shared" si="13"/>
        <v>4.4567922671760116E-2</v>
      </c>
    </row>
    <row r="857" spans="1:8" ht="13.5" x14ac:dyDescent="0.25">
      <c r="A857" s="12"/>
      <c r="B857" s="11">
        <v>43550</v>
      </c>
      <c r="C857" s="2">
        <v>8.67</v>
      </c>
      <c r="D857" s="2">
        <v>3.8163</v>
      </c>
      <c r="E857" s="2">
        <v>18112</v>
      </c>
      <c r="F857" s="2">
        <v>8.5573999999999995</v>
      </c>
      <c r="G857" s="2">
        <v>154991.62880000001</v>
      </c>
      <c r="H857" s="17">
        <f t="shared" si="13"/>
        <v>5.732254668365936E-2</v>
      </c>
    </row>
    <row r="858" spans="1:8" ht="13.5" x14ac:dyDescent="0.25">
      <c r="A858" s="12"/>
      <c r="B858" s="11">
        <v>43551</v>
      </c>
      <c r="C858" s="2">
        <v>8.5500000000000007</v>
      </c>
      <c r="D858" s="2">
        <v>3.7635000000000001</v>
      </c>
      <c r="E858" s="2">
        <v>3440</v>
      </c>
      <c r="F858" s="2">
        <v>8.5571999999999999</v>
      </c>
      <c r="G858" s="2">
        <v>29436.768</v>
      </c>
      <c r="H858" s="17">
        <f t="shared" si="13"/>
        <v>-1.3835390299504745E-2</v>
      </c>
    </row>
    <row r="859" spans="1:8" ht="13.5" x14ac:dyDescent="0.25">
      <c r="A859" s="12"/>
      <c r="B859" s="11">
        <v>43552</v>
      </c>
      <c r="C859" s="2">
        <v>8.5</v>
      </c>
      <c r="D859" s="2">
        <v>3.7414999999999998</v>
      </c>
      <c r="E859" s="2">
        <v>5988</v>
      </c>
      <c r="F859" s="2">
        <v>8.5025999999999993</v>
      </c>
      <c r="G859" s="2">
        <v>50913.568800000001</v>
      </c>
      <c r="H859" s="17">
        <f t="shared" si="13"/>
        <v>-5.845622425933371E-3</v>
      </c>
    </row>
    <row r="860" spans="1:8" ht="13.5" x14ac:dyDescent="0.25">
      <c r="A860" s="12"/>
      <c r="B860" s="11">
        <v>43553</v>
      </c>
      <c r="C860" s="2">
        <v>8.6199999999999992</v>
      </c>
      <c r="D860" s="2">
        <v>3.7942999999999998</v>
      </c>
      <c r="E860" s="2">
        <v>2660</v>
      </c>
      <c r="F860" s="2">
        <v>8.3643999999999998</v>
      </c>
      <c r="G860" s="2">
        <v>22249.304</v>
      </c>
      <c r="H860" s="17">
        <f t="shared" si="13"/>
        <v>1.4111987170920744E-2</v>
      </c>
    </row>
    <row r="861" spans="1:8" ht="13.5" x14ac:dyDescent="0.25">
      <c r="A861" s="12"/>
      <c r="B861" s="11">
        <v>43556</v>
      </c>
      <c r="C861" s="2">
        <v>8.49</v>
      </c>
      <c r="D861" s="2">
        <v>3.7370999999999999</v>
      </c>
      <c r="E861" s="2">
        <v>1471</v>
      </c>
      <c r="F861" s="2">
        <v>8.5122</v>
      </c>
      <c r="G861" s="2">
        <v>12521.4462</v>
      </c>
      <c r="H861" s="17">
        <f t="shared" si="13"/>
        <v>-1.5075244445615772E-2</v>
      </c>
    </row>
    <row r="862" spans="1:8" ht="13.5" x14ac:dyDescent="0.25">
      <c r="A862" s="12"/>
      <c r="B862" s="11">
        <v>43557</v>
      </c>
      <c r="C862" s="2">
        <v>8.4499999999999993</v>
      </c>
      <c r="D862" s="2">
        <v>3.7195</v>
      </c>
      <c r="E862" s="2">
        <v>3773</v>
      </c>
      <c r="F862" s="2">
        <v>8.4296000000000006</v>
      </c>
      <c r="G862" s="2">
        <v>31804.880799999999</v>
      </c>
      <c r="H862" s="17">
        <f t="shared" si="13"/>
        <v>-4.7095341307430462E-3</v>
      </c>
    </row>
    <row r="863" spans="1:8" ht="13.5" x14ac:dyDescent="0.25">
      <c r="A863" s="12"/>
      <c r="B863" s="11">
        <v>43558</v>
      </c>
      <c r="C863" s="2">
        <v>8.4499999999999993</v>
      </c>
      <c r="D863" s="2">
        <v>3.7195</v>
      </c>
      <c r="E863" s="2">
        <v>2486</v>
      </c>
      <c r="F863" s="2">
        <v>8.44</v>
      </c>
      <c r="G863" s="2">
        <v>20981.84</v>
      </c>
      <c r="H863" s="17">
        <f t="shared" si="13"/>
        <v>0</v>
      </c>
    </row>
    <row r="864" spans="1:8" ht="13.5" x14ac:dyDescent="0.25">
      <c r="A864" s="12"/>
      <c r="B864" s="11">
        <v>43559</v>
      </c>
      <c r="C864" s="2">
        <v>8.4700000000000006</v>
      </c>
      <c r="D864" s="2">
        <v>3.7282999999999999</v>
      </c>
      <c r="E864" s="2">
        <v>2621</v>
      </c>
      <c r="F864" s="2">
        <v>8.2174999999999994</v>
      </c>
      <c r="G864" s="2">
        <v>21538.067500000001</v>
      </c>
      <c r="H864" s="17">
        <f t="shared" si="13"/>
        <v>2.3659093964242288E-3</v>
      </c>
    </row>
    <row r="865" spans="1:8" ht="13.5" x14ac:dyDescent="0.25">
      <c r="A865" s="12"/>
      <c r="B865" s="11">
        <v>43560</v>
      </c>
      <c r="C865" s="2">
        <v>8.43</v>
      </c>
      <c r="D865" s="2">
        <v>3.7107000000000001</v>
      </c>
      <c r="E865" s="2">
        <v>1903</v>
      </c>
      <c r="F865" s="2">
        <v>8.3309999999999995</v>
      </c>
      <c r="G865" s="2">
        <v>15853.893</v>
      </c>
      <c r="H865" s="17">
        <f t="shared" si="13"/>
        <v>-4.7206501622723057E-3</v>
      </c>
    </row>
    <row r="866" spans="1:8" ht="13.5" x14ac:dyDescent="0.25">
      <c r="A866" s="12"/>
      <c r="B866" s="11">
        <v>43563</v>
      </c>
      <c r="C866" s="2">
        <v>8.43</v>
      </c>
      <c r="D866" s="2">
        <v>3.7107000000000001</v>
      </c>
      <c r="E866" s="2">
        <v>290</v>
      </c>
      <c r="F866" s="2">
        <v>8.2888000000000002</v>
      </c>
      <c r="G866" s="2">
        <v>2403.752</v>
      </c>
      <c r="H866" s="17">
        <f t="shared" si="13"/>
        <v>0</v>
      </c>
    </row>
    <row r="867" spans="1:8" ht="13.5" x14ac:dyDescent="0.25">
      <c r="A867" s="12"/>
      <c r="B867" s="11">
        <v>43565</v>
      </c>
      <c r="C867" s="2">
        <v>8.1999999999999993</v>
      </c>
      <c r="D867" s="2">
        <v>3.6093999999999999</v>
      </c>
      <c r="E867" s="2">
        <v>3007</v>
      </c>
      <c r="F867" s="2">
        <v>8.2012999999999998</v>
      </c>
      <c r="G867" s="2">
        <v>24661.309099999999</v>
      </c>
      <c r="H867" s="17">
        <f t="shared" si="13"/>
        <v>-2.7299431374134306E-2</v>
      </c>
    </row>
    <row r="868" spans="1:8" ht="13.5" x14ac:dyDescent="0.25">
      <c r="A868" s="12"/>
      <c r="B868" s="11">
        <v>43566</v>
      </c>
      <c r="C868" s="2">
        <v>8.14</v>
      </c>
      <c r="D868" s="2">
        <v>3.5830000000000002</v>
      </c>
      <c r="E868" s="2">
        <v>2656</v>
      </c>
      <c r="F868" s="2">
        <v>8.1819000000000006</v>
      </c>
      <c r="G868" s="2">
        <v>21731.126400000001</v>
      </c>
      <c r="H868" s="17">
        <f t="shared" si="13"/>
        <v>-7.3142350529173152E-3</v>
      </c>
    </row>
    <row r="869" spans="1:8" ht="13.5" x14ac:dyDescent="0.25">
      <c r="A869" s="12"/>
      <c r="B869" s="11">
        <v>43567</v>
      </c>
      <c r="C869" s="2">
        <v>8.36</v>
      </c>
      <c r="D869" s="2">
        <v>3.6798999999999999</v>
      </c>
      <c r="E869" s="2">
        <v>625</v>
      </c>
      <c r="F869" s="2">
        <v>8.3629999999999995</v>
      </c>
      <c r="G869" s="2">
        <v>5226.875</v>
      </c>
      <c r="H869" s="17">
        <f t="shared" si="13"/>
        <v>2.7044376221043751E-2</v>
      </c>
    </row>
    <row r="870" spans="1:8" ht="13.5" x14ac:dyDescent="0.25">
      <c r="A870" s="12"/>
      <c r="B870" s="11">
        <v>43570</v>
      </c>
      <c r="C870" s="2">
        <v>8.36</v>
      </c>
      <c r="D870" s="2">
        <v>3.6798999999999999</v>
      </c>
      <c r="E870" s="2">
        <v>98</v>
      </c>
      <c r="F870" s="2">
        <v>8.2131000000000007</v>
      </c>
      <c r="G870" s="2">
        <v>804.88379999999995</v>
      </c>
      <c r="H870" s="17">
        <f t="shared" si="13"/>
        <v>0</v>
      </c>
    </row>
    <row r="871" spans="1:8" ht="13.5" x14ac:dyDescent="0.25">
      <c r="A871" s="12"/>
      <c r="B871" s="11">
        <v>43571</v>
      </c>
      <c r="C871" s="2">
        <v>8.36</v>
      </c>
      <c r="D871" s="2">
        <v>3.6798999999999999</v>
      </c>
      <c r="E871" s="2">
        <v>2302</v>
      </c>
      <c r="F871" s="2">
        <v>8.1504999999999992</v>
      </c>
      <c r="G871" s="2">
        <v>18762.451000000001</v>
      </c>
      <c r="H871" s="17">
        <f t="shared" si="13"/>
        <v>0</v>
      </c>
    </row>
    <row r="872" spans="1:8" ht="13.5" x14ac:dyDescent="0.25">
      <c r="A872" s="12"/>
      <c r="B872" s="11">
        <v>43572</v>
      </c>
      <c r="C872" s="2">
        <v>8.35</v>
      </c>
      <c r="D872" s="2">
        <v>3.6755</v>
      </c>
      <c r="E872" s="2">
        <v>812</v>
      </c>
      <c r="F872" s="2">
        <v>8.1776</v>
      </c>
      <c r="G872" s="2">
        <v>6640.2111999999997</v>
      </c>
      <c r="H872" s="17">
        <f t="shared" si="13"/>
        <v>-1.1956846653441559E-3</v>
      </c>
    </row>
    <row r="873" spans="1:8" ht="13.5" x14ac:dyDescent="0.25">
      <c r="A873" s="12"/>
      <c r="B873" s="11">
        <v>43573</v>
      </c>
      <c r="C873" s="2">
        <v>8.11</v>
      </c>
      <c r="D873" s="2">
        <v>3.5697999999999999</v>
      </c>
      <c r="E873" s="2">
        <v>1783</v>
      </c>
      <c r="F873" s="2">
        <v>8.1137999999999995</v>
      </c>
      <c r="G873" s="2">
        <v>14466.9054</v>
      </c>
      <c r="H873" s="17">
        <f t="shared" si="13"/>
        <v>-2.8757992109917054E-2</v>
      </c>
    </row>
    <row r="874" spans="1:8" ht="13.5" x14ac:dyDescent="0.25">
      <c r="A874" s="12"/>
      <c r="B874" s="11">
        <v>43574</v>
      </c>
      <c r="C874" s="2">
        <v>8.19</v>
      </c>
      <c r="D874" s="2">
        <v>3.605</v>
      </c>
      <c r="E874" s="2">
        <v>2292</v>
      </c>
      <c r="F874" s="2">
        <v>8.0977999999999994</v>
      </c>
      <c r="G874" s="2">
        <v>18560.157599999999</v>
      </c>
      <c r="H874" s="17">
        <f t="shared" si="13"/>
        <v>9.8604963863522105E-3</v>
      </c>
    </row>
    <row r="875" spans="1:8" ht="13.5" x14ac:dyDescent="0.25">
      <c r="A875" s="12"/>
      <c r="B875" s="11">
        <v>43577</v>
      </c>
      <c r="C875" s="2">
        <v>8</v>
      </c>
      <c r="D875" s="2">
        <v>3.5213999999999999</v>
      </c>
      <c r="E875" s="2">
        <v>12865</v>
      </c>
      <c r="F875" s="2">
        <v>8.0129999999999999</v>
      </c>
      <c r="G875" s="2">
        <v>103087.245</v>
      </c>
      <c r="H875" s="17">
        <f t="shared" si="13"/>
        <v>-2.3190013869625554E-2</v>
      </c>
    </row>
    <row r="876" spans="1:8" ht="13.5" x14ac:dyDescent="0.25">
      <c r="A876" s="12"/>
      <c r="B876" s="11">
        <v>43578</v>
      </c>
      <c r="C876" s="2">
        <v>8</v>
      </c>
      <c r="D876" s="2">
        <v>3.5213999999999999</v>
      </c>
      <c r="E876" s="2">
        <v>3430</v>
      </c>
      <c r="F876" s="2">
        <v>8.0069999999999997</v>
      </c>
      <c r="G876" s="2">
        <v>27464.01</v>
      </c>
      <c r="H876" s="17">
        <f t="shared" si="13"/>
        <v>0</v>
      </c>
    </row>
    <row r="877" spans="1:8" ht="13.5" x14ac:dyDescent="0.25">
      <c r="A877" s="12"/>
      <c r="B877" s="11">
        <v>43579</v>
      </c>
      <c r="C877" s="2">
        <v>8</v>
      </c>
      <c r="D877" s="2">
        <v>3.5213999999999999</v>
      </c>
      <c r="E877" s="2">
        <v>2728</v>
      </c>
      <c r="F877" s="2">
        <v>8.0001999999999995</v>
      </c>
      <c r="G877" s="2">
        <v>21824.545600000001</v>
      </c>
      <c r="H877" s="17">
        <f t="shared" si="13"/>
        <v>0</v>
      </c>
    </row>
    <row r="878" spans="1:8" ht="13.5" x14ac:dyDescent="0.25">
      <c r="A878" s="12"/>
      <c r="B878" s="11">
        <v>43580</v>
      </c>
      <c r="C878" s="2">
        <v>7.8</v>
      </c>
      <c r="D878" s="2">
        <v>3.4333999999999998</v>
      </c>
      <c r="E878" s="2">
        <v>3471</v>
      </c>
      <c r="F878" s="2">
        <v>7.8792999999999997</v>
      </c>
      <c r="G878" s="2">
        <v>27349.050299999999</v>
      </c>
      <c r="H878" s="17">
        <f t="shared" si="13"/>
        <v>-2.499006077128417E-2</v>
      </c>
    </row>
    <row r="879" spans="1:8" ht="13.5" x14ac:dyDescent="0.25">
      <c r="A879" s="12"/>
      <c r="B879" s="11">
        <v>43581</v>
      </c>
      <c r="C879" s="2">
        <v>7.7</v>
      </c>
      <c r="D879" s="2">
        <v>3.3894000000000002</v>
      </c>
      <c r="E879" s="2">
        <v>3197</v>
      </c>
      <c r="F879" s="2">
        <v>7.7294</v>
      </c>
      <c r="G879" s="2">
        <v>24710.891800000001</v>
      </c>
      <c r="H879" s="17">
        <f t="shared" si="13"/>
        <v>-1.281528514009425E-2</v>
      </c>
    </row>
    <row r="880" spans="1:8" ht="13.5" x14ac:dyDescent="0.25">
      <c r="A880" s="12"/>
      <c r="B880" s="11">
        <v>43584</v>
      </c>
      <c r="C880" s="2">
        <v>7.7</v>
      </c>
      <c r="D880" s="2">
        <v>3.3894000000000002</v>
      </c>
      <c r="E880" s="2">
        <v>416</v>
      </c>
      <c r="F880" s="2">
        <v>7.7005999999999997</v>
      </c>
      <c r="G880" s="2">
        <v>3203.4495999999999</v>
      </c>
      <c r="H880" s="17">
        <f t="shared" si="13"/>
        <v>0</v>
      </c>
    </row>
    <row r="881" spans="1:8" ht="13.5" x14ac:dyDescent="0.25">
      <c r="A881" s="12"/>
      <c r="B881" s="11">
        <v>43585</v>
      </c>
      <c r="C881" s="2">
        <v>7.9</v>
      </c>
      <c r="D881" s="2">
        <v>3.4773999999999998</v>
      </c>
      <c r="E881" s="2">
        <v>16002</v>
      </c>
      <c r="F881" s="2">
        <v>7.4844999999999997</v>
      </c>
      <c r="G881" s="2">
        <v>119766.969</v>
      </c>
      <c r="H881" s="17">
        <f t="shared" si="13"/>
        <v>2.5963297338761914E-2</v>
      </c>
    </row>
    <row r="882" spans="1:8" ht="13.5" x14ac:dyDescent="0.25">
      <c r="A882" s="12"/>
      <c r="B882" s="11">
        <v>43587</v>
      </c>
      <c r="C882" s="2">
        <v>7.98</v>
      </c>
      <c r="D882" s="2">
        <v>3.5125999999999999</v>
      </c>
      <c r="E882" s="2">
        <v>154</v>
      </c>
      <c r="F882" s="2">
        <v>7.7657999999999996</v>
      </c>
      <c r="G882" s="2">
        <v>1195.9331999999999</v>
      </c>
      <c r="H882" s="17">
        <f t="shared" si="13"/>
        <v>1.0122505320066751E-2</v>
      </c>
    </row>
    <row r="883" spans="1:8" ht="13.5" x14ac:dyDescent="0.25">
      <c r="A883" s="12"/>
      <c r="B883" s="11">
        <v>43588</v>
      </c>
      <c r="C883" s="2">
        <v>7.6</v>
      </c>
      <c r="D883" s="2">
        <v>3.3452999999999999</v>
      </c>
      <c r="E883" s="2">
        <v>911</v>
      </c>
      <c r="F883" s="2">
        <v>7.7005999999999997</v>
      </c>
      <c r="G883" s="2">
        <v>7015.2466000000004</v>
      </c>
      <c r="H883" s="17">
        <f t="shared" si="13"/>
        <v>-4.7628537265842964E-2</v>
      </c>
    </row>
    <row r="884" spans="1:8" ht="13.5" x14ac:dyDescent="0.25">
      <c r="A884" s="12"/>
      <c r="B884" s="11">
        <v>43591</v>
      </c>
      <c r="C884" s="2">
        <v>7.82</v>
      </c>
      <c r="D884" s="2">
        <v>3.4422000000000001</v>
      </c>
      <c r="E884" s="2">
        <v>100</v>
      </c>
      <c r="F884" s="2">
        <v>7.82</v>
      </c>
      <c r="G884" s="2">
        <v>782</v>
      </c>
      <c r="H884" s="17">
        <f t="shared" si="13"/>
        <v>2.8966012016859537E-2</v>
      </c>
    </row>
    <row r="885" spans="1:8" ht="13.5" x14ac:dyDescent="0.25">
      <c r="A885" s="12"/>
      <c r="B885" s="11">
        <v>43592</v>
      </c>
      <c r="C885" s="2">
        <v>7.8</v>
      </c>
      <c r="D885" s="2">
        <v>3.4333999999999998</v>
      </c>
      <c r="E885" s="2">
        <v>365</v>
      </c>
      <c r="F885" s="2">
        <v>7.8</v>
      </c>
      <c r="G885" s="2">
        <v>2847</v>
      </c>
      <c r="H885" s="17">
        <f t="shared" si="13"/>
        <v>-2.5565045610366518E-3</v>
      </c>
    </row>
    <row r="886" spans="1:8" ht="13.5" x14ac:dyDescent="0.25">
      <c r="A886" s="12"/>
      <c r="B886" s="11">
        <v>43593</v>
      </c>
      <c r="C886" s="2">
        <v>7.8</v>
      </c>
      <c r="D886" s="2">
        <v>3.4333999999999998</v>
      </c>
      <c r="E886" s="2">
        <v>0</v>
      </c>
      <c r="F886" s="2">
        <v>0</v>
      </c>
      <c r="G886" s="2">
        <v>0</v>
      </c>
      <c r="H886" s="17">
        <f t="shared" si="13"/>
        <v>0</v>
      </c>
    </row>
    <row r="887" spans="1:8" ht="13.5" x14ac:dyDescent="0.25">
      <c r="A887" s="12"/>
      <c r="B887" s="11">
        <v>43594</v>
      </c>
      <c r="C887" s="2">
        <v>7.68</v>
      </c>
      <c r="D887" s="2">
        <v>3.3805999999999998</v>
      </c>
      <c r="E887" s="2">
        <v>80</v>
      </c>
      <c r="F887" s="2">
        <v>7.68</v>
      </c>
      <c r="G887" s="2">
        <v>614.4</v>
      </c>
      <c r="H887" s="17">
        <f t="shared" si="13"/>
        <v>-1.537834216811323E-2</v>
      </c>
    </row>
    <row r="888" spans="1:8" ht="13.5" x14ac:dyDescent="0.25">
      <c r="A888" s="12"/>
      <c r="B888" s="11">
        <v>43595</v>
      </c>
      <c r="C888" s="2">
        <v>7.78</v>
      </c>
      <c r="D888" s="2">
        <v>3.4245999999999999</v>
      </c>
      <c r="E888" s="2">
        <v>65</v>
      </c>
      <c r="F888" s="2">
        <v>7.6722999999999999</v>
      </c>
      <c r="G888" s="2">
        <v>498.6995</v>
      </c>
      <c r="H888" s="17">
        <f t="shared" si="13"/>
        <v>1.3015441045968183E-2</v>
      </c>
    </row>
    <row r="889" spans="1:8" ht="13.5" x14ac:dyDescent="0.25">
      <c r="A889" s="12"/>
      <c r="B889" s="11">
        <v>43598</v>
      </c>
      <c r="C889" s="2">
        <v>7.78</v>
      </c>
      <c r="D889" s="2">
        <v>3.4245999999999999</v>
      </c>
      <c r="E889" s="2">
        <v>0</v>
      </c>
      <c r="F889" s="2">
        <v>0</v>
      </c>
      <c r="G889" s="2">
        <v>0</v>
      </c>
      <c r="H889" s="17">
        <f t="shared" si="13"/>
        <v>0</v>
      </c>
    </row>
    <row r="890" spans="1:8" ht="13.5" x14ac:dyDescent="0.25">
      <c r="A890" s="12"/>
      <c r="B890" s="11">
        <v>43599</v>
      </c>
      <c r="C890" s="2">
        <v>7.78</v>
      </c>
      <c r="D890" s="2">
        <v>3.4245999999999999</v>
      </c>
      <c r="E890" s="2">
        <v>889</v>
      </c>
      <c r="F890" s="2">
        <v>7.6665999999999999</v>
      </c>
      <c r="G890" s="2">
        <v>6815.6073999999999</v>
      </c>
      <c r="H890" s="17">
        <f t="shared" si="13"/>
        <v>0</v>
      </c>
    </row>
    <row r="891" spans="1:8" ht="13.5" x14ac:dyDescent="0.25">
      <c r="A891" s="12"/>
      <c r="B891" s="11">
        <v>43600</v>
      </c>
      <c r="C891" s="2">
        <v>7.79</v>
      </c>
      <c r="D891" s="2">
        <v>3.4289999999999998</v>
      </c>
      <c r="E891" s="2">
        <v>1</v>
      </c>
      <c r="F891" s="2">
        <v>7.79</v>
      </c>
      <c r="G891" s="2">
        <v>7.79</v>
      </c>
      <c r="H891" s="17">
        <f t="shared" si="13"/>
        <v>1.2848215850026162E-3</v>
      </c>
    </row>
    <row r="892" spans="1:8" ht="13.5" x14ac:dyDescent="0.25">
      <c r="A892" s="12"/>
      <c r="B892" s="11">
        <v>43601</v>
      </c>
      <c r="C892" s="2">
        <v>7.78</v>
      </c>
      <c r="D892" s="2">
        <v>3.4245999999999999</v>
      </c>
      <c r="E892" s="2">
        <v>56</v>
      </c>
      <c r="F892" s="2">
        <v>7.6578999999999997</v>
      </c>
      <c r="G892" s="2">
        <v>428.8424</v>
      </c>
      <c r="H892" s="17">
        <f t="shared" si="13"/>
        <v>-1.2831729367162321E-3</v>
      </c>
    </row>
    <row r="893" spans="1:8" ht="13.5" x14ac:dyDescent="0.25">
      <c r="A893" s="12"/>
      <c r="B893" s="11">
        <v>43602</v>
      </c>
      <c r="C893" s="2">
        <v>7.75</v>
      </c>
      <c r="D893" s="2">
        <v>3.4114</v>
      </c>
      <c r="E893" s="2">
        <v>70</v>
      </c>
      <c r="F893" s="2">
        <v>7.75</v>
      </c>
      <c r="G893" s="2">
        <v>542.5</v>
      </c>
      <c r="H893" s="17">
        <f t="shared" si="13"/>
        <v>-3.8544647550078489E-3</v>
      </c>
    </row>
    <row r="894" spans="1:8" ht="13.5" x14ac:dyDescent="0.25">
      <c r="A894" s="12"/>
      <c r="B894" s="11">
        <v>43605</v>
      </c>
      <c r="C894" s="2">
        <v>7.7</v>
      </c>
      <c r="D894" s="2">
        <v>3.3894000000000002</v>
      </c>
      <c r="E894" s="2">
        <v>561</v>
      </c>
      <c r="F894" s="2">
        <v>7.7731000000000003</v>
      </c>
      <c r="G894" s="2">
        <v>4360.7091</v>
      </c>
      <c r="H894" s="17">
        <f t="shared" si="13"/>
        <v>-6.448965234214633E-3</v>
      </c>
    </row>
    <row r="895" spans="1:8" ht="13.5" x14ac:dyDescent="0.25">
      <c r="A895" s="12"/>
      <c r="B895" s="11">
        <v>43606</v>
      </c>
      <c r="C895" s="2">
        <v>7.51</v>
      </c>
      <c r="D895" s="2">
        <v>3.3056999999999999</v>
      </c>
      <c r="E895" s="2">
        <v>2689</v>
      </c>
      <c r="F895" s="2">
        <v>7.5548999999999999</v>
      </c>
      <c r="G895" s="2">
        <v>20315.126100000001</v>
      </c>
      <c r="H895" s="17">
        <f t="shared" si="13"/>
        <v>-2.4694636218799883E-2</v>
      </c>
    </row>
    <row r="896" spans="1:8" ht="13.5" x14ac:dyDescent="0.25">
      <c r="A896" s="12"/>
      <c r="B896" s="11">
        <v>43607</v>
      </c>
      <c r="C896" s="2">
        <v>7.73</v>
      </c>
      <c r="D896" s="2">
        <v>3.4026000000000001</v>
      </c>
      <c r="E896" s="2">
        <v>7853</v>
      </c>
      <c r="F896" s="2">
        <v>7.5115999999999996</v>
      </c>
      <c r="G896" s="2">
        <v>58988.594799999999</v>
      </c>
      <c r="H896" s="17">
        <f t="shared" si="13"/>
        <v>2.9313004809873918E-2</v>
      </c>
    </row>
    <row r="897" spans="1:8" ht="13.5" x14ac:dyDescent="0.25">
      <c r="A897" s="12"/>
      <c r="B897" s="11">
        <v>43608</v>
      </c>
      <c r="C897" s="2">
        <v>7.78</v>
      </c>
      <c r="D897" s="2">
        <v>3.4245999999999999</v>
      </c>
      <c r="E897" s="2">
        <v>14980</v>
      </c>
      <c r="F897" s="2">
        <v>7.5133999999999999</v>
      </c>
      <c r="G897" s="2">
        <v>112550.732</v>
      </c>
      <c r="H897" s="17">
        <f t="shared" si="13"/>
        <v>6.465643919355727E-3</v>
      </c>
    </row>
    <row r="898" spans="1:8" ht="13.5" x14ac:dyDescent="0.25">
      <c r="A898" s="12"/>
      <c r="B898" s="11">
        <v>43609</v>
      </c>
      <c r="C898" s="2">
        <v>7.55</v>
      </c>
      <c r="D898" s="2">
        <v>3.3233000000000001</v>
      </c>
      <c r="E898" s="2">
        <v>14083</v>
      </c>
      <c r="F898" s="2">
        <v>7.5533999999999999</v>
      </c>
      <c r="G898" s="2">
        <v>106374.5322</v>
      </c>
      <c r="H898" s="17">
        <f t="shared" si="13"/>
        <v>-2.9580096945628607E-2</v>
      </c>
    </row>
    <row r="899" spans="1:8" ht="13.5" x14ac:dyDescent="0.25">
      <c r="A899" s="12"/>
      <c r="B899" s="11">
        <v>43612</v>
      </c>
      <c r="C899" s="2">
        <v>7.48</v>
      </c>
      <c r="D899" s="2">
        <v>3.2925</v>
      </c>
      <c r="E899" s="2">
        <v>6715</v>
      </c>
      <c r="F899" s="2">
        <v>7.5083000000000002</v>
      </c>
      <c r="G899" s="2">
        <v>50418.234499999999</v>
      </c>
      <c r="H899" s="17">
        <f t="shared" si="13"/>
        <v>-9.2678963680679315E-3</v>
      </c>
    </row>
    <row r="900" spans="1:8" ht="13.5" x14ac:dyDescent="0.25">
      <c r="A900" s="12"/>
      <c r="B900" s="11">
        <v>43613</v>
      </c>
      <c r="C900" s="2">
        <v>7.5</v>
      </c>
      <c r="D900" s="2">
        <v>3.3012999999999999</v>
      </c>
      <c r="E900" s="2">
        <v>15804</v>
      </c>
      <c r="F900" s="2">
        <v>7.42</v>
      </c>
      <c r="G900" s="2">
        <v>117265.68</v>
      </c>
      <c r="H900" s="17">
        <f t="shared" si="13"/>
        <v>2.672741078208024E-3</v>
      </c>
    </row>
    <row r="901" spans="1:8" ht="13.5" x14ac:dyDescent="0.25">
      <c r="A901" s="12"/>
      <c r="B901" s="11">
        <v>43614</v>
      </c>
      <c r="C901" s="2">
        <v>7.5</v>
      </c>
      <c r="D901" s="2">
        <v>3.3012999999999999</v>
      </c>
      <c r="E901" s="2">
        <v>2412</v>
      </c>
      <c r="F901" s="2">
        <v>7.3657000000000004</v>
      </c>
      <c r="G901" s="2">
        <v>17766.0684</v>
      </c>
      <c r="H901" s="17">
        <f t="shared" si="13"/>
        <v>0</v>
      </c>
    </row>
    <row r="902" spans="1:8" ht="13.5" x14ac:dyDescent="0.25">
      <c r="A902" s="12"/>
      <c r="B902" s="11">
        <v>43615</v>
      </c>
      <c r="C902" s="2">
        <v>7.64</v>
      </c>
      <c r="D902" s="2">
        <v>3.3628999999999998</v>
      </c>
      <c r="E902" s="2">
        <v>2892</v>
      </c>
      <c r="F902" s="2">
        <v>7.3754999999999997</v>
      </c>
      <c r="G902" s="2">
        <v>21329.946</v>
      </c>
      <c r="H902" s="17">
        <f t="shared" si="13"/>
        <v>1.8659316027019621E-2</v>
      </c>
    </row>
    <row r="903" spans="1:8" ht="13.5" x14ac:dyDescent="0.25">
      <c r="A903" s="12"/>
      <c r="B903" s="11">
        <v>43616</v>
      </c>
      <c r="C903" s="2">
        <v>7.45</v>
      </c>
      <c r="D903" s="2">
        <v>3.2793000000000001</v>
      </c>
      <c r="E903" s="2">
        <v>380</v>
      </c>
      <c r="F903" s="2">
        <v>7.5660999999999996</v>
      </c>
      <c r="G903" s="2">
        <v>2875.1179999999999</v>
      </c>
      <c r="H903" s="17">
        <f t="shared" ref="H903:H966" si="14">(D903-D902)/D902</f>
        <v>-2.4859496268101841E-2</v>
      </c>
    </row>
    <row r="904" spans="1:8" ht="13.5" x14ac:dyDescent="0.25">
      <c r="A904" s="12"/>
      <c r="B904" s="11">
        <v>43619</v>
      </c>
      <c r="C904" s="2">
        <v>7.58</v>
      </c>
      <c r="D904" s="2">
        <v>3.3365</v>
      </c>
      <c r="E904" s="2">
        <v>9475</v>
      </c>
      <c r="F904" s="2">
        <v>7.2481</v>
      </c>
      <c r="G904" s="2">
        <v>68675.747499999998</v>
      </c>
      <c r="H904" s="17">
        <f t="shared" si="14"/>
        <v>1.7442746927697959E-2</v>
      </c>
    </row>
    <row r="905" spans="1:8" ht="13.5" x14ac:dyDescent="0.25">
      <c r="A905" s="12"/>
      <c r="B905" s="11">
        <v>43623</v>
      </c>
      <c r="C905" s="2">
        <v>7.37</v>
      </c>
      <c r="D905" s="2">
        <v>3.2441</v>
      </c>
      <c r="E905" s="2">
        <v>579</v>
      </c>
      <c r="F905" s="2">
        <v>7.3875000000000002</v>
      </c>
      <c r="G905" s="2">
        <v>4277.3625000000002</v>
      </c>
      <c r="H905" s="17">
        <f t="shared" si="14"/>
        <v>-2.7693690993556133E-2</v>
      </c>
    </row>
    <row r="906" spans="1:8" ht="13.5" x14ac:dyDescent="0.25">
      <c r="A906" s="12"/>
      <c r="B906" s="11">
        <v>43626</v>
      </c>
      <c r="C906" s="2">
        <v>7.25</v>
      </c>
      <c r="D906" s="2">
        <v>3.1913</v>
      </c>
      <c r="E906" s="2">
        <v>3631</v>
      </c>
      <c r="F906" s="2">
        <v>7.3109999999999999</v>
      </c>
      <c r="G906" s="2">
        <v>26546.241000000002</v>
      </c>
      <c r="H906" s="17">
        <f t="shared" si="14"/>
        <v>-1.6275700502450589E-2</v>
      </c>
    </row>
    <row r="907" spans="1:8" ht="13.5" x14ac:dyDescent="0.25">
      <c r="A907" s="12"/>
      <c r="B907" s="11">
        <v>43627</v>
      </c>
      <c r="C907" s="2">
        <v>7.25</v>
      </c>
      <c r="D907" s="2">
        <v>3.1913</v>
      </c>
      <c r="E907" s="2">
        <v>5097</v>
      </c>
      <c r="F907" s="2">
        <v>7.1734</v>
      </c>
      <c r="G907" s="2">
        <v>36562.819799999997</v>
      </c>
      <c r="H907" s="17">
        <f t="shared" si="14"/>
        <v>0</v>
      </c>
    </row>
    <row r="908" spans="1:8" ht="13.5" x14ac:dyDescent="0.25">
      <c r="A908" s="12"/>
      <c r="B908" s="11">
        <v>43628</v>
      </c>
      <c r="C908" s="2">
        <v>7.45</v>
      </c>
      <c r="D908" s="2">
        <v>3.2793000000000001</v>
      </c>
      <c r="E908" s="2">
        <v>9747</v>
      </c>
      <c r="F908" s="2">
        <v>7.3916000000000004</v>
      </c>
      <c r="G908" s="2">
        <v>72045.925199999998</v>
      </c>
      <c r="H908" s="17">
        <f t="shared" si="14"/>
        <v>2.7574969448187284E-2</v>
      </c>
    </row>
    <row r="909" spans="1:8" ht="13.5" x14ac:dyDescent="0.25">
      <c r="A909" s="12"/>
      <c r="B909" s="11">
        <v>43629</v>
      </c>
      <c r="C909" s="2">
        <v>7.6</v>
      </c>
      <c r="D909" s="2">
        <v>3.3452999999999999</v>
      </c>
      <c r="E909" s="2">
        <v>7603</v>
      </c>
      <c r="F909" s="2">
        <v>7.5616000000000003</v>
      </c>
      <c r="G909" s="2">
        <v>57490.844799999999</v>
      </c>
      <c r="H909" s="17">
        <f t="shared" si="14"/>
        <v>2.0126246455036086E-2</v>
      </c>
    </row>
    <row r="910" spans="1:8" ht="13.5" x14ac:dyDescent="0.25">
      <c r="A910" s="12"/>
      <c r="B910" s="11">
        <v>43630</v>
      </c>
      <c r="C910" s="2">
        <v>7.79</v>
      </c>
      <c r="D910" s="2">
        <v>3.4289999999999998</v>
      </c>
      <c r="E910" s="2">
        <v>1565</v>
      </c>
      <c r="F910" s="2">
        <v>7.5697000000000001</v>
      </c>
      <c r="G910" s="2">
        <v>11846.5805</v>
      </c>
      <c r="H910" s="17">
        <f t="shared" si="14"/>
        <v>2.502017756255041E-2</v>
      </c>
    </row>
    <row r="911" spans="1:8" ht="13.5" x14ac:dyDescent="0.25">
      <c r="A911" s="12"/>
      <c r="B911" s="11">
        <v>43633</v>
      </c>
      <c r="C911" s="2">
        <v>7.6</v>
      </c>
      <c r="D911" s="2">
        <v>3.3452999999999999</v>
      </c>
      <c r="E911" s="2">
        <v>872</v>
      </c>
      <c r="F911" s="2">
        <v>7.6158999999999999</v>
      </c>
      <c r="G911" s="2">
        <v>6641.0648000000001</v>
      </c>
      <c r="H911" s="17">
        <f t="shared" si="14"/>
        <v>-2.4409448818897606E-2</v>
      </c>
    </row>
    <row r="912" spans="1:8" ht="13.5" x14ac:dyDescent="0.25">
      <c r="A912" s="12"/>
      <c r="B912" s="11">
        <v>43634</v>
      </c>
      <c r="C912" s="2">
        <v>7.48</v>
      </c>
      <c r="D912" s="2">
        <v>3.2925</v>
      </c>
      <c r="E912" s="2">
        <v>773</v>
      </c>
      <c r="F912" s="2">
        <v>7.5190000000000001</v>
      </c>
      <c r="G912" s="2">
        <v>5812.1869999999999</v>
      </c>
      <c r="H912" s="17">
        <f t="shared" si="14"/>
        <v>-1.578333781723611E-2</v>
      </c>
    </row>
    <row r="913" spans="1:8" ht="13.5" x14ac:dyDescent="0.25">
      <c r="A913" s="12"/>
      <c r="B913" s="11">
        <v>43635</v>
      </c>
      <c r="C913" s="2">
        <v>7.31</v>
      </c>
      <c r="D913" s="2">
        <v>3.2176999999999998</v>
      </c>
      <c r="E913" s="2">
        <v>668</v>
      </c>
      <c r="F913" s="2">
        <v>7.3845000000000001</v>
      </c>
      <c r="G913" s="2">
        <v>4932.8459999999995</v>
      </c>
      <c r="H913" s="17">
        <f t="shared" si="14"/>
        <v>-2.2718299164768474E-2</v>
      </c>
    </row>
    <row r="914" spans="1:8" ht="13.5" x14ac:dyDescent="0.25">
      <c r="A914" s="12"/>
      <c r="B914" s="11">
        <v>43636</v>
      </c>
      <c r="C914" s="2">
        <v>7.39</v>
      </c>
      <c r="D914" s="2">
        <v>3.2528999999999999</v>
      </c>
      <c r="E914" s="2">
        <v>4330</v>
      </c>
      <c r="F914" s="2">
        <v>7.17</v>
      </c>
      <c r="G914" s="2">
        <v>31046.1</v>
      </c>
      <c r="H914" s="17">
        <f t="shared" si="14"/>
        <v>1.0939490940734103E-2</v>
      </c>
    </row>
    <row r="915" spans="1:8" ht="13.5" x14ac:dyDescent="0.25">
      <c r="A915" s="12"/>
      <c r="B915" s="11">
        <v>43637</v>
      </c>
      <c r="C915" s="2">
        <v>7.19</v>
      </c>
      <c r="D915" s="2">
        <v>3.1648999999999998</v>
      </c>
      <c r="E915" s="2">
        <v>14738</v>
      </c>
      <c r="F915" s="2">
        <v>7.1852999999999998</v>
      </c>
      <c r="G915" s="2">
        <v>105896.95140000001</v>
      </c>
      <c r="H915" s="17">
        <f t="shared" si="14"/>
        <v>-2.7052783669956063E-2</v>
      </c>
    </row>
    <row r="916" spans="1:8" ht="13.5" x14ac:dyDescent="0.25">
      <c r="A916" s="12"/>
      <c r="B916" s="11">
        <v>43640</v>
      </c>
      <c r="C916" s="2">
        <v>7.19</v>
      </c>
      <c r="D916" s="2">
        <v>3.1648999999999998</v>
      </c>
      <c r="E916" s="2">
        <v>17519</v>
      </c>
      <c r="F916" s="2">
        <v>7.1877000000000004</v>
      </c>
      <c r="G916" s="2">
        <v>125921.31630000001</v>
      </c>
      <c r="H916" s="17">
        <f t="shared" si="14"/>
        <v>0</v>
      </c>
    </row>
    <row r="917" spans="1:8" ht="13.5" x14ac:dyDescent="0.25">
      <c r="A917" s="12"/>
      <c r="B917" s="11">
        <v>43641</v>
      </c>
      <c r="C917" s="2">
        <v>7.19</v>
      </c>
      <c r="D917" s="2">
        <v>3.1648999999999998</v>
      </c>
      <c r="E917" s="2">
        <v>8482</v>
      </c>
      <c r="F917" s="2">
        <v>7.1653000000000002</v>
      </c>
      <c r="G917" s="2">
        <v>60776.0746</v>
      </c>
      <c r="H917" s="17">
        <f t="shared" si="14"/>
        <v>0</v>
      </c>
    </row>
    <row r="918" spans="1:8" ht="13.5" x14ac:dyDescent="0.25">
      <c r="A918" s="12"/>
      <c r="B918" s="11">
        <v>43642</v>
      </c>
      <c r="C918" s="2">
        <v>7.2</v>
      </c>
      <c r="D918" s="2">
        <v>3.1692999999999998</v>
      </c>
      <c r="E918" s="2">
        <v>10640</v>
      </c>
      <c r="F918" s="2">
        <v>7.2011000000000003</v>
      </c>
      <c r="G918" s="2">
        <v>76619.703999999998</v>
      </c>
      <c r="H918" s="17">
        <f t="shared" si="14"/>
        <v>1.390249296976195E-3</v>
      </c>
    </row>
    <row r="919" spans="1:8" ht="13.5" x14ac:dyDescent="0.25">
      <c r="A919" s="12"/>
      <c r="B919" s="11">
        <v>43643</v>
      </c>
      <c r="C919" s="2">
        <v>7.11</v>
      </c>
      <c r="D919" s="2">
        <v>3.1297000000000001</v>
      </c>
      <c r="E919" s="2">
        <v>16602</v>
      </c>
      <c r="F919" s="2">
        <v>7.1689999999999996</v>
      </c>
      <c r="G919" s="2">
        <v>119019.738</v>
      </c>
      <c r="H919" s="17">
        <f t="shared" si="14"/>
        <v>-1.2494872684819877E-2</v>
      </c>
    </row>
    <row r="920" spans="1:8" ht="13.5" x14ac:dyDescent="0.25">
      <c r="A920" s="12"/>
      <c r="B920" s="11">
        <v>43644</v>
      </c>
      <c r="C920" s="2">
        <v>7.3</v>
      </c>
      <c r="D920" s="2">
        <v>3.2132999999999998</v>
      </c>
      <c r="E920" s="2">
        <v>102</v>
      </c>
      <c r="F920" s="2">
        <v>7.2817999999999996</v>
      </c>
      <c r="G920" s="2">
        <v>742.74360000000001</v>
      </c>
      <c r="H920" s="17">
        <f t="shared" si="14"/>
        <v>2.6711825414576371E-2</v>
      </c>
    </row>
    <row r="921" spans="1:8" ht="13.5" x14ac:dyDescent="0.25">
      <c r="A921" s="12"/>
      <c r="B921" s="11">
        <v>43647</v>
      </c>
      <c r="C921" s="2">
        <v>7.29</v>
      </c>
      <c r="D921" s="2">
        <v>3.2088999999999999</v>
      </c>
      <c r="E921" s="2">
        <v>1935</v>
      </c>
      <c r="F921" s="2">
        <v>7.1138000000000003</v>
      </c>
      <c r="G921" s="2">
        <v>13765.203</v>
      </c>
      <c r="H921" s="17">
        <f t="shared" si="14"/>
        <v>-1.3693088102573552E-3</v>
      </c>
    </row>
    <row r="922" spans="1:8" ht="13.5" x14ac:dyDescent="0.25">
      <c r="A922" s="12"/>
      <c r="B922" s="11">
        <v>43648</v>
      </c>
      <c r="C922" s="2">
        <v>7.33</v>
      </c>
      <c r="D922" s="2">
        <v>3.2265000000000001</v>
      </c>
      <c r="E922" s="2">
        <v>269</v>
      </c>
      <c r="F922" s="2">
        <v>7.2992999999999997</v>
      </c>
      <c r="G922" s="2">
        <v>1963.5117</v>
      </c>
      <c r="H922" s="17">
        <f t="shared" si="14"/>
        <v>5.4847455514351598E-3</v>
      </c>
    </row>
    <row r="923" spans="1:8" ht="13.5" x14ac:dyDescent="0.25">
      <c r="A923" s="12"/>
      <c r="B923" s="11">
        <v>43649</v>
      </c>
      <c r="C923" s="2">
        <v>7.49</v>
      </c>
      <c r="D923" s="2">
        <v>3.2968999999999999</v>
      </c>
      <c r="E923" s="2">
        <v>3536</v>
      </c>
      <c r="F923" s="2">
        <v>7.2972000000000001</v>
      </c>
      <c r="G923" s="2">
        <v>25802.8992</v>
      </c>
      <c r="H923" s="17">
        <f t="shared" si="14"/>
        <v>2.1819308848597486E-2</v>
      </c>
    </row>
    <row r="924" spans="1:8" ht="13.5" x14ac:dyDescent="0.25">
      <c r="A924" s="12"/>
      <c r="B924" s="11">
        <v>43650</v>
      </c>
      <c r="C924" s="2">
        <v>7.57</v>
      </c>
      <c r="D924" s="2">
        <v>3.3321000000000001</v>
      </c>
      <c r="E924" s="2">
        <v>2374</v>
      </c>
      <c r="F924" s="2">
        <v>7.3352000000000004</v>
      </c>
      <c r="G924" s="2">
        <v>17413.764800000001</v>
      </c>
      <c r="H924" s="17">
        <f t="shared" si="14"/>
        <v>1.0676696290454707E-2</v>
      </c>
    </row>
    <row r="925" spans="1:8" ht="13.5" x14ac:dyDescent="0.25">
      <c r="A925" s="12"/>
      <c r="B925" s="11">
        <v>43651</v>
      </c>
      <c r="C925" s="2">
        <v>7.49</v>
      </c>
      <c r="D925" s="2">
        <v>3.2968999999999999</v>
      </c>
      <c r="E925" s="2">
        <v>2401</v>
      </c>
      <c r="F925" s="2">
        <v>7.3127000000000004</v>
      </c>
      <c r="G925" s="2">
        <v>17557.792700000002</v>
      </c>
      <c r="H925" s="17">
        <f t="shared" si="14"/>
        <v>-1.0563908646199129E-2</v>
      </c>
    </row>
    <row r="926" spans="1:8" ht="13.5" x14ac:dyDescent="0.25">
      <c r="A926" s="12"/>
      <c r="B926" s="11">
        <v>43654</v>
      </c>
      <c r="C926" s="2">
        <v>7.3</v>
      </c>
      <c r="D926" s="2">
        <v>3.2132999999999998</v>
      </c>
      <c r="E926" s="2">
        <v>19090</v>
      </c>
      <c r="F926" s="2">
        <v>7.2732999999999999</v>
      </c>
      <c r="G926" s="2">
        <v>138847.29699999999</v>
      </c>
      <c r="H926" s="17">
        <f t="shared" si="14"/>
        <v>-2.5357153689829878E-2</v>
      </c>
    </row>
    <row r="927" spans="1:8" ht="13.5" x14ac:dyDescent="0.25">
      <c r="A927" s="12"/>
      <c r="B927" s="11">
        <v>43655</v>
      </c>
      <c r="C927" s="2">
        <v>7.3</v>
      </c>
      <c r="D927" s="2">
        <v>3.2132999999999998</v>
      </c>
      <c r="E927" s="2">
        <v>7067</v>
      </c>
      <c r="F927" s="2">
        <v>7.2767999999999997</v>
      </c>
      <c r="G927" s="2">
        <v>51425.145600000003</v>
      </c>
      <c r="H927" s="17">
        <f t="shared" si="14"/>
        <v>0</v>
      </c>
    </row>
    <row r="928" spans="1:8" ht="13.5" x14ac:dyDescent="0.25">
      <c r="A928" s="12"/>
      <c r="B928" s="11">
        <v>43656</v>
      </c>
      <c r="C928" s="2">
        <v>7.2</v>
      </c>
      <c r="D928" s="2">
        <v>3.3290999999999999</v>
      </c>
      <c r="E928" s="2">
        <v>498</v>
      </c>
      <c r="F928" s="2">
        <v>7.1490999999999998</v>
      </c>
      <c r="G928" s="2">
        <v>3560.2518</v>
      </c>
      <c r="H928" s="17">
        <f t="shared" si="14"/>
        <v>3.6037718233591677E-2</v>
      </c>
    </row>
    <row r="929" spans="1:8" ht="13.5" x14ac:dyDescent="0.25">
      <c r="A929" s="12"/>
      <c r="B929" s="11">
        <v>43657</v>
      </c>
      <c r="C929" s="2">
        <v>7.18</v>
      </c>
      <c r="D929" s="2">
        <v>3.3197999999999999</v>
      </c>
      <c r="E929" s="2">
        <v>1882</v>
      </c>
      <c r="F929" s="2">
        <v>7.1943000000000001</v>
      </c>
      <c r="G929" s="2">
        <v>13539.6726</v>
      </c>
      <c r="H929" s="17">
        <f t="shared" si="14"/>
        <v>-2.7935478057132816E-3</v>
      </c>
    </row>
    <row r="930" spans="1:8" ht="13.5" x14ac:dyDescent="0.25">
      <c r="A930" s="12"/>
      <c r="B930" s="11">
        <v>43658</v>
      </c>
      <c r="C930" s="2">
        <v>7.15</v>
      </c>
      <c r="D930" s="2">
        <v>3.3058999999999998</v>
      </c>
      <c r="E930" s="2">
        <v>1969</v>
      </c>
      <c r="F930" s="2">
        <v>7.1321000000000003</v>
      </c>
      <c r="G930" s="2">
        <v>14043.1049</v>
      </c>
      <c r="H930" s="17">
        <f t="shared" si="14"/>
        <v>-4.1869992168202972E-3</v>
      </c>
    </row>
    <row r="931" spans="1:8" ht="13.5" x14ac:dyDescent="0.25">
      <c r="A931" s="12"/>
      <c r="B931" s="11">
        <v>43661</v>
      </c>
      <c r="C931" s="2">
        <v>7.32</v>
      </c>
      <c r="D931" s="2">
        <v>3.3845000000000001</v>
      </c>
      <c r="E931" s="2">
        <v>1</v>
      </c>
      <c r="F931" s="2">
        <v>7.32</v>
      </c>
      <c r="G931" s="2">
        <v>7.32</v>
      </c>
      <c r="H931" s="17">
        <f t="shared" si="14"/>
        <v>2.377567379533568E-2</v>
      </c>
    </row>
    <row r="932" spans="1:8" ht="13.5" x14ac:dyDescent="0.25">
      <c r="A932" s="12"/>
      <c r="B932" s="11">
        <v>43662</v>
      </c>
      <c r="C932" s="2">
        <v>7.36</v>
      </c>
      <c r="D932" s="2">
        <v>3.403</v>
      </c>
      <c r="E932" s="2">
        <v>2656</v>
      </c>
      <c r="F932" s="2">
        <v>7.3052999999999999</v>
      </c>
      <c r="G932" s="2">
        <v>19402.876799999998</v>
      </c>
      <c r="H932" s="17">
        <f t="shared" si="14"/>
        <v>5.4660954350716382E-3</v>
      </c>
    </row>
    <row r="933" spans="1:8" ht="13.5" x14ac:dyDescent="0.25">
      <c r="A933" s="12"/>
      <c r="B933" s="11">
        <v>43663</v>
      </c>
      <c r="C933" s="2">
        <v>7.54</v>
      </c>
      <c r="D933" s="2">
        <v>3.4863</v>
      </c>
      <c r="E933" s="2">
        <v>5925</v>
      </c>
      <c r="F933" s="2">
        <v>7.3943000000000003</v>
      </c>
      <c r="G933" s="2">
        <v>43811.227500000001</v>
      </c>
      <c r="H933" s="17">
        <f t="shared" si="14"/>
        <v>2.4478401410520108E-2</v>
      </c>
    </row>
    <row r="934" spans="1:8" ht="13.5" x14ac:dyDescent="0.25">
      <c r="A934" s="12"/>
      <c r="B934" s="11">
        <v>43664</v>
      </c>
      <c r="C934" s="2">
        <v>7.38</v>
      </c>
      <c r="D934" s="2">
        <v>3.4123000000000001</v>
      </c>
      <c r="E934" s="2">
        <v>5098</v>
      </c>
      <c r="F934" s="2">
        <v>7.4076000000000004</v>
      </c>
      <c r="G934" s="2">
        <v>37763.944799999997</v>
      </c>
      <c r="H934" s="17">
        <f t="shared" si="14"/>
        <v>-2.1225941542609598E-2</v>
      </c>
    </row>
    <row r="935" spans="1:8" ht="13.5" x14ac:dyDescent="0.25">
      <c r="A935" s="12"/>
      <c r="B935" s="11">
        <v>43665</v>
      </c>
      <c r="C935" s="2">
        <v>7.3</v>
      </c>
      <c r="D935" s="2">
        <v>3.3753000000000002</v>
      </c>
      <c r="E935" s="2">
        <v>310</v>
      </c>
      <c r="F935" s="2">
        <v>7.3009000000000004</v>
      </c>
      <c r="G935" s="2">
        <v>2263.279</v>
      </c>
      <c r="H935" s="17">
        <f t="shared" si="14"/>
        <v>-1.0843126337074677E-2</v>
      </c>
    </row>
    <row r="936" spans="1:8" ht="13.5" x14ac:dyDescent="0.25">
      <c r="A936" s="12"/>
      <c r="B936" s="11">
        <v>43668</v>
      </c>
      <c r="C936" s="2">
        <v>7.4</v>
      </c>
      <c r="D936" s="2">
        <v>3.4215</v>
      </c>
      <c r="E936" s="2">
        <v>2865</v>
      </c>
      <c r="F936" s="2">
        <v>7.3888999999999996</v>
      </c>
      <c r="G936" s="2">
        <v>21169.198499999999</v>
      </c>
      <c r="H936" s="17">
        <f t="shared" si="14"/>
        <v>1.3687672206914881E-2</v>
      </c>
    </row>
    <row r="937" spans="1:8" ht="13.5" x14ac:dyDescent="0.25">
      <c r="A937" s="12"/>
      <c r="B937" s="11">
        <v>43669</v>
      </c>
      <c r="C937" s="2">
        <v>7.31</v>
      </c>
      <c r="D937" s="2">
        <v>3.3799000000000001</v>
      </c>
      <c r="E937" s="2">
        <v>56</v>
      </c>
      <c r="F937" s="2">
        <v>7.3105000000000002</v>
      </c>
      <c r="G937" s="2">
        <v>409.38799999999998</v>
      </c>
      <c r="H937" s="17">
        <f t="shared" si="14"/>
        <v>-1.2158410054069811E-2</v>
      </c>
    </row>
    <row r="938" spans="1:8" ht="13.5" x14ac:dyDescent="0.25">
      <c r="A938" s="12"/>
      <c r="B938" s="11">
        <v>43670</v>
      </c>
      <c r="C938" s="2">
        <v>7.39</v>
      </c>
      <c r="D938" s="2">
        <v>3.4169</v>
      </c>
      <c r="E938" s="2">
        <v>256</v>
      </c>
      <c r="F938" s="2">
        <v>7.3624999999999998</v>
      </c>
      <c r="G938" s="2">
        <v>1884.8</v>
      </c>
      <c r="H938" s="17">
        <f t="shared" si="14"/>
        <v>1.0947069439924234E-2</v>
      </c>
    </row>
    <row r="939" spans="1:8" ht="13.5" x14ac:dyDescent="0.25">
      <c r="A939" s="12"/>
      <c r="B939" s="11">
        <v>43672</v>
      </c>
      <c r="C939" s="2">
        <v>7.44</v>
      </c>
      <c r="D939" s="2">
        <v>3.44</v>
      </c>
      <c r="E939" s="2">
        <v>1</v>
      </c>
      <c r="F939" s="2">
        <v>7.44</v>
      </c>
      <c r="G939" s="2">
        <v>7.44</v>
      </c>
      <c r="H939" s="17">
        <f t="shared" si="14"/>
        <v>6.7605139161227715E-3</v>
      </c>
    </row>
    <row r="940" spans="1:8" ht="13.5" x14ac:dyDescent="0.25">
      <c r="A940" s="12"/>
      <c r="B940" s="11">
        <v>43675</v>
      </c>
      <c r="C940" s="2">
        <v>7.25</v>
      </c>
      <c r="D940" s="2">
        <v>3.3521999999999998</v>
      </c>
      <c r="E940" s="2">
        <v>1528</v>
      </c>
      <c r="F940" s="2">
        <v>7.3007</v>
      </c>
      <c r="G940" s="2">
        <v>11155.4696</v>
      </c>
      <c r="H940" s="17">
        <f t="shared" si="14"/>
        <v>-2.5523255813953517E-2</v>
      </c>
    </row>
    <row r="941" spans="1:8" ht="13.5" x14ac:dyDescent="0.25">
      <c r="A941" s="12"/>
      <c r="B941" s="11">
        <v>43676</v>
      </c>
      <c r="C941" s="2">
        <v>7.25</v>
      </c>
      <c r="D941" s="2">
        <v>3.3521999999999998</v>
      </c>
      <c r="E941" s="2">
        <v>77</v>
      </c>
      <c r="F941" s="2">
        <v>7.2596999999999996</v>
      </c>
      <c r="G941" s="2">
        <v>558.99689999999998</v>
      </c>
      <c r="H941" s="17">
        <f t="shared" si="14"/>
        <v>0</v>
      </c>
    </row>
    <row r="942" spans="1:8" ht="13.5" x14ac:dyDescent="0.25">
      <c r="A942" s="12"/>
      <c r="B942" s="11">
        <v>43677</v>
      </c>
      <c r="C942" s="2">
        <v>7.38</v>
      </c>
      <c r="D942" s="2">
        <v>3.4123000000000001</v>
      </c>
      <c r="E942" s="2">
        <v>1</v>
      </c>
      <c r="F942" s="2">
        <v>7.38</v>
      </c>
      <c r="G942" s="2">
        <v>7.38</v>
      </c>
      <c r="H942" s="17">
        <f t="shared" si="14"/>
        <v>1.7928524551041186E-2</v>
      </c>
    </row>
    <row r="943" spans="1:8" ht="13.5" x14ac:dyDescent="0.25">
      <c r="A943" s="12"/>
      <c r="B943" s="11">
        <v>43678</v>
      </c>
      <c r="C943" s="2">
        <v>7.3</v>
      </c>
      <c r="D943" s="2">
        <v>3.3753000000000002</v>
      </c>
      <c r="E943" s="2">
        <v>155</v>
      </c>
      <c r="F943" s="2">
        <v>7.1806000000000001</v>
      </c>
      <c r="G943" s="2">
        <v>1112.9929999999999</v>
      </c>
      <c r="H943" s="17">
        <f t="shared" si="14"/>
        <v>-1.0843126337074677E-2</v>
      </c>
    </row>
    <row r="944" spans="1:8" ht="13.5" x14ac:dyDescent="0.25">
      <c r="A944" s="12"/>
      <c r="B944" s="11">
        <v>43679</v>
      </c>
      <c r="C944" s="2">
        <v>7.12</v>
      </c>
      <c r="D944" s="2">
        <v>3.2921</v>
      </c>
      <c r="E944" s="2">
        <v>3607</v>
      </c>
      <c r="F944" s="2">
        <v>7.1524000000000001</v>
      </c>
      <c r="G944" s="2">
        <v>25798.7068</v>
      </c>
      <c r="H944" s="17">
        <f t="shared" si="14"/>
        <v>-2.4649660770894487E-2</v>
      </c>
    </row>
    <row r="945" spans="1:8" ht="13.5" x14ac:dyDescent="0.25">
      <c r="A945" s="12"/>
      <c r="B945" s="11">
        <v>43682</v>
      </c>
      <c r="C945" s="2">
        <v>7.3</v>
      </c>
      <c r="D945" s="2">
        <v>3.3753000000000002</v>
      </c>
      <c r="E945" s="2">
        <v>3</v>
      </c>
      <c r="F945" s="2">
        <v>7.3</v>
      </c>
      <c r="G945" s="2">
        <v>21.9</v>
      </c>
      <c r="H945" s="17">
        <f t="shared" si="14"/>
        <v>2.527262233832513E-2</v>
      </c>
    </row>
    <row r="946" spans="1:8" ht="13.5" x14ac:dyDescent="0.25">
      <c r="A946" s="12"/>
      <c r="B946" s="11">
        <v>43683</v>
      </c>
      <c r="C946" s="2">
        <v>7.3</v>
      </c>
      <c r="D946" s="2">
        <v>3.3753000000000002</v>
      </c>
      <c r="E946" s="2">
        <v>0</v>
      </c>
      <c r="F946" s="2">
        <v>0</v>
      </c>
      <c r="G946" s="2">
        <v>0</v>
      </c>
      <c r="H946" s="17">
        <f t="shared" si="14"/>
        <v>0</v>
      </c>
    </row>
    <row r="947" spans="1:8" ht="13.5" x14ac:dyDescent="0.25">
      <c r="A947" s="12"/>
      <c r="B947" s="11">
        <v>43684</v>
      </c>
      <c r="C947" s="2">
        <v>7.27</v>
      </c>
      <c r="D947" s="2">
        <v>3.3614000000000002</v>
      </c>
      <c r="E947" s="2">
        <v>2000</v>
      </c>
      <c r="F947" s="2">
        <v>7.27</v>
      </c>
      <c r="G947" s="2">
        <v>14540</v>
      </c>
      <c r="H947" s="17">
        <f t="shared" si="14"/>
        <v>-4.1181524605220345E-3</v>
      </c>
    </row>
    <row r="948" spans="1:8" ht="13.5" x14ac:dyDescent="0.25">
      <c r="A948" s="12"/>
      <c r="B948" s="11">
        <v>43685</v>
      </c>
      <c r="C948" s="2">
        <v>7.15</v>
      </c>
      <c r="D948" s="2">
        <v>3.3058999999999998</v>
      </c>
      <c r="E948" s="2">
        <v>768</v>
      </c>
      <c r="F948" s="2">
        <v>7.1523000000000003</v>
      </c>
      <c r="G948" s="2">
        <v>5492.9664000000002</v>
      </c>
      <c r="H948" s="17">
        <f t="shared" si="14"/>
        <v>-1.6510977568870211E-2</v>
      </c>
    </row>
    <row r="949" spans="1:8" ht="13.5" x14ac:dyDescent="0.25">
      <c r="A949" s="12"/>
      <c r="B949" s="11">
        <v>43686</v>
      </c>
      <c r="C949" s="2">
        <v>7.15</v>
      </c>
      <c r="D949" s="2">
        <v>3.3058999999999998</v>
      </c>
      <c r="E949" s="2">
        <v>134</v>
      </c>
      <c r="F949" s="2">
        <v>7.15</v>
      </c>
      <c r="G949" s="2">
        <v>958.1</v>
      </c>
      <c r="H949" s="17">
        <f t="shared" si="14"/>
        <v>0</v>
      </c>
    </row>
    <row r="950" spans="1:8" ht="13.5" x14ac:dyDescent="0.25">
      <c r="A950" s="12"/>
      <c r="B950" s="11">
        <v>43691</v>
      </c>
      <c r="C950" s="2">
        <v>7.15</v>
      </c>
      <c r="D950" s="2">
        <v>3.3058999999999998</v>
      </c>
      <c r="E950" s="2">
        <v>1383</v>
      </c>
      <c r="F950" s="2">
        <v>7.1459999999999999</v>
      </c>
      <c r="G950" s="2">
        <v>9882.9179999999997</v>
      </c>
      <c r="H950" s="17">
        <f t="shared" si="14"/>
        <v>0</v>
      </c>
    </row>
    <row r="951" spans="1:8" ht="13.5" x14ac:dyDescent="0.25">
      <c r="A951" s="12"/>
      <c r="B951" s="11">
        <v>43692</v>
      </c>
      <c r="C951" s="2">
        <v>7.15</v>
      </c>
      <c r="D951" s="2">
        <v>3.3058999999999998</v>
      </c>
      <c r="E951" s="2">
        <v>1100</v>
      </c>
      <c r="F951" s="2">
        <v>7.15</v>
      </c>
      <c r="G951" s="2">
        <v>7865</v>
      </c>
      <c r="H951" s="17">
        <f t="shared" si="14"/>
        <v>0</v>
      </c>
    </row>
    <row r="952" spans="1:8" ht="13.5" x14ac:dyDescent="0.25">
      <c r="A952" s="12"/>
      <c r="B952" s="11">
        <v>43693</v>
      </c>
      <c r="C952" s="2">
        <v>7.17</v>
      </c>
      <c r="D952" s="2">
        <v>3.3151999999999999</v>
      </c>
      <c r="E952" s="2">
        <v>5862</v>
      </c>
      <c r="F952" s="2">
        <v>7.1608000000000001</v>
      </c>
      <c r="G952" s="2">
        <v>41976.609600000003</v>
      </c>
      <c r="H952" s="17">
        <f t="shared" si="14"/>
        <v>2.8131522429595832E-3</v>
      </c>
    </row>
    <row r="953" spans="1:8" ht="13.5" x14ac:dyDescent="0.25">
      <c r="A953" s="12"/>
      <c r="B953" s="11">
        <v>43696</v>
      </c>
      <c r="C953" s="2">
        <v>7.12</v>
      </c>
      <c r="D953" s="2">
        <v>3.2921</v>
      </c>
      <c r="E953" s="2">
        <v>237</v>
      </c>
      <c r="F953" s="2">
        <v>7.1414999999999997</v>
      </c>
      <c r="G953" s="2">
        <v>1692.5355</v>
      </c>
      <c r="H953" s="17">
        <f t="shared" si="14"/>
        <v>-6.967905405405375E-3</v>
      </c>
    </row>
    <row r="954" spans="1:8" ht="13.5" x14ac:dyDescent="0.25">
      <c r="A954" s="12"/>
      <c r="B954" s="11">
        <v>43697</v>
      </c>
      <c r="C954" s="2">
        <v>7.15</v>
      </c>
      <c r="D954" s="2">
        <v>3.3058999999999998</v>
      </c>
      <c r="E954" s="2">
        <v>526</v>
      </c>
      <c r="F954" s="2">
        <v>7.1391999999999998</v>
      </c>
      <c r="G954" s="2">
        <v>3755.2192</v>
      </c>
      <c r="H954" s="17">
        <f t="shared" si="14"/>
        <v>4.1918532243855932E-3</v>
      </c>
    </row>
    <row r="955" spans="1:8" ht="13.5" x14ac:dyDescent="0.25">
      <c r="A955" s="12"/>
      <c r="B955" s="11">
        <v>43698</v>
      </c>
      <c r="C955" s="2">
        <v>7.19</v>
      </c>
      <c r="D955" s="2">
        <v>3.3243999999999998</v>
      </c>
      <c r="E955" s="2">
        <v>660</v>
      </c>
      <c r="F955" s="2">
        <v>7.1112000000000002</v>
      </c>
      <c r="G955" s="2">
        <v>4693.3919999999998</v>
      </c>
      <c r="H955" s="17">
        <f t="shared" si="14"/>
        <v>5.596055537070075E-3</v>
      </c>
    </row>
    <row r="956" spans="1:8" ht="13.5" x14ac:dyDescent="0.25">
      <c r="A956" s="12"/>
      <c r="B956" s="11">
        <v>43699</v>
      </c>
      <c r="C956" s="2">
        <v>7.15</v>
      </c>
      <c r="D956" s="2">
        <v>3.3058999999999998</v>
      </c>
      <c r="E956" s="2">
        <v>41</v>
      </c>
      <c r="F956" s="2">
        <v>7.1109999999999998</v>
      </c>
      <c r="G956" s="2">
        <v>291.55099999999999</v>
      </c>
      <c r="H956" s="17">
        <f t="shared" si="14"/>
        <v>-5.5649139694380831E-3</v>
      </c>
    </row>
    <row r="957" spans="1:8" ht="13.5" x14ac:dyDescent="0.25">
      <c r="A957" s="12"/>
      <c r="B957" s="11">
        <v>43700</v>
      </c>
      <c r="C957" s="2">
        <v>7.24</v>
      </c>
      <c r="D957" s="2">
        <v>3.3475999999999999</v>
      </c>
      <c r="E957" s="2">
        <v>36</v>
      </c>
      <c r="F957" s="2">
        <v>7.2069000000000001</v>
      </c>
      <c r="G957" s="2">
        <v>259.44839999999999</v>
      </c>
      <c r="H957" s="17">
        <f t="shared" si="14"/>
        <v>1.2613811670044488E-2</v>
      </c>
    </row>
    <row r="958" spans="1:8" ht="13.5" x14ac:dyDescent="0.25">
      <c r="A958" s="12"/>
      <c r="B958" s="11">
        <v>43703</v>
      </c>
      <c r="C958" s="2">
        <v>7.15</v>
      </c>
      <c r="D958" s="2">
        <v>3.3058999999999998</v>
      </c>
      <c r="E958" s="2">
        <v>230</v>
      </c>
      <c r="F958" s="2">
        <v>7.1717000000000004</v>
      </c>
      <c r="G958" s="2">
        <v>1649.491</v>
      </c>
      <c r="H958" s="17">
        <f t="shared" si="14"/>
        <v>-1.2456685386545607E-2</v>
      </c>
    </row>
    <row r="959" spans="1:8" ht="13.5" x14ac:dyDescent="0.25">
      <c r="A959" s="12"/>
      <c r="B959" s="11">
        <v>43704</v>
      </c>
      <c r="C959" s="2">
        <v>7.1</v>
      </c>
      <c r="D959" s="2">
        <v>3.2827999999999999</v>
      </c>
      <c r="E959" s="2">
        <v>3179</v>
      </c>
      <c r="F959" s="2">
        <v>7.1154000000000002</v>
      </c>
      <c r="G959" s="2">
        <v>22619.856599999999</v>
      </c>
      <c r="H959" s="17">
        <f t="shared" si="14"/>
        <v>-6.9875071841253213E-3</v>
      </c>
    </row>
    <row r="960" spans="1:8" ht="13.5" x14ac:dyDescent="0.25">
      <c r="A960" s="12"/>
      <c r="B960" s="11">
        <v>43705</v>
      </c>
      <c r="C960" s="2">
        <v>7.15</v>
      </c>
      <c r="D960" s="2">
        <v>3.3058999999999998</v>
      </c>
      <c r="E960" s="2">
        <v>6003</v>
      </c>
      <c r="F960" s="2">
        <v>7.0410000000000004</v>
      </c>
      <c r="G960" s="2">
        <v>42267.123</v>
      </c>
      <c r="H960" s="17">
        <f t="shared" si="14"/>
        <v>7.0366760082855792E-3</v>
      </c>
    </row>
    <row r="961" spans="1:8" ht="13.5" x14ac:dyDescent="0.25">
      <c r="A961" s="12"/>
      <c r="B961" s="11">
        <v>43706</v>
      </c>
      <c r="C961" s="2">
        <v>7.1</v>
      </c>
      <c r="D961" s="2">
        <v>3.2827999999999999</v>
      </c>
      <c r="E961" s="2">
        <v>2050</v>
      </c>
      <c r="F961" s="2">
        <v>7.0568</v>
      </c>
      <c r="G961" s="2">
        <v>14466.44</v>
      </c>
      <c r="H961" s="17">
        <f t="shared" si="14"/>
        <v>-6.9875071841253213E-3</v>
      </c>
    </row>
    <row r="962" spans="1:8" ht="13.5" x14ac:dyDescent="0.25">
      <c r="A962" s="12"/>
      <c r="B962" s="11">
        <v>43707</v>
      </c>
      <c r="C962" s="2">
        <v>7.14</v>
      </c>
      <c r="D962" s="2">
        <v>3.3012999999999999</v>
      </c>
      <c r="E962" s="2">
        <v>423</v>
      </c>
      <c r="F962" s="2">
        <v>7.0795000000000003</v>
      </c>
      <c r="G962" s="2">
        <v>2994.6284999999998</v>
      </c>
      <c r="H962" s="17">
        <f t="shared" si="14"/>
        <v>5.6354331668088103E-3</v>
      </c>
    </row>
    <row r="963" spans="1:8" ht="13.5" x14ac:dyDescent="0.25">
      <c r="A963" s="12"/>
      <c r="B963" s="11">
        <v>43710</v>
      </c>
      <c r="C963" s="2">
        <v>7.29</v>
      </c>
      <c r="D963" s="2">
        <v>3.3706999999999998</v>
      </c>
      <c r="E963" s="2">
        <v>23145</v>
      </c>
      <c r="F963" s="2">
        <v>7.3102</v>
      </c>
      <c r="G963" s="2">
        <v>169194.579</v>
      </c>
      <c r="H963" s="17">
        <f t="shared" si="14"/>
        <v>2.102202162784355E-2</v>
      </c>
    </row>
    <row r="964" spans="1:8" ht="13.5" x14ac:dyDescent="0.25">
      <c r="A964" s="12"/>
      <c r="B964" s="11">
        <v>43711</v>
      </c>
      <c r="C964" s="2">
        <v>7.42</v>
      </c>
      <c r="D964" s="2">
        <v>3.4308000000000001</v>
      </c>
      <c r="E964" s="2">
        <v>10504</v>
      </c>
      <c r="F964" s="2">
        <v>7.4203999999999999</v>
      </c>
      <c r="G964" s="2">
        <v>77943.881599999993</v>
      </c>
      <c r="H964" s="17">
        <f t="shared" si="14"/>
        <v>1.7830124306523948E-2</v>
      </c>
    </row>
    <row r="965" spans="1:8" ht="13.5" x14ac:dyDescent="0.25">
      <c r="A965" s="12"/>
      <c r="B965" s="11">
        <v>43712</v>
      </c>
      <c r="C965" s="2">
        <v>7.34</v>
      </c>
      <c r="D965" s="2">
        <v>3.3938000000000001</v>
      </c>
      <c r="E965" s="2">
        <v>5204</v>
      </c>
      <c r="F965" s="2">
        <v>7.3169000000000004</v>
      </c>
      <c r="G965" s="2">
        <v>38077.147599999997</v>
      </c>
      <c r="H965" s="17">
        <f t="shared" si="14"/>
        <v>-1.078465663985074E-2</v>
      </c>
    </row>
    <row r="966" spans="1:8" ht="13.5" x14ac:dyDescent="0.25">
      <c r="A966" s="12"/>
      <c r="B966" s="11">
        <v>43713</v>
      </c>
      <c r="C966" s="2">
        <v>7.32</v>
      </c>
      <c r="D966" s="2">
        <v>3.3845000000000001</v>
      </c>
      <c r="E966" s="2">
        <v>1244</v>
      </c>
      <c r="F966" s="2">
        <v>7.3373999999999997</v>
      </c>
      <c r="G966" s="2">
        <v>9127.7255999999998</v>
      </c>
      <c r="H966" s="17">
        <f t="shared" si="14"/>
        <v>-2.7402911190995598E-3</v>
      </c>
    </row>
    <row r="967" spans="1:8" ht="13.5" x14ac:dyDescent="0.25">
      <c r="A967" s="12"/>
      <c r="B967" s="11">
        <v>43714</v>
      </c>
      <c r="C967" s="2">
        <v>7.31</v>
      </c>
      <c r="D967" s="2">
        <v>3.3799000000000001</v>
      </c>
      <c r="E967" s="2">
        <v>1056</v>
      </c>
      <c r="F967" s="2">
        <v>7.2317999999999998</v>
      </c>
      <c r="G967" s="2">
        <v>7636.7808000000005</v>
      </c>
      <c r="H967" s="17">
        <f t="shared" ref="H967:H1030" si="15">(D967-D966)/D966</f>
        <v>-1.3591372433150945E-3</v>
      </c>
    </row>
    <row r="968" spans="1:8" ht="13.5" x14ac:dyDescent="0.25">
      <c r="A968" s="12"/>
      <c r="B968" s="11">
        <v>43717</v>
      </c>
      <c r="C968" s="2">
        <v>7.31</v>
      </c>
      <c r="D968" s="2">
        <v>3.3799000000000001</v>
      </c>
      <c r="E968" s="2">
        <v>1100</v>
      </c>
      <c r="F968" s="2">
        <v>7.2054999999999998</v>
      </c>
      <c r="G968" s="2">
        <v>7926.05</v>
      </c>
      <c r="H968" s="17">
        <f t="shared" si="15"/>
        <v>0</v>
      </c>
    </row>
    <row r="969" spans="1:8" ht="13.5" x14ac:dyDescent="0.25">
      <c r="A969" s="12"/>
      <c r="B969" s="11">
        <v>43718</v>
      </c>
      <c r="C969" s="2">
        <v>7.2</v>
      </c>
      <c r="D969" s="2">
        <v>3.3290999999999999</v>
      </c>
      <c r="E969" s="2">
        <v>2311</v>
      </c>
      <c r="F969" s="2">
        <v>7.2121000000000004</v>
      </c>
      <c r="G969" s="2">
        <v>16667.163100000002</v>
      </c>
      <c r="H969" s="17">
        <f t="shared" si="15"/>
        <v>-1.5030030474274439E-2</v>
      </c>
    </row>
    <row r="970" spans="1:8" ht="13.5" x14ac:dyDescent="0.25">
      <c r="A970" s="12"/>
      <c r="B970" s="11">
        <v>43719</v>
      </c>
      <c r="C970" s="2">
        <v>7.16</v>
      </c>
      <c r="D970" s="2">
        <v>3.3106</v>
      </c>
      <c r="E970" s="2">
        <v>1942</v>
      </c>
      <c r="F970" s="2">
        <v>7.1944999999999997</v>
      </c>
      <c r="G970" s="2">
        <v>13971.718999999999</v>
      </c>
      <c r="H970" s="17">
        <f t="shared" si="15"/>
        <v>-5.55705746297797E-3</v>
      </c>
    </row>
    <row r="971" spans="1:8" ht="13.5" x14ac:dyDescent="0.25">
      <c r="A971" s="12"/>
      <c r="B971" s="11">
        <v>43720</v>
      </c>
      <c r="C971" s="2">
        <v>7.15</v>
      </c>
      <c r="D971" s="2">
        <v>3.3058999999999998</v>
      </c>
      <c r="E971" s="2">
        <v>1371</v>
      </c>
      <c r="F971" s="2">
        <v>7.1429999999999998</v>
      </c>
      <c r="G971" s="2">
        <v>9793.0529999999999</v>
      </c>
      <c r="H971" s="17">
        <f t="shared" si="15"/>
        <v>-1.419682232827931E-3</v>
      </c>
    </row>
    <row r="972" spans="1:8" ht="13.5" x14ac:dyDescent="0.25">
      <c r="A972" s="12"/>
      <c r="B972" s="11">
        <v>43721</v>
      </c>
      <c r="C972" s="2">
        <v>7.02</v>
      </c>
      <c r="D972" s="2">
        <v>3.2458</v>
      </c>
      <c r="E972" s="2">
        <v>7221</v>
      </c>
      <c r="F972" s="2">
        <v>7.0156000000000001</v>
      </c>
      <c r="G972" s="2">
        <v>50659.647599999997</v>
      </c>
      <c r="H972" s="17">
        <f t="shared" si="15"/>
        <v>-1.8179618258265473E-2</v>
      </c>
    </row>
    <row r="973" spans="1:8" ht="13.5" x14ac:dyDescent="0.25">
      <c r="A973" s="12"/>
      <c r="B973" s="11">
        <v>43724</v>
      </c>
      <c r="C973" s="2">
        <v>7.19</v>
      </c>
      <c r="D973" s="2">
        <v>3.3243999999999998</v>
      </c>
      <c r="E973" s="2">
        <v>152</v>
      </c>
      <c r="F973" s="2">
        <v>7.0532000000000004</v>
      </c>
      <c r="G973" s="2">
        <v>1072.0863999999999</v>
      </c>
      <c r="H973" s="17">
        <f t="shared" si="15"/>
        <v>2.4215909791114605E-2</v>
      </c>
    </row>
    <row r="974" spans="1:8" ht="13.5" x14ac:dyDescent="0.25">
      <c r="A974" s="12"/>
      <c r="B974" s="11">
        <v>43725</v>
      </c>
      <c r="C974" s="2">
        <v>7.05</v>
      </c>
      <c r="D974" s="2">
        <v>3.2597</v>
      </c>
      <c r="E974" s="2">
        <v>571</v>
      </c>
      <c r="F974" s="2">
        <v>7.0560999999999998</v>
      </c>
      <c r="G974" s="2">
        <v>4029.0331000000001</v>
      </c>
      <c r="H974" s="17">
        <f t="shared" si="15"/>
        <v>-1.9462158585007751E-2</v>
      </c>
    </row>
    <row r="975" spans="1:8" ht="13.5" x14ac:dyDescent="0.25">
      <c r="A975" s="12"/>
      <c r="B975" s="11">
        <v>43726</v>
      </c>
      <c r="C975" s="2">
        <v>7.17</v>
      </c>
      <c r="D975" s="2">
        <v>3.3151999999999999</v>
      </c>
      <c r="E975" s="2">
        <v>614</v>
      </c>
      <c r="F975" s="2">
        <v>7.0617999999999999</v>
      </c>
      <c r="G975" s="2">
        <v>4335.9452000000001</v>
      </c>
      <c r="H975" s="17">
        <f t="shared" si="15"/>
        <v>1.7026106696935266E-2</v>
      </c>
    </row>
    <row r="976" spans="1:8" ht="13.5" x14ac:dyDescent="0.25">
      <c r="A976" s="12"/>
      <c r="B976" s="11">
        <v>43727</v>
      </c>
      <c r="C976" s="2">
        <v>7</v>
      </c>
      <c r="D976" s="2">
        <v>3.2366000000000001</v>
      </c>
      <c r="E976" s="2">
        <v>16956</v>
      </c>
      <c r="F976" s="2">
        <v>7.0007000000000001</v>
      </c>
      <c r="G976" s="2">
        <v>118703.8692</v>
      </c>
      <c r="H976" s="17">
        <f t="shared" si="15"/>
        <v>-2.3708976833976769E-2</v>
      </c>
    </row>
    <row r="977" spans="1:8" ht="13.5" x14ac:dyDescent="0.25">
      <c r="A977" s="12"/>
      <c r="B977" s="11">
        <v>43728</v>
      </c>
      <c r="C977" s="2">
        <v>7</v>
      </c>
      <c r="D977" s="2">
        <v>3.2366000000000001</v>
      </c>
      <c r="E977" s="2">
        <v>4441</v>
      </c>
      <c r="F977" s="2">
        <v>6.9983000000000004</v>
      </c>
      <c r="G977" s="2">
        <v>31079.4503</v>
      </c>
      <c r="H977" s="17">
        <f t="shared" si="15"/>
        <v>0</v>
      </c>
    </row>
    <row r="978" spans="1:8" ht="13.5" x14ac:dyDescent="0.25">
      <c r="A978" s="12"/>
      <c r="B978" s="11">
        <v>43731</v>
      </c>
      <c r="C978" s="2">
        <v>6.97</v>
      </c>
      <c r="D978" s="2">
        <v>3.2227000000000001</v>
      </c>
      <c r="E978" s="2">
        <v>1536</v>
      </c>
      <c r="F978" s="2">
        <v>6.9793000000000003</v>
      </c>
      <c r="G978" s="2">
        <v>10720.2048</v>
      </c>
      <c r="H978" s="17">
        <f t="shared" si="15"/>
        <v>-4.2946301674596865E-3</v>
      </c>
    </row>
    <row r="979" spans="1:8" ht="13.5" x14ac:dyDescent="0.25">
      <c r="A979" s="12"/>
      <c r="B979" s="11">
        <v>43732</v>
      </c>
      <c r="C979" s="2">
        <v>6.85</v>
      </c>
      <c r="D979" s="2">
        <v>3.1671999999999998</v>
      </c>
      <c r="E979" s="2">
        <v>1826</v>
      </c>
      <c r="F979" s="2">
        <v>6.8532999999999999</v>
      </c>
      <c r="G979" s="2">
        <v>12514.1258</v>
      </c>
      <c r="H979" s="17">
        <f t="shared" si="15"/>
        <v>-1.7221584385763589E-2</v>
      </c>
    </row>
    <row r="980" spans="1:8" ht="13.5" x14ac:dyDescent="0.25">
      <c r="A980" s="12"/>
      <c r="B980" s="11">
        <v>43733</v>
      </c>
      <c r="C980" s="2">
        <v>7</v>
      </c>
      <c r="D980" s="2">
        <v>3.2366000000000001</v>
      </c>
      <c r="E980" s="2">
        <v>6494</v>
      </c>
      <c r="F980" s="2">
        <v>6.8653000000000004</v>
      </c>
      <c r="G980" s="2">
        <v>44583.258199999997</v>
      </c>
      <c r="H980" s="17">
        <f t="shared" si="15"/>
        <v>2.1912099014902865E-2</v>
      </c>
    </row>
    <row r="981" spans="1:8" ht="13.5" x14ac:dyDescent="0.25">
      <c r="A981" s="12"/>
      <c r="B981" s="11">
        <v>43734</v>
      </c>
      <c r="C981" s="2">
        <v>7.17</v>
      </c>
      <c r="D981" s="2">
        <v>3.3151999999999999</v>
      </c>
      <c r="E981" s="2">
        <v>3585</v>
      </c>
      <c r="F981" s="2">
        <v>7.1039000000000003</v>
      </c>
      <c r="G981" s="2">
        <v>25467.481500000002</v>
      </c>
      <c r="H981" s="17">
        <f t="shared" si="15"/>
        <v>2.428474324908848E-2</v>
      </c>
    </row>
    <row r="982" spans="1:8" ht="13.5" x14ac:dyDescent="0.25">
      <c r="A982" s="12"/>
      <c r="B982" s="11">
        <v>43735</v>
      </c>
      <c r="C982" s="2">
        <v>6.99</v>
      </c>
      <c r="D982" s="2">
        <v>3.2320000000000002</v>
      </c>
      <c r="E982" s="2">
        <v>4810</v>
      </c>
      <c r="F982" s="2">
        <v>7.0075000000000003</v>
      </c>
      <c r="G982" s="2">
        <v>33706.074999999997</v>
      </c>
      <c r="H982" s="17">
        <f t="shared" si="15"/>
        <v>-2.5096525096525012E-2</v>
      </c>
    </row>
    <row r="983" spans="1:8" ht="13.5" x14ac:dyDescent="0.25">
      <c r="A983" s="12"/>
      <c r="B983" s="11">
        <v>43738</v>
      </c>
      <c r="C983" s="2">
        <v>7.14</v>
      </c>
      <c r="D983" s="2">
        <v>3.3012999999999999</v>
      </c>
      <c r="E983" s="2">
        <v>4551</v>
      </c>
      <c r="F983" s="2">
        <v>6.9802</v>
      </c>
      <c r="G983" s="2">
        <v>31766.890200000002</v>
      </c>
      <c r="H983" s="17">
        <f t="shared" si="15"/>
        <v>2.1441831683168221E-2</v>
      </c>
    </row>
    <row r="984" spans="1:8" ht="13.5" x14ac:dyDescent="0.25">
      <c r="A984" s="12"/>
      <c r="B984" s="11">
        <v>43739</v>
      </c>
      <c r="C984" s="2">
        <v>7.08</v>
      </c>
      <c r="D984" s="2">
        <v>3.2736000000000001</v>
      </c>
      <c r="E984" s="2">
        <v>16709</v>
      </c>
      <c r="F984" s="2">
        <v>7.0444000000000004</v>
      </c>
      <c r="G984" s="2">
        <v>117704.8796</v>
      </c>
      <c r="H984" s="17">
        <f t="shared" si="15"/>
        <v>-8.3906339926695054E-3</v>
      </c>
    </row>
    <row r="985" spans="1:8" ht="13.5" x14ac:dyDescent="0.25">
      <c r="A985" s="12"/>
      <c r="B985" s="11">
        <v>43740</v>
      </c>
      <c r="C985" s="2">
        <v>7.07</v>
      </c>
      <c r="D985" s="2">
        <v>3.2690000000000001</v>
      </c>
      <c r="E985" s="2">
        <v>930</v>
      </c>
      <c r="F985" s="2">
        <v>7.0537999999999998</v>
      </c>
      <c r="G985" s="2">
        <v>6560.0339999999997</v>
      </c>
      <c r="H985" s="17">
        <f t="shared" si="15"/>
        <v>-1.4051808406646926E-3</v>
      </c>
    </row>
    <row r="986" spans="1:8" ht="13.5" x14ac:dyDescent="0.25">
      <c r="A986" s="12"/>
      <c r="B986" s="11">
        <v>43741</v>
      </c>
      <c r="C986" s="2">
        <v>7.28</v>
      </c>
      <c r="D986" s="2">
        <v>3.3660999999999999</v>
      </c>
      <c r="E986" s="2">
        <v>8981</v>
      </c>
      <c r="F986" s="2">
        <v>7.2035999999999998</v>
      </c>
      <c r="G986" s="2">
        <v>64695.531600000002</v>
      </c>
      <c r="H986" s="17">
        <f t="shared" si="15"/>
        <v>2.9703273172223842E-2</v>
      </c>
    </row>
    <row r="987" spans="1:8" ht="13.5" x14ac:dyDescent="0.25">
      <c r="A987" s="12"/>
      <c r="B987" s="11">
        <v>43742</v>
      </c>
      <c r="C987" s="2">
        <v>7.48</v>
      </c>
      <c r="D987" s="2">
        <v>3.4584999999999999</v>
      </c>
      <c r="E987" s="2">
        <v>10990</v>
      </c>
      <c r="F987" s="2">
        <v>7.4250999999999996</v>
      </c>
      <c r="G987" s="2">
        <v>81601.849000000002</v>
      </c>
      <c r="H987" s="17">
        <f t="shared" si="15"/>
        <v>2.7450164879237113E-2</v>
      </c>
    </row>
    <row r="988" spans="1:8" ht="13.5" x14ac:dyDescent="0.25">
      <c r="A988" s="12"/>
      <c r="B988" s="11">
        <v>43745</v>
      </c>
      <c r="C988" s="2">
        <v>7.48</v>
      </c>
      <c r="D988" s="2">
        <v>3.4584999999999999</v>
      </c>
      <c r="E988" s="2">
        <v>2188</v>
      </c>
      <c r="F988" s="2">
        <v>7.4592999999999998</v>
      </c>
      <c r="G988" s="2">
        <v>16320.948399999999</v>
      </c>
      <c r="H988" s="17">
        <f t="shared" si="15"/>
        <v>0</v>
      </c>
    </row>
    <row r="989" spans="1:8" ht="13.5" x14ac:dyDescent="0.25">
      <c r="A989" s="12"/>
      <c r="B989" s="11">
        <v>43746</v>
      </c>
      <c r="C989" s="2">
        <v>7.39</v>
      </c>
      <c r="D989" s="2">
        <v>3.4169</v>
      </c>
      <c r="E989" s="2">
        <v>925</v>
      </c>
      <c r="F989" s="2">
        <v>7.2923999999999998</v>
      </c>
      <c r="G989" s="2">
        <v>6745.47</v>
      </c>
      <c r="H989" s="17">
        <f t="shared" si="15"/>
        <v>-1.2028335983807968E-2</v>
      </c>
    </row>
    <row r="990" spans="1:8" ht="13.5" x14ac:dyDescent="0.25">
      <c r="A990" s="12"/>
      <c r="B990" s="11">
        <v>43747</v>
      </c>
      <c r="C990" s="2">
        <v>7.4</v>
      </c>
      <c r="D990" s="2">
        <v>3.4215</v>
      </c>
      <c r="E990" s="2">
        <v>4384</v>
      </c>
      <c r="F990" s="2">
        <v>7.3933</v>
      </c>
      <c r="G990" s="2">
        <v>32412.227200000001</v>
      </c>
      <c r="H990" s="17">
        <f t="shared" si="15"/>
        <v>1.3462495244227039E-3</v>
      </c>
    </row>
    <row r="991" spans="1:8" ht="13.5" x14ac:dyDescent="0.25">
      <c r="A991" s="12"/>
      <c r="B991" s="11">
        <v>43748</v>
      </c>
      <c r="C991" s="2">
        <v>7.4</v>
      </c>
      <c r="D991" s="2">
        <v>3.4215</v>
      </c>
      <c r="E991" s="2">
        <v>10494</v>
      </c>
      <c r="F991" s="2">
        <v>7.3490000000000002</v>
      </c>
      <c r="G991" s="2">
        <v>77120.406000000003</v>
      </c>
      <c r="H991" s="17">
        <f t="shared" si="15"/>
        <v>0</v>
      </c>
    </row>
    <row r="992" spans="1:8" ht="13.5" x14ac:dyDescent="0.25">
      <c r="A992" s="12"/>
      <c r="B992" s="11">
        <v>43749</v>
      </c>
      <c r="C992" s="2">
        <v>7.69</v>
      </c>
      <c r="D992" s="2">
        <v>3.5556000000000001</v>
      </c>
      <c r="E992" s="2">
        <v>33164</v>
      </c>
      <c r="F992" s="2">
        <v>7.5720999999999998</v>
      </c>
      <c r="G992" s="2">
        <v>251121.1244</v>
      </c>
      <c r="H992" s="17">
        <f t="shared" si="15"/>
        <v>3.919333625602809E-2</v>
      </c>
    </row>
    <row r="993" spans="1:8" ht="13.5" x14ac:dyDescent="0.25">
      <c r="A993" s="12"/>
      <c r="B993" s="11">
        <v>43752</v>
      </c>
      <c r="C993" s="2">
        <v>7.69</v>
      </c>
      <c r="D993" s="2">
        <v>3.5556000000000001</v>
      </c>
      <c r="E993" s="2">
        <v>3265</v>
      </c>
      <c r="F993" s="2">
        <v>7.7167000000000003</v>
      </c>
      <c r="G993" s="2">
        <v>25195.0255</v>
      </c>
      <c r="H993" s="17">
        <f t="shared" si="15"/>
        <v>0</v>
      </c>
    </row>
    <row r="994" spans="1:8" ht="13.5" x14ac:dyDescent="0.25">
      <c r="A994" s="12"/>
      <c r="B994" s="11">
        <v>43754</v>
      </c>
      <c r="C994" s="2">
        <v>7.69</v>
      </c>
      <c r="D994" s="2">
        <v>3.5556000000000001</v>
      </c>
      <c r="E994" s="2">
        <v>11467</v>
      </c>
      <c r="F994" s="2">
        <v>7.6403999999999996</v>
      </c>
      <c r="G994" s="2">
        <v>87612.466799999995</v>
      </c>
      <c r="H994" s="17">
        <f t="shared" si="15"/>
        <v>0</v>
      </c>
    </row>
    <row r="995" spans="1:8" ht="13.5" x14ac:dyDescent="0.25">
      <c r="A995" s="12"/>
      <c r="B995" s="11">
        <v>43755</v>
      </c>
      <c r="C995" s="2">
        <v>7.49</v>
      </c>
      <c r="D995" s="2">
        <v>3.4630999999999998</v>
      </c>
      <c r="E995" s="2">
        <v>61383</v>
      </c>
      <c r="F995" s="2">
        <v>7.524</v>
      </c>
      <c r="G995" s="2">
        <v>461845.69199999998</v>
      </c>
      <c r="H995" s="17">
        <f t="shared" si="15"/>
        <v>-2.601529980875246E-2</v>
      </c>
    </row>
    <row r="996" spans="1:8" ht="13.5" x14ac:dyDescent="0.25">
      <c r="A996" s="12"/>
      <c r="B996" s="11">
        <v>43756</v>
      </c>
      <c r="C996" s="2">
        <v>7.55</v>
      </c>
      <c r="D996" s="2">
        <v>3.4908999999999999</v>
      </c>
      <c r="E996" s="2">
        <v>17862</v>
      </c>
      <c r="F996" s="2">
        <v>7.4916</v>
      </c>
      <c r="G996" s="2">
        <v>133814.95920000001</v>
      </c>
      <c r="H996" s="17">
        <f t="shared" si="15"/>
        <v>8.0274898212584246E-3</v>
      </c>
    </row>
    <row r="997" spans="1:8" ht="13.5" x14ac:dyDescent="0.25">
      <c r="A997" s="12"/>
      <c r="B997" s="11">
        <v>43759</v>
      </c>
      <c r="C997" s="2">
        <v>7.55</v>
      </c>
      <c r="D997" s="2">
        <v>3.4908999999999999</v>
      </c>
      <c r="E997" s="2">
        <v>9616</v>
      </c>
      <c r="F997" s="2">
        <v>7.4778000000000002</v>
      </c>
      <c r="G997" s="2">
        <v>71906.524799999999</v>
      </c>
      <c r="H997" s="17">
        <f t="shared" si="15"/>
        <v>0</v>
      </c>
    </row>
    <row r="998" spans="1:8" ht="13.5" x14ac:dyDescent="0.25">
      <c r="A998" s="12"/>
      <c r="B998" s="11">
        <v>43760</v>
      </c>
      <c r="C998" s="2">
        <v>7.45</v>
      </c>
      <c r="D998" s="2">
        <v>3.4447000000000001</v>
      </c>
      <c r="E998" s="2">
        <v>18053</v>
      </c>
      <c r="F998" s="2">
        <v>7.4332000000000003</v>
      </c>
      <c r="G998" s="2">
        <v>134191.55960000001</v>
      </c>
      <c r="H998" s="17">
        <f t="shared" si="15"/>
        <v>-1.3234409464607922E-2</v>
      </c>
    </row>
    <row r="999" spans="1:8" ht="13.5" x14ac:dyDescent="0.25">
      <c r="A999" s="12"/>
      <c r="B999" s="11">
        <v>43761</v>
      </c>
      <c r="C999" s="2">
        <v>7.45</v>
      </c>
      <c r="D999" s="2">
        <v>3.4447000000000001</v>
      </c>
      <c r="E999" s="2">
        <v>53942</v>
      </c>
      <c r="F999" s="2">
        <v>7.3773999999999997</v>
      </c>
      <c r="G999" s="2">
        <v>397951.7108</v>
      </c>
      <c r="H999" s="17">
        <f t="shared" si="15"/>
        <v>0</v>
      </c>
    </row>
    <row r="1000" spans="1:8" ht="13.5" x14ac:dyDescent="0.25">
      <c r="A1000" s="12"/>
      <c r="B1000" s="11">
        <v>43762</v>
      </c>
      <c r="C1000" s="2">
        <v>7.45</v>
      </c>
      <c r="D1000" s="2">
        <v>3.4447000000000001</v>
      </c>
      <c r="E1000" s="2">
        <v>4862</v>
      </c>
      <c r="F1000" s="2">
        <v>7.3963999999999999</v>
      </c>
      <c r="G1000" s="2">
        <v>35961.296799999996</v>
      </c>
      <c r="H1000" s="17">
        <f t="shared" si="15"/>
        <v>0</v>
      </c>
    </row>
    <row r="1001" spans="1:8" ht="13.5" x14ac:dyDescent="0.25">
      <c r="A1001" s="12"/>
      <c r="B1001" s="11">
        <v>43763</v>
      </c>
      <c r="C1001" s="2">
        <v>7.45</v>
      </c>
      <c r="D1001" s="2">
        <v>3.4447000000000001</v>
      </c>
      <c r="E1001" s="2">
        <v>1458</v>
      </c>
      <c r="F1001" s="2">
        <v>7.45</v>
      </c>
      <c r="G1001" s="2">
        <v>10862.1</v>
      </c>
      <c r="H1001" s="17">
        <f t="shared" si="15"/>
        <v>0</v>
      </c>
    </row>
    <row r="1002" spans="1:8" ht="13.5" x14ac:dyDescent="0.25">
      <c r="A1002" s="12"/>
      <c r="B1002" s="11">
        <v>43766</v>
      </c>
      <c r="C1002" s="2">
        <v>7.4</v>
      </c>
      <c r="D1002" s="2">
        <v>3.4215</v>
      </c>
      <c r="E1002" s="2">
        <v>2730</v>
      </c>
      <c r="F1002" s="2">
        <v>7.3295000000000003</v>
      </c>
      <c r="G1002" s="2">
        <v>20009.535</v>
      </c>
      <c r="H1002" s="17">
        <f t="shared" si="15"/>
        <v>-6.7349841785932325E-3</v>
      </c>
    </row>
    <row r="1003" spans="1:8" ht="13.5" x14ac:dyDescent="0.25">
      <c r="A1003" s="12"/>
      <c r="B1003" s="11">
        <v>43767</v>
      </c>
      <c r="C1003" s="2">
        <v>7.35</v>
      </c>
      <c r="D1003" s="2">
        <v>3.3984000000000001</v>
      </c>
      <c r="E1003" s="2">
        <v>8585</v>
      </c>
      <c r="F1003" s="2">
        <v>7.3505000000000003</v>
      </c>
      <c r="G1003" s="2">
        <v>63104.042500000003</v>
      </c>
      <c r="H1003" s="17">
        <f t="shared" si="15"/>
        <v>-6.7514248136781819E-3</v>
      </c>
    </row>
    <row r="1004" spans="1:8" ht="13.5" x14ac:dyDescent="0.25">
      <c r="A1004" s="12"/>
      <c r="B1004" s="11">
        <v>43768</v>
      </c>
      <c r="C1004" s="2">
        <v>7.3</v>
      </c>
      <c r="D1004" s="2">
        <v>3.3753000000000002</v>
      </c>
      <c r="E1004" s="2">
        <v>2774</v>
      </c>
      <c r="F1004" s="2">
        <v>7.3105000000000002</v>
      </c>
      <c r="G1004" s="2">
        <v>20279.327000000001</v>
      </c>
      <c r="H1004" s="17">
        <f t="shared" si="15"/>
        <v>-6.7973163841807613E-3</v>
      </c>
    </row>
    <row r="1005" spans="1:8" ht="13.5" x14ac:dyDescent="0.25">
      <c r="A1005" s="12"/>
      <c r="B1005" s="11">
        <v>43769</v>
      </c>
      <c r="C1005" s="2">
        <v>7.28</v>
      </c>
      <c r="D1005" s="2">
        <v>3.3660999999999999</v>
      </c>
      <c r="E1005" s="2">
        <v>3255</v>
      </c>
      <c r="F1005" s="2">
        <v>7.2666000000000004</v>
      </c>
      <c r="G1005" s="2">
        <v>23652.782999999999</v>
      </c>
      <c r="H1005" s="17">
        <f t="shared" si="15"/>
        <v>-2.7256836429355373E-3</v>
      </c>
    </row>
    <row r="1006" spans="1:8" ht="13.5" x14ac:dyDescent="0.25">
      <c r="A1006" s="12"/>
      <c r="B1006" s="11">
        <v>43770</v>
      </c>
      <c r="C1006" s="2">
        <v>7.4</v>
      </c>
      <c r="D1006" s="2">
        <v>3.4215</v>
      </c>
      <c r="E1006" s="2">
        <v>12880</v>
      </c>
      <c r="F1006" s="2">
        <v>7.3403</v>
      </c>
      <c r="G1006" s="2">
        <v>94543.063999999998</v>
      </c>
      <c r="H1006" s="17">
        <f t="shared" si="15"/>
        <v>1.6458215739282883E-2</v>
      </c>
    </row>
    <row r="1007" spans="1:8" ht="13.5" x14ac:dyDescent="0.25">
      <c r="A1007" s="12"/>
      <c r="B1007" s="11">
        <v>43773</v>
      </c>
      <c r="C1007" s="2">
        <v>7.4</v>
      </c>
      <c r="D1007" s="2">
        <v>3.4215</v>
      </c>
      <c r="E1007" s="2">
        <v>1737</v>
      </c>
      <c r="F1007" s="2">
        <v>7.2477</v>
      </c>
      <c r="G1007" s="2">
        <v>12589.2549</v>
      </c>
      <c r="H1007" s="17">
        <f t="shared" si="15"/>
        <v>0</v>
      </c>
    </row>
    <row r="1008" spans="1:8" ht="13.5" x14ac:dyDescent="0.25">
      <c r="A1008" s="12"/>
      <c r="B1008" s="11">
        <v>43774</v>
      </c>
      <c r="C1008" s="2">
        <v>7.3</v>
      </c>
      <c r="D1008" s="2">
        <v>3.3753000000000002</v>
      </c>
      <c r="E1008" s="2">
        <v>29727</v>
      </c>
      <c r="F1008" s="2">
        <v>7.3338000000000001</v>
      </c>
      <c r="G1008" s="2">
        <v>218011.8726</v>
      </c>
      <c r="H1008" s="17">
        <f t="shared" si="15"/>
        <v>-1.3502849627356364E-2</v>
      </c>
    </row>
    <row r="1009" spans="1:8" ht="13.5" x14ac:dyDescent="0.25">
      <c r="A1009" s="12"/>
      <c r="B1009" s="11">
        <v>43775</v>
      </c>
      <c r="C1009" s="2">
        <v>7.38</v>
      </c>
      <c r="D1009" s="2">
        <v>3.4123000000000001</v>
      </c>
      <c r="E1009" s="2">
        <v>1561</v>
      </c>
      <c r="F1009" s="2">
        <v>7.2449000000000003</v>
      </c>
      <c r="G1009" s="2">
        <v>11309.2889</v>
      </c>
      <c r="H1009" s="17">
        <f t="shared" si="15"/>
        <v>1.0961988563979475E-2</v>
      </c>
    </row>
    <row r="1010" spans="1:8" ht="13.5" x14ac:dyDescent="0.25">
      <c r="A1010" s="12"/>
      <c r="B1010" s="11">
        <v>43776</v>
      </c>
      <c r="C1010" s="2">
        <v>7.37</v>
      </c>
      <c r="D1010" s="2">
        <v>3.4077000000000002</v>
      </c>
      <c r="E1010" s="2">
        <v>589</v>
      </c>
      <c r="F1010" s="2">
        <v>7.3057999999999996</v>
      </c>
      <c r="G1010" s="2">
        <v>4303.1162000000004</v>
      </c>
      <c r="H1010" s="17">
        <f t="shared" si="15"/>
        <v>-1.3480643554200796E-3</v>
      </c>
    </row>
    <row r="1011" spans="1:8" ht="13.5" x14ac:dyDescent="0.25">
      <c r="A1011" s="12"/>
      <c r="B1011" s="11">
        <v>43777</v>
      </c>
      <c r="C1011" s="2">
        <v>7.31</v>
      </c>
      <c r="D1011" s="2">
        <v>3.3799000000000001</v>
      </c>
      <c r="E1011" s="2">
        <v>8968</v>
      </c>
      <c r="F1011" s="2">
        <v>7.2709999999999999</v>
      </c>
      <c r="G1011" s="2">
        <v>65206.328000000001</v>
      </c>
      <c r="H1011" s="17">
        <f t="shared" si="15"/>
        <v>-8.1579951286791814E-3</v>
      </c>
    </row>
    <row r="1012" spans="1:8" ht="13.5" x14ac:dyDescent="0.25">
      <c r="A1012" s="12"/>
      <c r="B1012" s="11">
        <v>43780</v>
      </c>
      <c r="C1012" s="2">
        <v>7.3</v>
      </c>
      <c r="D1012" s="2">
        <v>3.3753000000000002</v>
      </c>
      <c r="E1012" s="2">
        <v>2410</v>
      </c>
      <c r="F1012" s="2">
        <v>7.2281000000000004</v>
      </c>
      <c r="G1012" s="2">
        <v>17419.721000000001</v>
      </c>
      <c r="H1012" s="17">
        <f t="shared" si="15"/>
        <v>-1.3609870114500244E-3</v>
      </c>
    </row>
    <row r="1013" spans="1:8" ht="13.5" x14ac:dyDescent="0.25">
      <c r="A1013" s="12"/>
      <c r="B1013" s="11">
        <v>43781</v>
      </c>
      <c r="C1013" s="2">
        <v>7.33</v>
      </c>
      <c r="D1013" s="2">
        <v>3.3892000000000002</v>
      </c>
      <c r="E1013" s="2">
        <v>207</v>
      </c>
      <c r="F1013" s="2">
        <v>7.1654</v>
      </c>
      <c r="G1013" s="2">
        <v>1483.2378000000001</v>
      </c>
      <c r="H1013" s="17">
        <f t="shared" si="15"/>
        <v>4.1181524605220345E-3</v>
      </c>
    </row>
    <row r="1014" spans="1:8" ht="13.5" x14ac:dyDescent="0.25">
      <c r="A1014" s="12"/>
      <c r="B1014" s="11">
        <v>43782</v>
      </c>
      <c r="C1014" s="2">
        <v>7.2</v>
      </c>
      <c r="D1014" s="2">
        <v>3.3290999999999999</v>
      </c>
      <c r="E1014" s="2">
        <v>5845</v>
      </c>
      <c r="F1014" s="2">
        <v>7.2586000000000004</v>
      </c>
      <c r="G1014" s="2">
        <v>42426.517</v>
      </c>
      <c r="H1014" s="17">
        <f t="shared" si="15"/>
        <v>-1.7732798300483969E-2</v>
      </c>
    </row>
    <row r="1015" spans="1:8" ht="13.5" x14ac:dyDescent="0.25">
      <c r="A1015" s="12"/>
      <c r="B1015" s="11">
        <v>43783</v>
      </c>
      <c r="C1015" s="2">
        <v>7.29</v>
      </c>
      <c r="D1015" s="2">
        <v>3.3706999999999998</v>
      </c>
      <c r="E1015" s="2">
        <v>7969</v>
      </c>
      <c r="F1015" s="2">
        <v>7.2272999999999996</v>
      </c>
      <c r="G1015" s="2">
        <v>57594.3537</v>
      </c>
      <c r="H1015" s="17">
        <f t="shared" si="15"/>
        <v>1.2495869754588286E-2</v>
      </c>
    </row>
    <row r="1016" spans="1:8" ht="13.5" x14ac:dyDescent="0.25">
      <c r="A1016" s="12"/>
      <c r="B1016" s="11">
        <v>43784</v>
      </c>
      <c r="C1016" s="2">
        <v>7.22</v>
      </c>
      <c r="D1016" s="2">
        <v>3.3382999999999998</v>
      </c>
      <c r="E1016" s="2">
        <v>3928</v>
      </c>
      <c r="F1016" s="2">
        <v>7.2309000000000001</v>
      </c>
      <c r="G1016" s="2">
        <v>28402.975200000001</v>
      </c>
      <c r="H1016" s="17">
        <f t="shared" si="15"/>
        <v>-9.6122467143323308E-3</v>
      </c>
    </row>
    <row r="1017" spans="1:8" ht="13.5" x14ac:dyDescent="0.25">
      <c r="A1017" s="12"/>
      <c r="B1017" s="11">
        <v>43787</v>
      </c>
      <c r="C1017" s="2">
        <v>7.2</v>
      </c>
      <c r="D1017" s="2">
        <v>3.3290999999999999</v>
      </c>
      <c r="E1017" s="2">
        <v>2533</v>
      </c>
      <c r="F1017" s="2">
        <v>7.1914999999999996</v>
      </c>
      <c r="G1017" s="2">
        <v>18216.069500000001</v>
      </c>
      <c r="H1017" s="17">
        <f t="shared" si="15"/>
        <v>-2.7558937183596068E-3</v>
      </c>
    </row>
    <row r="1018" spans="1:8" ht="13.5" x14ac:dyDescent="0.25">
      <c r="A1018" s="12"/>
      <c r="B1018" s="11">
        <v>43788</v>
      </c>
      <c r="C1018" s="2">
        <v>7.26</v>
      </c>
      <c r="D1018" s="2">
        <v>3.3567999999999998</v>
      </c>
      <c r="E1018" s="2">
        <v>2283</v>
      </c>
      <c r="F1018" s="2">
        <v>7.1528</v>
      </c>
      <c r="G1018" s="2">
        <v>16329.8424</v>
      </c>
      <c r="H1018" s="17">
        <f t="shared" si="15"/>
        <v>8.3205671202426588E-3</v>
      </c>
    </row>
    <row r="1019" spans="1:8" ht="13.5" x14ac:dyDescent="0.25">
      <c r="A1019" s="12"/>
      <c r="B1019" s="11">
        <v>43789</v>
      </c>
      <c r="C1019" s="2">
        <v>7.39</v>
      </c>
      <c r="D1019" s="2">
        <v>3.4169</v>
      </c>
      <c r="E1019" s="2">
        <v>10044</v>
      </c>
      <c r="F1019" s="2">
        <v>7.21</v>
      </c>
      <c r="G1019" s="2">
        <v>72417.240000000005</v>
      </c>
      <c r="H1019" s="17">
        <f t="shared" si="15"/>
        <v>1.7903956148713141E-2</v>
      </c>
    </row>
    <row r="1020" spans="1:8" ht="13.5" x14ac:dyDescent="0.25">
      <c r="A1020" s="12"/>
      <c r="B1020" s="11">
        <v>43790</v>
      </c>
      <c r="C1020" s="2">
        <v>7.35</v>
      </c>
      <c r="D1020" s="2">
        <v>3.3984000000000001</v>
      </c>
      <c r="E1020" s="2">
        <v>2470</v>
      </c>
      <c r="F1020" s="2">
        <v>7.1849999999999996</v>
      </c>
      <c r="G1020" s="2">
        <v>17746.95</v>
      </c>
      <c r="H1020" s="17">
        <f t="shared" si="15"/>
        <v>-5.4142643917000676E-3</v>
      </c>
    </row>
    <row r="1021" spans="1:8" ht="13.5" x14ac:dyDescent="0.25">
      <c r="A1021" s="12"/>
      <c r="B1021" s="11">
        <v>43791</v>
      </c>
      <c r="C1021" s="2">
        <v>7.29</v>
      </c>
      <c r="D1021" s="2">
        <v>3.3706999999999998</v>
      </c>
      <c r="E1021" s="2">
        <v>2769</v>
      </c>
      <c r="F1021" s="2">
        <v>7.1519000000000004</v>
      </c>
      <c r="G1021" s="2">
        <v>19803.611099999998</v>
      </c>
      <c r="H1021" s="17">
        <f t="shared" si="15"/>
        <v>-8.1508945386064846E-3</v>
      </c>
    </row>
    <row r="1022" spans="1:8" ht="13.5" x14ac:dyDescent="0.25">
      <c r="A1022" s="12"/>
      <c r="B1022" s="11">
        <v>43794</v>
      </c>
      <c r="C1022" s="2">
        <v>7.24</v>
      </c>
      <c r="D1022" s="2">
        <v>3.3475999999999999</v>
      </c>
      <c r="E1022" s="2">
        <v>2944</v>
      </c>
      <c r="F1022" s="2">
        <v>7.1657000000000002</v>
      </c>
      <c r="G1022" s="2">
        <v>21095.820800000001</v>
      </c>
      <c r="H1022" s="17">
        <f t="shared" si="15"/>
        <v>-6.853175898181357E-3</v>
      </c>
    </row>
    <row r="1023" spans="1:8" ht="13.5" x14ac:dyDescent="0.25">
      <c r="A1023" s="12"/>
      <c r="B1023" s="11">
        <v>43795</v>
      </c>
      <c r="C1023" s="2">
        <v>7.24</v>
      </c>
      <c r="D1023" s="2">
        <v>3.3475999999999999</v>
      </c>
      <c r="E1023" s="2">
        <v>2609</v>
      </c>
      <c r="F1023" s="2">
        <v>7.1604000000000001</v>
      </c>
      <c r="G1023" s="2">
        <v>18681.4836</v>
      </c>
      <c r="H1023" s="17">
        <f t="shared" si="15"/>
        <v>0</v>
      </c>
    </row>
    <row r="1024" spans="1:8" ht="13.5" x14ac:dyDescent="0.25">
      <c r="A1024" s="12"/>
      <c r="B1024" s="11">
        <v>43796</v>
      </c>
      <c r="C1024" s="2">
        <v>7.24</v>
      </c>
      <c r="D1024" s="2">
        <v>3.3475999999999999</v>
      </c>
      <c r="E1024" s="2">
        <v>1207</v>
      </c>
      <c r="F1024" s="2">
        <v>7.1643999999999997</v>
      </c>
      <c r="G1024" s="2">
        <v>8647.4308000000001</v>
      </c>
      <c r="H1024" s="17">
        <f t="shared" si="15"/>
        <v>0</v>
      </c>
    </row>
    <row r="1025" spans="1:8" ht="13.5" x14ac:dyDescent="0.25">
      <c r="A1025" s="12"/>
      <c r="B1025" s="11">
        <v>43797</v>
      </c>
      <c r="C1025" s="2">
        <v>7.23</v>
      </c>
      <c r="D1025" s="2">
        <v>3.3429000000000002</v>
      </c>
      <c r="E1025" s="2">
        <v>1549</v>
      </c>
      <c r="F1025" s="2">
        <v>7.1616999999999997</v>
      </c>
      <c r="G1025" s="2">
        <v>11093.4733</v>
      </c>
      <c r="H1025" s="17">
        <f t="shared" si="15"/>
        <v>-1.40399091886716E-3</v>
      </c>
    </row>
    <row r="1026" spans="1:8" ht="13.5" x14ac:dyDescent="0.25">
      <c r="A1026" s="12"/>
      <c r="B1026" s="11">
        <v>43798</v>
      </c>
      <c r="C1026" s="2">
        <v>7.16</v>
      </c>
      <c r="D1026" s="2">
        <v>3.3106</v>
      </c>
      <c r="E1026" s="2">
        <v>2085</v>
      </c>
      <c r="F1026" s="2">
        <v>7.1684000000000001</v>
      </c>
      <c r="G1026" s="2">
        <v>14946.114</v>
      </c>
      <c r="H1026" s="17">
        <f t="shared" si="15"/>
        <v>-9.6622692871459557E-3</v>
      </c>
    </row>
    <row r="1027" spans="1:8" ht="13.5" x14ac:dyDescent="0.25">
      <c r="A1027" s="12"/>
      <c r="B1027" s="11">
        <v>43801</v>
      </c>
      <c r="C1027" s="2">
        <v>7.19</v>
      </c>
      <c r="D1027" s="2">
        <v>3.3243999999999998</v>
      </c>
      <c r="E1027" s="2">
        <v>1720</v>
      </c>
      <c r="F1027" s="2">
        <v>7.1546000000000003</v>
      </c>
      <c r="G1027" s="2">
        <v>12305.912</v>
      </c>
      <c r="H1027" s="17">
        <f t="shared" si="15"/>
        <v>4.1684286836222474E-3</v>
      </c>
    </row>
    <row r="1028" spans="1:8" ht="13.5" x14ac:dyDescent="0.25">
      <c r="A1028" s="12"/>
      <c r="B1028" s="11">
        <v>43802</v>
      </c>
      <c r="C1028" s="2">
        <v>7.15</v>
      </c>
      <c r="D1028" s="2">
        <v>3.3058999999999998</v>
      </c>
      <c r="E1028" s="2">
        <v>2425</v>
      </c>
      <c r="F1028" s="2">
        <v>7.1963999999999997</v>
      </c>
      <c r="G1028" s="2">
        <v>17451.27</v>
      </c>
      <c r="H1028" s="17">
        <f t="shared" si="15"/>
        <v>-5.5649139694380831E-3</v>
      </c>
    </row>
    <row r="1029" spans="1:8" ht="13.5" x14ac:dyDescent="0.25">
      <c r="A1029" s="12"/>
      <c r="B1029" s="11">
        <v>43803</v>
      </c>
      <c r="C1029" s="2">
        <v>7.1</v>
      </c>
      <c r="D1029" s="2">
        <v>3.2827999999999999</v>
      </c>
      <c r="E1029" s="2">
        <v>4552</v>
      </c>
      <c r="F1029" s="2">
        <v>7.1037999999999997</v>
      </c>
      <c r="G1029" s="2">
        <v>32336.497599999999</v>
      </c>
      <c r="H1029" s="17">
        <f t="shared" si="15"/>
        <v>-6.9875071841253213E-3</v>
      </c>
    </row>
    <row r="1030" spans="1:8" ht="13.5" x14ac:dyDescent="0.25">
      <c r="A1030" s="12"/>
      <c r="B1030" s="11">
        <v>43804</v>
      </c>
      <c r="C1030" s="2">
        <v>7.15</v>
      </c>
      <c r="D1030" s="2">
        <v>3.3058999999999998</v>
      </c>
      <c r="E1030" s="2">
        <v>1294</v>
      </c>
      <c r="F1030" s="2">
        <v>7.1035000000000004</v>
      </c>
      <c r="G1030" s="2">
        <v>9191.9290000000001</v>
      </c>
      <c r="H1030" s="17">
        <f t="shared" si="15"/>
        <v>7.0366760082855792E-3</v>
      </c>
    </row>
    <row r="1031" spans="1:8" ht="13.5" x14ac:dyDescent="0.25">
      <c r="A1031" s="12"/>
      <c r="B1031" s="11">
        <v>43805</v>
      </c>
      <c r="C1031" s="2">
        <v>7.15</v>
      </c>
      <c r="D1031" s="2">
        <v>3.3058999999999998</v>
      </c>
      <c r="E1031" s="2">
        <v>1054</v>
      </c>
      <c r="F1031" s="2">
        <v>7.0887000000000002</v>
      </c>
      <c r="G1031" s="2">
        <v>7471.4898000000003</v>
      </c>
      <c r="H1031" s="17">
        <f t="shared" ref="H1031:H1094" si="16">(D1031-D1030)/D1030</f>
        <v>0</v>
      </c>
    </row>
    <row r="1032" spans="1:8" ht="13.5" x14ac:dyDescent="0.25">
      <c r="A1032" s="12"/>
      <c r="B1032" s="11">
        <v>43808</v>
      </c>
      <c r="C1032" s="2">
        <v>7.15</v>
      </c>
      <c r="D1032" s="2">
        <v>3.3058999999999998</v>
      </c>
      <c r="E1032" s="2">
        <v>317</v>
      </c>
      <c r="F1032" s="2">
        <v>7.1026999999999996</v>
      </c>
      <c r="G1032" s="2">
        <v>2251.5558999999998</v>
      </c>
      <c r="H1032" s="17">
        <f t="shared" si="16"/>
        <v>0</v>
      </c>
    </row>
    <row r="1033" spans="1:8" ht="13.5" x14ac:dyDescent="0.25">
      <c r="A1033" s="12"/>
      <c r="B1033" s="11">
        <v>43809</v>
      </c>
      <c r="C1033" s="2">
        <v>7.15</v>
      </c>
      <c r="D1033" s="2">
        <v>3.3058999999999998</v>
      </c>
      <c r="E1033" s="2">
        <v>7260</v>
      </c>
      <c r="F1033" s="2">
        <v>7.15</v>
      </c>
      <c r="G1033" s="2">
        <v>51909</v>
      </c>
      <c r="H1033" s="17">
        <f t="shared" si="16"/>
        <v>0</v>
      </c>
    </row>
    <row r="1034" spans="1:8" ht="13.5" x14ac:dyDescent="0.25">
      <c r="A1034" s="12"/>
      <c r="B1034" s="11">
        <v>43810</v>
      </c>
      <c r="C1034" s="2">
        <v>7.23</v>
      </c>
      <c r="D1034" s="2">
        <v>3.3429000000000002</v>
      </c>
      <c r="E1034" s="2">
        <v>371</v>
      </c>
      <c r="F1034" s="2">
        <v>7.23</v>
      </c>
      <c r="G1034" s="2">
        <v>2682.33</v>
      </c>
      <c r="H1034" s="17">
        <f t="shared" si="16"/>
        <v>1.1192111074140285E-2</v>
      </c>
    </row>
    <row r="1035" spans="1:8" ht="13.5" x14ac:dyDescent="0.25">
      <c r="A1035" s="12"/>
      <c r="B1035" s="11">
        <v>43811</v>
      </c>
      <c r="C1035" s="2">
        <v>7.23</v>
      </c>
      <c r="D1035" s="2">
        <v>3.3429000000000002</v>
      </c>
      <c r="E1035" s="2">
        <v>1321</v>
      </c>
      <c r="F1035" s="2">
        <v>7.1860999999999997</v>
      </c>
      <c r="G1035" s="2">
        <v>9492.8381000000008</v>
      </c>
      <c r="H1035" s="17">
        <f t="shared" si="16"/>
        <v>0</v>
      </c>
    </row>
    <row r="1036" spans="1:8" ht="13.5" x14ac:dyDescent="0.25">
      <c r="A1036" s="12"/>
      <c r="B1036" s="11">
        <v>43812</v>
      </c>
      <c r="C1036" s="2">
        <v>7.2</v>
      </c>
      <c r="D1036" s="2">
        <v>3.3290999999999999</v>
      </c>
      <c r="E1036" s="2">
        <v>6122</v>
      </c>
      <c r="F1036" s="2">
        <v>7.1326999999999998</v>
      </c>
      <c r="G1036" s="2">
        <v>43666.3894</v>
      </c>
      <c r="H1036" s="17">
        <f t="shared" si="16"/>
        <v>-4.1281522031769591E-3</v>
      </c>
    </row>
    <row r="1037" spans="1:8" ht="13.5" x14ac:dyDescent="0.25">
      <c r="A1037" s="12"/>
      <c r="B1037" s="11">
        <v>43815</v>
      </c>
      <c r="C1037" s="2">
        <v>7.21</v>
      </c>
      <c r="D1037" s="2">
        <v>3.3336999999999999</v>
      </c>
      <c r="E1037" s="2">
        <v>1135</v>
      </c>
      <c r="F1037" s="2">
        <v>7.1689999999999996</v>
      </c>
      <c r="G1037" s="2">
        <v>8136.8149999999996</v>
      </c>
      <c r="H1037" s="17">
        <f t="shared" si="16"/>
        <v>1.3817548286323444E-3</v>
      </c>
    </row>
    <row r="1038" spans="1:8" ht="13.5" x14ac:dyDescent="0.25">
      <c r="A1038" s="12"/>
      <c r="B1038" s="11">
        <v>43816</v>
      </c>
      <c r="C1038" s="2">
        <v>7.2</v>
      </c>
      <c r="D1038" s="2">
        <v>3.3290999999999999</v>
      </c>
      <c r="E1038" s="2">
        <v>1800</v>
      </c>
      <c r="F1038" s="2">
        <v>7.1760999999999999</v>
      </c>
      <c r="G1038" s="2">
        <v>12916.98</v>
      </c>
      <c r="H1038" s="17">
        <f t="shared" si="16"/>
        <v>-1.3798482166961447E-3</v>
      </c>
    </row>
    <row r="1039" spans="1:8" ht="13.5" x14ac:dyDescent="0.25">
      <c r="A1039" s="12"/>
      <c r="B1039" s="11">
        <v>43817</v>
      </c>
      <c r="C1039" s="2">
        <v>7.2</v>
      </c>
      <c r="D1039" s="2">
        <v>3.3290999999999999</v>
      </c>
      <c r="E1039" s="2">
        <v>690</v>
      </c>
      <c r="F1039" s="2">
        <v>7.1619000000000002</v>
      </c>
      <c r="G1039" s="2">
        <v>4941.7110000000002</v>
      </c>
      <c r="H1039" s="17">
        <f t="shared" si="16"/>
        <v>0</v>
      </c>
    </row>
    <row r="1040" spans="1:8" ht="13.5" x14ac:dyDescent="0.25">
      <c r="A1040" s="12"/>
      <c r="B1040" s="11">
        <v>43818</v>
      </c>
      <c r="C1040" s="2">
        <v>7.2</v>
      </c>
      <c r="D1040" s="2">
        <v>3.3290999999999999</v>
      </c>
      <c r="E1040" s="2">
        <v>520</v>
      </c>
      <c r="F1040" s="2">
        <v>7.2</v>
      </c>
      <c r="G1040" s="2">
        <v>3744</v>
      </c>
      <c r="H1040" s="17">
        <f t="shared" si="16"/>
        <v>0</v>
      </c>
    </row>
    <row r="1041" spans="1:8" ht="13.5" x14ac:dyDescent="0.25">
      <c r="A1041" s="12"/>
      <c r="B1041" s="11">
        <v>43819</v>
      </c>
      <c r="C1041" s="2">
        <v>7.19</v>
      </c>
      <c r="D1041" s="2">
        <v>3.3243999999999998</v>
      </c>
      <c r="E1041" s="2">
        <v>935</v>
      </c>
      <c r="F1041" s="2">
        <v>7.1954000000000002</v>
      </c>
      <c r="G1041" s="2">
        <v>6727.6989999999996</v>
      </c>
      <c r="H1041" s="17">
        <f t="shared" si="16"/>
        <v>-1.4117929770809375E-3</v>
      </c>
    </row>
    <row r="1042" spans="1:8" ht="13.5" x14ac:dyDescent="0.25">
      <c r="A1042" s="12"/>
      <c r="B1042" s="11">
        <v>43822</v>
      </c>
      <c r="C1042" s="2">
        <v>7.19</v>
      </c>
      <c r="D1042" s="2">
        <v>3.3243999999999998</v>
      </c>
      <c r="E1042" s="2">
        <v>1955</v>
      </c>
      <c r="F1042" s="2">
        <v>7.1073000000000004</v>
      </c>
      <c r="G1042" s="2">
        <v>13894.771500000001</v>
      </c>
      <c r="H1042" s="17">
        <f t="shared" si="16"/>
        <v>0</v>
      </c>
    </row>
    <row r="1043" spans="1:8" ht="13.5" x14ac:dyDescent="0.25">
      <c r="A1043" s="12"/>
      <c r="B1043" s="11">
        <v>43823</v>
      </c>
      <c r="C1043" s="2">
        <v>7.19</v>
      </c>
      <c r="D1043" s="2">
        <v>3.3243999999999998</v>
      </c>
      <c r="E1043" s="2">
        <v>3818</v>
      </c>
      <c r="F1043" s="2">
        <v>7.0739999999999998</v>
      </c>
      <c r="G1043" s="2">
        <v>27008.531999999999</v>
      </c>
      <c r="H1043" s="17">
        <f t="shared" si="16"/>
        <v>0</v>
      </c>
    </row>
    <row r="1044" spans="1:8" ht="13.5" x14ac:dyDescent="0.25">
      <c r="A1044" s="12"/>
      <c r="B1044" s="11">
        <v>43824</v>
      </c>
      <c r="C1044" s="2">
        <v>7.2</v>
      </c>
      <c r="D1044" s="2">
        <v>3.3290999999999999</v>
      </c>
      <c r="E1044" s="2">
        <v>2443</v>
      </c>
      <c r="F1044" s="2">
        <v>7.1043000000000003</v>
      </c>
      <c r="G1044" s="2">
        <v>17355.804899999999</v>
      </c>
      <c r="H1044" s="17">
        <f t="shared" si="16"/>
        <v>1.4137889543978308E-3</v>
      </c>
    </row>
    <row r="1045" spans="1:8" ht="13.5" x14ac:dyDescent="0.25">
      <c r="A1045" s="12"/>
      <c r="B1045" s="11">
        <v>43825</v>
      </c>
      <c r="C1045" s="2">
        <v>7.2</v>
      </c>
      <c r="D1045" s="2">
        <v>3.3290999999999999</v>
      </c>
      <c r="E1045" s="2">
        <v>320</v>
      </c>
      <c r="F1045" s="2">
        <v>7.2</v>
      </c>
      <c r="G1045" s="2">
        <v>2304</v>
      </c>
      <c r="H1045" s="17">
        <f t="shared" si="16"/>
        <v>0</v>
      </c>
    </row>
    <row r="1046" spans="1:8" ht="13.5" x14ac:dyDescent="0.25">
      <c r="A1046" s="12"/>
      <c r="B1046" s="11">
        <v>43826</v>
      </c>
      <c r="C1046" s="2">
        <v>7.14</v>
      </c>
      <c r="D1046" s="2">
        <v>3.3012999999999999</v>
      </c>
      <c r="E1046" s="2">
        <v>1655</v>
      </c>
      <c r="F1046" s="2">
        <v>7.1692999999999998</v>
      </c>
      <c r="G1046" s="2">
        <v>11865.191500000001</v>
      </c>
      <c r="H1046" s="17">
        <f t="shared" si="16"/>
        <v>-8.3506052686912521E-3</v>
      </c>
    </row>
    <row r="1047" spans="1:8" ht="13.5" x14ac:dyDescent="0.25">
      <c r="A1047" s="12"/>
      <c r="B1047" s="11">
        <v>43829</v>
      </c>
      <c r="C1047" s="2">
        <v>7.23</v>
      </c>
      <c r="D1047" s="2">
        <v>3.3429000000000002</v>
      </c>
      <c r="E1047" s="2">
        <v>15972</v>
      </c>
      <c r="F1047" s="2">
        <v>7.1773999999999996</v>
      </c>
      <c r="G1047" s="2">
        <v>114637.4328</v>
      </c>
      <c r="H1047" s="17">
        <f t="shared" si="16"/>
        <v>1.2601096537727655E-2</v>
      </c>
    </row>
    <row r="1048" spans="1:8" ht="13.5" x14ac:dyDescent="0.25">
      <c r="A1048" s="12"/>
      <c r="B1048" s="11">
        <v>43830</v>
      </c>
      <c r="C1048" s="2">
        <v>7.2</v>
      </c>
      <c r="D1048" s="2">
        <v>3.3290999999999999</v>
      </c>
      <c r="E1048" s="2">
        <v>7251</v>
      </c>
      <c r="F1048" s="2">
        <v>7.1451000000000002</v>
      </c>
      <c r="G1048" s="2">
        <v>51809.1201</v>
      </c>
      <c r="H1048" s="17">
        <f t="shared" si="16"/>
        <v>-4.1281522031769591E-3</v>
      </c>
    </row>
    <row r="1049" spans="1:8" ht="13.5" x14ac:dyDescent="0.25">
      <c r="A1049" s="12"/>
      <c r="B1049" s="11">
        <v>43832</v>
      </c>
      <c r="C1049" s="2">
        <v>7.2</v>
      </c>
      <c r="D1049" s="2">
        <v>3.3290999999999999</v>
      </c>
      <c r="E1049" s="2">
        <v>260</v>
      </c>
      <c r="F1049" s="2">
        <v>7.2</v>
      </c>
      <c r="G1049" s="2">
        <v>1872</v>
      </c>
      <c r="H1049" s="17">
        <f t="shared" si="16"/>
        <v>0</v>
      </c>
    </row>
    <row r="1050" spans="1:8" ht="13.5" x14ac:dyDescent="0.25">
      <c r="A1050" s="12"/>
      <c r="B1050" s="11">
        <v>43833</v>
      </c>
      <c r="C1050" s="2">
        <v>7.19</v>
      </c>
      <c r="D1050" s="2">
        <v>3.3243999999999998</v>
      </c>
      <c r="E1050" s="2">
        <v>1786</v>
      </c>
      <c r="F1050" s="2">
        <v>7.1833</v>
      </c>
      <c r="G1050" s="2">
        <v>12829.373799999999</v>
      </c>
      <c r="H1050" s="17">
        <f t="shared" si="16"/>
        <v>-1.4117929770809375E-3</v>
      </c>
    </row>
    <row r="1051" spans="1:8" ht="13.5" x14ac:dyDescent="0.25">
      <c r="A1051" s="12"/>
      <c r="B1051" s="11">
        <v>43836</v>
      </c>
      <c r="C1051" s="2">
        <v>7.18</v>
      </c>
      <c r="D1051" s="2">
        <v>3.3197999999999999</v>
      </c>
      <c r="E1051" s="2">
        <v>1637</v>
      </c>
      <c r="F1051" s="2">
        <v>7.1780999999999997</v>
      </c>
      <c r="G1051" s="2">
        <v>11750.5497</v>
      </c>
      <c r="H1051" s="17">
        <f t="shared" si="16"/>
        <v>-1.3837083383467506E-3</v>
      </c>
    </row>
    <row r="1052" spans="1:8" ht="13.5" x14ac:dyDescent="0.25">
      <c r="A1052" s="12"/>
      <c r="B1052" s="11">
        <v>43837</v>
      </c>
      <c r="C1052" s="2">
        <v>7.19</v>
      </c>
      <c r="D1052" s="2">
        <v>3.3243999999999998</v>
      </c>
      <c r="E1052" s="2">
        <v>1393</v>
      </c>
      <c r="F1052" s="2">
        <v>7.1094999999999997</v>
      </c>
      <c r="G1052" s="2">
        <v>9903.5334999999995</v>
      </c>
      <c r="H1052" s="17">
        <f t="shared" si="16"/>
        <v>1.3856256400987823E-3</v>
      </c>
    </row>
    <row r="1053" spans="1:8" ht="13.5" x14ac:dyDescent="0.25">
      <c r="A1053" s="12"/>
      <c r="B1053" s="11">
        <v>43838</v>
      </c>
      <c r="C1053" s="2">
        <v>6.98</v>
      </c>
      <c r="D1053" s="2">
        <v>3.2273000000000001</v>
      </c>
      <c r="E1053" s="2">
        <v>32142</v>
      </c>
      <c r="F1053" s="2">
        <v>7.0110999999999999</v>
      </c>
      <c r="G1053" s="2">
        <v>225350.77619999999</v>
      </c>
      <c r="H1053" s="17">
        <f t="shared" si="16"/>
        <v>-2.9208278185537163E-2</v>
      </c>
    </row>
    <row r="1054" spans="1:8" ht="13.5" x14ac:dyDescent="0.25">
      <c r="A1054" s="12"/>
      <c r="B1054" s="11">
        <v>43839</v>
      </c>
      <c r="C1054" s="2">
        <v>7</v>
      </c>
      <c r="D1054" s="2">
        <v>3.2366000000000001</v>
      </c>
      <c r="E1054" s="2">
        <v>4103</v>
      </c>
      <c r="F1054" s="2">
        <v>6.9659000000000004</v>
      </c>
      <c r="G1054" s="2">
        <v>28581.0877</v>
      </c>
      <c r="H1054" s="17">
        <f t="shared" si="16"/>
        <v>2.8816657887398402E-3</v>
      </c>
    </row>
    <row r="1055" spans="1:8" ht="13.5" x14ac:dyDescent="0.25">
      <c r="A1055" s="12"/>
      <c r="B1055" s="11">
        <v>43840</v>
      </c>
      <c r="C1055" s="2">
        <v>7.16</v>
      </c>
      <c r="D1055" s="2">
        <v>3.3106</v>
      </c>
      <c r="E1055" s="2">
        <v>1250</v>
      </c>
      <c r="F1055" s="2">
        <v>7.0015999999999998</v>
      </c>
      <c r="G1055" s="2">
        <v>8752</v>
      </c>
      <c r="H1055" s="17">
        <f t="shared" si="16"/>
        <v>2.2863498733238535E-2</v>
      </c>
    </row>
    <row r="1056" spans="1:8" ht="13.5" x14ac:dyDescent="0.25">
      <c r="A1056" s="12"/>
      <c r="B1056" s="11">
        <v>43843</v>
      </c>
      <c r="C1056" s="2">
        <v>7.15</v>
      </c>
      <c r="D1056" s="2">
        <v>3.3058999999999998</v>
      </c>
      <c r="E1056" s="2">
        <v>251</v>
      </c>
      <c r="F1056" s="2">
        <v>7.15</v>
      </c>
      <c r="G1056" s="2">
        <v>1794.65</v>
      </c>
      <c r="H1056" s="17">
        <f t="shared" si="16"/>
        <v>-1.419682232827931E-3</v>
      </c>
    </row>
    <row r="1057" spans="1:8" ht="13.5" x14ac:dyDescent="0.25">
      <c r="A1057" s="12"/>
      <c r="B1057" s="11">
        <v>43845</v>
      </c>
      <c r="C1057" s="2">
        <v>7.14</v>
      </c>
      <c r="D1057" s="2">
        <v>3.3012999999999999</v>
      </c>
      <c r="E1057" s="2">
        <v>3036</v>
      </c>
      <c r="F1057" s="2">
        <v>7.0206999999999997</v>
      </c>
      <c r="G1057" s="2">
        <v>21314.8452</v>
      </c>
      <c r="H1057" s="17">
        <f t="shared" si="16"/>
        <v>-1.3914516470552459E-3</v>
      </c>
    </row>
    <row r="1058" spans="1:8" ht="13.5" x14ac:dyDescent="0.25">
      <c r="A1058" s="12"/>
      <c r="B1058" s="11">
        <v>43846</v>
      </c>
      <c r="C1058" s="2">
        <v>7.13</v>
      </c>
      <c r="D1058" s="2">
        <v>3.2967</v>
      </c>
      <c r="E1058" s="2">
        <v>2214</v>
      </c>
      <c r="F1058" s="2">
        <v>7.0075000000000003</v>
      </c>
      <c r="G1058" s="2">
        <v>15514.605</v>
      </c>
      <c r="H1058" s="17">
        <f t="shared" si="16"/>
        <v>-1.3933904825371634E-3</v>
      </c>
    </row>
    <row r="1059" spans="1:8" ht="13.5" x14ac:dyDescent="0.25">
      <c r="A1059" s="12"/>
      <c r="B1059" s="11">
        <v>43847</v>
      </c>
      <c r="C1059" s="2">
        <v>7.09</v>
      </c>
      <c r="D1059" s="2">
        <v>3.2782</v>
      </c>
      <c r="E1059" s="2">
        <v>7421</v>
      </c>
      <c r="F1059" s="2">
        <v>7.0049999999999999</v>
      </c>
      <c r="G1059" s="2">
        <v>51984.105000000003</v>
      </c>
      <c r="H1059" s="17">
        <f t="shared" si="16"/>
        <v>-5.6116722783389333E-3</v>
      </c>
    </row>
    <row r="1060" spans="1:8" ht="13.5" x14ac:dyDescent="0.25">
      <c r="A1060" s="12"/>
      <c r="B1060" s="11">
        <v>43850</v>
      </c>
      <c r="C1060" s="2">
        <v>7.12</v>
      </c>
      <c r="D1060" s="2">
        <v>3.2921</v>
      </c>
      <c r="E1060" s="2">
        <v>2159</v>
      </c>
      <c r="F1060" s="2">
        <v>7.0354999999999999</v>
      </c>
      <c r="G1060" s="2">
        <v>15189.6445</v>
      </c>
      <c r="H1060" s="17">
        <f t="shared" si="16"/>
        <v>4.2401317796351727E-3</v>
      </c>
    </row>
    <row r="1061" spans="1:8" ht="13.5" x14ac:dyDescent="0.25">
      <c r="A1061" s="12"/>
      <c r="B1061" s="11">
        <v>43851</v>
      </c>
      <c r="C1061" s="2">
        <v>7.13</v>
      </c>
      <c r="D1061" s="2">
        <v>3.2967</v>
      </c>
      <c r="E1061" s="2">
        <v>3593</v>
      </c>
      <c r="F1061" s="2">
        <v>7.0442999999999998</v>
      </c>
      <c r="G1061" s="2">
        <v>25310.169900000001</v>
      </c>
      <c r="H1061" s="17">
        <f t="shared" si="16"/>
        <v>1.3972844081285311E-3</v>
      </c>
    </row>
    <row r="1062" spans="1:8" ht="13.5" x14ac:dyDescent="0.25">
      <c r="A1062" s="12"/>
      <c r="B1062" s="11">
        <v>43852</v>
      </c>
      <c r="C1062" s="2">
        <v>7.15</v>
      </c>
      <c r="D1062" s="2">
        <v>3.3058999999999998</v>
      </c>
      <c r="E1062" s="2">
        <v>1997</v>
      </c>
      <c r="F1062" s="2">
        <v>7.1384999999999996</v>
      </c>
      <c r="G1062" s="2">
        <v>14255.584500000001</v>
      </c>
      <c r="H1062" s="17">
        <f t="shared" si="16"/>
        <v>2.7906694573360861E-3</v>
      </c>
    </row>
    <row r="1063" spans="1:8" ht="13.5" x14ac:dyDescent="0.25">
      <c r="A1063" s="12"/>
      <c r="B1063" s="11">
        <v>43853</v>
      </c>
      <c r="C1063" s="2">
        <v>7.12</v>
      </c>
      <c r="D1063" s="2">
        <v>3.2921</v>
      </c>
      <c r="E1063" s="2">
        <v>3270</v>
      </c>
      <c r="F1063" s="2">
        <v>7.0092999999999996</v>
      </c>
      <c r="G1063" s="2">
        <v>22920.411</v>
      </c>
      <c r="H1063" s="17">
        <f t="shared" si="16"/>
        <v>-4.1743549411657381E-3</v>
      </c>
    </row>
    <row r="1064" spans="1:8" ht="13.5" x14ac:dyDescent="0.25">
      <c r="A1064" s="12"/>
      <c r="B1064" s="11">
        <v>43854</v>
      </c>
      <c r="C1064" s="2">
        <v>7.13</v>
      </c>
      <c r="D1064" s="2">
        <v>3.2967</v>
      </c>
      <c r="E1064" s="2">
        <v>810</v>
      </c>
      <c r="F1064" s="2">
        <v>7.1059000000000001</v>
      </c>
      <c r="G1064" s="2">
        <v>5755.7790000000005</v>
      </c>
      <c r="H1064" s="17">
        <f t="shared" si="16"/>
        <v>1.3972844081285311E-3</v>
      </c>
    </row>
    <row r="1065" spans="1:8" ht="13.5" x14ac:dyDescent="0.25">
      <c r="A1065" s="12"/>
      <c r="B1065" s="11">
        <v>43857</v>
      </c>
      <c r="C1065" s="2">
        <v>7.1</v>
      </c>
      <c r="D1065" s="2">
        <v>3.2827999999999999</v>
      </c>
      <c r="E1065" s="2">
        <v>1992</v>
      </c>
      <c r="F1065" s="2">
        <v>7.1017000000000001</v>
      </c>
      <c r="G1065" s="2">
        <v>14146.5864</v>
      </c>
      <c r="H1065" s="17">
        <f t="shared" si="16"/>
        <v>-4.2163375496708901E-3</v>
      </c>
    </row>
    <row r="1066" spans="1:8" ht="13.5" x14ac:dyDescent="0.25">
      <c r="A1066" s="12"/>
      <c r="B1066" s="11">
        <v>43858</v>
      </c>
      <c r="C1066" s="2">
        <v>7.15</v>
      </c>
      <c r="D1066" s="2">
        <v>3.3058999999999998</v>
      </c>
      <c r="E1066" s="2">
        <v>2640</v>
      </c>
      <c r="F1066" s="2">
        <v>7.0694999999999997</v>
      </c>
      <c r="G1066" s="2">
        <v>18663.48</v>
      </c>
      <c r="H1066" s="17">
        <f t="shared" si="16"/>
        <v>7.0366760082855792E-3</v>
      </c>
    </row>
    <row r="1067" spans="1:8" ht="13.5" x14ac:dyDescent="0.25">
      <c r="A1067" s="12"/>
      <c r="B1067" s="11">
        <v>43859</v>
      </c>
      <c r="C1067" s="2">
        <v>7.1</v>
      </c>
      <c r="D1067" s="2">
        <v>3.2827999999999999</v>
      </c>
      <c r="E1067" s="2">
        <v>699</v>
      </c>
      <c r="F1067" s="2">
        <v>7.0941000000000001</v>
      </c>
      <c r="G1067" s="2">
        <v>4958.7758999999996</v>
      </c>
      <c r="H1067" s="17">
        <f t="shared" si="16"/>
        <v>-6.9875071841253213E-3</v>
      </c>
    </row>
    <row r="1068" spans="1:8" ht="13.5" x14ac:dyDescent="0.25">
      <c r="A1068" s="12"/>
      <c r="B1068" s="11">
        <v>43860</v>
      </c>
      <c r="C1068" s="2">
        <v>7.14</v>
      </c>
      <c r="D1068" s="2">
        <v>3.3012999999999999</v>
      </c>
      <c r="E1068" s="2">
        <v>19474</v>
      </c>
      <c r="F1068" s="2">
        <v>7.0850999999999997</v>
      </c>
      <c r="G1068" s="2">
        <v>137975.23740000001</v>
      </c>
      <c r="H1068" s="17">
        <f t="shared" si="16"/>
        <v>5.6354331668088103E-3</v>
      </c>
    </row>
    <row r="1069" spans="1:8" ht="13.5" x14ac:dyDescent="0.25">
      <c r="A1069" s="12"/>
      <c r="B1069" s="11">
        <v>43861</v>
      </c>
      <c r="C1069" s="2">
        <v>7.14</v>
      </c>
      <c r="D1069" s="2">
        <v>3.3012999999999999</v>
      </c>
      <c r="E1069" s="2">
        <v>2407</v>
      </c>
      <c r="F1069" s="2">
        <v>7.1216999999999997</v>
      </c>
      <c r="G1069" s="2">
        <v>17141.9319</v>
      </c>
      <c r="H1069" s="17">
        <f t="shared" si="16"/>
        <v>0</v>
      </c>
    </row>
    <row r="1070" spans="1:8" ht="13.5" x14ac:dyDescent="0.25">
      <c r="A1070" s="12"/>
      <c r="B1070" s="11">
        <v>43864</v>
      </c>
      <c r="C1070" s="2">
        <v>7.15</v>
      </c>
      <c r="D1070" s="2">
        <v>3.3058999999999998</v>
      </c>
      <c r="E1070" s="2">
        <v>1266</v>
      </c>
      <c r="F1070" s="2">
        <v>7.0881999999999996</v>
      </c>
      <c r="G1070" s="2">
        <v>8973.6612000000005</v>
      </c>
      <c r="H1070" s="17">
        <f t="shared" si="16"/>
        <v>1.3933904825371634E-3</v>
      </c>
    </row>
    <row r="1071" spans="1:8" ht="13.5" x14ac:dyDescent="0.25">
      <c r="A1071" s="12"/>
      <c r="B1071" s="11">
        <v>43865</v>
      </c>
      <c r="C1071" s="2">
        <v>7.1</v>
      </c>
      <c r="D1071" s="2">
        <v>3.2827999999999999</v>
      </c>
      <c r="E1071" s="2">
        <v>1595</v>
      </c>
      <c r="F1071" s="2">
        <v>7.0175000000000001</v>
      </c>
      <c r="G1071" s="2">
        <v>11192.9125</v>
      </c>
      <c r="H1071" s="17">
        <f t="shared" si="16"/>
        <v>-6.9875071841253213E-3</v>
      </c>
    </row>
    <row r="1072" spans="1:8" ht="13.5" x14ac:dyDescent="0.25">
      <c r="A1072" s="12"/>
      <c r="B1072" s="11">
        <v>43866</v>
      </c>
      <c r="C1072" s="2">
        <v>7.09</v>
      </c>
      <c r="D1072" s="2">
        <v>3.2782</v>
      </c>
      <c r="E1072" s="2">
        <v>1373</v>
      </c>
      <c r="F1072" s="2">
        <v>7.0342000000000002</v>
      </c>
      <c r="G1072" s="2">
        <v>9657.9565999999995</v>
      </c>
      <c r="H1072" s="17">
        <f t="shared" si="16"/>
        <v>-1.4012428414767691E-3</v>
      </c>
    </row>
    <row r="1073" spans="1:8" ht="13.5" x14ac:dyDescent="0.25">
      <c r="A1073" s="12"/>
      <c r="B1073" s="11">
        <v>43867</v>
      </c>
      <c r="C1073" s="2">
        <v>7.08</v>
      </c>
      <c r="D1073" s="2">
        <v>3.2736000000000001</v>
      </c>
      <c r="E1073" s="2">
        <v>3682</v>
      </c>
      <c r="F1073" s="2">
        <v>7.0297999999999998</v>
      </c>
      <c r="G1073" s="2">
        <v>25883.723600000001</v>
      </c>
      <c r="H1073" s="17">
        <f t="shared" si="16"/>
        <v>-1.4032090781526257E-3</v>
      </c>
    </row>
    <row r="1074" spans="1:8" ht="13.5" x14ac:dyDescent="0.25">
      <c r="A1074" s="12"/>
      <c r="B1074" s="11">
        <v>43868</v>
      </c>
      <c r="C1074" s="2">
        <v>7.07</v>
      </c>
      <c r="D1074" s="2">
        <v>3.2690000000000001</v>
      </c>
      <c r="E1074" s="2">
        <v>3317</v>
      </c>
      <c r="F1074" s="2">
        <v>7.0111999999999997</v>
      </c>
      <c r="G1074" s="2">
        <v>23256.150399999999</v>
      </c>
      <c r="H1074" s="17">
        <f t="shared" si="16"/>
        <v>-1.4051808406646926E-3</v>
      </c>
    </row>
    <row r="1075" spans="1:8" ht="13.5" x14ac:dyDescent="0.25">
      <c r="A1075" s="12"/>
      <c r="B1075" s="11">
        <v>43871</v>
      </c>
      <c r="C1075" s="2">
        <v>7.07</v>
      </c>
      <c r="D1075" s="2">
        <v>3.2690000000000001</v>
      </c>
      <c r="E1075" s="2">
        <v>5850</v>
      </c>
      <c r="F1075" s="2">
        <v>7.0111999999999997</v>
      </c>
      <c r="G1075" s="2">
        <v>41015.519999999997</v>
      </c>
      <c r="H1075" s="17">
        <f t="shared" si="16"/>
        <v>0</v>
      </c>
    </row>
    <row r="1076" spans="1:8" ht="13.5" x14ac:dyDescent="0.25">
      <c r="A1076" s="12"/>
      <c r="B1076" s="11">
        <v>43872</v>
      </c>
      <c r="C1076" s="2">
        <v>7.08</v>
      </c>
      <c r="D1076" s="2">
        <v>3.2736000000000001</v>
      </c>
      <c r="E1076" s="2">
        <v>13736</v>
      </c>
      <c r="F1076" s="2">
        <v>7.0129999999999999</v>
      </c>
      <c r="G1076" s="2">
        <v>96330.567999999999</v>
      </c>
      <c r="H1076" s="17">
        <f t="shared" si="16"/>
        <v>1.4071581523401461E-3</v>
      </c>
    </row>
    <row r="1077" spans="1:8" ht="13.5" x14ac:dyDescent="0.25">
      <c r="A1077" s="12"/>
      <c r="B1077" s="11">
        <v>43873</v>
      </c>
      <c r="C1077" s="2">
        <v>7.01</v>
      </c>
      <c r="D1077" s="2">
        <v>3.2412000000000001</v>
      </c>
      <c r="E1077" s="2">
        <v>5413</v>
      </c>
      <c r="F1077" s="2">
        <v>7.0027999999999997</v>
      </c>
      <c r="G1077" s="2">
        <v>37906.1564</v>
      </c>
      <c r="H1077" s="17">
        <f t="shared" si="16"/>
        <v>-9.8973607038123114E-3</v>
      </c>
    </row>
    <row r="1078" spans="1:8" ht="13.5" x14ac:dyDescent="0.25">
      <c r="A1078" s="12"/>
      <c r="B1078" s="11">
        <v>43874</v>
      </c>
      <c r="C1078" s="2">
        <v>7.05</v>
      </c>
      <c r="D1078" s="2">
        <v>3.2597</v>
      </c>
      <c r="E1078" s="2">
        <v>5413</v>
      </c>
      <c r="F1078" s="2">
        <v>7.0147000000000004</v>
      </c>
      <c r="G1078" s="2">
        <v>37970.571100000001</v>
      </c>
      <c r="H1078" s="17">
        <f t="shared" si="16"/>
        <v>5.7077625570776131E-3</v>
      </c>
    </row>
    <row r="1079" spans="1:8" ht="13.5" x14ac:dyDescent="0.25">
      <c r="A1079" s="12"/>
      <c r="B1079" s="11">
        <v>43875</v>
      </c>
      <c r="C1079" s="2">
        <v>7</v>
      </c>
      <c r="D1079" s="2">
        <v>3.2366000000000001</v>
      </c>
      <c r="E1079" s="2">
        <v>6049</v>
      </c>
      <c r="F1079" s="2">
        <v>7.0026000000000002</v>
      </c>
      <c r="G1079" s="2">
        <v>42358.727400000003</v>
      </c>
      <c r="H1079" s="17">
        <f t="shared" si="16"/>
        <v>-7.086541706291959E-3</v>
      </c>
    </row>
    <row r="1080" spans="1:8" ht="13.5" x14ac:dyDescent="0.25">
      <c r="A1080" s="12"/>
      <c r="B1080" s="11">
        <v>43878</v>
      </c>
      <c r="C1080" s="2">
        <v>6.98</v>
      </c>
      <c r="D1080" s="2">
        <v>3.2273000000000001</v>
      </c>
      <c r="E1080" s="2">
        <v>3390</v>
      </c>
      <c r="F1080" s="2">
        <v>6.9463999999999997</v>
      </c>
      <c r="G1080" s="2">
        <v>23548.295999999998</v>
      </c>
      <c r="H1080" s="17">
        <f t="shared" si="16"/>
        <v>-2.8733856516097401E-3</v>
      </c>
    </row>
    <row r="1081" spans="1:8" ht="13.5" x14ac:dyDescent="0.25">
      <c r="A1081" s="12"/>
      <c r="B1081" s="11">
        <v>43879</v>
      </c>
      <c r="C1081" s="2">
        <v>6.98</v>
      </c>
      <c r="D1081" s="2">
        <v>3.2273000000000001</v>
      </c>
      <c r="E1081" s="2">
        <v>687</v>
      </c>
      <c r="F1081" s="2">
        <v>6.9711999999999996</v>
      </c>
      <c r="G1081" s="2">
        <v>4789.2143999999998</v>
      </c>
      <c r="H1081" s="17">
        <f t="shared" si="16"/>
        <v>0</v>
      </c>
    </row>
    <row r="1082" spans="1:8" ht="13.5" x14ac:dyDescent="0.25">
      <c r="A1082" s="12"/>
      <c r="B1082" s="11">
        <v>43880</v>
      </c>
      <c r="C1082" s="2">
        <v>7</v>
      </c>
      <c r="D1082" s="2">
        <v>3.2366000000000001</v>
      </c>
      <c r="E1082" s="2">
        <v>3694</v>
      </c>
      <c r="F1082" s="2">
        <v>6.9782999999999999</v>
      </c>
      <c r="G1082" s="2">
        <v>25777.840199999999</v>
      </c>
      <c r="H1082" s="17">
        <f t="shared" si="16"/>
        <v>2.8816657887398402E-3</v>
      </c>
    </row>
    <row r="1083" spans="1:8" ht="13.5" x14ac:dyDescent="0.25">
      <c r="A1083" s="12"/>
      <c r="B1083" s="11">
        <v>43881</v>
      </c>
      <c r="C1083" s="2">
        <v>7</v>
      </c>
      <c r="D1083" s="2">
        <v>3.2366000000000001</v>
      </c>
      <c r="E1083" s="2">
        <v>3101</v>
      </c>
      <c r="F1083" s="2">
        <v>7</v>
      </c>
      <c r="G1083" s="2">
        <v>21707</v>
      </c>
      <c r="H1083" s="17">
        <f t="shared" si="16"/>
        <v>0</v>
      </c>
    </row>
    <row r="1084" spans="1:8" ht="13.5" x14ac:dyDescent="0.25">
      <c r="A1084" s="12"/>
      <c r="B1084" s="11">
        <v>43882</v>
      </c>
      <c r="C1084" s="2">
        <v>7.05</v>
      </c>
      <c r="D1084" s="2">
        <v>3.2597</v>
      </c>
      <c r="E1084" s="2">
        <v>2838</v>
      </c>
      <c r="F1084" s="2">
        <v>7.0049000000000001</v>
      </c>
      <c r="G1084" s="2">
        <v>19879.906200000001</v>
      </c>
      <c r="H1084" s="17">
        <f t="shared" si="16"/>
        <v>7.1371191991595802E-3</v>
      </c>
    </row>
    <row r="1085" spans="1:8" ht="13.5" x14ac:dyDescent="0.25">
      <c r="A1085" s="12"/>
      <c r="B1085" s="11">
        <v>43885</v>
      </c>
      <c r="C1085" s="2">
        <v>6.95</v>
      </c>
      <c r="D1085" s="2">
        <v>3.2134999999999998</v>
      </c>
      <c r="E1085" s="2">
        <v>2402</v>
      </c>
      <c r="F1085" s="2">
        <v>6.9847999999999999</v>
      </c>
      <c r="G1085" s="2">
        <v>16777.489600000001</v>
      </c>
      <c r="H1085" s="17">
        <f t="shared" si="16"/>
        <v>-1.4173083412584053E-2</v>
      </c>
    </row>
    <row r="1086" spans="1:8" ht="13.5" x14ac:dyDescent="0.25">
      <c r="A1086" s="12"/>
      <c r="B1086" s="11">
        <v>43886</v>
      </c>
      <c r="C1086" s="2">
        <v>6.95</v>
      </c>
      <c r="D1086" s="2">
        <v>3.2134999999999998</v>
      </c>
      <c r="E1086" s="2">
        <v>59</v>
      </c>
      <c r="F1086" s="2">
        <v>6.9508000000000001</v>
      </c>
      <c r="G1086" s="2">
        <v>410.09719999999999</v>
      </c>
      <c r="H1086" s="17">
        <f t="shared" si="16"/>
        <v>0</v>
      </c>
    </row>
    <row r="1087" spans="1:8" ht="13.5" x14ac:dyDescent="0.25">
      <c r="A1087" s="12"/>
      <c r="B1087" s="11">
        <v>43887</v>
      </c>
      <c r="C1087" s="2">
        <v>7</v>
      </c>
      <c r="D1087" s="2">
        <v>3.2366000000000001</v>
      </c>
      <c r="E1087" s="2">
        <v>1038</v>
      </c>
      <c r="F1087" s="2">
        <v>6.9542000000000002</v>
      </c>
      <c r="G1087" s="2">
        <v>7218.4596000000001</v>
      </c>
      <c r="H1087" s="17">
        <f t="shared" si="16"/>
        <v>7.1884238369380252E-3</v>
      </c>
    </row>
    <row r="1088" spans="1:8" ht="13.5" x14ac:dyDescent="0.25">
      <c r="A1088" s="12"/>
      <c r="B1088" s="11">
        <v>43888</v>
      </c>
      <c r="C1088" s="2">
        <v>6.99</v>
      </c>
      <c r="D1088" s="2">
        <v>3.2320000000000002</v>
      </c>
      <c r="E1088" s="2">
        <v>1703</v>
      </c>
      <c r="F1088" s="2">
        <v>6.9020999999999999</v>
      </c>
      <c r="G1088" s="2">
        <v>11754.2763</v>
      </c>
      <c r="H1088" s="17">
        <f t="shared" si="16"/>
        <v>-1.4212445158499466E-3</v>
      </c>
    </row>
    <row r="1089" spans="1:8" ht="13.5" x14ac:dyDescent="0.25">
      <c r="A1089" s="12"/>
      <c r="B1089" s="11">
        <v>43889</v>
      </c>
      <c r="C1089" s="2">
        <v>7</v>
      </c>
      <c r="D1089" s="2">
        <v>3.2366000000000001</v>
      </c>
      <c r="E1089" s="2">
        <v>2116</v>
      </c>
      <c r="F1089" s="2">
        <v>6.9946000000000002</v>
      </c>
      <c r="G1089" s="2">
        <v>14800.5736</v>
      </c>
      <c r="H1089" s="17">
        <f t="shared" si="16"/>
        <v>1.4232673267326539E-3</v>
      </c>
    </row>
    <row r="1090" spans="1:8" ht="13.5" x14ac:dyDescent="0.25">
      <c r="A1090" s="12"/>
      <c r="B1090" s="11">
        <v>43892</v>
      </c>
      <c r="C1090" s="2">
        <v>6.95</v>
      </c>
      <c r="D1090" s="2">
        <v>3.2134999999999998</v>
      </c>
      <c r="E1090" s="2">
        <v>3111</v>
      </c>
      <c r="F1090" s="2">
        <v>6.8422999999999998</v>
      </c>
      <c r="G1090" s="2">
        <v>21286.3953</v>
      </c>
      <c r="H1090" s="17">
        <f t="shared" si="16"/>
        <v>-7.1371191991597173E-3</v>
      </c>
    </row>
    <row r="1091" spans="1:8" ht="13.5" x14ac:dyDescent="0.25">
      <c r="A1091" s="12"/>
      <c r="B1091" s="11">
        <v>43893</v>
      </c>
      <c r="C1091" s="2">
        <v>6.95</v>
      </c>
      <c r="D1091" s="2">
        <v>3.2134999999999998</v>
      </c>
      <c r="E1091" s="2">
        <v>3940</v>
      </c>
      <c r="F1091" s="2">
        <v>6.8329000000000004</v>
      </c>
      <c r="G1091" s="2">
        <v>26921.626</v>
      </c>
      <c r="H1091" s="17">
        <f t="shared" si="16"/>
        <v>0</v>
      </c>
    </row>
    <row r="1092" spans="1:8" ht="13.5" x14ac:dyDescent="0.25">
      <c r="A1092" s="12"/>
      <c r="B1092" s="11">
        <v>43894</v>
      </c>
      <c r="C1092" s="2">
        <v>6.95</v>
      </c>
      <c r="D1092" s="2">
        <v>3.2134999999999998</v>
      </c>
      <c r="E1092" s="2">
        <v>1217</v>
      </c>
      <c r="F1092" s="2">
        <v>6.8781999999999996</v>
      </c>
      <c r="G1092" s="2">
        <v>8370.7693999999992</v>
      </c>
      <c r="H1092" s="17">
        <f t="shared" si="16"/>
        <v>0</v>
      </c>
    </row>
    <row r="1093" spans="1:8" ht="13.5" x14ac:dyDescent="0.25">
      <c r="A1093" s="12"/>
      <c r="B1093" s="11">
        <v>43895</v>
      </c>
      <c r="C1093" s="2">
        <v>6.94</v>
      </c>
      <c r="D1093" s="2">
        <v>3.2088000000000001</v>
      </c>
      <c r="E1093" s="2">
        <v>10425</v>
      </c>
      <c r="F1093" s="2">
        <v>6.8052000000000001</v>
      </c>
      <c r="G1093" s="2">
        <v>70944.210000000006</v>
      </c>
      <c r="H1093" s="17">
        <f t="shared" si="16"/>
        <v>-1.4625797417145495E-3</v>
      </c>
    </row>
    <row r="1094" spans="1:8" ht="13.5" x14ac:dyDescent="0.25">
      <c r="A1094" s="12"/>
      <c r="B1094" s="11">
        <v>43896</v>
      </c>
      <c r="C1094" s="2">
        <v>6.75</v>
      </c>
      <c r="D1094" s="2">
        <v>3.121</v>
      </c>
      <c r="E1094" s="2">
        <v>5307</v>
      </c>
      <c r="F1094" s="2">
        <v>6.7869000000000002</v>
      </c>
      <c r="G1094" s="2">
        <v>36018.078300000001</v>
      </c>
      <c r="H1094" s="17">
        <f t="shared" si="16"/>
        <v>-2.736225380204441E-2</v>
      </c>
    </row>
    <row r="1095" spans="1:8" ht="13.5" x14ac:dyDescent="0.25">
      <c r="A1095" s="12"/>
      <c r="B1095" s="11">
        <v>43899</v>
      </c>
      <c r="C1095" s="2">
        <v>6.57</v>
      </c>
      <c r="D1095" s="2">
        <v>3.0377999999999998</v>
      </c>
      <c r="E1095" s="2">
        <v>5999</v>
      </c>
      <c r="F1095" s="2">
        <v>6.6032999999999999</v>
      </c>
      <c r="G1095" s="2">
        <v>39613.1967</v>
      </c>
      <c r="H1095" s="17">
        <f t="shared" ref="H1095:H1158" si="17">(D1095-D1094)/D1094</f>
        <v>-2.6658122396667788E-2</v>
      </c>
    </row>
    <row r="1096" spans="1:8" ht="13.5" x14ac:dyDescent="0.25">
      <c r="A1096" s="12"/>
      <c r="B1096" s="11">
        <v>43900</v>
      </c>
      <c r="C1096" s="2">
        <v>6.52</v>
      </c>
      <c r="D1096" s="2">
        <v>3.0146000000000002</v>
      </c>
      <c r="E1096" s="2">
        <v>5288</v>
      </c>
      <c r="F1096" s="2">
        <v>6.3254000000000001</v>
      </c>
      <c r="G1096" s="2">
        <v>33448.715199999999</v>
      </c>
      <c r="H1096" s="17">
        <f t="shared" si="17"/>
        <v>-7.637105800250071E-3</v>
      </c>
    </row>
    <row r="1097" spans="1:8" ht="13.5" x14ac:dyDescent="0.25">
      <c r="A1097" s="12"/>
      <c r="B1097" s="11">
        <v>43901</v>
      </c>
      <c r="C1097" s="2">
        <v>6.69</v>
      </c>
      <c r="D1097" s="2">
        <v>3.0933000000000002</v>
      </c>
      <c r="E1097" s="2">
        <v>14462</v>
      </c>
      <c r="F1097" s="2">
        <v>6.4564000000000004</v>
      </c>
      <c r="G1097" s="2">
        <v>93372.4568</v>
      </c>
      <c r="H1097" s="17">
        <f t="shared" si="17"/>
        <v>2.6106282757248054E-2</v>
      </c>
    </row>
    <row r="1098" spans="1:8" ht="13.5" x14ac:dyDescent="0.25">
      <c r="A1098" s="12"/>
      <c r="B1098" s="11">
        <v>43902</v>
      </c>
      <c r="C1098" s="2">
        <v>6.49</v>
      </c>
      <c r="D1098" s="2">
        <v>3.0007999999999999</v>
      </c>
      <c r="E1098" s="2">
        <v>3495</v>
      </c>
      <c r="F1098" s="2">
        <v>6.5816999999999997</v>
      </c>
      <c r="G1098" s="2">
        <v>23003.041499999999</v>
      </c>
      <c r="H1098" s="17">
        <f t="shared" si="17"/>
        <v>-2.9903339475640979E-2</v>
      </c>
    </row>
    <row r="1099" spans="1:8" ht="13.5" x14ac:dyDescent="0.25">
      <c r="A1099" s="12"/>
      <c r="B1099" s="11">
        <v>43903</v>
      </c>
      <c r="C1099" s="2">
        <v>6.2</v>
      </c>
      <c r="D1099" s="2">
        <v>2.8666999999999998</v>
      </c>
      <c r="E1099" s="2">
        <v>12133</v>
      </c>
      <c r="F1099" s="2">
        <v>6.1852999999999998</v>
      </c>
      <c r="G1099" s="2">
        <v>75046.244900000005</v>
      </c>
      <c r="H1099" s="17">
        <f t="shared" si="17"/>
        <v>-4.4688083177819284E-2</v>
      </c>
    </row>
    <row r="1100" spans="1:8" ht="13.5" x14ac:dyDescent="0.25">
      <c r="A1100" s="12"/>
      <c r="B1100" s="11">
        <v>43906</v>
      </c>
      <c r="C1100" s="2">
        <v>5.91</v>
      </c>
      <c r="D1100" s="2">
        <v>2.7326000000000001</v>
      </c>
      <c r="E1100" s="2">
        <v>13840</v>
      </c>
      <c r="F1100" s="2">
        <v>5.9302000000000001</v>
      </c>
      <c r="G1100" s="2">
        <v>82073.967999999993</v>
      </c>
      <c r="H1100" s="17">
        <f t="shared" si="17"/>
        <v>-4.6778525831094875E-2</v>
      </c>
    </row>
    <row r="1101" spans="1:8" ht="13.5" x14ac:dyDescent="0.25">
      <c r="A1101" s="12"/>
      <c r="B1101" s="11">
        <v>43907</v>
      </c>
      <c r="C1101" s="2">
        <v>5.65</v>
      </c>
      <c r="D1101" s="2">
        <v>2.6124000000000001</v>
      </c>
      <c r="E1101" s="2">
        <v>2210</v>
      </c>
      <c r="F1101" s="2">
        <v>5.65</v>
      </c>
      <c r="G1101" s="2">
        <v>12486.5</v>
      </c>
      <c r="H1101" s="17">
        <f t="shared" si="17"/>
        <v>-4.3987411256678648E-2</v>
      </c>
    </row>
    <row r="1102" spans="1:8" ht="13.5" x14ac:dyDescent="0.25">
      <c r="A1102" s="12"/>
      <c r="B1102" s="11">
        <v>43908</v>
      </c>
      <c r="C1102" s="2">
        <v>5.49</v>
      </c>
      <c r="D1102" s="2">
        <v>2.5384000000000002</v>
      </c>
      <c r="E1102" s="2">
        <v>8493</v>
      </c>
      <c r="F1102" s="2">
        <v>5.4927999999999999</v>
      </c>
      <c r="G1102" s="2">
        <v>46650.350400000003</v>
      </c>
      <c r="H1102" s="17">
        <f t="shared" si="17"/>
        <v>-2.8326443117439842E-2</v>
      </c>
    </row>
    <row r="1103" spans="1:8" ht="13.5" x14ac:dyDescent="0.25">
      <c r="A1103" s="12"/>
      <c r="B1103" s="11">
        <v>43909</v>
      </c>
      <c r="C1103" s="2">
        <v>5.33</v>
      </c>
      <c r="D1103" s="2">
        <v>2.4643999999999999</v>
      </c>
      <c r="E1103" s="2">
        <v>7441</v>
      </c>
      <c r="F1103" s="2">
        <v>5.3353000000000002</v>
      </c>
      <c r="G1103" s="2">
        <v>39699.967299999997</v>
      </c>
      <c r="H1103" s="17">
        <f t="shared" si="17"/>
        <v>-2.9152221872045494E-2</v>
      </c>
    </row>
    <row r="1104" spans="1:8" ht="13.5" x14ac:dyDescent="0.25">
      <c r="A1104" s="12"/>
      <c r="B1104" s="11">
        <v>43913</v>
      </c>
      <c r="C1104" s="2">
        <v>5.48</v>
      </c>
      <c r="D1104" s="2">
        <v>2.5337999999999998</v>
      </c>
      <c r="E1104" s="2">
        <v>176</v>
      </c>
      <c r="F1104" s="2">
        <v>5.1901999999999999</v>
      </c>
      <c r="G1104" s="2">
        <v>913.47519999999997</v>
      </c>
      <c r="H1104" s="17">
        <f t="shared" si="17"/>
        <v>2.8161012822593697E-2</v>
      </c>
    </row>
    <row r="1105" spans="1:8" ht="13.5" x14ac:dyDescent="0.25">
      <c r="A1105" s="12"/>
      <c r="B1105" s="11">
        <v>43914</v>
      </c>
      <c r="C1105" s="2">
        <v>5.64</v>
      </c>
      <c r="D1105" s="2">
        <v>2.6078000000000001</v>
      </c>
      <c r="E1105" s="2">
        <v>196</v>
      </c>
      <c r="F1105" s="2">
        <v>5.6237000000000004</v>
      </c>
      <c r="G1105" s="2">
        <v>1102.2452000000001</v>
      </c>
      <c r="H1105" s="17">
        <f t="shared" si="17"/>
        <v>2.9205146420396358E-2</v>
      </c>
    </row>
    <row r="1106" spans="1:8" ht="13.5" x14ac:dyDescent="0.25">
      <c r="A1106" s="12"/>
      <c r="B1106" s="11">
        <v>43915</v>
      </c>
      <c r="C1106" s="2">
        <v>5.48</v>
      </c>
      <c r="D1106" s="2">
        <v>2.5337999999999998</v>
      </c>
      <c r="E1106" s="2">
        <v>4605</v>
      </c>
      <c r="F1106" s="2">
        <v>5.4989999999999997</v>
      </c>
      <c r="G1106" s="2">
        <v>25322.895</v>
      </c>
      <c r="H1106" s="17">
        <f t="shared" si="17"/>
        <v>-2.8376409233837059E-2</v>
      </c>
    </row>
    <row r="1107" spans="1:8" ht="13.5" x14ac:dyDescent="0.25">
      <c r="A1107" s="12"/>
      <c r="B1107" s="11">
        <v>43916</v>
      </c>
      <c r="C1107" s="2">
        <v>5.64</v>
      </c>
      <c r="D1107" s="2">
        <v>2.6078000000000001</v>
      </c>
      <c r="E1107" s="2">
        <v>3334</v>
      </c>
      <c r="F1107" s="2">
        <v>5.4253</v>
      </c>
      <c r="G1107" s="2">
        <v>18087.950199999999</v>
      </c>
      <c r="H1107" s="17">
        <f t="shared" si="17"/>
        <v>2.9205146420396358E-2</v>
      </c>
    </row>
    <row r="1108" spans="1:8" ht="13.5" x14ac:dyDescent="0.25">
      <c r="A1108" s="12"/>
      <c r="B1108" s="11">
        <v>43917</v>
      </c>
      <c r="C1108" s="2">
        <v>5.64</v>
      </c>
      <c r="D1108" s="2">
        <v>2.6078000000000001</v>
      </c>
      <c r="E1108" s="2">
        <v>288</v>
      </c>
      <c r="F1108" s="2">
        <v>5.7061999999999999</v>
      </c>
      <c r="G1108" s="2">
        <v>1643.3856000000001</v>
      </c>
      <c r="H1108" s="17">
        <f t="shared" si="17"/>
        <v>0</v>
      </c>
    </row>
    <row r="1109" spans="1:8" ht="13.5" x14ac:dyDescent="0.25">
      <c r="A1109" s="12"/>
      <c r="B1109" s="11">
        <v>43920</v>
      </c>
      <c r="C1109" s="2">
        <v>5.8</v>
      </c>
      <c r="D1109" s="2">
        <v>2.6817000000000002</v>
      </c>
      <c r="E1109" s="2">
        <v>1</v>
      </c>
      <c r="F1109" s="2">
        <v>5.8</v>
      </c>
      <c r="G1109" s="2">
        <v>5.8</v>
      </c>
      <c r="H1109" s="17">
        <f t="shared" si="17"/>
        <v>2.8338062734872334E-2</v>
      </c>
    </row>
    <row r="1110" spans="1:8" ht="13.5" x14ac:dyDescent="0.25">
      <c r="A1110" s="12"/>
      <c r="B1110" s="11">
        <v>43921</v>
      </c>
      <c r="C1110" s="2">
        <v>5.9</v>
      </c>
      <c r="D1110" s="2">
        <v>2.7280000000000002</v>
      </c>
      <c r="E1110" s="2">
        <v>1</v>
      </c>
      <c r="F1110" s="2">
        <v>5.9</v>
      </c>
      <c r="G1110" s="2">
        <v>5.9</v>
      </c>
      <c r="H1110" s="17">
        <f t="shared" si="17"/>
        <v>1.7265167617556029E-2</v>
      </c>
    </row>
    <row r="1111" spans="1:8" ht="13.5" x14ac:dyDescent="0.25">
      <c r="A1111" s="12"/>
      <c r="B1111" s="11">
        <v>43922</v>
      </c>
      <c r="C1111" s="2">
        <v>6.06</v>
      </c>
      <c r="D1111" s="2">
        <v>2.802</v>
      </c>
      <c r="E1111" s="2">
        <v>259</v>
      </c>
      <c r="F1111" s="2">
        <v>5.8699000000000003</v>
      </c>
      <c r="G1111" s="2">
        <v>1520.3041000000001</v>
      </c>
      <c r="H1111" s="17">
        <f t="shared" si="17"/>
        <v>2.7126099706744809E-2</v>
      </c>
    </row>
    <row r="1112" spans="1:8" ht="13.5" x14ac:dyDescent="0.25">
      <c r="A1112" s="12"/>
      <c r="B1112" s="11">
        <v>43923</v>
      </c>
      <c r="C1112" s="2">
        <v>5.88</v>
      </c>
      <c r="D1112" s="2">
        <v>2.7187000000000001</v>
      </c>
      <c r="E1112" s="2">
        <v>166</v>
      </c>
      <c r="F1112" s="2">
        <v>5.8826999999999998</v>
      </c>
      <c r="G1112" s="2">
        <v>976.52819999999997</v>
      </c>
      <c r="H1112" s="17">
        <f t="shared" si="17"/>
        <v>-2.9728765167737304E-2</v>
      </c>
    </row>
    <row r="1113" spans="1:8" ht="13.5" x14ac:dyDescent="0.25">
      <c r="A1113" s="12"/>
      <c r="B1113" s="11">
        <v>43924</v>
      </c>
      <c r="C1113" s="2">
        <v>5.88</v>
      </c>
      <c r="D1113" s="2">
        <v>2.7187000000000001</v>
      </c>
      <c r="E1113" s="2">
        <v>710</v>
      </c>
      <c r="F1113" s="2">
        <v>5.8648999999999996</v>
      </c>
      <c r="G1113" s="2">
        <v>4164.0789999999997</v>
      </c>
      <c r="H1113" s="17">
        <f t="shared" si="17"/>
        <v>0</v>
      </c>
    </row>
    <row r="1114" spans="1:8" ht="13.5" x14ac:dyDescent="0.25">
      <c r="A1114" s="12"/>
      <c r="B1114" s="11">
        <v>43927</v>
      </c>
      <c r="C1114" s="2">
        <v>5.88</v>
      </c>
      <c r="D1114" s="2">
        <v>2.7187000000000001</v>
      </c>
      <c r="E1114" s="2">
        <v>201</v>
      </c>
      <c r="F1114" s="2">
        <v>5.9405000000000001</v>
      </c>
      <c r="G1114" s="2">
        <v>1194.0405000000001</v>
      </c>
      <c r="H1114" s="17">
        <f t="shared" si="17"/>
        <v>0</v>
      </c>
    </row>
    <row r="1115" spans="1:8" ht="13.5" x14ac:dyDescent="0.25">
      <c r="A1115" s="12"/>
      <c r="B1115" s="11">
        <v>43928</v>
      </c>
      <c r="C1115" s="2">
        <v>6.05</v>
      </c>
      <c r="D1115" s="2">
        <v>2.7972999999999999</v>
      </c>
      <c r="E1115" s="2">
        <v>661</v>
      </c>
      <c r="F1115" s="2">
        <v>5.8647999999999998</v>
      </c>
      <c r="G1115" s="2">
        <v>3876.6327999999999</v>
      </c>
      <c r="H1115" s="17">
        <f t="shared" si="17"/>
        <v>2.8910876521866986E-2</v>
      </c>
    </row>
    <row r="1116" spans="1:8" ht="13.5" x14ac:dyDescent="0.25">
      <c r="A1116" s="12"/>
      <c r="B1116" s="11">
        <v>43929</v>
      </c>
      <c r="C1116" s="2">
        <v>5.95</v>
      </c>
      <c r="D1116" s="2">
        <v>2.7511000000000001</v>
      </c>
      <c r="E1116" s="2">
        <v>2173</v>
      </c>
      <c r="F1116" s="2">
        <v>5.9625000000000004</v>
      </c>
      <c r="G1116" s="2">
        <v>12956.512500000001</v>
      </c>
      <c r="H1116" s="17">
        <f t="shared" si="17"/>
        <v>-1.6515926071568942E-2</v>
      </c>
    </row>
    <row r="1117" spans="1:8" ht="13.5" x14ac:dyDescent="0.25">
      <c r="A1117" s="12"/>
      <c r="B1117" s="11">
        <v>43934</v>
      </c>
      <c r="C1117" s="2">
        <v>6.12</v>
      </c>
      <c r="D1117" s="2">
        <v>2.8296999999999999</v>
      </c>
      <c r="E1117" s="2">
        <v>1</v>
      </c>
      <c r="F1117" s="2">
        <v>6.12</v>
      </c>
      <c r="G1117" s="2">
        <v>6.12</v>
      </c>
      <c r="H1117" s="17">
        <f t="shared" si="17"/>
        <v>2.8570390025807777E-2</v>
      </c>
    </row>
    <row r="1118" spans="1:8" ht="13.5" x14ac:dyDescent="0.25">
      <c r="A1118" s="12"/>
      <c r="B1118" s="11">
        <v>43935</v>
      </c>
      <c r="C1118" s="2">
        <v>6.11</v>
      </c>
      <c r="D1118" s="2">
        <v>2.8250999999999999</v>
      </c>
      <c r="E1118" s="2">
        <v>23</v>
      </c>
      <c r="F1118" s="2">
        <v>6.1212999999999997</v>
      </c>
      <c r="G1118" s="2">
        <v>140.78989999999999</v>
      </c>
      <c r="H1118" s="17">
        <f t="shared" si="17"/>
        <v>-1.6256140226878955E-3</v>
      </c>
    </row>
    <row r="1119" spans="1:8" ht="13.5" x14ac:dyDescent="0.25">
      <c r="A1119" s="12"/>
      <c r="B1119" s="11">
        <v>43936</v>
      </c>
      <c r="C1119" s="2">
        <v>5.93</v>
      </c>
      <c r="D1119" s="2">
        <v>2.7418999999999998</v>
      </c>
      <c r="E1119" s="2">
        <v>1000</v>
      </c>
      <c r="F1119" s="2">
        <v>5.93</v>
      </c>
      <c r="G1119" s="2">
        <v>5930</v>
      </c>
      <c r="H1119" s="17">
        <f t="shared" si="17"/>
        <v>-2.9450284945665699E-2</v>
      </c>
    </row>
    <row r="1120" spans="1:8" ht="13.5" x14ac:dyDescent="0.25">
      <c r="A1120" s="12"/>
      <c r="B1120" s="11">
        <v>43937</v>
      </c>
      <c r="C1120" s="2">
        <v>5.93</v>
      </c>
      <c r="D1120" s="2">
        <v>2.7418999999999998</v>
      </c>
      <c r="E1120" s="2">
        <v>1433</v>
      </c>
      <c r="F1120" s="2">
        <v>5.8752000000000004</v>
      </c>
      <c r="G1120" s="2">
        <v>8419.1615999999995</v>
      </c>
      <c r="H1120" s="17">
        <f t="shared" si="17"/>
        <v>0</v>
      </c>
    </row>
    <row r="1121" spans="1:8" ht="13.5" x14ac:dyDescent="0.25">
      <c r="A1121" s="12"/>
      <c r="B1121" s="11">
        <v>43938</v>
      </c>
      <c r="C1121" s="2">
        <v>5.92</v>
      </c>
      <c r="D1121" s="2">
        <v>2.7372000000000001</v>
      </c>
      <c r="E1121" s="2">
        <v>514</v>
      </c>
      <c r="F1121" s="2">
        <v>5.8235999999999999</v>
      </c>
      <c r="G1121" s="2">
        <v>2993.3303999999998</v>
      </c>
      <c r="H1121" s="17">
        <f t="shared" si="17"/>
        <v>-1.7141398300447518E-3</v>
      </c>
    </row>
    <row r="1122" spans="1:8" ht="13.5" x14ac:dyDescent="0.25">
      <c r="A1122" s="12"/>
      <c r="B1122" s="11">
        <v>43941</v>
      </c>
      <c r="C1122" s="2">
        <v>5.92</v>
      </c>
      <c r="D1122" s="2">
        <v>2.7372000000000001</v>
      </c>
      <c r="E1122" s="2">
        <v>51</v>
      </c>
      <c r="F1122" s="2">
        <v>5.9233000000000002</v>
      </c>
      <c r="G1122" s="2">
        <v>302.0883</v>
      </c>
      <c r="H1122" s="17">
        <f t="shared" si="17"/>
        <v>0</v>
      </c>
    </row>
    <row r="1123" spans="1:8" ht="13.5" x14ac:dyDescent="0.25">
      <c r="A1123" s="12"/>
      <c r="B1123" s="11">
        <v>43942</v>
      </c>
      <c r="C1123" s="2">
        <v>6.05</v>
      </c>
      <c r="D1123" s="2">
        <v>2.7972999999999999</v>
      </c>
      <c r="E1123" s="2">
        <v>18</v>
      </c>
      <c r="F1123" s="2">
        <v>6.0522</v>
      </c>
      <c r="G1123" s="2">
        <v>108.9396</v>
      </c>
      <c r="H1123" s="17">
        <f t="shared" si="17"/>
        <v>2.1956744118076802E-2</v>
      </c>
    </row>
    <row r="1124" spans="1:8" ht="13.5" x14ac:dyDescent="0.25">
      <c r="A1124" s="12"/>
      <c r="B1124" s="11">
        <v>43943</v>
      </c>
      <c r="C1124" s="2">
        <v>6</v>
      </c>
      <c r="D1124" s="2">
        <v>2.7742</v>
      </c>
      <c r="E1124" s="2">
        <v>212</v>
      </c>
      <c r="F1124" s="2">
        <v>5.9340999999999999</v>
      </c>
      <c r="G1124" s="2">
        <v>1258.0291999999999</v>
      </c>
      <c r="H1124" s="17">
        <f t="shared" si="17"/>
        <v>-8.257963035784471E-3</v>
      </c>
    </row>
    <row r="1125" spans="1:8" ht="13.5" x14ac:dyDescent="0.25">
      <c r="A1125" s="12"/>
      <c r="B1125" s="11">
        <v>43944</v>
      </c>
      <c r="C1125" s="2">
        <v>6</v>
      </c>
      <c r="D1125" s="2">
        <v>2.7742</v>
      </c>
      <c r="E1125" s="2">
        <v>51</v>
      </c>
      <c r="F1125" s="2">
        <v>5.8235000000000001</v>
      </c>
      <c r="G1125" s="2">
        <v>296.99849999999998</v>
      </c>
      <c r="H1125" s="17">
        <f t="shared" si="17"/>
        <v>0</v>
      </c>
    </row>
    <row r="1126" spans="1:8" ht="13.5" x14ac:dyDescent="0.25">
      <c r="A1126" s="12"/>
      <c r="B1126" s="11">
        <v>43945</v>
      </c>
      <c r="C1126" s="2">
        <v>5.82</v>
      </c>
      <c r="D1126" s="2">
        <v>2.6909999999999998</v>
      </c>
      <c r="E1126" s="2">
        <v>276</v>
      </c>
      <c r="F1126" s="2">
        <v>5.9934000000000003</v>
      </c>
      <c r="G1126" s="2">
        <v>1654.1784</v>
      </c>
      <c r="H1126" s="17">
        <f t="shared" si="17"/>
        <v>-2.9990627928772318E-2</v>
      </c>
    </row>
    <row r="1127" spans="1:8" ht="13.5" x14ac:dyDescent="0.25">
      <c r="A1127" s="12"/>
      <c r="B1127" s="11">
        <v>43948</v>
      </c>
      <c r="C1127" s="2">
        <v>5.89</v>
      </c>
      <c r="D1127" s="2">
        <v>2.7233999999999998</v>
      </c>
      <c r="E1127" s="2">
        <v>64</v>
      </c>
      <c r="F1127" s="2">
        <v>5.8705999999999996</v>
      </c>
      <c r="G1127" s="2">
        <v>375.71839999999997</v>
      </c>
      <c r="H1127" s="17">
        <f t="shared" si="17"/>
        <v>1.2040133779264208E-2</v>
      </c>
    </row>
    <row r="1128" spans="1:8" ht="13.5" x14ac:dyDescent="0.25">
      <c r="A1128" s="12"/>
      <c r="B1128" s="11">
        <v>43949</v>
      </c>
      <c r="C1128" s="2">
        <v>5.72</v>
      </c>
      <c r="D1128" s="2">
        <v>2.6448</v>
      </c>
      <c r="E1128" s="2">
        <v>3307</v>
      </c>
      <c r="F1128" s="2">
        <v>5.72</v>
      </c>
      <c r="G1128" s="2">
        <v>18916.04</v>
      </c>
      <c r="H1128" s="17">
        <f t="shared" si="17"/>
        <v>-2.8860982595285228E-2</v>
      </c>
    </row>
    <row r="1129" spans="1:8" ht="13.5" x14ac:dyDescent="0.25">
      <c r="A1129" s="12"/>
      <c r="B1129" s="11">
        <v>43950</v>
      </c>
      <c r="C1129" s="2">
        <v>5.82</v>
      </c>
      <c r="D1129" s="2">
        <v>2.6909999999999998</v>
      </c>
      <c r="E1129" s="2">
        <v>108</v>
      </c>
      <c r="F1129" s="2">
        <v>5.8078000000000003</v>
      </c>
      <c r="G1129" s="2">
        <v>627.24239999999998</v>
      </c>
      <c r="H1129" s="17">
        <f t="shared" si="17"/>
        <v>1.7468239564428237E-2</v>
      </c>
    </row>
    <row r="1130" spans="1:8" ht="13.5" x14ac:dyDescent="0.25">
      <c r="A1130" s="12"/>
      <c r="B1130" s="11">
        <v>43951</v>
      </c>
      <c r="C1130" s="2">
        <v>5.65</v>
      </c>
      <c r="D1130" s="2">
        <v>2.6124000000000001</v>
      </c>
      <c r="E1130" s="2">
        <v>3115</v>
      </c>
      <c r="F1130" s="2">
        <v>5.65</v>
      </c>
      <c r="G1130" s="2">
        <v>17599.75</v>
      </c>
      <c r="H1130" s="17">
        <f t="shared" si="17"/>
        <v>-2.9208472686733478E-2</v>
      </c>
    </row>
    <row r="1131" spans="1:8" ht="13.5" x14ac:dyDescent="0.25">
      <c r="A1131" s="12"/>
      <c r="B1131" s="11">
        <v>43955</v>
      </c>
      <c r="C1131" s="2">
        <v>5.81</v>
      </c>
      <c r="D1131" s="2">
        <v>2.6863999999999999</v>
      </c>
      <c r="E1131" s="2">
        <v>22</v>
      </c>
      <c r="F1131" s="2">
        <v>5.6191000000000004</v>
      </c>
      <c r="G1131" s="2">
        <v>123.6202</v>
      </c>
      <c r="H1131" s="17">
        <f t="shared" si="17"/>
        <v>2.8326443117439842E-2</v>
      </c>
    </row>
    <row r="1132" spans="1:8" ht="13.5" x14ac:dyDescent="0.25">
      <c r="A1132" s="12"/>
      <c r="B1132" s="11">
        <v>43956</v>
      </c>
      <c r="C1132" s="2">
        <v>5.74</v>
      </c>
      <c r="D1132" s="2">
        <v>2.6539999999999999</v>
      </c>
      <c r="E1132" s="2">
        <v>758</v>
      </c>
      <c r="F1132" s="2">
        <v>5.6494</v>
      </c>
      <c r="G1132" s="2">
        <v>4282.2452000000003</v>
      </c>
      <c r="H1132" s="17">
        <f t="shared" si="17"/>
        <v>-1.2060750446694456E-2</v>
      </c>
    </row>
    <row r="1133" spans="1:8" ht="13.5" x14ac:dyDescent="0.25">
      <c r="A1133" s="12"/>
      <c r="B1133" s="11">
        <v>43957</v>
      </c>
      <c r="C1133" s="2">
        <v>5.68</v>
      </c>
      <c r="D1133" s="2">
        <v>2.6263000000000001</v>
      </c>
      <c r="E1133" s="2">
        <v>2158</v>
      </c>
      <c r="F1133" s="2">
        <v>5.5712999999999999</v>
      </c>
      <c r="G1133" s="2">
        <v>12022.865400000001</v>
      </c>
      <c r="H1133" s="17">
        <f t="shared" si="17"/>
        <v>-1.0437076111529706E-2</v>
      </c>
    </row>
    <row r="1134" spans="1:8" ht="13.5" x14ac:dyDescent="0.25">
      <c r="A1134" s="12"/>
      <c r="B1134" s="11">
        <v>43958</v>
      </c>
      <c r="C1134" s="2">
        <v>5.51</v>
      </c>
      <c r="D1134" s="2">
        <v>2.5476999999999999</v>
      </c>
      <c r="E1134" s="2">
        <v>55</v>
      </c>
      <c r="F1134" s="2">
        <v>5.5514999999999999</v>
      </c>
      <c r="G1134" s="2">
        <v>305.33249999999998</v>
      </c>
      <c r="H1134" s="17">
        <f t="shared" si="17"/>
        <v>-2.9928035639492909E-2</v>
      </c>
    </row>
    <row r="1135" spans="1:8" ht="13.5" x14ac:dyDescent="0.25">
      <c r="A1135" s="12"/>
      <c r="B1135" s="11">
        <v>43959</v>
      </c>
      <c r="C1135" s="2">
        <v>5.5</v>
      </c>
      <c r="D1135" s="2">
        <v>2.5430000000000001</v>
      </c>
      <c r="E1135" s="2">
        <v>49</v>
      </c>
      <c r="F1135" s="2">
        <v>5.4945000000000004</v>
      </c>
      <c r="G1135" s="2">
        <v>269.23050000000001</v>
      </c>
      <c r="H1135" s="17">
        <f t="shared" si="17"/>
        <v>-1.8448011932329963E-3</v>
      </c>
    </row>
    <row r="1136" spans="1:8" ht="13.5" x14ac:dyDescent="0.25">
      <c r="A1136" s="12"/>
      <c r="B1136" s="11">
        <v>43962</v>
      </c>
      <c r="C1136" s="2">
        <v>5.66</v>
      </c>
      <c r="D1136" s="2">
        <v>2.617</v>
      </c>
      <c r="E1136" s="2">
        <v>27</v>
      </c>
      <c r="F1136" s="2">
        <v>5.5210999999999997</v>
      </c>
      <c r="G1136" s="2">
        <v>149.06970000000001</v>
      </c>
      <c r="H1136" s="17">
        <f t="shared" si="17"/>
        <v>2.9099488792764389E-2</v>
      </c>
    </row>
    <row r="1137" spans="1:8" ht="13.5" x14ac:dyDescent="0.25">
      <c r="A1137" s="12"/>
      <c r="B1137" s="11">
        <v>43963</v>
      </c>
      <c r="C1137" s="2">
        <v>5.66</v>
      </c>
      <c r="D1137" s="2">
        <v>2.617</v>
      </c>
      <c r="E1137" s="2">
        <v>1100</v>
      </c>
      <c r="F1137" s="2">
        <v>5.66</v>
      </c>
      <c r="G1137" s="2">
        <v>6226</v>
      </c>
      <c r="H1137" s="17">
        <f t="shared" si="17"/>
        <v>0</v>
      </c>
    </row>
    <row r="1138" spans="1:8" ht="13.5" x14ac:dyDescent="0.25">
      <c r="A1138" s="12"/>
      <c r="B1138" s="11">
        <v>43964</v>
      </c>
      <c r="C1138" s="2">
        <v>5.67</v>
      </c>
      <c r="D1138" s="2">
        <v>2.6215999999999999</v>
      </c>
      <c r="E1138" s="2">
        <v>601</v>
      </c>
      <c r="F1138" s="2">
        <v>5.5301999999999998</v>
      </c>
      <c r="G1138" s="2">
        <v>3323.6502</v>
      </c>
      <c r="H1138" s="17">
        <f t="shared" si="17"/>
        <v>1.757737867787519E-3</v>
      </c>
    </row>
    <row r="1139" spans="1:8" ht="13.5" x14ac:dyDescent="0.25">
      <c r="A1139" s="12"/>
      <c r="B1139" s="11">
        <v>43965</v>
      </c>
      <c r="C1139" s="2">
        <v>5.67</v>
      </c>
      <c r="D1139" s="2">
        <v>2.6215999999999999</v>
      </c>
      <c r="E1139" s="2">
        <v>100</v>
      </c>
      <c r="F1139" s="2">
        <v>5.67</v>
      </c>
      <c r="G1139" s="2">
        <v>567</v>
      </c>
      <c r="H1139" s="17">
        <f t="shared" si="17"/>
        <v>0</v>
      </c>
    </row>
    <row r="1140" spans="1:8" ht="13.5" x14ac:dyDescent="0.25">
      <c r="A1140" s="12"/>
      <c r="B1140" s="11">
        <v>43966</v>
      </c>
      <c r="C1140" s="2">
        <v>5.6</v>
      </c>
      <c r="D1140" s="2">
        <v>2.5893000000000002</v>
      </c>
      <c r="E1140" s="2">
        <v>217</v>
      </c>
      <c r="F1140" s="2">
        <v>5.6</v>
      </c>
      <c r="G1140" s="2">
        <v>1215.2</v>
      </c>
      <c r="H1140" s="17">
        <f t="shared" si="17"/>
        <v>-1.232072017088792E-2</v>
      </c>
    </row>
    <row r="1141" spans="1:8" ht="13.5" x14ac:dyDescent="0.25">
      <c r="A1141" s="12"/>
      <c r="B1141" s="11">
        <v>43969</v>
      </c>
      <c r="C1141" s="2">
        <v>5.7</v>
      </c>
      <c r="D1141" s="2">
        <v>2.6355</v>
      </c>
      <c r="E1141" s="2">
        <v>240</v>
      </c>
      <c r="F1141" s="2">
        <v>5.6947000000000001</v>
      </c>
      <c r="G1141" s="2">
        <v>1366.7280000000001</v>
      </c>
      <c r="H1141" s="17">
        <f t="shared" si="17"/>
        <v>1.7842660178426523E-2</v>
      </c>
    </row>
    <row r="1142" spans="1:8" ht="13.5" x14ac:dyDescent="0.25">
      <c r="A1142" s="12"/>
      <c r="B1142" s="11">
        <v>43970</v>
      </c>
      <c r="C1142" s="2">
        <v>5.87</v>
      </c>
      <c r="D1142" s="2">
        <v>2.7141000000000002</v>
      </c>
      <c r="E1142" s="2">
        <v>2241</v>
      </c>
      <c r="F1142" s="2">
        <v>5.7755999999999998</v>
      </c>
      <c r="G1142" s="2">
        <v>12943.1196</v>
      </c>
      <c r="H1142" s="17">
        <f t="shared" si="17"/>
        <v>2.9823562891292062E-2</v>
      </c>
    </row>
    <row r="1143" spans="1:8" ht="13.5" x14ac:dyDescent="0.25">
      <c r="A1143" s="12"/>
      <c r="B1143" s="11">
        <v>43971</v>
      </c>
      <c r="C1143" s="2">
        <v>6.04</v>
      </c>
      <c r="D1143" s="2">
        <v>2.7927</v>
      </c>
      <c r="E1143" s="2">
        <v>10303</v>
      </c>
      <c r="F1143" s="2">
        <v>6.0376000000000003</v>
      </c>
      <c r="G1143" s="2">
        <v>62205.392800000001</v>
      </c>
      <c r="H1143" s="17">
        <f t="shared" si="17"/>
        <v>2.8959876202055847E-2</v>
      </c>
    </row>
    <row r="1144" spans="1:8" ht="13.5" x14ac:dyDescent="0.25">
      <c r="A1144" s="12"/>
      <c r="B1144" s="11">
        <v>43972</v>
      </c>
      <c r="C1144" s="2">
        <v>6.17</v>
      </c>
      <c r="D1144" s="2">
        <v>2.8527999999999998</v>
      </c>
      <c r="E1144" s="2">
        <v>4713</v>
      </c>
      <c r="F1144" s="2">
        <v>6.0438000000000001</v>
      </c>
      <c r="G1144" s="2">
        <v>28484.429400000001</v>
      </c>
      <c r="H1144" s="17">
        <f t="shared" si="17"/>
        <v>2.1520392451749141E-2</v>
      </c>
    </row>
    <row r="1145" spans="1:8" ht="13.5" x14ac:dyDescent="0.25">
      <c r="A1145" s="12"/>
      <c r="B1145" s="11">
        <v>43973</v>
      </c>
      <c r="C1145" s="2">
        <v>6.1</v>
      </c>
      <c r="D1145" s="2">
        <v>2.8205</v>
      </c>
      <c r="E1145" s="2">
        <v>1703</v>
      </c>
      <c r="F1145" s="2">
        <v>6.1289999999999996</v>
      </c>
      <c r="G1145" s="2">
        <v>10437.687</v>
      </c>
      <c r="H1145" s="17">
        <f t="shared" si="17"/>
        <v>-1.1322209758833348E-2</v>
      </c>
    </row>
    <row r="1146" spans="1:8" ht="13.5" x14ac:dyDescent="0.25">
      <c r="A1146" s="12"/>
      <c r="B1146" s="11">
        <v>43977</v>
      </c>
      <c r="C1146" s="2">
        <v>6</v>
      </c>
      <c r="D1146" s="2">
        <v>2.7742</v>
      </c>
      <c r="E1146" s="2">
        <v>1824</v>
      </c>
      <c r="F1146" s="2">
        <v>6.0007000000000001</v>
      </c>
      <c r="G1146" s="2">
        <v>10945.2768</v>
      </c>
      <c r="H1146" s="17">
        <f t="shared" si="17"/>
        <v>-1.6415529161496193E-2</v>
      </c>
    </row>
    <row r="1147" spans="1:8" ht="13.5" x14ac:dyDescent="0.25">
      <c r="A1147" s="12"/>
      <c r="B1147" s="11">
        <v>43978</v>
      </c>
      <c r="C1147" s="2">
        <v>5.82</v>
      </c>
      <c r="D1147" s="2">
        <v>2.6909999999999998</v>
      </c>
      <c r="E1147" s="2">
        <v>4711</v>
      </c>
      <c r="F1147" s="2">
        <v>5.8380999999999998</v>
      </c>
      <c r="G1147" s="2">
        <v>27503.289100000002</v>
      </c>
      <c r="H1147" s="17">
        <f t="shared" si="17"/>
        <v>-2.9990627928772318E-2</v>
      </c>
    </row>
    <row r="1148" spans="1:8" ht="13.5" x14ac:dyDescent="0.25">
      <c r="A1148" s="12"/>
      <c r="B1148" s="11">
        <v>43979</v>
      </c>
      <c r="C1148" s="2">
        <v>5.65</v>
      </c>
      <c r="D1148" s="2">
        <v>2.6124000000000001</v>
      </c>
      <c r="E1148" s="2">
        <v>25629</v>
      </c>
      <c r="F1148" s="2">
        <v>5.6501999999999999</v>
      </c>
      <c r="G1148" s="2">
        <v>144808.97579999999</v>
      </c>
      <c r="H1148" s="17">
        <f t="shared" si="17"/>
        <v>-2.9208472686733478E-2</v>
      </c>
    </row>
    <row r="1149" spans="1:8" ht="13.5" x14ac:dyDescent="0.25">
      <c r="A1149" s="12"/>
      <c r="B1149" s="11">
        <v>43980</v>
      </c>
      <c r="C1149" s="2">
        <v>5.6</v>
      </c>
      <c r="D1149" s="2">
        <v>2.5893000000000002</v>
      </c>
      <c r="E1149" s="2">
        <v>16850</v>
      </c>
      <c r="F1149" s="2">
        <v>5.5503</v>
      </c>
      <c r="G1149" s="2">
        <v>93522.554999999993</v>
      </c>
      <c r="H1149" s="17">
        <f t="shared" si="17"/>
        <v>-8.8424437299034972E-3</v>
      </c>
    </row>
    <row r="1150" spans="1:8" ht="13.5" x14ac:dyDescent="0.25">
      <c r="A1150" s="12"/>
      <c r="B1150" s="11">
        <v>43983</v>
      </c>
      <c r="C1150" s="2">
        <v>5.76</v>
      </c>
      <c r="D1150" s="2">
        <v>2.6631999999999998</v>
      </c>
      <c r="E1150" s="2">
        <v>8351</v>
      </c>
      <c r="F1150" s="2">
        <v>5.6093000000000002</v>
      </c>
      <c r="G1150" s="2">
        <v>46843.264300000003</v>
      </c>
      <c r="H1150" s="17">
        <f t="shared" si="17"/>
        <v>2.8540532190167084E-2</v>
      </c>
    </row>
    <row r="1151" spans="1:8" ht="13.5" x14ac:dyDescent="0.25">
      <c r="A1151" s="12"/>
      <c r="B1151" s="11">
        <v>43984</v>
      </c>
      <c r="C1151" s="2">
        <v>5.91</v>
      </c>
      <c r="D1151" s="2">
        <v>2.7326000000000001</v>
      </c>
      <c r="E1151" s="2">
        <v>3042</v>
      </c>
      <c r="F1151" s="2">
        <v>5.8265000000000002</v>
      </c>
      <c r="G1151" s="2">
        <v>17724.213</v>
      </c>
      <c r="H1151" s="17">
        <f t="shared" si="17"/>
        <v>2.6058876539501487E-2</v>
      </c>
    </row>
    <row r="1152" spans="1:8" ht="13.5" x14ac:dyDescent="0.25">
      <c r="A1152" s="12"/>
      <c r="B1152" s="11">
        <v>43985</v>
      </c>
      <c r="C1152" s="2">
        <v>5.88</v>
      </c>
      <c r="D1152" s="2">
        <v>2.7187000000000001</v>
      </c>
      <c r="E1152" s="2">
        <v>1088</v>
      </c>
      <c r="F1152" s="2">
        <v>5.8456000000000001</v>
      </c>
      <c r="G1152" s="2">
        <v>6360.0128000000004</v>
      </c>
      <c r="H1152" s="17">
        <f t="shared" si="17"/>
        <v>-5.0867305862548574E-3</v>
      </c>
    </row>
    <row r="1153" spans="1:8" ht="13.5" x14ac:dyDescent="0.25">
      <c r="A1153" s="12"/>
      <c r="B1153" s="11">
        <v>43986</v>
      </c>
      <c r="C1153" s="2">
        <v>5.71</v>
      </c>
      <c r="D1153" s="2">
        <v>2.6400999999999999</v>
      </c>
      <c r="E1153" s="2">
        <v>676</v>
      </c>
      <c r="F1153" s="2">
        <v>5.7168000000000001</v>
      </c>
      <c r="G1153" s="2">
        <v>3864.5567999999998</v>
      </c>
      <c r="H1153" s="17">
        <f t="shared" si="17"/>
        <v>-2.8910876521867149E-2</v>
      </c>
    </row>
    <row r="1154" spans="1:8" ht="13.5" x14ac:dyDescent="0.25">
      <c r="A1154" s="12"/>
      <c r="B1154" s="11">
        <v>43987</v>
      </c>
      <c r="C1154" s="2">
        <v>5.61</v>
      </c>
      <c r="D1154" s="2">
        <v>2.5939000000000001</v>
      </c>
      <c r="E1154" s="2">
        <v>1562</v>
      </c>
      <c r="F1154" s="2">
        <v>5.5978000000000003</v>
      </c>
      <c r="G1154" s="2">
        <v>8743.7636000000002</v>
      </c>
      <c r="H1154" s="17">
        <f t="shared" si="17"/>
        <v>-1.749933714632014E-2</v>
      </c>
    </row>
    <row r="1155" spans="1:8" ht="13.5" x14ac:dyDescent="0.25">
      <c r="A1155" s="12"/>
      <c r="B1155" s="11">
        <v>43990</v>
      </c>
      <c r="C1155" s="2">
        <v>5.77</v>
      </c>
      <c r="D1155" s="2">
        <v>2.6678999999999999</v>
      </c>
      <c r="E1155" s="2">
        <v>9435</v>
      </c>
      <c r="F1155" s="2">
        <v>5.4608999999999996</v>
      </c>
      <c r="G1155" s="2">
        <v>51523.591500000002</v>
      </c>
      <c r="H1155" s="17">
        <f t="shared" si="17"/>
        <v>2.8528470642661567E-2</v>
      </c>
    </row>
    <row r="1156" spans="1:8" ht="13.5" x14ac:dyDescent="0.25">
      <c r="A1156" s="12"/>
      <c r="B1156" s="11">
        <v>43991</v>
      </c>
      <c r="C1156" s="2">
        <v>5.74</v>
      </c>
      <c r="D1156" s="2">
        <v>2.6539999999999999</v>
      </c>
      <c r="E1156" s="2">
        <v>3900</v>
      </c>
      <c r="F1156" s="2">
        <v>5.7385000000000002</v>
      </c>
      <c r="G1156" s="2">
        <v>22380.15</v>
      </c>
      <c r="H1156" s="17">
        <f t="shared" si="17"/>
        <v>-5.2100903332208941E-3</v>
      </c>
    </row>
    <row r="1157" spans="1:8" ht="13.5" x14ac:dyDescent="0.25">
      <c r="A1157" s="12"/>
      <c r="B1157" s="11">
        <v>43992</v>
      </c>
      <c r="C1157" s="2">
        <v>5.64</v>
      </c>
      <c r="D1157" s="2">
        <v>2.6078000000000001</v>
      </c>
      <c r="E1157" s="2">
        <v>5105</v>
      </c>
      <c r="F1157" s="2">
        <v>5.5829000000000004</v>
      </c>
      <c r="G1157" s="2">
        <v>28500.7045</v>
      </c>
      <c r="H1157" s="17">
        <f t="shared" si="17"/>
        <v>-1.7407686510926827E-2</v>
      </c>
    </row>
    <row r="1158" spans="1:8" ht="13.5" x14ac:dyDescent="0.25">
      <c r="A1158" s="12"/>
      <c r="B1158" s="11">
        <v>43993</v>
      </c>
      <c r="C1158" s="2">
        <v>5.73</v>
      </c>
      <c r="D1158" s="2">
        <v>2.6494</v>
      </c>
      <c r="E1158" s="2">
        <v>3965</v>
      </c>
      <c r="F1158" s="2">
        <v>5.7332999999999998</v>
      </c>
      <c r="G1158" s="2">
        <v>22732.534500000002</v>
      </c>
      <c r="H1158" s="17">
        <f t="shared" si="17"/>
        <v>1.595214356929207E-2</v>
      </c>
    </row>
    <row r="1159" spans="1:8" ht="13.5" x14ac:dyDescent="0.25">
      <c r="A1159" s="12"/>
      <c r="B1159" s="11">
        <v>43994</v>
      </c>
      <c r="C1159" s="2">
        <v>5.65</v>
      </c>
      <c r="D1159" s="2">
        <v>2.6124000000000001</v>
      </c>
      <c r="E1159" s="2">
        <v>5120</v>
      </c>
      <c r="F1159" s="2">
        <v>5.6635999999999997</v>
      </c>
      <c r="G1159" s="2">
        <v>28997.632000000001</v>
      </c>
      <c r="H1159" s="17">
        <f t="shared" ref="H1159:H1222" si="18">(D1159-D1158)/D1158</f>
        <v>-1.396542613421904E-2</v>
      </c>
    </row>
    <row r="1160" spans="1:8" ht="13.5" x14ac:dyDescent="0.25">
      <c r="A1160" s="12"/>
      <c r="B1160" s="11">
        <v>43997</v>
      </c>
      <c r="C1160" s="2">
        <v>5.65</v>
      </c>
      <c r="D1160" s="2">
        <v>2.6124000000000001</v>
      </c>
      <c r="E1160" s="2">
        <v>4669</v>
      </c>
      <c r="F1160" s="2">
        <v>5.6074999999999999</v>
      </c>
      <c r="G1160" s="2">
        <v>26181.4175</v>
      </c>
      <c r="H1160" s="17">
        <f t="shared" si="18"/>
        <v>0</v>
      </c>
    </row>
    <row r="1161" spans="1:8" ht="13.5" x14ac:dyDescent="0.25">
      <c r="A1161" s="12"/>
      <c r="B1161" s="11">
        <v>43998</v>
      </c>
      <c r="C1161" s="2">
        <v>5.68</v>
      </c>
      <c r="D1161" s="2">
        <v>2.6263000000000001</v>
      </c>
      <c r="E1161" s="2">
        <v>38357</v>
      </c>
      <c r="F1161" s="2">
        <v>5.5077999999999996</v>
      </c>
      <c r="G1161" s="2">
        <v>211262.68460000001</v>
      </c>
      <c r="H1161" s="17">
        <f t="shared" si="18"/>
        <v>5.3207778288164231E-3</v>
      </c>
    </row>
    <row r="1162" spans="1:8" ht="13.5" x14ac:dyDescent="0.25">
      <c r="A1162" s="12"/>
      <c r="B1162" s="11">
        <v>43999</v>
      </c>
      <c r="C1162" s="2">
        <v>5.6</v>
      </c>
      <c r="D1162" s="2">
        <v>2.5893000000000002</v>
      </c>
      <c r="E1162" s="2">
        <v>4783</v>
      </c>
      <c r="F1162" s="2">
        <v>5.5640999999999998</v>
      </c>
      <c r="G1162" s="2">
        <v>26613.0903</v>
      </c>
      <c r="H1162" s="17">
        <f t="shared" si="18"/>
        <v>-1.4088261051669619E-2</v>
      </c>
    </row>
    <row r="1163" spans="1:8" ht="13.5" x14ac:dyDescent="0.25">
      <c r="A1163" s="12"/>
      <c r="B1163" s="11">
        <v>44000</v>
      </c>
      <c r="C1163" s="2">
        <v>5.54</v>
      </c>
      <c r="D1163" s="2">
        <v>2.5615000000000001</v>
      </c>
      <c r="E1163" s="2">
        <v>1870</v>
      </c>
      <c r="F1163" s="2">
        <v>5.5326000000000004</v>
      </c>
      <c r="G1163" s="2">
        <v>10345.962</v>
      </c>
      <c r="H1163" s="17">
        <f t="shared" si="18"/>
        <v>-1.0736492488317323E-2</v>
      </c>
    </row>
    <row r="1164" spans="1:8" ht="13.5" x14ac:dyDescent="0.25">
      <c r="A1164" s="12"/>
      <c r="B1164" s="11">
        <v>44001</v>
      </c>
      <c r="C1164" s="2">
        <v>5.5</v>
      </c>
      <c r="D1164" s="2">
        <v>2.5430000000000001</v>
      </c>
      <c r="E1164" s="2">
        <v>5687</v>
      </c>
      <c r="F1164" s="2">
        <v>5.5099</v>
      </c>
      <c r="G1164" s="2">
        <v>31334.801299999999</v>
      </c>
      <c r="H1164" s="17">
        <f t="shared" si="18"/>
        <v>-7.2223306656255945E-3</v>
      </c>
    </row>
    <row r="1165" spans="1:8" ht="13.5" x14ac:dyDescent="0.25">
      <c r="A1165" s="12"/>
      <c r="B1165" s="11">
        <v>44004</v>
      </c>
      <c r="C1165" s="2">
        <v>5.49</v>
      </c>
      <c r="D1165" s="2">
        <v>2.5384000000000002</v>
      </c>
      <c r="E1165" s="2">
        <v>12604</v>
      </c>
      <c r="F1165" s="2">
        <v>5.4821</v>
      </c>
      <c r="G1165" s="2">
        <v>69096.388399999996</v>
      </c>
      <c r="H1165" s="17">
        <f t="shared" si="18"/>
        <v>-1.8088871411718196E-3</v>
      </c>
    </row>
    <row r="1166" spans="1:8" ht="13.5" x14ac:dyDescent="0.25">
      <c r="A1166" s="12"/>
      <c r="B1166" s="11">
        <v>44005</v>
      </c>
      <c r="C1166" s="2">
        <v>5.6</v>
      </c>
      <c r="D1166" s="2">
        <v>2.5893000000000002</v>
      </c>
      <c r="E1166" s="2">
        <v>4455</v>
      </c>
      <c r="F1166" s="2">
        <v>5.4542000000000002</v>
      </c>
      <c r="G1166" s="2">
        <v>24298.460999999999</v>
      </c>
      <c r="H1166" s="17">
        <f t="shared" si="18"/>
        <v>2.0052001260636599E-2</v>
      </c>
    </row>
    <row r="1167" spans="1:8" ht="13.5" x14ac:dyDescent="0.25">
      <c r="A1167" s="12"/>
      <c r="B1167" s="11">
        <v>44006</v>
      </c>
      <c r="C1167" s="2">
        <v>5.57</v>
      </c>
      <c r="D1167" s="2">
        <v>2.5754000000000001</v>
      </c>
      <c r="E1167" s="2">
        <v>2235</v>
      </c>
      <c r="F1167" s="2">
        <v>5.548</v>
      </c>
      <c r="G1167" s="2">
        <v>12399.78</v>
      </c>
      <c r="H1167" s="17">
        <f t="shared" si="18"/>
        <v>-5.3682462441586613E-3</v>
      </c>
    </row>
    <row r="1168" spans="1:8" ht="13.5" x14ac:dyDescent="0.25">
      <c r="A1168" s="12"/>
      <c r="B1168" s="11">
        <v>44007</v>
      </c>
      <c r="C1168" s="2">
        <v>5.55</v>
      </c>
      <c r="D1168" s="2">
        <v>2.5661999999999998</v>
      </c>
      <c r="E1168" s="2">
        <v>3135</v>
      </c>
      <c r="F1168" s="2">
        <v>5.5378999999999996</v>
      </c>
      <c r="G1168" s="2">
        <v>17361.316500000001</v>
      </c>
      <c r="H1168" s="17">
        <f t="shared" si="18"/>
        <v>-3.5722606197096836E-3</v>
      </c>
    </row>
    <row r="1169" spans="1:8" ht="13.5" x14ac:dyDescent="0.25">
      <c r="A1169" s="12"/>
      <c r="B1169" s="11">
        <v>44008</v>
      </c>
      <c r="C1169" s="2">
        <v>5.58</v>
      </c>
      <c r="D1169" s="2">
        <v>2.58</v>
      </c>
      <c r="E1169" s="2">
        <v>152</v>
      </c>
      <c r="F1169" s="2">
        <v>5.4508999999999999</v>
      </c>
      <c r="G1169" s="2">
        <v>828.53679999999997</v>
      </c>
      <c r="H1169" s="17">
        <f t="shared" si="18"/>
        <v>5.3776011222820734E-3</v>
      </c>
    </row>
    <row r="1170" spans="1:8" ht="13.5" x14ac:dyDescent="0.25">
      <c r="A1170" s="12"/>
      <c r="B1170" s="11">
        <v>44011</v>
      </c>
      <c r="C1170" s="2">
        <v>5.55</v>
      </c>
      <c r="D1170" s="2">
        <v>2.5661999999999998</v>
      </c>
      <c r="E1170" s="2">
        <v>4222</v>
      </c>
      <c r="F1170" s="2">
        <v>5.4532999999999996</v>
      </c>
      <c r="G1170" s="2">
        <v>23023.832600000002</v>
      </c>
      <c r="H1170" s="17">
        <f t="shared" si="18"/>
        <v>-5.3488372093024247E-3</v>
      </c>
    </row>
    <row r="1171" spans="1:8" ht="13.5" x14ac:dyDescent="0.25">
      <c r="A1171" s="12"/>
      <c r="B1171" s="11">
        <v>44012</v>
      </c>
      <c r="C1171" s="2">
        <v>5.49</v>
      </c>
      <c r="D1171" s="2">
        <v>2.5384000000000002</v>
      </c>
      <c r="E1171" s="2">
        <v>9470</v>
      </c>
      <c r="F1171" s="2">
        <v>5.4035000000000002</v>
      </c>
      <c r="G1171" s="2">
        <v>51171.144999999997</v>
      </c>
      <c r="H1171" s="17">
        <f t="shared" si="18"/>
        <v>-1.0833138492712807E-2</v>
      </c>
    </row>
    <row r="1172" spans="1:8" ht="13.5" x14ac:dyDescent="0.25">
      <c r="A1172" s="12"/>
      <c r="B1172" s="11">
        <v>44013</v>
      </c>
      <c r="C1172" s="2">
        <v>5.46</v>
      </c>
      <c r="D1172" s="2">
        <v>2.5245000000000002</v>
      </c>
      <c r="E1172" s="2">
        <v>7926</v>
      </c>
      <c r="F1172" s="2">
        <v>5.4008000000000003</v>
      </c>
      <c r="G1172" s="2">
        <v>42806.7408</v>
      </c>
      <c r="H1172" s="17">
        <f t="shared" si="18"/>
        <v>-5.4758903246139388E-3</v>
      </c>
    </row>
    <row r="1173" spans="1:8" ht="13.5" x14ac:dyDescent="0.25">
      <c r="A1173" s="12"/>
      <c r="B1173" s="11">
        <v>44014</v>
      </c>
      <c r="C1173" s="2">
        <v>5.5</v>
      </c>
      <c r="D1173" s="2">
        <v>2.5430000000000001</v>
      </c>
      <c r="E1173" s="2">
        <v>18117</v>
      </c>
      <c r="F1173" s="2">
        <v>5.3825000000000003</v>
      </c>
      <c r="G1173" s="2">
        <v>97514.752500000002</v>
      </c>
      <c r="H1173" s="17">
        <f t="shared" si="18"/>
        <v>7.3281837987720184E-3</v>
      </c>
    </row>
    <row r="1174" spans="1:8" ht="13.5" x14ac:dyDescent="0.25">
      <c r="A1174" s="12"/>
      <c r="B1174" s="11">
        <v>44015</v>
      </c>
      <c r="C1174" s="2">
        <v>5.51</v>
      </c>
      <c r="D1174" s="2">
        <v>2.5476999999999999</v>
      </c>
      <c r="E1174" s="2">
        <v>471</v>
      </c>
      <c r="F1174" s="2">
        <v>5.4880000000000004</v>
      </c>
      <c r="G1174" s="2">
        <v>2584.848</v>
      </c>
      <c r="H1174" s="17">
        <f t="shared" si="18"/>
        <v>1.8482107746754636E-3</v>
      </c>
    </row>
    <row r="1175" spans="1:8" ht="13.5" x14ac:dyDescent="0.25">
      <c r="A1175" s="12"/>
      <c r="B1175" s="11">
        <v>44018</v>
      </c>
      <c r="C1175" s="2">
        <v>5.51</v>
      </c>
      <c r="D1175" s="2">
        <v>2.5476999999999999</v>
      </c>
      <c r="E1175" s="2">
        <v>1913</v>
      </c>
      <c r="F1175" s="2">
        <v>5.4325999999999999</v>
      </c>
      <c r="G1175" s="2">
        <v>10392.5638</v>
      </c>
      <c r="H1175" s="17">
        <f t="shared" si="18"/>
        <v>0</v>
      </c>
    </row>
    <row r="1176" spans="1:8" ht="13.5" x14ac:dyDescent="0.25">
      <c r="A1176" s="12"/>
      <c r="B1176" s="11">
        <v>44019</v>
      </c>
      <c r="C1176" s="2">
        <v>5.37</v>
      </c>
      <c r="D1176" s="2">
        <v>2.4828999999999999</v>
      </c>
      <c r="E1176" s="2">
        <v>18034</v>
      </c>
      <c r="F1176" s="2">
        <v>5.3670999999999998</v>
      </c>
      <c r="G1176" s="2">
        <v>96790.281400000007</v>
      </c>
      <c r="H1176" s="17">
        <f t="shared" si="18"/>
        <v>-2.5434705813086302E-2</v>
      </c>
    </row>
    <row r="1177" spans="1:8" ht="13.5" x14ac:dyDescent="0.25">
      <c r="A1177" s="12"/>
      <c r="B1177" s="11">
        <v>44020</v>
      </c>
      <c r="C1177" s="2">
        <v>5.31</v>
      </c>
      <c r="D1177" s="2">
        <v>2.4552</v>
      </c>
      <c r="E1177" s="2">
        <v>7590</v>
      </c>
      <c r="F1177" s="2">
        <v>5.3117999999999999</v>
      </c>
      <c r="G1177" s="2">
        <v>40316.561999999998</v>
      </c>
      <c r="H1177" s="17">
        <f t="shared" si="18"/>
        <v>-1.1156309154617518E-2</v>
      </c>
    </row>
    <row r="1178" spans="1:8" ht="13.5" x14ac:dyDescent="0.25">
      <c r="A1178" s="12"/>
      <c r="B1178" s="11">
        <v>44021</v>
      </c>
      <c r="C1178" s="2">
        <v>5.31</v>
      </c>
      <c r="D1178" s="2">
        <v>2.4552</v>
      </c>
      <c r="E1178" s="2">
        <v>4288</v>
      </c>
      <c r="F1178" s="2">
        <v>5.2512999999999996</v>
      </c>
      <c r="G1178" s="2">
        <v>22517.574400000001</v>
      </c>
      <c r="H1178" s="17">
        <f t="shared" si="18"/>
        <v>0</v>
      </c>
    </row>
    <row r="1179" spans="1:8" ht="13.5" x14ac:dyDescent="0.25">
      <c r="A1179" s="12"/>
      <c r="B1179" s="11">
        <v>44022</v>
      </c>
      <c r="C1179" s="2">
        <v>5.31</v>
      </c>
      <c r="D1179" s="2">
        <v>2.4552</v>
      </c>
      <c r="E1179" s="2">
        <v>13338</v>
      </c>
      <c r="F1179" s="2">
        <v>5.2545000000000002</v>
      </c>
      <c r="G1179" s="2">
        <v>70084.520999999993</v>
      </c>
      <c r="H1179" s="17">
        <f t="shared" si="18"/>
        <v>0</v>
      </c>
    </row>
    <row r="1180" spans="1:8" ht="13.5" x14ac:dyDescent="0.25">
      <c r="A1180" s="12"/>
      <c r="B1180" s="11">
        <v>44025</v>
      </c>
      <c r="C1180" s="2">
        <v>5.23</v>
      </c>
      <c r="D1180" s="2">
        <v>2.4182000000000001</v>
      </c>
      <c r="E1180" s="2">
        <v>12214</v>
      </c>
      <c r="F1180" s="2">
        <v>5.2080000000000002</v>
      </c>
      <c r="G1180" s="2">
        <v>63610.512000000002</v>
      </c>
      <c r="H1180" s="17">
        <f t="shared" si="18"/>
        <v>-1.5070055392636006E-2</v>
      </c>
    </row>
    <row r="1181" spans="1:8" ht="13.5" x14ac:dyDescent="0.25">
      <c r="A1181" s="12"/>
      <c r="B1181" s="11">
        <v>44026</v>
      </c>
      <c r="C1181" s="2">
        <v>5.22</v>
      </c>
      <c r="D1181" s="2">
        <v>2.4136000000000002</v>
      </c>
      <c r="E1181" s="2">
        <v>700</v>
      </c>
      <c r="F1181" s="2">
        <v>5.22</v>
      </c>
      <c r="G1181" s="2">
        <v>3654</v>
      </c>
      <c r="H1181" s="17">
        <f t="shared" si="18"/>
        <v>-1.9022413365312784E-3</v>
      </c>
    </row>
    <row r="1182" spans="1:8" ht="13.5" x14ac:dyDescent="0.25">
      <c r="A1182" s="12"/>
      <c r="B1182" s="11">
        <v>44027</v>
      </c>
      <c r="C1182" s="2">
        <v>5.19</v>
      </c>
      <c r="D1182" s="2">
        <v>2.3997000000000002</v>
      </c>
      <c r="E1182" s="2">
        <v>10024</v>
      </c>
      <c r="F1182" s="2">
        <v>5.1703000000000001</v>
      </c>
      <c r="G1182" s="2">
        <v>51827.087200000002</v>
      </c>
      <c r="H1182" s="17">
        <f t="shared" si="18"/>
        <v>-5.759032151143529E-3</v>
      </c>
    </row>
    <row r="1183" spans="1:8" ht="13.5" x14ac:dyDescent="0.25">
      <c r="A1183" s="12"/>
      <c r="B1183" s="11">
        <v>44028</v>
      </c>
      <c r="C1183" s="2">
        <v>5.19</v>
      </c>
      <c r="D1183" s="2">
        <v>2.3997000000000002</v>
      </c>
      <c r="E1183" s="2">
        <v>2290</v>
      </c>
      <c r="F1183" s="2">
        <v>5.1207000000000003</v>
      </c>
      <c r="G1183" s="2">
        <v>11726.403</v>
      </c>
      <c r="H1183" s="17">
        <f t="shared" si="18"/>
        <v>0</v>
      </c>
    </row>
    <row r="1184" spans="1:8" ht="13.5" x14ac:dyDescent="0.25">
      <c r="A1184" s="12"/>
      <c r="B1184" s="11">
        <v>44029</v>
      </c>
      <c r="C1184" s="2">
        <v>5.0999999999999996</v>
      </c>
      <c r="D1184" s="2">
        <v>2.3580999999999999</v>
      </c>
      <c r="E1184" s="2">
        <v>2791</v>
      </c>
      <c r="F1184" s="2">
        <v>5.0999999999999996</v>
      </c>
      <c r="G1184" s="2">
        <v>14234.1</v>
      </c>
      <c r="H1184" s="17">
        <f t="shared" si="18"/>
        <v>-1.7335500270867318E-2</v>
      </c>
    </row>
    <row r="1185" spans="1:8" ht="13.5" x14ac:dyDescent="0.25">
      <c r="A1185" s="12"/>
      <c r="B1185" s="11">
        <v>44032</v>
      </c>
      <c r="C1185" s="2">
        <v>5.05</v>
      </c>
      <c r="D1185" s="2">
        <v>2.335</v>
      </c>
      <c r="E1185" s="2">
        <v>2599</v>
      </c>
      <c r="F1185" s="2">
        <v>5.0812999999999997</v>
      </c>
      <c r="G1185" s="2">
        <v>13206.298699999999</v>
      </c>
      <c r="H1185" s="17">
        <f t="shared" si="18"/>
        <v>-9.7960222212798015E-3</v>
      </c>
    </row>
    <row r="1186" spans="1:8" ht="13.5" x14ac:dyDescent="0.25">
      <c r="A1186" s="12"/>
      <c r="B1186" s="11">
        <v>44033</v>
      </c>
      <c r="C1186" s="2">
        <v>5</v>
      </c>
      <c r="D1186" s="2">
        <v>2.3117999999999999</v>
      </c>
      <c r="E1186" s="2">
        <v>7815</v>
      </c>
      <c r="F1186" s="2">
        <v>5.0137</v>
      </c>
      <c r="G1186" s="2">
        <v>39182.065499999997</v>
      </c>
      <c r="H1186" s="17">
        <f t="shared" si="18"/>
        <v>-9.9357601713062575E-3</v>
      </c>
    </row>
    <row r="1187" spans="1:8" ht="13.5" x14ac:dyDescent="0.25">
      <c r="A1187" s="12"/>
      <c r="B1187" s="11">
        <v>44034</v>
      </c>
      <c r="C1187" s="2">
        <v>4.8499999999999996</v>
      </c>
      <c r="D1187" s="2">
        <v>2.3595000000000002</v>
      </c>
      <c r="E1187" s="2">
        <v>449</v>
      </c>
      <c r="F1187" s="2">
        <v>4.8544999999999998</v>
      </c>
      <c r="G1187" s="2">
        <v>2179.6705000000002</v>
      </c>
      <c r="H1187" s="17">
        <f t="shared" si="18"/>
        <v>2.063327277446159E-2</v>
      </c>
    </row>
    <row r="1188" spans="1:8" ht="13.5" x14ac:dyDescent="0.25">
      <c r="A1188" s="12"/>
      <c r="B1188" s="11">
        <v>44035</v>
      </c>
      <c r="C1188" s="2">
        <v>4.95</v>
      </c>
      <c r="D1188" s="2">
        <v>2.4081999999999999</v>
      </c>
      <c r="E1188" s="2">
        <v>9016</v>
      </c>
      <c r="F1188" s="2">
        <v>4.8131000000000004</v>
      </c>
      <c r="G1188" s="2">
        <v>43394.909599999999</v>
      </c>
      <c r="H1188" s="17">
        <f t="shared" si="18"/>
        <v>2.063996609451144E-2</v>
      </c>
    </row>
    <row r="1189" spans="1:8" ht="13.5" x14ac:dyDescent="0.25">
      <c r="A1189" s="12"/>
      <c r="B1189" s="11">
        <v>44036</v>
      </c>
      <c r="C1189" s="2">
        <v>4.8099999999999996</v>
      </c>
      <c r="D1189" s="2">
        <v>2.3401000000000001</v>
      </c>
      <c r="E1189" s="2">
        <v>14669</v>
      </c>
      <c r="F1189" s="2">
        <v>4.8102999999999998</v>
      </c>
      <c r="G1189" s="2">
        <v>70562.290699999998</v>
      </c>
      <c r="H1189" s="17">
        <f t="shared" si="18"/>
        <v>-2.8278382194169848E-2</v>
      </c>
    </row>
    <row r="1190" spans="1:8" ht="13.5" x14ac:dyDescent="0.25">
      <c r="A1190" s="12"/>
      <c r="B1190" s="11">
        <v>44039</v>
      </c>
      <c r="C1190" s="2">
        <v>4.9000000000000004</v>
      </c>
      <c r="D1190" s="2">
        <v>2.3839000000000001</v>
      </c>
      <c r="E1190" s="2">
        <v>83</v>
      </c>
      <c r="F1190" s="2">
        <v>4.8186999999999998</v>
      </c>
      <c r="G1190" s="2">
        <v>399.95209999999997</v>
      </c>
      <c r="H1190" s="17">
        <f t="shared" si="18"/>
        <v>1.8717148839793196E-2</v>
      </c>
    </row>
    <row r="1191" spans="1:8" ht="13.5" x14ac:dyDescent="0.25">
      <c r="A1191" s="12"/>
      <c r="B1191" s="11">
        <v>44040</v>
      </c>
      <c r="C1191" s="2">
        <v>4.9000000000000004</v>
      </c>
      <c r="D1191" s="2">
        <v>2.3839000000000001</v>
      </c>
      <c r="E1191" s="2">
        <v>3725</v>
      </c>
      <c r="F1191" s="2">
        <v>4.7843999999999998</v>
      </c>
      <c r="G1191" s="2">
        <v>17821.89</v>
      </c>
      <c r="H1191" s="17">
        <f t="shared" si="18"/>
        <v>0</v>
      </c>
    </row>
    <row r="1192" spans="1:8" ht="13.5" x14ac:dyDescent="0.25">
      <c r="A1192" s="12"/>
      <c r="B1192" s="11">
        <v>44041</v>
      </c>
      <c r="C1192" s="2">
        <v>4.76</v>
      </c>
      <c r="D1192" s="2">
        <v>2.3157000000000001</v>
      </c>
      <c r="E1192" s="2">
        <v>4101</v>
      </c>
      <c r="F1192" s="2">
        <v>4.7656000000000001</v>
      </c>
      <c r="G1192" s="2">
        <v>19543.725600000002</v>
      </c>
      <c r="H1192" s="17">
        <f t="shared" si="18"/>
        <v>-2.8608582574772445E-2</v>
      </c>
    </row>
    <row r="1193" spans="1:8" ht="13.5" x14ac:dyDescent="0.25">
      <c r="A1193" s="12"/>
      <c r="B1193" s="11">
        <v>44042</v>
      </c>
      <c r="C1193" s="2">
        <v>4.8</v>
      </c>
      <c r="D1193" s="2">
        <v>2.3351999999999999</v>
      </c>
      <c r="E1193" s="2">
        <v>8</v>
      </c>
      <c r="F1193" s="2">
        <v>4.8</v>
      </c>
      <c r="G1193" s="2">
        <v>38.4</v>
      </c>
      <c r="H1193" s="17">
        <f t="shared" si="18"/>
        <v>8.4207798937685589E-3</v>
      </c>
    </row>
    <row r="1194" spans="1:8" ht="13.5" x14ac:dyDescent="0.25">
      <c r="A1194" s="12"/>
      <c r="B1194" s="11">
        <v>44046</v>
      </c>
      <c r="C1194" s="2">
        <v>4.9400000000000004</v>
      </c>
      <c r="D1194" s="2">
        <v>2.4033000000000002</v>
      </c>
      <c r="E1194" s="2">
        <v>1744</v>
      </c>
      <c r="F1194" s="2">
        <v>4.8834</v>
      </c>
      <c r="G1194" s="2">
        <v>8516.6496000000006</v>
      </c>
      <c r="H1194" s="17">
        <f t="shared" si="18"/>
        <v>2.9162384378211833E-2</v>
      </c>
    </row>
    <row r="1195" spans="1:8" ht="13.5" x14ac:dyDescent="0.25">
      <c r="A1195" s="12"/>
      <c r="B1195" s="11">
        <v>44047</v>
      </c>
      <c r="C1195" s="2">
        <v>4.88</v>
      </c>
      <c r="D1195" s="2">
        <v>2.3740999999999999</v>
      </c>
      <c r="E1195" s="2">
        <v>1536</v>
      </c>
      <c r="F1195" s="2">
        <v>4.8463000000000003</v>
      </c>
      <c r="G1195" s="2">
        <v>7443.9168</v>
      </c>
      <c r="H1195" s="17">
        <f t="shared" si="18"/>
        <v>-1.2149960471019154E-2</v>
      </c>
    </row>
    <row r="1196" spans="1:8" ht="13.5" x14ac:dyDescent="0.25">
      <c r="A1196" s="12"/>
      <c r="B1196" s="11">
        <v>44048</v>
      </c>
      <c r="C1196" s="2">
        <v>4.8</v>
      </c>
      <c r="D1196" s="2">
        <v>2.3351999999999999</v>
      </c>
      <c r="E1196" s="2">
        <v>12587</v>
      </c>
      <c r="F1196" s="2">
        <v>4.7996999999999996</v>
      </c>
      <c r="G1196" s="2">
        <v>60413.823900000003</v>
      </c>
      <c r="H1196" s="17">
        <f t="shared" si="18"/>
        <v>-1.6385156480350421E-2</v>
      </c>
    </row>
    <row r="1197" spans="1:8" ht="13.5" x14ac:dyDescent="0.25">
      <c r="A1197" s="12"/>
      <c r="B1197" s="11">
        <v>44049</v>
      </c>
      <c r="C1197" s="2">
        <v>4.75</v>
      </c>
      <c r="D1197" s="2">
        <v>2.3109000000000002</v>
      </c>
      <c r="E1197" s="2">
        <v>19421</v>
      </c>
      <c r="F1197" s="2">
        <v>4.7606000000000002</v>
      </c>
      <c r="G1197" s="2">
        <v>92455.612599999993</v>
      </c>
      <c r="H1197" s="17">
        <f t="shared" si="18"/>
        <v>-1.040596094552919E-2</v>
      </c>
    </row>
    <row r="1198" spans="1:8" ht="13.5" x14ac:dyDescent="0.25">
      <c r="A1198" s="12"/>
      <c r="B1198" s="11">
        <v>44050</v>
      </c>
      <c r="C1198" s="2">
        <v>4.8</v>
      </c>
      <c r="D1198" s="2">
        <v>2.3351999999999999</v>
      </c>
      <c r="E1198" s="2">
        <v>37853</v>
      </c>
      <c r="F1198" s="2">
        <v>4.7023000000000001</v>
      </c>
      <c r="G1198" s="2">
        <v>177996.16190000001</v>
      </c>
      <c r="H1198" s="17">
        <f t="shared" si="18"/>
        <v>1.0515383616772584E-2</v>
      </c>
    </row>
    <row r="1199" spans="1:8" ht="13.5" x14ac:dyDescent="0.25">
      <c r="A1199" s="12"/>
      <c r="B1199" s="11">
        <v>44053</v>
      </c>
      <c r="C1199" s="2">
        <v>4.66</v>
      </c>
      <c r="D1199" s="2">
        <v>2.2671000000000001</v>
      </c>
      <c r="E1199" s="2">
        <v>30863</v>
      </c>
      <c r="F1199" s="2">
        <v>4.7134</v>
      </c>
      <c r="G1199" s="2">
        <v>145469.6642</v>
      </c>
      <c r="H1199" s="17">
        <f t="shared" si="18"/>
        <v>-2.9162384378211642E-2</v>
      </c>
    </row>
    <row r="1200" spans="1:8" ht="13.5" x14ac:dyDescent="0.25">
      <c r="A1200" s="12"/>
      <c r="B1200" s="11">
        <v>44054</v>
      </c>
      <c r="C1200" s="2">
        <v>4.7</v>
      </c>
      <c r="D1200" s="2">
        <v>2.2866</v>
      </c>
      <c r="E1200" s="2">
        <v>2311</v>
      </c>
      <c r="F1200" s="2">
        <v>4.6567999999999996</v>
      </c>
      <c r="G1200" s="2">
        <v>10761.864799999999</v>
      </c>
      <c r="H1200" s="17">
        <f t="shared" si="18"/>
        <v>8.6012968109037309E-3</v>
      </c>
    </row>
    <row r="1201" spans="1:8" ht="13.5" x14ac:dyDescent="0.25">
      <c r="A1201" s="12"/>
      <c r="B1201" s="11">
        <v>44055</v>
      </c>
      <c r="C1201" s="2">
        <v>4.55</v>
      </c>
      <c r="D1201" s="2">
        <v>2.2136</v>
      </c>
      <c r="E1201" s="2">
        <v>34070</v>
      </c>
      <c r="F1201" s="2">
        <v>4.5532000000000004</v>
      </c>
      <c r="G1201" s="2">
        <v>155127.524</v>
      </c>
      <c r="H1201" s="17">
        <f t="shared" si="18"/>
        <v>-3.192512901250763E-2</v>
      </c>
    </row>
    <row r="1202" spans="1:8" ht="13.5" x14ac:dyDescent="0.25">
      <c r="A1202" s="12"/>
      <c r="B1202" s="11">
        <v>44057</v>
      </c>
      <c r="C1202" s="2">
        <v>4.62</v>
      </c>
      <c r="D1202" s="2">
        <v>2.2475999999999998</v>
      </c>
      <c r="E1202" s="2">
        <v>17441</v>
      </c>
      <c r="F1202" s="2">
        <v>4.5136000000000003</v>
      </c>
      <c r="G1202" s="2">
        <v>78721.6976</v>
      </c>
      <c r="H1202" s="17">
        <f t="shared" si="18"/>
        <v>1.5359595229490337E-2</v>
      </c>
    </row>
    <row r="1203" spans="1:8" ht="13.5" x14ac:dyDescent="0.25">
      <c r="A1203" s="12"/>
      <c r="B1203" s="11">
        <v>44060</v>
      </c>
      <c r="C1203" s="2">
        <v>4.6500000000000004</v>
      </c>
      <c r="D1203" s="2">
        <v>2.2622</v>
      </c>
      <c r="E1203" s="2">
        <v>13302</v>
      </c>
      <c r="F1203" s="2">
        <v>4.5502000000000002</v>
      </c>
      <c r="G1203" s="2">
        <v>60526.760399999999</v>
      </c>
      <c r="H1203" s="17">
        <f t="shared" si="18"/>
        <v>6.4958177611675431E-3</v>
      </c>
    </row>
    <row r="1204" spans="1:8" ht="13.5" x14ac:dyDescent="0.25">
      <c r="A1204" s="12"/>
      <c r="B1204" s="11">
        <v>44061</v>
      </c>
      <c r="C1204" s="2">
        <v>4.6399999999999997</v>
      </c>
      <c r="D1204" s="2">
        <v>2.2574000000000001</v>
      </c>
      <c r="E1204" s="2">
        <v>2994</v>
      </c>
      <c r="F1204" s="2">
        <v>4.5808</v>
      </c>
      <c r="G1204" s="2">
        <v>13714.915199999999</v>
      </c>
      <c r="H1204" s="17">
        <f t="shared" si="18"/>
        <v>-2.1218283087259815E-3</v>
      </c>
    </row>
    <row r="1205" spans="1:8" ht="13.5" x14ac:dyDescent="0.25">
      <c r="A1205" s="12"/>
      <c r="B1205" s="11">
        <v>44062</v>
      </c>
      <c r="C1205" s="2">
        <v>4.6399999999999997</v>
      </c>
      <c r="D1205" s="2">
        <v>2.2574000000000001</v>
      </c>
      <c r="E1205" s="2">
        <v>3326</v>
      </c>
      <c r="F1205" s="2">
        <v>4.5702999999999996</v>
      </c>
      <c r="G1205" s="2">
        <v>15200.817800000001</v>
      </c>
      <c r="H1205" s="17">
        <f t="shared" si="18"/>
        <v>0</v>
      </c>
    </row>
    <row r="1206" spans="1:8" ht="13.5" x14ac:dyDescent="0.25">
      <c r="A1206" s="12"/>
      <c r="B1206" s="11">
        <v>44064</v>
      </c>
      <c r="C1206" s="2">
        <v>4.58</v>
      </c>
      <c r="D1206" s="2">
        <v>2.2282000000000002</v>
      </c>
      <c r="E1206" s="2">
        <v>4280</v>
      </c>
      <c r="F1206" s="2">
        <v>4.5819000000000001</v>
      </c>
      <c r="G1206" s="2">
        <v>19610.531999999999</v>
      </c>
      <c r="H1206" s="17">
        <f t="shared" si="18"/>
        <v>-1.2935235226366569E-2</v>
      </c>
    </row>
    <row r="1207" spans="1:8" ht="13.5" x14ac:dyDescent="0.25">
      <c r="A1207" s="12"/>
      <c r="B1207" s="11">
        <v>44067</v>
      </c>
      <c r="C1207" s="2">
        <v>4.5599999999999996</v>
      </c>
      <c r="D1207" s="2">
        <v>2.2183999999999999</v>
      </c>
      <c r="E1207" s="2">
        <v>404</v>
      </c>
      <c r="F1207" s="2">
        <v>4.5683999999999996</v>
      </c>
      <c r="G1207" s="2">
        <v>1845.6335999999999</v>
      </c>
      <c r="H1207" s="17">
        <f t="shared" si="18"/>
        <v>-4.3981689255902755E-3</v>
      </c>
    </row>
    <row r="1208" spans="1:8" ht="13.5" x14ac:dyDescent="0.25">
      <c r="A1208" s="12"/>
      <c r="B1208" s="11">
        <v>44068</v>
      </c>
      <c r="C1208" s="2">
        <v>4.5199999999999996</v>
      </c>
      <c r="D1208" s="2">
        <v>2.1989999999999998</v>
      </c>
      <c r="E1208" s="2">
        <v>3547</v>
      </c>
      <c r="F1208" s="2">
        <v>4.5156000000000001</v>
      </c>
      <c r="G1208" s="2">
        <v>16016.833199999999</v>
      </c>
      <c r="H1208" s="17">
        <f t="shared" si="18"/>
        <v>-8.7450414713307265E-3</v>
      </c>
    </row>
    <row r="1209" spans="1:8" ht="13.5" x14ac:dyDescent="0.25">
      <c r="A1209" s="12"/>
      <c r="B1209" s="11">
        <v>44069</v>
      </c>
      <c r="C1209" s="2">
        <v>4.47</v>
      </c>
      <c r="D1209" s="2">
        <v>2.1747000000000001</v>
      </c>
      <c r="E1209" s="2">
        <v>18206</v>
      </c>
      <c r="F1209" s="2">
        <v>4.4931999999999999</v>
      </c>
      <c r="G1209" s="2">
        <v>81803.199200000003</v>
      </c>
      <c r="H1209" s="17">
        <f t="shared" si="18"/>
        <v>-1.105047748976797E-2</v>
      </c>
    </row>
    <row r="1210" spans="1:8" ht="13.5" x14ac:dyDescent="0.25">
      <c r="A1210" s="12"/>
      <c r="B1210" s="11">
        <v>44070</v>
      </c>
      <c r="C1210" s="2">
        <v>4.46</v>
      </c>
      <c r="D1210" s="2">
        <v>2.1698</v>
      </c>
      <c r="E1210" s="2">
        <v>246</v>
      </c>
      <c r="F1210" s="2">
        <v>4.4637000000000002</v>
      </c>
      <c r="G1210" s="2">
        <v>1098.0702000000001</v>
      </c>
      <c r="H1210" s="17">
        <f t="shared" si="18"/>
        <v>-2.2531843472663477E-3</v>
      </c>
    </row>
    <row r="1211" spans="1:8" ht="13.5" x14ac:dyDescent="0.25">
      <c r="A1211" s="12"/>
      <c r="B1211" s="11">
        <v>44071</v>
      </c>
      <c r="C1211" s="2">
        <v>4.55</v>
      </c>
      <c r="D1211" s="2">
        <v>2.2136</v>
      </c>
      <c r="E1211" s="2">
        <v>81563</v>
      </c>
      <c r="F1211" s="2">
        <v>4.4100999999999999</v>
      </c>
      <c r="G1211" s="2">
        <v>359700.98629999999</v>
      </c>
      <c r="H1211" s="17">
        <f t="shared" si="18"/>
        <v>2.0186192275785816E-2</v>
      </c>
    </row>
    <row r="1212" spans="1:8" ht="13.5" x14ac:dyDescent="0.25">
      <c r="A1212" s="12"/>
      <c r="B1212" s="11">
        <v>44074</v>
      </c>
      <c r="C1212" s="2">
        <v>4.55</v>
      </c>
      <c r="D1212" s="2">
        <v>2.2136</v>
      </c>
      <c r="E1212" s="2">
        <v>8548</v>
      </c>
      <c r="F1212" s="2">
        <v>4.5648999999999997</v>
      </c>
      <c r="G1212" s="2">
        <v>39020.765200000002</v>
      </c>
      <c r="H1212" s="17">
        <f t="shared" si="18"/>
        <v>0</v>
      </c>
    </row>
    <row r="1213" spans="1:8" ht="13.5" x14ac:dyDescent="0.25">
      <c r="A1213" s="12"/>
      <c r="B1213" s="11">
        <v>44075</v>
      </c>
      <c r="C1213" s="2">
        <v>4.42</v>
      </c>
      <c r="D1213" s="2">
        <v>2.1503000000000001</v>
      </c>
      <c r="E1213" s="2">
        <v>14495</v>
      </c>
      <c r="F1213" s="2">
        <v>4.4324000000000003</v>
      </c>
      <c r="G1213" s="2">
        <v>64247.637999999999</v>
      </c>
      <c r="H1213" s="17">
        <f t="shared" si="18"/>
        <v>-2.8595952294904189E-2</v>
      </c>
    </row>
    <row r="1214" spans="1:8" ht="13.5" x14ac:dyDescent="0.25">
      <c r="A1214" s="12"/>
      <c r="B1214" s="11">
        <v>44076</v>
      </c>
      <c r="C1214" s="2">
        <v>4.3899999999999997</v>
      </c>
      <c r="D1214" s="2">
        <v>2.1356999999999999</v>
      </c>
      <c r="E1214" s="2">
        <v>48210</v>
      </c>
      <c r="F1214" s="2">
        <v>4.2489999999999997</v>
      </c>
      <c r="G1214" s="2">
        <v>204844.29</v>
      </c>
      <c r="H1214" s="17">
        <f t="shared" si="18"/>
        <v>-6.789750267404626E-3</v>
      </c>
    </row>
    <row r="1215" spans="1:8" ht="13.5" x14ac:dyDescent="0.25">
      <c r="A1215" s="12"/>
      <c r="B1215" s="11">
        <v>44077</v>
      </c>
      <c r="C1215" s="2">
        <v>4.26</v>
      </c>
      <c r="D1215" s="2">
        <v>2.0724999999999998</v>
      </c>
      <c r="E1215" s="2">
        <v>8805</v>
      </c>
      <c r="F1215" s="2">
        <v>4.2957000000000001</v>
      </c>
      <c r="G1215" s="2">
        <v>37823.638500000001</v>
      </c>
      <c r="H1215" s="17">
        <f t="shared" si="18"/>
        <v>-2.9592171185091609E-2</v>
      </c>
    </row>
    <row r="1216" spans="1:8" ht="13.5" x14ac:dyDescent="0.25">
      <c r="A1216" s="12"/>
      <c r="B1216" s="11">
        <v>44078</v>
      </c>
      <c r="C1216" s="2">
        <v>4.22</v>
      </c>
      <c r="D1216" s="2">
        <v>2.0529999999999999</v>
      </c>
      <c r="E1216" s="2">
        <v>18811</v>
      </c>
      <c r="F1216" s="2">
        <v>4.2241</v>
      </c>
      <c r="G1216" s="2">
        <v>79459.545100000003</v>
      </c>
      <c r="H1216" s="17">
        <f t="shared" si="18"/>
        <v>-9.4089264173702544E-3</v>
      </c>
    </row>
    <row r="1217" spans="1:8" ht="13.5" x14ac:dyDescent="0.25">
      <c r="A1217" s="12"/>
      <c r="B1217" s="11">
        <v>44081</v>
      </c>
      <c r="C1217" s="2">
        <v>4.2</v>
      </c>
      <c r="D1217" s="2">
        <v>2.0432999999999999</v>
      </c>
      <c r="E1217" s="2">
        <v>57090</v>
      </c>
      <c r="F1217" s="2">
        <v>4.0688000000000004</v>
      </c>
      <c r="G1217" s="2">
        <v>232287.79199999999</v>
      </c>
      <c r="H1217" s="17">
        <f t="shared" si="18"/>
        <v>-4.7247929858743511E-3</v>
      </c>
    </row>
    <row r="1218" spans="1:8" ht="13.5" x14ac:dyDescent="0.25">
      <c r="A1218" s="12"/>
      <c r="B1218" s="11">
        <v>44082</v>
      </c>
      <c r="C1218" s="2">
        <v>4.4400000000000004</v>
      </c>
      <c r="D1218" s="2">
        <v>2.1600999999999999</v>
      </c>
      <c r="E1218" s="2">
        <v>6936</v>
      </c>
      <c r="F1218" s="2">
        <v>4.3394000000000004</v>
      </c>
      <c r="G1218" s="2">
        <v>30098.078399999999</v>
      </c>
      <c r="H1218" s="17">
        <f t="shared" si="18"/>
        <v>5.7162433318651215E-2</v>
      </c>
    </row>
    <row r="1219" spans="1:8" ht="13.5" x14ac:dyDescent="0.25">
      <c r="A1219" s="12"/>
      <c r="B1219" s="11">
        <v>44083</v>
      </c>
      <c r="C1219" s="2">
        <v>4.71</v>
      </c>
      <c r="D1219" s="2">
        <v>2.2913999999999999</v>
      </c>
      <c r="E1219" s="2">
        <v>52699</v>
      </c>
      <c r="F1219" s="2">
        <v>4.6654999999999998</v>
      </c>
      <c r="G1219" s="2">
        <v>245867.1845</v>
      </c>
      <c r="H1219" s="17">
        <f t="shared" si="18"/>
        <v>6.0784222952641069E-2</v>
      </c>
    </row>
    <row r="1220" spans="1:8" ht="13.5" x14ac:dyDescent="0.25">
      <c r="A1220" s="12"/>
      <c r="B1220" s="11">
        <v>44084</v>
      </c>
      <c r="C1220" s="2">
        <v>4.75</v>
      </c>
      <c r="D1220" s="2">
        <v>2.3109000000000002</v>
      </c>
      <c r="E1220" s="2">
        <v>57521</v>
      </c>
      <c r="F1220" s="2">
        <v>4.8141999999999996</v>
      </c>
      <c r="G1220" s="2">
        <v>276917.59820000001</v>
      </c>
      <c r="H1220" s="17">
        <f t="shared" si="18"/>
        <v>8.5100811730820878E-3</v>
      </c>
    </row>
    <row r="1221" spans="1:8" ht="13.5" x14ac:dyDescent="0.25">
      <c r="A1221" s="12"/>
      <c r="B1221" s="11">
        <v>44085</v>
      </c>
      <c r="C1221" s="2">
        <v>4.87</v>
      </c>
      <c r="D1221" s="2">
        <v>2.3693</v>
      </c>
      <c r="E1221" s="2">
        <v>50256</v>
      </c>
      <c r="F1221" s="2">
        <v>4.8212000000000002</v>
      </c>
      <c r="G1221" s="2">
        <v>242294.22719999999</v>
      </c>
      <c r="H1221" s="17">
        <f t="shared" si="18"/>
        <v>2.5271539227140847E-2</v>
      </c>
    </row>
    <row r="1222" spans="1:8" ht="13.5" x14ac:dyDescent="0.25">
      <c r="A1222" s="12"/>
      <c r="B1222" s="11">
        <v>44088</v>
      </c>
      <c r="C1222" s="2">
        <v>4.7300000000000004</v>
      </c>
      <c r="D1222" s="2">
        <v>2.3010999999999999</v>
      </c>
      <c r="E1222" s="2">
        <v>12783</v>
      </c>
      <c r="F1222" s="2">
        <v>4.7565999999999997</v>
      </c>
      <c r="G1222" s="2">
        <v>60803.6178</v>
      </c>
      <c r="H1222" s="17">
        <f t="shared" si="18"/>
        <v>-2.8784873169290525E-2</v>
      </c>
    </row>
    <row r="1223" spans="1:8" ht="13.5" x14ac:dyDescent="0.25">
      <c r="A1223" s="12"/>
      <c r="B1223" s="11">
        <v>44089</v>
      </c>
      <c r="C1223" s="2">
        <v>4.59</v>
      </c>
      <c r="D1223" s="2">
        <v>2.2330000000000001</v>
      </c>
      <c r="E1223" s="2">
        <v>16949</v>
      </c>
      <c r="F1223" s="2">
        <v>4.6077000000000004</v>
      </c>
      <c r="G1223" s="2">
        <v>78095.907300000006</v>
      </c>
      <c r="H1223" s="17">
        <f t="shared" ref="H1223:H1286" si="19">(D1223-D1222)/D1222</f>
        <v>-2.9594541740906449E-2</v>
      </c>
    </row>
    <row r="1224" spans="1:8" ht="13.5" x14ac:dyDescent="0.25">
      <c r="A1224" s="12"/>
      <c r="B1224" s="11">
        <v>44090</v>
      </c>
      <c r="C1224" s="2">
        <v>4.46</v>
      </c>
      <c r="D1224" s="2">
        <v>2.1698</v>
      </c>
      <c r="E1224" s="2">
        <v>9614</v>
      </c>
      <c r="F1224" s="2">
        <v>4.4859999999999998</v>
      </c>
      <c r="G1224" s="2">
        <v>43128.404000000002</v>
      </c>
      <c r="H1224" s="17">
        <f t="shared" si="19"/>
        <v>-2.8302731751007677E-2</v>
      </c>
    </row>
    <row r="1225" spans="1:8" ht="13.5" x14ac:dyDescent="0.25">
      <c r="A1225" s="12"/>
      <c r="B1225" s="11">
        <v>44091</v>
      </c>
      <c r="C1225" s="2">
        <v>4.58</v>
      </c>
      <c r="D1225" s="2">
        <v>2.2282000000000002</v>
      </c>
      <c r="E1225" s="2">
        <v>4326</v>
      </c>
      <c r="F1225" s="2">
        <v>4.5311000000000003</v>
      </c>
      <c r="G1225" s="2">
        <v>19601.5386</v>
      </c>
      <c r="H1225" s="17">
        <f t="shared" si="19"/>
        <v>2.6914923034381154E-2</v>
      </c>
    </row>
    <row r="1226" spans="1:8" ht="13.5" x14ac:dyDescent="0.25">
      <c r="A1226" s="12"/>
      <c r="B1226" s="11">
        <v>44092</v>
      </c>
      <c r="C1226" s="2">
        <v>4.57</v>
      </c>
      <c r="D1226" s="2">
        <v>2.2233000000000001</v>
      </c>
      <c r="E1226" s="2">
        <v>2845</v>
      </c>
      <c r="F1226" s="2">
        <v>4.4825999999999997</v>
      </c>
      <c r="G1226" s="2">
        <v>12752.996999999999</v>
      </c>
      <c r="H1226" s="17">
        <f t="shared" si="19"/>
        <v>-2.1990844627951377E-3</v>
      </c>
    </row>
    <row r="1227" spans="1:8" ht="13.5" x14ac:dyDescent="0.25">
      <c r="A1227" s="12"/>
      <c r="B1227" s="11">
        <v>44095</v>
      </c>
      <c r="C1227" s="2">
        <v>4.5999999999999996</v>
      </c>
      <c r="D1227" s="2">
        <v>2.2378999999999998</v>
      </c>
      <c r="E1227" s="2">
        <v>12360</v>
      </c>
      <c r="F1227" s="2">
        <v>4.4934000000000003</v>
      </c>
      <c r="G1227" s="2">
        <v>55538.423999999999</v>
      </c>
      <c r="H1227" s="17">
        <f t="shared" si="19"/>
        <v>6.5668150946789567E-3</v>
      </c>
    </row>
    <row r="1228" spans="1:8" ht="13.5" x14ac:dyDescent="0.25">
      <c r="A1228" s="12"/>
      <c r="B1228" s="11">
        <v>44096</v>
      </c>
      <c r="C1228" s="2">
        <v>4.47</v>
      </c>
      <c r="D1228" s="2">
        <v>2.1747000000000001</v>
      </c>
      <c r="E1228" s="2">
        <v>6754</v>
      </c>
      <c r="F1228" s="2">
        <v>4.4768999999999997</v>
      </c>
      <c r="G1228" s="2">
        <v>30236.982599999999</v>
      </c>
      <c r="H1228" s="17">
        <f t="shared" si="19"/>
        <v>-2.8240761428124449E-2</v>
      </c>
    </row>
    <row r="1229" spans="1:8" ht="13.5" x14ac:dyDescent="0.25">
      <c r="A1229" s="12"/>
      <c r="B1229" s="11">
        <v>44097</v>
      </c>
      <c r="C1229" s="2">
        <v>4.47</v>
      </c>
      <c r="D1229" s="2">
        <v>2.1747000000000001</v>
      </c>
      <c r="E1229" s="2">
        <v>6811</v>
      </c>
      <c r="F1229" s="2">
        <v>4.4119999999999999</v>
      </c>
      <c r="G1229" s="2">
        <v>30050.132000000001</v>
      </c>
      <c r="H1229" s="17">
        <f t="shared" si="19"/>
        <v>0</v>
      </c>
    </row>
    <row r="1230" spans="1:8" ht="13.5" x14ac:dyDescent="0.25">
      <c r="A1230" s="12"/>
      <c r="B1230" s="11">
        <v>44098</v>
      </c>
      <c r="C1230" s="2">
        <v>4.55</v>
      </c>
      <c r="D1230" s="2">
        <v>2.2136</v>
      </c>
      <c r="E1230" s="2">
        <v>6601</v>
      </c>
      <c r="F1230" s="2">
        <v>4.4802</v>
      </c>
      <c r="G1230" s="2">
        <v>29573.800200000001</v>
      </c>
      <c r="H1230" s="17">
        <f t="shared" si="19"/>
        <v>1.7887524716052757E-2</v>
      </c>
    </row>
    <row r="1231" spans="1:8" ht="13.5" x14ac:dyDescent="0.25">
      <c r="A1231" s="12"/>
      <c r="B1231" s="11">
        <v>44099</v>
      </c>
      <c r="C1231" s="2">
        <v>4.53</v>
      </c>
      <c r="D1231" s="2">
        <v>2.2038000000000002</v>
      </c>
      <c r="E1231" s="2">
        <v>1709</v>
      </c>
      <c r="F1231" s="2">
        <v>4.5541</v>
      </c>
      <c r="G1231" s="2">
        <v>7782.9569000000001</v>
      </c>
      <c r="H1231" s="17">
        <f t="shared" si="19"/>
        <v>-4.4271774485000947E-3</v>
      </c>
    </row>
    <row r="1232" spans="1:8" ht="13.5" x14ac:dyDescent="0.25">
      <c r="A1232" s="12"/>
      <c r="B1232" s="11">
        <v>44102</v>
      </c>
      <c r="C1232" s="2">
        <v>4.46</v>
      </c>
      <c r="D1232" s="2">
        <v>2.1698</v>
      </c>
      <c r="E1232" s="2">
        <v>1797</v>
      </c>
      <c r="F1232" s="2">
        <v>4.4579000000000004</v>
      </c>
      <c r="G1232" s="2">
        <v>8010.8463000000002</v>
      </c>
      <c r="H1232" s="17">
        <f t="shared" si="19"/>
        <v>-1.5427897268354774E-2</v>
      </c>
    </row>
    <row r="1233" spans="1:8" ht="13.5" x14ac:dyDescent="0.25">
      <c r="A1233" s="12"/>
      <c r="B1233" s="11">
        <v>44103</v>
      </c>
      <c r="C1233" s="2">
        <v>4.5</v>
      </c>
      <c r="D1233" s="2">
        <v>2.1892999999999998</v>
      </c>
      <c r="E1233" s="2">
        <v>8337</v>
      </c>
      <c r="F1233" s="2">
        <v>4.4934000000000003</v>
      </c>
      <c r="G1233" s="2">
        <v>37461.4758</v>
      </c>
      <c r="H1233" s="17">
        <f t="shared" si="19"/>
        <v>8.9870034104525074E-3</v>
      </c>
    </row>
    <row r="1234" spans="1:8" ht="13.5" x14ac:dyDescent="0.25">
      <c r="A1234" s="12"/>
      <c r="B1234" s="11">
        <v>44104</v>
      </c>
      <c r="C1234" s="2">
        <v>4.5</v>
      </c>
      <c r="D1234" s="2">
        <v>2.1892999999999998</v>
      </c>
      <c r="E1234" s="2">
        <v>4656</v>
      </c>
      <c r="F1234" s="2">
        <v>4.4290000000000003</v>
      </c>
      <c r="G1234" s="2">
        <v>20621.423999999999</v>
      </c>
      <c r="H1234" s="17">
        <f t="shared" si="19"/>
        <v>0</v>
      </c>
    </row>
    <row r="1235" spans="1:8" ht="13.5" x14ac:dyDescent="0.25">
      <c r="A1235" s="12"/>
      <c r="B1235" s="11">
        <v>44105</v>
      </c>
      <c r="C1235" s="2">
        <v>4.37</v>
      </c>
      <c r="D1235" s="2">
        <v>2.1259999999999999</v>
      </c>
      <c r="E1235" s="2">
        <v>9871</v>
      </c>
      <c r="F1235" s="2">
        <v>4.3738000000000001</v>
      </c>
      <c r="G1235" s="2">
        <v>43173.779799999997</v>
      </c>
      <c r="H1235" s="17">
        <f t="shared" si="19"/>
        <v>-2.8913351299502087E-2</v>
      </c>
    </row>
    <row r="1236" spans="1:8" ht="13.5" x14ac:dyDescent="0.25">
      <c r="A1236" s="12"/>
      <c r="B1236" s="11">
        <v>44106</v>
      </c>
      <c r="C1236" s="2">
        <v>4.3</v>
      </c>
      <c r="D1236" s="2">
        <v>2.0918999999999999</v>
      </c>
      <c r="E1236" s="2">
        <v>6896</v>
      </c>
      <c r="F1236" s="2">
        <v>4.2641999999999998</v>
      </c>
      <c r="G1236" s="2">
        <v>29405.923200000001</v>
      </c>
      <c r="H1236" s="17">
        <f t="shared" si="19"/>
        <v>-1.6039510818438393E-2</v>
      </c>
    </row>
    <row r="1237" spans="1:8" ht="13.5" x14ac:dyDescent="0.25">
      <c r="A1237" s="12"/>
      <c r="B1237" s="11">
        <v>44109</v>
      </c>
      <c r="C1237" s="2">
        <v>4.3600000000000003</v>
      </c>
      <c r="D1237" s="2">
        <v>2.1211000000000002</v>
      </c>
      <c r="E1237" s="2">
        <v>4407</v>
      </c>
      <c r="F1237" s="2">
        <v>4.3249000000000004</v>
      </c>
      <c r="G1237" s="2">
        <v>19059.834299999999</v>
      </c>
      <c r="H1237" s="17">
        <f t="shared" si="19"/>
        <v>1.3958602227640107E-2</v>
      </c>
    </row>
    <row r="1238" spans="1:8" ht="13.5" x14ac:dyDescent="0.25">
      <c r="A1238" s="12"/>
      <c r="B1238" s="11">
        <v>44110</v>
      </c>
      <c r="C1238" s="2">
        <v>4.49</v>
      </c>
      <c r="D1238" s="2">
        <v>2.1844000000000001</v>
      </c>
      <c r="E1238" s="2">
        <v>11172</v>
      </c>
      <c r="F1238" s="2">
        <v>4.3952</v>
      </c>
      <c r="G1238" s="2">
        <v>49103.174400000004</v>
      </c>
      <c r="H1238" s="17">
        <f t="shared" si="19"/>
        <v>2.9843005987459294E-2</v>
      </c>
    </row>
    <row r="1239" spans="1:8" ht="13.5" x14ac:dyDescent="0.25">
      <c r="A1239" s="12"/>
      <c r="B1239" s="11">
        <v>44111</v>
      </c>
      <c r="C1239" s="2">
        <v>4.42</v>
      </c>
      <c r="D1239" s="2">
        <v>2.1503000000000001</v>
      </c>
      <c r="E1239" s="2">
        <v>2956</v>
      </c>
      <c r="F1239" s="2">
        <v>4.4424000000000001</v>
      </c>
      <c r="G1239" s="2">
        <v>13131.734399999999</v>
      </c>
      <c r="H1239" s="17">
        <f t="shared" si="19"/>
        <v>-1.5610694012085707E-2</v>
      </c>
    </row>
    <row r="1240" spans="1:8" ht="13.5" x14ac:dyDescent="0.25">
      <c r="A1240" s="12"/>
      <c r="B1240" s="11">
        <v>44112</v>
      </c>
      <c r="C1240" s="2">
        <v>4.4000000000000004</v>
      </c>
      <c r="D1240" s="2">
        <v>2.1406000000000001</v>
      </c>
      <c r="E1240" s="2">
        <v>5069</v>
      </c>
      <c r="F1240" s="2">
        <v>4.4005999999999998</v>
      </c>
      <c r="G1240" s="2">
        <v>22306.6414</v>
      </c>
      <c r="H1240" s="17">
        <f t="shared" si="19"/>
        <v>-4.5109984653304387E-3</v>
      </c>
    </row>
    <row r="1241" spans="1:8" ht="13.5" x14ac:dyDescent="0.25">
      <c r="A1241" s="12"/>
      <c r="B1241" s="11">
        <v>44113</v>
      </c>
      <c r="C1241" s="2">
        <v>4.5</v>
      </c>
      <c r="D1241" s="2">
        <v>2.1892999999999998</v>
      </c>
      <c r="E1241" s="2">
        <v>150</v>
      </c>
      <c r="F1241" s="2">
        <v>4.5</v>
      </c>
      <c r="G1241" s="2">
        <v>675</v>
      </c>
      <c r="H1241" s="17">
        <f t="shared" si="19"/>
        <v>2.2750630664299609E-2</v>
      </c>
    </row>
    <row r="1242" spans="1:8" ht="13.5" x14ac:dyDescent="0.25">
      <c r="A1242" s="12"/>
      <c r="B1242" s="11">
        <v>44116</v>
      </c>
      <c r="C1242" s="2">
        <v>4.5</v>
      </c>
      <c r="D1242" s="2">
        <v>2.1892999999999998</v>
      </c>
      <c r="E1242" s="2">
        <v>897</v>
      </c>
      <c r="F1242" s="2">
        <v>4.4943999999999997</v>
      </c>
      <c r="G1242" s="2">
        <v>4031.4767999999999</v>
      </c>
      <c r="H1242" s="17">
        <f t="shared" si="19"/>
        <v>0</v>
      </c>
    </row>
    <row r="1243" spans="1:8" ht="13.5" x14ac:dyDescent="0.25">
      <c r="A1243" s="12"/>
      <c r="B1243" s="11">
        <v>44117</v>
      </c>
      <c r="C1243" s="2">
        <v>4.4400000000000004</v>
      </c>
      <c r="D1243" s="2">
        <v>2.1600999999999999</v>
      </c>
      <c r="E1243" s="2">
        <v>917</v>
      </c>
      <c r="F1243" s="2">
        <v>4.4377000000000004</v>
      </c>
      <c r="G1243" s="2">
        <v>4069.3708999999999</v>
      </c>
      <c r="H1243" s="17">
        <f t="shared" si="19"/>
        <v>-1.3337596492029369E-2</v>
      </c>
    </row>
    <row r="1244" spans="1:8" ht="13.5" x14ac:dyDescent="0.25">
      <c r="A1244" s="12"/>
      <c r="B1244" s="11">
        <v>44118</v>
      </c>
      <c r="C1244" s="2">
        <v>4.58</v>
      </c>
      <c r="D1244" s="2">
        <v>2.2282000000000002</v>
      </c>
      <c r="E1244" s="2">
        <v>4235</v>
      </c>
      <c r="F1244" s="2">
        <v>4.4981999999999998</v>
      </c>
      <c r="G1244" s="2">
        <v>19049.877</v>
      </c>
      <c r="H1244" s="17">
        <f t="shared" si="19"/>
        <v>3.1526318226008182E-2</v>
      </c>
    </row>
    <row r="1245" spans="1:8" ht="13.5" x14ac:dyDescent="0.25">
      <c r="A1245" s="12"/>
      <c r="B1245" s="11">
        <v>44120</v>
      </c>
      <c r="C1245" s="2">
        <v>4.54</v>
      </c>
      <c r="D1245" s="2">
        <v>2.2086999999999999</v>
      </c>
      <c r="E1245" s="2">
        <v>654</v>
      </c>
      <c r="F1245" s="2">
        <v>4.5217999999999998</v>
      </c>
      <c r="G1245" s="2">
        <v>2957.2572</v>
      </c>
      <c r="H1245" s="17">
        <f t="shared" si="19"/>
        <v>-8.7514585764295362E-3</v>
      </c>
    </row>
    <row r="1246" spans="1:8" ht="13.5" x14ac:dyDescent="0.25">
      <c r="A1246" s="12"/>
      <c r="B1246" s="11">
        <v>44123</v>
      </c>
      <c r="C1246" s="2">
        <v>4.55</v>
      </c>
      <c r="D1246" s="2">
        <v>2.2136</v>
      </c>
      <c r="E1246" s="2">
        <v>100</v>
      </c>
      <c r="F1246" s="2">
        <v>4.5475000000000003</v>
      </c>
      <c r="G1246" s="2">
        <v>454.75</v>
      </c>
      <c r="H1246" s="17">
        <f t="shared" si="19"/>
        <v>2.2184995698827938E-3</v>
      </c>
    </row>
    <row r="1247" spans="1:8" ht="13.5" x14ac:dyDescent="0.25">
      <c r="A1247" s="12"/>
      <c r="B1247" s="11">
        <v>44124</v>
      </c>
      <c r="C1247" s="2">
        <v>4.53</v>
      </c>
      <c r="D1247" s="2">
        <v>2.2038000000000002</v>
      </c>
      <c r="E1247" s="2">
        <v>502</v>
      </c>
      <c r="F1247" s="2">
        <v>4.4428000000000001</v>
      </c>
      <c r="G1247" s="2">
        <v>2230.2856000000002</v>
      </c>
      <c r="H1247" s="17">
        <f t="shared" si="19"/>
        <v>-4.4271774485000947E-3</v>
      </c>
    </row>
    <row r="1248" spans="1:8" ht="13.5" x14ac:dyDescent="0.25">
      <c r="A1248" s="12"/>
      <c r="B1248" s="11">
        <v>44125</v>
      </c>
      <c r="C1248" s="2">
        <v>4.5199999999999996</v>
      </c>
      <c r="D1248" s="2">
        <v>2.1989999999999998</v>
      </c>
      <c r="E1248" s="2">
        <v>9623</v>
      </c>
      <c r="F1248" s="2">
        <v>4.4162999999999997</v>
      </c>
      <c r="G1248" s="2">
        <v>42498.054900000003</v>
      </c>
      <c r="H1248" s="17">
        <f t="shared" si="19"/>
        <v>-2.1780560849443504E-3</v>
      </c>
    </row>
    <row r="1249" spans="1:8" ht="13.5" x14ac:dyDescent="0.25">
      <c r="A1249" s="12"/>
      <c r="B1249" s="11">
        <v>44126</v>
      </c>
      <c r="C1249" s="2">
        <v>4.49</v>
      </c>
      <c r="D1249" s="2">
        <v>2.1844000000000001</v>
      </c>
      <c r="E1249" s="2">
        <v>2912</v>
      </c>
      <c r="F1249" s="2">
        <v>4.4511000000000003</v>
      </c>
      <c r="G1249" s="2">
        <v>12961.6032</v>
      </c>
      <c r="H1249" s="17">
        <f t="shared" si="19"/>
        <v>-6.6393815370621757E-3</v>
      </c>
    </row>
    <row r="1250" spans="1:8" ht="13.5" x14ac:dyDescent="0.25">
      <c r="A1250" s="12"/>
      <c r="B1250" s="11">
        <v>44127</v>
      </c>
      <c r="C1250" s="2">
        <v>4.5</v>
      </c>
      <c r="D1250" s="2">
        <v>2.1892999999999998</v>
      </c>
      <c r="E1250" s="2">
        <v>4725</v>
      </c>
      <c r="F1250" s="2">
        <v>4.5164</v>
      </c>
      <c r="G1250" s="2">
        <v>21339.99</v>
      </c>
      <c r="H1250" s="17">
        <f t="shared" si="19"/>
        <v>2.2431789049623158E-3</v>
      </c>
    </row>
    <row r="1251" spans="1:8" ht="13.5" x14ac:dyDescent="0.25">
      <c r="A1251" s="12"/>
      <c r="B1251" s="11">
        <v>44130</v>
      </c>
      <c r="C1251" s="2">
        <v>4.59</v>
      </c>
      <c r="D1251" s="2">
        <v>2.2330000000000001</v>
      </c>
      <c r="E1251" s="2">
        <v>9615</v>
      </c>
      <c r="F1251" s="2">
        <v>4.5122</v>
      </c>
      <c r="G1251" s="2">
        <v>43384.803</v>
      </c>
      <c r="H1251" s="17">
        <f t="shared" si="19"/>
        <v>1.996071803772909E-2</v>
      </c>
    </row>
    <row r="1252" spans="1:8" ht="13.5" x14ac:dyDescent="0.25">
      <c r="A1252" s="12"/>
      <c r="B1252" s="11">
        <v>44131</v>
      </c>
      <c r="C1252" s="2">
        <v>4.66</v>
      </c>
      <c r="D1252" s="2">
        <v>2.2671000000000001</v>
      </c>
      <c r="E1252" s="2">
        <v>2886</v>
      </c>
      <c r="F1252" s="2">
        <v>4.6139000000000001</v>
      </c>
      <c r="G1252" s="2">
        <v>13315.715399999999</v>
      </c>
      <c r="H1252" s="17">
        <f t="shared" si="19"/>
        <v>1.5270935960591141E-2</v>
      </c>
    </row>
    <row r="1253" spans="1:8" ht="13.5" x14ac:dyDescent="0.25">
      <c r="A1253" s="12"/>
      <c r="B1253" s="11">
        <v>44132</v>
      </c>
      <c r="C1253" s="2">
        <v>4.7</v>
      </c>
      <c r="D1253" s="2">
        <v>2.2866</v>
      </c>
      <c r="E1253" s="2">
        <v>1228</v>
      </c>
      <c r="F1253" s="2">
        <v>4.6379999999999999</v>
      </c>
      <c r="G1253" s="2">
        <v>5695.4639999999999</v>
      </c>
      <c r="H1253" s="17">
        <f t="shared" si="19"/>
        <v>8.6012968109037309E-3</v>
      </c>
    </row>
    <row r="1254" spans="1:8" ht="13.5" x14ac:dyDescent="0.25">
      <c r="A1254" s="12"/>
      <c r="B1254" s="11">
        <v>44134</v>
      </c>
      <c r="C1254" s="2">
        <v>4.5599999999999996</v>
      </c>
      <c r="D1254" s="2">
        <v>2.2183999999999999</v>
      </c>
      <c r="E1254" s="2">
        <v>0</v>
      </c>
      <c r="F1254" s="2">
        <v>0</v>
      </c>
      <c r="G1254" s="2">
        <v>0</v>
      </c>
      <c r="H1254" s="17">
        <f t="shared" si="19"/>
        <v>-2.9825942447301686E-2</v>
      </c>
    </row>
    <row r="1255" spans="1:8" ht="13.5" x14ac:dyDescent="0.25">
      <c r="A1255" s="12"/>
      <c r="B1255" s="11">
        <v>44137</v>
      </c>
      <c r="C1255" s="2">
        <v>4.5599999999999996</v>
      </c>
      <c r="D1255" s="2">
        <v>2.2183999999999999</v>
      </c>
      <c r="E1255" s="2">
        <v>517</v>
      </c>
      <c r="F1255" s="2">
        <v>4.4359999999999999</v>
      </c>
      <c r="G1255" s="2">
        <v>2293.4119999999998</v>
      </c>
      <c r="H1255" s="17">
        <f t="shared" si="19"/>
        <v>0</v>
      </c>
    </row>
    <row r="1256" spans="1:8" ht="13.5" x14ac:dyDescent="0.25">
      <c r="A1256" s="12"/>
      <c r="B1256" s="11">
        <v>44138</v>
      </c>
      <c r="C1256" s="2">
        <v>4.55</v>
      </c>
      <c r="D1256" s="2">
        <v>2.2136</v>
      </c>
      <c r="E1256" s="2">
        <v>2434</v>
      </c>
      <c r="F1256" s="2">
        <v>4.4301000000000004</v>
      </c>
      <c r="G1256" s="2">
        <v>10782.8634</v>
      </c>
      <c r="H1256" s="17">
        <f t="shared" si="19"/>
        <v>-2.1637216011539469E-3</v>
      </c>
    </row>
    <row r="1257" spans="1:8" ht="13.5" x14ac:dyDescent="0.25">
      <c r="A1257" s="12"/>
      <c r="B1257" s="11">
        <v>44139</v>
      </c>
      <c r="C1257" s="2">
        <v>4.43</v>
      </c>
      <c r="D1257" s="2">
        <v>2.1551999999999998</v>
      </c>
      <c r="E1257" s="2">
        <v>960</v>
      </c>
      <c r="F1257" s="2">
        <v>4.4204999999999997</v>
      </c>
      <c r="G1257" s="2">
        <v>4243.68</v>
      </c>
      <c r="H1257" s="17">
        <f t="shared" si="19"/>
        <v>-2.6382363570654242E-2</v>
      </c>
    </row>
    <row r="1258" spans="1:8" ht="13.5" x14ac:dyDescent="0.25">
      <c r="A1258" s="12"/>
      <c r="B1258" s="11">
        <v>44140</v>
      </c>
      <c r="C1258" s="2">
        <v>4.53</v>
      </c>
      <c r="D1258" s="2">
        <v>2.2038000000000002</v>
      </c>
      <c r="E1258" s="2">
        <v>418</v>
      </c>
      <c r="F1258" s="2">
        <v>4.5301999999999998</v>
      </c>
      <c r="G1258" s="2">
        <v>1893.6235999999999</v>
      </c>
      <c r="H1258" s="17">
        <f t="shared" si="19"/>
        <v>2.2550111358574806E-2</v>
      </c>
    </row>
    <row r="1259" spans="1:8" ht="13.5" x14ac:dyDescent="0.25">
      <c r="A1259" s="12"/>
      <c r="B1259" s="11">
        <v>44141</v>
      </c>
      <c r="C1259" s="2">
        <v>4.5199999999999996</v>
      </c>
      <c r="D1259" s="2">
        <v>2.1989999999999998</v>
      </c>
      <c r="E1259" s="2">
        <v>4296</v>
      </c>
      <c r="F1259" s="2">
        <v>4.5243000000000002</v>
      </c>
      <c r="G1259" s="2">
        <v>19436.392800000001</v>
      </c>
      <c r="H1259" s="17">
        <f t="shared" si="19"/>
        <v>-2.1780560849443504E-3</v>
      </c>
    </row>
    <row r="1260" spans="1:8" ht="13.5" x14ac:dyDescent="0.25">
      <c r="A1260" s="12"/>
      <c r="B1260" s="11">
        <v>44144</v>
      </c>
      <c r="C1260" s="2">
        <v>4.45</v>
      </c>
      <c r="D1260" s="2">
        <v>2.1648999999999998</v>
      </c>
      <c r="E1260" s="2">
        <v>1058</v>
      </c>
      <c r="F1260" s="2">
        <v>4.4650999999999996</v>
      </c>
      <c r="G1260" s="2">
        <v>4724.0757999999996</v>
      </c>
      <c r="H1260" s="17">
        <f t="shared" si="19"/>
        <v>-1.5507048658481138E-2</v>
      </c>
    </row>
    <row r="1261" spans="1:8" ht="13.5" x14ac:dyDescent="0.25">
      <c r="A1261" s="12"/>
      <c r="B1261" s="11">
        <v>44145</v>
      </c>
      <c r="C1261" s="2">
        <v>4.45</v>
      </c>
      <c r="D1261" s="2">
        <v>2.1648999999999998</v>
      </c>
      <c r="E1261" s="2">
        <v>7693</v>
      </c>
      <c r="F1261" s="2">
        <v>4.4824999999999999</v>
      </c>
      <c r="G1261" s="2">
        <v>34483.872499999998</v>
      </c>
      <c r="H1261" s="17">
        <f t="shared" si="19"/>
        <v>0</v>
      </c>
    </row>
    <row r="1262" spans="1:8" ht="13.5" x14ac:dyDescent="0.25">
      <c r="A1262" s="12"/>
      <c r="B1262" s="11">
        <v>44146</v>
      </c>
      <c r="C1262" s="2">
        <v>4.51</v>
      </c>
      <c r="D1262" s="2">
        <v>2.1941000000000002</v>
      </c>
      <c r="E1262" s="2">
        <v>1322</v>
      </c>
      <c r="F1262" s="2">
        <v>4.4261999999999997</v>
      </c>
      <c r="G1262" s="2">
        <v>5851.4363999999996</v>
      </c>
      <c r="H1262" s="17">
        <f t="shared" si="19"/>
        <v>1.3487920920135036E-2</v>
      </c>
    </row>
    <row r="1263" spans="1:8" ht="13.5" x14ac:dyDescent="0.25">
      <c r="A1263" s="12"/>
      <c r="B1263" s="11">
        <v>44147</v>
      </c>
      <c r="C1263" s="2">
        <v>4.5</v>
      </c>
      <c r="D1263" s="2">
        <v>2.1892999999999998</v>
      </c>
      <c r="E1263" s="2">
        <v>1200</v>
      </c>
      <c r="F1263" s="2">
        <v>4.5083000000000002</v>
      </c>
      <c r="G1263" s="2">
        <v>5409.96</v>
      </c>
      <c r="H1263" s="17">
        <f t="shared" si="19"/>
        <v>-2.1876851556448472E-3</v>
      </c>
    </row>
    <row r="1264" spans="1:8" ht="13.5" x14ac:dyDescent="0.25">
      <c r="A1264" s="12"/>
      <c r="B1264" s="11">
        <v>44148</v>
      </c>
      <c r="C1264" s="2">
        <v>4.5</v>
      </c>
      <c r="D1264" s="2">
        <v>2.1892999999999998</v>
      </c>
      <c r="E1264" s="2">
        <v>1193</v>
      </c>
      <c r="F1264" s="2">
        <v>4.5007000000000001</v>
      </c>
      <c r="G1264" s="2">
        <v>5369.3351000000002</v>
      </c>
      <c r="H1264" s="17">
        <f t="shared" si="19"/>
        <v>0</v>
      </c>
    </row>
    <row r="1265" spans="1:8" ht="13.5" x14ac:dyDescent="0.25">
      <c r="A1265" s="12"/>
      <c r="B1265" s="11">
        <v>44151</v>
      </c>
      <c r="C1265" s="2">
        <v>4.54</v>
      </c>
      <c r="D1265" s="2">
        <v>2.2086999999999999</v>
      </c>
      <c r="E1265" s="2">
        <v>2253</v>
      </c>
      <c r="F1265" s="2">
        <v>4.4683000000000002</v>
      </c>
      <c r="G1265" s="2">
        <v>10067.079900000001</v>
      </c>
      <c r="H1265" s="17">
        <f t="shared" si="19"/>
        <v>8.8612798611428702E-3</v>
      </c>
    </row>
    <row r="1266" spans="1:8" ht="13.5" x14ac:dyDescent="0.25">
      <c r="A1266" s="12"/>
      <c r="B1266" s="11">
        <v>44152</v>
      </c>
      <c r="C1266" s="2">
        <v>4.41</v>
      </c>
      <c r="D1266" s="2">
        <v>2.1455000000000002</v>
      </c>
      <c r="E1266" s="2">
        <v>7274</v>
      </c>
      <c r="F1266" s="2">
        <v>4.4162999999999997</v>
      </c>
      <c r="G1266" s="2">
        <v>32124.1662</v>
      </c>
      <c r="H1266" s="17">
        <f t="shared" si="19"/>
        <v>-2.861411690134455E-2</v>
      </c>
    </row>
    <row r="1267" spans="1:8" ht="13.5" x14ac:dyDescent="0.25">
      <c r="A1267" s="12"/>
      <c r="B1267" s="11">
        <v>44153</v>
      </c>
      <c r="C1267" s="2">
        <v>4.42</v>
      </c>
      <c r="D1267" s="2">
        <v>2.1503000000000001</v>
      </c>
      <c r="E1267" s="2">
        <v>21955</v>
      </c>
      <c r="F1267" s="2">
        <v>4.4044999999999996</v>
      </c>
      <c r="G1267" s="2">
        <v>96700.797500000001</v>
      </c>
      <c r="H1267" s="17">
        <f t="shared" si="19"/>
        <v>2.2372407364250361E-3</v>
      </c>
    </row>
    <row r="1268" spans="1:8" ht="13.5" x14ac:dyDescent="0.25">
      <c r="A1268" s="12"/>
      <c r="B1268" s="11">
        <v>44154</v>
      </c>
      <c r="C1268" s="2">
        <v>4.3899999999999997</v>
      </c>
      <c r="D1268" s="2">
        <v>2.1356999999999999</v>
      </c>
      <c r="E1268" s="2">
        <v>15656</v>
      </c>
      <c r="F1268" s="2">
        <v>4.3959000000000001</v>
      </c>
      <c r="G1268" s="2">
        <v>68822.210399999996</v>
      </c>
      <c r="H1268" s="17">
        <f t="shared" si="19"/>
        <v>-6.789750267404626E-3</v>
      </c>
    </row>
    <row r="1269" spans="1:8" ht="13.5" x14ac:dyDescent="0.25">
      <c r="A1269" s="12"/>
      <c r="B1269" s="11">
        <v>44155</v>
      </c>
      <c r="C1269" s="2">
        <v>4.38</v>
      </c>
      <c r="D1269" s="2">
        <v>2.1309</v>
      </c>
      <c r="E1269" s="2">
        <v>3273</v>
      </c>
      <c r="F1269" s="2">
        <v>4.3620999999999999</v>
      </c>
      <c r="G1269" s="2">
        <v>14277.1533</v>
      </c>
      <c r="H1269" s="17">
        <f t="shared" si="19"/>
        <v>-2.2475066722853938E-3</v>
      </c>
    </row>
    <row r="1270" spans="1:8" ht="13.5" x14ac:dyDescent="0.25">
      <c r="A1270" s="12"/>
      <c r="B1270" s="11">
        <v>44158</v>
      </c>
      <c r="C1270" s="2">
        <v>4.3600000000000003</v>
      </c>
      <c r="D1270" s="2">
        <v>2.1211000000000002</v>
      </c>
      <c r="E1270" s="2">
        <v>20029</v>
      </c>
      <c r="F1270" s="2">
        <v>4.3711000000000002</v>
      </c>
      <c r="G1270" s="2">
        <v>87548.761899999998</v>
      </c>
      <c r="H1270" s="17">
        <f t="shared" si="19"/>
        <v>-4.5989957295038755E-3</v>
      </c>
    </row>
    <row r="1271" spans="1:8" ht="13.5" x14ac:dyDescent="0.25">
      <c r="A1271" s="12"/>
      <c r="B1271" s="11">
        <v>44159</v>
      </c>
      <c r="C1271" s="2">
        <v>4.3600000000000003</v>
      </c>
      <c r="D1271" s="2">
        <v>2.1211000000000002</v>
      </c>
      <c r="E1271" s="2">
        <v>2608</v>
      </c>
      <c r="F1271" s="2">
        <v>4.3661000000000003</v>
      </c>
      <c r="G1271" s="2">
        <v>11386.7888</v>
      </c>
      <c r="H1271" s="17">
        <f t="shared" si="19"/>
        <v>0</v>
      </c>
    </row>
    <row r="1272" spans="1:8" ht="13.5" x14ac:dyDescent="0.25">
      <c r="A1272" s="12"/>
      <c r="B1272" s="11">
        <v>44160</v>
      </c>
      <c r="C1272" s="2">
        <v>4.37</v>
      </c>
      <c r="D1272" s="2">
        <v>2.1259999999999999</v>
      </c>
      <c r="E1272" s="2">
        <v>1664</v>
      </c>
      <c r="F1272" s="2">
        <v>4.3659999999999997</v>
      </c>
      <c r="G1272" s="2">
        <v>7265.0240000000003</v>
      </c>
      <c r="H1272" s="17">
        <f t="shared" si="19"/>
        <v>2.3101221064540482E-3</v>
      </c>
    </row>
    <row r="1273" spans="1:8" ht="13.5" x14ac:dyDescent="0.25">
      <c r="A1273" s="12"/>
      <c r="B1273" s="11">
        <v>44161</v>
      </c>
      <c r="C1273" s="2">
        <v>4.3600000000000003</v>
      </c>
      <c r="D1273" s="2">
        <v>2.1211000000000002</v>
      </c>
      <c r="E1273" s="2">
        <v>10402</v>
      </c>
      <c r="F1273" s="2">
        <v>4.3701999999999996</v>
      </c>
      <c r="G1273" s="2">
        <v>45458.820399999997</v>
      </c>
      <c r="H1273" s="17">
        <f t="shared" si="19"/>
        <v>-2.3047977422387973E-3</v>
      </c>
    </row>
    <row r="1274" spans="1:8" ht="13.5" x14ac:dyDescent="0.25">
      <c r="A1274" s="12"/>
      <c r="B1274" s="11">
        <v>44162</v>
      </c>
      <c r="C1274" s="2">
        <v>4.4000000000000004</v>
      </c>
      <c r="D1274" s="2">
        <v>2.1406000000000001</v>
      </c>
      <c r="E1274" s="2">
        <v>1264</v>
      </c>
      <c r="F1274" s="2">
        <v>4.3872999999999998</v>
      </c>
      <c r="G1274" s="2">
        <v>5545.5472</v>
      </c>
      <c r="H1274" s="17">
        <f t="shared" si="19"/>
        <v>9.1933430767054125E-3</v>
      </c>
    </row>
    <row r="1275" spans="1:8" ht="13.5" x14ac:dyDescent="0.25">
      <c r="A1275" s="12"/>
      <c r="B1275" s="11">
        <v>44165</v>
      </c>
      <c r="C1275" s="2">
        <v>4.3899999999999997</v>
      </c>
      <c r="D1275" s="2">
        <v>2.1356999999999999</v>
      </c>
      <c r="E1275" s="2">
        <v>3741</v>
      </c>
      <c r="F1275" s="2">
        <v>4.3902999999999999</v>
      </c>
      <c r="G1275" s="2">
        <v>16424.112300000001</v>
      </c>
      <c r="H1275" s="17">
        <f t="shared" si="19"/>
        <v>-2.2890778286462328E-3</v>
      </c>
    </row>
    <row r="1276" spans="1:8" ht="13.5" x14ac:dyDescent="0.25">
      <c r="A1276" s="12"/>
      <c r="B1276" s="11">
        <v>44166</v>
      </c>
      <c r="C1276" s="2">
        <v>4.43</v>
      </c>
      <c r="D1276" s="2">
        <v>2.1551999999999998</v>
      </c>
      <c r="E1276" s="2">
        <v>3321</v>
      </c>
      <c r="F1276" s="2">
        <v>4.4036</v>
      </c>
      <c r="G1276" s="2">
        <v>14624.355600000001</v>
      </c>
      <c r="H1276" s="17">
        <f t="shared" si="19"/>
        <v>9.1304958561595033E-3</v>
      </c>
    </row>
    <row r="1277" spans="1:8" ht="13.5" x14ac:dyDescent="0.25">
      <c r="A1277" s="12"/>
      <c r="B1277" s="11">
        <v>44167</v>
      </c>
      <c r="C1277" s="2">
        <v>4.4000000000000004</v>
      </c>
      <c r="D1277" s="2">
        <v>2.1406000000000001</v>
      </c>
      <c r="E1277" s="2">
        <v>2429</v>
      </c>
      <c r="F1277" s="2">
        <v>4.3711000000000002</v>
      </c>
      <c r="G1277" s="2">
        <v>10617.401900000001</v>
      </c>
      <c r="H1277" s="17">
        <f t="shared" si="19"/>
        <v>-6.7743132887897765E-3</v>
      </c>
    </row>
    <row r="1278" spans="1:8" ht="13.5" x14ac:dyDescent="0.25">
      <c r="A1278" s="12"/>
      <c r="B1278" s="11">
        <v>44168</v>
      </c>
      <c r="C1278" s="2">
        <v>4.4000000000000004</v>
      </c>
      <c r="D1278" s="2">
        <v>2.1406000000000001</v>
      </c>
      <c r="E1278" s="2">
        <v>813</v>
      </c>
      <c r="F1278" s="2">
        <v>4.4000000000000004</v>
      </c>
      <c r="G1278" s="2">
        <v>3577.2</v>
      </c>
      <c r="H1278" s="17">
        <f t="shared" si="19"/>
        <v>0</v>
      </c>
    </row>
    <row r="1279" spans="1:8" ht="13.5" x14ac:dyDescent="0.25">
      <c r="A1279" s="12"/>
      <c r="B1279" s="11">
        <v>44169</v>
      </c>
      <c r="C1279" s="2">
        <v>4.59</v>
      </c>
      <c r="D1279" s="2">
        <v>2.2330000000000001</v>
      </c>
      <c r="E1279" s="2">
        <v>8795</v>
      </c>
      <c r="F1279" s="2">
        <v>4.5183</v>
      </c>
      <c r="G1279" s="2">
        <v>39738.448499999999</v>
      </c>
      <c r="H1279" s="17">
        <f t="shared" si="19"/>
        <v>4.3165467625899297E-2</v>
      </c>
    </row>
    <row r="1280" spans="1:8" ht="13.5" x14ac:dyDescent="0.25">
      <c r="A1280" s="12"/>
      <c r="B1280" s="11">
        <v>44172</v>
      </c>
      <c r="C1280" s="2">
        <v>4.58</v>
      </c>
      <c r="D1280" s="2">
        <v>2.2282000000000002</v>
      </c>
      <c r="E1280" s="2">
        <v>2503</v>
      </c>
      <c r="F1280" s="2">
        <v>4.5755999999999997</v>
      </c>
      <c r="G1280" s="2">
        <v>11452.7268</v>
      </c>
      <c r="H1280" s="17">
        <f t="shared" si="19"/>
        <v>-2.149574563367629E-3</v>
      </c>
    </row>
    <row r="1281" spans="1:8" ht="13.5" x14ac:dyDescent="0.25">
      <c r="A1281" s="12"/>
      <c r="B1281" s="11">
        <v>44173</v>
      </c>
      <c r="C1281" s="2">
        <v>4.57</v>
      </c>
      <c r="D1281" s="2">
        <v>2.2233000000000001</v>
      </c>
      <c r="E1281" s="2">
        <v>1236</v>
      </c>
      <c r="F1281" s="2">
        <v>4.5221999999999998</v>
      </c>
      <c r="G1281" s="2">
        <v>5589.4391999999998</v>
      </c>
      <c r="H1281" s="17">
        <f t="shared" si="19"/>
        <v>-2.1990844627951377E-3</v>
      </c>
    </row>
    <row r="1282" spans="1:8" ht="13.5" x14ac:dyDescent="0.25">
      <c r="A1282" s="12"/>
      <c r="B1282" s="11">
        <v>44174</v>
      </c>
      <c r="C1282" s="2">
        <v>4.5999999999999996</v>
      </c>
      <c r="D1282" s="2">
        <v>2.2378999999999998</v>
      </c>
      <c r="E1282" s="2">
        <v>9925</v>
      </c>
      <c r="F1282" s="2">
        <v>4.5903999999999998</v>
      </c>
      <c r="G1282" s="2">
        <v>45559.72</v>
      </c>
      <c r="H1282" s="17">
        <f t="shared" si="19"/>
        <v>6.5668150946789567E-3</v>
      </c>
    </row>
    <row r="1283" spans="1:8" ht="13.5" x14ac:dyDescent="0.25">
      <c r="A1283" s="12"/>
      <c r="B1283" s="11">
        <v>44175</v>
      </c>
      <c r="C1283" s="2">
        <v>4.5999999999999996</v>
      </c>
      <c r="D1283" s="2">
        <v>2.2378999999999998</v>
      </c>
      <c r="E1283" s="2">
        <v>520</v>
      </c>
      <c r="F1283" s="2">
        <v>4.5968999999999998</v>
      </c>
      <c r="G1283" s="2">
        <v>2390.3879999999999</v>
      </c>
      <c r="H1283" s="17">
        <f t="shared" si="19"/>
        <v>0</v>
      </c>
    </row>
    <row r="1284" spans="1:8" ht="13.5" x14ac:dyDescent="0.25">
      <c r="A1284" s="12"/>
      <c r="B1284" s="11">
        <v>44176</v>
      </c>
      <c r="C1284" s="2">
        <v>4.6100000000000003</v>
      </c>
      <c r="D1284" s="2">
        <v>2.2427999999999999</v>
      </c>
      <c r="E1284" s="2">
        <v>5891</v>
      </c>
      <c r="F1284" s="2">
        <v>4.5998000000000001</v>
      </c>
      <c r="G1284" s="2">
        <v>27097.4218</v>
      </c>
      <c r="H1284" s="17">
        <f t="shared" si="19"/>
        <v>2.1895527056616146E-3</v>
      </c>
    </row>
    <row r="1285" spans="1:8" ht="13.5" x14ac:dyDescent="0.25">
      <c r="A1285" s="12"/>
      <c r="B1285" s="11">
        <v>44179</v>
      </c>
      <c r="C1285" s="2">
        <v>4.49</v>
      </c>
      <c r="D1285" s="2">
        <v>2.1844000000000001</v>
      </c>
      <c r="E1285" s="2">
        <v>7095</v>
      </c>
      <c r="F1285" s="2">
        <v>4.5071000000000003</v>
      </c>
      <c r="G1285" s="2">
        <v>31977.874500000002</v>
      </c>
      <c r="H1285" s="17">
        <f t="shared" si="19"/>
        <v>-2.6038879971464146E-2</v>
      </c>
    </row>
    <row r="1286" spans="1:8" ht="13.5" x14ac:dyDescent="0.25">
      <c r="A1286" s="12"/>
      <c r="B1286" s="11">
        <v>44180</v>
      </c>
      <c r="C1286" s="2">
        <v>4.5599999999999996</v>
      </c>
      <c r="D1286" s="2">
        <v>2.2183999999999999</v>
      </c>
      <c r="E1286" s="2">
        <v>841</v>
      </c>
      <c r="F1286" s="2">
        <v>4.4694000000000003</v>
      </c>
      <c r="G1286" s="2">
        <v>3758.7654000000002</v>
      </c>
      <c r="H1286" s="17">
        <f t="shared" si="19"/>
        <v>1.5564914850759845E-2</v>
      </c>
    </row>
    <row r="1287" spans="1:8" ht="13.5" x14ac:dyDescent="0.25">
      <c r="A1287" s="12"/>
      <c r="B1287" s="11">
        <v>44181</v>
      </c>
      <c r="C1287" s="2">
        <v>4.4400000000000004</v>
      </c>
      <c r="D1287" s="2">
        <v>2.1600999999999999</v>
      </c>
      <c r="E1287" s="2">
        <v>387</v>
      </c>
      <c r="F1287" s="2">
        <v>4.4404000000000003</v>
      </c>
      <c r="G1287" s="2">
        <v>1718.4348</v>
      </c>
      <c r="H1287" s="17">
        <f t="shared" ref="H1287:H1350" si="20">(D1287-D1286)/D1286</f>
        <v>-2.6280201947349452E-2</v>
      </c>
    </row>
    <row r="1288" spans="1:8" ht="13.5" x14ac:dyDescent="0.25">
      <c r="A1288" s="12"/>
      <c r="B1288" s="11">
        <v>44182</v>
      </c>
      <c r="C1288" s="2">
        <v>4.5199999999999996</v>
      </c>
      <c r="D1288" s="2">
        <v>2.1989999999999998</v>
      </c>
      <c r="E1288" s="2">
        <v>746</v>
      </c>
      <c r="F1288" s="2">
        <v>4.4226999999999999</v>
      </c>
      <c r="G1288" s="2">
        <v>3299.3341999999998</v>
      </c>
      <c r="H1288" s="17">
        <f t="shared" si="20"/>
        <v>1.8008425535854793E-2</v>
      </c>
    </row>
    <row r="1289" spans="1:8" ht="13.5" x14ac:dyDescent="0.25">
      <c r="A1289" s="12"/>
      <c r="B1289" s="11">
        <v>44183</v>
      </c>
      <c r="C1289" s="2">
        <v>4.5199999999999996</v>
      </c>
      <c r="D1289" s="2">
        <v>2.1989999999999998</v>
      </c>
      <c r="E1289" s="2">
        <v>1339</v>
      </c>
      <c r="F1289" s="2">
        <v>4.5110999999999999</v>
      </c>
      <c r="G1289" s="2">
        <v>6040.3629000000001</v>
      </c>
      <c r="H1289" s="17">
        <f t="shared" si="20"/>
        <v>0</v>
      </c>
    </row>
    <row r="1290" spans="1:8" ht="13.5" x14ac:dyDescent="0.25">
      <c r="A1290" s="12"/>
      <c r="B1290" s="11">
        <v>44186</v>
      </c>
      <c r="C1290" s="2">
        <v>4.5</v>
      </c>
      <c r="D1290" s="2">
        <v>2.1892999999999998</v>
      </c>
      <c r="E1290" s="2">
        <v>1681</v>
      </c>
      <c r="F1290" s="2">
        <v>4.4596999999999998</v>
      </c>
      <c r="G1290" s="2">
        <v>7496.7556999999997</v>
      </c>
      <c r="H1290" s="17">
        <f t="shared" si="20"/>
        <v>-4.4110959527057948E-3</v>
      </c>
    </row>
    <row r="1291" spans="1:8" ht="13.5" x14ac:dyDescent="0.25">
      <c r="A1291" s="12"/>
      <c r="B1291" s="11">
        <v>44187</v>
      </c>
      <c r="C1291" s="2">
        <v>4.5</v>
      </c>
      <c r="D1291" s="2">
        <v>2.1892999999999998</v>
      </c>
      <c r="E1291" s="2">
        <v>1447</v>
      </c>
      <c r="F1291" s="2">
        <v>4.4988000000000001</v>
      </c>
      <c r="G1291" s="2">
        <v>6509.7636000000002</v>
      </c>
      <c r="H1291" s="17">
        <f t="shared" si="20"/>
        <v>0</v>
      </c>
    </row>
    <row r="1292" spans="1:8" ht="13.5" x14ac:dyDescent="0.25">
      <c r="A1292" s="12"/>
      <c r="B1292" s="11">
        <v>44188</v>
      </c>
      <c r="C1292" s="2">
        <v>4.4400000000000004</v>
      </c>
      <c r="D1292" s="2">
        <v>2.1600999999999999</v>
      </c>
      <c r="E1292" s="2">
        <v>6159</v>
      </c>
      <c r="F1292" s="2">
        <v>4.4363999999999999</v>
      </c>
      <c r="G1292" s="2">
        <v>27323.7876</v>
      </c>
      <c r="H1292" s="17">
        <f t="shared" si="20"/>
        <v>-1.3337596492029369E-2</v>
      </c>
    </row>
    <row r="1293" spans="1:8" ht="13.5" x14ac:dyDescent="0.25">
      <c r="A1293" s="12"/>
      <c r="B1293" s="11">
        <v>44189</v>
      </c>
      <c r="C1293" s="2">
        <v>4.4400000000000004</v>
      </c>
      <c r="D1293" s="2">
        <v>2.1600999999999999</v>
      </c>
      <c r="E1293" s="2">
        <v>7654</v>
      </c>
      <c r="F1293" s="2">
        <v>4.4424000000000001</v>
      </c>
      <c r="G1293" s="2">
        <v>34002.1296</v>
      </c>
      <c r="H1293" s="17">
        <f t="shared" si="20"/>
        <v>0</v>
      </c>
    </row>
    <row r="1294" spans="1:8" ht="13.5" x14ac:dyDescent="0.25">
      <c r="A1294" s="12"/>
      <c r="B1294" s="11">
        <v>44190</v>
      </c>
      <c r="C1294" s="2">
        <v>4.4800000000000004</v>
      </c>
      <c r="D1294" s="2">
        <v>2.1795</v>
      </c>
      <c r="E1294" s="2">
        <v>4810</v>
      </c>
      <c r="F1294" s="2">
        <v>4.4508999999999999</v>
      </c>
      <c r="G1294" s="2">
        <v>21408.829000000002</v>
      </c>
      <c r="H1294" s="17">
        <f t="shared" si="20"/>
        <v>8.9810656914032158E-3</v>
      </c>
    </row>
    <row r="1295" spans="1:8" ht="13.5" x14ac:dyDescent="0.25">
      <c r="A1295" s="12"/>
      <c r="B1295" s="11">
        <v>44193</v>
      </c>
      <c r="C1295" s="2">
        <v>4.51</v>
      </c>
      <c r="D1295" s="2">
        <v>2.1941000000000002</v>
      </c>
      <c r="E1295" s="2">
        <v>2423</v>
      </c>
      <c r="F1295" s="2">
        <v>4.4947999999999997</v>
      </c>
      <c r="G1295" s="2">
        <v>10890.9004</v>
      </c>
      <c r="H1295" s="17">
        <f t="shared" si="20"/>
        <v>6.6987841247993429E-3</v>
      </c>
    </row>
    <row r="1296" spans="1:8" ht="13.5" x14ac:dyDescent="0.25">
      <c r="A1296" s="12"/>
      <c r="B1296" s="11">
        <v>44194</v>
      </c>
      <c r="C1296" s="2">
        <v>4.42</v>
      </c>
      <c r="D1296" s="2">
        <v>2.1503000000000001</v>
      </c>
      <c r="E1296" s="2">
        <v>9172</v>
      </c>
      <c r="F1296" s="2">
        <v>4.4512</v>
      </c>
      <c r="G1296" s="2">
        <v>40826.4064</v>
      </c>
      <c r="H1296" s="17">
        <f t="shared" si="20"/>
        <v>-1.9962627045257763E-2</v>
      </c>
    </row>
    <row r="1297" spans="1:8" ht="13.5" x14ac:dyDescent="0.25">
      <c r="A1297" s="12"/>
      <c r="B1297" s="11">
        <v>44195</v>
      </c>
      <c r="C1297" s="2">
        <v>4.4800000000000004</v>
      </c>
      <c r="D1297" s="2">
        <v>2.1795</v>
      </c>
      <c r="E1297" s="2">
        <v>2154</v>
      </c>
      <c r="F1297" s="2">
        <v>4.4995000000000003</v>
      </c>
      <c r="G1297" s="2">
        <v>9691.9230000000007</v>
      </c>
      <c r="H1297" s="17">
        <f t="shared" si="20"/>
        <v>1.3579500534809046E-2</v>
      </c>
    </row>
    <row r="1298" spans="1:8" ht="13.5" x14ac:dyDescent="0.25">
      <c r="A1298" s="12"/>
      <c r="B1298" s="11">
        <v>44196</v>
      </c>
      <c r="C1298" s="2">
        <v>4.4400000000000004</v>
      </c>
      <c r="D1298" s="2">
        <v>2.1600999999999999</v>
      </c>
      <c r="E1298" s="2">
        <v>2150</v>
      </c>
      <c r="F1298" s="2">
        <v>4.5651000000000002</v>
      </c>
      <c r="G1298" s="2">
        <v>9814.9650000000001</v>
      </c>
      <c r="H1298" s="17">
        <f t="shared" si="20"/>
        <v>-8.9011241110346796E-3</v>
      </c>
    </row>
    <row r="1299" spans="1:8" ht="13.5" x14ac:dyDescent="0.25">
      <c r="A1299" s="12"/>
      <c r="B1299" s="11">
        <v>44200</v>
      </c>
      <c r="C1299" s="2">
        <v>4.4400000000000004</v>
      </c>
      <c r="D1299" s="2">
        <v>2.1600999999999999</v>
      </c>
      <c r="E1299" s="2">
        <v>1195</v>
      </c>
      <c r="F1299" s="2">
        <v>4.4126000000000003</v>
      </c>
      <c r="G1299" s="2">
        <v>5273.0569999999998</v>
      </c>
      <c r="H1299" s="17">
        <f t="shared" si="20"/>
        <v>0</v>
      </c>
    </row>
    <row r="1300" spans="1:8" ht="13.5" x14ac:dyDescent="0.25">
      <c r="A1300" s="12"/>
      <c r="B1300" s="11">
        <v>44201</v>
      </c>
      <c r="C1300" s="2">
        <v>4.4400000000000004</v>
      </c>
      <c r="D1300" s="2">
        <v>2.1600999999999999</v>
      </c>
      <c r="E1300" s="2">
        <v>977</v>
      </c>
      <c r="F1300" s="2">
        <v>4.4000000000000004</v>
      </c>
      <c r="G1300" s="2">
        <v>4298.8</v>
      </c>
      <c r="H1300" s="17">
        <f t="shared" si="20"/>
        <v>0</v>
      </c>
    </row>
    <row r="1301" spans="1:8" ht="13.5" x14ac:dyDescent="0.25">
      <c r="A1301" s="12"/>
      <c r="B1301" s="11">
        <v>44202</v>
      </c>
      <c r="C1301" s="2">
        <v>4.41</v>
      </c>
      <c r="D1301" s="2">
        <v>2.1455000000000002</v>
      </c>
      <c r="E1301" s="2">
        <v>72</v>
      </c>
      <c r="F1301" s="2">
        <v>4.3733000000000004</v>
      </c>
      <c r="G1301" s="2">
        <v>314.87759999999997</v>
      </c>
      <c r="H1301" s="17">
        <f t="shared" si="20"/>
        <v>-6.7589463450764891E-3</v>
      </c>
    </row>
    <row r="1302" spans="1:8" ht="13.5" x14ac:dyDescent="0.25">
      <c r="A1302" s="12"/>
      <c r="B1302" s="11">
        <v>44203</v>
      </c>
      <c r="C1302" s="2">
        <v>4.4000000000000004</v>
      </c>
      <c r="D1302" s="2">
        <v>2.1406000000000001</v>
      </c>
      <c r="E1302" s="2">
        <v>5514</v>
      </c>
      <c r="F1302" s="2">
        <v>4.3296000000000001</v>
      </c>
      <c r="G1302" s="2">
        <v>23873.414400000001</v>
      </c>
      <c r="H1302" s="17">
        <f t="shared" si="20"/>
        <v>-2.2838499184339904E-3</v>
      </c>
    </row>
    <row r="1303" spans="1:8" ht="13.5" x14ac:dyDescent="0.25">
      <c r="A1303" s="12"/>
      <c r="B1303" s="11">
        <v>44204</v>
      </c>
      <c r="C1303" s="2">
        <v>4.4400000000000004</v>
      </c>
      <c r="D1303" s="2">
        <v>2.1600999999999999</v>
      </c>
      <c r="E1303" s="2">
        <v>1545</v>
      </c>
      <c r="F1303" s="2">
        <v>4.4107000000000003</v>
      </c>
      <c r="G1303" s="2">
        <v>6814.5315000000001</v>
      </c>
      <c r="H1303" s="17">
        <f t="shared" si="20"/>
        <v>9.1095954405306222E-3</v>
      </c>
    </row>
    <row r="1304" spans="1:8" ht="13.5" x14ac:dyDescent="0.25">
      <c r="A1304" s="12"/>
      <c r="B1304" s="11">
        <v>44207</v>
      </c>
      <c r="C1304" s="2">
        <v>4.4000000000000004</v>
      </c>
      <c r="D1304" s="2">
        <v>2.1406000000000001</v>
      </c>
      <c r="E1304" s="2">
        <v>175</v>
      </c>
      <c r="F1304" s="2">
        <v>4.3853</v>
      </c>
      <c r="G1304" s="2">
        <v>767.42750000000001</v>
      </c>
      <c r="H1304" s="17">
        <f t="shared" si="20"/>
        <v>-9.0273598444515768E-3</v>
      </c>
    </row>
    <row r="1305" spans="1:8" ht="13.5" x14ac:dyDescent="0.25">
      <c r="A1305" s="12"/>
      <c r="B1305" s="11">
        <v>44208</v>
      </c>
      <c r="C1305" s="2">
        <v>4.46</v>
      </c>
      <c r="D1305" s="2">
        <v>2.1698</v>
      </c>
      <c r="E1305" s="2">
        <v>3111</v>
      </c>
      <c r="F1305" s="2">
        <v>4.4024000000000001</v>
      </c>
      <c r="G1305" s="2">
        <v>13695.866400000001</v>
      </c>
      <c r="H1305" s="17">
        <f t="shared" si="20"/>
        <v>1.3641035223768987E-2</v>
      </c>
    </row>
    <row r="1306" spans="1:8" ht="13.5" x14ac:dyDescent="0.25">
      <c r="A1306" s="12"/>
      <c r="B1306" s="11">
        <v>44209</v>
      </c>
      <c r="C1306" s="2">
        <v>4.4000000000000004</v>
      </c>
      <c r="D1306" s="2">
        <v>2.1406000000000001</v>
      </c>
      <c r="E1306" s="2">
        <v>245</v>
      </c>
      <c r="F1306" s="2">
        <v>4.3924000000000003</v>
      </c>
      <c r="G1306" s="2">
        <v>1076.1379999999999</v>
      </c>
      <c r="H1306" s="17">
        <f t="shared" si="20"/>
        <v>-1.3457461517190475E-2</v>
      </c>
    </row>
    <row r="1307" spans="1:8" ht="13.5" x14ac:dyDescent="0.25">
      <c r="A1307" s="12"/>
      <c r="B1307" s="11">
        <v>44211</v>
      </c>
      <c r="C1307" s="2">
        <v>4.4000000000000004</v>
      </c>
      <c r="D1307" s="2">
        <v>2.1406000000000001</v>
      </c>
      <c r="E1307" s="2">
        <v>0</v>
      </c>
      <c r="F1307" s="2">
        <v>0</v>
      </c>
      <c r="G1307" s="2">
        <v>0</v>
      </c>
      <c r="H1307" s="17">
        <f t="shared" si="20"/>
        <v>0</v>
      </c>
    </row>
    <row r="1308" spans="1:8" ht="13.5" x14ac:dyDescent="0.25">
      <c r="A1308" s="12"/>
      <c r="B1308" s="11">
        <v>44214</v>
      </c>
      <c r="C1308" s="2">
        <v>4.42</v>
      </c>
      <c r="D1308" s="2">
        <v>2.1503000000000001</v>
      </c>
      <c r="E1308" s="2">
        <v>3507</v>
      </c>
      <c r="F1308" s="2">
        <v>4.3506</v>
      </c>
      <c r="G1308" s="2">
        <v>15257.5542</v>
      </c>
      <c r="H1308" s="17">
        <f t="shared" si="20"/>
        <v>4.5314397832383639E-3</v>
      </c>
    </row>
    <row r="1309" spans="1:8" ht="13.5" x14ac:dyDescent="0.25">
      <c r="A1309" s="12"/>
      <c r="B1309" s="11">
        <v>44215</v>
      </c>
      <c r="C1309" s="2">
        <v>4.49</v>
      </c>
      <c r="D1309" s="2">
        <v>2.1844000000000001</v>
      </c>
      <c r="E1309" s="2">
        <v>6289</v>
      </c>
      <c r="F1309" s="2">
        <v>4.4085999999999999</v>
      </c>
      <c r="G1309" s="2">
        <v>27725.685399999998</v>
      </c>
      <c r="H1309" s="17">
        <f t="shared" si="20"/>
        <v>1.5858252336883233E-2</v>
      </c>
    </row>
    <row r="1310" spans="1:8" ht="13.5" x14ac:dyDescent="0.25">
      <c r="A1310" s="12"/>
      <c r="B1310" s="11">
        <v>44216</v>
      </c>
      <c r="C1310" s="2">
        <v>4.4000000000000004</v>
      </c>
      <c r="D1310" s="2">
        <v>2.1406000000000001</v>
      </c>
      <c r="E1310" s="2">
        <v>3593</v>
      </c>
      <c r="F1310" s="2">
        <v>4.4066999999999998</v>
      </c>
      <c r="G1310" s="2">
        <v>15833.2731</v>
      </c>
      <c r="H1310" s="17">
        <f t="shared" si="20"/>
        <v>-2.0051272660684884E-2</v>
      </c>
    </row>
    <row r="1311" spans="1:8" ht="13.5" x14ac:dyDescent="0.25">
      <c r="A1311" s="12"/>
      <c r="B1311" s="11">
        <v>44217</v>
      </c>
      <c r="C1311" s="2">
        <v>4.4000000000000004</v>
      </c>
      <c r="D1311" s="2">
        <v>2.1406000000000001</v>
      </c>
      <c r="E1311" s="2">
        <v>2625</v>
      </c>
      <c r="F1311" s="2">
        <v>4.4132999999999996</v>
      </c>
      <c r="G1311" s="2">
        <v>11584.9125</v>
      </c>
      <c r="H1311" s="17">
        <f t="shared" si="20"/>
        <v>0</v>
      </c>
    </row>
    <row r="1312" spans="1:8" ht="13.5" x14ac:dyDescent="0.25">
      <c r="A1312" s="12"/>
      <c r="B1312" s="11">
        <v>44218</v>
      </c>
      <c r="C1312" s="2">
        <v>4.3899999999999997</v>
      </c>
      <c r="D1312" s="2">
        <v>2.1356999999999999</v>
      </c>
      <c r="E1312" s="2">
        <v>3585</v>
      </c>
      <c r="F1312" s="2">
        <v>4.3436000000000003</v>
      </c>
      <c r="G1312" s="2">
        <v>15571.806</v>
      </c>
      <c r="H1312" s="17">
        <f t="shared" si="20"/>
        <v>-2.2890778286462328E-3</v>
      </c>
    </row>
    <row r="1313" spans="1:8" ht="13.5" x14ac:dyDescent="0.25">
      <c r="A1313" s="12"/>
      <c r="B1313" s="11">
        <v>44221</v>
      </c>
      <c r="C1313" s="2">
        <v>4.38</v>
      </c>
      <c r="D1313" s="2">
        <v>2.1309</v>
      </c>
      <c r="E1313" s="2">
        <v>2554</v>
      </c>
      <c r="F1313" s="2">
        <v>4.3247</v>
      </c>
      <c r="G1313" s="2">
        <v>11045.283799999999</v>
      </c>
      <c r="H1313" s="17">
        <f t="shared" si="20"/>
        <v>-2.2475066722853938E-3</v>
      </c>
    </row>
    <row r="1314" spans="1:8" ht="13.5" x14ac:dyDescent="0.25">
      <c r="A1314" s="12"/>
      <c r="B1314" s="11">
        <v>44222</v>
      </c>
      <c r="C1314" s="2">
        <v>4.4000000000000004</v>
      </c>
      <c r="D1314" s="2">
        <v>2.1406000000000001</v>
      </c>
      <c r="E1314" s="2">
        <v>2143</v>
      </c>
      <c r="F1314" s="2">
        <v>4.3502999999999998</v>
      </c>
      <c r="G1314" s="2">
        <v>9322.6929</v>
      </c>
      <c r="H1314" s="17">
        <f t="shared" si="20"/>
        <v>4.5520672016519034E-3</v>
      </c>
    </row>
    <row r="1315" spans="1:8" ht="13.5" x14ac:dyDescent="0.25">
      <c r="A1315" s="12"/>
      <c r="B1315" s="11">
        <v>44223</v>
      </c>
      <c r="C1315" s="2">
        <v>4.42</v>
      </c>
      <c r="D1315" s="2">
        <v>2.1503000000000001</v>
      </c>
      <c r="E1315" s="2">
        <v>31199</v>
      </c>
      <c r="F1315" s="2">
        <v>4.3757999999999999</v>
      </c>
      <c r="G1315" s="2">
        <v>136520.58420000001</v>
      </c>
      <c r="H1315" s="17">
        <f t="shared" si="20"/>
        <v>4.5314397832383639E-3</v>
      </c>
    </row>
    <row r="1316" spans="1:8" ht="13.5" x14ac:dyDescent="0.25">
      <c r="A1316" s="12"/>
      <c r="B1316" s="11">
        <v>44224</v>
      </c>
      <c r="C1316" s="2">
        <v>4.3</v>
      </c>
      <c r="D1316" s="2">
        <v>2.0918999999999999</v>
      </c>
      <c r="E1316" s="2">
        <v>575</v>
      </c>
      <c r="F1316" s="2">
        <v>4.3041999999999998</v>
      </c>
      <c r="G1316" s="2">
        <v>2474.915</v>
      </c>
      <c r="H1316" s="17">
        <f t="shared" si="20"/>
        <v>-2.7159001069618299E-2</v>
      </c>
    </row>
    <row r="1317" spans="1:8" ht="13.5" x14ac:dyDescent="0.25">
      <c r="A1317" s="12"/>
      <c r="B1317" s="11">
        <v>44225</v>
      </c>
      <c r="C1317" s="2">
        <v>4.32</v>
      </c>
      <c r="D1317" s="2">
        <v>2.1017000000000001</v>
      </c>
      <c r="E1317" s="2">
        <v>900</v>
      </c>
      <c r="F1317" s="2">
        <v>4.3949999999999996</v>
      </c>
      <c r="G1317" s="2">
        <v>3955.5</v>
      </c>
      <c r="H1317" s="17">
        <f t="shared" si="20"/>
        <v>4.6847363640710616E-3</v>
      </c>
    </row>
    <row r="1318" spans="1:8" ht="13.5" x14ac:dyDescent="0.25">
      <c r="A1318" s="12"/>
      <c r="B1318" s="11">
        <v>44228</v>
      </c>
      <c r="C1318" s="2">
        <v>4.3899999999999997</v>
      </c>
      <c r="D1318" s="2">
        <v>2.1356999999999999</v>
      </c>
      <c r="E1318" s="2">
        <v>440</v>
      </c>
      <c r="F1318" s="2">
        <v>4.3899999999999997</v>
      </c>
      <c r="G1318" s="2">
        <v>1931.6</v>
      </c>
      <c r="H1318" s="17">
        <f t="shared" si="20"/>
        <v>1.6177380216015513E-2</v>
      </c>
    </row>
    <row r="1319" spans="1:8" ht="13.5" x14ac:dyDescent="0.25">
      <c r="A1319" s="12"/>
      <c r="B1319" s="11">
        <v>44229</v>
      </c>
      <c r="C1319" s="2">
        <v>4.2</v>
      </c>
      <c r="D1319" s="2">
        <v>2.0432999999999999</v>
      </c>
      <c r="E1319" s="2">
        <v>2720</v>
      </c>
      <c r="F1319" s="2">
        <v>4.2621000000000002</v>
      </c>
      <c r="G1319" s="2">
        <v>11592.912</v>
      </c>
      <c r="H1319" s="17">
        <f t="shared" si="20"/>
        <v>-4.3264503441494608E-2</v>
      </c>
    </row>
    <row r="1320" spans="1:8" ht="13.5" x14ac:dyDescent="0.25">
      <c r="A1320" s="12"/>
      <c r="B1320" s="11">
        <v>44230</v>
      </c>
      <c r="C1320" s="2">
        <v>4.26</v>
      </c>
      <c r="D1320" s="2">
        <v>2.0724999999999998</v>
      </c>
      <c r="E1320" s="2">
        <v>4756</v>
      </c>
      <c r="F1320" s="2">
        <v>4.2001999999999997</v>
      </c>
      <c r="G1320" s="2">
        <v>19976.1512</v>
      </c>
      <c r="H1320" s="17">
        <f t="shared" si="20"/>
        <v>1.4290608329662748E-2</v>
      </c>
    </row>
    <row r="1321" spans="1:8" ht="13.5" x14ac:dyDescent="0.25">
      <c r="A1321" s="12"/>
      <c r="B1321" s="11">
        <v>44231</v>
      </c>
      <c r="C1321" s="2">
        <v>4.25</v>
      </c>
      <c r="D1321" s="2">
        <v>2.0676000000000001</v>
      </c>
      <c r="E1321" s="2">
        <v>433</v>
      </c>
      <c r="F1321" s="2">
        <v>4.1448</v>
      </c>
      <c r="G1321" s="2">
        <v>1794.6984</v>
      </c>
      <c r="H1321" s="17">
        <f t="shared" si="20"/>
        <v>-2.3642943305185442E-3</v>
      </c>
    </row>
    <row r="1322" spans="1:8" ht="13.5" x14ac:dyDescent="0.25">
      <c r="A1322" s="12"/>
      <c r="B1322" s="11">
        <v>44232</v>
      </c>
      <c r="C1322" s="2">
        <v>4.2</v>
      </c>
      <c r="D1322" s="2">
        <v>2.0432999999999999</v>
      </c>
      <c r="E1322" s="2">
        <v>2119</v>
      </c>
      <c r="F1322" s="2">
        <v>4.1555999999999997</v>
      </c>
      <c r="G1322" s="2">
        <v>8805.7163999999993</v>
      </c>
      <c r="H1322" s="17">
        <f t="shared" si="20"/>
        <v>-1.1752756819500972E-2</v>
      </c>
    </row>
    <row r="1323" spans="1:8" ht="13.5" x14ac:dyDescent="0.25">
      <c r="A1323" s="12"/>
      <c r="B1323" s="11">
        <v>44235</v>
      </c>
      <c r="C1323" s="2">
        <v>4.1399999999999997</v>
      </c>
      <c r="D1323" s="2">
        <v>2.0141</v>
      </c>
      <c r="E1323" s="2">
        <v>17496</v>
      </c>
      <c r="F1323" s="2">
        <v>4.1456999999999997</v>
      </c>
      <c r="G1323" s="2">
        <v>72533.167199999996</v>
      </c>
      <c r="H1323" s="17">
        <f t="shared" si="20"/>
        <v>-1.4290608329662748E-2</v>
      </c>
    </row>
    <row r="1324" spans="1:8" ht="13.5" x14ac:dyDescent="0.25">
      <c r="A1324" s="12"/>
      <c r="B1324" s="11">
        <v>44236</v>
      </c>
      <c r="C1324" s="2">
        <v>4.25</v>
      </c>
      <c r="D1324" s="2">
        <v>2.0676000000000001</v>
      </c>
      <c r="E1324" s="2">
        <v>1629</v>
      </c>
      <c r="F1324" s="2">
        <v>4.1513999999999998</v>
      </c>
      <c r="G1324" s="2">
        <v>6762.6306000000004</v>
      </c>
      <c r="H1324" s="17">
        <f t="shared" si="20"/>
        <v>2.6562732734223774E-2</v>
      </c>
    </row>
    <row r="1325" spans="1:8" ht="13.5" x14ac:dyDescent="0.25">
      <c r="A1325" s="12"/>
      <c r="B1325" s="11">
        <v>44237</v>
      </c>
      <c r="C1325" s="2">
        <v>4.34</v>
      </c>
      <c r="D1325" s="2">
        <v>2.1114000000000002</v>
      </c>
      <c r="E1325" s="2">
        <v>405</v>
      </c>
      <c r="F1325" s="2">
        <v>4.2114000000000003</v>
      </c>
      <c r="G1325" s="2">
        <v>1705.617</v>
      </c>
      <c r="H1325" s="17">
        <f t="shared" si="20"/>
        <v>2.1183981427742339E-2</v>
      </c>
    </row>
    <row r="1326" spans="1:8" ht="13.5" x14ac:dyDescent="0.25">
      <c r="A1326" s="12"/>
      <c r="B1326" s="11">
        <v>44238</v>
      </c>
      <c r="C1326" s="2">
        <v>4.21</v>
      </c>
      <c r="D1326" s="2">
        <v>2.0482</v>
      </c>
      <c r="E1326" s="2">
        <v>826</v>
      </c>
      <c r="F1326" s="2">
        <v>4.2305999999999999</v>
      </c>
      <c r="G1326" s="2">
        <v>3494.4756000000002</v>
      </c>
      <c r="H1326" s="17">
        <f t="shared" si="20"/>
        <v>-2.993274604527808E-2</v>
      </c>
    </row>
    <row r="1327" spans="1:8" ht="13.5" x14ac:dyDescent="0.25">
      <c r="A1327" s="12"/>
      <c r="B1327" s="11">
        <v>44239</v>
      </c>
      <c r="C1327" s="2">
        <v>4.21</v>
      </c>
      <c r="D1327" s="2">
        <v>2.0482</v>
      </c>
      <c r="E1327" s="2">
        <v>911</v>
      </c>
      <c r="F1327" s="2">
        <v>4.1002000000000001</v>
      </c>
      <c r="G1327" s="2">
        <v>3735.2822000000001</v>
      </c>
      <c r="H1327" s="17">
        <f t="shared" si="20"/>
        <v>0</v>
      </c>
    </row>
    <row r="1328" spans="1:8" ht="13.5" x14ac:dyDescent="0.25">
      <c r="A1328" s="12"/>
      <c r="B1328" s="11">
        <v>44242</v>
      </c>
      <c r="C1328" s="2">
        <v>4.3099999999999996</v>
      </c>
      <c r="D1328" s="2">
        <v>2.0968</v>
      </c>
      <c r="E1328" s="2">
        <v>438</v>
      </c>
      <c r="F1328" s="2">
        <v>4.3099999999999996</v>
      </c>
      <c r="G1328" s="2">
        <v>1887.78</v>
      </c>
      <c r="H1328" s="17">
        <f t="shared" si="20"/>
        <v>2.3728151547700409E-2</v>
      </c>
    </row>
    <row r="1329" spans="1:8" ht="13.5" x14ac:dyDescent="0.25">
      <c r="A1329" s="12"/>
      <c r="B1329" s="11">
        <v>44243</v>
      </c>
      <c r="C1329" s="2">
        <v>4.3</v>
      </c>
      <c r="D1329" s="2">
        <v>2.0918999999999999</v>
      </c>
      <c r="E1329" s="2">
        <v>1557</v>
      </c>
      <c r="F1329" s="2">
        <v>4.2645999999999997</v>
      </c>
      <c r="G1329" s="2">
        <v>6639.9822000000004</v>
      </c>
      <c r="H1329" s="17">
        <f t="shared" si="20"/>
        <v>-2.336894315146951E-3</v>
      </c>
    </row>
    <row r="1330" spans="1:8" ht="13.5" x14ac:dyDescent="0.25">
      <c r="A1330" s="12"/>
      <c r="B1330" s="11">
        <v>44244</v>
      </c>
      <c r="C1330" s="2">
        <v>4.3</v>
      </c>
      <c r="D1330" s="2">
        <v>2.0918999999999999</v>
      </c>
      <c r="E1330" s="2">
        <v>43</v>
      </c>
      <c r="F1330" s="2">
        <v>4.2895000000000003</v>
      </c>
      <c r="G1330" s="2">
        <v>184.4485</v>
      </c>
      <c r="H1330" s="17">
        <f t="shared" si="20"/>
        <v>0</v>
      </c>
    </row>
    <row r="1331" spans="1:8" ht="13.5" x14ac:dyDescent="0.25">
      <c r="A1331" s="12"/>
      <c r="B1331" s="11">
        <v>44245</v>
      </c>
      <c r="C1331" s="2">
        <v>4.3</v>
      </c>
      <c r="D1331" s="2">
        <v>2.0918999999999999</v>
      </c>
      <c r="E1331" s="2">
        <v>5934</v>
      </c>
      <c r="F1331" s="2">
        <v>4.2834000000000003</v>
      </c>
      <c r="G1331" s="2">
        <v>25417.695599999999</v>
      </c>
      <c r="H1331" s="17">
        <f t="shared" si="20"/>
        <v>0</v>
      </c>
    </row>
    <row r="1332" spans="1:8" ht="13.5" x14ac:dyDescent="0.25">
      <c r="A1332" s="12"/>
      <c r="B1332" s="11">
        <v>44246</v>
      </c>
      <c r="C1332" s="2">
        <v>4.1900000000000004</v>
      </c>
      <c r="D1332" s="2">
        <v>2.0384000000000002</v>
      </c>
      <c r="E1332" s="2">
        <v>704</v>
      </c>
      <c r="F1332" s="2">
        <v>4.1825000000000001</v>
      </c>
      <c r="G1332" s="2">
        <v>2944.48</v>
      </c>
      <c r="H1332" s="17">
        <f t="shared" si="20"/>
        <v>-2.5574836273244257E-2</v>
      </c>
    </row>
    <row r="1333" spans="1:8" ht="13.5" x14ac:dyDescent="0.25">
      <c r="A1333" s="12"/>
      <c r="B1333" s="11">
        <v>44249</v>
      </c>
      <c r="C1333" s="2">
        <v>4.1399999999999997</v>
      </c>
      <c r="D1333" s="2">
        <v>2.0141</v>
      </c>
      <c r="E1333" s="2">
        <v>1306</v>
      </c>
      <c r="F1333" s="2">
        <v>4.1059999999999999</v>
      </c>
      <c r="G1333" s="2">
        <v>5362.4359999999997</v>
      </c>
      <c r="H1333" s="17">
        <f t="shared" si="20"/>
        <v>-1.1921114599686131E-2</v>
      </c>
    </row>
    <row r="1334" spans="1:8" ht="13.5" x14ac:dyDescent="0.25">
      <c r="A1334" s="12"/>
      <c r="B1334" s="11">
        <v>44250</v>
      </c>
      <c r="C1334" s="2">
        <v>4.1399999999999997</v>
      </c>
      <c r="D1334" s="2">
        <v>2.0141</v>
      </c>
      <c r="E1334" s="2">
        <v>518</v>
      </c>
      <c r="F1334" s="2">
        <v>4.0922999999999998</v>
      </c>
      <c r="G1334" s="2">
        <v>2119.8114</v>
      </c>
      <c r="H1334" s="17">
        <f t="shared" si="20"/>
        <v>0</v>
      </c>
    </row>
    <row r="1335" spans="1:8" ht="13.5" x14ac:dyDescent="0.25">
      <c r="A1335" s="12"/>
      <c r="B1335" s="11">
        <v>44251</v>
      </c>
      <c r="C1335" s="2">
        <v>4.2</v>
      </c>
      <c r="D1335" s="2">
        <v>2.0432999999999999</v>
      </c>
      <c r="E1335" s="2">
        <v>747</v>
      </c>
      <c r="F1335" s="2">
        <v>4.1547999999999998</v>
      </c>
      <c r="G1335" s="2">
        <v>3103.6356000000001</v>
      </c>
      <c r="H1335" s="17">
        <f t="shared" si="20"/>
        <v>1.4497790576436072E-2</v>
      </c>
    </row>
    <row r="1336" spans="1:8" ht="13.5" x14ac:dyDescent="0.25">
      <c r="A1336" s="12"/>
      <c r="B1336" s="11">
        <v>44252</v>
      </c>
      <c r="C1336" s="2">
        <v>4.1900000000000004</v>
      </c>
      <c r="D1336" s="2">
        <v>2.0384000000000002</v>
      </c>
      <c r="E1336" s="2">
        <v>1</v>
      </c>
      <c r="F1336" s="2">
        <v>4.1900000000000004</v>
      </c>
      <c r="G1336" s="2">
        <v>4.1900000000000004</v>
      </c>
      <c r="H1336" s="17">
        <f t="shared" si="20"/>
        <v>-2.3980815347720268E-3</v>
      </c>
    </row>
    <row r="1337" spans="1:8" ht="13.5" x14ac:dyDescent="0.25">
      <c r="A1337" s="12"/>
      <c r="B1337" s="11">
        <v>44253</v>
      </c>
      <c r="C1337" s="2">
        <v>4.1500000000000004</v>
      </c>
      <c r="D1337" s="2">
        <v>2.0190000000000001</v>
      </c>
      <c r="E1337" s="2">
        <v>2692</v>
      </c>
      <c r="F1337" s="2">
        <v>4.1500000000000004</v>
      </c>
      <c r="G1337" s="2">
        <v>11171.8</v>
      </c>
      <c r="H1337" s="17">
        <f t="shared" si="20"/>
        <v>-9.5172684458399142E-3</v>
      </c>
    </row>
    <row r="1338" spans="1:8" ht="13.5" x14ac:dyDescent="0.25">
      <c r="A1338" s="12"/>
      <c r="B1338" s="11">
        <v>44256</v>
      </c>
      <c r="C1338" s="2">
        <v>4.1100000000000003</v>
      </c>
      <c r="D1338" s="2">
        <v>1.9995000000000001</v>
      </c>
      <c r="E1338" s="2">
        <v>1635</v>
      </c>
      <c r="F1338" s="2">
        <v>4.1002000000000001</v>
      </c>
      <c r="G1338" s="2">
        <v>6703.8270000000002</v>
      </c>
      <c r="H1338" s="17">
        <f t="shared" si="20"/>
        <v>-9.6582466567608077E-3</v>
      </c>
    </row>
    <row r="1339" spans="1:8" ht="13.5" x14ac:dyDescent="0.25">
      <c r="A1339" s="12"/>
      <c r="B1339" s="11">
        <v>44257</v>
      </c>
      <c r="C1339" s="2">
        <v>4.1500000000000004</v>
      </c>
      <c r="D1339" s="2">
        <v>2.0190000000000001</v>
      </c>
      <c r="E1339" s="2">
        <v>1268</v>
      </c>
      <c r="F1339" s="2">
        <v>4.1001000000000003</v>
      </c>
      <c r="G1339" s="2">
        <v>5198.9268000000002</v>
      </c>
      <c r="H1339" s="17">
        <f t="shared" si="20"/>
        <v>9.7524381095274188E-3</v>
      </c>
    </row>
    <row r="1340" spans="1:8" ht="13.5" x14ac:dyDescent="0.25">
      <c r="A1340" s="12"/>
      <c r="B1340" s="11">
        <v>44258</v>
      </c>
      <c r="C1340" s="2">
        <v>4.1900000000000004</v>
      </c>
      <c r="D1340" s="2">
        <v>2.0384000000000002</v>
      </c>
      <c r="E1340" s="2">
        <v>1641</v>
      </c>
      <c r="F1340" s="2">
        <v>4.1764999999999999</v>
      </c>
      <c r="G1340" s="2">
        <v>6853.6364999999996</v>
      </c>
      <c r="H1340" s="17">
        <f t="shared" si="20"/>
        <v>9.6087171867261425E-3</v>
      </c>
    </row>
    <row r="1341" spans="1:8" ht="13.5" x14ac:dyDescent="0.25">
      <c r="A1341" s="12"/>
      <c r="B1341" s="11">
        <v>44259</v>
      </c>
      <c r="C1341" s="2">
        <v>4.16</v>
      </c>
      <c r="D1341" s="2">
        <v>2.0238</v>
      </c>
      <c r="E1341" s="2">
        <v>8530</v>
      </c>
      <c r="F1341" s="2">
        <v>4.0934999999999997</v>
      </c>
      <c r="G1341" s="2">
        <v>34917.555</v>
      </c>
      <c r="H1341" s="17">
        <f t="shared" si="20"/>
        <v>-7.1624803767661727E-3</v>
      </c>
    </row>
    <row r="1342" spans="1:8" ht="13.5" x14ac:dyDescent="0.25">
      <c r="A1342" s="12"/>
      <c r="B1342" s="11">
        <v>44260</v>
      </c>
      <c r="C1342" s="2">
        <v>4.07</v>
      </c>
      <c r="D1342" s="2">
        <v>1.9801</v>
      </c>
      <c r="E1342" s="2">
        <v>1209</v>
      </c>
      <c r="F1342" s="2">
        <v>4.0701000000000001</v>
      </c>
      <c r="G1342" s="2">
        <v>4920.7509</v>
      </c>
      <c r="H1342" s="17">
        <f t="shared" si="20"/>
        <v>-2.1593042790789638E-2</v>
      </c>
    </row>
    <row r="1343" spans="1:8" ht="13.5" x14ac:dyDescent="0.25">
      <c r="A1343" s="12"/>
      <c r="B1343" s="11">
        <v>44263</v>
      </c>
      <c r="C1343" s="2">
        <v>4.07</v>
      </c>
      <c r="D1343" s="2">
        <v>1.9801</v>
      </c>
      <c r="E1343" s="2">
        <v>8956</v>
      </c>
      <c r="F1343" s="2">
        <v>4.0712000000000002</v>
      </c>
      <c r="G1343" s="2">
        <v>36461.667200000004</v>
      </c>
      <c r="H1343" s="17">
        <f t="shared" si="20"/>
        <v>0</v>
      </c>
    </row>
    <row r="1344" spans="1:8" ht="13.5" x14ac:dyDescent="0.25">
      <c r="A1344" s="12"/>
      <c r="B1344" s="11">
        <v>44264</v>
      </c>
      <c r="C1344" s="2">
        <v>4.07</v>
      </c>
      <c r="D1344" s="2">
        <v>1.9801</v>
      </c>
      <c r="E1344" s="2">
        <v>46</v>
      </c>
      <c r="F1344" s="2">
        <v>4.07</v>
      </c>
      <c r="G1344" s="2">
        <v>187.22</v>
      </c>
      <c r="H1344" s="17">
        <f t="shared" si="20"/>
        <v>0</v>
      </c>
    </row>
    <row r="1345" spans="1:8" ht="13.5" x14ac:dyDescent="0.25">
      <c r="A1345" s="12"/>
      <c r="B1345" s="11">
        <v>44265</v>
      </c>
      <c r="C1345" s="2">
        <v>4.09</v>
      </c>
      <c r="D1345" s="2">
        <v>1.9898</v>
      </c>
      <c r="E1345" s="2">
        <v>138</v>
      </c>
      <c r="F1345" s="2">
        <v>4.0529000000000002</v>
      </c>
      <c r="G1345" s="2">
        <v>559.30020000000002</v>
      </c>
      <c r="H1345" s="17">
        <f t="shared" si="20"/>
        <v>4.8987424877531653E-3</v>
      </c>
    </row>
    <row r="1346" spans="1:8" ht="13.5" x14ac:dyDescent="0.25">
      <c r="A1346" s="12"/>
      <c r="B1346" s="11">
        <v>44266</v>
      </c>
      <c r="C1346" s="2">
        <v>4.0999999999999996</v>
      </c>
      <c r="D1346" s="2">
        <v>1.9945999999999999</v>
      </c>
      <c r="E1346" s="2">
        <v>362</v>
      </c>
      <c r="F1346" s="2">
        <v>4.0701999999999998</v>
      </c>
      <c r="G1346" s="2">
        <v>1473.4123999999999</v>
      </c>
      <c r="H1346" s="17">
        <f t="shared" si="20"/>
        <v>2.4123027439943287E-3</v>
      </c>
    </row>
    <row r="1347" spans="1:8" ht="13.5" x14ac:dyDescent="0.25">
      <c r="A1347" s="12"/>
      <c r="B1347" s="11">
        <v>44267</v>
      </c>
      <c r="C1347" s="2">
        <v>4.16</v>
      </c>
      <c r="D1347" s="2">
        <v>2.0238</v>
      </c>
      <c r="E1347" s="2">
        <v>702</v>
      </c>
      <c r="F1347" s="2">
        <v>4.1029</v>
      </c>
      <c r="G1347" s="2">
        <v>2880.2357999999999</v>
      </c>
      <c r="H1347" s="17">
        <f t="shared" si="20"/>
        <v>1.4639526722149862E-2</v>
      </c>
    </row>
    <row r="1348" spans="1:8" ht="13.5" x14ac:dyDescent="0.25">
      <c r="A1348" s="12"/>
      <c r="B1348" s="11">
        <v>44270</v>
      </c>
      <c r="C1348" s="2">
        <v>4.07</v>
      </c>
      <c r="D1348" s="2">
        <v>1.9801</v>
      </c>
      <c r="E1348" s="2">
        <v>2651</v>
      </c>
      <c r="F1348" s="2">
        <v>4.07</v>
      </c>
      <c r="G1348" s="2">
        <v>10789.57</v>
      </c>
      <c r="H1348" s="17">
        <f t="shared" si="20"/>
        <v>-2.1593042790789638E-2</v>
      </c>
    </row>
    <row r="1349" spans="1:8" ht="13.5" x14ac:dyDescent="0.25">
      <c r="A1349" s="12"/>
      <c r="B1349" s="11">
        <v>44271</v>
      </c>
      <c r="C1349" s="2">
        <v>4.04</v>
      </c>
      <c r="D1349" s="2">
        <v>1.9655</v>
      </c>
      <c r="E1349" s="2">
        <v>446</v>
      </c>
      <c r="F1349" s="2">
        <v>4.0586000000000002</v>
      </c>
      <c r="G1349" s="2">
        <v>1810.1356000000001</v>
      </c>
      <c r="H1349" s="17">
        <f t="shared" si="20"/>
        <v>-7.373364981566561E-3</v>
      </c>
    </row>
    <row r="1350" spans="1:8" ht="13.5" x14ac:dyDescent="0.25">
      <c r="A1350" s="12"/>
      <c r="B1350" s="11">
        <v>44272</v>
      </c>
      <c r="C1350" s="2">
        <v>4.1100000000000003</v>
      </c>
      <c r="D1350" s="2">
        <v>1.9995000000000001</v>
      </c>
      <c r="E1350" s="2">
        <v>1736</v>
      </c>
      <c r="F1350" s="2">
        <v>4.0415000000000001</v>
      </c>
      <c r="G1350" s="2">
        <v>7016.0439999999999</v>
      </c>
      <c r="H1350" s="17">
        <f t="shared" si="20"/>
        <v>1.7298397354362772E-2</v>
      </c>
    </row>
    <row r="1351" spans="1:8" ht="13.5" x14ac:dyDescent="0.25">
      <c r="A1351" s="12"/>
      <c r="B1351" s="11">
        <v>44273</v>
      </c>
      <c r="C1351" s="2">
        <v>4.0999999999999996</v>
      </c>
      <c r="D1351" s="2">
        <v>1.9945999999999999</v>
      </c>
      <c r="E1351" s="2">
        <v>501</v>
      </c>
      <c r="F1351" s="2">
        <v>4.0400999999999998</v>
      </c>
      <c r="G1351" s="2">
        <v>2024.0900999999999</v>
      </c>
      <c r="H1351" s="17">
        <f t="shared" ref="H1351:H1414" si="21">(D1351-D1350)/D1350</f>
        <v>-2.4506126531633541E-3</v>
      </c>
    </row>
    <row r="1352" spans="1:8" ht="13.5" x14ac:dyDescent="0.25">
      <c r="A1352" s="12"/>
      <c r="B1352" s="11">
        <v>44274</v>
      </c>
      <c r="C1352" s="2">
        <v>4.04</v>
      </c>
      <c r="D1352" s="2">
        <v>1.9655</v>
      </c>
      <c r="E1352" s="2">
        <v>2333</v>
      </c>
      <c r="F1352" s="2">
        <v>4.0354999999999999</v>
      </c>
      <c r="G1352" s="2">
        <v>9414.8215</v>
      </c>
      <c r="H1352" s="17">
        <f t="shared" si="21"/>
        <v>-1.4589391356662942E-2</v>
      </c>
    </row>
    <row r="1353" spans="1:8" ht="13.5" x14ac:dyDescent="0.25">
      <c r="A1353" s="12"/>
      <c r="B1353" s="11">
        <v>44277</v>
      </c>
      <c r="C1353" s="2">
        <v>4.0999999999999996</v>
      </c>
      <c r="D1353" s="2">
        <v>1.9945999999999999</v>
      </c>
      <c r="E1353" s="2">
        <v>636</v>
      </c>
      <c r="F1353" s="2">
        <v>4.0205000000000002</v>
      </c>
      <c r="G1353" s="2">
        <v>2557.038</v>
      </c>
      <c r="H1353" s="17">
        <f t="shared" si="21"/>
        <v>1.4805393029763371E-2</v>
      </c>
    </row>
    <row r="1354" spans="1:8" ht="13.5" x14ac:dyDescent="0.25">
      <c r="A1354" s="12"/>
      <c r="B1354" s="11">
        <v>44278</v>
      </c>
      <c r="C1354" s="2">
        <v>4.09</v>
      </c>
      <c r="D1354" s="2">
        <v>1.9898</v>
      </c>
      <c r="E1354" s="2">
        <v>1841</v>
      </c>
      <c r="F1354" s="2">
        <v>4.0696000000000003</v>
      </c>
      <c r="G1354" s="2">
        <v>7492.1336000000001</v>
      </c>
      <c r="H1354" s="17">
        <f t="shared" si="21"/>
        <v>-2.4064975433670489E-3</v>
      </c>
    </row>
    <row r="1355" spans="1:8" ht="13.5" x14ac:dyDescent="0.25">
      <c r="A1355" s="12"/>
      <c r="B1355" s="11">
        <v>44279</v>
      </c>
      <c r="C1355" s="2">
        <v>4.05</v>
      </c>
      <c r="D1355" s="2">
        <v>1.9702999999999999</v>
      </c>
      <c r="E1355" s="2">
        <v>3986</v>
      </c>
      <c r="F1355" s="2">
        <v>4.0846</v>
      </c>
      <c r="G1355" s="2">
        <v>16281.2156</v>
      </c>
      <c r="H1355" s="17">
        <f t="shared" si="21"/>
        <v>-9.7999798974771693E-3</v>
      </c>
    </row>
    <row r="1356" spans="1:8" ht="13.5" x14ac:dyDescent="0.25">
      <c r="A1356" s="12"/>
      <c r="B1356" s="11">
        <v>44280</v>
      </c>
      <c r="C1356" s="2">
        <v>4.1100000000000003</v>
      </c>
      <c r="D1356" s="2">
        <v>1.9995000000000001</v>
      </c>
      <c r="E1356" s="2">
        <v>5400</v>
      </c>
      <c r="F1356" s="2">
        <v>4.0580999999999996</v>
      </c>
      <c r="G1356" s="2">
        <v>21913.74</v>
      </c>
      <c r="H1356" s="17">
        <f t="shared" si="21"/>
        <v>1.4820078160686249E-2</v>
      </c>
    </row>
    <row r="1357" spans="1:8" ht="13.5" x14ac:dyDescent="0.25">
      <c r="A1357" s="12"/>
      <c r="B1357" s="11">
        <v>44281</v>
      </c>
      <c r="C1357" s="2">
        <v>4.08</v>
      </c>
      <c r="D1357" s="2">
        <v>1.9849000000000001</v>
      </c>
      <c r="E1357" s="2">
        <v>678</v>
      </c>
      <c r="F1357" s="2">
        <v>4.0811000000000002</v>
      </c>
      <c r="G1357" s="2">
        <v>2766.9857999999999</v>
      </c>
      <c r="H1357" s="17">
        <f t="shared" si="21"/>
        <v>-7.3018254563640642E-3</v>
      </c>
    </row>
    <row r="1358" spans="1:8" ht="13.5" x14ac:dyDescent="0.25">
      <c r="A1358" s="12"/>
      <c r="B1358" s="11">
        <v>44284</v>
      </c>
      <c r="C1358" s="2">
        <v>4.1100000000000003</v>
      </c>
      <c r="D1358" s="2">
        <v>1.9995000000000001</v>
      </c>
      <c r="E1358" s="2">
        <v>287</v>
      </c>
      <c r="F1358" s="2">
        <v>4.0316000000000001</v>
      </c>
      <c r="G1358" s="2">
        <v>1157.0691999999999</v>
      </c>
      <c r="H1358" s="17">
        <f t="shared" si="21"/>
        <v>7.3555342838429877E-3</v>
      </c>
    </row>
    <row r="1359" spans="1:8" ht="13.5" x14ac:dyDescent="0.25">
      <c r="A1359" s="12"/>
      <c r="B1359" s="11">
        <v>44285</v>
      </c>
      <c r="C1359" s="2">
        <v>4.0999999999999996</v>
      </c>
      <c r="D1359" s="2">
        <v>1.9945999999999999</v>
      </c>
      <c r="E1359" s="2">
        <v>665</v>
      </c>
      <c r="F1359" s="2">
        <v>4.1002000000000001</v>
      </c>
      <c r="G1359" s="2">
        <v>2726.6329999999998</v>
      </c>
      <c r="H1359" s="17">
        <f t="shared" si="21"/>
        <v>-2.4506126531633541E-3</v>
      </c>
    </row>
    <row r="1360" spans="1:8" ht="13.5" x14ac:dyDescent="0.25">
      <c r="A1360" s="12"/>
      <c r="B1360" s="11">
        <v>44286</v>
      </c>
      <c r="C1360" s="2">
        <v>4.09</v>
      </c>
      <c r="D1360" s="2">
        <v>1.9898</v>
      </c>
      <c r="E1360" s="2">
        <v>2660</v>
      </c>
      <c r="F1360" s="2">
        <v>4.0949999999999998</v>
      </c>
      <c r="G1360" s="2">
        <v>10892.7</v>
      </c>
      <c r="H1360" s="17">
        <f t="shared" si="21"/>
        <v>-2.4064975433670489E-3</v>
      </c>
    </row>
    <row r="1361" spans="1:8" ht="13.5" x14ac:dyDescent="0.25">
      <c r="A1361" s="12"/>
      <c r="B1361" s="11">
        <v>44287</v>
      </c>
      <c r="C1361" s="2">
        <v>4.09</v>
      </c>
      <c r="D1361" s="2">
        <v>1.9898</v>
      </c>
      <c r="E1361" s="2">
        <v>12708</v>
      </c>
      <c r="F1361" s="2">
        <v>4.0423</v>
      </c>
      <c r="G1361" s="2">
        <v>51369.5484</v>
      </c>
      <c r="H1361" s="17">
        <f t="shared" si="21"/>
        <v>0</v>
      </c>
    </row>
    <row r="1362" spans="1:8" ht="13.5" x14ac:dyDescent="0.25">
      <c r="A1362" s="12"/>
      <c r="B1362" s="11">
        <v>44288</v>
      </c>
      <c r="C1362" s="2">
        <v>4.09</v>
      </c>
      <c r="D1362" s="2">
        <v>1.9898</v>
      </c>
      <c r="E1362" s="2">
        <v>8889</v>
      </c>
      <c r="F1362" s="2">
        <v>4.0627000000000004</v>
      </c>
      <c r="G1362" s="2">
        <v>36113.340300000003</v>
      </c>
      <c r="H1362" s="17">
        <f t="shared" si="21"/>
        <v>0</v>
      </c>
    </row>
    <row r="1363" spans="1:8" ht="13.5" x14ac:dyDescent="0.25">
      <c r="A1363" s="12"/>
      <c r="B1363" s="11">
        <v>44291</v>
      </c>
      <c r="C1363" s="2">
        <v>4.07</v>
      </c>
      <c r="D1363" s="2">
        <v>1.9801</v>
      </c>
      <c r="E1363" s="2">
        <v>5758</v>
      </c>
      <c r="F1363" s="2">
        <v>4.0430999999999999</v>
      </c>
      <c r="G1363" s="2">
        <v>23280.1698</v>
      </c>
      <c r="H1363" s="17">
        <f t="shared" si="21"/>
        <v>-4.8748617951553134E-3</v>
      </c>
    </row>
    <row r="1364" spans="1:8" ht="13.5" x14ac:dyDescent="0.25">
      <c r="A1364" s="12"/>
      <c r="B1364" s="11">
        <v>44292</v>
      </c>
      <c r="C1364" s="2">
        <v>4.0599999999999996</v>
      </c>
      <c r="D1364" s="2">
        <v>1.9752000000000001</v>
      </c>
      <c r="E1364" s="2">
        <v>5990</v>
      </c>
      <c r="F1364" s="2">
        <v>4.0223000000000004</v>
      </c>
      <c r="G1364" s="2">
        <v>24093.577000000001</v>
      </c>
      <c r="H1364" s="17">
        <f t="shared" si="21"/>
        <v>-2.4746224938133957E-3</v>
      </c>
    </row>
    <row r="1365" spans="1:8" ht="13.5" x14ac:dyDescent="0.25">
      <c r="A1365" s="12"/>
      <c r="B1365" s="11">
        <v>44293</v>
      </c>
      <c r="C1365" s="2">
        <v>4.0199999999999996</v>
      </c>
      <c r="D1365" s="2">
        <v>1.9557</v>
      </c>
      <c r="E1365" s="2">
        <v>5229</v>
      </c>
      <c r="F1365" s="2">
        <v>4.0175999999999998</v>
      </c>
      <c r="G1365" s="2">
        <v>21008.0304</v>
      </c>
      <c r="H1365" s="17">
        <f t="shared" si="21"/>
        <v>-9.8724179829891012E-3</v>
      </c>
    </row>
    <row r="1366" spans="1:8" ht="13.5" x14ac:dyDescent="0.25">
      <c r="A1366" s="12"/>
      <c r="B1366" s="11">
        <v>44294</v>
      </c>
      <c r="C1366" s="2">
        <v>4.0999999999999996</v>
      </c>
      <c r="D1366" s="2">
        <v>1.9945999999999999</v>
      </c>
      <c r="E1366" s="2">
        <v>13541</v>
      </c>
      <c r="F1366" s="2">
        <v>4.0536000000000003</v>
      </c>
      <c r="G1366" s="2">
        <v>54889.797599999998</v>
      </c>
      <c r="H1366" s="17">
        <f t="shared" si="21"/>
        <v>1.9890576264253175E-2</v>
      </c>
    </row>
    <row r="1367" spans="1:8" ht="13.5" x14ac:dyDescent="0.25">
      <c r="A1367" s="12"/>
      <c r="B1367" s="11">
        <v>44298</v>
      </c>
      <c r="C1367" s="2">
        <v>4.12</v>
      </c>
      <c r="D1367" s="2">
        <v>2.0044</v>
      </c>
      <c r="E1367" s="2">
        <v>6936</v>
      </c>
      <c r="F1367" s="2">
        <v>4.0669000000000004</v>
      </c>
      <c r="G1367" s="2">
        <v>28208.018400000001</v>
      </c>
      <c r="H1367" s="17">
        <f t="shared" si="21"/>
        <v>4.9132658177078268E-3</v>
      </c>
    </row>
    <row r="1368" spans="1:8" ht="13.5" x14ac:dyDescent="0.25">
      <c r="A1368" s="12"/>
      <c r="B1368" s="11">
        <v>44299</v>
      </c>
      <c r="C1368" s="2">
        <v>4.13</v>
      </c>
      <c r="D1368" s="2">
        <v>2.0091999999999999</v>
      </c>
      <c r="E1368" s="2">
        <v>6400</v>
      </c>
      <c r="F1368" s="2">
        <v>4.0655000000000001</v>
      </c>
      <c r="G1368" s="2">
        <v>26019.200000000001</v>
      </c>
      <c r="H1368" s="17">
        <f t="shared" si="21"/>
        <v>2.3947315905008559E-3</v>
      </c>
    </row>
    <row r="1369" spans="1:8" ht="13.5" x14ac:dyDescent="0.25">
      <c r="A1369" s="12"/>
      <c r="B1369" s="11">
        <v>44300</v>
      </c>
      <c r="C1369" s="2">
        <v>4.0999999999999996</v>
      </c>
      <c r="D1369" s="2">
        <v>1.9945999999999999</v>
      </c>
      <c r="E1369" s="2">
        <v>12562</v>
      </c>
      <c r="F1369" s="2">
        <v>4.0492999999999997</v>
      </c>
      <c r="G1369" s="2">
        <v>50867.306600000004</v>
      </c>
      <c r="H1369" s="17">
        <f t="shared" si="21"/>
        <v>-7.2665737607007499E-3</v>
      </c>
    </row>
    <row r="1370" spans="1:8" ht="13.5" x14ac:dyDescent="0.25">
      <c r="A1370" s="12"/>
      <c r="B1370" s="11">
        <v>44301</v>
      </c>
      <c r="C1370" s="2">
        <v>4.05</v>
      </c>
      <c r="D1370" s="2">
        <v>1.9702999999999999</v>
      </c>
      <c r="E1370" s="2">
        <v>5680</v>
      </c>
      <c r="F1370" s="2">
        <v>4.0189000000000004</v>
      </c>
      <c r="G1370" s="2">
        <v>22827.351999999999</v>
      </c>
      <c r="H1370" s="17">
        <f t="shared" si="21"/>
        <v>-1.2182893813295893E-2</v>
      </c>
    </row>
    <row r="1371" spans="1:8" ht="13.5" x14ac:dyDescent="0.25">
      <c r="A1371" s="12"/>
      <c r="B1371" s="11">
        <v>44302</v>
      </c>
      <c r="C1371" s="2">
        <v>4.05</v>
      </c>
      <c r="D1371" s="2">
        <v>1.9702999999999999</v>
      </c>
      <c r="E1371" s="2">
        <v>2800</v>
      </c>
      <c r="F1371" s="2">
        <v>4.0814000000000004</v>
      </c>
      <c r="G1371" s="2">
        <v>11427.92</v>
      </c>
      <c r="H1371" s="17">
        <f t="shared" si="21"/>
        <v>0</v>
      </c>
    </row>
    <row r="1372" spans="1:8" ht="13.5" x14ac:dyDescent="0.25">
      <c r="A1372" s="12"/>
      <c r="B1372" s="11">
        <v>44305</v>
      </c>
      <c r="C1372" s="2">
        <v>4.05</v>
      </c>
      <c r="D1372" s="2">
        <v>1.9702999999999999</v>
      </c>
      <c r="E1372" s="2">
        <v>10159</v>
      </c>
      <c r="F1372" s="2">
        <v>4.0145</v>
      </c>
      <c r="G1372" s="2">
        <v>40783.305500000002</v>
      </c>
      <c r="H1372" s="17">
        <f t="shared" si="21"/>
        <v>0</v>
      </c>
    </row>
    <row r="1373" spans="1:8" ht="13.5" x14ac:dyDescent="0.25">
      <c r="A1373" s="12"/>
      <c r="B1373" s="11">
        <v>44306</v>
      </c>
      <c r="C1373" s="2">
        <v>4.05</v>
      </c>
      <c r="D1373" s="2">
        <v>1.9702999999999999</v>
      </c>
      <c r="E1373" s="2">
        <v>4246</v>
      </c>
      <c r="F1373" s="2">
        <v>4.0011000000000001</v>
      </c>
      <c r="G1373" s="2">
        <v>16988.670600000001</v>
      </c>
      <c r="H1373" s="17">
        <f t="shared" si="21"/>
        <v>0</v>
      </c>
    </row>
    <row r="1374" spans="1:8" ht="13.5" x14ac:dyDescent="0.25">
      <c r="A1374" s="12"/>
      <c r="B1374" s="11">
        <v>44307</v>
      </c>
      <c r="C1374" s="2">
        <v>3.94</v>
      </c>
      <c r="D1374" s="2">
        <v>1.9168000000000001</v>
      </c>
      <c r="E1374" s="2">
        <v>14707</v>
      </c>
      <c r="F1374" s="2">
        <v>3.9636</v>
      </c>
      <c r="G1374" s="2">
        <v>58292.665200000003</v>
      </c>
      <c r="H1374" s="17">
        <f t="shared" si="21"/>
        <v>-2.7153225397147582E-2</v>
      </c>
    </row>
    <row r="1375" spans="1:8" ht="13.5" x14ac:dyDescent="0.25">
      <c r="A1375" s="12"/>
      <c r="B1375" s="11">
        <v>44308</v>
      </c>
      <c r="C1375" s="2">
        <v>4</v>
      </c>
      <c r="D1375" s="2">
        <v>1.946</v>
      </c>
      <c r="E1375" s="2">
        <v>10700</v>
      </c>
      <c r="F1375" s="2">
        <v>3.9790000000000001</v>
      </c>
      <c r="G1375" s="2">
        <v>42575.3</v>
      </c>
      <c r="H1375" s="17">
        <f t="shared" si="21"/>
        <v>1.5233722871452365E-2</v>
      </c>
    </row>
    <row r="1376" spans="1:8" ht="13.5" x14ac:dyDescent="0.25">
      <c r="A1376" s="12"/>
      <c r="B1376" s="11">
        <v>44309</v>
      </c>
      <c r="C1376" s="2">
        <v>3.95</v>
      </c>
      <c r="D1376" s="2">
        <v>1.9217</v>
      </c>
      <c r="E1376" s="2">
        <v>2200</v>
      </c>
      <c r="F1376" s="2">
        <v>3.9864000000000002</v>
      </c>
      <c r="G1376" s="2">
        <v>8770.08</v>
      </c>
      <c r="H1376" s="17">
        <f t="shared" si="21"/>
        <v>-1.2487153134635144E-2</v>
      </c>
    </row>
    <row r="1377" spans="1:8" ht="13.5" x14ac:dyDescent="0.25">
      <c r="A1377" s="12"/>
      <c r="B1377" s="11">
        <v>44312</v>
      </c>
      <c r="C1377" s="2">
        <v>3.84</v>
      </c>
      <c r="D1377" s="2">
        <v>1.8682000000000001</v>
      </c>
      <c r="E1377" s="2">
        <v>30310</v>
      </c>
      <c r="F1377" s="2">
        <v>3.8672</v>
      </c>
      <c r="G1377" s="2">
        <v>117214.83199999999</v>
      </c>
      <c r="H1377" s="17">
        <f t="shared" si="21"/>
        <v>-2.7839933392308832E-2</v>
      </c>
    </row>
    <row r="1378" spans="1:8" ht="13.5" x14ac:dyDescent="0.25">
      <c r="A1378" s="12"/>
      <c r="B1378" s="11">
        <v>44313</v>
      </c>
      <c r="C1378" s="2">
        <v>3.89</v>
      </c>
      <c r="D1378" s="2">
        <v>1.8925000000000001</v>
      </c>
      <c r="E1378" s="2">
        <v>5537</v>
      </c>
      <c r="F1378" s="2">
        <v>3.8092000000000001</v>
      </c>
      <c r="G1378" s="2">
        <v>21091.540400000002</v>
      </c>
      <c r="H1378" s="17">
        <f t="shared" si="21"/>
        <v>1.300717267958462E-2</v>
      </c>
    </row>
    <row r="1379" spans="1:8" ht="13.5" x14ac:dyDescent="0.25">
      <c r="A1379" s="12"/>
      <c r="B1379" s="11">
        <v>44314</v>
      </c>
      <c r="C1379" s="2">
        <v>3.96</v>
      </c>
      <c r="D1379" s="2">
        <v>1.9265000000000001</v>
      </c>
      <c r="E1379" s="2">
        <v>6812</v>
      </c>
      <c r="F1379" s="2">
        <v>3.8420000000000001</v>
      </c>
      <c r="G1379" s="2">
        <v>26171.704000000002</v>
      </c>
      <c r="H1379" s="17">
        <f t="shared" si="21"/>
        <v>1.7965653896961708E-2</v>
      </c>
    </row>
    <row r="1380" spans="1:8" ht="13.5" x14ac:dyDescent="0.25">
      <c r="A1380" s="12"/>
      <c r="B1380" s="11">
        <v>44315</v>
      </c>
      <c r="C1380" s="2">
        <v>3.95</v>
      </c>
      <c r="D1380" s="2">
        <v>1.9217</v>
      </c>
      <c r="E1380" s="2">
        <v>683</v>
      </c>
      <c r="F1380" s="2">
        <v>3.8515000000000001</v>
      </c>
      <c r="G1380" s="2">
        <v>2630.5745000000002</v>
      </c>
      <c r="H1380" s="17">
        <f t="shared" si="21"/>
        <v>-2.4915650142746625E-3</v>
      </c>
    </row>
    <row r="1381" spans="1:8" ht="13.5" x14ac:dyDescent="0.25">
      <c r="A1381" s="12"/>
      <c r="B1381" s="11">
        <v>44316</v>
      </c>
      <c r="C1381" s="2">
        <v>4</v>
      </c>
      <c r="D1381" s="2">
        <v>1.946</v>
      </c>
      <c r="E1381" s="2">
        <v>200</v>
      </c>
      <c r="F1381" s="2">
        <v>4</v>
      </c>
      <c r="G1381" s="2">
        <v>800</v>
      </c>
      <c r="H1381" s="17">
        <f t="shared" si="21"/>
        <v>1.2645053858562724E-2</v>
      </c>
    </row>
    <row r="1382" spans="1:8" ht="13.5" x14ac:dyDescent="0.25">
      <c r="A1382" s="12"/>
      <c r="B1382" s="11">
        <v>44319</v>
      </c>
      <c r="C1382" s="2">
        <v>3.91</v>
      </c>
      <c r="D1382" s="2">
        <v>1.9021999999999999</v>
      </c>
      <c r="E1382" s="2">
        <v>4200</v>
      </c>
      <c r="F1382" s="2">
        <v>3.91</v>
      </c>
      <c r="G1382" s="2">
        <v>16422</v>
      </c>
      <c r="H1382" s="17">
        <f t="shared" si="21"/>
        <v>-2.2507708119218942E-2</v>
      </c>
    </row>
    <row r="1383" spans="1:8" ht="13.5" x14ac:dyDescent="0.25">
      <c r="A1383" s="12"/>
      <c r="B1383" s="11">
        <v>44320</v>
      </c>
      <c r="C1383" s="2">
        <v>3.96</v>
      </c>
      <c r="D1383" s="2">
        <v>1.9265000000000001</v>
      </c>
      <c r="E1383" s="2">
        <v>6525</v>
      </c>
      <c r="F1383" s="2">
        <v>3.9041000000000001</v>
      </c>
      <c r="G1383" s="2">
        <v>25474.252499999999</v>
      </c>
      <c r="H1383" s="17">
        <f t="shared" si="21"/>
        <v>1.277468194721912E-2</v>
      </c>
    </row>
    <row r="1384" spans="1:8" ht="13.5" x14ac:dyDescent="0.25">
      <c r="A1384" s="12"/>
      <c r="B1384" s="11">
        <v>44321</v>
      </c>
      <c r="C1384" s="2">
        <v>3.9</v>
      </c>
      <c r="D1384" s="2">
        <v>1.8974</v>
      </c>
      <c r="E1384" s="2">
        <v>2964</v>
      </c>
      <c r="F1384" s="2">
        <v>3.9077999999999999</v>
      </c>
      <c r="G1384" s="2">
        <v>11582.7192</v>
      </c>
      <c r="H1384" s="17">
        <f t="shared" si="21"/>
        <v>-1.5105112899039774E-2</v>
      </c>
    </row>
    <row r="1385" spans="1:8" ht="13.5" x14ac:dyDescent="0.25">
      <c r="A1385" s="12"/>
      <c r="B1385" s="11">
        <v>44322</v>
      </c>
      <c r="C1385" s="2">
        <v>3.9</v>
      </c>
      <c r="D1385" s="2">
        <v>1.8974</v>
      </c>
      <c r="E1385" s="2">
        <v>4658</v>
      </c>
      <c r="F1385" s="2">
        <v>3.9005000000000001</v>
      </c>
      <c r="G1385" s="2">
        <v>18168.528999999999</v>
      </c>
      <c r="H1385" s="17">
        <f t="shared" si="21"/>
        <v>0</v>
      </c>
    </row>
    <row r="1386" spans="1:8" ht="13.5" x14ac:dyDescent="0.25">
      <c r="A1386" s="12"/>
      <c r="B1386" s="11">
        <v>44323</v>
      </c>
      <c r="C1386" s="2">
        <v>3.98</v>
      </c>
      <c r="D1386" s="2">
        <v>1.9362999999999999</v>
      </c>
      <c r="E1386" s="2">
        <v>378</v>
      </c>
      <c r="F1386" s="2">
        <v>3.9521000000000002</v>
      </c>
      <c r="G1386" s="2">
        <v>1493.8938000000001</v>
      </c>
      <c r="H1386" s="17">
        <f t="shared" si="21"/>
        <v>2.0501739222093356E-2</v>
      </c>
    </row>
    <row r="1387" spans="1:8" ht="13.5" x14ac:dyDescent="0.25">
      <c r="A1387" s="12"/>
      <c r="B1387" s="11">
        <v>44326</v>
      </c>
      <c r="C1387" s="2">
        <v>3.98</v>
      </c>
      <c r="D1387" s="2">
        <v>1.9362999999999999</v>
      </c>
      <c r="E1387" s="2">
        <v>342</v>
      </c>
      <c r="F1387" s="2">
        <v>3.9784000000000002</v>
      </c>
      <c r="G1387" s="2">
        <v>1360.6128000000001</v>
      </c>
      <c r="H1387" s="17">
        <f t="shared" si="21"/>
        <v>0</v>
      </c>
    </row>
    <row r="1388" spans="1:8" ht="13.5" x14ac:dyDescent="0.25">
      <c r="A1388" s="12"/>
      <c r="B1388" s="11">
        <v>44327</v>
      </c>
      <c r="C1388" s="2">
        <v>3.94</v>
      </c>
      <c r="D1388" s="2">
        <v>1.9168000000000001</v>
      </c>
      <c r="E1388" s="2">
        <v>1430</v>
      </c>
      <c r="F1388" s="2">
        <v>3.9058999999999999</v>
      </c>
      <c r="G1388" s="2">
        <v>5585.4369999999999</v>
      </c>
      <c r="H1388" s="17">
        <f t="shared" si="21"/>
        <v>-1.0070753498941203E-2</v>
      </c>
    </row>
    <row r="1389" spans="1:8" ht="13.5" x14ac:dyDescent="0.25">
      <c r="A1389" s="12"/>
      <c r="B1389" s="11">
        <v>44333</v>
      </c>
      <c r="C1389" s="2">
        <v>3.98</v>
      </c>
      <c r="D1389" s="2">
        <v>1.9362999999999999</v>
      </c>
      <c r="E1389" s="2">
        <v>2193</v>
      </c>
      <c r="F1389" s="2">
        <v>3.9076</v>
      </c>
      <c r="G1389" s="2">
        <v>8569.3667999999998</v>
      </c>
      <c r="H1389" s="17">
        <f t="shared" si="21"/>
        <v>1.0173205342236983E-2</v>
      </c>
    </row>
    <row r="1390" spans="1:8" ht="13.5" x14ac:dyDescent="0.25">
      <c r="A1390" s="12"/>
      <c r="B1390" s="11">
        <v>44334</v>
      </c>
      <c r="C1390" s="2">
        <v>3.98</v>
      </c>
      <c r="D1390" s="2">
        <v>1.9362999999999999</v>
      </c>
      <c r="E1390" s="2">
        <v>1600</v>
      </c>
      <c r="F1390" s="2">
        <v>3.9739</v>
      </c>
      <c r="G1390" s="2">
        <v>6358.24</v>
      </c>
      <c r="H1390" s="17">
        <f t="shared" si="21"/>
        <v>0</v>
      </c>
    </row>
    <row r="1391" spans="1:8" ht="13.5" x14ac:dyDescent="0.25">
      <c r="A1391" s="12"/>
      <c r="B1391" s="11">
        <v>44335</v>
      </c>
      <c r="C1391" s="2">
        <v>3.97</v>
      </c>
      <c r="D1391" s="2">
        <v>1.9314</v>
      </c>
      <c r="E1391" s="2">
        <v>108</v>
      </c>
      <c r="F1391" s="2">
        <v>3.9460000000000002</v>
      </c>
      <c r="G1391" s="2">
        <v>426.16800000000001</v>
      </c>
      <c r="H1391" s="17">
        <f t="shared" si="21"/>
        <v>-2.5305995971698107E-3</v>
      </c>
    </row>
    <row r="1392" spans="1:8" ht="13.5" x14ac:dyDescent="0.25">
      <c r="A1392" s="12"/>
      <c r="B1392" s="11">
        <v>44336</v>
      </c>
      <c r="C1392" s="2">
        <v>3.96</v>
      </c>
      <c r="D1392" s="2">
        <v>1.9265000000000001</v>
      </c>
      <c r="E1392" s="2">
        <v>1038</v>
      </c>
      <c r="F1392" s="2">
        <v>3.9605999999999999</v>
      </c>
      <c r="G1392" s="2">
        <v>4111.1027999999997</v>
      </c>
      <c r="H1392" s="17">
        <f t="shared" si="21"/>
        <v>-2.5370197783990394E-3</v>
      </c>
    </row>
    <row r="1393" spans="1:8" ht="13.5" x14ac:dyDescent="0.25">
      <c r="A1393" s="12"/>
      <c r="B1393" s="11">
        <v>44337</v>
      </c>
      <c r="C1393" s="2">
        <v>3.98</v>
      </c>
      <c r="D1393" s="2">
        <v>1.9362999999999999</v>
      </c>
      <c r="E1393" s="2">
        <v>12461</v>
      </c>
      <c r="F1393" s="2">
        <v>3.9798</v>
      </c>
      <c r="G1393" s="2">
        <v>49592.287799999998</v>
      </c>
      <c r="H1393" s="17">
        <f t="shared" si="21"/>
        <v>5.0869452374771905E-3</v>
      </c>
    </row>
    <row r="1394" spans="1:8" ht="13.5" x14ac:dyDescent="0.25">
      <c r="A1394" s="12"/>
      <c r="B1394" s="11">
        <v>44340</v>
      </c>
      <c r="C1394" s="2">
        <v>4.04</v>
      </c>
      <c r="D1394" s="2">
        <v>1.9655</v>
      </c>
      <c r="E1394" s="2">
        <v>14867</v>
      </c>
      <c r="F1394" s="2">
        <v>3.9942000000000002</v>
      </c>
      <c r="G1394" s="2">
        <v>59381.771399999998</v>
      </c>
      <c r="H1394" s="17">
        <f t="shared" si="21"/>
        <v>1.50803078035429E-2</v>
      </c>
    </row>
    <row r="1395" spans="1:8" ht="13.5" x14ac:dyDescent="0.25">
      <c r="A1395" s="12"/>
      <c r="B1395" s="11">
        <v>44341</v>
      </c>
      <c r="C1395" s="2">
        <v>4.04</v>
      </c>
      <c r="D1395" s="2">
        <v>1.9655</v>
      </c>
      <c r="E1395" s="2">
        <v>5458</v>
      </c>
      <c r="F1395" s="2">
        <v>4.0442</v>
      </c>
      <c r="G1395" s="2">
        <v>22073.243600000002</v>
      </c>
      <c r="H1395" s="17">
        <f t="shared" si="21"/>
        <v>0</v>
      </c>
    </row>
    <row r="1396" spans="1:8" ht="13.5" x14ac:dyDescent="0.25">
      <c r="A1396" s="12"/>
      <c r="B1396" s="11">
        <v>44342</v>
      </c>
      <c r="C1396" s="2">
        <v>4.0199999999999996</v>
      </c>
      <c r="D1396" s="2">
        <v>1.9557</v>
      </c>
      <c r="E1396" s="2">
        <v>127</v>
      </c>
      <c r="F1396" s="2">
        <v>4.0343999999999998</v>
      </c>
      <c r="G1396" s="2">
        <v>512.36879999999996</v>
      </c>
      <c r="H1396" s="17">
        <f t="shared" si="21"/>
        <v>-4.9860086491986932E-3</v>
      </c>
    </row>
    <row r="1397" spans="1:8" ht="13.5" x14ac:dyDescent="0.25">
      <c r="A1397" s="12"/>
      <c r="B1397" s="11">
        <v>44343</v>
      </c>
      <c r="C1397" s="2">
        <v>4</v>
      </c>
      <c r="D1397" s="2">
        <v>1.946</v>
      </c>
      <c r="E1397" s="2">
        <v>3345</v>
      </c>
      <c r="F1397" s="2">
        <v>3.9981</v>
      </c>
      <c r="G1397" s="2">
        <v>13373.6445</v>
      </c>
      <c r="H1397" s="17">
        <f t="shared" si="21"/>
        <v>-4.9598609193639322E-3</v>
      </c>
    </row>
    <row r="1398" spans="1:8" ht="13.5" x14ac:dyDescent="0.25">
      <c r="A1398" s="12"/>
      <c r="B1398" s="11">
        <v>44344</v>
      </c>
      <c r="C1398" s="2">
        <v>4.24</v>
      </c>
      <c r="D1398" s="2">
        <v>2.0628000000000002</v>
      </c>
      <c r="E1398" s="2">
        <v>9228</v>
      </c>
      <c r="F1398" s="2">
        <v>4.1086999999999998</v>
      </c>
      <c r="G1398" s="2">
        <v>37915.083599999998</v>
      </c>
      <c r="H1398" s="17">
        <f t="shared" si="21"/>
        <v>6.0020554984583883E-2</v>
      </c>
    </row>
    <row r="1399" spans="1:8" ht="13.5" x14ac:dyDescent="0.25">
      <c r="A1399" s="12"/>
      <c r="B1399" s="11">
        <v>44347</v>
      </c>
      <c r="C1399" s="2">
        <v>4.28</v>
      </c>
      <c r="D1399" s="2">
        <v>2.0821999999999998</v>
      </c>
      <c r="E1399" s="2">
        <v>67159</v>
      </c>
      <c r="F1399" s="2">
        <v>4.4157000000000002</v>
      </c>
      <c r="G1399" s="2">
        <v>296553.9963</v>
      </c>
      <c r="H1399" s="17">
        <f t="shared" si="21"/>
        <v>9.4046926507657738E-3</v>
      </c>
    </row>
    <row r="1400" spans="1:8" ht="13.5" x14ac:dyDescent="0.25">
      <c r="A1400" s="12"/>
      <c r="B1400" s="11">
        <v>44348</v>
      </c>
      <c r="C1400" s="2">
        <v>4.2699999999999996</v>
      </c>
      <c r="D1400" s="2">
        <v>2.0773999999999999</v>
      </c>
      <c r="E1400" s="2">
        <v>9308</v>
      </c>
      <c r="F1400" s="2">
        <v>4.3840000000000003</v>
      </c>
      <c r="G1400" s="2">
        <v>40806.271999999997</v>
      </c>
      <c r="H1400" s="17">
        <f t="shared" si="21"/>
        <v>-2.3052540582076246E-3</v>
      </c>
    </row>
    <row r="1401" spans="1:8" ht="13.5" x14ac:dyDescent="0.25">
      <c r="A1401" s="12"/>
      <c r="B1401" s="11">
        <v>44349</v>
      </c>
      <c r="C1401" s="2">
        <v>4.12</v>
      </c>
      <c r="D1401" s="2">
        <v>2.0044</v>
      </c>
      <c r="E1401" s="2">
        <v>7241</v>
      </c>
      <c r="F1401" s="2">
        <v>4.1868999999999996</v>
      </c>
      <c r="G1401" s="2">
        <v>30317.3429</v>
      </c>
      <c r="H1401" s="17">
        <f t="shared" si="21"/>
        <v>-3.5140078944834868E-2</v>
      </c>
    </row>
    <row r="1402" spans="1:8" ht="13.5" x14ac:dyDescent="0.25">
      <c r="A1402" s="12"/>
      <c r="B1402" s="11">
        <v>44350</v>
      </c>
      <c r="C1402" s="2">
        <v>4.05</v>
      </c>
      <c r="D1402" s="2">
        <v>1.9702999999999999</v>
      </c>
      <c r="E1402" s="2">
        <v>12063</v>
      </c>
      <c r="F1402" s="2">
        <v>4.0384000000000002</v>
      </c>
      <c r="G1402" s="2">
        <v>48715.2192</v>
      </c>
      <c r="H1402" s="17">
        <f t="shared" si="21"/>
        <v>-1.701257234085014E-2</v>
      </c>
    </row>
    <row r="1403" spans="1:8" ht="13.5" x14ac:dyDescent="0.25">
      <c r="A1403" s="12"/>
      <c r="B1403" s="11">
        <v>44351</v>
      </c>
      <c r="C1403" s="2">
        <v>4.08</v>
      </c>
      <c r="D1403" s="2">
        <v>1.9849000000000001</v>
      </c>
      <c r="E1403" s="2">
        <v>5203</v>
      </c>
      <c r="F1403" s="2">
        <v>4.0491000000000001</v>
      </c>
      <c r="G1403" s="2">
        <v>21067.4673</v>
      </c>
      <c r="H1403" s="17">
        <f t="shared" si="21"/>
        <v>7.4100390803431802E-3</v>
      </c>
    </row>
    <row r="1404" spans="1:8" ht="13.5" x14ac:dyDescent="0.25">
      <c r="A1404" s="12"/>
      <c r="B1404" s="11">
        <v>44354</v>
      </c>
      <c r="C1404" s="2">
        <v>4.05</v>
      </c>
      <c r="D1404" s="2">
        <v>1.9702999999999999</v>
      </c>
      <c r="E1404" s="2">
        <v>9060</v>
      </c>
      <c r="F1404" s="2">
        <v>4.0224000000000002</v>
      </c>
      <c r="G1404" s="2">
        <v>36442.944000000003</v>
      </c>
      <c r="H1404" s="17">
        <f t="shared" si="21"/>
        <v>-7.3555342838430996E-3</v>
      </c>
    </row>
    <row r="1405" spans="1:8" ht="13.5" x14ac:dyDescent="0.25">
      <c r="A1405" s="12"/>
      <c r="B1405" s="11">
        <v>44355</v>
      </c>
      <c r="C1405" s="2">
        <v>3.99</v>
      </c>
      <c r="D1405" s="2">
        <v>1.9411</v>
      </c>
      <c r="E1405" s="2">
        <v>8159</v>
      </c>
      <c r="F1405" s="2">
        <v>3.9607999999999999</v>
      </c>
      <c r="G1405" s="2">
        <v>32316.1672</v>
      </c>
      <c r="H1405" s="17">
        <f t="shared" si="21"/>
        <v>-1.4820078160686137E-2</v>
      </c>
    </row>
    <row r="1406" spans="1:8" ht="13.5" x14ac:dyDescent="0.25">
      <c r="A1406" s="12"/>
      <c r="B1406" s="11">
        <v>44356</v>
      </c>
      <c r="C1406" s="2">
        <v>3.99</v>
      </c>
      <c r="D1406" s="2">
        <v>1.9411</v>
      </c>
      <c r="E1406" s="2">
        <v>1662</v>
      </c>
      <c r="F1406" s="2">
        <v>3.9784000000000002</v>
      </c>
      <c r="G1406" s="2">
        <v>6612.1008000000002</v>
      </c>
      <c r="H1406" s="17">
        <f t="shared" si="21"/>
        <v>0</v>
      </c>
    </row>
    <row r="1407" spans="1:8" ht="13.5" x14ac:dyDescent="0.25">
      <c r="A1407" s="12"/>
      <c r="B1407" s="11">
        <v>44357</v>
      </c>
      <c r="C1407" s="2">
        <v>3.99</v>
      </c>
      <c r="D1407" s="2">
        <v>1.9411</v>
      </c>
      <c r="E1407" s="2">
        <v>7906</v>
      </c>
      <c r="F1407" s="2">
        <v>3.9003000000000001</v>
      </c>
      <c r="G1407" s="2">
        <v>30835.771799999999</v>
      </c>
      <c r="H1407" s="17">
        <f t="shared" si="21"/>
        <v>0</v>
      </c>
    </row>
    <row r="1408" spans="1:8" ht="13.5" x14ac:dyDescent="0.25">
      <c r="A1408" s="12"/>
      <c r="B1408" s="11">
        <v>44358</v>
      </c>
      <c r="C1408" s="2">
        <v>3.95</v>
      </c>
      <c r="D1408" s="2">
        <v>1.9217</v>
      </c>
      <c r="E1408" s="2">
        <v>23436</v>
      </c>
      <c r="F1408" s="2">
        <v>3.8843999999999999</v>
      </c>
      <c r="G1408" s="2">
        <v>91034.7984</v>
      </c>
      <c r="H1408" s="17">
        <f t="shared" si="21"/>
        <v>-9.9943331100922593E-3</v>
      </c>
    </row>
    <row r="1409" spans="1:8" ht="13.5" x14ac:dyDescent="0.25">
      <c r="A1409" s="12"/>
      <c r="B1409" s="11">
        <v>44361</v>
      </c>
      <c r="C1409" s="2">
        <v>3.86</v>
      </c>
      <c r="D1409" s="2">
        <v>1.8778999999999999</v>
      </c>
      <c r="E1409" s="2">
        <v>14317</v>
      </c>
      <c r="F1409" s="2">
        <v>3.8645</v>
      </c>
      <c r="G1409" s="2">
        <v>55328.046499999997</v>
      </c>
      <c r="H1409" s="17">
        <f t="shared" si="21"/>
        <v>-2.2792319300619274E-2</v>
      </c>
    </row>
    <row r="1410" spans="1:8" ht="13.5" x14ac:dyDescent="0.25">
      <c r="A1410" s="12"/>
      <c r="B1410" s="11">
        <v>44362</v>
      </c>
      <c r="C1410" s="2">
        <v>3.92</v>
      </c>
      <c r="D1410" s="2">
        <v>1.9071</v>
      </c>
      <c r="E1410" s="2">
        <v>36111</v>
      </c>
      <c r="F1410" s="2">
        <v>3.8237000000000001</v>
      </c>
      <c r="G1410" s="2">
        <v>138077.63070000001</v>
      </c>
      <c r="H1410" s="17">
        <f t="shared" si="21"/>
        <v>1.5549283774428945E-2</v>
      </c>
    </row>
    <row r="1411" spans="1:8" ht="13.5" x14ac:dyDescent="0.25">
      <c r="A1411" s="12"/>
      <c r="B1411" s="11">
        <v>44363</v>
      </c>
      <c r="C1411" s="2">
        <v>3.97</v>
      </c>
      <c r="D1411" s="2">
        <v>1.9314</v>
      </c>
      <c r="E1411" s="2">
        <v>3713</v>
      </c>
      <c r="F1411" s="2">
        <v>3.9134000000000002</v>
      </c>
      <c r="G1411" s="2">
        <v>14530.4542</v>
      </c>
      <c r="H1411" s="17">
        <f t="shared" si="21"/>
        <v>1.2741859367626233E-2</v>
      </c>
    </row>
    <row r="1412" spans="1:8" ht="13.5" x14ac:dyDescent="0.25">
      <c r="A1412" s="12"/>
      <c r="B1412" s="11">
        <v>44364</v>
      </c>
      <c r="C1412" s="2">
        <v>4.0599999999999996</v>
      </c>
      <c r="D1412" s="2">
        <v>1.9752000000000001</v>
      </c>
      <c r="E1412" s="2">
        <v>3634</v>
      </c>
      <c r="F1412" s="2">
        <v>4.0439999999999996</v>
      </c>
      <c r="G1412" s="2">
        <v>14695.896000000001</v>
      </c>
      <c r="H1412" s="17">
        <f t="shared" si="21"/>
        <v>2.2677850264057192E-2</v>
      </c>
    </row>
    <row r="1413" spans="1:8" ht="13.5" x14ac:dyDescent="0.25">
      <c r="A1413" s="12"/>
      <c r="B1413" s="11">
        <v>44365</v>
      </c>
      <c r="C1413" s="2">
        <v>4.0599999999999996</v>
      </c>
      <c r="D1413" s="2">
        <v>1.9752000000000001</v>
      </c>
      <c r="E1413" s="2">
        <v>2935</v>
      </c>
      <c r="F1413" s="2">
        <v>4.0476000000000001</v>
      </c>
      <c r="G1413" s="2">
        <v>11879.706</v>
      </c>
      <c r="H1413" s="17">
        <f t="shared" si="21"/>
        <v>0</v>
      </c>
    </row>
    <row r="1414" spans="1:8" ht="13.5" x14ac:dyDescent="0.25">
      <c r="A1414" s="12"/>
      <c r="B1414" s="11">
        <v>44368</v>
      </c>
      <c r="C1414" s="2">
        <v>4.03</v>
      </c>
      <c r="D1414" s="2">
        <v>1.9605999999999999</v>
      </c>
      <c r="E1414" s="2">
        <v>10124</v>
      </c>
      <c r="F1414" s="2">
        <v>4.0202999999999998</v>
      </c>
      <c r="G1414" s="2">
        <v>40701.517200000002</v>
      </c>
      <c r="H1414" s="17">
        <f t="shared" si="21"/>
        <v>-7.3916565411098461E-3</v>
      </c>
    </row>
    <row r="1415" spans="1:8" ht="13.5" x14ac:dyDescent="0.25">
      <c r="A1415" s="12"/>
      <c r="B1415" s="11">
        <v>44369</v>
      </c>
      <c r="C1415" s="2">
        <v>4.0199999999999996</v>
      </c>
      <c r="D1415" s="2">
        <v>1.9557</v>
      </c>
      <c r="E1415" s="2">
        <v>1563</v>
      </c>
      <c r="F1415" s="2">
        <v>3.9954000000000001</v>
      </c>
      <c r="G1415" s="2">
        <v>6244.8101999999999</v>
      </c>
      <c r="H1415" s="17">
        <f t="shared" ref="H1415:H1478" si="22">(D1415-D1414)/D1414</f>
        <v>-2.4992349280831914E-3</v>
      </c>
    </row>
    <row r="1416" spans="1:8" ht="13.5" x14ac:dyDescent="0.25">
      <c r="A1416" s="12"/>
      <c r="B1416" s="11">
        <v>44370</v>
      </c>
      <c r="C1416" s="2">
        <v>3.95</v>
      </c>
      <c r="D1416" s="2">
        <v>1.9217</v>
      </c>
      <c r="E1416" s="2">
        <v>1745</v>
      </c>
      <c r="F1416" s="2">
        <v>3.9382999999999999</v>
      </c>
      <c r="G1416" s="2">
        <v>6872.3334999999997</v>
      </c>
      <c r="H1416" s="17">
        <f t="shared" si="22"/>
        <v>-1.7385079511172484E-2</v>
      </c>
    </row>
    <row r="1417" spans="1:8" ht="13.5" x14ac:dyDescent="0.25">
      <c r="A1417" s="12"/>
      <c r="B1417" s="11">
        <v>44371</v>
      </c>
      <c r="C1417" s="2">
        <v>3.95</v>
      </c>
      <c r="D1417" s="2">
        <v>1.9217</v>
      </c>
      <c r="E1417" s="2">
        <v>836</v>
      </c>
      <c r="F1417" s="2">
        <v>3.9590999999999998</v>
      </c>
      <c r="G1417" s="2">
        <v>3309.8076000000001</v>
      </c>
      <c r="H1417" s="17">
        <f t="shared" si="22"/>
        <v>0</v>
      </c>
    </row>
    <row r="1418" spans="1:8" ht="13.5" x14ac:dyDescent="0.25">
      <c r="A1418" s="12"/>
      <c r="B1418" s="11">
        <v>44372</v>
      </c>
      <c r="C1418" s="2">
        <v>3.98</v>
      </c>
      <c r="D1418" s="2">
        <v>1.9362999999999999</v>
      </c>
      <c r="E1418" s="2">
        <v>1334</v>
      </c>
      <c r="F1418" s="2">
        <v>3.9426999999999999</v>
      </c>
      <c r="G1418" s="2">
        <v>5259.5618000000004</v>
      </c>
      <c r="H1418" s="17">
        <f t="shared" si="22"/>
        <v>7.597439766873053E-3</v>
      </c>
    </row>
    <row r="1419" spans="1:8" ht="13.5" x14ac:dyDescent="0.25">
      <c r="A1419" s="12"/>
      <c r="B1419" s="11">
        <v>44375</v>
      </c>
      <c r="C1419" s="2">
        <v>4.05</v>
      </c>
      <c r="D1419" s="2">
        <v>1.9702999999999999</v>
      </c>
      <c r="E1419" s="2">
        <v>7325</v>
      </c>
      <c r="F1419" s="2">
        <v>4.0419</v>
      </c>
      <c r="G1419" s="2">
        <v>29606.9175</v>
      </c>
      <c r="H1419" s="17">
        <f t="shared" si="22"/>
        <v>1.7559262510974557E-2</v>
      </c>
    </row>
    <row r="1420" spans="1:8" ht="13.5" x14ac:dyDescent="0.25">
      <c r="A1420" s="12"/>
      <c r="B1420" s="11">
        <v>44376</v>
      </c>
      <c r="C1420" s="2">
        <v>4.05</v>
      </c>
      <c r="D1420" s="2">
        <v>1.9702999999999999</v>
      </c>
      <c r="E1420" s="2">
        <v>1066</v>
      </c>
      <c r="F1420" s="2">
        <v>4.0030999999999999</v>
      </c>
      <c r="G1420" s="2">
        <v>4267.3046000000004</v>
      </c>
      <c r="H1420" s="17">
        <f t="shared" si="22"/>
        <v>0</v>
      </c>
    </row>
    <row r="1421" spans="1:8" ht="13.5" x14ac:dyDescent="0.25">
      <c r="A1421" s="12"/>
      <c r="B1421" s="11">
        <v>44377</v>
      </c>
      <c r="C1421" s="2">
        <v>4.05</v>
      </c>
      <c r="D1421" s="2">
        <v>1.9702999999999999</v>
      </c>
      <c r="E1421" s="2">
        <v>1090</v>
      </c>
      <c r="F1421" s="2">
        <v>4.0041000000000002</v>
      </c>
      <c r="G1421" s="2">
        <v>4364.4690000000001</v>
      </c>
      <c r="H1421" s="17">
        <f t="shared" si="22"/>
        <v>0</v>
      </c>
    </row>
    <row r="1422" spans="1:8" ht="13.5" x14ac:dyDescent="0.25">
      <c r="A1422" s="12"/>
      <c r="B1422" s="11">
        <v>44378</v>
      </c>
      <c r="C1422" s="2">
        <v>4.04</v>
      </c>
      <c r="D1422" s="2">
        <v>1.9655</v>
      </c>
      <c r="E1422" s="2">
        <v>695</v>
      </c>
      <c r="F1422" s="2">
        <v>4</v>
      </c>
      <c r="G1422" s="2">
        <v>2780</v>
      </c>
      <c r="H1422" s="17">
        <f t="shared" si="22"/>
        <v>-2.4361772318935776E-3</v>
      </c>
    </row>
    <row r="1423" spans="1:8" ht="13.5" x14ac:dyDescent="0.25">
      <c r="A1423" s="12"/>
      <c r="B1423" s="11">
        <v>44379</v>
      </c>
      <c r="C1423" s="2">
        <v>4</v>
      </c>
      <c r="D1423" s="2">
        <v>1.946</v>
      </c>
      <c r="E1423" s="2">
        <v>3524</v>
      </c>
      <c r="F1423" s="2">
        <v>3.9956</v>
      </c>
      <c r="G1423" s="2">
        <v>14080.4944</v>
      </c>
      <c r="H1423" s="17">
        <f t="shared" si="22"/>
        <v>-9.9211396591198531E-3</v>
      </c>
    </row>
    <row r="1424" spans="1:8" ht="13.5" x14ac:dyDescent="0.25">
      <c r="A1424" s="12"/>
      <c r="B1424" s="11">
        <v>44382</v>
      </c>
      <c r="C1424" s="2">
        <v>4</v>
      </c>
      <c r="D1424" s="2">
        <v>1.946</v>
      </c>
      <c r="E1424" s="2">
        <v>640</v>
      </c>
      <c r="F1424" s="2">
        <v>3.9834000000000001</v>
      </c>
      <c r="G1424" s="2">
        <v>2549.3760000000002</v>
      </c>
      <c r="H1424" s="17">
        <f t="shared" si="22"/>
        <v>0</v>
      </c>
    </row>
    <row r="1425" spans="1:8" ht="13.5" x14ac:dyDescent="0.25">
      <c r="A1425" s="12"/>
      <c r="B1425" s="11">
        <v>44383</v>
      </c>
      <c r="C1425" s="2">
        <v>4</v>
      </c>
      <c r="D1425" s="2">
        <v>1.946</v>
      </c>
      <c r="E1425" s="2">
        <v>3081</v>
      </c>
      <c r="F1425" s="2">
        <v>3.9744999999999999</v>
      </c>
      <c r="G1425" s="2">
        <v>12245.434499999999</v>
      </c>
      <c r="H1425" s="17">
        <f t="shared" si="22"/>
        <v>0</v>
      </c>
    </row>
    <row r="1426" spans="1:8" ht="13.5" x14ac:dyDescent="0.25">
      <c r="A1426" s="12"/>
      <c r="B1426" s="11">
        <v>44384</v>
      </c>
      <c r="C1426" s="2">
        <v>4</v>
      </c>
      <c r="D1426" s="2">
        <v>1.946</v>
      </c>
      <c r="E1426" s="2">
        <v>1010</v>
      </c>
      <c r="F1426" s="2">
        <v>3.9108999999999998</v>
      </c>
      <c r="G1426" s="2">
        <v>3950.009</v>
      </c>
      <c r="H1426" s="17">
        <f t="shared" si="22"/>
        <v>0</v>
      </c>
    </row>
    <row r="1427" spans="1:8" ht="13.5" x14ac:dyDescent="0.25">
      <c r="A1427" s="12"/>
      <c r="B1427" s="11">
        <v>44385</v>
      </c>
      <c r="C1427" s="2">
        <v>4.13</v>
      </c>
      <c r="D1427" s="2">
        <v>2.0091999999999999</v>
      </c>
      <c r="E1427" s="2">
        <v>29951</v>
      </c>
      <c r="F1427" s="2">
        <v>4.1113999999999997</v>
      </c>
      <c r="G1427" s="2">
        <v>123140.5414</v>
      </c>
      <c r="H1427" s="17">
        <f t="shared" si="22"/>
        <v>3.2476875642343229E-2</v>
      </c>
    </row>
    <row r="1428" spans="1:8" ht="13.5" x14ac:dyDescent="0.25">
      <c r="A1428" s="12"/>
      <c r="B1428" s="11">
        <v>44386</v>
      </c>
      <c r="C1428" s="2">
        <v>4.3099999999999996</v>
      </c>
      <c r="D1428" s="2">
        <v>2.0968</v>
      </c>
      <c r="E1428" s="2">
        <v>0</v>
      </c>
      <c r="F1428" s="2">
        <v>0</v>
      </c>
      <c r="G1428" s="2">
        <v>0</v>
      </c>
      <c r="H1428" s="17">
        <f t="shared" si="22"/>
        <v>4.359944256420472E-2</v>
      </c>
    </row>
    <row r="1429" spans="1:8" ht="13.5" x14ac:dyDescent="0.25">
      <c r="A1429" s="12"/>
      <c r="B1429" s="11">
        <v>44389</v>
      </c>
      <c r="C1429" s="2">
        <v>4.4800000000000004</v>
      </c>
      <c r="D1429" s="2">
        <v>2.1795</v>
      </c>
      <c r="E1429" s="2">
        <v>56113</v>
      </c>
      <c r="F1429" s="2">
        <v>4.4951999999999996</v>
      </c>
      <c r="G1429" s="2">
        <v>252239.15760000001</v>
      </c>
      <c r="H1429" s="17">
        <f t="shared" si="22"/>
        <v>3.9441053033193438E-2</v>
      </c>
    </row>
    <row r="1430" spans="1:8" ht="13.5" x14ac:dyDescent="0.25">
      <c r="A1430" s="12"/>
      <c r="B1430" s="11">
        <v>44390</v>
      </c>
      <c r="C1430" s="2">
        <v>4.58</v>
      </c>
      <c r="D1430" s="2">
        <v>2.2282000000000002</v>
      </c>
      <c r="E1430" s="2">
        <v>22080</v>
      </c>
      <c r="F1430" s="2">
        <v>4.5609999999999999</v>
      </c>
      <c r="G1430" s="2">
        <v>100706.88</v>
      </c>
      <c r="H1430" s="17">
        <f t="shared" si="22"/>
        <v>2.2344574443679828E-2</v>
      </c>
    </row>
    <row r="1431" spans="1:8" ht="13.5" x14ac:dyDescent="0.25">
      <c r="A1431" s="12"/>
      <c r="B1431" s="11">
        <v>44391</v>
      </c>
      <c r="C1431" s="2">
        <v>4.7</v>
      </c>
      <c r="D1431" s="2">
        <v>2.2866</v>
      </c>
      <c r="E1431" s="2">
        <v>43972</v>
      </c>
      <c r="F1431" s="2">
        <v>4.6628999999999996</v>
      </c>
      <c r="G1431" s="2">
        <v>205037.03880000001</v>
      </c>
      <c r="H1431" s="17">
        <f t="shared" si="22"/>
        <v>2.6209496454537195E-2</v>
      </c>
    </row>
    <row r="1432" spans="1:8" ht="13.5" x14ac:dyDescent="0.25">
      <c r="A1432" s="12"/>
      <c r="B1432" s="11">
        <v>44392</v>
      </c>
      <c r="C1432" s="2">
        <v>4.8</v>
      </c>
      <c r="D1432" s="2">
        <v>2.3351999999999999</v>
      </c>
      <c r="E1432" s="2">
        <v>52966</v>
      </c>
      <c r="F1432" s="2">
        <v>4.8114999999999997</v>
      </c>
      <c r="G1432" s="2">
        <v>254845.90900000001</v>
      </c>
      <c r="H1432" s="17">
        <f t="shared" si="22"/>
        <v>2.1254263972710564E-2</v>
      </c>
    </row>
    <row r="1433" spans="1:8" ht="13.5" x14ac:dyDescent="0.25">
      <c r="A1433" s="12"/>
      <c r="B1433" s="11">
        <v>44393</v>
      </c>
      <c r="C1433" s="2">
        <v>4.71</v>
      </c>
      <c r="D1433" s="2">
        <v>2.2913999999999999</v>
      </c>
      <c r="E1433" s="2">
        <v>14682</v>
      </c>
      <c r="F1433" s="2">
        <v>4.7443</v>
      </c>
      <c r="G1433" s="2">
        <v>69655.812600000005</v>
      </c>
      <c r="H1433" s="17">
        <f t="shared" si="22"/>
        <v>-1.8756423432682454E-2</v>
      </c>
    </row>
    <row r="1434" spans="1:8" ht="13.5" x14ac:dyDescent="0.25">
      <c r="A1434" s="12"/>
      <c r="B1434" s="11">
        <v>44396</v>
      </c>
      <c r="C1434" s="2">
        <v>4.6500000000000004</v>
      </c>
      <c r="D1434" s="2">
        <v>2.2622</v>
      </c>
      <c r="E1434" s="2">
        <v>26714</v>
      </c>
      <c r="F1434" s="2">
        <v>4.6592000000000002</v>
      </c>
      <c r="G1434" s="2">
        <v>124465.8688</v>
      </c>
      <c r="H1434" s="17">
        <f t="shared" si="22"/>
        <v>-1.2743301038666272E-2</v>
      </c>
    </row>
    <row r="1435" spans="1:8" ht="13.5" x14ac:dyDescent="0.25">
      <c r="A1435" s="12"/>
      <c r="B1435" s="11">
        <v>44399</v>
      </c>
      <c r="C1435" s="2">
        <v>4.78</v>
      </c>
      <c r="D1435" s="2">
        <v>2.3254999999999999</v>
      </c>
      <c r="E1435" s="2">
        <v>14829</v>
      </c>
      <c r="F1435" s="2">
        <v>4.7519999999999998</v>
      </c>
      <c r="G1435" s="2">
        <v>70467.407999999996</v>
      </c>
      <c r="H1435" s="17">
        <f t="shared" si="22"/>
        <v>2.7981610821324335E-2</v>
      </c>
    </row>
    <row r="1436" spans="1:8" ht="13.5" x14ac:dyDescent="0.25">
      <c r="A1436" s="12"/>
      <c r="B1436" s="11">
        <v>44400</v>
      </c>
      <c r="C1436" s="2">
        <v>4.8</v>
      </c>
      <c r="D1436" s="2">
        <v>2.3351999999999999</v>
      </c>
      <c r="E1436" s="2">
        <v>17678</v>
      </c>
      <c r="F1436" s="2">
        <v>4.7969999999999997</v>
      </c>
      <c r="G1436" s="2">
        <v>84801.365999999995</v>
      </c>
      <c r="H1436" s="17">
        <f t="shared" si="22"/>
        <v>4.1711459901096724E-3</v>
      </c>
    </row>
    <row r="1437" spans="1:8" ht="13.5" x14ac:dyDescent="0.25">
      <c r="A1437" s="12"/>
      <c r="B1437" s="11">
        <v>44403</v>
      </c>
      <c r="C1437" s="2">
        <v>4.68</v>
      </c>
      <c r="D1437" s="2">
        <v>2.2768000000000002</v>
      </c>
      <c r="E1437" s="2">
        <v>17469</v>
      </c>
      <c r="F1437" s="2">
        <v>4.6379999999999999</v>
      </c>
      <c r="G1437" s="2">
        <v>81021.221999999994</v>
      </c>
      <c r="H1437" s="17">
        <f t="shared" si="22"/>
        <v>-2.5008564576909809E-2</v>
      </c>
    </row>
    <row r="1438" spans="1:8" ht="13.5" x14ac:dyDescent="0.25">
      <c r="A1438" s="12"/>
      <c r="B1438" s="11">
        <v>44404</v>
      </c>
      <c r="C1438" s="2">
        <v>4.75</v>
      </c>
      <c r="D1438" s="2">
        <v>2.3109000000000002</v>
      </c>
      <c r="E1438" s="2">
        <v>1590</v>
      </c>
      <c r="F1438" s="2">
        <v>4.7031999999999998</v>
      </c>
      <c r="G1438" s="2">
        <v>7478.0879999999997</v>
      </c>
      <c r="H1438" s="17">
        <f t="shared" si="22"/>
        <v>1.4977160927617717E-2</v>
      </c>
    </row>
    <row r="1439" spans="1:8" ht="13.5" x14ac:dyDescent="0.25">
      <c r="A1439" s="12"/>
      <c r="B1439" s="11">
        <v>44405</v>
      </c>
      <c r="C1439" s="2">
        <v>4.7300000000000004</v>
      </c>
      <c r="D1439" s="2">
        <v>2.3010999999999999</v>
      </c>
      <c r="E1439" s="2">
        <v>6389</v>
      </c>
      <c r="F1439" s="2">
        <v>4.7172000000000001</v>
      </c>
      <c r="G1439" s="2">
        <v>30138.1908</v>
      </c>
      <c r="H1439" s="17">
        <f t="shared" si="22"/>
        <v>-4.2407719935956779E-3</v>
      </c>
    </row>
    <row r="1440" spans="1:8" ht="13.5" x14ac:dyDescent="0.25">
      <c r="A1440" s="12"/>
      <c r="B1440" s="11">
        <v>44406</v>
      </c>
      <c r="C1440" s="2">
        <v>4.67</v>
      </c>
      <c r="D1440" s="2">
        <v>2.2719999999999998</v>
      </c>
      <c r="E1440" s="2">
        <v>5239</v>
      </c>
      <c r="F1440" s="2">
        <v>4.6868999999999996</v>
      </c>
      <c r="G1440" s="2">
        <v>24554.669099999999</v>
      </c>
      <c r="H1440" s="17">
        <f t="shared" si="22"/>
        <v>-1.2646125765938085E-2</v>
      </c>
    </row>
    <row r="1441" spans="1:8" ht="13.5" x14ac:dyDescent="0.25">
      <c r="A1441" s="12"/>
      <c r="B1441" s="11">
        <v>44407</v>
      </c>
      <c r="C1441" s="2">
        <v>4.66</v>
      </c>
      <c r="D1441" s="2">
        <v>2.2671000000000001</v>
      </c>
      <c r="E1441" s="2">
        <v>7165</v>
      </c>
      <c r="F1441" s="2">
        <v>4.6906999999999996</v>
      </c>
      <c r="G1441" s="2">
        <v>33608.8655</v>
      </c>
      <c r="H1441" s="17">
        <f t="shared" si="22"/>
        <v>-2.1566901408449309E-3</v>
      </c>
    </row>
    <row r="1442" spans="1:8" ht="13.5" x14ac:dyDescent="0.25">
      <c r="A1442" s="12"/>
      <c r="B1442" s="11">
        <v>44410</v>
      </c>
      <c r="C1442" s="2">
        <v>4.72</v>
      </c>
      <c r="D1442" s="2">
        <v>2.2963</v>
      </c>
      <c r="E1442" s="2">
        <v>1685</v>
      </c>
      <c r="F1442" s="2">
        <v>4.7068000000000003</v>
      </c>
      <c r="G1442" s="2">
        <v>7930.9579999999996</v>
      </c>
      <c r="H1442" s="17">
        <f t="shared" si="22"/>
        <v>1.2879890609148204E-2</v>
      </c>
    </row>
    <row r="1443" spans="1:8" ht="13.5" x14ac:dyDescent="0.25">
      <c r="A1443" s="12"/>
      <c r="B1443" s="11">
        <v>44411</v>
      </c>
      <c r="C1443" s="2">
        <v>4.7</v>
      </c>
      <c r="D1443" s="2">
        <v>2.2866</v>
      </c>
      <c r="E1443" s="2">
        <v>1016</v>
      </c>
      <c r="F1443" s="2">
        <v>4.7046999999999999</v>
      </c>
      <c r="G1443" s="2">
        <v>4779.9751999999999</v>
      </c>
      <c r="H1443" s="17">
        <f t="shared" si="22"/>
        <v>-4.2241867351827033E-3</v>
      </c>
    </row>
    <row r="1444" spans="1:8" ht="13.5" x14ac:dyDescent="0.25">
      <c r="A1444" s="12"/>
      <c r="B1444" s="11">
        <v>44412</v>
      </c>
      <c r="C1444" s="2">
        <v>4.6900000000000004</v>
      </c>
      <c r="D1444" s="2">
        <v>2.2816999999999998</v>
      </c>
      <c r="E1444" s="2">
        <v>1118</v>
      </c>
      <c r="F1444" s="2">
        <v>4.6471999999999998</v>
      </c>
      <c r="G1444" s="2">
        <v>5195.5695999999998</v>
      </c>
      <c r="H1444" s="17">
        <f t="shared" si="22"/>
        <v>-2.1429196186478292E-3</v>
      </c>
    </row>
    <row r="1445" spans="1:8" ht="13.5" x14ac:dyDescent="0.25">
      <c r="A1445" s="12"/>
      <c r="B1445" s="11">
        <v>44413</v>
      </c>
      <c r="C1445" s="2">
        <v>4.63</v>
      </c>
      <c r="D1445" s="2">
        <v>2.2524999999999999</v>
      </c>
      <c r="E1445" s="2">
        <v>1570</v>
      </c>
      <c r="F1445" s="2">
        <v>4.6398000000000001</v>
      </c>
      <c r="G1445" s="2">
        <v>7284.4859999999999</v>
      </c>
      <c r="H1445" s="17">
        <f t="shared" si="22"/>
        <v>-1.2797475566463556E-2</v>
      </c>
    </row>
    <row r="1446" spans="1:8" ht="13.5" x14ac:dyDescent="0.25">
      <c r="A1446" s="12"/>
      <c r="B1446" s="11">
        <v>44414</v>
      </c>
      <c r="C1446" s="2">
        <v>4.6399999999999997</v>
      </c>
      <c r="D1446" s="2">
        <v>2.2574000000000001</v>
      </c>
      <c r="E1446" s="2">
        <v>5701</v>
      </c>
      <c r="F1446" s="2">
        <v>4.6295999999999999</v>
      </c>
      <c r="G1446" s="2">
        <v>26393.349600000001</v>
      </c>
      <c r="H1446" s="17">
        <f t="shared" si="22"/>
        <v>2.175360710321921E-3</v>
      </c>
    </row>
    <row r="1447" spans="1:8" ht="13.5" x14ac:dyDescent="0.25">
      <c r="A1447" s="12"/>
      <c r="B1447" s="11">
        <v>44417</v>
      </c>
      <c r="C1447" s="2">
        <v>4.6399999999999997</v>
      </c>
      <c r="D1447" s="2">
        <v>2.2574000000000001</v>
      </c>
      <c r="E1447" s="2">
        <v>7626</v>
      </c>
      <c r="F1447" s="2">
        <v>4.6390000000000002</v>
      </c>
      <c r="G1447" s="2">
        <v>35377.014000000003</v>
      </c>
      <c r="H1447" s="17">
        <f t="shared" si="22"/>
        <v>0</v>
      </c>
    </row>
    <row r="1448" spans="1:8" ht="13.5" x14ac:dyDescent="0.25">
      <c r="A1448" s="12"/>
      <c r="B1448" s="11">
        <v>44419</v>
      </c>
      <c r="C1448" s="2">
        <v>4.63</v>
      </c>
      <c r="D1448" s="2">
        <v>2.2524999999999999</v>
      </c>
      <c r="E1448" s="2">
        <v>6392</v>
      </c>
      <c r="F1448" s="2">
        <v>4.6424000000000003</v>
      </c>
      <c r="G1448" s="2">
        <v>29674.220799999999</v>
      </c>
      <c r="H1448" s="17">
        <f t="shared" si="22"/>
        <v>-2.1706387879862348E-3</v>
      </c>
    </row>
    <row r="1449" spans="1:8" ht="13.5" x14ac:dyDescent="0.25">
      <c r="A1449" s="12"/>
      <c r="B1449" s="11">
        <v>44420</v>
      </c>
      <c r="C1449" s="2">
        <v>4.6900000000000004</v>
      </c>
      <c r="D1449" s="2">
        <v>2.2816999999999998</v>
      </c>
      <c r="E1449" s="2">
        <v>11891</v>
      </c>
      <c r="F1449" s="2">
        <v>4.6517999999999997</v>
      </c>
      <c r="G1449" s="2">
        <v>55314.553800000002</v>
      </c>
      <c r="H1449" s="17">
        <f t="shared" si="22"/>
        <v>1.2963374028856778E-2</v>
      </c>
    </row>
    <row r="1450" spans="1:8" ht="13.5" x14ac:dyDescent="0.25">
      <c r="A1450" s="12"/>
      <c r="B1450" s="11">
        <v>44424</v>
      </c>
      <c r="C1450" s="2">
        <v>4.75</v>
      </c>
      <c r="D1450" s="2">
        <v>2.3109000000000002</v>
      </c>
      <c r="E1450" s="2">
        <v>6035</v>
      </c>
      <c r="F1450" s="2">
        <v>4.6734999999999998</v>
      </c>
      <c r="G1450" s="2">
        <v>28204.572499999998</v>
      </c>
      <c r="H1450" s="17">
        <f t="shared" si="22"/>
        <v>1.279747556646375E-2</v>
      </c>
    </row>
    <row r="1451" spans="1:8" ht="13.5" x14ac:dyDescent="0.25">
      <c r="A1451" s="12"/>
      <c r="B1451" s="11">
        <v>44425</v>
      </c>
      <c r="C1451" s="2">
        <v>5.0199999999999996</v>
      </c>
      <c r="D1451" s="2">
        <v>2.4422000000000001</v>
      </c>
      <c r="E1451" s="2">
        <v>42196</v>
      </c>
      <c r="F1451" s="2">
        <v>4.9238</v>
      </c>
      <c r="G1451" s="2">
        <v>207764.6648</v>
      </c>
      <c r="H1451" s="17">
        <f t="shared" si="22"/>
        <v>5.6817690077458981E-2</v>
      </c>
    </row>
    <row r="1452" spans="1:8" ht="13.5" x14ac:dyDescent="0.25">
      <c r="A1452" s="12"/>
      <c r="B1452" s="11">
        <v>44426</v>
      </c>
      <c r="C1452" s="2">
        <v>5.3</v>
      </c>
      <c r="D1452" s="2">
        <v>2.5783999999999998</v>
      </c>
      <c r="E1452" s="2">
        <v>62156</v>
      </c>
      <c r="F1452" s="2">
        <v>5.2683</v>
      </c>
      <c r="G1452" s="2">
        <v>327456.45480000001</v>
      </c>
      <c r="H1452" s="17">
        <f t="shared" si="22"/>
        <v>5.5769388256489902E-2</v>
      </c>
    </row>
    <row r="1453" spans="1:8" ht="13.5" x14ac:dyDescent="0.25">
      <c r="A1453" s="12"/>
      <c r="B1453" s="11">
        <v>44427</v>
      </c>
      <c r="C1453" s="2">
        <v>5.5</v>
      </c>
      <c r="D1453" s="2">
        <v>2.6758000000000002</v>
      </c>
      <c r="E1453" s="2">
        <v>35753</v>
      </c>
      <c r="F1453" s="2">
        <v>5.3932000000000002</v>
      </c>
      <c r="G1453" s="2">
        <v>192823.0796</v>
      </c>
      <c r="H1453" s="17">
        <f t="shared" si="22"/>
        <v>3.7775364567173592E-2</v>
      </c>
    </row>
    <row r="1454" spans="1:8" ht="13.5" x14ac:dyDescent="0.25">
      <c r="A1454" s="12"/>
      <c r="B1454" s="11">
        <v>44428</v>
      </c>
      <c r="C1454" s="2">
        <v>5.73</v>
      </c>
      <c r="D1454" s="2">
        <v>2.7875999999999999</v>
      </c>
      <c r="E1454" s="2">
        <v>41909</v>
      </c>
      <c r="F1454" s="2">
        <v>5.5994999999999999</v>
      </c>
      <c r="G1454" s="2">
        <v>234669.4455</v>
      </c>
      <c r="H1454" s="17">
        <f t="shared" si="22"/>
        <v>4.1781897002765404E-2</v>
      </c>
    </row>
    <row r="1455" spans="1:8" ht="13.5" x14ac:dyDescent="0.25">
      <c r="A1455" s="12"/>
      <c r="B1455" s="11">
        <v>44431</v>
      </c>
      <c r="C1455" s="2">
        <v>5.5</v>
      </c>
      <c r="D1455" s="2">
        <v>2.6758000000000002</v>
      </c>
      <c r="E1455" s="2">
        <v>26042</v>
      </c>
      <c r="F1455" s="2">
        <v>5.5385</v>
      </c>
      <c r="G1455" s="2">
        <v>144233.617</v>
      </c>
      <c r="H1455" s="17">
        <f t="shared" si="22"/>
        <v>-4.0106184531496517E-2</v>
      </c>
    </row>
    <row r="1456" spans="1:8" ht="13.5" x14ac:dyDescent="0.25">
      <c r="A1456" s="12"/>
      <c r="B1456" s="11">
        <v>44432</v>
      </c>
      <c r="C1456" s="2">
        <v>5.29</v>
      </c>
      <c r="D1456" s="2">
        <v>2.5735999999999999</v>
      </c>
      <c r="E1456" s="2">
        <v>23351</v>
      </c>
      <c r="F1456" s="2">
        <v>5.3667999999999996</v>
      </c>
      <c r="G1456" s="2">
        <v>125320.1468</v>
      </c>
      <c r="H1456" s="17">
        <f t="shared" si="22"/>
        <v>-3.8194184916660545E-2</v>
      </c>
    </row>
    <row r="1457" spans="1:8" ht="13.5" x14ac:dyDescent="0.25">
      <c r="A1457" s="12"/>
      <c r="B1457" s="11">
        <v>44433</v>
      </c>
      <c r="C1457" s="2">
        <v>5.6</v>
      </c>
      <c r="D1457" s="2">
        <v>2.7244000000000002</v>
      </c>
      <c r="E1457" s="2">
        <v>28664</v>
      </c>
      <c r="F1457" s="2">
        <v>5.4794999999999998</v>
      </c>
      <c r="G1457" s="2">
        <v>157064.38800000001</v>
      </c>
      <c r="H1457" s="17">
        <f t="shared" si="22"/>
        <v>5.8594964252409183E-2</v>
      </c>
    </row>
    <row r="1458" spans="1:8" ht="13.5" x14ac:dyDescent="0.25">
      <c r="A1458" s="12"/>
      <c r="B1458" s="11">
        <v>44434</v>
      </c>
      <c r="C1458" s="2">
        <v>5.63</v>
      </c>
      <c r="D1458" s="2">
        <v>2.7389999999999999</v>
      </c>
      <c r="E1458" s="2">
        <v>24552</v>
      </c>
      <c r="F1458" s="2">
        <v>5.6444999999999999</v>
      </c>
      <c r="G1458" s="2">
        <v>138583.764</v>
      </c>
      <c r="H1458" s="17">
        <f t="shared" si="22"/>
        <v>5.3589781236234486E-3</v>
      </c>
    </row>
    <row r="1459" spans="1:8" ht="13.5" x14ac:dyDescent="0.25">
      <c r="A1459" s="12"/>
      <c r="B1459" s="11">
        <v>44435</v>
      </c>
      <c r="C1459" s="2">
        <v>5.59</v>
      </c>
      <c r="D1459" s="2">
        <v>2.7195</v>
      </c>
      <c r="E1459" s="2">
        <v>7774</v>
      </c>
      <c r="F1459" s="2">
        <v>5.5915999999999997</v>
      </c>
      <c r="G1459" s="2">
        <v>43469.098400000003</v>
      </c>
      <c r="H1459" s="17">
        <f t="shared" si="22"/>
        <v>-7.1193866374588723E-3</v>
      </c>
    </row>
    <row r="1460" spans="1:8" ht="13.5" x14ac:dyDescent="0.25">
      <c r="A1460" s="12"/>
      <c r="B1460" s="11">
        <v>44438</v>
      </c>
      <c r="C1460" s="2">
        <v>5.56</v>
      </c>
      <c r="D1460" s="2">
        <v>2.7048999999999999</v>
      </c>
      <c r="E1460" s="2">
        <v>2270</v>
      </c>
      <c r="F1460" s="2">
        <v>5.56</v>
      </c>
      <c r="G1460" s="2">
        <v>12621.2</v>
      </c>
      <c r="H1460" s="17">
        <f t="shared" si="22"/>
        <v>-5.3686339400625732E-3</v>
      </c>
    </row>
    <row r="1461" spans="1:8" ht="13.5" x14ac:dyDescent="0.25">
      <c r="A1461" s="12"/>
      <c r="B1461" s="11">
        <v>44439</v>
      </c>
      <c r="C1461" s="2">
        <v>5.43</v>
      </c>
      <c r="D1461" s="2">
        <v>2.6417000000000002</v>
      </c>
      <c r="E1461" s="2">
        <v>4078</v>
      </c>
      <c r="F1461" s="2">
        <v>5.4359999999999999</v>
      </c>
      <c r="G1461" s="2">
        <v>22168.008000000002</v>
      </c>
      <c r="H1461" s="17">
        <f t="shared" si="22"/>
        <v>-2.3365004251543385E-2</v>
      </c>
    </row>
    <row r="1462" spans="1:8" ht="13.5" x14ac:dyDescent="0.25">
      <c r="A1462" s="12"/>
      <c r="B1462" s="11">
        <v>44440</v>
      </c>
      <c r="C1462" s="2">
        <v>5.34</v>
      </c>
      <c r="D1462" s="2">
        <v>2.5979000000000001</v>
      </c>
      <c r="E1462" s="2">
        <v>5241</v>
      </c>
      <c r="F1462" s="2">
        <v>5.415</v>
      </c>
      <c r="G1462" s="2">
        <v>28380.014999999999</v>
      </c>
      <c r="H1462" s="17">
        <f t="shared" si="22"/>
        <v>-1.6580232426089282E-2</v>
      </c>
    </row>
    <row r="1463" spans="1:8" ht="13.5" x14ac:dyDescent="0.25">
      <c r="A1463" s="12"/>
      <c r="B1463" s="11">
        <v>44441</v>
      </c>
      <c r="C1463" s="2">
        <v>5.0999999999999996</v>
      </c>
      <c r="D1463" s="2">
        <v>2.4811999999999999</v>
      </c>
      <c r="E1463" s="2">
        <v>12229</v>
      </c>
      <c r="F1463" s="2">
        <v>5.2149999999999999</v>
      </c>
      <c r="G1463" s="2">
        <v>63774.235000000001</v>
      </c>
      <c r="H1463" s="17">
        <f t="shared" si="22"/>
        <v>-4.4920897648100484E-2</v>
      </c>
    </row>
    <row r="1464" spans="1:8" ht="13.5" x14ac:dyDescent="0.25">
      <c r="A1464" s="12"/>
      <c r="B1464" s="11">
        <v>44442</v>
      </c>
      <c r="C1464" s="2">
        <v>5.09</v>
      </c>
      <c r="D1464" s="2">
        <v>2.4763000000000002</v>
      </c>
      <c r="E1464" s="2">
        <v>43472</v>
      </c>
      <c r="F1464" s="2">
        <v>4.9640000000000004</v>
      </c>
      <c r="G1464" s="2">
        <v>215795.008</v>
      </c>
      <c r="H1464" s="17">
        <f t="shared" si="22"/>
        <v>-1.9748508786069977E-3</v>
      </c>
    </row>
    <row r="1465" spans="1:8" ht="13.5" x14ac:dyDescent="0.25">
      <c r="A1465" s="12"/>
      <c r="B1465" s="11">
        <v>44445</v>
      </c>
      <c r="C1465" s="2">
        <v>4.99</v>
      </c>
      <c r="D1465" s="2">
        <v>2.4276</v>
      </c>
      <c r="E1465" s="2">
        <v>3160</v>
      </c>
      <c r="F1465" s="2">
        <v>4.9539999999999997</v>
      </c>
      <c r="G1465" s="2">
        <v>15654.64</v>
      </c>
      <c r="H1465" s="17">
        <f t="shared" si="22"/>
        <v>-1.966643783063449E-2</v>
      </c>
    </row>
    <row r="1466" spans="1:8" ht="13.5" x14ac:dyDescent="0.25">
      <c r="A1466" s="12"/>
      <c r="B1466" s="11">
        <v>44446</v>
      </c>
      <c r="C1466" s="2">
        <v>5</v>
      </c>
      <c r="D1466" s="2">
        <v>2.4325000000000001</v>
      </c>
      <c r="E1466" s="2">
        <v>16090</v>
      </c>
      <c r="F1466" s="2">
        <v>4.9370000000000003</v>
      </c>
      <c r="G1466" s="2">
        <v>79436.33</v>
      </c>
      <c r="H1466" s="17">
        <f t="shared" si="22"/>
        <v>2.0184544405998216E-3</v>
      </c>
    </row>
    <row r="1467" spans="1:8" ht="13.5" x14ac:dyDescent="0.25">
      <c r="A1467" s="12"/>
      <c r="B1467" s="11">
        <v>44447</v>
      </c>
      <c r="C1467" s="2">
        <v>4.99</v>
      </c>
      <c r="D1467" s="2">
        <v>2.4276</v>
      </c>
      <c r="E1467" s="2">
        <v>11506</v>
      </c>
      <c r="F1467" s="2">
        <v>4.9880000000000004</v>
      </c>
      <c r="G1467" s="2">
        <v>57391.928</v>
      </c>
      <c r="H1467" s="17">
        <f t="shared" si="22"/>
        <v>-2.014388489208685E-3</v>
      </c>
    </row>
    <row r="1468" spans="1:8" ht="13.5" x14ac:dyDescent="0.25">
      <c r="A1468" s="12"/>
      <c r="B1468" s="11">
        <v>44448</v>
      </c>
      <c r="C1468" s="2">
        <v>5.28</v>
      </c>
      <c r="D1468" s="2">
        <v>2.5687000000000002</v>
      </c>
      <c r="E1468" s="2">
        <v>14358</v>
      </c>
      <c r="F1468" s="2">
        <v>5.1260000000000003</v>
      </c>
      <c r="G1468" s="2">
        <v>73599.107999999993</v>
      </c>
      <c r="H1468" s="17">
        <f t="shared" si="22"/>
        <v>5.812324929971998E-2</v>
      </c>
    </row>
    <row r="1469" spans="1:8" ht="13.5" x14ac:dyDescent="0.25">
      <c r="A1469" s="12"/>
      <c r="B1469" s="11">
        <v>44449</v>
      </c>
      <c r="C1469" s="2">
        <v>5.25</v>
      </c>
      <c r="D1469" s="2">
        <v>2.5541</v>
      </c>
      <c r="E1469" s="2">
        <v>5805</v>
      </c>
      <c r="F1469" s="2">
        <v>5.2590000000000003</v>
      </c>
      <c r="G1469" s="2">
        <v>30528.494999999999</v>
      </c>
      <c r="H1469" s="17">
        <f t="shared" si="22"/>
        <v>-5.6838089305875214E-3</v>
      </c>
    </row>
    <row r="1470" spans="1:8" ht="13.5" x14ac:dyDescent="0.25">
      <c r="A1470" s="12"/>
      <c r="B1470" s="11">
        <v>44452</v>
      </c>
      <c r="C1470" s="2">
        <v>5.24</v>
      </c>
      <c r="D1470" s="2">
        <v>2.5493000000000001</v>
      </c>
      <c r="E1470" s="2">
        <v>786</v>
      </c>
      <c r="F1470" s="2">
        <v>5.1879999999999997</v>
      </c>
      <c r="G1470" s="2">
        <v>4077.768</v>
      </c>
      <c r="H1470" s="17">
        <f t="shared" si="22"/>
        <v>-1.8793312712892664E-3</v>
      </c>
    </row>
    <row r="1471" spans="1:8" ht="13.5" x14ac:dyDescent="0.25">
      <c r="A1471" s="12"/>
      <c r="B1471" s="11">
        <v>44453</v>
      </c>
      <c r="C1471" s="2">
        <v>5.09</v>
      </c>
      <c r="D1471" s="2">
        <v>2.4763000000000002</v>
      </c>
      <c r="E1471" s="2">
        <v>15555</v>
      </c>
      <c r="F1471" s="2">
        <v>5.0990000000000002</v>
      </c>
      <c r="G1471" s="2">
        <v>79314.945000000007</v>
      </c>
      <c r="H1471" s="17">
        <f t="shared" si="22"/>
        <v>-2.8635311654179558E-2</v>
      </c>
    </row>
    <row r="1472" spans="1:8" ht="13.5" x14ac:dyDescent="0.25">
      <c r="A1472" s="12"/>
      <c r="B1472" s="11">
        <v>44454</v>
      </c>
      <c r="C1472" s="2">
        <v>4.99</v>
      </c>
      <c r="D1472" s="2">
        <v>2.4276</v>
      </c>
      <c r="E1472" s="2">
        <v>10646</v>
      </c>
      <c r="F1472" s="2">
        <v>5.0469999999999997</v>
      </c>
      <c r="G1472" s="2">
        <v>53730.362000000001</v>
      </c>
      <c r="H1472" s="17">
        <f t="shared" si="22"/>
        <v>-1.966643783063449E-2</v>
      </c>
    </row>
    <row r="1473" spans="1:8" ht="13.5" x14ac:dyDescent="0.25">
      <c r="A1473" s="12"/>
      <c r="B1473" s="11">
        <v>44455</v>
      </c>
      <c r="C1473" s="2">
        <v>4.99</v>
      </c>
      <c r="D1473" s="2">
        <v>2.4276</v>
      </c>
      <c r="E1473" s="2">
        <v>13484</v>
      </c>
      <c r="F1473" s="2">
        <v>4.9649999999999999</v>
      </c>
      <c r="G1473" s="2">
        <v>66948.06</v>
      </c>
      <c r="H1473" s="17">
        <f t="shared" si="22"/>
        <v>0</v>
      </c>
    </row>
    <row r="1474" spans="1:8" ht="13.5" x14ac:dyDescent="0.25">
      <c r="A1474" s="12"/>
      <c r="B1474" s="11">
        <v>44456</v>
      </c>
      <c r="C1474" s="2">
        <v>4.95</v>
      </c>
      <c r="D1474" s="2">
        <v>2.4081999999999999</v>
      </c>
      <c r="E1474" s="2">
        <v>7442</v>
      </c>
      <c r="F1474" s="2">
        <v>4.9219999999999997</v>
      </c>
      <c r="G1474" s="2">
        <v>36629.523999999998</v>
      </c>
      <c r="H1474" s="17">
        <f t="shared" si="22"/>
        <v>-7.9914318668644277E-3</v>
      </c>
    </row>
    <row r="1475" spans="1:8" ht="13.5" x14ac:dyDescent="0.25">
      <c r="A1475" s="12"/>
      <c r="B1475" s="11">
        <v>44459</v>
      </c>
      <c r="C1475" s="2">
        <v>4.95</v>
      </c>
      <c r="D1475" s="2">
        <v>2.4081999999999999</v>
      </c>
      <c r="E1475" s="2">
        <v>23930</v>
      </c>
      <c r="F1475" s="2">
        <v>4.9909999999999997</v>
      </c>
      <c r="G1475" s="2">
        <v>119434.63</v>
      </c>
      <c r="H1475" s="17">
        <f t="shared" si="22"/>
        <v>0</v>
      </c>
    </row>
    <row r="1476" spans="1:8" ht="13.5" x14ac:dyDescent="0.25">
      <c r="A1476" s="12"/>
      <c r="B1476" s="11">
        <v>44460</v>
      </c>
      <c r="C1476" s="2">
        <v>5</v>
      </c>
      <c r="D1476" s="2">
        <v>2.4325000000000001</v>
      </c>
      <c r="E1476" s="2">
        <v>1037</v>
      </c>
      <c r="F1476" s="2">
        <v>4.9219999999999997</v>
      </c>
      <c r="G1476" s="2">
        <v>5104.1139999999996</v>
      </c>
      <c r="H1476" s="17">
        <f t="shared" si="22"/>
        <v>1.0090524042853672E-2</v>
      </c>
    </row>
    <row r="1477" spans="1:8" ht="13.5" x14ac:dyDescent="0.25">
      <c r="A1477" s="12"/>
      <c r="B1477" s="11">
        <v>44461</v>
      </c>
      <c r="C1477" s="2">
        <v>4.9000000000000004</v>
      </c>
      <c r="D1477" s="2">
        <v>2.3839000000000001</v>
      </c>
      <c r="E1477" s="2">
        <v>3656</v>
      </c>
      <c r="F1477" s="2">
        <v>4.9139999999999997</v>
      </c>
      <c r="G1477" s="2">
        <v>17965.583999999999</v>
      </c>
      <c r="H1477" s="17">
        <f t="shared" si="22"/>
        <v>-1.9979445015416229E-2</v>
      </c>
    </row>
    <row r="1478" spans="1:8" ht="13.5" x14ac:dyDescent="0.25">
      <c r="A1478" s="12"/>
      <c r="B1478" s="11">
        <v>44462</v>
      </c>
      <c r="C1478" s="2">
        <v>4.97</v>
      </c>
      <c r="D1478" s="2">
        <v>2.4178999999999999</v>
      </c>
      <c r="E1478" s="2">
        <v>8673</v>
      </c>
      <c r="F1478" s="2">
        <v>4.88</v>
      </c>
      <c r="G1478" s="2">
        <v>42324.24</v>
      </c>
      <c r="H1478" s="17">
        <f t="shared" si="22"/>
        <v>1.426234321909468E-2</v>
      </c>
    </row>
    <row r="1479" spans="1:8" ht="13.5" x14ac:dyDescent="0.25">
      <c r="A1479" s="12"/>
      <c r="B1479" s="11">
        <v>44463</v>
      </c>
      <c r="C1479" s="2">
        <v>4.8499999999999996</v>
      </c>
      <c r="D1479" s="2">
        <v>2.3595000000000002</v>
      </c>
      <c r="E1479" s="2">
        <v>12336</v>
      </c>
      <c r="F1479" s="2">
        <v>4.91</v>
      </c>
      <c r="G1479" s="2">
        <v>60569.760000000002</v>
      </c>
      <c r="H1479" s="17">
        <f t="shared" ref="H1479:H1542" si="23">(D1479-D1478)/D1478</f>
        <v>-2.4153190785392194E-2</v>
      </c>
    </row>
    <row r="1480" spans="1:8" ht="13.5" x14ac:dyDescent="0.25">
      <c r="A1480" s="12"/>
      <c r="B1480" s="11">
        <v>44466</v>
      </c>
      <c r="C1480" s="2">
        <v>4.9000000000000004</v>
      </c>
      <c r="D1480" s="2">
        <v>2.3839000000000001</v>
      </c>
      <c r="E1480" s="2">
        <v>4728</v>
      </c>
      <c r="F1480" s="2">
        <v>4.8179999999999996</v>
      </c>
      <c r="G1480" s="2">
        <v>22779.504000000001</v>
      </c>
      <c r="H1480" s="17">
        <f t="shared" si="23"/>
        <v>1.0341173977537603E-2</v>
      </c>
    </row>
    <row r="1481" spans="1:8" ht="13.5" x14ac:dyDescent="0.25">
      <c r="A1481" s="12"/>
      <c r="B1481" s="11">
        <v>44467</v>
      </c>
      <c r="C1481" s="2">
        <v>4.9000000000000004</v>
      </c>
      <c r="D1481" s="2">
        <v>2.3839000000000001</v>
      </c>
      <c r="E1481" s="2">
        <v>6248</v>
      </c>
      <c r="F1481" s="2">
        <v>4.8049999999999997</v>
      </c>
      <c r="G1481" s="2">
        <v>30021.64</v>
      </c>
      <c r="H1481" s="17">
        <f t="shared" si="23"/>
        <v>0</v>
      </c>
    </row>
    <row r="1482" spans="1:8" ht="13.5" x14ac:dyDescent="0.25">
      <c r="A1482" s="12"/>
      <c r="B1482" s="11">
        <v>44468</v>
      </c>
      <c r="C1482" s="2">
        <v>5.04</v>
      </c>
      <c r="D1482" s="2">
        <v>2.452</v>
      </c>
      <c r="E1482" s="2">
        <v>19919</v>
      </c>
      <c r="F1482" s="2">
        <v>4.8280000000000003</v>
      </c>
      <c r="G1482" s="2">
        <v>96168.932000000001</v>
      </c>
      <c r="H1482" s="17">
        <f t="shared" si="23"/>
        <v>2.8566634506480903E-2</v>
      </c>
    </row>
    <row r="1483" spans="1:8" ht="13.5" x14ac:dyDescent="0.25">
      <c r="A1483" s="12"/>
      <c r="B1483" s="11">
        <v>44469</v>
      </c>
      <c r="C1483" s="2">
        <v>4.83</v>
      </c>
      <c r="D1483" s="2">
        <v>2.3498000000000001</v>
      </c>
      <c r="E1483" s="2">
        <v>7273</v>
      </c>
      <c r="F1483" s="2">
        <v>4.8869999999999996</v>
      </c>
      <c r="G1483" s="2">
        <v>35543.150999999998</v>
      </c>
      <c r="H1483" s="17">
        <f t="shared" si="23"/>
        <v>-4.1680261011419188E-2</v>
      </c>
    </row>
    <row r="1484" spans="1:8" ht="13.5" x14ac:dyDescent="0.25">
      <c r="A1484" s="12"/>
      <c r="B1484" s="11">
        <v>44470</v>
      </c>
      <c r="C1484" s="2">
        <v>4.96</v>
      </c>
      <c r="D1484" s="2">
        <v>2.4129999999999998</v>
      </c>
      <c r="E1484" s="2">
        <v>27022</v>
      </c>
      <c r="F1484" s="2">
        <v>4.9850000000000003</v>
      </c>
      <c r="G1484" s="2">
        <v>134704.67000000001</v>
      </c>
      <c r="H1484" s="17">
        <f t="shared" si="23"/>
        <v>2.6895906034556005E-2</v>
      </c>
    </row>
    <row r="1485" spans="1:8" ht="13.5" x14ac:dyDescent="0.25">
      <c r="A1485" s="12"/>
      <c r="B1485" s="11">
        <v>44473</v>
      </c>
      <c r="C1485" s="2">
        <v>2.4500000000000002</v>
      </c>
      <c r="D1485" s="2">
        <v>2.4500000000000002</v>
      </c>
      <c r="E1485" s="2">
        <v>12186</v>
      </c>
      <c r="F1485" s="2">
        <v>2.4590000000000001</v>
      </c>
      <c r="G1485" s="2">
        <v>29965.374</v>
      </c>
      <c r="H1485" s="17">
        <f t="shared" si="23"/>
        <v>1.5333609614587802E-2</v>
      </c>
    </row>
    <row r="1486" spans="1:8" ht="13.5" x14ac:dyDescent="0.25">
      <c r="A1486" s="12"/>
      <c r="B1486" s="11">
        <v>44474</v>
      </c>
      <c r="C1486" s="2">
        <v>2.41</v>
      </c>
      <c r="D1486" s="2">
        <v>2.41</v>
      </c>
      <c r="E1486" s="2">
        <v>10343</v>
      </c>
      <c r="F1486" s="2">
        <v>2.407</v>
      </c>
      <c r="G1486" s="2">
        <v>24895.600999999999</v>
      </c>
      <c r="H1486" s="17">
        <f t="shared" si="23"/>
        <v>-1.632653061224491E-2</v>
      </c>
    </row>
    <row r="1487" spans="1:8" ht="13.5" x14ac:dyDescent="0.25">
      <c r="A1487" s="12"/>
      <c r="B1487" s="11">
        <v>44475</v>
      </c>
      <c r="C1487" s="2">
        <v>2.2999999999999998</v>
      </c>
      <c r="D1487" s="2">
        <v>2.2999999999999998</v>
      </c>
      <c r="E1487" s="2">
        <v>3356</v>
      </c>
      <c r="F1487" s="2">
        <v>2.3530000000000002</v>
      </c>
      <c r="G1487" s="2">
        <v>7896.6679999999997</v>
      </c>
      <c r="H1487" s="17">
        <f t="shared" si="23"/>
        <v>-4.5643153526971084E-2</v>
      </c>
    </row>
    <row r="1488" spans="1:8" ht="13.5" x14ac:dyDescent="0.25">
      <c r="A1488" s="12"/>
      <c r="B1488" s="11">
        <v>44476</v>
      </c>
      <c r="C1488" s="2">
        <v>2.2000000000000002</v>
      </c>
      <c r="D1488" s="2">
        <v>2.2000000000000002</v>
      </c>
      <c r="E1488" s="2">
        <v>5685</v>
      </c>
      <c r="F1488" s="2">
        <v>2.2210000000000001</v>
      </c>
      <c r="G1488" s="2">
        <v>12626.385</v>
      </c>
      <c r="H1488" s="17">
        <f t="shared" si="23"/>
        <v>-4.3478260869565064E-2</v>
      </c>
    </row>
    <row r="1489" spans="1:8" ht="13.5" x14ac:dyDescent="0.25">
      <c r="A1489" s="12"/>
      <c r="B1489" s="11">
        <v>44477</v>
      </c>
      <c r="C1489" s="2">
        <v>2.23</v>
      </c>
      <c r="D1489" s="2">
        <v>2.23</v>
      </c>
      <c r="E1489" s="2">
        <v>13599</v>
      </c>
      <c r="F1489" s="2">
        <v>2.2389999999999999</v>
      </c>
      <c r="G1489" s="2">
        <v>30448.161</v>
      </c>
      <c r="H1489" s="17">
        <f t="shared" si="23"/>
        <v>1.3636363636363547E-2</v>
      </c>
    </row>
    <row r="1490" spans="1:8" ht="13.5" x14ac:dyDescent="0.25">
      <c r="A1490" s="12"/>
      <c r="B1490" s="11">
        <v>44480</v>
      </c>
      <c r="C1490" s="2">
        <v>2.27</v>
      </c>
      <c r="D1490" s="2">
        <v>2.27</v>
      </c>
      <c r="E1490" s="2">
        <v>1883</v>
      </c>
      <c r="F1490" s="2">
        <v>2.2389999999999999</v>
      </c>
      <c r="G1490" s="2">
        <v>4216.0370000000003</v>
      </c>
      <c r="H1490" s="17">
        <f t="shared" si="23"/>
        <v>1.7937219730941721E-2</v>
      </c>
    </row>
    <row r="1491" spans="1:8" ht="13.5" x14ac:dyDescent="0.25">
      <c r="A1491" s="12"/>
      <c r="B1491" s="11">
        <v>44481</v>
      </c>
      <c r="C1491" s="2">
        <v>2.2999999999999998</v>
      </c>
      <c r="D1491" s="2">
        <v>2.2999999999999998</v>
      </c>
      <c r="E1491" s="2">
        <v>5009</v>
      </c>
      <c r="F1491" s="2">
        <v>2.258</v>
      </c>
      <c r="G1491" s="2">
        <v>11310.322</v>
      </c>
      <c r="H1491" s="17">
        <f t="shared" si="23"/>
        <v>1.3215859030836918E-2</v>
      </c>
    </row>
    <row r="1492" spans="1:8" ht="13.5" x14ac:dyDescent="0.25">
      <c r="A1492" s="12"/>
      <c r="B1492" s="11">
        <v>44482</v>
      </c>
      <c r="C1492" s="2">
        <v>2.2000000000000002</v>
      </c>
      <c r="D1492" s="2">
        <v>2.2000000000000002</v>
      </c>
      <c r="E1492" s="2">
        <v>6295</v>
      </c>
      <c r="F1492" s="2">
        <v>2.2189999999999999</v>
      </c>
      <c r="G1492" s="2">
        <v>13968.605</v>
      </c>
      <c r="H1492" s="17">
        <f t="shared" si="23"/>
        <v>-4.3478260869565064E-2</v>
      </c>
    </row>
    <row r="1493" spans="1:8" ht="13.5" x14ac:dyDescent="0.25">
      <c r="A1493" s="12"/>
      <c r="B1493" s="11">
        <v>44483</v>
      </c>
      <c r="C1493" s="2">
        <v>2.1</v>
      </c>
      <c r="D1493" s="2">
        <v>2.1</v>
      </c>
      <c r="E1493" s="2">
        <v>21949</v>
      </c>
      <c r="F1493" s="2">
        <v>2.109</v>
      </c>
      <c r="G1493" s="2">
        <v>46290.440999999999</v>
      </c>
      <c r="H1493" s="17">
        <f t="shared" si="23"/>
        <v>-4.5454545454545491E-2</v>
      </c>
    </row>
    <row r="1494" spans="1:8" ht="13.5" x14ac:dyDescent="0.25">
      <c r="A1494" s="12"/>
      <c r="B1494" s="11">
        <v>44488</v>
      </c>
      <c r="C1494" s="2">
        <v>2.0499999999999998</v>
      </c>
      <c r="D1494" s="2">
        <v>2.0499999999999998</v>
      </c>
      <c r="E1494" s="2">
        <v>23474</v>
      </c>
      <c r="F1494" s="2">
        <v>2.0150000000000001</v>
      </c>
      <c r="G1494" s="2">
        <v>47300.11</v>
      </c>
      <c r="H1494" s="17">
        <f t="shared" si="23"/>
        <v>-2.3809523809523937E-2</v>
      </c>
    </row>
    <row r="1495" spans="1:8" ht="13.5" x14ac:dyDescent="0.25">
      <c r="A1495" s="12"/>
      <c r="B1495" s="11">
        <v>44489</v>
      </c>
      <c r="C1495" s="2">
        <v>1.96</v>
      </c>
      <c r="D1495" s="2">
        <v>1.96</v>
      </c>
      <c r="E1495" s="2">
        <v>26247</v>
      </c>
      <c r="F1495" s="2">
        <v>1.9810000000000001</v>
      </c>
      <c r="G1495" s="2">
        <v>51995.307000000001</v>
      </c>
      <c r="H1495" s="17">
        <f t="shared" si="23"/>
        <v>-4.3902439024390179E-2</v>
      </c>
    </row>
    <row r="1496" spans="1:8" ht="13.5" x14ac:dyDescent="0.25">
      <c r="A1496" s="12"/>
      <c r="B1496" s="11">
        <v>44490</v>
      </c>
      <c r="C1496" s="2">
        <v>1.93</v>
      </c>
      <c r="D1496" s="2">
        <v>1.93</v>
      </c>
      <c r="E1496" s="2">
        <v>27813</v>
      </c>
      <c r="F1496" s="2">
        <v>1.9330000000000001</v>
      </c>
      <c r="G1496" s="2">
        <v>53762.529000000002</v>
      </c>
      <c r="H1496" s="17">
        <f t="shared" si="23"/>
        <v>-1.5306122448979605E-2</v>
      </c>
    </row>
    <row r="1497" spans="1:8" ht="13.5" x14ac:dyDescent="0.25">
      <c r="A1497" s="12"/>
      <c r="B1497" s="11">
        <v>44491</v>
      </c>
      <c r="C1497" s="2">
        <v>1.9</v>
      </c>
      <c r="D1497" s="2">
        <v>1.9</v>
      </c>
      <c r="E1497" s="2">
        <v>12235</v>
      </c>
      <c r="F1497" s="2">
        <v>1.9019999999999999</v>
      </c>
      <c r="G1497" s="2">
        <v>23270.97</v>
      </c>
      <c r="H1497" s="17">
        <f t="shared" si="23"/>
        <v>-1.5544041450777216E-2</v>
      </c>
    </row>
    <row r="1498" spans="1:8" ht="13.5" x14ac:dyDescent="0.25">
      <c r="A1498" s="12"/>
      <c r="B1498" s="11">
        <v>44494</v>
      </c>
      <c r="C1498" s="2">
        <v>1.91</v>
      </c>
      <c r="D1498" s="2">
        <v>1.91</v>
      </c>
      <c r="E1498" s="2">
        <v>24159</v>
      </c>
      <c r="F1498" s="2">
        <v>1.917</v>
      </c>
      <c r="G1498" s="2">
        <v>46312.803</v>
      </c>
      <c r="H1498" s="17">
        <f t="shared" si="23"/>
        <v>5.2631578947368472E-3</v>
      </c>
    </row>
    <row r="1499" spans="1:8" ht="13.5" x14ac:dyDescent="0.25">
      <c r="A1499" s="12"/>
      <c r="B1499" s="11">
        <v>44495</v>
      </c>
      <c r="C1499" s="2">
        <v>1.9</v>
      </c>
      <c r="D1499" s="2">
        <v>1.9</v>
      </c>
      <c r="E1499" s="2">
        <v>20010</v>
      </c>
      <c r="F1499" s="2">
        <v>1.895</v>
      </c>
      <c r="G1499" s="2">
        <v>37918.949999999997</v>
      </c>
      <c r="H1499" s="17">
        <f t="shared" si="23"/>
        <v>-5.2356020942408424E-3</v>
      </c>
    </row>
    <row r="1500" spans="1:8" ht="13.5" x14ac:dyDescent="0.25">
      <c r="A1500" s="12"/>
      <c r="B1500" s="11">
        <v>44496</v>
      </c>
      <c r="C1500" s="2">
        <v>1.89</v>
      </c>
      <c r="D1500" s="2">
        <v>1.89</v>
      </c>
      <c r="E1500" s="2">
        <v>7600</v>
      </c>
      <c r="F1500" s="2">
        <v>1.8879999999999999</v>
      </c>
      <c r="G1500" s="2">
        <v>14348.8</v>
      </c>
      <c r="H1500" s="17">
        <f t="shared" si="23"/>
        <v>-5.2631578947368472E-3</v>
      </c>
    </row>
    <row r="1501" spans="1:8" ht="13.5" x14ac:dyDescent="0.25">
      <c r="A1501" s="12"/>
      <c r="B1501" s="11">
        <v>44497</v>
      </c>
      <c r="C1501" s="2">
        <v>1.9</v>
      </c>
      <c r="D1501" s="2">
        <v>1.9</v>
      </c>
      <c r="E1501" s="2">
        <v>1521</v>
      </c>
      <c r="F1501" s="2">
        <v>1.8919999999999999</v>
      </c>
      <c r="G1501" s="2">
        <v>2877.732</v>
      </c>
      <c r="H1501" s="17">
        <f t="shared" si="23"/>
        <v>5.2910052910052959E-3</v>
      </c>
    </row>
    <row r="1502" spans="1:8" ht="13.5" x14ac:dyDescent="0.25">
      <c r="A1502" s="12"/>
      <c r="B1502" s="11">
        <v>44498</v>
      </c>
      <c r="C1502" s="2">
        <v>1.96</v>
      </c>
      <c r="D1502" s="2">
        <v>1.96</v>
      </c>
      <c r="E1502" s="2">
        <v>12510</v>
      </c>
      <c r="F1502" s="2">
        <v>1.9510000000000001</v>
      </c>
      <c r="G1502" s="2">
        <v>24407.01</v>
      </c>
      <c r="H1502" s="17">
        <f t="shared" si="23"/>
        <v>3.1578947368421081E-2</v>
      </c>
    </row>
    <row r="1503" spans="1:8" ht="13.5" x14ac:dyDescent="0.25">
      <c r="A1503" s="12"/>
      <c r="B1503" s="11">
        <v>44501</v>
      </c>
      <c r="C1503" s="2">
        <v>1.96</v>
      </c>
      <c r="D1503" s="2">
        <v>1.96</v>
      </c>
      <c r="E1503" s="2">
        <v>11019</v>
      </c>
      <c r="F1503" s="2">
        <v>1.9019999999999999</v>
      </c>
      <c r="G1503" s="2">
        <v>20958.137999999999</v>
      </c>
      <c r="H1503" s="17">
        <f t="shared" si="23"/>
        <v>0</v>
      </c>
    </row>
    <row r="1504" spans="1:8" ht="13.5" x14ac:dyDescent="0.25">
      <c r="A1504" s="12"/>
      <c r="B1504" s="11">
        <v>44502</v>
      </c>
      <c r="C1504" s="2">
        <v>2.0499999999999998</v>
      </c>
      <c r="D1504" s="2">
        <v>2.0499999999999998</v>
      </c>
      <c r="E1504" s="2">
        <v>20189</v>
      </c>
      <c r="F1504" s="2">
        <v>1.974</v>
      </c>
      <c r="G1504" s="2">
        <v>39853.086000000003</v>
      </c>
      <c r="H1504" s="17">
        <f t="shared" si="23"/>
        <v>4.5918367346938702E-2</v>
      </c>
    </row>
    <row r="1505" spans="1:8" ht="13.5" x14ac:dyDescent="0.25">
      <c r="A1505" s="12"/>
      <c r="B1505" s="11">
        <v>44503</v>
      </c>
      <c r="C1505" s="2">
        <v>2.0299999999999998</v>
      </c>
      <c r="D1505" s="2">
        <v>2.0299999999999998</v>
      </c>
      <c r="E1505" s="2">
        <v>13853</v>
      </c>
      <c r="F1505" s="2">
        <v>2.0609999999999999</v>
      </c>
      <c r="G1505" s="2">
        <v>28551.032999999999</v>
      </c>
      <c r="H1505" s="17">
        <f t="shared" si="23"/>
        <v>-9.7560975609756184E-3</v>
      </c>
    </row>
    <row r="1506" spans="1:8" ht="13.5" x14ac:dyDescent="0.25">
      <c r="A1506" s="12"/>
      <c r="B1506" s="11">
        <v>44504</v>
      </c>
      <c r="C1506" s="2">
        <v>2.04</v>
      </c>
      <c r="D1506" s="2">
        <v>2.04</v>
      </c>
      <c r="E1506" s="2">
        <v>10508</v>
      </c>
      <c r="F1506" s="2">
        <v>2.0030000000000001</v>
      </c>
      <c r="G1506" s="2">
        <v>21047.524000000001</v>
      </c>
      <c r="H1506" s="17">
        <f t="shared" si="23"/>
        <v>4.926108374384351E-3</v>
      </c>
    </row>
    <row r="1507" spans="1:8" ht="13.5" x14ac:dyDescent="0.25">
      <c r="A1507" s="12"/>
      <c r="B1507" s="11">
        <v>44505</v>
      </c>
      <c r="C1507" s="2">
        <v>2</v>
      </c>
      <c r="D1507" s="2">
        <v>2</v>
      </c>
      <c r="E1507" s="2">
        <v>3520</v>
      </c>
      <c r="F1507" s="2">
        <v>2.0030000000000001</v>
      </c>
      <c r="G1507" s="2">
        <v>7050.56</v>
      </c>
      <c r="H1507" s="17">
        <f t="shared" si="23"/>
        <v>-1.9607843137254919E-2</v>
      </c>
    </row>
    <row r="1508" spans="1:8" ht="13.5" x14ac:dyDescent="0.25">
      <c r="A1508" s="12"/>
      <c r="B1508" s="11">
        <v>44508</v>
      </c>
      <c r="C1508" s="2">
        <v>1.97</v>
      </c>
      <c r="D1508" s="2">
        <v>1.97</v>
      </c>
      <c r="E1508" s="2">
        <v>6636</v>
      </c>
      <c r="F1508" s="2">
        <v>1.9670000000000001</v>
      </c>
      <c r="G1508" s="2">
        <v>13053.012000000001</v>
      </c>
      <c r="H1508" s="17">
        <f t="shared" si="23"/>
        <v>-1.5000000000000013E-2</v>
      </c>
    </row>
    <row r="1509" spans="1:8" ht="13.5" x14ac:dyDescent="0.25">
      <c r="A1509" s="12"/>
      <c r="B1509" s="11">
        <v>44509</v>
      </c>
      <c r="C1509" s="2">
        <v>1.98</v>
      </c>
      <c r="D1509" s="2">
        <v>1.98</v>
      </c>
      <c r="E1509" s="2">
        <v>2368</v>
      </c>
      <c r="F1509" s="2">
        <v>1.9810000000000001</v>
      </c>
      <c r="G1509" s="2">
        <v>4691.0079999999998</v>
      </c>
      <c r="H1509" s="17">
        <f t="shared" si="23"/>
        <v>5.0761421319797002E-3</v>
      </c>
    </row>
    <row r="1510" spans="1:8" ht="13.5" x14ac:dyDescent="0.25">
      <c r="A1510" s="12"/>
      <c r="B1510" s="11">
        <v>44510</v>
      </c>
      <c r="C1510" s="2">
        <v>2.02</v>
      </c>
      <c r="D1510" s="2">
        <v>2.02</v>
      </c>
      <c r="E1510" s="2">
        <v>2569</v>
      </c>
      <c r="F1510" s="2">
        <v>2.028</v>
      </c>
      <c r="G1510" s="2">
        <v>5209.9319999999998</v>
      </c>
      <c r="H1510" s="17">
        <f t="shared" si="23"/>
        <v>2.0202020202020221E-2</v>
      </c>
    </row>
    <row r="1511" spans="1:8" ht="13.5" x14ac:dyDescent="0.25">
      <c r="A1511" s="12"/>
      <c r="B1511" s="11">
        <v>44511</v>
      </c>
      <c r="C1511" s="2">
        <v>1.97</v>
      </c>
      <c r="D1511" s="2">
        <v>1.97</v>
      </c>
      <c r="E1511" s="2">
        <v>1682</v>
      </c>
      <c r="F1511" s="2">
        <v>1.992</v>
      </c>
      <c r="G1511" s="2">
        <v>3350.5439999999999</v>
      </c>
      <c r="H1511" s="17">
        <f t="shared" si="23"/>
        <v>-2.4752475247524774E-2</v>
      </c>
    </row>
    <row r="1512" spans="1:8" ht="13.5" x14ac:dyDescent="0.25">
      <c r="A1512" s="12"/>
      <c r="B1512" s="11">
        <v>44512</v>
      </c>
      <c r="C1512" s="2">
        <v>2</v>
      </c>
      <c r="D1512" s="2">
        <v>2</v>
      </c>
      <c r="E1512" s="2">
        <v>5</v>
      </c>
      <c r="F1512" s="2">
        <v>2</v>
      </c>
      <c r="G1512" s="2">
        <v>10</v>
      </c>
      <c r="H1512" s="17">
        <f t="shared" si="23"/>
        <v>1.5228426395939101E-2</v>
      </c>
    </row>
    <row r="1513" spans="1:8" ht="13.5" x14ac:dyDescent="0.25">
      <c r="A1513" s="12"/>
      <c r="B1513" s="11">
        <v>44515</v>
      </c>
      <c r="C1513" s="2">
        <v>1.98</v>
      </c>
      <c r="D1513" s="2">
        <v>1.98</v>
      </c>
      <c r="E1513" s="2">
        <v>15789</v>
      </c>
      <c r="F1513" s="2">
        <v>1.9470000000000001</v>
      </c>
      <c r="G1513" s="2">
        <v>30741.183000000001</v>
      </c>
      <c r="H1513" s="17">
        <f t="shared" si="23"/>
        <v>-1.0000000000000009E-2</v>
      </c>
    </row>
    <row r="1514" spans="1:8" ht="13.5" x14ac:dyDescent="0.25">
      <c r="A1514" s="12"/>
      <c r="B1514" s="11">
        <v>44516</v>
      </c>
      <c r="C1514" s="2">
        <v>1.99</v>
      </c>
      <c r="D1514" s="2">
        <v>1.99</v>
      </c>
      <c r="E1514" s="2">
        <v>686</v>
      </c>
      <c r="F1514" s="2">
        <v>1.98</v>
      </c>
      <c r="G1514" s="2">
        <v>1358.28</v>
      </c>
      <c r="H1514" s="17">
        <f t="shared" si="23"/>
        <v>5.0505050505050553E-3</v>
      </c>
    </row>
    <row r="1515" spans="1:8" ht="13.5" x14ac:dyDescent="0.25">
      <c r="A1515" s="12"/>
      <c r="B1515" s="11">
        <v>44517</v>
      </c>
      <c r="C1515" s="2">
        <v>1.98</v>
      </c>
      <c r="D1515" s="2">
        <v>1.98</v>
      </c>
      <c r="E1515" s="2">
        <v>8235</v>
      </c>
      <c r="F1515" s="2">
        <v>1.966</v>
      </c>
      <c r="G1515" s="2">
        <v>16190.01</v>
      </c>
      <c r="H1515" s="17">
        <f t="shared" si="23"/>
        <v>-5.0251256281407079E-3</v>
      </c>
    </row>
    <row r="1516" spans="1:8" ht="13.5" x14ac:dyDescent="0.25">
      <c r="A1516" s="12"/>
      <c r="B1516" s="11">
        <v>44518</v>
      </c>
      <c r="C1516" s="2">
        <v>1.94</v>
      </c>
      <c r="D1516" s="2">
        <v>1.94</v>
      </c>
      <c r="E1516" s="2">
        <v>681</v>
      </c>
      <c r="F1516" s="2">
        <v>1.946</v>
      </c>
      <c r="G1516" s="2">
        <v>1325.2260000000001</v>
      </c>
      <c r="H1516" s="17">
        <f t="shared" si="23"/>
        <v>-2.0202020202020221E-2</v>
      </c>
    </row>
    <row r="1517" spans="1:8" ht="13.5" x14ac:dyDescent="0.25">
      <c r="A1517" s="12"/>
      <c r="B1517" s="11">
        <v>44519</v>
      </c>
      <c r="C1517" s="2">
        <v>1.96</v>
      </c>
      <c r="D1517" s="2">
        <v>1.96</v>
      </c>
      <c r="E1517" s="2">
        <v>34011</v>
      </c>
      <c r="F1517" s="2">
        <v>1.9319999999999999</v>
      </c>
      <c r="G1517" s="2">
        <v>65709.251999999993</v>
      </c>
      <c r="H1517" s="17">
        <f t="shared" si="23"/>
        <v>1.0309278350515474E-2</v>
      </c>
    </row>
    <row r="1518" spans="1:8" ht="13.5" x14ac:dyDescent="0.25">
      <c r="A1518" s="12"/>
      <c r="B1518" s="11">
        <v>44522</v>
      </c>
      <c r="C1518" s="2">
        <v>1.98</v>
      </c>
      <c r="D1518" s="2">
        <v>1.98</v>
      </c>
      <c r="E1518" s="2">
        <v>5692</v>
      </c>
      <c r="F1518" s="2">
        <v>1.96</v>
      </c>
      <c r="G1518" s="2">
        <v>11156.32</v>
      </c>
      <c r="H1518" s="17">
        <f t="shared" si="23"/>
        <v>1.0204081632653071E-2</v>
      </c>
    </row>
    <row r="1519" spans="1:8" ht="13.5" x14ac:dyDescent="0.25">
      <c r="A1519" s="12"/>
      <c r="B1519" s="11">
        <v>44523</v>
      </c>
      <c r="C1519" s="2">
        <v>1.95</v>
      </c>
      <c r="D1519" s="2">
        <v>1.95</v>
      </c>
      <c r="E1519" s="2">
        <v>3147</v>
      </c>
      <c r="F1519" s="2">
        <v>1.9430000000000001</v>
      </c>
      <c r="G1519" s="2">
        <v>6114.6210000000001</v>
      </c>
      <c r="H1519" s="17">
        <f t="shared" si="23"/>
        <v>-1.5151515151515166E-2</v>
      </c>
    </row>
    <row r="1520" spans="1:8" ht="13.5" x14ac:dyDescent="0.25">
      <c r="A1520" s="12"/>
      <c r="B1520" s="11">
        <v>44524</v>
      </c>
      <c r="C1520" s="2">
        <v>1.96</v>
      </c>
      <c r="D1520" s="2">
        <v>1.96</v>
      </c>
      <c r="E1520" s="2">
        <v>38</v>
      </c>
      <c r="F1520" s="2">
        <v>1.931</v>
      </c>
      <c r="G1520" s="2">
        <v>73.378</v>
      </c>
      <c r="H1520" s="17">
        <f t="shared" si="23"/>
        <v>5.1282051282051325E-3</v>
      </c>
    </row>
    <row r="1521" spans="1:8" ht="13.5" x14ac:dyDescent="0.25">
      <c r="A1521" s="12"/>
      <c r="B1521" s="11">
        <v>44525</v>
      </c>
      <c r="C1521" s="2">
        <v>1.97</v>
      </c>
      <c r="D1521" s="2">
        <v>1.97</v>
      </c>
      <c r="E1521" s="2">
        <v>11025</v>
      </c>
      <c r="F1521" s="2">
        <v>1.9690000000000001</v>
      </c>
      <c r="G1521" s="2">
        <v>21708.224999999999</v>
      </c>
      <c r="H1521" s="17">
        <f t="shared" si="23"/>
        <v>5.1020408163265354E-3</v>
      </c>
    </row>
    <row r="1522" spans="1:8" ht="13.5" x14ac:dyDescent="0.25">
      <c r="A1522" s="12"/>
      <c r="B1522" s="11">
        <v>44526</v>
      </c>
      <c r="C1522" s="2">
        <v>1.97</v>
      </c>
      <c r="D1522" s="2">
        <v>1.97</v>
      </c>
      <c r="E1522" s="2">
        <v>3345</v>
      </c>
      <c r="F1522" s="2">
        <v>1.931</v>
      </c>
      <c r="G1522" s="2">
        <v>6459.1949999999997</v>
      </c>
      <c r="H1522" s="17">
        <f t="shared" si="23"/>
        <v>0</v>
      </c>
    </row>
    <row r="1523" spans="1:8" ht="13.5" x14ac:dyDescent="0.25">
      <c r="A1523" s="12"/>
      <c r="B1523" s="11">
        <v>44529</v>
      </c>
      <c r="C1523" s="2">
        <v>1.96</v>
      </c>
      <c r="D1523" s="2">
        <v>1.96</v>
      </c>
      <c r="E1523" s="2">
        <v>458</v>
      </c>
      <c r="F1523" s="2">
        <v>1.95</v>
      </c>
      <c r="G1523" s="2">
        <v>893.1</v>
      </c>
      <c r="H1523" s="17">
        <f t="shared" si="23"/>
        <v>-5.0761421319797002E-3</v>
      </c>
    </row>
    <row r="1524" spans="1:8" ht="13.5" x14ac:dyDescent="0.25">
      <c r="A1524" s="12"/>
      <c r="B1524" s="11">
        <v>44530</v>
      </c>
      <c r="C1524" s="2">
        <v>1.95</v>
      </c>
      <c r="D1524" s="2">
        <v>1.95</v>
      </c>
      <c r="E1524" s="2">
        <v>19843</v>
      </c>
      <c r="F1524" s="2">
        <v>1.9359999999999999</v>
      </c>
      <c r="G1524" s="2">
        <v>38416.048000000003</v>
      </c>
      <c r="H1524" s="17">
        <f t="shared" si="23"/>
        <v>-5.1020408163265354E-3</v>
      </c>
    </row>
    <row r="1525" spans="1:8" ht="13.5" x14ac:dyDescent="0.25">
      <c r="A1525" s="12"/>
      <c r="B1525" s="11">
        <v>44531</v>
      </c>
      <c r="C1525" s="2">
        <v>1.96</v>
      </c>
      <c r="D1525" s="2">
        <v>1.96</v>
      </c>
      <c r="E1525" s="2">
        <v>12034</v>
      </c>
      <c r="F1525" s="2">
        <v>1.946</v>
      </c>
      <c r="G1525" s="2">
        <v>23418.164000000001</v>
      </c>
      <c r="H1525" s="17">
        <f t="shared" si="23"/>
        <v>5.1282051282051325E-3</v>
      </c>
    </row>
    <row r="1526" spans="1:8" ht="13.5" x14ac:dyDescent="0.25">
      <c r="A1526" s="12"/>
      <c r="B1526" s="11">
        <v>44532</v>
      </c>
      <c r="C1526" s="2">
        <v>1.92</v>
      </c>
      <c r="D1526" s="2">
        <v>1.92</v>
      </c>
      <c r="E1526" s="2">
        <v>6553</v>
      </c>
      <c r="F1526" s="2">
        <v>1.9350000000000001</v>
      </c>
      <c r="G1526" s="2">
        <v>12680.055</v>
      </c>
      <c r="H1526" s="17">
        <f t="shared" si="23"/>
        <v>-2.0408163265306142E-2</v>
      </c>
    </row>
    <row r="1527" spans="1:8" ht="13.5" x14ac:dyDescent="0.25">
      <c r="A1527" s="12"/>
      <c r="B1527" s="11">
        <v>44533</v>
      </c>
      <c r="C1527" s="2">
        <v>1.96</v>
      </c>
      <c r="D1527" s="2">
        <v>1.96</v>
      </c>
      <c r="E1527" s="2">
        <v>14791</v>
      </c>
      <c r="F1527" s="2">
        <v>1.9470000000000001</v>
      </c>
      <c r="G1527" s="2">
        <v>28798.077000000001</v>
      </c>
      <c r="H1527" s="17">
        <f t="shared" si="23"/>
        <v>2.0833333333333353E-2</v>
      </c>
    </row>
    <row r="1528" spans="1:8" ht="13.5" x14ac:dyDescent="0.25">
      <c r="A1528" s="12"/>
      <c r="B1528" s="11">
        <v>44536</v>
      </c>
      <c r="C1528" s="2">
        <v>1.96</v>
      </c>
      <c r="D1528" s="2">
        <v>1.96</v>
      </c>
      <c r="E1528" s="2">
        <v>1826</v>
      </c>
      <c r="F1528" s="2">
        <v>1.9359999999999999</v>
      </c>
      <c r="G1528" s="2">
        <v>3535.136</v>
      </c>
      <c r="H1528" s="17">
        <f t="shared" si="23"/>
        <v>0</v>
      </c>
    </row>
    <row r="1529" spans="1:8" ht="13.5" x14ac:dyDescent="0.25">
      <c r="A1529" s="12"/>
      <c r="B1529" s="11">
        <v>44537</v>
      </c>
      <c r="C1529" s="2">
        <v>1.96</v>
      </c>
      <c r="D1529" s="2">
        <v>1.96</v>
      </c>
      <c r="E1529" s="2">
        <v>4839</v>
      </c>
      <c r="F1529" s="2">
        <v>1.9239999999999999</v>
      </c>
      <c r="G1529" s="2">
        <v>9310.2360000000008</v>
      </c>
      <c r="H1529" s="17">
        <f t="shared" si="23"/>
        <v>0</v>
      </c>
    </row>
    <row r="1530" spans="1:8" ht="13.5" x14ac:dyDescent="0.25">
      <c r="A1530" s="12"/>
      <c r="B1530" s="11">
        <v>44538</v>
      </c>
      <c r="C1530" s="2">
        <v>1.96</v>
      </c>
      <c r="D1530" s="2">
        <v>1.96</v>
      </c>
      <c r="E1530" s="2">
        <v>911</v>
      </c>
      <c r="F1530" s="2">
        <v>1.9219999999999999</v>
      </c>
      <c r="G1530" s="2">
        <v>1750.942</v>
      </c>
      <c r="H1530" s="17">
        <f t="shared" si="23"/>
        <v>0</v>
      </c>
    </row>
    <row r="1531" spans="1:8" ht="13.5" x14ac:dyDescent="0.25">
      <c r="A1531" s="12"/>
      <c r="B1531" s="11">
        <v>44539</v>
      </c>
      <c r="C1531" s="2">
        <v>1.93</v>
      </c>
      <c r="D1531" s="2">
        <v>1.93</v>
      </c>
      <c r="E1531" s="2">
        <v>32226</v>
      </c>
      <c r="F1531" s="2">
        <v>1.9219999999999999</v>
      </c>
      <c r="G1531" s="2">
        <v>61938.372000000003</v>
      </c>
      <c r="H1531" s="17">
        <f t="shared" si="23"/>
        <v>-1.5306122448979605E-2</v>
      </c>
    </row>
    <row r="1532" spans="1:8" ht="13.5" x14ac:dyDescent="0.25">
      <c r="A1532" s="12"/>
      <c r="B1532" s="11">
        <v>44540</v>
      </c>
      <c r="C1532" s="2">
        <v>1.93</v>
      </c>
      <c r="D1532" s="2">
        <v>1.93</v>
      </c>
      <c r="E1532" s="2">
        <v>1458</v>
      </c>
      <c r="F1532" s="2">
        <v>1.93</v>
      </c>
      <c r="G1532" s="2">
        <v>2813.94</v>
      </c>
      <c r="H1532" s="17">
        <f t="shared" si="23"/>
        <v>0</v>
      </c>
    </row>
    <row r="1533" spans="1:8" ht="13.5" x14ac:dyDescent="0.25">
      <c r="A1533" s="12"/>
      <c r="B1533" s="11">
        <v>44543</v>
      </c>
      <c r="C1533" s="2">
        <v>1.9</v>
      </c>
      <c r="D1533" s="2">
        <v>1.9</v>
      </c>
      <c r="E1533" s="2">
        <v>5886</v>
      </c>
      <c r="F1533" s="2">
        <v>1.903</v>
      </c>
      <c r="G1533" s="2">
        <v>11201.058000000001</v>
      </c>
      <c r="H1533" s="17">
        <f t="shared" si="23"/>
        <v>-1.5544041450777216E-2</v>
      </c>
    </row>
    <row r="1534" spans="1:8" ht="13.5" x14ac:dyDescent="0.25">
      <c r="A1534" s="12"/>
      <c r="B1534" s="11">
        <v>44544</v>
      </c>
      <c r="C1534" s="2">
        <v>1.87</v>
      </c>
      <c r="D1534" s="2">
        <v>1.87</v>
      </c>
      <c r="E1534" s="2">
        <v>9334</v>
      </c>
      <c r="F1534" s="2">
        <v>1.8859999999999999</v>
      </c>
      <c r="G1534" s="2">
        <v>17603.923999999999</v>
      </c>
      <c r="H1534" s="17">
        <f t="shared" si="23"/>
        <v>-1.5789473684210423E-2</v>
      </c>
    </row>
    <row r="1535" spans="1:8" ht="13.5" x14ac:dyDescent="0.25">
      <c r="A1535" s="12"/>
      <c r="B1535" s="11">
        <v>44545</v>
      </c>
      <c r="C1535" s="2">
        <v>1.89</v>
      </c>
      <c r="D1535" s="2">
        <v>1.89</v>
      </c>
      <c r="E1535" s="2">
        <v>15221</v>
      </c>
      <c r="F1535" s="2">
        <v>1.877</v>
      </c>
      <c r="G1535" s="2">
        <v>28569.816999999999</v>
      </c>
      <c r="H1535" s="17">
        <f t="shared" si="23"/>
        <v>1.0695187165775291E-2</v>
      </c>
    </row>
    <row r="1536" spans="1:8" ht="13.5" x14ac:dyDescent="0.25">
      <c r="A1536" s="12"/>
      <c r="B1536" s="11">
        <v>44546</v>
      </c>
      <c r="C1536" s="2">
        <v>1.87</v>
      </c>
      <c r="D1536" s="2">
        <v>1.87</v>
      </c>
      <c r="E1536" s="2">
        <v>1265</v>
      </c>
      <c r="F1536" s="2">
        <v>1.857</v>
      </c>
      <c r="G1536" s="2">
        <v>2349.105</v>
      </c>
      <c r="H1536" s="17">
        <f t="shared" si="23"/>
        <v>-1.0582010582010474E-2</v>
      </c>
    </row>
    <row r="1537" spans="1:8" ht="13.5" x14ac:dyDescent="0.25">
      <c r="A1537" s="12"/>
      <c r="B1537" s="11">
        <v>44550</v>
      </c>
      <c r="C1537" s="2">
        <v>1.81</v>
      </c>
      <c r="D1537" s="2">
        <v>1.81</v>
      </c>
      <c r="E1537" s="2">
        <v>2553</v>
      </c>
      <c r="F1537" s="2">
        <v>1.8080000000000001</v>
      </c>
      <c r="G1537" s="2">
        <v>4615.8239999999996</v>
      </c>
      <c r="H1537" s="17">
        <f t="shared" si="23"/>
        <v>-3.2085561497326227E-2</v>
      </c>
    </row>
    <row r="1538" spans="1:8" ht="13.5" x14ac:dyDescent="0.25">
      <c r="A1538" s="12"/>
      <c r="B1538" s="11">
        <v>44551</v>
      </c>
      <c r="C1538" s="2">
        <v>1.71</v>
      </c>
      <c r="D1538" s="2">
        <v>1.71</v>
      </c>
      <c r="E1538" s="2">
        <v>8449</v>
      </c>
      <c r="F1538" s="2">
        <v>1.7390000000000001</v>
      </c>
      <c r="G1538" s="2">
        <v>14692.811</v>
      </c>
      <c r="H1538" s="17">
        <f t="shared" si="23"/>
        <v>-5.5248618784530433E-2</v>
      </c>
    </row>
    <row r="1539" spans="1:8" ht="13.5" x14ac:dyDescent="0.25">
      <c r="A1539" s="12"/>
      <c r="B1539" s="11">
        <v>44552</v>
      </c>
      <c r="C1539" s="2">
        <v>1.71</v>
      </c>
      <c r="D1539" s="2">
        <v>1.71</v>
      </c>
      <c r="E1539" s="2">
        <v>18115</v>
      </c>
      <c r="F1539" s="2">
        <v>1.702</v>
      </c>
      <c r="G1539" s="2">
        <v>30831.73</v>
      </c>
      <c r="H1539" s="17">
        <f t="shared" si="23"/>
        <v>0</v>
      </c>
    </row>
    <row r="1540" spans="1:8" ht="13.5" x14ac:dyDescent="0.25">
      <c r="A1540" s="12"/>
      <c r="B1540" s="11">
        <v>44553</v>
      </c>
      <c r="C1540" s="2">
        <v>1.69</v>
      </c>
      <c r="D1540" s="2">
        <v>1.69</v>
      </c>
      <c r="E1540" s="2">
        <v>7009</v>
      </c>
      <c r="F1540" s="2">
        <v>1.6919999999999999</v>
      </c>
      <c r="G1540" s="2">
        <v>11859.227999999999</v>
      </c>
      <c r="H1540" s="17">
        <f t="shared" si="23"/>
        <v>-1.169590643274855E-2</v>
      </c>
    </row>
    <row r="1541" spans="1:8" ht="13.5" x14ac:dyDescent="0.25">
      <c r="A1541" s="12"/>
      <c r="B1541" s="11">
        <v>44554</v>
      </c>
      <c r="C1541" s="2">
        <v>1.67</v>
      </c>
      <c r="D1541" s="2">
        <v>1.67</v>
      </c>
      <c r="E1541" s="2">
        <v>30504</v>
      </c>
      <c r="F1541" s="2">
        <v>1.675</v>
      </c>
      <c r="G1541" s="2">
        <v>51094.2</v>
      </c>
      <c r="H1541" s="17">
        <f t="shared" si="23"/>
        <v>-1.1834319526627229E-2</v>
      </c>
    </row>
    <row r="1542" spans="1:8" ht="13.5" x14ac:dyDescent="0.25">
      <c r="A1542" s="12"/>
      <c r="B1542" s="11">
        <v>44557</v>
      </c>
      <c r="C1542" s="2">
        <v>1.62</v>
      </c>
      <c r="D1542" s="2">
        <v>1.62</v>
      </c>
      <c r="E1542" s="2">
        <v>21568</v>
      </c>
      <c r="F1542" s="2">
        <v>1.6120000000000001</v>
      </c>
      <c r="G1542" s="2">
        <v>34767.616000000002</v>
      </c>
      <c r="H1542" s="17">
        <f t="shared" si="23"/>
        <v>-2.9940119760478938E-2</v>
      </c>
    </row>
    <row r="1543" spans="1:8" ht="13.5" x14ac:dyDescent="0.25">
      <c r="A1543" s="12"/>
      <c r="B1543" s="11">
        <v>44558</v>
      </c>
      <c r="C1543" s="2">
        <v>1.63</v>
      </c>
      <c r="D1543" s="2">
        <v>1.63</v>
      </c>
      <c r="E1543" s="2">
        <v>36689</v>
      </c>
      <c r="F1543" s="2">
        <v>1.5920000000000001</v>
      </c>
      <c r="G1543" s="2">
        <v>58408.887999999999</v>
      </c>
      <c r="H1543" s="17">
        <f t="shared" ref="H1543:H1606" si="24">(D1543-D1542)/D1542</f>
        <v>6.1728395061727073E-3</v>
      </c>
    </row>
    <row r="1544" spans="1:8" ht="13.5" x14ac:dyDescent="0.25">
      <c r="A1544" s="12"/>
      <c r="B1544" s="11">
        <v>44559</v>
      </c>
      <c r="C1544" s="2">
        <v>1.65</v>
      </c>
      <c r="D1544" s="2">
        <v>1.65</v>
      </c>
      <c r="E1544" s="2">
        <v>21221</v>
      </c>
      <c r="F1544" s="2">
        <v>1.667</v>
      </c>
      <c r="G1544" s="2">
        <v>35375.406999999999</v>
      </c>
      <c r="H1544" s="17">
        <f t="shared" si="24"/>
        <v>1.2269938650306761E-2</v>
      </c>
    </row>
    <row r="1545" spans="1:8" ht="13.5" x14ac:dyDescent="0.25">
      <c r="A1545" s="12"/>
      <c r="B1545" s="11">
        <v>44560</v>
      </c>
      <c r="C1545" s="2">
        <v>1.68</v>
      </c>
      <c r="D1545" s="2">
        <v>1.68</v>
      </c>
      <c r="E1545" s="2">
        <v>14458</v>
      </c>
      <c r="F1545" s="2">
        <v>1.67</v>
      </c>
      <c r="G1545" s="2">
        <v>24144.86</v>
      </c>
      <c r="H1545" s="17">
        <f t="shared" si="24"/>
        <v>1.8181818181818198E-2</v>
      </c>
    </row>
    <row r="1546" spans="1:8" ht="13.5" x14ac:dyDescent="0.25">
      <c r="A1546" s="12"/>
      <c r="B1546" s="11">
        <v>44561</v>
      </c>
      <c r="C1546" s="2">
        <v>1.67</v>
      </c>
      <c r="D1546" s="2">
        <v>1.67</v>
      </c>
      <c r="E1546" s="2">
        <v>8619</v>
      </c>
      <c r="F1546" s="2">
        <v>1.657</v>
      </c>
      <c r="G1546" s="2">
        <v>14281.683000000001</v>
      </c>
      <c r="H1546" s="17">
        <f t="shared" si="24"/>
        <v>-5.9523809523809581E-3</v>
      </c>
    </row>
    <row r="1547" spans="1:8" ht="13.5" x14ac:dyDescent="0.25">
      <c r="A1547" s="12"/>
      <c r="B1547" s="11">
        <v>44564</v>
      </c>
      <c r="C1547" s="2">
        <v>1.64</v>
      </c>
      <c r="D1547" s="2">
        <v>1.64</v>
      </c>
      <c r="E1547" s="2">
        <v>7868</v>
      </c>
      <c r="F1547" s="2">
        <v>1.633</v>
      </c>
      <c r="G1547" s="2">
        <v>12848.444</v>
      </c>
      <c r="H1547" s="17">
        <f t="shared" si="24"/>
        <v>-1.7964071856287442E-2</v>
      </c>
    </row>
    <row r="1548" spans="1:8" ht="13.5" x14ac:dyDescent="0.25">
      <c r="A1548" s="12"/>
      <c r="B1548" s="11">
        <v>44565</v>
      </c>
      <c r="C1548" s="2">
        <v>1.57</v>
      </c>
      <c r="D1548" s="2">
        <v>1.57</v>
      </c>
      <c r="E1548" s="2">
        <v>54548</v>
      </c>
      <c r="F1548" s="2">
        <v>1.573</v>
      </c>
      <c r="G1548" s="2">
        <v>85804.004000000001</v>
      </c>
      <c r="H1548" s="17">
        <f t="shared" si="24"/>
        <v>-4.2682926829268199E-2</v>
      </c>
    </row>
    <row r="1549" spans="1:8" ht="13.5" x14ac:dyDescent="0.25">
      <c r="A1549" s="12"/>
      <c r="B1549" s="11">
        <v>44566</v>
      </c>
      <c r="C1549" s="2">
        <v>1.57</v>
      </c>
      <c r="D1549" s="2">
        <v>1.57</v>
      </c>
      <c r="E1549" s="2">
        <v>13936</v>
      </c>
      <c r="F1549" s="2">
        <v>1.5569999999999999</v>
      </c>
      <c r="G1549" s="2">
        <v>21698.351999999999</v>
      </c>
      <c r="H1549" s="17">
        <f t="shared" si="24"/>
        <v>0</v>
      </c>
    </row>
    <row r="1550" spans="1:8" ht="13.5" x14ac:dyDescent="0.25">
      <c r="A1550" s="12"/>
      <c r="B1550" s="11">
        <v>44567</v>
      </c>
      <c r="C1550" s="2">
        <v>1.49</v>
      </c>
      <c r="D1550" s="2">
        <v>1.49</v>
      </c>
      <c r="E1550" s="2">
        <v>70046</v>
      </c>
      <c r="F1550" s="2">
        <v>1.5049999999999999</v>
      </c>
      <c r="G1550" s="2">
        <v>105419.23</v>
      </c>
      <c r="H1550" s="17">
        <f t="shared" si="24"/>
        <v>-5.0955414012738898E-2</v>
      </c>
    </row>
    <row r="1551" spans="1:8" ht="13.5" x14ac:dyDescent="0.25">
      <c r="A1551" s="12"/>
      <c r="B1551" s="11">
        <v>44568</v>
      </c>
      <c r="C1551" s="2">
        <v>1.51</v>
      </c>
      <c r="D1551" s="2">
        <v>1.51</v>
      </c>
      <c r="E1551" s="2">
        <v>30369</v>
      </c>
      <c r="F1551" s="2">
        <v>1.4770000000000001</v>
      </c>
      <c r="G1551" s="2">
        <v>44855.012999999999</v>
      </c>
      <c r="H1551" s="17">
        <f t="shared" si="24"/>
        <v>1.3422818791946321E-2</v>
      </c>
    </row>
    <row r="1552" spans="1:8" ht="13.5" x14ac:dyDescent="0.25">
      <c r="A1552" s="12"/>
      <c r="B1552" s="11">
        <v>44571</v>
      </c>
      <c r="C1552" s="2">
        <v>1.43</v>
      </c>
      <c r="D1552" s="2">
        <v>1.43</v>
      </c>
      <c r="E1552" s="2">
        <v>71903</v>
      </c>
      <c r="F1552" s="2">
        <v>1.4390000000000001</v>
      </c>
      <c r="G1552" s="2">
        <v>103468.417</v>
      </c>
      <c r="H1552" s="17">
        <f t="shared" si="24"/>
        <v>-5.2980132450331174E-2</v>
      </c>
    </row>
    <row r="1553" spans="1:8" ht="13.5" x14ac:dyDescent="0.25">
      <c r="A1553" s="12"/>
      <c r="B1553" s="11">
        <v>44572</v>
      </c>
      <c r="C1553" s="2">
        <v>1.41</v>
      </c>
      <c r="D1553" s="2">
        <v>1.41</v>
      </c>
      <c r="E1553" s="2">
        <v>60572</v>
      </c>
      <c r="F1553" s="2">
        <v>1.4079999999999999</v>
      </c>
      <c r="G1553" s="2">
        <v>85285.376000000004</v>
      </c>
      <c r="H1553" s="17">
        <f t="shared" si="24"/>
        <v>-1.3986013986014E-2</v>
      </c>
    </row>
    <row r="1554" spans="1:8" ht="13.5" x14ac:dyDescent="0.25">
      <c r="A1554" s="12"/>
      <c r="B1554" s="11">
        <v>44573</v>
      </c>
      <c r="C1554" s="2">
        <v>1.38</v>
      </c>
      <c r="D1554" s="2">
        <v>1.38</v>
      </c>
      <c r="E1554" s="2">
        <v>26973</v>
      </c>
      <c r="F1554" s="2">
        <v>1.369</v>
      </c>
      <c r="G1554" s="2">
        <v>36926.036999999997</v>
      </c>
      <c r="H1554" s="17">
        <f t="shared" si="24"/>
        <v>-2.1276595744680871E-2</v>
      </c>
    </row>
    <row r="1555" spans="1:8" ht="13.5" x14ac:dyDescent="0.25">
      <c r="A1555" s="12"/>
      <c r="B1555" s="11">
        <v>44574</v>
      </c>
      <c r="C1555" s="2">
        <v>1.38</v>
      </c>
      <c r="D1555" s="2">
        <v>1.38</v>
      </c>
      <c r="E1555" s="2">
        <v>26609</v>
      </c>
      <c r="F1555" s="2">
        <v>1.367</v>
      </c>
      <c r="G1555" s="2">
        <v>36374.502999999997</v>
      </c>
      <c r="H1555" s="17">
        <f t="shared" si="24"/>
        <v>0</v>
      </c>
    </row>
    <row r="1556" spans="1:8" ht="13.5" x14ac:dyDescent="0.25">
      <c r="A1556" s="12"/>
      <c r="B1556" s="11">
        <v>44575</v>
      </c>
      <c r="C1556" s="2">
        <v>1.4</v>
      </c>
      <c r="D1556" s="2">
        <v>1.4</v>
      </c>
      <c r="E1556" s="2">
        <v>24929</v>
      </c>
      <c r="F1556" s="2">
        <v>1.369</v>
      </c>
      <c r="G1556" s="2">
        <v>34127.800999999999</v>
      </c>
      <c r="H1556" s="17">
        <f t="shared" si="24"/>
        <v>1.449275362318842E-2</v>
      </c>
    </row>
    <row r="1557" spans="1:8" ht="13.5" x14ac:dyDescent="0.25">
      <c r="A1557" s="12"/>
      <c r="B1557" s="11">
        <v>44578</v>
      </c>
      <c r="C1557" s="2">
        <v>1.41</v>
      </c>
      <c r="D1557" s="2">
        <v>1.41</v>
      </c>
      <c r="E1557" s="2">
        <v>1958</v>
      </c>
      <c r="F1557" s="2">
        <v>1.403</v>
      </c>
      <c r="G1557" s="2">
        <v>2747.0740000000001</v>
      </c>
      <c r="H1557" s="17">
        <f t="shared" si="24"/>
        <v>7.1428571428571496E-3</v>
      </c>
    </row>
    <row r="1558" spans="1:8" ht="13.5" x14ac:dyDescent="0.25">
      <c r="A1558" s="12"/>
      <c r="B1558" s="11">
        <v>44579</v>
      </c>
      <c r="C1558" s="2">
        <v>1.49</v>
      </c>
      <c r="D1558" s="2">
        <v>1.49</v>
      </c>
      <c r="E1558" s="2">
        <v>14695</v>
      </c>
      <c r="F1558" s="2">
        <v>1.4530000000000001</v>
      </c>
      <c r="G1558" s="2">
        <v>21351.834999999999</v>
      </c>
      <c r="H1558" s="17">
        <f t="shared" si="24"/>
        <v>5.6737588652482324E-2</v>
      </c>
    </row>
    <row r="1559" spans="1:8" ht="13.5" x14ac:dyDescent="0.25">
      <c r="A1559" s="12"/>
      <c r="B1559" s="11">
        <v>44580</v>
      </c>
      <c r="C1559" s="2">
        <v>1.55</v>
      </c>
      <c r="D1559" s="2">
        <v>1.55</v>
      </c>
      <c r="E1559" s="2">
        <v>32831</v>
      </c>
      <c r="F1559" s="2">
        <v>1.5469999999999999</v>
      </c>
      <c r="G1559" s="2">
        <v>50789.557000000001</v>
      </c>
      <c r="H1559" s="17">
        <f t="shared" si="24"/>
        <v>4.0268456375838965E-2</v>
      </c>
    </row>
    <row r="1560" spans="1:8" ht="13.5" x14ac:dyDescent="0.25">
      <c r="A1560" s="12"/>
      <c r="B1560" s="11">
        <v>44581</v>
      </c>
      <c r="C1560" s="2">
        <v>1.46</v>
      </c>
      <c r="D1560" s="2">
        <v>1.46</v>
      </c>
      <c r="E1560" s="2">
        <v>34671</v>
      </c>
      <c r="F1560" s="2">
        <v>1.4930000000000001</v>
      </c>
      <c r="G1560" s="2">
        <v>51763.803</v>
      </c>
      <c r="H1560" s="17">
        <f t="shared" si="24"/>
        <v>-5.8064516129032309E-2</v>
      </c>
    </row>
    <row r="1561" spans="1:8" ht="13.5" x14ac:dyDescent="0.25">
      <c r="A1561" s="12"/>
      <c r="B1561" s="11">
        <v>44582</v>
      </c>
      <c r="C1561" s="2">
        <v>1.4</v>
      </c>
      <c r="D1561" s="2">
        <v>1.4</v>
      </c>
      <c r="E1561" s="2">
        <v>17318</v>
      </c>
      <c r="F1561" s="2">
        <v>1.4139999999999999</v>
      </c>
      <c r="G1561" s="2">
        <v>24487.651999999998</v>
      </c>
      <c r="H1561" s="17">
        <f t="shared" si="24"/>
        <v>-4.1095890410958943E-2</v>
      </c>
    </row>
    <row r="1562" spans="1:8" ht="13.5" x14ac:dyDescent="0.25">
      <c r="A1562" s="12"/>
      <c r="B1562" s="11">
        <v>44585</v>
      </c>
      <c r="C1562" s="2">
        <v>1.4</v>
      </c>
      <c r="D1562" s="2">
        <v>1.4</v>
      </c>
      <c r="E1562" s="2">
        <v>18020</v>
      </c>
      <c r="F1562" s="2">
        <v>1.3919999999999999</v>
      </c>
      <c r="G1562" s="2">
        <v>25083.84</v>
      </c>
      <c r="H1562" s="17">
        <f t="shared" si="24"/>
        <v>0</v>
      </c>
    </row>
    <row r="1563" spans="1:8" ht="13.5" x14ac:dyDescent="0.25">
      <c r="A1563" s="12"/>
      <c r="B1563" s="11">
        <v>44586</v>
      </c>
      <c r="C1563" s="2">
        <v>1.38</v>
      </c>
      <c r="D1563" s="2">
        <v>1.38</v>
      </c>
      <c r="E1563" s="2">
        <v>3950</v>
      </c>
      <c r="F1563" s="2">
        <v>1.387</v>
      </c>
      <c r="G1563" s="2">
        <v>5478.65</v>
      </c>
      <c r="H1563" s="17">
        <f t="shared" si="24"/>
        <v>-1.4285714285714299E-2</v>
      </c>
    </row>
    <row r="1564" spans="1:8" ht="13.5" x14ac:dyDescent="0.25">
      <c r="A1564" s="12"/>
      <c r="B1564" s="11">
        <v>44587</v>
      </c>
      <c r="C1564" s="2">
        <v>1.39</v>
      </c>
      <c r="D1564" s="2">
        <v>1.39</v>
      </c>
      <c r="E1564" s="2">
        <v>18373</v>
      </c>
      <c r="F1564" s="2">
        <v>1.3759999999999999</v>
      </c>
      <c r="G1564" s="2">
        <v>25281.248</v>
      </c>
      <c r="H1564" s="17">
        <f t="shared" si="24"/>
        <v>7.2463768115942099E-3</v>
      </c>
    </row>
    <row r="1565" spans="1:8" ht="13.5" x14ac:dyDescent="0.25">
      <c r="A1565" s="12"/>
      <c r="B1565" s="11">
        <v>44588</v>
      </c>
      <c r="C1565" s="2">
        <v>1.39</v>
      </c>
      <c r="D1565" s="2">
        <v>1.39</v>
      </c>
      <c r="E1565" s="2">
        <v>1090</v>
      </c>
      <c r="F1565" s="2">
        <v>1.3959999999999999</v>
      </c>
      <c r="G1565" s="2">
        <v>1521.64</v>
      </c>
      <c r="H1565" s="17">
        <f t="shared" si="24"/>
        <v>0</v>
      </c>
    </row>
    <row r="1566" spans="1:8" ht="13.5" x14ac:dyDescent="0.25">
      <c r="A1566" s="12"/>
      <c r="B1566" s="11">
        <v>44589</v>
      </c>
      <c r="C1566" s="2">
        <v>1.47</v>
      </c>
      <c r="D1566" s="2">
        <v>1.47</v>
      </c>
      <c r="E1566" s="2">
        <v>88548</v>
      </c>
      <c r="F1566" s="2">
        <v>1.45</v>
      </c>
      <c r="G1566" s="2">
        <v>128394.6</v>
      </c>
      <c r="H1566" s="17">
        <f t="shared" si="24"/>
        <v>5.7553956834532433E-2</v>
      </c>
    </row>
    <row r="1567" spans="1:8" ht="13.5" x14ac:dyDescent="0.25">
      <c r="A1567" s="12"/>
      <c r="B1567" s="11">
        <v>44592</v>
      </c>
      <c r="C1567" s="2">
        <v>1.55</v>
      </c>
      <c r="D1567" s="2">
        <v>1.55</v>
      </c>
      <c r="E1567" s="2">
        <v>91866</v>
      </c>
      <c r="F1567" s="2">
        <v>1.538</v>
      </c>
      <c r="G1567" s="2">
        <v>141289.908</v>
      </c>
      <c r="H1567" s="17">
        <f t="shared" si="24"/>
        <v>5.442176870748304E-2</v>
      </c>
    </row>
    <row r="1568" spans="1:8" ht="13.5" x14ac:dyDescent="0.25">
      <c r="A1568" s="12"/>
      <c r="B1568" s="11">
        <v>44593</v>
      </c>
      <c r="C1568" s="2">
        <v>1.55</v>
      </c>
      <c r="D1568" s="2">
        <v>1.55</v>
      </c>
      <c r="E1568" s="2">
        <v>63076</v>
      </c>
      <c r="F1568" s="2">
        <v>1.56</v>
      </c>
      <c r="G1568" s="2">
        <v>98398.56</v>
      </c>
      <c r="H1568" s="17">
        <f t="shared" si="24"/>
        <v>0</v>
      </c>
    </row>
    <row r="1569" spans="1:8" ht="13.5" x14ac:dyDescent="0.25">
      <c r="A1569" s="12"/>
      <c r="B1569" s="11">
        <v>44594</v>
      </c>
      <c r="C1569" s="2">
        <v>1.55</v>
      </c>
      <c r="D1569" s="2">
        <v>1.55</v>
      </c>
      <c r="E1569" s="2">
        <v>29055</v>
      </c>
      <c r="F1569" s="2">
        <v>1.5629999999999999</v>
      </c>
      <c r="G1569" s="2">
        <v>45412.964999999997</v>
      </c>
      <c r="H1569" s="17">
        <f t="shared" si="24"/>
        <v>0</v>
      </c>
    </row>
    <row r="1570" spans="1:8" ht="13.5" x14ac:dyDescent="0.25">
      <c r="A1570" s="12"/>
      <c r="B1570" s="11">
        <v>44595</v>
      </c>
      <c r="C1570" s="2">
        <v>1.55</v>
      </c>
      <c r="D1570" s="2">
        <v>1.55</v>
      </c>
      <c r="E1570" s="2">
        <v>29818</v>
      </c>
      <c r="F1570" s="2">
        <v>1.5660000000000001</v>
      </c>
      <c r="G1570" s="2">
        <v>46694.987999999998</v>
      </c>
      <c r="H1570" s="17">
        <f t="shared" si="24"/>
        <v>0</v>
      </c>
    </row>
    <row r="1571" spans="1:8" ht="13.5" x14ac:dyDescent="0.25">
      <c r="A1571" s="12"/>
      <c r="B1571" s="11">
        <v>44596</v>
      </c>
      <c r="C1571" s="2">
        <v>1.53</v>
      </c>
      <c r="D1571" s="2">
        <v>1.53</v>
      </c>
      <c r="E1571" s="2">
        <v>15889</v>
      </c>
      <c r="F1571" s="2">
        <v>1.5389999999999999</v>
      </c>
      <c r="G1571" s="2">
        <v>24453.170999999998</v>
      </c>
      <c r="H1571" s="17">
        <f t="shared" si="24"/>
        <v>-1.2903225806451623E-2</v>
      </c>
    </row>
    <row r="1572" spans="1:8" ht="13.5" x14ac:dyDescent="0.25">
      <c r="A1572" s="12"/>
      <c r="B1572" s="11">
        <v>44599</v>
      </c>
      <c r="C1572" s="2">
        <v>1.56</v>
      </c>
      <c r="D1572" s="2">
        <v>1.56</v>
      </c>
      <c r="E1572" s="2">
        <v>17063</v>
      </c>
      <c r="F1572" s="2">
        <v>1.536</v>
      </c>
      <c r="G1572" s="2">
        <v>26208.768</v>
      </c>
      <c r="H1572" s="17">
        <f t="shared" si="24"/>
        <v>1.9607843137254919E-2</v>
      </c>
    </row>
    <row r="1573" spans="1:8" ht="13.5" x14ac:dyDescent="0.25">
      <c r="A1573" s="12"/>
      <c r="B1573" s="11">
        <v>44600</v>
      </c>
      <c r="C1573" s="2">
        <v>1.58</v>
      </c>
      <c r="D1573" s="2">
        <v>1.58</v>
      </c>
      <c r="E1573" s="2">
        <v>17931</v>
      </c>
      <c r="F1573" s="2">
        <v>1.573</v>
      </c>
      <c r="G1573" s="2">
        <v>28205.463</v>
      </c>
      <c r="H1573" s="17">
        <f t="shared" si="24"/>
        <v>1.2820512820512832E-2</v>
      </c>
    </row>
    <row r="1574" spans="1:8" ht="13.5" x14ac:dyDescent="0.25">
      <c r="A1574" s="12"/>
      <c r="B1574" s="11">
        <v>44601</v>
      </c>
      <c r="C1574" s="2">
        <v>1.6</v>
      </c>
      <c r="D1574" s="2">
        <v>1.6</v>
      </c>
      <c r="E1574" s="2">
        <v>3204</v>
      </c>
      <c r="F1574" s="2">
        <v>1.585</v>
      </c>
      <c r="G1574" s="2">
        <v>5078.34</v>
      </c>
      <c r="H1574" s="17">
        <f t="shared" si="24"/>
        <v>1.2658227848101276E-2</v>
      </c>
    </row>
    <row r="1575" spans="1:8" ht="13.5" x14ac:dyDescent="0.25">
      <c r="A1575" s="12"/>
      <c r="B1575" s="11">
        <v>44602</v>
      </c>
      <c r="C1575" s="2">
        <v>1.58</v>
      </c>
      <c r="D1575" s="2">
        <v>1.58</v>
      </c>
      <c r="E1575" s="2">
        <v>11993</v>
      </c>
      <c r="F1575" s="2">
        <v>1.5940000000000001</v>
      </c>
      <c r="G1575" s="2">
        <v>19116.842000000001</v>
      </c>
      <c r="H1575" s="17">
        <f t="shared" si="24"/>
        <v>-1.2500000000000011E-2</v>
      </c>
    </row>
    <row r="1576" spans="1:8" ht="13.5" x14ac:dyDescent="0.25">
      <c r="A1576" s="12"/>
      <c r="B1576" s="11">
        <v>44603</v>
      </c>
      <c r="C1576" s="2">
        <v>1.55</v>
      </c>
      <c r="D1576" s="2">
        <v>1.55</v>
      </c>
      <c r="E1576" s="2">
        <v>8252</v>
      </c>
      <c r="F1576" s="2">
        <v>1.5509999999999999</v>
      </c>
      <c r="G1576" s="2">
        <v>12798.852000000001</v>
      </c>
      <c r="H1576" s="17">
        <f t="shared" si="24"/>
        <v>-1.8987341772151913E-2</v>
      </c>
    </row>
    <row r="1577" spans="1:8" ht="13.5" x14ac:dyDescent="0.25">
      <c r="A1577" s="12"/>
      <c r="B1577" s="11">
        <v>44606</v>
      </c>
      <c r="C1577" s="2">
        <v>1.55</v>
      </c>
      <c r="D1577" s="2">
        <v>1.55</v>
      </c>
      <c r="E1577" s="2">
        <v>3726</v>
      </c>
      <c r="F1577" s="2">
        <v>1.536</v>
      </c>
      <c r="G1577" s="2">
        <v>5723.1360000000004</v>
      </c>
      <c r="H1577" s="17">
        <f t="shared" si="24"/>
        <v>0</v>
      </c>
    </row>
    <row r="1578" spans="1:8" ht="13.5" x14ac:dyDescent="0.25">
      <c r="A1578" s="12"/>
      <c r="B1578" s="11">
        <v>44607</v>
      </c>
      <c r="C1578" s="2">
        <v>1.58</v>
      </c>
      <c r="D1578" s="2">
        <v>1.58</v>
      </c>
      <c r="E1578" s="2">
        <v>17726</v>
      </c>
      <c r="F1578" s="2">
        <v>1.5349999999999999</v>
      </c>
      <c r="G1578" s="2">
        <v>27209.41</v>
      </c>
      <c r="H1578" s="17">
        <f t="shared" si="24"/>
        <v>1.9354838709677438E-2</v>
      </c>
    </row>
    <row r="1579" spans="1:8" ht="13.5" x14ac:dyDescent="0.25">
      <c r="A1579" s="12"/>
      <c r="B1579" s="11">
        <v>44608</v>
      </c>
      <c r="C1579" s="2">
        <v>1.56</v>
      </c>
      <c r="D1579" s="2">
        <v>1.56</v>
      </c>
      <c r="E1579" s="2">
        <v>777</v>
      </c>
      <c r="F1579" s="2">
        <v>1.56</v>
      </c>
      <c r="G1579" s="2">
        <v>1212.1199999999999</v>
      </c>
      <c r="H1579" s="17">
        <f t="shared" si="24"/>
        <v>-1.2658227848101276E-2</v>
      </c>
    </row>
    <row r="1580" spans="1:8" ht="13.5" x14ac:dyDescent="0.25">
      <c r="A1580" s="12"/>
      <c r="B1580" s="11">
        <v>44609</v>
      </c>
      <c r="C1580" s="2">
        <v>1.55</v>
      </c>
      <c r="D1580" s="2">
        <v>1.55</v>
      </c>
      <c r="E1580" s="2">
        <v>11208</v>
      </c>
      <c r="F1580" s="2">
        <v>1.5229999999999999</v>
      </c>
      <c r="G1580" s="2">
        <v>17069.784</v>
      </c>
      <c r="H1580" s="17">
        <f t="shared" si="24"/>
        <v>-6.4102564102564161E-3</v>
      </c>
    </row>
    <row r="1581" spans="1:8" ht="13.5" x14ac:dyDescent="0.25">
      <c r="A1581" s="12"/>
      <c r="B1581" s="11">
        <v>44610</v>
      </c>
      <c r="C1581" s="2">
        <v>1.53</v>
      </c>
      <c r="D1581" s="2">
        <v>1.53</v>
      </c>
      <c r="E1581" s="2">
        <v>2260</v>
      </c>
      <c r="F1581" s="2">
        <v>1.52</v>
      </c>
      <c r="G1581" s="2">
        <v>3435.2</v>
      </c>
      <c r="H1581" s="17">
        <f t="shared" si="24"/>
        <v>-1.2903225806451623E-2</v>
      </c>
    </row>
    <row r="1582" spans="1:8" ht="13.5" x14ac:dyDescent="0.25">
      <c r="A1582" s="12"/>
      <c r="B1582" s="11">
        <v>44613</v>
      </c>
      <c r="C1582" s="2">
        <v>1.5</v>
      </c>
      <c r="D1582" s="2">
        <v>1.5</v>
      </c>
      <c r="E1582" s="2">
        <v>10609</v>
      </c>
      <c r="F1582" s="2">
        <v>1.5089999999999999</v>
      </c>
      <c r="G1582" s="2">
        <v>16008.981</v>
      </c>
      <c r="H1582" s="17">
        <f t="shared" si="24"/>
        <v>-1.9607843137254919E-2</v>
      </c>
    </row>
    <row r="1583" spans="1:8" ht="13.5" x14ac:dyDescent="0.25">
      <c r="A1583" s="12"/>
      <c r="B1583" s="11">
        <v>44614</v>
      </c>
      <c r="C1583" s="2">
        <v>1.47</v>
      </c>
      <c r="D1583" s="2">
        <v>1.47</v>
      </c>
      <c r="E1583" s="2">
        <v>27436</v>
      </c>
      <c r="F1583" s="2">
        <v>1.476</v>
      </c>
      <c r="G1583" s="2">
        <v>40495.536</v>
      </c>
      <c r="H1583" s="17">
        <f t="shared" si="24"/>
        <v>-2.0000000000000018E-2</v>
      </c>
    </row>
    <row r="1584" spans="1:8" ht="13.5" x14ac:dyDescent="0.25">
      <c r="A1584" s="12"/>
      <c r="B1584" s="11">
        <v>44615</v>
      </c>
      <c r="C1584" s="2">
        <v>1.46</v>
      </c>
      <c r="D1584" s="2">
        <v>1.46</v>
      </c>
      <c r="E1584" s="2">
        <v>19095</v>
      </c>
      <c r="F1584" s="2">
        <v>1.4550000000000001</v>
      </c>
      <c r="G1584" s="2">
        <v>27783.224999999999</v>
      </c>
      <c r="H1584" s="17">
        <f t="shared" si="24"/>
        <v>-6.80272108843538E-3</v>
      </c>
    </row>
    <row r="1585" spans="1:8" ht="13.5" x14ac:dyDescent="0.25">
      <c r="A1585" s="12"/>
      <c r="B1585" s="11">
        <v>44616</v>
      </c>
      <c r="C1585" s="2">
        <v>1.45</v>
      </c>
      <c r="D1585" s="2">
        <v>1.45</v>
      </c>
      <c r="E1585" s="2">
        <v>13584</v>
      </c>
      <c r="F1585" s="2">
        <v>1.431</v>
      </c>
      <c r="G1585" s="2">
        <v>19438.704000000002</v>
      </c>
      <c r="H1585" s="17">
        <f t="shared" si="24"/>
        <v>-6.8493150684931572E-3</v>
      </c>
    </row>
    <row r="1586" spans="1:8" ht="13.5" x14ac:dyDescent="0.25">
      <c r="A1586" s="12"/>
      <c r="B1586" s="11">
        <v>44617</v>
      </c>
      <c r="C1586" s="2">
        <v>1.44</v>
      </c>
      <c r="D1586" s="2">
        <v>1.44</v>
      </c>
      <c r="E1586" s="2">
        <v>4352</v>
      </c>
      <c r="F1586" s="2">
        <v>1.44</v>
      </c>
      <c r="G1586" s="2">
        <v>6266.88</v>
      </c>
      <c r="H1586" s="17">
        <f t="shared" si="24"/>
        <v>-6.896551724137937E-3</v>
      </c>
    </row>
    <row r="1587" spans="1:8" ht="13.5" x14ac:dyDescent="0.25">
      <c r="A1587" s="12"/>
      <c r="B1587" s="11">
        <v>44620</v>
      </c>
      <c r="C1587" s="2">
        <v>1.44</v>
      </c>
      <c r="D1587" s="2">
        <v>1.44</v>
      </c>
      <c r="E1587" s="2">
        <v>6427</v>
      </c>
      <c r="F1587" s="2">
        <v>1.3959999999999999</v>
      </c>
      <c r="G1587" s="2">
        <v>8972.0920000000006</v>
      </c>
      <c r="H1587" s="17">
        <f t="shared" si="24"/>
        <v>0</v>
      </c>
    </row>
    <row r="1588" spans="1:8" ht="13.5" x14ac:dyDescent="0.25">
      <c r="A1588" s="12"/>
      <c r="B1588" s="11">
        <v>44621</v>
      </c>
      <c r="C1588" s="2">
        <v>1.4</v>
      </c>
      <c r="D1588" s="2">
        <v>1.4</v>
      </c>
      <c r="E1588" s="2">
        <v>3297</v>
      </c>
      <c r="F1588" s="2">
        <v>1.4059999999999999</v>
      </c>
      <c r="G1588" s="2">
        <v>4635.5820000000003</v>
      </c>
      <c r="H1588" s="17">
        <f t="shared" si="24"/>
        <v>-2.7777777777777804E-2</v>
      </c>
    </row>
    <row r="1589" spans="1:8" ht="13.5" x14ac:dyDescent="0.25">
      <c r="A1589" s="12"/>
      <c r="B1589" s="11">
        <v>44622</v>
      </c>
      <c r="C1589" s="2">
        <v>1.43</v>
      </c>
      <c r="D1589" s="2">
        <v>1.43</v>
      </c>
      <c r="E1589" s="2">
        <v>4272</v>
      </c>
      <c r="F1589" s="2">
        <v>1.405</v>
      </c>
      <c r="G1589" s="2">
        <v>6002.16</v>
      </c>
      <c r="H1589" s="17">
        <f t="shared" si="24"/>
        <v>2.142857142857145E-2</v>
      </c>
    </row>
    <row r="1590" spans="1:8" ht="13.5" x14ac:dyDescent="0.25">
      <c r="A1590" s="12"/>
      <c r="B1590" s="11">
        <v>44623</v>
      </c>
      <c r="C1590" s="2">
        <v>1.43</v>
      </c>
      <c r="D1590" s="2">
        <v>1.43</v>
      </c>
      <c r="E1590" s="2">
        <v>1813</v>
      </c>
      <c r="F1590" s="2">
        <v>1.4079999999999999</v>
      </c>
      <c r="G1590" s="2">
        <v>2552.7040000000002</v>
      </c>
      <c r="H1590" s="17">
        <f t="shared" si="24"/>
        <v>0</v>
      </c>
    </row>
    <row r="1591" spans="1:8" ht="13.5" x14ac:dyDescent="0.25">
      <c r="A1591" s="12"/>
      <c r="B1591" s="11">
        <v>44624</v>
      </c>
      <c r="C1591" s="2">
        <v>1.43</v>
      </c>
      <c r="D1591" s="2">
        <v>1.43</v>
      </c>
      <c r="E1591" s="2">
        <v>15001</v>
      </c>
      <c r="F1591" s="2">
        <v>1.4</v>
      </c>
      <c r="G1591" s="2">
        <v>21001.4</v>
      </c>
      <c r="H1591" s="17">
        <f t="shared" si="24"/>
        <v>0</v>
      </c>
    </row>
    <row r="1592" spans="1:8" ht="13.5" x14ac:dyDescent="0.25">
      <c r="A1592" s="12"/>
      <c r="B1592" s="11">
        <v>44627</v>
      </c>
      <c r="C1592" s="2">
        <v>1.43</v>
      </c>
      <c r="D1592" s="2">
        <v>1.43</v>
      </c>
      <c r="E1592" s="2">
        <v>101</v>
      </c>
      <c r="F1592" s="2">
        <v>1.4</v>
      </c>
      <c r="G1592" s="2">
        <v>141.4</v>
      </c>
      <c r="H1592" s="17">
        <f t="shared" si="24"/>
        <v>0</v>
      </c>
    </row>
    <row r="1593" spans="1:8" ht="13.5" x14ac:dyDescent="0.25">
      <c r="A1593" s="12"/>
      <c r="B1593" s="11">
        <v>44628</v>
      </c>
      <c r="C1593" s="2">
        <v>1.41</v>
      </c>
      <c r="D1593" s="2">
        <v>1.41</v>
      </c>
      <c r="E1593" s="2">
        <v>31821</v>
      </c>
      <c r="F1593" s="2">
        <v>1.395</v>
      </c>
      <c r="G1593" s="2">
        <v>44390.294999999998</v>
      </c>
      <c r="H1593" s="17">
        <f t="shared" si="24"/>
        <v>-1.3986013986014E-2</v>
      </c>
    </row>
    <row r="1594" spans="1:8" ht="13.5" x14ac:dyDescent="0.25">
      <c r="A1594" s="12"/>
      <c r="B1594" s="11">
        <v>44629</v>
      </c>
      <c r="C1594" s="2">
        <v>1.41</v>
      </c>
      <c r="D1594" s="2">
        <v>1.41</v>
      </c>
      <c r="E1594" s="2">
        <v>21093</v>
      </c>
      <c r="F1594" s="2">
        <v>1.395</v>
      </c>
      <c r="G1594" s="2">
        <v>29424.735000000001</v>
      </c>
      <c r="H1594" s="17">
        <f t="shared" si="24"/>
        <v>0</v>
      </c>
    </row>
    <row r="1595" spans="1:8" ht="13.5" x14ac:dyDescent="0.25">
      <c r="A1595" s="12"/>
      <c r="B1595" s="11">
        <v>44630</v>
      </c>
      <c r="C1595" s="2">
        <v>1.4</v>
      </c>
      <c r="D1595" s="2">
        <v>1.4</v>
      </c>
      <c r="E1595" s="2">
        <v>18115</v>
      </c>
      <c r="F1595" s="2">
        <v>1.397</v>
      </c>
      <c r="G1595" s="2">
        <v>25306.654999999999</v>
      </c>
      <c r="H1595" s="17">
        <f t="shared" si="24"/>
        <v>-7.0921985815602905E-3</v>
      </c>
    </row>
    <row r="1596" spans="1:8" ht="13.5" x14ac:dyDescent="0.25">
      <c r="A1596" s="12"/>
      <c r="B1596" s="11">
        <v>44631</v>
      </c>
      <c r="C1596" s="2">
        <v>1.41</v>
      </c>
      <c r="D1596" s="2">
        <v>1.41</v>
      </c>
      <c r="E1596" s="2">
        <v>2765</v>
      </c>
      <c r="F1596" s="2">
        <v>1.399</v>
      </c>
      <c r="G1596" s="2">
        <v>3868.2350000000001</v>
      </c>
      <c r="H1596" s="17">
        <f t="shared" si="24"/>
        <v>7.1428571428571496E-3</v>
      </c>
    </row>
    <row r="1597" spans="1:8" ht="13.5" x14ac:dyDescent="0.25">
      <c r="A1597" s="12"/>
      <c r="B1597" s="11">
        <v>44634</v>
      </c>
      <c r="C1597" s="2">
        <v>1.4</v>
      </c>
      <c r="D1597" s="2">
        <v>1.4</v>
      </c>
      <c r="E1597" s="2">
        <v>22378</v>
      </c>
      <c r="F1597" s="2">
        <v>1.3839999999999999</v>
      </c>
      <c r="G1597" s="2">
        <v>30971.151999999998</v>
      </c>
      <c r="H1597" s="17">
        <f t="shared" si="24"/>
        <v>-7.0921985815602905E-3</v>
      </c>
    </row>
    <row r="1598" spans="1:8" ht="13.5" x14ac:dyDescent="0.25">
      <c r="A1598" s="12"/>
      <c r="B1598" s="11">
        <v>44635</v>
      </c>
      <c r="C1598" s="2">
        <v>1.39</v>
      </c>
      <c r="D1598" s="2">
        <v>1.39</v>
      </c>
      <c r="E1598" s="2">
        <v>18063</v>
      </c>
      <c r="F1598" s="2">
        <v>1.381</v>
      </c>
      <c r="G1598" s="2">
        <v>24945.003000000001</v>
      </c>
      <c r="H1598" s="17">
        <f t="shared" si="24"/>
        <v>-7.1428571428571496E-3</v>
      </c>
    </row>
    <row r="1599" spans="1:8" ht="13.5" x14ac:dyDescent="0.25">
      <c r="A1599" s="12"/>
      <c r="B1599" s="11">
        <v>44636</v>
      </c>
      <c r="C1599" s="2">
        <v>1.38</v>
      </c>
      <c r="D1599" s="2">
        <v>1.38</v>
      </c>
      <c r="E1599" s="2">
        <v>43505</v>
      </c>
      <c r="F1599" s="2">
        <v>1.38</v>
      </c>
      <c r="G1599" s="2">
        <v>60036.9</v>
      </c>
      <c r="H1599" s="17">
        <f t="shared" si="24"/>
        <v>-7.1942446043165541E-3</v>
      </c>
    </row>
    <row r="1600" spans="1:8" ht="13.5" x14ac:dyDescent="0.25">
      <c r="A1600" s="12"/>
      <c r="B1600" s="11">
        <v>44637</v>
      </c>
      <c r="C1600" s="2">
        <v>1.4</v>
      </c>
      <c r="D1600" s="2">
        <v>1.4</v>
      </c>
      <c r="E1600" s="2">
        <v>12343</v>
      </c>
      <c r="F1600" s="2">
        <v>1.383</v>
      </c>
      <c r="G1600" s="2">
        <v>17070.368999999999</v>
      </c>
      <c r="H1600" s="17">
        <f t="shared" si="24"/>
        <v>1.449275362318842E-2</v>
      </c>
    </row>
    <row r="1601" spans="1:8" ht="13.5" x14ac:dyDescent="0.25">
      <c r="A1601" s="12"/>
      <c r="B1601" s="11">
        <v>44638</v>
      </c>
      <c r="C1601" s="2">
        <v>1.41</v>
      </c>
      <c r="D1601" s="2">
        <v>1.41</v>
      </c>
      <c r="E1601" s="2">
        <v>28753</v>
      </c>
      <c r="F1601" s="2">
        <v>1.405</v>
      </c>
      <c r="G1601" s="2">
        <v>40397.964999999997</v>
      </c>
      <c r="H1601" s="17">
        <f t="shared" si="24"/>
        <v>7.1428571428571496E-3</v>
      </c>
    </row>
    <row r="1602" spans="1:8" ht="13.5" x14ac:dyDescent="0.25">
      <c r="A1602" s="12"/>
      <c r="B1602" s="11">
        <v>44641</v>
      </c>
      <c r="C1602" s="2">
        <v>1.4</v>
      </c>
      <c r="D1602" s="2">
        <v>1.4</v>
      </c>
      <c r="E1602" s="2">
        <v>9845</v>
      </c>
      <c r="F1602" s="2">
        <v>1.397</v>
      </c>
      <c r="G1602" s="2">
        <v>13753.465</v>
      </c>
      <c r="H1602" s="17">
        <f t="shared" si="24"/>
        <v>-7.0921985815602905E-3</v>
      </c>
    </row>
    <row r="1603" spans="1:8" ht="13.5" x14ac:dyDescent="0.25">
      <c r="A1603" s="12"/>
      <c r="B1603" s="11">
        <v>44642</v>
      </c>
      <c r="C1603" s="2">
        <v>1.37</v>
      </c>
      <c r="D1603" s="2">
        <v>1.37</v>
      </c>
      <c r="E1603" s="2">
        <v>32140</v>
      </c>
      <c r="F1603" s="2">
        <v>1.3740000000000001</v>
      </c>
      <c r="G1603" s="2">
        <v>44160.36</v>
      </c>
      <c r="H1603" s="17">
        <f t="shared" si="24"/>
        <v>-2.142857142857129E-2</v>
      </c>
    </row>
    <row r="1604" spans="1:8" ht="13.5" x14ac:dyDescent="0.25">
      <c r="A1604" s="12"/>
      <c r="B1604" s="11">
        <v>44643</v>
      </c>
      <c r="C1604" s="2">
        <v>1.38</v>
      </c>
      <c r="D1604" s="2">
        <v>1.38</v>
      </c>
      <c r="E1604" s="2">
        <v>8857</v>
      </c>
      <c r="F1604" s="2">
        <v>1.369</v>
      </c>
      <c r="G1604" s="2">
        <v>12125.233</v>
      </c>
      <c r="H1604" s="17">
        <f t="shared" si="24"/>
        <v>7.2992700729925444E-3</v>
      </c>
    </row>
    <row r="1605" spans="1:8" ht="13.5" x14ac:dyDescent="0.25">
      <c r="A1605" s="12"/>
      <c r="B1605" s="11">
        <v>44644</v>
      </c>
      <c r="C1605" s="2">
        <v>1.39</v>
      </c>
      <c r="D1605" s="2">
        <v>1.39</v>
      </c>
      <c r="E1605" s="2">
        <v>574</v>
      </c>
      <c r="F1605" s="2">
        <v>1.381</v>
      </c>
      <c r="G1605" s="2">
        <v>792.69399999999996</v>
      </c>
      <c r="H1605" s="17">
        <f t="shared" si="24"/>
        <v>7.2463768115942099E-3</v>
      </c>
    </row>
    <row r="1606" spans="1:8" ht="13.5" x14ac:dyDescent="0.25">
      <c r="A1606" s="12"/>
      <c r="B1606" s="11">
        <v>44645</v>
      </c>
      <c r="C1606" s="2">
        <v>1.38</v>
      </c>
      <c r="D1606" s="2">
        <v>1.38</v>
      </c>
      <c r="E1606" s="2">
        <v>6616</v>
      </c>
      <c r="F1606" s="2">
        <v>1.367</v>
      </c>
      <c r="G1606" s="2">
        <v>9044.0720000000001</v>
      </c>
      <c r="H1606" s="17">
        <f t="shared" si="24"/>
        <v>-7.1942446043165541E-3</v>
      </c>
    </row>
    <row r="1607" spans="1:8" ht="13.5" x14ac:dyDescent="0.25">
      <c r="A1607" s="12"/>
      <c r="B1607" s="11">
        <v>44648</v>
      </c>
      <c r="C1607" s="2">
        <v>1.37</v>
      </c>
      <c r="D1607" s="2">
        <v>1.37</v>
      </c>
      <c r="E1607" s="2">
        <v>18903</v>
      </c>
      <c r="F1607" s="2">
        <v>1.36</v>
      </c>
      <c r="G1607" s="2">
        <v>25708.080000000002</v>
      </c>
      <c r="H1607" s="17">
        <f t="shared" ref="H1607:H1670" si="25">(D1607-D1606)/D1606</f>
        <v>-7.2463768115940486E-3</v>
      </c>
    </row>
    <row r="1608" spans="1:8" ht="13.5" x14ac:dyDescent="0.25">
      <c r="A1608" s="12"/>
      <c r="B1608" s="11">
        <v>44649</v>
      </c>
      <c r="C1608" s="2">
        <v>1.37</v>
      </c>
      <c r="D1608" s="2">
        <v>1.37</v>
      </c>
      <c r="E1608" s="2">
        <v>11494</v>
      </c>
      <c r="F1608" s="2">
        <v>1.361</v>
      </c>
      <c r="G1608" s="2">
        <v>15643.334000000001</v>
      </c>
      <c r="H1608" s="17">
        <f t="shared" si="25"/>
        <v>0</v>
      </c>
    </row>
    <row r="1609" spans="1:8" ht="13.5" x14ac:dyDescent="0.25">
      <c r="A1609" s="12"/>
      <c r="B1609" s="11">
        <v>44650</v>
      </c>
      <c r="C1609" s="2">
        <v>1.38</v>
      </c>
      <c r="D1609" s="2">
        <v>1.38</v>
      </c>
      <c r="E1609" s="2">
        <v>1211</v>
      </c>
      <c r="F1609" s="2">
        <v>1.355</v>
      </c>
      <c r="G1609" s="2">
        <v>1640.905</v>
      </c>
      <c r="H1609" s="17">
        <f t="shared" si="25"/>
        <v>7.2992700729925444E-3</v>
      </c>
    </row>
    <row r="1610" spans="1:8" ht="13.5" x14ac:dyDescent="0.25">
      <c r="A1610" s="12"/>
      <c r="B1610" s="11">
        <v>44651</v>
      </c>
      <c r="C1610" s="2">
        <v>1.35</v>
      </c>
      <c r="D1610" s="2">
        <v>1.35</v>
      </c>
      <c r="E1610" s="2">
        <v>6981</v>
      </c>
      <c r="F1610" s="2">
        <v>1.357</v>
      </c>
      <c r="G1610" s="2">
        <v>9473.2170000000006</v>
      </c>
      <c r="H1610" s="17">
        <f t="shared" si="25"/>
        <v>-2.1739130434782469E-2</v>
      </c>
    </row>
    <row r="1611" spans="1:8" ht="13.5" x14ac:dyDescent="0.25">
      <c r="A1611" s="12"/>
      <c r="B1611" s="11">
        <v>44652</v>
      </c>
      <c r="C1611" s="2">
        <v>1.35</v>
      </c>
      <c r="D1611" s="2">
        <v>1.35</v>
      </c>
      <c r="E1611" s="2">
        <v>7821</v>
      </c>
      <c r="F1611" s="2">
        <v>1.34</v>
      </c>
      <c r="G1611" s="2">
        <v>10480.14</v>
      </c>
      <c r="H1611" s="17">
        <f t="shared" si="25"/>
        <v>0</v>
      </c>
    </row>
    <row r="1612" spans="1:8" ht="13.5" x14ac:dyDescent="0.25">
      <c r="A1612" s="12"/>
      <c r="B1612" s="11">
        <v>44655</v>
      </c>
      <c r="C1612" s="2">
        <v>1.36</v>
      </c>
      <c r="D1612" s="2">
        <v>1.36</v>
      </c>
      <c r="E1612" s="2">
        <v>26369</v>
      </c>
      <c r="F1612" s="2">
        <v>1.369</v>
      </c>
      <c r="G1612" s="2">
        <v>36099.161</v>
      </c>
      <c r="H1612" s="17">
        <f t="shared" si="25"/>
        <v>7.4074074074074138E-3</v>
      </c>
    </row>
    <row r="1613" spans="1:8" ht="13.5" x14ac:dyDescent="0.25">
      <c r="A1613" s="12"/>
      <c r="B1613" s="11">
        <v>44656</v>
      </c>
      <c r="C1613" s="2">
        <v>1.4</v>
      </c>
      <c r="D1613" s="2">
        <v>1.4</v>
      </c>
      <c r="E1613" s="2">
        <v>18097</v>
      </c>
      <c r="F1613" s="2">
        <v>1.38</v>
      </c>
      <c r="G1613" s="2">
        <v>24973.86</v>
      </c>
      <c r="H1613" s="17">
        <f t="shared" si="25"/>
        <v>2.9411764705882214E-2</v>
      </c>
    </row>
    <row r="1614" spans="1:8" ht="13.5" x14ac:dyDescent="0.25">
      <c r="A1614" s="12"/>
      <c r="B1614" s="11">
        <v>44657</v>
      </c>
      <c r="C1614" s="2">
        <v>1.4</v>
      </c>
      <c r="D1614" s="2">
        <v>1.4</v>
      </c>
      <c r="E1614" s="2">
        <v>34254</v>
      </c>
      <c r="F1614" s="2">
        <v>1.4119999999999999</v>
      </c>
      <c r="G1614" s="2">
        <v>48366.648000000001</v>
      </c>
      <c r="H1614" s="17">
        <f t="shared" si="25"/>
        <v>0</v>
      </c>
    </row>
    <row r="1615" spans="1:8" ht="13.5" x14ac:dyDescent="0.25">
      <c r="A1615" s="12"/>
      <c r="B1615" s="11">
        <v>44658</v>
      </c>
      <c r="C1615" s="2">
        <v>1.4</v>
      </c>
      <c r="D1615" s="2">
        <v>1.4</v>
      </c>
      <c r="E1615" s="2">
        <v>11210</v>
      </c>
      <c r="F1615" s="2">
        <v>1.405</v>
      </c>
      <c r="G1615" s="2">
        <v>15750.05</v>
      </c>
      <c r="H1615" s="17">
        <f t="shared" si="25"/>
        <v>0</v>
      </c>
    </row>
    <row r="1616" spans="1:8" ht="13.5" x14ac:dyDescent="0.25">
      <c r="A1616" s="12"/>
      <c r="B1616" s="11">
        <v>44659</v>
      </c>
      <c r="C1616" s="2">
        <v>1.42</v>
      </c>
      <c r="D1616" s="2">
        <v>1.42</v>
      </c>
      <c r="E1616" s="2">
        <v>1025</v>
      </c>
      <c r="F1616" s="2">
        <v>1.41</v>
      </c>
      <c r="G1616" s="2">
        <v>1445.25</v>
      </c>
      <c r="H1616" s="17">
        <f t="shared" si="25"/>
        <v>1.4285714285714299E-2</v>
      </c>
    </row>
    <row r="1617" spans="1:8" ht="13.5" x14ac:dyDescent="0.25">
      <c r="A1617" s="12"/>
      <c r="B1617" s="11">
        <v>44662</v>
      </c>
      <c r="C1617" s="2">
        <v>1.4</v>
      </c>
      <c r="D1617" s="2">
        <v>1.4</v>
      </c>
      <c r="E1617" s="2">
        <v>5350</v>
      </c>
      <c r="F1617" s="2">
        <v>1.403</v>
      </c>
      <c r="G1617" s="2">
        <v>7506.05</v>
      </c>
      <c r="H1617" s="17">
        <f t="shared" si="25"/>
        <v>-1.4084507042253534E-2</v>
      </c>
    </row>
    <row r="1618" spans="1:8" ht="13.5" x14ac:dyDescent="0.25">
      <c r="A1618" s="12"/>
      <c r="B1618" s="11">
        <v>44663</v>
      </c>
      <c r="C1618" s="2">
        <v>1.4</v>
      </c>
      <c r="D1618" s="2">
        <v>1.4</v>
      </c>
      <c r="E1618" s="2">
        <v>9860</v>
      </c>
      <c r="F1618" s="2">
        <v>1.4</v>
      </c>
      <c r="G1618" s="2">
        <v>13804</v>
      </c>
      <c r="H1618" s="17">
        <f t="shared" si="25"/>
        <v>0</v>
      </c>
    </row>
    <row r="1619" spans="1:8" ht="13.5" x14ac:dyDescent="0.25">
      <c r="A1619" s="12"/>
      <c r="B1619" s="11">
        <v>44664</v>
      </c>
      <c r="C1619" s="2">
        <v>1.41</v>
      </c>
      <c r="D1619" s="2">
        <v>1.41</v>
      </c>
      <c r="E1619" s="2">
        <v>4408</v>
      </c>
      <c r="F1619" s="2">
        <v>1.401</v>
      </c>
      <c r="G1619" s="2">
        <v>6175.6080000000002</v>
      </c>
      <c r="H1619" s="17">
        <f t="shared" si="25"/>
        <v>7.1428571428571496E-3</v>
      </c>
    </row>
    <row r="1620" spans="1:8" ht="13.5" x14ac:dyDescent="0.25">
      <c r="A1620" s="12"/>
      <c r="B1620" s="11">
        <v>44665</v>
      </c>
      <c r="C1620" s="2">
        <v>1.4</v>
      </c>
      <c r="D1620" s="2">
        <v>1.4</v>
      </c>
      <c r="E1620" s="2">
        <v>4926</v>
      </c>
      <c r="F1620" s="2">
        <v>1.4</v>
      </c>
      <c r="G1620" s="2">
        <v>6896.4</v>
      </c>
      <c r="H1620" s="17">
        <f t="shared" si="25"/>
        <v>-7.0921985815602905E-3</v>
      </c>
    </row>
    <row r="1621" spans="1:8" ht="13.5" x14ac:dyDescent="0.25">
      <c r="A1621" s="12"/>
      <c r="B1621" s="11">
        <v>44666</v>
      </c>
      <c r="C1621" s="2">
        <v>1.4</v>
      </c>
      <c r="D1621" s="2">
        <v>1.4</v>
      </c>
      <c r="E1621" s="2">
        <v>13233</v>
      </c>
      <c r="F1621" s="2">
        <v>1.4</v>
      </c>
      <c r="G1621" s="2">
        <v>18526.2</v>
      </c>
      <c r="H1621" s="17">
        <f t="shared" si="25"/>
        <v>0</v>
      </c>
    </row>
    <row r="1622" spans="1:8" ht="13.5" x14ac:dyDescent="0.25">
      <c r="A1622" s="12"/>
      <c r="B1622" s="11">
        <v>44669</v>
      </c>
      <c r="C1622" s="2">
        <v>1.41</v>
      </c>
      <c r="D1622" s="2">
        <v>1.41</v>
      </c>
      <c r="E1622" s="2">
        <v>43226</v>
      </c>
      <c r="F1622" s="2">
        <v>1.39</v>
      </c>
      <c r="G1622" s="2">
        <v>60084.14</v>
      </c>
      <c r="H1622" s="17">
        <f t="shared" si="25"/>
        <v>7.1428571428571496E-3</v>
      </c>
    </row>
    <row r="1623" spans="1:8" ht="13.5" x14ac:dyDescent="0.25">
      <c r="A1623" s="12"/>
      <c r="B1623" s="11">
        <v>44670</v>
      </c>
      <c r="C1623" s="2">
        <v>1.4</v>
      </c>
      <c r="D1623" s="2">
        <v>1.4</v>
      </c>
      <c r="E1623" s="2">
        <v>10111</v>
      </c>
      <c r="F1623" s="2">
        <v>1.4</v>
      </c>
      <c r="G1623" s="2">
        <v>14155.4</v>
      </c>
      <c r="H1623" s="17">
        <f t="shared" si="25"/>
        <v>-7.0921985815602905E-3</v>
      </c>
    </row>
    <row r="1624" spans="1:8" ht="13.5" x14ac:dyDescent="0.25">
      <c r="A1624" s="12"/>
      <c r="B1624" s="11">
        <v>44671</v>
      </c>
      <c r="C1624" s="2">
        <v>1.4</v>
      </c>
      <c r="D1624" s="2">
        <v>1.4</v>
      </c>
      <c r="E1624" s="2">
        <v>3030</v>
      </c>
      <c r="F1624" s="2">
        <v>1.4</v>
      </c>
      <c r="G1624" s="2">
        <v>4242</v>
      </c>
      <c r="H1624" s="17">
        <f t="shared" si="25"/>
        <v>0</v>
      </c>
    </row>
    <row r="1625" spans="1:8" ht="13.5" x14ac:dyDescent="0.25">
      <c r="A1625" s="12"/>
      <c r="B1625" s="11">
        <v>44672</v>
      </c>
      <c r="C1625" s="2">
        <v>1.41</v>
      </c>
      <c r="D1625" s="2">
        <v>1.41</v>
      </c>
      <c r="E1625" s="2">
        <v>11832</v>
      </c>
      <c r="F1625" s="2">
        <v>1.3979999999999999</v>
      </c>
      <c r="G1625" s="2">
        <v>16541.135999999999</v>
      </c>
      <c r="H1625" s="17">
        <f t="shared" si="25"/>
        <v>7.1428571428571496E-3</v>
      </c>
    </row>
    <row r="1626" spans="1:8" ht="13.5" x14ac:dyDescent="0.25">
      <c r="A1626" s="12"/>
      <c r="B1626" s="11">
        <v>44673</v>
      </c>
      <c r="C1626" s="2">
        <v>1.4</v>
      </c>
      <c r="D1626" s="2">
        <v>1.4</v>
      </c>
      <c r="E1626" s="2">
        <v>7924</v>
      </c>
      <c r="F1626" s="2">
        <v>1.4</v>
      </c>
      <c r="G1626" s="2">
        <v>11093.6</v>
      </c>
      <c r="H1626" s="17">
        <f t="shared" si="25"/>
        <v>-7.0921985815602905E-3</v>
      </c>
    </row>
    <row r="1627" spans="1:8" ht="13.5" x14ac:dyDescent="0.25">
      <c r="A1627" s="12"/>
      <c r="B1627" s="11">
        <v>44676</v>
      </c>
      <c r="C1627" s="2">
        <v>1.4</v>
      </c>
      <c r="D1627" s="2">
        <v>1.4</v>
      </c>
      <c r="E1627" s="2">
        <v>3286</v>
      </c>
      <c r="F1627" s="2">
        <v>1.4</v>
      </c>
      <c r="G1627" s="2">
        <v>4600.3999999999996</v>
      </c>
      <c r="H1627" s="17">
        <f t="shared" si="25"/>
        <v>0</v>
      </c>
    </row>
    <row r="1628" spans="1:8" ht="13.5" x14ac:dyDescent="0.25">
      <c r="A1628" s="12"/>
      <c r="B1628" s="11">
        <v>44677</v>
      </c>
      <c r="C1628" s="2">
        <v>1.38</v>
      </c>
      <c r="D1628" s="2">
        <v>1.38</v>
      </c>
      <c r="E1628" s="2">
        <v>28674</v>
      </c>
      <c r="F1628" s="2">
        <v>1.3720000000000001</v>
      </c>
      <c r="G1628" s="2">
        <v>39340.728000000003</v>
      </c>
      <c r="H1628" s="17">
        <f t="shared" si="25"/>
        <v>-1.4285714285714299E-2</v>
      </c>
    </row>
    <row r="1629" spans="1:8" ht="13.5" x14ac:dyDescent="0.25">
      <c r="A1629" s="12"/>
      <c r="B1629" s="11">
        <v>44678</v>
      </c>
      <c r="C1629" s="2">
        <v>1.37</v>
      </c>
      <c r="D1629" s="2">
        <v>1.37</v>
      </c>
      <c r="E1629" s="2">
        <v>15937</v>
      </c>
      <c r="F1629" s="2">
        <v>1.377</v>
      </c>
      <c r="G1629" s="2">
        <v>21945.249</v>
      </c>
      <c r="H1629" s="17">
        <f t="shared" si="25"/>
        <v>-7.2463768115940486E-3</v>
      </c>
    </row>
    <row r="1630" spans="1:8" ht="13.5" x14ac:dyDescent="0.25">
      <c r="A1630" s="12"/>
      <c r="B1630" s="11">
        <v>44679</v>
      </c>
      <c r="C1630" s="2">
        <v>1.38</v>
      </c>
      <c r="D1630" s="2">
        <v>1.38</v>
      </c>
      <c r="E1630" s="2">
        <v>4845</v>
      </c>
      <c r="F1630" s="2">
        <v>1.3720000000000001</v>
      </c>
      <c r="G1630" s="2">
        <v>6647.34</v>
      </c>
      <c r="H1630" s="17">
        <f t="shared" si="25"/>
        <v>7.2992700729925444E-3</v>
      </c>
    </row>
    <row r="1631" spans="1:8" ht="13.5" x14ac:dyDescent="0.25">
      <c r="A1631" s="12"/>
      <c r="B1631" s="11">
        <v>44680</v>
      </c>
      <c r="C1631" s="2">
        <v>1.39</v>
      </c>
      <c r="D1631" s="2">
        <v>1.39</v>
      </c>
      <c r="E1631" s="2">
        <v>14871</v>
      </c>
      <c r="F1631" s="2">
        <v>1.38</v>
      </c>
      <c r="G1631" s="2">
        <v>20521.98</v>
      </c>
      <c r="H1631" s="17">
        <f t="shared" si="25"/>
        <v>7.2463768115942099E-3</v>
      </c>
    </row>
    <row r="1632" spans="1:8" ht="13.5" x14ac:dyDescent="0.25">
      <c r="A1632" s="12"/>
      <c r="B1632" s="11">
        <v>44685</v>
      </c>
      <c r="C1632" s="2">
        <v>1.37</v>
      </c>
      <c r="D1632" s="2">
        <v>1.37</v>
      </c>
      <c r="E1632" s="2">
        <v>26159</v>
      </c>
      <c r="F1632" s="2">
        <v>1.3660000000000001</v>
      </c>
      <c r="G1632" s="2">
        <v>35733.194000000003</v>
      </c>
      <c r="H1632" s="17">
        <f t="shared" si="25"/>
        <v>-1.4388489208632947E-2</v>
      </c>
    </row>
    <row r="1633" spans="1:8" ht="13.5" x14ac:dyDescent="0.25">
      <c r="A1633" s="12"/>
      <c r="B1633" s="11">
        <v>44686</v>
      </c>
      <c r="C1633" s="2">
        <v>1.36</v>
      </c>
      <c r="D1633" s="2">
        <v>1.36</v>
      </c>
      <c r="E1633" s="2">
        <v>32147</v>
      </c>
      <c r="F1633" s="2">
        <v>1.359</v>
      </c>
      <c r="G1633" s="2">
        <v>43687.773000000001</v>
      </c>
      <c r="H1633" s="17">
        <f t="shared" si="25"/>
        <v>-7.2992700729927066E-3</v>
      </c>
    </row>
    <row r="1634" spans="1:8" ht="13.5" x14ac:dyDescent="0.25">
      <c r="A1634" s="12"/>
      <c r="B1634" s="11">
        <v>44687</v>
      </c>
      <c r="C1634" s="2">
        <v>1.36</v>
      </c>
      <c r="D1634" s="2">
        <v>1.36</v>
      </c>
      <c r="E1634" s="2">
        <v>13991</v>
      </c>
      <c r="F1634" s="2">
        <v>1.351</v>
      </c>
      <c r="G1634" s="2">
        <v>18901.841</v>
      </c>
      <c r="H1634" s="17">
        <f t="shared" si="25"/>
        <v>0</v>
      </c>
    </row>
    <row r="1635" spans="1:8" ht="13.5" x14ac:dyDescent="0.25">
      <c r="A1635" s="12"/>
      <c r="B1635" s="11">
        <v>44690</v>
      </c>
      <c r="C1635" s="2">
        <v>1.35</v>
      </c>
      <c r="D1635" s="2">
        <v>1.35</v>
      </c>
      <c r="E1635" s="2">
        <v>8537</v>
      </c>
      <c r="F1635" s="2">
        <v>1.353</v>
      </c>
      <c r="G1635" s="2">
        <v>11550.561</v>
      </c>
      <c r="H1635" s="17">
        <f t="shared" si="25"/>
        <v>-7.3529411764705942E-3</v>
      </c>
    </row>
    <row r="1636" spans="1:8" ht="13.5" x14ac:dyDescent="0.25">
      <c r="A1636" s="12"/>
      <c r="B1636" s="11">
        <v>44691</v>
      </c>
      <c r="C1636" s="2">
        <v>1.36</v>
      </c>
      <c r="D1636" s="2">
        <v>1.36</v>
      </c>
      <c r="E1636" s="2">
        <v>78360</v>
      </c>
      <c r="F1636" s="2">
        <v>1.387</v>
      </c>
      <c r="G1636" s="2">
        <v>108685.32</v>
      </c>
      <c r="H1636" s="17">
        <f t="shared" si="25"/>
        <v>7.4074074074074138E-3</v>
      </c>
    </row>
    <row r="1637" spans="1:8" ht="13.5" x14ac:dyDescent="0.25">
      <c r="A1637" s="12"/>
      <c r="B1637" s="11">
        <v>44692</v>
      </c>
      <c r="C1637" s="2">
        <v>1.37</v>
      </c>
      <c r="D1637" s="2">
        <v>1.37</v>
      </c>
      <c r="E1637" s="2">
        <v>14188</v>
      </c>
      <c r="F1637" s="2">
        <v>1.371</v>
      </c>
      <c r="G1637" s="2">
        <v>19451.748</v>
      </c>
      <c r="H1637" s="17">
        <f t="shared" si="25"/>
        <v>7.3529411764705942E-3</v>
      </c>
    </row>
    <row r="1638" spans="1:8" ht="13.5" x14ac:dyDescent="0.25">
      <c r="A1638" s="12"/>
      <c r="B1638" s="11">
        <v>44693</v>
      </c>
      <c r="C1638" s="2">
        <v>1.36</v>
      </c>
      <c r="D1638" s="2">
        <v>1.36</v>
      </c>
      <c r="E1638" s="2">
        <v>17567</v>
      </c>
      <c r="F1638" s="2">
        <v>1.3560000000000001</v>
      </c>
      <c r="G1638" s="2">
        <v>23820.851999999999</v>
      </c>
      <c r="H1638" s="17">
        <f t="shared" si="25"/>
        <v>-7.2992700729927066E-3</v>
      </c>
    </row>
    <row r="1639" spans="1:8" ht="13.5" x14ac:dyDescent="0.25">
      <c r="A1639" s="12"/>
      <c r="B1639" s="11">
        <v>44694</v>
      </c>
      <c r="C1639" s="2">
        <v>1.35</v>
      </c>
      <c r="D1639" s="2">
        <v>1.35</v>
      </c>
      <c r="E1639" s="2">
        <v>12526</v>
      </c>
      <c r="F1639" s="2">
        <v>1.3380000000000001</v>
      </c>
      <c r="G1639" s="2">
        <v>16759.788</v>
      </c>
      <c r="H1639" s="17">
        <f t="shared" si="25"/>
        <v>-7.3529411764705942E-3</v>
      </c>
    </row>
    <row r="1640" spans="1:8" ht="13.5" x14ac:dyDescent="0.25">
      <c r="A1640" s="12"/>
      <c r="B1640" s="11">
        <v>44697</v>
      </c>
      <c r="C1640" s="2">
        <v>1.33</v>
      </c>
      <c r="D1640" s="2">
        <v>1.33</v>
      </c>
      <c r="E1640" s="2">
        <v>16007</v>
      </c>
      <c r="F1640" s="2">
        <v>1.33</v>
      </c>
      <c r="G1640" s="2">
        <v>21289.31</v>
      </c>
      <c r="H1640" s="17">
        <f t="shared" si="25"/>
        <v>-1.4814814814814828E-2</v>
      </c>
    </row>
    <row r="1641" spans="1:8" ht="13.5" x14ac:dyDescent="0.25">
      <c r="A1641" s="12"/>
      <c r="B1641" s="11">
        <v>44698</v>
      </c>
      <c r="C1641" s="2">
        <v>1.32</v>
      </c>
      <c r="D1641" s="2">
        <v>1.32</v>
      </c>
      <c r="E1641" s="2">
        <v>24714</v>
      </c>
      <c r="F1641" s="2">
        <v>1.3160000000000001</v>
      </c>
      <c r="G1641" s="2">
        <v>32523.624</v>
      </c>
      <c r="H1641" s="17">
        <f t="shared" si="25"/>
        <v>-7.5187969924812095E-3</v>
      </c>
    </row>
    <row r="1642" spans="1:8" ht="13.5" x14ac:dyDescent="0.25">
      <c r="A1642" s="12"/>
      <c r="B1642" s="11">
        <v>44699</v>
      </c>
      <c r="C1642" s="2">
        <v>1.32</v>
      </c>
      <c r="D1642" s="2">
        <v>1.32</v>
      </c>
      <c r="E1642" s="2">
        <v>5229</v>
      </c>
      <c r="F1642" s="2">
        <v>1.3129999999999999</v>
      </c>
      <c r="G1642" s="2">
        <v>6865.6769999999997</v>
      </c>
      <c r="H1642" s="17">
        <f t="shared" si="25"/>
        <v>0</v>
      </c>
    </row>
    <row r="1643" spans="1:8" ht="13.5" x14ac:dyDescent="0.25">
      <c r="A1643" s="12"/>
      <c r="B1643" s="11">
        <v>44700</v>
      </c>
      <c r="C1643" s="2">
        <v>1.32</v>
      </c>
      <c r="D1643" s="2">
        <v>1.32</v>
      </c>
      <c r="E1643" s="2">
        <v>10993</v>
      </c>
      <c r="F1643" s="2">
        <v>1.3089999999999999</v>
      </c>
      <c r="G1643" s="2">
        <v>14389.837</v>
      </c>
      <c r="H1643" s="17">
        <f t="shared" si="25"/>
        <v>0</v>
      </c>
    </row>
    <row r="1644" spans="1:8" ht="13.5" x14ac:dyDescent="0.25">
      <c r="A1644" s="12"/>
      <c r="B1644" s="11">
        <v>44701</v>
      </c>
      <c r="C1644" s="2">
        <v>1.32</v>
      </c>
      <c r="D1644" s="2">
        <v>1.32</v>
      </c>
      <c r="E1644" s="2">
        <v>5063</v>
      </c>
      <c r="F1644" s="2">
        <v>1.3069999999999999</v>
      </c>
      <c r="G1644" s="2">
        <v>6617.3410000000003</v>
      </c>
      <c r="H1644" s="17">
        <f t="shared" si="25"/>
        <v>0</v>
      </c>
    </row>
    <row r="1645" spans="1:8" ht="13.5" x14ac:dyDescent="0.25">
      <c r="A1645" s="12"/>
      <c r="B1645" s="11">
        <v>44704</v>
      </c>
      <c r="C1645" s="2">
        <v>1.29</v>
      </c>
      <c r="D1645" s="2">
        <v>1.29</v>
      </c>
      <c r="E1645" s="2">
        <v>35437</v>
      </c>
      <c r="F1645" s="2">
        <v>1.292</v>
      </c>
      <c r="G1645" s="2">
        <v>45784.603999999999</v>
      </c>
      <c r="H1645" s="17">
        <f t="shared" si="25"/>
        <v>-2.2727272727272745E-2</v>
      </c>
    </row>
    <row r="1646" spans="1:8" ht="13.5" x14ac:dyDescent="0.25">
      <c r="A1646" s="12"/>
      <c r="B1646" s="11">
        <v>44705</v>
      </c>
      <c r="C1646" s="2">
        <v>1.29</v>
      </c>
      <c r="D1646" s="2">
        <v>1.29</v>
      </c>
      <c r="E1646" s="2">
        <v>52809</v>
      </c>
      <c r="F1646" s="2">
        <v>1.278</v>
      </c>
      <c r="G1646" s="2">
        <v>67489.902000000002</v>
      </c>
      <c r="H1646" s="17">
        <f t="shared" si="25"/>
        <v>0</v>
      </c>
    </row>
    <row r="1647" spans="1:8" ht="13.5" x14ac:dyDescent="0.25">
      <c r="A1647" s="12"/>
      <c r="B1647" s="11">
        <v>44706</v>
      </c>
      <c r="C1647" s="2">
        <v>1.3</v>
      </c>
      <c r="D1647" s="2">
        <v>1.3</v>
      </c>
      <c r="E1647" s="2">
        <v>50342</v>
      </c>
      <c r="F1647" s="2">
        <v>1.296</v>
      </c>
      <c r="G1647" s="2">
        <v>65243.232000000004</v>
      </c>
      <c r="H1647" s="17">
        <f t="shared" si="25"/>
        <v>7.7519379844961309E-3</v>
      </c>
    </row>
    <row r="1648" spans="1:8" ht="13.5" x14ac:dyDescent="0.25">
      <c r="A1648" s="12"/>
      <c r="B1648" s="11">
        <v>44707</v>
      </c>
      <c r="C1648" s="2">
        <v>1.3</v>
      </c>
      <c r="D1648" s="2">
        <v>1.3</v>
      </c>
      <c r="E1648" s="2">
        <v>3635</v>
      </c>
      <c r="F1648" s="2">
        <v>1.294</v>
      </c>
      <c r="G1648" s="2">
        <v>4703.6899999999996</v>
      </c>
      <c r="H1648" s="17">
        <f t="shared" si="25"/>
        <v>0</v>
      </c>
    </row>
    <row r="1649" spans="1:8" ht="13.5" x14ac:dyDescent="0.25">
      <c r="A1649" s="12"/>
      <c r="B1649" s="11">
        <v>44708</v>
      </c>
      <c r="C1649" s="2">
        <v>1.31</v>
      </c>
      <c r="D1649" s="2">
        <v>1.31</v>
      </c>
      <c r="E1649" s="2">
        <v>20746</v>
      </c>
      <c r="F1649" s="2">
        <v>1.2769999999999999</v>
      </c>
      <c r="G1649" s="2">
        <v>26492.642</v>
      </c>
      <c r="H1649" s="17">
        <f t="shared" si="25"/>
        <v>7.6923076923076988E-3</v>
      </c>
    </row>
    <row r="1650" spans="1:8" ht="13.5" x14ac:dyDescent="0.25">
      <c r="A1650" s="12"/>
      <c r="B1650" s="11">
        <v>44711</v>
      </c>
      <c r="C1650" s="2">
        <v>1.28</v>
      </c>
      <c r="D1650" s="2">
        <v>1.28</v>
      </c>
      <c r="E1650" s="2">
        <v>34411</v>
      </c>
      <c r="F1650" s="2">
        <v>1.294</v>
      </c>
      <c r="G1650" s="2">
        <v>44527.834000000003</v>
      </c>
      <c r="H1650" s="17">
        <f t="shared" si="25"/>
        <v>-2.2900763358778647E-2</v>
      </c>
    </row>
    <row r="1651" spans="1:8" ht="13.5" x14ac:dyDescent="0.25">
      <c r="A1651" s="12"/>
      <c r="B1651" s="11">
        <v>44712</v>
      </c>
      <c r="C1651" s="2">
        <v>1.28</v>
      </c>
      <c r="D1651" s="2">
        <v>1.28</v>
      </c>
      <c r="E1651" s="2">
        <v>14592</v>
      </c>
      <c r="F1651" s="2">
        <v>1.2849999999999999</v>
      </c>
      <c r="G1651" s="2">
        <v>18750.72</v>
      </c>
      <c r="H1651" s="17">
        <f t="shared" si="25"/>
        <v>0</v>
      </c>
    </row>
    <row r="1652" spans="1:8" ht="13.5" x14ac:dyDescent="0.25">
      <c r="A1652" s="12"/>
      <c r="B1652" s="11">
        <v>44713</v>
      </c>
      <c r="C1652" s="2">
        <v>1.29</v>
      </c>
      <c r="D1652" s="2">
        <v>1.29</v>
      </c>
      <c r="E1652" s="2">
        <v>26713</v>
      </c>
      <c r="F1652" s="2">
        <v>1.27</v>
      </c>
      <c r="G1652" s="2">
        <v>33925.51</v>
      </c>
      <c r="H1652" s="17">
        <f t="shared" si="25"/>
        <v>7.8125000000000069E-3</v>
      </c>
    </row>
    <row r="1653" spans="1:8" ht="13.5" x14ac:dyDescent="0.25">
      <c r="A1653" s="12"/>
      <c r="B1653" s="11">
        <v>44714</v>
      </c>
      <c r="C1653" s="2">
        <v>1.29</v>
      </c>
      <c r="D1653" s="2">
        <v>1.29</v>
      </c>
      <c r="E1653" s="2">
        <v>50880</v>
      </c>
      <c r="F1653" s="2">
        <v>1.252</v>
      </c>
      <c r="G1653" s="2">
        <v>63701.760000000002</v>
      </c>
      <c r="H1653" s="17">
        <f t="shared" si="25"/>
        <v>0</v>
      </c>
    </row>
    <row r="1654" spans="1:8" ht="13.5" x14ac:dyDescent="0.25">
      <c r="A1654" s="12"/>
      <c r="B1654" s="11">
        <v>44715</v>
      </c>
      <c r="C1654" s="2">
        <v>1.24</v>
      </c>
      <c r="D1654" s="2">
        <v>1.24</v>
      </c>
      <c r="E1654" s="2">
        <v>15953</v>
      </c>
      <c r="F1654" s="2">
        <v>1.2410000000000001</v>
      </c>
      <c r="G1654" s="2">
        <v>19797.672999999999</v>
      </c>
      <c r="H1654" s="17">
        <f t="shared" si="25"/>
        <v>-3.8759689922480654E-2</v>
      </c>
    </row>
    <row r="1655" spans="1:8" ht="13.5" x14ac:dyDescent="0.25">
      <c r="A1655" s="12"/>
      <c r="B1655" s="11">
        <v>44718</v>
      </c>
      <c r="C1655" s="2">
        <v>1.23</v>
      </c>
      <c r="D1655" s="2">
        <v>1.23</v>
      </c>
      <c r="E1655" s="2">
        <v>20523</v>
      </c>
      <c r="F1655" s="2">
        <v>1.2230000000000001</v>
      </c>
      <c r="G1655" s="2">
        <v>25099.629000000001</v>
      </c>
      <c r="H1655" s="17">
        <f t="shared" si="25"/>
        <v>-8.0645161290322648E-3</v>
      </c>
    </row>
    <row r="1656" spans="1:8" ht="13.5" x14ac:dyDescent="0.25">
      <c r="A1656" s="12"/>
      <c r="B1656" s="11">
        <v>44719</v>
      </c>
      <c r="C1656" s="2">
        <v>1.25</v>
      </c>
      <c r="D1656" s="2">
        <v>1.25</v>
      </c>
      <c r="E1656" s="2">
        <v>27944</v>
      </c>
      <c r="F1656" s="2">
        <v>1.262</v>
      </c>
      <c r="G1656" s="2">
        <v>35265.328000000001</v>
      </c>
      <c r="H1656" s="17">
        <f t="shared" si="25"/>
        <v>1.6260162601626032E-2</v>
      </c>
    </row>
    <row r="1657" spans="1:8" ht="13.5" x14ac:dyDescent="0.25">
      <c r="A1657" s="12"/>
      <c r="B1657" s="11">
        <v>44720</v>
      </c>
      <c r="C1657" s="2">
        <v>1.26</v>
      </c>
      <c r="D1657" s="2">
        <v>1.26</v>
      </c>
      <c r="E1657" s="2">
        <v>14433</v>
      </c>
      <c r="F1657" s="2">
        <v>1.252</v>
      </c>
      <c r="G1657" s="2">
        <v>18070.116000000002</v>
      </c>
      <c r="H1657" s="17">
        <f t="shared" si="25"/>
        <v>8.0000000000000071E-3</v>
      </c>
    </row>
    <row r="1658" spans="1:8" ht="13.5" x14ac:dyDescent="0.25">
      <c r="A1658" s="12"/>
      <c r="B1658" s="11">
        <v>44721</v>
      </c>
      <c r="C1658" s="2">
        <v>1.26</v>
      </c>
      <c r="D1658" s="2">
        <v>1.26</v>
      </c>
      <c r="E1658" s="2">
        <v>16974</v>
      </c>
      <c r="F1658" s="2">
        <v>1.248</v>
      </c>
      <c r="G1658" s="2">
        <v>21183.552</v>
      </c>
      <c r="H1658" s="17">
        <f t="shared" si="25"/>
        <v>0</v>
      </c>
    </row>
    <row r="1659" spans="1:8" ht="13.5" x14ac:dyDescent="0.25">
      <c r="A1659" s="12"/>
      <c r="B1659" s="11">
        <v>44722</v>
      </c>
      <c r="C1659" s="2">
        <v>1.23</v>
      </c>
      <c r="D1659" s="2">
        <v>1.23</v>
      </c>
      <c r="E1659" s="2">
        <v>10774</v>
      </c>
      <c r="F1659" s="2">
        <v>1.2270000000000001</v>
      </c>
      <c r="G1659" s="2">
        <v>13219.698</v>
      </c>
      <c r="H1659" s="17">
        <f t="shared" si="25"/>
        <v>-2.3809523809523829E-2</v>
      </c>
    </row>
    <row r="1660" spans="1:8" ht="13.5" x14ac:dyDescent="0.25">
      <c r="A1660" s="12"/>
      <c r="B1660" s="11">
        <v>44725</v>
      </c>
      <c r="C1660" s="2">
        <v>1.22</v>
      </c>
      <c r="D1660" s="2">
        <v>1.22</v>
      </c>
      <c r="E1660" s="2">
        <v>23324</v>
      </c>
      <c r="F1660" s="2">
        <v>1.214</v>
      </c>
      <c r="G1660" s="2">
        <v>28315.335999999999</v>
      </c>
      <c r="H1660" s="17">
        <f t="shared" si="25"/>
        <v>-8.1300813008130159E-3</v>
      </c>
    </row>
    <row r="1661" spans="1:8" ht="13.5" x14ac:dyDescent="0.25">
      <c r="A1661" s="12"/>
      <c r="B1661" s="11">
        <v>44726</v>
      </c>
      <c r="C1661" s="2">
        <v>1.21</v>
      </c>
      <c r="D1661" s="2">
        <v>1.21</v>
      </c>
      <c r="E1661" s="2">
        <v>120200</v>
      </c>
      <c r="F1661" s="2">
        <v>1.2090000000000001</v>
      </c>
      <c r="G1661" s="2">
        <v>145321.79999999999</v>
      </c>
      <c r="H1661" s="17">
        <f t="shared" si="25"/>
        <v>-8.1967213114754172E-3</v>
      </c>
    </row>
    <row r="1662" spans="1:8" ht="13.5" x14ac:dyDescent="0.25">
      <c r="A1662" s="12"/>
      <c r="B1662" s="11">
        <v>44727</v>
      </c>
      <c r="C1662" s="2">
        <v>1.21</v>
      </c>
      <c r="D1662" s="2">
        <v>1.21</v>
      </c>
      <c r="E1662" s="2">
        <v>17235</v>
      </c>
      <c r="F1662" s="2">
        <v>1.196</v>
      </c>
      <c r="G1662" s="2">
        <v>20613.060000000001</v>
      </c>
      <c r="H1662" s="17">
        <f t="shared" si="25"/>
        <v>0</v>
      </c>
    </row>
    <row r="1663" spans="1:8" ht="13.5" x14ac:dyDescent="0.25">
      <c r="A1663" s="12"/>
      <c r="B1663" s="11">
        <v>44728</v>
      </c>
      <c r="C1663" s="2">
        <v>1.21</v>
      </c>
      <c r="D1663" s="2">
        <v>1.21</v>
      </c>
      <c r="E1663" s="2">
        <v>12560</v>
      </c>
      <c r="F1663" s="2">
        <v>1.2090000000000001</v>
      </c>
      <c r="G1663" s="2">
        <v>15185.04</v>
      </c>
      <c r="H1663" s="17">
        <f t="shared" si="25"/>
        <v>0</v>
      </c>
    </row>
    <row r="1664" spans="1:8" ht="13.5" x14ac:dyDescent="0.25">
      <c r="A1664" s="12"/>
      <c r="B1664" s="11">
        <v>44729</v>
      </c>
      <c r="C1664" s="2">
        <v>1.21</v>
      </c>
      <c r="D1664" s="2">
        <v>1.21</v>
      </c>
      <c r="E1664" s="2">
        <v>6854</v>
      </c>
      <c r="F1664" s="2">
        <v>1.2070000000000001</v>
      </c>
      <c r="G1664" s="2">
        <v>8272.7780000000002</v>
      </c>
      <c r="H1664" s="17">
        <f t="shared" si="25"/>
        <v>0</v>
      </c>
    </row>
    <row r="1665" spans="1:8" ht="13.5" x14ac:dyDescent="0.25">
      <c r="A1665" s="12"/>
      <c r="B1665" s="11">
        <v>44732</v>
      </c>
      <c r="C1665" s="2">
        <v>1.22</v>
      </c>
      <c r="D1665" s="2">
        <v>1.22</v>
      </c>
      <c r="E1665" s="2">
        <v>450</v>
      </c>
      <c r="F1665" s="2">
        <v>1.2190000000000001</v>
      </c>
      <c r="G1665" s="2">
        <v>548.54999999999995</v>
      </c>
      <c r="H1665" s="17">
        <f t="shared" si="25"/>
        <v>8.2644628099173625E-3</v>
      </c>
    </row>
    <row r="1666" spans="1:8" ht="13.5" x14ac:dyDescent="0.25">
      <c r="A1666" s="12"/>
      <c r="B1666" s="11">
        <v>44733</v>
      </c>
      <c r="C1666" s="2">
        <v>1.22</v>
      </c>
      <c r="D1666" s="2">
        <v>1.22</v>
      </c>
      <c r="E1666" s="2">
        <v>3012</v>
      </c>
      <c r="F1666" s="2">
        <v>1.2170000000000001</v>
      </c>
      <c r="G1666" s="2">
        <v>3665.6039999999998</v>
      </c>
      <c r="H1666" s="17">
        <f t="shared" si="25"/>
        <v>0</v>
      </c>
    </row>
    <row r="1667" spans="1:8" ht="13.5" x14ac:dyDescent="0.25">
      <c r="A1667" s="12"/>
      <c r="B1667" s="11">
        <v>44734</v>
      </c>
      <c r="C1667" s="2">
        <v>1.19</v>
      </c>
      <c r="D1667" s="2">
        <v>1.19</v>
      </c>
      <c r="E1667" s="2">
        <v>25778</v>
      </c>
      <c r="F1667" s="2">
        <v>1.1830000000000001</v>
      </c>
      <c r="G1667" s="2">
        <v>30495.374</v>
      </c>
      <c r="H1667" s="17">
        <f t="shared" si="25"/>
        <v>-2.4590163934426253E-2</v>
      </c>
    </row>
    <row r="1668" spans="1:8" ht="13.5" x14ac:dyDescent="0.25">
      <c r="A1668" s="12"/>
      <c r="B1668" s="11">
        <v>44735</v>
      </c>
      <c r="C1668" s="2">
        <v>1.19</v>
      </c>
      <c r="D1668" s="2">
        <v>1.19</v>
      </c>
      <c r="E1668" s="2">
        <v>74053</v>
      </c>
      <c r="F1668" s="2">
        <v>1.165</v>
      </c>
      <c r="G1668" s="2">
        <v>86271.744999999995</v>
      </c>
      <c r="H1668" s="17">
        <f t="shared" si="25"/>
        <v>0</v>
      </c>
    </row>
    <row r="1669" spans="1:8" ht="13.5" x14ac:dyDescent="0.25">
      <c r="A1669" s="12"/>
      <c r="B1669" s="11">
        <v>44736</v>
      </c>
      <c r="C1669" s="2">
        <v>1.18</v>
      </c>
      <c r="D1669" s="2">
        <v>1.18</v>
      </c>
      <c r="E1669" s="2">
        <v>3397</v>
      </c>
      <c r="F1669" s="2">
        <v>1.1639999999999999</v>
      </c>
      <c r="G1669" s="2">
        <v>3954.1080000000002</v>
      </c>
      <c r="H1669" s="17">
        <f t="shared" si="25"/>
        <v>-8.4033613445378234E-3</v>
      </c>
    </row>
    <row r="1670" spans="1:8" ht="13.5" x14ac:dyDescent="0.25">
      <c r="A1670" s="12"/>
      <c r="B1670" s="11">
        <v>44739</v>
      </c>
      <c r="C1670" s="2">
        <v>1.18</v>
      </c>
      <c r="D1670" s="2">
        <v>1.18</v>
      </c>
      <c r="E1670" s="2">
        <v>6546</v>
      </c>
      <c r="F1670" s="2">
        <v>1.18</v>
      </c>
      <c r="G1670" s="2">
        <v>7724.28</v>
      </c>
      <c r="H1670" s="17">
        <f t="shared" si="25"/>
        <v>0</v>
      </c>
    </row>
    <row r="1671" spans="1:8" ht="13.5" x14ac:dyDescent="0.25">
      <c r="A1671" s="12"/>
      <c r="B1671" s="11">
        <v>44740</v>
      </c>
      <c r="C1671" s="2">
        <v>1.18</v>
      </c>
      <c r="D1671" s="2">
        <v>1.18</v>
      </c>
      <c r="E1671" s="2">
        <v>4344</v>
      </c>
      <c r="F1671" s="2">
        <v>1.177</v>
      </c>
      <c r="G1671" s="2">
        <v>5112.8879999999999</v>
      </c>
      <c r="H1671" s="17">
        <f t="shared" ref="H1671:H1734" si="26">(D1671-D1670)/D1670</f>
        <v>0</v>
      </c>
    </row>
    <row r="1672" spans="1:8" ht="13.5" x14ac:dyDescent="0.25">
      <c r="A1672" s="12"/>
      <c r="B1672" s="11">
        <v>44741</v>
      </c>
      <c r="C1672" s="2">
        <v>1.1499999999999999</v>
      </c>
      <c r="D1672" s="2">
        <v>1.1499999999999999</v>
      </c>
      <c r="E1672" s="2">
        <v>28794</v>
      </c>
      <c r="F1672" s="2">
        <v>1.141</v>
      </c>
      <c r="G1672" s="2">
        <v>32853.953999999998</v>
      </c>
      <c r="H1672" s="17">
        <f t="shared" si="26"/>
        <v>-2.5423728813559344E-2</v>
      </c>
    </row>
    <row r="1673" spans="1:8" ht="13.5" x14ac:dyDescent="0.25">
      <c r="A1673" s="12"/>
      <c r="B1673" s="11">
        <v>44742</v>
      </c>
      <c r="C1673" s="2">
        <v>1.1299999999999999</v>
      </c>
      <c r="D1673" s="2">
        <v>1.1299999999999999</v>
      </c>
      <c r="E1673" s="2">
        <v>3265</v>
      </c>
      <c r="F1673" s="2">
        <v>1.131</v>
      </c>
      <c r="G1673" s="2">
        <v>3692.7150000000001</v>
      </c>
      <c r="H1673" s="17">
        <f t="shared" si="26"/>
        <v>-1.7391304347826105E-2</v>
      </c>
    </row>
    <row r="1674" spans="1:8" ht="13.5" x14ac:dyDescent="0.25">
      <c r="A1674" s="12"/>
      <c r="B1674" s="11">
        <v>44743</v>
      </c>
      <c r="C1674" s="2">
        <v>1.08</v>
      </c>
      <c r="D1674" s="2">
        <v>1.08</v>
      </c>
      <c r="E1674" s="2">
        <v>30504</v>
      </c>
      <c r="F1674" s="2">
        <v>1.0980000000000001</v>
      </c>
      <c r="G1674" s="2">
        <v>33493.392</v>
      </c>
      <c r="H1674" s="17">
        <f t="shared" si="26"/>
        <v>-4.4247787610619316E-2</v>
      </c>
    </row>
    <row r="1675" spans="1:8" ht="13.5" x14ac:dyDescent="0.25">
      <c r="A1675" s="12"/>
      <c r="B1675" s="11">
        <v>44746</v>
      </c>
      <c r="C1675" s="2">
        <v>1.0900000000000001</v>
      </c>
      <c r="D1675" s="2">
        <v>1.0900000000000001</v>
      </c>
      <c r="E1675" s="2">
        <v>15284</v>
      </c>
      <c r="F1675" s="2">
        <v>1.0780000000000001</v>
      </c>
      <c r="G1675" s="2">
        <v>16476.151999999998</v>
      </c>
      <c r="H1675" s="17">
        <f t="shared" si="26"/>
        <v>9.2592592592592674E-3</v>
      </c>
    </row>
    <row r="1676" spans="1:8" ht="13.5" x14ac:dyDescent="0.25">
      <c r="A1676" s="12"/>
      <c r="B1676" s="11">
        <v>44747</v>
      </c>
      <c r="C1676" s="2">
        <v>1.1299999999999999</v>
      </c>
      <c r="D1676" s="2">
        <v>1.1299999999999999</v>
      </c>
      <c r="E1676" s="2">
        <v>2780</v>
      </c>
      <c r="F1676" s="2">
        <v>1.1299999999999999</v>
      </c>
      <c r="G1676" s="2">
        <v>3141.4</v>
      </c>
      <c r="H1676" s="17">
        <f t="shared" si="26"/>
        <v>3.6697247706421847E-2</v>
      </c>
    </row>
    <row r="1677" spans="1:8" ht="13.5" x14ac:dyDescent="0.25">
      <c r="A1677" s="12"/>
      <c r="B1677" s="11">
        <v>44748</v>
      </c>
      <c r="C1677" s="2">
        <v>1.1200000000000001</v>
      </c>
      <c r="D1677" s="2">
        <v>1.1200000000000001</v>
      </c>
      <c r="E1677" s="2">
        <v>13002</v>
      </c>
      <c r="F1677" s="2">
        <v>1.121</v>
      </c>
      <c r="G1677" s="2">
        <v>14575.242</v>
      </c>
      <c r="H1677" s="17">
        <f t="shared" si="26"/>
        <v>-8.8495575221237063E-3</v>
      </c>
    </row>
    <row r="1678" spans="1:8" ht="13.5" x14ac:dyDescent="0.25">
      <c r="A1678" s="12"/>
      <c r="B1678" s="11">
        <v>44749</v>
      </c>
      <c r="C1678" s="2">
        <v>1.1200000000000001</v>
      </c>
      <c r="D1678" s="2">
        <v>1.1200000000000001</v>
      </c>
      <c r="E1678" s="2">
        <v>4729</v>
      </c>
      <c r="F1678" s="2">
        <v>1.1180000000000001</v>
      </c>
      <c r="G1678" s="2">
        <v>5287.0219999999999</v>
      </c>
      <c r="H1678" s="17">
        <f t="shared" si="26"/>
        <v>0</v>
      </c>
    </row>
    <row r="1679" spans="1:8" ht="13.5" x14ac:dyDescent="0.25">
      <c r="A1679" s="12"/>
      <c r="B1679" s="11">
        <v>44750</v>
      </c>
      <c r="C1679" s="2">
        <v>1.1000000000000001</v>
      </c>
      <c r="D1679" s="2">
        <v>1.1000000000000001</v>
      </c>
      <c r="E1679" s="2">
        <v>23562</v>
      </c>
      <c r="F1679" s="2">
        <v>1.1020000000000001</v>
      </c>
      <c r="G1679" s="2">
        <v>25965.324000000001</v>
      </c>
      <c r="H1679" s="17">
        <f t="shared" si="26"/>
        <v>-1.785714285714287E-2</v>
      </c>
    </row>
    <row r="1680" spans="1:8" ht="13.5" x14ac:dyDescent="0.25">
      <c r="A1680" s="12"/>
      <c r="B1680" s="11">
        <v>44753</v>
      </c>
      <c r="C1680" s="2">
        <v>1.1200000000000001</v>
      </c>
      <c r="D1680" s="2">
        <v>1.1200000000000001</v>
      </c>
      <c r="E1680" s="2">
        <v>9625</v>
      </c>
      <c r="F1680" s="2">
        <v>1.1200000000000001</v>
      </c>
      <c r="G1680" s="2">
        <v>10780</v>
      </c>
      <c r="H1680" s="17">
        <f t="shared" si="26"/>
        <v>1.8181818181818195E-2</v>
      </c>
    </row>
    <row r="1681" spans="1:8" ht="13.5" x14ac:dyDescent="0.25">
      <c r="A1681" s="12"/>
      <c r="B1681" s="11">
        <v>44754</v>
      </c>
      <c r="C1681" s="2">
        <v>1.1200000000000001</v>
      </c>
      <c r="D1681" s="2">
        <v>1.1200000000000001</v>
      </c>
      <c r="E1681" s="2">
        <v>9901</v>
      </c>
      <c r="F1681" s="2">
        <v>1.1200000000000001</v>
      </c>
      <c r="G1681" s="2">
        <v>11089.12</v>
      </c>
      <c r="H1681" s="17">
        <f t="shared" si="26"/>
        <v>0</v>
      </c>
    </row>
    <row r="1682" spans="1:8" ht="13.5" x14ac:dyDescent="0.25">
      <c r="A1682" s="12"/>
      <c r="B1682" s="11">
        <v>44755</v>
      </c>
      <c r="C1682" s="2">
        <v>1.1200000000000001</v>
      </c>
      <c r="D1682" s="2">
        <v>1.1200000000000001</v>
      </c>
      <c r="E1682" s="2">
        <v>14750</v>
      </c>
      <c r="F1682" s="2">
        <v>1.1220000000000001</v>
      </c>
      <c r="G1682" s="2">
        <v>16549.5</v>
      </c>
      <c r="H1682" s="17">
        <f t="shared" si="26"/>
        <v>0</v>
      </c>
    </row>
    <row r="1683" spans="1:8" ht="13.5" x14ac:dyDescent="0.25">
      <c r="A1683" s="12"/>
      <c r="B1683" s="11">
        <v>44756</v>
      </c>
      <c r="C1683" s="2">
        <v>1.1000000000000001</v>
      </c>
      <c r="D1683" s="2">
        <v>1.1000000000000001</v>
      </c>
      <c r="E1683" s="2">
        <v>5082</v>
      </c>
      <c r="F1683" s="2">
        <v>1.1080000000000001</v>
      </c>
      <c r="G1683" s="2">
        <v>5630.8559999999998</v>
      </c>
      <c r="H1683" s="17">
        <f t="shared" si="26"/>
        <v>-1.785714285714287E-2</v>
      </c>
    </row>
    <row r="1684" spans="1:8" ht="13.5" x14ac:dyDescent="0.25">
      <c r="A1684" s="12"/>
      <c r="B1684" s="11">
        <v>44757</v>
      </c>
      <c r="C1684" s="2">
        <v>1.1200000000000001</v>
      </c>
      <c r="D1684" s="2">
        <v>1.1200000000000001</v>
      </c>
      <c r="E1684" s="2">
        <v>7066</v>
      </c>
      <c r="F1684" s="2">
        <v>1.103</v>
      </c>
      <c r="G1684" s="2">
        <v>7793.7979999999998</v>
      </c>
      <c r="H1684" s="17">
        <f t="shared" si="26"/>
        <v>1.8181818181818195E-2</v>
      </c>
    </row>
    <row r="1685" spans="1:8" ht="13.5" x14ac:dyDescent="0.25">
      <c r="A1685" s="12"/>
      <c r="B1685" s="11">
        <v>44760</v>
      </c>
      <c r="C1685" s="2">
        <v>1.1000000000000001</v>
      </c>
      <c r="D1685" s="2">
        <v>1.1000000000000001</v>
      </c>
      <c r="E1685" s="2">
        <v>6458</v>
      </c>
      <c r="F1685" s="2">
        <v>1.107</v>
      </c>
      <c r="G1685" s="2">
        <v>7149.0060000000003</v>
      </c>
      <c r="H1685" s="17">
        <f t="shared" si="26"/>
        <v>-1.785714285714287E-2</v>
      </c>
    </row>
    <row r="1686" spans="1:8" ht="13.5" x14ac:dyDescent="0.25">
      <c r="A1686" s="12"/>
      <c r="B1686" s="11">
        <v>44761</v>
      </c>
      <c r="C1686" s="2">
        <v>1.1000000000000001</v>
      </c>
      <c r="D1686" s="2">
        <v>1.1000000000000001</v>
      </c>
      <c r="E1686" s="2">
        <v>2151</v>
      </c>
      <c r="F1686" s="2">
        <v>1.101</v>
      </c>
      <c r="G1686" s="2">
        <v>2368.2510000000002</v>
      </c>
      <c r="H1686" s="17">
        <f t="shared" si="26"/>
        <v>0</v>
      </c>
    </row>
    <row r="1687" spans="1:8" ht="13.5" x14ac:dyDescent="0.25">
      <c r="A1687" s="12"/>
      <c r="B1687" s="11">
        <v>44762</v>
      </c>
      <c r="C1687" s="2">
        <v>1.08</v>
      </c>
      <c r="D1687" s="2">
        <v>1.08</v>
      </c>
      <c r="E1687" s="2">
        <v>10399</v>
      </c>
      <c r="F1687" s="2">
        <v>1.089</v>
      </c>
      <c r="G1687" s="2">
        <v>11324.511</v>
      </c>
      <c r="H1687" s="17">
        <f t="shared" si="26"/>
        <v>-1.8181818181818195E-2</v>
      </c>
    </row>
    <row r="1688" spans="1:8" ht="13.5" x14ac:dyDescent="0.25">
      <c r="A1688" s="12"/>
      <c r="B1688" s="11">
        <v>44763</v>
      </c>
      <c r="C1688" s="2">
        <v>1.1000000000000001</v>
      </c>
      <c r="D1688" s="2">
        <v>1.1000000000000001</v>
      </c>
      <c r="E1688" s="2">
        <v>5</v>
      </c>
      <c r="F1688" s="2">
        <v>1.1000000000000001</v>
      </c>
      <c r="G1688" s="2">
        <v>5.5</v>
      </c>
      <c r="H1688" s="17">
        <f t="shared" si="26"/>
        <v>1.8518518518518535E-2</v>
      </c>
    </row>
    <row r="1689" spans="1:8" ht="13.5" x14ac:dyDescent="0.25">
      <c r="A1689" s="12"/>
      <c r="B1689" s="11">
        <v>44764</v>
      </c>
      <c r="C1689" s="2">
        <v>1.1000000000000001</v>
      </c>
      <c r="D1689" s="2">
        <v>1.1000000000000001</v>
      </c>
      <c r="E1689" s="2">
        <v>18004</v>
      </c>
      <c r="F1689" s="2">
        <v>1.089</v>
      </c>
      <c r="G1689" s="2">
        <v>19606.356</v>
      </c>
      <c r="H1689" s="17">
        <f t="shared" si="26"/>
        <v>0</v>
      </c>
    </row>
    <row r="1690" spans="1:8" ht="13.5" x14ac:dyDescent="0.25">
      <c r="A1690" s="12"/>
      <c r="B1690" s="11">
        <v>44768</v>
      </c>
      <c r="C1690" s="2">
        <v>1.1000000000000001</v>
      </c>
      <c r="D1690" s="2">
        <v>1.1000000000000001</v>
      </c>
      <c r="E1690" s="2">
        <v>16383</v>
      </c>
      <c r="F1690" s="2">
        <v>1.0900000000000001</v>
      </c>
      <c r="G1690" s="2">
        <v>17857.47</v>
      </c>
      <c r="H1690" s="17">
        <f t="shared" si="26"/>
        <v>0</v>
      </c>
    </row>
    <row r="1691" spans="1:8" ht="13.5" x14ac:dyDescent="0.25">
      <c r="A1691" s="12"/>
      <c r="B1691" s="11">
        <v>44769</v>
      </c>
      <c r="C1691" s="2">
        <v>1.1299999999999999</v>
      </c>
      <c r="D1691" s="2">
        <v>1.1299999999999999</v>
      </c>
      <c r="E1691" s="2">
        <v>10600</v>
      </c>
      <c r="F1691" s="2">
        <v>1.101</v>
      </c>
      <c r="G1691" s="2">
        <v>11670.6</v>
      </c>
      <c r="H1691" s="17">
        <f t="shared" si="26"/>
        <v>2.7272727272727094E-2</v>
      </c>
    </row>
    <row r="1692" spans="1:8" ht="13.5" x14ac:dyDescent="0.25">
      <c r="A1692" s="12"/>
      <c r="B1692" s="11">
        <v>44770</v>
      </c>
      <c r="C1692" s="2">
        <v>1.1100000000000001</v>
      </c>
      <c r="D1692" s="2">
        <v>1.1100000000000001</v>
      </c>
      <c r="E1692" s="2">
        <v>7233</v>
      </c>
      <c r="F1692" s="2">
        <v>1.1020000000000001</v>
      </c>
      <c r="G1692" s="2">
        <v>7970.7659999999996</v>
      </c>
      <c r="H1692" s="17">
        <f t="shared" si="26"/>
        <v>-1.7699115044247607E-2</v>
      </c>
    </row>
    <row r="1693" spans="1:8" ht="13.5" x14ac:dyDescent="0.25">
      <c r="A1693" s="12"/>
      <c r="B1693" s="11">
        <v>44771</v>
      </c>
      <c r="C1693" s="2">
        <v>1.1299999999999999</v>
      </c>
      <c r="D1693" s="2">
        <v>1.1299999999999999</v>
      </c>
      <c r="E1693" s="2">
        <v>9360</v>
      </c>
      <c r="F1693" s="2">
        <v>1.1180000000000001</v>
      </c>
      <c r="G1693" s="2">
        <v>10464.48</v>
      </c>
      <c r="H1693" s="17">
        <f t="shared" si="26"/>
        <v>1.8018018018017834E-2</v>
      </c>
    </row>
    <row r="1694" spans="1:8" ht="13.5" x14ac:dyDescent="0.25">
      <c r="A1694" s="12"/>
      <c r="B1694" s="11">
        <v>44774</v>
      </c>
      <c r="C1694" s="2">
        <v>1.1200000000000001</v>
      </c>
      <c r="D1694" s="2">
        <v>1.1200000000000001</v>
      </c>
      <c r="E1694" s="2">
        <v>2116</v>
      </c>
      <c r="F1694" s="2">
        <v>1.1200000000000001</v>
      </c>
      <c r="G1694" s="2">
        <v>2369.92</v>
      </c>
      <c r="H1694" s="17">
        <f t="shared" si="26"/>
        <v>-8.8495575221237063E-3</v>
      </c>
    </row>
    <row r="1695" spans="1:8" ht="13.5" x14ac:dyDescent="0.25">
      <c r="A1695" s="12"/>
      <c r="B1695" s="11">
        <v>44775</v>
      </c>
      <c r="C1695" s="2">
        <v>1.1200000000000001</v>
      </c>
      <c r="D1695" s="2">
        <v>1.1200000000000001</v>
      </c>
      <c r="E1695" s="2">
        <v>7345</v>
      </c>
      <c r="F1695" s="2">
        <v>1.105</v>
      </c>
      <c r="G1695" s="2">
        <v>8116.2250000000004</v>
      </c>
      <c r="H1695" s="17">
        <f t="shared" si="26"/>
        <v>0</v>
      </c>
    </row>
    <row r="1696" spans="1:8" ht="13.5" x14ac:dyDescent="0.25">
      <c r="A1696" s="12"/>
      <c r="B1696" s="11">
        <v>44776</v>
      </c>
      <c r="C1696" s="2">
        <v>1.1000000000000001</v>
      </c>
      <c r="D1696" s="2">
        <v>1.1000000000000001</v>
      </c>
      <c r="E1696" s="2">
        <v>29510</v>
      </c>
      <c r="F1696" s="2">
        <v>1.1060000000000001</v>
      </c>
      <c r="G1696" s="2">
        <v>32638.06</v>
      </c>
      <c r="H1696" s="17">
        <f t="shared" si="26"/>
        <v>-1.785714285714287E-2</v>
      </c>
    </row>
    <row r="1697" spans="1:8" ht="13.5" x14ac:dyDescent="0.25">
      <c r="A1697" s="12"/>
      <c r="B1697" s="11">
        <v>44777</v>
      </c>
      <c r="C1697" s="2">
        <v>1.1299999999999999</v>
      </c>
      <c r="D1697" s="2">
        <v>1.1299999999999999</v>
      </c>
      <c r="E1697" s="2">
        <v>15477</v>
      </c>
      <c r="F1697" s="2">
        <v>1.123</v>
      </c>
      <c r="G1697" s="2">
        <v>17380.670999999998</v>
      </c>
      <c r="H1697" s="17">
        <f t="shared" si="26"/>
        <v>2.7272727272727094E-2</v>
      </c>
    </row>
    <row r="1698" spans="1:8" ht="13.5" x14ac:dyDescent="0.25">
      <c r="A1698" s="12"/>
      <c r="B1698" s="11">
        <v>44778</v>
      </c>
      <c r="C1698" s="2">
        <v>1.1599999999999999</v>
      </c>
      <c r="D1698" s="2">
        <v>1.1599999999999999</v>
      </c>
      <c r="E1698" s="2">
        <v>28103</v>
      </c>
      <c r="F1698" s="2">
        <v>1.1519999999999999</v>
      </c>
      <c r="G1698" s="2">
        <v>32374.655999999999</v>
      </c>
      <c r="H1698" s="17">
        <f t="shared" si="26"/>
        <v>2.6548672566371709E-2</v>
      </c>
    </row>
    <row r="1699" spans="1:8" ht="13.5" x14ac:dyDescent="0.25">
      <c r="A1699" s="12"/>
      <c r="B1699" s="11">
        <v>44781</v>
      </c>
      <c r="C1699" s="2">
        <v>1.1599999999999999</v>
      </c>
      <c r="D1699" s="2">
        <v>1.1599999999999999</v>
      </c>
      <c r="E1699" s="2">
        <v>4924</v>
      </c>
      <c r="F1699" s="2">
        <v>1.149</v>
      </c>
      <c r="G1699" s="2">
        <v>5657.6760000000004</v>
      </c>
      <c r="H1699" s="17">
        <f t="shared" si="26"/>
        <v>0</v>
      </c>
    </row>
    <row r="1700" spans="1:8" ht="13.5" x14ac:dyDescent="0.25">
      <c r="A1700" s="12"/>
      <c r="B1700" s="11">
        <v>44782</v>
      </c>
      <c r="C1700" s="2">
        <v>1.1599999999999999</v>
      </c>
      <c r="D1700" s="2">
        <v>1.1599999999999999</v>
      </c>
      <c r="E1700" s="2">
        <v>4705</v>
      </c>
      <c r="F1700" s="2">
        <v>1.143</v>
      </c>
      <c r="G1700" s="2">
        <v>5377.8149999999996</v>
      </c>
      <c r="H1700" s="17">
        <f t="shared" si="26"/>
        <v>0</v>
      </c>
    </row>
    <row r="1701" spans="1:8" ht="13.5" x14ac:dyDescent="0.25">
      <c r="A1701" s="12"/>
      <c r="B1701" s="11">
        <v>44783</v>
      </c>
      <c r="C1701" s="2">
        <v>1.1499999999999999</v>
      </c>
      <c r="D1701" s="2">
        <v>1.1499999999999999</v>
      </c>
      <c r="E1701" s="2">
        <v>22505</v>
      </c>
      <c r="F1701" s="2">
        <v>1.161</v>
      </c>
      <c r="G1701" s="2">
        <v>26128.305</v>
      </c>
      <c r="H1701" s="17">
        <f t="shared" si="26"/>
        <v>-8.6206896551724223E-3</v>
      </c>
    </row>
    <row r="1702" spans="1:8" ht="13.5" x14ac:dyDescent="0.25">
      <c r="A1702" s="12"/>
      <c r="B1702" s="11">
        <v>44784</v>
      </c>
      <c r="C1702" s="2">
        <v>1.2</v>
      </c>
      <c r="D1702" s="2">
        <v>1.2</v>
      </c>
      <c r="E1702" s="2">
        <v>45748</v>
      </c>
      <c r="F1702" s="2">
        <v>1.1990000000000001</v>
      </c>
      <c r="G1702" s="2">
        <v>54851.851999999999</v>
      </c>
      <c r="H1702" s="17">
        <f t="shared" si="26"/>
        <v>4.3478260869565258E-2</v>
      </c>
    </row>
    <row r="1703" spans="1:8" ht="13.5" x14ac:dyDescent="0.25">
      <c r="A1703" s="12"/>
      <c r="B1703" s="11">
        <v>44785</v>
      </c>
      <c r="C1703" s="2">
        <v>1.23</v>
      </c>
      <c r="D1703" s="2">
        <v>1.23</v>
      </c>
      <c r="E1703" s="2">
        <v>57803</v>
      </c>
      <c r="F1703" s="2">
        <v>1.2190000000000001</v>
      </c>
      <c r="G1703" s="2">
        <v>70461.857000000004</v>
      </c>
      <c r="H1703" s="17">
        <f t="shared" si="26"/>
        <v>2.5000000000000022E-2</v>
      </c>
    </row>
    <row r="1704" spans="1:8" ht="13.5" x14ac:dyDescent="0.25">
      <c r="A1704" s="12"/>
      <c r="B1704" s="11">
        <v>44788</v>
      </c>
      <c r="C1704" s="2">
        <v>1.3</v>
      </c>
      <c r="D1704" s="2">
        <v>1.3</v>
      </c>
      <c r="E1704" s="2">
        <v>46697</v>
      </c>
      <c r="F1704" s="2">
        <v>1.2769999999999999</v>
      </c>
      <c r="G1704" s="2">
        <v>59632.069000000003</v>
      </c>
      <c r="H1704" s="17">
        <f t="shared" si="26"/>
        <v>5.691056910569111E-2</v>
      </c>
    </row>
    <row r="1705" spans="1:8" ht="13.5" x14ac:dyDescent="0.25">
      <c r="A1705" s="12"/>
      <c r="B1705" s="11">
        <v>44789</v>
      </c>
      <c r="C1705" s="2">
        <v>1.34</v>
      </c>
      <c r="D1705" s="2">
        <v>1.34</v>
      </c>
      <c r="E1705" s="2">
        <v>41312</v>
      </c>
      <c r="F1705" s="2">
        <v>1.3260000000000001</v>
      </c>
      <c r="G1705" s="2">
        <v>54779.712</v>
      </c>
      <c r="H1705" s="17">
        <f t="shared" si="26"/>
        <v>3.0769230769230795E-2</v>
      </c>
    </row>
    <row r="1706" spans="1:8" ht="13.5" x14ac:dyDescent="0.25">
      <c r="A1706" s="12"/>
      <c r="B1706" s="11">
        <v>44790</v>
      </c>
      <c r="C1706" s="2">
        <v>1.29</v>
      </c>
      <c r="D1706" s="2">
        <v>1.29</v>
      </c>
      <c r="E1706" s="2">
        <v>33772</v>
      </c>
      <c r="F1706" s="2">
        <v>1.302</v>
      </c>
      <c r="G1706" s="2">
        <v>43971.144</v>
      </c>
      <c r="H1706" s="17">
        <f t="shared" si="26"/>
        <v>-3.7313432835820927E-2</v>
      </c>
    </row>
    <row r="1707" spans="1:8" ht="13.5" x14ac:dyDescent="0.25">
      <c r="A1707" s="12"/>
      <c r="B1707" s="11">
        <v>44791</v>
      </c>
      <c r="C1707" s="2">
        <v>1.24</v>
      </c>
      <c r="D1707" s="2">
        <v>1.24</v>
      </c>
      <c r="E1707" s="2">
        <v>48609</v>
      </c>
      <c r="F1707" s="2">
        <v>1.2490000000000001</v>
      </c>
      <c r="G1707" s="2">
        <v>60712.641000000003</v>
      </c>
      <c r="H1707" s="17">
        <f t="shared" si="26"/>
        <v>-3.8759689922480654E-2</v>
      </c>
    </row>
    <row r="1708" spans="1:8" ht="13.5" x14ac:dyDescent="0.25">
      <c r="A1708" s="12"/>
      <c r="B1708" s="11">
        <v>44792</v>
      </c>
      <c r="C1708" s="2">
        <v>1.25</v>
      </c>
      <c r="D1708" s="2">
        <v>1.25</v>
      </c>
      <c r="E1708" s="2">
        <v>11751</v>
      </c>
      <c r="F1708" s="2">
        <v>1.224</v>
      </c>
      <c r="G1708" s="2">
        <v>14383.224</v>
      </c>
      <c r="H1708" s="17">
        <f t="shared" si="26"/>
        <v>8.0645161290322648E-3</v>
      </c>
    </row>
    <row r="1709" spans="1:8" ht="13.5" x14ac:dyDescent="0.25">
      <c r="A1709" s="12"/>
      <c r="B1709" s="11">
        <v>44795</v>
      </c>
      <c r="C1709" s="2">
        <v>1.2</v>
      </c>
      <c r="D1709" s="2">
        <v>1.2</v>
      </c>
      <c r="E1709" s="2">
        <v>36823</v>
      </c>
      <c r="F1709" s="2">
        <v>1.2130000000000001</v>
      </c>
      <c r="G1709" s="2">
        <v>44666.298999999999</v>
      </c>
      <c r="H1709" s="17">
        <f t="shared" si="26"/>
        <v>-4.0000000000000036E-2</v>
      </c>
    </row>
    <row r="1710" spans="1:8" ht="13.5" x14ac:dyDescent="0.25">
      <c r="A1710" s="12"/>
      <c r="B1710" s="11">
        <v>44796</v>
      </c>
      <c r="C1710" s="2">
        <v>1.22</v>
      </c>
      <c r="D1710" s="2">
        <v>1.22</v>
      </c>
      <c r="E1710" s="2">
        <v>25442</v>
      </c>
      <c r="F1710" s="2">
        <v>1.22</v>
      </c>
      <c r="G1710" s="2">
        <v>31039.24</v>
      </c>
      <c r="H1710" s="17">
        <f t="shared" si="26"/>
        <v>1.6666666666666684E-2</v>
      </c>
    </row>
    <row r="1711" spans="1:8" ht="13.5" x14ac:dyDescent="0.25">
      <c r="A1711" s="12"/>
      <c r="B1711" s="11">
        <v>44797</v>
      </c>
      <c r="C1711" s="2">
        <v>1.24</v>
      </c>
      <c r="D1711" s="2">
        <v>1.24</v>
      </c>
      <c r="E1711" s="2">
        <v>24473</v>
      </c>
      <c r="F1711" s="2">
        <v>1.2150000000000001</v>
      </c>
      <c r="G1711" s="2">
        <v>29734.695</v>
      </c>
      <c r="H1711" s="17">
        <f t="shared" si="26"/>
        <v>1.6393442622950834E-2</v>
      </c>
    </row>
    <row r="1712" spans="1:8" ht="13.5" x14ac:dyDescent="0.25">
      <c r="A1712" s="12"/>
      <c r="B1712" s="11">
        <v>44798</v>
      </c>
      <c r="C1712" s="2">
        <v>1.24</v>
      </c>
      <c r="D1712" s="2">
        <v>1.24</v>
      </c>
      <c r="E1712" s="2">
        <v>0</v>
      </c>
      <c r="F1712" s="2">
        <v>0</v>
      </c>
      <c r="G1712" s="2">
        <v>0</v>
      </c>
      <c r="H1712" s="17">
        <f t="shared" si="26"/>
        <v>0</v>
      </c>
    </row>
    <row r="1713" spans="1:8" ht="13.5" x14ac:dyDescent="0.25">
      <c r="A1713" s="12"/>
      <c r="B1713" s="11">
        <v>44799</v>
      </c>
      <c r="C1713" s="2">
        <v>1.28</v>
      </c>
      <c r="D1713" s="2">
        <v>1.28</v>
      </c>
      <c r="E1713" s="2">
        <v>77274</v>
      </c>
      <c r="F1713" s="2">
        <v>1.2529999999999999</v>
      </c>
      <c r="G1713" s="2">
        <v>96824.322</v>
      </c>
      <c r="H1713" s="17">
        <f t="shared" si="26"/>
        <v>3.2258064516129059E-2</v>
      </c>
    </row>
    <row r="1714" spans="1:8" ht="13.5" x14ac:dyDescent="0.25">
      <c r="A1714" s="12"/>
      <c r="B1714" s="11">
        <v>44802</v>
      </c>
      <c r="C1714" s="2">
        <v>1.26</v>
      </c>
      <c r="D1714" s="2">
        <v>1.26</v>
      </c>
      <c r="E1714" s="2">
        <v>32219</v>
      </c>
      <c r="F1714" s="2">
        <v>1.256</v>
      </c>
      <c r="G1714" s="2">
        <v>40467.063999999998</v>
      </c>
      <c r="H1714" s="17">
        <f t="shared" si="26"/>
        <v>-1.5625000000000014E-2</v>
      </c>
    </row>
    <row r="1715" spans="1:8" ht="13.5" x14ac:dyDescent="0.25">
      <c r="A1715" s="12"/>
      <c r="B1715" s="11">
        <v>44803</v>
      </c>
      <c r="C1715" s="2">
        <v>1.26</v>
      </c>
      <c r="D1715" s="2">
        <v>1.26</v>
      </c>
      <c r="E1715" s="2">
        <v>20742</v>
      </c>
      <c r="F1715" s="2">
        <v>1.2450000000000001</v>
      </c>
      <c r="G1715" s="2">
        <v>25823.79</v>
      </c>
      <c r="H1715" s="17">
        <f t="shared" si="26"/>
        <v>0</v>
      </c>
    </row>
    <row r="1716" spans="1:8" ht="13.5" x14ac:dyDescent="0.25">
      <c r="A1716" s="12"/>
      <c r="B1716" s="11">
        <v>44804</v>
      </c>
      <c r="C1716" s="2">
        <v>1.26</v>
      </c>
      <c r="D1716" s="2">
        <v>1.26</v>
      </c>
      <c r="E1716" s="2">
        <v>7531</v>
      </c>
      <c r="F1716" s="2">
        <v>1.246</v>
      </c>
      <c r="G1716" s="2">
        <v>9383.6260000000002</v>
      </c>
      <c r="H1716" s="17">
        <f t="shared" si="26"/>
        <v>0</v>
      </c>
    </row>
    <row r="1717" spans="1:8" ht="13.5" x14ac:dyDescent="0.25">
      <c r="A1717" s="12"/>
      <c r="B1717" s="11">
        <v>44805</v>
      </c>
      <c r="C1717" s="2">
        <v>1.28</v>
      </c>
      <c r="D1717" s="2">
        <v>1.28</v>
      </c>
      <c r="E1717" s="2">
        <v>34886</v>
      </c>
      <c r="F1717" s="2">
        <v>1.266</v>
      </c>
      <c r="G1717" s="2">
        <v>44165.675999999999</v>
      </c>
      <c r="H1717" s="17">
        <f t="shared" si="26"/>
        <v>1.5873015873015886E-2</v>
      </c>
    </row>
    <row r="1718" spans="1:8" ht="13.5" x14ac:dyDescent="0.25">
      <c r="A1718" s="12"/>
      <c r="B1718" s="11">
        <v>44806</v>
      </c>
      <c r="C1718" s="2">
        <v>1.27</v>
      </c>
      <c r="D1718" s="2">
        <v>1.27</v>
      </c>
      <c r="E1718" s="2">
        <v>53548</v>
      </c>
      <c r="F1718" s="2">
        <v>1.276</v>
      </c>
      <c r="G1718" s="2">
        <v>68327.248000000007</v>
      </c>
      <c r="H1718" s="17">
        <f t="shared" si="26"/>
        <v>-7.8125000000000069E-3</v>
      </c>
    </row>
    <row r="1719" spans="1:8" ht="13.5" x14ac:dyDescent="0.25">
      <c r="A1719" s="12"/>
      <c r="B1719" s="11">
        <v>44809</v>
      </c>
      <c r="C1719" s="2">
        <v>1.27</v>
      </c>
      <c r="D1719" s="2">
        <v>1.27</v>
      </c>
      <c r="E1719" s="2">
        <v>7700</v>
      </c>
      <c r="F1719" s="2">
        <v>1.2709999999999999</v>
      </c>
      <c r="G1719" s="2">
        <v>9786.7000000000007</v>
      </c>
      <c r="H1719" s="17">
        <f t="shared" si="26"/>
        <v>0</v>
      </c>
    </row>
    <row r="1720" spans="1:8" ht="13.5" x14ac:dyDescent="0.25">
      <c r="A1720" s="12"/>
      <c r="B1720" s="11">
        <v>44810</v>
      </c>
      <c r="C1720" s="2">
        <v>1.25</v>
      </c>
      <c r="D1720" s="2">
        <v>1.25</v>
      </c>
      <c r="E1720" s="2">
        <v>24445</v>
      </c>
      <c r="F1720" s="2">
        <v>1.248</v>
      </c>
      <c r="G1720" s="2">
        <v>30507.360000000001</v>
      </c>
      <c r="H1720" s="17">
        <f t="shared" si="26"/>
        <v>-1.5748031496063006E-2</v>
      </c>
    </row>
    <row r="1721" spans="1:8" ht="13.5" x14ac:dyDescent="0.25">
      <c r="A1721" s="12"/>
      <c r="B1721" s="11">
        <v>44811</v>
      </c>
      <c r="C1721" s="2">
        <v>1.26</v>
      </c>
      <c r="D1721" s="2">
        <v>1.26</v>
      </c>
      <c r="E1721" s="2">
        <v>13819</v>
      </c>
      <c r="F1721" s="2">
        <v>1.2569999999999999</v>
      </c>
      <c r="G1721" s="2">
        <v>17370.483</v>
      </c>
      <c r="H1721" s="17">
        <f t="shared" si="26"/>
        <v>8.0000000000000071E-3</v>
      </c>
    </row>
    <row r="1722" spans="1:8" ht="13.5" x14ac:dyDescent="0.25">
      <c r="A1722" s="12"/>
      <c r="B1722" s="11">
        <v>44812</v>
      </c>
      <c r="C1722" s="2">
        <v>1.26</v>
      </c>
      <c r="D1722" s="2">
        <v>1.26</v>
      </c>
      <c r="E1722" s="2">
        <v>32674</v>
      </c>
      <c r="F1722" s="2">
        <v>1.2410000000000001</v>
      </c>
      <c r="G1722" s="2">
        <v>40548.434000000001</v>
      </c>
      <c r="H1722" s="17">
        <f t="shared" si="26"/>
        <v>0</v>
      </c>
    </row>
    <row r="1723" spans="1:8" ht="13.5" x14ac:dyDescent="0.25">
      <c r="A1723" s="12"/>
      <c r="B1723" s="11">
        <v>44813</v>
      </c>
      <c r="C1723" s="2">
        <v>1.26</v>
      </c>
      <c r="D1723" s="2">
        <v>1.26</v>
      </c>
      <c r="E1723" s="2">
        <v>5215</v>
      </c>
      <c r="F1723" s="2">
        <v>1.25</v>
      </c>
      <c r="G1723" s="2">
        <v>6518.75</v>
      </c>
      <c r="H1723" s="17">
        <f t="shared" si="26"/>
        <v>0</v>
      </c>
    </row>
    <row r="1724" spans="1:8" ht="13.5" x14ac:dyDescent="0.25">
      <c r="A1724" s="12"/>
      <c r="B1724" s="11">
        <v>44816</v>
      </c>
      <c r="C1724" s="2">
        <v>1.25</v>
      </c>
      <c r="D1724" s="2">
        <v>1.25</v>
      </c>
      <c r="E1724" s="2">
        <v>14052</v>
      </c>
      <c r="F1724" s="2">
        <v>1.228</v>
      </c>
      <c r="G1724" s="2">
        <v>17255.856</v>
      </c>
      <c r="H1724" s="17">
        <f t="shared" si="26"/>
        <v>-7.936507936507943E-3</v>
      </c>
    </row>
    <row r="1725" spans="1:8" ht="13.5" x14ac:dyDescent="0.25">
      <c r="A1725" s="12"/>
      <c r="B1725" s="11">
        <v>44817</v>
      </c>
      <c r="C1725" s="2">
        <v>1.23</v>
      </c>
      <c r="D1725" s="2">
        <v>1.23</v>
      </c>
      <c r="E1725" s="2">
        <v>48841</v>
      </c>
      <c r="F1725" s="2">
        <v>1.218</v>
      </c>
      <c r="G1725" s="2">
        <v>59488.338000000003</v>
      </c>
      <c r="H1725" s="17">
        <f t="shared" si="26"/>
        <v>-1.6000000000000014E-2</v>
      </c>
    </row>
    <row r="1726" spans="1:8" ht="13.5" x14ac:dyDescent="0.25">
      <c r="A1726" s="12"/>
      <c r="B1726" s="11">
        <v>44818</v>
      </c>
      <c r="C1726" s="2">
        <v>1.2</v>
      </c>
      <c r="D1726" s="2">
        <v>1.2</v>
      </c>
      <c r="E1726" s="2">
        <v>36168</v>
      </c>
      <c r="F1726" s="2">
        <v>1.198</v>
      </c>
      <c r="G1726" s="2">
        <v>43329.264000000003</v>
      </c>
      <c r="H1726" s="17">
        <f t="shared" si="26"/>
        <v>-2.4390243902439046E-2</v>
      </c>
    </row>
    <row r="1727" spans="1:8" ht="13.5" x14ac:dyDescent="0.25">
      <c r="A1727" s="12"/>
      <c r="B1727" s="11">
        <v>44819</v>
      </c>
      <c r="C1727" s="2">
        <v>1.21</v>
      </c>
      <c r="D1727" s="2">
        <v>1.21</v>
      </c>
      <c r="E1727" s="2">
        <v>9269</v>
      </c>
      <c r="F1727" s="2">
        <v>1.1870000000000001</v>
      </c>
      <c r="G1727" s="2">
        <v>11002.303</v>
      </c>
      <c r="H1727" s="17">
        <f t="shared" si="26"/>
        <v>8.3333333333333419E-3</v>
      </c>
    </row>
    <row r="1728" spans="1:8" ht="13.5" x14ac:dyDescent="0.25">
      <c r="A1728" s="12"/>
      <c r="B1728" s="11">
        <v>44820</v>
      </c>
      <c r="C1728" s="2">
        <v>1.21</v>
      </c>
      <c r="D1728" s="2">
        <v>1.21</v>
      </c>
      <c r="E1728" s="2">
        <v>11287</v>
      </c>
      <c r="F1728" s="2">
        <v>1.18</v>
      </c>
      <c r="G1728" s="2">
        <v>13318.66</v>
      </c>
      <c r="H1728" s="17">
        <f t="shared" si="26"/>
        <v>0</v>
      </c>
    </row>
    <row r="1729" spans="1:8" ht="13.5" x14ac:dyDescent="0.25">
      <c r="A1729" s="12"/>
      <c r="B1729" s="11">
        <v>44823</v>
      </c>
      <c r="C1729" s="2">
        <v>1.2</v>
      </c>
      <c r="D1729" s="2">
        <v>1.2</v>
      </c>
      <c r="E1729" s="2">
        <v>2590</v>
      </c>
      <c r="F1729" s="2">
        <v>1.212</v>
      </c>
      <c r="G1729" s="2">
        <v>3139.08</v>
      </c>
      <c r="H1729" s="17">
        <f t="shared" si="26"/>
        <v>-8.2644628099173625E-3</v>
      </c>
    </row>
    <row r="1730" spans="1:8" ht="13.5" x14ac:dyDescent="0.25">
      <c r="A1730" s="12"/>
      <c r="B1730" s="11">
        <v>44824</v>
      </c>
      <c r="C1730" s="2">
        <v>1.22</v>
      </c>
      <c r="D1730" s="2">
        <v>1.22</v>
      </c>
      <c r="E1730" s="2">
        <v>3104</v>
      </c>
      <c r="F1730" s="2">
        <v>1.2010000000000001</v>
      </c>
      <c r="G1730" s="2">
        <v>3727.904</v>
      </c>
      <c r="H1730" s="17">
        <f t="shared" si="26"/>
        <v>1.6666666666666684E-2</v>
      </c>
    </row>
    <row r="1731" spans="1:8" ht="13.5" x14ac:dyDescent="0.25">
      <c r="A1731" s="12"/>
      <c r="B1731" s="11">
        <v>44825</v>
      </c>
      <c r="C1731" s="2">
        <v>1.22</v>
      </c>
      <c r="D1731" s="2">
        <v>1.22</v>
      </c>
      <c r="E1731" s="2">
        <v>21281</v>
      </c>
      <c r="F1731" s="2">
        <v>1.2190000000000001</v>
      </c>
      <c r="G1731" s="2">
        <v>25941.539000000001</v>
      </c>
      <c r="H1731" s="17">
        <f t="shared" si="26"/>
        <v>0</v>
      </c>
    </row>
    <row r="1732" spans="1:8" ht="13.5" x14ac:dyDescent="0.25">
      <c r="A1732" s="12"/>
      <c r="B1732" s="11">
        <v>44826</v>
      </c>
      <c r="C1732" s="2">
        <v>1.21</v>
      </c>
      <c r="D1732" s="2">
        <v>1.21</v>
      </c>
      <c r="E1732" s="2">
        <v>3035</v>
      </c>
      <c r="F1732" s="2">
        <v>1.202</v>
      </c>
      <c r="G1732" s="2">
        <v>3648.07</v>
      </c>
      <c r="H1732" s="17">
        <f t="shared" si="26"/>
        <v>-8.1967213114754172E-3</v>
      </c>
    </row>
    <row r="1733" spans="1:8" ht="13.5" x14ac:dyDescent="0.25">
      <c r="A1733" s="12"/>
      <c r="B1733" s="11">
        <v>44827</v>
      </c>
      <c r="C1733" s="2">
        <v>1.21</v>
      </c>
      <c r="D1733" s="2">
        <v>1.21</v>
      </c>
      <c r="E1733" s="2">
        <v>23997</v>
      </c>
      <c r="F1733" s="2">
        <v>1.2</v>
      </c>
      <c r="G1733" s="2">
        <v>28796.400000000001</v>
      </c>
      <c r="H1733" s="17">
        <f t="shared" si="26"/>
        <v>0</v>
      </c>
    </row>
    <row r="1734" spans="1:8" ht="13.5" x14ac:dyDescent="0.25">
      <c r="A1734" s="12"/>
      <c r="B1734" s="11">
        <v>44830</v>
      </c>
      <c r="C1734" s="2">
        <v>1.24</v>
      </c>
      <c r="D1734" s="2">
        <v>1.24</v>
      </c>
      <c r="E1734" s="2">
        <v>3012</v>
      </c>
      <c r="F1734" s="2">
        <v>1.232</v>
      </c>
      <c r="G1734" s="2">
        <v>3710.7840000000001</v>
      </c>
      <c r="H1734" s="17">
        <f t="shared" si="26"/>
        <v>2.4793388429752088E-2</v>
      </c>
    </row>
    <row r="1735" spans="1:8" ht="13.5" x14ac:dyDescent="0.25">
      <c r="A1735" s="12"/>
      <c r="B1735" s="11">
        <v>44831</v>
      </c>
      <c r="C1735" s="2">
        <v>1.23</v>
      </c>
      <c r="D1735" s="2">
        <v>1.23</v>
      </c>
      <c r="E1735" s="2">
        <v>15786</v>
      </c>
      <c r="F1735" s="2">
        <v>1.2390000000000001</v>
      </c>
      <c r="G1735" s="2">
        <v>19558.853999999999</v>
      </c>
      <c r="H1735" s="17">
        <f t="shared" ref="H1735:H1798" si="27">(D1735-D1734)/D1734</f>
        <v>-8.0645161290322648E-3</v>
      </c>
    </row>
    <row r="1736" spans="1:8" ht="13.5" x14ac:dyDescent="0.25">
      <c r="A1736" s="12"/>
      <c r="B1736" s="11">
        <v>44832</v>
      </c>
      <c r="C1736" s="2">
        <v>1.23</v>
      </c>
      <c r="D1736" s="2">
        <v>1.23</v>
      </c>
      <c r="E1736" s="2">
        <v>21708</v>
      </c>
      <c r="F1736" s="2">
        <v>1.216</v>
      </c>
      <c r="G1736" s="2">
        <v>26396.928</v>
      </c>
      <c r="H1736" s="17">
        <f t="shared" si="27"/>
        <v>0</v>
      </c>
    </row>
    <row r="1737" spans="1:8" ht="13.5" x14ac:dyDescent="0.25">
      <c r="A1737" s="12"/>
      <c r="B1737" s="11">
        <v>44833</v>
      </c>
      <c r="C1737" s="2">
        <v>1.22</v>
      </c>
      <c r="D1737" s="2">
        <v>1.22</v>
      </c>
      <c r="E1737" s="2">
        <v>4195</v>
      </c>
      <c r="F1737" s="2">
        <v>1.2210000000000001</v>
      </c>
      <c r="G1737" s="2">
        <v>5122.0950000000003</v>
      </c>
      <c r="H1737" s="17">
        <f t="shared" si="27"/>
        <v>-8.1300813008130159E-3</v>
      </c>
    </row>
    <row r="1738" spans="1:8" ht="13.5" x14ac:dyDescent="0.25">
      <c r="A1738" s="12"/>
      <c r="B1738" s="11">
        <v>44834</v>
      </c>
      <c r="C1738" s="2">
        <v>1.2</v>
      </c>
      <c r="D1738" s="2">
        <v>1.2</v>
      </c>
      <c r="E1738" s="2">
        <v>9618</v>
      </c>
      <c r="F1738" s="2">
        <v>1.2030000000000001</v>
      </c>
      <c r="G1738" s="2">
        <v>11570.454</v>
      </c>
      <c r="H1738" s="17">
        <f t="shared" si="27"/>
        <v>-1.6393442622950834E-2</v>
      </c>
    </row>
    <row r="1739" spans="1:8" ht="13.5" x14ac:dyDescent="0.25">
      <c r="A1739" s="12"/>
      <c r="B1739" s="11">
        <v>44837</v>
      </c>
      <c r="C1739" s="2">
        <v>1.22</v>
      </c>
      <c r="D1739" s="2">
        <v>1.22</v>
      </c>
      <c r="E1739" s="2">
        <v>999</v>
      </c>
      <c r="F1739" s="2">
        <v>1.2</v>
      </c>
      <c r="G1739" s="2">
        <v>1198.8</v>
      </c>
      <c r="H1739" s="17">
        <f t="shared" si="27"/>
        <v>1.6666666666666684E-2</v>
      </c>
    </row>
    <row r="1740" spans="1:8" ht="13.5" x14ac:dyDescent="0.25">
      <c r="A1740" s="12"/>
      <c r="B1740" s="11">
        <v>44838</v>
      </c>
      <c r="C1740" s="2">
        <v>1.22</v>
      </c>
      <c r="D1740" s="2">
        <v>1.22</v>
      </c>
      <c r="E1740" s="2">
        <v>24380</v>
      </c>
      <c r="F1740" s="2">
        <v>1.1870000000000001</v>
      </c>
      <c r="G1740" s="2">
        <v>28939.06</v>
      </c>
      <c r="H1740" s="17">
        <f t="shared" si="27"/>
        <v>0</v>
      </c>
    </row>
    <row r="1741" spans="1:8" ht="13.5" x14ac:dyDescent="0.25">
      <c r="A1741" s="12"/>
      <c r="B1741" s="11">
        <v>44839</v>
      </c>
      <c r="C1741" s="2">
        <v>1.22</v>
      </c>
      <c r="D1741" s="2">
        <v>1.22</v>
      </c>
      <c r="E1741" s="2">
        <v>7587</v>
      </c>
      <c r="F1741" s="2">
        <v>1.2110000000000001</v>
      </c>
      <c r="G1741" s="2">
        <v>9187.857</v>
      </c>
      <c r="H1741" s="17">
        <f t="shared" si="27"/>
        <v>0</v>
      </c>
    </row>
    <row r="1742" spans="1:8" ht="13.5" x14ac:dyDescent="0.25">
      <c r="A1742" s="12"/>
      <c r="B1742" s="11">
        <v>44840</v>
      </c>
      <c r="C1742" s="2">
        <v>1.2</v>
      </c>
      <c r="D1742" s="2">
        <v>1.2</v>
      </c>
      <c r="E1742" s="2">
        <v>8112</v>
      </c>
      <c r="F1742" s="2">
        <v>1.1910000000000001</v>
      </c>
      <c r="G1742" s="2">
        <v>9661.3919999999998</v>
      </c>
      <c r="H1742" s="17">
        <f t="shared" si="27"/>
        <v>-1.6393442622950834E-2</v>
      </c>
    </row>
    <row r="1743" spans="1:8" ht="13.5" x14ac:dyDescent="0.25">
      <c r="A1743" s="12"/>
      <c r="B1743" s="11">
        <v>44841</v>
      </c>
      <c r="C1743" s="2">
        <v>1.25</v>
      </c>
      <c r="D1743" s="2">
        <v>1.25</v>
      </c>
      <c r="E1743" s="2">
        <v>93945</v>
      </c>
      <c r="F1743" s="2">
        <v>1.2270000000000001</v>
      </c>
      <c r="G1743" s="2">
        <v>115270.515</v>
      </c>
      <c r="H1743" s="17">
        <f t="shared" si="27"/>
        <v>4.1666666666666706E-2</v>
      </c>
    </row>
    <row r="1744" spans="1:8" ht="13.5" x14ac:dyDescent="0.25">
      <c r="A1744" s="12"/>
      <c r="B1744" s="11">
        <v>44844</v>
      </c>
      <c r="C1744" s="2">
        <v>1.24</v>
      </c>
      <c r="D1744" s="2">
        <v>1.24</v>
      </c>
      <c r="E1744" s="2">
        <v>2176</v>
      </c>
      <c r="F1744" s="2">
        <v>1.22</v>
      </c>
      <c r="G1744" s="2">
        <v>2654.72</v>
      </c>
      <c r="H1744" s="17">
        <f t="shared" si="27"/>
        <v>-8.0000000000000071E-3</v>
      </c>
    </row>
    <row r="1745" spans="1:8" ht="13.5" x14ac:dyDescent="0.25">
      <c r="A1745" s="12"/>
      <c r="B1745" s="11">
        <v>44845</v>
      </c>
      <c r="C1745" s="2">
        <v>1.24</v>
      </c>
      <c r="D1745" s="2">
        <v>1.24</v>
      </c>
      <c r="E1745" s="2">
        <v>5881</v>
      </c>
      <c r="F1745" s="2">
        <v>1.2230000000000001</v>
      </c>
      <c r="G1745" s="2">
        <v>7192.4629999999997</v>
      </c>
      <c r="H1745" s="17">
        <f t="shared" si="27"/>
        <v>0</v>
      </c>
    </row>
    <row r="1746" spans="1:8" ht="13.5" x14ac:dyDescent="0.25">
      <c r="A1746" s="12"/>
      <c r="B1746" s="11">
        <v>44846</v>
      </c>
      <c r="C1746" s="2">
        <v>1.24</v>
      </c>
      <c r="D1746" s="2">
        <v>1.24</v>
      </c>
      <c r="E1746" s="2">
        <v>47249</v>
      </c>
      <c r="F1746" s="2">
        <v>1.198</v>
      </c>
      <c r="G1746" s="2">
        <v>56604.302000000003</v>
      </c>
      <c r="H1746" s="17">
        <f t="shared" si="27"/>
        <v>0</v>
      </c>
    </row>
    <row r="1747" spans="1:8" ht="13.5" x14ac:dyDescent="0.25">
      <c r="A1747" s="12"/>
      <c r="B1747" s="11">
        <v>44847</v>
      </c>
      <c r="C1747" s="2">
        <v>1.21</v>
      </c>
      <c r="D1747" s="2">
        <v>1.21</v>
      </c>
      <c r="E1747" s="2">
        <v>23139</v>
      </c>
      <c r="F1747" s="2">
        <v>1.196</v>
      </c>
      <c r="G1747" s="2">
        <v>27674.243999999999</v>
      </c>
      <c r="H1747" s="17">
        <f t="shared" si="27"/>
        <v>-2.4193548387096794E-2</v>
      </c>
    </row>
    <row r="1748" spans="1:8" ht="13.5" x14ac:dyDescent="0.25">
      <c r="A1748" s="12"/>
      <c r="B1748" s="11">
        <v>44848</v>
      </c>
      <c r="C1748" s="2">
        <v>1.21</v>
      </c>
      <c r="D1748" s="2">
        <v>1.21</v>
      </c>
      <c r="E1748" s="2">
        <v>4281</v>
      </c>
      <c r="F1748" s="2">
        <v>1.1910000000000001</v>
      </c>
      <c r="G1748" s="2">
        <v>5098.6710000000003</v>
      </c>
      <c r="H1748" s="17">
        <f t="shared" si="27"/>
        <v>0</v>
      </c>
    </row>
    <row r="1749" spans="1:8" ht="13.5" x14ac:dyDescent="0.25">
      <c r="A1749" s="12"/>
      <c r="B1749" s="11">
        <v>44851</v>
      </c>
      <c r="C1749" s="2">
        <v>1.23</v>
      </c>
      <c r="D1749" s="2">
        <v>1.23</v>
      </c>
      <c r="E1749" s="2">
        <v>29231</v>
      </c>
      <c r="F1749" s="2">
        <v>1.214</v>
      </c>
      <c r="G1749" s="2">
        <v>35486.434000000001</v>
      </c>
      <c r="H1749" s="17">
        <f t="shared" si="27"/>
        <v>1.6528925619834725E-2</v>
      </c>
    </row>
    <row r="1750" spans="1:8" ht="13.5" x14ac:dyDescent="0.25">
      <c r="A1750" s="12"/>
      <c r="B1750" s="11">
        <v>44852</v>
      </c>
      <c r="C1750" s="2">
        <v>1.22</v>
      </c>
      <c r="D1750" s="2">
        <v>1.22</v>
      </c>
      <c r="E1750" s="2">
        <v>3085</v>
      </c>
      <c r="F1750" s="2">
        <v>1.1950000000000001</v>
      </c>
      <c r="G1750" s="2">
        <v>3686.5749999999998</v>
      </c>
      <c r="H1750" s="17">
        <f t="shared" si="27"/>
        <v>-8.1300813008130159E-3</v>
      </c>
    </row>
    <row r="1751" spans="1:8" ht="13.5" x14ac:dyDescent="0.25">
      <c r="A1751" s="12"/>
      <c r="B1751" s="11">
        <v>44853</v>
      </c>
      <c r="C1751" s="2">
        <v>1.23</v>
      </c>
      <c r="D1751" s="2">
        <v>1.23</v>
      </c>
      <c r="E1751" s="2">
        <v>27554</v>
      </c>
      <c r="F1751" s="2">
        <v>1.2</v>
      </c>
      <c r="G1751" s="2">
        <v>33064.800000000003</v>
      </c>
      <c r="H1751" s="17">
        <f t="shared" si="27"/>
        <v>8.1967213114754172E-3</v>
      </c>
    </row>
    <row r="1752" spans="1:8" ht="13.5" x14ac:dyDescent="0.25">
      <c r="A1752" s="12"/>
      <c r="B1752" s="11">
        <v>44854</v>
      </c>
      <c r="C1752" s="2">
        <v>1.23</v>
      </c>
      <c r="D1752" s="2">
        <v>1.23</v>
      </c>
      <c r="E1752" s="2">
        <v>3397</v>
      </c>
      <c r="F1752" s="2">
        <v>1.212</v>
      </c>
      <c r="G1752" s="2">
        <v>4117.1639999999998</v>
      </c>
      <c r="H1752" s="17">
        <f t="shared" si="27"/>
        <v>0</v>
      </c>
    </row>
    <row r="1753" spans="1:8" ht="13.5" x14ac:dyDescent="0.25">
      <c r="A1753" s="12"/>
      <c r="B1753" s="11">
        <v>44855</v>
      </c>
      <c r="C1753" s="2">
        <v>1.21</v>
      </c>
      <c r="D1753" s="2">
        <v>1.21</v>
      </c>
      <c r="E1753" s="2">
        <v>22245</v>
      </c>
      <c r="F1753" s="2">
        <v>1.202</v>
      </c>
      <c r="G1753" s="2">
        <v>26738.49</v>
      </c>
      <c r="H1753" s="17">
        <f t="shared" si="27"/>
        <v>-1.6260162601626032E-2</v>
      </c>
    </row>
    <row r="1754" spans="1:8" ht="13.5" x14ac:dyDescent="0.25">
      <c r="A1754" s="12"/>
      <c r="B1754" s="11">
        <v>44858</v>
      </c>
      <c r="C1754" s="2">
        <v>1.21</v>
      </c>
      <c r="D1754" s="2">
        <v>1.21</v>
      </c>
      <c r="E1754" s="2">
        <v>9593</v>
      </c>
      <c r="F1754" s="2">
        <v>1.2010000000000001</v>
      </c>
      <c r="G1754" s="2">
        <v>11521.192999999999</v>
      </c>
      <c r="H1754" s="17">
        <f t="shared" si="27"/>
        <v>0</v>
      </c>
    </row>
    <row r="1755" spans="1:8" ht="13.5" x14ac:dyDescent="0.25">
      <c r="A1755" s="12"/>
      <c r="B1755" s="11">
        <v>44859</v>
      </c>
      <c r="C1755" s="2">
        <v>1.18</v>
      </c>
      <c r="D1755" s="2">
        <v>1.18</v>
      </c>
      <c r="E1755" s="2">
        <v>9751</v>
      </c>
      <c r="F1755" s="2">
        <v>1.1890000000000001</v>
      </c>
      <c r="G1755" s="2">
        <v>11593.939</v>
      </c>
      <c r="H1755" s="17">
        <f t="shared" si="27"/>
        <v>-2.4793388429752088E-2</v>
      </c>
    </row>
    <row r="1756" spans="1:8" ht="13.5" x14ac:dyDescent="0.25">
      <c r="A1756" s="12"/>
      <c r="B1756" s="11">
        <v>44860</v>
      </c>
      <c r="C1756" s="2">
        <v>1.2</v>
      </c>
      <c r="D1756" s="2">
        <v>1.2</v>
      </c>
      <c r="E1756" s="2">
        <v>6216</v>
      </c>
      <c r="F1756" s="2">
        <v>1.1890000000000001</v>
      </c>
      <c r="G1756" s="2">
        <v>7390.8239999999996</v>
      </c>
      <c r="H1756" s="17">
        <f t="shared" si="27"/>
        <v>1.6949152542372899E-2</v>
      </c>
    </row>
    <row r="1757" spans="1:8" ht="13.5" x14ac:dyDescent="0.25">
      <c r="A1757" s="12"/>
      <c r="B1757" s="11">
        <v>44861</v>
      </c>
      <c r="C1757" s="2">
        <v>1.18</v>
      </c>
      <c r="D1757" s="2">
        <v>1.18</v>
      </c>
      <c r="E1757" s="2">
        <v>17108</v>
      </c>
      <c r="F1757" s="2">
        <v>1.1739999999999999</v>
      </c>
      <c r="G1757" s="2">
        <v>20084.792000000001</v>
      </c>
      <c r="H1757" s="17">
        <f t="shared" si="27"/>
        <v>-1.6666666666666684E-2</v>
      </c>
    </row>
    <row r="1758" spans="1:8" ht="13.5" x14ac:dyDescent="0.25">
      <c r="A1758" s="12"/>
      <c r="B1758" s="11">
        <v>44862</v>
      </c>
      <c r="C1758" s="2">
        <v>1.19</v>
      </c>
      <c r="D1758" s="2">
        <v>1.19</v>
      </c>
      <c r="E1758" s="2">
        <v>19733</v>
      </c>
      <c r="F1758" s="2">
        <v>1.1719999999999999</v>
      </c>
      <c r="G1758" s="2">
        <v>23127.076000000001</v>
      </c>
      <c r="H1758" s="17">
        <f t="shared" si="27"/>
        <v>8.4745762711864493E-3</v>
      </c>
    </row>
    <row r="1759" spans="1:8" ht="13.5" x14ac:dyDescent="0.25">
      <c r="A1759" s="12"/>
      <c r="B1759" s="11">
        <v>44865</v>
      </c>
      <c r="C1759" s="2">
        <v>1.19</v>
      </c>
      <c r="D1759" s="2">
        <v>1.19</v>
      </c>
      <c r="E1759" s="2">
        <v>39286</v>
      </c>
      <c r="F1759" s="2">
        <v>1.1619999999999999</v>
      </c>
      <c r="G1759" s="2">
        <v>45650.332000000002</v>
      </c>
      <c r="H1759" s="17">
        <f t="shared" si="27"/>
        <v>0</v>
      </c>
    </row>
    <row r="1760" spans="1:8" ht="13.5" x14ac:dyDescent="0.25">
      <c r="A1760" s="12"/>
      <c r="B1760" s="11">
        <v>44866</v>
      </c>
      <c r="C1760" s="2">
        <v>1.18</v>
      </c>
      <c r="D1760" s="2">
        <v>1.18</v>
      </c>
      <c r="E1760" s="2">
        <v>6186</v>
      </c>
      <c r="F1760" s="2">
        <v>1.161</v>
      </c>
      <c r="G1760" s="2">
        <v>7181.9459999999999</v>
      </c>
      <c r="H1760" s="17">
        <f t="shared" si="27"/>
        <v>-8.4033613445378234E-3</v>
      </c>
    </row>
    <row r="1761" spans="1:8" ht="13.5" x14ac:dyDescent="0.25">
      <c r="A1761" s="12"/>
      <c r="B1761" s="11">
        <v>44867</v>
      </c>
      <c r="C1761" s="2">
        <v>1.18</v>
      </c>
      <c r="D1761" s="2">
        <v>1.18</v>
      </c>
      <c r="E1761" s="2">
        <v>4857</v>
      </c>
      <c r="F1761" s="2">
        <v>1.159</v>
      </c>
      <c r="G1761" s="2">
        <v>5629.2629999999999</v>
      </c>
      <c r="H1761" s="17">
        <f t="shared" si="27"/>
        <v>0</v>
      </c>
    </row>
    <row r="1762" spans="1:8" ht="13.5" x14ac:dyDescent="0.25">
      <c r="A1762" s="12"/>
      <c r="B1762" s="11">
        <v>44868</v>
      </c>
      <c r="C1762" s="2">
        <v>1.18</v>
      </c>
      <c r="D1762" s="2">
        <v>1.18</v>
      </c>
      <c r="E1762" s="2">
        <v>588</v>
      </c>
      <c r="F1762" s="2">
        <v>1.17</v>
      </c>
      <c r="G1762" s="2">
        <v>687.96</v>
      </c>
      <c r="H1762" s="17">
        <f t="shared" si="27"/>
        <v>0</v>
      </c>
    </row>
    <row r="1763" spans="1:8" ht="13.5" x14ac:dyDescent="0.25">
      <c r="A1763" s="12"/>
      <c r="B1763" s="11">
        <v>44869</v>
      </c>
      <c r="C1763" s="2">
        <v>1.17</v>
      </c>
      <c r="D1763" s="2">
        <v>1.17</v>
      </c>
      <c r="E1763" s="2">
        <v>500</v>
      </c>
      <c r="F1763" s="2">
        <v>1.17</v>
      </c>
      <c r="G1763" s="2">
        <v>585</v>
      </c>
      <c r="H1763" s="17">
        <f t="shared" si="27"/>
        <v>-8.4745762711864493E-3</v>
      </c>
    </row>
    <row r="1764" spans="1:8" ht="13.5" x14ac:dyDescent="0.25">
      <c r="A1764" s="12"/>
      <c r="B1764" s="11">
        <v>44872</v>
      </c>
      <c r="C1764" s="2">
        <v>1.17</v>
      </c>
      <c r="D1764" s="2">
        <v>1.17</v>
      </c>
      <c r="E1764" s="2">
        <v>928</v>
      </c>
      <c r="F1764" s="2">
        <v>1.155</v>
      </c>
      <c r="G1764" s="2">
        <v>1071.8399999999999</v>
      </c>
      <c r="H1764" s="17">
        <f t="shared" si="27"/>
        <v>0</v>
      </c>
    </row>
    <row r="1765" spans="1:8" ht="13.5" x14ac:dyDescent="0.25">
      <c r="A1765" s="12"/>
      <c r="B1765" s="11">
        <v>44873</v>
      </c>
      <c r="C1765" s="2">
        <v>1.18</v>
      </c>
      <c r="D1765" s="2">
        <v>1.18</v>
      </c>
      <c r="E1765" s="2">
        <v>11629</v>
      </c>
      <c r="F1765" s="2">
        <v>1.177</v>
      </c>
      <c r="G1765" s="2">
        <v>13687.333000000001</v>
      </c>
      <c r="H1765" s="17">
        <f t="shared" si="27"/>
        <v>8.5470085470085548E-3</v>
      </c>
    </row>
    <row r="1766" spans="1:8" ht="13.5" x14ac:dyDescent="0.25">
      <c r="A1766" s="12"/>
      <c r="B1766" s="11">
        <v>44874</v>
      </c>
      <c r="C1766" s="2">
        <v>1.18</v>
      </c>
      <c r="D1766" s="2">
        <v>1.18</v>
      </c>
      <c r="E1766" s="2">
        <v>7384</v>
      </c>
      <c r="F1766" s="2">
        <v>1.1850000000000001</v>
      </c>
      <c r="G1766" s="2">
        <v>8750.0400000000009</v>
      </c>
      <c r="H1766" s="17">
        <f t="shared" si="27"/>
        <v>0</v>
      </c>
    </row>
    <row r="1767" spans="1:8" ht="13.5" x14ac:dyDescent="0.25">
      <c r="A1767" s="12"/>
      <c r="B1767" s="11">
        <v>44875</v>
      </c>
      <c r="C1767" s="2">
        <v>1.18</v>
      </c>
      <c r="D1767" s="2">
        <v>1.18</v>
      </c>
      <c r="E1767" s="2">
        <v>1120</v>
      </c>
      <c r="F1767" s="2">
        <v>1.179</v>
      </c>
      <c r="G1767" s="2">
        <v>1320.48</v>
      </c>
      <c r="H1767" s="17">
        <f t="shared" si="27"/>
        <v>0</v>
      </c>
    </row>
    <row r="1768" spans="1:8" ht="13.5" x14ac:dyDescent="0.25">
      <c r="A1768" s="12"/>
      <c r="B1768" s="11">
        <v>44876</v>
      </c>
      <c r="C1768" s="2">
        <v>1.1599999999999999</v>
      </c>
      <c r="D1768" s="2">
        <v>1.1599999999999999</v>
      </c>
      <c r="E1768" s="2">
        <v>41396</v>
      </c>
      <c r="F1768" s="2">
        <v>1.151</v>
      </c>
      <c r="G1768" s="2">
        <v>47646.796000000002</v>
      </c>
      <c r="H1768" s="17">
        <f t="shared" si="27"/>
        <v>-1.6949152542372899E-2</v>
      </c>
    </row>
    <row r="1769" spans="1:8" ht="13.5" x14ac:dyDescent="0.25">
      <c r="A1769" s="12"/>
      <c r="B1769" s="11">
        <v>44879</v>
      </c>
      <c r="C1769" s="2">
        <v>1.17</v>
      </c>
      <c r="D1769" s="2">
        <v>1.17</v>
      </c>
      <c r="E1769" s="2">
        <v>5405</v>
      </c>
      <c r="F1769" s="2">
        <v>1.151</v>
      </c>
      <c r="G1769" s="2">
        <v>6221.1549999999997</v>
      </c>
      <c r="H1769" s="17">
        <f t="shared" si="27"/>
        <v>8.6206896551724223E-3</v>
      </c>
    </row>
    <row r="1770" spans="1:8" ht="13.5" x14ac:dyDescent="0.25">
      <c r="A1770" s="12"/>
      <c r="B1770" s="11">
        <v>44880</v>
      </c>
      <c r="C1770" s="2">
        <v>1.17</v>
      </c>
      <c r="D1770" s="2">
        <v>1.17</v>
      </c>
      <c r="E1770" s="2">
        <v>3324</v>
      </c>
      <c r="F1770" s="2">
        <v>1.1499999999999999</v>
      </c>
      <c r="G1770" s="2">
        <v>3822.6</v>
      </c>
      <c r="H1770" s="17">
        <f t="shared" si="27"/>
        <v>0</v>
      </c>
    </row>
    <row r="1771" spans="1:8" ht="13.5" x14ac:dyDescent="0.25">
      <c r="A1771" s="12"/>
      <c r="B1771" s="11">
        <v>44881</v>
      </c>
      <c r="C1771" s="2">
        <v>1.17</v>
      </c>
      <c r="D1771" s="2">
        <v>1.17</v>
      </c>
      <c r="E1771" s="2">
        <v>18685</v>
      </c>
      <c r="F1771" s="2">
        <v>1.153</v>
      </c>
      <c r="G1771" s="2">
        <v>21543.805</v>
      </c>
      <c r="H1771" s="17">
        <f t="shared" si="27"/>
        <v>0</v>
      </c>
    </row>
    <row r="1772" spans="1:8" ht="13.5" x14ac:dyDescent="0.25">
      <c r="A1772" s="12"/>
      <c r="B1772" s="11">
        <v>44882</v>
      </c>
      <c r="C1772" s="2">
        <v>1.1599999999999999</v>
      </c>
      <c r="D1772" s="2">
        <v>1.1599999999999999</v>
      </c>
      <c r="E1772" s="2">
        <v>12550</v>
      </c>
      <c r="F1772" s="2">
        <v>1.145</v>
      </c>
      <c r="G1772" s="2">
        <v>14369.75</v>
      </c>
      <c r="H1772" s="17">
        <f t="shared" si="27"/>
        <v>-8.5470085470085548E-3</v>
      </c>
    </row>
    <row r="1773" spans="1:8" ht="13.5" x14ac:dyDescent="0.25">
      <c r="A1773" s="12"/>
      <c r="B1773" s="11">
        <v>44883</v>
      </c>
      <c r="C1773" s="2">
        <v>1.1599999999999999</v>
      </c>
      <c r="D1773" s="2">
        <v>1.1599999999999999</v>
      </c>
      <c r="E1773" s="2">
        <v>8605</v>
      </c>
      <c r="F1773" s="2">
        <v>1.1399999999999999</v>
      </c>
      <c r="G1773" s="2">
        <v>9809.7000000000007</v>
      </c>
      <c r="H1773" s="17">
        <f t="shared" si="27"/>
        <v>0</v>
      </c>
    </row>
    <row r="1774" spans="1:8" ht="13.5" x14ac:dyDescent="0.25">
      <c r="A1774" s="12"/>
      <c r="B1774" s="11">
        <v>44886</v>
      </c>
      <c r="C1774" s="2">
        <v>1.1499999999999999</v>
      </c>
      <c r="D1774" s="2">
        <v>1.1499999999999999</v>
      </c>
      <c r="E1774" s="2">
        <v>4562</v>
      </c>
      <c r="F1774" s="2">
        <v>1.1519999999999999</v>
      </c>
      <c r="G1774" s="2">
        <v>5255.424</v>
      </c>
      <c r="H1774" s="17">
        <f t="shared" si="27"/>
        <v>-8.6206896551724223E-3</v>
      </c>
    </row>
    <row r="1775" spans="1:8" ht="13.5" x14ac:dyDescent="0.25">
      <c r="A1775" s="12"/>
      <c r="B1775" s="11">
        <v>44887</v>
      </c>
      <c r="C1775" s="2">
        <v>1.1499999999999999</v>
      </c>
      <c r="D1775" s="2">
        <v>1.1499999999999999</v>
      </c>
      <c r="E1775" s="2">
        <v>32970</v>
      </c>
      <c r="F1775" s="2">
        <v>1.133</v>
      </c>
      <c r="G1775" s="2">
        <v>37355.01</v>
      </c>
      <c r="H1775" s="17">
        <f t="shared" si="27"/>
        <v>0</v>
      </c>
    </row>
    <row r="1776" spans="1:8" ht="13.5" x14ac:dyDescent="0.25">
      <c r="A1776" s="12"/>
      <c r="B1776" s="11">
        <v>44888</v>
      </c>
      <c r="C1776" s="2">
        <v>1.1299999999999999</v>
      </c>
      <c r="D1776" s="2">
        <v>1.1299999999999999</v>
      </c>
      <c r="E1776" s="2">
        <v>17947</v>
      </c>
      <c r="F1776" s="2">
        <v>1.135</v>
      </c>
      <c r="G1776" s="2">
        <v>20369.845000000001</v>
      </c>
      <c r="H1776" s="17">
        <f t="shared" si="27"/>
        <v>-1.7391304347826105E-2</v>
      </c>
    </row>
    <row r="1777" spans="1:8" ht="13.5" x14ac:dyDescent="0.25">
      <c r="A1777" s="12"/>
      <c r="B1777" s="11">
        <v>44889</v>
      </c>
      <c r="C1777" s="2">
        <v>1.1499999999999999</v>
      </c>
      <c r="D1777" s="2">
        <v>1.1499999999999999</v>
      </c>
      <c r="E1777" s="2">
        <v>3689</v>
      </c>
      <c r="F1777" s="2">
        <v>1.1299999999999999</v>
      </c>
      <c r="G1777" s="2">
        <v>4168.57</v>
      </c>
      <c r="H1777" s="17">
        <f t="shared" si="27"/>
        <v>1.7699115044247805E-2</v>
      </c>
    </row>
    <row r="1778" spans="1:8" ht="13.5" x14ac:dyDescent="0.25">
      <c r="A1778" s="12"/>
      <c r="B1778" s="11">
        <v>44890</v>
      </c>
      <c r="C1778" s="2">
        <v>1.1399999999999999</v>
      </c>
      <c r="D1778" s="2">
        <v>1.1399999999999999</v>
      </c>
      <c r="E1778" s="2">
        <v>1865</v>
      </c>
      <c r="F1778" s="2">
        <v>1.1359999999999999</v>
      </c>
      <c r="G1778" s="2">
        <v>2118.64</v>
      </c>
      <c r="H1778" s="17">
        <f t="shared" si="27"/>
        <v>-8.6956521739130523E-3</v>
      </c>
    </row>
    <row r="1779" spans="1:8" ht="13.5" x14ac:dyDescent="0.25">
      <c r="A1779" s="12"/>
      <c r="B1779" s="11">
        <v>44893</v>
      </c>
      <c r="C1779" s="2">
        <v>1.19</v>
      </c>
      <c r="D1779" s="2">
        <v>1.19</v>
      </c>
      <c r="E1779" s="2">
        <v>62574</v>
      </c>
      <c r="F1779" s="2">
        <v>1.1830000000000001</v>
      </c>
      <c r="G1779" s="2">
        <v>74025.042000000001</v>
      </c>
      <c r="H1779" s="17">
        <f t="shared" si="27"/>
        <v>4.3859649122807064E-2</v>
      </c>
    </row>
    <row r="1780" spans="1:8" ht="13.5" x14ac:dyDescent="0.25">
      <c r="A1780" s="12"/>
      <c r="B1780" s="11">
        <v>44894</v>
      </c>
      <c r="C1780" s="2">
        <v>1.17</v>
      </c>
      <c r="D1780" s="2">
        <v>1.17</v>
      </c>
      <c r="E1780" s="2">
        <v>6606</v>
      </c>
      <c r="F1780" s="2">
        <v>1.1779999999999999</v>
      </c>
      <c r="G1780" s="2">
        <v>7781.8680000000004</v>
      </c>
      <c r="H1780" s="17">
        <f t="shared" si="27"/>
        <v>-1.6806722689075647E-2</v>
      </c>
    </row>
    <row r="1781" spans="1:8" ht="13.5" x14ac:dyDescent="0.25">
      <c r="A1781" s="12"/>
      <c r="B1781" s="11">
        <v>44895</v>
      </c>
      <c r="C1781" s="2">
        <v>1.17</v>
      </c>
      <c r="D1781" s="2">
        <v>1.17</v>
      </c>
      <c r="E1781" s="2">
        <v>4660</v>
      </c>
      <c r="F1781" s="2">
        <v>1.1499999999999999</v>
      </c>
      <c r="G1781" s="2">
        <v>5359</v>
      </c>
      <c r="H1781" s="17">
        <f t="shared" si="27"/>
        <v>0</v>
      </c>
    </row>
    <row r="1782" spans="1:8" ht="13.5" x14ac:dyDescent="0.25">
      <c r="A1782" s="12"/>
      <c r="B1782" s="11">
        <v>44896</v>
      </c>
      <c r="C1782" s="2">
        <v>1.17</v>
      </c>
      <c r="D1782" s="2">
        <v>1.17</v>
      </c>
      <c r="E1782" s="2">
        <v>47595</v>
      </c>
      <c r="F1782" s="2">
        <v>1.1599999999999999</v>
      </c>
      <c r="G1782" s="2">
        <v>55210.2</v>
      </c>
      <c r="H1782" s="17">
        <f t="shared" si="27"/>
        <v>0</v>
      </c>
    </row>
    <row r="1783" spans="1:8" ht="13.5" x14ac:dyDescent="0.25">
      <c r="A1783" s="12"/>
      <c r="B1783" s="11">
        <v>44897</v>
      </c>
      <c r="C1783" s="2">
        <v>1.1599999999999999</v>
      </c>
      <c r="D1783" s="2">
        <v>1.1599999999999999</v>
      </c>
      <c r="E1783" s="2">
        <v>8551</v>
      </c>
      <c r="F1783" s="2">
        <v>1.1399999999999999</v>
      </c>
      <c r="G1783" s="2">
        <v>9748.14</v>
      </c>
      <c r="H1783" s="17">
        <f t="shared" si="27"/>
        <v>-8.5470085470085548E-3</v>
      </c>
    </row>
    <row r="1784" spans="1:8" ht="13.5" x14ac:dyDescent="0.25">
      <c r="A1784" s="12"/>
      <c r="B1784" s="11">
        <v>44900</v>
      </c>
      <c r="C1784" s="2">
        <v>1.1299999999999999</v>
      </c>
      <c r="D1784" s="2">
        <v>1.1299999999999999</v>
      </c>
      <c r="E1784" s="2">
        <v>12015</v>
      </c>
      <c r="F1784" s="2">
        <v>1.1299999999999999</v>
      </c>
      <c r="G1784" s="2">
        <v>13576.95</v>
      </c>
      <c r="H1784" s="17">
        <f t="shared" si="27"/>
        <v>-2.5862068965517265E-2</v>
      </c>
    </row>
    <row r="1785" spans="1:8" ht="13.5" x14ac:dyDescent="0.25">
      <c r="A1785" s="12"/>
      <c r="B1785" s="11">
        <v>44901</v>
      </c>
      <c r="C1785" s="2">
        <v>1.1200000000000001</v>
      </c>
      <c r="D1785" s="2">
        <v>1.1200000000000001</v>
      </c>
      <c r="E1785" s="2">
        <v>788</v>
      </c>
      <c r="F1785" s="2">
        <v>1.1200000000000001</v>
      </c>
      <c r="G1785" s="2">
        <v>882.56</v>
      </c>
      <c r="H1785" s="17">
        <f t="shared" si="27"/>
        <v>-8.8495575221237063E-3</v>
      </c>
    </row>
    <row r="1786" spans="1:8" ht="13.5" x14ac:dyDescent="0.25">
      <c r="A1786" s="12"/>
      <c r="B1786" s="11">
        <v>44902</v>
      </c>
      <c r="C1786" s="2">
        <v>1.1200000000000001</v>
      </c>
      <c r="D1786" s="2">
        <v>1.1200000000000001</v>
      </c>
      <c r="E1786" s="2">
        <v>14435</v>
      </c>
      <c r="F1786" s="2">
        <v>1.115</v>
      </c>
      <c r="G1786" s="2">
        <v>16095.025</v>
      </c>
      <c r="H1786" s="17">
        <f t="shared" si="27"/>
        <v>0</v>
      </c>
    </row>
    <row r="1787" spans="1:8" ht="13.5" x14ac:dyDescent="0.25">
      <c r="A1787" s="12"/>
      <c r="B1787" s="11">
        <v>44903</v>
      </c>
      <c r="C1787" s="2">
        <v>1.1000000000000001</v>
      </c>
      <c r="D1787" s="2">
        <v>1.1000000000000001</v>
      </c>
      <c r="E1787" s="2">
        <v>16195</v>
      </c>
      <c r="F1787" s="2">
        <v>1.097</v>
      </c>
      <c r="G1787" s="2">
        <v>17765.915000000001</v>
      </c>
      <c r="H1787" s="17">
        <f t="shared" si="27"/>
        <v>-1.785714285714287E-2</v>
      </c>
    </row>
    <row r="1788" spans="1:8" ht="13.5" x14ac:dyDescent="0.25">
      <c r="A1788" s="12"/>
      <c r="B1788" s="11">
        <v>44904</v>
      </c>
      <c r="C1788" s="2">
        <v>1.0900000000000001</v>
      </c>
      <c r="D1788" s="2">
        <v>1.0900000000000001</v>
      </c>
      <c r="E1788" s="2">
        <v>22090</v>
      </c>
      <c r="F1788" s="2">
        <v>1.093</v>
      </c>
      <c r="G1788" s="2">
        <v>24144.37</v>
      </c>
      <c r="H1788" s="17">
        <f t="shared" si="27"/>
        <v>-9.0909090909090974E-3</v>
      </c>
    </row>
    <row r="1789" spans="1:8" ht="13.5" x14ac:dyDescent="0.25">
      <c r="A1789" s="12"/>
      <c r="B1789" s="11">
        <v>44907</v>
      </c>
      <c r="C1789" s="2">
        <v>1.0900000000000001</v>
      </c>
      <c r="D1789" s="2">
        <v>1.0900000000000001</v>
      </c>
      <c r="E1789" s="2">
        <v>28899</v>
      </c>
      <c r="F1789" s="2">
        <v>1.0820000000000001</v>
      </c>
      <c r="G1789" s="2">
        <v>31268.718000000001</v>
      </c>
      <c r="H1789" s="17">
        <f t="shared" si="27"/>
        <v>0</v>
      </c>
    </row>
    <row r="1790" spans="1:8" ht="13.5" x14ac:dyDescent="0.25">
      <c r="A1790" s="12"/>
      <c r="B1790" s="11">
        <v>44908</v>
      </c>
      <c r="C1790" s="2">
        <v>1.1299999999999999</v>
      </c>
      <c r="D1790" s="2">
        <v>1.1299999999999999</v>
      </c>
      <c r="E1790" s="2">
        <v>43489</v>
      </c>
      <c r="F1790" s="2">
        <v>1.111</v>
      </c>
      <c r="G1790" s="2">
        <v>48316.279000000002</v>
      </c>
      <c r="H1790" s="17">
        <f t="shared" si="27"/>
        <v>3.6697247706421847E-2</v>
      </c>
    </row>
    <row r="1791" spans="1:8" ht="13.5" x14ac:dyDescent="0.25">
      <c r="A1791" s="12"/>
      <c r="B1791" s="11">
        <v>44909</v>
      </c>
      <c r="C1791" s="2">
        <v>1.1399999999999999</v>
      </c>
      <c r="D1791" s="2">
        <v>1.1399999999999999</v>
      </c>
      <c r="E1791" s="2">
        <v>4260</v>
      </c>
      <c r="F1791" s="2">
        <v>1.1339999999999999</v>
      </c>
      <c r="G1791" s="2">
        <v>4830.84</v>
      </c>
      <c r="H1791" s="17">
        <f t="shared" si="27"/>
        <v>8.8495575221239024E-3</v>
      </c>
    </row>
    <row r="1792" spans="1:8" ht="13.5" x14ac:dyDescent="0.25">
      <c r="A1792" s="12"/>
      <c r="B1792" s="11">
        <v>44910</v>
      </c>
      <c r="C1792" s="2">
        <v>1.1399999999999999</v>
      </c>
      <c r="D1792" s="2">
        <v>1.1399999999999999</v>
      </c>
      <c r="E1792" s="2">
        <v>6125</v>
      </c>
      <c r="F1792" s="2">
        <v>1.1220000000000001</v>
      </c>
      <c r="G1792" s="2">
        <v>6872.25</v>
      </c>
      <c r="H1792" s="17">
        <f t="shared" si="27"/>
        <v>0</v>
      </c>
    </row>
    <row r="1793" spans="1:8" ht="13.5" x14ac:dyDescent="0.25">
      <c r="A1793" s="12"/>
      <c r="B1793" s="11">
        <v>44911</v>
      </c>
      <c r="C1793" s="2">
        <v>1.1399999999999999</v>
      </c>
      <c r="D1793" s="2">
        <v>1.1399999999999999</v>
      </c>
      <c r="E1793" s="2">
        <v>120</v>
      </c>
      <c r="F1793" s="2">
        <v>1.1359999999999999</v>
      </c>
      <c r="G1793" s="2">
        <v>136.32</v>
      </c>
      <c r="H1793" s="17">
        <f t="shared" si="27"/>
        <v>0</v>
      </c>
    </row>
    <row r="1794" spans="1:8" ht="13.5" x14ac:dyDescent="0.25">
      <c r="A1794" s="12"/>
      <c r="B1794" s="11">
        <v>44914</v>
      </c>
      <c r="C1794" s="2">
        <v>1.1100000000000001</v>
      </c>
      <c r="D1794" s="2">
        <v>1.1100000000000001</v>
      </c>
      <c r="E1794" s="2">
        <v>1536</v>
      </c>
      <c r="F1794" s="2">
        <v>1.1100000000000001</v>
      </c>
      <c r="G1794" s="2">
        <v>1704.96</v>
      </c>
      <c r="H1794" s="17">
        <f t="shared" si="27"/>
        <v>-2.6315789473684043E-2</v>
      </c>
    </row>
    <row r="1795" spans="1:8" ht="13.5" x14ac:dyDescent="0.25">
      <c r="A1795" s="12"/>
      <c r="B1795" s="11">
        <v>44915</v>
      </c>
      <c r="C1795" s="2">
        <v>1.1100000000000001</v>
      </c>
      <c r="D1795" s="2">
        <v>1.1100000000000001</v>
      </c>
      <c r="E1795" s="2">
        <v>20825</v>
      </c>
      <c r="F1795" s="2">
        <v>1.0920000000000001</v>
      </c>
      <c r="G1795" s="2">
        <v>22740.9</v>
      </c>
      <c r="H1795" s="17">
        <f t="shared" si="27"/>
        <v>0</v>
      </c>
    </row>
    <row r="1796" spans="1:8" ht="13.5" x14ac:dyDescent="0.25">
      <c r="A1796" s="12"/>
      <c r="B1796" s="11">
        <v>44916</v>
      </c>
      <c r="C1796" s="2">
        <v>1.0900000000000001</v>
      </c>
      <c r="D1796" s="2">
        <v>1.0900000000000001</v>
      </c>
      <c r="E1796" s="2">
        <v>28320</v>
      </c>
      <c r="F1796" s="2">
        <v>1.0840000000000001</v>
      </c>
      <c r="G1796" s="2">
        <v>30698.880000000001</v>
      </c>
      <c r="H1796" s="17">
        <f t="shared" si="27"/>
        <v>-1.8018018018018032E-2</v>
      </c>
    </row>
    <row r="1797" spans="1:8" ht="13.5" x14ac:dyDescent="0.25">
      <c r="A1797" s="12"/>
      <c r="B1797" s="11">
        <v>44917</v>
      </c>
      <c r="C1797" s="2">
        <v>1.08</v>
      </c>
      <c r="D1797" s="2">
        <v>1.08</v>
      </c>
      <c r="E1797" s="2">
        <v>19053</v>
      </c>
      <c r="F1797" s="2">
        <v>1.081</v>
      </c>
      <c r="G1797" s="2">
        <v>20596.293000000001</v>
      </c>
      <c r="H1797" s="17">
        <f t="shared" si="27"/>
        <v>-9.174311926605512E-3</v>
      </c>
    </row>
    <row r="1798" spans="1:8" ht="13.5" x14ac:dyDescent="0.25">
      <c r="A1798" s="12"/>
      <c r="B1798" s="11">
        <v>44918</v>
      </c>
      <c r="C1798" s="2">
        <v>1.08</v>
      </c>
      <c r="D1798" s="2">
        <v>1.08</v>
      </c>
      <c r="E1798" s="2">
        <v>70714</v>
      </c>
      <c r="F1798" s="2">
        <v>1.079</v>
      </c>
      <c r="G1798" s="2">
        <v>76300.406000000003</v>
      </c>
      <c r="H1798" s="17">
        <f t="shared" si="27"/>
        <v>0</v>
      </c>
    </row>
    <row r="1799" spans="1:8" ht="13.5" x14ac:dyDescent="0.25">
      <c r="A1799" s="12"/>
      <c r="B1799" s="11">
        <v>44921</v>
      </c>
      <c r="C1799" s="2">
        <v>1.08</v>
      </c>
      <c r="D1799" s="2">
        <v>1.08</v>
      </c>
      <c r="E1799" s="2">
        <v>38707</v>
      </c>
      <c r="F1799" s="2">
        <v>1.0840000000000001</v>
      </c>
      <c r="G1799" s="2">
        <v>41958.387999999999</v>
      </c>
      <c r="H1799" s="17">
        <f t="shared" ref="H1799:H1862" si="28">(D1799-D1798)/D1798</f>
        <v>0</v>
      </c>
    </row>
    <row r="1800" spans="1:8" ht="13.5" x14ac:dyDescent="0.25">
      <c r="A1800" s="12"/>
      <c r="B1800" s="11">
        <v>44922</v>
      </c>
      <c r="C1800" s="2">
        <v>1.06</v>
      </c>
      <c r="D1800" s="2">
        <v>1.06</v>
      </c>
      <c r="E1800" s="2">
        <v>38436</v>
      </c>
      <c r="F1800" s="2">
        <v>1.071</v>
      </c>
      <c r="G1800" s="2">
        <v>41164.955999999998</v>
      </c>
      <c r="H1800" s="17">
        <f t="shared" si="28"/>
        <v>-1.8518518518518535E-2</v>
      </c>
    </row>
    <row r="1801" spans="1:8" ht="13.5" x14ac:dyDescent="0.25">
      <c r="A1801" s="12"/>
      <c r="B1801" s="11">
        <v>44923</v>
      </c>
      <c r="C1801" s="2">
        <v>1.03</v>
      </c>
      <c r="D1801" s="2">
        <v>1.03</v>
      </c>
      <c r="E1801" s="2">
        <v>75316</v>
      </c>
      <c r="F1801" s="2">
        <v>1.054</v>
      </c>
      <c r="G1801" s="2">
        <v>79383.063999999998</v>
      </c>
      <c r="H1801" s="17">
        <f t="shared" si="28"/>
        <v>-2.8301886792452855E-2</v>
      </c>
    </row>
    <row r="1802" spans="1:8" ht="13.5" x14ac:dyDescent="0.25">
      <c r="A1802" s="12"/>
      <c r="B1802" s="11">
        <v>44924</v>
      </c>
      <c r="C1802" s="2">
        <v>1.05</v>
      </c>
      <c r="D1802" s="2">
        <v>1.05</v>
      </c>
      <c r="E1802" s="2">
        <v>18156</v>
      </c>
      <c r="F1802" s="2">
        <v>1.05</v>
      </c>
      <c r="G1802" s="2">
        <v>19063.8</v>
      </c>
      <c r="H1802" s="17">
        <f t="shared" si="28"/>
        <v>1.9417475728155355E-2</v>
      </c>
    </row>
    <row r="1803" spans="1:8" ht="13.5" x14ac:dyDescent="0.25">
      <c r="A1803" s="12"/>
      <c r="B1803" s="11">
        <v>44925</v>
      </c>
      <c r="C1803" s="2">
        <v>1.0900000000000001</v>
      </c>
      <c r="D1803" s="2">
        <v>1.0900000000000001</v>
      </c>
      <c r="E1803" s="2">
        <v>46136</v>
      </c>
      <c r="F1803" s="2">
        <v>1.07</v>
      </c>
      <c r="G1803" s="2">
        <v>49365.52</v>
      </c>
      <c r="H1803" s="17">
        <f t="shared" si="28"/>
        <v>3.8095238095238126E-2</v>
      </c>
    </row>
    <row r="1804" spans="1:8" ht="13.5" x14ac:dyDescent="0.25">
      <c r="A1804" s="12"/>
      <c r="B1804" s="11">
        <v>44928</v>
      </c>
      <c r="C1804" s="2">
        <v>1.07</v>
      </c>
      <c r="D1804" s="2">
        <v>1.07</v>
      </c>
      <c r="E1804" s="2">
        <v>5821</v>
      </c>
      <c r="F1804" s="2">
        <v>1.073</v>
      </c>
      <c r="G1804" s="2">
        <v>6245.933</v>
      </c>
      <c r="H1804" s="17">
        <f t="shared" si="28"/>
        <v>-1.8348623853211024E-2</v>
      </c>
    </row>
    <row r="1805" spans="1:8" ht="13.5" x14ac:dyDescent="0.25">
      <c r="A1805" s="12"/>
      <c r="B1805" s="11">
        <v>44929</v>
      </c>
      <c r="C1805" s="2">
        <v>1.07</v>
      </c>
      <c r="D1805" s="2">
        <v>1.07</v>
      </c>
      <c r="E1805" s="2">
        <v>4349</v>
      </c>
      <c r="F1805" s="2">
        <v>1.0449999999999999</v>
      </c>
      <c r="G1805" s="2">
        <v>4544.7049999999999</v>
      </c>
      <c r="H1805" s="17">
        <f t="shared" si="28"/>
        <v>0</v>
      </c>
    </row>
    <row r="1806" spans="1:8" ht="13.5" x14ac:dyDescent="0.25">
      <c r="A1806" s="12"/>
      <c r="B1806" s="11">
        <v>44930</v>
      </c>
      <c r="C1806" s="2">
        <v>1.05</v>
      </c>
      <c r="D1806" s="2">
        <v>1.05</v>
      </c>
      <c r="E1806" s="2">
        <v>27026</v>
      </c>
      <c r="F1806" s="2">
        <v>1.042</v>
      </c>
      <c r="G1806" s="2">
        <v>28161.092000000001</v>
      </c>
      <c r="H1806" s="17">
        <f t="shared" si="28"/>
        <v>-1.8691588785046745E-2</v>
      </c>
    </row>
    <row r="1807" spans="1:8" ht="13.5" x14ac:dyDescent="0.25">
      <c r="A1807" s="12"/>
      <c r="B1807" s="11">
        <v>44931</v>
      </c>
      <c r="C1807" s="2">
        <v>1.06</v>
      </c>
      <c r="D1807" s="2">
        <v>1.06</v>
      </c>
      <c r="E1807" s="2">
        <v>16848</v>
      </c>
      <c r="F1807" s="2">
        <v>1.0329999999999999</v>
      </c>
      <c r="G1807" s="2">
        <v>17403.984</v>
      </c>
      <c r="H1807" s="17">
        <f t="shared" si="28"/>
        <v>9.5238095238095316E-3</v>
      </c>
    </row>
    <row r="1808" spans="1:8" ht="13.5" x14ac:dyDescent="0.25">
      <c r="A1808" s="12"/>
      <c r="B1808" s="11">
        <v>44932</v>
      </c>
      <c r="C1808" s="2">
        <v>1.06</v>
      </c>
      <c r="D1808" s="2">
        <v>1.06</v>
      </c>
      <c r="E1808" s="2">
        <v>7943</v>
      </c>
      <c r="F1808" s="2">
        <v>1.0589999999999999</v>
      </c>
      <c r="G1808" s="2">
        <v>8411.6370000000006</v>
      </c>
      <c r="H1808" s="17">
        <f t="shared" si="28"/>
        <v>0</v>
      </c>
    </row>
    <row r="1809" spans="1:8" ht="13.5" x14ac:dyDescent="0.25">
      <c r="A1809" s="12"/>
      <c r="B1809" s="11">
        <v>44935</v>
      </c>
      <c r="C1809" s="2">
        <v>1.06</v>
      </c>
      <c r="D1809" s="2">
        <v>1.06</v>
      </c>
      <c r="E1809" s="2">
        <v>2317</v>
      </c>
      <c r="F1809" s="2">
        <v>1.0509999999999999</v>
      </c>
      <c r="G1809" s="2">
        <v>2435.1669999999999</v>
      </c>
      <c r="H1809" s="17">
        <f t="shared" si="28"/>
        <v>0</v>
      </c>
    </row>
    <row r="1810" spans="1:8" ht="13.5" x14ac:dyDescent="0.25">
      <c r="A1810" s="12"/>
      <c r="B1810" s="11">
        <v>44936</v>
      </c>
      <c r="C1810" s="2">
        <v>1.05</v>
      </c>
      <c r="D1810" s="2">
        <v>1.05</v>
      </c>
      <c r="E1810" s="2">
        <v>11494</v>
      </c>
      <c r="F1810" s="2">
        <v>1.0269999999999999</v>
      </c>
      <c r="G1810" s="2">
        <v>11804.338</v>
      </c>
      <c r="H1810" s="17">
        <f t="shared" si="28"/>
        <v>-9.4339622641509517E-3</v>
      </c>
    </row>
    <row r="1811" spans="1:8" ht="13.5" x14ac:dyDescent="0.25">
      <c r="A1811" s="12"/>
      <c r="B1811" s="11">
        <v>44937</v>
      </c>
      <c r="C1811" s="2">
        <v>1.05</v>
      </c>
      <c r="D1811" s="2">
        <v>1.05</v>
      </c>
      <c r="E1811" s="2">
        <v>11102</v>
      </c>
      <c r="F1811" s="2">
        <v>1.0269999999999999</v>
      </c>
      <c r="G1811" s="2">
        <v>11401.754000000001</v>
      </c>
      <c r="H1811" s="17">
        <f t="shared" si="28"/>
        <v>0</v>
      </c>
    </row>
    <row r="1812" spans="1:8" ht="13.5" x14ac:dyDescent="0.25">
      <c r="A1812" s="12"/>
      <c r="B1812" s="11">
        <v>44938</v>
      </c>
      <c r="C1812" s="2">
        <v>1.04</v>
      </c>
      <c r="D1812" s="2">
        <v>1.04</v>
      </c>
      <c r="E1812" s="2">
        <v>19245</v>
      </c>
      <c r="F1812" s="2">
        <v>1.024</v>
      </c>
      <c r="G1812" s="2">
        <v>19706.88</v>
      </c>
      <c r="H1812" s="17">
        <f t="shared" si="28"/>
        <v>-9.5238095238095316E-3</v>
      </c>
    </row>
    <row r="1813" spans="1:8" ht="13.5" x14ac:dyDescent="0.25">
      <c r="A1813" s="12"/>
      <c r="B1813" s="11">
        <v>44939</v>
      </c>
      <c r="C1813" s="2">
        <v>1.05</v>
      </c>
      <c r="D1813" s="2">
        <v>1.05</v>
      </c>
      <c r="E1813" s="2">
        <v>13093</v>
      </c>
      <c r="F1813" s="2">
        <v>1.036</v>
      </c>
      <c r="G1813" s="2">
        <v>13564.348</v>
      </c>
      <c r="H1813" s="17">
        <f t="shared" si="28"/>
        <v>9.6153846153846229E-3</v>
      </c>
    </row>
    <row r="1814" spans="1:8" ht="13.5" x14ac:dyDescent="0.25">
      <c r="A1814" s="12"/>
      <c r="B1814" s="11">
        <v>44942</v>
      </c>
      <c r="C1814" s="2">
        <v>1.05</v>
      </c>
      <c r="D1814" s="2">
        <v>1.05</v>
      </c>
      <c r="E1814" s="2">
        <v>21131</v>
      </c>
      <c r="F1814" s="2">
        <v>1.0489999999999999</v>
      </c>
      <c r="G1814" s="2">
        <v>22166.419000000002</v>
      </c>
      <c r="H1814" s="17">
        <f t="shared" si="28"/>
        <v>0</v>
      </c>
    </row>
    <row r="1815" spans="1:8" ht="13.5" x14ac:dyDescent="0.25">
      <c r="A1815" s="12"/>
      <c r="B1815" s="11">
        <v>44943</v>
      </c>
      <c r="C1815" s="2">
        <v>1.05</v>
      </c>
      <c r="D1815" s="2">
        <v>1.05</v>
      </c>
      <c r="E1815" s="2">
        <v>5594</v>
      </c>
      <c r="F1815" s="2">
        <v>1.0389999999999999</v>
      </c>
      <c r="G1815" s="2">
        <v>5812.1660000000002</v>
      </c>
      <c r="H1815" s="17">
        <f t="shared" si="28"/>
        <v>0</v>
      </c>
    </row>
    <row r="1816" spans="1:8" ht="13.5" x14ac:dyDescent="0.25">
      <c r="A1816" s="12"/>
      <c r="B1816" s="11">
        <v>44944</v>
      </c>
      <c r="C1816" s="2">
        <v>1.04</v>
      </c>
      <c r="D1816" s="2">
        <v>1.04</v>
      </c>
      <c r="E1816" s="2">
        <v>1250</v>
      </c>
      <c r="F1816" s="2">
        <v>1.04</v>
      </c>
      <c r="G1816" s="2">
        <v>1300</v>
      </c>
      <c r="H1816" s="17">
        <f t="shared" si="28"/>
        <v>-9.5238095238095316E-3</v>
      </c>
    </row>
    <row r="1817" spans="1:8" ht="13.5" x14ac:dyDescent="0.25">
      <c r="A1817" s="12"/>
      <c r="B1817" s="11">
        <v>44945</v>
      </c>
      <c r="C1817" s="2">
        <v>1.04</v>
      </c>
      <c r="D1817" s="2">
        <v>1.04</v>
      </c>
      <c r="E1817" s="2">
        <v>17064</v>
      </c>
      <c r="F1817" s="2">
        <v>1.034</v>
      </c>
      <c r="G1817" s="2">
        <v>17644.175999999999</v>
      </c>
      <c r="H1817" s="17">
        <f t="shared" si="28"/>
        <v>0</v>
      </c>
    </row>
    <row r="1818" spans="1:8" ht="13.5" x14ac:dyDescent="0.25">
      <c r="A1818" s="12"/>
      <c r="B1818" s="11">
        <v>44946</v>
      </c>
      <c r="C1818" s="2">
        <v>1.04</v>
      </c>
      <c r="D1818" s="2">
        <v>1.04</v>
      </c>
      <c r="E1818" s="2">
        <v>6053</v>
      </c>
      <c r="F1818" s="2">
        <v>1.032</v>
      </c>
      <c r="G1818" s="2">
        <v>6246.6959999999999</v>
      </c>
      <c r="H1818" s="17">
        <f t="shared" si="28"/>
        <v>0</v>
      </c>
    </row>
    <row r="1819" spans="1:8" ht="13.5" x14ac:dyDescent="0.25">
      <c r="A1819" s="12"/>
      <c r="B1819" s="11">
        <v>44949</v>
      </c>
      <c r="C1819" s="2">
        <v>1.04</v>
      </c>
      <c r="D1819" s="2">
        <v>1.04</v>
      </c>
      <c r="E1819" s="2">
        <v>22702</v>
      </c>
      <c r="F1819" s="2">
        <v>1.0289999999999999</v>
      </c>
      <c r="G1819" s="2">
        <v>23360.358</v>
      </c>
      <c r="H1819" s="17">
        <f t="shared" si="28"/>
        <v>0</v>
      </c>
    </row>
    <row r="1820" spans="1:8" ht="13.5" x14ac:dyDescent="0.25">
      <c r="A1820" s="12"/>
      <c r="B1820" s="11">
        <v>44950</v>
      </c>
      <c r="C1820" s="2">
        <v>1.02</v>
      </c>
      <c r="D1820" s="2">
        <v>1.02</v>
      </c>
      <c r="E1820" s="2">
        <v>16326</v>
      </c>
      <c r="F1820" s="2">
        <v>1.0309999999999999</v>
      </c>
      <c r="G1820" s="2">
        <v>16832.106</v>
      </c>
      <c r="H1820" s="17">
        <f t="shared" si="28"/>
        <v>-1.9230769230769246E-2</v>
      </c>
    </row>
    <row r="1821" spans="1:8" ht="13.5" x14ac:dyDescent="0.25">
      <c r="A1821" s="12"/>
      <c r="B1821" s="11">
        <v>44951</v>
      </c>
      <c r="C1821" s="2">
        <v>1.08</v>
      </c>
      <c r="D1821" s="2">
        <v>1.08</v>
      </c>
      <c r="E1821" s="2">
        <v>159164</v>
      </c>
      <c r="F1821" s="2">
        <v>1.0629999999999999</v>
      </c>
      <c r="G1821" s="2">
        <v>169191.33199999999</v>
      </c>
      <c r="H1821" s="17">
        <f t="shared" si="28"/>
        <v>5.8823529411764754E-2</v>
      </c>
    </row>
    <row r="1822" spans="1:8" ht="13.5" x14ac:dyDescent="0.25">
      <c r="A1822" s="12"/>
      <c r="B1822" s="11">
        <v>44952</v>
      </c>
      <c r="C1822" s="2">
        <v>1.1000000000000001</v>
      </c>
      <c r="D1822" s="2">
        <v>1.1000000000000001</v>
      </c>
      <c r="E1822" s="2">
        <v>46364</v>
      </c>
      <c r="F1822" s="2">
        <v>1.1080000000000001</v>
      </c>
      <c r="G1822" s="2">
        <v>51371.311999999998</v>
      </c>
      <c r="H1822" s="17">
        <f t="shared" si="28"/>
        <v>1.8518518518518535E-2</v>
      </c>
    </row>
    <row r="1823" spans="1:8" ht="13.5" x14ac:dyDescent="0.25">
      <c r="A1823" s="12"/>
      <c r="B1823" s="11">
        <v>44953</v>
      </c>
      <c r="C1823" s="2">
        <v>1.1299999999999999</v>
      </c>
      <c r="D1823" s="2">
        <v>1.1299999999999999</v>
      </c>
      <c r="E1823" s="2">
        <v>37544</v>
      </c>
      <c r="F1823" s="2">
        <v>1.1180000000000001</v>
      </c>
      <c r="G1823" s="2">
        <v>41974.192000000003</v>
      </c>
      <c r="H1823" s="17">
        <f t="shared" si="28"/>
        <v>2.7272727272727094E-2</v>
      </c>
    </row>
    <row r="1824" spans="1:8" ht="13.5" x14ac:dyDescent="0.25">
      <c r="A1824" s="12"/>
      <c r="B1824" s="11">
        <v>44956</v>
      </c>
      <c r="C1824" s="2">
        <v>1.1399999999999999</v>
      </c>
      <c r="D1824" s="2">
        <v>1.1399999999999999</v>
      </c>
      <c r="E1824" s="2">
        <v>51047</v>
      </c>
      <c r="F1824" s="2">
        <v>1.143</v>
      </c>
      <c r="G1824" s="2">
        <v>58346.720999999998</v>
      </c>
      <c r="H1824" s="17">
        <f t="shared" si="28"/>
        <v>8.8495575221239024E-3</v>
      </c>
    </row>
    <row r="1825" spans="1:8" ht="13.5" x14ac:dyDescent="0.25">
      <c r="A1825" s="12"/>
      <c r="B1825" s="11">
        <v>44957</v>
      </c>
      <c r="C1825" s="2">
        <v>1.1399999999999999</v>
      </c>
      <c r="D1825" s="2">
        <v>1.1399999999999999</v>
      </c>
      <c r="E1825" s="2">
        <v>1635</v>
      </c>
      <c r="F1825" s="2">
        <v>1.133</v>
      </c>
      <c r="G1825" s="2">
        <v>1852.4549999999999</v>
      </c>
      <c r="H1825" s="17">
        <f t="shared" si="28"/>
        <v>0</v>
      </c>
    </row>
    <row r="1826" spans="1:8" ht="13.5" x14ac:dyDescent="0.25">
      <c r="A1826" s="12"/>
      <c r="B1826" s="11">
        <v>44958</v>
      </c>
      <c r="C1826" s="2">
        <v>1.1200000000000001</v>
      </c>
      <c r="D1826" s="2">
        <v>1.1200000000000001</v>
      </c>
      <c r="E1826" s="2">
        <v>36739</v>
      </c>
      <c r="F1826" s="2">
        <v>1.111</v>
      </c>
      <c r="G1826" s="2">
        <v>40817.029000000002</v>
      </c>
      <c r="H1826" s="17">
        <f t="shared" si="28"/>
        <v>-1.7543859649122629E-2</v>
      </c>
    </row>
    <row r="1827" spans="1:8" ht="13.5" x14ac:dyDescent="0.25">
      <c r="A1827" s="12"/>
      <c r="B1827" s="11">
        <v>44959</v>
      </c>
      <c r="C1827" s="2">
        <v>1.1100000000000001</v>
      </c>
      <c r="D1827" s="2">
        <v>1.1100000000000001</v>
      </c>
      <c r="E1827" s="2">
        <v>24619</v>
      </c>
      <c r="F1827" s="2">
        <v>1.095</v>
      </c>
      <c r="G1827" s="2">
        <v>26957.805</v>
      </c>
      <c r="H1827" s="17">
        <f t="shared" si="28"/>
        <v>-8.928571428571435E-3</v>
      </c>
    </row>
    <row r="1828" spans="1:8" ht="13.5" x14ac:dyDescent="0.25">
      <c r="A1828" s="12"/>
      <c r="B1828" s="11">
        <v>44960</v>
      </c>
      <c r="C1828" s="2">
        <v>1.1000000000000001</v>
      </c>
      <c r="D1828" s="2">
        <v>1.1000000000000001</v>
      </c>
      <c r="E1828" s="2">
        <v>15405</v>
      </c>
      <c r="F1828" s="2">
        <v>1.0580000000000001</v>
      </c>
      <c r="G1828" s="2">
        <v>16298.49</v>
      </c>
      <c r="H1828" s="17">
        <f t="shared" si="28"/>
        <v>-9.0090090090090159E-3</v>
      </c>
    </row>
    <row r="1829" spans="1:8" ht="13.5" x14ac:dyDescent="0.25">
      <c r="A1829" s="12"/>
      <c r="B1829" s="11">
        <v>44963</v>
      </c>
      <c r="C1829" s="2">
        <v>1.08</v>
      </c>
      <c r="D1829" s="2">
        <v>1.08</v>
      </c>
      <c r="E1829" s="2">
        <v>31947</v>
      </c>
      <c r="F1829" s="2">
        <v>1.0549999999999999</v>
      </c>
      <c r="G1829" s="2">
        <v>33704.084999999999</v>
      </c>
      <c r="H1829" s="17">
        <f t="shared" si="28"/>
        <v>-1.8181818181818195E-2</v>
      </c>
    </row>
    <row r="1830" spans="1:8" ht="13.5" x14ac:dyDescent="0.25">
      <c r="A1830" s="12"/>
      <c r="B1830" s="11">
        <v>44964</v>
      </c>
      <c r="C1830" s="2">
        <v>1.07</v>
      </c>
      <c r="D1830" s="2">
        <v>1.07</v>
      </c>
      <c r="E1830" s="2">
        <v>17341</v>
      </c>
      <c r="F1830" s="2">
        <v>1.0529999999999999</v>
      </c>
      <c r="G1830" s="2">
        <v>18260.073</v>
      </c>
      <c r="H1830" s="17">
        <f t="shared" si="28"/>
        <v>-9.2592592592592674E-3</v>
      </c>
    </row>
    <row r="1831" spans="1:8" ht="13.5" x14ac:dyDescent="0.25">
      <c r="A1831" s="12"/>
      <c r="B1831" s="11">
        <v>44965</v>
      </c>
      <c r="C1831" s="2">
        <v>1.07</v>
      </c>
      <c r="D1831" s="2">
        <v>1.07</v>
      </c>
      <c r="E1831" s="2">
        <v>23018</v>
      </c>
      <c r="F1831" s="2">
        <v>1.056</v>
      </c>
      <c r="G1831" s="2">
        <v>24307.008000000002</v>
      </c>
      <c r="H1831" s="17">
        <f t="shared" si="28"/>
        <v>0</v>
      </c>
    </row>
    <row r="1832" spans="1:8" ht="13.5" x14ac:dyDescent="0.25">
      <c r="A1832" s="12"/>
      <c r="B1832" s="11">
        <v>44966</v>
      </c>
      <c r="C1832" s="2">
        <v>1.05</v>
      </c>
      <c r="D1832" s="2">
        <v>1.05</v>
      </c>
      <c r="E1832" s="2">
        <v>16959</v>
      </c>
      <c r="F1832" s="2">
        <v>1.05</v>
      </c>
      <c r="G1832" s="2">
        <v>17806.95</v>
      </c>
      <c r="H1832" s="17">
        <f t="shared" si="28"/>
        <v>-1.8691588785046745E-2</v>
      </c>
    </row>
    <row r="1833" spans="1:8" ht="13.5" x14ac:dyDescent="0.25">
      <c r="A1833" s="12"/>
      <c r="B1833" s="11">
        <v>44967</v>
      </c>
      <c r="C1833" s="2">
        <v>1.04</v>
      </c>
      <c r="D1833" s="2">
        <v>1.04</v>
      </c>
      <c r="E1833" s="2">
        <v>24515</v>
      </c>
      <c r="F1833" s="2">
        <v>1.0449999999999999</v>
      </c>
      <c r="G1833" s="2">
        <v>25618.174999999999</v>
      </c>
      <c r="H1833" s="17">
        <f t="shared" si="28"/>
        <v>-9.5238095238095316E-3</v>
      </c>
    </row>
    <row r="1834" spans="1:8" ht="13.5" x14ac:dyDescent="0.25">
      <c r="A1834" s="12"/>
      <c r="B1834" s="11">
        <v>44970</v>
      </c>
      <c r="C1834" s="2">
        <v>1.06</v>
      </c>
      <c r="D1834" s="2">
        <v>1.06</v>
      </c>
      <c r="E1834" s="2">
        <v>10006</v>
      </c>
      <c r="F1834" s="2">
        <v>1.0569999999999999</v>
      </c>
      <c r="G1834" s="2">
        <v>10576.342000000001</v>
      </c>
      <c r="H1834" s="17">
        <f t="shared" si="28"/>
        <v>1.9230769230769246E-2</v>
      </c>
    </row>
    <row r="1835" spans="1:8" ht="13.5" x14ac:dyDescent="0.25">
      <c r="A1835" s="12"/>
      <c r="B1835" s="11">
        <v>44971</v>
      </c>
      <c r="C1835" s="2">
        <v>1.04</v>
      </c>
      <c r="D1835" s="2">
        <v>1.04</v>
      </c>
      <c r="E1835" s="2">
        <v>36493</v>
      </c>
      <c r="F1835" s="2">
        <v>1.0509999999999999</v>
      </c>
      <c r="G1835" s="2">
        <v>38354.142999999996</v>
      </c>
      <c r="H1835" s="17">
        <f t="shared" si="28"/>
        <v>-1.8867924528301903E-2</v>
      </c>
    </row>
    <row r="1836" spans="1:8" ht="13.5" x14ac:dyDescent="0.25">
      <c r="A1836" s="12"/>
      <c r="B1836" s="11">
        <v>44972</v>
      </c>
      <c r="C1836" s="2">
        <v>1.06</v>
      </c>
      <c r="D1836" s="2">
        <v>1.06</v>
      </c>
      <c r="E1836" s="2">
        <v>1215</v>
      </c>
      <c r="F1836" s="2">
        <v>1.052</v>
      </c>
      <c r="G1836" s="2">
        <v>1278.18</v>
      </c>
      <c r="H1836" s="17">
        <f t="shared" si="28"/>
        <v>1.9230769230769246E-2</v>
      </c>
    </row>
    <row r="1837" spans="1:8" ht="13.5" x14ac:dyDescent="0.25">
      <c r="A1837" s="12"/>
      <c r="B1837" s="11">
        <v>44973</v>
      </c>
      <c r="C1837" s="2">
        <v>1.0900000000000001</v>
      </c>
      <c r="D1837" s="2">
        <v>1.0900000000000001</v>
      </c>
      <c r="E1837" s="2">
        <v>56802</v>
      </c>
      <c r="F1837" s="2">
        <v>1.0760000000000001</v>
      </c>
      <c r="G1837" s="2">
        <v>61118.951999999997</v>
      </c>
      <c r="H1837" s="17">
        <f t="shared" si="28"/>
        <v>2.8301886792452855E-2</v>
      </c>
    </row>
    <row r="1838" spans="1:8" ht="13.5" x14ac:dyDescent="0.25">
      <c r="A1838" s="12"/>
      <c r="B1838" s="11">
        <v>44974</v>
      </c>
      <c r="C1838" s="2">
        <v>1.1000000000000001</v>
      </c>
      <c r="D1838" s="2">
        <v>1.1000000000000001</v>
      </c>
      <c r="E1838" s="2">
        <v>23412</v>
      </c>
      <c r="F1838" s="2">
        <v>1.115</v>
      </c>
      <c r="G1838" s="2">
        <v>26104.38</v>
      </c>
      <c r="H1838" s="17">
        <f t="shared" si="28"/>
        <v>9.174311926605512E-3</v>
      </c>
    </row>
    <row r="1839" spans="1:8" ht="13.5" x14ac:dyDescent="0.25">
      <c r="A1839" s="12"/>
      <c r="B1839" s="11">
        <v>44977</v>
      </c>
      <c r="C1839" s="2">
        <v>1.0900000000000001</v>
      </c>
      <c r="D1839" s="2">
        <v>1.0900000000000001</v>
      </c>
      <c r="E1839" s="2">
        <v>2480</v>
      </c>
      <c r="F1839" s="2">
        <v>1.08</v>
      </c>
      <c r="G1839" s="2">
        <v>2678.4</v>
      </c>
      <c r="H1839" s="17">
        <f t="shared" si="28"/>
        <v>-9.0909090909090974E-3</v>
      </c>
    </row>
    <row r="1840" spans="1:8" ht="13.5" x14ac:dyDescent="0.25">
      <c r="A1840" s="12"/>
      <c r="B1840" s="11">
        <v>44978</v>
      </c>
      <c r="C1840" s="2">
        <v>1.0900000000000001</v>
      </c>
      <c r="D1840" s="2">
        <v>1.0900000000000001</v>
      </c>
      <c r="E1840" s="2">
        <v>1018</v>
      </c>
      <c r="F1840" s="2">
        <v>1.08</v>
      </c>
      <c r="G1840" s="2">
        <v>1099.44</v>
      </c>
      <c r="H1840" s="17">
        <f t="shared" si="28"/>
        <v>0</v>
      </c>
    </row>
    <row r="1841" spans="1:8" ht="13.5" x14ac:dyDescent="0.25">
      <c r="A1841" s="12"/>
      <c r="B1841" s="11">
        <v>44979</v>
      </c>
      <c r="C1841" s="2">
        <v>1.08</v>
      </c>
      <c r="D1841" s="2">
        <v>1.08</v>
      </c>
      <c r="E1841" s="2">
        <v>2983</v>
      </c>
      <c r="F1841" s="2">
        <v>1.07</v>
      </c>
      <c r="G1841" s="2">
        <v>3191.81</v>
      </c>
      <c r="H1841" s="17">
        <f t="shared" si="28"/>
        <v>-9.174311926605512E-3</v>
      </c>
    </row>
    <row r="1842" spans="1:8" ht="13.5" x14ac:dyDescent="0.25">
      <c r="A1842" s="12"/>
      <c r="B1842" s="11">
        <v>44980</v>
      </c>
      <c r="C1842" s="2">
        <v>1.06</v>
      </c>
      <c r="D1842" s="2">
        <v>1.06</v>
      </c>
      <c r="E1842" s="2">
        <v>5692</v>
      </c>
      <c r="F1842" s="2">
        <v>1.0609999999999999</v>
      </c>
      <c r="G1842" s="2">
        <v>6039.2120000000004</v>
      </c>
      <c r="H1842" s="17">
        <f t="shared" si="28"/>
        <v>-1.8518518518518535E-2</v>
      </c>
    </row>
    <row r="1843" spans="1:8" ht="13.5" x14ac:dyDescent="0.25">
      <c r="A1843" s="12"/>
      <c r="B1843" s="11">
        <v>44981</v>
      </c>
      <c r="C1843" s="2">
        <v>1.08</v>
      </c>
      <c r="D1843" s="2">
        <v>1.08</v>
      </c>
      <c r="E1843" s="2">
        <v>20</v>
      </c>
      <c r="F1843" s="2">
        <v>1.07</v>
      </c>
      <c r="G1843" s="2">
        <v>21.4</v>
      </c>
      <c r="H1843" s="17">
        <f t="shared" si="28"/>
        <v>1.8867924528301903E-2</v>
      </c>
    </row>
    <row r="1844" spans="1:8" ht="13.5" x14ac:dyDescent="0.25">
      <c r="A1844" s="12"/>
      <c r="B1844" s="11">
        <v>44984</v>
      </c>
      <c r="C1844" s="2">
        <v>1.1000000000000001</v>
      </c>
      <c r="D1844" s="2">
        <v>1.1000000000000001</v>
      </c>
      <c r="E1844" s="2">
        <v>1000</v>
      </c>
      <c r="F1844" s="2">
        <v>1.091</v>
      </c>
      <c r="G1844" s="2">
        <v>1091</v>
      </c>
      <c r="H1844" s="17">
        <f t="shared" si="28"/>
        <v>1.8518518518518535E-2</v>
      </c>
    </row>
    <row r="1845" spans="1:8" ht="13.5" x14ac:dyDescent="0.25">
      <c r="A1845" s="12"/>
      <c r="B1845" s="11">
        <v>44985</v>
      </c>
      <c r="C1845" s="2">
        <v>1.0900000000000001</v>
      </c>
      <c r="D1845" s="2">
        <v>1.0900000000000001</v>
      </c>
      <c r="E1845" s="2">
        <v>4710</v>
      </c>
      <c r="F1845" s="2">
        <v>1.0960000000000001</v>
      </c>
      <c r="G1845" s="2">
        <v>5162.16</v>
      </c>
      <c r="H1845" s="17">
        <f t="shared" si="28"/>
        <v>-9.0909090909090974E-3</v>
      </c>
    </row>
    <row r="1846" spans="1:8" ht="13.5" x14ac:dyDescent="0.25">
      <c r="A1846" s="12"/>
      <c r="B1846" s="11">
        <v>44986</v>
      </c>
      <c r="C1846" s="2">
        <v>1.08</v>
      </c>
      <c r="D1846" s="2">
        <v>1.08</v>
      </c>
      <c r="E1846" s="2">
        <v>5501</v>
      </c>
      <c r="F1846" s="2">
        <v>1.0669999999999999</v>
      </c>
      <c r="G1846" s="2">
        <v>5869.567</v>
      </c>
      <c r="H1846" s="17">
        <f t="shared" si="28"/>
        <v>-9.174311926605512E-3</v>
      </c>
    </row>
    <row r="1847" spans="1:8" ht="13.5" x14ac:dyDescent="0.25">
      <c r="A1847" s="12"/>
      <c r="B1847" s="11">
        <v>44987</v>
      </c>
      <c r="C1847" s="2">
        <v>1.08</v>
      </c>
      <c r="D1847" s="2">
        <v>1.08</v>
      </c>
      <c r="E1847" s="2">
        <v>435</v>
      </c>
      <c r="F1847" s="2">
        <v>1.0780000000000001</v>
      </c>
      <c r="G1847" s="2">
        <v>468.93</v>
      </c>
      <c r="H1847" s="17">
        <f t="shared" si="28"/>
        <v>0</v>
      </c>
    </row>
    <row r="1848" spans="1:8" ht="13.5" x14ac:dyDescent="0.25">
      <c r="A1848" s="12"/>
      <c r="B1848" s="11">
        <v>44988</v>
      </c>
      <c r="C1848" s="2">
        <v>1.08</v>
      </c>
      <c r="D1848" s="2">
        <v>1.08</v>
      </c>
      <c r="E1848" s="2">
        <v>3941</v>
      </c>
      <c r="F1848" s="2">
        <v>1.07</v>
      </c>
      <c r="G1848" s="2">
        <v>4216.87</v>
      </c>
      <c r="H1848" s="17">
        <f t="shared" si="28"/>
        <v>0</v>
      </c>
    </row>
    <row r="1849" spans="1:8" ht="13.5" x14ac:dyDescent="0.25">
      <c r="A1849" s="12"/>
      <c r="B1849" s="11">
        <v>44991</v>
      </c>
      <c r="C1849" s="2">
        <v>1.08</v>
      </c>
      <c r="D1849" s="2">
        <v>1.08</v>
      </c>
      <c r="E1849" s="2">
        <v>2048</v>
      </c>
      <c r="F1849" s="2">
        <v>1.077</v>
      </c>
      <c r="G1849" s="2">
        <v>2205.6959999999999</v>
      </c>
      <c r="H1849" s="17">
        <f t="shared" si="28"/>
        <v>0</v>
      </c>
    </row>
    <row r="1850" spans="1:8" ht="13.5" x14ac:dyDescent="0.25">
      <c r="A1850" s="12"/>
      <c r="B1850" s="11">
        <v>44992</v>
      </c>
      <c r="C1850" s="2">
        <v>1.08</v>
      </c>
      <c r="D1850" s="2">
        <v>1.08</v>
      </c>
      <c r="E1850" s="2">
        <v>3061</v>
      </c>
      <c r="F1850" s="2">
        <v>1.0609999999999999</v>
      </c>
      <c r="G1850" s="2">
        <v>3247.721</v>
      </c>
      <c r="H1850" s="17">
        <f t="shared" si="28"/>
        <v>0</v>
      </c>
    </row>
    <row r="1851" spans="1:8" ht="13.5" x14ac:dyDescent="0.25">
      <c r="A1851" s="12"/>
      <c r="B1851" s="11">
        <v>44993</v>
      </c>
      <c r="C1851" s="2">
        <v>1.08</v>
      </c>
      <c r="D1851" s="2">
        <v>1.08</v>
      </c>
      <c r="E1851" s="2">
        <v>2658</v>
      </c>
      <c r="F1851" s="2">
        <v>1.079</v>
      </c>
      <c r="G1851" s="2">
        <v>2867.982</v>
      </c>
      <c r="H1851" s="17">
        <f t="shared" si="28"/>
        <v>0</v>
      </c>
    </row>
    <row r="1852" spans="1:8" ht="13.5" x14ac:dyDescent="0.25">
      <c r="A1852" s="12"/>
      <c r="B1852" s="11">
        <v>44994</v>
      </c>
      <c r="C1852" s="2">
        <v>1.06</v>
      </c>
      <c r="D1852" s="2">
        <v>1.06</v>
      </c>
      <c r="E1852" s="2">
        <v>6923</v>
      </c>
      <c r="F1852" s="2">
        <v>1.06</v>
      </c>
      <c r="G1852" s="2">
        <v>7338.38</v>
      </c>
      <c r="H1852" s="17">
        <f t="shared" si="28"/>
        <v>-1.8518518518518535E-2</v>
      </c>
    </row>
    <row r="1853" spans="1:8" ht="13.5" x14ac:dyDescent="0.25">
      <c r="A1853" s="12"/>
      <c r="B1853" s="11">
        <v>44995</v>
      </c>
      <c r="C1853" s="2">
        <v>1.06</v>
      </c>
      <c r="D1853" s="2">
        <v>1.06</v>
      </c>
      <c r="E1853" s="2">
        <v>8254</v>
      </c>
      <c r="F1853" s="2">
        <v>1.0549999999999999</v>
      </c>
      <c r="G1853" s="2">
        <v>8707.9699999999993</v>
      </c>
      <c r="H1853" s="17">
        <f t="shared" si="28"/>
        <v>0</v>
      </c>
    </row>
    <row r="1854" spans="1:8" ht="13.5" x14ac:dyDescent="0.25">
      <c r="A1854" s="12"/>
      <c r="B1854" s="11">
        <v>44998</v>
      </c>
      <c r="C1854" s="2">
        <v>1.05</v>
      </c>
      <c r="D1854" s="2">
        <v>1.05</v>
      </c>
      <c r="E1854" s="2">
        <v>10611</v>
      </c>
      <c r="F1854" s="2">
        <v>1.052</v>
      </c>
      <c r="G1854" s="2">
        <v>11162.772000000001</v>
      </c>
      <c r="H1854" s="17">
        <f t="shared" si="28"/>
        <v>-9.4339622641509517E-3</v>
      </c>
    </row>
    <row r="1855" spans="1:8" ht="13.5" x14ac:dyDescent="0.25">
      <c r="A1855" s="12"/>
      <c r="B1855" s="11">
        <v>44999</v>
      </c>
      <c r="C1855" s="2">
        <v>1.05</v>
      </c>
      <c r="D1855" s="2">
        <v>1.05</v>
      </c>
      <c r="E1855" s="2">
        <v>31808</v>
      </c>
      <c r="F1855" s="2">
        <v>1.044</v>
      </c>
      <c r="G1855" s="2">
        <v>33207.552000000003</v>
      </c>
      <c r="H1855" s="17">
        <f t="shared" si="28"/>
        <v>0</v>
      </c>
    </row>
    <row r="1856" spans="1:8" ht="13.5" x14ac:dyDescent="0.25">
      <c r="A1856" s="12"/>
      <c r="B1856" s="11">
        <v>45000</v>
      </c>
      <c r="C1856" s="2">
        <v>1.05</v>
      </c>
      <c r="D1856" s="2">
        <v>1.05</v>
      </c>
      <c r="E1856" s="2">
        <v>3906</v>
      </c>
      <c r="F1856" s="2">
        <v>1.0449999999999999</v>
      </c>
      <c r="G1856" s="2">
        <v>4081.77</v>
      </c>
      <c r="H1856" s="17">
        <f t="shared" si="28"/>
        <v>0</v>
      </c>
    </row>
    <row r="1857" spans="1:8" ht="13.5" x14ac:dyDescent="0.25">
      <c r="A1857" s="12"/>
      <c r="B1857" s="11">
        <v>45001</v>
      </c>
      <c r="C1857" s="2">
        <v>1.05</v>
      </c>
      <c r="D1857" s="2">
        <v>1.05</v>
      </c>
      <c r="E1857" s="2">
        <v>8402</v>
      </c>
      <c r="F1857" s="2">
        <v>1.044</v>
      </c>
      <c r="G1857" s="2">
        <v>8771.6880000000001</v>
      </c>
      <c r="H1857" s="17">
        <f t="shared" si="28"/>
        <v>0</v>
      </c>
    </row>
    <row r="1858" spans="1:8" ht="13.5" x14ac:dyDescent="0.25">
      <c r="A1858" s="12"/>
      <c r="B1858" s="11">
        <v>45002</v>
      </c>
      <c r="C1858" s="2">
        <v>1.05</v>
      </c>
      <c r="D1858" s="2">
        <v>1.05</v>
      </c>
      <c r="E1858" s="2">
        <v>507</v>
      </c>
      <c r="F1858" s="2">
        <v>1.05</v>
      </c>
      <c r="G1858" s="2">
        <v>532.35</v>
      </c>
      <c r="H1858" s="17">
        <f t="shared" si="28"/>
        <v>0</v>
      </c>
    </row>
    <row r="1859" spans="1:8" ht="13.5" x14ac:dyDescent="0.25">
      <c r="A1859" s="12"/>
      <c r="B1859" s="11">
        <v>45006</v>
      </c>
      <c r="C1859" s="2">
        <v>1.04</v>
      </c>
      <c r="D1859" s="2">
        <v>1.04</v>
      </c>
      <c r="E1859" s="2">
        <v>18808</v>
      </c>
      <c r="F1859" s="2">
        <v>1.028</v>
      </c>
      <c r="G1859" s="2">
        <v>19334.624</v>
      </c>
      <c r="H1859" s="17">
        <f t="shared" si="28"/>
        <v>-9.5238095238095316E-3</v>
      </c>
    </row>
    <row r="1860" spans="1:8" ht="13.5" x14ac:dyDescent="0.25">
      <c r="A1860" s="12"/>
      <c r="B1860" s="11">
        <v>45007</v>
      </c>
      <c r="C1860" s="2">
        <v>1.04</v>
      </c>
      <c r="D1860" s="2">
        <v>1.04</v>
      </c>
      <c r="E1860" s="2">
        <v>30840</v>
      </c>
      <c r="F1860" s="2">
        <v>1.028</v>
      </c>
      <c r="G1860" s="2">
        <v>31703.52</v>
      </c>
      <c r="H1860" s="17">
        <f t="shared" si="28"/>
        <v>0</v>
      </c>
    </row>
    <row r="1861" spans="1:8" ht="13.5" x14ac:dyDescent="0.25">
      <c r="A1861" s="12"/>
      <c r="B1861" s="11">
        <v>45008</v>
      </c>
      <c r="C1861" s="2">
        <v>1.04</v>
      </c>
      <c r="D1861" s="2">
        <v>1.04</v>
      </c>
      <c r="E1861" s="2">
        <v>22195</v>
      </c>
      <c r="F1861" s="2">
        <v>1.022</v>
      </c>
      <c r="G1861" s="2">
        <v>22683.29</v>
      </c>
      <c r="H1861" s="17">
        <f t="shared" si="28"/>
        <v>0</v>
      </c>
    </row>
    <row r="1862" spans="1:8" ht="13.5" x14ac:dyDescent="0.25">
      <c r="A1862" s="12"/>
      <c r="B1862" s="11">
        <v>45009</v>
      </c>
      <c r="C1862" s="2">
        <v>1.04</v>
      </c>
      <c r="D1862" s="2">
        <v>1.04</v>
      </c>
      <c r="E1862" s="2">
        <v>20055</v>
      </c>
      <c r="F1862" s="2">
        <v>1.0369999999999999</v>
      </c>
      <c r="G1862" s="2">
        <v>20797.035</v>
      </c>
      <c r="H1862" s="17">
        <f t="shared" si="28"/>
        <v>0</v>
      </c>
    </row>
    <row r="1863" spans="1:8" ht="13.5" x14ac:dyDescent="0.25">
      <c r="A1863" s="12"/>
      <c r="B1863" s="11">
        <v>45012</v>
      </c>
      <c r="C1863" s="2">
        <v>1.04</v>
      </c>
      <c r="D1863" s="2">
        <v>1.04</v>
      </c>
      <c r="E1863" s="2">
        <v>25215</v>
      </c>
      <c r="F1863" s="2">
        <v>1.0369999999999999</v>
      </c>
      <c r="G1863" s="2">
        <v>26147.955000000002</v>
      </c>
      <c r="H1863" s="17">
        <f t="shared" ref="H1863:H1926" si="29">(D1863-D1862)/D1862</f>
        <v>0</v>
      </c>
    </row>
    <row r="1864" spans="1:8" ht="13.5" x14ac:dyDescent="0.25">
      <c r="A1864" s="12"/>
      <c r="B1864" s="11">
        <v>45013</v>
      </c>
      <c r="C1864" s="2">
        <v>1.04</v>
      </c>
      <c r="D1864" s="2">
        <v>1.04</v>
      </c>
      <c r="E1864" s="2">
        <v>36650</v>
      </c>
      <c r="F1864" s="2">
        <v>1.036</v>
      </c>
      <c r="G1864" s="2">
        <v>37969.4</v>
      </c>
      <c r="H1864" s="17">
        <f t="shared" si="29"/>
        <v>0</v>
      </c>
    </row>
    <row r="1865" spans="1:8" ht="13.5" x14ac:dyDescent="0.25">
      <c r="A1865" s="12"/>
      <c r="B1865" s="11">
        <v>45014</v>
      </c>
      <c r="C1865" s="2">
        <v>1.05</v>
      </c>
      <c r="D1865" s="2">
        <v>1.05</v>
      </c>
      <c r="E1865" s="2">
        <v>14624</v>
      </c>
      <c r="F1865" s="2">
        <v>1.0309999999999999</v>
      </c>
      <c r="G1865" s="2">
        <v>15077.343999999999</v>
      </c>
      <c r="H1865" s="17">
        <f t="shared" si="29"/>
        <v>9.6153846153846229E-3</v>
      </c>
    </row>
    <row r="1866" spans="1:8" ht="13.5" x14ac:dyDescent="0.25">
      <c r="A1866" s="12"/>
      <c r="B1866" s="11">
        <v>45015</v>
      </c>
      <c r="C1866" s="2">
        <v>1.03</v>
      </c>
      <c r="D1866" s="2">
        <v>1.03</v>
      </c>
      <c r="E1866" s="2">
        <v>6252</v>
      </c>
      <c r="F1866" s="2">
        <v>1.03</v>
      </c>
      <c r="G1866" s="2">
        <v>6439.56</v>
      </c>
      <c r="H1866" s="17">
        <f t="shared" si="29"/>
        <v>-1.9047619047619063E-2</v>
      </c>
    </row>
    <row r="1867" spans="1:8" ht="13.5" x14ac:dyDescent="0.25">
      <c r="A1867" s="12"/>
      <c r="B1867" s="11">
        <v>45016</v>
      </c>
      <c r="C1867" s="2">
        <v>1.04</v>
      </c>
      <c r="D1867" s="2">
        <v>1.04</v>
      </c>
      <c r="E1867" s="2">
        <v>14497</v>
      </c>
      <c r="F1867" s="2">
        <v>1.036</v>
      </c>
      <c r="G1867" s="2">
        <v>15018.892</v>
      </c>
      <c r="H1867" s="17">
        <f t="shared" si="29"/>
        <v>9.7087378640776777E-3</v>
      </c>
    </row>
    <row r="1868" spans="1:8" ht="13.5" x14ac:dyDescent="0.25">
      <c r="A1868" s="12"/>
      <c r="B1868" s="11">
        <v>45019</v>
      </c>
      <c r="C1868" s="2">
        <v>1.05</v>
      </c>
      <c r="D1868" s="2">
        <v>1.05</v>
      </c>
      <c r="E1868" s="2">
        <v>27015</v>
      </c>
      <c r="F1868" s="2">
        <v>1.05</v>
      </c>
      <c r="G1868" s="2">
        <v>28365.75</v>
      </c>
      <c r="H1868" s="17">
        <f t="shared" si="29"/>
        <v>9.6153846153846229E-3</v>
      </c>
    </row>
    <row r="1869" spans="1:8" ht="13.5" x14ac:dyDescent="0.25">
      <c r="A1869" s="12"/>
      <c r="B1869" s="11">
        <v>45020</v>
      </c>
      <c r="C1869" s="2">
        <v>1.1000000000000001</v>
      </c>
      <c r="D1869" s="2">
        <v>1.1000000000000001</v>
      </c>
      <c r="E1869" s="2">
        <v>64893</v>
      </c>
      <c r="F1869" s="2">
        <v>1.105</v>
      </c>
      <c r="G1869" s="2">
        <v>71706.764999999999</v>
      </c>
      <c r="H1869" s="17">
        <f t="shared" si="29"/>
        <v>4.7619047619047658E-2</v>
      </c>
    </row>
    <row r="1870" spans="1:8" ht="13.5" x14ac:dyDescent="0.25">
      <c r="A1870" s="12"/>
      <c r="B1870" s="11">
        <v>45021</v>
      </c>
      <c r="C1870" s="2">
        <v>1.07</v>
      </c>
      <c r="D1870" s="2">
        <v>1.07</v>
      </c>
      <c r="E1870" s="2">
        <v>18875</v>
      </c>
      <c r="F1870" s="2">
        <v>1.073</v>
      </c>
      <c r="G1870" s="2">
        <v>20252.875</v>
      </c>
      <c r="H1870" s="17">
        <f t="shared" si="29"/>
        <v>-2.7272727272727296E-2</v>
      </c>
    </row>
    <row r="1871" spans="1:8" ht="13.5" x14ac:dyDescent="0.25">
      <c r="A1871" s="12"/>
      <c r="B1871" s="11">
        <v>45022</v>
      </c>
      <c r="C1871" s="2">
        <v>1.0900000000000001</v>
      </c>
      <c r="D1871" s="2">
        <v>1.0900000000000001</v>
      </c>
      <c r="E1871" s="2">
        <v>11257</v>
      </c>
      <c r="F1871" s="2">
        <v>1.054</v>
      </c>
      <c r="G1871" s="2">
        <v>11864.878000000001</v>
      </c>
      <c r="H1871" s="17">
        <f t="shared" si="29"/>
        <v>1.8691588785046745E-2</v>
      </c>
    </row>
    <row r="1872" spans="1:8" ht="13.5" x14ac:dyDescent="0.25">
      <c r="A1872" s="12"/>
      <c r="B1872" s="11">
        <v>45023</v>
      </c>
      <c r="C1872" s="2">
        <v>1.08</v>
      </c>
      <c r="D1872" s="2">
        <v>1.08</v>
      </c>
      <c r="E1872" s="2">
        <v>22782</v>
      </c>
      <c r="F1872" s="2">
        <v>1.0669999999999999</v>
      </c>
      <c r="G1872" s="2">
        <v>24308.394</v>
      </c>
      <c r="H1872" s="17">
        <f t="shared" si="29"/>
        <v>-9.174311926605512E-3</v>
      </c>
    </row>
    <row r="1873" spans="1:8" ht="13.5" x14ac:dyDescent="0.25">
      <c r="A1873" s="12"/>
      <c r="B1873" s="11">
        <v>45026</v>
      </c>
      <c r="C1873" s="2">
        <v>1.04</v>
      </c>
      <c r="D1873" s="2">
        <v>1.04</v>
      </c>
      <c r="E1873" s="2">
        <v>11971</v>
      </c>
      <c r="F1873" s="2">
        <v>1.0409999999999999</v>
      </c>
      <c r="G1873" s="2">
        <v>12461.811</v>
      </c>
      <c r="H1873" s="17">
        <f t="shared" si="29"/>
        <v>-3.703703703703707E-2</v>
      </c>
    </row>
    <row r="1874" spans="1:8" ht="13.5" x14ac:dyDescent="0.25">
      <c r="A1874" s="12"/>
      <c r="B1874" s="11">
        <v>45027</v>
      </c>
      <c r="C1874" s="2">
        <v>1.05</v>
      </c>
      <c r="D1874" s="2">
        <v>1.05</v>
      </c>
      <c r="E1874" s="2">
        <v>15443</v>
      </c>
      <c r="F1874" s="2">
        <v>1.026</v>
      </c>
      <c r="G1874" s="2">
        <v>15844.518</v>
      </c>
      <c r="H1874" s="17">
        <f t="shared" si="29"/>
        <v>9.6153846153846229E-3</v>
      </c>
    </row>
    <row r="1875" spans="1:8" ht="13.5" x14ac:dyDescent="0.25">
      <c r="A1875" s="12"/>
      <c r="B1875" s="11">
        <v>45028</v>
      </c>
      <c r="C1875" s="2">
        <v>1.04</v>
      </c>
      <c r="D1875" s="2">
        <v>1.04</v>
      </c>
      <c r="E1875" s="2">
        <v>6760</v>
      </c>
      <c r="F1875" s="2">
        <v>1.032</v>
      </c>
      <c r="G1875" s="2">
        <v>6976.32</v>
      </c>
      <c r="H1875" s="17">
        <f t="shared" si="29"/>
        <v>-9.5238095238095316E-3</v>
      </c>
    </row>
    <row r="1876" spans="1:8" ht="13.5" x14ac:dyDescent="0.25">
      <c r="A1876" s="12"/>
      <c r="B1876" s="11">
        <v>45029</v>
      </c>
      <c r="C1876" s="2">
        <v>1.03</v>
      </c>
      <c r="D1876" s="2">
        <v>1.03</v>
      </c>
      <c r="E1876" s="2">
        <v>25246</v>
      </c>
      <c r="F1876" s="2">
        <v>1.0269999999999999</v>
      </c>
      <c r="G1876" s="2">
        <v>25927.642</v>
      </c>
      <c r="H1876" s="17">
        <f t="shared" si="29"/>
        <v>-9.6153846153846229E-3</v>
      </c>
    </row>
    <row r="1877" spans="1:8" ht="13.5" x14ac:dyDescent="0.25">
      <c r="A1877" s="12"/>
      <c r="B1877" s="11">
        <v>45030</v>
      </c>
      <c r="C1877" s="2">
        <v>1.0900000000000001</v>
      </c>
      <c r="D1877" s="2">
        <v>1.0900000000000001</v>
      </c>
      <c r="E1877" s="2">
        <v>87876</v>
      </c>
      <c r="F1877" s="2">
        <v>1.071</v>
      </c>
      <c r="G1877" s="2">
        <v>94115.195999999996</v>
      </c>
      <c r="H1877" s="17">
        <f t="shared" si="29"/>
        <v>5.825242718446607E-2</v>
      </c>
    </row>
    <row r="1878" spans="1:8" ht="13.5" x14ac:dyDescent="0.25">
      <c r="A1878" s="12"/>
      <c r="B1878" s="11">
        <v>45033</v>
      </c>
      <c r="C1878" s="2">
        <v>1.1499999999999999</v>
      </c>
      <c r="D1878" s="2">
        <v>1.1499999999999999</v>
      </c>
      <c r="E1878" s="2">
        <v>82880</v>
      </c>
      <c r="F1878" s="2">
        <v>1.1439999999999999</v>
      </c>
      <c r="G1878" s="2">
        <v>94814.720000000001</v>
      </c>
      <c r="H1878" s="17">
        <f t="shared" si="29"/>
        <v>5.5045871559632871E-2</v>
      </c>
    </row>
    <row r="1879" spans="1:8" ht="13.5" x14ac:dyDescent="0.25">
      <c r="A1879" s="12"/>
      <c r="B1879" s="11">
        <v>45034</v>
      </c>
      <c r="C1879" s="2">
        <v>1.1499999999999999</v>
      </c>
      <c r="D1879" s="2">
        <v>1.1499999999999999</v>
      </c>
      <c r="E1879" s="2">
        <v>35812</v>
      </c>
      <c r="F1879" s="2">
        <v>1.1240000000000001</v>
      </c>
      <c r="G1879" s="2">
        <v>40252.688000000002</v>
      </c>
      <c r="H1879" s="17">
        <f t="shared" si="29"/>
        <v>0</v>
      </c>
    </row>
    <row r="1880" spans="1:8" ht="13.5" x14ac:dyDescent="0.25">
      <c r="A1880" s="12"/>
      <c r="B1880" s="11">
        <v>45035</v>
      </c>
      <c r="C1880" s="2">
        <v>1.1299999999999999</v>
      </c>
      <c r="D1880" s="2">
        <v>1.1299999999999999</v>
      </c>
      <c r="E1880" s="2">
        <v>5269</v>
      </c>
      <c r="F1880" s="2">
        <v>1.1240000000000001</v>
      </c>
      <c r="G1880" s="2">
        <v>5922.3559999999998</v>
      </c>
      <c r="H1880" s="17">
        <f t="shared" si="29"/>
        <v>-1.7391304347826105E-2</v>
      </c>
    </row>
    <row r="1881" spans="1:8" ht="13.5" x14ac:dyDescent="0.25">
      <c r="A1881" s="12"/>
      <c r="B1881" s="11">
        <v>45036</v>
      </c>
      <c r="C1881" s="2">
        <v>1.1299999999999999</v>
      </c>
      <c r="D1881" s="2">
        <v>1.1299999999999999</v>
      </c>
      <c r="E1881" s="2">
        <v>9027</v>
      </c>
      <c r="F1881" s="2">
        <v>1.1180000000000001</v>
      </c>
      <c r="G1881" s="2">
        <v>10092.186</v>
      </c>
      <c r="H1881" s="17">
        <f t="shared" si="29"/>
        <v>0</v>
      </c>
    </row>
    <row r="1882" spans="1:8" ht="13.5" x14ac:dyDescent="0.25">
      <c r="A1882" s="12"/>
      <c r="B1882" s="11">
        <v>45040</v>
      </c>
      <c r="C1882" s="2">
        <v>1.1299999999999999</v>
      </c>
      <c r="D1882" s="2">
        <v>1.1299999999999999</v>
      </c>
      <c r="E1882" s="2">
        <v>25809</v>
      </c>
      <c r="F1882" s="2">
        <v>1.123</v>
      </c>
      <c r="G1882" s="2">
        <v>28983.507000000001</v>
      </c>
      <c r="H1882" s="17">
        <f t="shared" si="29"/>
        <v>0</v>
      </c>
    </row>
    <row r="1883" spans="1:8" ht="13.5" x14ac:dyDescent="0.25">
      <c r="A1883" s="12"/>
      <c r="B1883" s="11">
        <v>45041</v>
      </c>
      <c r="C1883" s="2">
        <v>1.1000000000000001</v>
      </c>
      <c r="D1883" s="2">
        <v>1.1000000000000001</v>
      </c>
      <c r="E1883" s="2">
        <v>48141</v>
      </c>
      <c r="F1883" s="2">
        <v>1.1020000000000001</v>
      </c>
      <c r="G1883" s="2">
        <v>53051.381999999998</v>
      </c>
      <c r="H1883" s="17">
        <f t="shared" si="29"/>
        <v>-2.6548672566371511E-2</v>
      </c>
    </row>
    <row r="1884" spans="1:8" ht="13.5" x14ac:dyDescent="0.25">
      <c r="A1884" s="12"/>
      <c r="B1884" s="11">
        <v>45042</v>
      </c>
      <c r="C1884" s="2">
        <v>1.07</v>
      </c>
      <c r="D1884" s="2">
        <v>1.07</v>
      </c>
      <c r="E1884" s="2">
        <v>15424</v>
      </c>
      <c r="F1884" s="2">
        <v>1.0760000000000001</v>
      </c>
      <c r="G1884" s="2">
        <v>16596.223999999998</v>
      </c>
      <c r="H1884" s="17">
        <f t="shared" si="29"/>
        <v>-2.7272727272727296E-2</v>
      </c>
    </row>
    <row r="1885" spans="1:8" ht="13.5" x14ac:dyDescent="0.25">
      <c r="A1885" s="12"/>
      <c r="B1885" s="11">
        <v>45043</v>
      </c>
      <c r="C1885" s="2">
        <v>1.1100000000000001</v>
      </c>
      <c r="D1885" s="2">
        <v>1.1100000000000001</v>
      </c>
      <c r="E1885" s="2">
        <v>28269</v>
      </c>
      <c r="F1885" s="2">
        <v>1.0640000000000001</v>
      </c>
      <c r="G1885" s="2">
        <v>30078.216</v>
      </c>
      <c r="H1885" s="17">
        <f t="shared" si="29"/>
        <v>3.738317757009349E-2</v>
      </c>
    </row>
    <row r="1886" spans="1:8" ht="13.5" x14ac:dyDescent="0.25">
      <c r="A1886" s="12"/>
      <c r="B1886" s="11">
        <v>45044</v>
      </c>
      <c r="C1886" s="2">
        <v>1.1100000000000001</v>
      </c>
      <c r="D1886" s="2">
        <v>1.1100000000000001</v>
      </c>
      <c r="E1886" s="2">
        <v>9175</v>
      </c>
      <c r="F1886" s="2">
        <v>1.107</v>
      </c>
      <c r="G1886" s="2">
        <v>10156.725</v>
      </c>
      <c r="H1886" s="17">
        <f t="shared" si="29"/>
        <v>0</v>
      </c>
    </row>
    <row r="1887" spans="1:8" ht="13.5" x14ac:dyDescent="0.25">
      <c r="A1887" s="12"/>
      <c r="B1887" s="11">
        <v>45048</v>
      </c>
      <c r="C1887" s="2">
        <v>1.1000000000000001</v>
      </c>
      <c r="D1887" s="2">
        <v>1.1000000000000001</v>
      </c>
      <c r="E1887" s="2">
        <v>9104</v>
      </c>
      <c r="F1887" s="2">
        <v>1.08</v>
      </c>
      <c r="G1887" s="2">
        <v>9832.32</v>
      </c>
      <c r="H1887" s="17">
        <f t="shared" si="29"/>
        <v>-9.0090090090090159E-3</v>
      </c>
    </row>
    <row r="1888" spans="1:8" ht="13.5" x14ac:dyDescent="0.25">
      <c r="A1888" s="12"/>
      <c r="B1888" s="11">
        <v>45049</v>
      </c>
      <c r="C1888" s="2">
        <v>1.1599999999999999</v>
      </c>
      <c r="D1888" s="2">
        <v>1.1599999999999999</v>
      </c>
      <c r="E1888" s="2">
        <v>150977</v>
      </c>
      <c r="F1888" s="2">
        <v>1.0940000000000001</v>
      </c>
      <c r="G1888" s="2">
        <v>165168.83799999999</v>
      </c>
      <c r="H1888" s="17">
        <f t="shared" si="29"/>
        <v>5.454545454545439E-2</v>
      </c>
    </row>
    <row r="1889" spans="1:8" ht="13.5" x14ac:dyDescent="0.25">
      <c r="A1889" s="12"/>
      <c r="B1889" s="11">
        <v>45050</v>
      </c>
      <c r="C1889" s="2">
        <v>1.1599999999999999</v>
      </c>
      <c r="D1889" s="2">
        <v>1.1599999999999999</v>
      </c>
      <c r="E1889" s="2">
        <v>89736</v>
      </c>
      <c r="F1889" s="2">
        <v>1.17</v>
      </c>
      <c r="G1889" s="2">
        <v>104991.12</v>
      </c>
      <c r="H1889" s="17">
        <f t="shared" si="29"/>
        <v>0</v>
      </c>
    </row>
    <row r="1890" spans="1:8" ht="13.5" x14ac:dyDescent="0.25">
      <c r="A1890" s="12"/>
      <c r="B1890" s="11">
        <v>45051</v>
      </c>
      <c r="C1890" s="2">
        <v>1.1499999999999999</v>
      </c>
      <c r="D1890" s="2">
        <v>1.1499999999999999</v>
      </c>
      <c r="E1890" s="2">
        <v>14435</v>
      </c>
      <c r="F1890" s="2">
        <v>1.1479999999999999</v>
      </c>
      <c r="G1890" s="2">
        <v>16571.38</v>
      </c>
      <c r="H1890" s="17">
        <f t="shared" si="29"/>
        <v>-8.6206896551724223E-3</v>
      </c>
    </row>
    <row r="1891" spans="1:8" ht="13.5" x14ac:dyDescent="0.25">
      <c r="A1891" s="12"/>
      <c r="B1891" s="11">
        <v>45054</v>
      </c>
      <c r="C1891" s="2">
        <v>1.1499999999999999</v>
      </c>
      <c r="D1891" s="2">
        <v>1.1499999999999999</v>
      </c>
      <c r="E1891" s="2">
        <v>17729</v>
      </c>
      <c r="F1891" s="2">
        <v>1.147</v>
      </c>
      <c r="G1891" s="2">
        <v>20335.163</v>
      </c>
      <c r="H1891" s="17">
        <f t="shared" si="29"/>
        <v>0</v>
      </c>
    </row>
    <row r="1892" spans="1:8" ht="13.5" x14ac:dyDescent="0.25">
      <c r="A1892" s="12"/>
      <c r="B1892" s="11">
        <v>45055</v>
      </c>
      <c r="C1892" s="2">
        <v>1.0900000000000001</v>
      </c>
      <c r="D1892" s="2">
        <v>1.0900000000000001</v>
      </c>
      <c r="E1892" s="2">
        <v>0</v>
      </c>
      <c r="F1892" s="2">
        <v>0</v>
      </c>
      <c r="G1892" s="2">
        <v>0</v>
      </c>
      <c r="H1892" s="17">
        <f t="shared" si="29"/>
        <v>-5.2173913043478119E-2</v>
      </c>
    </row>
    <row r="1893" spans="1:8" ht="13.5" x14ac:dyDescent="0.25">
      <c r="A1893" s="12"/>
      <c r="B1893" s="11">
        <v>45056</v>
      </c>
      <c r="C1893" s="2">
        <v>1.1000000000000001</v>
      </c>
      <c r="D1893" s="2">
        <v>1.1000000000000001</v>
      </c>
      <c r="E1893" s="2">
        <v>84045</v>
      </c>
      <c r="F1893" s="2">
        <v>1.0629999999999999</v>
      </c>
      <c r="G1893" s="2">
        <v>89339.835000000006</v>
      </c>
      <c r="H1893" s="17">
        <f t="shared" si="29"/>
        <v>9.174311926605512E-3</v>
      </c>
    </row>
    <row r="1894" spans="1:8" ht="13.5" x14ac:dyDescent="0.25">
      <c r="A1894" s="12"/>
      <c r="B1894" s="11">
        <v>45057</v>
      </c>
      <c r="C1894" s="2">
        <v>1.1000000000000001</v>
      </c>
      <c r="D1894" s="2">
        <v>1.1000000000000001</v>
      </c>
      <c r="E1894" s="2">
        <v>25385</v>
      </c>
      <c r="F1894" s="2">
        <v>1.0620000000000001</v>
      </c>
      <c r="G1894" s="2">
        <v>26958.87</v>
      </c>
      <c r="H1894" s="17">
        <f t="shared" si="29"/>
        <v>0</v>
      </c>
    </row>
    <row r="1895" spans="1:8" ht="13.5" x14ac:dyDescent="0.25">
      <c r="A1895" s="12"/>
      <c r="B1895" s="11">
        <v>45058</v>
      </c>
      <c r="C1895" s="2">
        <v>1.0900000000000001</v>
      </c>
      <c r="D1895" s="2">
        <v>1.0900000000000001</v>
      </c>
      <c r="E1895" s="2">
        <v>37543</v>
      </c>
      <c r="F1895" s="2">
        <v>1.081</v>
      </c>
      <c r="G1895" s="2">
        <v>40583.983</v>
      </c>
      <c r="H1895" s="17">
        <f t="shared" si="29"/>
        <v>-9.0909090909090974E-3</v>
      </c>
    </row>
    <row r="1896" spans="1:8" ht="13.5" x14ac:dyDescent="0.25">
      <c r="A1896" s="12"/>
      <c r="B1896" s="11">
        <v>45061</v>
      </c>
      <c r="C1896" s="2">
        <v>1.07</v>
      </c>
      <c r="D1896" s="2">
        <v>1.07</v>
      </c>
      <c r="E1896" s="2">
        <v>7200</v>
      </c>
      <c r="F1896" s="2">
        <v>1.077</v>
      </c>
      <c r="G1896" s="2">
        <v>7754.4</v>
      </c>
      <c r="H1896" s="17">
        <f t="shared" si="29"/>
        <v>-1.8348623853211024E-2</v>
      </c>
    </row>
    <row r="1897" spans="1:8" ht="13.5" x14ac:dyDescent="0.25">
      <c r="A1897" s="12"/>
      <c r="B1897" s="11">
        <v>45062</v>
      </c>
      <c r="C1897" s="2">
        <v>1.06</v>
      </c>
      <c r="D1897" s="2">
        <v>1.06</v>
      </c>
      <c r="E1897" s="2">
        <v>9822</v>
      </c>
      <c r="F1897" s="2">
        <v>1.06</v>
      </c>
      <c r="G1897" s="2">
        <v>10411.32</v>
      </c>
      <c r="H1897" s="17">
        <f t="shared" si="29"/>
        <v>-9.3457943925233725E-3</v>
      </c>
    </row>
    <row r="1898" spans="1:8" ht="13.5" x14ac:dyDescent="0.25">
      <c r="A1898" s="12"/>
      <c r="B1898" s="11">
        <v>45063</v>
      </c>
      <c r="C1898" s="2">
        <v>1.07</v>
      </c>
      <c r="D1898" s="2">
        <v>1.07</v>
      </c>
      <c r="E1898" s="2">
        <v>14158</v>
      </c>
      <c r="F1898" s="2">
        <v>1.054</v>
      </c>
      <c r="G1898" s="2">
        <v>14922.531999999999</v>
      </c>
      <c r="H1898" s="17">
        <f t="shared" si="29"/>
        <v>9.4339622641509517E-3</v>
      </c>
    </row>
    <row r="1899" spans="1:8" ht="13.5" x14ac:dyDescent="0.25">
      <c r="A1899" s="12"/>
      <c r="B1899" s="11">
        <v>45064</v>
      </c>
      <c r="C1899" s="2">
        <v>1.06</v>
      </c>
      <c r="D1899" s="2">
        <v>1.06</v>
      </c>
      <c r="E1899" s="2">
        <v>9335</v>
      </c>
      <c r="F1899" s="2">
        <v>1.05</v>
      </c>
      <c r="G1899" s="2">
        <v>9801.75</v>
      </c>
      <c r="H1899" s="17">
        <f t="shared" si="29"/>
        <v>-9.3457943925233725E-3</v>
      </c>
    </row>
    <row r="1900" spans="1:8" ht="13.5" x14ac:dyDescent="0.25">
      <c r="A1900" s="12"/>
      <c r="B1900" s="11">
        <v>45065</v>
      </c>
      <c r="C1900" s="2">
        <v>1.05</v>
      </c>
      <c r="D1900" s="2">
        <v>1.05</v>
      </c>
      <c r="E1900" s="2">
        <v>26880</v>
      </c>
      <c r="F1900" s="2">
        <v>1.042</v>
      </c>
      <c r="G1900" s="2">
        <v>28008.959999999999</v>
      </c>
      <c r="H1900" s="17">
        <f t="shared" si="29"/>
        <v>-9.4339622641509517E-3</v>
      </c>
    </row>
    <row r="1901" spans="1:8" ht="13.5" x14ac:dyDescent="0.25">
      <c r="A1901" s="12"/>
      <c r="B1901" s="11">
        <v>45068</v>
      </c>
      <c r="C1901" s="2">
        <v>1.04</v>
      </c>
      <c r="D1901" s="2">
        <v>1.04</v>
      </c>
      <c r="E1901" s="2">
        <v>3780</v>
      </c>
      <c r="F1901" s="2">
        <v>1.044</v>
      </c>
      <c r="G1901" s="2">
        <v>3946.32</v>
      </c>
      <c r="H1901" s="17">
        <f t="shared" si="29"/>
        <v>-9.5238095238095316E-3</v>
      </c>
    </row>
    <row r="1902" spans="1:8" ht="13.5" x14ac:dyDescent="0.25">
      <c r="A1902" s="12"/>
      <c r="B1902" s="11">
        <v>45069</v>
      </c>
      <c r="C1902" s="2">
        <v>1.05</v>
      </c>
      <c r="D1902" s="2">
        <v>1.05</v>
      </c>
      <c r="E1902" s="2">
        <v>951</v>
      </c>
      <c r="F1902" s="2">
        <v>1.05</v>
      </c>
      <c r="G1902" s="2">
        <v>998.55</v>
      </c>
      <c r="H1902" s="17">
        <f t="shared" si="29"/>
        <v>9.6153846153846229E-3</v>
      </c>
    </row>
    <row r="1903" spans="1:8" ht="13.5" x14ac:dyDescent="0.25">
      <c r="A1903" s="12"/>
      <c r="B1903" s="11">
        <v>45070</v>
      </c>
      <c r="C1903" s="2">
        <v>1.05</v>
      </c>
      <c r="D1903" s="2">
        <v>1.05</v>
      </c>
      <c r="E1903" s="2">
        <v>5077</v>
      </c>
      <c r="F1903" s="2">
        <v>1.0469999999999999</v>
      </c>
      <c r="G1903" s="2">
        <v>5315.6189999999997</v>
      </c>
      <c r="H1903" s="17">
        <f t="shared" si="29"/>
        <v>0</v>
      </c>
    </row>
    <row r="1904" spans="1:8" ht="13.5" x14ac:dyDescent="0.25">
      <c r="A1904" s="12"/>
      <c r="B1904" s="11">
        <v>45071</v>
      </c>
      <c r="C1904" s="2">
        <v>1.06</v>
      </c>
      <c r="D1904" s="2">
        <v>1.06</v>
      </c>
      <c r="E1904" s="2">
        <v>11161</v>
      </c>
      <c r="F1904" s="2">
        <v>1.044</v>
      </c>
      <c r="G1904" s="2">
        <v>11652.084000000001</v>
      </c>
      <c r="H1904" s="17">
        <f t="shared" si="29"/>
        <v>9.5238095238095316E-3</v>
      </c>
    </row>
    <row r="1905" spans="1:8" ht="13.5" x14ac:dyDescent="0.25">
      <c r="A1905" s="12"/>
      <c r="B1905" s="11">
        <v>45072</v>
      </c>
      <c r="C1905" s="2">
        <v>1.0900000000000001</v>
      </c>
      <c r="D1905" s="2">
        <v>1.0900000000000001</v>
      </c>
      <c r="E1905" s="2">
        <v>50026</v>
      </c>
      <c r="F1905" s="2">
        <v>1.0920000000000001</v>
      </c>
      <c r="G1905" s="2">
        <v>54628.392</v>
      </c>
      <c r="H1905" s="17">
        <f t="shared" si="29"/>
        <v>2.8301886792452855E-2</v>
      </c>
    </row>
    <row r="1906" spans="1:8" ht="13.5" x14ac:dyDescent="0.25">
      <c r="A1906" s="12"/>
      <c r="B1906" s="11">
        <v>45075</v>
      </c>
      <c r="C1906" s="2">
        <v>1.1000000000000001</v>
      </c>
      <c r="D1906" s="2">
        <v>1.1000000000000001</v>
      </c>
      <c r="E1906" s="2">
        <v>3512</v>
      </c>
      <c r="F1906" s="2">
        <v>1.1000000000000001</v>
      </c>
      <c r="G1906" s="2">
        <v>3863.2</v>
      </c>
      <c r="H1906" s="17">
        <f t="shared" si="29"/>
        <v>9.174311926605512E-3</v>
      </c>
    </row>
    <row r="1907" spans="1:8" ht="13.5" x14ac:dyDescent="0.25">
      <c r="A1907" s="12"/>
      <c r="B1907" s="11">
        <v>45076</v>
      </c>
      <c r="C1907" s="2">
        <v>1.0900000000000001</v>
      </c>
      <c r="D1907" s="2">
        <v>1.0900000000000001</v>
      </c>
      <c r="E1907" s="2">
        <v>4131</v>
      </c>
      <c r="F1907" s="2">
        <v>1.091</v>
      </c>
      <c r="G1907" s="2">
        <v>4506.9210000000003</v>
      </c>
      <c r="H1907" s="17">
        <f t="shared" si="29"/>
        <v>-9.0909090909090974E-3</v>
      </c>
    </row>
    <row r="1908" spans="1:8" ht="13.5" x14ac:dyDescent="0.25">
      <c r="A1908" s="12"/>
      <c r="B1908" s="11">
        <v>45077</v>
      </c>
      <c r="C1908" s="2">
        <v>1.0900000000000001</v>
      </c>
      <c r="D1908" s="2">
        <v>1.0900000000000001</v>
      </c>
      <c r="E1908" s="2">
        <v>3836</v>
      </c>
      <c r="F1908" s="2">
        <v>1.083</v>
      </c>
      <c r="G1908" s="2">
        <v>4154.3879999999999</v>
      </c>
      <c r="H1908" s="17">
        <f t="shared" si="29"/>
        <v>0</v>
      </c>
    </row>
    <row r="1909" spans="1:8" ht="13.5" x14ac:dyDescent="0.25">
      <c r="A1909" s="12"/>
      <c r="B1909" s="11">
        <v>45078</v>
      </c>
      <c r="C1909" s="2">
        <v>1.1100000000000001</v>
      </c>
      <c r="D1909" s="2">
        <v>1.1100000000000001</v>
      </c>
      <c r="E1909" s="2">
        <v>4225</v>
      </c>
      <c r="F1909" s="2">
        <v>1.1000000000000001</v>
      </c>
      <c r="G1909" s="2">
        <v>4647.5</v>
      </c>
      <c r="H1909" s="17">
        <f t="shared" si="29"/>
        <v>1.8348623853211024E-2</v>
      </c>
    </row>
    <row r="1910" spans="1:8" ht="13.5" x14ac:dyDescent="0.25">
      <c r="A1910" s="12"/>
      <c r="B1910" s="11">
        <v>45079</v>
      </c>
      <c r="C1910" s="2">
        <v>1.1000000000000001</v>
      </c>
      <c r="D1910" s="2">
        <v>1.1000000000000001</v>
      </c>
      <c r="E1910" s="2">
        <v>13931</v>
      </c>
      <c r="F1910" s="2">
        <v>1.0669999999999999</v>
      </c>
      <c r="G1910" s="2">
        <v>14864.377</v>
      </c>
      <c r="H1910" s="17">
        <f t="shared" si="29"/>
        <v>-9.0090090090090159E-3</v>
      </c>
    </row>
    <row r="1911" spans="1:8" ht="13.5" x14ac:dyDescent="0.25">
      <c r="A1911" s="12"/>
      <c r="B1911" s="11">
        <v>45082</v>
      </c>
      <c r="C1911" s="2">
        <v>1.1000000000000001</v>
      </c>
      <c r="D1911" s="2">
        <v>1.1000000000000001</v>
      </c>
      <c r="E1911" s="2">
        <v>6484</v>
      </c>
      <c r="F1911" s="2">
        <v>1.099</v>
      </c>
      <c r="G1911" s="2">
        <v>7125.9160000000002</v>
      </c>
      <c r="H1911" s="17">
        <f t="shared" si="29"/>
        <v>0</v>
      </c>
    </row>
    <row r="1912" spans="1:8" ht="13.5" x14ac:dyDescent="0.25">
      <c r="A1912" s="12"/>
      <c r="B1912" s="11">
        <v>45083</v>
      </c>
      <c r="C1912" s="2">
        <v>1.1000000000000001</v>
      </c>
      <c r="D1912" s="2">
        <v>1.1000000000000001</v>
      </c>
      <c r="E1912" s="2">
        <v>15196</v>
      </c>
      <c r="F1912" s="2">
        <v>1.0649999999999999</v>
      </c>
      <c r="G1912" s="2">
        <v>16183.74</v>
      </c>
      <c r="H1912" s="17">
        <f t="shared" si="29"/>
        <v>0</v>
      </c>
    </row>
    <row r="1913" spans="1:8" ht="13.5" x14ac:dyDescent="0.25">
      <c r="A1913" s="12"/>
      <c r="B1913" s="11">
        <v>45084</v>
      </c>
      <c r="C1913" s="2">
        <v>1.1000000000000001</v>
      </c>
      <c r="D1913" s="2">
        <v>1.1000000000000001</v>
      </c>
      <c r="E1913" s="2">
        <v>0</v>
      </c>
      <c r="F1913" s="2">
        <v>0</v>
      </c>
      <c r="G1913" s="2">
        <v>0</v>
      </c>
      <c r="H1913" s="17">
        <f t="shared" si="29"/>
        <v>0</v>
      </c>
    </row>
    <row r="1914" spans="1:8" ht="13.5" x14ac:dyDescent="0.25">
      <c r="A1914" s="12"/>
      <c r="B1914" s="11">
        <v>45085</v>
      </c>
      <c r="C1914" s="2">
        <v>1.1000000000000001</v>
      </c>
      <c r="D1914" s="2">
        <v>1.1000000000000001</v>
      </c>
      <c r="E1914" s="2">
        <v>13999</v>
      </c>
      <c r="F1914" s="2">
        <v>1.071</v>
      </c>
      <c r="G1914" s="2">
        <v>14992.929</v>
      </c>
      <c r="H1914" s="17">
        <f t="shared" si="29"/>
        <v>0</v>
      </c>
    </row>
    <row r="1915" spans="1:8" ht="13.5" x14ac:dyDescent="0.25">
      <c r="A1915" s="12"/>
      <c r="B1915" s="11">
        <v>45086</v>
      </c>
      <c r="C1915" s="2">
        <v>1.0900000000000001</v>
      </c>
      <c r="D1915" s="2">
        <v>1.0900000000000001</v>
      </c>
      <c r="E1915" s="2">
        <v>2293</v>
      </c>
      <c r="F1915" s="2">
        <v>1.073</v>
      </c>
      <c r="G1915" s="2">
        <v>2460.3890000000001</v>
      </c>
      <c r="H1915" s="17">
        <f t="shared" si="29"/>
        <v>-9.0909090909090974E-3</v>
      </c>
    </row>
    <row r="1916" spans="1:8" ht="13.5" x14ac:dyDescent="0.25">
      <c r="A1916" s="12"/>
      <c r="B1916" s="11">
        <v>45089</v>
      </c>
      <c r="C1916" s="2">
        <v>1.08</v>
      </c>
      <c r="D1916" s="2">
        <v>1.08</v>
      </c>
      <c r="E1916" s="2">
        <v>47061</v>
      </c>
      <c r="F1916" s="2">
        <v>1.0529999999999999</v>
      </c>
      <c r="G1916" s="2">
        <v>49555.233</v>
      </c>
      <c r="H1916" s="17">
        <f t="shared" si="29"/>
        <v>-9.174311926605512E-3</v>
      </c>
    </row>
    <row r="1917" spans="1:8" ht="13.5" x14ac:dyDescent="0.25">
      <c r="A1917" s="12"/>
      <c r="B1917" s="11">
        <v>45090</v>
      </c>
      <c r="C1917" s="2">
        <v>1.07</v>
      </c>
      <c r="D1917" s="2">
        <v>1.07</v>
      </c>
      <c r="E1917" s="2">
        <v>98802</v>
      </c>
      <c r="F1917" s="2">
        <v>1.048</v>
      </c>
      <c r="G1917" s="2">
        <v>103544.496</v>
      </c>
      <c r="H1917" s="17">
        <f t="shared" si="29"/>
        <v>-9.2592592592592674E-3</v>
      </c>
    </row>
    <row r="1918" spans="1:8" ht="13.5" x14ac:dyDescent="0.25">
      <c r="A1918" s="12"/>
      <c r="B1918" s="11">
        <v>45091</v>
      </c>
      <c r="C1918" s="2">
        <v>1.07</v>
      </c>
      <c r="D1918" s="2">
        <v>1.07</v>
      </c>
      <c r="E1918" s="2">
        <v>21923</v>
      </c>
      <c r="F1918" s="2">
        <v>1.052</v>
      </c>
      <c r="G1918" s="2">
        <v>23062.995999999999</v>
      </c>
      <c r="H1918" s="17">
        <f t="shared" si="29"/>
        <v>0</v>
      </c>
    </row>
    <row r="1919" spans="1:8" ht="13.5" x14ac:dyDescent="0.25">
      <c r="A1919" s="12"/>
      <c r="B1919" s="11">
        <v>45092</v>
      </c>
      <c r="C1919" s="2">
        <v>1.06</v>
      </c>
      <c r="D1919" s="2">
        <v>1.06</v>
      </c>
      <c r="E1919" s="2">
        <v>5436</v>
      </c>
      <c r="F1919" s="2">
        <v>1.052</v>
      </c>
      <c r="G1919" s="2">
        <v>5718.6719999999996</v>
      </c>
      <c r="H1919" s="17">
        <f t="shared" si="29"/>
        <v>-9.3457943925233725E-3</v>
      </c>
    </row>
    <row r="1920" spans="1:8" ht="13.5" x14ac:dyDescent="0.25">
      <c r="A1920" s="12"/>
      <c r="B1920" s="11">
        <v>45093</v>
      </c>
      <c r="C1920" s="2">
        <v>1.07</v>
      </c>
      <c r="D1920" s="2">
        <v>1.07</v>
      </c>
      <c r="E1920" s="2">
        <v>35234</v>
      </c>
      <c r="F1920" s="2">
        <v>1.05</v>
      </c>
      <c r="G1920" s="2">
        <v>36995.699999999997</v>
      </c>
      <c r="H1920" s="17">
        <f t="shared" si="29"/>
        <v>9.4339622641509517E-3</v>
      </c>
    </row>
    <row r="1921" spans="1:8" ht="13.5" x14ac:dyDescent="0.25">
      <c r="A1921" s="12"/>
      <c r="B1921" s="11">
        <v>45096</v>
      </c>
      <c r="C1921" s="2">
        <v>1.06</v>
      </c>
      <c r="D1921" s="2">
        <v>1.06</v>
      </c>
      <c r="E1921" s="2">
        <v>21616</v>
      </c>
      <c r="F1921" s="2">
        <v>1.0509999999999999</v>
      </c>
      <c r="G1921" s="2">
        <v>22718.416000000001</v>
      </c>
      <c r="H1921" s="17">
        <f t="shared" si="29"/>
        <v>-9.3457943925233725E-3</v>
      </c>
    </row>
    <row r="1922" spans="1:8" ht="13.5" x14ac:dyDescent="0.25">
      <c r="A1922" s="12"/>
      <c r="B1922" s="11">
        <v>45097</v>
      </c>
      <c r="C1922" s="2">
        <v>1.06</v>
      </c>
      <c r="D1922" s="2">
        <v>1.06</v>
      </c>
      <c r="E1922" s="2">
        <v>4295</v>
      </c>
      <c r="F1922" s="2">
        <v>1.0569999999999999</v>
      </c>
      <c r="G1922" s="2">
        <v>4539.8149999999996</v>
      </c>
      <c r="H1922" s="17">
        <f t="shared" si="29"/>
        <v>0</v>
      </c>
    </row>
    <row r="1923" spans="1:8" ht="13.5" x14ac:dyDescent="0.25">
      <c r="A1923" s="12"/>
      <c r="B1923" s="11">
        <v>45098</v>
      </c>
      <c r="C1923" s="2">
        <v>1.06</v>
      </c>
      <c r="D1923" s="2">
        <v>1.06</v>
      </c>
      <c r="E1923" s="2">
        <v>33888</v>
      </c>
      <c r="F1923" s="2">
        <v>1.046</v>
      </c>
      <c r="G1923" s="2">
        <v>35446.847999999998</v>
      </c>
      <c r="H1923" s="17">
        <f t="shared" si="29"/>
        <v>0</v>
      </c>
    </row>
    <row r="1924" spans="1:8" ht="13.5" x14ac:dyDescent="0.25">
      <c r="A1924" s="12"/>
      <c r="B1924" s="11">
        <v>45099</v>
      </c>
      <c r="C1924" s="2">
        <v>1.05</v>
      </c>
      <c r="D1924" s="2">
        <v>1.05</v>
      </c>
      <c r="E1924" s="2">
        <v>7808</v>
      </c>
      <c r="F1924" s="2">
        <v>1.05</v>
      </c>
      <c r="G1924" s="2">
        <v>8198.4</v>
      </c>
      <c r="H1924" s="17">
        <f t="shared" si="29"/>
        <v>-9.4339622641509517E-3</v>
      </c>
    </row>
    <row r="1925" spans="1:8" ht="13.5" x14ac:dyDescent="0.25">
      <c r="A1925" s="12"/>
      <c r="B1925" s="11">
        <v>45100</v>
      </c>
      <c r="C1925" s="2">
        <v>1.05</v>
      </c>
      <c r="D1925" s="2">
        <v>1.05</v>
      </c>
      <c r="E1925" s="2">
        <v>18892</v>
      </c>
      <c r="F1925" s="2">
        <v>1.0409999999999999</v>
      </c>
      <c r="G1925" s="2">
        <v>19666.572</v>
      </c>
      <c r="H1925" s="17">
        <f t="shared" si="29"/>
        <v>0</v>
      </c>
    </row>
    <row r="1926" spans="1:8" ht="13.5" x14ac:dyDescent="0.25">
      <c r="A1926" s="12"/>
      <c r="B1926" s="11">
        <v>45103</v>
      </c>
      <c r="C1926" s="2">
        <v>1.05</v>
      </c>
      <c r="D1926" s="2">
        <v>1.05</v>
      </c>
      <c r="E1926" s="2">
        <v>1195</v>
      </c>
      <c r="F1926" s="2">
        <v>1.0469999999999999</v>
      </c>
      <c r="G1926" s="2">
        <v>1251.165</v>
      </c>
      <c r="H1926" s="17">
        <f t="shared" si="29"/>
        <v>0</v>
      </c>
    </row>
    <row r="1927" spans="1:8" ht="13.5" x14ac:dyDescent="0.25">
      <c r="A1927" s="12"/>
      <c r="B1927" s="11">
        <v>45104</v>
      </c>
      <c r="C1927" s="2">
        <v>1.05</v>
      </c>
      <c r="D1927" s="2">
        <v>1.05</v>
      </c>
      <c r="E1927" s="2">
        <v>17695</v>
      </c>
      <c r="F1927" s="2">
        <v>1.0509999999999999</v>
      </c>
      <c r="G1927" s="2">
        <v>18597.445</v>
      </c>
      <c r="H1927" s="17">
        <f t="shared" ref="H1927:H1990" si="30">(D1927-D1926)/D1926</f>
        <v>0</v>
      </c>
    </row>
    <row r="1928" spans="1:8" ht="13.5" x14ac:dyDescent="0.25">
      <c r="A1928" s="12"/>
      <c r="B1928" s="11">
        <v>45107</v>
      </c>
      <c r="C1928" s="2">
        <v>1.07</v>
      </c>
      <c r="D1928" s="2">
        <v>1.07</v>
      </c>
      <c r="E1928" s="2">
        <v>116</v>
      </c>
      <c r="F1928" s="2">
        <v>1.07</v>
      </c>
      <c r="G1928" s="2">
        <v>124.12</v>
      </c>
      <c r="H1928" s="17">
        <f t="shared" si="30"/>
        <v>1.9047619047619063E-2</v>
      </c>
    </row>
    <row r="1929" spans="1:8" ht="13.5" x14ac:dyDescent="0.25">
      <c r="A1929" s="12"/>
      <c r="B1929" s="11">
        <v>45110</v>
      </c>
      <c r="C1929" s="2">
        <v>1.07</v>
      </c>
      <c r="D1929" s="2">
        <v>1.07</v>
      </c>
      <c r="E1929" s="2">
        <v>20119</v>
      </c>
      <c r="F1929" s="2">
        <v>1.0609999999999999</v>
      </c>
      <c r="G1929" s="2">
        <v>21346.258999999998</v>
      </c>
      <c r="H1929" s="17">
        <f t="shared" si="30"/>
        <v>0</v>
      </c>
    </row>
    <row r="1930" spans="1:8" ht="13.5" x14ac:dyDescent="0.25">
      <c r="A1930" s="12"/>
      <c r="B1930" s="11">
        <v>45111</v>
      </c>
      <c r="C1930" s="2">
        <v>1.07</v>
      </c>
      <c r="D1930" s="2">
        <v>1.07</v>
      </c>
      <c r="E1930" s="2">
        <v>29905</v>
      </c>
      <c r="F1930" s="2">
        <v>1.05</v>
      </c>
      <c r="G1930" s="2">
        <v>31400.25</v>
      </c>
      <c r="H1930" s="17">
        <f t="shared" si="30"/>
        <v>0</v>
      </c>
    </row>
    <row r="1931" spans="1:8" ht="13.5" x14ac:dyDescent="0.25">
      <c r="A1931" s="12"/>
      <c r="B1931" s="11">
        <v>45112</v>
      </c>
      <c r="C1931" s="2">
        <v>1.08</v>
      </c>
      <c r="D1931" s="2">
        <v>1.08</v>
      </c>
      <c r="E1931" s="2">
        <v>8005</v>
      </c>
      <c r="F1931" s="2">
        <v>1.07</v>
      </c>
      <c r="G1931" s="2">
        <v>8565.35</v>
      </c>
      <c r="H1931" s="17">
        <f t="shared" si="30"/>
        <v>9.3457943925233725E-3</v>
      </c>
    </row>
    <row r="1932" spans="1:8" ht="13.5" x14ac:dyDescent="0.25">
      <c r="A1932" s="12"/>
      <c r="B1932" s="11">
        <v>45113</v>
      </c>
      <c r="C1932" s="2">
        <v>1.07</v>
      </c>
      <c r="D1932" s="2">
        <v>1.07</v>
      </c>
      <c r="E1932" s="2">
        <v>10681</v>
      </c>
      <c r="F1932" s="2">
        <v>1.0509999999999999</v>
      </c>
      <c r="G1932" s="2">
        <v>11225.731</v>
      </c>
      <c r="H1932" s="17">
        <f t="shared" si="30"/>
        <v>-9.2592592592592674E-3</v>
      </c>
    </row>
    <row r="1933" spans="1:8" ht="13.5" x14ac:dyDescent="0.25">
      <c r="A1933" s="12"/>
      <c r="B1933" s="11">
        <v>45114</v>
      </c>
      <c r="C1933" s="2">
        <v>1.07</v>
      </c>
      <c r="D1933" s="2">
        <v>1.07</v>
      </c>
      <c r="E1933" s="2">
        <v>9342</v>
      </c>
      <c r="F1933" s="2">
        <v>1.0529999999999999</v>
      </c>
      <c r="G1933" s="2">
        <v>9837.1260000000002</v>
      </c>
      <c r="H1933" s="17">
        <f t="shared" si="30"/>
        <v>0</v>
      </c>
    </row>
    <row r="1934" spans="1:8" ht="13.5" x14ac:dyDescent="0.25">
      <c r="A1934" s="12"/>
      <c r="B1934" s="11">
        <v>45117</v>
      </c>
      <c r="C1934" s="2">
        <v>1.05</v>
      </c>
      <c r="D1934" s="2">
        <v>1.05</v>
      </c>
      <c r="E1934" s="2">
        <v>4539</v>
      </c>
      <c r="F1934" s="2">
        <v>1.0489999999999999</v>
      </c>
      <c r="G1934" s="2">
        <v>4761.4110000000001</v>
      </c>
      <c r="H1934" s="17">
        <f t="shared" si="30"/>
        <v>-1.8691588785046745E-2</v>
      </c>
    </row>
    <row r="1935" spans="1:8" ht="13.5" x14ac:dyDescent="0.25">
      <c r="A1935" s="12"/>
      <c r="B1935" s="11">
        <v>45118</v>
      </c>
      <c r="C1935" s="2">
        <v>1.06</v>
      </c>
      <c r="D1935" s="2">
        <v>1.06</v>
      </c>
      <c r="E1935" s="2">
        <v>8170</v>
      </c>
      <c r="F1935" s="2">
        <v>1.04</v>
      </c>
      <c r="G1935" s="2">
        <v>8496.7999999999993</v>
      </c>
      <c r="H1935" s="17">
        <f t="shared" si="30"/>
        <v>9.5238095238095316E-3</v>
      </c>
    </row>
    <row r="1936" spans="1:8" ht="13.5" x14ac:dyDescent="0.25">
      <c r="A1936" s="12"/>
      <c r="B1936" s="11">
        <v>45119</v>
      </c>
      <c r="C1936" s="2">
        <v>1.07</v>
      </c>
      <c r="D1936" s="2">
        <v>1.07</v>
      </c>
      <c r="E1936" s="2">
        <v>19005</v>
      </c>
      <c r="F1936" s="2">
        <v>1.073</v>
      </c>
      <c r="G1936" s="2">
        <v>20392.365000000002</v>
      </c>
      <c r="H1936" s="17">
        <f t="shared" si="30"/>
        <v>9.4339622641509517E-3</v>
      </c>
    </row>
    <row r="1937" spans="1:8" ht="13.5" x14ac:dyDescent="0.25">
      <c r="A1937" s="12"/>
      <c r="B1937" s="11">
        <v>45120</v>
      </c>
      <c r="C1937" s="2">
        <v>1.05</v>
      </c>
      <c r="D1937" s="2">
        <v>1.05</v>
      </c>
      <c r="E1937" s="2">
        <v>3108</v>
      </c>
      <c r="F1937" s="2">
        <v>1.05</v>
      </c>
      <c r="G1937" s="2">
        <v>3263.4</v>
      </c>
      <c r="H1937" s="17">
        <f t="shared" si="30"/>
        <v>-1.8691588785046745E-2</v>
      </c>
    </row>
    <row r="1938" spans="1:8" ht="13.5" x14ac:dyDescent="0.25">
      <c r="A1938" s="12"/>
      <c r="B1938" s="11">
        <v>45121</v>
      </c>
      <c r="C1938" s="2">
        <v>1.06</v>
      </c>
      <c r="D1938" s="2">
        <v>1.06</v>
      </c>
      <c r="E1938" s="2">
        <v>13211</v>
      </c>
      <c r="F1938" s="2">
        <v>1.0329999999999999</v>
      </c>
      <c r="G1938" s="2">
        <v>13646.963</v>
      </c>
      <c r="H1938" s="17">
        <f t="shared" si="30"/>
        <v>9.5238095238095316E-3</v>
      </c>
    </row>
    <row r="1939" spans="1:8" ht="13.5" x14ac:dyDescent="0.25">
      <c r="A1939" s="12"/>
      <c r="B1939" s="11">
        <v>45124</v>
      </c>
      <c r="C1939" s="2">
        <v>1.05</v>
      </c>
      <c r="D1939" s="2">
        <v>1.05</v>
      </c>
      <c r="E1939" s="2">
        <v>6969</v>
      </c>
      <c r="F1939" s="2">
        <v>1.0309999999999999</v>
      </c>
      <c r="G1939" s="2">
        <v>7185.0389999999998</v>
      </c>
      <c r="H1939" s="17">
        <f t="shared" si="30"/>
        <v>-9.4339622641509517E-3</v>
      </c>
    </row>
    <row r="1940" spans="1:8" ht="13.5" x14ac:dyDescent="0.25">
      <c r="A1940" s="12"/>
      <c r="B1940" s="11">
        <v>45125</v>
      </c>
      <c r="C1940" s="2">
        <v>1.05</v>
      </c>
      <c r="D1940" s="2">
        <v>1.05</v>
      </c>
      <c r="E1940" s="2">
        <v>5179</v>
      </c>
      <c r="F1940" s="2">
        <v>1.026</v>
      </c>
      <c r="G1940" s="2">
        <v>5313.6540000000005</v>
      </c>
      <c r="H1940" s="17">
        <f t="shared" si="30"/>
        <v>0</v>
      </c>
    </row>
    <row r="1941" spans="1:8" ht="13.5" x14ac:dyDescent="0.25">
      <c r="A1941" s="12"/>
      <c r="B1941" s="11">
        <v>45127</v>
      </c>
      <c r="C1941" s="2">
        <v>1.05</v>
      </c>
      <c r="D1941" s="2">
        <v>1.05</v>
      </c>
      <c r="E1941" s="2">
        <v>6099</v>
      </c>
      <c r="F1941" s="2">
        <v>1.03</v>
      </c>
      <c r="G1941" s="2">
        <v>6281.97</v>
      </c>
      <c r="H1941" s="17">
        <f t="shared" si="30"/>
        <v>0</v>
      </c>
    </row>
    <row r="1942" spans="1:8" ht="13.5" x14ac:dyDescent="0.25">
      <c r="A1942" s="12"/>
      <c r="B1942" s="11">
        <v>45128</v>
      </c>
      <c r="C1942" s="2">
        <v>1.05</v>
      </c>
      <c r="D1942" s="2">
        <v>1.05</v>
      </c>
      <c r="E1942" s="2">
        <v>1497</v>
      </c>
      <c r="F1942" s="2">
        <v>1.05</v>
      </c>
      <c r="G1942" s="2">
        <v>1571.85</v>
      </c>
      <c r="H1942" s="17">
        <f t="shared" si="30"/>
        <v>0</v>
      </c>
    </row>
    <row r="1943" spans="1:8" ht="13.5" x14ac:dyDescent="0.25">
      <c r="A1943" s="12"/>
      <c r="B1943" s="11">
        <v>45131</v>
      </c>
      <c r="C1943" s="2">
        <v>1.05</v>
      </c>
      <c r="D1943" s="2">
        <v>1.05</v>
      </c>
      <c r="E1943" s="2">
        <v>2519</v>
      </c>
      <c r="F1943" s="2">
        <v>1.03</v>
      </c>
      <c r="G1943" s="2">
        <v>2594.5700000000002</v>
      </c>
      <c r="H1943" s="17">
        <f t="shared" si="30"/>
        <v>0</v>
      </c>
    </row>
    <row r="1944" spans="1:8" ht="13.5" x14ac:dyDescent="0.25">
      <c r="A1944" s="12"/>
      <c r="B1944" s="11">
        <v>45133</v>
      </c>
      <c r="C1944" s="2">
        <v>1.05</v>
      </c>
      <c r="D1944" s="2">
        <v>1.05</v>
      </c>
      <c r="E1944" s="2">
        <v>4377</v>
      </c>
      <c r="F1944" s="2">
        <v>1.03</v>
      </c>
      <c r="G1944" s="2">
        <v>4508.3100000000004</v>
      </c>
      <c r="H1944" s="17">
        <f t="shared" si="30"/>
        <v>0</v>
      </c>
    </row>
    <row r="1945" spans="1:8" ht="13.5" x14ac:dyDescent="0.25">
      <c r="A1945" s="12"/>
      <c r="B1945" s="11">
        <v>45134</v>
      </c>
      <c r="C1945" s="2">
        <v>1.05</v>
      </c>
      <c r="D1945" s="2">
        <v>1.05</v>
      </c>
      <c r="E1945" s="2">
        <v>7892</v>
      </c>
      <c r="F1945" s="2">
        <v>1.0229999999999999</v>
      </c>
      <c r="G1945" s="2">
        <v>8073.5159999999996</v>
      </c>
      <c r="H1945" s="17">
        <f t="shared" si="30"/>
        <v>0</v>
      </c>
    </row>
    <row r="1946" spans="1:8" ht="13.5" x14ac:dyDescent="0.25">
      <c r="A1946" s="12"/>
      <c r="B1946" s="11">
        <v>45135</v>
      </c>
      <c r="C1946" s="2">
        <v>1.05</v>
      </c>
      <c r="D1946" s="2">
        <v>1.05</v>
      </c>
      <c r="E1946" s="2">
        <v>227</v>
      </c>
      <c r="F1946" s="2">
        <v>1.05</v>
      </c>
      <c r="G1946" s="2">
        <v>238.35</v>
      </c>
      <c r="H1946" s="17">
        <f t="shared" si="30"/>
        <v>0</v>
      </c>
    </row>
    <row r="1947" spans="1:8" ht="13.5" x14ac:dyDescent="0.25">
      <c r="A1947" s="12"/>
      <c r="B1947" s="11">
        <v>45138</v>
      </c>
      <c r="C1947" s="2">
        <v>1.02</v>
      </c>
      <c r="D1947" s="2">
        <v>1.02</v>
      </c>
      <c r="E1947" s="2">
        <v>4142</v>
      </c>
      <c r="F1947" s="2">
        <v>1.0209999999999999</v>
      </c>
      <c r="G1947" s="2">
        <v>4228.982</v>
      </c>
      <c r="H1947" s="17">
        <f t="shared" si="30"/>
        <v>-2.8571428571428595E-2</v>
      </c>
    </row>
    <row r="1948" spans="1:8" ht="13.5" x14ac:dyDescent="0.25">
      <c r="A1948" s="12"/>
      <c r="B1948" s="11">
        <v>45139</v>
      </c>
      <c r="C1948" s="2">
        <v>1.02</v>
      </c>
      <c r="D1948" s="2">
        <v>1.02</v>
      </c>
      <c r="E1948" s="2">
        <v>11574</v>
      </c>
      <c r="F1948" s="2">
        <v>1.02</v>
      </c>
      <c r="G1948" s="2">
        <v>11805.48</v>
      </c>
      <c r="H1948" s="17">
        <f t="shared" si="30"/>
        <v>0</v>
      </c>
    </row>
    <row r="1949" spans="1:8" ht="13.5" x14ac:dyDescent="0.25">
      <c r="A1949" s="12"/>
      <c r="B1949" s="11">
        <v>45140</v>
      </c>
      <c r="C1949" s="2">
        <v>1.04</v>
      </c>
      <c r="D1949" s="2">
        <v>1.04</v>
      </c>
      <c r="E1949" s="2">
        <v>5</v>
      </c>
      <c r="F1949" s="2">
        <v>1.04</v>
      </c>
      <c r="G1949" s="2">
        <v>5.2</v>
      </c>
      <c r="H1949" s="17">
        <f t="shared" si="30"/>
        <v>1.9607843137254919E-2</v>
      </c>
    </row>
    <row r="1950" spans="1:8" ht="13.5" x14ac:dyDescent="0.25">
      <c r="A1950" s="12"/>
      <c r="B1950" s="11">
        <v>45141</v>
      </c>
      <c r="C1950" s="2">
        <v>1.04</v>
      </c>
      <c r="D1950" s="2">
        <v>1.04</v>
      </c>
      <c r="E1950" s="2">
        <v>6335</v>
      </c>
      <c r="F1950" s="2">
        <v>1.016</v>
      </c>
      <c r="G1950" s="2">
        <v>6436.36</v>
      </c>
      <c r="H1950" s="17">
        <f t="shared" si="30"/>
        <v>0</v>
      </c>
    </row>
    <row r="1951" spans="1:8" ht="13.5" x14ac:dyDescent="0.25">
      <c r="A1951" s="12"/>
      <c r="B1951" s="11">
        <v>45142</v>
      </c>
      <c r="C1951" s="2">
        <v>1.01</v>
      </c>
      <c r="D1951" s="2">
        <v>1.01</v>
      </c>
      <c r="E1951" s="2">
        <v>47828</v>
      </c>
      <c r="F1951" s="2">
        <v>1.0249999999999999</v>
      </c>
      <c r="G1951" s="2">
        <v>49023.7</v>
      </c>
      <c r="H1951" s="17">
        <f t="shared" si="30"/>
        <v>-2.8846153846153872E-2</v>
      </c>
    </row>
    <row r="1952" spans="1:8" ht="13.5" x14ac:dyDescent="0.25">
      <c r="A1952" s="12"/>
      <c r="B1952" s="11">
        <v>45145</v>
      </c>
      <c r="C1952" s="2">
        <v>1.03</v>
      </c>
      <c r="D1952" s="2">
        <v>1.03</v>
      </c>
      <c r="E1952" s="2">
        <v>4601</v>
      </c>
      <c r="F1952" s="2">
        <v>1.0329999999999999</v>
      </c>
      <c r="G1952" s="2">
        <v>4752.8329999999996</v>
      </c>
      <c r="H1952" s="17">
        <f t="shared" si="30"/>
        <v>1.980198019801982E-2</v>
      </c>
    </row>
    <row r="1953" spans="1:8" ht="13.5" x14ac:dyDescent="0.25">
      <c r="A1953" s="12"/>
      <c r="B1953" s="11">
        <v>45146</v>
      </c>
      <c r="C1953" s="2">
        <v>0.98</v>
      </c>
      <c r="D1953" s="2">
        <v>0.98</v>
      </c>
      <c r="E1953" s="2">
        <v>63254</v>
      </c>
      <c r="F1953" s="2">
        <v>0.98399999999999999</v>
      </c>
      <c r="G1953" s="2">
        <v>62241.936000000002</v>
      </c>
      <c r="H1953" s="17">
        <f t="shared" si="30"/>
        <v>-4.854368932038839E-2</v>
      </c>
    </row>
    <row r="1954" spans="1:8" ht="13.5" x14ac:dyDescent="0.25">
      <c r="A1954" s="12"/>
      <c r="B1954" s="11">
        <v>45147</v>
      </c>
      <c r="C1954" s="2">
        <v>0.99</v>
      </c>
      <c r="D1954" s="2">
        <v>0.99</v>
      </c>
      <c r="E1954" s="2">
        <v>26771</v>
      </c>
      <c r="F1954" s="2">
        <v>0.98199999999999998</v>
      </c>
      <c r="G1954" s="2">
        <v>26289.121999999999</v>
      </c>
      <c r="H1954" s="17">
        <f t="shared" si="30"/>
        <v>1.0204081632653071E-2</v>
      </c>
    </row>
    <row r="1955" spans="1:8" ht="13.5" x14ac:dyDescent="0.25">
      <c r="A1955" s="12"/>
      <c r="B1955" s="11">
        <v>45148</v>
      </c>
      <c r="C1955" s="2">
        <v>0.98</v>
      </c>
      <c r="D1955" s="2">
        <v>0.98</v>
      </c>
      <c r="E1955" s="2">
        <v>40486</v>
      </c>
      <c r="F1955" s="2">
        <v>0.97499999999999998</v>
      </c>
      <c r="G1955" s="2">
        <v>39473.85</v>
      </c>
      <c r="H1955" s="17">
        <f t="shared" si="30"/>
        <v>-1.0101010101010111E-2</v>
      </c>
    </row>
    <row r="1956" spans="1:8" ht="13.5" x14ac:dyDescent="0.25">
      <c r="A1956" s="12"/>
      <c r="B1956" s="11">
        <v>45149</v>
      </c>
      <c r="C1956" s="2">
        <v>0.99</v>
      </c>
      <c r="D1956" s="2">
        <v>0.99</v>
      </c>
      <c r="E1956" s="2">
        <v>33309</v>
      </c>
      <c r="F1956" s="2">
        <v>0.97799999999999998</v>
      </c>
      <c r="G1956" s="2">
        <v>32576.202000000001</v>
      </c>
      <c r="H1956" s="17">
        <f t="shared" si="30"/>
        <v>1.0204081632653071E-2</v>
      </c>
    </row>
    <row r="1957" spans="1:8" ht="13.5" x14ac:dyDescent="0.25">
      <c r="A1957" s="12"/>
      <c r="B1957" s="11">
        <v>45152</v>
      </c>
      <c r="C1957" s="2">
        <v>0.97</v>
      </c>
      <c r="D1957" s="2">
        <v>0.97</v>
      </c>
      <c r="E1957" s="2">
        <v>23229</v>
      </c>
      <c r="F1957" s="2">
        <v>0.97199999999999998</v>
      </c>
      <c r="G1957" s="2">
        <v>22578.588</v>
      </c>
      <c r="H1957" s="17">
        <f t="shared" si="30"/>
        <v>-2.0202020202020221E-2</v>
      </c>
    </row>
    <row r="1958" spans="1:8" ht="13.5" x14ac:dyDescent="0.25">
      <c r="A1958" s="12"/>
      <c r="B1958" s="11">
        <v>45153</v>
      </c>
      <c r="C1958" s="2">
        <v>0.98</v>
      </c>
      <c r="D1958" s="2">
        <v>0.98</v>
      </c>
      <c r="E1958" s="2">
        <v>6730</v>
      </c>
      <c r="F1958" s="2">
        <v>0.97199999999999998</v>
      </c>
      <c r="G1958" s="2">
        <v>6541.56</v>
      </c>
      <c r="H1958" s="17">
        <f t="shared" si="30"/>
        <v>1.0309278350515474E-2</v>
      </c>
    </row>
    <row r="1959" spans="1:8" ht="13.5" x14ac:dyDescent="0.25">
      <c r="A1959" s="12"/>
      <c r="B1959" s="11">
        <v>45154</v>
      </c>
      <c r="C1959" s="2">
        <v>0.96</v>
      </c>
      <c r="D1959" s="2">
        <v>0.96</v>
      </c>
      <c r="E1959" s="2">
        <v>46626</v>
      </c>
      <c r="F1959" s="2">
        <v>0.96299999999999997</v>
      </c>
      <c r="G1959" s="2">
        <v>44900.838000000003</v>
      </c>
      <c r="H1959" s="17">
        <f t="shared" si="30"/>
        <v>-2.0408163265306142E-2</v>
      </c>
    </row>
    <row r="1960" spans="1:8" ht="13.5" x14ac:dyDescent="0.25">
      <c r="A1960" s="12"/>
      <c r="B1960" s="11">
        <v>45155</v>
      </c>
      <c r="C1960" s="2">
        <v>0.92</v>
      </c>
      <c r="D1960" s="2">
        <v>0.92</v>
      </c>
      <c r="E1960" s="2">
        <v>60719</v>
      </c>
      <c r="F1960" s="2">
        <v>0.92500000000000004</v>
      </c>
      <c r="G1960" s="2">
        <v>56165.074999999997</v>
      </c>
      <c r="H1960" s="17">
        <f t="shared" si="30"/>
        <v>-4.1666666666666588E-2</v>
      </c>
    </row>
    <row r="1961" spans="1:8" ht="13.5" x14ac:dyDescent="0.25">
      <c r="A1961" s="12"/>
      <c r="B1961" s="11">
        <v>45156</v>
      </c>
      <c r="C1961" s="2">
        <v>0.93</v>
      </c>
      <c r="D1961" s="2">
        <v>0.93</v>
      </c>
      <c r="E1961" s="2">
        <v>179578</v>
      </c>
      <c r="F1961" s="2">
        <v>0.91100000000000003</v>
      </c>
      <c r="G1961" s="2">
        <v>163595.55799999999</v>
      </c>
      <c r="H1961" s="17">
        <f t="shared" si="30"/>
        <v>1.0869565217391313E-2</v>
      </c>
    </row>
    <row r="1962" spans="1:8" ht="13.5" x14ac:dyDescent="0.25">
      <c r="A1962" s="12"/>
      <c r="B1962" s="11">
        <v>45159</v>
      </c>
      <c r="C1962" s="2">
        <v>0.93</v>
      </c>
      <c r="D1962" s="2">
        <v>0.93</v>
      </c>
      <c r="E1962" s="2">
        <v>12218</v>
      </c>
      <c r="F1962" s="2">
        <v>0.93300000000000005</v>
      </c>
      <c r="G1962" s="2">
        <v>11399.394</v>
      </c>
      <c r="H1962" s="17">
        <f t="shared" si="30"/>
        <v>0</v>
      </c>
    </row>
    <row r="1963" spans="1:8" ht="13.5" x14ac:dyDescent="0.25">
      <c r="A1963" s="12"/>
      <c r="B1963" s="11">
        <v>45160</v>
      </c>
      <c r="C1963" s="2">
        <v>0.92</v>
      </c>
      <c r="D1963" s="2">
        <v>0.92</v>
      </c>
      <c r="E1963" s="2">
        <v>31238</v>
      </c>
      <c r="F1963" s="2">
        <v>0.91900000000000004</v>
      </c>
      <c r="G1963" s="2">
        <v>28707.722000000002</v>
      </c>
      <c r="H1963" s="17">
        <f t="shared" si="30"/>
        <v>-1.075268817204302E-2</v>
      </c>
    </row>
    <row r="1964" spans="1:8" ht="13.5" x14ac:dyDescent="0.25">
      <c r="A1964" s="12"/>
      <c r="B1964" s="11">
        <v>45161</v>
      </c>
      <c r="C1964" s="2">
        <v>0.92</v>
      </c>
      <c r="D1964" s="2">
        <v>0.92</v>
      </c>
      <c r="E1964" s="2">
        <v>12841</v>
      </c>
      <c r="F1964" s="2">
        <v>0.91400000000000003</v>
      </c>
      <c r="G1964" s="2">
        <v>11736.674000000001</v>
      </c>
      <c r="H1964" s="17">
        <f t="shared" si="30"/>
        <v>0</v>
      </c>
    </row>
    <row r="1965" spans="1:8" ht="13.5" x14ac:dyDescent="0.25">
      <c r="A1965" s="12"/>
      <c r="B1965" s="11">
        <v>45162</v>
      </c>
      <c r="C1965" s="2">
        <v>0.92</v>
      </c>
      <c r="D1965" s="2">
        <v>0.92</v>
      </c>
      <c r="E1965" s="2">
        <v>35304</v>
      </c>
      <c r="F1965" s="2">
        <v>0.91</v>
      </c>
      <c r="G1965" s="2">
        <v>32126.639999999999</v>
      </c>
      <c r="H1965" s="17">
        <f t="shared" si="30"/>
        <v>0</v>
      </c>
    </row>
    <row r="1966" spans="1:8" ht="13.5" x14ac:dyDescent="0.25">
      <c r="A1966" s="12"/>
      <c r="B1966" s="11">
        <v>45163</v>
      </c>
      <c r="C1966" s="2">
        <v>0.92</v>
      </c>
      <c r="D1966" s="2">
        <v>0.92</v>
      </c>
      <c r="E1966" s="2">
        <v>2283</v>
      </c>
      <c r="F1966" s="2">
        <v>0.91300000000000003</v>
      </c>
      <c r="G1966" s="2">
        <v>2084.3789999999999</v>
      </c>
      <c r="H1966" s="17">
        <f t="shared" si="30"/>
        <v>0</v>
      </c>
    </row>
    <row r="1967" spans="1:8" ht="13.5" x14ac:dyDescent="0.25">
      <c r="A1967" s="12"/>
      <c r="B1967" s="11">
        <v>45166</v>
      </c>
      <c r="C1967" s="2">
        <v>0.91</v>
      </c>
      <c r="D1967" s="2">
        <v>0.91</v>
      </c>
      <c r="E1967" s="2">
        <v>44767</v>
      </c>
      <c r="F1967" s="2">
        <v>0.90100000000000002</v>
      </c>
      <c r="G1967" s="2">
        <v>40335.067000000003</v>
      </c>
      <c r="H1967" s="17">
        <f t="shared" si="30"/>
        <v>-1.0869565217391313E-2</v>
      </c>
    </row>
    <row r="1968" spans="1:8" ht="13.5" x14ac:dyDescent="0.25">
      <c r="A1968" s="12"/>
      <c r="B1968" s="11">
        <v>45167</v>
      </c>
      <c r="C1968" s="2">
        <v>0.9</v>
      </c>
      <c r="D1968" s="2">
        <v>0.9</v>
      </c>
      <c r="E1968" s="2">
        <v>85217</v>
      </c>
      <c r="F1968" s="2">
        <v>0.89900000000000002</v>
      </c>
      <c r="G1968" s="2">
        <v>76610.082999999999</v>
      </c>
      <c r="H1968" s="17">
        <f t="shared" si="30"/>
        <v>-1.0989010989010999E-2</v>
      </c>
    </row>
    <row r="1969" spans="1:8" ht="13.5" x14ac:dyDescent="0.25">
      <c r="A1969" s="12"/>
      <c r="B1969" s="11">
        <v>45168</v>
      </c>
      <c r="C1969" s="2">
        <v>0.91</v>
      </c>
      <c r="D1969" s="2">
        <v>0.91</v>
      </c>
      <c r="E1969" s="2">
        <v>5087</v>
      </c>
      <c r="F1969" s="2">
        <v>0.91</v>
      </c>
      <c r="G1969" s="2">
        <v>4629.17</v>
      </c>
      <c r="H1969" s="17">
        <f t="shared" si="30"/>
        <v>1.111111111111112E-2</v>
      </c>
    </row>
    <row r="1970" spans="1:8" ht="13.5" x14ac:dyDescent="0.25">
      <c r="A1970" s="12"/>
      <c r="B1970" s="11">
        <v>45169</v>
      </c>
      <c r="C1970" s="2">
        <v>0.91</v>
      </c>
      <c r="D1970" s="2">
        <v>0.91</v>
      </c>
      <c r="E1970" s="2">
        <v>18159</v>
      </c>
      <c r="F1970" s="2">
        <v>0.90400000000000003</v>
      </c>
      <c r="G1970" s="2">
        <v>16415.736000000001</v>
      </c>
      <c r="H1970" s="17">
        <f t="shared" si="30"/>
        <v>0</v>
      </c>
    </row>
    <row r="1971" spans="1:8" ht="13.5" x14ac:dyDescent="0.25">
      <c r="A1971" s="12"/>
      <c r="B1971" s="11">
        <v>45170</v>
      </c>
      <c r="C1971" s="2">
        <v>0.9</v>
      </c>
      <c r="D1971" s="2">
        <v>0.9</v>
      </c>
      <c r="E1971" s="2">
        <v>14561</v>
      </c>
      <c r="F1971" s="2">
        <v>0.90300000000000002</v>
      </c>
      <c r="G1971" s="2">
        <v>13148.583000000001</v>
      </c>
      <c r="H1971" s="17">
        <f t="shared" si="30"/>
        <v>-1.0989010989010999E-2</v>
      </c>
    </row>
    <row r="1972" spans="1:8" ht="13.5" x14ac:dyDescent="0.25">
      <c r="A1972" s="12"/>
      <c r="B1972" s="11">
        <v>45173</v>
      </c>
      <c r="C1972" s="2">
        <v>0.91</v>
      </c>
      <c r="D1972" s="2">
        <v>0.91</v>
      </c>
      <c r="E1972" s="2">
        <v>1542</v>
      </c>
      <c r="F1972" s="2">
        <v>0.90400000000000003</v>
      </c>
      <c r="G1972" s="2">
        <v>1393.9680000000001</v>
      </c>
      <c r="H1972" s="17">
        <f t="shared" si="30"/>
        <v>1.111111111111112E-2</v>
      </c>
    </row>
    <row r="1973" spans="1:8" ht="13.5" x14ac:dyDescent="0.25">
      <c r="A1973" s="12"/>
      <c r="B1973" s="11">
        <v>45174</v>
      </c>
      <c r="C1973" s="2">
        <v>0.91</v>
      </c>
      <c r="D1973" s="2">
        <v>0.91</v>
      </c>
      <c r="E1973" s="2">
        <v>11415</v>
      </c>
      <c r="F1973" s="2">
        <v>0.90500000000000003</v>
      </c>
      <c r="G1973" s="2">
        <v>10330.575000000001</v>
      </c>
      <c r="H1973" s="17">
        <f t="shared" si="30"/>
        <v>0</v>
      </c>
    </row>
    <row r="1974" spans="1:8" ht="13.5" x14ac:dyDescent="0.25">
      <c r="A1974" s="12"/>
      <c r="B1974" s="11">
        <v>45175</v>
      </c>
      <c r="C1974" s="2">
        <v>0.89</v>
      </c>
      <c r="D1974" s="2">
        <v>0.89</v>
      </c>
      <c r="E1974" s="2">
        <v>5925</v>
      </c>
      <c r="F1974" s="2">
        <v>0.89200000000000002</v>
      </c>
      <c r="G1974" s="2">
        <v>5285.1</v>
      </c>
      <c r="H1974" s="17">
        <f t="shared" si="30"/>
        <v>-2.1978021978021997E-2</v>
      </c>
    </row>
    <row r="1975" spans="1:8" ht="13.5" x14ac:dyDescent="0.25">
      <c r="A1975" s="12"/>
      <c r="B1975" s="11">
        <v>45176</v>
      </c>
      <c r="C1975" s="2">
        <v>0.89</v>
      </c>
      <c r="D1975" s="2">
        <v>0.89</v>
      </c>
      <c r="E1975" s="2">
        <v>445</v>
      </c>
      <c r="F1975" s="2">
        <v>0.89</v>
      </c>
      <c r="G1975" s="2">
        <v>396.05</v>
      </c>
      <c r="H1975" s="17">
        <f t="shared" si="30"/>
        <v>0</v>
      </c>
    </row>
    <row r="1976" spans="1:8" ht="13.5" x14ac:dyDescent="0.25">
      <c r="A1976" s="12"/>
      <c r="B1976" s="11">
        <v>45177</v>
      </c>
      <c r="C1976" s="2">
        <v>0.89</v>
      </c>
      <c r="D1976" s="2">
        <v>0.89</v>
      </c>
      <c r="E1976" s="2">
        <v>19321</v>
      </c>
      <c r="F1976" s="2">
        <v>0.88</v>
      </c>
      <c r="G1976" s="2">
        <v>17002.48</v>
      </c>
      <c r="H1976" s="17">
        <f t="shared" si="30"/>
        <v>0</v>
      </c>
    </row>
    <row r="1977" spans="1:8" ht="13.5" x14ac:dyDescent="0.25">
      <c r="A1977" s="12"/>
      <c r="B1977" s="11">
        <v>45180</v>
      </c>
      <c r="C1977" s="2">
        <v>0.87</v>
      </c>
      <c r="D1977" s="2">
        <v>0.87</v>
      </c>
      <c r="E1977" s="2">
        <v>30057</v>
      </c>
      <c r="F1977" s="2">
        <v>0.872</v>
      </c>
      <c r="G1977" s="2">
        <v>26209.704000000002</v>
      </c>
      <c r="H1977" s="17">
        <f t="shared" si="30"/>
        <v>-2.2471910112359571E-2</v>
      </c>
    </row>
    <row r="1978" spans="1:8" ht="13.5" x14ac:dyDescent="0.25">
      <c r="A1978" s="12"/>
      <c r="B1978" s="11">
        <v>45181</v>
      </c>
      <c r="C1978" s="2">
        <v>0.85</v>
      </c>
      <c r="D1978" s="2">
        <v>0.85</v>
      </c>
      <c r="E1978" s="2">
        <v>71632</v>
      </c>
      <c r="F1978" s="2">
        <v>0.84399999999999997</v>
      </c>
      <c r="G1978" s="2">
        <v>60457.408000000003</v>
      </c>
      <c r="H1978" s="17">
        <f t="shared" si="30"/>
        <v>-2.2988505747126457E-2</v>
      </c>
    </row>
    <row r="1979" spans="1:8" ht="13.5" x14ac:dyDescent="0.25">
      <c r="A1979" s="12"/>
      <c r="B1979" s="11">
        <v>45182</v>
      </c>
      <c r="C1979" s="2">
        <v>0.85</v>
      </c>
      <c r="D1979" s="2">
        <v>0.85</v>
      </c>
      <c r="E1979" s="2">
        <v>21165</v>
      </c>
      <c r="F1979" s="2">
        <v>0.84499999999999997</v>
      </c>
      <c r="G1979" s="2">
        <v>17884.424999999999</v>
      </c>
      <c r="H1979" s="17">
        <f t="shared" si="30"/>
        <v>0</v>
      </c>
    </row>
    <row r="1980" spans="1:8" ht="13.5" x14ac:dyDescent="0.25">
      <c r="A1980" s="12"/>
      <c r="B1980" s="11">
        <v>45183</v>
      </c>
      <c r="C1980" s="2">
        <v>0.86</v>
      </c>
      <c r="D1980" s="2">
        <v>0.86</v>
      </c>
      <c r="E1980" s="2">
        <v>31960</v>
      </c>
      <c r="F1980" s="2">
        <v>0.84599999999999997</v>
      </c>
      <c r="G1980" s="2">
        <v>27038.16</v>
      </c>
      <c r="H1980" s="17">
        <f t="shared" si="30"/>
        <v>1.1764705882352951E-2</v>
      </c>
    </row>
    <row r="1981" spans="1:8" ht="13.5" x14ac:dyDescent="0.25">
      <c r="A1981" s="12"/>
      <c r="B1981" s="11">
        <v>45184</v>
      </c>
      <c r="C1981" s="2">
        <v>0.85</v>
      </c>
      <c r="D1981" s="2">
        <v>0.85</v>
      </c>
      <c r="E1981" s="2">
        <v>28714</v>
      </c>
      <c r="F1981" s="2">
        <v>0.84399999999999997</v>
      </c>
      <c r="G1981" s="2">
        <v>24234.616000000002</v>
      </c>
      <c r="H1981" s="17">
        <f t="shared" si="30"/>
        <v>-1.1627906976744196E-2</v>
      </c>
    </row>
    <row r="1982" spans="1:8" ht="13.5" x14ac:dyDescent="0.25">
      <c r="A1982" s="12"/>
      <c r="B1982" s="11">
        <v>45187</v>
      </c>
      <c r="C1982" s="2">
        <v>0.86</v>
      </c>
      <c r="D1982" s="2">
        <v>0.86</v>
      </c>
      <c r="E1982" s="2">
        <v>16389</v>
      </c>
      <c r="F1982" s="2">
        <v>0.85</v>
      </c>
      <c r="G1982" s="2">
        <v>13930.65</v>
      </c>
      <c r="H1982" s="17">
        <f t="shared" si="30"/>
        <v>1.1764705882352951E-2</v>
      </c>
    </row>
    <row r="1983" spans="1:8" ht="13.5" x14ac:dyDescent="0.25">
      <c r="A1983" s="12"/>
      <c r="B1983" s="11">
        <v>45188</v>
      </c>
      <c r="C1983" s="2">
        <v>0.86</v>
      </c>
      <c r="D1983" s="2">
        <v>0.86</v>
      </c>
      <c r="E1983" s="2">
        <v>8526</v>
      </c>
      <c r="F1983" s="2">
        <v>0.85299999999999998</v>
      </c>
      <c r="G1983" s="2">
        <v>7272.6779999999999</v>
      </c>
      <c r="H1983" s="17">
        <f t="shared" si="30"/>
        <v>0</v>
      </c>
    </row>
    <row r="1984" spans="1:8" ht="13.5" x14ac:dyDescent="0.25">
      <c r="A1984" s="12"/>
      <c r="B1984" s="11">
        <v>45189</v>
      </c>
      <c r="C1984" s="2">
        <v>0.85</v>
      </c>
      <c r="D1984" s="2">
        <v>0.85</v>
      </c>
      <c r="E1984" s="2">
        <v>15013</v>
      </c>
      <c r="F1984" s="2">
        <v>0.84199999999999997</v>
      </c>
      <c r="G1984" s="2">
        <v>12640.946</v>
      </c>
      <c r="H1984" s="17">
        <f t="shared" si="30"/>
        <v>-1.1627906976744196E-2</v>
      </c>
    </row>
    <row r="1985" spans="1:8" ht="13.5" x14ac:dyDescent="0.25">
      <c r="A1985" s="12"/>
      <c r="B1985" s="11">
        <v>45190</v>
      </c>
      <c r="C1985" s="2">
        <v>0.84</v>
      </c>
      <c r="D1985" s="2">
        <v>0.84</v>
      </c>
      <c r="E1985" s="2">
        <v>8920</v>
      </c>
      <c r="F1985" s="2">
        <v>0.84</v>
      </c>
      <c r="G1985" s="2">
        <v>7492.8</v>
      </c>
      <c r="H1985" s="17">
        <f t="shared" si="30"/>
        <v>-1.1764705882352951E-2</v>
      </c>
    </row>
    <row r="1986" spans="1:8" ht="13.5" x14ac:dyDescent="0.25">
      <c r="A1986" s="12"/>
      <c r="B1986" s="11">
        <v>45191</v>
      </c>
      <c r="C1986" s="2">
        <v>0.84</v>
      </c>
      <c r="D1986" s="2">
        <v>0.84</v>
      </c>
      <c r="E1986" s="2">
        <v>30952</v>
      </c>
      <c r="F1986" s="2">
        <v>0.82499999999999996</v>
      </c>
      <c r="G1986" s="2">
        <v>25535.4</v>
      </c>
      <c r="H1986" s="17">
        <f t="shared" si="30"/>
        <v>0</v>
      </c>
    </row>
    <row r="1987" spans="1:8" ht="13.5" x14ac:dyDescent="0.25">
      <c r="A1987" s="12"/>
      <c r="B1987" s="11">
        <v>45194</v>
      </c>
      <c r="C1987" s="2">
        <v>0.82</v>
      </c>
      <c r="D1987" s="2">
        <v>0.82</v>
      </c>
      <c r="E1987" s="2">
        <v>99969</v>
      </c>
      <c r="F1987" s="2">
        <v>0.80200000000000005</v>
      </c>
      <c r="G1987" s="2">
        <v>80175.138000000006</v>
      </c>
      <c r="H1987" s="17">
        <f t="shared" si="30"/>
        <v>-2.3809523809523832E-2</v>
      </c>
    </row>
    <row r="1988" spans="1:8" ht="13.5" x14ac:dyDescent="0.25">
      <c r="A1988" s="12"/>
      <c r="B1988" s="11">
        <v>45195</v>
      </c>
      <c r="C1988" s="2">
        <v>0.81</v>
      </c>
      <c r="D1988" s="2">
        <v>0.81</v>
      </c>
      <c r="E1988" s="2">
        <v>31368</v>
      </c>
      <c r="F1988" s="2">
        <v>0.80400000000000005</v>
      </c>
      <c r="G1988" s="2">
        <v>25219.871999999999</v>
      </c>
      <c r="H1988" s="17">
        <f t="shared" si="30"/>
        <v>-1.2195121951219388E-2</v>
      </c>
    </row>
    <row r="1989" spans="1:8" ht="13.5" x14ac:dyDescent="0.25">
      <c r="A1989" s="12"/>
      <c r="B1989" s="11">
        <v>45197</v>
      </c>
      <c r="C1989" s="2">
        <v>0.81</v>
      </c>
      <c r="D1989" s="2">
        <v>0.81</v>
      </c>
      <c r="E1989" s="2">
        <v>10873</v>
      </c>
      <c r="F1989" s="2">
        <v>0.81100000000000005</v>
      </c>
      <c r="G1989" s="2">
        <v>8818.0030000000006</v>
      </c>
      <c r="H1989" s="17">
        <f t="shared" si="30"/>
        <v>0</v>
      </c>
    </row>
    <row r="1990" spans="1:8" ht="13.5" x14ac:dyDescent="0.25">
      <c r="A1990" s="12"/>
      <c r="B1990" s="11">
        <v>45198</v>
      </c>
      <c r="C1990" s="2">
        <v>0.81</v>
      </c>
      <c r="D1990" s="2">
        <v>0.81</v>
      </c>
      <c r="E1990" s="2">
        <v>20529</v>
      </c>
      <c r="F1990" s="2">
        <v>0.8</v>
      </c>
      <c r="G1990" s="2">
        <v>16423.2</v>
      </c>
      <c r="H1990" s="17">
        <f t="shared" si="30"/>
        <v>0</v>
      </c>
    </row>
    <row r="1991" spans="1:8" ht="13.5" x14ac:dyDescent="0.25">
      <c r="A1991" s="12"/>
      <c r="B1991" s="11">
        <v>45201</v>
      </c>
      <c r="C1991" s="2">
        <v>0.81</v>
      </c>
      <c r="D1991" s="2">
        <v>0.81</v>
      </c>
      <c r="E1991" s="2">
        <v>7206</v>
      </c>
      <c r="F1991" s="2">
        <v>0.80700000000000005</v>
      </c>
      <c r="G1991" s="2">
        <v>5815.2420000000002</v>
      </c>
      <c r="H1991" s="17">
        <f t="shared" ref="H1991:H2054" si="31">(D1991-D1990)/D1990</f>
        <v>0</v>
      </c>
    </row>
    <row r="1992" spans="1:8" ht="13.5" x14ac:dyDescent="0.25">
      <c r="A1992" s="12"/>
      <c r="B1992" s="11">
        <v>45202</v>
      </c>
      <c r="C1992" s="2">
        <v>0.8</v>
      </c>
      <c r="D1992" s="2">
        <v>0.8</v>
      </c>
      <c r="E1992" s="2">
        <v>4173</v>
      </c>
      <c r="F1992" s="2">
        <v>0.8</v>
      </c>
      <c r="G1992" s="2">
        <v>3338.4</v>
      </c>
      <c r="H1992" s="17">
        <f t="shared" si="31"/>
        <v>-1.2345679012345689E-2</v>
      </c>
    </row>
    <row r="1993" spans="1:8" ht="13.5" x14ac:dyDescent="0.25">
      <c r="A1993" s="12"/>
      <c r="B1993" s="11">
        <v>45203</v>
      </c>
      <c r="C1993" s="2">
        <v>0.8</v>
      </c>
      <c r="D1993" s="2">
        <v>0.8</v>
      </c>
      <c r="E1993" s="2">
        <v>1095</v>
      </c>
      <c r="F1993" s="2">
        <v>0.8</v>
      </c>
      <c r="G1993" s="2">
        <v>876</v>
      </c>
      <c r="H1993" s="17">
        <f t="shared" si="31"/>
        <v>0</v>
      </c>
    </row>
    <row r="1994" spans="1:8" ht="13.5" x14ac:dyDescent="0.25">
      <c r="A1994" s="12"/>
      <c r="B1994" s="11">
        <v>45204</v>
      </c>
      <c r="C1994" s="2">
        <v>0.8</v>
      </c>
      <c r="D1994" s="2">
        <v>0.8</v>
      </c>
      <c r="E1994" s="2">
        <v>8530</v>
      </c>
      <c r="F1994" s="2">
        <v>0.79100000000000004</v>
      </c>
      <c r="G1994" s="2">
        <v>6747.23</v>
      </c>
      <c r="H1994" s="17">
        <f t="shared" si="31"/>
        <v>0</v>
      </c>
    </row>
    <row r="1995" spans="1:8" ht="13.5" x14ac:dyDescent="0.25">
      <c r="A1995" s="12"/>
      <c r="B1995" s="11">
        <v>45205</v>
      </c>
      <c r="C1995" s="2">
        <v>0.8</v>
      </c>
      <c r="D1995" s="2">
        <v>0.8</v>
      </c>
      <c r="E1995" s="2">
        <v>10344</v>
      </c>
      <c r="F1995" s="2">
        <v>0.79200000000000004</v>
      </c>
      <c r="G1995" s="2">
        <v>8192.4480000000003</v>
      </c>
      <c r="H1995" s="17">
        <f t="shared" si="31"/>
        <v>0</v>
      </c>
    </row>
    <row r="1996" spans="1:8" ht="13.5" x14ac:dyDescent="0.25">
      <c r="A1996" s="12"/>
      <c r="B1996" s="11">
        <v>45208</v>
      </c>
      <c r="C1996" s="2">
        <v>0.79</v>
      </c>
      <c r="D1996" s="2">
        <v>0.79</v>
      </c>
      <c r="E1996" s="2">
        <v>439</v>
      </c>
      <c r="F1996" s="2">
        <v>0.79</v>
      </c>
      <c r="G1996" s="2">
        <v>346.81</v>
      </c>
      <c r="H1996" s="17">
        <f t="shared" si="31"/>
        <v>-1.2500000000000011E-2</v>
      </c>
    </row>
    <row r="1997" spans="1:8" ht="13.5" x14ac:dyDescent="0.25">
      <c r="A1997" s="12"/>
      <c r="B1997" s="11">
        <v>45209</v>
      </c>
      <c r="C1997" s="2">
        <v>0.77</v>
      </c>
      <c r="D1997" s="2">
        <v>0.77</v>
      </c>
      <c r="E1997" s="2">
        <v>33573</v>
      </c>
      <c r="F1997" s="2">
        <v>0.78</v>
      </c>
      <c r="G1997" s="2">
        <v>26186.94</v>
      </c>
      <c r="H1997" s="17">
        <f t="shared" si="31"/>
        <v>-2.5316455696202552E-2</v>
      </c>
    </row>
    <row r="1998" spans="1:8" ht="13.5" x14ac:dyDescent="0.25">
      <c r="A1998" s="12"/>
      <c r="B1998" s="11">
        <v>45210</v>
      </c>
      <c r="C1998" s="2">
        <v>0.75</v>
      </c>
      <c r="D1998" s="2">
        <v>0.75</v>
      </c>
      <c r="E1998" s="2">
        <v>43830</v>
      </c>
      <c r="F1998" s="2">
        <v>0.75900000000000001</v>
      </c>
      <c r="G1998" s="2">
        <v>33266.97</v>
      </c>
      <c r="H1998" s="17">
        <f t="shared" si="31"/>
        <v>-2.5974025974025997E-2</v>
      </c>
    </row>
    <row r="1999" spans="1:8" ht="13.5" x14ac:dyDescent="0.25">
      <c r="A1999" s="12"/>
      <c r="B1999" s="11">
        <v>45211</v>
      </c>
      <c r="C1999" s="2">
        <v>0.74</v>
      </c>
      <c r="D1999" s="2">
        <v>0.74</v>
      </c>
      <c r="E1999" s="2">
        <v>14545</v>
      </c>
      <c r="F1999" s="2">
        <v>0.73399999999999999</v>
      </c>
      <c r="G1999" s="2">
        <v>10676.03</v>
      </c>
      <c r="H1999" s="17">
        <f t="shared" si="31"/>
        <v>-1.3333333333333345E-2</v>
      </c>
    </row>
    <row r="2000" spans="1:8" ht="13.5" x14ac:dyDescent="0.25">
      <c r="A2000" s="12"/>
      <c r="B2000" s="11">
        <v>45212</v>
      </c>
      <c r="C2000" s="2">
        <v>0.75</v>
      </c>
      <c r="D2000" s="2">
        <v>0.75</v>
      </c>
      <c r="E2000" s="2">
        <v>158258</v>
      </c>
      <c r="F2000" s="2">
        <v>0.73899999999999999</v>
      </c>
      <c r="G2000" s="2">
        <v>116952.662</v>
      </c>
      <c r="H2000" s="17">
        <f t="shared" si="31"/>
        <v>1.3513513513513526E-2</v>
      </c>
    </row>
    <row r="2001" spans="1:8" ht="13.5" x14ac:dyDescent="0.25">
      <c r="A2001" s="12"/>
      <c r="B2001" s="11">
        <v>45215</v>
      </c>
      <c r="C2001" s="2">
        <v>0.74</v>
      </c>
      <c r="D2001" s="2">
        <v>0.74</v>
      </c>
      <c r="E2001" s="2">
        <v>20400</v>
      </c>
      <c r="F2001" s="2">
        <v>0.72199999999999998</v>
      </c>
      <c r="G2001" s="2">
        <v>14728.8</v>
      </c>
      <c r="H2001" s="17">
        <f t="shared" si="31"/>
        <v>-1.3333333333333345E-2</v>
      </c>
    </row>
    <row r="2002" spans="1:8" ht="13.5" x14ac:dyDescent="0.25">
      <c r="A2002" s="12"/>
      <c r="B2002" s="11">
        <v>45216</v>
      </c>
      <c r="C2002" s="2">
        <v>0.73</v>
      </c>
      <c r="D2002" s="2">
        <v>0.73</v>
      </c>
      <c r="E2002" s="2">
        <v>19796</v>
      </c>
      <c r="F2002" s="2">
        <v>0.71599999999999997</v>
      </c>
      <c r="G2002" s="2">
        <v>14173.936</v>
      </c>
      <c r="H2002" s="17">
        <f t="shared" si="31"/>
        <v>-1.3513513513513526E-2</v>
      </c>
    </row>
    <row r="2003" spans="1:8" ht="13.5" x14ac:dyDescent="0.25">
      <c r="A2003" s="12"/>
      <c r="B2003" s="11">
        <v>45217</v>
      </c>
      <c r="C2003" s="2">
        <v>0.74</v>
      </c>
      <c r="D2003" s="2">
        <v>0.74</v>
      </c>
      <c r="E2003" s="2">
        <v>4216</v>
      </c>
      <c r="F2003" s="2">
        <v>0.73599999999999999</v>
      </c>
      <c r="G2003" s="2">
        <v>3102.9760000000001</v>
      </c>
      <c r="H2003" s="17">
        <f t="shared" si="31"/>
        <v>1.3698630136986314E-2</v>
      </c>
    </row>
    <row r="2004" spans="1:8" ht="13.5" x14ac:dyDescent="0.25">
      <c r="A2004" s="12"/>
      <c r="B2004" s="11">
        <v>45218</v>
      </c>
      <c r="C2004" s="2">
        <v>0.71</v>
      </c>
      <c r="D2004" s="2">
        <v>0.71</v>
      </c>
      <c r="E2004" s="2">
        <v>18251</v>
      </c>
      <c r="F2004" s="2">
        <v>0.71</v>
      </c>
      <c r="G2004" s="2">
        <v>12958.21</v>
      </c>
      <c r="H2004" s="17">
        <f t="shared" si="31"/>
        <v>-4.0540540540540577E-2</v>
      </c>
    </row>
    <row r="2005" spans="1:8" ht="13.5" x14ac:dyDescent="0.25">
      <c r="A2005" s="12"/>
      <c r="B2005" s="11">
        <v>45219</v>
      </c>
      <c r="C2005" s="2">
        <v>0.71</v>
      </c>
      <c r="D2005" s="2">
        <v>0.71</v>
      </c>
      <c r="E2005" s="2">
        <v>17204</v>
      </c>
      <c r="F2005" s="2">
        <v>0.7</v>
      </c>
      <c r="G2005" s="2">
        <v>12042.8</v>
      </c>
      <c r="H2005" s="17">
        <f t="shared" si="31"/>
        <v>0</v>
      </c>
    </row>
    <row r="2006" spans="1:8" ht="13.5" x14ac:dyDescent="0.25">
      <c r="A2006" s="12"/>
      <c r="B2006" s="11">
        <v>45222</v>
      </c>
      <c r="C2006" s="2">
        <v>0.7</v>
      </c>
      <c r="D2006" s="2">
        <v>0.7</v>
      </c>
      <c r="E2006" s="2">
        <v>12024</v>
      </c>
      <c r="F2006" s="2">
        <v>0.68899999999999995</v>
      </c>
      <c r="G2006" s="2">
        <v>8284.5360000000001</v>
      </c>
      <c r="H2006" s="17">
        <f t="shared" si="31"/>
        <v>-1.4084507042253534E-2</v>
      </c>
    </row>
    <row r="2007" spans="1:8" ht="13.5" x14ac:dyDescent="0.25">
      <c r="A2007" s="12"/>
      <c r="B2007" s="11">
        <v>45223</v>
      </c>
      <c r="C2007" s="2">
        <v>0.71</v>
      </c>
      <c r="D2007" s="2">
        <v>0.71</v>
      </c>
      <c r="E2007" s="2">
        <v>57231</v>
      </c>
      <c r="F2007" s="2">
        <v>0.70899999999999996</v>
      </c>
      <c r="G2007" s="2">
        <v>40576.779000000002</v>
      </c>
      <c r="H2007" s="17">
        <f t="shared" si="31"/>
        <v>1.4285714285714299E-2</v>
      </c>
    </row>
    <row r="2008" spans="1:8" ht="13.5" x14ac:dyDescent="0.25">
      <c r="A2008" s="12"/>
      <c r="B2008" s="11">
        <v>45224</v>
      </c>
      <c r="C2008" s="2">
        <v>0.75</v>
      </c>
      <c r="D2008" s="2">
        <v>0.75</v>
      </c>
      <c r="E2008" s="2">
        <v>18629</v>
      </c>
      <c r="F2008" s="2">
        <v>0.74099999999999999</v>
      </c>
      <c r="G2008" s="2">
        <v>13804.089</v>
      </c>
      <c r="H2008" s="17">
        <f t="shared" si="31"/>
        <v>5.6338028169014134E-2</v>
      </c>
    </row>
    <row r="2009" spans="1:8" ht="13.5" x14ac:dyDescent="0.25">
      <c r="A2009" s="12"/>
      <c r="B2009" s="11">
        <v>45225</v>
      </c>
      <c r="C2009" s="2">
        <v>0.79</v>
      </c>
      <c r="D2009" s="2">
        <v>0.79</v>
      </c>
      <c r="E2009" s="2">
        <v>7251</v>
      </c>
      <c r="F2009" s="2">
        <v>0.78700000000000003</v>
      </c>
      <c r="G2009" s="2">
        <v>5706.5370000000003</v>
      </c>
      <c r="H2009" s="17">
        <f t="shared" si="31"/>
        <v>5.3333333333333378E-2</v>
      </c>
    </row>
    <row r="2010" spans="1:8" ht="13.5" x14ac:dyDescent="0.25">
      <c r="A2010" s="12"/>
      <c r="B2010" s="11">
        <v>45226</v>
      </c>
      <c r="C2010" s="2">
        <v>0.81</v>
      </c>
      <c r="D2010" s="2">
        <v>0.81</v>
      </c>
      <c r="E2010" s="2">
        <v>45866</v>
      </c>
      <c r="F2010" s="2">
        <v>0.81</v>
      </c>
      <c r="G2010" s="2">
        <v>37151.46</v>
      </c>
      <c r="H2010" s="17">
        <f t="shared" si="31"/>
        <v>2.5316455696202552E-2</v>
      </c>
    </row>
    <row r="2011" spans="1:8" ht="13.5" x14ac:dyDescent="0.25">
      <c r="A2011" s="12"/>
      <c r="B2011" s="11">
        <v>45229</v>
      </c>
      <c r="C2011" s="2">
        <v>0.77</v>
      </c>
      <c r="D2011" s="2">
        <v>0.77</v>
      </c>
      <c r="E2011" s="2">
        <v>12102</v>
      </c>
      <c r="F2011" s="2">
        <v>0.77300000000000002</v>
      </c>
      <c r="G2011" s="2">
        <v>9354.8459999999995</v>
      </c>
      <c r="H2011" s="17">
        <f t="shared" si="31"/>
        <v>-4.9382716049382755E-2</v>
      </c>
    </row>
    <row r="2012" spans="1:8" ht="13.5" x14ac:dyDescent="0.25">
      <c r="A2012" s="12"/>
      <c r="B2012" s="11">
        <v>45230</v>
      </c>
      <c r="C2012" s="2">
        <v>0.75</v>
      </c>
      <c r="D2012" s="2">
        <v>0.75</v>
      </c>
      <c r="E2012" s="2">
        <v>3695</v>
      </c>
      <c r="F2012" s="2">
        <v>0.73499999999999999</v>
      </c>
      <c r="G2012" s="2">
        <v>2715.8249999999998</v>
      </c>
      <c r="H2012" s="17">
        <f t="shared" si="31"/>
        <v>-2.5974025974025997E-2</v>
      </c>
    </row>
    <row r="2013" spans="1:8" ht="13.5" x14ac:dyDescent="0.25">
      <c r="A2013" s="12"/>
      <c r="B2013" s="11">
        <v>45231</v>
      </c>
      <c r="C2013" s="2">
        <v>0.75</v>
      </c>
      <c r="D2013" s="2">
        <v>0.75</v>
      </c>
      <c r="E2013" s="2">
        <v>4459</v>
      </c>
      <c r="F2013" s="2">
        <v>0.754</v>
      </c>
      <c r="G2013" s="2">
        <v>3362.0859999999998</v>
      </c>
      <c r="H2013" s="17">
        <f t="shared" si="31"/>
        <v>0</v>
      </c>
    </row>
    <row r="2014" spans="1:8" ht="13.5" x14ac:dyDescent="0.25">
      <c r="A2014" s="12"/>
      <c r="B2014" s="11">
        <v>45232</v>
      </c>
      <c r="C2014" s="2">
        <v>0.75</v>
      </c>
      <c r="D2014" s="2">
        <v>0.75</v>
      </c>
      <c r="E2014" s="2">
        <v>9505</v>
      </c>
      <c r="F2014" s="2">
        <v>0.75</v>
      </c>
      <c r="G2014" s="2">
        <v>7128.75</v>
      </c>
      <c r="H2014" s="17">
        <f t="shared" si="31"/>
        <v>0</v>
      </c>
    </row>
    <row r="2015" spans="1:8" ht="13.5" x14ac:dyDescent="0.25">
      <c r="A2015" s="12"/>
      <c r="B2015" s="11">
        <v>45233</v>
      </c>
      <c r="C2015" s="2">
        <v>0.75</v>
      </c>
      <c r="D2015" s="2">
        <v>0.75</v>
      </c>
      <c r="E2015" s="2">
        <v>3445</v>
      </c>
      <c r="F2015" s="2">
        <v>0.751</v>
      </c>
      <c r="G2015" s="2">
        <v>2587.1950000000002</v>
      </c>
      <c r="H2015" s="17">
        <f t="shared" si="31"/>
        <v>0</v>
      </c>
    </row>
    <row r="2016" spans="1:8" ht="13.5" x14ac:dyDescent="0.25">
      <c r="A2016" s="12"/>
      <c r="B2016" s="11">
        <v>45236</v>
      </c>
      <c r="C2016" s="2">
        <v>0.76</v>
      </c>
      <c r="D2016" s="2">
        <v>0.76</v>
      </c>
      <c r="E2016" s="2">
        <v>6333</v>
      </c>
      <c r="F2016" s="2">
        <v>0.76</v>
      </c>
      <c r="G2016" s="2">
        <v>4813.08</v>
      </c>
      <c r="H2016" s="17">
        <f t="shared" si="31"/>
        <v>1.3333333333333345E-2</v>
      </c>
    </row>
    <row r="2017" spans="1:8" ht="13.5" x14ac:dyDescent="0.25">
      <c r="A2017" s="12"/>
      <c r="B2017" s="11">
        <v>45237</v>
      </c>
      <c r="C2017" s="2">
        <v>0.76</v>
      </c>
      <c r="D2017" s="2">
        <v>0.76</v>
      </c>
      <c r="E2017" s="2">
        <v>10334</v>
      </c>
      <c r="F2017" s="2">
        <v>0.748</v>
      </c>
      <c r="G2017" s="2">
        <v>7729.8320000000003</v>
      </c>
      <c r="H2017" s="17">
        <f t="shared" si="31"/>
        <v>0</v>
      </c>
    </row>
    <row r="2018" spans="1:8" ht="13.5" x14ac:dyDescent="0.25">
      <c r="A2018" s="12"/>
      <c r="B2018" s="11">
        <v>45238</v>
      </c>
      <c r="C2018" s="2">
        <v>0.76</v>
      </c>
      <c r="D2018" s="2">
        <v>0.76</v>
      </c>
      <c r="E2018" s="2">
        <v>1508</v>
      </c>
      <c r="F2018" s="2">
        <v>0.751</v>
      </c>
      <c r="G2018" s="2">
        <v>1132.508</v>
      </c>
      <c r="H2018" s="17">
        <f t="shared" si="31"/>
        <v>0</v>
      </c>
    </row>
    <row r="2019" spans="1:8" ht="13.5" x14ac:dyDescent="0.25">
      <c r="A2019" s="12"/>
      <c r="B2019" s="11">
        <v>45239</v>
      </c>
      <c r="C2019" s="2">
        <v>0.73</v>
      </c>
      <c r="D2019" s="2">
        <v>0.73</v>
      </c>
      <c r="E2019" s="2">
        <v>17550</v>
      </c>
      <c r="F2019" s="2">
        <v>0.72499999999999998</v>
      </c>
      <c r="G2019" s="2">
        <v>12723.75</v>
      </c>
      <c r="H2019" s="17">
        <f t="shared" si="31"/>
        <v>-3.9473684210526348E-2</v>
      </c>
    </row>
    <row r="2020" spans="1:8" ht="13.5" x14ac:dyDescent="0.25">
      <c r="A2020" s="12"/>
      <c r="B2020" s="11">
        <v>45240</v>
      </c>
      <c r="C2020" s="2">
        <v>0.77</v>
      </c>
      <c r="D2020" s="2">
        <v>0.77</v>
      </c>
      <c r="E2020" s="2">
        <v>28403</v>
      </c>
      <c r="F2020" s="2">
        <v>0.76300000000000001</v>
      </c>
      <c r="G2020" s="2">
        <v>21671.489000000001</v>
      </c>
      <c r="H2020" s="17">
        <f t="shared" si="31"/>
        <v>5.4794520547945258E-2</v>
      </c>
    </row>
    <row r="2021" spans="1:8" ht="13.5" x14ac:dyDescent="0.25">
      <c r="A2021" s="12"/>
      <c r="B2021" s="11">
        <v>45243</v>
      </c>
      <c r="C2021" s="2">
        <v>0.81</v>
      </c>
      <c r="D2021" s="2">
        <v>0.81</v>
      </c>
      <c r="E2021" s="2">
        <v>22756</v>
      </c>
      <c r="F2021" s="2">
        <v>0.80100000000000005</v>
      </c>
      <c r="G2021" s="2">
        <v>18227.556</v>
      </c>
      <c r="H2021" s="17">
        <f t="shared" si="31"/>
        <v>5.1948051948051993E-2</v>
      </c>
    </row>
    <row r="2022" spans="1:8" ht="13.5" x14ac:dyDescent="0.25">
      <c r="A2022" s="12"/>
      <c r="B2022" s="11">
        <v>45244</v>
      </c>
      <c r="C2022" s="2">
        <v>0.85</v>
      </c>
      <c r="D2022" s="2">
        <v>0.85</v>
      </c>
      <c r="E2022" s="2">
        <v>38911</v>
      </c>
      <c r="F2022" s="2">
        <v>0.84499999999999997</v>
      </c>
      <c r="G2022" s="2">
        <v>32879.794999999998</v>
      </c>
      <c r="H2022" s="17">
        <f t="shared" si="31"/>
        <v>4.9382716049382616E-2</v>
      </c>
    </row>
    <row r="2023" spans="1:8" ht="13.5" x14ac:dyDescent="0.25">
      <c r="A2023" s="12"/>
      <c r="B2023" s="11">
        <v>45245</v>
      </c>
      <c r="C2023" s="2">
        <v>0.9</v>
      </c>
      <c r="D2023" s="2">
        <v>0.9</v>
      </c>
      <c r="E2023" s="2">
        <v>18332</v>
      </c>
      <c r="F2023" s="2">
        <v>0.89200000000000002</v>
      </c>
      <c r="G2023" s="2">
        <v>16352.144</v>
      </c>
      <c r="H2023" s="17">
        <f t="shared" si="31"/>
        <v>5.8823529411764761E-2</v>
      </c>
    </row>
    <row r="2024" spans="1:8" ht="13.5" x14ac:dyDescent="0.25">
      <c r="A2024" s="12"/>
      <c r="B2024" s="11">
        <v>45246</v>
      </c>
      <c r="C2024" s="2">
        <v>0.88</v>
      </c>
      <c r="D2024" s="2">
        <v>0.88</v>
      </c>
      <c r="E2024" s="2">
        <v>53693</v>
      </c>
      <c r="F2024" s="2">
        <v>0.92700000000000005</v>
      </c>
      <c r="G2024" s="2">
        <v>49773.411</v>
      </c>
      <c r="H2024" s="17">
        <f t="shared" si="31"/>
        <v>-2.222222222222224E-2</v>
      </c>
    </row>
    <row r="2025" spans="1:8" ht="13.5" x14ac:dyDescent="0.25">
      <c r="A2025" s="12"/>
      <c r="B2025" s="11">
        <v>45247</v>
      </c>
      <c r="C2025" s="2">
        <v>0.92</v>
      </c>
      <c r="D2025" s="2">
        <v>0.92</v>
      </c>
      <c r="E2025" s="2">
        <v>22944</v>
      </c>
      <c r="F2025" s="2">
        <v>0.90200000000000002</v>
      </c>
      <c r="G2025" s="2">
        <v>20695.488000000001</v>
      </c>
      <c r="H2025" s="17">
        <f t="shared" si="31"/>
        <v>4.5454545454545497E-2</v>
      </c>
    </row>
    <row r="2026" spans="1:8" ht="13.5" x14ac:dyDescent="0.25">
      <c r="A2026" s="12"/>
      <c r="B2026" s="11">
        <v>45250</v>
      </c>
      <c r="C2026" s="2">
        <v>0.92</v>
      </c>
      <c r="D2026" s="2">
        <v>0.92</v>
      </c>
      <c r="E2026" s="2">
        <v>22728</v>
      </c>
      <c r="F2026" s="2">
        <v>0.93100000000000005</v>
      </c>
      <c r="G2026" s="2">
        <v>21159.768</v>
      </c>
      <c r="H2026" s="17">
        <f t="shared" si="31"/>
        <v>0</v>
      </c>
    </row>
    <row r="2027" spans="1:8" ht="13.5" x14ac:dyDescent="0.25">
      <c r="A2027" s="12"/>
      <c r="B2027" s="11">
        <v>45251</v>
      </c>
      <c r="C2027" s="2">
        <v>0.94</v>
      </c>
      <c r="D2027" s="2">
        <v>0.94</v>
      </c>
      <c r="E2027" s="2">
        <v>31144</v>
      </c>
      <c r="F2027" s="2">
        <v>0.91</v>
      </c>
      <c r="G2027" s="2">
        <v>28341.040000000001</v>
      </c>
      <c r="H2027" s="17">
        <f t="shared" si="31"/>
        <v>2.1739130434782507E-2</v>
      </c>
    </row>
    <row r="2028" spans="1:8" ht="13.5" x14ac:dyDescent="0.25">
      <c r="A2028" s="12"/>
      <c r="B2028" s="11">
        <v>45252</v>
      </c>
      <c r="C2028" s="2">
        <v>0.93</v>
      </c>
      <c r="D2028" s="2">
        <v>0.93</v>
      </c>
      <c r="E2028" s="2">
        <v>39095</v>
      </c>
      <c r="F2028" s="2">
        <v>0.92900000000000005</v>
      </c>
      <c r="G2028" s="2">
        <v>36319.254999999997</v>
      </c>
      <c r="H2028" s="17">
        <f t="shared" si="31"/>
        <v>-1.0638297872340318E-2</v>
      </c>
    </row>
    <row r="2029" spans="1:8" ht="13.5" x14ac:dyDescent="0.25">
      <c r="A2029" s="12"/>
      <c r="B2029" s="11">
        <v>45253</v>
      </c>
      <c r="C2029" s="2">
        <v>0.93</v>
      </c>
      <c r="D2029" s="2">
        <v>0.93</v>
      </c>
      <c r="E2029" s="2">
        <v>3874</v>
      </c>
      <c r="F2029" s="2">
        <v>0.91500000000000004</v>
      </c>
      <c r="G2029" s="2">
        <v>3544.71</v>
      </c>
      <c r="H2029" s="17">
        <f t="shared" si="31"/>
        <v>0</v>
      </c>
    </row>
    <row r="2030" spans="1:8" ht="13.5" x14ac:dyDescent="0.25">
      <c r="A2030" s="12"/>
      <c r="B2030" s="11">
        <v>45254</v>
      </c>
      <c r="C2030" s="2">
        <v>0.9</v>
      </c>
      <c r="D2030" s="2">
        <v>0.9</v>
      </c>
      <c r="E2030" s="2">
        <v>5855</v>
      </c>
      <c r="F2030" s="2">
        <v>0.90800000000000003</v>
      </c>
      <c r="G2030" s="2">
        <v>5316.34</v>
      </c>
      <c r="H2030" s="17">
        <f t="shared" si="31"/>
        <v>-3.2258064516129059E-2</v>
      </c>
    </row>
    <row r="2031" spans="1:8" ht="13.5" x14ac:dyDescent="0.25">
      <c r="A2031" s="12"/>
      <c r="B2031" s="11">
        <v>45257</v>
      </c>
      <c r="C2031" s="2">
        <v>0.91</v>
      </c>
      <c r="D2031" s="2">
        <v>0.91</v>
      </c>
      <c r="E2031" s="2">
        <v>1842</v>
      </c>
      <c r="F2031" s="2">
        <v>0.9</v>
      </c>
      <c r="G2031" s="2">
        <v>1657.8</v>
      </c>
      <c r="H2031" s="17">
        <f t="shared" si="31"/>
        <v>1.111111111111112E-2</v>
      </c>
    </row>
    <row r="2032" spans="1:8" ht="13.5" x14ac:dyDescent="0.25">
      <c r="A2032" s="12"/>
      <c r="B2032" s="11">
        <v>45258</v>
      </c>
      <c r="C2032" s="2">
        <v>0.91</v>
      </c>
      <c r="D2032" s="2">
        <v>0.91</v>
      </c>
      <c r="E2032" s="2">
        <v>2442</v>
      </c>
      <c r="F2032" s="2">
        <v>0.89800000000000002</v>
      </c>
      <c r="G2032" s="2">
        <v>2192.9160000000002</v>
      </c>
      <c r="H2032" s="17">
        <f t="shared" si="31"/>
        <v>0</v>
      </c>
    </row>
    <row r="2033" spans="1:8" ht="13.5" x14ac:dyDescent="0.25">
      <c r="A2033" s="12"/>
      <c r="B2033" s="11">
        <v>45259</v>
      </c>
      <c r="C2033" s="2">
        <v>0.89</v>
      </c>
      <c r="D2033" s="2">
        <v>0.89</v>
      </c>
      <c r="E2033" s="2">
        <v>1563</v>
      </c>
      <c r="F2033" s="2">
        <v>0.89200000000000002</v>
      </c>
      <c r="G2033" s="2">
        <v>1394.1959999999999</v>
      </c>
      <c r="H2033" s="17">
        <f t="shared" si="31"/>
        <v>-2.1978021978021997E-2</v>
      </c>
    </row>
    <row r="2034" spans="1:8" ht="13.5" x14ac:dyDescent="0.25">
      <c r="A2034" s="12"/>
      <c r="B2034" s="11">
        <v>45260</v>
      </c>
      <c r="C2034" s="2">
        <v>0.88</v>
      </c>
      <c r="D2034" s="2">
        <v>0.88</v>
      </c>
      <c r="E2034" s="2">
        <v>13807</v>
      </c>
      <c r="F2034" s="2">
        <v>0.86499999999999999</v>
      </c>
      <c r="G2034" s="2">
        <v>11943.055</v>
      </c>
      <c r="H2034" s="17">
        <f t="shared" si="31"/>
        <v>-1.1235955056179785E-2</v>
      </c>
    </row>
    <row r="2035" spans="1:8" ht="13.5" x14ac:dyDescent="0.25">
      <c r="A2035" s="12"/>
      <c r="B2035" s="11">
        <v>45261</v>
      </c>
      <c r="C2035" s="2">
        <v>0.88</v>
      </c>
      <c r="D2035" s="2">
        <v>0.88</v>
      </c>
      <c r="E2035" s="2">
        <v>12323</v>
      </c>
      <c r="F2035" s="2">
        <v>0.86199999999999999</v>
      </c>
      <c r="G2035" s="2">
        <v>10622.425999999999</v>
      </c>
      <c r="H2035" s="17">
        <f t="shared" si="31"/>
        <v>0</v>
      </c>
    </row>
    <row r="2036" spans="1:8" ht="13.5" x14ac:dyDescent="0.25">
      <c r="A2036" s="12"/>
      <c r="B2036" s="11">
        <v>45264</v>
      </c>
      <c r="C2036" s="2">
        <v>0.84</v>
      </c>
      <c r="D2036" s="2">
        <v>0.84</v>
      </c>
      <c r="E2036" s="2">
        <v>50058</v>
      </c>
      <c r="F2036" s="2">
        <v>0.83899999999999997</v>
      </c>
      <c r="G2036" s="2">
        <v>41998.661999999997</v>
      </c>
      <c r="H2036" s="17">
        <f t="shared" si="31"/>
        <v>-4.5454545454545497E-2</v>
      </c>
    </row>
    <row r="2037" spans="1:8" ht="13.5" x14ac:dyDescent="0.25">
      <c r="A2037" s="12"/>
      <c r="B2037" s="11">
        <v>45265</v>
      </c>
      <c r="C2037" s="2">
        <v>0.83</v>
      </c>
      <c r="D2037" s="2">
        <v>0.83</v>
      </c>
      <c r="E2037" s="2">
        <v>36757</v>
      </c>
      <c r="F2037" s="2">
        <v>0.81799999999999995</v>
      </c>
      <c r="G2037" s="2">
        <v>30067.225999999999</v>
      </c>
      <c r="H2037" s="17">
        <f t="shared" si="31"/>
        <v>-1.1904761904761916E-2</v>
      </c>
    </row>
    <row r="2038" spans="1:8" ht="13.5" x14ac:dyDescent="0.25">
      <c r="A2038" s="12"/>
      <c r="B2038" s="11">
        <v>45266</v>
      </c>
      <c r="C2038" s="2">
        <v>0.82</v>
      </c>
      <c r="D2038" s="2">
        <v>0.82</v>
      </c>
      <c r="E2038" s="2">
        <v>24583</v>
      </c>
      <c r="F2038" s="2">
        <v>0.82199999999999995</v>
      </c>
      <c r="G2038" s="2">
        <v>20207.225999999999</v>
      </c>
      <c r="H2038" s="17">
        <f t="shared" si="31"/>
        <v>-1.2048192771084348E-2</v>
      </c>
    </row>
    <row r="2039" spans="1:8" ht="13.5" x14ac:dyDescent="0.25">
      <c r="A2039" s="12"/>
      <c r="B2039" s="11">
        <v>45267</v>
      </c>
      <c r="C2039" s="2">
        <v>0.82</v>
      </c>
      <c r="D2039" s="2">
        <v>0.82</v>
      </c>
      <c r="E2039" s="2">
        <v>22991</v>
      </c>
      <c r="F2039" s="2">
        <v>0.81299999999999994</v>
      </c>
      <c r="G2039" s="2">
        <v>18691.683000000001</v>
      </c>
      <c r="H2039" s="17">
        <f t="shared" si="31"/>
        <v>0</v>
      </c>
    </row>
    <row r="2040" spans="1:8" ht="13.5" x14ac:dyDescent="0.25">
      <c r="A2040" s="12"/>
      <c r="B2040" s="11">
        <v>45268</v>
      </c>
      <c r="C2040" s="2">
        <v>0.84</v>
      </c>
      <c r="D2040" s="2">
        <v>0.84</v>
      </c>
      <c r="E2040" s="2">
        <v>9244</v>
      </c>
      <c r="F2040" s="2">
        <v>0.82499999999999996</v>
      </c>
      <c r="G2040" s="2">
        <v>7626.3</v>
      </c>
      <c r="H2040" s="17">
        <f t="shared" si="31"/>
        <v>2.4390243902439046E-2</v>
      </c>
    </row>
    <row r="2041" spans="1:8" ht="13.5" x14ac:dyDescent="0.25">
      <c r="A2041" s="12"/>
      <c r="B2041" s="11">
        <v>45271</v>
      </c>
      <c r="C2041" s="2">
        <v>0.83</v>
      </c>
      <c r="D2041" s="2">
        <v>0.83</v>
      </c>
      <c r="E2041" s="2">
        <v>2895</v>
      </c>
      <c r="F2041" s="2">
        <v>0.83</v>
      </c>
      <c r="G2041" s="2">
        <v>2402.85</v>
      </c>
      <c r="H2041" s="17">
        <f t="shared" si="31"/>
        <v>-1.1904761904761916E-2</v>
      </c>
    </row>
    <row r="2042" spans="1:8" ht="13.5" x14ac:dyDescent="0.25">
      <c r="A2042" s="12"/>
      <c r="B2042" s="11">
        <v>45272</v>
      </c>
      <c r="C2042" s="2">
        <v>0.84</v>
      </c>
      <c r="D2042" s="2">
        <v>0.84</v>
      </c>
      <c r="E2042" s="2">
        <v>1194</v>
      </c>
      <c r="F2042" s="2">
        <v>0.83</v>
      </c>
      <c r="G2042" s="2">
        <v>991.02</v>
      </c>
      <c r="H2042" s="17">
        <f t="shared" si="31"/>
        <v>1.2048192771084348E-2</v>
      </c>
    </row>
    <row r="2043" spans="1:8" ht="13.5" x14ac:dyDescent="0.25">
      <c r="A2043" s="12"/>
      <c r="B2043" s="11">
        <v>45273</v>
      </c>
      <c r="C2043" s="2">
        <v>0.87</v>
      </c>
      <c r="D2043" s="2">
        <v>0.87</v>
      </c>
      <c r="E2043" s="2">
        <v>23676</v>
      </c>
      <c r="F2043" s="2">
        <v>0.84499999999999997</v>
      </c>
      <c r="G2043" s="2">
        <v>20006.22</v>
      </c>
      <c r="H2043" s="17">
        <f t="shared" si="31"/>
        <v>3.5714285714285747E-2</v>
      </c>
    </row>
    <row r="2044" spans="1:8" ht="13.5" x14ac:dyDescent="0.25">
      <c r="A2044" s="12"/>
      <c r="B2044" s="11">
        <v>45274</v>
      </c>
      <c r="C2044" s="2">
        <v>0.89</v>
      </c>
      <c r="D2044" s="2">
        <v>0.89</v>
      </c>
      <c r="E2044" s="2">
        <v>1837</v>
      </c>
      <c r="F2044" s="2">
        <v>0.873</v>
      </c>
      <c r="G2044" s="2">
        <v>1603.701</v>
      </c>
      <c r="H2044" s="17">
        <f t="shared" si="31"/>
        <v>2.2988505747126457E-2</v>
      </c>
    </row>
    <row r="2045" spans="1:8" ht="13.5" x14ac:dyDescent="0.25">
      <c r="A2045" s="12"/>
      <c r="B2045" s="11">
        <v>45275</v>
      </c>
      <c r="C2045" s="2">
        <v>0.88</v>
      </c>
      <c r="D2045" s="2">
        <v>0.88</v>
      </c>
      <c r="E2045" s="2">
        <v>4347</v>
      </c>
      <c r="F2045" s="2">
        <v>0.88200000000000001</v>
      </c>
      <c r="G2045" s="2">
        <v>3834.0540000000001</v>
      </c>
      <c r="H2045" s="17">
        <f t="shared" si="31"/>
        <v>-1.1235955056179785E-2</v>
      </c>
    </row>
    <row r="2046" spans="1:8" ht="13.5" x14ac:dyDescent="0.25">
      <c r="A2046" s="12"/>
      <c r="B2046" s="11">
        <v>45278</v>
      </c>
      <c r="C2046" s="2">
        <v>0.88</v>
      </c>
      <c r="D2046" s="2">
        <v>0.88</v>
      </c>
      <c r="E2046" s="2">
        <v>10641</v>
      </c>
      <c r="F2046" s="2">
        <v>0.86499999999999999</v>
      </c>
      <c r="G2046" s="2">
        <v>9204.4650000000001</v>
      </c>
      <c r="H2046" s="17">
        <f t="shared" si="31"/>
        <v>0</v>
      </c>
    </row>
    <row r="2047" spans="1:8" ht="13.5" x14ac:dyDescent="0.25">
      <c r="A2047" s="12"/>
      <c r="B2047" s="11">
        <v>45279</v>
      </c>
      <c r="C2047" s="2">
        <v>0.84</v>
      </c>
      <c r="D2047" s="2">
        <v>0.84</v>
      </c>
      <c r="E2047" s="2">
        <v>10843</v>
      </c>
      <c r="F2047" s="2">
        <v>0.84699999999999998</v>
      </c>
      <c r="G2047" s="2">
        <v>9184.0210000000006</v>
      </c>
      <c r="H2047" s="17">
        <f t="shared" si="31"/>
        <v>-4.5454545454545497E-2</v>
      </c>
    </row>
    <row r="2048" spans="1:8" ht="13.5" x14ac:dyDescent="0.25">
      <c r="A2048" s="12"/>
      <c r="B2048" s="11">
        <v>45280</v>
      </c>
      <c r="C2048" s="2">
        <v>0.85</v>
      </c>
      <c r="D2048" s="2">
        <v>0.85</v>
      </c>
      <c r="E2048" s="2">
        <v>8107</v>
      </c>
      <c r="F2048" s="2">
        <v>0.83499999999999996</v>
      </c>
      <c r="G2048" s="2">
        <v>6769.3450000000003</v>
      </c>
      <c r="H2048" s="17">
        <f t="shared" si="31"/>
        <v>1.1904761904761916E-2</v>
      </c>
    </row>
    <row r="2049" spans="1:8" ht="13.5" x14ac:dyDescent="0.25">
      <c r="A2049" s="12"/>
      <c r="B2049" s="11">
        <v>45281</v>
      </c>
      <c r="C2049" s="2">
        <v>0.84</v>
      </c>
      <c r="D2049" s="2">
        <v>0.84</v>
      </c>
      <c r="E2049" s="2">
        <v>1185</v>
      </c>
      <c r="F2049" s="2">
        <v>0.84399999999999997</v>
      </c>
      <c r="G2049" s="2">
        <v>1000.14</v>
      </c>
      <c r="H2049" s="17">
        <f t="shared" si="31"/>
        <v>-1.1764705882352951E-2</v>
      </c>
    </row>
    <row r="2050" spans="1:8" ht="13.5" x14ac:dyDescent="0.25">
      <c r="A2050" s="12"/>
      <c r="B2050" s="11">
        <v>45282</v>
      </c>
      <c r="C2050" s="2">
        <v>0.86</v>
      </c>
      <c r="D2050" s="2">
        <v>0.86</v>
      </c>
      <c r="E2050" s="2">
        <v>18669</v>
      </c>
      <c r="F2050" s="2">
        <v>0.84399999999999997</v>
      </c>
      <c r="G2050" s="2">
        <v>15756.636</v>
      </c>
      <c r="H2050" s="17">
        <f t="shared" si="31"/>
        <v>2.3809523809523832E-2</v>
      </c>
    </row>
    <row r="2051" spans="1:8" ht="13.5" x14ac:dyDescent="0.25">
      <c r="A2051" s="12"/>
      <c r="B2051" s="11">
        <v>45285</v>
      </c>
      <c r="C2051" s="2">
        <v>0.85</v>
      </c>
      <c r="D2051" s="2">
        <v>0.85</v>
      </c>
      <c r="E2051" s="2">
        <v>17339</v>
      </c>
      <c r="F2051" s="2">
        <v>0.84899999999999998</v>
      </c>
      <c r="G2051" s="2">
        <v>14720.811</v>
      </c>
      <c r="H2051" s="17">
        <f t="shared" si="31"/>
        <v>-1.1627906976744196E-2</v>
      </c>
    </row>
    <row r="2052" spans="1:8" ht="13.5" x14ac:dyDescent="0.25">
      <c r="A2052" s="12"/>
      <c r="B2052" s="11">
        <v>45286</v>
      </c>
      <c r="C2052" s="2">
        <v>0.86</v>
      </c>
      <c r="D2052" s="2">
        <v>0.86</v>
      </c>
      <c r="E2052" s="2">
        <v>11409</v>
      </c>
      <c r="F2052" s="2">
        <v>0.85299999999999998</v>
      </c>
      <c r="G2052" s="2">
        <v>9731.8770000000004</v>
      </c>
      <c r="H2052" s="17">
        <f t="shared" si="31"/>
        <v>1.1764705882352951E-2</v>
      </c>
    </row>
    <row r="2053" spans="1:8" ht="13.5" x14ac:dyDescent="0.25">
      <c r="A2053" s="12"/>
      <c r="B2053" s="11">
        <v>45287</v>
      </c>
      <c r="C2053" s="2">
        <v>0.85</v>
      </c>
      <c r="D2053" s="2">
        <v>0.85</v>
      </c>
      <c r="E2053" s="2">
        <v>3626</v>
      </c>
      <c r="F2053" s="2">
        <v>0.84699999999999998</v>
      </c>
      <c r="G2053" s="2">
        <v>3071.2220000000002</v>
      </c>
      <c r="H2053" s="17">
        <f t="shared" si="31"/>
        <v>-1.1627906976744196E-2</v>
      </c>
    </row>
    <row r="2054" spans="1:8" ht="13.5" x14ac:dyDescent="0.25">
      <c r="A2054" s="12"/>
      <c r="B2054" s="11">
        <v>45288</v>
      </c>
      <c r="C2054" s="2">
        <v>0.85</v>
      </c>
      <c r="D2054" s="2">
        <v>0.85</v>
      </c>
      <c r="E2054" s="2">
        <v>4180</v>
      </c>
      <c r="F2054" s="2">
        <v>0.84299999999999997</v>
      </c>
      <c r="G2054" s="2">
        <v>3523.74</v>
      </c>
      <c r="H2054" s="17">
        <f t="shared" si="31"/>
        <v>0</v>
      </c>
    </row>
    <row r="2055" spans="1:8" ht="13.5" x14ac:dyDescent="0.25">
      <c r="A2055" s="12"/>
      <c r="B2055" s="11">
        <v>45289</v>
      </c>
      <c r="C2055" s="2">
        <v>0.84</v>
      </c>
      <c r="D2055" s="2">
        <v>0.84</v>
      </c>
      <c r="E2055" s="2">
        <v>10140</v>
      </c>
      <c r="F2055" s="2">
        <v>0.83099999999999996</v>
      </c>
      <c r="G2055" s="2">
        <v>8426.34</v>
      </c>
      <c r="H2055" s="17">
        <f t="shared" ref="H2055:H2118" si="32">(D2055-D2054)/D2054</f>
        <v>-1.1764705882352951E-2</v>
      </c>
    </row>
    <row r="2056" spans="1:8" ht="13.5" x14ac:dyDescent="0.25">
      <c r="A2056" s="12"/>
      <c r="B2056" s="11">
        <v>45293</v>
      </c>
      <c r="C2056" s="2">
        <v>0.85</v>
      </c>
      <c r="D2056" s="2">
        <v>0.85</v>
      </c>
      <c r="E2056" s="2">
        <v>8108</v>
      </c>
      <c r="F2056" s="2">
        <v>0.85</v>
      </c>
      <c r="G2056" s="2">
        <v>6891.8</v>
      </c>
      <c r="H2056" s="17">
        <f t="shared" si="32"/>
        <v>1.1904761904761916E-2</v>
      </c>
    </row>
    <row r="2057" spans="1:8" ht="13.5" x14ac:dyDescent="0.25">
      <c r="A2057" s="12"/>
      <c r="B2057" s="11">
        <v>45294</v>
      </c>
      <c r="C2057" s="2">
        <v>0.85</v>
      </c>
      <c r="D2057" s="2">
        <v>0.85</v>
      </c>
      <c r="E2057" s="2">
        <v>0</v>
      </c>
      <c r="F2057" s="2">
        <v>0</v>
      </c>
      <c r="G2057" s="2">
        <v>0</v>
      </c>
      <c r="H2057" s="17">
        <f t="shared" si="32"/>
        <v>0</v>
      </c>
    </row>
    <row r="2058" spans="1:8" ht="13.5" x14ac:dyDescent="0.25">
      <c r="A2058" s="12"/>
      <c r="B2058" s="11">
        <v>45295</v>
      </c>
      <c r="C2058" s="2">
        <v>0.83</v>
      </c>
      <c r="D2058" s="2">
        <v>0.83</v>
      </c>
      <c r="E2058" s="2">
        <v>1200</v>
      </c>
      <c r="F2058" s="2">
        <v>0.83</v>
      </c>
      <c r="G2058" s="2">
        <v>996</v>
      </c>
      <c r="H2058" s="17">
        <f t="shared" si="32"/>
        <v>-2.3529411764705903E-2</v>
      </c>
    </row>
    <row r="2059" spans="1:8" ht="13.5" x14ac:dyDescent="0.25">
      <c r="A2059" s="12"/>
      <c r="B2059" s="11">
        <v>45296</v>
      </c>
      <c r="C2059" s="2">
        <v>0.83</v>
      </c>
      <c r="D2059" s="2">
        <v>0.83</v>
      </c>
      <c r="E2059" s="2">
        <v>1625</v>
      </c>
      <c r="F2059" s="2">
        <v>0.83</v>
      </c>
      <c r="G2059" s="2">
        <v>1348.75</v>
      </c>
      <c r="H2059" s="17">
        <f t="shared" si="32"/>
        <v>0</v>
      </c>
    </row>
    <row r="2060" spans="1:8" ht="13.5" x14ac:dyDescent="0.25">
      <c r="A2060" s="12"/>
      <c r="B2060" s="11">
        <v>45299</v>
      </c>
      <c r="C2060" s="2">
        <v>0.83</v>
      </c>
      <c r="D2060" s="2">
        <v>0.83</v>
      </c>
      <c r="E2060" s="2">
        <v>1800</v>
      </c>
      <c r="F2060" s="2">
        <v>0.83</v>
      </c>
      <c r="G2060" s="2">
        <v>1494</v>
      </c>
      <c r="H2060" s="17">
        <f t="shared" si="32"/>
        <v>0</v>
      </c>
    </row>
    <row r="2061" spans="1:8" ht="13.5" x14ac:dyDescent="0.25">
      <c r="A2061" s="12"/>
      <c r="B2061" s="11">
        <v>45300</v>
      </c>
      <c r="C2061" s="2">
        <v>0.82</v>
      </c>
      <c r="D2061" s="2">
        <v>0.82</v>
      </c>
      <c r="E2061" s="2">
        <v>4378</v>
      </c>
      <c r="F2061" s="2">
        <v>0.82</v>
      </c>
      <c r="G2061" s="2">
        <v>3589.96</v>
      </c>
      <c r="H2061" s="17">
        <f t="shared" si="32"/>
        <v>-1.2048192771084348E-2</v>
      </c>
    </row>
    <row r="2062" spans="1:8" ht="13.5" x14ac:dyDescent="0.25">
      <c r="A2062" s="12"/>
      <c r="B2062" s="11">
        <v>45301</v>
      </c>
      <c r="C2062" s="2">
        <v>0.8</v>
      </c>
      <c r="D2062" s="2">
        <v>0.8</v>
      </c>
      <c r="E2062" s="2">
        <v>17444</v>
      </c>
      <c r="F2062" s="2">
        <v>0.8</v>
      </c>
      <c r="G2062" s="2">
        <v>13955.2</v>
      </c>
      <c r="H2062" s="17">
        <f t="shared" si="32"/>
        <v>-2.4390243902438911E-2</v>
      </c>
    </row>
    <row r="2063" spans="1:8" ht="13.5" x14ac:dyDescent="0.25">
      <c r="A2063" s="12"/>
      <c r="B2063" s="11">
        <v>45302</v>
      </c>
      <c r="C2063" s="2">
        <v>0.79</v>
      </c>
      <c r="D2063" s="2">
        <v>0.79</v>
      </c>
      <c r="E2063" s="2">
        <v>11252</v>
      </c>
      <c r="F2063" s="2">
        <v>0.79</v>
      </c>
      <c r="G2063" s="2">
        <v>8889.08</v>
      </c>
      <c r="H2063" s="17">
        <f t="shared" si="32"/>
        <v>-1.2500000000000011E-2</v>
      </c>
    </row>
    <row r="2064" spans="1:8" ht="13.5" x14ac:dyDescent="0.25">
      <c r="A2064" s="12"/>
      <c r="B2064" s="11">
        <v>45303</v>
      </c>
      <c r="C2064" s="2">
        <v>0.78</v>
      </c>
      <c r="D2064" s="2">
        <v>0.78</v>
      </c>
      <c r="E2064" s="2">
        <v>2480</v>
      </c>
      <c r="F2064" s="2">
        <v>0.78</v>
      </c>
      <c r="G2064" s="2">
        <v>1934.4</v>
      </c>
      <c r="H2064" s="17">
        <f t="shared" si="32"/>
        <v>-1.2658227848101276E-2</v>
      </c>
    </row>
    <row r="2065" spans="1:8" ht="13.5" x14ac:dyDescent="0.25">
      <c r="A2065" s="12"/>
      <c r="B2065" s="11">
        <v>45306</v>
      </c>
      <c r="C2065" s="2">
        <v>0.78</v>
      </c>
      <c r="D2065" s="2">
        <v>0.78</v>
      </c>
      <c r="E2065" s="2">
        <v>9458</v>
      </c>
      <c r="F2065" s="2">
        <v>0.78</v>
      </c>
      <c r="G2065" s="2">
        <v>7377.24</v>
      </c>
      <c r="H2065" s="17">
        <f t="shared" si="32"/>
        <v>0</v>
      </c>
    </row>
    <row r="2066" spans="1:8" ht="13.5" x14ac:dyDescent="0.25">
      <c r="A2066" s="12"/>
      <c r="B2066" s="11">
        <v>45307</v>
      </c>
      <c r="C2066" s="2">
        <v>0.78</v>
      </c>
      <c r="D2066" s="2">
        <v>0.78</v>
      </c>
      <c r="E2066" s="2">
        <v>6271</v>
      </c>
      <c r="F2066" s="2">
        <v>0.78</v>
      </c>
      <c r="G2066" s="2">
        <v>4891.38</v>
      </c>
      <c r="H2066" s="17">
        <f t="shared" si="32"/>
        <v>0</v>
      </c>
    </row>
    <row r="2067" spans="1:8" ht="13.5" x14ac:dyDescent="0.25">
      <c r="A2067" s="12"/>
      <c r="B2067" s="11">
        <v>45308</v>
      </c>
      <c r="C2067" s="2">
        <v>0.8</v>
      </c>
      <c r="D2067" s="2">
        <v>0.8</v>
      </c>
      <c r="E2067" s="2">
        <v>330</v>
      </c>
      <c r="F2067" s="2">
        <v>0.8</v>
      </c>
      <c r="G2067" s="2">
        <v>264</v>
      </c>
      <c r="H2067" s="17">
        <f t="shared" si="32"/>
        <v>2.5641025641025664E-2</v>
      </c>
    </row>
    <row r="2068" spans="1:8" ht="13.5" x14ac:dyDescent="0.25">
      <c r="A2068" s="12"/>
      <c r="B2068" s="11">
        <v>45309</v>
      </c>
      <c r="C2068" s="2">
        <v>0.79</v>
      </c>
      <c r="D2068" s="2">
        <v>0.79</v>
      </c>
      <c r="E2068" s="2">
        <v>3130</v>
      </c>
      <c r="F2068" s="2">
        <v>0.79</v>
      </c>
      <c r="G2068" s="2">
        <v>2472.6999999999998</v>
      </c>
      <c r="H2068" s="17">
        <f t="shared" si="32"/>
        <v>-1.2500000000000011E-2</v>
      </c>
    </row>
    <row r="2069" spans="1:8" ht="13.5" x14ac:dyDescent="0.25">
      <c r="A2069" s="12"/>
      <c r="B2069" s="11">
        <v>45310</v>
      </c>
      <c r="C2069" s="2">
        <v>0.78</v>
      </c>
      <c r="D2069" s="2">
        <v>0.78</v>
      </c>
      <c r="E2069" s="2">
        <v>10229</v>
      </c>
      <c r="F2069" s="2">
        <v>0.78</v>
      </c>
      <c r="G2069" s="2">
        <v>7978.62</v>
      </c>
      <c r="H2069" s="17">
        <f t="shared" si="32"/>
        <v>-1.2658227848101276E-2</v>
      </c>
    </row>
    <row r="2070" spans="1:8" ht="13.5" x14ac:dyDescent="0.25">
      <c r="A2070" s="12"/>
      <c r="B2070" s="11">
        <v>45313</v>
      </c>
      <c r="C2070" s="2">
        <v>0.76</v>
      </c>
      <c r="D2070" s="2">
        <v>0.76</v>
      </c>
      <c r="E2070" s="2">
        <v>12394</v>
      </c>
      <c r="F2070" s="2">
        <v>0.76</v>
      </c>
      <c r="G2070" s="2">
        <v>9419.44</v>
      </c>
      <c r="H2070" s="17">
        <f t="shared" si="32"/>
        <v>-2.5641025641025664E-2</v>
      </c>
    </row>
    <row r="2071" spans="1:8" ht="13.5" x14ac:dyDescent="0.25">
      <c r="A2071" s="12"/>
      <c r="B2071" s="11">
        <v>45314</v>
      </c>
      <c r="C2071" s="2">
        <v>0.75</v>
      </c>
      <c r="D2071" s="2">
        <v>0.75</v>
      </c>
      <c r="E2071" s="2">
        <v>4010</v>
      </c>
      <c r="F2071" s="2">
        <v>0.75</v>
      </c>
      <c r="G2071" s="2">
        <v>3007.5</v>
      </c>
      <c r="H2071" s="17">
        <f t="shared" si="32"/>
        <v>-1.3157894736842117E-2</v>
      </c>
    </row>
    <row r="2072" spans="1:8" ht="13.5" x14ac:dyDescent="0.25">
      <c r="A2072" s="12"/>
      <c r="B2072" s="11">
        <v>45315</v>
      </c>
      <c r="C2072" s="2">
        <v>0.73</v>
      </c>
      <c r="D2072" s="2">
        <v>0.73</v>
      </c>
      <c r="E2072" s="2">
        <v>16133</v>
      </c>
      <c r="F2072" s="2">
        <v>0.73</v>
      </c>
      <c r="G2072" s="2">
        <v>11777.09</v>
      </c>
      <c r="H2072" s="17">
        <f t="shared" si="32"/>
        <v>-2.6666666666666689E-2</v>
      </c>
    </row>
    <row r="2073" spans="1:8" ht="13.5" x14ac:dyDescent="0.25">
      <c r="A2073" s="12"/>
      <c r="B2073" s="11">
        <v>45316</v>
      </c>
      <c r="C2073" s="2">
        <v>0.7</v>
      </c>
      <c r="D2073" s="2">
        <v>0.7</v>
      </c>
      <c r="E2073" s="2">
        <v>21287</v>
      </c>
      <c r="F2073" s="2">
        <v>0.7</v>
      </c>
      <c r="G2073" s="2">
        <v>14900.9</v>
      </c>
      <c r="H2073" s="17">
        <f t="shared" si="32"/>
        <v>-4.1095890410958943E-2</v>
      </c>
    </row>
    <row r="2074" spans="1:8" ht="13.5" x14ac:dyDescent="0.25">
      <c r="A2074" s="12"/>
      <c r="B2074" s="11">
        <v>45317</v>
      </c>
      <c r="C2074" s="2">
        <v>0.67</v>
      </c>
      <c r="D2074" s="2">
        <v>0.67</v>
      </c>
      <c r="E2074" s="2">
        <v>3403</v>
      </c>
      <c r="F2074" s="2">
        <v>0.67</v>
      </c>
      <c r="G2074" s="2">
        <v>2280.0100000000002</v>
      </c>
      <c r="H2074" s="17">
        <f t="shared" si="32"/>
        <v>-4.285714285714274E-2</v>
      </c>
    </row>
    <row r="2075" spans="1:8" ht="13.5" x14ac:dyDescent="0.25">
      <c r="A2075" s="12"/>
      <c r="B2075" s="11">
        <v>45320</v>
      </c>
      <c r="C2075" s="2">
        <v>0.67</v>
      </c>
      <c r="D2075" s="2">
        <v>0.67</v>
      </c>
      <c r="E2075" s="2">
        <v>5452</v>
      </c>
      <c r="F2075" s="2">
        <v>0.67</v>
      </c>
      <c r="G2075" s="2">
        <v>3652.84</v>
      </c>
      <c r="H2075" s="17">
        <f t="shared" si="32"/>
        <v>0</v>
      </c>
    </row>
    <row r="2076" spans="1:8" ht="13.5" x14ac:dyDescent="0.25">
      <c r="A2076" s="12"/>
      <c r="B2076" s="11">
        <v>45321</v>
      </c>
      <c r="C2076" s="2">
        <v>0.67</v>
      </c>
      <c r="D2076" s="2">
        <v>0.67</v>
      </c>
      <c r="E2076" s="2">
        <v>15420</v>
      </c>
      <c r="F2076" s="2">
        <v>0.67</v>
      </c>
      <c r="G2076" s="2">
        <v>10331.4</v>
      </c>
      <c r="H2076" s="17">
        <f t="shared" si="32"/>
        <v>0</v>
      </c>
    </row>
    <row r="2077" spans="1:8" ht="13.5" x14ac:dyDescent="0.25">
      <c r="A2077" s="12"/>
      <c r="B2077" s="11">
        <v>45322</v>
      </c>
      <c r="C2077" s="2">
        <v>0.7</v>
      </c>
      <c r="D2077" s="2">
        <v>0.7</v>
      </c>
      <c r="E2077" s="2">
        <v>16201</v>
      </c>
      <c r="F2077" s="2">
        <v>0.7</v>
      </c>
      <c r="G2077" s="2">
        <v>11340.7</v>
      </c>
      <c r="H2077" s="17">
        <f t="shared" si="32"/>
        <v>4.4776119402984947E-2</v>
      </c>
    </row>
    <row r="2078" spans="1:8" ht="13.5" x14ac:dyDescent="0.25">
      <c r="A2078" s="12"/>
      <c r="B2078" s="11">
        <v>45323</v>
      </c>
      <c r="C2078" s="2">
        <v>0.73</v>
      </c>
      <c r="D2078" s="2">
        <v>0.73</v>
      </c>
      <c r="E2078" s="2">
        <v>0</v>
      </c>
      <c r="F2078" s="2">
        <v>0</v>
      </c>
      <c r="G2078" s="2">
        <v>0</v>
      </c>
      <c r="H2078" s="17">
        <f t="shared" si="32"/>
        <v>4.2857142857142899E-2</v>
      </c>
    </row>
    <row r="2079" spans="1:8" ht="13.5" x14ac:dyDescent="0.25">
      <c r="A2079" s="12"/>
      <c r="B2079" s="11">
        <v>45324</v>
      </c>
      <c r="C2079" s="2">
        <v>0.76</v>
      </c>
      <c r="D2079" s="2">
        <v>0.76</v>
      </c>
      <c r="E2079" s="2">
        <v>20170</v>
      </c>
      <c r="F2079" s="2">
        <v>0.76</v>
      </c>
      <c r="G2079" s="2">
        <v>15329.2</v>
      </c>
      <c r="H2079" s="17">
        <f t="shared" si="32"/>
        <v>4.1095890410958943E-2</v>
      </c>
    </row>
    <row r="2080" spans="1:8" ht="13.5" x14ac:dyDescent="0.25">
      <c r="A2080" s="12"/>
      <c r="B2080" s="11">
        <v>45327</v>
      </c>
      <c r="C2080" s="2">
        <v>0.77</v>
      </c>
      <c r="D2080" s="2">
        <v>0.77</v>
      </c>
      <c r="E2080" s="2">
        <v>15154</v>
      </c>
      <c r="F2080" s="2">
        <v>0.77</v>
      </c>
      <c r="G2080" s="2">
        <v>11668.58</v>
      </c>
      <c r="H2080" s="17">
        <f t="shared" si="32"/>
        <v>1.3157894736842117E-2</v>
      </c>
    </row>
    <row r="2081" spans="1:8" ht="13.5" x14ac:dyDescent="0.25">
      <c r="A2081" s="12"/>
      <c r="B2081" s="11">
        <v>45328</v>
      </c>
      <c r="C2081" s="2">
        <v>0.8</v>
      </c>
      <c r="D2081" s="2">
        <v>0.8</v>
      </c>
      <c r="E2081" s="2">
        <v>17171</v>
      </c>
      <c r="F2081" s="2">
        <v>0.8</v>
      </c>
      <c r="G2081" s="2">
        <v>13736.8</v>
      </c>
      <c r="H2081" s="17">
        <f t="shared" si="32"/>
        <v>3.8961038961038995E-2</v>
      </c>
    </row>
    <row r="2082" spans="1:8" ht="13.5" x14ac:dyDescent="0.25">
      <c r="A2082" s="12"/>
      <c r="B2082" s="11">
        <v>45329</v>
      </c>
      <c r="C2082" s="2">
        <v>0.83</v>
      </c>
      <c r="D2082" s="2">
        <v>0.83</v>
      </c>
      <c r="E2082" s="2">
        <v>16717</v>
      </c>
      <c r="F2082" s="2">
        <v>0.83</v>
      </c>
      <c r="G2082" s="2">
        <v>13875.11</v>
      </c>
      <c r="H2082" s="17">
        <f t="shared" si="32"/>
        <v>3.7499999999999895E-2</v>
      </c>
    </row>
    <row r="2083" spans="1:8" ht="13.5" x14ac:dyDescent="0.25">
      <c r="A2083" s="12"/>
      <c r="B2083" s="11">
        <v>45330</v>
      </c>
      <c r="C2083" s="2">
        <v>0.84</v>
      </c>
      <c r="D2083" s="2">
        <v>0.84</v>
      </c>
      <c r="E2083" s="2">
        <v>3567</v>
      </c>
      <c r="F2083" s="2">
        <v>0.84</v>
      </c>
      <c r="G2083" s="2">
        <v>2996.28</v>
      </c>
      <c r="H2083" s="17">
        <f t="shared" si="32"/>
        <v>1.2048192771084348E-2</v>
      </c>
    </row>
    <row r="2084" spans="1:8" ht="13.5" x14ac:dyDescent="0.25">
      <c r="A2084" s="12"/>
      <c r="B2084" s="11">
        <v>45331</v>
      </c>
      <c r="C2084" s="2">
        <v>0.81</v>
      </c>
      <c r="D2084" s="2">
        <v>0.81</v>
      </c>
      <c r="E2084" s="2">
        <v>0</v>
      </c>
      <c r="F2084" s="2">
        <v>0</v>
      </c>
      <c r="G2084" s="2">
        <v>0</v>
      </c>
      <c r="H2084" s="17">
        <f t="shared" si="32"/>
        <v>-3.5714285714285615E-2</v>
      </c>
    </row>
    <row r="2085" spans="1:8" ht="13.5" x14ac:dyDescent="0.25">
      <c r="A2085" s="12"/>
      <c r="B2085" s="11">
        <v>45334</v>
      </c>
      <c r="C2085" s="2">
        <v>0.79</v>
      </c>
      <c r="D2085" s="2">
        <v>0.79</v>
      </c>
      <c r="E2085" s="2">
        <v>4220</v>
      </c>
      <c r="F2085" s="2">
        <v>0.79</v>
      </c>
      <c r="G2085" s="2">
        <v>3333.8</v>
      </c>
      <c r="H2085" s="17">
        <f t="shared" si="32"/>
        <v>-2.4691358024691377E-2</v>
      </c>
    </row>
    <row r="2086" spans="1:8" ht="13.5" x14ac:dyDescent="0.25">
      <c r="A2086" s="12"/>
      <c r="B2086" s="11">
        <v>45335</v>
      </c>
      <c r="C2086" s="2">
        <v>0.76</v>
      </c>
      <c r="D2086" s="2">
        <v>0.76</v>
      </c>
      <c r="E2086" s="2">
        <v>0</v>
      </c>
      <c r="F2086" s="2">
        <v>0</v>
      </c>
      <c r="G2086" s="2">
        <v>0</v>
      </c>
      <c r="H2086" s="17">
        <f t="shared" si="32"/>
        <v>-3.7974683544303826E-2</v>
      </c>
    </row>
    <row r="2087" spans="1:8" ht="13.5" x14ac:dyDescent="0.25">
      <c r="A2087" s="12"/>
      <c r="B2087" s="11">
        <v>45336</v>
      </c>
      <c r="C2087" s="2">
        <v>0.77</v>
      </c>
      <c r="D2087" s="2">
        <v>0.77</v>
      </c>
      <c r="E2087" s="2">
        <v>7881</v>
      </c>
      <c r="F2087" s="2">
        <v>0.77</v>
      </c>
      <c r="G2087" s="2">
        <v>6068.37</v>
      </c>
      <c r="H2087" s="17">
        <f t="shared" si="32"/>
        <v>1.3157894736842117E-2</v>
      </c>
    </row>
    <row r="2088" spans="1:8" ht="13.5" x14ac:dyDescent="0.25">
      <c r="A2088" s="12"/>
      <c r="B2088" s="11">
        <v>45337</v>
      </c>
      <c r="C2088" s="2">
        <v>0.79</v>
      </c>
      <c r="D2088" s="2">
        <v>0.79</v>
      </c>
      <c r="E2088" s="2">
        <v>271</v>
      </c>
      <c r="F2088" s="2">
        <v>0.79</v>
      </c>
      <c r="G2088" s="2">
        <v>214.09</v>
      </c>
      <c r="H2088" s="17">
        <f t="shared" si="32"/>
        <v>2.5974025974025997E-2</v>
      </c>
    </row>
    <row r="2089" spans="1:8" ht="13.5" x14ac:dyDescent="0.25">
      <c r="A2089" s="12"/>
      <c r="B2089" s="11">
        <v>45338</v>
      </c>
      <c r="C2089" s="2">
        <v>0.79</v>
      </c>
      <c r="D2089" s="2">
        <v>0.79</v>
      </c>
      <c r="E2089" s="2">
        <v>111</v>
      </c>
      <c r="F2089" s="2">
        <v>0.79</v>
      </c>
      <c r="G2089" s="2">
        <v>87.69</v>
      </c>
      <c r="H2089" s="17">
        <f t="shared" si="32"/>
        <v>0</v>
      </c>
    </row>
    <row r="2090" spans="1:8" ht="13.5" x14ac:dyDescent="0.25">
      <c r="A2090" s="12"/>
      <c r="B2090" s="11">
        <v>45341</v>
      </c>
      <c r="C2090" s="2">
        <v>0.79</v>
      </c>
      <c r="D2090" s="2">
        <v>0.79</v>
      </c>
      <c r="E2090" s="2">
        <v>111</v>
      </c>
      <c r="F2090" s="2">
        <v>0.79</v>
      </c>
      <c r="G2090" s="2">
        <v>87.69</v>
      </c>
      <c r="H2090" s="17">
        <f t="shared" si="32"/>
        <v>0</v>
      </c>
    </row>
    <row r="2091" spans="1:8" ht="13.5" x14ac:dyDescent="0.25">
      <c r="A2091" s="12"/>
      <c r="B2091" s="11">
        <v>45342</v>
      </c>
      <c r="C2091" s="2">
        <v>0.78</v>
      </c>
      <c r="D2091" s="2">
        <v>0.78</v>
      </c>
      <c r="E2091" s="2">
        <v>1221</v>
      </c>
      <c r="F2091" s="2">
        <v>0.78</v>
      </c>
      <c r="G2091" s="2">
        <v>952.38</v>
      </c>
      <c r="H2091" s="17">
        <f t="shared" si="32"/>
        <v>-1.2658227848101276E-2</v>
      </c>
    </row>
    <row r="2092" spans="1:8" ht="13.5" x14ac:dyDescent="0.25">
      <c r="A2092" s="12"/>
      <c r="B2092" s="11">
        <v>45343</v>
      </c>
      <c r="C2092" s="2">
        <v>0.75</v>
      </c>
      <c r="D2092" s="2">
        <v>0.75</v>
      </c>
      <c r="E2092" s="2">
        <v>0</v>
      </c>
      <c r="F2092" s="2">
        <v>0</v>
      </c>
      <c r="G2092" s="2">
        <v>0</v>
      </c>
      <c r="H2092" s="17">
        <f t="shared" si="32"/>
        <v>-3.8461538461538491E-2</v>
      </c>
    </row>
    <row r="2093" spans="1:8" ht="13.5" x14ac:dyDescent="0.25">
      <c r="A2093" s="12"/>
      <c r="B2093" s="11">
        <v>45344</v>
      </c>
      <c r="C2093" s="2">
        <v>0.74</v>
      </c>
      <c r="D2093" s="2">
        <v>0.74</v>
      </c>
      <c r="E2093" s="2">
        <v>7821</v>
      </c>
      <c r="F2093" s="2">
        <v>0.74</v>
      </c>
      <c r="G2093" s="2">
        <v>5787.54</v>
      </c>
      <c r="H2093" s="17">
        <f t="shared" si="32"/>
        <v>-1.3333333333333345E-2</v>
      </c>
    </row>
    <row r="2094" spans="1:8" ht="13.5" x14ac:dyDescent="0.25">
      <c r="A2094" s="12"/>
      <c r="B2094" s="11">
        <v>45345</v>
      </c>
      <c r="C2094" s="2">
        <v>0.74</v>
      </c>
      <c r="D2094" s="2">
        <v>0.74</v>
      </c>
      <c r="E2094" s="2">
        <v>3111</v>
      </c>
      <c r="F2094" s="2">
        <v>0.74</v>
      </c>
      <c r="G2094" s="2">
        <v>2302.14</v>
      </c>
      <c r="H2094" s="17">
        <f t="shared" si="32"/>
        <v>0</v>
      </c>
    </row>
    <row r="2095" spans="1:8" ht="13.5" x14ac:dyDescent="0.25">
      <c r="A2095" s="12"/>
      <c r="B2095" s="11">
        <v>45348</v>
      </c>
      <c r="C2095" s="2">
        <v>0.74</v>
      </c>
      <c r="D2095" s="2">
        <v>0.74</v>
      </c>
      <c r="E2095" s="2">
        <v>6073</v>
      </c>
      <c r="F2095" s="2">
        <v>0.74</v>
      </c>
      <c r="G2095" s="2">
        <v>4494.0200000000004</v>
      </c>
      <c r="H2095" s="17">
        <f t="shared" si="32"/>
        <v>0</v>
      </c>
    </row>
    <row r="2096" spans="1:8" ht="13.5" x14ac:dyDescent="0.25">
      <c r="A2096" s="12"/>
      <c r="B2096" s="11">
        <v>45349</v>
      </c>
      <c r="C2096" s="2">
        <v>0.74</v>
      </c>
      <c r="D2096" s="2">
        <v>0.74</v>
      </c>
      <c r="E2096" s="2">
        <v>11834</v>
      </c>
      <c r="F2096" s="2">
        <v>0.74</v>
      </c>
      <c r="G2096" s="2">
        <v>8757.16</v>
      </c>
      <c r="H2096" s="17">
        <f t="shared" si="32"/>
        <v>0</v>
      </c>
    </row>
    <row r="2097" spans="1:8" ht="13.5" x14ac:dyDescent="0.25">
      <c r="A2097" s="12"/>
      <c r="B2097" s="11">
        <v>45350</v>
      </c>
      <c r="C2097" s="2">
        <v>0.75</v>
      </c>
      <c r="D2097" s="2">
        <v>0.75</v>
      </c>
      <c r="E2097" s="2">
        <v>6541</v>
      </c>
      <c r="F2097" s="2">
        <v>0.75</v>
      </c>
      <c r="G2097" s="2">
        <v>4905.75</v>
      </c>
      <c r="H2097" s="17">
        <f t="shared" si="32"/>
        <v>1.3513513513513526E-2</v>
      </c>
    </row>
    <row r="2098" spans="1:8" ht="13.5" x14ac:dyDescent="0.25">
      <c r="A2098" s="12"/>
      <c r="B2098" s="11">
        <v>45351</v>
      </c>
      <c r="C2098" s="2">
        <v>0.75</v>
      </c>
      <c r="D2098" s="2">
        <v>0.75</v>
      </c>
      <c r="E2098" s="2">
        <v>5376</v>
      </c>
      <c r="F2098" s="2">
        <v>0.75</v>
      </c>
      <c r="G2098" s="2">
        <v>4032</v>
      </c>
      <c r="H2098" s="17">
        <f t="shared" si="32"/>
        <v>0</v>
      </c>
    </row>
    <row r="2099" spans="1:8" ht="13.5" x14ac:dyDescent="0.25">
      <c r="A2099" s="12"/>
      <c r="B2099" s="11">
        <v>45352</v>
      </c>
      <c r="C2099" s="2">
        <v>0.77</v>
      </c>
      <c r="D2099" s="2">
        <v>0.77</v>
      </c>
      <c r="E2099" s="2">
        <v>816</v>
      </c>
      <c r="F2099" s="2">
        <v>0.77</v>
      </c>
      <c r="G2099" s="2">
        <v>628.32000000000005</v>
      </c>
      <c r="H2099" s="17">
        <f t="shared" si="32"/>
        <v>2.6666666666666689E-2</v>
      </c>
    </row>
    <row r="2100" spans="1:8" ht="13.5" x14ac:dyDescent="0.25">
      <c r="A2100" s="12"/>
      <c r="B2100" s="11">
        <v>45355</v>
      </c>
      <c r="C2100" s="2">
        <v>0.76</v>
      </c>
      <c r="D2100" s="2">
        <v>0.76</v>
      </c>
      <c r="E2100" s="2">
        <v>365</v>
      </c>
      <c r="F2100" s="2">
        <v>0.76</v>
      </c>
      <c r="G2100" s="2">
        <v>277.39999999999998</v>
      </c>
      <c r="H2100" s="17">
        <f t="shared" si="32"/>
        <v>-1.2987012987012998E-2</v>
      </c>
    </row>
    <row r="2101" spans="1:8" ht="13.5" x14ac:dyDescent="0.25">
      <c r="A2101" s="12"/>
      <c r="B2101" s="11">
        <v>45356</v>
      </c>
      <c r="C2101" s="2">
        <v>0.75</v>
      </c>
      <c r="D2101" s="2">
        <v>0.75</v>
      </c>
      <c r="E2101" s="2">
        <v>1259</v>
      </c>
      <c r="F2101" s="2">
        <v>0.75</v>
      </c>
      <c r="G2101" s="2">
        <v>944.25</v>
      </c>
      <c r="H2101" s="17">
        <f t="shared" si="32"/>
        <v>-1.3157894736842117E-2</v>
      </c>
    </row>
    <row r="2102" spans="1:8" ht="13.5" x14ac:dyDescent="0.25">
      <c r="A2102" s="12"/>
      <c r="B2102" s="11">
        <v>45357</v>
      </c>
      <c r="C2102" s="2">
        <v>0.74</v>
      </c>
      <c r="D2102" s="2">
        <v>0.74</v>
      </c>
      <c r="E2102" s="2">
        <v>8000</v>
      </c>
      <c r="F2102" s="2">
        <v>0.74</v>
      </c>
      <c r="G2102" s="2">
        <v>5920</v>
      </c>
      <c r="H2102" s="17">
        <f t="shared" si="32"/>
        <v>-1.3333333333333345E-2</v>
      </c>
    </row>
    <row r="2103" spans="1:8" ht="13.5" x14ac:dyDescent="0.25">
      <c r="A2103" s="12"/>
      <c r="B2103" s="11">
        <v>45358</v>
      </c>
      <c r="C2103" s="2">
        <v>0.73</v>
      </c>
      <c r="D2103" s="2">
        <v>0.73</v>
      </c>
      <c r="E2103" s="2">
        <v>140935</v>
      </c>
      <c r="F2103" s="2">
        <v>0.73</v>
      </c>
      <c r="G2103" s="2">
        <v>102882.55</v>
      </c>
      <c r="H2103" s="17">
        <f t="shared" si="32"/>
        <v>-1.3513513513513526E-2</v>
      </c>
    </row>
    <row r="2104" spans="1:8" ht="13.5" x14ac:dyDescent="0.25">
      <c r="A2104" s="12"/>
      <c r="B2104" s="11">
        <v>45359</v>
      </c>
      <c r="C2104" s="2">
        <v>0.73</v>
      </c>
      <c r="D2104" s="2">
        <v>0.73</v>
      </c>
      <c r="E2104" s="2">
        <v>1864</v>
      </c>
      <c r="F2104" s="2">
        <v>0.73</v>
      </c>
      <c r="G2104" s="2">
        <v>1360.72</v>
      </c>
      <c r="H2104" s="17">
        <f t="shared" si="32"/>
        <v>0</v>
      </c>
    </row>
    <row r="2105" spans="1:8" ht="13.5" x14ac:dyDescent="0.25">
      <c r="A2105" s="12"/>
      <c r="B2105" s="11">
        <v>45362</v>
      </c>
      <c r="C2105" s="2">
        <v>0.74</v>
      </c>
      <c r="D2105" s="2">
        <v>0.74</v>
      </c>
      <c r="E2105" s="2">
        <v>6400</v>
      </c>
      <c r="F2105" s="2">
        <v>0.74</v>
      </c>
      <c r="G2105" s="2">
        <v>4736</v>
      </c>
      <c r="H2105" s="17">
        <f t="shared" si="32"/>
        <v>1.3698630136986314E-2</v>
      </c>
    </row>
    <row r="2106" spans="1:8" ht="13.5" x14ac:dyDescent="0.25">
      <c r="A2106" s="12"/>
      <c r="B2106" s="11">
        <v>45363</v>
      </c>
      <c r="C2106" s="2">
        <v>0.74</v>
      </c>
      <c r="D2106" s="2">
        <v>0.74</v>
      </c>
      <c r="E2106" s="2">
        <v>16611</v>
      </c>
      <c r="F2106" s="2">
        <v>0.74</v>
      </c>
      <c r="G2106" s="2">
        <v>12292.14</v>
      </c>
      <c r="H2106" s="17">
        <f t="shared" si="32"/>
        <v>0</v>
      </c>
    </row>
    <row r="2107" spans="1:8" ht="13.5" x14ac:dyDescent="0.25">
      <c r="A2107" s="12"/>
      <c r="B2107" s="11">
        <v>45364</v>
      </c>
      <c r="C2107" s="2">
        <v>0.73</v>
      </c>
      <c r="D2107" s="2">
        <v>0.73</v>
      </c>
      <c r="E2107" s="2">
        <v>6160</v>
      </c>
      <c r="F2107" s="2">
        <v>0.73</v>
      </c>
      <c r="G2107" s="2">
        <v>4496.8</v>
      </c>
      <c r="H2107" s="17">
        <f t="shared" si="32"/>
        <v>-1.3513513513513526E-2</v>
      </c>
    </row>
    <row r="2108" spans="1:8" ht="13.5" x14ac:dyDescent="0.25">
      <c r="A2108" s="12"/>
      <c r="B2108" s="11">
        <v>45365</v>
      </c>
      <c r="C2108" s="2">
        <v>0.74</v>
      </c>
      <c r="D2108" s="2">
        <v>0.74</v>
      </c>
      <c r="E2108" s="2">
        <v>40</v>
      </c>
      <c r="F2108" s="2">
        <v>0.74</v>
      </c>
      <c r="G2108" s="2">
        <v>29.6</v>
      </c>
      <c r="H2108" s="17">
        <f t="shared" si="32"/>
        <v>1.3698630136986314E-2</v>
      </c>
    </row>
    <row r="2109" spans="1:8" ht="13.5" x14ac:dyDescent="0.25">
      <c r="A2109" s="12"/>
      <c r="B2109" s="11">
        <v>45366</v>
      </c>
      <c r="C2109" s="2">
        <v>0.71</v>
      </c>
      <c r="D2109" s="2">
        <v>0.71</v>
      </c>
      <c r="E2109" s="2">
        <v>1000</v>
      </c>
      <c r="F2109" s="2">
        <v>0.71</v>
      </c>
      <c r="G2109" s="2">
        <v>710</v>
      </c>
      <c r="H2109" s="17">
        <f t="shared" si="32"/>
        <v>-4.0540540540540577E-2</v>
      </c>
    </row>
    <row r="2110" spans="1:8" ht="13.5" x14ac:dyDescent="0.25">
      <c r="A2110" s="12"/>
      <c r="B2110" s="11">
        <v>45369</v>
      </c>
      <c r="C2110" s="2">
        <v>0.72</v>
      </c>
      <c r="D2110" s="2">
        <v>0.72</v>
      </c>
      <c r="E2110" s="2">
        <v>1100</v>
      </c>
      <c r="F2110" s="2">
        <v>0.72</v>
      </c>
      <c r="G2110" s="2">
        <v>792</v>
      </c>
      <c r="H2110" s="17">
        <f t="shared" si="32"/>
        <v>1.4084507042253534E-2</v>
      </c>
    </row>
    <row r="2111" spans="1:8" ht="13.5" x14ac:dyDescent="0.25">
      <c r="A2111" s="12"/>
      <c r="B2111" s="11">
        <v>45370</v>
      </c>
      <c r="C2111" s="2">
        <v>0.72</v>
      </c>
      <c r="D2111" s="2">
        <v>0.72</v>
      </c>
      <c r="E2111" s="2">
        <v>16406</v>
      </c>
      <c r="F2111" s="2">
        <v>0.72</v>
      </c>
      <c r="G2111" s="2">
        <v>11812.32</v>
      </c>
      <c r="H2111" s="17">
        <f t="shared" si="32"/>
        <v>0</v>
      </c>
    </row>
    <row r="2112" spans="1:8" ht="13.5" x14ac:dyDescent="0.25">
      <c r="A2112" s="12"/>
      <c r="B2112" s="11">
        <v>45372</v>
      </c>
      <c r="C2112" s="2">
        <v>0.73</v>
      </c>
      <c r="D2112" s="2">
        <v>0.73</v>
      </c>
      <c r="E2112" s="2">
        <v>26175</v>
      </c>
      <c r="F2112" s="2">
        <v>0.73</v>
      </c>
      <c r="G2112" s="2">
        <v>19107.75</v>
      </c>
      <c r="H2112" s="17">
        <f t="shared" si="32"/>
        <v>1.3888888888888902E-2</v>
      </c>
    </row>
    <row r="2113" spans="1:8" ht="13.5" x14ac:dyDescent="0.25">
      <c r="A2113" s="12"/>
      <c r="B2113" s="11">
        <v>45373</v>
      </c>
      <c r="C2113" s="2">
        <v>0.72</v>
      </c>
      <c r="D2113" s="2">
        <v>0.72</v>
      </c>
      <c r="E2113" s="2">
        <v>10631</v>
      </c>
      <c r="F2113" s="2">
        <v>0.72</v>
      </c>
      <c r="G2113" s="2">
        <v>7654.32</v>
      </c>
      <c r="H2113" s="17">
        <f t="shared" si="32"/>
        <v>-1.3698630136986314E-2</v>
      </c>
    </row>
    <row r="2114" spans="1:8" ht="13.5" x14ac:dyDescent="0.25">
      <c r="A2114" s="12"/>
      <c r="B2114" s="11">
        <v>45376</v>
      </c>
      <c r="C2114" s="2">
        <v>0.69</v>
      </c>
      <c r="D2114" s="2">
        <v>0.69</v>
      </c>
      <c r="E2114" s="2">
        <v>20193</v>
      </c>
      <c r="F2114" s="2">
        <v>0.69</v>
      </c>
      <c r="G2114" s="2">
        <v>13933.17</v>
      </c>
      <c r="H2114" s="17">
        <f t="shared" si="32"/>
        <v>-4.1666666666666706E-2</v>
      </c>
    </row>
    <row r="2115" spans="1:8" ht="13.5" x14ac:dyDescent="0.25">
      <c r="A2115" s="12"/>
      <c r="B2115" s="11">
        <v>45377</v>
      </c>
      <c r="C2115" s="2">
        <v>0.7</v>
      </c>
      <c r="D2115" s="2">
        <v>0.7</v>
      </c>
      <c r="E2115" s="2">
        <v>14252</v>
      </c>
      <c r="F2115" s="2">
        <v>0.7</v>
      </c>
      <c r="G2115" s="2">
        <v>9976.4</v>
      </c>
      <c r="H2115" s="17">
        <f t="shared" si="32"/>
        <v>1.449275362318842E-2</v>
      </c>
    </row>
    <row r="2116" spans="1:8" ht="13.5" x14ac:dyDescent="0.25">
      <c r="A2116" s="12"/>
      <c r="B2116" s="11">
        <v>45378</v>
      </c>
      <c r="C2116" s="2">
        <v>0.7</v>
      </c>
      <c r="D2116" s="2">
        <v>0.7</v>
      </c>
      <c r="E2116" s="2">
        <v>10015</v>
      </c>
      <c r="F2116" s="2">
        <v>0.7</v>
      </c>
      <c r="G2116" s="2">
        <v>7010.5</v>
      </c>
      <c r="H2116" s="17">
        <f t="shared" si="32"/>
        <v>0</v>
      </c>
    </row>
    <row r="2117" spans="1:8" ht="13.5" x14ac:dyDescent="0.25">
      <c r="A2117" s="12"/>
      <c r="B2117" s="11">
        <v>45379</v>
      </c>
      <c r="C2117" s="2">
        <v>0.69</v>
      </c>
      <c r="D2117" s="2">
        <v>0.69</v>
      </c>
      <c r="E2117" s="2">
        <v>10000</v>
      </c>
      <c r="F2117" s="2">
        <v>0.69</v>
      </c>
      <c r="G2117" s="2">
        <v>6900</v>
      </c>
      <c r="H2117" s="17">
        <f t="shared" si="32"/>
        <v>-1.4285714285714299E-2</v>
      </c>
    </row>
    <row r="2118" spans="1:8" ht="13.5" x14ac:dyDescent="0.25">
      <c r="A2118" s="12"/>
      <c r="B2118" s="11">
        <v>45380</v>
      </c>
      <c r="C2118" s="2">
        <v>0.69</v>
      </c>
      <c r="D2118" s="2">
        <v>0.69</v>
      </c>
      <c r="E2118" s="2">
        <v>2150</v>
      </c>
      <c r="F2118" s="2">
        <v>0.69</v>
      </c>
      <c r="G2118" s="2">
        <v>1483.5</v>
      </c>
      <c r="H2118" s="17">
        <f t="shared" si="32"/>
        <v>0</v>
      </c>
    </row>
    <row r="2119" spans="1:8" ht="13.5" x14ac:dyDescent="0.25">
      <c r="A2119" s="12"/>
      <c r="B2119" s="11">
        <v>45383</v>
      </c>
      <c r="C2119" s="2">
        <v>0.7</v>
      </c>
      <c r="D2119" s="2">
        <v>0.7</v>
      </c>
      <c r="E2119" s="2">
        <v>311</v>
      </c>
      <c r="F2119" s="2">
        <v>0.7</v>
      </c>
      <c r="G2119" s="2">
        <v>217.7</v>
      </c>
      <c r="H2119" s="17">
        <f t="shared" ref="H2119:H2182" si="33">(D2119-D2118)/D2118</f>
        <v>1.449275362318842E-2</v>
      </c>
    </row>
    <row r="2120" spans="1:8" ht="13.5" x14ac:dyDescent="0.25">
      <c r="A2120" s="12"/>
      <c r="B2120" s="11">
        <v>45384</v>
      </c>
      <c r="C2120" s="2">
        <v>0.67</v>
      </c>
      <c r="D2120" s="2">
        <v>0.67</v>
      </c>
      <c r="E2120" s="2">
        <v>18849</v>
      </c>
      <c r="F2120" s="2">
        <v>0.67</v>
      </c>
      <c r="G2120" s="2">
        <v>12628.83</v>
      </c>
      <c r="H2120" s="17">
        <f t="shared" si="33"/>
        <v>-4.285714285714274E-2</v>
      </c>
    </row>
    <row r="2121" spans="1:8" ht="13.5" x14ac:dyDescent="0.25">
      <c r="A2121" s="12"/>
      <c r="B2121" s="11">
        <v>45385</v>
      </c>
      <c r="C2121" s="2">
        <v>0.67</v>
      </c>
      <c r="D2121" s="2">
        <v>0.67</v>
      </c>
      <c r="E2121" s="2">
        <v>23084</v>
      </c>
      <c r="F2121" s="2">
        <v>0.67</v>
      </c>
      <c r="G2121" s="2">
        <v>15466.28</v>
      </c>
      <c r="H2121" s="17">
        <f t="shared" si="33"/>
        <v>0</v>
      </c>
    </row>
    <row r="2122" spans="1:8" ht="13.5" x14ac:dyDescent="0.25">
      <c r="A2122" s="12"/>
      <c r="B2122" s="11">
        <v>45386</v>
      </c>
      <c r="C2122" s="2">
        <v>0.67</v>
      </c>
      <c r="D2122" s="2">
        <v>0.67</v>
      </c>
      <c r="E2122" s="2">
        <v>19900</v>
      </c>
      <c r="F2122" s="2">
        <v>0.67</v>
      </c>
      <c r="G2122" s="2">
        <v>13333</v>
      </c>
      <c r="H2122" s="17">
        <f t="shared" si="33"/>
        <v>0</v>
      </c>
    </row>
    <row r="2123" spans="1:8" ht="13.5" x14ac:dyDescent="0.25">
      <c r="A2123" s="12"/>
      <c r="B2123" s="11">
        <v>45387</v>
      </c>
      <c r="C2123" s="2">
        <v>0.67</v>
      </c>
      <c r="D2123" s="2">
        <v>0.67</v>
      </c>
      <c r="E2123" s="2">
        <v>16932</v>
      </c>
      <c r="F2123" s="2">
        <v>0.67</v>
      </c>
      <c r="G2123" s="2">
        <v>11344.44</v>
      </c>
      <c r="H2123" s="17">
        <f t="shared" si="33"/>
        <v>0</v>
      </c>
    </row>
    <row r="2124" spans="1:8" ht="13.5" x14ac:dyDescent="0.25">
      <c r="A2124" s="12"/>
      <c r="B2124" s="11">
        <v>45390</v>
      </c>
      <c r="C2124" s="2">
        <v>0.7</v>
      </c>
      <c r="D2124" s="2">
        <v>0.7</v>
      </c>
      <c r="E2124" s="2">
        <v>4100</v>
      </c>
      <c r="F2124" s="2">
        <v>0.7</v>
      </c>
      <c r="G2124" s="2">
        <v>2870</v>
      </c>
      <c r="H2124" s="17">
        <f t="shared" si="33"/>
        <v>4.4776119402984947E-2</v>
      </c>
    </row>
    <row r="2125" spans="1:8" ht="13.5" x14ac:dyDescent="0.25">
      <c r="A2125" s="12"/>
      <c r="B2125" s="11">
        <v>45394</v>
      </c>
      <c r="C2125" s="2">
        <v>0.71</v>
      </c>
      <c r="D2125" s="2">
        <v>0.71</v>
      </c>
      <c r="E2125" s="2">
        <v>3365</v>
      </c>
      <c r="F2125" s="2">
        <v>0.71</v>
      </c>
      <c r="G2125" s="2">
        <v>2389.15</v>
      </c>
      <c r="H2125" s="17">
        <f t="shared" si="33"/>
        <v>1.4285714285714299E-2</v>
      </c>
    </row>
    <row r="2126" spans="1:8" ht="13.5" x14ac:dyDescent="0.25">
      <c r="A2126" s="12"/>
      <c r="B2126" s="11">
        <v>45397</v>
      </c>
      <c r="C2126" s="2">
        <v>0.71</v>
      </c>
      <c r="D2126" s="2">
        <v>0.71</v>
      </c>
      <c r="E2126" s="2">
        <v>5600</v>
      </c>
      <c r="F2126" s="2">
        <v>0.71</v>
      </c>
      <c r="G2126" s="2">
        <v>3976</v>
      </c>
      <c r="H2126" s="17">
        <f t="shared" si="33"/>
        <v>0</v>
      </c>
    </row>
    <row r="2127" spans="1:8" ht="13.5" x14ac:dyDescent="0.25">
      <c r="A2127" s="12"/>
      <c r="B2127" s="11">
        <v>45398</v>
      </c>
      <c r="C2127" s="2">
        <v>0.72</v>
      </c>
      <c r="D2127" s="2">
        <v>0.72</v>
      </c>
      <c r="E2127" s="2">
        <v>7100</v>
      </c>
      <c r="F2127" s="2">
        <v>0.72</v>
      </c>
      <c r="G2127" s="2">
        <v>5112</v>
      </c>
      <c r="H2127" s="17">
        <f t="shared" si="33"/>
        <v>1.4084507042253534E-2</v>
      </c>
    </row>
    <row r="2128" spans="1:8" ht="13.5" x14ac:dyDescent="0.25">
      <c r="A2128" s="12"/>
      <c r="B2128" s="11">
        <v>45399</v>
      </c>
      <c r="C2128" s="2">
        <v>0.73</v>
      </c>
      <c r="D2128" s="2">
        <v>0.73</v>
      </c>
      <c r="E2128" s="2">
        <v>8967</v>
      </c>
      <c r="F2128" s="2">
        <v>0.73</v>
      </c>
      <c r="G2128" s="2">
        <v>6545.91</v>
      </c>
      <c r="H2128" s="17">
        <f t="shared" si="33"/>
        <v>1.3888888888888902E-2</v>
      </c>
    </row>
    <row r="2129" spans="1:8" ht="13.5" x14ac:dyDescent="0.25">
      <c r="A2129" s="12"/>
      <c r="B2129" s="11">
        <v>45400</v>
      </c>
      <c r="C2129" s="2">
        <v>0.74</v>
      </c>
      <c r="D2129" s="2">
        <v>0.74</v>
      </c>
      <c r="E2129" s="2">
        <v>10744</v>
      </c>
      <c r="F2129" s="2">
        <v>0.74</v>
      </c>
      <c r="G2129" s="2">
        <v>7950.56</v>
      </c>
      <c r="H2129" s="17">
        <f t="shared" si="33"/>
        <v>1.3698630136986314E-2</v>
      </c>
    </row>
    <row r="2130" spans="1:8" ht="13.5" x14ac:dyDescent="0.25">
      <c r="A2130" s="12"/>
      <c r="B2130" s="11">
        <v>45401</v>
      </c>
      <c r="C2130" s="2">
        <v>0.74</v>
      </c>
      <c r="D2130" s="2">
        <v>0.74</v>
      </c>
      <c r="E2130" s="2">
        <v>26700</v>
      </c>
      <c r="F2130" s="2">
        <v>0.74</v>
      </c>
      <c r="G2130" s="2">
        <v>19758</v>
      </c>
      <c r="H2130" s="17">
        <f t="shared" si="33"/>
        <v>0</v>
      </c>
    </row>
    <row r="2131" spans="1:8" ht="13.5" x14ac:dyDescent="0.25">
      <c r="A2131" s="12"/>
      <c r="B2131" s="11">
        <v>45404</v>
      </c>
      <c r="C2131" s="2">
        <v>0.73</v>
      </c>
      <c r="D2131" s="2">
        <v>0.73</v>
      </c>
      <c r="E2131" s="2">
        <v>10484</v>
      </c>
      <c r="F2131" s="2">
        <v>0.73</v>
      </c>
      <c r="G2131" s="2">
        <v>7653.32</v>
      </c>
      <c r="H2131" s="17">
        <f t="shared" si="33"/>
        <v>-1.3513513513513526E-2</v>
      </c>
    </row>
    <row r="2132" spans="1:8" ht="13.5" x14ac:dyDescent="0.25">
      <c r="A2132" s="12"/>
      <c r="B2132" s="11">
        <v>45405</v>
      </c>
      <c r="C2132" s="2">
        <v>0.74</v>
      </c>
      <c r="D2132" s="2">
        <v>0.74</v>
      </c>
      <c r="E2132" s="2">
        <v>10598</v>
      </c>
      <c r="F2132" s="2">
        <v>0.74</v>
      </c>
      <c r="G2132" s="2">
        <v>7842.52</v>
      </c>
      <c r="H2132" s="17">
        <f t="shared" si="33"/>
        <v>1.3698630136986314E-2</v>
      </c>
    </row>
    <row r="2133" spans="1:8" ht="13.5" x14ac:dyDescent="0.25">
      <c r="A2133" s="12"/>
      <c r="B2133" s="11">
        <v>45406</v>
      </c>
      <c r="C2133" s="2">
        <v>0.74</v>
      </c>
      <c r="D2133" s="2">
        <v>0.74</v>
      </c>
      <c r="E2133" s="2">
        <v>2035</v>
      </c>
      <c r="F2133" s="2">
        <v>0.74</v>
      </c>
      <c r="G2133" s="2">
        <v>1505.9</v>
      </c>
      <c r="H2133" s="17">
        <f t="shared" si="33"/>
        <v>0</v>
      </c>
    </row>
    <row r="2134" spans="1:8" ht="13.5" x14ac:dyDescent="0.25">
      <c r="A2134" s="12"/>
      <c r="B2134" s="11">
        <v>45407</v>
      </c>
      <c r="C2134" s="2">
        <v>0.72</v>
      </c>
      <c r="D2134" s="2">
        <v>0.72</v>
      </c>
      <c r="E2134" s="2">
        <v>4501</v>
      </c>
      <c r="F2134" s="2">
        <v>0.72</v>
      </c>
      <c r="G2134" s="2">
        <v>3240.72</v>
      </c>
      <c r="H2134" s="17">
        <f t="shared" si="33"/>
        <v>-2.7027027027027053E-2</v>
      </c>
    </row>
    <row r="2135" spans="1:8" ht="13.5" x14ac:dyDescent="0.25">
      <c r="A2135" s="12"/>
      <c r="B2135" s="11">
        <v>45408</v>
      </c>
      <c r="C2135" s="2">
        <v>0.71</v>
      </c>
      <c r="D2135" s="2">
        <v>0.71</v>
      </c>
      <c r="E2135" s="2">
        <v>6864</v>
      </c>
      <c r="F2135" s="2">
        <v>0.71</v>
      </c>
      <c r="G2135" s="2">
        <v>4873.4399999999996</v>
      </c>
      <c r="H2135" s="17">
        <f t="shared" si="33"/>
        <v>-1.3888888888888902E-2</v>
      </c>
    </row>
    <row r="2136" spans="1:8" ht="13.5" x14ac:dyDescent="0.25">
      <c r="A2136" s="12"/>
      <c r="B2136" s="11">
        <v>45411</v>
      </c>
      <c r="C2136" s="2">
        <v>0.74</v>
      </c>
      <c r="D2136" s="2">
        <v>0.74</v>
      </c>
      <c r="E2136" s="2">
        <v>0</v>
      </c>
      <c r="F2136" s="2">
        <v>0</v>
      </c>
      <c r="G2136" s="2">
        <v>0</v>
      </c>
      <c r="H2136" s="17">
        <f t="shared" si="33"/>
        <v>4.2253521126760604E-2</v>
      </c>
    </row>
    <row r="2137" spans="1:8" ht="13.5" x14ac:dyDescent="0.25">
      <c r="A2137" s="12"/>
      <c r="B2137" s="11">
        <v>45412</v>
      </c>
      <c r="C2137" s="2">
        <v>0.77</v>
      </c>
      <c r="D2137" s="2">
        <v>0.77</v>
      </c>
      <c r="E2137" s="2">
        <v>0</v>
      </c>
      <c r="F2137" s="2">
        <v>0</v>
      </c>
      <c r="G2137" s="2">
        <v>0</v>
      </c>
      <c r="H2137" s="17">
        <f t="shared" si="33"/>
        <v>4.0540540540540577E-2</v>
      </c>
    </row>
    <row r="2138" spans="1:8" ht="13.5" x14ac:dyDescent="0.25">
      <c r="A2138" s="12"/>
      <c r="B2138" s="11">
        <v>45414</v>
      </c>
      <c r="C2138" s="2">
        <v>0.77</v>
      </c>
      <c r="D2138" s="2">
        <v>0.77</v>
      </c>
      <c r="E2138" s="2">
        <v>24201</v>
      </c>
      <c r="F2138" s="2">
        <v>0.77</v>
      </c>
      <c r="G2138" s="2">
        <v>18634.77</v>
      </c>
      <c r="H2138" s="17">
        <f t="shared" si="33"/>
        <v>0</v>
      </c>
    </row>
    <row r="2139" spans="1:8" ht="13.5" x14ac:dyDescent="0.25">
      <c r="A2139" s="12"/>
      <c r="B2139" s="11">
        <v>45415</v>
      </c>
      <c r="C2139" s="2">
        <v>0.75</v>
      </c>
      <c r="D2139" s="2">
        <v>0.75</v>
      </c>
      <c r="E2139" s="2">
        <v>10557</v>
      </c>
      <c r="F2139" s="2">
        <v>0.75</v>
      </c>
      <c r="G2139" s="2">
        <v>7917.75</v>
      </c>
      <c r="H2139" s="17">
        <f t="shared" si="33"/>
        <v>-2.5974025974025997E-2</v>
      </c>
    </row>
    <row r="2140" spans="1:8" ht="13.5" x14ac:dyDescent="0.25">
      <c r="A2140" s="12"/>
      <c r="B2140" s="11">
        <v>45418</v>
      </c>
      <c r="C2140" s="2">
        <v>0.73</v>
      </c>
      <c r="D2140" s="2">
        <v>0.73</v>
      </c>
      <c r="E2140" s="2">
        <v>3500</v>
      </c>
      <c r="F2140" s="2">
        <v>0.73</v>
      </c>
      <c r="G2140" s="2">
        <v>2555</v>
      </c>
      <c r="H2140" s="17">
        <f t="shared" si="33"/>
        <v>-2.6666666666666689E-2</v>
      </c>
    </row>
    <row r="2141" spans="1:8" ht="13.5" x14ac:dyDescent="0.25">
      <c r="A2141" s="12"/>
      <c r="B2141" s="11">
        <v>45419</v>
      </c>
      <c r="C2141" s="2">
        <v>0.72</v>
      </c>
      <c r="D2141" s="2">
        <v>0.72</v>
      </c>
      <c r="E2141" s="2">
        <v>13366</v>
      </c>
      <c r="F2141" s="2">
        <v>0.72</v>
      </c>
      <c r="G2141" s="2">
        <v>9623.52</v>
      </c>
      <c r="H2141" s="17">
        <f t="shared" si="33"/>
        <v>-1.3698630136986314E-2</v>
      </c>
    </row>
    <row r="2142" spans="1:8" ht="13.5" x14ac:dyDescent="0.25">
      <c r="A2142" s="12"/>
      <c r="B2142" s="11">
        <v>45420</v>
      </c>
      <c r="C2142" s="2">
        <v>0.72</v>
      </c>
      <c r="D2142" s="2">
        <v>0.72</v>
      </c>
      <c r="E2142" s="2">
        <v>20734</v>
      </c>
      <c r="F2142" s="2">
        <v>0.72</v>
      </c>
      <c r="G2142" s="2">
        <v>14928.48</v>
      </c>
      <c r="H2142" s="17">
        <f t="shared" si="33"/>
        <v>0</v>
      </c>
    </row>
    <row r="2143" spans="1:8" ht="13.5" x14ac:dyDescent="0.25">
      <c r="A2143" s="12"/>
      <c r="B2143" s="11">
        <v>45421</v>
      </c>
      <c r="C2143" s="2">
        <v>0.72</v>
      </c>
      <c r="D2143" s="2">
        <v>0.72</v>
      </c>
      <c r="E2143" s="2">
        <v>21690</v>
      </c>
      <c r="F2143" s="2">
        <v>0.72</v>
      </c>
      <c r="G2143" s="2">
        <v>15616.8</v>
      </c>
      <c r="H2143" s="17">
        <f t="shared" si="33"/>
        <v>0</v>
      </c>
    </row>
    <row r="2144" spans="1:8" ht="13.5" x14ac:dyDescent="0.25">
      <c r="A2144" s="12"/>
      <c r="B2144" s="11">
        <v>45422</v>
      </c>
      <c r="C2144" s="2">
        <v>0.74</v>
      </c>
      <c r="D2144" s="2">
        <v>0.74</v>
      </c>
      <c r="E2144" s="2">
        <v>2992</v>
      </c>
      <c r="F2144" s="2">
        <v>0.74</v>
      </c>
      <c r="G2144" s="2">
        <v>2214.08</v>
      </c>
      <c r="H2144" s="17">
        <f t="shared" si="33"/>
        <v>2.7777777777777804E-2</v>
      </c>
    </row>
    <row r="2145" spans="1:8" ht="13.5" x14ac:dyDescent="0.25">
      <c r="A2145" s="12"/>
      <c r="B2145" s="11">
        <v>45425</v>
      </c>
      <c r="C2145" s="2">
        <v>0.74</v>
      </c>
      <c r="D2145" s="2">
        <v>0.74</v>
      </c>
      <c r="E2145" s="2">
        <v>1219</v>
      </c>
      <c r="F2145" s="2">
        <v>0.74</v>
      </c>
      <c r="G2145" s="2">
        <v>902.06</v>
      </c>
      <c r="H2145" s="17">
        <f t="shared" si="33"/>
        <v>0</v>
      </c>
    </row>
    <row r="2146" spans="1:8" ht="13.5" x14ac:dyDescent="0.25">
      <c r="A2146" s="12"/>
      <c r="B2146" s="11">
        <v>45426</v>
      </c>
      <c r="C2146" s="2">
        <v>0.73</v>
      </c>
      <c r="D2146" s="2">
        <v>0.73</v>
      </c>
      <c r="E2146" s="2">
        <v>3400</v>
      </c>
      <c r="F2146" s="2">
        <v>0.73</v>
      </c>
      <c r="G2146" s="2">
        <v>2482</v>
      </c>
      <c r="H2146" s="17">
        <f t="shared" si="33"/>
        <v>-1.3513513513513526E-2</v>
      </c>
    </row>
    <row r="2147" spans="1:8" ht="13.5" x14ac:dyDescent="0.25">
      <c r="A2147" s="12"/>
      <c r="B2147" s="11">
        <v>45427</v>
      </c>
      <c r="C2147" s="2">
        <v>0.73</v>
      </c>
      <c r="D2147" s="2">
        <v>0.73</v>
      </c>
      <c r="E2147" s="2">
        <v>1000</v>
      </c>
      <c r="F2147" s="2">
        <v>0.73</v>
      </c>
      <c r="G2147" s="2">
        <v>730</v>
      </c>
      <c r="H2147" s="17">
        <f t="shared" si="33"/>
        <v>0</v>
      </c>
    </row>
    <row r="2148" spans="1:8" ht="13.5" x14ac:dyDescent="0.25">
      <c r="A2148" s="12"/>
      <c r="B2148" s="11">
        <v>45428</v>
      </c>
      <c r="C2148" s="2">
        <v>0.73</v>
      </c>
      <c r="D2148" s="2">
        <v>0.73</v>
      </c>
      <c r="E2148" s="2">
        <v>117</v>
      </c>
      <c r="F2148" s="2">
        <v>0.73</v>
      </c>
      <c r="G2148" s="2">
        <v>85.41</v>
      </c>
      <c r="H2148" s="17">
        <f t="shared" si="33"/>
        <v>0</v>
      </c>
    </row>
    <row r="2149" spans="1:8" ht="13.5" x14ac:dyDescent="0.25">
      <c r="A2149" s="12"/>
      <c r="B2149" s="11">
        <v>45429</v>
      </c>
      <c r="C2149" s="2">
        <v>0.73</v>
      </c>
      <c r="D2149" s="2">
        <v>0.73</v>
      </c>
      <c r="E2149" s="2">
        <v>14595</v>
      </c>
      <c r="F2149" s="2">
        <v>0.73</v>
      </c>
      <c r="G2149" s="2">
        <v>10654.35</v>
      </c>
      <c r="H2149" s="17">
        <f t="shared" si="33"/>
        <v>0</v>
      </c>
    </row>
    <row r="2150" spans="1:8" ht="13.5" x14ac:dyDescent="0.25">
      <c r="A2150" s="12"/>
      <c r="B2150" s="11">
        <v>45432</v>
      </c>
      <c r="C2150" s="2">
        <v>0.74</v>
      </c>
      <c r="D2150" s="2">
        <v>0.74</v>
      </c>
      <c r="E2150" s="2">
        <v>9695</v>
      </c>
      <c r="F2150" s="2">
        <v>0.74</v>
      </c>
      <c r="G2150" s="2">
        <v>7174.3</v>
      </c>
      <c r="H2150" s="17">
        <f t="shared" si="33"/>
        <v>1.3698630136986314E-2</v>
      </c>
    </row>
    <row r="2151" spans="1:8" ht="13.5" x14ac:dyDescent="0.25">
      <c r="A2151" s="12"/>
      <c r="B2151" s="11">
        <v>45433</v>
      </c>
      <c r="C2151" s="2">
        <v>0.74</v>
      </c>
      <c r="D2151" s="2">
        <v>0.74</v>
      </c>
      <c r="E2151" s="2">
        <v>3736</v>
      </c>
      <c r="F2151" s="2">
        <v>0.74</v>
      </c>
      <c r="G2151" s="2">
        <v>2764.64</v>
      </c>
      <c r="H2151" s="17">
        <f t="shared" si="33"/>
        <v>0</v>
      </c>
    </row>
    <row r="2152" spans="1:8" ht="13.5" x14ac:dyDescent="0.25">
      <c r="A2152" s="12"/>
      <c r="B2152" s="11">
        <v>45434</v>
      </c>
      <c r="C2152" s="2">
        <v>0.74</v>
      </c>
      <c r="D2152" s="2">
        <v>0.74</v>
      </c>
      <c r="E2152" s="2">
        <v>9728</v>
      </c>
      <c r="F2152" s="2">
        <v>0.74</v>
      </c>
      <c r="G2152" s="2">
        <v>7198.72</v>
      </c>
      <c r="H2152" s="17">
        <f t="shared" si="33"/>
        <v>0</v>
      </c>
    </row>
    <row r="2153" spans="1:8" ht="13.5" x14ac:dyDescent="0.25">
      <c r="A2153" s="12"/>
      <c r="B2153" s="11">
        <v>45435</v>
      </c>
      <c r="C2153" s="2">
        <v>0.73</v>
      </c>
      <c r="D2153" s="2">
        <v>0.73</v>
      </c>
      <c r="E2153" s="2">
        <v>12542</v>
      </c>
      <c r="F2153" s="2">
        <v>0.73</v>
      </c>
      <c r="G2153" s="2">
        <v>9155.66</v>
      </c>
      <c r="H2153" s="17">
        <f t="shared" si="33"/>
        <v>-1.3513513513513526E-2</v>
      </c>
    </row>
    <row r="2154" spans="1:8" ht="13.5" x14ac:dyDescent="0.25">
      <c r="A2154" s="12"/>
      <c r="B2154" s="11">
        <v>45436</v>
      </c>
      <c r="C2154" s="2">
        <v>0.73</v>
      </c>
      <c r="D2154" s="2">
        <v>0.73</v>
      </c>
      <c r="E2154" s="2">
        <v>11569</v>
      </c>
      <c r="F2154" s="2">
        <v>0.73</v>
      </c>
      <c r="G2154" s="2">
        <v>8445.3700000000008</v>
      </c>
      <c r="H2154" s="17">
        <f t="shared" si="33"/>
        <v>0</v>
      </c>
    </row>
    <row r="2155" spans="1:8" ht="13.5" x14ac:dyDescent="0.25">
      <c r="A2155" s="12"/>
      <c r="B2155" s="11">
        <v>45439</v>
      </c>
      <c r="C2155" s="2">
        <v>0.73</v>
      </c>
      <c r="D2155" s="2">
        <v>0.73</v>
      </c>
      <c r="E2155" s="2">
        <v>6990</v>
      </c>
      <c r="F2155" s="2">
        <v>0.73</v>
      </c>
      <c r="G2155" s="2">
        <v>5102.7</v>
      </c>
      <c r="H2155" s="17">
        <f t="shared" si="33"/>
        <v>0</v>
      </c>
    </row>
    <row r="2156" spans="1:8" ht="13.5" x14ac:dyDescent="0.25">
      <c r="A2156" s="12"/>
      <c r="B2156" s="11">
        <v>45440</v>
      </c>
      <c r="C2156" s="2">
        <v>0.73</v>
      </c>
      <c r="D2156" s="2">
        <v>0.73</v>
      </c>
      <c r="E2156" s="2">
        <v>8313</v>
      </c>
      <c r="F2156" s="2">
        <v>0.73</v>
      </c>
      <c r="G2156" s="2">
        <v>6068.49</v>
      </c>
      <c r="H2156" s="17">
        <f t="shared" si="33"/>
        <v>0</v>
      </c>
    </row>
    <row r="2157" spans="1:8" ht="13.5" x14ac:dyDescent="0.25">
      <c r="A2157" s="12"/>
      <c r="B2157" s="11">
        <v>45441</v>
      </c>
      <c r="C2157" s="2">
        <v>0.75</v>
      </c>
      <c r="D2157" s="2">
        <v>0.75</v>
      </c>
      <c r="E2157" s="2">
        <v>822</v>
      </c>
      <c r="F2157" s="2">
        <v>0.75</v>
      </c>
      <c r="G2157" s="2">
        <v>616.5</v>
      </c>
      <c r="H2157" s="17">
        <f t="shared" si="33"/>
        <v>2.7397260273972629E-2</v>
      </c>
    </row>
    <row r="2158" spans="1:8" ht="13.5" x14ac:dyDescent="0.25">
      <c r="A2158" s="12"/>
      <c r="B2158" s="11">
        <v>45442</v>
      </c>
      <c r="C2158" s="2">
        <v>0.72</v>
      </c>
      <c r="D2158" s="2">
        <v>0.72</v>
      </c>
      <c r="E2158" s="2">
        <v>2870</v>
      </c>
      <c r="F2158" s="2">
        <v>0.72</v>
      </c>
      <c r="G2158" s="2">
        <v>2066.4</v>
      </c>
      <c r="H2158" s="17">
        <f t="shared" si="33"/>
        <v>-4.0000000000000036E-2</v>
      </c>
    </row>
    <row r="2159" spans="1:8" ht="13.5" x14ac:dyDescent="0.25">
      <c r="A2159" s="12"/>
      <c r="B2159" s="11">
        <v>45443</v>
      </c>
      <c r="C2159" s="2">
        <v>0.73</v>
      </c>
      <c r="D2159" s="2">
        <v>0.73</v>
      </c>
      <c r="E2159" s="2">
        <v>7212</v>
      </c>
      <c r="F2159" s="2">
        <v>0.73</v>
      </c>
      <c r="G2159" s="2">
        <v>5264.76</v>
      </c>
      <c r="H2159" s="17">
        <f t="shared" si="33"/>
        <v>1.3888888888888902E-2</v>
      </c>
    </row>
    <row r="2160" spans="1:8" ht="13.5" x14ac:dyDescent="0.25">
      <c r="A2160" s="12"/>
      <c r="B2160" s="11">
        <v>45446</v>
      </c>
      <c r="C2160" s="2">
        <v>0.7</v>
      </c>
      <c r="D2160" s="2">
        <v>0.7</v>
      </c>
      <c r="E2160" s="2">
        <v>34394</v>
      </c>
      <c r="F2160" s="2">
        <v>0.7</v>
      </c>
      <c r="G2160" s="2">
        <v>24075.8</v>
      </c>
      <c r="H2160" s="17">
        <f t="shared" si="33"/>
        <v>-4.1095890410958943E-2</v>
      </c>
    </row>
    <row r="2161" spans="1:8" ht="13.5" x14ac:dyDescent="0.25">
      <c r="A2161" s="12"/>
      <c r="B2161" s="11">
        <v>45447</v>
      </c>
      <c r="C2161" s="2">
        <v>0.71</v>
      </c>
      <c r="D2161" s="2">
        <v>0.71</v>
      </c>
      <c r="E2161" s="2">
        <v>4500</v>
      </c>
      <c r="F2161" s="2">
        <v>0.71</v>
      </c>
      <c r="G2161" s="2">
        <v>3195</v>
      </c>
      <c r="H2161" s="17">
        <f t="shared" si="33"/>
        <v>1.4285714285714299E-2</v>
      </c>
    </row>
    <row r="2162" spans="1:8" ht="13.5" x14ac:dyDescent="0.25">
      <c r="A2162" s="12"/>
      <c r="B2162" s="11">
        <v>45448</v>
      </c>
      <c r="C2162" s="2">
        <v>0.71</v>
      </c>
      <c r="D2162" s="2">
        <v>0.71</v>
      </c>
      <c r="E2162" s="2">
        <v>8551</v>
      </c>
      <c r="F2162" s="2">
        <v>0.71</v>
      </c>
      <c r="G2162" s="2">
        <v>6071.21</v>
      </c>
      <c r="H2162" s="17">
        <f t="shared" si="33"/>
        <v>0</v>
      </c>
    </row>
    <row r="2163" spans="1:8" ht="13.5" x14ac:dyDescent="0.25">
      <c r="A2163" s="12"/>
      <c r="B2163" s="11">
        <v>45449</v>
      </c>
      <c r="C2163" s="2">
        <v>0.71</v>
      </c>
      <c r="D2163" s="2">
        <v>0.71</v>
      </c>
      <c r="E2163" s="2">
        <v>5303</v>
      </c>
      <c r="F2163" s="2">
        <v>0.71</v>
      </c>
      <c r="G2163" s="2">
        <v>3765.13</v>
      </c>
      <c r="H2163" s="17">
        <f t="shared" si="33"/>
        <v>0</v>
      </c>
    </row>
    <row r="2164" spans="1:8" ht="13.5" x14ac:dyDescent="0.25">
      <c r="A2164" s="12"/>
      <c r="B2164" s="11">
        <v>45450</v>
      </c>
      <c r="C2164" s="2">
        <v>0.7</v>
      </c>
      <c r="D2164" s="2">
        <v>0.7</v>
      </c>
      <c r="E2164" s="2">
        <v>13947</v>
      </c>
      <c r="F2164" s="2">
        <v>0.7</v>
      </c>
      <c r="G2164" s="2">
        <v>9762.9</v>
      </c>
      <c r="H2164" s="17">
        <f t="shared" si="33"/>
        <v>-1.4084507042253534E-2</v>
      </c>
    </row>
    <row r="2165" spans="1:8" ht="13.5" x14ac:dyDescent="0.25">
      <c r="A2165" s="12"/>
      <c r="B2165" s="11">
        <v>45453</v>
      </c>
      <c r="C2165" s="2">
        <v>0.7</v>
      </c>
      <c r="D2165" s="2">
        <v>0.7</v>
      </c>
      <c r="E2165" s="2">
        <v>14166</v>
      </c>
      <c r="F2165" s="2">
        <v>0.7</v>
      </c>
      <c r="G2165" s="2">
        <v>9916.2000000000007</v>
      </c>
      <c r="H2165" s="17">
        <f t="shared" si="33"/>
        <v>0</v>
      </c>
    </row>
    <row r="2166" spans="1:8" ht="13.5" x14ac:dyDescent="0.25">
      <c r="A2166" s="12"/>
      <c r="B2166" s="11">
        <v>45454</v>
      </c>
      <c r="C2166" s="2">
        <v>0.68</v>
      </c>
      <c r="D2166" s="2">
        <v>0.68</v>
      </c>
      <c r="E2166" s="2">
        <v>844</v>
      </c>
      <c r="F2166" s="2">
        <v>0.68</v>
      </c>
      <c r="G2166" s="2">
        <v>573.91999999999996</v>
      </c>
      <c r="H2166" s="17">
        <f t="shared" si="33"/>
        <v>-2.8571428571428439E-2</v>
      </c>
    </row>
    <row r="2167" spans="1:8" ht="13.5" x14ac:dyDescent="0.25">
      <c r="A2167" s="12"/>
      <c r="B2167" s="11">
        <v>45455</v>
      </c>
      <c r="C2167" s="2">
        <v>0.7</v>
      </c>
      <c r="D2167" s="2">
        <v>0.7</v>
      </c>
      <c r="E2167" s="2">
        <v>11437</v>
      </c>
      <c r="F2167" s="2">
        <v>0.7</v>
      </c>
      <c r="G2167" s="2">
        <v>8005.9</v>
      </c>
      <c r="H2167" s="17">
        <f t="shared" si="33"/>
        <v>2.9411764705882214E-2</v>
      </c>
    </row>
    <row r="2168" spans="1:8" ht="13.5" x14ac:dyDescent="0.25">
      <c r="A2168" s="12"/>
      <c r="B2168" s="11">
        <v>45456</v>
      </c>
      <c r="C2168" s="2">
        <v>0.7</v>
      </c>
      <c r="D2168" s="2">
        <v>0.7</v>
      </c>
      <c r="E2168" s="2">
        <v>1950</v>
      </c>
      <c r="F2168" s="2">
        <v>0.7</v>
      </c>
      <c r="G2168" s="2">
        <v>1365</v>
      </c>
      <c r="H2168" s="17">
        <f t="shared" si="33"/>
        <v>0</v>
      </c>
    </row>
    <row r="2169" spans="1:8" ht="13.5" x14ac:dyDescent="0.25">
      <c r="A2169" s="12"/>
      <c r="B2169" s="11">
        <v>45457</v>
      </c>
      <c r="C2169" s="2">
        <v>0.73</v>
      </c>
      <c r="D2169" s="2">
        <v>0.73</v>
      </c>
      <c r="E2169" s="2">
        <v>0</v>
      </c>
      <c r="F2169" s="2">
        <v>0</v>
      </c>
      <c r="G2169" s="2">
        <v>0</v>
      </c>
      <c r="H2169" s="17">
        <f t="shared" si="33"/>
        <v>4.2857142857142899E-2</v>
      </c>
    </row>
    <row r="2170" spans="1:8" ht="13.5" x14ac:dyDescent="0.25">
      <c r="A2170" s="12"/>
      <c r="B2170" s="11">
        <v>45461</v>
      </c>
      <c r="C2170" s="2">
        <v>0.7</v>
      </c>
      <c r="D2170" s="2">
        <v>0.7</v>
      </c>
      <c r="E2170" s="2">
        <v>12602</v>
      </c>
      <c r="F2170" s="2">
        <v>0.7</v>
      </c>
      <c r="G2170" s="2">
        <v>8821.4</v>
      </c>
      <c r="H2170" s="17">
        <f t="shared" si="33"/>
        <v>-4.1095890410958943E-2</v>
      </c>
    </row>
    <row r="2171" spans="1:8" ht="13.5" x14ac:dyDescent="0.25">
      <c r="A2171" s="12"/>
      <c r="B2171" s="11">
        <v>45462</v>
      </c>
      <c r="C2171" s="2">
        <v>0.7</v>
      </c>
      <c r="D2171" s="2">
        <v>0.7</v>
      </c>
      <c r="E2171" s="2">
        <v>11062</v>
      </c>
      <c r="F2171" s="2">
        <v>0.7</v>
      </c>
      <c r="G2171" s="2">
        <v>7743.4</v>
      </c>
      <c r="H2171" s="17">
        <f t="shared" si="33"/>
        <v>0</v>
      </c>
    </row>
    <row r="2172" spans="1:8" ht="13.5" x14ac:dyDescent="0.25">
      <c r="A2172" s="12"/>
      <c r="B2172" s="11">
        <v>45463</v>
      </c>
      <c r="C2172" s="2">
        <v>0.7</v>
      </c>
      <c r="D2172" s="2">
        <v>0.7</v>
      </c>
      <c r="E2172" s="2">
        <v>12082</v>
      </c>
      <c r="F2172" s="2">
        <v>0.7</v>
      </c>
      <c r="G2172" s="2">
        <v>8457.4</v>
      </c>
      <c r="H2172" s="17">
        <f t="shared" si="33"/>
        <v>0</v>
      </c>
    </row>
    <row r="2173" spans="1:8" ht="13.5" x14ac:dyDescent="0.25">
      <c r="A2173" s="12"/>
      <c r="B2173" s="11">
        <v>45464</v>
      </c>
      <c r="C2173" s="2">
        <v>0.7</v>
      </c>
      <c r="D2173" s="2">
        <v>0.7</v>
      </c>
      <c r="E2173" s="2">
        <v>9149</v>
      </c>
      <c r="F2173" s="2">
        <v>0.7</v>
      </c>
      <c r="G2173" s="2">
        <v>6404.3</v>
      </c>
      <c r="H2173" s="17">
        <f t="shared" si="33"/>
        <v>0</v>
      </c>
    </row>
    <row r="2174" spans="1:8" ht="13.5" x14ac:dyDescent="0.25">
      <c r="A2174" s="12"/>
      <c r="B2174" s="11">
        <v>45467</v>
      </c>
      <c r="C2174" s="2">
        <v>0.69</v>
      </c>
      <c r="D2174" s="2">
        <v>0.69</v>
      </c>
      <c r="E2174" s="2">
        <v>2662</v>
      </c>
      <c r="F2174" s="2">
        <v>0.69</v>
      </c>
      <c r="G2174" s="2">
        <v>1836.78</v>
      </c>
      <c r="H2174" s="17">
        <f t="shared" si="33"/>
        <v>-1.4285714285714299E-2</v>
      </c>
    </row>
    <row r="2175" spans="1:8" ht="13.5" x14ac:dyDescent="0.25">
      <c r="A2175" s="12"/>
      <c r="B2175" s="11">
        <v>45468</v>
      </c>
      <c r="C2175" s="2">
        <v>0.72</v>
      </c>
      <c r="D2175" s="2">
        <v>0.72</v>
      </c>
      <c r="E2175" s="2">
        <v>0</v>
      </c>
      <c r="F2175" s="2">
        <v>0</v>
      </c>
      <c r="G2175" s="2">
        <v>0</v>
      </c>
      <c r="H2175" s="17">
        <f t="shared" si="33"/>
        <v>4.3478260869565258E-2</v>
      </c>
    </row>
    <row r="2176" spans="1:8" ht="13.5" x14ac:dyDescent="0.25">
      <c r="A2176" s="12"/>
      <c r="B2176" s="11">
        <v>45469</v>
      </c>
      <c r="C2176" s="2">
        <v>0.71</v>
      </c>
      <c r="D2176" s="2">
        <v>0.71</v>
      </c>
      <c r="E2176" s="2">
        <v>17181</v>
      </c>
      <c r="F2176" s="2">
        <v>0.71</v>
      </c>
      <c r="G2176" s="2">
        <v>12198.51</v>
      </c>
      <c r="H2176" s="17">
        <f t="shared" si="33"/>
        <v>-1.3888888888888902E-2</v>
      </c>
    </row>
    <row r="2177" spans="1:8" ht="13.5" x14ac:dyDescent="0.25">
      <c r="A2177" s="12"/>
      <c r="B2177" s="11">
        <v>45470</v>
      </c>
      <c r="C2177" s="2">
        <v>0.71</v>
      </c>
      <c r="D2177" s="2">
        <v>0.71</v>
      </c>
      <c r="E2177" s="2">
        <v>1354</v>
      </c>
      <c r="F2177" s="2">
        <v>0.71</v>
      </c>
      <c r="G2177" s="2">
        <v>961.34</v>
      </c>
      <c r="H2177" s="17">
        <f t="shared" si="33"/>
        <v>0</v>
      </c>
    </row>
    <row r="2178" spans="1:8" ht="13.5" x14ac:dyDescent="0.25">
      <c r="A2178" s="12"/>
      <c r="B2178" s="11">
        <v>45471</v>
      </c>
      <c r="C2178" s="2">
        <v>0.72</v>
      </c>
      <c r="D2178" s="2">
        <v>0.72</v>
      </c>
      <c r="E2178" s="2">
        <v>21222</v>
      </c>
      <c r="F2178" s="2">
        <v>0.72</v>
      </c>
      <c r="G2178" s="2">
        <v>15279.84</v>
      </c>
      <c r="H2178" s="17">
        <f t="shared" si="33"/>
        <v>1.4084507042253534E-2</v>
      </c>
    </row>
    <row r="2179" spans="1:8" ht="13.5" x14ac:dyDescent="0.25">
      <c r="A2179" s="12"/>
      <c r="B2179" s="11">
        <v>45474</v>
      </c>
      <c r="C2179" s="2">
        <v>0.71</v>
      </c>
      <c r="D2179" s="2">
        <v>0.71</v>
      </c>
      <c r="E2179" s="2">
        <v>1588</v>
      </c>
      <c r="F2179" s="2">
        <v>0.71</v>
      </c>
      <c r="G2179" s="2">
        <v>1127.48</v>
      </c>
      <c r="H2179" s="17">
        <f t="shared" si="33"/>
        <v>-1.3888888888888902E-2</v>
      </c>
    </row>
    <row r="2180" spans="1:8" ht="13.5" x14ac:dyDescent="0.25">
      <c r="A2180" s="12"/>
      <c r="B2180" s="11">
        <v>45475</v>
      </c>
      <c r="C2180" s="2">
        <v>0.71</v>
      </c>
      <c r="D2180" s="2">
        <v>0.71</v>
      </c>
      <c r="E2180" s="2">
        <v>7011</v>
      </c>
      <c r="F2180" s="2">
        <v>0.71</v>
      </c>
      <c r="G2180" s="2">
        <v>4977.8100000000004</v>
      </c>
      <c r="H2180" s="17">
        <f t="shared" si="33"/>
        <v>0</v>
      </c>
    </row>
    <row r="2181" spans="1:8" ht="13.5" x14ac:dyDescent="0.25">
      <c r="A2181" s="12"/>
      <c r="B2181" s="11">
        <v>45476</v>
      </c>
      <c r="C2181" s="2">
        <v>0.73</v>
      </c>
      <c r="D2181" s="2">
        <v>0.73</v>
      </c>
      <c r="E2181" s="2">
        <v>16001</v>
      </c>
      <c r="F2181" s="2">
        <v>0.73</v>
      </c>
      <c r="G2181" s="2">
        <v>11680.73</v>
      </c>
      <c r="H2181" s="17">
        <f t="shared" si="33"/>
        <v>2.8169014084507067E-2</v>
      </c>
    </row>
    <row r="2182" spans="1:8" ht="13.5" x14ac:dyDescent="0.25">
      <c r="A2182" s="12"/>
      <c r="B2182" s="11">
        <v>45477</v>
      </c>
      <c r="C2182" s="2">
        <v>0.72</v>
      </c>
      <c r="D2182" s="2">
        <v>0.72</v>
      </c>
      <c r="E2182" s="2">
        <v>2193</v>
      </c>
      <c r="F2182" s="2">
        <v>0.72</v>
      </c>
      <c r="G2182" s="2">
        <v>1578.96</v>
      </c>
      <c r="H2182" s="17">
        <f t="shared" si="33"/>
        <v>-1.3698630136986314E-2</v>
      </c>
    </row>
    <row r="2183" spans="1:8" ht="13.5" x14ac:dyDescent="0.25">
      <c r="A2183" s="12"/>
      <c r="B2183" s="11">
        <v>45478</v>
      </c>
      <c r="C2183" s="2">
        <v>0.73</v>
      </c>
      <c r="D2183" s="2">
        <v>0.73</v>
      </c>
      <c r="E2183" s="2">
        <v>7535</v>
      </c>
      <c r="F2183" s="2">
        <v>0.73</v>
      </c>
      <c r="G2183" s="2">
        <v>5500.55</v>
      </c>
      <c r="H2183" s="17">
        <f t="shared" ref="H2183:H2246" si="34">(D2183-D2182)/D2182</f>
        <v>1.3888888888888902E-2</v>
      </c>
    </row>
    <row r="2184" spans="1:8" ht="13.5" x14ac:dyDescent="0.25">
      <c r="A2184" s="12"/>
      <c r="B2184" s="11">
        <v>45481</v>
      </c>
      <c r="C2184" s="2">
        <v>0.72</v>
      </c>
      <c r="D2184" s="2">
        <v>0.72</v>
      </c>
      <c r="E2184" s="2">
        <v>500</v>
      </c>
      <c r="F2184" s="2">
        <v>0.72</v>
      </c>
      <c r="G2184" s="2">
        <v>360</v>
      </c>
      <c r="H2184" s="17">
        <f t="shared" si="34"/>
        <v>-1.3698630136986314E-2</v>
      </c>
    </row>
    <row r="2185" spans="1:8" ht="13.5" x14ac:dyDescent="0.25">
      <c r="A2185" s="12"/>
      <c r="B2185" s="11">
        <v>45482</v>
      </c>
      <c r="C2185" s="2">
        <v>0.73</v>
      </c>
      <c r="D2185" s="2">
        <v>0.73</v>
      </c>
      <c r="E2185" s="2">
        <v>6371</v>
      </c>
      <c r="F2185" s="2">
        <v>0.73</v>
      </c>
      <c r="G2185" s="2">
        <v>4650.83</v>
      </c>
      <c r="H2185" s="17">
        <f t="shared" si="34"/>
        <v>1.3888888888888902E-2</v>
      </c>
    </row>
    <row r="2186" spans="1:8" ht="13.5" x14ac:dyDescent="0.25">
      <c r="A2186" s="12"/>
      <c r="B2186" s="11">
        <v>45483</v>
      </c>
      <c r="C2186" s="2">
        <v>0.71</v>
      </c>
      <c r="D2186" s="2">
        <v>0.71</v>
      </c>
      <c r="E2186" s="2">
        <v>10000</v>
      </c>
      <c r="F2186" s="2">
        <v>0.71</v>
      </c>
      <c r="G2186" s="2">
        <v>7100</v>
      </c>
      <c r="H2186" s="17">
        <f t="shared" si="34"/>
        <v>-2.7397260273972629E-2</v>
      </c>
    </row>
    <row r="2187" spans="1:8" ht="13.5" x14ac:dyDescent="0.25">
      <c r="A2187" s="12"/>
      <c r="B2187" s="11">
        <v>45484</v>
      </c>
      <c r="C2187" s="2">
        <v>0.71</v>
      </c>
      <c r="D2187" s="2">
        <v>0.71</v>
      </c>
      <c r="E2187" s="2">
        <v>3709</v>
      </c>
      <c r="F2187" s="2">
        <v>0.71</v>
      </c>
      <c r="G2187" s="2">
        <v>2633.39</v>
      </c>
      <c r="H2187" s="17">
        <f t="shared" si="34"/>
        <v>0</v>
      </c>
    </row>
    <row r="2188" spans="1:8" ht="13.5" x14ac:dyDescent="0.25">
      <c r="A2188" s="12"/>
      <c r="B2188" s="11">
        <v>45485</v>
      </c>
      <c r="C2188" s="2">
        <v>0.72</v>
      </c>
      <c r="D2188" s="2">
        <v>0.72</v>
      </c>
      <c r="E2188" s="2">
        <v>8100</v>
      </c>
      <c r="F2188" s="2">
        <v>0.72</v>
      </c>
      <c r="G2188" s="2">
        <v>5832</v>
      </c>
      <c r="H2188" s="17">
        <f t="shared" si="34"/>
        <v>1.4084507042253534E-2</v>
      </c>
    </row>
    <row r="2189" spans="1:8" ht="13.5" x14ac:dyDescent="0.25">
      <c r="A2189" s="12"/>
      <c r="B2189" s="11">
        <v>45488</v>
      </c>
      <c r="C2189" s="2">
        <v>0.73</v>
      </c>
      <c r="D2189" s="2">
        <v>0.73</v>
      </c>
      <c r="E2189" s="2">
        <v>4650</v>
      </c>
      <c r="F2189" s="2">
        <v>0.73</v>
      </c>
      <c r="G2189" s="2">
        <v>3394.5</v>
      </c>
      <c r="H2189" s="17">
        <f t="shared" si="34"/>
        <v>1.3888888888888902E-2</v>
      </c>
    </row>
    <row r="2190" spans="1:8" ht="13.5" x14ac:dyDescent="0.25">
      <c r="A2190" s="12"/>
      <c r="B2190" s="11">
        <v>45489</v>
      </c>
      <c r="C2190" s="2">
        <v>0.73</v>
      </c>
      <c r="D2190" s="2">
        <v>0.73</v>
      </c>
      <c r="E2190" s="2">
        <v>4757</v>
      </c>
      <c r="F2190" s="2">
        <v>0.73</v>
      </c>
      <c r="G2190" s="2">
        <v>3472.61</v>
      </c>
      <c r="H2190" s="17">
        <f t="shared" si="34"/>
        <v>0</v>
      </c>
    </row>
    <row r="2191" spans="1:8" ht="13.5" x14ac:dyDescent="0.25">
      <c r="A2191" s="12"/>
      <c r="B2191" s="11">
        <v>45490</v>
      </c>
      <c r="C2191" s="2">
        <v>0.74</v>
      </c>
      <c r="D2191" s="2">
        <v>0.74</v>
      </c>
      <c r="E2191" s="2">
        <v>28534</v>
      </c>
      <c r="F2191" s="2">
        <v>0.74</v>
      </c>
      <c r="G2191" s="2">
        <v>21115.16</v>
      </c>
      <c r="H2191" s="17">
        <f t="shared" si="34"/>
        <v>1.3698630136986314E-2</v>
      </c>
    </row>
    <row r="2192" spans="1:8" ht="13.5" x14ac:dyDescent="0.25">
      <c r="A2192" s="12"/>
      <c r="B2192" s="11">
        <v>45491</v>
      </c>
      <c r="C2192" s="2">
        <v>0.74</v>
      </c>
      <c r="D2192" s="2">
        <v>0.74</v>
      </c>
      <c r="E2192" s="2">
        <v>10752</v>
      </c>
      <c r="F2192" s="2">
        <v>0.74</v>
      </c>
      <c r="G2192" s="2">
        <v>7956.48</v>
      </c>
      <c r="H2192" s="17">
        <f t="shared" si="34"/>
        <v>0</v>
      </c>
    </row>
    <row r="2193" spans="1:8" ht="13.5" x14ac:dyDescent="0.25">
      <c r="A2193" s="12"/>
      <c r="B2193" s="11">
        <v>45492</v>
      </c>
      <c r="C2193" s="2">
        <v>0.75</v>
      </c>
      <c r="D2193" s="2">
        <v>0.75</v>
      </c>
      <c r="E2193" s="2">
        <v>7778</v>
      </c>
      <c r="F2193" s="2">
        <v>0.75</v>
      </c>
      <c r="G2193" s="2">
        <v>5833.5</v>
      </c>
      <c r="H2193" s="17">
        <f t="shared" si="34"/>
        <v>1.3513513513513526E-2</v>
      </c>
    </row>
    <row r="2194" spans="1:8" ht="13.5" x14ac:dyDescent="0.25">
      <c r="A2194" s="12"/>
      <c r="B2194" s="11">
        <v>45495</v>
      </c>
      <c r="C2194" s="2">
        <v>0.72</v>
      </c>
      <c r="D2194" s="2">
        <v>0.72</v>
      </c>
      <c r="E2194" s="2">
        <v>0</v>
      </c>
      <c r="F2194" s="2">
        <v>0</v>
      </c>
      <c r="G2194" s="2">
        <v>0</v>
      </c>
      <c r="H2194" s="17">
        <f t="shared" si="34"/>
        <v>-4.0000000000000036E-2</v>
      </c>
    </row>
    <row r="2195" spans="1:8" ht="13.5" x14ac:dyDescent="0.25">
      <c r="A2195" s="12"/>
      <c r="B2195" s="11">
        <v>45496</v>
      </c>
      <c r="C2195" s="2">
        <v>0.69</v>
      </c>
      <c r="D2195" s="2">
        <v>0.69</v>
      </c>
      <c r="E2195" s="2">
        <v>0</v>
      </c>
      <c r="F2195" s="2">
        <v>0</v>
      </c>
      <c r="G2195" s="2">
        <v>0</v>
      </c>
      <c r="H2195" s="17">
        <f t="shared" si="34"/>
        <v>-4.1666666666666706E-2</v>
      </c>
    </row>
    <row r="2196" spans="1:8" ht="13.5" x14ac:dyDescent="0.25">
      <c r="A2196" s="12"/>
      <c r="B2196" s="11">
        <v>45497</v>
      </c>
      <c r="C2196" s="2">
        <v>0.66</v>
      </c>
      <c r="D2196" s="2">
        <v>0.66</v>
      </c>
      <c r="E2196" s="2">
        <v>0</v>
      </c>
      <c r="F2196" s="2">
        <v>0</v>
      </c>
      <c r="G2196" s="2">
        <v>0</v>
      </c>
      <c r="H2196" s="17">
        <f t="shared" si="34"/>
        <v>-4.3478260869565098E-2</v>
      </c>
    </row>
    <row r="2197" spans="1:8" ht="13.5" x14ac:dyDescent="0.25">
      <c r="A2197" s="12"/>
      <c r="B2197" s="11">
        <v>45499</v>
      </c>
      <c r="C2197" s="2">
        <v>0.64</v>
      </c>
      <c r="D2197" s="2">
        <v>0.64</v>
      </c>
      <c r="E2197" s="2">
        <v>0</v>
      </c>
      <c r="F2197" s="2">
        <v>0</v>
      </c>
      <c r="G2197" s="2">
        <v>0</v>
      </c>
      <c r="H2197" s="17">
        <f t="shared" si="34"/>
        <v>-3.0303030303030328E-2</v>
      </c>
    </row>
    <row r="2198" spans="1:8" ht="13.5" x14ac:dyDescent="0.25">
      <c r="A2198" s="12"/>
      <c r="B2198" s="11">
        <v>45502</v>
      </c>
      <c r="C2198" s="2">
        <v>0.62</v>
      </c>
      <c r="D2198" s="2">
        <v>0.62</v>
      </c>
      <c r="E2198" s="2">
        <v>0</v>
      </c>
      <c r="F2198" s="2">
        <v>0</v>
      </c>
      <c r="G2198" s="2">
        <v>0</v>
      </c>
      <c r="H2198" s="17">
        <f t="shared" si="34"/>
        <v>-3.1250000000000028E-2</v>
      </c>
    </row>
    <row r="2199" spans="1:8" ht="13.5" x14ac:dyDescent="0.25">
      <c r="A2199" s="12"/>
      <c r="B2199" s="11">
        <v>45503</v>
      </c>
      <c r="C2199" s="2">
        <v>0.6</v>
      </c>
      <c r="D2199" s="2">
        <v>0.6</v>
      </c>
      <c r="E2199" s="2">
        <v>61907</v>
      </c>
      <c r="F2199" s="2">
        <v>0.6</v>
      </c>
      <c r="G2199" s="2">
        <v>37144.199999999997</v>
      </c>
      <c r="H2199" s="17">
        <f t="shared" si="34"/>
        <v>-3.2258064516129059E-2</v>
      </c>
    </row>
    <row r="2200" spans="1:8" ht="13.5" x14ac:dyDescent="0.25">
      <c r="A2200" s="12"/>
      <c r="B2200" s="11">
        <v>45504</v>
      </c>
      <c r="C2200" s="2">
        <v>0.62</v>
      </c>
      <c r="D2200" s="2">
        <v>0.62</v>
      </c>
      <c r="E2200" s="2">
        <v>0</v>
      </c>
      <c r="F2200" s="2">
        <v>0</v>
      </c>
      <c r="G2200" s="2">
        <v>0</v>
      </c>
      <c r="H2200" s="17">
        <f t="shared" si="34"/>
        <v>3.3333333333333368E-2</v>
      </c>
    </row>
    <row r="2201" spans="1:8" ht="13.5" x14ac:dyDescent="0.25">
      <c r="A2201" s="12"/>
      <c r="B2201" s="11">
        <v>45505</v>
      </c>
      <c r="C2201" s="2">
        <v>0.64</v>
      </c>
      <c r="D2201" s="2">
        <v>0.64</v>
      </c>
      <c r="E2201" s="2">
        <v>0</v>
      </c>
      <c r="F2201" s="2">
        <v>0</v>
      </c>
      <c r="G2201" s="2">
        <v>0</v>
      </c>
      <c r="H2201" s="17">
        <f t="shared" si="34"/>
        <v>3.2258064516129059E-2</v>
      </c>
    </row>
    <row r="2202" spans="1:8" ht="13.5" x14ac:dyDescent="0.25">
      <c r="A2202" s="12"/>
      <c r="B2202" s="11">
        <v>45506</v>
      </c>
      <c r="C2202" s="2">
        <v>0.64</v>
      </c>
      <c r="D2202" s="2">
        <v>0.64</v>
      </c>
      <c r="E2202" s="2">
        <v>22255</v>
      </c>
      <c r="F2202" s="2">
        <v>0.64</v>
      </c>
      <c r="G2202" s="2">
        <v>14243.2</v>
      </c>
      <c r="H2202" s="17">
        <f t="shared" si="34"/>
        <v>0</v>
      </c>
    </row>
    <row r="2203" spans="1:8" ht="13.5" x14ac:dyDescent="0.25">
      <c r="A2203" s="12"/>
      <c r="B2203" s="11">
        <v>45509</v>
      </c>
      <c r="C2203" s="2">
        <v>0.62</v>
      </c>
      <c r="D2203" s="2">
        <v>0.62</v>
      </c>
      <c r="E2203" s="2">
        <v>0</v>
      </c>
      <c r="F2203" s="2">
        <v>0</v>
      </c>
      <c r="G2203" s="2">
        <v>0</v>
      </c>
      <c r="H2203" s="17">
        <f t="shared" si="34"/>
        <v>-3.1250000000000028E-2</v>
      </c>
    </row>
    <row r="2204" spans="1:8" ht="13.5" x14ac:dyDescent="0.25">
      <c r="A2204" s="12"/>
      <c r="B2204" s="11">
        <v>45510</v>
      </c>
      <c r="C2204" s="2">
        <v>0.6</v>
      </c>
      <c r="D2204" s="2">
        <v>0.6</v>
      </c>
      <c r="E2204" s="2">
        <v>77786</v>
      </c>
      <c r="F2204" s="2">
        <v>0.6</v>
      </c>
      <c r="G2204" s="2">
        <v>46671.6</v>
      </c>
      <c r="H2204" s="17">
        <f t="shared" si="34"/>
        <v>-3.2258064516129059E-2</v>
      </c>
    </row>
    <row r="2205" spans="1:8" ht="13.5" x14ac:dyDescent="0.25">
      <c r="A2205" s="12"/>
      <c r="B2205" s="11">
        <v>45511</v>
      </c>
      <c r="C2205" s="2">
        <v>0.6</v>
      </c>
      <c r="D2205" s="2">
        <v>0.6</v>
      </c>
      <c r="E2205" s="2">
        <v>42828</v>
      </c>
      <c r="F2205" s="2">
        <v>0.6</v>
      </c>
      <c r="G2205" s="2">
        <v>25696.799999999999</v>
      </c>
      <c r="H2205" s="17">
        <f t="shared" si="34"/>
        <v>0</v>
      </c>
    </row>
    <row r="2206" spans="1:8" ht="13.5" x14ac:dyDescent="0.25">
      <c r="A2206" s="12"/>
      <c r="B2206" s="11">
        <v>45512</v>
      </c>
      <c r="C2206" s="2">
        <v>0.61</v>
      </c>
      <c r="D2206" s="2">
        <v>0.61</v>
      </c>
      <c r="E2206" s="2">
        <v>10911</v>
      </c>
      <c r="F2206" s="2">
        <v>0.61</v>
      </c>
      <c r="G2206" s="2">
        <v>6655.71</v>
      </c>
      <c r="H2206" s="17">
        <f t="shared" si="34"/>
        <v>1.6666666666666684E-2</v>
      </c>
    </row>
    <row r="2207" spans="1:8" ht="13.5" x14ac:dyDescent="0.25">
      <c r="A2207" s="12"/>
      <c r="B2207" s="11">
        <v>45513</v>
      </c>
      <c r="C2207" s="2">
        <v>0.61</v>
      </c>
      <c r="D2207" s="2">
        <v>0.61</v>
      </c>
      <c r="E2207" s="2">
        <v>20036</v>
      </c>
      <c r="F2207" s="2">
        <v>0.61</v>
      </c>
      <c r="G2207" s="2">
        <v>12221.96</v>
      </c>
      <c r="H2207" s="17">
        <f t="shared" si="34"/>
        <v>0</v>
      </c>
    </row>
    <row r="2208" spans="1:8" ht="13.5" x14ac:dyDescent="0.25">
      <c r="A2208" s="12"/>
      <c r="B2208" s="11">
        <v>45516</v>
      </c>
      <c r="C2208" s="2">
        <v>0.61</v>
      </c>
      <c r="D2208" s="2">
        <v>0.61</v>
      </c>
      <c r="E2208" s="2">
        <v>20650</v>
      </c>
      <c r="F2208" s="2">
        <v>0.61</v>
      </c>
      <c r="G2208" s="2">
        <v>12596.5</v>
      </c>
      <c r="H2208" s="17">
        <f t="shared" si="34"/>
        <v>0</v>
      </c>
    </row>
    <row r="2209" spans="1:8" ht="13.5" x14ac:dyDescent="0.25">
      <c r="A2209" s="12"/>
      <c r="B2209" s="11">
        <v>45518</v>
      </c>
      <c r="C2209" s="2">
        <v>0.61</v>
      </c>
      <c r="D2209" s="2">
        <v>0.61</v>
      </c>
      <c r="E2209" s="2">
        <v>1500</v>
      </c>
      <c r="F2209" s="2">
        <v>0.61</v>
      </c>
      <c r="G2209" s="2">
        <v>915</v>
      </c>
      <c r="H2209" s="17">
        <f t="shared" si="34"/>
        <v>0</v>
      </c>
    </row>
    <row r="2210" spans="1:8" ht="13.5" x14ac:dyDescent="0.25">
      <c r="A2210" s="12"/>
      <c r="B2210" s="11">
        <v>45519</v>
      </c>
      <c r="C2210" s="2">
        <v>0.62</v>
      </c>
      <c r="D2210" s="2">
        <v>0.62</v>
      </c>
      <c r="E2210" s="2">
        <v>7921</v>
      </c>
      <c r="F2210" s="2">
        <v>0.62</v>
      </c>
      <c r="G2210" s="2">
        <v>4911.0200000000004</v>
      </c>
      <c r="H2210" s="17">
        <f t="shared" si="34"/>
        <v>1.6393442622950834E-2</v>
      </c>
    </row>
    <row r="2211" spans="1:8" ht="13.5" x14ac:dyDescent="0.25">
      <c r="A2211" s="12"/>
      <c r="B2211" s="11">
        <v>45520</v>
      </c>
      <c r="C2211" s="2">
        <v>0.63</v>
      </c>
      <c r="D2211" s="2">
        <v>0.63</v>
      </c>
      <c r="E2211" s="2">
        <v>1333</v>
      </c>
      <c r="F2211" s="2">
        <v>0.63</v>
      </c>
      <c r="G2211" s="2">
        <v>839.79</v>
      </c>
      <c r="H2211" s="17">
        <f t="shared" si="34"/>
        <v>1.612903225806453E-2</v>
      </c>
    </row>
    <row r="2212" spans="1:8" ht="13.5" x14ac:dyDescent="0.25">
      <c r="A2212" s="12"/>
      <c r="B2212" s="11">
        <v>45523</v>
      </c>
      <c r="C2212" s="2">
        <v>0.63</v>
      </c>
      <c r="D2212" s="2">
        <v>0.63</v>
      </c>
      <c r="E2212" s="2">
        <v>11300</v>
      </c>
      <c r="F2212" s="2">
        <v>0.63</v>
      </c>
      <c r="G2212" s="2">
        <v>7119</v>
      </c>
      <c r="H2212" s="17">
        <f t="shared" si="34"/>
        <v>0</v>
      </c>
    </row>
    <row r="2213" spans="1:8" ht="13.5" x14ac:dyDescent="0.25">
      <c r="A2213" s="12"/>
      <c r="B2213" s="11">
        <v>45524</v>
      </c>
      <c r="C2213" s="2">
        <v>0.61</v>
      </c>
      <c r="D2213" s="2">
        <v>0.61</v>
      </c>
      <c r="E2213" s="2">
        <v>2811</v>
      </c>
      <c r="F2213" s="2">
        <v>0.61</v>
      </c>
      <c r="G2213" s="2">
        <v>1714.71</v>
      </c>
      <c r="H2213" s="17">
        <f t="shared" si="34"/>
        <v>-3.1746031746031772E-2</v>
      </c>
    </row>
    <row r="2214" spans="1:8" ht="13.5" x14ac:dyDescent="0.25">
      <c r="A2214" s="12"/>
      <c r="B2214" s="11">
        <v>45525</v>
      </c>
      <c r="C2214" s="2">
        <v>0.63</v>
      </c>
      <c r="D2214" s="2">
        <v>0.63</v>
      </c>
      <c r="E2214" s="2">
        <v>0</v>
      </c>
      <c r="F2214" s="2">
        <v>0</v>
      </c>
      <c r="G2214" s="2">
        <v>0</v>
      </c>
      <c r="H2214" s="17">
        <f t="shared" si="34"/>
        <v>3.2786885245901669E-2</v>
      </c>
    </row>
    <row r="2215" spans="1:8" ht="13.5" x14ac:dyDescent="0.25">
      <c r="A2215" s="12"/>
      <c r="B2215" s="11">
        <v>45526</v>
      </c>
      <c r="C2215" s="2">
        <v>0.64</v>
      </c>
      <c r="D2215" s="2">
        <v>0.64</v>
      </c>
      <c r="E2215" s="2">
        <v>896827</v>
      </c>
      <c r="F2215" s="2">
        <v>0.64</v>
      </c>
      <c r="G2215" s="2">
        <v>573969.28</v>
      </c>
      <c r="H2215" s="17">
        <f t="shared" si="34"/>
        <v>1.5873015873015886E-2</v>
      </c>
    </row>
    <row r="2216" spans="1:8" ht="13.5" x14ac:dyDescent="0.25">
      <c r="A2216" s="12"/>
      <c r="B2216" s="11">
        <v>45527</v>
      </c>
      <c r="C2216" s="2">
        <v>0.66</v>
      </c>
      <c r="D2216" s="2">
        <v>0.66</v>
      </c>
      <c r="E2216" s="2">
        <v>0</v>
      </c>
      <c r="F2216" s="2">
        <v>0</v>
      </c>
      <c r="G2216" s="2">
        <v>0</v>
      </c>
      <c r="H2216" s="17">
        <f t="shared" si="34"/>
        <v>3.1250000000000028E-2</v>
      </c>
    </row>
    <row r="2217" spans="1:8" ht="13.5" x14ac:dyDescent="0.25">
      <c r="A2217" s="12"/>
      <c r="B2217" s="11">
        <v>45530</v>
      </c>
      <c r="C2217" s="2">
        <v>0.67</v>
      </c>
      <c r="D2217" s="2">
        <v>0.67</v>
      </c>
      <c r="E2217" s="2">
        <v>28219</v>
      </c>
      <c r="F2217" s="2">
        <v>0.67</v>
      </c>
      <c r="G2217" s="2">
        <v>18906.73</v>
      </c>
      <c r="H2217" s="17">
        <f t="shared" si="34"/>
        <v>1.5151515151515164E-2</v>
      </c>
    </row>
    <row r="2218" spans="1:8" ht="13.5" x14ac:dyDescent="0.25">
      <c r="A2218" s="12"/>
      <c r="B2218" s="11">
        <v>45531</v>
      </c>
      <c r="C2218" s="2">
        <v>0.7</v>
      </c>
      <c r="D2218" s="2">
        <v>0.7</v>
      </c>
      <c r="E2218" s="2">
        <v>0</v>
      </c>
      <c r="F2218" s="2">
        <v>0</v>
      </c>
      <c r="G2218" s="2">
        <v>0</v>
      </c>
      <c r="H2218" s="17">
        <f t="shared" si="34"/>
        <v>4.4776119402984947E-2</v>
      </c>
    </row>
    <row r="2219" spans="1:8" ht="13.5" x14ac:dyDescent="0.25">
      <c r="A2219" s="12"/>
      <c r="B2219" s="11">
        <v>45532</v>
      </c>
      <c r="C2219" s="2">
        <v>0.68</v>
      </c>
      <c r="D2219" s="2">
        <v>0.68</v>
      </c>
      <c r="E2219" s="2">
        <v>25210</v>
      </c>
      <c r="F2219" s="2">
        <v>0.68</v>
      </c>
      <c r="G2219" s="2">
        <v>17142.8</v>
      </c>
      <c r="H2219" s="17">
        <f t="shared" si="34"/>
        <v>-2.8571428571428439E-2</v>
      </c>
    </row>
    <row r="2220" spans="1:8" ht="13.5" x14ac:dyDescent="0.25">
      <c r="A2220" s="12"/>
      <c r="B2220" s="11">
        <v>45533</v>
      </c>
      <c r="C2220" s="2">
        <v>0.68</v>
      </c>
      <c r="D2220" s="2">
        <v>0.68</v>
      </c>
      <c r="E2220" s="2">
        <v>11228</v>
      </c>
      <c r="F2220" s="2">
        <v>0.68</v>
      </c>
      <c r="G2220" s="2">
        <v>7635.04</v>
      </c>
      <c r="H2220" s="17">
        <f t="shared" si="34"/>
        <v>0</v>
      </c>
    </row>
    <row r="2221" spans="1:8" ht="13.5" x14ac:dyDescent="0.25">
      <c r="A2221" s="12"/>
      <c r="B2221" s="11">
        <v>45534</v>
      </c>
      <c r="C2221" s="2">
        <v>0.71</v>
      </c>
      <c r="D2221" s="2">
        <v>0.71</v>
      </c>
      <c r="E2221" s="2">
        <v>61636</v>
      </c>
      <c r="F2221" s="2">
        <v>0.71</v>
      </c>
      <c r="G2221" s="2">
        <v>43761.56</v>
      </c>
      <c r="H2221" s="17">
        <f t="shared" si="34"/>
        <v>4.41176470588234E-2</v>
      </c>
    </row>
    <row r="2222" spans="1:8" ht="13.5" x14ac:dyDescent="0.25">
      <c r="A2222" s="12"/>
      <c r="B2222" s="11">
        <v>45537</v>
      </c>
      <c r="C2222" s="2">
        <v>0.74</v>
      </c>
      <c r="D2222" s="2">
        <v>0.74</v>
      </c>
      <c r="E2222" s="2">
        <v>0</v>
      </c>
      <c r="F2222" s="2">
        <v>0</v>
      </c>
      <c r="G2222" s="2">
        <v>0</v>
      </c>
      <c r="H2222" s="17">
        <f t="shared" si="34"/>
        <v>4.2253521126760604E-2</v>
      </c>
    </row>
    <row r="2223" spans="1:8" ht="13.5" x14ac:dyDescent="0.25">
      <c r="A2223" s="12"/>
      <c r="B2223" s="11">
        <v>45538</v>
      </c>
      <c r="C2223" s="2">
        <v>0.73</v>
      </c>
      <c r="D2223" s="2">
        <v>0.73</v>
      </c>
      <c r="E2223" s="2">
        <v>54028</v>
      </c>
      <c r="F2223" s="2">
        <v>0.73</v>
      </c>
      <c r="G2223" s="2">
        <v>39440.44</v>
      </c>
      <c r="H2223" s="17">
        <f t="shared" si="34"/>
        <v>-1.3513513513513526E-2</v>
      </c>
    </row>
    <row r="2224" spans="1:8" ht="13.5" x14ac:dyDescent="0.25">
      <c r="A2224" s="12"/>
      <c r="B2224" s="11">
        <v>45539</v>
      </c>
      <c r="C2224" s="2">
        <v>0.74</v>
      </c>
      <c r="D2224" s="2">
        <v>0.74</v>
      </c>
      <c r="E2224" s="2">
        <v>30072</v>
      </c>
      <c r="F2224" s="2">
        <v>0.74</v>
      </c>
      <c r="G2224" s="2">
        <v>22253.279999999999</v>
      </c>
      <c r="H2224" s="17">
        <f t="shared" si="34"/>
        <v>1.3698630136986314E-2</v>
      </c>
    </row>
    <row r="2225" spans="1:8" ht="13.5" x14ac:dyDescent="0.25">
      <c r="A2225" s="12"/>
      <c r="B2225" s="11">
        <v>45540</v>
      </c>
      <c r="C2225" s="2">
        <v>0.71</v>
      </c>
      <c r="D2225" s="2">
        <v>0.71</v>
      </c>
      <c r="E2225" s="2">
        <v>168746</v>
      </c>
      <c r="F2225" s="2">
        <v>0.71</v>
      </c>
      <c r="G2225" s="2">
        <v>119809.66</v>
      </c>
      <c r="H2225" s="17">
        <f t="shared" si="34"/>
        <v>-4.0540540540540577E-2</v>
      </c>
    </row>
    <row r="2226" spans="1:8" ht="13.5" x14ac:dyDescent="0.25">
      <c r="A2226" s="12"/>
      <c r="B2226" s="11">
        <v>45541</v>
      </c>
      <c r="C2226" s="2">
        <v>0.74</v>
      </c>
      <c r="D2226" s="2">
        <v>0.74</v>
      </c>
      <c r="E2226" s="2">
        <v>20111</v>
      </c>
      <c r="F2226" s="2">
        <v>0.74</v>
      </c>
      <c r="G2226" s="2">
        <v>14882.14</v>
      </c>
      <c r="H2226" s="17">
        <f t="shared" si="34"/>
        <v>4.2253521126760604E-2</v>
      </c>
    </row>
    <row r="2227" spans="1:8" ht="13.5" x14ac:dyDescent="0.25">
      <c r="A2227" s="12"/>
      <c r="B2227" s="11">
        <v>45544</v>
      </c>
      <c r="C2227" s="2">
        <v>0.74</v>
      </c>
      <c r="D2227" s="2">
        <v>0.74</v>
      </c>
      <c r="E2227" s="2">
        <v>2501</v>
      </c>
      <c r="F2227" s="2">
        <v>0.74</v>
      </c>
      <c r="G2227" s="2">
        <v>1850.74</v>
      </c>
      <c r="H2227" s="17">
        <f t="shared" si="34"/>
        <v>0</v>
      </c>
    </row>
    <row r="2228" spans="1:8" ht="13.5" x14ac:dyDescent="0.25">
      <c r="A2228" s="12"/>
      <c r="B2228" s="11">
        <v>45545</v>
      </c>
      <c r="C2228" s="2">
        <v>0.72</v>
      </c>
      <c r="D2228" s="2">
        <v>0.72</v>
      </c>
      <c r="E2228" s="2">
        <v>5627</v>
      </c>
      <c r="F2228" s="2">
        <v>0.72</v>
      </c>
      <c r="G2228" s="2">
        <v>4051.44</v>
      </c>
      <c r="H2228" s="17">
        <f t="shared" si="34"/>
        <v>-2.7027027027027053E-2</v>
      </c>
    </row>
    <row r="2229" spans="1:8" ht="13.5" x14ac:dyDescent="0.25">
      <c r="A2229" s="12"/>
      <c r="B2229" s="11">
        <v>45546</v>
      </c>
      <c r="C2229" s="2">
        <v>0.71</v>
      </c>
      <c r="D2229" s="2">
        <v>0.71</v>
      </c>
      <c r="E2229" s="2">
        <v>3786</v>
      </c>
      <c r="F2229" s="2">
        <v>0.71</v>
      </c>
      <c r="G2229" s="2">
        <v>2688.06</v>
      </c>
      <c r="H2229" s="17">
        <f t="shared" si="34"/>
        <v>-1.3888888888888902E-2</v>
      </c>
    </row>
    <row r="2230" spans="1:8" ht="13.5" x14ac:dyDescent="0.25">
      <c r="A2230" s="12"/>
      <c r="B2230" s="11">
        <v>45547</v>
      </c>
      <c r="C2230" s="2">
        <v>0.7</v>
      </c>
      <c r="D2230" s="2">
        <v>0.7</v>
      </c>
      <c r="E2230" s="2">
        <v>11868</v>
      </c>
      <c r="F2230" s="2">
        <v>0.7</v>
      </c>
      <c r="G2230" s="2">
        <v>8307.6</v>
      </c>
      <c r="H2230" s="17">
        <f t="shared" si="34"/>
        <v>-1.4084507042253534E-2</v>
      </c>
    </row>
    <row r="2231" spans="1:8" ht="13.5" x14ac:dyDescent="0.25">
      <c r="A2231" s="12"/>
      <c r="B2231" s="11">
        <v>45548</v>
      </c>
      <c r="C2231" s="2">
        <v>0.7</v>
      </c>
      <c r="D2231" s="2">
        <v>0.7</v>
      </c>
      <c r="E2231" s="2">
        <v>6533</v>
      </c>
      <c r="F2231" s="2">
        <v>0.7</v>
      </c>
      <c r="G2231" s="2">
        <v>4573.1000000000004</v>
      </c>
      <c r="H2231" s="17">
        <f t="shared" si="34"/>
        <v>0</v>
      </c>
    </row>
    <row r="2232" spans="1:8" ht="13.5" x14ac:dyDescent="0.25">
      <c r="A2232" s="12"/>
      <c r="B2232" s="11">
        <v>45551</v>
      </c>
      <c r="C2232" s="2">
        <v>0.7</v>
      </c>
      <c r="D2232" s="2">
        <v>0.7</v>
      </c>
      <c r="E2232" s="2">
        <v>6877</v>
      </c>
      <c r="F2232" s="2">
        <v>0.7</v>
      </c>
      <c r="G2232" s="2">
        <v>4813.8999999999996</v>
      </c>
      <c r="H2232" s="17">
        <f t="shared" si="34"/>
        <v>0</v>
      </c>
    </row>
    <row r="2233" spans="1:8" ht="13.5" x14ac:dyDescent="0.25">
      <c r="A2233" s="12"/>
      <c r="B2233" s="11">
        <v>45552</v>
      </c>
      <c r="C2233" s="2">
        <v>0.72</v>
      </c>
      <c r="D2233" s="2">
        <v>0.72</v>
      </c>
      <c r="E2233" s="2">
        <v>4966</v>
      </c>
      <c r="F2233" s="2">
        <v>0.72</v>
      </c>
      <c r="G2233" s="2">
        <v>3575.52</v>
      </c>
      <c r="H2233" s="17">
        <f t="shared" si="34"/>
        <v>2.8571428571428598E-2</v>
      </c>
    </row>
    <row r="2234" spans="1:8" ht="13.5" x14ac:dyDescent="0.25">
      <c r="A2234" s="12"/>
      <c r="B2234" s="11">
        <v>45553</v>
      </c>
      <c r="C2234" s="2">
        <v>0.7</v>
      </c>
      <c r="D2234" s="2">
        <v>0.7</v>
      </c>
      <c r="E2234" s="2">
        <v>6199</v>
      </c>
      <c r="F2234" s="2">
        <v>0.7</v>
      </c>
      <c r="G2234" s="2">
        <v>4339.3</v>
      </c>
      <c r="H2234" s="17">
        <f t="shared" si="34"/>
        <v>-2.7777777777777804E-2</v>
      </c>
    </row>
    <row r="2235" spans="1:8" ht="13.5" x14ac:dyDescent="0.25">
      <c r="A2235" s="12"/>
      <c r="B2235" s="11">
        <v>45554</v>
      </c>
      <c r="C2235" s="2">
        <v>0.67</v>
      </c>
      <c r="D2235" s="2">
        <v>0.67</v>
      </c>
      <c r="E2235" s="2">
        <v>10000</v>
      </c>
      <c r="F2235" s="2">
        <v>0.67</v>
      </c>
      <c r="G2235" s="2">
        <v>6700</v>
      </c>
      <c r="H2235" s="17">
        <f t="shared" si="34"/>
        <v>-4.285714285714274E-2</v>
      </c>
    </row>
    <row r="2236" spans="1:8" ht="13.5" x14ac:dyDescent="0.25">
      <c r="A2236" s="12"/>
      <c r="B2236" s="11">
        <v>45555</v>
      </c>
      <c r="C2236" s="2">
        <v>0.67</v>
      </c>
      <c r="D2236" s="2">
        <v>0.67</v>
      </c>
      <c r="E2236" s="2">
        <v>21174</v>
      </c>
      <c r="F2236" s="2">
        <v>0.67</v>
      </c>
      <c r="G2236" s="2">
        <v>14186.58</v>
      </c>
      <c r="H2236" s="17">
        <f t="shared" si="34"/>
        <v>0</v>
      </c>
    </row>
    <row r="2237" spans="1:8" ht="13.5" x14ac:dyDescent="0.25">
      <c r="A2237" s="12"/>
      <c r="B2237" s="11">
        <v>45558</v>
      </c>
      <c r="C2237" s="2">
        <v>0.7</v>
      </c>
      <c r="D2237" s="2">
        <v>0.7</v>
      </c>
      <c r="E2237" s="2">
        <v>4687</v>
      </c>
      <c r="F2237" s="2">
        <v>0.7</v>
      </c>
      <c r="G2237" s="2">
        <v>3280.9</v>
      </c>
      <c r="H2237" s="17">
        <f t="shared" si="34"/>
        <v>4.4776119402984947E-2</v>
      </c>
    </row>
    <row r="2238" spans="1:8" ht="13.5" x14ac:dyDescent="0.25">
      <c r="A2238" s="12"/>
      <c r="B2238" s="11">
        <v>45559</v>
      </c>
      <c r="C2238" s="2">
        <v>0.67</v>
      </c>
      <c r="D2238" s="2">
        <v>0.67</v>
      </c>
      <c r="E2238" s="2">
        <v>5000</v>
      </c>
      <c r="F2238" s="2">
        <v>0.67</v>
      </c>
      <c r="G2238" s="2">
        <v>3350</v>
      </c>
      <c r="H2238" s="17">
        <f t="shared" si="34"/>
        <v>-4.285714285714274E-2</v>
      </c>
    </row>
    <row r="2239" spans="1:8" ht="13.5" x14ac:dyDescent="0.25">
      <c r="A2239" s="12"/>
      <c r="B2239" s="11">
        <v>45560</v>
      </c>
      <c r="C2239" s="2">
        <v>0.64</v>
      </c>
      <c r="D2239" s="2">
        <v>0.64</v>
      </c>
      <c r="E2239" s="2">
        <v>3016</v>
      </c>
      <c r="F2239" s="2">
        <v>0.64</v>
      </c>
      <c r="G2239" s="2">
        <v>1930.24</v>
      </c>
      <c r="H2239" s="17">
        <f t="shared" si="34"/>
        <v>-4.4776119402985114E-2</v>
      </c>
    </row>
    <row r="2240" spans="1:8" ht="13.5" x14ac:dyDescent="0.25">
      <c r="A2240" s="12"/>
      <c r="B2240" s="11">
        <v>45561</v>
      </c>
      <c r="C2240" s="2">
        <v>0.64</v>
      </c>
      <c r="D2240" s="2">
        <v>0.64</v>
      </c>
      <c r="E2240" s="2">
        <v>3826</v>
      </c>
      <c r="F2240" s="2">
        <v>0.64</v>
      </c>
      <c r="G2240" s="2">
        <v>2448.64</v>
      </c>
      <c r="H2240" s="17">
        <f t="shared" si="34"/>
        <v>0</v>
      </c>
    </row>
    <row r="2241" spans="1:8" ht="13.5" x14ac:dyDescent="0.25">
      <c r="A2241" s="12"/>
      <c r="B2241" s="11">
        <v>45562</v>
      </c>
      <c r="C2241" s="2">
        <v>0.66</v>
      </c>
      <c r="D2241" s="2">
        <v>0.66</v>
      </c>
      <c r="E2241" s="2">
        <v>17647</v>
      </c>
      <c r="F2241" s="2">
        <v>0.66</v>
      </c>
      <c r="G2241" s="2">
        <v>11647.02</v>
      </c>
      <c r="H2241" s="17">
        <f t="shared" si="34"/>
        <v>3.1250000000000028E-2</v>
      </c>
    </row>
    <row r="2242" spans="1:8" ht="13.5" x14ac:dyDescent="0.25">
      <c r="A2242" s="12"/>
      <c r="B2242" s="11">
        <v>45565</v>
      </c>
      <c r="C2242" s="2">
        <v>0.64</v>
      </c>
      <c r="D2242" s="2">
        <v>0.64</v>
      </c>
      <c r="E2242" s="2">
        <v>8653</v>
      </c>
      <c r="F2242" s="2">
        <v>0.64</v>
      </c>
      <c r="G2242" s="2">
        <v>5537.92</v>
      </c>
      <c r="H2242" s="17">
        <f t="shared" si="34"/>
        <v>-3.0303030303030328E-2</v>
      </c>
    </row>
    <row r="2243" spans="1:8" ht="13.5" x14ac:dyDescent="0.25">
      <c r="A2243" s="12"/>
      <c r="B2243" s="11">
        <v>45566</v>
      </c>
      <c r="C2243" s="2">
        <v>0.66</v>
      </c>
      <c r="D2243" s="2">
        <v>0.66</v>
      </c>
      <c r="E2243" s="2">
        <v>17009</v>
      </c>
      <c r="F2243" s="2">
        <v>0.66</v>
      </c>
      <c r="G2243" s="2">
        <v>11225.94</v>
      </c>
      <c r="H2243" s="17">
        <f t="shared" si="34"/>
        <v>3.1250000000000028E-2</v>
      </c>
    </row>
    <row r="2244" spans="1:8" ht="13.5" x14ac:dyDescent="0.25">
      <c r="A2244" s="12"/>
      <c r="B2244" s="11">
        <v>45567</v>
      </c>
      <c r="C2244" s="2">
        <v>0.66</v>
      </c>
      <c r="D2244" s="2">
        <v>0.66</v>
      </c>
      <c r="E2244" s="2">
        <v>10093</v>
      </c>
      <c r="F2244" s="2">
        <v>0.66</v>
      </c>
      <c r="G2244" s="2">
        <v>6661.38</v>
      </c>
      <c r="H2244" s="17">
        <f t="shared" si="34"/>
        <v>0</v>
      </c>
    </row>
    <row r="2245" spans="1:8" ht="13.5" x14ac:dyDescent="0.25">
      <c r="A2245" s="12"/>
      <c r="B2245" s="11">
        <v>45568</v>
      </c>
      <c r="C2245" s="2">
        <v>0.64</v>
      </c>
      <c r="D2245" s="2">
        <v>0.64</v>
      </c>
      <c r="E2245" s="2">
        <v>7612</v>
      </c>
      <c r="F2245" s="2">
        <v>0.64</v>
      </c>
      <c r="G2245" s="2">
        <v>4871.68</v>
      </c>
      <c r="H2245" s="17">
        <f t="shared" si="34"/>
        <v>-3.0303030303030328E-2</v>
      </c>
    </row>
    <row r="2246" spans="1:8" ht="13.5" x14ac:dyDescent="0.25">
      <c r="A2246" s="12"/>
      <c r="B2246" s="11">
        <v>45569</v>
      </c>
      <c r="C2246" s="2">
        <v>0.64</v>
      </c>
      <c r="D2246" s="2">
        <v>0.64</v>
      </c>
      <c r="E2246" s="2">
        <v>3811</v>
      </c>
      <c r="F2246" s="2">
        <v>0.64</v>
      </c>
      <c r="G2246" s="2">
        <v>2439.04</v>
      </c>
      <c r="H2246" s="17">
        <f t="shared" si="34"/>
        <v>0</v>
      </c>
    </row>
    <row r="2247" spans="1:8" ht="13.5" x14ac:dyDescent="0.25">
      <c r="A2247" s="12"/>
      <c r="B2247" s="11">
        <v>45572</v>
      </c>
      <c r="C2247" s="2">
        <v>0.64</v>
      </c>
      <c r="D2247" s="2">
        <v>0.64</v>
      </c>
      <c r="E2247" s="2">
        <v>3584</v>
      </c>
      <c r="F2247" s="2">
        <v>0.64</v>
      </c>
      <c r="G2247" s="2">
        <v>2293.7600000000002</v>
      </c>
      <c r="H2247" s="17">
        <f t="shared" ref="H2247:H2310" si="35">(D2247-D2246)/D2246</f>
        <v>0</v>
      </c>
    </row>
    <row r="2248" spans="1:8" ht="13.5" x14ac:dyDescent="0.25">
      <c r="A2248" s="12"/>
      <c r="B2248" s="11">
        <v>45573</v>
      </c>
      <c r="C2248" s="2">
        <v>0.64</v>
      </c>
      <c r="D2248" s="2">
        <v>0.64</v>
      </c>
      <c r="E2248" s="2">
        <v>3166</v>
      </c>
      <c r="F2248" s="2">
        <v>0.64</v>
      </c>
      <c r="G2248" s="2">
        <v>2026.24</v>
      </c>
      <c r="H2248" s="17">
        <f t="shared" si="35"/>
        <v>0</v>
      </c>
    </row>
    <row r="2249" spans="1:8" ht="13.5" x14ac:dyDescent="0.25">
      <c r="A2249" s="12"/>
      <c r="B2249" s="11">
        <v>45574</v>
      </c>
      <c r="C2249" s="2">
        <v>0.63</v>
      </c>
      <c r="D2249" s="2">
        <v>0.63</v>
      </c>
      <c r="E2249" s="2">
        <v>10909</v>
      </c>
      <c r="F2249" s="2">
        <v>0.63</v>
      </c>
      <c r="G2249" s="2">
        <v>6872.67</v>
      </c>
      <c r="H2249" s="17">
        <f t="shared" si="35"/>
        <v>-1.5625000000000014E-2</v>
      </c>
    </row>
    <row r="2250" spans="1:8" ht="13.5" x14ac:dyDescent="0.25">
      <c r="A2250" s="12"/>
      <c r="B2250" s="11">
        <v>45575</v>
      </c>
      <c r="C2250" s="2">
        <v>0.63</v>
      </c>
      <c r="D2250" s="2">
        <v>0.63</v>
      </c>
      <c r="E2250" s="2">
        <v>14751</v>
      </c>
      <c r="F2250" s="2">
        <v>0.63</v>
      </c>
      <c r="G2250" s="2">
        <v>9293.1299999999992</v>
      </c>
      <c r="H2250" s="17">
        <f t="shared" si="35"/>
        <v>0</v>
      </c>
    </row>
    <row r="2251" spans="1:8" ht="13.5" x14ac:dyDescent="0.25">
      <c r="A2251" s="12"/>
      <c r="B2251" s="11">
        <v>45576</v>
      </c>
      <c r="C2251" s="2">
        <v>0.63</v>
      </c>
      <c r="D2251" s="2">
        <v>0.63</v>
      </c>
      <c r="E2251" s="2">
        <v>286</v>
      </c>
      <c r="F2251" s="2">
        <v>0.63</v>
      </c>
      <c r="G2251" s="2">
        <v>180.18</v>
      </c>
      <c r="H2251" s="17">
        <f t="shared" si="35"/>
        <v>0</v>
      </c>
    </row>
    <row r="2252" spans="1:8" ht="13.5" x14ac:dyDescent="0.25">
      <c r="A2252" s="12"/>
      <c r="B2252" s="11">
        <v>45579</v>
      </c>
      <c r="C2252" s="2">
        <v>0.61</v>
      </c>
      <c r="D2252" s="2">
        <v>0.61</v>
      </c>
      <c r="E2252" s="2">
        <v>0</v>
      </c>
      <c r="F2252" s="2">
        <v>0</v>
      </c>
      <c r="G2252" s="2">
        <v>0</v>
      </c>
      <c r="H2252" s="17">
        <f t="shared" si="35"/>
        <v>-3.1746031746031772E-2</v>
      </c>
    </row>
    <row r="2253" spans="1:8" ht="13.5" x14ac:dyDescent="0.25">
      <c r="A2253" s="12"/>
      <c r="B2253" s="11">
        <v>45581</v>
      </c>
      <c r="C2253" s="2">
        <v>0.62</v>
      </c>
      <c r="D2253" s="2">
        <v>0.62</v>
      </c>
      <c r="E2253" s="2">
        <v>8006</v>
      </c>
      <c r="F2253" s="2">
        <v>0.62</v>
      </c>
      <c r="G2253" s="2">
        <v>4963.72</v>
      </c>
      <c r="H2253" s="17">
        <f t="shared" si="35"/>
        <v>1.6393442622950834E-2</v>
      </c>
    </row>
    <row r="2254" spans="1:8" ht="13.5" x14ac:dyDescent="0.25">
      <c r="A2254" s="12"/>
      <c r="B2254" s="11">
        <v>45582</v>
      </c>
      <c r="C2254" s="2">
        <v>0.62</v>
      </c>
      <c r="D2254" s="2">
        <v>0.62</v>
      </c>
      <c r="E2254" s="2">
        <v>364</v>
      </c>
      <c r="F2254" s="2">
        <v>0.62</v>
      </c>
      <c r="G2254" s="2">
        <v>225.68</v>
      </c>
      <c r="H2254" s="17">
        <f t="shared" si="35"/>
        <v>0</v>
      </c>
    </row>
    <row r="2255" spans="1:8" ht="13.5" x14ac:dyDescent="0.25">
      <c r="A2255" s="12"/>
      <c r="B2255" s="11">
        <v>45583</v>
      </c>
      <c r="C2255" s="2">
        <v>0.61</v>
      </c>
      <c r="D2255" s="2">
        <v>0.61</v>
      </c>
      <c r="E2255" s="2">
        <v>10716</v>
      </c>
      <c r="F2255" s="2">
        <v>0.61</v>
      </c>
      <c r="G2255" s="2">
        <v>6536.76</v>
      </c>
      <c r="H2255" s="17">
        <f t="shared" si="35"/>
        <v>-1.612903225806453E-2</v>
      </c>
    </row>
    <row r="2256" spans="1:8" ht="13.5" x14ac:dyDescent="0.25">
      <c r="A2256" s="12"/>
      <c r="B2256" s="11">
        <v>45586</v>
      </c>
      <c r="C2256" s="2">
        <v>0.62</v>
      </c>
      <c r="D2256" s="2">
        <v>0.62</v>
      </c>
      <c r="E2256" s="2">
        <v>22199</v>
      </c>
      <c r="F2256" s="2">
        <v>0.62</v>
      </c>
      <c r="G2256" s="2">
        <v>13763.38</v>
      </c>
      <c r="H2256" s="17">
        <f t="shared" si="35"/>
        <v>1.6393442622950834E-2</v>
      </c>
    </row>
    <row r="2257" spans="1:8" ht="13.5" x14ac:dyDescent="0.25">
      <c r="A2257" s="12"/>
      <c r="B2257" s="11">
        <v>45587</v>
      </c>
      <c r="C2257" s="2">
        <v>0.62</v>
      </c>
      <c r="D2257" s="2">
        <v>0.62</v>
      </c>
      <c r="E2257" s="2">
        <v>4363</v>
      </c>
      <c r="F2257" s="2">
        <v>0.62</v>
      </c>
      <c r="G2257" s="2">
        <v>2705.06</v>
      </c>
      <c r="H2257" s="17">
        <f t="shared" si="35"/>
        <v>0</v>
      </c>
    </row>
    <row r="2258" spans="1:8" ht="13.5" x14ac:dyDescent="0.25">
      <c r="A2258" s="12"/>
      <c r="B2258" s="11">
        <v>45588</v>
      </c>
      <c r="C2258" s="2">
        <v>0.6</v>
      </c>
      <c r="D2258" s="2">
        <v>0.6</v>
      </c>
      <c r="E2258" s="2">
        <v>0</v>
      </c>
      <c r="F2258" s="2">
        <v>0</v>
      </c>
      <c r="G2258" s="2">
        <v>0</v>
      </c>
      <c r="H2258" s="17">
        <f t="shared" si="35"/>
        <v>-3.2258064516129059E-2</v>
      </c>
    </row>
    <row r="2259" spans="1:8" ht="13.5" x14ac:dyDescent="0.25">
      <c r="A2259" s="12"/>
      <c r="B2259" s="11">
        <v>45589</v>
      </c>
      <c r="C2259" s="2">
        <v>0.6</v>
      </c>
      <c r="D2259" s="2">
        <v>0.6</v>
      </c>
      <c r="E2259" s="2">
        <v>23806</v>
      </c>
      <c r="F2259" s="2">
        <v>0.6</v>
      </c>
      <c r="G2259" s="2">
        <v>14283.6</v>
      </c>
      <c r="H2259" s="17">
        <f t="shared" si="35"/>
        <v>0</v>
      </c>
    </row>
    <row r="2260" spans="1:8" ht="13.5" x14ac:dyDescent="0.25">
      <c r="A2260" s="12"/>
      <c r="B2260" s="11">
        <v>45590</v>
      </c>
      <c r="C2260" s="2">
        <v>0.6</v>
      </c>
      <c r="D2260" s="2">
        <v>0.6</v>
      </c>
      <c r="E2260" s="2">
        <v>10556</v>
      </c>
      <c r="F2260" s="2">
        <v>0.6</v>
      </c>
      <c r="G2260" s="2">
        <v>6333.6</v>
      </c>
      <c r="H2260" s="17">
        <f t="shared" si="35"/>
        <v>0</v>
      </c>
    </row>
    <row r="2261" spans="1:8" ht="13.5" x14ac:dyDescent="0.25">
      <c r="A2261" s="12"/>
      <c r="B2261" s="11">
        <v>45593</v>
      </c>
      <c r="C2261" s="2">
        <v>0.57999999999999996</v>
      </c>
      <c r="D2261" s="2">
        <v>0.57999999999999996</v>
      </c>
      <c r="E2261" s="2">
        <v>31121</v>
      </c>
      <c r="F2261" s="2">
        <v>0.57999999999999996</v>
      </c>
      <c r="G2261" s="2">
        <v>18050.18</v>
      </c>
      <c r="H2261" s="17">
        <f t="shared" si="35"/>
        <v>-3.3333333333333368E-2</v>
      </c>
    </row>
    <row r="2262" spans="1:8" ht="13.5" x14ac:dyDescent="0.25">
      <c r="A2262" s="12"/>
      <c r="B2262" s="11">
        <v>45594</v>
      </c>
      <c r="C2262" s="2">
        <v>0.6</v>
      </c>
      <c r="D2262" s="2">
        <v>0.6</v>
      </c>
      <c r="E2262" s="2">
        <v>17667</v>
      </c>
      <c r="F2262" s="2">
        <v>0.6</v>
      </c>
      <c r="G2262" s="2">
        <v>10600.2</v>
      </c>
      <c r="H2262" s="17">
        <f t="shared" si="35"/>
        <v>3.4482758620689689E-2</v>
      </c>
    </row>
    <row r="2263" spans="1:8" ht="13.5" x14ac:dyDescent="0.25">
      <c r="A2263" s="12"/>
      <c r="B2263" s="11">
        <v>45595</v>
      </c>
      <c r="C2263" s="2">
        <v>0.6</v>
      </c>
      <c r="D2263" s="2">
        <v>0.6</v>
      </c>
      <c r="E2263" s="2">
        <v>11061</v>
      </c>
      <c r="F2263" s="2">
        <v>0.6</v>
      </c>
      <c r="G2263" s="2">
        <v>6636.6</v>
      </c>
      <c r="H2263" s="17">
        <f t="shared" si="35"/>
        <v>0</v>
      </c>
    </row>
    <row r="2264" spans="1:8" ht="13.5" x14ac:dyDescent="0.25">
      <c r="A2264" s="12"/>
      <c r="B2264" s="11">
        <v>45596</v>
      </c>
      <c r="C2264" s="2">
        <v>0.6</v>
      </c>
      <c r="D2264" s="2">
        <v>0.6</v>
      </c>
      <c r="E2264" s="2">
        <v>15081</v>
      </c>
      <c r="F2264" s="2">
        <v>0.6</v>
      </c>
      <c r="G2264" s="2">
        <v>9048.6</v>
      </c>
      <c r="H2264" s="17">
        <f t="shared" si="35"/>
        <v>0</v>
      </c>
    </row>
    <row r="2265" spans="1:8" ht="13.5" x14ac:dyDescent="0.25">
      <c r="A2265" s="12"/>
      <c r="B2265" s="11">
        <v>45597</v>
      </c>
      <c r="C2265" s="2">
        <v>0.61</v>
      </c>
      <c r="D2265" s="2">
        <v>0.61</v>
      </c>
      <c r="E2265" s="2">
        <v>2551</v>
      </c>
      <c r="F2265" s="2">
        <v>0.61</v>
      </c>
      <c r="G2265" s="2">
        <v>1556.11</v>
      </c>
      <c r="H2265" s="17">
        <f t="shared" si="35"/>
        <v>1.6666666666666684E-2</v>
      </c>
    </row>
    <row r="2266" spans="1:8" ht="13.5" x14ac:dyDescent="0.25">
      <c r="A2266" s="12"/>
      <c r="B2266" s="11">
        <v>45600</v>
      </c>
      <c r="C2266" s="2">
        <v>0.62</v>
      </c>
      <c r="D2266" s="2">
        <v>0.62</v>
      </c>
      <c r="E2266" s="2">
        <v>30690</v>
      </c>
      <c r="F2266" s="2">
        <v>0.62</v>
      </c>
      <c r="G2266" s="2">
        <v>19027.8</v>
      </c>
      <c r="H2266" s="17">
        <f t="shared" si="35"/>
        <v>1.6393442622950834E-2</v>
      </c>
    </row>
    <row r="2267" spans="1:8" ht="13.5" x14ac:dyDescent="0.25">
      <c r="A2267" s="12"/>
      <c r="B2267" s="11">
        <v>45601</v>
      </c>
      <c r="C2267" s="2">
        <v>0.6</v>
      </c>
      <c r="D2267" s="2">
        <v>0.6</v>
      </c>
      <c r="E2267" s="2">
        <v>78317</v>
      </c>
      <c r="F2267" s="2">
        <v>0.6</v>
      </c>
      <c r="G2267" s="2">
        <v>46990.2</v>
      </c>
      <c r="H2267" s="17">
        <f t="shared" si="35"/>
        <v>-3.2258064516129059E-2</v>
      </c>
    </row>
    <row r="2268" spans="1:8" ht="13.5" x14ac:dyDescent="0.25">
      <c r="A2268" s="12"/>
      <c r="B2268" s="11">
        <v>45602</v>
      </c>
      <c r="C2268" s="2">
        <v>0.59</v>
      </c>
      <c r="D2268" s="2">
        <v>0.59</v>
      </c>
      <c r="E2268" s="2">
        <v>10842</v>
      </c>
      <c r="F2268" s="2">
        <v>0.59</v>
      </c>
      <c r="G2268" s="2">
        <v>6396.78</v>
      </c>
      <c r="H2268" s="17">
        <f t="shared" si="35"/>
        <v>-1.6666666666666684E-2</v>
      </c>
    </row>
    <row r="2269" spans="1:8" ht="13.5" x14ac:dyDescent="0.25">
      <c r="A2269" s="12"/>
      <c r="B2269" s="11">
        <v>45603</v>
      </c>
      <c r="C2269" s="2">
        <v>0.6</v>
      </c>
      <c r="D2269" s="2">
        <v>0.6</v>
      </c>
      <c r="E2269" s="2">
        <v>2611</v>
      </c>
      <c r="F2269" s="2">
        <v>0.6</v>
      </c>
      <c r="G2269" s="2">
        <v>1566.6</v>
      </c>
      <c r="H2269" s="17">
        <f t="shared" si="35"/>
        <v>1.6949152542372899E-2</v>
      </c>
    </row>
    <row r="2270" spans="1:8" ht="13.5" x14ac:dyDescent="0.25">
      <c r="A2270" s="12"/>
      <c r="B2270" s="11">
        <v>45604</v>
      </c>
      <c r="C2270" s="2">
        <v>0.6</v>
      </c>
      <c r="D2270" s="2">
        <v>0.6</v>
      </c>
      <c r="E2270" s="2">
        <v>2902</v>
      </c>
      <c r="F2270" s="2">
        <v>0.6</v>
      </c>
      <c r="G2270" s="2">
        <v>1741.2</v>
      </c>
      <c r="H2270" s="17">
        <f t="shared" si="35"/>
        <v>0</v>
      </c>
    </row>
    <row r="2271" spans="1:8" ht="13.5" x14ac:dyDescent="0.25">
      <c r="A2271" s="12"/>
      <c r="B2271" s="11">
        <v>45607</v>
      </c>
      <c r="C2271" s="2">
        <v>0.6</v>
      </c>
      <c r="D2271" s="2">
        <v>0.6</v>
      </c>
      <c r="E2271" s="2">
        <v>2761</v>
      </c>
      <c r="F2271" s="2">
        <v>0.6</v>
      </c>
      <c r="G2271" s="2">
        <v>1656.6</v>
      </c>
      <c r="H2271" s="17">
        <f t="shared" si="35"/>
        <v>0</v>
      </c>
    </row>
    <row r="2272" spans="1:8" ht="13.5" x14ac:dyDescent="0.25">
      <c r="A2272" s="12"/>
      <c r="B2272" s="11">
        <v>45608</v>
      </c>
      <c r="C2272" s="2">
        <v>0.59</v>
      </c>
      <c r="D2272" s="2">
        <v>0.59</v>
      </c>
      <c r="E2272" s="2">
        <v>15923</v>
      </c>
      <c r="F2272" s="2">
        <v>0.59</v>
      </c>
      <c r="G2272" s="2">
        <v>9394.57</v>
      </c>
      <c r="H2272" s="17">
        <f t="shared" si="35"/>
        <v>-1.6666666666666684E-2</v>
      </c>
    </row>
    <row r="2273" spans="1:8" ht="13.5" x14ac:dyDescent="0.25">
      <c r="A2273" s="12"/>
      <c r="B2273" s="11">
        <v>45609</v>
      </c>
      <c r="C2273" s="2">
        <v>0.6</v>
      </c>
      <c r="D2273" s="2">
        <v>0.6</v>
      </c>
      <c r="E2273" s="2">
        <v>3527</v>
      </c>
      <c r="F2273" s="2">
        <v>0.6</v>
      </c>
      <c r="G2273" s="2">
        <v>2116.1999999999998</v>
      </c>
      <c r="H2273" s="17">
        <f t="shared" si="35"/>
        <v>1.6949152542372899E-2</v>
      </c>
    </row>
    <row r="2274" spans="1:8" ht="13.5" x14ac:dyDescent="0.25">
      <c r="A2274" s="12"/>
      <c r="B2274" s="11">
        <v>45610</v>
      </c>
      <c r="C2274" s="2">
        <v>0.6</v>
      </c>
      <c r="D2274" s="2">
        <v>0.6</v>
      </c>
      <c r="E2274" s="2">
        <v>5182</v>
      </c>
      <c r="F2274" s="2">
        <v>0.6</v>
      </c>
      <c r="G2274" s="2">
        <v>3109.2</v>
      </c>
      <c r="H2274" s="17">
        <f t="shared" si="35"/>
        <v>0</v>
      </c>
    </row>
    <row r="2275" spans="1:8" ht="13.5" x14ac:dyDescent="0.25">
      <c r="A2275" s="12"/>
      <c r="B2275" s="11">
        <v>45611</v>
      </c>
      <c r="C2275" s="2">
        <v>0.6</v>
      </c>
      <c r="D2275" s="2">
        <v>0.6</v>
      </c>
      <c r="E2275" s="2">
        <v>3772</v>
      </c>
      <c r="F2275" s="2">
        <v>0.6</v>
      </c>
      <c r="G2275" s="2">
        <v>2263.1999999999998</v>
      </c>
      <c r="H2275" s="17">
        <f t="shared" si="35"/>
        <v>0</v>
      </c>
    </row>
    <row r="2276" spans="1:8" ht="13.5" x14ac:dyDescent="0.25">
      <c r="A2276" s="12"/>
      <c r="B2276" s="11">
        <v>45614</v>
      </c>
      <c r="C2276" s="2">
        <v>0.6</v>
      </c>
      <c r="D2276" s="2">
        <v>0.6</v>
      </c>
      <c r="E2276" s="2">
        <v>3882</v>
      </c>
      <c r="F2276" s="2">
        <v>0.6</v>
      </c>
      <c r="G2276" s="2">
        <v>2329.1999999999998</v>
      </c>
      <c r="H2276" s="17">
        <f t="shared" si="35"/>
        <v>0</v>
      </c>
    </row>
    <row r="2277" spans="1:8" ht="13.5" x14ac:dyDescent="0.25">
      <c r="A2277" s="12"/>
      <c r="B2277" s="11">
        <v>45615</v>
      </c>
      <c r="C2277" s="2">
        <v>0.6</v>
      </c>
      <c r="D2277" s="2">
        <v>0.6</v>
      </c>
      <c r="E2277" s="2">
        <v>2384</v>
      </c>
      <c r="F2277" s="2">
        <v>0.6</v>
      </c>
      <c r="G2277" s="2">
        <v>1430.4</v>
      </c>
      <c r="H2277" s="17">
        <f t="shared" si="35"/>
        <v>0</v>
      </c>
    </row>
    <row r="2278" spans="1:8" ht="13.5" x14ac:dyDescent="0.25">
      <c r="A2278" s="12"/>
      <c r="B2278" s="11">
        <v>45616</v>
      </c>
      <c r="C2278" s="2">
        <v>0.6</v>
      </c>
      <c r="D2278" s="2">
        <v>0.6</v>
      </c>
      <c r="E2278" s="2">
        <v>4661</v>
      </c>
      <c r="F2278" s="2">
        <v>0.6</v>
      </c>
      <c r="G2278" s="2">
        <v>2796.6</v>
      </c>
      <c r="H2278" s="17">
        <f t="shared" si="35"/>
        <v>0</v>
      </c>
    </row>
    <row r="2279" spans="1:8" ht="13.5" x14ac:dyDescent="0.25">
      <c r="A2279" s="12"/>
      <c r="B2279" s="11">
        <v>45617</v>
      </c>
      <c r="C2279" s="2">
        <v>0.62</v>
      </c>
      <c r="D2279" s="2">
        <v>0.62</v>
      </c>
      <c r="E2279" s="2">
        <v>20318</v>
      </c>
      <c r="F2279" s="2">
        <v>0.62</v>
      </c>
      <c r="G2279" s="2">
        <v>12597.16</v>
      </c>
      <c r="H2279" s="17">
        <f t="shared" si="35"/>
        <v>3.3333333333333368E-2</v>
      </c>
    </row>
    <row r="2280" spans="1:8" ht="13.5" x14ac:dyDescent="0.25">
      <c r="A2280" s="12"/>
      <c r="B2280" s="11">
        <v>45618</v>
      </c>
      <c r="C2280" s="2">
        <v>0.64</v>
      </c>
      <c r="D2280" s="2">
        <v>0.64</v>
      </c>
      <c r="E2280" s="2">
        <v>33872</v>
      </c>
      <c r="F2280" s="2">
        <v>0.64</v>
      </c>
      <c r="G2280" s="2">
        <v>21678.080000000002</v>
      </c>
      <c r="H2280" s="17">
        <f t="shared" si="35"/>
        <v>3.2258064516129059E-2</v>
      </c>
    </row>
    <row r="2281" spans="1:8" ht="13.5" x14ac:dyDescent="0.25">
      <c r="A2281" s="12"/>
      <c r="B2281" s="11">
        <v>45621</v>
      </c>
      <c r="C2281" s="2">
        <v>0.66</v>
      </c>
      <c r="D2281" s="2">
        <v>0.66</v>
      </c>
      <c r="E2281" s="2">
        <v>0</v>
      </c>
      <c r="F2281" s="2">
        <v>0</v>
      </c>
      <c r="G2281" s="2">
        <v>0</v>
      </c>
      <c r="H2281" s="17">
        <f t="shared" si="35"/>
        <v>3.1250000000000028E-2</v>
      </c>
    </row>
    <row r="2282" spans="1:8" ht="13.5" x14ac:dyDescent="0.25">
      <c r="A2282" s="12"/>
      <c r="B2282" s="11">
        <v>45622</v>
      </c>
      <c r="C2282" s="2">
        <v>0.68</v>
      </c>
      <c r="D2282" s="2">
        <v>0.68</v>
      </c>
      <c r="E2282" s="2">
        <v>229792</v>
      </c>
      <c r="F2282" s="2">
        <v>0.68</v>
      </c>
      <c r="G2282" s="2">
        <v>156258.56</v>
      </c>
      <c r="H2282" s="17">
        <f t="shared" si="35"/>
        <v>3.0303030303030328E-2</v>
      </c>
    </row>
    <row r="2283" spans="1:8" ht="13.5" x14ac:dyDescent="0.25">
      <c r="A2283" s="12"/>
      <c r="B2283" s="11">
        <v>45623</v>
      </c>
      <c r="C2283" s="2">
        <v>0.69</v>
      </c>
      <c r="D2283" s="2">
        <v>0.69</v>
      </c>
      <c r="E2283" s="2">
        <v>29615</v>
      </c>
      <c r="F2283" s="2">
        <v>0.69</v>
      </c>
      <c r="G2283" s="2">
        <v>20434.349999999999</v>
      </c>
      <c r="H2283" s="17">
        <f t="shared" si="35"/>
        <v>1.4705882352941025E-2</v>
      </c>
    </row>
    <row r="2284" spans="1:8" ht="13.5" x14ac:dyDescent="0.25">
      <c r="A2284" s="12"/>
      <c r="B2284" s="11">
        <v>45624</v>
      </c>
      <c r="C2284" s="2">
        <v>0.69</v>
      </c>
      <c r="D2284" s="2">
        <v>0.69</v>
      </c>
      <c r="E2284" s="2">
        <v>8343</v>
      </c>
      <c r="F2284" s="2">
        <v>0.69</v>
      </c>
      <c r="G2284" s="2">
        <v>5756.67</v>
      </c>
      <c r="H2284" s="17">
        <f t="shared" si="35"/>
        <v>0</v>
      </c>
    </row>
    <row r="2285" spans="1:8" ht="13.5" x14ac:dyDescent="0.25">
      <c r="A2285" s="12"/>
      <c r="B2285" s="11">
        <v>45625</v>
      </c>
      <c r="C2285" s="2">
        <v>0.68</v>
      </c>
      <c r="D2285" s="2">
        <v>0.68</v>
      </c>
      <c r="E2285" s="2">
        <v>1437</v>
      </c>
      <c r="F2285" s="2">
        <v>0.68</v>
      </c>
      <c r="G2285" s="2">
        <v>977.16</v>
      </c>
      <c r="H2285" s="17">
        <f t="shared" si="35"/>
        <v>-1.4492753623188259E-2</v>
      </c>
    </row>
    <row r="2286" spans="1:8" ht="13.5" x14ac:dyDescent="0.25">
      <c r="A2286" s="12"/>
      <c r="B2286" s="11">
        <v>45628</v>
      </c>
      <c r="C2286" s="2">
        <v>0.68</v>
      </c>
      <c r="D2286" s="2">
        <v>0.68</v>
      </c>
      <c r="E2286" s="2">
        <v>26677</v>
      </c>
      <c r="F2286" s="2">
        <v>0.68</v>
      </c>
      <c r="G2286" s="2">
        <v>18140.36</v>
      </c>
      <c r="H2286" s="17">
        <f t="shared" si="35"/>
        <v>0</v>
      </c>
    </row>
    <row r="2287" spans="1:8" ht="13.5" x14ac:dyDescent="0.25">
      <c r="A2287" s="12"/>
      <c r="B2287" s="11">
        <v>45629</v>
      </c>
      <c r="C2287" s="2">
        <v>0.69</v>
      </c>
      <c r="D2287" s="2">
        <v>0.69</v>
      </c>
      <c r="E2287" s="2">
        <v>3722</v>
      </c>
      <c r="F2287" s="2">
        <v>0.69</v>
      </c>
      <c r="G2287" s="2">
        <v>2568.1799999999998</v>
      </c>
      <c r="H2287" s="17">
        <f t="shared" si="35"/>
        <v>1.4705882352941025E-2</v>
      </c>
    </row>
    <row r="2288" spans="1:8" ht="13.5" x14ac:dyDescent="0.25">
      <c r="A2288" s="12"/>
      <c r="B2288" s="11">
        <v>45630</v>
      </c>
      <c r="C2288" s="2">
        <v>0.7</v>
      </c>
      <c r="D2288" s="2">
        <v>0.7</v>
      </c>
      <c r="E2288" s="2">
        <v>9311</v>
      </c>
      <c r="F2288" s="2">
        <v>0.7</v>
      </c>
      <c r="G2288" s="2">
        <v>6517.7</v>
      </c>
      <c r="H2288" s="17">
        <f t="shared" si="35"/>
        <v>1.449275362318842E-2</v>
      </c>
    </row>
    <row r="2289" spans="1:8" ht="13.5" x14ac:dyDescent="0.25">
      <c r="A2289" s="12"/>
      <c r="B2289" s="11">
        <v>45631</v>
      </c>
      <c r="C2289" s="2">
        <v>0.69</v>
      </c>
      <c r="D2289" s="2">
        <v>0.69</v>
      </c>
      <c r="E2289" s="2">
        <v>5594</v>
      </c>
      <c r="F2289" s="2">
        <v>0.69</v>
      </c>
      <c r="G2289" s="2">
        <v>3859.86</v>
      </c>
      <c r="H2289" s="17">
        <f t="shared" si="35"/>
        <v>-1.4285714285714299E-2</v>
      </c>
    </row>
    <row r="2290" spans="1:8" ht="13.5" x14ac:dyDescent="0.25">
      <c r="A2290" s="12"/>
      <c r="B2290" s="11">
        <v>45632</v>
      </c>
      <c r="C2290" s="2">
        <v>0.7</v>
      </c>
      <c r="D2290" s="2">
        <v>0.7</v>
      </c>
      <c r="E2290" s="2">
        <v>15912</v>
      </c>
      <c r="F2290" s="2">
        <v>0.7</v>
      </c>
      <c r="G2290" s="2">
        <v>11138.4</v>
      </c>
      <c r="H2290" s="17">
        <f t="shared" si="35"/>
        <v>1.449275362318842E-2</v>
      </c>
    </row>
    <row r="2291" spans="1:8" ht="13.5" x14ac:dyDescent="0.25">
      <c r="A2291" s="12"/>
      <c r="B2291" s="11">
        <v>45635</v>
      </c>
      <c r="C2291" s="2">
        <v>0.7</v>
      </c>
      <c r="D2291" s="2">
        <v>0.7</v>
      </c>
      <c r="E2291" s="2">
        <v>42893</v>
      </c>
      <c r="F2291" s="2">
        <v>0.7</v>
      </c>
      <c r="G2291" s="2">
        <v>30025.1</v>
      </c>
      <c r="H2291" s="17">
        <f t="shared" si="35"/>
        <v>0</v>
      </c>
    </row>
    <row r="2292" spans="1:8" ht="13.5" x14ac:dyDescent="0.25">
      <c r="A2292" s="12"/>
      <c r="B2292" s="11">
        <v>45636</v>
      </c>
      <c r="C2292" s="2">
        <v>0.69</v>
      </c>
      <c r="D2292" s="2">
        <v>0.69</v>
      </c>
      <c r="E2292" s="2">
        <v>11452</v>
      </c>
      <c r="F2292" s="2">
        <v>0.69</v>
      </c>
      <c r="G2292" s="2">
        <v>7901.88</v>
      </c>
      <c r="H2292" s="17">
        <f t="shared" si="35"/>
        <v>-1.4285714285714299E-2</v>
      </c>
    </row>
    <row r="2293" spans="1:8" ht="13.5" x14ac:dyDescent="0.25">
      <c r="A2293" s="12"/>
      <c r="B2293" s="11">
        <v>45637</v>
      </c>
      <c r="C2293" s="2">
        <v>0.68</v>
      </c>
      <c r="D2293" s="2">
        <v>0.68</v>
      </c>
      <c r="E2293" s="2">
        <v>8044</v>
      </c>
      <c r="F2293" s="2">
        <v>0.68</v>
      </c>
      <c r="G2293" s="2">
        <v>5469.92</v>
      </c>
      <c r="H2293" s="17">
        <f t="shared" si="35"/>
        <v>-1.4492753623188259E-2</v>
      </c>
    </row>
    <row r="2294" spans="1:8" ht="13.5" x14ac:dyDescent="0.25">
      <c r="A2294" s="12"/>
      <c r="B2294" s="11">
        <v>45638</v>
      </c>
      <c r="C2294" s="2">
        <v>0.7</v>
      </c>
      <c r="D2294" s="2">
        <v>0.7</v>
      </c>
      <c r="E2294" s="2">
        <v>2330</v>
      </c>
      <c r="F2294" s="2">
        <v>0.7</v>
      </c>
      <c r="G2294" s="2">
        <v>1631</v>
      </c>
      <c r="H2294" s="17">
        <f t="shared" si="35"/>
        <v>2.9411764705882214E-2</v>
      </c>
    </row>
    <row r="2295" spans="1:8" ht="13.5" x14ac:dyDescent="0.25">
      <c r="A2295" s="12"/>
      <c r="B2295" s="11">
        <v>45639</v>
      </c>
      <c r="C2295" s="2">
        <v>0.7</v>
      </c>
      <c r="D2295" s="2">
        <v>0.7</v>
      </c>
      <c r="E2295" s="2">
        <v>542</v>
      </c>
      <c r="F2295" s="2">
        <v>0.7</v>
      </c>
      <c r="G2295" s="2">
        <v>379.4</v>
      </c>
      <c r="H2295" s="17">
        <f t="shared" si="35"/>
        <v>0</v>
      </c>
    </row>
    <row r="2296" spans="1:8" ht="13.5" x14ac:dyDescent="0.25">
      <c r="A2296" s="12"/>
      <c r="B2296" s="11">
        <v>45642</v>
      </c>
      <c r="C2296" s="2">
        <v>0.67</v>
      </c>
      <c r="D2296" s="2">
        <v>0.67</v>
      </c>
      <c r="E2296" s="2">
        <v>9000</v>
      </c>
      <c r="F2296" s="2">
        <v>0.67</v>
      </c>
      <c r="G2296" s="2">
        <v>6030</v>
      </c>
      <c r="H2296" s="17">
        <f t="shared" si="35"/>
        <v>-4.285714285714274E-2</v>
      </c>
    </row>
    <row r="2297" spans="1:8" ht="13.5" x14ac:dyDescent="0.25">
      <c r="A2297" s="12"/>
      <c r="B2297" s="11">
        <v>45644</v>
      </c>
      <c r="C2297" s="2">
        <v>0.69</v>
      </c>
      <c r="D2297" s="2">
        <v>0.69</v>
      </c>
      <c r="E2297" s="2">
        <v>13410</v>
      </c>
      <c r="F2297" s="2">
        <v>0.69</v>
      </c>
      <c r="G2297" s="2">
        <v>9252.9</v>
      </c>
      <c r="H2297" s="17">
        <f t="shared" si="35"/>
        <v>2.9850746268656577E-2</v>
      </c>
    </row>
    <row r="2298" spans="1:8" ht="13.5" x14ac:dyDescent="0.25">
      <c r="A2298" s="12"/>
      <c r="B2298" s="11">
        <v>45645</v>
      </c>
      <c r="C2298" s="2">
        <v>0.69</v>
      </c>
      <c r="D2298" s="2">
        <v>0.69</v>
      </c>
      <c r="E2298" s="2">
        <v>1036</v>
      </c>
      <c r="F2298" s="2">
        <v>0.69</v>
      </c>
      <c r="G2298" s="2">
        <v>714.84</v>
      </c>
      <c r="H2298" s="17">
        <f t="shared" si="35"/>
        <v>0</v>
      </c>
    </row>
    <row r="2299" spans="1:8" ht="13.5" x14ac:dyDescent="0.25">
      <c r="A2299" s="12"/>
      <c r="B2299" s="11">
        <v>45646</v>
      </c>
      <c r="C2299" s="2">
        <v>0.69</v>
      </c>
      <c r="D2299" s="2">
        <v>0.69</v>
      </c>
      <c r="E2299" s="2">
        <v>1595</v>
      </c>
      <c r="F2299" s="2">
        <v>0.69</v>
      </c>
      <c r="G2299" s="2">
        <v>1100.55</v>
      </c>
      <c r="H2299" s="17">
        <f t="shared" si="35"/>
        <v>0</v>
      </c>
    </row>
    <row r="2300" spans="1:8" ht="13.5" x14ac:dyDescent="0.25">
      <c r="A2300" s="12"/>
      <c r="B2300" s="11">
        <v>45649</v>
      </c>
      <c r="C2300" s="2">
        <v>0.68</v>
      </c>
      <c r="D2300" s="2">
        <v>0.68</v>
      </c>
      <c r="E2300" s="2">
        <v>6084</v>
      </c>
      <c r="F2300" s="2">
        <v>0.68</v>
      </c>
      <c r="G2300" s="2">
        <v>4137.12</v>
      </c>
      <c r="H2300" s="17">
        <f t="shared" si="35"/>
        <v>-1.4492753623188259E-2</v>
      </c>
    </row>
    <row r="2301" spans="1:8" ht="13.5" x14ac:dyDescent="0.25">
      <c r="A2301" s="12"/>
      <c r="B2301" s="11">
        <v>45650</v>
      </c>
      <c r="C2301" s="2">
        <v>0.67</v>
      </c>
      <c r="D2301" s="2">
        <v>0.67</v>
      </c>
      <c r="E2301" s="2">
        <v>2763</v>
      </c>
      <c r="F2301" s="2">
        <v>0.67</v>
      </c>
      <c r="G2301" s="2">
        <v>1851.21</v>
      </c>
      <c r="H2301" s="17">
        <f t="shared" si="35"/>
        <v>-1.4705882352941188E-2</v>
      </c>
    </row>
    <row r="2302" spans="1:8" ht="13.5" x14ac:dyDescent="0.25">
      <c r="A2302" s="12"/>
      <c r="B2302" s="11">
        <v>45651</v>
      </c>
      <c r="C2302" s="2">
        <v>0.67</v>
      </c>
      <c r="D2302" s="2">
        <v>0.67</v>
      </c>
      <c r="E2302" s="2">
        <v>1333</v>
      </c>
      <c r="F2302" s="2">
        <v>0.67</v>
      </c>
      <c r="G2302" s="2">
        <v>893.11</v>
      </c>
      <c r="H2302" s="17">
        <f t="shared" si="35"/>
        <v>0</v>
      </c>
    </row>
    <row r="2303" spans="1:8" ht="13.5" x14ac:dyDescent="0.25">
      <c r="A2303" s="12"/>
      <c r="B2303" s="11">
        <v>45652</v>
      </c>
      <c r="C2303" s="2">
        <v>0.66</v>
      </c>
      <c r="D2303" s="2">
        <v>0.66</v>
      </c>
      <c r="E2303" s="2">
        <v>1875</v>
      </c>
      <c r="F2303" s="2">
        <v>0.66</v>
      </c>
      <c r="G2303" s="2">
        <v>1237.5</v>
      </c>
      <c r="H2303" s="17">
        <f t="shared" si="35"/>
        <v>-1.492537313432837E-2</v>
      </c>
    </row>
    <row r="2304" spans="1:8" ht="13.5" x14ac:dyDescent="0.25">
      <c r="A2304" s="12"/>
      <c r="B2304" s="11">
        <v>45653</v>
      </c>
      <c r="C2304" s="2">
        <v>0.66</v>
      </c>
      <c r="D2304" s="2">
        <v>0.66</v>
      </c>
      <c r="E2304" s="2">
        <v>871</v>
      </c>
      <c r="F2304" s="2">
        <v>0.66</v>
      </c>
      <c r="G2304" s="2">
        <v>574.86</v>
      </c>
      <c r="H2304" s="17">
        <f t="shared" si="35"/>
        <v>0</v>
      </c>
    </row>
    <row r="2305" spans="1:8" ht="13.5" x14ac:dyDescent="0.25">
      <c r="A2305" s="12"/>
      <c r="B2305" s="11">
        <v>45656</v>
      </c>
      <c r="C2305" s="2">
        <v>0.64</v>
      </c>
      <c r="D2305" s="2">
        <v>0.64</v>
      </c>
      <c r="E2305" s="2">
        <v>3218</v>
      </c>
      <c r="F2305" s="2">
        <v>0.64</v>
      </c>
      <c r="G2305" s="2">
        <v>2059.52</v>
      </c>
      <c r="H2305" s="17">
        <f t="shared" si="35"/>
        <v>-3.0303030303030328E-2</v>
      </c>
    </row>
    <row r="2306" spans="1:8" ht="13.5" x14ac:dyDescent="0.25">
      <c r="A2306" s="12"/>
      <c r="B2306" s="11">
        <v>45657</v>
      </c>
      <c r="C2306" s="2">
        <v>0.62</v>
      </c>
      <c r="D2306" s="2">
        <v>0.62</v>
      </c>
      <c r="E2306" s="2">
        <v>9832</v>
      </c>
      <c r="F2306" s="2">
        <v>0.62</v>
      </c>
      <c r="G2306" s="2">
        <v>6095.84</v>
      </c>
      <c r="H2306" s="17">
        <f t="shared" si="35"/>
        <v>-3.1250000000000028E-2</v>
      </c>
    </row>
    <row r="2307" spans="1:8" ht="13.5" x14ac:dyDescent="0.25">
      <c r="A2307" s="12"/>
      <c r="B2307" s="11">
        <v>45659</v>
      </c>
      <c r="C2307" s="2">
        <v>0.64</v>
      </c>
      <c r="D2307" s="2">
        <v>0.64</v>
      </c>
      <c r="E2307" s="2">
        <v>7333</v>
      </c>
      <c r="F2307" s="2">
        <v>0.64</v>
      </c>
      <c r="G2307" s="2">
        <v>4693.12</v>
      </c>
      <c r="H2307" s="17">
        <f t="shared" si="35"/>
        <v>3.2258064516129059E-2</v>
      </c>
    </row>
    <row r="2308" spans="1:8" ht="13.5" x14ac:dyDescent="0.25">
      <c r="A2308" s="12"/>
      <c r="B2308" s="11">
        <v>45660</v>
      </c>
      <c r="C2308" s="2">
        <v>0.64</v>
      </c>
      <c r="D2308" s="2">
        <v>0.64</v>
      </c>
      <c r="E2308" s="2">
        <v>1633</v>
      </c>
      <c r="F2308" s="2">
        <v>0.64</v>
      </c>
      <c r="G2308" s="2">
        <v>1045.1199999999999</v>
      </c>
      <c r="H2308" s="17">
        <f t="shared" si="35"/>
        <v>0</v>
      </c>
    </row>
    <row r="2309" spans="1:8" ht="13.5" x14ac:dyDescent="0.25">
      <c r="A2309" s="12"/>
      <c r="B2309" s="11">
        <v>45663</v>
      </c>
      <c r="C2309" s="2">
        <v>0.63</v>
      </c>
      <c r="D2309" s="2">
        <v>0.63</v>
      </c>
      <c r="E2309" s="2">
        <v>880</v>
      </c>
      <c r="F2309" s="2">
        <v>0.63</v>
      </c>
      <c r="G2309" s="2">
        <v>554.4</v>
      </c>
      <c r="H2309" s="17">
        <f t="shared" si="35"/>
        <v>-1.5625000000000014E-2</v>
      </c>
    </row>
    <row r="2310" spans="1:8" ht="13.5" x14ac:dyDescent="0.25">
      <c r="A2310" s="12"/>
      <c r="B2310" s="11">
        <v>45664</v>
      </c>
      <c r="C2310" s="2">
        <v>0.62</v>
      </c>
      <c r="D2310" s="2">
        <v>0.62</v>
      </c>
      <c r="E2310" s="2">
        <v>14800</v>
      </c>
      <c r="F2310" s="2">
        <v>0.62</v>
      </c>
      <c r="G2310" s="2">
        <v>9176</v>
      </c>
      <c r="H2310" s="17">
        <f t="shared" si="35"/>
        <v>-1.5873015873015886E-2</v>
      </c>
    </row>
    <row r="2311" spans="1:8" ht="13.5" x14ac:dyDescent="0.25">
      <c r="A2311" s="12"/>
      <c r="B2311" s="11">
        <v>45665</v>
      </c>
      <c r="C2311" s="2">
        <v>0.61</v>
      </c>
      <c r="D2311" s="2">
        <v>0.61</v>
      </c>
      <c r="E2311" s="2">
        <v>8600</v>
      </c>
      <c r="F2311" s="2">
        <v>0.61</v>
      </c>
      <c r="G2311" s="2">
        <v>5246</v>
      </c>
      <c r="H2311" s="17">
        <f t="shared" ref="H2311:H2374" si="36">(D2311-D2310)/D2310</f>
        <v>-1.612903225806453E-2</v>
      </c>
    </row>
    <row r="2312" spans="1:8" ht="13.5" x14ac:dyDescent="0.25">
      <c r="A2312" s="12"/>
      <c r="B2312" s="11">
        <v>45666</v>
      </c>
      <c r="C2312" s="2">
        <v>0.6</v>
      </c>
      <c r="D2312" s="2">
        <v>0.6</v>
      </c>
      <c r="E2312" s="2">
        <v>24459</v>
      </c>
      <c r="F2312" s="2">
        <v>0.6</v>
      </c>
      <c r="G2312" s="2">
        <v>14675.4</v>
      </c>
      <c r="H2312" s="17">
        <f t="shared" si="36"/>
        <v>-1.6393442622950834E-2</v>
      </c>
    </row>
    <row r="2313" spans="1:8" ht="13.5" x14ac:dyDescent="0.25">
      <c r="A2313" s="12"/>
      <c r="B2313" s="11">
        <v>45667</v>
      </c>
      <c r="C2313" s="2">
        <v>0.61</v>
      </c>
      <c r="D2313" s="2">
        <v>0.61</v>
      </c>
      <c r="E2313" s="2">
        <v>3573</v>
      </c>
      <c r="F2313" s="2">
        <v>0.61</v>
      </c>
      <c r="G2313" s="2">
        <v>2179.5300000000002</v>
      </c>
      <c r="H2313" s="17">
        <f t="shared" si="36"/>
        <v>1.6666666666666684E-2</v>
      </c>
    </row>
    <row r="2314" spans="1:8" ht="13.5" x14ac:dyDescent="0.25">
      <c r="A2314" s="12"/>
      <c r="B2314" s="11">
        <v>45670</v>
      </c>
      <c r="C2314" s="2">
        <v>0.6</v>
      </c>
      <c r="D2314" s="2">
        <v>0.6</v>
      </c>
      <c r="E2314" s="2">
        <v>6689</v>
      </c>
      <c r="F2314" s="2">
        <v>0.6</v>
      </c>
      <c r="G2314" s="2">
        <v>4013.4</v>
      </c>
      <c r="H2314" s="17">
        <f t="shared" si="36"/>
        <v>-1.6393442622950834E-2</v>
      </c>
    </row>
    <row r="2315" spans="1:8" ht="13.5" x14ac:dyDescent="0.25">
      <c r="A2315" s="12"/>
      <c r="B2315" s="11">
        <v>45671</v>
      </c>
      <c r="C2315" s="2">
        <v>0.6</v>
      </c>
      <c r="D2315" s="2">
        <v>0.6</v>
      </c>
      <c r="E2315" s="2">
        <v>12471</v>
      </c>
      <c r="F2315" s="2">
        <v>0.6</v>
      </c>
      <c r="G2315" s="2">
        <v>7482.6</v>
      </c>
      <c r="H2315" s="17">
        <f t="shared" si="36"/>
        <v>0</v>
      </c>
    </row>
    <row r="2316" spans="1:8" ht="13.5" x14ac:dyDescent="0.25">
      <c r="A2316" s="12"/>
      <c r="B2316" s="11">
        <v>45672</v>
      </c>
      <c r="C2316" s="2">
        <v>0.6</v>
      </c>
      <c r="D2316" s="2">
        <v>0.6</v>
      </c>
      <c r="E2316" s="2">
        <v>14238</v>
      </c>
      <c r="F2316" s="2">
        <v>0.6</v>
      </c>
      <c r="G2316" s="2">
        <v>8542.7999999999993</v>
      </c>
      <c r="H2316" s="17">
        <f t="shared" si="36"/>
        <v>0</v>
      </c>
    </row>
    <row r="2317" spans="1:8" ht="13.5" x14ac:dyDescent="0.25">
      <c r="A2317" s="12"/>
      <c r="B2317" s="11">
        <v>45673</v>
      </c>
      <c r="C2317" s="2">
        <v>0.6</v>
      </c>
      <c r="D2317" s="2">
        <v>0.6</v>
      </c>
      <c r="E2317" s="2">
        <v>28142</v>
      </c>
      <c r="F2317" s="2">
        <v>0.6</v>
      </c>
      <c r="G2317" s="2">
        <v>16885.2</v>
      </c>
      <c r="H2317" s="17">
        <f t="shared" si="36"/>
        <v>0</v>
      </c>
    </row>
    <row r="2318" spans="1:8" ht="13.5" x14ac:dyDescent="0.25">
      <c r="A2318" s="12"/>
      <c r="B2318" s="11">
        <v>45674</v>
      </c>
      <c r="C2318" s="2">
        <v>0.6</v>
      </c>
      <c r="D2318" s="2">
        <v>0.6</v>
      </c>
      <c r="E2318" s="2">
        <v>14624</v>
      </c>
      <c r="F2318" s="2">
        <v>0.6</v>
      </c>
      <c r="G2318" s="2">
        <v>8774.4</v>
      </c>
      <c r="H2318" s="17">
        <f t="shared" si="36"/>
        <v>0</v>
      </c>
    </row>
    <row r="2319" spans="1:8" ht="13.5" x14ac:dyDescent="0.25">
      <c r="A2319" s="12"/>
      <c r="B2319" s="11">
        <v>45677</v>
      </c>
      <c r="C2319" s="2">
        <v>0.59</v>
      </c>
      <c r="D2319" s="2">
        <v>0.59</v>
      </c>
      <c r="E2319" s="2">
        <v>21936</v>
      </c>
      <c r="F2319" s="2">
        <v>0.59</v>
      </c>
      <c r="G2319" s="2">
        <v>12942.24</v>
      </c>
      <c r="H2319" s="17">
        <f t="shared" si="36"/>
        <v>-1.6666666666666684E-2</v>
      </c>
    </row>
    <row r="2320" spans="1:8" ht="13.5" x14ac:dyDescent="0.25">
      <c r="A2320" s="12"/>
      <c r="B2320" s="11">
        <v>45678</v>
      </c>
      <c r="C2320" s="2">
        <v>0.59</v>
      </c>
      <c r="D2320" s="2">
        <v>0.59</v>
      </c>
      <c r="E2320" s="2">
        <v>4214</v>
      </c>
      <c r="F2320" s="2">
        <v>0.59</v>
      </c>
      <c r="G2320" s="2">
        <v>2486.2600000000002</v>
      </c>
      <c r="H2320" s="17">
        <f t="shared" si="36"/>
        <v>0</v>
      </c>
    </row>
    <row r="2321" spans="1:8" ht="13.5" x14ac:dyDescent="0.25">
      <c r="A2321" s="12"/>
      <c r="B2321" s="11">
        <v>45679</v>
      </c>
      <c r="C2321" s="2">
        <v>0.61</v>
      </c>
      <c r="D2321" s="2">
        <v>0.61</v>
      </c>
      <c r="E2321" s="2">
        <v>19561</v>
      </c>
      <c r="F2321" s="2">
        <v>0.61</v>
      </c>
      <c r="G2321" s="2">
        <v>11932.21</v>
      </c>
      <c r="H2321" s="17">
        <f t="shared" si="36"/>
        <v>3.3898305084745797E-2</v>
      </c>
    </row>
    <row r="2322" spans="1:8" ht="13.5" x14ac:dyDescent="0.25">
      <c r="A2322" s="12"/>
      <c r="B2322" s="11">
        <v>45680</v>
      </c>
      <c r="C2322" s="2">
        <v>0.63</v>
      </c>
      <c r="D2322" s="2">
        <v>0.63</v>
      </c>
      <c r="E2322" s="2">
        <v>3027</v>
      </c>
      <c r="F2322" s="2">
        <v>0.63</v>
      </c>
      <c r="G2322" s="2">
        <v>1907.01</v>
      </c>
      <c r="H2322" s="17">
        <f t="shared" si="36"/>
        <v>3.2786885245901669E-2</v>
      </c>
    </row>
    <row r="2323" spans="1:8" ht="13.5" x14ac:dyDescent="0.25">
      <c r="A2323" s="12"/>
      <c r="B2323" s="11">
        <v>45681</v>
      </c>
      <c r="C2323" s="2">
        <v>0.64</v>
      </c>
      <c r="D2323" s="2">
        <v>0.64</v>
      </c>
      <c r="E2323" s="2">
        <v>20362</v>
      </c>
      <c r="F2323" s="2">
        <v>0.64</v>
      </c>
      <c r="G2323" s="2">
        <v>13031.68</v>
      </c>
      <c r="H2323" s="17">
        <f t="shared" si="36"/>
        <v>1.5873015873015886E-2</v>
      </c>
    </row>
    <row r="2324" spans="1:8" ht="13.5" x14ac:dyDescent="0.25">
      <c r="A2324" s="12"/>
      <c r="B2324" s="11">
        <v>45684</v>
      </c>
      <c r="C2324" s="2">
        <v>0.66</v>
      </c>
      <c r="D2324" s="2">
        <v>0.66</v>
      </c>
      <c r="E2324" s="2">
        <v>0</v>
      </c>
      <c r="F2324" s="2">
        <v>0</v>
      </c>
      <c r="G2324" s="2">
        <v>0</v>
      </c>
      <c r="H2324" s="17">
        <f t="shared" si="36"/>
        <v>3.1250000000000028E-2</v>
      </c>
    </row>
    <row r="2325" spans="1:8" ht="13.5" x14ac:dyDescent="0.25">
      <c r="A2325" s="12"/>
      <c r="B2325" s="11">
        <v>45685</v>
      </c>
      <c r="C2325" s="2">
        <v>0.68</v>
      </c>
      <c r="D2325" s="2">
        <v>0.68</v>
      </c>
      <c r="E2325" s="2">
        <v>0</v>
      </c>
      <c r="F2325" s="2">
        <v>0</v>
      </c>
      <c r="G2325" s="2">
        <v>0</v>
      </c>
      <c r="H2325" s="17">
        <f t="shared" si="36"/>
        <v>3.0303030303030328E-2</v>
      </c>
    </row>
    <row r="2326" spans="1:8" ht="13.5" x14ac:dyDescent="0.25">
      <c r="A2326" s="12"/>
      <c r="B2326" s="11">
        <v>45686</v>
      </c>
      <c r="C2326" s="2">
        <v>0.71</v>
      </c>
      <c r="D2326" s="2">
        <v>0.71</v>
      </c>
      <c r="E2326" s="2">
        <v>85973</v>
      </c>
      <c r="F2326" s="2">
        <v>0.71</v>
      </c>
      <c r="G2326" s="2">
        <v>61040.83</v>
      </c>
      <c r="H2326" s="17">
        <f t="shared" si="36"/>
        <v>4.41176470588234E-2</v>
      </c>
    </row>
    <row r="2327" spans="1:8" ht="13.5" x14ac:dyDescent="0.25">
      <c r="A2327" s="12"/>
      <c r="B2327" s="11">
        <v>45687</v>
      </c>
      <c r="C2327" s="2">
        <v>0.71</v>
      </c>
      <c r="D2327" s="2">
        <v>0.71</v>
      </c>
      <c r="E2327" s="2">
        <v>34784</v>
      </c>
      <c r="F2327" s="2">
        <v>0.71</v>
      </c>
      <c r="G2327" s="2">
        <v>24696.639999999999</v>
      </c>
      <c r="H2327" s="17">
        <f t="shared" si="36"/>
        <v>0</v>
      </c>
    </row>
    <row r="2328" spans="1:8" ht="13.5" x14ac:dyDescent="0.25">
      <c r="A2328" s="12"/>
      <c r="B2328" s="11">
        <v>45688</v>
      </c>
      <c r="C2328" s="2">
        <v>0.72</v>
      </c>
      <c r="D2328" s="2">
        <v>0.72</v>
      </c>
      <c r="E2328" s="2">
        <v>25176</v>
      </c>
      <c r="F2328" s="2">
        <v>0.72</v>
      </c>
      <c r="G2328" s="2">
        <v>18126.72</v>
      </c>
      <c r="H2328" s="17">
        <f t="shared" si="36"/>
        <v>1.4084507042253534E-2</v>
      </c>
    </row>
    <row r="2329" spans="1:8" ht="13.5" x14ac:dyDescent="0.25">
      <c r="A2329" s="12"/>
      <c r="B2329" s="11">
        <v>45691</v>
      </c>
      <c r="C2329" s="2">
        <v>0.72</v>
      </c>
      <c r="D2329" s="2">
        <v>0.72</v>
      </c>
      <c r="E2329" s="2">
        <v>5777</v>
      </c>
      <c r="F2329" s="2">
        <v>0.72</v>
      </c>
      <c r="G2329" s="2">
        <v>4159.4399999999996</v>
      </c>
      <c r="H2329" s="17">
        <f t="shared" si="36"/>
        <v>0</v>
      </c>
    </row>
    <row r="2330" spans="1:8" ht="13.5" x14ac:dyDescent="0.25">
      <c r="A2330" s="12"/>
      <c r="B2330" s="11">
        <v>45692</v>
      </c>
      <c r="C2330" s="2">
        <v>0.7</v>
      </c>
      <c r="D2330" s="2">
        <v>0.7</v>
      </c>
      <c r="E2330" s="2">
        <v>32762</v>
      </c>
      <c r="F2330" s="2">
        <v>0.7</v>
      </c>
      <c r="G2330" s="2">
        <v>22933.4</v>
      </c>
      <c r="H2330" s="17">
        <f t="shared" si="36"/>
        <v>-2.7777777777777804E-2</v>
      </c>
    </row>
    <row r="2331" spans="1:8" ht="13.5" x14ac:dyDescent="0.25">
      <c r="A2331" s="12"/>
      <c r="B2331" s="11">
        <v>45693</v>
      </c>
      <c r="C2331" s="2">
        <v>0.72</v>
      </c>
      <c r="D2331" s="2">
        <v>0.72</v>
      </c>
      <c r="E2331" s="2">
        <v>13666</v>
      </c>
      <c r="F2331" s="2">
        <v>0.72</v>
      </c>
      <c r="G2331" s="2">
        <v>9839.52</v>
      </c>
      <c r="H2331" s="17">
        <f t="shared" si="36"/>
        <v>2.8571428571428598E-2</v>
      </c>
    </row>
    <row r="2332" spans="1:8" ht="13.5" x14ac:dyDescent="0.25">
      <c r="A2332" s="12"/>
      <c r="B2332" s="11">
        <v>45694</v>
      </c>
      <c r="C2332" s="2">
        <v>0.72</v>
      </c>
      <c r="D2332" s="2">
        <v>0.72</v>
      </c>
      <c r="E2332" s="2">
        <v>2472</v>
      </c>
      <c r="F2332" s="2">
        <v>0.72</v>
      </c>
      <c r="G2332" s="2">
        <v>1779.84</v>
      </c>
      <c r="H2332" s="17">
        <f t="shared" si="36"/>
        <v>0</v>
      </c>
    </row>
    <row r="2333" spans="1:8" ht="13.5" x14ac:dyDescent="0.25">
      <c r="A2333" s="12"/>
      <c r="B2333" s="11">
        <v>45695</v>
      </c>
      <c r="C2333" s="2">
        <v>0.72</v>
      </c>
      <c r="D2333" s="2">
        <v>0.72</v>
      </c>
      <c r="E2333" s="2">
        <v>18831</v>
      </c>
      <c r="F2333" s="2">
        <v>0.72</v>
      </c>
      <c r="G2333" s="2">
        <v>13558.32</v>
      </c>
      <c r="H2333" s="17">
        <f t="shared" si="36"/>
        <v>0</v>
      </c>
    </row>
    <row r="2334" spans="1:8" ht="13.5" x14ac:dyDescent="0.25">
      <c r="A2334" s="12"/>
      <c r="B2334" s="11">
        <v>45698</v>
      </c>
      <c r="C2334" s="2">
        <v>0.72</v>
      </c>
      <c r="D2334" s="2">
        <v>0.72</v>
      </c>
      <c r="E2334" s="2">
        <v>20832</v>
      </c>
      <c r="F2334" s="2">
        <v>0.72</v>
      </c>
      <c r="G2334" s="2">
        <v>14999.04</v>
      </c>
      <c r="H2334" s="17">
        <f t="shared" si="36"/>
        <v>0</v>
      </c>
    </row>
    <row r="2335" spans="1:8" ht="13.5" x14ac:dyDescent="0.25">
      <c r="A2335" s="12"/>
      <c r="B2335" s="11">
        <v>45699</v>
      </c>
      <c r="C2335" s="2">
        <v>0.74</v>
      </c>
      <c r="D2335" s="2">
        <v>0.74</v>
      </c>
      <c r="E2335" s="2">
        <v>51477</v>
      </c>
      <c r="F2335" s="2">
        <v>0.74</v>
      </c>
      <c r="G2335" s="2">
        <v>38092.980000000003</v>
      </c>
      <c r="H2335" s="17">
        <f t="shared" si="36"/>
        <v>2.7777777777777804E-2</v>
      </c>
    </row>
    <row r="2336" spans="1:8" ht="13.5" x14ac:dyDescent="0.25">
      <c r="A2336" s="12"/>
      <c r="B2336" s="11">
        <v>45700</v>
      </c>
      <c r="C2336" s="2">
        <v>0.77</v>
      </c>
      <c r="D2336" s="2">
        <v>0.77</v>
      </c>
      <c r="E2336" s="2">
        <v>0</v>
      </c>
      <c r="F2336" s="2">
        <v>0</v>
      </c>
      <c r="G2336" s="2">
        <v>0</v>
      </c>
      <c r="H2336" s="17">
        <f t="shared" si="36"/>
        <v>4.0540540540540577E-2</v>
      </c>
    </row>
    <row r="2337" spans="1:8" ht="13.5" x14ac:dyDescent="0.25">
      <c r="A2337" s="12"/>
      <c r="B2337" s="11">
        <v>45701</v>
      </c>
      <c r="C2337" s="2">
        <v>0.8</v>
      </c>
      <c r="D2337" s="2">
        <v>0.8</v>
      </c>
      <c r="E2337" s="2">
        <v>0</v>
      </c>
      <c r="F2337" s="2">
        <v>0</v>
      </c>
      <c r="G2337" s="2">
        <v>0</v>
      </c>
      <c r="H2337" s="17">
        <f t="shared" si="36"/>
        <v>3.8961038961038995E-2</v>
      </c>
    </row>
    <row r="2338" spans="1:8" ht="13.5" x14ac:dyDescent="0.25">
      <c r="A2338" s="12"/>
      <c r="B2338" s="11">
        <v>45702</v>
      </c>
      <c r="C2338" s="2">
        <v>0.83</v>
      </c>
      <c r="D2338" s="2">
        <v>0.83</v>
      </c>
      <c r="E2338" s="2">
        <v>137471</v>
      </c>
      <c r="F2338" s="2">
        <v>0.83</v>
      </c>
      <c r="G2338" s="2">
        <v>114100.93</v>
      </c>
      <c r="H2338" s="17">
        <f t="shared" si="36"/>
        <v>3.7499999999999895E-2</v>
      </c>
    </row>
    <row r="2339" spans="1:8" ht="13.5" x14ac:dyDescent="0.25">
      <c r="A2339" s="12"/>
      <c r="B2339" s="11">
        <v>45705</v>
      </c>
      <c r="C2339" s="2">
        <v>0.86</v>
      </c>
      <c r="D2339" s="2">
        <v>0.86</v>
      </c>
      <c r="E2339" s="2">
        <v>0</v>
      </c>
      <c r="F2339" s="2">
        <v>0</v>
      </c>
      <c r="G2339" s="2">
        <v>0</v>
      </c>
      <c r="H2339" s="17">
        <f t="shared" si="36"/>
        <v>3.6144578313253045E-2</v>
      </c>
    </row>
    <row r="2340" spans="1:8" ht="13.5" x14ac:dyDescent="0.25">
      <c r="A2340" s="12"/>
      <c r="B2340" s="11">
        <v>45706</v>
      </c>
      <c r="C2340" s="2">
        <v>0.89</v>
      </c>
      <c r="D2340" s="2">
        <v>0.89</v>
      </c>
      <c r="E2340" s="2">
        <v>0</v>
      </c>
      <c r="F2340" s="2">
        <v>0</v>
      </c>
      <c r="G2340" s="2">
        <v>0</v>
      </c>
      <c r="H2340" s="17">
        <f t="shared" si="36"/>
        <v>3.4883720930232592E-2</v>
      </c>
    </row>
    <row r="2341" spans="1:8" ht="13.5" x14ac:dyDescent="0.25">
      <c r="A2341" s="12"/>
      <c r="B2341" s="11">
        <v>45707</v>
      </c>
      <c r="C2341" s="2">
        <v>0.93</v>
      </c>
      <c r="D2341" s="2">
        <v>0.93</v>
      </c>
      <c r="E2341" s="2">
        <v>0</v>
      </c>
      <c r="F2341" s="2">
        <v>0</v>
      </c>
      <c r="G2341" s="2">
        <v>0</v>
      </c>
      <c r="H2341" s="17">
        <f t="shared" si="36"/>
        <v>4.4943820224719142E-2</v>
      </c>
    </row>
    <row r="2342" spans="1:8" ht="13.5" x14ac:dyDescent="0.25">
      <c r="A2342" s="12"/>
      <c r="B2342" s="11">
        <v>45708</v>
      </c>
      <c r="C2342" s="2">
        <v>0.97</v>
      </c>
      <c r="D2342" s="2">
        <v>0.97</v>
      </c>
      <c r="E2342" s="2">
        <v>0</v>
      </c>
      <c r="F2342" s="2">
        <v>0</v>
      </c>
      <c r="G2342" s="2">
        <v>0</v>
      </c>
      <c r="H2342" s="17">
        <f t="shared" si="36"/>
        <v>4.3010752688171956E-2</v>
      </c>
    </row>
    <row r="2343" spans="1:8" ht="13.5" x14ac:dyDescent="0.25">
      <c r="A2343" s="12"/>
      <c r="B2343" s="11">
        <v>45709</v>
      </c>
      <c r="C2343" s="2">
        <v>0.93</v>
      </c>
      <c r="D2343" s="2">
        <v>0.93</v>
      </c>
      <c r="E2343" s="2">
        <v>332016</v>
      </c>
      <c r="F2343" s="2">
        <v>0.93</v>
      </c>
      <c r="G2343" s="2">
        <v>308774.88</v>
      </c>
      <c r="H2343" s="17">
        <f t="shared" si="36"/>
        <v>-4.1237113402061779E-2</v>
      </c>
    </row>
    <row r="2344" spans="1:8" ht="13.5" x14ac:dyDescent="0.25">
      <c r="A2344" s="12"/>
      <c r="B2344" s="11">
        <v>45712</v>
      </c>
      <c r="C2344" s="2">
        <v>0.97</v>
      </c>
      <c r="D2344" s="2">
        <v>0.97</v>
      </c>
      <c r="E2344" s="2">
        <v>0</v>
      </c>
      <c r="F2344" s="2">
        <v>0</v>
      </c>
      <c r="G2344" s="2">
        <v>0</v>
      </c>
      <c r="H2344" s="17">
        <f t="shared" si="36"/>
        <v>4.3010752688171956E-2</v>
      </c>
    </row>
    <row r="2345" spans="1:8" ht="13.5" x14ac:dyDescent="0.25">
      <c r="A2345" s="12"/>
      <c r="B2345" s="11">
        <v>45713</v>
      </c>
      <c r="C2345" s="2">
        <v>1.01</v>
      </c>
      <c r="D2345" s="2">
        <v>1.01</v>
      </c>
      <c r="E2345" s="2">
        <v>184230</v>
      </c>
      <c r="F2345" s="2">
        <v>1.01</v>
      </c>
      <c r="G2345" s="2">
        <v>186072.3</v>
      </c>
      <c r="H2345" s="17">
        <f t="shared" si="36"/>
        <v>4.1237113402061897E-2</v>
      </c>
    </row>
    <row r="2346" spans="1:8" ht="13.5" x14ac:dyDescent="0.25">
      <c r="A2346" s="12"/>
      <c r="B2346" s="11">
        <v>45714</v>
      </c>
      <c r="C2346" s="2">
        <v>1.05</v>
      </c>
      <c r="D2346" s="2">
        <v>1.05</v>
      </c>
      <c r="E2346" s="2">
        <v>0</v>
      </c>
      <c r="F2346" s="2">
        <v>0</v>
      </c>
      <c r="G2346" s="2">
        <v>0</v>
      </c>
      <c r="H2346" s="17">
        <f t="shared" si="36"/>
        <v>3.9603960396039639E-2</v>
      </c>
    </row>
    <row r="2347" spans="1:8" ht="13.5" x14ac:dyDescent="0.25">
      <c r="A2347" s="12"/>
      <c r="B2347" s="11">
        <v>45715</v>
      </c>
      <c r="C2347" s="2">
        <v>1.0900000000000001</v>
      </c>
      <c r="D2347" s="2">
        <v>1.0900000000000001</v>
      </c>
      <c r="E2347" s="2">
        <v>179477</v>
      </c>
      <c r="F2347" s="2">
        <v>1.0900000000000001</v>
      </c>
      <c r="G2347" s="2">
        <v>195629.93</v>
      </c>
      <c r="H2347" s="17">
        <f t="shared" si="36"/>
        <v>3.8095238095238126E-2</v>
      </c>
    </row>
    <row r="2348" spans="1:8" ht="13.5" x14ac:dyDescent="0.25">
      <c r="A2348" s="12"/>
      <c r="B2348" s="11">
        <v>45716</v>
      </c>
      <c r="C2348" s="2">
        <v>1.0900000000000001</v>
      </c>
      <c r="D2348" s="2">
        <v>1.0900000000000001</v>
      </c>
      <c r="E2348" s="2">
        <v>58403</v>
      </c>
      <c r="F2348" s="2">
        <v>1.0900000000000001</v>
      </c>
      <c r="G2348" s="2">
        <v>63659.27</v>
      </c>
      <c r="H2348" s="17">
        <f t="shared" si="36"/>
        <v>0</v>
      </c>
    </row>
    <row r="2349" spans="1:8" ht="13.5" x14ac:dyDescent="0.25">
      <c r="A2349" s="12"/>
      <c r="B2349" s="11">
        <v>45719</v>
      </c>
      <c r="C2349" s="2">
        <v>1.1299999999999999</v>
      </c>
      <c r="D2349" s="2">
        <v>1.1299999999999999</v>
      </c>
      <c r="E2349" s="2">
        <v>0</v>
      </c>
      <c r="F2349" s="2">
        <v>0</v>
      </c>
      <c r="G2349" s="2">
        <v>0</v>
      </c>
      <c r="H2349" s="17">
        <f t="shared" si="36"/>
        <v>3.6697247706421847E-2</v>
      </c>
    </row>
    <row r="2350" spans="1:8" ht="13.5" x14ac:dyDescent="0.25">
      <c r="A2350" s="12"/>
      <c r="B2350" s="11">
        <v>45720</v>
      </c>
      <c r="C2350" s="2">
        <v>1.1499999999999999</v>
      </c>
      <c r="D2350" s="2">
        <v>1.1499999999999999</v>
      </c>
      <c r="E2350" s="2">
        <v>45732</v>
      </c>
      <c r="F2350" s="2">
        <v>1.1499999999999999</v>
      </c>
      <c r="G2350" s="2">
        <v>52591.8</v>
      </c>
      <c r="H2350" s="17">
        <f t="shared" si="36"/>
        <v>1.7699115044247805E-2</v>
      </c>
    </row>
    <row r="2351" spans="1:8" ht="13.5" x14ac:dyDescent="0.25">
      <c r="A2351" s="12"/>
      <c r="B2351" s="11">
        <v>45721</v>
      </c>
      <c r="C2351" s="2">
        <v>1.1499999999999999</v>
      </c>
      <c r="D2351" s="2">
        <v>1.1499999999999999</v>
      </c>
      <c r="E2351" s="2">
        <v>89894</v>
      </c>
      <c r="F2351" s="2">
        <v>1.1499999999999999</v>
      </c>
      <c r="G2351" s="2">
        <v>103378.1</v>
      </c>
      <c r="H2351" s="17">
        <f t="shared" si="36"/>
        <v>0</v>
      </c>
    </row>
    <row r="2352" spans="1:8" ht="13.5" x14ac:dyDescent="0.25">
      <c r="A2352" s="12"/>
      <c r="B2352" s="11">
        <v>45722</v>
      </c>
      <c r="C2352" s="2">
        <v>1.17</v>
      </c>
      <c r="D2352" s="2">
        <v>1.17</v>
      </c>
      <c r="E2352" s="2">
        <v>111849</v>
      </c>
      <c r="F2352" s="2">
        <v>1.17</v>
      </c>
      <c r="G2352" s="2">
        <v>130863.33</v>
      </c>
      <c r="H2352" s="17">
        <f t="shared" si="36"/>
        <v>1.7391304347826105E-2</v>
      </c>
    </row>
    <row r="2353" spans="1:8" ht="13.5" x14ac:dyDescent="0.25">
      <c r="A2353" s="12"/>
      <c r="B2353" s="11">
        <v>45723</v>
      </c>
      <c r="C2353" s="2">
        <v>1.22</v>
      </c>
      <c r="D2353" s="2">
        <v>1.22</v>
      </c>
      <c r="E2353" s="2">
        <v>0</v>
      </c>
      <c r="F2353" s="2">
        <v>0</v>
      </c>
      <c r="G2353" s="2">
        <v>0</v>
      </c>
      <c r="H2353" s="17">
        <f t="shared" si="36"/>
        <v>4.2735042735042778E-2</v>
      </c>
    </row>
    <row r="2354" spans="1:8" ht="13.5" x14ac:dyDescent="0.25">
      <c r="A2354" s="12"/>
      <c r="B2354" s="11">
        <v>45726</v>
      </c>
      <c r="C2354" s="2">
        <v>1.27</v>
      </c>
      <c r="D2354" s="2">
        <v>1.27</v>
      </c>
      <c r="E2354" s="2">
        <v>0</v>
      </c>
      <c r="F2354" s="2">
        <v>0</v>
      </c>
      <c r="G2354" s="2">
        <v>0</v>
      </c>
      <c r="H2354" s="17">
        <f t="shared" si="36"/>
        <v>4.0983606557377088E-2</v>
      </c>
    </row>
    <row r="2355" spans="1:8" ht="13.5" x14ac:dyDescent="0.25">
      <c r="A2355" s="12"/>
      <c r="B2355" s="11">
        <v>45727</v>
      </c>
      <c r="C2355" s="2">
        <v>1.3</v>
      </c>
      <c r="D2355" s="2">
        <v>1.3</v>
      </c>
      <c r="E2355" s="2">
        <v>119289</v>
      </c>
      <c r="F2355" s="2">
        <v>1.3</v>
      </c>
      <c r="G2355" s="2">
        <v>155075.70000000001</v>
      </c>
      <c r="H2355" s="17">
        <f t="shared" si="36"/>
        <v>2.3622047244094509E-2</v>
      </c>
    </row>
    <row r="2356" spans="1:8" ht="13.5" x14ac:dyDescent="0.25">
      <c r="A2356" s="12"/>
      <c r="B2356" s="11">
        <v>45728</v>
      </c>
      <c r="C2356" s="2">
        <v>1.35</v>
      </c>
      <c r="D2356" s="2">
        <v>1.35</v>
      </c>
      <c r="E2356" s="2">
        <v>0</v>
      </c>
      <c r="F2356" s="2">
        <v>0</v>
      </c>
      <c r="G2356" s="2">
        <v>0</v>
      </c>
      <c r="H2356" s="17">
        <f t="shared" si="36"/>
        <v>3.8461538461538491E-2</v>
      </c>
    </row>
    <row r="2357" spans="1:8" ht="13.5" x14ac:dyDescent="0.25">
      <c r="A2357" s="12"/>
      <c r="B2357" s="11">
        <v>45729</v>
      </c>
      <c r="C2357" s="2">
        <v>1.41</v>
      </c>
      <c r="D2357" s="2">
        <v>1.41</v>
      </c>
      <c r="E2357" s="2">
        <v>0</v>
      </c>
      <c r="F2357" s="2">
        <v>0</v>
      </c>
      <c r="G2357" s="2">
        <v>0</v>
      </c>
      <c r="H2357" s="17">
        <f t="shared" si="36"/>
        <v>4.4444444444444314E-2</v>
      </c>
    </row>
    <row r="2358" spans="1:8" ht="13.5" x14ac:dyDescent="0.25">
      <c r="A2358" s="12"/>
      <c r="B2358" s="11">
        <v>45730</v>
      </c>
      <c r="C2358" s="2">
        <v>1.47</v>
      </c>
      <c r="D2358" s="2">
        <v>1.47</v>
      </c>
      <c r="E2358" s="2">
        <v>0</v>
      </c>
      <c r="F2358" s="2">
        <v>0</v>
      </c>
      <c r="G2358" s="2">
        <v>0</v>
      </c>
      <c r="H2358" s="17">
        <f t="shared" si="36"/>
        <v>4.2553191489361743E-2</v>
      </c>
    </row>
    <row r="2359" spans="1:8" ht="13.5" x14ac:dyDescent="0.25">
      <c r="A2359" s="12"/>
      <c r="B2359" s="11">
        <v>45733</v>
      </c>
      <c r="C2359" s="2">
        <v>1.45</v>
      </c>
      <c r="D2359" s="2">
        <v>1.45</v>
      </c>
      <c r="E2359" s="2">
        <v>132849</v>
      </c>
      <c r="F2359" s="2">
        <v>1.45</v>
      </c>
      <c r="G2359" s="2">
        <v>192631.05</v>
      </c>
      <c r="H2359" s="17">
        <f t="shared" si="36"/>
        <v>-1.360544217687076E-2</v>
      </c>
    </row>
    <row r="2360" spans="1:8" ht="13.5" x14ac:dyDescent="0.25">
      <c r="A2360" s="12"/>
      <c r="B2360" s="11">
        <v>45734</v>
      </c>
      <c r="C2360" s="2">
        <v>1.51</v>
      </c>
      <c r="D2360" s="2">
        <v>1.51</v>
      </c>
      <c r="E2360" s="2">
        <v>0</v>
      </c>
      <c r="F2360" s="2">
        <v>0</v>
      </c>
      <c r="G2360" s="2">
        <v>0</v>
      </c>
      <c r="H2360" s="17">
        <f t="shared" si="36"/>
        <v>4.1379310344827627E-2</v>
      </c>
    </row>
    <row r="2361" spans="1:8" ht="13.5" x14ac:dyDescent="0.25">
      <c r="A2361" s="12"/>
      <c r="B2361" s="11">
        <v>45735</v>
      </c>
      <c r="C2361" s="2">
        <v>1.57</v>
      </c>
      <c r="D2361" s="2">
        <v>1.57</v>
      </c>
      <c r="E2361" s="2">
        <v>85142</v>
      </c>
      <c r="F2361" s="2">
        <v>1.57</v>
      </c>
      <c r="G2361" s="2">
        <v>133672.94</v>
      </c>
      <c r="H2361" s="17">
        <f t="shared" si="36"/>
        <v>3.9735099337748381E-2</v>
      </c>
    </row>
    <row r="2362" spans="1:8" ht="13.5" x14ac:dyDescent="0.25">
      <c r="A2362" s="12"/>
      <c r="B2362" s="11">
        <v>45737</v>
      </c>
      <c r="C2362" s="2">
        <v>1.5</v>
      </c>
      <c r="D2362" s="2">
        <v>1.5</v>
      </c>
      <c r="E2362" s="2">
        <v>55360</v>
      </c>
      <c r="F2362" s="2">
        <v>1.5</v>
      </c>
      <c r="G2362" s="2">
        <v>83040</v>
      </c>
      <c r="H2362" s="17">
        <f t="shared" si="36"/>
        <v>-4.4585987261146535E-2</v>
      </c>
    </row>
    <row r="2363" spans="1:8" ht="13.5" x14ac:dyDescent="0.25">
      <c r="A2363" s="12"/>
      <c r="B2363" s="11">
        <v>45740</v>
      </c>
      <c r="C2363" s="2">
        <v>1.51</v>
      </c>
      <c r="D2363" s="2">
        <v>1.51</v>
      </c>
      <c r="E2363" s="2">
        <v>50524</v>
      </c>
      <c r="F2363" s="2">
        <v>1.51</v>
      </c>
      <c r="G2363" s="2">
        <v>76291.240000000005</v>
      </c>
      <c r="H2363" s="17">
        <f t="shared" si="36"/>
        <v>6.6666666666666723E-3</v>
      </c>
    </row>
    <row r="2364" spans="1:8" ht="13.5" x14ac:dyDescent="0.25">
      <c r="A2364" s="12"/>
      <c r="B2364" s="11">
        <v>45741</v>
      </c>
      <c r="C2364" s="2">
        <v>1.46</v>
      </c>
      <c r="D2364" s="2">
        <v>1.46</v>
      </c>
      <c r="E2364" s="2">
        <v>28431</v>
      </c>
      <c r="F2364" s="2">
        <v>1.46</v>
      </c>
      <c r="G2364" s="2">
        <v>41509.26</v>
      </c>
      <c r="H2364" s="17">
        <f t="shared" si="36"/>
        <v>-3.3112582781456984E-2</v>
      </c>
    </row>
    <row r="2365" spans="1:8" ht="13.5" x14ac:dyDescent="0.25">
      <c r="A2365" s="12"/>
      <c r="B2365" s="11">
        <v>45742</v>
      </c>
      <c r="C2365" s="2">
        <v>1.46</v>
      </c>
      <c r="D2365" s="2">
        <v>1.46</v>
      </c>
      <c r="E2365" s="2">
        <v>66981</v>
      </c>
      <c r="F2365" s="2">
        <v>1.46</v>
      </c>
      <c r="G2365" s="2">
        <v>97792.26</v>
      </c>
      <c r="H2365" s="17">
        <f t="shared" si="36"/>
        <v>0</v>
      </c>
    </row>
    <row r="2366" spans="1:8" ht="13.5" x14ac:dyDescent="0.25">
      <c r="A2366" s="12"/>
      <c r="B2366" s="11">
        <v>45743</v>
      </c>
      <c r="C2366" s="2">
        <v>1.52</v>
      </c>
      <c r="D2366" s="2">
        <v>1.52</v>
      </c>
      <c r="E2366" s="2">
        <v>0</v>
      </c>
      <c r="F2366" s="2">
        <v>0</v>
      </c>
      <c r="G2366" s="2">
        <v>0</v>
      </c>
      <c r="H2366" s="17">
        <f t="shared" si="36"/>
        <v>4.1095890410958943E-2</v>
      </c>
    </row>
    <row r="2367" spans="1:8" ht="13.5" x14ac:dyDescent="0.25">
      <c r="A2367" s="12"/>
      <c r="B2367" s="11">
        <v>45744</v>
      </c>
      <c r="C2367" s="2">
        <v>1.58</v>
      </c>
      <c r="D2367" s="2">
        <v>1.58</v>
      </c>
      <c r="E2367" s="2">
        <v>0</v>
      </c>
      <c r="F2367" s="2">
        <v>0</v>
      </c>
      <c r="G2367" s="2">
        <v>0</v>
      </c>
      <c r="H2367" s="17">
        <f t="shared" si="36"/>
        <v>3.9473684210526348E-2</v>
      </c>
    </row>
    <row r="2368" spans="1:8" ht="13.5" x14ac:dyDescent="0.25">
      <c r="A2368" s="12"/>
      <c r="B2368" s="11">
        <v>45749</v>
      </c>
      <c r="C2368" s="2">
        <v>1.65</v>
      </c>
      <c r="D2368" s="2">
        <v>1.65</v>
      </c>
      <c r="E2368" s="2">
        <v>0</v>
      </c>
      <c r="F2368" s="2">
        <v>0</v>
      </c>
      <c r="G2368" s="2">
        <v>0</v>
      </c>
      <c r="H2368" s="17">
        <f t="shared" si="36"/>
        <v>4.4303797468354326E-2</v>
      </c>
    </row>
    <row r="2369" spans="1:8" ht="13.5" x14ac:dyDescent="0.25">
      <c r="A2369" s="12"/>
      <c r="B2369" s="11">
        <v>45750</v>
      </c>
      <c r="C2369" s="2">
        <v>1.72</v>
      </c>
      <c r="D2369" s="2">
        <v>1.72</v>
      </c>
      <c r="E2369" s="2">
        <v>176705</v>
      </c>
      <c r="F2369" s="2">
        <v>1.72</v>
      </c>
      <c r="G2369" s="2">
        <v>303932.59999999998</v>
      </c>
      <c r="H2369" s="17">
        <f t="shared" si="36"/>
        <v>4.2424242424242462E-2</v>
      </c>
    </row>
    <row r="2370" spans="1:8" ht="13.5" x14ac:dyDescent="0.25">
      <c r="A2370" s="12"/>
      <c r="B2370" s="11">
        <v>45751</v>
      </c>
      <c r="C2370" s="2">
        <v>1.79</v>
      </c>
      <c r="D2370" s="2">
        <v>1.79</v>
      </c>
      <c r="E2370" s="2">
        <v>233663</v>
      </c>
      <c r="F2370" s="2">
        <v>1.79</v>
      </c>
      <c r="G2370" s="2">
        <v>418256.77</v>
      </c>
      <c r="H2370" s="17">
        <f t="shared" si="36"/>
        <v>4.0697674418604689E-2</v>
      </c>
    </row>
    <row r="2371" spans="1:8" ht="13.5" x14ac:dyDescent="0.25">
      <c r="A2371" s="12"/>
      <c r="B2371" s="11">
        <v>45754</v>
      </c>
      <c r="C2371" s="2">
        <v>1.87</v>
      </c>
      <c r="D2371" s="2">
        <v>1.87</v>
      </c>
      <c r="E2371" s="2">
        <v>0</v>
      </c>
      <c r="F2371" s="2">
        <v>0</v>
      </c>
      <c r="G2371" s="2">
        <v>0</v>
      </c>
      <c r="H2371" s="17">
        <f t="shared" si="36"/>
        <v>4.4692737430167634E-2</v>
      </c>
    </row>
    <row r="2372" spans="1:8" ht="13.5" x14ac:dyDescent="0.25">
      <c r="A2372" s="12"/>
      <c r="B2372" s="11">
        <v>45755</v>
      </c>
      <c r="C2372" s="2">
        <v>1.95</v>
      </c>
      <c r="D2372" s="2">
        <v>1.95</v>
      </c>
      <c r="E2372" s="2">
        <v>0</v>
      </c>
      <c r="F2372" s="2">
        <v>0</v>
      </c>
      <c r="G2372" s="2">
        <v>0</v>
      </c>
      <c r="H2372" s="17">
        <f t="shared" si="36"/>
        <v>4.2780748663101519E-2</v>
      </c>
    </row>
    <row r="2373" spans="1:8" ht="13.5" x14ac:dyDescent="0.25">
      <c r="A2373" s="12"/>
      <c r="B2373" s="11">
        <v>45757</v>
      </c>
      <c r="C2373" s="2">
        <v>2.0299999999999998</v>
      </c>
      <c r="D2373" s="2">
        <v>2.0299999999999998</v>
      </c>
      <c r="E2373" s="2">
        <v>234160</v>
      </c>
      <c r="F2373" s="2">
        <v>2.0299999999999998</v>
      </c>
      <c r="G2373" s="2">
        <v>475344.8</v>
      </c>
      <c r="H2373" s="17">
        <f t="shared" si="36"/>
        <v>4.1025641025640949E-2</v>
      </c>
    </row>
    <row r="2374" spans="1:8" ht="13.5" x14ac:dyDescent="0.25">
      <c r="A2374" s="12"/>
      <c r="B2374" s="11">
        <v>45758</v>
      </c>
      <c r="C2374" s="2">
        <v>2.12</v>
      </c>
      <c r="D2374" s="2">
        <v>2.12</v>
      </c>
      <c r="E2374" s="2">
        <v>0</v>
      </c>
      <c r="F2374" s="2">
        <v>0</v>
      </c>
      <c r="G2374" s="2">
        <v>0</v>
      </c>
      <c r="H2374" s="17">
        <f t="shared" si="36"/>
        <v>4.4334975369458282E-2</v>
      </c>
    </row>
    <row r="2375" spans="1:8" ht="13.5" x14ac:dyDescent="0.25">
      <c r="A2375" s="12"/>
      <c r="B2375" s="11">
        <v>45761</v>
      </c>
      <c r="C2375" s="2">
        <v>2.21</v>
      </c>
      <c r="D2375" s="2">
        <v>2.21</v>
      </c>
      <c r="E2375" s="2">
        <v>0</v>
      </c>
      <c r="F2375" s="2">
        <v>0</v>
      </c>
      <c r="G2375" s="2">
        <v>0</v>
      </c>
      <c r="H2375" s="17">
        <f t="shared" ref="H2375:H2438" si="37">(D2375-D2374)/D2374</f>
        <v>4.2452830188679173E-2</v>
      </c>
    </row>
    <row r="2376" spans="1:8" ht="13.5" x14ac:dyDescent="0.25">
      <c r="A2376" s="12"/>
      <c r="B2376" s="11">
        <v>45762</v>
      </c>
      <c r="C2376" s="2">
        <v>2.2999999999999998</v>
      </c>
      <c r="D2376" s="2">
        <v>2.2999999999999998</v>
      </c>
      <c r="E2376" s="2">
        <v>0</v>
      </c>
      <c r="F2376" s="2">
        <v>0</v>
      </c>
      <c r="G2376" s="2">
        <v>0</v>
      </c>
      <c r="H2376" s="17">
        <f t="shared" si="37"/>
        <v>4.0723981900452427E-2</v>
      </c>
    </row>
    <row r="2377" spans="1:8" ht="13.5" x14ac:dyDescent="0.25">
      <c r="A2377" s="12"/>
      <c r="B2377" s="11">
        <v>45763</v>
      </c>
      <c r="C2377" s="2">
        <v>2.4</v>
      </c>
      <c r="D2377" s="2">
        <v>2.4</v>
      </c>
      <c r="E2377" s="2">
        <v>292946</v>
      </c>
      <c r="F2377" s="2">
        <v>2.4</v>
      </c>
      <c r="G2377" s="2">
        <v>703070.4</v>
      </c>
      <c r="H2377" s="17">
        <f t="shared" si="37"/>
        <v>4.3478260869565258E-2</v>
      </c>
    </row>
    <row r="2378" spans="1:8" ht="13.5" x14ac:dyDescent="0.25">
      <c r="A2378" s="12"/>
      <c r="B2378" s="11">
        <v>45764</v>
      </c>
      <c r="C2378" s="2">
        <v>2.48</v>
      </c>
      <c r="D2378" s="2">
        <v>2.48</v>
      </c>
      <c r="E2378" s="2">
        <v>278618</v>
      </c>
      <c r="F2378" s="2">
        <v>2.48</v>
      </c>
      <c r="G2378" s="2">
        <v>690972.64</v>
      </c>
      <c r="H2378" s="17">
        <f t="shared" si="37"/>
        <v>3.3333333333333368E-2</v>
      </c>
    </row>
    <row r="2379" spans="1:8" ht="13.5" x14ac:dyDescent="0.25">
      <c r="A2379" s="12"/>
      <c r="B2379" s="11">
        <v>45765</v>
      </c>
      <c r="C2379" s="2">
        <v>2.37</v>
      </c>
      <c r="D2379" s="2">
        <v>2.37</v>
      </c>
      <c r="E2379" s="2">
        <v>0</v>
      </c>
      <c r="F2379" s="2">
        <v>0</v>
      </c>
      <c r="G2379" s="2">
        <v>0</v>
      </c>
      <c r="H2379" s="17">
        <f t="shared" si="37"/>
        <v>-4.4354838709677366E-2</v>
      </c>
    </row>
    <row r="2380" spans="1:8" ht="13.5" x14ac:dyDescent="0.25">
      <c r="A2380" s="12"/>
      <c r="B2380" s="11">
        <v>45768</v>
      </c>
      <c r="C2380" s="2">
        <v>2.27</v>
      </c>
      <c r="D2380" s="2">
        <v>2.27</v>
      </c>
      <c r="E2380" s="2">
        <v>159425</v>
      </c>
      <c r="F2380" s="2">
        <v>2.27</v>
      </c>
      <c r="G2380" s="2">
        <v>361894.75</v>
      </c>
      <c r="H2380" s="17">
        <f t="shared" si="37"/>
        <v>-4.2194092827004252E-2</v>
      </c>
    </row>
    <row r="2381" spans="1:8" ht="13.5" x14ac:dyDescent="0.25">
      <c r="A2381" s="12"/>
      <c r="B2381" s="11">
        <v>45769</v>
      </c>
      <c r="C2381" s="2">
        <v>2.17</v>
      </c>
      <c r="D2381" s="2">
        <v>2.17</v>
      </c>
      <c r="E2381" s="2">
        <v>0</v>
      </c>
      <c r="F2381" s="2">
        <v>0</v>
      </c>
      <c r="G2381" s="2">
        <v>0</v>
      </c>
      <c r="H2381" s="17">
        <f t="shared" si="37"/>
        <v>-4.4052863436123385E-2</v>
      </c>
    </row>
    <row r="2382" spans="1:8" ht="13.5" x14ac:dyDescent="0.25">
      <c r="A2382" s="12"/>
      <c r="B2382" s="11">
        <v>45770</v>
      </c>
      <c r="C2382" s="2">
        <v>2.08</v>
      </c>
      <c r="D2382" s="2">
        <v>2.08</v>
      </c>
      <c r="E2382" s="2">
        <v>0</v>
      </c>
      <c r="F2382" s="2">
        <v>0</v>
      </c>
      <c r="G2382" s="2">
        <v>0</v>
      </c>
      <c r="H2382" s="17">
        <f t="shared" si="37"/>
        <v>-4.1474654377880123E-2</v>
      </c>
    </row>
    <row r="2383" spans="1:8" ht="13.5" x14ac:dyDescent="0.25">
      <c r="A2383" s="12"/>
      <c r="B2383" s="11">
        <v>45771</v>
      </c>
      <c r="C2383" s="2">
        <v>1.99</v>
      </c>
      <c r="D2383" s="2">
        <v>1.99</v>
      </c>
      <c r="E2383" s="2">
        <v>242148</v>
      </c>
      <c r="F2383" s="2">
        <v>1.99</v>
      </c>
      <c r="G2383" s="2">
        <v>481874.52</v>
      </c>
      <c r="H2383" s="17">
        <f t="shared" si="37"/>
        <v>-4.3269230769230803E-2</v>
      </c>
    </row>
    <row r="2384" spans="1:8" ht="13.5" x14ac:dyDescent="0.25">
      <c r="A2384" s="12"/>
      <c r="B2384" s="11">
        <v>45772</v>
      </c>
      <c r="C2384" s="2">
        <v>2.0699999999999998</v>
      </c>
      <c r="D2384" s="2">
        <v>2.0699999999999998</v>
      </c>
      <c r="E2384" s="2">
        <v>143603</v>
      </c>
      <c r="F2384" s="2">
        <v>2.0699999999999998</v>
      </c>
      <c r="G2384" s="2">
        <v>297258.21000000002</v>
      </c>
      <c r="H2384" s="17">
        <f t="shared" si="37"/>
        <v>4.0201005025125552E-2</v>
      </c>
    </row>
    <row r="2385" spans="1:8" ht="13.5" x14ac:dyDescent="0.25">
      <c r="A2385" s="12"/>
      <c r="B2385" s="11">
        <v>45775</v>
      </c>
      <c r="C2385" s="2">
        <v>2.16</v>
      </c>
      <c r="D2385" s="2">
        <v>2.16</v>
      </c>
      <c r="E2385" s="2">
        <v>116608</v>
      </c>
      <c r="F2385" s="2">
        <v>2.16</v>
      </c>
      <c r="G2385" s="2">
        <v>251873.28</v>
      </c>
      <c r="H2385" s="17">
        <f t="shared" si="37"/>
        <v>4.3478260869565369E-2</v>
      </c>
    </row>
    <row r="2386" spans="1:8" ht="13.5" x14ac:dyDescent="0.25">
      <c r="A2386" s="12"/>
      <c r="B2386" s="11">
        <v>45776</v>
      </c>
      <c r="C2386" s="2">
        <v>2.25</v>
      </c>
      <c r="D2386" s="2">
        <v>2.25</v>
      </c>
      <c r="E2386" s="2">
        <v>62653</v>
      </c>
      <c r="F2386" s="2">
        <v>2.25</v>
      </c>
      <c r="G2386" s="2">
        <v>140969.25</v>
      </c>
      <c r="H2386" s="17">
        <f t="shared" si="37"/>
        <v>4.1666666666666595E-2</v>
      </c>
    </row>
    <row r="2387" spans="1:8" ht="13.5" x14ac:dyDescent="0.25">
      <c r="A2387" s="12"/>
      <c r="B2387" s="11">
        <v>45777</v>
      </c>
      <c r="C2387" s="2">
        <v>2.15</v>
      </c>
      <c r="D2387" s="2">
        <v>2.15</v>
      </c>
      <c r="E2387" s="2">
        <v>0</v>
      </c>
      <c r="F2387" s="2">
        <v>0</v>
      </c>
      <c r="G2387" s="2">
        <v>0</v>
      </c>
      <c r="H2387" s="17">
        <f t="shared" si="37"/>
        <v>-4.4444444444444481E-2</v>
      </c>
    </row>
    <row r="2388" spans="1:8" ht="13.5" x14ac:dyDescent="0.25">
      <c r="A2388" s="12"/>
      <c r="B2388" s="11">
        <v>45779</v>
      </c>
      <c r="C2388" s="2">
        <v>2.06</v>
      </c>
      <c r="D2388" s="2">
        <v>2.06</v>
      </c>
      <c r="E2388" s="2">
        <v>0</v>
      </c>
      <c r="F2388" s="2">
        <v>0</v>
      </c>
      <c r="G2388" s="2">
        <v>0</v>
      </c>
      <c r="H2388" s="17">
        <f t="shared" si="37"/>
        <v>-4.1860465116279007E-2</v>
      </c>
    </row>
    <row r="2389" spans="1:8" ht="13.5" x14ac:dyDescent="0.25">
      <c r="A2389" s="12"/>
      <c r="B2389" s="11">
        <v>45782</v>
      </c>
      <c r="C2389" s="2">
        <v>2.15</v>
      </c>
      <c r="D2389" s="2">
        <v>2.15</v>
      </c>
      <c r="E2389" s="2">
        <v>0</v>
      </c>
      <c r="F2389" s="2">
        <v>0</v>
      </c>
      <c r="G2389" s="2">
        <v>0</v>
      </c>
      <c r="H2389" s="17">
        <f t="shared" si="37"/>
        <v>4.3689320388349447E-2</v>
      </c>
    </row>
    <row r="2390" spans="1:8" ht="13.5" x14ac:dyDescent="0.25">
      <c r="A2390" s="12"/>
      <c r="B2390" s="11">
        <v>45783</v>
      </c>
      <c r="C2390" s="2">
        <v>2.15</v>
      </c>
      <c r="D2390" s="2">
        <v>2.15</v>
      </c>
      <c r="E2390" s="2">
        <v>92309</v>
      </c>
      <c r="F2390" s="2">
        <v>2.15</v>
      </c>
      <c r="G2390" s="2">
        <v>198464.35</v>
      </c>
      <c r="H2390" s="17">
        <f t="shared" si="37"/>
        <v>0</v>
      </c>
    </row>
    <row r="2391" spans="1:8" ht="13.5" x14ac:dyDescent="0.25">
      <c r="A2391" s="12"/>
      <c r="B2391" s="11">
        <v>45784</v>
      </c>
      <c r="C2391" s="2">
        <v>2.15</v>
      </c>
      <c r="D2391" s="2">
        <v>2.15</v>
      </c>
      <c r="E2391" s="2">
        <v>65912</v>
      </c>
      <c r="F2391" s="2">
        <v>2.15</v>
      </c>
      <c r="G2391" s="2">
        <v>141710.79999999999</v>
      </c>
      <c r="H2391" s="17">
        <f t="shared" si="37"/>
        <v>0</v>
      </c>
    </row>
    <row r="2392" spans="1:8" ht="13.5" x14ac:dyDescent="0.25">
      <c r="A2392" s="12"/>
      <c r="B2392" s="11">
        <v>45785</v>
      </c>
      <c r="C2392" s="2">
        <v>2.23</v>
      </c>
      <c r="D2392" s="2">
        <v>2.23</v>
      </c>
      <c r="E2392" s="2">
        <v>49775</v>
      </c>
      <c r="F2392" s="2">
        <v>2.23</v>
      </c>
      <c r="G2392" s="2">
        <v>110998.25</v>
      </c>
      <c r="H2392" s="17">
        <f t="shared" si="37"/>
        <v>3.720930232558143E-2</v>
      </c>
    </row>
    <row r="2393" spans="1:8" ht="13.5" x14ac:dyDescent="0.25">
      <c r="A2393" s="12"/>
      <c r="B2393" s="11">
        <v>45786</v>
      </c>
      <c r="C2393" s="2">
        <v>2.13</v>
      </c>
      <c r="D2393" s="2">
        <v>2.13</v>
      </c>
      <c r="E2393" s="2">
        <v>0</v>
      </c>
      <c r="F2393" s="2">
        <v>0</v>
      </c>
      <c r="G2393" s="2">
        <v>0</v>
      </c>
      <c r="H2393" s="17">
        <f t="shared" si="37"/>
        <v>-4.4843049327354299E-2</v>
      </c>
    </row>
    <row r="2394" spans="1:8" ht="13.5" x14ac:dyDescent="0.25">
      <c r="A2394" s="12"/>
      <c r="B2394" s="11">
        <v>45789</v>
      </c>
      <c r="C2394" s="2">
        <v>2.04</v>
      </c>
      <c r="D2394" s="2">
        <v>2.04</v>
      </c>
      <c r="E2394" s="2">
        <v>0</v>
      </c>
      <c r="F2394" s="2">
        <v>0</v>
      </c>
      <c r="G2394" s="2">
        <v>0</v>
      </c>
      <c r="H2394" s="17">
        <f t="shared" si="37"/>
        <v>-4.22535211267605E-2</v>
      </c>
    </row>
    <row r="2395" spans="1:8" ht="13.5" x14ac:dyDescent="0.25">
      <c r="A2395" s="12"/>
      <c r="B2395" s="11">
        <v>45790</v>
      </c>
      <c r="C2395" s="2">
        <v>1.95</v>
      </c>
      <c r="D2395" s="2">
        <v>1.95</v>
      </c>
      <c r="E2395" s="2">
        <v>108374</v>
      </c>
      <c r="F2395" s="2">
        <v>1.95</v>
      </c>
      <c r="G2395" s="2">
        <v>211329.3</v>
      </c>
      <c r="H2395" s="17">
        <f t="shared" si="37"/>
        <v>-4.4117647058823567E-2</v>
      </c>
    </row>
    <row r="2396" spans="1:8" ht="13.5" x14ac:dyDescent="0.25">
      <c r="A2396" s="12"/>
      <c r="B2396" s="11">
        <v>45791</v>
      </c>
      <c r="C2396" s="2">
        <v>2</v>
      </c>
      <c r="D2396" s="2">
        <v>2</v>
      </c>
      <c r="E2396" s="2">
        <v>21571</v>
      </c>
      <c r="F2396" s="2">
        <v>2</v>
      </c>
      <c r="G2396" s="2">
        <v>43142</v>
      </c>
      <c r="H2396" s="17">
        <f t="shared" si="37"/>
        <v>2.5641025641025664E-2</v>
      </c>
    </row>
    <row r="2397" spans="1:8" ht="13.5" x14ac:dyDescent="0.25">
      <c r="A2397" s="12"/>
      <c r="B2397" s="11">
        <v>45792</v>
      </c>
      <c r="C2397" s="2">
        <v>2.0099999999999998</v>
      </c>
      <c r="D2397" s="2">
        <v>2.0099999999999998</v>
      </c>
      <c r="E2397" s="2">
        <v>24027</v>
      </c>
      <c r="F2397" s="2">
        <v>2.0099999999999998</v>
      </c>
      <c r="G2397" s="2">
        <v>48294.27</v>
      </c>
      <c r="H2397" s="17">
        <f t="shared" si="37"/>
        <v>4.9999999999998934E-3</v>
      </c>
    </row>
    <row r="2398" spans="1:8" ht="13.5" x14ac:dyDescent="0.25">
      <c r="A2398" s="12"/>
      <c r="B2398" s="11">
        <v>45793</v>
      </c>
      <c r="C2398" s="2">
        <v>2</v>
      </c>
      <c r="D2398" s="2">
        <v>2</v>
      </c>
      <c r="E2398" s="2">
        <v>9067</v>
      </c>
      <c r="F2398" s="2">
        <v>2</v>
      </c>
      <c r="G2398" s="2">
        <v>18134</v>
      </c>
      <c r="H2398" s="17">
        <f t="shared" si="37"/>
        <v>-4.9751243781093468E-3</v>
      </c>
    </row>
    <row r="2399" spans="1:8" ht="13.5" x14ac:dyDescent="0.25">
      <c r="A2399" s="12"/>
      <c r="B2399" s="11">
        <v>45796</v>
      </c>
      <c r="C2399" s="2">
        <v>1.92</v>
      </c>
      <c r="D2399" s="2">
        <v>1.92</v>
      </c>
      <c r="E2399" s="2">
        <v>20025</v>
      </c>
      <c r="F2399" s="2">
        <v>1.92</v>
      </c>
      <c r="G2399" s="2">
        <v>38448</v>
      </c>
      <c r="H2399" s="17">
        <f t="shared" si="37"/>
        <v>-4.0000000000000036E-2</v>
      </c>
    </row>
    <row r="2400" spans="1:8" ht="13.5" x14ac:dyDescent="0.25">
      <c r="A2400" s="12"/>
      <c r="B2400" s="11">
        <v>45797</v>
      </c>
      <c r="C2400" s="2">
        <v>1.84</v>
      </c>
      <c r="D2400" s="2">
        <v>1.84</v>
      </c>
      <c r="E2400" s="2">
        <v>19298</v>
      </c>
      <c r="F2400" s="2">
        <v>1.84</v>
      </c>
      <c r="G2400" s="2">
        <v>35508.32</v>
      </c>
      <c r="H2400" s="17">
        <f t="shared" si="37"/>
        <v>-4.1666666666666588E-2</v>
      </c>
    </row>
    <row r="2401" spans="1:8" ht="13.5" x14ac:dyDescent="0.25">
      <c r="A2401" s="12"/>
      <c r="B2401" s="11">
        <v>45798</v>
      </c>
      <c r="C2401" s="2">
        <v>1.92</v>
      </c>
      <c r="D2401" s="2">
        <v>1.92</v>
      </c>
      <c r="E2401" s="2">
        <v>0</v>
      </c>
      <c r="F2401" s="2">
        <v>0</v>
      </c>
      <c r="G2401" s="2">
        <v>0</v>
      </c>
      <c r="H2401" s="17">
        <f t="shared" si="37"/>
        <v>4.3478260869565133E-2</v>
      </c>
    </row>
    <row r="2402" spans="1:8" ht="13.5" x14ac:dyDescent="0.25">
      <c r="A2402" s="12"/>
      <c r="B2402" s="11">
        <v>45799</v>
      </c>
      <c r="C2402" s="2">
        <v>2</v>
      </c>
      <c r="D2402" s="2">
        <v>2</v>
      </c>
      <c r="E2402" s="2">
        <v>27406</v>
      </c>
      <c r="F2402" s="2">
        <v>2</v>
      </c>
      <c r="G2402" s="2">
        <v>54812</v>
      </c>
      <c r="H2402" s="17">
        <f t="shared" si="37"/>
        <v>4.1666666666666706E-2</v>
      </c>
    </row>
    <row r="2403" spans="1:8" ht="13.5" x14ac:dyDescent="0.25">
      <c r="A2403" s="12"/>
      <c r="B2403" s="11">
        <v>45800</v>
      </c>
      <c r="C2403" s="2">
        <v>1.92</v>
      </c>
      <c r="D2403" s="2">
        <v>1.92</v>
      </c>
      <c r="E2403" s="2">
        <v>21029</v>
      </c>
      <c r="F2403" s="2">
        <v>1.92</v>
      </c>
      <c r="G2403" s="2">
        <v>40375.68</v>
      </c>
      <c r="H2403" s="17">
        <f t="shared" si="37"/>
        <v>-4.0000000000000036E-2</v>
      </c>
    </row>
    <row r="2404" spans="1:8" ht="13.5" x14ac:dyDescent="0.25">
      <c r="A2404" s="12"/>
      <c r="B2404" s="11">
        <v>45803</v>
      </c>
      <c r="C2404" s="2">
        <v>2</v>
      </c>
      <c r="D2404" s="2">
        <v>2</v>
      </c>
      <c r="E2404" s="2">
        <v>33763</v>
      </c>
      <c r="F2404" s="2">
        <v>2</v>
      </c>
      <c r="G2404" s="2">
        <v>67526</v>
      </c>
      <c r="H2404" s="17">
        <f t="shared" si="37"/>
        <v>4.1666666666666706E-2</v>
      </c>
    </row>
    <row r="2405" spans="1:8" ht="13.5" x14ac:dyDescent="0.25">
      <c r="A2405" s="12"/>
      <c r="B2405" s="11">
        <v>45804</v>
      </c>
      <c r="C2405" s="2">
        <v>2</v>
      </c>
      <c r="D2405" s="2">
        <v>2</v>
      </c>
      <c r="E2405" s="2">
        <v>8533</v>
      </c>
      <c r="F2405" s="2">
        <v>2</v>
      </c>
      <c r="G2405" s="2">
        <v>17066</v>
      </c>
      <c r="H2405" s="17">
        <f t="shared" si="37"/>
        <v>0</v>
      </c>
    </row>
    <row r="2406" spans="1:8" ht="13.5" x14ac:dyDescent="0.25">
      <c r="A2406" s="12"/>
      <c r="B2406" s="11">
        <v>45805</v>
      </c>
      <c r="C2406" s="2">
        <v>2</v>
      </c>
      <c r="D2406" s="2">
        <v>2</v>
      </c>
      <c r="E2406" s="2">
        <v>12883</v>
      </c>
      <c r="F2406" s="2">
        <v>2</v>
      </c>
      <c r="G2406" s="2">
        <v>25766</v>
      </c>
      <c r="H2406" s="17">
        <f t="shared" si="37"/>
        <v>0</v>
      </c>
    </row>
    <row r="2407" spans="1:8" ht="13.5" x14ac:dyDescent="0.25">
      <c r="A2407" s="12"/>
      <c r="B2407" s="11">
        <v>45806</v>
      </c>
      <c r="C2407" s="2">
        <v>2</v>
      </c>
      <c r="D2407" s="2">
        <v>2</v>
      </c>
      <c r="E2407" s="2">
        <v>9719</v>
      </c>
      <c r="F2407" s="2">
        <v>2</v>
      </c>
      <c r="G2407" s="2">
        <v>19438</v>
      </c>
      <c r="H2407" s="17">
        <f t="shared" si="37"/>
        <v>0</v>
      </c>
    </row>
    <row r="2408" spans="1:8" ht="13.5" x14ac:dyDescent="0.25">
      <c r="A2408" s="12"/>
      <c r="B2408" s="11">
        <v>45807</v>
      </c>
      <c r="C2408" s="2">
        <v>2</v>
      </c>
      <c r="D2408" s="2">
        <v>2</v>
      </c>
      <c r="E2408" s="2">
        <v>4411</v>
      </c>
      <c r="F2408" s="2">
        <v>2</v>
      </c>
      <c r="G2408" s="2">
        <v>8822</v>
      </c>
      <c r="H2408" s="17">
        <f t="shared" si="37"/>
        <v>0</v>
      </c>
    </row>
    <row r="2409" spans="1:8" ht="13.5" x14ac:dyDescent="0.25">
      <c r="A2409" s="12"/>
      <c r="B2409" s="11">
        <v>45810</v>
      </c>
      <c r="C2409" s="2">
        <v>2.09</v>
      </c>
      <c r="D2409" s="2">
        <v>2.09</v>
      </c>
      <c r="E2409" s="2">
        <v>13685</v>
      </c>
      <c r="F2409" s="2">
        <v>2.09</v>
      </c>
      <c r="G2409" s="2">
        <v>28601.65</v>
      </c>
      <c r="H2409" s="17">
        <f t="shared" si="37"/>
        <v>4.4999999999999929E-2</v>
      </c>
    </row>
    <row r="2410" spans="1:8" ht="13.5" x14ac:dyDescent="0.25">
      <c r="A2410" s="12"/>
      <c r="B2410" s="11">
        <v>45811</v>
      </c>
      <c r="C2410" s="2">
        <v>2.08</v>
      </c>
      <c r="D2410" s="2">
        <v>2.08</v>
      </c>
      <c r="E2410" s="2">
        <v>24064</v>
      </c>
      <c r="F2410" s="2">
        <v>2.08</v>
      </c>
      <c r="G2410" s="2">
        <v>50053.120000000003</v>
      </c>
      <c r="H2410" s="17">
        <f t="shared" si="37"/>
        <v>-4.7846889952152093E-3</v>
      </c>
    </row>
    <row r="2411" spans="1:8" ht="13.5" x14ac:dyDescent="0.25">
      <c r="A2411" s="12"/>
      <c r="B2411" s="11">
        <v>45812</v>
      </c>
      <c r="C2411" s="2">
        <v>2.17</v>
      </c>
      <c r="D2411" s="2">
        <v>2.17</v>
      </c>
      <c r="E2411" s="2">
        <v>55569</v>
      </c>
      <c r="F2411" s="2">
        <v>2.17</v>
      </c>
      <c r="G2411" s="2">
        <v>120584.73</v>
      </c>
      <c r="H2411" s="17">
        <f t="shared" si="37"/>
        <v>4.3269230769230699E-2</v>
      </c>
    </row>
    <row r="2412" spans="1:8" ht="13.5" x14ac:dyDescent="0.25">
      <c r="A2412" s="12"/>
      <c r="B2412" s="11">
        <v>45813</v>
      </c>
      <c r="C2412" s="2">
        <v>2.2599999999999998</v>
      </c>
      <c r="D2412" s="2">
        <v>2.2599999999999998</v>
      </c>
      <c r="E2412" s="2">
        <v>0</v>
      </c>
      <c r="F2412" s="2">
        <v>0</v>
      </c>
      <c r="G2412" s="2">
        <v>0</v>
      </c>
      <c r="H2412" s="17">
        <f t="shared" si="37"/>
        <v>4.1474654377880123E-2</v>
      </c>
    </row>
    <row r="2413" spans="1:8" ht="13.5" x14ac:dyDescent="0.25">
      <c r="A2413" s="12"/>
      <c r="B2413" s="11">
        <v>45817</v>
      </c>
      <c r="C2413" s="2">
        <v>2.36</v>
      </c>
      <c r="D2413" s="2">
        <v>2.36</v>
      </c>
      <c r="E2413" s="2">
        <v>0</v>
      </c>
      <c r="F2413" s="2">
        <v>0</v>
      </c>
      <c r="G2413" s="2">
        <v>0</v>
      </c>
      <c r="H2413" s="17">
        <f t="shared" si="37"/>
        <v>4.424778761061951E-2</v>
      </c>
    </row>
    <row r="2414" spans="1:8" ht="13.5" x14ac:dyDescent="0.25">
      <c r="A2414" s="12"/>
      <c r="B2414" s="11">
        <v>45818</v>
      </c>
      <c r="C2414" s="2">
        <v>2.46</v>
      </c>
      <c r="D2414" s="2">
        <v>2.46</v>
      </c>
      <c r="E2414" s="2">
        <v>0</v>
      </c>
      <c r="F2414" s="2">
        <v>0</v>
      </c>
      <c r="G2414" s="2">
        <v>0</v>
      </c>
      <c r="H2414" s="17">
        <f t="shared" si="37"/>
        <v>4.2372881355932243E-2</v>
      </c>
    </row>
    <row r="2415" spans="1:8" ht="13.5" x14ac:dyDescent="0.25">
      <c r="A2415" s="12"/>
      <c r="B2415" s="11">
        <v>45819</v>
      </c>
      <c r="C2415" s="2">
        <v>2.57</v>
      </c>
      <c r="D2415" s="2">
        <v>2.57</v>
      </c>
      <c r="E2415" s="2">
        <v>0</v>
      </c>
      <c r="F2415" s="2">
        <v>0</v>
      </c>
      <c r="G2415" s="2">
        <v>0</v>
      </c>
      <c r="H2415" s="17">
        <f t="shared" si="37"/>
        <v>4.4715447154471497E-2</v>
      </c>
    </row>
    <row r="2416" spans="1:8" ht="13.5" x14ac:dyDescent="0.25">
      <c r="A2416" s="12"/>
      <c r="B2416" s="11">
        <v>45820</v>
      </c>
      <c r="C2416" s="2">
        <v>2.5499999999999998</v>
      </c>
      <c r="D2416" s="2">
        <v>2.5499999999999998</v>
      </c>
      <c r="E2416" s="2">
        <v>167769</v>
      </c>
      <c r="F2416" s="2">
        <v>2.5499999999999998</v>
      </c>
      <c r="G2416" s="2">
        <v>427810.95</v>
      </c>
      <c r="H2416" s="17">
        <f t="shared" si="37"/>
        <v>-7.7821011673151821E-3</v>
      </c>
    </row>
    <row r="2417" spans="1:8" ht="13.5" x14ac:dyDescent="0.25">
      <c r="A2417" s="12"/>
      <c r="B2417" s="11">
        <v>45821</v>
      </c>
      <c r="C2417" s="2">
        <v>2.44</v>
      </c>
      <c r="D2417" s="2">
        <v>2.44</v>
      </c>
      <c r="E2417" s="2">
        <v>0</v>
      </c>
      <c r="F2417" s="2">
        <v>0</v>
      </c>
      <c r="G2417" s="2">
        <v>0</v>
      </c>
      <c r="H2417" s="17">
        <f t="shared" si="37"/>
        <v>-4.3137254901960735E-2</v>
      </c>
    </row>
    <row r="2418" spans="1:8" ht="13.5" x14ac:dyDescent="0.25">
      <c r="A2418" s="12"/>
      <c r="B2418" s="11">
        <v>45824</v>
      </c>
      <c r="C2418" s="2">
        <v>2.34</v>
      </c>
      <c r="D2418" s="2">
        <v>2.34</v>
      </c>
      <c r="E2418" s="2">
        <v>0</v>
      </c>
      <c r="F2418" s="2">
        <v>0</v>
      </c>
      <c r="G2418" s="2">
        <v>0</v>
      </c>
      <c r="H2418" s="17">
        <f t="shared" si="37"/>
        <v>-4.0983606557377088E-2</v>
      </c>
    </row>
    <row r="2419" spans="1:8" ht="13.5" x14ac:dyDescent="0.25">
      <c r="A2419" s="12"/>
      <c r="B2419" s="11">
        <v>45825</v>
      </c>
      <c r="C2419" s="2">
        <v>2.35</v>
      </c>
      <c r="D2419" s="2">
        <v>2.35</v>
      </c>
      <c r="E2419" s="2">
        <v>94125</v>
      </c>
      <c r="F2419" s="2">
        <v>2.35</v>
      </c>
      <c r="G2419" s="2">
        <v>221193.75</v>
      </c>
      <c r="H2419" s="17">
        <f t="shared" si="37"/>
        <v>4.2735042735043728E-3</v>
      </c>
    </row>
    <row r="2420" spans="1:8" ht="13.5" x14ac:dyDescent="0.25">
      <c r="A2420" s="12"/>
      <c r="B2420" s="11">
        <v>45826</v>
      </c>
      <c r="C2420" s="2">
        <v>2.4</v>
      </c>
      <c r="D2420" s="2">
        <v>2.4</v>
      </c>
      <c r="E2420" s="2">
        <v>39417</v>
      </c>
      <c r="F2420" s="2">
        <v>2.4</v>
      </c>
      <c r="G2420" s="2">
        <v>94600.8</v>
      </c>
      <c r="H2420" s="17">
        <f t="shared" si="37"/>
        <v>2.1276595744680774E-2</v>
      </c>
    </row>
    <row r="2421" spans="1:8" ht="13.5" x14ac:dyDescent="0.25">
      <c r="A2421" s="12"/>
      <c r="B2421" s="11">
        <v>45827</v>
      </c>
      <c r="C2421" s="2">
        <v>2.31</v>
      </c>
      <c r="D2421" s="2">
        <v>2.31</v>
      </c>
      <c r="E2421" s="2">
        <v>46846</v>
      </c>
      <c r="F2421" s="2">
        <v>2.31</v>
      </c>
      <c r="G2421" s="2">
        <v>108214.26</v>
      </c>
      <c r="H2421" s="17">
        <f t="shared" si="37"/>
        <v>-3.7499999999999943E-2</v>
      </c>
    </row>
    <row r="2422" spans="1:8" ht="13.5" x14ac:dyDescent="0.25">
      <c r="A2422" s="12"/>
      <c r="B2422" s="11">
        <v>45828</v>
      </c>
      <c r="C2422" s="2">
        <v>2.37</v>
      </c>
      <c r="D2422" s="2">
        <v>2.37</v>
      </c>
      <c r="E2422" s="2">
        <v>20222</v>
      </c>
      <c r="F2422" s="2">
        <v>2.37</v>
      </c>
      <c r="G2422" s="2">
        <v>47926.14</v>
      </c>
      <c r="H2422" s="17">
        <f t="shared" si="37"/>
        <v>2.5974025974025997E-2</v>
      </c>
    </row>
    <row r="2423" spans="1:8" ht="13.5" x14ac:dyDescent="0.25">
      <c r="A2423" s="12"/>
      <c r="B2423" s="11">
        <v>45831</v>
      </c>
      <c r="C2423" s="2">
        <v>2.37</v>
      </c>
      <c r="D2423" s="2">
        <v>2.37</v>
      </c>
      <c r="E2423" s="2">
        <v>19331</v>
      </c>
      <c r="F2423" s="2">
        <v>2.37</v>
      </c>
      <c r="G2423" s="2">
        <v>45814.47</v>
      </c>
      <c r="H2423" s="17">
        <f t="shared" si="37"/>
        <v>0</v>
      </c>
    </row>
    <row r="2424" spans="1:8" ht="13.5" x14ac:dyDescent="0.25">
      <c r="A2424" s="12"/>
      <c r="B2424" s="11">
        <v>45832</v>
      </c>
      <c r="C2424" s="2">
        <v>2.27</v>
      </c>
      <c r="D2424" s="2">
        <v>2.27</v>
      </c>
      <c r="E2424" s="2">
        <v>20708</v>
      </c>
      <c r="F2424" s="2">
        <v>2.27</v>
      </c>
      <c r="G2424" s="2">
        <v>47007.16</v>
      </c>
      <c r="H2424" s="17">
        <f t="shared" si="37"/>
        <v>-4.2194092827004252E-2</v>
      </c>
    </row>
    <row r="2425" spans="1:8" ht="13.5" x14ac:dyDescent="0.25">
      <c r="A2425" s="12"/>
      <c r="B2425" s="11">
        <v>45833</v>
      </c>
      <c r="C2425" s="2">
        <v>2.27</v>
      </c>
      <c r="D2425" s="2">
        <v>2.27</v>
      </c>
      <c r="E2425" s="2">
        <v>10024</v>
      </c>
      <c r="F2425" s="2">
        <v>2.27</v>
      </c>
      <c r="G2425" s="2">
        <v>22754.48</v>
      </c>
      <c r="H2425" s="17">
        <f t="shared" si="37"/>
        <v>0</v>
      </c>
    </row>
    <row r="2426" spans="1:8" ht="13.5" x14ac:dyDescent="0.25">
      <c r="A2426" s="12"/>
      <c r="B2426" s="11">
        <v>45835</v>
      </c>
      <c r="C2426" s="2">
        <v>2.36</v>
      </c>
      <c r="D2426" s="2">
        <v>2.36</v>
      </c>
      <c r="E2426" s="2">
        <v>17770</v>
      </c>
      <c r="F2426" s="2">
        <v>2.36</v>
      </c>
      <c r="G2426" s="2">
        <v>41937.199999999997</v>
      </c>
      <c r="H2426" s="17">
        <f t="shared" si="37"/>
        <v>3.9647577092510954E-2</v>
      </c>
    </row>
    <row r="2427" spans="1:8" ht="13.5" x14ac:dyDescent="0.25">
      <c r="A2427" s="12"/>
      <c r="B2427" s="11">
        <v>45838</v>
      </c>
      <c r="C2427" s="2">
        <v>2.39</v>
      </c>
      <c r="D2427" s="2">
        <v>2.39</v>
      </c>
      <c r="E2427" s="2">
        <v>7451</v>
      </c>
      <c r="F2427" s="2">
        <v>2.39</v>
      </c>
      <c r="G2427" s="2">
        <v>17807.89</v>
      </c>
      <c r="H2427" s="17">
        <f t="shared" si="37"/>
        <v>1.2711864406779768E-2</v>
      </c>
    </row>
    <row r="2428" spans="1:8" ht="13.5" x14ac:dyDescent="0.25">
      <c r="A2428" s="12"/>
      <c r="B2428" s="11">
        <v>45839</v>
      </c>
      <c r="C2428" s="2">
        <v>2.39</v>
      </c>
      <c r="D2428" s="2">
        <v>2.39</v>
      </c>
      <c r="E2428" s="2">
        <v>11791</v>
      </c>
      <c r="F2428" s="2">
        <v>2.39</v>
      </c>
      <c r="G2428" s="2">
        <v>28180.49</v>
      </c>
      <c r="H2428" s="17">
        <f t="shared" si="37"/>
        <v>0</v>
      </c>
    </row>
    <row r="2429" spans="1:8" ht="13.5" x14ac:dyDescent="0.25">
      <c r="A2429" s="12"/>
      <c r="B2429" s="11">
        <v>45840</v>
      </c>
      <c r="C2429" s="2">
        <v>2.39</v>
      </c>
      <c r="D2429" s="2">
        <v>2.39</v>
      </c>
      <c r="E2429" s="2">
        <v>5816</v>
      </c>
      <c r="F2429" s="2">
        <v>2.39</v>
      </c>
      <c r="G2429" s="2">
        <v>13900.24</v>
      </c>
      <c r="H2429" s="17">
        <f t="shared" si="37"/>
        <v>0</v>
      </c>
    </row>
    <row r="2430" spans="1:8" ht="13.5" x14ac:dyDescent="0.25">
      <c r="A2430" s="12"/>
      <c r="B2430" s="11">
        <v>45841</v>
      </c>
      <c r="C2430" s="2">
        <v>2.39</v>
      </c>
      <c r="D2430" s="2">
        <v>2.39</v>
      </c>
      <c r="E2430" s="2">
        <v>12151</v>
      </c>
      <c r="F2430" s="2">
        <v>2.39</v>
      </c>
      <c r="G2430" s="2">
        <v>29040.89</v>
      </c>
      <c r="H2430" s="17">
        <f t="shared" si="37"/>
        <v>0</v>
      </c>
    </row>
    <row r="2431" spans="1:8" ht="13.5" x14ac:dyDescent="0.25">
      <c r="A2431" s="12"/>
      <c r="B2431" s="11">
        <v>45842</v>
      </c>
      <c r="C2431" s="2">
        <v>2.38</v>
      </c>
      <c r="D2431" s="2">
        <v>2.38</v>
      </c>
      <c r="E2431" s="2">
        <v>12858</v>
      </c>
      <c r="F2431" s="2">
        <v>2.38</v>
      </c>
      <c r="G2431" s="2">
        <v>30602.04</v>
      </c>
      <c r="H2431" s="17">
        <f t="shared" si="37"/>
        <v>-4.1841004184101386E-3</v>
      </c>
    </row>
    <row r="2432" spans="1:8" ht="13.5" x14ac:dyDescent="0.25">
      <c r="A2432" s="12"/>
      <c r="B2432" s="11">
        <v>45845</v>
      </c>
      <c r="C2432" s="2">
        <v>2.2799999999999998</v>
      </c>
      <c r="D2432" s="2">
        <v>2.2799999999999998</v>
      </c>
      <c r="E2432" s="2">
        <v>72780</v>
      </c>
      <c r="F2432" s="2">
        <v>2.2799999999999998</v>
      </c>
      <c r="G2432" s="2">
        <v>165938.4</v>
      </c>
      <c r="H2432" s="17">
        <f t="shared" si="37"/>
        <v>-4.2016806722689114E-2</v>
      </c>
    </row>
    <row r="2433" spans="1:8" ht="13.5" x14ac:dyDescent="0.25">
      <c r="A2433" s="12"/>
      <c r="B2433" s="11">
        <v>45846</v>
      </c>
      <c r="C2433" s="2">
        <v>2.36</v>
      </c>
      <c r="D2433" s="2">
        <v>2.36</v>
      </c>
      <c r="E2433" s="2">
        <v>3200</v>
      </c>
      <c r="F2433" s="2">
        <v>2.36</v>
      </c>
      <c r="G2433" s="2">
        <v>7552</v>
      </c>
      <c r="H2433" s="17">
        <f t="shared" si="37"/>
        <v>3.5087719298245647E-2</v>
      </c>
    </row>
    <row r="2434" spans="1:8" ht="13.5" x14ac:dyDescent="0.25">
      <c r="A2434" s="12"/>
      <c r="B2434" s="11">
        <v>45847</v>
      </c>
      <c r="C2434" s="2">
        <v>2.27</v>
      </c>
      <c r="D2434" s="2">
        <v>2.27</v>
      </c>
      <c r="E2434" s="2">
        <v>9770</v>
      </c>
      <c r="F2434" s="2">
        <v>2.27</v>
      </c>
      <c r="G2434" s="2">
        <v>22177.9</v>
      </c>
      <c r="H2434" s="17">
        <f t="shared" si="37"/>
        <v>-3.8135593220338923E-2</v>
      </c>
    </row>
    <row r="2435" spans="1:8" ht="13.5" x14ac:dyDescent="0.25">
      <c r="A2435" s="12"/>
      <c r="B2435" s="11">
        <v>45848</v>
      </c>
      <c r="C2435" s="2">
        <v>2.27</v>
      </c>
      <c r="D2435" s="2">
        <v>2.27</v>
      </c>
      <c r="E2435" s="2">
        <v>20722</v>
      </c>
      <c r="F2435" s="2">
        <v>2.27</v>
      </c>
      <c r="G2435" s="2">
        <v>47038.94</v>
      </c>
      <c r="H2435" s="17">
        <f t="shared" si="37"/>
        <v>0</v>
      </c>
    </row>
    <row r="2436" spans="1:8" ht="13.5" x14ac:dyDescent="0.25">
      <c r="A2436" s="12"/>
      <c r="B2436" s="11">
        <v>45849</v>
      </c>
      <c r="C2436" s="2">
        <v>2.37</v>
      </c>
      <c r="D2436" s="2">
        <v>2.37</v>
      </c>
      <c r="E2436" s="2">
        <v>56833</v>
      </c>
      <c r="F2436" s="2">
        <v>2.37</v>
      </c>
      <c r="G2436" s="2">
        <v>134694.21</v>
      </c>
      <c r="H2436" s="17">
        <f t="shared" si="37"/>
        <v>4.4052863436123385E-2</v>
      </c>
    </row>
    <row r="2437" spans="1:8" ht="13.5" x14ac:dyDescent="0.25">
      <c r="A2437" s="12"/>
      <c r="B2437" s="11">
        <v>45852</v>
      </c>
      <c r="C2437" s="2">
        <v>2.4</v>
      </c>
      <c r="D2437" s="2">
        <v>2.4</v>
      </c>
      <c r="E2437" s="2">
        <v>15970</v>
      </c>
      <c r="F2437" s="2">
        <v>2.4</v>
      </c>
      <c r="G2437" s="2">
        <v>38328</v>
      </c>
      <c r="H2437" s="17">
        <f t="shared" si="37"/>
        <v>1.2658227848101182E-2</v>
      </c>
    </row>
    <row r="2438" spans="1:8" ht="13.5" x14ac:dyDescent="0.25">
      <c r="A2438" s="12"/>
      <c r="B2438" s="11">
        <v>45853</v>
      </c>
      <c r="C2438" s="2">
        <v>2.4900000000000002</v>
      </c>
      <c r="D2438" s="2">
        <v>2.4900000000000002</v>
      </c>
      <c r="E2438" s="2">
        <v>17987</v>
      </c>
      <c r="F2438" s="2">
        <v>2.4900000000000002</v>
      </c>
      <c r="G2438" s="2">
        <v>44787.63</v>
      </c>
      <c r="H2438" s="17">
        <f t="shared" si="37"/>
        <v>3.750000000000013E-2</v>
      </c>
    </row>
    <row r="2439" spans="1:8" ht="13.5" x14ac:dyDescent="0.25">
      <c r="A2439" s="12"/>
      <c r="B2439" s="11">
        <v>45854</v>
      </c>
      <c r="C2439" s="2">
        <v>2.4900000000000002</v>
      </c>
      <c r="D2439" s="2">
        <v>2.4900000000000002</v>
      </c>
      <c r="E2439" s="2">
        <v>20332</v>
      </c>
      <c r="F2439" s="2">
        <v>2.4900000000000002</v>
      </c>
      <c r="G2439" s="2">
        <v>50626.68</v>
      </c>
      <c r="H2439" s="17">
        <f t="shared" ref="H2439:H2502" si="38">(D2439-D2438)/D2438</f>
        <v>0</v>
      </c>
    </row>
    <row r="2440" spans="1:8" ht="13.5" x14ac:dyDescent="0.25">
      <c r="A2440" s="12"/>
      <c r="B2440" s="11">
        <v>45855</v>
      </c>
      <c r="C2440" s="2">
        <v>2.4700000000000002</v>
      </c>
      <c r="D2440" s="2">
        <v>2.4700000000000002</v>
      </c>
      <c r="E2440" s="2">
        <v>2740</v>
      </c>
      <c r="F2440" s="2">
        <v>2.4700000000000002</v>
      </c>
      <c r="G2440" s="2">
        <v>6767.8</v>
      </c>
      <c r="H2440" s="17">
        <f t="shared" si="38"/>
        <v>-8.0321285140562311E-3</v>
      </c>
    </row>
    <row r="2441" spans="1:8" ht="13.5" x14ac:dyDescent="0.25">
      <c r="A2441" s="12"/>
      <c r="B2441" s="11">
        <v>45856</v>
      </c>
      <c r="C2441" s="2">
        <v>2.46</v>
      </c>
      <c r="D2441" s="2">
        <v>2.46</v>
      </c>
      <c r="E2441" s="2">
        <v>3232</v>
      </c>
      <c r="F2441" s="2">
        <v>2.46</v>
      </c>
      <c r="G2441" s="2">
        <v>7950.72</v>
      </c>
      <c r="H2441" s="17">
        <f t="shared" si="38"/>
        <v>-4.0485829959515099E-3</v>
      </c>
    </row>
    <row r="2442" spans="1:8" ht="13.5" x14ac:dyDescent="0.25">
      <c r="A2442" s="12"/>
      <c r="B2442" s="11">
        <v>45859</v>
      </c>
      <c r="C2442" s="2">
        <v>2.48</v>
      </c>
      <c r="D2442" s="2">
        <v>2.48</v>
      </c>
      <c r="E2442" s="2">
        <v>13678</v>
      </c>
      <c r="F2442" s="2">
        <v>2.48</v>
      </c>
      <c r="G2442" s="2">
        <v>33921.440000000002</v>
      </c>
      <c r="H2442" s="17">
        <f t="shared" si="38"/>
        <v>8.1300813008130159E-3</v>
      </c>
    </row>
    <row r="2443" spans="1:8" ht="13.5" x14ac:dyDescent="0.25">
      <c r="A2443" s="12"/>
      <c r="B2443" s="11">
        <v>45860</v>
      </c>
      <c r="C2443" s="2">
        <v>2.4700000000000002</v>
      </c>
      <c r="D2443" s="2">
        <v>2.4700000000000002</v>
      </c>
      <c r="E2443" s="2">
        <v>14949</v>
      </c>
      <c r="F2443" s="2">
        <v>2.4700000000000002</v>
      </c>
      <c r="G2443" s="2">
        <v>36924.03</v>
      </c>
      <c r="H2443" s="17">
        <f t="shared" si="38"/>
        <v>-4.0322580645160431E-3</v>
      </c>
    </row>
    <row r="2444" spans="1:8" ht="13.5" x14ac:dyDescent="0.25">
      <c r="A2444" s="12"/>
      <c r="B2444" s="11">
        <v>45861</v>
      </c>
      <c r="C2444" s="2">
        <v>2.4500000000000002</v>
      </c>
      <c r="D2444" s="2">
        <v>2.4500000000000002</v>
      </c>
      <c r="E2444" s="2">
        <v>16092</v>
      </c>
      <c r="F2444" s="2">
        <v>2.4500000000000002</v>
      </c>
      <c r="G2444" s="2">
        <v>39425.4</v>
      </c>
      <c r="H2444" s="17">
        <f t="shared" si="38"/>
        <v>-8.097165991902841E-3</v>
      </c>
    </row>
    <row r="2445" spans="1:8" ht="13.5" x14ac:dyDescent="0.25">
      <c r="A2445" s="12"/>
      <c r="B2445" s="11">
        <v>45862</v>
      </c>
      <c r="C2445" s="2">
        <v>2.34</v>
      </c>
      <c r="D2445" s="2">
        <v>2.34</v>
      </c>
      <c r="E2445" s="2">
        <v>0</v>
      </c>
      <c r="F2445" s="2">
        <v>0</v>
      </c>
      <c r="G2445" s="2">
        <v>0</v>
      </c>
      <c r="H2445" s="17">
        <f t="shared" si="38"/>
        <v>-4.4897959183673598E-2</v>
      </c>
    </row>
    <row r="2446" spans="1:8" ht="13.5" x14ac:dyDescent="0.25">
      <c r="A2446" s="12"/>
      <c r="B2446" s="11">
        <v>45866</v>
      </c>
      <c r="C2446" s="2">
        <v>2.2400000000000002</v>
      </c>
      <c r="D2446" s="2">
        <v>2.2400000000000002</v>
      </c>
      <c r="E2446" s="2">
        <v>0</v>
      </c>
      <c r="F2446" s="2">
        <v>0</v>
      </c>
      <c r="G2446" s="2">
        <v>0</v>
      </c>
      <c r="H2446" s="17">
        <f t="shared" si="38"/>
        <v>-4.2735042735042583E-2</v>
      </c>
    </row>
    <row r="2447" spans="1:8" ht="13.5" x14ac:dyDescent="0.25">
      <c r="A2447" s="12"/>
      <c r="B2447" s="11">
        <v>45867</v>
      </c>
      <c r="C2447" s="2">
        <v>2.2400000000000002</v>
      </c>
      <c r="D2447" s="2">
        <v>2.2400000000000002</v>
      </c>
      <c r="E2447" s="2">
        <v>22590</v>
      </c>
      <c r="F2447" s="2">
        <v>2.2400000000000002</v>
      </c>
      <c r="G2447" s="2">
        <v>50601.599999999999</v>
      </c>
      <c r="H2447" s="17">
        <f t="shared" si="38"/>
        <v>0</v>
      </c>
    </row>
    <row r="2448" spans="1:8" ht="13.5" x14ac:dyDescent="0.25">
      <c r="A2448" s="12"/>
      <c r="B2448" s="11">
        <v>45868</v>
      </c>
      <c r="C2448" s="2">
        <v>2.3199999999999998</v>
      </c>
      <c r="D2448" s="2">
        <v>2.3199999999999998</v>
      </c>
      <c r="E2448" s="2">
        <v>7797</v>
      </c>
      <c r="F2448" s="2">
        <v>2.3199999999999998</v>
      </c>
      <c r="G2448" s="2">
        <v>18089.04</v>
      </c>
      <c r="H2448" s="17">
        <f t="shared" si="38"/>
        <v>3.5714285714285546E-2</v>
      </c>
    </row>
    <row r="2449" spans="1:8" ht="13.5" x14ac:dyDescent="0.25">
      <c r="A2449" s="12"/>
      <c r="B2449" s="11">
        <v>45869</v>
      </c>
      <c r="C2449" s="2">
        <v>2.2200000000000002</v>
      </c>
      <c r="D2449" s="2">
        <v>2.2200000000000002</v>
      </c>
      <c r="E2449" s="2">
        <v>0</v>
      </c>
      <c r="F2449" s="2">
        <v>0</v>
      </c>
      <c r="G2449" s="2">
        <v>0</v>
      </c>
      <c r="H2449" s="17">
        <f t="shared" si="38"/>
        <v>-4.3103448275861919E-2</v>
      </c>
    </row>
    <row r="2450" spans="1:8" ht="13.5" x14ac:dyDescent="0.25">
      <c r="A2450" s="12"/>
      <c r="B2450" s="11">
        <v>45870</v>
      </c>
      <c r="C2450" s="2">
        <v>2.2200000000000002</v>
      </c>
      <c r="D2450" s="2">
        <v>2.2200000000000002</v>
      </c>
      <c r="E2450" s="2">
        <v>19139</v>
      </c>
      <c r="F2450" s="2">
        <v>2.2200000000000002</v>
      </c>
      <c r="G2450" s="2">
        <v>42488.58</v>
      </c>
      <c r="H2450" s="17">
        <f t="shared" si="38"/>
        <v>0</v>
      </c>
    </row>
    <row r="2451" spans="1:8" ht="13.5" x14ac:dyDescent="0.25">
      <c r="A2451" s="12"/>
      <c r="B2451" s="11">
        <v>45873</v>
      </c>
      <c r="C2451" s="2">
        <v>2.2200000000000002</v>
      </c>
      <c r="D2451" s="2">
        <v>2.2200000000000002</v>
      </c>
      <c r="E2451" s="2">
        <v>5958</v>
      </c>
      <c r="F2451" s="2">
        <v>2.2200000000000002</v>
      </c>
      <c r="G2451" s="2">
        <v>13226.76</v>
      </c>
      <c r="H2451" s="17">
        <f t="shared" si="38"/>
        <v>0</v>
      </c>
    </row>
    <row r="2452" spans="1:8" ht="13.5" x14ac:dyDescent="0.25">
      <c r="A2452" s="12"/>
      <c r="B2452" s="11">
        <v>45874</v>
      </c>
      <c r="C2452" s="2">
        <v>2.2000000000000002</v>
      </c>
      <c r="D2452" s="2">
        <v>2.2000000000000002</v>
      </c>
      <c r="E2452" s="2">
        <v>7066</v>
      </c>
      <c r="F2452" s="2">
        <v>2.2000000000000002</v>
      </c>
      <c r="G2452" s="2">
        <v>15545.2</v>
      </c>
      <c r="H2452" s="17">
        <f t="shared" si="38"/>
        <v>-9.0090090090090159E-3</v>
      </c>
    </row>
    <row r="2453" spans="1:8" ht="13.5" x14ac:dyDescent="0.25">
      <c r="A2453" s="12"/>
      <c r="B2453" s="11">
        <v>45875</v>
      </c>
      <c r="C2453" s="2">
        <v>2.11</v>
      </c>
      <c r="D2453" s="2">
        <v>2.11</v>
      </c>
      <c r="E2453" s="2">
        <v>26500</v>
      </c>
      <c r="F2453" s="2">
        <v>2.11</v>
      </c>
      <c r="G2453" s="2">
        <v>55915</v>
      </c>
      <c r="H2453" s="17">
        <f t="shared" si="38"/>
        <v>-4.0909090909091041E-2</v>
      </c>
    </row>
    <row r="2454" spans="1:8" ht="13.5" x14ac:dyDescent="0.25">
      <c r="A2454" s="12"/>
      <c r="B2454" s="11">
        <v>45876</v>
      </c>
      <c r="C2454" s="2">
        <v>2.2000000000000002</v>
      </c>
      <c r="D2454" s="2">
        <v>2.2000000000000002</v>
      </c>
      <c r="E2454" s="2">
        <v>10828</v>
      </c>
      <c r="F2454" s="2">
        <v>2.2000000000000002</v>
      </c>
      <c r="G2454" s="2">
        <v>23821.599999999999</v>
      </c>
      <c r="H2454" s="17">
        <f t="shared" si="38"/>
        <v>4.2654028436019106E-2</v>
      </c>
    </row>
    <row r="2455" spans="1:8" ht="13.5" x14ac:dyDescent="0.25">
      <c r="A2455" s="12"/>
      <c r="B2455" s="11">
        <v>45877</v>
      </c>
      <c r="C2455" s="2">
        <v>2.29</v>
      </c>
      <c r="D2455" s="2">
        <v>2.29</v>
      </c>
      <c r="E2455" s="2">
        <v>6559</v>
      </c>
      <c r="F2455" s="2">
        <v>2.29</v>
      </c>
      <c r="G2455" s="2">
        <v>15020.11</v>
      </c>
      <c r="H2455" s="17">
        <f t="shared" si="38"/>
        <v>4.0909090909090839E-2</v>
      </c>
    </row>
    <row r="2456" spans="1:8" ht="13.5" x14ac:dyDescent="0.25">
      <c r="A2456" s="12"/>
      <c r="B2456" s="11">
        <v>45880</v>
      </c>
      <c r="C2456" s="2">
        <v>2.29</v>
      </c>
      <c r="D2456" s="2">
        <v>2.29</v>
      </c>
      <c r="E2456" s="2">
        <v>1254</v>
      </c>
      <c r="F2456" s="2">
        <v>2.29</v>
      </c>
      <c r="G2456" s="2">
        <v>2871.66</v>
      </c>
      <c r="H2456" s="17">
        <f t="shared" si="38"/>
        <v>0</v>
      </c>
    </row>
    <row r="2457" spans="1:8" ht="13.5" x14ac:dyDescent="0.25">
      <c r="A2457" s="12"/>
      <c r="B2457" s="11">
        <v>45881</v>
      </c>
      <c r="C2457" s="2">
        <v>2.29</v>
      </c>
      <c r="D2457" s="2">
        <v>2.29</v>
      </c>
      <c r="E2457" s="2">
        <v>5069</v>
      </c>
      <c r="F2457" s="2">
        <v>2.29</v>
      </c>
      <c r="G2457" s="2">
        <v>11608.01</v>
      </c>
      <c r="H2457" s="17">
        <f t="shared" si="38"/>
        <v>0</v>
      </c>
    </row>
    <row r="2458" spans="1:8" ht="13.5" x14ac:dyDescent="0.25">
      <c r="A2458" s="12"/>
      <c r="B2458" s="11">
        <v>45883</v>
      </c>
      <c r="C2458" s="2">
        <v>2.2799999999999998</v>
      </c>
      <c r="D2458" s="2">
        <v>2.2799999999999998</v>
      </c>
      <c r="E2458" s="2">
        <v>370</v>
      </c>
      <c r="F2458" s="2">
        <v>2.2799999999999998</v>
      </c>
      <c r="G2458" s="2">
        <v>843.6</v>
      </c>
      <c r="H2458" s="17">
        <f t="shared" si="38"/>
        <v>-4.3668122270743362E-3</v>
      </c>
    </row>
    <row r="2459" spans="1:8" ht="13.5" x14ac:dyDescent="0.25">
      <c r="A2459" s="12"/>
      <c r="B2459" s="11">
        <v>45884</v>
      </c>
      <c r="C2459" s="2">
        <v>2.2599999999999998</v>
      </c>
      <c r="D2459" s="2">
        <v>2.2599999999999998</v>
      </c>
      <c r="E2459" s="2">
        <v>1283</v>
      </c>
      <c r="F2459" s="2">
        <v>2.2599999999999998</v>
      </c>
      <c r="G2459" s="2">
        <v>2899.58</v>
      </c>
      <c r="H2459" s="17">
        <f t="shared" si="38"/>
        <v>-8.7719298245614117E-3</v>
      </c>
    </row>
    <row r="2460" spans="1:8" ht="13.5" x14ac:dyDescent="0.25">
      <c r="A2460" s="12"/>
      <c r="B2460" s="11">
        <v>45887</v>
      </c>
      <c r="C2460" s="2">
        <v>2.2200000000000002</v>
      </c>
      <c r="D2460" s="2">
        <v>2.2200000000000002</v>
      </c>
      <c r="E2460" s="2">
        <v>6283</v>
      </c>
      <c r="F2460" s="2">
        <v>2.2200000000000002</v>
      </c>
      <c r="G2460" s="2">
        <v>13948.26</v>
      </c>
      <c r="H2460" s="17">
        <f t="shared" si="38"/>
        <v>-1.7699115044247607E-2</v>
      </c>
    </row>
    <row r="2461" spans="1:8" ht="13.5" x14ac:dyDescent="0.25">
      <c r="A2461" s="12"/>
      <c r="B2461" s="11">
        <v>45888</v>
      </c>
      <c r="C2461" s="2">
        <v>2.2200000000000002</v>
      </c>
      <c r="D2461" s="2">
        <v>2.2200000000000002</v>
      </c>
      <c r="E2461" s="2">
        <v>5798</v>
      </c>
      <c r="F2461" s="2">
        <v>2.2200000000000002</v>
      </c>
      <c r="G2461" s="2">
        <v>12871.56</v>
      </c>
      <c r="H2461" s="17">
        <f t="shared" si="38"/>
        <v>0</v>
      </c>
    </row>
    <row r="2462" spans="1:8" ht="13.5" x14ac:dyDescent="0.25">
      <c r="A2462" s="12"/>
      <c r="B2462" s="11">
        <v>45889</v>
      </c>
      <c r="C2462" s="2">
        <v>2.2200000000000002</v>
      </c>
      <c r="D2462" s="2">
        <v>2.2200000000000002</v>
      </c>
      <c r="E2462" s="2">
        <v>3886</v>
      </c>
      <c r="F2462" s="2">
        <v>2.2200000000000002</v>
      </c>
      <c r="G2462" s="2">
        <v>8626.92</v>
      </c>
      <c r="H2462" s="17">
        <f t="shared" si="38"/>
        <v>0</v>
      </c>
    </row>
    <row r="2463" spans="1:8" ht="13.5" x14ac:dyDescent="0.25">
      <c r="A2463" s="12"/>
      <c r="B2463" s="11">
        <v>45890</v>
      </c>
      <c r="C2463" s="2">
        <v>2.2200000000000002</v>
      </c>
      <c r="D2463" s="2">
        <v>2.2200000000000002</v>
      </c>
      <c r="E2463" s="2">
        <v>5360</v>
      </c>
      <c r="F2463" s="2">
        <v>2.2200000000000002</v>
      </c>
      <c r="G2463" s="2">
        <v>11899.2</v>
      </c>
      <c r="H2463" s="17">
        <f t="shared" si="38"/>
        <v>0</v>
      </c>
    </row>
    <row r="2464" spans="1:8" ht="13.5" x14ac:dyDescent="0.25">
      <c r="A2464" s="12"/>
      <c r="B2464" s="11">
        <v>45891</v>
      </c>
      <c r="C2464" s="2">
        <v>2.2200000000000002</v>
      </c>
      <c r="D2464" s="2">
        <v>2.2200000000000002</v>
      </c>
      <c r="E2464" s="2">
        <v>22440</v>
      </c>
      <c r="F2464" s="2">
        <v>2.2200000000000002</v>
      </c>
      <c r="G2464" s="2">
        <v>49816.800000000003</v>
      </c>
      <c r="H2464" s="17">
        <f t="shared" si="38"/>
        <v>0</v>
      </c>
    </row>
    <row r="2465" spans="1:8" ht="13.5" x14ac:dyDescent="0.25">
      <c r="A2465" s="12"/>
      <c r="B2465" s="11">
        <v>45894</v>
      </c>
      <c r="C2465" s="2">
        <v>2.2999999999999998</v>
      </c>
      <c r="D2465" s="2">
        <v>2.2999999999999998</v>
      </c>
      <c r="E2465" s="2">
        <v>10263</v>
      </c>
      <c r="F2465" s="2">
        <v>2.2999999999999998</v>
      </c>
      <c r="G2465" s="2">
        <v>23604.9</v>
      </c>
      <c r="H2465" s="17">
        <f t="shared" si="38"/>
        <v>3.6036036036035862E-2</v>
      </c>
    </row>
    <row r="2466" spans="1:8" ht="13.5" x14ac:dyDescent="0.25">
      <c r="A2466" s="12"/>
      <c r="B2466" s="11">
        <v>45895</v>
      </c>
      <c r="C2466" s="2">
        <v>2.2999999999999998</v>
      </c>
      <c r="D2466" s="2">
        <v>2.2999999999999998</v>
      </c>
      <c r="E2466" s="2">
        <v>25932</v>
      </c>
      <c r="F2466" s="2">
        <v>2.2999999999999998</v>
      </c>
      <c r="G2466" s="2">
        <v>59643.6</v>
      </c>
      <c r="H2466" s="17">
        <f t="shared" si="38"/>
        <v>0</v>
      </c>
    </row>
    <row r="2467" spans="1:8" ht="13.5" x14ac:dyDescent="0.25">
      <c r="A2467" s="12"/>
      <c r="B2467" s="11">
        <v>45896</v>
      </c>
      <c r="C2467" s="2">
        <v>2.33</v>
      </c>
      <c r="D2467" s="2">
        <v>2.33</v>
      </c>
      <c r="E2467" s="2">
        <v>6764</v>
      </c>
      <c r="F2467" s="2">
        <v>2.33</v>
      </c>
      <c r="G2467" s="2">
        <v>15760.12</v>
      </c>
      <c r="H2467" s="17">
        <f t="shared" si="38"/>
        <v>1.3043478260869674E-2</v>
      </c>
    </row>
    <row r="2468" spans="1:8" ht="13.5" x14ac:dyDescent="0.25">
      <c r="A2468" s="12"/>
      <c r="B2468" s="11">
        <v>45897</v>
      </c>
      <c r="C2468" s="2">
        <v>2.34</v>
      </c>
      <c r="D2468" s="2">
        <v>2.34</v>
      </c>
      <c r="E2468" s="2">
        <v>17649</v>
      </c>
      <c r="F2468" s="2">
        <v>2.34</v>
      </c>
      <c r="G2468" s="2">
        <v>41298.660000000003</v>
      </c>
      <c r="H2468" s="17">
        <f t="shared" si="38"/>
        <v>4.2918454935621398E-3</v>
      </c>
    </row>
    <row r="2469" spans="1:8" ht="13.5" x14ac:dyDescent="0.25">
      <c r="A2469" s="12"/>
      <c r="B2469" s="11">
        <v>45898</v>
      </c>
      <c r="C2469" s="2">
        <v>2.33</v>
      </c>
      <c r="D2469" s="2">
        <v>2.33</v>
      </c>
      <c r="E2469" s="2">
        <v>10710</v>
      </c>
      <c r="F2469" s="2">
        <v>2.33</v>
      </c>
      <c r="G2469" s="2">
        <v>24954.3</v>
      </c>
      <c r="H2469" s="17">
        <f t="shared" si="38"/>
        <v>-4.2735042735041829E-3</v>
      </c>
    </row>
    <row r="2470" spans="1:8" ht="13.5" x14ac:dyDescent="0.25">
      <c r="A2470" s="12"/>
      <c r="B2470" s="11">
        <v>45901</v>
      </c>
      <c r="C2470" s="2">
        <v>2.4</v>
      </c>
      <c r="D2470" s="2">
        <v>2.4</v>
      </c>
      <c r="E2470" s="2">
        <v>27010</v>
      </c>
      <c r="F2470" s="2">
        <v>2.4</v>
      </c>
      <c r="G2470" s="2">
        <v>64824</v>
      </c>
      <c r="H2470" s="17">
        <f t="shared" si="38"/>
        <v>3.0042918454935553E-2</v>
      </c>
    </row>
    <row r="2471" spans="1:8" ht="13.5" x14ac:dyDescent="0.25">
      <c r="A2471" s="12"/>
      <c r="B2471" s="11">
        <v>45902</v>
      </c>
      <c r="C2471" s="2">
        <v>2.39</v>
      </c>
      <c r="D2471" s="2">
        <v>2.39</v>
      </c>
      <c r="E2471" s="2">
        <v>15740</v>
      </c>
      <c r="F2471" s="2">
        <v>2.39</v>
      </c>
      <c r="G2471" s="2">
        <v>37618.6</v>
      </c>
      <c r="H2471" s="17">
        <f t="shared" si="38"/>
        <v>-4.1666666666665781E-3</v>
      </c>
    </row>
    <row r="2472" spans="1:8" ht="13.5" x14ac:dyDescent="0.25">
      <c r="A2472" s="12"/>
      <c r="B2472" s="11">
        <v>45903</v>
      </c>
      <c r="C2472" s="2">
        <v>2.42</v>
      </c>
      <c r="D2472" s="2">
        <v>2.42</v>
      </c>
      <c r="E2472" s="2">
        <v>20227</v>
      </c>
      <c r="F2472" s="2">
        <v>2.42</v>
      </c>
      <c r="G2472" s="2">
        <v>48949.34</v>
      </c>
      <c r="H2472" s="17">
        <f t="shared" si="38"/>
        <v>1.2552301255230044E-2</v>
      </c>
    </row>
    <row r="2473" spans="1:8" ht="13.5" x14ac:dyDescent="0.25">
      <c r="A2473" s="12"/>
      <c r="B2473" s="11">
        <v>45905</v>
      </c>
      <c r="C2473" s="2">
        <v>2.41</v>
      </c>
      <c r="D2473" s="2">
        <v>2.41</v>
      </c>
      <c r="E2473" s="2">
        <v>3243</v>
      </c>
      <c r="F2473" s="2">
        <v>2.41</v>
      </c>
      <c r="G2473" s="2">
        <v>7815.63</v>
      </c>
      <c r="H2473" s="17">
        <f t="shared" si="38"/>
        <v>-4.1322314049585893E-3</v>
      </c>
    </row>
    <row r="2474" spans="1:8" ht="13.5" x14ac:dyDescent="0.25">
      <c r="A2474" s="12"/>
      <c r="B2474" s="11">
        <v>45908</v>
      </c>
      <c r="C2474" s="2">
        <v>2.31</v>
      </c>
      <c r="D2474" s="2">
        <v>2.31</v>
      </c>
      <c r="E2474" s="2">
        <v>0</v>
      </c>
      <c r="F2474" s="2">
        <v>0</v>
      </c>
      <c r="G2474" s="2">
        <v>0</v>
      </c>
      <c r="H2474" s="17">
        <f t="shared" si="38"/>
        <v>-4.1493775933609992E-2</v>
      </c>
    </row>
    <row r="2475" spans="1:8" ht="13.5" x14ac:dyDescent="0.25">
      <c r="A2475" s="12"/>
      <c r="B2475" s="11">
        <v>45909</v>
      </c>
      <c r="C2475" s="2">
        <v>2.31</v>
      </c>
      <c r="D2475" s="2">
        <v>2.31</v>
      </c>
      <c r="E2475" s="2">
        <v>12262</v>
      </c>
      <c r="F2475" s="2">
        <v>2.31</v>
      </c>
      <c r="G2475" s="2">
        <v>28325.22</v>
      </c>
      <c r="H2475" s="17">
        <f t="shared" si="38"/>
        <v>0</v>
      </c>
    </row>
    <row r="2476" spans="1:8" ht="13.5" x14ac:dyDescent="0.25">
      <c r="A2476" s="12"/>
      <c r="B2476" s="11">
        <v>45910</v>
      </c>
      <c r="C2476" s="2">
        <v>2.39</v>
      </c>
      <c r="D2476" s="2">
        <v>2.39</v>
      </c>
      <c r="E2476" s="2">
        <v>3517</v>
      </c>
      <c r="F2476" s="2">
        <v>2.39</v>
      </c>
      <c r="G2476" s="2">
        <v>8405.6299999999992</v>
      </c>
      <c r="H2476" s="17">
        <f t="shared" si="38"/>
        <v>3.463203463203466E-2</v>
      </c>
    </row>
    <row r="2477" spans="1:8" ht="13.5" x14ac:dyDescent="0.25">
      <c r="A2477" s="12"/>
      <c r="B2477" s="11">
        <v>45911</v>
      </c>
      <c r="C2477" s="2">
        <v>2.35</v>
      </c>
      <c r="D2477" s="2">
        <v>2.35</v>
      </c>
      <c r="E2477" s="2">
        <v>6532</v>
      </c>
      <c r="F2477" s="2">
        <v>2.35</v>
      </c>
      <c r="G2477" s="2">
        <v>15350.2</v>
      </c>
      <c r="H2477" s="17">
        <f t="shared" si="38"/>
        <v>-1.673640167364018E-2</v>
      </c>
    </row>
    <row r="2478" spans="1:8" ht="13.5" x14ac:dyDescent="0.25">
      <c r="A2478" s="12"/>
      <c r="B2478" s="11">
        <v>45912</v>
      </c>
      <c r="C2478" s="2">
        <v>2.35</v>
      </c>
      <c r="D2478" s="2">
        <v>2.35</v>
      </c>
      <c r="E2478" s="2">
        <v>5488</v>
      </c>
      <c r="F2478" s="2">
        <v>2.35</v>
      </c>
      <c r="G2478" s="2">
        <v>12896.8</v>
      </c>
      <c r="H2478" s="17">
        <f t="shared" si="38"/>
        <v>0</v>
      </c>
    </row>
    <row r="2479" spans="1:8" ht="13.5" x14ac:dyDescent="0.25">
      <c r="A2479" s="12"/>
      <c r="B2479" s="11">
        <v>45915</v>
      </c>
      <c r="C2479" s="2">
        <v>2.34</v>
      </c>
      <c r="D2479" s="2">
        <v>2.34</v>
      </c>
      <c r="E2479" s="2">
        <v>4120</v>
      </c>
      <c r="F2479" s="2">
        <v>2.34</v>
      </c>
      <c r="G2479" s="2">
        <v>9640.7999999999993</v>
      </c>
      <c r="H2479" s="17">
        <f t="shared" si="38"/>
        <v>-4.2553191489362683E-3</v>
      </c>
    </row>
    <row r="2480" spans="1:8" ht="13.5" x14ac:dyDescent="0.25">
      <c r="A2480" s="12"/>
      <c r="B2480" s="11">
        <v>45916</v>
      </c>
      <c r="C2480" s="2">
        <v>2.33</v>
      </c>
      <c r="D2480" s="2">
        <v>2.33</v>
      </c>
      <c r="E2480" s="2">
        <v>3430</v>
      </c>
      <c r="F2480" s="2">
        <v>2.33</v>
      </c>
      <c r="G2480" s="2">
        <v>7991.9</v>
      </c>
      <c r="H2480" s="17">
        <f t="shared" si="38"/>
        <v>-4.2735042735041829E-3</v>
      </c>
    </row>
    <row r="2481" spans="1:8" ht="13.5" x14ac:dyDescent="0.25">
      <c r="A2481" s="12"/>
      <c r="B2481" s="11">
        <v>45917</v>
      </c>
      <c r="C2481" s="2">
        <v>2.4300000000000002</v>
      </c>
      <c r="D2481" s="2">
        <v>2.4300000000000002</v>
      </c>
      <c r="E2481" s="2">
        <v>35640</v>
      </c>
      <c r="F2481" s="2">
        <v>2.4300000000000002</v>
      </c>
      <c r="G2481" s="2">
        <v>86605.2</v>
      </c>
      <c r="H2481" s="17">
        <f t="shared" si="38"/>
        <v>4.2918454935622352E-2</v>
      </c>
    </row>
    <row r="2482" spans="1:8" ht="13.5" x14ac:dyDescent="0.25">
      <c r="A2482" s="12"/>
      <c r="B2482" s="11">
        <v>45918</v>
      </c>
      <c r="C2482" s="2">
        <v>2.33</v>
      </c>
      <c r="D2482" s="2">
        <v>2.33</v>
      </c>
      <c r="E2482" s="2">
        <v>0</v>
      </c>
      <c r="F2482" s="2">
        <v>0</v>
      </c>
      <c r="G2482" s="2">
        <v>0</v>
      </c>
      <c r="H2482" s="17">
        <f t="shared" si="38"/>
        <v>-4.1152263374485631E-2</v>
      </c>
    </row>
    <row r="2483" spans="1:8" ht="13.5" x14ac:dyDescent="0.25">
      <c r="A2483" s="12"/>
      <c r="B2483" s="11">
        <v>45919</v>
      </c>
      <c r="C2483" s="2">
        <v>2.2999999999999998</v>
      </c>
      <c r="D2483" s="2">
        <v>2.2999999999999998</v>
      </c>
      <c r="E2483" s="2">
        <v>42048</v>
      </c>
      <c r="F2483" s="2">
        <v>2.2999999999999998</v>
      </c>
      <c r="G2483" s="2">
        <v>96710.399999999994</v>
      </c>
      <c r="H2483" s="17">
        <f t="shared" si="38"/>
        <v>-1.2875536480686801E-2</v>
      </c>
    </row>
    <row r="2484" spans="1:8" ht="13.5" x14ac:dyDescent="0.25">
      <c r="A2484" s="12"/>
      <c r="B2484" s="11">
        <v>45922</v>
      </c>
      <c r="C2484" s="2">
        <v>2.29</v>
      </c>
      <c r="D2484" s="2">
        <v>2.29</v>
      </c>
      <c r="E2484" s="2">
        <v>3785</v>
      </c>
      <c r="F2484" s="2">
        <v>2.29</v>
      </c>
      <c r="G2484" s="2">
        <v>8667.65</v>
      </c>
      <c r="H2484" s="17">
        <f t="shared" si="38"/>
        <v>-4.347826086956429E-3</v>
      </c>
    </row>
    <row r="2485" spans="1:8" ht="13.5" x14ac:dyDescent="0.25">
      <c r="A2485" s="12"/>
      <c r="B2485" s="11">
        <v>45923</v>
      </c>
      <c r="C2485" s="2">
        <v>2.29</v>
      </c>
      <c r="D2485" s="2">
        <v>2.29</v>
      </c>
      <c r="E2485" s="2">
        <v>144368</v>
      </c>
      <c r="F2485" s="2">
        <v>2.29</v>
      </c>
      <c r="G2485" s="2">
        <v>330602.71999999997</v>
      </c>
      <c r="H2485" s="17">
        <f t="shared" si="38"/>
        <v>0</v>
      </c>
    </row>
    <row r="2486" spans="1:8" ht="13.5" x14ac:dyDescent="0.25">
      <c r="A2486" s="12"/>
      <c r="B2486" s="11">
        <v>45924</v>
      </c>
      <c r="C2486" s="2">
        <v>2.29</v>
      </c>
      <c r="D2486" s="2">
        <v>2.29</v>
      </c>
      <c r="E2486" s="2">
        <v>9868</v>
      </c>
      <c r="F2486" s="2">
        <v>2.29</v>
      </c>
      <c r="G2486" s="2">
        <v>22597.72</v>
      </c>
      <c r="H2486" s="17">
        <f t="shared" si="38"/>
        <v>0</v>
      </c>
    </row>
    <row r="2487" spans="1:8" ht="13.5" x14ac:dyDescent="0.25">
      <c r="A2487" s="12"/>
      <c r="B2487" s="11">
        <v>45925</v>
      </c>
      <c r="C2487" s="2">
        <v>2.29</v>
      </c>
      <c r="D2487" s="2">
        <v>2.29</v>
      </c>
      <c r="E2487" s="2">
        <v>22232</v>
      </c>
      <c r="F2487" s="2">
        <v>2.29</v>
      </c>
      <c r="G2487" s="2">
        <v>50911.28</v>
      </c>
      <c r="H2487" s="17">
        <f t="shared" si="38"/>
        <v>0</v>
      </c>
    </row>
    <row r="2488" spans="1:8" ht="13.5" x14ac:dyDescent="0.25">
      <c r="A2488" s="12"/>
      <c r="B2488" s="11">
        <v>45926</v>
      </c>
      <c r="C2488" s="2">
        <v>2.29</v>
      </c>
      <c r="D2488" s="2">
        <v>2.29</v>
      </c>
      <c r="E2488" s="2">
        <v>5250</v>
      </c>
      <c r="F2488" s="2">
        <v>2.29</v>
      </c>
      <c r="G2488" s="2">
        <v>12022.5</v>
      </c>
      <c r="H2488" s="17">
        <f t="shared" si="38"/>
        <v>0</v>
      </c>
    </row>
    <row r="2489" spans="1:8" ht="13.5" x14ac:dyDescent="0.25">
      <c r="A2489" s="12"/>
      <c r="B2489" s="11">
        <v>45929</v>
      </c>
      <c r="C2489" s="2">
        <v>2.2799999999999998</v>
      </c>
      <c r="D2489" s="2">
        <v>2.2799999999999998</v>
      </c>
      <c r="E2489" s="2">
        <v>15167</v>
      </c>
      <c r="F2489" s="2">
        <v>2.2799999999999998</v>
      </c>
      <c r="G2489" s="2">
        <v>34580.76</v>
      </c>
      <c r="H2489" s="17">
        <f t="shared" si="38"/>
        <v>-4.3668122270743362E-3</v>
      </c>
    </row>
    <row r="2490" spans="1:8" ht="13.5" x14ac:dyDescent="0.25">
      <c r="A2490" s="12"/>
      <c r="B2490" s="11">
        <v>45930</v>
      </c>
      <c r="C2490" s="2">
        <v>2.1800000000000002</v>
      </c>
      <c r="D2490" s="2">
        <v>2.1800000000000002</v>
      </c>
      <c r="E2490" s="2">
        <v>46082</v>
      </c>
      <c r="F2490" s="2">
        <v>2.1800000000000002</v>
      </c>
      <c r="G2490" s="2">
        <v>100458.76</v>
      </c>
      <c r="H2490" s="17">
        <f t="shared" si="38"/>
        <v>-4.3859649122806862E-2</v>
      </c>
    </row>
    <row r="2491" spans="1:8" ht="13.5" x14ac:dyDescent="0.25">
      <c r="A2491" s="12"/>
      <c r="B2491" s="11">
        <v>45931</v>
      </c>
      <c r="C2491" s="2">
        <v>2.27</v>
      </c>
      <c r="D2491" s="2">
        <v>2.27</v>
      </c>
      <c r="E2491" s="2">
        <v>0</v>
      </c>
      <c r="F2491" s="2">
        <v>0</v>
      </c>
      <c r="G2491" s="2">
        <v>0</v>
      </c>
      <c r="H2491" s="17">
        <f t="shared" si="38"/>
        <v>4.1284403669724704E-2</v>
      </c>
    </row>
    <row r="2492" spans="1:8" ht="13.5" x14ac:dyDescent="0.25">
      <c r="A2492" s="12"/>
      <c r="B2492" s="11">
        <v>45932</v>
      </c>
      <c r="C2492" s="2">
        <v>2.2599999999999998</v>
      </c>
      <c r="D2492" s="2">
        <v>2.2599999999999998</v>
      </c>
      <c r="E2492" s="2">
        <v>2723</v>
      </c>
      <c r="F2492" s="2">
        <v>2.2599999999999998</v>
      </c>
      <c r="G2492" s="2">
        <v>6153.98</v>
      </c>
      <c r="H2492" s="17">
        <f t="shared" si="38"/>
        <v>-4.4052863436124367E-3</v>
      </c>
    </row>
    <row r="2493" spans="1:8" ht="13.5" x14ac:dyDescent="0.25">
      <c r="A2493" s="12"/>
      <c r="B2493" s="11">
        <v>45933</v>
      </c>
      <c r="C2493" s="2">
        <v>2.1800000000000002</v>
      </c>
      <c r="D2493" s="2">
        <v>2.1800000000000002</v>
      </c>
      <c r="E2493" s="2">
        <v>5913</v>
      </c>
      <c r="F2493" s="2">
        <v>2.1800000000000002</v>
      </c>
      <c r="G2493" s="2">
        <v>12890.34</v>
      </c>
      <c r="H2493" s="17">
        <f t="shared" si="38"/>
        <v>-3.5398230088495415E-2</v>
      </c>
    </row>
    <row r="2494" spans="1:8" ht="13.5" x14ac:dyDescent="0.25">
      <c r="A2494" s="12"/>
      <c r="B2494" s="11">
        <v>45936</v>
      </c>
      <c r="C2494" s="2">
        <v>2.1800000000000002</v>
      </c>
      <c r="D2494" s="2">
        <v>2.1800000000000002</v>
      </c>
      <c r="E2494" s="2">
        <v>5952</v>
      </c>
      <c r="F2494" s="2">
        <v>2.1800000000000002</v>
      </c>
      <c r="G2494" s="2">
        <v>12975.36</v>
      </c>
      <c r="H2494" s="17">
        <f t="shared" si="38"/>
        <v>0</v>
      </c>
    </row>
    <row r="2495" spans="1:8" ht="13.5" x14ac:dyDescent="0.25">
      <c r="A2495" s="12"/>
      <c r="B2495" s="11">
        <v>45937</v>
      </c>
      <c r="C2495" s="2">
        <v>2.09</v>
      </c>
      <c r="D2495" s="2">
        <v>2.09</v>
      </c>
      <c r="E2495" s="2">
        <v>51940</v>
      </c>
      <c r="F2495" s="2">
        <v>2.09</v>
      </c>
      <c r="G2495" s="2">
        <v>108554.6</v>
      </c>
      <c r="H2495" s="17">
        <f t="shared" si="38"/>
        <v>-4.1284403669724905E-2</v>
      </c>
    </row>
    <row r="2496" spans="1:8" ht="13.5" x14ac:dyDescent="0.25">
      <c r="A2496" s="12"/>
      <c r="B2496" s="11">
        <v>45938</v>
      </c>
      <c r="C2496" s="2">
        <v>2.09</v>
      </c>
      <c r="D2496" s="2">
        <v>2.09</v>
      </c>
      <c r="E2496" s="2">
        <v>30904</v>
      </c>
      <c r="F2496" s="2">
        <v>2.09</v>
      </c>
      <c r="G2496" s="2">
        <v>64589.36</v>
      </c>
      <c r="H2496" s="17">
        <f t="shared" si="38"/>
        <v>0</v>
      </c>
    </row>
    <row r="2497" spans="1:11" ht="13.5" x14ac:dyDescent="0.25">
      <c r="A2497" s="12"/>
      <c r="B2497" s="11">
        <v>45939</v>
      </c>
      <c r="C2497" s="2">
        <v>2.1800000000000002</v>
      </c>
      <c r="D2497" s="2">
        <v>2.1800000000000002</v>
      </c>
      <c r="E2497" s="2">
        <v>0</v>
      </c>
      <c r="F2497" s="2">
        <v>0</v>
      </c>
      <c r="G2497" s="2">
        <v>0</v>
      </c>
      <c r="H2497" s="17">
        <f t="shared" si="38"/>
        <v>4.3062200956937947E-2</v>
      </c>
    </row>
    <row r="2498" spans="1:11" ht="13.5" x14ac:dyDescent="0.25">
      <c r="A2498" s="12"/>
      <c r="B2498" s="11">
        <v>45940</v>
      </c>
      <c r="C2498" s="2">
        <v>2.1</v>
      </c>
      <c r="D2498" s="2">
        <v>2.1</v>
      </c>
      <c r="E2498" s="2">
        <v>3806</v>
      </c>
      <c r="F2498" s="2">
        <v>2.1</v>
      </c>
      <c r="G2498" s="2">
        <v>7992.6</v>
      </c>
      <c r="H2498" s="17">
        <f t="shared" si="38"/>
        <v>-3.6697247706422048E-2</v>
      </c>
    </row>
    <row r="2499" spans="1:11" ht="13.5" x14ac:dyDescent="0.25">
      <c r="A2499" s="12"/>
      <c r="B2499" s="11">
        <v>45943</v>
      </c>
      <c r="C2499" s="2">
        <v>2.1800000000000002</v>
      </c>
      <c r="D2499" s="2">
        <v>2.1800000000000002</v>
      </c>
      <c r="E2499" s="2">
        <v>7118</v>
      </c>
      <c r="F2499" s="2">
        <v>2.1800000000000002</v>
      </c>
      <c r="G2499" s="2">
        <v>15517.24</v>
      </c>
      <c r="H2499" s="17">
        <f t="shared" si="38"/>
        <v>3.8095238095238126E-2</v>
      </c>
    </row>
    <row r="2500" spans="1:11" ht="13.5" x14ac:dyDescent="0.25">
      <c r="A2500" s="12"/>
      <c r="B2500" s="11">
        <v>45944</v>
      </c>
      <c r="C2500" s="2">
        <v>2.16</v>
      </c>
      <c r="D2500" s="2">
        <v>2.16</v>
      </c>
      <c r="E2500" s="2">
        <v>2001</v>
      </c>
      <c r="F2500" s="2">
        <v>2.16</v>
      </c>
      <c r="G2500" s="2">
        <v>4322.16</v>
      </c>
      <c r="H2500" s="17">
        <f t="shared" si="38"/>
        <v>-9.174311926605512E-3</v>
      </c>
    </row>
    <row r="2501" spans="1:11" ht="13.5" x14ac:dyDescent="0.25">
      <c r="A2501" s="12"/>
      <c r="B2501" s="11">
        <v>45946</v>
      </c>
      <c r="C2501" s="2">
        <v>2.16</v>
      </c>
      <c r="D2501" s="2">
        <v>2.16</v>
      </c>
      <c r="E2501" s="2">
        <v>8771</v>
      </c>
      <c r="F2501" s="2">
        <v>2.16</v>
      </c>
      <c r="G2501" s="2">
        <v>18945.36</v>
      </c>
      <c r="H2501" s="17">
        <f t="shared" si="38"/>
        <v>0</v>
      </c>
    </row>
    <row r="2502" spans="1:11" ht="13.5" x14ac:dyDescent="0.25">
      <c r="A2502" s="12"/>
      <c r="B2502" s="11">
        <v>45947</v>
      </c>
      <c r="C2502" s="2">
        <v>2.25</v>
      </c>
      <c r="D2502" s="2">
        <v>2.25</v>
      </c>
      <c r="E2502" s="2">
        <v>24223</v>
      </c>
      <c r="F2502" s="2">
        <v>2.25</v>
      </c>
      <c r="G2502" s="2">
        <v>54501.75</v>
      </c>
      <c r="H2502" s="17">
        <f t="shared" si="38"/>
        <v>4.1666666666666595E-2</v>
      </c>
    </row>
    <row r="2503" spans="1:11" ht="13.5" x14ac:dyDescent="0.25">
      <c r="A2503" s="12"/>
      <c r="B2503" s="11">
        <v>45950</v>
      </c>
      <c r="C2503" s="2">
        <v>2.27</v>
      </c>
      <c r="D2503" s="2">
        <v>2.27</v>
      </c>
      <c r="E2503" s="2">
        <v>5009</v>
      </c>
      <c r="F2503" s="2">
        <v>2.27</v>
      </c>
      <c r="G2503" s="2">
        <v>11370.43</v>
      </c>
      <c r="H2503" s="17">
        <f t="shared" ref="H2503:H2511" si="39">(D2503-D2502)/D2502</f>
        <v>8.8888888888888976E-3</v>
      </c>
    </row>
    <row r="2504" spans="1:11" ht="13.5" x14ac:dyDescent="0.25">
      <c r="A2504" s="12"/>
      <c r="B2504" s="11">
        <v>45951</v>
      </c>
      <c r="C2504" s="2">
        <v>2.3199999999999998</v>
      </c>
      <c r="D2504" s="2">
        <v>2.3199999999999998</v>
      </c>
      <c r="E2504" s="2">
        <v>58515</v>
      </c>
      <c r="F2504" s="2">
        <v>2.3199999999999998</v>
      </c>
      <c r="G2504" s="2">
        <v>135754.79999999999</v>
      </c>
      <c r="H2504" s="17">
        <f t="shared" si="39"/>
        <v>2.2026431718061595E-2</v>
      </c>
    </row>
    <row r="2505" spans="1:11" ht="13.5" x14ac:dyDescent="0.25">
      <c r="A2505" s="12"/>
      <c r="B2505" s="11">
        <v>45952</v>
      </c>
      <c r="C2505" s="2">
        <v>2.37</v>
      </c>
      <c r="D2505" s="2">
        <v>2.37</v>
      </c>
      <c r="E2505" s="2">
        <v>52700</v>
      </c>
      <c r="F2505" s="2">
        <v>2.37</v>
      </c>
      <c r="G2505" s="2">
        <v>124899</v>
      </c>
      <c r="H2505" s="17">
        <f t="shared" si="39"/>
        <v>2.155172413793115E-2</v>
      </c>
    </row>
    <row r="2506" spans="1:11" ht="13.5" x14ac:dyDescent="0.25">
      <c r="A2506" s="12"/>
      <c r="B2506" s="11">
        <v>45953</v>
      </c>
      <c r="C2506" s="2">
        <v>2.4</v>
      </c>
      <c r="D2506" s="2">
        <v>2.4</v>
      </c>
      <c r="E2506" s="2">
        <v>17225</v>
      </c>
      <c r="F2506" s="2">
        <v>2.4</v>
      </c>
      <c r="G2506" s="2">
        <v>41340</v>
      </c>
      <c r="H2506" s="17">
        <f t="shared" si="39"/>
        <v>1.2658227848101182E-2</v>
      </c>
    </row>
    <row r="2507" spans="1:11" ht="13.5" x14ac:dyDescent="0.25">
      <c r="A2507" s="12"/>
      <c r="B2507" s="11">
        <v>45954</v>
      </c>
      <c r="C2507" s="2">
        <v>2.4</v>
      </c>
      <c r="D2507" s="2">
        <v>2.4</v>
      </c>
      <c r="E2507" s="2">
        <v>11756</v>
      </c>
      <c r="F2507" s="2">
        <v>2.4</v>
      </c>
      <c r="G2507" s="2">
        <v>28214.400000000001</v>
      </c>
      <c r="H2507" s="17">
        <f t="shared" si="39"/>
        <v>0</v>
      </c>
    </row>
    <row r="2508" spans="1:11" ht="13.5" x14ac:dyDescent="0.25">
      <c r="A2508" s="12"/>
      <c r="B2508" s="11">
        <v>45957</v>
      </c>
      <c r="C2508" s="2">
        <v>2.38</v>
      </c>
      <c r="D2508" s="2">
        <v>2.38</v>
      </c>
      <c r="E2508" s="2">
        <v>13105</v>
      </c>
      <c r="F2508" s="2">
        <v>2.38</v>
      </c>
      <c r="G2508" s="2">
        <v>31189.9</v>
      </c>
      <c r="H2508" s="17">
        <f t="shared" si="39"/>
        <v>-8.3333333333333419E-3</v>
      </c>
    </row>
    <row r="2509" spans="1:11" ht="13.5" x14ac:dyDescent="0.25">
      <c r="A2509" s="12"/>
      <c r="B2509" s="11">
        <v>45958</v>
      </c>
      <c r="C2509" s="2">
        <v>2.37</v>
      </c>
      <c r="D2509" s="2">
        <v>2.37</v>
      </c>
      <c r="E2509" s="2">
        <v>4404</v>
      </c>
      <c r="F2509" s="2">
        <v>2.37</v>
      </c>
      <c r="G2509" s="2">
        <v>10437.48</v>
      </c>
      <c r="H2509" s="17">
        <f t="shared" si="39"/>
        <v>-4.201680672268818E-3</v>
      </c>
    </row>
    <row r="2510" spans="1:11" ht="13.5" x14ac:dyDescent="0.25">
      <c r="A2510" s="12"/>
      <c r="B2510" s="11">
        <v>45959</v>
      </c>
      <c r="C2510" s="2">
        <v>2.2999999999999998</v>
      </c>
      <c r="D2510" s="2">
        <v>2.2999999999999998</v>
      </c>
      <c r="E2510" s="2">
        <v>29891</v>
      </c>
      <c r="F2510" s="2">
        <v>2.2999999999999998</v>
      </c>
      <c r="G2510" s="2">
        <v>68749.3</v>
      </c>
      <c r="H2510" s="17">
        <f t="shared" si="39"/>
        <v>-2.9535864978903072E-2</v>
      </c>
      <c r="I2510" s="13" t="s">
        <v>13</v>
      </c>
      <c r="J2510" s="13" t="s">
        <v>14</v>
      </c>
      <c r="K2510" s="13" t="s">
        <v>6</v>
      </c>
    </row>
    <row r="2511" spans="1:11" ht="13.5" x14ac:dyDescent="0.25">
      <c r="A2511" s="12"/>
      <c r="B2511" s="11">
        <v>45960</v>
      </c>
      <c r="C2511" s="2">
        <v>2.21</v>
      </c>
      <c r="D2511" s="2">
        <v>2.21</v>
      </c>
      <c r="E2511" s="2">
        <v>16995</v>
      </c>
      <c r="F2511" s="2">
        <v>2.21</v>
      </c>
      <c r="G2511" s="2">
        <v>37558.949999999997</v>
      </c>
      <c r="H2511" s="17">
        <f t="shared" si="39"/>
        <v>-3.9130434782608636E-2</v>
      </c>
      <c r="I2511" s="14">
        <v>24000000</v>
      </c>
      <c r="J2511" s="15">
        <f>I2511*D2511</f>
        <v>53040000</v>
      </c>
      <c r="K2511" s="16">
        <f>SUM(E2307:E2511)/205</f>
        <v>31711.760975609755</v>
      </c>
    </row>
    <row r="2710" ht="13.25" hidden="1" customHeight="1" x14ac:dyDescent="0.25"/>
  </sheetData>
  <mergeCells count="1">
    <mergeCell ref="B2:G2"/>
  </mergeCells>
  <phoneticPr fontId="0" type="noConversion"/>
  <conditionalFormatting sqref="H6:H2511">
    <cfRule type="cellIs" dxfId="30" priority="1" stopIfTrue="1" operator="lessThan">
      <formula>0</formula>
    </cfRule>
    <cfRule type="cellIs" dxfId="29" priority="2" stopIfTrue="1" operator="greaterThan">
      <formula>0</formula>
    </cfRule>
  </conditionalFormatting>
  <pageMargins left="0.29527559055118113" right="0.29527559055118113" top="0.39370078740157483" bottom="0.39370078740157483" header="0.39370078740157483" footer="0.39370078740157483"/>
  <pageSetup paperSize="9" orientation="portrait" horizontalDpi="0" verticalDpi="0"/>
  <headerFooter alignWithMargins="0"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BA572-3FA8-4828-94D4-8CD6EBE5E1FB}">
  <dimension ref="A1:K2706"/>
  <sheetViews>
    <sheetView workbookViewId="0"/>
  </sheetViews>
  <sheetFormatPr defaultRowHeight="12.5" x14ac:dyDescent="0.25"/>
  <cols>
    <col min="1" max="1" width="11" bestFit="1" customWidth="1"/>
    <col min="3" max="3" width="16.81640625" bestFit="1" customWidth="1"/>
    <col min="4" max="4" width="21.08984375" customWidth="1"/>
    <col min="5" max="5" width="19.54296875" customWidth="1"/>
    <col min="6" max="6" width="22.453125" customWidth="1"/>
    <col min="7" max="7" width="25.36328125" customWidth="1"/>
    <col min="8" max="8" width="23.36328125" customWidth="1"/>
    <col min="9" max="9" width="20.81640625" customWidth="1"/>
    <col min="10" max="10" width="20.36328125" customWidth="1"/>
    <col min="11" max="11" width="19.08984375" customWidth="1"/>
  </cols>
  <sheetData>
    <row r="1" spans="1:11" ht="24" x14ac:dyDescent="0.25">
      <c r="A1" s="1" t="str">
        <f>TITRES_STAT!B4</f>
        <v>Date</v>
      </c>
      <c r="B1" s="1" t="str">
        <f>TITRES_STAT!D4</f>
        <v>Cours Ajusté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</row>
    <row r="2" spans="1:11" ht="13.5" x14ac:dyDescent="0.25">
      <c r="A2" s="3">
        <f>TITRES_STAT!B5</f>
        <v>42310</v>
      </c>
      <c r="B2" s="6">
        <f>TITRES_STAT!D5</f>
        <v>2.1688999999999998</v>
      </c>
      <c r="C2" s="2"/>
      <c r="D2" s="2"/>
      <c r="E2" s="2"/>
      <c r="F2" s="2"/>
      <c r="G2" s="2"/>
      <c r="H2" s="2"/>
      <c r="I2" s="2"/>
      <c r="J2" s="2" t="s">
        <v>24</v>
      </c>
      <c r="K2" s="2" t="s">
        <v>24</v>
      </c>
    </row>
    <row r="3" spans="1:11" ht="13.5" x14ac:dyDescent="0.25">
      <c r="A3" s="3">
        <f>TITRES_STAT!B6</f>
        <v>42311</v>
      </c>
      <c r="B3" s="6">
        <f>TITRES_STAT!D6</f>
        <v>2.1063000000000001</v>
      </c>
      <c r="C3" s="2">
        <f>B3-B2</f>
        <v>-6.2599999999999767E-2</v>
      </c>
      <c r="D3" s="2"/>
      <c r="E3" s="2"/>
      <c r="F3" s="2"/>
      <c r="G3" s="2"/>
      <c r="H3" s="2"/>
      <c r="I3" s="2"/>
      <c r="J3" s="2" t="s">
        <v>25</v>
      </c>
      <c r="K3" s="2" t="s">
        <v>26</v>
      </c>
    </row>
    <row r="4" spans="1:11" ht="13.5" x14ac:dyDescent="0.25">
      <c r="A4" s="3">
        <f>TITRES_STAT!B7</f>
        <v>42312</v>
      </c>
      <c r="B4" s="6">
        <f>TITRES_STAT!D7</f>
        <v>2.1063000000000001</v>
      </c>
      <c r="C4" s="2">
        <f t="shared" ref="C4:C67" si="0">B4-B3</f>
        <v>0</v>
      </c>
      <c r="D4" s="2"/>
      <c r="E4" s="2"/>
      <c r="F4" s="2"/>
      <c r="G4" s="2"/>
      <c r="H4" s="2"/>
      <c r="I4" s="2"/>
      <c r="J4" s="2">
        <f>2/21</f>
        <v>9.5238095238095233E-2</v>
      </c>
      <c r="K4" s="2">
        <f>2/51</f>
        <v>3.9215686274509803E-2</v>
      </c>
    </row>
    <row r="5" spans="1:11" ht="13.5" x14ac:dyDescent="0.25">
      <c r="A5" s="3">
        <f>TITRES_STAT!B8</f>
        <v>42313</v>
      </c>
      <c r="B5" s="6">
        <f>TITRES_STAT!D8</f>
        <v>2.1063000000000001</v>
      </c>
      <c r="C5" s="2">
        <f t="shared" si="0"/>
        <v>0</v>
      </c>
      <c r="D5" s="2">
        <f>AVERAGE(B1:B5)</f>
        <v>2.12195</v>
      </c>
      <c r="E5" s="2"/>
      <c r="F5" s="2"/>
      <c r="G5" s="2"/>
      <c r="H5" s="2"/>
      <c r="I5" s="2"/>
      <c r="J5" s="2"/>
      <c r="K5" s="2"/>
    </row>
    <row r="6" spans="1:11" ht="13.5" x14ac:dyDescent="0.25">
      <c r="A6" s="3">
        <f>TITRES_STAT!B9</f>
        <v>42314</v>
      </c>
      <c r="B6" s="6">
        <f>TITRES_STAT!D9</f>
        <v>2.0438000000000001</v>
      </c>
      <c r="C6" s="2">
        <f t="shared" si="0"/>
        <v>-6.25E-2</v>
      </c>
      <c r="D6" s="2">
        <f t="shared" ref="D6:D69" si="1">AVERAGE(B2:B6)</f>
        <v>2.1063200000000002</v>
      </c>
      <c r="E6" s="2"/>
      <c r="F6" s="2"/>
      <c r="G6" s="2"/>
      <c r="H6" s="2"/>
      <c r="I6" s="2"/>
      <c r="J6" s="2"/>
      <c r="K6" s="2"/>
    </row>
    <row r="7" spans="1:11" ht="13.5" x14ac:dyDescent="0.25">
      <c r="A7" s="3">
        <f>TITRES_STAT!B10</f>
        <v>42317</v>
      </c>
      <c r="B7" s="6">
        <f>TITRES_STAT!D10</f>
        <v>2.0021</v>
      </c>
      <c r="C7" s="2">
        <f t="shared" si="0"/>
        <v>-4.170000000000007E-2</v>
      </c>
      <c r="D7" s="2">
        <f t="shared" si="1"/>
        <v>2.0729600000000001</v>
      </c>
      <c r="E7" s="2"/>
      <c r="F7" s="2"/>
      <c r="G7" s="2"/>
      <c r="H7" s="2"/>
      <c r="I7" s="2"/>
      <c r="J7" s="2"/>
      <c r="K7" s="2"/>
    </row>
    <row r="8" spans="1:11" ht="13.5" x14ac:dyDescent="0.25">
      <c r="A8" s="3">
        <f>TITRES_STAT!B11</f>
        <v>42318</v>
      </c>
      <c r="B8" s="6">
        <f>TITRES_STAT!D11</f>
        <v>2.0021</v>
      </c>
      <c r="C8" s="2">
        <f t="shared" si="0"/>
        <v>0</v>
      </c>
      <c r="D8" s="2">
        <f t="shared" si="1"/>
        <v>2.0521199999999999</v>
      </c>
      <c r="E8" s="2"/>
      <c r="F8" s="2"/>
      <c r="G8" s="2"/>
      <c r="H8" s="2"/>
      <c r="I8" s="2"/>
      <c r="J8" s="2"/>
      <c r="K8" s="2"/>
    </row>
    <row r="9" spans="1:11" ht="13.5" x14ac:dyDescent="0.25">
      <c r="A9" s="3">
        <f>TITRES_STAT!B12</f>
        <v>42319</v>
      </c>
      <c r="B9" s="6">
        <f>TITRES_STAT!D12</f>
        <v>1.9603999999999999</v>
      </c>
      <c r="C9" s="2">
        <f t="shared" si="0"/>
        <v>-4.170000000000007E-2</v>
      </c>
      <c r="D9" s="2">
        <f t="shared" si="1"/>
        <v>2.0229400000000002</v>
      </c>
      <c r="E9" s="2"/>
      <c r="F9" s="2"/>
      <c r="G9" s="2"/>
      <c r="H9" s="2"/>
      <c r="I9" s="2"/>
      <c r="J9" s="2"/>
      <c r="K9" s="2"/>
    </row>
    <row r="10" spans="1:11" ht="13.5" x14ac:dyDescent="0.25">
      <c r="A10" s="3">
        <f>TITRES_STAT!B13</f>
        <v>42320</v>
      </c>
      <c r="B10" s="6">
        <f>TITRES_STAT!D13</f>
        <v>1.9603999999999999</v>
      </c>
      <c r="C10" s="2">
        <f t="shared" si="0"/>
        <v>0</v>
      </c>
      <c r="D10" s="2">
        <f t="shared" si="1"/>
        <v>1.99376</v>
      </c>
      <c r="E10" s="2"/>
      <c r="F10" s="2"/>
      <c r="G10" s="2"/>
      <c r="H10" s="2"/>
      <c r="I10" s="2"/>
      <c r="J10" s="2"/>
      <c r="K10" s="2"/>
    </row>
    <row r="11" spans="1:11" ht="13.5" x14ac:dyDescent="0.25">
      <c r="A11" s="3">
        <f>TITRES_STAT!B14</f>
        <v>42321</v>
      </c>
      <c r="B11" s="6">
        <f>TITRES_STAT!D14</f>
        <v>2.0520999999999998</v>
      </c>
      <c r="C11" s="2">
        <f t="shared" si="0"/>
        <v>9.1699999999999893E-2</v>
      </c>
      <c r="D11" s="2">
        <f t="shared" si="1"/>
        <v>1.99542</v>
      </c>
      <c r="E11" s="2">
        <f>AVERAGE(B2:B11)</f>
        <v>2.0508700000000002</v>
      </c>
      <c r="F11" s="2"/>
      <c r="G11" s="2"/>
      <c r="H11" s="2"/>
      <c r="I11" s="2"/>
      <c r="J11" s="2"/>
      <c r="K11" s="2"/>
    </row>
    <row r="12" spans="1:11" ht="13.5" x14ac:dyDescent="0.25">
      <c r="A12" s="3">
        <f>TITRES_STAT!B15</f>
        <v>42324</v>
      </c>
      <c r="B12" s="6">
        <f>TITRES_STAT!D15</f>
        <v>2.1438999999999999</v>
      </c>
      <c r="C12" s="2">
        <f t="shared" si="0"/>
        <v>9.1800000000000104E-2</v>
      </c>
      <c r="D12" s="2">
        <f t="shared" si="1"/>
        <v>2.0237799999999999</v>
      </c>
      <c r="E12" s="2">
        <f t="shared" ref="E12:E75" si="2">AVERAGE(B3:B12)</f>
        <v>2.0483699999999998</v>
      </c>
      <c r="F12" s="2"/>
      <c r="G12" s="2"/>
      <c r="H12" s="2"/>
      <c r="I12" s="2"/>
      <c r="J12" s="2"/>
      <c r="K12" s="2"/>
    </row>
    <row r="13" spans="1:11" ht="13.5" x14ac:dyDescent="0.25">
      <c r="A13" s="3">
        <f>TITRES_STAT!B16</f>
        <v>42325</v>
      </c>
      <c r="B13" s="6">
        <f>TITRES_STAT!D16</f>
        <v>2.2065000000000001</v>
      </c>
      <c r="C13" s="2">
        <f t="shared" si="0"/>
        <v>6.2600000000000211E-2</v>
      </c>
      <c r="D13" s="2">
        <f t="shared" si="1"/>
        <v>2.0646599999999999</v>
      </c>
      <c r="E13" s="2">
        <f t="shared" si="2"/>
        <v>2.0583900000000002</v>
      </c>
      <c r="F13" s="2"/>
      <c r="G13" s="2"/>
      <c r="H13" s="2"/>
      <c r="I13" s="2"/>
      <c r="J13" s="2"/>
      <c r="K13" s="2"/>
    </row>
    <row r="14" spans="1:11" ht="13.5" x14ac:dyDescent="0.25">
      <c r="A14" s="3">
        <f>TITRES_STAT!B17</f>
        <v>42326</v>
      </c>
      <c r="B14" s="6">
        <f>TITRES_STAT!D17</f>
        <v>2.2231000000000001</v>
      </c>
      <c r="C14" s="2">
        <f t="shared" si="0"/>
        <v>1.6599999999999948E-2</v>
      </c>
      <c r="D14" s="2">
        <f t="shared" si="1"/>
        <v>2.1172</v>
      </c>
      <c r="E14" s="2">
        <f t="shared" si="2"/>
        <v>2.0700700000000003</v>
      </c>
      <c r="F14" s="2"/>
      <c r="G14" s="2"/>
      <c r="H14" s="2"/>
      <c r="I14" s="2"/>
      <c r="J14" s="2"/>
      <c r="K14" s="2"/>
    </row>
    <row r="15" spans="1:11" ht="13.5" x14ac:dyDescent="0.25">
      <c r="A15" s="3">
        <f>TITRES_STAT!B18</f>
        <v>42327</v>
      </c>
      <c r="B15" s="6">
        <f>TITRES_STAT!D18</f>
        <v>2.2023000000000001</v>
      </c>
      <c r="C15" s="2">
        <f t="shared" si="0"/>
        <v>-2.079999999999993E-2</v>
      </c>
      <c r="D15" s="2">
        <f t="shared" si="1"/>
        <v>2.1655799999999998</v>
      </c>
      <c r="E15" s="2">
        <f t="shared" si="2"/>
        <v>2.0796699999999997</v>
      </c>
      <c r="F15" s="2"/>
      <c r="G15" s="2"/>
      <c r="H15" s="2"/>
      <c r="I15" s="2"/>
      <c r="J15" s="2"/>
      <c r="K15" s="2"/>
    </row>
    <row r="16" spans="1:11" ht="13.5" x14ac:dyDescent="0.25">
      <c r="A16" s="3">
        <f>TITRES_STAT!B19</f>
        <v>42328</v>
      </c>
      <c r="B16" s="6">
        <f>TITRES_STAT!D19</f>
        <v>2.1772999999999998</v>
      </c>
      <c r="C16" s="2">
        <f t="shared" si="0"/>
        <v>-2.5000000000000355E-2</v>
      </c>
      <c r="D16" s="2">
        <f t="shared" si="1"/>
        <v>2.19062</v>
      </c>
      <c r="E16" s="2">
        <f t="shared" si="2"/>
        <v>2.0930200000000001</v>
      </c>
      <c r="F16" s="2"/>
      <c r="G16" s="2"/>
      <c r="H16" s="2"/>
      <c r="I16" s="2"/>
      <c r="J16" s="2"/>
      <c r="K16" s="2"/>
    </row>
    <row r="17" spans="1:11" ht="13.5" x14ac:dyDescent="0.25">
      <c r="A17" s="3">
        <f>TITRES_STAT!B20</f>
        <v>42331</v>
      </c>
      <c r="B17" s="6">
        <f>TITRES_STAT!D20</f>
        <v>2.2231000000000001</v>
      </c>
      <c r="C17" s="2">
        <f t="shared" si="0"/>
        <v>4.5800000000000285E-2</v>
      </c>
      <c r="D17" s="2">
        <f t="shared" si="1"/>
        <v>2.2064600000000003</v>
      </c>
      <c r="E17" s="2">
        <f t="shared" si="2"/>
        <v>2.1151200000000001</v>
      </c>
      <c r="F17" s="2"/>
      <c r="G17" s="2"/>
      <c r="H17" s="2"/>
      <c r="I17" s="2"/>
      <c r="J17" s="2"/>
      <c r="K17" s="2"/>
    </row>
    <row r="18" spans="1:11" ht="13.5" x14ac:dyDescent="0.25">
      <c r="A18" s="3">
        <f>TITRES_STAT!B21</f>
        <v>42332</v>
      </c>
      <c r="B18" s="6">
        <f>TITRES_STAT!D21</f>
        <v>2.2105999999999999</v>
      </c>
      <c r="C18" s="2">
        <f t="shared" si="0"/>
        <v>-1.2500000000000178E-2</v>
      </c>
      <c r="D18" s="2">
        <f t="shared" si="1"/>
        <v>2.2072799999999999</v>
      </c>
      <c r="E18" s="2">
        <f t="shared" si="2"/>
        <v>2.1359699999999995</v>
      </c>
      <c r="F18" s="2"/>
      <c r="G18" s="2"/>
      <c r="H18" s="2"/>
      <c r="I18" s="2">
        <f t="array" ref="I18">SUMPRODUCT(B2:B21, (ROW(B2:B21)-ROW(B2)+1)) / (20*21/2)</f>
        <v>2.1622328571428566</v>
      </c>
      <c r="J18" s="2"/>
      <c r="K18" s="2"/>
    </row>
    <row r="19" spans="1:11" ht="13.5" x14ac:dyDescent="0.25">
      <c r="A19" s="3">
        <f>TITRES_STAT!B22</f>
        <v>42333</v>
      </c>
      <c r="B19" s="6">
        <f>TITRES_STAT!D22</f>
        <v>2.2355999999999998</v>
      </c>
      <c r="C19" s="2">
        <f t="shared" si="0"/>
        <v>2.4999999999999911E-2</v>
      </c>
      <c r="D19" s="2">
        <f t="shared" si="1"/>
        <v>2.2097799999999999</v>
      </c>
      <c r="E19" s="2">
        <f t="shared" si="2"/>
        <v>2.1634899999999995</v>
      </c>
      <c r="F19" s="2"/>
      <c r="G19" s="2"/>
      <c r="H19" s="2"/>
      <c r="I19" s="2">
        <f t="array" ref="I19">SUMPRODUCT(B3:B22, (ROW(B3:B22)-ROW(B3)+1)) / (20*21/2)</f>
        <v>2.171928095238095</v>
      </c>
      <c r="J19" s="2"/>
      <c r="K19" s="2"/>
    </row>
    <row r="20" spans="1:11" ht="13.5" x14ac:dyDescent="0.25">
      <c r="A20" s="3">
        <f>TITRES_STAT!B23</f>
        <v>42334</v>
      </c>
      <c r="B20" s="6">
        <f>TITRES_STAT!D23</f>
        <v>2.2523</v>
      </c>
      <c r="C20" s="2">
        <f t="shared" si="0"/>
        <v>1.6700000000000159E-2</v>
      </c>
      <c r="D20" s="2">
        <f t="shared" si="1"/>
        <v>2.2197799999999996</v>
      </c>
      <c r="E20" s="2">
        <f t="shared" si="2"/>
        <v>2.1926800000000002</v>
      </c>
      <c r="F20" s="2">
        <f t="shared" ref="F20:F83" si="3">AVERAGE(B1:B20)</f>
        <v>2.1254421052631578</v>
      </c>
      <c r="G20" s="2"/>
      <c r="H20" s="2"/>
      <c r="I20" s="2">
        <f t="array" ref="I20">SUMPRODUCT(B4:B23, (ROW(B4:B23)-ROW(B4)+1)) / (20*21/2)</f>
        <v>2.1813252380952384</v>
      </c>
      <c r="J20" s="2">
        <f>F20</f>
        <v>2.1254421052631578</v>
      </c>
      <c r="K20" s="2"/>
    </row>
    <row r="21" spans="1:11" ht="13.5" x14ac:dyDescent="0.25">
      <c r="A21" s="3">
        <f>TITRES_STAT!B24</f>
        <v>42335</v>
      </c>
      <c r="B21" s="6">
        <f>TITRES_STAT!D24</f>
        <v>2.2105999999999999</v>
      </c>
      <c r="C21" s="2">
        <f t="shared" si="0"/>
        <v>-4.170000000000007E-2</v>
      </c>
      <c r="D21" s="2">
        <f t="shared" si="1"/>
        <v>2.2264399999999998</v>
      </c>
      <c r="E21" s="2">
        <f t="shared" si="2"/>
        <v>2.2085299999999997</v>
      </c>
      <c r="F21" s="2">
        <f t="shared" si="3"/>
        <v>2.1296999999999997</v>
      </c>
      <c r="G21" s="2"/>
      <c r="H21" s="2"/>
      <c r="I21" s="2">
        <f t="array" ref="I21">SUMPRODUCT(B5:B24, (ROW(B5:B24)-ROW(B5)+1)) / (20*21/2)</f>
        <v>2.1901261904761906</v>
      </c>
      <c r="J21" s="2">
        <f t="shared" ref="J21:J84" si="4">$J$4*B21+J20*(1-$J$4)</f>
        <v>2.1335523809523811</v>
      </c>
      <c r="K21" s="2"/>
    </row>
    <row r="22" spans="1:11" ht="13.5" x14ac:dyDescent="0.25">
      <c r="A22" s="3">
        <f>TITRES_STAT!B25</f>
        <v>42338</v>
      </c>
      <c r="B22" s="6">
        <f>TITRES_STAT!D25</f>
        <v>2.2315</v>
      </c>
      <c r="C22" s="2">
        <f t="shared" si="0"/>
        <v>2.0900000000000141E-2</v>
      </c>
      <c r="D22" s="2">
        <f t="shared" si="1"/>
        <v>2.2281199999999997</v>
      </c>
      <c r="E22" s="2">
        <f t="shared" si="2"/>
        <v>2.2172900000000002</v>
      </c>
      <c r="F22" s="2">
        <f t="shared" si="3"/>
        <v>2.1328299999999993</v>
      </c>
      <c r="G22" s="2"/>
      <c r="H22" s="2"/>
      <c r="I22" s="2">
        <f t="array" ref="I22">SUMPRODUCT(B6:B25, (ROW(B6:B25)-ROW(B6)+1)) / (20*21/2)</f>
        <v>2.1951499999999999</v>
      </c>
      <c r="J22" s="2">
        <f t="shared" si="4"/>
        <v>2.1428807256235829</v>
      </c>
      <c r="K22" s="2"/>
    </row>
    <row r="23" spans="1:11" ht="13.5" x14ac:dyDescent="0.25">
      <c r="A23" s="3">
        <f>TITRES_STAT!B26</f>
        <v>42339</v>
      </c>
      <c r="B23" s="6">
        <f>TITRES_STAT!D26</f>
        <v>2.2315</v>
      </c>
      <c r="C23" s="2">
        <f t="shared" si="0"/>
        <v>0</v>
      </c>
      <c r="D23" s="2">
        <f t="shared" si="1"/>
        <v>2.2323</v>
      </c>
      <c r="E23" s="2">
        <f t="shared" si="2"/>
        <v>2.2197900000000002</v>
      </c>
      <c r="F23" s="2">
        <f t="shared" si="3"/>
        <v>2.1390899999999995</v>
      </c>
      <c r="G23" s="2"/>
      <c r="H23" s="2"/>
      <c r="I23" s="2">
        <f t="array" ref="I23">SUMPRODUCT(B7:B26, (ROW(B7:B26)-ROW(B7)+1)) / (20*21/2)</f>
        <v>2.1989461904761907</v>
      </c>
      <c r="J23" s="2">
        <f t="shared" si="4"/>
        <v>2.151320656516575</v>
      </c>
      <c r="K23" s="2"/>
    </row>
    <row r="24" spans="1:11" ht="13.5" x14ac:dyDescent="0.25">
      <c r="A24" s="3">
        <f>TITRES_STAT!B27</f>
        <v>42340</v>
      </c>
      <c r="B24" s="6">
        <f>TITRES_STAT!D27</f>
        <v>2.2315</v>
      </c>
      <c r="C24" s="2">
        <f t="shared" si="0"/>
        <v>0</v>
      </c>
      <c r="D24" s="2">
        <f t="shared" si="1"/>
        <v>2.2314800000000004</v>
      </c>
      <c r="E24" s="2">
        <f t="shared" si="2"/>
        <v>2.2206299999999999</v>
      </c>
      <c r="F24" s="2">
        <f t="shared" si="3"/>
        <v>2.1453499999999996</v>
      </c>
      <c r="G24" s="2"/>
      <c r="H24" s="2"/>
      <c r="I24" s="2">
        <f t="array" ref="I24">SUMPRODUCT(B8:B27, (ROW(B8:B27)-ROW(B8)+1)) / (20*21/2)</f>
        <v>2.2048280952380952</v>
      </c>
      <c r="J24" s="2">
        <f t="shared" si="4"/>
        <v>2.1589567844673772</v>
      </c>
      <c r="K24" s="2"/>
    </row>
    <row r="25" spans="1:11" ht="13.5" x14ac:dyDescent="0.25">
      <c r="A25" s="3">
        <f>TITRES_STAT!B28</f>
        <v>42341</v>
      </c>
      <c r="B25" s="6">
        <f>TITRES_STAT!D28</f>
        <v>2.1981000000000002</v>
      </c>
      <c r="C25" s="2">
        <f t="shared" si="0"/>
        <v>-3.3399999999999874E-2</v>
      </c>
      <c r="D25" s="2">
        <f t="shared" si="1"/>
        <v>2.2206400000000004</v>
      </c>
      <c r="E25" s="2">
        <f t="shared" si="2"/>
        <v>2.2202099999999998</v>
      </c>
      <c r="F25" s="2">
        <f t="shared" si="3"/>
        <v>2.1499399999999995</v>
      </c>
      <c r="G25" s="2"/>
      <c r="H25" s="2"/>
      <c r="I25" s="2">
        <f t="array" ref="I25">SUMPRODUCT(B9:B28, (ROW(B9:B28)-ROW(B9)+1)) / (20*21/2)</f>
        <v>2.2049057142857142</v>
      </c>
      <c r="J25" s="2">
        <f t="shared" si="4"/>
        <v>2.1626847097561983</v>
      </c>
      <c r="K25" s="2"/>
    </row>
    <row r="26" spans="1:11" ht="13.5" x14ac:dyDescent="0.25">
      <c r="A26" s="3">
        <f>TITRES_STAT!B29</f>
        <v>42342</v>
      </c>
      <c r="B26" s="6">
        <f>TITRES_STAT!D29</f>
        <v>2.1898</v>
      </c>
      <c r="C26" s="2">
        <f t="shared" si="0"/>
        <v>-8.3000000000001961E-3</v>
      </c>
      <c r="D26" s="2">
        <f t="shared" si="1"/>
        <v>2.2164799999999998</v>
      </c>
      <c r="E26" s="2">
        <f t="shared" si="2"/>
        <v>2.2214599999999995</v>
      </c>
      <c r="F26" s="2">
        <f t="shared" si="3"/>
        <v>2.1572399999999989</v>
      </c>
      <c r="G26" s="2"/>
      <c r="H26" s="2"/>
      <c r="I26" s="2">
        <f t="array" ref="I26">SUMPRODUCT(B10:B29, (ROW(B10:B29)-ROW(B10)+1)) / (20*21/2)</f>
        <v>2.2025985714285716</v>
      </c>
      <c r="J26" s="2">
        <f t="shared" si="4"/>
        <v>2.1652671183508461</v>
      </c>
      <c r="K26" s="2"/>
    </row>
    <row r="27" spans="1:11" ht="13.5" x14ac:dyDescent="0.25">
      <c r="A27" s="3">
        <f>TITRES_STAT!B30</f>
        <v>42345</v>
      </c>
      <c r="B27" s="6">
        <f>TITRES_STAT!D30</f>
        <v>2.2189999999999999</v>
      </c>
      <c r="C27" s="2">
        <f t="shared" si="0"/>
        <v>2.9199999999999893E-2</v>
      </c>
      <c r="D27" s="2">
        <f t="shared" si="1"/>
        <v>2.2139799999999998</v>
      </c>
      <c r="E27" s="2">
        <f t="shared" si="2"/>
        <v>2.2210500000000004</v>
      </c>
      <c r="F27" s="2">
        <f t="shared" si="3"/>
        <v>2.1680849999999992</v>
      </c>
      <c r="G27" s="2"/>
      <c r="H27" s="2"/>
      <c r="I27" s="2">
        <f t="array" ref="I27">SUMPRODUCT(B11:B30, (ROW(B11:B30)-ROW(B11)+1)) / (20*21/2)</f>
        <v>2.1989876190476187</v>
      </c>
      <c r="J27" s="2">
        <f t="shared" si="4"/>
        <v>2.1703845356507654</v>
      </c>
      <c r="K27" s="2"/>
    </row>
    <row r="28" spans="1:11" ht="13.5" x14ac:dyDescent="0.25">
      <c r="A28" s="3">
        <f>TITRES_STAT!B31</f>
        <v>42346</v>
      </c>
      <c r="B28" s="6">
        <f>TITRES_STAT!D31</f>
        <v>2.1688999999999998</v>
      </c>
      <c r="C28" s="2">
        <f t="shared" si="0"/>
        <v>-5.0100000000000033E-2</v>
      </c>
      <c r="D28" s="2">
        <f t="shared" si="1"/>
        <v>2.20146</v>
      </c>
      <c r="E28" s="2">
        <f t="shared" si="2"/>
        <v>2.2168800000000006</v>
      </c>
      <c r="F28" s="2">
        <f t="shared" si="3"/>
        <v>2.1764249999999992</v>
      </c>
      <c r="G28" s="2"/>
      <c r="H28" s="2"/>
      <c r="I28" s="2">
        <f t="array" ref="I28">SUMPRODUCT(B12:B31, (ROW(B12:B31)-ROW(B12)+1)) / (20*21/2)</f>
        <v>2.1924923809523809</v>
      </c>
      <c r="J28" s="2">
        <f t="shared" si="4"/>
        <v>2.1702431513030733</v>
      </c>
      <c r="K28" s="2"/>
    </row>
    <row r="29" spans="1:11" ht="13.5" x14ac:dyDescent="0.25">
      <c r="A29" s="3">
        <f>TITRES_STAT!B32</f>
        <v>42347</v>
      </c>
      <c r="B29" s="6">
        <f>TITRES_STAT!D32</f>
        <v>2.1522000000000001</v>
      </c>
      <c r="C29" s="2">
        <f t="shared" si="0"/>
        <v>-1.6699999999999715E-2</v>
      </c>
      <c r="D29" s="2">
        <f t="shared" si="1"/>
        <v>2.1856</v>
      </c>
      <c r="E29" s="2">
        <f t="shared" si="2"/>
        <v>2.2085400000000002</v>
      </c>
      <c r="F29" s="2">
        <f t="shared" si="3"/>
        <v>2.1860149999999998</v>
      </c>
      <c r="G29" s="2"/>
      <c r="H29" s="2"/>
      <c r="I29" s="2">
        <f t="array" ref="I29">SUMPRODUCT(B13:B32, (ROW(B13:B32)-ROW(B13)+1)) / (20*21/2)</f>
        <v>2.1816680952380954</v>
      </c>
      <c r="J29" s="2">
        <f t="shared" si="4"/>
        <v>2.1685247559408758</v>
      </c>
      <c r="K29" s="2"/>
    </row>
    <row r="30" spans="1:11" ht="13.5" x14ac:dyDescent="0.25">
      <c r="A30" s="3">
        <f>TITRES_STAT!B33</f>
        <v>42348</v>
      </c>
      <c r="B30" s="6">
        <f>TITRES_STAT!D33</f>
        <v>2.1480999999999999</v>
      </c>
      <c r="C30" s="2">
        <f t="shared" si="0"/>
        <v>-4.1000000000002146E-3</v>
      </c>
      <c r="D30" s="2">
        <f t="shared" si="1"/>
        <v>2.1755999999999998</v>
      </c>
      <c r="E30" s="2">
        <f t="shared" si="2"/>
        <v>2.1981200000000003</v>
      </c>
      <c r="F30" s="2">
        <f t="shared" si="3"/>
        <v>2.1954000000000002</v>
      </c>
      <c r="G30" s="2"/>
      <c r="H30" s="2"/>
      <c r="I30" s="2">
        <f t="array" ref="I30">SUMPRODUCT(B14:B33, (ROW(B14:B33)-ROW(B14)+1)) / (20*21/2)</f>
        <v>2.1758838095238096</v>
      </c>
      <c r="J30" s="2">
        <f t="shared" si="4"/>
        <v>2.166579541089364</v>
      </c>
      <c r="K30" s="2"/>
    </row>
    <row r="31" spans="1:11" ht="13.5" x14ac:dyDescent="0.25">
      <c r="A31" s="3">
        <f>TITRES_STAT!B34</f>
        <v>42349</v>
      </c>
      <c r="B31" s="6">
        <f>TITRES_STAT!D34</f>
        <v>2.1272000000000002</v>
      </c>
      <c r="C31" s="2">
        <f t="shared" si="0"/>
        <v>-2.0899999999999697E-2</v>
      </c>
      <c r="D31" s="2">
        <f t="shared" si="1"/>
        <v>2.1630799999999999</v>
      </c>
      <c r="E31" s="2">
        <f t="shared" si="2"/>
        <v>2.1897799999999998</v>
      </c>
      <c r="F31" s="2">
        <f t="shared" si="3"/>
        <v>2.1991550000000002</v>
      </c>
      <c r="G31" s="2"/>
      <c r="H31" s="2"/>
      <c r="I31" s="2">
        <f t="array" ref="I31">SUMPRODUCT(B15:B34, (ROW(B15:B34)-ROW(B15)+1)) / (20*21/2)</f>
        <v>2.1736185714285714</v>
      </c>
      <c r="J31" s="2">
        <f t="shared" si="4"/>
        <v>2.1628291086046625</v>
      </c>
      <c r="K31" s="2"/>
    </row>
    <row r="32" spans="1:11" ht="13.5" x14ac:dyDescent="0.25">
      <c r="A32" s="3">
        <f>TITRES_STAT!B35</f>
        <v>42352</v>
      </c>
      <c r="B32" s="6">
        <f>TITRES_STAT!D35</f>
        <v>2.0855000000000001</v>
      </c>
      <c r="C32" s="2">
        <f t="shared" si="0"/>
        <v>-4.170000000000007E-2</v>
      </c>
      <c r="D32" s="2">
        <f t="shared" si="1"/>
        <v>2.1363799999999999</v>
      </c>
      <c r="E32" s="2">
        <f t="shared" si="2"/>
        <v>2.1751800000000001</v>
      </c>
      <c r="F32" s="2">
        <f t="shared" si="3"/>
        <v>2.1962350000000006</v>
      </c>
      <c r="G32" s="2"/>
      <c r="H32" s="2"/>
      <c r="I32" s="2">
        <f t="array" ref="I32">SUMPRODUCT(B16:B35, (ROW(B16:B35)-ROW(B16)+1)) / (20*21/2)</f>
        <v>2.1728019047619047</v>
      </c>
      <c r="J32" s="2">
        <f t="shared" si="4"/>
        <v>2.1554644315946945</v>
      </c>
      <c r="K32" s="2"/>
    </row>
    <row r="33" spans="1:11" ht="13.5" x14ac:dyDescent="0.25">
      <c r="A33" s="3">
        <f>TITRES_STAT!B36</f>
        <v>42353</v>
      </c>
      <c r="B33" s="6">
        <f>TITRES_STAT!D36</f>
        <v>2.1355</v>
      </c>
      <c r="C33" s="2">
        <f t="shared" si="0"/>
        <v>4.9999999999999822E-2</v>
      </c>
      <c r="D33" s="2">
        <f t="shared" si="1"/>
        <v>2.1297000000000001</v>
      </c>
      <c r="E33" s="2">
        <f t="shared" si="2"/>
        <v>2.1655800000000003</v>
      </c>
      <c r="F33" s="2">
        <f t="shared" si="3"/>
        <v>2.1926850000000004</v>
      </c>
      <c r="G33" s="2"/>
      <c r="H33" s="2"/>
      <c r="I33" s="2">
        <f t="array" ref="I33">SUMPRODUCT(B17:B36, (ROW(B17:B36)-ROW(B17)+1)) / (20*21/2)</f>
        <v>2.1728847619047613</v>
      </c>
      <c r="J33" s="2">
        <f t="shared" si="4"/>
        <v>2.1535630571571045</v>
      </c>
      <c r="K33" s="2"/>
    </row>
    <row r="34" spans="1:11" ht="13.5" x14ac:dyDescent="0.25">
      <c r="A34" s="3">
        <f>TITRES_STAT!B37</f>
        <v>42354</v>
      </c>
      <c r="B34" s="6">
        <f>TITRES_STAT!D37</f>
        <v>2.1688999999999998</v>
      </c>
      <c r="C34" s="2">
        <f t="shared" si="0"/>
        <v>3.3399999999999874E-2</v>
      </c>
      <c r="D34" s="2">
        <f t="shared" si="1"/>
        <v>2.1330399999999998</v>
      </c>
      <c r="E34" s="2">
        <f t="shared" si="2"/>
        <v>2.1593200000000001</v>
      </c>
      <c r="F34" s="2">
        <f t="shared" si="3"/>
        <v>2.1899750000000004</v>
      </c>
      <c r="G34" s="2"/>
      <c r="H34" s="2"/>
      <c r="I34" s="2">
        <f t="array" ref="I34">SUMPRODUCT(B18:B37, (ROW(B18:B37)-ROW(B18)+1)) / (20*21/2)</f>
        <v>2.1709176190476192</v>
      </c>
      <c r="J34" s="2">
        <f t="shared" si="4"/>
        <v>2.1550237183802374</v>
      </c>
      <c r="K34" s="2"/>
    </row>
    <row r="35" spans="1:11" ht="13.5" x14ac:dyDescent="0.25">
      <c r="A35" s="3">
        <f>TITRES_STAT!B38</f>
        <v>42355</v>
      </c>
      <c r="B35" s="6">
        <f>TITRES_STAT!D38</f>
        <v>2.1814</v>
      </c>
      <c r="C35" s="2">
        <f t="shared" si="0"/>
        <v>1.2500000000000178E-2</v>
      </c>
      <c r="D35" s="2">
        <f t="shared" si="1"/>
        <v>2.1396999999999999</v>
      </c>
      <c r="E35" s="2">
        <f t="shared" si="2"/>
        <v>2.1576499999999998</v>
      </c>
      <c r="F35" s="2">
        <f t="shared" si="3"/>
        <v>2.1889300000000005</v>
      </c>
      <c r="G35" s="2"/>
      <c r="H35" s="2"/>
      <c r="I35" s="2">
        <f t="array" ref="I35">SUMPRODUCT(B19:B38, (ROW(B19:B38)-ROW(B19)+1)) / (20*21/2)</f>
        <v>2.1731799999999999</v>
      </c>
      <c r="J35" s="2">
        <f t="shared" si="4"/>
        <v>2.1575357452011672</v>
      </c>
      <c r="K35" s="2"/>
    </row>
    <row r="36" spans="1:11" ht="13.5" x14ac:dyDescent="0.25">
      <c r="A36" s="3">
        <f>TITRES_STAT!B39</f>
        <v>42356</v>
      </c>
      <c r="B36" s="6">
        <f>TITRES_STAT!D39</f>
        <v>2.1898</v>
      </c>
      <c r="C36" s="2">
        <f t="shared" si="0"/>
        <v>8.3999999999999631E-3</v>
      </c>
      <c r="D36" s="2">
        <f t="shared" si="1"/>
        <v>2.1522200000000002</v>
      </c>
      <c r="E36" s="2">
        <f t="shared" si="2"/>
        <v>2.1576500000000003</v>
      </c>
      <c r="F36" s="2">
        <f t="shared" si="3"/>
        <v>2.1895550000000004</v>
      </c>
      <c r="G36" s="2"/>
      <c r="H36" s="2"/>
      <c r="I36" s="2">
        <f t="array" ref="I36">SUMPRODUCT(B20:B39, (ROW(B20:B39)-ROW(B20)+1)) / (20*21/2)</f>
        <v>2.1794138095238096</v>
      </c>
      <c r="J36" s="2">
        <f t="shared" si="4"/>
        <v>2.1606085313724845</v>
      </c>
      <c r="K36" s="2"/>
    </row>
    <row r="37" spans="1:11" ht="13.5" x14ac:dyDescent="0.25">
      <c r="A37" s="3">
        <f>TITRES_STAT!B40</f>
        <v>42359</v>
      </c>
      <c r="B37" s="6">
        <f>TITRES_STAT!D40</f>
        <v>2.1688999999999998</v>
      </c>
      <c r="C37" s="2">
        <f t="shared" si="0"/>
        <v>-2.0900000000000141E-2</v>
      </c>
      <c r="D37" s="2">
        <f t="shared" si="1"/>
        <v>2.1688999999999998</v>
      </c>
      <c r="E37" s="2">
        <f t="shared" si="2"/>
        <v>2.1526400000000003</v>
      </c>
      <c r="F37" s="2">
        <f t="shared" si="3"/>
        <v>2.1868450000000004</v>
      </c>
      <c r="G37" s="2"/>
      <c r="H37" s="2"/>
      <c r="I37" s="2">
        <f t="array" ref="I37">SUMPRODUCT(B21:B40, (ROW(B21:B40)-ROW(B21)+1)) / (20*21/2)</f>
        <v>2.1851776190476189</v>
      </c>
      <c r="J37" s="2">
        <f t="shared" si="4"/>
        <v>2.1613981950512953</v>
      </c>
      <c r="K37" s="2"/>
    </row>
    <row r="38" spans="1:11" ht="13.5" x14ac:dyDescent="0.25">
      <c r="A38" s="3">
        <f>TITRES_STAT!B41</f>
        <v>42360</v>
      </c>
      <c r="B38" s="6">
        <f>TITRES_STAT!D41</f>
        <v>2.2105999999999999</v>
      </c>
      <c r="C38" s="2">
        <f t="shared" si="0"/>
        <v>4.170000000000007E-2</v>
      </c>
      <c r="D38" s="2">
        <f t="shared" si="1"/>
        <v>2.1839199999999996</v>
      </c>
      <c r="E38" s="2">
        <f t="shared" si="2"/>
        <v>2.1568100000000001</v>
      </c>
      <c r="F38" s="2">
        <f t="shared" si="3"/>
        <v>2.1868450000000004</v>
      </c>
      <c r="G38" s="2"/>
      <c r="H38" s="2"/>
      <c r="I38" s="2">
        <f t="array" ref="I38">SUMPRODUCT(B22:B41, (ROW(B22:B41)-ROW(B22)+1)) / (20*21/2)</f>
        <v>2.1853990476190477</v>
      </c>
      <c r="J38" s="2">
        <f t="shared" si="4"/>
        <v>2.1660840812368862</v>
      </c>
      <c r="K38" s="2"/>
    </row>
    <row r="39" spans="1:11" ht="13.5" x14ac:dyDescent="0.25">
      <c r="A39" s="3">
        <f>TITRES_STAT!B42</f>
        <v>42361</v>
      </c>
      <c r="B39" s="6">
        <f>TITRES_STAT!D42</f>
        <v>2.2523</v>
      </c>
      <c r="C39" s="2">
        <f t="shared" si="0"/>
        <v>4.170000000000007E-2</v>
      </c>
      <c r="D39" s="2">
        <f t="shared" si="1"/>
        <v>2.2006000000000001</v>
      </c>
      <c r="E39" s="2">
        <f t="shared" si="2"/>
        <v>2.16682</v>
      </c>
      <c r="F39" s="2">
        <f t="shared" si="3"/>
        <v>2.1876799999999998</v>
      </c>
      <c r="G39" s="2"/>
      <c r="H39" s="2"/>
      <c r="I39" s="2">
        <f t="array" ref="I39">SUMPRODUCT(B23:B42, (ROW(B23:B42)-ROW(B23)+1)) / (20*21/2)</f>
        <v>2.1896909523809525</v>
      </c>
      <c r="J39" s="2">
        <f t="shared" si="4"/>
        <v>2.1742951211190875</v>
      </c>
      <c r="K39" s="2"/>
    </row>
    <row r="40" spans="1:11" ht="13.5" x14ac:dyDescent="0.25">
      <c r="A40" s="3">
        <f>TITRES_STAT!B43</f>
        <v>42363</v>
      </c>
      <c r="B40" s="6">
        <f>TITRES_STAT!D43</f>
        <v>2.2482000000000002</v>
      </c>
      <c r="C40" s="2">
        <f t="shared" si="0"/>
        <v>-4.0999999999997705E-3</v>
      </c>
      <c r="D40" s="2">
        <f t="shared" si="1"/>
        <v>2.2139600000000002</v>
      </c>
      <c r="E40" s="2">
        <f t="shared" si="2"/>
        <v>2.1768299999999998</v>
      </c>
      <c r="F40" s="2">
        <f t="shared" si="3"/>
        <v>2.1874750000000001</v>
      </c>
      <c r="G40" s="2"/>
      <c r="H40" s="2"/>
      <c r="I40" s="2">
        <f t="array" ref="I40">SUMPRODUCT(B24:B43, (ROW(B24:B43)-ROW(B24)+1)) / (20*21/2)</f>
        <v>2.192792380952381</v>
      </c>
      <c r="J40" s="2">
        <f t="shared" si="4"/>
        <v>2.1813336810125077</v>
      </c>
      <c r="K40" s="2"/>
    </row>
    <row r="41" spans="1:11" ht="13.5" x14ac:dyDescent="0.25">
      <c r="A41" s="3">
        <f>TITRES_STAT!B44</f>
        <v>42366</v>
      </c>
      <c r="B41" s="6">
        <f>TITRES_STAT!D44</f>
        <v>2.1898</v>
      </c>
      <c r="C41" s="2">
        <f t="shared" si="0"/>
        <v>-5.840000000000023E-2</v>
      </c>
      <c r="D41" s="2">
        <f t="shared" si="1"/>
        <v>2.2139600000000002</v>
      </c>
      <c r="E41" s="2">
        <f t="shared" si="2"/>
        <v>2.18309</v>
      </c>
      <c r="F41" s="2">
        <f t="shared" si="3"/>
        <v>2.1864349999999995</v>
      </c>
      <c r="G41" s="2"/>
      <c r="H41" s="2"/>
      <c r="I41" s="2">
        <f t="array" ref="I41">SUMPRODUCT(B25:B44, (ROW(B25:B44)-ROW(B25)+1)) / (20*21/2)</f>
        <v>2.1951533333333333</v>
      </c>
      <c r="J41" s="2">
        <f t="shared" si="4"/>
        <v>2.1821399971065545</v>
      </c>
      <c r="K41" s="2"/>
    </row>
    <row r="42" spans="1:11" ht="13.5" x14ac:dyDescent="0.25">
      <c r="A42" s="3">
        <f>TITRES_STAT!B45</f>
        <v>42367</v>
      </c>
      <c r="B42" s="6">
        <f>TITRES_STAT!D45</f>
        <v>2.2315</v>
      </c>
      <c r="C42" s="2">
        <f t="shared" si="0"/>
        <v>4.170000000000007E-2</v>
      </c>
      <c r="D42" s="2">
        <f t="shared" si="1"/>
        <v>2.22648</v>
      </c>
      <c r="E42" s="2">
        <f t="shared" si="2"/>
        <v>2.1976899999999997</v>
      </c>
      <c r="F42" s="2">
        <f t="shared" si="3"/>
        <v>2.1864349999999995</v>
      </c>
      <c r="G42" s="2"/>
      <c r="H42" s="2"/>
      <c r="I42" s="2">
        <f t="array" ref="I42">SUMPRODUCT(B26:B45, (ROW(B26:B45)-ROW(B26)+1)) / (20*21/2)</f>
        <v>2.1996042857142859</v>
      </c>
      <c r="J42" s="2">
        <f t="shared" si="4"/>
        <v>2.1868409497630732</v>
      </c>
      <c r="K42" s="2"/>
    </row>
    <row r="43" spans="1:11" ht="13.5" x14ac:dyDescent="0.25">
      <c r="A43" s="3">
        <f>TITRES_STAT!B46</f>
        <v>42368</v>
      </c>
      <c r="B43" s="6">
        <f>TITRES_STAT!D46</f>
        <v>2.2189999999999999</v>
      </c>
      <c r="C43" s="2">
        <f t="shared" si="0"/>
        <v>-1.2500000000000178E-2</v>
      </c>
      <c r="D43" s="2">
        <f t="shared" si="1"/>
        <v>2.2281599999999999</v>
      </c>
      <c r="E43" s="2">
        <f t="shared" si="2"/>
        <v>2.2060400000000002</v>
      </c>
      <c r="F43" s="2">
        <f t="shared" si="3"/>
        <v>2.1858099999999996</v>
      </c>
      <c r="G43" s="2"/>
      <c r="H43" s="2"/>
      <c r="I43" s="2">
        <f t="array" ref="I43">SUMPRODUCT(B27:B46, (ROW(B27:B46)-ROW(B27)+1)) / (20*21/2)</f>
        <v>2.1987342857142855</v>
      </c>
      <c r="J43" s="2">
        <f t="shared" si="4"/>
        <v>2.1899037164523043</v>
      </c>
      <c r="K43" s="2"/>
    </row>
    <row r="44" spans="1:11" ht="13.5" x14ac:dyDescent="0.25">
      <c r="A44" s="3">
        <f>TITRES_STAT!B47</f>
        <v>42369</v>
      </c>
      <c r="B44" s="6">
        <f>TITRES_STAT!D47</f>
        <v>2.2105999999999999</v>
      </c>
      <c r="C44" s="2">
        <f t="shared" si="0"/>
        <v>-8.3999999999999631E-3</v>
      </c>
      <c r="D44" s="2">
        <f t="shared" si="1"/>
        <v>2.2198199999999999</v>
      </c>
      <c r="E44" s="2">
        <f t="shared" si="2"/>
        <v>2.21021</v>
      </c>
      <c r="F44" s="2">
        <f t="shared" si="3"/>
        <v>2.1847649999999996</v>
      </c>
      <c r="G44" s="2"/>
      <c r="H44" s="2"/>
      <c r="I44" s="2">
        <f t="array" ref="I44">SUMPRODUCT(B28:B47, (ROW(B28:B47)-ROW(B28)+1)) / (20*21/2)</f>
        <v>2.1943428571428574</v>
      </c>
      <c r="J44" s="2">
        <f t="shared" si="4"/>
        <v>2.1918747910758944</v>
      </c>
      <c r="K44" s="2"/>
    </row>
    <row r="45" spans="1:11" ht="13.5" x14ac:dyDescent="0.25">
      <c r="A45" s="3">
        <f>TITRES_STAT!B48</f>
        <v>42373</v>
      </c>
      <c r="B45" s="6">
        <f>TITRES_STAT!D48</f>
        <v>2.2315</v>
      </c>
      <c r="C45" s="2">
        <f t="shared" si="0"/>
        <v>2.0900000000000141E-2</v>
      </c>
      <c r="D45" s="2">
        <f t="shared" si="1"/>
        <v>2.2164799999999998</v>
      </c>
      <c r="E45" s="2">
        <f t="shared" si="2"/>
        <v>2.21522</v>
      </c>
      <c r="F45" s="2">
        <f t="shared" si="3"/>
        <v>2.1864349999999995</v>
      </c>
      <c r="G45" s="2"/>
      <c r="H45" s="2"/>
      <c r="I45" s="2">
        <f t="array" ref="I45">SUMPRODUCT(B29:B48, (ROW(B29:B48)-ROW(B29)+1)) / (20*21/2)</f>
        <v>2.1943004761904761</v>
      </c>
      <c r="J45" s="2">
        <f t="shared" si="4"/>
        <v>2.1956486204972379</v>
      </c>
      <c r="K45" s="2"/>
    </row>
    <row r="46" spans="1:11" ht="13.5" x14ac:dyDescent="0.25">
      <c r="A46" s="3">
        <f>TITRES_STAT!B49</f>
        <v>42374</v>
      </c>
      <c r="B46" s="6">
        <f>TITRES_STAT!D49</f>
        <v>2.1772999999999998</v>
      </c>
      <c r="C46" s="2">
        <f t="shared" si="0"/>
        <v>-5.4200000000000248E-2</v>
      </c>
      <c r="D46" s="2">
        <f t="shared" si="1"/>
        <v>2.2139800000000003</v>
      </c>
      <c r="E46" s="2">
        <f t="shared" si="2"/>
        <v>2.2139700000000002</v>
      </c>
      <c r="F46" s="2">
        <f t="shared" si="3"/>
        <v>2.18581</v>
      </c>
      <c r="G46" s="2"/>
      <c r="H46" s="2"/>
      <c r="I46" s="2">
        <f t="array" ref="I46">SUMPRODUCT(B30:B49, (ROW(B30:B49)-ROW(B30)+1)) / (20*21/2)</f>
        <v>2.1910271428571426</v>
      </c>
      <c r="J46" s="2">
        <f t="shared" si="4"/>
        <v>2.1939011328308342</v>
      </c>
      <c r="K46" s="2"/>
    </row>
    <row r="47" spans="1:11" ht="13.5" x14ac:dyDescent="0.25">
      <c r="A47" s="3">
        <f>TITRES_STAT!B50</f>
        <v>42375</v>
      </c>
      <c r="B47" s="6">
        <f>TITRES_STAT!D50</f>
        <v>2.1396999999999999</v>
      </c>
      <c r="C47" s="2">
        <f t="shared" si="0"/>
        <v>-3.7599999999999856E-2</v>
      </c>
      <c r="D47" s="2">
        <f t="shared" si="1"/>
        <v>2.1956199999999999</v>
      </c>
      <c r="E47" s="2">
        <f t="shared" si="2"/>
        <v>2.2110499999999997</v>
      </c>
      <c r="F47" s="2">
        <f t="shared" si="3"/>
        <v>2.181845</v>
      </c>
      <c r="G47" s="2"/>
      <c r="H47" s="2"/>
      <c r="I47" s="2">
        <f t="array" ref="I47">SUMPRODUCT(B31:B50, (ROW(B31:B50)-ROW(B31)+1)) / (20*21/2)</f>
        <v>2.1937257142857143</v>
      </c>
      <c r="J47" s="2">
        <f t="shared" si="4"/>
        <v>2.1887391201802786</v>
      </c>
      <c r="K47" s="2"/>
    </row>
    <row r="48" spans="1:11" ht="13.5" x14ac:dyDescent="0.25">
      <c r="A48" s="3">
        <f>TITRES_STAT!B51</f>
        <v>42376</v>
      </c>
      <c r="B48" s="6">
        <f>TITRES_STAT!D51</f>
        <v>2.1814</v>
      </c>
      <c r="C48" s="2">
        <f t="shared" si="0"/>
        <v>4.170000000000007E-2</v>
      </c>
      <c r="D48" s="2">
        <f t="shared" si="1"/>
        <v>2.1880999999999999</v>
      </c>
      <c r="E48" s="2">
        <f t="shared" si="2"/>
        <v>2.2081300000000001</v>
      </c>
      <c r="F48" s="2">
        <f t="shared" si="3"/>
        <v>2.1824699999999999</v>
      </c>
      <c r="G48" s="2"/>
      <c r="H48" s="2"/>
      <c r="I48" s="2">
        <f t="array" ref="I48">SUMPRODUCT(B32:B51, (ROW(B32:B51)-ROW(B32)+1)) / (20*21/2)</f>
        <v>2.1969266666666663</v>
      </c>
      <c r="J48" s="2">
        <f t="shared" si="4"/>
        <v>2.1880401563535856</v>
      </c>
      <c r="K48" s="2"/>
    </row>
    <row r="49" spans="1:11" ht="13.5" x14ac:dyDescent="0.25">
      <c r="A49" s="3">
        <f>TITRES_STAT!B52</f>
        <v>42377</v>
      </c>
      <c r="B49" s="6">
        <f>TITRES_STAT!D52</f>
        <v>2.1480999999999999</v>
      </c>
      <c r="C49" s="2">
        <f t="shared" si="0"/>
        <v>-3.3300000000000107E-2</v>
      </c>
      <c r="D49" s="2">
        <f t="shared" si="1"/>
        <v>2.1755999999999998</v>
      </c>
      <c r="E49" s="2">
        <f t="shared" si="2"/>
        <v>2.1977099999999998</v>
      </c>
      <c r="F49" s="2">
        <f t="shared" si="3"/>
        <v>2.1822650000000001</v>
      </c>
      <c r="G49" s="2"/>
      <c r="H49" s="2"/>
      <c r="I49" s="2">
        <f t="array" ref="I49">SUMPRODUCT(B33:B52, (ROW(B33:B52)-ROW(B33)+1)) / (20*21/2)</f>
        <v>2.2084238095238091</v>
      </c>
      <c r="J49" s="2">
        <f t="shared" si="4"/>
        <v>2.1842363319389584</v>
      </c>
      <c r="K49" s="2"/>
    </row>
    <row r="50" spans="1:11" ht="13.5" x14ac:dyDescent="0.25">
      <c r="A50" s="3">
        <f>TITRES_STAT!B53</f>
        <v>42380</v>
      </c>
      <c r="B50" s="6">
        <f>TITRES_STAT!D53</f>
        <v>2.2105999999999999</v>
      </c>
      <c r="C50" s="2">
        <f t="shared" si="0"/>
        <v>6.25E-2</v>
      </c>
      <c r="D50" s="2">
        <f t="shared" si="1"/>
        <v>2.1714199999999999</v>
      </c>
      <c r="E50" s="2">
        <f t="shared" si="2"/>
        <v>2.1939499999999996</v>
      </c>
      <c r="F50" s="2">
        <f t="shared" si="3"/>
        <v>2.1853900000000004</v>
      </c>
      <c r="G50" s="2">
        <f t="shared" ref="G50:G113" si="5">AVERAGE(B1:B50)</f>
        <v>2.1647428571428562</v>
      </c>
      <c r="H50" s="2"/>
      <c r="I50" s="2">
        <f t="array" ref="I50">SUMPRODUCT(B34:B53, (ROW(B34:B53)-ROW(B34)+1)) / (20*21/2)</f>
        <v>2.2172580952380954</v>
      </c>
      <c r="J50" s="2">
        <f t="shared" si="4"/>
        <v>2.1867471574685813</v>
      </c>
      <c r="K50" s="2">
        <f>G50</f>
        <v>2.1647428571428562</v>
      </c>
    </row>
    <row r="51" spans="1:11" ht="13.5" x14ac:dyDescent="0.25">
      <c r="A51" s="3">
        <f>TITRES_STAT!B54</f>
        <v>42381</v>
      </c>
      <c r="B51" s="6">
        <f>TITRES_STAT!D54</f>
        <v>2.2189999999999999</v>
      </c>
      <c r="C51" s="2">
        <f t="shared" si="0"/>
        <v>8.3999999999999631E-3</v>
      </c>
      <c r="D51" s="2">
        <f t="shared" si="1"/>
        <v>2.1797599999999995</v>
      </c>
      <c r="E51" s="2">
        <f t="shared" si="2"/>
        <v>2.1968700000000001</v>
      </c>
      <c r="F51" s="2">
        <f t="shared" si="3"/>
        <v>2.1899800000000003</v>
      </c>
      <c r="G51" s="2">
        <f t="shared" si="5"/>
        <v>2.165827999999999</v>
      </c>
      <c r="H51" s="2"/>
      <c r="I51" s="2">
        <f t="array" ref="I51">SUMPRODUCT(B35:B54, (ROW(B35:B54)-ROW(B35)+1)) / (20*21/2)</f>
        <v>2.2245471428571433</v>
      </c>
      <c r="J51" s="2">
        <f t="shared" si="4"/>
        <v>2.1898188567572876</v>
      </c>
      <c r="K51" s="2">
        <f t="shared" ref="K51:K114" si="6">$K$4*B51+(1-$K$4)*K50</f>
        <v>2.1668705882352932</v>
      </c>
    </row>
    <row r="52" spans="1:11" ht="13.5" x14ac:dyDescent="0.25">
      <c r="A52" s="3">
        <f>TITRES_STAT!B55</f>
        <v>42382</v>
      </c>
      <c r="B52" s="6">
        <f>TITRES_STAT!D55</f>
        <v>2.3107000000000002</v>
      </c>
      <c r="C52" s="2">
        <f t="shared" si="0"/>
        <v>9.1700000000000337E-2</v>
      </c>
      <c r="D52" s="2">
        <f t="shared" si="1"/>
        <v>2.2139599999999997</v>
      </c>
      <c r="E52" s="2">
        <f t="shared" si="2"/>
        <v>2.20479</v>
      </c>
      <c r="F52" s="2">
        <f t="shared" si="3"/>
        <v>2.2012399999999994</v>
      </c>
      <c r="G52" s="2">
        <f t="shared" si="5"/>
        <v>2.1686639999999993</v>
      </c>
      <c r="H52" s="2"/>
      <c r="I52" s="2">
        <f t="array" ref="I52">SUMPRODUCT(B36:B55, (ROW(B36:B55)-ROW(B36)+1)) / (20*21/2)</f>
        <v>2.2280990476190476</v>
      </c>
      <c r="J52" s="2">
        <f t="shared" si="4"/>
        <v>2.2013313465899271</v>
      </c>
      <c r="K52" s="2">
        <f t="shared" si="6"/>
        <v>2.1725109573241053</v>
      </c>
    </row>
    <row r="53" spans="1:11" ht="13.5" x14ac:dyDescent="0.25">
      <c r="A53" s="3">
        <f>TITRES_STAT!B56</f>
        <v>42384</v>
      </c>
      <c r="B53" s="6">
        <f>TITRES_STAT!D56</f>
        <v>2.294</v>
      </c>
      <c r="C53" s="2">
        <f t="shared" si="0"/>
        <v>-1.6700000000000159E-2</v>
      </c>
      <c r="D53" s="2">
        <f t="shared" si="1"/>
        <v>2.2364800000000002</v>
      </c>
      <c r="E53" s="2">
        <f t="shared" si="2"/>
        <v>2.2122900000000003</v>
      </c>
      <c r="F53" s="2">
        <f t="shared" si="3"/>
        <v>2.2091649999999996</v>
      </c>
      <c r="G53" s="2">
        <f t="shared" si="5"/>
        <v>2.1724179999999991</v>
      </c>
      <c r="H53" s="2"/>
      <c r="I53" s="2">
        <f t="array" ref="I53">SUMPRODUCT(B37:B56, (ROW(B37:B56)-ROW(B37)+1)) / (20*21/2)</f>
        <v>2.231313333333333</v>
      </c>
      <c r="J53" s="2">
        <f t="shared" si="4"/>
        <v>2.2101569326289816</v>
      </c>
      <c r="K53" s="2">
        <f t="shared" si="6"/>
        <v>2.1772752335074737</v>
      </c>
    </row>
    <row r="54" spans="1:11" ht="13.5" x14ac:dyDescent="0.25">
      <c r="A54" s="3">
        <f>TITRES_STAT!B57</f>
        <v>42387</v>
      </c>
      <c r="B54" s="6">
        <f>TITRES_STAT!D57</f>
        <v>2.2856999999999998</v>
      </c>
      <c r="C54" s="2">
        <f t="shared" si="0"/>
        <v>-8.3000000000001961E-3</v>
      </c>
      <c r="D54" s="2">
        <f t="shared" si="1"/>
        <v>2.2640000000000002</v>
      </c>
      <c r="E54" s="2">
        <f t="shared" si="2"/>
        <v>2.2197999999999998</v>
      </c>
      <c r="F54" s="2">
        <f t="shared" si="3"/>
        <v>2.2150049999999997</v>
      </c>
      <c r="G54" s="2">
        <f t="shared" si="5"/>
        <v>2.1760059999999997</v>
      </c>
      <c r="H54" s="2"/>
      <c r="I54" s="2">
        <f t="array" ref="I54">SUMPRODUCT(B38:B57, (ROW(B38:B57)-ROW(B38)+1)) / (20*21/2)</f>
        <v>2.2274776190476189</v>
      </c>
      <c r="J54" s="2">
        <f t="shared" si="4"/>
        <v>2.2173515104738404</v>
      </c>
      <c r="K54" s="2">
        <f t="shared" si="6"/>
        <v>2.1815271851346316</v>
      </c>
    </row>
    <row r="55" spans="1:11" ht="13.5" x14ac:dyDescent="0.25">
      <c r="A55" s="3">
        <f>TITRES_STAT!B58</f>
        <v>42388</v>
      </c>
      <c r="B55" s="6">
        <f>TITRES_STAT!D58</f>
        <v>2.2523</v>
      </c>
      <c r="C55" s="2">
        <f t="shared" si="0"/>
        <v>-3.3399999999999874E-2</v>
      </c>
      <c r="D55" s="2">
        <f t="shared" si="1"/>
        <v>2.2723400000000002</v>
      </c>
      <c r="E55" s="2">
        <f t="shared" si="2"/>
        <v>2.2218799999999996</v>
      </c>
      <c r="F55" s="2">
        <f t="shared" si="3"/>
        <v>2.2185499999999996</v>
      </c>
      <c r="G55" s="2">
        <f t="shared" si="5"/>
        <v>2.1789259999999997</v>
      </c>
      <c r="H55" s="2"/>
      <c r="I55" s="2">
        <f t="array" ref="I55">SUMPRODUCT(B39:B58, (ROW(B39:B58)-ROW(B39)+1)) / (20*21/2)</f>
        <v>2.2208014285714284</v>
      </c>
      <c r="J55" s="2">
        <f t="shared" si="4"/>
        <v>2.2206799380477604</v>
      </c>
      <c r="K55" s="2">
        <f t="shared" si="6"/>
        <v>2.1843025896391559</v>
      </c>
    </row>
    <row r="56" spans="1:11" ht="13.5" x14ac:dyDescent="0.25">
      <c r="A56" s="3">
        <f>TITRES_STAT!B59</f>
        <v>42389</v>
      </c>
      <c r="B56" s="6">
        <f>TITRES_STAT!D59</f>
        <v>2.2523</v>
      </c>
      <c r="C56" s="2">
        <f t="shared" si="0"/>
        <v>0</v>
      </c>
      <c r="D56" s="2">
        <f t="shared" si="1"/>
        <v>2.2789999999999999</v>
      </c>
      <c r="E56" s="2">
        <f t="shared" si="2"/>
        <v>2.2293799999999999</v>
      </c>
      <c r="F56" s="2">
        <f t="shared" si="3"/>
        <v>2.2216749999999994</v>
      </c>
      <c r="G56" s="2">
        <f t="shared" si="5"/>
        <v>2.1830959999999999</v>
      </c>
      <c r="H56" s="2"/>
      <c r="I56" s="2">
        <f t="array" ref="I56">SUMPRODUCT(B40:B59, (ROW(B40:B59)-ROW(B40)+1)) / (20*21/2)</f>
        <v>2.221955714285714</v>
      </c>
      <c r="J56" s="2">
        <f t="shared" si="4"/>
        <v>2.2236913725194021</v>
      </c>
      <c r="K56" s="2">
        <f t="shared" si="6"/>
        <v>2.1869691547513459</v>
      </c>
    </row>
    <row r="57" spans="1:11" ht="13.5" x14ac:dyDescent="0.25">
      <c r="A57" s="3">
        <f>TITRES_STAT!B60</f>
        <v>42390</v>
      </c>
      <c r="B57" s="6">
        <f>TITRES_STAT!D60</f>
        <v>2.1814</v>
      </c>
      <c r="C57" s="2">
        <f t="shared" si="0"/>
        <v>-7.0899999999999963E-2</v>
      </c>
      <c r="D57" s="2">
        <f t="shared" si="1"/>
        <v>2.2531399999999997</v>
      </c>
      <c r="E57" s="2">
        <f t="shared" si="2"/>
        <v>2.2335500000000001</v>
      </c>
      <c r="F57" s="2">
        <f t="shared" si="3"/>
        <v>2.2222999999999993</v>
      </c>
      <c r="G57" s="2">
        <f t="shared" si="5"/>
        <v>2.1866819999999998</v>
      </c>
      <c r="H57" s="2"/>
      <c r="I57" s="2">
        <f t="array" ref="I57">SUMPRODUCT(B41:B60, (ROW(B41:B60)-ROW(B41)+1)) / (20*21/2)</f>
        <v>2.221218571428571</v>
      </c>
      <c r="J57" s="2">
        <f t="shared" si="4"/>
        <v>2.2196636227556494</v>
      </c>
      <c r="K57" s="2">
        <f t="shared" si="6"/>
        <v>2.1867507565258029</v>
      </c>
    </row>
    <row r="58" spans="1:11" ht="13.5" x14ac:dyDescent="0.25">
      <c r="A58" s="3">
        <f>TITRES_STAT!B61</f>
        <v>42391</v>
      </c>
      <c r="B58" s="6">
        <f>TITRES_STAT!D61</f>
        <v>2.1522000000000001</v>
      </c>
      <c r="C58" s="2">
        <f t="shared" si="0"/>
        <v>-2.9199999999999893E-2</v>
      </c>
      <c r="D58" s="2">
        <f t="shared" si="1"/>
        <v>2.22478</v>
      </c>
      <c r="E58" s="2">
        <f t="shared" si="2"/>
        <v>2.2306300000000006</v>
      </c>
      <c r="F58" s="2">
        <f t="shared" si="3"/>
        <v>2.2193800000000001</v>
      </c>
      <c r="G58" s="2">
        <f t="shared" si="5"/>
        <v>2.1896839999999997</v>
      </c>
      <c r="H58" s="2"/>
      <c r="I58" s="2">
        <f t="array" ref="I58">SUMPRODUCT(B42:B61, (ROW(B42:B61)-ROW(B42)+1)) / (20*21/2)</f>
        <v>2.2206604761904756</v>
      </c>
      <c r="J58" s="2">
        <f t="shared" si="4"/>
        <v>2.2132385158265402</v>
      </c>
      <c r="K58" s="2">
        <f t="shared" si="6"/>
        <v>2.18539582489734</v>
      </c>
    </row>
    <row r="59" spans="1:11" ht="13.5" x14ac:dyDescent="0.25">
      <c r="A59" s="3">
        <f>TITRES_STAT!B62</f>
        <v>42394</v>
      </c>
      <c r="B59" s="6">
        <f>TITRES_STAT!D62</f>
        <v>2.2315</v>
      </c>
      <c r="C59" s="2">
        <f t="shared" si="0"/>
        <v>7.9299999999999926E-2</v>
      </c>
      <c r="D59" s="2">
        <f t="shared" si="1"/>
        <v>2.21394</v>
      </c>
      <c r="E59" s="2">
        <f t="shared" si="2"/>
        <v>2.2389700000000001</v>
      </c>
      <c r="F59" s="2">
        <f t="shared" si="3"/>
        <v>2.2183399999999995</v>
      </c>
      <c r="G59" s="2">
        <f t="shared" si="5"/>
        <v>2.195106</v>
      </c>
      <c r="H59" s="2"/>
      <c r="I59" s="2">
        <f t="array" ref="I59">SUMPRODUCT(B43:B62, (ROW(B43:B62)-ROW(B43)+1)) / (20*21/2)</f>
        <v>2.2180223809523807</v>
      </c>
      <c r="J59" s="2">
        <f t="shared" si="4"/>
        <v>2.2149777047954409</v>
      </c>
      <c r="K59" s="2">
        <f t="shared" si="6"/>
        <v>2.1872038317641112</v>
      </c>
    </row>
    <row r="60" spans="1:11" ht="13.5" x14ac:dyDescent="0.25">
      <c r="A60" s="3">
        <f>TITRES_STAT!B63</f>
        <v>42395</v>
      </c>
      <c r="B60" s="6">
        <f>TITRES_STAT!D63</f>
        <v>2.2105999999999999</v>
      </c>
      <c r="C60" s="2">
        <f t="shared" si="0"/>
        <v>-2.0900000000000141E-2</v>
      </c>
      <c r="D60" s="2">
        <f t="shared" si="1"/>
        <v>2.2056</v>
      </c>
      <c r="E60" s="2">
        <f t="shared" si="2"/>
        <v>2.2389700000000001</v>
      </c>
      <c r="F60" s="2">
        <f t="shared" si="3"/>
        <v>2.2164599999999997</v>
      </c>
      <c r="G60" s="2">
        <f t="shared" si="5"/>
        <v>2.20011</v>
      </c>
      <c r="H60" s="2"/>
      <c r="I60" s="2">
        <f t="array" ref="I60">SUMPRODUCT(B44:B63, (ROW(B44:B63)-ROW(B44)+1)) / (20*21/2)</f>
        <v>2.2175638095238095</v>
      </c>
      <c r="J60" s="2">
        <f t="shared" si="4"/>
        <v>2.2145607805292085</v>
      </c>
      <c r="K60" s="2">
        <f t="shared" si="6"/>
        <v>2.1881213285576755</v>
      </c>
    </row>
    <row r="61" spans="1:11" ht="13.5" x14ac:dyDescent="0.25">
      <c r="A61" s="3">
        <f>TITRES_STAT!B64</f>
        <v>42396</v>
      </c>
      <c r="B61" s="6">
        <f>TITRES_STAT!D64</f>
        <v>2.2105999999999999</v>
      </c>
      <c r="C61" s="2">
        <f t="shared" si="0"/>
        <v>0</v>
      </c>
      <c r="D61" s="2">
        <f t="shared" si="1"/>
        <v>2.19726</v>
      </c>
      <c r="E61" s="2">
        <f t="shared" si="2"/>
        <v>2.23813</v>
      </c>
      <c r="F61" s="2">
        <f t="shared" si="3"/>
        <v>2.2175000000000002</v>
      </c>
      <c r="G61" s="2">
        <f t="shared" si="5"/>
        <v>2.2032799999999995</v>
      </c>
      <c r="H61" s="2"/>
      <c r="I61" s="2">
        <f t="array" ref="I61">SUMPRODUCT(B45:B64, (ROW(B45:B64)-ROW(B45)+1)) / (20*21/2)</f>
        <v>2.2167547619047618</v>
      </c>
      <c r="J61" s="2">
        <f t="shared" si="4"/>
        <v>2.2141835633359506</v>
      </c>
      <c r="K61" s="2">
        <f t="shared" si="6"/>
        <v>2.1890028450848256</v>
      </c>
    </row>
    <row r="62" spans="1:11" ht="13.5" x14ac:dyDescent="0.25">
      <c r="A62" s="3">
        <f>TITRES_STAT!B65</f>
        <v>42397</v>
      </c>
      <c r="B62" s="6">
        <f>TITRES_STAT!D65</f>
        <v>2.1898</v>
      </c>
      <c r="C62" s="2">
        <f t="shared" si="0"/>
        <v>-2.079999999999993E-2</v>
      </c>
      <c r="D62" s="2">
        <f t="shared" si="1"/>
        <v>2.1989399999999999</v>
      </c>
      <c r="E62" s="2">
        <f t="shared" si="2"/>
        <v>2.2260399999999998</v>
      </c>
      <c r="F62" s="2">
        <f t="shared" si="3"/>
        <v>2.2154149999999992</v>
      </c>
      <c r="G62" s="2">
        <f t="shared" si="5"/>
        <v>2.2041979999999999</v>
      </c>
      <c r="H62" s="2"/>
      <c r="I62" s="2">
        <f t="array" ref="I62">SUMPRODUCT(B46:B65, (ROW(B46:B65)-ROW(B46)+1)) / (20*21/2)</f>
        <v>2.2159652380952379</v>
      </c>
      <c r="J62" s="2">
        <f t="shared" si="4"/>
        <v>2.2118613192087171</v>
      </c>
      <c r="K62" s="2">
        <f t="shared" si="6"/>
        <v>2.1890341060618916</v>
      </c>
    </row>
    <row r="63" spans="1:11" ht="13.5" x14ac:dyDescent="0.25">
      <c r="A63" s="3">
        <f>TITRES_STAT!B66</f>
        <v>42398</v>
      </c>
      <c r="B63" s="6">
        <f>TITRES_STAT!D66</f>
        <v>2.2105999999999999</v>
      </c>
      <c r="C63" s="2">
        <f t="shared" si="0"/>
        <v>2.079999999999993E-2</v>
      </c>
      <c r="D63" s="2">
        <f t="shared" si="1"/>
        <v>2.2106199999999996</v>
      </c>
      <c r="E63" s="2">
        <f t="shared" si="2"/>
        <v>2.2176999999999998</v>
      </c>
      <c r="F63" s="2">
        <f t="shared" si="3"/>
        <v>2.2149949999999992</v>
      </c>
      <c r="G63" s="2">
        <f t="shared" si="5"/>
        <v>2.2042799999999998</v>
      </c>
      <c r="H63" s="2"/>
      <c r="I63" s="2">
        <f t="array" ref="I63">SUMPRODUCT(B47:B66, (ROW(B47:B66)-ROW(B47)+1)) / (20*21/2)</f>
        <v>2.2117138095238089</v>
      </c>
      <c r="J63" s="2">
        <f t="shared" si="4"/>
        <v>2.2117411935697917</v>
      </c>
      <c r="K63" s="2">
        <f t="shared" si="6"/>
        <v>2.1898798273927977</v>
      </c>
    </row>
    <row r="64" spans="1:11" ht="13.5" x14ac:dyDescent="0.25">
      <c r="A64" s="3">
        <f>TITRES_STAT!B67</f>
        <v>42401</v>
      </c>
      <c r="B64" s="6">
        <f>TITRES_STAT!D67</f>
        <v>2.2065000000000001</v>
      </c>
      <c r="C64" s="2">
        <f t="shared" si="0"/>
        <v>-4.0999999999997705E-3</v>
      </c>
      <c r="D64" s="2">
        <f t="shared" si="1"/>
        <v>2.2056200000000001</v>
      </c>
      <c r="E64" s="2">
        <f t="shared" si="2"/>
        <v>2.2097799999999999</v>
      </c>
      <c r="F64" s="2">
        <f t="shared" si="3"/>
        <v>2.2147899999999998</v>
      </c>
      <c r="G64" s="2">
        <f t="shared" si="5"/>
        <v>2.203948</v>
      </c>
      <c r="H64" s="2"/>
      <c r="I64" s="2">
        <f t="array" ref="I64">SUMPRODUCT(B48:B67, (ROW(B48:B67)-ROW(B48)+1)) / (20*21/2)</f>
        <v>2.2083023809523805</v>
      </c>
      <c r="J64" s="2">
        <f t="shared" si="4"/>
        <v>2.2112420322774304</v>
      </c>
      <c r="K64" s="2">
        <f t="shared" si="6"/>
        <v>2.1905315988675902</v>
      </c>
    </row>
    <row r="65" spans="1:11" ht="13.5" x14ac:dyDescent="0.25">
      <c r="A65" s="3">
        <f>TITRES_STAT!B68</f>
        <v>42402</v>
      </c>
      <c r="B65" s="6">
        <f>TITRES_STAT!D68</f>
        <v>2.2065000000000001</v>
      </c>
      <c r="C65" s="2">
        <f t="shared" si="0"/>
        <v>0</v>
      </c>
      <c r="D65" s="2">
        <f t="shared" si="1"/>
        <v>2.2047999999999996</v>
      </c>
      <c r="E65" s="2">
        <f t="shared" si="2"/>
        <v>2.2052</v>
      </c>
      <c r="F65" s="2">
        <f t="shared" si="3"/>
        <v>2.2135399999999992</v>
      </c>
      <c r="G65" s="2">
        <f t="shared" si="5"/>
        <v>2.2040320000000002</v>
      </c>
      <c r="H65" s="2"/>
      <c r="I65" s="2">
        <f t="array" ref="I65">SUMPRODUCT(B49:B68, (ROW(B49:B68)-ROW(B49)+1)) / (20*21/2)</f>
        <v>2.2039119047619047</v>
      </c>
      <c r="J65" s="2">
        <f t="shared" si="4"/>
        <v>2.21079041015577</v>
      </c>
      <c r="K65" s="2">
        <f t="shared" si="6"/>
        <v>2.1911578106767045</v>
      </c>
    </row>
    <row r="66" spans="1:11" ht="13.5" x14ac:dyDescent="0.25">
      <c r="A66" s="3">
        <f>TITRES_STAT!B69</f>
        <v>42403</v>
      </c>
      <c r="B66" s="6">
        <f>TITRES_STAT!D69</f>
        <v>2.1688999999999998</v>
      </c>
      <c r="C66" s="2">
        <f t="shared" si="0"/>
        <v>-3.76000000000003E-2</v>
      </c>
      <c r="D66" s="2">
        <f t="shared" si="1"/>
        <v>2.1964599999999996</v>
      </c>
      <c r="E66" s="2">
        <f t="shared" si="2"/>
        <v>2.19686</v>
      </c>
      <c r="F66" s="2">
        <f t="shared" si="3"/>
        <v>2.2131199999999995</v>
      </c>
      <c r="G66" s="2">
        <f t="shared" si="5"/>
        <v>2.2038639999999998</v>
      </c>
      <c r="H66" s="2"/>
      <c r="I66" s="2">
        <f t="array" ref="I66">SUMPRODUCT(B50:B69, (ROW(B50:B69)-ROW(B50)+1)) / (20*21/2)</f>
        <v>2.1987904761904762</v>
      </c>
      <c r="J66" s="2">
        <f t="shared" si="4"/>
        <v>2.2068008472837919</v>
      </c>
      <c r="K66" s="2">
        <f t="shared" si="6"/>
        <v>2.1902849553560495</v>
      </c>
    </row>
    <row r="67" spans="1:11" ht="13.5" x14ac:dyDescent="0.25">
      <c r="A67" s="3">
        <f>TITRES_STAT!B70</f>
        <v>42404</v>
      </c>
      <c r="B67" s="6">
        <f>TITRES_STAT!D70</f>
        <v>2.1772999999999998</v>
      </c>
      <c r="C67" s="2">
        <f t="shared" si="0"/>
        <v>8.3999999999999631E-3</v>
      </c>
      <c r="D67" s="2">
        <f t="shared" si="1"/>
        <v>2.1939599999999997</v>
      </c>
      <c r="E67" s="2">
        <f t="shared" si="2"/>
        <v>2.1964499999999996</v>
      </c>
      <c r="F67" s="2">
        <f t="shared" si="3"/>
        <v>2.2149999999999999</v>
      </c>
      <c r="G67" s="2">
        <f t="shared" si="5"/>
        <v>2.2029479999999997</v>
      </c>
      <c r="H67" s="2"/>
      <c r="I67" s="2">
        <f t="array" ref="I67">SUMPRODUCT(B51:B70, (ROW(B51:B70)-ROW(B51)+1)) / (20*21/2)</f>
        <v>2.1924190476190475</v>
      </c>
      <c r="J67" s="2">
        <f t="shared" si="4"/>
        <v>2.2039912427805737</v>
      </c>
      <c r="K67" s="2">
        <f t="shared" si="6"/>
        <v>2.1897757414205183</v>
      </c>
    </row>
    <row r="68" spans="1:11" ht="13.5" x14ac:dyDescent="0.25">
      <c r="A68" s="3">
        <f>TITRES_STAT!B71</f>
        <v>42405</v>
      </c>
      <c r="B68" s="6">
        <f>TITRES_STAT!D71</f>
        <v>2.1688999999999998</v>
      </c>
      <c r="C68" s="2">
        <f t="shared" ref="C68:C131" si="7">B68-B67</f>
        <v>-8.3999999999999631E-3</v>
      </c>
      <c r="D68" s="2">
        <f t="shared" si="1"/>
        <v>2.1856200000000001</v>
      </c>
      <c r="E68" s="2">
        <f t="shared" si="2"/>
        <v>2.1981199999999999</v>
      </c>
      <c r="F68" s="2">
        <f t="shared" si="3"/>
        <v>2.214375</v>
      </c>
      <c r="G68" s="2">
        <f t="shared" si="5"/>
        <v>2.2021139999999999</v>
      </c>
      <c r="H68" s="2"/>
      <c r="I68" s="2">
        <f t="array" ref="I68">SUMPRODUCT(B52:B71, (ROW(B52:B71)-ROW(B52)+1)) / (20*21/2)</f>
        <v>2.181973809523809</v>
      </c>
      <c r="J68" s="2">
        <f t="shared" si="4"/>
        <v>2.2006492196586143</v>
      </c>
      <c r="K68" s="2">
        <f t="shared" si="6"/>
        <v>2.1889570848942235</v>
      </c>
    </row>
    <row r="69" spans="1:11" ht="13.5" x14ac:dyDescent="0.25">
      <c r="A69" s="3">
        <f>TITRES_STAT!B72</f>
        <v>42408</v>
      </c>
      <c r="B69" s="6">
        <f>TITRES_STAT!D72</f>
        <v>2.1606000000000001</v>
      </c>
      <c r="C69" s="2">
        <f t="shared" si="7"/>
        <v>-8.299999999999752E-3</v>
      </c>
      <c r="D69" s="2">
        <f t="shared" si="1"/>
        <v>2.1764399999999999</v>
      </c>
      <c r="E69" s="2">
        <f t="shared" si="2"/>
        <v>2.19103</v>
      </c>
      <c r="F69" s="2">
        <f t="shared" si="3"/>
        <v>2.2150000000000003</v>
      </c>
      <c r="G69" s="2">
        <f t="shared" si="5"/>
        <v>2.2006139999999998</v>
      </c>
      <c r="H69" s="2"/>
      <c r="I69" s="2">
        <f t="array" ref="I69">SUMPRODUCT(B53:B72, (ROW(B53:B72)-ROW(B53)+1)) / (20*21/2)</f>
        <v>2.1728752380952381</v>
      </c>
      <c r="J69" s="2">
        <f t="shared" si="4"/>
        <v>2.1968350082625556</v>
      </c>
      <c r="K69" s="2">
        <f t="shared" si="6"/>
        <v>2.1878450423493518</v>
      </c>
    </row>
    <row r="70" spans="1:11" ht="13.5" x14ac:dyDescent="0.25">
      <c r="A70" s="3">
        <f>TITRES_STAT!B73</f>
        <v>42409</v>
      </c>
      <c r="B70" s="6">
        <f>TITRES_STAT!D73</f>
        <v>2.1480999999999999</v>
      </c>
      <c r="C70" s="2">
        <f t="shared" si="7"/>
        <v>-1.2500000000000178E-2</v>
      </c>
      <c r="D70" s="2">
        <f t="shared" ref="D70:D133" si="8">AVERAGE(B66:B70)</f>
        <v>2.1647599999999998</v>
      </c>
      <c r="E70" s="2">
        <f t="shared" si="2"/>
        <v>2.1847799999999995</v>
      </c>
      <c r="F70" s="2">
        <f t="shared" si="3"/>
        <v>2.211875</v>
      </c>
      <c r="G70" s="2">
        <f t="shared" si="5"/>
        <v>2.1985299999999999</v>
      </c>
      <c r="H70" s="2"/>
      <c r="I70" s="2">
        <f t="array" ref="I70">SUMPRODUCT(B54:B73, (ROW(B54:B73)-ROW(B54)+1)) / (20*21/2)</f>
        <v>2.1643299999999996</v>
      </c>
      <c r="J70" s="2">
        <f t="shared" si="4"/>
        <v>2.1921935789042171</v>
      </c>
      <c r="K70" s="2">
        <f t="shared" si="6"/>
        <v>2.1862864132376125</v>
      </c>
    </row>
    <row r="71" spans="1:11" ht="13.5" x14ac:dyDescent="0.25">
      <c r="A71" s="3">
        <f>TITRES_STAT!B74</f>
        <v>42410</v>
      </c>
      <c r="B71" s="6">
        <f>TITRES_STAT!D74</f>
        <v>2.1021999999999998</v>
      </c>
      <c r="C71" s="2">
        <f t="shared" si="7"/>
        <v>-4.5900000000000052E-2</v>
      </c>
      <c r="D71" s="2">
        <f t="shared" si="8"/>
        <v>2.1514199999999999</v>
      </c>
      <c r="E71" s="2">
        <f t="shared" si="2"/>
        <v>2.1739399999999995</v>
      </c>
      <c r="F71" s="2">
        <f t="shared" si="3"/>
        <v>2.206035</v>
      </c>
      <c r="G71" s="2">
        <f t="shared" si="5"/>
        <v>2.1963619999999993</v>
      </c>
      <c r="H71" s="2"/>
      <c r="I71" s="2">
        <f t="array" ref="I71">SUMPRODUCT(B55:B74, (ROW(B55:B74)-ROW(B55)+1)) / (20*21/2)</f>
        <v>2.154697619047619</v>
      </c>
      <c r="J71" s="2">
        <f t="shared" si="4"/>
        <v>2.18362276186572</v>
      </c>
      <c r="K71" s="2">
        <f t="shared" si="6"/>
        <v>2.1829889068361377</v>
      </c>
    </row>
    <row r="72" spans="1:11" ht="13.5" x14ac:dyDescent="0.25">
      <c r="A72" s="3">
        <f>TITRES_STAT!B75</f>
        <v>42411</v>
      </c>
      <c r="B72" s="6">
        <f>TITRES_STAT!D75</f>
        <v>2.1105</v>
      </c>
      <c r="C72" s="2">
        <f t="shared" si="7"/>
        <v>8.3000000000001961E-3</v>
      </c>
      <c r="D72" s="2">
        <f t="shared" si="8"/>
        <v>2.1380599999999998</v>
      </c>
      <c r="E72" s="2">
        <f t="shared" si="2"/>
        <v>2.16601</v>
      </c>
      <c r="F72" s="2">
        <f t="shared" si="3"/>
        <v>2.1960250000000001</v>
      </c>
      <c r="G72" s="2">
        <f t="shared" si="5"/>
        <v>2.1939419999999998</v>
      </c>
      <c r="H72" s="2"/>
      <c r="I72" s="2">
        <f t="array" ref="I72">SUMPRODUCT(B56:B75, (ROW(B56:B75)-ROW(B56)+1)) / (20*21/2)</f>
        <v>2.1460185714285718</v>
      </c>
      <c r="J72" s="2">
        <f t="shared" si="4"/>
        <v>2.1766586893070801</v>
      </c>
      <c r="K72" s="2">
        <f t="shared" si="6"/>
        <v>2.1801462046072699</v>
      </c>
    </row>
    <row r="73" spans="1:11" ht="13.5" x14ac:dyDescent="0.25">
      <c r="A73" s="3">
        <f>TITRES_STAT!B76</f>
        <v>42412</v>
      </c>
      <c r="B73" s="6">
        <f>TITRES_STAT!D76</f>
        <v>2.1063000000000001</v>
      </c>
      <c r="C73" s="2">
        <f t="shared" si="7"/>
        <v>-4.1999999999999815E-3</v>
      </c>
      <c r="D73" s="2">
        <f t="shared" si="8"/>
        <v>2.12554</v>
      </c>
      <c r="E73" s="2">
        <f t="shared" si="2"/>
        <v>2.1555800000000001</v>
      </c>
      <c r="F73" s="2">
        <f t="shared" si="3"/>
        <v>2.1866399999999997</v>
      </c>
      <c r="G73" s="2">
        <f t="shared" si="5"/>
        <v>2.1914379999999998</v>
      </c>
      <c r="H73" s="2"/>
      <c r="I73" s="2">
        <f t="array" ref="I73">SUMPRODUCT(B57:B76, (ROW(B57:B76)-ROW(B57)+1)) / (20*21/2)</f>
        <v>2.1381338095238092</v>
      </c>
      <c r="J73" s="2">
        <f t="shared" si="4"/>
        <v>2.1699578617540247</v>
      </c>
      <c r="K73" s="2">
        <f t="shared" si="6"/>
        <v>2.1772502750148277</v>
      </c>
    </row>
    <row r="74" spans="1:11" ht="13.5" x14ac:dyDescent="0.25">
      <c r="A74" s="3">
        <f>TITRES_STAT!B77</f>
        <v>42415</v>
      </c>
      <c r="B74" s="6">
        <f>TITRES_STAT!D77</f>
        <v>2.0855000000000001</v>
      </c>
      <c r="C74" s="2">
        <f t="shared" si="7"/>
        <v>-2.079999999999993E-2</v>
      </c>
      <c r="D74" s="2">
        <f t="shared" si="8"/>
        <v>2.1105199999999997</v>
      </c>
      <c r="E74" s="2">
        <f t="shared" si="2"/>
        <v>2.1434799999999998</v>
      </c>
      <c r="F74" s="2">
        <f t="shared" si="3"/>
        <v>2.1766300000000003</v>
      </c>
      <c r="G74" s="2">
        <f t="shared" si="5"/>
        <v>2.1885179999999997</v>
      </c>
      <c r="H74" s="2"/>
      <c r="I74" s="2">
        <f t="array" ref="I74">SUMPRODUCT(B58:B77, (ROW(B58:B77)-ROW(B58)+1)) / (20*21/2)</f>
        <v>2.1310433333333334</v>
      </c>
      <c r="J74" s="2">
        <f t="shared" si="4"/>
        <v>2.1619142558726892</v>
      </c>
      <c r="K74" s="2">
        <f t="shared" si="6"/>
        <v>2.1736522250142465</v>
      </c>
    </row>
    <row r="75" spans="1:11" ht="13.5" x14ac:dyDescent="0.25">
      <c r="A75" s="3">
        <f>TITRES_STAT!B78</f>
        <v>42416</v>
      </c>
      <c r="B75" s="6">
        <f>TITRES_STAT!D78</f>
        <v>2.0855000000000001</v>
      </c>
      <c r="C75" s="2">
        <f t="shared" si="7"/>
        <v>0</v>
      </c>
      <c r="D75" s="2">
        <f t="shared" si="8"/>
        <v>2.0979999999999999</v>
      </c>
      <c r="E75" s="2">
        <f t="shared" si="2"/>
        <v>2.1313799999999996</v>
      </c>
      <c r="F75" s="2">
        <f t="shared" si="3"/>
        <v>2.1682899999999998</v>
      </c>
      <c r="G75" s="2">
        <f t="shared" si="5"/>
        <v>2.1862659999999998</v>
      </c>
      <c r="H75" s="2"/>
      <c r="I75" s="2">
        <f t="array" ref="I75">SUMPRODUCT(B59:B78, (ROW(B59:B78)-ROW(B59)+1)) / (20*21/2)</f>
        <v>2.1228190476190476</v>
      </c>
      <c r="J75" s="2">
        <f t="shared" si="4"/>
        <v>2.1546367076943378</v>
      </c>
      <c r="K75" s="2">
        <f t="shared" si="6"/>
        <v>2.1701952750136879</v>
      </c>
    </row>
    <row r="76" spans="1:11" ht="13.5" x14ac:dyDescent="0.25">
      <c r="A76" s="3">
        <f>TITRES_STAT!B79</f>
        <v>42417</v>
      </c>
      <c r="B76" s="6">
        <f>TITRES_STAT!D79</f>
        <v>2.0855000000000001</v>
      </c>
      <c r="C76" s="2">
        <f t="shared" si="7"/>
        <v>0</v>
      </c>
      <c r="D76" s="2">
        <f t="shared" si="8"/>
        <v>2.0946600000000002</v>
      </c>
      <c r="E76" s="2">
        <f t="shared" ref="E76:E139" si="9">AVERAGE(B67:B76)</f>
        <v>2.12304</v>
      </c>
      <c r="F76" s="2">
        <f t="shared" si="3"/>
        <v>2.1599500000000007</v>
      </c>
      <c r="G76" s="2">
        <f t="shared" si="5"/>
        <v>2.1841799999999996</v>
      </c>
      <c r="H76" s="2"/>
      <c r="I76" s="2">
        <f t="array" ref="I76">SUMPRODUCT(B60:B79, (ROW(B60:B79)-ROW(B60)+1)) / (20*21/2)</f>
        <v>2.1126109523809529</v>
      </c>
      <c r="J76" s="2">
        <f t="shared" si="4"/>
        <v>2.1480522593424962</v>
      </c>
      <c r="K76" s="2">
        <f t="shared" si="6"/>
        <v>2.1668738916798178</v>
      </c>
    </row>
    <row r="77" spans="1:11" ht="13.5" x14ac:dyDescent="0.25">
      <c r="A77" s="3">
        <f>TITRES_STAT!B80</f>
        <v>42418</v>
      </c>
      <c r="B77" s="6">
        <f>TITRES_STAT!D80</f>
        <v>2.0855000000000001</v>
      </c>
      <c r="C77" s="2">
        <f t="shared" si="7"/>
        <v>0</v>
      </c>
      <c r="D77" s="2">
        <f t="shared" si="8"/>
        <v>2.0896599999999999</v>
      </c>
      <c r="E77" s="2">
        <f t="shared" si="9"/>
        <v>2.1138599999999999</v>
      </c>
      <c r="F77" s="2">
        <f t="shared" si="3"/>
        <v>2.1551550000000002</v>
      </c>
      <c r="G77" s="2">
        <f t="shared" si="5"/>
        <v>2.1815099999999994</v>
      </c>
      <c r="H77" s="2"/>
      <c r="I77" s="2">
        <f t="array" ref="I77">SUMPRODUCT(B61:B80, (ROW(B61:B80)-ROW(B61)+1)) / (20*21/2)</f>
        <v>2.103296666666667</v>
      </c>
      <c r="J77" s="2">
        <f t="shared" si="4"/>
        <v>2.1420949013098776</v>
      </c>
      <c r="K77" s="2">
        <f t="shared" si="6"/>
        <v>2.1636827586727665</v>
      </c>
    </row>
    <row r="78" spans="1:11" ht="13.5" x14ac:dyDescent="0.25">
      <c r="A78" s="3">
        <f>TITRES_STAT!B81</f>
        <v>42419</v>
      </c>
      <c r="B78" s="6">
        <f>TITRES_STAT!D81</f>
        <v>2.0688</v>
      </c>
      <c r="C78" s="2">
        <f t="shared" si="7"/>
        <v>-1.6700000000000159E-2</v>
      </c>
      <c r="D78" s="2">
        <f t="shared" si="8"/>
        <v>2.08216</v>
      </c>
      <c r="E78" s="2">
        <f t="shared" si="9"/>
        <v>2.10385</v>
      </c>
      <c r="F78" s="2">
        <f t="shared" si="3"/>
        <v>2.1509850000000004</v>
      </c>
      <c r="G78" s="2">
        <f t="shared" si="5"/>
        <v>2.1795079999999993</v>
      </c>
      <c r="H78" s="2"/>
      <c r="I78" s="2">
        <f t="array" ref="I78">SUMPRODUCT(B62:B81, (ROW(B62:B81)-ROW(B62)+1)) / (20*21/2)</f>
        <v>2.10351</v>
      </c>
      <c r="J78" s="2">
        <f t="shared" si="4"/>
        <v>2.1351144345184605</v>
      </c>
      <c r="K78" s="2">
        <f t="shared" si="6"/>
        <v>2.1599618661757951</v>
      </c>
    </row>
    <row r="79" spans="1:11" ht="13.5" x14ac:dyDescent="0.25">
      <c r="A79" s="3">
        <f>TITRES_STAT!B82</f>
        <v>42422</v>
      </c>
      <c r="B79" s="6">
        <f>TITRES_STAT!D82</f>
        <v>2.0438000000000001</v>
      </c>
      <c r="C79" s="2">
        <f t="shared" si="7"/>
        <v>-2.4999999999999911E-2</v>
      </c>
      <c r="D79" s="2">
        <f t="shared" si="8"/>
        <v>2.07382</v>
      </c>
      <c r="E79" s="2">
        <f t="shared" si="9"/>
        <v>2.0921699999999999</v>
      </c>
      <c r="F79" s="2">
        <f t="shared" si="3"/>
        <v>2.1416000000000004</v>
      </c>
      <c r="G79" s="2">
        <f t="shared" si="5"/>
        <v>2.1773399999999996</v>
      </c>
      <c r="H79" s="2"/>
      <c r="I79" s="2">
        <f t="array" ref="I79">SUMPRODUCT(B63:B82, (ROW(B63:B82)-ROW(B63)+1)) / (20*21/2)</f>
        <v>2.1160047619047622</v>
      </c>
      <c r="J79" s="2">
        <f t="shared" si="4"/>
        <v>2.1264178217071787</v>
      </c>
      <c r="K79" s="2">
        <f t="shared" si="6"/>
        <v>2.1554064988747834</v>
      </c>
    </row>
    <row r="80" spans="1:11" ht="13.5" x14ac:dyDescent="0.25">
      <c r="A80" s="3">
        <f>TITRES_STAT!B83</f>
        <v>42423</v>
      </c>
      <c r="B80" s="6">
        <f>TITRES_STAT!D83</f>
        <v>2.0438000000000001</v>
      </c>
      <c r="C80" s="2">
        <f t="shared" si="7"/>
        <v>0</v>
      </c>
      <c r="D80" s="2">
        <f t="shared" si="8"/>
        <v>2.06548</v>
      </c>
      <c r="E80" s="2">
        <f t="shared" si="9"/>
        <v>2.0817400000000004</v>
      </c>
      <c r="F80" s="2">
        <f t="shared" si="3"/>
        <v>2.1332600000000004</v>
      </c>
      <c r="G80" s="2">
        <f t="shared" si="5"/>
        <v>2.1752539999999998</v>
      </c>
      <c r="H80" s="2"/>
      <c r="I80" s="2">
        <f t="array" ref="I80">SUMPRODUCT(B64:B83, (ROW(B64:B83)-ROW(B64)+1)) / (20*21/2)</f>
        <v>2.1222000000000003</v>
      </c>
      <c r="J80" s="2">
        <f t="shared" si="4"/>
        <v>2.1185494577350665</v>
      </c>
      <c r="K80" s="2">
        <f t="shared" si="6"/>
        <v>2.1510297734287134</v>
      </c>
    </row>
    <row r="81" spans="1:11" ht="13.5" x14ac:dyDescent="0.25">
      <c r="A81" s="3">
        <f>TITRES_STAT!B84</f>
        <v>42424</v>
      </c>
      <c r="B81" s="6">
        <f>TITRES_STAT!D84</f>
        <v>2.1355</v>
      </c>
      <c r="C81" s="2">
        <f t="shared" si="7"/>
        <v>9.1699999999999893E-2</v>
      </c>
      <c r="D81" s="2">
        <f t="shared" si="8"/>
        <v>2.0754800000000002</v>
      </c>
      <c r="E81" s="2">
        <f t="shared" si="9"/>
        <v>2.08507</v>
      </c>
      <c r="F81" s="2">
        <f t="shared" si="3"/>
        <v>2.129505</v>
      </c>
      <c r="G81" s="2">
        <f t="shared" si="5"/>
        <v>2.1754199999999999</v>
      </c>
      <c r="H81" s="2"/>
      <c r="I81" s="2">
        <f t="array" ref="I81">SUMPRODUCT(B65:B84, (ROW(B65:B84)-ROW(B65)+1)) / (20*21/2)</f>
        <v>2.1256738095238097</v>
      </c>
      <c r="J81" s="2">
        <f t="shared" si="4"/>
        <v>2.1201637950936316</v>
      </c>
      <c r="K81" s="2">
        <f t="shared" si="6"/>
        <v>2.1504207627060188</v>
      </c>
    </row>
    <row r="82" spans="1:11" ht="13.5" x14ac:dyDescent="0.25">
      <c r="A82" s="3">
        <f>TITRES_STAT!B85</f>
        <v>42425</v>
      </c>
      <c r="B82" s="6">
        <f>TITRES_STAT!D85</f>
        <v>2.2606999999999999</v>
      </c>
      <c r="C82" s="2">
        <f t="shared" si="7"/>
        <v>0.12519999999999998</v>
      </c>
      <c r="D82" s="2">
        <f t="shared" si="8"/>
        <v>2.1105200000000002</v>
      </c>
      <c r="E82" s="2">
        <f t="shared" si="9"/>
        <v>2.1000900000000002</v>
      </c>
      <c r="F82" s="2">
        <f t="shared" si="3"/>
        <v>2.1330499999999999</v>
      </c>
      <c r="G82" s="2">
        <f t="shared" si="5"/>
        <v>2.1789239999999994</v>
      </c>
      <c r="H82" s="2"/>
      <c r="I82" s="2">
        <f t="array" ref="I82">SUMPRODUCT(B66:B85, (ROW(B66:B85)-ROW(B66)+1)) / (20*21/2)</f>
        <v>2.131707619047619</v>
      </c>
      <c r="J82" s="2">
        <f t="shared" si="4"/>
        <v>2.1335481955609046</v>
      </c>
      <c r="K82" s="2">
        <f t="shared" si="6"/>
        <v>2.154745438678332</v>
      </c>
    </row>
    <row r="83" spans="1:11" ht="13.5" x14ac:dyDescent="0.25">
      <c r="A83" s="3">
        <f>TITRES_STAT!B86</f>
        <v>42426</v>
      </c>
      <c r="B83" s="6">
        <f>TITRES_STAT!D86</f>
        <v>2.1981000000000002</v>
      </c>
      <c r="C83" s="2">
        <f t="shared" si="7"/>
        <v>-6.2599999999999767E-2</v>
      </c>
      <c r="D83" s="2">
        <f t="shared" si="8"/>
        <v>2.1363799999999999</v>
      </c>
      <c r="E83" s="2">
        <f t="shared" si="9"/>
        <v>2.10927</v>
      </c>
      <c r="F83" s="2">
        <f t="shared" si="3"/>
        <v>2.132425</v>
      </c>
      <c r="G83" s="2">
        <f t="shared" si="5"/>
        <v>2.1801759999999994</v>
      </c>
      <c r="H83" s="2"/>
      <c r="I83" s="2">
        <f t="array" ref="I83">SUMPRODUCT(B67:B86, (ROW(B67:B86)-ROW(B67)+1)) / (20*21/2)</f>
        <v>2.1378014285714286</v>
      </c>
      <c r="J83" s="2">
        <f t="shared" si="4"/>
        <v>2.1396959864598659</v>
      </c>
      <c r="K83" s="2">
        <f t="shared" si="6"/>
        <v>2.1564456175536915</v>
      </c>
    </row>
    <row r="84" spans="1:11" ht="13.5" x14ac:dyDescent="0.25">
      <c r="A84" s="3">
        <f>TITRES_STAT!B87</f>
        <v>42429</v>
      </c>
      <c r="B84" s="6">
        <f>TITRES_STAT!D87</f>
        <v>2.1688999999999998</v>
      </c>
      <c r="C84" s="2">
        <f t="shared" si="7"/>
        <v>-2.9200000000000337E-2</v>
      </c>
      <c r="D84" s="2">
        <f t="shared" si="8"/>
        <v>2.1613999999999995</v>
      </c>
      <c r="E84" s="2">
        <f t="shared" si="9"/>
        <v>2.11761</v>
      </c>
      <c r="F84" s="2">
        <f t="shared" ref="F84:F147" si="10">AVERAGE(B65:B84)</f>
        <v>2.1305449999999997</v>
      </c>
      <c r="G84" s="2">
        <f t="shared" si="5"/>
        <v>2.1801759999999994</v>
      </c>
      <c r="H84" s="2"/>
      <c r="I84" s="2">
        <f t="array" ref="I84">SUMPRODUCT(B68:B87, (ROW(B68:B87)-ROW(B68)+1)) / (20*21/2)</f>
        <v>2.1374238095238094</v>
      </c>
      <c r="J84" s="2">
        <f t="shared" si="4"/>
        <v>2.1424773210827359</v>
      </c>
      <c r="K84" s="2">
        <f t="shared" si="6"/>
        <v>2.1569340247084487</v>
      </c>
    </row>
    <row r="85" spans="1:11" ht="13.5" x14ac:dyDescent="0.25">
      <c r="A85" s="3">
        <f>TITRES_STAT!B88</f>
        <v>42430</v>
      </c>
      <c r="B85" s="6">
        <f>TITRES_STAT!D88</f>
        <v>2.1939000000000002</v>
      </c>
      <c r="C85" s="2">
        <f t="shared" si="7"/>
        <v>2.5000000000000355E-2</v>
      </c>
      <c r="D85" s="2">
        <f t="shared" si="8"/>
        <v>2.1914199999999999</v>
      </c>
      <c r="E85" s="2">
        <f t="shared" si="9"/>
        <v>2.12845</v>
      </c>
      <c r="F85" s="2">
        <f t="shared" si="10"/>
        <v>2.129915</v>
      </c>
      <c r="G85" s="2">
        <f t="shared" si="5"/>
        <v>2.1804259999999993</v>
      </c>
      <c r="H85" s="2"/>
      <c r="I85" s="2">
        <f t="array" ref="I85">SUMPRODUCT(B69:B88, (ROW(B69:B88)-ROW(B69)+1)) / (20*21/2)</f>
        <v>2.1412561904761911</v>
      </c>
      <c r="J85" s="2">
        <f t="shared" ref="J85:J148" si="11">$J$4*B85+J84*(1-$J$4)</f>
        <v>2.1473747190748562</v>
      </c>
      <c r="K85" s="2">
        <f t="shared" si="6"/>
        <v>2.1583836707983135</v>
      </c>
    </row>
    <row r="86" spans="1:11" ht="13.5" x14ac:dyDescent="0.25">
      <c r="A86" s="3">
        <f>TITRES_STAT!B89</f>
        <v>42431</v>
      </c>
      <c r="B86" s="6">
        <f>TITRES_STAT!D89</f>
        <v>2.1939000000000002</v>
      </c>
      <c r="C86" s="2">
        <f t="shared" si="7"/>
        <v>0</v>
      </c>
      <c r="D86" s="2">
        <f t="shared" si="8"/>
        <v>2.2031000000000001</v>
      </c>
      <c r="E86" s="2">
        <f t="shared" si="9"/>
        <v>2.1392899999999999</v>
      </c>
      <c r="F86" s="2">
        <f t="shared" si="10"/>
        <v>2.1311649999999998</v>
      </c>
      <c r="G86" s="2">
        <f t="shared" si="5"/>
        <v>2.1805079999999988</v>
      </c>
      <c r="H86" s="2"/>
      <c r="I86" s="2">
        <f t="array" ref="I86">SUMPRODUCT(B70:B89, (ROW(B70:B89)-ROW(B70)+1)) / (20*21/2)</f>
        <v>2.1391266666666664</v>
      </c>
      <c r="J86" s="2">
        <f t="shared" si="11"/>
        <v>2.1518056982105844</v>
      </c>
      <c r="K86" s="2">
        <f t="shared" si="6"/>
        <v>2.1597764680219091</v>
      </c>
    </row>
    <row r="87" spans="1:11" ht="13.5" x14ac:dyDescent="0.25">
      <c r="A87" s="3">
        <f>TITRES_STAT!B90</f>
        <v>42432</v>
      </c>
      <c r="B87" s="6">
        <f>TITRES_STAT!D90</f>
        <v>2.1272000000000002</v>
      </c>
      <c r="C87" s="2">
        <f t="shared" si="7"/>
        <v>-6.6699999999999982E-2</v>
      </c>
      <c r="D87" s="2">
        <f t="shared" si="8"/>
        <v>2.1764000000000001</v>
      </c>
      <c r="E87" s="2">
        <f t="shared" si="9"/>
        <v>2.1434599999999997</v>
      </c>
      <c r="F87" s="2">
        <f t="shared" si="10"/>
        <v>2.12866</v>
      </c>
      <c r="G87" s="2">
        <f t="shared" si="5"/>
        <v>2.179673999999999</v>
      </c>
      <c r="H87" s="2"/>
      <c r="I87" s="2">
        <f t="array" ref="I87">SUMPRODUCT(B71:B90, (ROW(B71:B90)-ROW(B71)+1)) / (20*21/2)</f>
        <v>2.1372557142857143</v>
      </c>
      <c r="J87" s="2">
        <f t="shared" si="11"/>
        <v>2.149462298381005</v>
      </c>
      <c r="K87" s="2">
        <f t="shared" si="6"/>
        <v>2.1584989594720305</v>
      </c>
    </row>
    <row r="88" spans="1:11" ht="13.5" x14ac:dyDescent="0.25">
      <c r="A88" s="3">
        <f>TITRES_STAT!B91</f>
        <v>42433</v>
      </c>
      <c r="B88" s="6">
        <f>TITRES_STAT!D91</f>
        <v>2.1688999999999998</v>
      </c>
      <c r="C88" s="2">
        <f t="shared" si="7"/>
        <v>4.1699999999999626E-2</v>
      </c>
      <c r="D88" s="2">
        <f t="shared" si="8"/>
        <v>2.1705600000000005</v>
      </c>
      <c r="E88" s="2">
        <f t="shared" si="9"/>
        <v>2.15347</v>
      </c>
      <c r="F88" s="2">
        <f t="shared" si="10"/>
        <v>2.12866</v>
      </c>
      <c r="G88" s="2">
        <f t="shared" si="5"/>
        <v>2.1788399999999992</v>
      </c>
      <c r="H88" s="2"/>
      <c r="I88" s="2">
        <f t="array" ref="I88">SUMPRODUCT(B72:B91, (ROW(B72:B91)-ROW(B72)+1)) / (20*21/2)</f>
        <v>2.1355838095238098</v>
      </c>
      <c r="J88" s="2">
        <f t="shared" si="11"/>
        <v>2.1513135080590047</v>
      </c>
      <c r="K88" s="2">
        <f t="shared" si="6"/>
        <v>2.1589068434143037</v>
      </c>
    </row>
    <row r="89" spans="1:11" ht="13.5" x14ac:dyDescent="0.25">
      <c r="A89" s="3">
        <f>TITRES_STAT!B92</f>
        <v>42436</v>
      </c>
      <c r="B89" s="6">
        <f>TITRES_STAT!D92</f>
        <v>2.1063000000000001</v>
      </c>
      <c r="C89" s="2">
        <f t="shared" si="7"/>
        <v>-6.2599999999999767E-2</v>
      </c>
      <c r="D89" s="2">
        <f t="shared" si="8"/>
        <v>2.1580400000000006</v>
      </c>
      <c r="E89" s="2">
        <f t="shared" si="9"/>
        <v>2.1597199999999996</v>
      </c>
      <c r="F89" s="2">
        <f t="shared" si="10"/>
        <v>2.1259450000000002</v>
      </c>
      <c r="G89" s="2">
        <f t="shared" si="5"/>
        <v>2.1759199999999992</v>
      </c>
      <c r="H89" s="2"/>
      <c r="I89" s="2">
        <f t="array" ref="I89">SUMPRODUCT(B73:B92, (ROW(B73:B92)-ROW(B73)+1)) / (20*21/2)</f>
        <v>2.1338923809523815</v>
      </c>
      <c r="J89" s="2">
        <f t="shared" si="11"/>
        <v>2.1470265072914803</v>
      </c>
      <c r="K89" s="2">
        <f t="shared" si="6"/>
        <v>2.1568438299470758</v>
      </c>
    </row>
    <row r="90" spans="1:11" ht="13.5" x14ac:dyDescent="0.25">
      <c r="A90" s="3">
        <f>TITRES_STAT!B93</f>
        <v>42437</v>
      </c>
      <c r="B90" s="6">
        <f>TITRES_STAT!D93</f>
        <v>2.1063000000000001</v>
      </c>
      <c r="C90" s="2">
        <f t="shared" si="7"/>
        <v>0</v>
      </c>
      <c r="D90" s="2">
        <f t="shared" si="8"/>
        <v>2.14052</v>
      </c>
      <c r="E90" s="2">
        <f t="shared" si="9"/>
        <v>2.1659700000000002</v>
      </c>
      <c r="F90" s="2">
        <f t="shared" si="10"/>
        <v>2.1238549999999998</v>
      </c>
      <c r="G90" s="2">
        <f t="shared" si="5"/>
        <v>2.1730819999999995</v>
      </c>
      <c r="H90" s="2"/>
      <c r="I90" s="2">
        <f t="array" ref="I90">SUMPRODUCT(B74:B93, (ROW(B74:B93)-ROW(B74)+1)) / (20*21/2)</f>
        <v>2.1302399999999997</v>
      </c>
      <c r="J90" s="2">
        <f t="shared" si="11"/>
        <v>2.1431477923113391</v>
      </c>
      <c r="K90" s="2">
        <f t="shared" si="6"/>
        <v>2.1548617189687596</v>
      </c>
    </row>
    <row r="91" spans="1:11" ht="13.5" x14ac:dyDescent="0.25">
      <c r="A91" s="3">
        <f>TITRES_STAT!B94</f>
        <v>42438</v>
      </c>
      <c r="B91" s="6">
        <f>TITRES_STAT!D94</f>
        <v>2.1063000000000001</v>
      </c>
      <c r="C91" s="2">
        <f t="shared" si="7"/>
        <v>0</v>
      </c>
      <c r="D91" s="2">
        <f t="shared" si="8"/>
        <v>2.1230000000000002</v>
      </c>
      <c r="E91" s="2">
        <f t="shared" si="9"/>
        <v>2.1630500000000001</v>
      </c>
      <c r="F91" s="2">
        <f t="shared" si="10"/>
        <v>2.1240599999999996</v>
      </c>
      <c r="G91" s="2">
        <f t="shared" si="5"/>
        <v>2.1714119999999997</v>
      </c>
      <c r="H91" s="2"/>
      <c r="I91" s="2">
        <f t="array" ref="I91">SUMPRODUCT(B75:B94, (ROW(B75:B94)-ROW(B75)+1)) / (20*21/2)</f>
        <v>2.1235057142857143</v>
      </c>
      <c r="J91" s="2">
        <f t="shared" si="11"/>
        <v>2.1396384787578784</v>
      </c>
      <c r="K91" s="2">
        <f t="shared" si="6"/>
        <v>2.1529573378327296</v>
      </c>
    </row>
    <row r="92" spans="1:11" ht="13.5" x14ac:dyDescent="0.25">
      <c r="A92" s="3">
        <f>TITRES_STAT!B95</f>
        <v>42439</v>
      </c>
      <c r="B92" s="6">
        <f>TITRES_STAT!D95</f>
        <v>2.1063000000000001</v>
      </c>
      <c r="C92" s="2">
        <f t="shared" si="7"/>
        <v>0</v>
      </c>
      <c r="D92" s="2">
        <f t="shared" si="8"/>
        <v>2.1188200000000004</v>
      </c>
      <c r="E92" s="2">
        <f t="shared" si="9"/>
        <v>2.1476100000000002</v>
      </c>
      <c r="F92" s="2">
        <f t="shared" si="10"/>
        <v>2.1238499999999996</v>
      </c>
      <c r="G92" s="2">
        <f t="shared" si="5"/>
        <v>2.1689079999999996</v>
      </c>
      <c r="H92" s="2"/>
      <c r="I92" s="2">
        <f t="array" ref="I92">SUMPRODUCT(B76:B95, (ROW(B76:B95)-ROW(B76)+1)) / (20*21/2)</f>
        <v>2.1169304761904759</v>
      </c>
      <c r="J92" s="2">
        <f t="shared" si="11"/>
        <v>2.1364633855428425</v>
      </c>
      <c r="K92" s="2">
        <f t="shared" si="6"/>
        <v>2.1511276383098776</v>
      </c>
    </row>
    <row r="93" spans="1:11" ht="13.5" x14ac:dyDescent="0.25">
      <c r="A93" s="3">
        <f>TITRES_STAT!B96</f>
        <v>42440</v>
      </c>
      <c r="B93" s="6">
        <f>TITRES_STAT!D96</f>
        <v>2.0855000000000001</v>
      </c>
      <c r="C93" s="2">
        <f t="shared" si="7"/>
        <v>-2.079999999999993E-2</v>
      </c>
      <c r="D93" s="2">
        <f t="shared" si="8"/>
        <v>2.1021399999999999</v>
      </c>
      <c r="E93" s="2">
        <f t="shared" si="9"/>
        <v>2.1363500000000006</v>
      </c>
      <c r="F93" s="2">
        <f t="shared" si="10"/>
        <v>2.1228099999999999</v>
      </c>
      <c r="G93" s="2">
        <f t="shared" si="5"/>
        <v>2.1662379999999994</v>
      </c>
      <c r="H93" s="2"/>
      <c r="I93" s="2">
        <f t="array" ref="I93">SUMPRODUCT(B77:B96, (ROW(B77:B96)-ROW(B77)+1)) / (20*21/2)</f>
        <v>2.1156761904761905</v>
      </c>
      <c r="J93" s="2">
        <f t="shared" si="11"/>
        <v>2.1316097297768577</v>
      </c>
      <c r="K93" s="2">
        <f t="shared" si="6"/>
        <v>2.1485540054349808</v>
      </c>
    </row>
    <row r="94" spans="1:11" ht="13.5" x14ac:dyDescent="0.25">
      <c r="A94" s="3">
        <f>TITRES_STAT!B97</f>
        <v>42443</v>
      </c>
      <c r="B94" s="6">
        <f>TITRES_STAT!D97</f>
        <v>2.0520999999999998</v>
      </c>
      <c r="C94" s="2">
        <f t="shared" si="7"/>
        <v>-3.3400000000000318E-2</v>
      </c>
      <c r="D94" s="2">
        <f t="shared" si="8"/>
        <v>2.0912999999999999</v>
      </c>
      <c r="E94" s="2">
        <f t="shared" si="9"/>
        <v>2.1246700000000005</v>
      </c>
      <c r="F94" s="2">
        <f t="shared" si="10"/>
        <v>2.12114</v>
      </c>
      <c r="G94" s="2">
        <f t="shared" si="5"/>
        <v>2.1630679999999995</v>
      </c>
      <c r="H94" s="2"/>
      <c r="I94" s="2">
        <f t="array" ref="I94">SUMPRODUCT(B78:B97, (ROW(B78:B97)-ROW(B78)+1)) / (20*21/2)</f>
        <v>2.1143228571428572</v>
      </c>
      <c r="J94" s="2">
        <f t="shared" si="11"/>
        <v>2.1240373745600141</v>
      </c>
      <c r="K94" s="2">
        <f t="shared" si="6"/>
        <v>2.1447714954179227</v>
      </c>
    </row>
    <row r="95" spans="1:11" ht="13.5" x14ac:dyDescent="0.25">
      <c r="A95" s="3">
        <f>TITRES_STAT!B98</f>
        <v>42444</v>
      </c>
      <c r="B95" s="6">
        <f>TITRES_STAT!D98</f>
        <v>2.0520999999999998</v>
      </c>
      <c r="C95" s="2">
        <f t="shared" si="7"/>
        <v>0</v>
      </c>
      <c r="D95" s="2">
        <f t="shared" si="8"/>
        <v>2.0804599999999995</v>
      </c>
      <c r="E95" s="2">
        <f t="shared" si="9"/>
        <v>2.11049</v>
      </c>
      <c r="F95" s="2">
        <f t="shared" si="10"/>
        <v>2.1194700000000006</v>
      </c>
      <c r="G95" s="2">
        <f t="shared" si="5"/>
        <v>2.1594799999999994</v>
      </c>
      <c r="H95" s="2"/>
      <c r="I95" s="2">
        <f t="array" ref="I95">SUMPRODUCT(B79:B98, (ROW(B79:B98)-ROW(B79)+1)) / (20*21/2)</f>
        <v>2.1108895238095235</v>
      </c>
      <c r="J95" s="2">
        <f t="shared" si="11"/>
        <v>2.117186196030489</v>
      </c>
      <c r="K95" s="2">
        <f t="shared" si="6"/>
        <v>2.1411373191270235</v>
      </c>
    </row>
    <row r="96" spans="1:11" ht="13.5" x14ac:dyDescent="0.25">
      <c r="A96" s="3">
        <f>TITRES_STAT!B99</f>
        <v>42445</v>
      </c>
      <c r="B96" s="6">
        <f>TITRES_STAT!D99</f>
        <v>2.1063000000000001</v>
      </c>
      <c r="C96" s="2">
        <f t="shared" si="7"/>
        <v>5.4200000000000248E-2</v>
      </c>
      <c r="D96" s="2">
        <f t="shared" si="8"/>
        <v>2.08046</v>
      </c>
      <c r="E96" s="2">
        <f t="shared" si="9"/>
        <v>2.1017300000000003</v>
      </c>
      <c r="F96" s="2">
        <f t="shared" si="10"/>
        <v>2.1205100000000003</v>
      </c>
      <c r="G96" s="2">
        <f t="shared" si="5"/>
        <v>2.1580599999999999</v>
      </c>
      <c r="H96" s="2"/>
      <c r="I96" s="2">
        <f t="array" ref="I96">SUMPRODUCT(B80:B99, (ROW(B80:B99)-ROW(B80)+1)) / (20*21/2)</f>
        <v>2.1073766666666667</v>
      </c>
      <c r="J96" s="2">
        <f t="shared" si="11"/>
        <v>2.1161494154561566</v>
      </c>
      <c r="K96" s="2">
        <f t="shared" si="6"/>
        <v>2.1397711497494933</v>
      </c>
    </row>
    <row r="97" spans="1:11" ht="13.5" x14ac:dyDescent="0.25">
      <c r="A97" s="3">
        <f>TITRES_STAT!B100</f>
        <v>42446</v>
      </c>
      <c r="B97" s="6">
        <f>TITRES_STAT!D100</f>
        <v>2.1063000000000001</v>
      </c>
      <c r="C97" s="2">
        <f t="shared" si="7"/>
        <v>0</v>
      </c>
      <c r="D97" s="2">
        <f t="shared" si="8"/>
        <v>2.08046</v>
      </c>
      <c r="E97" s="2">
        <f t="shared" si="9"/>
        <v>2.09964</v>
      </c>
      <c r="F97" s="2">
        <f t="shared" si="10"/>
        <v>2.12155</v>
      </c>
      <c r="G97" s="2">
        <f t="shared" si="5"/>
        <v>2.1573920000000002</v>
      </c>
      <c r="H97" s="2"/>
      <c r="I97" s="2">
        <f t="array" ref="I97">SUMPRODUCT(B81:B100, (ROW(B81:B100)-ROW(B81)+1)) / (20*21/2)</f>
        <v>2.1032652380952381</v>
      </c>
      <c r="J97" s="2">
        <f t="shared" si="11"/>
        <v>2.1152113758889035</v>
      </c>
      <c r="K97" s="2">
        <f t="shared" si="6"/>
        <v>2.1384585556416704</v>
      </c>
    </row>
    <row r="98" spans="1:11" ht="13.5" x14ac:dyDescent="0.25">
      <c r="A98" s="3">
        <f>TITRES_STAT!B101</f>
        <v>42447</v>
      </c>
      <c r="B98" s="6">
        <f>TITRES_STAT!D101</f>
        <v>2.0855000000000001</v>
      </c>
      <c r="C98" s="2">
        <f t="shared" si="7"/>
        <v>-2.079999999999993E-2</v>
      </c>
      <c r="D98" s="2">
        <f t="shared" si="8"/>
        <v>2.08046</v>
      </c>
      <c r="E98" s="2">
        <f t="shared" si="9"/>
        <v>2.0912999999999999</v>
      </c>
      <c r="F98" s="2">
        <f t="shared" si="10"/>
        <v>2.1223850000000004</v>
      </c>
      <c r="G98" s="2">
        <f t="shared" si="5"/>
        <v>2.1554740000000003</v>
      </c>
      <c r="H98" s="2"/>
      <c r="I98" s="2">
        <f t="array" ref="I98">SUMPRODUCT(B82:B101, (ROW(B82:B101)-ROW(B82)+1)) / (20*21/2)</f>
        <v>2.0946038095238095</v>
      </c>
      <c r="J98" s="2">
        <f t="shared" si="11"/>
        <v>2.1123817210423415</v>
      </c>
      <c r="K98" s="2">
        <f t="shared" si="6"/>
        <v>2.1363817495380757</v>
      </c>
    </row>
    <row r="99" spans="1:11" ht="13.5" x14ac:dyDescent="0.25">
      <c r="A99" s="3">
        <f>TITRES_STAT!B102</f>
        <v>42450</v>
      </c>
      <c r="B99" s="6">
        <f>TITRES_STAT!D102</f>
        <v>2.0855000000000001</v>
      </c>
      <c r="C99" s="2">
        <f t="shared" si="7"/>
        <v>0</v>
      </c>
      <c r="D99" s="2">
        <f t="shared" si="8"/>
        <v>2.0871400000000002</v>
      </c>
      <c r="E99" s="2">
        <f t="shared" si="9"/>
        <v>2.0892200000000001</v>
      </c>
      <c r="F99" s="2">
        <f t="shared" si="10"/>
        <v>2.1244700000000001</v>
      </c>
      <c r="G99" s="2">
        <f t="shared" si="5"/>
        <v>2.1542220000000003</v>
      </c>
      <c r="H99" s="2"/>
      <c r="I99" s="2">
        <f t="array" ref="I99">SUMPRODUCT(B83:B102, (ROW(B83:B102)-ROW(B83)+1)) / (20*21/2)</f>
        <v>2.0864190476190476</v>
      </c>
      <c r="J99" s="2">
        <f t="shared" si="11"/>
        <v>2.109821557133547</v>
      </c>
      <c r="K99" s="2">
        <f t="shared" si="6"/>
        <v>2.1343863868110926</v>
      </c>
    </row>
    <row r="100" spans="1:11" ht="13.5" x14ac:dyDescent="0.25">
      <c r="A100" s="3">
        <f>TITRES_STAT!B103</f>
        <v>42451</v>
      </c>
      <c r="B100" s="6">
        <f>TITRES_STAT!D103</f>
        <v>2.0813000000000001</v>
      </c>
      <c r="C100" s="2">
        <f t="shared" si="7"/>
        <v>-4.1999999999999815E-3</v>
      </c>
      <c r="D100" s="2">
        <f t="shared" si="8"/>
        <v>2.0929799999999998</v>
      </c>
      <c r="E100" s="2">
        <f t="shared" si="9"/>
        <v>2.0867199999999997</v>
      </c>
      <c r="F100" s="2">
        <f t="shared" si="10"/>
        <v>2.1263450000000002</v>
      </c>
      <c r="G100" s="2">
        <f t="shared" si="5"/>
        <v>2.1516359999999999</v>
      </c>
      <c r="H100" s="2"/>
      <c r="I100" s="2">
        <f t="array" ref="I100">SUMPRODUCT(B84:B103, (ROW(B84:B103)-ROW(B84)+1)) / (20*21/2)</f>
        <v>2.0781166666666664</v>
      </c>
      <c r="J100" s="2">
        <f t="shared" si="11"/>
        <v>2.1071052183589236</v>
      </c>
      <c r="K100" s="2">
        <f t="shared" si="6"/>
        <v>2.1323045677204613</v>
      </c>
    </row>
    <row r="101" spans="1:11" ht="13.5" x14ac:dyDescent="0.25">
      <c r="A101" s="3">
        <f>TITRES_STAT!B104</f>
        <v>42452</v>
      </c>
      <c r="B101" s="6">
        <f>TITRES_STAT!D104</f>
        <v>2.0354000000000001</v>
      </c>
      <c r="C101" s="2">
        <f t="shared" si="7"/>
        <v>-4.5900000000000052E-2</v>
      </c>
      <c r="D101" s="2">
        <f t="shared" si="8"/>
        <v>2.0788000000000002</v>
      </c>
      <c r="E101" s="2">
        <f t="shared" si="9"/>
        <v>2.0796299999999999</v>
      </c>
      <c r="F101" s="2">
        <f t="shared" si="10"/>
        <v>2.1213400000000004</v>
      </c>
      <c r="G101" s="2">
        <f t="shared" si="5"/>
        <v>2.147964</v>
      </c>
      <c r="H101" s="2"/>
      <c r="I101" s="2">
        <f t="array" ref="I101">SUMPRODUCT(B85:B104, (ROW(B85:B104)-ROW(B85)+1)) / (20*21/2)</f>
        <v>2.0706485714285714</v>
      </c>
      <c r="J101" s="2">
        <f t="shared" si="11"/>
        <v>2.1002761499437881</v>
      </c>
      <c r="K101" s="2">
        <f t="shared" si="6"/>
        <v>2.1285043885941688</v>
      </c>
    </row>
    <row r="102" spans="1:11" ht="13.5" x14ac:dyDescent="0.25">
      <c r="A102" s="3">
        <f>TITRES_STAT!B105</f>
        <v>42453</v>
      </c>
      <c r="B102" s="6">
        <f>TITRES_STAT!D105</f>
        <v>2.0354000000000001</v>
      </c>
      <c r="C102" s="2">
        <f t="shared" si="7"/>
        <v>0</v>
      </c>
      <c r="D102" s="2">
        <f t="shared" si="8"/>
        <v>2.0646200000000001</v>
      </c>
      <c r="E102" s="2">
        <f t="shared" si="9"/>
        <v>2.0725399999999996</v>
      </c>
      <c r="F102" s="2">
        <f t="shared" si="10"/>
        <v>2.1100750000000006</v>
      </c>
      <c r="G102" s="2">
        <f t="shared" si="5"/>
        <v>2.1424579999999995</v>
      </c>
      <c r="H102" s="2"/>
      <c r="I102" s="2">
        <f t="array" ref="I102">SUMPRODUCT(B86:B105, (ROW(B86:B105)-ROW(B86)+1)) / (20*21/2)</f>
        <v>2.0638757142857145</v>
      </c>
      <c r="J102" s="2">
        <f t="shared" si="11"/>
        <v>2.0940974689967606</v>
      </c>
      <c r="K102" s="2">
        <f t="shared" si="6"/>
        <v>2.1248532361002797</v>
      </c>
    </row>
    <row r="103" spans="1:11" ht="13.5" x14ac:dyDescent="0.25">
      <c r="A103" s="3">
        <f>TITRES_STAT!B106</f>
        <v>42454</v>
      </c>
      <c r="B103" s="6">
        <f>TITRES_STAT!D106</f>
        <v>2.0228999999999999</v>
      </c>
      <c r="C103" s="2">
        <f t="shared" si="7"/>
        <v>-1.2500000000000178E-2</v>
      </c>
      <c r="D103" s="2">
        <f t="shared" si="8"/>
        <v>2.0521000000000003</v>
      </c>
      <c r="E103" s="2">
        <f t="shared" si="9"/>
        <v>2.0662799999999999</v>
      </c>
      <c r="F103" s="2">
        <f t="shared" si="10"/>
        <v>2.1013150000000005</v>
      </c>
      <c r="G103" s="2">
        <f t="shared" si="5"/>
        <v>2.1370360000000002</v>
      </c>
      <c r="H103" s="2"/>
      <c r="I103" s="2">
        <f t="array" ref="I103">SUMPRODUCT(B87:B106, (ROW(B87:B106)-ROW(B87)+1)) / (20*21/2)</f>
        <v>2.0527552380952376</v>
      </c>
      <c r="J103" s="2">
        <f t="shared" si="11"/>
        <v>2.0873167576637357</v>
      </c>
      <c r="K103" s="2">
        <f t="shared" si="6"/>
        <v>2.1208550699787003</v>
      </c>
    </row>
    <row r="104" spans="1:11" ht="13.5" x14ac:dyDescent="0.25">
      <c r="A104" s="3">
        <f>TITRES_STAT!B107</f>
        <v>42457</v>
      </c>
      <c r="B104" s="6">
        <f>TITRES_STAT!D107</f>
        <v>2.0228999999999999</v>
      </c>
      <c r="C104" s="2">
        <f t="shared" si="7"/>
        <v>0</v>
      </c>
      <c r="D104" s="2">
        <f t="shared" si="8"/>
        <v>2.0395799999999999</v>
      </c>
      <c r="E104" s="2">
        <f t="shared" si="9"/>
        <v>2.0633600000000003</v>
      </c>
      <c r="F104" s="2">
        <f t="shared" si="10"/>
        <v>2.0940150000000006</v>
      </c>
      <c r="G104" s="2">
        <f t="shared" si="5"/>
        <v>2.13178</v>
      </c>
      <c r="H104" s="2"/>
      <c r="I104" s="2">
        <f t="array" ref="I104">SUMPRODUCT(B88:B107, (ROW(B88:B107)-ROW(B88)+1)) / (20*21/2)</f>
        <v>2.0419166666666668</v>
      </c>
      <c r="J104" s="2">
        <f t="shared" si="11"/>
        <v>2.0811818283624275</v>
      </c>
      <c r="K104" s="2">
        <f t="shared" si="6"/>
        <v>2.1170136946854181</v>
      </c>
    </row>
    <row r="105" spans="1:11" ht="13.5" x14ac:dyDescent="0.25">
      <c r="A105" s="3">
        <f>TITRES_STAT!B108</f>
        <v>42458</v>
      </c>
      <c r="B105" s="6">
        <f>TITRES_STAT!D108</f>
        <v>2.0228999999999999</v>
      </c>
      <c r="C105" s="2">
        <f t="shared" si="7"/>
        <v>0</v>
      </c>
      <c r="D105" s="2">
        <f t="shared" si="8"/>
        <v>2.0278999999999998</v>
      </c>
      <c r="E105" s="2">
        <f t="shared" si="9"/>
        <v>2.0604399999999998</v>
      </c>
      <c r="F105" s="2">
        <f t="shared" si="10"/>
        <v>2.0854650000000001</v>
      </c>
      <c r="G105" s="2">
        <f t="shared" si="5"/>
        <v>2.127192</v>
      </c>
      <c r="H105" s="2"/>
      <c r="I105" s="2">
        <f t="array" ref="I105">SUMPRODUCT(B89:B108, (ROW(B89:B108)-ROW(B89)+1)) / (20*21/2)</f>
        <v>2.0318723809523807</v>
      </c>
      <c r="J105" s="2">
        <f t="shared" si="11"/>
        <v>2.0756311780421961</v>
      </c>
      <c r="K105" s="2">
        <f t="shared" si="6"/>
        <v>2.1133229615604998</v>
      </c>
    </row>
    <row r="106" spans="1:11" ht="13.5" x14ac:dyDescent="0.25">
      <c r="A106" s="3">
        <f>TITRES_STAT!B109</f>
        <v>42459</v>
      </c>
      <c r="B106" s="6">
        <f>TITRES_STAT!D109</f>
        <v>1.9686999999999999</v>
      </c>
      <c r="C106" s="2">
        <f t="shared" si="7"/>
        <v>-5.4200000000000026E-2</v>
      </c>
      <c r="D106" s="2">
        <f t="shared" si="8"/>
        <v>2.0145599999999999</v>
      </c>
      <c r="E106" s="2">
        <f t="shared" si="9"/>
        <v>2.0466799999999998</v>
      </c>
      <c r="F106" s="2">
        <f t="shared" si="10"/>
        <v>2.0742050000000001</v>
      </c>
      <c r="G106" s="2">
        <f t="shared" si="5"/>
        <v>2.1215200000000003</v>
      </c>
      <c r="H106" s="2"/>
      <c r="I106" s="2">
        <f t="array" ref="I106">SUMPRODUCT(B90:B109, (ROW(B90:B109)-ROW(B90)+1)) / (20*21/2)</f>
        <v>2.0188495238095236</v>
      </c>
      <c r="J106" s="2">
        <f t="shared" si="11"/>
        <v>2.0654472563238917</v>
      </c>
      <c r="K106" s="2">
        <f t="shared" si="6"/>
        <v>2.1076514728718529</v>
      </c>
    </row>
    <row r="107" spans="1:11" ht="13.5" x14ac:dyDescent="0.25">
      <c r="A107" s="3">
        <f>TITRES_STAT!B110</f>
        <v>42460</v>
      </c>
      <c r="B107" s="6">
        <f>TITRES_STAT!D110</f>
        <v>1.9603999999999999</v>
      </c>
      <c r="C107" s="2">
        <f t="shared" si="7"/>
        <v>-8.2999999999999741E-3</v>
      </c>
      <c r="D107" s="2">
        <f t="shared" si="8"/>
        <v>1.99956</v>
      </c>
      <c r="E107" s="2">
        <f t="shared" si="9"/>
        <v>2.0320899999999997</v>
      </c>
      <c r="F107" s="2">
        <f t="shared" si="10"/>
        <v>2.0658649999999996</v>
      </c>
      <c r="G107" s="2">
        <f t="shared" si="5"/>
        <v>2.1170999999999998</v>
      </c>
      <c r="H107" s="2"/>
      <c r="I107" s="2">
        <f t="array" ref="I107">SUMPRODUCT(B91:B110, (ROW(B91:B110)-ROW(B91)+1)) / (20*21/2)</f>
        <v>2.0067200000000001</v>
      </c>
      <c r="J107" s="2">
        <f t="shared" si="11"/>
        <v>2.0554427557216162</v>
      </c>
      <c r="K107" s="2">
        <f t="shared" si="6"/>
        <v>2.1018769053082509</v>
      </c>
    </row>
    <row r="108" spans="1:11" ht="13.5" x14ac:dyDescent="0.25">
      <c r="A108" s="3">
        <f>TITRES_STAT!B111</f>
        <v>42461</v>
      </c>
      <c r="B108" s="6">
        <f>TITRES_STAT!D111</f>
        <v>1.9603999999999999</v>
      </c>
      <c r="C108" s="2">
        <f t="shared" si="7"/>
        <v>0</v>
      </c>
      <c r="D108" s="2">
        <f t="shared" si="8"/>
        <v>1.98706</v>
      </c>
      <c r="E108" s="2">
        <f t="shared" si="9"/>
        <v>2.0195799999999999</v>
      </c>
      <c r="F108" s="2">
        <f t="shared" si="10"/>
        <v>2.0554399999999999</v>
      </c>
      <c r="G108" s="2">
        <f t="shared" si="5"/>
        <v>2.1132639999999996</v>
      </c>
      <c r="H108" s="2"/>
      <c r="I108" s="2">
        <f t="array" ref="I108">SUMPRODUCT(B92:B111, (ROW(B92:B111)-ROW(B92)+1)) / (20*21/2)</f>
        <v>1.9954838095238097</v>
      </c>
      <c r="J108" s="2">
        <f t="shared" si="11"/>
        <v>2.0463910647005097</v>
      </c>
      <c r="K108" s="2">
        <f t="shared" si="6"/>
        <v>2.096328791374594</v>
      </c>
    </row>
    <row r="109" spans="1:11" ht="13.5" x14ac:dyDescent="0.25">
      <c r="A109" s="3">
        <f>TITRES_STAT!B112</f>
        <v>42464</v>
      </c>
      <c r="B109" s="6">
        <f>TITRES_STAT!D112</f>
        <v>1.9187000000000001</v>
      </c>
      <c r="C109" s="2">
        <f t="shared" si="7"/>
        <v>-4.1699999999999848E-2</v>
      </c>
      <c r="D109" s="2">
        <f t="shared" si="8"/>
        <v>1.9662199999999999</v>
      </c>
      <c r="E109" s="2">
        <f t="shared" si="9"/>
        <v>2.0029000000000003</v>
      </c>
      <c r="F109" s="2">
        <f t="shared" si="10"/>
        <v>2.0460599999999998</v>
      </c>
      <c r="G109" s="2">
        <f t="shared" si="5"/>
        <v>2.1070079999999995</v>
      </c>
      <c r="H109" s="2"/>
      <c r="I109" s="2">
        <f t="array" ref="I109">SUMPRODUCT(B93:B112, (ROW(B93:B112)-ROW(B93)+1)) / (20*21/2)</f>
        <v>1.9930838095238099</v>
      </c>
      <c r="J109" s="2">
        <f t="shared" si="11"/>
        <v>2.0342300109195088</v>
      </c>
      <c r="K109" s="2">
        <f t="shared" si="6"/>
        <v>2.0893629564187277</v>
      </c>
    </row>
    <row r="110" spans="1:11" ht="13.5" x14ac:dyDescent="0.25">
      <c r="A110" s="3">
        <f>TITRES_STAT!B113</f>
        <v>42465</v>
      </c>
      <c r="B110" s="6">
        <f>TITRES_STAT!D113</f>
        <v>1.9187000000000001</v>
      </c>
      <c r="C110" s="2">
        <f t="shared" si="7"/>
        <v>0</v>
      </c>
      <c r="D110" s="2">
        <f t="shared" si="8"/>
        <v>1.9453800000000001</v>
      </c>
      <c r="E110" s="2">
        <f t="shared" si="9"/>
        <v>1.9866400000000002</v>
      </c>
      <c r="F110" s="2">
        <f t="shared" si="10"/>
        <v>2.0366799999999996</v>
      </c>
      <c r="G110" s="2">
        <f t="shared" si="5"/>
        <v>2.1011699999999998</v>
      </c>
      <c r="H110" s="2"/>
      <c r="I110" s="2">
        <f t="array" ref="I110">SUMPRODUCT(B94:B113, (ROW(B94:B113)-ROW(B94)+1)) / (20*21/2)</f>
        <v>1.9911800000000004</v>
      </c>
      <c r="J110" s="2">
        <f t="shared" si="11"/>
        <v>2.0232271527366983</v>
      </c>
      <c r="K110" s="2">
        <f t="shared" si="6"/>
        <v>2.0826702914611306</v>
      </c>
    </row>
    <row r="111" spans="1:11" ht="13.5" x14ac:dyDescent="0.25">
      <c r="A111" s="3">
        <f>TITRES_STAT!B114</f>
        <v>42466</v>
      </c>
      <c r="B111" s="6">
        <f>TITRES_STAT!D114</f>
        <v>1.9187000000000001</v>
      </c>
      <c r="C111" s="2">
        <f t="shared" si="7"/>
        <v>0</v>
      </c>
      <c r="D111" s="2">
        <f t="shared" si="8"/>
        <v>1.9353799999999999</v>
      </c>
      <c r="E111" s="2">
        <f t="shared" si="9"/>
        <v>1.9749700000000001</v>
      </c>
      <c r="F111" s="2">
        <f t="shared" si="10"/>
        <v>2.0272999999999999</v>
      </c>
      <c r="G111" s="2">
        <f t="shared" si="5"/>
        <v>2.0953319999999995</v>
      </c>
      <c r="H111" s="2"/>
      <c r="I111" s="2">
        <f t="array" ref="I111">SUMPRODUCT(B95:B114, (ROW(B95:B114)-ROW(B95)+1)) / (20*21/2)</f>
        <v>1.9857019047619047</v>
      </c>
      <c r="J111" s="2">
        <f t="shared" si="11"/>
        <v>2.0132721858093938</v>
      </c>
      <c r="K111" s="2">
        <f t="shared" si="6"/>
        <v>2.0762400839528512</v>
      </c>
    </row>
    <row r="112" spans="1:11" ht="13.5" x14ac:dyDescent="0.25">
      <c r="A112" s="3">
        <f>TITRES_STAT!B115</f>
        <v>42467</v>
      </c>
      <c r="B112" s="6">
        <f>TITRES_STAT!D115</f>
        <v>2.0021</v>
      </c>
      <c r="C112" s="2">
        <f t="shared" si="7"/>
        <v>8.3399999999999919E-2</v>
      </c>
      <c r="D112" s="2">
        <f t="shared" si="8"/>
        <v>1.9437200000000001</v>
      </c>
      <c r="E112" s="2">
        <f t="shared" si="9"/>
        <v>1.9716399999999996</v>
      </c>
      <c r="F112" s="2">
        <f t="shared" si="10"/>
        <v>2.0220899999999999</v>
      </c>
      <c r="G112" s="2">
        <f t="shared" si="5"/>
        <v>2.0915779999999993</v>
      </c>
      <c r="H112" s="2"/>
      <c r="I112" s="2">
        <f t="array" ref="I112">SUMPRODUCT(B96:B115, (ROW(B96:B115)-ROW(B96)+1)) / (20*21/2)</f>
        <v>1.9806604761904765</v>
      </c>
      <c r="J112" s="2">
        <f t="shared" si="11"/>
        <v>2.0122081681132613</v>
      </c>
      <c r="K112" s="2">
        <f t="shared" si="6"/>
        <v>2.0733326296801904</v>
      </c>
    </row>
    <row r="113" spans="1:11" ht="13.5" x14ac:dyDescent="0.25">
      <c r="A113" s="3">
        <f>TITRES_STAT!B116</f>
        <v>42468</v>
      </c>
      <c r="B113" s="6">
        <f>TITRES_STAT!D116</f>
        <v>2.0021</v>
      </c>
      <c r="C113" s="2">
        <f t="shared" si="7"/>
        <v>0</v>
      </c>
      <c r="D113" s="2">
        <f t="shared" si="8"/>
        <v>1.9520600000000001</v>
      </c>
      <c r="E113" s="2">
        <f t="shared" si="9"/>
        <v>1.9695599999999995</v>
      </c>
      <c r="F113" s="2">
        <f t="shared" si="10"/>
        <v>2.0179199999999997</v>
      </c>
      <c r="G113" s="2">
        <f t="shared" si="5"/>
        <v>2.087407999999999</v>
      </c>
      <c r="H113" s="2"/>
      <c r="I113" s="2">
        <f t="array" ref="I113">SUMPRODUCT(B97:B116, (ROW(B97:B116)-ROW(B97)+1)) / (20*21/2)</f>
        <v>1.976055714285714</v>
      </c>
      <c r="J113" s="2">
        <f t="shared" si="11"/>
        <v>2.0112454854358077</v>
      </c>
      <c r="K113" s="2">
        <f t="shared" si="6"/>
        <v>2.0705391932221437</v>
      </c>
    </row>
    <row r="114" spans="1:11" ht="13.5" x14ac:dyDescent="0.25">
      <c r="A114" s="3">
        <f>TITRES_STAT!B117</f>
        <v>42471</v>
      </c>
      <c r="B114" s="6">
        <f>TITRES_STAT!D117</f>
        <v>1.9603999999999999</v>
      </c>
      <c r="C114" s="2">
        <f t="shared" si="7"/>
        <v>-4.170000000000007E-2</v>
      </c>
      <c r="D114" s="2">
        <f t="shared" si="8"/>
        <v>1.9603999999999999</v>
      </c>
      <c r="E114" s="2">
        <f t="shared" si="9"/>
        <v>1.9633099999999999</v>
      </c>
      <c r="F114" s="2">
        <f t="shared" si="10"/>
        <v>2.0133350000000001</v>
      </c>
      <c r="G114" s="2">
        <f t="shared" ref="G114:G177" si="12">AVERAGE(B65:B114)</f>
        <v>2.0824859999999989</v>
      </c>
      <c r="H114" s="2"/>
      <c r="I114" s="2">
        <f t="array" ref="I114">SUMPRODUCT(B98:B117, (ROW(B98:B117)-ROW(B98)+1)) / (20*21/2)</f>
        <v>1.9761171428571429</v>
      </c>
      <c r="J114" s="2">
        <f t="shared" si="11"/>
        <v>2.0064030582514452</v>
      </c>
      <c r="K114" s="2">
        <f t="shared" si="6"/>
        <v>2.0662200091742164</v>
      </c>
    </row>
    <row r="115" spans="1:11" ht="13.5" x14ac:dyDescent="0.25">
      <c r="A115" s="3">
        <f>TITRES_STAT!B118</f>
        <v>42472</v>
      </c>
      <c r="B115" s="6">
        <f>TITRES_STAT!D118</f>
        <v>1.9603999999999999</v>
      </c>
      <c r="C115" s="2">
        <f t="shared" si="7"/>
        <v>0</v>
      </c>
      <c r="D115" s="2">
        <f t="shared" si="8"/>
        <v>1.9687399999999999</v>
      </c>
      <c r="E115" s="2">
        <f t="shared" si="9"/>
        <v>1.9570599999999998</v>
      </c>
      <c r="F115" s="2">
        <f t="shared" si="10"/>
        <v>2.00875</v>
      </c>
      <c r="G115" s="2">
        <f t="shared" si="12"/>
        <v>2.0775639999999993</v>
      </c>
      <c r="H115" s="2"/>
      <c r="I115" s="2">
        <f t="array" ref="I115">SUMPRODUCT(B99:B118, (ROW(B99:B118)-ROW(B99)+1)) / (20*21/2)</f>
        <v>1.9719033333333333</v>
      </c>
      <c r="J115" s="2">
        <f t="shared" si="11"/>
        <v>2.0020218146084505</v>
      </c>
      <c r="K115" s="2">
        <f t="shared" ref="K115:K178" si="13">$K$4*B115+(1-$K$4)*K114</f>
        <v>2.0620702048928745</v>
      </c>
    </row>
    <row r="116" spans="1:11" ht="13.5" x14ac:dyDescent="0.25">
      <c r="A116" s="3">
        <f>TITRES_STAT!B119</f>
        <v>42473</v>
      </c>
      <c r="B116" s="6">
        <f>TITRES_STAT!D119</f>
        <v>1.9603999999999999</v>
      </c>
      <c r="C116" s="2">
        <f t="shared" si="7"/>
        <v>0</v>
      </c>
      <c r="D116" s="2">
        <f t="shared" si="8"/>
        <v>1.9770800000000002</v>
      </c>
      <c r="E116" s="2">
        <f t="shared" si="9"/>
        <v>1.9562300000000001</v>
      </c>
      <c r="F116" s="2">
        <f t="shared" si="10"/>
        <v>2.001455</v>
      </c>
      <c r="G116" s="2">
        <f t="shared" si="12"/>
        <v>2.0733939999999991</v>
      </c>
      <c r="H116" s="2"/>
      <c r="I116" s="2">
        <f t="array" ref="I116">SUMPRODUCT(B100:B119, (ROW(B100:B119)-ROW(B100)+1)) / (20*21/2)</f>
        <v>1.9651538095238095</v>
      </c>
      <c r="J116" s="2">
        <f t="shared" si="11"/>
        <v>1.9980578322647886</v>
      </c>
      <c r="K116" s="2">
        <f t="shared" si="13"/>
        <v>2.0580831380343305</v>
      </c>
    </row>
    <row r="117" spans="1:11" ht="13.5" x14ac:dyDescent="0.25">
      <c r="A117" s="3">
        <f>TITRES_STAT!B120</f>
        <v>42474</v>
      </c>
      <c r="B117" s="6">
        <f>TITRES_STAT!D120</f>
        <v>2.0021</v>
      </c>
      <c r="C117" s="2">
        <f t="shared" si="7"/>
        <v>4.170000000000007E-2</v>
      </c>
      <c r="D117" s="2">
        <f t="shared" si="8"/>
        <v>1.9770800000000002</v>
      </c>
      <c r="E117" s="2">
        <f t="shared" si="9"/>
        <v>1.9603999999999999</v>
      </c>
      <c r="F117" s="2">
        <f t="shared" si="10"/>
        <v>1.996245</v>
      </c>
      <c r="G117" s="2">
        <f t="shared" si="12"/>
        <v>2.0698899999999991</v>
      </c>
      <c r="H117" s="2"/>
      <c r="I117" s="2">
        <f t="array" ref="I117">SUMPRODUCT(B101:B120, (ROW(B101:B120)-ROW(B101)+1)) / (20*21/2)</f>
        <v>1.9623700000000002</v>
      </c>
      <c r="J117" s="2">
        <f t="shared" si="11"/>
        <v>1.998442800620523</v>
      </c>
      <c r="K117" s="2">
        <f t="shared" si="13"/>
        <v>2.0558877208565138</v>
      </c>
    </row>
    <row r="118" spans="1:11" ht="13.5" x14ac:dyDescent="0.25">
      <c r="A118" s="3">
        <f>TITRES_STAT!B121</f>
        <v>42475</v>
      </c>
      <c r="B118" s="6">
        <f>TITRES_STAT!D121</f>
        <v>1.952</v>
      </c>
      <c r="C118" s="2">
        <f t="shared" si="7"/>
        <v>-5.0100000000000033E-2</v>
      </c>
      <c r="D118" s="2">
        <f t="shared" si="8"/>
        <v>1.96706</v>
      </c>
      <c r="E118" s="2">
        <f t="shared" si="9"/>
        <v>1.9595599999999997</v>
      </c>
      <c r="F118" s="2">
        <f t="shared" si="10"/>
        <v>1.9895699999999998</v>
      </c>
      <c r="G118" s="2">
        <f t="shared" si="12"/>
        <v>2.0655519999999985</v>
      </c>
      <c r="H118" s="2"/>
      <c r="I118" s="2">
        <f t="array" ref="I118">SUMPRODUCT(B102:B121, (ROW(B102:B121)-ROW(B102)+1)) / (20*21/2)</f>
        <v>1.9610019047619045</v>
      </c>
      <c r="J118" s="2">
        <f t="shared" si="11"/>
        <v>1.9940196767519016</v>
      </c>
      <c r="K118" s="2">
        <f t="shared" si="13"/>
        <v>2.0518136925876309</v>
      </c>
    </row>
    <row r="119" spans="1:11" ht="13.5" x14ac:dyDescent="0.25">
      <c r="A119" s="3">
        <f>TITRES_STAT!B122</f>
        <v>42478</v>
      </c>
      <c r="B119" s="6">
        <f>TITRES_STAT!D122</f>
        <v>1.9187000000000001</v>
      </c>
      <c r="C119" s="2">
        <f t="shared" si="7"/>
        <v>-3.3299999999999885E-2</v>
      </c>
      <c r="D119" s="2">
        <f t="shared" si="8"/>
        <v>1.95872</v>
      </c>
      <c r="E119" s="2">
        <f t="shared" si="9"/>
        <v>1.9595600000000002</v>
      </c>
      <c r="F119" s="2">
        <f t="shared" si="10"/>
        <v>1.98123</v>
      </c>
      <c r="G119" s="2">
        <f t="shared" si="12"/>
        <v>2.060713999999999</v>
      </c>
      <c r="H119" s="2"/>
      <c r="I119" s="2">
        <f t="array" ref="I119">SUMPRODUCT(B103:B122, (ROW(B103:B122)-ROW(B103)+1)) / (20*21/2)</f>
        <v>1.9516480952380955</v>
      </c>
      <c r="J119" s="2">
        <f t="shared" si="11"/>
        <v>1.9868463742041016</v>
      </c>
      <c r="K119" s="2">
        <f t="shared" si="13"/>
        <v>2.0465935477802728</v>
      </c>
    </row>
    <row r="120" spans="1:11" ht="13.5" x14ac:dyDescent="0.25">
      <c r="A120" s="3">
        <f>TITRES_STAT!B123</f>
        <v>42479</v>
      </c>
      <c r="B120" s="6">
        <f>TITRES_STAT!D123</f>
        <v>1.952</v>
      </c>
      <c r="C120" s="2">
        <f t="shared" si="7"/>
        <v>3.3299999999999885E-2</v>
      </c>
      <c r="D120" s="2">
        <f t="shared" si="8"/>
        <v>1.9570399999999999</v>
      </c>
      <c r="E120" s="2">
        <f t="shared" si="9"/>
        <v>1.9628900000000002</v>
      </c>
      <c r="F120" s="2">
        <f t="shared" si="10"/>
        <v>1.9747650000000001</v>
      </c>
      <c r="G120" s="2">
        <f t="shared" si="12"/>
        <v>2.0567919999999988</v>
      </c>
      <c r="H120" s="2"/>
      <c r="I120" s="2">
        <f t="array" ref="I120">SUMPRODUCT(B104:B123, (ROW(B104:B123)-ROW(B104)+1)) / (20*21/2)</f>
        <v>1.9458495238095235</v>
      </c>
      <c r="J120" s="2">
        <f t="shared" si="11"/>
        <v>1.983527671898949</v>
      </c>
      <c r="K120" s="2">
        <f t="shared" si="13"/>
        <v>2.0428839968869288</v>
      </c>
    </row>
    <row r="121" spans="1:11" ht="13.5" x14ac:dyDescent="0.25">
      <c r="A121" s="3">
        <f>TITRES_STAT!B124</f>
        <v>42480</v>
      </c>
      <c r="B121" s="6">
        <f>TITRES_STAT!D124</f>
        <v>1.9603999999999999</v>
      </c>
      <c r="C121" s="2">
        <f t="shared" si="7"/>
        <v>8.3999999999999631E-3</v>
      </c>
      <c r="D121" s="2">
        <f t="shared" si="8"/>
        <v>1.9570399999999999</v>
      </c>
      <c r="E121" s="2">
        <f t="shared" si="9"/>
        <v>1.96706</v>
      </c>
      <c r="F121" s="2">
        <f t="shared" si="10"/>
        <v>1.971015</v>
      </c>
      <c r="G121" s="2">
        <f t="shared" si="12"/>
        <v>2.0539559999999994</v>
      </c>
      <c r="H121" s="2"/>
      <c r="I121" s="2">
        <f t="array" ref="I121">SUMPRODUCT(B105:B124, (ROW(B105:B124)-ROW(B105)+1)) / (20*21/2)</f>
        <v>1.9398266666666666</v>
      </c>
      <c r="J121" s="2">
        <f t="shared" si="11"/>
        <v>1.9813250364800015</v>
      </c>
      <c r="K121" s="2">
        <f t="shared" si="13"/>
        <v>2.0396493303423435</v>
      </c>
    </row>
    <row r="122" spans="1:11" ht="13.5" x14ac:dyDescent="0.25">
      <c r="A122" s="3">
        <f>TITRES_STAT!B125</f>
        <v>42481</v>
      </c>
      <c r="B122" s="6">
        <f>TITRES_STAT!D125</f>
        <v>1.8728</v>
      </c>
      <c r="C122" s="2">
        <f t="shared" si="7"/>
        <v>-8.75999999999999E-2</v>
      </c>
      <c r="D122" s="2">
        <f t="shared" si="8"/>
        <v>1.9311800000000001</v>
      </c>
      <c r="E122" s="2">
        <f t="shared" si="9"/>
        <v>1.9541300000000004</v>
      </c>
      <c r="F122" s="2">
        <f t="shared" si="10"/>
        <v>1.9628849999999995</v>
      </c>
      <c r="G122" s="2">
        <f t="shared" si="12"/>
        <v>2.0492019999999993</v>
      </c>
      <c r="H122" s="2"/>
      <c r="I122" s="2">
        <f t="array" ref="I122">SUMPRODUCT(B106:B125, (ROW(B106:B125)-ROW(B106)+1)) / (20*21/2)</f>
        <v>1.9340290476190476</v>
      </c>
      <c r="J122" s="2">
        <f t="shared" si="11"/>
        <v>1.9709893187200014</v>
      </c>
      <c r="K122" s="2">
        <f t="shared" si="13"/>
        <v>2.0331062193485261</v>
      </c>
    </row>
    <row r="123" spans="1:11" ht="13.5" x14ac:dyDescent="0.25">
      <c r="A123" s="3">
        <f>TITRES_STAT!B126</f>
        <v>42482</v>
      </c>
      <c r="B123" s="6">
        <f>TITRES_STAT!D126</f>
        <v>1.9019999999999999</v>
      </c>
      <c r="C123" s="2">
        <f t="shared" si="7"/>
        <v>2.9199999999999893E-2</v>
      </c>
      <c r="D123" s="2">
        <f t="shared" si="8"/>
        <v>1.9211800000000001</v>
      </c>
      <c r="E123" s="2">
        <f t="shared" si="9"/>
        <v>1.9441200000000003</v>
      </c>
      <c r="F123" s="2">
        <f t="shared" si="10"/>
        <v>1.9568399999999997</v>
      </c>
      <c r="G123" s="2">
        <f t="shared" si="12"/>
        <v>2.0451159999999997</v>
      </c>
      <c r="H123" s="2"/>
      <c r="I123" s="2">
        <f t="array" ref="I123">SUMPRODUCT(B107:B126, (ROW(B107:B126)-ROW(B107)+1)) / (20*21/2)</f>
        <v>1.9284666666666668</v>
      </c>
      <c r="J123" s="2">
        <f t="shared" si="11"/>
        <v>1.9644189074133345</v>
      </c>
      <c r="K123" s="2">
        <f t="shared" si="13"/>
        <v>2.0279647989819174</v>
      </c>
    </row>
    <row r="124" spans="1:11" ht="13.5" x14ac:dyDescent="0.25">
      <c r="A124" s="3">
        <f>TITRES_STAT!B127</f>
        <v>42485</v>
      </c>
      <c r="B124" s="6">
        <f>TITRES_STAT!D127</f>
        <v>1.8935999999999999</v>
      </c>
      <c r="C124" s="2">
        <f t="shared" si="7"/>
        <v>-8.3999999999999631E-3</v>
      </c>
      <c r="D124" s="2">
        <f t="shared" si="8"/>
        <v>1.9161600000000001</v>
      </c>
      <c r="E124" s="2">
        <f t="shared" si="9"/>
        <v>1.9374399999999998</v>
      </c>
      <c r="F124" s="2">
        <f t="shared" si="10"/>
        <v>1.9503749999999997</v>
      </c>
      <c r="G124" s="2">
        <f t="shared" si="12"/>
        <v>2.0412780000000001</v>
      </c>
      <c r="H124" s="2"/>
      <c r="I124" s="2">
        <f t="array" ref="I124">SUMPRODUCT(B108:B127, (ROW(B108:B127)-ROW(B108)+1)) / (20*21/2)</f>
        <v>1.9233014285714283</v>
      </c>
      <c r="J124" s="2">
        <f t="shared" si="11"/>
        <v>1.9576742495644455</v>
      </c>
      <c r="K124" s="2">
        <f t="shared" si="13"/>
        <v>2.0226955911787052</v>
      </c>
    </row>
    <row r="125" spans="1:11" ht="13.5" x14ac:dyDescent="0.25">
      <c r="A125" s="3">
        <f>TITRES_STAT!B128</f>
        <v>42486</v>
      </c>
      <c r="B125" s="6">
        <f>TITRES_STAT!D128</f>
        <v>1.8895</v>
      </c>
      <c r="C125" s="2">
        <f t="shared" si="7"/>
        <v>-4.0999999999999925E-3</v>
      </c>
      <c r="D125" s="2">
        <f t="shared" si="8"/>
        <v>1.9036599999999999</v>
      </c>
      <c r="E125" s="2">
        <f t="shared" si="9"/>
        <v>1.93035</v>
      </c>
      <c r="F125" s="2">
        <f t="shared" si="10"/>
        <v>1.9437049999999996</v>
      </c>
      <c r="G125" s="2">
        <f t="shared" si="12"/>
        <v>2.0373580000000002</v>
      </c>
      <c r="H125" s="2"/>
      <c r="I125" s="2">
        <f t="array" ref="I125">SUMPRODUCT(B109:B128, (ROW(B109:B128)-ROW(B109)+1)) / (20*21/2)</f>
        <v>1.9137223809523811</v>
      </c>
      <c r="J125" s="2">
        <f t="shared" si="11"/>
        <v>1.9511814638916412</v>
      </c>
      <c r="K125" s="2">
        <f t="shared" si="13"/>
        <v>2.0174722346618936</v>
      </c>
    </row>
    <row r="126" spans="1:11" ht="13.5" x14ac:dyDescent="0.25">
      <c r="A126" s="3">
        <f>TITRES_STAT!B129</f>
        <v>42487</v>
      </c>
      <c r="B126" s="6">
        <f>TITRES_STAT!D129</f>
        <v>1.8853</v>
      </c>
      <c r="C126" s="2">
        <f t="shared" si="7"/>
        <v>-4.1999999999999815E-3</v>
      </c>
      <c r="D126" s="2">
        <f t="shared" si="8"/>
        <v>1.8886400000000001</v>
      </c>
      <c r="E126" s="2">
        <f t="shared" si="9"/>
        <v>1.9228400000000001</v>
      </c>
      <c r="F126" s="2">
        <f t="shared" si="10"/>
        <v>1.9395349999999998</v>
      </c>
      <c r="G126" s="2">
        <f t="shared" si="12"/>
        <v>2.0333539999999997</v>
      </c>
      <c r="H126" s="2"/>
      <c r="I126" s="2">
        <f t="array" ref="I126">SUMPRODUCT(B110:B129, (ROW(B110:B129)-ROW(B110)+1)) / (20*21/2)</f>
        <v>1.9087109523809527</v>
      </c>
      <c r="J126" s="2">
        <f t="shared" si="11"/>
        <v>1.9449070387591039</v>
      </c>
      <c r="K126" s="2">
        <f t="shared" si="13"/>
        <v>2.012289009773192</v>
      </c>
    </row>
    <row r="127" spans="1:11" ht="13.5" x14ac:dyDescent="0.25">
      <c r="A127" s="3">
        <f>TITRES_STAT!B130</f>
        <v>42488</v>
      </c>
      <c r="B127" s="6">
        <f>TITRES_STAT!D130</f>
        <v>1.8853</v>
      </c>
      <c r="C127" s="2">
        <f t="shared" si="7"/>
        <v>0</v>
      </c>
      <c r="D127" s="2">
        <f t="shared" si="8"/>
        <v>1.89114</v>
      </c>
      <c r="E127" s="2">
        <f t="shared" si="9"/>
        <v>1.91116</v>
      </c>
      <c r="F127" s="2">
        <f t="shared" si="10"/>
        <v>1.9357800000000001</v>
      </c>
      <c r="G127" s="2">
        <f t="shared" si="12"/>
        <v>2.0293500000000004</v>
      </c>
      <c r="H127" s="2"/>
      <c r="I127" s="2">
        <f t="array" ref="I127">SUMPRODUCT(B111:B130, (ROW(B111:B130)-ROW(B111)+1)) / (20*21/2)</f>
        <v>1.9038985714285712</v>
      </c>
      <c r="J127" s="2">
        <f t="shared" si="11"/>
        <v>1.9392301779249035</v>
      </c>
      <c r="K127" s="2">
        <f t="shared" si="13"/>
        <v>2.0073090486056158</v>
      </c>
    </row>
    <row r="128" spans="1:11" ht="13.5" x14ac:dyDescent="0.25">
      <c r="A128" s="3">
        <f>TITRES_STAT!B131</f>
        <v>42489</v>
      </c>
      <c r="B128" s="6">
        <f>TITRES_STAT!D131</f>
        <v>1.8351999999999999</v>
      </c>
      <c r="C128" s="2">
        <f t="shared" si="7"/>
        <v>-5.0100000000000033E-2</v>
      </c>
      <c r="D128" s="2">
        <f t="shared" si="8"/>
        <v>1.87778</v>
      </c>
      <c r="E128" s="2">
        <f t="shared" si="9"/>
        <v>1.8994800000000001</v>
      </c>
      <c r="F128" s="2">
        <f t="shared" si="10"/>
        <v>1.9295200000000001</v>
      </c>
      <c r="G128" s="2">
        <f t="shared" si="12"/>
        <v>2.0246780000000002</v>
      </c>
      <c r="H128" s="2"/>
      <c r="I128" s="2">
        <f t="array" ref="I128">SUMPRODUCT(B112:B131, (ROW(B112:B131)-ROW(B112)+1)) / (20*21/2)</f>
        <v>1.8992852380952381</v>
      </c>
      <c r="J128" s="2">
        <f t="shared" si="11"/>
        <v>1.9293225419320557</v>
      </c>
      <c r="K128" s="2">
        <f t="shared" si="13"/>
        <v>2.0005596741504936</v>
      </c>
    </row>
    <row r="129" spans="1:11" ht="13.5" x14ac:dyDescent="0.25">
      <c r="A129" s="3">
        <f>TITRES_STAT!B132</f>
        <v>42492</v>
      </c>
      <c r="B129" s="6">
        <f>TITRES_STAT!D132</f>
        <v>1.8769</v>
      </c>
      <c r="C129" s="2">
        <f t="shared" si="7"/>
        <v>4.170000000000007E-2</v>
      </c>
      <c r="D129" s="2">
        <f t="shared" si="8"/>
        <v>1.8744399999999999</v>
      </c>
      <c r="E129" s="2">
        <f t="shared" si="9"/>
        <v>1.8953</v>
      </c>
      <c r="F129" s="2">
        <f t="shared" si="10"/>
        <v>1.9274300000000004</v>
      </c>
      <c r="G129" s="2">
        <f t="shared" si="12"/>
        <v>2.0213400000000004</v>
      </c>
      <c r="H129" s="2"/>
      <c r="I129" s="2">
        <f t="array" ref="I129">SUMPRODUCT(B113:B132, (ROW(B113:B132)-ROW(B113)+1)) / (20*21/2)</f>
        <v>1.8908995238095236</v>
      </c>
      <c r="J129" s="2">
        <f t="shared" si="11"/>
        <v>1.9243299188909075</v>
      </c>
      <c r="K129" s="2">
        <f t="shared" si="13"/>
        <v>1.9957102751642</v>
      </c>
    </row>
    <row r="130" spans="1:11" ht="13.5" x14ac:dyDescent="0.25">
      <c r="A130" s="3">
        <f>TITRES_STAT!B133</f>
        <v>42493</v>
      </c>
      <c r="B130" s="6">
        <f>TITRES_STAT!D133</f>
        <v>1.8769</v>
      </c>
      <c r="C130" s="2">
        <f t="shared" si="7"/>
        <v>0</v>
      </c>
      <c r="D130" s="2">
        <f t="shared" si="8"/>
        <v>1.87192</v>
      </c>
      <c r="E130" s="2">
        <f t="shared" si="9"/>
        <v>1.8877900000000001</v>
      </c>
      <c r="F130" s="2">
        <f t="shared" si="10"/>
        <v>1.9253400000000003</v>
      </c>
      <c r="G130" s="2">
        <f t="shared" si="12"/>
        <v>2.0180020000000001</v>
      </c>
      <c r="H130" s="2"/>
      <c r="I130" s="2">
        <f t="array" ref="I130">SUMPRODUCT(B114:B133, (ROW(B114:B133)-ROW(B114)+1)) / (20*21/2)</f>
        <v>1.8852990476190479</v>
      </c>
      <c r="J130" s="2">
        <f t="shared" si="11"/>
        <v>1.9198127837584402</v>
      </c>
      <c r="K130" s="2">
        <f t="shared" si="13"/>
        <v>1.9910510486871726</v>
      </c>
    </row>
    <row r="131" spans="1:11" ht="13.5" x14ac:dyDescent="0.25">
      <c r="A131" s="3">
        <f>TITRES_STAT!B134</f>
        <v>42494</v>
      </c>
      <c r="B131" s="6">
        <f>TITRES_STAT!D134</f>
        <v>1.8769</v>
      </c>
      <c r="C131" s="2">
        <f t="shared" si="7"/>
        <v>0</v>
      </c>
      <c r="D131" s="2">
        <f t="shared" si="8"/>
        <v>1.8702400000000001</v>
      </c>
      <c r="E131" s="2">
        <f t="shared" si="9"/>
        <v>1.87944</v>
      </c>
      <c r="F131" s="2">
        <f t="shared" si="10"/>
        <v>1.9232500000000001</v>
      </c>
      <c r="G131" s="2">
        <f t="shared" si="12"/>
        <v>2.0128300000000006</v>
      </c>
      <c r="H131" s="2"/>
      <c r="I131" s="2">
        <f t="array" ref="I131">SUMPRODUCT(B115:B134, (ROW(B115:B134)-ROW(B115)+1)) / (20*21/2)</f>
        <v>1.8803938095238097</v>
      </c>
      <c r="J131" s="2">
        <f t="shared" si="11"/>
        <v>1.9157258519719222</v>
      </c>
      <c r="K131" s="2">
        <f t="shared" si="13"/>
        <v>1.9865745369739503</v>
      </c>
    </row>
    <row r="132" spans="1:11" ht="13.5" x14ac:dyDescent="0.25">
      <c r="A132" s="3">
        <f>TITRES_STAT!B135</f>
        <v>42495</v>
      </c>
      <c r="B132" s="6">
        <f>TITRES_STAT!D135</f>
        <v>1.8351999999999999</v>
      </c>
      <c r="C132" s="2">
        <f t="shared" ref="C132:C195" si="14">B132-B131</f>
        <v>-4.170000000000007E-2</v>
      </c>
      <c r="D132" s="2">
        <f t="shared" si="8"/>
        <v>1.86022</v>
      </c>
      <c r="E132" s="2">
        <f t="shared" si="9"/>
        <v>1.8756799999999998</v>
      </c>
      <c r="F132" s="2">
        <f t="shared" si="10"/>
        <v>1.9149050000000003</v>
      </c>
      <c r="G132" s="2">
        <f t="shared" si="12"/>
        <v>2.0043200000000003</v>
      </c>
      <c r="H132" s="2"/>
      <c r="I132" s="2">
        <f t="array" ref="I132">SUMPRODUCT(B116:B135, (ROW(B116:B135)-ROW(B116)+1)) / (20*21/2)</f>
        <v>1.8739947619047619</v>
      </c>
      <c r="J132" s="2">
        <f t="shared" si="11"/>
        <v>1.9080567232126917</v>
      </c>
      <c r="K132" s="2">
        <f t="shared" si="13"/>
        <v>1.9806382806220306</v>
      </c>
    </row>
    <row r="133" spans="1:11" ht="13.5" x14ac:dyDescent="0.25">
      <c r="A133" s="3">
        <f>TITRES_STAT!B136</f>
        <v>42496</v>
      </c>
      <c r="B133" s="6">
        <f>TITRES_STAT!D136</f>
        <v>1.8561000000000001</v>
      </c>
      <c r="C133" s="2">
        <f t="shared" si="14"/>
        <v>2.0900000000000141E-2</v>
      </c>
      <c r="D133" s="2">
        <f t="shared" si="8"/>
        <v>1.8643999999999998</v>
      </c>
      <c r="E133" s="2">
        <f t="shared" si="9"/>
        <v>1.8710899999999999</v>
      </c>
      <c r="F133" s="2">
        <f t="shared" si="10"/>
        <v>1.9076049999999998</v>
      </c>
      <c r="G133" s="2">
        <f t="shared" si="12"/>
        <v>1.9974800000000008</v>
      </c>
      <c r="H133" s="2"/>
      <c r="I133" s="2">
        <f t="array" ref="I133">SUMPRODUCT(B117:B136, (ROW(B117:B136)-ROW(B117)+1)) / (20*21/2)</f>
        <v>1.8638300000000001</v>
      </c>
      <c r="J133" s="2">
        <f t="shared" si="11"/>
        <v>1.903108463859102</v>
      </c>
      <c r="K133" s="2">
        <f t="shared" si="13"/>
        <v>1.9757544264799902</v>
      </c>
    </row>
    <row r="134" spans="1:11" ht="13.5" x14ac:dyDescent="0.25">
      <c r="A134" s="3">
        <f>TITRES_STAT!B137</f>
        <v>42499</v>
      </c>
      <c r="B134" s="6">
        <f>TITRES_STAT!D137</f>
        <v>1.8561000000000001</v>
      </c>
      <c r="C134" s="2">
        <f t="shared" si="14"/>
        <v>0</v>
      </c>
      <c r="D134" s="2">
        <f t="shared" ref="D134:D197" si="15">AVERAGE(B130:B134)</f>
        <v>1.8602399999999999</v>
      </c>
      <c r="E134" s="2">
        <f t="shared" si="9"/>
        <v>1.86734</v>
      </c>
      <c r="F134" s="2">
        <f t="shared" si="10"/>
        <v>1.9023899999999998</v>
      </c>
      <c r="G134" s="2">
        <f t="shared" si="12"/>
        <v>1.9912240000000005</v>
      </c>
      <c r="H134" s="2"/>
      <c r="I134" s="2">
        <f t="array" ref="I134">SUMPRODUCT(B118:B137, (ROW(B118:B137)-ROW(B118)+1)) / (20*21/2)</f>
        <v>1.8540795238095238</v>
      </c>
      <c r="J134" s="2">
        <f t="shared" si="11"/>
        <v>1.8986314673010924</v>
      </c>
      <c r="K134" s="2">
        <f t="shared" si="13"/>
        <v>1.9710620960297944</v>
      </c>
    </row>
    <row r="135" spans="1:11" ht="13.5" x14ac:dyDescent="0.25">
      <c r="A135" s="3">
        <f>TITRES_STAT!B138</f>
        <v>42500</v>
      </c>
      <c r="B135" s="6">
        <f>TITRES_STAT!D138</f>
        <v>1.8351999999999999</v>
      </c>
      <c r="C135" s="2">
        <f t="shared" si="14"/>
        <v>-2.0900000000000141E-2</v>
      </c>
      <c r="D135" s="2">
        <f t="shared" si="15"/>
        <v>1.8519000000000001</v>
      </c>
      <c r="E135" s="2">
        <f t="shared" si="9"/>
        <v>1.86191</v>
      </c>
      <c r="F135" s="2">
        <f t="shared" si="10"/>
        <v>1.8961299999999999</v>
      </c>
      <c r="G135" s="2">
        <f t="shared" si="12"/>
        <v>1.9840500000000003</v>
      </c>
      <c r="H135" s="2"/>
      <c r="I135" s="2">
        <f t="array" ref="I135">SUMPRODUCT(B119:B138, (ROW(B119:B138)-ROW(B119)+1)) / (20*21/2)</f>
        <v>1.8441714285714286</v>
      </c>
      <c r="J135" s="2">
        <f t="shared" si="11"/>
        <v>1.8925903751771789</v>
      </c>
      <c r="K135" s="2">
        <f t="shared" si="13"/>
        <v>1.9657341706952927</v>
      </c>
    </row>
    <row r="136" spans="1:11" ht="13.5" x14ac:dyDescent="0.25">
      <c r="A136" s="3">
        <f>TITRES_STAT!B139</f>
        <v>42501</v>
      </c>
      <c r="B136" s="6">
        <f>TITRES_STAT!D139</f>
        <v>1.7894000000000001</v>
      </c>
      <c r="C136" s="2">
        <f t="shared" si="14"/>
        <v>-4.5799999999999841E-2</v>
      </c>
      <c r="D136" s="2">
        <f t="shared" si="15"/>
        <v>1.8344</v>
      </c>
      <c r="E136" s="2">
        <f t="shared" si="9"/>
        <v>1.85232</v>
      </c>
      <c r="F136" s="2">
        <f t="shared" si="10"/>
        <v>1.8875799999999998</v>
      </c>
      <c r="G136" s="2">
        <f t="shared" si="12"/>
        <v>1.9759600000000006</v>
      </c>
      <c r="H136" s="2"/>
      <c r="I136" s="2">
        <f t="array" ref="I136">SUMPRODUCT(B120:B139, (ROW(B120:B139)-ROW(B120)+1)) / (20*21/2)</f>
        <v>1.8351171428571431</v>
      </c>
      <c r="J136" s="2">
        <f t="shared" si="11"/>
        <v>1.8827627203984001</v>
      </c>
      <c r="K136" s="2">
        <f t="shared" si="13"/>
        <v>1.9588191051778303</v>
      </c>
    </row>
    <row r="137" spans="1:11" ht="13.5" x14ac:dyDescent="0.25">
      <c r="A137" s="3">
        <f>TITRES_STAT!B140</f>
        <v>42502</v>
      </c>
      <c r="B137" s="6">
        <f>TITRES_STAT!D140</f>
        <v>1.7851999999999999</v>
      </c>
      <c r="C137" s="2">
        <f t="shared" si="14"/>
        <v>-4.2000000000002036E-3</v>
      </c>
      <c r="D137" s="2">
        <f t="shared" si="15"/>
        <v>1.8244</v>
      </c>
      <c r="E137" s="2">
        <f t="shared" si="9"/>
        <v>1.8423099999999999</v>
      </c>
      <c r="F137" s="2">
        <f t="shared" si="10"/>
        <v>1.876735</v>
      </c>
      <c r="G137" s="2">
        <f t="shared" si="12"/>
        <v>1.9691200000000004</v>
      </c>
      <c r="H137" s="2"/>
      <c r="I137" s="2">
        <f t="array" ref="I137">SUMPRODUCT(B121:B140, (ROW(B121:B140)-ROW(B121)+1)) / (20*21/2)</f>
        <v>1.8219866666666664</v>
      </c>
      <c r="J137" s="2">
        <f t="shared" si="11"/>
        <v>1.8734710327414095</v>
      </c>
      <c r="K137" s="2">
        <f t="shared" si="13"/>
        <v>1.9520105128179155</v>
      </c>
    </row>
    <row r="138" spans="1:11" ht="13.5" x14ac:dyDescent="0.25">
      <c r="A138" s="3">
        <f>TITRES_STAT!B141</f>
        <v>42503</v>
      </c>
      <c r="B138" s="6">
        <f>TITRES_STAT!D141</f>
        <v>1.7726999999999999</v>
      </c>
      <c r="C138" s="2">
        <f t="shared" si="14"/>
        <v>-1.2499999999999956E-2</v>
      </c>
      <c r="D138" s="2">
        <f t="shared" si="15"/>
        <v>1.8077200000000002</v>
      </c>
      <c r="E138" s="2">
        <f t="shared" si="9"/>
        <v>1.8360600000000002</v>
      </c>
      <c r="F138" s="2">
        <f t="shared" si="10"/>
        <v>1.8677700000000002</v>
      </c>
      <c r="G138" s="2">
        <f t="shared" si="12"/>
        <v>1.9611960000000002</v>
      </c>
      <c r="H138" s="2"/>
      <c r="I138" s="2">
        <f t="array" ref="I138">SUMPRODUCT(B122:B141, (ROW(B122:B141)-ROW(B122)+1)) / (20*21/2)</f>
        <v>1.8115390476190476</v>
      </c>
      <c r="J138" s="2">
        <f t="shared" si="11"/>
        <v>1.8638737915279417</v>
      </c>
      <c r="K138" s="2">
        <f t="shared" si="13"/>
        <v>1.9449787280015267</v>
      </c>
    </row>
    <row r="139" spans="1:11" ht="13.5" x14ac:dyDescent="0.25">
      <c r="A139" s="3">
        <f>TITRES_STAT!B142</f>
        <v>42506</v>
      </c>
      <c r="B139" s="6">
        <f>TITRES_STAT!D142</f>
        <v>1.7726999999999999</v>
      </c>
      <c r="C139" s="2">
        <f t="shared" si="14"/>
        <v>0</v>
      </c>
      <c r="D139" s="2">
        <f t="shared" si="15"/>
        <v>1.79104</v>
      </c>
      <c r="E139" s="2">
        <f t="shared" si="9"/>
        <v>1.8256399999999999</v>
      </c>
      <c r="F139" s="2">
        <f t="shared" si="10"/>
        <v>1.8604700000000001</v>
      </c>
      <c r="G139" s="2">
        <f t="shared" si="12"/>
        <v>1.9545240000000004</v>
      </c>
      <c r="H139" s="2"/>
      <c r="I139" s="2">
        <f t="array" ref="I139">SUMPRODUCT(B123:B142, (ROW(B123:B142)-ROW(B123)+1)) / (20*21/2)</f>
        <v>1.802934761904762</v>
      </c>
      <c r="J139" s="2">
        <f t="shared" si="11"/>
        <v>1.8551905732871854</v>
      </c>
      <c r="K139" s="2">
        <f t="shared" si="13"/>
        <v>1.9382226994524472</v>
      </c>
    </row>
    <row r="140" spans="1:11" ht="13.5" x14ac:dyDescent="0.25">
      <c r="A140" s="3">
        <f>TITRES_STAT!B143</f>
        <v>42507</v>
      </c>
      <c r="B140" s="6">
        <f>TITRES_STAT!D143</f>
        <v>1.7225999999999999</v>
      </c>
      <c r="C140" s="2">
        <f t="shared" si="14"/>
        <v>-5.0100000000000033E-2</v>
      </c>
      <c r="D140" s="2">
        <f t="shared" si="15"/>
        <v>1.7685200000000001</v>
      </c>
      <c r="E140" s="2">
        <f t="shared" ref="E140:E203" si="16">AVERAGE(B131:B140)</f>
        <v>1.8102100000000001</v>
      </c>
      <c r="F140" s="2">
        <f t="shared" si="10"/>
        <v>1.8490000000000002</v>
      </c>
      <c r="G140" s="2">
        <f t="shared" si="12"/>
        <v>1.9468500000000004</v>
      </c>
      <c r="H140" s="2"/>
      <c r="I140" s="2">
        <f t="array" ref="I140">SUMPRODUCT(B124:B143, (ROW(B124:B143)-ROW(B124)+1)) / (20*21/2)</f>
        <v>1.7953266666666667</v>
      </c>
      <c r="J140" s="2">
        <f t="shared" si="11"/>
        <v>1.8425628996407868</v>
      </c>
      <c r="K140" s="2">
        <f t="shared" si="13"/>
        <v>1.9297669073170571</v>
      </c>
    </row>
    <row r="141" spans="1:11" ht="13.5" x14ac:dyDescent="0.25">
      <c r="A141" s="3">
        <f>TITRES_STAT!B144</f>
        <v>42508</v>
      </c>
      <c r="B141" s="6">
        <f>TITRES_STAT!D144</f>
        <v>1.7393000000000001</v>
      </c>
      <c r="C141" s="2">
        <f t="shared" si="14"/>
        <v>1.6700000000000159E-2</v>
      </c>
      <c r="D141" s="2">
        <f t="shared" si="15"/>
        <v>1.7585000000000002</v>
      </c>
      <c r="E141" s="2">
        <f t="shared" si="16"/>
        <v>1.7964500000000001</v>
      </c>
      <c r="F141" s="2">
        <f t="shared" si="10"/>
        <v>1.8379450000000002</v>
      </c>
      <c r="G141" s="2">
        <f t="shared" si="12"/>
        <v>1.9395100000000003</v>
      </c>
      <c r="H141" s="2"/>
      <c r="I141" s="2">
        <f t="array" ref="I141">SUMPRODUCT(B125:B144, (ROW(B125:B144)-ROW(B125)+1)) / (20*21/2)</f>
        <v>1.7892338095238096</v>
      </c>
      <c r="J141" s="2">
        <f t="shared" si="11"/>
        <v>1.8327283377702357</v>
      </c>
      <c r="K141" s="2">
        <f t="shared" si="13"/>
        <v>1.9222976168340353</v>
      </c>
    </row>
    <row r="142" spans="1:11" ht="13.5" x14ac:dyDescent="0.25">
      <c r="A142" s="3">
        <f>TITRES_STAT!B145</f>
        <v>42509</v>
      </c>
      <c r="B142" s="6">
        <f>TITRES_STAT!D145</f>
        <v>1.7476</v>
      </c>
      <c r="C142" s="2">
        <f t="shared" si="14"/>
        <v>8.2999999999999741E-3</v>
      </c>
      <c r="D142" s="2">
        <f t="shared" si="15"/>
        <v>1.7509799999999998</v>
      </c>
      <c r="E142" s="2">
        <f t="shared" si="16"/>
        <v>1.78769</v>
      </c>
      <c r="F142" s="2">
        <f t="shared" si="10"/>
        <v>1.8316849999999998</v>
      </c>
      <c r="G142" s="2">
        <f t="shared" si="12"/>
        <v>1.9323360000000005</v>
      </c>
      <c r="H142" s="2"/>
      <c r="I142" s="2">
        <f t="array" ref="I142">SUMPRODUCT(B126:B145, (ROW(B126:B145)-ROW(B126)+1)) / (20*21/2)</f>
        <v>1.7829761904761905</v>
      </c>
      <c r="J142" s="2">
        <f t="shared" si="11"/>
        <v>1.8246208770302133</v>
      </c>
      <c r="K142" s="2">
        <f t="shared" si="13"/>
        <v>1.9154467298993674</v>
      </c>
    </row>
    <row r="143" spans="1:11" ht="13.5" x14ac:dyDescent="0.25">
      <c r="A143" s="3">
        <f>TITRES_STAT!B146</f>
        <v>42510</v>
      </c>
      <c r="B143" s="6">
        <f>TITRES_STAT!D146</f>
        <v>1.7518</v>
      </c>
      <c r="C143" s="2">
        <f t="shared" si="14"/>
        <v>4.1999999999999815E-3</v>
      </c>
      <c r="D143" s="2">
        <f t="shared" si="15"/>
        <v>1.7467999999999999</v>
      </c>
      <c r="E143" s="2">
        <f t="shared" si="16"/>
        <v>1.7772600000000001</v>
      </c>
      <c r="F143" s="2">
        <f t="shared" si="10"/>
        <v>1.8241749999999999</v>
      </c>
      <c r="G143" s="2">
        <f t="shared" si="12"/>
        <v>1.9256620000000004</v>
      </c>
      <c r="H143" s="2"/>
      <c r="I143" s="2">
        <f t="array" ref="I143">SUMPRODUCT(B127:B146, (ROW(B127:B146)-ROW(B127)+1)) / (20*21/2)</f>
        <v>1.7773742857142858</v>
      </c>
      <c r="J143" s="2">
        <f t="shared" si="11"/>
        <v>1.8176855554082882</v>
      </c>
      <c r="K143" s="2">
        <f t="shared" si="13"/>
        <v>1.9090292110797844</v>
      </c>
    </row>
    <row r="144" spans="1:11" ht="13.5" x14ac:dyDescent="0.25">
      <c r="A144" s="3">
        <f>TITRES_STAT!B147</f>
        <v>42513</v>
      </c>
      <c r="B144" s="6">
        <f>TITRES_STAT!D147</f>
        <v>1.7602</v>
      </c>
      <c r="C144" s="2">
        <f t="shared" si="14"/>
        <v>8.3999999999999631E-3</v>
      </c>
      <c r="D144" s="2">
        <f t="shared" si="15"/>
        <v>1.7443000000000002</v>
      </c>
      <c r="E144" s="2">
        <f t="shared" si="16"/>
        <v>1.7676700000000001</v>
      </c>
      <c r="F144" s="2">
        <f t="shared" si="10"/>
        <v>1.8175050000000001</v>
      </c>
      <c r="G144" s="2">
        <f t="shared" si="12"/>
        <v>1.9198240000000004</v>
      </c>
      <c r="H144" s="2"/>
      <c r="I144" s="2">
        <f t="array" ref="I144">SUMPRODUCT(B128:B147, (ROW(B128:B147)-ROW(B128)+1)) / (20*21/2)</f>
        <v>1.7724080952380952</v>
      </c>
      <c r="J144" s="2">
        <f t="shared" si="11"/>
        <v>1.8122107406074988</v>
      </c>
      <c r="K144" s="2">
        <f t="shared" si="13"/>
        <v>1.9031927714295969</v>
      </c>
    </row>
    <row r="145" spans="1:11" ht="13.5" x14ac:dyDescent="0.25">
      <c r="A145" s="3">
        <f>TITRES_STAT!B148</f>
        <v>42514</v>
      </c>
      <c r="B145" s="6">
        <f>TITRES_STAT!D148</f>
        <v>1.7518</v>
      </c>
      <c r="C145" s="2">
        <f t="shared" si="14"/>
        <v>-8.3999999999999631E-3</v>
      </c>
      <c r="D145" s="2">
        <f t="shared" si="15"/>
        <v>1.75014</v>
      </c>
      <c r="E145" s="2">
        <f t="shared" si="16"/>
        <v>1.7593299999999998</v>
      </c>
      <c r="F145" s="2">
        <f t="shared" si="10"/>
        <v>1.8106200000000001</v>
      </c>
      <c r="G145" s="2">
        <f t="shared" si="12"/>
        <v>1.9138180000000002</v>
      </c>
      <c r="H145" s="2"/>
      <c r="I145" s="2">
        <f t="array" ref="I145">SUMPRODUCT(B129:B148, (ROW(B129:B148)-ROW(B129)+1)) / (20*21/2)</f>
        <v>1.7672871428571431</v>
      </c>
      <c r="J145" s="2">
        <f t="shared" si="11"/>
        <v>1.806457336740118</v>
      </c>
      <c r="K145" s="2">
        <f t="shared" si="13"/>
        <v>1.8972558000009851</v>
      </c>
    </row>
    <row r="146" spans="1:11" ht="13.5" x14ac:dyDescent="0.25">
      <c r="A146" s="3">
        <f>TITRES_STAT!B149</f>
        <v>42515</v>
      </c>
      <c r="B146" s="6">
        <f>TITRES_STAT!D149</f>
        <v>1.7518</v>
      </c>
      <c r="C146" s="2">
        <f t="shared" si="14"/>
        <v>0</v>
      </c>
      <c r="D146" s="2">
        <f t="shared" si="15"/>
        <v>1.75264</v>
      </c>
      <c r="E146" s="2">
        <f t="shared" si="16"/>
        <v>1.7555699999999999</v>
      </c>
      <c r="F146" s="2">
        <f t="shared" si="10"/>
        <v>1.8039450000000001</v>
      </c>
      <c r="G146" s="2">
        <f t="shared" si="12"/>
        <v>1.9067280000000004</v>
      </c>
      <c r="H146" s="2"/>
      <c r="I146" s="2">
        <f t="array" ref="I146">SUMPRODUCT(B130:B149, (ROW(B130:B149)-ROW(B130)+1)) / (20*21/2)</f>
        <v>1.7626028571428571</v>
      </c>
      <c r="J146" s="2">
        <f t="shared" si="11"/>
        <v>1.8012518760982019</v>
      </c>
      <c r="K146" s="2">
        <f t="shared" si="13"/>
        <v>1.8915516509813386</v>
      </c>
    </row>
    <row r="147" spans="1:11" ht="13.5" x14ac:dyDescent="0.25">
      <c r="A147" s="3">
        <f>TITRES_STAT!B150</f>
        <v>42516</v>
      </c>
      <c r="B147" s="6">
        <f>TITRES_STAT!D150</f>
        <v>1.7518</v>
      </c>
      <c r="C147" s="2">
        <f t="shared" si="14"/>
        <v>0</v>
      </c>
      <c r="D147" s="2">
        <f t="shared" si="15"/>
        <v>1.7534800000000001</v>
      </c>
      <c r="E147" s="2">
        <f t="shared" si="16"/>
        <v>1.7522299999999997</v>
      </c>
      <c r="F147" s="2">
        <f t="shared" si="10"/>
        <v>1.7972700000000004</v>
      </c>
      <c r="G147" s="2">
        <f t="shared" si="12"/>
        <v>1.8996380000000004</v>
      </c>
      <c r="H147" s="2"/>
      <c r="I147" s="2">
        <f t="array" ref="I147">SUMPRODUCT(B131:B150, (ROW(B131:B150)-ROW(B131)+1)) / (20*21/2)</f>
        <v>1.7573633333333332</v>
      </c>
      <c r="J147" s="2">
        <f t="shared" si="11"/>
        <v>1.7965421736126588</v>
      </c>
      <c r="K147" s="2">
        <f t="shared" si="13"/>
        <v>1.8860711940801096</v>
      </c>
    </row>
    <row r="148" spans="1:11" ht="13.5" x14ac:dyDescent="0.25">
      <c r="A148" s="3">
        <f>TITRES_STAT!B151</f>
        <v>42517</v>
      </c>
      <c r="B148" s="6">
        <f>TITRES_STAT!D151</f>
        <v>1.7435</v>
      </c>
      <c r="C148" s="2">
        <f t="shared" si="14"/>
        <v>-8.2999999999999741E-3</v>
      </c>
      <c r="D148" s="2">
        <f t="shared" si="15"/>
        <v>1.7518199999999999</v>
      </c>
      <c r="E148" s="2">
        <f t="shared" si="16"/>
        <v>1.7493099999999999</v>
      </c>
      <c r="F148" s="2">
        <f t="shared" ref="F148:F211" si="17">AVERAGE(B129:B148)</f>
        <v>1.7926850000000001</v>
      </c>
      <c r="G148" s="2">
        <f t="shared" si="12"/>
        <v>1.8927980000000002</v>
      </c>
      <c r="H148" s="2"/>
      <c r="I148" s="2">
        <f t="array" ref="I148">SUMPRODUCT(B132:B151, (ROW(B132:B151)-ROW(B132)+1)) / (20*21/2)</f>
        <v>1.7528185714285716</v>
      </c>
      <c r="J148" s="2">
        <f t="shared" si="11"/>
        <v>1.7914905380305008</v>
      </c>
      <c r="K148" s="2">
        <f t="shared" si="13"/>
        <v>1.8804801668612818</v>
      </c>
    </row>
    <row r="149" spans="1:11" ht="13.5" x14ac:dyDescent="0.25">
      <c r="A149" s="3">
        <f>TITRES_STAT!B152</f>
        <v>42520</v>
      </c>
      <c r="B149" s="6">
        <f>TITRES_STAT!D152</f>
        <v>1.7435</v>
      </c>
      <c r="C149" s="2">
        <f t="shared" si="14"/>
        <v>0</v>
      </c>
      <c r="D149" s="2">
        <f t="shared" si="15"/>
        <v>1.74848</v>
      </c>
      <c r="E149" s="2">
        <f t="shared" si="16"/>
        <v>1.7463899999999999</v>
      </c>
      <c r="F149" s="2">
        <f t="shared" si="17"/>
        <v>1.7860149999999997</v>
      </c>
      <c r="G149" s="2">
        <f t="shared" si="12"/>
        <v>1.885958</v>
      </c>
      <c r="H149" s="2"/>
      <c r="I149" s="2">
        <f t="array" ref="I149">SUMPRODUCT(B133:B152, (ROW(B133:B152)-ROW(B133)+1)) / (20*21/2)</f>
        <v>1.7469780952380956</v>
      </c>
      <c r="J149" s="2">
        <f t="shared" ref="J149:J212" si="18">$J$4*B149+J148*(1-$J$4)</f>
        <v>1.7869200105990246</v>
      </c>
      <c r="K149" s="2">
        <f t="shared" si="13"/>
        <v>1.87510839561182</v>
      </c>
    </row>
    <row r="150" spans="1:11" ht="13.5" x14ac:dyDescent="0.25">
      <c r="A150" s="3">
        <f>TITRES_STAT!B153</f>
        <v>42521</v>
      </c>
      <c r="B150" s="6">
        <f>TITRES_STAT!D153</f>
        <v>1.7310000000000001</v>
      </c>
      <c r="C150" s="2">
        <f t="shared" si="14"/>
        <v>-1.2499999999999956E-2</v>
      </c>
      <c r="D150" s="2">
        <f t="shared" si="15"/>
        <v>1.7443200000000001</v>
      </c>
      <c r="E150" s="2">
        <f t="shared" si="16"/>
        <v>1.7472300000000001</v>
      </c>
      <c r="F150" s="2">
        <f t="shared" si="17"/>
        <v>1.7787199999999999</v>
      </c>
      <c r="G150" s="2">
        <f t="shared" si="12"/>
        <v>1.8789520000000002</v>
      </c>
      <c r="H150" s="2"/>
      <c r="I150" s="2">
        <f t="array" ref="I150">SUMPRODUCT(B134:B153, (ROW(B134:B153)-ROW(B134)+1)) / (20*21/2)</f>
        <v>1.7417333333333336</v>
      </c>
      <c r="J150" s="2">
        <f t="shared" si="18"/>
        <v>1.7815942953038795</v>
      </c>
      <c r="K150" s="2">
        <f t="shared" si="13"/>
        <v>1.8694570859799839</v>
      </c>
    </row>
    <row r="151" spans="1:11" ht="13.5" x14ac:dyDescent="0.25">
      <c r="A151" s="3">
        <f>TITRES_STAT!B154</f>
        <v>42522</v>
      </c>
      <c r="B151" s="6">
        <f>TITRES_STAT!D154</f>
        <v>1.7310000000000001</v>
      </c>
      <c r="C151" s="2">
        <f t="shared" si="14"/>
        <v>0</v>
      </c>
      <c r="D151" s="2">
        <f t="shared" si="15"/>
        <v>1.7401600000000002</v>
      </c>
      <c r="E151" s="2">
        <f t="shared" si="16"/>
        <v>1.7464</v>
      </c>
      <c r="F151" s="2">
        <f t="shared" si="17"/>
        <v>1.771425</v>
      </c>
      <c r="G151" s="2">
        <f t="shared" si="12"/>
        <v>1.8728639999999999</v>
      </c>
      <c r="H151" s="2"/>
      <c r="I151" s="2">
        <f t="array" ref="I151">SUMPRODUCT(B135:B154, (ROW(B135:B154)-ROW(B135)+1)) / (20*21/2)</f>
        <v>1.7371838095238092</v>
      </c>
      <c r="J151" s="2">
        <f t="shared" si="18"/>
        <v>1.7767757909892243</v>
      </c>
      <c r="K151" s="2">
        <f t="shared" si="13"/>
        <v>1.8640273963337102</v>
      </c>
    </row>
    <row r="152" spans="1:11" ht="13.5" x14ac:dyDescent="0.25">
      <c r="A152" s="3">
        <f>TITRES_STAT!B155</f>
        <v>42523</v>
      </c>
      <c r="B152" s="6">
        <f>TITRES_STAT!D155</f>
        <v>1.7101</v>
      </c>
      <c r="C152" s="2">
        <f t="shared" si="14"/>
        <v>-2.0900000000000141E-2</v>
      </c>
      <c r="D152" s="2">
        <f t="shared" si="15"/>
        <v>1.7318200000000001</v>
      </c>
      <c r="E152" s="2">
        <f t="shared" si="16"/>
        <v>1.74265</v>
      </c>
      <c r="F152" s="2">
        <f t="shared" si="17"/>
        <v>1.7651699999999999</v>
      </c>
      <c r="G152" s="2">
        <f t="shared" si="12"/>
        <v>1.8663579999999995</v>
      </c>
      <c r="H152" s="2"/>
      <c r="I152" s="2">
        <f t="array" ref="I152">SUMPRODUCT(B136:B155, (ROW(B136:B155)-ROW(B136)+1)) / (20*21/2)</f>
        <v>1.7325390476190474</v>
      </c>
      <c r="J152" s="2">
        <f t="shared" si="18"/>
        <v>1.7704257156569174</v>
      </c>
      <c r="K152" s="2">
        <f t="shared" si="13"/>
        <v>1.8579910278500353</v>
      </c>
    </row>
    <row r="153" spans="1:11" ht="13.5" x14ac:dyDescent="0.25">
      <c r="A153" s="3">
        <f>TITRES_STAT!B156</f>
        <v>42524</v>
      </c>
      <c r="B153" s="6">
        <f>TITRES_STAT!D156</f>
        <v>1.7101</v>
      </c>
      <c r="C153" s="2">
        <f t="shared" si="14"/>
        <v>0</v>
      </c>
      <c r="D153" s="2">
        <f t="shared" si="15"/>
        <v>1.7251400000000001</v>
      </c>
      <c r="E153" s="2">
        <f t="shared" si="16"/>
        <v>1.7384800000000002</v>
      </c>
      <c r="F153" s="2">
        <f t="shared" si="17"/>
        <v>1.75787</v>
      </c>
      <c r="G153" s="2">
        <f t="shared" si="12"/>
        <v>1.8601019999999997</v>
      </c>
      <c r="H153" s="2"/>
      <c r="I153" s="2">
        <f t="array" ref="I153">SUMPRODUCT(B137:B156, (ROW(B137:B156)-ROW(B137)+1)) / (20*21/2)</f>
        <v>1.7269390476190478</v>
      </c>
      <c r="J153" s="2">
        <f t="shared" si="18"/>
        <v>1.7646804094038777</v>
      </c>
      <c r="K153" s="2">
        <f t="shared" si="13"/>
        <v>1.8521913796990537</v>
      </c>
    </row>
    <row r="154" spans="1:11" ht="13.5" x14ac:dyDescent="0.25">
      <c r="A154" s="3">
        <f>TITRES_STAT!B157</f>
        <v>42527</v>
      </c>
      <c r="B154" s="6">
        <f>TITRES_STAT!D157</f>
        <v>1.7101</v>
      </c>
      <c r="C154" s="2">
        <f t="shared" si="14"/>
        <v>0</v>
      </c>
      <c r="D154" s="2">
        <f t="shared" si="15"/>
        <v>1.7184599999999999</v>
      </c>
      <c r="E154" s="2">
        <f t="shared" si="16"/>
        <v>1.7334700000000001</v>
      </c>
      <c r="F154" s="2">
        <f t="shared" si="17"/>
        <v>1.7505700000000002</v>
      </c>
      <c r="G154" s="2">
        <f t="shared" si="12"/>
        <v>1.8538459999999994</v>
      </c>
      <c r="H154" s="2"/>
      <c r="I154" s="2">
        <f t="array" ref="I154">SUMPRODUCT(B138:B157, (ROW(B138:B157)-ROW(B138)+1)) / (20*21/2)</f>
        <v>1.7202452380952384</v>
      </c>
      <c r="J154" s="2">
        <f t="shared" si="18"/>
        <v>1.759482275174937</v>
      </c>
      <c r="K154" s="2">
        <f t="shared" si="13"/>
        <v>1.8466191687304634</v>
      </c>
    </row>
    <row r="155" spans="1:11" ht="13.5" x14ac:dyDescent="0.25">
      <c r="A155" s="3">
        <f>TITRES_STAT!B158</f>
        <v>42528</v>
      </c>
      <c r="B155" s="6">
        <f>TITRES_STAT!D158</f>
        <v>1.7018</v>
      </c>
      <c r="C155" s="2">
        <f t="shared" si="14"/>
        <v>-8.2999999999999741E-3</v>
      </c>
      <c r="D155" s="2">
        <f t="shared" si="15"/>
        <v>1.71262</v>
      </c>
      <c r="E155" s="2">
        <f t="shared" si="16"/>
        <v>1.7284700000000002</v>
      </c>
      <c r="F155" s="2">
        <f t="shared" si="17"/>
        <v>1.7439</v>
      </c>
      <c r="G155" s="2">
        <f t="shared" si="12"/>
        <v>1.8474239999999997</v>
      </c>
      <c r="H155" s="2"/>
      <c r="I155" s="2">
        <f t="array" ref="I155">SUMPRODUCT(B139:B158, (ROW(B139:B158)-ROW(B139)+1)) / (20*21/2)</f>
        <v>1.713707619047619</v>
      </c>
      <c r="J155" s="2">
        <f t="shared" si="18"/>
        <v>1.7539887251582764</v>
      </c>
      <c r="K155" s="2">
        <f t="shared" si="13"/>
        <v>1.8409399856429942</v>
      </c>
    </row>
    <row r="156" spans="1:11" ht="13.5" x14ac:dyDescent="0.25">
      <c r="A156" s="3">
        <f>TITRES_STAT!B159</f>
        <v>42529</v>
      </c>
      <c r="B156" s="6">
        <f>TITRES_STAT!D159</f>
        <v>1.6851</v>
      </c>
      <c r="C156" s="2">
        <f t="shared" si="14"/>
        <v>-1.6699999999999937E-2</v>
      </c>
      <c r="D156" s="2">
        <f t="shared" si="15"/>
        <v>1.7034400000000001</v>
      </c>
      <c r="E156" s="2">
        <f t="shared" si="16"/>
        <v>1.7218000000000004</v>
      </c>
      <c r="F156" s="2">
        <f t="shared" si="17"/>
        <v>1.7386850000000003</v>
      </c>
      <c r="G156" s="2">
        <f t="shared" si="12"/>
        <v>1.8417519999999998</v>
      </c>
      <c r="H156" s="2"/>
      <c r="I156" s="2">
        <f t="array" ref="I156">SUMPRODUCT(B140:B159, (ROW(B140:B159)-ROW(B140)+1)) / (20*21/2)</f>
        <v>1.7096771428571429</v>
      </c>
      <c r="J156" s="2">
        <f t="shared" si="18"/>
        <v>1.7474278941908217</v>
      </c>
      <c r="K156" s="2">
        <f t="shared" si="13"/>
        <v>1.8348286136569945</v>
      </c>
    </row>
    <row r="157" spans="1:11" ht="13.5" x14ac:dyDescent="0.25">
      <c r="A157" s="3">
        <f>TITRES_STAT!B160</f>
        <v>42530</v>
      </c>
      <c r="B157" s="6">
        <f>TITRES_STAT!D160</f>
        <v>1.6684000000000001</v>
      </c>
      <c r="C157" s="2">
        <f t="shared" si="14"/>
        <v>-1.6699999999999937E-2</v>
      </c>
      <c r="D157" s="2">
        <f t="shared" si="15"/>
        <v>1.6951000000000001</v>
      </c>
      <c r="E157" s="2">
        <f t="shared" si="16"/>
        <v>1.7134600000000002</v>
      </c>
      <c r="F157" s="2">
        <f t="shared" si="17"/>
        <v>1.732845</v>
      </c>
      <c r="G157" s="2">
        <f t="shared" si="12"/>
        <v>1.8359120000000002</v>
      </c>
      <c r="H157" s="2"/>
      <c r="I157" s="2">
        <f t="array" ref="I157">SUMPRODUCT(B141:B160, (ROW(B141:B160)-ROW(B141)+1)) / (20*21/2)</f>
        <v>1.7020923809523811</v>
      </c>
      <c r="J157" s="2">
        <f t="shared" si="18"/>
        <v>1.7399014280774101</v>
      </c>
      <c r="K157" s="2">
        <f t="shared" si="13"/>
        <v>1.8283020013567204</v>
      </c>
    </row>
    <row r="158" spans="1:11" ht="13.5" x14ac:dyDescent="0.25">
      <c r="A158" s="3">
        <f>TITRES_STAT!B161</f>
        <v>42531</v>
      </c>
      <c r="B158" s="6">
        <f>TITRES_STAT!D161</f>
        <v>1.6641999999999999</v>
      </c>
      <c r="C158" s="2">
        <f t="shared" si="14"/>
        <v>-4.2000000000002036E-3</v>
      </c>
      <c r="D158" s="2">
        <f t="shared" si="15"/>
        <v>1.6859200000000001</v>
      </c>
      <c r="E158" s="2">
        <f t="shared" si="16"/>
        <v>1.7055300000000002</v>
      </c>
      <c r="F158" s="2">
        <f t="shared" si="17"/>
        <v>1.72742</v>
      </c>
      <c r="G158" s="2">
        <f t="shared" si="12"/>
        <v>1.8299879999999999</v>
      </c>
      <c r="H158" s="2"/>
      <c r="I158" s="2">
        <f t="array" ref="I158">SUMPRODUCT(B142:B161, (ROW(B142:B161)-ROW(B142)+1)) / (20*21/2)</f>
        <v>1.6972657142857142</v>
      </c>
      <c r="J158" s="2">
        <f t="shared" si="18"/>
        <v>1.7326917682605139</v>
      </c>
      <c r="K158" s="2">
        <f t="shared" si="13"/>
        <v>1.821866628754496</v>
      </c>
    </row>
    <row r="159" spans="1:11" ht="13.5" x14ac:dyDescent="0.25">
      <c r="A159" s="3">
        <f>TITRES_STAT!B162</f>
        <v>42534</v>
      </c>
      <c r="B159" s="6">
        <f>TITRES_STAT!D162</f>
        <v>1.6851</v>
      </c>
      <c r="C159" s="2">
        <f t="shared" si="14"/>
        <v>2.0900000000000141E-2</v>
      </c>
      <c r="D159" s="2">
        <f t="shared" si="15"/>
        <v>1.68092</v>
      </c>
      <c r="E159" s="2">
        <f t="shared" si="16"/>
        <v>1.6996899999999999</v>
      </c>
      <c r="F159" s="2">
        <f t="shared" si="17"/>
        <v>1.7230399999999999</v>
      </c>
      <c r="G159" s="2">
        <f t="shared" si="12"/>
        <v>1.8253160000000002</v>
      </c>
      <c r="H159" s="2"/>
      <c r="I159" s="2">
        <f t="array" ref="I159">SUMPRODUCT(B143:B162, (ROW(B143:B162)-ROW(B143)+1)) / (20*21/2)</f>
        <v>1.6927766666666666</v>
      </c>
      <c r="J159" s="2">
        <f t="shared" si="18"/>
        <v>1.7281592189023698</v>
      </c>
      <c r="K159" s="2">
        <f t="shared" si="13"/>
        <v>1.8165032315484375</v>
      </c>
    </row>
    <row r="160" spans="1:11" ht="13.5" x14ac:dyDescent="0.25">
      <c r="A160" s="3">
        <f>TITRES_STAT!B163</f>
        <v>42535</v>
      </c>
      <c r="B160" s="6">
        <f>TITRES_STAT!D163</f>
        <v>1.6434</v>
      </c>
      <c r="C160" s="2">
        <f t="shared" si="14"/>
        <v>-4.170000000000007E-2</v>
      </c>
      <c r="D160" s="2">
        <f t="shared" si="15"/>
        <v>1.6692400000000003</v>
      </c>
      <c r="E160" s="2">
        <f t="shared" si="16"/>
        <v>1.6909300000000003</v>
      </c>
      <c r="F160" s="2">
        <f t="shared" si="17"/>
        <v>1.7190799999999999</v>
      </c>
      <c r="G160" s="2">
        <f t="shared" si="12"/>
        <v>1.8198099999999999</v>
      </c>
      <c r="H160" s="2"/>
      <c r="I160" s="2">
        <f t="array" ref="I160">SUMPRODUCT(B144:B163, (ROW(B144:B163)-ROW(B144)+1)) / (20*21/2)</f>
        <v>1.6898552380952379</v>
      </c>
      <c r="J160" s="2">
        <f t="shared" si="18"/>
        <v>1.7200869123402391</v>
      </c>
      <c r="K160" s="2">
        <f t="shared" si="13"/>
        <v>1.8097148695269301</v>
      </c>
    </row>
    <row r="161" spans="1:11" ht="13.5" x14ac:dyDescent="0.25">
      <c r="A161" s="3">
        <f>TITRES_STAT!B164</f>
        <v>42536</v>
      </c>
      <c r="B161" s="6">
        <f>TITRES_STAT!D164</f>
        <v>1.6684000000000001</v>
      </c>
      <c r="C161" s="2">
        <f t="shared" si="14"/>
        <v>2.5000000000000133E-2</v>
      </c>
      <c r="D161" s="2">
        <f t="shared" si="15"/>
        <v>1.6658999999999999</v>
      </c>
      <c r="E161" s="2">
        <f t="shared" si="16"/>
        <v>1.6846699999999999</v>
      </c>
      <c r="F161" s="2">
        <f t="shared" si="17"/>
        <v>1.7155349999999998</v>
      </c>
      <c r="G161" s="2">
        <f t="shared" si="12"/>
        <v>1.8148040000000001</v>
      </c>
      <c r="H161" s="2"/>
      <c r="I161" s="2">
        <f t="array" ref="I161">SUMPRODUCT(B145:B164, (ROW(B145:B164)-ROW(B145)+1)) / (20*21/2)</f>
        <v>1.6860809523809523</v>
      </c>
      <c r="J161" s="2">
        <f t="shared" si="18"/>
        <v>1.7151643492602164</v>
      </c>
      <c r="K161" s="2">
        <f t="shared" si="13"/>
        <v>1.8041731099376386</v>
      </c>
    </row>
    <row r="162" spans="1:11" ht="13.5" x14ac:dyDescent="0.25">
      <c r="A162" s="3">
        <f>TITRES_STAT!B165</f>
        <v>42537</v>
      </c>
      <c r="B162" s="6">
        <f>TITRES_STAT!D165</f>
        <v>1.6684000000000001</v>
      </c>
      <c r="C162" s="2">
        <f t="shared" si="14"/>
        <v>0</v>
      </c>
      <c r="D162" s="2">
        <f t="shared" si="15"/>
        <v>1.6658999999999999</v>
      </c>
      <c r="E162" s="2">
        <f t="shared" si="16"/>
        <v>1.6804999999999999</v>
      </c>
      <c r="F162" s="2">
        <f t="shared" si="17"/>
        <v>1.7115749999999998</v>
      </c>
      <c r="G162" s="2">
        <f t="shared" si="12"/>
        <v>1.8081300000000002</v>
      </c>
      <c r="H162" s="2"/>
      <c r="I162" s="2">
        <f t="array" ref="I162">SUMPRODUCT(B146:B165, (ROW(B146:B165)-ROW(B146)+1)) / (20*21/2)</f>
        <v>1.6827438095238094</v>
      </c>
      <c r="J162" s="2">
        <f t="shared" si="18"/>
        <v>1.7107106017116243</v>
      </c>
      <c r="K162" s="2">
        <f t="shared" si="13"/>
        <v>1.7988486742538097</v>
      </c>
    </row>
    <row r="163" spans="1:11" ht="13.5" x14ac:dyDescent="0.25">
      <c r="A163" s="3">
        <f>TITRES_STAT!B166</f>
        <v>42538</v>
      </c>
      <c r="B163" s="6">
        <f>TITRES_STAT!D166</f>
        <v>1.6809000000000001</v>
      </c>
      <c r="C163" s="2">
        <f t="shared" si="14"/>
        <v>1.2499999999999956E-2</v>
      </c>
      <c r="D163" s="2">
        <f t="shared" si="15"/>
        <v>1.6692399999999998</v>
      </c>
      <c r="E163" s="2">
        <f t="shared" si="16"/>
        <v>1.6775800000000001</v>
      </c>
      <c r="F163" s="2">
        <f t="shared" si="17"/>
        <v>1.7080299999999997</v>
      </c>
      <c r="G163" s="2">
        <f t="shared" si="12"/>
        <v>1.801706</v>
      </c>
      <c r="H163" s="2"/>
      <c r="I163" s="2">
        <f t="array" ref="I163">SUMPRODUCT(B147:B166, (ROW(B147:B166)-ROW(B147)+1)) / (20*21/2)</f>
        <v>1.6798038095238095</v>
      </c>
      <c r="J163" s="2">
        <f t="shared" si="18"/>
        <v>1.7078714967867077</v>
      </c>
      <c r="K163" s="2">
        <f t="shared" si="13"/>
        <v>1.7942232360477779</v>
      </c>
    </row>
    <row r="164" spans="1:11" ht="13.5" x14ac:dyDescent="0.25">
      <c r="A164" s="3">
        <f>TITRES_STAT!B167</f>
        <v>42541</v>
      </c>
      <c r="B164" s="6">
        <f>TITRES_STAT!D167</f>
        <v>1.6684000000000001</v>
      </c>
      <c r="C164" s="2">
        <f t="shared" si="14"/>
        <v>-1.2499999999999956E-2</v>
      </c>
      <c r="D164" s="2">
        <f t="shared" si="15"/>
        <v>1.6658999999999999</v>
      </c>
      <c r="E164" s="2">
        <f t="shared" si="16"/>
        <v>1.6734099999999998</v>
      </c>
      <c r="F164" s="2">
        <f t="shared" si="17"/>
        <v>1.7034399999999998</v>
      </c>
      <c r="G164" s="2">
        <f t="shared" si="12"/>
        <v>1.7958660000000004</v>
      </c>
      <c r="H164" s="2"/>
      <c r="I164" s="2">
        <f t="array" ref="I164">SUMPRODUCT(B148:B167, (ROW(B148:B167)-ROW(B148)+1)) / (20*21/2)</f>
        <v>1.6752704761904762</v>
      </c>
      <c r="J164" s="2">
        <f t="shared" si="18"/>
        <v>1.7041123066165449</v>
      </c>
      <c r="K164" s="2">
        <f t="shared" si="13"/>
        <v>1.7892889914968846</v>
      </c>
    </row>
    <row r="165" spans="1:11" ht="13.5" x14ac:dyDescent="0.25">
      <c r="A165" s="3">
        <f>TITRES_STAT!B168</f>
        <v>42542</v>
      </c>
      <c r="B165" s="6">
        <f>TITRES_STAT!D168</f>
        <v>1.6684000000000001</v>
      </c>
      <c r="C165" s="2">
        <f t="shared" si="14"/>
        <v>0</v>
      </c>
      <c r="D165" s="2">
        <f t="shared" si="15"/>
        <v>1.6709000000000003</v>
      </c>
      <c r="E165" s="2">
        <f t="shared" si="16"/>
        <v>1.6700700000000002</v>
      </c>
      <c r="F165" s="2">
        <f t="shared" si="17"/>
        <v>1.6992699999999996</v>
      </c>
      <c r="G165" s="2">
        <f t="shared" si="12"/>
        <v>1.7900260000000003</v>
      </c>
      <c r="H165" s="2"/>
      <c r="I165" s="2">
        <f t="array" ref="I165">SUMPRODUCT(B149:B168, (ROW(B149:B168)-ROW(B149)+1)) / (20*21/2)</f>
        <v>1.6732242857142858</v>
      </c>
      <c r="J165" s="2">
        <f t="shared" si="18"/>
        <v>1.7007111345578263</v>
      </c>
      <c r="K165" s="2">
        <f t="shared" si="13"/>
        <v>1.7845482467323008</v>
      </c>
    </row>
    <row r="166" spans="1:11" ht="13.5" x14ac:dyDescent="0.25">
      <c r="A166" s="3">
        <f>TITRES_STAT!B169</f>
        <v>42543</v>
      </c>
      <c r="B166" s="6">
        <f>TITRES_STAT!D169</f>
        <v>1.6684000000000001</v>
      </c>
      <c r="C166" s="2">
        <f t="shared" si="14"/>
        <v>0</v>
      </c>
      <c r="D166" s="2">
        <f t="shared" si="15"/>
        <v>1.6709000000000003</v>
      </c>
      <c r="E166" s="2">
        <f t="shared" si="16"/>
        <v>1.6683999999999997</v>
      </c>
      <c r="F166" s="2">
        <f t="shared" si="17"/>
        <v>1.6950999999999996</v>
      </c>
      <c r="G166" s="2">
        <f t="shared" si="12"/>
        <v>1.7841860000000005</v>
      </c>
      <c r="H166" s="2"/>
      <c r="I166" s="2">
        <f t="array" ref="I166">SUMPRODUCT(B150:B169, (ROW(B150:B169)-ROW(B150)+1)) / (20*21/2)</f>
        <v>1.6715357142857148</v>
      </c>
      <c r="J166" s="2">
        <f t="shared" si="18"/>
        <v>1.6976338836475571</v>
      </c>
      <c r="K166" s="2">
        <f t="shared" si="13"/>
        <v>1.7799934135271127</v>
      </c>
    </row>
    <row r="167" spans="1:11" ht="13.5" x14ac:dyDescent="0.25">
      <c r="A167" s="3">
        <f>TITRES_STAT!B170</f>
        <v>42544</v>
      </c>
      <c r="B167" s="6">
        <f>TITRES_STAT!D170</f>
        <v>1.6475</v>
      </c>
      <c r="C167" s="2">
        <f t="shared" si="14"/>
        <v>-2.0900000000000141E-2</v>
      </c>
      <c r="D167" s="2">
        <f t="shared" si="15"/>
        <v>1.6667200000000002</v>
      </c>
      <c r="E167" s="2">
        <f t="shared" si="16"/>
        <v>1.66631</v>
      </c>
      <c r="F167" s="2">
        <f t="shared" si="17"/>
        <v>1.6898849999999999</v>
      </c>
      <c r="G167" s="2">
        <f t="shared" si="12"/>
        <v>1.7770940000000008</v>
      </c>
      <c r="H167" s="2"/>
      <c r="I167" s="2">
        <f t="array" ref="I167">SUMPRODUCT(B151:B170, (ROW(B151:B170)-ROW(B151)+1)) / (20*21/2)</f>
        <v>1.670204761904762</v>
      </c>
      <c r="J167" s="2">
        <f t="shared" si="18"/>
        <v>1.6928592280620753</v>
      </c>
      <c r="K167" s="2">
        <f t="shared" si="13"/>
        <v>1.7747975933887947</v>
      </c>
    </row>
    <row r="168" spans="1:11" ht="13.5" x14ac:dyDescent="0.25">
      <c r="A168" s="3">
        <f>TITRES_STAT!B171</f>
        <v>42545</v>
      </c>
      <c r="B168" s="6">
        <f>TITRES_STAT!D171</f>
        <v>1.6684000000000001</v>
      </c>
      <c r="C168" s="2">
        <f t="shared" si="14"/>
        <v>2.0900000000000141E-2</v>
      </c>
      <c r="D168" s="2">
        <f t="shared" si="15"/>
        <v>1.6642200000000003</v>
      </c>
      <c r="E168" s="2">
        <f t="shared" si="16"/>
        <v>1.6667299999999998</v>
      </c>
      <c r="F168" s="2">
        <f t="shared" si="17"/>
        <v>1.6861299999999997</v>
      </c>
      <c r="G168" s="2">
        <f t="shared" si="12"/>
        <v>1.7714220000000009</v>
      </c>
      <c r="H168" s="2"/>
      <c r="I168" s="2">
        <f t="array" ref="I168">SUMPRODUCT(B152:B171, (ROW(B152:B171)-ROW(B152)+1)) / (20*21/2)</f>
        <v>1.6691719047619047</v>
      </c>
      <c r="J168" s="2">
        <f t="shared" si="18"/>
        <v>1.6905297777704491</v>
      </c>
      <c r="K168" s="2">
        <f t="shared" si="13"/>
        <v>1.7706251387460967</v>
      </c>
    </row>
    <row r="169" spans="1:11" ht="13.5" x14ac:dyDescent="0.25">
      <c r="A169" s="3">
        <f>TITRES_STAT!B172</f>
        <v>42548</v>
      </c>
      <c r="B169" s="6">
        <f>TITRES_STAT!D172</f>
        <v>1.6684000000000001</v>
      </c>
      <c r="C169" s="2">
        <f t="shared" si="14"/>
        <v>0</v>
      </c>
      <c r="D169" s="2">
        <f t="shared" si="15"/>
        <v>1.6642200000000003</v>
      </c>
      <c r="E169" s="2">
        <f t="shared" si="16"/>
        <v>1.66506</v>
      </c>
      <c r="F169" s="2">
        <f t="shared" si="17"/>
        <v>1.6823749999999997</v>
      </c>
      <c r="G169" s="2">
        <f t="shared" si="12"/>
        <v>1.7664160000000007</v>
      </c>
      <c r="H169" s="2"/>
      <c r="I169" s="2">
        <f t="array" ref="I169">SUMPRODUCT(B153:B172, (ROW(B153:B172)-ROW(B153)+1)) / (20*21/2)</f>
        <v>1.6660561904761901</v>
      </c>
      <c r="J169" s="2">
        <f t="shared" si="18"/>
        <v>1.6884221798875494</v>
      </c>
      <c r="K169" s="2">
        <f t="shared" si="13"/>
        <v>1.7666163097756615</v>
      </c>
    </row>
    <row r="170" spans="1:11" ht="13.5" x14ac:dyDescent="0.25">
      <c r="A170" s="3">
        <f>TITRES_STAT!B173</f>
        <v>42549</v>
      </c>
      <c r="B170" s="6">
        <f>TITRES_STAT!D173</f>
        <v>1.6684000000000001</v>
      </c>
      <c r="C170" s="2">
        <f t="shared" si="14"/>
        <v>0</v>
      </c>
      <c r="D170" s="2">
        <f t="shared" si="15"/>
        <v>1.6642200000000003</v>
      </c>
      <c r="E170" s="2">
        <f t="shared" si="16"/>
        <v>1.6675600000000004</v>
      </c>
      <c r="F170" s="2">
        <f t="shared" si="17"/>
        <v>1.6792449999999994</v>
      </c>
      <c r="G170" s="2">
        <f t="shared" si="12"/>
        <v>1.7607440000000008</v>
      </c>
      <c r="H170" s="2"/>
      <c r="I170" s="2">
        <f t="array" ref="I170">SUMPRODUCT(B154:B173, (ROW(B154:B173)-ROW(B154)+1)) / (20*21/2)</f>
        <v>1.6656390476190477</v>
      </c>
      <c r="J170" s="2">
        <f t="shared" si="18"/>
        <v>1.6865153056125446</v>
      </c>
      <c r="K170" s="2">
        <f t="shared" si="13"/>
        <v>1.7627646897844591</v>
      </c>
    </row>
    <row r="171" spans="1:11" ht="13.5" x14ac:dyDescent="0.25">
      <c r="A171" s="3">
        <f>TITRES_STAT!B174</f>
        <v>42550</v>
      </c>
      <c r="B171" s="6">
        <f>TITRES_STAT!D174</f>
        <v>1.6684000000000001</v>
      </c>
      <c r="C171" s="2">
        <f t="shared" si="14"/>
        <v>0</v>
      </c>
      <c r="D171" s="2">
        <f t="shared" si="15"/>
        <v>1.6642200000000003</v>
      </c>
      <c r="E171" s="2">
        <f t="shared" si="16"/>
        <v>1.6675600000000004</v>
      </c>
      <c r="F171" s="2">
        <f t="shared" si="17"/>
        <v>1.6761149999999994</v>
      </c>
      <c r="G171" s="2">
        <f t="shared" si="12"/>
        <v>1.7549040000000007</v>
      </c>
      <c r="H171" s="2"/>
      <c r="I171" s="2">
        <f t="array" ref="I171">SUMPRODUCT(B155:B174, (ROW(B155:B174)-ROW(B155)+1)) / (20*21/2)</f>
        <v>1.6654204761904763</v>
      </c>
      <c r="J171" s="2">
        <f t="shared" si="18"/>
        <v>1.6847900384113497</v>
      </c>
      <c r="K171" s="2">
        <f t="shared" si="13"/>
        <v>1.7590641137144805</v>
      </c>
    </row>
    <row r="172" spans="1:11" ht="13.5" x14ac:dyDescent="0.25">
      <c r="A172" s="3">
        <f>TITRES_STAT!B175</f>
        <v>42551</v>
      </c>
      <c r="B172" s="6">
        <f>TITRES_STAT!D175</f>
        <v>1.6434</v>
      </c>
      <c r="C172" s="2">
        <f t="shared" si="14"/>
        <v>-2.5000000000000133E-2</v>
      </c>
      <c r="D172" s="2">
        <f t="shared" si="15"/>
        <v>1.6634</v>
      </c>
      <c r="E172" s="2">
        <f t="shared" si="16"/>
        <v>1.66506</v>
      </c>
      <c r="F172" s="2">
        <f t="shared" si="17"/>
        <v>1.6727799999999995</v>
      </c>
      <c r="G172" s="2">
        <f t="shared" si="12"/>
        <v>1.7503160000000006</v>
      </c>
      <c r="H172" s="2"/>
      <c r="I172" s="2">
        <f t="array" ref="I172">SUMPRODUCT(B156:B175, (ROW(B156:B175)-ROW(B156)+1)) / (20*21/2)</f>
        <v>1.6654004761904766</v>
      </c>
      <c r="J172" s="2">
        <f t="shared" si="18"/>
        <v>1.680848129991221</v>
      </c>
      <c r="K172" s="2">
        <f t="shared" si="13"/>
        <v>1.7545282661178341</v>
      </c>
    </row>
    <row r="173" spans="1:11" ht="13.5" x14ac:dyDescent="0.25">
      <c r="A173" s="3">
        <f>TITRES_STAT!B176</f>
        <v>42552</v>
      </c>
      <c r="B173" s="6">
        <f>TITRES_STAT!D176</f>
        <v>1.6684000000000001</v>
      </c>
      <c r="C173" s="2">
        <f t="shared" si="14"/>
        <v>2.5000000000000133E-2</v>
      </c>
      <c r="D173" s="2">
        <f t="shared" si="15"/>
        <v>1.6634</v>
      </c>
      <c r="E173" s="2">
        <f t="shared" si="16"/>
        <v>1.6638100000000002</v>
      </c>
      <c r="F173" s="2">
        <f t="shared" si="17"/>
        <v>1.6706949999999996</v>
      </c>
      <c r="G173" s="2">
        <f t="shared" si="12"/>
        <v>1.7456440000000006</v>
      </c>
      <c r="H173" s="2"/>
      <c r="I173" s="2">
        <f t="array" ref="I173">SUMPRODUCT(B157:B176, (ROW(B157:B176)-ROW(B157)+1)) / (20*21/2)</f>
        <v>1.6655395238095239</v>
      </c>
      <c r="J173" s="2">
        <f t="shared" si="18"/>
        <v>1.6796625938015808</v>
      </c>
      <c r="K173" s="2">
        <f t="shared" si="13"/>
        <v>1.7511506870543898</v>
      </c>
    </row>
    <row r="174" spans="1:11" ht="13.5" x14ac:dyDescent="0.25">
      <c r="A174" s="3">
        <f>TITRES_STAT!B177</f>
        <v>42555</v>
      </c>
      <c r="B174" s="6">
        <f>TITRES_STAT!D177</f>
        <v>1.6684000000000001</v>
      </c>
      <c r="C174" s="2">
        <f t="shared" si="14"/>
        <v>0</v>
      </c>
      <c r="D174" s="2">
        <f t="shared" si="15"/>
        <v>1.6634</v>
      </c>
      <c r="E174" s="2">
        <f t="shared" si="16"/>
        <v>1.6638100000000002</v>
      </c>
      <c r="F174" s="2">
        <f t="shared" si="17"/>
        <v>1.6686099999999993</v>
      </c>
      <c r="G174" s="2">
        <f t="shared" si="12"/>
        <v>1.7411400000000008</v>
      </c>
      <c r="H174" s="2"/>
      <c r="I174" s="2">
        <f t="array" ref="I174">SUMPRODUCT(B158:B177, (ROW(B158:B177)-ROW(B158)+1)) / (20*21/2)</f>
        <v>1.665758095238095</v>
      </c>
      <c r="J174" s="2">
        <f t="shared" si="18"/>
        <v>1.6785899658204779</v>
      </c>
      <c r="K174" s="2">
        <f t="shared" si="13"/>
        <v>1.7479055620718649</v>
      </c>
    </row>
    <row r="175" spans="1:11" ht="13.5" x14ac:dyDescent="0.25">
      <c r="A175" s="3">
        <f>TITRES_STAT!B178</f>
        <v>42559</v>
      </c>
      <c r="B175" s="6">
        <f>TITRES_STAT!D178</f>
        <v>1.6684000000000001</v>
      </c>
      <c r="C175" s="2">
        <f t="shared" si="14"/>
        <v>0</v>
      </c>
      <c r="D175" s="2">
        <f t="shared" si="15"/>
        <v>1.6634</v>
      </c>
      <c r="E175" s="2">
        <f t="shared" si="16"/>
        <v>1.6638100000000002</v>
      </c>
      <c r="F175" s="2">
        <f t="shared" si="17"/>
        <v>1.6669399999999996</v>
      </c>
      <c r="G175" s="2">
        <f t="shared" si="12"/>
        <v>1.7367180000000007</v>
      </c>
      <c r="H175" s="2"/>
      <c r="I175" s="2">
        <f t="array" ref="I175">SUMPRODUCT(B159:B178, (ROW(B159:B178)-ROW(B159)+1)) / (20*21/2)</f>
        <v>1.6655766666666669</v>
      </c>
      <c r="J175" s="2">
        <f t="shared" si="18"/>
        <v>1.6776194928851944</v>
      </c>
      <c r="K175" s="2">
        <f t="shared" si="13"/>
        <v>1.7447876968925762</v>
      </c>
    </row>
    <row r="176" spans="1:11" ht="13.5" x14ac:dyDescent="0.25">
      <c r="A176" s="3">
        <f>TITRES_STAT!B179</f>
        <v>42562</v>
      </c>
      <c r="B176" s="6">
        <f>TITRES_STAT!D179</f>
        <v>1.6684000000000001</v>
      </c>
      <c r="C176" s="2">
        <f t="shared" si="14"/>
        <v>0</v>
      </c>
      <c r="D176" s="2">
        <f t="shared" si="15"/>
        <v>1.6634</v>
      </c>
      <c r="E176" s="2">
        <f t="shared" si="16"/>
        <v>1.6638100000000002</v>
      </c>
      <c r="F176" s="2">
        <f t="shared" si="17"/>
        <v>1.6661049999999993</v>
      </c>
      <c r="G176" s="2">
        <f t="shared" si="12"/>
        <v>1.7323800000000009</v>
      </c>
      <c r="H176" s="2"/>
      <c r="I176" s="2">
        <f t="array" ref="I176">SUMPRODUCT(B160:B179, (ROW(B160:B179)-ROW(B160)+1)) / (20*21/2)</f>
        <v>1.6646047619047619</v>
      </c>
      <c r="J176" s="2">
        <f t="shared" si="18"/>
        <v>1.6767414459437475</v>
      </c>
      <c r="K176" s="2">
        <f t="shared" si="13"/>
        <v>1.7417921009360047</v>
      </c>
    </row>
    <row r="177" spans="1:11" ht="13.5" x14ac:dyDescent="0.25">
      <c r="A177" s="3">
        <f>TITRES_STAT!B180</f>
        <v>42563</v>
      </c>
      <c r="B177" s="6">
        <f>TITRES_STAT!D180</f>
        <v>1.6684000000000001</v>
      </c>
      <c r="C177" s="2">
        <f t="shared" si="14"/>
        <v>0</v>
      </c>
      <c r="D177" s="2">
        <f t="shared" si="15"/>
        <v>1.6684000000000001</v>
      </c>
      <c r="E177" s="2">
        <f t="shared" si="16"/>
        <v>1.6658999999999999</v>
      </c>
      <c r="F177" s="2">
        <f t="shared" si="17"/>
        <v>1.6661049999999993</v>
      </c>
      <c r="G177" s="2">
        <f t="shared" si="12"/>
        <v>1.728042000000001</v>
      </c>
      <c r="H177" s="2"/>
      <c r="I177" s="2">
        <f t="array" ref="I177">SUMPRODUCT(B161:B180, (ROW(B161:B180)-ROW(B161)+1)) / (20*21/2)</f>
        <v>1.6637719047619048</v>
      </c>
      <c r="J177" s="2">
        <f t="shared" si="18"/>
        <v>1.6759470225205333</v>
      </c>
      <c r="K177" s="2">
        <f t="shared" si="13"/>
        <v>1.7389139793306714</v>
      </c>
    </row>
    <row r="178" spans="1:11" ht="13.5" x14ac:dyDescent="0.25">
      <c r="A178" s="3">
        <f>TITRES_STAT!B181</f>
        <v>42564</v>
      </c>
      <c r="B178" s="6">
        <f>TITRES_STAT!D181</f>
        <v>1.6641999999999999</v>
      </c>
      <c r="C178" s="2">
        <f t="shared" si="14"/>
        <v>-4.2000000000002036E-3</v>
      </c>
      <c r="D178" s="2">
        <f t="shared" si="15"/>
        <v>1.6675599999999999</v>
      </c>
      <c r="E178" s="2">
        <f t="shared" si="16"/>
        <v>1.6654800000000001</v>
      </c>
      <c r="F178" s="2">
        <f t="shared" si="17"/>
        <v>1.6661049999999993</v>
      </c>
      <c r="G178" s="2">
        <f t="shared" ref="G178:G241" si="19">AVERAGE(B129:B178)</f>
        <v>1.7246220000000005</v>
      </c>
      <c r="H178" s="2"/>
      <c r="I178" s="2">
        <f t="array" ref="I178">SUMPRODUCT(B162:B181, (ROW(B162:B181)-ROW(B162)+1)) / (20*21/2)</f>
        <v>1.6620795238095241</v>
      </c>
      <c r="J178" s="2">
        <f t="shared" si="18"/>
        <v>1.6748282584709586</v>
      </c>
      <c r="K178" s="2">
        <f t="shared" si="13"/>
        <v>1.7359840193569196</v>
      </c>
    </row>
    <row r="179" spans="1:11" ht="13.5" x14ac:dyDescent="0.25">
      <c r="A179" s="3">
        <f>TITRES_STAT!B182</f>
        <v>42565</v>
      </c>
      <c r="B179" s="6">
        <f>TITRES_STAT!D182</f>
        <v>1.6558999999999999</v>
      </c>
      <c r="C179" s="2">
        <f t="shared" si="14"/>
        <v>-8.2999999999999741E-3</v>
      </c>
      <c r="D179" s="2">
        <f t="shared" si="15"/>
        <v>1.66506</v>
      </c>
      <c r="E179" s="2">
        <f t="shared" si="16"/>
        <v>1.6642299999999999</v>
      </c>
      <c r="F179" s="2">
        <f t="shared" si="17"/>
        <v>1.6646449999999997</v>
      </c>
      <c r="G179" s="2">
        <f t="shared" si="19"/>
        <v>1.7202020000000005</v>
      </c>
      <c r="H179" s="2"/>
      <c r="I179" s="2">
        <f t="array" ref="I179">SUMPRODUCT(B163:B182, (ROW(B163:B182)-ROW(B163)+1)) / (20*21/2)</f>
        <v>1.662477142857143</v>
      </c>
      <c r="J179" s="2">
        <f t="shared" si="18"/>
        <v>1.6730255671880101</v>
      </c>
      <c r="K179" s="2">
        <f t="shared" ref="K179:K242" si="20">$K$4*B179+(1-$K$4)*K178</f>
        <v>1.7328434695782171</v>
      </c>
    </row>
    <row r="180" spans="1:11" ht="13.5" x14ac:dyDescent="0.25">
      <c r="A180" s="3">
        <f>TITRES_STAT!B183</f>
        <v>42566</v>
      </c>
      <c r="B180" s="6">
        <f>TITRES_STAT!D183</f>
        <v>1.6558999999999999</v>
      </c>
      <c r="C180" s="2">
        <f t="shared" si="14"/>
        <v>0</v>
      </c>
      <c r="D180" s="2">
        <f t="shared" si="15"/>
        <v>1.6625599999999998</v>
      </c>
      <c r="E180" s="2">
        <f t="shared" si="16"/>
        <v>1.6629799999999999</v>
      </c>
      <c r="F180" s="2">
        <f t="shared" si="17"/>
        <v>1.6652699999999996</v>
      </c>
      <c r="G180" s="2">
        <f t="shared" si="19"/>
        <v>1.7157820000000004</v>
      </c>
      <c r="H180" s="2"/>
      <c r="I180" s="2">
        <f t="array" ref="I180">SUMPRODUCT(B164:B183, (ROW(B164:B183)-ROW(B164)+1)) / (20*21/2)</f>
        <v>1.6628747619047617</v>
      </c>
      <c r="J180" s="2">
        <f t="shared" si="18"/>
        <v>1.6713945607891518</v>
      </c>
      <c r="K180" s="2">
        <f t="shared" si="20"/>
        <v>1.7298260786143653</v>
      </c>
    </row>
    <row r="181" spans="1:11" ht="13.5" x14ac:dyDescent="0.25">
      <c r="A181" s="3">
        <f>TITRES_STAT!B184</f>
        <v>42569</v>
      </c>
      <c r="B181" s="6">
        <f>TITRES_STAT!D184</f>
        <v>1.6475</v>
      </c>
      <c r="C181" s="2">
        <f t="shared" si="14"/>
        <v>-8.3999999999999631E-3</v>
      </c>
      <c r="D181" s="2">
        <f t="shared" si="15"/>
        <v>1.65838</v>
      </c>
      <c r="E181" s="2">
        <f t="shared" si="16"/>
        <v>1.6608899999999998</v>
      </c>
      <c r="F181" s="2">
        <f t="shared" si="17"/>
        <v>1.6642249999999996</v>
      </c>
      <c r="G181" s="2">
        <f t="shared" si="19"/>
        <v>1.7111940000000001</v>
      </c>
      <c r="H181" s="2"/>
      <c r="I181" s="2">
        <f t="array" ref="I181">SUMPRODUCT(B165:B184, (ROW(B165:B184)-ROW(B165)+1)) / (20*21/2)</f>
        <v>1.6680938095238094</v>
      </c>
      <c r="J181" s="2">
        <f t="shared" si="18"/>
        <v>1.6691188883330421</v>
      </c>
      <c r="K181" s="2">
        <f t="shared" si="20"/>
        <v>1.7265976049432139</v>
      </c>
    </row>
    <row r="182" spans="1:11" ht="13.5" x14ac:dyDescent="0.25">
      <c r="A182" s="3">
        <f>TITRES_STAT!B185</f>
        <v>42570</v>
      </c>
      <c r="B182" s="6">
        <f>TITRES_STAT!D185</f>
        <v>1.6684000000000001</v>
      </c>
      <c r="C182" s="2">
        <f t="shared" si="14"/>
        <v>2.0900000000000141E-2</v>
      </c>
      <c r="D182" s="2">
        <f t="shared" si="15"/>
        <v>1.65838</v>
      </c>
      <c r="E182" s="2">
        <f t="shared" si="16"/>
        <v>1.6633899999999997</v>
      </c>
      <c r="F182" s="2">
        <f t="shared" si="17"/>
        <v>1.6642249999999996</v>
      </c>
      <c r="G182" s="2">
        <f t="shared" si="19"/>
        <v>1.7078580000000003</v>
      </c>
      <c r="H182" s="2"/>
      <c r="I182" s="2">
        <f t="array" ref="I182">SUMPRODUCT(B166:B185, (ROW(B166:B185)-ROW(B166)+1)) / (20*21/2)</f>
        <v>1.6730747619047623</v>
      </c>
      <c r="J182" s="2">
        <f t="shared" si="18"/>
        <v>1.6690504227775143</v>
      </c>
      <c r="K182" s="2">
        <f t="shared" si="20"/>
        <v>1.7243153459258331</v>
      </c>
    </row>
    <row r="183" spans="1:11" ht="13.5" x14ac:dyDescent="0.25">
      <c r="A183" s="3">
        <f>TITRES_STAT!B186</f>
        <v>42571</v>
      </c>
      <c r="B183" s="6">
        <f>TITRES_STAT!D186</f>
        <v>1.6684000000000001</v>
      </c>
      <c r="C183" s="2">
        <f t="shared" si="14"/>
        <v>0</v>
      </c>
      <c r="D183" s="2">
        <f t="shared" si="15"/>
        <v>1.6592199999999999</v>
      </c>
      <c r="E183" s="2">
        <f t="shared" si="16"/>
        <v>1.6633900000000001</v>
      </c>
      <c r="F183" s="2">
        <f t="shared" si="17"/>
        <v>1.6635999999999995</v>
      </c>
      <c r="G183" s="2">
        <f t="shared" si="19"/>
        <v>1.7041040000000003</v>
      </c>
      <c r="H183" s="2"/>
      <c r="I183" s="2">
        <f t="array" ref="I183">SUMPRODUCT(B167:B186, (ROW(B167:B186)-ROW(B167)+1)) / (20*21/2)</f>
        <v>1.6730557142857145</v>
      </c>
      <c r="J183" s="2">
        <f t="shared" si="18"/>
        <v>1.6689884777510842</v>
      </c>
      <c r="K183" s="2">
        <f t="shared" si="20"/>
        <v>1.7221225872620751</v>
      </c>
    </row>
    <row r="184" spans="1:11" ht="13.5" x14ac:dyDescent="0.25">
      <c r="A184" s="3">
        <f>TITRES_STAT!B187</f>
        <v>42572</v>
      </c>
      <c r="B184" s="6">
        <f>TITRES_STAT!D187</f>
        <v>1.7183999999999999</v>
      </c>
      <c r="C184" s="2">
        <f t="shared" si="14"/>
        <v>4.9999999999999822E-2</v>
      </c>
      <c r="D184" s="2">
        <f t="shared" si="15"/>
        <v>1.6717199999999999</v>
      </c>
      <c r="E184" s="2">
        <f t="shared" si="16"/>
        <v>1.66839</v>
      </c>
      <c r="F184" s="2">
        <f t="shared" si="17"/>
        <v>1.6660999999999997</v>
      </c>
      <c r="G184" s="2">
        <f t="shared" si="19"/>
        <v>1.7013500000000006</v>
      </c>
      <c r="H184" s="2"/>
      <c r="I184" s="2">
        <f t="array" ref="I184">SUMPRODUCT(B168:B187, (ROW(B168:B187)-ROW(B168)+1)) / (20*21/2)</f>
        <v>1.6730366666666665</v>
      </c>
      <c r="J184" s="2">
        <f t="shared" si="18"/>
        <v>1.6736943370128858</v>
      </c>
      <c r="K184" s="2">
        <f t="shared" si="20"/>
        <v>1.7219766034478763</v>
      </c>
    </row>
    <row r="185" spans="1:11" ht="13.5" x14ac:dyDescent="0.25">
      <c r="A185" s="3">
        <f>TITRES_STAT!B188</f>
        <v>42573</v>
      </c>
      <c r="B185" s="6">
        <f>TITRES_STAT!D188</f>
        <v>1.7183999999999999</v>
      </c>
      <c r="C185" s="2">
        <f t="shared" si="14"/>
        <v>0</v>
      </c>
      <c r="D185" s="2">
        <f t="shared" si="15"/>
        <v>1.6842199999999998</v>
      </c>
      <c r="E185" s="2">
        <f t="shared" si="16"/>
        <v>1.6733899999999999</v>
      </c>
      <c r="F185" s="2">
        <f t="shared" si="17"/>
        <v>1.6685999999999996</v>
      </c>
      <c r="G185" s="2">
        <f t="shared" si="19"/>
        <v>1.6990140000000002</v>
      </c>
      <c r="H185" s="2"/>
      <c r="I185" s="2">
        <f t="array" ref="I185">SUMPRODUCT(B169:B188, (ROW(B169:B188)-ROW(B169)+1)) / (20*21/2)</f>
        <v>1.6729180952380951</v>
      </c>
      <c r="J185" s="2">
        <f t="shared" si="18"/>
        <v>1.6779520192021349</v>
      </c>
      <c r="K185" s="2">
        <f t="shared" si="20"/>
        <v>1.721836344489136</v>
      </c>
    </row>
    <row r="186" spans="1:11" ht="13.5" x14ac:dyDescent="0.25">
      <c r="A186" s="3">
        <f>TITRES_STAT!B189</f>
        <v>42577</v>
      </c>
      <c r="B186" s="6">
        <f>TITRES_STAT!D189</f>
        <v>1.6684000000000001</v>
      </c>
      <c r="C186" s="2">
        <f t="shared" si="14"/>
        <v>-4.9999999999999822E-2</v>
      </c>
      <c r="D186" s="2">
        <f t="shared" si="15"/>
        <v>1.6884000000000001</v>
      </c>
      <c r="E186" s="2">
        <f t="shared" si="16"/>
        <v>1.6733899999999999</v>
      </c>
      <c r="F186" s="2">
        <f t="shared" si="17"/>
        <v>1.6685999999999996</v>
      </c>
      <c r="G186" s="2">
        <f t="shared" si="19"/>
        <v>1.6965940000000004</v>
      </c>
      <c r="H186" s="2"/>
      <c r="I186" s="2">
        <f t="array" ref="I186">SUMPRODUCT(B170:B189, (ROW(B170:B189)-ROW(B170)+1)) / (20*21/2)</f>
        <v>1.6720090476190475</v>
      </c>
      <c r="J186" s="2">
        <f t="shared" si="18"/>
        <v>1.6770423030876458</v>
      </c>
      <c r="K186" s="2">
        <f t="shared" si="20"/>
        <v>1.7197408015679936</v>
      </c>
    </row>
    <row r="187" spans="1:11" ht="13.5" x14ac:dyDescent="0.25">
      <c r="A187" s="3">
        <f>TITRES_STAT!B190</f>
        <v>42578</v>
      </c>
      <c r="B187" s="6">
        <f>TITRES_STAT!D190</f>
        <v>1.6684000000000001</v>
      </c>
      <c r="C187" s="2">
        <f t="shared" si="14"/>
        <v>0</v>
      </c>
      <c r="D187" s="2">
        <f t="shared" si="15"/>
        <v>1.6884000000000001</v>
      </c>
      <c r="E187" s="2">
        <f t="shared" si="16"/>
        <v>1.6733899999999999</v>
      </c>
      <c r="F187" s="2">
        <f t="shared" si="17"/>
        <v>1.6696449999999996</v>
      </c>
      <c r="G187" s="2">
        <f t="shared" si="19"/>
        <v>1.6942580000000005</v>
      </c>
      <c r="H187" s="2"/>
      <c r="I187" s="2">
        <f t="array" ref="I187">SUMPRODUCT(B171:B190, (ROW(B171:B190)-ROW(B171)+1)) / (20*21/2)</f>
        <v>1.6711395238095241</v>
      </c>
      <c r="J187" s="2">
        <f t="shared" si="18"/>
        <v>1.676219226603108</v>
      </c>
      <c r="K187" s="2">
        <f t="shared" si="20"/>
        <v>1.7177274368006215</v>
      </c>
    </row>
    <row r="188" spans="1:11" ht="13.5" x14ac:dyDescent="0.25">
      <c r="A188" s="3">
        <f>TITRES_STAT!B191</f>
        <v>42579</v>
      </c>
      <c r="B188" s="6">
        <f>TITRES_STAT!D191</f>
        <v>1.6684000000000001</v>
      </c>
      <c r="C188" s="2">
        <f t="shared" si="14"/>
        <v>0</v>
      </c>
      <c r="D188" s="2">
        <f t="shared" si="15"/>
        <v>1.6884000000000001</v>
      </c>
      <c r="E188" s="2">
        <f t="shared" si="16"/>
        <v>1.6738099999999996</v>
      </c>
      <c r="F188" s="2">
        <f t="shared" si="17"/>
        <v>1.6696449999999996</v>
      </c>
      <c r="G188" s="2">
        <f t="shared" si="19"/>
        <v>1.6921720000000002</v>
      </c>
      <c r="H188" s="2"/>
      <c r="I188" s="2">
        <f t="array" ref="I188">SUMPRODUCT(B172:B191, (ROW(B172:B191)-ROW(B172)+1)) / (20*21/2)</f>
        <v>1.670309523809524</v>
      </c>
      <c r="J188" s="2">
        <f t="shared" si="18"/>
        <v>1.6754745383551928</v>
      </c>
      <c r="K188" s="2">
        <f t="shared" si="20"/>
        <v>1.7157930275143225</v>
      </c>
    </row>
    <row r="189" spans="1:11" ht="13.5" x14ac:dyDescent="0.25">
      <c r="A189" s="3">
        <f>TITRES_STAT!B192</f>
        <v>42580</v>
      </c>
      <c r="B189" s="6">
        <f>TITRES_STAT!D192</f>
        <v>1.6600999999999999</v>
      </c>
      <c r="C189" s="2">
        <f t="shared" si="14"/>
        <v>-8.3000000000001961E-3</v>
      </c>
      <c r="D189" s="2">
        <f t="shared" si="15"/>
        <v>1.6767400000000001</v>
      </c>
      <c r="E189" s="2">
        <f t="shared" si="16"/>
        <v>1.6742300000000001</v>
      </c>
      <c r="F189" s="2">
        <f t="shared" si="17"/>
        <v>1.6692299999999995</v>
      </c>
      <c r="G189" s="2">
        <f t="shared" si="19"/>
        <v>1.6899200000000001</v>
      </c>
      <c r="H189" s="2"/>
      <c r="I189" s="2">
        <f t="array" ref="I189">SUMPRODUCT(B173:B192, (ROW(B173:B192)-ROW(B173)+1)) / (20*21/2)</f>
        <v>1.6695190476190476</v>
      </c>
      <c r="J189" s="2">
        <f t="shared" si="18"/>
        <v>1.6740102966070793</v>
      </c>
      <c r="K189" s="2">
        <f t="shared" si="20"/>
        <v>1.7136089872196432</v>
      </c>
    </row>
    <row r="190" spans="1:11" ht="13.5" x14ac:dyDescent="0.25">
      <c r="A190" s="3">
        <f>TITRES_STAT!B193</f>
        <v>42583</v>
      </c>
      <c r="B190" s="6">
        <f>TITRES_STAT!D193</f>
        <v>1.6600999999999999</v>
      </c>
      <c r="C190" s="2">
        <f t="shared" si="14"/>
        <v>0</v>
      </c>
      <c r="D190" s="2">
        <f t="shared" si="15"/>
        <v>1.6650800000000001</v>
      </c>
      <c r="E190" s="2">
        <f t="shared" si="16"/>
        <v>1.6746499999999997</v>
      </c>
      <c r="F190" s="2">
        <f t="shared" si="17"/>
        <v>1.6688149999999997</v>
      </c>
      <c r="G190" s="2">
        <f t="shared" si="19"/>
        <v>1.6886700000000001</v>
      </c>
      <c r="H190" s="2"/>
      <c r="I190" s="2">
        <f t="array" ref="I190">SUMPRODUCT(B174:B193, (ROW(B174:B193)-ROW(B174)+1)) / (20*21/2)</f>
        <v>1.6686490476190474</v>
      </c>
      <c r="J190" s="2">
        <f t="shared" si="18"/>
        <v>1.6726855064540243</v>
      </c>
      <c r="K190" s="2">
        <f t="shared" si="20"/>
        <v>1.7115105955639709</v>
      </c>
    </row>
    <row r="191" spans="1:11" ht="13.5" x14ac:dyDescent="0.25">
      <c r="A191" s="3">
        <f>TITRES_STAT!B194</f>
        <v>42584</v>
      </c>
      <c r="B191" s="6">
        <f>TITRES_STAT!D194</f>
        <v>1.6600999999999999</v>
      </c>
      <c r="C191" s="2">
        <f t="shared" si="14"/>
        <v>0</v>
      </c>
      <c r="D191" s="2">
        <f t="shared" si="15"/>
        <v>1.6634199999999999</v>
      </c>
      <c r="E191" s="2">
        <f t="shared" si="16"/>
        <v>1.67591</v>
      </c>
      <c r="F191" s="2">
        <f t="shared" si="17"/>
        <v>1.6683999999999994</v>
      </c>
      <c r="G191" s="2">
        <f t="shared" si="19"/>
        <v>1.6870860000000001</v>
      </c>
      <c r="H191" s="2"/>
      <c r="I191" s="2">
        <f t="array" ref="I191">SUMPRODUCT(B175:B194, (ROW(B175:B194)-ROW(B175)+1)) / (20*21/2)</f>
        <v>1.6658280952380951</v>
      </c>
      <c r="J191" s="2">
        <f t="shared" si="18"/>
        <v>1.6714868867917363</v>
      </c>
      <c r="K191" s="2">
        <f t="shared" si="20"/>
        <v>1.7094944937771486</v>
      </c>
    </row>
    <row r="192" spans="1:11" ht="13.5" x14ac:dyDescent="0.25">
      <c r="A192" s="3">
        <f>TITRES_STAT!B195</f>
        <v>42585</v>
      </c>
      <c r="B192" s="6">
        <f>TITRES_STAT!D195</f>
        <v>1.6600999999999999</v>
      </c>
      <c r="C192" s="2">
        <f t="shared" si="14"/>
        <v>0</v>
      </c>
      <c r="D192" s="2">
        <f t="shared" si="15"/>
        <v>1.6617599999999999</v>
      </c>
      <c r="E192" s="2">
        <f t="shared" si="16"/>
        <v>1.6750799999999999</v>
      </c>
      <c r="F192" s="2">
        <f t="shared" si="17"/>
        <v>1.6692349999999994</v>
      </c>
      <c r="G192" s="2">
        <f t="shared" si="19"/>
        <v>1.6853360000000002</v>
      </c>
      <c r="H192" s="2"/>
      <c r="I192" s="2">
        <f t="array" ref="I192">SUMPRODUCT(B176:B195, (ROW(B176:B195)-ROW(B176)+1)) / (20*21/2)</f>
        <v>1.6667176190476189</v>
      </c>
      <c r="J192" s="2">
        <f t="shared" si="18"/>
        <v>1.6704024213829995</v>
      </c>
      <c r="K192" s="2">
        <f t="shared" si="20"/>
        <v>1.7075574548054957</v>
      </c>
    </row>
    <row r="193" spans="1:11" ht="13.5" x14ac:dyDescent="0.25">
      <c r="A193" s="3">
        <f>TITRES_STAT!B196</f>
        <v>42586</v>
      </c>
      <c r="B193" s="6">
        <f>TITRES_STAT!D196</f>
        <v>1.6600999999999999</v>
      </c>
      <c r="C193" s="2">
        <f t="shared" si="14"/>
        <v>0</v>
      </c>
      <c r="D193" s="2">
        <f t="shared" si="15"/>
        <v>1.6600999999999999</v>
      </c>
      <c r="E193" s="2">
        <f t="shared" si="16"/>
        <v>1.67425</v>
      </c>
      <c r="F193" s="2">
        <f t="shared" si="17"/>
        <v>1.6688199999999997</v>
      </c>
      <c r="G193" s="2">
        <f t="shared" si="19"/>
        <v>1.6835020000000003</v>
      </c>
      <c r="H193" s="2"/>
      <c r="I193" s="2">
        <f t="array" ref="I193">SUMPRODUCT(B177:B196, (ROW(B177:B196)-ROW(B177)+1)) / (20*21/2)</f>
        <v>1.667567619047619</v>
      </c>
      <c r="J193" s="2">
        <f t="shared" si="18"/>
        <v>1.6694212383941425</v>
      </c>
      <c r="K193" s="2">
        <f t="shared" si="20"/>
        <v>1.7056963781464567</v>
      </c>
    </row>
    <row r="194" spans="1:11" ht="13.5" x14ac:dyDescent="0.25">
      <c r="A194" s="3">
        <f>TITRES_STAT!B197</f>
        <v>42587</v>
      </c>
      <c r="B194" s="6">
        <f>TITRES_STAT!D197</f>
        <v>1.6392</v>
      </c>
      <c r="C194" s="2">
        <f t="shared" si="14"/>
        <v>-2.0899999999999919E-2</v>
      </c>
      <c r="D194" s="2">
        <f t="shared" si="15"/>
        <v>1.6559200000000001</v>
      </c>
      <c r="E194" s="2">
        <f t="shared" si="16"/>
        <v>1.6663299999999999</v>
      </c>
      <c r="F194" s="2">
        <f t="shared" si="17"/>
        <v>1.66736</v>
      </c>
      <c r="G194" s="2">
        <f t="shared" si="19"/>
        <v>1.6810820000000004</v>
      </c>
      <c r="H194" s="2"/>
      <c r="I194" s="2">
        <f t="array" ref="I194">SUMPRODUCT(B178:B197, (ROW(B178:B197)-ROW(B178)+1)) / (20*21/2)</f>
        <v>1.6675876190476191</v>
      </c>
      <c r="J194" s="2">
        <f t="shared" si="18"/>
        <v>1.6665430252137479</v>
      </c>
      <c r="K194" s="2">
        <f t="shared" si="20"/>
        <v>1.7030886770426741</v>
      </c>
    </row>
    <row r="195" spans="1:11" ht="13.5" x14ac:dyDescent="0.25">
      <c r="A195" s="3">
        <f>TITRES_STAT!B198</f>
        <v>42590</v>
      </c>
      <c r="B195" s="6">
        <f>TITRES_STAT!D198</f>
        <v>1.6767000000000001</v>
      </c>
      <c r="C195" s="2">
        <f t="shared" si="14"/>
        <v>3.7500000000000089E-2</v>
      </c>
      <c r="D195" s="2">
        <f t="shared" si="15"/>
        <v>1.6592399999999998</v>
      </c>
      <c r="E195" s="2">
        <f t="shared" si="16"/>
        <v>1.6621600000000001</v>
      </c>
      <c r="F195" s="2">
        <f t="shared" si="17"/>
        <v>1.6677749999999996</v>
      </c>
      <c r="G195" s="2">
        <f t="shared" si="19"/>
        <v>1.6795800000000001</v>
      </c>
      <c r="H195" s="2"/>
      <c r="I195" s="2">
        <f t="array" ref="I195">SUMPRODUCT(B179:B198, (ROW(B179:B198)-ROW(B179)+1)) / (20*21/2)</f>
        <v>1.6683980952380952</v>
      </c>
      <c r="J195" s="2">
        <f t="shared" si="18"/>
        <v>1.6675103561457718</v>
      </c>
      <c r="K195" s="2">
        <f t="shared" si="20"/>
        <v>1.7020538269625693</v>
      </c>
    </row>
    <row r="196" spans="1:11" ht="13.5" x14ac:dyDescent="0.25">
      <c r="A196" s="3">
        <f>TITRES_STAT!B199</f>
        <v>42591</v>
      </c>
      <c r="B196" s="6">
        <f>TITRES_STAT!D199</f>
        <v>1.6767000000000001</v>
      </c>
      <c r="C196" s="2">
        <f t="shared" ref="C196:C259" si="21">B196-B195</f>
        <v>0</v>
      </c>
      <c r="D196" s="2">
        <f t="shared" si="15"/>
        <v>1.6625599999999998</v>
      </c>
      <c r="E196" s="2">
        <f t="shared" si="16"/>
        <v>1.66299</v>
      </c>
      <c r="F196" s="2">
        <f t="shared" si="17"/>
        <v>1.6681899999999996</v>
      </c>
      <c r="G196" s="2">
        <f t="shared" si="19"/>
        <v>1.678078</v>
      </c>
      <c r="H196" s="2"/>
      <c r="I196" s="2">
        <f t="array" ref="I196">SUMPRODUCT(B180:B199, (ROW(B180:B199)-ROW(B180)+1)) / (20*21/2)</f>
        <v>1.6691490476190476</v>
      </c>
      <c r="J196" s="2">
        <f t="shared" si="18"/>
        <v>1.668385560322365</v>
      </c>
      <c r="K196" s="2">
        <f t="shared" si="20"/>
        <v>1.7010595592385471</v>
      </c>
    </row>
    <row r="197" spans="1:11" ht="13.5" x14ac:dyDescent="0.25">
      <c r="A197" s="3">
        <f>TITRES_STAT!B200</f>
        <v>42592</v>
      </c>
      <c r="B197" s="6">
        <f>TITRES_STAT!D200</f>
        <v>1.6684000000000001</v>
      </c>
      <c r="C197" s="2">
        <f t="shared" si="21"/>
        <v>-8.2999999999999741E-3</v>
      </c>
      <c r="D197" s="2">
        <f t="shared" si="15"/>
        <v>1.6642200000000003</v>
      </c>
      <c r="E197" s="2">
        <f t="shared" si="16"/>
        <v>1.66299</v>
      </c>
      <c r="F197" s="2">
        <f t="shared" si="17"/>
        <v>1.6681899999999998</v>
      </c>
      <c r="G197" s="2">
        <f t="shared" si="19"/>
        <v>1.6764100000000002</v>
      </c>
      <c r="H197" s="2"/>
      <c r="I197" s="2">
        <f t="array" ref="I197">SUMPRODUCT(B181:B200, (ROW(B181:B200)-ROW(B181)+1)) / (20*21/2)</f>
        <v>1.6690104761904763</v>
      </c>
      <c r="J197" s="2">
        <f t="shared" si="18"/>
        <v>1.6683869355297589</v>
      </c>
      <c r="K197" s="2">
        <f t="shared" si="20"/>
        <v>1.6997787922095844</v>
      </c>
    </row>
    <row r="198" spans="1:11" ht="13.5" x14ac:dyDescent="0.25">
      <c r="A198" s="3">
        <f>TITRES_STAT!B201</f>
        <v>42593</v>
      </c>
      <c r="B198" s="6">
        <f>TITRES_STAT!D201</f>
        <v>1.6767000000000001</v>
      </c>
      <c r="C198" s="2">
        <f t="shared" si="21"/>
        <v>8.2999999999999741E-3</v>
      </c>
      <c r="D198" s="2">
        <f t="shared" ref="D198:D261" si="22">AVERAGE(B194:B198)</f>
        <v>1.66754</v>
      </c>
      <c r="E198" s="2">
        <f t="shared" si="16"/>
        <v>1.6638200000000001</v>
      </c>
      <c r="F198" s="2">
        <f t="shared" si="17"/>
        <v>1.6688149999999997</v>
      </c>
      <c r="G198" s="2">
        <f t="shared" si="19"/>
        <v>1.675074</v>
      </c>
      <c r="H198" s="2"/>
      <c r="I198" s="2">
        <f t="array" ref="I198">SUMPRODUCT(B182:B201, (ROW(B182:B201)-ROW(B182)+1)) / (20*21/2)</f>
        <v>1.6688123809523812</v>
      </c>
      <c r="J198" s="2">
        <f t="shared" si="18"/>
        <v>1.6691786559554962</v>
      </c>
      <c r="K198" s="2">
        <f t="shared" si="20"/>
        <v>1.6988737415346988</v>
      </c>
    </row>
    <row r="199" spans="1:11" ht="13.5" x14ac:dyDescent="0.25">
      <c r="A199" s="3">
        <f>TITRES_STAT!B202</f>
        <v>42594</v>
      </c>
      <c r="B199" s="6">
        <f>TITRES_STAT!D202</f>
        <v>1.6767000000000001</v>
      </c>
      <c r="C199" s="2">
        <f t="shared" si="21"/>
        <v>0</v>
      </c>
      <c r="D199" s="2">
        <f t="shared" si="22"/>
        <v>1.6750400000000003</v>
      </c>
      <c r="E199" s="2">
        <f t="shared" si="16"/>
        <v>1.6654800000000001</v>
      </c>
      <c r="F199" s="2">
        <f t="shared" si="17"/>
        <v>1.6698550000000001</v>
      </c>
      <c r="G199" s="2">
        <f t="shared" si="19"/>
        <v>1.6737379999999995</v>
      </c>
      <c r="H199" s="2"/>
      <c r="I199" s="2">
        <f t="array" ref="I199">SUMPRODUCT(B183:B202, (ROW(B183:B202)-ROW(B183)+1)) / (20*21/2)</f>
        <v>1.6685147619047622</v>
      </c>
      <c r="J199" s="2">
        <f t="shared" si="18"/>
        <v>1.6698949744359251</v>
      </c>
      <c r="K199" s="2">
        <f t="shared" si="20"/>
        <v>1.698004183043142</v>
      </c>
    </row>
    <row r="200" spans="1:11" ht="13.5" x14ac:dyDescent="0.25">
      <c r="A200" s="3">
        <f>TITRES_STAT!B203</f>
        <v>42597</v>
      </c>
      <c r="B200" s="6">
        <f>TITRES_STAT!D203</f>
        <v>1.6684000000000001</v>
      </c>
      <c r="C200" s="2">
        <f t="shared" si="21"/>
        <v>-8.2999999999999741E-3</v>
      </c>
      <c r="D200" s="2">
        <f t="shared" si="22"/>
        <v>1.6733800000000003</v>
      </c>
      <c r="E200" s="2">
        <f t="shared" si="16"/>
        <v>1.66631</v>
      </c>
      <c r="F200" s="2">
        <f t="shared" si="17"/>
        <v>1.67048</v>
      </c>
      <c r="G200" s="2">
        <f t="shared" si="19"/>
        <v>1.6724859999999999</v>
      </c>
      <c r="H200" s="2"/>
      <c r="I200" s="2">
        <f t="array" ref="I200">SUMPRODUCT(B184:B203, (ROW(B184:B203)-ROW(B184)+1)) / (20*21/2)</f>
        <v>1.6650361904761901</v>
      </c>
      <c r="J200" s="2">
        <f t="shared" si="18"/>
        <v>1.6697525959182178</v>
      </c>
      <c r="K200" s="2">
        <f t="shared" si="20"/>
        <v>1.696843234688509</v>
      </c>
    </row>
    <row r="201" spans="1:11" ht="13.5" x14ac:dyDescent="0.25">
      <c r="A201" s="3">
        <f>TITRES_STAT!B204</f>
        <v>42598</v>
      </c>
      <c r="B201" s="6">
        <f>TITRES_STAT!D204</f>
        <v>1.6684000000000001</v>
      </c>
      <c r="C201" s="2">
        <f t="shared" si="21"/>
        <v>0</v>
      </c>
      <c r="D201" s="2">
        <f t="shared" si="22"/>
        <v>1.6717200000000001</v>
      </c>
      <c r="E201" s="2">
        <f t="shared" si="16"/>
        <v>1.6671399999999998</v>
      </c>
      <c r="F201" s="2">
        <f t="shared" si="17"/>
        <v>1.6715249999999997</v>
      </c>
      <c r="G201" s="2">
        <f t="shared" si="19"/>
        <v>1.6712339999999997</v>
      </c>
      <c r="H201" s="2">
        <f>AVERAGE(B2:B201)</f>
        <v>1.9644725000000003</v>
      </c>
      <c r="I201" s="2">
        <f t="array" ref="I201">SUMPRODUCT(B185:B204, (ROW(B185:B204)-ROW(B185)+1)) / (20*21/2)</f>
        <v>1.6660880952380952</v>
      </c>
      <c r="J201" s="2">
        <f t="shared" si="18"/>
        <v>1.6696237772593401</v>
      </c>
      <c r="K201" s="2">
        <f t="shared" si="20"/>
        <v>1.6957278137203322</v>
      </c>
    </row>
    <row r="202" spans="1:11" ht="13.5" x14ac:dyDescent="0.25">
      <c r="A202" s="3">
        <f>TITRES_STAT!B205</f>
        <v>42599</v>
      </c>
      <c r="B202" s="6">
        <f>TITRES_STAT!D205</f>
        <v>1.6684000000000001</v>
      </c>
      <c r="C202" s="2">
        <f t="shared" si="21"/>
        <v>0</v>
      </c>
      <c r="D202" s="2">
        <f t="shared" si="22"/>
        <v>1.6717200000000001</v>
      </c>
      <c r="E202" s="2">
        <f t="shared" si="16"/>
        <v>1.6679700000000004</v>
      </c>
      <c r="F202" s="2">
        <f t="shared" si="17"/>
        <v>1.6715249999999997</v>
      </c>
      <c r="G202" s="2">
        <f t="shared" si="19"/>
        <v>1.6703999999999999</v>
      </c>
      <c r="H202" s="2">
        <f t="shared" ref="H202:H265" si="23">AVERAGE(B3:B202)</f>
        <v>1.9619700000000002</v>
      </c>
      <c r="I202" s="2">
        <f t="array" ref="I202">SUMPRODUCT(B186:B205, (ROW(B186:B205)-ROW(B186)+1)) / (20*21/2)</f>
        <v>1.6677185714285716</v>
      </c>
      <c r="J202" s="2">
        <f t="shared" si="18"/>
        <v>1.6695072270441647</v>
      </c>
      <c r="K202" s="2">
        <f t="shared" si="20"/>
        <v>1.6946561347509075</v>
      </c>
    </row>
    <row r="203" spans="1:11" ht="13.5" x14ac:dyDescent="0.25">
      <c r="A203" s="3">
        <f>TITRES_STAT!B206</f>
        <v>42600</v>
      </c>
      <c r="B203" s="6">
        <f>TITRES_STAT!D206</f>
        <v>1.635</v>
      </c>
      <c r="C203" s="2">
        <f t="shared" si="21"/>
        <v>-3.3400000000000096E-2</v>
      </c>
      <c r="D203" s="2">
        <f t="shared" si="22"/>
        <v>1.6633800000000001</v>
      </c>
      <c r="E203" s="2">
        <f t="shared" si="16"/>
        <v>1.6654600000000002</v>
      </c>
      <c r="F203" s="2">
        <f t="shared" si="17"/>
        <v>1.6698549999999996</v>
      </c>
      <c r="G203" s="2">
        <f t="shared" si="19"/>
        <v>1.668898</v>
      </c>
      <c r="H203" s="2">
        <f t="shared" si="23"/>
        <v>1.9596135000000003</v>
      </c>
      <c r="I203" s="2">
        <f t="array" ref="I203">SUMPRODUCT(B187:B206, (ROW(B187:B206)-ROW(B187)+1)) / (20*21/2)</f>
        <v>1.6679171428571429</v>
      </c>
      <c r="J203" s="2">
        <f t="shared" si="18"/>
        <v>1.6662208244685299</v>
      </c>
      <c r="K203" s="2">
        <f t="shared" si="20"/>
        <v>1.6923166784861661</v>
      </c>
    </row>
    <row r="204" spans="1:11" ht="13.5" x14ac:dyDescent="0.25">
      <c r="A204" s="3">
        <f>TITRES_STAT!B207</f>
        <v>42601</v>
      </c>
      <c r="B204" s="6">
        <f>TITRES_STAT!D207</f>
        <v>1.6809000000000001</v>
      </c>
      <c r="C204" s="2">
        <f t="shared" si="21"/>
        <v>4.5900000000000052E-2</v>
      </c>
      <c r="D204" s="2">
        <f t="shared" si="22"/>
        <v>1.6642199999999998</v>
      </c>
      <c r="E204" s="2">
        <f t="shared" ref="E204:E267" si="24">AVERAGE(B195:B204)</f>
        <v>1.6696300000000002</v>
      </c>
      <c r="F204" s="2">
        <f t="shared" si="17"/>
        <v>1.6679799999999996</v>
      </c>
      <c r="G204" s="2">
        <f t="shared" si="19"/>
        <v>1.6683140000000001</v>
      </c>
      <c r="H204" s="2">
        <f t="shared" si="23"/>
        <v>1.9574865000000006</v>
      </c>
      <c r="I204" s="2">
        <f t="array" ref="I204">SUMPRODUCT(B188:B207, (ROW(B188:B207)-ROW(B188)+1)) / (20*21/2)</f>
        <v>1.6681157142857141</v>
      </c>
      <c r="J204" s="2">
        <f t="shared" si="18"/>
        <v>1.6676188411858126</v>
      </c>
      <c r="K204" s="2">
        <f t="shared" si="20"/>
        <v>1.6918689656043555</v>
      </c>
    </row>
    <row r="205" spans="1:11" ht="13.5" x14ac:dyDescent="0.25">
      <c r="A205" s="3">
        <f>TITRES_STAT!B208</f>
        <v>42604</v>
      </c>
      <c r="B205" s="6">
        <f>TITRES_STAT!D208</f>
        <v>1.6851</v>
      </c>
      <c r="C205" s="2">
        <f t="shared" si="21"/>
        <v>4.1999999999999815E-3</v>
      </c>
      <c r="D205" s="2">
        <f t="shared" si="22"/>
        <v>1.6675599999999999</v>
      </c>
      <c r="E205" s="2">
        <f t="shared" si="24"/>
        <v>1.6704699999999999</v>
      </c>
      <c r="F205" s="2">
        <f t="shared" si="17"/>
        <v>1.6663150000000002</v>
      </c>
      <c r="G205" s="2">
        <f t="shared" si="19"/>
        <v>1.66798</v>
      </c>
      <c r="H205" s="2">
        <f t="shared" si="23"/>
        <v>1.9553805000000002</v>
      </c>
      <c r="I205" s="2">
        <f t="array" ref="I205">SUMPRODUCT(B189:B208, (ROW(B189:B208)-ROW(B189)+1)) / (20*21/2)</f>
        <v>1.6722857142857142</v>
      </c>
      <c r="J205" s="2">
        <f t="shared" si="18"/>
        <v>1.6692837134538305</v>
      </c>
      <c r="K205" s="2">
        <f t="shared" si="20"/>
        <v>1.6916035159728122</v>
      </c>
    </row>
    <row r="206" spans="1:11" ht="13.5" x14ac:dyDescent="0.25">
      <c r="A206" s="3">
        <f>TITRES_STAT!B209</f>
        <v>42605</v>
      </c>
      <c r="B206" s="6">
        <f>TITRES_STAT!D209</f>
        <v>1.6684000000000001</v>
      </c>
      <c r="C206" s="2">
        <f t="shared" si="21"/>
        <v>-1.6699999999999937E-2</v>
      </c>
      <c r="D206" s="2">
        <f t="shared" si="22"/>
        <v>1.6675600000000004</v>
      </c>
      <c r="E206" s="2">
        <f t="shared" si="24"/>
        <v>1.66964</v>
      </c>
      <c r="F206" s="2">
        <f t="shared" si="17"/>
        <v>1.6663149999999998</v>
      </c>
      <c r="G206" s="2">
        <f t="shared" si="19"/>
        <v>1.6676460000000004</v>
      </c>
      <c r="H206" s="2">
        <f t="shared" si="23"/>
        <v>1.9535035000000007</v>
      </c>
      <c r="I206" s="2">
        <f t="array" ref="I206">SUMPRODUCT(B190:B209, (ROW(B190:B209)-ROW(B190)+1)) / (20*21/2)</f>
        <v>1.6802285714285712</v>
      </c>
      <c r="J206" s="2">
        <f t="shared" si="18"/>
        <v>1.6691995502677512</v>
      </c>
      <c r="K206" s="2">
        <f t="shared" si="20"/>
        <v>1.6906935741699569</v>
      </c>
    </row>
    <row r="207" spans="1:11" ht="13.5" x14ac:dyDescent="0.25">
      <c r="A207" s="3">
        <f>TITRES_STAT!B210</f>
        <v>42606</v>
      </c>
      <c r="B207" s="6">
        <f>TITRES_STAT!D210</f>
        <v>1.6684000000000001</v>
      </c>
      <c r="C207" s="2">
        <f t="shared" si="21"/>
        <v>0</v>
      </c>
      <c r="D207" s="2">
        <f t="shared" si="22"/>
        <v>1.6675600000000004</v>
      </c>
      <c r="E207" s="2">
        <f t="shared" si="24"/>
        <v>1.66964</v>
      </c>
      <c r="F207" s="2">
        <f t="shared" si="17"/>
        <v>1.6663149999999998</v>
      </c>
      <c r="G207" s="2">
        <f t="shared" si="19"/>
        <v>1.6676460000000004</v>
      </c>
      <c r="H207" s="2">
        <f t="shared" si="23"/>
        <v>1.9518350000000007</v>
      </c>
      <c r="I207" s="2">
        <f t="array" ref="I207">SUMPRODUCT(B191:B210, (ROW(B191:B210)-ROW(B191)+1)) / (20*21/2)</f>
        <v>1.6897252380952381</v>
      </c>
      <c r="J207" s="2">
        <f t="shared" si="18"/>
        <v>1.6691234026232036</v>
      </c>
      <c r="K207" s="2">
        <f t="shared" si="20"/>
        <v>1.6898193163593702</v>
      </c>
    </row>
    <row r="208" spans="1:11" ht="13.5" x14ac:dyDescent="0.25">
      <c r="A208" s="3">
        <f>TITRES_STAT!B211</f>
        <v>42607</v>
      </c>
      <c r="B208" s="6">
        <f>TITRES_STAT!D211</f>
        <v>1.7101</v>
      </c>
      <c r="C208" s="2">
        <f t="shared" si="21"/>
        <v>4.1699999999999848E-2</v>
      </c>
      <c r="D208" s="2">
        <f t="shared" si="22"/>
        <v>1.6825800000000002</v>
      </c>
      <c r="E208" s="2">
        <f t="shared" si="24"/>
        <v>1.6729800000000001</v>
      </c>
      <c r="F208" s="2">
        <f t="shared" si="17"/>
        <v>1.6683999999999997</v>
      </c>
      <c r="G208" s="2">
        <f t="shared" si="19"/>
        <v>1.6685640000000002</v>
      </c>
      <c r="H208" s="2">
        <f t="shared" si="23"/>
        <v>1.9503750000000011</v>
      </c>
      <c r="I208" s="2">
        <f t="array" ref="I208">SUMPRODUCT(B192:B211, (ROW(B192:B211)-ROW(B192)+1)) / (20*21/2)</f>
        <v>1.7006666666666668</v>
      </c>
      <c r="J208" s="2">
        <f t="shared" si="18"/>
        <v>1.6730259357067081</v>
      </c>
      <c r="K208" s="2">
        <f t="shared" si="20"/>
        <v>1.6906146372864539</v>
      </c>
    </row>
    <row r="209" spans="1:11" ht="13.5" x14ac:dyDescent="0.25">
      <c r="A209" s="3">
        <f>TITRES_STAT!B212</f>
        <v>42608</v>
      </c>
      <c r="B209" s="6">
        <f>TITRES_STAT!D212</f>
        <v>1.7518</v>
      </c>
      <c r="C209" s="2">
        <f t="shared" si="21"/>
        <v>4.170000000000007E-2</v>
      </c>
      <c r="D209" s="2">
        <f t="shared" si="22"/>
        <v>1.69676</v>
      </c>
      <c r="E209" s="2">
        <f t="shared" si="24"/>
        <v>1.68049</v>
      </c>
      <c r="F209" s="2">
        <f t="shared" si="17"/>
        <v>1.6729849999999999</v>
      </c>
      <c r="G209" s="2">
        <f t="shared" si="19"/>
        <v>1.6698980000000003</v>
      </c>
      <c r="H209" s="2">
        <f t="shared" si="23"/>
        <v>1.9493320000000012</v>
      </c>
      <c r="I209" s="2">
        <f t="array" ref="I209">SUMPRODUCT(B193:B212, (ROW(B193:B212)-ROW(B193)+1)) / (20*21/2)</f>
        <v>1.7157442857142857</v>
      </c>
      <c r="J209" s="2">
        <f t="shared" si="18"/>
        <v>1.6805282275441644</v>
      </c>
      <c r="K209" s="2">
        <f t="shared" si="20"/>
        <v>1.6930140632752204</v>
      </c>
    </row>
    <row r="210" spans="1:11" ht="13.5" x14ac:dyDescent="0.25">
      <c r="A210" s="3">
        <f>TITRES_STAT!B213</f>
        <v>42611</v>
      </c>
      <c r="B210" s="6">
        <f>TITRES_STAT!D213</f>
        <v>1.7726999999999999</v>
      </c>
      <c r="C210" s="2">
        <f t="shared" si="21"/>
        <v>2.0899999999999919E-2</v>
      </c>
      <c r="D210" s="2">
        <f t="shared" si="22"/>
        <v>1.71428</v>
      </c>
      <c r="E210" s="2">
        <f t="shared" si="24"/>
        <v>1.6909199999999998</v>
      </c>
      <c r="F210" s="2">
        <f t="shared" si="17"/>
        <v>1.678615</v>
      </c>
      <c r="G210" s="2">
        <f t="shared" si="19"/>
        <v>1.6724840000000003</v>
      </c>
      <c r="H210" s="2">
        <f t="shared" si="23"/>
        <v>1.9483935000000014</v>
      </c>
      <c r="I210" s="2">
        <f t="array" ref="I210">SUMPRODUCT(B194:B213, (ROW(B194:B213)-ROW(B194)+1)) / (20*21/2)</f>
        <v>1.733919523809524</v>
      </c>
      <c r="J210" s="2">
        <f t="shared" si="18"/>
        <v>1.6893064915875773</v>
      </c>
      <c r="K210" s="2">
        <f t="shared" si="20"/>
        <v>1.6961390019703098</v>
      </c>
    </row>
    <row r="211" spans="1:11" ht="13.5" x14ac:dyDescent="0.25">
      <c r="A211" s="3">
        <f>TITRES_STAT!B214</f>
        <v>42612</v>
      </c>
      <c r="B211" s="6">
        <f>TITRES_STAT!D214</f>
        <v>1.7935000000000001</v>
      </c>
      <c r="C211" s="2">
        <f t="shared" si="21"/>
        <v>2.0800000000000152E-2</v>
      </c>
      <c r="D211" s="2">
        <f t="shared" si="22"/>
        <v>1.7393000000000001</v>
      </c>
      <c r="E211" s="2">
        <f t="shared" si="24"/>
        <v>1.7034300000000002</v>
      </c>
      <c r="F211" s="2">
        <f t="shared" si="17"/>
        <v>1.6852849999999999</v>
      </c>
      <c r="G211" s="2">
        <f t="shared" si="19"/>
        <v>1.6749860000000001</v>
      </c>
      <c r="H211" s="2">
        <f t="shared" si="23"/>
        <v>1.947100500000001</v>
      </c>
      <c r="I211" s="2">
        <f t="array" ref="I211">SUMPRODUCT(B195:B214, (ROW(B195:B214)-ROW(B195)+1)) / (20*21/2)</f>
        <v>1.7510223809523808</v>
      </c>
      <c r="J211" s="2">
        <f t="shared" si="18"/>
        <v>1.6992296828649509</v>
      </c>
      <c r="K211" s="2">
        <f t="shared" si="20"/>
        <v>1.6999570803244153</v>
      </c>
    </row>
    <row r="212" spans="1:11" ht="13.5" x14ac:dyDescent="0.25">
      <c r="A212" s="3">
        <f>TITRES_STAT!B215</f>
        <v>42613</v>
      </c>
      <c r="B212" s="6">
        <f>TITRES_STAT!D215</f>
        <v>1.8435999999999999</v>
      </c>
      <c r="C212" s="2">
        <f t="shared" si="21"/>
        <v>5.0099999999999811E-2</v>
      </c>
      <c r="D212" s="2">
        <f t="shared" si="22"/>
        <v>1.77434</v>
      </c>
      <c r="E212" s="2">
        <f t="shared" si="24"/>
        <v>1.7209500000000002</v>
      </c>
      <c r="F212" s="2">
        <f t="shared" ref="F212:F275" si="25">AVERAGE(B193:B212)</f>
        <v>1.6944600000000005</v>
      </c>
      <c r="G212" s="2">
        <f t="shared" si="19"/>
        <v>1.6784899999999998</v>
      </c>
      <c r="H212" s="2">
        <f t="shared" si="23"/>
        <v>1.9455990000000007</v>
      </c>
      <c r="I212" s="2">
        <f t="array" ref="I212">SUMPRODUCT(B196:B215, (ROW(B196:B215)-ROW(B196)+1)) / (20*21/2)</f>
        <v>1.7669533333333334</v>
      </c>
      <c r="J212" s="2">
        <f t="shared" si="18"/>
        <v>1.7129792368778127</v>
      </c>
      <c r="K212" s="2">
        <f t="shared" si="20"/>
        <v>1.7055901359979677</v>
      </c>
    </row>
    <row r="213" spans="1:11" ht="13.5" x14ac:dyDescent="0.25">
      <c r="A213" s="3">
        <f>TITRES_STAT!B216</f>
        <v>42614</v>
      </c>
      <c r="B213" s="6">
        <f>TITRES_STAT!D216</f>
        <v>1.8853</v>
      </c>
      <c r="C213" s="2">
        <f t="shared" si="21"/>
        <v>4.170000000000007E-2</v>
      </c>
      <c r="D213" s="2">
        <f t="shared" si="22"/>
        <v>1.8093800000000002</v>
      </c>
      <c r="E213" s="2">
        <f t="shared" si="24"/>
        <v>1.7459800000000001</v>
      </c>
      <c r="F213" s="2">
        <f t="shared" si="25"/>
        <v>1.7057200000000001</v>
      </c>
      <c r="G213" s="2">
        <f t="shared" si="19"/>
        <v>1.6825779999999997</v>
      </c>
      <c r="H213" s="2">
        <f t="shared" si="23"/>
        <v>1.9439930000000007</v>
      </c>
      <c r="I213" s="2">
        <f t="array" ref="I213">SUMPRODUCT(B197:B216, (ROW(B197:B216)-ROW(B197)+1)) / (20*21/2)</f>
        <v>1.7818909523809525</v>
      </c>
      <c r="J213" s="2">
        <f t="shared" ref="J213:J276" si="26">$J$4*B213+J212*(1-$J$4)</f>
        <v>1.7293907381275448</v>
      </c>
      <c r="K213" s="2">
        <f t="shared" si="20"/>
        <v>1.7126375816451063</v>
      </c>
    </row>
    <row r="214" spans="1:11" ht="13.5" x14ac:dyDescent="0.25">
      <c r="A214" s="3">
        <f>TITRES_STAT!B217</f>
        <v>42615</v>
      </c>
      <c r="B214" s="6">
        <f>TITRES_STAT!D217</f>
        <v>1.8853</v>
      </c>
      <c r="C214" s="2">
        <f t="shared" si="21"/>
        <v>0</v>
      </c>
      <c r="D214" s="2">
        <f t="shared" si="22"/>
        <v>1.8360800000000002</v>
      </c>
      <c r="E214" s="2">
        <f t="shared" si="24"/>
        <v>1.7664200000000001</v>
      </c>
      <c r="F214" s="2">
        <f t="shared" si="25"/>
        <v>1.7180249999999997</v>
      </c>
      <c r="G214" s="2">
        <f t="shared" si="19"/>
        <v>1.6869159999999996</v>
      </c>
      <c r="H214" s="2">
        <f t="shared" si="23"/>
        <v>1.9423040000000007</v>
      </c>
      <c r="I214" s="2">
        <f t="array" ref="I214">SUMPRODUCT(B198:B217, (ROW(B198:B217)-ROW(B198)+1)) / (20*21/2)</f>
        <v>1.7970257142857144</v>
      </c>
      <c r="J214" s="2">
        <f t="shared" si="26"/>
        <v>1.7442392392582549</v>
      </c>
      <c r="K214" s="2">
        <f t="shared" si="20"/>
        <v>1.71940865687471</v>
      </c>
    </row>
    <row r="215" spans="1:11" ht="13.5" x14ac:dyDescent="0.25">
      <c r="A215" s="3">
        <f>TITRES_STAT!B218</f>
        <v>42618</v>
      </c>
      <c r="B215" s="6">
        <f>TITRES_STAT!D218</f>
        <v>1.8853</v>
      </c>
      <c r="C215" s="2">
        <f t="shared" si="21"/>
        <v>0</v>
      </c>
      <c r="D215" s="2">
        <f t="shared" si="22"/>
        <v>1.8585999999999998</v>
      </c>
      <c r="E215" s="2">
        <f t="shared" si="24"/>
        <v>1.7864400000000002</v>
      </c>
      <c r="F215" s="2">
        <f t="shared" si="25"/>
        <v>1.7284549999999999</v>
      </c>
      <c r="G215" s="2">
        <f t="shared" si="19"/>
        <v>1.6912539999999996</v>
      </c>
      <c r="H215" s="2">
        <f t="shared" si="23"/>
        <v>1.9407190000000005</v>
      </c>
      <c r="I215" s="2">
        <f t="array" ref="I215">SUMPRODUCT(B199:B218, (ROW(B199:B218)-ROW(B199)+1)) / (20*21/2)</f>
        <v>1.8126585714285717</v>
      </c>
      <c r="J215" s="2">
        <f t="shared" si="26"/>
        <v>1.7576735974241353</v>
      </c>
      <c r="K215" s="2">
        <f t="shared" si="20"/>
        <v>1.7259141997423686</v>
      </c>
    </row>
    <row r="216" spans="1:11" ht="13.5" x14ac:dyDescent="0.25">
      <c r="A216" s="3">
        <f>TITRES_STAT!B219</f>
        <v>42619</v>
      </c>
      <c r="B216" s="6">
        <f>TITRES_STAT!D219</f>
        <v>1.8853</v>
      </c>
      <c r="C216" s="2">
        <f t="shared" si="21"/>
        <v>0</v>
      </c>
      <c r="D216" s="2">
        <f t="shared" si="22"/>
        <v>1.87696</v>
      </c>
      <c r="E216" s="2">
        <f t="shared" si="24"/>
        <v>1.8081300000000002</v>
      </c>
      <c r="F216" s="2">
        <f t="shared" si="25"/>
        <v>1.7388850000000002</v>
      </c>
      <c r="G216" s="2">
        <f t="shared" si="19"/>
        <v>1.6955919999999995</v>
      </c>
      <c r="H216" s="2">
        <f t="shared" si="23"/>
        <v>1.9392590000000005</v>
      </c>
      <c r="I216" s="2">
        <f t="array" ref="I216">SUMPRODUCT(B200:B219, (ROW(B200:B219)-ROW(B200)+1)) / (20*21/2)</f>
        <v>1.8267590476190476</v>
      </c>
      <c r="J216" s="2">
        <f t="shared" si="26"/>
        <v>1.769828492907551</v>
      </c>
      <c r="K216" s="2">
        <f t="shared" si="20"/>
        <v>1.7321646232818837</v>
      </c>
    </row>
    <row r="217" spans="1:11" ht="13.5" x14ac:dyDescent="0.25">
      <c r="A217" s="3">
        <f>TITRES_STAT!B220</f>
        <v>42620</v>
      </c>
      <c r="B217" s="6">
        <f>TITRES_STAT!D220</f>
        <v>1.8977999999999999</v>
      </c>
      <c r="C217" s="2">
        <f t="shared" si="21"/>
        <v>1.2499999999999956E-2</v>
      </c>
      <c r="D217" s="2">
        <f t="shared" si="22"/>
        <v>1.8877999999999999</v>
      </c>
      <c r="E217" s="2">
        <f t="shared" si="24"/>
        <v>1.8310700000000004</v>
      </c>
      <c r="F217" s="2">
        <f t="shared" si="25"/>
        <v>1.7503550000000001</v>
      </c>
      <c r="G217" s="2">
        <f t="shared" si="19"/>
        <v>1.7005979999999994</v>
      </c>
      <c r="H217" s="2">
        <f t="shared" si="23"/>
        <v>1.9376325000000003</v>
      </c>
      <c r="I217" s="2">
        <f t="array" ref="I217">SUMPRODUCT(B201:B220, (ROW(B201:B220)-ROW(B201)+1)) / (20*21/2)</f>
        <v>1.8397471428571432</v>
      </c>
      <c r="J217" s="2">
        <f t="shared" si="26"/>
        <v>1.7820162554877841</v>
      </c>
      <c r="K217" s="2">
        <f t="shared" si="20"/>
        <v>1.7386601282512217</v>
      </c>
    </row>
    <row r="218" spans="1:11" ht="13.5" x14ac:dyDescent="0.25">
      <c r="A218" s="3">
        <f>TITRES_STAT!B221</f>
        <v>42621</v>
      </c>
      <c r="B218" s="6">
        <f>TITRES_STAT!D221</f>
        <v>1.9145000000000001</v>
      </c>
      <c r="C218" s="2">
        <f t="shared" si="21"/>
        <v>1.6700000000000159E-2</v>
      </c>
      <c r="D218" s="2">
        <f t="shared" si="22"/>
        <v>1.89364</v>
      </c>
      <c r="E218" s="2">
        <f t="shared" si="24"/>
        <v>1.8515100000000004</v>
      </c>
      <c r="F218" s="2">
        <f t="shared" si="25"/>
        <v>1.7622450000000001</v>
      </c>
      <c r="G218" s="2">
        <f t="shared" si="19"/>
        <v>1.7055199999999993</v>
      </c>
      <c r="H218" s="2">
        <f t="shared" si="23"/>
        <v>1.9361520000000001</v>
      </c>
      <c r="I218" s="2">
        <f t="array" ref="I218">SUMPRODUCT(B202:B221, (ROW(B202:B221)-ROW(B202)+1)) / (20*21/2)</f>
        <v>1.8452309523809525</v>
      </c>
      <c r="J218" s="2">
        <f t="shared" si="26"/>
        <v>1.7946337549651379</v>
      </c>
      <c r="K218" s="2">
        <f t="shared" si="20"/>
        <v>1.745555809496272</v>
      </c>
    </row>
    <row r="219" spans="1:11" ht="13.5" x14ac:dyDescent="0.25">
      <c r="A219" s="3">
        <f>TITRES_STAT!B222</f>
        <v>42622</v>
      </c>
      <c r="B219" s="6">
        <f>TITRES_STAT!D222</f>
        <v>1.9103000000000001</v>
      </c>
      <c r="C219" s="2">
        <f t="shared" si="21"/>
        <v>-4.1999999999999815E-3</v>
      </c>
      <c r="D219" s="2">
        <f t="shared" si="22"/>
        <v>1.8986399999999999</v>
      </c>
      <c r="E219" s="2">
        <f t="shared" si="24"/>
        <v>1.8673600000000001</v>
      </c>
      <c r="F219" s="2">
        <f t="shared" si="25"/>
        <v>1.7739250000000002</v>
      </c>
      <c r="G219" s="2">
        <f t="shared" si="19"/>
        <v>1.7103579999999996</v>
      </c>
      <c r="H219" s="2">
        <f t="shared" si="23"/>
        <v>1.9345255000000003</v>
      </c>
      <c r="I219" s="2">
        <f t="array" ref="I219">SUMPRODUCT(B203:B222, (ROW(B203:B222)-ROW(B203)+1)) / (20*21/2)</f>
        <v>1.8474995238095238</v>
      </c>
      <c r="J219" s="2">
        <f t="shared" si="26"/>
        <v>1.8056495878256009</v>
      </c>
      <c r="K219" s="2">
        <f t="shared" si="20"/>
        <v>1.7520163659866144</v>
      </c>
    </row>
    <row r="220" spans="1:11" ht="13.5" x14ac:dyDescent="0.25">
      <c r="A220" s="3">
        <f>TITRES_STAT!B223</f>
        <v>42627</v>
      </c>
      <c r="B220" s="6">
        <f>TITRES_STAT!D223</f>
        <v>1.9103000000000001</v>
      </c>
      <c r="C220" s="2">
        <f t="shared" si="21"/>
        <v>0</v>
      </c>
      <c r="D220" s="2">
        <f t="shared" si="22"/>
        <v>1.90364</v>
      </c>
      <c r="E220" s="2">
        <f t="shared" si="24"/>
        <v>1.8811199999999999</v>
      </c>
      <c r="F220" s="2">
        <f t="shared" si="25"/>
        <v>1.7860200000000002</v>
      </c>
      <c r="G220" s="2">
        <f t="shared" si="19"/>
        <v>1.7151959999999997</v>
      </c>
      <c r="H220" s="2">
        <f t="shared" si="23"/>
        <v>1.9328155000000005</v>
      </c>
      <c r="I220" s="2">
        <f t="array" ref="I220">SUMPRODUCT(B204:B223, (ROW(B204:B223)-ROW(B204)+1)) / (20*21/2)</f>
        <v>1.8490528571428573</v>
      </c>
      <c r="J220" s="2">
        <f t="shared" si="26"/>
        <v>1.8156162937469722</v>
      </c>
      <c r="K220" s="2">
        <f t="shared" si="20"/>
        <v>1.7582235673204727</v>
      </c>
    </row>
    <row r="221" spans="1:11" ht="13.5" x14ac:dyDescent="0.25">
      <c r="A221" s="3">
        <f>TITRES_STAT!B224</f>
        <v>42628</v>
      </c>
      <c r="B221" s="6">
        <f>TITRES_STAT!D224</f>
        <v>1.8435999999999999</v>
      </c>
      <c r="C221" s="2">
        <f t="shared" si="21"/>
        <v>-6.6700000000000204E-2</v>
      </c>
      <c r="D221" s="2">
        <f t="shared" si="22"/>
        <v>1.8953</v>
      </c>
      <c r="E221" s="2">
        <f t="shared" si="24"/>
        <v>1.8861300000000001</v>
      </c>
      <c r="F221" s="2">
        <f t="shared" si="25"/>
        <v>1.7947800000000005</v>
      </c>
      <c r="G221" s="2">
        <f t="shared" si="19"/>
        <v>1.7186999999999995</v>
      </c>
      <c r="H221" s="2">
        <f t="shared" si="23"/>
        <v>1.9309805</v>
      </c>
      <c r="I221" s="2">
        <f t="array" ref="I221">SUMPRODUCT(B205:B224, (ROW(B205:B224)-ROW(B205)+1)) / (20*21/2)</f>
        <v>1.8473414285714287</v>
      </c>
      <c r="J221" s="2">
        <f t="shared" si="26"/>
        <v>1.8182814086282129</v>
      </c>
      <c r="K221" s="2">
        <f t="shared" si="20"/>
        <v>1.7615716627196698</v>
      </c>
    </row>
    <row r="222" spans="1:11" ht="13.5" x14ac:dyDescent="0.25">
      <c r="A222" s="3">
        <f>TITRES_STAT!B225</f>
        <v>42629</v>
      </c>
      <c r="B222" s="6">
        <f>TITRES_STAT!D225</f>
        <v>1.8186</v>
      </c>
      <c r="C222" s="2">
        <f t="shared" si="21"/>
        <v>-2.4999999999999911E-2</v>
      </c>
      <c r="D222" s="2">
        <f t="shared" si="22"/>
        <v>1.8794599999999999</v>
      </c>
      <c r="E222" s="2">
        <f t="shared" si="24"/>
        <v>1.8836299999999997</v>
      </c>
      <c r="F222" s="2">
        <f t="shared" si="25"/>
        <v>1.8022900000000006</v>
      </c>
      <c r="G222" s="2">
        <f t="shared" si="19"/>
        <v>1.7222039999999996</v>
      </c>
      <c r="H222" s="2">
        <f t="shared" si="23"/>
        <v>1.9289160000000001</v>
      </c>
      <c r="I222" s="2">
        <f t="array" ref="I222">SUMPRODUCT(B206:B225, (ROW(B206:B225)-ROW(B206)+1)) / (20*21/2)</f>
        <v>1.8411223809523811</v>
      </c>
      <c r="J222" s="2">
        <f t="shared" si="26"/>
        <v>1.8183117506636213</v>
      </c>
      <c r="K222" s="2">
        <f t="shared" si="20"/>
        <v>1.7638080681032122</v>
      </c>
    </row>
    <row r="223" spans="1:11" ht="13.5" x14ac:dyDescent="0.25">
      <c r="A223" s="3">
        <f>TITRES_STAT!B226</f>
        <v>42632</v>
      </c>
      <c r="B223" s="6">
        <f>TITRES_STAT!D226</f>
        <v>1.8186</v>
      </c>
      <c r="C223" s="2">
        <f t="shared" si="21"/>
        <v>0</v>
      </c>
      <c r="D223" s="2">
        <f t="shared" si="22"/>
        <v>1.8602800000000002</v>
      </c>
      <c r="E223" s="2">
        <f t="shared" si="24"/>
        <v>1.87696</v>
      </c>
      <c r="F223" s="2">
        <f t="shared" si="25"/>
        <v>1.8114700000000006</v>
      </c>
      <c r="G223" s="2">
        <f t="shared" si="19"/>
        <v>1.7252080000000001</v>
      </c>
      <c r="H223" s="2">
        <f t="shared" si="23"/>
        <v>1.9268515000000006</v>
      </c>
      <c r="I223" s="2">
        <f t="array" ref="I223">SUMPRODUCT(B207:B226, (ROW(B207:B226)-ROW(B207)+1)) / (20*21/2)</f>
        <v>1.8345857142857143</v>
      </c>
      <c r="J223" s="2">
        <f t="shared" si="26"/>
        <v>1.8183392029813716</v>
      </c>
      <c r="K223" s="2">
        <f t="shared" si="20"/>
        <v>1.765956771314851</v>
      </c>
    </row>
    <row r="224" spans="1:11" ht="13.5" x14ac:dyDescent="0.25">
      <c r="A224" s="3">
        <f>TITRES_STAT!B227</f>
        <v>42633</v>
      </c>
      <c r="B224" s="6">
        <f>TITRES_STAT!D227</f>
        <v>1.7935000000000001</v>
      </c>
      <c r="C224" s="2">
        <f t="shared" si="21"/>
        <v>-2.50999999999999E-2</v>
      </c>
      <c r="D224" s="2">
        <f t="shared" si="22"/>
        <v>1.8369199999999999</v>
      </c>
      <c r="E224" s="2">
        <f t="shared" si="24"/>
        <v>1.8677800000000002</v>
      </c>
      <c r="F224" s="2">
        <f t="shared" si="25"/>
        <v>1.8171000000000004</v>
      </c>
      <c r="G224" s="2">
        <f t="shared" si="19"/>
        <v>1.7277099999999999</v>
      </c>
      <c r="H224" s="2">
        <f t="shared" si="23"/>
        <v>1.9246615000000002</v>
      </c>
      <c r="I224" s="2">
        <f t="array" ref="I224">SUMPRODUCT(B208:B227, (ROW(B208:B227)-ROW(B208)+1)) / (20*21/2)</f>
        <v>1.8276519047619046</v>
      </c>
      <c r="J224" s="2">
        <f t="shared" si="26"/>
        <v>1.8159735646021933</v>
      </c>
      <c r="K224" s="2">
        <f t="shared" si="20"/>
        <v>1.7670368979299549</v>
      </c>
    </row>
    <row r="225" spans="1:11" ht="13.5" x14ac:dyDescent="0.25">
      <c r="A225" s="3">
        <f>TITRES_STAT!B228</f>
        <v>42634</v>
      </c>
      <c r="B225" s="6">
        <f>TITRES_STAT!D228</f>
        <v>1.7518</v>
      </c>
      <c r="C225" s="2">
        <f t="shared" si="21"/>
        <v>-4.170000000000007E-2</v>
      </c>
      <c r="D225" s="2">
        <f t="shared" si="22"/>
        <v>1.8052199999999998</v>
      </c>
      <c r="E225" s="2">
        <f t="shared" si="24"/>
        <v>1.85443</v>
      </c>
      <c r="F225" s="2">
        <f t="shared" si="25"/>
        <v>1.8204350000000002</v>
      </c>
      <c r="G225" s="2">
        <f t="shared" si="19"/>
        <v>1.7293779999999999</v>
      </c>
      <c r="H225" s="2">
        <f t="shared" si="23"/>
        <v>1.9224300000000005</v>
      </c>
      <c r="I225" s="2">
        <f t="array" ref="I225">SUMPRODUCT(B209:B228, (ROW(B209:B228)-ROW(B209)+1)) / (20*21/2)</f>
        <v>1.8223114285714286</v>
      </c>
      <c r="J225" s="2">
        <f t="shared" si="26"/>
        <v>1.8098617965448416</v>
      </c>
      <c r="K225" s="2">
        <f t="shared" si="20"/>
        <v>1.7664393725209371</v>
      </c>
    </row>
    <row r="226" spans="1:11" ht="13.5" x14ac:dyDescent="0.25">
      <c r="A226" s="3">
        <f>TITRES_STAT!B229</f>
        <v>42635</v>
      </c>
      <c r="B226" s="6">
        <f>TITRES_STAT!D229</f>
        <v>1.7518</v>
      </c>
      <c r="C226" s="2">
        <f t="shared" si="21"/>
        <v>0</v>
      </c>
      <c r="D226" s="2">
        <f t="shared" si="22"/>
        <v>1.7868600000000001</v>
      </c>
      <c r="E226" s="2">
        <f t="shared" si="24"/>
        <v>1.8410799999999998</v>
      </c>
      <c r="F226" s="2">
        <f t="shared" si="25"/>
        <v>1.8246050000000005</v>
      </c>
      <c r="G226" s="2">
        <f t="shared" si="19"/>
        <v>1.7310460000000001</v>
      </c>
      <c r="H226" s="2">
        <f t="shared" si="23"/>
        <v>1.9202399999999999</v>
      </c>
      <c r="I226" s="2">
        <f t="array" ref="I226">SUMPRODUCT(B210:B229, (ROW(B210:B229)-ROW(B210)+1)) / (20*21/2)</f>
        <v>1.8166728571428572</v>
      </c>
      <c r="J226" s="2">
        <f t="shared" si="26"/>
        <v>1.8043321016358091</v>
      </c>
      <c r="K226" s="2">
        <f t="shared" si="20"/>
        <v>1.7658652794809002</v>
      </c>
    </row>
    <row r="227" spans="1:11" ht="13.5" x14ac:dyDescent="0.25">
      <c r="A227" s="3">
        <f>TITRES_STAT!B230</f>
        <v>42636</v>
      </c>
      <c r="B227" s="6">
        <f>TITRES_STAT!D230</f>
        <v>1.7518</v>
      </c>
      <c r="C227" s="2">
        <f t="shared" si="21"/>
        <v>0</v>
      </c>
      <c r="D227" s="2">
        <f t="shared" si="22"/>
        <v>1.7734999999999999</v>
      </c>
      <c r="E227" s="2">
        <f t="shared" si="24"/>
        <v>1.8264799999999997</v>
      </c>
      <c r="F227" s="2">
        <f t="shared" si="25"/>
        <v>1.8287750000000007</v>
      </c>
      <c r="G227" s="2">
        <f t="shared" si="19"/>
        <v>1.7327140000000003</v>
      </c>
      <c r="H227" s="2">
        <f t="shared" si="23"/>
        <v>1.9179040000000001</v>
      </c>
      <c r="I227" s="2">
        <f t="array" ref="I227">SUMPRODUCT(B211:B230, (ROW(B211:B230)-ROW(B211)+1)) / (20*21/2)</f>
        <v>1.8129157142857142</v>
      </c>
      <c r="J227" s="2">
        <f t="shared" si="26"/>
        <v>1.7993290443371606</v>
      </c>
      <c r="K227" s="2">
        <f t="shared" si="20"/>
        <v>1.7653136998934138</v>
      </c>
    </row>
    <row r="228" spans="1:11" ht="13.5" x14ac:dyDescent="0.25">
      <c r="A228" s="3">
        <f>TITRES_STAT!B231</f>
        <v>42639</v>
      </c>
      <c r="B228" s="6">
        <f>TITRES_STAT!D231</f>
        <v>1.7726999999999999</v>
      </c>
      <c r="C228" s="2">
        <f t="shared" si="21"/>
        <v>2.0899999999999919E-2</v>
      </c>
      <c r="D228" s="2">
        <f t="shared" si="22"/>
        <v>1.7643200000000001</v>
      </c>
      <c r="E228" s="2">
        <f t="shared" si="24"/>
        <v>1.8123</v>
      </c>
      <c r="F228" s="2">
        <f t="shared" si="25"/>
        <v>1.8319050000000003</v>
      </c>
      <c r="G228" s="2">
        <f t="shared" si="19"/>
        <v>1.7348840000000001</v>
      </c>
      <c r="H228" s="2">
        <f t="shared" si="23"/>
        <v>1.915923</v>
      </c>
      <c r="I228" s="2">
        <f t="array" ref="I228">SUMPRODUCT(B212:B231, (ROW(B212:B231)-ROW(B212)+1)) / (20*21/2)</f>
        <v>1.8070785714285713</v>
      </c>
      <c r="J228" s="2">
        <f t="shared" si="26"/>
        <v>1.7967929448764786</v>
      </c>
      <c r="K228" s="2">
        <f t="shared" si="20"/>
        <v>1.7656033587211231</v>
      </c>
    </row>
    <row r="229" spans="1:11" ht="13.5" x14ac:dyDescent="0.25">
      <c r="A229" s="3">
        <f>TITRES_STAT!B232</f>
        <v>42640</v>
      </c>
      <c r="B229" s="6">
        <f>TITRES_STAT!D232</f>
        <v>1.7726999999999999</v>
      </c>
      <c r="C229" s="2">
        <f t="shared" si="21"/>
        <v>0</v>
      </c>
      <c r="D229" s="2">
        <f t="shared" si="22"/>
        <v>1.7601600000000002</v>
      </c>
      <c r="E229" s="2">
        <f t="shared" si="24"/>
        <v>1.7985399999999998</v>
      </c>
      <c r="F229" s="2">
        <f t="shared" si="25"/>
        <v>1.8329499999999999</v>
      </c>
      <c r="G229" s="2">
        <f t="shared" si="19"/>
        <v>1.7372200000000004</v>
      </c>
      <c r="H229" s="2">
        <f t="shared" si="23"/>
        <v>1.9140255000000002</v>
      </c>
      <c r="I229" s="2">
        <f t="array" ref="I229">SUMPRODUCT(B213:B232, (ROW(B213:B232)-ROW(B213)+1)) / (20*21/2)</f>
        <v>1.8029309523809527</v>
      </c>
      <c r="J229" s="2">
        <f t="shared" si="26"/>
        <v>1.7944983786977662</v>
      </c>
      <c r="K229" s="2">
        <f t="shared" si="20"/>
        <v>1.7658816583791181</v>
      </c>
    </row>
    <row r="230" spans="1:11" ht="13.5" x14ac:dyDescent="0.25">
      <c r="A230" s="3">
        <f>TITRES_STAT!B233</f>
        <v>42641</v>
      </c>
      <c r="B230" s="6">
        <f>TITRES_STAT!D233</f>
        <v>1.7935000000000001</v>
      </c>
      <c r="C230" s="2">
        <f t="shared" si="21"/>
        <v>2.0800000000000152E-2</v>
      </c>
      <c r="D230" s="2">
        <f t="shared" si="22"/>
        <v>1.7685</v>
      </c>
      <c r="E230" s="2">
        <f t="shared" si="24"/>
        <v>1.7868600000000001</v>
      </c>
      <c r="F230" s="2">
        <f t="shared" si="25"/>
        <v>1.83399</v>
      </c>
      <c r="G230" s="2">
        <f t="shared" si="19"/>
        <v>1.7399720000000003</v>
      </c>
      <c r="H230" s="2">
        <f t="shared" si="23"/>
        <v>1.9122525000000001</v>
      </c>
      <c r="I230" s="2">
        <f t="array" ref="I230">SUMPRODUCT(B214:B233, (ROW(B214:B233)-ROW(B214)+1)) / (20*21/2)</f>
        <v>1.8034033333333335</v>
      </c>
      <c r="J230" s="2">
        <f t="shared" si="26"/>
        <v>1.7944032950122646</v>
      </c>
      <c r="K230" s="2">
        <f t="shared" si="20"/>
        <v>1.7669647305995451</v>
      </c>
    </row>
    <row r="231" spans="1:11" ht="13.5" x14ac:dyDescent="0.25">
      <c r="A231" s="3">
        <f>TITRES_STAT!B234</f>
        <v>42642</v>
      </c>
      <c r="B231" s="6">
        <f>TITRES_STAT!D234</f>
        <v>1.7726999999999999</v>
      </c>
      <c r="C231" s="2">
        <f t="shared" si="21"/>
        <v>-2.0800000000000152E-2</v>
      </c>
      <c r="D231" s="2">
        <f t="shared" si="22"/>
        <v>1.77268</v>
      </c>
      <c r="E231" s="2">
        <f t="shared" si="24"/>
        <v>1.7797700000000003</v>
      </c>
      <c r="F231" s="2">
        <f t="shared" si="25"/>
        <v>1.8329499999999999</v>
      </c>
      <c r="G231" s="2">
        <f t="shared" si="19"/>
        <v>1.7424760000000001</v>
      </c>
      <c r="H231" s="2">
        <f t="shared" si="23"/>
        <v>1.91048</v>
      </c>
      <c r="I231" s="2">
        <f t="array" ref="I231">SUMPRODUCT(B215:B234, (ROW(B215:B234)-ROW(B215)+1)) / (20*21/2)</f>
        <v>1.8092857142857148</v>
      </c>
      <c r="J231" s="2">
        <f t="shared" si="26"/>
        <v>1.792336314534906</v>
      </c>
      <c r="K231" s="2">
        <f t="shared" si="20"/>
        <v>1.7671896431250531</v>
      </c>
    </row>
    <row r="232" spans="1:11" ht="13.5" x14ac:dyDescent="0.25">
      <c r="A232" s="3">
        <f>TITRES_STAT!B235</f>
        <v>42643</v>
      </c>
      <c r="B232" s="6">
        <f>TITRES_STAT!D235</f>
        <v>1.7894000000000001</v>
      </c>
      <c r="C232" s="2">
        <f t="shared" si="21"/>
        <v>1.6700000000000159E-2</v>
      </c>
      <c r="D232" s="2">
        <f t="shared" si="22"/>
        <v>1.7802</v>
      </c>
      <c r="E232" s="2">
        <f t="shared" si="24"/>
        <v>1.77685</v>
      </c>
      <c r="F232" s="2">
        <f t="shared" si="25"/>
        <v>1.8302399999999999</v>
      </c>
      <c r="G232" s="2">
        <f t="shared" si="19"/>
        <v>1.744896</v>
      </c>
      <c r="H232" s="2">
        <f t="shared" si="23"/>
        <v>1.9089995000000002</v>
      </c>
      <c r="I232" s="2">
        <f t="array" ref="I232">SUMPRODUCT(B216:B235, (ROW(B216:B235)-ROW(B216)+1)) / (20*21/2)</f>
        <v>1.8199100000000001</v>
      </c>
      <c r="J232" s="2">
        <f t="shared" si="26"/>
        <v>1.7920566655315817</v>
      </c>
      <c r="K232" s="2">
        <f t="shared" si="20"/>
        <v>1.768060637512306</v>
      </c>
    </row>
    <row r="233" spans="1:11" ht="13.5" x14ac:dyDescent="0.25">
      <c r="A233" s="3">
        <f>TITRES_STAT!B236</f>
        <v>42647</v>
      </c>
      <c r="B233" s="6">
        <f>TITRES_STAT!D236</f>
        <v>1.8351999999999999</v>
      </c>
      <c r="C233" s="2">
        <f t="shared" si="21"/>
        <v>4.5799999999999841E-2</v>
      </c>
      <c r="D233" s="2">
        <f t="shared" si="22"/>
        <v>1.7927000000000004</v>
      </c>
      <c r="E233" s="2">
        <f t="shared" si="24"/>
        <v>1.77851</v>
      </c>
      <c r="F233" s="2">
        <f t="shared" si="25"/>
        <v>1.8277350000000001</v>
      </c>
      <c r="G233" s="2">
        <f t="shared" si="19"/>
        <v>1.7482319999999998</v>
      </c>
      <c r="H233" s="2">
        <f t="shared" si="23"/>
        <v>1.9074979999999999</v>
      </c>
      <c r="I233" s="2">
        <f t="array" ref="I233">SUMPRODUCT(B217:B236, (ROW(B217:B236)-ROW(B217)+1)) / (20*21/2)</f>
        <v>1.8382190476190474</v>
      </c>
      <c r="J233" s="2">
        <f t="shared" si="26"/>
        <v>1.796165554528574</v>
      </c>
      <c r="K233" s="2">
        <f t="shared" si="20"/>
        <v>1.770693553688294</v>
      </c>
    </row>
    <row r="234" spans="1:11" ht="13.5" x14ac:dyDescent="0.25">
      <c r="A234" s="3">
        <f>TITRES_STAT!B237</f>
        <v>42648</v>
      </c>
      <c r="B234" s="6">
        <f>TITRES_STAT!D237</f>
        <v>1.8895</v>
      </c>
      <c r="C234" s="2">
        <f t="shared" si="21"/>
        <v>5.4300000000000015E-2</v>
      </c>
      <c r="D234" s="2">
        <f t="shared" si="22"/>
        <v>1.8160600000000002</v>
      </c>
      <c r="E234" s="2">
        <f t="shared" si="24"/>
        <v>1.7881100000000003</v>
      </c>
      <c r="F234" s="2">
        <f t="shared" si="25"/>
        <v>1.8279450000000002</v>
      </c>
      <c r="G234" s="2">
        <f t="shared" si="19"/>
        <v>1.7516539999999998</v>
      </c>
      <c r="H234" s="2">
        <f t="shared" si="23"/>
        <v>1.9061010000000003</v>
      </c>
      <c r="I234" s="2">
        <f t="array" ref="I234">SUMPRODUCT(B218:B237, (ROW(B218:B237)-ROW(B218)+1)) / (20*21/2)</f>
        <v>1.8598442857142858</v>
      </c>
      <c r="J234" s="2">
        <f t="shared" si="26"/>
        <v>1.8050545493353765</v>
      </c>
      <c r="K234" s="2">
        <f t="shared" si="20"/>
        <v>1.7753526300142433</v>
      </c>
    </row>
    <row r="235" spans="1:11" ht="13.5" x14ac:dyDescent="0.25">
      <c r="A235" s="3">
        <f>TITRES_STAT!B238</f>
        <v>42649</v>
      </c>
      <c r="B235" s="6">
        <f>TITRES_STAT!D238</f>
        <v>1.9395</v>
      </c>
      <c r="C235" s="2">
        <f t="shared" si="21"/>
        <v>5.0000000000000044E-2</v>
      </c>
      <c r="D235" s="2">
        <f t="shared" si="22"/>
        <v>1.8452600000000001</v>
      </c>
      <c r="E235" s="2">
        <f t="shared" si="24"/>
        <v>1.80688</v>
      </c>
      <c r="F235" s="2">
        <f t="shared" si="25"/>
        <v>1.8306550000000001</v>
      </c>
      <c r="G235" s="2">
        <f t="shared" si="19"/>
        <v>1.756076</v>
      </c>
      <c r="H235" s="2">
        <f t="shared" si="23"/>
        <v>1.9048915</v>
      </c>
      <c r="I235" s="2">
        <f t="array" ref="I235">SUMPRODUCT(B219:B238, (ROW(B219:B238)-ROW(B219)+1)) / (20*21/2)</f>
        <v>1.8830657142857141</v>
      </c>
      <c r="J235" s="2">
        <f t="shared" si="26"/>
        <v>1.8178588779701024</v>
      </c>
      <c r="K235" s="2">
        <f t="shared" si="20"/>
        <v>1.7817897817783905</v>
      </c>
    </row>
    <row r="236" spans="1:11" ht="13.5" x14ac:dyDescent="0.25">
      <c r="A236" s="3">
        <f>TITRES_STAT!B239</f>
        <v>42650</v>
      </c>
      <c r="B236" s="6">
        <f>TITRES_STAT!D239</f>
        <v>2.0228999999999999</v>
      </c>
      <c r="C236" s="2">
        <f t="shared" si="21"/>
        <v>8.3399999999999919E-2</v>
      </c>
      <c r="D236" s="2">
        <f t="shared" si="22"/>
        <v>1.8953</v>
      </c>
      <c r="E236" s="2">
        <f t="shared" si="24"/>
        <v>1.83399</v>
      </c>
      <c r="F236" s="2">
        <f t="shared" si="25"/>
        <v>1.8375350000000001</v>
      </c>
      <c r="G236" s="2">
        <f t="shared" si="19"/>
        <v>1.763166</v>
      </c>
      <c r="H236" s="2">
        <f t="shared" si="23"/>
        <v>1.9040569999999997</v>
      </c>
      <c r="I236" s="2">
        <f t="array" ref="I236">SUMPRODUCT(B220:B239, (ROW(B220:B239)-ROW(B220)+1)) / (20*21/2)</f>
        <v>1.9086242857142857</v>
      </c>
      <c r="J236" s="2">
        <f t="shared" si="26"/>
        <v>1.8373866038777116</v>
      </c>
      <c r="K236" s="2">
        <f t="shared" si="20"/>
        <v>1.7912450844537477</v>
      </c>
    </row>
    <row r="237" spans="1:11" ht="13.5" x14ac:dyDescent="0.25">
      <c r="A237" s="3">
        <f>TITRES_STAT!B240</f>
        <v>42653</v>
      </c>
      <c r="B237" s="6">
        <f>TITRES_STAT!D240</f>
        <v>2.0646</v>
      </c>
      <c r="C237" s="2">
        <f t="shared" si="21"/>
        <v>4.170000000000007E-2</v>
      </c>
      <c r="D237" s="2">
        <f t="shared" si="22"/>
        <v>1.95034</v>
      </c>
      <c r="E237" s="2">
        <f t="shared" si="24"/>
        <v>1.86527</v>
      </c>
      <c r="F237" s="2">
        <f t="shared" si="25"/>
        <v>1.8458750000000002</v>
      </c>
      <c r="G237" s="2">
        <f t="shared" si="19"/>
        <v>1.7710900000000001</v>
      </c>
      <c r="H237" s="2">
        <f t="shared" si="23"/>
        <v>1.9035354999999994</v>
      </c>
      <c r="I237" s="2">
        <f t="array" ref="I237">SUMPRODUCT(B221:B240, (ROW(B221:B240)-ROW(B221)+1)) / (20*21/2)</f>
        <v>1.9295985714285713</v>
      </c>
      <c r="J237" s="2">
        <f t="shared" si="26"/>
        <v>1.8590259749369771</v>
      </c>
      <c r="K237" s="2">
        <f t="shared" si="20"/>
        <v>1.8019648850634047</v>
      </c>
    </row>
    <row r="238" spans="1:11" ht="13.5" x14ac:dyDescent="0.25">
      <c r="A238" s="3">
        <f>TITRES_STAT!B241</f>
        <v>42654</v>
      </c>
      <c r="B238" s="6">
        <f>TITRES_STAT!D241</f>
        <v>2.0897000000000001</v>
      </c>
      <c r="C238" s="2">
        <f t="shared" si="21"/>
        <v>2.5100000000000122E-2</v>
      </c>
      <c r="D238" s="2">
        <f t="shared" si="22"/>
        <v>2.0012400000000001</v>
      </c>
      <c r="E238" s="2">
        <f t="shared" si="24"/>
        <v>1.8969700000000003</v>
      </c>
      <c r="F238" s="2">
        <f t="shared" si="25"/>
        <v>1.854635</v>
      </c>
      <c r="G238" s="2">
        <f t="shared" si="19"/>
        <v>1.7795159999999997</v>
      </c>
      <c r="H238" s="2">
        <f t="shared" si="23"/>
        <v>1.9029309999999993</v>
      </c>
      <c r="I238" s="2">
        <f t="array" ref="I238">SUMPRODUCT(B222:B241, (ROW(B222:B241)-ROW(B222)+1)) / (20*21/2)</f>
        <v>1.9537100000000001</v>
      </c>
      <c r="J238" s="2">
        <f t="shared" si="26"/>
        <v>1.880994929704884</v>
      </c>
      <c r="K238" s="2">
        <f t="shared" si="20"/>
        <v>1.8132486150609184</v>
      </c>
    </row>
    <row r="239" spans="1:11" ht="13.5" x14ac:dyDescent="0.25">
      <c r="A239" s="3">
        <f>TITRES_STAT!B242</f>
        <v>42655</v>
      </c>
      <c r="B239" s="6">
        <f>TITRES_STAT!D242</f>
        <v>2.1230000000000002</v>
      </c>
      <c r="C239" s="2">
        <f t="shared" si="21"/>
        <v>3.3300000000000107E-2</v>
      </c>
      <c r="D239" s="2">
        <f t="shared" si="22"/>
        <v>2.0479399999999996</v>
      </c>
      <c r="E239" s="2">
        <f t="shared" si="24"/>
        <v>1.9320000000000004</v>
      </c>
      <c r="F239" s="2">
        <f t="shared" si="25"/>
        <v>1.86527</v>
      </c>
      <c r="G239" s="2">
        <f t="shared" si="19"/>
        <v>1.7887739999999996</v>
      </c>
      <c r="H239" s="2">
        <f t="shared" si="23"/>
        <v>1.9022844999999993</v>
      </c>
      <c r="I239" s="2">
        <f t="array" ref="I239">SUMPRODUCT(B223:B242, (ROW(B223:B242)-ROW(B223)+1)) / (20*21/2)</f>
        <v>1.9844138095238097</v>
      </c>
      <c r="J239" s="2">
        <f t="shared" si="26"/>
        <v>1.9040430316377523</v>
      </c>
      <c r="K239" s="2">
        <f t="shared" si="20"/>
        <v>1.8253957281957842</v>
      </c>
    </row>
    <row r="240" spans="1:11" ht="13.5" x14ac:dyDescent="0.25">
      <c r="A240" s="3">
        <f>TITRES_STAT!B243</f>
        <v>42656</v>
      </c>
      <c r="B240" s="6">
        <f>TITRES_STAT!D243</f>
        <v>2.0855000000000001</v>
      </c>
      <c r="C240" s="2">
        <f t="shared" si="21"/>
        <v>-3.7500000000000089E-2</v>
      </c>
      <c r="D240" s="2">
        <f t="shared" si="22"/>
        <v>2.07714</v>
      </c>
      <c r="E240" s="2">
        <f t="shared" si="24"/>
        <v>1.9612000000000003</v>
      </c>
      <c r="F240" s="2">
        <f t="shared" si="25"/>
        <v>1.8740299999999999</v>
      </c>
      <c r="G240" s="2">
        <f t="shared" si="19"/>
        <v>1.7972819999999996</v>
      </c>
      <c r="H240" s="2">
        <f t="shared" si="23"/>
        <v>1.901470999999999</v>
      </c>
      <c r="I240" s="2">
        <f t="array" ref="I240">SUMPRODUCT(B224:B243, (ROW(B224:B243)-ROW(B224)+1)) / (20*21/2)</f>
        <v>2.0120604761904763</v>
      </c>
      <c r="J240" s="2">
        <f t="shared" si="26"/>
        <v>1.9213246476722523</v>
      </c>
      <c r="K240" s="2">
        <f t="shared" si="20"/>
        <v>1.8355958957175182</v>
      </c>
    </row>
    <row r="241" spans="1:11" ht="13.5" x14ac:dyDescent="0.25">
      <c r="A241" s="3">
        <f>TITRES_STAT!B244</f>
        <v>42657</v>
      </c>
      <c r="B241" s="6">
        <f>TITRES_STAT!D244</f>
        <v>2.1272000000000002</v>
      </c>
      <c r="C241" s="2">
        <f t="shared" si="21"/>
        <v>4.170000000000007E-2</v>
      </c>
      <c r="D241" s="2">
        <f t="shared" si="22"/>
        <v>2.0979999999999999</v>
      </c>
      <c r="E241" s="2">
        <f t="shared" si="24"/>
        <v>1.9966500000000003</v>
      </c>
      <c r="F241" s="2">
        <f t="shared" si="25"/>
        <v>1.8882100000000004</v>
      </c>
      <c r="G241" s="2">
        <f t="shared" si="19"/>
        <v>1.8066239999999996</v>
      </c>
      <c r="H241" s="2">
        <f t="shared" si="23"/>
        <v>1.9011579999999992</v>
      </c>
      <c r="I241" s="2">
        <f t="array" ref="I241">SUMPRODUCT(B225:B244, (ROW(B225:B244)-ROW(B225)+1)) / (20*21/2)</f>
        <v>2.0378999999999996</v>
      </c>
      <c r="J241" s="2">
        <f t="shared" si="26"/>
        <v>1.9409318240844189</v>
      </c>
      <c r="K241" s="2">
        <f t="shared" si="20"/>
        <v>1.8470313507874196</v>
      </c>
    </row>
    <row r="242" spans="1:11" ht="13.5" x14ac:dyDescent="0.25">
      <c r="A242" s="3">
        <f>TITRES_STAT!B245</f>
        <v>42660</v>
      </c>
      <c r="B242" s="6">
        <f>TITRES_STAT!D245</f>
        <v>2.2105999999999999</v>
      </c>
      <c r="C242" s="2">
        <f t="shared" si="21"/>
        <v>8.3399999999999697E-2</v>
      </c>
      <c r="D242" s="2">
        <f t="shared" si="22"/>
        <v>2.1271999999999998</v>
      </c>
      <c r="E242" s="2">
        <f t="shared" si="24"/>
        <v>2.0387700000000004</v>
      </c>
      <c r="F242" s="2">
        <f t="shared" si="25"/>
        <v>1.9078100000000002</v>
      </c>
      <c r="G242" s="2">
        <f t="shared" ref="G242:G305" si="27">AVERAGE(B193:B242)</f>
        <v>1.8176340000000002</v>
      </c>
      <c r="H242" s="2">
        <f t="shared" si="23"/>
        <v>1.9010534999999991</v>
      </c>
      <c r="I242" s="2">
        <f t="array" ref="I242">SUMPRODUCT(B226:B245, (ROW(B226:B245)-ROW(B226)+1)) / (20*21/2)</f>
        <v>2.059031904761905</v>
      </c>
      <c r="J242" s="2">
        <f t="shared" si="26"/>
        <v>1.9666145075049504</v>
      </c>
      <c r="K242" s="2">
        <f t="shared" si="20"/>
        <v>1.8612889448741876</v>
      </c>
    </row>
    <row r="243" spans="1:11" ht="13.5" x14ac:dyDescent="0.25">
      <c r="A243" s="3">
        <f>TITRES_STAT!B246</f>
        <v>42661</v>
      </c>
      <c r="B243" s="6">
        <f>TITRES_STAT!D246</f>
        <v>2.1981000000000002</v>
      </c>
      <c r="C243" s="2">
        <f t="shared" si="21"/>
        <v>-1.2499999999999734E-2</v>
      </c>
      <c r="D243" s="2">
        <f t="shared" si="22"/>
        <v>2.1488800000000001</v>
      </c>
      <c r="E243" s="2">
        <f t="shared" si="24"/>
        <v>2.0750600000000001</v>
      </c>
      <c r="F243" s="2">
        <f t="shared" si="25"/>
        <v>1.9267849999999995</v>
      </c>
      <c r="G243" s="2">
        <f t="shared" si="27"/>
        <v>1.8283940000000001</v>
      </c>
      <c r="H243" s="2">
        <f t="shared" si="23"/>
        <v>1.9009489999999989</v>
      </c>
      <c r="I243" s="2">
        <f t="array" ref="I243">SUMPRODUCT(B227:B246, (ROW(B227:B246)-ROW(B227)+1)) / (20*21/2)</f>
        <v>2.0761966666666667</v>
      </c>
      <c r="J243" s="2">
        <f t="shared" si="26"/>
        <v>1.9886607448854312</v>
      </c>
      <c r="K243" s="2">
        <f t="shared" ref="K243:K306" si="28">$K$4*B243+(1-$K$4)*K242</f>
        <v>1.8744972215457882</v>
      </c>
    </row>
    <row r="244" spans="1:11" ht="13.5" x14ac:dyDescent="0.25">
      <c r="A244" s="3">
        <f>TITRES_STAT!B247</f>
        <v>42662</v>
      </c>
      <c r="B244" s="6">
        <f>TITRES_STAT!D247</f>
        <v>2.1981000000000002</v>
      </c>
      <c r="C244" s="2">
        <f t="shared" si="21"/>
        <v>0</v>
      </c>
      <c r="D244" s="2">
        <f t="shared" si="22"/>
        <v>2.1638999999999999</v>
      </c>
      <c r="E244" s="2">
        <f t="shared" si="24"/>
        <v>2.1059200000000002</v>
      </c>
      <c r="F244" s="2">
        <f t="shared" si="25"/>
        <v>1.9470149999999997</v>
      </c>
      <c r="G244" s="2">
        <f t="shared" si="27"/>
        <v>1.8395719999999998</v>
      </c>
      <c r="H244" s="2">
        <f t="shared" si="23"/>
        <v>1.9008864999999988</v>
      </c>
      <c r="I244" s="2">
        <f t="array" ref="I244">SUMPRODUCT(B228:B247, (ROW(B228:B247)-ROW(B228)+1)) / (20*21/2)</f>
        <v>2.0910742857142859</v>
      </c>
      <c r="J244" s="2">
        <f t="shared" si="26"/>
        <v>2.0086073406106282</v>
      </c>
      <c r="K244" s="2">
        <f t="shared" si="28"/>
        <v>1.8871875265832083</v>
      </c>
    </row>
    <row r="245" spans="1:11" ht="13.5" x14ac:dyDescent="0.25">
      <c r="A245" s="3">
        <f>TITRES_STAT!B248</f>
        <v>42663</v>
      </c>
      <c r="B245" s="6">
        <f>TITRES_STAT!D248</f>
        <v>2.1688999999999998</v>
      </c>
      <c r="C245" s="2">
        <f t="shared" si="21"/>
        <v>-2.9200000000000337E-2</v>
      </c>
      <c r="D245" s="2">
        <f t="shared" si="22"/>
        <v>2.18058</v>
      </c>
      <c r="E245" s="2">
        <f t="shared" si="24"/>
        <v>2.12886</v>
      </c>
      <c r="F245" s="2">
        <f t="shared" si="25"/>
        <v>1.9678699999999996</v>
      </c>
      <c r="G245" s="2">
        <f t="shared" si="27"/>
        <v>1.8494159999999999</v>
      </c>
      <c r="H245" s="2">
        <f t="shared" si="23"/>
        <v>1.9005734999999988</v>
      </c>
      <c r="I245" s="2">
        <f t="array" ref="I245">SUMPRODUCT(B229:B248, (ROW(B229:B248)-ROW(B229)+1)) / (20*21/2)</f>
        <v>2.1044847619047622</v>
      </c>
      <c r="J245" s="2">
        <f t="shared" si="26"/>
        <v>2.0238733081715208</v>
      </c>
      <c r="K245" s="2">
        <f t="shared" si="28"/>
        <v>1.8982350745603374</v>
      </c>
    </row>
    <row r="246" spans="1:11" ht="13.5" x14ac:dyDescent="0.25">
      <c r="A246" s="3">
        <f>TITRES_STAT!B249</f>
        <v>42664</v>
      </c>
      <c r="B246" s="6">
        <f>TITRES_STAT!D249</f>
        <v>2.1480999999999999</v>
      </c>
      <c r="C246" s="2">
        <f t="shared" si="21"/>
        <v>-2.079999999999993E-2</v>
      </c>
      <c r="D246" s="2">
        <f t="shared" si="22"/>
        <v>2.1847599999999998</v>
      </c>
      <c r="E246" s="2">
        <f t="shared" si="24"/>
        <v>2.1413800000000003</v>
      </c>
      <c r="F246" s="2">
        <f t="shared" si="25"/>
        <v>1.9876850000000001</v>
      </c>
      <c r="G246" s="2">
        <f t="shared" si="27"/>
        <v>1.8588439999999997</v>
      </c>
      <c r="H246" s="2">
        <f t="shared" si="23"/>
        <v>1.9004274999999986</v>
      </c>
      <c r="I246" s="2">
        <f t="array" ref="I246">SUMPRODUCT(B230:B249, (ROW(B230:B249)-ROW(B230)+1)) / (20*21/2)</f>
        <v>2.1105457142857142</v>
      </c>
      <c r="J246" s="2">
        <f t="shared" si="26"/>
        <v>2.0357044216789952</v>
      </c>
      <c r="K246" s="2">
        <f t="shared" si="28"/>
        <v>1.908033699087383</v>
      </c>
    </row>
    <row r="247" spans="1:11" ht="13.5" x14ac:dyDescent="0.25">
      <c r="A247" s="3">
        <f>TITRES_STAT!B250</f>
        <v>42667</v>
      </c>
      <c r="B247" s="6">
        <f>TITRES_STAT!D250</f>
        <v>2.1438999999999999</v>
      </c>
      <c r="C247" s="2">
        <f t="shared" si="21"/>
        <v>-4.1999999999999815E-3</v>
      </c>
      <c r="D247" s="2">
        <f t="shared" si="22"/>
        <v>2.1714200000000003</v>
      </c>
      <c r="E247" s="2">
        <f t="shared" si="24"/>
        <v>2.1493099999999998</v>
      </c>
      <c r="F247" s="2">
        <f t="shared" si="25"/>
        <v>2.0072900000000002</v>
      </c>
      <c r="G247" s="2">
        <f t="shared" si="27"/>
        <v>1.8683539999999998</v>
      </c>
      <c r="H247" s="2">
        <f t="shared" si="23"/>
        <v>1.9004484999999989</v>
      </c>
      <c r="I247" s="2">
        <f t="array" ref="I247">SUMPRODUCT(B231:B250, (ROW(B231:B250)-ROW(B231)+1)) / (20*21/2)</f>
        <v>2.1238304761904763</v>
      </c>
      <c r="J247" s="2">
        <f t="shared" si="26"/>
        <v>2.0460087624714718</v>
      </c>
      <c r="K247" s="2">
        <f t="shared" si="28"/>
        <v>1.9172833579467012</v>
      </c>
    </row>
    <row r="248" spans="1:11" ht="13.5" x14ac:dyDescent="0.25">
      <c r="A248" s="3">
        <f>TITRES_STAT!B251</f>
        <v>42668</v>
      </c>
      <c r="B248" s="6">
        <f>TITRES_STAT!D251</f>
        <v>2.1480999999999999</v>
      </c>
      <c r="C248" s="2">
        <f t="shared" si="21"/>
        <v>4.1999999999999815E-3</v>
      </c>
      <c r="D248" s="2">
        <f t="shared" si="22"/>
        <v>2.1614200000000001</v>
      </c>
      <c r="E248" s="2">
        <f t="shared" si="24"/>
        <v>2.1551499999999999</v>
      </c>
      <c r="F248" s="2">
        <f t="shared" si="25"/>
        <v>2.0260600000000002</v>
      </c>
      <c r="G248" s="2">
        <f t="shared" si="27"/>
        <v>1.8777819999999996</v>
      </c>
      <c r="H248" s="2">
        <f t="shared" si="23"/>
        <v>1.9002819999999989</v>
      </c>
      <c r="I248" s="2">
        <f t="array" ref="I248">SUMPRODUCT(B232:B251, (ROW(B232:B251)-ROW(B232)+1)) / (20*21/2)</f>
        <v>2.1412300000000002</v>
      </c>
      <c r="J248" s="2">
        <f t="shared" si="26"/>
        <v>2.055731737474189</v>
      </c>
      <c r="K248" s="2">
        <f t="shared" si="28"/>
        <v>1.9263349909683993</v>
      </c>
    </row>
    <row r="249" spans="1:11" ht="13.5" x14ac:dyDescent="0.25">
      <c r="A249" s="3">
        <f>TITRES_STAT!B252</f>
        <v>42669</v>
      </c>
      <c r="B249" s="6">
        <f>TITRES_STAT!D252</f>
        <v>2.0897000000000001</v>
      </c>
      <c r="C249" s="2">
        <f t="shared" si="21"/>
        <v>-5.8399999999999785E-2</v>
      </c>
      <c r="D249" s="2">
        <f t="shared" si="22"/>
        <v>2.1397400000000002</v>
      </c>
      <c r="E249" s="2">
        <f t="shared" si="24"/>
        <v>2.1518199999999998</v>
      </c>
      <c r="F249" s="2">
        <f t="shared" si="25"/>
        <v>2.0419100000000006</v>
      </c>
      <c r="G249" s="2">
        <f t="shared" si="27"/>
        <v>1.886042</v>
      </c>
      <c r="H249" s="2">
        <f t="shared" si="23"/>
        <v>1.8999899999999992</v>
      </c>
      <c r="I249" s="2">
        <f t="array" ref="I249">SUMPRODUCT(B233:B252, (ROW(B233:B252)-ROW(B233)+1)) / (20*21/2)</f>
        <v>2.1690995238095239</v>
      </c>
      <c r="J249" s="2">
        <f t="shared" si="26"/>
        <v>2.0589668100956948</v>
      </c>
      <c r="K249" s="2">
        <f t="shared" si="28"/>
        <v>1.9327414619108152</v>
      </c>
    </row>
    <row r="250" spans="1:11" ht="13.5" x14ac:dyDescent="0.25">
      <c r="A250" s="3">
        <f>TITRES_STAT!B253</f>
        <v>42670</v>
      </c>
      <c r="B250" s="6">
        <f>TITRES_STAT!D253</f>
        <v>2.1814</v>
      </c>
      <c r="C250" s="2">
        <f t="shared" si="21"/>
        <v>9.1699999999999893E-2</v>
      </c>
      <c r="D250" s="2">
        <f t="shared" si="22"/>
        <v>2.1422400000000001</v>
      </c>
      <c r="E250" s="2">
        <f t="shared" si="24"/>
        <v>2.1614100000000001</v>
      </c>
      <c r="F250" s="2">
        <f t="shared" si="25"/>
        <v>2.0613049999999999</v>
      </c>
      <c r="G250" s="2">
        <f t="shared" si="27"/>
        <v>1.8963019999999999</v>
      </c>
      <c r="H250" s="2">
        <f t="shared" si="23"/>
        <v>1.8998439999999988</v>
      </c>
      <c r="I250" s="2">
        <f t="array" ref="I250">SUMPRODUCT(B234:B253, (ROW(B234:B253)-ROW(B234)+1)) / (20*21/2)</f>
        <v>2.2076733333333332</v>
      </c>
      <c r="J250" s="2">
        <f t="shared" si="26"/>
        <v>2.070627113896105</v>
      </c>
      <c r="K250" s="2">
        <f t="shared" si="28"/>
        <v>1.9424927771299989</v>
      </c>
    </row>
    <row r="251" spans="1:11" ht="13.5" x14ac:dyDescent="0.25">
      <c r="A251" s="3">
        <f>TITRES_STAT!B254</f>
        <v>42671</v>
      </c>
      <c r="B251" s="6">
        <f>TITRES_STAT!D254</f>
        <v>2.2440000000000002</v>
      </c>
      <c r="C251" s="2">
        <f t="shared" si="21"/>
        <v>6.2600000000000211E-2</v>
      </c>
      <c r="D251" s="2">
        <f t="shared" si="22"/>
        <v>2.1614200000000001</v>
      </c>
      <c r="E251" s="2">
        <f t="shared" si="24"/>
        <v>2.1730899999999997</v>
      </c>
      <c r="F251" s="2">
        <f t="shared" si="25"/>
        <v>2.08487</v>
      </c>
      <c r="G251" s="2">
        <f t="shared" si="27"/>
        <v>1.9078139999999999</v>
      </c>
      <c r="H251" s="2">
        <f t="shared" si="23"/>
        <v>1.8999689999999987</v>
      </c>
      <c r="I251" s="2">
        <f t="array" ref="I251">SUMPRODUCT(B235:B254, (ROW(B235:B254)-ROW(B235)+1)) / (20*21/2)</f>
        <v>2.2553038095238094</v>
      </c>
      <c r="J251" s="2">
        <f t="shared" si="26"/>
        <v>2.0871388173345711</v>
      </c>
      <c r="K251" s="2">
        <f t="shared" si="28"/>
        <v>1.9543165897915677</v>
      </c>
    </row>
    <row r="252" spans="1:11" ht="13.5" x14ac:dyDescent="0.25">
      <c r="A252" s="3">
        <f>TITRES_STAT!B255</f>
        <v>42674</v>
      </c>
      <c r="B252" s="6">
        <f>TITRES_STAT!D255</f>
        <v>2.3774999999999999</v>
      </c>
      <c r="C252" s="2">
        <f t="shared" si="21"/>
        <v>0.13349999999999973</v>
      </c>
      <c r="D252" s="2">
        <f t="shared" si="22"/>
        <v>2.2081399999999998</v>
      </c>
      <c r="E252" s="2">
        <f t="shared" si="24"/>
        <v>2.1897799999999998</v>
      </c>
      <c r="F252" s="2">
        <f t="shared" si="25"/>
        <v>2.1142750000000001</v>
      </c>
      <c r="G252" s="2">
        <f t="shared" si="27"/>
        <v>1.921996</v>
      </c>
      <c r="H252" s="2">
        <f t="shared" si="23"/>
        <v>1.900302999999999</v>
      </c>
      <c r="I252" s="2">
        <f t="array" ref="I252">SUMPRODUCT(B236:B255, (ROW(B236:B255)-ROW(B236)+1)) / (20*21/2)</f>
        <v>2.2889861904761903</v>
      </c>
      <c r="J252" s="2">
        <f t="shared" si="26"/>
        <v>2.1147922633027072</v>
      </c>
      <c r="K252" s="2">
        <f t="shared" si="28"/>
        <v>1.9709120176428789</v>
      </c>
    </row>
    <row r="253" spans="1:11" ht="13.5" x14ac:dyDescent="0.25">
      <c r="A253" s="3">
        <f>TITRES_STAT!B256</f>
        <v>42675</v>
      </c>
      <c r="B253" s="6">
        <f>TITRES_STAT!D256</f>
        <v>2.5192999999999999</v>
      </c>
      <c r="C253" s="2">
        <f t="shared" si="21"/>
        <v>0.14179999999999993</v>
      </c>
      <c r="D253" s="2">
        <f t="shared" si="22"/>
        <v>2.2823799999999999</v>
      </c>
      <c r="E253" s="2">
        <f t="shared" si="24"/>
        <v>2.2219000000000007</v>
      </c>
      <c r="F253" s="2">
        <f t="shared" si="25"/>
        <v>2.1484800000000002</v>
      </c>
      <c r="G253" s="2">
        <f t="shared" si="27"/>
        <v>1.9396819999999999</v>
      </c>
      <c r="H253" s="2">
        <f t="shared" si="23"/>
        <v>1.9014294999999988</v>
      </c>
      <c r="I253" s="2">
        <f t="array" ref="I253">SUMPRODUCT(B237:B256, (ROW(B237:B256)-ROW(B237)+1)) / (20*21/2)</f>
        <v>2.3241800000000001</v>
      </c>
      <c r="J253" s="2">
        <f t="shared" si="26"/>
        <v>2.1533168096548301</v>
      </c>
      <c r="K253" s="2">
        <f t="shared" si="28"/>
        <v>1.9924174287157073</v>
      </c>
    </row>
    <row r="254" spans="1:11" ht="13.5" x14ac:dyDescent="0.25">
      <c r="A254" s="3">
        <f>TITRES_STAT!B257</f>
        <v>42676</v>
      </c>
      <c r="B254" s="6">
        <f>TITRES_STAT!D257</f>
        <v>2.6486000000000001</v>
      </c>
      <c r="C254" s="2">
        <f t="shared" si="21"/>
        <v>0.12930000000000019</v>
      </c>
      <c r="D254" s="2">
        <f t="shared" si="22"/>
        <v>2.3941599999999998</v>
      </c>
      <c r="E254" s="2">
        <f t="shared" si="24"/>
        <v>2.26695</v>
      </c>
      <c r="F254" s="2">
        <f t="shared" si="25"/>
        <v>2.1864350000000004</v>
      </c>
      <c r="G254" s="2">
        <f t="shared" si="27"/>
        <v>1.9590359999999998</v>
      </c>
      <c r="H254" s="2">
        <f t="shared" si="23"/>
        <v>1.9032439999999986</v>
      </c>
      <c r="I254" s="2">
        <f t="array" ref="I254">SUMPRODUCT(B238:B257, (ROW(B238:B257)-ROW(B238)+1)) / (20*21/2)</f>
        <v>2.3602733333333332</v>
      </c>
      <c r="J254" s="2">
        <f t="shared" si="26"/>
        <v>2.2004866373067511</v>
      </c>
      <c r="K254" s="2">
        <f t="shared" si="28"/>
        <v>2.0181500785699935</v>
      </c>
    </row>
    <row r="255" spans="1:11" ht="13.5" x14ac:dyDescent="0.25">
      <c r="A255" s="3">
        <f>TITRES_STAT!B258</f>
        <v>42677</v>
      </c>
      <c r="B255" s="6">
        <f>TITRES_STAT!D258</f>
        <v>2.5400999999999998</v>
      </c>
      <c r="C255" s="2">
        <f t="shared" si="21"/>
        <v>-0.10850000000000026</v>
      </c>
      <c r="D255" s="2">
        <f t="shared" si="22"/>
        <v>2.4659</v>
      </c>
      <c r="E255" s="2">
        <f t="shared" si="24"/>
        <v>2.3040699999999998</v>
      </c>
      <c r="F255" s="2">
        <f t="shared" si="25"/>
        <v>2.2164650000000004</v>
      </c>
      <c r="G255" s="2">
        <f t="shared" si="27"/>
        <v>1.9761359999999997</v>
      </c>
      <c r="H255" s="2">
        <f t="shared" si="23"/>
        <v>1.9046829999999983</v>
      </c>
      <c r="I255" s="2">
        <f t="array" ref="I255">SUMPRODUCT(B239:B258, (ROW(B239:B258)-ROW(B239)+1)) / (20*21/2)</f>
        <v>2.3940952380952378</v>
      </c>
      <c r="J255" s="2">
        <f t="shared" si="26"/>
        <v>2.2328307670870604</v>
      </c>
      <c r="K255" s="2">
        <f t="shared" si="28"/>
        <v>2.038618702939798</v>
      </c>
    </row>
    <row r="256" spans="1:11" ht="13.5" x14ac:dyDescent="0.25">
      <c r="A256" s="3">
        <f>TITRES_STAT!B259</f>
        <v>42678</v>
      </c>
      <c r="B256" s="6">
        <f>TITRES_STAT!D259</f>
        <v>2.5859999999999999</v>
      </c>
      <c r="C256" s="2">
        <f t="shared" si="21"/>
        <v>4.5900000000000052E-2</v>
      </c>
      <c r="D256" s="2">
        <f t="shared" si="22"/>
        <v>2.5343</v>
      </c>
      <c r="E256" s="2">
        <f t="shared" si="24"/>
        <v>2.3478599999999998</v>
      </c>
      <c r="F256" s="2">
        <f t="shared" si="25"/>
        <v>2.2446200000000003</v>
      </c>
      <c r="G256" s="2">
        <f t="shared" si="27"/>
        <v>1.9944879999999998</v>
      </c>
      <c r="H256" s="2">
        <f t="shared" si="23"/>
        <v>1.9063514999999986</v>
      </c>
      <c r="I256" s="2">
        <f t="array" ref="I256">SUMPRODUCT(B240:B259, (ROW(B240:B259)-ROW(B240)+1)) / (20*21/2)</f>
        <v>2.4253552380952379</v>
      </c>
      <c r="J256" s="2">
        <f t="shared" si="26"/>
        <v>2.2664659321263882</v>
      </c>
      <c r="K256" s="2">
        <f t="shared" si="28"/>
        <v>2.0600846361578453</v>
      </c>
    </row>
    <row r="257" spans="1:11" ht="13.5" x14ac:dyDescent="0.25">
      <c r="A257" s="3">
        <f>TITRES_STAT!B260</f>
        <v>42681</v>
      </c>
      <c r="B257" s="6">
        <f>TITRES_STAT!D260</f>
        <v>2.6236000000000002</v>
      </c>
      <c r="C257" s="2">
        <f t="shared" si="21"/>
        <v>3.76000000000003E-2</v>
      </c>
      <c r="D257" s="2">
        <f t="shared" si="22"/>
        <v>2.5835199999999996</v>
      </c>
      <c r="E257" s="2">
        <f t="shared" si="24"/>
        <v>2.3958299999999992</v>
      </c>
      <c r="F257" s="2">
        <f t="shared" si="25"/>
        <v>2.2725700000000004</v>
      </c>
      <c r="G257" s="2">
        <f t="shared" si="27"/>
        <v>2.013592</v>
      </c>
      <c r="H257" s="2">
        <f t="shared" si="23"/>
        <v>1.9085624999999982</v>
      </c>
      <c r="I257" s="2">
        <f t="array" ref="I257">SUMPRODUCT(B241:B260, (ROW(B241:B260)-ROW(B241)+1)) / (20*21/2)</f>
        <v>2.4482595238095239</v>
      </c>
      <c r="J257" s="2">
        <f t="shared" si="26"/>
        <v>2.3004787004953036</v>
      </c>
      <c r="K257" s="2">
        <f t="shared" si="28"/>
        <v>2.0821832778771454</v>
      </c>
    </row>
    <row r="258" spans="1:11" ht="13.5" x14ac:dyDescent="0.25">
      <c r="A258" s="3">
        <f>TITRES_STAT!B261</f>
        <v>42682</v>
      </c>
      <c r="B258" s="6">
        <f>TITRES_STAT!D261</f>
        <v>2.6276999999999999</v>
      </c>
      <c r="C258" s="2">
        <f t="shared" si="21"/>
        <v>4.0999999999997705E-3</v>
      </c>
      <c r="D258" s="2">
        <f t="shared" si="22"/>
        <v>2.6052</v>
      </c>
      <c r="E258" s="2">
        <f t="shared" si="24"/>
        <v>2.4437899999999999</v>
      </c>
      <c r="F258" s="2">
        <f t="shared" si="25"/>
        <v>2.2994700000000003</v>
      </c>
      <c r="G258" s="2">
        <f t="shared" si="27"/>
        <v>2.0319439999999998</v>
      </c>
      <c r="H258" s="2">
        <f t="shared" si="23"/>
        <v>1.9109399999999985</v>
      </c>
      <c r="I258" s="2">
        <f t="array" ref="I258">SUMPRODUCT(B242:B261, (ROW(B242:B261)-ROW(B242)+1)) / (20*21/2)</f>
        <v>2.4672890476190479</v>
      </c>
      <c r="J258" s="2">
        <f t="shared" si="26"/>
        <v>2.3316426337814651</v>
      </c>
      <c r="K258" s="2">
        <f t="shared" si="28"/>
        <v>2.1035760905094141</v>
      </c>
    </row>
    <row r="259" spans="1:11" ht="13.5" x14ac:dyDescent="0.25">
      <c r="A259" s="3">
        <f>TITRES_STAT!B262</f>
        <v>42683</v>
      </c>
      <c r="B259" s="6">
        <f>TITRES_STAT!D262</f>
        <v>2.6276999999999999</v>
      </c>
      <c r="C259" s="2">
        <f t="shared" si="21"/>
        <v>0</v>
      </c>
      <c r="D259" s="2">
        <f t="shared" si="22"/>
        <v>2.6010199999999997</v>
      </c>
      <c r="E259" s="2">
        <f t="shared" si="24"/>
        <v>2.4975899999999998</v>
      </c>
      <c r="F259" s="2">
        <f t="shared" si="25"/>
        <v>2.3247049999999998</v>
      </c>
      <c r="G259" s="2">
        <f t="shared" si="27"/>
        <v>2.0494619999999997</v>
      </c>
      <c r="H259" s="2">
        <f t="shared" si="23"/>
        <v>1.9129209999999983</v>
      </c>
      <c r="I259" s="2">
        <f t="array" ref="I259">SUMPRODUCT(B243:B262, (ROW(B243:B262)-ROW(B243)+1)) / (20*21/2)</f>
        <v>2.4914647619047621</v>
      </c>
      <c r="J259" s="2">
        <f t="shared" si="26"/>
        <v>2.3598385734213259</v>
      </c>
      <c r="K259" s="2">
        <f t="shared" si="28"/>
        <v>2.1241299693129663</v>
      </c>
    </row>
    <row r="260" spans="1:11" ht="13.5" x14ac:dyDescent="0.25">
      <c r="A260" s="3">
        <f>TITRES_STAT!B263</f>
        <v>42684</v>
      </c>
      <c r="B260" s="6">
        <f>TITRES_STAT!D263</f>
        <v>2.5651999999999999</v>
      </c>
      <c r="C260" s="2">
        <f t="shared" ref="C260:C323" si="29">B260-B259</f>
        <v>-6.25E-2</v>
      </c>
      <c r="D260" s="2">
        <f t="shared" si="22"/>
        <v>2.6060400000000001</v>
      </c>
      <c r="E260" s="2">
        <f t="shared" si="24"/>
        <v>2.5359700000000003</v>
      </c>
      <c r="F260" s="2">
        <f t="shared" si="25"/>
        <v>2.3486899999999999</v>
      </c>
      <c r="G260" s="2">
        <f t="shared" si="27"/>
        <v>2.065312</v>
      </c>
      <c r="H260" s="2">
        <f t="shared" si="23"/>
        <v>1.9146939999999986</v>
      </c>
      <c r="I260" s="2">
        <f t="array" ref="I260">SUMPRODUCT(B244:B263, (ROW(B244:B263)-ROW(B244)+1)) / (20*21/2)</f>
        <v>2.515654761904762</v>
      </c>
      <c r="J260" s="2">
        <f t="shared" si="26"/>
        <v>2.379396804524057</v>
      </c>
      <c r="K260" s="2">
        <f t="shared" si="28"/>
        <v>2.1414268332614772</v>
      </c>
    </row>
    <row r="261" spans="1:11" ht="13.5" x14ac:dyDescent="0.25">
      <c r="A261" s="3">
        <f>TITRES_STAT!B264</f>
        <v>42685</v>
      </c>
      <c r="B261" s="6">
        <f>TITRES_STAT!D264</f>
        <v>2.5485000000000002</v>
      </c>
      <c r="C261" s="2">
        <f t="shared" si="29"/>
        <v>-1.6699999999999715E-2</v>
      </c>
      <c r="D261" s="2">
        <f t="shared" si="22"/>
        <v>2.5985400000000003</v>
      </c>
      <c r="E261" s="2">
        <f t="shared" si="24"/>
        <v>2.5664199999999999</v>
      </c>
      <c r="F261" s="2">
        <f t="shared" si="25"/>
        <v>2.3697549999999996</v>
      </c>
      <c r="G261" s="2">
        <f t="shared" si="27"/>
        <v>2.0804119999999999</v>
      </c>
      <c r="H261" s="2">
        <f t="shared" si="23"/>
        <v>1.9163834999999987</v>
      </c>
      <c r="I261" s="2">
        <f t="array" ref="I261">SUMPRODUCT(B245:B264, (ROW(B245:B264)-ROW(B245)+1)) / (20*21/2)</f>
        <v>2.5361290476190472</v>
      </c>
      <c r="J261" s="2">
        <f t="shared" si="26"/>
        <v>2.3955018707598614</v>
      </c>
      <c r="K261" s="2">
        <f t="shared" si="28"/>
        <v>2.1573904868590663</v>
      </c>
    </row>
    <row r="262" spans="1:11" ht="13.5" x14ac:dyDescent="0.25">
      <c r="A262" s="3">
        <f>TITRES_STAT!B265</f>
        <v>42688</v>
      </c>
      <c r="B262" s="6">
        <f>TITRES_STAT!D265</f>
        <v>2.6236000000000002</v>
      </c>
      <c r="C262" s="2">
        <f t="shared" si="29"/>
        <v>7.5099999999999945E-2</v>
      </c>
      <c r="D262" s="2">
        <f t="shared" ref="D262:D325" si="30">AVERAGE(B258:B262)</f>
        <v>2.5985399999999998</v>
      </c>
      <c r="E262" s="2">
        <f t="shared" si="24"/>
        <v>2.5910299999999999</v>
      </c>
      <c r="F262" s="2">
        <f t="shared" si="25"/>
        <v>2.3904049999999999</v>
      </c>
      <c r="G262" s="2">
        <f t="shared" si="27"/>
        <v>2.096012</v>
      </c>
      <c r="H262" s="2">
        <f t="shared" si="23"/>
        <v>1.9185524999999988</v>
      </c>
      <c r="I262" s="2">
        <f t="array" ref="I262">SUMPRODUCT(B246:B265, (ROW(B246:B265)-ROW(B246)+1)) / (20*21/2)</f>
        <v>2.5525766666666669</v>
      </c>
      <c r="J262" s="2">
        <f t="shared" si="26"/>
        <v>2.4172255021160653</v>
      </c>
      <c r="K262" s="2">
        <f t="shared" si="28"/>
        <v>2.1756732128645933</v>
      </c>
    </row>
    <row r="263" spans="1:11" ht="13.5" x14ac:dyDescent="0.25">
      <c r="A263" s="3">
        <f>TITRES_STAT!B266</f>
        <v>42689</v>
      </c>
      <c r="B263" s="6">
        <f>TITRES_STAT!D266</f>
        <v>2.6444000000000001</v>
      </c>
      <c r="C263" s="2">
        <f t="shared" si="29"/>
        <v>2.079999999999993E-2</v>
      </c>
      <c r="D263" s="2">
        <f t="shared" si="30"/>
        <v>2.60188</v>
      </c>
      <c r="E263" s="2">
        <f t="shared" si="24"/>
        <v>2.6035400000000002</v>
      </c>
      <c r="F263" s="2">
        <f t="shared" si="25"/>
        <v>2.4127199999999993</v>
      </c>
      <c r="G263" s="2">
        <f t="shared" si="27"/>
        <v>2.1111939999999998</v>
      </c>
      <c r="H263" s="2">
        <f t="shared" si="23"/>
        <v>1.9207214999999989</v>
      </c>
      <c r="I263" s="2">
        <f t="array" ref="I263">SUMPRODUCT(B247:B266, (ROW(B247:B266)-ROW(B247)+1)) / (20*21/2)</f>
        <v>2.5689195238095239</v>
      </c>
      <c r="J263" s="2">
        <f t="shared" si="26"/>
        <v>2.4388611685812021</v>
      </c>
      <c r="K263" s="2">
        <f t="shared" si="28"/>
        <v>2.1940546554973546</v>
      </c>
    </row>
    <row r="264" spans="1:11" ht="13.5" x14ac:dyDescent="0.25">
      <c r="A264" s="3">
        <f>TITRES_STAT!B267</f>
        <v>42690</v>
      </c>
      <c r="B264" s="6">
        <f>TITRES_STAT!D267</f>
        <v>2.6276999999999999</v>
      </c>
      <c r="C264" s="2">
        <f t="shared" si="29"/>
        <v>-1.6700000000000159E-2</v>
      </c>
      <c r="D264" s="2">
        <f t="shared" si="30"/>
        <v>2.60188</v>
      </c>
      <c r="E264" s="2">
        <f t="shared" si="24"/>
        <v>2.6014500000000003</v>
      </c>
      <c r="F264" s="2">
        <f t="shared" si="25"/>
        <v>2.4341999999999993</v>
      </c>
      <c r="G264" s="2">
        <f t="shared" si="27"/>
        <v>2.126042</v>
      </c>
      <c r="H264" s="2">
        <f t="shared" si="23"/>
        <v>1.9228274999999986</v>
      </c>
      <c r="I264" s="2">
        <f t="array" ref="I264">SUMPRODUCT(B248:B267, (ROW(B248:B267)-ROW(B248)+1)) / (20*21/2)</f>
        <v>2.5758261904761905</v>
      </c>
      <c r="J264" s="2">
        <f t="shared" si="26"/>
        <v>2.4568458191925164</v>
      </c>
      <c r="K264" s="2">
        <f t="shared" si="28"/>
        <v>2.2110603552817718</v>
      </c>
    </row>
    <row r="265" spans="1:11" ht="13.5" x14ac:dyDescent="0.25">
      <c r="A265" s="3">
        <f>TITRES_STAT!B268</f>
        <v>42691</v>
      </c>
      <c r="B265" s="6">
        <f>TITRES_STAT!D268</f>
        <v>2.6069</v>
      </c>
      <c r="C265" s="2">
        <f t="shared" si="29"/>
        <v>-2.079999999999993E-2</v>
      </c>
      <c r="D265" s="2">
        <f t="shared" si="30"/>
        <v>2.61022</v>
      </c>
      <c r="E265" s="2">
        <f t="shared" si="24"/>
        <v>2.6081300000000001</v>
      </c>
      <c r="F265" s="2">
        <f t="shared" si="25"/>
        <v>2.4560999999999997</v>
      </c>
      <c r="G265" s="2">
        <f t="shared" si="27"/>
        <v>2.1404740000000002</v>
      </c>
      <c r="H265" s="2">
        <f t="shared" si="23"/>
        <v>1.9248294999999986</v>
      </c>
      <c r="I265" s="2">
        <f t="array" ref="I265">SUMPRODUCT(B249:B268, (ROW(B249:B268)-ROW(B249)+1)) / (20*21/2)</f>
        <v>2.5855580952380954</v>
      </c>
      <c r="J265" s="2">
        <f t="shared" si="26"/>
        <v>2.4711366935551342</v>
      </c>
      <c r="K265" s="2">
        <f t="shared" si="28"/>
        <v>2.2265834786040557</v>
      </c>
    </row>
    <row r="266" spans="1:11" ht="13.5" x14ac:dyDescent="0.25">
      <c r="A266" s="3">
        <f>TITRES_STAT!B269</f>
        <v>42692</v>
      </c>
      <c r="B266" s="6">
        <f>TITRES_STAT!D269</f>
        <v>2.6276999999999999</v>
      </c>
      <c r="C266" s="2">
        <f t="shared" si="29"/>
        <v>2.079999999999993E-2</v>
      </c>
      <c r="D266" s="2">
        <f t="shared" si="30"/>
        <v>2.6260600000000003</v>
      </c>
      <c r="E266" s="2">
        <f t="shared" si="24"/>
        <v>2.6123000000000003</v>
      </c>
      <c r="F266" s="2">
        <f t="shared" si="25"/>
        <v>2.4800799999999996</v>
      </c>
      <c r="G266" s="2">
        <f t="shared" si="27"/>
        <v>2.155322</v>
      </c>
      <c r="H266" s="2">
        <f t="shared" ref="H266:H329" si="31">AVERAGE(B67:B266)</f>
        <v>1.9271234999999987</v>
      </c>
      <c r="I266" s="2">
        <f t="array" ref="I266">SUMPRODUCT(B250:B269, (ROW(B250:B269)-ROW(B250)+1)) / (20*21/2)</f>
        <v>2.5955061904761902</v>
      </c>
      <c r="J266" s="2">
        <f t="shared" si="26"/>
        <v>2.4860474846451215</v>
      </c>
      <c r="K266" s="2">
        <f t="shared" si="28"/>
        <v>2.2423135382666417</v>
      </c>
    </row>
    <row r="267" spans="1:11" ht="13.5" x14ac:dyDescent="0.25">
      <c r="A267" s="3">
        <f>TITRES_STAT!B270</f>
        <v>42695</v>
      </c>
      <c r="B267" s="6">
        <f>TITRES_STAT!D270</f>
        <v>2.5526</v>
      </c>
      <c r="C267" s="2">
        <f t="shared" si="29"/>
        <v>-7.5099999999999945E-2</v>
      </c>
      <c r="D267" s="2">
        <f t="shared" si="30"/>
        <v>2.6118599999999996</v>
      </c>
      <c r="E267" s="2">
        <f t="shared" si="24"/>
        <v>2.6052</v>
      </c>
      <c r="F267" s="2">
        <f t="shared" si="25"/>
        <v>2.5005149999999996</v>
      </c>
      <c r="G267" s="2">
        <f t="shared" si="27"/>
        <v>2.1684180000000004</v>
      </c>
      <c r="H267" s="2">
        <f t="shared" si="31"/>
        <v>1.9289999999999987</v>
      </c>
      <c r="I267" s="2">
        <f t="array" ref="I267">SUMPRODUCT(B251:B270, (ROW(B251:B270)-ROW(B251)+1)) / (20*21/2)</f>
        <v>2.608854285714286</v>
      </c>
      <c r="J267" s="2">
        <f t="shared" si="26"/>
        <v>2.4923858194408242</v>
      </c>
      <c r="K267" s="2">
        <f t="shared" si="28"/>
        <v>2.254481634805205</v>
      </c>
    </row>
    <row r="268" spans="1:11" ht="13.5" x14ac:dyDescent="0.25">
      <c r="A268" s="3">
        <f>TITRES_STAT!B271</f>
        <v>42696</v>
      </c>
      <c r="B268" s="6">
        <f>TITRES_STAT!D271</f>
        <v>2.6027</v>
      </c>
      <c r="C268" s="2">
        <f t="shared" si="29"/>
        <v>5.0100000000000033E-2</v>
      </c>
      <c r="D268" s="2">
        <f t="shared" si="30"/>
        <v>2.6035200000000001</v>
      </c>
      <c r="E268" s="2">
        <f t="shared" ref="E268:E331" si="32">AVERAGE(B259:B268)</f>
        <v>2.6027</v>
      </c>
      <c r="F268" s="2">
        <f t="shared" si="25"/>
        <v>2.5232449999999997</v>
      </c>
      <c r="G268" s="2">
        <f t="shared" si="27"/>
        <v>2.1821820000000001</v>
      </c>
      <c r="H268" s="2">
        <f t="shared" si="31"/>
        <v>1.9311689999999988</v>
      </c>
      <c r="I268" s="2">
        <f t="array" ref="I268">SUMPRODUCT(B252:B271, (ROW(B252:B271)-ROW(B252)+1)) / (20*21/2)</f>
        <v>2.6197790476190481</v>
      </c>
      <c r="J268" s="2">
        <f t="shared" si="26"/>
        <v>2.5028919318750313</v>
      </c>
      <c r="K268" s="2">
        <f t="shared" si="28"/>
        <v>2.2681372569697067</v>
      </c>
    </row>
    <row r="269" spans="1:11" ht="13.5" x14ac:dyDescent="0.25">
      <c r="A269" s="3">
        <f>TITRES_STAT!B272</f>
        <v>42697</v>
      </c>
      <c r="B269" s="6">
        <f>TITRES_STAT!D272</f>
        <v>2.6276999999999999</v>
      </c>
      <c r="C269" s="2">
        <f t="shared" si="29"/>
        <v>2.4999999999999911E-2</v>
      </c>
      <c r="D269" s="2">
        <f t="shared" si="30"/>
        <v>2.6035200000000005</v>
      </c>
      <c r="E269" s="2">
        <f t="shared" si="32"/>
        <v>2.6026999999999996</v>
      </c>
      <c r="F269" s="2">
        <f t="shared" si="25"/>
        <v>2.5501449999999997</v>
      </c>
      <c r="G269" s="2">
        <f t="shared" si="27"/>
        <v>2.1965300000000001</v>
      </c>
      <c r="H269" s="2">
        <f t="shared" si="31"/>
        <v>1.9335044999999986</v>
      </c>
      <c r="I269" s="2">
        <f t="array" ref="I269">SUMPRODUCT(B253:B272, (ROW(B253:B272)-ROW(B253)+1)) / (20*21/2)</f>
        <v>2.627388095238095</v>
      </c>
      <c r="J269" s="2">
        <f t="shared" si="26"/>
        <v>2.5147784145536001</v>
      </c>
      <c r="K269" s="2">
        <f t="shared" si="28"/>
        <v>2.282237756696385</v>
      </c>
    </row>
    <row r="270" spans="1:11" ht="13.5" x14ac:dyDescent="0.25">
      <c r="A270" s="3">
        <f>TITRES_STAT!B273</f>
        <v>42698</v>
      </c>
      <c r="B270" s="6">
        <f>TITRES_STAT!D273</f>
        <v>2.6903000000000001</v>
      </c>
      <c r="C270" s="2">
        <f t="shared" si="29"/>
        <v>6.2600000000000211E-2</v>
      </c>
      <c r="D270" s="2">
        <f t="shared" si="30"/>
        <v>2.6201999999999996</v>
      </c>
      <c r="E270" s="2">
        <f t="shared" si="32"/>
        <v>2.6152100000000003</v>
      </c>
      <c r="F270" s="2">
        <f t="shared" si="25"/>
        <v>2.5755899999999996</v>
      </c>
      <c r="G270" s="2">
        <f t="shared" si="27"/>
        <v>2.2121300000000002</v>
      </c>
      <c r="H270" s="2">
        <f t="shared" si="31"/>
        <v>1.9362154999999985</v>
      </c>
      <c r="I270" s="2">
        <f t="array" ref="I270">SUMPRODUCT(B254:B273, (ROW(B254:B273)-ROW(B254)+1)) / (20*21/2)</f>
        <v>2.6335671428571432</v>
      </c>
      <c r="J270" s="2">
        <f t="shared" si="26"/>
        <v>2.5314947560246859</v>
      </c>
      <c r="K270" s="2">
        <f t="shared" si="28"/>
        <v>2.2982401976102524</v>
      </c>
    </row>
    <row r="271" spans="1:11" ht="13.5" x14ac:dyDescent="0.25">
      <c r="A271" s="3">
        <f>TITRES_STAT!B274</f>
        <v>42699</v>
      </c>
      <c r="B271" s="6">
        <f>TITRES_STAT!D274</f>
        <v>2.6903000000000001</v>
      </c>
      <c r="C271" s="2">
        <f t="shared" si="29"/>
        <v>0</v>
      </c>
      <c r="D271" s="2">
        <f t="shared" si="30"/>
        <v>2.6327199999999999</v>
      </c>
      <c r="E271" s="2">
        <f t="shared" si="32"/>
        <v>2.6293900000000003</v>
      </c>
      <c r="F271" s="2">
        <f t="shared" si="25"/>
        <v>2.5979049999999999</v>
      </c>
      <c r="G271" s="2">
        <f t="shared" si="27"/>
        <v>2.2290640000000002</v>
      </c>
      <c r="H271" s="2">
        <f t="shared" si="31"/>
        <v>1.9391559999999988</v>
      </c>
      <c r="I271" s="2">
        <f t="array" ref="I271">SUMPRODUCT(B255:B274, (ROW(B255:B274)-ROW(B255)+1)) / (20*21/2)</f>
        <v>2.6389914285714289</v>
      </c>
      <c r="J271" s="2">
        <f t="shared" si="26"/>
        <v>2.5466190649747156</v>
      </c>
      <c r="K271" s="2">
        <f t="shared" si="28"/>
        <v>2.3136150918216152</v>
      </c>
    </row>
    <row r="272" spans="1:11" ht="13.5" x14ac:dyDescent="0.25">
      <c r="A272" s="3">
        <f>TITRES_STAT!B275</f>
        <v>42702</v>
      </c>
      <c r="B272" s="6">
        <f>TITRES_STAT!D275</f>
        <v>2.6778</v>
      </c>
      <c r="C272" s="2">
        <f t="shared" si="29"/>
        <v>-1.2500000000000178E-2</v>
      </c>
      <c r="D272" s="2">
        <f t="shared" si="30"/>
        <v>2.6577600000000001</v>
      </c>
      <c r="E272" s="2">
        <f t="shared" si="32"/>
        <v>2.6348100000000003</v>
      </c>
      <c r="F272" s="2">
        <f t="shared" si="25"/>
        <v>2.6129199999999999</v>
      </c>
      <c r="G272" s="2">
        <f t="shared" si="27"/>
        <v>2.246248</v>
      </c>
      <c r="H272" s="2">
        <f t="shared" si="31"/>
        <v>1.9419924999999987</v>
      </c>
      <c r="I272" s="2">
        <f t="array" ref="I272">SUMPRODUCT(B256:B275, (ROW(B256:B275)-ROW(B256)+1)) / (20*21/2)</f>
        <v>2.6442766666666664</v>
      </c>
      <c r="J272" s="2">
        <f t="shared" si="26"/>
        <v>2.5591124873580759</v>
      </c>
      <c r="K272" s="2">
        <f t="shared" si="28"/>
        <v>2.3278968529266502</v>
      </c>
    </row>
    <row r="273" spans="1:11" ht="13.5" x14ac:dyDescent="0.25">
      <c r="A273" s="3">
        <f>TITRES_STAT!B276</f>
        <v>42703</v>
      </c>
      <c r="B273" s="6">
        <f>TITRES_STAT!D276</f>
        <v>2.6778</v>
      </c>
      <c r="C273" s="2">
        <f t="shared" si="29"/>
        <v>0</v>
      </c>
      <c r="D273" s="2">
        <f t="shared" si="30"/>
        <v>2.6727799999999999</v>
      </c>
      <c r="E273" s="2">
        <f t="shared" si="32"/>
        <v>2.6381500000000004</v>
      </c>
      <c r="F273" s="2">
        <f t="shared" si="25"/>
        <v>2.6208449999999996</v>
      </c>
      <c r="G273" s="2">
        <f t="shared" si="27"/>
        <v>2.2634319999999999</v>
      </c>
      <c r="H273" s="2">
        <f t="shared" si="31"/>
        <v>1.9448499999999986</v>
      </c>
      <c r="I273" s="2">
        <f t="array" ref="I273">SUMPRODUCT(B257:B276, (ROW(B257:B276)-ROW(B257)+1)) / (20*21/2)</f>
        <v>2.6477157142857144</v>
      </c>
      <c r="J273" s="2">
        <f t="shared" si="26"/>
        <v>2.5704160599906403</v>
      </c>
      <c r="K273" s="2">
        <f t="shared" si="28"/>
        <v>2.3416185449687426</v>
      </c>
    </row>
    <row r="274" spans="1:11" ht="13.5" x14ac:dyDescent="0.25">
      <c r="A274" s="3">
        <f>TITRES_STAT!B277</f>
        <v>42704</v>
      </c>
      <c r="B274" s="6">
        <f>TITRES_STAT!D277</f>
        <v>2.6778</v>
      </c>
      <c r="C274" s="2">
        <f t="shared" si="29"/>
        <v>0</v>
      </c>
      <c r="D274" s="2">
        <f t="shared" si="30"/>
        <v>2.6827999999999999</v>
      </c>
      <c r="E274" s="2">
        <f t="shared" si="32"/>
        <v>2.6431600000000008</v>
      </c>
      <c r="F274" s="2">
        <f t="shared" si="25"/>
        <v>2.6223049999999999</v>
      </c>
      <c r="G274" s="2">
        <f t="shared" si="27"/>
        <v>2.2811180000000002</v>
      </c>
      <c r="H274" s="2">
        <f t="shared" si="31"/>
        <v>1.9478114999999991</v>
      </c>
      <c r="I274" s="2">
        <f t="array" ref="I274">SUMPRODUCT(B258:B277, (ROW(B258:B277)-ROW(B258)+1)) / (20*21/2)</f>
        <v>2.6432247619047615</v>
      </c>
      <c r="J274" s="2">
        <f t="shared" si="26"/>
        <v>2.5806431018962934</v>
      </c>
      <c r="K274" s="2">
        <f t="shared" si="28"/>
        <v>2.3548021314405565</v>
      </c>
    </row>
    <row r="275" spans="1:11" ht="13.5" x14ac:dyDescent="0.25">
      <c r="A275" s="3">
        <f>TITRES_STAT!B278</f>
        <v>42705</v>
      </c>
      <c r="B275" s="6">
        <f>TITRES_STAT!D278</f>
        <v>2.6778</v>
      </c>
      <c r="C275" s="2">
        <f t="shared" si="29"/>
        <v>0</v>
      </c>
      <c r="D275" s="2">
        <f t="shared" si="30"/>
        <v>2.6802999999999999</v>
      </c>
      <c r="E275" s="2">
        <f t="shared" si="32"/>
        <v>2.6502500000000007</v>
      </c>
      <c r="F275" s="2">
        <f t="shared" si="25"/>
        <v>2.6291899999999995</v>
      </c>
      <c r="G275" s="2">
        <f t="shared" si="27"/>
        <v>2.2996380000000003</v>
      </c>
      <c r="H275" s="2">
        <f t="shared" si="31"/>
        <v>1.9507729999999992</v>
      </c>
      <c r="I275" s="2">
        <f t="array" ref="I275">SUMPRODUCT(B259:B278, (ROW(B259:B278)-ROW(B259)+1)) / (20*21/2)</f>
        <v>2.6385128571428567</v>
      </c>
      <c r="J275" s="2">
        <f t="shared" si="26"/>
        <v>2.5898961398109321</v>
      </c>
      <c r="K275" s="2">
        <f t="shared" si="28"/>
        <v>2.3674687145213191</v>
      </c>
    </row>
    <row r="276" spans="1:11" ht="13.5" x14ac:dyDescent="0.25">
      <c r="A276" s="3">
        <f>TITRES_STAT!B279</f>
        <v>42706</v>
      </c>
      <c r="B276" s="6">
        <f>TITRES_STAT!D279</f>
        <v>2.6652999999999998</v>
      </c>
      <c r="C276" s="2">
        <f t="shared" si="29"/>
        <v>-1.2500000000000178E-2</v>
      </c>
      <c r="D276" s="2">
        <f t="shared" si="30"/>
        <v>2.6753</v>
      </c>
      <c r="E276" s="2">
        <f t="shared" si="32"/>
        <v>2.6540100000000004</v>
      </c>
      <c r="F276" s="2">
        <f t="shared" ref="F276:F339" si="33">AVERAGE(B257:B276)</f>
        <v>2.6331549999999995</v>
      </c>
      <c r="G276" s="2">
        <f t="shared" si="27"/>
        <v>2.317908000000001</v>
      </c>
      <c r="H276" s="2">
        <f t="shared" si="31"/>
        <v>1.9536719999999994</v>
      </c>
      <c r="I276" s="2">
        <f t="array" ref="I276">SUMPRODUCT(B260:B279, (ROW(B260:B279)-ROW(B260)+1)) / (20*21/2)</f>
        <v>2.6364099999999997</v>
      </c>
      <c r="J276" s="2">
        <f t="shared" si="26"/>
        <v>2.5970774598289386</v>
      </c>
      <c r="K276" s="2">
        <f t="shared" si="28"/>
        <v>2.379148372775385</v>
      </c>
    </row>
    <row r="277" spans="1:11" ht="13.5" x14ac:dyDescent="0.25">
      <c r="A277" s="3">
        <f>TITRES_STAT!B280</f>
        <v>42709</v>
      </c>
      <c r="B277" s="6">
        <f>TITRES_STAT!D280</f>
        <v>2.5859999999999999</v>
      </c>
      <c r="C277" s="2">
        <f t="shared" si="29"/>
        <v>-7.9299999999999926E-2</v>
      </c>
      <c r="D277" s="2">
        <f t="shared" si="30"/>
        <v>2.6569400000000001</v>
      </c>
      <c r="E277" s="2">
        <f t="shared" si="32"/>
        <v>2.6573500000000001</v>
      </c>
      <c r="F277" s="2">
        <f t="shared" si="33"/>
        <v>2.6312749999999996</v>
      </c>
      <c r="G277" s="2">
        <f t="shared" si="27"/>
        <v>2.3345920000000007</v>
      </c>
      <c r="H277" s="2">
        <f t="shared" si="31"/>
        <v>1.9561744999999993</v>
      </c>
      <c r="I277" s="2">
        <f t="array" ref="I277">SUMPRODUCT(B261:B280, (ROW(B261:B280)-ROW(B261)+1)) / (20*21/2)</f>
        <v>2.6324157142857141</v>
      </c>
      <c r="J277" s="2">
        <f t="shared" ref="J277:J340" si="34">$J$4*B277+J276*(1-$J$4)</f>
        <v>2.5960224636547542</v>
      </c>
      <c r="K277" s="2">
        <f t="shared" si="28"/>
        <v>2.3872602012939974</v>
      </c>
    </row>
    <row r="278" spans="1:11" ht="13.5" x14ac:dyDescent="0.25">
      <c r="A278" s="3">
        <f>TITRES_STAT!B281</f>
        <v>42710</v>
      </c>
      <c r="B278" s="6">
        <f>TITRES_STAT!D281</f>
        <v>2.5817999999999999</v>
      </c>
      <c r="C278" s="2">
        <f t="shared" si="29"/>
        <v>-4.1999999999999815E-3</v>
      </c>
      <c r="D278" s="2">
        <f t="shared" si="30"/>
        <v>2.63774</v>
      </c>
      <c r="E278" s="2">
        <f t="shared" si="32"/>
        <v>2.6552599999999997</v>
      </c>
      <c r="F278" s="2">
        <f t="shared" si="33"/>
        <v>2.6289799999999994</v>
      </c>
      <c r="G278" s="2">
        <f t="shared" si="27"/>
        <v>2.3507740000000008</v>
      </c>
      <c r="H278" s="2">
        <f t="shared" si="31"/>
        <v>1.9587394999999992</v>
      </c>
      <c r="I278" s="2">
        <f t="array" ref="I278">SUMPRODUCT(B262:B281, (ROW(B262:B281)-ROW(B262)+1)) / (20*21/2)</f>
        <v>2.6319033333333333</v>
      </c>
      <c r="J278" s="2">
        <f t="shared" si="34"/>
        <v>2.5946679433066819</v>
      </c>
      <c r="K278" s="2">
        <f t="shared" si="28"/>
        <v>2.3948892130079584</v>
      </c>
    </row>
    <row r="279" spans="1:11" ht="13.5" x14ac:dyDescent="0.25">
      <c r="A279" s="3">
        <f>TITRES_STAT!B282</f>
        <v>42711</v>
      </c>
      <c r="B279" s="6">
        <f>TITRES_STAT!D282</f>
        <v>2.6069</v>
      </c>
      <c r="C279" s="2">
        <f t="shared" si="29"/>
        <v>2.5100000000000122E-2</v>
      </c>
      <c r="D279" s="2">
        <f t="shared" si="30"/>
        <v>2.6235599999999999</v>
      </c>
      <c r="E279" s="2">
        <f t="shared" si="32"/>
        <v>2.6531799999999999</v>
      </c>
      <c r="F279" s="2">
        <f t="shared" si="33"/>
        <v>2.6279399999999997</v>
      </c>
      <c r="G279" s="2">
        <f t="shared" si="27"/>
        <v>2.3674580000000005</v>
      </c>
      <c r="H279" s="2">
        <f t="shared" si="31"/>
        <v>1.9615549999999993</v>
      </c>
      <c r="I279" s="2">
        <f t="array" ref="I279">SUMPRODUCT(B263:B282, (ROW(B263:B282)-ROW(B263)+1)) / (20*21/2)</f>
        <v>2.6278523809523811</v>
      </c>
      <c r="J279" s="2">
        <f t="shared" si="34"/>
        <v>2.595832901086998</v>
      </c>
      <c r="K279" s="2">
        <f t="shared" si="28"/>
        <v>2.4032033615174506</v>
      </c>
    </row>
    <row r="280" spans="1:11" ht="13.5" x14ac:dyDescent="0.25">
      <c r="A280" s="3">
        <f>TITRES_STAT!B283</f>
        <v>42712</v>
      </c>
      <c r="B280" s="6">
        <f>TITRES_STAT!D283</f>
        <v>2.5859999999999999</v>
      </c>
      <c r="C280" s="2">
        <f t="shared" si="29"/>
        <v>-2.0900000000000141E-2</v>
      </c>
      <c r="D280" s="2">
        <f t="shared" si="30"/>
        <v>2.6052</v>
      </c>
      <c r="E280" s="2">
        <f t="shared" si="32"/>
        <v>2.6427499999999995</v>
      </c>
      <c r="F280" s="2">
        <f t="shared" si="33"/>
        <v>2.6289799999999999</v>
      </c>
      <c r="G280" s="2">
        <f t="shared" si="27"/>
        <v>2.3833080000000004</v>
      </c>
      <c r="H280" s="2">
        <f t="shared" si="31"/>
        <v>1.9642659999999994</v>
      </c>
      <c r="I280" s="2">
        <f t="array" ref="I280">SUMPRODUCT(B264:B283, (ROW(B264:B283)-ROW(B264)+1)) / (20*21/2)</f>
        <v>2.6172080952380954</v>
      </c>
      <c r="J280" s="2">
        <f t="shared" si="34"/>
        <v>2.5948964343168077</v>
      </c>
      <c r="K280" s="2">
        <f t="shared" si="28"/>
        <v>2.4103718571442174</v>
      </c>
    </row>
    <row r="281" spans="1:11" ht="13.5" x14ac:dyDescent="0.25">
      <c r="A281" s="3">
        <f>TITRES_STAT!B284</f>
        <v>42713</v>
      </c>
      <c r="B281" s="6">
        <f>TITRES_STAT!D284</f>
        <v>2.6236000000000002</v>
      </c>
      <c r="C281" s="2">
        <f t="shared" si="29"/>
        <v>3.76000000000003E-2</v>
      </c>
      <c r="D281" s="2">
        <f t="shared" si="30"/>
        <v>2.5968599999999999</v>
      </c>
      <c r="E281" s="2">
        <f t="shared" si="32"/>
        <v>2.6360799999999998</v>
      </c>
      <c r="F281" s="2">
        <f t="shared" si="33"/>
        <v>2.6327350000000007</v>
      </c>
      <c r="G281" s="2">
        <f t="shared" si="27"/>
        <v>2.4003260000000002</v>
      </c>
      <c r="H281" s="2">
        <f t="shared" si="31"/>
        <v>1.9667064999999997</v>
      </c>
      <c r="I281" s="2">
        <f t="array" ref="I281">SUMPRODUCT(B265:B284, (ROW(B265:B284)-ROW(B265)+1)) / (20*21/2)</f>
        <v>2.6059690476190474</v>
      </c>
      <c r="J281" s="2">
        <f t="shared" si="34"/>
        <v>2.5976301072390164</v>
      </c>
      <c r="K281" s="2">
        <f t="shared" si="28"/>
        <v>2.4187337450993462</v>
      </c>
    </row>
    <row r="282" spans="1:11" ht="13.5" x14ac:dyDescent="0.25">
      <c r="A282" s="3">
        <f>TITRES_STAT!B285</f>
        <v>42717</v>
      </c>
      <c r="B282" s="6">
        <f>TITRES_STAT!D285</f>
        <v>2.5901999999999998</v>
      </c>
      <c r="C282" s="2">
        <f t="shared" si="29"/>
        <v>-3.3400000000000318E-2</v>
      </c>
      <c r="D282" s="2">
        <f t="shared" si="30"/>
        <v>2.5976999999999997</v>
      </c>
      <c r="E282" s="2">
        <f t="shared" si="32"/>
        <v>2.6273200000000001</v>
      </c>
      <c r="F282" s="2">
        <f t="shared" si="33"/>
        <v>2.6310650000000004</v>
      </c>
      <c r="G282" s="2">
        <f t="shared" si="27"/>
        <v>2.4163419999999998</v>
      </c>
      <c r="H282" s="2">
        <f t="shared" si="31"/>
        <v>1.9683539999999993</v>
      </c>
      <c r="I282" s="2">
        <f t="array" ref="I282">SUMPRODUCT(B266:B285, (ROW(B266:B285)-ROW(B266)+1)) / (20*21/2)</f>
        <v>2.6024485714285719</v>
      </c>
      <c r="J282" s="2">
        <f t="shared" si="34"/>
        <v>2.5969224779781577</v>
      </c>
      <c r="K282" s="2">
        <f t="shared" si="28"/>
        <v>2.4254579119581954</v>
      </c>
    </row>
    <row r="283" spans="1:11" ht="13.5" x14ac:dyDescent="0.25">
      <c r="A283" s="3">
        <f>TITRES_STAT!B286</f>
        <v>42718</v>
      </c>
      <c r="B283" s="6">
        <f>TITRES_STAT!D286</f>
        <v>2.5192999999999999</v>
      </c>
      <c r="C283" s="2">
        <f t="shared" si="29"/>
        <v>-7.0899999999999963E-2</v>
      </c>
      <c r="D283" s="2">
        <f t="shared" si="30"/>
        <v>2.5851999999999995</v>
      </c>
      <c r="E283" s="2">
        <f t="shared" si="32"/>
        <v>2.6114699999999997</v>
      </c>
      <c r="F283" s="2">
        <f t="shared" si="33"/>
        <v>2.624810000000001</v>
      </c>
      <c r="G283" s="2">
        <f t="shared" si="27"/>
        <v>2.430024</v>
      </c>
      <c r="H283" s="2">
        <f t="shared" si="31"/>
        <v>1.9699599999999995</v>
      </c>
      <c r="I283" s="2">
        <f t="array" ref="I283">SUMPRODUCT(B267:B286, (ROW(B267:B286)-ROW(B267)+1)) / (20*21/2)</f>
        <v>2.5962666666666663</v>
      </c>
      <c r="J283" s="2">
        <f t="shared" si="34"/>
        <v>2.5895298610278568</v>
      </c>
      <c r="K283" s="2">
        <f t="shared" si="28"/>
        <v>2.429137993842188</v>
      </c>
    </row>
    <row r="284" spans="1:11" ht="13.5" x14ac:dyDescent="0.25">
      <c r="A284" s="3">
        <f>TITRES_STAT!B287</f>
        <v>42719</v>
      </c>
      <c r="B284" s="6">
        <f>TITRES_STAT!D287</f>
        <v>2.5068000000000001</v>
      </c>
      <c r="C284" s="2">
        <f t="shared" si="29"/>
        <v>-1.2499999999999734E-2</v>
      </c>
      <c r="D284" s="2">
        <f t="shared" si="30"/>
        <v>2.5651799999999998</v>
      </c>
      <c r="E284" s="2">
        <f t="shared" si="32"/>
        <v>2.5943700000000001</v>
      </c>
      <c r="F284" s="2">
        <f t="shared" si="33"/>
        <v>2.6187650000000007</v>
      </c>
      <c r="G284" s="2">
        <f t="shared" si="27"/>
        <v>2.4423699999999999</v>
      </c>
      <c r="H284" s="2">
        <f t="shared" si="31"/>
        <v>1.9716494999999994</v>
      </c>
      <c r="I284" s="2">
        <f t="array" ref="I284">SUMPRODUCT(B268:B287, (ROW(B268:B287)-ROW(B268)+1)) / (20*21/2)</f>
        <v>2.5904423809523807</v>
      </c>
      <c r="J284" s="2">
        <f t="shared" si="34"/>
        <v>2.5816508266442515</v>
      </c>
      <c r="K284" s="2">
        <f t="shared" si="28"/>
        <v>2.4321835627111219</v>
      </c>
    </row>
    <row r="285" spans="1:11" ht="13.5" x14ac:dyDescent="0.25">
      <c r="A285" s="3">
        <f>TITRES_STAT!B288</f>
        <v>42720</v>
      </c>
      <c r="B285" s="6">
        <f>TITRES_STAT!D288</f>
        <v>2.5817999999999999</v>
      </c>
      <c r="C285" s="2">
        <f t="shared" si="29"/>
        <v>7.4999999999999734E-2</v>
      </c>
      <c r="D285" s="2">
        <f t="shared" si="30"/>
        <v>2.5643400000000001</v>
      </c>
      <c r="E285" s="2">
        <f t="shared" si="32"/>
        <v>2.5847700000000002</v>
      </c>
      <c r="F285" s="2">
        <f t="shared" si="33"/>
        <v>2.6175100000000002</v>
      </c>
      <c r="G285" s="2">
        <f t="shared" si="27"/>
        <v>2.4552160000000001</v>
      </c>
      <c r="H285" s="2">
        <f t="shared" si="31"/>
        <v>1.9735889999999991</v>
      </c>
      <c r="I285" s="2">
        <f t="array" ref="I285">SUMPRODUCT(B269:B288, (ROW(B269:B288)-ROW(B269)+1)) / (20*21/2)</f>
        <v>2.5842276190476188</v>
      </c>
      <c r="J285" s="2">
        <f t="shared" si="34"/>
        <v>2.5816650336305136</v>
      </c>
      <c r="K285" s="2">
        <f t="shared" si="28"/>
        <v>2.4380508739773528</v>
      </c>
    </row>
    <row r="286" spans="1:11" ht="13.5" x14ac:dyDescent="0.25">
      <c r="A286" s="3">
        <f>TITRES_STAT!B289</f>
        <v>42723</v>
      </c>
      <c r="B286" s="6">
        <f>TITRES_STAT!D289</f>
        <v>2.5526</v>
      </c>
      <c r="C286" s="2">
        <f t="shared" si="29"/>
        <v>-2.9199999999999893E-2</v>
      </c>
      <c r="D286" s="2">
        <f t="shared" si="30"/>
        <v>2.5501399999999999</v>
      </c>
      <c r="E286" s="2">
        <f t="shared" si="32"/>
        <v>2.5735000000000001</v>
      </c>
      <c r="F286" s="2">
        <f t="shared" si="33"/>
        <v>2.6137550000000003</v>
      </c>
      <c r="G286" s="2">
        <f t="shared" si="27"/>
        <v>2.4658099999999998</v>
      </c>
      <c r="H286" s="2">
        <f t="shared" si="31"/>
        <v>1.9753824999999992</v>
      </c>
      <c r="I286" s="2">
        <f t="array" ref="I286">SUMPRODUCT(B270:B289, (ROW(B270:B289)-ROW(B270)+1)) / (20*21/2)</f>
        <v>2.578661428571428</v>
      </c>
      <c r="J286" s="2">
        <f t="shared" si="34"/>
        <v>2.5788969351895119</v>
      </c>
      <c r="K286" s="2">
        <f t="shared" si="28"/>
        <v>2.4425429965664764</v>
      </c>
    </row>
    <row r="287" spans="1:11" ht="13.5" x14ac:dyDescent="0.25">
      <c r="A287" s="3">
        <f>TITRES_STAT!B290</f>
        <v>42724</v>
      </c>
      <c r="B287" s="6">
        <f>TITRES_STAT!D290</f>
        <v>2.5526</v>
      </c>
      <c r="C287" s="2">
        <f t="shared" si="29"/>
        <v>0</v>
      </c>
      <c r="D287" s="2">
        <f t="shared" si="30"/>
        <v>2.5426199999999999</v>
      </c>
      <c r="E287" s="2">
        <f t="shared" si="32"/>
        <v>2.57016</v>
      </c>
      <c r="F287" s="2">
        <f t="shared" si="33"/>
        <v>2.6137550000000003</v>
      </c>
      <c r="G287" s="2">
        <f t="shared" si="27"/>
        <v>2.4755699999999998</v>
      </c>
      <c r="H287" s="2">
        <f t="shared" si="31"/>
        <v>1.9775094999999991</v>
      </c>
      <c r="I287" s="2">
        <f t="array" ref="I287">SUMPRODUCT(B271:B290, (ROW(B271:B290)-ROW(B271)+1)) / (20*21/2)</f>
        <v>2.5786242857142856</v>
      </c>
      <c r="J287" s="2">
        <f t="shared" si="34"/>
        <v>2.5763924651714629</v>
      </c>
      <c r="K287" s="2">
        <f t="shared" si="28"/>
        <v>2.4468589574854382</v>
      </c>
    </row>
    <row r="288" spans="1:11" ht="13.5" x14ac:dyDescent="0.25">
      <c r="A288" s="3">
        <f>TITRES_STAT!B291</f>
        <v>42725</v>
      </c>
      <c r="B288" s="6">
        <f>TITRES_STAT!D291</f>
        <v>2.5485000000000002</v>
      </c>
      <c r="C288" s="2">
        <f t="shared" si="29"/>
        <v>-4.0999999999997705E-3</v>
      </c>
      <c r="D288" s="2">
        <f t="shared" si="30"/>
        <v>2.5484599999999999</v>
      </c>
      <c r="E288" s="2">
        <f t="shared" si="32"/>
        <v>2.5668299999999999</v>
      </c>
      <c r="F288" s="2">
        <f t="shared" si="33"/>
        <v>2.6110449999999998</v>
      </c>
      <c r="G288" s="2">
        <f t="shared" si="27"/>
        <v>2.4847459999999999</v>
      </c>
      <c r="H288" s="2">
        <f t="shared" si="31"/>
        <v>1.9794074999999989</v>
      </c>
      <c r="I288" s="2">
        <f t="array" ref="I288">SUMPRODUCT(B272:B291, (ROW(B272:B291)-ROW(B272)+1)) / (20*21/2)</f>
        <v>2.5742128571428573</v>
      </c>
      <c r="J288" s="2">
        <f t="shared" si="34"/>
        <v>2.5737360399170379</v>
      </c>
      <c r="K288" s="2">
        <f t="shared" si="28"/>
        <v>2.4508448807213035</v>
      </c>
    </row>
    <row r="289" spans="1:11" ht="13.5" x14ac:dyDescent="0.25">
      <c r="A289" s="3">
        <f>TITRES_STAT!B292</f>
        <v>42726</v>
      </c>
      <c r="B289" s="6">
        <f>TITRES_STAT!D292</f>
        <v>2.5526</v>
      </c>
      <c r="C289" s="2">
        <f t="shared" si="29"/>
        <v>4.0999999999997705E-3</v>
      </c>
      <c r="D289" s="2">
        <f t="shared" si="30"/>
        <v>2.55762</v>
      </c>
      <c r="E289" s="2">
        <f t="shared" si="32"/>
        <v>2.5613999999999999</v>
      </c>
      <c r="F289" s="2">
        <f t="shared" si="33"/>
        <v>2.6072899999999994</v>
      </c>
      <c r="G289" s="2">
        <f t="shared" si="27"/>
        <v>2.4933379999999996</v>
      </c>
      <c r="H289" s="2">
        <f t="shared" si="31"/>
        <v>1.9816389999999986</v>
      </c>
      <c r="I289" s="2">
        <f t="array" ref="I289">SUMPRODUCT(B273:B292, (ROW(B273:B292)-ROW(B273)+1)) / (20*21/2)</f>
        <v>2.5732180952380954</v>
      </c>
      <c r="J289" s="2">
        <f t="shared" si="34"/>
        <v>2.5717230837344629</v>
      </c>
      <c r="K289" s="2">
        <f t="shared" si="28"/>
        <v>2.4548352775557625</v>
      </c>
    </row>
    <row r="290" spans="1:11" ht="13.5" x14ac:dyDescent="0.25">
      <c r="A290" s="3">
        <f>TITRES_STAT!B293</f>
        <v>42727</v>
      </c>
      <c r="B290" s="6">
        <f>TITRES_STAT!D293</f>
        <v>2.6069</v>
      </c>
      <c r="C290" s="2">
        <f t="shared" si="29"/>
        <v>5.4300000000000015E-2</v>
      </c>
      <c r="D290" s="2">
        <f t="shared" si="30"/>
        <v>2.56264</v>
      </c>
      <c r="E290" s="2">
        <f t="shared" si="32"/>
        <v>2.5634899999999998</v>
      </c>
      <c r="F290" s="2">
        <f t="shared" si="33"/>
        <v>2.6031199999999997</v>
      </c>
      <c r="G290" s="2">
        <f t="shared" si="27"/>
        <v>2.5037659999999997</v>
      </c>
      <c r="H290" s="2">
        <f t="shared" si="31"/>
        <v>1.9841419999999992</v>
      </c>
      <c r="I290" s="2">
        <f t="array" ref="I290">SUMPRODUCT(B274:B293, (ROW(B274:B293)-ROW(B274)+1)) / (20*21/2)</f>
        <v>2.5742509523809525</v>
      </c>
      <c r="J290" s="2">
        <f t="shared" si="34"/>
        <v>2.5750732662359428</v>
      </c>
      <c r="K290" s="2">
        <f t="shared" si="28"/>
        <v>2.4607986000045563</v>
      </c>
    </row>
    <row r="291" spans="1:11" ht="13.5" x14ac:dyDescent="0.25">
      <c r="A291" s="3">
        <f>TITRES_STAT!B294</f>
        <v>42730</v>
      </c>
      <c r="B291" s="6">
        <f>TITRES_STAT!D294</f>
        <v>2.5568</v>
      </c>
      <c r="C291" s="2">
        <f t="shared" si="29"/>
        <v>-5.0100000000000033E-2</v>
      </c>
      <c r="D291" s="2">
        <f t="shared" si="30"/>
        <v>2.5634799999999998</v>
      </c>
      <c r="E291" s="2">
        <f t="shared" si="32"/>
        <v>2.55681</v>
      </c>
      <c r="F291" s="2">
        <f t="shared" si="33"/>
        <v>2.5964450000000001</v>
      </c>
      <c r="G291" s="2">
        <f t="shared" si="27"/>
        <v>2.5123579999999994</v>
      </c>
      <c r="H291" s="2">
        <f t="shared" si="31"/>
        <v>1.986394499999999</v>
      </c>
      <c r="I291" s="2">
        <f t="array" ref="I291">SUMPRODUCT(B275:B294, (ROW(B275:B294)-ROW(B275)+1)) / (20*21/2)</f>
        <v>2.5756414285714282</v>
      </c>
      <c r="J291" s="2">
        <f t="shared" si="34"/>
        <v>2.5733329551658528</v>
      </c>
      <c r="K291" s="2">
        <f t="shared" si="28"/>
        <v>2.4645633607886914</v>
      </c>
    </row>
    <row r="292" spans="1:11" ht="13.5" x14ac:dyDescent="0.25">
      <c r="A292" s="3">
        <f>TITRES_STAT!B295</f>
        <v>42731</v>
      </c>
      <c r="B292" s="6">
        <f>TITRES_STAT!D295</f>
        <v>2.5859999999999999</v>
      </c>
      <c r="C292" s="2">
        <f t="shared" si="29"/>
        <v>2.9199999999999893E-2</v>
      </c>
      <c r="D292" s="2">
        <f t="shared" si="30"/>
        <v>2.5701600000000004</v>
      </c>
      <c r="E292" s="2">
        <f t="shared" si="32"/>
        <v>2.5563899999999995</v>
      </c>
      <c r="F292" s="2">
        <f t="shared" si="33"/>
        <v>2.5918549999999998</v>
      </c>
      <c r="G292" s="2">
        <f t="shared" si="27"/>
        <v>2.5198659999999995</v>
      </c>
      <c r="H292" s="2">
        <f t="shared" si="31"/>
        <v>1.9887929999999989</v>
      </c>
      <c r="I292" s="2">
        <f t="array" ref="I292">SUMPRODUCT(B276:B295, (ROW(B276:B295)-ROW(B276)+1)) / (20*21/2)</f>
        <v>2.5694466666666664</v>
      </c>
      <c r="J292" s="2">
        <f t="shared" si="34"/>
        <v>2.5745393403881529</v>
      </c>
      <c r="K292" s="2">
        <f t="shared" si="28"/>
        <v>2.4693255819342328</v>
      </c>
    </row>
    <row r="293" spans="1:11" ht="13.5" x14ac:dyDescent="0.25">
      <c r="A293" s="3">
        <f>TITRES_STAT!B296</f>
        <v>42732</v>
      </c>
      <c r="B293" s="6">
        <f>TITRES_STAT!D296</f>
        <v>2.6027</v>
      </c>
      <c r="C293" s="2">
        <f t="shared" si="29"/>
        <v>1.6700000000000159E-2</v>
      </c>
      <c r="D293" s="2">
        <f t="shared" si="30"/>
        <v>2.581</v>
      </c>
      <c r="E293" s="2">
        <f t="shared" si="32"/>
        <v>2.56473</v>
      </c>
      <c r="F293" s="2">
        <f t="shared" si="33"/>
        <v>2.5880999999999998</v>
      </c>
      <c r="G293" s="2">
        <f t="shared" si="27"/>
        <v>2.5279579999999995</v>
      </c>
      <c r="H293" s="2">
        <f t="shared" si="31"/>
        <v>1.9913789999999991</v>
      </c>
      <c r="I293" s="2">
        <f t="array" ref="I293">SUMPRODUCT(B277:B296, (ROW(B277:B296)-ROW(B277)+1)) / (20*21/2)</f>
        <v>2.5699590476190468</v>
      </c>
      <c r="J293" s="2">
        <f t="shared" si="34"/>
        <v>2.5772213079702335</v>
      </c>
      <c r="K293" s="2">
        <f t="shared" si="28"/>
        <v>2.4745559512701454</v>
      </c>
    </row>
    <row r="294" spans="1:11" ht="13.5" x14ac:dyDescent="0.25">
      <c r="A294" s="3">
        <f>TITRES_STAT!B297</f>
        <v>42733</v>
      </c>
      <c r="B294" s="6">
        <f>TITRES_STAT!D297</f>
        <v>2.6027</v>
      </c>
      <c r="C294" s="2">
        <f t="shared" si="29"/>
        <v>0</v>
      </c>
      <c r="D294" s="2">
        <f t="shared" si="30"/>
        <v>2.5910200000000003</v>
      </c>
      <c r="E294" s="2">
        <f t="shared" si="32"/>
        <v>2.5743199999999993</v>
      </c>
      <c r="F294" s="2">
        <f t="shared" si="33"/>
        <v>2.5843449999999999</v>
      </c>
      <c r="G294" s="2">
        <f t="shared" si="27"/>
        <v>2.5360499999999995</v>
      </c>
      <c r="H294" s="2">
        <f t="shared" si="31"/>
        <v>1.9941319999999993</v>
      </c>
      <c r="I294" s="2">
        <f t="array" ref="I294">SUMPRODUCT(B278:B297, (ROW(B278:B297)-ROW(B278)+1)) / (20*21/2)</f>
        <v>2.5780214285714287</v>
      </c>
      <c r="J294" s="2">
        <f t="shared" si="34"/>
        <v>2.5796478500683064</v>
      </c>
      <c r="K294" s="2">
        <f t="shared" si="28"/>
        <v>2.4795812080830806</v>
      </c>
    </row>
    <row r="295" spans="1:11" ht="13.5" x14ac:dyDescent="0.25">
      <c r="A295" s="3">
        <f>TITRES_STAT!B298</f>
        <v>42734</v>
      </c>
      <c r="B295" s="6">
        <f>TITRES_STAT!D298</f>
        <v>2.5192999999999999</v>
      </c>
      <c r="C295" s="2">
        <f t="shared" si="29"/>
        <v>-8.3400000000000141E-2</v>
      </c>
      <c r="D295" s="2">
        <f t="shared" si="30"/>
        <v>2.5735000000000001</v>
      </c>
      <c r="E295" s="2">
        <f t="shared" si="32"/>
        <v>2.5680699999999996</v>
      </c>
      <c r="F295" s="2">
        <f t="shared" si="33"/>
        <v>2.5764199999999997</v>
      </c>
      <c r="G295" s="2">
        <f t="shared" si="27"/>
        <v>2.5430579999999994</v>
      </c>
      <c r="H295" s="2">
        <f t="shared" si="31"/>
        <v>1.9964679999999992</v>
      </c>
      <c r="I295" s="2">
        <f t="array" ref="I295">SUMPRODUCT(B279:B298, (ROW(B279:B298)-ROW(B279)+1)) / (20*21/2)</f>
        <v>2.5936890476190477</v>
      </c>
      <c r="J295" s="2">
        <f t="shared" si="34"/>
        <v>2.5739004357760864</v>
      </c>
      <c r="K295" s="2">
        <f t="shared" si="28"/>
        <v>2.4811388077660972</v>
      </c>
    </row>
    <row r="296" spans="1:11" ht="13.5" x14ac:dyDescent="0.25">
      <c r="A296" s="3">
        <f>TITRES_STAT!B299</f>
        <v>42737</v>
      </c>
      <c r="B296" s="6">
        <f>TITRES_STAT!D299</f>
        <v>2.5817999999999999</v>
      </c>
      <c r="C296" s="2">
        <f t="shared" si="29"/>
        <v>6.25E-2</v>
      </c>
      <c r="D296" s="2">
        <f t="shared" si="30"/>
        <v>2.5784999999999996</v>
      </c>
      <c r="E296" s="2">
        <f t="shared" si="32"/>
        <v>2.5709900000000001</v>
      </c>
      <c r="F296" s="2">
        <f t="shared" si="33"/>
        <v>2.5722450000000001</v>
      </c>
      <c r="G296" s="2">
        <f t="shared" si="27"/>
        <v>2.5517319999999994</v>
      </c>
      <c r="H296" s="2">
        <f t="shared" si="31"/>
        <v>1.9988454999999996</v>
      </c>
      <c r="I296" s="2">
        <f t="array" ref="I296">SUMPRODUCT(B280:B299, (ROW(B280:B299)-ROW(B280)+1)) / (20*21/2)</f>
        <v>2.609801904761905</v>
      </c>
      <c r="J296" s="2">
        <f t="shared" si="34"/>
        <v>2.5746527752259833</v>
      </c>
      <c r="K296" s="2">
        <f t="shared" si="28"/>
        <v>2.4850863055007602</v>
      </c>
    </row>
    <row r="297" spans="1:11" ht="13.5" x14ac:dyDescent="0.25">
      <c r="A297" s="3">
        <f>TITRES_STAT!B300</f>
        <v>42738</v>
      </c>
      <c r="B297" s="6">
        <f>TITRES_STAT!D300</f>
        <v>2.6568999999999998</v>
      </c>
      <c r="C297" s="2">
        <f t="shared" si="29"/>
        <v>7.5099999999999945E-2</v>
      </c>
      <c r="D297" s="2">
        <f t="shared" si="30"/>
        <v>2.5926800000000001</v>
      </c>
      <c r="E297" s="2">
        <f t="shared" si="32"/>
        <v>2.5814200000000005</v>
      </c>
      <c r="F297" s="2">
        <f t="shared" si="33"/>
        <v>2.5757900000000005</v>
      </c>
      <c r="G297" s="2">
        <f t="shared" si="27"/>
        <v>2.5619919999999996</v>
      </c>
      <c r="H297" s="2">
        <f t="shared" si="31"/>
        <v>2.0015984999999996</v>
      </c>
      <c r="I297" s="2">
        <f t="array" ref="I297">SUMPRODUCT(B281:B300, (ROW(B281:B300)-ROW(B281)+1)) / (20*21/2)</f>
        <v>2.6232290476190476</v>
      </c>
      <c r="J297" s="2">
        <f t="shared" si="34"/>
        <v>2.5824858442520804</v>
      </c>
      <c r="K297" s="2">
        <f t="shared" si="28"/>
        <v>2.4918240974419072</v>
      </c>
    </row>
    <row r="298" spans="1:11" ht="13.5" x14ac:dyDescent="0.25">
      <c r="A298" s="3">
        <f>TITRES_STAT!B301</f>
        <v>42739</v>
      </c>
      <c r="B298" s="6">
        <f>TITRES_STAT!D301</f>
        <v>2.7403</v>
      </c>
      <c r="C298" s="2">
        <f t="shared" si="29"/>
        <v>8.3400000000000141E-2</v>
      </c>
      <c r="D298" s="2">
        <f t="shared" si="30"/>
        <v>2.6201999999999996</v>
      </c>
      <c r="E298" s="2">
        <f t="shared" si="32"/>
        <v>2.6006000000000005</v>
      </c>
      <c r="F298" s="2">
        <f t="shared" si="33"/>
        <v>2.5837149999999998</v>
      </c>
      <c r="G298" s="2">
        <f t="shared" si="27"/>
        <v>2.5738359999999996</v>
      </c>
      <c r="H298" s="2">
        <f t="shared" si="31"/>
        <v>2.0048724999999989</v>
      </c>
      <c r="I298" s="2">
        <f t="array" ref="I298">SUMPRODUCT(B282:B301, (ROW(B282:B301)-ROW(B282)+1)) / (20*21/2)</f>
        <v>2.6351704761904764</v>
      </c>
      <c r="J298" s="2">
        <f t="shared" si="34"/>
        <v>2.5975157638471202</v>
      </c>
      <c r="K298" s="2">
        <f t="shared" si="28"/>
        <v>2.5015682504834014</v>
      </c>
    </row>
    <row r="299" spans="1:11" ht="13.5" x14ac:dyDescent="0.25">
      <c r="A299" s="3">
        <f>TITRES_STAT!B302</f>
        <v>42740</v>
      </c>
      <c r="B299" s="6">
        <f>TITRES_STAT!D302</f>
        <v>2.7528999999999999</v>
      </c>
      <c r="C299" s="2">
        <f t="shared" si="29"/>
        <v>1.2599999999999945E-2</v>
      </c>
      <c r="D299" s="2">
        <f t="shared" si="30"/>
        <v>2.6502399999999997</v>
      </c>
      <c r="E299" s="2">
        <f t="shared" si="32"/>
        <v>2.6206300000000002</v>
      </c>
      <c r="F299" s="2">
        <f t="shared" si="33"/>
        <v>2.5910149999999996</v>
      </c>
      <c r="G299" s="2">
        <f t="shared" si="27"/>
        <v>2.5870999999999991</v>
      </c>
      <c r="H299" s="2">
        <f t="shared" si="31"/>
        <v>2.0082094999999991</v>
      </c>
      <c r="I299" s="2">
        <f t="array" ref="I299">SUMPRODUCT(B283:B302, (ROW(B283:B302)-ROW(B283)+1)) / (20*21/2)</f>
        <v>2.6494161904761904</v>
      </c>
      <c r="J299" s="2">
        <f t="shared" si="34"/>
        <v>2.6123142625283466</v>
      </c>
      <c r="K299" s="2">
        <f t="shared" si="28"/>
        <v>2.5114243975232684</v>
      </c>
    </row>
    <row r="300" spans="1:11" ht="13.5" x14ac:dyDescent="0.25">
      <c r="A300" s="3">
        <f>TITRES_STAT!B303</f>
        <v>42741</v>
      </c>
      <c r="B300" s="6">
        <f>TITRES_STAT!D303</f>
        <v>2.7320000000000002</v>
      </c>
      <c r="C300" s="2">
        <f t="shared" si="29"/>
        <v>-2.0899999999999697E-2</v>
      </c>
      <c r="D300" s="2">
        <f t="shared" si="30"/>
        <v>2.69278</v>
      </c>
      <c r="E300" s="2">
        <f t="shared" si="32"/>
        <v>2.63314</v>
      </c>
      <c r="F300" s="2">
        <f t="shared" si="33"/>
        <v>2.5983149999999995</v>
      </c>
      <c r="G300" s="2">
        <f t="shared" si="27"/>
        <v>2.5981119999999991</v>
      </c>
      <c r="H300" s="2">
        <f t="shared" si="31"/>
        <v>2.0114629999999996</v>
      </c>
      <c r="I300" s="2">
        <f t="array" ref="I300">SUMPRODUCT(B284:B303, (ROW(B284:B303)-ROW(B284)+1)) / (20*21/2)</f>
        <v>2.6593061904761903</v>
      </c>
      <c r="J300" s="2">
        <f t="shared" si="34"/>
        <v>2.6237129041923137</v>
      </c>
      <c r="K300" s="2">
        <f t="shared" si="28"/>
        <v>2.5200744211498067</v>
      </c>
    </row>
    <row r="301" spans="1:11" ht="13.5" x14ac:dyDescent="0.25">
      <c r="A301" s="3">
        <f>TITRES_STAT!B304</f>
        <v>42744</v>
      </c>
      <c r="B301" s="6">
        <f>TITRES_STAT!D304</f>
        <v>2.7237</v>
      </c>
      <c r="C301" s="2">
        <f t="shared" si="29"/>
        <v>-8.3000000000001961E-3</v>
      </c>
      <c r="D301" s="2">
        <f t="shared" si="30"/>
        <v>2.7211600000000002</v>
      </c>
      <c r="E301" s="2">
        <f t="shared" si="32"/>
        <v>2.6498300000000001</v>
      </c>
      <c r="F301" s="2">
        <f t="shared" si="33"/>
        <v>2.6033199999999996</v>
      </c>
      <c r="G301" s="2">
        <f t="shared" si="27"/>
        <v>2.607705999999999</v>
      </c>
      <c r="H301" s="2">
        <f t="shared" si="31"/>
        <v>2.0149044999999997</v>
      </c>
      <c r="I301" s="2">
        <f t="array" ref="I301">SUMPRODUCT(B285:B304, (ROW(B285:B304)-ROW(B285)+1)) / (20*21/2)</f>
        <v>2.6658819047619047</v>
      </c>
      <c r="J301" s="2">
        <f t="shared" si="34"/>
        <v>2.6332354847454265</v>
      </c>
      <c r="K301" s="2">
        <f t="shared" si="28"/>
        <v>2.5280597379674612</v>
      </c>
    </row>
    <row r="302" spans="1:11" ht="13.5" x14ac:dyDescent="0.25">
      <c r="A302" s="3">
        <f>TITRES_STAT!B305</f>
        <v>42745</v>
      </c>
      <c r="B302" s="6">
        <f>TITRES_STAT!D305</f>
        <v>2.7528999999999999</v>
      </c>
      <c r="C302" s="2">
        <f t="shared" si="29"/>
        <v>2.9199999999999893E-2</v>
      </c>
      <c r="D302" s="2">
        <f t="shared" si="30"/>
        <v>2.7403600000000004</v>
      </c>
      <c r="E302" s="2">
        <f t="shared" si="32"/>
        <v>2.6665199999999998</v>
      </c>
      <c r="F302" s="2">
        <f t="shared" si="33"/>
        <v>2.6114549999999994</v>
      </c>
      <c r="G302" s="2">
        <f t="shared" si="27"/>
        <v>2.6152139999999999</v>
      </c>
      <c r="H302" s="2">
        <f t="shared" si="31"/>
        <v>2.0184919999999993</v>
      </c>
      <c r="I302" s="2">
        <f t="array" ref="I302">SUMPRODUCT(B286:B305, (ROW(B286:B305)-ROW(B286)+1)) / (20*21/2)</f>
        <v>2.6735647619047622</v>
      </c>
      <c r="J302" s="2">
        <f t="shared" si="34"/>
        <v>2.6446321052458619</v>
      </c>
      <c r="K302" s="2">
        <f t="shared" si="28"/>
        <v>2.5368770031452081</v>
      </c>
    </row>
    <row r="303" spans="1:11" ht="13.5" x14ac:dyDescent="0.25">
      <c r="A303" s="3">
        <f>TITRES_STAT!B306</f>
        <v>42746</v>
      </c>
      <c r="B303" s="6">
        <f>TITRES_STAT!D306</f>
        <v>2.7153</v>
      </c>
      <c r="C303" s="2">
        <f t="shared" si="29"/>
        <v>-3.7599999999999856E-2</v>
      </c>
      <c r="D303" s="2">
        <f t="shared" si="30"/>
        <v>2.73536</v>
      </c>
      <c r="E303" s="2">
        <f t="shared" si="32"/>
        <v>2.6777799999999998</v>
      </c>
      <c r="F303" s="2">
        <f t="shared" si="33"/>
        <v>2.6212549999999992</v>
      </c>
      <c r="G303" s="2">
        <f t="shared" si="27"/>
        <v>2.619133999999999</v>
      </c>
      <c r="H303" s="2">
        <f t="shared" si="31"/>
        <v>2.0219539999999996</v>
      </c>
      <c r="I303" s="2">
        <f t="array" ref="I303">SUMPRODUCT(B287:B306, (ROW(B287:B306)-ROW(B287)+1)) / (20*21/2)</f>
        <v>2.6798414285714287</v>
      </c>
      <c r="J303" s="2">
        <f t="shared" si="34"/>
        <v>2.6513623809367322</v>
      </c>
      <c r="K303" s="2">
        <f t="shared" si="28"/>
        <v>2.5438739834140236</v>
      </c>
    </row>
    <row r="304" spans="1:11" ht="13.5" x14ac:dyDescent="0.25">
      <c r="A304" s="3">
        <f>TITRES_STAT!B307</f>
        <v>42747</v>
      </c>
      <c r="B304" s="6">
        <f>TITRES_STAT!D307</f>
        <v>2.6903000000000001</v>
      </c>
      <c r="C304" s="2">
        <f t="shared" si="29"/>
        <v>-2.4999999999999911E-2</v>
      </c>
      <c r="D304" s="2">
        <f t="shared" si="30"/>
        <v>2.7228400000000001</v>
      </c>
      <c r="E304" s="2">
        <f t="shared" si="32"/>
        <v>2.6865399999999999</v>
      </c>
      <c r="F304" s="2">
        <f t="shared" si="33"/>
        <v>2.6304299999999996</v>
      </c>
      <c r="G304" s="2">
        <f t="shared" si="27"/>
        <v>2.6199679999999996</v>
      </c>
      <c r="H304" s="2">
        <f t="shared" si="31"/>
        <v>2.0252909999999997</v>
      </c>
      <c r="I304" s="2">
        <f t="array" ref="I304">SUMPRODUCT(B288:B307, (ROW(B288:B307)-ROW(B288)+1)) / (20*21/2)</f>
        <v>2.6873933333333335</v>
      </c>
      <c r="J304" s="2">
        <f t="shared" si="34"/>
        <v>2.6550707256094244</v>
      </c>
      <c r="K304" s="2">
        <f t="shared" si="28"/>
        <v>2.5496161801428854</v>
      </c>
    </row>
    <row r="305" spans="1:11" ht="13.5" x14ac:dyDescent="0.25">
      <c r="A305" s="3">
        <f>TITRES_STAT!B308</f>
        <v>42748</v>
      </c>
      <c r="B305" s="6">
        <f>TITRES_STAT!D308</f>
        <v>2.7111000000000001</v>
      </c>
      <c r="C305" s="2">
        <f t="shared" si="29"/>
        <v>2.079999999999993E-2</v>
      </c>
      <c r="D305" s="2">
        <f t="shared" si="30"/>
        <v>2.7186600000000003</v>
      </c>
      <c r="E305" s="2">
        <f t="shared" si="32"/>
        <v>2.7057200000000003</v>
      </c>
      <c r="F305" s="2">
        <f t="shared" si="33"/>
        <v>2.636895</v>
      </c>
      <c r="G305" s="2">
        <f t="shared" si="27"/>
        <v>2.6233879999999989</v>
      </c>
      <c r="H305" s="2">
        <f t="shared" si="31"/>
        <v>2.0287319999999998</v>
      </c>
      <c r="I305" s="2">
        <f t="array" ref="I305">SUMPRODUCT(B289:B308, (ROW(B289:B308)-ROW(B289)+1)) / (20*21/2)</f>
        <v>2.6937304761904763</v>
      </c>
      <c r="J305" s="2">
        <f t="shared" si="34"/>
        <v>2.6604068469799556</v>
      </c>
      <c r="K305" s="2">
        <f t="shared" si="28"/>
        <v>2.5559488789608116</v>
      </c>
    </row>
    <row r="306" spans="1:11" ht="13.5" x14ac:dyDescent="0.25">
      <c r="A306" s="3">
        <f>TITRES_STAT!B309</f>
        <v>42751</v>
      </c>
      <c r="B306" s="6">
        <f>TITRES_STAT!D309</f>
        <v>2.7027999999999999</v>
      </c>
      <c r="C306" s="2">
        <f t="shared" si="29"/>
        <v>-8.3000000000001961E-3</v>
      </c>
      <c r="D306" s="2">
        <f t="shared" si="30"/>
        <v>2.71448</v>
      </c>
      <c r="E306" s="2">
        <f t="shared" si="32"/>
        <v>2.7178200000000001</v>
      </c>
      <c r="F306" s="2">
        <f t="shared" si="33"/>
        <v>2.6444049999999999</v>
      </c>
      <c r="G306" s="2">
        <f t="shared" ref="G306:G369" si="35">AVERAGE(B257:B306)</f>
        <v>2.6257239999999991</v>
      </c>
      <c r="H306" s="2">
        <f t="shared" si="31"/>
        <v>2.0324024999999999</v>
      </c>
      <c r="I306" s="2">
        <f t="array" ref="I306">SUMPRODUCT(B290:B309, (ROW(B290:B309)-ROW(B290)+1)) / (20*21/2)</f>
        <v>2.6992533333333331</v>
      </c>
      <c r="J306" s="2">
        <f t="shared" si="34"/>
        <v>2.6644442901247216</v>
      </c>
      <c r="K306" s="2">
        <f t="shared" si="28"/>
        <v>2.5617077464525444</v>
      </c>
    </row>
    <row r="307" spans="1:11" ht="13.5" x14ac:dyDescent="0.25">
      <c r="A307" s="3">
        <f>TITRES_STAT!B310</f>
        <v>42752</v>
      </c>
      <c r="B307" s="6">
        <f>TITRES_STAT!D310</f>
        <v>2.7237</v>
      </c>
      <c r="C307" s="2">
        <f t="shared" si="29"/>
        <v>2.0900000000000141E-2</v>
      </c>
      <c r="D307" s="2">
        <f t="shared" si="30"/>
        <v>2.7086399999999999</v>
      </c>
      <c r="E307" s="2">
        <f t="shared" si="32"/>
        <v>2.7244999999999999</v>
      </c>
      <c r="F307" s="2">
        <f t="shared" si="33"/>
        <v>2.6529600000000007</v>
      </c>
      <c r="G307" s="2">
        <f t="shared" si="35"/>
        <v>2.6277259999999996</v>
      </c>
      <c r="H307" s="2">
        <f t="shared" si="31"/>
        <v>2.036219</v>
      </c>
      <c r="I307" s="2">
        <f t="array" ref="I307">SUMPRODUCT(B291:B310, (ROW(B291:B310)-ROW(B291)+1)) / (20*21/2)</f>
        <v>2.7031814285714284</v>
      </c>
      <c r="J307" s="2">
        <f t="shared" si="34"/>
        <v>2.6700876910652243</v>
      </c>
      <c r="K307" s="2">
        <f t="shared" ref="K307:K370" si="36">$K$4*B307+(1-$K$4)*K306</f>
        <v>2.5680603838465621</v>
      </c>
    </row>
    <row r="308" spans="1:11" ht="13.5" x14ac:dyDescent="0.25">
      <c r="A308" s="3">
        <f>TITRES_STAT!B311</f>
        <v>42753</v>
      </c>
      <c r="B308" s="6">
        <f>TITRES_STAT!D311</f>
        <v>2.7195</v>
      </c>
      <c r="C308" s="2">
        <f t="shared" si="29"/>
        <v>-4.1999999999999815E-3</v>
      </c>
      <c r="D308" s="2">
        <f t="shared" si="30"/>
        <v>2.7094800000000001</v>
      </c>
      <c r="E308" s="2">
        <f t="shared" si="32"/>
        <v>2.7224200000000005</v>
      </c>
      <c r="F308" s="2">
        <f t="shared" si="33"/>
        <v>2.6615100000000007</v>
      </c>
      <c r="G308" s="2">
        <f t="shared" si="35"/>
        <v>2.6295619999999995</v>
      </c>
      <c r="H308" s="2">
        <f t="shared" si="31"/>
        <v>2.0400144999999998</v>
      </c>
      <c r="I308" s="2">
        <f t="array" ref="I308">SUMPRODUCT(B292:B311, (ROW(B292:B311)-ROW(B292)+1)) / (20*21/2)</f>
        <v>2.6990704761904762</v>
      </c>
      <c r="J308" s="2">
        <f t="shared" si="34"/>
        <v>2.6747936252494884</v>
      </c>
      <c r="K308" s="2">
        <f t="shared" si="36"/>
        <v>2.5739991923231673</v>
      </c>
    </row>
    <row r="309" spans="1:11" ht="13.5" x14ac:dyDescent="0.25">
      <c r="A309" s="3">
        <f>TITRES_STAT!B312</f>
        <v>42754</v>
      </c>
      <c r="B309" s="6">
        <f>TITRES_STAT!D312</f>
        <v>2.7195</v>
      </c>
      <c r="C309" s="2">
        <f t="shared" si="29"/>
        <v>0</v>
      </c>
      <c r="D309" s="2">
        <f t="shared" si="30"/>
        <v>2.7153199999999997</v>
      </c>
      <c r="E309" s="2">
        <f t="shared" si="32"/>
        <v>2.7190799999999999</v>
      </c>
      <c r="F309" s="2">
        <f t="shared" si="33"/>
        <v>2.6698550000000005</v>
      </c>
      <c r="G309" s="2">
        <f t="shared" si="35"/>
        <v>2.6313979999999999</v>
      </c>
      <c r="H309" s="2">
        <f t="shared" si="31"/>
        <v>2.0440185</v>
      </c>
      <c r="I309" s="2">
        <f t="array" ref="I309">SUMPRODUCT(B293:B312, (ROW(B293:B312)-ROW(B293)+1)) / (20*21/2)</f>
        <v>2.7041352380952377</v>
      </c>
      <c r="J309" s="2">
        <f t="shared" si="34"/>
        <v>2.6790513752257277</v>
      </c>
      <c r="K309" s="2">
        <f t="shared" si="36"/>
        <v>2.5797051063497096</v>
      </c>
    </row>
    <row r="310" spans="1:11" ht="13.5" x14ac:dyDescent="0.25">
      <c r="A310" s="3">
        <f>TITRES_STAT!B313</f>
        <v>42755</v>
      </c>
      <c r="B310" s="6">
        <f>TITRES_STAT!D313</f>
        <v>2.7111000000000001</v>
      </c>
      <c r="C310" s="2">
        <f t="shared" si="29"/>
        <v>-8.3999999999999631E-3</v>
      </c>
      <c r="D310" s="2">
        <f t="shared" si="30"/>
        <v>2.7153200000000002</v>
      </c>
      <c r="E310" s="2">
        <f t="shared" si="32"/>
        <v>2.7169900000000005</v>
      </c>
      <c r="F310" s="2">
        <f t="shared" si="33"/>
        <v>2.675065</v>
      </c>
      <c r="G310" s="2">
        <f t="shared" si="35"/>
        <v>2.6343159999999988</v>
      </c>
      <c r="H310" s="2">
        <f t="shared" si="31"/>
        <v>2.0479805</v>
      </c>
      <c r="I310" s="2">
        <f t="array" ref="I310">SUMPRODUCT(B294:B313, (ROW(B294:B313)-ROW(B294)+1)) / (20*21/2)</f>
        <v>2.7108857142857143</v>
      </c>
      <c r="J310" s="2">
        <f t="shared" si="34"/>
        <v>2.6821036252042298</v>
      </c>
      <c r="K310" s="2">
        <f t="shared" si="36"/>
        <v>2.5848578472771719</v>
      </c>
    </row>
    <row r="311" spans="1:11" ht="13.5" x14ac:dyDescent="0.25">
      <c r="A311" s="3">
        <f>TITRES_STAT!B314</f>
        <v>42758</v>
      </c>
      <c r="B311" s="6">
        <f>TITRES_STAT!D314</f>
        <v>2.6318999999999999</v>
      </c>
      <c r="C311" s="2">
        <f t="shared" si="29"/>
        <v>-7.9200000000000159E-2</v>
      </c>
      <c r="D311" s="2">
        <f t="shared" si="30"/>
        <v>2.7011400000000001</v>
      </c>
      <c r="E311" s="2">
        <f t="shared" si="32"/>
        <v>2.7078099999999998</v>
      </c>
      <c r="F311" s="2">
        <f t="shared" si="33"/>
        <v>2.6788200000000004</v>
      </c>
      <c r="G311" s="2">
        <f t="shared" si="35"/>
        <v>2.6359839999999992</v>
      </c>
      <c r="H311" s="2">
        <f t="shared" si="31"/>
        <v>2.0515464999999997</v>
      </c>
      <c r="I311" s="2">
        <f t="array" ref="I311">SUMPRODUCT(B295:B314, (ROW(B295:B314)-ROW(B295)+1)) / (20*21/2)</f>
        <v>2.7065776190476187</v>
      </c>
      <c r="J311" s="2">
        <f t="shared" si="34"/>
        <v>2.6773223275657316</v>
      </c>
      <c r="K311" s="2">
        <f t="shared" si="36"/>
        <v>2.5867026375800282</v>
      </c>
    </row>
    <row r="312" spans="1:11" ht="13.5" x14ac:dyDescent="0.25">
      <c r="A312" s="3">
        <f>TITRES_STAT!B315</f>
        <v>42759</v>
      </c>
      <c r="B312" s="6">
        <f>TITRES_STAT!D315</f>
        <v>2.7320000000000002</v>
      </c>
      <c r="C312" s="2">
        <f t="shared" si="29"/>
        <v>0.1001000000000003</v>
      </c>
      <c r="D312" s="2">
        <f t="shared" si="30"/>
        <v>2.7027999999999999</v>
      </c>
      <c r="E312" s="2">
        <f t="shared" si="32"/>
        <v>2.7057200000000003</v>
      </c>
      <c r="F312" s="2">
        <f t="shared" si="33"/>
        <v>2.6861200000000003</v>
      </c>
      <c r="G312" s="2">
        <f t="shared" si="35"/>
        <v>2.6381519999999994</v>
      </c>
      <c r="H312" s="2">
        <f t="shared" si="31"/>
        <v>2.0551959999999996</v>
      </c>
      <c r="I312" s="2">
        <f t="array" ref="I312">SUMPRODUCT(B296:B315, (ROW(B296:B315)-ROW(B296)+1)) / (20*21/2)</f>
        <v>2.7068128571428574</v>
      </c>
      <c r="J312" s="2">
        <f t="shared" si="34"/>
        <v>2.6825297249404239</v>
      </c>
      <c r="K312" s="2">
        <f t="shared" si="36"/>
        <v>2.5924005733612034</v>
      </c>
    </row>
    <row r="313" spans="1:11" ht="13.5" x14ac:dyDescent="0.25">
      <c r="A313" s="3">
        <f>TITRES_STAT!B316</f>
        <v>42760</v>
      </c>
      <c r="B313" s="6">
        <f>TITRES_STAT!D316</f>
        <v>2.7570000000000001</v>
      </c>
      <c r="C313" s="2">
        <f t="shared" si="29"/>
        <v>2.4999999999999911E-2</v>
      </c>
      <c r="D313" s="2">
        <f t="shared" si="30"/>
        <v>2.7102999999999997</v>
      </c>
      <c r="E313" s="2">
        <f t="shared" si="32"/>
        <v>2.7098900000000006</v>
      </c>
      <c r="F313" s="2">
        <f t="shared" si="33"/>
        <v>2.6938350000000004</v>
      </c>
      <c r="G313" s="2">
        <f t="shared" si="35"/>
        <v>2.6404039999999998</v>
      </c>
      <c r="H313" s="2">
        <f t="shared" si="31"/>
        <v>2.0589704999999996</v>
      </c>
      <c r="I313" s="2">
        <f t="array" ref="I313">SUMPRODUCT(B297:B316, (ROW(B297:B316)-ROW(B297)+1)) / (20*21/2)</f>
        <v>2.7073847619047617</v>
      </c>
      <c r="J313" s="2">
        <f t="shared" si="34"/>
        <v>2.6896221320889548</v>
      </c>
      <c r="K313" s="2">
        <f t="shared" si="36"/>
        <v>2.5988554528372347</v>
      </c>
    </row>
    <row r="314" spans="1:11" ht="13.5" x14ac:dyDescent="0.25">
      <c r="A314" s="3">
        <f>TITRES_STAT!B317</f>
        <v>42761</v>
      </c>
      <c r="B314" s="6">
        <f>TITRES_STAT!D317</f>
        <v>2.6486000000000001</v>
      </c>
      <c r="C314" s="2">
        <f t="shared" si="29"/>
        <v>-0.10840000000000005</v>
      </c>
      <c r="D314" s="2">
        <f t="shared" si="30"/>
        <v>2.6961199999999996</v>
      </c>
      <c r="E314" s="2">
        <f t="shared" si="32"/>
        <v>2.7057200000000003</v>
      </c>
      <c r="F314" s="2">
        <f t="shared" si="33"/>
        <v>2.6961300000000006</v>
      </c>
      <c r="G314" s="2">
        <f t="shared" si="35"/>
        <v>2.6408219999999987</v>
      </c>
      <c r="H314" s="2">
        <f t="shared" si="31"/>
        <v>2.0624115000000001</v>
      </c>
      <c r="I314" s="2">
        <f t="array" ref="I314">SUMPRODUCT(B298:B317, (ROW(B298:B317)-ROW(B298)+1)) / (20*21/2)</f>
        <v>2.7085409523809534</v>
      </c>
      <c r="J314" s="2">
        <f t="shared" si="34"/>
        <v>2.6857152623661973</v>
      </c>
      <c r="K314" s="2">
        <f t="shared" si="36"/>
        <v>2.6008062193926373</v>
      </c>
    </row>
    <row r="315" spans="1:11" ht="13.5" x14ac:dyDescent="0.25">
      <c r="A315" s="3">
        <f>TITRES_STAT!B318</f>
        <v>42762</v>
      </c>
      <c r="B315" s="6">
        <f>TITRES_STAT!D318</f>
        <v>2.6985999999999999</v>
      </c>
      <c r="C315" s="2">
        <f t="shared" si="29"/>
        <v>4.9999999999999822E-2</v>
      </c>
      <c r="D315" s="2">
        <f t="shared" si="30"/>
        <v>2.6936200000000001</v>
      </c>
      <c r="E315" s="2">
        <f t="shared" si="32"/>
        <v>2.7044699999999997</v>
      </c>
      <c r="F315" s="2">
        <f t="shared" si="33"/>
        <v>2.7050949999999996</v>
      </c>
      <c r="G315" s="2">
        <f t="shared" si="35"/>
        <v>2.6426559999999988</v>
      </c>
      <c r="H315" s="2">
        <f t="shared" si="31"/>
        <v>2.0661025</v>
      </c>
      <c r="I315" s="2">
        <f t="array" ref="I315">SUMPRODUCT(B299:B318, (ROW(B299:B318)-ROW(B299)+1)) / (20*21/2)</f>
        <v>2.7105695238095238</v>
      </c>
      <c r="J315" s="2">
        <f t="shared" si="34"/>
        <v>2.6869423802360832</v>
      </c>
      <c r="K315" s="2">
        <f t="shared" si="36"/>
        <v>2.6046412696125341</v>
      </c>
    </row>
    <row r="316" spans="1:11" ht="13.5" x14ac:dyDescent="0.25">
      <c r="A316" s="3">
        <f>TITRES_STAT!B319</f>
        <v>42765</v>
      </c>
      <c r="B316" s="6">
        <f>TITRES_STAT!D319</f>
        <v>2.7111000000000001</v>
      </c>
      <c r="C316" s="2">
        <f t="shared" si="29"/>
        <v>1.2500000000000178E-2</v>
      </c>
      <c r="D316" s="2">
        <f t="shared" si="30"/>
        <v>2.7094600000000004</v>
      </c>
      <c r="E316" s="2">
        <f t="shared" si="32"/>
        <v>2.7053000000000003</v>
      </c>
      <c r="F316" s="2">
        <f t="shared" si="33"/>
        <v>2.7115600000000004</v>
      </c>
      <c r="G316" s="2">
        <f t="shared" si="35"/>
        <v>2.6443239999999992</v>
      </c>
      <c r="H316" s="2">
        <f t="shared" si="31"/>
        <v>2.0698559999999997</v>
      </c>
      <c r="I316" s="2">
        <f t="array" ref="I316">SUMPRODUCT(B300:B319, (ROW(B300:B319)-ROW(B300)+1)) / (20*21/2)</f>
        <v>2.7126176190476192</v>
      </c>
      <c r="J316" s="2">
        <f t="shared" si="34"/>
        <v>2.689243105927885</v>
      </c>
      <c r="K316" s="2">
        <f t="shared" si="36"/>
        <v>2.6088161217845918</v>
      </c>
    </row>
    <row r="317" spans="1:11" ht="13.5" x14ac:dyDescent="0.25">
      <c r="A317" s="3">
        <f>TITRES_STAT!B320</f>
        <v>42766</v>
      </c>
      <c r="B317" s="6">
        <f>TITRES_STAT!D320</f>
        <v>2.7237</v>
      </c>
      <c r="C317" s="2">
        <f t="shared" si="29"/>
        <v>1.2599999999999945E-2</v>
      </c>
      <c r="D317" s="2">
        <f t="shared" si="30"/>
        <v>2.7077999999999998</v>
      </c>
      <c r="E317" s="2">
        <f t="shared" si="32"/>
        <v>2.7053000000000003</v>
      </c>
      <c r="F317" s="2">
        <f t="shared" si="33"/>
        <v>2.7149000000000001</v>
      </c>
      <c r="G317" s="2">
        <f t="shared" si="35"/>
        <v>2.6477459999999997</v>
      </c>
      <c r="H317" s="2">
        <f t="shared" si="31"/>
        <v>2.073464</v>
      </c>
      <c r="I317" s="2">
        <f t="array" ref="I317">SUMPRODUCT(B301:B320, (ROW(B301:B320)-ROW(B301)+1)) / (20*21/2)</f>
        <v>2.7147452380952384</v>
      </c>
      <c r="J317" s="2">
        <f t="shared" si="34"/>
        <v>2.6925247148871341</v>
      </c>
      <c r="K317" s="2">
        <f t="shared" si="36"/>
        <v>2.6133213719106863</v>
      </c>
    </row>
    <row r="318" spans="1:11" ht="13.5" x14ac:dyDescent="0.25">
      <c r="A318" s="3">
        <f>TITRES_STAT!B321</f>
        <v>42767</v>
      </c>
      <c r="B318" s="6">
        <f>TITRES_STAT!D321</f>
        <v>2.7362000000000002</v>
      </c>
      <c r="C318" s="2">
        <f t="shared" si="29"/>
        <v>1.2500000000000178E-2</v>
      </c>
      <c r="D318" s="2">
        <f t="shared" si="30"/>
        <v>2.70364</v>
      </c>
      <c r="E318" s="2">
        <f t="shared" si="32"/>
        <v>2.7069700000000001</v>
      </c>
      <c r="F318" s="2">
        <f t="shared" si="33"/>
        <v>2.7146950000000003</v>
      </c>
      <c r="G318" s="2">
        <f t="shared" si="35"/>
        <v>2.6504159999999994</v>
      </c>
      <c r="H318" s="2">
        <f t="shared" si="31"/>
        <v>2.077385</v>
      </c>
      <c r="I318" s="2">
        <f t="array" ref="I318">SUMPRODUCT(B302:B321, (ROW(B302:B321)-ROW(B302)+1)) / (20*21/2)</f>
        <v>2.7180433333333336</v>
      </c>
      <c r="J318" s="2">
        <f t="shared" si="34"/>
        <v>2.6966842658502639</v>
      </c>
      <c r="K318" s="2">
        <f t="shared" si="36"/>
        <v>2.618140141639679</v>
      </c>
    </row>
    <row r="319" spans="1:11" ht="13.5" x14ac:dyDescent="0.25">
      <c r="A319" s="3">
        <f>TITRES_STAT!B322</f>
        <v>42768</v>
      </c>
      <c r="B319" s="6">
        <f>TITRES_STAT!D322</f>
        <v>2.7362000000000002</v>
      </c>
      <c r="C319" s="2">
        <f t="shared" si="29"/>
        <v>0</v>
      </c>
      <c r="D319" s="2">
        <f t="shared" si="30"/>
        <v>2.7211600000000002</v>
      </c>
      <c r="E319" s="2">
        <f t="shared" si="32"/>
        <v>2.7086399999999999</v>
      </c>
      <c r="F319" s="2">
        <f t="shared" si="33"/>
        <v>2.7138599999999995</v>
      </c>
      <c r="G319" s="2">
        <f t="shared" si="35"/>
        <v>2.6525859999999994</v>
      </c>
      <c r="H319" s="2">
        <f t="shared" si="31"/>
        <v>2.0814724999999998</v>
      </c>
      <c r="I319" s="2">
        <f t="array" ref="I319">SUMPRODUCT(B303:B322, (ROW(B303:B322)-ROW(B303)+1)) / (20*21/2)</f>
        <v>2.7204223809523813</v>
      </c>
      <c r="J319" s="2">
        <f t="shared" si="34"/>
        <v>2.7004476691026196</v>
      </c>
      <c r="K319" s="2">
        <f t="shared" si="36"/>
        <v>2.6227699400067501</v>
      </c>
    </row>
    <row r="320" spans="1:11" ht="13.5" x14ac:dyDescent="0.25">
      <c r="A320" s="3">
        <f>TITRES_STAT!B323</f>
        <v>42769</v>
      </c>
      <c r="B320" s="6">
        <f>TITRES_STAT!D323</f>
        <v>2.7362000000000002</v>
      </c>
      <c r="C320" s="2">
        <f t="shared" si="29"/>
        <v>0</v>
      </c>
      <c r="D320" s="2">
        <f t="shared" si="30"/>
        <v>2.7286799999999998</v>
      </c>
      <c r="E320" s="2">
        <f t="shared" si="32"/>
        <v>2.7111500000000004</v>
      </c>
      <c r="F320" s="2">
        <f t="shared" si="33"/>
        <v>2.7140700000000004</v>
      </c>
      <c r="G320" s="2">
        <f t="shared" si="35"/>
        <v>2.6535039999999994</v>
      </c>
      <c r="H320" s="2">
        <f t="shared" si="31"/>
        <v>2.0853934999999999</v>
      </c>
      <c r="I320" s="2">
        <f t="array" ref="I320">SUMPRODUCT(B304:B323, (ROW(B304:B323)-ROW(B304)+1)) / (20*21/2)</f>
        <v>2.7220709523809523</v>
      </c>
      <c r="J320" s="2">
        <f t="shared" si="34"/>
        <v>2.7038526529976079</v>
      </c>
      <c r="K320" s="2">
        <f t="shared" si="36"/>
        <v>2.6272181776535439</v>
      </c>
    </row>
    <row r="321" spans="1:11" ht="13.5" x14ac:dyDescent="0.25">
      <c r="A321" s="3">
        <f>TITRES_STAT!B324</f>
        <v>42772</v>
      </c>
      <c r="B321" s="6">
        <f>TITRES_STAT!D324</f>
        <v>2.7486999999999999</v>
      </c>
      <c r="C321" s="2">
        <f t="shared" si="29"/>
        <v>1.2499999999999734E-2</v>
      </c>
      <c r="D321" s="2">
        <f t="shared" si="30"/>
        <v>2.7362000000000002</v>
      </c>
      <c r="E321" s="2">
        <f t="shared" si="32"/>
        <v>2.7228300000000001</v>
      </c>
      <c r="F321" s="2">
        <f t="shared" si="33"/>
        <v>2.7153199999999997</v>
      </c>
      <c r="G321" s="2">
        <f t="shared" si="35"/>
        <v>2.6546719999999993</v>
      </c>
      <c r="H321" s="2">
        <f t="shared" si="31"/>
        <v>2.0893349999999997</v>
      </c>
      <c r="I321" s="2">
        <f t="array" ref="I321">SUMPRODUCT(B305:B324, (ROW(B305:B324)-ROW(B305)+1)) / (20*21/2)</f>
        <v>2.7224495238095234</v>
      </c>
      <c r="J321" s="2">
        <f t="shared" si="34"/>
        <v>2.7081238289025973</v>
      </c>
      <c r="K321" s="2">
        <f t="shared" si="36"/>
        <v>2.6319821706867383</v>
      </c>
    </row>
    <row r="322" spans="1:11" ht="13.5" x14ac:dyDescent="0.25">
      <c r="A322" s="3">
        <f>TITRES_STAT!B325</f>
        <v>42773</v>
      </c>
      <c r="B322" s="6">
        <f>TITRES_STAT!D325</f>
        <v>2.7403</v>
      </c>
      <c r="C322" s="2">
        <f t="shared" si="29"/>
        <v>-8.3999999999999631E-3</v>
      </c>
      <c r="D322" s="2">
        <f t="shared" si="30"/>
        <v>2.7395199999999997</v>
      </c>
      <c r="E322" s="2">
        <f t="shared" si="32"/>
        <v>2.7236599999999997</v>
      </c>
      <c r="F322" s="2">
        <f t="shared" si="33"/>
        <v>2.71469</v>
      </c>
      <c r="G322" s="2">
        <f t="shared" si="35"/>
        <v>2.6559219999999994</v>
      </c>
      <c r="H322" s="2">
        <f t="shared" si="31"/>
        <v>2.0936724999999998</v>
      </c>
      <c r="I322" s="2">
        <f t="array" ref="I322">SUMPRODUCT(B306:B325, (ROW(B306:B325)-ROW(B306)+1)) / (20*21/2)</f>
        <v>2.7226890476190477</v>
      </c>
      <c r="J322" s="2">
        <f t="shared" si="34"/>
        <v>2.7111882261499689</v>
      </c>
      <c r="K322" s="2">
        <f t="shared" si="36"/>
        <v>2.6362299286990232</v>
      </c>
    </row>
    <row r="323" spans="1:11" ht="13.5" x14ac:dyDescent="0.25">
      <c r="A323" s="3">
        <f>TITRES_STAT!B326</f>
        <v>42774</v>
      </c>
      <c r="B323" s="6">
        <f>TITRES_STAT!D326</f>
        <v>2.7320000000000002</v>
      </c>
      <c r="C323" s="2">
        <f t="shared" si="29"/>
        <v>-8.299999999999752E-3</v>
      </c>
      <c r="D323" s="2">
        <f t="shared" si="30"/>
        <v>2.73868</v>
      </c>
      <c r="E323" s="2">
        <f t="shared" si="32"/>
        <v>2.7211600000000002</v>
      </c>
      <c r="F323" s="2">
        <f t="shared" si="33"/>
        <v>2.715525</v>
      </c>
      <c r="G323" s="2">
        <f t="shared" si="35"/>
        <v>2.6570059999999991</v>
      </c>
      <c r="H323" s="2">
        <f t="shared" si="31"/>
        <v>2.0978224999999999</v>
      </c>
      <c r="I323" s="2">
        <f t="array" ref="I323">SUMPRODUCT(B307:B326, (ROW(B307:B326)-ROW(B307)+1)) / (20*21/2)</f>
        <v>2.7240790476190475</v>
      </c>
      <c r="J323" s="2">
        <f t="shared" si="34"/>
        <v>2.7131702998499718</v>
      </c>
      <c r="K323" s="2">
        <f t="shared" si="36"/>
        <v>2.6399856177696499</v>
      </c>
    </row>
    <row r="324" spans="1:11" ht="13.5" x14ac:dyDescent="0.25">
      <c r="A324" s="3">
        <f>TITRES_STAT!B327</f>
        <v>42775</v>
      </c>
      <c r="B324" s="6">
        <f>TITRES_STAT!D327</f>
        <v>2.7195</v>
      </c>
      <c r="C324" s="2">
        <f t="shared" ref="C324:C387" si="37">B324-B323</f>
        <v>-1.2500000000000178E-2</v>
      </c>
      <c r="D324" s="2">
        <f t="shared" si="30"/>
        <v>2.7353399999999999</v>
      </c>
      <c r="E324" s="2">
        <f t="shared" si="32"/>
        <v>2.7282500000000001</v>
      </c>
      <c r="F324" s="2">
        <f t="shared" si="33"/>
        <v>2.7169849999999998</v>
      </c>
      <c r="G324" s="2">
        <f t="shared" si="35"/>
        <v>2.6578399999999993</v>
      </c>
      <c r="H324" s="2">
        <f t="shared" si="31"/>
        <v>2.1019519999999998</v>
      </c>
      <c r="I324" s="2">
        <f t="array" ref="I324">SUMPRODUCT(B308:B327, (ROW(B308:B327)-ROW(B308)+1)) / (20*21/2)</f>
        <v>2.7181776190476192</v>
      </c>
      <c r="J324" s="2">
        <f t="shared" si="34"/>
        <v>2.7137731284356885</v>
      </c>
      <c r="K324" s="2">
        <f t="shared" si="36"/>
        <v>2.6431038288375066</v>
      </c>
    </row>
    <row r="325" spans="1:11" ht="13.5" x14ac:dyDescent="0.25">
      <c r="A325" s="3">
        <f>TITRES_STAT!B328</f>
        <v>42776</v>
      </c>
      <c r="B325" s="6">
        <f>TITRES_STAT!D328</f>
        <v>2.7195</v>
      </c>
      <c r="C325" s="2">
        <f t="shared" si="37"/>
        <v>0</v>
      </c>
      <c r="D325" s="2">
        <f t="shared" si="30"/>
        <v>2.7320000000000002</v>
      </c>
      <c r="E325" s="2">
        <f t="shared" si="32"/>
        <v>2.73034</v>
      </c>
      <c r="F325" s="2">
        <f t="shared" si="33"/>
        <v>2.7174049999999994</v>
      </c>
      <c r="G325" s="2">
        <f t="shared" si="35"/>
        <v>2.6586739999999995</v>
      </c>
      <c r="H325" s="2">
        <f t="shared" si="31"/>
        <v>2.1061019999999995</v>
      </c>
      <c r="I325" s="2">
        <f t="array" ref="I325">SUMPRODUCT(B309:B328, (ROW(B309:B328)-ROW(B309)+1)) / (20*21/2)</f>
        <v>2.7169657142857147</v>
      </c>
      <c r="J325" s="2">
        <f t="shared" si="34"/>
        <v>2.7143185447751468</v>
      </c>
      <c r="K325" s="2">
        <f t="shared" si="36"/>
        <v>2.6460997571183889</v>
      </c>
    </row>
    <row r="326" spans="1:11" ht="13.5" x14ac:dyDescent="0.25">
      <c r="A326" s="3">
        <f>TITRES_STAT!B329</f>
        <v>42779</v>
      </c>
      <c r="B326" s="6">
        <f>TITRES_STAT!D329</f>
        <v>2.7320000000000002</v>
      </c>
      <c r="C326" s="2">
        <f t="shared" si="37"/>
        <v>1.2500000000000178E-2</v>
      </c>
      <c r="D326" s="2">
        <f t="shared" ref="D326:D389" si="38">AVERAGE(B322:B326)</f>
        <v>2.7286600000000001</v>
      </c>
      <c r="E326" s="2">
        <f t="shared" si="32"/>
        <v>2.7324299999999999</v>
      </c>
      <c r="F326" s="2">
        <f t="shared" si="33"/>
        <v>2.7188649999999996</v>
      </c>
      <c r="G326" s="2">
        <f t="shared" si="35"/>
        <v>2.660007999999999</v>
      </c>
      <c r="H326" s="2">
        <f t="shared" si="31"/>
        <v>2.1103354999999997</v>
      </c>
      <c r="I326" s="2">
        <f t="array" ref="I326">SUMPRODUCT(B310:B329, (ROW(B310:B329)-ROW(B310)+1)) / (20*21/2)</f>
        <v>2.7146428571428576</v>
      </c>
      <c r="J326" s="2">
        <f t="shared" si="34"/>
        <v>2.7160024928917994</v>
      </c>
      <c r="K326" s="2">
        <f t="shared" si="36"/>
        <v>2.6494683940941384</v>
      </c>
    </row>
    <row r="327" spans="1:11" ht="13.5" x14ac:dyDescent="0.25">
      <c r="A327" s="3">
        <f>TITRES_STAT!B330</f>
        <v>42780</v>
      </c>
      <c r="B327" s="6">
        <f>TITRES_STAT!D330</f>
        <v>2.6568999999999998</v>
      </c>
      <c r="C327" s="2">
        <f t="shared" si="37"/>
        <v>-7.5100000000000389E-2</v>
      </c>
      <c r="D327" s="2">
        <f t="shared" si="38"/>
        <v>2.7119799999999996</v>
      </c>
      <c r="E327" s="2">
        <f t="shared" si="32"/>
        <v>2.7257500000000001</v>
      </c>
      <c r="F327" s="2">
        <f t="shared" si="33"/>
        <v>2.715525</v>
      </c>
      <c r="G327" s="2">
        <f t="shared" si="35"/>
        <v>2.6614259999999996</v>
      </c>
      <c r="H327" s="2">
        <f t="shared" si="31"/>
        <v>2.1141934999999998</v>
      </c>
      <c r="I327" s="2">
        <f t="array" ref="I327">SUMPRODUCT(B311:B330, (ROW(B311:B330)-ROW(B311)+1)) / (20*21/2)</f>
        <v>2.7120590476190478</v>
      </c>
      <c r="J327" s="2">
        <f t="shared" si="34"/>
        <v>2.7103736840449613</v>
      </c>
      <c r="K327" s="2">
        <f t="shared" si="36"/>
        <v>2.6497598296198586</v>
      </c>
    </row>
    <row r="328" spans="1:11" ht="13.5" x14ac:dyDescent="0.25">
      <c r="A328" s="3">
        <f>TITRES_STAT!B331</f>
        <v>42781</v>
      </c>
      <c r="B328" s="6">
        <f>TITRES_STAT!D331</f>
        <v>2.7027999999999999</v>
      </c>
      <c r="C328" s="2">
        <f t="shared" si="37"/>
        <v>4.5900000000000052E-2</v>
      </c>
      <c r="D328" s="2">
        <f t="shared" si="38"/>
        <v>2.70614</v>
      </c>
      <c r="E328" s="2">
        <f t="shared" si="32"/>
        <v>2.72241</v>
      </c>
      <c r="F328" s="2">
        <f t="shared" si="33"/>
        <v>2.71469</v>
      </c>
      <c r="G328" s="2">
        <f t="shared" si="35"/>
        <v>2.663845999999999</v>
      </c>
      <c r="H328" s="2">
        <f t="shared" si="31"/>
        <v>2.1185315</v>
      </c>
      <c r="I328" s="2">
        <f t="array" ref="I328">SUMPRODUCT(B312:B331, (ROW(B312:B331)-ROW(B312)+1)) / (20*21/2)</f>
        <v>2.7135657142857146</v>
      </c>
      <c r="J328" s="2">
        <f t="shared" si="34"/>
        <v>2.7096523808025839</v>
      </c>
      <c r="K328" s="2">
        <f t="shared" si="36"/>
        <v>2.6518398363014328</v>
      </c>
    </row>
    <row r="329" spans="1:11" ht="13.5" x14ac:dyDescent="0.25">
      <c r="A329" s="3">
        <f>TITRES_STAT!B332</f>
        <v>42782</v>
      </c>
      <c r="B329" s="6">
        <f>TITRES_STAT!D332</f>
        <v>2.6903000000000001</v>
      </c>
      <c r="C329" s="2">
        <f t="shared" si="37"/>
        <v>-1.2499999999999734E-2</v>
      </c>
      <c r="D329" s="2">
        <f t="shared" si="38"/>
        <v>2.7002999999999999</v>
      </c>
      <c r="E329" s="2">
        <f t="shared" si="32"/>
        <v>2.7178200000000001</v>
      </c>
      <c r="F329" s="2">
        <f t="shared" si="33"/>
        <v>2.7132299999999998</v>
      </c>
      <c r="G329" s="2">
        <f t="shared" si="35"/>
        <v>2.6655139999999995</v>
      </c>
      <c r="H329" s="2">
        <f t="shared" si="31"/>
        <v>2.1225984999999996</v>
      </c>
      <c r="I329" s="2">
        <f t="array" ref="I329">SUMPRODUCT(B313:B332, (ROW(B313:B332)-ROW(B313)+1)) / (20*21/2)</f>
        <v>2.7150157142857139</v>
      </c>
      <c r="J329" s="2">
        <f t="shared" si="34"/>
        <v>2.7078092969166234</v>
      </c>
      <c r="K329" s="2">
        <f t="shared" si="36"/>
        <v>2.6533480780151022</v>
      </c>
    </row>
    <row r="330" spans="1:11" ht="13.5" x14ac:dyDescent="0.25">
      <c r="A330" s="3">
        <f>TITRES_STAT!B333</f>
        <v>42783</v>
      </c>
      <c r="B330" s="6">
        <f>TITRES_STAT!D333</f>
        <v>2.6861000000000002</v>
      </c>
      <c r="C330" s="2">
        <f t="shared" si="37"/>
        <v>-4.1999999999999815E-3</v>
      </c>
      <c r="D330" s="2">
        <f t="shared" si="38"/>
        <v>2.6936200000000001</v>
      </c>
      <c r="E330" s="2">
        <f t="shared" si="32"/>
        <v>2.7128100000000002</v>
      </c>
      <c r="F330" s="2">
        <f t="shared" si="33"/>
        <v>2.7119800000000005</v>
      </c>
      <c r="G330" s="2">
        <f t="shared" si="35"/>
        <v>2.6675159999999996</v>
      </c>
      <c r="H330" s="2">
        <f t="shared" ref="H330:H393" si="39">AVERAGE(B131:B330)</f>
        <v>2.1266444999999998</v>
      </c>
      <c r="I330" s="2">
        <f t="array" ref="I330">SUMPRODUCT(B314:B333, (ROW(B314:B333)-ROW(B314)+1)) / (20*21/2)</f>
        <v>2.7180561904761911</v>
      </c>
      <c r="J330" s="2">
        <f t="shared" si="34"/>
        <v>2.7057417448293259</v>
      </c>
      <c r="K330" s="2">
        <f t="shared" si="36"/>
        <v>2.6546324671125494</v>
      </c>
    </row>
    <row r="331" spans="1:11" ht="13.5" x14ac:dyDescent="0.25">
      <c r="A331" s="3">
        <f>TITRES_STAT!B334</f>
        <v>42786</v>
      </c>
      <c r="B331" s="6">
        <f>TITRES_STAT!D334</f>
        <v>2.7277999999999998</v>
      </c>
      <c r="C331" s="2">
        <f t="shared" si="37"/>
        <v>4.1699999999999626E-2</v>
      </c>
      <c r="D331" s="2">
        <f t="shared" si="38"/>
        <v>2.69278</v>
      </c>
      <c r="E331" s="2">
        <f t="shared" si="32"/>
        <v>2.7107199999999998</v>
      </c>
      <c r="F331" s="2">
        <f t="shared" si="33"/>
        <v>2.7167750000000006</v>
      </c>
      <c r="G331" s="2">
        <f t="shared" si="35"/>
        <v>2.6695999999999991</v>
      </c>
      <c r="H331" s="2">
        <f t="shared" si="39"/>
        <v>2.1308989999999999</v>
      </c>
      <c r="I331" s="2">
        <f t="array" ref="I331">SUMPRODUCT(B315:B334, (ROW(B315:B334)-ROW(B315)+1)) / (20*21/2)</f>
        <v>2.7199457142857142</v>
      </c>
      <c r="J331" s="2">
        <f t="shared" si="34"/>
        <v>2.7078425310360568</v>
      </c>
      <c r="K331" s="2">
        <f t="shared" si="36"/>
        <v>2.6575017821277438</v>
      </c>
    </row>
    <row r="332" spans="1:11" ht="13.5" x14ac:dyDescent="0.25">
      <c r="A332" s="3">
        <f>TITRES_STAT!B335</f>
        <v>42787</v>
      </c>
      <c r="B332" s="6">
        <f>TITRES_STAT!D335</f>
        <v>2.7320000000000002</v>
      </c>
      <c r="C332" s="2">
        <f t="shared" si="37"/>
        <v>4.2000000000004256E-3</v>
      </c>
      <c r="D332" s="2">
        <f t="shared" si="38"/>
        <v>2.7078000000000002</v>
      </c>
      <c r="E332" s="2">
        <f t="shared" ref="E332:E395" si="40">AVERAGE(B323:B332)</f>
        <v>2.7098899999999997</v>
      </c>
      <c r="F332" s="2">
        <f t="shared" si="33"/>
        <v>2.7167750000000006</v>
      </c>
      <c r="G332" s="2">
        <f t="shared" si="35"/>
        <v>2.6724359999999989</v>
      </c>
      <c r="H332" s="2">
        <f t="shared" si="39"/>
        <v>2.135383</v>
      </c>
      <c r="I332" s="2">
        <f t="array" ref="I332">SUMPRODUCT(B316:B335, (ROW(B316:B335)-ROW(B316)+1)) / (20*21/2)</f>
        <v>2.719027619047619</v>
      </c>
      <c r="J332" s="2">
        <f t="shared" si="34"/>
        <v>2.7101432423659562</v>
      </c>
      <c r="K332" s="2">
        <f t="shared" si="36"/>
        <v>2.6604232808678323</v>
      </c>
    </row>
    <row r="333" spans="1:11" ht="13.5" x14ac:dyDescent="0.25">
      <c r="A333" s="3">
        <f>TITRES_STAT!B336</f>
        <v>42788</v>
      </c>
      <c r="B333" s="6">
        <f>TITRES_STAT!D336</f>
        <v>2.7486999999999999</v>
      </c>
      <c r="C333" s="2">
        <f t="shared" si="37"/>
        <v>1.6699999999999715E-2</v>
      </c>
      <c r="D333" s="2">
        <f t="shared" si="38"/>
        <v>2.7169800000000004</v>
      </c>
      <c r="E333" s="2">
        <f t="shared" si="40"/>
        <v>2.7115599999999995</v>
      </c>
      <c r="F333" s="2">
        <f t="shared" si="33"/>
        <v>2.7163600000000003</v>
      </c>
      <c r="G333" s="2">
        <f t="shared" si="35"/>
        <v>2.6770239999999994</v>
      </c>
      <c r="H333" s="2">
        <f t="shared" si="39"/>
        <v>2.1398459999999999</v>
      </c>
      <c r="I333" s="2">
        <f t="array" ref="I333">SUMPRODUCT(B317:B336, (ROW(B317:B336)-ROW(B317)+1)) / (20*21/2)</f>
        <v>2.7256023809523806</v>
      </c>
      <c r="J333" s="2">
        <f t="shared" si="34"/>
        <v>2.7138153145215793</v>
      </c>
      <c r="K333" s="2">
        <f t="shared" si="36"/>
        <v>2.6638851129906622</v>
      </c>
    </row>
    <row r="334" spans="1:11" ht="13.5" x14ac:dyDescent="0.25">
      <c r="A334" s="3">
        <f>TITRES_STAT!B337</f>
        <v>42789</v>
      </c>
      <c r="B334" s="6">
        <f>TITRES_STAT!D337</f>
        <v>2.7362000000000002</v>
      </c>
      <c r="C334" s="2">
        <f t="shared" si="37"/>
        <v>-1.2499999999999734E-2</v>
      </c>
      <c r="D334" s="2">
        <f t="shared" si="38"/>
        <v>2.7261600000000001</v>
      </c>
      <c r="E334" s="2">
        <f t="shared" si="40"/>
        <v>2.7132299999999998</v>
      </c>
      <c r="F334" s="2">
        <f t="shared" si="33"/>
        <v>2.7207400000000002</v>
      </c>
      <c r="G334" s="2">
        <f t="shared" si="35"/>
        <v>2.6816119999999994</v>
      </c>
      <c r="H334" s="2">
        <f t="shared" si="39"/>
        <v>2.1442464999999999</v>
      </c>
      <c r="I334" s="2">
        <f t="array" ref="I334">SUMPRODUCT(B318:B337, (ROW(B318:B337)-ROW(B318)+1)) / (20*21/2)</f>
        <v>2.7421233333333337</v>
      </c>
      <c r="J334" s="2">
        <f t="shared" si="34"/>
        <v>2.7159471893290479</v>
      </c>
      <c r="K334" s="2">
        <f t="shared" si="36"/>
        <v>2.6667209909125971</v>
      </c>
    </row>
    <row r="335" spans="1:11" ht="13.5" x14ac:dyDescent="0.25">
      <c r="A335" s="3">
        <f>TITRES_STAT!B338</f>
        <v>42790</v>
      </c>
      <c r="B335" s="6">
        <f>TITRES_STAT!D338</f>
        <v>2.7111000000000001</v>
      </c>
      <c r="C335" s="2">
        <f t="shared" si="37"/>
        <v>-2.5100000000000122E-2</v>
      </c>
      <c r="D335" s="2">
        <f t="shared" si="38"/>
        <v>2.73116</v>
      </c>
      <c r="E335" s="2">
        <f t="shared" si="40"/>
        <v>2.7123900000000001</v>
      </c>
      <c r="F335" s="2">
        <f t="shared" si="33"/>
        <v>2.721365</v>
      </c>
      <c r="G335" s="2">
        <f t="shared" si="35"/>
        <v>2.684197999999999</v>
      </c>
      <c r="H335" s="2">
        <f t="shared" si="39"/>
        <v>2.1486259999999997</v>
      </c>
      <c r="I335" s="2">
        <f t="array" ref="I335">SUMPRODUCT(B319:B338, (ROW(B319:B338)-ROW(B319)+1)) / (20*21/2)</f>
        <v>2.7498676190476194</v>
      </c>
      <c r="J335" s="2">
        <f t="shared" si="34"/>
        <v>2.7154855522500911</v>
      </c>
      <c r="K335" s="2">
        <f t="shared" si="36"/>
        <v>2.6684613442101424</v>
      </c>
    </row>
    <row r="336" spans="1:11" ht="13.5" x14ac:dyDescent="0.25">
      <c r="A336" s="3">
        <f>TITRES_STAT!B339</f>
        <v>42793</v>
      </c>
      <c r="B336" s="6">
        <f>TITRES_STAT!D339</f>
        <v>2.7904</v>
      </c>
      <c r="C336" s="2">
        <f t="shared" si="37"/>
        <v>7.9299999999999926E-2</v>
      </c>
      <c r="D336" s="2">
        <f t="shared" si="38"/>
        <v>2.7436800000000003</v>
      </c>
      <c r="E336" s="2">
        <f t="shared" si="40"/>
        <v>2.7182299999999997</v>
      </c>
      <c r="F336" s="2">
        <f t="shared" si="33"/>
        <v>2.72533</v>
      </c>
      <c r="G336" s="2">
        <f t="shared" si="35"/>
        <v>2.6889539999999994</v>
      </c>
      <c r="H336" s="2">
        <f t="shared" si="39"/>
        <v>2.1536309999999999</v>
      </c>
      <c r="I336" s="2">
        <f t="array" ref="I336">SUMPRODUCT(B320:B339, (ROW(B320:B339)-ROW(B320)+1)) / (20*21/2)</f>
        <v>2.7457204761904763</v>
      </c>
      <c r="J336" s="2">
        <f t="shared" si="34"/>
        <v>2.722620261559606</v>
      </c>
      <c r="K336" s="2">
        <f t="shared" si="36"/>
        <v>2.6732432522803329</v>
      </c>
    </row>
    <row r="337" spans="1:11" ht="13.5" x14ac:dyDescent="0.25">
      <c r="A337" s="3">
        <f>TITRES_STAT!B340</f>
        <v>42794</v>
      </c>
      <c r="B337" s="6">
        <f>TITRES_STAT!D340</f>
        <v>2.8988</v>
      </c>
      <c r="C337" s="2">
        <f t="shared" si="37"/>
        <v>0.10840000000000005</v>
      </c>
      <c r="D337" s="2">
        <f t="shared" si="38"/>
        <v>2.77704</v>
      </c>
      <c r="E337" s="2">
        <f t="shared" si="40"/>
        <v>2.7424200000000001</v>
      </c>
      <c r="F337" s="2">
        <f t="shared" si="33"/>
        <v>2.7340850000000003</v>
      </c>
      <c r="G337" s="2">
        <f t="shared" si="35"/>
        <v>2.6958779999999996</v>
      </c>
      <c r="H337" s="2">
        <f t="shared" si="39"/>
        <v>2.1591989999999996</v>
      </c>
      <c r="I337" s="2">
        <f t="array" ref="I337">SUMPRODUCT(B321:B340, (ROW(B321:B340)-ROW(B321)+1)) / (20*21/2)</f>
        <v>2.7393814285714289</v>
      </c>
      <c r="J337" s="2">
        <f t="shared" si="34"/>
        <v>2.7393992842682149</v>
      </c>
      <c r="K337" s="2">
        <f t="shared" si="36"/>
        <v>2.6820886149360059</v>
      </c>
    </row>
    <row r="338" spans="1:11" ht="13.5" x14ac:dyDescent="0.25">
      <c r="A338" s="3">
        <f>TITRES_STAT!B341</f>
        <v>42795</v>
      </c>
      <c r="B338" s="6">
        <f>TITRES_STAT!D341</f>
        <v>2.8153999999999999</v>
      </c>
      <c r="C338" s="2">
        <f t="shared" si="37"/>
        <v>-8.3400000000000141E-2</v>
      </c>
      <c r="D338" s="2">
        <f t="shared" si="38"/>
        <v>2.7903799999999999</v>
      </c>
      <c r="E338" s="2">
        <f t="shared" si="40"/>
        <v>2.7536800000000001</v>
      </c>
      <c r="F338" s="2">
        <f t="shared" si="33"/>
        <v>2.7380450000000005</v>
      </c>
      <c r="G338" s="2">
        <f t="shared" si="35"/>
        <v>2.7012159999999996</v>
      </c>
      <c r="H338" s="2">
        <f t="shared" si="39"/>
        <v>2.1644124999999996</v>
      </c>
      <c r="I338" s="2">
        <f t="array" ref="I338">SUMPRODUCT(B322:B341, (ROW(B322:B341)-ROW(B322)+1)) / (20*21/2)</f>
        <v>2.7349509523809523</v>
      </c>
      <c r="J338" s="2">
        <f t="shared" si="34"/>
        <v>2.7466374476712421</v>
      </c>
      <c r="K338" s="2">
        <f t="shared" si="36"/>
        <v>2.6873165123894962</v>
      </c>
    </row>
    <row r="339" spans="1:11" ht="13.5" x14ac:dyDescent="0.25">
      <c r="A339" s="3">
        <f>TITRES_STAT!B342</f>
        <v>42796</v>
      </c>
      <c r="B339" s="6">
        <f>TITRES_STAT!D342</f>
        <v>2.6945000000000001</v>
      </c>
      <c r="C339" s="2">
        <f t="shared" si="37"/>
        <v>-0.12089999999999979</v>
      </c>
      <c r="D339" s="2">
        <f t="shared" si="38"/>
        <v>2.7820399999999998</v>
      </c>
      <c r="E339" s="2">
        <f t="shared" si="40"/>
        <v>2.7541000000000002</v>
      </c>
      <c r="F339" s="2">
        <f t="shared" si="33"/>
        <v>2.7359599999999995</v>
      </c>
      <c r="G339" s="2">
        <f t="shared" si="35"/>
        <v>2.7040539999999997</v>
      </c>
      <c r="H339" s="2">
        <f t="shared" si="39"/>
        <v>2.1690214999999999</v>
      </c>
      <c r="I339" s="2">
        <f t="array" ref="I339">SUMPRODUCT(B323:B342, (ROW(B323:B342)-ROW(B323)+1)) / (20*21/2)</f>
        <v>2.7308185714285713</v>
      </c>
      <c r="J339" s="2">
        <f t="shared" si="34"/>
        <v>2.741671976464457</v>
      </c>
      <c r="K339" s="2">
        <f t="shared" si="36"/>
        <v>2.6875982177859865</v>
      </c>
    </row>
    <row r="340" spans="1:11" ht="13.5" x14ac:dyDescent="0.25">
      <c r="A340" s="3">
        <f>TITRES_STAT!B343</f>
        <v>42797</v>
      </c>
      <c r="B340" s="6">
        <f>TITRES_STAT!D343</f>
        <v>2.6694</v>
      </c>
      <c r="C340" s="2">
        <f t="shared" si="37"/>
        <v>-2.5100000000000122E-2</v>
      </c>
      <c r="D340" s="2">
        <f t="shared" si="38"/>
        <v>2.7736999999999998</v>
      </c>
      <c r="E340" s="2">
        <f t="shared" si="40"/>
        <v>2.7524299999999999</v>
      </c>
      <c r="F340" s="2">
        <f t="shared" ref="F340:F403" si="41">AVERAGE(B321:B340)</f>
        <v>2.7326199999999998</v>
      </c>
      <c r="G340" s="2">
        <f t="shared" si="35"/>
        <v>2.7053039999999995</v>
      </c>
      <c r="H340" s="2">
        <f t="shared" si="39"/>
        <v>2.1737555</v>
      </c>
      <c r="I340" s="2">
        <f t="array" ref="I340">SUMPRODUCT(B324:B343, (ROW(B324:B343)-ROW(B324)+1)) / (20*21/2)</f>
        <v>2.7269442857142856</v>
      </c>
      <c r="J340" s="2">
        <f t="shared" si="34"/>
        <v>2.7347889310868898</v>
      </c>
      <c r="K340" s="2">
        <f t="shared" si="36"/>
        <v>2.6868845621865365</v>
      </c>
    </row>
    <row r="341" spans="1:11" ht="13.5" x14ac:dyDescent="0.25">
      <c r="A341" s="3">
        <f>TITRES_STAT!B344</f>
        <v>42800</v>
      </c>
      <c r="B341" s="6">
        <f>TITRES_STAT!D344</f>
        <v>2.6861000000000002</v>
      </c>
      <c r="C341" s="2">
        <f t="shared" si="37"/>
        <v>1.6700000000000159E-2</v>
      </c>
      <c r="D341" s="2">
        <f t="shared" si="38"/>
        <v>2.75284</v>
      </c>
      <c r="E341" s="2">
        <f t="shared" si="40"/>
        <v>2.7482600000000001</v>
      </c>
      <c r="F341" s="2">
        <f t="shared" si="41"/>
        <v>2.7294900000000002</v>
      </c>
      <c r="G341" s="2">
        <f t="shared" si="35"/>
        <v>2.7078899999999995</v>
      </c>
      <c r="H341" s="2">
        <f t="shared" si="39"/>
        <v>2.1784895</v>
      </c>
      <c r="I341" s="2">
        <f t="array" ref="I341">SUMPRODUCT(B325:B344, (ROW(B325:B344)-ROW(B325)+1)) / (20*21/2)</f>
        <v>2.7232885714285717</v>
      </c>
      <c r="J341" s="2">
        <f t="shared" ref="J341:J404" si="42">$J$4*B341+J340*(1-$J$4)</f>
        <v>2.7301518900309953</v>
      </c>
      <c r="K341" s="2">
        <f t="shared" si="36"/>
        <v>2.6868537950419666</v>
      </c>
    </row>
    <row r="342" spans="1:11" ht="13.5" x14ac:dyDescent="0.25">
      <c r="A342" s="3">
        <f>TITRES_STAT!B345</f>
        <v>42801</v>
      </c>
      <c r="B342" s="6">
        <f>TITRES_STAT!D345</f>
        <v>2.6861000000000002</v>
      </c>
      <c r="C342" s="2">
        <f t="shared" si="37"/>
        <v>0</v>
      </c>
      <c r="D342" s="2">
        <f t="shared" si="38"/>
        <v>2.7102999999999997</v>
      </c>
      <c r="E342" s="2">
        <f t="shared" si="40"/>
        <v>2.7436699999999998</v>
      </c>
      <c r="F342" s="2">
        <f t="shared" si="41"/>
        <v>2.7267800000000002</v>
      </c>
      <c r="G342" s="2">
        <f t="shared" si="35"/>
        <v>2.709892</v>
      </c>
      <c r="H342" s="2">
        <f t="shared" si="39"/>
        <v>2.183182</v>
      </c>
      <c r="I342" s="2">
        <f t="array" ref="I342">SUMPRODUCT(B326:B345, (ROW(B326:B345)-ROW(B326)+1)) / (20*21/2)</f>
        <v>2.7178109523809528</v>
      </c>
      <c r="J342" s="2">
        <f t="shared" si="42"/>
        <v>2.7259564719328053</v>
      </c>
      <c r="K342" s="2">
        <f t="shared" si="36"/>
        <v>2.6868242344520858</v>
      </c>
    </row>
    <row r="343" spans="1:11" ht="13.5" x14ac:dyDescent="0.25">
      <c r="A343" s="3">
        <f>TITRES_STAT!B346</f>
        <v>42802</v>
      </c>
      <c r="B343" s="6">
        <f>TITRES_STAT!D346</f>
        <v>2.6861000000000002</v>
      </c>
      <c r="C343" s="2">
        <f t="shared" si="37"/>
        <v>0</v>
      </c>
      <c r="D343" s="2">
        <f t="shared" si="38"/>
        <v>2.6844399999999999</v>
      </c>
      <c r="E343" s="2">
        <f t="shared" si="40"/>
        <v>2.7374099999999997</v>
      </c>
      <c r="F343" s="2">
        <f t="shared" si="41"/>
        <v>2.7244850000000005</v>
      </c>
      <c r="G343" s="2">
        <f t="shared" si="35"/>
        <v>2.71156</v>
      </c>
      <c r="H343" s="2">
        <f t="shared" si="39"/>
        <v>2.1878535000000001</v>
      </c>
      <c r="I343" s="2">
        <f t="array" ref="I343">SUMPRODUCT(B327:B346, (ROW(B327:B346)-ROW(B327)+1)) / (20*21/2)</f>
        <v>2.7090104761904761</v>
      </c>
      <c r="J343" s="2">
        <f t="shared" si="42"/>
        <v>2.7221606174630142</v>
      </c>
      <c r="K343" s="2">
        <f t="shared" si="36"/>
        <v>2.6867958331010238</v>
      </c>
    </row>
    <row r="344" spans="1:11" ht="13.5" x14ac:dyDescent="0.25">
      <c r="A344" s="3">
        <f>TITRES_STAT!B347</f>
        <v>42803</v>
      </c>
      <c r="B344" s="6">
        <f>TITRES_STAT!D347</f>
        <v>2.6861000000000002</v>
      </c>
      <c r="C344" s="2">
        <f t="shared" si="37"/>
        <v>0</v>
      </c>
      <c r="D344" s="2">
        <f t="shared" si="38"/>
        <v>2.68276</v>
      </c>
      <c r="E344" s="2">
        <f t="shared" si="40"/>
        <v>2.7323999999999997</v>
      </c>
      <c r="F344" s="2">
        <f t="shared" si="41"/>
        <v>2.7228150000000002</v>
      </c>
      <c r="G344" s="2">
        <f t="shared" si="35"/>
        <v>2.7132279999999995</v>
      </c>
      <c r="H344" s="2">
        <f t="shared" si="39"/>
        <v>2.1924830000000002</v>
      </c>
      <c r="I344" s="2">
        <f t="array" ref="I344">SUMPRODUCT(B328:B347, (ROW(B328:B347)-ROW(B328)+1)) / (20*21/2)</f>
        <v>2.7003161904761903</v>
      </c>
      <c r="J344" s="2">
        <f t="shared" si="42"/>
        <v>2.7187262729427273</v>
      </c>
      <c r="K344" s="2">
        <f t="shared" si="36"/>
        <v>2.6867685455284347</v>
      </c>
    </row>
    <row r="345" spans="1:11" ht="13.5" x14ac:dyDescent="0.25">
      <c r="A345" s="3">
        <f>TITRES_STAT!B348</f>
        <v>42804</v>
      </c>
      <c r="B345" s="6">
        <f>TITRES_STAT!D348</f>
        <v>2.6652999999999998</v>
      </c>
      <c r="C345" s="2">
        <f t="shared" si="37"/>
        <v>-2.0800000000000374E-2</v>
      </c>
      <c r="D345" s="2">
        <f t="shared" si="38"/>
        <v>2.68194</v>
      </c>
      <c r="E345" s="2">
        <f t="shared" si="40"/>
        <v>2.7278199999999999</v>
      </c>
      <c r="F345" s="2">
        <f t="shared" si="41"/>
        <v>2.7201050000000007</v>
      </c>
      <c r="G345" s="2">
        <f t="shared" si="35"/>
        <v>2.7161479999999996</v>
      </c>
      <c r="H345" s="2">
        <f t="shared" si="39"/>
        <v>2.1970505</v>
      </c>
      <c r="I345" s="2">
        <f t="array" ref="I345">SUMPRODUCT(B329:B348, (ROW(B329:B348)-ROW(B329)+1)) / (20*21/2)</f>
        <v>2.685418571428571</v>
      </c>
      <c r="J345" s="2">
        <f t="shared" si="42"/>
        <v>2.7136380564719915</v>
      </c>
      <c r="K345" s="2">
        <f t="shared" si="36"/>
        <v>2.6859266417822218</v>
      </c>
    </row>
    <row r="346" spans="1:11" ht="13.5" x14ac:dyDescent="0.25">
      <c r="A346" s="3">
        <f>TITRES_STAT!B349</f>
        <v>42807</v>
      </c>
      <c r="B346" s="6">
        <f>TITRES_STAT!D349</f>
        <v>2.6276999999999999</v>
      </c>
      <c r="C346" s="2">
        <f t="shared" si="37"/>
        <v>-3.7599999999999856E-2</v>
      </c>
      <c r="D346" s="2">
        <f t="shared" si="38"/>
        <v>2.6702600000000003</v>
      </c>
      <c r="E346" s="2">
        <f t="shared" si="40"/>
        <v>2.7115499999999999</v>
      </c>
      <c r="F346" s="2">
        <f t="shared" si="41"/>
        <v>2.7148900000000005</v>
      </c>
      <c r="G346" s="2">
        <f t="shared" si="35"/>
        <v>2.7170659999999991</v>
      </c>
      <c r="H346" s="2">
        <f t="shared" si="39"/>
        <v>2.2014300000000002</v>
      </c>
      <c r="I346" s="2">
        <f t="array" ref="I346">SUMPRODUCT(B330:B349, (ROW(B330:B349)-ROW(B330)+1)) / (20*21/2)</f>
        <v>2.6755876190476195</v>
      </c>
      <c r="J346" s="2">
        <f t="shared" si="42"/>
        <v>2.7054534796651355</v>
      </c>
      <c r="K346" s="2">
        <f t="shared" si="36"/>
        <v>2.683643244065272</v>
      </c>
    </row>
    <row r="347" spans="1:11" ht="13.5" x14ac:dyDescent="0.25">
      <c r="A347" s="3">
        <f>TITRES_STAT!B350</f>
        <v>42808</v>
      </c>
      <c r="B347" s="6">
        <f>TITRES_STAT!D350</f>
        <v>2.6236000000000002</v>
      </c>
      <c r="C347" s="2">
        <f t="shared" si="37"/>
        <v>-4.0999999999997705E-3</v>
      </c>
      <c r="D347" s="2">
        <f t="shared" si="38"/>
        <v>2.6577599999999997</v>
      </c>
      <c r="E347" s="2">
        <f t="shared" si="40"/>
        <v>2.6840299999999999</v>
      </c>
      <c r="F347" s="2">
        <f t="shared" si="41"/>
        <v>2.7132250000000009</v>
      </c>
      <c r="G347" s="2">
        <f t="shared" si="35"/>
        <v>2.7163999999999993</v>
      </c>
      <c r="H347" s="2">
        <f t="shared" si="39"/>
        <v>2.2057890000000002</v>
      </c>
      <c r="I347" s="2">
        <f t="array" ref="I347">SUMPRODUCT(B331:B350, (ROW(B331:B350)-ROW(B331)+1)) / (20*21/2)</f>
        <v>2.6725261904761903</v>
      </c>
      <c r="J347" s="2">
        <f t="shared" si="42"/>
        <v>2.6976579101732177</v>
      </c>
      <c r="K347" s="2">
        <f t="shared" si="36"/>
        <v>2.6812886070431046</v>
      </c>
    </row>
    <row r="348" spans="1:11" ht="13.5" x14ac:dyDescent="0.25">
      <c r="A348" s="3">
        <f>TITRES_STAT!B351</f>
        <v>42809</v>
      </c>
      <c r="B348" s="6">
        <f>TITRES_STAT!D351</f>
        <v>2.5568</v>
      </c>
      <c r="C348" s="2">
        <f t="shared" si="37"/>
        <v>-6.6800000000000193E-2</v>
      </c>
      <c r="D348" s="2">
        <f t="shared" si="38"/>
        <v>2.6319000000000004</v>
      </c>
      <c r="E348" s="2">
        <f t="shared" si="40"/>
        <v>2.6581699999999997</v>
      </c>
      <c r="F348" s="2">
        <f t="shared" si="41"/>
        <v>2.7059250000000015</v>
      </c>
      <c r="G348" s="2">
        <f t="shared" si="35"/>
        <v>2.7127299999999996</v>
      </c>
      <c r="H348" s="2">
        <f t="shared" si="39"/>
        <v>2.2098555000000002</v>
      </c>
      <c r="I348" s="2">
        <f t="array" ref="I348">SUMPRODUCT(B332:B351, (ROW(B332:B351)-ROW(B332)+1)) / (20*21/2)</f>
        <v>2.6655728571428567</v>
      </c>
      <c r="J348" s="2">
        <f t="shared" si="42"/>
        <v>2.6842428711091015</v>
      </c>
      <c r="K348" s="2">
        <f t="shared" si="36"/>
        <v>2.6764067008845518</v>
      </c>
    </row>
    <row r="349" spans="1:11" ht="13.5" x14ac:dyDescent="0.25">
      <c r="A349" s="3">
        <f>TITRES_STAT!B352</f>
        <v>42810</v>
      </c>
      <c r="B349" s="6">
        <f>TITRES_STAT!D352</f>
        <v>2.6027</v>
      </c>
      <c r="C349" s="2">
        <f t="shared" si="37"/>
        <v>4.5900000000000052E-2</v>
      </c>
      <c r="D349" s="2">
        <f t="shared" si="38"/>
        <v>2.6152199999999999</v>
      </c>
      <c r="E349" s="2">
        <f t="shared" si="40"/>
        <v>2.64899</v>
      </c>
      <c r="F349" s="2">
        <f t="shared" si="41"/>
        <v>2.7015450000000008</v>
      </c>
      <c r="G349" s="2">
        <f t="shared" si="35"/>
        <v>2.7097259999999994</v>
      </c>
      <c r="H349" s="2">
        <f t="shared" si="39"/>
        <v>2.2141515000000003</v>
      </c>
      <c r="I349" s="2">
        <f t="array" ref="I349">SUMPRODUCT(B333:B352, (ROW(B333:B352)-ROW(B333)+1)) / (20*21/2)</f>
        <v>2.6590961904761903</v>
      </c>
      <c r="J349" s="2">
        <f t="shared" si="42"/>
        <v>2.6764768833844252</v>
      </c>
      <c r="K349" s="2">
        <f t="shared" si="36"/>
        <v>2.6735162420263339</v>
      </c>
    </row>
    <row r="350" spans="1:11" ht="13.5" x14ac:dyDescent="0.25">
      <c r="A350" s="3">
        <f>TITRES_STAT!B353</f>
        <v>42811</v>
      </c>
      <c r="B350" s="6">
        <f>TITRES_STAT!D353</f>
        <v>2.6694</v>
      </c>
      <c r="C350" s="2">
        <f t="shared" si="37"/>
        <v>6.6699999999999982E-2</v>
      </c>
      <c r="D350" s="2">
        <f t="shared" si="38"/>
        <v>2.6160399999999999</v>
      </c>
      <c r="E350" s="2">
        <f t="shared" si="40"/>
        <v>2.64899</v>
      </c>
      <c r="F350" s="2">
        <f t="shared" si="41"/>
        <v>2.7007100000000008</v>
      </c>
      <c r="G350" s="2">
        <f t="shared" si="35"/>
        <v>2.7084739999999994</v>
      </c>
      <c r="H350" s="2">
        <f t="shared" si="39"/>
        <v>2.2188435000000002</v>
      </c>
      <c r="I350" s="2">
        <f t="array" ref="I350">SUMPRODUCT(B334:B353, (ROW(B334:B353)-ROW(B334)+1)) / (20*21/2)</f>
        <v>2.651525714285714</v>
      </c>
      <c r="J350" s="2">
        <f t="shared" si="42"/>
        <v>2.6758028944906704</v>
      </c>
      <c r="K350" s="2">
        <f t="shared" si="36"/>
        <v>2.6733548207703994</v>
      </c>
    </row>
    <row r="351" spans="1:11" ht="13.5" x14ac:dyDescent="0.25">
      <c r="A351" s="3">
        <f>TITRES_STAT!B354</f>
        <v>42815</v>
      </c>
      <c r="B351" s="6">
        <f>TITRES_STAT!D354</f>
        <v>2.6276999999999999</v>
      </c>
      <c r="C351" s="2">
        <f t="shared" si="37"/>
        <v>-4.170000000000007E-2</v>
      </c>
      <c r="D351" s="2">
        <f t="shared" si="38"/>
        <v>2.6160400000000004</v>
      </c>
      <c r="E351" s="2">
        <f t="shared" si="40"/>
        <v>2.6431499999999999</v>
      </c>
      <c r="F351" s="2">
        <f t="shared" si="41"/>
        <v>2.6957050000000007</v>
      </c>
      <c r="G351" s="2">
        <f t="shared" si="35"/>
        <v>2.7065539999999992</v>
      </c>
      <c r="H351" s="2">
        <f t="shared" si="39"/>
        <v>2.2233269999999998</v>
      </c>
      <c r="I351" s="2">
        <f t="array" ref="I351">SUMPRODUCT(B335:B354, (ROW(B335:B354)-ROW(B335)+1)) / (20*21/2)</f>
        <v>2.6414395238095238</v>
      </c>
      <c r="J351" s="2">
        <f t="shared" si="42"/>
        <v>2.6712216664439401</v>
      </c>
      <c r="K351" s="2">
        <f t="shared" si="36"/>
        <v>2.6715644356421486</v>
      </c>
    </row>
    <row r="352" spans="1:11" ht="13.5" x14ac:dyDescent="0.25">
      <c r="A352" s="3">
        <f>TITRES_STAT!B355</f>
        <v>42816</v>
      </c>
      <c r="B352" s="6">
        <f>TITRES_STAT!D355</f>
        <v>2.6276999999999999</v>
      </c>
      <c r="C352" s="2">
        <f t="shared" si="37"/>
        <v>0</v>
      </c>
      <c r="D352" s="2">
        <f t="shared" si="38"/>
        <v>2.61686</v>
      </c>
      <c r="E352" s="2">
        <f t="shared" si="40"/>
        <v>2.6373099999999998</v>
      </c>
      <c r="F352" s="2">
        <f t="shared" si="41"/>
        <v>2.69049</v>
      </c>
      <c r="G352" s="2">
        <f t="shared" si="35"/>
        <v>2.7040499999999992</v>
      </c>
      <c r="H352" s="2">
        <f t="shared" si="39"/>
        <v>2.2279150000000003</v>
      </c>
      <c r="I352" s="2">
        <f t="array" ref="I352">SUMPRODUCT(B336:B355, (ROW(B336:B355)-ROW(B336)+1)) / (20*21/2)</f>
        <v>2.6249557142857141</v>
      </c>
      <c r="J352" s="2">
        <f t="shared" si="42"/>
        <v>2.6670767458302316</v>
      </c>
      <c r="K352" s="2">
        <f t="shared" si="36"/>
        <v>2.6698442616953977</v>
      </c>
    </row>
    <row r="353" spans="1:11" ht="13.5" x14ac:dyDescent="0.25">
      <c r="A353" s="3">
        <f>TITRES_STAT!B356</f>
        <v>42817</v>
      </c>
      <c r="B353" s="6">
        <f>TITRES_STAT!D356</f>
        <v>2.6110000000000002</v>
      </c>
      <c r="C353" s="2">
        <f t="shared" si="37"/>
        <v>-1.6699999999999715E-2</v>
      </c>
      <c r="D353" s="2">
        <f t="shared" si="38"/>
        <v>2.6276999999999999</v>
      </c>
      <c r="E353" s="2">
        <f t="shared" si="40"/>
        <v>2.6298000000000004</v>
      </c>
      <c r="F353" s="2">
        <f t="shared" si="41"/>
        <v>2.6836049999999996</v>
      </c>
      <c r="G353" s="2">
        <f t="shared" si="35"/>
        <v>2.7019639999999985</v>
      </c>
      <c r="H353" s="2">
        <f t="shared" si="39"/>
        <v>2.2324195000000002</v>
      </c>
      <c r="I353" s="2">
        <f t="array" ref="I353">SUMPRODUCT(B337:B356, (ROW(B337:B356)-ROW(B337)+1)) / (20*21/2)</f>
        <v>2.6154266666666666</v>
      </c>
      <c r="J353" s="2">
        <f t="shared" si="42"/>
        <v>2.6617361033702096</v>
      </c>
      <c r="K353" s="2">
        <f t="shared" si="36"/>
        <v>2.6675366435896959</v>
      </c>
    </row>
    <row r="354" spans="1:11" ht="13.5" x14ac:dyDescent="0.25">
      <c r="A354" s="3">
        <f>TITRES_STAT!B357</f>
        <v>42818</v>
      </c>
      <c r="B354" s="6">
        <f>TITRES_STAT!D357</f>
        <v>2.5777000000000001</v>
      </c>
      <c r="C354" s="2">
        <f t="shared" si="37"/>
        <v>-3.3300000000000107E-2</v>
      </c>
      <c r="D354" s="2">
        <f t="shared" si="38"/>
        <v>2.6227</v>
      </c>
      <c r="E354" s="2">
        <f t="shared" si="40"/>
        <v>2.61896</v>
      </c>
      <c r="F354" s="2">
        <f t="shared" si="41"/>
        <v>2.6756799999999998</v>
      </c>
      <c r="G354" s="2">
        <f t="shared" si="35"/>
        <v>2.699711999999999</v>
      </c>
      <c r="H354" s="2">
        <f t="shared" si="39"/>
        <v>2.2367575000000004</v>
      </c>
      <c r="I354" s="2">
        <f t="array" ref="I354">SUMPRODUCT(B338:B357, (ROW(B338:B357)-ROW(B338)+1)) / (20*21/2)</f>
        <v>2.60697</v>
      </c>
      <c r="J354" s="2">
        <f t="shared" si="42"/>
        <v>2.6537326649539992</v>
      </c>
      <c r="K354" s="2">
        <f t="shared" si="36"/>
        <v>2.6640136379587274</v>
      </c>
    </row>
    <row r="355" spans="1:11" ht="13.5" x14ac:dyDescent="0.25">
      <c r="A355" s="3">
        <f>TITRES_STAT!B358</f>
        <v>42821</v>
      </c>
      <c r="B355" s="6">
        <f>TITRES_STAT!D358</f>
        <v>2.5026000000000002</v>
      </c>
      <c r="C355" s="2">
        <f t="shared" si="37"/>
        <v>-7.5099999999999945E-2</v>
      </c>
      <c r="D355" s="2">
        <f t="shared" si="38"/>
        <v>2.58934</v>
      </c>
      <c r="E355" s="2">
        <f t="shared" si="40"/>
        <v>2.6026899999999999</v>
      </c>
      <c r="F355" s="2">
        <f t="shared" si="41"/>
        <v>2.6652549999999997</v>
      </c>
      <c r="G355" s="2">
        <f t="shared" si="35"/>
        <v>2.6955419999999992</v>
      </c>
      <c r="H355" s="2">
        <f t="shared" si="39"/>
        <v>2.2407615000000005</v>
      </c>
      <c r="I355" s="2">
        <f t="array" ref="I355">SUMPRODUCT(B339:B358, (ROW(B339:B358)-ROW(B339)+1)) / (20*21/2)</f>
        <v>2.5981114285714288</v>
      </c>
      <c r="J355" s="2">
        <f t="shared" si="42"/>
        <v>2.639339077815523</v>
      </c>
      <c r="K355" s="2">
        <f t="shared" si="36"/>
        <v>2.6576836913721107</v>
      </c>
    </row>
    <row r="356" spans="1:11" ht="13.5" x14ac:dyDescent="0.25">
      <c r="A356" s="3">
        <f>TITRES_STAT!B359</f>
        <v>42822</v>
      </c>
      <c r="B356" s="6">
        <f>TITRES_STAT!D359</f>
        <v>2.5651999999999999</v>
      </c>
      <c r="C356" s="2">
        <f t="shared" si="37"/>
        <v>6.2599999999999767E-2</v>
      </c>
      <c r="D356" s="2">
        <f t="shared" si="38"/>
        <v>2.5768399999999998</v>
      </c>
      <c r="E356" s="2">
        <f t="shared" si="40"/>
        <v>2.5964400000000003</v>
      </c>
      <c r="F356" s="2">
        <f t="shared" si="41"/>
        <v>2.6539949999999992</v>
      </c>
      <c r="G356" s="2">
        <f t="shared" si="35"/>
        <v>2.69279</v>
      </c>
      <c r="H356" s="2">
        <f t="shared" si="39"/>
        <v>2.2451620000000001</v>
      </c>
      <c r="I356" s="2">
        <f t="array" ref="I356">SUMPRODUCT(B340:B359, (ROW(B340:B359)-ROW(B340)+1)) / (20*21/2)</f>
        <v>2.59054380952381</v>
      </c>
      <c r="J356" s="2">
        <f t="shared" si="42"/>
        <v>2.6322782132616638</v>
      </c>
      <c r="K356" s="2">
        <f t="shared" si="36"/>
        <v>2.6540568799457533</v>
      </c>
    </row>
    <row r="357" spans="1:11" ht="13.5" x14ac:dyDescent="0.25">
      <c r="A357" s="3">
        <f>TITRES_STAT!B360</f>
        <v>42823</v>
      </c>
      <c r="B357" s="6">
        <f>TITRES_STAT!D360</f>
        <v>2.5651999999999999</v>
      </c>
      <c r="C357" s="2">
        <f t="shared" si="37"/>
        <v>0</v>
      </c>
      <c r="D357" s="2">
        <f t="shared" si="38"/>
        <v>2.5643400000000001</v>
      </c>
      <c r="E357" s="2">
        <f t="shared" si="40"/>
        <v>2.5906000000000002</v>
      </c>
      <c r="F357" s="2">
        <f t="shared" si="41"/>
        <v>2.6373149999999992</v>
      </c>
      <c r="G357" s="2">
        <f t="shared" si="35"/>
        <v>2.6896199999999997</v>
      </c>
      <c r="H357" s="2">
        <f t="shared" si="39"/>
        <v>2.2496460000000003</v>
      </c>
      <c r="I357" s="2">
        <f t="array" ref="I357">SUMPRODUCT(B341:B360, (ROW(B341:B360)-ROW(B341)+1)) / (20*21/2)</f>
        <v>2.5836914285714285</v>
      </c>
      <c r="J357" s="2">
        <f t="shared" si="42"/>
        <v>2.6258898119986482</v>
      </c>
      <c r="K357" s="2">
        <f t="shared" si="36"/>
        <v>2.6505722964184688</v>
      </c>
    </row>
    <row r="358" spans="1:11" ht="13.5" x14ac:dyDescent="0.25">
      <c r="A358" s="3">
        <f>TITRES_STAT!B361</f>
        <v>42824</v>
      </c>
      <c r="B358" s="6">
        <f>TITRES_STAT!D361</f>
        <v>2.5442999999999998</v>
      </c>
      <c r="C358" s="2">
        <f t="shared" si="37"/>
        <v>-2.0900000000000141E-2</v>
      </c>
      <c r="D358" s="2">
        <f t="shared" si="38"/>
        <v>2.5509999999999997</v>
      </c>
      <c r="E358" s="2">
        <f t="shared" si="40"/>
        <v>2.5893500000000005</v>
      </c>
      <c r="F358" s="2">
        <f t="shared" si="41"/>
        <v>2.6237599999999994</v>
      </c>
      <c r="G358" s="2">
        <f t="shared" si="35"/>
        <v>2.6861160000000002</v>
      </c>
      <c r="H358" s="2">
        <f t="shared" si="39"/>
        <v>2.2540465000000007</v>
      </c>
      <c r="I358" s="2">
        <f t="array" ref="I358">SUMPRODUCT(B342:B361, (ROW(B342:B361)-ROW(B342)+1)) / (20*21/2)</f>
        <v>2.5794252380952383</v>
      </c>
      <c r="J358" s="2">
        <f t="shared" si="42"/>
        <v>2.6181193537130625</v>
      </c>
      <c r="K358" s="2">
        <f t="shared" si="36"/>
        <v>2.6464047553824503</v>
      </c>
    </row>
    <row r="359" spans="1:11" ht="13.5" x14ac:dyDescent="0.25">
      <c r="A359" s="3">
        <f>TITRES_STAT!B362</f>
        <v>42825</v>
      </c>
      <c r="B359" s="6">
        <f>TITRES_STAT!D362</f>
        <v>2.5442999999999998</v>
      </c>
      <c r="C359" s="2">
        <f t="shared" si="37"/>
        <v>0</v>
      </c>
      <c r="D359" s="2">
        <f t="shared" si="38"/>
        <v>2.5443199999999999</v>
      </c>
      <c r="E359" s="2">
        <f t="shared" si="40"/>
        <v>2.58351</v>
      </c>
      <c r="F359" s="2">
        <f t="shared" si="41"/>
        <v>2.6162499999999995</v>
      </c>
      <c r="G359" s="2">
        <f t="shared" si="35"/>
        <v>2.6826119999999998</v>
      </c>
      <c r="H359" s="2">
        <f t="shared" si="39"/>
        <v>2.2583425000000008</v>
      </c>
      <c r="I359" s="2">
        <f t="array" ref="I359">SUMPRODUCT(B343:B362, (ROW(B343:B362)-ROW(B343)+1)) / (20*21/2)</f>
        <v>2.573744285714286</v>
      </c>
      <c r="J359" s="2">
        <f t="shared" si="42"/>
        <v>2.6110889390737229</v>
      </c>
      <c r="K359" s="2">
        <f t="shared" si="36"/>
        <v>2.6424006473282367</v>
      </c>
    </row>
    <row r="360" spans="1:11" ht="13.5" x14ac:dyDescent="0.25">
      <c r="A360" s="3">
        <f>TITRES_STAT!B363</f>
        <v>42828</v>
      </c>
      <c r="B360" s="6">
        <f>TITRES_STAT!D363</f>
        <v>2.5442999999999998</v>
      </c>
      <c r="C360" s="2">
        <f t="shared" si="37"/>
        <v>0</v>
      </c>
      <c r="D360" s="2">
        <f t="shared" si="38"/>
        <v>2.5526599999999999</v>
      </c>
      <c r="E360" s="2">
        <f t="shared" si="40"/>
        <v>2.5710000000000002</v>
      </c>
      <c r="F360" s="2">
        <f t="shared" si="41"/>
        <v>2.6099949999999996</v>
      </c>
      <c r="G360" s="2">
        <f t="shared" si="35"/>
        <v>2.6792759999999998</v>
      </c>
      <c r="H360" s="2">
        <f t="shared" si="39"/>
        <v>2.2628470000000012</v>
      </c>
      <c r="I360" s="2">
        <f t="array" ref="I360">SUMPRODUCT(B344:B363, (ROW(B344:B363)-ROW(B344)+1)) / (20*21/2)</f>
        <v>2.5687385714285718</v>
      </c>
      <c r="J360" s="2">
        <f t="shared" si="42"/>
        <v>2.6047280877333683</v>
      </c>
      <c r="K360" s="2">
        <f t="shared" si="36"/>
        <v>2.6385535631192862</v>
      </c>
    </row>
    <row r="361" spans="1:11" ht="13.5" x14ac:dyDescent="0.25">
      <c r="A361" s="3">
        <f>TITRES_STAT!B364</f>
        <v>42829</v>
      </c>
      <c r="B361" s="6">
        <f>TITRES_STAT!D364</f>
        <v>2.5651999999999999</v>
      </c>
      <c r="C361" s="2">
        <f t="shared" si="37"/>
        <v>2.0900000000000141E-2</v>
      </c>
      <c r="D361" s="2">
        <f t="shared" si="38"/>
        <v>2.5526600000000004</v>
      </c>
      <c r="E361" s="2">
        <f t="shared" si="40"/>
        <v>2.5647500000000001</v>
      </c>
      <c r="F361" s="2">
        <f t="shared" si="41"/>
        <v>2.6039499999999998</v>
      </c>
      <c r="G361" s="2">
        <f t="shared" si="35"/>
        <v>2.6779419999999998</v>
      </c>
      <c r="H361" s="2">
        <f t="shared" si="39"/>
        <v>2.2673310000000009</v>
      </c>
      <c r="I361" s="2">
        <f t="array" ref="I361">SUMPRODUCT(B345:B364, (ROW(B345:B364)-ROW(B345)+1)) / (20*21/2)</f>
        <v>2.5604366666666665</v>
      </c>
      <c r="J361" s="2">
        <f t="shared" si="42"/>
        <v>2.6009635079492379</v>
      </c>
      <c r="K361" s="2">
        <f t="shared" si="36"/>
        <v>2.6356769528008828</v>
      </c>
    </row>
    <row r="362" spans="1:11" ht="13.5" x14ac:dyDescent="0.25">
      <c r="A362" s="3">
        <f>TITRES_STAT!B365</f>
        <v>42830</v>
      </c>
      <c r="B362" s="6">
        <f>TITRES_STAT!D365</f>
        <v>2.5442999999999998</v>
      </c>
      <c r="C362" s="2">
        <f t="shared" si="37"/>
        <v>-2.0900000000000141E-2</v>
      </c>
      <c r="D362" s="2">
        <f t="shared" si="38"/>
        <v>2.5484800000000001</v>
      </c>
      <c r="E362" s="2">
        <f t="shared" si="40"/>
        <v>2.5564100000000001</v>
      </c>
      <c r="F362" s="2">
        <f t="shared" si="41"/>
        <v>2.5968599999999995</v>
      </c>
      <c r="G362" s="2">
        <f t="shared" si="35"/>
        <v>2.6741879999999996</v>
      </c>
      <c r="H362" s="2">
        <f t="shared" si="39"/>
        <v>2.2717105000000011</v>
      </c>
      <c r="I362" s="2">
        <f t="array" ref="I362">SUMPRODUCT(B346:B365, (ROW(B346:B365)-ROW(B346)+1)) / (20*21/2)</f>
        <v>2.5530085714285713</v>
      </c>
      <c r="J362" s="2">
        <f t="shared" si="42"/>
        <v>2.5955669833826436</v>
      </c>
      <c r="K362" s="2">
        <f t="shared" si="36"/>
        <v>2.6320935428871226</v>
      </c>
    </row>
    <row r="363" spans="1:11" ht="13.5" x14ac:dyDescent="0.25">
      <c r="A363" s="3">
        <f>TITRES_STAT!B366</f>
        <v>42831</v>
      </c>
      <c r="B363" s="6">
        <f>TITRES_STAT!D366</f>
        <v>2.5442999999999998</v>
      </c>
      <c r="C363" s="2">
        <f t="shared" si="37"/>
        <v>0</v>
      </c>
      <c r="D363" s="2">
        <f t="shared" si="38"/>
        <v>2.5484800000000001</v>
      </c>
      <c r="E363" s="2">
        <f t="shared" si="40"/>
        <v>2.5497399999999999</v>
      </c>
      <c r="F363" s="2">
        <f t="shared" si="41"/>
        <v>2.5897700000000001</v>
      </c>
      <c r="G363" s="2">
        <f t="shared" si="35"/>
        <v>2.6699339999999996</v>
      </c>
      <c r="H363" s="2">
        <f t="shared" si="39"/>
        <v>2.2760275000000014</v>
      </c>
      <c r="I363" s="2">
        <f t="array" ref="I363">SUMPRODUCT(B347:B366, (ROW(B347:B366)-ROW(B347)+1)) / (20*21/2)</f>
        <v>2.5455647619047617</v>
      </c>
      <c r="J363" s="2">
        <f t="shared" si="42"/>
        <v>2.5906844135366773</v>
      </c>
      <c r="K363" s="2">
        <f t="shared" si="36"/>
        <v>2.6286506588523335</v>
      </c>
    </row>
    <row r="364" spans="1:11" ht="13.5" x14ac:dyDescent="0.25">
      <c r="A364" s="3">
        <f>TITRES_STAT!B367</f>
        <v>42832</v>
      </c>
      <c r="B364" s="6">
        <f>TITRES_STAT!D367</f>
        <v>2.5026000000000002</v>
      </c>
      <c r="C364" s="2">
        <f t="shared" si="37"/>
        <v>-4.1699999999999626E-2</v>
      </c>
      <c r="D364" s="2">
        <f t="shared" si="38"/>
        <v>2.5401400000000001</v>
      </c>
      <c r="E364" s="2">
        <f t="shared" si="40"/>
        <v>2.54223</v>
      </c>
      <c r="F364" s="2">
        <f t="shared" si="41"/>
        <v>2.5805949999999998</v>
      </c>
      <c r="G364" s="2">
        <f t="shared" si="35"/>
        <v>2.6670139999999991</v>
      </c>
      <c r="H364" s="2">
        <f t="shared" si="39"/>
        <v>2.2801985000000009</v>
      </c>
      <c r="I364" s="2">
        <f t="array" ref="I364">SUMPRODUCT(B348:B367, (ROW(B348:B367)-ROW(B348)+1)) / (20*21/2)</f>
        <v>2.5395466666666668</v>
      </c>
      <c r="J364" s="2">
        <f t="shared" si="42"/>
        <v>2.5822954217712795</v>
      </c>
      <c r="K364" s="2">
        <f t="shared" si="36"/>
        <v>2.6237074957600854</v>
      </c>
    </row>
    <row r="365" spans="1:11" ht="13.5" x14ac:dyDescent="0.25">
      <c r="A365" s="3">
        <f>TITRES_STAT!B368</f>
        <v>42835</v>
      </c>
      <c r="B365" s="6">
        <f>TITRES_STAT!D368</f>
        <v>2.5026000000000002</v>
      </c>
      <c r="C365" s="2">
        <f t="shared" si="37"/>
        <v>0</v>
      </c>
      <c r="D365" s="2">
        <f t="shared" si="38"/>
        <v>2.5317999999999996</v>
      </c>
      <c r="E365" s="2">
        <f t="shared" si="40"/>
        <v>2.54223</v>
      </c>
      <c r="F365" s="2">
        <f t="shared" si="41"/>
        <v>2.57246</v>
      </c>
      <c r="G365" s="2">
        <f t="shared" si="35"/>
        <v>2.6630939999999992</v>
      </c>
      <c r="H365" s="2">
        <f t="shared" si="39"/>
        <v>2.2843695000000013</v>
      </c>
      <c r="I365" s="2">
        <f t="array" ref="I365">SUMPRODUCT(B349:B368, (ROW(B349:B368)-ROW(B349)+1)) / (20*21/2)</f>
        <v>2.5341047619047616</v>
      </c>
      <c r="J365" s="2">
        <f t="shared" si="42"/>
        <v>2.5747053816025862</v>
      </c>
      <c r="K365" s="2">
        <f t="shared" si="36"/>
        <v>2.6189581822008665</v>
      </c>
    </row>
    <row r="366" spans="1:11" ht="13.5" x14ac:dyDescent="0.25">
      <c r="A366" s="3">
        <f>TITRES_STAT!B369</f>
        <v>42836</v>
      </c>
      <c r="B366" s="6">
        <f>TITRES_STAT!D369</f>
        <v>2.4943</v>
      </c>
      <c r="C366" s="2">
        <f t="shared" si="37"/>
        <v>-8.3000000000001961E-3</v>
      </c>
      <c r="D366" s="2">
        <f t="shared" si="38"/>
        <v>2.51762</v>
      </c>
      <c r="E366" s="2">
        <f t="shared" si="40"/>
        <v>2.5351400000000002</v>
      </c>
      <c r="F366" s="2">
        <f t="shared" si="41"/>
        <v>2.5657900000000002</v>
      </c>
      <c r="G366" s="2">
        <f t="shared" si="35"/>
        <v>2.6587579999999997</v>
      </c>
      <c r="H366" s="2">
        <f t="shared" si="39"/>
        <v>2.2884990000000007</v>
      </c>
      <c r="I366" s="2">
        <f t="array" ref="I366">SUMPRODUCT(B350:B369, (ROW(B350:B369)-ROW(B350)+1)) / (20*21/2)</f>
        <v>2.5285209523809522</v>
      </c>
      <c r="J366" s="2">
        <f t="shared" si="42"/>
        <v>2.5670477262118636</v>
      </c>
      <c r="K366" s="2">
        <f t="shared" si="36"/>
        <v>2.6140696260361267</v>
      </c>
    </row>
    <row r="367" spans="1:11" ht="13.5" x14ac:dyDescent="0.25">
      <c r="A367" s="3">
        <f>TITRES_STAT!B370</f>
        <v>42837</v>
      </c>
      <c r="B367" s="6">
        <f>TITRES_STAT!D370</f>
        <v>2.5026000000000002</v>
      </c>
      <c r="C367" s="2">
        <f t="shared" si="37"/>
        <v>8.3000000000001961E-3</v>
      </c>
      <c r="D367" s="2">
        <f t="shared" si="38"/>
        <v>2.5092800000000004</v>
      </c>
      <c r="E367" s="2">
        <f t="shared" si="40"/>
        <v>2.52888</v>
      </c>
      <c r="F367" s="2">
        <f t="shared" si="41"/>
        <v>2.5597400000000001</v>
      </c>
      <c r="G367" s="2">
        <f t="shared" si="35"/>
        <v>2.6543359999999994</v>
      </c>
      <c r="H367" s="2">
        <f t="shared" si="39"/>
        <v>2.2927745000000006</v>
      </c>
      <c r="I367" s="2">
        <f t="array" ref="I367">SUMPRODUCT(B351:B370, (ROW(B351:B370)-ROW(B351)+1)) / (20*21/2)</f>
        <v>2.5238338095238095</v>
      </c>
      <c r="J367" s="2">
        <f t="shared" si="42"/>
        <v>2.5609098475250192</v>
      </c>
      <c r="K367" s="2">
        <f t="shared" si="36"/>
        <v>2.6096982681523571</v>
      </c>
    </row>
    <row r="368" spans="1:11" ht="13.5" x14ac:dyDescent="0.25">
      <c r="A368" s="3">
        <f>TITRES_STAT!B371</f>
        <v>42838</v>
      </c>
      <c r="B368" s="6">
        <f>TITRES_STAT!D371</f>
        <v>2.5026000000000002</v>
      </c>
      <c r="C368" s="2">
        <f t="shared" si="37"/>
        <v>0</v>
      </c>
      <c r="D368" s="2">
        <f t="shared" si="38"/>
        <v>2.5009399999999999</v>
      </c>
      <c r="E368" s="2">
        <f t="shared" si="40"/>
        <v>2.5247100000000002</v>
      </c>
      <c r="F368" s="2">
        <f t="shared" si="41"/>
        <v>2.5570300000000001</v>
      </c>
      <c r="G368" s="2">
        <f t="shared" si="35"/>
        <v>2.6496639999999996</v>
      </c>
      <c r="H368" s="2">
        <f t="shared" si="39"/>
        <v>2.2969455000000005</v>
      </c>
      <c r="I368" s="2">
        <f t="array" ref="I368">SUMPRODUCT(B352:B371, (ROW(B352:B371)-ROW(B352)+1)) / (20*21/2)</f>
        <v>2.5199409523809524</v>
      </c>
      <c r="J368" s="2">
        <f t="shared" si="42"/>
        <v>2.5553565287131126</v>
      </c>
      <c r="K368" s="2">
        <f t="shared" si="36"/>
        <v>2.6054983360679511</v>
      </c>
    </row>
    <row r="369" spans="1:11" ht="13.5" x14ac:dyDescent="0.25">
      <c r="A369" s="3">
        <f>TITRES_STAT!B372</f>
        <v>42839</v>
      </c>
      <c r="B369" s="6">
        <f>TITRES_STAT!D372</f>
        <v>2.4984000000000002</v>
      </c>
      <c r="C369" s="2">
        <f t="shared" si="37"/>
        <v>-4.1999999999999815E-3</v>
      </c>
      <c r="D369" s="2">
        <f t="shared" si="38"/>
        <v>2.5001000000000002</v>
      </c>
      <c r="E369" s="2">
        <f t="shared" si="40"/>
        <v>2.5201200000000004</v>
      </c>
      <c r="F369" s="2">
        <f t="shared" si="41"/>
        <v>2.5518150000000004</v>
      </c>
      <c r="G369" s="2">
        <f t="shared" si="35"/>
        <v>2.6449079999999991</v>
      </c>
      <c r="H369" s="2">
        <f t="shared" si="39"/>
        <v>2.3010955000000006</v>
      </c>
      <c r="I369" s="2">
        <f t="array" ref="I369">SUMPRODUCT(B353:B372, (ROW(B353:B372)-ROW(B353)+1)) / (20*21/2)</f>
        <v>2.5273676190476193</v>
      </c>
      <c r="J369" s="2">
        <f t="shared" si="42"/>
        <v>2.5499320974071016</v>
      </c>
      <c r="K369" s="2">
        <f t="shared" si="36"/>
        <v>2.6012984013201881</v>
      </c>
    </row>
    <row r="370" spans="1:11" ht="13.5" x14ac:dyDescent="0.25">
      <c r="A370" s="3">
        <f>TITRES_STAT!B373</f>
        <v>42842</v>
      </c>
      <c r="B370" s="6">
        <f>TITRES_STAT!D373</f>
        <v>2.5026000000000002</v>
      </c>
      <c r="C370" s="2">
        <f t="shared" si="37"/>
        <v>4.1999999999999815E-3</v>
      </c>
      <c r="D370" s="2">
        <f t="shared" si="38"/>
        <v>2.5001000000000007</v>
      </c>
      <c r="E370" s="2">
        <f t="shared" si="40"/>
        <v>2.5159500000000001</v>
      </c>
      <c r="F370" s="2">
        <f t="shared" si="41"/>
        <v>2.5434749999999999</v>
      </c>
      <c r="G370" s="2">
        <f t="shared" ref="G370:G433" si="43">AVERAGE(B321:B370)</f>
        <v>2.6402359999999998</v>
      </c>
      <c r="H370" s="2">
        <f t="shared" si="39"/>
        <v>2.3052665000000006</v>
      </c>
      <c r="I370" s="2">
        <f t="array" ref="I370">SUMPRODUCT(B354:B373, (ROW(B354:B373)-ROW(B354)+1)) / (20*21/2)</f>
        <v>2.5316728571428571</v>
      </c>
      <c r="J370" s="2">
        <f t="shared" si="42"/>
        <v>2.5454242786064252</v>
      </c>
      <c r="K370" s="2">
        <f t="shared" si="36"/>
        <v>2.5974278757782203</v>
      </c>
    </row>
    <row r="371" spans="1:11" ht="13.5" x14ac:dyDescent="0.25">
      <c r="A371" s="3">
        <f>TITRES_STAT!B374</f>
        <v>42843</v>
      </c>
      <c r="B371" s="6">
        <f>TITRES_STAT!D374</f>
        <v>2.5026000000000002</v>
      </c>
      <c r="C371" s="2">
        <f t="shared" si="37"/>
        <v>0</v>
      </c>
      <c r="D371" s="2">
        <f t="shared" si="38"/>
        <v>2.50176</v>
      </c>
      <c r="E371" s="2">
        <f t="shared" si="40"/>
        <v>2.5096900000000004</v>
      </c>
      <c r="F371" s="2">
        <f t="shared" si="41"/>
        <v>2.5372200000000005</v>
      </c>
      <c r="G371" s="2">
        <f t="shared" si="43"/>
        <v>2.6353139999999997</v>
      </c>
      <c r="H371" s="2">
        <f t="shared" si="39"/>
        <v>2.3094375</v>
      </c>
      <c r="I371" s="2">
        <f t="array" ref="I371">SUMPRODUCT(B355:B374, (ROW(B355:B374)-ROW(B355)+1)) / (20*21/2)</f>
        <v>2.5392980952380952</v>
      </c>
      <c r="J371" s="2">
        <f t="shared" si="42"/>
        <v>2.5413457758820037</v>
      </c>
      <c r="K371" s="2">
        <f t="shared" ref="K371:K434" si="44">$K$4*B371+(1-$K$4)*K370</f>
        <v>2.5937091355516237</v>
      </c>
    </row>
    <row r="372" spans="1:11" ht="13.5" x14ac:dyDescent="0.25">
      <c r="A372" s="3">
        <f>TITRES_STAT!B375</f>
        <v>42844</v>
      </c>
      <c r="B372" s="6">
        <f>TITRES_STAT!D375</f>
        <v>2.6152000000000002</v>
      </c>
      <c r="C372" s="2">
        <f t="shared" si="37"/>
        <v>0.11260000000000003</v>
      </c>
      <c r="D372" s="2">
        <f t="shared" si="38"/>
        <v>2.5242800000000001</v>
      </c>
      <c r="E372" s="2">
        <f t="shared" si="40"/>
        <v>2.5167800000000007</v>
      </c>
      <c r="F372" s="2">
        <f t="shared" si="41"/>
        <v>2.5365950000000006</v>
      </c>
      <c r="G372" s="2">
        <f t="shared" si="43"/>
        <v>2.6328119999999995</v>
      </c>
      <c r="H372" s="2">
        <f t="shared" si="39"/>
        <v>2.3142965000000002</v>
      </c>
      <c r="I372" s="2">
        <f t="array" ref="I372">SUMPRODUCT(B356:B375, (ROW(B356:B375)-ROW(B356)+1)) / (20*21/2)</f>
        <v>2.5503161904761908</v>
      </c>
      <c r="J372" s="2">
        <f t="shared" si="42"/>
        <v>2.5483795115122891</v>
      </c>
      <c r="K372" s="2">
        <f t="shared" si="44"/>
        <v>2.5945519145495992</v>
      </c>
    </row>
    <row r="373" spans="1:11" ht="13.5" x14ac:dyDescent="0.25">
      <c r="A373" s="3">
        <f>TITRES_STAT!B376</f>
        <v>42845</v>
      </c>
      <c r="B373" s="6">
        <f>TITRES_STAT!D376</f>
        <v>2.5817999999999999</v>
      </c>
      <c r="C373" s="2">
        <f t="shared" si="37"/>
        <v>-3.3400000000000318E-2</v>
      </c>
      <c r="D373" s="2">
        <f t="shared" si="38"/>
        <v>2.5401199999999999</v>
      </c>
      <c r="E373" s="2">
        <f t="shared" si="40"/>
        <v>2.5205300000000004</v>
      </c>
      <c r="F373" s="2">
        <f t="shared" si="41"/>
        <v>2.5351350000000004</v>
      </c>
      <c r="G373" s="2">
        <f t="shared" si="43"/>
        <v>2.6298079999999997</v>
      </c>
      <c r="H373" s="2">
        <f t="shared" si="39"/>
        <v>2.3188635000000004</v>
      </c>
      <c r="I373" s="2">
        <f t="array" ref="I373">SUMPRODUCT(B357:B376, (ROW(B357:B376)-ROW(B357)+1)) / (20*21/2)</f>
        <v>2.5582385714285718</v>
      </c>
      <c r="J373" s="2">
        <f t="shared" si="42"/>
        <v>2.5515624151777851</v>
      </c>
      <c r="K373" s="2">
        <f t="shared" si="44"/>
        <v>2.5940518394692229</v>
      </c>
    </row>
    <row r="374" spans="1:11" ht="13.5" x14ac:dyDescent="0.25">
      <c r="A374" s="3">
        <f>TITRES_STAT!B377</f>
        <v>42846</v>
      </c>
      <c r="B374" s="6">
        <f>TITRES_STAT!D377</f>
        <v>2.6152000000000002</v>
      </c>
      <c r="C374" s="2">
        <f t="shared" si="37"/>
        <v>3.3400000000000318E-2</v>
      </c>
      <c r="D374" s="2">
        <f t="shared" si="38"/>
        <v>2.5634799999999998</v>
      </c>
      <c r="E374" s="2">
        <f t="shared" si="40"/>
        <v>2.5317900000000004</v>
      </c>
      <c r="F374" s="2">
        <f t="shared" si="41"/>
        <v>2.53701</v>
      </c>
      <c r="G374" s="2">
        <f t="shared" si="43"/>
        <v>2.6277219999999994</v>
      </c>
      <c r="H374" s="2">
        <f t="shared" si="39"/>
        <v>2.3235975</v>
      </c>
      <c r="I374" s="2">
        <f t="array" ref="I374">SUMPRODUCT(B358:B377, (ROW(B358:B377)-ROW(B358)+1)) / (20*21/2)</f>
        <v>2.5714252380952383</v>
      </c>
      <c r="J374" s="2">
        <f t="shared" si="42"/>
        <v>2.5576231375418059</v>
      </c>
      <c r="K374" s="2">
        <f t="shared" si="44"/>
        <v>2.594881179097881</v>
      </c>
    </row>
    <row r="375" spans="1:11" ht="13.5" x14ac:dyDescent="0.25">
      <c r="A375" s="3">
        <f>TITRES_STAT!B378</f>
        <v>42849</v>
      </c>
      <c r="B375" s="6">
        <f>TITRES_STAT!D378</f>
        <v>2.6526999999999998</v>
      </c>
      <c r="C375" s="2">
        <f t="shared" si="37"/>
        <v>3.7499999999999645E-2</v>
      </c>
      <c r="D375" s="2">
        <f t="shared" si="38"/>
        <v>2.5934999999999997</v>
      </c>
      <c r="E375" s="2">
        <f t="shared" si="40"/>
        <v>2.5468000000000006</v>
      </c>
      <c r="F375" s="2">
        <f t="shared" si="41"/>
        <v>2.5445150000000001</v>
      </c>
      <c r="G375" s="2">
        <f t="shared" si="43"/>
        <v>2.6263860000000006</v>
      </c>
      <c r="H375" s="2">
        <f t="shared" si="39"/>
        <v>2.328519</v>
      </c>
      <c r="I375" s="2">
        <f t="array" ref="I375">SUMPRODUCT(B359:B378, (ROW(B359:B378)-ROW(B359)+1)) / (20*21/2)</f>
        <v>2.5872171428571429</v>
      </c>
      <c r="J375" s="2">
        <f t="shared" si="42"/>
        <v>2.5666780768235387</v>
      </c>
      <c r="K375" s="2">
        <f t="shared" si="44"/>
        <v>2.5971485838391404</v>
      </c>
    </row>
    <row r="376" spans="1:11" ht="13.5" x14ac:dyDescent="0.25">
      <c r="A376" s="3">
        <f>TITRES_STAT!B379</f>
        <v>42850</v>
      </c>
      <c r="B376" s="6">
        <f>TITRES_STAT!D379</f>
        <v>2.6276999999999999</v>
      </c>
      <c r="C376" s="2">
        <f t="shared" si="37"/>
        <v>-2.4999999999999911E-2</v>
      </c>
      <c r="D376" s="2">
        <f t="shared" si="38"/>
        <v>2.6185200000000002</v>
      </c>
      <c r="E376" s="2">
        <f t="shared" si="40"/>
        <v>2.5601400000000001</v>
      </c>
      <c r="F376" s="2">
        <f t="shared" si="41"/>
        <v>2.5476400000000003</v>
      </c>
      <c r="G376" s="2">
        <f t="shared" si="43"/>
        <v>2.6243000000000007</v>
      </c>
      <c r="H376" s="2">
        <f t="shared" si="39"/>
        <v>2.3333154999999999</v>
      </c>
      <c r="I376" s="2">
        <f t="array" ref="I376">SUMPRODUCT(B360:B379, (ROW(B360:B379)-ROW(B360)+1)) / (20*21/2)</f>
        <v>2.6176700000000004</v>
      </c>
      <c r="J376" s="2">
        <f t="shared" si="42"/>
        <v>2.5724896885546302</v>
      </c>
      <c r="K376" s="2">
        <f t="shared" si="44"/>
        <v>2.5983466785905467</v>
      </c>
    </row>
    <row r="377" spans="1:11" ht="13.5" x14ac:dyDescent="0.25">
      <c r="A377" s="3">
        <f>TITRES_STAT!B380</f>
        <v>42851</v>
      </c>
      <c r="B377" s="6">
        <f>TITRES_STAT!D380</f>
        <v>2.6861000000000002</v>
      </c>
      <c r="C377" s="2">
        <f t="shared" si="37"/>
        <v>5.840000000000023E-2</v>
      </c>
      <c r="D377" s="2">
        <f t="shared" si="38"/>
        <v>2.6326999999999998</v>
      </c>
      <c r="E377" s="2">
        <f t="shared" si="40"/>
        <v>2.5784899999999999</v>
      </c>
      <c r="F377" s="2">
        <f t="shared" si="41"/>
        <v>2.5536850000000006</v>
      </c>
      <c r="G377" s="2">
        <f t="shared" si="43"/>
        <v>2.6248840000000002</v>
      </c>
      <c r="H377" s="2">
        <f t="shared" si="39"/>
        <v>2.3384040000000001</v>
      </c>
      <c r="I377" s="2">
        <f t="array" ref="I377">SUMPRODUCT(B361:B380, (ROW(B361:B380)-ROW(B361)+1)) / (20*21/2)</f>
        <v>2.657628095238096</v>
      </c>
      <c r="J377" s="2">
        <f t="shared" si="42"/>
        <v>2.583309718216094</v>
      </c>
      <c r="K377" s="2">
        <f t="shared" si="44"/>
        <v>2.6017879853124861</v>
      </c>
    </row>
    <row r="378" spans="1:11" ht="13.5" x14ac:dyDescent="0.25">
      <c r="A378" s="3">
        <f>TITRES_STAT!B381</f>
        <v>42852</v>
      </c>
      <c r="B378" s="6">
        <f>TITRES_STAT!D381</f>
        <v>2.7195</v>
      </c>
      <c r="C378" s="2">
        <f t="shared" si="37"/>
        <v>3.3399999999999874E-2</v>
      </c>
      <c r="D378" s="2">
        <f t="shared" si="38"/>
        <v>2.6602399999999999</v>
      </c>
      <c r="E378" s="2">
        <f t="shared" si="40"/>
        <v>2.6001799999999999</v>
      </c>
      <c r="F378" s="2">
        <f t="shared" si="41"/>
        <v>2.5624450000000003</v>
      </c>
      <c r="G378" s="2">
        <f t="shared" si="43"/>
        <v>2.6252180000000003</v>
      </c>
      <c r="H378" s="2">
        <f t="shared" si="39"/>
        <v>2.3436804999999996</v>
      </c>
      <c r="I378" s="2">
        <f t="array" ref="I378">SUMPRODUCT(B362:B381, (ROW(B362:B381)-ROW(B362)+1)) / (20*21/2)</f>
        <v>2.6954214285714286</v>
      </c>
      <c r="J378" s="2">
        <f t="shared" si="42"/>
        <v>2.5962802212431324</v>
      </c>
      <c r="K378" s="2">
        <f t="shared" si="44"/>
        <v>2.6064041427512121</v>
      </c>
    </row>
    <row r="379" spans="1:11" ht="13.5" x14ac:dyDescent="0.25">
      <c r="A379" s="3">
        <f>TITRES_STAT!B382</f>
        <v>42853</v>
      </c>
      <c r="B379" s="6">
        <f>TITRES_STAT!D382</f>
        <v>2.8822000000000001</v>
      </c>
      <c r="C379" s="2">
        <f t="shared" si="37"/>
        <v>0.16270000000000007</v>
      </c>
      <c r="D379" s="2">
        <f t="shared" si="38"/>
        <v>2.7136400000000003</v>
      </c>
      <c r="E379" s="2">
        <f t="shared" si="40"/>
        <v>2.63856</v>
      </c>
      <c r="F379" s="2">
        <f t="shared" si="41"/>
        <v>2.5793400000000006</v>
      </c>
      <c r="G379" s="2">
        <f t="shared" si="43"/>
        <v>2.6290560000000003</v>
      </c>
      <c r="H379" s="2">
        <f t="shared" si="39"/>
        <v>2.349812</v>
      </c>
      <c r="I379" s="2">
        <f t="array" ref="I379">SUMPRODUCT(B363:B382, (ROW(B363:B382)-ROW(B363)+1)) / (20*21/2)</f>
        <v>2.7347304761904763</v>
      </c>
      <c r="J379" s="2">
        <f t="shared" si="42"/>
        <v>2.6235106763628342</v>
      </c>
      <c r="K379" s="2">
        <f t="shared" si="44"/>
        <v>2.6172196665648904</v>
      </c>
    </row>
    <row r="380" spans="1:11" ht="13.5" x14ac:dyDescent="0.25">
      <c r="A380" s="3">
        <f>TITRES_STAT!B383</f>
        <v>42857</v>
      </c>
      <c r="B380" s="6">
        <f>TITRES_STAT!D383</f>
        <v>2.9988999999999999</v>
      </c>
      <c r="C380" s="2">
        <f t="shared" si="37"/>
        <v>0.1166999999999998</v>
      </c>
      <c r="D380" s="2">
        <f t="shared" si="38"/>
        <v>2.78288</v>
      </c>
      <c r="E380" s="2">
        <f t="shared" si="40"/>
        <v>2.6881899999999996</v>
      </c>
      <c r="F380" s="2">
        <f t="shared" si="41"/>
        <v>2.6020700000000003</v>
      </c>
      <c r="G380" s="2">
        <f t="shared" si="43"/>
        <v>2.6353119999999994</v>
      </c>
      <c r="H380" s="2">
        <f t="shared" si="39"/>
        <v>2.3565270000000003</v>
      </c>
      <c r="I380" s="2">
        <f t="array" ref="I380">SUMPRODUCT(B364:B383, (ROW(B364:B383)-ROW(B364)+1)) / (20*21/2)</f>
        <v>2.7804290476190476</v>
      </c>
      <c r="J380" s="2">
        <f t="shared" si="42"/>
        <v>2.6592620405187546</v>
      </c>
      <c r="K380" s="2">
        <f t="shared" si="44"/>
        <v>2.632187522778032</v>
      </c>
    </row>
    <row r="381" spans="1:11" ht="13.5" x14ac:dyDescent="0.25">
      <c r="A381" s="3">
        <f>TITRES_STAT!B384</f>
        <v>42858</v>
      </c>
      <c r="B381" s="6">
        <f>TITRES_STAT!D384</f>
        <v>2.9988999999999999</v>
      </c>
      <c r="C381" s="2">
        <f t="shared" si="37"/>
        <v>0</v>
      </c>
      <c r="D381" s="2">
        <f t="shared" si="38"/>
        <v>2.8571199999999997</v>
      </c>
      <c r="E381" s="2">
        <f t="shared" si="40"/>
        <v>2.7378200000000001</v>
      </c>
      <c r="F381" s="2">
        <f t="shared" si="41"/>
        <v>2.6237550000000005</v>
      </c>
      <c r="G381" s="2">
        <f t="shared" si="43"/>
        <v>2.6407339999999992</v>
      </c>
      <c r="H381" s="2">
        <f t="shared" si="39"/>
        <v>2.3632839999999997</v>
      </c>
      <c r="I381" s="2">
        <f t="array" ref="I381">SUMPRODUCT(B365:B384, (ROW(B365:B384)-ROW(B365)+1)) / (20*21/2)</f>
        <v>2.8094519047619042</v>
      </c>
      <c r="J381" s="2">
        <f t="shared" si="42"/>
        <v>2.6916085128503018</v>
      </c>
      <c r="K381" s="2">
        <f t="shared" si="44"/>
        <v>2.6465684042377173</v>
      </c>
    </row>
    <row r="382" spans="1:11" ht="13.5" x14ac:dyDescent="0.25">
      <c r="A382" s="3">
        <f>TITRES_STAT!B385</f>
        <v>42859</v>
      </c>
      <c r="B382" s="6">
        <f>TITRES_STAT!D385</f>
        <v>3.0365000000000002</v>
      </c>
      <c r="C382" s="2">
        <f t="shared" si="37"/>
        <v>3.76000000000003E-2</v>
      </c>
      <c r="D382" s="2">
        <f t="shared" si="38"/>
        <v>2.9272</v>
      </c>
      <c r="E382" s="2">
        <f t="shared" si="40"/>
        <v>2.7799499999999999</v>
      </c>
      <c r="F382" s="2">
        <f t="shared" si="41"/>
        <v>2.6483650000000005</v>
      </c>
      <c r="G382" s="2">
        <f t="shared" si="43"/>
        <v>2.6468239999999996</v>
      </c>
      <c r="H382" s="2">
        <f t="shared" si="39"/>
        <v>2.3701244999999997</v>
      </c>
      <c r="I382" s="2">
        <f t="array" ref="I382">SUMPRODUCT(B366:B385, (ROW(B366:B385)-ROW(B366)+1)) / (20*21/2)</f>
        <v>2.8341999999999996</v>
      </c>
      <c r="J382" s="2">
        <f t="shared" si="42"/>
        <v>2.7244553211502733</v>
      </c>
      <c r="K382" s="2">
        <f t="shared" si="44"/>
        <v>2.6618598393656505</v>
      </c>
    </row>
    <row r="383" spans="1:11" ht="13.5" x14ac:dyDescent="0.25">
      <c r="A383" s="3">
        <f>TITRES_STAT!B386</f>
        <v>42860</v>
      </c>
      <c r="B383" s="6">
        <f>TITRES_STAT!D386</f>
        <v>3.1282000000000001</v>
      </c>
      <c r="C383" s="2">
        <f t="shared" si="37"/>
        <v>9.1699999999999893E-2</v>
      </c>
      <c r="D383" s="2">
        <f t="shared" si="38"/>
        <v>3.0089399999999999</v>
      </c>
      <c r="E383" s="2">
        <f t="shared" si="40"/>
        <v>2.8345899999999995</v>
      </c>
      <c r="F383" s="2">
        <f t="shared" si="41"/>
        <v>2.6775600000000002</v>
      </c>
      <c r="G383" s="2">
        <f t="shared" si="43"/>
        <v>2.6544139999999992</v>
      </c>
      <c r="H383" s="2">
        <f t="shared" si="39"/>
        <v>2.3774234999999995</v>
      </c>
      <c r="I383" s="2">
        <f t="array" ref="I383">SUMPRODUCT(B367:B386, (ROW(B367:B386)-ROW(B367)+1)) / (20*21/2)</f>
        <v>2.8575538095238091</v>
      </c>
      <c r="J383" s="2">
        <f t="shared" si="42"/>
        <v>2.7629071953264379</v>
      </c>
      <c r="K383" s="2">
        <f t="shared" si="44"/>
        <v>2.6801476888022919</v>
      </c>
    </row>
    <row r="384" spans="1:11" ht="13.5" x14ac:dyDescent="0.25">
      <c r="A384" s="3">
        <f>TITRES_STAT!B387</f>
        <v>42863</v>
      </c>
      <c r="B384" s="6">
        <f>TITRES_STAT!D387</f>
        <v>2.9823</v>
      </c>
      <c r="C384" s="2">
        <f t="shared" si="37"/>
        <v>-0.14590000000000014</v>
      </c>
      <c r="D384" s="2">
        <f t="shared" si="38"/>
        <v>3.0289600000000001</v>
      </c>
      <c r="E384" s="2">
        <f t="shared" si="40"/>
        <v>2.8712999999999997</v>
      </c>
      <c r="F384" s="2">
        <f t="shared" si="41"/>
        <v>2.7015450000000003</v>
      </c>
      <c r="G384" s="2">
        <f t="shared" si="43"/>
        <v>2.6593360000000001</v>
      </c>
      <c r="H384" s="2">
        <f t="shared" si="39"/>
        <v>2.3837429999999999</v>
      </c>
      <c r="I384" s="2">
        <f t="array" ref="I384">SUMPRODUCT(B368:B387, (ROW(B368:B387)-ROW(B368)+1)) / (20*21/2)</f>
        <v>2.879843809523809</v>
      </c>
      <c r="J384" s="2">
        <f t="shared" si="42"/>
        <v>2.7838017481524915</v>
      </c>
      <c r="K384" s="2">
        <f t="shared" si="44"/>
        <v>2.6919967990453393</v>
      </c>
    </row>
    <row r="385" spans="1:11" ht="13.5" x14ac:dyDescent="0.25">
      <c r="A385" s="3">
        <f>TITRES_STAT!B388</f>
        <v>42864</v>
      </c>
      <c r="B385" s="6">
        <f>TITRES_STAT!D388</f>
        <v>2.9613999999999998</v>
      </c>
      <c r="C385" s="2">
        <f t="shared" si="37"/>
        <v>-2.0900000000000141E-2</v>
      </c>
      <c r="D385" s="2">
        <f t="shared" si="38"/>
        <v>3.0214600000000003</v>
      </c>
      <c r="E385" s="2">
        <f t="shared" si="40"/>
        <v>2.9021699999999999</v>
      </c>
      <c r="F385" s="2">
        <f t="shared" si="41"/>
        <v>2.724485</v>
      </c>
      <c r="G385" s="2">
        <f t="shared" si="43"/>
        <v>2.6643420000000004</v>
      </c>
      <c r="H385" s="2">
        <f t="shared" si="39"/>
        <v>2.389958</v>
      </c>
      <c r="I385" s="2">
        <f t="array" ref="I385">SUMPRODUCT(B369:B388, (ROW(B369:B388)-ROW(B369)+1)) / (20*21/2)</f>
        <v>2.9018304761904763</v>
      </c>
      <c r="J385" s="2">
        <f t="shared" si="42"/>
        <v>2.8007158673760637</v>
      </c>
      <c r="K385" s="2">
        <f t="shared" si="44"/>
        <v>2.7025616304553259</v>
      </c>
    </row>
    <row r="386" spans="1:11" ht="13.5" x14ac:dyDescent="0.25">
      <c r="A386" s="3">
        <f>TITRES_STAT!B389</f>
        <v>42865</v>
      </c>
      <c r="B386" s="6">
        <f>TITRES_STAT!D389</f>
        <v>2.9697</v>
      </c>
      <c r="C386" s="2">
        <f t="shared" si="37"/>
        <v>8.3000000000001961E-3</v>
      </c>
      <c r="D386" s="2">
        <f t="shared" si="38"/>
        <v>3.0156199999999997</v>
      </c>
      <c r="E386" s="2">
        <f t="shared" si="40"/>
        <v>2.9363699999999997</v>
      </c>
      <c r="F386" s="2">
        <f t="shared" si="41"/>
        <v>2.7482550000000003</v>
      </c>
      <c r="G386" s="2">
        <f t="shared" si="43"/>
        <v>2.6679279999999999</v>
      </c>
      <c r="H386" s="2">
        <f t="shared" si="39"/>
        <v>2.3964645</v>
      </c>
      <c r="I386" s="2">
        <f t="array" ref="I386">SUMPRODUCT(B370:B389, (ROW(B370:B389)-ROW(B370)+1)) / (20*21/2)</f>
        <v>2.9214338095238097</v>
      </c>
      <c r="J386" s="2">
        <f t="shared" si="42"/>
        <v>2.816809594292629</v>
      </c>
      <c r="K386" s="2">
        <f t="shared" si="44"/>
        <v>2.7130376449472742</v>
      </c>
    </row>
    <row r="387" spans="1:11" ht="13.5" x14ac:dyDescent="0.25">
      <c r="A387" s="3">
        <f>TITRES_STAT!B390</f>
        <v>42866</v>
      </c>
      <c r="B387" s="6">
        <f>TITRES_STAT!D390</f>
        <v>2.9823</v>
      </c>
      <c r="C387" s="2">
        <f t="shared" si="37"/>
        <v>1.2599999999999945E-2</v>
      </c>
      <c r="D387" s="2">
        <f t="shared" si="38"/>
        <v>3.0047799999999998</v>
      </c>
      <c r="E387" s="2">
        <f t="shared" si="40"/>
        <v>2.9659899999999997</v>
      </c>
      <c r="F387" s="2">
        <f t="shared" si="41"/>
        <v>2.7722400000000005</v>
      </c>
      <c r="G387" s="2">
        <f t="shared" si="43"/>
        <v>2.6695980000000001</v>
      </c>
      <c r="H387" s="2">
        <f t="shared" si="39"/>
        <v>2.4030339999999999</v>
      </c>
      <c r="I387" s="2">
        <f t="array" ref="I387">SUMPRODUCT(B371:B390, (ROW(B371:B390)-ROW(B371)+1)) / (20*21/2)</f>
        <v>2.9306909523809521</v>
      </c>
      <c r="J387" s="2">
        <f t="shared" si="42"/>
        <v>2.8325705853123786</v>
      </c>
      <c r="K387" s="2">
        <f t="shared" si="44"/>
        <v>2.7235969529885575</v>
      </c>
    </row>
    <row r="388" spans="1:11" ht="13.5" x14ac:dyDescent="0.25">
      <c r="A388" s="3">
        <f>TITRES_STAT!B391</f>
        <v>42867</v>
      </c>
      <c r="B388" s="6">
        <f>TITRES_STAT!D391</f>
        <v>3.0030999999999999</v>
      </c>
      <c r="C388" s="2">
        <f t="shared" ref="C388:C451" si="45">B388-B387</f>
        <v>2.079999999999993E-2</v>
      </c>
      <c r="D388" s="2">
        <f t="shared" si="38"/>
        <v>2.9797599999999997</v>
      </c>
      <c r="E388" s="2">
        <f t="shared" si="40"/>
        <v>2.9943499999999998</v>
      </c>
      <c r="F388" s="2">
        <f t="shared" si="41"/>
        <v>2.7972650000000003</v>
      </c>
      <c r="G388" s="2">
        <f t="shared" si="43"/>
        <v>2.673352</v>
      </c>
      <c r="H388" s="2">
        <f t="shared" si="39"/>
        <v>2.4097075000000006</v>
      </c>
      <c r="I388" s="2">
        <f t="array" ref="I388">SUMPRODUCT(B372:B391, (ROW(B372:B391)-ROW(B372)+1)) / (20*21/2)</f>
        <v>2.9379619047619046</v>
      </c>
      <c r="J388" s="2">
        <f t="shared" si="42"/>
        <v>2.8488114819492947</v>
      </c>
      <c r="K388" s="2">
        <f t="shared" si="44"/>
        <v>2.7345578567929278</v>
      </c>
    </row>
    <row r="389" spans="1:11" ht="13.5" x14ac:dyDescent="0.25">
      <c r="A389" s="3">
        <f>TITRES_STAT!B392</f>
        <v>42870</v>
      </c>
      <c r="B389" s="6">
        <f>TITRES_STAT!D392</f>
        <v>3.0030999999999999</v>
      </c>
      <c r="C389" s="2">
        <f t="shared" si="45"/>
        <v>0</v>
      </c>
      <c r="D389" s="2">
        <f t="shared" si="38"/>
        <v>2.9839199999999999</v>
      </c>
      <c r="E389" s="2">
        <f t="shared" si="40"/>
        <v>3.00644</v>
      </c>
      <c r="F389" s="2">
        <f t="shared" si="41"/>
        <v>2.8225000000000002</v>
      </c>
      <c r="G389" s="2">
        <f t="shared" si="43"/>
        <v>2.6795239999999994</v>
      </c>
      <c r="H389" s="2">
        <f t="shared" si="39"/>
        <v>2.4164225000000004</v>
      </c>
      <c r="I389" s="2">
        <f t="array" ref="I389">SUMPRODUCT(B373:B392, (ROW(B373:B392)-ROW(B373)+1)) / (20*21/2)</f>
        <v>2.9495990476190475</v>
      </c>
      <c r="J389" s="2">
        <f t="shared" si="42"/>
        <v>2.8635056265255523</v>
      </c>
      <c r="K389" s="2">
        <f t="shared" si="44"/>
        <v>2.745088921232421</v>
      </c>
    </row>
    <row r="390" spans="1:11" ht="13.5" x14ac:dyDescent="0.25">
      <c r="A390" s="3">
        <f>TITRES_STAT!B393</f>
        <v>42871</v>
      </c>
      <c r="B390" s="6">
        <f>TITRES_STAT!D393</f>
        <v>2.9197000000000002</v>
      </c>
      <c r="C390" s="2">
        <f t="shared" si="45"/>
        <v>-8.3399999999999697E-2</v>
      </c>
      <c r="D390" s="2">
        <f t="shared" ref="D390:D453" si="46">AVERAGE(B386:B390)</f>
        <v>2.9755799999999999</v>
      </c>
      <c r="E390" s="2">
        <f t="shared" si="40"/>
        <v>2.9985200000000001</v>
      </c>
      <c r="F390" s="2">
        <f t="shared" si="41"/>
        <v>2.8433549999999999</v>
      </c>
      <c r="G390" s="2">
        <f t="shared" si="43"/>
        <v>2.6845299999999996</v>
      </c>
      <c r="H390" s="2">
        <f t="shared" si="39"/>
        <v>2.4227205000000001</v>
      </c>
      <c r="I390" s="2">
        <f t="array" ref="I390">SUMPRODUCT(B374:B393, (ROW(B374:B393)-ROW(B374)+1)) / (20*21/2)</f>
        <v>2.9594685714285713</v>
      </c>
      <c r="J390" s="2">
        <f t="shared" si="42"/>
        <v>2.868857471618357</v>
      </c>
      <c r="K390" s="2">
        <f t="shared" si="44"/>
        <v>2.7519364145174245</v>
      </c>
    </row>
    <row r="391" spans="1:11" ht="13.5" x14ac:dyDescent="0.25">
      <c r="A391" s="3">
        <f>TITRES_STAT!B394</f>
        <v>42872</v>
      </c>
      <c r="B391" s="6">
        <f>TITRES_STAT!D394</f>
        <v>2.9197000000000002</v>
      </c>
      <c r="C391" s="2">
        <f t="shared" si="45"/>
        <v>0</v>
      </c>
      <c r="D391" s="2">
        <f t="shared" si="46"/>
        <v>2.9655800000000001</v>
      </c>
      <c r="E391" s="2">
        <f t="shared" si="40"/>
        <v>2.9905999999999997</v>
      </c>
      <c r="F391" s="2">
        <f t="shared" si="41"/>
        <v>2.8642100000000008</v>
      </c>
      <c r="G391" s="2">
        <f t="shared" si="43"/>
        <v>2.6892020000000003</v>
      </c>
      <c r="H391" s="2">
        <f t="shared" si="39"/>
        <v>2.4290184999999997</v>
      </c>
      <c r="I391" s="2">
        <f t="array" ref="I391">SUMPRODUCT(B375:B394, (ROW(B375:B394)-ROW(B375)+1)) / (20*21/2)</f>
        <v>2.9602590476190476</v>
      </c>
      <c r="J391" s="2">
        <f t="shared" si="42"/>
        <v>2.8736996171785134</v>
      </c>
      <c r="K391" s="2">
        <f t="shared" si="44"/>
        <v>2.7585153786539962</v>
      </c>
    </row>
    <row r="392" spans="1:11" ht="13.5" x14ac:dyDescent="0.25">
      <c r="A392" s="3">
        <f>TITRES_STAT!B395</f>
        <v>42873</v>
      </c>
      <c r="B392" s="6">
        <f>TITRES_STAT!D395</f>
        <v>2.9864000000000002</v>
      </c>
      <c r="C392" s="2">
        <f t="shared" si="45"/>
        <v>6.6699999999999982E-2</v>
      </c>
      <c r="D392" s="2">
        <f t="shared" si="46"/>
        <v>2.9664000000000001</v>
      </c>
      <c r="E392" s="2">
        <f t="shared" si="40"/>
        <v>2.9855899999999997</v>
      </c>
      <c r="F392" s="2">
        <f t="shared" si="41"/>
        <v>2.8827699999999998</v>
      </c>
      <c r="G392" s="2">
        <f t="shared" si="43"/>
        <v>2.6952080000000005</v>
      </c>
      <c r="H392" s="2">
        <f t="shared" si="39"/>
        <v>2.4356499999999999</v>
      </c>
      <c r="I392" s="2">
        <f t="array" ref="I392">SUMPRODUCT(B376:B395, (ROW(B376:B395)-ROW(B376)+1)) / (20*21/2)</f>
        <v>2.9636204761904761</v>
      </c>
      <c r="J392" s="2">
        <f t="shared" si="42"/>
        <v>2.8844329869710359</v>
      </c>
      <c r="K392" s="2">
        <f t="shared" si="44"/>
        <v>2.7674520304714867</v>
      </c>
    </row>
    <row r="393" spans="1:11" ht="13.5" x14ac:dyDescent="0.25">
      <c r="A393" s="3">
        <f>TITRES_STAT!B396</f>
        <v>42874</v>
      </c>
      <c r="B393" s="6">
        <f>TITRES_STAT!D396</f>
        <v>2.9864000000000002</v>
      </c>
      <c r="C393" s="2">
        <f t="shared" si="45"/>
        <v>0</v>
      </c>
      <c r="D393" s="2">
        <f t="shared" si="46"/>
        <v>2.96306</v>
      </c>
      <c r="E393" s="2">
        <f t="shared" si="40"/>
        <v>2.9714099999999997</v>
      </c>
      <c r="F393" s="2">
        <f t="shared" si="41"/>
        <v>2.903</v>
      </c>
      <c r="G393" s="2">
        <f t="shared" si="43"/>
        <v>2.7012140000000007</v>
      </c>
      <c r="H393" s="2">
        <f t="shared" si="39"/>
        <v>2.4422815</v>
      </c>
      <c r="I393" s="2">
        <f t="array" ref="I393">SUMPRODUCT(B377:B396, (ROW(B377:B396)-ROW(B377)+1)) / (20*21/2)</f>
        <v>2.9643514285714283</v>
      </c>
      <c r="J393" s="2">
        <f t="shared" si="42"/>
        <v>2.8941441310690323</v>
      </c>
      <c r="K393" s="2">
        <f t="shared" si="44"/>
        <v>2.776038225354958</v>
      </c>
    </row>
    <row r="394" spans="1:11" ht="13.5" x14ac:dyDescent="0.25">
      <c r="A394" s="3">
        <f>TITRES_STAT!B397</f>
        <v>42877</v>
      </c>
      <c r="B394" s="6">
        <f>TITRES_STAT!D397</f>
        <v>2.9113000000000002</v>
      </c>
      <c r="C394" s="2">
        <f t="shared" si="45"/>
        <v>-7.5099999999999945E-2</v>
      </c>
      <c r="D394" s="2">
        <f t="shared" si="46"/>
        <v>2.9447000000000001</v>
      </c>
      <c r="E394" s="2">
        <f t="shared" si="40"/>
        <v>2.9643099999999998</v>
      </c>
      <c r="F394" s="2">
        <f t="shared" si="41"/>
        <v>2.9178050000000004</v>
      </c>
      <c r="G394" s="2">
        <f t="shared" si="43"/>
        <v>2.705718000000001</v>
      </c>
      <c r="H394" s="2">
        <f t="shared" ref="H394:H457" si="47">AVERAGE(B195:B394)</f>
        <v>2.448642</v>
      </c>
      <c r="I394" s="2">
        <f t="array" ref="I394">SUMPRODUCT(B378:B397, (ROW(B378:B397)-ROW(B378)+1)) / (20*21/2)</f>
        <v>2.9580404761904759</v>
      </c>
      <c r="J394" s="2">
        <f t="shared" si="42"/>
        <v>2.8957780233481722</v>
      </c>
      <c r="K394" s="2">
        <f t="shared" si="44"/>
        <v>2.7813426086743713</v>
      </c>
    </row>
    <row r="395" spans="1:11" ht="13.5" x14ac:dyDescent="0.25">
      <c r="A395" s="3">
        <f>TITRES_STAT!B398</f>
        <v>42878</v>
      </c>
      <c r="B395" s="6">
        <f>TITRES_STAT!D398</f>
        <v>2.9531000000000001</v>
      </c>
      <c r="C395" s="2">
        <f t="shared" si="45"/>
        <v>4.1799999999999837E-2</v>
      </c>
      <c r="D395" s="2">
        <f t="shared" si="46"/>
        <v>2.9513800000000003</v>
      </c>
      <c r="E395" s="2">
        <f t="shared" si="40"/>
        <v>2.9634799999999997</v>
      </c>
      <c r="F395" s="2">
        <f t="shared" si="41"/>
        <v>2.9328250000000002</v>
      </c>
      <c r="G395" s="2">
        <f t="shared" si="43"/>
        <v>2.7114740000000013</v>
      </c>
      <c r="H395" s="2">
        <f t="shared" si="47"/>
        <v>2.4550240000000003</v>
      </c>
      <c r="I395" s="2">
        <f t="array" ref="I395">SUMPRODUCT(B379:B398, (ROW(B379:B398)-ROW(B379)+1)) / (20*21/2)</f>
        <v>2.954367142857143</v>
      </c>
      <c r="J395" s="2">
        <f t="shared" si="42"/>
        <v>2.901237259219775</v>
      </c>
      <c r="K395" s="2">
        <f t="shared" si="44"/>
        <v>2.7880781926479257</v>
      </c>
    </row>
    <row r="396" spans="1:11" ht="13.5" x14ac:dyDescent="0.25">
      <c r="A396" s="3">
        <f>TITRES_STAT!B399</f>
        <v>42879</v>
      </c>
      <c r="B396" s="6">
        <f>TITRES_STAT!D399</f>
        <v>2.9405000000000001</v>
      </c>
      <c r="C396" s="2">
        <f t="shared" si="45"/>
        <v>-1.2599999999999945E-2</v>
      </c>
      <c r="D396" s="2">
        <f t="shared" si="46"/>
        <v>2.9555400000000001</v>
      </c>
      <c r="E396" s="2">
        <f t="shared" ref="E396:E459" si="48">AVERAGE(B387:B396)</f>
        <v>2.9605600000000001</v>
      </c>
      <c r="F396" s="2">
        <f t="shared" si="41"/>
        <v>2.9484649999999997</v>
      </c>
      <c r="G396" s="2">
        <f t="shared" si="43"/>
        <v>2.7177300000000013</v>
      </c>
      <c r="H396" s="2">
        <f t="shared" si="47"/>
        <v>2.4613430000000003</v>
      </c>
      <c r="I396" s="2">
        <f t="array" ref="I396">SUMPRODUCT(B380:B399, (ROW(B380:B399)-ROW(B380)+1)) / (20*21/2)</f>
        <v>2.9489404761904763</v>
      </c>
      <c r="J396" s="2">
        <f t="shared" si="42"/>
        <v>2.9049765678655106</v>
      </c>
      <c r="K396" s="2">
        <f t="shared" si="44"/>
        <v>2.7940555184264384</v>
      </c>
    </row>
    <row r="397" spans="1:11" ht="13.5" x14ac:dyDescent="0.25">
      <c r="A397" s="3">
        <f>TITRES_STAT!B400</f>
        <v>42880</v>
      </c>
      <c r="B397" s="6">
        <f>TITRES_STAT!D400</f>
        <v>2.8822000000000001</v>
      </c>
      <c r="C397" s="2">
        <f t="shared" si="45"/>
        <v>-5.8300000000000018E-2</v>
      </c>
      <c r="D397" s="2">
        <f t="shared" si="46"/>
        <v>2.9347000000000003</v>
      </c>
      <c r="E397" s="2">
        <f t="shared" si="48"/>
        <v>2.9505500000000002</v>
      </c>
      <c r="F397" s="2">
        <f t="shared" si="41"/>
        <v>2.9582699999999997</v>
      </c>
      <c r="G397" s="2">
        <f t="shared" si="43"/>
        <v>2.7229020000000013</v>
      </c>
      <c r="H397" s="2">
        <f t="shared" si="47"/>
        <v>2.4674120000000004</v>
      </c>
      <c r="I397" s="2">
        <f t="array" ref="I397">SUMPRODUCT(B381:B400, (ROW(B381:B400)-ROW(B381)+1)) / (20*21/2)</f>
        <v>2.9441752380952382</v>
      </c>
      <c r="J397" s="2">
        <f t="shared" si="42"/>
        <v>2.9028073709259381</v>
      </c>
      <c r="K397" s="2">
        <f t="shared" si="44"/>
        <v>2.7975121647626566</v>
      </c>
    </row>
    <row r="398" spans="1:11" ht="13.5" x14ac:dyDescent="0.25">
      <c r="A398" s="3">
        <f>TITRES_STAT!B401</f>
        <v>42881</v>
      </c>
      <c r="B398" s="6">
        <f>TITRES_STAT!D401</f>
        <v>2.9197000000000002</v>
      </c>
      <c r="C398" s="2">
        <f t="shared" si="45"/>
        <v>3.7500000000000089E-2</v>
      </c>
      <c r="D398" s="2">
        <f t="shared" si="46"/>
        <v>2.9213600000000004</v>
      </c>
      <c r="E398" s="2">
        <f t="shared" si="48"/>
        <v>2.9422100000000002</v>
      </c>
      <c r="F398" s="2">
        <f t="shared" si="41"/>
        <v>2.9682799999999996</v>
      </c>
      <c r="G398" s="2">
        <f t="shared" si="43"/>
        <v>2.7301600000000015</v>
      </c>
      <c r="H398" s="2">
        <f t="shared" si="47"/>
        <v>2.473627</v>
      </c>
      <c r="I398" s="2">
        <f t="array" ref="I398">SUMPRODUCT(B382:B401, (ROW(B382:B401)-ROW(B382)+1)) / (20*21/2)</f>
        <v>2.9397871428571429</v>
      </c>
      <c r="J398" s="2">
        <f t="shared" si="42"/>
        <v>2.9044161927425156</v>
      </c>
      <c r="K398" s="2">
        <f t="shared" si="44"/>
        <v>2.8023038445758859</v>
      </c>
    </row>
    <row r="399" spans="1:11" ht="13.5" x14ac:dyDescent="0.25">
      <c r="A399" s="3">
        <f>TITRES_STAT!B402</f>
        <v>42884</v>
      </c>
      <c r="B399" s="6">
        <f>TITRES_STAT!D402</f>
        <v>2.9113000000000002</v>
      </c>
      <c r="C399" s="2">
        <f t="shared" si="45"/>
        <v>-8.3999999999999631E-3</v>
      </c>
      <c r="D399" s="2">
        <f t="shared" si="46"/>
        <v>2.9213600000000004</v>
      </c>
      <c r="E399" s="2">
        <f t="shared" si="48"/>
        <v>2.93303</v>
      </c>
      <c r="F399" s="2">
        <f t="shared" si="41"/>
        <v>2.9697349999999996</v>
      </c>
      <c r="G399" s="2">
        <f t="shared" si="43"/>
        <v>2.7363320000000018</v>
      </c>
      <c r="H399" s="2">
        <f t="shared" si="47"/>
        <v>2.4798</v>
      </c>
      <c r="I399" s="2">
        <f t="array" ref="I399">SUMPRODUCT(B383:B402, (ROW(B383:B402)-ROW(B383)+1)) / (20*21/2)</f>
        <v>2.9357761904761905</v>
      </c>
      <c r="J399" s="2">
        <f t="shared" si="42"/>
        <v>2.9050717934337049</v>
      </c>
      <c r="K399" s="2">
        <f t="shared" si="44"/>
        <v>2.8065782036121258</v>
      </c>
    </row>
    <row r="400" spans="1:11" ht="13.5" x14ac:dyDescent="0.25">
      <c r="A400" s="3">
        <f>TITRES_STAT!B403</f>
        <v>42885</v>
      </c>
      <c r="B400" s="6">
        <f>TITRES_STAT!D403</f>
        <v>2.9197000000000002</v>
      </c>
      <c r="C400" s="2">
        <f t="shared" si="45"/>
        <v>8.3999999999999631E-3</v>
      </c>
      <c r="D400" s="2">
        <f t="shared" si="46"/>
        <v>2.9146800000000002</v>
      </c>
      <c r="E400" s="2">
        <f t="shared" si="48"/>
        <v>2.93303</v>
      </c>
      <c r="F400" s="2">
        <f t="shared" si="41"/>
        <v>2.9657749999999998</v>
      </c>
      <c r="G400" s="2">
        <f t="shared" si="43"/>
        <v>2.7413380000000012</v>
      </c>
      <c r="H400" s="2">
        <f t="shared" si="47"/>
        <v>2.4860565000000001</v>
      </c>
      <c r="I400" s="2">
        <f t="array" ref="I400">SUMPRODUCT(B384:B403, (ROW(B384:B403)-ROW(B384)+1)) / (20*21/2)</f>
        <v>2.936292857142857</v>
      </c>
      <c r="J400" s="2">
        <f t="shared" si="42"/>
        <v>2.9064649559638283</v>
      </c>
      <c r="K400" s="2">
        <f t="shared" si="44"/>
        <v>2.8110143524900821</v>
      </c>
    </row>
    <row r="401" spans="1:11" ht="13.5" x14ac:dyDescent="0.25">
      <c r="A401" s="3">
        <f>TITRES_STAT!B404</f>
        <v>42886</v>
      </c>
      <c r="B401" s="6">
        <f>TITRES_STAT!D404</f>
        <v>2.9197000000000002</v>
      </c>
      <c r="C401" s="2">
        <f t="shared" si="45"/>
        <v>0</v>
      </c>
      <c r="D401" s="2">
        <f t="shared" si="46"/>
        <v>2.9105200000000004</v>
      </c>
      <c r="E401" s="2">
        <f t="shared" si="48"/>
        <v>2.9330299999999996</v>
      </c>
      <c r="F401" s="2">
        <f t="shared" si="41"/>
        <v>2.9618149999999992</v>
      </c>
      <c r="G401" s="2">
        <f t="shared" si="43"/>
        <v>2.7471780000000012</v>
      </c>
      <c r="H401" s="2">
        <f t="shared" si="47"/>
        <v>2.4923129999999998</v>
      </c>
      <c r="I401" s="2">
        <f t="array" ref="I401">SUMPRODUCT(B385:B404, (ROW(B385:B404)-ROW(B385)+1)) / (20*21/2)</f>
        <v>2.9376038095238095</v>
      </c>
      <c r="J401" s="2">
        <f t="shared" si="42"/>
        <v>2.9077254363482257</v>
      </c>
      <c r="K401" s="2">
        <f t="shared" si="44"/>
        <v>2.8152765347453732</v>
      </c>
    </row>
    <row r="402" spans="1:11" ht="13.5" x14ac:dyDescent="0.25">
      <c r="A402" s="3">
        <f>TITRES_STAT!B405</f>
        <v>42887</v>
      </c>
      <c r="B402" s="6">
        <f>TITRES_STAT!D405</f>
        <v>2.9197000000000002</v>
      </c>
      <c r="C402" s="2">
        <f t="shared" si="45"/>
        <v>0</v>
      </c>
      <c r="D402" s="2">
        <f t="shared" si="46"/>
        <v>2.9180200000000003</v>
      </c>
      <c r="E402" s="2">
        <f t="shared" si="48"/>
        <v>2.9263599999999999</v>
      </c>
      <c r="F402" s="2">
        <f t="shared" si="41"/>
        <v>2.9559749999999996</v>
      </c>
      <c r="G402" s="2">
        <f t="shared" si="43"/>
        <v>2.7530180000000017</v>
      </c>
      <c r="H402" s="2">
        <f t="shared" si="47"/>
        <v>2.4985694999999999</v>
      </c>
      <c r="I402" s="2">
        <f t="array" ref="I402">SUMPRODUCT(B386:B405, (ROW(B386:B405)-ROW(B386)+1)) / (20*21/2)</f>
        <v>2.939804761904762</v>
      </c>
      <c r="J402" s="2">
        <f t="shared" si="42"/>
        <v>2.9088658709817281</v>
      </c>
      <c r="K402" s="2">
        <f t="shared" si="44"/>
        <v>2.819371572598496</v>
      </c>
    </row>
    <row r="403" spans="1:11" ht="13.5" x14ac:dyDescent="0.25">
      <c r="A403" s="3">
        <f>TITRES_STAT!B406</f>
        <v>42888</v>
      </c>
      <c r="B403" s="6">
        <f>TITRES_STAT!D406</f>
        <v>2.9613999999999998</v>
      </c>
      <c r="C403" s="2">
        <f t="shared" si="45"/>
        <v>4.1699999999999626E-2</v>
      </c>
      <c r="D403" s="2">
        <f t="shared" si="46"/>
        <v>2.9263599999999999</v>
      </c>
      <c r="E403" s="2">
        <f t="shared" si="48"/>
        <v>2.9238599999999999</v>
      </c>
      <c r="F403" s="2">
        <f t="shared" si="41"/>
        <v>2.9476349999999991</v>
      </c>
      <c r="G403" s="2">
        <f t="shared" si="43"/>
        <v>2.7600260000000016</v>
      </c>
      <c r="H403" s="2">
        <f t="shared" si="47"/>
        <v>2.5052015000000001</v>
      </c>
      <c r="I403" s="2">
        <f t="array" ref="I403">SUMPRODUCT(B387:B406, (ROW(B387:B406)-ROW(B387)+1)) / (20*21/2)</f>
        <v>2.945147142857143</v>
      </c>
      <c r="J403" s="2">
        <f t="shared" si="42"/>
        <v>2.9138691213644208</v>
      </c>
      <c r="K403" s="2">
        <f t="shared" si="44"/>
        <v>2.8249413148495357</v>
      </c>
    </row>
    <row r="404" spans="1:11" ht="13.5" x14ac:dyDescent="0.25">
      <c r="A404" s="3">
        <f>TITRES_STAT!B407</f>
        <v>42891</v>
      </c>
      <c r="B404" s="6">
        <f>TITRES_STAT!D407</f>
        <v>2.9613999999999998</v>
      </c>
      <c r="C404" s="2">
        <f t="shared" si="45"/>
        <v>0</v>
      </c>
      <c r="D404" s="2">
        <f t="shared" si="46"/>
        <v>2.9363799999999998</v>
      </c>
      <c r="E404" s="2">
        <f t="shared" si="48"/>
        <v>2.9288700000000003</v>
      </c>
      <c r="F404" s="2">
        <f t="shared" ref="F404:F467" si="49">AVERAGE(B385:B404)</f>
        <v>2.9465899999999992</v>
      </c>
      <c r="G404" s="2">
        <f t="shared" si="43"/>
        <v>2.7677000000000009</v>
      </c>
      <c r="H404" s="2">
        <f t="shared" si="47"/>
        <v>2.5116040000000002</v>
      </c>
      <c r="I404" s="2">
        <f t="array" ref="I404">SUMPRODUCT(B388:B407, (ROW(B388:B407)-ROW(B388)+1)) / (20*21/2)</f>
        <v>2.9515209523809527</v>
      </c>
      <c r="J404" s="2">
        <f t="shared" si="42"/>
        <v>2.9183958717106666</v>
      </c>
      <c r="K404" s="2">
        <f t="shared" si="44"/>
        <v>2.8302926358358285</v>
      </c>
    </row>
    <row r="405" spans="1:11" ht="13.5" x14ac:dyDescent="0.25">
      <c r="A405" s="3">
        <f>TITRES_STAT!B408</f>
        <v>42892</v>
      </c>
      <c r="B405" s="6">
        <f>TITRES_STAT!D408</f>
        <v>2.9697</v>
      </c>
      <c r="C405" s="2">
        <f t="shared" si="45"/>
        <v>8.3000000000001961E-3</v>
      </c>
      <c r="D405" s="2">
        <f t="shared" si="46"/>
        <v>2.94638</v>
      </c>
      <c r="E405" s="2">
        <f t="shared" si="48"/>
        <v>2.9305300000000001</v>
      </c>
      <c r="F405" s="2">
        <f t="shared" si="49"/>
        <v>2.9470049999999994</v>
      </c>
      <c r="G405" s="2">
        <f t="shared" si="43"/>
        <v>2.7770420000000007</v>
      </c>
      <c r="H405" s="2">
        <f t="shared" si="47"/>
        <v>2.518027</v>
      </c>
      <c r="I405" s="2">
        <f t="array" ref="I405">SUMPRODUCT(B389:B408, (ROW(B389:B408)-ROW(B389)+1)) / (20*21/2)</f>
        <v>2.9593266666666662</v>
      </c>
      <c r="J405" s="2">
        <f t="shared" ref="J405:J468" si="50">$J$4*B405+J404*(1-$J$4)</f>
        <v>2.9232819791667937</v>
      </c>
      <c r="K405" s="2">
        <f t="shared" si="44"/>
        <v>2.8357595912932472</v>
      </c>
    </row>
    <row r="406" spans="1:11" ht="13.5" x14ac:dyDescent="0.25">
      <c r="A406" s="3">
        <f>TITRES_STAT!B409</f>
        <v>42893</v>
      </c>
      <c r="B406" s="6">
        <f>TITRES_STAT!D409</f>
        <v>3.0030999999999999</v>
      </c>
      <c r="C406" s="2">
        <f t="shared" si="45"/>
        <v>3.3399999999999874E-2</v>
      </c>
      <c r="D406" s="2">
        <f t="shared" si="46"/>
        <v>2.9630599999999996</v>
      </c>
      <c r="E406" s="2">
        <f t="shared" si="48"/>
        <v>2.9367900000000002</v>
      </c>
      <c r="F406" s="2">
        <f t="shared" si="49"/>
        <v>2.9486749999999993</v>
      </c>
      <c r="G406" s="2">
        <f t="shared" si="43"/>
        <v>2.7858000000000009</v>
      </c>
      <c r="H406" s="2">
        <f t="shared" si="47"/>
        <v>2.5247005000000002</v>
      </c>
      <c r="I406" s="2">
        <f t="array" ref="I406">SUMPRODUCT(B390:B409, (ROW(B390:B409)-ROW(B390)+1)) / (20*21/2)</f>
        <v>2.96778380952381</v>
      </c>
      <c r="J406" s="2">
        <f t="shared" si="50"/>
        <v>2.9308836954366226</v>
      </c>
      <c r="K406" s="2">
        <f t="shared" si="44"/>
        <v>2.8423219602621397</v>
      </c>
    </row>
    <row r="407" spans="1:11" ht="13.5" x14ac:dyDescent="0.25">
      <c r="A407" s="3">
        <f>TITRES_STAT!B410</f>
        <v>42894</v>
      </c>
      <c r="B407" s="6">
        <f>TITRES_STAT!D410</f>
        <v>3.0156000000000001</v>
      </c>
      <c r="C407" s="2">
        <f t="shared" si="45"/>
        <v>1.2500000000000178E-2</v>
      </c>
      <c r="D407" s="2">
        <f t="shared" si="46"/>
        <v>2.98224</v>
      </c>
      <c r="E407" s="2">
        <f t="shared" si="48"/>
        <v>2.9501300000000001</v>
      </c>
      <c r="F407" s="2">
        <f t="shared" si="49"/>
        <v>2.9503399999999997</v>
      </c>
      <c r="G407" s="2">
        <f t="shared" si="43"/>
        <v>2.7948080000000011</v>
      </c>
      <c r="H407" s="2">
        <f t="shared" si="47"/>
        <v>2.5314364999999999</v>
      </c>
      <c r="I407" s="2">
        <f t="array" ref="I407">SUMPRODUCT(B391:B410, (ROW(B391:B410)-ROW(B391)+1)) / (20*21/2)</f>
        <v>2.972490952380952</v>
      </c>
      <c r="J407" s="2">
        <f t="shared" si="50"/>
        <v>2.938951914918849</v>
      </c>
      <c r="K407" s="2">
        <f t="shared" si="44"/>
        <v>2.8491171775067619</v>
      </c>
    </row>
    <row r="408" spans="1:11" ht="13.5" x14ac:dyDescent="0.25">
      <c r="A408" s="3">
        <f>TITRES_STAT!B411</f>
        <v>42895</v>
      </c>
      <c r="B408" s="6">
        <f>TITRES_STAT!D411</f>
        <v>3.0323000000000002</v>
      </c>
      <c r="C408" s="2">
        <f t="shared" si="45"/>
        <v>1.6700000000000159E-2</v>
      </c>
      <c r="D408" s="2">
        <f t="shared" si="46"/>
        <v>2.9964199999999996</v>
      </c>
      <c r="E408" s="2">
        <f t="shared" si="48"/>
        <v>2.9613899999999997</v>
      </c>
      <c r="F408" s="2">
        <f t="shared" si="49"/>
        <v>2.9517999999999995</v>
      </c>
      <c r="G408" s="2">
        <f t="shared" si="43"/>
        <v>2.8045680000000006</v>
      </c>
      <c r="H408" s="2">
        <f t="shared" si="47"/>
        <v>2.5380475000000002</v>
      </c>
      <c r="I408" s="2">
        <f t="array" ref="I408">SUMPRODUCT(B392:B411, (ROW(B392:B411)-ROW(B392)+1)) / (20*21/2)</f>
        <v>2.9732295238095237</v>
      </c>
      <c r="J408" s="2">
        <f t="shared" si="50"/>
        <v>2.9478422087361014</v>
      </c>
      <c r="K408" s="2">
        <f t="shared" si="44"/>
        <v>2.8563008176045357</v>
      </c>
    </row>
    <row r="409" spans="1:11" ht="13.5" x14ac:dyDescent="0.25">
      <c r="A409" s="3">
        <f>TITRES_STAT!B412</f>
        <v>42898</v>
      </c>
      <c r="B409" s="6">
        <f>TITRES_STAT!D412</f>
        <v>3.0406</v>
      </c>
      <c r="C409" s="2">
        <f t="shared" si="45"/>
        <v>8.299999999999752E-3</v>
      </c>
      <c r="D409" s="2">
        <f t="shared" si="46"/>
        <v>3.0122599999999995</v>
      </c>
      <c r="E409" s="2">
        <f t="shared" si="48"/>
        <v>2.9743199999999996</v>
      </c>
      <c r="F409" s="2">
        <f t="shared" si="49"/>
        <v>2.9536749999999996</v>
      </c>
      <c r="G409" s="2">
        <f t="shared" si="43"/>
        <v>2.8144940000000007</v>
      </c>
      <c r="H409" s="2">
        <f t="shared" si="47"/>
        <v>2.5444914999999999</v>
      </c>
      <c r="I409" s="2">
        <f t="array" ref="I409">SUMPRODUCT(B393:B412, (ROW(B393:B412)-ROW(B393)+1)) / (20*21/2)</f>
        <v>2.9725304761904763</v>
      </c>
      <c r="J409" s="2">
        <f t="shared" si="50"/>
        <v>2.9566762840945677</v>
      </c>
      <c r="K409" s="2">
        <f t="shared" si="44"/>
        <v>2.8635282365220047</v>
      </c>
    </row>
    <row r="410" spans="1:11" ht="13.5" x14ac:dyDescent="0.25">
      <c r="A410" s="3">
        <f>TITRES_STAT!B413</f>
        <v>42899</v>
      </c>
      <c r="B410" s="6">
        <f>TITRES_STAT!D413</f>
        <v>3.0030999999999999</v>
      </c>
      <c r="C410" s="2">
        <f t="shared" si="45"/>
        <v>-3.7500000000000089E-2</v>
      </c>
      <c r="D410" s="2">
        <f t="shared" si="46"/>
        <v>3.0189399999999997</v>
      </c>
      <c r="E410" s="2">
        <f t="shared" si="48"/>
        <v>2.9826600000000001</v>
      </c>
      <c r="F410" s="2">
        <f t="shared" si="49"/>
        <v>2.9578449999999998</v>
      </c>
      <c r="G410" s="2">
        <f t="shared" si="43"/>
        <v>2.8236700000000008</v>
      </c>
      <c r="H410" s="2">
        <f t="shared" si="47"/>
        <v>2.5506435000000001</v>
      </c>
      <c r="I410" s="2">
        <f t="array" ref="I410">SUMPRODUCT(B394:B413, (ROW(B394:B413)-ROW(B394)+1)) / (20*21/2)</f>
        <v>2.9715914285714287</v>
      </c>
      <c r="J410" s="2">
        <f t="shared" si="50"/>
        <v>2.9610975903712755</v>
      </c>
      <c r="K410" s="2">
        <f t="shared" si="44"/>
        <v>2.869001639011338</v>
      </c>
    </row>
    <row r="411" spans="1:11" ht="13.5" x14ac:dyDescent="0.25">
      <c r="A411" s="3">
        <f>TITRES_STAT!B414</f>
        <v>42900</v>
      </c>
      <c r="B411" s="6">
        <f>TITRES_STAT!D414</f>
        <v>2.9655999999999998</v>
      </c>
      <c r="C411" s="2">
        <f t="shared" si="45"/>
        <v>-3.7500000000000089E-2</v>
      </c>
      <c r="D411" s="2">
        <f t="shared" si="46"/>
        <v>3.0114399999999999</v>
      </c>
      <c r="E411" s="2">
        <f t="shared" si="48"/>
        <v>2.98725</v>
      </c>
      <c r="F411" s="2">
        <f t="shared" si="49"/>
        <v>2.96014</v>
      </c>
      <c r="G411" s="2">
        <f t="shared" si="43"/>
        <v>2.831678000000001</v>
      </c>
      <c r="H411" s="2">
        <f t="shared" si="47"/>
        <v>2.5565039999999999</v>
      </c>
      <c r="I411" s="2">
        <f t="array" ref="I411">SUMPRODUCT(B395:B414, (ROW(B395:B414)-ROW(B395)+1)) / (20*21/2)</f>
        <v>2.9744419047619051</v>
      </c>
      <c r="J411" s="2">
        <f t="shared" si="50"/>
        <v>2.961526391288297</v>
      </c>
      <c r="K411" s="2">
        <f t="shared" si="44"/>
        <v>2.8727898100305014</v>
      </c>
    </row>
    <row r="412" spans="1:11" ht="13.5" x14ac:dyDescent="0.25">
      <c r="A412" s="3">
        <f>TITRES_STAT!B415</f>
        <v>42901</v>
      </c>
      <c r="B412" s="6">
        <f>TITRES_STAT!D415</f>
        <v>2.9527999999999999</v>
      </c>
      <c r="C412" s="2">
        <f t="shared" si="45"/>
        <v>-1.2799999999999923E-2</v>
      </c>
      <c r="D412" s="2">
        <f t="shared" si="46"/>
        <v>2.9988800000000002</v>
      </c>
      <c r="E412" s="2">
        <f t="shared" si="48"/>
        <v>2.9905599999999999</v>
      </c>
      <c r="F412" s="2">
        <f t="shared" si="49"/>
        <v>2.9584600000000001</v>
      </c>
      <c r="G412" s="2">
        <f t="shared" si="43"/>
        <v>2.8398480000000013</v>
      </c>
      <c r="H412" s="2">
        <f t="shared" si="47"/>
        <v>2.5620499999999997</v>
      </c>
      <c r="I412" s="2">
        <f t="array" ref="I412">SUMPRODUCT(B396:B415, (ROW(B396:B415)-ROW(B396)+1)) / (20*21/2)</f>
        <v>2.9745247619047621</v>
      </c>
      <c r="J412" s="2">
        <f t="shared" si="50"/>
        <v>2.9606953064036969</v>
      </c>
      <c r="K412" s="2">
        <f t="shared" si="44"/>
        <v>2.8759274645391093</v>
      </c>
    </row>
    <row r="413" spans="1:11" ht="13.5" x14ac:dyDescent="0.25">
      <c r="A413" s="3">
        <f>TITRES_STAT!B416</f>
        <v>42902</v>
      </c>
      <c r="B413" s="6">
        <f>TITRES_STAT!D416</f>
        <v>2.9485999999999999</v>
      </c>
      <c r="C413" s="2">
        <f t="shared" si="45"/>
        <v>-4.1999999999999815E-3</v>
      </c>
      <c r="D413" s="2">
        <f t="shared" si="46"/>
        <v>2.9821399999999998</v>
      </c>
      <c r="E413" s="2">
        <f t="shared" si="48"/>
        <v>2.9892799999999999</v>
      </c>
      <c r="F413" s="2">
        <f t="shared" si="49"/>
        <v>2.9565700000000001</v>
      </c>
      <c r="G413" s="2">
        <f t="shared" si="43"/>
        <v>2.8479340000000009</v>
      </c>
      <c r="H413" s="2">
        <f t="shared" si="47"/>
        <v>2.5673665000000003</v>
      </c>
      <c r="I413" s="2">
        <f t="array" ref="I413">SUMPRODUCT(B397:B416, (ROW(B397:B416)-ROW(B397)+1)) / (20*21/2)</f>
        <v>2.9745690476190481</v>
      </c>
      <c r="J413" s="2">
        <f t="shared" si="50"/>
        <v>2.9595433724604878</v>
      </c>
      <c r="K413" s="2">
        <f t="shared" si="44"/>
        <v>2.8787773678905171</v>
      </c>
    </row>
    <row r="414" spans="1:11" ht="13.5" x14ac:dyDescent="0.25">
      <c r="A414" s="3">
        <f>TITRES_STAT!B417</f>
        <v>42905</v>
      </c>
      <c r="B414" s="6">
        <f>TITRES_STAT!D417</f>
        <v>2.9864999999999999</v>
      </c>
      <c r="C414" s="2">
        <f t="shared" si="45"/>
        <v>3.7900000000000045E-2</v>
      </c>
      <c r="D414" s="2">
        <f t="shared" si="46"/>
        <v>2.97132</v>
      </c>
      <c r="E414" s="2">
        <f t="shared" si="48"/>
        <v>2.9917899999999995</v>
      </c>
      <c r="F414" s="2">
        <f t="shared" si="49"/>
        <v>2.9603299999999999</v>
      </c>
      <c r="G414" s="2">
        <f t="shared" si="43"/>
        <v>2.8576120000000009</v>
      </c>
      <c r="H414" s="2">
        <f t="shared" si="47"/>
        <v>2.5728725000000003</v>
      </c>
      <c r="I414" s="2">
        <f t="array" ref="I414">SUMPRODUCT(B398:B417, (ROW(B398:B417)-ROW(B398)+1)) / (20*21/2)</f>
        <v>2.9809338095238092</v>
      </c>
      <c r="J414" s="2">
        <f t="shared" si="50"/>
        <v>2.9621106703213935</v>
      </c>
      <c r="K414" s="2">
        <f t="shared" si="44"/>
        <v>2.883001784835987</v>
      </c>
    </row>
    <row r="415" spans="1:11" ht="13.5" x14ac:dyDescent="0.25">
      <c r="A415" s="3">
        <f>TITRES_STAT!B418</f>
        <v>42906</v>
      </c>
      <c r="B415" s="6">
        <f>TITRES_STAT!D418</f>
        <v>2.9611999999999998</v>
      </c>
      <c r="C415" s="2">
        <f t="shared" si="45"/>
        <v>-2.53000000000001E-2</v>
      </c>
      <c r="D415" s="2">
        <f t="shared" si="46"/>
        <v>2.9629400000000001</v>
      </c>
      <c r="E415" s="2">
        <f t="shared" si="48"/>
        <v>2.9909399999999997</v>
      </c>
      <c r="F415" s="2">
        <f t="shared" si="49"/>
        <v>2.9607350000000006</v>
      </c>
      <c r="G415" s="2">
        <f t="shared" si="43"/>
        <v>2.8667840000000009</v>
      </c>
      <c r="H415" s="2">
        <f t="shared" si="47"/>
        <v>2.5782520000000004</v>
      </c>
      <c r="I415" s="2">
        <f t="array" ref="I415">SUMPRODUCT(B399:B418, (ROW(B399:B418)-ROW(B399)+1)) / (20*21/2)</f>
        <v>2.9825919047619047</v>
      </c>
      <c r="J415" s="2">
        <f t="shared" si="50"/>
        <v>2.9620239398145944</v>
      </c>
      <c r="K415" s="2">
        <f t="shared" si="44"/>
        <v>2.8860683815090855</v>
      </c>
    </row>
    <row r="416" spans="1:11" ht="13.5" x14ac:dyDescent="0.25">
      <c r="A416" s="3">
        <f>TITRES_STAT!B419</f>
        <v>42907</v>
      </c>
      <c r="B416" s="6">
        <f>TITRES_STAT!D419</f>
        <v>2.9611999999999998</v>
      </c>
      <c r="C416" s="2">
        <f t="shared" si="45"/>
        <v>0</v>
      </c>
      <c r="D416" s="2">
        <f t="shared" si="46"/>
        <v>2.9620600000000001</v>
      </c>
      <c r="E416" s="2">
        <f t="shared" si="48"/>
        <v>2.9867499999999993</v>
      </c>
      <c r="F416" s="2">
        <f t="shared" si="49"/>
        <v>2.9617700000000005</v>
      </c>
      <c r="G416" s="2">
        <f t="shared" si="43"/>
        <v>2.876122000000001</v>
      </c>
      <c r="H416" s="2">
        <f t="shared" si="47"/>
        <v>2.5836315000000001</v>
      </c>
      <c r="I416" s="2">
        <f t="array" ref="I416">SUMPRODUCT(B400:B419, (ROW(B400:B419)-ROW(B400)+1)) / (20*21/2)</f>
        <v>2.9839319047619051</v>
      </c>
      <c r="J416" s="2">
        <f t="shared" si="50"/>
        <v>2.9619454693560616</v>
      </c>
      <c r="K416" s="2">
        <f t="shared" si="44"/>
        <v>2.8890147194891211</v>
      </c>
    </row>
    <row r="417" spans="1:11" ht="13.5" x14ac:dyDescent="0.25">
      <c r="A417" s="3">
        <f>TITRES_STAT!B420</f>
        <v>42908</v>
      </c>
      <c r="B417" s="6">
        <f>TITRES_STAT!D420</f>
        <v>3.0286</v>
      </c>
      <c r="C417" s="2">
        <f t="shared" si="45"/>
        <v>6.7400000000000126E-2</v>
      </c>
      <c r="D417" s="2">
        <f t="shared" si="46"/>
        <v>2.97722</v>
      </c>
      <c r="E417" s="2">
        <f t="shared" si="48"/>
        <v>2.9880500000000003</v>
      </c>
      <c r="F417" s="2">
        <f t="shared" si="49"/>
        <v>2.9690899999999996</v>
      </c>
      <c r="G417" s="2">
        <f t="shared" si="43"/>
        <v>2.886642000000001</v>
      </c>
      <c r="H417" s="2">
        <f t="shared" si="47"/>
        <v>2.5892855000000004</v>
      </c>
      <c r="I417" s="2">
        <f t="array" ref="I417">SUMPRODUCT(B401:B420, (ROW(B401:B420)-ROW(B401)+1)) / (20*21/2)</f>
        <v>2.9849138095238095</v>
      </c>
      <c r="J417" s="2">
        <f t="shared" si="50"/>
        <v>2.9682935198935798</v>
      </c>
      <c r="K417" s="2">
        <f t="shared" si="44"/>
        <v>2.894488652058175</v>
      </c>
    </row>
    <row r="418" spans="1:11" ht="13.5" x14ac:dyDescent="0.25">
      <c r="A418" s="3">
        <f>TITRES_STAT!B421</f>
        <v>42909</v>
      </c>
      <c r="B418" s="6">
        <f>TITRES_STAT!D421</f>
        <v>2.9864999999999999</v>
      </c>
      <c r="C418" s="2">
        <f t="shared" si="45"/>
        <v>-4.2100000000000026E-2</v>
      </c>
      <c r="D418" s="2">
        <f t="shared" si="46"/>
        <v>2.9847999999999999</v>
      </c>
      <c r="E418" s="2">
        <f t="shared" si="48"/>
        <v>2.9834699999999996</v>
      </c>
      <c r="F418" s="2">
        <f t="shared" si="49"/>
        <v>2.9724300000000001</v>
      </c>
      <c r="G418" s="2">
        <f t="shared" si="43"/>
        <v>2.8963200000000011</v>
      </c>
      <c r="H418" s="2">
        <f t="shared" si="47"/>
        <v>2.5946455000000004</v>
      </c>
      <c r="I418" s="2">
        <f t="array" ref="I418">SUMPRODUCT(B402:B421, (ROW(B402:B421)-ROW(B402)+1)) / (20*21/2)</f>
        <v>2.9895871428571428</v>
      </c>
      <c r="J418" s="2">
        <f t="shared" si="50"/>
        <v>2.9700274703799052</v>
      </c>
      <c r="K418" s="2">
        <f t="shared" si="44"/>
        <v>2.8980969402127563</v>
      </c>
    </row>
    <row r="419" spans="1:11" ht="13.5" x14ac:dyDescent="0.25">
      <c r="A419" s="3">
        <f>TITRES_STAT!B422</f>
        <v>42914</v>
      </c>
      <c r="B419" s="6">
        <f>TITRES_STAT!D422</f>
        <v>2.9864999999999999</v>
      </c>
      <c r="C419" s="2">
        <f t="shared" si="45"/>
        <v>0</v>
      </c>
      <c r="D419" s="2">
        <f t="shared" si="46"/>
        <v>2.9847999999999999</v>
      </c>
      <c r="E419" s="2">
        <f t="shared" si="48"/>
        <v>2.9780599999999997</v>
      </c>
      <c r="F419" s="2">
        <f t="shared" si="49"/>
        <v>2.9761899999999994</v>
      </c>
      <c r="G419" s="2">
        <f t="shared" si="43"/>
        <v>2.9060820000000005</v>
      </c>
      <c r="H419" s="2">
        <f t="shared" si="47"/>
        <v>2.6000265000000002</v>
      </c>
      <c r="I419" s="2">
        <f t="array" ref="I419">SUMPRODUCT(B403:B422, (ROW(B403:B422)-ROW(B403)+1)) / (20*21/2)</f>
        <v>2.9957419047619043</v>
      </c>
      <c r="J419" s="2">
        <f t="shared" si="50"/>
        <v>2.971596282724676</v>
      </c>
      <c r="K419" s="2">
        <f t="shared" si="44"/>
        <v>2.9015637268710797</v>
      </c>
    </row>
    <row r="420" spans="1:11" ht="13.5" x14ac:dyDescent="0.25">
      <c r="A420" s="3">
        <f>TITRES_STAT!B423</f>
        <v>42915</v>
      </c>
      <c r="B420" s="6">
        <f>TITRES_STAT!D423</f>
        <v>2.9864999999999999</v>
      </c>
      <c r="C420" s="2">
        <f t="shared" si="45"/>
        <v>0</v>
      </c>
      <c r="D420" s="2">
        <f t="shared" si="46"/>
        <v>2.9898599999999997</v>
      </c>
      <c r="E420" s="2">
        <f t="shared" si="48"/>
        <v>2.9763999999999999</v>
      </c>
      <c r="F420" s="2">
        <f t="shared" si="49"/>
        <v>2.9795299999999996</v>
      </c>
      <c r="G420" s="2">
        <f t="shared" si="43"/>
        <v>2.9157600000000015</v>
      </c>
      <c r="H420" s="2">
        <f t="shared" si="47"/>
        <v>2.6054075000000005</v>
      </c>
      <c r="I420" s="2">
        <f t="array" ref="I420">SUMPRODUCT(B404:B423, (ROW(B404:B423)-ROW(B404)+1)) / (20*21/2)</f>
        <v>3.0072876190476183</v>
      </c>
      <c r="J420" s="2">
        <f t="shared" si="50"/>
        <v>2.9730156843699449</v>
      </c>
      <c r="K420" s="2">
        <f t="shared" si="44"/>
        <v>2.9048945611114294</v>
      </c>
    </row>
    <row r="421" spans="1:11" ht="13.5" x14ac:dyDescent="0.25">
      <c r="A421" s="3">
        <f>TITRES_STAT!B424</f>
        <v>42916</v>
      </c>
      <c r="B421" s="6">
        <f>TITRES_STAT!D424</f>
        <v>3.0286</v>
      </c>
      <c r="C421" s="2">
        <f t="shared" si="45"/>
        <v>4.2100000000000026E-2</v>
      </c>
      <c r="D421" s="2">
        <f t="shared" si="46"/>
        <v>3.0033400000000001</v>
      </c>
      <c r="E421" s="2">
        <f t="shared" si="48"/>
        <v>2.9826999999999999</v>
      </c>
      <c r="F421" s="2">
        <f t="shared" si="49"/>
        <v>2.9849749999999995</v>
      </c>
      <c r="G421" s="2">
        <f t="shared" si="43"/>
        <v>2.9262800000000015</v>
      </c>
      <c r="H421" s="2">
        <f t="shared" si="47"/>
        <v>2.6113325000000005</v>
      </c>
      <c r="I421" s="2">
        <f t="array" ref="I421">SUMPRODUCT(B405:B424, (ROW(B405:B424)-ROW(B405)+1)) / (20*21/2)</f>
        <v>3.0213128571428576</v>
      </c>
      <c r="J421" s="2">
        <f t="shared" si="50"/>
        <v>2.9783094287156646</v>
      </c>
      <c r="K421" s="2">
        <f t="shared" si="44"/>
        <v>2.9097457547933341</v>
      </c>
    </row>
    <row r="422" spans="1:11" ht="13.5" x14ac:dyDescent="0.25">
      <c r="A422" s="3">
        <f>TITRES_STAT!B425</f>
        <v>42919</v>
      </c>
      <c r="B422" s="6">
        <f>TITRES_STAT!D425</f>
        <v>3.0495999999999999</v>
      </c>
      <c r="C422" s="2">
        <f t="shared" si="45"/>
        <v>2.0999999999999908E-2</v>
      </c>
      <c r="D422" s="2">
        <f t="shared" si="46"/>
        <v>3.0075399999999997</v>
      </c>
      <c r="E422" s="2">
        <f t="shared" si="48"/>
        <v>2.9923799999999998</v>
      </c>
      <c r="F422" s="2">
        <f t="shared" si="49"/>
        <v>2.9914699999999992</v>
      </c>
      <c r="G422" s="2">
        <f t="shared" si="43"/>
        <v>2.9349680000000018</v>
      </c>
      <c r="H422" s="2">
        <f t="shared" si="47"/>
        <v>2.6174875000000011</v>
      </c>
      <c r="I422" s="2">
        <f t="array" ref="I422">SUMPRODUCT(B406:B425, (ROW(B406:B425)-ROW(B406)+1)) / (20*21/2)</f>
        <v>3.0352576190476195</v>
      </c>
      <c r="J422" s="2">
        <f t="shared" si="50"/>
        <v>2.9850990069332202</v>
      </c>
      <c r="K422" s="2">
        <f t="shared" si="44"/>
        <v>2.9152302349975168</v>
      </c>
    </row>
    <row r="423" spans="1:11" ht="13.5" x14ac:dyDescent="0.25">
      <c r="A423" s="3">
        <f>TITRES_STAT!B426</f>
        <v>42920</v>
      </c>
      <c r="B423" s="6">
        <f>TITRES_STAT!D426</f>
        <v>3.1126999999999998</v>
      </c>
      <c r="C423" s="2">
        <f t="shared" si="45"/>
        <v>6.3099999999999934E-2</v>
      </c>
      <c r="D423" s="2">
        <f t="shared" si="46"/>
        <v>3.0327799999999998</v>
      </c>
      <c r="E423" s="2">
        <f t="shared" si="48"/>
        <v>3.0087900000000003</v>
      </c>
      <c r="F423" s="2">
        <f t="shared" si="49"/>
        <v>2.9990349999999992</v>
      </c>
      <c r="G423" s="2">
        <f t="shared" si="43"/>
        <v>2.9455860000000014</v>
      </c>
      <c r="H423" s="2">
        <f t="shared" si="47"/>
        <v>2.6239580000000005</v>
      </c>
      <c r="I423" s="2">
        <f t="array" ref="I423">SUMPRODUCT(B407:B426, (ROW(B407:B426)-ROW(B407)+1)) / (20*21/2)</f>
        <v>3.0571404761904764</v>
      </c>
      <c r="J423" s="2">
        <f t="shared" si="50"/>
        <v>2.9972514824633896</v>
      </c>
      <c r="K423" s="2">
        <f t="shared" si="44"/>
        <v>2.9229741473505553</v>
      </c>
    </row>
    <row r="424" spans="1:11" ht="13.5" x14ac:dyDescent="0.25">
      <c r="A424" s="3">
        <f>TITRES_STAT!B427</f>
        <v>42921</v>
      </c>
      <c r="B424" s="6">
        <f>TITRES_STAT!D427</f>
        <v>3.1463000000000001</v>
      </c>
      <c r="C424" s="2">
        <f t="shared" si="45"/>
        <v>3.3600000000000296E-2</v>
      </c>
      <c r="D424" s="2">
        <f t="shared" si="46"/>
        <v>3.06474</v>
      </c>
      <c r="E424" s="2">
        <f t="shared" si="48"/>
        <v>3.0247700000000002</v>
      </c>
      <c r="F424" s="2">
        <f t="shared" si="49"/>
        <v>3.0082799999999992</v>
      </c>
      <c r="G424" s="2">
        <f t="shared" si="43"/>
        <v>2.9562080000000015</v>
      </c>
      <c r="H424" s="2">
        <f t="shared" si="47"/>
        <v>2.6307220000000004</v>
      </c>
      <c r="I424" s="2">
        <f t="array" ref="I424">SUMPRODUCT(B408:B427, (ROW(B408:B427)-ROW(B408)+1)) / (20*21/2)</f>
        <v>3.0870700000000002</v>
      </c>
      <c r="J424" s="2">
        <f t="shared" si="50"/>
        <v>3.0114465793716385</v>
      </c>
      <c r="K424" s="2">
        <f t="shared" si="44"/>
        <v>2.9317320239250435</v>
      </c>
    </row>
    <row r="425" spans="1:11" ht="13.5" x14ac:dyDescent="0.25">
      <c r="A425" s="3">
        <f>TITRES_STAT!B428</f>
        <v>42922</v>
      </c>
      <c r="B425" s="6">
        <f>TITRES_STAT!D428</f>
        <v>3.1547000000000001</v>
      </c>
      <c r="C425" s="2">
        <f t="shared" si="45"/>
        <v>8.3999999999999631E-3</v>
      </c>
      <c r="D425" s="2">
        <f t="shared" si="46"/>
        <v>3.0983799999999997</v>
      </c>
      <c r="E425" s="2">
        <f t="shared" si="48"/>
        <v>3.0441199999999995</v>
      </c>
      <c r="F425" s="2">
        <f t="shared" si="49"/>
        <v>3.0175299999999989</v>
      </c>
      <c r="G425" s="2">
        <f t="shared" si="43"/>
        <v>2.9662480000000011</v>
      </c>
      <c r="H425" s="2">
        <f t="shared" si="47"/>
        <v>2.6377365000000008</v>
      </c>
      <c r="I425" s="2">
        <f t="array" ref="I425">SUMPRODUCT(B409:B428, (ROW(B409:B428)-ROW(B409)+1)) / (20*21/2)</f>
        <v>3.1174452380952382</v>
      </c>
      <c r="J425" s="2">
        <f t="shared" si="50"/>
        <v>3.0250897622886255</v>
      </c>
      <c r="K425" s="2">
        <f t="shared" si="44"/>
        <v>2.9404758661240611</v>
      </c>
    </row>
    <row r="426" spans="1:11" ht="13.5" x14ac:dyDescent="0.25">
      <c r="A426" s="3">
        <f>TITRES_STAT!B429</f>
        <v>42923</v>
      </c>
      <c r="B426" s="6">
        <f>TITRES_STAT!D429</f>
        <v>3.2473000000000001</v>
      </c>
      <c r="C426" s="2">
        <f t="shared" si="45"/>
        <v>9.2600000000000016E-2</v>
      </c>
      <c r="D426" s="2">
        <f t="shared" si="46"/>
        <v>3.1421199999999998</v>
      </c>
      <c r="E426" s="2">
        <f t="shared" si="48"/>
        <v>3.0727299999999995</v>
      </c>
      <c r="F426" s="2">
        <f t="shared" si="49"/>
        <v>3.029739999999999</v>
      </c>
      <c r="G426" s="2">
        <f t="shared" si="43"/>
        <v>2.9786400000000004</v>
      </c>
      <c r="H426" s="2">
        <f t="shared" si="47"/>
        <v>2.6452140000000011</v>
      </c>
      <c r="I426" s="2">
        <f t="array" ref="I426">SUMPRODUCT(B410:B429, (ROW(B410:B429)-ROW(B410)+1)) / (20*21/2)</f>
        <v>3.1462357142857145</v>
      </c>
      <c r="J426" s="2">
        <f t="shared" si="50"/>
        <v>3.0462526420706615</v>
      </c>
      <c r="K426" s="2">
        <f t="shared" si="44"/>
        <v>2.952508185099588</v>
      </c>
    </row>
    <row r="427" spans="1:11" ht="13.5" x14ac:dyDescent="0.25">
      <c r="A427" s="3">
        <f>TITRES_STAT!B430</f>
        <v>42926</v>
      </c>
      <c r="B427" s="6">
        <f>TITRES_STAT!D430</f>
        <v>3.3439999999999999</v>
      </c>
      <c r="C427" s="2">
        <f t="shared" si="45"/>
        <v>9.6699999999999786E-2</v>
      </c>
      <c r="D427" s="2">
        <f t="shared" si="46"/>
        <v>3.2010000000000005</v>
      </c>
      <c r="E427" s="2">
        <f t="shared" si="48"/>
        <v>3.1042700000000001</v>
      </c>
      <c r="F427" s="2">
        <f t="shared" si="49"/>
        <v>3.04616</v>
      </c>
      <c r="G427" s="2">
        <f t="shared" si="43"/>
        <v>2.9917980000000006</v>
      </c>
      <c r="H427" s="2">
        <f t="shared" si="47"/>
        <v>2.6531750000000005</v>
      </c>
      <c r="I427" s="2">
        <f t="array" ref="I427">SUMPRODUCT(B411:B430, (ROW(B411:B430)-ROW(B411)+1)) / (20*21/2)</f>
        <v>3.177480952380952</v>
      </c>
      <c r="J427" s="2">
        <f t="shared" si="50"/>
        <v>3.0746095333020271</v>
      </c>
      <c r="K427" s="2">
        <f t="shared" si="44"/>
        <v>2.9678608052917612</v>
      </c>
    </row>
    <row r="428" spans="1:11" ht="13.5" x14ac:dyDescent="0.25">
      <c r="A428" s="3">
        <f>TITRES_STAT!B431</f>
        <v>42927</v>
      </c>
      <c r="B428" s="6">
        <f>TITRES_STAT!D431</f>
        <v>3.3651</v>
      </c>
      <c r="C428" s="2">
        <f t="shared" si="45"/>
        <v>2.1100000000000119E-2</v>
      </c>
      <c r="D428" s="2">
        <f t="shared" si="46"/>
        <v>3.2514799999999999</v>
      </c>
      <c r="E428" s="2">
        <f t="shared" si="48"/>
        <v>3.1421300000000003</v>
      </c>
      <c r="F428" s="2">
        <f t="shared" si="49"/>
        <v>3.0627999999999997</v>
      </c>
      <c r="G428" s="2">
        <f t="shared" si="43"/>
        <v>3.0047100000000007</v>
      </c>
      <c r="H428" s="2">
        <f t="shared" si="47"/>
        <v>2.6611370000000005</v>
      </c>
      <c r="I428" s="2">
        <f t="array" ref="I428">SUMPRODUCT(B412:B431, (ROW(B412:B431)-ROW(B412)+1)) / (20*21/2)</f>
        <v>3.2148119047619046</v>
      </c>
      <c r="J428" s="2">
        <f t="shared" si="50"/>
        <v>3.1022752920351673</v>
      </c>
      <c r="K428" s="2">
        <f t="shared" si="44"/>
        <v>2.9834388129273783</v>
      </c>
    </row>
    <row r="429" spans="1:11" ht="13.5" x14ac:dyDescent="0.25">
      <c r="A429" s="3">
        <f>TITRES_STAT!B432</f>
        <v>42928</v>
      </c>
      <c r="B429" s="6">
        <f>TITRES_STAT!D432</f>
        <v>3.3651</v>
      </c>
      <c r="C429" s="2">
        <f t="shared" si="45"/>
        <v>0</v>
      </c>
      <c r="D429" s="2">
        <f t="shared" si="46"/>
        <v>3.2952399999999997</v>
      </c>
      <c r="E429" s="2">
        <f t="shared" si="48"/>
        <v>3.1799900000000001</v>
      </c>
      <c r="F429" s="2">
        <f t="shared" si="49"/>
        <v>3.0790249999999997</v>
      </c>
      <c r="G429" s="2">
        <f t="shared" si="43"/>
        <v>3.0143680000000006</v>
      </c>
      <c r="H429" s="2">
        <f t="shared" si="47"/>
        <v>2.6690990000000001</v>
      </c>
      <c r="I429" s="2">
        <f t="array" ref="I429">SUMPRODUCT(B413:B432, (ROW(B413:B432)-ROW(B413)+1)) / (20*21/2)</f>
        <v>3.2456399999999999</v>
      </c>
      <c r="J429" s="2">
        <f t="shared" si="50"/>
        <v>3.1273062166032464</v>
      </c>
      <c r="K429" s="2">
        <f t="shared" si="44"/>
        <v>2.9984059183027756</v>
      </c>
    </row>
    <row r="430" spans="1:11" ht="13.5" x14ac:dyDescent="0.25">
      <c r="A430" s="3">
        <f>TITRES_STAT!B433</f>
        <v>42929</v>
      </c>
      <c r="B430" s="6">
        <f>TITRES_STAT!D433</f>
        <v>3.4070999999999998</v>
      </c>
      <c r="C430" s="2">
        <f t="shared" si="45"/>
        <v>4.1999999999999815E-2</v>
      </c>
      <c r="D430" s="2">
        <f t="shared" si="46"/>
        <v>3.34572</v>
      </c>
      <c r="E430" s="2">
        <f t="shared" si="48"/>
        <v>3.2220500000000003</v>
      </c>
      <c r="F430" s="2">
        <f t="shared" si="49"/>
        <v>3.0992249999999997</v>
      </c>
      <c r="G430" s="2">
        <f t="shared" si="43"/>
        <v>3.0225320000000009</v>
      </c>
      <c r="H430" s="2">
        <f t="shared" si="47"/>
        <v>2.6771669999999999</v>
      </c>
      <c r="I430" s="2">
        <f t="array" ref="I430">SUMPRODUCT(B414:B433, (ROW(B414:B433)-ROW(B414)+1)) / (20*21/2)</f>
        <v>3.2721042857142857</v>
      </c>
      <c r="J430" s="2">
        <f t="shared" si="50"/>
        <v>3.1539532435934134</v>
      </c>
      <c r="K430" s="2">
        <f t="shared" si="44"/>
        <v>3.0144331371928628</v>
      </c>
    </row>
    <row r="431" spans="1:11" ht="13.5" x14ac:dyDescent="0.25">
      <c r="A431" s="3">
        <f>TITRES_STAT!B434</f>
        <v>42930</v>
      </c>
      <c r="B431" s="6">
        <f>TITRES_STAT!D434</f>
        <v>3.4912000000000001</v>
      </c>
      <c r="C431" s="2">
        <f t="shared" si="45"/>
        <v>8.4100000000000286E-2</v>
      </c>
      <c r="D431" s="2">
        <f t="shared" si="46"/>
        <v>3.3944999999999999</v>
      </c>
      <c r="E431" s="2">
        <f t="shared" si="48"/>
        <v>3.2683099999999996</v>
      </c>
      <c r="F431" s="2">
        <f t="shared" si="49"/>
        <v>3.1255049999999995</v>
      </c>
      <c r="G431" s="2">
        <f t="shared" si="43"/>
        <v>3.0323780000000009</v>
      </c>
      <c r="H431" s="2">
        <f t="shared" si="47"/>
        <v>2.685759500000001</v>
      </c>
      <c r="I431" s="2">
        <f t="array" ref="I431">SUMPRODUCT(B415:B434, (ROW(B415:B434)-ROW(B415)+1)) / (20*21/2)</f>
        <v>3.2950752380952379</v>
      </c>
      <c r="J431" s="2">
        <f t="shared" si="50"/>
        <v>3.1860719822988024</v>
      </c>
      <c r="K431" s="2">
        <f t="shared" si="44"/>
        <v>3.0331298769107899</v>
      </c>
    </row>
    <row r="432" spans="1:11" ht="13.5" x14ac:dyDescent="0.25">
      <c r="A432" s="3">
        <f>TITRES_STAT!B435</f>
        <v>42933</v>
      </c>
      <c r="B432" s="6">
        <f>TITRES_STAT!D435</f>
        <v>3.4491999999999998</v>
      </c>
      <c r="C432" s="2">
        <f t="shared" si="45"/>
        <v>-4.2000000000000259E-2</v>
      </c>
      <c r="D432" s="2">
        <f t="shared" si="46"/>
        <v>3.41554</v>
      </c>
      <c r="E432" s="2">
        <f t="shared" si="48"/>
        <v>3.3082699999999994</v>
      </c>
      <c r="F432" s="2">
        <f t="shared" si="49"/>
        <v>3.1503249999999996</v>
      </c>
      <c r="G432" s="2">
        <f t="shared" si="43"/>
        <v>3.040632</v>
      </c>
      <c r="H432" s="2">
        <f t="shared" si="47"/>
        <v>2.6940585000000006</v>
      </c>
      <c r="I432" s="2">
        <f t="array" ref="I432">SUMPRODUCT(B416:B435, (ROW(B416:B435)-ROW(B416)+1)) / (20*21/2)</f>
        <v>3.3120033333333336</v>
      </c>
      <c r="J432" s="2">
        <f t="shared" si="50"/>
        <v>3.2111317935084402</v>
      </c>
      <c r="K432" s="2">
        <f t="shared" si="44"/>
        <v>3.0494463523260533</v>
      </c>
    </row>
    <row r="433" spans="1:11" ht="13.5" x14ac:dyDescent="0.25">
      <c r="A433" s="3">
        <f>TITRES_STAT!B436</f>
        <v>42934</v>
      </c>
      <c r="B433" s="6">
        <f>TITRES_STAT!D436</f>
        <v>3.4281999999999999</v>
      </c>
      <c r="C433" s="2">
        <f t="shared" si="45"/>
        <v>-2.0999999999999908E-2</v>
      </c>
      <c r="D433" s="2">
        <f t="shared" si="46"/>
        <v>3.4281599999999997</v>
      </c>
      <c r="E433" s="2">
        <f t="shared" si="48"/>
        <v>3.3398200000000005</v>
      </c>
      <c r="F433" s="2">
        <f t="shared" si="49"/>
        <v>3.1743049999999995</v>
      </c>
      <c r="G433" s="2">
        <f t="shared" si="43"/>
        <v>3.0466320000000002</v>
      </c>
      <c r="H433" s="2">
        <f t="shared" si="47"/>
        <v>2.7020235000000001</v>
      </c>
      <c r="I433" s="2">
        <f t="array" ref="I433">SUMPRODUCT(B417:B436, (ROW(B417:B436)-ROW(B417)+1)) / (20*21/2)</f>
        <v>3.3281680952380954</v>
      </c>
      <c r="J433" s="2">
        <f t="shared" si="50"/>
        <v>3.2318049560314459</v>
      </c>
      <c r="K433" s="2">
        <f t="shared" si="44"/>
        <v>3.0642994365485614</v>
      </c>
    </row>
    <row r="434" spans="1:11" ht="13.5" x14ac:dyDescent="0.25">
      <c r="A434" s="3">
        <f>TITRES_STAT!B437</f>
        <v>42935</v>
      </c>
      <c r="B434" s="6">
        <f>TITRES_STAT!D437</f>
        <v>3.4155000000000002</v>
      </c>
      <c r="C434" s="2">
        <f t="shared" si="45"/>
        <v>-1.2699999999999712E-2</v>
      </c>
      <c r="D434" s="2">
        <f t="shared" si="46"/>
        <v>3.4382400000000004</v>
      </c>
      <c r="E434" s="2">
        <f t="shared" si="48"/>
        <v>3.3667400000000001</v>
      </c>
      <c r="F434" s="2">
        <f t="shared" si="49"/>
        <v>3.1957549999999997</v>
      </c>
      <c r="G434" s="2">
        <f t="shared" ref="G434:G497" si="51">AVERAGE(B385:B434)</f>
        <v>3.0552960000000011</v>
      </c>
      <c r="H434" s="2">
        <f t="shared" si="47"/>
        <v>2.7096534999999999</v>
      </c>
      <c r="I434" s="2">
        <f t="array" ref="I434">SUMPRODUCT(B418:B437, (ROW(B418:B437)-ROW(B418)+1)) / (20*21/2)</f>
        <v>3.3483190476190479</v>
      </c>
      <c r="J434" s="2">
        <f t="shared" si="50"/>
        <v>3.249299722123689</v>
      </c>
      <c r="K434" s="2">
        <f t="shared" si="44"/>
        <v>3.0780720076643044</v>
      </c>
    </row>
    <row r="435" spans="1:11" ht="13.5" x14ac:dyDescent="0.25">
      <c r="A435" s="3">
        <f>TITRES_STAT!B438</f>
        <v>42936</v>
      </c>
      <c r="B435" s="6">
        <f>TITRES_STAT!D438</f>
        <v>3.3734999999999999</v>
      </c>
      <c r="C435" s="2">
        <f t="shared" si="45"/>
        <v>-4.2000000000000259E-2</v>
      </c>
      <c r="D435" s="2">
        <f t="shared" si="46"/>
        <v>3.4315200000000003</v>
      </c>
      <c r="E435" s="2">
        <f t="shared" si="48"/>
        <v>3.3886200000000004</v>
      </c>
      <c r="F435" s="2">
        <f t="shared" si="49"/>
        <v>3.2163699999999991</v>
      </c>
      <c r="G435" s="2">
        <f t="shared" si="51"/>
        <v>3.0635380000000008</v>
      </c>
      <c r="H435" s="2">
        <f t="shared" si="47"/>
        <v>2.7168235000000003</v>
      </c>
      <c r="I435" s="2">
        <f t="array" ref="I435">SUMPRODUCT(B419:B438, (ROW(B419:B438)-ROW(B419)+1)) / (20*21/2)</f>
        <v>3.3724766666666666</v>
      </c>
      <c r="J435" s="2">
        <f t="shared" si="50"/>
        <v>3.2611283200166707</v>
      </c>
      <c r="K435" s="2">
        <f t="shared" ref="K435:K498" si="52">$K$4*B435+(1-$K$4)*K434</f>
        <v>3.0896574191284492</v>
      </c>
    </row>
    <row r="436" spans="1:11" ht="13.5" x14ac:dyDescent="0.25">
      <c r="A436" s="3">
        <f>TITRES_STAT!B439</f>
        <v>42937</v>
      </c>
      <c r="B436" s="6">
        <f>TITRES_STAT!D439</f>
        <v>3.3860999999999999</v>
      </c>
      <c r="C436" s="2">
        <f t="shared" si="45"/>
        <v>1.2599999999999945E-2</v>
      </c>
      <c r="D436" s="2">
        <f t="shared" si="46"/>
        <v>3.4104999999999999</v>
      </c>
      <c r="E436" s="2">
        <f t="shared" si="48"/>
        <v>3.4025000000000007</v>
      </c>
      <c r="F436" s="2">
        <f t="shared" si="49"/>
        <v>3.2376149999999995</v>
      </c>
      <c r="G436" s="2">
        <f t="shared" si="51"/>
        <v>3.071866</v>
      </c>
      <c r="H436" s="2">
        <f t="shared" si="47"/>
        <v>2.7236395000000004</v>
      </c>
      <c r="I436" s="2">
        <f t="array" ref="I436">SUMPRODUCT(B420:B439, (ROW(B420:B439)-ROW(B420)+1)) / (20*21/2)</f>
        <v>3.3941304761904765</v>
      </c>
      <c r="J436" s="2">
        <f t="shared" si="50"/>
        <v>3.2730303847769875</v>
      </c>
      <c r="K436" s="2">
        <f t="shared" si="52"/>
        <v>3.1012826183783142</v>
      </c>
    </row>
    <row r="437" spans="1:11" ht="13.5" x14ac:dyDescent="0.25">
      <c r="A437" s="3">
        <f>TITRES_STAT!B440</f>
        <v>42940</v>
      </c>
      <c r="B437" s="6">
        <f>TITRES_STAT!D440</f>
        <v>3.4491999999999998</v>
      </c>
      <c r="C437" s="2">
        <f t="shared" si="45"/>
        <v>6.3099999999999934E-2</v>
      </c>
      <c r="D437" s="2">
        <f t="shared" si="46"/>
        <v>3.4105000000000003</v>
      </c>
      <c r="E437" s="2">
        <f t="shared" si="48"/>
        <v>3.4130200000000004</v>
      </c>
      <c r="F437" s="2">
        <f t="shared" si="49"/>
        <v>3.258645</v>
      </c>
      <c r="G437" s="2">
        <f t="shared" si="51"/>
        <v>3.0812039999999996</v>
      </c>
      <c r="H437" s="2">
        <f t="shared" si="47"/>
        <v>2.7305625000000004</v>
      </c>
      <c r="I437" s="2">
        <f t="array" ref="I437">SUMPRODUCT(B421:B440, (ROW(B421:B440)-ROW(B421)+1)) / (20*21/2)</f>
        <v>3.4132804761904763</v>
      </c>
      <c r="J437" s="2">
        <f t="shared" si="50"/>
        <v>3.2898084433696551</v>
      </c>
      <c r="K437" s="2">
        <f t="shared" si="52"/>
        <v>3.1149264372654391</v>
      </c>
    </row>
    <row r="438" spans="1:11" ht="13.5" x14ac:dyDescent="0.25">
      <c r="A438" s="3">
        <f>TITRES_STAT!B441</f>
        <v>42942</v>
      </c>
      <c r="B438" s="6">
        <f>TITRES_STAT!D441</f>
        <v>3.5123000000000002</v>
      </c>
      <c r="C438" s="2">
        <f t="shared" si="45"/>
        <v>6.3100000000000378E-2</v>
      </c>
      <c r="D438" s="2">
        <f t="shared" si="46"/>
        <v>3.4273200000000004</v>
      </c>
      <c r="E438" s="2">
        <f t="shared" si="48"/>
        <v>3.42774</v>
      </c>
      <c r="F438" s="2">
        <f t="shared" si="49"/>
        <v>3.2849349999999995</v>
      </c>
      <c r="G438" s="2">
        <f t="shared" si="51"/>
        <v>3.0913880000000002</v>
      </c>
      <c r="H438" s="2">
        <f t="shared" si="47"/>
        <v>2.7376755000000004</v>
      </c>
      <c r="I438" s="2">
        <f t="array" ref="I438">SUMPRODUCT(B422:B441, (ROW(B422:B441)-ROW(B422)+1)) / (20*21/2)</f>
        <v>3.4295266666666668</v>
      </c>
      <c r="J438" s="2">
        <f t="shared" si="50"/>
        <v>3.3109981154296877</v>
      </c>
      <c r="K438" s="2">
        <f t="shared" si="52"/>
        <v>3.1305097142354219</v>
      </c>
    </row>
    <row r="439" spans="1:11" ht="13.5" x14ac:dyDescent="0.25">
      <c r="A439" s="3">
        <f>TITRES_STAT!B442</f>
        <v>42943</v>
      </c>
      <c r="B439" s="6">
        <f>TITRES_STAT!D442</f>
        <v>3.5123000000000002</v>
      </c>
      <c r="C439" s="2">
        <f t="shared" si="45"/>
        <v>0</v>
      </c>
      <c r="D439" s="2">
        <f t="shared" si="46"/>
        <v>3.4466799999999997</v>
      </c>
      <c r="E439" s="2">
        <f t="shared" si="48"/>
        <v>3.4424600000000005</v>
      </c>
      <c r="F439" s="2">
        <f t="shared" si="49"/>
        <v>3.3112249999999994</v>
      </c>
      <c r="G439" s="2">
        <f t="shared" si="51"/>
        <v>3.1015720000000009</v>
      </c>
      <c r="H439" s="2">
        <f t="shared" si="47"/>
        <v>2.7446220000000001</v>
      </c>
      <c r="I439" s="2">
        <f t="array" ref="I439">SUMPRODUCT(B423:B442, (ROW(B423:B442)-ROW(B423)+1)) / (20*21/2)</f>
        <v>3.43988</v>
      </c>
      <c r="J439" s="2">
        <f t="shared" si="50"/>
        <v>3.3301697234840031</v>
      </c>
      <c r="K439" s="2">
        <f t="shared" si="52"/>
        <v>3.1454818823046211</v>
      </c>
    </row>
    <row r="440" spans="1:11" ht="13.5" x14ac:dyDescent="0.25">
      <c r="A440" s="3">
        <f>TITRES_STAT!B443</f>
        <v>42944</v>
      </c>
      <c r="B440" s="6">
        <f>TITRES_STAT!D443</f>
        <v>3.5123000000000002</v>
      </c>
      <c r="C440" s="2">
        <f t="shared" si="45"/>
        <v>0</v>
      </c>
      <c r="D440" s="2">
        <f t="shared" si="46"/>
        <v>3.47444</v>
      </c>
      <c r="E440" s="2">
        <f t="shared" si="48"/>
        <v>3.4529800000000002</v>
      </c>
      <c r="F440" s="2">
        <f t="shared" si="49"/>
        <v>3.3375149999999998</v>
      </c>
      <c r="G440" s="2">
        <f t="shared" si="51"/>
        <v>3.1134240000000011</v>
      </c>
      <c r="H440" s="2">
        <f t="shared" si="47"/>
        <v>2.7517559999999999</v>
      </c>
      <c r="I440" s="2">
        <f t="array" ref="I440">SUMPRODUCT(B424:B443, (ROW(B424:B443)-ROW(B424)+1)) / (20*21/2)</f>
        <v>3.4462304761904767</v>
      </c>
      <c r="J440" s="2">
        <f t="shared" si="50"/>
        <v>3.3475154641045743</v>
      </c>
      <c r="K440" s="2">
        <f t="shared" si="52"/>
        <v>3.1598669065279696</v>
      </c>
    </row>
    <row r="441" spans="1:11" ht="13.5" x14ac:dyDescent="0.25">
      <c r="A441" s="3">
        <f>TITRES_STAT!B444</f>
        <v>42947</v>
      </c>
      <c r="B441" s="6">
        <f>TITRES_STAT!D444</f>
        <v>3.5081000000000002</v>
      </c>
      <c r="C441" s="2">
        <f t="shared" si="45"/>
        <v>-4.1999999999999815E-3</v>
      </c>
      <c r="D441" s="2">
        <f t="shared" si="46"/>
        <v>3.49884</v>
      </c>
      <c r="E441" s="2">
        <f t="shared" si="48"/>
        <v>3.4546700000000001</v>
      </c>
      <c r="F441" s="2">
        <f t="shared" si="49"/>
        <v>3.3614899999999999</v>
      </c>
      <c r="G441" s="2">
        <f t="shared" si="51"/>
        <v>3.125192000000002</v>
      </c>
      <c r="H441" s="2">
        <f t="shared" si="47"/>
        <v>2.7586604999999995</v>
      </c>
      <c r="I441" s="2">
        <f t="array" ref="I441">SUMPRODUCT(B425:B444, (ROW(B425:B444)-ROW(B425)+1)) / (20*21/2)</f>
        <v>3.4429690476190484</v>
      </c>
      <c r="J441" s="2">
        <f t="shared" si="50"/>
        <v>3.3628092294279481</v>
      </c>
      <c r="K441" s="2">
        <f t="shared" si="52"/>
        <v>3.1735231062719711</v>
      </c>
    </row>
    <row r="442" spans="1:11" ht="13.5" x14ac:dyDescent="0.25">
      <c r="A442" s="3">
        <f>TITRES_STAT!B445</f>
        <v>42948</v>
      </c>
      <c r="B442" s="6">
        <f>TITRES_STAT!D445</f>
        <v>3.4702000000000002</v>
      </c>
      <c r="C442" s="2">
        <f t="shared" si="45"/>
        <v>-3.7900000000000045E-2</v>
      </c>
      <c r="D442" s="2">
        <f t="shared" si="46"/>
        <v>3.5030399999999999</v>
      </c>
      <c r="E442" s="2">
        <f t="shared" si="48"/>
        <v>3.4567700000000001</v>
      </c>
      <c r="F442" s="2">
        <f t="shared" si="49"/>
        <v>3.3825200000000004</v>
      </c>
      <c r="G442" s="2">
        <f t="shared" si="51"/>
        <v>3.1348680000000018</v>
      </c>
      <c r="H442" s="2">
        <f t="shared" si="47"/>
        <v>2.7649584999999997</v>
      </c>
      <c r="I442" s="2">
        <f t="array" ref="I442">SUMPRODUCT(B426:B445, (ROW(B426:B445)-ROW(B426)+1)) / (20*21/2)</f>
        <v>3.4390657142857144</v>
      </c>
      <c r="J442" s="2">
        <f t="shared" si="50"/>
        <v>3.3730369218633816</v>
      </c>
      <c r="K442" s="2">
        <f t="shared" si="52"/>
        <v>3.1851574942613055</v>
      </c>
    </row>
    <row r="443" spans="1:11" ht="13.5" x14ac:dyDescent="0.25">
      <c r="A443" s="3">
        <f>TITRES_STAT!B446</f>
        <v>42949</v>
      </c>
      <c r="B443" s="6">
        <f>TITRES_STAT!D446</f>
        <v>3.4491999999999998</v>
      </c>
      <c r="C443" s="2">
        <f t="shared" si="45"/>
        <v>-2.1000000000000352E-2</v>
      </c>
      <c r="D443" s="2">
        <f t="shared" si="46"/>
        <v>3.4904200000000003</v>
      </c>
      <c r="E443" s="2">
        <f t="shared" si="48"/>
        <v>3.4588699999999997</v>
      </c>
      <c r="F443" s="2">
        <f t="shared" si="49"/>
        <v>3.3993450000000012</v>
      </c>
      <c r="G443" s="2">
        <f t="shared" si="51"/>
        <v>3.144124000000001</v>
      </c>
      <c r="H443" s="2">
        <f t="shared" si="47"/>
        <v>2.7712139999999992</v>
      </c>
      <c r="I443" s="2">
        <f t="array" ref="I443">SUMPRODUCT(B427:B446, (ROW(B427:B446)-ROW(B427)+1)) / (20*21/2)</f>
        <v>3.4341404761904766</v>
      </c>
      <c r="J443" s="2">
        <f t="shared" si="50"/>
        <v>3.3802905483525834</v>
      </c>
      <c r="K443" s="2">
        <f t="shared" si="52"/>
        <v>3.1955121023294897</v>
      </c>
    </row>
    <row r="444" spans="1:11" ht="13.5" x14ac:dyDescent="0.25">
      <c r="A444" s="3">
        <f>TITRES_STAT!B447</f>
        <v>42950</v>
      </c>
      <c r="B444" s="6">
        <f>TITRES_STAT!D447</f>
        <v>3.3651</v>
      </c>
      <c r="C444" s="2">
        <f t="shared" si="45"/>
        <v>-8.4099999999999842E-2</v>
      </c>
      <c r="D444" s="2">
        <f t="shared" si="46"/>
        <v>3.4609800000000002</v>
      </c>
      <c r="E444" s="2">
        <f t="shared" si="48"/>
        <v>3.45383</v>
      </c>
      <c r="F444" s="2">
        <f t="shared" si="49"/>
        <v>3.4102850000000005</v>
      </c>
      <c r="G444" s="2">
        <f t="shared" si="51"/>
        <v>3.1532000000000009</v>
      </c>
      <c r="H444" s="2">
        <f t="shared" si="47"/>
        <v>2.7770489999999994</v>
      </c>
      <c r="I444" s="2">
        <f t="array" ref="I444">SUMPRODUCT(B428:B447, (ROW(B428:B447)-ROW(B428)+1)) / (20*21/2)</f>
        <v>3.4282342857142853</v>
      </c>
      <c r="J444" s="2">
        <f t="shared" si="50"/>
        <v>3.3788438294618612</v>
      </c>
      <c r="K444" s="2">
        <f t="shared" si="52"/>
        <v>3.2021626081204904</v>
      </c>
    </row>
    <row r="445" spans="1:11" ht="13.5" x14ac:dyDescent="0.25">
      <c r="A445" s="3">
        <f>TITRES_STAT!B448</f>
        <v>42951</v>
      </c>
      <c r="B445" s="6">
        <f>TITRES_STAT!D448</f>
        <v>3.3693</v>
      </c>
      <c r="C445" s="2">
        <f t="shared" si="45"/>
        <v>4.1999999999999815E-3</v>
      </c>
      <c r="D445" s="2">
        <f t="shared" si="46"/>
        <v>3.4323799999999998</v>
      </c>
      <c r="E445" s="2">
        <f t="shared" si="48"/>
        <v>3.4534100000000003</v>
      </c>
      <c r="F445" s="2">
        <f t="shared" si="49"/>
        <v>3.4210149999999997</v>
      </c>
      <c r="G445" s="2">
        <f t="shared" si="51"/>
        <v>3.1615240000000018</v>
      </c>
      <c r="H445" s="2">
        <f t="shared" si="47"/>
        <v>2.7830509999999991</v>
      </c>
      <c r="I445" s="2">
        <f t="array" ref="I445">SUMPRODUCT(B429:B448, (ROW(B429:B448)-ROW(B429)+1)) / (20*21/2)</f>
        <v>3.4242276190476186</v>
      </c>
      <c r="J445" s="2">
        <f t="shared" si="50"/>
        <v>3.3779348933226365</v>
      </c>
      <c r="K445" s="2">
        <f t="shared" si="52"/>
        <v>3.2087170156451772</v>
      </c>
    </row>
    <row r="446" spans="1:11" ht="13.5" x14ac:dyDescent="0.25">
      <c r="A446" s="3">
        <f>TITRES_STAT!B449</f>
        <v>42954</v>
      </c>
      <c r="B446" s="6">
        <f>TITRES_STAT!D449</f>
        <v>3.3693</v>
      </c>
      <c r="C446" s="2">
        <f t="shared" si="45"/>
        <v>0</v>
      </c>
      <c r="D446" s="2">
        <f t="shared" si="46"/>
        <v>3.40462</v>
      </c>
      <c r="E446" s="2">
        <f t="shared" si="48"/>
        <v>3.45173</v>
      </c>
      <c r="F446" s="2">
        <f t="shared" si="49"/>
        <v>3.4271149999999997</v>
      </c>
      <c r="G446" s="2">
        <f t="shared" si="51"/>
        <v>3.1701000000000015</v>
      </c>
      <c r="H446" s="2">
        <f t="shared" si="47"/>
        <v>2.789156999999999</v>
      </c>
      <c r="I446" s="2">
        <f t="array" ref="I446">SUMPRODUCT(B430:B449, (ROW(B430:B449)-ROW(B430)+1)) / (20*21/2)</f>
        <v>3.4237209523809531</v>
      </c>
      <c r="J446" s="2">
        <f t="shared" si="50"/>
        <v>3.3771125225300045</v>
      </c>
      <c r="K446" s="2">
        <f t="shared" si="52"/>
        <v>3.2150143875806605</v>
      </c>
    </row>
    <row r="447" spans="1:11" ht="13.5" x14ac:dyDescent="0.25">
      <c r="A447" s="3">
        <f>TITRES_STAT!B450</f>
        <v>42955</v>
      </c>
      <c r="B447" s="6">
        <f>TITRES_STAT!D450</f>
        <v>3.3651</v>
      </c>
      <c r="C447" s="2">
        <f t="shared" si="45"/>
        <v>-4.1999999999999815E-3</v>
      </c>
      <c r="D447" s="2">
        <f t="shared" si="46"/>
        <v>3.3835999999999999</v>
      </c>
      <c r="E447" s="2">
        <f t="shared" si="48"/>
        <v>3.4433199999999999</v>
      </c>
      <c r="F447" s="2">
        <f t="shared" si="49"/>
        <v>3.4281700000000002</v>
      </c>
      <c r="G447" s="2">
        <f t="shared" si="51"/>
        <v>3.1797580000000014</v>
      </c>
      <c r="H447" s="2">
        <f t="shared" si="47"/>
        <v>2.7952629999999994</v>
      </c>
      <c r="I447" s="2">
        <f t="array" ref="I447">SUMPRODUCT(B431:B450, (ROW(B431:B450)-ROW(B431)+1)) / (20*21/2)</f>
        <v>3.4229342857142857</v>
      </c>
      <c r="J447" s="2">
        <f t="shared" si="50"/>
        <v>3.3759684727652424</v>
      </c>
      <c r="K447" s="2">
        <f t="shared" si="52"/>
        <v>3.2209000978716151</v>
      </c>
    </row>
    <row r="448" spans="1:11" ht="13.5" x14ac:dyDescent="0.25">
      <c r="A448" s="3">
        <f>TITRES_STAT!B451</f>
        <v>42956</v>
      </c>
      <c r="B448" s="6">
        <f>TITRES_STAT!D451</f>
        <v>3.3860999999999999</v>
      </c>
      <c r="C448" s="2">
        <f t="shared" si="45"/>
        <v>2.0999999999999908E-2</v>
      </c>
      <c r="D448" s="2">
        <f t="shared" si="46"/>
        <v>3.3709800000000003</v>
      </c>
      <c r="E448" s="2">
        <f t="shared" si="48"/>
        <v>3.4306999999999994</v>
      </c>
      <c r="F448" s="2">
        <f t="shared" si="49"/>
        <v>3.4292199999999999</v>
      </c>
      <c r="G448" s="2">
        <f t="shared" si="51"/>
        <v>3.1890860000000014</v>
      </c>
      <c r="H448" s="2">
        <f t="shared" si="47"/>
        <v>2.8014529999999995</v>
      </c>
      <c r="I448" s="2">
        <f t="array" ref="I448">SUMPRODUCT(B432:B451, (ROW(B432:B451)-ROW(B432)+1)) / (20*21/2)</f>
        <v>3.4316866666666677</v>
      </c>
      <c r="J448" s="2">
        <f t="shared" si="50"/>
        <v>3.3769333801209331</v>
      </c>
      <c r="K448" s="2">
        <f t="shared" si="52"/>
        <v>3.2273785254060616</v>
      </c>
    </row>
    <row r="449" spans="1:11" ht="13.5" x14ac:dyDescent="0.25">
      <c r="A449" s="3">
        <f>TITRES_STAT!B452</f>
        <v>42957</v>
      </c>
      <c r="B449" s="6">
        <f>TITRES_STAT!D452</f>
        <v>3.4239000000000002</v>
      </c>
      <c r="C449" s="2">
        <f t="shared" si="45"/>
        <v>3.7800000000000278E-2</v>
      </c>
      <c r="D449" s="2">
        <f t="shared" si="46"/>
        <v>3.3827399999999996</v>
      </c>
      <c r="E449" s="2">
        <f t="shared" si="48"/>
        <v>3.4218600000000001</v>
      </c>
      <c r="F449" s="2">
        <f t="shared" si="49"/>
        <v>3.4321600000000005</v>
      </c>
      <c r="G449" s="2">
        <f t="shared" si="51"/>
        <v>3.1993380000000009</v>
      </c>
      <c r="H449" s="2">
        <f t="shared" si="47"/>
        <v>2.8081239999999998</v>
      </c>
      <c r="I449" s="2">
        <f t="array" ref="I449">SUMPRODUCT(B433:B452, (ROW(B433:B452)-ROW(B433)+1)) / (20*21/2)</f>
        <v>3.4402785714285717</v>
      </c>
      <c r="J449" s="2">
        <f t="shared" si="50"/>
        <v>3.3814063915379871</v>
      </c>
      <c r="K449" s="2">
        <f t="shared" si="52"/>
        <v>3.2350852498999418</v>
      </c>
    </row>
    <row r="450" spans="1:11" ht="13.5" x14ac:dyDescent="0.25">
      <c r="A450" s="3">
        <f>TITRES_STAT!B453</f>
        <v>42958</v>
      </c>
      <c r="B450" s="6">
        <f>TITRES_STAT!D453</f>
        <v>3.4239000000000002</v>
      </c>
      <c r="C450" s="2">
        <f t="shared" si="45"/>
        <v>0</v>
      </c>
      <c r="D450" s="2">
        <f t="shared" si="46"/>
        <v>3.3936599999999997</v>
      </c>
      <c r="E450" s="2">
        <f t="shared" si="48"/>
        <v>3.4130199999999995</v>
      </c>
      <c r="F450" s="2">
        <f t="shared" si="49"/>
        <v>3.4329999999999998</v>
      </c>
      <c r="G450" s="2">
        <f t="shared" si="51"/>
        <v>3.2094220000000009</v>
      </c>
      <c r="H450" s="2">
        <f t="shared" si="47"/>
        <v>2.8143364999999996</v>
      </c>
      <c r="I450" s="2">
        <f t="array" ref="I450">SUMPRODUCT(B434:B453, (ROW(B434:B453)-ROW(B434)+1)) / (20*21/2)</f>
        <v>3.4497100000000001</v>
      </c>
      <c r="J450" s="2">
        <f t="shared" si="50"/>
        <v>3.3854534018677023</v>
      </c>
      <c r="K450" s="2">
        <f t="shared" si="52"/>
        <v>3.2424897499038656</v>
      </c>
    </row>
    <row r="451" spans="1:11" ht="13.5" x14ac:dyDescent="0.25">
      <c r="A451" s="3">
        <f>TITRES_STAT!B454</f>
        <v>42961</v>
      </c>
      <c r="B451" s="6">
        <f>TITRES_STAT!D454</f>
        <v>3.5249000000000001</v>
      </c>
      <c r="C451" s="2">
        <f t="shared" si="45"/>
        <v>0.10099999999999998</v>
      </c>
      <c r="D451" s="2">
        <f t="shared" si="46"/>
        <v>3.4247799999999997</v>
      </c>
      <c r="E451" s="2">
        <f t="shared" si="48"/>
        <v>3.4146999999999998</v>
      </c>
      <c r="F451" s="2">
        <f t="shared" si="49"/>
        <v>3.4346850000000004</v>
      </c>
      <c r="G451" s="2">
        <f t="shared" si="51"/>
        <v>3.2215259999999999</v>
      </c>
      <c r="H451" s="2">
        <f t="shared" si="47"/>
        <v>2.8207409999999995</v>
      </c>
      <c r="I451" s="2">
        <f t="array" ref="I451">SUMPRODUCT(B435:B454, (ROW(B435:B454)-ROW(B435)+1)) / (20*21/2)</f>
        <v>3.4598209523809524</v>
      </c>
      <c r="J451" s="2">
        <f t="shared" si="50"/>
        <v>3.3987340302612541</v>
      </c>
      <c r="K451" s="2">
        <f t="shared" si="52"/>
        <v>3.2535646616723413</v>
      </c>
    </row>
    <row r="452" spans="1:11" ht="13.5" x14ac:dyDescent="0.25">
      <c r="A452" s="3">
        <f>TITRES_STAT!B455</f>
        <v>42962</v>
      </c>
      <c r="B452" s="6">
        <f>TITRES_STAT!D455</f>
        <v>3.5249000000000001</v>
      </c>
      <c r="C452" s="2">
        <f t="shared" ref="C452:C515" si="53">B452-B451</f>
        <v>0</v>
      </c>
      <c r="D452" s="2">
        <f t="shared" si="46"/>
        <v>3.4567399999999999</v>
      </c>
      <c r="E452" s="2">
        <f t="shared" si="48"/>
        <v>3.4201699999999997</v>
      </c>
      <c r="F452" s="2">
        <f t="shared" si="49"/>
        <v>3.4384700000000001</v>
      </c>
      <c r="G452" s="2">
        <f t="shared" si="51"/>
        <v>3.2336300000000007</v>
      </c>
      <c r="H452" s="2">
        <f t="shared" si="47"/>
        <v>2.8264779999999989</v>
      </c>
      <c r="I452" s="2">
        <f t="array" ref="I452">SUMPRODUCT(B436:B455, (ROW(B436:B455)-ROW(B436)+1)) / (20*21/2)</f>
        <v>3.4692909523809519</v>
      </c>
      <c r="J452" s="2">
        <f t="shared" si="50"/>
        <v>3.4107498369030393</v>
      </c>
      <c r="K452" s="2">
        <f t="shared" si="52"/>
        <v>3.2642052631753864</v>
      </c>
    </row>
    <row r="453" spans="1:11" ht="13.5" x14ac:dyDescent="0.25">
      <c r="A453" s="3">
        <f>TITRES_STAT!B456</f>
        <v>42963</v>
      </c>
      <c r="B453" s="6">
        <f>TITRES_STAT!D456</f>
        <v>3.5375000000000001</v>
      </c>
      <c r="C453" s="2">
        <f t="shared" si="53"/>
        <v>1.2599999999999945E-2</v>
      </c>
      <c r="D453" s="2">
        <f t="shared" si="46"/>
        <v>3.4870200000000002</v>
      </c>
      <c r="E453" s="2">
        <f t="shared" si="48"/>
        <v>3.4289999999999998</v>
      </c>
      <c r="F453" s="2">
        <f t="shared" si="49"/>
        <v>3.4439349999999997</v>
      </c>
      <c r="G453" s="2">
        <f t="shared" si="51"/>
        <v>3.2451520000000005</v>
      </c>
      <c r="H453" s="2">
        <f t="shared" si="47"/>
        <v>2.8315689999999996</v>
      </c>
      <c r="I453" s="2">
        <f t="array" ref="I453">SUMPRODUCT(B437:B456, (ROW(B437:B456)-ROW(B437)+1)) / (20*21/2)</f>
        <v>3.4927485714285709</v>
      </c>
      <c r="J453" s="2">
        <f t="shared" si="50"/>
        <v>3.4228212810075118</v>
      </c>
      <c r="K453" s="2">
        <f t="shared" si="52"/>
        <v>3.2749227038351751</v>
      </c>
    </row>
    <row r="454" spans="1:11" ht="13.5" x14ac:dyDescent="0.25">
      <c r="A454" s="3">
        <f>TITRES_STAT!B457</f>
        <v>42964</v>
      </c>
      <c r="B454" s="6">
        <f>TITRES_STAT!D457</f>
        <v>3.5501</v>
      </c>
      <c r="C454" s="2">
        <f t="shared" si="53"/>
        <v>1.2599999999999945E-2</v>
      </c>
      <c r="D454" s="2">
        <f t="shared" ref="D454:D517" si="54">AVERAGE(B450:B454)</f>
        <v>3.5122599999999999</v>
      </c>
      <c r="E454" s="2">
        <f t="shared" si="48"/>
        <v>3.4474999999999993</v>
      </c>
      <c r="F454" s="2">
        <f t="shared" si="49"/>
        <v>3.4506650000000008</v>
      </c>
      <c r="G454" s="2">
        <f t="shared" si="51"/>
        <v>3.2569260000000004</v>
      </c>
      <c r="H454" s="2">
        <f t="shared" si="47"/>
        <v>2.836076499999999</v>
      </c>
      <c r="I454" s="2">
        <f t="array" ref="I454">SUMPRODUCT(B438:B457, (ROW(B438:B457)-ROW(B438)+1)) / (20*21/2)</f>
        <v>3.5222933333333328</v>
      </c>
      <c r="J454" s="2">
        <f t="shared" si="50"/>
        <v>3.4349430637687011</v>
      </c>
      <c r="K454" s="2">
        <f t="shared" si="52"/>
        <v>3.2857139703514431</v>
      </c>
    </row>
    <row r="455" spans="1:11" ht="13.5" x14ac:dyDescent="0.25">
      <c r="A455" s="3">
        <f>TITRES_STAT!B458</f>
        <v>42965</v>
      </c>
      <c r="B455" s="6">
        <f>TITRES_STAT!D458</f>
        <v>3.5501</v>
      </c>
      <c r="C455" s="2">
        <f t="shared" si="53"/>
        <v>0</v>
      </c>
      <c r="D455" s="2">
        <f t="shared" si="54"/>
        <v>3.5375000000000001</v>
      </c>
      <c r="E455" s="2">
        <f t="shared" si="48"/>
        <v>3.4655800000000001</v>
      </c>
      <c r="F455" s="2">
        <f t="shared" si="49"/>
        <v>3.4594950000000004</v>
      </c>
      <c r="G455" s="2">
        <f t="shared" si="51"/>
        <v>3.2685339999999998</v>
      </c>
      <c r="H455" s="2">
        <f t="shared" si="47"/>
        <v>2.8411264999999997</v>
      </c>
      <c r="I455" s="2">
        <f t="array" ref="I455">SUMPRODUCT(B439:B458, (ROW(B439:B458)-ROW(B439)+1)) / (20*21/2)</f>
        <v>3.5466261904761911</v>
      </c>
      <c r="J455" s="2">
        <f t="shared" si="50"/>
        <v>3.4459103910288249</v>
      </c>
      <c r="K455" s="2">
        <f t="shared" si="52"/>
        <v>3.2960820499455044</v>
      </c>
    </row>
    <row r="456" spans="1:11" ht="13.5" x14ac:dyDescent="0.25">
      <c r="A456" s="3">
        <f>TITRES_STAT!B459</f>
        <v>42968</v>
      </c>
      <c r="B456" s="6">
        <f>TITRES_STAT!D459</f>
        <v>3.7058</v>
      </c>
      <c r="C456" s="2">
        <f t="shared" si="53"/>
        <v>0.15569999999999995</v>
      </c>
      <c r="D456" s="2">
        <f t="shared" si="54"/>
        <v>3.5736800000000004</v>
      </c>
      <c r="E456" s="2">
        <f t="shared" si="48"/>
        <v>3.4992299999999998</v>
      </c>
      <c r="F456" s="2">
        <f t="shared" si="49"/>
        <v>3.4754800000000001</v>
      </c>
      <c r="G456" s="2">
        <f t="shared" si="51"/>
        <v>3.2825880000000001</v>
      </c>
      <c r="H456" s="2">
        <f t="shared" si="47"/>
        <v>2.8467254999999994</v>
      </c>
      <c r="I456" s="2">
        <f t="array" ref="I456">SUMPRODUCT(B440:B459, (ROW(B440:B459)-ROW(B440)+1)) / (20*21/2)</f>
        <v>3.5690376190476192</v>
      </c>
      <c r="J456" s="2">
        <f t="shared" si="50"/>
        <v>3.4706617823594126</v>
      </c>
      <c r="K456" s="2">
        <f t="shared" si="52"/>
        <v>3.312149420535877</v>
      </c>
    </row>
    <row r="457" spans="1:11" ht="13.5" x14ac:dyDescent="0.25">
      <c r="A457" s="3">
        <f>TITRES_STAT!B460</f>
        <v>42969</v>
      </c>
      <c r="B457" s="6">
        <f>TITRES_STAT!D460</f>
        <v>3.7856999999999998</v>
      </c>
      <c r="C457" s="2">
        <f t="shared" si="53"/>
        <v>7.989999999999986E-2</v>
      </c>
      <c r="D457" s="2">
        <f t="shared" si="54"/>
        <v>3.6258400000000002</v>
      </c>
      <c r="E457" s="2">
        <f t="shared" si="48"/>
        <v>3.54129</v>
      </c>
      <c r="F457" s="2">
        <f t="shared" si="49"/>
        <v>3.4923050000000009</v>
      </c>
      <c r="G457" s="2">
        <f t="shared" si="51"/>
        <v>3.29799</v>
      </c>
      <c r="H457" s="2">
        <f t="shared" si="47"/>
        <v>2.8525359999999993</v>
      </c>
      <c r="I457" s="2">
        <f t="array" ref="I457">SUMPRODUCT(B441:B460, (ROW(B441:B460)-ROW(B441)+1)) / (20*21/2)</f>
        <v>3.5907676190476185</v>
      </c>
      <c r="J457" s="2">
        <f t="shared" si="50"/>
        <v>3.5006654221347069</v>
      </c>
      <c r="K457" s="2">
        <f t="shared" si="52"/>
        <v>3.3307200314952548</v>
      </c>
    </row>
    <row r="458" spans="1:11" ht="13.5" x14ac:dyDescent="0.25">
      <c r="A458" s="3">
        <f>TITRES_STAT!B461</f>
        <v>42970</v>
      </c>
      <c r="B458" s="6">
        <f>TITRES_STAT!D461</f>
        <v>3.7477999999999998</v>
      </c>
      <c r="C458" s="2">
        <f t="shared" si="53"/>
        <v>-3.7900000000000045E-2</v>
      </c>
      <c r="D458" s="2">
        <f t="shared" si="54"/>
        <v>3.6679000000000004</v>
      </c>
      <c r="E458" s="2">
        <f t="shared" si="48"/>
        <v>3.5774599999999999</v>
      </c>
      <c r="F458" s="2">
        <f t="shared" si="49"/>
        <v>3.5040800000000005</v>
      </c>
      <c r="G458" s="2">
        <f t="shared" si="51"/>
        <v>3.3122999999999996</v>
      </c>
      <c r="H458" s="2">
        <f t="shared" ref="H458:H521" si="55">AVERAGE(B259:B458)</f>
        <v>2.8581364999999992</v>
      </c>
      <c r="I458" s="2">
        <f t="array" ref="I458">SUMPRODUCT(B442:B461, (ROW(B442:B461)-ROW(B442)+1)) / (20*21/2)</f>
        <v>3.6218152380952375</v>
      </c>
      <c r="J458" s="2">
        <f t="shared" si="50"/>
        <v>3.5242020485980681</v>
      </c>
      <c r="K458" s="2">
        <f t="shared" si="52"/>
        <v>3.3470761086915193</v>
      </c>
    </row>
    <row r="459" spans="1:11" ht="13.5" x14ac:dyDescent="0.25">
      <c r="A459" s="3">
        <f>TITRES_STAT!B462</f>
        <v>42971</v>
      </c>
      <c r="B459" s="6">
        <f>TITRES_STAT!D462</f>
        <v>3.7393999999999998</v>
      </c>
      <c r="C459" s="2">
        <f t="shared" si="53"/>
        <v>-8.3999999999999631E-3</v>
      </c>
      <c r="D459" s="2">
        <f t="shared" si="54"/>
        <v>3.7057600000000002</v>
      </c>
      <c r="E459" s="2">
        <f t="shared" si="48"/>
        <v>3.6090099999999992</v>
      </c>
      <c r="F459" s="2">
        <f t="shared" si="49"/>
        <v>3.515435000000001</v>
      </c>
      <c r="G459" s="2">
        <f t="shared" si="51"/>
        <v>3.3262759999999991</v>
      </c>
      <c r="H459" s="2">
        <f t="shared" si="55"/>
        <v>2.8636949999999994</v>
      </c>
      <c r="I459" s="2">
        <f t="array" ref="I459">SUMPRODUCT(B443:B462, (ROW(B443:B462)-ROW(B443)+1)) / (20*21/2)</f>
        <v>3.6580299999999997</v>
      </c>
      <c r="J459" s="2">
        <f t="shared" si="50"/>
        <v>3.5446970915887279</v>
      </c>
      <c r="K459" s="2">
        <f t="shared" si="52"/>
        <v>3.3624613593310673</v>
      </c>
    </row>
    <row r="460" spans="1:11" ht="13.5" x14ac:dyDescent="0.25">
      <c r="A460" s="3">
        <f>TITRES_STAT!B463</f>
        <v>42972</v>
      </c>
      <c r="B460" s="6">
        <f>TITRES_STAT!D463</f>
        <v>3.7435999999999998</v>
      </c>
      <c r="C460" s="2">
        <f t="shared" si="53"/>
        <v>4.1999999999999815E-3</v>
      </c>
      <c r="D460" s="2">
        <f t="shared" si="54"/>
        <v>3.7444600000000001</v>
      </c>
      <c r="E460" s="2">
        <f t="shared" ref="E460:E523" si="56">AVERAGE(B451:B460)</f>
        <v>3.6409800000000003</v>
      </c>
      <c r="F460" s="2">
        <f t="shared" si="49"/>
        <v>3.5269999999999997</v>
      </c>
      <c r="G460" s="2">
        <f t="shared" si="51"/>
        <v>3.3410859999999989</v>
      </c>
      <c r="H460" s="2">
        <f t="shared" si="55"/>
        <v>2.8695869999999997</v>
      </c>
      <c r="I460" s="2">
        <f t="array" ref="I460">SUMPRODUCT(B444:B463, (ROW(B444:B463)-ROW(B444)+1)) / (20*21/2)</f>
        <v>3.6900814285714292</v>
      </c>
      <c r="J460" s="2">
        <f t="shared" si="50"/>
        <v>3.5636402257231348</v>
      </c>
      <c r="K460" s="2">
        <f t="shared" si="52"/>
        <v>3.3774079726906336</v>
      </c>
    </row>
    <row r="461" spans="1:11" ht="13.5" x14ac:dyDescent="0.25">
      <c r="A461" s="3">
        <f>TITRES_STAT!B464</f>
        <v>42975</v>
      </c>
      <c r="B461" s="6">
        <f>TITRES_STAT!D464</f>
        <v>3.8530000000000002</v>
      </c>
      <c r="C461" s="2">
        <f t="shared" si="53"/>
        <v>0.10940000000000039</v>
      </c>
      <c r="D461" s="2">
        <f t="shared" si="54"/>
        <v>3.7739000000000003</v>
      </c>
      <c r="E461" s="2">
        <f t="shared" si="56"/>
        <v>3.6737899999999994</v>
      </c>
      <c r="F461" s="2">
        <f t="shared" si="49"/>
        <v>3.5442449999999992</v>
      </c>
      <c r="G461" s="2">
        <f t="shared" si="51"/>
        <v>3.3588339999999994</v>
      </c>
      <c r="H461" s="2">
        <f t="shared" si="55"/>
        <v>2.8761094999999997</v>
      </c>
      <c r="I461" s="2">
        <f t="array" ref="I461">SUMPRODUCT(B445:B464, (ROW(B445:B464)-ROW(B445)+1)) / (20*21/2)</f>
        <v>3.7107504761904764</v>
      </c>
      <c r="J461" s="2">
        <f t="shared" si="50"/>
        <v>3.5911982994637888</v>
      </c>
      <c r="K461" s="2">
        <f t="shared" si="52"/>
        <v>3.3960586404282562</v>
      </c>
    </row>
    <row r="462" spans="1:11" ht="13.5" x14ac:dyDescent="0.25">
      <c r="A462" s="3">
        <f>TITRES_STAT!B465</f>
        <v>42976</v>
      </c>
      <c r="B462" s="6">
        <f>TITRES_STAT!D465</f>
        <v>3.9245000000000001</v>
      </c>
      <c r="C462" s="2">
        <f t="shared" si="53"/>
        <v>7.1499999999999897E-2</v>
      </c>
      <c r="D462" s="2">
        <f t="shared" si="54"/>
        <v>3.8016599999999996</v>
      </c>
      <c r="E462" s="2">
        <f t="shared" si="56"/>
        <v>3.7137500000000001</v>
      </c>
      <c r="F462" s="2">
        <f t="shared" si="49"/>
        <v>3.566959999999999</v>
      </c>
      <c r="G462" s="2">
        <f t="shared" si="51"/>
        <v>3.3782679999999989</v>
      </c>
      <c r="H462" s="2">
        <f t="shared" si="55"/>
        <v>2.8826139999999993</v>
      </c>
      <c r="I462" s="2">
        <f t="array" ref="I462">SUMPRODUCT(B446:B465, (ROW(B446:B465)-ROW(B446)+1)) / (20*21/2)</f>
        <v>3.735326190476191</v>
      </c>
      <c r="J462" s="2">
        <f t="shared" si="50"/>
        <v>3.6229413185624759</v>
      </c>
      <c r="K462" s="2">
        <f t="shared" si="52"/>
        <v>3.4167818309996973</v>
      </c>
    </row>
    <row r="463" spans="1:11" ht="13.5" x14ac:dyDescent="0.25">
      <c r="A463" s="3">
        <f>TITRES_STAT!B466</f>
        <v>42977</v>
      </c>
      <c r="B463" s="6">
        <f>TITRES_STAT!D466</f>
        <v>3.9035000000000002</v>
      </c>
      <c r="C463" s="2">
        <f t="shared" si="53"/>
        <v>-2.0999999999999908E-2</v>
      </c>
      <c r="D463" s="2">
        <f t="shared" si="54"/>
        <v>3.8328000000000002</v>
      </c>
      <c r="E463" s="2">
        <f t="shared" si="56"/>
        <v>3.7503500000000001</v>
      </c>
      <c r="F463" s="2">
        <f t="shared" si="49"/>
        <v>3.5896749999999997</v>
      </c>
      <c r="G463" s="2">
        <f t="shared" si="51"/>
        <v>3.397365999999999</v>
      </c>
      <c r="H463" s="2">
        <f t="shared" si="55"/>
        <v>2.8889094999999991</v>
      </c>
      <c r="I463" s="2">
        <f t="array" ref="I463">SUMPRODUCT(B447:B466, (ROW(B447:B466)-ROW(B447)+1)) / (20*21/2)</f>
        <v>3.7655280952380954</v>
      </c>
      <c r="J463" s="2">
        <f t="shared" si="50"/>
        <v>3.6496611929850973</v>
      </c>
      <c r="K463" s="2">
        <f t="shared" si="52"/>
        <v>3.4358688180193173</v>
      </c>
    </row>
    <row r="464" spans="1:11" ht="13.5" x14ac:dyDescent="0.25">
      <c r="A464" s="3">
        <f>TITRES_STAT!B467</f>
        <v>42978</v>
      </c>
      <c r="B464" s="6">
        <f>TITRES_STAT!D467</f>
        <v>3.8067000000000002</v>
      </c>
      <c r="C464" s="2">
        <f t="shared" si="53"/>
        <v>-9.6799999999999997E-2</v>
      </c>
      <c r="D464" s="2">
        <f t="shared" si="54"/>
        <v>3.84626</v>
      </c>
      <c r="E464" s="2">
        <f t="shared" si="56"/>
        <v>3.7760100000000003</v>
      </c>
      <c r="F464" s="2">
        <f t="shared" si="49"/>
        <v>3.6117549999999996</v>
      </c>
      <c r="G464" s="2">
        <f t="shared" si="51"/>
        <v>3.4137699999999995</v>
      </c>
      <c r="H464" s="2">
        <f t="shared" si="55"/>
        <v>2.8948044999999989</v>
      </c>
      <c r="I464" s="2">
        <f t="array" ref="I464">SUMPRODUCT(B448:B467, (ROW(B448:B467)-ROW(B448)+1)) / (20*21/2)</f>
        <v>3.7905461904761903</v>
      </c>
      <c r="J464" s="2">
        <f t="shared" si="50"/>
        <v>3.6646172698436592</v>
      </c>
      <c r="K464" s="2">
        <f t="shared" si="52"/>
        <v>3.4504112173126775</v>
      </c>
    </row>
    <row r="465" spans="1:11" ht="13.5" x14ac:dyDescent="0.25">
      <c r="A465" s="3">
        <f>TITRES_STAT!B468</f>
        <v>42982</v>
      </c>
      <c r="B465" s="6">
        <f>TITRES_STAT!D468</f>
        <v>3.8698000000000001</v>
      </c>
      <c r="C465" s="2">
        <f t="shared" si="53"/>
        <v>6.3099999999999934E-2</v>
      </c>
      <c r="D465" s="2">
        <f t="shared" si="54"/>
        <v>3.8715000000000002</v>
      </c>
      <c r="E465" s="2">
        <f t="shared" si="56"/>
        <v>3.8079799999999997</v>
      </c>
      <c r="F465" s="2">
        <f t="shared" si="49"/>
        <v>3.6367799999999995</v>
      </c>
      <c r="G465" s="2">
        <f t="shared" si="51"/>
        <v>3.4319419999999989</v>
      </c>
      <c r="H465" s="2">
        <f t="shared" si="55"/>
        <v>2.901119</v>
      </c>
      <c r="I465" s="2">
        <f t="array" ref="I465">SUMPRODUCT(B449:B468, (ROW(B449:B468)-ROW(B449)+1)) / (20*21/2)</f>
        <v>3.8072709523809523</v>
      </c>
      <c r="J465" s="2">
        <f t="shared" si="50"/>
        <v>3.6841584822395013</v>
      </c>
      <c r="K465" s="2">
        <f t="shared" si="52"/>
        <v>3.4668578362415925</v>
      </c>
    </row>
    <row r="466" spans="1:11" ht="13.5" x14ac:dyDescent="0.25">
      <c r="A466" s="3">
        <f>TITRES_STAT!B469</f>
        <v>42983</v>
      </c>
      <c r="B466" s="6">
        <f>TITRES_STAT!D469</f>
        <v>3.9539</v>
      </c>
      <c r="C466" s="2">
        <f t="shared" si="53"/>
        <v>8.4099999999999842E-2</v>
      </c>
      <c r="D466" s="2">
        <f t="shared" si="54"/>
        <v>3.89168</v>
      </c>
      <c r="E466" s="2">
        <f t="shared" si="56"/>
        <v>3.8327900000000001</v>
      </c>
      <c r="F466" s="2">
        <f t="shared" si="49"/>
        <v>3.66601</v>
      </c>
      <c r="G466" s="2">
        <f t="shared" si="51"/>
        <v>3.4517959999999999</v>
      </c>
      <c r="H466" s="2">
        <f t="shared" si="55"/>
        <v>2.9077499999999992</v>
      </c>
      <c r="I466" s="2">
        <f t="array" ref="I466">SUMPRODUCT(B450:B469, (ROW(B450:B469)-ROW(B450)+1)) / (20*21/2)</f>
        <v>3.8216923809523808</v>
      </c>
      <c r="J466" s="2">
        <f t="shared" si="50"/>
        <v>3.7098481505976437</v>
      </c>
      <c r="K466" s="2">
        <f t="shared" si="52"/>
        <v>3.4859575289380009</v>
      </c>
    </row>
    <row r="467" spans="1:11" ht="13.5" x14ac:dyDescent="0.25">
      <c r="A467" s="3">
        <f>TITRES_STAT!B470</f>
        <v>42984</v>
      </c>
      <c r="B467" s="6">
        <f>TITRES_STAT!D470</f>
        <v>3.9287000000000001</v>
      </c>
      <c r="C467" s="2">
        <f t="shared" si="53"/>
        <v>-2.5199999999999889E-2</v>
      </c>
      <c r="D467" s="2">
        <f t="shared" si="54"/>
        <v>3.8925199999999998</v>
      </c>
      <c r="E467" s="2">
        <f t="shared" si="56"/>
        <v>3.8470900000000001</v>
      </c>
      <c r="F467" s="2">
        <f t="shared" si="49"/>
        <v>3.6941900000000003</v>
      </c>
      <c r="G467" s="2">
        <f t="shared" si="51"/>
        <v>3.4697979999999995</v>
      </c>
      <c r="H467" s="2">
        <f t="shared" si="55"/>
        <v>2.9146304999999995</v>
      </c>
      <c r="I467" s="2">
        <f t="array" ref="I467">SUMPRODUCT(B451:B470, (ROW(B451:B470)-ROW(B451)+1)) / (20*21/2)</f>
        <v>3.8339904761904759</v>
      </c>
      <c r="J467" s="2">
        <f t="shared" si="50"/>
        <v>3.7306911838740588</v>
      </c>
      <c r="K467" s="2">
        <f t="shared" si="52"/>
        <v>3.5033199787835696</v>
      </c>
    </row>
    <row r="468" spans="1:11" ht="13.5" x14ac:dyDescent="0.25">
      <c r="A468" s="3">
        <f>TITRES_STAT!B471</f>
        <v>42985</v>
      </c>
      <c r="B468" s="6">
        <f>TITRES_STAT!D471</f>
        <v>3.8698000000000001</v>
      </c>
      <c r="C468" s="2">
        <f t="shared" si="53"/>
        <v>-5.8899999999999952E-2</v>
      </c>
      <c r="D468" s="2">
        <f t="shared" si="54"/>
        <v>3.8857800000000005</v>
      </c>
      <c r="E468" s="2">
        <f t="shared" si="56"/>
        <v>3.8592900000000001</v>
      </c>
      <c r="F468" s="2">
        <f t="shared" ref="F468:F531" si="57">AVERAGE(B449:B468)</f>
        <v>3.7183750000000004</v>
      </c>
      <c r="G468" s="2">
        <f t="shared" si="51"/>
        <v>3.4874639999999992</v>
      </c>
      <c r="H468" s="2">
        <f t="shared" si="55"/>
        <v>2.9209659999999995</v>
      </c>
      <c r="I468" s="2">
        <f t="array" ref="I468">SUMPRODUCT(B452:B471, (ROW(B452:B471)-ROW(B452)+1)) / (20*21/2)</f>
        <v>3.8341557142857141</v>
      </c>
      <c r="J468" s="2">
        <f t="shared" si="50"/>
        <v>3.74393964255272</v>
      </c>
      <c r="K468" s="2">
        <f t="shared" si="52"/>
        <v>3.5176917443214686</v>
      </c>
    </row>
    <row r="469" spans="1:11" ht="13.5" x14ac:dyDescent="0.25">
      <c r="A469" s="3">
        <f>TITRES_STAT!B472</f>
        <v>42986</v>
      </c>
      <c r="B469" s="6">
        <f>TITRES_STAT!D472</f>
        <v>3.8698000000000001</v>
      </c>
      <c r="C469" s="2">
        <f t="shared" si="53"/>
        <v>0</v>
      </c>
      <c r="D469" s="2">
        <f t="shared" si="54"/>
        <v>3.8984000000000001</v>
      </c>
      <c r="E469" s="2">
        <f t="shared" si="56"/>
        <v>3.8723300000000003</v>
      </c>
      <c r="F469" s="2">
        <f t="shared" si="57"/>
        <v>3.7406699999999993</v>
      </c>
      <c r="G469" s="2">
        <f t="shared" si="51"/>
        <v>3.5051299999999999</v>
      </c>
      <c r="H469" s="2">
        <f t="shared" si="55"/>
        <v>2.9271764999999998</v>
      </c>
      <c r="I469" s="2">
        <f t="array" ref="I469">SUMPRODUCT(B453:B472, (ROW(B453:B472)-ROW(B453)+1)) / (20*21/2)</f>
        <v>3.8311695238095238</v>
      </c>
      <c r="J469" s="2">
        <f t="shared" ref="J469:J532" si="58">$J$4*B469+J468*(1-$J$4)</f>
        <v>3.7559263432619847</v>
      </c>
      <c r="K469" s="2">
        <f t="shared" si="52"/>
        <v>3.5314999112108225</v>
      </c>
    </row>
    <row r="470" spans="1:11" ht="13.5" x14ac:dyDescent="0.25">
      <c r="A470" s="3">
        <f>TITRES_STAT!B473</f>
        <v>42989</v>
      </c>
      <c r="B470" s="6">
        <f>TITRES_STAT!D473</f>
        <v>3.8698000000000001</v>
      </c>
      <c r="C470" s="2">
        <f t="shared" si="53"/>
        <v>0</v>
      </c>
      <c r="D470" s="2">
        <f t="shared" si="54"/>
        <v>3.8984000000000001</v>
      </c>
      <c r="E470" s="2">
        <f t="shared" si="56"/>
        <v>3.8849499999999999</v>
      </c>
      <c r="F470" s="2">
        <f t="shared" si="57"/>
        <v>3.7629649999999999</v>
      </c>
      <c r="G470" s="2">
        <f t="shared" si="51"/>
        <v>3.5227959999999996</v>
      </c>
      <c r="H470" s="2">
        <f t="shared" si="55"/>
        <v>2.9330740000000004</v>
      </c>
      <c r="I470" s="2">
        <f t="array" ref="I470">SUMPRODUCT(B454:B473, (ROW(B454:B473)-ROW(B454)+1)) / (20*21/2)</f>
        <v>3.8191323809523814</v>
      </c>
      <c r="J470" s="2">
        <f t="shared" si="58"/>
        <v>3.7667714534275101</v>
      </c>
      <c r="K470" s="2">
        <f t="shared" si="52"/>
        <v>3.5447665813594176</v>
      </c>
    </row>
    <row r="471" spans="1:11" ht="13.5" x14ac:dyDescent="0.25">
      <c r="A471" s="3">
        <f>TITRES_STAT!B474</f>
        <v>42990</v>
      </c>
      <c r="B471" s="6">
        <f>TITRES_STAT!D474</f>
        <v>3.7646999999999999</v>
      </c>
      <c r="C471" s="2">
        <f t="shared" si="53"/>
        <v>-0.10510000000000019</v>
      </c>
      <c r="D471" s="2">
        <f t="shared" si="54"/>
        <v>3.8605600000000004</v>
      </c>
      <c r="E471" s="2">
        <f t="shared" si="56"/>
        <v>3.8761200000000002</v>
      </c>
      <c r="F471" s="2">
        <f t="shared" si="57"/>
        <v>3.7749549999999998</v>
      </c>
      <c r="G471" s="2">
        <f t="shared" si="51"/>
        <v>3.5375179999999999</v>
      </c>
      <c r="H471" s="2">
        <f t="shared" si="55"/>
        <v>2.9384460000000003</v>
      </c>
      <c r="I471" s="2">
        <f t="array" ref="I471">SUMPRODUCT(B455:B474, (ROW(B455:B474)-ROW(B455)+1)) / (20*21/2)</f>
        <v>3.7960952380952384</v>
      </c>
      <c r="J471" s="2">
        <f t="shared" si="58"/>
        <v>3.7665741721486996</v>
      </c>
      <c r="K471" s="2">
        <f t="shared" si="52"/>
        <v>3.5533914213061069</v>
      </c>
    </row>
    <row r="472" spans="1:11" ht="13.5" x14ac:dyDescent="0.25">
      <c r="A472" s="3">
        <f>TITRES_STAT!B475</f>
        <v>42991</v>
      </c>
      <c r="B472" s="6">
        <f>TITRES_STAT!D475</f>
        <v>3.7435999999999998</v>
      </c>
      <c r="C472" s="2">
        <f t="shared" si="53"/>
        <v>-2.1100000000000119E-2</v>
      </c>
      <c r="D472" s="2">
        <f t="shared" si="54"/>
        <v>3.8235399999999999</v>
      </c>
      <c r="E472" s="2">
        <f t="shared" si="56"/>
        <v>3.8580300000000003</v>
      </c>
      <c r="F472" s="2">
        <f t="shared" si="57"/>
        <v>3.7858899999999998</v>
      </c>
      <c r="G472" s="2">
        <f t="shared" si="51"/>
        <v>3.5513979999999998</v>
      </c>
      <c r="H472" s="2">
        <f t="shared" si="55"/>
        <v>2.9437750000000005</v>
      </c>
      <c r="I472" s="2">
        <f t="array" ref="I472">SUMPRODUCT(B456:B475, (ROW(B456:B475)-ROW(B456)+1)) / (20*21/2)</f>
        <v>3.7830771428571426</v>
      </c>
      <c r="J472" s="2">
        <f t="shared" si="58"/>
        <v>3.7643861557535852</v>
      </c>
      <c r="K472" s="2">
        <f t="shared" si="52"/>
        <v>3.5608505812548872</v>
      </c>
    </row>
    <row r="473" spans="1:11" ht="13.5" x14ac:dyDescent="0.25">
      <c r="A473" s="3">
        <f>TITRES_STAT!B476</f>
        <v>42992</v>
      </c>
      <c r="B473" s="6">
        <f>TITRES_STAT!D476</f>
        <v>3.6595</v>
      </c>
      <c r="C473" s="2">
        <f t="shared" si="53"/>
        <v>-8.4099999999999842E-2</v>
      </c>
      <c r="D473" s="2">
        <f t="shared" si="54"/>
        <v>3.7814800000000006</v>
      </c>
      <c r="E473" s="2">
        <f t="shared" si="56"/>
        <v>3.8336300000000008</v>
      </c>
      <c r="F473" s="2">
        <f t="shared" si="57"/>
        <v>3.7919899999999997</v>
      </c>
      <c r="G473" s="2">
        <f t="shared" si="51"/>
        <v>3.5623340000000003</v>
      </c>
      <c r="H473" s="2">
        <f t="shared" si="55"/>
        <v>2.9486835</v>
      </c>
      <c r="I473" s="2">
        <f t="array" ref="I473">SUMPRODUCT(B457:B476, (ROW(B457:B476)-ROW(B457)+1)) / (20*21/2)</f>
        <v>3.7667485714285709</v>
      </c>
      <c r="J473" s="2">
        <f t="shared" si="58"/>
        <v>3.7543969980627674</v>
      </c>
      <c r="K473" s="2">
        <f t="shared" si="52"/>
        <v>3.5647191859115583</v>
      </c>
    </row>
    <row r="474" spans="1:11" ht="13.5" x14ac:dyDescent="0.25">
      <c r="A474" s="3">
        <f>TITRES_STAT!B477</f>
        <v>42993</v>
      </c>
      <c r="B474" s="6">
        <f>TITRES_STAT!D477</f>
        <v>3.5501</v>
      </c>
      <c r="C474" s="2">
        <f t="shared" si="53"/>
        <v>-0.10939999999999994</v>
      </c>
      <c r="D474" s="2">
        <f t="shared" si="54"/>
        <v>3.7175399999999996</v>
      </c>
      <c r="E474" s="2">
        <f t="shared" si="56"/>
        <v>3.8079700000000001</v>
      </c>
      <c r="F474" s="2">
        <f t="shared" si="57"/>
        <v>3.7919899999999993</v>
      </c>
      <c r="G474" s="2">
        <f t="shared" si="51"/>
        <v>3.5704099999999999</v>
      </c>
      <c r="H474" s="2">
        <f t="shared" si="55"/>
        <v>2.9530450000000008</v>
      </c>
      <c r="I474" s="2">
        <f t="array" ref="I474">SUMPRODUCT(B458:B477, (ROW(B458:B477)-ROW(B458)+1)) / (20*21/2)</f>
        <v>3.7524104761904762</v>
      </c>
      <c r="J474" s="2">
        <f t="shared" si="58"/>
        <v>3.7349401411044085</v>
      </c>
      <c r="K474" s="2">
        <f t="shared" si="52"/>
        <v>3.5641458845032621</v>
      </c>
    </row>
    <row r="475" spans="1:11" ht="13.5" x14ac:dyDescent="0.25">
      <c r="A475" s="3">
        <f>TITRES_STAT!B478</f>
        <v>42996</v>
      </c>
      <c r="B475" s="6">
        <f>TITRES_STAT!D478</f>
        <v>3.6553</v>
      </c>
      <c r="C475" s="2">
        <f t="shared" si="53"/>
        <v>0.10519999999999996</v>
      </c>
      <c r="D475" s="2">
        <f t="shared" si="54"/>
        <v>3.6746400000000001</v>
      </c>
      <c r="E475" s="2">
        <f t="shared" si="56"/>
        <v>3.7865200000000003</v>
      </c>
      <c r="F475" s="2">
        <f t="shared" si="57"/>
        <v>3.7972499999999991</v>
      </c>
      <c r="G475" s="2">
        <f t="shared" si="51"/>
        <v>3.580422</v>
      </c>
      <c r="H475" s="2">
        <f t="shared" si="55"/>
        <v>2.9579325000000005</v>
      </c>
      <c r="I475" s="2">
        <f t="array" ref="I475">SUMPRODUCT(B459:B478, (ROW(B459:B478)-ROW(B459)+1)) / (20*21/2)</f>
        <v>3.7403533333333328</v>
      </c>
      <c r="J475" s="2">
        <f t="shared" si="58"/>
        <v>3.7273553657611314</v>
      </c>
      <c r="K475" s="2">
        <f t="shared" si="52"/>
        <v>3.5677205556992124</v>
      </c>
    </row>
    <row r="476" spans="1:11" ht="13.5" x14ac:dyDescent="0.25">
      <c r="A476" s="3">
        <f>TITRES_STAT!B479</f>
        <v>42997</v>
      </c>
      <c r="B476" s="6">
        <f>TITRES_STAT!D479</f>
        <v>3.6257999999999999</v>
      </c>
      <c r="C476" s="2">
        <f t="shared" si="53"/>
        <v>-2.9500000000000082E-2</v>
      </c>
      <c r="D476" s="2">
        <f t="shared" si="54"/>
        <v>3.6468600000000002</v>
      </c>
      <c r="E476" s="2">
        <f t="shared" si="56"/>
        <v>3.7537100000000003</v>
      </c>
      <c r="F476" s="2">
        <f t="shared" si="57"/>
        <v>3.7932499999999991</v>
      </c>
      <c r="G476" s="2">
        <f t="shared" si="51"/>
        <v>3.5879919999999998</v>
      </c>
      <c r="H476" s="2">
        <f t="shared" si="55"/>
        <v>2.9627350000000008</v>
      </c>
      <c r="I476" s="2">
        <f t="array" ref="I476">SUMPRODUCT(B460:B479, (ROW(B460:B479)-ROW(B460)+1)) / (20*21/2)</f>
        <v>3.7287166666666658</v>
      </c>
      <c r="J476" s="2">
        <f t="shared" si="58"/>
        <v>3.7176834261648333</v>
      </c>
      <c r="K476" s="2">
        <f t="shared" si="52"/>
        <v>3.5699981809659098</v>
      </c>
    </row>
    <row r="477" spans="1:11" ht="13.5" x14ac:dyDescent="0.25">
      <c r="A477" s="3">
        <f>TITRES_STAT!B480</f>
        <v>42998</v>
      </c>
      <c r="B477" s="6">
        <f>TITRES_STAT!D480</f>
        <v>3.6427</v>
      </c>
      <c r="C477" s="2">
        <f t="shared" si="53"/>
        <v>1.6900000000000137E-2</v>
      </c>
      <c r="D477" s="2">
        <f t="shared" si="54"/>
        <v>3.6266800000000003</v>
      </c>
      <c r="E477" s="2">
        <f t="shared" si="56"/>
        <v>3.7251099999999999</v>
      </c>
      <c r="F477" s="2">
        <f t="shared" si="57"/>
        <v>3.7860999999999998</v>
      </c>
      <c r="G477" s="2">
        <f t="shared" si="51"/>
        <v>3.5939659999999991</v>
      </c>
      <c r="H477" s="2">
        <f t="shared" si="55"/>
        <v>2.9680185000000008</v>
      </c>
      <c r="I477" s="2">
        <f t="array" ref="I477">SUMPRODUCT(B461:B480, (ROW(B461:B480)-ROW(B461)+1)) / (20*21/2)</f>
        <v>3.7146604761904758</v>
      </c>
      <c r="J477" s="2">
        <f t="shared" si="58"/>
        <v>3.7105421474824682</v>
      </c>
      <c r="K477" s="2">
        <f t="shared" si="52"/>
        <v>3.5728492326927372</v>
      </c>
    </row>
    <row r="478" spans="1:11" ht="13.5" x14ac:dyDescent="0.25">
      <c r="A478" s="3">
        <f>TITRES_STAT!B481</f>
        <v>43000</v>
      </c>
      <c r="B478" s="6">
        <f>TITRES_STAT!D481</f>
        <v>3.6595</v>
      </c>
      <c r="C478" s="2">
        <f t="shared" si="53"/>
        <v>1.6799999999999926E-2</v>
      </c>
      <c r="D478" s="2">
        <f t="shared" si="54"/>
        <v>3.6266799999999995</v>
      </c>
      <c r="E478" s="2">
        <f t="shared" si="56"/>
        <v>3.7040800000000003</v>
      </c>
      <c r="F478" s="2">
        <f t="shared" si="57"/>
        <v>3.7816849999999995</v>
      </c>
      <c r="G478" s="2">
        <f t="shared" si="51"/>
        <v>3.5998539999999997</v>
      </c>
      <c r="H478" s="2">
        <f t="shared" si="55"/>
        <v>2.9734070000000004</v>
      </c>
      <c r="I478" s="2">
        <f t="array" ref="I478">SUMPRODUCT(B462:B481, (ROW(B462:B481)-ROW(B462)+1)) / (20*21/2)</f>
        <v>3.7011447619047613</v>
      </c>
      <c r="J478" s="2">
        <f t="shared" si="58"/>
        <v>3.7056809905793759</v>
      </c>
      <c r="K478" s="2">
        <f t="shared" si="52"/>
        <v>3.5762473019989045</v>
      </c>
    </row>
    <row r="479" spans="1:11" ht="13.5" x14ac:dyDescent="0.25">
      <c r="A479" s="3">
        <f>TITRES_STAT!B482</f>
        <v>43003</v>
      </c>
      <c r="B479" s="6">
        <f>TITRES_STAT!D482</f>
        <v>3.6595</v>
      </c>
      <c r="C479" s="2">
        <f t="shared" si="53"/>
        <v>0</v>
      </c>
      <c r="D479" s="2">
        <f t="shared" si="54"/>
        <v>3.6485599999999998</v>
      </c>
      <c r="E479" s="2">
        <f t="shared" si="56"/>
        <v>3.6830500000000002</v>
      </c>
      <c r="F479" s="2">
        <f t="shared" si="57"/>
        <v>3.7776899999999998</v>
      </c>
      <c r="G479" s="2">
        <f t="shared" si="51"/>
        <v>3.6057419999999998</v>
      </c>
      <c r="H479" s="2">
        <f t="shared" si="55"/>
        <v>2.9786700000000002</v>
      </c>
      <c r="I479" s="2">
        <f t="array" ref="I479">SUMPRODUCT(B463:B482, (ROW(B463:B482)-ROW(B463)+1)) / (20*21/2)</f>
        <v>3.6914904761904759</v>
      </c>
      <c r="J479" s="2">
        <f t="shared" si="58"/>
        <v>3.7012828010003878</v>
      </c>
      <c r="K479" s="2">
        <f t="shared" si="52"/>
        <v>3.5795121136852224</v>
      </c>
    </row>
    <row r="480" spans="1:11" ht="13.5" x14ac:dyDescent="0.25">
      <c r="A480" s="3">
        <f>TITRES_STAT!B483</f>
        <v>43004</v>
      </c>
      <c r="B480" s="6">
        <f>TITRES_STAT!D483</f>
        <v>3.6301000000000001</v>
      </c>
      <c r="C480" s="2">
        <f t="shared" si="53"/>
        <v>-2.9399999999999871E-2</v>
      </c>
      <c r="D480" s="2">
        <f t="shared" si="54"/>
        <v>3.6435199999999996</v>
      </c>
      <c r="E480" s="2">
        <f t="shared" si="56"/>
        <v>3.6590800000000003</v>
      </c>
      <c r="F480" s="2">
        <f t="shared" si="57"/>
        <v>3.7720149999999988</v>
      </c>
      <c r="G480" s="2">
        <f t="shared" si="51"/>
        <v>3.6102019999999992</v>
      </c>
      <c r="H480" s="2">
        <f t="shared" si="55"/>
        <v>2.9838904999999998</v>
      </c>
      <c r="I480" s="2">
        <f t="array" ref="I480">SUMPRODUCT(B464:B483, (ROW(B464:B483)-ROW(B464)+1)) / (20*21/2)</f>
        <v>3.6871076190476191</v>
      </c>
      <c r="J480" s="2">
        <f t="shared" si="58"/>
        <v>3.6945034866193982</v>
      </c>
      <c r="K480" s="2">
        <f t="shared" si="52"/>
        <v>3.5814959523642331</v>
      </c>
    </row>
    <row r="481" spans="1:11" ht="13.5" x14ac:dyDescent="0.25">
      <c r="A481" s="3">
        <f>TITRES_STAT!B484</f>
        <v>43005</v>
      </c>
      <c r="B481" s="6">
        <f>TITRES_STAT!D484</f>
        <v>3.6301000000000001</v>
      </c>
      <c r="C481" s="2">
        <f t="shared" si="53"/>
        <v>0</v>
      </c>
      <c r="D481" s="2">
        <f t="shared" si="54"/>
        <v>3.6443800000000004</v>
      </c>
      <c r="E481" s="2">
        <f t="shared" si="56"/>
        <v>3.6456200000000001</v>
      </c>
      <c r="F481" s="2">
        <f t="shared" si="57"/>
        <v>3.7608699999999993</v>
      </c>
      <c r="G481" s="2">
        <f t="shared" si="51"/>
        <v>3.6129799999999999</v>
      </c>
      <c r="H481" s="2">
        <f t="shared" si="55"/>
        <v>2.9889229999999998</v>
      </c>
      <c r="I481" s="2">
        <f t="array" ref="I481">SUMPRODUCT(B465:B484, (ROW(B465:B484)-ROW(B465)+1)) / (20*21/2)</f>
        <v>3.6872861904761902</v>
      </c>
      <c r="J481" s="2">
        <f t="shared" si="58"/>
        <v>3.6883698212270746</v>
      </c>
      <c r="K481" s="2">
        <f t="shared" si="52"/>
        <v>3.5834019934479886</v>
      </c>
    </row>
    <row r="482" spans="1:11" ht="13.5" x14ac:dyDescent="0.25">
      <c r="A482" s="3">
        <f>TITRES_STAT!B485</f>
        <v>43006</v>
      </c>
      <c r="B482" s="6">
        <f>TITRES_STAT!D485</f>
        <v>3.6595</v>
      </c>
      <c r="C482" s="2">
        <f t="shared" si="53"/>
        <v>2.9399999999999871E-2</v>
      </c>
      <c r="D482" s="2">
        <f t="shared" si="54"/>
        <v>3.6477400000000002</v>
      </c>
      <c r="E482" s="2">
        <f t="shared" si="56"/>
        <v>3.6372100000000005</v>
      </c>
      <c r="F482" s="2">
        <f t="shared" si="57"/>
        <v>3.7476199999999991</v>
      </c>
      <c r="G482" s="2">
        <f t="shared" si="51"/>
        <v>3.6171860000000002</v>
      </c>
      <c r="H482" s="2">
        <f t="shared" si="55"/>
        <v>2.9942694999999997</v>
      </c>
      <c r="I482" s="2">
        <f t="array" ref="I482">SUMPRODUCT(B466:B485, (ROW(B466:B485)-ROW(B466)+1)) / (20*21/2)</f>
        <v>3.6849852380952379</v>
      </c>
      <c r="J482" s="2">
        <f t="shared" si="58"/>
        <v>3.6856203144435438</v>
      </c>
      <c r="K482" s="2">
        <f t="shared" si="52"/>
        <v>3.5863862289990482</v>
      </c>
    </row>
    <row r="483" spans="1:11" ht="13.5" x14ac:dyDescent="0.25">
      <c r="A483" s="3">
        <f>TITRES_STAT!B486</f>
        <v>43007</v>
      </c>
      <c r="B483" s="6">
        <f>TITRES_STAT!D486</f>
        <v>3.7016</v>
      </c>
      <c r="C483" s="2">
        <f t="shared" si="53"/>
        <v>4.2100000000000026E-2</v>
      </c>
      <c r="D483" s="2">
        <f t="shared" si="54"/>
        <v>3.6561599999999999</v>
      </c>
      <c r="E483" s="2">
        <f t="shared" si="56"/>
        <v>3.6414199999999992</v>
      </c>
      <c r="F483" s="2">
        <f t="shared" si="57"/>
        <v>3.7375250000000002</v>
      </c>
      <c r="G483" s="2">
        <f t="shared" si="51"/>
        <v>3.6226540000000007</v>
      </c>
      <c r="H483" s="2">
        <f t="shared" si="55"/>
        <v>3.0001809999999995</v>
      </c>
      <c r="I483" s="2">
        <f t="array" ref="I483">SUMPRODUCT(B467:B486, (ROW(B467:B486)-ROW(B467)+1)) / (20*21/2)</f>
        <v>3.6866452380952381</v>
      </c>
      <c r="J483" s="2">
        <f t="shared" si="58"/>
        <v>3.6871421892584442</v>
      </c>
      <c r="K483" s="2">
        <f t="shared" si="52"/>
        <v>3.5909044160971249</v>
      </c>
    </row>
    <row r="484" spans="1:11" ht="13.5" x14ac:dyDescent="0.25">
      <c r="A484" s="3">
        <f>TITRES_STAT!B487</f>
        <v>43010</v>
      </c>
      <c r="B484" s="6">
        <f>TITRES_STAT!D487</f>
        <v>3.7393999999999998</v>
      </c>
      <c r="C484" s="2">
        <f t="shared" si="53"/>
        <v>3.7799999999999834E-2</v>
      </c>
      <c r="D484" s="2">
        <f t="shared" si="54"/>
        <v>3.6721400000000002</v>
      </c>
      <c r="E484" s="2">
        <f t="shared" si="56"/>
        <v>3.6603499999999998</v>
      </c>
      <c r="F484" s="2">
        <f t="shared" si="57"/>
        <v>3.7341600000000001</v>
      </c>
      <c r="G484" s="2">
        <f t="shared" si="51"/>
        <v>3.6291320000000007</v>
      </c>
      <c r="H484" s="2">
        <f t="shared" si="55"/>
        <v>3.0063440000000003</v>
      </c>
      <c r="I484" s="2">
        <f t="array" ref="I484">SUMPRODUCT(B468:B487, (ROW(B468:B487)-ROW(B468)+1)) / (20*21/2)</f>
        <v>3.6973257142857143</v>
      </c>
      <c r="J484" s="2">
        <f t="shared" si="58"/>
        <v>3.6921191236147828</v>
      </c>
      <c r="K484" s="2">
        <f t="shared" si="52"/>
        <v>3.59672777232861</v>
      </c>
    </row>
    <row r="485" spans="1:11" ht="13.5" x14ac:dyDescent="0.25">
      <c r="A485" s="3">
        <f>TITRES_STAT!B488</f>
        <v>43011</v>
      </c>
      <c r="B485" s="6">
        <f>TITRES_STAT!D488</f>
        <v>3.71</v>
      </c>
      <c r="C485" s="2">
        <f t="shared" si="53"/>
        <v>-2.9399999999999871E-2</v>
      </c>
      <c r="D485" s="2">
        <f t="shared" si="54"/>
        <v>3.6881200000000001</v>
      </c>
      <c r="E485" s="2">
        <f t="shared" si="56"/>
        <v>3.6658200000000001</v>
      </c>
      <c r="F485" s="2">
        <f t="shared" si="57"/>
        <v>3.7261699999999998</v>
      </c>
      <c r="G485" s="2">
        <f t="shared" si="51"/>
        <v>3.6358620000000004</v>
      </c>
      <c r="H485" s="2">
        <f t="shared" si="55"/>
        <v>3.0119850000000001</v>
      </c>
      <c r="I485" s="2">
        <f t="array" ref="I485">SUMPRODUCT(B469:B488, (ROW(B469:B488)-ROW(B469)+1)) / (20*21/2)</f>
        <v>3.7104866666666672</v>
      </c>
      <c r="J485" s="2">
        <f t="shared" si="58"/>
        <v>3.6938220642228989</v>
      </c>
      <c r="K485" s="2">
        <f t="shared" si="52"/>
        <v>3.6011698204725864</v>
      </c>
    </row>
    <row r="486" spans="1:11" ht="13.5" x14ac:dyDescent="0.25">
      <c r="A486" s="3">
        <f>TITRES_STAT!B489</f>
        <v>43012</v>
      </c>
      <c r="B486" s="6">
        <f>TITRES_STAT!D489</f>
        <v>3.7435999999999998</v>
      </c>
      <c r="C486" s="2">
        <f t="shared" si="53"/>
        <v>3.3599999999999852E-2</v>
      </c>
      <c r="D486" s="2">
        <f t="shared" si="54"/>
        <v>3.7108200000000005</v>
      </c>
      <c r="E486" s="2">
        <f t="shared" si="56"/>
        <v>3.6776000000000004</v>
      </c>
      <c r="F486" s="2">
        <f t="shared" si="57"/>
        <v>3.7156549999999995</v>
      </c>
      <c r="G486" s="2">
        <f t="shared" si="51"/>
        <v>3.6430120000000006</v>
      </c>
      <c r="H486" s="2">
        <f t="shared" si="55"/>
        <v>3.0179400000000003</v>
      </c>
      <c r="I486" s="2">
        <f t="array" ref="I486">SUMPRODUCT(B470:B489, (ROW(B470:B489)-ROW(B470)+1)) / (20*21/2)</f>
        <v>3.7245476190476197</v>
      </c>
      <c r="J486" s="2">
        <f t="shared" si="58"/>
        <v>3.698562820011194</v>
      </c>
      <c r="K486" s="2">
        <f t="shared" si="52"/>
        <v>3.6067553177089557</v>
      </c>
    </row>
    <row r="487" spans="1:11" ht="13.5" x14ac:dyDescent="0.25">
      <c r="A487" s="3">
        <f>TITRES_STAT!B490</f>
        <v>43013</v>
      </c>
      <c r="B487" s="6">
        <f>TITRES_STAT!D490</f>
        <v>3.8277999999999999</v>
      </c>
      <c r="C487" s="2">
        <f t="shared" si="53"/>
        <v>8.4200000000000053E-2</v>
      </c>
      <c r="D487" s="2">
        <f t="shared" si="54"/>
        <v>3.7444800000000003</v>
      </c>
      <c r="E487" s="2">
        <f t="shared" si="56"/>
        <v>3.69611</v>
      </c>
      <c r="F487" s="2">
        <f t="shared" si="57"/>
        <v>3.71061</v>
      </c>
      <c r="G487" s="2">
        <f t="shared" si="51"/>
        <v>3.6505840000000007</v>
      </c>
      <c r="H487" s="2">
        <f t="shared" si="55"/>
        <v>3.0243160000000007</v>
      </c>
      <c r="I487" s="2">
        <f t="array" ref="I487">SUMPRODUCT(B471:B490, (ROW(B471:B490)-ROW(B471)+1)) / (20*21/2)</f>
        <v>3.736668571428571</v>
      </c>
      <c r="J487" s="2">
        <f t="shared" si="58"/>
        <v>3.7108711228672706</v>
      </c>
      <c r="K487" s="2">
        <f t="shared" si="52"/>
        <v>3.6154237366223301</v>
      </c>
    </row>
    <row r="488" spans="1:11" ht="13.5" x14ac:dyDescent="0.25">
      <c r="A488" s="3">
        <f>TITRES_STAT!B491</f>
        <v>43014</v>
      </c>
      <c r="B488" s="6">
        <f>TITRES_STAT!D491</f>
        <v>3.8488000000000002</v>
      </c>
      <c r="C488" s="2">
        <f t="shared" si="53"/>
        <v>2.1000000000000352E-2</v>
      </c>
      <c r="D488" s="2">
        <f t="shared" si="54"/>
        <v>3.7739199999999995</v>
      </c>
      <c r="E488" s="2">
        <f t="shared" si="56"/>
        <v>3.7150399999999997</v>
      </c>
      <c r="F488" s="2">
        <f t="shared" si="57"/>
        <v>3.7095599999999997</v>
      </c>
      <c r="G488" s="2">
        <f t="shared" si="51"/>
        <v>3.6573140000000008</v>
      </c>
      <c r="H488" s="2">
        <f t="shared" si="55"/>
        <v>3.0308175000000004</v>
      </c>
      <c r="I488" s="2">
        <f t="array" ref="I488">SUMPRODUCT(B472:B491, (ROW(B472:B491)-ROW(B472)+1)) / (20*21/2)</f>
        <v>3.7501495238095242</v>
      </c>
      <c r="J488" s="2">
        <f t="shared" si="58"/>
        <v>3.7240072064037211</v>
      </c>
      <c r="K488" s="2">
        <f t="shared" si="52"/>
        <v>3.6245757469508662</v>
      </c>
    </row>
    <row r="489" spans="1:11" ht="13.5" x14ac:dyDescent="0.25">
      <c r="A489" s="3">
        <f>TITRES_STAT!B492</f>
        <v>43017</v>
      </c>
      <c r="B489" s="6">
        <f>TITRES_STAT!D492</f>
        <v>3.8572000000000002</v>
      </c>
      <c r="C489" s="2">
        <f t="shared" si="53"/>
        <v>8.3999999999999631E-3</v>
      </c>
      <c r="D489" s="2">
        <f t="shared" si="54"/>
        <v>3.7974800000000002</v>
      </c>
      <c r="E489" s="2">
        <f t="shared" si="56"/>
        <v>3.7348100000000004</v>
      </c>
      <c r="F489" s="2">
        <f t="shared" si="57"/>
        <v>3.7089300000000001</v>
      </c>
      <c r="G489" s="2">
        <f t="shared" si="51"/>
        <v>3.6642120000000005</v>
      </c>
      <c r="H489" s="2">
        <f t="shared" si="55"/>
        <v>3.0373405000000009</v>
      </c>
      <c r="I489" s="2">
        <f t="array" ref="I489">SUMPRODUCT(B473:B492, (ROW(B473:B492)-ROW(B473)+1)) / (20*21/2)</f>
        <v>3.7572204761904762</v>
      </c>
      <c r="J489" s="2">
        <f t="shared" si="58"/>
        <v>3.7366922343652718</v>
      </c>
      <c r="K489" s="2">
        <f t="shared" si="52"/>
        <v>3.6336982666782833</v>
      </c>
    </row>
    <row r="490" spans="1:11" ht="13.5" x14ac:dyDescent="0.25">
      <c r="A490" s="3">
        <f>TITRES_STAT!B493</f>
        <v>43018</v>
      </c>
      <c r="B490" s="6">
        <f>TITRES_STAT!D493</f>
        <v>3.8361999999999998</v>
      </c>
      <c r="C490" s="2">
        <f t="shared" si="53"/>
        <v>-2.1000000000000352E-2</v>
      </c>
      <c r="D490" s="2">
        <f t="shared" si="54"/>
        <v>3.8227199999999995</v>
      </c>
      <c r="E490" s="2">
        <f t="shared" si="56"/>
        <v>3.75542</v>
      </c>
      <c r="F490" s="2">
        <f t="shared" si="57"/>
        <v>3.7072500000000006</v>
      </c>
      <c r="G490" s="2">
        <f t="shared" si="51"/>
        <v>3.67069</v>
      </c>
      <c r="H490" s="2">
        <f t="shared" si="55"/>
        <v>3.0434870000000007</v>
      </c>
      <c r="I490" s="2">
        <f t="array" ref="I490">SUMPRODUCT(B474:B493, (ROW(B474:B493)-ROW(B474)+1)) / (20*21/2)</f>
        <v>3.7749100000000002</v>
      </c>
      <c r="J490" s="2">
        <f t="shared" si="58"/>
        <v>3.746169164425722</v>
      </c>
      <c r="K490" s="2">
        <f t="shared" si="52"/>
        <v>3.6416395111222726</v>
      </c>
    </row>
    <row r="491" spans="1:11" ht="13.5" x14ac:dyDescent="0.25">
      <c r="A491" s="3">
        <f>TITRES_STAT!B494</f>
        <v>43019</v>
      </c>
      <c r="B491" s="6">
        <f>TITRES_STAT!D494</f>
        <v>3.8488000000000002</v>
      </c>
      <c r="C491" s="2">
        <f t="shared" si="53"/>
        <v>1.2600000000000389E-2</v>
      </c>
      <c r="D491" s="2">
        <f t="shared" si="54"/>
        <v>3.8437600000000005</v>
      </c>
      <c r="E491" s="2">
        <f t="shared" si="56"/>
        <v>3.7772899999999998</v>
      </c>
      <c r="F491" s="2">
        <f t="shared" si="57"/>
        <v>3.7114550000000008</v>
      </c>
      <c r="G491" s="2">
        <f t="shared" si="51"/>
        <v>3.6775040000000003</v>
      </c>
      <c r="H491" s="2">
        <f t="shared" si="55"/>
        <v>3.0499470000000004</v>
      </c>
      <c r="I491" s="2">
        <f t="array" ref="I491">SUMPRODUCT(B475:B494, (ROW(B475:B494)-ROW(B475)+1)) / (20*21/2)</f>
        <v>3.7866480952380952</v>
      </c>
      <c r="J491" s="2">
        <f t="shared" si="58"/>
        <v>3.7559435297185102</v>
      </c>
      <c r="K491" s="2">
        <f t="shared" si="52"/>
        <v>3.6497634518625754</v>
      </c>
    </row>
    <row r="492" spans="1:11" ht="13.5" x14ac:dyDescent="0.25">
      <c r="A492" s="3">
        <f>TITRES_STAT!B495</f>
        <v>43020</v>
      </c>
      <c r="B492" s="6">
        <f>TITRES_STAT!D495</f>
        <v>3.7856999999999998</v>
      </c>
      <c r="C492" s="2">
        <f t="shared" si="53"/>
        <v>-6.3100000000000378E-2</v>
      </c>
      <c r="D492" s="2">
        <f t="shared" si="54"/>
        <v>3.83534</v>
      </c>
      <c r="E492" s="2">
        <f t="shared" si="56"/>
        <v>3.7899099999999999</v>
      </c>
      <c r="F492" s="2">
        <f t="shared" si="57"/>
        <v>3.7135600000000002</v>
      </c>
      <c r="G492" s="2">
        <f t="shared" si="51"/>
        <v>3.6838139999999999</v>
      </c>
      <c r="H492" s="2">
        <f t="shared" si="55"/>
        <v>3.0559455000000004</v>
      </c>
      <c r="I492" s="2">
        <f t="array" ref="I492">SUMPRODUCT(B476:B495, (ROW(B476:B495)-ROW(B476)+1)) / (20*21/2)</f>
        <v>3.7965638095238092</v>
      </c>
      <c r="J492" s="2">
        <f t="shared" si="58"/>
        <v>3.7587774792691286</v>
      </c>
      <c r="K492" s="2">
        <f t="shared" si="52"/>
        <v>3.6550942968875724</v>
      </c>
    </row>
    <row r="493" spans="1:11" ht="13.5" x14ac:dyDescent="0.25">
      <c r="A493" s="3">
        <f>TITRES_STAT!B496</f>
        <v>43021</v>
      </c>
      <c r="B493" s="6">
        <f>TITRES_STAT!D496</f>
        <v>3.8993000000000002</v>
      </c>
      <c r="C493" s="2">
        <f t="shared" si="53"/>
        <v>0.11360000000000037</v>
      </c>
      <c r="D493" s="2">
        <f t="shared" si="54"/>
        <v>3.8454400000000009</v>
      </c>
      <c r="E493" s="2">
        <f t="shared" si="56"/>
        <v>3.8096800000000002</v>
      </c>
      <c r="F493" s="2">
        <f t="shared" si="57"/>
        <v>3.7255499999999997</v>
      </c>
      <c r="G493" s="2">
        <f t="shared" si="51"/>
        <v>3.692816000000001</v>
      </c>
      <c r="H493" s="2">
        <f t="shared" si="55"/>
        <v>3.0624285000000002</v>
      </c>
      <c r="I493" s="2">
        <f t="array" ref="I493">SUMPRODUCT(B477:B496, (ROW(B477:B496)-ROW(B477)+1)) / (20*21/2)</f>
        <v>3.8079780952380955</v>
      </c>
      <c r="J493" s="2">
        <f t="shared" si="58"/>
        <v>3.7721605764815926</v>
      </c>
      <c r="K493" s="2">
        <f t="shared" si="52"/>
        <v>3.6646709911272755</v>
      </c>
    </row>
    <row r="494" spans="1:11" ht="13.5" x14ac:dyDescent="0.25">
      <c r="A494" s="3">
        <f>TITRES_STAT!B497</f>
        <v>43024</v>
      </c>
      <c r="B494" s="6">
        <f>TITRES_STAT!D497</f>
        <v>3.8488000000000002</v>
      </c>
      <c r="C494" s="2">
        <f t="shared" si="53"/>
        <v>-5.0499999999999989E-2</v>
      </c>
      <c r="D494" s="2">
        <f t="shared" si="54"/>
        <v>3.8437600000000005</v>
      </c>
      <c r="E494" s="2">
        <f t="shared" si="56"/>
        <v>3.8206199999999995</v>
      </c>
      <c r="F494" s="2">
        <f t="shared" si="57"/>
        <v>3.7404849999999996</v>
      </c>
      <c r="G494" s="2">
        <f t="shared" si="51"/>
        <v>3.7024900000000001</v>
      </c>
      <c r="H494" s="2">
        <f t="shared" si="55"/>
        <v>3.0686590000000002</v>
      </c>
      <c r="I494" s="2">
        <f t="array" ref="I494">SUMPRODUCT(B478:B497, (ROW(B478:B497)-ROW(B478)+1)) / (20*21/2)</f>
        <v>3.8182304761904762</v>
      </c>
      <c r="J494" s="2">
        <f t="shared" si="58"/>
        <v>3.7794595691976314</v>
      </c>
      <c r="K494" s="2">
        <f t="shared" si="52"/>
        <v>3.6718917365732646</v>
      </c>
    </row>
    <row r="495" spans="1:11" ht="13.5" x14ac:dyDescent="0.25">
      <c r="A495" s="3">
        <f>TITRES_STAT!B498</f>
        <v>43025</v>
      </c>
      <c r="B495" s="6">
        <f>TITRES_STAT!D498</f>
        <v>3.8445999999999998</v>
      </c>
      <c r="C495" s="2">
        <f t="shared" si="53"/>
        <v>-4.2000000000004256E-3</v>
      </c>
      <c r="D495" s="2">
        <f t="shared" si="54"/>
        <v>3.84544</v>
      </c>
      <c r="E495" s="2">
        <f t="shared" si="56"/>
        <v>3.8340799999999993</v>
      </c>
      <c r="F495" s="2">
        <f t="shared" si="57"/>
        <v>3.7499499999999997</v>
      </c>
      <c r="G495" s="2">
        <f t="shared" si="51"/>
        <v>3.7119960000000005</v>
      </c>
      <c r="H495" s="2">
        <f t="shared" si="55"/>
        <v>3.0752854999999992</v>
      </c>
      <c r="I495" s="2">
        <f t="array" ref="I495">SUMPRODUCT(B479:B498, (ROW(B479:B498)-ROW(B479)+1)) / (20*21/2)</f>
        <v>3.8282014285714285</v>
      </c>
      <c r="J495" s="2">
        <f t="shared" si="58"/>
        <v>3.7856634197502377</v>
      </c>
      <c r="K495" s="2">
        <f t="shared" si="52"/>
        <v>3.6786646096488229</v>
      </c>
    </row>
    <row r="496" spans="1:11" ht="13.5" x14ac:dyDescent="0.25">
      <c r="A496" s="3">
        <f>TITRES_STAT!B499</f>
        <v>43026</v>
      </c>
      <c r="B496" s="6">
        <f>TITRES_STAT!D499</f>
        <v>3.8698000000000001</v>
      </c>
      <c r="C496" s="2">
        <f t="shared" si="53"/>
        <v>2.5200000000000333E-2</v>
      </c>
      <c r="D496" s="2">
        <f t="shared" si="54"/>
        <v>3.84964</v>
      </c>
      <c r="E496" s="2">
        <f t="shared" si="56"/>
        <v>3.8466999999999998</v>
      </c>
      <c r="F496" s="2">
        <f t="shared" si="57"/>
        <v>3.7621499999999997</v>
      </c>
      <c r="G496" s="2">
        <f t="shared" si="51"/>
        <v>3.7220059999999999</v>
      </c>
      <c r="H496" s="2">
        <f t="shared" si="55"/>
        <v>3.0817254999999992</v>
      </c>
      <c r="I496" s="2">
        <f t="array" ref="I496">SUMPRODUCT(B480:B499, (ROW(B480:B499)-ROW(B480)+1)) / (20*21/2)</f>
        <v>3.8411404761904762</v>
      </c>
      <c r="J496" s="2">
        <f t="shared" si="58"/>
        <v>3.7936764273930721</v>
      </c>
      <c r="K496" s="2">
        <f t="shared" si="52"/>
        <v>3.6861601151527905</v>
      </c>
    </row>
    <row r="497" spans="1:11" ht="13.5" x14ac:dyDescent="0.25">
      <c r="A497" s="3">
        <f>TITRES_STAT!B500</f>
        <v>43027</v>
      </c>
      <c r="B497" s="6">
        <f>TITRES_STAT!D500</f>
        <v>3.8698000000000001</v>
      </c>
      <c r="C497" s="2">
        <f t="shared" si="53"/>
        <v>0</v>
      </c>
      <c r="D497" s="2">
        <f t="shared" si="54"/>
        <v>3.86646</v>
      </c>
      <c r="E497" s="2">
        <f t="shared" si="56"/>
        <v>3.8509000000000002</v>
      </c>
      <c r="F497" s="2">
        <f t="shared" si="57"/>
        <v>3.7735049999999992</v>
      </c>
      <c r="G497" s="2">
        <f t="shared" si="51"/>
        <v>3.7321000000000004</v>
      </c>
      <c r="H497" s="2">
        <f t="shared" si="55"/>
        <v>3.08779</v>
      </c>
      <c r="I497" s="2">
        <f t="array" ref="I497">SUMPRODUCT(B481:B500, (ROW(B481:B500)-ROW(B481)+1)) / (20*21/2)</f>
        <v>3.8516376190476196</v>
      </c>
      <c r="J497" s="2">
        <f t="shared" si="58"/>
        <v>3.8009262914508746</v>
      </c>
      <c r="K497" s="2">
        <f t="shared" si="52"/>
        <v>3.6933616792644459</v>
      </c>
    </row>
    <row r="498" spans="1:11" ht="13.5" x14ac:dyDescent="0.25">
      <c r="A498" s="3">
        <f>TITRES_STAT!B501</f>
        <v>43028</v>
      </c>
      <c r="B498" s="6">
        <f>TITRES_STAT!D501</f>
        <v>3.8782000000000001</v>
      </c>
      <c r="C498" s="2">
        <f t="shared" si="53"/>
        <v>8.3999999999999631E-3</v>
      </c>
      <c r="D498" s="2">
        <f t="shared" si="54"/>
        <v>3.8622399999999999</v>
      </c>
      <c r="E498" s="2">
        <f t="shared" si="56"/>
        <v>3.8538400000000004</v>
      </c>
      <c r="F498" s="2">
        <f t="shared" si="57"/>
        <v>3.7844399999999991</v>
      </c>
      <c r="G498" s="2">
        <f t="shared" ref="G498:G561" si="59">AVERAGE(B449:B498)</f>
        <v>3.7419420000000003</v>
      </c>
      <c r="H498" s="2">
        <f t="shared" si="55"/>
        <v>3.0934794999999995</v>
      </c>
      <c r="I498" s="2">
        <f t="array" ref="I498">SUMPRODUCT(B482:B501, (ROW(B482:B501)-ROW(B482)+1)) / (20*21/2)</f>
        <v>3.8608128571428568</v>
      </c>
      <c r="J498" s="2">
        <f t="shared" si="58"/>
        <v>3.808285692265077</v>
      </c>
      <c r="K498" s="2">
        <f t="shared" si="52"/>
        <v>3.7006102408619186</v>
      </c>
    </row>
    <row r="499" spans="1:11" ht="13.5" x14ac:dyDescent="0.25">
      <c r="A499" s="3">
        <f>TITRES_STAT!B502</f>
        <v>43031</v>
      </c>
      <c r="B499" s="6">
        <f>TITRES_STAT!D502</f>
        <v>3.9203000000000001</v>
      </c>
      <c r="C499" s="2">
        <f t="shared" si="53"/>
        <v>4.2100000000000026E-2</v>
      </c>
      <c r="D499" s="2">
        <f t="shared" si="54"/>
        <v>3.8765399999999999</v>
      </c>
      <c r="E499" s="2">
        <f t="shared" si="56"/>
        <v>3.86015</v>
      </c>
      <c r="F499" s="2">
        <f t="shared" si="57"/>
        <v>3.7974799999999993</v>
      </c>
      <c r="G499" s="2">
        <f t="shared" si="59"/>
        <v>3.7518699999999989</v>
      </c>
      <c r="H499" s="2">
        <f t="shared" si="55"/>
        <v>3.0993165</v>
      </c>
      <c r="I499" s="2">
        <f t="array" ref="I499">SUMPRODUCT(B483:B502, (ROW(B483:B502)-ROW(B483)+1)) / (20*21/2)</f>
        <v>3.868666190476191</v>
      </c>
      <c r="J499" s="2">
        <f t="shared" si="58"/>
        <v>3.8189537215731648</v>
      </c>
      <c r="K499" s="2">
        <f t="shared" ref="K499:K562" si="60">$K$4*B499+(1-$K$4)*K498</f>
        <v>3.7092255255340003</v>
      </c>
    </row>
    <row r="500" spans="1:11" ht="13.5" x14ac:dyDescent="0.25">
      <c r="A500" s="3">
        <f>TITRES_STAT!B503</f>
        <v>43032</v>
      </c>
      <c r="B500" s="6">
        <f>TITRES_STAT!D503</f>
        <v>3.9077000000000002</v>
      </c>
      <c r="C500" s="2">
        <f t="shared" si="53"/>
        <v>-1.2599999999999945E-2</v>
      </c>
      <c r="D500" s="2">
        <f t="shared" si="54"/>
        <v>3.8891599999999995</v>
      </c>
      <c r="E500" s="2">
        <f t="shared" si="56"/>
        <v>3.8673000000000002</v>
      </c>
      <c r="F500" s="2">
        <f t="shared" si="57"/>
        <v>3.8113599999999996</v>
      </c>
      <c r="G500" s="2">
        <f t="shared" si="59"/>
        <v>3.7615460000000001</v>
      </c>
      <c r="H500" s="2">
        <f t="shared" si="55"/>
        <v>3.1051949999999993</v>
      </c>
      <c r="I500" s="2">
        <f t="array" ref="I500">SUMPRODUCT(B484:B503, (ROW(B484:B503)-ROW(B484)+1)) / (20*21/2)</f>
        <v>3.8745376190476186</v>
      </c>
      <c r="J500" s="2">
        <f t="shared" si="58"/>
        <v>3.8274057480900061</v>
      </c>
      <c r="K500" s="2">
        <f t="shared" si="60"/>
        <v>3.7170088382581574</v>
      </c>
    </row>
    <row r="501" spans="1:11" ht="13.5" x14ac:dyDescent="0.25">
      <c r="A501" s="3">
        <f>TITRES_STAT!B504</f>
        <v>43033</v>
      </c>
      <c r="B501" s="6">
        <f>TITRES_STAT!D504</f>
        <v>3.9077000000000002</v>
      </c>
      <c r="C501" s="2">
        <f t="shared" si="53"/>
        <v>0</v>
      </c>
      <c r="D501" s="2">
        <f t="shared" si="54"/>
        <v>3.8967399999999999</v>
      </c>
      <c r="E501" s="2">
        <f t="shared" si="56"/>
        <v>3.8731900000000001</v>
      </c>
      <c r="F501" s="2">
        <f t="shared" si="57"/>
        <v>3.82524</v>
      </c>
      <c r="G501" s="2">
        <f t="shared" si="59"/>
        <v>3.7692020000000004</v>
      </c>
      <c r="H501" s="2">
        <f t="shared" si="55"/>
        <v>3.1111149999999999</v>
      </c>
      <c r="I501" s="2">
        <f t="array" ref="I501">SUMPRODUCT(B485:B504, (ROW(B485:B504)-ROW(B485)+1)) / (20*21/2)</f>
        <v>3.8806676190476201</v>
      </c>
      <c r="J501" s="2">
        <f t="shared" si="58"/>
        <v>3.8350528197004818</v>
      </c>
      <c r="K501" s="2">
        <f t="shared" si="60"/>
        <v>3.7244869230323472</v>
      </c>
    </row>
    <row r="502" spans="1:11" ht="13.5" x14ac:dyDescent="0.25">
      <c r="A502" s="3">
        <f>TITRES_STAT!B505</f>
        <v>43034</v>
      </c>
      <c r="B502" s="6">
        <f>TITRES_STAT!D505</f>
        <v>3.9077000000000002</v>
      </c>
      <c r="C502" s="2">
        <f t="shared" si="53"/>
        <v>0</v>
      </c>
      <c r="D502" s="2">
        <f t="shared" si="54"/>
        <v>3.9043199999999998</v>
      </c>
      <c r="E502" s="2">
        <f t="shared" si="56"/>
        <v>3.8853899999999997</v>
      </c>
      <c r="F502" s="2">
        <f t="shared" si="57"/>
        <v>3.8376500000000009</v>
      </c>
      <c r="G502" s="2">
        <f t="shared" si="59"/>
        <v>3.7768580000000003</v>
      </c>
      <c r="H502" s="2">
        <f t="shared" si="55"/>
        <v>3.116889</v>
      </c>
      <c r="I502" s="2">
        <f t="array" ref="I502">SUMPRODUCT(B486:B505, (ROW(B486:B505)-ROW(B486)+1)) / (20*21/2)</f>
        <v>3.8851761904761908</v>
      </c>
      <c r="J502" s="2">
        <f t="shared" si="58"/>
        <v>3.8419715987766265</v>
      </c>
      <c r="K502" s="2">
        <f t="shared" si="60"/>
        <v>3.7316717495800984</v>
      </c>
    </row>
    <row r="503" spans="1:11" ht="13.5" x14ac:dyDescent="0.25">
      <c r="A503" s="3">
        <f>TITRES_STAT!B506</f>
        <v>43035</v>
      </c>
      <c r="B503" s="6">
        <f>TITRES_STAT!D506</f>
        <v>3.8993000000000002</v>
      </c>
      <c r="C503" s="2">
        <f t="shared" si="53"/>
        <v>-8.3999999999999631E-3</v>
      </c>
      <c r="D503" s="2">
        <f t="shared" si="54"/>
        <v>3.9085400000000008</v>
      </c>
      <c r="E503" s="2">
        <f t="shared" si="56"/>
        <v>3.8853899999999997</v>
      </c>
      <c r="F503" s="2">
        <f t="shared" si="57"/>
        <v>3.8475349999999997</v>
      </c>
      <c r="G503" s="2">
        <f t="shared" si="59"/>
        <v>3.7840940000000001</v>
      </c>
      <c r="H503" s="2">
        <f t="shared" si="55"/>
        <v>3.1228089999999997</v>
      </c>
      <c r="I503" s="2">
        <f t="array" ref="I503">SUMPRODUCT(B487:B506, (ROW(B487:B506)-ROW(B487)+1)) / (20*21/2)</f>
        <v>3.8895633333333341</v>
      </c>
      <c r="J503" s="2">
        <f t="shared" si="58"/>
        <v>3.8474314465121862</v>
      </c>
      <c r="K503" s="2">
        <f t="shared" si="60"/>
        <v>3.7382454064593102</v>
      </c>
    </row>
    <row r="504" spans="1:11" ht="13.5" x14ac:dyDescent="0.25">
      <c r="A504" s="3">
        <f>TITRES_STAT!B507</f>
        <v>43038</v>
      </c>
      <c r="B504" s="6">
        <f>TITRES_STAT!D507</f>
        <v>3.9119000000000002</v>
      </c>
      <c r="C504" s="2">
        <f t="shared" si="53"/>
        <v>1.2599999999999945E-2</v>
      </c>
      <c r="D504" s="2">
        <f t="shared" si="54"/>
        <v>3.9068600000000004</v>
      </c>
      <c r="E504" s="2">
        <f t="shared" si="56"/>
        <v>3.8917000000000002</v>
      </c>
      <c r="F504" s="2">
        <f t="shared" si="57"/>
        <v>3.85616</v>
      </c>
      <c r="G504" s="2">
        <f t="shared" si="59"/>
        <v>3.7913299999999994</v>
      </c>
      <c r="H504" s="2">
        <f t="shared" si="55"/>
        <v>3.1289169999999995</v>
      </c>
      <c r="I504" s="2">
        <f t="array" ref="I504">SUMPRODUCT(B488:B507, (ROW(B488:B507)-ROW(B488)+1)) / (20*21/2)</f>
        <v>3.897549047619048</v>
      </c>
      <c r="J504" s="2">
        <f t="shared" si="58"/>
        <v>3.8535713087491206</v>
      </c>
      <c r="K504" s="2">
        <f t="shared" si="60"/>
        <v>3.7450553905197292</v>
      </c>
    </row>
    <row r="505" spans="1:11" ht="13.5" x14ac:dyDescent="0.25">
      <c r="A505" s="3">
        <f>TITRES_STAT!B508</f>
        <v>43039</v>
      </c>
      <c r="B505" s="6">
        <f>TITRES_STAT!D508</f>
        <v>3.9035000000000002</v>
      </c>
      <c r="C505" s="2">
        <f t="shared" si="53"/>
        <v>-8.3999999999999631E-3</v>
      </c>
      <c r="D505" s="2">
        <f t="shared" si="54"/>
        <v>3.9060200000000003</v>
      </c>
      <c r="E505" s="2">
        <f t="shared" si="56"/>
        <v>3.8975899999999997</v>
      </c>
      <c r="F505" s="2">
        <f t="shared" si="57"/>
        <v>3.8658349999999992</v>
      </c>
      <c r="G505" s="2">
        <f t="shared" si="59"/>
        <v>3.7983979999999997</v>
      </c>
      <c r="H505" s="2">
        <f t="shared" si="55"/>
        <v>3.1348789999999997</v>
      </c>
      <c r="I505" s="2">
        <f t="array" ref="I505">SUMPRODUCT(B489:B508, (ROW(B489:B508)-ROW(B489)+1)) / (20*21/2)</f>
        <v>3.9097238095238103</v>
      </c>
      <c r="J505" s="2">
        <f t="shared" si="58"/>
        <v>3.8583264222015852</v>
      </c>
      <c r="K505" s="2">
        <f t="shared" si="60"/>
        <v>3.7512689046169947</v>
      </c>
    </row>
    <row r="506" spans="1:11" ht="13.5" x14ac:dyDescent="0.25">
      <c r="A506" s="3">
        <f>TITRES_STAT!B509</f>
        <v>43040</v>
      </c>
      <c r="B506" s="6">
        <f>TITRES_STAT!D509</f>
        <v>3.9119000000000002</v>
      </c>
      <c r="C506" s="2">
        <f t="shared" si="53"/>
        <v>8.3999999999999631E-3</v>
      </c>
      <c r="D506" s="2">
        <f t="shared" si="54"/>
        <v>3.9068600000000004</v>
      </c>
      <c r="E506" s="2">
        <f t="shared" si="56"/>
        <v>3.9018000000000002</v>
      </c>
      <c r="F506" s="2">
        <f t="shared" si="57"/>
        <v>3.8742499999999991</v>
      </c>
      <c r="G506" s="2">
        <f t="shared" si="59"/>
        <v>3.8025200000000008</v>
      </c>
      <c r="H506" s="2">
        <f t="shared" si="55"/>
        <v>3.1409244999999992</v>
      </c>
      <c r="I506" s="2">
        <f t="array" ref="I506">SUMPRODUCT(B490:B509, (ROW(B490:B509)-ROW(B490)+1)) / (20*21/2)</f>
        <v>3.9179376190476187</v>
      </c>
      <c r="J506" s="2">
        <f t="shared" si="58"/>
        <v>3.863428667706196</v>
      </c>
      <c r="K506" s="2">
        <f t="shared" si="60"/>
        <v>3.7575681632594655</v>
      </c>
    </row>
    <row r="507" spans="1:11" ht="13.5" x14ac:dyDescent="0.25">
      <c r="A507" s="3">
        <f>TITRES_STAT!B510</f>
        <v>43041</v>
      </c>
      <c r="B507" s="6">
        <f>TITRES_STAT!D510</f>
        <v>3.9581</v>
      </c>
      <c r="C507" s="2">
        <f t="shared" si="53"/>
        <v>4.6199999999999797E-2</v>
      </c>
      <c r="D507" s="2">
        <f t="shared" si="54"/>
        <v>3.9169399999999994</v>
      </c>
      <c r="E507" s="2">
        <f t="shared" si="56"/>
        <v>3.9106300000000003</v>
      </c>
      <c r="F507" s="2">
        <f t="shared" si="57"/>
        <v>3.8807649999999994</v>
      </c>
      <c r="G507" s="2">
        <f t="shared" si="59"/>
        <v>3.8059680000000005</v>
      </c>
      <c r="H507" s="2">
        <f t="shared" si="55"/>
        <v>3.1470964999999995</v>
      </c>
      <c r="I507" s="2">
        <f t="array" ref="I507">SUMPRODUCT(B491:B510, (ROW(B491:B510)-ROW(B491)+1)) / (20*21/2)</f>
        <v>3.9255904761904765</v>
      </c>
      <c r="J507" s="2">
        <f t="shared" si="58"/>
        <v>3.8724449850675104</v>
      </c>
      <c r="K507" s="2">
        <f t="shared" si="60"/>
        <v>3.7654321568571336</v>
      </c>
    </row>
    <row r="508" spans="1:11" ht="13.5" x14ac:dyDescent="0.25">
      <c r="A508" s="3">
        <f>TITRES_STAT!B511</f>
        <v>43042</v>
      </c>
      <c r="B508" s="6">
        <f>TITRES_STAT!D511</f>
        <v>4.0086000000000004</v>
      </c>
      <c r="C508" s="2">
        <f t="shared" si="53"/>
        <v>5.0500000000000433E-2</v>
      </c>
      <c r="D508" s="2">
        <f t="shared" si="54"/>
        <v>3.9387999999999996</v>
      </c>
      <c r="E508" s="2">
        <f t="shared" si="56"/>
        <v>3.9236700000000004</v>
      </c>
      <c r="F508" s="2">
        <f t="shared" si="57"/>
        <v>3.8887549999999997</v>
      </c>
      <c r="G508" s="2">
        <f t="shared" si="59"/>
        <v>3.8111840000000008</v>
      </c>
      <c r="H508" s="2">
        <f t="shared" si="55"/>
        <v>3.1535419999999998</v>
      </c>
      <c r="I508" s="2">
        <f t="array" ref="I508">SUMPRODUCT(B492:B511, (ROW(B492:B511)-ROW(B492)+1)) / (20*21/2)</f>
        <v>3.9329823809523803</v>
      </c>
      <c r="J508" s="2">
        <f t="shared" si="58"/>
        <v>3.8854121293467951</v>
      </c>
      <c r="K508" s="2">
        <f t="shared" si="60"/>
        <v>3.7749681507058734</v>
      </c>
    </row>
    <row r="509" spans="1:11" ht="13.5" x14ac:dyDescent="0.25">
      <c r="A509" s="3">
        <f>TITRES_STAT!B512</f>
        <v>43045</v>
      </c>
      <c r="B509" s="6">
        <f>TITRES_STAT!D512</f>
        <v>3.9750000000000001</v>
      </c>
      <c r="C509" s="2">
        <f t="shared" si="53"/>
        <v>-3.3600000000000296E-2</v>
      </c>
      <c r="D509" s="2">
        <f t="shared" si="54"/>
        <v>3.9514200000000002</v>
      </c>
      <c r="E509" s="2">
        <f t="shared" si="56"/>
        <v>3.9291400000000003</v>
      </c>
      <c r="F509" s="2">
        <f t="shared" si="57"/>
        <v>3.8946449999999997</v>
      </c>
      <c r="G509" s="2">
        <f t="shared" si="59"/>
        <v>3.8158960000000008</v>
      </c>
      <c r="H509" s="2">
        <f t="shared" si="55"/>
        <v>3.1598194999999998</v>
      </c>
      <c r="I509" s="2">
        <f t="array" ref="I509">SUMPRODUCT(B493:B512, (ROW(B493:B512)-ROW(B493)+1)) / (20*21/2)</f>
        <v>3.9409533333333333</v>
      </c>
      <c r="J509" s="2">
        <f t="shared" si="58"/>
        <v>3.8939443075042433</v>
      </c>
      <c r="K509" s="2">
        <f t="shared" si="60"/>
        <v>3.7828125369527021</v>
      </c>
    </row>
    <row r="510" spans="1:11" ht="13.5" x14ac:dyDescent="0.25">
      <c r="A510" s="3">
        <f>TITRES_STAT!B513</f>
        <v>43046</v>
      </c>
      <c r="B510" s="6">
        <f>TITRES_STAT!D513</f>
        <v>3.9750000000000001</v>
      </c>
      <c r="C510" s="2">
        <f t="shared" si="53"/>
        <v>0</v>
      </c>
      <c r="D510" s="2">
        <f t="shared" si="54"/>
        <v>3.9657200000000001</v>
      </c>
      <c r="E510" s="2">
        <f t="shared" si="56"/>
        <v>3.9358700000000004</v>
      </c>
      <c r="F510" s="2">
        <f t="shared" si="57"/>
        <v>3.9015849999999994</v>
      </c>
      <c r="G510" s="2">
        <f t="shared" si="59"/>
        <v>3.8205240000000003</v>
      </c>
      <c r="H510" s="2">
        <f t="shared" si="55"/>
        <v>3.1661389999999998</v>
      </c>
      <c r="I510" s="2">
        <f t="array" ref="I510">SUMPRODUCT(B494:B513, (ROW(B494:B513)-ROW(B494)+1)) / (20*21/2)</f>
        <v>3.9463428571428572</v>
      </c>
      <c r="J510" s="2">
        <f t="shared" si="58"/>
        <v>3.901663897265744</v>
      </c>
      <c r="K510" s="2">
        <f t="shared" si="60"/>
        <v>3.790349300209459</v>
      </c>
    </row>
    <row r="511" spans="1:11" ht="13.5" x14ac:dyDescent="0.25">
      <c r="A511" s="3">
        <f>TITRES_STAT!B514</f>
        <v>43047</v>
      </c>
      <c r="B511" s="6">
        <f>TITRES_STAT!D514</f>
        <v>3.9792000000000001</v>
      </c>
      <c r="C511" s="2">
        <f t="shared" si="53"/>
        <v>4.1999999999999815E-3</v>
      </c>
      <c r="D511" s="2">
        <f t="shared" si="54"/>
        <v>3.9791800000000004</v>
      </c>
      <c r="E511" s="2">
        <f t="shared" si="56"/>
        <v>3.9430200000000006</v>
      </c>
      <c r="F511" s="2">
        <f t="shared" si="57"/>
        <v>3.9081049999999999</v>
      </c>
      <c r="G511" s="2">
        <f t="shared" si="59"/>
        <v>3.823048</v>
      </c>
      <c r="H511" s="2">
        <f t="shared" si="55"/>
        <v>3.1728755</v>
      </c>
      <c r="I511" s="2">
        <f t="array" ref="I511">SUMPRODUCT(B495:B514, (ROW(B495:B514)-ROW(B495)+1)) / (20*21/2)</f>
        <v>3.9513719047619045</v>
      </c>
      <c r="J511" s="2">
        <f t="shared" si="58"/>
        <v>3.9090482880023396</v>
      </c>
      <c r="K511" s="2">
        <f t="shared" si="60"/>
        <v>3.7977552100051666</v>
      </c>
    </row>
    <row r="512" spans="1:11" ht="13.5" x14ac:dyDescent="0.25">
      <c r="A512" s="3">
        <f>TITRES_STAT!B515</f>
        <v>43048</v>
      </c>
      <c r="B512" s="6">
        <f>TITRES_STAT!D515</f>
        <v>3.9918</v>
      </c>
      <c r="C512" s="2">
        <f t="shared" si="53"/>
        <v>1.2599999999999945E-2</v>
      </c>
      <c r="D512" s="2">
        <f t="shared" si="54"/>
        <v>3.9859200000000001</v>
      </c>
      <c r="E512" s="2">
        <f t="shared" si="56"/>
        <v>3.9514299999999998</v>
      </c>
      <c r="F512" s="2">
        <f t="shared" si="57"/>
        <v>3.9184100000000002</v>
      </c>
      <c r="G512" s="2">
        <f t="shared" si="59"/>
        <v>3.8243940000000003</v>
      </c>
      <c r="H512" s="2">
        <f t="shared" si="55"/>
        <v>3.1791744999999998</v>
      </c>
      <c r="I512" s="2">
        <f t="array" ref="I512">SUMPRODUCT(B496:B515, (ROW(B496:B515)-ROW(B496)+1)) / (20*21/2)</f>
        <v>3.9558</v>
      </c>
      <c r="J512" s="2">
        <f t="shared" si="58"/>
        <v>3.9169294034306881</v>
      </c>
      <c r="K512" s="2">
        <f t="shared" si="60"/>
        <v>3.805364809612807</v>
      </c>
    </row>
    <row r="513" spans="1:11" ht="13.5" x14ac:dyDescent="0.25">
      <c r="A513" s="3">
        <f>TITRES_STAT!B516</f>
        <v>43049</v>
      </c>
      <c r="B513" s="6">
        <f>TITRES_STAT!D516</f>
        <v>3.9750000000000001</v>
      </c>
      <c r="C513" s="2">
        <f t="shared" si="53"/>
        <v>-1.6799999999999926E-2</v>
      </c>
      <c r="D513" s="2">
        <f t="shared" si="54"/>
        <v>3.9792000000000001</v>
      </c>
      <c r="E513" s="2">
        <f t="shared" si="56"/>
        <v>3.9590000000000005</v>
      </c>
      <c r="F513" s="2">
        <f t="shared" si="57"/>
        <v>3.9221949999999999</v>
      </c>
      <c r="G513" s="2">
        <f t="shared" si="59"/>
        <v>3.8258240000000008</v>
      </c>
      <c r="H513" s="2">
        <f t="shared" si="55"/>
        <v>3.1852645000000002</v>
      </c>
      <c r="I513" s="2">
        <f t="array" ref="I513">SUMPRODUCT(B497:B516, (ROW(B497:B516)-ROW(B497)+1)) / (20*21/2)</f>
        <v>3.9596071428571427</v>
      </c>
      <c r="J513" s="2">
        <f t="shared" si="58"/>
        <v>3.9224599364372894</v>
      </c>
      <c r="K513" s="2">
        <f t="shared" si="60"/>
        <v>3.8120171700201477</v>
      </c>
    </row>
    <row r="514" spans="1:11" ht="13.5" x14ac:dyDescent="0.25">
      <c r="A514" s="3">
        <f>TITRES_STAT!B517</f>
        <v>43052</v>
      </c>
      <c r="B514" s="6">
        <f>TITRES_STAT!D517</f>
        <v>3.9750000000000001</v>
      </c>
      <c r="C514" s="2">
        <f t="shared" si="53"/>
        <v>0</v>
      </c>
      <c r="D514" s="2">
        <f t="shared" si="54"/>
        <v>3.9792000000000001</v>
      </c>
      <c r="E514" s="2">
        <f t="shared" si="56"/>
        <v>3.9653100000000001</v>
      </c>
      <c r="F514" s="2">
        <f t="shared" si="57"/>
        <v>3.9285049999999999</v>
      </c>
      <c r="G514" s="2">
        <f t="shared" si="59"/>
        <v>3.8291900000000005</v>
      </c>
      <c r="H514" s="2">
        <f t="shared" si="55"/>
        <v>3.1918965000000004</v>
      </c>
      <c r="I514" s="2">
        <f t="array" ref="I514">SUMPRODUCT(B498:B517, (ROW(B498:B517)-ROW(B498)+1)) / (20*21/2)</f>
        <v>3.9629133333333337</v>
      </c>
      <c r="J514" s="2">
        <f t="shared" si="58"/>
        <v>3.9274637520146904</v>
      </c>
      <c r="K514" s="2">
        <f t="shared" si="60"/>
        <v>3.8184086535487696</v>
      </c>
    </row>
    <row r="515" spans="1:11" ht="13.5" x14ac:dyDescent="0.25">
      <c r="A515" s="3">
        <f>TITRES_STAT!B518</f>
        <v>43053</v>
      </c>
      <c r="B515" s="6">
        <f>TITRES_STAT!D518</f>
        <v>3.9750000000000001</v>
      </c>
      <c r="C515" s="2">
        <f t="shared" si="53"/>
        <v>0</v>
      </c>
      <c r="D515" s="2">
        <f t="shared" si="54"/>
        <v>3.9792000000000001</v>
      </c>
      <c r="E515" s="2">
        <f t="shared" si="56"/>
        <v>3.9724600000000003</v>
      </c>
      <c r="F515" s="2">
        <f t="shared" si="57"/>
        <v>3.9350249999999996</v>
      </c>
      <c r="G515" s="2">
        <f t="shared" si="59"/>
        <v>3.8312940000000002</v>
      </c>
      <c r="H515" s="2">
        <f t="shared" si="55"/>
        <v>3.1982785000000007</v>
      </c>
      <c r="I515" s="2">
        <f t="array" ref="I515">SUMPRODUCT(B499:B518, (ROW(B499:B518)-ROW(B499)+1)) / (20*21/2)</f>
        <v>3.9657185714285714</v>
      </c>
      <c r="J515" s="2">
        <f t="shared" si="58"/>
        <v>3.9319910137275769</v>
      </c>
      <c r="K515" s="2">
        <f t="shared" si="60"/>
        <v>3.8245494906645039</v>
      </c>
    </row>
    <row r="516" spans="1:11" ht="13.5" x14ac:dyDescent="0.25">
      <c r="A516" s="3">
        <f>TITRES_STAT!B519</f>
        <v>43054</v>
      </c>
      <c r="B516" s="6">
        <f>TITRES_STAT!D519</f>
        <v>3.9750000000000001</v>
      </c>
      <c r="C516" s="2">
        <f t="shared" ref="C516:C579" si="61">B516-B515</f>
        <v>0</v>
      </c>
      <c r="D516" s="2">
        <f t="shared" si="54"/>
        <v>3.9783599999999999</v>
      </c>
      <c r="E516" s="2">
        <f t="shared" si="56"/>
        <v>3.9787700000000008</v>
      </c>
      <c r="F516" s="2">
        <f t="shared" si="57"/>
        <v>3.9402849999999994</v>
      </c>
      <c r="G516" s="2">
        <f t="shared" si="59"/>
        <v>3.8317160000000001</v>
      </c>
      <c r="H516" s="2">
        <f t="shared" si="55"/>
        <v>3.2045980000000007</v>
      </c>
      <c r="I516" s="2">
        <f t="array" ref="I516">SUMPRODUCT(B500:B519, (ROW(B500:B519)-ROW(B500)+1)) / (20*21/2)</f>
        <v>3.9676628571428574</v>
      </c>
      <c r="J516" s="2">
        <f t="shared" si="58"/>
        <v>3.9360871076582837</v>
      </c>
      <c r="K516" s="2">
        <f t="shared" si="60"/>
        <v>3.8304495106384451</v>
      </c>
    </row>
    <row r="517" spans="1:11" ht="13.5" x14ac:dyDescent="0.25">
      <c r="A517" s="3">
        <f>TITRES_STAT!B520</f>
        <v>43055</v>
      </c>
      <c r="B517" s="6">
        <f>TITRES_STAT!D520</f>
        <v>3.9750000000000001</v>
      </c>
      <c r="C517" s="2">
        <f t="shared" si="61"/>
        <v>0</v>
      </c>
      <c r="D517" s="2">
        <f t="shared" si="54"/>
        <v>3.9750000000000001</v>
      </c>
      <c r="E517" s="2">
        <f t="shared" si="56"/>
        <v>3.9804600000000008</v>
      </c>
      <c r="F517" s="2">
        <f t="shared" si="57"/>
        <v>3.9455449999999992</v>
      </c>
      <c r="G517" s="2">
        <f t="shared" si="59"/>
        <v>3.8326420000000003</v>
      </c>
      <c r="H517" s="2">
        <f t="shared" si="55"/>
        <v>3.2108545000000004</v>
      </c>
      <c r="I517" s="2">
        <f t="array" ref="I517">SUMPRODUCT(B501:B520, (ROW(B501:B520)-ROW(B501)+1)) / (20*21/2)</f>
        <v>3.9693666666666667</v>
      </c>
      <c r="J517" s="2">
        <f t="shared" si="58"/>
        <v>3.9397930974051141</v>
      </c>
      <c r="K517" s="2">
        <f t="shared" si="60"/>
        <v>3.8361181572800747</v>
      </c>
    </row>
    <row r="518" spans="1:11" ht="13.5" x14ac:dyDescent="0.25">
      <c r="A518" s="3">
        <f>TITRES_STAT!B521</f>
        <v>43056</v>
      </c>
      <c r="B518" s="6">
        <f>TITRES_STAT!D521</f>
        <v>3.9750000000000001</v>
      </c>
      <c r="C518" s="2">
        <f t="shared" si="61"/>
        <v>0</v>
      </c>
      <c r="D518" s="2">
        <f t="shared" ref="D518:D581" si="62">AVERAGE(B514:B518)</f>
        <v>3.9750000000000001</v>
      </c>
      <c r="E518" s="2">
        <f t="shared" si="56"/>
        <v>3.977100000000001</v>
      </c>
      <c r="F518" s="2">
        <f t="shared" si="57"/>
        <v>3.9503849999999994</v>
      </c>
      <c r="G518" s="2">
        <f t="shared" si="59"/>
        <v>3.834746</v>
      </c>
      <c r="H518" s="2">
        <f t="shared" si="55"/>
        <v>3.2170485000000002</v>
      </c>
      <c r="I518" s="2">
        <f t="array" ref="I518">SUMPRODUCT(B502:B521, (ROW(B502:B521)-ROW(B502)+1)) / (20*21/2)</f>
        <v>3.9691604761904764</v>
      </c>
      <c r="J518" s="2">
        <f t="shared" si="58"/>
        <v>3.943146135747484</v>
      </c>
      <c r="K518" s="2">
        <f t="shared" si="60"/>
        <v>3.8415645040534052</v>
      </c>
    </row>
    <row r="519" spans="1:11" ht="13.5" x14ac:dyDescent="0.25">
      <c r="A519" s="3">
        <f>TITRES_STAT!B522</f>
        <v>43059</v>
      </c>
      <c r="B519" s="6">
        <f>TITRES_STAT!D522</f>
        <v>3.9708000000000001</v>
      </c>
      <c r="C519" s="2">
        <f t="shared" si="61"/>
        <v>-4.1999999999999815E-3</v>
      </c>
      <c r="D519" s="2">
        <f t="shared" si="62"/>
        <v>3.9741599999999999</v>
      </c>
      <c r="E519" s="2">
        <f t="shared" si="56"/>
        <v>3.9766800000000004</v>
      </c>
      <c r="F519" s="2">
        <f t="shared" si="57"/>
        <v>3.9529099999999993</v>
      </c>
      <c r="G519" s="2">
        <f t="shared" si="59"/>
        <v>3.8367659999999999</v>
      </c>
      <c r="H519" s="2">
        <f t="shared" si="55"/>
        <v>3.2232214999999997</v>
      </c>
      <c r="I519" s="2">
        <f t="array" ref="I519">SUMPRODUCT(B503:B522, (ROW(B503:B522)-ROW(B503)+1)) / (20*21/2)</f>
        <v>3.9687342857142855</v>
      </c>
      <c r="J519" s="2">
        <f t="shared" si="58"/>
        <v>3.9457798371048667</v>
      </c>
      <c r="K519" s="2">
        <f t="shared" si="60"/>
        <v>3.8466325627179776</v>
      </c>
    </row>
    <row r="520" spans="1:11" ht="13.5" x14ac:dyDescent="0.25">
      <c r="A520" s="3">
        <f>TITRES_STAT!B523</f>
        <v>43060</v>
      </c>
      <c r="B520" s="6">
        <f>TITRES_STAT!D523</f>
        <v>3.9708000000000001</v>
      </c>
      <c r="C520" s="2">
        <f t="shared" si="61"/>
        <v>0</v>
      </c>
      <c r="D520" s="2">
        <f t="shared" si="62"/>
        <v>3.9733200000000002</v>
      </c>
      <c r="E520" s="2">
        <f t="shared" si="56"/>
        <v>3.9762599999999999</v>
      </c>
      <c r="F520" s="2">
        <f t="shared" si="57"/>
        <v>3.9560649999999997</v>
      </c>
      <c r="G520" s="2">
        <f t="shared" si="59"/>
        <v>3.8387859999999994</v>
      </c>
      <c r="H520" s="2">
        <f t="shared" si="55"/>
        <v>3.2293945000000002</v>
      </c>
      <c r="I520" s="2">
        <f t="array" ref="I520">SUMPRODUCT(B504:B523, (ROW(B504:B523)-ROW(B504)+1)) / (20*21/2)</f>
        <v>3.968088095238095</v>
      </c>
      <c r="J520" s="2">
        <f t="shared" si="58"/>
        <v>3.9481627097615459</v>
      </c>
      <c r="K520" s="2">
        <f t="shared" si="60"/>
        <v>3.8515018739839393</v>
      </c>
    </row>
    <row r="521" spans="1:11" ht="13.5" x14ac:dyDescent="0.25">
      <c r="A521" s="3">
        <f>TITRES_STAT!B524</f>
        <v>43061</v>
      </c>
      <c r="B521" s="6">
        <f>TITRES_STAT!D524</f>
        <v>3.9539</v>
      </c>
      <c r="C521" s="2">
        <f t="shared" si="61"/>
        <v>-1.6900000000000137E-2</v>
      </c>
      <c r="D521" s="2">
        <f t="shared" si="62"/>
        <v>3.9691000000000001</v>
      </c>
      <c r="E521" s="2">
        <f t="shared" si="56"/>
        <v>3.9737299999999998</v>
      </c>
      <c r="F521" s="2">
        <f t="shared" si="57"/>
        <v>3.9583750000000002</v>
      </c>
      <c r="G521" s="2">
        <f t="shared" si="59"/>
        <v>3.8425700000000003</v>
      </c>
      <c r="H521" s="2">
        <f t="shared" si="55"/>
        <v>3.2354205</v>
      </c>
      <c r="I521" s="2">
        <f t="array" ref="I521">SUMPRODUCT(B505:B524, (ROW(B505:B524)-ROW(B505)+1)) / (20*21/2)</f>
        <v>3.9695914285714284</v>
      </c>
      <c r="J521" s="2">
        <f t="shared" si="58"/>
        <v>3.9487091183556844</v>
      </c>
      <c r="K521" s="2">
        <f t="shared" si="60"/>
        <v>3.8555174867688828</v>
      </c>
    </row>
    <row r="522" spans="1:11" ht="13.5" x14ac:dyDescent="0.25">
      <c r="A522" s="3">
        <f>TITRES_STAT!B525</f>
        <v>43062</v>
      </c>
      <c r="B522" s="6">
        <f>TITRES_STAT!D525</f>
        <v>3.9539</v>
      </c>
      <c r="C522" s="2">
        <f t="shared" si="61"/>
        <v>0</v>
      </c>
      <c r="D522" s="2">
        <f t="shared" si="62"/>
        <v>3.96488</v>
      </c>
      <c r="E522" s="2">
        <f t="shared" si="56"/>
        <v>3.9699399999999998</v>
      </c>
      <c r="F522" s="2">
        <f t="shared" si="57"/>
        <v>3.9606850000000007</v>
      </c>
      <c r="G522" s="2">
        <f t="shared" si="59"/>
        <v>3.8467759999999993</v>
      </c>
      <c r="H522" s="2">
        <f t="shared" ref="H522:H585" si="63">AVERAGE(B323:B522)</f>
        <v>3.2414885000000004</v>
      </c>
      <c r="I522" s="2">
        <f t="array" ref="I522">SUMPRODUCT(B506:B525, (ROW(B506:B525)-ROW(B506)+1)) / (20*21/2)</f>
        <v>3.9683647619047622</v>
      </c>
      <c r="J522" s="2">
        <f t="shared" si="58"/>
        <v>3.9492034880360953</v>
      </c>
      <c r="K522" s="2">
        <f t="shared" si="60"/>
        <v>3.8593756245426523</v>
      </c>
    </row>
    <row r="523" spans="1:11" ht="13.5" x14ac:dyDescent="0.25">
      <c r="A523" s="3">
        <f>TITRES_STAT!B526</f>
        <v>43063</v>
      </c>
      <c r="B523" s="6">
        <f>TITRES_STAT!D526</f>
        <v>3.9539</v>
      </c>
      <c r="C523" s="2">
        <f t="shared" si="61"/>
        <v>0</v>
      </c>
      <c r="D523" s="2">
        <f t="shared" si="62"/>
        <v>3.9606599999999998</v>
      </c>
      <c r="E523" s="2">
        <f t="shared" si="56"/>
        <v>3.9678300000000002</v>
      </c>
      <c r="F523" s="2">
        <f t="shared" si="57"/>
        <v>3.9634150000000012</v>
      </c>
      <c r="G523" s="2">
        <f t="shared" si="59"/>
        <v>3.852663999999999</v>
      </c>
      <c r="H523" s="2">
        <f t="shared" si="63"/>
        <v>3.2475980000000004</v>
      </c>
      <c r="I523" s="2">
        <f t="array" ref="I523">SUMPRODUCT(B507:B526, (ROW(B507:B526)-ROW(B507)+1)) / (20*21/2)</f>
        <v>3.9689076190476191</v>
      </c>
      <c r="J523" s="2">
        <f t="shared" si="58"/>
        <v>3.9496507748898004</v>
      </c>
      <c r="K523" s="2">
        <f t="shared" si="60"/>
        <v>3.863082462795882</v>
      </c>
    </row>
    <row r="524" spans="1:11" ht="13.5" x14ac:dyDescent="0.25">
      <c r="A524" s="3">
        <f>TITRES_STAT!B527</f>
        <v>43066</v>
      </c>
      <c r="B524" s="6">
        <f>TITRES_STAT!D527</f>
        <v>3.9792000000000001</v>
      </c>
      <c r="C524" s="2">
        <f t="shared" si="61"/>
        <v>2.53000000000001E-2</v>
      </c>
      <c r="D524" s="2">
        <f t="shared" si="62"/>
        <v>3.9623399999999998</v>
      </c>
      <c r="E524" s="2">
        <f t="shared" ref="E524:E587" si="64">AVERAGE(B515:B524)</f>
        <v>3.9682499999999998</v>
      </c>
      <c r="F524" s="2">
        <f t="shared" si="57"/>
        <v>3.9667800000000009</v>
      </c>
      <c r="G524" s="2">
        <f t="shared" si="59"/>
        <v>3.8612459999999995</v>
      </c>
      <c r="H524" s="2">
        <f t="shared" si="63"/>
        <v>3.2538965000000002</v>
      </c>
      <c r="I524" s="2">
        <f t="array" ref="I524">SUMPRODUCT(B508:B527, (ROW(B508:B527)-ROW(B508)+1)) / (20*21/2)</f>
        <v>3.9683499999999996</v>
      </c>
      <c r="J524" s="2">
        <f t="shared" si="58"/>
        <v>3.9524649868050576</v>
      </c>
      <c r="K524" s="2">
        <f t="shared" si="60"/>
        <v>3.8676360917058474</v>
      </c>
    </row>
    <row r="525" spans="1:11" ht="13.5" x14ac:dyDescent="0.25">
      <c r="A525" s="3">
        <f>TITRES_STAT!B528</f>
        <v>43067</v>
      </c>
      <c r="B525" s="6">
        <f>TITRES_STAT!D528</f>
        <v>3.9539</v>
      </c>
      <c r="C525" s="2">
        <f t="shared" si="61"/>
        <v>-2.53000000000001E-2</v>
      </c>
      <c r="D525" s="2">
        <f t="shared" si="62"/>
        <v>3.9589599999999998</v>
      </c>
      <c r="E525" s="2">
        <f t="shared" si="64"/>
        <v>3.9661400000000002</v>
      </c>
      <c r="F525" s="2">
        <f t="shared" si="57"/>
        <v>3.9693000000000005</v>
      </c>
      <c r="G525" s="2">
        <f t="shared" si="59"/>
        <v>3.8672179999999998</v>
      </c>
      <c r="H525" s="2">
        <f t="shared" si="63"/>
        <v>3.2600685</v>
      </c>
      <c r="I525" s="2">
        <f t="array" ref="I525">SUMPRODUCT(B509:B528, (ROW(B509:B528)-ROW(B509)+1)) / (20*21/2)</f>
        <v>3.964542380952381</v>
      </c>
      <c r="J525" s="2">
        <f t="shared" si="58"/>
        <v>3.9526016547283853</v>
      </c>
      <c r="K525" s="2">
        <f t="shared" si="60"/>
        <v>3.8710189900703238</v>
      </c>
    </row>
    <row r="526" spans="1:11" ht="13.5" x14ac:dyDescent="0.25">
      <c r="A526" s="3">
        <f>TITRES_STAT!B529</f>
        <v>43068</v>
      </c>
      <c r="B526" s="6">
        <f>TITRES_STAT!D529</f>
        <v>3.9750000000000001</v>
      </c>
      <c r="C526" s="2">
        <f t="shared" si="61"/>
        <v>2.1100000000000119E-2</v>
      </c>
      <c r="D526" s="2">
        <f t="shared" si="62"/>
        <v>3.9631800000000004</v>
      </c>
      <c r="E526" s="2">
        <f t="shared" si="64"/>
        <v>3.9661400000000002</v>
      </c>
      <c r="F526" s="2">
        <f t="shared" si="57"/>
        <v>3.9724550000000001</v>
      </c>
      <c r="G526" s="2">
        <f t="shared" si="59"/>
        <v>3.8742019999999995</v>
      </c>
      <c r="H526" s="2">
        <f t="shared" si="63"/>
        <v>3.2662835000000006</v>
      </c>
      <c r="I526" s="2">
        <f t="array" ref="I526">SUMPRODUCT(B510:B529, (ROW(B510:B529)-ROW(B510)+1)) / (20*21/2)</f>
        <v>3.9598952380952381</v>
      </c>
      <c r="J526" s="2">
        <f t="shared" si="58"/>
        <v>3.954734830468539</v>
      </c>
      <c r="K526" s="2">
        <f t="shared" si="60"/>
        <v>3.8750966767342327</v>
      </c>
    </row>
    <row r="527" spans="1:11" ht="13.5" x14ac:dyDescent="0.25">
      <c r="A527" s="3">
        <f>TITRES_STAT!B530</f>
        <v>43069</v>
      </c>
      <c r="B527" s="6">
        <f>TITRES_STAT!D530</f>
        <v>3.9666000000000001</v>
      </c>
      <c r="C527" s="2">
        <f t="shared" si="61"/>
        <v>-8.3999999999999631E-3</v>
      </c>
      <c r="D527" s="2">
        <f t="shared" si="62"/>
        <v>3.9657200000000001</v>
      </c>
      <c r="E527" s="2">
        <f t="shared" si="64"/>
        <v>3.9653</v>
      </c>
      <c r="F527" s="2">
        <f t="shared" si="57"/>
        <v>3.97288</v>
      </c>
      <c r="G527" s="2">
        <f t="shared" si="59"/>
        <v>3.8806799999999995</v>
      </c>
      <c r="H527" s="2">
        <f t="shared" si="63"/>
        <v>3.2728320000000002</v>
      </c>
      <c r="I527" s="2">
        <f t="array" ref="I527">SUMPRODUCT(B511:B530, (ROW(B511:B530)-ROW(B511)+1)) / (20*21/2)</f>
        <v>3.9623180952380954</v>
      </c>
      <c r="J527" s="2">
        <f t="shared" si="58"/>
        <v>3.9558648466143924</v>
      </c>
      <c r="K527" s="2">
        <f t="shared" si="60"/>
        <v>3.8786850423524983</v>
      </c>
    </row>
    <row r="528" spans="1:11" ht="13.5" x14ac:dyDescent="0.25">
      <c r="A528" s="3">
        <f>TITRES_STAT!B531</f>
        <v>43073</v>
      </c>
      <c r="B528" s="6">
        <f>TITRES_STAT!D531</f>
        <v>3.9329000000000001</v>
      </c>
      <c r="C528" s="2">
        <f t="shared" si="61"/>
        <v>-3.3700000000000063E-2</v>
      </c>
      <c r="D528" s="2">
        <f t="shared" si="62"/>
        <v>3.9615200000000002</v>
      </c>
      <c r="E528" s="2">
        <f t="shared" si="64"/>
        <v>3.96109</v>
      </c>
      <c r="F528" s="2">
        <f t="shared" si="57"/>
        <v>3.9690949999999994</v>
      </c>
      <c r="G528" s="2">
        <f t="shared" si="59"/>
        <v>3.886147999999999</v>
      </c>
      <c r="H528" s="2">
        <f t="shared" si="63"/>
        <v>3.2789825000000001</v>
      </c>
      <c r="I528" s="2">
        <f t="array" ref="I528">SUMPRODUCT(B512:B531, (ROW(B512:B531)-ROW(B512)+1)) / (20*21/2)</f>
        <v>3.9610514285714284</v>
      </c>
      <c r="J528" s="2">
        <f t="shared" si="58"/>
        <v>3.9536777183654026</v>
      </c>
      <c r="K528" s="2">
        <f t="shared" si="60"/>
        <v>3.8808111191229884</v>
      </c>
    </row>
    <row r="529" spans="1:11" ht="13.5" x14ac:dyDescent="0.25">
      <c r="A529" s="3">
        <f>TITRES_STAT!B532</f>
        <v>43074</v>
      </c>
      <c r="B529" s="6">
        <f>TITRES_STAT!D532</f>
        <v>3.9203000000000001</v>
      </c>
      <c r="C529" s="2">
        <f t="shared" si="61"/>
        <v>-1.2599999999999945E-2</v>
      </c>
      <c r="D529" s="2">
        <f t="shared" si="62"/>
        <v>3.9497399999999998</v>
      </c>
      <c r="E529" s="2">
        <f t="shared" si="64"/>
        <v>3.9560400000000002</v>
      </c>
      <c r="F529" s="2">
        <f t="shared" si="57"/>
        <v>3.9663599999999994</v>
      </c>
      <c r="G529" s="2">
        <f t="shared" si="59"/>
        <v>3.8913639999999994</v>
      </c>
      <c r="H529" s="2">
        <f t="shared" si="63"/>
        <v>3.2851325000000005</v>
      </c>
      <c r="I529" s="2">
        <f t="array" ref="I529">SUMPRODUCT(B513:B532, (ROW(B513:B532)-ROW(B513)+1)) / (20*21/2)</f>
        <v>3.9599052380952378</v>
      </c>
      <c r="J529" s="2">
        <f t="shared" si="58"/>
        <v>3.9504988880448879</v>
      </c>
      <c r="K529" s="2">
        <f t="shared" si="60"/>
        <v>3.8823597026867929</v>
      </c>
    </row>
    <row r="530" spans="1:11" ht="13.5" x14ac:dyDescent="0.25">
      <c r="A530" s="3">
        <f>TITRES_STAT!B533</f>
        <v>43075</v>
      </c>
      <c r="B530" s="6">
        <f>TITRES_STAT!D533</f>
        <v>3.9918</v>
      </c>
      <c r="C530" s="2">
        <f t="shared" si="61"/>
        <v>7.1499999999999897E-2</v>
      </c>
      <c r="D530" s="2">
        <f t="shared" si="62"/>
        <v>3.9573200000000006</v>
      </c>
      <c r="E530" s="2">
        <f t="shared" si="64"/>
        <v>3.9581399999999993</v>
      </c>
      <c r="F530" s="2">
        <f t="shared" si="57"/>
        <v>3.9671999999999996</v>
      </c>
      <c r="G530" s="2">
        <f t="shared" si="59"/>
        <v>3.8985979999999993</v>
      </c>
      <c r="H530" s="2">
        <f t="shared" si="63"/>
        <v>3.2916610000000004</v>
      </c>
      <c r="I530" s="2">
        <f t="array" ref="I530">SUMPRODUCT(B514:B533, (ROW(B514:B533)-ROW(B514)+1)) / (20*21/2)</f>
        <v>3.9589395238095237</v>
      </c>
      <c r="J530" s="2">
        <f t="shared" si="58"/>
        <v>3.9544323272787079</v>
      </c>
      <c r="K530" s="2">
        <f t="shared" si="60"/>
        <v>3.8866514790520168</v>
      </c>
    </row>
    <row r="531" spans="1:11" ht="13.5" x14ac:dyDescent="0.25">
      <c r="A531" s="3">
        <f>TITRES_STAT!B534</f>
        <v>43076</v>
      </c>
      <c r="B531" s="6">
        <f>TITRES_STAT!D534</f>
        <v>3.9539</v>
      </c>
      <c r="C531" s="2">
        <f t="shared" si="61"/>
        <v>-3.7900000000000045E-2</v>
      </c>
      <c r="D531" s="2">
        <f t="shared" si="62"/>
        <v>3.9531000000000001</v>
      </c>
      <c r="E531" s="2">
        <f t="shared" si="64"/>
        <v>3.9581400000000002</v>
      </c>
      <c r="F531" s="2">
        <f t="shared" si="57"/>
        <v>3.9659349999999995</v>
      </c>
      <c r="G531" s="2">
        <f t="shared" si="59"/>
        <v>3.9050739999999995</v>
      </c>
      <c r="H531" s="2">
        <f t="shared" si="63"/>
        <v>3.2977915000000002</v>
      </c>
      <c r="I531" s="2">
        <f t="array" ref="I531">SUMPRODUCT(B515:B534, (ROW(B515:B534)-ROW(B515)+1)) / (20*21/2)</f>
        <v>3.9572742857142864</v>
      </c>
      <c r="J531" s="2">
        <f t="shared" si="58"/>
        <v>3.9543816294426404</v>
      </c>
      <c r="K531" s="2">
        <f t="shared" si="60"/>
        <v>3.8892886759519376</v>
      </c>
    </row>
    <row r="532" spans="1:11" ht="13.5" x14ac:dyDescent="0.25">
      <c r="A532" s="3">
        <f>TITRES_STAT!B535</f>
        <v>43077</v>
      </c>
      <c r="B532" s="6">
        <f>TITRES_STAT!D535</f>
        <v>3.9539</v>
      </c>
      <c r="C532" s="2">
        <f t="shared" si="61"/>
        <v>0</v>
      </c>
      <c r="D532" s="2">
        <f t="shared" si="62"/>
        <v>3.9505600000000003</v>
      </c>
      <c r="E532" s="2">
        <f t="shared" si="64"/>
        <v>3.9581400000000002</v>
      </c>
      <c r="F532" s="2">
        <f t="shared" ref="F532:F595" si="65">AVERAGE(B513:B532)</f>
        <v>3.9640399999999998</v>
      </c>
      <c r="G532" s="2">
        <f t="shared" si="59"/>
        <v>3.9109619999999996</v>
      </c>
      <c r="H532" s="2">
        <f t="shared" si="63"/>
        <v>3.3039010000000002</v>
      </c>
      <c r="I532" s="2">
        <f t="array" ref="I532">SUMPRODUCT(B516:B535, (ROW(B516:B535)-ROW(B516)+1)) / (20*21/2)</f>
        <v>3.9537495238095244</v>
      </c>
      <c r="J532" s="2">
        <f t="shared" si="58"/>
        <v>3.9543357599719124</v>
      </c>
      <c r="K532" s="2">
        <f t="shared" si="60"/>
        <v>3.8918224533655872</v>
      </c>
    </row>
    <row r="533" spans="1:11" ht="13.5" x14ac:dyDescent="0.25">
      <c r="A533" s="3">
        <f>TITRES_STAT!B536</f>
        <v>43080</v>
      </c>
      <c r="B533" s="6">
        <f>TITRES_STAT!D536</f>
        <v>3.9539</v>
      </c>
      <c r="C533" s="2">
        <f t="shared" si="61"/>
        <v>0</v>
      </c>
      <c r="D533" s="2">
        <f t="shared" si="62"/>
        <v>3.9547600000000003</v>
      </c>
      <c r="E533" s="2">
        <f t="shared" si="64"/>
        <v>3.9581400000000002</v>
      </c>
      <c r="F533" s="2">
        <f t="shared" si="65"/>
        <v>3.9629850000000006</v>
      </c>
      <c r="G533" s="2">
        <f t="shared" si="59"/>
        <v>3.9160079999999993</v>
      </c>
      <c r="H533" s="2">
        <f t="shared" si="63"/>
        <v>3.3099269999999996</v>
      </c>
      <c r="I533" s="2">
        <f t="array" ref="I533">SUMPRODUCT(B517:B536, (ROW(B517:B536)-ROW(B517)+1)) / (20*21/2)</f>
        <v>3.9468557142857148</v>
      </c>
      <c r="J533" s="2">
        <f t="shared" ref="J533:J596" si="66">$J$4*B533+J532*(1-$J$4)</f>
        <v>3.9542942590222063</v>
      </c>
      <c r="K533" s="2">
        <f t="shared" si="60"/>
        <v>3.8942568669590933</v>
      </c>
    </row>
    <row r="534" spans="1:11" ht="13.5" x14ac:dyDescent="0.25">
      <c r="A534" s="3">
        <f>TITRES_STAT!B537</f>
        <v>43081</v>
      </c>
      <c r="B534" s="6">
        <f>TITRES_STAT!D537</f>
        <v>3.9455</v>
      </c>
      <c r="C534" s="2">
        <f t="shared" si="61"/>
        <v>-8.3999999999999631E-3</v>
      </c>
      <c r="D534" s="2">
        <f t="shared" si="62"/>
        <v>3.9598</v>
      </c>
      <c r="E534" s="2">
        <f t="shared" si="64"/>
        <v>3.9547700000000008</v>
      </c>
      <c r="F534" s="2">
        <f t="shared" si="65"/>
        <v>3.9615099999999996</v>
      </c>
      <c r="G534" s="2">
        <f t="shared" si="59"/>
        <v>3.9201299999999999</v>
      </c>
      <c r="H534" s="2">
        <f t="shared" si="63"/>
        <v>3.3159735000000001</v>
      </c>
      <c r="I534" s="2">
        <f t="array" ref="I534">SUMPRODUCT(B518:B537, (ROW(B518:B537)-ROW(B518)+1)) / (20*21/2)</f>
        <v>3.932773333333333</v>
      </c>
      <c r="J534" s="2">
        <f t="shared" si="66"/>
        <v>3.9534567105439011</v>
      </c>
      <c r="K534" s="2">
        <f t="shared" si="60"/>
        <v>3.8962664015881487</v>
      </c>
    </row>
    <row r="535" spans="1:11" ht="13.5" x14ac:dyDescent="0.25">
      <c r="A535" s="3">
        <f>TITRES_STAT!B538</f>
        <v>43082</v>
      </c>
      <c r="B535" s="6">
        <f>TITRES_STAT!D538</f>
        <v>3.9245000000000001</v>
      </c>
      <c r="C535" s="2">
        <f t="shared" si="61"/>
        <v>-2.0999999999999908E-2</v>
      </c>
      <c r="D535" s="2">
        <f t="shared" si="62"/>
        <v>3.9463399999999993</v>
      </c>
      <c r="E535" s="2">
        <f t="shared" si="64"/>
        <v>3.9518300000000011</v>
      </c>
      <c r="F535" s="2">
        <f t="shared" si="65"/>
        <v>3.9589849999999993</v>
      </c>
      <c r="G535" s="2">
        <f t="shared" si="59"/>
        <v>3.9244199999999996</v>
      </c>
      <c r="H535" s="2">
        <f t="shared" si="63"/>
        <v>3.3220405</v>
      </c>
      <c r="I535" s="2">
        <f t="array" ref="I535">SUMPRODUCT(B519:B538, (ROW(B519:B538)-ROW(B519)+1)) / (20*21/2)</f>
        <v>3.9174923809523814</v>
      </c>
      <c r="J535" s="2">
        <f t="shared" si="66"/>
        <v>3.9506989285873395</v>
      </c>
      <c r="K535" s="2">
        <f t="shared" si="60"/>
        <v>3.8973736015258686</v>
      </c>
    </row>
    <row r="536" spans="1:11" ht="13.5" x14ac:dyDescent="0.25">
      <c r="A536" s="3">
        <f>TITRES_STAT!B539</f>
        <v>43083</v>
      </c>
      <c r="B536" s="6">
        <f>TITRES_STAT!D539</f>
        <v>3.8866000000000001</v>
      </c>
      <c r="C536" s="2">
        <f t="shared" si="61"/>
        <v>-3.7900000000000045E-2</v>
      </c>
      <c r="D536" s="2">
        <f t="shared" si="62"/>
        <v>3.9328799999999999</v>
      </c>
      <c r="E536" s="2">
        <f t="shared" si="64"/>
        <v>3.9429900000000004</v>
      </c>
      <c r="F536" s="2">
        <f t="shared" si="65"/>
        <v>3.9545649999999997</v>
      </c>
      <c r="G536" s="2">
        <f t="shared" si="59"/>
        <v>3.9272799999999988</v>
      </c>
      <c r="H536" s="2">
        <f t="shared" si="63"/>
        <v>3.3275214999999996</v>
      </c>
      <c r="I536" s="2">
        <f t="array" ref="I536">SUMPRODUCT(B520:B539, (ROW(B520:B539)-ROW(B520)+1)) / (20*21/2)</f>
        <v>3.9067128571428578</v>
      </c>
      <c r="J536" s="2">
        <f t="shared" si="66"/>
        <v>3.9445942687218785</v>
      </c>
      <c r="K536" s="2">
        <f t="shared" si="60"/>
        <v>3.8969511073483836</v>
      </c>
    </row>
    <row r="537" spans="1:11" ht="13.5" x14ac:dyDescent="0.25">
      <c r="A537" s="3">
        <f>TITRES_STAT!B540</f>
        <v>43084</v>
      </c>
      <c r="B537" s="6">
        <f>TITRES_STAT!D540</f>
        <v>3.8067000000000002</v>
      </c>
      <c r="C537" s="2">
        <f t="shared" si="61"/>
        <v>-7.989999999999986E-2</v>
      </c>
      <c r="D537" s="2">
        <f t="shared" si="62"/>
        <v>3.9034399999999998</v>
      </c>
      <c r="E537" s="2">
        <f t="shared" si="64"/>
        <v>3.9270000000000005</v>
      </c>
      <c r="F537" s="2">
        <f t="shared" si="65"/>
        <v>3.9461499999999994</v>
      </c>
      <c r="G537" s="2">
        <f t="shared" si="59"/>
        <v>3.9268579999999993</v>
      </c>
      <c r="H537" s="2">
        <f t="shared" si="63"/>
        <v>3.3320609999999999</v>
      </c>
      <c r="I537" s="2">
        <f t="array" ref="I537">SUMPRODUCT(B521:B540, (ROW(B521:B540)-ROW(B521)+1)) / (20*21/2)</f>
        <v>3.8962347619047617</v>
      </c>
      <c r="J537" s="2">
        <f t="shared" si="66"/>
        <v>3.9314614812245567</v>
      </c>
      <c r="K537" s="2">
        <f t="shared" si="60"/>
        <v>3.8934118482366826</v>
      </c>
    </row>
    <row r="538" spans="1:11" ht="13.5" x14ac:dyDescent="0.25">
      <c r="A538" s="3">
        <f>TITRES_STAT!B541</f>
        <v>43087</v>
      </c>
      <c r="B538" s="6">
        <f>TITRES_STAT!D541</f>
        <v>3.7856999999999998</v>
      </c>
      <c r="C538" s="2">
        <f t="shared" si="61"/>
        <v>-2.1000000000000352E-2</v>
      </c>
      <c r="D538" s="2">
        <f t="shared" si="62"/>
        <v>3.8698000000000001</v>
      </c>
      <c r="E538" s="2">
        <f t="shared" si="64"/>
        <v>3.91228</v>
      </c>
      <c r="F538" s="2">
        <f t="shared" si="65"/>
        <v>3.9366849999999998</v>
      </c>
      <c r="G538" s="2">
        <f t="shared" si="59"/>
        <v>3.9255959999999988</v>
      </c>
      <c r="H538" s="2">
        <f t="shared" si="63"/>
        <v>3.3369124999999995</v>
      </c>
      <c r="I538" s="2">
        <f t="array" ref="I538">SUMPRODUCT(B522:B541, (ROW(B522:B541)-ROW(B522)+1)) / (20*21/2)</f>
        <v>3.8864780952380946</v>
      </c>
      <c r="J538" s="2">
        <f t="shared" si="66"/>
        <v>3.9175794353936468</v>
      </c>
      <c r="K538" s="2">
        <f t="shared" si="60"/>
        <v>3.8891878541881857</v>
      </c>
    </row>
    <row r="539" spans="1:11" ht="13.5" x14ac:dyDescent="0.25">
      <c r="A539" s="3">
        <f>TITRES_STAT!B542</f>
        <v>43088</v>
      </c>
      <c r="B539" s="6">
        <f>TITRES_STAT!D542</f>
        <v>3.8235000000000001</v>
      </c>
      <c r="C539" s="2">
        <f t="shared" si="61"/>
        <v>3.7800000000000278E-2</v>
      </c>
      <c r="D539" s="2">
        <f t="shared" si="62"/>
        <v>3.8454000000000002</v>
      </c>
      <c r="E539" s="2">
        <f t="shared" si="64"/>
        <v>3.9026000000000005</v>
      </c>
      <c r="F539" s="2">
        <f t="shared" si="65"/>
        <v>3.9293199999999997</v>
      </c>
      <c r="G539" s="2">
        <f t="shared" si="59"/>
        <v>3.9249219999999991</v>
      </c>
      <c r="H539" s="2">
        <f t="shared" si="63"/>
        <v>3.3425574999999998</v>
      </c>
      <c r="I539" s="2">
        <f t="array" ref="I539">SUMPRODUCT(B523:B542, (ROW(B523:B542)-ROW(B523)+1)) / (20*21/2)</f>
        <v>3.8773623809523809</v>
      </c>
      <c r="J539" s="2">
        <f t="shared" si="66"/>
        <v>3.9086194891656807</v>
      </c>
      <c r="K539" s="2">
        <f t="shared" si="60"/>
        <v>3.8866118599062958</v>
      </c>
    </row>
    <row r="540" spans="1:11" ht="13.5" x14ac:dyDescent="0.25">
      <c r="A540" s="3">
        <f>TITRES_STAT!B543</f>
        <v>43089</v>
      </c>
      <c r="B540" s="6">
        <f>TITRES_STAT!D543</f>
        <v>3.8193000000000001</v>
      </c>
      <c r="C540" s="2">
        <f t="shared" si="61"/>
        <v>-4.1999999999999815E-3</v>
      </c>
      <c r="D540" s="2">
        <f t="shared" si="62"/>
        <v>3.82436</v>
      </c>
      <c r="E540" s="2">
        <f t="shared" si="64"/>
        <v>3.8853499999999999</v>
      </c>
      <c r="F540" s="2">
        <f t="shared" si="65"/>
        <v>3.921745</v>
      </c>
      <c r="G540" s="2">
        <f t="shared" si="59"/>
        <v>3.9245839999999985</v>
      </c>
      <c r="H540" s="2">
        <f t="shared" si="63"/>
        <v>3.3483069999999997</v>
      </c>
      <c r="I540" s="2">
        <f t="array" ref="I540">SUMPRODUCT(B524:B543, (ROW(B524:B543)-ROW(B524)+1)) / (20*21/2)</f>
        <v>3.8648876190476185</v>
      </c>
      <c r="J540" s="2">
        <f t="shared" si="66"/>
        <v>3.9001128711499016</v>
      </c>
      <c r="K540" s="2">
        <f t="shared" si="60"/>
        <v>3.8839721791256565</v>
      </c>
    </row>
    <row r="541" spans="1:11" ht="13.5" x14ac:dyDescent="0.25">
      <c r="A541" s="3">
        <f>TITRES_STAT!B544</f>
        <v>43090</v>
      </c>
      <c r="B541" s="6">
        <f>TITRES_STAT!D544</f>
        <v>3.8193000000000001</v>
      </c>
      <c r="C541" s="2">
        <f t="shared" si="61"/>
        <v>0</v>
      </c>
      <c r="D541" s="2">
        <f t="shared" si="62"/>
        <v>3.8109000000000002</v>
      </c>
      <c r="E541" s="2">
        <f t="shared" si="64"/>
        <v>3.8718899999999996</v>
      </c>
      <c r="F541" s="2">
        <f t="shared" si="65"/>
        <v>3.9150149999999995</v>
      </c>
      <c r="G541" s="2">
        <f t="shared" si="59"/>
        <v>3.9239939999999991</v>
      </c>
      <c r="H541" s="2">
        <f t="shared" si="63"/>
        <v>3.3539729999999999</v>
      </c>
      <c r="I541" s="2">
        <f t="array" ref="I541">SUMPRODUCT(B525:B544, (ROW(B525:B544)-ROW(B525)+1)) / (20*21/2)</f>
        <v>3.8532538095238089</v>
      </c>
      <c r="J541" s="2">
        <f t="shared" si="66"/>
        <v>3.8924164072308631</v>
      </c>
      <c r="K541" s="2">
        <f t="shared" si="60"/>
        <v>3.8814360152383758</v>
      </c>
    </row>
    <row r="542" spans="1:11" ht="13.5" x14ac:dyDescent="0.25">
      <c r="A542" s="3">
        <f>TITRES_STAT!B545</f>
        <v>43091</v>
      </c>
      <c r="B542" s="6">
        <f>TITRES_STAT!D545</f>
        <v>3.8193000000000001</v>
      </c>
      <c r="C542" s="2">
        <f t="shared" si="61"/>
        <v>0</v>
      </c>
      <c r="D542" s="2">
        <f t="shared" si="62"/>
        <v>3.8134199999999998</v>
      </c>
      <c r="E542" s="2">
        <f t="shared" si="64"/>
        <v>3.8584299999999994</v>
      </c>
      <c r="F542" s="2">
        <f t="shared" si="65"/>
        <v>3.9082850000000002</v>
      </c>
      <c r="G542" s="2">
        <f t="shared" si="59"/>
        <v>3.9246659999999993</v>
      </c>
      <c r="H542" s="2">
        <f t="shared" si="63"/>
        <v>3.3596389999999996</v>
      </c>
      <c r="I542" s="2">
        <f t="array" ref="I542">SUMPRODUCT(B526:B545, (ROW(B526:B545)-ROW(B526)+1)) / (20*21/2)</f>
        <v>3.8393719047619044</v>
      </c>
      <c r="J542" s="2">
        <f t="shared" si="66"/>
        <v>3.8854529398755426</v>
      </c>
      <c r="K542" s="2">
        <f t="shared" si="60"/>
        <v>3.8789993087584396</v>
      </c>
    </row>
    <row r="543" spans="1:11" ht="13.5" x14ac:dyDescent="0.25">
      <c r="A543" s="3">
        <f>TITRES_STAT!B546</f>
        <v>43094</v>
      </c>
      <c r="B543" s="6">
        <f>TITRES_STAT!D546</f>
        <v>3.7772999999999999</v>
      </c>
      <c r="C543" s="2">
        <f t="shared" si="61"/>
        <v>-4.2000000000000259E-2</v>
      </c>
      <c r="D543" s="2">
        <f t="shared" si="62"/>
        <v>3.8117399999999995</v>
      </c>
      <c r="E543" s="2">
        <f t="shared" si="64"/>
        <v>3.8407699999999991</v>
      </c>
      <c r="F543" s="2">
        <f t="shared" si="65"/>
        <v>3.8994550000000006</v>
      </c>
      <c r="G543" s="2">
        <f t="shared" si="59"/>
        <v>3.9222259999999993</v>
      </c>
      <c r="H543" s="2">
        <f t="shared" si="63"/>
        <v>3.3650949999999988</v>
      </c>
      <c r="I543" s="2">
        <f t="array" ref="I543">SUMPRODUCT(B527:B546, (ROW(B527:B546)-ROW(B527)+1)) / (20*21/2)</f>
        <v>3.8264914285714284</v>
      </c>
      <c r="J543" s="2">
        <f t="shared" si="66"/>
        <v>3.8751526598873953</v>
      </c>
      <c r="K543" s="2">
        <f t="shared" si="60"/>
        <v>3.8750111005718342</v>
      </c>
    </row>
    <row r="544" spans="1:11" ht="13.5" x14ac:dyDescent="0.25">
      <c r="A544" s="3">
        <f>TITRES_STAT!B547</f>
        <v>43095</v>
      </c>
      <c r="B544" s="6">
        <f>TITRES_STAT!D547</f>
        <v>3.7772999999999999</v>
      </c>
      <c r="C544" s="2">
        <f t="shared" si="61"/>
        <v>0</v>
      </c>
      <c r="D544" s="2">
        <f t="shared" si="62"/>
        <v>3.8024999999999998</v>
      </c>
      <c r="E544" s="2">
        <f t="shared" si="64"/>
        <v>3.8239499999999991</v>
      </c>
      <c r="F544" s="2">
        <f t="shared" si="65"/>
        <v>3.8893599999999999</v>
      </c>
      <c r="G544" s="2">
        <f t="shared" si="59"/>
        <v>3.9207959999999997</v>
      </c>
      <c r="H544" s="2">
        <f t="shared" si="63"/>
        <v>3.3705509999999994</v>
      </c>
      <c r="I544" s="2">
        <f t="array" ref="I544">SUMPRODUCT(B528:B547, (ROW(B528:B547)-ROW(B528)+1)) / (20*21/2)</f>
        <v>3.8187223809523805</v>
      </c>
      <c r="J544" s="2">
        <f t="shared" si="66"/>
        <v>3.8658333589457383</v>
      </c>
      <c r="K544" s="2">
        <f t="shared" si="60"/>
        <v>3.8711792927062723</v>
      </c>
    </row>
    <row r="545" spans="1:11" ht="13.5" x14ac:dyDescent="0.25">
      <c r="A545" s="3">
        <f>TITRES_STAT!B548</f>
        <v>43096</v>
      </c>
      <c r="B545" s="6">
        <f>TITRES_STAT!D548</f>
        <v>3.7435999999999998</v>
      </c>
      <c r="C545" s="2">
        <f t="shared" si="61"/>
        <v>-3.3700000000000063E-2</v>
      </c>
      <c r="D545" s="2">
        <f t="shared" si="62"/>
        <v>3.7873600000000005</v>
      </c>
      <c r="E545" s="2">
        <f t="shared" si="64"/>
        <v>3.80586</v>
      </c>
      <c r="F545" s="2">
        <f t="shared" si="65"/>
        <v>3.8788450000000005</v>
      </c>
      <c r="G545" s="2">
        <f t="shared" si="59"/>
        <v>3.9187759999999994</v>
      </c>
      <c r="H545" s="2">
        <f t="shared" si="63"/>
        <v>3.3759424999999994</v>
      </c>
      <c r="I545" s="2">
        <f t="array" ref="I545">SUMPRODUCT(B529:B548, (ROW(B529:B548)-ROW(B529)+1)) / (20*21/2)</f>
        <v>3.8118147619047615</v>
      </c>
      <c r="J545" s="2">
        <f t="shared" si="66"/>
        <v>3.8541920866651918</v>
      </c>
      <c r="K545" s="2">
        <f t="shared" si="60"/>
        <v>3.8661761831883794</v>
      </c>
    </row>
    <row r="546" spans="1:11" ht="13.5" x14ac:dyDescent="0.25">
      <c r="A546" s="3">
        <f>TITRES_STAT!B549</f>
        <v>43097</v>
      </c>
      <c r="B546" s="6">
        <f>TITRES_STAT!D549</f>
        <v>3.7435999999999998</v>
      </c>
      <c r="C546" s="2">
        <f t="shared" si="61"/>
        <v>0</v>
      </c>
      <c r="D546" s="2">
        <f t="shared" si="62"/>
        <v>3.7722199999999999</v>
      </c>
      <c r="E546" s="2">
        <f t="shared" si="64"/>
        <v>3.7915600000000005</v>
      </c>
      <c r="F546" s="2">
        <f t="shared" si="65"/>
        <v>3.8672750000000002</v>
      </c>
      <c r="G546" s="2">
        <f t="shared" si="59"/>
        <v>3.9162519999999996</v>
      </c>
      <c r="H546" s="2">
        <f t="shared" si="63"/>
        <v>3.3815219999999995</v>
      </c>
      <c r="I546" s="2">
        <f t="array" ref="I546">SUMPRODUCT(B530:B549, (ROW(B530:B549)-ROW(B530)+1)) / (20*21/2)</f>
        <v>3.8052080952380951</v>
      </c>
      <c r="J546" s="2">
        <f t="shared" si="66"/>
        <v>3.8436595069827924</v>
      </c>
      <c r="K546" s="2">
        <f t="shared" si="60"/>
        <v>3.8613692740437373</v>
      </c>
    </row>
    <row r="547" spans="1:11" ht="13.5" x14ac:dyDescent="0.25">
      <c r="A547" s="3">
        <f>TITRES_STAT!B550</f>
        <v>43098</v>
      </c>
      <c r="B547" s="6">
        <f>TITRES_STAT!D550</f>
        <v>3.7856999999999998</v>
      </c>
      <c r="C547" s="2">
        <f t="shared" si="61"/>
        <v>4.2100000000000026E-2</v>
      </c>
      <c r="D547" s="2">
        <f t="shared" si="62"/>
        <v>3.7654999999999994</v>
      </c>
      <c r="E547" s="2">
        <f t="shared" si="64"/>
        <v>3.7894599999999996</v>
      </c>
      <c r="F547" s="2">
        <f t="shared" si="65"/>
        <v>3.8582300000000003</v>
      </c>
      <c r="G547" s="2">
        <f t="shared" si="59"/>
        <v>3.914569999999999</v>
      </c>
      <c r="H547" s="2">
        <f t="shared" si="63"/>
        <v>3.3873324999999994</v>
      </c>
      <c r="I547" s="2">
        <f t="array" ref="I547">SUMPRODUCT(B531:B550, (ROW(B531:B550)-ROW(B531)+1)) / (20*21/2)</f>
        <v>3.8032623809523805</v>
      </c>
      <c r="J547" s="2">
        <f t="shared" si="66"/>
        <v>3.8381395539368124</v>
      </c>
      <c r="K547" s="2">
        <f t="shared" si="60"/>
        <v>3.8584018515322187</v>
      </c>
    </row>
    <row r="548" spans="1:11" ht="13.5" x14ac:dyDescent="0.25">
      <c r="A548" s="3">
        <f>TITRES_STAT!B551</f>
        <v>43102</v>
      </c>
      <c r="B548" s="6">
        <f>TITRES_STAT!D551</f>
        <v>3.7856999999999998</v>
      </c>
      <c r="C548" s="2">
        <f t="shared" si="61"/>
        <v>0</v>
      </c>
      <c r="D548" s="2">
        <f t="shared" si="62"/>
        <v>3.7671799999999998</v>
      </c>
      <c r="E548" s="2">
        <f t="shared" si="64"/>
        <v>3.7894599999999996</v>
      </c>
      <c r="F548" s="2">
        <f t="shared" si="65"/>
        <v>3.8508699999999996</v>
      </c>
      <c r="G548" s="2">
        <f t="shared" si="59"/>
        <v>3.9127199999999989</v>
      </c>
      <c r="H548" s="2">
        <f t="shared" si="63"/>
        <v>3.3934769999999999</v>
      </c>
      <c r="I548" s="2">
        <f t="array" ref="I548">SUMPRODUCT(B532:B551, (ROW(B532:B551)-ROW(B532)+1)) / (20*21/2)</f>
        <v>3.8065276190476185</v>
      </c>
      <c r="J548" s="2">
        <f t="shared" si="66"/>
        <v>3.8331453107047353</v>
      </c>
      <c r="K548" s="2">
        <f t="shared" si="60"/>
        <v>3.8555507985309552</v>
      </c>
    </row>
    <row r="549" spans="1:11" ht="13.5" x14ac:dyDescent="0.25">
      <c r="A549" s="3">
        <f>TITRES_STAT!B552</f>
        <v>43103</v>
      </c>
      <c r="B549" s="6">
        <f>TITRES_STAT!D552</f>
        <v>3.7814999999999999</v>
      </c>
      <c r="C549" s="2">
        <f t="shared" si="61"/>
        <v>-4.1999999999999815E-3</v>
      </c>
      <c r="D549" s="2">
        <f t="shared" si="62"/>
        <v>3.7680199999999999</v>
      </c>
      <c r="E549" s="2">
        <f t="shared" si="64"/>
        <v>3.7852600000000001</v>
      </c>
      <c r="F549" s="2">
        <f t="shared" si="65"/>
        <v>3.8439299999999994</v>
      </c>
      <c r="G549" s="2">
        <f t="shared" si="59"/>
        <v>3.9099439999999985</v>
      </c>
      <c r="H549" s="2">
        <f t="shared" si="63"/>
        <v>3.3993710000000004</v>
      </c>
      <c r="I549" s="2">
        <f t="array" ref="I549">SUMPRODUCT(B533:B552, (ROW(B533:B552)-ROW(B533)+1)) / (20*21/2)</f>
        <v>3.8162028571428572</v>
      </c>
      <c r="J549" s="2">
        <f t="shared" si="66"/>
        <v>3.8282267096852367</v>
      </c>
      <c r="K549" s="2">
        <f t="shared" si="60"/>
        <v>3.8526468456473881</v>
      </c>
    </row>
    <row r="550" spans="1:11" ht="13.5" x14ac:dyDescent="0.25">
      <c r="A550" s="3">
        <f>TITRES_STAT!B553</f>
        <v>43104</v>
      </c>
      <c r="B550" s="6">
        <f>TITRES_STAT!D553</f>
        <v>3.8235000000000001</v>
      </c>
      <c r="C550" s="2">
        <f t="shared" si="61"/>
        <v>4.2000000000000259E-2</v>
      </c>
      <c r="D550" s="2">
        <f t="shared" si="62"/>
        <v>3.7839999999999998</v>
      </c>
      <c r="E550" s="2">
        <f t="shared" si="64"/>
        <v>3.7856800000000002</v>
      </c>
      <c r="F550" s="2">
        <f t="shared" si="65"/>
        <v>3.8355149999999996</v>
      </c>
      <c r="G550" s="2">
        <f t="shared" si="59"/>
        <v>3.9082599999999985</v>
      </c>
      <c r="H550" s="2">
        <f t="shared" si="63"/>
        <v>3.4051415000000005</v>
      </c>
      <c r="I550" s="2">
        <f t="array" ref="I550">SUMPRODUCT(B534:B553, (ROW(B534:B553)-ROW(B534)+1)) / (20*21/2)</f>
        <v>3.8315876190476188</v>
      </c>
      <c r="J550" s="2">
        <f t="shared" si="66"/>
        <v>3.8277765468580713</v>
      </c>
      <c r="K550" s="2">
        <f t="shared" si="60"/>
        <v>3.8515038320925887</v>
      </c>
    </row>
    <row r="551" spans="1:11" ht="13.5" x14ac:dyDescent="0.25">
      <c r="A551" s="3">
        <f>TITRES_STAT!B554</f>
        <v>43105</v>
      </c>
      <c r="B551" s="6">
        <f>TITRES_STAT!D554</f>
        <v>3.8698000000000001</v>
      </c>
      <c r="C551" s="2">
        <f t="shared" si="61"/>
        <v>4.6300000000000008E-2</v>
      </c>
      <c r="D551" s="2">
        <f t="shared" si="62"/>
        <v>3.8092400000000004</v>
      </c>
      <c r="E551" s="2">
        <f t="shared" si="64"/>
        <v>3.7907299999999999</v>
      </c>
      <c r="F551" s="2">
        <f t="shared" si="65"/>
        <v>3.8313099999999993</v>
      </c>
      <c r="G551" s="2">
        <f t="shared" si="59"/>
        <v>3.9075019999999991</v>
      </c>
      <c r="H551" s="2">
        <f t="shared" si="63"/>
        <v>3.4113520000000004</v>
      </c>
      <c r="I551" s="2">
        <f t="array" ref="I551">SUMPRODUCT(B535:B554, (ROW(B535:B554)-ROW(B535)+1)) / (20*21/2)</f>
        <v>3.8411823809523811</v>
      </c>
      <c r="J551" s="2">
        <f t="shared" si="66"/>
        <v>3.831778780490636</v>
      </c>
      <c r="K551" s="2">
        <f t="shared" si="60"/>
        <v>3.8522213288732718</v>
      </c>
    </row>
    <row r="552" spans="1:11" ht="13.5" x14ac:dyDescent="0.25">
      <c r="A552" s="3">
        <f>TITRES_STAT!B555</f>
        <v>43108</v>
      </c>
      <c r="B552" s="6">
        <f>TITRES_STAT!D555</f>
        <v>3.9329000000000001</v>
      </c>
      <c r="C552" s="2">
        <f t="shared" si="61"/>
        <v>6.3099999999999934E-2</v>
      </c>
      <c r="D552" s="2">
        <f t="shared" si="62"/>
        <v>3.8386799999999992</v>
      </c>
      <c r="E552" s="2">
        <f t="shared" si="64"/>
        <v>3.8020899999999997</v>
      </c>
      <c r="F552" s="2">
        <f t="shared" si="65"/>
        <v>3.8302599999999991</v>
      </c>
      <c r="G552" s="2">
        <f t="shared" si="59"/>
        <v>3.9080059999999985</v>
      </c>
      <c r="H552" s="2">
        <f t="shared" si="63"/>
        <v>3.4178780000000013</v>
      </c>
      <c r="I552" s="2">
        <f t="array" ref="I552">SUMPRODUCT(B536:B555, (ROW(B536:B555)-ROW(B536)+1)) / (20*21/2)</f>
        <v>3.8488371428571426</v>
      </c>
      <c r="J552" s="2">
        <f t="shared" si="66"/>
        <v>3.8414093728248613</v>
      </c>
      <c r="K552" s="2">
        <f t="shared" si="60"/>
        <v>3.855385198329222</v>
      </c>
    </row>
    <row r="553" spans="1:11" ht="13.5" x14ac:dyDescent="0.25">
      <c r="A553" s="3">
        <f>TITRES_STAT!B556</f>
        <v>43109</v>
      </c>
      <c r="B553" s="6">
        <f>TITRES_STAT!D556</f>
        <v>3.9918</v>
      </c>
      <c r="C553" s="2">
        <f t="shared" si="61"/>
        <v>5.8899999999999952E-2</v>
      </c>
      <c r="D553" s="2">
        <f t="shared" si="62"/>
        <v>3.8799000000000001</v>
      </c>
      <c r="E553" s="2">
        <f t="shared" si="64"/>
        <v>3.8235399999999999</v>
      </c>
      <c r="F553" s="2">
        <f t="shared" si="65"/>
        <v>3.8321549999999993</v>
      </c>
      <c r="G553" s="2">
        <f t="shared" si="59"/>
        <v>3.9098559999999991</v>
      </c>
      <c r="H553" s="2">
        <f t="shared" si="63"/>
        <v>3.4247820000000009</v>
      </c>
      <c r="I553" s="2">
        <f t="array" ref="I553">SUMPRODUCT(B537:B556, (ROW(B537:B556)-ROW(B537)+1)) / (20*21/2)</f>
        <v>3.8565519047619046</v>
      </c>
      <c r="J553" s="2">
        <f t="shared" si="66"/>
        <v>3.8557322896986839</v>
      </c>
      <c r="K553" s="2">
        <f t="shared" si="60"/>
        <v>3.8607347983947427</v>
      </c>
    </row>
    <row r="554" spans="1:11" ht="13.5" x14ac:dyDescent="0.25">
      <c r="A554" s="3">
        <f>TITRES_STAT!B557</f>
        <v>43110</v>
      </c>
      <c r="B554" s="6">
        <f>TITRES_STAT!D557</f>
        <v>3.9329000000000001</v>
      </c>
      <c r="C554" s="2">
        <f t="shared" si="61"/>
        <v>-5.8899999999999952E-2</v>
      </c>
      <c r="D554" s="2">
        <f t="shared" si="62"/>
        <v>3.9101799999999995</v>
      </c>
      <c r="E554" s="2">
        <f t="shared" si="64"/>
        <v>3.8391000000000006</v>
      </c>
      <c r="F554" s="2">
        <f t="shared" si="65"/>
        <v>3.8315250000000001</v>
      </c>
      <c r="G554" s="2">
        <f t="shared" si="59"/>
        <v>3.9102759999999983</v>
      </c>
      <c r="H554" s="2">
        <f t="shared" si="63"/>
        <v>3.4315580000000012</v>
      </c>
      <c r="I554" s="2">
        <f t="array" ref="I554">SUMPRODUCT(B538:B557, (ROW(B538:B557)-ROW(B538)+1)) / (20*21/2)</f>
        <v>3.8641461904761907</v>
      </c>
      <c r="J554" s="2">
        <f t="shared" si="66"/>
        <v>3.8630815954416664</v>
      </c>
      <c r="K554" s="2">
        <f t="shared" si="60"/>
        <v>3.8635648063008312</v>
      </c>
    </row>
    <row r="555" spans="1:11" ht="13.5" x14ac:dyDescent="0.25">
      <c r="A555" s="3">
        <f>TITRES_STAT!B558</f>
        <v>43111</v>
      </c>
      <c r="B555" s="6">
        <f>TITRES_STAT!D558</f>
        <v>3.9119000000000002</v>
      </c>
      <c r="C555" s="2">
        <f t="shared" si="61"/>
        <v>-2.0999999999999908E-2</v>
      </c>
      <c r="D555" s="2">
        <f t="shared" si="62"/>
        <v>3.9278599999999999</v>
      </c>
      <c r="E555" s="2">
        <f t="shared" si="64"/>
        <v>3.8559300000000007</v>
      </c>
      <c r="F555" s="2">
        <f t="shared" si="65"/>
        <v>3.8308950000000004</v>
      </c>
      <c r="G555" s="2">
        <f t="shared" si="59"/>
        <v>3.9104439999999987</v>
      </c>
      <c r="H555" s="2">
        <f t="shared" si="63"/>
        <v>3.4386045000000007</v>
      </c>
      <c r="I555" s="2">
        <f t="array" ref="I555">SUMPRODUCT(B539:B558, (ROW(B539:B558)-ROW(B539)+1)) / (20*21/2)</f>
        <v>3.8712395238095247</v>
      </c>
      <c r="J555" s="2">
        <f t="shared" si="66"/>
        <v>3.8677309673043649</v>
      </c>
      <c r="K555" s="2">
        <f t="shared" si="60"/>
        <v>3.8654603040929554</v>
      </c>
    </row>
    <row r="556" spans="1:11" ht="13.5" x14ac:dyDescent="0.25">
      <c r="A556" s="3">
        <f>TITRES_STAT!B559</f>
        <v>43112</v>
      </c>
      <c r="B556" s="6">
        <f>TITRES_STAT!D559</f>
        <v>3.9119000000000002</v>
      </c>
      <c r="C556" s="2">
        <f t="shared" si="61"/>
        <v>0</v>
      </c>
      <c r="D556" s="2">
        <f t="shared" si="62"/>
        <v>3.93628</v>
      </c>
      <c r="E556" s="2">
        <f t="shared" si="64"/>
        <v>3.8727600000000009</v>
      </c>
      <c r="F556" s="2">
        <f t="shared" si="65"/>
        <v>3.8321600000000005</v>
      </c>
      <c r="G556" s="2">
        <f t="shared" si="59"/>
        <v>3.9104439999999987</v>
      </c>
      <c r="H556" s="2">
        <f t="shared" si="63"/>
        <v>3.4453380000000009</v>
      </c>
      <c r="I556" s="2">
        <f t="array" ref="I556">SUMPRODUCT(B540:B559, (ROW(B540:B559)-ROW(B540)+1)) / (20*21/2)</f>
        <v>3.8777319047619057</v>
      </c>
      <c r="J556" s="2">
        <f t="shared" si="66"/>
        <v>3.8719375418468065</v>
      </c>
      <c r="K556" s="2">
        <f t="shared" si="60"/>
        <v>3.8672814686383297</v>
      </c>
    </row>
    <row r="557" spans="1:11" ht="13.5" x14ac:dyDescent="0.25">
      <c r="A557" s="3">
        <f>TITRES_STAT!B560</f>
        <v>43115</v>
      </c>
      <c r="B557" s="6">
        <f>TITRES_STAT!D560</f>
        <v>3.9119000000000002</v>
      </c>
      <c r="C557" s="2">
        <f t="shared" si="61"/>
        <v>0</v>
      </c>
      <c r="D557" s="2">
        <f t="shared" si="62"/>
        <v>3.93208</v>
      </c>
      <c r="E557" s="2">
        <f t="shared" si="64"/>
        <v>3.8853800000000001</v>
      </c>
      <c r="F557" s="2">
        <f t="shared" si="65"/>
        <v>3.8374200000000003</v>
      </c>
      <c r="G557" s="2">
        <f t="shared" si="59"/>
        <v>3.9095199999999988</v>
      </c>
      <c r="H557" s="2">
        <f t="shared" si="63"/>
        <v>3.4520715000000002</v>
      </c>
      <c r="I557" s="2">
        <f t="array" ref="I557">SUMPRODUCT(B541:B560, (ROW(B541:B560)-ROW(B541)+1)) / (20*21/2)</f>
        <v>3.8878033333333337</v>
      </c>
      <c r="J557" s="2">
        <f t="shared" si="66"/>
        <v>3.8757434902423484</v>
      </c>
      <c r="K557" s="2">
        <f t="shared" si="60"/>
        <v>3.8690312149662383</v>
      </c>
    </row>
    <row r="558" spans="1:11" ht="13.5" x14ac:dyDescent="0.25">
      <c r="A558" s="3">
        <f>TITRES_STAT!B561</f>
        <v>43116</v>
      </c>
      <c r="B558" s="6">
        <f>TITRES_STAT!D561</f>
        <v>3.9119000000000002</v>
      </c>
      <c r="C558" s="2">
        <f t="shared" si="61"/>
        <v>0</v>
      </c>
      <c r="D558" s="2">
        <f t="shared" si="62"/>
        <v>3.9161000000000001</v>
      </c>
      <c r="E558" s="2">
        <f t="shared" si="64"/>
        <v>3.8980000000000006</v>
      </c>
      <c r="F558" s="2">
        <f t="shared" si="65"/>
        <v>3.8437300000000008</v>
      </c>
      <c r="G558" s="2">
        <f t="shared" si="59"/>
        <v>3.9075859999999989</v>
      </c>
      <c r="H558" s="2">
        <f t="shared" si="63"/>
        <v>3.4589094999999999</v>
      </c>
      <c r="I558" s="2">
        <f t="array" ref="I558">SUMPRODUCT(B542:B561, (ROW(B542:B561)-ROW(B542)+1)) / (20*21/2)</f>
        <v>3.8988433333333337</v>
      </c>
      <c r="J558" s="2">
        <f t="shared" si="66"/>
        <v>3.8791869673621249</v>
      </c>
      <c r="K558" s="2">
        <f t="shared" si="60"/>
        <v>3.8707123437910917</v>
      </c>
    </row>
    <row r="559" spans="1:11" ht="13.5" x14ac:dyDescent="0.25">
      <c r="A559" s="3">
        <f>TITRES_STAT!B562</f>
        <v>43117</v>
      </c>
      <c r="B559" s="6">
        <f>TITRES_STAT!D562</f>
        <v>3.9119000000000002</v>
      </c>
      <c r="C559" s="2">
        <f t="shared" si="61"/>
        <v>0</v>
      </c>
      <c r="D559" s="2">
        <f t="shared" si="62"/>
        <v>3.9119000000000002</v>
      </c>
      <c r="E559" s="2">
        <f t="shared" si="64"/>
        <v>3.9110399999999998</v>
      </c>
      <c r="F559" s="2">
        <f t="shared" si="65"/>
        <v>3.8481500000000013</v>
      </c>
      <c r="G559" s="2">
        <f t="shared" si="59"/>
        <v>3.9063239999999992</v>
      </c>
      <c r="H559" s="2">
        <f t="shared" si="63"/>
        <v>3.4657474999999995</v>
      </c>
      <c r="I559" s="2">
        <f t="array" ref="I559">SUMPRODUCT(B543:B562, (ROW(B543:B562)-ROW(B543)+1)) / (20*21/2)</f>
        <v>3.9079523809523815</v>
      </c>
      <c r="J559" s="2">
        <f t="shared" si="66"/>
        <v>3.8823024942800175</v>
      </c>
      <c r="K559" s="2">
        <f t="shared" si="60"/>
        <v>3.8723275459953626</v>
      </c>
    </row>
    <row r="560" spans="1:11" ht="13.5" x14ac:dyDescent="0.25">
      <c r="A560" s="3">
        <f>TITRES_STAT!B563</f>
        <v>43118</v>
      </c>
      <c r="B560" s="6">
        <f>TITRES_STAT!D563</f>
        <v>3.9539</v>
      </c>
      <c r="C560" s="2">
        <f t="shared" si="61"/>
        <v>4.1999999999999815E-2</v>
      </c>
      <c r="D560" s="2">
        <f t="shared" si="62"/>
        <v>3.9203000000000001</v>
      </c>
      <c r="E560" s="2">
        <f t="shared" si="64"/>
        <v>3.9240799999999991</v>
      </c>
      <c r="F560" s="2">
        <f t="shared" si="65"/>
        <v>3.8548800000000005</v>
      </c>
      <c r="G560" s="2">
        <f t="shared" si="59"/>
        <v>3.9059019999999993</v>
      </c>
      <c r="H560" s="2">
        <f t="shared" si="63"/>
        <v>3.4727954999999997</v>
      </c>
      <c r="I560" s="2">
        <f t="array" ref="I560">SUMPRODUCT(B544:B563, (ROW(B544:B563)-ROW(B544)+1)) / (20*21/2)</f>
        <v>3.9180099999999993</v>
      </c>
      <c r="J560" s="2">
        <f t="shared" si="66"/>
        <v>3.889121304348587</v>
      </c>
      <c r="K560" s="2">
        <f t="shared" si="60"/>
        <v>3.8755264657602506</v>
      </c>
    </row>
    <row r="561" spans="1:11" ht="13.5" x14ac:dyDescent="0.25">
      <c r="A561" s="3">
        <f>TITRES_STAT!B564</f>
        <v>43119</v>
      </c>
      <c r="B561" s="6">
        <f>TITRES_STAT!D564</f>
        <v>3.9708000000000001</v>
      </c>
      <c r="C561" s="2">
        <f t="shared" si="61"/>
        <v>1.6900000000000137E-2</v>
      </c>
      <c r="D561" s="2">
        <f t="shared" si="62"/>
        <v>3.9320800000000005</v>
      </c>
      <c r="E561" s="2">
        <f t="shared" si="64"/>
        <v>3.9341799999999991</v>
      </c>
      <c r="F561" s="2">
        <f t="shared" si="65"/>
        <v>3.8624550000000006</v>
      </c>
      <c r="G561" s="2">
        <f t="shared" si="59"/>
        <v>3.9057339999999989</v>
      </c>
      <c r="H561" s="2">
        <f t="shared" si="63"/>
        <v>3.4798235000000002</v>
      </c>
      <c r="I561" s="2">
        <f t="array" ref="I561">SUMPRODUCT(B545:B564, (ROW(B545:B564)-ROW(B545)+1)) / (20*21/2)</f>
        <v>3.9291261904761905</v>
      </c>
      <c r="J561" s="2">
        <f t="shared" si="66"/>
        <v>3.8969002277439597</v>
      </c>
      <c r="K561" s="2">
        <f t="shared" si="60"/>
        <v>3.8792626827892605</v>
      </c>
    </row>
    <row r="562" spans="1:11" ht="13.5" x14ac:dyDescent="0.25">
      <c r="A562" s="3">
        <f>TITRES_STAT!B565</f>
        <v>43122</v>
      </c>
      <c r="B562" s="6">
        <f>TITRES_STAT!D565</f>
        <v>3.9581</v>
      </c>
      <c r="C562" s="2">
        <f t="shared" si="61"/>
        <v>-1.2700000000000156E-2</v>
      </c>
      <c r="D562" s="2">
        <f t="shared" si="62"/>
        <v>3.9413200000000002</v>
      </c>
      <c r="E562" s="2">
        <f t="shared" si="64"/>
        <v>3.9366999999999996</v>
      </c>
      <c r="F562" s="2">
        <f t="shared" si="65"/>
        <v>3.8693950000000008</v>
      </c>
      <c r="G562" s="2">
        <f t="shared" ref="G562:G625" si="67">AVERAGE(B513:B562)</f>
        <v>3.9050599999999993</v>
      </c>
      <c r="H562" s="2">
        <f t="shared" si="63"/>
        <v>3.4868925000000002</v>
      </c>
      <c r="I562" s="2">
        <f t="array" ref="I562">SUMPRODUCT(B546:B565, (ROW(B546:B565)-ROW(B546)+1)) / (20*21/2)</f>
        <v>3.9492199999999991</v>
      </c>
      <c r="J562" s="2">
        <f t="shared" si="66"/>
        <v>3.90272877748263</v>
      </c>
      <c r="K562" s="2">
        <f t="shared" si="60"/>
        <v>3.8823543422877211</v>
      </c>
    </row>
    <row r="563" spans="1:11" ht="13.5" x14ac:dyDescent="0.25">
      <c r="A563" s="3">
        <f>TITRES_STAT!B566</f>
        <v>43123</v>
      </c>
      <c r="B563" s="6">
        <f>TITRES_STAT!D566</f>
        <v>3.9750000000000001</v>
      </c>
      <c r="C563" s="2">
        <f t="shared" si="61"/>
        <v>1.6900000000000137E-2</v>
      </c>
      <c r="D563" s="2">
        <f t="shared" si="62"/>
        <v>3.9539400000000002</v>
      </c>
      <c r="E563" s="2">
        <f t="shared" si="64"/>
        <v>3.9350200000000002</v>
      </c>
      <c r="F563" s="2">
        <f t="shared" si="65"/>
        <v>3.8792800000000005</v>
      </c>
      <c r="G563" s="2">
        <f t="shared" si="67"/>
        <v>3.9050599999999993</v>
      </c>
      <c r="H563" s="2">
        <f t="shared" si="63"/>
        <v>3.494046</v>
      </c>
      <c r="I563" s="2">
        <f t="array" ref="I563">SUMPRODUCT(B547:B566, (ROW(B547:B566)-ROW(B547)+1)) / (20*21/2)</f>
        <v>3.9656014285714289</v>
      </c>
      <c r="J563" s="2">
        <f t="shared" si="66"/>
        <v>3.9096117510557127</v>
      </c>
      <c r="K563" s="2">
        <f t="shared" ref="K563:K626" si="68">$K$4*B563+(1-$K$4)*K562</f>
        <v>3.8859875053352613</v>
      </c>
    </row>
    <row r="564" spans="1:11" ht="13.5" x14ac:dyDescent="0.25">
      <c r="A564" s="3">
        <f>TITRES_STAT!B567</f>
        <v>43124</v>
      </c>
      <c r="B564" s="6">
        <f>TITRES_STAT!D567</f>
        <v>3.996</v>
      </c>
      <c r="C564" s="2">
        <f t="shared" si="61"/>
        <v>2.0999999999999908E-2</v>
      </c>
      <c r="D564" s="2">
        <f t="shared" si="62"/>
        <v>3.9707599999999998</v>
      </c>
      <c r="E564" s="2">
        <f t="shared" si="64"/>
        <v>3.9413300000000007</v>
      </c>
      <c r="F564" s="2">
        <f t="shared" si="65"/>
        <v>3.8902150000000004</v>
      </c>
      <c r="G564" s="2">
        <f t="shared" si="67"/>
        <v>3.9054799999999994</v>
      </c>
      <c r="H564" s="2">
        <f t="shared" si="63"/>
        <v>3.5015130000000001</v>
      </c>
      <c r="I564" s="2">
        <f t="array" ref="I564">SUMPRODUCT(B548:B567, (ROW(B548:B567)-ROW(B548)+1)) / (20*21/2)</f>
        <v>3.9827900000000001</v>
      </c>
      <c r="J564" s="2">
        <f t="shared" si="66"/>
        <v>3.9178392033361211</v>
      </c>
      <c r="K564" s="2">
        <f t="shared" si="68"/>
        <v>3.8903017208123098</v>
      </c>
    </row>
    <row r="565" spans="1:11" ht="13.5" x14ac:dyDescent="0.25">
      <c r="A565" s="3">
        <f>TITRES_STAT!B568</f>
        <v>43125</v>
      </c>
      <c r="B565" s="6">
        <f>TITRES_STAT!D568</f>
        <v>4.1012000000000004</v>
      </c>
      <c r="C565" s="2">
        <f t="shared" si="61"/>
        <v>0.1052000000000004</v>
      </c>
      <c r="D565" s="2">
        <f t="shared" si="62"/>
        <v>4.0002200000000006</v>
      </c>
      <c r="E565" s="2">
        <f t="shared" si="64"/>
        <v>3.9602600000000003</v>
      </c>
      <c r="F565" s="2">
        <f t="shared" si="65"/>
        <v>3.9080950000000003</v>
      </c>
      <c r="G565" s="2">
        <f t="shared" si="67"/>
        <v>3.9080039999999996</v>
      </c>
      <c r="H565" s="2">
        <f t="shared" si="63"/>
        <v>3.5095059999999996</v>
      </c>
      <c r="I565" s="2">
        <f t="array" ref="I565">SUMPRODUCT(B549:B568, (ROW(B549:B568)-ROW(B549)+1)) / (20*21/2)</f>
        <v>3.9984561904761904</v>
      </c>
      <c r="J565" s="2">
        <f t="shared" si="66"/>
        <v>3.9353021363517287</v>
      </c>
      <c r="K565" s="2">
        <f t="shared" si="68"/>
        <v>3.8985722415647683</v>
      </c>
    </row>
    <row r="566" spans="1:11" ht="13.5" x14ac:dyDescent="0.25">
      <c r="A566" s="3">
        <f>TITRES_STAT!B569</f>
        <v>43126</v>
      </c>
      <c r="B566" s="6">
        <f>TITRES_STAT!D569</f>
        <v>4.0800999999999998</v>
      </c>
      <c r="C566" s="2">
        <f t="shared" si="61"/>
        <v>-2.1100000000000563E-2</v>
      </c>
      <c r="D566" s="2">
        <f t="shared" si="62"/>
        <v>4.0220799999999999</v>
      </c>
      <c r="E566" s="2">
        <f t="shared" si="64"/>
        <v>3.9770800000000008</v>
      </c>
      <c r="F566" s="2">
        <f t="shared" si="65"/>
        <v>3.9249200000000011</v>
      </c>
      <c r="G566" s="2">
        <f t="shared" si="67"/>
        <v>3.9101060000000003</v>
      </c>
      <c r="H566" s="2">
        <f t="shared" si="63"/>
        <v>3.5174349999999999</v>
      </c>
      <c r="I566" s="2">
        <f t="array" ref="I566">SUMPRODUCT(B550:B569, (ROW(B550:B569)-ROW(B550)+1)) / (20*21/2)</f>
        <v>4.0142000000000007</v>
      </c>
      <c r="J566" s="2">
        <f t="shared" si="66"/>
        <v>3.9490924090801354</v>
      </c>
      <c r="K566" s="2">
        <f t="shared" si="68"/>
        <v>3.9056909771896793</v>
      </c>
    </row>
    <row r="567" spans="1:11" ht="13.5" x14ac:dyDescent="0.25">
      <c r="A567" s="3">
        <f>TITRES_STAT!B570</f>
        <v>43129</v>
      </c>
      <c r="B567" s="6">
        <f>TITRES_STAT!D570</f>
        <v>4.1054000000000004</v>
      </c>
      <c r="C567" s="2">
        <f t="shared" si="61"/>
        <v>2.5300000000000544E-2</v>
      </c>
      <c r="D567" s="2">
        <f t="shared" si="62"/>
        <v>4.0515400000000001</v>
      </c>
      <c r="E567" s="2">
        <f t="shared" si="64"/>
        <v>3.996430000000001</v>
      </c>
      <c r="F567" s="2">
        <f t="shared" si="65"/>
        <v>3.9409050000000008</v>
      </c>
      <c r="G567" s="2">
        <f t="shared" si="67"/>
        <v>3.9127139999999998</v>
      </c>
      <c r="H567" s="2">
        <f t="shared" si="63"/>
        <v>3.5254490000000001</v>
      </c>
      <c r="I567" s="2">
        <f t="array" ref="I567">SUMPRODUCT(B551:B570, (ROW(B551:B570)-ROW(B551)+1)) / (20*21/2)</f>
        <v>4.0303214285714297</v>
      </c>
      <c r="J567" s="2">
        <f t="shared" si="66"/>
        <v>3.9639788463105989</v>
      </c>
      <c r="K567" s="2">
        <f t="shared" si="68"/>
        <v>3.9135227035743978</v>
      </c>
    </row>
    <row r="568" spans="1:11" ht="13.5" x14ac:dyDescent="0.25">
      <c r="A568" s="3">
        <f>TITRES_STAT!B571</f>
        <v>43130</v>
      </c>
      <c r="B568" s="6">
        <f>TITRES_STAT!D571</f>
        <v>4.1054000000000004</v>
      </c>
      <c r="C568" s="2">
        <f t="shared" si="61"/>
        <v>0</v>
      </c>
      <c r="D568" s="2">
        <f t="shared" si="62"/>
        <v>4.0776200000000005</v>
      </c>
      <c r="E568" s="2">
        <f t="shared" si="64"/>
        <v>4.0157800000000012</v>
      </c>
      <c r="F568" s="2">
        <f t="shared" si="65"/>
        <v>3.9568900000000005</v>
      </c>
      <c r="G568" s="2">
        <f t="shared" si="67"/>
        <v>3.9153219999999997</v>
      </c>
      <c r="H568" s="2">
        <f t="shared" si="63"/>
        <v>3.5334629999999998</v>
      </c>
      <c r="I568" s="2">
        <f t="array" ref="I568">SUMPRODUCT(B552:B571, (ROW(B552:B571)-ROW(B552)+1)) / (20*21/2)</f>
        <v>4.0449204761904767</v>
      </c>
      <c r="J568" s="2">
        <f t="shared" si="66"/>
        <v>3.9774475276143515</v>
      </c>
      <c r="K568" s="2">
        <f t="shared" si="68"/>
        <v>3.9210473034342255</v>
      </c>
    </row>
    <row r="569" spans="1:11" ht="13.5" x14ac:dyDescent="0.25">
      <c r="A569" s="3">
        <f>TITRES_STAT!B572</f>
        <v>43131</v>
      </c>
      <c r="B569" s="6">
        <f>TITRES_STAT!D572</f>
        <v>4.1222000000000003</v>
      </c>
      <c r="C569" s="2">
        <f t="shared" si="61"/>
        <v>1.6799999999999926E-2</v>
      </c>
      <c r="D569" s="2">
        <f t="shared" si="62"/>
        <v>4.1028599999999997</v>
      </c>
      <c r="E569" s="2">
        <f t="shared" si="64"/>
        <v>4.0368100000000009</v>
      </c>
      <c r="F569" s="2">
        <f t="shared" si="65"/>
        <v>3.9739250000000004</v>
      </c>
      <c r="G569" s="2">
        <f t="shared" si="67"/>
        <v>3.9183499999999998</v>
      </c>
      <c r="H569" s="2">
        <f t="shared" si="63"/>
        <v>3.541582</v>
      </c>
      <c r="I569" s="2">
        <f t="array" ref="I569">SUMPRODUCT(B553:B572, (ROW(B553:B572)-ROW(B553)+1)) / (20*21/2)</f>
        <v>4.0578176190476194</v>
      </c>
      <c r="J569" s="2">
        <f t="shared" si="66"/>
        <v>3.9912334773653657</v>
      </c>
      <c r="K569" s="2">
        <f t="shared" si="68"/>
        <v>3.9289356444760206</v>
      </c>
    </row>
    <row r="570" spans="1:11" ht="13.5" x14ac:dyDescent="0.25">
      <c r="A570" s="3">
        <f>TITRES_STAT!B573</f>
        <v>43132</v>
      </c>
      <c r="B570" s="6">
        <f>TITRES_STAT!D573</f>
        <v>4.1432000000000002</v>
      </c>
      <c r="C570" s="2">
        <f t="shared" si="61"/>
        <v>2.0999999999999908E-2</v>
      </c>
      <c r="D570" s="2">
        <f t="shared" si="62"/>
        <v>4.1112599999999997</v>
      </c>
      <c r="E570" s="2">
        <f t="shared" si="64"/>
        <v>4.0557400000000001</v>
      </c>
      <c r="F570" s="2">
        <f t="shared" si="65"/>
        <v>3.9899100000000005</v>
      </c>
      <c r="G570" s="2">
        <f t="shared" si="67"/>
        <v>3.9217979999999999</v>
      </c>
      <c r="H570" s="2">
        <f t="shared" si="63"/>
        <v>3.549785</v>
      </c>
      <c r="I570" s="2">
        <f t="array" ref="I570">SUMPRODUCT(B554:B573, (ROW(B554:B573)-ROW(B554)+1)) / (20*21/2)</f>
        <v>4.0681333333333329</v>
      </c>
      <c r="J570" s="2">
        <f t="shared" si="66"/>
        <v>4.0057064795210451</v>
      </c>
      <c r="K570" s="2">
        <f t="shared" si="68"/>
        <v>3.937338168222059</v>
      </c>
    </row>
    <row r="571" spans="1:11" ht="13.5" x14ac:dyDescent="0.25">
      <c r="A571" s="3">
        <f>TITRES_STAT!B574</f>
        <v>43133</v>
      </c>
      <c r="B571" s="6">
        <f>TITRES_STAT!D574</f>
        <v>4.1432000000000002</v>
      </c>
      <c r="C571" s="2">
        <f t="shared" si="61"/>
        <v>0</v>
      </c>
      <c r="D571" s="2">
        <f t="shared" si="62"/>
        <v>4.1238800000000007</v>
      </c>
      <c r="E571" s="2">
        <f t="shared" si="64"/>
        <v>4.0729799999999994</v>
      </c>
      <c r="F571" s="2">
        <f t="shared" si="65"/>
        <v>4.0035800000000012</v>
      </c>
      <c r="G571" s="2">
        <f t="shared" si="67"/>
        <v>3.9255840000000002</v>
      </c>
      <c r="H571" s="2">
        <f t="shared" si="63"/>
        <v>3.5579879999999999</v>
      </c>
      <c r="I571" s="2">
        <f t="array" ref="I571">SUMPRODUCT(B555:B574, (ROW(B555:B574)-ROW(B555)+1)) / (20*21/2)</f>
        <v>4.0682090476190487</v>
      </c>
      <c r="J571" s="2">
        <f t="shared" si="66"/>
        <v>4.0188011005190409</v>
      </c>
      <c r="K571" s="2">
        <f t="shared" si="68"/>
        <v>3.9454111812329584</v>
      </c>
    </row>
    <row r="572" spans="1:11" ht="13.5" x14ac:dyDescent="0.25">
      <c r="A572" s="3">
        <f>TITRES_STAT!B575</f>
        <v>43136</v>
      </c>
      <c r="B572" s="6">
        <f>TITRES_STAT!D575</f>
        <v>4.1390000000000002</v>
      </c>
      <c r="C572" s="2">
        <f t="shared" si="61"/>
        <v>-4.1999999999999815E-3</v>
      </c>
      <c r="D572" s="2">
        <f t="shared" si="62"/>
        <v>4.1306000000000003</v>
      </c>
      <c r="E572" s="2">
        <f t="shared" si="64"/>
        <v>4.0910700000000002</v>
      </c>
      <c r="F572" s="2">
        <f t="shared" si="65"/>
        <v>4.013885000000001</v>
      </c>
      <c r="G572" s="2">
        <f t="shared" si="67"/>
        <v>3.9292860000000007</v>
      </c>
      <c r="H572" s="2">
        <f t="shared" si="63"/>
        <v>3.565607</v>
      </c>
      <c r="I572" s="2">
        <f t="array" ref="I572">SUMPRODUCT(B556:B575, (ROW(B556:B575)-ROW(B556)+1)) / (20*21/2)</f>
        <v>4.0670642857142862</v>
      </c>
      <c r="J572" s="2">
        <f t="shared" si="66"/>
        <v>4.0302486147553225</v>
      </c>
      <c r="K572" s="2">
        <f t="shared" si="68"/>
        <v>3.9530028996159796</v>
      </c>
    </row>
    <row r="573" spans="1:11" ht="13.5" x14ac:dyDescent="0.25">
      <c r="A573" s="3">
        <f>TITRES_STAT!B576</f>
        <v>43137</v>
      </c>
      <c r="B573" s="6">
        <f>TITRES_STAT!D576</f>
        <v>4.1222000000000003</v>
      </c>
      <c r="C573" s="2">
        <f t="shared" si="61"/>
        <v>-1.6799999999999926E-2</v>
      </c>
      <c r="D573" s="2">
        <f t="shared" si="62"/>
        <v>4.1339600000000001</v>
      </c>
      <c r="E573" s="2">
        <f t="shared" si="64"/>
        <v>4.1057900000000007</v>
      </c>
      <c r="F573" s="2">
        <f t="shared" si="65"/>
        <v>4.0204050000000011</v>
      </c>
      <c r="G573" s="2">
        <f t="shared" si="67"/>
        <v>3.9326520000000005</v>
      </c>
      <c r="H573" s="2">
        <f t="shared" si="63"/>
        <v>3.5733090000000001</v>
      </c>
      <c r="I573" s="2">
        <f t="array" ref="I573">SUMPRODUCT(B557:B576, (ROW(B557:B576)-ROW(B557)+1)) / (20*21/2)</f>
        <v>4.0654390476190478</v>
      </c>
      <c r="J573" s="2">
        <f t="shared" si="66"/>
        <v>4.0390058895405296</v>
      </c>
      <c r="K573" s="2">
        <f t="shared" si="68"/>
        <v>3.9596380800231961</v>
      </c>
    </row>
    <row r="574" spans="1:11" ht="13.5" x14ac:dyDescent="0.25">
      <c r="A574" s="3">
        <f>TITRES_STAT!B577</f>
        <v>43138</v>
      </c>
      <c r="B574" s="6">
        <f>TITRES_STAT!D577</f>
        <v>4.0212000000000003</v>
      </c>
      <c r="C574" s="2">
        <f t="shared" si="61"/>
        <v>-0.10099999999999998</v>
      </c>
      <c r="D574" s="2">
        <f t="shared" si="62"/>
        <v>4.1137600000000001</v>
      </c>
      <c r="E574" s="2">
        <f t="shared" si="64"/>
        <v>4.1083100000000004</v>
      </c>
      <c r="F574" s="2">
        <f t="shared" si="65"/>
        <v>4.024820000000001</v>
      </c>
      <c r="G574" s="2">
        <f t="shared" si="67"/>
        <v>3.9334920000000007</v>
      </c>
      <c r="H574" s="2">
        <f t="shared" si="63"/>
        <v>3.5803389999999995</v>
      </c>
      <c r="I574" s="2">
        <f t="array" ref="I574">SUMPRODUCT(B558:B577, (ROW(B558:B577)-ROW(B558)+1)) / (20*21/2)</f>
        <v>4.0693428571428578</v>
      </c>
      <c r="J574" s="2">
        <f t="shared" si="66"/>
        <v>4.0373100905366694</v>
      </c>
      <c r="K574" s="2">
        <f t="shared" si="68"/>
        <v>3.9620522729634633</v>
      </c>
    </row>
    <row r="575" spans="1:11" ht="13.5" x14ac:dyDescent="0.25">
      <c r="A575" s="3">
        <f>TITRES_STAT!B578</f>
        <v>43139</v>
      </c>
      <c r="B575" s="6">
        <f>TITRES_STAT!D578</f>
        <v>4.0128000000000004</v>
      </c>
      <c r="C575" s="2">
        <f t="shared" si="61"/>
        <v>-8.3999999999999631E-3</v>
      </c>
      <c r="D575" s="2">
        <f t="shared" si="62"/>
        <v>4.0876800000000006</v>
      </c>
      <c r="E575" s="2">
        <f t="shared" si="64"/>
        <v>4.0994700000000002</v>
      </c>
      <c r="F575" s="2">
        <f t="shared" si="65"/>
        <v>4.0298650000000009</v>
      </c>
      <c r="G575" s="2">
        <f t="shared" si="67"/>
        <v>3.9346700000000006</v>
      </c>
      <c r="H575" s="2">
        <f t="shared" si="63"/>
        <v>3.5871394999999997</v>
      </c>
      <c r="I575" s="2">
        <f t="array" ref="I575">SUMPRODUCT(B559:B578, (ROW(B559:B578)-ROW(B559)+1)) / (20*21/2)</f>
        <v>4.0652561904761901</v>
      </c>
      <c r="J575" s="2">
        <f t="shared" si="66"/>
        <v>4.034975796199844</v>
      </c>
      <c r="K575" s="2">
        <f t="shared" si="68"/>
        <v>3.9640423799060724</v>
      </c>
    </row>
    <row r="576" spans="1:11" ht="13.5" x14ac:dyDescent="0.25">
      <c r="A576" s="3">
        <f>TITRES_STAT!B579</f>
        <v>43140</v>
      </c>
      <c r="B576" s="6">
        <f>TITRES_STAT!D579</f>
        <v>4.0128000000000004</v>
      </c>
      <c r="C576" s="2">
        <f t="shared" si="61"/>
        <v>0</v>
      </c>
      <c r="D576" s="2">
        <f t="shared" si="62"/>
        <v>4.0616000000000003</v>
      </c>
      <c r="E576" s="2">
        <f t="shared" si="64"/>
        <v>4.09274</v>
      </c>
      <c r="F576" s="2">
        <f t="shared" si="65"/>
        <v>4.0349100000000009</v>
      </c>
      <c r="G576" s="2">
        <f t="shared" si="67"/>
        <v>3.9354260000000005</v>
      </c>
      <c r="H576" s="2">
        <f t="shared" si="63"/>
        <v>3.5940649999999992</v>
      </c>
      <c r="I576" s="2">
        <f t="array" ref="I576">SUMPRODUCT(B560:B579, (ROW(B560:B579)-ROW(B560)+1)) / (20*21/2)</f>
        <v>4.0643585714285706</v>
      </c>
      <c r="J576" s="2">
        <f t="shared" si="66"/>
        <v>4.0328638156093826</v>
      </c>
      <c r="K576" s="2">
        <f t="shared" si="68"/>
        <v>3.9659544434391676</v>
      </c>
    </row>
    <row r="577" spans="1:11" ht="13.5" x14ac:dyDescent="0.25">
      <c r="A577" s="3">
        <f>TITRES_STAT!B580</f>
        <v>43143</v>
      </c>
      <c r="B577" s="6">
        <f>TITRES_STAT!D580</f>
        <v>4.0758999999999999</v>
      </c>
      <c r="C577" s="2">
        <f t="shared" si="61"/>
        <v>6.309999999999949E-2</v>
      </c>
      <c r="D577" s="2">
        <f t="shared" si="62"/>
        <v>4.0489800000000002</v>
      </c>
      <c r="E577" s="2">
        <f t="shared" si="64"/>
        <v>4.0897899999999998</v>
      </c>
      <c r="F577" s="2">
        <f t="shared" si="65"/>
        <v>4.0431100000000004</v>
      </c>
      <c r="G577" s="2">
        <f t="shared" si="67"/>
        <v>3.9376120000000001</v>
      </c>
      <c r="H577" s="2">
        <f t="shared" si="63"/>
        <v>3.6010139999999997</v>
      </c>
      <c r="I577" s="2">
        <f t="array" ref="I577">SUMPRODUCT(B561:B580, (ROW(B561:B580)-ROW(B561)+1)) / (20*21/2)</f>
        <v>4.0628600000000006</v>
      </c>
      <c r="J577" s="2">
        <f t="shared" si="66"/>
        <v>4.0369624998370606</v>
      </c>
      <c r="K577" s="2">
        <f t="shared" si="68"/>
        <v>3.9702660338925337</v>
      </c>
    </row>
    <row r="578" spans="1:11" ht="13.5" x14ac:dyDescent="0.25">
      <c r="A578" s="3">
        <f>TITRES_STAT!B581</f>
        <v>43144</v>
      </c>
      <c r="B578" s="6">
        <f>TITRES_STAT!D581</f>
        <v>4.0002000000000004</v>
      </c>
      <c r="C578" s="2">
        <f t="shared" si="61"/>
        <v>-7.5699999999999434E-2</v>
      </c>
      <c r="D578" s="2">
        <f t="shared" si="62"/>
        <v>4.0245800000000003</v>
      </c>
      <c r="E578" s="2">
        <f t="shared" si="64"/>
        <v>4.0792699999999993</v>
      </c>
      <c r="F578" s="2">
        <f t="shared" si="65"/>
        <v>4.0475250000000011</v>
      </c>
      <c r="G578" s="2">
        <f t="shared" si="67"/>
        <v>3.938958</v>
      </c>
      <c r="H578" s="2">
        <f t="shared" si="63"/>
        <v>3.6074174999999995</v>
      </c>
      <c r="I578" s="2">
        <f t="array" ref="I578">SUMPRODUCT(B562:B581, (ROW(B562:B581)-ROW(B562)+1)) / (20*21/2)</f>
        <v>4.07057</v>
      </c>
      <c r="J578" s="2">
        <f t="shared" si="66"/>
        <v>4.0334613093763885</v>
      </c>
      <c r="K578" s="2">
        <f t="shared" si="68"/>
        <v>3.9714399149163562</v>
      </c>
    </row>
    <row r="579" spans="1:11" ht="13.5" x14ac:dyDescent="0.25">
      <c r="A579" s="3">
        <f>TITRES_STAT!B582</f>
        <v>43145</v>
      </c>
      <c r="B579" s="6">
        <f>TITRES_STAT!D582</f>
        <v>4.0381</v>
      </c>
      <c r="C579" s="2">
        <f t="shared" si="61"/>
        <v>3.7899999999999601E-2</v>
      </c>
      <c r="D579" s="2">
        <f t="shared" si="62"/>
        <v>4.0279600000000002</v>
      </c>
      <c r="E579" s="2">
        <f t="shared" si="64"/>
        <v>4.0708599999999997</v>
      </c>
      <c r="F579" s="2">
        <f t="shared" si="65"/>
        <v>4.0538350000000012</v>
      </c>
      <c r="G579" s="2">
        <f t="shared" si="67"/>
        <v>3.9413139999999998</v>
      </c>
      <c r="H579" s="2">
        <f t="shared" si="63"/>
        <v>3.6131969999999991</v>
      </c>
      <c r="I579" s="2">
        <f t="array" ref="I579">SUMPRODUCT(B563:B582, (ROW(B563:B582)-ROW(B563)+1)) / (20*21/2)</f>
        <v>4.0678695238095237</v>
      </c>
      <c r="J579" s="2">
        <f t="shared" si="66"/>
        <v>4.0339030894357801</v>
      </c>
      <c r="K579" s="2">
        <f t="shared" si="68"/>
        <v>3.9740540359000285</v>
      </c>
    </row>
    <row r="580" spans="1:11" ht="13.5" x14ac:dyDescent="0.25">
      <c r="A580" s="3">
        <f>TITRES_STAT!B583</f>
        <v>43146</v>
      </c>
      <c r="B580" s="6">
        <f>TITRES_STAT!D583</f>
        <v>4.0381</v>
      </c>
      <c r="C580" s="2">
        <f t="shared" ref="C580:C643" si="69">B580-B579</f>
        <v>0</v>
      </c>
      <c r="D580" s="2">
        <f t="shared" si="62"/>
        <v>4.0330199999999996</v>
      </c>
      <c r="E580" s="2">
        <f t="shared" si="64"/>
        <v>4.0603500000000006</v>
      </c>
      <c r="F580" s="2">
        <f t="shared" si="65"/>
        <v>4.0580450000000008</v>
      </c>
      <c r="G580" s="2">
        <f t="shared" si="67"/>
        <v>3.9422399999999995</v>
      </c>
      <c r="H580" s="2">
        <f t="shared" si="63"/>
        <v>3.6183929999999993</v>
      </c>
      <c r="I580" s="2">
        <f t="array" ref="I580">SUMPRODUCT(B564:B583, (ROW(B564:B583)-ROW(B564)+1)) / (20*21/2)</f>
        <v>4.0567690476190474</v>
      </c>
      <c r="J580" s="2">
        <f t="shared" si="66"/>
        <v>4.0343027952038009</v>
      </c>
      <c r="K580" s="2">
        <f t="shared" si="68"/>
        <v>3.9765656423353217</v>
      </c>
    </row>
    <row r="581" spans="1:11" ht="13.5" x14ac:dyDescent="0.25">
      <c r="A581" s="3">
        <f>TITRES_STAT!B584</f>
        <v>43147</v>
      </c>
      <c r="B581" s="6">
        <f>TITRES_STAT!D584</f>
        <v>4.1390000000000002</v>
      </c>
      <c r="C581" s="2">
        <f t="shared" si="69"/>
        <v>0.10090000000000021</v>
      </c>
      <c r="D581" s="2">
        <f t="shared" si="62"/>
        <v>4.0582599999999998</v>
      </c>
      <c r="E581" s="2">
        <f t="shared" si="64"/>
        <v>4.0599300000000005</v>
      </c>
      <c r="F581" s="2">
        <f t="shared" si="65"/>
        <v>4.0664549999999995</v>
      </c>
      <c r="G581" s="2">
        <f t="shared" si="67"/>
        <v>3.9459420000000001</v>
      </c>
      <c r="H581" s="2">
        <f t="shared" si="63"/>
        <v>3.624093499999999</v>
      </c>
      <c r="I581" s="2">
        <f t="array" ref="I581">SUMPRODUCT(B565:B584, (ROW(B565:B584)-ROW(B565)+1)) / (20*21/2)</f>
        <v>4.0493785714285719</v>
      </c>
      <c r="J581" s="2">
        <f t="shared" si="66"/>
        <v>4.0442739575653439</v>
      </c>
      <c r="K581" s="2">
        <f t="shared" si="68"/>
        <v>3.9829356171457015</v>
      </c>
    </row>
    <row r="582" spans="1:11" ht="13.5" x14ac:dyDescent="0.25">
      <c r="A582" s="3">
        <f>TITRES_STAT!B585</f>
        <v>43150</v>
      </c>
      <c r="B582" s="6">
        <f>TITRES_STAT!D585</f>
        <v>4.0381</v>
      </c>
      <c r="C582" s="2">
        <f t="shared" si="69"/>
        <v>-0.10090000000000021</v>
      </c>
      <c r="D582" s="2">
        <f t="shared" ref="D582:D645" si="70">AVERAGE(B578:B582)</f>
        <v>4.0507</v>
      </c>
      <c r="E582" s="2">
        <f t="shared" si="64"/>
        <v>4.0498400000000006</v>
      </c>
      <c r="F582" s="2">
        <f t="shared" si="65"/>
        <v>4.0704549999999999</v>
      </c>
      <c r="G582" s="2">
        <f t="shared" si="67"/>
        <v>3.9476259999999992</v>
      </c>
      <c r="H582" s="2">
        <f t="shared" si="63"/>
        <v>3.6291014999999986</v>
      </c>
      <c r="I582" s="2">
        <f t="array" ref="I582">SUMPRODUCT(B566:B585, (ROW(B566:B585)-ROW(B566)+1)) / (20*21/2)</f>
        <v>4.0307890476190478</v>
      </c>
      <c r="J582" s="2">
        <f t="shared" si="66"/>
        <v>4.04368596160674</v>
      </c>
      <c r="K582" s="2">
        <f t="shared" si="68"/>
        <v>3.9850989262772427</v>
      </c>
    </row>
    <row r="583" spans="1:11" ht="13.5" x14ac:dyDescent="0.25">
      <c r="A583" s="3">
        <f>TITRES_STAT!B586</f>
        <v>43151</v>
      </c>
      <c r="B583" s="6">
        <f>TITRES_STAT!D586</f>
        <v>3.9539</v>
      </c>
      <c r="C583" s="2">
        <f t="shared" si="69"/>
        <v>-8.4200000000000053E-2</v>
      </c>
      <c r="D583" s="2">
        <f t="shared" si="70"/>
        <v>4.0414399999999997</v>
      </c>
      <c r="E583" s="2">
        <f t="shared" si="64"/>
        <v>4.03301</v>
      </c>
      <c r="F583" s="2">
        <f t="shared" si="65"/>
        <v>4.0693999999999999</v>
      </c>
      <c r="G583" s="2">
        <f t="shared" si="67"/>
        <v>3.9476259999999996</v>
      </c>
      <c r="H583" s="2">
        <f t="shared" si="63"/>
        <v>3.6332299999999988</v>
      </c>
      <c r="I583" s="2">
        <f t="array" ref="I583">SUMPRODUCT(B567:B586, (ROW(B567:B586)-ROW(B567)+1)) / (20*21/2)</f>
        <v>4.0044719047619042</v>
      </c>
      <c r="J583" s="2">
        <f t="shared" si="66"/>
        <v>4.0351349176441937</v>
      </c>
      <c r="K583" s="2">
        <f t="shared" si="68"/>
        <v>3.9838754389722526</v>
      </c>
    </row>
    <row r="584" spans="1:11" ht="13.5" x14ac:dyDescent="0.25">
      <c r="A584" s="3">
        <f>TITRES_STAT!B587</f>
        <v>43152</v>
      </c>
      <c r="B584" s="6">
        <f>TITRES_STAT!D587</f>
        <v>3.9918</v>
      </c>
      <c r="C584" s="2">
        <f t="shared" si="69"/>
        <v>3.7900000000000045E-2</v>
      </c>
      <c r="D584" s="2">
        <f t="shared" si="70"/>
        <v>4.0321800000000003</v>
      </c>
      <c r="E584" s="2">
        <f t="shared" si="64"/>
        <v>4.0300700000000003</v>
      </c>
      <c r="F584" s="2">
        <f t="shared" si="65"/>
        <v>4.0691899999999999</v>
      </c>
      <c r="G584" s="2">
        <f t="shared" si="67"/>
        <v>3.9485520000000003</v>
      </c>
      <c r="H584" s="2">
        <f t="shared" si="63"/>
        <v>3.6382774999999992</v>
      </c>
      <c r="I584" s="2">
        <f t="array" ref="I584">SUMPRODUCT(B568:B587, (ROW(B568:B587)-ROW(B568)+1)) / (20*21/2)</f>
        <v>3.9895861904761909</v>
      </c>
      <c r="J584" s="2">
        <f t="shared" si="66"/>
        <v>4.0310077826304607</v>
      </c>
      <c r="K584" s="2">
        <f t="shared" si="68"/>
        <v>3.9841862060713802</v>
      </c>
    </row>
    <row r="585" spans="1:11" ht="13.5" x14ac:dyDescent="0.25">
      <c r="A585" s="3">
        <f>TITRES_STAT!B588</f>
        <v>43153</v>
      </c>
      <c r="B585" s="6">
        <f>TITRES_STAT!D588</f>
        <v>3.8740000000000001</v>
      </c>
      <c r="C585" s="2">
        <f t="shared" si="69"/>
        <v>-0.1177999999999999</v>
      </c>
      <c r="D585" s="2">
        <f t="shared" si="70"/>
        <v>3.9993600000000002</v>
      </c>
      <c r="E585" s="2">
        <f t="shared" si="64"/>
        <v>4.0161899999999999</v>
      </c>
      <c r="F585" s="2">
        <f t="shared" si="65"/>
        <v>4.05783</v>
      </c>
      <c r="G585" s="2">
        <f t="shared" si="67"/>
        <v>3.9475419999999999</v>
      </c>
      <c r="H585" s="2">
        <f t="shared" si="63"/>
        <v>3.6428404999999993</v>
      </c>
      <c r="I585" s="2">
        <f t="array" ref="I585">SUMPRODUCT(B569:B588, (ROW(B569:B588)-ROW(B569)+1)) / (20*21/2)</f>
        <v>3.9757423809523815</v>
      </c>
      <c r="J585" s="2">
        <f t="shared" si="66"/>
        <v>4.016054660475179</v>
      </c>
      <c r="K585" s="2">
        <f t="shared" si="68"/>
        <v>3.9798651783823065</v>
      </c>
    </row>
    <row r="586" spans="1:11" ht="13.5" x14ac:dyDescent="0.25">
      <c r="A586" s="3">
        <f>TITRES_STAT!B589</f>
        <v>43154</v>
      </c>
      <c r="B586" s="6">
        <f>TITRES_STAT!D589</f>
        <v>3.7814999999999999</v>
      </c>
      <c r="C586" s="2">
        <f t="shared" si="69"/>
        <v>-9.2500000000000249E-2</v>
      </c>
      <c r="D586" s="2">
        <f t="shared" si="70"/>
        <v>3.9278600000000004</v>
      </c>
      <c r="E586" s="2">
        <f t="shared" si="64"/>
        <v>3.9930600000000007</v>
      </c>
      <c r="F586" s="2">
        <f t="shared" si="65"/>
        <v>4.0428999999999995</v>
      </c>
      <c r="G586" s="2">
        <f t="shared" si="67"/>
        <v>3.9454399999999996</v>
      </c>
      <c r="H586" s="2">
        <f t="shared" ref="H586:H649" si="71">AVERAGE(B387:B586)</f>
        <v>3.6468994999999995</v>
      </c>
      <c r="I586" s="2">
        <f t="array" ref="I586">SUMPRODUCT(B570:B589, (ROW(B570:B589)-ROW(B570)+1)) / (20*21/2)</f>
        <v>3.9629404761904761</v>
      </c>
      <c r="J586" s="2">
        <f t="shared" si="66"/>
        <v>3.9937161213823051</v>
      </c>
      <c r="K586" s="2">
        <f t="shared" si="68"/>
        <v>3.9720861517790786</v>
      </c>
    </row>
    <row r="587" spans="1:11" ht="13.5" x14ac:dyDescent="0.25">
      <c r="A587" s="3">
        <f>TITRES_STAT!B590</f>
        <v>43157</v>
      </c>
      <c r="B587" s="6">
        <f>TITRES_STAT!D590</f>
        <v>3.8866000000000001</v>
      </c>
      <c r="C587" s="2">
        <f t="shared" si="69"/>
        <v>0.10510000000000019</v>
      </c>
      <c r="D587" s="2">
        <f t="shared" si="70"/>
        <v>3.8975599999999999</v>
      </c>
      <c r="E587" s="2">
        <f t="shared" si="64"/>
        <v>3.9741300000000002</v>
      </c>
      <c r="F587" s="2">
        <f t="shared" si="65"/>
        <v>4.0319599999999998</v>
      </c>
      <c r="G587" s="2">
        <f t="shared" si="67"/>
        <v>3.947038</v>
      </c>
      <c r="H587" s="2">
        <f t="shared" si="71"/>
        <v>3.6514209999999996</v>
      </c>
      <c r="I587" s="2">
        <f t="array" ref="I587">SUMPRODUCT(B571:B590, (ROW(B571:B590)-ROW(B571)+1)) / (20*21/2)</f>
        <v>3.9496604761904757</v>
      </c>
      <c r="J587" s="2">
        <f t="shared" si="66"/>
        <v>3.9835145860125616</v>
      </c>
      <c r="K587" s="2">
        <f t="shared" si="68"/>
        <v>3.9687337536700951</v>
      </c>
    </row>
    <row r="588" spans="1:11" ht="13.5" x14ac:dyDescent="0.25">
      <c r="A588" s="3">
        <f>TITRES_STAT!B591</f>
        <v>43158</v>
      </c>
      <c r="B588" s="6">
        <f>TITRES_STAT!D591</f>
        <v>3.8866000000000001</v>
      </c>
      <c r="C588" s="2">
        <f t="shared" si="69"/>
        <v>0</v>
      </c>
      <c r="D588" s="2">
        <f t="shared" si="70"/>
        <v>3.8841000000000001</v>
      </c>
      <c r="E588" s="2">
        <f t="shared" ref="E588:E651" si="72">AVERAGE(B579:B588)</f>
        <v>3.9627700000000003</v>
      </c>
      <c r="F588" s="2">
        <f t="shared" si="65"/>
        <v>4.0210199999999992</v>
      </c>
      <c r="G588" s="2">
        <f t="shared" si="67"/>
        <v>3.9490559999999992</v>
      </c>
      <c r="H588" s="2">
        <f t="shared" si="71"/>
        <v>3.6558384999999998</v>
      </c>
      <c r="I588" s="2">
        <f t="array" ref="I588">SUMPRODUCT(B572:B591, (ROW(B572:B591)-ROW(B572)+1)) / (20*21/2)</f>
        <v>3.9376823809523804</v>
      </c>
      <c r="J588" s="2">
        <f t="shared" si="66"/>
        <v>3.9742846254399367</v>
      </c>
      <c r="K588" s="2">
        <f t="shared" si="68"/>
        <v>3.9655128221536207</v>
      </c>
    </row>
    <row r="589" spans="1:11" ht="13.5" x14ac:dyDescent="0.25">
      <c r="A589" s="3">
        <f>TITRES_STAT!B592</f>
        <v>43159</v>
      </c>
      <c r="B589" s="6">
        <f>TITRES_STAT!D592</f>
        <v>3.8866000000000001</v>
      </c>
      <c r="C589" s="2">
        <f t="shared" si="69"/>
        <v>0</v>
      </c>
      <c r="D589" s="2">
        <f t="shared" si="70"/>
        <v>3.8630599999999999</v>
      </c>
      <c r="E589" s="2">
        <f t="shared" si="72"/>
        <v>3.9476200000000006</v>
      </c>
      <c r="F589" s="2">
        <f t="shared" si="65"/>
        <v>4.0092400000000001</v>
      </c>
      <c r="G589" s="2">
        <f t="shared" si="67"/>
        <v>3.9503179999999998</v>
      </c>
      <c r="H589" s="2">
        <f t="shared" si="71"/>
        <v>3.660256</v>
      </c>
      <c r="I589" s="2">
        <f t="array" ref="I589">SUMPRODUCT(B573:B592, (ROW(B573:B592)-ROW(B573)+1)) / (20*21/2)</f>
        <v>3.9266061904761904</v>
      </c>
      <c r="J589" s="2">
        <f t="shared" si="66"/>
        <v>3.9659337087313711</v>
      </c>
      <c r="K589" s="2">
        <f t="shared" si="68"/>
        <v>3.962418201677008</v>
      </c>
    </row>
    <row r="590" spans="1:11" ht="13.5" x14ac:dyDescent="0.25">
      <c r="A590" s="3">
        <f>TITRES_STAT!B593</f>
        <v>43160</v>
      </c>
      <c r="B590" s="6">
        <f>TITRES_STAT!D593</f>
        <v>3.8698000000000001</v>
      </c>
      <c r="C590" s="2">
        <f t="shared" si="69"/>
        <v>-1.6799999999999926E-2</v>
      </c>
      <c r="D590" s="2">
        <f t="shared" si="70"/>
        <v>3.8622199999999998</v>
      </c>
      <c r="E590" s="2">
        <f t="shared" si="72"/>
        <v>3.9307900000000005</v>
      </c>
      <c r="F590" s="2">
        <f t="shared" si="65"/>
        <v>3.9955699999999998</v>
      </c>
      <c r="G590" s="2">
        <f t="shared" si="67"/>
        <v>3.9513279999999997</v>
      </c>
      <c r="H590" s="2">
        <f t="shared" si="71"/>
        <v>3.6650065000000005</v>
      </c>
      <c r="I590" s="2">
        <f t="array" ref="I590">SUMPRODUCT(B574:B593, (ROW(B574:B593)-ROW(B574)+1)) / (20*21/2)</f>
        <v>3.9092223809523809</v>
      </c>
      <c r="J590" s="2">
        <f t="shared" si="66"/>
        <v>3.9567781174236214</v>
      </c>
      <c r="K590" s="2">
        <f t="shared" si="68"/>
        <v>3.958786115336733</v>
      </c>
    </row>
    <row r="591" spans="1:11" ht="13.5" x14ac:dyDescent="0.25">
      <c r="A591" s="3">
        <f>TITRES_STAT!B594</f>
        <v>43161</v>
      </c>
      <c r="B591" s="6">
        <f>TITRES_STAT!D594</f>
        <v>3.8698000000000001</v>
      </c>
      <c r="C591" s="2">
        <f t="shared" si="69"/>
        <v>0</v>
      </c>
      <c r="D591" s="2">
        <f t="shared" si="70"/>
        <v>3.87988</v>
      </c>
      <c r="E591" s="2">
        <f t="shared" si="72"/>
        <v>3.9038700000000004</v>
      </c>
      <c r="F591" s="2">
        <f t="shared" si="65"/>
        <v>3.9819000000000004</v>
      </c>
      <c r="G591" s="2">
        <f t="shared" si="67"/>
        <v>3.9523379999999997</v>
      </c>
      <c r="H591" s="2">
        <f t="shared" si="71"/>
        <v>3.6697570000000006</v>
      </c>
      <c r="I591" s="2">
        <f t="array" ref="I591">SUMPRODUCT(B575:B594, (ROW(B575:B594)-ROW(B575)+1)) / (20*21/2)</f>
        <v>3.8934409523809519</v>
      </c>
      <c r="J591" s="2">
        <f t="shared" si="66"/>
        <v>3.9484944871928005</v>
      </c>
      <c r="K591" s="2">
        <f t="shared" si="68"/>
        <v>3.9552964637549008</v>
      </c>
    </row>
    <row r="592" spans="1:11" ht="13.5" x14ac:dyDescent="0.25">
      <c r="A592" s="3">
        <f>TITRES_STAT!B595</f>
        <v>43164</v>
      </c>
      <c r="B592" s="6">
        <f>TITRES_STAT!D595</f>
        <v>3.8656000000000001</v>
      </c>
      <c r="C592" s="2">
        <f t="shared" si="69"/>
        <v>-4.1999999999999815E-3</v>
      </c>
      <c r="D592" s="2">
        <f t="shared" si="70"/>
        <v>3.87568</v>
      </c>
      <c r="E592" s="2">
        <f t="shared" si="72"/>
        <v>3.8866200000000006</v>
      </c>
      <c r="F592" s="2">
        <f t="shared" si="65"/>
        <v>3.9682299999999997</v>
      </c>
      <c r="G592" s="2">
        <f t="shared" si="67"/>
        <v>3.9532639999999999</v>
      </c>
      <c r="H592" s="2">
        <f t="shared" si="71"/>
        <v>3.6741530000000004</v>
      </c>
      <c r="I592" s="2">
        <f t="array" ref="I592">SUMPRODUCT(B576:B595, (ROW(B576:B595)-ROW(B576)+1)) / (20*21/2)</f>
        <v>3.8787809523809527</v>
      </c>
      <c r="J592" s="2">
        <f t="shared" si="66"/>
        <v>3.9405997741268197</v>
      </c>
      <c r="K592" s="2">
        <f t="shared" si="68"/>
        <v>3.9517789553723559</v>
      </c>
    </row>
    <row r="593" spans="1:11" ht="13.5" x14ac:dyDescent="0.25">
      <c r="A593" s="3">
        <f>TITRES_STAT!B596</f>
        <v>43165</v>
      </c>
      <c r="B593" s="6">
        <f>TITRES_STAT!D596</f>
        <v>3.7856999999999998</v>
      </c>
      <c r="C593" s="2">
        <f t="shared" si="69"/>
        <v>-7.9900000000000304E-2</v>
      </c>
      <c r="D593" s="2">
        <f t="shared" si="70"/>
        <v>3.8555000000000001</v>
      </c>
      <c r="E593" s="2">
        <f t="shared" si="72"/>
        <v>3.8698000000000001</v>
      </c>
      <c r="F593" s="2">
        <f t="shared" si="65"/>
        <v>3.9514050000000003</v>
      </c>
      <c r="G593" s="2">
        <f t="shared" si="67"/>
        <v>3.9534319999999989</v>
      </c>
      <c r="H593" s="2">
        <f t="shared" si="71"/>
        <v>3.6781495000000008</v>
      </c>
      <c r="I593" s="2">
        <f t="array" ref="I593">SUMPRODUCT(B577:B596, (ROW(B577:B596)-ROW(B577)+1)) / (20*21/2)</f>
        <v>3.8656023809523816</v>
      </c>
      <c r="J593" s="2">
        <f t="shared" si="66"/>
        <v>3.9258474146861704</v>
      </c>
      <c r="K593" s="2">
        <f t="shared" si="68"/>
        <v>3.9452660551616754</v>
      </c>
    </row>
    <row r="594" spans="1:11" ht="13.5" x14ac:dyDescent="0.25">
      <c r="A594" s="3">
        <f>TITRES_STAT!B597</f>
        <v>43166</v>
      </c>
      <c r="B594" s="6">
        <f>TITRES_STAT!D597</f>
        <v>3.7856999999999998</v>
      </c>
      <c r="C594" s="2">
        <f t="shared" si="69"/>
        <v>0</v>
      </c>
      <c r="D594" s="2">
        <f t="shared" si="70"/>
        <v>3.8353200000000003</v>
      </c>
      <c r="E594" s="2">
        <f t="shared" si="72"/>
        <v>3.8491900000000001</v>
      </c>
      <c r="F594" s="2">
        <f t="shared" si="65"/>
        <v>3.9396300000000011</v>
      </c>
      <c r="G594" s="2">
        <f t="shared" si="67"/>
        <v>3.9535999999999998</v>
      </c>
      <c r="H594" s="2">
        <f t="shared" si="71"/>
        <v>3.6825215000000004</v>
      </c>
      <c r="I594" s="2">
        <f t="array" ref="I594">SUMPRODUCT(B578:B597, (ROW(B578:B597)-ROW(B578)+1)) / (20*21/2)</f>
        <v>3.8610947619047615</v>
      </c>
      <c r="J594" s="2">
        <f t="shared" si="66"/>
        <v>3.9125000418589164</v>
      </c>
      <c r="K594" s="2">
        <f t="shared" si="68"/>
        <v>3.9390085628023943</v>
      </c>
    </row>
    <row r="595" spans="1:11" ht="13.5" x14ac:dyDescent="0.25">
      <c r="A595" s="3">
        <f>TITRES_STAT!B598</f>
        <v>43167</v>
      </c>
      <c r="B595" s="6">
        <f>TITRES_STAT!D598</f>
        <v>3.7856999999999998</v>
      </c>
      <c r="C595" s="2">
        <f t="shared" si="69"/>
        <v>0</v>
      </c>
      <c r="D595" s="2">
        <f t="shared" si="70"/>
        <v>3.8185000000000002</v>
      </c>
      <c r="E595" s="2">
        <f t="shared" si="72"/>
        <v>3.8403599999999996</v>
      </c>
      <c r="F595" s="2">
        <f t="shared" si="65"/>
        <v>3.9282750000000006</v>
      </c>
      <c r="G595" s="2">
        <f t="shared" si="67"/>
        <v>3.9544419999999989</v>
      </c>
      <c r="H595" s="2">
        <f t="shared" si="71"/>
        <v>3.6866845000000006</v>
      </c>
      <c r="I595" s="2">
        <f t="array" ref="I595">SUMPRODUCT(B579:B598, (ROW(B579:B598)-ROW(B579)+1)) / (20*21/2)</f>
        <v>3.8575685714285712</v>
      </c>
      <c r="J595" s="2">
        <f t="shared" si="66"/>
        <v>3.9004238473961625</v>
      </c>
      <c r="K595" s="2">
        <f t="shared" si="68"/>
        <v>3.9329964623003395</v>
      </c>
    </row>
    <row r="596" spans="1:11" ht="13.5" x14ac:dyDescent="0.25">
      <c r="A596" s="3">
        <f>TITRES_STAT!B599</f>
        <v>43168</v>
      </c>
      <c r="B596" s="6">
        <f>TITRES_STAT!D599</f>
        <v>3.7898999999999998</v>
      </c>
      <c r="C596" s="2">
        <f t="shared" si="69"/>
        <v>4.1999999999999815E-3</v>
      </c>
      <c r="D596" s="2">
        <f t="shared" si="70"/>
        <v>3.8025199999999999</v>
      </c>
      <c r="E596" s="2">
        <f t="shared" si="72"/>
        <v>3.8411999999999997</v>
      </c>
      <c r="F596" s="2">
        <f t="shared" ref="F596:F659" si="73">AVERAGE(B577:B596)</f>
        <v>3.9171300000000011</v>
      </c>
      <c r="G596" s="2">
        <f t="shared" si="67"/>
        <v>3.9553679999999996</v>
      </c>
      <c r="H596" s="2">
        <f t="shared" si="71"/>
        <v>3.6909315000000005</v>
      </c>
      <c r="I596" s="2">
        <f t="array" ref="I596">SUMPRODUCT(B580:B599, (ROW(B580:B599)-ROW(B580)+1)) / (20*21/2)</f>
        <v>3.8546633333333333</v>
      </c>
      <c r="J596" s="2">
        <f t="shared" si="66"/>
        <v>3.889897766691766</v>
      </c>
      <c r="K596" s="2">
        <f t="shared" si="68"/>
        <v>3.9273848363277772</v>
      </c>
    </row>
    <row r="597" spans="1:11" ht="13.5" x14ac:dyDescent="0.25">
      <c r="A597" s="3">
        <f>TITRES_STAT!B600</f>
        <v>43171</v>
      </c>
      <c r="B597" s="6">
        <f>TITRES_STAT!D600</f>
        <v>3.8698000000000001</v>
      </c>
      <c r="C597" s="2">
        <f t="shared" si="69"/>
        <v>7.9900000000000304E-2</v>
      </c>
      <c r="D597" s="2">
        <f t="shared" si="70"/>
        <v>3.8033600000000001</v>
      </c>
      <c r="E597" s="2">
        <f t="shared" si="72"/>
        <v>3.8395199999999994</v>
      </c>
      <c r="F597" s="2">
        <f t="shared" si="73"/>
        <v>3.9068250000000004</v>
      </c>
      <c r="G597" s="2">
        <f t="shared" si="67"/>
        <v>3.9570499999999993</v>
      </c>
      <c r="H597" s="2">
        <f t="shared" si="71"/>
        <v>3.695869500000001</v>
      </c>
      <c r="I597" s="2">
        <f t="array" ref="I597">SUMPRODUCT(B581:B600, (ROW(B581:B600)-ROW(B581)+1)) / (20*21/2)</f>
        <v>3.8465500000000006</v>
      </c>
      <c r="J597" s="2">
        <f t="shared" ref="J597:J660" si="74">$J$4*B597+J596*(1-$J$4)</f>
        <v>3.8879836936735028</v>
      </c>
      <c r="K597" s="2">
        <f t="shared" si="68"/>
        <v>3.925126607452178</v>
      </c>
    </row>
    <row r="598" spans="1:11" ht="13.5" x14ac:dyDescent="0.25">
      <c r="A598" s="3">
        <f>TITRES_STAT!B601</f>
        <v>43172</v>
      </c>
      <c r="B598" s="6">
        <f>TITRES_STAT!D601</f>
        <v>3.8698000000000001</v>
      </c>
      <c r="C598" s="2">
        <f t="shared" si="69"/>
        <v>0</v>
      </c>
      <c r="D598" s="2">
        <f t="shared" si="70"/>
        <v>3.8201799999999997</v>
      </c>
      <c r="E598" s="2">
        <f t="shared" si="72"/>
        <v>3.837839999999999</v>
      </c>
      <c r="F598" s="2">
        <f t="shared" si="73"/>
        <v>3.9003050000000004</v>
      </c>
      <c r="G598" s="2">
        <f t="shared" si="67"/>
        <v>3.958731999999999</v>
      </c>
      <c r="H598" s="2">
        <f t="shared" si="71"/>
        <v>3.7006200000000011</v>
      </c>
      <c r="I598" s="2">
        <f t="array" ref="I598">SUMPRODUCT(B582:B601, (ROW(B582:B601)-ROW(B582)+1)) / (20*21/2)</f>
        <v>3.8399385714285712</v>
      </c>
      <c r="J598" s="2">
        <f t="shared" si="74"/>
        <v>3.8862519133236453</v>
      </c>
      <c r="K598" s="2">
        <f t="shared" si="68"/>
        <v>3.9229569365717003</v>
      </c>
    </row>
    <row r="599" spans="1:11" ht="13.5" x14ac:dyDescent="0.25">
      <c r="A599" s="3">
        <f>TITRES_STAT!B602</f>
        <v>43173</v>
      </c>
      <c r="B599" s="6">
        <f>TITRES_STAT!D602</f>
        <v>3.8698000000000001</v>
      </c>
      <c r="C599" s="2">
        <f t="shared" si="69"/>
        <v>0</v>
      </c>
      <c r="D599" s="2">
        <f t="shared" si="70"/>
        <v>3.8369999999999997</v>
      </c>
      <c r="E599" s="2">
        <f t="shared" si="72"/>
        <v>3.8361599999999996</v>
      </c>
      <c r="F599" s="2">
        <f t="shared" si="73"/>
        <v>3.8918899999999992</v>
      </c>
      <c r="G599" s="2">
        <f t="shared" si="67"/>
        <v>3.960497999999999</v>
      </c>
      <c r="H599" s="2">
        <f t="shared" si="71"/>
        <v>3.7054125000000018</v>
      </c>
      <c r="I599" s="2">
        <f t="array" ref="I599">SUMPRODUCT(B583:B602, (ROW(B583:B602)-ROW(B583)+1)) / (20*21/2)</f>
        <v>3.8364990476190481</v>
      </c>
      <c r="J599" s="2">
        <f t="shared" si="74"/>
        <v>3.8846850644356792</v>
      </c>
      <c r="K599" s="2">
        <f t="shared" si="68"/>
        <v>3.9208723508237906</v>
      </c>
    </row>
    <row r="600" spans="1:11" ht="13.5" x14ac:dyDescent="0.25">
      <c r="A600" s="3">
        <f>TITRES_STAT!B603</f>
        <v>43174</v>
      </c>
      <c r="B600" s="6">
        <f>TITRES_STAT!D603</f>
        <v>3.8067000000000002</v>
      </c>
      <c r="C600" s="2">
        <f t="shared" si="69"/>
        <v>-6.3099999999999934E-2</v>
      </c>
      <c r="D600" s="2">
        <f t="shared" si="70"/>
        <v>3.8411999999999997</v>
      </c>
      <c r="E600" s="2">
        <f t="shared" si="72"/>
        <v>3.8298500000000004</v>
      </c>
      <c r="F600" s="2">
        <f t="shared" si="73"/>
        <v>3.8803200000000002</v>
      </c>
      <c r="G600" s="2">
        <f t="shared" si="67"/>
        <v>3.9601619999999986</v>
      </c>
      <c r="H600" s="2">
        <f t="shared" si="71"/>
        <v>3.7098475000000013</v>
      </c>
      <c r="I600" s="2">
        <f t="array" ref="I600">SUMPRODUCT(B584:B603, (ROW(B584:B603)-ROW(B584)+1)) / (20*21/2)</f>
        <v>3.8340609523809528</v>
      </c>
      <c r="J600" s="2">
        <f t="shared" si="74"/>
        <v>3.8772579154418048</v>
      </c>
      <c r="K600" s="2">
        <f t="shared" si="68"/>
        <v>3.9163950037326618</v>
      </c>
    </row>
    <row r="601" spans="1:11" ht="13.5" x14ac:dyDescent="0.25">
      <c r="A601" s="3">
        <f>TITRES_STAT!B604</f>
        <v>43175</v>
      </c>
      <c r="B601" s="6">
        <f>TITRES_STAT!D604</f>
        <v>3.8109000000000002</v>
      </c>
      <c r="C601" s="2">
        <f t="shared" si="69"/>
        <v>4.1999999999999815E-3</v>
      </c>
      <c r="D601" s="2">
        <f t="shared" si="70"/>
        <v>3.8454000000000002</v>
      </c>
      <c r="E601" s="2">
        <f t="shared" si="72"/>
        <v>3.8239600000000009</v>
      </c>
      <c r="F601" s="2">
        <f t="shared" si="73"/>
        <v>3.8639150000000009</v>
      </c>
      <c r="G601" s="2">
        <f t="shared" si="67"/>
        <v>3.9589839999999987</v>
      </c>
      <c r="H601" s="2">
        <f t="shared" si="71"/>
        <v>3.7143035000000011</v>
      </c>
      <c r="I601" s="2">
        <f t="array" ref="I601">SUMPRODUCT(B585:B604, (ROW(B585:B604)-ROW(B585)+1)) / (20*21/2)</f>
        <v>3.8322233333333338</v>
      </c>
      <c r="J601" s="2">
        <f t="shared" si="74"/>
        <v>3.8709381139711567</v>
      </c>
      <c r="K601" s="2">
        <f t="shared" si="68"/>
        <v>3.9122579447627537</v>
      </c>
    </row>
    <row r="602" spans="1:11" ht="13.5" x14ac:dyDescent="0.25">
      <c r="A602" s="3">
        <f>TITRES_STAT!B605</f>
        <v>43178</v>
      </c>
      <c r="B602" s="6">
        <f>TITRES_STAT!D605</f>
        <v>3.8277999999999999</v>
      </c>
      <c r="C602" s="2">
        <f t="shared" si="69"/>
        <v>1.6899999999999693E-2</v>
      </c>
      <c r="D602" s="2">
        <f t="shared" si="70"/>
        <v>3.8370000000000006</v>
      </c>
      <c r="E602" s="2">
        <f t="shared" si="72"/>
        <v>3.8201800000000006</v>
      </c>
      <c r="F602" s="2">
        <f t="shared" si="73"/>
        <v>3.8534000000000006</v>
      </c>
      <c r="G602" s="2">
        <f t="shared" si="67"/>
        <v>3.9568819999999989</v>
      </c>
      <c r="H602" s="2">
        <f t="shared" si="71"/>
        <v>3.7188440000000016</v>
      </c>
      <c r="I602" s="2">
        <f t="array" ref="I602">SUMPRODUCT(B586:B605, (ROW(B586:B605)-ROW(B586)+1)) / (20*21/2)</f>
        <v>3.8311666666666668</v>
      </c>
      <c r="J602" s="2">
        <f t="shared" si="74"/>
        <v>3.8668297221643799</v>
      </c>
      <c r="K602" s="2">
        <f t="shared" si="68"/>
        <v>3.9089458684975478</v>
      </c>
    </row>
    <row r="603" spans="1:11" ht="13.5" x14ac:dyDescent="0.25">
      <c r="A603" s="3">
        <f>TITRES_STAT!B606</f>
        <v>43180</v>
      </c>
      <c r="B603" s="6">
        <f>TITRES_STAT!D606</f>
        <v>3.8277999999999999</v>
      </c>
      <c r="C603" s="2">
        <f t="shared" si="69"/>
        <v>0</v>
      </c>
      <c r="D603" s="2">
        <f t="shared" si="70"/>
        <v>3.8286000000000002</v>
      </c>
      <c r="E603" s="2">
        <f t="shared" si="72"/>
        <v>3.8243899999999997</v>
      </c>
      <c r="F603" s="2">
        <f t="shared" si="73"/>
        <v>3.8470949999999995</v>
      </c>
      <c r="G603" s="2">
        <f t="shared" si="67"/>
        <v>3.9536019999999983</v>
      </c>
      <c r="H603" s="2">
        <f t="shared" si="71"/>
        <v>3.7231760000000014</v>
      </c>
      <c r="I603" s="2">
        <f t="array" ref="I603">SUMPRODUCT(B587:B606, (ROW(B587:B606)-ROW(B587)+1)) / (20*21/2)</f>
        <v>3.8303300000000005</v>
      </c>
      <c r="J603" s="2">
        <f t="shared" si="74"/>
        <v>3.8631126057677725</v>
      </c>
      <c r="K603" s="2">
        <f t="shared" si="68"/>
        <v>3.9057636775760751</v>
      </c>
    </row>
    <row r="604" spans="1:11" ht="13.5" x14ac:dyDescent="0.25">
      <c r="A604" s="3">
        <f>TITRES_STAT!B607</f>
        <v>43181</v>
      </c>
      <c r="B604" s="6">
        <f>TITRES_STAT!D607</f>
        <v>3.8277999999999999</v>
      </c>
      <c r="C604" s="2">
        <f t="shared" si="69"/>
        <v>0</v>
      </c>
      <c r="D604" s="2">
        <f t="shared" si="70"/>
        <v>3.8201999999999998</v>
      </c>
      <c r="E604" s="2">
        <f t="shared" si="72"/>
        <v>3.8286000000000002</v>
      </c>
      <c r="F604" s="2">
        <f t="shared" si="73"/>
        <v>3.8388949999999995</v>
      </c>
      <c r="G604" s="2">
        <f t="shared" si="67"/>
        <v>3.9514999999999985</v>
      </c>
      <c r="H604" s="2">
        <f t="shared" si="71"/>
        <v>3.727508000000002</v>
      </c>
      <c r="I604" s="2">
        <f t="array" ref="I604">SUMPRODUCT(B588:B607, (ROW(B588:B607)-ROW(B588)+1)) / (20*21/2)</f>
        <v>3.8292728571428576</v>
      </c>
      <c r="J604" s="2">
        <f t="shared" si="74"/>
        <v>3.8597495004565561</v>
      </c>
      <c r="K604" s="2">
        <f t="shared" si="68"/>
        <v>3.9027062784554447</v>
      </c>
    </row>
    <row r="605" spans="1:11" ht="13.5" x14ac:dyDescent="0.25">
      <c r="A605" s="3">
        <f>TITRES_STAT!B608</f>
        <v>43182</v>
      </c>
      <c r="B605" s="6">
        <f>TITRES_STAT!D608</f>
        <v>3.8277999999999999</v>
      </c>
      <c r="C605" s="2">
        <f t="shared" si="69"/>
        <v>0</v>
      </c>
      <c r="D605" s="2">
        <f t="shared" si="70"/>
        <v>3.8244199999999999</v>
      </c>
      <c r="E605" s="2">
        <f t="shared" si="72"/>
        <v>3.8328099999999994</v>
      </c>
      <c r="F605" s="2">
        <f t="shared" si="73"/>
        <v>3.8365849999999986</v>
      </c>
      <c r="G605" s="2">
        <f t="shared" si="67"/>
        <v>3.9498179999999987</v>
      </c>
      <c r="H605" s="2">
        <f t="shared" si="71"/>
        <v>3.7317985000000018</v>
      </c>
      <c r="I605" s="2">
        <f t="array" ref="I605">SUMPRODUCT(B589:B608, (ROW(B589:B608)-ROW(B589)+1)) / (20*21/2)</f>
        <v>3.8324957142857143</v>
      </c>
      <c r="J605" s="2">
        <f t="shared" si="74"/>
        <v>3.8567066908892649</v>
      </c>
      <c r="K605" s="2">
        <f t="shared" si="68"/>
        <v>3.8997687773395451</v>
      </c>
    </row>
    <row r="606" spans="1:11" ht="13.5" x14ac:dyDescent="0.25">
      <c r="A606" s="3">
        <f>TITRES_STAT!B609</f>
        <v>43185</v>
      </c>
      <c r="B606" s="6">
        <f>TITRES_STAT!D609</f>
        <v>3.8277999999999999</v>
      </c>
      <c r="C606" s="2">
        <f t="shared" si="69"/>
        <v>0</v>
      </c>
      <c r="D606" s="2">
        <f t="shared" si="70"/>
        <v>3.8277999999999999</v>
      </c>
      <c r="E606" s="2">
        <f t="shared" si="72"/>
        <v>3.8365999999999998</v>
      </c>
      <c r="F606" s="2">
        <f t="shared" si="73"/>
        <v>3.8388999999999989</v>
      </c>
      <c r="G606" s="2">
        <f t="shared" si="67"/>
        <v>3.948135999999999</v>
      </c>
      <c r="H606" s="2">
        <f t="shared" si="71"/>
        <v>3.7359220000000017</v>
      </c>
      <c r="I606" s="2">
        <f t="array" ref="I606">SUMPRODUCT(B590:B609, (ROW(B590:B609)-ROW(B590)+1)) / (20*21/2)</f>
        <v>3.8398080952380953</v>
      </c>
      <c r="J606" s="2">
        <f t="shared" si="74"/>
        <v>3.8539536727093351</v>
      </c>
      <c r="K606" s="2">
        <f t="shared" si="68"/>
        <v>3.8969464723458374</v>
      </c>
    </row>
    <row r="607" spans="1:11" ht="13.5" x14ac:dyDescent="0.25">
      <c r="A607" s="3">
        <f>TITRES_STAT!B610</f>
        <v>43186</v>
      </c>
      <c r="B607" s="6">
        <f>TITRES_STAT!D610</f>
        <v>3.8277999999999999</v>
      </c>
      <c r="C607" s="2">
        <f t="shared" si="69"/>
        <v>0</v>
      </c>
      <c r="D607" s="2">
        <f t="shared" si="70"/>
        <v>3.8277999999999999</v>
      </c>
      <c r="E607" s="2">
        <f t="shared" si="72"/>
        <v>3.8323999999999998</v>
      </c>
      <c r="F607" s="2">
        <f t="shared" si="73"/>
        <v>3.8359599999999987</v>
      </c>
      <c r="G607" s="2">
        <f t="shared" si="67"/>
        <v>3.9464539999999988</v>
      </c>
      <c r="H607" s="2">
        <f t="shared" si="71"/>
        <v>3.7399830000000018</v>
      </c>
      <c r="I607" s="2">
        <f t="array" ref="I607">SUMPRODUCT(B591:B610, (ROW(B591:B610)-ROW(B591)+1)) / (20*21/2)</f>
        <v>3.8465999999999996</v>
      </c>
      <c r="J607" s="2">
        <f t="shared" si="74"/>
        <v>3.8514628467370176</v>
      </c>
      <c r="K607" s="2">
        <f t="shared" si="68"/>
        <v>3.8942348459793337</v>
      </c>
    </row>
    <row r="608" spans="1:11" ht="13.5" x14ac:dyDescent="0.25">
      <c r="A608" s="3">
        <f>TITRES_STAT!B611</f>
        <v>43187</v>
      </c>
      <c r="B608" s="6">
        <f>TITRES_STAT!D611</f>
        <v>3.8698000000000001</v>
      </c>
      <c r="C608" s="2">
        <f t="shared" si="69"/>
        <v>4.2000000000000259E-2</v>
      </c>
      <c r="D608" s="2">
        <f t="shared" si="70"/>
        <v>3.8362000000000003</v>
      </c>
      <c r="E608" s="2">
        <f t="shared" si="72"/>
        <v>3.8323999999999998</v>
      </c>
      <c r="F608" s="2">
        <f t="shared" si="73"/>
        <v>3.8351199999999985</v>
      </c>
      <c r="G608" s="2">
        <f t="shared" si="67"/>
        <v>3.9456119999999992</v>
      </c>
      <c r="H608" s="2">
        <f t="shared" si="71"/>
        <v>3.7441705000000023</v>
      </c>
      <c r="I608" s="2">
        <f t="array" ref="I608">SUMPRODUCT(B592:B611, (ROW(B592:B611)-ROW(B592)+1)) / (20*21/2)</f>
        <v>3.8460019047619052</v>
      </c>
      <c r="J608" s="2">
        <f t="shared" si="74"/>
        <v>3.8532092422858732</v>
      </c>
      <c r="K608" s="2">
        <f t="shared" si="68"/>
        <v>3.8932766167252426</v>
      </c>
    </row>
    <row r="609" spans="1:11" ht="13.5" x14ac:dyDescent="0.25">
      <c r="A609" s="3">
        <f>TITRES_STAT!B612</f>
        <v>43188</v>
      </c>
      <c r="B609" s="6">
        <f>TITRES_STAT!D612</f>
        <v>3.9119000000000002</v>
      </c>
      <c r="C609" s="2">
        <f t="shared" si="69"/>
        <v>4.2100000000000026E-2</v>
      </c>
      <c r="D609" s="2">
        <f t="shared" si="70"/>
        <v>3.8530199999999999</v>
      </c>
      <c r="E609" s="2">
        <f t="shared" si="72"/>
        <v>3.8366100000000003</v>
      </c>
      <c r="F609" s="2">
        <f t="shared" si="73"/>
        <v>3.8363849999999986</v>
      </c>
      <c r="G609" s="2">
        <f t="shared" si="67"/>
        <v>3.9456119999999992</v>
      </c>
      <c r="H609" s="2">
        <f t="shared" si="71"/>
        <v>3.7485270000000019</v>
      </c>
      <c r="I609" s="2">
        <f t="array" ref="I609">SUMPRODUCT(B593:B612, (ROW(B593:B612)-ROW(B593)+1)) / (20*21/2)</f>
        <v>3.848383809523809</v>
      </c>
      <c r="J609" s="2">
        <f t="shared" si="74"/>
        <v>3.8587988382586471</v>
      </c>
      <c r="K609" s="2">
        <f t="shared" si="68"/>
        <v>3.8940069454811153</v>
      </c>
    </row>
    <row r="610" spans="1:11" ht="13.5" x14ac:dyDescent="0.25">
      <c r="A610" s="3">
        <f>TITRES_STAT!B613</f>
        <v>43189</v>
      </c>
      <c r="B610" s="6">
        <f>TITRES_STAT!D613</f>
        <v>3.9077000000000002</v>
      </c>
      <c r="C610" s="2">
        <f t="shared" si="69"/>
        <v>-4.1999999999999815E-3</v>
      </c>
      <c r="D610" s="2">
        <f t="shared" si="70"/>
        <v>3.8689999999999998</v>
      </c>
      <c r="E610" s="2">
        <f t="shared" si="72"/>
        <v>3.8467100000000003</v>
      </c>
      <c r="F610" s="2">
        <f t="shared" si="73"/>
        <v>3.8382799999999997</v>
      </c>
      <c r="G610" s="2">
        <f t="shared" si="67"/>
        <v>3.9446879999999989</v>
      </c>
      <c r="H610" s="2">
        <f t="shared" si="71"/>
        <v>3.7530500000000018</v>
      </c>
      <c r="I610" s="2">
        <f t="array" ref="I610">SUMPRODUCT(B594:B613, (ROW(B594:B613)-ROW(B594)+1)) / (20*21/2)</f>
        <v>3.8507857142857143</v>
      </c>
      <c r="J610" s="2">
        <f t="shared" si="74"/>
        <v>3.8634560917578233</v>
      </c>
      <c r="K610" s="2">
        <f t="shared" si="68"/>
        <v>3.8945439280112675</v>
      </c>
    </row>
    <row r="611" spans="1:11" ht="13.5" x14ac:dyDescent="0.25">
      <c r="A611" s="3">
        <f>TITRES_STAT!B614</f>
        <v>43192</v>
      </c>
      <c r="B611" s="6">
        <f>TITRES_STAT!D614</f>
        <v>3.8319999999999999</v>
      </c>
      <c r="C611" s="2">
        <f t="shared" si="69"/>
        <v>-7.5700000000000323E-2</v>
      </c>
      <c r="D611" s="2">
        <f t="shared" si="70"/>
        <v>3.8698399999999999</v>
      </c>
      <c r="E611" s="2">
        <f t="shared" si="72"/>
        <v>3.8488199999999999</v>
      </c>
      <c r="F611" s="2">
        <f t="shared" si="73"/>
        <v>3.8363899999999993</v>
      </c>
      <c r="G611" s="2">
        <f t="shared" si="67"/>
        <v>3.9419119999999985</v>
      </c>
      <c r="H611" s="2">
        <f t="shared" si="71"/>
        <v>3.7573820000000016</v>
      </c>
      <c r="I611" s="2">
        <f t="array" ref="I611">SUMPRODUCT(B595:B614, (ROW(B595:B614)-ROW(B595)+1)) / (20*21/2)</f>
        <v>3.8496271428571434</v>
      </c>
      <c r="J611" s="2">
        <f t="shared" si="74"/>
        <v>3.8604602734951734</v>
      </c>
      <c r="K611" s="2">
        <f t="shared" si="68"/>
        <v>3.8920912249520025</v>
      </c>
    </row>
    <row r="612" spans="1:11" ht="13.5" x14ac:dyDescent="0.25">
      <c r="A612" s="3">
        <f>TITRES_STAT!B615</f>
        <v>43193</v>
      </c>
      <c r="B612" s="6">
        <f>TITRES_STAT!D615</f>
        <v>3.8614000000000002</v>
      </c>
      <c r="C612" s="2">
        <f t="shared" si="69"/>
        <v>2.9400000000000315E-2</v>
      </c>
      <c r="D612" s="2">
        <f t="shared" si="70"/>
        <v>3.87656</v>
      </c>
      <c r="E612" s="2">
        <f t="shared" si="72"/>
        <v>3.8521800000000006</v>
      </c>
      <c r="F612" s="2">
        <f t="shared" si="73"/>
        <v>3.8361799999999997</v>
      </c>
      <c r="G612" s="2">
        <f t="shared" si="67"/>
        <v>3.9399779999999991</v>
      </c>
      <c r="H612" s="2">
        <f t="shared" si="71"/>
        <v>3.7619250000000015</v>
      </c>
      <c r="I612" s="2">
        <f t="array" ref="I612">SUMPRODUCT(B596:B615, (ROW(B596:B615)-ROW(B596)+1)) / (20*21/2)</f>
        <v>3.8482680952380957</v>
      </c>
      <c r="J612" s="2">
        <f t="shared" si="74"/>
        <v>3.8605497712575381</v>
      </c>
      <c r="K612" s="2">
        <f t="shared" si="68"/>
        <v>3.8908876475029044</v>
      </c>
    </row>
    <row r="613" spans="1:11" ht="13.5" x14ac:dyDescent="0.25">
      <c r="A613" s="3">
        <f>TITRES_STAT!B616</f>
        <v>43194</v>
      </c>
      <c r="B613" s="6">
        <f>TITRES_STAT!D616</f>
        <v>3.8614000000000002</v>
      </c>
      <c r="C613" s="2">
        <f t="shared" si="69"/>
        <v>0</v>
      </c>
      <c r="D613" s="2">
        <f t="shared" si="70"/>
        <v>3.8748800000000001</v>
      </c>
      <c r="E613" s="2">
        <f t="shared" si="72"/>
        <v>3.8555400000000004</v>
      </c>
      <c r="F613" s="2">
        <f t="shared" si="73"/>
        <v>3.8399649999999994</v>
      </c>
      <c r="G613" s="2">
        <f t="shared" si="67"/>
        <v>3.9377059999999995</v>
      </c>
      <c r="H613" s="2">
        <f t="shared" si="71"/>
        <v>3.7664890000000013</v>
      </c>
      <c r="I613" s="2">
        <f t="array" ref="I613">SUMPRODUCT(B597:B616, (ROW(B597:B616)-ROW(B597)+1)) / (20*21/2)</f>
        <v>3.8426990476190475</v>
      </c>
      <c r="J613" s="2">
        <f t="shared" si="74"/>
        <v>3.8606307454234869</v>
      </c>
      <c r="K613" s="2">
        <f t="shared" si="68"/>
        <v>3.8897312691694572</v>
      </c>
    </row>
    <row r="614" spans="1:11" ht="13.5" x14ac:dyDescent="0.25">
      <c r="A614" s="3">
        <f>TITRES_STAT!B617</f>
        <v>43195</v>
      </c>
      <c r="B614" s="6">
        <f>TITRES_STAT!D617</f>
        <v>3.8277999999999999</v>
      </c>
      <c r="C614" s="2">
        <f t="shared" si="69"/>
        <v>-3.3600000000000296E-2</v>
      </c>
      <c r="D614" s="2">
        <f t="shared" si="70"/>
        <v>3.8580600000000005</v>
      </c>
      <c r="E614" s="2">
        <f t="shared" si="72"/>
        <v>3.8555400000000004</v>
      </c>
      <c r="F614" s="2">
        <f t="shared" si="73"/>
        <v>3.8420699999999997</v>
      </c>
      <c r="G614" s="2">
        <f t="shared" si="67"/>
        <v>3.9343419999999996</v>
      </c>
      <c r="H614" s="2">
        <f t="shared" si="71"/>
        <v>3.7706955000000018</v>
      </c>
      <c r="I614" s="2">
        <f t="array" ref="I614">SUMPRODUCT(B598:B617, (ROW(B598:B617)-ROW(B598)+1)) / (20*21/2)</f>
        <v>3.8391500000000001</v>
      </c>
      <c r="J614" s="2">
        <f t="shared" si="74"/>
        <v>3.8575040077641072</v>
      </c>
      <c r="K614" s="2">
        <f t="shared" si="68"/>
        <v>3.8873025919471256</v>
      </c>
    </row>
    <row r="615" spans="1:11" ht="13.5" x14ac:dyDescent="0.25">
      <c r="A615" s="3">
        <f>TITRES_STAT!B618</f>
        <v>43196</v>
      </c>
      <c r="B615" s="6">
        <f>TITRES_STAT!D618</f>
        <v>3.8277999999999999</v>
      </c>
      <c r="C615" s="2">
        <f t="shared" si="69"/>
        <v>0</v>
      </c>
      <c r="D615" s="2">
        <f t="shared" si="70"/>
        <v>3.8420800000000002</v>
      </c>
      <c r="E615" s="2">
        <f t="shared" si="72"/>
        <v>3.8555399999999991</v>
      </c>
      <c r="F615" s="2">
        <f t="shared" si="73"/>
        <v>3.844174999999999</v>
      </c>
      <c r="G615" s="2">
        <f t="shared" si="67"/>
        <v>3.928874</v>
      </c>
      <c r="H615" s="2">
        <f t="shared" si="71"/>
        <v>3.7750285000000021</v>
      </c>
      <c r="I615" s="2">
        <f t="array" ref="I615">SUMPRODUCT(B599:B618, (ROW(B599:B618)-ROW(B599)+1)) / (20*21/2)</f>
        <v>3.8379109523809523</v>
      </c>
      <c r="J615" s="2">
        <f t="shared" si="74"/>
        <v>3.8546750546437161</v>
      </c>
      <c r="K615" s="2">
        <f t="shared" si="68"/>
        <v>3.8849691569688067</v>
      </c>
    </row>
    <row r="616" spans="1:11" ht="13.5" x14ac:dyDescent="0.25">
      <c r="A616" s="3">
        <f>TITRES_STAT!B619</f>
        <v>43200</v>
      </c>
      <c r="B616" s="6">
        <f>TITRES_STAT!D619</f>
        <v>3.7856999999999998</v>
      </c>
      <c r="C616" s="2">
        <f t="shared" si="69"/>
        <v>-4.2100000000000026E-2</v>
      </c>
      <c r="D616" s="2">
        <f t="shared" si="70"/>
        <v>3.8328199999999994</v>
      </c>
      <c r="E616" s="2">
        <f t="shared" si="72"/>
        <v>3.8513299999999995</v>
      </c>
      <c r="F616" s="2">
        <f t="shared" si="73"/>
        <v>3.8439649999999999</v>
      </c>
      <c r="G616" s="2">
        <f t="shared" si="67"/>
        <v>3.9229859999999999</v>
      </c>
      <c r="H616" s="2">
        <f t="shared" si="71"/>
        <v>3.7791510000000024</v>
      </c>
      <c r="I616" s="2">
        <f t="array" ref="I616">SUMPRODUCT(B600:B619, (ROW(B600:B619)-ROW(B600)+1)) / (20*21/2)</f>
        <v>3.8364623809523817</v>
      </c>
      <c r="J616" s="2">
        <f t="shared" si="74"/>
        <v>3.8481060018205051</v>
      </c>
      <c r="K616" s="2">
        <f t="shared" si="68"/>
        <v>3.8810762488523833</v>
      </c>
    </row>
    <row r="617" spans="1:11" ht="13.5" x14ac:dyDescent="0.25">
      <c r="A617" s="3">
        <f>TITRES_STAT!B620</f>
        <v>43201</v>
      </c>
      <c r="B617" s="6">
        <f>TITRES_STAT!D620</f>
        <v>3.8067000000000002</v>
      </c>
      <c r="C617" s="2">
        <f t="shared" si="69"/>
        <v>2.1000000000000352E-2</v>
      </c>
      <c r="D617" s="2">
        <f t="shared" si="70"/>
        <v>3.8218800000000002</v>
      </c>
      <c r="E617" s="2">
        <f t="shared" si="72"/>
        <v>3.8492199999999999</v>
      </c>
      <c r="F617" s="2">
        <f t="shared" si="73"/>
        <v>3.8408100000000003</v>
      </c>
      <c r="G617" s="2">
        <f t="shared" si="67"/>
        <v>3.9170119999999997</v>
      </c>
      <c r="H617" s="2">
        <f t="shared" si="71"/>
        <v>3.7830415000000022</v>
      </c>
      <c r="I617" s="2">
        <f t="array" ref="I617">SUMPRODUCT(B601:B620, (ROW(B601:B620)-ROW(B601)+1)) / (20*21/2)</f>
        <v>3.8292342857142851</v>
      </c>
      <c r="J617" s="2">
        <f t="shared" si="74"/>
        <v>3.8441625730756952</v>
      </c>
      <c r="K617" s="2">
        <f t="shared" si="68"/>
        <v>3.8781595332111136</v>
      </c>
    </row>
    <row r="618" spans="1:11" ht="13.5" x14ac:dyDescent="0.25">
      <c r="A618" s="3">
        <f>TITRES_STAT!B621</f>
        <v>43202</v>
      </c>
      <c r="B618" s="6">
        <f>TITRES_STAT!D621</f>
        <v>3.8277999999999999</v>
      </c>
      <c r="C618" s="2">
        <f t="shared" si="69"/>
        <v>2.1099999999999675E-2</v>
      </c>
      <c r="D618" s="2">
        <f t="shared" si="70"/>
        <v>3.8151600000000001</v>
      </c>
      <c r="E618" s="2">
        <f t="shared" si="72"/>
        <v>3.8450199999999994</v>
      </c>
      <c r="F618" s="2">
        <f t="shared" si="73"/>
        <v>3.8387100000000003</v>
      </c>
      <c r="G618" s="2">
        <f t="shared" si="67"/>
        <v>3.9114599999999995</v>
      </c>
      <c r="H618" s="2">
        <f t="shared" si="71"/>
        <v>3.7872480000000026</v>
      </c>
      <c r="I618" s="2">
        <f t="array" ref="I618">SUMPRODUCT(B602:B621, (ROW(B602:B621)-ROW(B602)+1)) / (20*21/2)</f>
        <v>3.8222261904761905</v>
      </c>
      <c r="J618" s="2">
        <f t="shared" si="74"/>
        <v>3.8426042327827719</v>
      </c>
      <c r="K618" s="2">
        <f t="shared" si="68"/>
        <v>3.8761846495557757</v>
      </c>
    </row>
    <row r="619" spans="1:11" ht="13.5" x14ac:dyDescent="0.25">
      <c r="A619" s="3">
        <f>TITRES_STAT!B622</f>
        <v>43203</v>
      </c>
      <c r="B619" s="6">
        <f>TITRES_STAT!D622</f>
        <v>3.8235000000000001</v>
      </c>
      <c r="C619" s="2">
        <f t="shared" si="69"/>
        <v>-4.2999999999997485E-3</v>
      </c>
      <c r="D619" s="2">
        <f t="shared" si="70"/>
        <v>3.8143000000000002</v>
      </c>
      <c r="E619" s="2">
        <f t="shared" si="72"/>
        <v>3.8361800000000001</v>
      </c>
      <c r="F619" s="2">
        <f t="shared" si="73"/>
        <v>3.8363950000000004</v>
      </c>
      <c r="G619" s="2">
        <f t="shared" si="67"/>
        <v>3.9054859999999998</v>
      </c>
      <c r="H619" s="2">
        <f t="shared" si="71"/>
        <v>3.7914330000000032</v>
      </c>
      <c r="I619" s="2">
        <f t="array" ref="I619">SUMPRODUCT(B603:B622, (ROW(B603:B622)-ROW(B603)+1)) / (20*21/2)</f>
        <v>3.8090390476190477</v>
      </c>
      <c r="J619" s="2">
        <f t="shared" si="74"/>
        <v>3.8407847820415557</v>
      </c>
      <c r="K619" s="2">
        <f t="shared" si="68"/>
        <v>3.8741185848673139</v>
      </c>
    </row>
    <row r="620" spans="1:11" ht="13.5" x14ac:dyDescent="0.25">
      <c r="A620" s="3">
        <f>TITRES_STAT!B623</f>
        <v>43206</v>
      </c>
      <c r="B620" s="6">
        <f>TITRES_STAT!D623</f>
        <v>3.7605</v>
      </c>
      <c r="C620" s="2">
        <f t="shared" si="69"/>
        <v>-6.3000000000000167E-2</v>
      </c>
      <c r="D620" s="2">
        <f t="shared" si="70"/>
        <v>3.80084</v>
      </c>
      <c r="E620" s="2">
        <f t="shared" si="72"/>
        <v>3.8214599999999996</v>
      </c>
      <c r="F620" s="2">
        <f t="shared" si="73"/>
        <v>3.8340849999999995</v>
      </c>
      <c r="G620" s="2">
        <f t="shared" si="67"/>
        <v>3.8978320000000002</v>
      </c>
      <c r="H620" s="2">
        <f t="shared" si="71"/>
        <v>3.7953030000000028</v>
      </c>
      <c r="I620" s="2">
        <f t="array" ref="I620">SUMPRODUCT(B604:B623, (ROW(B604:B623)-ROW(B604)+1)) / (20*21/2)</f>
        <v>3.7993028571428571</v>
      </c>
      <c r="J620" s="2">
        <f t="shared" si="74"/>
        <v>3.8331386123233124</v>
      </c>
      <c r="K620" s="2">
        <f t="shared" si="68"/>
        <v>3.8696629540882035</v>
      </c>
    </row>
    <row r="621" spans="1:11" ht="13.5" x14ac:dyDescent="0.25">
      <c r="A621" s="3">
        <f>TITRES_STAT!B624</f>
        <v>43207</v>
      </c>
      <c r="B621" s="6">
        <f>TITRES_STAT!D624</f>
        <v>3.7605</v>
      </c>
      <c r="C621" s="2">
        <f t="shared" si="69"/>
        <v>0</v>
      </c>
      <c r="D621" s="2">
        <f t="shared" si="70"/>
        <v>3.7957999999999998</v>
      </c>
      <c r="E621" s="2">
        <f t="shared" si="72"/>
        <v>3.8143099999999999</v>
      </c>
      <c r="F621" s="2">
        <f t="shared" si="73"/>
        <v>3.831564999999999</v>
      </c>
      <c r="G621" s="2">
        <f t="shared" si="67"/>
        <v>3.8901780000000001</v>
      </c>
      <c r="H621" s="2">
        <f t="shared" si="71"/>
        <v>3.7989625000000031</v>
      </c>
      <c r="I621" s="2">
        <f t="array" ref="I621">SUMPRODUCT(B605:B624, (ROW(B605:B624)-ROW(B605)+1)) / (20*21/2)</f>
        <v>3.7880676190476188</v>
      </c>
      <c r="J621" s="2">
        <f t="shared" si="74"/>
        <v>3.8262206492449016</v>
      </c>
      <c r="K621" s="2">
        <f t="shared" si="68"/>
        <v>3.8653820539278816</v>
      </c>
    </row>
    <row r="622" spans="1:11" ht="13.5" x14ac:dyDescent="0.25">
      <c r="A622" s="3">
        <f>TITRES_STAT!B625</f>
        <v>43208</v>
      </c>
      <c r="B622" s="6">
        <f>TITRES_STAT!D625</f>
        <v>3.6930999999999998</v>
      </c>
      <c r="C622" s="2">
        <f t="shared" si="69"/>
        <v>-6.7400000000000126E-2</v>
      </c>
      <c r="D622" s="2">
        <f t="shared" si="70"/>
        <v>3.7730800000000002</v>
      </c>
      <c r="E622" s="2">
        <f t="shared" si="72"/>
        <v>3.7974800000000002</v>
      </c>
      <c r="F622" s="2">
        <f t="shared" si="73"/>
        <v>3.8248299999999995</v>
      </c>
      <c r="G622" s="2">
        <f t="shared" si="67"/>
        <v>3.8812599999999997</v>
      </c>
      <c r="H622" s="2">
        <f t="shared" si="71"/>
        <v>3.802180000000003</v>
      </c>
      <c r="I622" s="2">
        <f t="array" ref="I622">SUMPRODUCT(B606:B625, (ROW(B606:B625)-ROW(B606)+1)) / (20*21/2)</f>
        <v>3.7854428571428569</v>
      </c>
      <c r="J622" s="2">
        <f t="shared" si="74"/>
        <v>3.8135424921739585</v>
      </c>
      <c r="K622" s="2">
        <f t="shared" si="68"/>
        <v>3.8586258949503174</v>
      </c>
    </row>
    <row r="623" spans="1:11" ht="13.5" x14ac:dyDescent="0.25">
      <c r="A623" s="3">
        <f>TITRES_STAT!B626</f>
        <v>43209</v>
      </c>
      <c r="B623" s="6">
        <f>TITRES_STAT!D626</f>
        <v>3.7225999999999999</v>
      </c>
      <c r="C623" s="2">
        <f t="shared" si="69"/>
        <v>2.9500000000000082E-2</v>
      </c>
      <c r="D623" s="2">
        <f t="shared" si="70"/>
        <v>3.7520399999999996</v>
      </c>
      <c r="E623" s="2">
        <f t="shared" si="72"/>
        <v>3.7835999999999999</v>
      </c>
      <c r="F623" s="2">
        <f t="shared" si="73"/>
        <v>3.8195699999999997</v>
      </c>
      <c r="G623" s="2">
        <f t="shared" si="67"/>
        <v>3.8732679999999999</v>
      </c>
      <c r="H623" s="2">
        <f t="shared" si="71"/>
        <v>3.8052295000000038</v>
      </c>
      <c r="I623" s="2">
        <f t="array" ref="I623">SUMPRODUCT(B607:B626, (ROW(B607:B626)-ROW(B607)+1)) / (20*21/2)</f>
        <v>3.7729995238095242</v>
      </c>
      <c r="J623" s="2">
        <f t="shared" si="74"/>
        <v>3.8048813024431052</v>
      </c>
      <c r="K623" s="2">
        <f t="shared" si="68"/>
        <v>3.8532915461287365</v>
      </c>
    </row>
    <row r="624" spans="1:11" ht="13.5" x14ac:dyDescent="0.25">
      <c r="A624" s="3">
        <f>TITRES_STAT!B627</f>
        <v>43210</v>
      </c>
      <c r="B624" s="6">
        <f>TITRES_STAT!D627</f>
        <v>3.7016</v>
      </c>
      <c r="C624" s="2">
        <f t="shared" si="69"/>
        <v>-2.0999999999999908E-2</v>
      </c>
      <c r="D624" s="2">
        <f t="shared" si="70"/>
        <v>3.7276600000000002</v>
      </c>
      <c r="E624" s="2">
        <f t="shared" si="72"/>
        <v>3.7709800000000002</v>
      </c>
      <c r="F624" s="2">
        <f t="shared" si="73"/>
        <v>3.8132599999999996</v>
      </c>
      <c r="G624" s="2">
        <f t="shared" si="67"/>
        <v>3.8668760000000004</v>
      </c>
      <c r="H624" s="2">
        <f t="shared" si="71"/>
        <v>3.8080060000000033</v>
      </c>
      <c r="I624" s="2">
        <f t="array" ref="I624">SUMPRODUCT(B608:B627, (ROW(B608:B627)-ROW(B608)+1)) / (20*21/2)</f>
        <v>3.7672671428571425</v>
      </c>
      <c r="J624" s="2">
        <f t="shared" si="74"/>
        <v>3.7950449879247139</v>
      </c>
      <c r="K624" s="2">
        <f t="shared" si="68"/>
        <v>3.8473428580452564</v>
      </c>
    </row>
    <row r="625" spans="1:11" ht="13.5" x14ac:dyDescent="0.25">
      <c r="A625" s="3">
        <f>TITRES_STAT!B628</f>
        <v>43213</v>
      </c>
      <c r="B625" s="6">
        <f>TITRES_STAT!D628</f>
        <v>3.7856999999999998</v>
      </c>
      <c r="C625" s="2">
        <f t="shared" si="69"/>
        <v>8.4099999999999842E-2</v>
      </c>
      <c r="D625" s="2">
        <f t="shared" si="70"/>
        <v>3.7326999999999999</v>
      </c>
      <c r="E625" s="2">
        <f t="shared" si="72"/>
        <v>3.7667700000000002</v>
      </c>
      <c r="F625" s="2">
        <f t="shared" si="73"/>
        <v>3.8111549999999994</v>
      </c>
      <c r="G625" s="2">
        <f t="shared" si="67"/>
        <v>3.8623340000000002</v>
      </c>
      <c r="H625" s="2">
        <f t="shared" si="71"/>
        <v>3.8111610000000029</v>
      </c>
      <c r="I625" s="2">
        <f t="array" ref="I625">SUMPRODUCT(B609:B628, (ROW(B609:B628)-ROW(B609)+1)) / (20*21/2)</f>
        <v>3.7659452380952385</v>
      </c>
      <c r="J625" s="2">
        <f t="shared" si="74"/>
        <v>3.7941549890747415</v>
      </c>
      <c r="K625" s="2">
        <f t="shared" si="68"/>
        <v>3.8449254910630897</v>
      </c>
    </row>
    <row r="626" spans="1:11" ht="13.5" x14ac:dyDescent="0.25">
      <c r="A626" s="3">
        <f>TITRES_STAT!B629</f>
        <v>43214</v>
      </c>
      <c r="B626" s="6">
        <f>TITRES_STAT!D629</f>
        <v>3.6804999999999999</v>
      </c>
      <c r="C626" s="2">
        <f t="shared" si="69"/>
        <v>-0.10519999999999996</v>
      </c>
      <c r="D626" s="2">
        <f t="shared" si="70"/>
        <v>3.7167000000000003</v>
      </c>
      <c r="E626" s="2">
        <f t="shared" si="72"/>
        <v>3.7562500000000001</v>
      </c>
      <c r="F626" s="2">
        <f t="shared" si="73"/>
        <v>3.8037899999999993</v>
      </c>
      <c r="G626" s="2">
        <f t="shared" ref="G626:G689" si="75">AVERAGE(B577:B626)</f>
        <v>3.8556879999999993</v>
      </c>
      <c r="H626" s="2">
        <f t="shared" si="71"/>
        <v>3.8133270000000032</v>
      </c>
      <c r="I626" s="2">
        <f t="array" ref="I626">SUMPRODUCT(B610:B629, (ROW(B610:B629)-ROW(B610)+1)) / (20*21/2)</f>
        <v>3.7650238095238096</v>
      </c>
      <c r="J626" s="2">
        <f t="shared" si="74"/>
        <v>3.7833307044009565</v>
      </c>
      <c r="K626" s="2">
        <f t="shared" si="68"/>
        <v>3.8384774325900275</v>
      </c>
    </row>
    <row r="627" spans="1:11" ht="13.5" x14ac:dyDescent="0.25">
      <c r="A627" s="3">
        <f>TITRES_STAT!B630</f>
        <v>43215</v>
      </c>
      <c r="B627" s="6">
        <f>TITRES_STAT!D630</f>
        <v>3.7435999999999998</v>
      </c>
      <c r="C627" s="2">
        <f t="shared" si="69"/>
        <v>6.3099999999999934E-2</v>
      </c>
      <c r="D627" s="2">
        <f t="shared" si="70"/>
        <v>3.7267999999999999</v>
      </c>
      <c r="E627" s="2">
        <f t="shared" si="72"/>
        <v>3.7499400000000001</v>
      </c>
      <c r="F627" s="2">
        <f t="shared" si="73"/>
        <v>3.7995800000000002</v>
      </c>
      <c r="G627" s="2">
        <f t="shared" si="75"/>
        <v>3.8490419999999994</v>
      </c>
      <c r="H627" s="2">
        <f t="shared" si="71"/>
        <v>3.8153250000000032</v>
      </c>
      <c r="I627" s="2">
        <f t="array" ref="I627">SUMPRODUCT(B611:B630, (ROW(B611:B630)-ROW(B611)+1)) / (20*21/2)</f>
        <v>3.7687128571428574</v>
      </c>
      <c r="J627" s="2">
        <f t="shared" si="74"/>
        <v>3.7795468277913415</v>
      </c>
      <c r="K627" s="2">
        <f t="shared" ref="K627:K690" si="76">$K$4*B627+(1-$K$4)*K626</f>
        <v>3.8347567489590464</v>
      </c>
    </row>
    <row r="628" spans="1:11" ht="13.5" x14ac:dyDescent="0.25">
      <c r="A628" s="3">
        <f>TITRES_STAT!B631</f>
        <v>43216</v>
      </c>
      <c r="B628" s="6">
        <f>TITRES_STAT!D631</f>
        <v>3.7856999999999998</v>
      </c>
      <c r="C628" s="2">
        <f t="shared" si="69"/>
        <v>4.2100000000000026E-2</v>
      </c>
      <c r="D628" s="2">
        <f t="shared" si="70"/>
        <v>3.73942</v>
      </c>
      <c r="E628" s="2">
        <f t="shared" si="72"/>
        <v>3.7457299999999991</v>
      </c>
      <c r="F628" s="2">
        <f t="shared" si="73"/>
        <v>3.7953749999999999</v>
      </c>
      <c r="G628" s="2">
        <f t="shared" si="75"/>
        <v>3.8447519999999993</v>
      </c>
      <c r="H628" s="2">
        <f t="shared" si="71"/>
        <v>3.8174280000000045</v>
      </c>
      <c r="I628" s="2">
        <f t="array" ref="I628">SUMPRODUCT(B612:B631, (ROW(B612:B631)-ROW(B612)+1)) / (20*21/2)</f>
        <v>3.7787823809523817</v>
      </c>
      <c r="J628" s="2">
        <f t="shared" si="74"/>
        <v>3.7801328441921664</v>
      </c>
      <c r="K628" s="2">
        <f t="shared" si="76"/>
        <v>3.8328329548822211</v>
      </c>
    </row>
    <row r="629" spans="1:11" ht="13.5" x14ac:dyDescent="0.25">
      <c r="A629" s="3">
        <f>TITRES_STAT!B632</f>
        <v>43217</v>
      </c>
      <c r="B629" s="6">
        <f>TITRES_STAT!D632</f>
        <v>3.7856999999999998</v>
      </c>
      <c r="C629" s="2">
        <f t="shared" si="69"/>
        <v>0</v>
      </c>
      <c r="D629" s="2">
        <f t="shared" si="70"/>
        <v>3.7562399999999996</v>
      </c>
      <c r="E629" s="2">
        <f t="shared" si="72"/>
        <v>3.7419500000000001</v>
      </c>
      <c r="F629" s="2">
        <f t="shared" si="73"/>
        <v>3.7890650000000008</v>
      </c>
      <c r="G629" s="2">
        <f t="shared" si="75"/>
        <v>3.8397039999999989</v>
      </c>
      <c r="H629" s="2">
        <f t="shared" si="71"/>
        <v>3.8195310000000036</v>
      </c>
      <c r="I629" s="2">
        <f t="array" ref="I629">SUMPRODUCT(B613:B632, (ROW(B613:B632)-ROW(B613)+1)) / (20*21/2)</f>
        <v>3.7985909523809522</v>
      </c>
      <c r="J629" s="2">
        <f t="shared" si="74"/>
        <v>3.7806630495071984</v>
      </c>
      <c r="K629" s="2">
        <f t="shared" si="76"/>
        <v>3.8309846037103696</v>
      </c>
    </row>
    <row r="630" spans="1:11" ht="13.5" x14ac:dyDescent="0.25">
      <c r="A630" s="3">
        <f>TITRES_STAT!B633</f>
        <v>43220</v>
      </c>
      <c r="B630" s="6">
        <f>TITRES_STAT!D633</f>
        <v>3.8277999999999999</v>
      </c>
      <c r="C630" s="2">
        <f t="shared" si="69"/>
        <v>4.2100000000000026E-2</v>
      </c>
      <c r="D630" s="2">
        <f t="shared" si="70"/>
        <v>3.7646600000000001</v>
      </c>
      <c r="E630" s="2">
        <f t="shared" si="72"/>
        <v>3.7486800000000002</v>
      </c>
      <c r="F630" s="2">
        <f t="shared" si="73"/>
        <v>3.7850700000000002</v>
      </c>
      <c r="G630" s="2">
        <f t="shared" si="75"/>
        <v>3.835497999999999</v>
      </c>
      <c r="H630" s="2">
        <f t="shared" si="71"/>
        <v>3.821634500000004</v>
      </c>
      <c r="I630" s="2">
        <f t="array" ref="I630">SUMPRODUCT(B614:B633, (ROW(B614:B633)-ROW(B614)+1)) / (20*21/2)</f>
        <v>3.813749047619047</v>
      </c>
      <c r="J630" s="2">
        <f t="shared" si="74"/>
        <v>3.7851522828874651</v>
      </c>
      <c r="K630" s="2">
        <f t="shared" si="76"/>
        <v>3.8308597172903549</v>
      </c>
    </row>
    <row r="631" spans="1:11" ht="13.5" x14ac:dyDescent="0.25">
      <c r="A631" s="3">
        <f>TITRES_STAT!B634</f>
        <v>43222</v>
      </c>
      <c r="B631" s="6">
        <f>TITRES_STAT!D634</f>
        <v>3.8908</v>
      </c>
      <c r="C631" s="2">
        <f t="shared" si="69"/>
        <v>6.3000000000000167E-2</v>
      </c>
      <c r="D631" s="2">
        <f t="shared" si="70"/>
        <v>3.8067199999999999</v>
      </c>
      <c r="E631" s="2">
        <f t="shared" si="72"/>
        <v>3.7617099999999994</v>
      </c>
      <c r="F631" s="2">
        <f t="shared" si="73"/>
        <v>3.7880099999999999</v>
      </c>
      <c r="G631" s="2">
        <f t="shared" si="75"/>
        <v>3.8305339999999997</v>
      </c>
      <c r="H631" s="2">
        <f t="shared" si="71"/>
        <v>3.8236325000000044</v>
      </c>
      <c r="I631" s="2">
        <f t="array" ref="I631">SUMPRODUCT(B615:B634, (ROW(B615:B634)-ROW(B615)+1)) / (20*21/2)</f>
        <v>3.8248666666666664</v>
      </c>
      <c r="J631" s="2">
        <f t="shared" si="74"/>
        <v>3.795213970231516</v>
      </c>
      <c r="K631" s="2">
        <f t="shared" si="76"/>
        <v>3.8332103166123019</v>
      </c>
    </row>
    <row r="632" spans="1:11" ht="13.5" x14ac:dyDescent="0.25">
      <c r="A632" s="3">
        <f>TITRES_STAT!B635</f>
        <v>43223</v>
      </c>
      <c r="B632" s="6">
        <f>TITRES_STAT!D635</f>
        <v>3.996</v>
      </c>
      <c r="C632" s="2">
        <f t="shared" si="69"/>
        <v>0.10519999999999996</v>
      </c>
      <c r="D632" s="2">
        <f t="shared" si="70"/>
        <v>3.8572000000000002</v>
      </c>
      <c r="E632" s="2">
        <f t="shared" si="72"/>
        <v>3.7920000000000003</v>
      </c>
      <c r="F632" s="2">
        <f t="shared" si="73"/>
        <v>3.7947399999999996</v>
      </c>
      <c r="G632" s="2">
        <f t="shared" si="75"/>
        <v>3.8296919999999997</v>
      </c>
      <c r="H632" s="2">
        <f t="shared" si="71"/>
        <v>3.8263665000000042</v>
      </c>
      <c r="I632" s="2">
        <f t="array" ref="I632">SUMPRODUCT(B616:B635, (ROW(B616:B635)-ROW(B616)+1)) / (20*21/2)</f>
        <v>3.835163809523809</v>
      </c>
      <c r="J632" s="2">
        <f t="shared" si="74"/>
        <v>3.8143364492570857</v>
      </c>
      <c r="K632" s="2">
        <f t="shared" si="76"/>
        <v>3.8395942257647606</v>
      </c>
    </row>
    <row r="633" spans="1:11" ht="13.5" x14ac:dyDescent="0.25">
      <c r="A633" s="3">
        <f>TITRES_STAT!B636</f>
        <v>43224</v>
      </c>
      <c r="B633" s="6">
        <f>TITRES_STAT!D636</f>
        <v>3.9539</v>
      </c>
      <c r="C633" s="2">
        <f t="shared" si="69"/>
        <v>-4.2100000000000026E-2</v>
      </c>
      <c r="D633" s="2">
        <f t="shared" si="70"/>
        <v>3.8908399999999999</v>
      </c>
      <c r="E633" s="2">
        <f t="shared" si="72"/>
        <v>3.815129999999999</v>
      </c>
      <c r="F633" s="2">
        <f t="shared" si="73"/>
        <v>3.7993649999999994</v>
      </c>
      <c r="G633" s="2">
        <f t="shared" si="75"/>
        <v>3.8296919999999997</v>
      </c>
      <c r="H633" s="2">
        <f t="shared" si="71"/>
        <v>3.8289950000000039</v>
      </c>
      <c r="I633" s="2">
        <f t="array" ref="I633">SUMPRODUCT(B617:B636, (ROW(B617:B636)-ROW(B617)+1)) / (20*21/2)</f>
        <v>3.8526699999999998</v>
      </c>
      <c r="J633" s="2">
        <f t="shared" si="74"/>
        <v>3.8276282159945061</v>
      </c>
      <c r="K633" s="2">
        <f t="shared" si="76"/>
        <v>3.8440768051465346</v>
      </c>
    </row>
    <row r="634" spans="1:11" ht="13.5" x14ac:dyDescent="0.25">
      <c r="A634" s="3">
        <f>TITRES_STAT!B637</f>
        <v>43227</v>
      </c>
      <c r="B634" s="6">
        <f>TITRES_STAT!D637</f>
        <v>3.9161000000000001</v>
      </c>
      <c r="C634" s="2">
        <f t="shared" si="69"/>
        <v>-3.7799999999999834E-2</v>
      </c>
      <c r="D634" s="2">
        <f t="shared" si="70"/>
        <v>3.9169200000000002</v>
      </c>
      <c r="E634" s="2">
        <f t="shared" si="72"/>
        <v>3.8365799999999992</v>
      </c>
      <c r="F634" s="2">
        <f t="shared" si="73"/>
        <v>3.8037799999999997</v>
      </c>
      <c r="G634" s="2">
        <f t="shared" si="75"/>
        <v>3.8281779999999999</v>
      </c>
      <c r="H634" s="2">
        <f t="shared" si="71"/>
        <v>3.8314980000000047</v>
      </c>
      <c r="I634" s="2">
        <f t="array" ref="I634">SUMPRODUCT(B618:B637, (ROW(B618:B637)-ROW(B618)+1)) / (20*21/2)</f>
        <v>3.8655852380952385</v>
      </c>
      <c r="J634" s="2">
        <f t="shared" si="74"/>
        <v>3.8360541001855055</v>
      </c>
      <c r="K634" s="2">
        <f t="shared" si="76"/>
        <v>3.8469012441603962</v>
      </c>
    </row>
    <row r="635" spans="1:11" ht="13.5" x14ac:dyDescent="0.25">
      <c r="A635" s="3">
        <f>TITRES_STAT!B638</f>
        <v>43228</v>
      </c>
      <c r="B635" s="6">
        <f>TITRES_STAT!D638</f>
        <v>3.9119000000000002</v>
      </c>
      <c r="C635" s="2">
        <f t="shared" si="69"/>
        <v>-4.1999999999999815E-3</v>
      </c>
      <c r="D635" s="2">
        <f t="shared" si="70"/>
        <v>3.9337400000000002</v>
      </c>
      <c r="E635" s="2">
        <f t="shared" si="72"/>
        <v>3.8492000000000006</v>
      </c>
      <c r="F635" s="2">
        <f t="shared" si="73"/>
        <v>3.807985</v>
      </c>
      <c r="G635" s="2">
        <f t="shared" si="75"/>
        <v>3.8289359999999992</v>
      </c>
      <c r="H635" s="2">
        <f t="shared" si="71"/>
        <v>3.834190000000004</v>
      </c>
      <c r="I635" s="2">
        <f t="array" ref="I635">SUMPRODUCT(B619:B638, (ROW(B619:B638)-ROW(B619)+1)) / (20*21/2)</f>
        <v>3.8834090476190468</v>
      </c>
      <c r="J635" s="2">
        <f t="shared" si="74"/>
        <v>3.8432775192154573</v>
      </c>
      <c r="K635" s="2">
        <f t="shared" si="76"/>
        <v>3.8494502149776357</v>
      </c>
    </row>
    <row r="636" spans="1:11" ht="13.5" x14ac:dyDescent="0.25">
      <c r="A636" s="3">
        <f>TITRES_STAT!B639</f>
        <v>43229</v>
      </c>
      <c r="B636" s="6">
        <f>TITRES_STAT!D639</f>
        <v>3.9918</v>
      </c>
      <c r="C636" s="2">
        <f t="shared" si="69"/>
        <v>7.989999999999986E-2</v>
      </c>
      <c r="D636" s="2">
        <f t="shared" si="70"/>
        <v>3.9539400000000002</v>
      </c>
      <c r="E636" s="2">
        <f t="shared" si="72"/>
        <v>3.8803299999999998</v>
      </c>
      <c r="F636" s="2">
        <f t="shared" si="73"/>
        <v>3.8182899999999997</v>
      </c>
      <c r="G636" s="2">
        <f t="shared" si="75"/>
        <v>3.8331419999999996</v>
      </c>
      <c r="H636" s="2">
        <f t="shared" si="71"/>
        <v>3.8372185000000041</v>
      </c>
      <c r="I636" s="2">
        <f t="array" ref="I636">SUMPRODUCT(B620:B639, (ROW(B620:B639)-ROW(B620)+1)) / (20*21/2)</f>
        <v>3.9107709523809522</v>
      </c>
      <c r="J636" s="2">
        <f t="shared" si="74"/>
        <v>3.8574225173854138</v>
      </c>
      <c r="K636" s="2">
        <f t="shared" si="76"/>
        <v>3.8550325594883166</v>
      </c>
    </row>
    <row r="637" spans="1:11" ht="13.5" x14ac:dyDescent="0.25">
      <c r="A637" s="3">
        <f>TITRES_STAT!B640</f>
        <v>43230</v>
      </c>
      <c r="B637" s="6">
        <f>TITRES_STAT!D640</f>
        <v>3.9539</v>
      </c>
      <c r="C637" s="2">
        <f t="shared" si="69"/>
        <v>-3.7900000000000045E-2</v>
      </c>
      <c r="D637" s="2">
        <f t="shared" si="70"/>
        <v>3.9455199999999997</v>
      </c>
      <c r="E637" s="2">
        <f t="shared" si="72"/>
        <v>3.9013599999999995</v>
      </c>
      <c r="F637" s="2">
        <f t="shared" si="73"/>
        <v>3.8256500000000004</v>
      </c>
      <c r="G637" s="2">
        <f t="shared" si="75"/>
        <v>3.8344879999999995</v>
      </c>
      <c r="H637" s="2">
        <f t="shared" si="71"/>
        <v>3.8397420000000038</v>
      </c>
      <c r="I637" s="2">
        <f t="array" ref="I637">SUMPRODUCT(B621:B640, (ROW(B621:B640)-ROW(B621)+1)) / (20*21/2)</f>
        <v>3.9323009523809533</v>
      </c>
      <c r="J637" s="2">
        <f t="shared" si="74"/>
        <v>3.8666108490629933</v>
      </c>
      <c r="K637" s="2">
        <f t="shared" si="76"/>
        <v>3.8589097140181865</v>
      </c>
    </row>
    <row r="638" spans="1:11" ht="13.5" x14ac:dyDescent="0.25">
      <c r="A638" s="3">
        <f>TITRES_STAT!B641</f>
        <v>43231</v>
      </c>
      <c r="B638" s="6">
        <f>TITRES_STAT!D641</f>
        <v>4.0128000000000004</v>
      </c>
      <c r="C638" s="2">
        <f t="shared" si="69"/>
        <v>5.8900000000000396E-2</v>
      </c>
      <c r="D638" s="2">
        <f t="shared" si="70"/>
        <v>3.9573000000000009</v>
      </c>
      <c r="E638" s="2">
        <f t="shared" si="72"/>
        <v>3.9240699999999995</v>
      </c>
      <c r="F638" s="2">
        <f t="shared" si="73"/>
        <v>3.8348999999999998</v>
      </c>
      <c r="G638" s="2">
        <f t="shared" si="75"/>
        <v>3.8370119999999992</v>
      </c>
      <c r="H638" s="2">
        <f t="shared" si="71"/>
        <v>3.8422445000000032</v>
      </c>
      <c r="I638" s="2">
        <f t="array" ref="I638">SUMPRODUCT(B622:B641, (ROW(B622:B641)-ROW(B622)+1)) / (20*21/2)</f>
        <v>3.9511290476190468</v>
      </c>
      <c r="J638" s="2">
        <f t="shared" si="74"/>
        <v>3.8805336253427085</v>
      </c>
      <c r="K638" s="2">
        <f t="shared" si="76"/>
        <v>3.8649446271939438</v>
      </c>
    </row>
    <row r="639" spans="1:11" ht="13.5" x14ac:dyDescent="0.25">
      <c r="A639" s="3">
        <f>TITRES_STAT!B642</f>
        <v>43234</v>
      </c>
      <c r="B639" s="6">
        <f>TITRES_STAT!D642</f>
        <v>4.1222000000000003</v>
      </c>
      <c r="C639" s="2">
        <f t="shared" si="69"/>
        <v>0.10939999999999994</v>
      </c>
      <c r="D639" s="2">
        <f t="shared" si="70"/>
        <v>3.9985200000000005</v>
      </c>
      <c r="E639" s="2">
        <f t="shared" si="72"/>
        <v>3.9577200000000006</v>
      </c>
      <c r="F639" s="2">
        <f t="shared" si="73"/>
        <v>3.8498350000000001</v>
      </c>
      <c r="G639" s="2">
        <f t="shared" si="75"/>
        <v>3.8417239999999993</v>
      </c>
      <c r="H639" s="2">
        <f t="shared" si="71"/>
        <v>3.845294000000004</v>
      </c>
      <c r="I639" s="2">
        <f t="array" ref="I639">SUMPRODUCT(B623:B642, (ROW(B623:B642)-ROW(B623)+1)) / (20*21/2)</f>
        <v>3.9681152380952383</v>
      </c>
      <c r="J639" s="2">
        <f t="shared" si="74"/>
        <v>3.9035494705481648</v>
      </c>
      <c r="K639" s="2">
        <f t="shared" si="76"/>
        <v>3.8750330731863381</v>
      </c>
    </row>
    <row r="640" spans="1:11" ht="13.5" x14ac:dyDescent="0.25">
      <c r="A640" s="3">
        <f>TITRES_STAT!B643</f>
        <v>43235</v>
      </c>
      <c r="B640" s="6">
        <f>TITRES_STAT!D643</f>
        <v>4.0758999999999999</v>
      </c>
      <c r="C640" s="2">
        <f t="shared" si="69"/>
        <v>-4.6300000000000452E-2</v>
      </c>
      <c r="D640" s="2">
        <f t="shared" si="70"/>
        <v>4.03132</v>
      </c>
      <c r="E640" s="2">
        <f t="shared" si="72"/>
        <v>3.9825299999999997</v>
      </c>
      <c r="F640" s="2">
        <f t="shared" si="73"/>
        <v>3.8656050000000008</v>
      </c>
      <c r="G640" s="2">
        <f t="shared" si="75"/>
        <v>3.845845999999999</v>
      </c>
      <c r="H640" s="2">
        <f t="shared" si="71"/>
        <v>3.848112000000004</v>
      </c>
      <c r="I640" s="2">
        <f t="array" ref="I640">SUMPRODUCT(B624:B643, (ROW(B624:B643)-ROW(B624)+1)) / (20*21/2)</f>
        <v>3.9825585714285716</v>
      </c>
      <c r="J640" s="2">
        <f t="shared" si="74"/>
        <v>3.9199638066864351</v>
      </c>
      <c r="K640" s="2">
        <f t="shared" si="76"/>
        <v>3.8829102075711877</v>
      </c>
    </row>
    <row r="641" spans="1:11" ht="13.5" x14ac:dyDescent="0.25">
      <c r="A641" s="3">
        <f>TITRES_STAT!B644</f>
        <v>43236</v>
      </c>
      <c r="B641" s="6">
        <f>TITRES_STAT!D644</f>
        <v>4.0632999999999999</v>
      </c>
      <c r="C641" s="2">
        <f t="shared" si="69"/>
        <v>-1.2599999999999945E-2</v>
      </c>
      <c r="D641" s="2">
        <f t="shared" si="70"/>
        <v>4.0456199999999995</v>
      </c>
      <c r="E641" s="2">
        <f t="shared" si="72"/>
        <v>3.9997799999999999</v>
      </c>
      <c r="F641" s="2">
        <f t="shared" si="73"/>
        <v>3.8807450000000001</v>
      </c>
      <c r="G641" s="2">
        <f t="shared" si="75"/>
        <v>3.849715999999999</v>
      </c>
      <c r="H641" s="2">
        <f t="shared" si="71"/>
        <v>3.8508880000000039</v>
      </c>
      <c r="I641" s="2">
        <f t="array" ref="I641">SUMPRODUCT(B625:B644, (ROW(B625:B644)-ROW(B625)+1)) / (20*21/2)</f>
        <v>3.9894300000000005</v>
      </c>
      <c r="J641" s="2">
        <f t="shared" si="74"/>
        <v>3.9336148727162983</v>
      </c>
      <c r="K641" s="2">
        <f t="shared" si="76"/>
        <v>3.8899843170781998</v>
      </c>
    </row>
    <row r="642" spans="1:11" ht="13.5" x14ac:dyDescent="0.25">
      <c r="A642" s="3">
        <f>TITRES_STAT!B645</f>
        <v>43237</v>
      </c>
      <c r="B642" s="6">
        <f>TITRES_STAT!D645</f>
        <v>4.0590999999999999</v>
      </c>
      <c r="C642" s="2">
        <f t="shared" si="69"/>
        <v>-4.1999999999999815E-3</v>
      </c>
      <c r="D642" s="2">
        <f t="shared" si="70"/>
        <v>4.0666600000000006</v>
      </c>
      <c r="E642" s="2">
        <f t="shared" si="72"/>
        <v>4.0060900000000004</v>
      </c>
      <c r="F642" s="2">
        <f t="shared" si="73"/>
        <v>3.8990450000000001</v>
      </c>
      <c r="G642" s="2">
        <f t="shared" si="75"/>
        <v>3.8535859999999995</v>
      </c>
      <c r="H642" s="2">
        <f t="shared" si="71"/>
        <v>3.8538325000000038</v>
      </c>
      <c r="I642" s="2">
        <f t="array" ref="I642">SUMPRODUCT(B626:B645, (ROW(B626:B645)-ROW(B626)+1)) / (20*21/2)</f>
        <v>3.9997490476190478</v>
      </c>
      <c r="J642" s="2">
        <f t="shared" si="74"/>
        <v>3.9455658372195077</v>
      </c>
      <c r="K642" s="2">
        <f t="shared" si="76"/>
        <v>3.8966163046437607</v>
      </c>
    </row>
    <row r="643" spans="1:11" ht="13.5" x14ac:dyDescent="0.25">
      <c r="A643" s="3">
        <f>TITRES_STAT!B646</f>
        <v>43238</v>
      </c>
      <c r="B643" s="6">
        <f>TITRES_STAT!D646</f>
        <v>4.0507</v>
      </c>
      <c r="C643" s="2">
        <f t="shared" si="69"/>
        <v>-8.3999999999999631E-3</v>
      </c>
      <c r="D643" s="2">
        <f t="shared" si="70"/>
        <v>4.0742399999999996</v>
      </c>
      <c r="E643" s="2">
        <f t="shared" si="72"/>
        <v>4.0157700000000007</v>
      </c>
      <c r="F643" s="2">
        <f t="shared" si="73"/>
        <v>3.9154499999999999</v>
      </c>
      <c r="G643" s="2">
        <f t="shared" si="75"/>
        <v>3.8588859999999996</v>
      </c>
      <c r="H643" s="2">
        <f t="shared" si="71"/>
        <v>3.8568400000000049</v>
      </c>
      <c r="I643" s="2">
        <f t="array" ref="I643">SUMPRODUCT(B627:B646, (ROW(B627:B646)-ROW(B627)+1)) / (20*21/2)</f>
        <v>4.0048566666666652</v>
      </c>
      <c r="J643" s="2">
        <f t="shared" si="74"/>
        <v>3.9555786146271736</v>
      </c>
      <c r="K643" s="2">
        <f t="shared" si="76"/>
        <v>3.9026588025008682</v>
      </c>
    </row>
    <row r="644" spans="1:11" ht="13.5" x14ac:dyDescent="0.25">
      <c r="A644" s="3">
        <f>TITRES_STAT!B647</f>
        <v>43241</v>
      </c>
      <c r="B644" s="6">
        <f>TITRES_STAT!D647</f>
        <v>3.9876</v>
      </c>
      <c r="C644" s="2">
        <f t="shared" ref="C644:C707" si="77">B644-B643</f>
        <v>-6.3099999999999934E-2</v>
      </c>
      <c r="D644" s="2">
        <f t="shared" si="70"/>
        <v>4.04732</v>
      </c>
      <c r="E644" s="2">
        <f t="shared" si="72"/>
        <v>4.0229200000000009</v>
      </c>
      <c r="F644" s="2">
        <f t="shared" si="73"/>
        <v>3.9297499999999999</v>
      </c>
      <c r="G644" s="2">
        <f t="shared" si="75"/>
        <v>3.862924</v>
      </c>
      <c r="H644" s="2">
        <f t="shared" si="71"/>
        <v>3.8599525000000039</v>
      </c>
      <c r="I644" s="2">
        <f t="array" ref="I644">SUMPRODUCT(B628:B647, (ROW(B628:B647)-ROW(B628)+1)) / (20*21/2)</f>
        <v>4.0036523809523805</v>
      </c>
      <c r="J644" s="2">
        <f t="shared" si="74"/>
        <v>3.9586282703769666</v>
      </c>
      <c r="K644" s="2">
        <f t="shared" si="76"/>
        <v>3.9059898298537754</v>
      </c>
    </row>
    <row r="645" spans="1:11" ht="13.5" x14ac:dyDescent="0.25">
      <c r="A645" s="3">
        <f>TITRES_STAT!B648</f>
        <v>43242</v>
      </c>
      <c r="B645" s="6">
        <f>TITRES_STAT!D648</f>
        <v>4.0381</v>
      </c>
      <c r="C645" s="2">
        <f t="shared" si="77"/>
        <v>5.0499999999999989E-2</v>
      </c>
      <c r="D645" s="2">
        <f t="shared" si="70"/>
        <v>4.0397599999999994</v>
      </c>
      <c r="E645" s="2">
        <f t="shared" si="72"/>
        <v>4.0355400000000001</v>
      </c>
      <c r="F645" s="2">
        <f t="shared" si="73"/>
        <v>3.9423699999999995</v>
      </c>
      <c r="G645" s="2">
        <f t="shared" si="75"/>
        <v>3.867972</v>
      </c>
      <c r="H645" s="2">
        <f t="shared" si="71"/>
        <v>3.8632965000000046</v>
      </c>
      <c r="I645" s="2">
        <f t="array" ref="I645">SUMPRODUCT(B629:B648, (ROW(B629:B648)-ROW(B629)+1)) / (20*21/2)</f>
        <v>4.0002866666666668</v>
      </c>
      <c r="J645" s="2">
        <f t="shared" si="74"/>
        <v>3.9661970065315413</v>
      </c>
      <c r="K645" s="2">
        <f t="shared" si="76"/>
        <v>3.911170620839902</v>
      </c>
    </row>
    <row r="646" spans="1:11" ht="13.5" x14ac:dyDescent="0.25">
      <c r="A646" s="3">
        <f>TITRES_STAT!B649</f>
        <v>43243</v>
      </c>
      <c r="B646" s="6">
        <f>TITRES_STAT!D649</f>
        <v>3.996</v>
      </c>
      <c r="C646" s="2">
        <f t="shared" si="77"/>
        <v>-4.2100000000000026E-2</v>
      </c>
      <c r="D646" s="2">
        <f t="shared" ref="D646:D709" si="78">AVERAGE(B642:B646)</f>
        <v>4.0263</v>
      </c>
      <c r="E646" s="2">
        <f t="shared" si="72"/>
        <v>4.0359600000000002</v>
      </c>
      <c r="F646" s="2">
        <f t="shared" si="73"/>
        <v>3.9581449999999996</v>
      </c>
      <c r="G646" s="2">
        <f t="shared" si="75"/>
        <v>3.8720940000000001</v>
      </c>
      <c r="H646" s="2">
        <f t="shared" si="71"/>
        <v>3.8664300000000043</v>
      </c>
      <c r="I646" s="2">
        <f t="array" ref="I646">SUMPRODUCT(B630:B649, (ROW(B630:B649)-ROW(B630)+1)) / (20*21/2)</f>
        <v>4.0010295238095246</v>
      </c>
      <c r="J646" s="2">
        <f t="shared" si="74"/>
        <v>3.9690353868618704</v>
      </c>
      <c r="K646" s="2">
        <f t="shared" si="76"/>
        <v>3.9144972631599058</v>
      </c>
    </row>
    <row r="647" spans="1:11" ht="13.5" x14ac:dyDescent="0.25">
      <c r="A647" s="3">
        <f>TITRES_STAT!B650</f>
        <v>43244</v>
      </c>
      <c r="B647" s="6">
        <f>TITRES_STAT!D650</f>
        <v>3.9455</v>
      </c>
      <c r="C647" s="2">
        <f t="shared" si="77"/>
        <v>-5.0499999999999989E-2</v>
      </c>
      <c r="D647" s="2">
        <f t="shared" si="78"/>
        <v>4.0035799999999995</v>
      </c>
      <c r="E647" s="2">
        <f t="shared" si="72"/>
        <v>4.0351200000000009</v>
      </c>
      <c r="F647" s="2">
        <f t="shared" si="73"/>
        <v>3.9682399999999989</v>
      </c>
      <c r="G647" s="2">
        <f t="shared" si="75"/>
        <v>3.8736080000000004</v>
      </c>
      <c r="H647" s="2">
        <f t="shared" si="71"/>
        <v>3.8693320000000044</v>
      </c>
      <c r="I647" s="2">
        <f t="array" ref="I647">SUMPRODUCT(B631:B650, (ROW(B631:B650)-ROW(B631)+1)) / (20*21/2)</f>
        <v>3.9940214285714286</v>
      </c>
      <c r="J647" s="2">
        <f t="shared" si="74"/>
        <v>3.9667939214464543</v>
      </c>
      <c r="K647" s="2">
        <f t="shared" si="76"/>
        <v>3.915713056761478</v>
      </c>
    </row>
    <row r="648" spans="1:11" ht="13.5" x14ac:dyDescent="0.25">
      <c r="A648" s="3">
        <f>TITRES_STAT!B651</f>
        <v>43245</v>
      </c>
      <c r="B648" s="6">
        <f>TITRES_STAT!D651</f>
        <v>3.9329000000000001</v>
      </c>
      <c r="C648" s="2">
        <f t="shared" si="77"/>
        <v>-1.2599999999999945E-2</v>
      </c>
      <c r="D648" s="2">
        <f t="shared" si="78"/>
        <v>3.9800200000000006</v>
      </c>
      <c r="E648" s="2">
        <f t="shared" si="72"/>
        <v>4.0271299999999997</v>
      </c>
      <c r="F648" s="2">
        <f t="shared" si="73"/>
        <v>3.9755999999999991</v>
      </c>
      <c r="G648" s="2">
        <f t="shared" si="75"/>
        <v>3.87487</v>
      </c>
      <c r="H648" s="2">
        <f t="shared" si="71"/>
        <v>3.8720660000000038</v>
      </c>
      <c r="I648" s="2">
        <f t="array" ref="I648">SUMPRODUCT(B632:B651, (ROW(B632:B651)-ROW(B632)+1)) / (20*21/2)</f>
        <v>3.9902128571428572</v>
      </c>
      <c r="J648" s="2">
        <f t="shared" si="74"/>
        <v>3.9635659289277445</v>
      </c>
      <c r="K648" s="2">
        <f t="shared" si="76"/>
        <v>3.9163870545355377</v>
      </c>
    </row>
    <row r="649" spans="1:11" ht="13.5" x14ac:dyDescent="0.25">
      <c r="A649" s="3">
        <f>TITRES_STAT!B652</f>
        <v>43248</v>
      </c>
      <c r="B649" s="6">
        <f>TITRES_STAT!D652</f>
        <v>3.9834000000000001</v>
      </c>
      <c r="C649" s="2">
        <f t="shared" si="77"/>
        <v>5.0499999999999989E-2</v>
      </c>
      <c r="D649" s="2">
        <f t="shared" si="78"/>
        <v>3.9791800000000004</v>
      </c>
      <c r="E649" s="2">
        <f t="shared" si="72"/>
        <v>4.0132500000000011</v>
      </c>
      <c r="F649" s="2">
        <f t="shared" si="73"/>
        <v>3.9854849999999997</v>
      </c>
      <c r="G649" s="2">
        <f t="shared" si="75"/>
        <v>3.8771420000000001</v>
      </c>
      <c r="H649" s="2">
        <f t="shared" si="71"/>
        <v>3.8748635000000036</v>
      </c>
      <c r="I649" s="2">
        <f t="array" ref="I649">SUMPRODUCT(B633:B652, (ROW(B633:B652)-ROW(B633)+1)) / (20*21/2)</f>
        <v>3.9913333333333338</v>
      </c>
      <c r="J649" s="2">
        <f t="shared" si="74"/>
        <v>3.9654548880774829</v>
      </c>
      <c r="K649" s="2">
        <f t="shared" si="76"/>
        <v>3.9190150131812032</v>
      </c>
    </row>
    <row r="650" spans="1:11" ht="13.5" x14ac:dyDescent="0.25">
      <c r="A650" s="3">
        <f>TITRES_STAT!B653</f>
        <v>43249</v>
      </c>
      <c r="B650" s="6">
        <f>TITRES_STAT!D653</f>
        <v>3.9119000000000002</v>
      </c>
      <c r="C650" s="2">
        <f t="shared" si="77"/>
        <v>-7.1499999999999897E-2</v>
      </c>
      <c r="D650" s="2">
        <f t="shared" si="78"/>
        <v>3.9539400000000002</v>
      </c>
      <c r="E650" s="2">
        <f t="shared" si="72"/>
        <v>3.9968500000000007</v>
      </c>
      <c r="F650" s="2">
        <f t="shared" si="73"/>
        <v>3.9896900000000004</v>
      </c>
      <c r="G650" s="2">
        <f t="shared" si="75"/>
        <v>3.8792459999999993</v>
      </c>
      <c r="H650" s="2">
        <f t="shared" ref="H650:H713" si="79">AVERAGE(B451:B650)</f>
        <v>3.8773035000000031</v>
      </c>
      <c r="I650" s="2">
        <f t="array" ref="I650">SUMPRODUCT(B634:B653, (ROW(B634:B653)-ROW(B634)+1)) / (20*21/2)</f>
        <v>3.9916138095238098</v>
      </c>
      <c r="J650" s="2">
        <f t="shared" si="74"/>
        <v>3.9603544225462941</v>
      </c>
      <c r="K650" s="2">
        <f t="shared" si="76"/>
        <v>3.9187359930564503</v>
      </c>
    </row>
    <row r="651" spans="1:11" ht="13.5" x14ac:dyDescent="0.25">
      <c r="A651" s="3">
        <f>TITRES_STAT!B654</f>
        <v>43250</v>
      </c>
      <c r="B651" s="6">
        <f>TITRES_STAT!D654</f>
        <v>3.9497</v>
      </c>
      <c r="C651" s="2">
        <f t="shared" si="77"/>
        <v>3.7799999999999834E-2</v>
      </c>
      <c r="D651" s="2">
        <f t="shared" si="78"/>
        <v>3.9446800000000004</v>
      </c>
      <c r="E651" s="2">
        <f t="shared" si="72"/>
        <v>3.98549</v>
      </c>
      <c r="F651" s="2">
        <f t="shared" si="73"/>
        <v>3.9926349999999999</v>
      </c>
      <c r="G651" s="2">
        <f t="shared" si="75"/>
        <v>3.8820219999999996</v>
      </c>
      <c r="H651" s="2">
        <f t="shared" si="79"/>
        <v>3.8794275000000038</v>
      </c>
      <c r="I651" s="2">
        <f t="array" ref="I651">SUMPRODUCT(B635:B654, (ROW(B635:B654)-ROW(B635)+1)) / (20*21/2)</f>
        <v>3.9876842857142853</v>
      </c>
      <c r="J651" s="2">
        <f t="shared" si="74"/>
        <v>3.9593397156371233</v>
      </c>
      <c r="K651" s="2">
        <f t="shared" si="76"/>
        <v>3.9199502678385501</v>
      </c>
    </row>
    <row r="652" spans="1:11" ht="13.5" x14ac:dyDescent="0.25">
      <c r="A652" s="3">
        <f>TITRES_STAT!B655</f>
        <v>43251</v>
      </c>
      <c r="B652" s="6">
        <f>TITRES_STAT!D655</f>
        <v>4.0044000000000004</v>
      </c>
      <c r="C652" s="2">
        <f t="shared" si="77"/>
        <v>5.4700000000000415E-2</v>
      </c>
      <c r="D652" s="2">
        <f t="shared" si="78"/>
        <v>3.9564599999999999</v>
      </c>
      <c r="E652" s="2">
        <f t="shared" ref="E652:E715" si="80">AVERAGE(B643:B652)</f>
        <v>3.9800200000000006</v>
      </c>
      <c r="F652" s="2">
        <f t="shared" si="73"/>
        <v>3.9930550000000009</v>
      </c>
      <c r="G652" s="2">
        <f t="shared" si="75"/>
        <v>3.8855540000000004</v>
      </c>
      <c r="H652" s="2">
        <f t="shared" si="79"/>
        <v>3.8818250000000036</v>
      </c>
      <c r="I652" s="2">
        <f t="array" ref="I652">SUMPRODUCT(B636:B655, (ROW(B636:B655)-ROW(B636)+1)) / (20*21/2)</f>
        <v>3.9835747619047619</v>
      </c>
      <c r="J652" s="2">
        <f t="shared" si="74"/>
        <v>3.9636311712907308</v>
      </c>
      <c r="K652" s="2">
        <f t="shared" si="76"/>
        <v>3.92326202204096</v>
      </c>
    </row>
    <row r="653" spans="1:11" ht="13.5" x14ac:dyDescent="0.25">
      <c r="A653" s="3">
        <f>TITRES_STAT!B656</f>
        <v>43252</v>
      </c>
      <c r="B653" s="6">
        <f>TITRES_STAT!D656</f>
        <v>3.996</v>
      </c>
      <c r="C653" s="2">
        <f t="shared" si="77"/>
        <v>-8.4000000000004071E-3</v>
      </c>
      <c r="D653" s="2">
        <f t="shared" si="78"/>
        <v>3.9690800000000004</v>
      </c>
      <c r="E653" s="2">
        <f t="shared" si="80"/>
        <v>3.9745499999999998</v>
      </c>
      <c r="F653" s="2">
        <f t="shared" si="73"/>
        <v>3.9951600000000007</v>
      </c>
      <c r="G653" s="2">
        <f t="shared" si="75"/>
        <v>3.8889179999999999</v>
      </c>
      <c r="H653" s="2">
        <f t="shared" si="79"/>
        <v>3.8841175000000026</v>
      </c>
      <c r="I653" s="2">
        <f t="array" ref="I653">SUMPRODUCT(B637:B656, (ROW(B637:B656)-ROW(B637)+1)) / (20*21/2)</f>
        <v>3.9832747619047622</v>
      </c>
      <c r="J653" s="2">
        <f t="shared" si="74"/>
        <v>3.9667139168820897</v>
      </c>
      <c r="K653" s="2">
        <f t="shared" si="76"/>
        <v>3.9261144917648441</v>
      </c>
    </row>
    <row r="654" spans="1:11" ht="13.5" x14ac:dyDescent="0.25">
      <c r="A654" s="3">
        <f>TITRES_STAT!B657</f>
        <v>43255</v>
      </c>
      <c r="B654" s="6">
        <f>TITRES_STAT!D657</f>
        <v>3.9539</v>
      </c>
      <c r="C654" s="2">
        <f t="shared" si="77"/>
        <v>-4.2100000000000026E-2</v>
      </c>
      <c r="D654" s="2">
        <f t="shared" si="78"/>
        <v>3.9631799999999999</v>
      </c>
      <c r="E654" s="2">
        <f t="shared" si="80"/>
        <v>3.9711799999999995</v>
      </c>
      <c r="F654" s="2">
        <f t="shared" si="73"/>
        <v>3.9970500000000007</v>
      </c>
      <c r="G654" s="2">
        <f t="shared" si="75"/>
        <v>3.8914400000000007</v>
      </c>
      <c r="H654" s="2">
        <f t="shared" si="79"/>
        <v>3.8861365000000028</v>
      </c>
      <c r="I654" s="2">
        <f t="array" ref="I654">SUMPRODUCT(B638:B657, (ROW(B638:B657)-ROW(B638)+1)) / (20*21/2)</f>
        <v>3.9829547619047623</v>
      </c>
      <c r="J654" s="2">
        <f t="shared" si="74"/>
        <v>3.9654935438457</v>
      </c>
      <c r="K654" s="2">
        <f t="shared" si="76"/>
        <v>3.9272041195387715</v>
      </c>
    </row>
    <row r="655" spans="1:11" ht="13.5" x14ac:dyDescent="0.25">
      <c r="A655" s="3">
        <f>TITRES_STAT!B658</f>
        <v>43256</v>
      </c>
      <c r="B655" s="6">
        <f>TITRES_STAT!D658</f>
        <v>3.9539</v>
      </c>
      <c r="C655" s="2">
        <f t="shared" si="77"/>
        <v>0</v>
      </c>
      <c r="D655" s="2">
        <f t="shared" si="78"/>
        <v>3.9715800000000003</v>
      </c>
      <c r="E655" s="2">
        <f t="shared" si="80"/>
        <v>3.9627599999999994</v>
      </c>
      <c r="F655" s="2">
        <f t="shared" si="73"/>
        <v>3.9991500000000011</v>
      </c>
      <c r="G655" s="2">
        <f t="shared" si="75"/>
        <v>3.8939620000000001</v>
      </c>
      <c r="H655" s="2">
        <f t="shared" si="79"/>
        <v>3.888155500000003</v>
      </c>
      <c r="I655" s="2">
        <f t="array" ref="I655">SUMPRODUCT(B639:B658, (ROW(B639:B658)-ROW(B639)+1)) / (20*21/2)</f>
        <v>3.9824342857142856</v>
      </c>
      <c r="J655" s="2">
        <f t="shared" si="74"/>
        <v>3.9643893968127761</v>
      </c>
      <c r="K655" s="2">
        <f t="shared" si="76"/>
        <v>3.9282510168117613</v>
      </c>
    </row>
    <row r="656" spans="1:11" ht="13.5" x14ac:dyDescent="0.25">
      <c r="A656" s="3">
        <f>TITRES_STAT!B659</f>
        <v>43257</v>
      </c>
      <c r="B656" s="6">
        <f>TITRES_STAT!D659</f>
        <v>3.996</v>
      </c>
      <c r="C656" s="2">
        <f t="shared" si="77"/>
        <v>4.2100000000000026E-2</v>
      </c>
      <c r="D656" s="2">
        <f t="shared" si="78"/>
        <v>3.9808399999999997</v>
      </c>
      <c r="E656" s="2">
        <f t="shared" si="80"/>
        <v>3.9627600000000003</v>
      </c>
      <c r="F656" s="2">
        <f t="shared" si="73"/>
        <v>3.9993600000000002</v>
      </c>
      <c r="G656" s="2">
        <f t="shared" si="75"/>
        <v>3.897326000000001</v>
      </c>
      <c r="H656" s="2">
        <f t="shared" si="79"/>
        <v>3.889606500000002</v>
      </c>
      <c r="I656" s="2">
        <f t="array" ref="I656">SUMPRODUCT(B640:B659, (ROW(B640:B659)-ROW(B640)+1)) / (20*21/2)</f>
        <v>3.9779842857142853</v>
      </c>
      <c r="J656" s="2">
        <f t="shared" si="74"/>
        <v>3.9673999304496546</v>
      </c>
      <c r="K656" s="2">
        <f t="shared" si="76"/>
        <v>3.9309078396818884</v>
      </c>
    </row>
    <row r="657" spans="1:11" ht="13.5" x14ac:dyDescent="0.25">
      <c r="A657" s="3">
        <f>TITRES_STAT!B660</f>
        <v>43258</v>
      </c>
      <c r="B657" s="6">
        <f>TITRES_STAT!D660</f>
        <v>3.996</v>
      </c>
      <c r="C657" s="2">
        <f t="shared" si="77"/>
        <v>0</v>
      </c>
      <c r="D657" s="2">
        <f t="shared" si="78"/>
        <v>3.9791600000000003</v>
      </c>
      <c r="E657" s="2">
        <f t="shared" si="80"/>
        <v>3.9678100000000001</v>
      </c>
      <c r="F657" s="2">
        <f t="shared" si="73"/>
        <v>4.0014650000000005</v>
      </c>
      <c r="G657" s="2">
        <f t="shared" si="75"/>
        <v>3.9006900000000018</v>
      </c>
      <c r="H657" s="2">
        <f t="shared" si="79"/>
        <v>3.8906580000000024</v>
      </c>
      <c r="I657" s="2">
        <f t="array" ref="I657">SUMPRODUCT(B641:B660, (ROW(B641:B660)-ROW(B641)+1)) / (20*21/2)</f>
        <v>3.9743357142857136</v>
      </c>
      <c r="J657" s="2">
        <f t="shared" si="74"/>
        <v>3.9701237465973067</v>
      </c>
      <c r="K657" s="2">
        <f t="shared" si="76"/>
        <v>3.9334604734198537</v>
      </c>
    </row>
    <row r="658" spans="1:11" ht="13.5" x14ac:dyDescent="0.25">
      <c r="A658" s="3">
        <f>TITRES_STAT!B661</f>
        <v>43259</v>
      </c>
      <c r="B658" s="6">
        <f>TITRES_STAT!D661</f>
        <v>3.996</v>
      </c>
      <c r="C658" s="2">
        <f t="shared" si="77"/>
        <v>0</v>
      </c>
      <c r="D658" s="2">
        <f t="shared" si="78"/>
        <v>3.9791600000000003</v>
      </c>
      <c r="E658" s="2">
        <f t="shared" si="80"/>
        <v>3.9741200000000005</v>
      </c>
      <c r="F658" s="2">
        <f t="shared" si="73"/>
        <v>4.0006249999999994</v>
      </c>
      <c r="G658" s="2">
        <f t="shared" si="75"/>
        <v>3.9032140000000011</v>
      </c>
      <c r="H658" s="2">
        <f t="shared" si="79"/>
        <v>3.8918990000000018</v>
      </c>
      <c r="I658" s="2">
        <f t="array" ref="I658">SUMPRODUCT(B642:B661, (ROW(B642:B661)-ROW(B642)+1)) / (20*21/2)</f>
        <v>3.9712680952380954</v>
      </c>
      <c r="J658" s="2">
        <f t="shared" si="74"/>
        <v>3.9725881516832775</v>
      </c>
      <c r="K658" s="2">
        <f t="shared" si="76"/>
        <v>3.9359130038739769</v>
      </c>
    </row>
    <row r="659" spans="1:11" ht="13.5" x14ac:dyDescent="0.25">
      <c r="A659" s="3">
        <f>TITRES_STAT!B662</f>
        <v>43262</v>
      </c>
      <c r="B659" s="6">
        <f>TITRES_STAT!D662</f>
        <v>3.9539</v>
      </c>
      <c r="C659" s="2">
        <f t="shared" si="77"/>
        <v>-4.2100000000000026E-2</v>
      </c>
      <c r="D659" s="2">
        <f t="shared" si="78"/>
        <v>3.9791600000000003</v>
      </c>
      <c r="E659" s="2">
        <f t="shared" si="80"/>
        <v>3.9711699999999994</v>
      </c>
      <c r="F659" s="2">
        <f t="shared" si="73"/>
        <v>3.99221</v>
      </c>
      <c r="G659" s="2">
        <f t="shared" si="75"/>
        <v>3.9040540000000008</v>
      </c>
      <c r="H659" s="2">
        <f t="shared" si="79"/>
        <v>3.892971500000002</v>
      </c>
      <c r="I659" s="2">
        <f t="array" ref="I659">SUMPRODUCT(B643:B662, (ROW(B643:B662)-ROW(B643)+1)) / (20*21/2)</f>
        <v>3.9683214285714294</v>
      </c>
      <c r="J659" s="2">
        <f t="shared" si="74"/>
        <v>3.9708083277134416</v>
      </c>
      <c r="K659" s="2">
        <f t="shared" si="76"/>
        <v>3.9366183762710758</v>
      </c>
    </row>
    <row r="660" spans="1:11" ht="13.5" x14ac:dyDescent="0.25">
      <c r="A660" s="3">
        <f>TITRES_STAT!B663</f>
        <v>43263</v>
      </c>
      <c r="B660" s="6">
        <f>TITRES_STAT!D663</f>
        <v>3.9539</v>
      </c>
      <c r="C660" s="2">
        <f t="shared" si="77"/>
        <v>0</v>
      </c>
      <c r="D660" s="2">
        <f t="shared" si="78"/>
        <v>3.9791600000000003</v>
      </c>
      <c r="E660" s="2">
        <f t="shared" si="80"/>
        <v>3.9753699999999994</v>
      </c>
      <c r="F660" s="2">
        <f t="shared" ref="F660:F723" si="81">AVERAGE(B641:B660)</f>
        <v>3.98611</v>
      </c>
      <c r="G660" s="2">
        <f t="shared" si="75"/>
        <v>3.9049780000000016</v>
      </c>
      <c r="H660" s="2">
        <f t="shared" si="79"/>
        <v>3.8940230000000007</v>
      </c>
      <c r="I660" s="2">
        <f t="array" ref="I660">SUMPRODUCT(B644:B663, (ROW(B644:B663)-ROW(B644)+1)) / (20*21/2)</f>
        <v>3.9622957142857147</v>
      </c>
      <c r="J660" s="2">
        <f t="shared" si="74"/>
        <v>3.969198010788352</v>
      </c>
      <c r="K660" s="2">
        <f t="shared" si="76"/>
        <v>3.9372960870055431</v>
      </c>
    </row>
    <row r="661" spans="1:11" ht="13.5" x14ac:dyDescent="0.25">
      <c r="A661" s="3">
        <f>TITRES_STAT!B664</f>
        <v>43264</v>
      </c>
      <c r="B661" s="6">
        <f>TITRES_STAT!D664</f>
        <v>3.9539</v>
      </c>
      <c r="C661" s="2">
        <f t="shared" si="77"/>
        <v>0</v>
      </c>
      <c r="D661" s="2">
        <f t="shared" si="78"/>
        <v>3.9707400000000002</v>
      </c>
      <c r="E661" s="2">
        <f t="shared" si="80"/>
        <v>3.975789999999999</v>
      </c>
      <c r="F661" s="2">
        <f t="shared" si="81"/>
        <v>3.9806400000000011</v>
      </c>
      <c r="G661" s="2">
        <f t="shared" si="75"/>
        <v>3.9074160000000018</v>
      </c>
      <c r="H661" s="2">
        <f t="shared" si="79"/>
        <v>3.8945275000000006</v>
      </c>
      <c r="I661" s="2">
        <f t="array" ref="I661">SUMPRODUCT(B645:B664, (ROW(B645:B664)-ROW(B645)+1)) / (20*21/2)</f>
        <v>3.9569309523809526</v>
      </c>
      <c r="J661" s="2">
        <f t="shared" ref="J661:J724" si="82">$J$4*B661+J660*(1-$J$4)</f>
        <v>3.9677410573799374</v>
      </c>
      <c r="K661" s="2">
        <f t="shared" si="76"/>
        <v>3.9379472208484634</v>
      </c>
    </row>
    <row r="662" spans="1:11" ht="13.5" x14ac:dyDescent="0.25">
      <c r="A662" s="3">
        <f>TITRES_STAT!B665</f>
        <v>43265</v>
      </c>
      <c r="B662" s="6">
        <f>TITRES_STAT!D665</f>
        <v>3.9497</v>
      </c>
      <c r="C662" s="2">
        <f t="shared" si="77"/>
        <v>-4.1999999999999815E-3</v>
      </c>
      <c r="D662" s="2">
        <f t="shared" si="78"/>
        <v>3.9614800000000003</v>
      </c>
      <c r="E662" s="2">
        <f t="shared" si="80"/>
        <v>3.9703200000000001</v>
      </c>
      <c r="F662" s="2">
        <f t="shared" si="81"/>
        <v>3.9751700000000012</v>
      </c>
      <c r="G662" s="2">
        <f t="shared" si="75"/>
        <v>3.9091820000000017</v>
      </c>
      <c r="H662" s="2">
        <f t="shared" si="79"/>
        <v>3.8946535000000013</v>
      </c>
      <c r="I662" s="2">
        <f t="array" ref="I662">SUMPRODUCT(B646:B665, (ROW(B646:B665)-ROW(B646)+1)) / (20*21/2)</f>
        <v>3.9499171428571431</v>
      </c>
      <c r="J662" s="2">
        <f t="shared" si="82"/>
        <v>3.966022861438991</v>
      </c>
      <c r="K662" s="2">
        <f t="shared" si="76"/>
        <v>3.9384081141485234</v>
      </c>
    </row>
    <row r="663" spans="1:11" ht="13.5" x14ac:dyDescent="0.25">
      <c r="A663" s="3">
        <f>TITRES_STAT!B666</f>
        <v>43269</v>
      </c>
      <c r="B663" s="6">
        <f>TITRES_STAT!D666</f>
        <v>3.9119000000000002</v>
      </c>
      <c r="C663" s="2">
        <f t="shared" si="77"/>
        <v>-3.7799999999999834E-2</v>
      </c>
      <c r="D663" s="2">
        <f t="shared" si="78"/>
        <v>3.9446599999999998</v>
      </c>
      <c r="E663" s="2">
        <f t="shared" si="80"/>
        <v>3.9619100000000005</v>
      </c>
      <c r="F663" s="2">
        <f t="shared" si="81"/>
        <v>3.9682299999999997</v>
      </c>
      <c r="G663" s="2">
        <f t="shared" si="75"/>
        <v>3.9101920000000017</v>
      </c>
      <c r="H663" s="2">
        <f t="shared" si="79"/>
        <v>3.8946955000000001</v>
      </c>
      <c r="I663" s="2">
        <f t="array" ref="I663">SUMPRODUCT(B647:B666, (ROW(B647:B666)-ROW(B647)+1)) / (20*21/2)</f>
        <v>3.9456142857142855</v>
      </c>
      <c r="J663" s="2">
        <f t="shared" si="82"/>
        <v>3.960868303206706</v>
      </c>
      <c r="K663" s="2">
        <f t="shared" si="76"/>
        <v>3.9373685802603462</v>
      </c>
    </row>
    <row r="664" spans="1:11" ht="13.5" x14ac:dyDescent="0.25">
      <c r="A664" s="3">
        <f>TITRES_STAT!B667</f>
        <v>43270</v>
      </c>
      <c r="B664" s="6">
        <f>TITRES_STAT!D667</f>
        <v>3.9119000000000002</v>
      </c>
      <c r="C664" s="2">
        <f t="shared" si="77"/>
        <v>0</v>
      </c>
      <c r="D664" s="2">
        <f t="shared" si="78"/>
        <v>3.9362599999999999</v>
      </c>
      <c r="E664" s="2">
        <f t="shared" si="80"/>
        <v>3.9577100000000009</v>
      </c>
      <c r="F664" s="2">
        <f t="shared" si="81"/>
        <v>3.9644450000000004</v>
      </c>
      <c r="G664" s="2">
        <f t="shared" si="75"/>
        <v>3.9118740000000014</v>
      </c>
      <c r="H664" s="2">
        <f t="shared" si="79"/>
        <v>3.8952215000000008</v>
      </c>
      <c r="I664" s="2">
        <f t="array" ref="I664">SUMPRODUCT(B648:B667, (ROW(B648:B667)-ROW(B648)+1)) / (20*21/2)</f>
        <v>3.9413119047619052</v>
      </c>
      <c r="J664" s="2">
        <f t="shared" si="82"/>
        <v>3.9562046552822578</v>
      </c>
      <c r="K664" s="2">
        <f t="shared" si="76"/>
        <v>3.9363698124069995</v>
      </c>
    </row>
    <row r="665" spans="1:11" ht="13.5" x14ac:dyDescent="0.25">
      <c r="A665" s="3">
        <f>TITRES_STAT!B668</f>
        <v>43271</v>
      </c>
      <c r="B665" s="6">
        <f>TITRES_STAT!D668</f>
        <v>3.8908</v>
      </c>
      <c r="C665" s="2">
        <f t="shared" si="77"/>
        <v>-2.1100000000000119E-2</v>
      </c>
      <c r="D665" s="2">
        <f t="shared" si="78"/>
        <v>3.9236399999999998</v>
      </c>
      <c r="E665" s="2">
        <f t="shared" si="80"/>
        <v>3.9514000000000005</v>
      </c>
      <c r="F665" s="2">
        <f t="shared" si="81"/>
        <v>3.9570799999999999</v>
      </c>
      <c r="G665" s="2">
        <f t="shared" si="75"/>
        <v>3.9131340000000017</v>
      </c>
      <c r="H665" s="2">
        <f t="shared" si="79"/>
        <v>3.8953265000000012</v>
      </c>
      <c r="I665" s="2">
        <f t="array" ref="I665">SUMPRODUCT(B649:B668, (ROW(B649:B668)-ROW(B649)+1)) / (20*21/2)</f>
        <v>3.9375895238095242</v>
      </c>
      <c r="J665" s="2">
        <f t="shared" si="82"/>
        <v>3.9499756404934714</v>
      </c>
      <c r="K665" s="2">
        <f t="shared" si="76"/>
        <v>3.9345827609400588</v>
      </c>
    </row>
    <row r="666" spans="1:11" ht="13.5" x14ac:dyDescent="0.25">
      <c r="A666" s="3">
        <f>TITRES_STAT!B669</f>
        <v>43272</v>
      </c>
      <c r="B666" s="6">
        <f>TITRES_STAT!D669</f>
        <v>3.9119000000000002</v>
      </c>
      <c r="C666" s="2">
        <f t="shared" si="77"/>
        <v>2.1100000000000119E-2</v>
      </c>
      <c r="D666" s="2">
        <f t="shared" si="78"/>
        <v>3.9152399999999998</v>
      </c>
      <c r="E666" s="2">
        <f t="shared" si="80"/>
        <v>3.9429900000000004</v>
      </c>
      <c r="F666" s="2">
        <f t="shared" si="81"/>
        <v>3.9528750000000001</v>
      </c>
      <c r="G666" s="2">
        <f t="shared" si="75"/>
        <v>3.9156580000000019</v>
      </c>
      <c r="H666" s="2">
        <f t="shared" si="79"/>
        <v>3.8951164999999999</v>
      </c>
      <c r="I666" s="2">
        <f t="array" ref="I666">SUMPRODUCT(B650:B669, (ROW(B650:B669)-ROW(B650)+1)) / (20*21/2)</f>
        <v>3.9283576190476186</v>
      </c>
      <c r="J666" s="2">
        <f t="shared" si="82"/>
        <v>3.9463493890179024</v>
      </c>
      <c r="K666" s="2">
        <f t="shared" si="76"/>
        <v>3.9336932409031937</v>
      </c>
    </row>
    <row r="667" spans="1:11" ht="13.5" x14ac:dyDescent="0.25">
      <c r="A667" s="3">
        <f>TITRES_STAT!B670</f>
        <v>43273</v>
      </c>
      <c r="B667" s="6">
        <f>TITRES_STAT!D670</f>
        <v>3.9077000000000002</v>
      </c>
      <c r="C667" s="2">
        <f t="shared" si="77"/>
        <v>-4.1999999999999815E-3</v>
      </c>
      <c r="D667" s="2">
        <f t="shared" si="78"/>
        <v>3.9068399999999999</v>
      </c>
      <c r="E667" s="2">
        <f t="shared" si="80"/>
        <v>3.9341599999999999</v>
      </c>
      <c r="F667" s="2">
        <f t="shared" si="81"/>
        <v>3.9509850000000002</v>
      </c>
      <c r="G667" s="2">
        <f t="shared" si="75"/>
        <v>3.9176780000000027</v>
      </c>
      <c r="H667" s="2">
        <f t="shared" si="79"/>
        <v>3.8950114999999998</v>
      </c>
      <c r="I667" s="2">
        <f t="array" ref="I667">SUMPRODUCT(B651:B670, (ROW(B651:B670)-ROW(B651)+1)) / (20*21/2)</f>
        <v>3.9213466666666665</v>
      </c>
      <c r="J667" s="2">
        <f t="shared" si="82"/>
        <v>3.9426684948257211</v>
      </c>
      <c r="K667" s="2">
        <f t="shared" si="76"/>
        <v>3.9326738981226765</v>
      </c>
    </row>
    <row r="668" spans="1:11" ht="13.5" x14ac:dyDescent="0.25">
      <c r="A668" s="3">
        <f>TITRES_STAT!B671</f>
        <v>43276</v>
      </c>
      <c r="B668" s="6">
        <f>TITRES_STAT!D671</f>
        <v>3.9119000000000002</v>
      </c>
      <c r="C668" s="2">
        <f t="shared" si="77"/>
        <v>4.1999999999999815E-3</v>
      </c>
      <c r="D668" s="2">
        <f t="shared" si="78"/>
        <v>3.9068400000000003</v>
      </c>
      <c r="E668" s="2">
        <f t="shared" si="80"/>
        <v>3.9257499999999999</v>
      </c>
      <c r="F668" s="2">
        <f t="shared" si="81"/>
        <v>3.9499350000000009</v>
      </c>
      <c r="G668" s="2">
        <f t="shared" si="75"/>
        <v>3.919360000000002</v>
      </c>
      <c r="H668" s="2">
        <f t="shared" si="79"/>
        <v>3.895222</v>
      </c>
      <c r="I668" s="2">
        <f t="array" ref="I668">SUMPRODUCT(B652:B671, (ROW(B652:B671)-ROW(B652)+1)) / (20*21/2)</f>
        <v>3.9185457142857145</v>
      </c>
      <c r="J668" s="2">
        <f t="shared" si="82"/>
        <v>3.9397381619851761</v>
      </c>
      <c r="K668" s="2">
        <f t="shared" si="76"/>
        <v>3.9318592354511992</v>
      </c>
    </row>
    <row r="669" spans="1:11" ht="13.5" x14ac:dyDescent="0.25">
      <c r="A669" s="3">
        <f>TITRES_STAT!B672</f>
        <v>43277</v>
      </c>
      <c r="B669" s="6">
        <f>TITRES_STAT!D672</f>
        <v>3.8530000000000002</v>
      </c>
      <c r="C669" s="2">
        <f t="shared" si="77"/>
        <v>-5.8899999999999952E-2</v>
      </c>
      <c r="D669" s="2">
        <f t="shared" si="78"/>
        <v>3.89506</v>
      </c>
      <c r="E669" s="2">
        <f t="shared" si="80"/>
        <v>3.9156600000000004</v>
      </c>
      <c r="F669" s="2">
        <f t="shared" si="81"/>
        <v>3.9434149999999994</v>
      </c>
      <c r="G669" s="2">
        <f t="shared" si="75"/>
        <v>3.9199500000000023</v>
      </c>
      <c r="H669" s="2">
        <f t="shared" si="79"/>
        <v>3.8951379999999989</v>
      </c>
      <c r="I669" s="2">
        <f t="array" ref="I669">SUMPRODUCT(B653:B672, (ROW(B653:B672)-ROW(B653)+1)) / (20*21/2)</f>
        <v>3.9183247619047621</v>
      </c>
      <c r="J669" s="2">
        <f t="shared" si="82"/>
        <v>3.9314773846532547</v>
      </c>
      <c r="K669" s="2">
        <f t="shared" si="76"/>
        <v>3.9287667164138975</v>
      </c>
    </row>
    <row r="670" spans="1:11" ht="13.5" x14ac:dyDescent="0.25">
      <c r="A670" s="3">
        <f>TITRES_STAT!B673</f>
        <v>43278</v>
      </c>
      <c r="B670" s="6">
        <f>TITRES_STAT!D673</f>
        <v>3.8698000000000001</v>
      </c>
      <c r="C670" s="2">
        <f t="shared" si="77"/>
        <v>1.6799999999999926E-2</v>
      </c>
      <c r="D670" s="2">
        <f t="shared" si="78"/>
        <v>3.89086</v>
      </c>
      <c r="E670" s="2">
        <f t="shared" si="80"/>
        <v>3.907249999999999</v>
      </c>
      <c r="F670" s="2">
        <f t="shared" si="81"/>
        <v>3.9413100000000001</v>
      </c>
      <c r="G670" s="2">
        <f t="shared" si="75"/>
        <v>3.9221360000000027</v>
      </c>
      <c r="H670" s="2">
        <f t="shared" si="79"/>
        <v>3.8951379999999993</v>
      </c>
      <c r="I670" s="2">
        <f t="array" ref="I670">SUMPRODUCT(B654:B673, (ROW(B654:B673)-ROW(B654)+1)) / (20*21/2)</f>
        <v>3.9184242857142859</v>
      </c>
      <c r="J670" s="2">
        <f t="shared" si="82"/>
        <v>3.9256033480196115</v>
      </c>
      <c r="K670" s="2">
        <f t="shared" si="76"/>
        <v>3.9264542961623725</v>
      </c>
    </row>
    <row r="671" spans="1:11" ht="13.5" x14ac:dyDescent="0.25">
      <c r="A671" s="3">
        <f>TITRES_STAT!B674</f>
        <v>43279</v>
      </c>
      <c r="B671" s="6">
        <f>TITRES_STAT!D674</f>
        <v>3.9119000000000002</v>
      </c>
      <c r="C671" s="2">
        <f t="shared" si="77"/>
        <v>4.2100000000000026E-2</v>
      </c>
      <c r="D671" s="2">
        <f t="shared" si="78"/>
        <v>3.89086</v>
      </c>
      <c r="E671" s="2">
        <f t="shared" si="80"/>
        <v>3.9030500000000004</v>
      </c>
      <c r="F671" s="2">
        <f t="shared" si="81"/>
        <v>3.9394199999999997</v>
      </c>
      <c r="G671" s="2">
        <f t="shared" si="75"/>
        <v>3.9251640000000019</v>
      </c>
      <c r="H671" s="2">
        <f t="shared" si="79"/>
        <v>3.8958739999999996</v>
      </c>
      <c r="I671" s="2">
        <f t="array" ref="I671">SUMPRODUCT(B655:B674, (ROW(B655:B674)-ROW(B655)+1)) / (20*21/2)</f>
        <v>3.9164042857142856</v>
      </c>
      <c r="J671" s="2">
        <f t="shared" si="82"/>
        <v>3.9242982672558391</v>
      </c>
      <c r="K671" s="2">
        <f t="shared" si="76"/>
        <v>3.9258835394501226</v>
      </c>
    </row>
    <row r="672" spans="1:11" ht="13.5" x14ac:dyDescent="0.25">
      <c r="A672" s="3">
        <f>TITRES_STAT!B675</f>
        <v>43280</v>
      </c>
      <c r="B672" s="6">
        <f>TITRES_STAT!D675</f>
        <v>3.9371</v>
      </c>
      <c r="C672" s="2">
        <f t="shared" si="77"/>
        <v>2.5199999999999889E-2</v>
      </c>
      <c r="D672" s="2">
        <f t="shared" si="78"/>
        <v>3.8967400000000003</v>
      </c>
      <c r="E672" s="2">
        <f t="shared" si="80"/>
        <v>3.9017900000000005</v>
      </c>
      <c r="F672" s="2">
        <f t="shared" si="81"/>
        <v>3.9360550000000005</v>
      </c>
      <c r="G672" s="2">
        <f t="shared" si="75"/>
        <v>3.9300440000000014</v>
      </c>
      <c r="H672" s="2">
        <f t="shared" si="79"/>
        <v>3.8968414999999994</v>
      </c>
      <c r="I672" s="2">
        <f t="array" ref="I672">SUMPRODUCT(B656:B675, (ROW(B656:B675)-ROW(B656)+1)) / (20*21/2)</f>
        <v>3.9181842857142857</v>
      </c>
      <c r="J672" s="2">
        <f t="shared" si="82"/>
        <v>3.92551747989814</v>
      </c>
      <c r="K672" s="2">
        <f t="shared" si="76"/>
        <v>3.9263234006481573</v>
      </c>
    </row>
    <row r="673" spans="1:11" ht="13.5" x14ac:dyDescent="0.25">
      <c r="A673" s="3">
        <f>TITRES_STAT!B676</f>
        <v>43283</v>
      </c>
      <c r="B673" s="6">
        <f>TITRES_STAT!D676</f>
        <v>3.9371</v>
      </c>
      <c r="C673" s="2">
        <f t="shared" si="77"/>
        <v>0</v>
      </c>
      <c r="D673" s="2">
        <f t="shared" si="78"/>
        <v>3.90178</v>
      </c>
      <c r="E673" s="2">
        <f t="shared" si="80"/>
        <v>3.9043100000000002</v>
      </c>
      <c r="F673" s="2">
        <f t="shared" si="81"/>
        <v>3.9331100000000006</v>
      </c>
      <c r="G673" s="2">
        <f t="shared" si="75"/>
        <v>3.9343340000000011</v>
      </c>
      <c r="H673" s="2">
        <f t="shared" si="79"/>
        <v>3.8982294999999993</v>
      </c>
      <c r="I673" s="2">
        <f t="array" ref="I673">SUMPRODUCT(B657:B676, (ROW(B657:B676)-ROW(B657)+1)) / (20*21/2)</f>
        <v>3.9203842857142863</v>
      </c>
      <c r="J673" s="2">
        <f t="shared" si="82"/>
        <v>3.9266205770506981</v>
      </c>
      <c r="K673" s="2">
        <f t="shared" si="76"/>
        <v>3.9267460123874454</v>
      </c>
    </row>
    <row r="674" spans="1:11" ht="13.5" x14ac:dyDescent="0.25">
      <c r="A674" s="3">
        <f>TITRES_STAT!B677</f>
        <v>43284</v>
      </c>
      <c r="B674" s="6">
        <f>TITRES_STAT!D677</f>
        <v>3.9119000000000002</v>
      </c>
      <c r="C674" s="2">
        <f t="shared" si="77"/>
        <v>-2.5199999999999889E-2</v>
      </c>
      <c r="D674" s="2">
        <f t="shared" si="78"/>
        <v>3.9135600000000004</v>
      </c>
      <c r="E674" s="2">
        <f t="shared" si="80"/>
        <v>3.9043100000000002</v>
      </c>
      <c r="F674" s="2">
        <f t="shared" si="81"/>
        <v>3.9310100000000006</v>
      </c>
      <c r="G674" s="2">
        <f t="shared" si="75"/>
        <v>3.938540000000001</v>
      </c>
      <c r="H674" s="2">
        <f t="shared" si="79"/>
        <v>3.9000384999999982</v>
      </c>
      <c r="I674" s="2">
        <f t="array" ref="I674">SUMPRODUCT(B658:B677, (ROW(B658:B677)-ROW(B658)+1)) / (20*21/2)</f>
        <v>3.9267942857142852</v>
      </c>
      <c r="J674" s="2">
        <f t="shared" si="82"/>
        <v>3.9252186173315837</v>
      </c>
      <c r="K674" s="2">
        <f t="shared" si="76"/>
        <v>3.9261638158232319</v>
      </c>
    </row>
    <row r="675" spans="1:11" ht="13.5" x14ac:dyDescent="0.25">
      <c r="A675" s="3">
        <f>TITRES_STAT!B678</f>
        <v>43285</v>
      </c>
      <c r="B675" s="6">
        <f>TITRES_STAT!D678</f>
        <v>3.9497</v>
      </c>
      <c r="C675" s="2">
        <f t="shared" si="77"/>
        <v>3.7799999999999834E-2</v>
      </c>
      <c r="D675" s="2">
        <f t="shared" si="78"/>
        <v>3.9295400000000003</v>
      </c>
      <c r="E675" s="2">
        <f t="shared" si="80"/>
        <v>3.9102000000000006</v>
      </c>
      <c r="F675" s="2">
        <f t="shared" si="81"/>
        <v>3.9308000000000005</v>
      </c>
      <c r="G675" s="2">
        <f t="shared" si="75"/>
        <v>3.9418200000000008</v>
      </c>
      <c r="H675" s="2">
        <f t="shared" si="79"/>
        <v>3.9015104999999988</v>
      </c>
      <c r="I675" s="2">
        <f t="array" ref="I675">SUMPRODUCT(B659:B678, (ROW(B659:B678)-ROW(B659)+1)) / (20*21/2)</f>
        <v>3.9243947619047623</v>
      </c>
      <c r="J675" s="2">
        <f t="shared" si="82"/>
        <v>3.9275501775857187</v>
      </c>
      <c r="K675" s="2">
        <f t="shared" si="76"/>
        <v>3.9270868034380073</v>
      </c>
    </row>
    <row r="676" spans="1:11" ht="13.5" x14ac:dyDescent="0.25">
      <c r="A676" s="3">
        <f>TITRES_STAT!B679</f>
        <v>43286</v>
      </c>
      <c r="B676" s="6">
        <f>TITRES_STAT!D679</f>
        <v>3.9539</v>
      </c>
      <c r="C676" s="2">
        <f t="shared" si="77"/>
        <v>4.1999999999999815E-3</v>
      </c>
      <c r="D676" s="2">
        <f t="shared" si="78"/>
        <v>3.9379400000000002</v>
      </c>
      <c r="E676" s="2">
        <f t="shared" si="80"/>
        <v>3.9143999999999997</v>
      </c>
      <c r="F676" s="2">
        <f t="shared" si="81"/>
        <v>3.9286950000000003</v>
      </c>
      <c r="G676" s="2">
        <f t="shared" si="75"/>
        <v>3.9472880000000008</v>
      </c>
      <c r="H676" s="2">
        <f t="shared" si="79"/>
        <v>3.9031509999999985</v>
      </c>
      <c r="I676" s="2">
        <f t="array" ref="I676">SUMPRODUCT(B660:B679, (ROW(B660:B679)-ROW(B660)+1)) / (20*21/2)</f>
        <v>3.9272357142857146</v>
      </c>
      <c r="J676" s="2">
        <f t="shared" si="82"/>
        <v>3.930059684482317</v>
      </c>
      <c r="K676" s="2">
        <f t="shared" si="76"/>
        <v>3.9281383013423996</v>
      </c>
    </row>
    <row r="677" spans="1:11" ht="13.5" x14ac:dyDescent="0.25">
      <c r="A677" s="3">
        <f>TITRES_STAT!B680</f>
        <v>43287</v>
      </c>
      <c r="B677" s="6">
        <f>TITRES_STAT!D680</f>
        <v>3.996</v>
      </c>
      <c r="C677" s="2">
        <f t="shared" si="77"/>
        <v>4.2100000000000026E-2</v>
      </c>
      <c r="D677" s="2">
        <f t="shared" si="78"/>
        <v>3.9497200000000001</v>
      </c>
      <c r="E677" s="2">
        <f t="shared" si="80"/>
        <v>3.9232300000000002</v>
      </c>
      <c r="F677" s="2">
        <f t="shared" si="81"/>
        <v>3.9286949999999998</v>
      </c>
      <c r="G677" s="2">
        <f t="shared" si="75"/>
        <v>3.9523360000000007</v>
      </c>
      <c r="H677" s="2">
        <f t="shared" si="79"/>
        <v>3.904917499999998</v>
      </c>
      <c r="I677" s="2">
        <f t="array" ref="I677">SUMPRODUCT(B661:B680, (ROW(B661:B680)-ROW(B661)+1)) / (20*21/2)</f>
        <v>3.9340861904761906</v>
      </c>
      <c r="J677" s="2">
        <f t="shared" si="82"/>
        <v>3.9363397145316199</v>
      </c>
      <c r="K677" s="2">
        <f t="shared" si="76"/>
        <v>3.9307995444270114</v>
      </c>
    </row>
    <row r="678" spans="1:11" ht="13.5" x14ac:dyDescent="0.25">
      <c r="A678" s="3">
        <f>TITRES_STAT!B681</f>
        <v>43290</v>
      </c>
      <c r="B678" s="6">
        <f>TITRES_STAT!D681</f>
        <v>3.9035000000000002</v>
      </c>
      <c r="C678" s="2">
        <f t="shared" si="77"/>
        <v>-9.2499999999999805E-2</v>
      </c>
      <c r="D678" s="2">
        <f t="shared" si="78"/>
        <v>3.9430000000000001</v>
      </c>
      <c r="E678" s="2">
        <f t="shared" si="80"/>
        <v>3.92239</v>
      </c>
      <c r="F678" s="2">
        <f t="shared" si="81"/>
        <v>3.9240700000000004</v>
      </c>
      <c r="G678" s="2">
        <f t="shared" si="75"/>
        <v>3.954692000000001</v>
      </c>
      <c r="H678" s="2">
        <f t="shared" si="79"/>
        <v>3.906137499999998</v>
      </c>
      <c r="I678" s="2">
        <f t="array" ref="I678">SUMPRODUCT(B662:B681, (ROW(B662:B681)-ROW(B662)+1)) / (20*21/2)</f>
        <v>3.9519552380952376</v>
      </c>
      <c r="J678" s="2">
        <f t="shared" si="82"/>
        <v>3.9332121226714656</v>
      </c>
      <c r="K678" s="2">
        <f t="shared" si="76"/>
        <v>3.9297289740573249</v>
      </c>
    </row>
    <row r="679" spans="1:11" ht="13.5" x14ac:dyDescent="0.25">
      <c r="A679" s="3">
        <f>TITRES_STAT!B682</f>
        <v>43291</v>
      </c>
      <c r="B679" s="6">
        <f>TITRES_STAT!D682</f>
        <v>3.9539</v>
      </c>
      <c r="C679" s="2">
        <f t="shared" si="77"/>
        <v>5.0399999999999778E-2</v>
      </c>
      <c r="D679" s="2">
        <f t="shared" si="78"/>
        <v>3.9514000000000005</v>
      </c>
      <c r="E679" s="2">
        <f t="shared" si="80"/>
        <v>3.9324799999999995</v>
      </c>
      <c r="F679" s="2">
        <f t="shared" si="81"/>
        <v>3.9240700000000004</v>
      </c>
      <c r="G679" s="2">
        <f t="shared" si="75"/>
        <v>3.9580560000000014</v>
      </c>
      <c r="H679" s="2">
        <f t="shared" si="79"/>
        <v>3.9076094999999982</v>
      </c>
      <c r="I679" s="2">
        <f t="array" ref="I679">SUMPRODUCT(B663:B682, (ROW(B663:B682)-ROW(B663)+1)) / (20*21/2)</f>
        <v>3.985881904761905</v>
      </c>
      <c r="J679" s="2">
        <f t="shared" si="82"/>
        <v>3.9351823967027544</v>
      </c>
      <c r="K679" s="2">
        <f t="shared" si="76"/>
        <v>3.9306768574276258</v>
      </c>
    </row>
    <row r="680" spans="1:11" ht="13.5" x14ac:dyDescent="0.25">
      <c r="A680" s="3">
        <f>TITRES_STAT!B683</f>
        <v>43292</v>
      </c>
      <c r="B680" s="6">
        <f>TITRES_STAT!D683</f>
        <v>3.996</v>
      </c>
      <c r="C680" s="2">
        <f t="shared" si="77"/>
        <v>4.2100000000000026E-2</v>
      </c>
      <c r="D680" s="2">
        <f t="shared" si="78"/>
        <v>3.9606599999999998</v>
      </c>
      <c r="E680" s="2">
        <f t="shared" si="80"/>
        <v>3.9451000000000001</v>
      </c>
      <c r="F680" s="2">
        <f t="shared" si="81"/>
        <v>3.9261749999999993</v>
      </c>
      <c r="G680" s="2">
        <f t="shared" si="75"/>
        <v>3.9614200000000017</v>
      </c>
      <c r="H680" s="2">
        <f t="shared" si="79"/>
        <v>3.9094389999999977</v>
      </c>
      <c r="I680" s="2">
        <f t="array" ref="I680">SUMPRODUCT(B664:B683, (ROW(B664:B683)-ROW(B664)+1)) / (20*21/2)</f>
        <v>4.0065766666666676</v>
      </c>
      <c r="J680" s="2">
        <f t="shared" si="82"/>
        <v>3.9409745493977297</v>
      </c>
      <c r="K680" s="2">
        <f t="shared" si="76"/>
        <v>3.9332385492932089</v>
      </c>
    </row>
    <row r="681" spans="1:11" ht="13.5" x14ac:dyDescent="0.25">
      <c r="A681" s="3">
        <f>TITRES_STAT!B684</f>
        <v>43293</v>
      </c>
      <c r="B681" s="6">
        <f>TITRES_STAT!D684</f>
        <v>4.1138000000000003</v>
      </c>
      <c r="C681" s="2">
        <f t="shared" si="77"/>
        <v>0.11780000000000035</v>
      </c>
      <c r="D681" s="2">
        <f t="shared" si="78"/>
        <v>3.9926400000000002</v>
      </c>
      <c r="E681" s="2">
        <f t="shared" si="80"/>
        <v>3.9652900000000004</v>
      </c>
      <c r="F681" s="2">
        <f t="shared" si="81"/>
        <v>3.9341700000000004</v>
      </c>
      <c r="G681" s="2">
        <f t="shared" si="75"/>
        <v>3.9658800000000012</v>
      </c>
      <c r="H681" s="2">
        <f t="shared" si="79"/>
        <v>3.9118574999999969</v>
      </c>
      <c r="I681" s="2">
        <f t="array" ref="I681">SUMPRODUCT(B665:B684, (ROW(B665:B684)-ROW(B665)+1)) / (20*21/2)</f>
        <v>4.036859047619048</v>
      </c>
      <c r="J681" s="2">
        <f t="shared" si="82"/>
        <v>3.9574341161217554</v>
      </c>
      <c r="K681" s="2">
        <f t="shared" si="76"/>
        <v>3.9403193904973972</v>
      </c>
    </row>
    <row r="682" spans="1:11" ht="13.5" x14ac:dyDescent="0.25">
      <c r="A682" s="3">
        <f>TITRES_STAT!B685</f>
        <v>43294</v>
      </c>
      <c r="B682" s="6">
        <f>TITRES_STAT!D685</f>
        <v>4.2904</v>
      </c>
      <c r="C682" s="2">
        <f t="shared" si="77"/>
        <v>0.17659999999999965</v>
      </c>
      <c r="D682" s="2">
        <f t="shared" si="78"/>
        <v>4.0515200000000009</v>
      </c>
      <c r="E682" s="2">
        <f t="shared" si="80"/>
        <v>4.0006199999999996</v>
      </c>
      <c r="F682" s="2">
        <f t="shared" si="81"/>
        <v>3.9512050000000003</v>
      </c>
      <c r="G682" s="2">
        <f t="shared" si="75"/>
        <v>3.9717680000000017</v>
      </c>
      <c r="H682" s="2">
        <f t="shared" si="79"/>
        <v>3.9150119999999968</v>
      </c>
      <c r="I682" s="2">
        <f t="array" ref="I682">SUMPRODUCT(B666:B685, (ROW(B666:B685)-ROW(B666)+1)) / (20*21/2)</f>
        <v>4.0577695238095242</v>
      </c>
      <c r="J682" s="2">
        <f t="shared" si="82"/>
        <v>3.9891451526815884</v>
      </c>
      <c r="K682" s="2">
        <f t="shared" si="76"/>
        <v>3.9540480418504407</v>
      </c>
    </row>
    <row r="683" spans="1:11" ht="13.5" x14ac:dyDescent="0.25">
      <c r="A683" s="3">
        <f>TITRES_STAT!B686</f>
        <v>43297</v>
      </c>
      <c r="B683" s="6">
        <f>TITRES_STAT!D686</f>
        <v>4.1684999999999999</v>
      </c>
      <c r="C683" s="2">
        <f t="shared" si="77"/>
        <v>-0.12190000000000012</v>
      </c>
      <c r="D683" s="2">
        <f t="shared" si="78"/>
        <v>4.1045200000000008</v>
      </c>
      <c r="E683" s="2">
        <f t="shared" si="80"/>
        <v>4.0237600000000002</v>
      </c>
      <c r="F683" s="2">
        <f t="shared" si="81"/>
        <v>3.964035</v>
      </c>
      <c r="G683" s="2">
        <f t="shared" si="75"/>
        <v>3.9760600000000013</v>
      </c>
      <c r="H683" s="2">
        <f t="shared" si="79"/>
        <v>3.9173464999999976</v>
      </c>
      <c r="I683" s="2">
        <f t="array" ref="I683">SUMPRODUCT(B667:B686, (ROW(B667:B686)-ROW(B667)+1)) / (20*21/2)</f>
        <v>4.0735976190476189</v>
      </c>
      <c r="J683" s="2">
        <f t="shared" si="82"/>
        <v>4.0062265667119137</v>
      </c>
      <c r="K683" s="2">
        <f t="shared" si="76"/>
        <v>3.9624579225621881</v>
      </c>
    </row>
    <row r="684" spans="1:11" ht="13.5" x14ac:dyDescent="0.25">
      <c r="A684" s="3">
        <f>TITRES_STAT!B687</f>
        <v>43298</v>
      </c>
      <c r="B684" s="6">
        <f>TITRES_STAT!D687</f>
        <v>4.282</v>
      </c>
      <c r="C684" s="2">
        <f t="shared" si="77"/>
        <v>0.11350000000000016</v>
      </c>
      <c r="D684" s="2">
        <f t="shared" si="78"/>
        <v>4.17014</v>
      </c>
      <c r="E684" s="2">
        <f t="shared" si="80"/>
        <v>4.0607700000000007</v>
      </c>
      <c r="F684" s="2">
        <f t="shared" si="81"/>
        <v>3.9825400000000002</v>
      </c>
      <c r="G684" s="2">
        <f t="shared" si="75"/>
        <v>3.9833780000000014</v>
      </c>
      <c r="H684" s="2">
        <f t="shared" si="79"/>
        <v>3.9200594999999971</v>
      </c>
      <c r="I684" s="2">
        <f t="array" ref="I684">SUMPRODUCT(B668:B687, (ROW(B668:B687)-ROW(B668)+1)) / (20*21/2)</f>
        <v>4.086614285714286</v>
      </c>
      <c r="J684" s="2">
        <f t="shared" si="82"/>
        <v>4.032490703215541</v>
      </c>
      <c r="K684" s="2">
        <f t="shared" si="76"/>
        <v>3.9749889844224948</v>
      </c>
    </row>
    <row r="685" spans="1:11" ht="13.5" x14ac:dyDescent="0.25">
      <c r="A685" s="3">
        <f>TITRES_STAT!B688</f>
        <v>43299</v>
      </c>
      <c r="B685" s="6">
        <f>TITRES_STAT!D688</f>
        <v>4.2020999999999997</v>
      </c>
      <c r="C685" s="2">
        <f t="shared" si="77"/>
        <v>-7.9900000000000304E-2</v>
      </c>
      <c r="D685" s="2">
        <f t="shared" si="78"/>
        <v>4.2113600000000009</v>
      </c>
      <c r="E685" s="2">
        <f t="shared" si="80"/>
        <v>4.0860099999999999</v>
      </c>
      <c r="F685" s="2">
        <f t="shared" si="81"/>
        <v>3.9981049999999998</v>
      </c>
      <c r="G685" s="2">
        <f t="shared" si="75"/>
        <v>3.9891820000000013</v>
      </c>
      <c r="H685" s="2">
        <f t="shared" si="79"/>
        <v>3.9225199999999969</v>
      </c>
      <c r="I685" s="2">
        <f t="array" ref="I685">SUMPRODUCT(B669:B688, (ROW(B669:B688)-ROW(B669)+1)) / (20*21/2)</f>
        <v>4.0984895238095236</v>
      </c>
      <c r="J685" s="2">
        <f t="shared" si="82"/>
        <v>4.0486439695759655</v>
      </c>
      <c r="K685" s="2">
        <f t="shared" si="76"/>
        <v>3.9838952987588678</v>
      </c>
    </row>
    <row r="686" spans="1:11" ht="13.5" x14ac:dyDescent="0.25">
      <c r="A686" s="3">
        <f>TITRES_STAT!B689</f>
        <v>43300</v>
      </c>
      <c r="B686" s="6">
        <f>TITRES_STAT!D689</f>
        <v>4.1642999999999999</v>
      </c>
      <c r="C686" s="2">
        <f t="shared" si="77"/>
        <v>-3.7799999999999834E-2</v>
      </c>
      <c r="D686" s="2">
        <f t="shared" si="78"/>
        <v>4.2214599999999995</v>
      </c>
      <c r="E686" s="2">
        <f t="shared" si="80"/>
        <v>4.1070499999999992</v>
      </c>
      <c r="F686" s="2">
        <f t="shared" si="81"/>
        <v>4.010724999999999</v>
      </c>
      <c r="G686" s="2">
        <f t="shared" si="75"/>
        <v>3.9926320000000008</v>
      </c>
      <c r="H686" s="2">
        <f t="shared" si="79"/>
        <v>3.9246234999999969</v>
      </c>
      <c r="I686" s="2">
        <f t="array" ref="I686">SUMPRODUCT(B670:B689, (ROW(B670:B689)-ROW(B670)+1)) / (20*21/2)</f>
        <v>4.106843333333333</v>
      </c>
      <c r="J686" s="2">
        <f t="shared" si="82"/>
        <v>4.0596588296163496</v>
      </c>
      <c r="K686" s="2">
        <f t="shared" si="76"/>
        <v>3.9909699929251867</v>
      </c>
    </row>
    <row r="687" spans="1:11" ht="13.5" x14ac:dyDescent="0.25">
      <c r="A687" s="3">
        <f>TITRES_STAT!B690</f>
        <v>43301</v>
      </c>
      <c r="B687" s="6">
        <f>TITRES_STAT!D690</f>
        <v>4.1474000000000002</v>
      </c>
      <c r="C687" s="2">
        <f t="shared" si="77"/>
        <v>-1.6899999999999693E-2</v>
      </c>
      <c r="D687" s="2">
        <f t="shared" si="78"/>
        <v>4.1928600000000005</v>
      </c>
      <c r="E687" s="2">
        <f t="shared" si="80"/>
        <v>4.1221899999999998</v>
      </c>
      <c r="F687" s="2">
        <f t="shared" si="81"/>
        <v>4.02271</v>
      </c>
      <c r="G687" s="2">
        <f t="shared" si="75"/>
        <v>3.9965020000000009</v>
      </c>
      <c r="H687" s="2">
        <f t="shared" si="79"/>
        <v>3.9262214999999965</v>
      </c>
      <c r="I687" s="2">
        <f t="array" ref="I687">SUMPRODUCT(B671:B690, (ROW(B671:B690)-ROW(B671)+1)) / (20*21/2)</f>
        <v>4.125534285714286</v>
      </c>
      <c r="J687" s="2">
        <f t="shared" si="82"/>
        <v>4.0680151315576492</v>
      </c>
      <c r="K687" s="2">
        <f t="shared" si="76"/>
        <v>3.9971045030065517</v>
      </c>
    </row>
    <row r="688" spans="1:11" ht="13.5" x14ac:dyDescent="0.25">
      <c r="A688" s="3">
        <f>TITRES_STAT!B691</f>
        <v>43304</v>
      </c>
      <c r="B688" s="6">
        <f>TITRES_STAT!D691</f>
        <v>4.1474000000000002</v>
      </c>
      <c r="C688" s="2">
        <f t="shared" si="77"/>
        <v>0</v>
      </c>
      <c r="D688" s="2">
        <f t="shared" si="78"/>
        <v>4.1886400000000004</v>
      </c>
      <c r="E688" s="2">
        <f t="shared" si="80"/>
        <v>4.1465799999999993</v>
      </c>
      <c r="F688" s="2">
        <f t="shared" si="81"/>
        <v>4.0344850000000001</v>
      </c>
      <c r="G688" s="2">
        <f t="shared" si="75"/>
        <v>3.999194000000001</v>
      </c>
      <c r="H688" s="2">
        <f t="shared" si="79"/>
        <v>3.927714499999996</v>
      </c>
      <c r="I688" s="2">
        <f t="array" ref="I688">SUMPRODUCT(B672:B691, (ROW(B672:B691)-ROW(B672)+1)) / (20*21/2)</f>
        <v>4.1552614285714284</v>
      </c>
      <c r="J688" s="2">
        <f t="shared" si="82"/>
        <v>4.0755755952188251</v>
      </c>
      <c r="K688" s="2">
        <f t="shared" si="76"/>
        <v>4.0029984440651187</v>
      </c>
    </row>
    <row r="689" spans="1:11" ht="13.5" x14ac:dyDescent="0.25">
      <c r="A689" s="3">
        <f>TITRES_STAT!B692</f>
        <v>43305</v>
      </c>
      <c r="B689" s="6">
        <f>TITRES_STAT!D692</f>
        <v>4.1222000000000003</v>
      </c>
      <c r="C689" s="2">
        <f t="shared" si="77"/>
        <v>-2.5199999999999889E-2</v>
      </c>
      <c r="D689" s="2">
        <f t="shared" si="78"/>
        <v>4.1566799999999997</v>
      </c>
      <c r="E689" s="2">
        <f t="shared" si="80"/>
        <v>4.1634099999999998</v>
      </c>
      <c r="F689" s="2">
        <f t="shared" si="81"/>
        <v>4.0479450000000003</v>
      </c>
      <c r="G689" s="2">
        <f t="shared" si="75"/>
        <v>3.999194000000001</v>
      </c>
      <c r="H689" s="2">
        <f t="shared" si="79"/>
        <v>3.9290394999999965</v>
      </c>
      <c r="I689" s="2">
        <f t="array" ref="I689">SUMPRODUCT(B673:B692, (ROW(B673:B692)-ROW(B673)+1)) / (20*21/2)</f>
        <v>4.1671366666666669</v>
      </c>
      <c r="J689" s="2">
        <f t="shared" si="82"/>
        <v>4.0800160147217941</v>
      </c>
      <c r="K689" s="2">
        <f t="shared" si="76"/>
        <v>4.0076730148860946</v>
      </c>
    </row>
    <row r="690" spans="1:11" ht="13.5" x14ac:dyDescent="0.25">
      <c r="A690" s="3">
        <f>TITRES_STAT!B693</f>
        <v>43307</v>
      </c>
      <c r="B690" s="6">
        <f>TITRES_STAT!D693</f>
        <v>4.2442000000000002</v>
      </c>
      <c r="C690" s="2">
        <f t="shared" si="77"/>
        <v>0.12199999999999989</v>
      </c>
      <c r="D690" s="2">
        <f t="shared" si="78"/>
        <v>4.1650999999999998</v>
      </c>
      <c r="E690" s="2">
        <f t="shared" si="80"/>
        <v>4.1882299999999999</v>
      </c>
      <c r="F690" s="2">
        <f t="shared" si="81"/>
        <v>4.0666650000000013</v>
      </c>
      <c r="G690" s="2">
        <f t="shared" ref="G690:G753" si="83">AVERAGE(B641:B690)</f>
        <v>4.0025600000000017</v>
      </c>
      <c r="H690" s="2">
        <f t="shared" si="79"/>
        <v>3.931079499999997</v>
      </c>
      <c r="I690" s="2">
        <f t="array" ref="I690">SUMPRODUCT(B674:B693, (ROW(B674:B693)-ROW(B674)+1)) / (20*21/2)</f>
        <v>4.1756900000000003</v>
      </c>
      <c r="J690" s="2">
        <f t="shared" si="82"/>
        <v>4.0956525847482901</v>
      </c>
      <c r="K690" s="2">
        <f t="shared" si="76"/>
        <v>4.0169485829297775</v>
      </c>
    </row>
    <row r="691" spans="1:11" ht="13.5" x14ac:dyDescent="0.25">
      <c r="A691" s="3">
        <f>TITRES_STAT!B694</f>
        <v>43308</v>
      </c>
      <c r="B691" s="6">
        <f>TITRES_STAT!D694</f>
        <v>4.3788</v>
      </c>
      <c r="C691" s="2">
        <f t="shared" si="77"/>
        <v>0.13459999999999983</v>
      </c>
      <c r="D691" s="2">
        <f t="shared" si="78"/>
        <v>4.2080000000000002</v>
      </c>
      <c r="E691" s="2">
        <f t="shared" si="80"/>
        <v>4.2147300000000003</v>
      </c>
      <c r="F691" s="2">
        <f t="shared" si="81"/>
        <v>4.0900100000000013</v>
      </c>
      <c r="G691" s="2">
        <f t="shared" si="83"/>
        <v>4.0088700000000026</v>
      </c>
      <c r="H691" s="2">
        <f t="shared" si="79"/>
        <v>3.9337294999999965</v>
      </c>
      <c r="I691" s="2">
        <f t="array" ref="I691">SUMPRODUCT(B675:B694, (ROW(B675:B694)-ROW(B675)+1)) / (20*21/2)</f>
        <v>4.1722023809523812</v>
      </c>
      <c r="J691" s="2">
        <f t="shared" si="82"/>
        <v>4.1226190052484535</v>
      </c>
      <c r="K691" s="2">
        <f t="shared" ref="K691:K754" si="84">$K$4*B691+(1-$K$4)*K690</f>
        <v>4.0311388345795898</v>
      </c>
    </row>
    <row r="692" spans="1:11" ht="13.5" x14ac:dyDescent="0.25">
      <c r="A692" s="3">
        <f>TITRES_STAT!B695</f>
        <v>43311</v>
      </c>
      <c r="B692" s="6">
        <f>TITRES_STAT!D695</f>
        <v>4.2146999999999997</v>
      </c>
      <c r="C692" s="2">
        <f t="shared" si="77"/>
        <v>-0.16410000000000036</v>
      </c>
      <c r="D692" s="2">
        <f t="shared" si="78"/>
        <v>4.2214600000000004</v>
      </c>
      <c r="E692" s="2">
        <f t="shared" si="80"/>
        <v>4.20716</v>
      </c>
      <c r="F692" s="2">
        <f t="shared" si="81"/>
        <v>4.1038899999999998</v>
      </c>
      <c r="G692" s="2">
        <f t="shared" si="83"/>
        <v>4.0119820000000024</v>
      </c>
      <c r="H692" s="2">
        <f t="shared" si="79"/>
        <v>3.9358744999999971</v>
      </c>
      <c r="I692" s="2">
        <f t="array" ref="I692">SUMPRODUCT(B676:B695, (ROW(B676:B695)-ROW(B676)+1)) / (20*21/2)</f>
        <v>4.1759328571428567</v>
      </c>
      <c r="J692" s="2">
        <f t="shared" si="82"/>
        <v>4.1313886237962194</v>
      </c>
      <c r="K692" s="2">
        <f t="shared" si="84"/>
        <v>4.0383373116549004</v>
      </c>
    </row>
    <row r="693" spans="1:11" ht="13.5" x14ac:dyDescent="0.25">
      <c r="A693" s="3">
        <f>TITRES_STAT!B696</f>
        <v>43312</v>
      </c>
      <c r="B693" s="6">
        <f>TITRES_STAT!D696</f>
        <v>4.1936999999999998</v>
      </c>
      <c r="C693" s="2">
        <f t="shared" si="77"/>
        <v>-2.0999999999999908E-2</v>
      </c>
      <c r="D693" s="2">
        <f t="shared" si="78"/>
        <v>4.2307199999999998</v>
      </c>
      <c r="E693" s="2">
        <f t="shared" si="80"/>
        <v>4.2096800000000005</v>
      </c>
      <c r="F693" s="2">
        <f t="shared" si="81"/>
        <v>4.116719999999999</v>
      </c>
      <c r="G693" s="2">
        <f t="shared" si="83"/>
        <v>4.0148420000000016</v>
      </c>
      <c r="H693" s="2">
        <f t="shared" si="79"/>
        <v>3.9373464999999972</v>
      </c>
      <c r="I693" s="2">
        <f t="array" ref="I693">SUMPRODUCT(B677:B696, (ROW(B677:B696)-ROW(B677)+1)) / (20*21/2)</f>
        <v>4.178641428571428</v>
      </c>
      <c r="J693" s="2">
        <f t="shared" si="82"/>
        <v>4.1373230405775319</v>
      </c>
      <c r="K693" s="2">
        <f t="shared" si="84"/>
        <v>4.0444299660998064</v>
      </c>
    </row>
    <row r="694" spans="1:11" ht="13.5" x14ac:dyDescent="0.25">
      <c r="A694" s="3">
        <f>TITRES_STAT!B697</f>
        <v>43313</v>
      </c>
      <c r="B694" s="6">
        <f>TITRES_STAT!D697</f>
        <v>4.0800999999999998</v>
      </c>
      <c r="C694" s="2">
        <f t="shared" si="77"/>
        <v>-0.11359999999999992</v>
      </c>
      <c r="D694" s="2">
        <f t="shared" si="78"/>
        <v>4.2222999999999997</v>
      </c>
      <c r="E694" s="2">
        <f t="shared" si="80"/>
        <v>4.1894900000000002</v>
      </c>
      <c r="F694" s="2">
        <f t="shared" si="81"/>
        <v>4.1251299999999995</v>
      </c>
      <c r="G694" s="2">
        <f t="shared" si="83"/>
        <v>4.0166920000000017</v>
      </c>
      <c r="H694" s="2">
        <f t="shared" si="79"/>
        <v>3.9385029999999972</v>
      </c>
      <c r="I694" s="2">
        <f t="array" ref="I694">SUMPRODUCT(B678:B697, (ROW(B678:B697)-ROW(B678)+1)) / (20*21/2)</f>
        <v>4.1711290476190488</v>
      </c>
      <c r="J694" s="2">
        <f t="shared" si="82"/>
        <v>4.1318732271891951</v>
      </c>
      <c r="K694" s="2">
        <f t="shared" si="84"/>
        <v>4.0458287909586375</v>
      </c>
    </row>
    <row r="695" spans="1:11" ht="13.5" x14ac:dyDescent="0.25">
      <c r="A695" s="3">
        <f>TITRES_STAT!B698</f>
        <v>43314</v>
      </c>
      <c r="B695" s="6">
        <f>TITRES_STAT!D698</f>
        <v>4.1642999999999999</v>
      </c>
      <c r="C695" s="2">
        <f t="shared" si="77"/>
        <v>8.4200000000000053E-2</v>
      </c>
      <c r="D695" s="2">
        <f t="shared" si="78"/>
        <v>4.2063199999999998</v>
      </c>
      <c r="E695" s="2">
        <f t="shared" si="80"/>
        <v>4.1857099999999994</v>
      </c>
      <c r="F695" s="2">
        <f t="shared" si="81"/>
        <v>4.1358599999999992</v>
      </c>
      <c r="G695" s="2">
        <f t="shared" si="83"/>
        <v>4.019216000000001</v>
      </c>
      <c r="H695" s="2">
        <f t="shared" si="79"/>
        <v>3.9401014999999973</v>
      </c>
      <c r="I695" s="2">
        <f t="array" ref="I695">SUMPRODUCT(B679:B698, (ROW(B679:B698)-ROW(B679)+1)) / (20*21/2)</f>
        <v>4.1584666666666665</v>
      </c>
      <c r="J695" s="2">
        <f t="shared" si="82"/>
        <v>4.1349614912664148</v>
      </c>
      <c r="K695" s="2">
        <f t="shared" si="84"/>
        <v>4.0504747207249654</v>
      </c>
    </row>
    <row r="696" spans="1:11" ht="13.5" x14ac:dyDescent="0.25">
      <c r="A696" s="3">
        <f>TITRES_STAT!B699</f>
        <v>43315</v>
      </c>
      <c r="B696" s="6">
        <f>TITRES_STAT!D699</f>
        <v>4.1642999999999999</v>
      </c>
      <c r="C696" s="2">
        <f t="shared" si="77"/>
        <v>0</v>
      </c>
      <c r="D696" s="2">
        <f t="shared" si="78"/>
        <v>4.1634200000000003</v>
      </c>
      <c r="E696" s="2">
        <f t="shared" si="80"/>
        <v>4.1857099999999994</v>
      </c>
      <c r="F696" s="2">
        <f t="shared" si="81"/>
        <v>4.1463799999999988</v>
      </c>
      <c r="G696" s="2">
        <f t="shared" si="83"/>
        <v>4.0225820000000008</v>
      </c>
      <c r="H696" s="2">
        <f t="shared" si="79"/>
        <v>3.941573999999997</v>
      </c>
      <c r="I696" s="2">
        <f t="array" ref="I696">SUMPRODUCT(B680:B699, (ROW(B680:B699)-ROW(B680)+1)) / (20*21/2)</f>
        <v>4.1412638095238092</v>
      </c>
      <c r="J696" s="2">
        <f t="shared" si="82"/>
        <v>4.1377556349553277</v>
      </c>
      <c r="K696" s="2">
        <f t="shared" si="84"/>
        <v>4.0549384571671236</v>
      </c>
    </row>
    <row r="697" spans="1:11" ht="13.5" x14ac:dyDescent="0.25">
      <c r="A697" s="3">
        <f>TITRES_STAT!B700</f>
        <v>43318</v>
      </c>
      <c r="B697" s="6">
        <f>TITRES_STAT!D700</f>
        <v>4.0674999999999999</v>
      </c>
      <c r="C697" s="2">
        <f t="shared" si="77"/>
        <v>-9.6799999999999997E-2</v>
      </c>
      <c r="D697" s="2">
        <f t="shared" si="78"/>
        <v>4.1339799999999993</v>
      </c>
      <c r="E697" s="2">
        <f t="shared" si="80"/>
        <v>4.1777199999999999</v>
      </c>
      <c r="F697" s="2">
        <f t="shared" si="81"/>
        <v>4.1499549999999994</v>
      </c>
      <c r="G697" s="2">
        <f t="shared" si="83"/>
        <v>4.0250219999999999</v>
      </c>
      <c r="H697" s="2">
        <f t="shared" si="79"/>
        <v>3.9425624999999966</v>
      </c>
      <c r="I697" s="2">
        <f t="array" ref="I697">SUMPRODUCT(B681:B700, (ROW(B681:B700)-ROW(B681)+1)) / (20*21/2)</f>
        <v>4.1183509523809523</v>
      </c>
      <c r="J697" s="2">
        <f t="shared" si="82"/>
        <v>4.1310646221024392</v>
      </c>
      <c r="K697" s="2">
        <f t="shared" si="84"/>
        <v>4.055431066689982</v>
      </c>
    </row>
    <row r="698" spans="1:11" ht="13.5" x14ac:dyDescent="0.25">
      <c r="A698" s="3">
        <f>TITRES_STAT!B701</f>
        <v>43319</v>
      </c>
      <c r="B698" s="6">
        <f>TITRES_STAT!D701</f>
        <v>4.0170000000000003</v>
      </c>
      <c r="C698" s="2">
        <f t="shared" si="77"/>
        <v>-5.0499999999999545E-2</v>
      </c>
      <c r="D698" s="2">
        <f t="shared" si="78"/>
        <v>4.0986399999999996</v>
      </c>
      <c r="E698" s="2">
        <f t="shared" si="80"/>
        <v>4.1646800000000006</v>
      </c>
      <c r="F698" s="2">
        <f t="shared" si="81"/>
        <v>4.1556299999999986</v>
      </c>
      <c r="G698" s="2">
        <f t="shared" si="83"/>
        <v>4.0267040000000005</v>
      </c>
      <c r="H698" s="2">
        <f t="shared" si="79"/>
        <v>3.9432564999999973</v>
      </c>
      <c r="I698" s="2">
        <f t="array" ref="I698">SUMPRODUCT(B682:B701, (ROW(B682:B701)-ROW(B682)+1)) / (20*21/2)</f>
        <v>4.0994185714285702</v>
      </c>
      <c r="J698" s="2">
        <f t="shared" si="82"/>
        <v>4.1202013247593499</v>
      </c>
      <c r="K698" s="2">
        <f t="shared" si="84"/>
        <v>4.0539239660354731</v>
      </c>
    </row>
    <row r="699" spans="1:11" ht="13.5" x14ac:dyDescent="0.25">
      <c r="A699" s="3">
        <f>TITRES_STAT!B702</f>
        <v>43320</v>
      </c>
      <c r="B699" s="6">
        <f>TITRES_STAT!D702</f>
        <v>3.9750000000000001</v>
      </c>
      <c r="C699" s="2">
        <f t="shared" si="77"/>
        <v>-4.2000000000000259E-2</v>
      </c>
      <c r="D699" s="2">
        <f t="shared" si="78"/>
        <v>4.0776200000000005</v>
      </c>
      <c r="E699" s="2">
        <f t="shared" si="80"/>
        <v>4.149960000000001</v>
      </c>
      <c r="F699" s="2">
        <f t="shared" si="81"/>
        <v>4.1566849999999986</v>
      </c>
      <c r="G699" s="2">
        <f t="shared" si="83"/>
        <v>4.0265359999999992</v>
      </c>
      <c r="H699" s="2">
        <f t="shared" si="79"/>
        <v>3.9435299999999973</v>
      </c>
      <c r="I699" s="2">
        <f t="array" ref="I699">SUMPRODUCT(B683:B702, (ROW(B683:B702)-ROW(B683)+1)) / (20*21/2)</f>
        <v>4.0732380952380955</v>
      </c>
      <c r="J699" s="2">
        <f t="shared" si="82"/>
        <v>4.1063726271632213</v>
      </c>
      <c r="K699" s="2">
        <f t="shared" si="84"/>
        <v>4.0508289085438864</v>
      </c>
    </row>
    <row r="700" spans="1:11" ht="13.5" x14ac:dyDescent="0.25">
      <c r="A700" s="3">
        <f>TITRES_STAT!B703</f>
        <v>43321</v>
      </c>
      <c r="B700" s="6">
        <f>TITRES_STAT!D703</f>
        <v>3.9161000000000001</v>
      </c>
      <c r="C700" s="2">
        <f t="shared" si="77"/>
        <v>-5.8899999999999952E-2</v>
      </c>
      <c r="D700" s="2">
        <f t="shared" si="78"/>
        <v>4.0279800000000003</v>
      </c>
      <c r="E700" s="2">
        <f t="shared" si="80"/>
        <v>4.1171500000000005</v>
      </c>
      <c r="F700" s="2">
        <f t="shared" si="81"/>
        <v>4.1526899999999989</v>
      </c>
      <c r="G700" s="2">
        <f t="shared" si="83"/>
        <v>4.0266200000000003</v>
      </c>
      <c r="H700" s="2">
        <f t="shared" si="79"/>
        <v>3.9435719999999979</v>
      </c>
      <c r="I700" s="2">
        <f t="array" ref="I700">SUMPRODUCT(B684:B703, (ROW(B684:B703)-ROW(B684)+1)) / (20*21/2)</f>
        <v>4.0550699999999997</v>
      </c>
      <c r="J700" s="2">
        <f t="shared" si="82"/>
        <v>4.0882514245762476</v>
      </c>
      <c r="K700" s="2">
        <f t="shared" si="84"/>
        <v>4.0455454219343228</v>
      </c>
    </row>
    <row r="701" spans="1:11" ht="13.5" x14ac:dyDescent="0.25">
      <c r="A701" s="3">
        <f>TITRES_STAT!B704</f>
        <v>43322</v>
      </c>
      <c r="B701" s="6">
        <f>TITRES_STAT!D704</f>
        <v>3.9539</v>
      </c>
      <c r="C701" s="2">
        <f t="shared" si="77"/>
        <v>3.7799999999999834E-2</v>
      </c>
      <c r="D701" s="2">
        <f t="shared" si="78"/>
        <v>3.9859</v>
      </c>
      <c r="E701" s="2">
        <f t="shared" si="80"/>
        <v>4.0746599999999997</v>
      </c>
      <c r="F701" s="2">
        <f t="shared" si="81"/>
        <v>4.1446949999999996</v>
      </c>
      <c r="G701" s="2">
        <f t="shared" si="83"/>
        <v>4.0267039999999996</v>
      </c>
      <c r="H701" s="2">
        <f t="shared" si="79"/>
        <v>3.9438029999999982</v>
      </c>
      <c r="I701" s="2">
        <f t="array" ref="I701">SUMPRODUCT(B685:B704, (ROW(B685:B704)-ROW(B685)+1)) / (20*21/2)</f>
        <v>4.0392238095238095</v>
      </c>
      <c r="J701" s="2">
        <f t="shared" si="82"/>
        <v>4.0754560508070812</v>
      </c>
      <c r="K701" s="2">
        <f t="shared" si="84"/>
        <v>4.0419514838192514</v>
      </c>
    </row>
    <row r="702" spans="1:11" ht="13.5" x14ac:dyDescent="0.25">
      <c r="A702" s="3">
        <f>TITRES_STAT!B705</f>
        <v>43326</v>
      </c>
      <c r="B702" s="6">
        <f>TITRES_STAT!D705</f>
        <v>3.8698000000000001</v>
      </c>
      <c r="C702" s="2">
        <f t="shared" si="77"/>
        <v>-8.4099999999999842E-2</v>
      </c>
      <c r="D702" s="2">
        <f t="shared" si="78"/>
        <v>3.9463600000000008</v>
      </c>
      <c r="E702" s="2">
        <f t="shared" si="80"/>
        <v>4.0401699999999998</v>
      </c>
      <c r="F702" s="2">
        <f t="shared" si="81"/>
        <v>4.1236649999999999</v>
      </c>
      <c r="G702" s="2">
        <f t="shared" si="83"/>
        <v>4.0240119999999999</v>
      </c>
      <c r="H702" s="2">
        <f t="shared" si="79"/>
        <v>3.9436134999999979</v>
      </c>
      <c r="I702" s="2">
        <f t="array" ref="I702">SUMPRODUCT(B686:B705, (ROW(B686:B705)-ROW(B686)+1)) / (20*21/2)</f>
        <v>4.0217799999999997</v>
      </c>
      <c r="J702" s="2">
        <f t="shared" si="82"/>
        <v>4.0558697602540263</v>
      </c>
      <c r="K702" s="2">
        <f t="shared" si="84"/>
        <v>4.0352004452381047</v>
      </c>
    </row>
    <row r="703" spans="1:11" ht="13.5" x14ac:dyDescent="0.25">
      <c r="A703" s="3">
        <f>TITRES_STAT!B706</f>
        <v>43327</v>
      </c>
      <c r="B703" s="6">
        <f>TITRES_STAT!D706</f>
        <v>3.9329000000000001</v>
      </c>
      <c r="C703" s="2">
        <f t="shared" si="77"/>
        <v>6.3099999999999934E-2</v>
      </c>
      <c r="D703" s="2">
        <f t="shared" si="78"/>
        <v>3.9295400000000003</v>
      </c>
      <c r="E703" s="2">
        <f t="shared" si="80"/>
        <v>4.0140900000000004</v>
      </c>
      <c r="F703" s="2">
        <f t="shared" si="81"/>
        <v>4.111885</v>
      </c>
      <c r="G703" s="2">
        <f t="shared" si="83"/>
        <v>4.0227499999999994</v>
      </c>
      <c r="H703" s="2">
        <f t="shared" si="79"/>
        <v>3.9437814999999983</v>
      </c>
      <c r="I703" s="2">
        <f t="array" ref="I703">SUMPRODUCT(B687:B706, (ROW(B687:B706)-ROW(B687)+1)) / (20*21/2)</f>
        <v>4.0097180952380951</v>
      </c>
      <c r="J703" s="2">
        <f t="shared" si="82"/>
        <v>4.0441583545155479</v>
      </c>
      <c r="K703" s="2">
        <f t="shared" si="84"/>
        <v>4.0311886630719043</v>
      </c>
    </row>
    <row r="704" spans="1:11" ht="13.5" x14ac:dyDescent="0.25">
      <c r="A704" s="3">
        <f>TITRES_STAT!B707</f>
        <v>43328</v>
      </c>
      <c r="B704" s="6">
        <f>TITRES_STAT!D707</f>
        <v>3.9455</v>
      </c>
      <c r="C704" s="2">
        <f t="shared" si="77"/>
        <v>1.2599999999999945E-2</v>
      </c>
      <c r="D704" s="2">
        <f t="shared" si="78"/>
        <v>3.9236400000000002</v>
      </c>
      <c r="E704" s="2">
        <f t="shared" si="80"/>
        <v>4.0006300000000001</v>
      </c>
      <c r="F704" s="2">
        <f t="shared" si="81"/>
        <v>4.0950600000000001</v>
      </c>
      <c r="G704" s="2">
        <f t="shared" si="83"/>
        <v>4.0225819999999999</v>
      </c>
      <c r="H704" s="2">
        <f t="shared" si="79"/>
        <v>3.9439494999999982</v>
      </c>
      <c r="I704" s="2">
        <f t="array" ref="I704">SUMPRODUCT(B688:B707, (ROW(B688:B707)-ROW(B688)+1)) / (20*21/2)</f>
        <v>4.0006676190476185</v>
      </c>
      <c r="J704" s="2">
        <f t="shared" si="82"/>
        <v>4.0347623207521623</v>
      </c>
      <c r="K704" s="2">
        <f t="shared" si="84"/>
        <v>4.027828323343595</v>
      </c>
    </row>
    <row r="705" spans="1:11" ht="13.5" x14ac:dyDescent="0.25">
      <c r="A705" s="3">
        <f>TITRES_STAT!B708</f>
        <v>43329</v>
      </c>
      <c r="B705" s="6">
        <f>TITRES_STAT!D708</f>
        <v>3.9119000000000002</v>
      </c>
      <c r="C705" s="2">
        <f t="shared" si="77"/>
        <v>-3.3599999999999852E-2</v>
      </c>
      <c r="D705" s="2">
        <f t="shared" si="78"/>
        <v>3.9228000000000001</v>
      </c>
      <c r="E705" s="2">
        <f t="shared" si="80"/>
        <v>3.9753900000000009</v>
      </c>
      <c r="F705" s="2">
        <f t="shared" si="81"/>
        <v>4.0805500000000006</v>
      </c>
      <c r="G705" s="2">
        <f t="shared" si="83"/>
        <v>4.0217419999999997</v>
      </c>
      <c r="H705" s="2">
        <f t="shared" si="79"/>
        <v>3.9439914999999983</v>
      </c>
      <c r="I705" s="2">
        <f t="array" ref="I705">SUMPRODUCT(B689:B708, (ROW(B689:B708)-ROW(B689)+1)) / (20*21/2)</f>
        <v>3.9864285714285708</v>
      </c>
      <c r="J705" s="2">
        <f t="shared" si="82"/>
        <v>4.0230611473471942</v>
      </c>
      <c r="K705" s="2">
        <f t="shared" si="84"/>
        <v>4.0232821145850224</v>
      </c>
    </row>
    <row r="706" spans="1:11" ht="13.5" x14ac:dyDescent="0.25">
      <c r="A706" s="3">
        <f>TITRES_STAT!B709</f>
        <v>43332</v>
      </c>
      <c r="B706" s="6">
        <f>TITRES_STAT!D709</f>
        <v>3.9539</v>
      </c>
      <c r="C706" s="2">
        <f t="shared" si="77"/>
        <v>4.1999999999999815E-2</v>
      </c>
      <c r="D706" s="2">
        <f t="shared" si="78"/>
        <v>3.9228000000000001</v>
      </c>
      <c r="E706" s="2">
        <f t="shared" si="80"/>
        <v>3.9543500000000003</v>
      </c>
      <c r="F706" s="2">
        <f t="shared" si="81"/>
        <v>4.0700300000000009</v>
      </c>
      <c r="G706" s="2">
        <f t="shared" si="83"/>
        <v>4.0209000000000001</v>
      </c>
      <c r="H706" s="2">
        <f t="shared" si="79"/>
        <v>3.9442014999999988</v>
      </c>
      <c r="I706" s="2">
        <f t="array" ref="I706">SUMPRODUCT(B690:B709, (ROW(B690:B709)-ROW(B690)+1)) / (20*21/2)</f>
        <v>3.971301428571429</v>
      </c>
      <c r="J706" s="2">
        <f t="shared" si="82"/>
        <v>4.016474371409366</v>
      </c>
      <c r="K706" s="2">
        <f t="shared" si="84"/>
        <v>4.0205612473463939</v>
      </c>
    </row>
    <row r="707" spans="1:11" ht="13.5" x14ac:dyDescent="0.25">
      <c r="A707" s="3">
        <f>TITRES_STAT!B710</f>
        <v>43335</v>
      </c>
      <c r="B707" s="6">
        <f>TITRES_STAT!D710</f>
        <v>3.9750000000000001</v>
      </c>
      <c r="C707" s="2">
        <f t="shared" si="77"/>
        <v>2.1100000000000119E-2</v>
      </c>
      <c r="D707" s="2">
        <f t="shared" si="78"/>
        <v>3.9438400000000002</v>
      </c>
      <c r="E707" s="2">
        <f t="shared" si="80"/>
        <v>3.9451000000000001</v>
      </c>
      <c r="F707" s="2">
        <f t="shared" si="81"/>
        <v>4.0614100000000004</v>
      </c>
      <c r="G707" s="2">
        <f t="shared" si="83"/>
        <v>4.0204799999999992</v>
      </c>
      <c r="H707" s="2">
        <f t="shared" si="79"/>
        <v>3.9442859999999986</v>
      </c>
      <c r="I707" s="2">
        <f t="array" ref="I707">SUMPRODUCT(B691:B710, (ROW(B691:B710)-ROW(B691)+1)) / (20*21/2)</f>
        <v>3.9552761904761908</v>
      </c>
      <c r="J707" s="2">
        <f t="shared" si="82"/>
        <v>4.0125244312751409</v>
      </c>
      <c r="K707" s="2">
        <f t="shared" si="84"/>
        <v>4.0187745317641825</v>
      </c>
    </row>
    <row r="708" spans="1:11" ht="13.5" x14ac:dyDescent="0.25">
      <c r="A708" s="3">
        <f>TITRES_STAT!B711</f>
        <v>43336</v>
      </c>
      <c r="B708" s="6">
        <f>TITRES_STAT!D711</f>
        <v>3.9119000000000002</v>
      </c>
      <c r="C708" s="2">
        <f t="shared" ref="C708:C771" si="85">B708-B707</f>
        <v>-6.3099999999999934E-2</v>
      </c>
      <c r="D708" s="2">
        <f t="shared" si="78"/>
        <v>3.9396399999999998</v>
      </c>
      <c r="E708" s="2">
        <f t="shared" si="80"/>
        <v>3.93459</v>
      </c>
      <c r="F708" s="2">
        <f t="shared" si="81"/>
        <v>4.0496350000000003</v>
      </c>
      <c r="G708" s="2">
        <f t="shared" si="83"/>
        <v>4.0187980000000003</v>
      </c>
      <c r="H708" s="2">
        <f t="shared" si="79"/>
        <v>3.9438024999999981</v>
      </c>
      <c r="I708" s="2">
        <f t="array" ref="I708">SUMPRODUCT(B692:B711, (ROW(B692:B711)-ROW(B692)+1)) / (20*21/2)</f>
        <v>3.9274147619047621</v>
      </c>
      <c r="J708" s="2">
        <f t="shared" si="82"/>
        <v>4.0029411521060796</v>
      </c>
      <c r="K708" s="2">
        <f t="shared" si="84"/>
        <v>4.0145833736557837</v>
      </c>
    </row>
    <row r="709" spans="1:11" ht="13.5" x14ac:dyDescent="0.25">
      <c r="A709" s="3">
        <f>TITRES_STAT!B712</f>
        <v>43339</v>
      </c>
      <c r="B709" s="6">
        <f>TITRES_STAT!D712</f>
        <v>3.8908</v>
      </c>
      <c r="C709" s="2">
        <f t="shared" si="85"/>
        <v>-2.1100000000000119E-2</v>
      </c>
      <c r="D709" s="2">
        <f t="shared" si="78"/>
        <v>3.9287000000000001</v>
      </c>
      <c r="E709" s="2">
        <f t="shared" si="80"/>
        <v>3.9261700000000004</v>
      </c>
      <c r="F709" s="2">
        <f t="shared" si="81"/>
        <v>4.0380650000000005</v>
      </c>
      <c r="G709" s="2">
        <f t="shared" si="83"/>
        <v>4.0175359999999998</v>
      </c>
      <c r="H709" s="2">
        <f t="shared" si="79"/>
        <v>3.9433814999999983</v>
      </c>
      <c r="I709" s="2">
        <f t="array" ref="I709">SUMPRODUCT(B693:B712, (ROW(B693:B712)-ROW(B693)+1)) / (20*21/2)</f>
        <v>3.9038580952380952</v>
      </c>
      <c r="J709" s="2">
        <f t="shared" si="82"/>
        <v>3.9922610423816907</v>
      </c>
      <c r="K709" s="2">
        <f t="shared" si="84"/>
        <v>4.0097291237084978</v>
      </c>
    </row>
    <row r="710" spans="1:11" ht="13.5" x14ac:dyDescent="0.25">
      <c r="A710" s="3">
        <f>TITRES_STAT!B713</f>
        <v>43340</v>
      </c>
      <c r="B710" s="6">
        <f>TITRES_STAT!D713</f>
        <v>3.8698000000000001</v>
      </c>
      <c r="C710" s="2">
        <f t="shared" si="85"/>
        <v>-2.0999999999999908E-2</v>
      </c>
      <c r="D710" s="2">
        <f t="shared" ref="D710:D773" si="86">AVERAGE(B706:B710)</f>
        <v>3.9202800000000004</v>
      </c>
      <c r="E710" s="2">
        <f t="shared" si="80"/>
        <v>3.9215400000000002</v>
      </c>
      <c r="F710" s="2">
        <f t="shared" si="81"/>
        <v>4.0193449999999995</v>
      </c>
      <c r="G710" s="2">
        <f t="shared" si="83"/>
        <v>4.015854</v>
      </c>
      <c r="H710" s="2">
        <f t="shared" si="79"/>
        <v>3.9428554999999976</v>
      </c>
      <c r="I710" s="2">
        <f t="array" ref="I710">SUMPRODUCT(B694:B713, (ROW(B694:B713)-ROW(B694)+1)) / (20*21/2)</f>
        <v>3.872155238095238</v>
      </c>
      <c r="J710" s="2">
        <f t="shared" si="82"/>
        <v>3.9805980859643868</v>
      </c>
      <c r="K710" s="2">
        <f t="shared" si="84"/>
        <v>4.0042417070924783</v>
      </c>
    </row>
    <row r="711" spans="1:11" ht="13.5" x14ac:dyDescent="0.25">
      <c r="A711" s="3">
        <f>TITRES_STAT!B714</f>
        <v>43341</v>
      </c>
      <c r="B711" s="6">
        <f>TITRES_STAT!D714</f>
        <v>3.7267999999999999</v>
      </c>
      <c r="C711" s="2">
        <f t="shared" si="85"/>
        <v>-0.14300000000000024</v>
      </c>
      <c r="D711" s="2">
        <f t="shared" si="86"/>
        <v>3.8748600000000004</v>
      </c>
      <c r="E711" s="2">
        <f t="shared" si="80"/>
        <v>3.8988299999999994</v>
      </c>
      <c r="F711" s="2">
        <f t="shared" si="81"/>
        <v>3.9867449999999991</v>
      </c>
      <c r="G711" s="2">
        <f t="shared" si="83"/>
        <v>4.0113120000000002</v>
      </c>
      <c r="H711" s="2">
        <f t="shared" si="79"/>
        <v>3.9415934999999984</v>
      </c>
      <c r="I711" s="2">
        <f t="array" ref="I711">SUMPRODUCT(B695:B714, (ROW(B695:B714)-ROW(B695)+1)) / (20*21/2)</f>
        <v>3.8419266666666663</v>
      </c>
      <c r="J711" s="2">
        <f t="shared" si="82"/>
        <v>3.9564268396820643</v>
      </c>
      <c r="K711" s="2">
        <f t="shared" si="84"/>
        <v>3.9933616401476755</v>
      </c>
    </row>
    <row r="712" spans="1:11" ht="13.5" x14ac:dyDescent="0.25">
      <c r="A712" s="3">
        <f>TITRES_STAT!B715</f>
        <v>43342</v>
      </c>
      <c r="B712" s="6">
        <f>TITRES_STAT!D715</f>
        <v>3.7393999999999998</v>
      </c>
      <c r="C712" s="2">
        <f t="shared" si="85"/>
        <v>1.2599999999999945E-2</v>
      </c>
      <c r="D712" s="2">
        <f t="shared" si="86"/>
        <v>3.8277399999999999</v>
      </c>
      <c r="E712" s="2">
        <f t="shared" si="80"/>
        <v>3.8857900000000001</v>
      </c>
      <c r="F712" s="2">
        <f t="shared" si="81"/>
        <v>3.9629799999999995</v>
      </c>
      <c r="G712" s="2">
        <f t="shared" si="83"/>
        <v>4.0071059999999994</v>
      </c>
      <c r="H712" s="2">
        <f t="shared" si="79"/>
        <v>3.9403314999999988</v>
      </c>
      <c r="I712" s="2">
        <f t="array" ref="I712">SUMPRODUCT(B696:B715, (ROW(B696:B715)-ROW(B696)+1)) / (20*21/2)</f>
        <v>3.8095014285714281</v>
      </c>
      <c r="J712" s="2">
        <f t="shared" si="82"/>
        <v>3.9357576168552009</v>
      </c>
      <c r="K712" s="2">
        <f t="shared" si="84"/>
        <v>3.9834023601418842</v>
      </c>
    </row>
    <row r="713" spans="1:11" ht="13.5" x14ac:dyDescent="0.25">
      <c r="A713" s="3">
        <f>TITRES_STAT!B716</f>
        <v>43343</v>
      </c>
      <c r="B713" s="6">
        <f>TITRES_STAT!D716</f>
        <v>3.6301000000000001</v>
      </c>
      <c r="C713" s="2">
        <f t="shared" si="85"/>
        <v>-0.10929999999999973</v>
      </c>
      <c r="D713" s="2">
        <f t="shared" si="86"/>
        <v>3.7713799999999997</v>
      </c>
      <c r="E713" s="2">
        <f t="shared" si="80"/>
        <v>3.8555099999999998</v>
      </c>
      <c r="F713" s="2">
        <f t="shared" si="81"/>
        <v>3.9348000000000005</v>
      </c>
      <c r="G713" s="2">
        <f t="shared" si="83"/>
        <v>4.0014700000000003</v>
      </c>
      <c r="H713" s="2">
        <f t="shared" si="79"/>
        <v>3.9386069999999984</v>
      </c>
      <c r="I713" s="2">
        <f t="array" ref="I713">SUMPRODUCT(B697:B716, (ROW(B697:B716)-ROW(B697)+1)) / (20*21/2)</f>
        <v>3.7698814285714288</v>
      </c>
      <c r="J713" s="2">
        <f t="shared" si="82"/>
        <v>3.9066473676308959</v>
      </c>
      <c r="K713" s="2">
        <f t="shared" si="84"/>
        <v>3.9695473656265161</v>
      </c>
    </row>
    <row r="714" spans="1:11" ht="13.5" x14ac:dyDescent="0.25">
      <c r="A714" s="3">
        <f>TITRES_STAT!B717</f>
        <v>43346</v>
      </c>
      <c r="B714" s="6">
        <f>TITRES_STAT!D717</f>
        <v>3.6173999999999999</v>
      </c>
      <c r="C714" s="2">
        <f t="shared" si="85"/>
        <v>-1.2700000000000156E-2</v>
      </c>
      <c r="D714" s="2">
        <f t="shared" si="86"/>
        <v>3.7167000000000003</v>
      </c>
      <c r="E714" s="2">
        <f t="shared" si="80"/>
        <v>3.8227000000000002</v>
      </c>
      <c r="F714" s="2">
        <f t="shared" si="81"/>
        <v>3.9116650000000006</v>
      </c>
      <c r="G714" s="2">
        <f t="shared" si="83"/>
        <v>3.9955800000000004</v>
      </c>
      <c r="H714" s="2">
        <f t="shared" ref="H714:H777" si="87">AVERAGE(B515:B714)</f>
        <v>3.9368189999999985</v>
      </c>
      <c r="I714" s="2">
        <f t="array" ref="I714">SUMPRODUCT(B698:B717, (ROW(B698:B717)-ROW(B698)+1)) / (20*21/2)</f>
        <v>3.7239771428571435</v>
      </c>
      <c r="J714" s="2">
        <f t="shared" si="82"/>
        <v>3.8790999992850965</v>
      </c>
      <c r="K714" s="2">
        <f t="shared" si="84"/>
        <v>3.9557376650137117</v>
      </c>
    </row>
    <row r="715" spans="1:11" ht="13.5" x14ac:dyDescent="0.25">
      <c r="A715" s="3">
        <f>TITRES_STAT!B718</f>
        <v>43347</v>
      </c>
      <c r="B715" s="6">
        <f>TITRES_STAT!D718</f>
        <v>3.5712000000000002</v>
      </c>
      <c r="C715" s="2">
        <f t="shared" si="85"/>
        <v>-4.6199999999999797E-2</v>
      </c>
      <c r="D715" s="2">
        <f t="shared" si="86"/>
        <v>3.6569799999999999</v>
      </c>
      <c r="E715" s="2">
        <f t="shared" si="80"/>
        <v>3.7886299999999999</v>
      </c>
      <c r="F715" s="2">
        <f t="shared" si="81"/>
        <v>3.8820100000000002</v>
      </c>
      <c r="G715" s="2">
        <f t="shared" si="83"/>
        <v>3.9891880000000004</v>
      </c>
      <c r="H715" s="2">
        <f t="shared" si="87"/>
        <v>3.9347999999999983</v>
      </c>
      <c r="I715" s="2">
        <f t="array" ref="I715">SUMPRODUCT(B699:B718, (ROW(B699:B718)-ROW(B699)+1)) / (20*21/2)</f>
        <v>3.6906271428571436</v>
      </c>
      <c r="J715" s="2">
        <f t="shared" si="82"/>
        <v>3.849776189829373</v>
      </c>
      <c r="K715" s="2">
        <f t="shared" si="84"/>
        <v>3.9406577565818015</v>
      </c>
    </row>
    <row r="716" spans="1:11" ht="13.5" x14ac:dyDescent="0.25">
      <c r="A716" s="3">
        <f>TITRES_STAT!B719</f>
        <v>43348</v>
      </c>
      <c r="B716" s="6">
        <f>TITRES_STAT!D719</f>
        <v>3.4660000000000002</v>
      </c>
      <c r="C716" s="2">
        <f t="shared" si="85"/>
        <v>-0.10519999999999996</v>
      </c>
      <c r="D716" s="2">
        <f t="shared" si="86"/>
        <v>3.6048200000000001</v>
      </c>
      <c r="E716" s="2">
        <f t="shared" ref="E716:E779" si="88">AVERAGE(B707:B716)</f>
        <v>3.7398400000000001</v>
      </c>
      <c r="F716" s="2">
        <f t="shared" si="81"/>
        <v>3.8470950000000004</v>
      </c>
      <c r="G716" s="2">
        <f t="shared" si="83"/>
        <v>3.9802700000000004</v>
      </c>
      <c r="H716" s="2">
        <f t="shared" si="87"/>
        <v>3.9322549999999978</v>
      </c>
      <c r="I716" s="2">
        <f t="array" ref="I716">SUMPRODUCT(B700:B719, (ROW(B700:B719)-ROW(B700)+1)) / (20*21/2)</f>
        <v>3.6503114285714289</v>
      </c>
      <c r="J716" s="2">
        <f t="shared" si="82"/>
        <v>3.8132260765122901</v>
      </c>
      <c r="K716" s="2">
        <f t="shared" si="84"/>
        <v>3.922043726911927</v>
      </c>
    </row>
    <row r="717" spans="1:11" ht="13.5" x14ac:dyDescent="0.25">
      <c r="A717" s="3">
        <f>TITRES_STAT!B720</f>
        <v>43349</v>
      </c>
      <c r="B717" s="6">
        <f>TITRES_STAT!D720</f>
        <v>3.3651</v>
      </c>
      <c r="C717" s="2">
        <f t="shared" si="85"/>
        <v>-0.10090000000000021</v>
      </c>
      <c r="D717" s="2">
        <f t="shared" si="86"/>
        <v>3.52996</v>
      </c>
      <c r="E717" s="2">
        <f t="shared" si="88"/>
        <v>3.6788499999999997</v>
      </c>
      <c r="F717" s="2">
        <f t="shared" si="81"/>
        <v>3.8119749999999994</v>
      </c>
      <c r="G717" s="2">
        <f t="shared" si="83"/>
        <v>3.9694180000000006</v>
      </c>
      <c r="H717" s="2">
        <f t="shared" si="87"/>
        <v>3.9292054999999975</v>
      </c>
      <c r="I717" s="2">
        <f t="array" ref="I717">SUMPRODUCT(B701:B720, (ROW(B701:B720)-ROW(B701)+1)) / (20*21/2)</f>
        <v>3.6013009523809529</v>
      </c>
      <c r="J717" s="2">
        <f t="shared" si="82"/>
        <v>3.7705474025587384</v>
      </c>
      <c r="K717" s="2">
        <f t="shared" si="84"/>
        <v>3.900202796444793</v>
      </c>
    </row>
    <row r="718" spans="1:11" ht="13.5" x14ac:dyDescent="0.25">
      <c r="A718" s="3">
        <f>TITRES_STAT!B721</f>
        <v>43350</v>
      </c>
      <c r="B718" s="6">
        <f>TITRES_STAT!D721</f>
        <v>3.4618000000000002</v>
      </c>
      <c r="C718" s="2">
        <f t="shared" si="85"/>
        <v>9.670000000000023E-2</v>
      </c>
      <c r="D718" s="2">
        <f t="shared" si="86"/>
        <v>3.4963000000000002</v>
      </c>
      <c r="E718" s="2">
        <f t="shared" si="88"/>
        <v>3.6338400000000006</v>
      </c>
      <c r="F718" s="2">
        <f t="shared" si="81"/>
        <v>3.7842149999999997</v>
      </c>
      <c r="G718" s="2">
        <f t="shared" si="83"/>
        <v>3.9604160000000008</v>
      </c>
      <c r="H718" s="2">
        <f t="shared" si="87"/>
        <v>3.9266394999999985</v>
      </c>
      <c r="I718" s="2">
        <f t="array" ref="I718">SUMPRODUCT(B702:B721, (ROW(B702:B721)-ROW(B702)+1)) / (20*21/2)</f>
        <v>3.5575152380952382</v>
      </c>
      <c r="J718" s="2">
        <f t="shared" si="82"/>
        <v>3.7411428880293349</v>
      </c>
      <c r="K718" s="2">
        <f t="shared" si="84"/>
        <v>3.8830105299175464</v>
      </c>
    </row>
    <row r="719" spans="1:11" ht="13.5" x14ac:dyDescent="0.25">
      <c r="A719" s="3">
        <f>TITRES_STAT!B722</f>
        <v>43353</v>
      </c>
      <c r="B719" s="6">
        <f>TITRES_STAT!D722</f>
        <v>3.3609</v>
      </c>
      <c r="C719" s="2">
        <f t="shared" si="85"/>
        <v>-0.10090000000000021</v>
      </c>
      <c r="D719" s="2">
        <f t="shared" si="86"/>
        <v>3.4450000000000003</v>
      </c>
      <c r="E719" s="2">
        <f t="shared" si="88"/>
        <v>3.5808500000000008</v>
      </c>
      <c r="F719" s="2">
        <f t="shared" si="81"/>
        <v>3.7535099999999999</v>
      </c>
      <c r="G719" s="2">
        <f t="shared" si="83"/>
        <v>3.9505740000000005</v>
      </c>
      <c r="H719" s="2">
        <f t="shared" si="87"/>
        <v>3.9235899999999986</v>
      </c>
      <c r="I719" s="2">
        <f t="array" ref="I719">SUMPRODUCT(B703:B722, (ROW(B703:B722)-ROW(B703)+1)) / (20*21/2)</f>
        <v>3.5170342857142853</v>
      </c>
      <c r="J719" s="2">
        <f t="shared" si="82"/>
        <v>3.7049292796455888</v>
      </c>
      <c r="K719" s="2">
        <f t="shared" si="84"/>
        <v>3.862535607175682</v>
      </c>
    </row>
    <row r="720" spans="1:11" ht="13.5" x14ac:dyDescent="0.25">
      <c r="A720" s="3">
        <f>TITRES_STAT!B723</f>
        <v>43355</v>
      </c>
      <c r="B720" s="6">
        <f>TITRES_STAT!D723</f>
        <v>3.2389000000000001</v>
      </c>
      <c r="C720" s="2">
        <f t="shared" si="85"/>
        <v>-0.12199999999999989</v>
      </c>
      <c r="D720" s="2">
        <f t="shared" si="86"/>
        <v>3.3785400000000001</v>
      </c>
      <c r="E720" s="2">
        <f t="shared" si="88"/>
        <v>3.51776</v>
      </c>
      <c r="F720" s="2">
        <f t="shared" si="81"/>
        <v>3.7196500000000001</v>
      </c>
      <c r="G720" s="2">
        <f t="shared" si="83"/>
        <v>3.9379560000000011</v>
      </c>
      <c r="H720" s="2">
        <f t="shared" si="87"/>
        <v>3.9199304999999987</v>
      </c>
      <c r="I720" s="2">
        <f t="array" ref="I720">SUMPRODUCT(B704:B723, (ROW(B704:B723)-ROW(B704)+1)) / (20*21/2)</f>
        <v>3.4794576190476185</v>
      </c>
      <c r="J720" s="2">
        <f t="shared" si="82"/>
        <v>3.6605455387269616</v>
      </c>
      <c r="K720" s="2">
        <f t="shared" si="84"/>
        <v>3.8380793088550673</v>
      </c>
    </row>
    <row r="721" spans="1:11" ht="13.5" x14ac:dyDescent="0.25">
      <c r="A721" s="3">
        <f>TITRES_STAT!B724</f>
        <v>43356</v>
      </c>
      <c r="B721" s="6">
        <f>TITRES_STAT!D724</f>
        <v>3.2599</v>
      </c>
      <c r="C721" s="2">
        <f t="shared" si="85"/>
        <v>2.0999999999999908E-2</v>
      </c>
      <c r="D721" s="2">
        <f t="shared" si="86"/>
        <v>3.3373199999999996</v>
      </c>
      <c r="E721" s="2">
        <f t="shared" si="88"/>
        <v>3.4710700000000001</v>
      </c>
      <c r="F721" s="2">
        <f t="shared" si="81"/>
        <v>3.6849499999999997</v>
      </c>
      <c r="G721" s="2">
        <f t="shared" si="83"/>
        <v>3.9249160000000005</v>
      </c>
      <c r="H721" s="2">
        <f t="shared" si="87"/>
        <v>3.9164604999999981</v>
      </c>
      <c r="I721" s="2">
        <f t="array" ref="I721">SUMPRODUCT(B705:B724, (ROW(B705:B724)-ROW(B705)+1)) / (20*21/2)</f>
        <v>3.4639142857142864</v>
      </c>
      <c r="J721" s="2">
        <f t="shared" si="82"/>
        <v>3.6223888207529655</v>
      </c>
      <c r="K721" s="2">
        <f t="shared" si="84"/>
        <v>3.8154056104685941</v>
      </c>
    </row>
    <row r="722" spans="1:11" ht="13.5" x14ac:dyDescent="0.25">
      <c r="A722" s="3">
        <f>TITRES_STAT!B725</f>
        <v>43357</v>
      </c>
      <c r="B722" s="6">
        <f>TITRES_STAT!D725</f>
        <v>3.2599</v>
      </c>
      <c r="C722" s="2">
        <f t="shared" si="85"/>
        <v>0</v>
      </c>
      <c r="D722" s="2">
        <f t="shared" si="86"/>
        <v>3.3162800000000003</v>
      </c>
      <c r="E722" s="2">
        <f t="shared" si="88"/>
        <v>3.4231199999999999</v>
      </c>
      <c r="F722" s="2">
        <f t="shared" si="81"/>
        <v>3.654455</v>
      </c>
      <c r="G722" s="2">
        <f t="shared" si="83"/>
        <v>3.9113720000000001</v>
      </c>
      <c r="H722" s="2">
        <f t="shared" si="87"/>
        <v>3.9129904999999985</v>
      </c>
      <c r="I722" s="2">
        <f t="array" ref="I722">SUMPRODUCT(B706:B725, (ROW(B706:B725)-ROW(B706)+1)) / (20*21/2)</f>
        <v>3.4659133333333334</v>
      </c>
      <c r="J722" s="2">
        <f t="shared" si="82"/>
        <v>3.5878660759193499</v>
      </c>
      <c r="K722" s="2">
        <f t="shared" si="84"/>
        <v>3.7936210767247278</v>
      </c>
    </row>
    <row r="723" spans="1:11" ht="13.5" x14ac:dyDescent="0.25">
      <c r="A723" s="3">
        <f>TITRES_STAT!B726</f>
        <v>43360</v>
      </c>
      <c r="B723" s="6">
        <f>TITRES_STAT!D726</f>
        <v>3.2599</v>
      </c>
      <c r="C723" s="2">
        <f t="shared" si="85"/>
        <v>0</v>
      </c>
      <c r="D723" s="2">
        <f t="shared" si="86"/>
        <v>3.2759</v>
      </c>
      <c r="E723" s="2">
        <f t="shared" si="88"/>
        <v>3.3861000000000003</v>
      </c>
      <c r="F723" s="2">
        <f t="shared" si="81"/>
        <v>3.6208049999999998</v>
      </c>
      <c r="G723" s="2">
        <f t="shared" si="83"/>
        <v>3.8978279999999987</v>
      </c>
      <c r="H723" s="2">
        <f t="shared" si="87"/>
        <v>3.9095204999999988</v>
      </c>
      <c r="I723" s="2">
        <f t="array" ref="I723">SUMPRODUCT(B707:B726, (ROW(B707:B726)-ROW(B707)+1)) / (20*21/2)</f>
        <v>3.4649147619047622</v>
      </c>
      <c r="J723" s="2">
        <f t="shared" si="82"/>
        <v>3.5566312115460783</v>
      </c>
      <c r="K723" s="2">
        <f t="shared" si="84"/>
        <v>3.7726908384217972</v>
      </c>
    </row>
    <row r="724" spans="1:11" ht="13.5" x14ac:dyDescent="0.25">
      <c r="A724" s="3">
        <f>TITRES_STAT!B727</f>
        <v>43361</v>
      </c>
      <c r="B724" s="6">
        <f>TITRES_STAT!D727</f>
        <v>3.4575999999999998</v>
      </c>
      <c r="C724" s="2">
        <f t="shared" si="85"/>
        <v>0.19769999999999976</v>
      </c>
      <c r="D724" s="2">
        <f t="shared" si="86"/>
        <v>3.2952400000000006</v>
      </c>
      <c r="E724" s="2">
        <f t="shared" si="88"/>
        <v>3.3701200000000009</v>
      </c>
      <c r="F724" s="2">
        <f t="shared" ref="F724:F787" si="89">AVERAGE(B705:B724)</f>
        <v>3.5964100000000001</v>
      </c>
      <c r="G724" s="2">
        <f t="shared" si="83"/>
        <v>3.8887419999999993</v>
      </c>
      <c r="H724" s="2">
        <f t="shared" si="87"/>
        <v>3.9069124999999985</v>
      </c>
      <c r="I724" s="2">
        <f t="array" ref="I724">SUMPRODUCT(B708:B727, (ROW(B708:B727)-ROW(B708)+1)) / (20*21/2)</f>
        <v>3.4681385714285713</v>
      </c>
      <c r="J724" s="2">
        <f t="shared" si="82"/>
        <v>3.5471996675893087</v>
      </c>
      <c r="K724" s="2">
        <f t="shared" si="84"/>
        <v>3.7603343349542757</v>
      </c>
    </row>
    <row r="725" spans="1:11" ht="13.5" x14ac:dyDescent="0.25">
      <c r="A725" s="3">
        <f>TITRES_STAT!B728</f>
        <v>43362</v>
      </c>
      <c r="B725" s="6">
        <f>TITRES_STAT!D728</f>
        <v>3.6173999999999999</v>
      </c>
      <c r="C725" s="2">
        <f t="shared" si="85"/>
        <v>0.15980000000000016</v>
      </c>
      <c r="D725" s="2">
        <f t="shared" si="86"/>
        <v>3.37094</v>
      </c>
      <c r="E725" s="2">
        <f t="shared" si="88"/>
        <v>3.3747400000000001</v>
      </c>
      <c r="F725" s="2">
        <f t="shared" si="89"/>
        <v>3.5816850000000002</v>
      </c>
      <c r="G725" s="2">
        <f t="shared" si="83"/>
        <v>3.8820959999999998</v>
      </c>
      <c r="H725" s="2">
        <f t="shared" si="87"/>
        <v>3.9052299999999986</v>
      </c>
      <c r="I725" s="2">
        <f t="array" ref="I725">SUMPRODUCT(B709:B728, (ROW(B709:B728)-ROW(B709)+1)) / (20*21/2)</f>
        <v>3.4695557142857139</v>
      </c>
      <c r="J725" s="2">
        <f t="shared" ref="J725:J788" si="90">$J$4*B725+J724*(1-$J$4)</f>
        <v>3.5538854135331843</v>
      </c>
      <c r="K725" s="2">
        <f t="shared" si="84"/>
        <v>3.7547290669168532</v>
      </c>
    </row>
    <row r="726" spans="1:11" ht="13.5" x14ac:dyDescent="0.25">
      <c r="A726" s="3">
        <f>TITRES_STAT!B729</f>
        <v>43363</v>
      </c>
      <c r="B726" s="6">
        <f>TITRES_STAT!D729</f>
        <v>3.5712000000000002</v>
      </c>
      <c r="C726" s="2">
        <f t="shared" si="85"/>
        <v>-4.6199999999999797E-2</v>
      </c>
      <c r="D726" s="2">
        <f t="shared" si="86"/>
        <v>3.4332000000000003</v>
      </c>
      <c r="E726" s="2">
        <f t="shared" si="88"/>
        <v>3.3852600000000002</v>
      </c>
      <c r="F726" s="2">
        <f t="shared" si="89"/>
        <v>3.5625500000000008</v>
      </c>
      <c r="G726" s="2">
        <f t="shared" si="83"/>
        <v>3.8744419999999993</v>
      </c>
      <c r="H726" s="2">
        <f t="shared" si="87"/>
        <v>3.9032109999999984</v>
      </c>
      <c r="I726" s="2">
        <f t="array" ref="I726">SUMPRODUCT(B710:B729, (ROW(B710:B729)-ROW(B710)+1)) / (20*21/2)</f>
        <v>3.4642461904761901</v>
      </c>
      <c r="J726" s="2">
        <f t="shared" si="90"/>
        <v>3.5555344217681193</v>
      </c>
      <c r="K726" s="2">
        <f t="shared" si="84"/>
        <v>3.7475318486063882</v>
      </c>
    </row>
    <row r="727" spans="1:11" ht="13.5" x14ac:dyDescent="0.25">
      <c r="A727" s="3">
        <f>TITRES_STAT!B730</f>
        <v>43364</v>
      </c>
      <c r="B727" s="6">
        <f>TITRES_STAT!D730</f>
        <v>3.5964</v>
      </c>
      <c r="C727" s="2">
        <f t="shared" si="85"/>
        <v>2.5199999999999889E-2</v>
      </c>
      <c r="D727" s="2">
        <f t="shared" si="86"/>
        <v>3.5004999999999997</v>
      </c>
      <c r="E727" s="2">
        <f t="shared" si="88"/>
        <v>3.4083900000000007</v>
      </c>
      <c r="F727" s="2">
        <f t="shared" si="89"/>
        <v>3.5436200000000007</v>
      </c>
      <c r="G727" s="2">
        <f t="shared" si="83"/>
        <v>3.8664499999999991</v>
      </c>
      <c r="H727" s="2">
        <f t="shared" si="87"/>
        <v>3.9013599999999986</v>
      </c>
      <c r="I727" s="2">
        <f t="array" ref="I727">SUMPRODUCT(B711:B730, (ROW(B711:B730)-ROW(B711)+1)) / (20*21/2)</f>
        <v>3.4529300000000003</v>
      </c>
      <c r="J727" s="2">
        <f t="shared" si="90"/>
        <v>3.5594263815997267</v>
      </c>
      <c r="K727" s="2">
        <f t="shared" si="84"/>
        <v>3.7416051094453535</v>
      </c>
    </row>
    <row r="728" spans="1:11" ht="13.5" x14ac:dyDescent="0.25">
      <c r="A728" s="3">
        <f>TITRES_STAT!B731</f>
        <v>43367</v>
      </c>
      <c r="B728" s="6">
        <f>TITRES_STAT!D731</f>
        <v>3.5585</v>
      </c>
      <c r="C728" s="2">
        <f t="shared" si="85"/>
        <v>-3.7900000000000045E-2</v>
      </c>
      <c r="D728" s="2">
        <f t="shared" si="86"/>
        <v>3.5602199999999997</v>
      </c>
      <c r="E728" s="2">
        <f t="shared" si="88"/>
        <v>3.4180599999999997</v>
      </c>
      <c r="F728" s="2">
        <f t="shared" si="89"/>
        <v>3.5259500000000004</v>
      </c>
      <c r="G728" s="2">
        <f t="shared" si="83"/>
        <v>3.8595499999999991</v>
      </c>
      <c r="H728" s="2">
        <f t="shared" si="87"/>
        <v>3.8994879999999985</v>
      </c>
      <c r="I728" s="2">
        <f t="array" ref="I728">SUMPRODUCT(B712:B731, (ROW(B712:B731)-ROW(B712)+1)) / (20*21/2)</f>
        <v>3.4499266666666673</v>
      </c>
      <c r="J728" s="2">
        <f t="shared" si="90"/>
        <v>3.559338154780705</v>
      </c>
      <c r="K728" s="2">
        <f t="shared" si="84"/>
        <v>3.734424516918085</v>
      </c>
    </row>
    <row r="729" spans="1:11" ht="13.5" x14ac:dyDescent="0.25">
      <c r="A729" s="3">
        <f>TITRES_STAT!B732</f>
        <v>43368</v>
      </c>
      <c r="B729" s="6">
        <f>TITRES_STAT!D732</f>
        <v>3.4702000000000002</v>
      </c>
      <c r="C729" s="2">
        <f t="shared" si="85"/>
        <v>-8.8299999999999823E-2</v>
      </c>
      <c r="D729" s="2">
        <f t="shared" si="86"/>
        <v>3.5627400000000002</v>
      </c>
      <c r="E729" s="2">
        <f t="shared" si="88"/>
        <v>3.4289900000000002</v>
      </c>
      <c r="F729" s="2">
        <f t="shared" si="89"/>
        <v>3.5049200000000011</v>
      </c>
      <c r="G729" s="2">
        <f t="shared" si="83"/>
        <v>3.8498760000000001</v>
      </c>
      <c r="H729" s="2">
        <f t="shared" si="87"/>
        <v>3.8972374999999975</v>
      </c>
      <c r="I729" s="2">
        <f t="array" ref="I729">SUMPRODUCT(B713:B732, (ROW(B713:B732)-ROW(B713)+1)) / (20*21/2)</f>
        <v>3.4482452380952386</v>
      </c>
      <c r="J729" s="2">
        <f t="shared" si="90"/>
        <v>3.5508488067063522</v>
      </c>
      <c r="K729" s="2">
        <f t="shared" si="84"/>
        <v>3.7240627711565915</v>
      </c>
    </row>
    <row r="730" spans="1:11" ht="13.5" x14ac:dyDescent="0.25">
      <c r="A730" s="3">
        <f>TITRES_STAT!B733</f>
        <v>43369</v>
      </c>
      <c r="B730" s="6">
        <f>TITRES_STAT!D733</f>
        <v>3.3860999999999999</v>
      </c>
      <c r="C730" s="2">
        <f t="shared" si="85"/>
        <v>-8.4100000000000286E-2</v>
      </c>
      <c r="D730" s="2">
        <f t="shared" si="86"/>
        <v>3.5164800000000001</v>
      </c>
      <c r="E730" s="2">
        <f t="shared" si="88"/>
        <v>3.4437100000000003</v>
      </c>
      <c r="F730" s="2">
        <f t="shared" si="89"/>
        <v>3.4807350000000006</v>
      </c>
      <c r="G730" s="2">
        <f t="shared" si="83"/>
        <v>3.8376779999999995</v>
      </c>
      <c r="H730" s="2">
        <f t="shared" si="87"/>
        <v>3.8942089999999978</v>
      </c>
      <c r="I730" s="2">
        <f t="array" ref="I730">SUMPRODUCT(B714:B733, (ROW(B714:B733)-ROW(B714)+1)) / (20*21/2)</f>
        <v>3.4443361904761911</v>
      </c>
      <c r="J730" s="2">
        <f t="shared" si="90"/>
        <v>3.5351584441628905</v>
      </c>
      <c r="K730" s="2">
        <f t="shared" si="84"/>
        <v>3.7108093291504507</v>
      </c>
    </row>
    <row r="731" spans="1:11" ht="13.5" x14ac:dyDescent="0.25">
      <c r="A731" s="3">
        <f>TITRES_STAT!B734</f>
        <v>43370</v>
      </c>
      <c r="B731" s="6">
        <f>TITRES_STAT!D734</f>
        <v>3.4491999999999998</v>
      </c>
      <c r="C731" s="2">
        <f t="shared" si="85"/>
        <v>6.3099999999999934E-2</v>
      </c>
      <c r="D731" s="2">
        <f t="shared" si="86"/>
        <v>3.4920800000000001</v>
      </c>
      <c r="E731" s="2">
        <f t="shared" si="88"/>
        <v>3.4626399999999995</v>
      </c>
      <c r="F731" s="2">
        <f t="shared" si="89"/>
        <v>3.4668550000000011</v>
      </c>
      <c r="G731" s="2">
        <f t="shared" si="83"/>
        <v>3.8243860000000001</v>
      </c>
      <c r="H731" s="2">
        <f t="shared" si="87"/>
        <v>3.8916854999999977</v>
      </c>
      <c r="I731" s="2">
        <f t="array" ref="I731">SUMPRODUCT(B715:B734, (ROW(B715:B734)-ROW(B715)+1)) / (20*21/2)</f>
        <v>3.4318595238095235</v>
      </c>
      <c r="J731" s="2">
        <f t="shared" si="90"/>
        <v>3.5269719256711864</v>
      </c>
      <c r="K731" s="2">
        <f t="shared" si="84"/>
        <v>3.7005501397720018</v>
      </c>
    </row>
    <row r="732" spans="1:11" ht="13.5" x14ac:dyDescent="0.25">
      <c r="A732" s="3">
        <f>TITRES_STAT!B735</f>
        <v>43371</v>
      </c>
      <c r="B732" s="6">
        <f>TITRES_STAT!D735</f>
        <v>3.4491999999999998</v>
      </c>
      <c r="C732" s="2">
        <f t="shared" si="85"/>
        <v>0</v>
      </c>
      <c r="D732" s="2">
        <f t="shared" si="86"/>
        <v>3.4626399999999995</v>
      </c>
      <c r="E732" s="2">
        <f t="shared" si="88"/>
        <v>3.4815700000000001</v>
      </c>
      <c r="F732" s="2">
        <f t="shared" si="89"/>
        <v>3.4523450000000002</v>
      </c>
      <c r="G732" s="2">
        <f t="shared" si="83"/>
        <v>3.8075619999999999</v>
      </c>
      <c r="H732" s="2">
        <f t="shared" si="87"/>
        <v>3.8891619999999985</v>
      </c>
      <c r="I732" s="2">
        <f t="array" ref="I732">SUMPRODUCT(B716:B735, (ROW(B716:B735)-ROW(B716)+1)) / (20*21/2)</f>
        <v>3.413235238095238</v>
      </c>
      <c r="J732" s="2">
        <f t="shared" si="90"/>
        <v>3.5195650756072636</v>
      </c>
      <c r="K732" s="2">
        <f t="shared" si="84"/>
        <v>3.6906932715456491</v>
      </c>
    </row>
    <row r="733" spans="1:11" ht="13.5" x14ac:dyDescent="0.25">
      <c r="A733" s="3">
        <f>TITRES_STAT!B736</f>
        <v>43374</v>
      </c>
      <c r="B733" s="6">
        <f>TITRES_STAT!D736</f>
        <v>3.4113000000000002</v>
      </c>
      <c r="C733" s="2">
        <f t="shared" si="85"/>
        <v>-3.7899999999999601E-2</v>
      </c>
      <c r="D733" s="2">
        <f t="shared" si="86"/>
        <v>3.4332000000000003</v>
      </c>
      <c r="E733" s="2">
        <f t="shared" si="88"/>
        <v>3.4967099999999993</v>
      </c>
      <c r="F733" s="2">
        <f t="shared" si="89"/>
        <v>3.4414050000000005</v>
      </c>
      <c r="G733" s="2">
        <f t="shared" si="83"/>
        <v>3.7924180000000001</v>
      </c>
      <c r="H733" s="2">
        <f t="shared" si="87"/>
        <v>3.8864489999999985</v>
      </c>
      <c r="I733" s="2">
        <f t="array" ref="I733">SUMPRODUCT(B717:B736, (ROW(B717:B736)-ROW(B717)+1)) / (20*21/2)</f>
        <v>3.3858142857142859</v>
      </c>
      <c r="J733" s="2">
        <f t="shared" si="90"/>
        <v>3.5092541160256192</v>
      </c>
      <c r="K733" s="2">
        <f t="shared" si="84"/>
        <v>3.6797366726615062</v>
      </c>
    </row>
    <row r="734" spans="1:11" ht="13.5" x14ac:dyDescent="0.25">
      <c r="A734" s="3">
        <f>TITRES_STAT!B737</f>
        <v>43375</v>
      </c>
      <c r="B734" s="6">
        <f>TITRES_STAT!D737</f>
        <v>3.3104</v>
      </c>
      <c r="C734" s="2">
        <f t="shared" si="85"/>
        <v>-0.10090000000000021</v>
      </c>
      <c r="D734" s="2">
        <f t="shared" si="86"/>
        <v>3.40124</v>
      </c>
      <c r="E734" s="2">
        <f t="shared" si="88"/>
        <v>3.4819900000000006</v>
      </c>
      <c r="F734" s="2">
        <f t="shared" si="89"/>
        <v>3.4260550000000003</v>
      </c>
      <c r="G734" s="2">
        <f t="shared" si="83"/>
        <v>3.7729859999999995</v>
      </c>
      <c r="H734" s="2">
        <f t="shared" si="87"/>
        <v>3.8832734999999978</v>
      </c>
      <c r="I734" s="2">
        <f t="array" ref="I734">SUMPRODUCT(B718:B737, (ROW(B718:B737)-ROW(B718)+1)) / (20*21/2)</f>
        <v>3.3664452380952379</v>
      </c>
      <c r="J734" s="2">
        <f t="shared" si="90"/>
        <v>3.4903156287850838</v>
      </c>
      <c r="K734" s="2">
        <f t="shared" si="84"/>
        <v>3.6652528815767411</v>
      </c>
    </row>
    <row r="735" spans="1:11" ht="13.5" x14ac:dyDescent="0.25">
      <c r="A735" s="3">
        <f>TITRES_STAT!B738</f>
        <v>43376</v>
      </c>
      <c r="B735" s="6">
        <f>TITRES_STAT!D738</f>
        <v>3.2305000000000001</v>
      </c>
      <c r="C735" s="2">
        <f t="shared" si="85"/>
        <v>-7.989999999999986E-2</v>
      </c>
      <c r="D735" s="2">
        <f t="shared" si="86"/>
        <v>3.37012</v>
      </c>
      <c r="E735" s="2">
        <f t="shared" si="88"/>
        <v>3.4433000000000007</v>
      </c>
      <c r="F735" s="2">
        <f t="shared" si="89"/>
        <v>3.4090199999999995</v>
      </c>
      <c r="G735" s="2">
        <f t="shared" si="83"/>
        <v>3.7535539999999994</v>
      </c>
      <c r="H735" s="2">
        <f t="shared" si="87"/>
        <v>3.8798034999999986</v>
      </c>
      <c r="I735" s="2">
        <f t="array" ref="I735">SUMPRODUCT(B719:B738, (ROW(B719:B738)-ROW(B719)+1)) / (20*21/2)</f>
        <v>3.3607366666666674</v>
      </c>
      <c r="J735" s="2">
        <f t="shared" si="90"/>
        <v>3.4655712831865042</v>
      </c>
      <c r="K735" s="2">
        <f t="shared" si="84"/>
        <v>3.6482037489658889</v>
      </c>
    </row>
    <row r="736" spans="1:11" ht="13.5" x14ac:dyDescent="0.25">
      <c r="A736" s="3">
        <f>TITRES_STAT!B739</f>
        <v>43377</v>
      </c>
      <c r="B736" s="6">
        <f>TITRES_STAT!D739</f>
        <v>3.1211000000000002</v>
      </c>
      <c r="C736" s="2">
        <f t="shared" si="85"/>
        <v>-0.10939999999999994</v>
      </c>
      <c r="D736" s="2">
        <f t="shared" si="86"/>
        <v>3.3045</v>
      </c>
      <c r="E736" s="2">
        <f t="shared" si="88"/>
        <v>3.3982900000000003</v>
      </c>
      <c r="F736" s="2">
        <f t="shared" si="89"/>
        <v>3.391775</v>
      </c>
      <c r="G736" s="2">
        <f t="shared" si="83"/>
        <v>3.7326899999999994</v>
      </c>
      <c r="H736" s="2">
        <f t="shared" si="87"/>
        <v>3.8759759999999983</v>
      </c>
      <c r="I736" s="2">
        <f t="array" ref="I736">SUMPRODUCT(B720:B739, (ROW(B720:B739)-ROW(B720)+1)) / (20*21/2)</f>
        <v>3.3548890476190478</v>
      </c>
      <c r="J736" s="2">
        <f t="shared" si="90"/>
        <v>3.4327644943115989</v>
      </c>
      <c r="K736" s="2">
        <f t="shared" si="84"/>
        <v>3.6275330137123247</v>
      </c>
    </row>
    <row r="737" spans="1:11" ht="13.5" x14ac:dyDescent="0.25">
      <c r="A737" s="3">
        <f>TITRES_STAT!B740</f>
        <v>43378</v>
      </c>
      <c r="B737" s="6">
        <f>TITRES_STAT!D740</f>
        <v>3.1884000000000001</v>
      </c>
      <c r="C737" s="2">
        <f t="shared" si="85"/>
        <v>6.7299999999999915E-2</v>
      </c>
      <c r="D737" s="2">
        <f t="shared" si="86"/>
        <v>3.2523400000000002</v>
      </c>
      <c r="E737" s="2">
        <f t="shared" si="88"/>
        <v>3.3574899999999999</v>
      </c>
      <c r="F737" s="2">
        <f t="shared" si="89"/>
        <v>3.3829400000000001</v>
      </c>
      <c r="G737" s="2">
        <f t="shared" si="83"/>
        <v>3.7135099999999994</v>
      </c>
      <c r="H737" s="2">
        <f t="shared" si="87"/>
        <v>3.8728844999999983</v>
      </c>
      <c r="I737" s="2">
        <f t="array" ref="I737">SUMPRODUCT(B721:B740, (ROW(B721:B740)-ROW(B721)+1)) / (20*21/2)</f>
        <v>3.340442857142857</v>
      </c>
      <c r="J737" s="2">
        <f t="shared" si="90"/>
        <v>3.4094916853295421</v>
      </c>
      <c r="K737" s="2">
        <f t="shared" si="84"/>
        <v>3.6103121112138026</v>
      </c>
    </row>
    <row r="738" spans="1:11" ht="13.5" x14ac:dyDescent="0.25">
      <c r="A738" s="3">
        <f>TITRES_STAT!B741</f>
        <v>43381</v>
      </c>
      <c r="B738" s="6">
        <f>TITRES_STAT!D741</f>
        <v>3.323</v>
      </c>
      <c r="C738" s="2">
        <f t="shared" si="85"/>
        <v>0.13459999999999983</v>
      </c>
      <c r="D738" s="2">
        <f t="shared" si="86"/>
        <v>3.23468</v>
      </c>
      <c r="E738" s="2">
        <f t="shared" si="88"/>
        <v>3.3339400000000006</v>
      </c>
      <c r="F738" s="2">
        <f t="shared" si="89"/>
        <v>3.375999999999999</v>
      </c>
      <c r="G738" s="2">
        <f t="shared" si="83"/>
        <v>3.697022</v>
      </c>
      <c r="H738" s="2">
        <f t="shared" si="87"/>
        <v>3.8705709999999987</v>
      </c>
      <c r="I738" s="2">
        <f t="array" ref="I738">SUMPRODUCT(B722:B741, (ROW(B722:B741)-ROW(B722)+1)) / (20*21/2)</f>
        <v>3.3200676190476184</v>
      </c>
      <c r="J738" s="2">
        <f t="shared" si="90"/>
        <v>3.401254381964824</v>
      </c>
      <c r="K738" s="2">
        <f t="shared" si="84"/>
        <v>3.5990449695975752</v>
      </c>
    </row>
    <row r="739" spans="1:11" ht="13.5" x14ac:dyDescent="0.25">
      <c r="A739" s="3">
        <f>TITRES_STAT!B742</f>
        <v>43382</v>
      </c>
      <c r="B739" s="6">
        <f>TITRES_STAT!D742</f>
        <v>3.3146</v>
      </c>
      <c r="C739" s="2">
        <f t="shared" si="85"/>
        <v>-8.3999999999999631E-3</v>
      </c>
      <c r="D739" s="2">
        <f t="shared" si="86"/>
        <v>3.2355200000000002</v>
      </c>
      <c r="E739" s="2">
        <f t="shared" si="88"/>
        <v>3.3183799999999999</v>
      </c>
      <c r="F739" s="2">
        <f t="shared" si="89"/>
        <v>3.3736849999999996</v>
      </c>
      <c r="G739" s="2">
        <f t="shared" si="83"/>
        <v>3.680870000000001</v>
      </c>
      <c r="H739" s="2">
        <f t="shared" si="87"/>
        <v>3.8680264999999991</v>
      </c>
      <c r="I739" s="2">
        <f t="array" ref="I739">SUMPRODUCT(B723:B742, (ROW(B723:B742)-ROW(B723)+1)) / (20*21/2)</f>
        <v>3.3117923809523808</v>
      </c>
      <c r="J739" s="2">
        <f t="shared" si="90"/>
        <v>3.3930015836824596</v>
      </c>
      <c r="K739" s="2">
        <f t="shared" si="84"/>
        <v>3.5878902649074744</v>
      </c>
    </row>
    <row r="740" spans="1:11" ht="13.5" x14ac:dyDescent="0.25">
      <c r="A740" s="3">
        <f>TITRES_STAT!B743</f>
        <v>43383</v>
      </c>
      <c r="B740" s="6">
        <f>TITRES_STAT!D743</f>
        <v>3.222</v>
      </c>
      <c r="C740" s="2">
        <f t="shared" si="85"/>
        <v>-9.2600000000000016E-2</v>
      </c>
      <c r="D740" s="2">
        <f t="shared" si="86"/>
        <v>3.2338200000000001</v>
      </c>
      <c r="E740" s="2">
        <f t="shared" si="88"/>
        <v>3.3019699999999998</v>
      </c>
      <c r="F740" s="2">
        <f t="shared" si="89"/>
        <v>3.3728399999999992</v>
      </c>
      <c r="G740" s="2">
        <f t="shared" si="83"/>
        <v>3.6604260000000011</v>
      </c>
      <c r="H740" s="2">
        <f t="shared" si="87"/>
        <v>3.8650399999999987</v>
      </c>
      <c r="I740" s="2">
        <f t="array" ref="I740">SUMPRODUCT(B724:B743, (ROW(B724:B743)-ROW(B724)+1)) / (20*21/2)</f>
        <v>3.3034171428571426</v>
      </c>
      <c r="J740" s="2">
        <f t="shared" si="90"/>
        <v>3.3767157185698444</v>
      </c>
      <c r="K740" s="2">
        <f t="shared" si="84"/>
        <v>3.5735416270679661</v>
      </c>
    </row>
    <row r="741" spans="1:11" ht="13.5" x14ac:dyDescent="0.25">
      <c r="A741" s="3">
        <f>TITRES_STAT!B744</f>
        <v>43384</v>
      </c>
      <c r="B741" s="6">
        <f>TITRES_STAT!D744</f>
        <v>3.1589</v>
      </c>
      <c r="C741" s="2">
        <f t="shared" si="85"/>
        <v>-6.3099999999999934E-2</v>
      </c>
      <c r="D741" s="2">
        <f t="shared" si="86"/>
        <v>3.2413800000000004</v>
      </c>
      <c r="E741" s="2">
        <f t="shared" si="88"/>
        <v>3.2729400000000006</v>
      </c>
      <c r="F741" s="2">
        <f t="shared" si="89"/>
        <v>3.3677899999999994</v>
      </c>
      <c r="G741" s="2">
        <f t="shared" si="83"/>
        <v>3.636028</v>
      </c>
      <c r="H741" s="2">
        <f t="shared" si="87"/>
        <v>3.8617379999999986</v>
      </c>
      <c r="I741" s="2">
        <f t="array" ref="I741">SUMPRODUCT(B725:B744, (ROW(B725:B744)-ROW(B725)+1)) / (20*21/2)</f>
        <v>3.2949419047619042</v>
      </c>
      <c r="J741" s="2">
        <f t="shared" si="90"/>
        <v>3.3559713644203355</v>
      </c>
      <c r="K741" s="2">
        <f t="shared" si="84"/>
        <v>3.5572811711045165</v>
      </c>
    </row>
    <row r="742" spans="1:11" ht="13.5" x14ac:dyDescent="0.25">
      <c r="A742" s="3">
        <f>TITRES_STAT!B745</f>
        <v>43385</v>
      </c>
      <c r="B742" s="6">
        <f>TITRES_STAT!D745</f>
        <v>3.2808999999999999</v>
      </c>
      <c r="C742" s="2">
        <f t="shared" si="85"/>
        <v>0.12199999999999989</v>
      </c>
      <c r="D742" s="2">
        <f t="shared" si="86"/>
        <v>3.2598799999999999</v>
      </c>
      <c r="E742" s="2">
        <f t="shared" si="88"/>
        <v>3.2561100000000005</v>
      </c>
      <c r="F742" s="2">
        <f t="shared" si="89"/>
        <v>3.3688400000000001</v>
      </c>
      <c r="G742" s="2">
        <f t="shared" si="83"/>
        <v>3.6173520000000008</v>
      </c>
      <c r="H742" s="2">
        <f t="shared" si="87"/>
        <v>3.8590459999999984</v>
      </c>
      <c r="I742" s="2">
        <f t="array" ref="I742">SUMPRODUCT(B726:B745, (ROW(B726:B745)-ROW(B726)+1)) / (20*21/2)</f>
        <v>3.2792985714285714</v>
      </c>
      <c r="J742" s="2">
        <f t="shared" si="90"/>
        <v>3.3488217106660176</v>
      </c>
      <c r="K742" s="2">
        <f t="shared" si="84"/>
        <v>3.5464426938063003</v>
      </c>
    </row>
    <row r="743" spans="1:11" ht="13.5" x14ac:dyDescent="0.25">
      <c r="A743" s="3">
        <f>TITRES_STAT!B746</f>
        <v>43389</v>
      </c>
      <c r="B743" s="6">
        <f>TITRES_STAT!D746</f>
        <v>3.2808999999999999</v>
      </c>
      <c r="C743" s="2">
        <f t="shared" si="85"/>
        <v>0</v>
      </c>
      <c r="D743" s="2">
        <f t="shared" si="86"/>
        <v>3.2514599999999994</v>
      </c>
      <c r="E743" s="2">
        <f t="shared" si="88"/>
        <v>3.2430700000000003</v>
      </c>
      <c r="F743" s="2">
        <f t="shared" si="89"/>
        <v>3.3698900000000003</v>
      </c>
      <c r="G743" s="2">
        <f t="shared" si="83"/>
        <v>3.5990960000000012</v>
      </c>
      <c r="H743" s="2">
        <f t="shared" si="87"/>
        <v>3.8565639999999979</v>
      </c>
      <c r="I743" s="2">
        <f t="array" ref="I743">SUMPRODUCT(B727:B746, (ROW(B727:B746)-ROW(B727)+1)) / (20*21/2)</f>
        <v>3.2644580952380955</v>
      </c>
      <c r="J743" s="2">
        <f t="shared" si="90"/>
        <v>3.3423529763168731</v>
      </c>
      <c r="K743" s="2">
        <f t="shared" si="84"/>
        <v>3.5360292548335042</v>
      </c>
    </row>
    <row r="744" spans="1:11" ht="13.5" x14ac:dyDescent="0.25">
      <c r="A744" s="3">
        <f>TITRES_STAT!B747</f>
        <v>43390</v>
      </c>
      <c r="B744" s="6">
        <f>TITRES_STAT!D747</f>
        <v>3.2808999999999999</v>
      </c>
      <c r="C744" s="2">
        <f t="shared" si="85"/>
        <v>0</v>
      </c>
      <c r="D744" s="2">
        <f t="shared" si="86"/>
        <v>3.2447199999999996</v>
      </c>
      <c r="E744" s="2">
        <f t="shared" si="88"/>
        <v>3.2401200000000001</v>
      </c>
      <c r="F744" s="2">
        <f t="shared" si="89"/>
        <v>3.3610550000000003</v>
      </c>
      <c r="G744" s="2">
        <f t="shared" si="83"/>
        <v>3.5831120000000012</v>
      </c>
      <c r="H744" s="2">
        <f t="shared" si="87"/>
        <v>3.8540819999999987</v>
      </c>
      <c r="I744" s="2">
        <f t="array" ref="I744">SUMPRODUCT(B728:B747, (ROW(B728:B747)-ROW(B728)+1)) / (20*21/2)</f>
        <v>3.243050952380953</v>
      </c>
      <c r="J744" s="2">
        <f t="shared" si="90"/>
        <v>3.3365003119057421</v>
      </c>
      <c r="K744" s="2">
        <f t="shared" si="84"/>
        <v>3.526024186016504</v>
      </c>
    </row>
    <row r="745" spans="1:11" ht="13.5" x14ac:dyDescent="0.25">
      <c r="A745" s="3">
        <f>TITRES_STAT!B748</f>
        <v>43391</v>
      </c>
      <c r="B745" s="6">
        <f>TITRES_STAT!D748</f>
        <v>3.1968000000000001</v>
      </c>
      <c r="C745" s="2">
        <f t="shared" si="85"/>
        <v>-8.4099999999999842E-2</v>
      </c>
      <c r="D745" s="2">
        <f t="shared" si="86"/>
        <v>3.2396799999999999</v>
      </c>
      <c r="E745" s="2">
        <f t="shared" si="88"/>
        <v>3.2367499999999998</v>
      </c>
      <c r="F745" s="2">
        <f t="shared" si="89"/>
        <v>3.3400250000000007</v>
      </c>
      <c r="G745" s="2">
        <f t="shared" si="83"/>
        <v>3.563762000000001</v>
      </c>
      <c r="H745" s="2">
        <f t="shared" si="87"/>
        <v>3.8513479999999993</v>
      </c>
      <c r="I745" s="2">
        <f t="array" ref="I745">SUMPRODUCT(B729:B748, (ROW(B729:B748)-ROW(B729)+1)) / (20*21/2)</f>
        <v>3.2196176190476185</v>
      </c>
      <c r="J745" s="2">
        <f t="shared" si="90"/>
        <v>3.3231955202956716</v>
      </c>
      <c r="K745" s="2">
        <f t="shared" si="84"/>
        <v>3.5131134336236998</v>
      </c>
    </row>
    <row r="746" spans="1:11" ht="13.5" x14ac:dyDescent="0.25">
      <c r="A746" s="3">
        <f>TITRES_STAT!B749</f>
        <v>43392</v>
      </c>
      <c r="B746" s="6">
        <f>TITRES_STAT!D749</f>
        <v>3.1842000000000001</v>
      </c>
      <c r="C746" s="2">
        <f t="shared" si="85"/>
        <v>-1.2599999999999945E-2</v>
      </c>
      <c r="D746" s="2">
        <f t="shared" si="86"/>
        <v>3.2447400000000002</v>
      </c>
      <c r="E746" s="2">
        <f t="shared" si="88"/>
        <v>3.2430599999999998</v>
      </c>
      <c r="F746" s="2">
        <f t="shared" si="89"/>
        <v>3.3206750000000005</v>
      </c>
      <c r="G746" s="2">
        <f t="shared" si="83"/>
        <v>3.5441600000000011</v>
      </c>
      <c r="H746" s="2">
        <f t="shared" si="87"/>
        <v>3.8485509999999992</v>
      </c>
      <c r="I746" s="2">
        <f t="array" ref="I746">SUMPRODUCT(B730:B749, (ROW(B730:B749)-ROW(B730)+1)) / (20*21/2)</f>
        <v>3.1966076190476191</v>
      </c>
      <c r="J746" s="2">
        <f t="shared" si="90"/>
        <v>3.3099578516960837</v>
      </c>
      <c r="K746" s="2">
        <f t="shared" si="84"/>
        <v>3.5002148675992411</v>
      </c>
    </row>
    <row r="747" spans="1:11" ht="13.5" x14ac:dyDescent="0.25">
      <c r="A747" s="3">
        <f>TITRES_STAT!B750</f>
        <v>43395</v>
      </c>
      <c r="B747" s="6">
        <f>TITRES_STAT!D750</f>
        <v>3.0958999999999999</v>
      </c>
      <c r="C747" s="2">
        <f t="shared" si="85"/>
        <v>-8.8300000000000267E-2</v>
      </c>
      <c r="D747" s="2">
        <f t="shared" si="86"/>
        <v>3.2077399999999998</v>
      </c>
      <c r="E747" s="2">
        <f t="shared" si="88"/>
        <v>3.2338099999999996</v>
      </c>
      <c r="F747" s="2">
        <f t="shared" si="89"/>
        <v>3.2956500000000006</v>
      </c>
      <c r="G747" s="2">
        <f t="shared" si="83"/>
        <v>3.5247280000000014</v>
      </c>
      <c r="H747" s="2">
        <f t="shared" si="87"/>
        <v>3.8451019999999989</v>
      </c>
      <c r="I747" s="2">
        <f t="array" ref="I747">SUMPRODUCT(B731:B750, (ROW(B731:B750)-ROW(B731)+1)) / (20*21/2)</f>
        <v>3.1716909523809522</v>
      </c>
      <c r="J747" s="2">
        <f t="shared" si="90"/>
        <v>3.2895713896297902</v>
      </c>
      <c r="K747" s="2">
        <f t="shared" si="84"/>
        <v>3.4843593825953492</v>
      </c>
    </row>
    <row r="748" spans="1:11" ht="13.5" x14ac:dyDescent="0.25">
      <c r="A748" s="3">
        <f>TITRES_STAT!B751</f>
        <v>43396</v>
      </c>
      <c r="B748" s="6">
        <f>TITRES_STAT!D751</f>
        <v>3.0495999999999999</v>
      </c>
      <c r="C748" s="2">
        <f t="shared" si="85"/>
        <v>-4.6300000000000008E-2</v>
      </c>
      <c r="D748" s="2">
        <f t="shared" si="86"/>
        <v>3.1614800000000001</v>
      </c>
      <c r="E748" s="2">
        <f t="shared" si="88"/>
        <v>3.2064699999999995</v>
      </c>
      <c r="F748" s="2">
        <f t="shared" si="89"/>
        <v>3.2702050000000007</v>
      </c>
      <c r="G748" s="2">
        <f t="shared" si="83"/>
        <v>3.5053800000000011</v>
      </c>
      <c r="H748" s="2">
        <f t="shared" si="87"/>
        <v>3.8414214999999996</v>
      </c>
      <c r="I748" s="2">
        <f t="array" ref="I748">SUMPRODUCT(B732:B751, (ROW(B732:B751)-ROW(B732)+1)) / (20*21/2)</f>
        <v>3.1506771428571434</v>
      </c>
      <c r="J748" s="2">
        <f t="shared" si="90"/>
        <v>3.2667169715698101</v>
      </c>
      <c r="K748" s="2">
        <f t="shared" si="84"/>
        <v>3.4673099950425903</v>
      </c>
    </row>
    <row r="749" spans="1:11" ht="13.5" x14ac:dyDescent="0.25">
      <c r="A749" s="3">
        <f>TITRES_STAT!B752</f>
        <v>43397</v>
      </c>
      <c r="B749" s="6">
        <f>TITRES_STAT!D752</f>
        <v>3.0286</v>
      </c>
      <c r="C749" s="2">
        <f t="shared" si="85"/>
        <v>-2.0999999999999908E-2</v>
      </c>
      <c r="D749" s="2">
        <f t="shared" si="86"/>
        <v>3.1110199999999999</v>
      </c>
      <c r="E749" s="2">
        <f t="shared" si="88"/>
        <v>3.1778699999999995</v>
      </c>
      <c r="F749" s="2">
        <f t="shared" si="89"/>
        <v>3.2481250000000004</v>
      </c>
      <c r="G749" s="2">
        <f t="shared" si="83"/>
        <v>3.4864520000000017</v>
      </c>
      <c r="H749" s="2">
        <f t="shared" si="87"/>
        <v>3.8376569999999992</v>
      </c>
      <c r="I749" s="2">
        <f t="array" ref="I749">SUMPRODUCT(B733:B752, (ROW(B733:B752)-ROW(B733)+1)) / (20*21/2)</f>
        <v>3.1385761904761904</v>
      </c>
      <c r="J749" s="2">
        <f t="shared" si="90"/>
        <v>3.2440391647536377</v>
      </c>
      <c r="K749" s="2">
        <f t="shared" si="84"/>
        <v>3.4501056815115083</v>
      </c>
    </row>
    <row r="750" spans="1:11" ht="13.5" x14ac:dyDescent="0.25">
      <c r="A750" s="3">
        <f>TITRES_STAT!B753</f>
        <v>43398</v>
      </c>
      <c r="B750" s="6">
        <f>TITRES_STAT!D753</f>
        <v>2.9864999999999999</v>
      </c>
      <c r="C750" s="2">
        <f t="shared" si="85"/>
        <v>-4.2100000000000026E-2</v>
      </c>
      <c r="D750" s="2">
        <f t="shared" si="86"/>
        <v>3.0689599999999997</v>
      </c>
      <c r="E750" s="2">
        <f t="shared" si="88"/>
        <v>3.1543200000000002</v>
      </c>
      <c r="F750" s="2">
        <f t="shared" si="89"/>
        <v>3.2281450000000005</v>
      </c>
      <c r="G750" s="2">
        <f t="shared" si="83"/>
        <v>3.4678600000000017</v>
      </c>
      <c r="H750" s="2">
        <f t="shared" si="87"/>
        <v>3.8334719999999991</v>
      </c>
      <c r="I750" s="2">
        <f t="array" ref="I750">SUMPRODUCT(B734:B753, (ROW(B734:B753)-ROW(B734)+1)) / (20*21/2)</f>
        <v>3.1234380952380953</v>
      </c>
      <c r="J750" s="2">
        <f t="shared" si="90"/>
        <v>3.2195116252532912</v>
      </c>
      <c r="K750" s="2">
        <f t="shared" si="84"/>
        <v>3.4319250665502725</v>
      </c>
    </row>
    <row r="751" spans="1:11" ht="13.5" x14ac:dyDescent="0.25">
      <c r="A751" s="3">
        <f>TITRES_STAT!B754</f>
        <v>43399</v>
      </c>
      <c r="B751" s="6">
        <f>TITRES_STAT!D754</f>
        <v>3.0074999999999998</v>
      </c>
      <c r="C751" s="2">
        <f t="shared" si="85"/>
        <v>2.0999999999999908E-2</v>
      </c>
      <c r="D751" s="2">
        <f t="shared" si="86"/>
        <v>3.03362</v>
      </c>
      <c r="E751" s="2">
        <f t="shared" si="88"/>
        <v>3.1391800000000001</v>
      </c>
      <c r="F751" s="2">
        <f t="shared" si="89"/>
        <v>3.2060599999999999</v>
      </c>
      <c r="G751" s="2">
        <f t="shared" si="83"/>
        <v>3.448932000000001</v>
      </c>
      <c r="H751" s="2">
        <f t="shared" si="87"/>
        <v>3.8291604999999991</v>
      </c>
      <c r="I751" s="2">
        <f t="array" ref="I751">SUMPRODUCT(B735:B754, (ROW(B735:B754)-ROW(B735)+1)) / (20*21/2)</f>
        <v>3.1093128571428572</v>
      </c>
      <c r="J751" s="2">
        <f t="shared" si="90"/>
        <v>3.199320041895835</v>
      </c>
      <c r="K751" s="2">
        <f t="shared" si="84"/>
        <v>3.4152809462933993</v>
      </c>
    </row>
    <row r="752" spans="1:11" ht="13.5" x14ac:dyDescent="0.25">
      <c r="A752" s="3">
        <f>TITRES_STAT!B755</f>
        <v>43402</v>
      </c>
      <c r="B752" s="6">
        <f>TITRES_STAT!D755</f>
        <v>3.0790000000000002</v>
      </c>
      <c r="C752" s="2">
        <f t="shared" si="85"/>
        <v>7.1500000000000341E-2</v>
      </c>
      <c r="D752" s="2">
        <f t="shared" si="86"/>
        <v>3.03024</v>
      </c>
      <c r="E752" s="2">
        <f t="shared" si="88"/>
        <v>3.1189899999999997</v>
      </c>
      <c r="F752" s="2">
        <f t="shared" si="89"/>
        <v>3.1875500000000003</v>
      </c>
      <c r="G752" s="2">
        <f t="shared" si="83"/>
        <v>3.4331160000000009</v>
      </c>
      <c r="H752" s="2">
        <f t="shared" si="87"/>
        <v>3.8248909999999992</v>
      </c>
      <c r="I752" s="2">
        <f t="array" ref="I752">SUMPRODUCT(B736:B755, (ROW(B736:B755)-ROW(B736)+1)) / (20*21/2)</f>
        <v>3.0993795238095236</v>
      </c>
      <c r="J752" s="2">
        <f t="shared" si="90"/>
        <v>3.1878609902867079</v>
      </c>
      <c r="K752" s="2">
        <f t="shared" si="84"/>
        <v>3.4020934582034621</v>
      </c>
    </row>
    <row r="753" spans="1:11" ht="13.5" x14ac:dyDescent="0.25">
      <c r="A753" s="3">
        <f>TITRES_STAT!B756</f>
        <v>43403</v>
      </c>
      <c r="B753" s="6">
        <f>TITRES_STAT!D756</f>
        <v>3.0286</v>
      </c>
      <c r="C753" s="2">
        <f t="shared" si="85"/>
        <v>-5.0400000000000222E-2</v>
      </c>
      <c r="D753" s="2">
        <f t="shared" si="86"/>
        <v>3.0260400000000005</v>
      </c>
      <c r="E753" s="2">
        <f t="shared" si="88"/>
        <v>3.0937600000000005</v>
      </c>
      <c r="F753" s="2">
        <f t="shared" si="89"/>
        <v>3.168415</v>
      </c>
      <c r="G753" s="2">
        <f t="shared" si="83"/>
        <v>3.4150300000000011</v>
      </c>
      <c r="H753" s="2">
        <f t="shared" si="87"/>
        <v>3.8200749999999988</v>
      </c>
      <c r="I753" s="2">
        <f t="array" ref="I753">SUMPRODUCT(B737:B756, (ROW(B737:B756)-ROW(B737)+1)) / (20*21/2)</f>
        <v>3.0846980952380951</v>
      </c>
      <c r="J753" s="2">
        <f t="shared" si="90"/>
        <v>3.1726932769260694</v>
      </c>
      <c r="K753" s="2">
        <f t="shared" si="84"/>
        <v>3.3874466559209733</v>
      </c>
    </row>
    <row r="754" spans="1:11" ht="13.5" x14ac:dyDescent="0.25">
      <c r="A754" s="3">
        <f>TITRES_STAT!B757</f>
        <v>43404</v>
      </c>
      <c r="B754" s="6">
        <f>TITRES_STAT!D757</f>
        <v>3.0200999999999998</v>
      </c>
      <c r="C754" s="2">
        <f t="shared" si="85"/>
        <v>-8.5000000000001741E-3</v>
      </c>
      <c r="D754" s="2">
        <f t="shared" si="86"/>
        <v>3.02434</v>
      </c>
      <c r="E754" s="2">
        <f t="shared" si="88"/>
        <v>3.0676800000000002</v>
      </c>
      <c r="F754" s="2">
        <f t="shared" si="89"/>
        <v>3.1538999999999997</v>
      </c>
      <c r="G754" s="2">
        <f t="shared" ref="G754:G817" si="91">AVERAGE(B705:B754)</f>
        <v>3.3965220000000009</v>
      </c>
      <c r="H754" s="2">
        <f t="shared" si="87"/>
        <v>3.8155109999999985</v>
      </c>
      <c r="I754" s="2">
        <f t="array" ref="I754">SUMPRODUCT(B738:B757, (ROW(B738:B757)-ROW(B738)+1)) / (20*21/2)</f>
        <v>3.0682376190476197</v>
      </c>
      <c r="J754" s="2">
        <f t="shared" si="90"/>
        <v>3.1581605838854911</v>
      </c>
      <c r="K754" s="2">
        <f t="shared" si="84"/>
        <v>3.373040904708386</v>
      </c>
    </row>
    <row r="755" spans="1:11" ht="13.5" x14ac:dyDescent="0.25">
      <c r="A755" s="3">
        <f>TITRES_STAT!B758</f>
        <v>43405</v>
      </c>
      <c r="B755" s="6">
        <f>TITRES_STAT!D758</f>
        <v>3.0495999999999999</v>
      </c>
      <c r="C755" s="2">
        <f t="shared" si="85"/>
        <v>2.9500000000000082E-2</v>
      </c>
      <c r="D755" s="2">
        <f t="shared" si="86"/>
        <v>3.0369599999999997</v>
      </c>
      <c r="E755" s="2">
        <f t="shared" si="88"/>
        <v>3.0529600000000001</v>
      </c>
      <c r="F755" s="2">
        <f t="shared" si="89"/>
        <v>3.1448549999999993</v>
      </c>
      <c r="G755" s="2">
        <f t="shared" si="91"/>
        <v>3.3792760000000008</v>
      </c>
      <c r="H755" s="2">
        <f t="shared" si="87"/>
        <v>3.8111994999999985</v>
      </c>
      <c r="I755" s="2">
        <f t="array" ref="I755">SUMPRODUCT(B739:B758, (ROW(B739:B758)-ROW(B739)+1)) / (20*21/2)</f>
        <v>3.0524290476190479</v>
      </c>
      <c r="J755" s="2">
        <f t="shared" si="90"/>
        <v>3.1478214806583016</v>
      </c>
      <c r="K755" s="2">
        <f t="shared" ref="K755:K818" si="92">$K$4*B755+(1-$K$4)*K754</f>
        <v>3.3603569476609985</v>
      </c>
    </row>
    <row r="756" spans="1:11" ht="13.5" x14ac:dyDescent="0.25">
      <c r="A756" s="3">
        <f>TITRES_STAT!B759</f>
        <v>43406</v>
      </c>
      <c r="B756" s="6">
        <f>TITRES_STAT!D759</f>
        <v>2.9906999999999999</v>
      </c>
      <c r="C756" s="2">
        <f t="shared" si="85"/>
        <v>-5.8899999999999952E-2</v>
      </c>
      <c r="D756" s="2">
        <f t="shared" si="86"/>
        <v>3.0335999999999999</v>
      </c>
      <c r="E756" s="2">
        <f t="shared" si="88"/>
        <v>3.0336099999999999</v>
      </c>
      <c r="F756" s="2">
        <f t="shared" si="89"/>
        <v>3.1383349999999992</v>
      </c>
      <c r="G756" s="2">
        <f t="shared" si="91"/>
        <v>3.3600120000000016</v>
      </c>
      <c r="H756" s="2">
        <f t="shared" si="87"/>
        <v>3.8065934999999991</v>
      </c>
      <c r="I756" s="2">
        <f t="array" ref="I756">SUMPRODUCT(B740:B759, (ROW(B740:B759)-ROW(B740)+1)) / (20*21/2)</f>
        <v>3.0367433333333334</v>
      </c>
      <c r="J756" s="2">
        <f t="shared" si="90"/>
        <v>3.1328575301194155</v>
      </c>
      <c r="K756" s="2">
        <f t="shared" si="92"/>
        <v>3.3458605967723321</v>
      </c>
    </row>
    <row r="757" spans="1:11" ht="13.5" x14ac:dyDescent="0.25">
      <c r="A757" s="3">
        <f>TITRES_STAT!B760</f>
        <v>43409</v>
      </c>
      <c r="B757" s="6">
        <f>TITRES_STAT!D760</f>
        <v>2.9655</v>
      </c>
      <c r="C757" s="2">
        <f t="shared" si="85"/>
        <v>-2.5199999999999889E-2</v>
      </c>
      <c r="D757" s="2">
        <f t="shared" si="86"/>
        <v>3.0109000000000004</v>
      </c>
      <c r="E757" s="2">
        <f t="shared" si="88"/>
        <v>3.0205699999999998</v>
      </c>
      <c r="F757" s="2">
        <f t="shared" si="89"/>
        <v>3.1271899999999992</v>
      </c>
      <c r="G757" s="2">
        <f t="shared" si="91"/>
        <v>3.3398220000000016</v>
      </c>
      <c r="H757" s="2">
        <f t="shared" si="87"/>
        <v>3.8018614999999989</v>
      </c>
      <c r="I757" s="2">
        <f t="array" ref="I757">SUMPRODUCT(B741:B760, (ROW(B741:B760)-ROW(B741)+1)) / (20*21/2)</f>
        <v>3.0228204761904758</v>
      </c>
      <c r="J757" s="2">
        <f t="shared" si="90"/>
        <v>3.1169187177270903</v>
      </c>
      <c r="K757" s="2">
        <f t="shared" si="92"/>
        <v>3.3309444949381231</v>
      </c>
    </row>
    <row r="758" spans="1:11" ht="13.5" x14ac:dyDescent="0.25">
      <c r="A758" s="3">
        <f>TITRES_STAT!B761</f>
        <v>43410</v>
      </c>
      <c r="B758" s="6">
        <f>TITRES_STAT!D761</f>
        <v>2.9611999999999998</v>
      </c>
      <c r="C758" s="2">
        <f t="shared" si="85"/>
        <v>-4.3000000000001926E-3</v>
      </c>
      <c r="D758" s="2">
        <f t="shared" si="86"/>
        <v>2.99742</v>
      </c>
      <c r="E758" s="2">
        <f t="shared" si="88"/>
        <v>3.01173</v>
      </c>
      <c r="F758" s="2">
        <f t="shared" si="89"/>
        <v>3.1090999999999989</v>
      </c>
      <c r="G758" s="2">
        <f t="shared" si="91"/>
        <v>3.3208080000000009</v>
      </c>
      <c r="H758" s="2">
        <f t="shared" si="87"/>
        <v>3.7971079999999988</v>
      </c>
      <c r="I758" s="2">
        <f t="array" ref="I758">SUMPRODUCT(B742:B761, (ROW(B742:B761)-ROW(B742)+1)) / (20*21/2)</f>
        <v>3.0054099999999999</v>
      </c>
      <c r="J758" s="2">
        <f t="shared" si="90"/>
        <v>3.1020883636578436</v>
      </c>
      <c r="K758" s="2">
        <f t="shared" si="92"/>
        <v>3.3164447108229025</v>
      </c>
    </row>
    <row r="759" spans="1:11" ht="13.5" x14ac:dyDescent="0.25">
      <c r="A759" s="3">
        <f>TITRES_STAT!B762</f>
        <v>43411</v>
      </c>
      <c r="B759" s="6">
        <f>TITRES_STAT!D762</f>
        <v>2.9443999999999999</v>
      </c>
      <c r="C759" s="2">
        <f t="shared" si="85"/>
        <v>-1.6799999999999926E-2</v>
      </c>
      <c r="D759" s="2">
        <f t="shared" si="86"/>
        <v>2.9822800000000003</v>
      </c>
      <c r="E759" s="2">
        <f t="shared" si="88"/>
        <v>3.0033100000000004</v>
      </c>
      <c r="F759" s="2">
        <f t="shared" si="89"/>
        <v>3.0905899999999997</v>
      </c>
      <c r="G759" s="2">
        <f t="shared" si="91"/>
        <v>3.301880000000001</v>
      </c>
      <c r="H759" s="2">
        <f t="shared" si="87"/>
        <v>3.792270499999999</v>
      </c>
      <c r="I759" s="2">
        <f t="array" ref="I759">SUMPRODUCT(B743:B762, (ROW(B743:B762)-ROW(B743)+1)) / (20*21/2)</f>
        <v>2.9868614285714288</v>
      </c>
      <c r="J759" s="2">
        <f t="shared" si="90"/>
        <v>3.0870704242618583</v>
      </c>
      <c r="K759" s="2">
        <f t="shared" si="92"/>
        <v>3.3018547221631809</v>
      </c>
    </row>
    <row r="760" spans="1:11" ht="13.5" x14ac:dyDescent="0.25">
      <c r="A760" s="3">
        <f>TITRES_STAT!B763</f>
        <v>43412</v>
      </c>
      <c r="B760" s="6">
        <f>TITRES_STAT!D763</f>
        <v>2.9443999999999999</v>
      </c>
      <c r="C760" s="2">
        <f t="shared" si="85"/>
        <v>0</v>
      </c>
      <c r="D760" s="2">
        <f t="shared" si="86"/>
        <v>2.9612400000000001</v>
      </c>
      <c r="E760" s="2">
        <f t="shared" si="88"/>
        <v>2.9990999999999999</v>
      </c>
      <c r="F760" s="2">
        <f t="shared" si="89"/>
        <v>3.0767099999999994</v>
      </c>
      <c r="G760" s="2">
        <f t="shared" si="91"/>
        <v>3.2833720000000013</v>
      </c>
      <c r="H760" s="2">
        <f t="shared" si="87"/>
        <v>3.7872229999999991</v>
      </c>
      <c r="I760" s="2">
        <f t="array" ref="I760">SUMPRODUCT(B744:B763, (ROW(B744:B763)-ROW(B744)+1)) / (20*21/2)</f>
        <v>2.9774852380952384</v>
      </c>
      <c r="J760" s="2">
        <f t="shared" si="90"/>
        <v>3.073482764808348</v>
      </c>
      <c r="K760" s="2">
        <f t="shared" si="92"/>
        <v>3.2878368899214876</v>
      </c>
    </row>
    <row r="761" spans="1:11" ht="13.5" x14ac:dyDescent="0.25">
      <c r="A761" s="3">
        <f>TITRES_STAT!B764</f>
        <v>43413</v>
      </c>
      <c r="B761" s="6">
        <f>TITRES_STAT!D764</f>
        <v>2.8938999999999999</v>
      </c>
      <c r="C761" s="2">
        <f t="shared" si="85"/>
        <v>-5.0499999999999989E-2</v>
      </c>
      <c r="D761" s="2">
        <f t="shared" si="86"/>
        <v>2.9418800000000003</v>
      </c>
      <c r="E761" s="2">
        <f t="shared" si="88"/>
        <v>2.9877399999999996</v>
      </c>
      <c r="F761" s="2">
        <f t="shared" si="89"/>
        <v>3.0634599999999996</v>
      </c>
      <c r="G761" s="2">
        <f t="shared" si="91"/>
        <v>3.2667140000000008</v>
      </c>
      <c r="H761" s="2">
        <f t="shared" si="87"/>
        <v>3.7818384999999988</v>
      </c>
      <c r="I761" s="2">
        <f t="array" ref="I761">SUMPRODUCT(B745:B764, (ROW(B745:B764)-ROW(B745)+1)) / (20*21/2)</f>
        <v>2.9805304761904754</v>
      </c>
      <c r="J761" s="2">
        <f t="shared" si="90"/>
        <v>3.0563796443504101</v>
      </c>
      <c r="K761" s="2">
        <f t="shared" si="92"/>
        <v>3.2723883844343704</v>
      </c>
    </row>
    <row r="762" spans="1:11" ht="13.5" x14ac:dyDescent="0.25">
      <c r="A762" s="3">
        <f>TITRES_STAT!B765</f>
        <v>43416</v>
      </c>
      <c r="B762" s="6">
        <f>TITRES_STAT!D765</f>
        <v>2.8687</v>
      </c>
      <c r="C762" s="2">
        <f t="shared" si="85"/>
        <v>-2.5199999999999889E-2</v>
      </c>
      <c r="D762" s="2">
        <f t="shared" si="86"/>
        <v>2.92252</v>
      </c>
      <c r="E762" s="2">
        <f t="shared" si="88"/>
        <v>2.9667100000000004</v>
      </c>
      <c r="F762" s="2">
        <f t="shared" si="89"/>
        <v>3.0428499999999996</v>
      </c>
      <c r="G762" s="2">
        <f t="shared" si="91"/>
        <v>3.2493000000000007</v>
      </c>
      <c r="H762" s="2">
        <f t="shared" si="87"/>
        <v>3.776391499999999</v>
      </c>
      <c r="I762" s="2">
        <f t="array" ref="I762">SUMPRODUCT(B746:B765, (ROW(B746:B765)-ROW(B746)+1)) / (20*21/2)</f>
        <v>2.9938466666666668</v>
      </c>
      <c r="J762" s="2">
        <f t="shared" si="90"/>
        <v>3.0385053925075138</v>
      </c>
      <c r="K762" s="2">
        <f t="shared" si="92"/>
        <v>3.2565574673977284</v>
      </c>
    </row>
    <row r="763" spans="1:11" ht="13.5" x14ac:dyDescent="0.25">
      <c r="A763" s="3">
        <f>TITRES_STAT!B766</f>
        <v>43417</v>
      </c>
      <c r="B763" s="6">
        <f>TITRES_STAT!D766</f>
        <v>2.9443999999999999</v>
      </c>
      <c r="C763" s="2">
        <f t="shared" si="85"/>
        <v>7.5699999999999878E-2</v>
      </c>
      <c r="D763" s="2">
        <f t="shared" si="86"/>
        <v>2.9191600000000002</v>
      </c>
      <c r="E763" s="2">
        <f t="shared" si="88"/>
        <v>2.9582900000000003</v>
      </c>
      <c r="F763" s="2">
        <f t="shared" si="89"/>
        <v>3.0260249999999997</v>
      </c>
      <c r="G763" s="2">
        <f t="shared" si="91"/>
        <v>3.2355860000000001</v>
      </c>
      <c r="H763" s="2">
        <f t="shared" si="87"/>
        <v>3.771238499999999</v>
      </c>
      <c r="I763" s="2">
        <f t="array" ref="I763">SUMPRODUCT(B747:B766, (ROW(B747:B766)-ROW(B747)+1)) / (20*21/2)</f>
        <v>3.0073633333333332</v>
      </c>
      <c r="J763" s="2">
        <f t="shared" si="90"/>
        <v>3.0295429741734647</v>
      </c>
      <c r="K763" s="2">
        <f t="shared" si="92"/>
        <v>3.2443159980880139</v>
      </c>
    </row>
    <row r="764" spans="1:11" ht="13.5" x14ac:dyDescent="0.25">
      <c r="A764" s="3">
        <f>TITRES_STAT!B767</f>
        <v>43418</v>
      </c>
      <c r="B764" s="6">
        <f>TITRES_STAT!D767</f>
        <v>3.0579999999999998</v>
      </c>
      <c r="C764" s="2">
        <f t="shared" si="85"/>
        <v>0.11359999999999992</v>
      </c>
      <c r="D764" s="2">
        <f t="shared" si="86"/>
        <v>2.9418800000000003</v>
      </c>
      <c r="E764" s="2">
        <f t="shared" si="88"/>
        <v>2.9620800000000003</v>
      </c>
      <c r="F764" s="2">
        <f t="shared" si="89"/>
        <v>3.0148799999999998</v>
      </c>
      <c r="G764" s="2">
        <f t="shared" si="91"/>
        <v>3.2243979999999999</v>
      </c>
      <c r="H764" s="2">
        <f t="shared" si="87"/>
        <v>3.7665484999999985</v>
      </c>
      <c r="I764" s="2">
        <f t="array" ref="I764">SUMPRODUCT(B748:B767, (ROW(B748:B767)-ROW(B748)+1)) / (20*21/2)</f>
        <v>3.0242300000000006</v>
      </c>
      <c r="J764" s="2">
        <f t="shared" si="90"/>
        <v>3.0322531671093249</v>
      </c>
      <c r="K764" s="2">
        <f t="shared" si="92"/>
        <v>3.2370094883590723</v>
      </c>
    </row>
    <row r="765" spans="1:11" ht="13.5" x14ac:dyDescent="0.25">
      <c r="A765" s="3">
        <f>TITRES_STAT!B768</f>
        <v>43419</v>
      </c>
      <c r="B765" s="6">
        <f>TITRES_STAT!D768</f>
        <v>3.1547000000000001</v>
      </c>
      <c r="C765" s="2">
        <f t="shared" si="85"/>
        <v>9.670000000000023E-2</v>
      </c>
      <c r="D765" s="2">
        <f t="shared" si="86"/>
        <v>2.98394</v>
      </c>
      <c r="E765" s="2">
        <f t="shared" si="88"/>
        <v>2.9725899999999994</v>
      </c>
      <c r="F765" s="2">
        <f t="shared" si="89"/>
        <v>3.012775</v>
      </c>
      <c r="G765" s="2">
        <f t="shared" si="91"/>
        <v>3.216067999999999</v>
      </c>
      <c r="H765" s="2">
        <f t="shared" si="87"/>
        <v>3.7618159999999983</v>
      </c>
      <c r="I765" s="2">
        <f t="array" ref="I765">SUMPRODUCT(B749:B768, (ROW(B749:B768)-ROW(B749)+1)) / (20*21/2)</f>
        <v>3.0474657142857144</v>
      </c>
      <c r="J765" s="2">
        <f t="shared" si="90"/>
        <v>3.0439147702417704</v>
      </c>
      <c r="K765" s="2">
        <f t="shared" si="92"/>
        <v>3.2337816652861675</v>
      </c>
    </row>
    <row r="766" spans="1:11" ht="13.5" x14ac:dyDescent="0.25">
      <c r="A766" s="3">
        <f>TITRES_STAT!B769</f>
        <v>43420</v>
      </c>
      <c r="B766" s="6">
        <f>TITRES_STAT!D769</f>
        <v>3.1547000000000001</v>
      </c>
      <c r="C766" s="2">
        <f t="shared" si="85"/>
        <v>0</v>
      </c>
      <c r="D766" s="2">
        <f t="shared" si="86"/>
        <v>3.0361000000000002</v>
      </c>
      <c r="E766" s="2">
        <f t="shared" si="88"/>
        <v>2.9889899999999998</v>
      </c>
      <c r="F766" s="2">
        <f t="shared" si="89"/>
        <v>3.0112999999999999</v>
      </c>
      <c r="G766" s="2">
        <f t="shared" si="91"/>
        <v>3.2098419999999988</v>
      </c>
      <c r="H766" s="2">
        <f t="shared" si="87"/>
        <v>3.7571889999999986</v>
      </c>
      <c r="I766" s="2">
        <f t="array" ref="I766">SUMPRODUCT(B750:B769, (ROW(B750:B769)-ROW(B750)+1)) / (20*21/2)</f>
        <v>3.0716999999999999</v>
      </c>
      <c r="J766" s="2">
        <f t="shared" si="90"/>
        <v>3.054465744504459</v>
      </c>
      <c r="K766" s="2">
        <f t="shared" si="92"/>
        <v>3.2306804235102393</v>
      </c>
    </row>
    <row r="767" spans="1:11" ht="13.5" x14ac:dyDescent="0.25">
      <c r="A767" s="3">
        <f>TITRES_STAT!B770</f>
        <v>43423</v>
      </c>
      <c r="B767" s="6">
        <f>TITRES_STAT!D770</f>
        <v>3.1884000000000001</v>
      </c>
      <c r="C767" s="2">
        <f t="shared" si="85"/>
        <v>3.3700000000000063E-2</v>
      </c>
      <c r="D767" s="2">
        <f t="shared" si="86"/>
        <v>3.1000399999999999</v>
      </c>
      <c r="E767" s="2">
        <f t="shared" si="88"/>
        <v>3.0112800000000002</v>
      </c>
      <c r="F767" s="2">
        <f t="shared" si="89"/>
        <v>3.0159250000000002</v>
      </c>
      <c r="G767" s="2">
        <f t="shared" si="91"/>
        <v>3.206307999999999</v>
      </c>
      <c r="H767" s="2">
        <f t="shared" si="87"/>
        <v>3.7526039999999994</v>
      </c>
      <c r="I767" s="2">
        <f t="array" ref="I767">SUMPRODUCT(B751:B770, (ROW(B751:B770)-ROW(B751)+1)) / (20*21/2)</f>
        <v>3.0987423809523804</v>
      </c>
      <c r="J767" s="2">
        <f t="shared" si="90"/>
        <v>3.0672213878849868</v>
      </c>
      <c r="K767" s="2">
        <f t="shared" si="92"/>
        <v>3.2290223676863086</v>
      </c>
    </row>
    <row r="768" spans="1:11" ht="13.5" x14ac:dyDescent="0.25">
      <c r="A768" s="3">
        <f>TITRES_STAT!B771</f>
        <v>43425</v>
      </c>
      <c r="B768" s="6">
        <f>TITRES_STAT!D771</f>
        <v>3.2599</v>
      </c>
      <c r="C768" s="2">
        <f t="shared" si="85"/>
        <v>7.1499999999999897E-2</v>
      </c>
      <c r="D768" s="2">
        <f t="shared" si="86"/>
        <v>3.1631399999999998</v>
      </c>
      <c r="E768" s="2">
        <f t="shared" si="88"/>
        <v>3.0411500000000005</v>
      </c>
      <c r="F768" s="2">
        <f t="shared" si="89"/>
        <v>3.02644</v>
      </c>
      <c r="G768" s="2">
        <f t="shared" si="91"/>
        <v>3.2022699999999986</v>
      </c>
      <c r="H768" s="2">
        <f t="shared" si="87"/>
        <v>3.7483764999999987</v>
      </c>
      <c r="I768" s="2">
        <f t="array" ref="I768">SUMPRODUCT(B752:B771, (ROW(B752:B771)-ROW(B752)+1)) / (20*21/2)</f>
        <v>3.1241823809523814</v>
      </c>
      <c r="J768" s="2">
        <f t="shared" si="90"/>
        <v>3.0855717318959406</v>
      </c>
      <c r="K768" s="2">
        <f t="shared" si="92"/>
        <v>3.230233255228022</v>
      </c>
    </row>
    <row r="769" spans="1:11" ht="13.5" x14ac:dyDescent="0.25">
      <c r="A769" s="3">
        <f>TITRES_STAT!B772</f>
        <v>43426</v>
      </c>
      <c r="B769" s="6">
        <f>TITRES_STAT!D772</f>
        <v>3.2808999999999999</v>
      </c>
      <c r="C769" s="2">
        <f t="shared" si="85"/>
        <v>2.0999999999999908E-2</v>
      </c>
      <c r="D769" s="2">
        <f t="shared" si="86"/>
        <v>3.2077199999999997</v>
      </c>
      <c r="E769" s="2">
        <f t="shared" si="88"/>
        <v>3.0748000000000002</v>
      </c>
      <c r="F769" s="2">
        <f t="shared" si="89"/>
        <v>3.0390550000000003</v>
      </c>
      <c r="G769" s="2">
        <f t="shared" si="91"/>
        <v>3.2006699999999988</v>
      </c>
      <c r="H769" s="2">
        <f t="shared" si="87"/>
        <v>3.7441699999999987</v>
      </c>
      <c r="I769" s="2">
        <f t="array" ref="I769">SUMPRODUCT(B753:B772, (ROW(B753:B772)-ROW(B753)+1)) / (20*21/2)</f>
        <v>3.14812</v>
      </c>
      <c r="J769" s="2">
        <f t="shared" si="90"/>
        <v>3.1041744240963269</v>
      </c>
      <c r="K769" s="2">
        <f t="shared" si="92"/>
        <v>3.2322201863955504</v>
      </c>
    </row>
    <row r="770" spans="1:11" ht="13.5" x14ac:dyDescent="0.25">
      <c r="A770" s="3">
        <f>TITRES_STAT!B773</f>
        <v>43427</v>
      </c>
      <c r="B770" s="6">
        <f>TITRES_STAT!D773</f>
        <v>3.323</v>
      </c>
      <c r="C770" s="2">
        <f t="shared" si="85"/>
        <v>4.2100000000000026E-2</v>
      </c>
      <c r="D770" s="2">
        <f t="shared" si="86"/>
        <v>3.2413800000000004</v>
      </c>
      <c r="E770" s="2">
        <f t="shared" si="88"/>
        <v>3.11266</v>
      </c>
      <c r="F770" s="2">
        <f t="shared" si="89"/>
        <v>3.0558800000000002</v>
      </c>
      <c r="G770" s="2">
        <f t="shared" si="91"/>
        <v>3.202351999999999</v>
      </c>
      <c r="H770" s="2">
        <f t="shared" si="87"/>
        <v>3.7400689999999988</v>
      </c>
      <c r="I770" s="2">
        <f t="array" ref="I770">SUMPRODUCT(B754:B773, (ROW(B754:B773)-ROW(B754)+1)) / (20*21/2)</f>
        <v>3.1708957142857148</v>
      </c>
      <c r="J770" s="2">
        <f t="shared" si="90"/>
        <v>3.1250149551347719</v>
      </c>
      <c r="K770" s="2">
        <f t="shared" si="92"/>
        <v>3.2357801790859209</v>
      </c>
    </row>
    <row r="771" spans="1:11" ht="13.5" x14ac:dyDescent="0.25">
      <c r="A771" s="3">
        <f>TITRES_STAT!B774</f>
        <v>43430</v>
      </c>
      <c r="B771" s="6">
        <f>TITRES_STAT!D774</f>
        <v>3.323</v>
      </c>
      <c r="C771" s="2">
        <f t="shared" si="85"/>
        <v>0</v>
      </c>
      <c r="D771" s="2">
        <f t="shared" si="86"/>
        <v>3.2750399999999997</v>
      </c>
      <c r="E771" s="2">
        <f t="shared" si="88"/>
        <v>3.15557</v>
      </c>
      <c r="F771" s="2">
        <f t="shared" si="89"/>
        <v>3.0716550000000002</v>
      </c>
      <c r="G771" s="2">
        <f t="shared" si="91"/>
        <v>3.2036139999999995</v>
      </c>
      <c r="H771" s="2">
        <f t="shared" si="87"/>
        <v>3.7359679999999984</v>
      </c>
      <c r="I771" s="2">
        <f t="array" ref="I771">SUMPRODUCT(B755:B774, (ROW(B755:B774)-ROW(B755)+1)) / (20*21/2)</f>
        <v>3.1962790476190479</v>
      </c>
      <c r="J771" s="2">
        <f t="shared" si="90"/>
        <v>3.1438706736933653</v>
      </c>
      <c r="K771" s="2">
        <f t="shared" si="92"/>
        <v>3.2392005642198063</v>
      </c>
    </row>
    <row r="772" spans="1:11" ht="13.5" x14ac:dyDescent="0.25">
      <c r="A772" s="3">
        <f>TITRES_STAT!B775</f>
        <v>43431</v>
      </c>
      <c r="B772" s="6">
        <f>TITRES_STAT!D775</f>
        <v>3.323</v>
      </c>
      <c r="C772" s="2">
        <f t="shared" ref="C772:C835" si="93">B772-B771</f>
        <v>0</v>
      </c>
      <c r="D772" s="2">
        <f t="shared" si="86"/>
        <v>3.3019599999999998</v>
      </c>
      <c r="E772" s="2">
        <f t="shared" si="88"/>
        <v>3.2009999999999996</v>
      </c>
      <c r="F772" s="2">
        <f t="shared" si="89"/>
        <v>3.0838550000000007</v>
      </c>
      <c r="G772" s="2">
        <f t="shared" si="91"/>
        <v>3.2048760000000001</v>
      </c>
      <c r="H772" s="2">
        <f t="shared" si="87"/>
        <v>3.7318879999999983</v>
      </c>
      <c r="I772" s="2">
        <f t="array" ref="I772">SUMPRODUCT(B756:B775, (ROW(B756:B775)-ROW(B756)+1)) / (20*21/2)</f>
        <v>3.2290385714285716</v>
      </c>
      <c r="J772" s="2">
        <f t="shared" si="90"/>
        <v>3.1609306095320924</v>
      </c>
      <c r="K772" s="2">
        <f t="shared" si="92"/>
        <v>3.2424868166033431</v>
      </c>
    </row>
    <row r="773" spans="1:11" ht="13.5" x14ac:dyDescent="0.25">
      <c r="A773" s="3">
        <f>TITRES_STAT!B776</f>
        <v>43432</v>
      </c>
      <c r="B773" s="6">
        <f>TITRES_STAT!D776</f>
        <v>3.323</v>
      </c>
      <c r="C773" s="2">
        <f t="shared" si="93"/>
        <v>0</v>
      </c>
      <c r="D773" s="2">
        <f t="shared" si="86"/>
        <v>3.3145800000000003</v>
      </c>
      <c r="E773" s="2">
        <f t="shared" si="88"/>
        <v>3.2388599999999999</v>
      </c>
      <c r="F773" s="2">
        <f t="shared" si="89"/>
        <v>3.0985750000000003</v>
      </c>
      <c r="G773" s="2">
        <f t="shared" si="91"/>
        <v>3.2061380000000002</v>
      </c>
      <c r="H773" s="2">
        <f t="shared" si="87"/>
        <v>3.7278919999999975</v>
      </c>
      <c r="I773" s="2">
        <f t="array" ref="I773">SUMPRODUCT(B757:B776, (ROW(B757:B776)-ROW(B757)+1)) / (20*21/2)</f>
        <v>3.2569114285714287</v>
      </c>
      <c r="J773" s="2">
        <f t="shared" si="90"/>
        <v>3.1763657895766553</v>
      </c>
      <c r="K773" s="2">
        <f t="shared" si="92"/>
        <v>3.2456441963443887</v>
      </c>
    </row>
    <row r="774" spans="1:11" ht="13.5" x14ac:dyDescent="0.25">
      <c r="A774" s="3">
        <f>TITRES_STAT!B777</f>
        <v>43433</v>
      </c>
      <c r="B774" s="6">
        <f>TITRES_STAT!D777</f>
        <v>3.3651</v>
      </c>
      <c r="C774" s="2">
        <f t="shared" si="93"/>
        <v>4.2100000000000026E-2</v>
      </c>
      <c r="D774" s="2">
        <f t="shared" ref="D774:D837" si="94">AVERAGE(B770:B774)</f>
        <v>3.33142</v>
      </c>
      <c r="E774" s="2">
        <f t="shared" si="88"/>
        <v>3.2695700000000003</v>
      </c>
      <c r="F774" s="2">
        <f t="shared" si="89"/>
        <v>3.1158250000000001</v>
      </c>
      <c r="G774" s="2">
        <f t="shared" si="91"/>
        <v>3.2042880000000009</v>
      </c>
      <c r="H774" s="2">
        <f t="shared" si="87"/>
        <v>3.7246114999999973</v>
      </c>
      <c r="I774" s="2">
        <f t="array" ref="I774">SUMPRODUCT(B758:B777, (ROW(B758:B777)-ROW(B758)+1)) / (20*21/2)</f>
        <v>3.2780876190476187</v>
      </c>
      <c r="J774" s="2">
        <f t="shared" si="90"/>
        <v>3.1943404762836405</v>
      </c>
      <c r="K774" s="2">
        <f t="shared" si="92"/>
        <v>3.2503287376642169</v>
      </c>
    </row>
    <row r="775" spans="1:11" ht="13.5" x14ac:dyDescent="0.25">
      <c r="A775" s="3">
        <f>TITRES_STAT!B778</f>
        <v>43434</v>
      </c>
      <c r="B775" s="6">
        <f>TITRES_STAT!D778</f>
        <v>3.4598</v>
      </c>
      <c r="C775" s="2">
        <f t="shared" si="93"/>
        <v>9.4700000000000006E-2</v>
      </c>
      <c r="D775" s="2">
        <f t="shared" si="94"/>
        <v>3.3587800000000003</v>
      </c>
      <c r="E775" s="2">
        <f t="shared" si="88"/>
        <v>3.3000800000000003</v>
      </c>
      <c r="F775" s="2">
        <f t="shared" si="89"/>
        <v>3.1363349999999999</v>
      </c>
      <c r="G775" s="2">
        <f t="shared" si="91"/>
        <v>3.2011360000000013</v>
      </c>
      <c r="H775" s="2">
        <f t="shared" si="87"/>
        <v>3.7218464999999976</v>
      </c>
      <c r="I775" s="2">
        <f t="array" ref="I775">SUMPRODUCT(B759:B778, (ROW(B759:B778)-ROW(B759)+1)) / (20*21/2)</f>
        <v>3.2981252380952375</v>
      </c>
      <c r="J775" s="2">
        <f t="shared" si="90"/>
        <v>3.2196223356851985</v>
      </c>
      <c r="K775" s="2">
        <f t="shared" si="92"/>
        <v>3.2585432969715029</v>
      </c>
    </row>
    <row r="776" spans="1:11" ht="13.5" x14ac:dyDescent="0.25">
      <c r="A776" s="3">
        <f>TITRES_STAT!B779</f>
        <v>43437</v>
      </c>
      <c r="B776" s="6">
        <f>TITRES_STAT!D779</f>
        <v>3.4289999999999998</v>
      </c>
      <c r="C776" s="2">
        <f t="shared" si="93"/>
        <v>-3.0800000000000161E-2</v>
      </c>
      <c r="D776" s="2">
        <f t="shared" si="94"/>
        <v>3.3799799999999998</v>
      </c>
      <c r="E776" s="2">
        <f t="shared" si="88"/>
        <v>3.3275100000000002</v>
      </c>
      <c r="F776" s="2">
        <f t="shared" si="89"/>
        <v>3.1582500000000002</v>
      </c>
      <c r="G776" s="2">
        <f t="shared" si="91"/>
        <v>3.1982920000000012</v>
      </c>
      <c r="H776" s="2">
        <f t="shared" si="87"/>
        <v>3.7189274999999977</v>
      </c>
      <c r="I776" s="2">
        <f t="array" ref="I776">SUMPRODUCT(B760:B779, (ROW(B760:B779)-ROW(B760)+1)) / (20*21/2)</f>
        <v>3.3161238095238099</v>
      </c>
      <c r="J776" s="2">
        <f t="shared" si="90"/>
        <v>3.2395630656199415</v>
      </c>
      <c r="K776" s="2">
        <f t="shared" si="92"/>
        <v>3.265227873560856</v>
      </c>
    </row>
    <row r="777" spans="1:11" ht="13.5" x14ac:dyDescent="0.25">
      <c r="A777" s="3">
        <f>TITRES_STAT!B780</f>
        <v>43438</v>
      </c>
      <c r="B777" s="6">
        <f>TITRES_STAT!D780</f>
        <v>3.3805999999999998</v>
      </c>
      <c r="C777" s="2">
        <f t="shared" si="93"/>
        <v>-4.8399999999999999E-2</v>
      </c>
      <c r="D777" s="2">
        <f t="shared" si="94"/>
        <v>3.3914999999999997</v>
      </c>
      <c r="E777" s="2">
        <f t="shared" si="88"/>
        <v>3.3467299999999995</v>
      </c>
      <c r="F777" s="2">
        <f t="shared" si="89"/>
        <v>3.1790050000000005</v>
      </c>
      <c r="G777" s="2">
        <f t="shared" si="91"/>
        <v>3.193976000000001</v>
      </c>
      <c r="H777" s="2">
        <f t="shared" si="87"/>
        <v>3.7154509999999972</v>
      </c>
      <c r="I777" s="2">
        <f t="array" ref="I777">SUMPRODUCT(B761:B780, (ROW(B761:B780)-ROW(B761)+1)) / (20*21/2)</f>
        <v>3.3236128571428569</v>
      </c>
      <c r="J777" s="2">
        <f t="shared" si="90"/>
        <v>3.2529951546085187</v>
      </c>
      <c r="K777" s="2">
        <f t="shared" si="92"/>
        <v>3.2697522706761166</v>
      </c>
    </row>
    <row r="778" spans="1:11" ht="13.5" x14ac:dyDescent="0.25">
      <c r="A778" s="3">
        <f>TITRES_STAT!B781</f>
        <v>43439</v>
      </c>
      <c r="B778" s="6">
        <f>TITRES_STAT!D781</f>
        <v>3.3894000000000002</v>
      </c>
      <c r="C778" s="2">
        <f t="shared" si="93"/>
        <v>8.8000000000003631E-3</v>
      </c>
      <c r="D778" s="2">
        <f t="shared" si="94"/>
        <v>3.4047799999999997</v>
      </c>
      <c r="E778" s="2">
        <f t="shared" si="88"/>
        <v>3.35968</v>
      </c>
      <c r="F778" s="2">
        <f t="shared" si="89"/>
        <v>3.2004150000000005</v>
      </c>
      <c r="G778" s="2">
        <f t="shared" si="91"/>
        <v>3.1905940000000008</v>
      </c>
      <c r="H778" s="2">
        <f t="shared" ref="H778:H841" si="95">AVERAGE(B579:B778)</f>
        <v>3.7123969999999975</v>
      </c>
      <c r="I778" s="2">
        <f t="array" ref="I778">SUMPRODUCT(B762:B781, (ROW(B762:B781)-ROW(B762)+1)) / (20*21/2)</f>
        <v>3.3294023809523807</v>
      </c>
      <c r="J778" s="2">
        <f t="shared" si="90"/>
        <v>3.2659860922648503</v>
      </c>
      <c r="K778" s="2">
        <f t="shared" si="92"/>
        <v>3.2744443384927395</v>
      </c>
    </row>
    <row r="779" spans="1:11" ht="13.5" x14ac:dyDescent="0.25">
      <c r="A779" s="3">
        <f>TITRES_STAT!B782</f>
        <v>43440</v>
      </c>
      <c r="B779" s="6">
        <f>TITRES_STAT!D782</f>
        <v>3.3894000000000002</v>
      </c>
      <c r="C779" s="2">
        <f t="shared" si="93"/>
        <v>0</v>
      </c>
      <c r="D779" s="2">
        <f t="shared" si="94"/>
        <v>3.4096400000000004</v>
      </c>
      <c r="E779" s="2">
        <f t="shared" si="88"/>
        <v>3.37053</v>
      </c>
      <c r="F779" s="2">
        <f t="shared" si="89"/>
        <v>3.2226650000000001</v>
      </c>
      <c r="G779" s="2">
        <f t="shared" si="91"/>
        <v>3.1889780000000005</v>
      </c>
      <c r="H779" s="2">
        <f t="shared" si="95"/>
        <v>3.7091534999999975</v>
      </c>
      <c r="I779" s="2">
        <f t="array" ref="I779">SUMPRODUCT(B763:B782, (ROW(B763:B782)-ROW(B763)+1)) / (20*21/2)</f>
        <v>3.3315757142857136</v>
      </c>
      <c r="J779" s="2">
        <f t="shared" si="90"/>
        <v>3.2777397977634362</v>
      </c>
      <c r="K779" s="2">
        <f t="shared" si="92"/>
        <v>3.2789524036498867</v>
      </c>
    </row>
    <row r="780" spans="1:11" ht="13.5" x14ac:dyDescent="0.25">
      <c r="A780" s="3">
        <f>TITRES_STAT!B783</f>
        <v>43441</v>
      </c>
      <c r="B780" s="6">
        <f>TITRES_STAT!D783</f>
        <v>3.3012999999999999</v>
      </c>
      <c r="C780" s="2">
        <f t="shared" si="93"/>
        <v>-8.8100000000000289E-2</v>
      </c>
      <c r="D780" s="2">
        <f t="shared" si="94"/>
        <v>3.3779400000000002</v>
      </c>
      <c r="E780" s="2">
        <f t="shared" ref="E780:E843" si="96">AVERAGE(B771:B780)</f>
        <v>3.36836</v>
      </c>
      <c r="F780" s="2">
        <f t="shared" si="89"/>
        <v>3.2405100000000004</v>
      </c>
      <c r="G780" s="2">
        <f t="shared" si="91"/>
        <v>3.1872820000000006</v>
      </c>
      <c r="H780" s="2">
        <f t="shared" si="95"/>
        <v>3.7054694999999982</v>
      </c>
      <c r="I780" s="2">
        <f t="array" ref="I780">SUMPRODUCT(B764:B783, (ROW(B764:B783)-ROW(B764)+1)) / (20*21/2)</f>
        <v>3.3313538095238098</v>
      </c>
      <c r="J780" s="2">
        <f t="shared" si="90"/>
        <v>3.2799836265478706</v>
      </c>
      <c r="K780" s="2">
        <f t="shared" si="92"/>
        <v>3.279828779977342</v>
      </c>
    </row>
    <row r="781" spans="1:11" ht="13.5" x14ac:dyDescent="0.25">
      <c r="A781" s="3">
        <f>TITRES_STAT!B784</f>
        <v>43444</v>
      </c>
      <c r="B781" s="6">
        <f>TITRES_STAT!D784</f>
        <v>3.3012999999999999</v>
      </c>
      <c r="C781" s="2">
        <f t="shared" si="93"/>
        <v>0</v>
      </c>
      <c r="D781" s="2">
        <f t="shared" si="94"/>
        <v>3.3524000000000003</v>
      </c>
      <c r="E781" s="2">
        <f t="shared" si="96"/>
        <v>3.3661900000000005</v>
      </c>
      <c r="F781" s="2">
        <f t="shared" si="89"/>
        <v>3.2608800000000002</v>
      </c>
      <c r="G781" s="2">
        <f t="shared" si="91"/>
        <v>3.1843240000000002</v>
      </c>
      <c r="H781" s="2">
        <f t="shared" si="95"/>
        <v>3.7012809999999972</v>
      </c>
      <c r="I781" s="2">
        <f t="array" ref="I781">SUMPRODUCT(B765:B784, (ROW(B765:B784)-ROW(B765)+1)) / (20*21/2)</f>
        <v>3.3345657142857137</v>
      </c>
      <c r="J781" s="2">
        <f t="shared" si="90"/>
        <v>3.2820137573528352</v>
      </c>
      <c r="K781" s="2">
        <f t="shared" si="92"/>
        <v>3.2806707886056814</v>
      </c>
    </row>
    <row r="782" spans="1:11" ht="13.5" x14ac:dyDescent="0.25">
      <c r="A782" s="3">
        <f>TITRES_STAT!B785</f>
        <v>43445</v>
      </c>
      <c r="B782" s="6">
        <f>TITRES_STAT!D785</f>
        <v>3.2837000000000001</v>
      </c>
      <c r="C782" s="2">
        <f t="shared" si="93"/>
        <v>-1.7599999999999838E-2</v>
      </c>
      <c r="D782" s="2">
        <f t="shared" si="94"/>
        <v>3.3330199999999999</v>
      </c>
      <c r="E782" s="2">
        <f t="shared" si="96"/>
        <v>3.3622600000000005</v>
      </c>
      <c r="F782" s="2">
        <f t="shared" si="89"/>
        <v>3.2816299999999998</v>
      </c>
      <c r="G782" s="2">
        <f t="shared" si="91"/>
        <v>3.1810140000000007</v>
      </c>
      <c r="H782" s="2">
        <f t="shared" si="95"/>
        <v>3.6975089999999966</v>
      </c>
      <c r="I782" s="2">
        <f t="array" ref="I782">SUMPRODUCT(B766:B785, (ROW(B766:B785)-ROW(B766)+1)) / (20*21/2)</f>
        <v>3.3373104761904759</v>
      </c>
      <c r="J782" s="2">
        <f t="shared" si="90"/>
        <v>3.2821743518906601</v>
      </c>
      <c r="K782" s="2">
        <f t="shared" si="92"/>
        <v>3.2807895812093801</v>
      </c>
    </row>
    <row r="783" spans="1:11" ht="13.5" x14ac:dyDescent="0.25">
      <c r="A783" s="3">
        <f>TITRES_STAT!B786</f>
        <v>43446</v>
      </c>
      <c r="B783" s="6">
        <f>TITRES_STAT!D786</f>
        <v>3.2793000000000001</v>
      </c>
      <c r="C783" s="2">
        <f t="shared" si="93"/>
        <v>-4.3999999999999595E-3</v>
      </c>
      <c r="D783" s="2">
        <f t="shared" si="94"/>
        <v>3.3109999999999999</v>
      </c>
      <c r="E783" s="2">
        <f t="shared" si="96"/>
        <v>3.3578900000000003</v>
      </c>
      <c r="F783" s="2">
        <f t="shared" si="89"/>
        <v>3.2983750000000001</v>
      </c>
      <c r="G783" s="2">
        <f t="shared" si="91"/>
        <v>3.1783739999999998</v>
      </c>
      <c r="H783" s="2">
        <f t="shared" si="95"/>
        <v>3.6941359999999976</v>
      </c>
      <c r="I783" s="2">
        <f t="array" ref="I783">SUMPRODUCT(B767:B786, (ROW(B767:B786)-ROW(B767)+1)) / (20*21/2)</f>
        <v>3.3395876190476192</v>
      </c>
      <c r="J783" s="2">
        <f t="shared" si="90"/>
        <v>3.2819006040915495</v>
      </c>
      <c r="K783" s="2">
        <f t="shared" si="92"/>
        <v>3.2807311662599927</v>
      </c>
    </row>
    <row r="784" spans="1:11" ht="13.5" x14ac:dyDescent="0.25">
      <c r="A784" s="3">
        <f>TITRES_STAT!B787</f>
        <v>43447</v>
      </c>
      <c r="B784" s="6">
        <f>TITRES_STAT!D787</f>
        <v>3.3321000000000001</v>
      </c>
      <c r="C784" s="2">
        <f t="shared" si="93"/>
        <v>5.2799999999999958E-2</v>
      </c>
      <c r="D784" s="2">
        <f t="shared" si="94"/>
        <v>3.2995400000000004</v>
      </c>
      <c r="E784" s="2">
        <f t="shared" si="96"/>
        <v>3.3545900000000004</v>
      </c>
      <c r="F784" s="2">
        <f t="shared" si="89"/>
        <v>3.3120800000000004</v>
      </c>
      <c r="G784" s="2">
        <f t="shared" si="91"/>
        <v>3.1788080000000001</v>
      </c>
      <c r="H784" s="2">
        <f t="shared" si="95"/>
        <v>3.6908374999999971</v>
      </c>
      <c r="I784" s="2">
        <f t="array" ref="I784">SUMPRODUCT(B768:B787, (ROW(B768:B787)-ROW(B768)+1)) / (20*21/2)</f>
        <v>3.3430523809523809</v>
      </c>
      <c r="J784" s="2">
        <f t="shared" si="90"/>
        <v>3.2866814989399735</v>
      </c>
      <c r="K784" s="2">
        <f t="shared" si="92"/>
        <v>3.2827456303282285</v>
      </c>
    </row>
    <row r="785" spans="1:11" ht="13.5" x14ac:dyDescent="0.25">
      <c r="A785" s="3">
        <f>TITRES_STAT!B788</f>
        <v>43448</v>
      </c>
      <c r="B785" s="6">
        <f>TITRES_STAT!D788</f>
        <v>3.3409</v>
      </c>
      <c r="C785" s="2">
        <f t="shared" si="93"/>
        <v>8.799999999999919E-3</v>
      </c>
      <c r="D785" s="2">
        <f t="shared" si="94"/>
        <v>3.3074600000000003</v>
      </c>
      <c r="E785" s="2">
        <f t="shared" si="96"/>
        <v>3.3426999999999998</v>
      </c>
      <c r="F785" s="2">
        <f t="shared" si="89"/>
        <v>3.3213900000000001</v>
      </c>
      <c r="G785" s="2">
        <f t="shared" si="91"/>
        <v>3.1810159999999996</v>
      </c>
      <c r="H785" s="2">
        <f t="shared" si="95"/>
        <v>3.6881719999999967</v>
      </c>
      <c r="I785" s="2">
        <f t="array" ref="I785">SUMPRODUCT(B769:B788, (ROW(B769:B788)-ROW(B769)+1)) / (20*21/2)</f>
        <v>3.3477700000000006</v>
      </c>
      <c r="J785" s="2">
        <f t="shared" si="90"/>
        <v>3.2918451657075951</v>
      </c>
      <c r="K785" s="2">
        <f t="shared" si="92"/>
        <v>3.2850261938447685</v>
      </c>
    </row>
    <row r="786" spans="1:11" ht="13.5" x14ac:dyDescent="0.25">
      <c r="A786" s="3">
        <f>TITRES_STAT!B789</f>
        <v>43451</v>
      </c>
      <c r="B786" s="6">
        <f>TITRES_STAT!D789</f>
        <v>3.3452999999999999</v>
      </c>
      <c r="C786" s="2">
        <f t="shared" si="93"/>
        <v>4.3999999999999595E-3</v>
      </c>
      <c r="D786" s="2">
        <f t="shared" si="94"/>
        <v>3.3162599999999998</v>
      </c>
      <c r="E786" s="2">
        <f t="shared" si="96"/>
        <v>3.33433</v>
      </c>
      <c r="F786" s="2">
        <f t="shared" si="89"/>
        <v>3.3309199999999999</v>
      </c>
      <c r="G786" s="2">
        <f t="shared" si="91"/>
        <v>3.1855000000000002</v>
      </c>
      <c r="H786" s="2">
        <f t="shared" si="95"/>
        <v>3.6859909999999974</v>
      </c>
      <c r="I786" s="2">
        <f t="array" ref="I786">SUMPRODUCT(B770:B789, (ROW(B770:B789)-ROW(B770)+1)) / (20*21/2)</f>
        <v>3.3476709523809522</v>
      </c>
      <c r="J786" s="2">
        <f t="shared" si="90"/>
        <v>3.296936102306872</v>
      </c>
      <c r="K786" s="2">
        <f t="shared" si="92"/>
        <v>3.2873898725175228</v>
      </c>
    </row>
    <row r="787" spans="1:11" ht="13.5" x14ac:dyDescent="0.25">
      <c r="A787" s="3">
        <f>TITRES_STAT!B790</f>
        <v>43452</v>
      </c>
      <c r="B787" s="6">
        <f>TITRES_STAT!D790</f>
        <v>3.3673000000000002</v>
      </c>
      <c r="C787" s="2">
        <f t="shared" si="93"/>
        <v>2.2000000000000242E-2</v>
      </c>
      <c r="D787" s="2">
        <f t="shared" si="94"/>
        <v>3.3329800000000001</v>
      </c>
      <c r="E787" s="2">
        <f t="shared" si="96"/>
        <v>3.3329999999999997</v>
      </c>
      <c r="F787" s="2">
        <f t="shared" si="89"/>
        <v>3.3398649999999996</v>
      </c>
      <c r="G787" s="2">
        <f t="shared" si="91"/>
        <v>3.1890780000000003</v>
      </c>
      <c r="H787" s="2">
        <f t="shared" si="95"/>
        <v>3.6833944999999968</v>
      </c>
      <c r="I787" s="2">
        <f t="array" ref="I787">SUMPRODUCT(B771:B790, (ROW(B771:B790)-ROW(B771)+1)) / (20*21/2)</f>
        <v>3.3472652380952379</v>
      </c>
      <c r="J787" s="2">
        <f t="shared" si="90"/>
        <v>3.3036374258966936</v>
      </c>
      <c r="K787" s="2">
        <f t="shared" si="92"/>
        <v>3.2905236030070317</v>
      </c>
    </row>
    <row r="788" spans="1:11" ht="13.5" x14ac:dyDescent="0.25">
      <c r="A788" s="3">
        <f>TITRES_STAT!B791</f>
        <v>43453</v>
      </c>
      <c r="B788" s="6">
        <f>TITRES_STAT!D791</f>
        <v>3.3894000000000002</v>
      </c>
      <c r="C788" s="2">
        <f t="shared" si="93"/>
        <v>2.2100000000000009E-2</v>
      </c>
      <c r="D788" s="2">
        <f t="shared" si="94"/>
        <v>3.3549999999999995</v>
      </c>
      <c r="E788" s="2">
        <f t="shared" si="96"/>
        <v>3.3330000000000006</v>
      </c>
      <c r="F788" s="2">
        <f t="shared" ref="F788:F851" si="97">AVERAGE(B769:B788)</f>
        <v>3.3463400000000001</v>
      </c>
      <c r="G788" s="2">
        <f t="shared" si="91"/>
        <v>3.1904059999999999</v>
      </c>
      <c r="H788" s="2">
        <f t="shared" si="95"/>
        <v>3.680908499999997</v>
      </c>
      <c r="I788" s="2">
        <f t="array" ref="I788">SUMPRODUCT(B772:B791, (ROW(B772:B791)-ROW(B772)+1)) / (20*21/2)</f>
        <v>3.3425628571428572</v>
      </c>
      <c r="J788" s="2">
        <f t="shared" si="90"/>
        <v>3.3118052900970083</v>
      </c>
      <c r="K788" s="2">
        <f t="shared" si="92"/>
        <v>3.2944011087714618</v>
      </c>
    </row>
    <row r="789" spans="1:11" ht="13.5" x14ac:dyDescent="0.25">
      <c r="A789" s="3">
        <f>TITRES_STAT!B792</f>
        <v>43454</v>
      </c>
      <c r="B789" s="6">
        <f>TITRES_STAT!D792</f>
        <v>3.3452999999999999</v>
      </c>
      <c r="C789" s="2">
        <f t="shared" si="93"/>
        <v>-4.410000000000025E-2</v>
      </c>
      <c r="D789" s="2">
        <f t="shared" si="94"/>
        <v>3.35764</v>
      </c>
      <c r="E789" s="2">
        <f t="shared" si="96"/>
        <v>3.3285900000000006</v>
      </c>
      <c r="F789" s="2">
        <f t="shared" si="97"/>
        <v>3.3495599999999994</v>
      </c>
      <c r="G789" s="2">
        <f t="shared" si="91"/>
        <v>3.1910200000000004</v>
      </c>
      <c r="H789" s="2">
        <f t="shared" si="95"/>
        <v>3.6782019999999971</v>
      </c>
      <c r="I789" s="2">
        <f t="array" ref="I789">SUMPRODUCT(B773:B792, (ROW(B773:B792)-ROW(B773)+1)) / (20*21/2)</f>
        <v>3.3337733333333333</v>
      </c>
      <c r="J789" s="2">
        <f t="shared" ref="J789:J852" si="98">$J$4*B789+J788*(1-$J$4)</f>
        <v>3.314995262468722</v>
      </c>
      <c r="K789" s="2">
        <f t="shared" si="92"/>
        <v>3.2963971437216006</v>
      </c>
    </row>
    <row r="790" spans="1:11" ht="13.5" x14ac:dyDescent="0.25">
      <c r="A790" s="3">
        <f>TITRES_STAT!B793</f>
        <v>43455</v>
      </c>
      <c r="B790" s="6">
        <f>TITRES_STAT!D793</f>
        <v>3.3452999999999999</v>
      </c>
      <c r="C790" s="2">
        <f t="shared" si="93"/>
        <v>0</v>
      </c>
      <c r="D790" s="2">
        <f t="shared" si="94"/>
        <v>3.3585199999999999</v>
      </c>
      <c r="E790" s="2">
        <f t="shared" si="96"/>
        <v>3.332990000000001</v>
      </c>
      <c r="F790" s="2">
        <f t="shared" si="97"/>
        <v>3.3506749999999998</v>
      </c>
      <c r="G790" s="2">
        <f t="shared" si="91"/>
        <v>3.1934860000000005</v>
      </c>
      <c r="H790" s="2">
        <f t="shared" si="95"/>
        <v>3.6755794999999964</v>
      </c>
      <c r="I790" s="2">
        <f t="array" ref="I790">SUMPRODUCT(B774:B793, (ROW(B774:B793)-ROW(B774)+1)) / (20*21/2)</f>
        <v>3.3252966666666666</v>
      </c>
      <c r="J790" s="2">
        <f t="shared" si="98"/>
        <v>3.3178814279478912</v>
      </c>
      <c r="K790" s="2">
        <f t="shared" si="92"/>
        <v>3.2983149027913421</v>
      </c>
    </row>
    <row r="791" spans="1:11" ht="13.5" x14ac:dyDescent="0.25">
      <c r="A791" s="3">
        <f>TITRES_STAT!B794</f>
        <v>43458</v>
      </c>
      <c r="B791" s="6">
        <f>TITRES_STAT!D794</f>
        <v>3.3012999999999999</v>
      </c>
      <c r="C791" s="2">
        <f t="shared" si="93"/>
        <v>-4.4000000000000039E-2</v>
      </c>
      <c r="D791" s="2">
        <f t="shared" si="94"/>
        <v>3.34972</v>
      </c>
      <c r="E791" s="2">
        <f t="shared" si="96"/>
        <v>3.3329900000000001</v>
      </c>
      <c r="F791" s="2">
        <f t="shared" si="97"/>
        <v>3.3495900000000005</v>
      </c>
      <c r="G791" s="2">
        <f t="shared" si="91"/>
        <v>3.1963339999999998</v>
      </c>
      <c r="H791" s="2">
        <f t="shared" si="95"/>
        <v>3.6727369999999966</v>
      </c>
      <c r="I791" s="2">
        <f t="array" ref="I791">SUMPRODUCT(B775:B794, (ROW(B775:B794)-ROW(B775)+1)) / (20*21/2)</f>
        <v>3.3171328571428571</v>
      </c>
      <c r="J791" s="2">
        <f t="shared" si="98"/>
        <v>3.3163022443338064</v>
      </c>
      <c r="K791" s="2">
        <f t="shared" si="92"/>
        <v>3.2984319654269756</v>
      </c>
    </row>
    <row r="792" spans="1:11" ht="13.5" x14ac:dyDescent="0.25">
      <c r="A792" s="3">
        <f>TITRES_STAT!B795</f>
        <v>43459</v>
      </c>
      <c r="B792" s="6">
        <f>TITRES_STAT!D795</f>
        <v>3.2572999999999999</v>
      </c>
      <c r="C792" s="2">
        <f t="shared" si="93"/>
        <v>-4.4000000000000039E-2</v>
      </c>
      <c r="D792" s="2">
        <f t="shared" si="94"/>
        <v>3.3277200000000002</v>
      </c>
      <c r="E792" s="2">
        <f t="shared" si="96"/>
        <v>3.3303500000000001</v>
      </c>
      <c r="F792" s="2">
        <f t="shared" si="97"/>
        <v>3.3463050000000001</v>
      </c>
      <c r="G792" s="2">
        <f t="shared" si="91"/>
        <v>3.1958619999999995</v>
      </c>
      <c r="H792" s="2">
        <f t="shared" si="95"/>
        <v>3.6696954999999973</v>
      </c>
      <c r="I792" s="2">
        <f t="array" ref="I792">SUMPRODUCT(B776:B795, (ROW(B776:B795)-ROW(B776)+1)) / (20*21/2)</f>
        <v>3.3212252380952383</v>
      </c>
      <c r="J792" s="2">
        <f t="shared" si="98"/>
        <v>3.3106829829686819</v>
      </c>
      <c r="K792" s="2">
        <f t="shared" si="92"/>
        <v>3.2968189471749372</v>
      </c>
    </row>
    <row r="793" spans="1:11" ht="13.5" x14ac:dyDescent="0.25">
      <c r="A793" s="3">
        <f>TITRES_STAT!B796</f>
        <v>43460</v>
      </c>
      <c r="B793" s="6">
        <f>TITRES_STAT!D796</f>
        <v>3.2572999999999999</v>
      </c>
      <c r="C793" s="2">
        <f t="shared" si="93"/>
        <v>0</v>
      </c>
      <c r="D793" s="2">
        <f t="shared" si="94"/>
        <v>3.3012999999999999</v>
      </c>
      <c r="E793" s="2">
        <f t="shared" si="96"/>
        <v>3.3281499999999999</v>
      </c>
      <c r="F793" s="2">
        <f t="shared" si="97"/>
        <v>3.3430200000000001</v>
      </c>
      <c r="G793" s="2">
        <f t="shared" si="91"/>
        <v>3.1953899999999993</v>
      </c>
      <c r="H793" s="2">
        <f t="shared" si="95"/>
        <v>3.667053499999998</v>
      </c>
      <c r="I793" s="2">
        <f t="array" ref="I793">SUMPRODUCT(B777:B796, (ROW(B777:B796)-ROW(B777)+1)) / (20*21/2)</f>
        <v>3.3307233333333333</v>
      </c>
      <c r="J793" s="2">
        <f t="shared" si="98"/>
        <v>3.3055988893526167</v>
      </c>
      <c r="K793" s="2">
        <f t="shared" si="92"/>
        <v>3.2952691845406257</v>
      </c>
    </row>
    <row r="794" spans="1:11" ht="13.5" x14ac:dyDescent="0.25">
      <c r="A794" s="3">
        <f>TITRES_STAT!B797</f>
        <v>43461</v>
      </c>
      <c r="B794" s="6">
        <f>TITRES_STAT!D797</f>
        <v>3.2572999999999999</v>
      </c>
      <c r="C794" s="2">
        <f t="shared" si="93"/>
        <v>0</v>
      </c>
      <c r="D794" s="2">
        <f t="shared" si="94"/>
        <v>3.2837000000000005</v>
      </c>
      <c r="E794" s="2">
        <f t="shared" si="96"/>
        <v>3.3206699999999998</v>
      </c>
      <c r="F794" s="2">
        <f t="shared" si="97"/>
        <v>3.3376299999999999</v>
      </c>
      <c r="G794" s="2">
        <f t="shared" si="91"/>
        <v>3.194917999999999</v>
      </c>
      <c r="H794" s="2">
        <f t="shared" si="95"/>
        <v>3.6644114999999977</v>
      </c>
      <c r="I794" s="2">
        <f t="array" ref="I794">SUMPRODUCT(B778:B797, (ROW(B778:B797)-ROW(B778)+1)) / (20*21/2)</f>
        <v>3.3494195238095243</v>
      </c>
      <c r="J794" s="2">
        <f t="shared" si="98"/>
        <v>3.3009989951285577</v>
      </c>
      <c r="K794" s="2">
        <f t="shared" si="92"/>
        <v>3.2937801969115816</v>
      </c>
    </row>
    <row r="795" spans="1:11" ht="13.5" x14ac:dyDescent="0.25">
      <c r="A795" s="3">
        <f>TITRES_STAT!B798</f>
        <v>43462</v>
      </c>
      <c r="B795" s="6">
        <f>TITRES_STAT!D798</f>
        <v>3.3805999999999998</v>
      </c>
      <c r="C795" s="2">
        <f t="shared" si="93"/>
        <v>0.12329999999999997</v>
      </c>
      <c r="D795" s="2">
        <f t="shared" si="94"/>
        <v>3.2907600000000001</v>
      </c>
      <c r="E795" s="2">
        <f t="shared" si="96"/>
        <v>3.32464</v>
      </c>
      <c r="F795" s="2">
        <f t="shared" si="97"/>
        <v>3.3336700000000001</v>
      </c>
      <c r="G795" s="2">
        <f t="shared" si="91"/>
        <v>3.1985939999999982</v>
      </c>
      <c r="H795" s="2">
        <f t="shared" si="95"/>
        <v>3.6623859999999979</v>
      </c>
      <c r="I795" s="2">
        <f t="array" ref="I795">SUMPRODUCT(B779:B798, (ROW(B779:B798)-ROW(B779)+1)) / (20*21/2)</f>
        <v>3.3824985714285711</v>
      </c>
      <c r="J795" s="2">
        <f t="shared" si="98"/>
        <v>3.3085800432115522</v>
      </c>
      <c r="K795" s="2">
        <f t="shared" si="92"/>
        <v>3.2971848950719118</v>
      </c>
    </row>
    <row r="796" spans="1:11" ht="13.5" x14ac:dyDescent="0.25">
      <c r="A796" s="3">
        <f>TITRES_STAT!B799</f>
        <v>43465</v>
      </c>
      <c r="B796" s="6">
        <f>TITRES_STAT!D799</f>
        <v>3.4333999999999998</v>
      </c>
      <c r="C796" s="2">
        <f t="shared" si="93"/>
        <v>5.2799999999999958E-2</v>
      </c>
      <c r="D796" s="2">
        <f t="shared" si="94"/>
        <v>3.3171799999999996</v>
      </c>
      <c r="E796" s="2">
        <f t="shared" si="96"/>
        <v>3.3334500000000005</v>
      </c>
      <c r="F796" s="2">
        <f t="shared" si="97"/>
        <v>3.3338900000000002</v>
      </c>
      <c r="G796" s="2">
        <f t="shared" si="91"/>
        <v>3.2035779999999985</v>
      </c>
      <c r="H796" s="2">
        <f t="shared" si="95"/>
        <v>3.6606034999999979</v>
      </c>
      <c r="I796" s="2">
        <f t="array" ref="I796">SUMPRODUCT(B780:B799, (ROW(B780:B799)-ROW(B780)+1)) / (20*21/2)</f>
        <v>3.4304952380952383</v>
      </c>
      <c r="J796" s="2">
        <f t="shared" si="98"/>
        <v>3.3204676581437855</v>
      </c>
      <c r="K796" s="2">
        <f t="shared" si="92"/>
        <v>3.3025266638926212</v>
      </c>
    </row>
    <row r="797" spans="1:11" ht="13.5" x14ac:dyDescent="0.25">
      <c r="A797" s="3">
        <f>TITRES_STAT!B800</f>
        <v>43467</v>
      </c>
      <c r="B797" s="6">
        <f>TITRES_STAT!D800</f>
        <v>3.5301999999999998</v>
      </c>
      <c r="C797" s="2">
        <f t="shared" si="93"/>
        <v>9.6799999999999997E-2</v>
      </c>
      <c r="D797" s="2">
        <f t="shared" si="94"/>
        <v>3.3717599999999996</v>
      </c>
      <c r="E797" s="2">
        <f t="shared" si="96"/>
        <v>3.3497399999999997</v>
      </c>
      <c r="F797" s="2">
        <f t="shared" si="97"/>
        <v>3.34137</v>
      </c>
      <c r="G797" s="2">
        <f t="shared" si="91"/>
        <v>3.2122639999999989</v>
      </c>
      <c r="H797" s="2">
        <f t="shared" si="95"/>
        <v>3.6589054999999977</v>
      </c>
      <c r="I797" s="2">
        <f t="array" ref="I797">SUMPRODUCT(B781:B800, (ROW(B781:B800)-ROW(B781)+1)) / (20*21/2)</f>
        <v>3.4787733333333328</v>
      </c>
      <c r="J797" s="2">
        <f t="shared" si="98"/>
        <v>3.3404421668919966</v>
      </c>
      <c r="K797" s="2">
        <f t="shared" si="92"/>
        <v>3.3114550300144794</v>
      </c>
    </row>
    <row r="798" spans="1:11" ht="13.5" x14ac:dyDescent="0.25">
      <c r="A798" s="3">
        <f>TITRES_STAT!B801</f>
        <v>43468</v>
      </c>
      <c r="B798" s="6">
        <f>TITRES_STAT!D801</f>
        <v>3.6886999999999999</v>
      </c>
      <c r="C798" s="2">
        <f t="shared" si="93"/>
        <v>0.15850000000000009</v>
      </c>
      <c r="D798" s="2">
        <f t="shared" si="94"/>
        <v>3.4580400000000004</v>
      </c>
      <c r="E798" s="2">
        <f t="shared" si="96"/>
        <v>3.37967</v>
      </c>
      <c r="F798" s="2">
        <f t="shared" si="97"/>
        <v>3.3563350000000005</v>
      </c>
      <c r="G798" s="2">
        <f t="shared" si="91"/>
        <v>3.2250459999999985</v>
      </c>
      <c r="H798" s="2">
        <f t="shared" si="95"/>
        <v>3.6579999999999977</v>
      </c>
      <c r="I798" s="2">
        <f t="array" ref="I798">SUMPRODUCT(B782:B801, (ROW(B782:B801)-ROW(B782)+1)) / (20*21/2)</f>
        <v>3.5133585714285713</v>
      </c>
      <c r="J798" s="2">
        <f t="shared" si="98"/>
        <v>3.3736095795689494</v>
      </c>
      <c r="K798" s="2">
        <f t="shared" si="92"/>
        <v>3.3262489504060686</v>
      </c>
    </row>
    <row r="799" spans="1:11" ht="13.5" x14ac:dyDescent="0.25">
      <c r="A799" s="3">
        <f>TITRES_STAT!B802</f>
        <v>43469</v>
      </c>
      <c r="B799" s="6">
        <f>TITRES_STAT!D802</f>
        <v>3.8603000000000001</v>
      </c>
      <c r="C799" s="2">
        <f t="shared" si="93"/>
        <v>0.1716000000000002</v>
      </c>
      <c r="D799" s="2">
        <f t="shared" si="94"/>
        <v>3.57864</v>
      </c>
      <c r="E799" s="2">
        <f t="shared" si="96"/>
        <v>3.4311700000000003</v>
      </c>
      <c r="F799" s="2">
        <f t="shared" si="97"/>
        <v>3.37988</v>
      </c>
      <c r="G799" s="2">
        <f t="shared" si="91"/>
        <v>3.2416799999999983</v>
      </c>
      <c r="H799" s="2">
        <f t="shared" si="95"/>
        <v>3.6579524999999977</v>
      </c>
      <c r="I799" s="2">
        <f t="array" ref="I799">SUMPRODUCT(B783:B802, (ROW(B783:B802)-ROW(B783)+1)) / (20*21/2)</f>
        <v>3.5373200000000002</v>
      </c>
      <c r="J799" s="2">
        <f t="shared" si="98"/>
        <v>3.4199610481814307</v>
      </c>
      <c r="K799" s="2">
        <f t="shared" si="92"/>
        <v>3.3471921288215172</v>
      </c>
    </row>
    <row r="800" spans="1:11" ht="13.5" x14ac:dyDescent="0.25">
      <c r="A800" s="3">
        <f>TITRES_STAT!B803</f>
        <v>43472</v>
      </c>
      <c r="B800" s="6">
        <f>TITRES_STAT!D803</f>
        <v>3.8868</v>
      </c>
      <c r="C800" s="2">
        <f t="shared" si="93"/>
        <v>2.6499999999999968E-2</v>
      </c>
      <c r="D800" s="2">
        <f t="shared" si="94"/>
        <v>3.6798799999999998</v>
      </c>
      <c r="E800" s="2">
        <f t="shared" si="96"/>
        <v>3.4853200000000002</v>
      </c>
      <c r="F800" s="2">
        <f t="shared" si="97"/>
        <v>3.4091549999999997</v>
      </c>
      <c r="G800" s="2">
        <f t="shared" si="91"/>
        <v>3.2596859999999985</v>
      </c>
      <c r="H800" s="2">
        <f t="shared" si="95"/>
        <v>3.6583529999999986</v>
      </c>
      <c r="I800" s="2">
        <f t="array" ref="I800">SUMPRODUCT(B784:B803, (ROW(B784:B803)-ROW(B784)+1)) / (20*21/2)</f>
        <v>3.5501452380952379</v>
      </c>
      <c r="J800" s="2">
        <f t="shared" si="98"/>
        <v>3.4644219007355801</v>
      </c>
      <c r="K800" s="2">
        <f t="shared" si="92"/>
        <v>3.3683532218089089</v>
      </c>
    </row>
    <row r="801" spans="1:11" ht="13.5" x14ac:dyDescent="0.25">
      <c r="A801" s="3">
        <f>TITRES_STAT!B804</f>
        <v>43473</v>
      </c>
      <c r="B801" s="6">
        <f>TITRES_STAT!D804</f>
        <v>3.7723</v>
      </c>
      <c r="C801" s="2">
        <f t="shared" si="93"/>
        <v>-0.11450000000000005</v>
      </c>
      <c r="D801" s="2">
        <f t="shared" si="94"/>
        <v>3.7476600000000007</v>
      </c>
      <c r="E801" s="2">
        <f t="shared" si="96"/>
        <v>3.5324199999999997</v>
      </c>
      <c r="F801" s="2">
        <f t="shared" si="97"/>
        <v>3.4327049999999999</v>
      </c>
      <c r="G801" s="2">
        <f t="shared" si="91"/>
        <v>3.2749819999999987</v>
      </c>
      <c r="H801" s="2">
        <f t="shared" si="95"/>
        <v>3.6581599999999979</v>
      </c>
      <c r="I801" s="2">
        <f t="array" ref="I801">SUMPRODUCT(B785:B804, (ROW(B785:B804)-ROW(B785)+1)) / (20*21/2)</f>
        <v>3.5644366666666674</v>
      </c>
      <c r="J801" s="2">
        <f t="shared" si="98"/>
        <v>3.4937436244750488</v>
      </c>
      <c r="K801" s="2">
        <f t="shared" si="92"/>
        <v>3.3841942719340499</v>
      </c>
    </row>
    <row r="802" spans="1:11" ht="13.5" x14ac:dyDescent="0.25">
      <c r="A802" s="3">
        <f>TITRES_STAT!B805</f>
        <v>43474</v>
      </c>
      <c r="B802" s="6">
        <f>TITRES_STAT!D805</f>
        <v>3.6842999999999999</v>
      </c>
      <c r="C802" s="2">
        <f t="shared" si="93"/>
        <v>-8.8000000000000078E-2</v>
      </c>
      <c r="D802" s="2">
        <f t="shared" si="94"/>
        <v>3.7784799999999996</v>
      </c>
      <c r="E802" s="2">
        <f t="shared" si="96"/>
        <v>3.5751199999999996</v>
      </c>
      <c r="F802" s="2">
        <f t="shared" si="97"/>
        <v>3.4527349999999997</v>
      </c>
      <c r="G802" s="2">
        <f t="shared" si="91"/>
        <v>3.2870879999999989</v>
      </c>
      <c r="H802" s="2">
        <f t="shared" si="95"/>
        <v>3.6574424999999984</v>
      </c>
      <c r="I802" s="2">
        <f t="array" ref="I802">SUMPRODUCT(B786:B805, (ROW(B786:B805)-ROW(B786)+1)) / (20*21/2)</f>
        <v>3.5723371428571431</v>
      </c>
      <c r="J802" s="2">
        <f t="shared" si="98"/>
        <v>3.5118918507155206</v>
      </c>
      <c r="K802" s="2">
        <f t="shared" si="92"/>
        <v>3.3959631240150676</v>
      </c>
    </row>
    <row r="803" spans="1:11" ht="13.5" x14ac:dyDescent="0.25">
      <c r="A803" s="3">
        <f>TITRES_STAT!B806</f>
        <v>43475</v>
      </c>
      <c r="B803" s="6">
        <f>TITRES_STAT!D806</f>
        <v>3.5874000000000001</v>
      </c>
      <c r="C803" s="2">
        <f t="shared" si="93"/>
        <v>-9.6899999999999764E-2</v>
      </c>
      <c r="D803" s="2">
        <f t="shared" si="94"/>
        <v>3.7582200000000001</v>
      </c>
      <c r="E803" s="2">
        <f t="shared" si="96"/>
        <v>3.6081300000000005</v>
      </c>
      <c r="F803" s="2">
        <f t="shared" si="97"/>
        <v>3.4681400000000004</v>
      </c>
      <c r="G803" s="2">
        <f t="shared" si="91"/>
        <v>3.2982639999999992</v>
      </c>
      <c r="H803" s="2">
        <f t="shared" si="95"/>
        <v>3.6562404999999982</v>
      </c>
      <c r="I803" s="2">
        <f t="array" ref="I803">SUMPRODUCT(B787:B806, (ROW(B787:B806)-ROW(B787)+1)) / (20*21/2)</f>
        <v>3.5791685714285717</v>
      </c>
      <c r="J803" s="2">
        <f t="shared" si="98"/>
        <v>3.5190831030283278</v>
      </c>
      <c r="K803" s="2">
        <f t="shared" si="92"/>
        <v>3.403470452485065</v>
      </c>
    </row>
    <row r="804" spans="1:11" ht="13.5" x14ac:dyDescent="0.25">
      <c r="A804" s="3">
        <f>TITRES_STAT!B807</f>
        <v>43476</v>
      </c>
      <c r="B804" s="6">
        <f>TITRES_STAT!D807</f>
        <v>3.6181999999999999</v>
      </c>
      <c r="C804" s="2">
        <f t="shared" si="93"/>
        <v>3.0799999999999716E-2</v>
      </c>
      <c r="D804" s="2">
        <f t="shared" si="94"/>
        <v>3.7098</v>
      </c>
      <c r="E804" s="2">
        <f t="shared" si="96"/>
        <v>3.6442200000000007</v>
      </c>
      <c r="F804" s="2">
        <f t="shared" si="97"/>
        <v>3.4824449999999998</v>
      </c>
      <c r="G804" s="2">
        <f t="shared" si="91"/>
        <v>3.3102259999999997</v>
      </c>
      <c r="H804" s="2">
        <f t="shared" si="95"/>
        <v>3.6551924999999996</v>
      </c>
      <c r="I804" s="2">
        <f t="array" ref="I804">SUMPRODUCT(B788:B807, (ROW(B788:B807)-ROW(B788)+1)) / (20*21/2)</f>
        <v>3.5899804761904761</v>
      </c>
      <c r="J804" s="2">
        <f t="shared" si="98"/>
        <v>3.5285228075018202</v>
      </c>
      <c r="K804" s="2">
        <f t="shared" si="92"/>
        <v>3.4118912190542781</v>
      </c>
    </row>
    <row r="805" spans="1:11" ht="13.5" x14ac:dyDescent="0.25">
      <c r="A805" s="3">
        <f>TITRES_STAT!B808</f>
        <v>43480</v>
      </c>
      <c r="B805" s="6">
        <f>TITRES_STAT!D808</f>
        <v>3.5653999999999999</v>
      </c>
      <c r="C805" s="2">
        <f t="shared" si="93"/>
        <v>-5.2799999999999958E-2</v>
      </c>
      <c r="D805" s="2">
        <f t="shared" si="94"/>
        <v>3.6455199999999999</v>
      </c>
      <c r="E805" s="2">
        <f t="shared" si="96"/>
        <v>3.6626999999999996</v>
      </c>
      <c r="F805" s="2">
        <f t="shared" si="97"/>
        <v>3.4936700000000003</v>
      </c>
      <c r="G805" s="2">
        <f t="shared" si="91"/>
        <v>3.3205419999999997</v>
      </c>
      <c r="H805" s="2">
        <f t="shared" si="95"/>
        <v>3.6538804999999979</v>
      </c>
      <c r="I805" s="2">
        <f t="array" ref="I805">SUMPRODUCT(B789:B808, (ROW(B789:B808)-ROW(B789)+1)) / (20*21/2)</f>
        <v>3.590378571428571</v>
      </c>
      <c r="J805" s="2">
        <f t="shared" si="98"/>
        <v>3.5320349210730755</v>
      </c>
      <c r="K805" s="2">
        <f t="shared" si="92"/>
        <v>3.4179111712482282</v>
      </c>
    </row>
    <row r="806" spans="1:11" ht="13.5" x14ac:dyDescent="0.25">
      <c r="A806" s="3">
        <f>TITRES_STAT!B809</f>
        <v>43481</v>
      </c>
      <c r="B806" s="6">
        <f>TITRES_STAT!D809</f>
        <v>3.5653999999999999</v>
      </c>
      <c r="C806" s="2">
        <f t="shared" si="93"/>
        <v>0</v>
      </c>
      <c r="D806" s="2">
        <f t="shared" si="94"/>
        <v>3.6041400000000001</v>
      </c>
      <c r="E806" s="2">
        <f t="shared" si="96"/>
        <v>3.6758999999999995</v>
      </c>
      <c r="F806" s="2">
        <f t="shared" si="97"/>
        <v>3.5046750000000002</v>
      </c>
      <c r="G806" s="2">
        <f t="shared" si="91"/>
        <v>3.3320360000000004</v>
      </c>
      <c r="H806" s="2">
        <f t="shared" si="95"/>
        <v>3.6525684999999983</v>
      </c>
      <c r="I806" s="2">
        <f t="array" ref="I806">SUMPRODUCT(B790:B809, (ROW(B790:B809)-ROW(B790)+1)) / (20*21/2)</f>
        <v>3.6002052380952381</v>
      </c>
      <c r="J806" s="2">
        <f t="shared" si="98"/>
        <v>3.5352125476375447</v>
      </c>
      <c r="K806" s="2">
        <f t="shared" si="92"/>
        <v>3.4236950468855527</v>
      </c>
    </row>
    <row r="807" spans="1:11" ht="13.5" x14ac:dyDescent="0.25">
      <c r="A807" s="3">
        <f>TITRES_STAT!B810</f>
        <v>43482</v>
      </c>
      <c r="B807" s="6">
        <f>TITRES_STAT!D810</f>
        <v>3.6181999999999999</v>
      </c>
      <c r="C807" s="2">
        <f t="shared" si="93"/>
        <v>5.2799999999999958E-2</v>
      </c>
      <c r="D807" s="2">
        <f t="shared" si="94"/>
        <v>3.5909199999999997</v>
      </c>
      <c r="E807" s="2">
        <f t="shared" si="96"/>
        <v>3.6847000000000003</v>
      </c>
      <c r="F807" s="2">
        <f t="shared" si="97"/>
        <v>3.5172200000000005</v>
      </c>
      <c r="G807" s="2">
        <f t="shared" si="91"/>
        <v>3.3450900000000008</v>
      </c>
      <c r="H807" s="2">
        <f t="shared" si="95"/>
        <v>3.6515204999999984</v>
      </c>
      <c r="I807" s="2">
        <f t="array" ref="I807">SUMPRODUCT(B791:B810, (ROW(B791:B810)-ROW(B791)+1)) / (20*21/2)</f>
        <v>3.6024047619047614</v>
      </c>
      <c r="J807" s="2">
        <f t="shared" si="98"/>
        <v>3.5431161145292069</v>
      </c>
      <c r="K807" s="2">
        <f t="shared" si="92"/>
        <v>3.4313226921057272</v>
      </c>
    </row>
    <row r="808" spans="1:11" ht="13.5" x14ac:dyDescent="0.25">
      <c r="A808" s="3">
        <f>TITRES_STAT!B811</f>
        <v>43483</v>
      </c>
      <c r="B808" s="6">
        <f>TITRES_STAT!D811</f>
        <v>3.5213999999999999</v>
      </c>
      <c r="C808" s="2">
        <f t="shared" si="93"/>
        <v>-9.6799999999999997E-2</v>
      </c>
      <c r="D808" s="2">
        <f t="shared" si="94"/>
        <v>3.5777200000000002</v>
      </c>
      <c r="E808" s="2">
        <f t="shared" si="96"/>
        <v>3.6679700000000004</v>
      </c>
      <c r="F808" s="2">
        <f t="shared" si="97"/>
        <v>3.5238199999999997</v>
      </c>
      <c r="G808" s="2">
        <f t="shared" si="91"/>
        <v>3.3562940000000001</v>
      </c>
      <c r="H808" s="2">
        <f t="shared" si="95"/>
        <v>3.6497784999999978</v>
      </c>
      <c r="I808" s="2">
        <f t="array" ref="I808">SUMPRODUCT(B792:B811, (ROW(B792:B811)-ROW(B792)+1)) / (20*21/2)</f>
        <v>3.5956152380952382</v>
      </c>
      <c r="J808" s="2">
        <f t="shared" si="98"/>
        <v>3.5410479131454728</v>
      </c>
      <c r="K808" s="2">
        <f t="shared" si="92"/>
        <v>3.4348551355525614</v>
      </c>
    </row>
    <row r="809" spans="1:11" ht="13.5" x14ac:dyDescent="0.25">
      <c r="A809" s="3">
        <f>TITRES_STAT!B812</f>
        <v>43486</v>
      </c>
      <c r="B809" s="6">
        <f>TITRES_STAT!D812</f>
        <v>3.6269999999999998</v>
      </c>
      <c r="C809" s="2">
        <f t="shared" si="93"/>
        <v>0.10559999999999992</v>
      </c>
      <c r="D809" s="2">
        <f t="shared" si="94"/>
        <v>3.5794799999999993</v>
      </c>
      <c r="E809" s="2">
        <f t="shared" si="96"/>
        <v>3.6446400000000003</v>
      </c>
      <c r="F809" s="2">
        <f t="shared" si="97"/>
        <v>3.5379049999999999</v>
      </c>
      <c r="G809" s="2">
        <f t="shared" si="91"/>
        <v>3.3699460000000006</v>
      </c>
      <c r="H809" s="2">
        <f t="shared" si="95"/>
        <v>3.6483539999999977</v>
      </c>
      <c r="I809" s="2">
        <f t="array" ref="I809">SUMPRODUCT(B793:B812, (ROW(B793:B812)-ROW(B793)+1)) / (20*21/2)</f>
        <v>3.5921776190476185</v>
      </c>
      <c r="J809" s="2">
        <f t="shared" si="98"/>
        <v>3.5492338261792371</v>
      </c>
      <c r="K809" s="2">
        <f t="shared" si="92"/>
        <v>3.4423902282759906</v>
      </c>
    </row>
    <row r="810" spans="1:11" ht="13.5" x14ac:dyDescent="0.25">
      <c r="A810" s="3">
        <f>TITRES_STAT!B813</f>
        <v>43487</v>
      </c>
      <c r="B810" s="6">
        <f>TITRES_STAT!D813</f>
        <v>3.5609999999999999</v>
      </c>
      <c r="C810" s="2">
        <f t="shared" si="93"/>
        <v>-6.5999999999999837E-2</v>
      </c>
      <c r="D810" s="2">
        <f t="shared" si="94"/>
        <v>3.5786000000000002</v>
      </c>
      <c r="E810" s="2">
        <f t="shared" si="96"/>
        <v>3.6120600000000005</v>
      </c>
      <c r="F810" s="2">
        <f t="shared" si="97"/>
        <v>3.5486900000000006</v>
      </c>
      <c r="G810" s="2">
        <f t="shared" si="91"/>
        <v>3.3822780000000008</v>
      </c>
      <c r="H810" s="2">
        <f t="shared" si="95"/>
        <v>3.6466204999999978</v>
      </c>
      <c r="I810" s="2">
        <f t="array" ref="I810">SUMPRODUCT(B794:B813, (ROW(B794:B813)-ROW(B794)+1)) / (20*21/2)</f>
        <v>3.5912538095238098</v>
      </c>
      <c r="J810" s="2">
        <f t="shared" si="98"/>
        <v>3.5503544141621668</v>
      </c>
      <c r="K810" s="2">
        <f t="shared" si="92"/>
        <v>3.4470415918730106</v>
      </c>
    </row>
    <row r="811" spans="1:11" ht="13.5" x14ac:dyDescent="0.25">
      <c r="A811" s="3">
        <f>TITRES_STAT!B814</f>
        <v>43488</v>
      </c>
      <c r="B811" s="6">
        <f>TITRES_STAT!D814</f>
        <v>3.4773999999999998</v>
      </c>
      <c r="C811" s="2">
        <f t="shared" si="93"/>
        <v>-8.3600000000000119E-2</v>
      </c>
      <c r="D811" s="2">
        <f t="shared" si="94"/>
        <v>3.5609999999999999</v>
      </c>
      <c r="E811" s="2">
        <f t="shared" si="96"/>
        <v>3.5825699999999996</v>
      </c>
      <c r="F811" s="2">
        <f t="shared" si="97"/>
        <v>3.5574949999999994</v>
      </c>
      <c r="G811" s="2">
        <f t="shared" si="91"/>
        <v>3.3939480000000004</v>
      </c>
      <c r="H811" s="2">
        <f t="shared" si="95"/>
        <v>3.6448474999999974</v>
      </c>
      <c r="I811" s="2">
        <f t="array" ref="I811">SUMPRODUCT(B795:B814, (ROW(B795:B814)-ROW(B795)+1)) / (20*21/2)</f>
        <v>3.5851123809523804</v>
      </c>
      <c r="J811" s="2">
        <f t="shared" si="98"/>
        <v>3.5434063747181508</v>
      </c>
      <c r="K811" s="2">
        <f t="shared" si="92"/>
        <v>3.4482321176819126</v>
      </c>
    </row>
    <row r="812" spans="1:11" ht="13.5" x14ac:dyDescent="0.25">
      <c r="A812" s="3">
        <f>TITRES_STAT!B815</f>
        <v>43489</v>
      </c>
      <c r="B812" s="6">
        <f>TITRES_STAT!D815</f>
        <v>3.5213999999999999</v>
      </c>
      <c r="C812" s="2">
        <f t="shared" si="93"/>
        <v>4.4000000000000039E-2</v>
      </c>
      <c r="D812" s="2">
        <f t="shared" si="94"/>
        <v>3.5416399999999997</v>
      </c>
      <c r="E812" s="2">
        <f t="shared" si="96"/>
        <v>3.5662799999999999</v>
      </c>
      <c r="F812" s="2">
        <f t="shared" si="97"/>
        <v>3.5707</v>
      </c>
      <c r="G812" s="2">
        <f t="shared" si="91"/>
        <v>3.4070019999999999</v>
      </c>
      <c r="H812" s="2">
        <f t="shared" si="95"/>
        <v>3.6431474999999973</v>
      </c>
      <c r="I812" s="2">
        <f t="array" ref="I812">SUMPRODUCT(B796:B815, (ROW(B796:B815)-ROW(B796)+1)) / (20*21/2)</f>
        <v>3.5756180952380947</v>
      </c>
      <c r="J812" s="2">
        <f t="shared" si="98"/>
        <v>3.5413105295068981</v>
      </c>
      <c r="K812" s="2">
        <f t="shared" si="92"/>
        <v>3.4511014464002692</v>
      </c>
    </row>
    <row r="813" spans="1:11" ht="13.5" x14ac:dyDescent="0.25">
      <c r="A813" s="3">
        <f>TITRES_STAT!B816</f>
        <v>43490</v>
      </c>
      <c r="B813" s="6">
        <f>TITRES_STAT!D816</f>
        <v>3.5609999999999999</v>
      </c>
      <c r="C813" s="2">
        <f t="shared" si="93"/>
        <v>3.960000000000008E-2</v>
      </c>
      <c r="D813" s="2">
        <f t="shared" si="94"/>
        <v>3.5495599999999996</v>
      </c>
      <c r="E813" s="2">
        <f t="shared" si="96"/>
        <v>3.5636400000000004</v>
      </c>
      <c r="F813" s="2">
        <f t="shared" si="97"/>
        <v>3.5858850000000002</v>
      </c>
      <c r="G813" s="2">
        <f t="shared" si="91"/>
        <v>3.4193340000000001</v>
      </c>
      <c r="H813" s="2">
        <f t="shared" si="95"/>
        <v>3.6416454999999974</v>
      </c>
      <c r="I813" s="2">
        <f t="array" ref="I813">SUMPRODUCT(B797:B816, (ROW(B797:B816)-ROW(B797)+1)) / (20*21/2)</f>
        <v>3.5676533333333338</v>
      </c>
      <c r="J813" s="2">
        <f t="shared" si="98"/>
        <v>3.5431857171729075</v>
      </c>
      <c r="K813" s="2">
        <f t="shared" si="92"/>
        <v>3.4554111936002587</v>
      </c>
    </row>
    <row r="814" spans="1:11" ht="13.5" x14ac:dyDescent="0.25">
      <c r="A814" s="3">
        <f>TITRES_STAT!B817</f>
        <v>43493</v>
      </c>
      <c r="B814" s="6">
        <f>TITRES_STAT!D817</f>
        <v>3.5213999999999999</v>
      </c>
      <c r="C814" s="2">
        <f t="shared" si="93"/>
        <v>-3.960000000000008E-2</v>
      </c>
      <c r="D814" s="2">
        <f t="shared" si="94"/>
        <v>3.5284399999999998</v>
      </c>
      <c r="E814" s="2">
        <f t="shared" si="96"/>
        <v>3.5539599999999991</v>
      </c>
      <c r="F814" s="2">
        <f t="shared" si="97"/>
        <v>3.5990900000000012</v>
      </c>
      <c r="G814" s="2">
        <f t="shared" si="91"/>
        <v>3.4286020000000001</v>
      </c>
      <c r="H814" s="2">
        <f t="shared" si="95"/>
        <v>3.6401134999999969</v>
      </c>
      <c r="I814" s="2">
        <f t="array" ref="I814">SUMPRODUCT(B798:B817, (ROW(B798:B817)-ROW(B798)+1)) / (20*21/2)</f>
        <v>3.5592695238095238</v>
      </c>
      <c r="J814" s="2">
        <f t="shared" si="98"/>
        <v>3.541110886965964</v>
      </c>
      <c r="K814" s="2">
        <f t="shared" si="92"/>
        <v>3.4579989899296604</v>
      </c>
    </row>
    <row r="815" spans="1:11" ht="13.5" x14ac:dyDescent="0.25">
      <c r="A815" s="3">
        <f>TITRES_STAT!B818</f>
        <v>43494</v>
      </c>
      <c r="B815" s="6">
        <f>TITRES_STAT!D818</f>
        <v>3.4994000000000001</v>
      </c>
      <c r="C815" s="2">
        <f t="shared" si="93"/>
        <v>-2.1999999999999797E-2</v>
      </c>
      <c r="D815" s="2">
        <f t="shared" si="94"/>
        <v>3.5161199999999999</v>
      </c>
      <c r="E815" s="2">
        <f t="shared" si="96"/>
        <v>3.5473599999999998</v>
      </c>
      <c r="F815" s="2">
        <f t="shared" si="97"/>
        <v>3.6050300000000002</v>
      </c>
      <c r="G815" s="2">
        <f t="shared" si="91"/>
        <v>3.4354960000000001</v>
      </c>
      <c r="H815" s="2">
        <f t="shared" si="95"/>
        <v>3.638471499999997</v>
      </c>
      <c r="I815" s="2">
        <f t="array" ref="I815">SUMPRODUCT(B799:B818, (ROW(B799:B818)-ROW(B799)+1)) / (20*21/2)</f>
        <v>3.560984761904761</v>
      </c>
      <c r="J815" s="2">
        <f t="shared" si="98"/>
        <v>3.5371384215406341</v>
      </c>
      <c r="K815" s="2">
        <f t="shared" si="92"/>
        <v>3.4596225589520264</v>
      </c>
    </row>
    <row r="816" spans="1:11" ht="13.5" x14ac:dyDescent="0.25">
      <c r="A816" s="3">
        <f>TITRES_STAT!B819</f>
        <v>43495</v>
      </c>
      <c r="B816" s="6">
        <f>TITRES_STAT!D819</f>
        <v>3.5213999999999999</v>
      </c>
      <c r="C816" s="2">
        <f t="shared" si="93"/>
        <v>2.1999999999999797E-2</v>
      </c>
      <c r="D816" s="2">
        <f t="shared" si="94"/>
        <v>3.5249200000000003</v>
      </c>
      <c r="E816" s="2">
        <f t="shared" si="96"/>
        <v>3.5429599999999999</v>
      </c>
      <c r="F816" s="2">
        <f t="shared" si="97"/>
        <v>3.6094299999999997</v>
      </c>
      <c r="G816" s="2">
        <f t="shared" si="91"/>
        <v>3.4428300000000003</v>
      </c>
      <c r="H816" s="2">
        <f t="shared" si="95"/>
        <v>3.637149999999997</v>
      </c>
      <c r="I816" s="2">
        <f t="array" ref="I816">SUMPRODUCT(B800:B819, (ROW(B800:B819)-ROW(B800)+1)) / (20*21/2)</f>
        <v>3.5839557142857141</v>
      </c>
      <c r="J816" s="2">
        <f t="shared" si="98"/>
        <v>3.5356395242510499</v>
      </c>
      <c r="K816" s="2">
        <f t="shared" si="92"/>
        <v>3.4620452036990059</v>
      </c>
    </row>
    <row r="817" spans="1:11" ht="13.5" x14ac:dyDescent="0.25">
      <c r="A817" s="3">
        <f>TITRES_STAT!B820</f>
        <v>43496</v>
      </c>
      <c r="B817" s="6">
        <f>TITRES_STAT!D820</f>
        <v>3.5213999999999999</v>
      </c>
      <c r="C817" s="2">
        <f t="shared" si="93"/>
        <v>0</v>
      </c>
      <c r="D817" s="2">
        <f t="shared" si="94"/>
        <v>3.5249200000000003</v>
      </c>
      <c r="E817" s="2">
        <f t="shared" si="96"/>
        <v>3.53328</v>
      </c>
      <c r="F817" s="2">
        <f t="shared" si="97"/>
        <v>3.6089899999999999</v>
      </c>
      <c r="G817" s="2">
        <f t="shared" si="91"/>
        <v>3.4494899999999999</v>
      </c>
      <c r="H817" s="2">
        <f t="shared" si="95"/>
        <v>3.6357234999999974</v>
      </c>
      <c r="I817" s="2">
        <f t="array" ref="I817">SUMPRODUCT(B801:B820, (ROW(B801:B820)-ROW(B801)+1)) / (20*21/2)</f>
        <v>3.605313333333334</v>
      </c>
      <c r="J817" s="2">
        <f t="shared" si="98"/>
        <v>3.5342833790842829</v>
      </c>
      <c r="K817" s="2">
        <f t="shared" si="92"/>
        <v>3.4643728427696332</v>
      </c>
    </row>
    <row r="818" spans="1:11" ht="13.5" x14ac:dyDescent="0.25">
      <c r="A818" s="3">
        <f>TITRES_STAT!B821</f>
        <v>43497</v>
      </c>
      <c r="B818" s="6">
        <f>TITRES_STAT!D821</f>
        <v>3.6269999999999998</v>
      </c>
      <c r="C818" s="2">
        <f t="shared" si="93"/>
        <v>0.10559999999999992</v>
      </c>
      <c r="D818" s="2">
        <f t="shared" si="94"/>
        <v>3.5381200000000002</v>
      </c>
      <c r="E818" s="2">
        <f t="shared" si="96"/>
        <v>3.5438400000000003</v>
      </c>
      <c r="F818" s="2">
        <f t="shared" si="97"/>
        <v>3.6059050000000008</v>
      </c>
      <c r="G818" s="2">
        <f t="shared" ref="G818:G881" si="99">AVERAGE(B769:B818)</f>
        <v>3.4568319999999999</v>
      </c>
      <c r="H818" s="2">
        <f t="shared" si="95"/>
        <v>3.634719499999997</v>
      </c>
      <c r="I818" s="2">
        <f t="array" ref="I818">SUMPRODUCT(B802:B821, (ROW(B802:B821)-ROW(B802)+1)) / (20*21/2)</f>
        <v>3.632400952380952</v>
      </c>
      <c r="J818" s="2">
        <f t="shared" si="98"/>
        <v>3.5431135334572081</v>
      </c>
      <c r="K818" s="2">
        <f t="shared" si="92"/>
        <v>3.4707503783472946</v>
      </c>
    </row>
    <row r="819" spans="1:11" ht="13.5" x14ac:dyDescent="0.25">
      <c r="A819" s="3">
        <f>TITRES_STAT!B822</f>
        <v>43500</v>
      </c>
      <c r="B819" s="6">
        <f>TITRES_STAT!D822</f>
        <v>3.8471000000000002</v>
      </c>
      <c r="C819" s="2">
        <f t="shared" si="93"/>
        <v>0.22010000000000041</v>
      </c>
      <c r="D819" s="2">
        <f t="shared" si="94"/>
        <v>3.6032600000000001</v>
      </c>
      <c r="E819" s="2">
        <f t="shared" si="96"/>
        <v>3.5658499999999997</v>
      </c>
      <c r="F819" s="2">
        <f t="shared" si="97"/>
        <v>3.605245</v>
      </c>
      <c r="G819" s="2">
        <f t="shared" si="99"/>
        <v>3.468156</v>
      </c>
      <c r="H819" s="2">
        <f t="shared" si="95"/>
        <v>3.6348374999999966</v>
      </c>
      <c r="I819" s="2">
        <f t="array" ref="I819">SUMPRODUCT(B803:B822, (ROW(B803:B822)-ROW(B803)+1)) / (20*21/2)</f>
        <v>3.6618766666666667</v>
      </c>
      <c r="J819" s="2">
        <f t="shared" si="98"/>
        <v>3.572064625508903</v>
      </c>
      <c r="K819" s="2">
        <f t="shared" ref="K819:K882" si="100">$K$4*B819+(1-$K$4)*K818</f>
        <v>3.4855091870395576</v>
      </c>
    </row>
    <row r="820" spans="1:11" ht="13.5" x14ac:dyDescent="0.25">
      <c r="A820" s="3">
        <f>TITRES_STAT!B823</f>
        <v>43501</v>
      </c>
      <c r="B820" s="6">
        <f>TITRES_STAT!D823</f>
        <v>3.8294999999999999</v>
      </c>
      <c r="C820" s="2">
        <f t="shared" si="93"/>
        <v>-1.7600000000000282E-2</v>
      </c>
      <c r="D820" s="2">
        <f t="shared" si="94"/>
        <v>3.6692799999999997</v>
      </c>
      <c r="E820" s="2">
        <f t="shared" si="96"/>
        <v>3.5926999999999998</v>
      </c>
      <c r="F820" s="2">
        <f t="shared" si="97"/>
        <v>3.6023800000000001</v>
      </c>
      <c r="G820" s="2">
        <f t="shared" si="99"/>
        <v>3.4782859999999998</v>
      </c>
      <c r="H820" s="2">
        <f t="shared" si="95"/>
        <v>3.6351824999999973</v>
      </c>
      <c r="I820" s="2">
        <f t="array" ref="I820">SUMPRODUCT(B804:B823, (ROW(B804:B823)-ROW(B804)+1)) / (20*21/2)</f>
        <v>3.6944319047619048</v>
      </c>
      <c r="J820" s="2">
        <f t="shared" si="98"/>
        <v>3.5965822802223411</v>
      </c>
      <c r="K820" s="2">
        <f t="shared" si="100"/>
        <v>3.4989990228419279</v>
      </c>
    </row>
    <row r="821" spans="1:11" ht="13.5" x14ac:dyDescent="0.25">
      <c r="A821" s="3">
        <f>TITRES_STAT!B824</f>
        <v>43502</v>
      </c>
      <c r="B821" s="6">
        <f>TITRES_STAT!D824</f>
        <v>3.8868</v>
      </c>
      <c r="C821" s="2">
        <f t="shared" si="93"/>
        <v>5.7300000000000129E-2</v>
      </c>
      <c r="D821" s="2">
        <f t="shared" si="94"/>
        <v>3.7423600000000001</v>
      </c>
      <c r="E821" s="2">
        <f t="shared" si="96"/>
        <v>3.6336400000000006</v>
      </c>
      <c r="F821" s="2">
        <f t="shared" si="97"/>
        <v>3.6081049999999997</v>
      </c>
      <c r="G821" s="2">
        <f t="shared" si="99"/>
        <v>3.4895620000000003</v>
      </c>
      <c r="H821" s="2">
        <f t="shared" si="95"/>
        <v>3.6358139999999977</v>
      </c>
      <c r="I821" s="2">
        <f t="array" ref="I821">SUMPRODUCT(B805:B824, (ROW(B805:B824)-ROW(B805)+1)) / (20*21/2)</f>
        <v>3.7252052380952376</v>
      </c>
      <c r="J821" s="2">
        <f t="shared" si="98"/>
        <v>3.6242220630583084</v>
      </c>
      <c r="K821" s="2">
        <f t="shared" si="100"/>
        <v>3.5142069042991073</v>
      </c>
    </row>
    <row r="822" spans="1:11" ht="13.5" x14ac:dyDescent="0.25">
      <c r="A822" s="3">
        <f>TITRES_STAT!B825</f>
        <v>43503</v>
      </c>
      <c r="B822" s="6">
        <f>TITRES_STAT!D825</f>
        <v>3.9176000000000002</v>
      </c>
      <c r="C822" s="2">
        <f t="shared" si="93"/>
        <v>3.0800000000000161E-2</v>
      </c>
      <c r="D822" s="2">
        <f t="shared" si="94"/>
        <v>3.8216000000000001</v>
      </c>
      <c r="E822" s="2">
        <f t="shared" si="96"/>
        <v>3.67326</v>
      </c>
      <c r="F822" s="2">
        <f t="shared" si="97"/>
        <v>3.6197699999999999</v>
      </c>
      <c r="G822" s="2">
        <f t="shared" si="99"/>
        <v>3.5014539999999998</v>
      </c>
      <c r="H822" s="2">
        <f t="shared" si="95"/>
        <v>3.6369364999999969</v>
      </c>
      <c r="I822" s="2">
        <f t="array" ref="I822">SUMPRODUCT(B806:B825, (ROW(B806:B825)-ROW(B806)+1)) / (20*21/2)</f>
        <v>3.7509909523809526</v>
      </c>
      <c r="J822" s="2">
        <f t="shared" si="98"/>
        <v>3.6521628189575175</v>
      </c>
      <c r="K822" s="2">
        <f t="shared" si="100"/>
        <v>3.5300262413854169</v>
      </c>
    </row>
    <row r="823" spans="1:11" ht="13.5" x14ac:dyDescent="0.25">
      <c r="A823" s="3">
        <f>TITRES_STAT!B826</f>
        <v>43504</v>
      </c>
      <c r="B823" s="6">
        <f>TITRES_STAT!D826</f>
        <v>3.9615999999999998</v>
      </c>
      <c r="C823" s="2">
        <f t="shared" si="93"/>
        <v>4.3999999999999595E-2</v>
      </c>
      <c r="D823" s="2">
        <f t="shared" si="94"/>
        <v>3.8885200000000006</v>
      </c>
      <c r="E823" s="2">
        <f t="shared" si="96"/>
        <v>3.7133199999999995</v>
      </c>
      <c r="F823" s="2">
        <f t="shared" si="97"/>
        <v>3.6384799999999999</v>
      </c>
      <c r="G823" s="2">
        <f t="shared" si="99"/>
        <v>3.5142259999999998</v>
      </c>
      <c r="H823" s="2">
        <f t="shared" si="95"/>
        <v>3.6381314999999974</v>
      </c>
      <c r="I823" s="2">
        <f t="array" ref="I823">SUMPRODUCT(B807:B826, (ROW(B807:B826)-ROW(B807)+1)) / (20*21/2)</f>
        <v>3.784276666666667</v>
      </c>
      <c r="J823" s="2">
        <f t="shared" si="98"/>
        <v>3.6816330266758488</v>
      </c>
      <c r="K823" s="2">
        <f t="shared" si="100"/>
        <v>3.5469507025075573</v>
      </c>
    </row>
    <row r="824" spans="1:11" ht="13.5" x14ac:dyDescent="0.25">
      <c r="A824" s="3">
        <f>TITRES_STAT!B827</f>
        <v>43507</v>
      </c>
      <c r="B824" s="6">
        <f>TITRES_STAT!D827</f>
        <v>3.9615999999999998</v>
      </c>
      <c r="C824" s="2">
        <f t="shared" si="93"/>
        <v>0</v>
      </c>
      <c r="D824" s="2">
        <f t="shared" si="94"/>
        <v>3.9114200000000006</v>
      </c>
      <c r="E824" s="2">
        <f t="shared" si="96"/>
        <v>3.7573400000000001</v>
      </c>
      <c r="F824" s="2">
        <f t="shared" si="97"/>
        <v>3.6556500000000001</v>
      </c>
      <c r="G824" s="2">
        <f t="shared" si="99"/>
        <v>3.5261559999999998</v>
      </c>
      <c r="H824" s="2">
        <f t="shared" si="95"/>
        <v>3.639431499999997</v>
      </c>
      <c r="I824" s="2">
        <f t="array" ref="I824">SUMPRODUCT(B808:B827, (ROW(B808:B827)-ROW(B808)+1)) / (20*21/2)</f>
        <v>3.8250204761904762</v>
      </c>
      <c r="J824" s="2">
        <f t="shared" si="98"/>
        <v>3.7082965479448156</v>
      </c>
      <c r="K824" s="2">
        <f t="shared" si="100"/>
        <v>3.5632114592719666</v>
      </c>
    </row>
    <row r="825" spans="1:11" ht="13.5" x14ac:dyDescent="0.25">
      <c r="A825" s="3">
        <f>TITRES_STAT!B828</f>
        <v>43508</v>
      </c>
      <c r="B825" s="6">
        <f>TITRES_STAT!D828</f>
        <v>3.9264000000000001</v>
      </c>
      <c r="C825" s="2">
        <f t="shared" si="93"/>
        <v>-3.5199999999999676E-2</v>
      </c>
      <c r="D825" s="2">
        <f t="shared" si="94"/>
        <v>3.9308000000000001</v>
      </c>
      <c r="E825" s="2">
        <f t="shared" si="96"/>
        <v>3.8000400000000001</v>
      </c>
      <c r="F825" s="2">
        <f t="shared" si="97"/>
        <v>3.6737000000000002</v>
      </c>
      <c r="G825" s="2">
        <f t="shared" si="99"/>
        <v>3.5354879999999995</v>
      </c>
      <c r="H825" s="2">
        <f t="shared" si="95"/>
        <v>3.6401349999999968</v>
      </c>
      <c r="I825" s="2">
        <f t="array" ref="I825">SUMPRODUCT(B809:B828, (ROW(B809:B828)-ROW(B809)+1)) / (20*21/2)</f>
        <v>3.8528776190476188</v>
      </c>
      <c r="J825" s="2">
        <f t="shared" si="98"/>
        <v>3.7290683052834046</v>
      </c>
      <c r="K825" s="2">
        <f t="shared" si="100"/>
        <v>3.5774541471436541</v>
      </c>
    </row>
    <row r="826" spans="1:11" ht="13.5" x14ac:dyDescent="0.25">
      <c r="A826" s="3">
        <f>TITRES_STAT!B829</f>
        <v>43509</v>
      </c>
      <c r="B826" s="6">
        <f>TITRES_STAT!D829</f>
        <v>4.0232000000000001</v>
      </c>
      <c r="C826" s="2">
        <f t="shared" si="93"/>
        <v>9.6799999999999997E-2</v>
      </c>
      <c r="D826" s="2">
        <f t="shared" si="94"/>
        <v>3.9580799999999998</v>
      </c>
      <c r="E826" s="2">
        <f t="shared" si="96"/>
        <v>3.8502200000000002</v>
      </c>
      <c r="F826" s="2">
        <f t="shared" si="97"/>
        <v>3.6965900000000005</v>
      </c>
      <c r="G826" s="2">
        <f t="shared" si="99"/>
        <v>3.5473719999999997</v>
      </c>
      <c r="H826" s="2">
        <f t="shared" si="95"/>
        <v>3.641848499999996</v>
      </c>
      <c r="I826" s="2">
        <f t="array" ref="I826">SUMPRODUCT(B810:B829, (ROW(B810:B829)-ROW(B810)+1)) / (20*21/2)</f>
        <v>3.8733585714285708</v>
      </c>
      <c r="J826" s="2">
        <f t="shared" si="98"/>
        <v>3.7570808476373663</v>
      </c>
      <c r="K826" s="2">
        <f t="shared" si="100"/>
        <v>3.5949343766674327</v>
      </c>
    </row>
    <row r="827" spans="1:11" ht="13.5" x14ac:dyDescent="0.25">
      <c r="A827" s="3">
        <f>TITRES_STAT!B830</f>
        <v>43510</v>
      </c>
      <c r="B827" s="6">
        <f>TITRES_STAT!D830</f>
        <v>4.1243999999999996</v>
      </c>
      <c r="C827" s="2">
        <f t="shared" si="93"/>
        <v>0.10119999999999951</v>
      </c>
      <c r="D827" s="2">
        <f t="shared" si="94"/>
        <v>3.9994399999999999</v>
      </c>
      <c r="E827" s="2">
        <f t="shared" si="96"/>
        <v>3.9105200000000004</v>
      </c>
      <c r="F827" s="2">
        <f t="shared" si="97"/>
        <v>3.7218999999999993</v>
      </c>
      <c r="G827" s="2">
        <f t="shared" si="99"/>
        <v>3.5622480000000003</v>
      </c>
      <c r="H827" s="2">
        <f t="shared" si="95"/>
        <v>3.6437524999999962</v>
      </c>
      <c r="I827" s="2">
        <f t="array" ref="I827">SUMPRODUCT(B811:B830, (ROW(B811:B830)-ROW(B811)+1)) / (20*21/2)</f>
        <v>3.8847033333333334</v>
      </c>
      <c r="J827" s="2">
        <f t="shared" si="98"/>
        <v>3.7920636240528549</v>
      </c>
      <c r="K827" s="2">
        <f t="shared" si="100"/>
        <v>3.6156977344451802</v>
      </c>
    </row>
    <row r="828" spans="1:11" ht="13.5" x14ac:dyDescent="0.25">
      <c r="A828" s="3">
        <f>TITRES_STAT!B831</f>
        <v>43511</v>
      </c>
      <c r="B828" s="6">
        <f>TITRES_STAT!D831</f>
        <v>4.0144000000000002</v>
      </c>
      <c r="C828" s="2">
        <f t="shared" si="93"/>
        <v>-0.10999999999999943</v>
      </c>
      <c r="D828" s="2">
        <f t="shared" si="94"/>
        <v>4.0100000000000007</v>
      </c>
      <c r="E828" s="2">
        <f t="shared" si="96"/>
        <v>3.9492600000000002</v>
      </c>
      <c r="F828" s="2">
        <f t="shared" si="97"/>
        <v>3.7465499999999992</v>
      </c>
      <c r="G828" s="2">
        <f t="shared" si="99"/>
        <v>3.574748</v>
      </c>
      <c r="H828" s="2">
        <f t="shared" si="95"/>
        <v>3.6448959999999961</v>
      </c>
      <c r="I828" s="2">
        <f t="array" ref="I828">SUMPRODUCT(B812:B831, (ROW(B812:B831)-ROW(B812)+1)) / (20*21/2)</f>
        <v>3.8924128571428565</v>
      </c>
      <c r="J828" s="2">
        <f t="shared" si="98"/>
        <v>3.8132385170002019</v>
      </c>
      <c r="K828" s="2">
        <f t="shared" si="100"/>
        <v>3.6313331174081145</v>
      </c>
    </row>
    <row r="829" spans="1:11" ht="13.5" x14ac:dyDescent="0.25">
      <c r="A829" s="3">
        <f>TITRES_STAT!B832</f>
        <v>43514</v>
      </c>
      <c r="B829" s="6">
        <f>TITRES_STAT!D832</f>
        <v>3.9615999999999998</v>
      </c>
      <c r="C829" s="2">
        <f t="shared" si="93"/>
        <v>-5.2800000000000402E-2</v>
      </c>
      <c r="D829" s="2">
        <f t="shared" si="94"/>
        <v>4.01</v>
      </c>
      <c r="E829" s="2">
        <f t="shared" si="96"/>
        <v>3.9607100000000002</v>
      </c>
      <c r="F829" s="2">
        <f t="shared" si="97"/>
        <v>3.7632799999999995</v>
      </c>
      <c r="G829" s="2">
        <f t="shared" si="99"/>
        <v>3.5861920000000005</v>
      </c>
      <c r="H829" s="2">
        <f t="shared" si="95"/>
        <v>3.6457754999999956</v>
      </c>
      <c r="I829" s="2">
        <f t="array" ref="I829">SUMPRODUCT(B813:B832, (ROW(B813:B832)-ROW(B813)+1)) / (20*21/2)</f>
        <v>3.8869847619047619</v>
      </c>
      <c r="J829" s="2">
        <f t="shared" si="98"/>
        <v>3.8273681820478016</v>
      </c>
      <c r="K829" s="2">
        <f t="shared" si="100"/>
        <v>3.644284759862698</v>
      </c>
    </row>
    <row r="830" spans="1:11" ht="13.5" x14ac:dyDescent="0.25">
      <c r="A830" s="3">
        <f>TITRES_STAT!B833</f>
        <v>43515</v>
      </c>
      <c r="B830" s="6">
        <f>TITRES_STAT!D833</f>
        <v>3.8824000000000001</v>
      </c>
      <c r="C830" s="2">
        <f t="shared" si="93"/>
        <v>-7.9199999999999715E-2</v>
      </c>
      <c r="D830" s="2">
        <f t="shared" si="94"/>
        <v>4.0011999999999999</v>
      </c>
      <c r="E830" s="2">
        <f t="shared" si="96"/>
        <v>3.9659999999999997</v>
      </c>
      <c r="F830" s="2">
        <f t="shared" si="97"/>
        <v>3.77935</v>
      </c>
      <c r="G830" s="2">
        <f t="shared" si="99"/>
        <v>3.5978140000000001</v>
      </c>
      <c r="H830" s="2">
        <f t="shared" si="95"/>
        <v>3.646048499999996</v>
      </c>
      <c r="I830" s="2">
        <f t="array" ref="I830">SUMPRODUCT(B814:B833, (ROW(B814:B833)-ROW(B814)+1)) / (20*21/2)</f>
        <v>3.8805085714285714</v>
      </c>
      <c r="J830" s="2">
        <f t="shared" si="98"/>
        <v>3.8326093075670586</v>
      </c>
      <c r="K830" s="2">
        <f t="shared" si="100"/>
        <v>3.6536226124171018</v>
      </c>
    </row>
    <row r="831" spans="1:11" ht="13.5" x14ac:dyDescent="0.25">
      <c r="A831" s="3">
        <f>TITRES_STAT!B834</f>
        <v>43516</v>
      </c>
      <c r="B831" s="6">
        <f>TITRES_STAT!D834</f>
        <v>3.8603000000000001</v>
      </c>
      <c r="C831" s="2">
        <f t="shared" si="93"/>
        <v>-2.2100000000000009E-2</v>
      </c>
      <c r="D831" s="2">
        <f t="shared" si="94"/>
        <v>3.96862</v>
      </c>
      <c r="E831" s="2">
        <f t="shared" si="96"/>
        <v>3.9633500000000006</v>
      </c>
      <c r="F831" s="2">
        <f t="shared" si="97"/>
        <v>3.7984950000000004</v>
      </c>
      <c r="G831" s="2">
        <f t="shared" si="99"/>
        <v>3.6089939999999996</v>
      </c>
      <c r="H831" s="2">
        <f t="shared" si="95"/>
        <v>3.645895999999996</v>
      </c>
      <c r="I831" s="2">
        <f t="array" ref="I831">SUMPRODUCT(B815:B834, (ROW(B815:B834)-ROW(B815)+1)) / (20*21/2)</f>
        <v>3.8727538095238088</v>
      </c>
      <c r="J831" s="2">
        <f t="shared" si="98"/>
        <v>3.8352465163701961</v>
      </c>
      <c r="K831" s="2">
        <f t="shared" si="100"/>
        <v>3.6617276080085883</v>
      </c>
    </row>
    <row r="832" spans="1:11" ht="13.5" x14ac:dyDescent="0.25">
      <c r="A832" s="3">
        <f>TITRES_STAT!B835</f>
        <v>43517</v>
      </c>
      <c r="B832" s="6">
        <f>TITRES_STAT!D835</f>
        <v>3.7414999999999998</v>
      </c>
      <c r="C832" s="2">
        <f t="shared" si="93"/>
        <v>-0.11880000000000024</v>
      </c>
      <c r="D832" s="2">
        <f t="shared" si="94"/>
        <v>3.8920400000000002</v>
      </c>
      <c r="E832" s="2">
        <f t="shared" si="96"/>
        <v>3.9457400000000007</v>
      </c>
      <c r="F832" s="2">
        <f t="shared" si="97"/>
        <v>3.8094999999999999</v>
      </c>
      <c r="G832" s="2">
        <f t="shared" si="99"/>
        <v>3.6181499999999995</v>
      </c>
      <c r="H832" s="2">
        <f t="shared" si="95"/>
        <v>3.6446234999999962</v>
      </c>
      <c r="I832" s="2">
        <f t="array" ref="I832">SUMPRODUCT(B816:B835, (ROW(B816:B835)-ROW(B816)+1)) / (20*21/2)</f>
        <v>3.8639719047619043</v>
      </c>
      <c r="J832" s="2">
        <f t="shared" si="98"/>
        <v>3.8263182767158916</v>
      </c>
      <c r="K832" s="2">
        <f t="shared" si="100"/>
        <v>3.664855937106291</v>
      </c>
    </row>
    <row r="833" spans="1:11" ht="13.5" x14ac:dyDescent="0.25">
      <c r="A833" s="3">
        <f>TITRES_STAT!B836</f>
        <v>43518</v>
      </c>
      <c r="B833" s="6">
        <f>TITRES_STAT!D836</f>
        <v>3.7414999999999998</v>
      </c>
      <c r="C833" s="2">
        <f t="shared" si="93"/>
        <v>0</v>
      </c>
      <c r="D833" s="2">
        <f t="shared" si="94"/>
        <v>3.8374600000000001</v>
      </c>
      <c r="E833" s="2">
        <f t="shared" si="96"/>
        <v>3.9237300000000004</v>
      </c>
      <c r="F833" s="2">
        <f t="shared" si="97"/>
        <v>3.8185249999999997</v>
      </c>
      <c r="G833" s="2">
        <f t="shared" si="99"/>
        <v>3.6273939999999998</v>
      </c>
      <c r="H833" s="2">
        <f t="shared" si="95"/>
        <v>3.6435614999999957</v>
      </c>
      <c r="I833" s="2">
        <f t="array" ref="I833">SUMPRODUCT(B817:B836, (ROW(B817:B836)-ROW(B817)+1)) / (20*21/2)</f>
        <v>3.8515438095238097</v>
      </c>
      <c r="J833" s="2">
        <f t="shared" si="98"/>
        <v>3.8182403456000924</v>
      </c>
      <c r="K833" s="2">
        <f t="shared" si="100"/>
        <v>3.6678615866315347</v>
      </c>
    </row>
    <row r="834" spans="1:11" ht="13.5" x14ac:dyDescent="0.25">
      <c r="A834" s="3">
        <f>TITRES_STAT!B837</f>
        <v>43521</v>
      </c>
      <c r="B834" s="6">
        <f>TITRES_STAT!D837</f>
        <v>3.7370999999999999</v>
      </c>
      <c r="C834" s="2">
        <f t="shared" si="93"/>
        <v>-4.3999999999999595E-3</v>
      </c>
      <c r="D834" s="2">
        <f t="shared" si="94"/>
        <v>3.7925600000000004</v>
      </c>
      <c r="E834" s="2">
        <f t="shared" si="96"/>
        <v>3.9012799999999999</v>
      </c>
      <c r="F834" s="2">
        <f t="shared" si="97"/>
        <v>3.8293100000000004</v>
      </c>
      <c r="G834" s="2">
        <f t="shared" si="99"/>
        <v>3.6354939999999996</v>
      </c>
      <c r="H834" s="2">
        <f t="shared" si="95"/>
        <v>3.6426664999999958</v>
      </c>
      <c r="I834" s="2">
        <f t="array" ref="I834">SUMPRODUCT(B818:B837, (ROW(B818:B837)-ROW(B818)+1)) / (20*21/2)</f>
        <v>3.8382142857142849</v>
      </c>
      <c r="J834" s="2">
        <f t="shared" si="98"/>
        <v>3.810512693638179</v>
      </c>
      <c r="K834" s="2">
        <f t="shared" si="100"/>
        <v>3.6705768185283376</v>
      </c>
    </row>
    <row r="835" spans="1:11" ht="13.5" x14ac:dyDescent="0.25">
      <c r="A835" s="3">
        <f>TITRES_STAT!B838</f>
        <v>43522</v>
      </c>
      <c r="B835" s="6">
        <f>TITRES_STAT!D838</f>
        <v>3.7370999999999999</v>
      </c>
      <c r="C835" s="2">
        <f t="shared" si="93"/>
        <v>0</v>
      </c>
      <c r="D835" s="2">
        <f t="shared" si="94"/>
        <v>3.7634999999999996</v>
      </c>
      <c r="E835" s="2">
        <f t="shared" si="96"/>
        <v>3.8823499999999997</v>
      </c>
      <c r="F835" s="2">
        <f t="shared" si="97"/>
        <v>3.8411949999999999</v>
      </c>
      <c r="G835" s="2">
        <f t="shared" si="99"/>
        <v>3.6434179999999996</v>
      </c>
      <c r="H835" s="2">
        <f t="shared" si="95"/>
        <v>3.6417924999999962</v>
      </c>
      <c r="I835" s="2">
        <f t="array" ref="I835">SUMPRODUCT(B819:B838, (ROW(B819:B838)-ROW(B819)+1)) / (20*21/2)</f>
        <v>3.8206309523809523</v>
      </c>
      <c r="J835" s="2">
        <f t="shared" si="98"/>
        <v>3.8035210085297813</v>
      </c>
      <c r="K835" s="2">
        <f t="shared" si="100"/>
        <v>3.6731855707429131</v>
      </c>
    </row>
    <row r="836" spans="1:11" ht="13.5" x14ac:dyDescent="0.25">
      <c r="A836" s="3">
        <f>TITRES_STAT!B839</f>
        <v>43523</v>
      </c>
      <c r="B836" s="6">
        <f>TITRES_STAT!D839</f>
        <v>3.7107000000000001</v>
      </c>
      <c r="C836" s="2">
        <f t="shared" ref="C836:C899" si="101">B836-B835</f>
        <v>-2.6399999999999757E-2</v>
      </c>
      <c r="D836" s="2">
        <f t="shared" si="94"/>
        <v>3.7335799999999999</v>
      </c>
      <c r="E836" s="2">
        <f t="shared" si="96"/>
        <v>3.8510999999999997</v>
      </c>
      <c r="F836" s="2">
        <f t="shared" si="97"/>
        <v>3.85066</v>
      </c>
      <c r="G836" s="2">
        <f t="shared" si="99"/>
        <v>3.6507259999999997</v>
      </c>
      <c r="H836" s="2">
        <f t="shared" si="95"/>
        <v>3.6403869999999956</v>
      </c>
      <c r="I836" s="2">
        <f t="array" ref="I836">SUMPRODUCT(B820:B839, (ROW(B820:B839)-ROW(B820)+1)) / (20*21/2)</f>
        <v>3.8028166666666672</v>
      </c>
      <c r="J836" s="2">
        <f t="shared" si="98"/>
        <v>3.7946809124793259</v>
      </c>
      <c r="K836" s="2">
        <f t="shared" si="100"/>
        <v>3.6746567248314266</v>
      </c>
    </row>
    <row r="837" spans="1:11" ht="13.5" x14ac:dyDescent="0.25">
      <c r="A837" s="3">
        <f>TITRES_STAT!B840</f>
        <v>43524</v>
      </c>
      <c r="B837" s="6">
        <f>TITRES_STAT!D840</f>
        <v>3.7107000000000001</v>
      </c>
      <c r="C837" s="2">
        <f t="shared" si="101"/>
        <v>0</v>
      </c>
      <c r="D837" s="2">
        <f t="shared" si="94"/>
        <v>3.72742</v>
      </c>
      <c r="E837" s="2">
        <f t="shared" si="96"/>
        <v>3.8097300000000005</v>
      </c>
      <c r="F837" s="2">
        <f t="shared" si="97"/>
        <v>3.8601250000000009</v>
      </c>
      <c r="G837" s="2">
        <f t="shared" si="99"/>
        <v>3.6575939999999996</v>
      </c>
      <c r="H837" s="2">
        <f t="shared" si="95"/>
        <v>3.6391709999999957</v>
      </c>
      <c r="I837" s="2">
        <f t="array" ref="I837">SUMPRODUCT(B821:B840, (ROW(B821:B840)-ROW(B821)+1)) / (20*21/2)</f>
        <v>3.77533380952381</v>
      </c>
      <c r="J837" s="2">
        <f t="shared" si="98"/>
        <v>3.7866827303384381</v>
      </c>
      <c r="K837" s="2">
        <f t="shared" si="100"/>
        <v>3.6760701866027432</v>
      </c>
    </row>
    <row r="838" spans="1:11" ht="13.5" x14ac:dyDescent="0.25">
      <c r="A838" s="3">
        <f>TITRES_STAT!B841</f>
        <v>43525</v>
      </c>
      <c r="B838" s="6">
        <f>TITRES_STAT!D841</f>
        <v>3.6755</v>
      </c>
      <c r="C838" s="2">
        <f t="shared" si="101"/>
        <v>-3.520000000000012E-2</v>
      </c>
      <c r="D838" s="2">
        <f t="shared" ref="D838:D901" si="102">AVERAGE(B834:B838)</f>
        <v>3.7142199999999996</v>
      </c>
      <c r="E838" s="2">
        <f t="shared" si="96"/>
        <v>3.7758399999999996</v>
      </c>
      <c r="F838" s="2">
        <f t="shared" si="97"/>
        <v>3.8625500000000001</v>
      </c>
      <c r="G838" s="2">
        <f t="shared" si="99"/>
        <v>3.663316</v>
      </c>
      <c r="H838" s="2">
        <f t="shared" si="95"/>
        <v>3.6374844999999958</v>
      </c>
      <c r="I838" s="2">
        <f t="array" ref="I838">SUMPRODUCT(B822:B841, (ROW(B822:B841)-ROW(B822)+1)) / (20*21/2)</f>
        <v>3.753299047619048</v>
      </c>
      <c r="J838" s="2">
        <f t="shared" si="98"/>
        <v>3.7760938988776345</v>
      </c>
      <c r="K838" s="2">
        <f t="shared" si="100"/>
        <v>3.6760478263438121</v>
      </c>
    </row>
    <row r="839" spans="1:11" ht="13.5" x14ac:dyDescent="0.25">
      <c r="A839" s="3">
        <f>TITRES_STAT!B842</f>
        <v>43528</v>
      </c>
      <c r="B839" s="6">
        <f>TITRES_STAT!D842</f>
        <v>3.6755</v>
      </c>
      <c r="C839" s="2">
        <f t="shared" si="101"/>
        <v>0</v>
      </c>
      <c r="D839" s="2">
        <f t="shared" si="102"/>
        <v>3.7018999999999997</v>
      </c>
      <c r="E839" s="2">
        <f t="shared" si="96"/>
        <v>3.7472299999999996</v>
      </c>
      <c r="F839" s="2">
        <f t="shared" si="97"/>
        <v>3.8539700000000003</v>
      </c>
      <c r="G839" s="2">
        <f t="shared" si="99"/>
        <v>3.6699199999999994</v>
      </c>
      <c r="H839" s="2">
        <f t="shared" si="95"/>
        <v>3.6352509999999967</v>
      </c>
      <c r="I839" s="2">
        <f t="array" ref="I839">SUMPRODUCT(B823:B842, (ROW(B823:B842)-ROW(B823)+1)) / (20*21/2)</f>
        <v>3.7246233333333332</v>
      </c>
      <c r="J839" s="2">
        <f t="shared" si="98"/>
        <v>3.7665135275559547</v>
      </c>
      <c r="K839" s="2">
        <f t="shared" si="100"/>
        <v>3.6760263429577802</v>
      </c>
    </row>
    <row r="840" spans="1:11" ht="13.5" x14ac:dyDescent="0.25">
      <c r="A840" s="3">
        <f>TITRES_STAT!B843</f>
        <v>43529</v>
      </c>
      <c r="B840" s="6">
        <f>TITRES_STAT!D843</f>
        <v>3.5653999999999999</v>
      </c>
      <c r="C840" s="2">
        <f t="shared" si="101"/>
        <v>-0.11010000000000009</v>
      </c>
      <c r="D840" s="2">
        <f t="shared" si="102"/>
        <v>3.6675599999999995</v>
      </c>
      <c r="E840" s="2">
        <f t="shared" si="96"/>
        <v>3.7155299999999998</v>
      </c>
      <c r="F840" s="2">
        <f t="shared" si="97"/>
        <v>3.8407649999999998</v>
      </c>
      <c r="G840" s="2">
        <f t="shared" si="99"/>
        <v>3.6743220000000001</v>
      </c>
      <c r="H840" s="2">
        <f t="shared" si="95"/>
        <v>3.6326984999999969</v>
      </c>
      <c r="I840" s="2">
        <f t="array" ref="I840">SUMPRODUCT(B824:B843, (ROW(B824:B843)-ROW(B824)+1)) / (20*21/2)</f>
        <v>3.6952990476190473</v>
      </c>
      <c r="J840" s="2">
        <f t="shared" si="98"/>
        <v>3.7473598582649115</v>
      </c>
      <c r="K840" s="2">
        <f t="shared" si="100"/>
        <v>3.6716880549986519</v>
      </c>
    </row>
    <row r="841" spans="1:11" ht="13.5" x14ac:dyDescent="0.25">
      <c r="A841" s="3">
        <f>TITRES_STAT!B844</f>
        <v>43530</v>
      </c>
      <c r="B841" s="6">
        <f>TITRES_STAT!D844</f>
        <v>3.6093999999999999</v>
      </c>
      <c r="C841" s="2">
        <f t="shared" si="101"/>
        <v>4.4000000000000039E-2</v>
      </c>
      <c r="D841" s="2">
        <f t="shared" si="102"/>
        <v>3.6473</v>
      </c>
      <c r="E841" s="2">
        <f t="shared" si="96"/>
        <v>3.6904399999999997</v>
      </c>
      <c r="F841" s="2">
        <f t="shared" si="97"/>
        <v>3.8268950000000004</v>
      </c>
      <c r="G841" s="2">
        <f t="shared" si="99"/>
        <v>3.6804839999999994</v>
      </c>
      <c r="H841" s="2">
        <f t="shared" si="95"/>
        <v>3.6304289999999977</v>
      </c>
      <c r="I841" s="2">
        <f t="array" ref="I841">SUMPRODUCT(B825:B844, (ROW(B825:B844)-ROW(B825)+1)) / (20*21/2)</f>
        <v>3.6681757142857143</v>
      </c>
      <c r="J841" s="2">
        <f t="shared" si="98"/>
        <v>3.7342208241444439</v>
      </c>
      <c r="K841" s="2">
        <f t="shared" si="100"/>
        <v>3.6692453861751755</v>
      </c>
    </row>
    <row r="842" spans="1:11" ht="13.5" x14ac:dyDescent="0.25">
      <c r="A842" s="3">
        <f>TITRES_STAT!B845</f>
        <v>43531</v>
      </c>
      <c r="B842" s="6">
        <f>TITRES_STAT!D845</f>
        <v>3.5257999999999998</v>
      </c>
      <c r="C842" s="2">
        <f t="shared" si="101"/>
        <v>-8.3600000000000119E-2</v>
      </c>
      <c r="D842" s="2">
        <f t="shared" si="102"/>
        <v>3.6103200000000002</v>
      </c>
      <c r="E842" s="2">
        <f t="shared" si="96"/>
        <v>3.6688699999999996</v>
      </c>
      <c r="F842" s="2">
        <f t="shared" si="97"/>
        <v>3.8073050000000004</v>
      </c>
      <c r="G842" s="2">
        <f t="shared" si="99"/>
        <v>3.685854</v>
      </c>
      <c r="H842" s="2">
        <f t="shared" ref="H842:H905" si="103">AVERAGE(B643:B842)</f>
        <v>3.6277624999999971</v>
      </c>
      <c r="I842" s="2">
        <f t="array" ref="I842">SUMPRODUCT(B826:B845, (ROW(B826:B845)-ROW(B826)+1)) / (20*21/2)</f>
        <v>3.6428342857142857</v>
      </c>
      <c r="J842" s="2">
        <f t="shared" si="98"/>
        <v>3.7143712218449729</v>
      </c>
      <c r="K842" s="2">
        <f t="shared" si="100"/>
        <v>3.663620076913404</v>
      </c>
    </row>
    <row r="843" spans="1:11" ht="13.5" x14ac:dyDescent="0.25">
      <c r="A843" s="3">
        <f>TITRES_STAT!B846</f>
        <v>43532</v>
      </c>
      <c r="B843" s="6">
        <f>TITRES_STAT!D846</f>
        <v>3.4994000000000001</v>
      </c>
      <c r="C843" s="2">
        <f t="shared" si="101"/>
        <v>-2.6399999999999757E-2</v>
      </c>
      <c r="D843" s="2">
        <f t="shared" si="102"/>
        <v>3.5751000000000004</v>
      </c>
      <c r="E843" s="2">
        <f t="shared" si="96"/>
        <v>3.6446599999999996</v>
      </c>
      <c r="F843" s="2">
        <f t="shared" si="97"/>
        <v>3.7841949999999995</v>
      </c>
      <c r="G843" s="2">
        <f t="shared" si="99"/>
        <v>3.6906960000000004</v>
      </c>
      <c r="H843" s="2">
        <f t="shared" si="103"/>
        <v>3.6250059999999973</v>
      </c>
      <c r="I843" s="2">
        <f t="array" ref="I843">SUMPRODUCT(B827:B846, (ROW(B827:B846)-ROW(B827)+1)) / (20*21/2)</f>
        <v>3.6178709523809522</v>
      </c>
      <c r="J843" s="2">
        <f t="shared" si="98"/>
        <v>3.6938977721454518</v>
      </c>
      <c r="K843" s="2">
        <f t="shared" si="100"/>
        <v>3.6571800738971922</v>
      </c>
    </row>
    <row r="844" spans="1:11" ht="13.5" x14ac:dyDescent="0.25">
      <c r="A844" s="3">
        <f>TITRES_STAT!B847</f>
        <v>43535</v>
      </c>
      <c r="B844" s="6">
        <f>TITRES_STAT!D847</f>
        <v>3.4994000000000001</v>
      </c>
      <c r="C844" s="2">
        <f t="shared" si="101"/>
        <v>0</v>
      </c>
      <c r="D844" s="2">
        <f t="shared" si="102"/>
        <v>3.5398800000000001</v>
      </c>
      <c r="E844" s="2">
        <f t="shared" ref="E844:E907" si="104">AVERAGE(B835:B844)</f>
        <v>3.6208900000000002</v>
      </c>
      <c r="F844" s="2">
        <f t="shared" si="97"/>
        <v>3.7610849999999991</v>
      </c>
      <c r="G844" s="2">
        <f t="shared" si="99"/>
        <v>3.6955380000000004</v>
      </c>
      <c r="H844" s="2">
        <f t="shared" si="103"/>
        <v>3.6225649999999971</v>
      </c>
      <c r="I844" s="2">
        <f t="array" ref="I844">SUMPRODUCT(B828:B847, (ROW(B828:B847)-ROW(B828)+1)) / (20*21/2)</f>
        <v>3.5950876190476193</v>
      </c>
      <c r="J844" s="2">
        <f t="shared" si="98"/>
        <v>3.6753741747982658</v>
      </c>
      <c r="K844" s="2">
        <f t="shared" si="100"/>
        <v>3.6509926200188709</v>
      </c>
    </row>
    <row r="845" spans="1:11" ht="13.5" x14ac:dyDescent="0.25">
      <c r="A845" s="3">
        <f>TITRES_STAT!B848</f>
        <v>43536</v>
      </c>
      <c r="B845" s="6">
        <f>TITRES_STAT!D848</f>
        <v>3.4950000000000001</v>
      </c>
      <c r="C845" s="2">
        <f t="shared" si="101"/>
        <v>-4.3999999999999595E-3</v>
      </c>
      <c r="D845" s="2">
        <f t="shared" si="102"/>
        <v>3.5257999999999994</v>
      </c>
      <c r="E845" s="2">
        <f t="shared" si="104"/>
        <v>3.5966800000000001</v>
      </c>
      <c r="F845" s="2">
        <f t="shared" si="97"/>
        <v>3.7395149999999995</v>
      </c>
      <c r="G845" s="2">
        <f t="shared" si="99"/>
        <v>3.6978260000000005</v>
      </c>
      <c r="H845" s="2">
        <f t="shared" si="103"/>
        <v>3.6198494999999973</v>
      </c>
      <c r="I845" s="2">
        <f t="array" ref="I845">SUMPRODUCT(B829:B848, (ROW(B829:B848)-ROW(B829)+1)) / (20*21/2)</f>
        <v>3.5737299999999994</v>
      </c>
      <c r="J845" s="2">
        <f t="shared" si="98"/>
        <v>3.6581956819603354</v>
      </c>
      <c r="K845" s="2">
        <f t="shared" si="100"/>
        <v>3.6448752623710723</v>
      </c>
    </row>
    <row r="846" spans="1:11" ht="13.5" x14ac:dyDescent="0.25">
      <c r="A846" s="3">
        <f>TITRES_STAT!B849</f>
        <v>43537</v>
      </c>
      <c r="B846" s="6">
        <f>TITRES_STAT!D849</f>
        <v>3.4773999999999998</v>
      </c>
      <c r="C846" s="2">
        <f t="shared" si="101"/>
        <v>-1.7600000000000282E-2</v>
      </c>
      <c r="D846" s="2">
        <f t="shared" si="102"/>
        <v>3.4994000000000001</v>
      </c>
      <c r="E846" s="2">
        <f t="shared" si="104"/>
        <v>3.5733500000000005</v>
      </c>
      <c r="F846" s="2">
        <f t="shared" si="97"/>
        <v>3.7122250000000001</v>
      </c>
      <c r="G846" s="2">
        <f t="shared" si="99"/>
        <v>3.698706</v>
      </c>
      <c r="H846" s="2">
        <f t="shared" si="103"/>
        <v>3.6172564999999977</v>
      </c>
      <c r="I846" s="2">
        <f t="array" ref="I846">SUMPRODUCT(B830:B849, (ROW(B830:B849)-ROW(B830)+1)) / (20*21/2)</f>
        <v>3.5550342857142856</v>
      </c>
      <c r="J846" s="2">
        <f t="shared" si="98"/>
        <v>3.6409770455831607</v>
      </c>
      <c r="K846" s="2">
        <f t="shared" si="100"/>
        <v>3.6383076050231873</v>
      </c>
    </row>
    <row r="847" spans="1:11" ht="13.5" x14ac:dyDescent="0.25">
      <c r="A847" s="3">
        <f>TITRES_STAT!B850</f>
        <v>43538</v>
      </c>
      <c r="B847" s="6">
        <f>TITRES_STAT!D850</f>
        <v>3.4729999999999999</v>
      </c>
      <c r="C847" s="2">
        <f t="shared" si="101"/>
        <v>-4.3999999999999595E-3</v>
      </c>
      <c r="D847" s="2">
        <f t="shared" si="102"/>
        <v>3.4888399999999997</v>
      </c>
      <c r="E847" s="2">
        <f t="shared" si="104"/>
        <v>3.5495800000000002</v>
      </c>
      <c r="F847" s="2">
        <f t="shared" si="97"/>
        <v>3.6796550000000003</v>
      </c>
      <c r="G847" s="2">
        <f t="shared" si="99"/>
        <v>3.6975620000000005</v>
      </c>
      <c r="H847" s="2">
        <f t="shared" si="103"/>
        <v>3.6148939999999978</v>
      </c>
      <c r="I847" s="2">
        <f t="array" ref="I847">SUMPRODUCT(B831:B850, (ROW(B831:B850)-ROW(B831)+1)) / (20*21/2)</f>
        <v>3.5303585714285712</v>
      </c>
      <c r="J847" s="2">
        <f t="shared" si="98"/>
        <v>3.6249792317180978</v>
      </c>
      <c r="K847" s="2">
        <f t="shared" si="100"/>
        <v>3.6318249538458076</v>
      </c>
    </row>
    <row r="848" spans="1:11" ht="13.5" x14ac:dyDescent="0.25">
      <c r="A848" s="3">
        <f>TITRES_STAT!B851</f>
        <v>43539</v>
      </c>
      <c r="B848" s="6">
        <f>TITRES_STAT!D851</f>
        <v>3.4554</v>
      </c>
      <c r="C848" s="2">
        <f t="shared" si="101"/>
        <v>-1.7599999999999838E-2</v>
      </c>
      <c r="D848" s="2">
        <f t="shared" si="102"/>
        <v>3.4800400000000002</v>
      </c>
      <c r="E848" s="2">
        <f t="shared" si="104"/>
        <v>3.5275699999999999</v>
      </c>
      <c r="F848" s="2">
        <f t="shared" si="97"/>
        <v>3.6517049999999989</v>
      </c>
      <c r="G848" s="2">
        <f t="shared" si="99"/>
        <v>3.6928960000000006</v>
      </c>
      <c r="H848" s="2">
        <f t="shared" si="103"/>
        <v>3.6125064999999976</v>
      </c>
      <c r="I848" s="2">
        <f t="array" ref="I848">SUMPRODUCT(B832:B851, (ROW(B832:B851)-ROW(B832)+1)) / (20*21/2)</f>
        <v>3.5064595238095237</v>
      </c>
      <c r="J848" s="2">
        <f t="shared" si="98"/>
        <v>3.6088288286973267</v>
      </c>
      <c r="K848" s="2">
        <f t="shared" si="100"/>
        <v>3.6249063282047955</v>
      </c>
    </row>
    <row r="849" spans="1:11" ht="13.5" x14ac:dyDescent="0.25">
      <c r="A849" s="3">
        <f>TITRES_STAT!B852</f>
        <v>43542</v>
      </c>
      <c r="B849" s="6">
        <f>TITRES_STAT!D852</f>
        <v>3.4554</v>
      </c>
      <c r="C849" s="2">
        <f t="shared" si="101"/>
        <v>0</v>
      </c>
      <c r="D849" s="2">
        <f t="shared" si="102"/>
        <v>3.4712400000000003</v>
      </c>
      <c r="E849" s="2">
        <f t="shared" si="104"/>
        <v>3.50556</v>
      </c>
      <c r="F849" s="2">
        <f t="shared" si="97"/>
        <v>3.6263949999999996</v>
      </c>
      <c r="G849" s="2">
        <f t="shared" si="99"/>
        <v>3.6847980000000007</v>
      </c>
      <c r="H849" s="2">
        <f t="shared" si="103"/>
        <v>3.6098664999999981</v>
      </c>
      <c r="I849" s="2">
        <f t="array" ref="I849">SUMPRODUCT(B833:B852, (ROW(B833:B852)-ROW(B833)+1)) / (20*21/2)</f>
        <v>3.4950585714285709</v>
      </c>
      <c r="J849" s="2">
        <f t="shared" si="98"/>
        <v>3.5942165592975814</v>
      </c>
      <c r="K849" s="2">
        <f t="shared" si="100"/>
        <v>3.6182590212163723</v>
      </c>
    </row>
    <row r="850" spans="1:11" ht="13.5" x14ac:dyDescent="0.25">
      <c r="A850" s="3">
        <f>TITRES_STAT!B853</f>
        <v>43543</v>
      </c>
      <c r="B850" s="6">
        <f>TITRES_STAT!D853</f>
        <v>3.3673000000000002</v>
      </c>
      <c r="C850" s="2">
        <f t="shared" si="101"/>
        <v>-8.8099999999999845E-2</v>
      </c>
      <c r="D850" s="2">
        <f t="shared" si="102"/>
        <v>3.4457</v>
      </c>
      <c r="E850" s="2">
        <f t="shared" si="104"/>
        <v>3.4857500000000003</v>
      </c>
      <c r="F850" s="2">
        <f t="shared" si="97"/>
        <v>3.6006399999999998</v>
      </c>
      <c r="G850" s="2">
        <f t="shared" si="99"/>
        <v>3.674408000000001</v>
      </c>
      <c r="H850" s="2">
        <f t="shared" si="103"/>
        <v>3.6071434999999985</v>
      </c>
      <c r="I850" s="2">
        <f t="array" ref="I850">SUMPRODUCT(B834:B853, (ROW(B834:B853)-ROW(B834)+1)) / (20*21/2)</f>
        <v>3.4996866666666668</v>
      </c>
      <c r="J850" s="2">
        <f t="shared" si="98"/>
        <v>3.5726054584120974</v>
      </c>
      <c r="K850" s="2">
        <f t="shared" si="100"/>
        <v>3.608417490972593</v>
      </c>
    </row>
    <row r="851" spans="1:11" ht="13.5" x14ac:dyDescent="0.25">
      <c r="A851" s="3">
        <f>TITRES_STAT!B854</f>
        <v>43545</v>
      </c>
      <c r="B851" s="6">
        <f>TITRES_STAT!D854</f>
        <v>3.3496999999999999</v>
      </c>
      <c r="C851" s="2">
        <f t="shared" si="101"/>
        <v>-1.7600000000000282E-2</v>
      </c>
      <c r="D851" s="2">
        <f t="shared" si="102"/>
        <v>3.4201600000000001</v>
      </c>
      <c r="E851" s="2">
        <f t="shared" si="104"/>
        <v>3.4597799999999999</v>
      </c>
      <c r="F851" s="2">
        <f t="shared" si="97"/>
        <v>3.5751099999999996</v>
      </c>
      <c r="G851" s="2">
        <f t="shared" si="99"/>
        <v>3.6659560000000009</v>
      </c>
      <c r="H851" s="2">
        <f t="shared" si="103"/>
        <v>3.6041434999999984</v>
      </c>
      <c r="I851" s="2">
        <f t="array" ref="I851">SUMPRODUCT(B835:B854, (ROW(B835:B854)-ROW(B835)+1)) / (20*21/2)</f>
        <v>3.5246485714285707</v>
      </c>
      <c r="J851" s="2">
        <f t="shared" si="98"/>
        <v>3.5513763671347549</v>
      </c>
      <c r="K851" s="2">
        <f t="shared" si="100"/>
        <v>3.5982717070128833</v>
      </c>
    </row>
    <row r="852" spans="1:11" ht="13.5" x14ac:dyDescent="0.25">
      <c r="A852" s="3">
        <f>TITRES_STAT!B855</f>
        <v>43546</v>
      </c>
      <c r="B852" s="6">
        <f>TITRES_STAT!D855</f>
        <v>3.4554</v>
      </c>
      <c r="C852" s="2">
        <f t="shared" si="101"/>
        <v>0.10570000000000013</v>
      </c>
      <c r="D852" s="2">
        <f t="shared" si="102"/>
        <v>3.4166400000000001</v>
      </c>
      <c r="E852" s="2">
        <f t="shared" si="104"/>
        <v>3.4527399999999999</v>
      </c>
      <c r="F852" s="2">
        <f t="shared" ref="F852:F915" si="105">AVERAGE(B833:B852)</f>
        <v>3.5608049999999998</v>
      </c>
      <c r="G852" s="2">
        <f t="shared" si="99"/>
        <v>3.6613780000000009</v>
      </c>
      <c r="H852" s="2">
        <f t="shared" si="103"/>
        <v>3.6013984999999993</v>
      </c>
      <c r="I852" s="2">
        <f t="array" ref="I852">SUMPRODUCT(B836:B855, (ROW(B836:B855)-ROW(B836)+1)) / (20*21/2)</f>
        <v>3.5442047619047616</v>
      </c>
      <c r="J852" s="2">
        <f t="shared" si="98"/>
        <v>3.5422357607409687</v>
      </c>
      <c r="K852" s="2">
        <f t="shared" si="100"/>
        <v>3.5926688949731624</v>
      </c>
    </row>
    <row r="853" spans="1:11" ht="13.5" x14ac:dyDescent="0.25">
      <c r="A853" s="3">
        <f>TITRES_STAT!B856</f>
        <v>43549</v>
      </c>
      <c r="B853" s="6">
        <f>TITRES_STAT!D856</f>
        <v>3.6093999999999999</v>
      </c>
      <c r="C853" s="2">
        <f t="shared" si="101"/>
        <v>0.15399999999999991</v>
      </c>
      <c r="D853" s="2">
        <f t="shared" si="102"/>
        <v>3.4474400000000003</v>
      </c>
      <c r="E853" s="2">
        <f t="shared" si="104"/>
        <v>3.46374</v>
      </c>
      <c r="F853" s="2">
        <f t="shared" si="105"/>
        <v>3.5541999999999994</v>
      </c>
      <c r="G853" s="2">
        <f t="shared" si="99"/>
        <v>3.6618180000000007</v>
      </c>
      <c r="H853" s="2">
        <f t="shared" si="103"/>
        <v>3.5994654999999995</v>
      </c>
      <c r="I853" s="2">
        <f t="array" ref="I853">SUMPRODUCT(B837:B856, (ROW(B837:B856)-ROW(B837)+1)) / (20*21/2)</f>
        <v>3.5615399999999999</v>
      </c>
      <c r="J853" s="2">
        <f t="shared" ref="J853:J916" si="106">$J$4*B853+J852*(1-$J$4)</f>
        <v>3.5486323549561147</v>
      </c>
      <c r="K853" s="2">
        <f t="shared" si="100"/>
        <v>3.593325016738921</v>
      </c>
    </row>
    <row r="854" spans="1:11" ht="13.5" x14ac:dyDescent="0.25">
      <c r="A854" s="3">
        <f>TITRES_STAT!B857</f>
        <v>43550</v>
      </c>
      <c r="B854" s="6">
        <f>TITRES_STAT!D857</f>
        <v>3.8163</v>
      </c>
      <c r="C854" s="2">
        <f t="shared" si="101"/>
        <v>0.20690000000000008</v>
      </c>
      <c r="D854" s="2">
        <f t="shared" si="102"/>
        <v>3.5196200000000006</v>
      </c>
      <c r="E854" s="2">
        <f t="shared" si="104"/>
        <v>3.4954300000000003</v>
      </c>
      <c r="F854" s="2">
        <f t="shared" si="105"/>
        <v>3.5581599999999995</v>
      </c>
      <c r="G854" s="2">
        <f t="shared" si="99"/>
        <v>3.6657800000000007</v>
      </c>
      <c r="H854" s="2">
        <f t="shared" si="103"/>
        <v>3.5987774999999989</v>
      </c>
      <c r="I854" s="2">
        <f t="array" ref="I854">SUMPRODUCT(B838:B857, (ROW(B838:B857)-ROW(B838)+1)) / (20*21/2)</f>
        <v>3.5837571428571433</v>
      </c>
      <c r="J854" s="2">
        <f t="shared" si="106"/>
        <v>3.5741245116269611</v>
      </c>
      <c r="K854" s="2">
        <f t="shared" si="100"/>
        <v>3.6020691337295516</v>
      </c>
    </row>
    <row r="855" spans="1:11" ht="13.5" x14ac:dyDescent="0.25">
      <c r="A855" s="3">
        <f>TITRES_STAT!B858</f>
        <v>43551</v>
      </c>
      <c r="B855" s="6">
        <f>TITRES_STAT!D858</f>
        <v>3.7635000000000001</v>
      </c>
      <c r="C855" s="2">
        <f t="shared" si="101"/>
        <v>-5.2799999999999958E-2</v>
      </c>
      <c r="D855" s="2">
        <f t="shared" si="102"/>
        <v>3.5988599999999997</v>
      </c>
      <c r="E855" s="2">
        <f t="shared" si="104"/>
        <v>3.5222799999999999</v>
      </c>
      <c r="F855" s="2">
        <f t="shared" si="105"/>
        <v>3.5594799999999993</v>
      </c>
      <c r="G855" s="2">
        <f t="shared" si="99"/>
        <v>3.6697420000000007</v>
      </c>
      <c r="H855" s="2">
        <f t="shared" si="103"/>
        <v>3.5978254999999986</v>
      </c>
      <c r="I855" s="2">
        <f t="array" ref="I855">SUMPRODUCT(B839:B858, (ROW(B839:B858)-ROW(B839)+1)) / (20*21/2)</f>
        <v>3.6001285714285718</v>
      </c>
      <c r="J855" s="2">
        <f t="shared" si="106"/>
        <v>3.5921602724243935</v>
      </c>
      <c r="K855" s="2">
        <f t="shared" si="100"/>
        <v>3.6083997559362362</v>
      </c>
    </row>
    <row r="856" spans="1:11" ht="13.5" x14ac:dyDescent="0.25">
      <c r="A856" s="3">
        <f>TITRES_STAT!B859</f>
        <v>43552</v>
      </c>
      <c r="B856" s="6">
        <f>TITRES_STAT!D859</f>
        <v>3.7414999999999998</v>
      </c>
      <c r="C856" s="2">
        <f t="shared" si="101"/>
        <v>-2.2000000000000242E-2</v>
      </c>
      <c r="D856" s="2">
        <f t="shared" si="102"/>
        <v>3.6772199999999997</v>
      </c>
      <c r="E856" s="2">
        <f t="shared" si="104"/>
        <v>3.5486900000000006</v>
      </c>
      <c r="F856" s="2">
        <f t="shared" si="105"/>
        <v>3.5610200000000001</v>
      </c>
      <c r="G856" s="2">
        <f t="shared" si="99"/>
        <v>3.673264000000001</v>
      </c>
      <c r="H856" s="2">
        <f t="shared" si="103"/>
        <v>3.5965529999999983</v>
      </c>
      <c r="I856" s="2">
        <f t="array" ref="I856">SUMPRODUCT(B840:B859, (ROW(B840:B859)-ROW(B840)+1)) / (20*21/2)</f>
        <v>3.6145304761904766</v>
      </c>
      <c r="J856" s="2">
        <f t="shared" si="106"/>
        <v>3.6063831036220702</v>
      </c>
      <c r="K856" s="2">
        <f t="shared" si="100"/>
        <v>3.6136193733505015</v>
      </c>
    </row>
    <row r="857" spans="1:11" ht="13.5" x14ac:dyDescent="0.25">
      <c r="A857" s="3">
        <f>TITRES_STAT!B860</f>
        <v>43553</v>
      </c>
      <c r="B857" s="6">
        <f>TITRES_STAT!D860</f>
        <v>3.7942999999999998</v>
      </c>
      <c r="C857" s="2">
        <f t="shared" si="101"/>
        <v>5.2799999999999958E-2</v>
      </c>
      <c r="D857" s="2">
        <f t="shared" si="102"/>
        <v>3.7450000000000001</v>
      </c>
      <c r="E857" s="2">
        <f t="shared" si="104"/>
        <v>3.5808200000000006</v>
      </c>
      <c r="F857" s="2">
        <f t="shared" si="105"/>
        <v>3.5651999999999999</v>
      </c>
      <c r="G857" s="2">
        <f t="shared" si="99"/>
        <v>3.6767860000000003</v>
      </c>
      <c r="H857" s="2">
        <f t="shared" si="103"/>
        <v>3.5955444999999981</v>
      </c>
      <c r="I857" s="2">
        <f t="array" ref="I857">SUMPRODUCT(B841:B860, (ROW(B841:B860)-ROW(B841)+1)) / (20*21/2)</f>
        <v>3.6287228571428565</v>
      </c>
      <c r="J857" s="2">
        <f t="shared" si="106"/>
        <v>3.6242799508961587</v>
      </c>
      <c r="K857" s="2">
        <f t="shared" si="100"/>
        <v>3.6207048881210699</v>
      </c>
    </row>
    <row r="858" spans="1:11" ht="13.5" x14ac:dyDescent="0.25">
      <c r="A858" s="3">
        <f>TITRES_STAT!B861</f>
        <v>43556</v>
      </c>
      <c r="B858" s="6">
        <f>TITRES_STAT!D861</f>
        <v>3.7370999999999999</v>
      </c>
      <c r="C858" s="2">
        <f t="shared" si="101"/>
        <v>-5.7199999999999918E-2</v>
      </c>
      <c r="D858" s="2">
        <f t="shared" si="102"/>
        <v>3.7705399999999996</v>
      </c>
      <c r="E858" s="2">
        <f t="shared" si="104"/>
        <v>3.6089899999999999</v>
      </c>
      <c r="F858" s="2">
        <f t="shared" si="105"/>
        <v>3.5682800000000001</v>
      </c>
      <c r="G858" s="2">
        <f t="shared" si="99"/>
        <v>3.6811000000000003</v>
      </c>
      <c r="H858" s="2">
        <f t="shared" si="103"/>
        <v>3.5942499999999979</v>
      </c>
      <c r="I858" s="2">
        <f t="array" ref="I858">SUMPRODUCT(B842:B861, (ROW(B842:B861)-ROW(B842)+1)) / (20*21/2)</f>
        <v>3.643019523809524</v>
      </c>
      <c r="J858" s="2">
        <f t="shared" si="106"/>
        <v>3.635024717477477</v>
      </c>
      <c r="K858" s="2">
        <f t="shared" si="100"/>
        <v>3.625269402312401</v>
      </c>
    </row>
    <row r="859" spans="1:11" ht="13.5" x14ac:dyDescent="0.25">
      <c r="A859" s="3">
        <f>TITRES_STAT!B862</f>
        <v>43557</v>
      </c>
      <c r="B859" s="6">
        <f>TITRES_STAT!D862</f>
        <v>3.7195</v>
      </c>
      <c r="C859" s="2">
        <f t="shared" si="101"/>
        <v>-1.7599999999999838E-2</v>
      </c>
      <c r="D859" s="2">
        <f t="shared" si="102"/>
        <v>3.7511799999999993</v>
      </c>
      <c r="E859" s="2">
        <f t="shared" si="104"/>
        <v>3.6353999999999997</v>
      </c>
      <c r="F859" s="2">
        <f t="shared" si="105"/>
        <v>3.5704799999999999</v>
      </c>
      <c r="G859" s="2">
        <f t="shared" si="99"/>
        <v>3.6829499999999999</v>
      </c>
      <c r="H859" s="2">
        <f t="shared" si="103"/>
        <v>3.593077999999998</v>
      </c>
      <c r="I859" s="2">
        <f t="array" ref="I859">SUMPRODUCT(B843:B862, (ROW(B843:B862)-ROW(B843)+1)) / (20*21/2)</f>
        <v>3.6550738095238091</v>
      </c>
      <c r="J859" s="2">
        <f t="shared" si="106"/>
        <v>3.6430699824796222</v>
      </c>
      <c r="K859" s="2">
        <f t="shared" si="100"/>
        <v>3.6289647198687778</v>
      </c>
    </row>
    <row r="860" spans="1:11" ht="13.5" x14ac:dyDescent="0.25">
      <c r="A860" s="3">
        <f>TITRES_STAT!B863</f>
        <v>43558</v>
      </c>
      <c r="B860" s="6">
        <f>TITRES_STAT!D863</f>
        <v>3.7195</v>
      </c>
      <c r="C860" s="2">
        <f t="shared" si="101"/>
        <v>0</v>
      </c>
      <c r="D860" s="2">
        <f t="shared" si="102"/>
        <v>3.7423799999999998</v>
      </c>
      <c r="E860" s="2">
        <f t="shared" si="104"/>
        <v>3.6706199999999995</v>
      </c>
      <c r="F860" s="2">
        <f t="shared" si="105"/>
        <v>3.5781849999999999</v>
      </c>
      <c r="G860" s="2">
        <f t="shared" si="99"/>
        <v>3.6861200000000003</v>
      </c>
      <c r="H860" s="2">
        <f t="shared" si="103"/>
        <v>3.5919059999999985</v>
      </c>
      <c r="I860" s="2">
        <f t="array" ref="I860">SUMPRODUCT(B844:B863, (ROW(B844:B863)-ROW(B844)+1)) / (20*21/2)</f>
        <v>3.6662476190476192</v>
      </c>
      <c r="J860" s="2">
        <f t="shared" si="106"/>
        <v>3.6503490317672771</v>
      </c>
      <c r="K860" s="2">
        <f t="shared" si="100"/>
        <v>3.6325151230111787</v>
      </c>
    </row>
    <row r="861" spans="1:11" ht="13.5" x14ac:dyDescent="0.25">
      <c r="A861" s="3">
        <f>TITRES_STAT!B864</f>
        <v>43559</v>
      </c>
      <c r="B861" s="6">
        <f>TITRES_STAT!D864</f>
        <v>3.7282999999999999</v>
      </c>
      <c r="C861" s="2">
        <f t="shared" si="101"/>
        <v>8.799999999999919E-3</v>
      </c>
      <c r="D861" s="2">
        <f t="shared" si="102"/>
        <v>3.7397399999999998</v>
      </c>
      <c r="E861" s="2">
        <f t="shared" si="104"/>
        <v>3.7084799999999993</v>
      </c>
      <c r="F861" s="2">
        <f t="shared" si="105"/>
        <v>3.5841299999999996</v>
      </c>
      <c r="G861" s="2">
        <f t="shared" si="99"/>
        <v>3.6911380000000005</v>
      </c>
      <c r="H861" s="2">
        <f t="shared" si="103"/>
        <v>3.5907779999999989</v>
      </c>
      <c r="I861" s="2">
        <f t="array" ref="I861">SUMPRODUCT(B845:B864, (ROW(B845:B864)-ROW(B845)+1)) / (20*21/2)</f>
        <v>3.6667676190476191</v>
      </c>
      <c r="J861" s="2">
        <f t="shared" si="106"/>
        <v>3.6577729335037268</v>
      </c>
      <c r="K861" s="2">
        <f t="shared" si="100"/>
        <v>3.6362713926970152</v>
      </c>
    </row>
    <row r="862" spans="1:11" ht="13.5" x14ac:dyDescent="0.25">
      <c r="A862" s="3">
        <f>TITRES_STAT!B865</f>
        <v>43560</v>
      </c>
      <c r="B862" s="6">
        <f>TITRES_STAT!D865</f>
        <v>3.7107000000000001</v>
      </c>
      <c r="C862" s="2">
        <f t="shared" si="101"/>
        <v>-1.7599999999999838E-2</v>
      </c>
      <c r="D862" s="2">
        <f t="shared" si="102"/>
        <v>3.7230199999999996</v>
      </c>
      <c r="E862" s="2">
        <f t="shared" si="104"/>
        <v>3.7340100000000001</v>
      </c>
      <c r="F862" s="2">
        <f t="shared" si="105"/>
        <v>3.5933750000000004</v>
      </c>
      <c r="G862" s="2">
        <f t="shared" si="99"/>
        <v>3.6949240000000003</v>
      </c>
      <c r="H862" s="2">
        <f t="shared" si="103"/>
        <v>3.5895829999999989</v>
      </c>
      <c r="I862" s="2">
        <f t="array" ref="I862">SUMPRODUCT(B846:B865, (ROW(B846:B865)-ROW(B846)+1)) / (20*21/2)</f>
        <v>3.6642495238095236</v>
      </c>
      <c r="J862" s="2">
        <f t="shared" si="106"/>
        <v>3.6628136065033718</v>
      </c>
      <c r="K862" s="2">
        <f t="shared" si="100"/>
        <v>3.6391901616108582</v>
      </c>
    </row>
    <row r="863" spans="1:11" ht="13.5" x14ac:dyDescent="0.25">
      <c r="A863" s="3">
        <f>TITRES_STAT!B866</f>
        <v>43563</v>
      </c>
      <c r="B863" s="6">
        <f>TITRES_STAT!D866</f>
        <v>3.7107000000000001</v>
      </c>
      <c r="C863" s="2">
        <f t="shared" si="101"/>
        <v>0</v>
      </c>
      <c r="D863" s="2">
        <f t="shared" si="102"/>
        <v>3.71774</v>
      </c>
      <c r="E863" s="2">
        <f t="shared" si="104"/>
        <v>3.7441400000000002</v>
      </c>
      <c r="F863" s="2">
        <f t="shared" si="105"/>
        <v>3.6039400000000001</v>
      </c>
      <c r="G863" s="2">
        <f t="shared" si="99"/>
        <v>3.697918</v>
      </c>
      <c r="H863" s="2">
        <f t="shared" si="103"/>
        <v>3.5885769999999995</v>
      </c>
      <c r="I863" s="2">
        <f t="array" ref="I863">SUMPRODUCT(B847:B866, (ROW(B847:B866)-ROW(B847)+1)) / (20*21/2)</f>
        <v>3.6705409523809522</v>
      </c>
      <c r="J863" s="2">
        <f t="shared" si="106"/>
        <v>3.6673742154078126</v>
      </c>
      <c r="K863" s="2">
        <f t="shared" si="100"/>
        <v>3.6419944689986679</v>
      </c>
    </row>
    <row r="864" spans="1:11" ht="13.5" x14ac:dyDescent="0.25">
      <c r="A864" s="3">
        <f>TITRES_STAT!B867</f>
        <v>43565</v>
      </c>
      <c r="B864" s="6">
        <f>TITRES_STAT!D867</f>
        <v>3.6093999999999999</v>
      </c>
      <c r="C864" s="2">
        <f t="shared" si="101"/>
        <v>-0.10130000000000017</v>
      </c>
      <c r="D864" s="2">
        <f t="shared" si="102"/>
        <v>3.6957200000000001</v>
      </c>
      <c r="E864" s="2">
        <f t="shared" si="104"/>
        <v>3.7234499999999997</v>
      </c>
      <c r="F864" s="2">
        <f t="shared" si="105"/>
        <v>3.6094399999999993</v>
      </c>
      <c r="G864" s="2">
        <f t="shared" si="99"/>
        <v>3.699678</v>
      </c>
      <c r="H864" s="2">
        <f t="shared" si="103"/>
        <v>3.5870644999999994</v>
      </c>
      <c r="I864" s="2">
        <f t="array" ref="I864">SUMPRODUCT(B848:B867, (ROW(B848:B867)-ROW(B848)+1)) / (20*21/2)</f>
        <v>3.6758680952380951</v>
      </c>
      <c r="J864" s="2">
        <f t="shared" si="106"/>
        <v>3.6618528615594497</v>
      </c>
      <c r="K864" s="2">
        <f t="shared" si="100"/>
        <v>3.6407162545281317</v>
      </c>
    </row>
    <row r="865" spans="1:11" ht="13.5" x14ac:dyDescent="0.25">
      <c r="A865" s="3">
        <f>TITRES_STAT!B868</f>
        <v>43566</v>
      </c>
      <c r="B865" s="6">
        <f>TITRES_STAT!D868</f>
        <v>3.5830000000000002</v>
      </c>
      <c r="C865" s="2">
        <f t="shared" si="101"/>
        <v>-2.6399999999999757E-2</v>
      </c>
      <c r="D865" s="2">
        <f t="shared" si="102"/>
        <v>3.6684200000000002</v>
      </c>
      <c r="E865" s="2">
        <f t="shared" si="104"/>
        <v>3.7053999999999996</v>
      </c>
      <c r="F865" s="2">
        <f t="shared" si="105"/>
        <v>3.6138399999999988</v>
      </c>
      <c r="G865" s="2">
        <f t="shared" si="99"/>
        <v>3.7013499999999997</v>
      </c>
      <c r="H865" s="2">
        <f t="shared" si="103"/>
        <v>3.5855254999999993</v>
      </c>
      <c r="I865" s="2">
        <f t="array" ref="I865">SUMPRODUCT(B849:B868, (ROW(B849:B868)-ROW(B849)+1)) / (20*21/2)</f>
        <v>3.6802099999999998</v>
      </c>
      <c r="J865" s="2">
        <f t="shared" si="106"/>
        <v>3.6543430652204547</v>
      </c>
      <c r="K865" s="2">
        <f t="shared" si="100"/>
        <v>3.6384528719976168</v>
      </c>
    </row>
    <row r="866" spans="1:11" ht="13.5" x14ac:dyDescent="0.25">
      <c r="A866" s="3">
        <f>TITRES_STAT!B869</f>
        <v>43567</v>
      </c>
      <c r="B866" s="6">
        <f>TITRES_STAT!D869</f>
        <v>3.6798999999999999</v>
      </c>
      <c r="C866" s="2">
        <f t="shared" si="101"/>
        <v>9.6899999999999764E-2</v>
      </c>
      <c r="D866" s="2">
        <f t="shared" si="102"/>
        <v>3.6587400000000003</v>
      </c>
      <c r="E866" s="2">
        <f t="shared" si="104"/>
        <v>3.6992400000000005</v>
      </c>
      <c r="F866" s="2">
        <f t="shared" si="105"/>
        <v>3.6239650000000005</v>
      </c>
      <c r="G866" s="2">
        <f t="shared" si="99"/>
        <v>3.70452</v>
      </c>
      <c r="H866" s="2">
        <f t="shared" si="103"/>
        <v>3.5843654999999996</v>
      </c>
      <c r="I866" s="2">
        <f t="array" ref="I866">SUMPRODUCT(B850:B869, (ROW(B850:B869)-ROW(B850)+1)) / (20*21/2)</f>
        <v>3.6830638095238095</v>
      </c>
      <c r="J866" s="2">
        <f t="shared" si="106"/>
        <v>3.656777059008983</v>
      </c>
      <c r="K866" s="2">
        <f t="shared" si="100"/>
        <v>3.6400782495663377</v>
      </c>
    </row>
    <row r="867" spans="1:11" ht="13.5" x14ac:dyDescent="0.25">
      <c r="A867" s="3">
        <f>TITRES_STAT!B870</f>
        <v>43570</v>
      </c>
      <c r="B867" s="6">
        <f>TITRES_STAT!D870</f>
        <v>3.6798999999999999</v>
      </c>
      <c r="C867" s="2">
        <f t="shared" si="101"/>
        <v>0</v>
      </c>
      <c r="D867" s="2">
        <f t="shared" si="102"/>
        <v>3.6525800000000004</v>
      </c>
      <c r="E867" s="2">
        <f t="shared" si="104"/>
        <v>3.6878000000000002</v>
      </c>
      <c r="F867" s="2">
        <f t="shared" si="105"/>
        <v>3.6343100000000006</v>
      </c>
      <c r="G867" s="2">
        <f t="shared" si="99"/>
        <v>3.7076899999999999</v>
      </c>
      <c r="H867" s="2">
        <f t="shared" si="103"/>
        <v>3.583226499999999</v>
      </c>
      <c r="I867" s="2">
        <f t="array" ref="I867">SUMPRODUCT(B851:B870, (ROW(B851:B870)-ROW(B851)+1)) / (20*21/2)</f>
        <v>3.6748028571428573</v>
      </c>
      <c r="J867" s="2">
        <f t="shared" si="106"/>
        <v>3.6589792438652702</v>
      </c>
      <c r="K867" s="2">
        <f t="shared" si="100"/>
        <v>3.641639886838246</v>
      </c>
    </row>
    <row r="868" spans="1:11" ht="13.5" x14ac:dyDescent="0.25">
      <c r="A868" s="3">
        <f>TITRES_STAT!B871</f>
        <v>43571</v>
      </c>
      <c r="B868" s="6">
        <f>TITRES_STAT!D871</f>
        <v>3.6798999999999999</v>
      </c>
      <c r="C868" s="2">
        <f t="shared" si="101"/>
        <v>0</v>
      </c>
      <c r="D868" s="2">
        <f t="shared" si="102"/>
        <v>3.64642</v>
      </c>
      <c r="E868" s="2">
        <f t="shared" si="104"/>
        <v>3.6820800000000005</v>
      </c>
      <c r="F868" s="2">
        <f t="shared" si="105"/>
        <v>3.6455350000000002</v>
      </c>
      <c r="G868" s="2">
        <f t="shared" si="99"/>
        <v>3.7087479999999999</v>
      </c>
      <c r="H868" s="2">
        <f t="shared" si="103"/>
        <v>3.5820664999999989</v>
      </c>
      <c r="I868" s="2">
        <f t="array" ref="I868">SUMPRODUCT(B852:B871, (ROW(B852:B871)-ROW(B852)+1)) / (20*21/2)</f>
        <v>3.6689299999999996</v>
      </c>
      <c r="J868" s="2">
        <f t="shared" si="106"/>
        <v>3.6609716968304826</v>
      </c>
      <c r="K868" s="2">
        <f t="shared" si="100"/>
        <v>3.6431402834328246</v>
      </c>
    </row>
    <row r="869" spans="1:11" ht="13.5" x14ac:dyDescent="0.25">
      <c r="A869" s="3">
        <f>TITRES_STAT!B872</f>
        <v>43572</v>
      </c>
      <c r="B869" s="6">
        <f>TITRES_STAT!D872</f>
        <v>3.6755</v>
      </c>
      <c r="C869" s="2">
        <f t="shared" si="101"/>
        <v>-4.3999999999999595E-3</v>
      </c>
      <c r="D869" s="2">
        <f t="shared" si="102"/>
        <v>3.6596400000000004</v>
      </c>
      <c r="E869" s="2">
        <f t="shared" si="104"/>
        <v>3.6776799999999996</v>
      </c>
      <c r="F869" s="2">
        <f t="shared" si="105"/>
        <v>3.6565400000000006</v>
      </c>
      <c r="G869" s="2">
        <f t="shared" si="99"/>
        <v>3.7053159999999998</v>
      </c>
      <c r="H869" s="2">
        <f t="shared" si="103"/>
        <v>3.5811789999999992</v>
      </c>
      <c r="I869" s="2">
        <f t="array" ref="I869">SUMPRODUCT(B853:B872, (ROW(B853:B872)-ROW(B853)+1)) / (20*21/2)</f>
        <v>3.6538795238095241</v>
      </c>
      <c r="J869" s="2">
        <f t="shared" si="106"/>
        <v>3.662355344751389</v>
      </c>
      <c r="K869" s="2">
        <f t="shared" si="100"/>
        <v>3.6444092919256548</v>
      </c>
    </row>
    <row r="870" spans="1:11" ht="13.5" x14ac:dyDescent="0.25">
      <c r="A870" s="3">
        <f>TITRES_STAT!B873</f>
        <v>43573</v>
      </c>
      <c r="B870" s="6">
        <f>TITRES_STAT!D873</f>
        <v>3.5697999999999999</v>
      </c>
      <c r="C870" s="2">
        <f t="shared" si="101"/>
        <v>-0.10570000000000013</v>
      </c>
      <c r="D870" s="2">
        <f t="shared" si="102"/>
        <v>3.657</v>
      </c>
      <c r="E870" s="2">
        <f t="shared" si="104"/>
        <v>3.6627100000000006</v>
      </c>
      <c r="F870" s="2">
        <f t="shared" si="105"/>
        <v>3.6666650000000005</v>
      </c>
      <c r="G870" s="2">
        <f t="shared" si="99"/>
        <v>3.7001219999999995</v>
      </c>
      <c r="H870" s="2">
        <f t="shared" si="103"/>
        <v>3.5796789999999992</v>
      </c>
      <c r="I870" s="2">
        <f t="array" ref="I870">SUMPRODUCT(B854:B873, (ROW(B854:B873)-ROW(B854)+1)) / (20*21/2)</f>
        <v>3.6385147619047618</v>
      </c>
      <c r="J870" s="2">
        <f t="shared" si="106"/>
        <v>3.6535405500131617</v>
      </c>
      <c r="K870" s="2">
        <f t="shared" si="100"/>
        <v>3.6414834373403351</v>
      </c>
    </row>
    <row r="871" spans="1:11" ht="13.5" x14ac:dyDescent="0.25">
      <c r="A871" s="3">
        <f>TITRES_STAT!B874</f>
        <v>43574</v>
      </c>
      <c r="B871" s="6">
        <f>TITRES_STAT!D874</f>
        <v>3.605</v>
      </c>
      <c r="C871" s="2">
        <f t="shared" si="101"/>
        <v>3.520000000000012E-2</v>
      </c>
      <c r="D871" s="2">
        <f t="shared" si="102"/>
        <v>3.64202</v>
      </c>
      <c r="E871" s="2">
        <f t="shared" si="104"/>
        <v>3.6503799999999997</v>
      </c>
      <c r="F871" s="2">
        <f t="shared" si="105"/>
        <v>3.6794300000000009</v>
      </c>
      <c r="G871" s="2">
        <f t="shared" si="99"/>
        <v>3.6944859999999995</v>
      </c>
      <c r="H871" s="2">
        <f t="shared" si="103"/>
        <v>3.5781444999999996</v>
      </c>
      <c r="I871" s="2">
        <f t="array" ref="I871">SUMPRODUCT(B855:B874, (ROW(B855:B874)-ROW(B855)+1)) / (20*21/2)</f>
        <v>3.6235690476190481</v>
      </c>
      <c r="J871" s="2">
        <f t="shared" si="106"/>
        <v>3.6489176404880985</v>
      </c>
      <c r="K871" s="2">
        <f t="shared" si="100"/>
        <v>3.6400527143073811</v>
      </c>
    </row>
    <row r="872" spans="1:11" ht="13.5" x14ac:dyDescent="0.25">
      <c r="A872" s="3">
        <f>TITRES_STAT!B875</f>
        <v>43577</v>
      </c>
      <c r="B872" s="6">
        <f>TITRES_STAT!D875</f>
        <v>3.5213999999999999</v>
      </c>
      <c r="C872" s="2">
        <f t="shared" si="101"/>
        <v>-8.3600000000000119E-2</v>
      </c>
      <c r="D872" s="2">
        <f t="shared" si="102"/>
        <v>3.6103200000000002</v>
      </c>
      <c r="E872" s="2">
        <f t="shared" si="104"/>
        <v>3.6314500000000001</v>
      </c>
      <c r="F872" s="2">
        <f t="shared" si="105"/>
        <v>3.6827300000000007</v>
      </c>
      <c r="G872" s="2">
        <f t="shared" si="99"/>
        <v>3.6865619999999995</v>
      </c>
      <c r="H872" s="2">
        <f t="shared" si="103"/>
        <v>3.5760659999999995</v>
      </c>
      <c r="I872" s="2">
        <f t="array" ref="I872">SUMPRODUCT(B856:B875, (ROW(B856:B875)-ROW(B856)+1)) / (20*21/2)</f>
        <v>3.6016466666666673</v>
      </c>
      <c r="J872" s="2">
        <f t="shared" si="106"/>
        <v>3.6367731032987556</v>
      </c>
      <c r="K872" s="2">
        <f t="shared" si="100"/>
        <v>3.6353996666874839</v>
      </c>
    </row>
    <row r="873" spans="1:11" ht="13.5" x14ac:dyDescent="0.25">
      <c r="A873" s="3">
        <f>TITRES_STAT!B876</f>
        <v>43578</v>
      </c>
      <c r="B873" s="6">
        <f>TITRES_STAT!D876</f>
        <v>3.5213999999999999</v>
      </c>
      <c r="C873" s="2">
        <f t="shared" si="101"/>
        <v>0</v>
      </c>
      <c r="D873" s="2">
        <f t="shared" si="102"/>
        <v>3.5786199999999999</v>
      </c>
      <c r="E873" s="2">
        <f t="shared" si="104"/>
        <v>3.61252</v>
      </c>
      <c r="F873" s="2">
        <f t="shared" si="105"/>
        <v>3.6783300000000003</v>
      </c>
      <c r="G873" s="2">
        <f t="shared" si="99"/>
        <v>3.6777579999999994</v>
      </c>
      <c r="H873" s="2">
        <f t="shared" si="103"/>
        <v>3.5739874999999994</v>
      </c>
      <c r="I873" s="2">
        <f t="array" ref="I873">SUMPRODUCT(B857:B876, (ROW(B857:B876)-ROW(B857)+1)) / (20*21/2)</f>
        <v>3.5771057142857141</v>
      </c>
      <c r="J873" s="2">
        <f t="shared" si="106"/>
        <v>3.6257851886988739</v>
      </c>
      <c r="K873" s="2">
        <f t="shared" si="100"/>
        <v>3.630929091523269</v>
      </c>
    </row>
    <row r="874" spans="1:11" ht="13.5" x14ac:dyDescent="0.25">
      <c r="A874" s="3">
        <f>TITRES_STAT!B877</f>
        <v>43579</v>
      </c>
      <c r="B874" s="6">
        <f>TITRES_STAT!D877</f>
        <v>3.5213999999999999</v>
      </c>
      <c r="C874" s="2">
        <f t="shared" si="101"/>
        <v>0</v>
      </c>
      <c r="D874" s="2">
        <f t="shared" si="102"/>
        <v>3.5477999999999996</v>
      </c>
      <c r="E874" s="2">
        <f t="shared" si="104"/>
        <v>3.60372</v>
      </c>
      <c r="F874" s="2">
        <f t="shared" si="105"/>
        <v>3.6635850000000003</v>
      </c>
      <c r="G874" s="2">
        <f t="shared" si="99"/>
        <v>3.6689539999999994</v>
      </c>
      <c r="H874" s="2">
        <f t="shared" si="103"/>
        <v>3.5720349999999996</v>
      </c>
      <c r="I874" s="2">
        <f t="array" ref="I874">SUMPRODUCT(B858:B877, (ROW(B858:B877)-ROW(B858)+1)) / (20*21/2)</f>
        <v>3.5542414285714283</v>
      </c>
      <c r="J874" s="2">
        <f t="shared" si="106"/>
        <v>3.615843742156124</v>
      </c>
      <c r="K874" s="2">
        <f t="shared" si="100"/>
        <v>3.6266338330321606</v>
      </c>
    </row>
    <row r="875" spans="1:11" ht="13.5" x14ac:dyDescent="0.25">
      <c r="A875" s="3">
        <f>TITRES_STAT!B878</f>
        <v>43580</v>
      </c>
      <c r="B875" s="6">
        <f>TITRES_STAT!D878</f>
        <v>3.4333999999999998</v>
      </c>
      <c r="C875" s="2">
        <f t="shared" si="101"/>
        <v>-8.8000000000000078E-2</v>
      </c>
      <c r="D875" s="2">
        <f t="shared" si="102"/>
        <v>3.5205199999999999</v>
      </c>
      <c r="E875" s="2">
        <f t="shared" si="104"/>
        <v>3.5887599999999997</v>
      </c>
      <c r="F875" s="2">
        <f t="shared" si="105"/>
        <v>3.6470799999999999</v>
      </c>
      <c r="G875" s="2">
        <f t="shared" si="99"/>
        <v>3.6590939999999987</v>
      </c>
      <c r="H875" s="2">
        <f t="shared" si="103"/>
        <v>3.5694535000000003</v>
      </c>
      <c r="I875" s="2">
        <f t="array" ref="I875">SUMPRODUCT(B859:B878, (ROW(B859:B878)-ROW(B859)+1)) / (20*21/2)</f>
        <v>3.5416861904761898</v>
      </c>
      <c r="J875" s="2">
        <f t="shared" si="106"/>
        <v>3.5984681476650646</v>
      </c>
      <c r="K875" s="2">
        <f t="shared" si="100"/>
        <v>3.6190560356583505</v>
      </c>
    </row>
    <row r="876" spans="1:11" ht="13.5" x14ac:dyDescent="0.25">
      <c r="A876" s="3">
        <f>TITRES_STAT!B879</f>
        <v>43581</v>
      </c>
      <c r="B876" s="6">
        <f>TITRES_STAT!D879</f>
        <v>3.3894000000000002</v>
      </c>
      <c r="C876" s="2">
        <f t="shared" si="101"/>
        <v>-4.3999999999999595E-2</v>
      </c>
      <c r="D876" s="2">
        <f t="shared" si="102"/>
        <v>3.4774000000000003</v>
      </c>
      <c r="E876" s="2">
        <f t="shared" si="104"/>
        <v>3.5597100000000004</v>
      </c>
      <c r="F876" s="2">
        <f t="shared" si="105"/>
        <v>3.6294750000000007</v>
      </c>
      <c r="G876" s="2">
        <f t="shared" si="99"/>
        <v>3.6464179999999988</v>
      </c>
      <c r="H876" s="2">
        <f t="shared" si="103"/>
        <v>3.5666309999999997</v>
      </c>
      <c r="I876" s="2">
        <f t="array" ref="I876">SUMPRODUCT(B860:B879, (ROW(B860:B879)-ROW(B860)+1)) / (20*21/2)</f>
        <v>3.5337199999999998</v>
      </c>
      <c r="J876" s="2">
        <f t="shared" si="106"/>
        <v>3.578556895506487</v>
      </c>
      <c r="K876" s="2">
        <f t="shared" si="100"/>
        <v>3.6100499166129252</v>
      </c>
    </row>
    <row r="877" spans="1:11" ht="13.5" x14ac:dyDescent="0.25">
      <c r="A877" s="3">
        <f>TITRES_STAT!B880</f>
        <v>43584</v>
      </c>
      <c r="B877" s="6">
        <f>TITRES_STAT!D880</f>
        <v>3.3894000000000002</v>
      </c>
      <c r="C877" s="2">
        <f t="shared" si="101"/>
        <v>0</v>
      </c>
      <c r="D877" s="2">
        <f t="shared" si="102"/>
        <v>3.4509999999999996</v>
      </c>
      <c r="E877" s="2">
        <f t="shared" si="104"/>
        <v>3.5306600000000001</v>
      </c>
      <c r="F877" s="2">
        <f t="shared" si="105"/>
        <v>3.6092299999999993</v>
      </c>
      <c r="G877" s="2">
        <f t="shared" si="99"/>
        <v>3.6317179999999989</v>
      </c>
      <c r="H877" s="2">
        <f t="shared" si="103"/>
        <v>3.5635980000000003</v>
      </c>
      <c r="I877" s="2">
        <f t="array" ref="I877">SUMPRODUCT(B861:B880, (ROW(B861:B880)-ROW(B861)+1)) / (20*21/2)</f>
        <v>3.5108057142857141</v>
      </c>
      <c r="J877" s="2">
        <f t="shared" si="106"/>
        <v>3.5605419530772977</v>
      </c>
      <c r="K877" s="2">
        <f t="shared" si="100"/>
        <v>3.6013969787065361</v>
      </c>
    </row>
    <row r="878" spans="1:11" ht="13.5" x14ac:dyDescent="0.25">
      <c r="A878" s="3">
        <f>TITRES_STAT!B881</f>
        <v>43585</v>
      </c>
      <c r="B878" s="6">
        <f>TITRES_STAT!D881</f>
        <v>3.4773999999999998</v>
      </c>
      <c r="C878" s="2">
        <f t="shared" si="101"/>
        <v>8.7999999999999634E-2</v>
      </c>
      <c r="D878" s="2">
        <f t="shared" si="102"/>
        <v>3.4422000000000006</v>
      </c>
      <c r="E878" s="2">
        <f t="shared" si="104"/>
        <v>3.5104100000000003</v>
      </c>
      <c r="F878" s="2">
        <f t="shared" si="105"/>
        <v>3.5962449999999997</v>
      </c>
      <c r="G878" s="2">
        <f t="shared" si="99"/>
        <v>3.6209779999999991</v>
      </c>
      <c r="H878" s="2">
        <f t="shared" si="103"/>
        <v>3.5614675000000005</v>
      </c>
      <c r="I878" s="2">
        <f t="array" ref="I878">SUMPRODUCT(B862:B881, (ROW(B862:B881)-ROW(B862)+1)) / (20*21/2)</f>
        <v>3.498901904761905</v>
      </c>
      <c r="J878" s="2">
        <f t="shared" si="106"/>
        <v>3.5526236718318405</v>
      </c>
      <c r="K878" s="2">
        <f t="shared" si="100"/>
        <v>3.5965343520905937</v>
      </c>
    </row>
    <row r="879" spans="1:11" ht="13.5" x14ac:dyDescent="0.25">
      <c r="A879" s="3">
        <f>TITRES_STAT!B882</f>
        <v>43587</v>
      </c>
      <c r="B879" s="6">
        <f>TITRES_STAT!D882</f>
        <v>3.5125999999999999</v>
      </c>
      <c r="C879" s="2">
        <f t="shared" si="101"/>
        <v>3.520000000000012E-2</v>
      </c>
      <c r="D879" s="2">
        <f t="shared" si="102"/>
        <v>3.4404399999999997</v>
      </c>
      <c r="E879" s="2">
        <f t="shared" si="104"/>
        <v>3.4941200000000001</v>
      </c>
      <c r="F879" s="2">
        <f t="shared" si="105"/>
        <v>3.5859000000000001</v>
      </c>
      <c r="G879" s="2">
        <f t="shared" si="99"/>
        <v>3.6119979999999985</v>
      </c>
      <c r="H879" s="2">
        <f t="shared" si="103"/>
        <v>3.5592610000000007</v>
      </c>
      <c r="I879" s="2">
        <f t="array" ref="I879">SUMPRODUCT(B863:B882, (ROW(B863:B882)-ROW(B863)+1)) / (20*21/2)</f>
        <v>3.4875223809523814</v>
      </c>
      <c r="J879" s="2">
        <f t="shared" si="106"/>
        <v>3.5488118935621413</v>
      </c>
      <c r="K879" s="2">
        <f t="shared" si="100"/>
        <v>3.5932428088713548</v>
      </c>
    </row>
    <row r="880" spans="1:11" ht="13.5" x14ac:dyDescent="0.25">
      <c r="A880" s="3">
        <f>TITRES_STAT!B883</f>
        <v>43588</v>
      </c>
      <c r="B880" s="6">
        <f>TITRES_STAT!D883</f>
        <v>3.3452999999999999</v>
      </c>
      <c r="C880" s="2">
        <f t="shared" si="101"/>
        <v>-0.1673</v>
      </c>
      <c r="D880" s="2">
        <f t="shared" si="102"/>
        <v>3.4228200000000002</v>
      </c>
      <c r="E880" s="2">
        <f t="shared" si="104"/>
        <v>3.4716699999999996</v>
      </c>
      <c r="F880" s="2">
        <f t="shared" si="105"/>
        <v>3.5671900000000001</v>
      </c>
      <c r="G880" s="2">
        <f t="shared" si="99"/>
        <v>3.6012559999999985</v>
      </c>
      <c r="H880" s="2">
        <f t="shared" si="103"/>
        <v>3.5560075000000007</v>
      </c>
      <c r="I880" s="2">
        <f t="array" ref="I880">SUMPRODUCT(B864:B883, (ROW(B864:B883)-ROW(B864)+1)) / (20*21/2)</f>
        <v>3.4774633333333331</v>
      </c>
      <c r="J880" s="2">
        <f t="shared" si="106"/>
        <v>3.5294298084609852</v>
      </c>
      <c r="K880" s="2">
        <f t="shared" si="100"/>
        <v>3.5835195614646351</v>
      </c>
    </row>
    <row r="881" spans="1:11" ht="13.5" x14ac:dyDescent="0.25">
      <c r="A881" s="3">
        <f>TITRES_STAT!B884</f>
        <v>43591</v>
      </c>
      <c r="B881" s="6">
        <f>TITRES_STAT!D884</f>
        <v>3.4422000000000001</v>
      </c>
      <c r="C881" s="2">
        <f t="shared" si="101"/>
        <v>9.6900000000000208E-2</v>
      </c>
      <c r="D881" s="2">
        <f t="shared" si="102"/>
        <v>3.4333800000000005</v>
      </c>
      <c r="E881" s="2">
        <f t="shared" si="104"/>
        <v>3.45539</v>
      </c>
      <c r="F881" s="2">
        <f t="shared" si="105"/>
        <v>3.5528849999999998</v>
      </c>
      <c r="G881" s="2">
        <f t="shared" si="99"/>
        <v>3.5928939999999989</v>
      </c>
      <c r="H881" s="2">
        <f t="shared" si="103"/>
        <v>3.5526495000000007</v>
      </c>
      <c r="I881" s="2">
        <f t="array" ref="I881">SUMPRODUCT(B865:B884, (ROW(B865:B884)-ROW(B865)+1)) / (20*21/2)</f>
        <v>3.46369619047619</v>
      </c>
      <c r="J881" s="2">
        <f t="shared" si="106"/>
        <v>3.5211222076551771</v>
      </c>
      <c r="K881" s="2">
        <f t="shared" si="100"/>
        <v>3.5779776178777869</v>
      </c>
    </row>
    <row r="882" spans="1:11" ht="13.5" x14ac:dyDescent="0.25">
      <c r="A882" s="3">
        <f>TITRES_STAT!B885</f>
        <v>43592</v>
      </c>
      <c r="B882" s="6">
        <f>TITRES_STAT!D885</f>
        <v>3.4333999999999998</v>
      </c>
      <c r="C882" s="2">
        <f t="shared" si="101"/>
        <v>-8.8000000000003631E-3</v>
      </c>
      <c r="D882" s="2">
        <f t="shared" si="102"/>
        <v>3.4421799999999996</v>
      </c>
      <c r="E882" s="2">
        <f t="shared" si="104"/>
        <v>3.4465899999999996</v>
      </c>
      <c r="F882" s="2">
        <f t="shared" si="105"/>
        <v>3.5390200000000007</v>
      </c>
      <c r="G882" s="2">
        <f t="shared" ref="G882:G945" si="107">AVERAGE(B833:B882)</f>
        <v>3.5867319999999991</v>
      </c>
      <c r="H882" s="2">
        <f t="shared" si="103"/>
        <v>3.5483644999999999</v>
      </c>
      <c r="I882" s="2">
        <f t="array" ref="I882">SUMPRODUCT(B866:B885, (ROW(B866:B885)-ROW(B866)+1)) / (20*21/2)</f>
        <v>3.4552090476190473</v>
      </c>
      <c r="J882" s="2">
        <f t="shared" si="106"/>
        <v>3.5127677116880176</v>
      </c>
      <c r="K882" s="2">
        <f t="shared" si="100"/>
        <v>3.5723079073727755</v>
      </c>
    </row>
    <row r="883" spans="1:11" ht="13.5" x14ac:dyDescent="0.25">
      <c r="A883" s="3">
        <f>TITRES_STAT!B886</f>
        <v>43593</v>
      </c>
      <c r="B883" s="6">
        <f>TITRES_STAT!D886</f>
        <v>3.4333999999999998</v>
      </c>
      <c r="C883" s="2">
        <f t="shared" si="101"/>
        <v>0</v>
      </c>
      <c r="D883" s="2">
        <f t="shared" si="102"/>
        <v>3.4333799999999997</v>
      </c>
      <c r="E883" s="2">
        <f t="shared" si="104"/>
        <v>3.4377899999999997</v>
      </c>
      <c r="F883" s="2">
        <f t="shared" si="105"/>
        <v>3.5251550000000007</v>
      </c>
      <c r="G883" s="2">
        <f t="shared" si="107"/>
        <v>3.5805699999999998</v>
      </c>
      <c r="H883" s="2">
        <f t="shared" si="103"/>
        <v>3.5446890000000009</v>
      </c>
      <c r="I883" s="2">
        <f t="array" ref="I883">SUMPRODUCT(B867:B886, (ROW(B867:B886)-ROW(B867)+1)) / (20*21/2)</f>
        <v>3.4474761904761908</v>
      </c>
      <c r="J883" s="2">
        <f t="shared" si="106"/>
        <v>3.5052088820034446</v>
      </c>
      <c r="K883" s="2">
        <f t="shared" ref="K883:K946" si="108">$K$4*B883+(1-$K$4)*K882</f>
        <v>3.5668605384561962</v>
      </c>
    </row>
    <row r="884" spans="1:11" ht="13.5" x14ac:dyDescent="0.25">
      <c r="A884" s="3">
        <f>TITRES_STAT!B887</f>
        <v>43594</v>
      </c>
      <c r="B884" s="6">
        <f>TITRES_STAT!D887</f>
        <v>3.3805999999999998</v>
      </c>
      <c r="C884" s="2">
        <f t="shared" si="101"/>
        <v>-5.2799999999999958E-2</v>
      </c>
      <c r="D884" s="2">
        <f t="shared" si="102"/>
        <v>3.4069799999999999</v>
      </c>
      <c r="E884" s="2">
        <f t="shared" si="104"/>
        <v>3.4237099999999998</v>
      </c>
      <c r="F884" s="2">
        <f t="shared" si="105"/>
        <v>3.5137150000000004</v>
      </c>
      <c r="G884" s="2">
        <f t="shared" si="107"/>
        <v>3.5734399999999993</v>
      </c>
      <c r="H884" s="2">
        <f t="shared" si="103"/>
        <v>3.5401820000000002</v>
      </c>
      <c r="I884" s="2">
        <f t="array" ref="I884">SUMPRODUCT(B868:B887, (ROW(B868:B887)-ROW(B868)+1)) / (20*21/2)</f>
        <v>3.4409590476190473</v>
      </c>
      <c r="J884" s="2">
        <f t="shared" si="106"/>
        <v>3.4933413694316879</v>
      </c>
      <c r="K884" s="2">
        <f t="shared" si="108"/>
        <v>3.5595562036147768</v>
      </c>
    </row>
    <row r="885" spans="1:11" ht="13.5" x14ac:dyDescent="0.25">
      <c r="A885" s="3">
        <f>TITRES_STAT!B888</f>
        <v>43595</v>
      </c>
      <c r="B885" s="6">
        <f>TITRES_STAT!D888</f>
        <v>3.4245999999999999</v>
      </c>
      <c r="C885" s="2">
        <f t="shared" si="101"/>
        <v>4.4000000000000039E-2</v>
      </c>
      <c r="D885" s="2">
        <f t="shared" si="102"/>
        <v>3.4228399999999999</v>
      </c>
      <c r="E885" s="2">
        <f t="shared" si="104"/>
        <v>3.4228299999999998</v>
      </c>
      <c r="F885" s="2">
        <f t="shared" si="105"/>
        <v>3.505795</v>
      </c>
      <c r="G885" s="2">
        <f t="shared" si="107"/>
        <v>3.5671899999999992</v>
      </c>
      <c r="H885" s="2">
        <f t="shared" si="103"/>
        <v>3.5362945000000008</v>
      </c>
      <c r="I885" s="2">
        <f t="array" ref="I885">SUMPRODUCT(B869:B888, (ROW(B869:B888)-ROW(B869)+1)) / (20*21/2)</f>
        <v>3.4360766666666671</v>
      </c>
      <c r="J885" s="2">
        <f t="shared" si="106"/>
        <v>3.4867945723429554</v>
      </c>
      <c r="K885" s="2">
        <f t="shared" si="108"/>
        <v>3.5542638034730207</v>
      </c>
    </row>
    <row r="886" spans="1:11" ht="13.5" x14ac:dyDescent="0.25">
      <c r="A886" s="3">
        <f>TITRES_STAT!B889</f>
        <v>43598</v>
      </c>
      <c r="B886" s="6">
        <f>TITRES_STAT!D889</f>
        <v>3.4245999999999999</v>
      </c>
      <c r="C886" s="2">
        <f t="shared" si="101"/>
        <v>0</v>
      </c>
      <c r="D886" s="2">
        <f t="shared" si="102"/>
        <v>3.4193199999999999</v>
      </c>
      <c r="E886" s="2">
        <f t="shared" si="104"/>
        <v>3.4263500000000002</v>
      </c>
      <c r="F886" s="2">
        <f t="shared" si="105"/>
        <v>3.4930300000000001</v>
      </c>
      <c r="G886" s="2">
        <f t="shared" si="107"/>
        <v>3.5614679999999996</v>
      </c>
      <c r="H886" s="2">
        <f t="shared" si="103"/>
        <v>3.5325960000000007</v>
      </c>
      <c r="I886" s="2">
        <f t="array" ref="I886">SUMPRODUCT(B870:B889, (ROW(B870:B889)-ROW(B870)+1)) / (20*21/2)</f>
        <v>3.4319699999999997</v>
      </c>
      <c r="J886" s="2">
        <f t="shared" si="106"/>
        <v>3.4808712797388641</v>
      </c>
      <c r="K886" s="2">
        <f t="shared" si="108"/>
        <v>3.549178948434863</v>
      </c>
    </row>
    <row r="887" spans="1:11" ht="13.5" x14ac:dyDescent="0.25">
      <c r="A887" s="3">
        <f>TITRES_STAT!B890</f>
        <v>43599</v>
      </c>
      <c r="B887" s="6">
        <f>TITRES_STAT!D890</f>
        <v>3.4245999999999999</v>
      </c>
      <c r="C887" s="2">
        <f t="shared" si="101"/>
        <v>0</v>
      </c>
      <c r="D887" s="2">
        <f t="shared" si="102"/>
        <v>3.4175600000000004</v>
      </c>
      <c r="E887" s="2">
        <f t="shared" si="104"/>
        <v>3.4298699999999998</v>
      </c>
      <c r="F887" s="2">
        <f t="shared" si="105"/>
        <v>3.4802650000000002</v>
      </c>
      <c r="G887" s="2">
        <f t="shared" si="107"/>
        <v>3.5557459999999996</v>
      </c>
      <c r="H887" s="2">
        <f t="shared" si="103"/>
        <v>3.528982000000001</v>
      </c>
      <c r="I887" s="2">
        <f t="array" ref="I887">SUMPRODUCT(B871:B890, (ROW(B871:B890)-ROW(B871)+1)) / (20*21/2)</f>
        <v>3.4278009523809527</v>
      </c>
      <c r="J887" s="2">
        <f t="shared" si="106"/>
        <v>3.4755121102399245</v>
      </c>
      <c r="K887" s="2">
        <f t="shared" si="108"/>
        <v>3.5442934994766331</v>
      </c>
    </row>
    <row r="888" spans="1:11" ht="13.5" x14ac:dyDescent="0.25">
      <c r="A888" s="3">
        <f>TITRES_STAT!B891</f>
        <v>43600</v>
      </c>
      <c r="B888" s="6">
        <f>TITRES_STAT!D891</f>
        <v>3.4289999999999998</v>
      </c>
      <c r="C888" s="2">
        <f t="shared" si="101"/>
        <v>4.3999999999999595E-3</v>
      </c>
      <c r="D888" s="2">
        <f t="shared" si="102"/>
        <v>3.4166799999999995</v>
      </c>
      <c r="E888" s="2">
        <f t="shared" si="104"/>
        <v>3.4250299999999996</v>
      </c>
      <c r="F888" s="2">
        <f t="shared" si="105"/>
        <v>3.4677199999999999</v>
      </c>
      <c r="G888" s="2">
        <f t="shared" si="107"/>
        <v>3.5508160000000002</v>
      </c>
      <c r="H888" s="2">
        <f t="shared" si="103"/>
        <v>3.5253900000000011</v>
      </c>
      <c r="I888" s="2">
        <f t="array" ref="I888">SUMPRODUCT(B872:B891, (ROW(B872:B891)-ROW(B872)+1)) / (20*21/2)</f>
        <v>3.4222909523809517</v>
      </c>
      <c r="J888" s="2">
        <f t="shared" si="106"/>
        <v>3.4710823854551696</v>
      </c>
      <c r="K888" s="2">
        <f t="shared" si="108"/>
        <v>3.5397721857716671</v>
      </c>
    </row>
    <row r="889" spans="1:11" ht="13.5" x14ac:dyDescent="0.25">
      <c r="A889" s="3">
        <f>TITRES_STAT!B892</f>
        <v>43601</v>
      </c>
      <c r="B889" s="6">
        <f>TITRES_STAT!D892</f>
        <v>3.4245999999999999</v>
      </c>
      <c r="C889" s="2">
        <f t="shared" si="101"/>
        <v>-4.3999999999999595E-3</v>
      </c>
      <c r="D889" s="2">
        <f t="shared" si="102"/>
        <v>3.4254800000000003</v>
      </c>
      <c r="E889" s="2">
        <f t="shared" si="104"/>
        <v>3.4162299999999997</v>
      </c>
      <c r="F889" s="2">
        <f t="shared" si="105"/>
        <v>3.4551749999999997</v>
      </c>
      <c r="G889" s="2">
        <f t="shared" si="107"/>
        <v>3.5457979999999996</v>
      </c>
      <c r="H889" s="2">
        <f t="shared" si="103"/>
        <v>3.5219020000000012</v>
      </c>
      <c r="I889" s="2">
        <f t="array" ref="I889">SUMPRODUCT(B873:B892, (ROW(B873:B892)-ROW(B873)+1)) / (20*21/2)</f>
        <v>3.4098361904761907</v>
      </c>
      <c r="J889" s="2">
        <f t="shared" si="106"/>
        <v>3.466655491602296</v>
      </c>
      <c r="K889" s="2">
        <f t="shared" si="108"/>
        <v>3.5352556294668958</v>
      </c>
    </row>
    <row r="890" spans="1:11" ht="13.5" x14ac:dyDescent="0.25">
      <c r="A890" s="3">
        <f>TITRES_STAT!B893</f>
        <v>43602</v>
      </c>
      <c r="B890" s="6">
        <f>TITRES_STAT!D893</f>
        <v>3.4114</v>
      </c>
      <c r="C890" s="2">
        <f t="shared" si="101"/>
        <v>-1.3199999999999878E-2</v>
      </c>
      <c r="D890" s="2">
        <f t="shared" si="102"/>
        <v>3.4228399999999999</v>
      </c>
      <c r="E890" s="2">
        <f t="shared" si="104"/>
        <v>3.4228399999999999</v>
      </c>
      <c r="F890" s="2">
        <f t="shared" si="105"/>
        <v>3.4472549999999997</v>
      </c>
      <c r="G890" s="2">
        <f t="shared" si="107"/>
        <v>3.5427179999999998</v>
      </c>
      <c r="H890" s="2">
        <f t="shared" si="103"/>
        <v>3.5177380000000009</v>
      </c>
      <c r="I890" s="2">
        <f t="array" ref="I890">SUMPRODUCT(B874:B893, (ROW(B874:B893)-ROW(B874)+1)) / (20*21/2)</f>
        <v>3.4076371428571428</v>
      </c>
      <c r="J890" s="2">
        <f t="shared" si="106"/>
        <v>3.4613930638306485</v>
      </c>
      <c r="K890" s="2">
        <f t="shared" si="108"/>
        <v>3.53039854595839</v>
      </c>
    </row>
    <row r="891" spans="1:11" ht="13.5" x14ac:dyDescent="0.25">
      <c r="A891" s="3">
        <f>TITRES_STAT!B894</f>
        <v>43605</v>
      </c>
      <c r="B891" s="6">
        <f>TITRES_STAT!D894</f>
        <v>3.3894000000000002</v>
      </c>
      <c r="C891" s="2">
        <f t="shared" si="101"/>
        <v>-2.1999999999999797E-2</v>
      </c>
      <c r="D891" s="2">
        <f t="shared" si="102"/>
        <v>3.4157999999999999</v>
      </c>
      <c r="E891" s="2">
        <f t="shared" si="104"/>
        <v>3.4175600000000004</v>
      </c>
      <c r="F891" s="2">
        <f t="shared" si="105"/>
        <v>3.4364749999999993</v>
      </c>
      <c r="G891" s="2">
        <f t="shared" si="107"/>
        <v>3.5383179999999999</v>
      </c>
      <c r="H891" s="2">
        <f t="shared" si="103"/>
        <v>3.5127910000000004</v>
      </c>
      <c r="I891" s="2">
        <f t="array" ref="I891">SUMPRODUCT(B875:B894, (ROW(B875:B894)-ROW(B875)+1)) / (20*21/2)</f>
        <v>3.4080990476190478</v>
      </c>
      <c r="J891" s="2">
        <f t="shared" si="106"/>
        <v>3.4545365815610629</v>
      </c>
      <c r="K891" s="2">
        <f t="shared" si="108"/>
        <v>3.5248691912149237</v>
      </c>
    </row>
    <row r="892" spans="1:11" ht="13.5" x14ac:dyDescent="0.25">
      <c r="A892" s="3">
        <f>TITRES_STAT!B895</f>
        <v>43606</v>
      </c>
      <c r="B892" s="6">
        <f>TITRES_STAT!D895</f>
        <v>3.3056999999999999</v>
      </c>
      <c r="C892" s="2">
        <f t="shared" si="101"/>
        <v>-8.370000000000033E-2</v>
      </c>
      <c r="D892" s="2">
        <f t="shared" si="102"/>
        <v>3.39202</v>
      </c>
      <c r="E892" s="2">
        <f t="shared" si="104"/>
        <v>3.4047900000000006</v>
      </c>
      <c r="F892" s="2">
        <f t="shared" si="105"/>
        <v>3.4256899999999995</v>
      </c>
      <c r="G892" s="2">
        <f t="shared" si="107"/>
        <v>3.5339159999999996</v>
      </c>
      <c r="H892" s="2">
        <f t="shared" si="103"/>
        <v>3.5082460000000002</v>
      </c>
      <c r="I892" s="2">
        <f t="array" ref="I892">SUMPRODUCT(B876:B895, (ROW(B876:B895)-ROW(B876)+1)) / (20*21/2)</f>
        <v>3.3993742857142859</v>
      </c>
      <c r="J892" s="2">
        <f t="shared" si="106"/>
        <v>3.440361669031438</v>
      </c>
      <c r="K892" s="2">
        <f t="shared" si="108"/>
        <v>3.5162743209712013</v>
      </c>
    </row>
    <row r="893" spans="1:11" ht="13.5" x14ac:dyDescent="0.25">
      <c r="A893" s="3">
        <f>TITRES_STAT!B896</f>
        <v>43607</v>
      </c>
      <c r="B893" s="6">
        <f>TITRES_STAT!D896</f>
        <v>3.4026000000000001</v>
      </c>
      <c r="C893" s="2">
        <f t="shared" si="101"/>
        <v>9.6900000000000208E-2</v>
      </c>
      <c r="D893" s="2">
        <f t="shared" si="102"/>
        <v>3.3867400000000005</v>
      </c>
      <c r="E893" s="2">
        <f t="shared" si="104"/>
        <v>3.40171</v>
      </c>
      <c r="F893" s="2">
        <f t="shared" si="105"/>
        <v>3.4197499999999996</v>
      </c>
      <c r="G893" s="2">
        <f t="shared" si="107"/>
        <v>3.5319800000000003</v>
      </c>
      <c r="H893" s="2">
        <f t="shared" si="103"/>
        <v>3.5042905000000006</v>
      </c>
      <c r="I893" s="2">
        <f t="array" ref="I893">SUMPRODUCT(B877:B896, (ROW(B877:B896)-ROW(B877)+1)) / (20*21/2)</f>
        <v>3.3882404761904761</v>
      </c>
      <c r="J893" s="2">
        <f t="shared" si="106"/>
        <v>3.4367653195998726</v>
      </c>
      <c r="K893" s="2">
        <f t="shared" si="108"/>
        <v>3.5118165044625269</v>
      </c>
    </row>
    <row r="894" spans="1:11" ht="13.5" x14ac:dyDescent="0.25">
      <c r="A894" s="3">
        <f>TITRES_STAT!B897</f>
        <v>43608</v>
      </c>
      <c r="B894" s="6">
        <f>TITRES_STAT!D897</f>
        <v>3.4245999999999999</v>
      </c>
      <c r="C894" s="2">
        <f t="shared" si="101"/>
        <v>2.1999999999999797E-2</v>
      </c>
      <c r="D894" s="2">
        <f t="shared" si="102"/>
        <v>3.3867400000000005</v>
      </c>
      <c r="E894" s="2">
        <f t="shared" si="104"/>
        <v>3.4061100000000004</v>
      </c>
      <c r="F894" s="2">
        <f t="shared" si="105"/>
        <v>3.4149099999999999</v>
      </c>
      <c r="G894" s="2">
        <f t="shared" si="107"/>
        <v>3.530484</v>
      </c>
      <c r="H894" s="2">
        <f t="shared" si="103"/>
        <v>3.5010130000000008</v>
      </c>
      <c r="I894" s="2">
        <f t="array" ref="I894">SUMPRODUCT(B878:B897, (ROW(B878:B897)-ROW(B878)+1)) / (20*21/2)</f>
        <v>3.3784061904761904</v>
      </c>
      <c r="J894" s="2">
        <f t="shared" si="106"/>
        <v>3.4356067177332181</v>
      </c>
      <c r="K894" s="2">
        <f t="shared" si="108"/>
        <v>3.5083962493855649</v>
      </c>
    </row>
    <row r="895" spans="1:11" ht="13.5" x14ac:dyDescent="0.25">
      <c r="A895" s="3">
        <f>TITRES_STAT!B898</f>
        <v>43609</v>
      </c>
      <c r="B895" s="6">
        <f>TITRES_STAT!D898</f>
        <v>3.3233000000000001</v>
      </c>
      <c r="C895" s="2">
        <f t="shared" si="101"/>
        <v>-0.10129999999999972</v>
      </c>
      <c r="D895" s="2">
        <f t="shared" si="102"/>
        <v>3.3691200000000001</v>
      </c>
      <c r="E895" s="2">
        <f t="shared" si="104"/>
        <v>3.3959800000000002</v>
      </c>
      <c r="F895" s="2">
        <f t="shared" si="105"/>
        <v>3.4094050000000005</v>
      </c>
      <c r="G895" s="2">
        <f t="shared" si="107"/>
        <v>3.5270499999999991</v>
      </c>
      <c r="H895" s="2">
        <f t="shared" si="103"/>
        <v>3.496808000000001</v>
      </c>
      <c r="I895" s="2">
        <f t="array" ref="I895">SUMPRODUCT(B879:B898, (ROW(B879:B898)-ROW(B879)+1)) / (20*21/2)</f>
        <v>3.368991428571428</v>
      </c>
      <c r="J895" s="2">
        <f t="shared" si="106"/>
        <v>3.4249108398538644</v>
      </c>
      <c r="K895" s="2">
        <f t="shared" si="108"/>
        <v>3.5011375729390721</v>
      </c>
    </row>
    <row r="896" spans="1:11" ht="13.5" x14ac:dyDescent="0.25">
      <c r="A896" s="3">
        <f>TITRES_STAT!B899</f>
        <v>43612</v>
      </c>
      <c r="B896" s="6">
        <f>TITRES_STAT!D899</f>
        <v>3.2925</v>
      </c>
      <c r="C896" s="2">
        <f t="shared" si="101"/>
        <v>-3.0800000000000161E-2</v>
      </c>
      <c r="D896" s="2">
        <f t="shared" si="102"/>
        <v>3.3497399999999997</v>
      </c>
      <c r="E896" s="2">
        <f t="shared" si="104"/>
        <v>3.3827699999999998</v>
      </c>
      <c r="F896" s="2">
        <f t="shared" si="105"/>
        <v>3.40456</v>
      </c>
      <c r="G896" s="2">
        <f t="shared" si="107"/>
        <v>3.5233519999999992</v>
      </c>
      <c r="H896" s="2">
        <f t="shared" si="103"/>
        <v>3.492449000000001</v>
      </c>
      <c r="I896" s="2">
        <f t="array" ref="I896">SUMPRODUCT(B880:B899, (ROW(B880:B899)-ROW(B880)+1)) / (20*21/2)</f>
        <v>3.3662819047619048</v>
      </c>
      <c r="J896" s="2">
        <f t="shared" si="106"/>
        <v>3.4123002836773058</v>
      </c>
      <c r="K896" s="2">
        <f t="shared" si="108"/>
        <v>3.4929557073336182</v>
      </c>
    </row>
    <row r="897" spans="1:11" ht="13.5" x14ac:dyDescent="0.25">
      <c r="A897" s="3">
        <f>TITRES_STAT!B900</f>
        <v>43613</v>
      </c>
      <c r="B897" s="6">
        <f>TITRES_STAT!D900</f>
        <v>3.3012999999999999</v>
      </c>
      <c r="C897" s="2">
        <f t="shared" si="101"/>
        <v>8.799999999999919E-3</v>
      </c>
      <c r="D897" s="2">
        <f t="shared" si="102"/>
        <v>3.3488599999999997</v>
      </c>
      <c r="E897" s="2">
        <f t="shared" si="104"/>
        <v>3.3704399999999999</v>
      </c>
      <c r="F897" s="2">
        <f t="shared" si="105"/>
        <v>3.4001550000000003</v>
      </c>
      <c r="G897" s="2">
        <f t="shared" si="107"/>
        <v>3.5199179999999997</v>
      </c>
      <c r="H897" s="2">
        <f t="shared" si="103"/>
        <v>3.4886180000000002</v>
      </c>
      <c r="I897" s="2">
        <f t="array" ref="I897">SUMPRODUCT(B881:B900, (ROW(B881:B900)-ROW(B881)+1)) / (20*21/2)</f>
        <v>3.3563233333333335</v>
      </c>
      <c r="J897" s="2">
        <f t="shared" si="106"/>
        <v>3.401728828088991</v>
      </c>
      <c r="K897" s="2">
        <f t="shared" si="108"/>
        <v>3.4854397972421034</v>
      </c>
    </row>
    <row r="898" spans="1:11" ht="13.5" x14ac:dyDescent="0.25">
      <c r="A898" s="3">
        <f>TITRES_STAT!B901</f>
        <v>43614</v>
      </c>
      <c r="B898" s="6">
        <f>TITRES_STAT!D901</f>
        <v>3.3012999999999999</v>
      </c>
      <c r="C898" s="2">
        <f t="shared" si="101"/>
        <v>0</v>
      </c>
      <c r="D898" s="2">
        <f t="shared" si="102"/>
        <v>3.3286000000000002</v>
      </c>
      <c r="E898" s="2">
        <f t="shared" si="104"/>
        <v>3.3576700000000002</v>
      </c>
      <c r="F898" s="2">
        <f t="shared" si="105"/>
        <v>3.3913500000000001</v>
      </c>
      <c r="G898" s="2">
        <f t="shared" si="107"/>
        <v>3.5168359999999996</v>
      </c>
      <c r="H898" s="2">
        <f t="shared" si="103"/>
        <v>3.485039500000001</v>
      </c>
      <c r="I898" s="2">
        <f t="array" ref="I898">SUMPRODUCT(B882:B901, (ROW(B882:B901)-ROW(B882)+1)) / (20*21/2)</f>
        <v>3.3521266666666665</v>
      </c>
      <c r="J898" s="2">
        <f t="shared" si="106"/>
        <v>3.3921641777948013</v>
      </c>
      <c r="K898" s="2">
        <f t="shared" si="108"/>
        <v>3.478218628722805</v>
      </c>
    </row>
    <row r="899" spans="1:11" ht="13.5" x14ac:dyDescent="0.25">
      <c r="A899" s="3">
        <f>TITRES_STAT!B902</f>
        <v>43615</v>
      </c>
      <c r="B899" s="6">
        <f>TITRES_STAT!D902</f>
        <v>3.3628999999999998</v>
      </c>
      <c r="C899" s="2">
        <f t="shared" si="101"/>
        <v>6.1599999999999877E-2</v>
      </c>
      <c r="D899" s="2">
        <f t="shared" si="102"/>
        <v>3.3162599999999998</v>
      </c>
      <c r="E899" s="2">
        <f t="shared" si="104"/>
        <v>3.3515000000000001</v>
      </c>
      <c r="F899" s="2">
        <f t="shared" si="105"/>
        <v>3.3838649999999992</v>
      </c>
      <c r="G899" s="2">
        <f t="shared" si="107"/>
        <v>3.5149859999999995</v>
      </c>
      <c r="H899" s="2">
        <f t="shared" si="103"/>
        <v>3.4819790000000013</v>
      </c>
      <c r="I899" s="2">
        <f t="array" ref="I899">SUMPRODUCT(B883:B902, (ROW(B883:B902)-ROW(B883)+1)) / (20*21/2)</f>
        <v>3.3396333333333326</v>
      </c>
      <c r="J899" s="2">
        <f t="shared" si="106"/>
        <v>3.3893771132429156</v>
      </c>
      <c r="K899" s="2">
        <f t="shared" si="108"/>
        <v>3.473696329557205</v>
      </c>
    </row>
    <row r="900" spans="1:11" ht="13.5" x14ac:dyDescent="0.25">
      <c r="A900" s="3">
        <f>TITRES_STAT!B903</f>
        <v>43616</v>
      </c>
      <c r="B900" s="6">
        <f>TITRES_STAT!D903</f>
        <v>3.2793000000000001</v>
      </c>
      <c r="C900" s="2">
        <f t="shared" ref="C900:C963" si="109">B900-B899</f>
        <v>-8.3599999999999675E-2</v>
      </c>
      <c r="D900" s="2">
        <f t="shared" si="102"/>
        <v>3.3074599999999998</v>
      </c>
      <c r="E900" s="2">
        <f t="shared" si="104"/>
        <v>3.3382900000000006</v>
      </c>
      <c r="F900" s="2">
        <f t="shared" si="105"/>
        <v>3.3805649999999998</v>
      </c>
      <c r="G900" s="2">
        <f t="shared" si="107"/>
        <v>3.5132259999999995</v>
      </c>
      <c r="H900" s="2">
        <f t="shared" si="103"/>
        <v>3.4787950000000012</v>
      </c>
      <c r="I900" s="2">
        <f t="array" ref="I900">SUMPRODUCT(B884:B903, (ROW(B884:B903)-ROW(B884)+1)) / (20*21/2)</f>
        <v>3.323012857142857</v>
      </c>
      <c r="J900" s="2">
        <f t="shared" si="106"/>
        <v>3.378893578648352</v>
      </c>
      <c r="K900" s="2">
        <f t="shared" si="108"/>
        <v>3.4660729440843734</v>
      </c>
    </row>
    <row r="901" spans="1:11" ht="13.5" x14ac:dyDescent="0.25">
      <c r="A901" s="3">
        <f>TITRES_STAT!B904</f>
        <v>43619</v>
      </c>
      <c r="B901" s="6">
        <f>TITRES_STAT!D904</f>
        <v>3.3365</v>
      </c>
      <c r="C901" s="2">
        <f t="shared" si="109"/>
        <v>5.7199999999999918E-2</v>
      </c>
      <c r="D901" s="2">
        <f t="shared" si="102"/>
        <v>3.3162599999999998</v>
      </c>
      <c r="E901" s="2">
        <f t="shared" si="104"/>
        <v>3.3329999999999997</v>
      </c>
      <c r="F901" s="2">
        <f t="shared" si="105"/>
        <v>3.3752800000000001</v>
      </c>
      <c r="G901" s="2">
        <f t="shared" si="107"/>
        <v>3.5129619999999999</v>
      </c>
      <c r="H901" s="2">
        <f t="shared" si="103"/>
        <v>3.475708</v>
      </c>
      <c r="I901" s="2">
        <f t="array" ref="I901">SUMPRODUCT(B885:B904, (ROW(B885:B904)-ROW(B885)+1)) / (20*21/2)</f>
        <v>3.307545238095237</v>
      </c>
      <c r="J901" s="2">
        <f t="shared" si="106"/>
        <v>3.3748560949675568</v>
      </c>
      <c r="K901" s="2">
        <f t="shared" si="108"/>
        <v>3.4609916521594961</v>
      </c>
    </row>
    <row r="902" spans="1:11" ht="13.5" x14ac:dyDescent="0.25">
      <c r="A902" s="3">
        <f>TITRES_STAT!B905</f>
        <v>43623</v>
      </c>
      <c r="B902" s="6">
        <f>TITRES_STAT!D905</f>
        <v>3.2441</v>
      </c>
      <c r="C902" s="2">
        <f t="shared" si="109"/>
        <v>-9.2400000000000038E-2</v>
      </c>
      <c r="D902" s="2">
        <f t="shared" ref="D902:D965" si="110">AVERAGE(B898:B902)</f>
        <v>3.3048200000000003</v>
      </c>
      <c r="E902" s="2">
        <f t="shared" si="104"/>
        <v>3.3268399999999998</v>
      </c>
      <c r="F902" s="2">
        <f t="shared" si="105"/>
        <v>3.365815</v>
      </c>
      <c r="G902" s="2">
        <f t="shared" si="107"/>
        <v>3.5087359999999994</v>
      </c>
      <c r="H902" s="2">
        <f t="shared" si="103"/>
        <v>3.4725795000000006</v>
      </c>
      <c r="I902" s="2">
        <f t="array" ref="I902">SUMPRODUCT(B886:B905, (ROW(B886:B905)-ROW(B886)+1)) / (20*21/2)</f>
        <v>3.3013600000000003</v>
      </c>
      <c r="J902" s="2">
        <f t="shared" si="106"/>
        <v>3.3624031335420757</v>
      </c>
      <c r="K902" s="2">
        <f t="shared" si="108"/>
        <v>3.4524860971728493</v>
      </c>
    </row>
    <row r="903" spans="1:11" ht="13.5" x14ac:dyDescent="0.25">
      <c r="A903" s="3">
        <f>TITRES_STAT!B906</f>
        <v>43626</v>
      </c>
      <c r="B903" s="6">
        <f>TITRES_STAT!D906</f>
        <v>3.1913</v>
      </c>
      <c r="C903" s="2">
        <f t="shared" si="109"/>
        <v>-5.2799999999999958E-2</v>
      </c>
      <c r="D903" s="2">
        <f t="shared" si="110"/>
        <v>3.2828199999999996</v>
      </c>
      <c r="E903" s="2">
        <f t="shared" si="104"/>
        <v>3.3057099999999999</v>
      </c>
      <c r="F903" s="2">
        <f t="shared" si="105"/>
        <v>3.3537100000000004</v>
      </c>
      <c r="G903" s="2">
        <f t="shared" si="107"/>
        <v>3.5003739999999999</v>
      </c>
      <c r="H903" s="2">
        <f t="shared" si="103"/>
        <v>3.4688714999999997</v>
      </c>
      <c r="I903" s="2">
        <f t="array" ref="I903">SUMPRODUCT(B887:B906, (ROW(B887:B906)-ROW(B887)+1)) / (20*21/2)</f>
        <v>3.3021523809523807</v>
      </c>
      <c r="J903" s="2">
        <f t="shared" si="106"/>
        <v>3.3461075970142589</v>
      </c>
      <c r="K903" s="2">
        <f t="shared" si="108"/>
        <v>3.4422435051268554</v>
      </c>
    </row>
    <row r="904" spans="1:11" ht="13.5" x14ac:dyDescent="0.25">
      <c r="A904" s="3">
        <f>TITRES_STAT!B907</f>
        <v>43627</v>
      </c>
      <c r="B904" s="6">
        <f>TITRES_STAT!D907</f>
        <v>3.1913</v>
      </c>
      <c r="C904" s="2">
        <f t="shared" si="109"/>
        <v>0</v>
      </c>
      <c r="D904" s="2">
        <f t="shared" si="110"/>
        <v>3.2484999999999999</v>
      </c>
      <c r="E904" s="2">
        <f t="shared" si="104"/>
        <v>3.2823799999999999</v>
      </c>
      <c r="F904" s="2">
        <f t="shared" si="105"/>
        <v>3.3442449999999999</v>
      </c>
      <c r="G904" s="2">
        <f t="shared" si="107"/>
        <v>3.4878740000000006</v>
      </c>
      <c r="H904" s="2">
        <f t="shared" si="103"/>
        <v>3.4651004999999988</v>
      </c>
      <c r="I904" s="2">
        <f t="array" ref="I904">SUMPRODUCT(B888:B907, (ROW(B888:B907)-ROW(B888)+1)) / (20*21/2)</f>
        <v>3.3112938095238098</v>
      </c>
      <c r="J904" s="2">
        <f t="shared" si="106"/>
        <v>3.3313640163462339</v>
      </c>
      <c r="K904" s="2">
        <f t="shared" si="108"/>
        <v>3.4324025833571752</v>
      </c>
    </row>
    <row r="905" spans="1:11" ht="13.5" x14ac:dyDescent="0.25">
      <c r="A905" s="3">
        <f>TITRES_STAT!B908</f>
        <v>43628</v>
      </c>
      <c r="B905" s="6">
        <f>TITRES_STAT!D908</f>
        <v>3.2793000000000001</v>
      </c>
      <c r="C905" s="2">
        <f t="shared" si="109"/>
        <v>8.8000000000000078E-2</v>
      </c>
      <c r="D905" s="2">
        <f t="shared" si="110"/>
        <v>3.2484999999999999</v>
      </c>
      <c r="E905" s="2">
        <f t="shared" si="104"/>
        <v>3.2779799999999994</v>
      </c>
      <c r="F905" s="2">
        <f t="shared" si="105"/>
        <v>3.3369799999999996</v>
      </c>
      <c r="G905" s="2">
        <f t="shared" si="107"/>
        <v>3.4781900000000001</v>
      </c>
      <c r="H905" s="2">
        <f t="shared" si="103"/>
        <v>3.461937499999999</v>
      </c>
      <c r="I905" s="2">
        <f t="array" ref="I905">SUMPRODUCT(B889:B908, (ROW(B889:B908)-ROW(B889)+1)) / (20*21/2)</f>
        <v>3.3124428571428575</v>
      </c>
      <c r="J905" s="2">
        <f t="shared" si="106"/>
        <v>3.3264055385989737</v>
      </c>
      <c r="K905" s="2">
        <f t="shared" si="108"/>
        <v>3.4263985604804232</v>
      </c>
    </row>
    <row r="906" spans="1:11" ht="13.5" x14ac:dyDescent="0.25">
      <c r="A906" s="3">
        <f>TITRES_STAT!B909</f>
        <v>43629</v>
      </c>
      <c r="B906" s="6">
        <f>TITRES_STAT!D909</f>
        <v>3.3452999999999999</v>
      </c>
      <c r="C906" s="2">
        <f t="shared" si="109"/>
        <v>6.5999999999999837E-2</v>
      </c>
      <c r="D906" s="2">
        <f t="shared" si="110"/>
        <v>3.2502599999999999</v>
      </c>
      <c r="E906" s="2">
        <f t="shared" si="104"/>
        <v>3.2832599999999998</v>
      </c>
      <c r="F906" s="2">
        <f t="shared" si="105"/>
        <v>3.3330149999999996</v>
      </c>
      <c r="G906" s="2">
        <f t="shared" si="107"/>
        <v>3.470266000000001</v>
      </c>
      <c r="H906" s="2">
        <f t="shared" ref="H906:H969" si="111">AVERAGE(B707:B906)</f>
        <v>3.4588944999999991</v>
      </c>
      <c r="I906" s="2">
        <f t="array" ref="I906">SUMPRODUCT(B890:B909, (ROW(B890:B909)-ROW(B890)+1)) / (20*21/2)</f>
        <v>3.3089619047619045</v>
      </c>
      <c r="J906" s="2">
        <f t="shared" si="106"/>
        <v>3.328205011113357</v>
      </c>
      <c r="K906" s="2">
        <f t="shared" si="108"/>
        <v>3.4232182247753089</v>
      </c>
    </row>
    <row r="907" spans="1:11" ht="13.5" x14ac:dyDescent="0.25">
      <c r="A907" s="3">
        <f>TITRES_STAT!B910</f>
        <v>43630</v>
      </c>
      <c r="B907" s="6">
        <f>TITRES_STAT!D910</f>
        <v>3.4289999999999998</v>
      </c>
      <c r="C907" s="2">
        <f t="shared" si="109"/>
        <v>8.3699999999999886E-2</v>
      </c>
      <c r="D907" s="2">
        <f t="shared" si="110"/>
        <v>3.2872399999999997</v>
      </c>
      <c r="E907" s="2">
        <f t="shared" si="104"/>
        <v>3.2960300000000005</v>
      </c>
      <c r="F907" s="2">
        <f t="shared" si="105"/>
        <v>3.3332349999999997</v>
      </c>
      <c r="G907" s="2">
        <f t="shared" si="107"/>
        <v>3.4629600000000007</v>
      </c>
      <c r="H907" s="2">
        <f t="shared" si="111"/>
        <v>3.4561644999999994</v>
      </c>
      <c r="I907" s="2">
        <f t="array" ref="I907">SUMPRODUCT(B891:B910, (ROW(B891:B910)-ROW(B891)+1)) / (20*21/2)</f>
        <v>3.298986190476191</v>
      </c>
      <c r="J907" s="2">
        <f t="shared" si="106"/>
        <v>3.3378045338644657</v>
      </c>
      <c r="K907" s="2">
        <f t="shared" si="108"/>
        <v>3.4234449610586304</v>
      </c>
    </row>
    <row r="908" spans="1:11" ht="13.5" x14ac:dyDescent="0.25">
      <c r="A908" s="3">
        <f>TITRES_STAT!B911</f>
        <v>43633</v>
      </c>
      <c r="B908" s="6">
        <f>TITRES_STAT!D911</f>
        <v>3.3452999999999999</v>
      </c>
      <c r="C908" s="2">
        <f t="shared" si="109"/>
        <v>-8.3699999999999886E-2</v>
      </c>
      <c r="D908" s="2">
        <f t="shared" si="110"/>
        <v>3.3180399999999999</v>
      </c>
      <c r="E908" s="2">
        <f t="shared" ref="E908:E971" si="112">AVERAGE(B899:B908)</f>
        <v>3.3004299999999995</v>
      </c>
      <c r="F908" s="2">
        <f t="shared" si="105"/>
        <v>3.3290500000000001</v>
      </c>
      <c r="G908" s="2">
        <f t="shared" si="107"/>
        <v>3.4551240000000005</v>
      </c>
      <c r="H908" s="2">
        <f t="shared" si="111"/>
        <v>3.4533314999999982</v>
      </c>
      <c r="I908" s="2">
        <f t="array" ref="I908">SUMPRODUCT(B892:B911, (ROW(B892:B911)-ROW(B892)+1)) / (20*21/2)</f>
        <v>3.2932852380952378</v>
      </c>
      <c r="J908" s="2">
        <f t="shared" si="106"/>
        <v>3.3385183877821358</v>
      </c>
      <c r="K908" s="2">
        <f t="shared" si="108"/>
        <v>3.4203804527818216</v>
      </c>
    </row>
    <row r="909" spans="1:11" ht="13.5" x14ac:dyDescent="0.25">
      <c r="A909" s="3">
        <f>TITRES_STAT!B912</f>
        <v>43634</v>
      </c>
      <c r="B909" s="6">
        <f>TITRES_STAT!D912</f>
        <v>3.2925</v>
      </c>
      <c r="C909" s="2">
        <f t="shared" si="109"/>
        <v>-5.2799999999999958E-2</v>
      </c>
      <c r="D909" s="2">
        <f t="shared" si="110"/>
        <v>3.3382799999999997</v>
      </c>
      <c r="E909" s="2">
        <f t="shared" si="112"/>
        <v>3.2933899999999996</v>
      </c>
      <c r="F909" s="2">
        <f t="shared" si="105"/>
        <v>3.3224450000000005</v>
      </c>
      <c r="G909" s="2">
        <f t="shared" si="107"/>
        <v>3.446584000000001</v>
      </c>
      <c r="H909" s="2">
        <f t="shared" si="111"/>
        <v>3.4503399999999989</v>
      </c>
      <c r="I909" s="2">
        <f t="array" ref="I909">SUMPRODUCT(B893:B912, (ROW(B893:B912)-ROW(B893)+1)) / (20*21/2)</f>
        <v>3.2798533333333335</v>
      </c>
      <c r="J909" s="2">
        <f t="shared" si="106"/>
        <v>3.3341356841838374</v>
      </c>
      <c r="K909" s="2">
        <f t="shared" si="108"/>
        <v>3.4153655330648873</v>
      </c>
    </row>
    <row r="910" spans="1:11" ht="13.5" x14ac:dyDescent="0.25">
      <c r="A910" s="3">
        <f>TITRES_STAT!B913</f>
        <v>43635</v>
      </c>
      <c r="B910" s="6">
        <f>TITRES_STAT!D913</f>
        <v>3.2176999999999998</v>
      </c>
      <c r="C910" s="2">
        <f t="shared" si="109"/>
        <v>-7.48000000000002E-2</v>
      </c>
      <c r="D910" s="2">
        <f t="shared" si="110"/>
        <v>3.3259599999999998</v>
      </c>
      <c r="E910" s="2">
        <f t="shared" si="112"/>
        <v>3.2872299999999997</v>
      </c>
      <c r="F910" s="2">
        <f t="shared" si="105"/>
        <v>3.3127599999999999</v>
      </c>
      <c r="G910" s="2">
        <f t="shared" si="107"/>
        <v>3.4365480000000015</v>
      </c>
      <c r="H910" s="2">
        <f t="shared" si="111"/>
        <v>3.4470794999999987</v>
      </c>
      <c r="I910" s="2">
        <f t="array" ref="I910">SUMPRODUCT(B894:B913, (ROW(B894:B913)-ROW(B894)+1)) / (20*21/2)</f>
        <v>3.2670919047619051</v>
      </c>
      <c r="J910" s="2">
        <f t="shared" si="106"/>
        <v>3.3230465714044244</v>
      </c>
      <c r="K910" s="2">
        <f t="shared" si="108"/>
        <v>3.4076139435329313</v>
      </c>
    </row>
    <row r="911" spans="1:11" ht="13.5" x14ac:dyDescent="0.25">
      <c r="A911" s="3">
        <f>TITRES_STAT!B914</f>
        <v>43636</v>
      </c>
      <c r="B911" s="6">
        <f>TITRES_STAT!D914</f>
        <v>3.2528999999999999</v>
      </c>
      <c r="C911" s="2">
        <f t="shared" si="109"/>
        <v>3.520000000000012E-2</v>
      </c>
      <c r="D911" s="2">
        <f t="shared" si="110"/>
        <v>3.3074800000000004</v>
      </c>
      <c r="E911" s="2">
        <f t="shared" si="112"/>
        <v>3.27887</v>
      </c>
      <c r="F911" s="2">
        <f t="shared" si="105"/>
        <v>3.3059350000000003</v>
      </c>
      <c r="G911" s="2">
        <f t="shared" si="107"/>
        <v>3.4270400000000016</v>
      </c>
      <c r="H911" s="2">
        <f t="shared" si="111"/>
        <v>3.4447099999999979</v>
      </c>
      <c r="I911" s="2">
        <f t="array" ref="I911">SUMPRODUCT(B895:B914, (ROW(B895:B914)-ROW(B895)+1)) / (20*21/2)</f>
        <v>3.2554623809523813</v>
      </c>
      <c r="J911" s="2">
        <f t="shared" si="106"/>
        <v>3.3163659455563841</v>
      </c>
      <c r="K911" s="2">
        <f t="shared" si="108"/>
        <v>3.4015467300610518</v>
      </c>
    </row>
    <row r="912" spans="1:11" ht="13.5" x14ac:dyDescent="0.25">
      <c r="A912" s="3">
        <f>TITRES_STAT!B915</f>
        <v>43637</v>
      </c>
      <c r="B912" s="6">
        <f>TITRES_STAT!D915</f>
        <v>3.1648999999999998</v>
      </c>
      <c r="C912" s="2">
        <f t="shared" si="109"/>
        <v>-8.8000000000000078E-2</v>
      </c>
      <c r="D912" s="2">
        <f t="shared" si="110"/>
        <v>3.2546599999999999</v>
      </c>
      <c r="E912" s="2">
        <f t="shared" si="112"/>
        <v>3.2709500000000005</v>
      </c>
      <c r="F912" s="2">
        <f t="shared" si="105"/>
        <v>3.2988949999999995</v>
      </c>
      <c r="G912" s="2">
        <f t="shared" si="107"/>
        <v>3.4161240000000017</v>
      </c>
      <c r="H912" s="2">
        <f t="shared" si="111"/>
        <v>3.4418374999999974</v>
      </c>
      <c r="I912" s="2">
        <f t="array" ref="I912">SUMPRODUCT(B896:B915, (ROW(B896:B915)-ROW(B896)+1)) / (20*21/2)</f>
        <v>3.2454885714285706</v>
      </c>
      <c r="J912" s="2">
        <f t="shared" si="106"/>
        <v>3.3019406174081567</v>
      </c>
      <c r="K912" s="2">
        <f t="shared" si="108"/>
        <v>3.3922664661370892</v>
      </c>
    </row>
    <row r="913" spans="1:11" ht="13.5" x14ac:dyDescent="0.25">
      <c r="A913" s="3">
        <f>TITRES_STAT!B916</f>
        <v>43640</v>
      </c>
      <c r="B913" s="6">
        <f>TITRES_STAT!D916</f>
        <v>3.1648999999999998</v>
      </c>
      <c r="C913" s="2">
        <f t="shared" si="109"/>
        <v>0</v>
      </c>
      <c r="D913" s="2">
        <f t="shared" si="110"/>
        <v>3.2185800000000002</v>
      </c>
      <c r="E913" s="2">
        <f t="shared" si="112"/>
        <v>3.2683100000000005</v>
      </c>
      <c r="F913" s="2">
        <f t="shared" si="105"/>
        <v>3.28701</v>
      </c>
      <c r="G913" s="2">
        <f t="shared" si="107"/>
        <v>3.4052080000000013</v>
      </c>
      <c r="H913" s="2">
        <f t="shared" si="111"/>
        <v>3.4395114999999974</v>
      </c>
      <c r="I913" s="2">
        <f t="array" ref="I913">SUMPRODUCT(B897:B916, (ROW(B897:B916)-ROW(B897)+1)) / (20*21/2)</f>
        <v>3.2324766666666669</v>
      </c>
      <c r="J913" s="2">
        <f t="shared" si="106"/>
        <v>3.2888891300359511</v>
      </c>
      <c r="K913" s="2">
        <f t="shared" si="108"/>
        <v>3.3833501341317134</v>
      </c>
    </row>
    <row r="914" spans="1:11" ht="13.5" x14ac:dyDescent="0.25">
      <c r="A914" s="3">
        <f>TITRES_STAT!B917</f>
        <v>43641</v>
      </c>
      <c r="B914" s="6">
        <f>TITRES_STAT!D917</f>
        <v>3.1648999999999998</v>
      </c>
      <c r="C914" s="2">
        <f t="shared" si="109"/>
        <v>0</v>
      </c>
      <c r="D914" s="2">
        <f t="shared" si="110"/>
        <v>3.1930599999999996</v>
      </c>
      <c r="E914" s="2">
        <f t="shared" si="112"/>
        <v>3.2656700000000001</v>
      </c>
      <c r="F914" s="2">
        <f t="shared" si="105"/>
        <v>3.2740250000000004</v>
      </c>
      <c r="G914" s="2">
        <f t="shared" si="107"/>
        <v>3.3963180000000004</v>
      </c>
      <c r="H914" s="2">
        <f t="shared" si="111"/>
        <v>3.4372489999999978</v>
      </c>
      <c r="I914" s="2">
        <f t="array" ref="I914">SUMPRODUCT(B898:B917, (ROW(B898:B917)-ROW(B898)+1)) / (20*21/2)</f>
        <v>3.2282019047619044</v>
      </c>
      <c r="J914" s="2">
        <f t="shared" si="106"/>
        <v>3.2770806414610987</v>
      </c>
      <c r="K914" s="2">
        <f t="shared" si="108"/>
        <v>3.3747834622049799</v>
      </c>
    </row>
    <row r="915" spans="1:11" ht="13.5" x14ac:dyDescent="0.25">
      <c r="A915" s="3">
        <f>TITRES_STAT!B918</f>
        <v>43642</v>
      </c>
      <c r="B915" s="6">
        <f>TITRES_STAT!D918</f>
        <v>3.1692999999999998</v>
      </c>
      <c r="C915" s="2">
        <f t="shared" si="109"/>
        <v>4.3999999999999595E-3</v>
      </c>
      <c r="D915" s="2">
        <f t="shared" si="110"/>
        <v>3.1833799999999997</v>
      </c>
      <c r="E915" s="2">
        <f t="shared" si="112"/>
        <v>3.25467</v>
      </c>
      <c r="F915" s="2">
        <f t="shared" si="105"/>
        <v>3.2663250000000006</v>
      </c>
      <c r="G915" s="2">
        <f t="shared" si="107"/>
        <v>3.3880440000000003</v>
      </c>
      <c r="H915" s="2">
        <f t="shared" si="111"/>
        <v>3.4352394999999971</v>
      </c>
      <c r="I915" s="2">
        <f t="array" ref="I915">SUMPRODUCT(B899:B918, (ROW(B899:B918)-ROW(B899)+1)) / (20*21/2)</f>
        <v>3.2239271428571428</v>
      </c>
      <c r="J915" s="2">
        <f t="shared" si="106"/>
        <v>3.2668158184648037</v>
      </c>
      <c r="K915" s="2">
        <f t="shared" si="108"/>
        <v>3.3667252872165494</v>
      </c>
    </row>
    <row r="916" spans="1:11" ht="13.5" x14ac:dyDescent="0.25">
      <c r="A916" s="3">
        <f>TITRES_STAT!B919</f>
        <v>43643</v>
      </c>
      <c r="B916" s="6">
        <f>TITRES_STAT!D919</f>
        <v>3.1297000000000001</v>
      </c>
      <c r="C916" s="2">
        <f t="shared" si="109"/>
        <v>-3.9599999999999635E-2</v>
      </c>
      <c r="D916" s="2">
        <f t="shared" si="110"/>
        <v>3.1587399999999999</v>
      </c>
      <c r="E916" s="2">
        <f t="shared" si="112"/>
        <v>3.2331099999999999</v>
      </c>
      <c r="F916" s="2">
        <f t="shared" ref="F916:F979" si="113">AVERAGE(B897:B916)</f>
        <v>3.2581850000000001</v>
      </c>
      <c r="G916" s="2">
        <f t="shared" si="107"/>
        <v>3.3770400000000005</v>
      </c>
      <c r="H916" s="2">
        <f t="shared" si="111"/>
        <v>3.433557999999997</v>
      </c>
      <c r="I916" s="2">
        <f t="array" ref="I916">SUMPRODUCT(B900:B919, (ROW(B900:B919)-ROW(B900)+1)) / (20*21/2)</f>
        <v>3.2217685714285715</v>
      </c>
      <c r="J916" s="2">
        <f t="shared" si="106"/>
        <v>3.2537571690872036</v>
      </c>
      <c r="K916" s="2">
        <f t="shared" si="108"/>
        <v>3.3574301779139395</v>
      </c>
    </row>
    <row r="917" spans="1:11" ht="13.5" x14ac:dyDescent="0.25">
      <c r="A917" s="3">
        <f>TITRES_STAT!B920</f>
        <v>43644</v>
      </c>
      <c r="B917" s="6">
        <f>TITRES_STAT!D920</f>
        <v>3.2132999999999998</v>
      </c>
      <c r="C917" s="2">
        <f t="shared" si="109"/>
        <v>8.3599999999999675E-2</v>
      </c>
      <c r="D917" s="2">
        <f t="shared" si="110"/>
        <v>3.1684199999999998</v>
      </c>
      <c r="E917" s="2">
        <f t="shared" si="112"/>
        <v>3.2115399999999994</v>
      </c>
      <c r="F917" s="2">
        <f t="shared" si="113"/>
        <v>3.2537850000000006</v>
      </c>
      <c r="G917" s="2">
        <f t="shared" si="107"/>
        <v>3.3677079999999999</v>
      </c>
      <c r="H917" s="2">
        <f t="shared" si="111"/>
        <v>3.432798999999997</v>
      </c>
      <c r="I917" s="2">
        <f t="array" ref="I917">SUMPRODUCT(B901:B920, (ROW(B901:B920)-ROW(B901)+1)) / (20*21/2)</f>
        <v>3.2269642857142857</v>
      </c>
      <c r="J917" s="2">
        <f t="shared" ref="J917:J980" si="114">$J$4*B917+J916*(1-$J$4)</f>
        <v>3.2499041053646129</v>
      </c>
      <c r="K917" s="2">
        <f t="shared" si="108"/>
        <v>3.3517780140741773</v>
      </c>
    </row>
    <row r="918" spans="1:11" ht="13.5" x14ac:dyDescent="0.25">
      <c r="A918" s="3">
        <f>TITRES_STAT!B921</f>
        <v>43647</v>
      </c>
      <c r="B918" s="6">
        <f>TITRES_STAT!D921</f>
        <v>3.2088999999999999</v>
      </c>
      <c r="C918" s="2">
        <f t="shared" si="109"/>
        <v>-4.3999999999999595E-3</v>
      </c>
      <c r="D918" s="2">
        <f t="shared" si="110"/>
        <v>3.1772199999999997</v>
      </c>
      <c r="E918" s="2">
        <f t="shared" si="112"/>
        <v>3.1978999999999997</v>
      </c>
      <c r="F918" s="2">
        <f t="shared" si="113"/>
        <v>3.2491649999999992</v>
      </c>
      <c r="G918" s="2">
        <f t="shared" si="107"/>
        <v>3.3582879999999999</v>
      </c>
      <c r="H918" s="2">
        <f t="shared" si="111"/>
        <v>3.4315344999999966</v>
      </c>
      <c r="I918" s="2">
        <f t="array" ref="I918">SUMPRODUCT(B902:B921, (ROW(B902:B921)-ROW(B902)+1)) / (20*21/2)</f>
        <v>3.2354285714285718</v>
      </c>
      <c r="J918" s="2">
        <f t="shared" si="114"/>
        <v>3.2459989524727448</v>
      </c>
      <c r="K918" s="2">
        <f t="shared" si="108"/>
        <v>3.3461749546987196</v>
      </c>
    </row>
    <row r="919" spans="1:11" ht="13.5" x14ac:dyDescent="0.25">
      <c r="A919" s="3">
        <f>TITRES_STAT!B922</f>
        <v>43648</v>
      </c>
      <c r="B919" s="6">
        <f>TITRES_STAT!D922</f>
        <v>3.2265000000000001</v>
      </c>
      <c r="C919" s="2">
        <f t="shared" si="109"/>
        <v>1.7600000000000282E-2</v>
      </c>
      <c r="D919" s="2">
        <f t="shared" si="110"/>
        <v>3.18954</v>
      </c>
      <c r="E919" s="2">
        <f t="shared" si="112"/>
        <v>3.1913</v>
      </c>
      <c r="F919" s="2">
        <f t="shared" si="113"/>
        <v>3.2423449999999994</v>
      </c>
      <c r="G919" s="2">
        <f t="shared" si="107"/>
        <v>3.3493079999999997</v>
      </c>
      <c r="H919" s="2">
        <f t="shared" si="111"/>
        <v>3.4308624999999973</v>
      </c>
      <c r="I919" s="2">
        <f t="array" ref="I919">SUMPRODUCT(B903:B922, (ROW(B903:B922)-ROW(B903)+1)) / (20*21/2)</f>
        <v>3.2405614285714281</v>
      </c>
      <c r="J919" s="2">
        <f t="shared" si="114"/>
        <v>3.2441419093801027</v>
      </c>
      <c r="K919" s="2">
        <f t="shared" si="108"/>
        <v>3.3414818192203386</v>
      </c>
    </row>
    <row r="920" spans="1:11" ht="13.5" x14ac:dyDescent="0.25">
      <c r="A920" s="3">
        <f>TITRES_STAT!B923</f>
        <v>43649</v>
      </c>
      <c r="B920" s="6">
        <f>TITRES_STAT!D923</f>
        <v>3.2968999999999999</v>
      </c>
      <c r="C920" s="2">
        <f t="shared" si="109"/>
        <v>7.0399999999999796E-2</v>
      </c>
      <c r="D920" s="2">
        <f t="shared" si="110"/>
        <v>3.2150599999999998</v>
      </c>
      <c r="E920" s="2">
        <f t="shared" si="112"/>
        <v>3.19922</v>
      </c>
      <c r="F920" s="2">
        <f t="shared" si="113"/>
        <v>3.2432249999999998</v>
      </c>
      <c r="G920" s="2">
        <f t="shared" si="107"/>
        <v>3.3438499999999993</v>
      </c>
      <c r="H920" s="2">
        <f t="shared" si="111"/>
        <v>3.4311524999999974</v>
      </c>
      <c r="I920" s="2">
        <f t="array" ref="I920">SUMPRODUCT(B904:B923, (ROW(B904:B923)-ROW(B904)+1)) / (20*21/2)</f>
        <v>3.2374809523809525</v>
      </c>
      <c r="J920" s="2">
        <f t="shared" si="114"/>
        <v>3.2491664894391405</v>
      </c>
      <c r="K920" s="2">
        <f t="shared" si="108"/>
        <v>3.3397335125842469</v>
      </c>
    </row>
    <row r="921" spans="1:11" ht="13.5" x14ac:dyDescent="0.25">
      <c r="A921" s="3">
        <f>TITRES_STAT!B924</f>
        <v>43650</v>
      </c>
      <c r="B921" s="6">
        <f>TITRES_STAT!D924</f>
        <v>3.3321000000000001</v>
      </c>
      <c r="C921" s="2">
        <f t="shared" si="109"/>
        <v>3.520000000000012E-2</v>
      </c>
      <c r="D921" s="2">
        <f t="shared" si="110"/>
        <v>3.2555399999999999</v>
      </c>
      <c r="E921" s="2">
        <f t="shared" si="112"/>
        <v>3.2071399999999999</v>
      </c>
      <c r="F921" s="2">
        <f t="shared" si="113"/>
        <v>3.2430050000000001</v>
      </c>
      <c r="G921" s="2">
        <f t="shared" si="107"/>
        <v>3.3383919999999994</v>
      </c>
      <c r="H921" s="2">
        <f t="shared" si="111"/>
        <v>3.4315134999999977</v>
      </c>
      <c r="I921" s="2">
        <f t="array" ref="I921">SUMPRODUCT(B905:B924, (ROW(B905:B924)-ROW(B905)+1)) / (20*21/2)</f>
        <v>3.2342957142857136</v>
      </c>
      <c r="J921" s="2">
        <f t="shared" si="114"/>
        <v>3.2570649190163654</v>
      </c>
      <c r="K921" s="2">
        <f t="shared" si="108"/>
        <v>3.3394341591495706</v>
      </c>
    </row>
    <row r="922" spans="1:11" ht="13.5" x14ac:dyDescent="0.25">
      <c r="A922" s="3">
        <f>TITRES_STAT!B925</f>
        <v>43651</v>
      </c>
      <c r="B922" s="6">
        <f>TITRES_STAT!D925</f>
        <v>3.2968999999999999</v>
      </c>
      <c r="C922" s="2">
        <f t="shared" si="109"/>
        <v>-3.520000000000012E-2</v>
      </c>
      <c r="D922" s="2">
        <f t="shared" si="110"/>
        <v>3.2722600000000002</v>
      </c>
      <c r="E922" s="2">
        <f t="shared" si="112"/>
        <v>3.2203400000000002</v>
      </c>
      <c r="F922" s="2">
        <f t="shared" si="113"/>
        <v>3.2456450000000006</v>
      </c>
      <c r="G922" s="2">
        <f t="shared" si="107"/>
        <v>3.3339019999999993</v>
      </c>
      <c r="H922" s="2">
        <f t="shared" si="111"/>
        <v>3.4316984999999978</v>
      </c>
      <c r="I922" s="2">
        <f t="array" ref="I922">SUMPRODUCT(B906:B925, (ROW(B906:B925)-ROW(B906)+1)) / (20*21/2)</f>
        <v>3.2420342857142854</v>
      </c>
      <c r="J922" s="2">
        <f t="shared" si="114"/>
        <v>3.260858736252902</v>
      </c>
      <c r="K922" s="2">
        <f t="shared" si="108"/>
        <v>3.3377661529084111</v>
      </c>
    </row>
    <row r="923" spans="1:11" ht="13.5" x14ac:dyDescent="0.25">
      <c r="A923" s="3">
        <f>TITRES_STAT!B926</f>
        <v>43654</v>
      </c>
      <c r="B923" s="6">
        <f>TITRES_STAT!D926</f>
        <v>3.2132999999999998</v>
      </c>
      <c r="C923" s="2">
        <f t="shared" si="109"/>
        <v>-8.3600000000000119E-2</v>
      </c>
      <c r="D923" s="2">
        <f t="shared" si="110"/>
        <v>3.2731400000000002</v>
      </c>
      <c r="E923" s="2">
        <f t="shared" si="112"/>
        <v>3.2251800000000004</v>
      </c>
      <c r="F923" s="2">
        <f t="shared" si="113"/>
        <v>3.2467449999999998</v>
      </c>
      <c r="G923" s="2">
        <f t="shared" si="107"/>
        <v>3.327739999999999</v>
      </c>
      <c r="H923" s="2">
        <f t="shared" si="111"/>
        <v>3.4314654999999972</v>
      </c>
      <c r="I923" s="2">
        <f t="array" ref="I923">SUMPRODUCT(B907:B926, (ROW(B907:B926)-ROW(B907)+1)) / (20*21/2)</f>
        <v>3.2486499999999996</v>
      </c>
      <c r="J923" s="2">
        <f t="shared" si="114"/>
        <v>3.2563293328002447</v>
      </c>
      <c r="K923" s="2">
        <f t="shared" si="108"/>
        <v>3.3328851273041598</v>
      </c>
    </row>
    <row r="924" spans="1:11" ht="13.5" x14ac:dyDescent="0.25">
      <c r="A924" s="3">
        <f>TITRES_STAT!B927</f>
        <v>43655</v>
      </c>
      <c r="B924" s="6">
        <f>TITRES_STAT!D927</f>
        <v>3.2132999999999998</v>
      </c>
      <c r="C924" s="2">
        <f t="shared" si="109"/>
        <v>0</v>
      </c>
      <c r="D924" s="2">
        <f t="shared" si="110"/>
        <v>3.2704999999999997</v>
      </c>
      <c r="E924" s="2">
        <f t="shared" si="112"/>
        <v>3.2300199999999997</v>
      </c>
      <c r="F924" s="2">
        <f t="shared" si="113"/>
        <v>3.2478449999999994</v>
      </c>
      <c r="G924" s="2">
        <f t="shared" si="107"/>
        <v>3.3215779999999997</v>
      </c>
      <c r="H924" s="2">
        <f t="shared" si="111"/>
        <v>3.4302439999999979</v>
      </c>
      <c r="I924" s="2">
        <f t="array" ref="I924">SUMPRODUCT(B908:B927, (ROW(B908:B927)-ROW(B908)+1)) / (20*21/2)</f>
        <v>3.2540633333333333</v>
      </c>
      <c r="J924" s="2">
        <f t="shared" si="114"/>
        <v>3.2522313011049833</v>
      </c>
      <c r="K924" s="2">
        <f t="shared" si="108"/>
        <v>3.3281955144687023</v>
      </c>
    </row>
    <row r="925" spans="1:11" ht="13.5" x14ac:dyDescent="0.25">
      <c r="A925" s="3">
        <f>TITRES_STAT!B928</f>
        <v>43656</v>
      </c>
      <c r="B925" s="6">
        <f>TITRES_STAT!D928</f>
        <v>3.3290999999999999</v>
      </c>
      <c r="C925" s="2">
        <f t="shared" si="109"/>
        <v>0.11580000000000013</v>
      </c>
      <c r="D925" s="2">
        <f t="shared" si="110"/>
        <v>3.2769399999999997</v>
      </c>
      <c r="E925" s="2">
        <f t="shared" si="112"/>
        <v>3.246</v>
      </c>
      <c r="F925" s="2">
        <f t="shared" si="113"/>
        <v>3.2503349999999998</v>
      </c>
      <c r="G925" s="2">
        <f t="shared" si="107"/>
        <v>3.3194920000000003</v>
      </c>
      <c r="H925" s="2">
        <f t="shared" si="111"/>
        <v>3.428802499999998</v>
      </c>
      <c r="I925" s="2">
        <f t="array" ref="I925">SUMPRODUCT(B909:B928, (ROW(B909:B928)-ROW(B909)+1)) / (20*21/2)</f>
        <v>3.2675485714285708</v>
      </c>
      <c r="J925" s="2">
        <f t="shared" si="114"/>
        <v>3.2595521295711753</v>
      </c>
      <c r="K925" s="2">
        <f t="shared" si="108"/>
        <v>3.3282309844895379</v>
      </c>
    </row>
    <row r="926" spans="1:11" ht="13.5" x14ac:dyDescent="0.25">
      <c r="A926" s="3">
        <f>TITRES_STAT!B929</f>
        <v>43657</v>
      </c>
      <c r="B926" s="6">
        <f>TITRES_STAT!D929</f>
        <v>3.3197999999999999</v>
      </c>
      <c r="C926" s="2">
        <f t="shared" si="109"/>
        <v>-9.300000000000086E-3</v>
      </c>
      <c r="D926" s="2">
        <f t="shared" si="110"/>
        <v>3.2744799999999996</v>
      </c>
      <c r="E926" s="2">
        <f t="shared" si="112"/>
        <v>3.2650100000000002</v>
      </c>
      <c r="F926" s="2">
        <f t="shared" si="113"/>
        <v>3.2490599999999992</v>
      </c>
      <c r="G926" s="2">
        <f t="shared" si="107"/>
        <v>3.3180999999999998</v>
      </c>
      <c r="H926" s="2">
        <f t="shared" si="111"/>
        <v>3.4275454999999981</v>
      </c>
      <c r="I926" s="2">
        <f t="array" ref="I926">SUMPRODUCT(B910:B929, (ROW(B910:B929)-ROW(B910)+1)) / (20*21/2)</f>
        <v>3.2826090476190477</v>
      </c>
      <c r="J926" s="2">
        <f t="shared" si="114"/>
        <v>3.2652900219929686</v>
      </c>
      <c r="K926" s="2">
        <f t="shared" si="108"/>
        <v>3.3279003576468109</v>
      </c>
    </row>
    <row r="927" spans="1:11" ht="13.5" x14ac:dyDescent="0.25">
      <c r="A927" s="3">
        <f>TITRES_STAT!B930</f>
        <v>43658</v>
      </c>
      <c r="B927" s="6">
        <f>TITRES_STAT!D930</f>
        <v>3.3058999999999998</v>
      </c>
      <c r="C927" s="2">
        <f t="shared" si="109"/>
        <v>-1.3900000000000023E-2</v>
      </c>
      <c r="D927" s="2">
        <f t="shared" si="110"/>
        <v>3.2762799999999999</v>
      </c>
      <c r="E927" s="2">
        <f t="shared" si="112"/>
        <v>3.27427</v>
      </c>
      <c r="F927" s="2">
        <f t="shared" si="113"/>
        <v>3.242904999999999</v>
      </c>
      <c r="G927" s="2">
        <f t="shared" si="107"/>
        <v>3.3164300000000004</v>
      </c>
      <c r="H927" s="2">
        <f t="shared" si="111"/>
        <v>3.4260929999999981</v>
      </c>
      <c r="I927" s="2">
        <f t="array" ref="I927">SUMPRODUCT(B911:B930, (ROW(B911:B930)-ROW(B911)+1)) / (20*21/2)</f>
        <v>3.3050766666666673</v>
      </c>
      <c r="J927" s="2">
        <f t="shared" si="114"/>
        <v>3.2691576389460191</v>
      </c>
      <c r="K927" s="2">
        <f t="shared" si="108"/>
        <v>3.3270375985234066</v>
      </c>
    </row>
    <row r="928" spans="1:11" ht="13.5" x14ac:dyDescent="0.25">
      <c r="A928" s="3">
        <f>TITRES_STAT!B931</f>
        <v>43661</v>
      </c>
      <c r="B928" s="6">
        <f>TITRES_STAT!D931</f>
        <v>3.3845000000000001</v>
      </c>
      <c r="C928" s="2">
        <f t="shared" si="109"/>
        <v>7.8600000000000225E-2</v>
      </c>
      <c r="D928" s="2">
        <f t="shared" si="110"/>
        <v>3.3105199999999995</v>
      </c>
      <c r="E928" s="2">
        <f t="shared" si="112"/>
        <v>3.29183</v>
      </c>
      <c r="F928" s="2">
        <f t="shared" si="113"/>
        <v>3.2448649999999994</v>
      </c>
      <c r="G928" s="2">
        <f t="shared" si="107"/>
        <v>3.3145719999999996</v>
      </c>
      <c r="H928" s="2">
        <f t="shared" si="111"/>
        <v>3.4252229999999981</v>
      </c>
      <c r="I928" s="2">
        <f t="array" ref="I928">SUMPRODUCT(B912:B931, (ROW(B912:B931)-ROW(B912)+1)) / (20*21/2)</f>
        <v>3.3192176190476186</v>
      </c>
      <c r="J928" s="2">
        <f t="shared" si="114"/>
        <v>3.280142625713065</v>
      </c>
      <c r="K928" s="2">
        <f t="shared" si="108"/>
        <v>3.3292910260322928</v>
      </c>
    </row>
    <row r="929" spans="1:11" ht="13.5" x14ac:dyDescent="0.25">
      <c r="A929" s="3">
        <f>TITRES_STAT!B932</f>
        <v>43662</v>
      </c>
      <c r="B929" s="6">
        <f>TITRES_STAT!D932</f>
        <v>3.403</v>
      </c>
      <c r="C929" s="2">
        <f t="shared" si="109"/>
        <v>1.8499999999999961E-2</v>
      </c>
      <c r="D929" s="2">
        <f t="shared" si="110"/>
        <v>3.3484599999999993</v>
      </c>
      <c r="E929" s="2">
        <f t="shared" si="112"/>
        <v>3.3094799999999998</v>
      </c>
      <c r="F929" s="2">
        <f t="shared" si="113"/>
        <v>3.2503899999999994</v>
      </c>
      <c r="G929" s="2">
        <f t="shared" si="107"/>
        <v>3.3123800000000001</v>
      </c>
      <c r="H929" s="2">
        <f t="shared" si="111"/>
        <v>3.4248869999999978</v>
      </c>
      <c r="I929" s="2">
        <f t="array" ref="I929">SUMPRODUCT(B913:B932, (ROW(B913:B932)-ROW(B913)+1)) / (20*21/2)</f>
        <v>3.3290757142857146</v>
      </c>
      <c r="J929" s="2">
        <f t="shared" si="114"/>
        <v>3.2918433280261064</v>
      </c>
      <c r="K929" s="2">
        <f t="shared" si="108"/>
        <v>3.3321815740310265</v>
      </c>
    </row>
    <row r="930" spans="1:11" ht="13.5" x14ac:dyDescent="0.25">
      <c r="A930" s="3">
        <f>TITRES_STAT!B933</f>
        <v>43663</v>
      </c>
      <c r="B930" s="6">
        <f>TITRES_STAT!D933</f>
        <v>3.4863</v>
      </c>
      <c r="C930" s="2">
        <f t="shared" si="109"/>
        <v>8.329999999999993E-2</v>
      </c>
      <c r="D930" s="2">
        <f t="shared" si="110"/>
        <v>3.3799000000000006</v>
      </c>
      <c r="E930" s="2">
        <f t="shared" si="112"/>
        <v>3.3284199999999999</v>
      </c>
      <c r="F930" s="2">
        <f t="shared" si="113"/>
        <v>3.2638199999999999</v>
      </c>
      <c r="G930" s="2">
        <f t="shared" si="107"/>
        <v>3.3151999999999999</v>
      </c>
      <c r="H930" s="2">
        <f t="shared" si="111"/>
        <v>3.4253879999999981</v>
      </c>
      <c r="I930" s="2">
        <f t="array" ref="I930">SUMPRODUCT(B914:B933, (ROW(B914:B933)-ROW(B914)+1)) / (20*21/2)</f>
        <v>3.3423319047619047</v>
      </c>
      <c r="J930" s="2">
        <f t="shared" si="114"/>
        <v>3.3103630110712392</v>
      </c>
      <c r="K930" s="2">
        <f t="shared" si="108"/>
        <v>3.3382254338729469</v>
      </c>
    </row>
    <row r="931" spans="1:11" ht="13.5" x14ac:dyDescent="0.25">
      <c r="A931" s="3">
        <f>TITRES_STAT!B934</f>
        <v>43664</v>
      </c>
      <c r="B931" s="6">
        <f>TITRES_STAT!D934</f>
        <v>3.4123000000000001</v>
      </c>
      <c r="C931" s="2">
        <f t="shared" si="109"/>
        <v>-7.3999999999999844E-2</v>
      </c>
      <c r="D931" s="2">
        <f t="shared" si="110"/>
        <v>3.3984000000000001</v>
      </c>
      <c r="E931" s="2">
        <f t="shared" si="112"/>
        <v>3.3364399999999996</v>
      </c>
      <c r="F931" s="2">
        <f t="shared" si="113"/>
        <v>3.2717899999999993</v>
      </c>
      <c r="G931" s="2">
        <f t="shared" si="107"/>
        <v>3.3146019999999998</v>
      </c>
      <c r="H931" s="2">
        <f t="shared" si="111"/>
        <v>3.4252034999999976</v>
      </c>
      <c r="I931" s="2">
        <f t="array" ref="I931">SUMPRODUCT(B915:B934, (ROW(B915:B934)-ROW(B915)+1)) / (20*21/2)</f>
        <v>3.3504042857142853</v>
      </c>
      <c r="J931" s="2">
        <f t="shared" si="114"/>
        <v>3.3200712957311214</v>
      </c>
      <c r="K931" s="2">
        <f t="shared" si="108"/>
        <v>3.3411303188191059</v>
      </c>
    </row>
    <row r="932" spans="1:11" ht="13.5" x14ac:dyDescent="0.25">
      <c r="A932" s="3">
        <f>TITRES_STAT!B935</f>
        <v>43665</v>
      </c>
      <c r="B932" s="6">
        <f>TITRES_STAT!D935</f>
        <v>3.3753000000000002</v>
      </c>
      <c r="C932" s="2">
        <f t="shared" si="109"/>
        <v>-3.6999999999999922E-2</v>
      </c>
      <c r="D932" s="2">
        <f t="shared" si="110"/>
        <v>3.41228</v>
      </c>
      <c r="E932" s="2">
        <f t="shared" si="112"/>
        <v>3.3442799999999999</v>
      </c>
      <c r="F932" s="2">
        <f t="shared" si="113"/>
        <v>3.2823099999999998</v>
      </c>
      <c r="G932" s="2">
        <f t="shared" si="107"/>
        <v>3.3134399999999999</v>
      </c>
      <c r="H932" s="2">
        <f t="shared" si="111"/>
        <v>3.4248339999999984</v>
      </c>
      <c r="I932" s="2">
        <f t="array" ref="I932">SUMPRODUCT(B916:B935, (ROW(B916:B935)-ROW(B916)+1)) / (20*21/2)</f>
        <v>3.3609766666666667</v>
      </c>
      <c r="J932" s="2">
        <f t="shared" si="114"/>
        <v>3.3253311723281573</v>
      </c>
      <c r="K932" s="2">
        <f t="shared" si="108"/>
        <v>3.3424703063163959</v>
      </c>
    </row>
    <row r="933" spans="1:11" ht="13.5" x14ac:dyDescent="0.25">
      <c r="A933" s="3">
        <f>TITRES_STAT!B936</f>
        <v>43668</v>
      </c>
      <c r="B933" s="6">
        <f>TITRES_STAT!D936</f>
        <v>3.4215</v>
      </c>
      <c r="C933" s="2">
        <f t="shared" si="109"/>
        <v>4.6199999999999797E-2</v>
      </c>
      <c r="D933" s="2">
        <f t="shared" si="110"/>
        <v>3.4196799999999996</v>
      </c>
      <c r="E933" s="2">
        <f t="shared" si="112"/>
        <v>3.3650999999999995</v>
      </c>
      <c r="F933" s="2">
        <f t="shared" si="113"/>
        <v>3.29514</v>
      </c>
      <c r="G933" s="2">
        <f t="shared" si="107"/>
        <v>3.313202</v>
      </c>
      <c r="H933" s="2">
        <f t="shared" si="111"/>
        <v>3.4248849999999988</v>
      </c>
      <c r="I933" s="2">
        <f t="array" ref="I933">SUMPRODUCT(B917:B936, (ROW(B917:B936)-ROW(B917)+1)) / (20*21/2)</f>
        <v>3.3725700000000001</v>
      </c>
      <c r="J933" s="2">
        <f t="shared" si="114"/>
        <v>3.3344901082969045</v>
      </c>
      <c r="K933" s="2">
        <f t="shared" si="108"/>
        <v>3.3455695099902627</v>
      </c>
    </row>
    <row r="934" spans="1:11" ht="13.5" x14ac:dyDescent="0.25">
      <c r="A934" s="3">
        <f>TITRES_STAT!B937</f>
        <v>43669</v>
      </c>
      <c r="B934" s="6">
        <f>TITRES_STAT!D937</f>
        <v>3.3799000000000001</v>
      </c>
      <c r="C934" s="2">
        <f t="shared" si="109"/>
        <v>-4.1599999999999859E-2</v>
      </c>
      <c r="D934" s="2">
        <f t="shared" si="110"/>
        <v>3.4150600000000004</v>
      </c>
      <c r="E934" s="2">
        <f t="shared" si="112"/>
        <v>3.381759999999999</v>
      </c>
      <c r="F934" s="2">
        <f t="shared" si="113"/>
        <v>3.3058900000000002</v>
      </c>
      <c r="G934" s="2">
        <f t="shared" si="107"/>
        <v>3.3131880000000002</v>
      </c>
      <c r="H934" s="2">
        <f t="shared" si="111"/>
        <v>3.425232499999999</v>
      </c>
      <c r="I934" s="2">
        <f t="array" ref="I934">SUMPRODUCT(B918:B937, (ROW(B918:B937)-ROW(B918)+1)) / (20*21/2)</f>
        <v>3.3743238095238093</v>
      </c>
      <c r="J934" s="2">
        <f t="shared" si="114"/>
        <v>3.3388148598876755</v>
      </c>
      <c r="K934" s="2">
        <f t="shared" si="108"/>
        <v>3.3469158037161351</v>
      </c>
    </row>
    <row r="935" spans="1:11" ht="13.5" x14ac:dyDescent="0.25">
      <c r="A935" s="3">
        <f>TITRES_STAT!B938</f>
        <v>43670</v>
      </c>
      <c r="B935" s="6">
        <f>TITRES_STAT!D938</f>
        <v>3.4169</v>
      </c>
      <c r="C935" s="2">
        <f t="shared" si="109"/>
        <v>3.6999999999999922E-2</v>
      </c>
      <c r="D935" s="2">
        <f t="shared" si="110"/>
        <v>3.4011799999999992</v>
      </c>
      <c r="E935" s="2">
        <f t="shared" si="112"/>
        <v>3.3905400000000001</v>
      </c>
      <c r="F935" s="2">
        <f t="shared" si="113"/>
        <v>3.3182700000000005</v>
      </c>
      <c r="G935" s="2">
        <f t="shared" si="107"/>
        <v>3.3130339999999996</v>
      </c>
      <c r="H935" s="2">
        <f t="shared" si="111"/>
        <v>3.4261644999999992</v>
      </c>
      <c r="I935" s="2">
        <f t="array" ref="I935">SUMPRODUCT(B919:B938, (ROW(B919:B938)-ROW(B919)+1)) / (20*21/2)</f>
        <v>3.3754161904761903</v>
      </c>
      <c r="J935" s="2">
        <f t="shared" si="114"/>
        <v>3.3462515398983728</v>
      </c>
      <c r="K935" s="2">
        <f t="shared" si="108"/>
        <v>3.3496602820017771</v>
      </c>
    </row>
    <row r="936" spans="1:11" ht="13.5" x14ac:dyDescent="0.25">
      <c r="A936" s="3">
        <f>TITRES_STAT!B939</f>
        <v>43672</v>
      </c>
      <c r="B936" s="6">
        <f>TITRES_STAT!D939</f>
        <v>3.44</v>
      </c>
      <c r="C936" s="2">
        <f t="shared" si="109"/>
        <v>2.3099999999999898E-2</v>
      </c>
      <c r="D936" s="2">
        <f t="shared" si="110"/>
        <v>3.40672</v>
      </c>
      <c r="E936" s="2">
        <f t="shared" si="112"/>
        <v>3.4025599999999998</v>
      </c>
      <c r="F936" s="2">
        <f t="shared" si="113"/>
        <v>3.3337850000000002</v>
      </c>
      <c r="G936" s="2">
        <f t="shared" si="107"/>
        <v>3.3133419999999996</v>
      </c>
      <c r="H936" s="2">
        <f t="shared" si="111"/>
        <v>3.4277589999999991</v>
      </c>
      <c r="I936" s="2">
        <f t="array" ref="I936">SUMPRODUCT(B920:B939, (ROW(B920:B939)-ROW(B920)+1)) / (20*21/2)</f>
        <v>3.3815499999999998</v>
      </c>
      <c r="J936" s="2">
        <f t="shared" si="114"/>
        <v>3.3551799646699565</v>
      </c>
      <c r="K936" s="2">
        <f t="shared" si="108"/>
        <v>3.353203016040923</v>
      </c>
    </row>
    <row r="937" spans="1:11" ht="13.5" x14ac:dyDescent="0.25">
      <c r="A937" s="3">
        <f>TITRES_STAT!B940</f>
        <v>43675</v>
      </c>
      <c r="B937" s="6">
        <f>TITRES_STAT!D940</f>
        <v>3.3521999999999998</v>
      </c>
      <c r="C937" s="2">
        <f t="shared" si="109"/>
        <v>-8.78000000000001E-2</v>
      </c>
      <c r="D937" s="2">
        <f t="shared" si="110"/>
        <v>3.4020999999999999</v>
      </c>
      <c r="E937" s="2">
        <f t="shared" si="112"/>
        <v>3.4071899999999999</v>
      </c>
      <c r="F937" s="2">
        <f t="shared" si="113"/>
        <v>3.3407299999999998</v>
      </c>
      <c r="G937" s="2">
        <f t="shared" si="107"/>
        <v>3.3118939999999997</v>
      </c>
      <c r="H937" s="2">
        <f t="shared" si="111"/>
        <v>3.4285779999999995</v>
      </c>
      <c r="I937" s="2">
        <f t="array" ref="I937">SUMPRODUCT(B921:B940, (ROW(B921:B940)-ROW(B921)+1)) / (20*21/2)</f>
        <v>3.3832752380952384</v>
      </c>
      <c r="J937" s="2">
        <f t="shared" si="114"/>
        <v>3.3548961585109129</v>
      </c>
      <c r="K937" s="2">
        <f t="shared" si="108"/>
        <v>3.353163682078534</v>
      </c>
    </row>
    <row r="938" spans="1:11" ht="13.5" x14ac:dyDescent="0.25">
      <c r="A938" s="3">
        <f>TITRES_STAT!B941</f>
        <v>43676</v>
      </c>
      <c r="B938" s="6">
        <f>TITRES_STAT!D941</f>
        <v>3.3521999999999998</v>
      </c>
      <c r="C938" s="2">
        <f t="shared" si="109"/>
        <v>0</v>
      </c>
      <c r="D938" s="2">
        <f t="shared" si="110"/>
        <v>3.3882400000000006</v>
      </c>
      <c r="E938" s="2">
        <f t="shared" si="112"/>
        <v>3.4039599999999992</v>
      </c>
      <c r="F938" s="2">
        <f t="shared" si="113"/>
        <v>3.3478949999999998</v>
      </c>
      <c r="G938" s="2">
        <f t="shared" si="107"/>
        <v>3.3103580000000004</v>
      </c>
      <c r="H938" s="2">
        <f t="shared" si="111"/>
        <v>3.4287239999999999</v>
      </c>
      <c r="I938" s="2">
        <f t="array" ref="I938">SUMPRODUCT(B922:B941, (ROW(B922:B941)-ROW(B922)+1)) / (20*21/2)</f>
        <v>3.3767033333333334</v>
      </c>
      <c r="J938" s="2">
        <f t="shared" si="114"/>
        <v>3.3546393815098736</v>
      </c>
      <c r="K938" s="2">
        <f t="shared" si="108"/>
        <v>3.3531258906244736</v>
      </c>
    </row>
    <row r="939" spans="1:11" ht="13.5" x14ac:dyDescent="0.25">
      <c r="A939" s="3">
        <f>TITRES_STAT!B942</f>
        <v>43677</v>
      </c>
      <c r="B939" s="6">
        <f>TITRES_STAT!D942</f>
        <v>3.4123000000000001</v>
      </c>
      <c r="C939" s="2">
        <f t="shared" si="109"/>
        <v>6.0100000000000264E-2</v>
      </c>
      <c r="D939" s="2">
        <f t="shared" si="110"/>
        <v>3.3947199999999995</v>
      </c>
      <c r="E939" s="2">
        <f t="shared" si="112"/>
        <v>3.4048900000000004</v>
      </c>
      <c r="F939" s="2">
        <f t="shared" si="113"/>
        <v>3.3571849999999999</v>
      </c>
      <c r="G939" s="2">
        <f t="shared" si="107"/>
        <v>3.3101119999999997</v>
      </c>
      <c r="H939" s="2">
        <f t="shared" si="111"/>
        <v>3.4292124999999993</v>
      </c>
      <c r="I939" s="2">
        <f t="array" ref="I939">SUMPRODUCT(B923:B942, (ROW(B923:B942)-ROW(B923)+1)) / (20*21/2)</f>
        <v>3.3782457142857143</v>
      </c>
      <c r="J939" s="2">
        <f t="shared" si="114"/>
        <v>3.3601308689851237</v>
      </c>
      <c r="K939" s="2">
        <f t="shared" si="108"/>
        <v>3.3554464439333178</v>
      </c>
    </row>
    <row r="940" spans="1:11" ht="13.5" x14ac:dyDescent="0.25">
      <c r="A940" s="3">
        <f>TITRES_STAT!B943</f>
        <v>43678</v>
      </c>
      <c r="B940" s="6">
        <f>TITRES_STAT!D943</f>
        <v>3.3753000000000002</v>
      </c>
      <c r="C940" s="2">
        <f t="shared" si="109"/>
        <v>-3.6999999999999922E-2</v>
      </c>
      <c r="D940" s="2">
        <f t="shared" si="110"/>
        <v>3.3863999999999996</v>
      </c>
      <c r="E940" s="2">
        <f t="shared" si="112"/>
        <v>3.3937900000000001</v>
      </c>
      <c r="F940" s="2">
        <f t="shared" si="113"/>
        <v>3.3611049999999998</v>
      </c>
      <c r="G940" s="2">
        <f t="shared" si="107"/>
        <v>3.3093900000000001</v>
      </c>
      <c r="H940" s="2">
        <f t="shared" si="111"/>
        <v>3.429978999999999</v>
      </c>
      <c r="I940" s="2">
        <f t="array" ref="I940">SUMPRODUCT(B924:B943, (ROW(B924:B943)-ROW(B924)+1)) / (20*21/2)</f>
        <v>3.3794147619047621</v>
      </c>
      <c r="J940" s="2">
        <f t="shared" si="114"/>
        <v>3.3615755481293976</v>
      </c>
      <c r="K940" s="2">
        <f t="shared" si="108"/>
        <v>3.3562250147594623</v>
      </c>
    </row>
    <row r="941" spans="1:11" ht="13.5" x14ac:dyDescent="0.25">
      <c r="A941" s="3">
        <f>TITRES_STAT!B944</f>
        <v>43679</v>
      </c>
      <c r="B941" s="6">
        <f>TITRES_STAT!D944</f>
        <v>3.2921</v>
      </c>
      <c r="C941" s="2">
        <f t="shared" si="109"/>
        <v>-8.3200000000000163E-2</v>
      </c>
      <c r="D941" s="2">
        <f t="shared" si="110"/>
        <v>3.3568200000000004</v>
      </c>
      <c r="E941" s="2">
        <f t="shared" si="112"/>
        <v>3.3817700000000004</v>
      </c>
      <c r="F941" s="2">
        <f t="shared" si="113"/>
        <v>3.3591049999999996</v>
      </c>
      <c r="G941" s="2">
        <f t="shared" si="107"/>
        <v>3.3074440000000003</v>
      </c>
      <c r="H941" s="2">
        <f t="shared" si="111"/>
        <v>3.4306449999999988</v>
      </c>
      <c r="I941" s="2">
        <f t="array" ref="I941">SUMPRODUCT(B925:B944, (ROW(B925:B944)-ROW(B925)+1)) / (20*21/2)</f>
        <v>3.3784885714285715</v>
      </c>
      <c r="J941" s="2">
        <f t="shared" si="114"/>
        <v>3.3549588292599313</v>
      </c>
      <c r="K941" s="2">
        <f t="shared" si="108"/>
        <v>3.3537103082983073</v>
      </c>
    </row>
    <row r="942" spans="1:11" ht="13.5" x14ac:dyDescent="0.25">
      <c r="A942" s="3">
        <f>TITRES_STAT!B945</f>
        <v>43682</v>
      </c>
      <c r="B942" s="6">
        <f>TITRES_STAT!D945</f>
        <v>3.3753000000000002</v>
      </c>
      <c r="C942" s="2">
        <f t="shared" si="109"/>
        <v>8.3200000000000163E-2</v>
      </c>
      <c r="D942" s="2">
        <f t="shared" si="110"/>
        <v>3.3614400000000004</v>
      </c>
      <c r="E942" s="2">
        <f t="shared" si="112"/>
        <v>3.3817700000000004</v>
      </c>
      <c r="F942" s="2">
        <f t="shared" si="113"/>
        <v>3.3630249999999995</v>
      </c>
      <c r="G942" s="2">
        <f t="shared" si="107"/>
        <v>3.3088360000000008</v>
      </c>
      <c r="H942" s="2">
        <f t="shared" si="111"/>
        <v>3.4311169999999991</v>
      </c>
      <c r="I942" s="2">
        <f t="array" ref="I942">SUMPRODUCT(B926:B945, (ROW(B926:B945)-ROW(B926)+1)) / (20*21/2)</f>
        <v>3.3715714285714284</v>
      </c>
      <c r="J942" s="2">
        <f t="shared" si="114"/>
        <v>3.3568960836161281</v>
      </c>
      <c r="K942" s="2">
        <f t="shared" si="108"/>
        <v>3.3545569628748444</v>
      </c>
    </row>
    <row r="943" spans="1:11" ht="13.5" x14ac:dyDescent="0.25">
      <c r="A943" s="3">
        <f>TITRES_STAT!B946</f>
        <v>43683</v>
      </c>
      <c r="B943" s="6">
        <f>TITRES_STAT!D946</f>
        <v>3.3753000000000002</v>
      </c>
      <c r="C943" s="2">
        <f t="shared" si="109"/>
        <v>0</v>
      </c>
      <c r="D943" s="2">
        <f t="shared" si="110"/>
        <v>3.3660600000000001</v>
      </c>
      <c r="E943" s="2">
        <f t="shared" si="112"/>
        <v>3.3771500000000003</v>
      </c>
      <c r="F943" s="2">
        <f t="shared" si="113"/>
        <v>3.3711249999999993</v>
      </c>
      <c r="G943" s="2">
        <f t="shared" si="107"/>
        <v>3.3082900000000008</v>
      </c>
      <c r="H943" s="2">
        <f t="shared" si="111"/>
        <v>3.4315889999999998</v>
      </c>
      <c r="I943" s="2">
        <f t="array" ref="I943">SUMPRODUCT(B927:B946, (ROW(B927:B946)-ROW(B927)+1)) / (20*21/2)</f>
        <v>3.364764761904762</v>
      </c>
      <c r="J943" s="2">
        <f t="shared" si="114"/>
        <v>3.3586488375574493</v>
      </c>
      <c r="K943" s="2">
        <f t="shared" si="108"/>
        <v>3.3553704153111252</v>
      </c>
    </row>
    <row r="944" spans="1:11" ht="13.5" x14ac:dyDescent="0.25">
      <c r="A944" s="3">
        <f>TITRES_STAT!B947</f>
        <v>43684</v>
      </c>
      <c r="B944" s="6">
        <f>TITRES_STAT!D947</f>
        <v>3.3614000000000002</v>
      </c>
      <c r="C944" s="2">
        <f t="shared" si="109"/>
        <v>-1.3900000000000023E-2</v>
      </c>
      <c r="D944" s="2">
        <f t="shared" si="110"/>
        <v>3.35588</v>
      </c>
      <c r="E944" s="2">
        <f t="shared" si="112"/>
        <v>3.3753000000000002</v>
      </c>
      <c r="F944" s="2">
        <f t="shared" si="113"/>
        <v>3.37853</v>
      </c>
      <c r="G944" s="2">
        <f t="shared" si="107"/>
        <v>3.3070260000000009</v>
      </c>
      <c r="H944" s="2">
        <f t="shared" si="111"/>
        <v>3.4319914999999996</v>
      </c>
      <c r="I944" s="2">
        <f t="array" ref="I944">SUMPRODUCT(B928:B947, (ROW(B928:B947)-ROW(B928)+1)) / (20*21/2)</f>
        <v>3.3580242857142863</v>
      </c>
      <c r="J944" s="2">
        <f t="shared" si="114"/>
        <v>3.3589108530281684</v>
      </c>
      <c r="K944" s="2">
        <f t="shared" si="108"/>
        <v>3.3556068696126498</v>
      </c>
    </row>
    <row r="945" spans="1:11" ht="13.5" x14ac:dyDescent="0.25">
      <c r="A945" s="3">
        <f>TITRES_STAT!B948</f>
        <v>43685</v>
      </c>
      <c r="B945" s="6">
        <f>TITRES_STAT!D948</f>
        <v>3.3058999999999998</v>
      </c>
      <c r="C945" s="2">
        <f t="shared" si="109"/>
        <v>-5.5500000000000327E-2</v>
      </c>
      <c r="D945" s="2">
        <f t="shared" si="110"/>
        <v>3.3420000000000001</v>
      </c>
      <c r="E945" s="2">
        <f t="shared" si="112"/>
        <v>3.3641999999999994</v>
      </c>
      <c r="F945" s="2">
        <f t="shared" si="113"/>
        <v>3.37737</v>
      </c>
      <c r="G945" s="2">
        <f t="shared" si="107"/>
        <v>3.3066780000000011</v>
      </c>
      <c r="H945" s="2">
        <f t="shared" si="111"/>
        <v>3.4325369999999991</v>
      </c>
      <c r="I945" s="2">
        <f t="array" ref="I945">SUMPRODUCT(B929:B948, (ROW(B929:B948)-ROW(B929)+1)) / (20*21/2)</f>
        <v>3.3512838095238098</v>
      </c>
      <c r="J945" s="2">
        <f t="shared" si="114"/>
        <v>3.3538622003588188</v>
      </c>
      <c r="K945" s="2">
        <f t="shared" si="108"/>
        <v>3.3536575806082323</v>
      </c>
    </row>
    <row r="946" spans="1:11" ht="13.5" x14ac:dyDescent="0.25">
      <c r="A946" s="3">
        <f>TITRES_STAT!B949</f>
        <v>43686</v>
      </c>
      <c r="B946" s="6">
        <f>TITRES_STAT!D949</f>
        <v>3.3058999999999998</v>
      </c>
      <c r="C946" s="2">
        <f t="shared" si="109"/>
        <v>0</v>
      </c>
      <c r="D946" s="2">
        <f t="shared" si="110"/>
        <v>3.34476</v>
      </c>
      <c r="E946" s="2">
        <f t="shared" si="112"/>
        <v>3.3507899999999999</v>
      </c>
      <c r="F946" s="2">
        <f t="shared" si="113"/>
        <v>3.3766749999999996</v>
      </c>
      <c r="G946" s="2">
        <f t="shared" ref="G946:G1009" si="115">AVERAGE(B897:B946)</f>
        <v>3.3069460000000017</v>
      </c>
      <c r="H946" s="2">
        <f t="shared" si="111"/>
        <v>3.4331454999999989</v>
      </c>
      <c r="I946" s="2">
        <f t="array" ref="I946">SUMPRODUCT(B930:B949, (ROW(B930:B949)-ROW(B930)+1)) / (20*21/2)</f>
        <v>3.3458033333333339</v>
      </c>
      <c r="J946" s="2">
        <f t="shared" si="114"/>
        <v>3.3492943717532166</v>
      </c>
      <c r="K946" s="2">
        <f t="shared" si="108"/>
        <v>3.3517847343098701</v>
      </c>
    </row>
    <row r="947" spans="1:11" ht="13.5" x14ac:dyDescent="0.25">
      <c r="A947" s="3">
        <f>TITRES_STAT!B950</f>
        <v>43691</v>
      </c>
      <c r="B947" s="6">
        <f>TITRES_STAT!D950</f>
        <v>3.3058999999999998</v>
      </c>
      <c r="C947" s="2">
        <f t="shared" si="109"/>
        <v>0</v>
      </c>
      <c r="D947" s="2">
        <f t="shared" si="110"/>
        <v>3.3308799999999996</v>
      </c>
      <c r="E947" s="2">
        <f t="shared" si="112"/>
        <v>3.3461600000000002</v>
      </c>
      <c r="F947" s="2">
        <f t="shared" si="113"/>
        <v>3.3766750000000001</v>
      </c>
      <c r="G947" s="2">
        <f t="shared" si="115"/>
        <v>3.3070380000000017</v>
      </c>
      <c r="H947" s="2">
        <f t="shared" si="111"/>
        <v>3.4341954999999986</v>
      </c>
      <c r="I947" s="2">
        <f t="array" ref="I947">SUMPRODUCT(B931:B950, (ROW(B931:B950)-ROW(B931)+1)) / (20*21/2)</f>
        <v>3.3385409523809524</v>
      </c>
      <c r="J947" s="2">
        <f t="shared" si="114"/>
        <v>3.3451615744433862</v>
      </c>
      <c r="K947" s="2">
        <f t="shared" ref="K947:K1010" si="116">$K$4*B947+(1-$K$4)*K946</f>
        <v>3.3499853329643852</v>
      </c>
    </row>
    <row r="948" spans="1:11" ht="13.5" x14ac:dyDescent="0.25">
      <c r="A948" s="3">
        <f>TITRES_STAT!B951</f>
        <v>43692</v>
      </c>
      <c r="B948" s="6">
        <f>TITRES_STAT!D951</f>
        <v>3.3058999999999998</v>
      </c>
      <c r="C948" s="2">
        <f t="shared" si="109"/>
        <v>0</v>
      </c>
      <c r="D948" s="2">
        <f t="shared" si="110"/>
        <v>3.3170000000000002</v>
      </c>
      <c r="E948" s="2">
        <f t="shared" si="112"/>
        <v>3.3415300000000001</v>
      </c>
      <c r="F948" s="2">
        <f t="shared" si="113"/>
        <v>3.3727449999999997</v>
      </c>
      <c r="G948" s="2">
        <f t="shared" si="115"/>
        <v>3.3071300000000008</v>
      </c>
      <c r="H948" s="2">
        <f t="shared" si="111"/>
        <v>3.4354769999999979</v>
      </c>
      <c r="I948" s="2">
        <f t="array" ref="I948">SUMPRODUCT(B932:B951, (ROW(B932:B951)-ROW(B932)+1)) / (20*21/2)</f>
        <v>3.3335176190476181</v>
      </c>
      <c r="J948" s="2">
        <f t="shared" si="114"/>
        <v>3.3414223768773494</v>
      </c>
      <c r="K948" s="2">
        <f t="shared" si="116"/>
        <v>3.3482564963775463</v>
      </c>
    </row>
    <row r="949" spans="1:11" ht="13.5" x14ac:dyDescent="0.25">
      <c r="A949" s="3">
        <f>TITRES_STAT!B952</f>
        <v>43693</v>
      </c>
      <c r="B949" s="6">
        <f>TITRES_STAT!D952</f>
        <v>3.3151999999999999</v>
      </c>
      <c r="C949" s="2">
        <f t="shared" si="109"/>
        <v>9.300000000000086E-3</v>
      </c>
      <c r="D949" s="2">
        <f t="shared" si="110"/>
        <v>3.3077599999999996</v>
      </c>
      <c r="E949" s="2">
        <f t="shared" si="112"/>
        <v>3.3318200000000004</v>
      </c>
      <c r="F949" s="2">
        <f t="shared" si="113"/>
        <v>3.3683550000000011</v>
      </c>
      <c r="G949" s="2">
        <f t="shared" si="115"/>
        <v>3.3061760000000011</v>
      </c>
      <c r="H949" s="2">
        <f t="shared" si="111"/>
        <v>3.4369099999999979</v>
      </c>
      <c r="I949" s="2">
        <f t="array" ref="I949">SUMPRODUCT(B933:B952, (ROW(B933:B952)-ROW(B933)+1)) / (20*21/2)</f>
        <v>3.3307628571428571</v>
      </c>
      <c r="J949" s="2">
        <f t="shared" si="114"/>
        <v>3.3389250076509351</v>
      </c>
      <c r="K949" s="2">
        <f t="shared" si="116"/>
        <v>3.34696016318627</v>
      </c>
    </row>
    <row r="950" spans="1:11" ht="13.5" x14ac:dyDescent="0.25">
      <c r="A950" s="3">
        <f>TITRES_STAT!B953</f>
        <v>43696</v>
      </c>
      <c r="B950" s="6">
        <f>TITRES_STAT!D953</f>
        <v>3.2921</v>
      </c>
      <c r="C950" s="2">
        <f t="shared" si="109"/>
        <v>-2.3099999999999898E-2</v>
      </c>
      <c r="D950" s="2">
        <f t="shared" si="110"/>
        <v>3.3050000000000006</v>
      </c>
      <c r="E950" s="2">
        <f t="shared" si="112"/>
        <v>3.3235000000000006</v>
      </c>
      <c r="F950" s="2">
        <f t="shared" si="113"/>
        <v>3.3586450000000005</v>
      </c>
      <c r="G950" s="2">
        <f t="shared" si="115"/>
        <v>3.3064320000000009</v>
      </c>
      <c r="H950" s="2">
        <f t="shared" si="111"/>
        <v>3.4384379999999988</v>
      </c>
      <c r="I950" s="2">
        <f t="array" ref="I950">SUMPRODUCT(B934:B953, (ROW(B934:B953)-ROW(B934)+1)) / (20*21/2)</f>
        <v>3.3264885714285715</v>
      </c>
      <c r="J950" s="2">
        <f t="shared" si="114"/>
        <v>3.3344654831127509</v>
      </c>
      <c r="K950" s="2">
        <f t="shared" si="116"/>
        <v>3.3448087842377889</v>
      </c>
    </row>
    <row r="951" spans="1:11" ht="13.5" x14ac:dyDescent="0.25">
      <c r="A951" s="3">
        <f>TITRES_STAT!B954</f>
        <v>43697</v>
      </c>
      <c r="B951" s="6">
        <f>TITRES_STAT!D954</f>
        <v>3.3058999999999998</v>
      </c>
      <c r="C951" s="2">
        <f t="shared" si="109"/>
        <v>1.3799999999999812E-2</v>
      </c>
      <c r="D951" s="2">
        <f t="shared" si="110"/>
        <v>3.3049999999999997</v>
      </c>
      <c r="E951" s="2">
        <f t="shared" si="112"/>
        <v>3.3248800000000003</v>
      </c>
      <c r="F951" s="2">
        <f t="shared" si="113"/>
        <v>3.3533250000000003</v>
      </c>
      <c r="G951" s="2">
        <f t="shared" si="115"/>
        <v>3.3058200000000015</v>
      </c>
      <c r="H951" s="2">
        <f t="shared" si="111"/>
        <v>3.4399299999999986</v>
      </c>
      <c r="I951" s="2">
        <f t="array" ref="I951">SUMPRODUCT(B935:B954, (ROW(B935:B954)-ROW(B935)+1)) / (20*21/2)</f>
        <v>3.3267361904761903</v>
      </c>
      <c r="J951" s="2">
        <f t="shared" si="114"/>
        <v>3.3317449609115362</v>
      </c>
      <c r="K951" s="2">
        <f t="shared" si="116"/>
        <v>3.3432829495617971</v>
      </c>
    </row>
    <row r="952" spans="1:11" ht="13.5" x14ac:dyDescent="0.25">
      <c r="A952" s="3">
        <f>TITRES_STAT!B955</f>
        <v>43698</v>
      </c>
      <c r="B952" s="6">
        <f>TITRES_STAT!D955</f>
        <v>3.3243999999999998</v>
      </c>
      <c r="C952" s="2">
        <f t="shared" si="109"/>
        <v>1.8499999999999961E-2</v>
      </c>
      <c r="D952" s="2">
        <f t="shared" si="110"/>
        <v>3.3086999999999995</v>
      </c>
      <c r="E952" s="2">
        <f t="shared" si="112"/>
        <v>3.3197900000000002</v>
      </c>
      <c r="F952" s="2">
        <f t="shared" si="113"/>
        <v>3.3507800000000003</v>
      </c>
      <c r="G952" s="2">
        <f t="shared" si="115"/>
        <v>3.3074260000000013</v>
      </c>
      <c r="H952" s="2">
        <f t="shared" si="111"/>
        <v>3.4411569999999996</v>
      </c>
      <c r="I952" s="2">
        <f t="array" ref="I952">SUMPRODUCT(B936:B955, (ROW(B936:B955)-ROW(B936)+1)) / (20*21/2)</f>
        <v>3.3231661904761904</v>
      </c>
      <c r="J952" s="2">
        <f t="shared" si="114"/>
        <v>3.3310454408247234</v>
      </c>
      <c r="K952" s="2">
        <f t="shared" si="116"/>
        <v>3.3425424417358442</v>
      </c>
    </row>
    <row r="953" spans="1:11" ht="13.5" x14ac:dyDescent="0.25">
      <c r="A953" s="3">
        <f>TITRES_STAT!B956</f>
        <v>43699</v>
      </c>
      <c r="B953" s="6">
        <f>TITRES_STAT!D956</f>
        <v>3.3058999999999998</v>
      </c>
      <c r="C953" s="2">
        <f t="shared" si="109"/>
        <v>-1.8499999999999961E-2</v>
      </c>
      <c r="D953" s="2">
        <f t="shared" si="110"/>
        <v>3.3087000000000004</v>
      </c>
      <c r="E953" s="2">
        <f t="shared" si="112"/>
        <v>3.3128500000000001</v>
      </c>
      <c r="F953" s="2">
        <f t="shared" si="113"/>
        <v>3.3450000000000002</v>
      </c>
      <c r="G953" s="2">
        <f t="shared" si="115"/>
        <v>3.3097180000000015</v>
      </c>
      <c r="H953" s="2">
        <f t="shared" si="111"/>
        <v>3.4425434999999993</v>
      </c>
      <c r="I953" s="2">
        <f t="array" ref="I953">SUMPRODUCT(B937:B956, (ROW(B937:B956)-ROW(B937)+1)) / (20*21/2)</f>
        <v>3.317924761904762</v>
      </c>
      <c r="J953" s="2">
        <f t="shared" si="114"/>
        <v>3.3286506369366542</v>
      </c>
      <c r="K953" s="2">
        <f t="shared" si="116"/>
        <v>3.3411054832363996</v>
      </c>
    </row>
    <row r="954" spans="1:11" ht="13.5" x14ac:dyDescent="0.25">
      <c r="A954" s="3">
        <f>TITRES_STAT!B957</f>
        <v>43700</v>
      </c>
      <c r="B954" s="6">
        <f>TITRES_STAT!D957</f>
        <v>3.3475999999999999</v>
      </c>
      <c r="C954" s="2">
        <f t="shared" si="109"/>
        <v>4.170000000000007E-2</v>
      </c>
      <c r="D954" s="2">
        <f t="shared" si="110"/>
        <v>3.3151799999999993</v>
      </c>
      <c r="E954" s="2">
        <f t="shared" si="112"/>
        <v>3.3114699999999999</v>
      </c>
      <c r="F954" s="2">
        <f t="shared" si="113"/>
        <v>3.3433850000000001</v>
      </c>
      <c r="G954" s="2">
        <f t="shared" si="115"/>
        <v>3.3128440000000006</v>
      </c>
      <c r="H954" s="2">
        <f t="shared" si="111"/>
        <v>3.4441809999999986</v>
      </c>
      <c r="I954" s="2">
        <f t="array" ref="I954">SUMPRODUCT(B938:B957, (ROW(B938:B957)-ROW(B938)+1)) / (20*21/2)</f>
        <v>3.3156319047619047</v>
      </c>
      <c r="J954" s="2">
        <f t="shared" si="114"/>
        <v>3.3304553381807827</v>
      </c>
      <c r="K954" s="2">
        <f t="shared" si="116"/>
        <v>3.3413601701683051</v>
      </c>
    </row>
    <row r="955" spans="1:11" ht="13.5" x14ac:dyDescent="0.25">
      <c r="A955" s="3">
        <f>TITRES_STAT!B958</f>
        <v>43703</v>
      </c>
      <c r="B955" s="6">
        <f>TITRES_STAT!D958</f>
        <v>3.3058999999999998</v>
      </c>
      <c r="C955" s="2">
        <f t="shared" si="109"/>
        <v>-4.170000000000007E-2</v>
      </c>
      <c r="D955" s="2">
        <f t="shared" si="110"/>
        <v>3.3179400000000001</v>
      </c>
      <c r="E955" s="2">
        <f t="shared" si="112"/>
        <v>3.3114700000000008</v>
      </c>
      <c r="F955" s="2">
        <f t="shared" si="113"/>
        <v>3.3378349999999997</v>
      </c>
      <c r="G955" s="2">
        <f t="shared" si="115"/>
        <v>3.3133760000000008</v>
      </c>
      <c r="H955" s="2">
        <f t="shared" si="111"/>
        <v>3.4454624999999983</v>
      </c>
      <c r="I955" s="2">
        <f t="array" ref="I955">SUMPRODUCT(B939:B958, (ROW(B939:B958)-ROW(B939)+1)) / (20*21/2)</f>
        <v>3.3113595238095241</v>
      </c>
      <c r="J955" s="2">
        <f t="shared" si="114"/>
        <v>3.3281167345445173</v>
      </c>
      <c r="K955" s="2">
        <f t="shared" si="116"/>
        <v>3.3399695752597442</v>
      </c>
    </row>
    <row r="956" spans="1:11" ht="13.5" x14ac:dyDescent="0.25">
      <c r="A956" s="3">
        <f>TITRES_STAT!B959</f>
        <v>43704</v>
      </c>
      <c r="B956" s="6">
        <f>TITRES_STAT!D959</f>
        <v>3.2827999999999999</v>
      </c>
      <c r="C956" s="2">
        <f t="shared" si="109"/>
        <v>-2.3099999999999898E-2</v>
      </c>
      <c r="D956" s="2">
        <f t="shared" si="110"/>
        <v>3.31332</v>
      </c>
      <c r="E956" s="2">
        <f t="shared" si="112"/>
        <v>3.3091599999999999</v>
      </c>
      <c r="F956" s="2">
        <f t="shared" si="113"/>
        <v>3.3299749999999997</v>
      </c>
      <c r="G956" s="2">
        <f t="shared" si="115"/>
        <v>3.3121260000000006</v>
      </c>
      <c r="H956" s="2">
        <f t="shared" si="111"/>
        <v>3.4469229999999986</v>
      </c>
      <c r="I956" s="2">
        <f t="array" ref="I956">SUMPRODUCT(B940:B959, (ROW(B940:B959)-ROW(B940)+1)) / (20*21/2)</f>
        <v>3.3091795238095236</v>
      </c>
      <c r="J956" s="2">
        <f t="shared" si="114"/>
        <v>3.323800855064087</v>
      </c>
      <c r="K956" s="2">
        <f t="shared" si="116"/>
        <v>3.3377276311319113</v>
      </c>
    </row>
    <row r="957" spans="1:11" ht="13.5" x14ac:dyDescent="0.25">
      <c r="A957" s="3">
        <f>TITRES_STAT!B960</f>
        <v>43705</v>
      </c>
      <c r="B957" s="6">
        <f>TITRES_STAT!D960</f>
        <v>3.3058999999999998</v>
      </c>
      <c r="C957" s="2">
        <f t="shared" si="109"/>
        <v>2.3099999999999898E-2</v>
      </c>
      <c r="D957" s="2">
        <f t="shared" si="110"/>
        <v>3.3096199999999998</v>
      </c>
      <c r="E957" s="2">
        <f t="shared" si="112"/>
        <v>3.3091599999999999</v>
      </c>
      <c r="F957" s="2">
        <f t="shared" si="113"/>
        <v>3.3276600000000003</v>
      </c>
      <c r="G957" s="2">
        <f t="shared" si="115"/>
        <v>3.3096640000000006</v>
      </c>
      <c r="H957" s="2">
        <f t="shared" si="111"/>
        <v>3.4486249999999985</v>
      </c>
      <c r="I957" s="2">
        <f t="array" ref="I957">SUMPRODUCT(B941:B960, (ROW(B941:B960)-ROW(B941)+1)) / (20*21/2)</f>
        <v>3.3141376190476191</v>
      </c>
      <c r="J957" s="2">
        <f t="shared" si="114"/>
        <v>3.3220960117246499</v>
      </c>
      <c r="K957" s="2">
        <f t="shared" si="116"/>
        <v>3.3364794887345814</v>
      </c>
    </row>
    <row r="958" spans="1:11" ht="13.5" x14ac:dyDescent="0.25">
      <c r="A958" s="3">
        <f>TITRES_STAT!B961</f>
        <v>43706</v>
      </c>
      <c r="B958" s="6">
        <f>TITRES_STAT!D961</f>
        <v>3.2827999999999999</v>
      </c>
      <c r="C958" s="2">
        <f t="shared" si="109"/>
        <v>-2.3099999999999898E-2</v>
      </c>
      <c r="D958" s="2">
        <f t="shared" si="110"/>
        <v>3.3049999999999997</v>
      </c>
      <c r="E958" s="2">
        <f t="shared" si="112"/>
        <v>3.3068500000000007</v>
      </c>
      <c r="F958" s="2">
        <f t="shared" si="113"/>
        <v>3.3241900000000002</v>
      </c>
      <c r="G958" s="2">
        <f t="shared" si="115"/>
        <v>3.3084140000000009</v>
      </c>
      <c r="H958" s="2">
        <f t="shared" si="111"/>
        <v>3.4502329999999986</v>
      </c>
      <c r="I958" s="2">
        <f t="array" ref="I958">SUMPRODUCT(B942:B961, (ROW(B942:B961)-ROW(B942)+1)) / (20*21/2)</f>
        <v>3.3248414285714287</v>
      </c>
      <c r="J958" s="2">
        <f t="shared" si="114"/>
        <v>3.3183535344175406</v>
      </c>
      <c r="K958" s="2">
        <f t="shared" si="116"/>
        <v>3.3343744107449904</v>
      </c>
    </row>
    <row r="959" spans="1:11" ht="13.5" x14ac:dyDescent="0.25">
      <c r="A959" s="3">
        <f>TITRES_STAT!B962</f>
        <v>43707</v>
      </c>
      <c r="B959" s="6">
        <f>TITRES_STAT!D962</f>
        <v>3.3012999999999999</v>
      </c>
      <c r="C959" s="2">
        <f t="shared" si="109"/>
        <v>1.8499999999999961E-2</v>
      </c>
      <c r="D959" s="2">
        <f t="shared" si="110"/>
        <v>3.2957399999999999</v>
      </c>
      <c r="E959" s="2">
        <f t="shared" si="112"/>
        <v>3.3054600000000001</v>
      </c>
      <c r="F959" s="2">
        <f t="shared" si="113"/>
        <v>3.3186400000000007</v>
      </c>
      <c r="G959" s="2">
        <f t="shared" si="115"/>
        <v>3.3085900000000006</v>
      </c>
      <c r="H959" s="2">
        <f t="shared" si="111"/>
        <v>3.452017499999998</v>
      </c>
      <c r="I959" s="2">
        <f t="array" ref="I959">SUMPRODUCT(B943:B962, (ROW(B943:B962)-ROW(B943)+1)) / (20*21/2)</f>
        <v>3.3313609523809529</v>
      </c>
      <c r="J959" s="2">
        <f t="shared" si="114"/>
        <v>3.3167293882825364</v>
      </c>
      <c r="K959" s="2">
        <f t="shared" si="116"/>
        <v>3.3330773750295006</v>
      </c>
    </row>
    <row r="960" spans="1:11" ht="13.5" x14ac:dyDescent="0.25">
      <c r="A960" s="3">
        <f>TITRES_STAT!B963</f>
        <v>43710</v>
      </c>
      <c r="B960" s="6">
        <f>TITRES_STAT!D963</f>
        <v>3.3706999999999998</v>
      </c>
      <c r="C960" s="2">
        <f t="shared" si="109"/>
        <v>6.9399999999999906E-2</v>
      </c>
      <c r="D960" s="2">
        <f t="shared" si="110"/>
        <v>3.3086999999999995</v>
      </c>
      <c r="E960" s="2">
        <f t="shared" si="112"/>
        <v>3.3133200000000009</v>
      </c>
      <c r="F960" s="2">
        <f t="shared" si="113"/>
        <v>3.318410000000001</v>
      </c>
      <c r="G960" s="2">
        <f t="shared" si="115"/>
        <v>3.3116500000000002</v>
      </c>
      <c r="H960" s="2">
        <f t="shared" si="111"/>
        <v>3.4541489999999988</v>
      </c>
      <c r="I960" s="2">
        <f t="array" ref="I960">SUMPRODUCT(B944:B963, (ROW(B944:B963)-ROW(B944)+1)) / (20*21/2)</f>
        <v>3.3369066666666671</v>
      </c>
      <c r="J960" s="2">
        <f t="shared" si="114"/>
        <v>3.3218694465413425</v>
      </c>
      <c r="K960" s="2">
        <f t="shared" si="116"/>
        <v>3.3345527720871675</v>
      </c>
    </row>
    <row r="961" spans="1:11" ht="13.5" x14ac:dyDescent="0.25">
      <c r="A961" s="3">
        <f>TITRES_STAT!B964</f>
        <v>43711</v>
      </c>
      <c r="B961" s="6">
        <f>TITRES_STAT!D964</f>
        <v>3.4308000000000001</v>
      </c>
      <c r="C961" s="2">
        <f t="shared" si="109"/>
        <v>6.0100000000000264E-2</v>
      </c>
      <c r="D961" s="2">
        <f t="shared" si="110"/>
        <v>3.3382999999999994</v>
      </c>
      <c r="E961" s="2">
        <f t="shared" si="112"/>
        <v>3.3258100000000006</v>
      </c>
      <c r="F961" s="2">
        <f t="shared" si="113"/>
        <v>3.325345</v>
      </c>
      <c r="G961" s="2">
        <f t="shared" si="115"/>
        <v>3.3152080000000002</v>
      </c>
      <c r="H961" s="2">
        <f t="shared" si="111"/>
        <v>3.4568334999999997</v>
      </c>
      <c r="I961" s="2">
        <f t="array" ref="I961">SUMPRODUCT(B945:B964, (ROW(B945:B964)-ROW(B945)+1)) / (20*21/2)</f>
        <v>3.3419704761904758</v>
      </c>
      <c r="J961" s="2">
        <f t="shared" si="114"/>
        <v>3.3322437849659763</v>
      </c>
      <c r="K961" s="2">
        <f t="shared" si="116"/>
        <v>3.3383271731817885</v>
      </c>
    </row>
    <row r="962" spans="1:11" ht="13.5" x14ac:dyDescent="0.25">
      <c r="A962" s="3">
        <f>TITRES_STAT!B965</f>
        <v>43712</v>
      </c>
      <c r="B962" s="6">
        <f>TITRES_STAT!D965</f>
        <v>3.3938000000000001</v>
      </c>
      <c r="C962" s="2">
        <f t="shared" si="109"/>
        <v>-3.6999999999999922E-2</v>
      </c>
      <c r="D962" s="2">
        <f t="shared" si="110"/>
        <v>3.35588</v>
      </c>
      <c r="E962" s="2">
        <f t="shared" si="112"/>
        <v>3.3327499999999999</v>
      </c>
      <c r="F962" s="2">
        <f t="shared" si="113"/>
        <v>3.3262700000000001</v>
      </c>
      <c r="G962" s="2">
        <f t="shared" si="115"/>
        <v>3.3197860000000001</v>
      </c>
      <c r="H962" s="2">
        <f t="shared" si="111"/>
        <v>3.459458999999999</v>
      </c>
      <c r="I962" s="2">
        <f t="array" ref="I962">SUMPRODUCT(B946:B965, (ROW(B946:B965)-ROW(B946)+1)) / (20*21/2)</f>
        <v>3.3469461904761904</v>
      </c>
      <c r="J962" s="2">
        <f t="shared" si="114"/>
        <v>3.3381062816358833</v>
      </c>
      <c r="K962" s="2">
        <f t="shared" si="116"/>
        <v>3.3405025781550517</v>
      </c>
    </row>
    <row r="963" spans="1:11" ht="13.5" x14ac:dyDescent="0.25">
      <c r="A963" s="3">
        <f>TITRES_STAT!B966</f>
        <v>43713</v>
      </c>
      <c r="B963" s="6">
        <f>TITRES_STAT!D966</f>
        <v>3.3845000000000001</v>
      </c>
      <c r="C963" s="2">
        <f t="shared" si="109"/>
        <v>-9.300000000000086E-3</v>
      </c>
      <c r="D963" s="2">
        <f t="shared" si="110"/>
        <v>3.37622</v>
      </c>
      <c r="E963" s="2">
        <f t="shared" si="112"/>
        <v>3.3406100000000003</v>
      </c>
      <c r="F963" s="2">
        <f t="shared" si="113"/>
        <v>3.32673</v>
      </c>
      <c r="G963" s="2">
        <f t="shared" si="115"/>
        <v>3.3241780000000007</v>
      </c>
      <c r="H963" s="2">
        <f t="shared" si="111"/>
        <v>3.4616594999999997</v>
      </c>
      <c r="I963" s="2">
        <f t="array" ref="I963">SUMPRODUCT(B947:B966, (ROW(B947:B966)-ROW(B947)+1)) / (20*21/2)</f>
        <v>3.3467314285714282</v>
      </c>
      <c r="J963" s="2">
        <f t="shared" si="114"/>
        <v>3.3425247310038944</v>
      </c>
      <c r="K963" s="2">
        <f t="shared" si="116"/>
        <v>3.3422279672470108</v>
      </c>
    </row>
    <row r="964" spans="1:11" ht="13.5" x14ac:dyDescent="0.25">
      <c r="A964" s="3">
        <f>TITRES_STAT!B967</f>
        <v>43714</v>
      </c>
      <c r="B964" s="6">
        <f>TITRES_STAT!D967</f>
        <v>3.3799000000000001</v>
      </c>
      <c r="C964" s="2">
        <f t="shared" ref="C964:C1027" si="117">B964-B963</f>
        <v>-4.5999999999999375E-3</v>
      </c>
      <c r="D964" s="2">
        <f t="shared" si="110"/>
        <v>3.3919399999999995</v>
      </c>
      <c r="E964" s="2">
        <f t="shared" si="112"/>
        <v>3.3438400000000001</v>
      </c>
      <c r="F964" s="2">
        <f t="shared" si="113"/>
        <v>3.327655</v>
      </c>
      <c r="G964" s="2">
        <f t="shared" si="115"/>
        <v>3.328478</v>
      </c>
      <c r="H964" s="2">
        <f t="shared" si="111"/>
        <v>3.4632689999999995</v>
      </c>
      <c r="I964" s="2">
        <f t="array" ref="I964">SUMPRODUCT(B948:B967, (ROW(B948:B967)-ROW(B948)+1)) / (20*21/2)</f>
        <v>3.3446442857142853</v>
      </c>
      <c r="J964" s="2">
        <f t="shared" si="114"/>
        <v>3.3460842804320952</v>
      </c>
      <c r="K964" s="2">
        <f t="shared" si="116"/>
        <v>3.3437053018647753</v>
      </c>
    </row>
    <row r="965" spans="1:11" ht="13.5" x14ac:dyDescent="0.25">
      <c r="A965" s="3">
        <f>TITRES_STAT!B968</f>
        <v>43717</v>
      </c>
      <c r="B965" s="6">
        <f>TITRES_STAT!D968</f>
        <v>3.3799000000000001</v>
      </c>
      <c r="C965" s="2">
        <f t="shared" si="117"/>
        <v>0</v>
      </c>
      <c r="D965" s="2">
        <f t="shared" si="110"/>
        <v>3.3937799999999996</v>
      </c>
      <c r="E965" s="2">
        <f t="shared" si="112"/>
        <v>3.3512399999999998</v>
      </c>
      <c r="F965" s="2">
        <f t="shared" si="113"/>
        <v>3.3313550000000007</v>
      </c>
      <c r="G965" s="2">
        <f t="shared" si="115"/>
        <v>3.3326899999999999</v>
      </c>
      <c r="H965" s="2">
        <f t="shared" si="111"/>
        <v>3.4643949999999997</v>
      </c>
      <c r="I965" s="2">
        <f t="array" ref="I965">SUMPRODUCT(B949:B968, (ROW(B949:B968)-ROW(B949)+1)) / (20*21/2)</f>
        <v>3.3420871428571424</v>
      </c>
      <c r="J965" s="2">
        <f t="shared" si="114"/>
        <v>3.3493048251528483</v>
      </c>
      <c r="K965" s="2">
        <f t="shared" si="116"/>
        <v>3.3451247017916472</v>
      </c>
    </row>
    <row r="966" spans="1:11" ht="13.5" x14ac:dyDescent="0.25">
      <c r="A966" s="3">
        <f>TITRES_STAT!B969</f>
        <v>43718</v>
      </c>
      <c r="B966" s="6">
        <f>TITRES_STAT!D969</f>
        <v>3.3290999999999999</v>
      </c>
      <c r="C966" s="2">
        <f t="shared" si="117"/>
        <v>-5.0800000000000178E-2</v>
      </c>
      <c r="D966" s="2">
        <f t="shared" ref="D966:D1029" si="118">AVERAGE(B962:B966)</f>
        <v>3.37344</v>
      </c>
      <c r="E966" s="2">
        <f t="shared" si="112"/>
        <v>3.3558699999999995</v>
      </c>
      <c r="F966" s="2">
        <f t="shared" si="113"/>
        <v>3.3325149999999999</v>
      </c>
      <c r="G966" s="2">
        <f t="shared" si="115"/>
        <v>3.336678</v>
      </c>
      <c r="H966" s="2">
        <f t="shared" si="111"/>
        <v>3.4652669999999994</v>
      </c>
      <c r="I966" s="2">
        <f t="array" ref="I966">SUMPRODUCT(B950:B969, (ROW(B950:B969)-ROW(B950)+1)) / (20*21/2)</f>
        <v>3.3338061904761909</v>
      </c>
      <c r="J966" s="2">
        <f t="shared" si="114"/>
        <v>3.347380556090672</v>
      </c>
      <c r="K966" s="2">
        <f t="shared" si="116"/>
        <v>3.3444962821135436</v>
      </c>
    </row>
    <row r="967" spans="1:11" ht="13.5" x14ac:dyDescent="0.25">
      <c r="A967" s="3">
        <f>TITRES_STAT!B970</f>
        <v>43719</v>
      </c>
      <c r="B967" s="6">
        <f>TITRES_STAT!D970</f>
        <v>3.3106</v>
      </c>
      <c r="C967" s="2">
        <f t="shared" si="117"/>
        <v>-1.8499999999999961E-2</v>
      </c>
      <c r="D967" s="2">
        <f t="shared" si="118"/>
        <v>3.3568000000000007</v>
      </c>
      <c r="E967" s="2">
        <f t="shared" si="112"/>
        <v>3.3563399999999994</v>
      </c>
      <c r="F967" s="2">
        <f t="shared" si="113"/>
        <v>3.3327499999999994</v>
      </c>
      <c r="G967" s="2">
        <f t="shared" si="115"/>
        <v>3.3386239999999994</v>
      </c>
      <c r="H967" s="2">
        <f t="shared" si="111"/>
        <v>3.4658779999999996</v>
      </c>
      <c r="I967" s="2">
        <f t="array" ref="I967">SUMPRODUCT(B951:B970, (ROW(B951:B970)-ROW(B951)+1)) / (20*21/2)</f>
        <v>3.3333414285714289</v>
      </c>
      <c r="J967" s="2">
        <f t="shared" si="114"/>
        <v>3.3438776459867983</v>
      </c>
      <c r="K967" s="2">
        <f t="shared" si="116"/>
        <v>3.3431670161483069</v>
      </c>
    </row>
    <row r="968" spans="1:11" ht="13.5" x14ac:dyDescent="0.25">
      <c r="A968" s="3">
        <f>TITRES_STAT!B971</f>
        <v>43720</v>
      </c>
      <c r="B968" s="6">
        <f>TITRES_STAT!D971</f>
        <v>3.3058999999999998</v>
      </c>
      <c r="C968" s="2">
        <f t="shared" si="117"/>
        <v>-4.7000000000001485E-3</v>
      </c>
      <c r="D968" s="2">
        <f t="shared" si="118"/>
        <v>3.3410800000000003</v>
      </c>
      <c r="E968" s="2">
        <f t="shared" si="112"/>
        <v>3.3586499999999999</v>
      </c>
      <c r="F968" s="2">
        <f t="shared" si="113"/>
        <v>3.3327499999999999</v>
      </c>
      <c r="G968" s="2">
        <f t="shared" si="115"/>
        <v>3.3405639999999992</v>
      </c>
      <c r="H968" s="2">
        <f t="shared" si="111"/>
        <v>3.4661079999999993</v>
      </c>
      <c r="I968" s="2">
        <f t="array" ref="I968">SUMPRODUCT(B952:B971, (ROW(B952:B971)-ROW(B952)+1)) / (20*21/2)</f>
        <v>3.3265609523809521</v>
      </c>
      <c r="J968" s="2">
        <f t="shared" si="114"/>
        <v>3.3402607273213887</v>
      </c>
      <c r="K968" s="2">
        <f t="shared" si="116"/>
        <v>3.3417055645346476</v>
      </c>
    </row>
    <row r="969" spans="1:11" ht="13.5" x14ac:dyDescent="0.25">
      <c r="A969" s="3">
        <f>TITRES_STAT!B972</f>
        <v>43721</v>
      </c>
      <c r="B969" s="6">
        <f>TITRES_STAT!D972</f>
        <v>3.2458</v>
      </c>
      <c r="C969" s="2">
        <f t="shared" si="117"/>
        <v>-6.009999999999982E-2</v>
      </c>
      <c r="D969" s="2">
        <f t="shared" si="118"/>
        <v>3.31426</v>
      </c>
      <c r="E969" s="2">
        <f t="shared" si="112"/>
        <v>3.3531</v>
      </c>
      <c r="F969" s="2">
        <f t="shared" si="113"/>
        <v>3.3292799999999998</v>
      </c>
      <c r="G969" s="2">
        <f t="shared" si="115"/>
        <v>3.340949999999999</v>
      </c>
      <c r="H969" s="2">
        <f t="shared" si="111"/>
        <v>3.4659324999999996</v>
      </c>
      <c r="I969" s="2">
        <f t="array" ref="I969">SUMPRODUCT(B953:B972, (ROW(B953:B972)-ROW(B953)+1)) / (20*21/2)</f>
        <v>3.3252861904761901</v>
      </c>
      <c r="J969" s="2">
        <f t="shared" si="114"/>
        <v>3.3312644675764944</v>
      </c>
      <c r="K969" s="2">
        <f t="shared" si="116"/>
        <v>3.3379445620038775</v>
      </c>
    </row>
    <row r="970" spans="1:11" ht="13.5" x14ac:dyDescent="0.25">
      <c r="A970" s="3">
        <f>TITRES_STAT!B973</f>
        <v>43724</v>
      </c>
      <c r="B970" s="6">
        <f>TITRES_STAT!D973</f>
        <v>3.3243999999999998</v>
      </c>
      <c r="C970" s="2">
        <f t="shared" si="117"/>
        <v>7.8599999999999781E-2</v>
      </c>
      <c r="D970" s="2">
        <f t="shared" si="118"/>
        <v>3.3031599999999997</v>
      </c>
      <c r="E970" s="2">
        <f t="shared" si="112"/>
        <v>3.3484699999999998</v>
      </c>
      <c r="F970" s="2">
        <f t="shared" si="113"/>
        <v>3.3308950000000004</v>
      </c>
      <c r="G970" s="2">
        <f t="shared" si="115"/>
        <v>3.341499999999999</v>
      </c>
      <c r="H970" s="2">
        <f t="shared" ref="H970:H1033" si="119">AVERAGE(B771:B970)</f>
        <v>3.4659395000000002</v>
      </c>
      <c r="I970" s="2">
        <f t="array" ref="I970">SUMPRODUCT(B954:B973, (ROW(B954:B973)-ROW(B954)+1)) / (20*21/2)</f>
        <v>3.3165695238095232</v>
      </c>
      <c r="J970" s="2">
        <f t="shared" si="114"/>
        <v>3.3306107087596857</v>
      </c>
      <c r="K970" s="2">
        <f t="shared" si="116"/>
        <v>3.3374134027096076</v>
      </c>
    </row>
    <row r="971" spans="1:11" ht="13.5" x14ac:dyDescent="0.25">
      <c r="A971" s="3">
        <f>TITRES_STAT!B974</f>
        <v>43725</v>
      </c>
      <c r="B971" s="6">
        <f>TITRES_STAT!D974</f>
        <v>3.2597</v>
      </c>
      <c r="C971" s="2">
        <f t="shared" si="117"/>
        <v>-6.4699999999999758E-2</v>
      </c>
      <c r="D971" s="2">
        <f t="shared" si="118"/>
        <v>3.2892800000000002</v>
      </c>
      <c r="E971" s="2">
        <f t="shared" si="112"/>
        <v>3.3313600000000001</v>
      </c>
      <c r="F971" s="2">
        <f t="shared" si="113"/>
        <v>3.3285850000000003</v>
      </c>
      <c r="G971" s="2">
        <f t="shared" si="115"/>
        <v>3.3400519999999987</v>
      </c>
      <c r="H971" s="2">
        <f t="shared" si="119"/>
        <v>3.4656229999999995</v>
      </c>
      <c r="I971" s="2">
        <f t="array" ref="I971">SUMPRODUCT(B955:B974, (ROW(B955:B974)-ROW(B955)+1)) / (20*21/2)</f>
        <v>3.3081828571428571</v>
      </c>
      <c r="J971" s="2">
        <f t="shared" si="114"/>
        <v>3.3238573079254299</v>
      </c>
      <c r="K971" s="2">
        <f t="shared" si="116"/>
        <v>3.3343658182896232</v>
      </c>
    </row>
    <row r="972" spans="1:11" ht="13.5" x14ac:dyDescent="0.25">
      <c r="A972" s="3">
        <f>TITRES_STAT!B975</f>
        <v>43726</v>
      </c>
      <c r="B972" s="6">
        <f>TITRES_STAT!D975</f>
        <v>3.3151999999999999</v>
      </c>
      <c r="C972" s="2">
        <f t="shared" si="117"/>
        <v>5.5499999999999883E-2</v>
      </c>
      <c r="D972" s="2">
        <f t="shared" si="118"/>
        <v>3.2902</v>
      </c>
      <c r="E972" s="2">
        <f t="shared" ref="E972:E1035" si="120">AVERAGE(B963:B972)</f>
        <v>3.3235000000000001</v>
      </c>
      <c r="F972" s="2">
        <f t="shared" si="113"/>
        <v>3.328125</v>
      </c>
      <c r="G972" s="2">
        <f t="shared" si="115"/>
        <v>3.3404179999999992</v>
      </c>
      <c r="H972" s="2">
        <f t="shared" si="119"/>
        <v>3.4655840000000002</v>
      </c>
      <c r="I972" s="2">
        <f t="array" ref="I972">SUMPRODUCT(B956:B975, (ROW(B956:B975)-ROW(B956)+1)) / (20*21/2)</f>
        <v>3.2990009523809518</v>
      </c>
      <c r="J972" s="2">
        <f t="shared" si="114"/>
        <v>3.3230328024087221</v>
      </c>
      <c r="K972" s="2">
        <f t="shared" si="116"/>
        <v>3.3336142175723831</v>
      </c>
    </row>
    <row r="973" spans="1:11" ht="13.5" x14ac:dyDescent="0.25">
      <c r="A973" s="3">
        <f>TITRES_STAT!B976</f>
        <v>43727</v>
      </c>
      <c r="B973" s="6">
        <f>TITRES_STAT!D976</f>
        <v>3.2366000000000001</v>
      </c>
      <c r="C973" s="2">
        <f t="shared" si="117"/>
        <v>-7.8599999999999781E-2</v>
      </c>
      <c r="D973" s="2">
        <f t="shared" si="118"/>
        <v>3.2763399999999998</v>
      </c>
      <c r="E973" s="2">
        <f t="shared" si="120"/>
        <v>3.30871</v>
      </c>
      <c r="F973" s="2">
        <f t="shared" si="113"/>
        <v>3.3246600000000002</v>
      </c>
      <c r="G973" s="2">
        <f t="shared" si="115"/>
        <v>3.3408839999999991</v>
      </c>
      <c r="H973" s="2">
        <f t="shared" si="119"/>
        <v>3.4651520000000007</v>
      </c>
      <c r="I973" s="2">
        <f t="array" ref="I973">SUMPRODUCT(B957:B976, (ROW(B957:B976)-ROW(B957)+1)) / (20*21/2)</f>
        <v>3.2849295238095237</v>
      </c>
      <c r="J973" s="2">
        <f t="shared" si="114"/>
        <v>3.3148011069412249</v>
      </c>
      <c r="K973" s="2">
        <f t="shared" si="116"/>
        <v>3.3298097384518974</v>
      </c>
    </row>
    <row r="974" spans="1:11" ht="13.5" x14ac:dyDescent="0.25">
      <c r="A974" s="3">
        <f>TITRES_STAT!B977</f>
        <v>43728</v>
      </c>
      <c r="B974" s="6">
        <f>TITRES_STAT!D977</f>
        <v>3.2366000000000001</v>
      </c>
      <c r="C974" s="2">
        <f t="shared" si="117"/>
        <v>0</v>
      </c>
      <c r="D974" s="2">
        <f t="shared" si="118"/>
        <v>3.2744999999999997</v>
      </c>
      <c r="E974" s="2">
        <f t="shared" si="120"/>
        <v>3.2943800000000003</v>
      </c>
      <c r="F974" s="2">
        <f t="shared" si="113"/>
        <v>3.3191099999999998</v>
      </c>
      <c r="G974" s="2">
        <f t="shared" si="115"/>
        <v>3.3413499999999994</v>
      </c>
      <c r="H974" s="2">
        <f t="shared" si="119"/>
        <v>3.4645095000000001</v>
      </c>
      <c r="I974" s="2">
        <f t="array" ref="I974">SUMPRODUCT(B958:B977, (ROW(B958:B977)-ROW(B958)+1)) / (20*21/2)</f>
        <v>3.2780180952380951</v>
      </c>
      <c r="J974" s="2">
        <f t="shared" si="114"/>
        <v>3.307353382470632</v>
      </c>
      <c r="K974" s="2">
        <f t="shared" si="116"/>
        <v>3.3261544545910389</v>
      </c>
    </row>
    <row r="975" spans="1:11" ht="13.5" x14ac:dyDescent="0.25">
      <c r="A975" s="3">
        <f>TITRES_STAT!B978</f>
        <v>43731</v>
      </c>
      <c r="B975" s="6">
        <f>TITRES_STAT!D978</f>
        <v>3.2227000000000001</v>
      </c>
      <c r="C975" s="2">
        <f t="shared" si="117"/>
        <v>-1.3900000000000023E-2</v>
      </c>
      <c r="D975" s="2">
        <f t="shared" si="118"/>
        <v>3.2541599999999997</v>
      </c>
      <c r="E975" s="2">
        <f t="shared" si="120"/>
        <v>3.2786599999999999</v>
      </c>
      <c r="F975" s="2">
        <f t="shared" si="113"/>
        <v>3.3149500000000005</v>
      </c>
      <c r="G975" s="2">
        <f t="shared" si="115"/>
        <v>3.3392219999999999</v>
      </c>
      <c r="H975" s="2">
        <f t="shared" si="119"/>
        <v>3.4633240000000001</v>
      </c>
      <c r="I975" s="2">
        <f t="array" ref="I975">SUMPRODUCT(B959:B978, (ROW(B959:B978)-ROW(B959)+1)) / (20*21/2)</f>
        <v>3.2789223809523813</v>
      </c>
      <c r="J975" s="2">
        <f t="shared" si="114"/>
        <v>3.299291155568667</v>
      </c>
      <c r="K975" s="2">
        <f t="shared" si="116"/>
        <v>3.3220974171560962</v>
      </c>
    </row>
    <row r="976" spans="1:11" ht="13.5" x14ac:dyDescent="0.25">
      <c r="A976" s="3">
        <f>TITRES_STAT!B979</f>
        <v>43732</v>
      </c>
      <c r="B976" s="6">
        <f>TITRES_STAT!D979</f>
        <v>3.1671999999999998</v>
      </c>
      <c r="C976" s="2">
        <f t="shared" si="117"/>
        <v>-5.5500000000000327E-2</v>
      </c>
      <c r="D976" s="2">
        <f t="shared" si="118"/>
        <v>3.2356600000000002</v>
      </c>
      <c r="E976" s="2">
        <f t="shared" si="120"/>
        <v>3.2624699999999995</v>
      </c>
      <c r="F976" s="2">
        <f t="shared" si="113"/>
        <v>3.3091700000000004</v>
      </c>
      <c r="G976" s="2">
        <f t="shared" si="115"/>
        <v>3.3361700000000001</v>
      </c>
      <c r="H976" s="2">
        <f t="shared" si="119"/>
        <v>3.4620149999999996</v>
      </c>
      <c r="I976" s="2">
        <f t="array" ref="I976">SUMPRODUCT(B960:B979, (ROW(B960:B979)-ROW(B960)+1)) / (20*21/2)</f>
        <v>3.2717485714285712</v>
      </c>
      <c r="J976" s="2">
        <f t="shared" si="114"/>
        <v>3.2867110455145081</v>
      </c>
      <c r="K976" s="2">
        <f t="shared" si="116"/>
        <v>3.3160230086401707</v>
      </c>
    </row>
    <row r="977" spans="1:11" ht="13.5" x14ac:dyDescent="0.25">
      <c r="A977" s="3">
        <f>TITRES_STAT!B980</f>
        <v>43733</v>
      </c>
      <c r="B977" s="6">
        <f>TITRES_STAT!D980</f>
        <v>3.2366000000000001</v>
      </c>
      <c r="C977" s="2">
        <f t="shared" si="117"/>
        <v>6.940000000000035E-2</v>
      </c>
      <c r="D977" s="2">
        <f t="shared" si="118"/>
        <v>3.2199399999999998</v>
      </c>
      <c r="E977" s="2">
        <f t="shared" si="120"/>
        <v>3.2550699999999999</v>
      </c>
      <c r="F977" s="2">
        <f t="shared" si="113"/>
        <v>3.3057050000000006</v>
      </c>
      <c r="G977" s="2">
        <f t="shared" si="115"/>
        <v>3.3347840000000009</v>
      </c>
      <c r="H977" s="2">
        <f t="shared" si="119"/>
        <v>3.4612949999999993</v>
      </c>
      <c r="I977" s="2">
        <f t="array" ref="I977">SUMPRODUCT(B961:B980, (ROW(B961:B980)-ROW(B961)+1)) / (20*21/2)</f>
        <v>3.2715047619047621</v>
      </c>
      <c r="J977" s="2">
        <f t="shared" si="114"/>
        <v>3.2819385649893169</v>
      </c>
      <c r="K977" s="2">
        <f t="shared" si="116"/>
        <v>3.3129083808503603</v>
      </c>
    </row>
    <row r="978" spans="1:11" ht="13.5" x14ac:dyDescent="0.25">
      <c r="A978" s="3">
        <f>TITRES_STAT!B981</f>
        <v>43734</v>
      </c>
      <c r="B978" s="6">
        <f>TITRES_STAT!D981</f>
        <v>3.3151999999999999</v>
      </c>
      <c r="C978" s="2">
        <f t="shared" si="117"/>
        <v>7.8599999999999781E-2</v>
      </c>
      <c r="D978" s="2">
        <f t="shared" si="118"/>
        <v>3.2356600000000002</v>
      </c>
      <c r="E978" s="2">
        <f t="shared" si="120"/>
        <v>3.2559999999999993</v>
      </c>
      <c r="F978" s="2">
        <f t="shared" si="113"/>
        <v>3.307325000000001</v>
      </c>
      <c r="G978" s="2">
        <f t="shared" si="115"/>
        <v>3.3333980000000007</v>
      </c>
      <c r="H978" s="2">
        <f t="shared" si="119"/>
        <v>3.4609239999999994</v>
      </c>
      <c r="I978" s="2">
        <f t="array" ref="I978">SUMPRODUCT(B962:B981, (ROW(B962:B981)-ROW(B962)+1)) / (20*21/2)</f>
        <v>3.2689533333333332</v>
      </c>
      <c r="J978" s="2">
        <f t="shared" si="114"/>
        <v>3.2851063207046201</v>
      </c>
      <c r="K978" s="2">
        <f t="shared" si="116"/>
        <v>3.3129982482679932</v>
      </c>
    </row>
    <row r="979" spans="1:11" ht="13.5" x14ac:dyDescent="0.25">
      <c r="A979" s="3">
        <f>TITRES_STAT!B982</f>
        <v>43735</v>
      </c>
      <c r="B979" s="6">
        <f>TITRES_STAT!D982</f>
        <v>3.2320000000000002</v>
      </c>
      <c r="C979" s="2">
        <f t="shared" si="117"/>
        <v>-8.3199999999999719E-2</v>
      </c>
      <c r="D979" s="2">
        <f t="shared" si="118"/>
        <v>3.2347399999999999</v>
      </c>
      <c r="E979" s="2">
        <f t="shared" si="120"/>
        <v>3.2546200000000001</v>
      </c>
      <c r="F979" s="2">
        <f t="shared" si="113"/>
        <v>3.3038600000000002</v>
      </c>
      <c r="G979" s="2">
        <f t="shared" si="115"/>
        <v>3.329978000000001</v>
      </c>
      <c r="H979" s="2">
        <f t="shared" si="119"/>
        <v>3.4601369999999991</v>
      </c>
      <c r="I979" s="2">
        <f t="array" ref="I979">SUMPRODUCT(B963:B982, (ROW(B963:B982)-ROW(B963)+1)) / (20*21/2)</f>
        <v>3.2667123809523808</v>
      </c>
      <c r="J979" s="2">
        <f t="shared" si="114"/>
        <v>3.2800485758756088</v>
      </c>
      <c r="K979" s="2">
        <f t="shared" si="116"/>
        <v>3.3098218463751308</v>
      </c>
    </row>
    <row r="980" spans="1:11" ht="13.5" x14ac:dyDescent="0.25">
      <c r="A980" s="3">
        <f>TITRES_STAT!B983</f>
        <v>43738</v>
      </c>
      <c r="B980" s="6">
        <f>TITRES_STAT!D983</f>
        <v>3.3012999999999999</v>
      </c>
      <c r="C980" s="2">
        <f t="shared" si="117"/>
        <v>6.9299999999999695E-2</v>
      </c>
      <c r="D980" s="2">
        <f t="shared" si="118"/>
        <v>3.2504600000000003</v>
      </c>
      <c r="E980" s="2">
        <f t="shared" si="120"/>
        <v>3.25231</v>
      </c>
      <c r="F980" s="2">
        <f t="shared" ref="F980:F1043" si="121">AVERAGE(B961:B980)</f>
        <v>3.3003900000000002</v>
      </c>
      <c r="G980" s="2">
        <f t="shared" si="115"/>
        <v>3.3262780000000003</v>
      </c>
      <c r="H980" s="2">
        <f t="shared" si="119"/>
        <v>3.4601369999999987</v>
      </c>
      <c r="I980" s="2">
        <f t="array" ref="I980">SUMPRODUCT(B964:B983, (ROW(B964:B983)-ROW(B964)+1)) / (20*21/2)</f>
        <v>3.2743133333333336</v>
      </c>
      <c r="J980" s="2">
        <f t="shared" si="114"/>
        <v>3.2820725210303126</v>
      </c>
      <c r="K980" s="2">
        <f t="shared" si="116"/>
        <v>3.3094876563212039</v>
      </c>
    </row>
    <row r="981" spans="1:11" ht="13.5" x14ac:dyDescent="0.25">
      <c r="A981" s="3">
        <f>TITRES_STAT!B984</f>
        <v>43739</v>
      </c>
      <c r="B981" s="6">
        <f>TITRES_STAT!D984</f>
        <v>3.2736000000000001</v>
      </c>
      <c r="C981" s="2">
        <f t="shared" si="117"/>
        <v>-2.7699999999999836E-2</v>
      </c>
      <c r="D981" s="2">
        <f t="shared" si="118"/>
        <v>3.2717399999999999</v>
      </c>
      <c r="E981" s="2">
        <f t="shared" si="120"/>
        <v>3.2536999999999998</v>
      </c>
      <c r="F981" s="2">
        <f t="shared" si="121"/>
        <v>3.2925300000000002</v>
      </c>
      <c r="G981" s="2">
        <f t="shared" si="115"/>
        <v>3.3235040000000002</v>
      </c>
      <c r="H981" s="2">
        <f t="shared" si="119"/>
        <v>3.4599984999999993</v>
      </c>
      <c r="I981" s="2">
        <f t="array" ref="I981">SUMPRODUCT(B965:B984, (ROW(B965:B984)-ROW(B965)+1)) / (20*21/2)</f>
        <v>3.2908019047619055</v>
      </c>
      <c r="J981" s="2">
        <f t="shared" ref="J981:J1044" si="122">$J$4*B981+J980*(1-$J$4)</f>
        <v>3.2812656142655205</v>
      </c>
      <c r="K981" s="2">
        <f t="shared" si="116"/>
        <v>3.3080802972497843</v>
      </c>
    </row>
    <row r="982" spans="1:11" ht="13.5" x14ac:dyDescent="0.25">
      <c r="A982" s="3">
        <f>TITRES_STAT!B985</f>
        <v>43740</v>
      </c>
      <c r="B982" s="6">
        <f>TITRES_STAT!D985</f>
        <v>3.2690000000000001</v>
      </c>
      <c r="C982" s="2">
        <f t="shared" si="117"/>
        <v>-4.5999999999999375E-3</v>
      </c>
      <c r="D982" s="2">
        <f t="shared" si="118"/>
        <v>3.2782200000000001</v>
      </c>
      <c r="E982" s="2">
        <f t="shared" si="120"/>
        <v>3.2490800000000002</v>
      </c>
      <c r="F982" s="2">
        <f t="shared" si="121"/>
        <v>3.2862900000000002</v>
      </c>
      <c r="G982" s="2">
        <f t="shared" si="115"/>
        <v>3.3213780000000002</v>
      </c>
      <c r="H982" s="2">
        <f t="shared" si="119"/>
        <v>3.4599249999999984</v>
      </c>
      <c r="I982" s="2">
        <f t="array" ref="I982">SUMPRODUCT(B966:B985, (ROW(B966:B985)-ROW(B966)+1)) / (20*21/2)</f>
        <v>3.3069161904761901</v>
      </c>
      <c r="J982" s="2">
        <f t="shared" si="122"/>
        <v>3.2800974605259472</v>
      </c>
      <c r="K982" s="2">
        <f t="shared" si="116"/>
        <v>3.306547736573322</v>
      </c>
    </row>
    <row r="983" spans="1:11" ht="13.5" x14ac:dyDescent="0.25">
      <c r="A983" s="3">
        <f>TITRES_STAT!B986</f>
        <v>43741</v>
      </c>
      <c r="B983" s="6">
        <f>TITRES_STAT!D986</f>
        <v>3.3660999999999999</v>
      </c>
      <c r="C983" s="2">
        <f t="shared" si="117"/>
        <v>9.7099999999999742E-2</v>
      </c>
      <c r="D983" s="2">
        <f t="shared" si="118"/>
        <v>3.2884000000000002</v>
      </c>
      <c r="E983" s="2">
        <f t="shared" si="120"/>
        <v>3.2620300000000002</v>
      </c>
      <c r="F983" s="2">
        <f t="shared" si="121"/>
        <v>3.2853700000000003</v>
      </c>
      <c r="G983" s="2">
        <f t="shared" si="115"/>
        <v>3.3202699999999998</v>
      </c>
      <c r="H983" s="2">
        <f t="shared" si="119"/>
        <v>3.4603589999999986</v>
      </c>
      <c r="I983" s="2">
        <f t="array" ref="I983">SUMPRODUCT(B967:B986, (ROW(B967:B986)-ROW(B967)+1)) / (20*21/2)</f>
        <v>3.3186942857142858</v>
      </c>
      <c r="J983" s="2">
        <f t="shared" si="122"/>
        <v>3.2882881785710953</v>
      </c>
      <c r="K983" s="2">
        <f t="shared" si="116"/>
        <v>3.3088831194527994</v>
      </c>
    </row>
    <row r="984" spans="1:11" ht="13.5" x14ac:dyDescent="0.25">
      <c r="A984" s="3">
        <f>TITRES_STAT!B987</f>
        <v>43742</v>
      </c>
      <c r="B984" s="6">
        <f>TITRES_STAT!D987</f>
        <v>3.4584999999999999</v>
      </c>
      <c r="C984" s="2">
        <f t="shared" si="117"/>
        <v>9.2400000000000038E-2</v>
      </c>
      <c r="D984" s="2">
        <f t="shared" si="118"/>
        <v>3.3336999999999994</v>
      </c>
      <c r="E984" s="2">
        <f t="shared" si="120"/>
        <v>3.2842199999999999</v>
      </c>
      <c r="F984" s="2">
        <f t="shared" si="121"/>
        <v>3.2892999999999999</v>
      </c>
      <c r="G984" s="2">
        <f t="shared" si="115"/>
        <v>3.3218419999999997</v>
      </c>
      <c r="H984" s="2">
        <f t="shared" si="119"/>
        <v>3.4609909999999982</v>
      </c>
      <c r="I984" s="2">
        <f t="array" ref="I984">SUMPRODUCT(B968:B987, (ROW(B968:B987)-ROW(B968)+1)) / (20*21/2)</f>
        <v>3.3304923809523816</v>
      </c>
      <c r="J984" s="2">
        <f t="shared" si="122"/>
        <v>3.3044988282309911</v>
      </c>
      <c r="K984" s="2">
        <f t="shared" si="116"/>
        <v>3.3147504481017092</v>
      </c>
    </row>
    <row r="985" spans="1:11" ht="13.5" x14ac:dyDescent="0.25">
      <c r="A985" s="3">
        <f>TITRES_STAT!B988</f>
        <v>43745</v>
      </c>
      <c r="B985" s="6">
        <f>TITRES_STAT!D988</f>
        <v>3.4584999999999999</v>
      </c>
      <c r="C985" s="2">
        <f t="shared" si="117"/>
        <v>0</v>
      </c>
      <c r="D985" s="2">
        <f t="shared" si="118"/>
        <v>3.3651400000000002</v>
      </c>
      <c r="E985" s="2">
        <f t="shared" si="120"/>
        <v>3.3077999999999994</v>
      </c>
      <c r="F985" s="2">
        <f t="shared" si="121"/>
        <v>3.2932299999999999</v>
      </c>
      <c r="G985" s="2">
        <f t="shared" si="115"/>
        <v>3.3226739999999988</v>
      </c>
      <c r="H985" s="2">
        <f t="shared" si="119"/>
        <v>3.4615789999999982</v>
      </c>
      <c r="I985" s="2">
        <f t="array" ref="I985">SUMPRODUCT(B969:B988, (ROW(B969:B988)-ROW(B969)+1)) / (20*21/2)</f>
        <v>3.3417623809523809</v>
      </c>
      <c r="J985" s="2">
        <f t="shared" si="122"/>
        <v>3.3191656064947064</v>
      </c>
      <c r="K985" s="2">
        <f t="shared" si="116"/>
        <v>3.3203876854310539</v>
      </c>
    </row>
    <row r="986" spans="1:11" ht="13.5" x14ac:dyDescent="0.25">
      <c r="A986" s="3">
        <f>TITRES_STAT!B989</f>
        <v>43746</v>
      </c>
      <c r="B986" s="6">
        <f>TITRES_STAT!D989</f>
        <v>3.4169</v>
      </c>
      <c r="C986" s="2">
        <f t="shared" si="117"/>
        <v>-4.1599999999999859E-2</v>
      </c>
      <c r="D986" s="2">
        <f t="shared" si="118"/>
        <v>3.3938000000000001</v>
      </c>
      <c r="E986" s="2">
        <f t="shared" si="120"/>
        <v>3.33277</v>
      </c>
      <c r="F986" s="2">
        <f t="shared" si="121"/>
        <v>3.2976199999999998</v>
      </c>
      <c r="G986" s="2">
        <f t="shared" si="115"/>
        <v>3.3222119999999991</v>
      </c>
      <c r="H986" s="2">
        <f t="shared" si="119"/>
        <v>3.4619369999999985</v>
      </c>
      <c r="I986" s="2">
        <f t="array" ref="I986">SUMPRODUCT(B970:B989, (ROW(B970:B989)-ROW(B970)+1)) / (20*21/2)</f>
        <v>3.3652533333333334</v>
      </c>
      <c r="J986" s="2">
        <f t="shared" si="122"/>
        <v>3.3284736439714009</v>
      </c>
      <c r="K986" s="2">
        <f t="shared" si="116"/>
        <v>3.3241724820808169</v>
      </c>
    </row>
    <row r="987" spans="1:11" ht="13.5" x14ac:dyDescent="0.25">
      <c r="A987" s="3">
        <f>TITRES_STAT!B990</f>
        <v>43747</v>
      </c>
      <c r="B987" s="6">
        <f>TITRES_STAT!D990</f>
        <v>3.4215</v>
      </c>
      <c r="C987" s="2">
        <f t="shared" si="117"/>
        <v>4.5999999999999375E-3</v>
      </c>
      <c r="D987" s="2">
        <f t="shared" si="118"/>
        <v>3.4243000000000001</v>
      </c>
      <c r="E987" s="2">
        <f t="shared" si="120"/>
        <v>3.3512600000000008</v>
      </c>
      <c r="F987" s="2">
        <f t="shared" si="121"/>
        <v>3.3031649999999999</v>
      </c>
      <c r="G987" s="2">
        <f t="shared" si="115"/>
        <v>3.3235979999999996</v>
      </c>
      <c r="H987" s="2">
        <f t="shared" si="119"/>
        <v>3.4622079999999982</v>
      </c>
      <c r="I987" s="2">
        <f t="array" ref="I987">SUMPRODUCT(B971:B990, (ROW(B971:B990)-ROW(B971)+1)) / (20*21/2)</f>
        <v>3.3872690476190477</v>
      </c>
      <c r="J987" s="2">
        <f t="shared" si="122"/>
        <v>3.3373332969265057</v>
      </c>
      <c r="K987" s="2">
        <f t="shared" si="116"/>
        <v>3.3279892474894122</v>
      </c>
    </row>
    <row r="988" spans="1:11" ht="13.5" x14ac:dyDescent="0.25">
      <c r="A988" s="3">
        <f>TITRES_STAT!B991</f>
        <v>43748</v>
      </c>
      <c r="B988" s="6">
        <f>TITRES_STAT!D991</f>
        <v>3.4215</v>
      </c>
      <c r="C988" s="2">
        <f t="shared" si="117"/>
        <v>0</v>
      </c>
      <c r="D988" s="2">
        <f t="shared" si="118"/>
        <v>3.4353799999999999</v>
      </c>
      <c r="E988" s="2">
        <f t="shared" si="120"/>
        <v>3.3618900000000003</v>
      </c>
      <c r="F988" s="2">
        <f t="shared" si="121"/>
        <v>3.308945</v>
      </c>
      <c r="G988" s="2">
        <f t="shared" si="115"/>
        <v>3.3249839999999993</v>
      </c>
      <c r="H988" s="2">
        <f t="shared" si="119"/>
        <v>3.4623684999999984</v>
      </c>
      <c r="I988" s="2">
        <f t="array" ref="I988">SUMPRODUCT(B972:B991, (ROW(B972:B991)-ROW(B972)+1)) / (20*21/2)</f>
        <v>3.4081838095238095</v>
      </c>
      <c r="J988" s="2">
        <f t="shared" si="122"/>
        <v>3.3453491734096961</v>
      </c>
      <c r="K988" s="2">
        <f t="shared" si="116"/>
        <v>3.3316563358231606</v>
      </c>
    </row>
    <row r="989" spans="1:11" ht="13.5" x14ac:dyDescent="0.25">
      <c r="A989" s="3">
        <f>TITRES_STAT!B992</f>
        <v>43749</v>
      </c>
      <c r="B989" s="6">
        <f>TITRES_STAT!D992</f>
        <v>3.5556000000000001</v>
      </c>
      <c r="C989" s="2">
        <f t="shared" si="117"/>
        <v>0.13410000000000011</v>
      </c>
      <c r="D989" s="2">
        <f t="shared" si="118"/>
        <v>3.4548000000000001</v>
      </c>
      <c r="E989" s="2">
        <f t="shared" si="120"/>
        <v>3.3942500000000004</v>
      </c>
      <c r="F989" s="2">
        <f t="shared" si="121"/>
        <v>3.3244350000000003</v>
      </c>
      <c r="G989" s="2">
        <f t="shared" si="115"/>
        <v>3.3278499999999993</v>
      </c>
      <c r="H989" s="2">
        <f t="shared" si="119"/>
        <v>3.4634199999999988</v>
      </c>
      <c r="I989" s="2">
        <f t="array" ref="I989">SUMPRODUCT(B973:B992, (ROW(B973:B992)-ROW(B973)+1)) / (20*21/2)</f>
        <v>3.4188799999999997</v>
      </c>
      <c r="J989" s="2">
        <f t="shared" si="122"/>
        <v>3.3653730616563919</v>
      </c>
      <c r="K989" s="2">
        <f t="shared" si="116"/>
        <v>3.3404384403006837</v>
      </c>
    </row>
    <row r="990" spans="1:11" ht="13.5" x14ac:dyDescent="0.25">
      <c r="A990" s="3">
        <f>TITRES_STAT!B993</f>
        <v>43752</v>
      </c>
      <c r="B990" s="6">
        <f>TITRES_STAT!D993</f>
        <v>3.5556000000000001</v>
      </c>
      <c r="C990" s="2">
        <f t="shared" si="117"/>
        <v>0</v>
      </c>
      <c r="D990" s="2">
        <f t="shared" si="118"/>
        <v>3.4742199999999999</v>
      </c>
      <c r="E990" s="2">
        <f t="shared" si="120"/>
        <v>3.4196800000000005</v>
      </c>
      <c r="F990" s="2">
        <f t="shared" si="121"/>
        <v>3.3359950000000005</v>
      </c>
      <c r="G990" s="2">
        <f t="shared" si="115"/>
        <v>3.3314559999999993</v>
      </c>
      <c r="H990" s="2">
        <f t="shared" si="119"/>
        <v>3.4644714999999993</v>
      </c>
      <c r="I990" s="2">
        <f t="array" ref="I990">SUMPRODUCT(B974:B993, (ROW(B974:B993)-ROW(B974)+1)) / (20*21/2)</f>
        <v>3.431519523809524</v>
      </c>
      <c r="J990" s="2">
        <f t="shared" si="122"/>
        <v>3.383489912927212</v>
      </c>
      <c r="K990" s="2">
        <f t="shared" si="116"/>
        <v>3.348876148524186</v>
      </c>
    </row>
    <row r="991" spans="1:11" ht="13.5" x14ac:dyDescent="0.25">
      <c r="A991" s="3">
        <f>TITRES_STAT!B994</f>
        <v>43754</v>
      </c>
      <c r="B991" s="6">
        <f>TITRES_STAT!D994</f>
        <v>3.5556000000000001</v>
      </c>
      <c r="C991" s="2">
        <f t="shared" si="117"/>
        <v>0</v>
      </c>
      <c r="D991" s="2">
        <f t="shared" si="118"/>
        <v>3.5019599999999995</v>
      </c>
      <c r="E991" s="2">
        <f t="shared" si="120"/>
        <v>3.4478800000000001</v>
      </c>
      <c r="F991" s="2">
        <f t="shared" si="121"/>
        <v>3.3507899999999999</v>
      </c>
      <c r="G991" s="2">
        <f t="shared" si="115"/>
        <v>3.3367259999999992</v>
      </c>
      <c r="H991" s="2">
        <f t="shared" si="119"/>
        <v>3.4657429999999989</v>
      </c>
      <c r="I991" s="2">
        <f t="array" ref="I991">SUMPRODUCT(B975:B994, (ROW(B975:B994)-ROW(B975)+1)) / (20*21/2)</f>
        <v>3.4429480952380946</v>
      </c>
      <c r="J991" s="2">
        <f t="shared" si="122"/>
        <v>3.3998813497912872</v>
      </c>
      <c r="K991" s="2">
        <f t="shared" si="116"/>
        <v>3.3569829662291197</v>
      </c>
    </row>
    <row r="992" spans="1:11" ht="13.5" x14ac:dyDescent="0.25">
      <c r="A992" s="3">
        <f>TITRES_STAT!B995</f>
        <v>43755</v>
      </c>
      <c r="B992" s="6">
        <f>TITRES_STAT!D995</f>
        <v>3.4630999999999998</v>
      </c>
      <c r="C992" s="2">
        <f t="shared" si="117"/>
        <v>-9.2500000000000249E-2</v>
      </c>
      <c r="D992" s="2">
        <f t="shared" si="118"/>
        <v>3.5102800000000003</v>
      </c>
      <c r="E992" s="2">
        <f t="shared" si="120"/>
        <v>3.4672899999999993</v>
      </c>
      <c r="F992" s="2">
        <f t="shared" si="121"/>
        <v>3.3581850000000002</v>
      </c>
      <c r="G992" s="2">
        <f t="shared" si="115"/>
        <v>3.3384819999999991</v>
      </c>
      <c r="H992" s="2">
        <f t="shared" si="119"/>
        <v>3.4667719999999993</v>
      </c>
      <c r="I992" s="2">
        <f t="array" ref="I992">SUMPRODUCT(B976:B995, (ROW(B976:B995)-ROW(B976)+1)) / (20*21/2)</f>
        <v>3.4487657142857144</v>
      </c>
      <c r="J992" s="2">
        <f t="shared" si="122"/>
        <v>3.4059021736206883</v>
      </c>
      <c r="K992" s="2">
        <f t="shared" si="116"/>
        <v>3.3611444185338604</v>
      </c>
    </row>
    <row r="993" spans="1:11" ht="13.5" x14ac:dyDescent="0.25">
      <c r="A993" s="3">
        <f>TITRES_STAT!B996</f>
        <v>43756</v>
      </c>
      <c r="B993" s="6">
        <f>TITRES_STAT!D996</f>
        <v>3.4908999999999999</v>
      </c>
      <c r="C993" s="2">
        <f t="shared" si="117"/>
        <v>2.7800000000000047E-2</v>
      </c>
      <c r="D993" s="2">
        <f t="shared" si="118"/>
        <v>3.5241599999999997</v>
      </c>
      <c r="E993" s="2">
        <f t="shared" si="120"/>
        <v>3.4797699999999998</v>
      </c>
      <c r="F993" s="2">
        <f t="shared" si="121"/>
        <v>3.3708999999999998</v>
      </c>
      <c r="G993" s="2">
        <f t="shared" si="115"/>
        <v>3.3407939999999989</v>
      </c>
      <c r="H993" s="2">
        <f t="shared" si="119"/>
        <v>3.4679399999999991</v>
      </c>
      <c r="I993" s="2">
        <f t="array" ref="I993">SUMPRODUCT(B977:B996, (ROW(B977:B996)-ROW(B977)+1)) / (20*21/2)</f>
        <v>3.4535261904761905</v>
      </c>
      <c r="J993" s="2">
        <f t="shared" si="122"/>
        <v>3.4139972047044322</v>
      </c>
      <c r="K993" s="2">
        <f t="shared" si="116"/>
        <v>3.366232872709003</v>
      </c>
    </row>
    <row r="994" spans="1:11" ht="13.5" x14ac:dyDescent="0.25">
      <c r="A994" s="3">
        <f>TITRES_STAT!B997</f>
        <v>43759</v>
      </c>
      <c r="B994" s="6">
        <f>TITRES_STAT!D997</f>
        <v>3.4908999999999999</v>
      </c>
      <c r="C994" s="2">
        <f t="shared" si="117"/>
        <v>0</v>
      </c>
      <c r="D994" s="2">
        <f t="shared" si="118"/>
        <v>3.5112200000000002</v>
      </c>
      <c r="E994" s="2">
        <f t="shared" si="120"/>
        <v>3.4830100000000002</v>
      </c>
      <c r="F994" s="2">
        <f t="shared" si="121"/>
        <v>3.3836149999999998</v>
      </c>
      <c r="G994" s="2">
        <f t="shared" si="115"/>
        <v>3.3433839999999999</v>
      </c>
      <c r="H994" s="2">
        <f t="shared" si="119"/>
        <v>3.4691079999999994</v>
      </c>
      <c r="I994" s="2">
        <f t="array" ref="I994">SUMPRODUCT(B978:B997, (ROW(B978:B997)-ROW(B978)+1)) / (20*21/2)</f>
        <v>3.4569652380952385</v>
      </c>
      <c r="J994" s="2">
        <f t="shared" si="122"/>
        <v>3.4213212804468669</v>
      </c>
      <c r="K994" s="2">
        <f t="shared" si="116"/>
        <v>3.3711217796615913</v>
      </c>
    </row>
    <row r="995" spans="1:11" ht="13.5" x14ac:dyDescent="0.25">
      <c r="A995" s="3">
        <f>TITRES_STAT!B998</f>
        <v>43760</v>
      </c>
      <c r="B995" s="6">
        <f>TITRES_STAT!D998</f>
        <v>3.4447000000000001</v>
      </c>
      <c r="C995" s="2">
        <f t="shared" si="117"/>
        <v>-4.6199999999999797E-2</v>
      </c>
      <c r="D995" s="2">
        <f t="shared" si="118"/>
        <v>3.4890400000000001</v>
      </c>
      <c r="E995" s="2">
        <f t="shared" si="120"/>
        <v>3.48163</v>
      </c>
      <c r="F995" s="2">
        <f t="shared" si="121"/>
        <v>3.3947149999999993</v>
      </c>
      <c r="G995" s="2">
        <f t="shared" si="115"/>
        <v>3.3461600000000002</v>
      </c>
      <c r="H995" s="2">
        <f t="shared" si="119"/>
        <v>3.4694284999999985</v>
      </c>
      <c r="I995" s="2">
        <f t="array" ref="I995">SUMPRODUCT(B979:B998, (ROW(B979:B998)-ROW(B979)+1)) / (20*21/2)</f>
        <v>3.4594133333333335</v>
      </c>
      <c r="J995" s="2">
        <f t="shared" si="122"/>
        <v>3.4235478251662128</v>
      </c>
      <c r="K995" s="2">
        <f t="shared" si="116"/>
        <v>3.3740072000670192</v>
      </c>
    </row>
    <row r="996" spans="1:11" ht="13.5" x14ac:dyDescent="0.25">
      <c r="A996" s="3">
        <f>TITRES_STAT!B999</f>
        <v>43761</v>
      </c>
      <c r="B996" s="6">
        <f>TITRES_STAT!D999</f>
        <v>3.4447000000000001</v>
      </c>
      <c r="C996" s="2">
        <f t="shared" si="117"/>
        <v>0</v>
      </c>
      <c r="D996" s="2">
        <f t="shared" si="118"/>
        <v>3.4668600000000005</v>
      </c>
      <c r="E996" s="2">
        <f t="shared" si="120"/>
        <v>3.4844099999999996</v>
      </c>
      <c r="F996" s="2">
        <f t="shared" si="121"/>
        <v>3.4085899999999993</v>
      </c>
      <c r="G996" s="2">
        <f t="shared" si="115"/>
        <v>3.3489360000000006</v>
      </c>
      <c r="H996" s="2">
        <f t="shared" si="119"/>
        <v>3.4694849999999979</v>
      </c>
      <c r="I996" s="2">
        <f t="array" ref="I996">SUMPRODUCT(B980:B999, (ROW(B980:B999)-ROW(B980)+1)) / (20*21/2)</f>
        <v>3.4590352380952383</v>
      </c>
      <c r="J996" s="2">
        <f t="shared" si="122"/>
        <v>3.4255623180075259</v>
      </c>
      <c r="K996" s="2">
        <f t="shared" si="116"/>
        <v>3.3767794667310578</v>
      </c>
    </row>
    <row r="997" spans="1:11" ht="13.5" x14ac:dyDescent="0.25">
      <c r="A997" s="3">
        <f>TITRES_STAT!B1000</f>
        <v>43762</v>
      </c>
      <c r="B997" s="6">
        <f>TITRES_STAT!D1000</f>
        <v>3.4447000000000001</v>
      </c>
      <c r="C997" s="2">
        <f t="shared" si="117"/>
        <v>0</v>
      </c>
      <c r="D997" s="2">
        <f t="shared" si="118"/>
        <v>3.4631800000000004</v>
      </c>
      <c r="E997" s="2">
        <f t="shared" si="120"/>
        <v>3.4867300000000001</v>
      </c>
      <c r="F997" s="2">
        <f t="shared" si="121"/>
        <v>3.4189949999999998</v>
      </c>
      <c r="G997" s="2">
        <f t="shared" si="115"/>
        <v>3.3517120000000009</v>
      </c>
      <c r="H997" s="2">
        <f t="shared" si="119"/>
        <v>3.4690574999999986</v>
      </c>
      <c r="I997" s="2">
        <f t="array" ref="I997">SUMPRODUCT(B981:B1000, (ROW(B981:B1000)-ROW(B981)+1)) / (20*21/2)</f>
        <v>3.4555547619047622</v>
      </c>
      <c r="J997" s="2">
        <f t="shared" si="122"/>
        <v>3.4273849543877613</v>
      </c>
      <c r="K997" s="2">
        <f t="shared" si="116"/>
        <v>3.3794430170553302</v>
      </c>
    </row>
    <row r="998" spans="1:11" ht="13.5" x14ac:dyDescent="0.25">
      <c r="A998" s="3">
        <f>TITRES_STAT!B1001</f>
        <v>43763</v>
      </c>
      <c r="B998" s="6">
        <f>TITRES_STAT!D1001</f>
        <v>3.4447000000000001</v>
      </c>
      <c r="C998" s="2">
        <f t="shared" si="117"/>
        <v>0</v>
      </c>
      <c r="D998" s="2">
        <f t="shared" si="118"/>
        <v>3.4539400000000002</v>
      </c>
      <c r="E998" s="2">
        <f t="shared" si="120"/>
        <v>3.4890500000000002</v>
      </c>
      <c r="F998" s="2">
        <f t="shared" si="121"/>
        <v>3.4254699999999993</v>
      </c>
      <c r="G998" s="2">
        <f t="shared" si="115"/>
        <v>3.3544880000000012</v>
      </c>
      <c r="H998" s="2">
        <f t="shared" si="119"/>
        <v>3.467837499999999</v>
      </c>
      <c r="I998" s="2">
        <f t="array" ref="I998">SUMPRODUCT(B982:B1001, (ROW(B982:B1001)-ROW(B982)+1)) / (20*21/2)</f>
        <v>3.4494119047619045</v>
      </c>
      <c r="J998" s="2">
        <f t="shared" si="122"/>
        <v>3.4290340063508316</v>
      </c>
      <c r="K998" s="2">
        <f t="shared" si="116"/>
        <v>3.3820021144257097</v>
      </c>
    </row>
    <row r="999" spans="1:11" ht="13.5" x14ac:dyDescent="0.25">
      <c r="A999" s="3">
        <f>TITRES_STAT!B1002</f>
        <v>43766</v>
      </c>
      <c r="B999" s="6">
        <f>TITRES_STAT!D1002</f>
        <v>3.4215</v>
      </c>
      <c r="C999" s="2">
        <f t="shared" si="117"/>
        <v>-2.3200000000000109E-2</v>
      </c>
      <c r="D999" s="2">
        <f t="shared" si="118"/>
        <v>3.4400599999999999</v>
      </c>
      <c r="E999" s="2">
        <f t="shared" si="120"/>
        <v>3.4756400000000007</v>
      </c>
      <c r="F999" s="2">
        <f t="shared" si="121"/>
        <v>3.434944999999999</v>
      </c>
      <c r="G999" s="2">
        <f t="shared" si="115"/>
        <v>3.3566140000000013</v>
      </c>
      <c r="H999" s="2">
        <f t="shared" si="119"/>
        <v>3.4656434999999988</v>
      </c>
      <c r="I999" s="2">
        <f t="array" ref="I999">SUMPRODUCT(B983:B1002, (ROW(B983:B1002)-ROW(B983)+1)) / (20*21/2)</f>
        <v>3.4419085714285713</v>
      </c>
      <c r="J999" s="2">
        <f t="shared" si="122"/>
        <v>3.4283164819364664</v>
      </c>
      <c r="K999" s="2">
        <f t="shared" si="116"/>
        <v>3.3835510511148974</v>
      </c>
    </row>
    <row r="1000" spans="1:11" ht="13.5" x14ac:dyDescent="0.25">
      <c r="A1000" s="3">
        <f>TITRES_STAT!B1003</f>
        <v>43767</v>
      </c>
      <c r="B1000" s="6">
        <f>TITRES_STAT!D1003</f>
        <v>3.3984000000000001</v>
      </c>
      <c r="C1000" s="2">
        <f t="shared" si="117"/>
        <v>-2.3099999999999898E-2</v>
      </c>
      <c r="D1000" s="2">
        <f t="shared" si="118"/>
        <v>3.4308000000000001</v>
      </c>
      <c r="E1000" s="2">
        <f t="shared" si="120"/>
        <v>3.4599200000000003</v>
      </c>
      <c r="F1000" s="2">
        <f t="shared" si="121"/>
        <v>3.4397999999999991</v>
      </c>
      <c r="G1000" s="2">
        <f t="shared" si="115"/>
        <v>3.3587400000000014</v>
      </c>
      <c r="H1000" s="2">
        <f t="shared" si="119"/>
        <v>3.4632015000000003</v>
      </c>
      <c r="I1000" s="2">
        <f t="array" ref="I1000">SUMPRODUCT(B984:B1003, (ROW(B984:B1003)-ROW(B984)+1)) / (20*21/2)</f>
        <v>3.439219047619047</v>
      </c>
      <c r="J1000" s="2">
        <f t="shared" si="122"/>
        <v>3.4254672931806125</v>
      </c>
      <c r="K1000" s="2">
        <f t="shared" si="116"/>
        <v>3.3841333628358821</v>
      </c>
    </row>
    <row r="1001" spans="1:11" ht="13.5" x14ac:dyDescent="0.25">
      <c r="A1001" s="3">
        <f>TITRES_STAT!B1004</f>
        <v>43768</v>
      </c>
      <c r="B1001" s="6">
        <f>TITRES_STAT!D1004</f>
        <v>3.3753000000000002</v>
      </c>
      <c r="C1001" s="2">
        <f t="shared" si="117"/>
        <v>-2.3099999999999898E-2</v>
      </c>
      <c r="D1001" s="2">
        <f t="shared" si="118"/>
        <v>3.4169200000000002</v>
      </c>
      <c r="E1001" s="2">
        <f t="shared" si="120"/>
        <v>3.4418899999999999</v>
      </c>
      <c r="F1001" s="2">
        <f t="shared" si="121"/>
        <v>3.4448849999999993</v>
      </c>
      <c r="G1001" s="2">
        <f t="shared" si="115"/>
        <v>3.3601280000000018</v>
      </c>
      <c r="H1001" s="2">
        <f t="shared" si="119"/>
        <v>3.4612164999999999</v>
      </c>
      <c r="I1001" s="2">
        <f t="array" ref="I1001">SUMPRODUCT(B985:B1004, (ROW(B985:B1004)-ROW(B985)+1)) / (20*21/2)</f>
        <v>3.4362657142857143</v>
      </c>
      <c r="J1001" s="2">
        <f t="shared" si="122"/>
        <v>3.4206894557348395</v>
      </c>
      <c r="K1001" s="2">
        <f t="shared" si="116"/>
        <v>3.3837869564501615</v>
      </c>
    </row>
    <row r="1002" spans="1:11" ht="13.5" x14ac:dyDescent="0.25">
      <c r="A1002" s="3">
        <f>TITRES_STAT!B1005</f>
        <v>43769</v>
      </c>
      <c r="B1002" s="6">
        <f>TITRES_STAT!D1005</f>
        <v>3.3660999999999999</v>
      </c>
      <c r="C1002" s="2">
        <f t="shared" si="117"/>
        <v>-9.200000000000319E-3</v>
      </c>
      <c r="D1002" s="2">
        <f t="shared" si="118"/>
        <v>3.4012000000000002</v>
      </c>
      <c r="E1002" s="2">
        <f t="shared" si="120"/>
        <v>3.4321900000000007</v>
      </c>
      <c r="F1002" s="2">
        <f t="shared" si="121"/>
        <v>3.4497399999999994</v>
      </c>
      <c r="G1002" s="2">
        <f t="shared" si="115"/>
        <v>3.3609620000000011</v>
      </c>
      <c r="H1002" s="2">
        <f t="shared" si="119"/>
        <v>3.4596255</v>
      </c>
      <c r="I1002" s="2">
        <f t="array" ref="I1002">SUMPRODUCT(B986:B1005, (ROW(B986:B1005)-ROW(B986)+1)) / (20*21/2)</f>
        <v>3.4290885714285708</v>
      </c>
      <c r="J1002" s="2">
        <f t="shared" si="122"/>
        <v>3.4154904599505693</v>
      </c>
      <c r="K1002" s="2">
        <f t="shared" si="116"/>
        <v>3.3830933503148608</v>
      </c>
    </row>
    <row r="1003" spans="1:11" ht="13.5" x14ac:dyDescent="0.25">
      <c r="A1003" s="3">
        <f>TITRES_STAT!B1006</f>
        <v>43770</v>
      </c>
      <c r="B1003" s="6">
        <f>TITRES_STAT!D1006</f>
        <v>3.4215</v>
      </c>
      <c r="C1003" s="2">
        <f t="shared" si="117"/>
        <v>5.5400000000000116E-2</v>
      </c>
      <c r="D1003" s="2">
        <f t="shared" si="118"/>
        <v>3.3965599999999996</v>
      </c>
      <c r="E1003" s="2">
        <f t="shared" si="120"/>
        <v>3.4252499999999997</v>
      </c>
      <c r="F1003" s="2">
        <f t="shared" si="121"/>
        <v>3.4525099999999993</v>
      </c>
      <c r="G1003" s="2">
        <f t="shared" si="115"/>
        <v>3.3632740000000019</v>
      </c>
      <c r="H1003" s="2">
        <f t="shared" si="119"/>
        <v>3.458796</v>
      </c>
      <c r="I1003" s="2">
        <f t="array" ref="I1003">SUMPRODUCT(B987:B1006, (ROW(B987:B1006)-ROW(B987)+1)) / (20*21/2)</f>
        <v>3.4258314285714286</v>
      </c>
      <c r="J1003" s="2">
        <f t="shared" si="122"/>
        <v>3.4160627970981343</v>
      </c>
      <c r="K1003" s="2">
        <f t="shared" si="116"/>
        <v>3.3845994934397683</v>
      </c>
    </row>
    <row r="1004" spans="1:11" ht="13.5" x14ac:dyDescent="0.25">
      <c r="A1004" s="3">
        <f>TITRES_STAT!B1007</f>
        <v>43773</v>
      </c>
      <c r="B1004" s="6">
        <f>TITRES_STAT!D1007</f>
        <v>3.4215</v>
      </c>
      <c r="C1004" s="2">
        <f t="shared" si="117"/>
        <v>0</v>
      </c>
      <c r="D1004" s="2">
        <f t="shared" si="118"/>
        <v>3.3965599999999996</v>
      </c>
      <c r="E1004" s="2">
        <f t="shared" si="120"/>
        <v>3.4183099999999995</v>
      </c>
      <c r="F1004" s="2">
        <f t="shared" si="121"/>
        <v>3.4506600000000001</v>
      </c>
      <c r="G1004" s="2">
        <f t="shared" si="115"/>
        <v>3.3647520000000015</v>
      </c>
      <c r="H1004" s="2">
        <f t="shared" si="119"/>
        <v>3.4578125000000006</v>
      </c>
      <c r="I1004" s="2">
        <f t="array" ref="I1004">SUMPRODUCT(B988:B1007, (ROW(B988:B1007)-ROW(B988)+1)) / (20*21/2)</f>
        <v>3.4221580952380952</v>
      </c>
      <c r="J1004" s="2">
        <f t="shared" si="122"/>
        <v>3.4165806259459313</v>
      </c>
      <c r="K1004" s="2">
        <f t="shared" si="116"/>
        <v>3.3860465721284045</v>
      </c>
    </row>
    <row r="1005" spans="1:11" ht="13.5" x14ac:dyDescent="0.25">
      <c r="A1005" s="3">
        <f>TITRES_STAT!B1008</f>
        <v>43774</v>
      </c>
      <c r="B1005" s="6">
        <f>TITRES_STAT!D1008</f>
        <v>3.3753000000000002</v>
      </c>
      <c r="C1005" s="2">
        <f t="shared" si="117"/>
        <v>-4.6199999999999797E-2</v>
      </c>
      <c r="D1005" s="2">
        <f t="shared" si="118"/>
        <v>3.3919400000000004</v>
      </c>
      <c r="E1005" s="2">
        <f t="shared" si="120"/>
        <v>3.4113700000000002</v>
      </c>
      <c r="F1005" s="2">
        <f t="shared" si="121"/>
        <v>3.4464999999999995</v>
      </c>
      <c r="G1005" s="2">
        <f t="shared" si="115"/>
        <v>3.3661400000000015</v>
      </c>
      <c r="H1005" s="2">
        <f t="shared" si="119"/>
        <v>3.456862000000001</v>
      </c>
      <c r="I1005" s="2">
        <f t="array" ref="I1005">SUMPRODUCT(B989:B1008, (ROW(B989:B1008)-ROW(B989)+1)) / (20*21/2)</f>
        <v>3.4159028571428571</v>
      </c>
      <c r="J1005" s="2">
        <f t="shared" si="122"/>
        <v>3.4126491377606043</v>
      </c>
      <c r="K1005" s="2">
        <f t="shared" si="116"/>
        <v>3.3856251379272906</v>
      </c>
    </row>
    <row r="1006" spans="1:11" ht="13.5" x14ac:dyDescent="0.25">
      <c r="A1006" s="3">
        <f>TITRES_STAT!B1009</f>
        <v>43775</v>
      </c>
      <c r="B1006" s="6">
        <f>TITRES_STAT!D1009</f>
        <v>3.4123000000000001</v>
      </c>
      <c r="C1006" s="2">
        <f t="shared" si="117"/>
        <v>3.6999999999999922E-2</v>
      </c>
      <c r="D1006" s="2">
        <f t="shared" si="118"/>
        <v>3.3993399999999996</v>
      </c>
      <c r="E1006" s="2">
        <f t="shared" si="120"/>
        <v>3.4081299999999999</v>
      </c>
      <c r="F1006" s="2">
        <f t="shared" si="121"/>
        <v>3.4462700000000006</v>
      </c>
      <c r="G1006" s="2">
        <f t="shared" si="115"/>
        <v>3.3687300000000011</v>
      </c>
      <c r="H1006" s="2">
        <f t="shared" si="119"/>
        <v>3.456096500000001</v>
      </c>
      <c r="I1006" s="2">
        <f t="array" ref="I1006">SUMPRODUCT(B990:B1009, (ROW(B990:B1009)-ROW(B990)+1)) / (20*21/2)</f>
        <v>3.4094076190476197</v>
      </c>
      <c r="J1006" s="2">
        <f t="shared" si="122"/>
        <v>3.4126158865453085</v>
      </c>
      <c r="K1006" s="2">
        <f t="shared" si="116"/>
        <v>3.3866712109497499</v>
      </c>
    </row>
    <row r="1007" spans="1:11" ht="13.5" x14ac:dyDescent="0.25">
      <c r="A1007" s="3">
        <f>TITRES_STAT!B1010</f>
        <v>43776</v>
      </c>
      <c r="B1007" s="6">
        <f>TITRES_STAT!D1010</f>
        <v>3.4077000000000002</v>
      </c>
      <c r="C1007" s="2">
        <f t="shared" si="117"/>
        <v>-4.5999999999999375E-3</v>
      </c>
      <c r="D1007" s="2">
        <f t="shared" si="118"/>
        <v>3.4076599999999999</v>
      </c>
      <c r="E1007" s="2">
        <f t="shared" si="120"/>
        <v>3.4044300000000001</v>
      </c>
      <c r="F1007" s="2">
        <f t="shared" si="121"/>
        <v>3.445580000000001</v>
      </c>
      <c r="G1007" s="2">
        <f t="shared" si="115"/>
        <v>3.370766000000001</v>
      </c>
      <c r="H1007" s="2">
        <f t="shared" si="119"/>
        <v>3.4550440000000013</v>
      </c>
      <c r="I1007" s="2">
        <f t="array" ref="I1007">SUMPRODUCT(B991:B1010, (ROW(B991:B1010)-ROW(B991)+1)) / (20*21/2)</f>
        <v>3.4050947619047616</v>
      </c>
      <c r="J1007" s="2">
        <f t="shared" si="122"/>
        <v>3.4121477068743267</v>
      </c>
      <c r="K1007" s="2">
        <f t="shared" si="116"/>
        <v>3.3874958693438773</v>
      </c>
    </row>
    <row r="1008" spans="1:11" ht="13.5" x14ac:dyDescent="0.25">
      <c r="A1008" s="3">
        <f>TITRES_STAT!B1011</f>
        <v>43777</v>
      </c>
      <c r="B1008" s="6">
        <f>TITRES_STAT!D1011</f>
        <v>3.3799000000000001</v>
      </c>
      <c r="C1008" s="2">
        <f t="shared" si="117"/>
        <v>-2.7800000000000047E-2</v>
      </c>
      <c r="D1008" s="2">
        <f t="shared" si="118"/>
        <v>3.39934</v>
      </c>
      <c r="E1008" s="2">
        <f t="shared" si="120"/>
        <v>3.3979499999999994</v>
      </c>
      <c r="F1008" s="2">
        <f t="shared" si="121"/>
        <v>3.4435000000000016</v>
      </c>
      <c r="G1008" s="2">
        <f t="shared" si="115"/>
        <v>3.3727080000000007</v>
      </c>
      <c r="H1008" s="2">
        <f t="shared" si="119"/>
        <v>3.454336500000001</v>
      </c>
      <c r="I1008" s="2">
        <f t="array" ref="I1008">SUMPRODUCT(B992:B1011, (ROW(B992:B1011)-ROW(B992)+1)) / (20*21/2)</f>
        <v>3.3958504761904762</v>
      </c>
      <c r="J1008" s="2">
        <f t="shared" si="122"/>
        <v>3.4090764966958194</v>
      </c>
      <c r="K1008" s="2">
        <f t="shared" si="116"/>
        <v>3.387197992114706</v>
      </c>
    </row>
    <row r="1009" spans="1:11" ht="13.5" x14ac:dyDescent="0.25">
      <c r="A1009" s="3">
        <f>TITRES_STAT!B1012</f>
        <v>43780</v>
      </c>
      <c r="B1009" s="6">
        <f>TITRES_STAT!D1012</f>
        <v>3.3753000000000002</v>
      </c>
      <c r="C1009" s="2">
        <f t="shared" si="117"/>
        <v>-4.5999999999999375E-3</v>
      </c>
      <c r="D1009" s="2">
        <f t="shared" si="118"/>
        <v>3.3900999999999994</v>
      </c>
      <c r="E1009" s="2">
        <f t="shared" si="120"/>
        <v>3.3933299999999997</v>
      </c>
      <c r="F1009" s="2">
        <f t="shared" si="121"/>
        <v>3.4344850000000009</v>
      </c>
      <c r="G1009" s="2">
        <f t="shared" si="115"/>
        <v>3.3741880000000002</v>
      </c>
      <c r="H1009" s="2">
        <f t="shared" si="119"/>
        <v>3.453078000000001</v>
      </c>
      <c r="I1009" s="2">
        <f t="array" ref="I1009">SUMPRODUCT(B993:B1012, (ROW(B993:B1012)-ROW(B993)+1)) / (20*21/2)</f>
        <v>3.3916466666666656</v>
      </c>
      <c r="J1009" s="2">
        <f t="shared" si="122"/>
        <v>3.4058596874866933</v>
      </c>
      <c r="K1009" s="2">
        <f t="shared" si="116"/>
        <v>3.3867314041886392</v>
      </c>
    </row>
    <row r="1010" spans="1:11" ht="13.5" x14ac:dyDescent="0.25">
      <c r="A1010" s="3">
        <f>TITRES_STAT!B1013</f>
        <v>43781</v>
      </c>
      <c r="B1010" s="6">
        <f>TITRES_STAT!D1013</f>
        <v>3.3892000000000002</v>
      </c>
      <c r="C1010" s="2">
        <f t="shared" si="117"/>
        <v>1.3900000000000023E-2</v>
      </c>
      <c r="D1010" s="2">
        <f t="shared" si="118"/>
        <v>3.3928799999999995</v>
      </c>
      <c r="E1010" s="2">
        <f t="shared" si="120"/>
        <v>3.3924099999999995</v>
      </c>
      <c r="F1010" s="2">
        <f t="shared" si="121"/>
        <v>3.426165000000001</v>
      </c>
      <c r="G1010" s="2">
        <f t="shared" ref="G1010:G1073" si="123">AVERAGE(B961:B1010)</f>
        <v>3.3745579999999999</v>
      </c>
      <c r="H1010" s="2">
        <f t="shared" si="119"/>
        <v>3.4522190000000017</v>
      </c>
      <c r="I1010" s="2">
        <f t="array" ref="I1010">SUMPRODUCT(B994:B1013, (ROW(B994:B1013)-ROW(B994)+1)) / (20*21/2)</f>
        <v>3.3847971428571428</v>
      </c>
      <c r="J1010" s="2">
        <f t="shared" si="122"/>
        <v>3.4042730505831988</v>
      </c>
      <c r="K1010" s="2">
        <f t="shared" si="116"/>
        <v>3.3868282118675159</v>
      </c>
    </row>
    <row r="1011" spans="1:11" ht="13.5" x14ac:dyDescent="0.25">
      <c r="A1011" s="3">
        <f>TITRES_STAT!B1014</f>
        <v>43782</v>
      </c>
      <c r="B1011" s="6">
        <f>TITRES_STAT!D1014</f>
        <v>3.3290999999999999</v>
      </c>
      <c r="C1011" s="2">
        <f t="shared" si="117"/>
        <v>-6.0100000000000264E-2</v>
      </c>
      <c r="D1011" s="2">
        <f t="shared" si="118"/>
        <v>3.3762400000000001</v>
      </c>
      <c r="E1011" s="2">
        <f t="shared" si="120"/>
        <v>3.387789999999999</v>
      </c>
      <c r="F1011" s="2">
        <f t="shared" si="121"/>
        <v>3.4148400000000003</v>
      </c>
      <c r="G1011" s="2">
        <f t="shared" si="123"/>
        <v>3.3725239999999999</v>
      </c>
      <c r="H1011" s="2">
        <f t="shared" si="119"/>
        <v>3.4514775000000024</v>
      </c>
      <c r="I1011" s="2">
        <f t="array" ref="I1011">SUMPRODUCT(B995:B1014, (ROW(B995:B1014)-ROW(B995)+1)) / (20*21/2)</f>
        <v>3.377798095238095</v>
      </c>
      <c r="J1011" s="2">
        <f t="shared" si="122"/>
        <v>3.397113712432418</v>
      </c>
      <c r="K1011" s="2">
        <f t="shared" ref="K1011:K1074" si="124">$K$4*B1011+(1-$K$4)*K1010</f>
        <v>3.3845643604217313</v>
      </c>
    </row>
    <row r="1012" spans="1:11" ht="13.5" x14ac:dyDescent="0.25">
      <c r="A1012" s="3">
        <f>TITRES_STAT!B1015</f>
        <v>43783</v>
      </c>
      <c r="B1012" s="6">
        <f>TITRES_STAT!D1015</f>
        <v>3.3706999999999998</v>
      </c>
      <c r="C1012" s="2">
        <f t="shared" si="117"/>
        <v>4.1599999999999859E-2</v>
      </c>
      <c r="D1012" s="2">
        <f t="shared" si="118"/>
        <v>3.3688400000000001</v>
      </c>
      <c r="E1012" s="2">
        <f t="shared" si="120"/>
        <v>3.3882500000000002</v>
      </c>
      <c r="F1012" s="2">
        <f t="shared" si="121"/>
        <v>3.4102200000000011</v>
      </c>
      <c r="G1012" s="2">
        <f t="shared" si="123"/>
        <v>3.3720619999999997</v>
      </c>
      <c r="H1012" s="2">
        <f t="shared" si="119"/>
        <v>3.4507240000000023</v>
      </c>
      <c r="I1012" s="2">
        <f t="array" ref="I1012">SUMPRODUCT(B996:B1015, (ROW(B996:B1015)-ROW(B996)+1)) / (20*21/2)</f>
        <v>3.3742076190476187</v>
      </c>
      <c r="J1012" s="2">
        <f t="shared" si="122"/>
        <v>3.3945981207721876</v>
      </c>
      <c r="K1012" s="2">
        <f t="shared" si="124"/>
        <v>3.3840206600130358</v>
      </c>
    </row>
    <row r="1013" spans="1:11" ht="13.5" x14ac:dyDescent="0.25">
      <c r="A1013" s="3">
        <f>TITRES_STAT!B1016</f>
        <v>43784</v>
      </c>
      <c r="B1013" s="6">
        <f>TITRES_STAT!D1016</f>
        <v>3.3382999999999998</v>
      </c>
      <c r="C1013" s="2">
        <f t="shared" si="117"/>
        <v>-3.2399999999999984E-2</v>
      </c>
      <c r="D1013" s="2">
        <f t="shared" si="118"/>
        <v>3.3605199999999997</v>
      </c>
      <c r="E1013" s="2">
        <f t="shared" si="120"/>
        <v>3.3799299999999994</v>
      </c>
      <c r="F1013" s="2">
        <f t="shared" si="121"/>
        <v>3.4025900000000009</v>
      </c>
      <c r="G1013" s="2">
        <f t="shared" si="123"/>
        <v>3.3711379999999997</v>
      </c>
      <c r="H1013" s="2">
        <f t="shared" si="119"/>
        <v>3.449610500000003</v>
      </c>
      <c r="I1013" s="2">
        <f t="array" ref="I1013">SUMPRODUCT(B997:B1016, (ROW(B997:B1016)-ROW(B997)+1)) / (20*21/2)</f>
        <v>3.3767595238095232</v>
      </c>
      <c r="J1013" s="2">
        <f t="shared" si="122"/>
        <v>3.3892363949843602</v>
      </c>
      <c r="K1013" s="2">
        <f t="shared" si="124"/>
        <v>3.382227692953701</v>
      </c>
    </row>
    <row r="1014" spans="1:11" ht="13.5" x14ac:dyDescent="0.25">
      <c r="A1014" s="3">
        <f>TITRES_STAT!B1017</f>
        <v>43787</v>
      </c>
      <c r="B1014" s="6">
        <f>TITRES_STAT!D1017</f>
        <v>3.3290999999999999</v>
      </c>
      <c r="C1014" s="2">
        <f t="shared" si="117"/>
        <v>-9.1999999999998749E-3</v>
      </c>
      <c r="D1014" s="2">
        <f t="shared" si="118"/>
        <v>3.35128</v>
      </c>
      <c r="E1014" s="2">
        <f t="shared" si="120"/>
        <v>3.3706899999999997</v>
      </c>
      <c r="F1014" s="2">
        <f t="shared" si="121"/>
        <v>3.3944999999999999</v>
      </c>
      <c r="G1014" s="2">
        <f t="shared" si="123"/>
        <v>3.3701219999999994</v>
      </c>
      <c r="H1014" s="2">
        <f t="shared" si="119"/>
        <v>3.4486490000000019</v>
      </c>
      <c r="I1014" s="2">
        <f t="array" ref="I1014">SUMPRODUCT(B998:B1017, (ROW(B998:B1017)-ROW(B998)+1)) / (20*21/2)</f>
        <v>3.3776819047619049</v>
      </c>
      <c r="J1014" s="2">
        <f t="shared" si="122"/>
        <v>3.3835091192715638</v>
      </c>
      <c r="K1014" s="2">
        <f t="shared" si="124"/>
        <v>3.3801442540143403</v>
      </c>
    </row>
    <row r="1015" spans="1:11" ht="13.5" x14ac:dyDescent="0.25">
      <c r="A1015" s="3">
        <f>TITRES_STAT!B1018</f>
        <v>43788</v>
      </c>
      <c r="B1015" s="6">
        <f>TITRES_STAT!D1018</f>
        <v>3.3567999999999998</v>
      </c>
      <c r="C1015" s="2">
        <f t="shared" si="117"/>
        <v>2.7699999999999836E-2</v>
      </c>
      <c r="D1015" s="2">
        <f t="shared" si="118"/>
        <v>3.3448000000000002</v>
      </c>
      <c r="E1015" s="2">
        <f t="shared" si="120"/>
        <v>3.3688400000000001</v>
      </c>
      <c r="F1015" s="2">
        <f t="shared" si="121"/>
        <v>3.3901049999999997</v>
      </c>
      <c r="G1015" s="2">
        <f t="shared" si="123"/>
        <v>3.3696599999999988</v>
      </c>
      <c r="H1015" s="2">
        <f t="shared" si="119"/>
        <v>3.4479360000000026</v>
      </c>
      <c r="I1015" s="2">
        <f t="array" ref="I1015">SUMPRODUCT(B999:B1018, (ROW(B999:B1018)-ROW(B999)+1)) / (20*21/2)</f>
        <v>3.3761866666666664</v>
      </c>
      <c r="J1015" s="2">
        <f t="shared" si="122"/>
        <v>3.3809653936266528</v>
      </c>
      <c r="K1015" s="2">
        <f t="shared" si="124"/>
        <v>3.3792287930726013</v>
      </c>
    </row>
    <row r="1016" spans="1:11" ht="13.5" x14ac:dyDescent="0.25">
      <c r="A1016" s="3">
        <f>TITRES_STAT!B1019</f>
        <v>43789</v>
      </c>
      <c r="B1016" s="6">
        <f>TITRES_STAT!D1019</f>
        <v>3.4169</v>
      </c>
      <c r="C1016" s="2">
        <f t="shared" si="117"/>
        <v>6.0100000000000264E-2</v>
      </c>
      <c r="D1016" s="2">
        <f t="shared" si="118"/>
        <v>3.3623599999999998</v>
      </c>
      <c r="E1016" s="2">
        <f t="shared" si="120"/>
        <v>3.3693</v>
      </c>
      <c r="F1016" s="2">
        <f t="shared" si="121"/>
        <v>3.388714999999999</v>
      </c>
      <c r="G1016" s="2">
        <f t="shared" si="123"/>
        <v>3.3714159999999991</v>
      </c>
      <c r="H1016" s="2">
        <f t="shared" si="119"/>
        <v>3.4474135000000024</v>
      </c>
      <c r="I1016" s="2">
        <f t="array" ref="I1016">SUMPRODUCT(B1000:B1019, (ROW(B1000:B1019)-ROW(B1000)+1)) / (20*21/2)</f>
        <v>3.3728438095238098</v>
      </c>
      <c r="J1016" s="2">
        <f t="shared" si="122"/>
        <v>3.3843877370907811</v>
      </c>
      <c r="K1016" s="2">
        <f t="shared" si="124"/>
        <v>3.3807060953050487</v>
      </c>
    </row>
    <row r="1017" spans="1:11" ht="13.5" x14ac:dyDescent="0.25">
      <c r="A1017" s="3">
        <f>TITRES_STAT!B1020</f>
        <v>43790</v>
      </c>
      <c r="B1017" s="6">
        <f>TITRES_STAT!D1020</f>
        <v>3.3984000000000001</v>
      </c>
      <c r="C1017" s="2">
        <f t="shared" si="117"/>
        <v>-1.8499999999999961E-2</v>
      </c>
      <c r="D1017" s="2">
        <f t="shared" si="118"/>
        <v>3.3679000000000001</v>
      </c>
      <c r="E1017" s="2">
        <f t="shared" si="120"/>
        <v>3.3683700000000001</v>
      </c>
      <c r="F1017" s="2">
        <f t="shared" si="121"/>
        <v>3.3863999999999996</v>
      </c>
      <c r="G1017" s="2">
        <f t="shared" si="123"/>
        <v>3.3731719999999989</v>
      </c>
      <c r="H1017" s="2">
        <f t="shared" si="119"/>
        <v>3.4467985000000025</v>
      </c>
      <c r="I1017" s="2">
        <f t="array" ref="I1017">SUMPRODUCT(B1001:B1020, (ROW(B1001:B1020)-ROW(B1001)+1)) / (20*21/2)</f>
        <v>3.3698528571428565</v>
      </c>
      <c r="J1017" s="2">
        <f t="shared" si="122"/>
        <v>3.3857222383202306</v>
      </c>
      <c r="K1017" s="2">
        <f t="shared" si="124"/>
        <v>3.3813999739205371</v>
      </c>
    </row>
    <row r="1018" spans="1:11" ht="13.5" x14ac:dyDescent="0.25">
      <c r="A1018" s="3">
        <f>TITRES_STAT!B1021</f>
        <v>43791</v>
      </c>
      <c r="B1018" s="6">
        <f>TITRES_STAT!D1021</f>
        <v>3.3706999999999998</v>
      </c>
      <c r="C1018" s="2">
        <f t="shared" si="117"/>
        <v>-2.770000000000028E-2</v>
      </c>
      <c r="D1018" s="2">
        <f t="shared" si="118"/>
        <v>3.3743799999999999</v>
      </c>
      <c r="E1018" s="2">
        <f t="shared" si="120"/>
        <v>3.3674500000000003</v>
      </c>
      <c r="F1018" s="2">
        <f t="shared" si="121"/>
        <v>3.3826999999999989</v>
      </c>
      <c r="G1018" s="2">
        <f t="shared" si="123"/>
        <v>3.3744679999999994</v>
      </c>
      <c r="H1018" s="2">
        <f t="shared" si="119"/>
        <v>3.4455170000000033</v>
      </c>
      <c r="I1018" s="2">
        <f t="array" ref="I1018">SUMPRODUCT(B1002:B1021, (ROW(B1002:B1021)-ROW(B1002)+1)) / (20*21/2)</f>
        <v>3.3671038095238091</v>
      </c>
      <c r="J1018" s="2">
        <f t="shared" si="122"/>
        <v>3.3842915489563992</v>
      </c>
      <c r="K1018" s="2">
        <f t="shared" si="124"/>
        <v>3.3809803671001237</v>
      </c>
    </row>
    <row r="1019" spans="1:11" ht="13.5" x14ac:dyDescent="0.25">
      <c r="A1019" s="3">
        <f>TITRES_STAT!B1022</f>
        <v>43794</v>
      </c>
      <c r="B1019" s="6">
        <f>TITRES_STAT!D1022</f>
        <v>3.3475999999999999</v>
      </c>
      <c r="C1019" s="2">
        <f t="shared" si="117"/>
        <v>-2.3099999999999898E-2</v>
      </c>
      <c r="D1019" s="2">
        <f t="shared" si="118"/>
        <v>3.3780799999999997</v>
      </c>
      <c r="E1019" s="2">
        <f t="shared" si="120"/>
        <v>3.3646799999999999</v>
      </c>
      <c r="F1019" s="2">
        <f t="shared" si="121"/>
        <v>3.3790049999999994</v>
      </c>
      <c r="G1019" s="2">
        <f t="shared" si="123"/>
        <v>3.3765039999999993</v>
      </c>
      <c r="H1019" s="2">
        <f t="shared" si="119"/>
        <v>3.4430195000000028</v>
      </c>
      <c r="I1019" s="2">
        <f t="array" ref="I1019">SUMPRODUCT(B1003:B1022, (ROW(B1003:B1022)-ROW(B1003)+1)) / (20*21/2)</f>
        <v>3.3640390476190478</v>
      </c>
      <c r="J1019" s="2">
        <f t="shared" si="122"/>
        <v>3.3807971157224568</v>
      </c>
      <c r="K1019" s="2">
        <f t="shared" si="124"/>
        <v>3.3796713330961978</v>
      </c>
    </row>
    <row r="1020" spans="1:11" ht="13.5" x14ac:dyDescent="0.25">
      <c r="A1020" s="3">
        <f>TITRES_STAT!B1023</f>
        <v>43795</v>
      </c>
      <c r="B1020" s="6">
        <f>TITRES_STAT!D1023</f>
        <v>3.3475999999999999</v>
      </c>
      <c r="C1020" s="2">
        <f t="shared" si="117"/>
        <v>0</v>
      </c>
      <c r="D1020" s="2">
        <f t="shared" si="118"/>
        <v>3.3762400000000001</v>
      </c>
      <c r="E1020" s="2">
        <f t="shared" si="120"/>
        <v>3.3605199999999997</v>
      </c>
      <c r="F1020" s="2">
        <f t="shared" si="121"/>
        <v>3.3764649999999987</v>
      </c>
      <c r="G1020" s="2">
        <f t="shared" si="123"/>
        <v>3.3769679999999997</v>
      </c>
      <c r="H1020" s="2">
        <f t="shared" si="119"/>
        <v>3.4406100000000026</v>
      </c>
      <c r="I1020" s="2">
        <f t="array" ref="I1020">SUMPRODUCT(B1004:B1023, (ROW(B1004:B1023)-ROW(B1004)+1)) / (20*21/2)</f>
        <v>3.358008571428571</v>
      </c>
      <c r="J1020" s="2">
        <f t="shared" si="122"/>
        <v>3.3776354856536517</v>
      </c>
      <c r="K1020" s="2">
        <f t="shared" si="124"/>
        <v>3.3784136337590924</v>
      </c>
    </row>
    <row r="1021" spans="1:11" ht="13.5" x14ac:dyDescent="0.25">
      <c r="A1021" s="3">
        <f>TITRES_STAT!B1024</f>
        <v>43796</v>
      </c>
      <c r="B1021" s="6">
        <f>TITRES_STAT!D1024</f>
        <v>3.3475999999999999</v>
      </c>
      <c r="C1021" s="2">
        <f t="shared" si="117"/>
        <v>0</v>
      </c>
      <c r="D1021" s="2">
        <f t="shared" si="118"/>
        <v>3.3623800000000004</v>
      </c>
      <c r="E1021" s="2">
        <f t="shared" si="120"/>
        <v>3.3623699999999999</v>
      </c>
      <c r="F1021" s="2">
        <f t="shared" si="121"/>
        <v>3.3750799999999992</v>
      </c>
      <c r="G1021" s="2">
        <f t="shared" si="123"/>
        <v>3.3787259999999999</v>
      </c>
      <c r="H1021" s="2">
        <f t="shared" si="119"/>
        <v>3.4379140000000028</v>
      </c>
      <c r="I1021" s="2">
        <f t="array" ref="I1021">SUMPRODUCT(B1005:B1024, (ROW(B1005:B1024)-ROW(B1005)+1)) / (20*21/2)</f>
        <v>3.3538204761904753</v>
      </c>
      <c r="J1021" s="2">
        <f t="shared" si="122"/>
        <v>3.3747749632104469</v>
      </c>
      <c r="K1021" s="2">
        <f t="shared" si="124"/>
        <v>3.3772052559646184</v>
      </c>
    </row>
    <row r="1022" spans="1:11" ht="13.5" x14ac:dyDescent="0.25">
      <c r="A1022" s="3">
        <f>TITRES_STAT!B1025</f>
        <v>43797</v>
      </c>
      <c r="B1022" s="6">
        <f>TITRES_STAT!D1025</f>
        <v>3.3429000000000002</v>
      </c>
      <c r="C1022" s="2">
        <f t="shared" si="117"/>
        <v>-4.6999999999997044E-3</v>
      </c>
      <c r="D1022" s="2">
        <f t="shared" si="118"/>
        <v>3.35128</v>
      </c>
      <c r="E1022" s="2">
        <f t="shared" si="120"/>
        <v>3.3595899999999999</v>
      </c>
      <c r="F1022" s="2">
        <f t="shared" si="121"/>
        <v>3.3739199999999996</v>
      </c>
      <c r="G1022" s="2">
        <f t="shared" si="123"/>
        <v>3.3792800000000001</v>
      </c>
      <c r="H1022" s="2">
        <f t="shared" si="119"/>
        <v>3.435040500000003</v>
      </c>
      <c r="I1022" s="2">
        <f t="array" ref="I1022">SUMPRODUCT(B1006:B1025, (ROW(B1006:B1025)-ROW(B1006)+1)) / (20*21/2)</f>
        <v>3.3483328571428568</v>
      </c>
      <c r="J1022" s="2">
        <f t="shared" si="122"/>
        <v>3.3717392524284997</v>
      </c>
      <c r="K1022" s="2">
        <f t="shared" si="124"/>
        <v>3.3758599518091432</v>
      </c>
    </row>
    <row r="1023" spans="1:11" ht="13.5" x14ac:dyDescent="0.25">
      <c r="A1023" s="3">
        <f>TITRES_STAT!B1026</f>
        <v>43798</v>
      </c>
      <c r="B1023" s="6">
        <f>TITRES_STAT!D1026</f>
        <v>3.3106</v>
      </c>
      <c r="C1023" s="2">
        <f t="shared" si="117"/>
        <v>-3.2300000000000217E-2</v>
      </c>
      <c r="D1023" s="2">
        <f t="shared" si="118"/>
        <v>3.3392600000000003</v>
      </c>
      <c r="E1023" s="2">
        <f t="shared" si="120"/>
        <v>3.3568199999999999</v>
      </c>
      <c r="F1023" s="2">
        <f t="shared" si="121"/>
        <v>3.368374999999999</v>
      </c>
      <c r="G1023" s="2">
        <f t="shared" si="123"/>
        <v>3.3807599999999995</v>
      </c>
      <c r="H1023" s="2">
        <f t="shared" si="119"/>
        <v>3.4317855000000037</v>
      </c>
      <c r="I1023" s="2">
        <f t="array" ref="I1023">SUMPRODUCT(B1007:B1026, (ROW(B1007:B1026)-ROW(B1007)+1)) / (20*21/2)</f>
        <v>3.3409757142857144</v>
      </c>
      <c r="J1023" s="2">
        <f t="shared" si="122"/>
        <v>3.3659164664829282</v>
      </c>
      <c r="K1023" s="2">
        <f t="shared" si="124"/>
        <v>3.3733007380127065</v>
      </c>
    </row>
    <row r="1024" spans="1:11" ht="13.5" x14ac:dyDescent="0.25">
      <c r="A1024" s="3">
        <f>TITRES_STAT!B1027</f>
        <v>43801</v>
      </c>
      <c r="B1024" s="6">
        <f>TITRES_STAT!D1027</f>
        <v>3.3243999999999998</v>
      </c>
      <c r="C1024" s="2">
        <f t="shared" si="117"/>
        <v>1.3799999999999812E-2</v>
      </c>
      <c r="D1024" s="2">
        <f t="shared" si="118"/>
        <v>3.3346200000000001</v>
      </c>
      <c r="E1024" s="2">
        <f t="shared" si="120"/>
        <v>3.3563499999999999</v>
      </c>
      <c r="F1024" s="2">
        <f t="shared" si="121"/>
        <v>3.3635199999999998</v>
      </c>
      <c r="G1024" s="2">
        <f t="shared" si="123"/>
        <v>3.3825159999999994</v>
      </c>
      <c r="H1024" s="2">
        <f t="shared" si="119"/>
        <v>3.4285995000000029</v>
      </c>
      <c r="I1024" s="2">
        <f t="array" ref="I1024">SUMPRODUCT(B1008:B1027, (ROW(B1008:B1027)-ROW(B1008)+1)) / (20*21/2)</f>
        <v>3.336435238095238</v>
      </c>
      <c r="J1024" s="2">
        <f t="shared" si="122"/>
        <v>3.3619625172940779</v>
      </c>
      <c r="K1024" s="2">
        <f t="shared" si="124"/>
        <v>3.3713830620122081</v>
      </c>
    </row>
    <row r="1025" spans="1:11" ht="13.5" x14ac:dyDescent="0.25">
      <c r="A1025" s="3">
        <f>TITRES_STAT!B1028</f>
        <v>43802</v>
      </c>
      <c r="B1025" s="6">
        <f>TITRES_STAT!D1028</f>
        <v>3.3058999999999998</v>
      </c>
      <c r="C1025" s="2">
        <f t="shared" si="117"/>
        <v>-1.8499999999999961E-2</v>
      </c>
      <c r="D1025" s="2">
        <f t="shared" si="118"/>
        <v>3.3262800000000006</v>
      </c>
      <c r="E1025" s="2">
        <f t="shared" si="120"/>
        <v>3.3512599999999999</v>
      </c>
      <c r="F1025" s="2">
        <f t="shared" si="121"/>
        <v>3.3600499999999998</v>
      </c>
      <c r="G1025" s="2">
        <f t="shared" si="123"/>
        <v>3.3841799999999989</v>
      </c>
      <c r="H1025" s="2">
        <f t="shared" si="119"/>
        <v>3.4254970000000027</v>
      </c>
      <c r="I1025" s="2">
        <f t="array" ref="I1025">SUMPRODUCT(B1009:B1028, (ROW(B1009:B1028)-ROW(B1009)+1)) / (20*21/2)</f>
        <v>3.3323795238095237</v>
      </c>
      <c r="J1025" s="2">
        <f t="shared" si="122"/>
        <v>3.3566232299327368</v>
      </c>
      <c r="K1025" s="2">
        <f t="shared" si="124"/>
        <v>3.368815098796043</v>
      </c>
    </row>
    <row r="1026" spans="1:11" ht="13.5" x14ac:dyDescent="0.25">
      <c r="A1026" s="3">
        <f>TITRES_STAT!B1029</f>
        <v>43803</v>
      </c>
      <c r="B1026" s="6">
        <f>TITRES_STAT!D1029</f>
        <v>3.2827999999999999</v>
      </c>
      <c r="C1026" s="2">
        <f t="shared" si="117"/>
        <v>-2.3099999999999898E-2</v>
      </c>
      <c r="D1026" s="2">
        <f t="shared" si="118"/>
        <v>3.31332</v>
      </c>
      <c r="E1026" s="2">
        <f t="shared" si="120"/>
        <v>3.3378500000000004</v>
      </c>
      <c r="F1026" s="2">
        <f t="shared" si="121"/>
        <v>3.3535750000000002</v>
      </c>
      <c r="G1026" s="2">
        <f t="shared" si="123"/>
        <v>3.3864919999999996</v>
      </c>
      <c r="H1026" s="2">
        <f t="shared" si="119"/>
        <v>3.421795000000003</v>
      </c>
      <c r="I1026" s="2">
        <f t="array" ref="I1026">SUMPRODUCT(B1010:B1029, (ROW(B1010:B1029)-ROW(B1010)+1)) / (20*21/2)</f>
        <v>3.3286761904761901</v>
      </c>
      <c r="J1026" s="2">
        <f t="shared" si="122"/>
        <v>3.3495924461296189</v>
      </c>
      <c r="K1026" s="2">
        <f t="shared" si="124"/>
        <v>3.3654419576667869</v>
      </c>
    </row>
    <row r="1027" spans="1:11" ht="13.5" x14ac:dyDescent="0.25">
      <c r="A1027" s="3">
        <f>TITRES_STAT!B1030</f>
        <v>43804</v>
      </c>
      <c r="B1027" s="6">
        <f>TITRES_STAT!D1030</f>
        <v>3.3058999999999998</v>
      </c>
      <c r="C1027" s="2">
        <f t="shared" si="117"/>
        <v>2.3099999999999898E-2</v>
      </c>
      <c r="D1027" s="2">
        <f t="shared" si="118"/>
        <v>3.3059199999999995</v>
      </c>
      <c r="E1027" s="2">
        <f t="shared" si="120"/>
        <v>3.3286000000000002</v>
      </c>
      <c r="F1027" s="2">
        <f t="shared" si="121"/>
        <v>3.3484850000000002</v>
      </c>
      <c r="G1027" s="2">
        <f t="shared" si="123"/>
        <v>3.3878779999999993</v>
      </c>
      <c r="H1027" s="2">
        <f t="shared" si="119"/>
        <v>3.4177025000000021</v>
      </c>
      <c r="I1027" s="2">
        <f t="array" ref="I1027">SUMPRODUCT(B1011:B1030, (ROW(B1011:B1030)-ROW(B1011)+1)) / (20*21/2)</f>
        <v>3.3253033333333328</v>
      </c>
      <c r="J1027" s="2">
        <f t="shared" si="122"/>
        <v>3.3454312607839407</v>
      </c>
      <c r="K1027" s="2">
        <f t="shared" si="124"/>
        <v>3.3631069789347561</v>
      </c>
    </row>
    <row r="1028" spans="1:11" ht="13.5" x14ac:dyDescent="0.25">
      <c r="A1028" s="3">
        <f>TITRES_STAT!B1031</f>
        <v>43805</v>
      </c>
      <c r="B1028" s="6">
        <f>TITRES_STAT!D1031</f>
        <v>3.3058999999999998</v>
      </c>
      <c r="C1028" s="2">
        <f t="shared" ref="C1028:C1091" si="125">B1028-B1027</f>
        <v>0</v>
      </c>
      <c r="D1028" s="2">
        <f t="shared" si="118"/>
        <v>3.3049799999999996</v>
      </c>
      <c r="E1028" s="2">
        <f t="shared" si="120"/>
        <v>3.3221200000000004</v>
      </c>
      <c r="F1028" s="2">
        <f t="shared" si="121"/>
        <v>3.3447850000000003</v>
      </c>
      <c r="G1028" s="2">
        <f t="shared" si="123"/>
        <v>3.3876919999999995</v>
      </c>
      <c r="H1028" s="2">
        <f t="shared" si="119"/>
        <v>3.4141600000000016</v>
      </c>
      <c r="I1028" s="2">
        <f t="array" ref="I1028">SUMPRODUCT(B1012:B1031, (ROW(B1012:B1031)-ROW(B1012)+1)) / (20*21/2)</f>
        <v>3.3258509523809519</v>
      </c>
      <c r="J1028" s="2">
        <f t="shared" si="122"/>
        <v>3.3416663788045176</v>
      </c>
      <c r="K1028" s="2">
        <f t="shared" si="124"/>
        <v>3.3608635679961383</v>
      </c>
    </row>
    <row r="1029" spans="1:11" ht="13.5" x14ac:dyDescent="0.25">
      <c r="A1029" s="3">
        <f>TITRES_STAT!B1032</f>
        <v>43808</v>
      </c>
      <c r="B1029" s="6">
        <f>TITRES_STAT!D1032</f>
        <v>3.3058999999999998</v>
      </c>
      <c r="C1029" s="2">
        <f t="shared" si="125"/>
        <v>0</v>
      </c>
      <c r="D1029" s="2">
        <f t="shared" si="118"/>
        <v>3.3012799999999998</v>
      </c>
      <c r="E1029" s="2">
        <f t="shared" si="120"/>
        <v>3.3179500000000006</v>
      </c>
      <c r="F1029" s="2">
        <f t="shared" si="121"/>
        <v>3.3413150000000003</v>
      </c>
      <c r="G1029" s="2">
        <f t="shared" si="123"/>
        <v>3.3891700000000005</v>
      </c>
      <c r="H1029" s="2">
        <f t="shared" si="119"/>
        <v>3.4108815000000021</v>
      </c>
      <c r="I1029" s="2">
        <f t="array" ref="I1029">SUMPRODUCT(B1013:B1032, (ROW(B1013:B1032)-ROW(B1013)+1)) / (20*21/2)</f>
        <v>3.326332857142857</v>
      </c>
      <c r="J1029" s="2">
        <f t="shared" si="122"/>
        <v>3.3382600570136107</v>
      </c>
      <c r="K1029" s="2">
        <f t="shared" si="124"/>
        <v>3.3587081339570739</v>
      </c>
    </row>
    <row r="1030" spans="1:11" ht="13.5" x14ac:dyDescent="0.25">
      <c r="A1030" s="3">
        <f>TITRES_STAT!B1033</f>
        <v>43809</v>
      </c>
      <c r="B1030" s="6">
        <f>TITRES_STAT!D1033</f>
        <v>3.3058999999999998</v>
      </c>
      <c r="C1030" s="2">
        <f t="shared" si="125"/>
        <v>0</v>
      </c>
      <c r="D1030" s="2">
        <f t="shared" ref="D1030:D1093" si="126">AVERAGE(B1026:B1030)</f>
        <v>3.3012799999999998</v>
      </c>
      <c r="E1030" s="2">
        <f t="shared" si="120"/>
        <v>3.3137800000000004</v>
      </c>
      <c r="F1030" s="2">
        <f t="shared" si="121"/>
        <v>3.3371499999999998</v>
      </c>
      <c r="G1030" s="2">
        <f t="shared" si="123"/>
        <v>3.389262</v>
      </c>
      <c r="H1030" s="2">
        <f t="shared" si="119"/>
        <v>3.407999000000002</v>
      </c>
      <c r="I1030" s="2">
        <f t="array" ref="I1030">SUMPRODUCT(B1014:B1033, (ROW(B1014:B1033)-ROW(B1014)+1)) / (20*21/2)</f>
        <v>3.3256328571428568</v>
      </c>
      <c r="J1030" s="2">
        <f t="shared" si="122"/>
        <v>3.3351781468218382</v>
      </c>
      <c r="K1030" s="2">
        <f t="shared" si="124"/>
        <v>3.3566372267430711</v>
      </c>
    </row>
    <row r="1031" spans="1:11" ht="13.5" x14ac:dyDescent="0.25">
      <c r="A1031" s="3">
        <f>TITRES_STAT!B1034</f>
        <v>43810</v>
      </c>
      <c r="B1031" s="6">
        <f>TITRES_STAT!D1034</f>
        <v>3.3429000000000002</v>
      </c>
      <c r="C1031" s="2">
        <f t="shared" si="125"/>
        <v>3.7000000000000366E-2</v>
      </c>
      <c r="D1031" s="2">
        <f t="shared" si="126"/>
        <v>3.3132999999999995</v>
      </c>
      <c r="E1031" s="2">
        <f t="shared" si="120"/>
        <v>3.3133100000000004</v>
      </c>
      <c r="F1031" s="2">
        <f t="shared" si="121"/>
        <v>3.3378399999999999</v>
      </c>
      <c r="G1031" s="2">
        <f t="shared" si="123"/>
        <v>3.3906480000000001</v>
      </c>
      <c r="H1031" s="2">
        <f t="shared" si="119"/>
        <v>3.4054120000000019</v>
      </c>
      <c r="I1031" s="2">
        <f t="array" ref="I1031">SUMPRODUCT(B1015:B1034, (ROW(B1015:B1034)-ROW(B1015)+1)) / (20*21/2)</f>
        <v>3.3254147619047618</v>
      </c>
      <c r="J1031" s="2">
        <f t="shared" si="122"/>
        <v>3.3359135614102344</v>
      </c>
      <c r="K1031" s="2">
        <f t="shared" si="124"/>
        <v>3.3560985119688329</v>
      </c>
    </row>
    <row r="1032" spans="1:11" ht="13.5" x14ac:dyDescent="0.25">
      <c r="A1032" s="3">
        <f>TITRES_STAT!B1035</f>
        <v>43811</v>
      </c>
      <c r="B1032" s="6">
        <f>TITRES_STAT!D1035</f>
        <v>3.3429000000000002</v>
      </c>
      <c r="C1032" s="2">
        <f t="shared" si="125"/>
        <v>0</v>
      </c>
      <c r="D1032" s="2">
        <f t="shared" si="126"/>
        <v>3.3207</v>
      </c>
      <c r="E1032" s="2">
        <f t="shared" si="120"/>
        <v>3.31331</v>
      </c>
      <c r="F1032" s="2">
        <f t="shared" si="121"/>
        <v>3.3364500000000006</v>
      </c>
      <c r="G1032" s="2">
        <f t="shared" si="123"/>
        <v>3.3921259999999993</v>
      </c>
      <c r="H1032" s="2">
        <f t="shared" si="119"/>
        <v>3.4034190000000022</v>
      </c>
      <c r="I1032" s="2">
        <f t="array" ref="I1032">SUMPRODUCT(B1016:B1035, (ROW(B1016:B1035)-ROW(B1016)+1)) / (20*21/2)</f>
        <v>3.324736666666666</v>
      </c>
      <c r="J1032" s="2">
        <f t="shared" si="122"/>
        <v>3.3365789365140217</v>
      </c>
      <c r="K1032" s="2">
        <f t="shared" si="124"/>
        <v>3.3555809232641729</v>
      </c>
    </row>
    <row r="1033" spans="1:11" ht="13.5" x14ac:dyDescent="0.25">
      <c r="A1033" s="3">
        <f>TITRES_STAT!B1036</f>
        <v>43812</v>
      </c>
      <c r="B1033" s="6">
        <f>TITRES_STAT!D1036</f>
        <v>3.3290999999999999</v>
      </c>
      <c r="C1033" s="2">
        <f t="shared" si="125"/>
        <v>-1.3800000000000257E-2</v>
      </c>
      <c r="D1033" s="2">
        <f t="shared" si="126"/>
        <v>3.3253399999999997</v>
      </c>
      <c r="E1033" s="2">
        <f t="shared" si="120"/>
        <v>3.3151600000000001</v>
      </c>
      <c r="F1033" s="2">
        <f t="shared" si="121"/>
        <v>3.3359900000000002</v>
      </c>
      <c r="G1033" s="2">
        <f t="shared" si="123"/>
        <v>3.3913859999999993</v>
      </c>
      <c r="H1033" s="2">
        <f t="shared" si="119"/>
        <v>3.4013570000000031</v>
      </c>
      <c r="I1033" s="2">
        <f t="array" ref="I1033">SUMPRODUCT(B1017:B1036, (ROW(B1017:B1036)-ROW(B1017)+1)) / (20*21/2)</f>
        <v>3.3241904761904757</v>
      </c>
      <c r="J1033" s="2">
        <f t="shared" si="122"/>
        <v>3.3358666568460196</v>
      </c>
      <c r="K1033" s="2">
        <f t="shared" si="124"/>
        <v>3.3545424556851859</v>
      </c>
    </row>
    <row r="1034" spans="1:11" ht="13.5" x14ac:dyDescent="0.25">
      <c r="A1034" s="3">
        <f>TITRES_STAT!B1037</f>
        <v>43815</v>
      </c>
      <c r="B1034" s="6">
        <f>TITRES_STAT!D1037</f>
        <v>3.3336999999999999</v>
      </c>
      <c r="C1034" s="2">
        <f t="shared" si="125"/>
        <v>4.5999999999999375E-3</v>
      </c>
      <c r="D1034" s="2">
        <f t="shared" si="126"/>
        <v>3.3308999999999997</v>
      </c>
      <c r="E1034" s="2">
        <f t="shared" si="120"/>
        <v>3.31609</v>
      </c>
      <c r="F1034" s="2">
        <f t="shared" si="121"/>
        <v>3.33622</v>
      </c>
      <c r="G1034" s="2">
        <f t="shared" si="123"/>
        <v>3.38889</v>
      </c>
      <c r="H1034" s="2">
        <f t="shared" ref="H1034:H1097" si="127">AVERAGE(B835:B1034)</f>
        <v>3.399340000000004</v>
      </c>
      <c r="I1034" s="2">
        <f t="array" ref="I1034">SUMPRODUCT(B1018:B1037, (ROW(B1018:B1037)-ROW(B1018)+1)) / (20*21/2)</f>
        <v>3.3240623809523808</v>
      </c>
      <c r="J1034" s="2">
        <f t="shared" si="122"/>
        <v>3.3356603085749699</v>
      </c>
      <c r="K1034" s="2">
        <f t="shared" si="124"/>
        <v>3.3537251044818452</v>
      </c>
    </row>
    <row r="1035" spans="1:11" ht="13.5" x14ac:dyDescent="0.25">
      <c r="A1035" s="3">
        <f>TITRES_STAT!B1038</f>
        <v>43816</v>
      </c>
      <c r="B1035" s="6">
        <f>TITRES_STAT!D1038</f>
        <v>3.3290999999999999</v>
      </c>
      <c r="C1035" s="2">
        <f t="shared" si="125"/>
        <v>-4.5999999999999375E-3</v>
      </c>
      <c r="D1035" s="2">
        <f t="shared" si="126"/>
        <v>3.3355400000000004</v>
      </c>
      <c r="E1035" s="2">
        <f t="shared" si="120"/>
        <v>3.3184100000000001</v>
      </c>
      <c r="F1035" s="2">
        <f t="shared" si="121"/>
        <v>3.3348350000000004</v>
      </c>
      <c r="G1035" s="2">
        <f t="shared" si="123"/>
        <v>3.386302000000001</v>
      </c>
      <c r="H1035" s="2">
        <f t="shared" si="127"/>
        <v>3.397300000000004</v>
      </c>
      <c r="I1035" s="2">
        <f t="array" ref="I1035">SUMPRODUCT(B1019:B1038, (ROW(B1019:B1038)-ROW(B1019)+1)) / (20*21/2)</f>
        <v>3.3238166666666671</v>
      </c>
      <c r="J1035" s="2">
        <f t="shared" si="122"/>
        <v>3.3350355172821153</v>
      </c>
      <c r="K1035" s="2">
        <f t="shared" si="124"/>
        <v>3.3527594141100083</v>
      </c>
    </row>
    <row r="1036" spans="1:11" ht="13.5" x14ac:dyDescent="0.25">
      <c r="A1036" s="3">
        <f>TITRES_STAT!B1039</f>
        <v>43817</v>
      </c>
      <c r="B1036" s="6">
        <f>TITRES_STAT!D1039</f>
        <v>3.3290999999999999</v>
      </c>
      <c r="C1036" s="2">
        <f t="shared" si="125"/>
        <v>0</v>
      </c>
      <c r="D1036" s="2">
        <f t="shared" si="126"/>
        <v>3.3327800000000005</v>
      </c>
      <c r="E1036" s="2">
        <f t="shared" ref="E1036:E1099" si="128">AVERAGE(B1027:B1036)</f>
        <v>3.3230399999999998</v>
      </c>
      <c r="F1036" s="2">
        <f t="shared" si="121"/>
        <v>3.3304450000000001</v>
      </c>
      <c r="G1036" s="2">
        <f t="shared" si="123"/>
        <v>3.3845460000000016</v>
      </c>
      <c r="H1036" s="2">
        <f t="shared" si="127"/>
        <v>3.3953920000000037</v>
      </c>
      <c r="I1036" s="2">
        <f t="array" ref="I1036">SUMPRODUCT(B1020:B1039, (ROW(B1020:B1039)-ROW(B1020)+1)) / (20*21/2)</f>
        <v>3.323791428571429</v>
      </c>
      <c r="J1036" s="2">
        <f t="shared" si="122"/>
        <v>3.3344702299219136</v>
      </c>
      <c r="K1036" s="2">
        <f t="shared" si="124"/>
        <v>3.3518315939488317</v>
      </c>
    </row>
    <row r="1037" spans="1:11" ht="13.5" x14ac:dyDescent="0.25">
      <c r="A1037" s="3">
        <f>TITRES_STAT!B1040</f>
        <v>43818</v>
      </c>
      <c r="B1037" s="6">
        <f>TITRES_STAT!D1040</f>
        <v>3.3290999999999999</v>
      </c>
      <c r="C1037" s="2">
        <f t="shared" si="125"/>
        <v>0</v>
      </c>
      <c r="D1037" s="2">
        <f t="shared" si="126"/>
        <v>3.3300199999999998</v>
      </c>
      <c r="E1037" s="2">
        <f t="shared" si="128"/>
        <v>3.3253599999999999</v>
      </c>
      <c r="F1037" s="2">
        <f t="shared" si="121"/>
        <v>3.3269799999999998</v>
      </c>
      <c r="G1037" s="2">
        <f t="shared" si="123"/>
        <v>3.3826980000000022</v>
      </c>
      <c r="H1037" s="2">
        <f t="shared" si="127"/>
        <v>3.3934840000000035</v>
      </c>
      <c r="I1037" s="2">
        <f t="array" ref="I1037">SUMPRODUCT(B1021:B1040, (ROW(B1021:B1040)-ROW(B1021)+1)) / (20*21/2)</f>
        <v>3.3238766666666661</v>
      </c>
      <c r="J1037" s="2">
        <f t="shared" si="122"/>
        <v>3.3339587794531598</v>
      </c>
      <c r="K1037" s="2">
        <f t="shared" si="124"/>
        <v>3.3509401588920151</v>
      </c>
    </row>
    <row r="1038" spans="1:11" ht="13.5" x14ac:dyDescent="0.25">
      <c r="A1038" s="3">
        <f>TITRES_STAT!B1041</f>
        <v>43819</v>
      </c>
      <c r="B1038" s="6">
        <f>TITRES_STAT!D1041</f>
        <v>3.3243999999999998</v>
      </c>
      <c r="C1038" s="2">
        <f t="shared" si="125"/>
        <v>-4.7000000000001485E-3</v>
      </c>
      <c r="D1038" s="2">
        <f t="shared" si="126"/>
        <v>3.3290799999999998</v>
      </c>
      <c r="E1038" s="2">
        <f t="shared" si="128"/>
        <v>3.32721</v>
      </c>
      <c r="F1038" s="2">
        <f t="shared" si="121"/>
        <v>3.3246649999999995</v>
      </c>
      <c r="G1038" s="2">
        <f t="shared" si="123"/>
        <v>3.3807560000000012</v>
      </c>
      <c r="H1038" s="2">
        <f t="shared" si="127"/>
        <v>3.3917285000000033</v>
      </c>
      <c r="I1038" s="2">
        <f t="array" ref="I1038">SUMPRODUCT(B1022:B1041, (ROW(B1022:B1041)-ROW(B1022)+1)) / (20*21/2)</f>
        <v>3.3245199999999997</v>
      </c>
      <c r="J1038" s="2">
        <f t="shared" si="122"/>
        <v>3.3330484195052401</v>
      </c>
      <c r="K1038" s="2">
        <f t="shared" si="124"/>
        <v>3.3498993683472302</v>
      </c>
    </row>
    <row r="1039" spans="1:11" ht="13.5" x14ac:dyDescent="0.25">
      <c r="A1039" s="3">
        <f>TITRES_STAT!B1042</f>
        <v>43822</v>
      </c>
      <c r="B1039" s="6">
        <f>TITRES_STAT!D1042</f>
        <v>3.3243999999999998</v>
      </c>
      <c r="C1039" s="2">
        <f t="shared" si="125"/>
        <v>0</v>
      </c>
      <c r="D1039" s="2">
        <f t="shared" si="126"/>
        <v>3.3272199999999996</v>
      </c>
      <c r="E1039" s="2">
        <f t="shared" si="128"/>
        <v>3.3290599999999997</v>
      </c>
      <c r="F1039" s="2">
        <f t="shared" si="121"/>
        <v>3.3235049999999995</v>
      </c>
      <c r="G1039" s="2">
        <f t="shared" si="123"/>
        <v>3.3761320000000006</v>
      </c>
      <c r="H1039" s="2">
        <f t="shared" si="127"/>
        <v>3.389973000000003</v>
      </c>
      <c r="I1039" s="2">
        <f t="array" ref="I1039">SUMPRODUCT(B1023:B1042, (ROW(B1023:B1042)-ROW(B1023)+1)) / (20*21/2)</f>
        <v>3.3252514285714283</v>
      </c>
      <c r="J1039" s="2">
        <f t="shared" si="122"/>
        <v>3.332224760504741</v>
      </c>
      <c r="K1039" s="2">
        <f t="shared" si="124"/>
        <v>3.3488993931179269</v>
      </c>
    </row>
    <row r="1040" spans="1:11" ht="13.5" x14ac:dyDescent="0.25">
      <c r="A1040" s="3">
        <f>TITRES_STAT!B1043</f>
        <v>43823</v>
      </c>
      <c r="B1040" s="6">
        <f>TITRES_STAT!D1043</f>
        <v>3.3243999999999998</v>
      </c>
      <c r="C1040" s="2">
        <f t="shared" si="125"/>
        <v>0</v>
      </c>
      <c r="D1040" s="2">
        <f t="shared" si="126"/>
        <v>3.3262799999999997</v>
      </c>
      <c r="E1040" s="2">
        <f t="shared" si="128"/>
        <v>3.3309100000000003</v>
      </c>
      <c r="F1040" s="2">
        <f t="shared" si="121"/>
        <v>3.3223449999999994</v>
      </c>
      <c r="G1040" s="2">
        <f t="shared" si="123"/>
        <v>3.3715079999999999</v>
      </c>
      <c r="H1040" s="2">
        <f t="shared" si="127"/>
        <v>3.3887680000000029</v>
      </c>
      <c r="I1040" s="2">
        <f t="array" ref="I1040">SUMPRODUCT(B1024:B1043, (ROW(B1024:B1043)-ROW(B1024)+1)) / (20*21/2)</f>
        <v>3.3234009523809522</v>
      </c>
      <c r="J1040" s="2">
        <f t="shared" si="122"/>
        <v>3.3314795452185755</v>
      </c>
      <c r="K1040" s="2">
        <f t="shared" si="124"/>
        <v>3.3479386326034986</v>
      </c>
    </row>
    <row r="1041" spans="1:11" ht="13.5" x14ac:dyDescent="0.25">
      <c r="A1041" s="3">
        <f>TITRES_STAT!B1044</f>
        <v>43824</v>
      </c>
      <c r="B1041" s="6">
        <f>TITRES_STAT!D1044</f>
        <v>3.3290999999999999</v>
      </c>
      <c r="C1041" s="2">
        <f t="shared" si="125"/>
        <v>4.7000000000001485E-3</v>
      </c>
      <c r="D1041" s="2">
        <f t="shared" si="126"/>
        <v>3.3262799999999997</v>
      </c>
      <c r="E1041" s="2">
        <f t="shared" si="128"/>
        <v>3.3295300000000005</v>
      </c>
      <c r="F1041" s="2">
        <f t="shared" si="121"/>
        <v>3.3214199999999989</v>
      </c>
      <c r="G1041" s="2">
        <f t="shared" si="123"/>
        <v>3.3669779999999996</v>
      </c>
      <c r="H1041" s="2">
        <f t="shared" si="127"/>
        <v>3.3873665000000028</v>
      </c>
      <c r="I1041" s="2">
        <f t="array" ref="I1041">SUMPRODUCT(B1025:B1044, (ROW(B1025:B1044)-ROW(B1025)+1)) / (20*21/2)</f>
        <v>3.3255566666666665</v>
      </c>
      <c r="J1041" s="2">
        <f t="shared" si="122"/>
        <v>3.3312529218644253</v>
      </c>
      <c r="K1041" s="2">
        <f t="shared" si="124"/>
        <v>3.3471998626974795</v>
      </c>
    </row>
    <row r="1042" spans="1:11" ht="13.5" x14ac:dyDescent="0.25">
      <c r="A1042" s="3">
        <f>TITRES_STAT!B1045</f>
        <v>43825</v>
      </c>
      <c r="B1042" s="6">
        <f>TITRES_STAT!D1045</f>
        <v>3.3290999999999999</v>
      </c>
      <c r="C1042" s="2">
        <f t="shared" si="125"/>
        <v>0</v>
      </c>
      <c r="D1042" s="2">
        <f t="shared" si="126"/>
        <v>3.3262799999999997</v>
      </c>
      <c r="E1042" s="2">
        <f t="shared" si="128"/>
        <v>3.3281499999999999</v>
      </c>
      <c r="F1042" s="2">
        <f t="shared" si="121"/>
        <v>3.3207299999999988</v>
      </c>
      <c r="G1042" s="2">
        <f t="shared" si="123"/>
        <v>3.3642979999999998</v>
      </c>
      <c r="H1042" s="2">
        <f t="shared" si="127"/>
        <v>3.3863830000000035</v>
      </c>
      <c r="I1042" s="2">
        <f t="array" ref="I1042">SUMPRODUCT(B1026:B1045, (ROW(B1026:B1045)-ROW(B1026)+1)) / (20*21/2)</f>
        <v>3.3263099999999999</v>
      </c>
      <c r="J1042" s="2">
        <f t="shared" si="122"/>
        <v>3.3310478816868607</v>
      </c>
      <c r="K1042" s="2">
        <f t="shared" si="124"/>
        <v>3.3464900641603239</v>
      </c>
    </row>
    <row r="1043" spans="1:11" ht="13.5" x14ac:dyDescent="0.25">
      <c r="A1043" s="3">
        <f>TITRES_STAT!B1046</f>
        <v>43826</v>
      </c>
      <c r="B1043" s="6">
        <f>TITRES_STAT!D1046</f>
        <v>3.3012999999999999</v>
      </c>
      <c r="C1043" s="2">
        <f t="shared" si="125"/>
        <v>-2.7800000000000047E-2</v>
      </c>
      <c r="D1043" s="2">
        <f t="shared" si="126"/>
        <v>3.3216600000000001</v>
      </c>
      <c r="E1043" s="2">
        <f t="shared" si="128"/>
        <v>3.3253700000000004</v>
      </c>
      <c r="F1043" s="2">
        <f t="shared" si="121"/>
        <v>3.3202649999999991</v>
      </c>
      <c r="G1043" s="2">
        <f t="shared" si="123"/>
        <v>3.3605059999999995</v>
      </c>
      <c r="H1043" s="2">
        <f t="shared" si="127"/>
        <v>3.3853925000000036</v>
      </c>
      <c r="I1043" s="2">
        <f t="array" ref="I1043">SUMPRODUCT(B1027:B1046, (ROW(B1027:B1046)-ROW(B1027)+1)) / (20*21/2)</f>
        <v>3.326952857142857</v>
      </c>
      <c r="J1043" s="2">
        <f t="shared" si="122"/>
        <v>3.328214750097636</v>
      </c>
      <c r="K1043" s="2">
        <f t="shared" si="124"/>
        <v>3.3447179047814877</v>
      </c>
    </row>
    <row r="1044" spans="1:11" ht="13.5" x14ac:dyDescent="0.25">
      <c r="A1044" s="3">
        <f>TITRES_STAT!B1047</f>
        <v>43829</v>
      </c>
      <c r="B1044" s="6">
        <f>TITRES_STAT!D1047</f>
        <v>3.3429000000000002</v>
      </c>
      <c r="C1044" s="2">
        <f t="shared" si="125"/>
        <v>4.1600000000000303E-2</v>
      </c>
      <c r="D1044" s="2">
        <f t="shared" si="126"/>
        <v>3.3253599999999999</v>
      </c>
      <c r="E1044" s="2">
        <f t="shared" si="128"/>
        <v>3.3262900000000002</v>
      </c>
      <c r="F1044" s="2">
        <f t="shared" ref="F1044:F1107" si="129">AVERAGE(B1025:B1044)</f>
        <v>3.3211899999999988</v>
      </c>
      <c r="G1044" s="2">
        <f t="shared" si="123"/>
        <v>3.3575459999999997</v>
      </c>
      <c r="H1044" s="2">
        <f t="shared" si="127"/>
        <v>3.384610000000003</v>
      </c>
      <c r="I1044" s="2">
        <f t="array" ref="I1044">SUMPRODUCT(B1028:B1047, (ROW(B1028:B1047)-ROW(B1028)+1)) / (20*21/2)</f>
        <v>3.3269276190476194</v>
      </c>
      <c r="J1044" s="2">
        <f t="shared" si="122"/>
        <v>3.3296133453264325</v>
      </c>
      <c r="K1044" s="2">
        <f t="shared" si="124"/>
        <v>3.3446466143979001</v>
      </c>
    </row>
    <row r="1045" spans="1:11" ht="13.5" x14ac:dyDescent="0.25">
      <c r="A1045" s="3">
        <f>TITRES_STAT!B1048</f>
        <v>43830</v>
      </c>
      <c r="B1045" s="6">
        <f>TITRES_STAT!D1048</f>
        <v>3.3290999999999999</v>
      </c>
      <c r="C1045" s="2">
        <f t="shared" si="125"/>
        <v>-1.3800000000000257E-2</v>
      </c>
      <c r="D1045" s="2">
        <f t="shared" si="126"/>
        <v>3.3262999999999998</v>
      </c>
      <c r="E1045" s="2">
        <f t="shared" si="128"/>
        <v>3.3262900000000002</v>
      </c>
      <c r="F1045" s="2">
        <f t="shared" si="129"/>
        <v>3.3223499999999988</v>
      </c>
      <c r="G1045" s="2">
        <f t="shared" si="123"/>
        <v>3.3552339999999998</v>
      </c>
      <c r="H1045" s="2">
        <f t="shared" si="127"/>
        <v>3.3837805000000039</v>
      </c>
      <c r="I1045" s="2">
        <f t="array" ref="I1045">SUMPRODUCT(B1029:B1048, (ROW(B1029:B1048)-ROW(B1029)+1)) / (20*21/2)</f>
        <v>3.3263761904761897</v>
      </c>
      <c r="J1045" s="2">
        <f t="shared" ref="J1045:J1108" si="130">$J$4*B1045+J1044*(1-$J$4)</f>
        <v>3.3295644552953436</v>
      </c>
      <c r="K1045" s="2">
        <f t="shared" si="124"/>
        <v>3.3440369432450416</v>
      </c>
    </row>
    <row r="1046" spans="1:11" ht="13.5" x14ac:dyDescent="0.25">
      <c r="A1046" s="3">
        <f>TITRES_STAT!B1049</f>
        <v>43832</v>
      </c>
      <c r="B1046" s="6">
        <f>TITRES_STAT!D1049</f>
        <v>3.3290999999999999</v>
      </c>
      <c r="C1046" s="2">
        <f t="shared" si="125"/>
        <v>0</v>
      </c>
      <c r="D1046" s="2">
        <f t="shared" si="126"/>
        <v>3.3262999999999998</v>
      </c>
      <c r="E1046" s="2">
        <f t="shared" si="128"/>
        <v>3.3262900000000002</v>
      </c>
      <c r="F1046" s="2">
        <f t="shared" si="129"/>
        <v>3.3246649999999986</v>
      </c>
      <c r="G1046" s="2">
        <f t="shared" si="123"/>
        <v>3.352922</v>
      </c>
      <c r="H1046" s="2">
        <f t="shared" si="127"/>
        <v>3.3830390000000041</v>
      </c>
      <c r="I1046" s="2">
        <f t="array" ref="I1046">SUMPRODUCT(B1030:B1049, (ROW(B1030:B1049)-ROW(B1030)+1)) / (20*21/2)</f>
        <v>3.3261966666666662</v>
      </c>
      <c r="J1046" s="2">
        <f t="shared" si="130"/>
        <v>3.3295202214576918</v>
      </c>
      <c r="K1046" s="2">
        <f t="shared" si="124"/>
        <v>3.3434511807648444</v>
      </c>
    </row>
    <row r="1047" spans="1:11" ht="13.5" x14ac:dyDescent="0.25">
      <c r="A1047" s="3">
        <f>TITRES_STAT!B1050</f>
        <v>43833</v>
      </c>
      <c r="B1047" s="6">
        <f>TITRES_STAT!D1050</f>
        <v>3.3243999999999998</v>
      </c>
      <c r="C1047" s="2">
        <f t="shared" si="125"/>
        <v>-4.7000000000001485E-3</v>
      </c>
      <c r="D1047" s="2">
        <f t="shared" si="126"/>
        <v>3.3253599999999999</v>
      </c>
      <c r="E1047" s="2">
        <f t="shared" si="128"/>
        <v>3.3258200000000002</v>
      </c>
      <c r="F1047" s="2">
        <f t="shared" si="129"/>
        <v>3.3255899999999992</v>
      </c>
      <c r="G1047" s="2">
        <f t="shared" si="123"/>
        <v>3.3505159999999994</v>
      </c>
      <c r="H1047" s="2">
        <f t="shared" si="127"/>
        <v>3.3822960000000042</v>
      </c>
      <c r="I1047" s="2">
        <f t="array" ref="I1047">SUMPRODUCT(B1031:B1050, (ROW(B1031:B1050)-ROW(B1031)+1)) / (20*21/2)</f>
        <v>3.3166814285714286</v>
      </c>
      <c r="J1047" s="2">
        <f t="shared" si="130"/>
        <v>3.3290325813188639</v>
      </c>
      <c r="K1047" s="2">
        <f t="shared" si="124"/>
        <v>3.3427040756368114</v>
      </c>
    </row>
    <row r="1048" spans="1:11" ht="13.5" x14ac:dyDescent="0.25">
      <c r="A1048" s="3">
        <f>TITRES_STAT!B1051</f>
        <v>43836</v>
      </c>
      <c r="B1048" s="6">
        <f>TITRES_STAT!D1051</f>
        <v>3.3197999999999999</v>
      </c>
      <c r="C1048" s="2">
        <f t="shared" si="125"/>
        <v>-4.5999999999999375E-3</v>
      </c>
      <c r="D1048" s="2">
        <f t="shared" si="126"/>
        <v>3.3290600000000006</v>
      </c>
      <c r="E1048" s="2">
        <f t="shared" si="128"/>
        <v>3.3253599999999999</v>
      </c>
      <c r="F1048" s="2">
        <f t="shared" si="129"/>
        <v>3.3262849999999986</v>
      </c>
      <c r="G1048" s="2">
        <f t="shared" si="123"/>
        <v>3.3480179999999988</v>
      </c>
      <c r="H1048" s="2">
        <f t="shared" si="127"/>
        <v>3.3816180000000036</v>
      </c>
      <c r="I1048" s="2">
        <f t="array" ref="I1048">SUMPRODUCT(B1032:B1051, (ROW(B1032:B1051)-ROW(B1032)+1)) / (20*21/2)</f>
        <v>3.3084261904761902</v>
      </c>
      <c r="J1048" s="2">
        <f t="shared" si="130"/>
        <v>3.3281532878599247</v>
      </c>
      <c r="K1048" s="2">
        <f t="shared" si="124"/>
        <v>3.3418058765922303</v>
      </c>
    </row>
    <row r="1049" spans="1:11" ht="13.5" x14ac:dyDescent="0.25">
      <c r="A1049" s="3">
        <f>TITRES_STAT!B1052</f>
        <v>43837</v>
      </c>
      <c r="B1049" s="6">
        <f>TITRES_STAT!D1052</f>
        <v>3.3243999999999998</v>
      </c>
      <c r="C1049" s="2">
        <f t="shared" si="125"/>
        <v>4.5999999999999375E-3</v>
      </c>
      <c r="D1049" s="2">
        <f t="shared" si="126"/>
        <v>3.3253599999999999</v>
      </c>
      <c r="E1049" s="2">
        <f t="shared" si="128"/>
        <v>3.3253599999999999</v>
      </c>
      <c r="F1049" s="2">
        <f t="shared" si="129"/>
        <v>3.3272099999999987</v>
      </c>
      <c r="G1049" s="2">
        <f t="shared" si="123"/>
        <v>3.3460759999999992</v>
      </c>
      <c r="H1049" s="2">
        <f t="shared" si="127"/>
        <v>3.3809630000000022</v>
      </c>
      <c r="I1049" s="2">
        <f t="array" ref="I1049">SUMPRODUCT(B1033:B1052, (ROW(B1033:B1052)-ROW(B1033)+1)) / (20*21/2)</f>
        <v>3.3077247619047614</v>
      </c>
      <c r="J1049" s="2">
        <f t="shared" si="130"/>
        <v>3.3277958318732654</v>
      </c>
      <c r="K1049" s="2">
        <f t="shared" si="124"/>
        <v>3.3411232931964565</v>
      </c>
    </row>
    <row r="1050" spans="1:11" ht="13.5" x14ac:dyDescent="0.25">
      <c r="A1050" s="3">
        <f>TITRES_STAT!B1053</f>
        <v>43838</v>
      </c>
      <c r="B1050" s="6">
        <f>TITRES_STAT!D1053</f>
        <v>3.2273000000000001</v>
      </c>
      <c r="C1050" s="2">
        <f t="shared" si="125"/>
        <v>-9.7099999999999742E-2</v>
      </c>
      <c r="D1050" s="2">
        <f t="shared" si="126"/>
        <v>3.3049999999999997</v>
      </c>
      <c r="E1050" s="2">
        <f t="shared" si="128"/>
        <v>3.3156500000000002</v>
      </c>
      <c r="F1050" s="2">
        <f t="shared" si="129"/>
        <v>3.3232799999999991</v>
      </c>
      <c r="G1050" s="2">
        <f t="shared" si="123"/>
        <v>3.3426539999999987</v>
      </c>
      <c r="H1050" s="2">
        <f t="shared" si="127"/>
        <v>3.3802630000000029</v>
      </c>
      <c r="I1050" s="2">
        <f t="array" ref="I1050">SUMPRODUCT(B1034:B1053, (ROW(B1034:B1053)-ROW(B1034)+1)) / (20*21/2)</f>
        <v>3.3067295238095236</v>
      </c>
      <c r="J1050" s="2">
        <f t="shared" si="130"/>
        <v>3.3182248002662877</v>
      </c>
      <c r="K1050" s="2">
        <f t="shared" si="124"/>
        <v>3.3366596346397328</v>
      </c>
    </row>
    <row r="1051" spans="1:11" ht="13.5" x14ac:dyDescent="0.25">
      <c r="A1051" s="3">
        <f>TITRES_STAT!B1054</f>
        <v>43839</v>
      </c>
      <c r="B1051" s="6">
        <f>TITRES_STAT!D1054</f>
        <v>3.2366000000000001</v>
      </c>
      <c r="C1051" s="2">
        <f t="shared" si="125"/>
        <v>9.300000000000086E-3</v>
      </c>
      <c r="D1051" s="2">
        <f t="shared" si="126"/>
        <v>3.2864999999999993</v>
      </c>
      <c r="E1051" s="2">
        <f t="shared" si="128"/>
        <v>3.3064</v>
      </c>
      <c r="F1051" s="2">
        <f t="shared" si="129"/>
        <v>3.3179649999999996</v>
      </c>
      <c r="G1051" s="2">
        <f t="shared" si="123"/>
        <v>3.3398799999999995</v>
      </c>
      <c r="H1051" s="2">
        <f t="shared" si="127"/>
        <v>3.3796975000000025</v>
      </c>
      <c r="I1051" s="2">
        <f t="array" ref="I1051">SUMPRODUCT(B1035:B1054, (ROW(B1035:B1054)-ROW(B1035)+1)) / (20*21/2)</f>
        <v>3.3054066666666659</v>
      </c>
      <c r="J1051" s="2">
        <f t="shared" si="130"/>
        <v>3.3104510097647366</v>
      </c>
      <c r="K1051" s="2">
        <f t="shared" si="124"/>
        <v>3.3327357273989588</v>
      </c>
    </row>
    <row r="1052" spans="1:11" ht="13.5" x14ac:dyDescent="0.25">
      <c r="A1052" s="3">
        <f>TITRES_STAT!B1055</f>
        <v>43840</v>
      </c>
      <c r="B1052" s="6">
        <f>TITRES_STAT!D1055</f>
        <v>3.3106</v>
      </c>
      <c r="C1052" s="2">
        <f t="shared" si="125"/>
        <v>7.3999999999999844E-2</v>
      </c>
      <c r="D1052" s="2">
        <f t="shared" si="126"/>
        <v>3.2837400000000003</v>
      </c>
      <c r="E1052" s="2">
        <f t="shared" si="128"/>
        <v>3.3045499999999999</v>
      </c>
      <c r="F1052" s="2">
        <f t="shared" si="129"/>
        <v>3.316349999999999</v>
      </c>
      <c r="G1052" s="2">
        <f t="shared" si="123"/>
        <v>3.3387699999999989</v>
      </c>
      <c r="H1052" s="2">
        <f t="shared" si="127"/>
        <v>3.3789735000000025</v>
      </c>
      <c r="I1052" s="2">
        <f t="array" ref="I1052">SUMPRODUCT(B1036:B1055, (ROW(B1036:B1055)-ROW(B1036)+1)) / (20*21/2)</f>
        <v>3.3037999999999994</v>
      </c>
      <c r="J1052" s="2">
        <f t="shared" si="130"/>
        <v>3.310465199310952</v>
      </c>
      <c r="K1052" s="2">
        <f t="shared" si="124"/>
        <v>3.3318676596578234</v>
      </c>
    </row>
    <row r="1053" spans="1:11" ht="13.5" x14ac:dyDescent="0.25">
      <c r="A1053" s="3">
        <f>TITRES_STAT!B1056</f>
        <v>43843</v>
      </c>
      <c r="B1053" s="6">
        <f>TITRES_STAT!D1056</f>
        <v>3.3058999999999998</v>
      </c>
      <c r="C1053" s="2">
        <f t="shared" si="125"/>
        <v>-4.7000000000001485E-3</v>
      </c>
      <c r="D1053" s="2">
        <f t="shared" si="126"/>
        <v>3.2809600000000003</v>
      </c>
      <c r="E1053" s="2">
        <f t="shared" si="128"/>
        <v>3.3050100000000002</v>
      </c>
      <c r="F1053" s="2">
        <f t="shared" si="129"/>
        <v>3.3151899999999999</v>
      </c>
      <c r="G1053" s="2">
        <f t="shared" si="123"/>
        <v>3.3364579999999986</v>
      </c>
      <c r="H1053" s="2">
        <f t="shared" si="127"/>
        <v>3.3774560000000018</v>
      </c>
      <c r="I1053" s="2">
        <f t="array" ref="I1053">SUMPRODUCT(B1037:B1056, (ROW(B1037:B1056)-ROW(B1037)+1)) / (20*21/2)</f>
        <v>3.300585714285714</v>
      </c>
      <c r="J1053" s="2">
        <f t="shared" si="130"/>
        <v>3.3100304184241942</v>
      </c>
      <c r="K1053" s="2">
        <f t="shared" si="124"/>
        <v>3.3308493200633991</v>
      </c>
    </row>
    <row r="1054" spans="1:11" ht="13.5" x14ac:dyDescent="0.25">
      <c r="A1054" s="3">
        <f>TITRES_STAT!B1057</f>
        <v>43845</v>
      </c>
      <c r="B1054" s="6">
        <f>TITRES_STAT!D1057</f>
        <v>3.3012999999999999</v>
      </c>
      <c r="C1054" s="2">
        <f t="shared" si="125"/>
        <v>-4.5999999999999375E-3</v>
      </c>
      <c r="D1054" s="2">
        <f t="shared" si="126"/>
        <v>3.2763399999999998</v>
      </c>
      <c r="E1054" s="2">
        <f t="shared" si="128"/>
        <v>3.3008499999999996</v>
      </c>
      <c r="F1054" s="2">
        <f t="shared" si="129"/>
        <v>3.3135699999999999</v>
      </c>
      <c r="G1054" s="2">
        <f t="shared" si="123"/>
        <v>3.3340539999999987</v>
      </c>
      <c r="H1054" s="2">
        <f t="shared" si="127"/>
        <v>3.374881000000002</v>
      </c>
      <c r="I1054" s="2">
        <f t="array" ref="I1054">SUMPRODUCT(B1038:B1057, (ROW(B1038:B1057)-ROW(B1038)+1)) / (20*21/2)</f>
        <v>3.298937619047619</v>
      </c>
      <c r="J1054" s="2">
        <f t="shared" si="130"/>
        <v>3.3091989500028425</v>
      </c>
      <c r="K1054" s="2">
        <f t="shared" si="124"/>
        <v>3.3296905231981677</v>
      </c>
    </row>
    <row r="1055" spans="1:11" ht="13.5" x14ac:dyDescent="0.25">
      <c r="A1055" s="3">
        <f>TITRES_STAT!B1058</f>
        <v>43846</v>
      </c>
      <c r="B1055" s="6">
        <f>TITRES_STAT!D1058</f>
        <v>3.2967</v>
      </c>
      <c r="C1055" s="2">
        <f t="shared" si="125"/>
        <v>-4.5999999999999375E-3</v>
      </c>
      <c r="D1055" s="2">
        <f t="shared" si="126"/>
        <v>3.2902200000000001</v>
      </c>
      <c r="E1055" s="2">
        <f t="shared" si="128"/>
        <v>3.2976100000000002</v>
      </c>
      <c r="F1055" s="2">
        <f t="shared" si="129"/>
        <v>3.3119499999999995</v>
      </c>
      <c r="G1055" s="2">
        <f t="shared" si="123"/>
        <v>3.3324819999999988</v>
      </c>
      <c r="H1055" s="2">
        <f t="shared" si="127"/>
        <v>3.3725470000000017</v>
      </c>
      <c r="I1055" s="2">
        <f t="array" ref="I1055">SUMPRODUCT(B1039:B1058, (ROW(B1039:B1058)-ROW(B1039)+1)) / (20*21/2)</f>
        <v>3.2979038095238096</v>
      </c>
      <c r="J1055" s="2">
        <f t="shared" si="130"/>
        <v>3.3080085738120957</v>
      </c>
      <c r="K1055" s="2">
        <f t="shared" si="124"/>
        <v>3.3283967771903966</v>
      </c>
    </row>
    <row r="1056" spans="1:11" ht="13.5" x14ac:dyDescent="0.25">
      <c r="A1056" s="3">
        <f>TITRES_STAT!B1059</f>
        <v>43847</v>
      </c>
      <c r="B1056" s="6">
        <f>TITRES_STAT!D1059</f>
        <v>3.2782</v>
      </c>
      <c r="C1056" s="2">
        <f t="shared" si="125"/>
        <v>-1.8499999999999961E-2</v>
      </c>
      <c r="D1056" s="2">
        <f t="shared" si="126"/>
        <v>3.29854</v>
      </c>
      <c r="E1056" s="2">
        <f t="shared" si="128"/>
        <v>3.2925200000000006</v>
      </c>
      <c r="F1056" s="2">
        <f t="shared" si="129"/>
        <v>3.3094050000000004</v>
      </c>
      <c r="G1056" s="2">
        <f t="shared" si="123"/>
        <v>3.3297999999999992</v>
      </c>
      <c r="H1056" s="2">
        <f t="shared" si="127"/>
        <v>3.3702305000000012</v>
      </c>
      <c r="I1056" s="2">
        <f t="array" ref="I1056">SUMPRODUCT(B1040:B1059, (ROW(B1040:B1059)-ROW(B1040)+1)) / (20*21/2)</f>
        <v>3.2978780952380951</v>
      </c>
      <c r="J1056" s="2">
        <f t="shared" si="130"/>
        <v>3.3051696620204676</v>
      </c>
      <c r="K1056" s="2">
        <f t="shared" si="124"/>
        <v>3.3264282761241066</v>
      </c>
    </row>
    <row r="1057" spans="1:11" ht="13.5" x14ac:dyDescent="0.25">
      <c r="A1057" s="3">
        <f>TITRES_STAT!B1060</f>
        <v>43850</v>
      </c>
      <c r="B1057" s="6">
        <f>TITRES_STAT!D1060</f>
        <v>3.2921</v>
      </c>
      <c r="C1057" s="2">
        <f t="shared" si="125"/>
        <v>1.3900000000000023E-2</v>
      </c>
      <c r="D1057" s="2">
        <f t="shared" si="126"/>
        <v>3.2948399999999998</v>
      </c>
      <c r="E1057" s="2">
        <f t="shared" si="128"/>
        <v>3.2892900000000003</v>
      </c>
      <c r="F1057" s="2">
        <f t="shared" si="129"/>
        <v>3.3075549999999998</v>
      </c>
      <c r="G1057" s="2">
        <f t="shared" si="123"/>
        <v>3.3274879999999989</v>
      </c>
      <c r="H1057" s="2">
        <f t="shared" si="127"/>
        <v>3.3677195000000011</v>
      </c>
      <c r="I1057" s="2">
        <f t="array" ref="I1057">SUMPRODUCT(B1041:B1060, (ROW(B1041:B1060)-ROW(B1041)+1)) / (20*21/2)</f>
        <v>3.2966261904761902</v>
      </c>
      <c r="J1057" s="2">
        <f t="shared" si="130"/>
        <v>3.3039249323042328</v>
      </c>
      <c r="K1057" s="2">
        <f t="shared" si="124"/>
        <v>3.3250820692172791</v>
      </c>
    </row>
    <row r="1058" spans="1:11" ht="13.5" x14ac:dyDescent="0.25">
      <c r="A1058" s="3">
        <f>TITRES_STAT!B1061</f>
        <v>43851</v>
      </c>
      <c r="B1058" s="6">
        <f>TITRES_STAT!D1061</f>
        <v>3.2967</v>
      </c>
      <c r="C1058" s="2">
        <f t="shared" si="125"/>
        <v>4.5999999999999375E-3</v>
      </c>
      <c r="D1058" s="2">
        <f t="shared" si="126"/>
        <v>3.2930000000000001</v>
      </c>
      <c r="E1058" s="2">
        <f t="shared" si="128"/>
        <v>3.2869800000000007</v>
      </c>
      <c r="F1058" s="2">
        <f t="shared" si="129"/>
        <v>3.3061699999999994</v>
      </c>
      <c r="G1058" s="2">
        <f t="shared" si="123"/>
        <v>3.325823999999999</v>
      </c>
      <c r="H1058" s="2">
        <f t="shared" si="127"/>
        <v>3.365517500000001</v>
      </c>
      <c r="I1058" s="2">
        <f t="array" ref="I1058">SUMPRODUCT(B1042:B1061, (ROW(B1042:B1061)-ROW(B1042)+1)) / (20*21/2)</f>
        <v>3.2959661904761903</v>
      </c>
      <c r="J1058" s="2">
        <f t="shared" si="130"/>
        <v>3.3032368435133534</v>
      </c>
      <c r="K1058" s="2">
        <f t="shared" si="124"/>
        <v>3.3239690468950331</v>
      </c>
    </row>
    <row r="1059" spans="1:11" ht="13.5" x14ac:dyDescent="0.25">
      <c r="A1059" s="3">
        <f>TITRES_STAT!B1062</f>
        <v>43852</v>
      </c>
      <c r="B1059" s="6">
        <f>TITRES_STAT!D1062</f>
        <v>3.3058999999999998</v>
      </c>
      <c r="C1059" s="2">
        <f t="shared" si="125"/>
        <v>9.1999999999998749E-3</v>
      </c>
      <c r="D1059" s="2">
        <f t="shared" si="126"/>
        <v>3.29392</v>
      </c>
      <c r="E1059" s="2">
        <f t="shared" si="128"/>
        <v>3.2851300000000001</v>
      </c>
      <c r="F1059" s="2">
        <f t="shared" si="129"/>
        <v>3.3052450000000002</v>
      </c>
      <c r="G1059" s="2">
        <f t="shared" si="123"/>
        <v>3.3244359999999991</v>
      </c>
      <c r="H1059" s="2">
        <f t="shared" si="127"/>
        <v>3.3634495000000011</v>
      </c>
      <c r="I1059" s="2">
        <f t="array" ref="I1059">SUMPRODUCT(B1043:B1062, (ROW(B1043:B1062)-ROW(B1043)+1)) / (20*21/2)</f>
        <v>3.2941366666666672</v>
      </c>
      <c r="J1059" s="2">
        <f t="shared" si="130"/>
        <v>3.3034904774644622</v>
      </c>
      <c r="K1059" s="2">
        <f t="shared" si="124"/>
        <v>3.323260456820718</v>
      </c>
    </row>
    <row r="1060" spans="1:11" ht="13.5" x14ac:dyDescent="0.25">
      <c r="A1060" s="3">
        <f>TITRES_STAT!B1063</f>
        <v>43853</v>
      </c>
      <c r="B1060" s="6">
        <f>TITRES_STAT!D1063</f>
        <v>3.2921</v>
      </c>
      <c r="C1060" s="2">
        <f t="shared" si="125"/>
        <v>-1.3799999999999812E-2</v>
      </c>
      <c r="D1060" s="2">
        <f t="shared" si="126"/>
        <v>3.2930000000000001</v>
      </c>
      <c r="E1060" s="2">
        <f t="shared" si="128"/>
        <v>3.2916100000000008</v>
      </c>
      <c r="F1060" s="2">
        <f t="shared" si="129"/>
        <v>3.3036300000000005</v>
      </c>
      <c r="G1060" s="2">
        <f t="shared" si="123"/>
        <v>3.3224939999999994</v>
      </c>
      <c r="H1060" s="2">
        <f t="shared" si="127"/>
        <v>3.3613125000000013</v>
      </c>
      <c r="I1060" s="2">
        <f t="array" ref="I1060">SUMPRODUCT(B1044:B1063, (ROW(B1044:B1063)-ROW(B1044)+1)) / (20*21/2)</f>
        <v>3.2947276190476193</v>
      </c>
      <c r="J1060" s="2">
        <f t="shared" si="130"/>
        <v>3.3024056700868947</v>
      </c>
      <c r="K1060" s="2">
        <f t="shared" si="124"/>
        <v>3.3220384781218666</v>
      </c>
    </row>
    <row r="1061" spans="1:11" ht="13.5" x14ac:dyDescent="0.25">
      <c r="A1061" s="3">
        <f>TITRES_STAT!B1064</f>
        <v>43854</v>
      </c>
      <c r="B1061" s="6">
        <f>TITRES_STAT!D1064</f>
        <v>3.2967</v>
      </c>
      <c r="C1061" s="2">
        <f t="shared" si="125"/>
        <v>4.5999999999999375E-3</v>
      </c>
      <c r="D1061" s="2">
        <f t="shared" si="126"/>
        <v>3.2967</v>
      </c>
      <c r="E1061" s="2">
        <f t="shared" si="128"/>
        <v>3.2976200000000007</v>
      </c>
      <c r="F1061" s="2">
        <f t="shared" si="129"/>
        <v>3.3020100000000001</v>
      </c>
      <c r="G1061" s="2">
        <f t="shared" si="123"/>
        <v>3.321845999999999</v>
      </c>
      <c r="H1061" s="2">
        <f t="shared" si="127"/>
        <v>3.3591545000000003</v>
      </c>
      <c r="I1061" s="2">
        <f t="array" ref="I1061">SUMPRODUCT(B1045:B1064, (ROW(B1045:B1064)-ROW(B1045)+1)) / (20*21/2)</f>
        <v>3.293096666666667</v>
      </c>
      <c r="J1061" s="2">
        <f t="shared" si="130"/>
        <v>3.3018622729357618</v>
      </c>
      <c r="K1061" s="2">
        <f t="shared" si="124"/>
        <v>3.3210448123131662</v>
      </c>
    </row>
    <row r="1062" spans="1:11" ht="13.5" x14ac:dyDescent="0.25">
      <c r="A1062" s="3">
        <f>TITRES_STAT!B1065</f>
        <v>43857</v>
      </c>
      <c r="B1062" s="6">
        <f>TITRES_STAT!D1065</f>
        <v>3.2827999999999999</v>
      </c>
      <c r="C1062" s="2">
        <f t="shared" si="125"/>
        <v>-1.3900000000000023E-2</v>
      </c>
      <c r="D1062" s="2">
        <f t="shared" si="126"/>
        <v>3.2948399999999998</v>
      </c>
      <c r="E1062" s="2">
        <f t="shared" si="128"/>
        <v>3.2948400000000007</v>
      </c>
      <c r="F1062" s="2">
        <f t="shared" si="129"/>
        <v>3.2996949999999998</v>
      </c>
      <c r="G1062" s="2">
        <f t="shared" si="123"/>
        <v>3.3200879999999988</v>
      </c>
      <c r="H1062" s="2">
        <f t="shared" si="127"/>
        <v>3.3570150000000005</v>
      </c>
      <c r="I1062" s="2">
        <f t="array" ref="I1062">SUMPRODUCT(B1046:B1065, (ROW(B1046:B1065)-ROW(B1046)+1)) / (20*21/2)</f>
        <v>3.2935138095238092</v>
      </c>
      <c r="J1062" s="2">
        <f t="shared" si="130"/>
        <v>3.3000468183704514</v>
      </c>
      <c r="K1062" s="2">
        <f t="shared" si="124"/>
        <v>3.3195450157518658</v>
      </c>
    </row>
    <row r="1063" spans="1:11" ht="13.5" x14ac:dyDescent="0.25">
      <c r="A1063" s="3">
        <f>TITRES_STAT!B1066</f>
        <v>43858</v>
      </c>
      <c r="B1063" s="6">
        <f>TITRES_STAT!D1066</f>
        <v>3.3058999999999998</v>
      </c>
      <c r="C1063" s="2">
        <f t="shared" si="125"/>
        <v>2.3099999999999898E-2</v>
      </c>
      <c r="D1063" s="2">
        <f t="shared" si="126"/>
        <v>3.2966799999999998</v>
      </c>
      <c r="E1063" s="2">
        <f t="shared" si="128"/>
        <v>3.2948400000000007</v>
      </c>
      <c r="F1063" s="2">
        <f t="shared" si="129"/>
        <v>3.2999249999999996</v>
      </c>
      <c r="G1063" s="2">
        <f t="shared" si="123"/>
        <v>3.3194399999999988</v>
      </c>
      <c r="H1063" s="2">
        <f t="shared" si="127"/>
        <v>3.3549910000000001</v>
      </c>
      <c r="I1063" s="2">
        <f t="array" ref="I1063">SUMPRODUCT(B1047:B1066, (ROW(B1047:B1066)-ROW(B1047)+1)) / (20*21/2)</f>
        <v>3.2940633333333333</v>
      </c>
      <c r="J1063" s="2">
        <f t="shared" si="130"/>
        <v>3.300604264239932</v>
      </c>
      <c r="K1063" s="2">
        <f t="shared" si="124"/>
        <v>3.3190099170949297</v>
      </c>
    </row>
    <row r="1064" spans="1:11" ht="13.5" x14ac:dyDescent="0.25">
      <c r="A1064" s="3">
        <f>TITRES_STAT!B1067</f>
        <v>43859</v>
      </c>
      <c r="B1064" s="6">
        <f>TITRES_STAT!D1067</f>
        <v>3.2827999999999999</v>
      </c>
      <c r="C1064" s="2">
        <f t="shared" si="125"/>
        <v>-2.3099999999999898E-2</v>
      </c>
      <c r="D1064" s="2">
        <f t="shared" si="126"/>
        <v>3.2920600000000002</v>
      </c>
      <c r="E1064" s="2">
        <f t="shared" si="128"/>
        <v>3.2929900000000005</v>
      </c>
      <c r="F1064" s="2">
        <f t="shared" si="129"/>
        <v>3.2969200000000001</v>
      </c>
      <c r="G1064" s="2">
        <f t="shared" si="123"/>
        <v>3.3185139999999991</v>
      </c>
      <c r="H1064" s="2">
        <f t="shared" si="127"/>
        <v>3.3533579999999996</v>
      </c>
      <c r="I1064" s="2">
        <f t="array" ref="I1064">SUMPRODUCT(B1048:B1067, (ROW(B1048:B1067)-ROW(B1048)+1)) / (20*21/2)</f>
        <v>3.2951833333333331</v>
      </c>
      <c r="J1064" s="2">
        <f t="shared" si="130"/>
        <v>3.2989086200266051</v>
      </c>
      <c r="K1064" s="2">
        <f t="shared" si="124"/>
        <v>3.317589920346109</v>
      </c>
    </row>
    <row r="1065" spans="1:11" ht="13.5" x14ac:dyDescent="0.25">
      <c r="A1065" s="3">
        <f>TITRES_STAT!B1068</f>
        <v>43860</v>
      </c>
      <c r="B1065" s="6">
        <f>TITRES_STAT!D1068</f>
        <v>3.3012999999999999</v>
      </c>
      <c r="C1065" s="2">
        <f t="shared" si="125"/>
        <v>1.8499999999999961E-2</v>
      </c>
      <c r="D1065" s="2">
        <f t="shared" si="126"/>
        <v>3.2938999999999998</v>
      </c>
      <c r="E1065" s="2">
        <f t="shared" si="128"/>
        <v>3.29345</v>
      </c>
      <c r="F1065" s="2">
        <f t="shared" si="129"/>
        <v>3.2955300000000003</v>
      </c>
      <c r="G1065" s="2">
        <f t="shared" si="123"/>
        <v>3.3174039999999989</v>
      </c>
      <c r="H1065" s="2">
        <f t="shared" si="127"/>
        <v>3.351949499999999</v>
      </c>
      <c r="I1065" s="2">
        <f t="array" ref="I1065">SUMPRODUCT(B1049:B1068, (ROW(B1049:B1068)-ROW(B1049)+1)) / (20*21/2)</f>
        <v>3.2941914285714282</v>
      </c>
      <c r="J1065" s="2">
        <f t="shared" si="130"/>
        <v>3.2991363705002619</v>
      </c>
      <c r="K1065" s="2">
        <f t="shared" si="124"/>
        <v>3.3169510999403791</v>
      </c>
    </row>
    <row r="1066" spans="1:11" ht="13.5" x14ac:dyDescent="0.25">
      <c r="A1066" s="3">
        <f>TITRES_STAT!B1069</f>
        <v>43861</v>
      </c>
      <c r="B1066" s="6">
        <f>TITRES_STAT!D1069</f>
        <v>3.3012999999999999</v>
      </c>
      <c r="C1066" s="2">
        <f t="shared" si="125"/>
        <v>0</v>
      </c>
      <c r="D1066" s="2">
        <f t="shared" si="126"/>
        <v>3.2948200000000001</v>
      </c>
      <c r="E1066" s="2">
        <f t="shared" si="128"/>
        <v>3.2957600000000005</v>
      </c>
      <c r="F1066" s="2">
        <f t="shared" si="129"/>
        <v>3.2941400000000001</v>
      </c>
      <c r="G1066" s="2">
        <f t="shared" si="123"/>
        <v>3.315091999999999</v>
      </c>
      <c r="H1066" s="2">
        <f t="shared" si="127"/>
        <v>3.3500564999999982</v>
      </c>
      <c r="I1066" s="2">
        <f t="array" ref="I1066">SUMPRODUCT(B1050:B1069, (ROW(B1050:B1069)-ROW(B1050)+1)) / (20*21/2)</f>
        <v>3.2929376190476187</v>
      </c>
      <c r="J1066" s="2">
        <f t="shared" si="130"/>
        <v>3.2993424304526178</v>
      </c>
      <c r="K1066" s="2">
        <f t="shared" si="124"/>
        <v>3.3163373313152662</v>
      </c>
    </row>
    <row r="1067" spans="1:11" ht="13.5" x14ac:dyDescent="0.25">
      <c r="A1067" s="3">
        <f>TITRES_STAT!B1070</f>
        <v>43864</v>
      </c>
      <c r="B1067" s="6">
        <f>TITRES_STAT!D1070</f>
        <v>3.3058999999999998</v>
      </c>
      <c r="C1067" s="2">
        <f t="shared" si="125"/>
        <v>4.5999999999999375E-3</v>
      </c>
      <c r="D1067" s="2">
        <f t="shared" si="126"/>
        <v>3.2994399999999997</v>
      </c>
      <c r="E1067" s="2">
        <f t="shared" si="128"/>
        <v>3.2971400000000002</v>
      </c>
      <c r="F1067" s="2">
        <f t="shared" si="129"/>
        <v>3.293215</v>
      </c>
      <c r="G1067" s="2">
        <f t="shared" si="123"/>
        <v>3.3132419999999998</v>
      </c>
      <c r="H1067" s="2">
        <f t="shared" si="127"/>
        <v>3.3481864999999975</v>
      </c>
      <c r="I1067" s="2">
        <f t="array" ref="I1067">SUMPRODUCT(B1051:B1070, (ROW(B1051:B1070)-ROW(B1051)+1)) / (20*21/2)</f>
        <v>3.2914657142857142</v>
      </c>
      <c r="J1067" s="2">
        <f t="shared" si="130"/>
        <v>3.2999669608857016</v>
      </c>
      <c r="K1067" s="2">
        <f t="shared" si="124"/>
        <v>3.3159280242048634</v>
      </c>
    </row>
    <row r="1068" spans="1:11" ht="13.5" x14ac:dyDescent="0.25">
      <c r="A1068" s="3">
        <f>TITRES_STAT!B1071</f>
        <v>43865</v>
      </c>
      <c r="B1068" s="6">
        <f>TITRES_STAT!D1071</f>
        <v>3.2827999999999999</v>
      </c>
      <c r="C1068" s="2">
        <f t="shared" si="125"/>
        <v>-2.3099999999999898E-2</v>
      </c>
      <c r="D1068" s="2">
        <f t="shared" si="126"/>
        <v>3.2948200000000001</v>
      </c>
      <c r="E1068" s="2">
        <f t="shared" si="128"/>
        <v>3.2957500000000004</v>
      </c>
      <c r="F1068" s="2">
        <f t="shared" si="129"/>
        <v>3.2913650000000003</v>
      </c>
      <c r="G1068" s="2">
        <f t="shared" si="123"/>
        <v>3.3114839999999992</v>
      </c>
      <c r="H1068" s="2">
        <f t="shared" si="127"/>
        <v>3.346200999999998</v>
      </c>
      <c r="I1068" s="2">
        <f t="array" ref="I1068">SUMPRODUCT(B1052:B1071, (ROW(B1052:B1071)-ROW(B1052)+1)) / (20*21/2)</f>
        <v>3.2893352380952381</v>
      </c>
      <c r="J1068" s="2">
        <f t="shared" si="130"/>
        <v>3.2983320122299205</v>
      </c>
      <c r="K1068" s="2">
        <f t="shared" si="124"/>
        <v>3.3146288860007513</v>
      </c>
    </row>
    <row r="1069" spans="1:11" ht="13.5" x14ac:dyDescent="0.25">
      <c r="A1069" s="3">
        <f>TITRES_STAT!B1072</f>
        <v>43866</v>
      </c>
      <c r="B1069" s="6">
        <f>TITRES_STAT!D1072</f>
        <v>3.2782</v>
      </c>
      <c r="C1069" s="2">
        <f t="shared" si="125"/>
        <v>-4.5999999999999375E-3</v>
      </c>
      <c r="D1069" s="2">
        <f t="shared" si="126"/>
        <v>3.2938999999999998</v>
      </c>
      <c r="E1069" s="2">
        <f t="shared" si="128"/>
        <v>3.29298</v>
      </c>
      <c r="F1069" s="2">
        <f t="shared" si="129"/>
        <v>3.2890550000000003</v>
      </c>
      <c r="G1069" s="2">
        <f t="shared" si="123"/>
        <v>3.3100959999999997</v>
      </c>
      <c r="H1069" s="2">
        <f t="shared" si="127"/>
        <v>3.3442144999999979</v>
      </c>
      <c r="I1069" s="2">
        <f t="array" ref="I1069">SUMPRODUCT(B1053:B1072, (ROW(B1053:B1072)-ROW(B1053)+1)) / (20*21/2)</f>
        <v>3.2870504761904766</v>
      </c>
      <c r="J1069" s="2">
        <f t="shared" si="130"/>
        <v>3.2964146777318328</v>
      </c>
      <c r="K1069" s="2">
        <f t="shared" si="124"/>
        <v>3.3132003022360164</v>
      </c>
    </row>
    <row r="1070" spans="1:11" ht="13.5" x14ac:dyDescent="0.25">
      <c r="A1070" s="3">
        <f>TITRES_STAT!B1073</f>
        <v>43867</v>
      </c>
      <c r="B1070" s="6">
        <f>TITRES_STAT!D1073</f>
        <v>3.2736000000000001</v>
      </c>
      <c r="C1070" s="2">
        <f t="shared" si="125"/>
        <v>-4.5999999999999375E-3</v>
      </c>
      <c r="D1070" s="2">
        <f t="shared" si="126"/>
        <v>3.2883599999999999</v>
      </c>
      <c r="E1070" s="2">
        <f t="shared" si="128"/>
        <v>3.2911300000000003</v>
      </c>
      <c r="F1070" s="2">
        <f t="shared" si="129"/>
        <v>3.2913700000000006</v>
      </c>
      <c r="G1070" s="2">
        <f t="shared" si="123"/>
        <v>3.3086159999999993</v>
      </c>
      <c r="H1070" s="2">
        <f t="shared" si="127"/>
        <v>3.3427334999999969</v>
      </c>
      <c r="I1070" s="2">
        <f t="array" ref="I1070">SUMPRODUCT(B1054:B1073, (ROW(B1054:B1073)-ROW(B1054)+1)) / (20*21/2)</f>
        <v>3.2854019047619047</v>
      </c>
      <c r="J1070" s="2">
        <f t="shared" si="130"/>
        <v>3.294241851281182</v>
      </c>
      <c r="K1070" s="2">
        <f t="shared" si="124"/>
        <v>3.3116473492071532</v>
      </c>
    </row>
    <row r="1071" spans="1:11" ht="13.5" x14ac:dyDescent="0.25">
      <c r="A1071" s="3">
        <f>TITRES_STAT!B1074</f>
        <v>43868</v>
      </c>
      <c r="B1071" s="6">
        <f>TITRES_STAT!D1074</f>
        <v>3.2690000000000001</v>
      </c>
      <c r="C1071" s="2">
        <f t="shared" si="125"/>
        <v>-4.5999999999999375E-3</v>
      </c>
      <c r="D1071" s="2">
        <f t="shared" si="126"/>
        <v>3.2819000000000003</v>
      </c>
      <c r="E1071" s="2">
        <f t="shared" si="128"/>
        <v>3.2883599999999999</v>
      </c>
      <c r="F1071" s="2">
        <f t="shared" si="129"/>
        <v>3.2929900000000005</v>
      </c>
      <c r="G1071" s="2">
        <f t="shared" si="123"/>
        <v>3.307043999999999</v>
      </c>
      <c r="H1071" s="2">
        <f t="shared" si="127"/>
        <v>3.3410534999999975</v>
      </c>
      <c r="I1071" s="2">
        <f t="array" ref="I1071">SUMPRODUCT(B1055:B1074, (ROW(B1055:B1074)-ROW(B1055)+1)) / (20*21/2)</f>
        <v>3.2808214285714277</v>
      </c>
      <c r="J1071" s="2">
        <f t="shared" si="130"/>
        <v>3.291837865444879</v>
      </c>
      <c r="K1071" s="2">
        <f t="shared" si="124"/>
        <v>3.3099749041402062</v>
      </c>
    </row>
    <row r="1072" spans="1:11" ht="13.5" x14ac:dyDescent="0.25">
      <c r="A1072" s="3">
        <f>TITRES_STAT!B1075</f>
        <v>43871</v>
      </c>
      <c r="B1072" s="6">
        <f>TITRES_STAT!D1075</f>
        <v>3.2690000000000001</v>
      </c>
      <c r="C1072" s="2">
        <f t="shared" si="125"/>
        <v>0</v>
      </c>
      <c r="D1072" s="2">
        <f t="shared" si="126"/>
        <v>3.2745199999999999</v>
      </c>
      <c r="E1072" s="2">
        <f t="shared" si="128"/>
        <v>3.2869799999999998</v>
      </c>
      <c r="F1072" s="2">
        <f t="shared" si="129"/>
        <v>3.2909100000000002</v>
      </c>
      <c r="G1072" s="2">
        <f t="shared" si="123"/>
        <v>3.3055659999999993</v>
      </c>
      <c r="H1072" s="2">
        <f t="shared" si="127"/>
        <v>3.3397914999999978</v>
      </c>
      <c r="I1072" s="2">
        <f t="array" ref="I1072">SUMPRODUCT(B1056:B1075, (ROW(B1056:B1075)-ROW(B1056)+1)) / (20*21/2)</f>
        <v>3.2782890476190474</v>
      </c>
      <c r="J1072" s="2">
        <f t="shared" si="130"/>
        <v>3.2896628306406046</v>
      </c>
      <c r="K1072" s="2">
        <f t="shared" si="124"/>
        <v>3.308368045154316</v>
      </c>
    </row>
    <row r="1073" spans="1:11" ht="13.5" x14ac:dyDescent="0.25">
      <c r="A1073" s="3">
        <f>TITRES_STAT!B1076</f>
        <v>43872</v>
      </c>
      <c r="B1073" s="6">
        <f>TITRES_STAT!D1076</f>
        <v>3.2736000000000001</v>
      </c>
      <c r="C1073" s="2">
        <f t="shared" si="125"/>
        <v>4.5999999999999375E-3</v>
      </c>
      <c r="D1073" s="2">
        <f t="shared" si="126"/>
        <v>3.2726799999999998</v>
      </c>
      <c r="E1073" s="2">
        <f t="shared" si="128"/>
        <v>3.2837499999999999</v>
      </c>
      <c r="F1073" s="2">
        <f t="shared" si="129"/>
        <v>3.2892950000000001</v>
      </c>
      <c r="G1073" s="2">
        <f t="shared" si="123"/>
        <v>3.3048259999999994</v>
      </c>
      <c r="H1073" s="2">
        <f t="shared" si="127"/>
        <v>3.3385524999999978</v>
      </c>
      <c r="I1073" s="2">
        <f t="array" ref="I1073">SUMPRODUCT(B1057:B1076, (ROW(B1057:B1076)-ROW(B1057)+1)) / (20*21/2)</f>
        <v>3.2737328571428574</v>
      </c>
      <c r="J1073" s="2">
        <f t="shared" si="130"/>
        <v>3.2881330372462609</v>
      </c>
      <c r="K1073" s="2">
        <f t="shared" si="124"/>
        <v>3.3070045924031666</v>
      </c>
    </row>
    <row r="1074" spans="1:11" ht="13.5" x14ac:dyDescent="0.25">
      <c r="A1074" s="3">
        <f>TITRES_STAT!B1077</f>
        <v>43873</v>
      </c>
      <c r="B1074" s="6">
        <f>TITRES_STAT!D1077</f>
        <v>3.2412000000000001</v>
      </c>
      <c r="C1074" s="2">
        <f t="shared" si="125"/>
        <v>-3.2399999999999984E-2</v>
      </c>
      <c r="D1074" s="2">
        <f t="shared" si="126"/>
        <v>3.2652799999999997</v>
      </c>
      <c r="E1074" s="2">
        <f t="shared" si="128"/>
        <v>3.2795899999999998</v>
      </c>
      <c r="F1074" s="2">
        <f t="shared" si="129"/>
        <v>3.2862900000000002</v>
      </c>
      <c r="G1074" s="2">
        <f t="shared" ref="G1074:G1137" si="131">AVERAGE(B1025:B1074)</f>
        <v>3.3031619999999986</v>
      </c>
      <c r="H1074" s="2">
        <f t="shared" si="127"/>
        <v>3.3371514999999987</v>
      </c>
      <c r="I1074" s="2">
        <f t="array" ref="I1074">SUMPRODUCT(B1058:B1077, (ROW(B1058:B1077)-ROW(B1058)+1)) / (20*21/2)</f>
        <v>3.268489047619048</v>
      </c>
      <c r="J1074" s="2">
        <f t="shared" si="130"/>
        <v>3.2836632241751884</v>
      </c>
      <c r="K1074" s="2">
        <f t="shared" si="124"/>
        <v>3.3044240201520623</v>
      </c>
    </row>
    <row r="1075" spans="1:11" ht="13.5" x14ac:dyDescent="0.25">
      <c r="A1075" s="3">
        <f>TITRES_STAT!B1078</f>
        <v>43874</v>
      </c>
      <c r="B1075" s="6">
        <f>TITRES_STAT!D1078</f>
        <v>3.2597</v>
      </c>
      <c r="C1075" s="2">
        <f t="shared" si="125"/>
        <v>1.8499999999999961E-2</v>
      </c>
      <c r="D1075" s="2">
        <f t="shared" si="126"/>
        <v>3.2625000000000002</v>
      </c>
      <c r="E1075" s="2">
        <f t="shared" si="128"/>
        <v>3.2754300000000001</v>
      </c>
      <c r="F1075" s="2">
        <f t="shared" si="129"/>
        <v>3.28444</v>
      </c>
      <c r="G1075" s="2">
        <f t="shared" si="131"/>
        <v>3.3022379999999987</v>
      </c>
      <c r="H1075" s="2">
        <f t="shared" si="127"/>
        <v>3.336282999999999</v>
      </c>
      <c r="I1075" s="2">
        <f t="array" ref="I1075">SUMPRODUCT(B1059:B1078, (ROW(B1059:B1078)-ROW(B1059)+1)) / (20*21/2)</f>
        <v>3.2635538095238097</v>
      </c>
      <c r="J1075" s="2">
        <f t="shared" si="130"/>
        <v>3.2813810123489797</v>
      </c>
      <c r="K1075" s="2">
        <f t="shared" ref="K1075:K1138" si="132">$K$4*B1075+(1-$K$4)*K1074</f>
        <v>3.3026701370088443</v>
      </c>
    </row>
    <row r="1076" spans="1:11" ht="13.5" x14ac:dyDescent="0.25">
      <c r="A1076" s="3">
        <f>TITRES_STAT!B1079</f>
        <v>43875</v>
      </c>
      <c r="B1076" s="6">
        <f>TITRES_STAT!D1079</f>
        <v>3.2366000000000001</v>
      </c>
      <c r="C1076" s="2">
        <f t="shared" si="125"/>
        <v>-2.3099999999999898E-2</v>
      </c>
      <c r="D1076" s="2">
        <f t="shared" si="126"/>
        <v>3.2560200000000004</v>
      </c>
      <c r="E1076" s="2">
        <f t="shared" si="128"/>
        <v>3.2689599999999999</v>
      </c>
      <c r="F1076" s="2">
        <f t="shared" si="129"/>
        <v>3.2823600000000006</v>
      </c>
      <c r="G1076" s="2">
        <f t="shared" si="131"/>
        <v>3.3013139999999992</v>
      </c>
      <c r="H1076" s="2">
        <f t="shared" si="127"/>
        <v>3.3355189999999992</v>
      </c>
      <c r="I1076" s="2">
        <f t="array" ref="I1076">SUMPRODUCT(B1060:B1079, (ROW(B1060:B1079)-ROW(B1060)+1)) / (20*21/2)</f>
        <v>3.2598347619047616</v>
      </c>
      <c r="J1076" s="2">
        <f t="shared" si="130"/>
        <v>3.2771161540300295</v>
      </c>
      <c r="K1076" s="2">
        <f t="shared" si="132"/>
        <v>3.3000791512437915</v>
      </c>
    </row>
    <row r="1077" spans="1:11" ht="13.5" x14ac:dyDescent="0.25">
      <c r="A1077" s="3">
        <f>TITRES_STAT!B1080</f>
        <v>43878</v>
      </c>
      <c r="B1077" s="6">
        <f>TITRES_STAT!D1080</f>
        <v>3.2273000000000001</v>
      </c>
      <c r="C1077" s="2">
        <f t="shared" si="125"/>
        <v>-9.300000000000086E-3</v>
      </c>
      <c r="D1077" s="2">
        <f t="shared" si="126"/>
        <v>3.2476799999999999</v>
      </c>
      <c r="E1077" s="2">
        <f t="shared" si="128"/>
        <v>3.2610999999999999</v>
      </c>
      <c r="F1077" s="2">
        <f t="shared" si="129"/>
        <v>3.2791200000000003</v>
      </c>
      <c r="G1077" s="2">
        <f t="shared" si="131"/>
        <v>3.2997419999999993</v>
      </c>
      <c r="H1077" s="2">
        <f t="shared" si="127"/>
        <v>3.3347084999999996</v>
      </c>
      <c r="I1077" s="2">
        <f t="array" ref="I1077">SUMPRODUCT(B1061:B1080, (ROW(B1061:B1080)-ROW(B1061)+1)) / (20*21/2)</f>
        <v>3.2564457142857139</v>
      </c>
      <c r="J1077" s="2">
        <f t="shared" si="130"/>
        <v>3.2723717584081218</v>
      </c>
      <c r="K1077" s="2">
        <f t="shared" si="132"/>
        <v>3.2972250668812899</v>
      </c>
    </row>
    <row r="1078" spans="1:11" ht="13.5" x14ac:dyDescent="0.25">
      <c r="A1078" s="3">
        <f>TITRES_STAT!B1081</f>
        <v>43879</v>
      </c>
      <c r="B1078" s="6">
        <f>TITRES_STAT!D1081</f>
        <v>3.2273000000000001</v>
      </c>
      <c r="C1078" s="2">
        <f t="shared" si="125"/>
        <v>0</v>
      </c>
      <c r="D1078" s="2">
        <f t="shared" si="126"/>
        <v>3.2384200000000001</v>
      </c>
      <c r="E1078" s="2">
        <f t="shared" si="128"/>
        <v>3.2555499999999995</v>
      </c>
      <c r="F1078" s="2">
        <f t="shared" si="129"/>
        <v>3.2756500000000002</v>
      </c>
      <c r="G1078" s="2">
        <f t="shared" si="131"/>
        <v>3.2981699999999994</v>
      </c>
      <c r="H1078" s="2">
        <f t="shared" si="127"/>
        <v>3.3334579999999994</v>
      </c>
      <c r="I1078" s="2">
        <f t="array" ref="I1078">SUMPRODUCT(B1062:B1081, (ROW(B1062:B1081)-ROW(B1062)+1)) / (20*21/2)</f>
        <v>3.2555209523809521</v>
      </c>
      <c r="J1078" s="2">
        <f t="shared" si="130"/>
        <v>3.2680792099883007</v>
      </c>
      <c r="K1078" s="2">
        <f t="shared" si="132"/>
        <v>3.2944829073957491</v>
      </c>
    </row>
    <row r="1079" spans="1:11" ht="13.5" x14ac:dyDescent="0.25">
      <c r="A1079" s="3">
        <f>TITRES_STAT!B1082</f>
        <v>43880</v>
      </c>
      <c r="B1079" s="6">
        <f>TITRES_STAT!D1082</f>
        <v>3.2366000000000001</v>
      </c>
      <c r="C1079" s="2">
        <f t="shared" si="125"/>
        <v>9.300000000000086E-3</v>
      </c>
      <c r="D1079" s="2">
        <f t="shared" si="126"/>
        <v>3.2374999999999998</v>
      </c>
      <c r="E1079" s="2">
        <f t="shared" si="128"/>
        <v>3.2513899999999998</v>
      </c>
      <c r="F1079" s="2">
        <f t="shared" si="129"/>
        <v>3.2721850000000003</v>
      </c>
      <c r="G1079" s="2">
        <f t="shared" si="131"/>
        <v>3.2967839999999997</v>
      </c>
      <c r="H1079" s="2">
        <f t="shared" si="127"/>
        <v>3.3320779999999992</v>
      </c>
      <c r="I1079" s="2">
        <f t="array" ref="I1079">SUMPRODUCT(B1063:B1082, (ROW(B1063:B1082)-ROW(B1063)+1)) / (20*21/2)</f>
        <v>3.2503723809523808</v>
      </c>
      <c r="J1079" s="2">
        <f t="shared" si="130"/>
        <v>3.2650811899894152</v>
      </c>
      <c r="K1079" s="2">
        <f t="shared" si="132"/>
        <v>3.2922129894586609</v>
      </c>
    </row>
    <row r="1080" spans="1:11" ht="13.5" x14ac:dyDescent="0.25">
      <c r="A1080" s="3">
        <f>TITRES_STAT!B1083</f>
        <v>43881</v>
      </c>
      <c r="B1080" s="6">
        <f>TITRES_STAT!D1083</f>
        <v>3.2366000000000001</v>
      </c>
      <c r="C1080" s="2">
        <f t="shared" si="125"/>
        <v>0</v>
      </c>
      <c r="D1080" s="2">
        <f t="shared" si="126"/>
        <v>3.2328800000000002</v>
      </c>
      <c r="E1080" s="2">
        <f t="shared" si="128"/>
        <v>3.24769</v>
      </c>
      <c r="F1080" s="2">
        <f t="shared" si="129"/>
        <v>3.2694100000000006</v>
      </c>
      <c r="G1080" s="2">
        <f t="shared" si="131"/>
        <v>3.2953979999999996</v>
      </c>
      <c r="H1080" s="2">
        <f t="shared" si="127"/>
        <v>3.3315344999999983</v>
      </c>
      <c r="I1080" s="2">
        <f t="array" ref="I1080">SUMPRODUCT(B1064:B1083, (ROW(B1064:B1083)-ROW(B1064)+1)) / (20*21/2)</f>
        <v>3.2455538095238099</v>
      </c>
      <c r="J1080" s="2">
        <f t="shared" si="130"/>
        <v>3.2623686957047089</v>
      </c>
      <c r="K1080" s="2">
        <f t="shared" si="132"/>
        <v>3.2900320879112623</v>
      </c>
    </row>
    <row r="1081" spans="1:11" ht="13.5" x14ac:dyDescent="0.25">
      <c r="A1081" s="3">
        <f>TITRES_STAT!B1084</f>
        <v>43882</v>
      </c>
      <c r="B1081" s="6">
        <f>TITRES_STAT!D1084</f>
        <v>3.2597</v>
      </c>
      <c r="C1081" s="2">
        <f t="shared" si="125"/>
        <v>2.3099999999999898E-2</v>
      </c>
      <c r="D1081" s="2">
        <f t="shared" si="126"/>
        <v>3.2374999999999998</v>
      </c>
      <c r="E1081" s="2">
        <f t="shared" si="128"/>
        <v>3.2467599999999996</v>
      </c>
      <c r="F1081" s="2">
        <f t="shared" si="129"/>
        <v>3.2675600000000005</v>
      </c>
      <c r="G1081" s="2">
        <f t="shared" si="131"/>
        <v>3.2937340000000002</v>
      </c>
      <c r="H1081" s="2">
        <f t="shared" si="127"/>
        <v>3.3306219999999986</v>
      </c>
      <c r="I1081" s="2">
        <f t="array" ref="I1081">SUMPRODUCT(B1065:B1084, (ROW(B1065:B1084)-ROW(B1065)+1)) / (20*21/2)</f>
        <v>3.2433752380952381</v>
      </c>
      <c r="J1081" s="2">
        <f t="shared" si="130"/>
        <v>3.2621145342090223</v>
      </c>
      <c r="K1081" s="2">
        <f t="shared" si="132"/>
        <v>3.2888425942676838</v>
      </c>
    </row>
    <row r="1082" spans="1:11" ht="13.5" x14ac:dyDescent="0.25">
      <c r="A1082" s="3">
        <f>TITRES_STAT!B1085</f>
        <v>43885</v>
      </c>
      <c r="B1082" s="6">
        <f>TITRES_STAT!D1085</f>
        <v>3.2134999999999998</v>
      </c>
      <c r="C1082" s="2">
        <f t="shared" si="125"/>
        <v>-4.6200000000000241E-2</v>
      </c>
      <c r="D1082" s="2">
        <f t="shared" si="126"/>
        <v>3.2347400000000008</v>
      </c>
      <c r="E1082" s="2">
        <f t="shared" si="128"/>
        <v>3.2412099999999997</v>
      </c>
      <c r="F1082" s="2">
        <f t="shared" si="129"/>
        <v>3.2640950000000002</v>
      </c>
      <c r="G1082" s="2">
        <f t="shared" si="131"/>
        <v>3.2911460000000003</v>
      </c>
      <c r="H1082" s="2">
        <f t="shared" si="127"/>
        <v>3.3295224999999977</v>
      </c>
      <c r="I1082" s="2">
        <f t="array" ref="I1082">SUMPRODUCT(B1066:B1085, (ROW(B1066:B1085)-ROW(B1066)+1)) / (20*21/2)</f>
        <v>3.2409785714285713</v>
      </c>
      <c r="J1082" s="2">
        <f t="shared" si="130"/>
        <v>3.2574845785700677</v>
      </c>
      <c r="K1082" s="2">
        <f t="shared" si="132"/>
        <v>3.2858879827277745</v>
      </c>
    </row>
    <row r="1083" spans="1:11" ht="13.5" x14ac:dyDescent="0.25">
      <c r="A1083" s="3">
        <f>TITRES_STAT!B1086</f>
        <v>43886</v>
      </c>
      <c r="B1083" s="6">
        <f>TITRES_STAT!D1086</f>
        <v>3.2134999999999998</v>
      </c>
      <c r="C1083" s="2">
        <f t="shared" si="125"/>
        <v>0</v>
      </c>
      <c r="D1083" s="2">
        <f t="shared" si="126"/>
        <v>3.2319800000000001</v>
      </c>
      <c r="E1083" s="2">
        <f t="shared" si="128"/>
        <v>3.2351999999999999</v>
      </c>
      <c r="F1083" s="2">
        <f t="shared" si="129"/>
        <v>3.2594750000000006</v>
      </c>
      <c r="G1083" s="2">
        <f t="shared" si="131"/>
        <v>3.2888340000000009</v>
      </c>
      <c r="H1083" s="2">
        <f t="shared" si="127"/>
        <v>3.3284229999999972</v>
      </c>
      <c r="I1083" s="2">
        <f t="array" ref="I1083">SUMPRODUCT(B1067:B1086, (ROW(B1067:B1086)-ROW(B1067)+1)) / (20*21/2)</f>
        <v>3.23935</v>
      </c>
      <c r="J1083" s="2">
        <f t="shared" si="130"/>
        <v>3.2532955710872038</v>
      </c>
      <c r="K1083" s="2">
        <f t="shared" si="132"/>
        <v>3.2830492383070773</v>
      </c>
    </row>
    <row r="1084" spans="1:11" ht="13.5" x14ac:dyDescent="0.25">
      <c r="A1084" s="3">
        <f>TITRES_STAT!B1087</f>
        <v>43887</v>
      </c>
      <c r="B1084" s="6">
        <f>TITRES_STAT!D1087</f>
        <v>3.2366000000000001</v>
      </c>
      <c r="C1084" s="2">
        <f t="shared" si="125"/>
        <v>2.3100000000000342E-2</v>
      </c>
      <c r="D1084" s="2">
        <f t="shared" si="126"/>
        <v>3.2319800000000001</v>
      </c>
      <c r="E1084" s="2">
        <f t="shared" si="128"/>
        <v>3.2347399999999999</v>
      </c>
      <c r="F1084" s="2">
        <f t="shared" si="129"/>
        <v>3.2571649999999996</v>
      </c>
      <c r="G1084" s="2">
        <f t="shared" si="131"/>
        <v>3.2868920000000013</v>
      </c>
      <c r="H1084" s="2">
        <f t="shared" si="127"/>
        <v>3.3277029999999974</v>
      </c>
      <c r="I1084" s="2">
        <f t="array" ref="I1084">SUMPRODUCT(B1068:B1087, (ROW(B1068:B1087)-ROW(B1068)+1)) / (20*21/2)</f>
        <v>3.235829523809524</v>
      </c>
      <c r="J1084" s="2">
        <f t="shared" si="130"/>
        <v>3.2517055166979465</v>
      </c>
      <c r="K1084" s="2">
        <f t="shared" si="132"/>
        <v>3.281227699549937</v>
      </c>
    </row>
    <row r="1085" spans="1:11" ht="13.5" x14ac:dyDescent="0.25">
      <c r="A1085" s="3">
        <f>TITRES_STAT!B1088</f>
        <v>43888</v>
      </c>
      <c r="B1085" s="6">
        <f>TITRES_STAT!D1088</f>
        <v>3.2320000000000002</v>
      </c>
      <c r="C1085" s="2">
        <f t="shared" si="125"/>
        <v>-4.5999999999999375E-3</v>
      </c>
      <c r="D1085" s="2">
        <f t="shared" si="126"/>
        <v>3.2310600000000003</v>
      </c>
      <c r="E1085" s="2">
        <f t="shared" si="128"/>
        <v>3.2319699999999996</v>
      </c>
      <c r="F1085" s="2">
        <f t="shared" si="129"/>
        <v>3.2537000000000007</v>
      </c>
      <c r="G1085" s="2">
        <f t="shared" si="131"/>
        <v>3.2849500000000016</v>
      </c>
      <c r="H1085" s="2">
        <f t="shared" si="127"/>
        <v>3.3267399999999969</v>
      </c>
      <c r="I1085" s="2">
        <f t="array" ref="I1085">SUMPRODUCT(B1069:B1088, (ROW(B1069:B1088)-ROW(B1069)+1)) / (20*21/2)</f>
        <v>3.2327490476190475</v>
      </c>
      <c r="J1085" s="2">
        <f t="shared" si="130"/>
        <v>3.2498288008219518</v>
      </c>
      <c r="K1085" s="2">
        <f t="shared" si="132"/>
        <v>3.2792972015283706</v>
      </c>
    </row>
    <row r="1086" spans="1:11" ht="13.5" x14ac:dyDescent="0.25">
      <c r="A1086" s="3">
        <f>TITRES_STAT!B1089</f>
        <v>43889</v>
      </c>
      <c r="B1086" s="6">
        <f>TITRES_STAT!D1089</f>
        <v>3.2366000000000001</v>
      </c>
      <c r="C1086" s="2">
        <f t="shared" si="125"/>
        <v>4.5999999999999375E-3</v>
      </c>
      <c r="D1086" s="2">
        <f t="shared" si="126"/>
        <v>3.2264399999999993</v>
      </c>
      <c r="E1086" s="2">
        <f t="shared" si="128"/>
        <v>3.2319699999999996</v>
      </c>
      <c r="F1086" s="2">
        <f t="shared" si="129"/>
        <v>3.2504650000000006</v>
      </c>
      <c r="G1086" s="2">
        <f t="shared" si="131"/>
        <v>3.2831000000000023</v>
      </c>
      <c r="H1086" s="2">
        <f t="shared" si="127"/>
        <v>3.325799999999997</v>
      </c>
      <c r="I1086" s="2">
        <f t="array" ref="I1086">SUMPRODUCT(B1070:B1089, (ROW(B1070:B1089)-ROW(B1070)+1)) / (20*21/2)</f>
        <v>3.2299985714285708</v>
      </c>
      <c r="J1086" s="2">
        <f t="shared" si="130"/>
        <v>3.2485689150293848</v>
      </c>
      <c r="K1086" s="2">
        <f t="shared" si="132"/>
        <v>3.2776228014684343</v>
      </c>
    </row>
    <row r="1087" spans="1:11" ht="13.5" x14ac:dyDescent="0.25">
      <c r="A1087" s="3">
        <f>TITRES_STAT!B1090</f>
        <v>43892</v>
      </c>
      <c r="B1087" s="6">
        <f>TITRES_STAT!D1090</f>
        <v>3.2134999999999998</v>
      </c>
      <c r="C1087" s="2">
        <f t="shared" si="125"/>
        <v>-2.3100000000000342E-2</v>
      </c>
      <c r="D1087" s="2">
        <f t="shared" si="126"/>
        <v>3.2264400000000002</v>
      </c>
      <c r="E1087" s="2">
        <f t="shared" si="128"/>
        <v>3.2305900000000003</v>
      </c>
      <c r="F1087" s="2">
        <f t="shared" si="129"/>
        <v>3.2458450000000001</v>
      </c>
      <c r="G1087" s="2">
        <f t="shared" si="131"/>
        <v>3.2807880000000016</v>
      </c>
      <c r="H1087" s="2">
        <f t="shared" si="127"/>
        <v>3.3247444999999964</v>
      </c>
      <c r="I1087" s="2">
        <f t="array" ref="I1087">SUMPRODUCT(B1071:B1090, (ROW(B1071:B1090)-ROW(B1071)+1)) / (20*21/2)</f>
        <v>3.2271085714285723</v>
      </c>
      <c r="J1087" s="2">
        <f t="shared" si="130"/>
        <v>3.2452290183599195</v>
      </c>
      <c r="K1087" s="2">
        <f t="shared" si="132"/>
        <v>3.2751081818030054</v>
      </c>
    </row>
    <row r="1088" spans="1:11" ht="13.5" x14ac:dyDescent="0.25">
      <c r="A1088" s="3">
        <f>TITRES_STAT!B1091</f>
        <v>43893</v>
      </c>
      <c r="B1088" s="6">
        <f>TITRES_STAT!D1091</f>
        <v>3.2134999999999998</v>
      </c>
      <c r="C1088" s="2">
        <f t="shared" si="125"/>
        <v>0</v>
      </c>
      <c r="D1088" s="2">
        <f t="shared" si="126"/>
        <v>3.2264400000000002</v>
      </c>
      <c r="E1088" s="2">
        <f t="shared" si="128"/>
        <v>3.2292099999999997</v>
      </c>
      <c r="F1088" s="2">
        <f t="shared" si="129"/>
        <v>3.2423799999999998</v>
      </c>
      <c r="G1088" s="2">
        <f t="shared" si="131"/>
        <v>3.2785700000000015</v>
      </c>
      <c r="H1088" s="2">
        <f t="shared" si="127"/>
        <v>3.3236669999999964</v>
      </c>
      <c r="I1088" s="2">
        <f t="array" ref="I1088">SUMPRODUCT(B1072:B1091, (ROW(B1072:B1091)-ROW(B1072)+1)) / (20*21/2)</f>
        <v>3.2161652380952379</v>
      </c>
      <c r="J1088" s="2">
        <f t="shared" si="130"/>
        <v>3.2422072070875463</v>
      </c>
      <c r="K1088" s="2">
        <f t="shared" si="132"/>
        <v>3.2726921746734758</v>
      </c>
    </row>
    <row r="1089" spans="1:11" ht="13.5" x14ac:dyDescent="0.25">
      <c r="A1089" s="3">
        <f>TITRES_STAT!B1092</f>
        <v>43894</v>
      </c>
      <c r="B1089" s="6">
        <f>TITRES_STAT!D1092</f>
        <v>3.2134999999999998</v>
      </c>
      <c r="C1089" s="2">
        <f t="shared" si="125"/>
        <v>0</v>
      </c>
      <c r="D1089" s="2">
        <f t="shared" si="126"/>
        <v>3.2218199999999997</v>
      </c>
      <c r="E1089" s="2">
        <f t="shared" si="128"/>
        <v>3.2268999999999997</v>
      </c>
      <c r="F1089" s="2">
        <f t="shared" si="129"/>
        <v>3.2391449999999997</v>
      </c>
      <c r="G1089" s="2">
        <f t="shared" si="131"/>
        <v>3.2763520000000015</v>
      </c>
      <c r="H1089" s="2">
        <f t="shared" si="127"/>
        <v>3.3226114999999958</v>
      </c>
      <c r="I1089" s="2">
        <f t="array" ref="I1089">SUMPRODUCT(B1073:B1092, (ROW(B1073:B1092)-ROW(B1073)+1)) / (20*21/2)</f>
        <v>3.1980028571428574</v>
      </c>
      <c r="J1089" s="2">
        <f t="shared" si="130"/>
        <v>3.2394731873649225</v>
      </c>
      <c r="K1089" s="2">
        <f t="shared" si="132"/>
        <v>3.2703709129215746</v>
      </c>
    </row>
    <row r="1090" spans="1:11" ht="13.5" x14ac:dyDescent="0.25">
      <c r="A1090" s="3">
        <f>TITRES_STAT!B1093</f>
        <v>43895</v>
      </c>
      <c r="B1090" s="6">
        <f>TITRES_STAT!D1093</f>
        <v>3.2088000000000001</v>
      </c>
      <c r="C1090" s="2">
        <f t="shared" si="125"/>
        <v>-4.6999999999997044E-3</v>
      </c>
      <c r="D1090" s="2">
        <f t="shared" si="126"/>
        <v>3.2171799999999999</v>
      </c>
      <c r="E1090" s="2">
        <f t="shared" si="128"/>
        <v>3.2241200000000001</v>
      </c>
      <c r="F1090" s="2">
        <f t="shared" si="129"/>
        <v>3.2359049999999998</v>
      </c>
      <c r="G1090" s="2">
        <f t="shared" si="131"/>
        <v>3.2740400000000016</v>
      </c>
      <c r="H1090" s="2">
        <f t="shared" si="127"/>
        <v>3.3215984999999959</v>
      </c>
      <c r="I1090" s="2">
        <f t="array" ref="I1090">SUMPRODUCT(B1074:B1093, (ROW(B1074:B1093)-ROW(B1074)+1)) / (20*21/2)</f>
        <v>3.1787319047619049</v>
      </c>
      <c r="J1090" s="2">
        <f t="shared" si="130"/>
        <v>3.2365519314254061</v>
      </c>
      <c r="K1090" s="2">
        <f t="shared" si="132"/>
        <v>3.2679563673168071</v>
      </c>
    </row>
    <row r="1091" spans="1:11" ht="13.5" x14ac:dyDescent="0.25">
      <c r="A1091" s="3">
        <f>TITRES_STAT!B1094</f>
        <v>43896</v>
      </c>
      <c r="B1091" s="6">
        <f>TITRES_STAT!D1094</f>
        <v>3.121</v>
      </c>
      <c r="C1091" s="2">
        <f t="shared" si="125"/>
        <v>-8.78000000000001E-2</v>
      </c>
      <c r="D1091" s="2">
        <f t="shared" si="126"/>
        <v>3.1940599999999999</v>
      </c>
      <c r="E1091" s="2">
        <f t="shared" si="128"/>
        <v>3.2102499999999998</v>
      </c>
      <c r="F1091" s="2">
        <f t="shared" si="129"/>
        <v>3.2285049999999993</v>
      </c>
      <c r="G1091" s="2">
        <f t="shared" si="131"/>
        <v>3.2698780000000012</v>
      </c>
      <c r="H1091" s="2">
        <f t="shared" si="127"/>
        <v>3.3202564999999957</v>
      </c>
      <c r="I1091" s="2">
        <f t="array" ref="I1091">SUMPRODUCT(B1075:B1094, (ROW(B1075:B1094)-ROW(B1075)+1)) / (20*21/2)</f>
        <v>3.1681895238095237</v>
      </c>
      <c r="J1091" s="2">
        <f t="shared" si="130"/>
        <v>3.2255469855753676</v>
      </c>
      <c r="K1091" s="2">
        <f t="shared" si="132"/>
        <v>3.2621933725200698</v>
      </c>
    </row>
    <row r="1092" spans="1:11" ht="13.5" x14ac:dyDescent="0.25">
      <c r="A1092" s="3">
        <f>TITRES_STAT!B1095</f>
        <v>43899</v>
      </c>
      <c r="B1092" s="6">
        <f>TITRES_STAT!D1095</f>
        <v>3.0377999999999998</v>
      </c>
      <c r="C1092" s="2">
        <f t="shared" ref="C1092:C1155" si="133">B1092-B1091</f>
        <v>-8.3200000000000163E-2</v>
      </c>
      <c r="D1092" s="2">
        <f t="shared" si="126"/>
        <v>3.1589199999999997</v>
      </c>
      <c r="E1092" s="2">
        <f t="shared" si="128"/>
        <v>3.1926800000000002</v>
      </c>
      <c r="F1092" s="2">
        <f t="shared" si="129"/>
        <v>3.2169449999999991</v>
      </c>
      <c r="G1092" s="2">
        <f t="shared" si="131"/>
        <v>3.2640520000000008</v>
      </c>
      <c r="H1092" s="2">
        <f t="shared" si="127"/>
        <v>3.3189169999999955</v>
      </c>
      <c r="I1092" s="2">
        <f t="array" ref="I1092">SUMPRODUCT(B1076:B1095, (ROW(B1076:B1095)-ROW(B1076)+1)) / (20*21/2)</f>
        <v>3.1495419047619047</v>
      </c>
      <c r="J1092" s="2">
        <f t="shared" si="130"/>
        <v>3.2076663202824753</v>
      </c>
      <c r="K1092" s="2">
        <f t="shared" si="132"/>
        <v>3.2533936324212438</v>
      </c>
    </row>
    <row r="1093" spans="1:11" ht="13.5" x14ac:dyDescent="0.25">
      <c r="A1093" s="3">
        <f>TITRES_STAT!B1096</f>
        <v>43900</v>
      </c>
      <c r="B1093" s="6">
        <f>TITRES_STAT!D1096</f>
        <v>3.0146000000000002</v>
      </c>
      <c r="C1093" s="2">
        <f t="shared" si="133"/>
        <v>-2.3199999999999665E-2</v>
      </c>
      <c r="D1093" s="2">
        <f t="shared" si="126"/>
        <v>3.1191399999999998</v>
      </c>
      <c r="E1093" s="2">
        <f t="shared" si="128"/>
        <v>3.17279</v>
      </c>
      <c r="F1093" s="2">
        <f t="shared" si="129"/>
        <v>3.2039949999999999</v>
      </c>
      <c r="G1093" s="2">
        <f t="shared" si="131"/>
        <v>3.2583180000000005</v>
      </c>
      <c r="H1093" s="2">
        <f t="shared" si="127"/>
        <v>3.3169769999999947</v>
      </c>
      <c r="I1093" s="2">
        <f t="array" ref="I1093">SUMPRODUCT(B1077:B1096, (ROW(B1077:B1096)-ROW(B1077)+1)) / (20*21/2)</f>
        <v>3.1193557142857142</v>
      </c>
      <c r="J1093" s="2">
        <f t="shared" si="130"/>
        <v>3.1892790516841441</v>
      </c>
      <c r="K1093" s="2">
        <f t="shared" si="132"/>
        <v>3.2440291762478619</v>
      </c>
    </row>
    <row r="1094" spans="1:11" ht="13.5" x14ac:dyDescent="0.25">
      <c r="A1094" s="3">
        <f>TITRES_STAT!B1097</f>
        <v>43901</v>
      </c>
      <c r="B1094" s="6">
        <f>TITRES_STAT!D1097</f>
        <v>3.0933000000000002</v>
      </c>
      <c r="C1094" s="2">
        <f t="shared" si="133"/>
        <v>7.8699999999999992E-2</v>
      </c>
      <c r="D1094" s="2">
        <f t="shared" ref="D1094:D1157" si="134">AVERAGE(B1090:B1094)</f>
        <v>3.0951</v>
      </c>
      <c r="E1094" s="2">
        <f t="shared" si="128"/>
        <v>3.1584599999999998</v>
      </c>
      <c r="F1094" s="2">
        <f t="shared" si="129"/>
        <v>3.1965999999999992</v>
      </c>
      <c r="G1094" s="2">
        <f t="shared" si="131"/>
        <v>3.2533260000000008</v>
      </c>
      <c r="H1094" s="2">
        <f t="shared" si="127"/>
        <v>3.315320499999995</v>
      </c>
      <c r="I1094" s="2">
        <f t="array" ref="I1094">SUMPRODUCT(B1078:B1097, (ROW(B1078:B1097)-ROW(B1078)+1)) / (20*21/2)</f>
        <v>3.0781595238095245</v>
      </c>
      <c r="J1094" s="2">
        <f t="shared" si="130"/>
        <v>3.1801381896189875</v>
      </c>
      <c r="K1094" s="2">
        <f t="shared" si="132"/>
        <v>3.2381182281597107</v>
      </c>
    </row>
    <row r="1095" spans="1:11" ht="13.5" x14ac:dyDescent="0.25">
      <c r="A1095" s="3">
        <f>TITRES_STAT!B1098</f>
        <v>43902</v>
      </c>
      <c r="B1095" s="6">
        <f>TITRES_STAT!D1098</f>
        <v>3.0007999999999999</v>
      </c>
      <c r="C1095" s="2">
        <f t="shared" si="133"/>
        <v>-9.2500000000000249E-2</v>
      </c>
      <c r="D1095" s="2">
        <f t="shared" si="134"/>
        <v>3.0535000000000001</v>
      </c>
      <c r="E1095" s="2">
        <f t="shared" si="128"/>
        <v>3.1353400000000002</v>
      </c>
      <c r="F1095" s="2">
        <f t="shared" si="129"/>
        <v>3.1836549999999995</v>
      </c>
      <c r="G1095" s="2">
        <f t="shared" si="131"/>
        <v>3.2467600000000005</v>
      </c>
      <c r="H1095" s="2">
        <f t="shared" si="127"/>
        <v>3.3137079999999957</v>
      </c>
      <c r="I1095" s="2">
        <f t="array" ref="I1095">SUMPRODUCT(B1079:B1098, (ROW(B1079:B1098)-ROW(B1079)+1)) / (20*21/2)</f>
        <v>3.0278714285714288</v>
      </c>
      <c r="J1095" s="2">
        <f t="shared" si="130"/>
        <v>3.1630583620362271</v>
      </c>
      <c r="K1095" s="2">
        <f t="shared" si="132"/>
        <v>3.2288116309769772</v>
      </c>
    </row>
    <row r="1096" spans="1:11" ht="13.5" x14ac:dyDescent="0.25">
      <c r="A1096" s="3">
        <f>TITRES_STAT!B1099</f>
        <v>43903</v>
      </c>
      <c r="B1096" s="6">
        <f>TITRES_STAT!D1099</f>
        <v>2.8666999999999998</v>
      </c>
      <c r="C1096" s="2">
        <f t="shared" si="133"/>
        <v>-0.13410000000000011</v>
      </c>
      <c r="D1096" s="2">
        <f t="shared" si="134"/>
        <v>3.0026400000000004</v>
      </c>
      <c r="E1096" s="2">
        <f t="shared" si="128"/>
        <v>3.0983499999999999</v>
      </c>
      <c r="F1096" s="2">
        <f t="shared" si="129"/>
        <v>3.1651599999999993</v>
      </c>
      <c r="G1096" s="2">
        <f t="shared" si="131"/>
        <v>3.2375120000000006</v>
      </c>
      <c r="H1096" s="2">
        <f t="shared" si="127"/>
        <v>3.3115789999999961</v>
      </c>
      <c r="I1096" s="2">
        <f t="array" ref="I1096">SUMPRODUCT(B1080:B1099, (ROW(B1080:B1099)-ROW(B1080)+1)) / (20*21/2)</f>
        <v>2.9734638095238095</v>
      </c>
      <c r="J1096" s="2">
        <f t="shared" si="130"/>
        <v>3.1348337561280148</v>
      </c>
      <c r="K1096" s="2">
        <f t="shared" si="132"/>
        <v>3.2146111748602331</v>
      </c>
    </row>
    <row r="1097" spans="1:11" ht="13.5" x14ac:dyDescent="0.25">
      <c r="A1097" s="3">
        <f>TITRES_STAT!B1100</f>
        <v>43906</v>
      </c>
      <c r="B1097" s="6">
        <f>TITRES_STAT!D1100</f>
        <v>2.7326000000000001</v>
      </c>
      <c r="C1097" s="2">
        <f t="shared" si="133"/>
        <v>-0.13409999999999966</v>
      </c>
      <c r="D1097" s="2">
        <f t="shared" si="134"/>
        <v>2.9416000000000002</v>
      </c>
      <c r="E1097" s="2">
        <f t="shared" si="128"/>
        <v>3.0502600000000006</v>
      </c>
      <c r="F1097" s="2">
        <f t="shared" si="129"/>
        <v>3.1404249999999996</v>
      </c>
      <c r="G1097" s="2">
        <f t="shared" si="131"/>
        <v>3.2256760000000004</v>
      </c>
      <c r="H1097" s="2">
        <f t="shared" si="127"/>
        <v>3.3087354999999961</v>
      </c>
      <c r="I1097" s="2">
        <f t="array" ref="I1097">SUMPRODUCT(B1081:B1100, (ROW(B1081:B1100)-ROW(B1081)+1)) / (20*21/2)</f>
        <v>2.9153333333333333</v>
      </c>
      <c r="J1097" s="2">
        <f t="shared" si="130"/>
        <v>3.096525779353918</v>
      </c>
      <c r="K1097" s="2">
        <f t="shared" si="132"/>
        <v>3.1957087758461062</v>
      </c>
    </row>
    <row r="1098" spans="1:11" ht="13.5" x14ac:dyDescent="0.25">
      <c r="A1098" s="3">
        <f>TITRES_STAT!B1101</f>
        <v>43907</v>
      </c>
      <c r="B1098" s="6">
        <f>TITRES_STAT!D1101</f>
        <v>2.6124000000000001</v>
      </c>
      <c r="C1098" s="2">
        <f t="shared" si="133"/>
        <v>-0.12020000000000008</v>
      </c>
      <c r="D1098" s="2">
        <f t="shared" si="134"/>
        <v>2.8611599999999995</v>
      </c>
      <c r="E1098" s="2">
        <f t="shared" si="128"/>
        <v>2.9901500000000003</v>
      </c>
      <c r="F1098" s="2">
        <f t="shared" si="129"/>
        <v>3.10968</v>
      </c>
      <c r="G1098" s="2">
        <f t="shared" si="131"/>
        <v>3.2115279999999999</v>
      </c>
      <c r="H1098" s="2">
        <f t="shared" ref="H1098:H1161" si="135">AVERAGE(B899:B1098)</f>
        <v>3.3052909999999964</v>
      </c>
      <c r="I1098" s="2">
        <f t="array" ref="I1098">SUMPRODUCT(B1082:B1101, (ROW(B1082:B1101)-ROW(B1082)+1)) / (20*21/2)</f>
        <v>2.8674895238095242</v>
      </c>
      <c r="J1098" s="2">
        <f t="shared" si="130"/>
        <v>3.0504185622725926</v>
      </c>
      <c r="K1098" s="2">
        <f t="shared" si="132"/>
        <v>3.1728339218913568</v>
      </c>
    </row>
    <row r="1099" spans="1:11" ht="13.5" x14ac:dyDescent="0.25">
      <c r="A1099" s="3">
        <f>TITRES_STAT!B1102</f>
        <v>43908</v>
      </c>
      <c r="B1099" s="6">
        <f>TITRES_STAT!D1102</f>
        <v>2.5384000000000002</v>
      </c>
      <c r="C1099" s="2">
        <f t="shared" si="133"/>
        <v>-7.3999999999999844E-2</v>
      </c>
      <c r="D1099" s="2">
        <f t="shared" si="134"/>
        <v>2.7501799999999994</v>
      </c>
      <c r="E1099" s="2">
        <f t="shared" si="128"/>
        <v>2.9226400000000003</v>
      </c>
      <c r="F1099" s="2">
        <f t="shared" si="129"/>
        <v>3.07477</v>
      </c>
      <c r="G1099" s="2">
        <f t="shared" si="131"/>
        <v>3.195808</v>
      </c>
      <c r="H1099" s="2">
        <f t="shared" si="135"/>
        <v>3.3011684999999966</v>
      </c>
      <c r="I1099" s="2">
        <f t="array" ref="I1099">SUMPRODUCT(B1083:B1102, (ROW(B1083:B1102)-ROW(B1083)+1)) / (20*21/2)</f>
        <v>2.8301500000000002</v>
      </c>
      <c r="J1099" s="2">
        <f t="shared" si="130"/>
        <v>3.0016548896752031</v>
      </c>
      <c r="K1099" s="2">
        <f t="shared" si="132"/>
        <v>3.1479541602485588</v>
      </c>
    </row>
    <row r="1100" spans="1:11" ht="13.5" x14ac:dyDescent="0.25">
      <c r="A1100" s="3">
        <f>TITRES_STAT!B1103</f>
        <v>43909</v>
      </c>
      <c r="B1100" s="6">
        <f>TITRES_STAT!D1103</f>
        <v>2.4643999999999999</v>
      </c>
      <c r="C1100" s="2">
        <f t="shared" si="133"/>
        <v>-7.4000000000000288E-2</v>
      </c>
      <c r="D1100" s="2">
        <f t="shared" si="134"/>
        <v>2.6429</v>
      </c>
      <c r="E1100" s="2">
        <f t="shared" ref="E1100:E1163" si="136">AVERAGE(B1091:B1100)</f>
        <v>2.8482000000000003</v>
      </c>
      <c r="F1100" s="2">
        <f t="shared" si="129"/>
        <v>3.0361599999999997</v>
      </c>
      <c r="G1100" s="2">
        <f t="shared" si="131"/>
        <v>3.1805500000000002</v>
      </c>
      <c r="H1100" s="2">
        <f t="shared" si="135"/>
        <v>3.2970939999999969</v>
      </c>
      <c r="I1100" s="2">
        <f t="array" ref="I1100">SUMPRODUCT(B1084:B1103, (ROW(B1084:B1103)-ROW(B1084)+1)) / (20*21/2)</f>
        <v>2.7886471428571431</v>
      </c>
      <c r="J1100" s="2">
        <f t="shared" si="130"/>
        <v>2.9504877573251838</v>
      </c>
      <c r="K1100" s="2">
        <f t="shared" si="132"/>
        <v>3.1211481147486153</v>
      </c>
    </row>
    <row r="1101" spans="1:11" ht="13.5" x14ac:dyDescent="0.25">
      <c r="A1101" s="3">
        <f>TITRES_STAT!B1104</f>
        <v>43913</v>
      </c>
      <c r="B1101" s="6">
        <f>TITRES_STAT!D1104</f>
        <v>2.5337999999999998</v>
      </c>
      <c r="C1101" s="2">
        <f t="shared" si="133"/>
        <v>6.9399999999999906E-2</v>
      </c>
      <c r="D1101" s="2">
        <f t="shared" si="134"/>
        <v>2.5763199999999999</v>
      </c>
      <c r="E1101" s="2">
        <f t="shared" si="136"/>
        <v>2.7894800000000002</v>
      </c>
      <c r="F1101" s="2">
        <f t="shared" si="129"/>
        <v>2.9998649999999998</v>
      </c>
      <c r="G1101" s="2">
        <f t="shared" si="131"/>
        <v>3.1664940000000001</v>
      </c>
      <c r="H1101" s="2">
        <f t="shared" si="135"/>
        <v>3.2930804999999976</v>
      </c>
      <c r="I1101" s="2">
        <f t="array" ref="I1101">SUMPRODUCT(B1085:B1104, (ROW(B1085:B1104)-ROW(B1085)+1)) / (20*21/2)</f>
        <v>2.7574285714285711</v>
      </c>
      <c r="J1101" s="2">
        <f t="shared" si="130"/>
        <v>2.9108032090084994</v>
      </c>
      <c r="K1101" s="2">
        <f t="shared" si="132"/>
        <v>3.0981148553467088</v>
      </c>
    </row>
    <row r="1102" spans="1:11" ht="13.5" x14ac:dyDescent="0.25">
      <c r="A1102" s="3">
        <f>TITRES_STAT!B1105</f>
        <v>43914</v>
      </c>
      <c r="B1102" s="6">
        <f>TITRES_STAT!D1105</f>
        <v>2.6078000000000001</v>
      </c>
      <c r="C1102" s="2">
        <f t="shared" si="133"/>
        <v>7.4000000000000288E-2</v>
      </c>
      <c r="D1102" s="2">
        <f t="shared" si="134"/>
        <v>2.5513599999999999</v>
      </c>
      <c r="E1102" s="2">
        <f t="shared" si="136"/>
        <v>2.74648</v>
      </c>
      <c r="F1102" s="2">
        <f t="shared" si="129"/>
        <v>2.9695799999999997</v>
      </c>
      <c r="G1102" s="2">
        <f t="shared" si="131"/>
        <v>3.1524379999999996</v>
      </c>
      <c r="H1102" s="2">
        <f t="shared" si="135"/>
        <v>3.289898999999997</v>
      </c>
      <c r="I1102" s="2">
        <f t="array" ref="I1102">SUMPRODUCT(B1086:B1105, (ROW(B1086:B1105)-ROW(B1086)+1)) / (20*21/2)</f>
        <v>2.7292042857142862</v>
      </c>
      <c r="J1102" s="2">
        <f t="shared" si="130"/>
        <v>2.8819457605314991</v>
      </c>
      <c r="K1102" s="2">
        <f t="shared" si="132"/>
        <v>3.0788868218037004</v>
      </c>
    </row>
    <row r="1103" spans="1:11" ht="13.5" x14ac:dyDescent="0.25">
      <c r="A1103" s="3">
        <f>TITRES_STAT!B1106</f>
        <v>43915</v>
      </c>
      <c r="B1103" s="6">
        <f>TITRES_STAT!D1106</f>
        <v>2.5337999999999998</v>
      </c>
      <c r="C1103" s="2">
        <f t="shared" si="133"/>
        <v>-7.4000000000000288E-2</v>
      </c>
      <c r="D1103" s="2">
        <f t="shared" si="134"/>
        <v>2.5356399999999999</v>
      </c>
      <c r="E1103" s="2">
        <f t="shared" si="136"/>
        <v>2.6983999999999999</v>
      </c>
      <c r="F1103" s="2">
        <f t="shared" si="129"/>
        <v>2.9355950000000002</v>
      </c>
      <c r="G1103" s="2">
        <f t="shared" si="131"/>
        <v>3.1369959999999999</v>
      </c>
      <c r="H1103" s="2">
        <f t="shared" si="135"/>
        <v>3.2866114999999976</v>
      </c>
      <c r="I1103" s="2">
        <f t="array" ref="I1103">SUMPRODUCT(B1087:B1106, (ROW(B1087:B1106)-ROW(B1087)+1)) / (20*21/2)</f>
        <v>2.7109904761904762</v>
      </c>
      <c r="J1103" s="2">
        <f t="shared" si="130"/>
        <v>2.848789021433261</v>
      </c>
      <c r="K1103" s="2">
        <f t="shared" si="132"/>
        <v>3.0575108680074772</v>
      </c>
    </row>
    <row r="1104" spans="1:11" ht="13.5" x14ac:dyDescent="0.25">
      <c r="A1104" s="3">
        <f>TITRES_STAT!B1107</f>
        <v>43916</v>
      </c>
      <c r="B1104" s="6">
        <f>TITRES_STAT!D1107</f>
        <v>2.6078000000000001</v>
      </c>
      <c r="C1104" s="2">
        <f t="shared" si="133"/>
        <v>7.4000000000000288E-2</v>
      </c>
      <c r="D1104" s="2">
        <f t="shared" si="134"/>
        <v>2.5495199999999998</v>
      </c>
      <c r="E1104" s="2">
        <f t="shared" si="136"/>
        <v>2.6498499999999998</v>
      </c>
      <c r="F1104" s="2">
        <f t="shared" si="129"/>
        <v>2.9041549999999998</v>
      </c>
      <c r="G1104" s="2">
        <f t="shared" si="131"/>
        <v>3.1231259999999996</v>
      </c>
      <c r="H1104" s="2">
        <f t="shared" si="135"/>
        <v>3.283693999999997</v>
      </c>
      <c r="I1104" s="2">
        <f t="array" ref="I1104">SUMPRODUCT(B1088:B1107, (ROW(B1088:B1107)-ROW(B1088)+1)) / (20*21/2)</f>
        <v>2.6998285714285721</v>
      </c>
      <c r="J1104" s="2">
        <f t="shared" si="130"/>
        <v>2.8258376860586645</v>
      </c>
      <c r="K1104" s="2">
        <f t="shared" si="132"/>
        <v>3.0398751476934582</v>
      </c>
    </row>
    <row r="1105" spans="1:11" ht="13.5" x14ac:dyDescent="0.25">
      <c r="A1105" s="3">
        <f>TITRES_STAT!B1108</f>
        <v>43917</v>
      </c>
      <c r="B1105" s="6">
        <f>TITRES_STAT!D1108</f>
        <v>2.6078000000000001</v>
      </c>
      <c r="C1105" s="2">
        <f t="shared" si="133"/>
        <v>0</v>
      </c>
      <c r="D1105" s="2">
        <f t="shared" si="134"/>
        <v>2.5782000000000003</v>
      </c>
      <c r="E1105" s="2">
        <f t="shared" si="136"/>
        <v>2.6105499999999999</v>
      </c>
      <c r="F1105" s="2">
        <f t="shared" si="129"/>
        <v>2.8729449999999996</v>
      </c>
      <c r="G1105" s="2">
        <f t="shared" si="131"/>
        <v>3.1093479999999998</v>
      </c>
      <c r="H1105" s="2">
        <f t="shared" si="135"/>
        <v>3.2803364999999975</v>
      </c>
      <c r="I1105" s="2">
        <f t="array" ref="I1105">SUMPRODUCT(B1089:B1108, (ROW(B1089:B1108)-ROW(B1089)+1)) / (20*21/2)</f>
        <v>2.6980261904761904</v>
      </c>
      <c r="J1105" s="2">
        <f t="shared" si="130"/>
        <v>2.8050721921483155</v>
      </c>
      <c r="K1105" s="2">
        <f t="shared" si="132"/>
        <v>3.0229310242544991</v>
      </c>
    </row>
    <row r="1106" spans="1:11" ht="13.5" x14ac:dyDescent="0.25">
      <c r="A1106" s="3">
        <f>TITRES_STAT!B1109</f>
        <v>43920</v>
      </c>
      <c r="B1106" s="6">
        <f>TITRES_STAT!D1109</f>
        <v>2.6817000000000002</v>
      </c>
      <c r="C1106" s="2">
        <f t="shared" si="133"/>
        <v>7.3900000000000077E-2</v>
      </c>
      <c r="D1106" s="2">
        <f t="shared" si="134"/>
        <v>2.6077800000000004</v>
      </c>
      <c r="E1106" s="2">
        <f t="shared" si="136"/>
        <v>2.59205</v>
      </c>
      <c r="F1106" s="2">
        <f t="shared" si="129"/>
        <v>2.8451999999999993</v>
      </c>
      <c r="G1106" s="2">
        <f t="shared" si="131"/>
        <v>3.0974180000000002</v>
      </c>
      <c r="H1106" s="2">
        <f t="shared" si="135"/>
        <v>3.2770184999999969</v>
      </c>
      <c r="I1106" s="2">
        <f t="array" ref="I1106">SUMPRODUCT(B1090:B1109, (ROW(B1090:B1109)-ROW(B1090)+1)) / (20*21/2)</f>
        <v>2.6902499999999998</v>
      </c>
      <c r="J1106" s="2">
        <f t="shared" si="130"/>
        <v>2.7933224595627615</v>
      </c>
      <c r="K1106" s="2">
        <f t="shared" si="132"/>
        <v>3.0095494154602052</v>
      </c>
    </row>
    <row r="1107" spans="1:11" ht="13.5" x14ac:dyDescent="0.25">
      <c r="A1107" s="3">
        <f>TITRES_STAT!B1110</f>
        <v>43921</v>
      </c>
      <c r="B1107" s="6">
        <f>TITRES_STAT!D1110</f>
        <v>2.7280000000000002</v>
      </c>
      <c r="C1107" s="2">
        <f t="shared" si="133"/>
        <v>4.6300000000000008E-2</v>
      </c>
      <c r="D1107" s="2">
        <f t="shared" si="134"/>
        <v>2.6318200000000003</v>
      </c>
      <c r="E1107" s="2">
        <f t="shared" si="136"/>
        <v>2.5915900000000001</v>
      </c>
      <c r="F1107" s="2">
        <f t="shared" si="129"/>
        <v>2.8209249999999999</v>
      </c>
      <c r="G1107" s="2">
        <f t="shared" si="131"/>
        <v>3.0861360000000002</v>
      </c>
      <c r="H1107" s="2">
        <f t="shared" si="135"/>
        <v>3.2735134999999969</v>
      </c>
      <c r="I1107" s="2">
        <f t="array" ref="I1107">SUMPRODUCT(B1091:B1110, (ROW(B1091:B1110)-ROW(B1091)+1)) / (20*21/2)</f>
        <v>2.6848299999999998</v>
      </c>
      <c r="J1107" s="2">
        <f t="shared" si="130"/>
        <v>2.7871012729377367</v>
      </c>
      <c r="K1107" s="2">
        <f t="shared" si="132"/>
        <v>2.9985082619127459</v>
      </c>
    </row>
    <row r="1108" spans="1:11" ht="13.5" x14ac:dyDescent="0.25">
      <c r="A1108" s="3">
        <f>TITRES_STAT!B1111</f>
        <v>43922</v>
      </c>
      <c r="B1108" s="6">
        <f>TITRES_STAT!D1111</f>
        <v>2.802</v>
      </c>
      <c r="C1108" s="2">
        <f t="shared" si="133"/>
        <v>7.3999999999999844E-2</v>
      </c>
      <c r="D1108" s="2">
        <f t="shared" si="134"/>
        <v>2.68546</v>
      </c>
      <c r="E1108" s="2">
        <f t="shared" si="136"/>
        <v>2.6105500000000004</v>
      </c>
      <c r="F1108" s="2">
        <f t="shared" ref="F1108:F1171" si="137">AVERAGE(B1089:B1108)</f>
        <v>2.8003499999999995</v>
      </c>
      <c r="G1108" s="2">
        <f t="shared" si="131"/>
        <v>3.0762419999999997</v>
      </c>
      <c r="H1108" s="2">
        <f t="shared" si="135"/>
        <v>3.2707969999999964</v>
      </c>
      <c r="I1108" s="2">
        <f t="array" ref="I1108">SUMPRODUCT(B1092:B1111, (ROW(B1092:B1111)-ROW(B1092)+1)) / (20*21/2)</f>
        <v>2.6817438095238098</v>
      </c>
      <c r="J1108" s="2">
        <f t="shared" si="130"/>
        <v>2.7885201993246191</v>
      </c>
      <c r="K1108" s="2">
        <f t="shared" si="132"/>
        <v>2.9908020555632264</v>
      </c>
    </row>
    <row r="1109" spans="1:11" ht="13.5" x14ac:dyDescent="0.25">
      <c r="A1109" s="3">
        <f>TITRES_STAT!B1112</f>
        <v>43923</v>
      </c>
      <c r="B1109" s="6">
        <f>TITRES_STAT!D1112</f>
        <v>2.7187000000000001</v>
      </c>
      <c r="C1109" s="2">
        <f t="shared" si="133"/>
        <v>-8.329999999999993E-2</v>
      </c>
      <c r="D1109" s="2">
        <f t="shared" si="134"/>
        <v>2.70764</v>
      </c>
      <c r="E1109" s="2">
        <f t="shared" si="136"/>
        <v>2.6285800000000004</v>
      </c>
      <c r="F1109" s="2">
        <f t="shared" si="137"/>
        <v>2.7756099999999999</v>
      </c>
      <c r="G1109" s="2">
        <f t="shared" si="131"/>
        <v>3.0644979999999999</v>
      </c>
      <c r="H1109" s="2">
        <f t="shared" si="135"/>
        <v>3.2679279999999973</v>
      </c>
      <c r="I1109" s="2">
        <f t="array" ref="I1109">SUMPRODUCT(B1093:B1112, (ROW(B1093:B1112)-ROW(B1093)+1)) / (20*21/2)</f>
        <v>2.6880590476190473</v>
      </c>
      <c r="J1109" s="2">
        <f t="shared" ref="J1109:J1172" si="138">$J$4*B1109+J1108*(1-$J$4)</f>
        <v>2.7818706565317983</v>
      </c>
      <c r="K1109" s="2">
        <f t="shared" si="132"/>
        <v>2.9801313867176096</v>
      </c>
    </row>
    <row r="1110" spans="1:11" ht="13.5" x14ac:dyDescent="0.25">
      <c r="A1110" s="3">
        <f>TITRES_STAT!B1113</f>
        <v>43924</v>
      </c>
      <c r="B1110" s="6">
        <f>TITRES_STAT!D1113</f>
        <v>2.7187000000000001</v>
      </c>
      <c r="C1110" s="2">
        <f t="shared" si="133"/>
        <v>0</v>
      </c>
      <c r="D1110" s="2">
        <f t="shared" si="134"/>
        <v>2.7298200000000001</v>
      </c>
      <c r="E1110" s="2">
        <f t="shared" si="136"/>
        <v>2.6540100000000004</v>
      </c>
      <c r="F1110" s="2">
        <f t="shared" si="137"/>
        <v>2.7511049999999999</v>
      </c>
      <c r="G1110" s="2">
        <f t="shared" si="131"/>
        <v>3.0530300000000001</v>
      </c>
      <c r="H1110" s="2">
        <f t="shared" si="135"/>
        <v>3.2654329999999976</v>
      </c>
      <c r="I1110" s="2">
        <f t="array" ref="I1110">SUMPRODUCT(B1094:B1113, (ROW(B1094:B1113)-ROW(B1094)+1)) / (20*21/2)</f>
        <v>2.6911195238095238</v>
      </c>
      <c r="J1110" s="2">
        <f t="shared" si="138"/>
        <v>2.7758544035287698</v>
      </c>
      <c r="K1110" s="2">
        <f t="shared" si="132"/>
        <v>2.9698791754737819</v>
      </c>
    </row>
    <row r="1111" spans="1:11" ht="13.5" x14ac:dyDescent="0.25">
      <c r="A1111" s="3">
        <f>TITRES_STAT!B1114</f>
        <v>43927</v>
      </c>
      <c r="B1111" s="6">
        <f>TITRES_STAT!D1114</f>
        <v>2.7187000000000001</v>
      </c>
      <c r="C1111" s="2">
        <f t="shared" si="133"/>
        <v>0</v>
      </c>
      <c r="D1111" s="2">
        <f t="shared" si="134"/>
        <v>2.7372199999999998</v>
      </c>
      <c r="E1111" s="2">
        <f t="shared" si="136"/>
        <v>2.6725000000000003</v>
      </c>
      <c r="F1111" s="2">
        <f t="shared" si="137"/>
        <v>2.7309899999999998</v>
      </c>
      <c r="G1111" s="2">
        <f t="shared" si="131"/>
        <v>3.0414699999999999</v>
      </c>
      <c r="H1111" s="2">
        <f t="shared" si="135"/>
        <v>3.2627619999999977</v>
      </c>
      <c r="I1111" s="2">
        <f t="array" ref="I1111">SUMPRODUCT(B1095:B1114, (ROW(B1095:B1114)-ROW(B1095)+1)) / (20*21/2)</f>
        <v>2.7029204761904762</v>
      </c>
      <c r="J1111" s="2">
        <f t="shared" si="138"/>
        <v>2.7704111270022205</v>
      </c>
      <c r="K1111" s="2">
        <f t="shared" si="132"/>
        <v>2.9600290117297119</v>
      </c>
    </row>
    <row r="1112" spans="1:11" ht="13.5" x14ac:dyDescent="0.25">
      <c r="A1112" s="3">
        <f>TITRES_STAT!B1115</f>
        <v>43928</v>
      </c>
      <c r="B1112" s="6">
        <f>TITRES_STAT!D1115</f>
        <v>2.7972999999999999</v>
      </c>
      <c r="C1112" s="2">
        <f t="shared" si="133"/>
        <v>7.8599999999999781E-2</v>
      </c>
      <c r="D1112" s="2">
        <f t="shared" si="134"/>
        <v>2.75108</v>
      </c>
      <c r="E1112" s="2">
        <f t="shared" si="136"/>
        <v>2.6914499999999997</v>
      </c>
      <c r="F1112" s="2">
        <f t="shared" si="137"/>
        <v>2.7189649999999999</v>
      </c>
      <c r="G1112" s="2">
        <f t="shared" si="131"/>
        <v>3.0317600000000002</v>
      </c>
      <c r="H1112" s="2">
        <f t="shared" si="135"/>
        <v>3.2609239999999975</v>
      </c>
      <c r="I1112" s="2">
        <f t="array" ref="I1112">SUMPRODUCT(B1096:B1115, (ROW(B1096:B1115)-ROW(B1096)+1)) / (20*21/2)</f>
        <v>2.7155385714285716</v>
      </c>
      <c r="J1112" s="2">
        <f t="shared" si="138"/>
        <v>2.772971972049628</v>
      </c>
      <c r="K1112" s="2">
        <f t="shared" si="132"/>
        <v>2.9536474818579586</v>
      </c>
    </row>
    <row r="1113" spans="1:11" ht="13.5" x14ac:dyDescent="0.25">
      <c r="A1113" s="3">
        <f>TITRES_STAT!B1116</f>
        <v>43929</v>
      </c>
      <c r="B1113" s="6">
        <f>TITRES_STAT!D1116</f>
        <v>2.7511000000000001</v>
      </c>
      <c r="C1113" s="2">
        <f t="shared" si="133"/>
        <v>-4.6199999999999797E-2</v>
      </c>
      <c r="D1113" s="2">
        <f t="shared" si="134"/>
        <v>2.7408999999999999</v>
      </c>
      <c r="E1113" s="2">
        <f t="shared" si="136"/>
        <v>2.7131799999999999</v>
      </c>
      <c r="F1113" s="2">
        <f t="shared" si="137"/>
        <v>2.7057899999999995</v>
      </c>
      <c r="G1113" s="2">
        <f t="shared" si="131"/>
        <v>3.0206640000000005</v>
      </c>
      <c r="H1113" s="2">
        <f t="shared" si="135"/>
        <v>3.2588549999999983</v>
      </c>
      <c r="I1113" s="2">
        <f t="array" ref="I1113">SUMPRODUCT(B1097:B1116, (ROW(B1097:B1116)-ROW(B1097)+1)) / (20*21/2)</f>
        <v>2.7210695238095242</v>
      </c>
      <c r="J1113" s="2">
        <f t="shared" si="138"/>
        <v>2.7708889270925203</v>
      </c>
      <c r="K1113" s="2">
        <f t="shared" si="132"/>
        <v>2.9457044433537249</v>
      </c>
    </row>
    <row r="1114" spans="1:11" ht="13.5" x14ac:dyDescent="0.25">
      <c r="A1114" s="3">
        <f>TITRES_STAT!B1117</f>
        <v>43934</v>
      </c>
      <c r="B1114" s="6">
        <f>TITRES_STAT!D1117</f>
        <v>2.8296999999999999</v>
      </c>
      <c r="C1114" s="2">
        <f t="shared" si="133"/>
        <v>7.8599999999999781E-2</v>
      </c>
      <c r="D1114" s="2">
        <f t="shared" si="134"/>
        <v>2.7631000000000001</v>
      </c>
      <c r="E1114" s="2">
        <f t="shared" si="136"/>
        <v>2.7353700000000001</v>
      </c>
      <c r="F1114" s="2">
        <f t="shared" si="137"/>
        <v>2.6926099999999997</v>
      </c>
      <c r="G1114" s="2">
        <f t="shared" si="131"/>
        <v>3.0116020000000003</v>
      </c>
      <c r="H1114" s="2">
        <f t="shared" si="135"/>
        <v>3.257178999999998</v>
      </c>
      <c r="I1114" s="2">
        <f t="array" ref="I1114">SUMPRODUCT(B1098:B1117, (ROW(B1098:B1117)-ROW(B1098)+1)) / (20*21/2)</f>
        <v>2.7271947619047614</v>
      </c>
      <c r="J1114" s="2">
        <f t="shared" si="138"/>
        <v>2.7764899816551374</v>
      </c>
      <c r="K1114" s="2">
        <f t="shared" si="132"/>
        <v>2.9411552494967159</v>
      </c>
    </row>
    <row r="1115" spans="1:11" ht="13.5" x14ac:dyDescent="0.25">
      <c r="A1115" s="3">
        <f>TITRES_STAT!B1118</f>
        <v>43935</v>
      </c>
      <c r="B1115" s="6">
        <f>TITRES_STAT!D1118</f>
        <v>2.8250999999999999</v>
      </c>
      <c r="C1115" s="2">
        <f t="shared" si="133"/>
        <v>-4.5999999999999375E-3</v>
      </c>
      <c r="D1115" s="2">
        <f t="shared" si="134"/>
        <v>2.7843799999999996</v>
      </c>
      <c r="E1115" s="2">
        <f t="shared" si="136"/>
        <v>2.7571000000000003</v>
      </c>
      <c r="F1115" s="2">
        <f t="shared" si="137"/>
        <v>2.6838249999999997</v>
      </c>
      <c r="G1115" s="2">
        <f t="shared" si="131"/>
        <v>3.002078</v>
      </c>
      <c r="H1115" s="2">
        <f t="shared" si="135"/>
        <v>3.2554579999999982</v>
      </c>
      <c r="I1115" s="2">
        <f t="array" ref="I1115">SUMPRODUCT(B1099:B1118, (ROW(B1099:B1118)-ROW(B1099)+1)) / (20*21/2)</f>
        <v>2.7328280952380952</v>
      </c>
      <c r="J1115" s="2">
        <f t="shared" si="138"/>
        <v>2.7811195072117907</v>
      </c>
      <c r="K1115" s="2">
        <f t="shared" si="132"/>
        <v>2.9366040632419432</v>
      </c>
    </row>
    <row r="1116" spans="1:11" ht="13.5" x14ac:dyDescent="0.25">
      <c r="A1116" s="3">
        <f>TITRES_STAT!B1119</f>
        <v>43936</v>
      </c>
      <c r="B1116" s="6">
        <f>TITRES_STAT!D1119</f>
        <v>2.7418999999999998</v>
      </c>
      <c r="C1116" s="2">
        <f t="shared" si="133"/>
        <v>-8.3200000000000163E-2</v>
      </c>
      <c r="D1116" s="2">
        <f t="shared" si="134"/>
        <v>2.7890199999999998</v>
      </c>
      <c r="E1116" s="2">
        <f t="shared" si="136"/>
        <v>2.7631199999999998</v>
      </c>
      <c r="F1116" s="2">
        <f t="shared" si="137"/>
        <v>2.6775850000000001</v>
      </c>
      <c r="G1116" s="2">
        <f t="shared" si="131"/>
        <v>2.9908899999999998</v>
      </c>
      <c r="H1116" s="2">
        <f t="shared" si="135"/>
        <v>3.2535189999999985</v>
      </c>
      <c r="I1116" s="2">
        <f t="array" ref="I1116">SUMPRODUCT(B1100:B1119, (ROW(B1100:B1119)-ROW(B1100)+1)) / (20*21/2)</f>
        <v>2.7378671428571431</v>
      </c>
      <c r="J1116" s="2">
        <f t="shared" si="138"/>
        <v>2.7773843160487632</v>
      </c>
      <c r="K1116" s="2">
        <f t="shared" si="132"/>
        <v>2.9289686097814749</v>
      </c>
    </row>
    <row r="1117" spans="1:11" ht="13.5" x14ac:dyDescent="0.25">
      <c r="A1117" s="3">
        <f>TITRES_STAT!B1120</f>
        <v>43937</v>
      </c>
      <c r="B1117" s="6">
        <f>TITRES_STAT!D1120</f>
        <v>2.7418999999999998</v>
      </c>
      <c r="C1117" s="2">
        <f t="shared" si="133"/>
        <v>0</v>
      </c>
      <c r="D1117" s="2">
        <f t="shared" si="134"/>
        <v>2.7779399999999996</v>
      </c>
      <c r="E1117" s="2">
        <f t="shared" si="136"/>
        <v>2.76451</v>
      </c>
      <c r="F1117" s="2">
        <f t="shared" si="137"/>
        <v>2.6780499999999998</v>
      </c>
      <c r="G1117" s="2">
        <f t="shared" si="131"/>
        <v>2.9796099999999996</v>
      </c>
      <c r="H1117" s="2">
        <f t="shared" si="135"/>
        <v>3.2511619999999977</v>
      </c>
      <c r="I1117" s="2">
        <f t="array" ref="I1117">SUMPRODUCT(B1101:B1120, (ROW(B1101:B1120)-ROW(B1101)+1)) / (20*21/2)</f>
        <v>2.7476833333333341</v>
      </c>
      <c r="J1117" s="2">
        <f t="shared" si="138"/>
        <v>2.7740048573774527</v>
      </c>
      <c r="K1117" s="2">
        <f t="shared" si="132"/>
        <v>2.9216325858684757</v>
      </c>
    </row>
    <row r="1118" spans="1:11" ht="13.5" x14ac:dyDescent="0.25">
      <c r="A1118" s="3">
        <f>TITRES_STAT!B1121</f>
        <v>43938</v>
      </c>
      <c r="B1118" s="6">
        <f>TITRES_STAT!D1121</f>
        <v>2.7372000000000001</v>
      </c>
      <c r="C1118" s="2">
        <f t="shared" si="133"/>
        <v>-4.6999999999997044E-3</v>
      </c>
      <c r="D1118" s="2">
        <f t="shared" si="134"/>
        <v>2.7751599999999996</v>
      </c>
      <c r="E1118" s="2">
        <f t="shared" si="136"/>
        <v>2.7580300000000002</v>
      </c>
      <c r="F1118" s="2">
        <f t="shared" si="137"/>
        <v>2.6842900000000003</v>
      </c>
      <c r="G1118" s="2">
        <f t="shared" si="131"/>
        <v>2.9686979999999994</v>
      </c>
      <c r="H1118" s="2">
        <f t="shared" si="135"/>
        <v>3.248803499999998</v>
      </c>
      <c r="I1118" s="2">
        <f t="array" ref="I1118">SUMPRODUCT(B1102:B1121, (ROW(B1102:B1121)-ROW(B1102)+1)) / (20*21/2)</f>
        <v>2.753714285714286</v>
      </c>
      <c r="J1118" s="2">
        <f t="shared" si="138"/>
        <v>2.7704996328653144</v>
      </c>
      <c r="K1118" s="2">
        <f t="shared" si="132"/>
        <v>2.9143999354422609</v>
      </c>
    </row>
    <row r="1119" spans="1:11" ht="13.5" x14ac:dyDescent="0.25">
      <c r="A1119" s="3">
        <f>TITRES_STAT!B1122</f>
        <v>43941</v>
      </c>
      <c r="B1119" s="6">
        <f>TITRES_STAT!D1122</f>
        <v>2.7372000000000001</v>
      </c>
      <c r="C1119" s="2">
        <f t="shared" si="133"/>
        <v>0</v>
      </c>
      <c r="D1119" s="2">
        <f t="shared" si="134"/>
        <v>2.7566599999999997</v>
      </c>
      <c r="E1119" s="2">
        <f t="shared" si="136"/>
        <v>2.7598800000000003</v>
      </c>
      <c r="F1119" s="2">
        <f t="shared" si="137"/>
        <v>2.6942300000000001</v>
      </c>
      <c r="G1119" s="2">
        <f t="shared" si="131"/>
        <v>2.9578779999999991</v>
      </c>
      <c r="H1119" s="2">
        <f t="shared" si="135"/>
        <v>3.2463569999999979</v>
      </c>
      <c r="I1119" s="2">
        <f t="array" ref="I1119">SUMPRODUCT(B1103:B1122, (ROW(B1103:B1122)-ROW(B1103)+1)) / (20*21/2)</f>
        <v>2.7586004761904763</v>
      </c>
      <c r="J1119" s="2">
        <f t="shared" si="138"/>
        <v>2.7673282392590939</v>
      </c>
      <c r="K1119" s="2">
        <f t="shared" si="132"/>
        <v>2.9074509183660942</v>
      </c>
    </row>
    <row r="1120" spans="1:11" ht="13.5" x14ac:dyDescent="0.25">
      <c r="A1120" s="3">
        <f>TITRES_STAT!B1123</f>
        <v>43942</v>
      </c>
      <c r="B1120" s="6">
        <f>TITRES_STAT!D1123</f>
        <v>2.7972999999999999</v>
      </c>
      <c r="C1120" s="2">
        <f t="shared" si="133"/>
        <v>6.009999999999982E-2</v>
      </c>
      <c r="D1120" s="2">
        <f t="shared" si="134"/>
        <v>2.7511000000000001</v>
      </c>
      <c r="E1120" s="2">
        <f t="shared" si="136"/>
        <v>2.7677400000000003</v>
      </c>
      <c r="F1120" s="2">
        <f t="shared" si="137"/>
        <v>2.7108750000000006</v>
      </c>
      <c r="G1120" s="2">
        <f t="shared" si="131"/>
        <v>2.9483519999999994</v>
      </c>
      <c r="H1120" s="2">
        <f t="shared" si="135"/>
        <v>3.2438589999999978</v>
      </c>
      <c r="I1120" s="2">
        <f t="array" ref="I1120">SUMPRODUCT(B1104:B1123, (ROW(B1104:B1123)-ROW(B1104)+1)) / (20*21/2)</f>
        <v>2.7547704761904761</v>
      </c>
      <c r="J1120" s="2">
        <f t="shared" si="138"/>
        <v>2.7701826926629898</v>
      </c>
      <c r="K1120" s="2">
        <f t="shared" si="132"/>
        <v>2.9031312745086</v>
      </c>
    </row>
    <row r="1121" spans="1:11" ht="13.5" x14ac:dyDescent="0.25">
      <c r="A1121" s="3">
        <f>TITRES_STAT!B1124</f>
        <v>43943</v>
      </c>
      <c r="B1121" s="6">
        <f>TITRES_STAT!D1124</f>
        <v>2.7742</v>
      </c>
      <c r="C1121" s="2">
        <f t="shared" si="133"/>
        <v>-2.3099999999999898E-2</v>
      </c>
      <c r="D1121" s="2">
        <f t="shared" si="134"/>
        <v>2.7575600000000002</v>
      </c>
      <c r="E1121" s="2">
        <f t="shared" si="136"/>
        <v>2.7732900000000003</v>
      </c>
      <c r="F1121" s="2">
        <f t="shared" si="137"/>
        <v>2.7228950000000003</v>
      </c>
      <c r="G1121" s="2">
        <f t="shared" si="131"/>
        <v>2.9384559999999995</v>
      </c>
      <c r="H1121" s="2">
        <f t="shared" si="135"/>
        <v>3.2410694999999974</v>
      </c>
      <c r="I1121" s="2">
        <f t="array" ref="I1121">SUMPRODUCT(B1105:B1124, (ROW(B1105:B1124)-ROW(B1105)+1)) / (20*21/2)</f>
        <v>2.7532776190476191</v>
      </c>
      <c r="J1121" s="2">
        <f t="shared" si="138"/>
        <v>2.7705652933617526</v>
      </c>
      <c r="K1121" s="2">
        <f t="shared" si="132"/>
        <v>2.8980751460964984</v>
      </c>
    </row>
    <row r="1122" spans="1:11" ht="13.5" x14ac:dyDescent="0.25">
      <c r="A1122" s="3">
        <f>TITRES_STAT!B1125</f>
        <v>43944</v>
      </c>
      <c r="B1122" s="6">
        <f>TITRES_STAT!D1125</f>
        <v>2.7742</v>
      </c>
      <c r="C1122" s="2">
        <f t="shared" si="133"/>
        <v>0</v>
      </c>
      <c r="D1122" s="2">
        <f t="shared" si="134"/>
        <v>2.7640199999999999</v>
      </c>
      <c r="E1122" s="2">
        <f t="shared" si="136"/>
        <v>2.7709800000000002</v>
      </c>
      <c r="F1122" s="2">
        <f t="shared" si="137"/>
        <v>2.7312150000000002</v>
      </c>
      <c r="G1122" s="2">
        <f t="shared" si="131"/>
        <v>2.9285599999999992</v>
      </c>
      <c r="H1122" s="2">
        <f t="shared" si="135"/>
        <v>3.2384559999999976</v>
      </c>
      <c r="I1122" s="2">
        <f t="array" ref="I1122">SUMPRODUCT(B1106:B1125, (ROW(B1106:B1125)-ROW(B1106)+1)) / (20*21/2)</f>
        <v>2.7437485714285712</v>
      </c>
      <c r="J1122" s="2">
        <f t="shared" si="138"/>
        <v>2.7709114558987284</v>
      </c>
      <c r="K1122" s="2">
        <f t="shared" si="132"/>
        <v>2.8932172972299695</v>
      </c>
    </row>
    <row r="1123" spans="1:11" ht="13.5" x14ac:dyDescent="0.25">
      <c r="A1123" s="3">
        <f>TITRES_STAT!B1126</f>
        <v>43945</v>
      </c>
      <c r="B1123" s="6">
        <f>TITRES_STAT!D1126</f>
        <v>2.6909999999999998</v>
      </c>
      <c r="C1123" s="2">
        <f t="shared" si="133"/>
        <v>-8.3200000000000163E-2</v>
      </c>
      <c r="D1123" s="2">
        <f t="shared" si="134"/>
        <v>2.7547800000000002</v>
      </c>
      <c r="E1123" s="2">
        <f t="shared" si="136"/>
        <v>2.7649699999999999</v>
      </c>
      <c r="F1123" s="2">
        <f t="shared" si="137"/>
        <v>2.7390750000000006</v>
      </c>
      <c r="G1123" s="2">
        <f t="shared" si="131"/>
        <v>2.9169080000000003</v>
      </c>
      <c r="H1123" s="2">
        <f t="shared" si="135"/>
        <v>3.2358444999999976</v>
      </c>
      <c r="I1123" s="2">
        <f t="array" ref="I1123">SUMPRODUCT(B1107:B1126, (ROW(B1107:B1126)-ROW(B1107)+1)) / (20*21/2)</f>
        <v>2.7384433333333336</v>
      </c>
      <c r="J1123" s="2">
        <f t="shared" si="138"/>
        <v>2.7633008410512305</v>
      </c>
      <c r="K1123" s="2">
        <f t="shared" si="132"/>
        <v>2.88528720714252</v>
      </c>
    </row>
    <row r="1124" spans="1:11" ht="13.5" x14ac:dyDescent="0.25">
      <c r="A1124" s="3">
        <f>TITRES_STAT!B1127</f>
        <v>43948</v>
      </c>
      <c r="B1124" s="6">
        <f>TITRES_STAT!D1127</f>
        <v>2.7233999999999998</v>
      </c>
      <c r="C1124" s="2">
        <f t="shared" si="133"/>
        <v>3.2399999999999984E-2</v>
      </c>
      <c r="D1124" s="2">
        <f t="shared" si="134"/>
        <v>2.7520199999999999</v>
      </c>
      <c r="E1124" s="2">
        <f t="shared" si="136"/>
        <v>2.75434</v>
      </c>
      <c r="F1124" s="2">
        <f t="shared" si="137"/>
        <v>2.7448550000000003</v>
      </c>
      <c r="G1124" s="2">
        <f t="shared" si="131"/>
        <v>2.9065519999999996</v>
      </c>
      <c r="H1124" s="2">
        <f t="shared" si="135"/>
        <v>3.233394999999998</v>
      </c>
      <c r="I1124" s="2">
        <f t="array" ref="I1124">SUMPRODUCT(B1108:B1127, (ROW(B1108:B1127)-ROW(B1108)+1)) / (20*21/2)</f>
        <v>2.7256080952380954</v>
      </c>
      <c r="J1124" s="2">
        <f t="shared" si="138"/>
        <v>2.7595007609511133</v>
      </c>
      <c r="K1124" s="2">
        <f t="shared" si="132"/>
        <v>2.8789386892153623</v>
      </c>
    </row>
    <row r="1125" spans="1:11" ht="13.5" x14ac:dyDescent="0.25">
      <c r="A1125" s="3">
        <f>TITRES_STAT!B1128</f>
        <v>43949</v>
      </c>
      <c r="B1125" s="6">
        <f>TITRES_STAT!D1128</f>
        <v>2.6448</v>
      </c>
      <c r="C1125" s="2">
        <f t="shared" si="133"/>
        <v>-7.8599999999999781E-2</v>
      </c>
      <c r="D1125" s="2">
        <f t="shared" si="134"/>
        <v>2.7215199999999999</v>
      </c>
      <c r="E1125" s="2">
        <f t="shared" si="136"/>
        <v>2.73631</v>
      </c>
      <c r="F1125" s="2">
        <f t="shared" si="137"/>
        <v>2.746705</v>
      </c>
      <c r="G1125" s="2">
        <f t="shared" si="131"/>
        <v>2.8942540000000001</v>
      </c>
      <c r="H1125" s="2">
        <f t="shared" si="135"/>
        <v>3.2299734999999985</v>
      </c>
      <c r="I1125" s="2">
        <f t="array" ref="I1125">SUMPRODUCT(B1109:B1128, (ROW(B1109:B1128)-ROW(B1109)+1)) / (20*21/2)</f>
        <v>2.7203709523809514</v>
      </c>
      <c r="J1125" s="2">
        <f t="shared" si="138"/>
        <v>2.748576878955769</v>
      </c>
      <c r="K1125" s="2">
        <f t="shared" si="132"/>
        <v>2.8697567798343679</v>
      </c>
    </row>
    <row r="1126" spans="1:11" ht="13.5" x14ac:dyDescent="0.25">
      <c r="A1126" s="3">
        <f>TITRES_STAT!B1129</f>
        <v>43950</v>
      </c>
      <c r="B1126" s="6">
        <f>TITRES_STAT!D1129</f>
        <v>2.6909999999999998</v>
      </c>
      <c r="C1126" s="2">
        <f t="shared" si="133"/>
        <v>4.6199999999999797E-2</v>
      </c>
      <c r="D1126" s="2">
        <f t="shared" si="134"/>
        <v>2.7048800000000002</v>
      </c>
      <c r="E1126" s="2">
        <f t="shared" si="136"/>
        <v>2.7312199999999995</v>
      </c>
      <c r="F1126" s="2">
        <f t="shared" si="137"/>
        <v>2.7471700000000006</v>
      </c>
      <c r="G1126" s="2">
        <f t="shared" si="131"/>
        <v>2.8833420000000003</v>
      </c>
      <c r="H1126" s="2">
        <f t="shared" si="135"/>
        <v>3.2268294999999991</v>
      </c>
      <c r="I1126" s="2">
        <f t="array" ref="I1126">SUMPRODUCT(B1110:B1129, (ROW(B1110:B1129)-ROW(B1110)+1)) / (20*21/2)</f>
        <v>2.7125985714285714</v>
      </c>
      <c r="J1126" s="2">
        <f t="shared" si="138"/>
        <v>2.743093366674267</v>
      </c>
      <c r="K1126" s="2">
        <f t="shared" si="132"/>
        <v>2.8627467100369417</v>
      </c>
    </row>
    <row r="1127" spans="1:11" ht="13.5" x14ac:dyDescent="0.25">
      <c r="A1127" s="3">
        <f>TITRES_STAT!B1130</f>
        <v>43951</v>
      </c>
      <c r="B1127" s="6">
        <f>TITRES_STAT!D1130</f>
        <v>2.6124000000000001</v>
      </c>
      <c r="C1127" s="2">
        <f t="shared" si="133"/>
        <v>-7.8599999999999781E-2</v>
      </c>
      <c r="D1127" s="2">
        <f t="shared" si="134"/>
        <v>2.67252</v>
      </c>
      <c r="E1127" s="2">
        <f t="shared" si="136"/>
        <v>2.7182699999999995</v>
      </c>
      <c r="F1127" s="2">
        <f t="shared" si="137"/>
        <v>2.74139</v>
      </c>
      <c r="G1127" s="2">
        <f t="shared" si="131"/>
        <v>2.8710439999999999</v>
      </c>
      <c r="H1127" s="2">
        <f t="shared" si="135"/>
        <v>3.2233619999999998</v>
      </c>
      <c r="I1127" s="2">
        <f t="array" ref="I1127">SUMPRODUCT(B1111:B1130, (ROW(B1111:B1130)-ROW(B1111)+1)) / (20*21/2)</f>
        <v>2.7024961904761908</v>
      </c>
      <c r="J1127" s="2">
        <f t="shared" si="138"/>
        <v>2.7306463793719558</v>
      </c>
      <c r="K1127" s="2">
        <f t="shared" si="132"/>
        <v>2.8529291919962771</v>
      </c>
    </row>
    <row r="1128" spans="1:11" ht="13.5" x14ac:dyDescent="0.25">
      <c r="A1128" s="3">
        <f>TITRES_STAT!B1131</f>
        <v>43955</v>
      </c>
      <c r="B1128" s="6">
        <f>TITRES_STAT!D1131</f>
        <v>2.6863999999999999</v>
      </c>
      <c r="C1128" s="2">
        <f t="shared" si="133"/>
        <v>7.3999999999999844E-2</v>
      </c>
      <c r="D1128" s="2">
        <f t="shared" si="134"/>
        <v>2.6716000000000002</v>
      </c>
      <c r="E1128" s="2">
        <f t="shared" si="136"/>
        <v>2.71319</v>
      </c>
      <c r="F1128" s="2">
        <f t="shared" si="137"/>
        <v>2.7356100000000003</v>
      </c>
      <c r="G1128" s="2">
        <f t="shared" si="131"/>
        <v>2.8602259999999999</v>
      </c>
      <c r="H1128" s="2">
        <f t="shared" si="135"/>
        <v>3.2198715</v>
      </c>
      <c r="I1128" s="2">
        <f t="array" ref="I1128">SUMPRODUCT(B1112:B1131, (ROW(B1112:B1131)-ROW(B1112)+1)) / (20*21/2)</f>
        <v>2.685348095238095</v>
      </c>
      <c r="J1128" s="2">
        <f t="shared" si="138"/>
        <v>2.7264324384793888</v>
      </c>
      <c r="K1128" s="2">
        <f t="shared" si="132"/>
        <v>2.8463986354474038</v>
      </c>
    </row>
    <row r="1129" spans="1:11" ht="13.5" x14ac:dyDescent="0.25">
      <c r="A1129" s="3">
        <f>TITRES_STAT!B1132</f>
        <v>43956</v>
      </c>
      <c r="B1129" s="6">
        <f>TITRES_STAT!D1132</f>
        <v>2.6539999999999999</v>
      </c>
      <c r="C1129" s="2">
        <f t="shared" si="133"/>
        <v>-3.2399999999999984E-2</v>
      </c>
      <c r="D1129" s="2">
        <f t="shared" si="134"/>
        <v>2.6577199999999999</v>
      </c>
      <c r="E1129" s="2">
        <f t="shared" si="136"/>
        <v>2.7048699999999997</v>
      </c>
      <c r="F1129" s="2">
        <f t="shared" si="137"/>
        <v>2.7323750000000002</v>
      </c>
      <c r="G1129" s="2">
        <f t="shared" si="131"/>
        <v>2.8485739999999997</v>
      </c>
      <c r="H1129" s="2">
        <f t="shared" si="135"/>
        <v>3.2161265000000001</v>
      </c>
      <c r="I1129" s="2">
        <f t="array" ref="I1129">SUMPRODUCT(B1113:B1132, (ROW(B1113:B1132)-ROW(B1113)+1)) / (20*21/2)</f>
        <v>2.6685666666666661</v>
      </c>
      <c r="J1129" s="2">
        <f t="shared" si="138"/>
        <v>2.719534111005161</v>
      </c>
      <c r="K1129" s="2">
        <f t="shared" si="132"/>
        <v>2.838853590920055</v>
      </c>
    </row>
    <row r="1130" spans="1:11" ht="13.5" x14ac:dyDescent="0.25">
      <c r="A1130" s="3">
        <f>TITRES_STAT!B1133</f>
        <v>43957</v>
      </c>
      <c r="B1130" s="6">
        <f>TITRES_STAT!D1133</f>
        <v>2.6263000000000001</v>
      </c>
      <c r="C1130" s="2">
        <f t="shared" si="133"/>
        <v>-2.7699999999999836E-2</v>
      </c>
      <c r="D1130" s="2">
        <f t="shared" si="134"/>
        <v>2.65402</v>
      </c>
      <c r="E1130" s="2">
        <f t="shared" si="136"/>
        <v>2.68777</v>
      </c>
      <c r="F1130" s="2">
        <f t="shared" si="137"/>
        <v>2.7277549999999997</v>
      </c>
      <c r="G1130" s="2">
        <f t="shared" si="131"/>
        <v>2.8363679999999998</v>
      </c>
      <c r="H1130" s="2">
        <f t="shared" si="135"/>
        <v>3.2118265000000008</v>
      </c>
      <c r="I1130" s="2">
        <f t="array" ref="I1130">SUMPRODUCT(B1114:B1133, (ROW(B1114:B1133)-ROW(B1114)+1)) / (20*21/2)</f>
        <v>2.6600438095238101</v>
      </c>
      <c r="J1130" s="2">
        <f t="shared" si="138"/>
        <v>2.7106546718618123</v>
      </c>
      <c r="K1130" s="2">
        <f t="shared" si="132"/>
        <v>2.8305181559820136</v>
      </c>
    </row>
    <row r="1131" spans="1:11" ht="13.5" x14ac:dyDescent="0.25">
      <c r="A1131" s="3">
        <f>TITRES_STAT!B1134</f>
        <v>43958</v>
      </c>
      <c r="B1131" s="6">
        <f>TITRES_STAT!D1134</f>
        <v>2.5476999999999999</v>
      </c>
      <c r="C1131" s="2">
        <f t="shared" si="133"/>
        <v>-7.8600000000000225E-2</v>
      </c>
      <c r="D1131" s="2">
        <f t="shared" si="134"/>
        <v>2.6253599999999997</v>
      </c>
      <c r="E1131" s="2">
        <f t="shared" si="136"/>
        <v>2.6651199999999999</v>
      </c>
      <c r="F1131" s="2">
        <f t="shared" si="137"/>
        <v>2.7192049999999997</v>
      </c>
      <c r="G1131" s="2">
        <f t="shared" si="131"/>
        <v>2.8221279999999997</v>
      </c>
      <c r="H1131" s="2">
        <f t="shared" si="135"/>
        <v>3.207503500000001</v>
      </c>
      <c r="I1131" s="2">
        <f t="array" ref="I1131">SUMPRODUCT(B1115:B1134, (ROW(B1115:B1134)-ROW(B1115)+1)) / (20*21/2)</f>
        <v>2.6521595238095235</v>
      </c>
      <c r="J1131" s="2">
        <f t="shared" si="138"/>
        <v>2.6951351793035445</v>
      </c>
      <c r="K1131" s="2">
        <f t="shared" si="132"/>
        <v>2.8194272479042879</v>
      </c>
    </row>
    <row r="1132" spans="1:11" ht="13.5" x14ac:dyDescent="0.25">
      <c r="A1132" s="3">
        <f>TITRES_STAT!B1135</f>
        <v>43959</v>
      </c>
      <c r="B1132" s="6">
        <f>TITRES_STAT!D1135</f>
        <v>2.5430000000000001</v>
      </c>
      <c r="C1132" s="2">
        <f t="shared" si="133"/>
        <v>-4.6999999999997044E-3</v>
      </c>
      <c r="D1132" s="2">
        <f t="shared" si="134"/>
        <v>2.6114799999999994</v>
      </c>
      <c r="E1132" s="2">
        <f t="shared" si="136"/>
        <v>2.6419999999999999</v>
      </c>
      <c r="F1132" s="2">
        <f t="shared" si="137"/>
        <v>2.7064900000000001</v>
      </c>
      <c r="G1132" s="2">
        <f t="shared" si="131"/>
        <v>2.8087179999999994</v>
      </c>
      <c r="H1132" s="2">
        <f t="shared" si="135"/>
        <v>3.203342000000001</v>
      </c>
      <c r="I1132" s="2">
        <f t="array" ref="I1132">SUMPRODUCT(B1116:B1135, (ROW(B1116:B1135)-ROW(B1116)+1)) / (20*21/2)</f>
        <v>2.6457261904761902</v>
      </c>
      <c r="J1132" s="2">
        <f t="shared" si="138"/>
        <v>2.6806461146079688</v>
      </c>
      <c r="K1132" s="2">
        <f t="shared" si="132"/>
        <v>2.808586963672747</v>
      </c>
    </row>
    <row r="1133" spans="1:11" ht="13.5" x14ac:dyDescent="0.25">
      <c r="A1133" s="3">
        <f>TITRES_STAT!B1136</f>
        <v>43962</v>
      </c>
      <c r="B1133" s="6">
        <f>TITRES_STAT!D1136</f>
        <v>2.617</v>
      </c>
      <c r="C1133" s="2">
        <f t="shared" si="133"/>
        <v>7.3999999999999844E-2</v>
      </c>
      <c r="D1133" s="2">
        <f t="shared" si="134"/>
        <v>2.5975999999999999</v>
      </c>
      <c r="E1133" s="2">
        <f t="shared" si="136"/>
        <v>2.6345999999999998</v>
      </c>
      <c r="F1133" s="2">
        <f t="shared" si="137"/>
        <v>2.6997849999999994</v>
      </c>
      <c r="G1133" s="2">
        <f t="shared" si="131"/>
        <v>2.7967879999999998</v>
      </c>
      <c r="H1133" s="2">
        <f t="shared" si="135"/>
        <v>3.199319500000001</v>
      </c>
      <c r="I1133" s="2">
        <f t="array" ref="I1133">SUMPRODUCT(B1117:B1136, (ROW(B1117:B1136)-ROW(B1117)+1)) / (20*21/2)</f>
        <v>2.6402619047619051</v>
      </c>
      <c r="J1133" s="2">
        <f t="shared" si="138"/>
        <v>2.6745845798834003</v>
      </c>
      <c r="K1133" s="2">
        <f t="shared" si="132"/>
        <v>2.8010737494110707</v>
      </c>
    </row>
    <row r="1134" spans="1:11" ht="13.5" x14ac:dyDescent="0.25">
      <c r="A1134" s="3">
        <f>TITRES_STAT!B1137</f>
        <v>43963</v>
      </c>
      <c r="B1134" s="6">
        <f>TITRES_STAT!D1137</f>
        <v>2.617</v>
      </c>
      <c r="C1134" s="2">
        <f t="shared" si="133"/>
        <v>0</v>
      </c>
      <c r="D1134" s="2">
        <f t="shared" si="134"/>
        <v>2.5902000000000003</v>
      </c>
      <c r="E1134" s="2">
        <f t="shared" si="136"/>
        <v>2.6239599999999998</v>
      </c>
      <c r="F1134" s="2">
        <f t="shared" si="137"/>
        <v>2.6891499999999993</v>
      </c>
      <c r="G1134" s="2">
        <f t="shared" si="131"/>
        <v>2.7843959999999992</v>
      </c>
      <c r="H1134" s="2">
        <f t="shared" si="135"/>
        <v>3.1955050000000012</v>
      </c>
      <c r="I1134" s="2">
        <f t="array" ref="I1134">SUMPRODUCT(B1118:B1137, (ROW(B1118:B1137)-ROW(B1118)+1)) / (20*21/2)</f>
        <v>2.6322942857142855</v>
      </c>
      <c r="J1134" s="2">
        <f t="shared" si="138"/>
        <v>2.6691003341802193</v>
      </c>
      <c r="K1134" s="2">
        <f t="shared" si="132"/>
        <v>2.7938551710027935</v>
      </c>
    </row>
    <row r="1135" spans="1:11" ht="13.5" x14ac:dyDescent="0.25">
      <c r="A1135" s="3">
        <f>TITRES_STAT!B1138</f>
        <v>43964</v>
      </c>
      <c r="B1135" s="6">
        <f>TITRES_STAT!D1138</f>
        <v>2.6215999999999999</v>
      </c>
      <c r="C1135" s="2">
        <f t="shared" si="133"/>
        <v>4.5999999999999375E-3</v>
      </c>
      <c r="D1135" s="2">
        <f t="shared" si="134"/>
        <v>2.5892600000000003</v>
      </c>
      <c r="E1135" s="2">
        <f t="shared" si="136"/>
        <v>2.6216400000000002</v>
      </c>
      <c r="F1135" s="2">
        <f t="shared" si="137"/>
        <v>2.6789749999999999</v>
      </c>
      <c r="G1135" s="2">
        <f t="shared" si="131"/>
        <v>2.7721879999999999</v>
      </c>
      <c r="H1135" s="2">
        <f t="shared" si="135"/>
        <v>3.1915285000000013</v>
      </c>
      <c r="I1135" s="2">
        <f t="array" ref="I1135">SUMPRODUCT(B1119:B1138, (ROW(B1119:B1138)-ROW(B1119)+1)) / (20*21/2)</f>
        <v>2.6294533333333332</v>
      </c>
      <c r="J1135" s="2">
        <f t="shared" si="138"/>
        <v>2.6645764928297222</v>
      </c>
      <c r="K1135" s="2">
        <f t="shared" si="132"/>
        <v>2.7871000662575862</v>
      </c>
    </row>
    <row r="1136" spans="1:11" ht="13.5" x14ac:dyDescent="0.25">
      <c r="A1136" s="3">
        <f>TITRES_STAT!B1139</f>
        <v>43965</v>
      </c>
      <c r="B1136" s="6">
        <f>TITRES_STAT!D1139</f>
        <v>2.6215999999999999</v>
      </c>
      <c r="C1136" s="2">
        <f t="shared" si="133"/>
        <v>0</v>
      </c>
      <c r="D1136" s="2">
        <f t="shared" si="134"/>
        <v>2.6040399999999999</v>
      </c>
      <c r="E1136" s="2">
        <f t="shared" si="136"/>
        <v>2.6147</v>
      </c>
      <c r="F1136" s="2">
        <f t="shared" si="137"/>
        <v>2.6729599999999998</v>
      </c>
      <c r="G1136" s="2">
        <f t="shared" si="131"/>
        <v>2.7598879999999997</v>
      </c>
      <c r="H1136" s="2">
        <f t="shared" si="135"/>
        <v>3.1874365000000013</v>
      </c>
      <c r="I1136" s="2">
        <f t="array" ref="I1136">SUMPRODUCT(B1120:B1139, (ROW(B1120:B1139)-ROW(B1120)+1)) / (20*21/2)</f>
        <v>2.6345823809523807</v>
      </c>
      <c r="J1136" s="2">
        <f t="shared" si="138"/>
        <v>2.6604834935126056</v>
      </c>
      <c r="K1136" s="2">
        <f t="shared" si="132"/>
        <v>2.7806098675808184</v>
      </c>
    </row>
    <row r="1137" spans="1:11" ht="13.5" x14ac:dyDescent="0.25">
      <c r="A1137" s="3">
        <f>TITRES_STAT!B1140</f>
        <v>43966</v>
      </c>
      <c r="B1137" s="6">
        <f>TITRES_STAT!D1140</f>
        <v>2.5893000000000002</v>
      </c>
      <c r="C1137" s="2">
        <f t="shared" si="133"/>
        <v>-3.2299999999999773E-2</v>
      </c>
      <c r="D1137" s="2">
        <f t="shared" si="134"/>
        <v>2.6132999999999997</v>
      </c>
      <c r="E1137" s="2">
        <f t="shared" si="136"/>
        <v>2.6123900000000004</v>
      </c>
      <c r="F1137" s="2">
        <f t="shared" si="137"/>
        <v>2.66533</v>
      </c>
      <c r="G1137" s="2">
        <f t="shared" si="131"/>
        <v>2.7474040000000008</v>
      </c>
      <c r="H1137" s="2">
        <f t="shared" si="135"/>
        <v>3.1836220000000015</v>
      </c>
      <c r="I1137" s="2">
        <f t="array" ref="I1137">SUMPRODUCT(B1121:B1140, (ROW(B1121:B1140)-ROW(B1121)+1)) / (20*21/2)</f>
        <v>2.6473071428571431</v>
      </c>
      <c r="J1137" s="2">
        <f t="shared" si="138"/>
        <v>2.6537041131780716</v>
      </c>
      <c r="K1137" s="2">
        <f t="shared" si="132"/>
        <v>2.7731075198325508</v>
      </c>
    </row>
    <row r="1138" spans="1:11" ht="13.5" x14ac:dyDescent="0.25">
      <c r="A1138" s="3">
        <f>TITRES_STAT!B1141</f>
        <v>43969</v>
      </c>
      <c r="B1138" s="6">
        <f>TITRES_STAT!D1141</f>
        <v>2.6355</v>
      </c>
      <c r="C1138" s="2">
        <f t="shared" si="133"/>
        <v>4.6199999999999797E-2</v>
      </c>
      <c r="D1138" s="2">
        <f t="shared" si="134"/>
        <v>2.617</v>
      </c>
      <c r="E1138" s="2">
        <f t="shared" si="136"/>
        <v>2.6073000000000004</v>
      </c>
      <c r="F1138" s="2">
        <f t="shared" si="137"/>
        <v>2.6602449999999997</v>
      </c>
      <c r="G1138" s="2">
        <f t="shared" ref="G1138:G1201" si="139">AVERAGE(B1089:B1138)</f>
        <v>2.7358440000000006</v>
      </c>
      <c r="H1138" s="2">
        <f t="shared" si="135"/>
        <v>3.1800385000000011</v>
      </c>
      <c r="I1138" s="2">
        <f t="array" ref="I1138">SUMPRODUCT(B1122:B1141, (ROW(B1122:B1141)-ROW(B1122)+1)) / (20*21/2)</f>
        <v>2.6657776190476192</v>
      </c>
      <c r="J1138" s="2">
        <f t="shared" si="138"/>
        <v>2.6519703881134933</v>
      </c>
      <c r="K1138" s="2">
        <f t="shared" si="132"/>
        <v>2.7677111465057842</v>
      </c>
    </row>
    <row r="1139" spans="1:11" ht="13.5" x14ac:dyDescent="0.25">
      <c r="A1139" s="3">
        <f>TITRES_STAT!B1142</f>
        <v>43970</v>
      </c>
      <c r="B1139" s="6">
        <f>TITRES_STAT!D1142</f>
        <v>2.7141000000000002</v>
      </c>
      <c r="C1139" s="2">
        <f t="shared" si="133"/>
        <v>7.8600000000000225E-2</v>
      </c>
      <c r="D1139" s="2">
        <f t="shared" si="134"/>
        <v>2.6364200000000002</v>
      </c>
      <c r="E1139" s="2">
        <f t="shared" si="136"/>
        <v>2.6133100000000007</v>
      </c>
      <c r="F1139" s="2">
        <f t="shared" si="137"/>
        <v>2.65909</v>
      </c>
      <c r="G1139" s="2">
        <f t="shared" si="139"/>
        <v>2.7258560000000007</v>
      </c>
      <c r="H1139" s="2">
        <f t="shared" si="135"/>
        <v>3.1765475000000016</v>
      </c>
      <c r="I1139" s="2">
        <f t="array" ref="I1139">SUMPRODUCT(B1123:B1142, (ROW(B1123:B1142)-ROW(B1123)+1)) / (20*21/2)</f>
        <v>2.680797619047619</v>
      </c>
      <c r="J1139" s="2">
        <f t="shared" si="138"/>
        <v>2.6578874940074466</v>
      </c>
      <c r="K1139" s="2">
        <f t="shared" ref="K1139:K1202" si="140">$K$4*B1139+(1-$K$4)*K1138</f>
        <v>2.7656087486035967</v>
      </c>
    </row>
    <row r="1140" spans="1:11" ht="13.5" x14ac:dyDescent="0.25">
      <c r="A1140" s="3">
        <f>TITRES_STAT!B1143</f>
        <v>43971</v>
      </c>
      <c r="B1140" s="6">
        <f>TITRES_STAT!D1143</f>
        <v>2.7927</v>
      </c>
      <c r="C1140" s="2">
        <f t="shared" si="133"/>
        <v>7.8599999999999781E-2</v>
      </c>
      <c r="D1140" s="2">
        <f t="shared" si="134"/>
        <v>2.6706400000000001</v>
      </c>
      <c r="E1140" s="2">
        <f t="shared" si="136"/>
        <v>2.6299500000000005</v>
      </c>
      <c r="F1140" s="2">
        <f t="shared" si="137"/>
        <v>2.6588599999999998</v>
      </c>
      <c r="G1140" s="2">
        <f t="shared" si="139"/>
        <v>2.7175340000000001</v>
      </c>
      <c r="H1140" s="2">
        <f t="shared" si="135"/>
        <v>3.1736345000000012</v>
      </c>
      <c r="I1140" s="2">
        <f t="array" ref="I1140">SUMPRODUCT(B1124:B1143, (ROW(B1124:B1143)-ROW(B1124)+1)) / (20*21/2)</f>
        <v>2.6911876190476192</v>
      </c>
      <c r="J1140" s="2">
        <f t="shared" si="138"/>
        <v>2.6707267802924517</v>
      </c>
      <c r="K1140" s="2">
        <f t="shared" si="140"/>
        <v>2.7666711506191421</v>
      </c>
    </row>
    <row r="1141" spans="1:11" ht="13.5" x14ac:dyDescent="0.25">
      <c r="A1141" s="3">
        <f>TITRES_STAT!B1144</f>
        <v>43972</v>
      </c>
      <c r="B1141" s="6">
        <f>TITRES_STAT!D1144</f>
        <v>2.8527999999999998</v>
      </c>
      <c r="C1141" s="2">
        <f t="shared" si="133"/>
        <v>6.009999999999982E-2</v>
      </c>
      <c r="D1141" s="2">
        <f t="shared" si="134"/>
        <v>2.7168800000000002</v>
      </c>
      <c r="E1141" s="2">
        <f t="shared" si="136"/>
        <v>2.6604599999999996</v>
      </c>
      <c r="F1141" s="2">
        <f t="shared" si="137"/>
        <v>2.6627900000000002</v>
      </c>
      <c r="G1141" s="2">
        <f t="shared" si="139"/>
        <v>2.7121700000000004</v>
      </c>
      <c r="H1141" s="2">
        <f t="shared" si="135"/>
        <v>3.1714380000000011</v>
      </c>
      <c r="I1141" s="2">
        <f t="array" ref="I1141">SUMPRODUCT(B1125:B1144, (ROW(B1125:B1144)-ROW(B1125)+1)) / (20*21/2)</f>
        <v>2.6932576190476194</v>
      </c>
      <c r="J1141" s="2">
        <f t="shared" si="138"/>
        <v>2.6880670869312659</v>
      </c>
      <c r="K1141" s="2">
        <f t="shared" si="140"/>
        <v>2.7700487525556463</v>
      </c>
    </row>
    <row r="1142" spans="1:11" ht="13.5" x14ac:dyDescent="0.25">
      <c r="A1142" s="3">
        <f>TITRES_STAT!B1145</f>
        <v>43973</v>
      </c>
      <c r="B1142" s="6">
        <f>TITRES_STAT!D1145</f>
        <v>2.8205</v>
      </c>
      <c r="C1142" s="2">
        <f t="shared" si="133"/>
        <v>-3.2299999999999773E-2</v>
      </c>
      <c r="D1142" s="2">
        <f t="shared" si="134"/>
        <v>2.7631199999999998</v>
      </c>
      <c r="E1142" s="2">
        <f t="shared" si="136"/>
        <v>2.6882099999999998</v>
      </c>
      <c r="F1142" s="2">
        <f t="shared" si="137"/>
        <v>2.6651050000000001</v>
      </c>
      <c r="G1142" s="2">
        <f t="shared" si="139"/>
        <v>2.707824</v>
      </c>
      <c r="H1142" s="2">
        <f t="shared" si="135"/>
        <v>3.168664000000001</v>
      </c>
      <c r="I1142" s="2">
        <f t="array" ref="I1142">SUMPRODUCT(B1126:B1145, (ROW(B1126:B1145)-ROW(B1126)+1)) / (20*21/2)</f>
        <v>2.6879961904761909</v>
      </c>
      <c r="J1142" s="2">
        <f t="shared" si="138"/>
        <v>2.7006797453187645</v>
      </c>
      <c r="K1142" s="2">
        <f t="shared" si="140"/>
        <v>2.7720272328475821</v>
      </c>
    </row>
    <row r="1143" spans="1:11" ht="13.5" x14ac:dyDescent="0.25">
      <c r="A1143" s="3">
        <f>TITRES_STAT!B1146</f>
        <v>43977</v>
      </c>
      <c r="B1143" s="6">
        <f>TITRES_STAT!D1146</f>
        <v>2.7742</v>
      </c>
      <c r="C1143" s="2">
        <f t="shared" si="133"/>
        <v>-4.6300000000000008E-2</v>
      </c>
      <c r="D1143" s="2">
        <f t="shared" si="134"/>
        <v>2.7908599999999999</v>
      </c>
      <c r="E1143" s="2">
        <f t="shared" si="136"/>
        <v>2.7039299999999997</v>
      </c>
      <c r="F1143" s="2">
        <f t="shared" si="137"/>
        <v>2.6692650000000007</v>
      </c>
      <c r="G1143" s="2">
        <f t="shared" si="139"/>
        <v>2.7030159999999999</v>
      </c>
      <c r="H1143" s="2">
        <f t="shared" si="135"/>
        <v>3.1656585000000006</v>
      </c>
      <c r="I1143" s="2">
        <f t="array" ref="I1143">SUMPRODUCT(B1127:B1146, (ROW(B1127:B1146)-ROW(B1127)+1)) / (20*21/2)</f>
        <v>2.6806890476190475</v>
      </c>
      <c r="J1143" s="2">
        <f t="shared" si="138"/>
        <v>2.7076816743360252</v>
      </c>
      <c r="K1143" s="2">
        <f t="shared" si="140"/>
        <v>2.7721124394025791</v>
      </c>
    </row>
    <row r="1144" spans="1:11" ht="13.5" x14ac:dyDescent="0.25">
      <c r="A1144" s="3">
        <f>TITRES_STAT!B1147</f>
        <v>43978</v>
      </c>
      <c r="B1144" s="6">
        <f>TITRES_STAT!D1147</f>
        <v>2.6909999999999998</v>
      </c>
      <c r="C1144" s="2">
        <f t="shared" si="133"/>
        <v>-8.3200000000000163E-2</v>
      </c>
      <c r="D1144" s="2">
        <f t="shared" si="134"/>
        <v>2.7862400000000003</v>
      </c>
      <c r="E1144" s="2">
        <f t="shared" si="136"/>
        <v>2.7113299999999998</v>
      </c>
      <c r="F1144" s="2">
        <f t="shared" si="137"/>
        <v>2.6676450000000003</v>
      </c>
      <c r="G1144" s="2">
        <f t="shared" si="139"/>
        <v>2.6949700000000001</v>
      </c>
      <c r="H1144" s="2">
        <f t="shared" si="135"/>
        <v>3.162306500000001</v>
      </c>
      <c r="I1144" s="2">
        <f t="array" ref="I1144">SUMPRODUCT(B1128:B1147, (ROW(B1128:B1147)-ROW(B1128)+1)) / (20*21/2)</f>
        <v>2.680904285714286</v>
      </c>
      <c r="J1144" s="2">
        <f t="shared" si="138"/>
        <v>2.7060929434468801</v>
      </c>
      <c r="K1144" s="2">
        <f t="shared" si="140"/>
        <v>2.7689315594260071</v>
      </c>
    </row>
    <row r="1145" spans="1:11" ht="13.5" x14ac:dyDescent="0.25">
      <c r="A1145" s="3">
        <f>TITRES_STAT!B1148</f>
        <v>43979</v>
      </c>
      <c r="B1145" s="6">
        <f>TITRES_STAT!D1148</f>
        <v>2.6124000000000001</v>
      </c>
      <c r="C1145" s="2">
        <f t="shared" si="133"/>
        <v>-7.8599999999999781E-2</v>
      </c>
      <c r="D1145" s="2">
        <f t="shared" si="134"/>
        <v>2.7501800000000003</v>
      </c>
      <c r="E1145" s="2">
        <f t="shared" si="136"/>
        <v>2.71041</v>
      </c>
      <c r="F1145" s="2">
        <f t="shared" si="137"/>
        <v>2.6660250000000008</v>
      </c>
      <c r="G1145" s="2">
        <f t="shared" si="139"/>
        <v>2.6872019999999996</v>
      </c>
      <c r="H1145" s="2">
        <f t="shared" si="135"/>
        <v>3.1588390000000008</v>
      </c>
      <c r="I1145" s="2">
        <f t="array" ref="I1145">SUMPRODUCT(B1129:B1148, (ROW(B1129:B1148)-ROW(B1129)+1)) / (20*21/2)</f>
        <v>2.687487142857143</v>
      </c>
      <c r="J1145" s="2">
        <f t="shared" si="138"/>
        <v>2.697169805975749</v>
      </c>
      <c r="K1145" s="2">
        <f t="shared" si="140"/>
        <v>2.7627930668994969</v>
      </c>
    </row>
    <row r="1146" spans="1:11" ht="13.5" x14ac:dyDescent="0.25">
      <c r="A1146" s="3">
        <f>TITRES_STAT!B1149</f>
        <v>43980</v>
      </c>
      <c r="B1146" s="6">
        <f>TITRES_STAT!D1149</f>
        <v>2.5893000000000002</v>
      </c>
      <c r="C1146" s="2">
        <f t="shared" si="133"/>
        <v>-2.3099999999999898E-2</v>
      </c>
      <c r="D1146" s="2">
        <f t="shared" si="134"/>
        <v>2.6974799999999997</v>
      </c>
      <c r="E1146" s="2">
        <f t="shared" si="136"/>
        <v>2.7071800000000001</v>
      </c>
      <c r="F1146" s="2">
        <f t="shared" si="137"/>
        <v>2.660940000000001</v>
      </c>
      <c r="G1146" s="2">
        <f t="shared" si="139"/>
        <v>2.6816540000000004</v>
      </c>
      <c r="H1146" s="2">
        <f t="shared" si="135"/>
        <v>3.1552560000000009</v>
      </c>
      <c r="I1146" s="2">
        <f t="array" ref="I1146">SUMPRODUCT(B1130:B1149, (ROW(B1130:B1149)-ROW(B1130)+1)) / (20*21/2)</f>
        <v>2.6925261904761904</v>
      </c>
      <c r="J1146" s="2">
        <f t="shared" si="138"/>
        <v>2.6868964911209159</v>
      </c>
      <c r="K1146" s="2">
        <f t="shared" si="140"/>
        <v>2.7559894172171635</v>
      </c>
    </row>
    <row r="1147" spans="1:11" ht="13.5" x14ac:dyDescent="0.25">
      <c r="A1147" s="3">
        <f>TITRES_STAT!B1150</f>
        <v>43983</v>
      </c>
      <c r="B1147" s="6">
        <f>TITRES_STAT!D1150</f>
        <v>2.6631999999999998</v>
      </c>
      <c r="C1147" s="2">
        <f t="shared" si="133"/>
        <v>7.3899999999999633E-2</v>
      </c>
      <c r="D1147" s="2">
        <f t="shared" si="134"/>
        <v>2.6660200000000001</v>
      </c>
      <c r="E1147" s="2">
        <f t="shared" si="136"/>
        <v>2.7145700000000001</v>
      </c>
      <c r="F1147" s="2">
        <f t="shared" si="137"/>
        <v>2.6634800000000007</v>
      </c>
      <c r="G1147" s="2">
        <f t="shared" si="139"/>
        <v>2.6802659999999996</v>
      </c>
      <c r="H1147" s="2">
        <f t="shared" si="135"/>
        <v>3.1520424999999999</v>
      </c>
      <c r="I1147" s="2">
        <f t="array" ref="I1147">SUMPRODUCT(B1131:B1150, (ROW(B1131:B1150)-ROW(B1131)+1)) / (20*21/2)</f>
        <v>2.6897714285714285</v>
      </c>
      <c r="J1147" s="2">
        <f t="shared" si="138"/>
        <v>2.6846396824427332</v>
      </c>
      <c r="K1147" s="2">
        <f t="shared" si="140"/>
        <v>2.7523506165419804</v>
      </c>
    </row>
    <row r="1148" spans="1:11" ht="13.5" x14ac:dyDescent="0.25">
      <c r="A1148" s="3">
        <f>TITRES_STAT!B1151</f>
        <v>43984</v>
      </c>
      <c r="B1148" s="6">
        <f>TITRES_STAT!D1151</f>
        <v>2.7326000000000001</v>
      </c>
      <c r="C1148" s="2">
        <f t="shared" si="133"/>
        <v>6.940000000000035E-2</v>
      </c>
      <c r="D1148" s="2">
        <f t="shared" si="134"/>
        <v>2.6576999999999997</v>
      </c>
      <c r="E1148" s="2">
        <f t="shared" si="136"/>
        <v>2.7242800000000003</v>
      </c>
      <c r="F1148" s="2">
        <f t="shared" si="137"/>
        <v>2.6657900000000003</v>
      </c>
      <c r="G1148" s="2">
        <f t="shared" si="139"/>
        <v>2.6826699999999999</v>
      </c>
      <c r="H1148" s="2">
        <f t="shared" si="135"/>
        <v>3.1491760000000006</v>
      </c>
      <c r="I1148" s="2">
        <f t="array" ref="I1148">SUMPRODUCT(B1132:B1151, (ROW(B1132:B1151)-ROW(B1132)+1)) / (20*21/2)</f>
        <v>2.6825509523809523</v>
      </c>
      <c r="J1148" s="2">
        <f t="shared" si="138"/>
        <v>2.6892073317339014</v>
      </c>
      <c r="K1148" s="2">
        <f t="shared" si="140"/>
        <v>2.751576082559942</v>
      </c>
    </row>
    <row r="1149" spans="1:11" ht="13.5" x14ac:dyDescent="0.25">
      <c r="A1149" s="3">
        <f>TITRES_STAT!B1152</f>
        <v>43985</v>
      </c>
      <c r="B1149" s="6">
        <f>TITRES_STAT!D1152</f>
        <v>2.7187000000000001</v>
      </c>
      <c r="C1149" s="2">
        <f t="shared" si="133"/>
        <v>-1.3900000000000023E-2</v>
      </c>
      <c r="D1149" s="2">
        <f t="shared" si="134"/>
        <v>2.6632400000000001</v>
      </c>
      <c r="E1149" s="2">
        <f t="shared" si="136"/>
        <v>2.7247400000000006</v>
      </c>
      <c r="F1149" s="2">
        <f t="shared" si="137"/>
        <v>2.6690250000000004</v>
      </c>
      <c r="G1149" s="2">
        <f t="shared" si="139"/>
        <v>2.6862759999999999</v>
      </c>
      <c r="H1149" s="2">
        <f t="shared" si="135"/>
        <v>3.1461935000000008</v>
      </c>
      <c r="I1149" s="2">
        <f t="array" ref="I1149">SUMPRODUCT(B1133:B1152, (ROW(B1133:B1152)-ROW(B1133)+1)) / (20*21/2)</f>
        <v>2.6821580952380946</v>
      </c>
      <c r="J1149" s="2">
        <f t="shared" si="138"/>
        <v>2.6920161572830539</v>
      </c>
      <c r="K1149" s="2">
        <f t="shared" si="140"/>
        <v>2.7502868244203365</v>
      </c>
    </row>
    <row r="1150" spans="1:11" ht="13.5" x14ac:dyDescent="0.25">
      <c r="A1150" s="3">
        <f>TITRES_STAT!B1153</f>
        <v>43986</v>
      </c>
      <c r="B1150" s="6">
        <f>TITRES_STAT!D1153</f>
        <v>2.6400999999999999</v>
      </c>
      <c r="C1150" s="2">
        <f t="shared" si="133"/>
        <v>-7.8600000000000225E-2</v>
      </c>
      <c r="D1150" s="2">
        <f t="shared" si="134"/>
        <v>2.6687799999999999</v>
      </c>
      <c r="E1150" s="2">
        <f t="shared" si="136"/>
        <v>2.7094800000000001</v>
      </c>
      <c r="F1150" s="2">
        <f t="shared" si="137"/>
        <v>2.6697150000000001</v>
      </c>
      <c r="G1150" s="2">
        <f t="shared" si="139"/>
        <v>2.6897900000000003</v>
      </c>
      <c r="H1150" s="2">
        <f t="shared" si="135"/>
        <v>3.1429335000000003</v>
      </c>
      <c r="I1150" s="2">
        <f t="array" ref="I1150">SUMPRODUCT(B1134:B1153, (ROW(B1134:B1153)-ROW(B1134)+1)) / (20*21/2)</f>
        <v>2.6798466666666672</v>
      </c>
      <c r="J1150" s="2">
        <f t="shared" si="138"/>
        <v>2.6870717613513344</v>
      </c>
      <c r="K1150" s="2">
        <f t="shared" si="140"/>
        <v>2.7459657724822844</v>
      </c>
    </row>
    <row r="1151" spans="1:11" ht="13.5" x14ac:dyDescent="0.25">
      <c r="A1151" s="3">
        <f>TITRES_STAT!B1154</f>
        <v>43987</v>
      </c>
      <c r="B1151" s="6">
        <f>TITRES_STAT!D1154</f>
        <v>2.5939000000000001</v>
      </c>
      <c r="C1151" s="2">
        <f t="shared" si="133"/>
        <v>-4.6199999999999797E-2</v>
      </c>
      <c r="D1151" s="2">
        <f t="shared" si="134"/>
        <v>2.6696999999999997</v>
      </c>
      <c r="E1151" s="2">
        <f t="shared" si="136"/>
        <v>2.6835900000000001</v>
      </c>
      <c r="F1151" s="2">
        <f t="shared" si="137"/>
        <v>2.6720249999999997</v>
      </c>
      <c r="G1151" s="2">
        <f t="shared" si="139"/>
        <v>2.6909920000000001</v>
      </c>
      <c r="H1151" s="2">
        <f t="shared" si="135"/>
        <v>3.1393735000000005</v>
      </c>
      <c r="I1151" s="2">
        <f t="array" ref="I1151">SUMPRODUCT(B1135:B1154, (ROW(B1135:B1154)-ROW(B1135)+1)) / (20*21/2)</f>
        <v>2.6729590476190479</v>
      </c>
      <c r="J1151" s="2">
        <f t="shared" si="138"/>
        <v>2.6781982602702548</v>
      </c>
      <c r="K1151" s="2">
        <f t="shared" si="140"/>
        <v>2.7400024088555281</v>
      </c>
    </row>
    <row r="1152" spans="1:11" ht="13.5" x14ac:dyDescent="0.25">
      <c r="A1152" s="3">
        <f>TITRES_STAT!B1155</f>
        <v>43990</v>
      </c>
      <c r="B1152" s="6">
        <f>TITRES_STAT!D1155</f>
        <v>2.6678999999999999</v>
      </c>
      <c r="C1152" s="2">
        <f t="shared" si="133"/>
        <v>7.3999999999999844E-2</v>
      </c>
      <c r="D1152" s="2">
        <f t="shared" si="134"/>
        <v>2.6706399999999997</v>
      </c>
      <c r="E1152" s="2">
        <f t="shared" si="136"/>
        <v>2.6683300000000001</v>
      </c>
      <c r="F1152" s="2">
        <f t="shared" si="137"/>
        <v>2.6782699999999995</v>
      </c>
      <c r="G1152" s="2">
        <f t="shared" si="139"/>
        <v>2.6921940000000002</v>
      </c>
      <c r="H1152" s="2">
        <f t="shared" si="135"/>
        <v>3.136091</v>
      </c>
      <c r="I1152" s="2">
        <f t="array" ref="I1152">SUMPRODUCT(B1136:B1155, (ROW(B1136:B1155)-ROW(B1136)+1)) / (20*21/2)</f>
        <v>2.670077142857143</v>
      </c>
      <c r="J1152" s="2">
        <f t="shared" si="138"/>
        <v>2.6772174735778496</v>
      </c>
      <c r="K1152" s="2">
        <f t="shared" si="140"/>
        <v>2.7371748634102135</v>
      </c>
    </row>
    <row r="1153" spans="1:11" ht="13.5" x14ac:dyDescent="0.25">
      <c r="A1153" s="3">
        <f>TITRES_STAT!B1156</f>
        <v>43991</v>
      </c>
      <c r="B1153" s="6">
        <f>TITRES_STAT!D1156</f>
        <v>2.6539999999999999</v>
      </c>
      <c r="C1153" s="2">
        <f t="shared" si="133"/>
        <v>-1.3900000000000023E-2</v>
      </c>
      <c r="D1153" s="2">
        <f t="shared" si="134"/>
        <v>2.6549199999999997</v>
      </c>
      <c r="E1153" s="2">
        <f t="shared" si="136"/>
        <v>2.6563099999999999</v>
      </c>
      <c r="F1153" s="2">
        <f t="shared" si="137"/>
        <v>2.6801199999999996</v>
      </c>
      <c r="G1153" s="2">
        <f t="shared" si="139"/>
        <v>2.6945980000000005</v>
      </c>
      <c r="H1153" s="2">
        <f t="shared" si="135"/>
        <v>3.1328315000000004</v>
      </c>
      <c r="I1153" s="2">
        <f t="array" ref="I1153">SUMPRODUCT(B1137:B1156, (ROW(B1137:B1156)-ROW(B1137)+1)) / (20*21/2)</f>
        <v>2.6635390476190479</v>
      </c>
      <c r="J1153" s="2">
        <f t="shared" si="138"/>
        <v>2.6750062856180543</v>
      </c>
      <c r="K1153" s="2">
        <f t="shared" si="140"/>
        <v>2.7339131040607936</v>
      </c>
    </row>
    <row r="1154" spans="1:11" ht="13.5" x14ac:dyDescent="0.25">
      <c r="A1154" s="3">
        <f>TITRES_STAT!B1157</f>
        <v>43992</v>
      </c>
      <c r="B1154" s="6">
        <f>TITRES_STAT!D1157</f>
        <v>2.6078000000000001</v>
      </c>
      <c r="C1154" s="2">
        <f t="shared" si="133"/>
        <v>-4.6199999999999797E-2</v>
      </c>
      <c r="D1154" s="2">
        <f t="shared" si="134"/>
        <v>2.6327399999999996</v>
      </c>
      <c r="E1154" s="2">
        <f t="shared" si="136"/>
        <v>2.6479900000000001</v>
      </c>
      <c r="F1154" s="2">
        <f t="shared" si="137"/>
        <v>2.6796599999999997</v>
      </c>
      <c r="G1154" s="2">
        <f t="shared" si="139"/>
        <v>2.6945979999999996</v>
      </c>
      <c r="H1154" s="2">
        <f t="shared" si="135"/>
        <v>3.1291325000000008</v>
      </c>
      <c r="I1154" s="2">
        <f t="array" ref="I1154">SUMPRODUCT(B1138:B1157, (ROW(B1138:B1157)-ROW(B1138)+1)) / (20*21/2)</f>
        <v>2.6570447619047624</v>
      </c>
      <c r="J1154" s="2">
        <f t="shared" si="138"/>
        <v>2.6686056869877635</v>
      </c>
      <c r="K1154" s="2">
        <f t="shared" si="140"/>
        <v>2.728967492136841</v>
      </c>
    </row>
    <row r="1155" spans="1:11" ht="13.5" x14ac:dyDescent="0.25">
      <c r="A1155" s="3">
        <f>TITRES_STAT!B1158</f>
        <v>43993</v>
      </c>
      <c r="B1155" s="6">
        <f>TITRES_STAT!D1158</f>
        <v>2.6494</v>
      </c>
      <c r="C1155" s="2">
        <f t="shared" si="133"/>
        <v>4.1599999999999859E-2</v>
      </c>
      <c r="D1155" s="2">
        <f t="shared" si="134"/>
        <v>2.6345999999999998</v>
      </c>
      <c r="E1155" s="2">
        <f t="shared" si="136"/>
        <v>2.6516899999999999</v>
      </c>
      <c r="F1155" s="2">
        <f t="shared" si="137"/>
        <v>2.6810499999999999</v>
      </c>
      <c r="G1155" s="2">
        <f t="shared" si="139"/>
        <v>2.69543</v>
      </c>
      <c r="H1155" s="2">
        <f t="shared" si="135"/>
        <v>3.1258500000000011</v>
      </c>
      <c r="I1155" s="2">
        <f t="array" ref="I1155">SUMPRODUCT(B1139:B1158, (ROW(B1139:B1158)-ROW(B1139)+1)) / (20*21/2)</f>
        <v>2.6517642857142856</v>
      </c>
      <c r="J1155" s="2">
        <f t="shared" si="138"/>
        <v>2.6667765739413096</v>
      </c>
      <c r="K1155" s="2">
        <f t="shared" si="140"/>
        <v>2.7258471983275534</v>
      </c>
    </row>
    <row r="1156" spans="1:11" ht="13.5" x14ac:dyDescent="0.25">
      <c r="A1156" s="3">
        <f>TITRES_STAT!B1159</f>
        <v>43994</v>
      </c>
      <c r="B1156" s="6">
        <f>TITRES_STAT!D1159</f>
        <v>2.6124000000000001</v>
      </c>
      <c r="C1156" s="2">
        <f t="shared" ref="C1156:C1219" si="141">B1156-B1155</f>
        <v>-3.6999999999999922E-2</v>
      </c>
      <c r="D1156" s="2">
        <f t="shared" si="134"/>
        <v>2.6383000000000001</v>
      </c>
      <c r="E1156" s="2">
        <f t="shared" si="136"/>
        <v>2.6540000000000004</v>
      </c>
      <c r="F1156" s="2">
        <f t="shared" si="137"/>
        <v>2.6805899999999996</v>
      </c>
      <c r="G1156" s="2">
        <f t="shared" si="139"/>
        <v>2.6940440000000008</v>
      </c>
      <c r="H1156" s="2">
        <f t="shared" si="135"/>
        <v>3.1224980000000007</v>
      </c>
      <c r="I1156" s="2">
        <f t="array" ref="I1156">SUMPRODUCT(B1140:B1159, (ROW(B1140:B1159)-ROW(B1140)+1)) / (20*21/2)</f>
        <v>2.6430038095238095</v>
      </c>
      <c r="J1156" s="2">
        <f t="shared" si="138"/>
        <v>2.661597852613566</v>
      </c>
      <c r="K1156" s="2">
        <f t="shared" si="140"/>
        <v>2.7213982885892181</v>
      </c>
    </row>
    <row r="1157" spans="1:11" ht="13.5" x14ac:dyDescent="0.25">
      <c r="A1157" s="3">
        <f>TITRES_STAT!B1160</f>
        <v>43997</v>
      </c>
      <c r="B1157" s="6">
        <f>TITRES_STAT!D1160</f>
        <v>2.6124000000000001</v>
      </c>
      <c r="C1157" s="2">
        <f t="shared" si="141"/>
        <v>0</v>
      </c>
      <c r="D1157" s="2">
        <f t="shared" si="134"/>
        <v>2.6271999999999998</v>
      </c>
      <c r="E1157" s="2">
        <f t="shared" si="136"/>
        <v>2.6489199999999999</v>
      </c>
      <c r="F1157" s="2">
        <f t="shared" si="137"/>
        <v>2.6817450000000003</v>
      </c>
      <c r="G1157" s="2">
        <f t="shared" si="139"/>
        <v>2.6917320000000005</v>
      </c>
      <c r="H1157" s="2">
        <f t="shared" si="135"/>
        <v>3.1190305000000005</v>
      </c>
      <c r="I1157" s="2">
        <f t="array" ref="I1157">SUMPRODUCT(B1141:B1160, (ROW(B1141:B1160)-ROW(B1141)+1)) / (20*21/2)</f>
        <v>2.63219</v>
      </c>
      <c r="J1157" s="2">
        <f t="shared" si="138"/>
        <v>2.6569123428408457</v>
      </c>
      <c r="K1157" s="2">
        <f t="shared" si="140"/>
        <v>2.7171238458994447</v>
      </c>
    </row>
    <row r="1158" spans="1:11" ht="13.5" x14ac:dyDescent="0.25">
      <c r="A1158" s="3">
        <f>TITRES_STAT!B1161</f>
        <v>43998</v>
      </c>
      <c r="B1158" s="6">
        <f>TITRES_STAT!D1161</f>
        <v>2.6263000000000001</v>
      </c>
      <c r="C1158" s="2">
        <f t="shared" si="141"/>
        <v>1.3900000000000023E-2</v>
      </c>
      <c r="D1158" s="2">
        <f t="shared" ref="D1158:D1221" si="142">AVERAGE(B1154:B1158)</f>
        <v>2.6216599999999999</v>
      </c>
      <c r="E1158" s="2">
        <f t="shared" si="136"/>
        <v>2.6382900000000005</v>
      </c>
      <c r="F1158" s="2">
        <f t="shared" si="137"/>
        <v>2.6812849999999999</v>
      </c>
      <c r="G1158" s="2">
        <f t="shared" si="139"/>
        <v>2.688218</v>
      </c>
      <c r="H1158" s="2">
        <f t="shared" si="135"/>
        <v>3.1157480000000009</v>
      </c>
      <c r="I1158" s="2">
        <f t="array" ref="I1158">SUMPRODUCT(B1142:B1161, (ROW(B1142:B1161)-ROW(B1142)+1)) / (20*21/2)</f>
        <v>2.6207152380952379</v>
      </c>
      <c r="J1158" s="2">
        <f t="shared" si="138"/>
        <v>2.6539968816179083</v>
      </c>
      <c r="K1158" s="2">
        <f t="shared" si="140"/>
        <v>2.7135621264524077</v>
      </c>
    </row>
    <row r="1159" spans="1:11" ht="13.5" x14ac:dyDescent="0.25">
      <c r="A1159" s="3">
        <f>TITRES_STAT!B1162</f>
        <v>43999</v>
      </c>
      <c r="B1159" s="6">
        <f>TITRES_STAT!D1162</f>
        <v>2.5893000000000002</v>
      </c>
      <c r="C1159" s="2">
        <f t="shared" si="141"/>
        <v>-3.6999999999999922E-2</v>
      </c>
      <c r="D1159" s="2">
        <f t="shared" si="142"/>
        <v>2.6179600000000001</v>
      </c>
      <c r="E1159" s="2">
        <f t="shared" si="136"/>
        <v>2.6253500000000001</v>
      </c>
      <c r="F1159" s="2">
        <f t="shared" si="137"/>
        <v>2.6750450000000003</v>
      </c>
      <c r="G1159" s="2">
        <f t="shared" si="139"/>
        <v>2.6856299999999997</v>
      </c>
      <c r="H1159" s="2">
        <f t="shared" si="135"/>
        <v>3.1121880000000006</v>
      </c>
      <c r="I1159" s="2">
        <f t="array" ref="I1159">SUMPRODUCT(B1143:B1162, (ROW(B1143:B1162)-ROW(B1143)+1)) / (20*21/2)</f>
        <v>2.6102776190476193</v>
      </c>
      <c r="J1159" s="2">
        <f t="shared" si="138"/>
        <v>2.6478352738447741</v>
      </c>
      <c r="K1159" s="2">
        <f t="shared" si="140"/>
        <v>2.7086891018856463</v>
      </c>
    </row>
    <row r="1160" spans="1:11" ht="13.5" x14ac:dyDescent="0.25">
      <c r="A1160" s="3">
        <f>TITRES_STAT!B1163</f>
        <v>44000</v>
      </c>
      <c r="B1160" s="6">
        <f>TITRES_STAT!D1163</f>
        <v>2.5615000000000001</v>
      </c>
      <c r="C1160" s="2">
        <f t="shared" si="141"/>
        <v>-2.7800000000000047E-2</v>
      </c>
      <c r="D1160" s="2">
        <f t="shared" si="142"/>
        <v>2.6003800000000004</v>
      </c>
      <c r="E1160" s="2">
        <f t="shared" si="136"/>
        <v>2.6174900000000001</v>
      </c>
      <c r="F1160" s="2">
        <f t="shared" si="137"/>
        <v>2.6634850000000005</v>
      </c>
      <c r="G1160" s="2">
        <f t="shared" si="139"/>
        <v>2.682485999999999</v>
      </c>
      <c r="H1160" s="2">
        <f t="shared" si="135"/>
        <v>3.1081420000000004</v>
      </c>
      <c r="I1160" s="2">
        <f t="array" ref="I1160">SUMPRODUCT(B1144:B1163, (ROW(B1144:B1163)-ROW(B1144)+1)) / (20*21/2)</f>
        <v>2.6060309523809519</v>
      </c>
      <c r="J1160" s="2">
        <f t="shared" si="138"/>
        <v>2.6396128668119383</v>
      </c>
      <c r="K1160" s="2">
        <f t="shared" si="140"/>
        <v>2.7029169802430717</v>
      </c>
    </row>
    <row r="1161" spans="1:11" ht="13.5" x14ac:dyDescent="0.25">
      <c r="A1161" s="3">
        <f>TITRES_STAT!B1164</f>
        <v>44001</v>
      </c>
      <c r="B1161" s="6">
        <f>TITRES_STAT!D1164</f>
        <v>2.5430000000000001</v>
      </c>
      <c r="C1161" s="2">
        <f t="shared" si="141"/>
        <v>-1.8499999999999961E-2</v>
      </c>
      <c r="D1161" s="2">
        <f t="shared" si="142"/>
        <v>2.5865</v>
      </c>
      <c r="E1161" s="2">
        <f t="shared" si="136"/>
        <v>2.6124000000000001</v>
      </c>
      <c r="F1161" s="2">
        <f t="shared" si="137"/>
        <v>2.6479950000000003</v>
      </c>
      <c r="G1161" s="2">
        <f t="shared" si="139"/>
        <v>2.6789719999999995</v>
      </c>
      <c r="H1161" s="2">
        <f t="shared" si="135"/>
        <v>3.1037030000000003</v>
      </c>
      <c r="I1161" s="2">
        <f t="array" ref="I1161">SUMPRODUCT(B1145:B1164, (ROW(B1145:B1164)-ROW(B1145)+1)) / (20*21/2)</f>
        <v>2.6013409523809519</v>
      </c>
      <c r="J1161" s="2">
        <f t="shared" si="138"/>
        <v>2.6304116414012775</v>
      </c>
      <c r="K1161" s="2">
        <f t="shared" si="140"/>
        <v>2.6966457261158925</v>
      </c>
    </row>
    <row r="1162" spans="1:11" ht="13.5" x14ac:dyDescent="0.25">
      <c r="A1162" s="3">
        <f>TITRES_STAT!B1165</f>
        <v>44004</v>
      </c>
      <c r="B1162" s="6">
        <f>TITRES_STAT!D1165</f>
        <v>2.5384000000000002</v>
      </c>
      <c r="C1162" s="2">
        <f t="shared" si="141"/>
        <v>-4.5999999999999375E-3</v>
      </c>
      <c r="D1162" s="2">
        <f t="shared" si="142"/>
        <v>2.5716999999999999</v>
      </c>
      <c r="E1162" s="2">
        <f t="shared" si="136"/>
        <v>2.59945</v>
      </c>
      <c r="F1162" s="2">
        <f t="shared" si="137"/>
        <v>2.6338900000000001</v>
      </c>
      <c r="G1162" s="2">
        <f t="shared" si="139"/>
        <v>2.6737939999999991</v>
      </c>
      <c r="H1162" s="2">
        <f t="shared" ref="H1162:H1225" si="143">AVERAGE(B963:B1162)</f>
        <v>3.0994260000000007</v>
      </c>
      <c r="I1162" s="2">
        <f t="array" ref="I1162">SUMPRODUCT(B1146:B1165, (ROW(B1146:B1165)-ROW(B1146)+1)) / (20*21/2)</f>
        <v>2.596325238095238</v>
      </c>
      <c r="J1162" s="2">
        <f t="shared" si="138"/>
        <v>2.6216486279344893</v>
      </c>
      <c r="K1162" s="2">
        <f t="shared" si="140"/>
        <v>2.6904400113662499</v>
      </c>
    </row>
    <row r="1163" spans="1:11" ht="13.5" x14ac:dyDescent="0.25">
      <c r="A1163" s="3">
        <f>TITRES_STAT!B1166</f>
        <v>44005</v>
      </c>
      <c r="B1163" s="6">
        <f>TITRES_STAT!D1166</f>
        <v>2.5893000000000002</v>
      </c>
      <c r="C1163" s="2">
        <f t="shared" si="141"/>
        <v>5.0899999999999945E-2</v>
      </c>
      <c r="D1163" s="2">
        <f t="shared" si="142"/>
        <v>2.5643000000000002</v>
      </c>
      <c r="E1163" s="2">
        <f t="shared" si="136"/>
        <v>2.5929799999999998</v>
      </c>
      <c r="F1163" s="2">
        <f t="shared" si="137"/>
        <v>2.6246450000000001</v>
      </c>
      <c r="G1163" s="2">
        <f t="shared" si="139"/>
        <v>2.6705579999999993</v>
      </c>
      <c r="H1163" s="2">
        <f t="shared" si="143"/>
        <v>3.0954500000000009</v>
      </c>
      <c r="I1163" s="2">
        <f t="array" ref="I1163">SUMPRODUCT(B1147:B1166, (ROW(B1147:B1166)-ROW(B1147)+1)) / (20*21/2)</f>
        <v>2.5928438095238096</v>
      </c>
      <c r="J1163" s="2">
        <f t="shared" si="138"/>
        <v>2.6185678062264426</v>
      </c>
      <c r="K1163" s="2">
        <f t="shared" si="140"/>
        <v>2.6864737364107105</v>
      </c>
    </row>
    <row r="1164" spans="1:11" ht="13.5" x14ac:dyDescent="0.25">
      <c r="A1164" s="3">
        <f>TITRES_STAT!B1167</f>
        <v>44006</v>
      </c>
      <c r="B1164" s="6">
        <f>TITRES_STAT!D1167</f>
        <v>2.5754000000000001</v>
      </c>
      <c r="C1164" s="2">
        <f t="shared" si="141"/>
        <v>-1.3900000000000023E-2</v>
      </c>
      <c r="D1164" s="2">
        <f t="shared" si="142"/>
        <v>2.5615200000000002</v>
      </c>
      <c r="E1164" s="2">
        <f t="shared" ref="E1164:E1227" si="144">AVERAGE(B1155:B1164)</f>
        <v>2.5897400000000004</v>
      </c>
      <c r="F1164" s="2">
        <f t="shared" si="137"/>
        <v>2.6188650000000004</v>
      </c>
      <c r="G1164" s="2">
        <f t="shared" si="139"/>
        <v>2.6654719999999998</v>
      </c>
      <c r="H1164" s="2">
        <f t="shared" si="143"/>
        <v>3.0914275000000004</v>
      </c>
      <c r="I1164" s="2">
        <f t="array" ref="I1164">SUMPRODUCT(B1148:B1167, (ROW(B1148:B1167)-ROW(B1148)+1)) / (20*21/2)</f>
        <v>2.5880923809523804</v>
      </c>
      <c r="J1164" s="2">
        <f t="shared" si="138"/>
        <v>2.6144565865858289</v>
      </c>
      <c r="K1164" s="2">
        <f t="shared" si="140"/>
        <v>2.6821179036102905</v>
      </c>
    </row>
    <row r="1165" spans="1:11" ht="13.5" x14ac:dyDescent="0.25">
      <c r="A1165" s="3">
        <f>TITRES_STAT!B1168</f>
        <v>44007</v>
      </c>
      <c r="B1165" s="6">
        <f>TITRES_STAT!D1168</f>
        <v>2.5661999999999998</v>
      </c>
      <c r="C1165" s="2">
        <f t="shared" si="141"/>
        <v>-9.200000000000319E-3</v>
      </c>
      <c r="D1165" s="2">
        <f t="shared" si="142"/>
        <v>2.5624600000000002</v>
      </c>
      <c r="E1165" s="2">
        <f t="shared" si="144"/>
        <v>2.5814200000000005</v>
      </c>
      <c r="F1165" s="2">
        <f t="shared" si="137"/>
        <v>2.6165550000000009</v>
      </c>
      <c r="G1165" s="2">
        <f t="shared" si="139"/>
        <v>2.6602939999999995</v>
      </c>
      <c r="H1165" s="2">
        <f t="shared" si="143"/>
        <v>3.0873590000000002</v>
      </c>
      <c r="I1165" s="2">
        <f t="array" ref="I1165">SUMPRODUCT(B1149:B1168, (ROW(B1149:B1168)-ROW(B1149)+1)) / (20*21/2)</f>
        <v>2.5811552380952381</v>
      </c>
      <c r="J1165" s="2">
        <f t="shared" si="138"/>
        <v>2.6098607211967026</v>
      </c>
      <c r="K1165" s="2">
        <f t="shared" si="140"/>
        <v>2.6775721034687106</v>
      </c>
    </row>
    <row r="1166" spans="1:11" ht="13.5" x14ac:dyDescent="0.25">
      <c r="A1166" s="3">
        <f>TITRES_STAT!B1169</f>
        <v>44008</v>
      </c>
      <c r="B1166" s="6">
        <f>TITRES_STAT!D1169</f>
        <v>2.58</v>
      </c>
      <c r="C1166" s="2">
        <f t="shared" si="141"/>
        <v>1.3800000000000257E-2</v>
      </c>
      <c r="D1166" s="2">
        <f t="shared" si="142"/>
        <v>2.5698600000000003</v>
      </c>
      <c r="E1166" s="2">
        <f t="shared" si="144"/>
        <v>2.5781800000000006</v>
      </c>
      <c r="F1166" s="2">
        <f t="shared" si="137"/>
        <v>2.6160900000000007</v>
      </c>
      <c r="G1166" s="2">
        <f t="shared" si="139"/>
        <v>2.6570559999999994</v>
      </c>
      <c r="H1166" s="2">
        <f t="shared" si="143"/>
        <v>3.0836135000000002</v>
      </c>
      <c r="I1166" s="2">
        <f t="array" ref="I1166">SUMPRODUCT(B1150:B1169, (ROW(B1150:B1169)-ROW(B1150)+1)) / (20*21/2)</f>
        <v>2.5738190476190472</v>
      </c>
      <c r="J1166" s="2">
        <f t="shared" si="138"/>
        <v>2.6070168429874929</v>
      </c>
      <c r="K1166" s="2">
        <f t="shared" si="140"/>
        <v>2.6737457464699377</v>
      </c>
    </row>
    <row r="1167" spans="1:11" ht="13.5" x14ac:dyDescent="0.25">
      <c r="A1167" s="3">
        <f>TITRES_STAT!B1170</f>
        <v>44011</v>
      </c>
      <c r="B1167" s="6">
        <f>TITRES_STAT!D1170</f>
        <v>2.5661999999999998</v>
      </c>
      <c r="C1167" s="2">
        <f t="shared" si="141"/>
        <v>-1.3800000000000257E-2</v>
      </c>
      <c r="D1167" s="2">
        <f t="shared" si="142"/>
        <v>2.5754200000000003</v>
      </c>
      <c r="E1167" s="2">
        <f t="shared" si="144"/>
        <v>2.5735599999999996</v>
      </c>
      <c r="F1167" s="2">
        <f t="shared" si="137"/>
        <v>2.6112400000000004</v>
      </c>
      <c r="G1167" s="2">
        <f t="shared" si="139"/>
        <v>2.6535419999999994</v>
      </c>
      <c r="H1167" s="2">
        <f t="shared" si="143"/>
        <v>3.0798915</v>
      </c>
      <c r="I1167" s="2">
        <f t="array" ref="I1167">SUMPRODUCT(B1151:B1170, (ROW(B1151:B1170)-ROW(B1151)+1)) / (20*21/2)</f>
        <v>2.5691695238095242</v>
      </c>
      <c r="J1167" s="2">
        <f t="shared" si="138"/>
        <v>2.6031295246077319</v>
      </c>
      <c r="K1167" s="2">
        <f t="shared" si="140"/>
        <v>2.669528266216215</v>
      </c>
    </row>
    <row r="1168" spans="1:11" ht="13.5" x14ac:dyDescent="0.25">
      <c r="A1168" s="3">
        <f>TITRES_STAT!B1171</f>
        <v>44012</v>
      </c>
      <c r="B1168" s="6">
        <f>TITRES_STAT!D1171</f>
        <v>2.5384000000000002</v>
      </c>
      <c r="C1168" s="2">
        <f t="shared" si="141"/>
        <v>-2.7799999999999603E-2</v>
      </c>
      <c r="D1168" s="2">
        <f t="shared" si="142"/>
        <v>2.5652400000000002</v>
      </c>
      <c r="E1168" s="2">
        <f t="shared" si="144"/>
        <v>2.5647700000000002</v>
      </c>
      <c r="F1168" s="2">
        <f t="shared" si="137"/>
        <v>2.6015300000000008</v>
      </c>
      <c r="G1168" s="2">
        <f t="shared" si="139"/>
        <v>2.6495659999999992</v>
      </c>
      <c r="H1168" s="2">
        <f t="shared" si="143"/>
        <v>3.0760539999999996</v>
      </c>
      <c r="I1168" s="2">
        <f t="array" ref="I1168">SUMPRODUCT(B1152:B1171, (ROW(B1152:B1171)-ROW(B1152)+1)) / (20*21/2)</f>
        <v>2.5654299999999997</v>
      </c>
      <c r="J1168" s="2">
        <f t="shared" si="138"/>
        <v>2.5969648079784244</v>
      </c>
      <c r="K1168" s="2">
        <f t="shared" si="140"/>
        <v>2.6643859812665598</v>
      </c>
    </row>
    <row r="1169" spans="1:11" ht="13.5" x14ac:dyDescent="0.25">
      <c r="A1169" s="3">
        <f>TITRES_STAT!B1172</f>
        <v>44013</v>
      </c>
      <c r="B1169" s="6">
        <f>TITRES_STAT!D1172</f>
        <v>2.5245000000000002</v>
      </c>
      <c r="C1169" s="2">
        <f t="shared" si="141"/>
        <v>-1.3900000000000023E-2</v>
      </c>
      <c r="D1169" s="2">
        <f t="shared" si="142"/>
        <v>2.5550600000000001</v>
      </c>
      <c r="E1169" s="2">
        <f t="shared" si="144"/>
        <v>2.55829</v>
      </c>
      <c r="F1169" s="2">
        <f t="shared" si="137"/>
        <v>2.5918200000000007</v>
      </c>
      <c r="G1169" s="2">
        <f t="shared" si="139"/>
        <v>2.6453119999999988</v>
      </c>
      <c r="H1169" s="2">
        <f t="shared" si="143"/>
        <v>3.0724475</v>
      </c>
      <c r="I1169" s="2">
        <f t="array" ref="I1169">SUMPRODUCT(B1153:B1172, (ROW(B1153:B1172)-ROW(B1153)+1)) / (20*21/2)</f>
        <v>2.5619104761904756</v>
      </c>
      <c r="J1169" s="2">
        <f t="shared" si="138"/>
        <v>2.5900633976947649</v>
      </c>
      <c r="K1169" s="2">
        <f t="shared" si="140"/>
        <v>2.6589002565110089</v>
      </c>
    </row>
    <row r="1170" spans="1:11" ht="13.5" x14ac:dyDescent="0.25">
      <c r="A1170" s="3">
        <f>TITRES_STAT!B1173</f>
        <v>44014</v>
      </c>
      <c r="B1170" s="6">
        <f>TITRES_STAT!D1173</f>
        <v>2.5430000000000001</v>
      </c>
      <c r="C1170" s="2">
        <f t="shared" si="141"/>
        <v>1.8499999999999961E-2</v>
      </c>
      <c r="D1170" s="2">
        <f t="shared" si="142"/>
        <v>2.5504200000000004</v>
      </c>
      <c r="E1170" s="2">
        <f t="shared" si="144"/>
        <v>2.5564399999999998</v>
      </c>
      <c r="F1170" s="2">
        <f t="shared" si="137"/>
        <v>2.5869650000000002</v>
      </c>
      <c r="G1170" s="2">
        <f t="shared" si="139"/>
        <v>2.6402259999999997</v>
      </c>
      <c r="H1170" s="2">
        <f t="shared" si="143"/>
        <v>3.0685405000000001</v>
      </c>
      <c r="I1170" s="2">
        <f t="array" ref="I1170">SUMPRODUCT(B1154:B1173, (ROW(B1154:B1173)-ROW(B1154)+1)) / (20*21/2)</f>
        <v>2.552791904761905</v>
      </c>
      <c r="J1170" s="2">
        <f t="shared" si="138"/>
        <v>2.5855811693428827</v>
      </c>
      <c r="K1170" s="2">
        <f t="shared" si="140"/>
        <v>2.6543551484125381</v>
      </c>
    </row>
    <row r="1171" spans="1:11" ht="13.5" x14ac:dyDescent="0.25">
      <c r="A1171" s="3">
        <f>TITRES_STAT!B1174</f>
        <v>44015</v>
      </c>
      <c r="B1171" s="6">
        <f>TITRES_STAT!D1174</f>
        <v>2.5476999999999999</v>
      </c>
      <c r="C1171" s="2">
        <f t="shared" si="141"/>
        <v>4.6999999999997044E-3</v>
      </c>
      <c r="D1171" s="2">
        <f t="shared" si="142"/>
        <v>2.5439599999999998</v>
      </c>
      <c r="E1171" s="2">
        <f t="shared" si="144"/>
        <v>2.5569099999999998</v>
      </c>
      <c r="F1171" s="2">
        <f t="shared" si="137"/>
        <v>2.5846550000000006</v>
      </c>
      <c r="G1171" s="2">
        <f t="shared" si="139"/>
        <v>2.6356959999999994</v>
      </c>
      <c r="H1171" s="2">
        <f t="shared" si="143"/>
        <v>3.0649805000000003</v>
      </c>
      <c r="I1171" s="2">
        <f t="array" ref="I1171">SUMPRODUCT(B1155:B1174, (ROW(B1155:B1174)-ROW(B1155)+1)) / (20*21/2)</f>
        <v>2.5418500000000002</v>
      </c>
      <c r="J1171" s="2">
        <f t="shared" si="138"/>
        <v>2.5819734389292748</v>
      </c>
      <c r="K1171" s="2">
        <f t="shared" si="140"/>
        <v>2.6501725935728309</v>
      </c>
    </row>
    <row r="1172" spans="1:11" ht="13.5" x14ac:dyDescent="0.25">
      <c r="A1172" s="3">
        <f>TITRES_STAT!B1175</f>
        <v>44018</v>
      </c>
      <c r="B1172" s="6">
        <f>TITRES_STAT!D1175</f>
        <v>2.5476999999999999</v>
      </c>
      <c r="C1172" s="2">
        <f t="shared" si="141"/>
        <v>0</v>
      </c>
      <c r="D1172" s="2">
        <f t="shared" si="142"/>
        <v>2.54026</v>
      </c>
      <c r="E1172" s="2">
        <f t="shared" si="144"/>
        <v>2.5578399999999997</v>
      </c>
      <c r="F1172" s="2">
        <f t="shared" ref="F1172:F1235" si="145">AVERAGE(B1153:B1172)</f>
        <v>2.5786450000000003</v>
      </c>
      <c r="G1172" s="2">
        <f t="shared" si="139"/>
        <v>2.6311659999999994</v>
      </c>
      <c r="H1172" s="2">
        <f t="shared" si="143"/>
        <v>3.0611429999999999</v>
      </c>
      <c r="I1172" s="2">
        <f t="array" ref="I1172">SUMPRODUCT(B1156:B1175, (ROW(B1156:B1175)-ROW(B1156)+1)) / (20*21/2)</f>
        <v>2.5316347619047619</v>
      </c>
      <c r="J1172" s="2">
        <f t="shared" si="138"/>
        <v>2.5787093018883915</v>
      </c>
      <c r="K1172" s="2">
        <f t="shared" si="140"/>
        <v>2.6461540604915434</v>
      </c>
    </row>
    <row r="1173" spans="1:11" ht="13.5" x14ac:dyDescent="0.25">
      <c r="A1173" s="3">
        <f>TITRES_STAT!B1176</f>
        <v>44019</v>
      </c>
      <c r="B1173" s="6">
        <f>TITRES_STAT!D1176</f>
        <v>2.4828999999999999</v>
      </c>
      <c r="C1173" s="2">
        <f t="shared" si="141"/>
        <v>-6.4799999999999969E-2</v>
      </c>
      <c r="D1173" s="2">
        <f t="shared" si="142"/>
        <v>2.5291600000000001</v>
      </c>
      <c r="E1173" s="2">
        <f t="shared" si="144"/>
        <v>2.5471999999999997</v>
      </c>
      <c r="F1173" s="2">
        <f t="shared" si="145"/>
        <v>2.5700900000000004</v>
      </c>
      <c r="G1173" s="2">
        <f t="shared" si="139"/>
        <v>2.6270039999999999</v>
      </c>
      <c r="H1173" s="2">
        <f t="shared" si="143"/>
        <v>3.0573745000000008</v>
      </c>
      <c r="I1173" s="2">
        <f t="array" ref="I1173">SUMPRODUCT(B1157:B1176, (ROW(B1157:B1176)-ROW(B1157)+1)) / (20*21/2)</f>
        <v>2.5223442857142859</v>
      </c>
      <c r="J1173" s="2">
        <f t="shared" ref="J1173:J1236" si="146">$J$4*B1173+J1172*(1-$J$4)</f>
        <v>2.5695846064704497</v>
      </c>
      <c r="K1173" s="2">
        <f t="shared" si="140"/>
        <v>2.6397519404722671</v>
      </c>
    </row>
    <row r="1174" spans="1:11" ht="13.5" x14ac:dyDescent="0.25">
      <c r="A1174" s="3">
        <f>TITRES_STAT!B1177</f>
        <v>44020</v>
      </c>
      <c r="B1174" s="6">
        <f>TITRES_STAT!D1177</f>
        <v>2.4552</v>
      </c>
      <c r="C1174" s="2">
        <f t="shared" si="141"/>
        <v>-2.7699999999999836E-2</v>
      </c>
      <c r="D1174" s="2">
        <f t="shared" si="142"/>
        <v>2.5152999999999999</v>
      </c>
      <c r="E1174" s="2">
        <f t="shared" si="144"/>
        <v>2.53518</v>
      </c>
      <c r="F1174" s="2">
        <f t="shared" si="145"/>
        <v>2.5624600000000006</v>
      </c>
      <c r="G1174" s="2">
        <f t="shared" si="139"/>
        <v>2.6216399999999997</v>
      </c>
      <c r="H1174" s="2">
        <f t="shared" si="143"/>
        <v>3.0534675000000009</v>
      </c>
      <c r="I1174" s="2">
        <f t="array" ref="I1174">SUMPRODUCT(B1158:B1177, (ROW(B1158:B1177)-ROW(B1158)+1)) / (20*21/2)</f>
        <v>2.5102785714285716</v>
      </c>
      <c r="J1174" s="2">
        <f t="shared" si="146"/>
        <v>2.5586908344256449</v>
      </c>
      <c r="K1174" s="2">
        <f t="shared" si="140"/>
        <v>2.6325146094733545</v>
      </c>
    </row>
    <row r="1175" spans="1:11" ht="13.5" x14ac:dyDescent="0.25">
      <c r="A1175" s="3">
        <f>TITRES_STAT!B1178</f>
        <v>44021</v>
      </c>
      <c r="B1175" s="6">
        <f>TITRES_STAT!D1178</f>
        <v>2.4552</v>
      </c>
      <c r="C1175" s="2">
        <f t="shared" si="141"/>
        <v>0</v>
      </c>
      <c r="D1175" s="2">
        <f t="shared" si="142"/>
        <v>2.4977399999999998</v>
      </c>
      <c r="E1175" s="2">
        <f t="shared" si="144"/>
        <v>2.5240800000000005</v>
      </c>
      <c r="F1175" s="2">
        <f t="shared" si="145"/>
        <v>2.5527500000000001</v>
      </c>
      <c r="G1175" s="2">
        <f t="shared" si="139"/>
        <v>2.6178480000000004</v>
      </c>
      <c r="H1175" s="2">
        <f t="shared" si="143"/>
        <v>3.049630000000001</v>
      </c>
      <c r="I1175" s="2">
        <f t="array" ref="I1175">SUMPRODUCT(B1159:B1178, (ROW(B1159:B1178)-ROW(B1159)+1)) / (20*21/2)</f>
        <v>2.498699523809524</v>
      </c>
      <c r="J1175" s="2">
        <f t="shared" si="146"/>
        <v>2.5488345644803454</v>
      </c>
      <c r="K1175" s="2">
        <f t="shared" si="140"/>
        <v>2.62556109537636</v>
      </c>
    </row>
    <row r="1176" spans="1:11" ht="13.5" x14ac:dyDescent="0.25">
      <c r="A1176" s="3">
        <f>TITRES_STAT!B1179</f>
        <v>44022</v>
      </c>
      <c r="B1176" s="6">
        <f>TITRES_STAT!D1179</f>
        <v>2.4552</v>
      </c>
      <c r="C1176" s="2">
        <f t="shared" si="141"/>
        <v>0</v>
      </c>
      <c r="D1176" s="2">
        <f t="shared" si="142"/>
        <v>2.4792399999999999</v>
      </c>
      <c r="E1176" s="2">
        <f t="shared" si="144"/>
        <v>2.5116000000000005</v>
      </c>
      <c r="F1176" s="2">
        <f t="shared" si="145"/>
        <v>2.5448899999999997</v>
      </c>
      <c r="G1176" s="2">
        <f t="shared" si="139"/>
        <v>2.6131319999999998</v>
      </c>
      <c r="H1176" s="2">
        <f t="shared" si="143"/>
        <v>3.0460700000000003</v>
      </c>
      <c r="I1176" s="2">
        <f t="array" ref="I1176">SUMPRODUCT(B1160:B1179, (ROW(B1160:B1179)-ROW(B1160)+1)) / (20*21/2)</f>
        <v>2.4868095238095238</v>
      </c>
      <c r="J1176" s="2">
        <f t="shared" si="146"/>
        <v>2.5399169869107889</v>
      </c>
      <c r="K1176" s="2">
        <f t="shared" si="140"/>
        <v>2.6188802681066985</v>
      </c>
    </row>
    <row r="1177" spans="1:11" ht="13.5" x14ac:dyDescent="0.25">
      <c r="A1177" s="3">
        <f>TITRES_STAT!B1180</f>
        <v>44025</v>
      </c>
      <c r="B1177" s="6">
        <f>TITRES_STAT!D1180</f>
        <v>2.4182000000000001</v>
      </c>
      <c r="C1177" s="2">
        <f t="shared" si="141"/>
        <v>-3.6999999999999922E-2</v>
      </c>
      <c r="D1177" s="2">
        <f t="shared" si="142"/>
        <v>2.4533399999999999</v>
      </c>
      <c r="E1177" s="2">
        <f t="shared" si="144"/>
        <v>2.4968000000000004</v>
      </c>
      <c r="F1177" s="2">
        <f t="shared" si="145"/>
        <v>2.5351799999999995</v>
      </c>
      <c r="G1177" s="2">
        <f t="shared" si="139"/>
        <v>2.609248</v>
      </c>
      <c r="H1177" s="2">
        <f t="shared" si="143"/>
        <v>3.0419779999999998</v>
      </c>
      <c r="I1177" s="2">
        <f t="array" ref="I1177">SUMPRODUCT(B1161:B1180, (ROW(B1161:B1180)-ROW(B1161)+1)) / (20*21/2)</f>
        <v>2.4758223809523807</v>
      </c>
      <c r="J1177" s="2">
        <f t="shared" si="146"/>
        <v>2.5283248929192852</v>
      </c>
      <c r="K1177" s="2">
        <f t="shared" si="140"/>
        <v>2.6110104536711418</v>
      </c>
    </row>
    <row r="1178" spans="1:11" ht="13.5" x14ac:dyDescent="0.25">
      <c r="A1178" s="3">
        <f>TITRES_STAT!B1181</f>
        <v>44026</v>
      </c>
      <c r="B1178" s="6">
        <f>TITRES_STAT!D1181</f>
        <v>2.4136000000000002</v>
      </c>
      <c r="C1178" s="2">
        <f t="shared" si="141"/>
        <v>-4.5999999999999375E-3</v>
      </c>
      <c r="D1178" s="2">
        <f t="shared" si="142"/>
        <v>2.4394800000000005</v>
      </c>
      <c r="E1178" s="2">
        <f t="shared" si="144"/>
        <v>2.4843199999999999</v>
      </c>
      <c r="F1178" s="2">
        <f t="shared" si="145"/>
        <v>2.5245449999999998</v>
      </c>
      <c r="G1178" s="2">
        <f t="shared" si="139"/>
        <v>2.6037919999999999</v>
      </c>
      <c r="H1178" s="2">
        <f t="shared" si="143"/>
        <v>3.0374699999999994</v>
      </c>
      <c r="I1178" s="2">
        <f t="array" ref="I1178">SUMPRODUCT(B1162:B1181, (ROW(B1162:B1181)-ROW(B1162)+1)) / (20*21/2)</f>
        <v>2.4616438095238093</v>
      </c>
      <c r="J1178" s="2">
        <f t="shared" si="146"/>
        <v>2.517398712641258</v>
      </c>
      <c r="K1178" s="2">
        <f t="shared" si="140"/>
        <v>2.6032688672526656</v>
      </c>
    </row>
    <row r="1179" spans="1:11" ht="13.5" x14ac:dyDescent="0.25">
      <c r="A1179" s="3">
        <f>TITRES_STAT!B1182</f>
        <v>44027</v>
      </c>
      <c r="B1179" s="6">
        <f>TITRES_STAT!D1182</f>
        <v>2.3997000000000002</v>
      </c>
      <c r="C1179" s="2">
        <f t="shared" si="141"/>
        <v>-1.3900000000000023E-2</v>
      </c>
      <c r="D1179" s="2">
        <f t="shared" si="142"/>
        <v>2.4283799999999998</v>
      </c>
      <c r="E1179" s="2">
        <f t="shared" si="144"/>
        <v>2.4718399999999994</v>
      </c>
      <c r="F1179" s="2">
        <f t="shared" si="145"/>
        <v>2.5150649999999999</v>
      </c>
      <c r="G1179" s="2">
        <f t="shared" si="139"/>
        <v>2.5987060000000004</v>
      </c>
      <c r="H1179" s="2">
        <f t="shared" si="143"/>
        <v>3.0333085</v>
      </c>
      <c r="I1179" s="2">
        <f t="array" ref="I1179">SUMPRODUCT(B1163:B1182, (ROW(B1163:B1182)-ROW(B1163)+1)) / (20*21/2)</f>
        <v>2.4461457142857146</v>
      </c>
      <c r="J1179" s="2">
        <f t="shared" si="146"/>
        <v>2.5061893114373288</v>
      </c>
      <c r="K1179" s="2">
        <f t="shared" si="140"/>
        <v>2.5952857744192279</v>
      </c>
    </row>
    <row r="1180" spans="1:11" ht="13.5" x14ac:dyDescent="0.25">
      <c r="A1180" s="3">
        <f>TITRES_STAT!B1183</f>
        <v>44028</v>
      </c>
      <c r="B1180" s="6">
        <f>TITRES_STAT!D1183</f>
        <v>2.3997000000000002</v>
      </c>
      <c r="C1180" s="2">
        <f t="shared" si="141"/>
        <v>0</v>
      </c>
      <c r="D1180" s="2">
        <f t="shared" si="142"/>
        <v>2.4172800000000003</v>
      </c>
      <c r="E1180" s="2">
        <f t="shared" si="144"/>
        <v>2.4575099999999996</v>
      </c>
      <c r="F1180" s="2">
        <f t="shared" si="145"/>
        <v>2.5069749999999997</v>
      </c>
      <c r="G1180" s="2">
        <f t="shared" si="139"/>
        <v>2.5941739999999998</v>
      </c>
      <c r="H1180" s="2">
        <f t="shared" si="143"/>
        <v>3.0288005</v>
      </c>
      <c r="I1180" s="2">
        <f t="array" ref="I1180">SUMPRODUCT(B1164:B1183, (ROW(B1164:B1183)-ROW(B1164)+1)) / (20*21/2)</f>
        <v>2.4294066666666669</v>
      </c>
      <c r="J1180" s="2">
        <f t="shared" si="146"/>
        <v>2.4960474722528212</v>
      </c>
      <c r="K1180" s="2">
        <f t="shared" si="140"/>
        <v>2.5876157440498466</v>
      </c>
    </row>
    <row r="1181" spans="1:11" ht="13.5" x14ac:dyDescent="0.25">
      <c r="A1181" s="3">
        <f>TITRES_STAT!B1184</f>
        <v>44029</v>
      </c>
      <c r="B1181" s="6">
        <f>TITRES_STAT!D1184</f>
        <v>2.3580999999999999</v>
      </c>
      <c r="C1181" s="2">
        <f t="shared" si="141"/>
        <v>-4.1600000000000303E-2</v>
      </c>
      <c r="D1181" s="2">
        <f t="shared" si="142"/>
        <v>2.3978600000000001</v>
      </c>
      <c r="E1181" s="2">
        <f t="shared" si="144"/>
        <v>2.4385499999999998</v>
      </c>
      <c r="F1181" s="2">
        <f t="shared" si="145"/>
        <v>2.4977299999999998</v>
      </c>
      <c r="G1181" s="2">
        <f t="shared" si="139"/>
        <v>2.5903819999999995</v>
      </c>
      <c r="H1181" s="2">
        <f t="shared" si="143"/>
        <v>3.0242230000000005</v>
      </c>
      <c r="I1181" s="2">
        <f t="array" ref="I1181">SUMPRODUCT(B1165:B1184, (ROW(B1165:B1184)-ROW(B1165)+1)) / (20*21/2)</f>
        <v>2.4185319047619043</v>
      </c>
      <c r="J1181" s="2">
        <f t="shared" si="146"/>
        <v>2.4829096177525525</v>
      </c>
      <c r="K1181" s="2">
        <f t="shared" si="140"/>
        <v>2.578615126636127</v>
      </c>
    </row>
    <row r="1182" spans="1:11" ht="13.5" x14ac:dyDescent="0.25">
      <c r="A1182" s="3">
        <f>TITRES_STAT!B1185</f>
        <v>44032</v>
      </c>
      <c r="B1182" s="6">
        <f>TITRES_STAT!D1185</f>
        <v>2.335</v>
      </c>
      <c r="C1182" s="2">
        <f t="shared" si="141"/>
        <v>-2.3099999999999898E-2</v>
      </c>
      <c r="D1182" s="2">
        <f t="shared" si="142"/>
        <v>2.3812199999999999</v>
      </c>
      <c r="E1182" s="2">
        <f t="shared" si="144"/>
        <v>2.4172800000000003</v>
      </c>
      <c r="F1182" s="2">
        <f t="shared" si="145"/>
        <v>2.4875600000000002</v>
      </c>
      <c r="G1182" s="2">
        <f t="shared" si="139"/>
        <v>2.5862219999999998</v>
      </c>
      <c r="H1182" s="2">
        <f t="shared" si="143"/>
        <v>3.0195530000000002</v>
      </c>
      <c r="I1182" s="2">
        <f t="array" ref="I1182">SUMPRODUCT(B1166:B1185, (ROW(B1166:B1185)-ROW(B1166)+1)) / (20*21/2)</f>
        <v>2.4133233333333335</v>
      </c>
      <c r="J1182" s="2">
        <f t="shared" si="146"/>
        <v>2.4688229874904049</v>
      </c>
      <c r="K1182" s="2">
        <f t="shared" si="140"/>
        <v>2.5690615922582398</v>
      </c>
    </row>
    <row r="1183" spans="1:11" ht="13.5" x14ac:dyDescent="0.25">
      <c r="A1183" s="3">
        <f>TITRES_STAT!B1186</f>
        <v>44033</v>
      </c>
      <c r="B1183" s="6">
        <f>TITRES_STAT!D1186</f>
        <v>2.3117999999999999</v>
      </c>
      <c r="C1183" s="2">
        <f t="shared" si="141"/>
        <v>-2.3200000000000109E-2</v>
      </c>
      <c r="D1183" s="2">
        <f t="shared" si="142"/>
        <v>2.3608599999999997</v>
      </c>
      <c r="E1183" s="2">
        <f t="shared" si="144"/>
        <v>2.4001700000000001</v>
      </c>
      <c r="F1183" s="2">
        <f t="shared" si="145"/>
        <v>2.4736850000000006</v>
      </c>
      <c r="G1183" s="2">
        <f t="shared" si="139"/>
        <v>2.5801179999999992</v>
      </c>
      <c r="H1183" s="2">
        <f t="shared" si="143"/>
        <v>3.0142815000000001</v>
      </c>
      <c r="I1183" s="2">
        <f t="array" ref="I1183">SUMPRODUCT(B1167:B1186, (ROW(B1167:B1186)-ROW(B1167)+1)) / (20*21/2)</f>
        <v>2.4023814285714287</v>
      </c>
      <c r="J1183" s="2">
        <f t="shared" si="146"/>
        <v>2.4538684172532235</v>
      </c>
      <c r="K1183" s="2">
        <f t="shared" si="140"/>
        <v>2.5589729023657597</v>
      </c>
    </row>
    <row r="1184" spans="1:11" ht="13.5" x14ac:dyDescent="0.25">
      <c r="A1184" s="3">
        <f>TITRES_STAT!B1187</f>
        <v>44034</v>
      </c>
      <c r="B1184" s="6">
        <f>TITRES_STAT!D1187</f>
        <v>2.3595000000000002</v>
      </c>
      <c r="C1184" s="2">
        <f t="shared" si="141"/>
        <v>4.7700000000000298E-2</v>
      </c>
      <c r="D1184" s="2">
        <f t="shared" si="142"/>
        <v>2.3528199999999999</v>
      </c>
      <c r="E1184" s="2">
        <f t="shared" si="144"/>
        <v>2.3906000000000001</v>
      </c>
      <c r="F1184" s="2">
        <f t="shared" si="145"/>
        <v>2.4628900000000007</v>
      </c>
      <c r="G1184" s="2">
        <f t="shared" si="139"/>
        <v>2.5749680000000001</v>
      </c>
      <c r="H1184" s="2">
        <f t="shared" si="143"/>
        <v>3.0087865000000007</v>
      </c>
      <c r="I1184" s="2">
        <f t="array" ref="I1184">SUMPRODUCT(B1168:B1187, (ROW(B1168:B1187)-ROW(B1168)+1)) / (20*21/2)</f>
        <v>2.3967533333333333</v>
      </c>
      <c r="J1184" s="2">
        <f t="shared" si="146"/>
        <v>2.4448809489433927</v>
      </c>
      <c r="K1184" s="2">
        <f t="shared" si="140"/>
        <v>2.5511504356063179</v>
      </c>
    </row>
    <row r="1185" spans="1:11" ht="13.5" x14ac:dyDescent="0.25">
      <c r="A1185" s="3">
        <f>TITRES_STAT!B1188</f>
        <v>44035</v>
      </c>
      <c r="B1185" s="6">
        <f>TITRES_STAT!D1188</f>
        <v>2.4081999999999999</v>
      </c>
      <c r="C1185" s="2">
        <f t="shared" si="141"/>
        <v>4.8699999999999743E-2</v>
      </c>
      <c r="D1185" s="2">
        <f t="shared" si="142"/>
        <v>2.3545199999999999</v>
      </c>
      <c r="E1185" s="2">
        <f t="shared" si="144"/>
        <v>2.3859000000000004</v>
      </c>
      <c r="F1185" s="2">
        <f t="shared" si="145"/>
        <v>2.4549900000000004</v>
      </c>
      <c r="G1185" s="2">
        <f t="shared" si="139"/>
        <v>2.5707</v>
      </c>
      <c r="H1185" s="2">
        <f t="shared" si="143"/>
        <v>3.0035350000000007</v>
      </c>
      <c r="I1185" s="2">
        <f t="array" ref="I1185">SUMPRODUCT(B1169:B1188, (ROW(B1169:B1188)-ROW(B1169)+1)) / (20*21/2)</f>
        <v>2.3919933333333336</v>
      </c>
      <c r="J1185" s="2">
        <f t="shared" si="146"/>
        <v>2.4413875252344979</v>
      </c>
      <c r="K1185" s="2">
        <f t="shared" si="140"/>
        <v>2.5455445361707763</v>
      </c>
    </row>
    <row r="1186" spans="1:11" ht="13.5" x14ac:dyDescent="0.25">
      <c r="A1186" s="3">
        <f>TITRES_STAT!B1189</f>
        <v>44036</v>
      </c>
      <c r="B1186" s="6">
        <f>TITRES_STAT!D1189</f>
        <v>2.3401000000000001</v>
      </c>
      <c r="C1186" s="2">
        <f t="shared" si="141"/>
        <v>-6.8099999999999827E-2</v>
      </c>
      <c r="D1186" s="2">
        <f t="shared" si="142"/>
        <v>2.3509199999999999</v>
      </c>
      <c r="E1186" s="2">
        <f t="shared" si="144"/>
        <v>2.37439</v>
      </c>
      <c r="F1186" s="2">
        <f t="shared" si="145"/>
        <v>2.4429950000000002</v>
      </c>
      <c r="G1186" s="2">
        <f t="shared" si="139"/>
        <v>2.56507</v>
      </c>
      <c r="H1186" s="2">
        <f t="shared" si="143"/>
        <v>2.9981510000000009</v>
      </c>
      <c r="I1186" s="2">
        <f t="array" ref="I1186">SUMPRODUCT(B1170:B1189, (ROW(B1170:B1189)-ROW(B1170)+1)) / (20*21/2)</f>
        <v>2.3814738095238095</v>
      </c>
      <c r="J1186" s="2">
        <f t="shared" si="146"/>
        <v>2.4317410942597837</v>
      </c>
      <c r="K1186" s="2">
        <f t="shared" si="140"/>
        <v>2.5374878876934912</v>
      </c>
    </row>
    <row r="1187" spans="1:11" ht="13.5" x14ac:dyDescent="0.25">
      <c r="A1187" s="3">
        <f>TITRES_STAT!B1190</f>
        <v>44039</v>
      </c>
      <c r="B1187" s="6">
        <f>TITRES_STAT!D1190</f>
        <v>2.3839000000000001</v>
      </c>
      <c r="C1187" s="2">
        <f t="shared" si="141"/>
        <v>4.3800000000000061E-2</v>
      </c>
      <c r="D1187" s="2">
        <f t="shared" si="142"/>
        <v>2.3607000000000005</v>
      </c>
      <c r="E1187" s="2">
        <f t="shared" si="144"/>
        <v>2.3709599999999997</v>
      </c>
      <c r="F1187" s="2">
        <f t="shared" si="145"/>
        <v>2.4338799999999998</v>
      </c>
      <c r="G1187" s="2">
        <f t="shared" si="139"/>
        <v>2.560962</v>
      </c>
      <c r="H1187" s="2">
        <f t="shared" si="143"/>
        <v>2.9929630000000009</v>
      </c>
      <c r="I1187" s="2">
        <f t="array" ref="I1187">SUMPRODUCT(B1171:B1190, (ROW(B1171:B1190)-ROW(B1171)+1)) / (20*21/2)</f>
        <v>2.3738057142857145</v>
      </c>
      <c r="J1187" s="2">
        <f t="shared" si="146"/>
        <v>2.4271847995683755</v>
      </c>
      <c r="K1187" s="2">
        <f t="shared" si="140"/>
        <v>2.5314648332741383</v>
      </c>
    </row>
    <row r="1188" spans="1:11" ht="13.5" x14ac:dyDescent="0.25">
      <c r="A1188" s="3">
        <f>TITRES_STAT!B1191</f>
        <v>44040</v>
      </c>
      <c r="B1188" s="6">
        <f>TITRES_STAT!D1191</f>
        <v>2.3839000000000001</v>
      </c>
      <c r="C1188" s="2">
        <f t="shared" si="141"/>
        <v>0</v>
      </c>
      <c r="D1188" s="2">
        <f t="shared" si="142"/>
        <v>2.3751199999999999</v>
      </c>
      <c r="E1188" s="2">
        <f t="shared" si="144"/>
        <v>2.3679899999999998</v>
      </c>
      <c r="F1188" s="2">
        <f t="shared" si="145"/>
        <v>2.4261549999999992</v>
      </c>
      <c r="G1188" s="2">
        <f t="shared" si="139"/>
        <v>2.55593</v>
      </c>
      <c r="H1188" s="2">
        <f t="shared" si="143"/>
        <v>2.987775000000001</v>
      </c>
      <c r="I1188" s="2">
        <f t="array" ref="I1188">SUMPRODUCT(B1172:B1191, (ROW(B1172:B1191)-ROW(B1172)+1)) / (20*21/2)</f>
        <v>2.3736128571428572</v>
      </c>
      <c r="J1188" s="2">
        <f t="shared" si="146"/>
        <v>2.4230624377047207</v>
      </c>
      <c r="K1188" s="2">
        <f t="shared" si="140"/>
        <v>2.5256779770673092</v>
      </c>
    </row>
    <row r="1189" spans="1:11" ht="13.5" x14ac:dyDescent="0.25">
      <c r="A1189" s="3">
        <f>TITRES_STAT!B1192</f>
        <v>44041</v>
      </c>
      <c r="B1189" s="6">
        <f>TITRES_STAT!D1192</f>
        <v>2.3157000000000001</v>
      </c>
      <c r="C1189" s="2">
        <f t="shared" si="141"/>
        <v>-6.8200000000000038E-2</v>
      </c>
      <c r="D1189" s="2">
        <f t="shared" si="142"/>
        <v>2.3663600000000002</v>
      </c>
      <c r="E1189" s="2">
        <f t="shared" si="144"/>
        <v>2.3595899999999999</v>
      </c>
      <c r="F1189" s="2">
        <f t="shared" si="145"/>
        <v>2.4157149999999996</v>
      </c>
      <c r="G1189" s="2">
        <f t="shared" si="139"/>
        <v>2.5479620000000001</v>
      </c>
      <c r="H1189" s="2">
        <f t="shared" si="143"/>
        <v>2.9815755000000008</v>
      </c>
      <c r="I1189" s="2">
        <f t="array" ref="I1189">SUMPRODUCT(B1173:B1192, (ROW(B1173:B1192)-ROW(B1173)+1)) / (20*21/2)</f>
        <v>2.3713266666666666</v>
      </c>
      <c r="J1189" s="2">
        <f t="shared" si="146"/>
        <v>2.4128374436376046</v>
      </c>
      <c r="K1189" s="2">
        <f t="shared" si="140"/>
        <v>2.5174435465940812</v>
      </c>
    </row>
    <row r="1190" spans="1:11" ht="13.5" x14ac:dyDescent="0.25">
      <c r="A1190" s="3">
        <f>TITRES_STAT!B1193</f>
        <v>44042</v>
      </c>
      <c r="B1190" s="6">
        <f>TITRES_STAT!D1193</f>
        <v>2.3351999999999999</v>
      </c>
      <c r="C1190" s="2">
        <f t="shared" si="141"/>
        <v>1.9499999999999851E-2</v>
      </c>
      <c r="D1190" s="2">
        <f t="shared" si="142"/>
        <v>2.3517600000000001</v>
      </c>
      <c r="E1190" s="2">
        <f t="shared" si="144"/>
        <v>2.3531400000000002</v>
      </c>
      <c r="F1190" s="2">
        <f t="shared" si="145"/>
        <v>2.4053249999999995</v>
      </c>
      <c r="G1190" s="2">
        <f t="shared" si="139"/>
        <v>2.5388120000000005</v>
      </c>
      <c r="H1190" s="2">
        <f t="shared" si="143"/>
        <v>2.9754735000000005</v>
      </c>
      <c r="I1190" s="2">
        <f t="array" ref="I1190">SUMPRODUCT(B1174:B1193, (ROW(B1174:B1193)-ROW(B1174)+1)) / (20*21/2)</f>
        <v>2.3661623809523813</v>
      </c>
      <c r="J1190" s="2">
        <f t="shared" si="146"/>
        <v>2.4054434013864041</v>
      </c>
      <c r="K1190" s="2">
        <f t="shared" si="140"/>
        <v>2.5102967408452939</v>
      </c>
    </row>
    <row r="1191" spans="1:11" ht="13.5" x14ac:dyDescent="0.25">
      <c r="A1191" s="3">
        <f>TITRES_STAT!B1194</f>
        <v>44046</v>
      </c>
      <c r="B1191" s="6">
        <f>TITRES_STAT!D1194</f>
        <v>2.4033000000000002</v>
      </c>
      <c r="C1191" s="2">
        <f t="shared" si="141"/>
        <v>6.8100000000000271E-2</v>
      </c>
      <c r="D1191" s="2">
        <f t="shared" si="142"/>
        <v>2.3644000000000003</v>
      </c>
      <c r="E1191" s="2">
        <f t="shared" si="144"/>
        <v>2.3576600000000001</v>
      </c>
      <c r="F1191" s="2">
        <f t="shared" si="145"/>
        <v>2.3981049999999997</v>
      </c>
      <c r="G1191" s="2">
        <f t="shared" si="139"/>
        <v>2.5298220000000007</v>
      </c>
      <c r="H1191" s="2">
        <f t="shared" si="143"/>
        <v>2.9697119999999995</v>
      </c>
      <c r="I1191" s="2">
        <f t="array" ref="I1191">SUMPRODUCT(B1175:B1194, (ROW(B1175:B1194)-ROW(B1175)+1)) / (20*21/2)</f>
        <v>2.3593871428571429</v>
      </c>
      <c r="J1191" s="2">
        <f t="shared" si="146"/>
        <v>2.4052392679210324</v>
      </c>
      <c r="K1191" s="2">
        <f t="shared" si="140"/>
        <v>2.5061007902239099</v>
      </c>
    </row>
    <row r="1192" spans="1:11" ht="13.5" x14ac:dyDescent="0.25">
      <c r="A1192" s="3">
        <f>TITRES_STAT!B1195</f>
        <v>44047</v>
      </c>
      <c r="B1192" s="6">
        <f>TITRES_STAT!D1195</f>
        <v>2.3740999999999999</v>
      </c>
      <c r="C1192" s="2">
        <f t="shared" si="141"/>
        <v>-2.9200000000000337E-2</v>
      </c>
      <c r="D1192" s="2">
        <f t="shared" si="142"/>
        <v>2.3624400000000003</v>
      </c>
      <c r="E1192" s="2">
        <f t="shared" si="144"/>
        <v>2.3615700000000004</v>
      </c>
      <c r="F1192" s="2">
        <f t="shared" si="145"/>
        <v>2.3894250000000001</v>
      </c>
      <c r="G1192" s="2">
        <f t="shared" si="139"/>
        <v>2.5208940000000002</v>
      </c>
      <c r="H1192" s="2">
        <f t="shared" si="143"/>
        <v>2.964267</v>
      </c>
      <c r="I1192" s="2">
        <f t="array" ref="I1192">SUMPRODUCT(B1176:B1195, (ROW(B1176:B1195)-ROW(B1176)+1)) / (20*21/2)</f>
        <v>2.3556133333333333</v>
      </c>
      <c r="J1192" s="2">
        <f t="shared" si="146"/>
        <v>2.4022736233571242</v>
      </c>
      <c r="K1192" s="2">
        <f t="shared" si="140"/>
        <v>2.5009242886465017</v>
      </c>
    </row>
    <row r="1193" spans="1:11" ht="13.5" x14ac:dyDescent="0.25">
      <c r="A1193" s="3">
        <f>TITRES_STAT!B1196</f>
        <v>44048</v>
      </c>
      <c r="B1193" s="6">
        <f>TITRES_STAT!D1196</f>
        <v>2.3351999999999999</v>
      </c>
      <c r="C1193" s="2">
        <f t="shared" si="141"/>
        <v>-3.8899999999999935E-2</v>
      </c>
      <c r="D1193" s="2">
        <f t="shared" si="142"/>
        <v>2.3527</v>
      </c>
      <c r="E1193" s="2">
        <f t="shared" si="144"/>
        <v>2.3639099999999997</v>
      </c>
      <c r="F1193" s="2">
        <f t="shared" si="145"/>
        <v>2.3820399999999999</v>
      </c>
      <c r="G1193" s="2">
        <f t="shared" si="139"/>
        <v>2.5121140000000004</v>
      </c>
      <c r="H1193" s="2">
        <f t="shared" si="143"/>
        <v>2.9584884999999996</v>
      </c>
      <c r="I1193" s="2">
        <f t="array" ref="I1193">SUMPRODUCT(B1177:B1196, (ROW(B1177:B1196)-ROW(B1177)+1)) / (20*21/2)</f>
        <v>2.345925238095238</v>
      </c>
      <c r="J1193" s="2">
        <f t="shared" si="146"/>
        <v>2.3958856592278743</v>
      </c>
      <c r="K1193" s="2">
        <f t="shared" si="140"/>
        <v>2.4944252969348746</v>
      </c>
    </row>
    <row r="1194" spans="1:11" ht="13.5" x14ac:dyDescent="0.25">
      <c r="A1194" s="3">
        <f>TITRES_STAT!B1197</f>
        <v>44049</v>
      </c>
      <c r="B1194" s="6">
        <f>TITRES_STAT!D1197</f>
        <v>2.3109000000000002</v>
      </c>
      <c r="C1194" s="2">
        <f t="shared" si="141"/>
        <v>-2.4299999999999766E-2</v>
      </c>
      <c r="D1194" s="2">
        <f t="shared" si="142"/>
        <v>2.3517400000000004</v>
      </c>
      <c r="E1194" s="2">
        <f t="shared" si="144"/>
        <v>2.3590500000000003</v>
      </c>
      <c r="F1194" s="2">
        <f t="shared" si="145"/>
        <v>2.374825</v>
      </c>
      <c r="G1194" s="2">
        <f t="shared" si="139"/>
        <v>2.504512000000001</v>
      </c>
      <c r="H1194" s="2">
        <f t="shared" si="143"/>
        <v>2.9525884999999992</v>
      </c>
      <c r="I1194" s="2">
        <f t="array" ref="I1194">SUMPRODUCT(B1178:B1197, (ROW(B1178:B1197)-ROW(B1178)+1)) / (20*21/2)</f>
        <v>2.3389899999999999</v>
      </c>
      <c r="J1194" s="2">
        <f t="shared" si="146"/>
        <v>2.3877917869204577</v>
      </c>
      <c r="K1194" s="2">
        <f t="shared" si="140"/>
        <v>2.4872282264668404</v>
      </c>
    </row>
    <row r="1195" spans="1:11" ht="13.5" x14ac:dyDescent="0.25">
      <c r="A1195" s="3">
        <f>TITRES_STAT!B1198</f>
        <v>44050</v>
      </c>
      <c r="B1195" s="6">
        <f>TITRES_STAT!D1198</f>
        <v>2.3351999999999999</v>
      </c>
      <c r="C1195" s="2">
        <f t="shared" si="141"/>
        <v>2.4299999999999766E-2</v>
      </c>
      <c r="D1195" s="2">
        <f t="shared" si="142"/>
        <v>2.3517400000000004</v>
      </c>
      <c r="E1195" s="2">
        <f t="shared" si="144"/>
        <v>2.35175</v>
      </c>
      <c r="F1195" s="2">
        <f t="shared" si="145"/>
        <v>2.3688250000000002</v>
      </c>
      <c r="G1195" s="2">
        <f t="shared" si="139"/>
        <v>2.4989680000000005</v>
      </c>
      <c r="H1195" s="2">
        <f t="shared" si="143"/>
        <v>2.9470409999999991</v>
      </c>
      <c r="I1195" s="2">
        <f t="array" ref="I1195">SUMPRODUCT(B1179:B1198, (ROW(B1179:B1198)-ROW(B1179)+1)) / (20*21/2)</f>
        <v>2.3257290476190478</v>
      </c>
      <c r="J1195" s="2">
        <f t="shared" si="146"/>
        <v>2.3827830453089853</v>
      </c>
      <c r="K1195" s="2">
        <f t="shared" si="140"/>
        <v>2.481266335232847</v>
      </c>
    </row>
    <row r="1196" spans="1:11" ht="13.5" x14ac:dyDescent="0.25">
      <c r="A1196" s="3">
        <f>TITRES_STAT!B1199</f>
        <v>44053</v>
      </c>
      <c r="B1196" s="6">
        <f>TITRES_STAT!D1199</f>
        <v>2.2671000000000001</v>
      </c>
      <c r="C1196" s="2">
        <f t="shared" si="141"/>
        <v>-6.8099999999999827E-2</v>
      </c>
      <c r="D1196" s="2">
        <f t="shared" si="142"/>
        <v>2.3244999999999996</v>
      </c>
      <c r="E1196" s="2">
        <f t="shared" si="144"/>
        <v>2.3444500000000001</v>
      </c>
      <c r="F1196" s="2">
        <f t="shared" si="145"/>
        <v>2.3594200000000001</v>
      </c>
      <c r="G1196" s="2">
        <f t="shared" si="139"/>
        <v>2.4925240000000004</v>
      </c>
      <c r="H1196" s="2">
        <f t="shared" si="143"/>
        <v>2.9411529999999999</v>
      </c>
      <c r="I1196" s="2">
        <f t="array" ref="I1196">SUMPRODUCT(B1180:B1199, (ROW(B1180:B1199)-ROW(B1180)+1)) / (20*21/2)</f>
        <v>2.3166585714285715</v>
      </c>
      <c r="J1196" s="2">
        <f t="shared" si="146"/>
        <v>2.3717656124224153</v>
      </c>
      <c r="K1196" s="2">
        <f t="shared" si="140"/>
        <v>2.4728676554197944</v>
      </c>
    </row>
    <row r="1197" spans="1:11" ht="13.5" x14ac:dyDescent="0.25">
      <c r="A1197" s="3">
        <f>TITRES_STAT!B1200</f>
        <v>44054</v>
      </c>
      <c r="B1197" s="6">
        <f>TITRES_STAT!D1200</f>
        <v>2.2866</v>
      </c>
      <c r="C1197" s="2">
        <f t="shared" si="141"/>
        <v>1.9499999999999851E-2</v>
      </c>
      <c r="D1197" s="2">
        <f t="shared" si="142"/>
        <v>2.3069999999999999</v>
      </c>
      <c r="E1197" s="2">
        <f t="shared" si="144"/>
        <v>2.3347199999999999</v>
      </c>
      <c r="F1197" s="2">
        <f t="shared" si="145"/>
        <v>2.35284</v>
      </c>
      <c r="G1197" s="2">
        <f t="shared" si="139"/>
        <v>2.4849920000000001</v>
      </c>
      <c r="H1197" s="2">
        <f t="shared" si="143"/>
        <v>2.9353624999999992</v>
      </c>
      <c r="I1197" s="2">
        <f t="array" ref="I1197">SUMPRODUCT(B1181:B1200, (ROW(B1181:B1200)-ROW(B1181)+1)) / (20*21/2)</f>
        <v>2.3097028571428573</v>
      </c>
      <c r="J1197" s="2">
        <f t="shared" si="146"/>
        <v>2.3636546017155187</v>
      </c>
      <c r="K1197" s="2">
        <f t="shared" si="140"/>
        <v>2.4655630414817633</v>
      </c>
    </row>
    <row r="1198" spans="1:11" ht="13.5" x14ac:dyDescent="0.25">
      <c r="A1198" s="3">
        <f>TITRES_STAT!B1201</f>
        <v>44055</v>
      </c>
      <c r="B1198" s="6">
        <f>TITRES_STAT!D1201</f>
        <v>2.2136</v>
      </c>
      <c r="C1198" s="2">
        <f t="shared" si="141"/>
        <v>-7.2999999999999954E-2</v>
      </c>
      <c r="D1198" s="2">
        <f t="shared" si="142"/>
        <v>2.28268</v>
      </c>
      <c r="E1198" s="2">
        <f t="shared" si="144"/>
        <v>2.3176899999999998</v>
      </c>
      <c r="F1198" s="2">
        <f t="shared" si="145"/>
        <v>2.3428399999999998</v>
      </c>
      <c r="G1198" s="2">
        <f t="shared" si="139"/>
        <v>2.4746120000000005</v>
      </c>
      <c r="H1198" s="2">
        <f t="shared" si="143"/>
        <v>2.9292069999999995</v>
      </c>
      <c r="I1198" s="2">
        <f t="array" ref="I1198">SUMPRODUCT(B1182:B1201, (ROW(B1182:B1201)-ROW(B1182)+1)) / (20*21/2)</f>
        <v>2.302944761904762</v>
      </c>
      <c r="J1198" s="2">
        <f t="shared" si="146"/>
        <v>2.3493636872664219</v>
      </c>
      <c r="K1198" s="2">
        <f t="shared" si="140"/>
        <v>2.4556821378942435</v>
      </c>
    </row>
    <row r="1199" spans="1:11" ht="13.5" x14ac:dyDescent="0.25">
      <c r="A1199" s="3">
        <f>TITRES_STAT!B1202</f>
        <v>44057</v>
      </c>
      <c r="B1199" s="6">
        <f>TITRES_STAT!D1202</f>
        <v>2.2475999999999998</v>
      </c>
      <c r="C1199" s="2">
        <f t="shared" si="141"/>
        <v>3.3999999999999808E-2</v>
      </c>
      <c r="D1199" s="2">
        <f t="shared" si="142"/>
        <v>2.2700199999999997</v>
      </c>
      <c r="E1199" s="2">
        <f t="shared" si="144"/>
        <v>2.31088</v>
      </c>
      <c r="F1199" s="2">
        <f t="shared" si="145"/>
        <v>2.3352349999999999</v>
      </c>
      <c r="G1199" s="2">
        <f t="shared" si="139"/>
        <v>2.4651900000000002</v>
      </c>
      <c r="H1199" s="2">
        <f t="shared" si="143"/>
        <v>2.9233375000000001</v>
      </c>
      <c r="I1199" s="2">
        <f t="array" ref="I1199">SUMPRODUCT(B1183:B1202, (ROW(B1183:B1202)-ROW(B1183)+1)) / (20*21/2)</f>
        <v>2.2966661904761905</v>
      </c>
      <c r="J1199" s="2">
        <f t="shared" si="146"/>
        <v>2.3396719075267627</v>
      </c>
      <c r="K1199" s="2">
        <f t="shared" si="140"/>
        <v>2.4475220540552534</v>
      </c>
    </row>
    <row r="1200" spans="1:11" ht="13.5" x14ac:dyDescent="0.25">
      <c r="A1200" s="3">
        <f>TITRES_STAT!B1203</f>
        <v>44060</v>
      </c>
      <c r="B1200" s="6">
        <f>TITRES_STAT!D1203</f>
        <v>2.2622</v>
      </c>
      <c r="C1200" s="2">
        <f t="shared" si="141"/>
        <v>1.4600000000000168E-2</v>
      </c>
      <c r="D1200" s="2">
        <f t="shared" si="142"/>
        <v>2.25542</v>
      </c>
      <c r="E1200" s="2">
        <f t="shared" si="144"/>
        <v>2.3035799999999997</v>
      </c>
      <c r="F1200" s="2">
        <f t="shared" si="145"/>
        <v>2.32836</v>
      </c>
      <c r="G1200" s="2">
        <f t="shared" si="139"/>
        <v>2.4576319999999998</v>
      </c>
      <c r="H1200" s="2">
        <f t="shared" si="143"/>
        <v>2.9176564999999992</v>
      </c>
      <c r="I1200" s="2">
        <f t="array" ref="I1200">SUMPRODUCT(B1184:B1203, (ROW(B1184:B1203)-ROW(B1184)+1)) / (20*21/2)</f>
        <v>2.2879761904761904</v>
      </c>
      <c r="J1200" s="2">
        <f t="shared" si="146"/>
        <v>2.3322936306194522</v>
      </c>
      <c r="K1200" s="2">
        <f t="shared" si="140"/>
        <v>2.4402545225236749</v>
      </c>
    </row>
    <row r="1201" spans="1:11" ht="13.5" x14ac:dyDescent="0.25">
      <c r="A1201" s="3">
        <f>TITRES_STAT!B1204</f>
        <v>44061</v>
      </c>
      <c r="B1201" s="6">
        <f>TITRES_STAT!D1204</f>
        <v>2.2574000000000001</v>
      </c>
      <c r="C1201" s="2">
        <f t="shared" si="141"/>
        <v>-4.7999999999999154E-3</v>
      </c>
      <c r="D1201" s="2">
        <f t="shared" si="142"/>
        <v>2.2534800000000001</v>
      </c>
      <c r="E1201" s="2">
        <f t="shared" si="144"/>
        <v>2.2889899999999996</v>
      </c>
      <c r="F1201" s="2">
        <f t="shared" si="145"/>
        <v>2.3233249999999996</v>
      </c>
      <c r="G1201" s="2">
        <f t="shared" si="139"/>
        <v>2.4509020000000001</v>
      </c>
      <c r="H1201" s="2">
        <f t="shared" si="143"/>
        <v>2.912067</v>
      </c>
      <c r="I1201" s="2">
        <f t="array" ref="I1201">SUMPRODUCT(B1185:B1204, (ROW(B1185:B1204)-ROW(B1185)+1)) / (20*21/2)</f>
        <v>2.2787509523809524</v>
      </c>
      <c r="J1201" s="2">
        <f t="shared" si="146"/>
        <v>2.3251609038937899</v>
      </c>
      <c r="K1201" s="2">
        <f t="shared" si="140"/>
        <v>2.4330837569345114</v>
      </c>
    </row>
    <row r="1202" spans="1:11" ht="13.5" x14ac:dyDescent="0.25">
      <c r="A1202" s="3">
        <f>TITRES_STAT!B1205</f>
        <v>44062</v>
      </c>
      <c r="B1202" s="6">
        <f>TITRES_STAT!D1205</f>
        <v>2.2574000000000001</v>
      </c>
      <c r="C1202" s="2">
        <f t="shared" si="141"/>
        <v>0</v>
      </c>
      <c r="D1202" s="2">
        <f t="shared" si="142"/>
        <v>2.2476400000000001</v>
      </c>
      <c r="E1202" s="2">
        <f t="shared" si="144"/>
        <v>2.2773200000000005</v>
      </c>
      <c r="F1202" s="2">
        <f t="shared" si="145"/>
        <v>2.319445</v>
      </c>
      <c r="G1202" s="2">
        <f t="shared" ref="G1202:G1265" si="147">AVERAGE(B1153:B1202)</f>
        <v>2.4426919999999996</v>
      </c>
      <c r="H1202" s="2">
        <f t="shared" si="143"/>
        <v>2.9065235</v>
      </c>
      <c r="I1202" s="2">
        <f t="array" ref="I1202">SUMPRODUCT(B1186:B1205, (ROW(B1186:B1205)-ROW(B1186)+1)) / (20*21/2)</f>
        <v>2.2683500000000003</v>
      </c>
      <c r="J1202" s="2">
        <f t="shared" si="146"/>
        <v>2.3187074844753339</v>
      </c>
      <c r="K1202" s="2">
        <f t="shared" si="140"/>
        <v>2.4261941978390404</v>
      </c>
    </row>
    <row r="1203" spans="1:11" ht="13.5" x14ac:dyDescent="0.25">
      <c r="A1203" s="3">
        <f>TITRES_STAT!B1206</f>
        <v>44064</v>
      </c>
      <c r="B1203" s="6">
        <f>TITRES_STAT!D1206</f>
        <v>2.2282000000000002</v>
      </c>
      <c r="C1203" s="2">
        <f t="shared" si="141"/>
        <v>-2.9199999999999893E-2</v>
      </c>
      <c r="D1203" s="2">
        <f t="shared" si="142"/>
        <v>2.2505600000000001</v>
      </c>
      <c r="E1203" s="2">
        <f t="shared" si="144"/>
        <v>2.2666200000000001</v>
      </c>
      <c r="F1203" s="2">
        <f t="shared" si="145"/>
        <v>2.3152649999999992</v>
      </c>
      <c r="G1203" s="2">
        <f t="shared" si="147"/>
        <v>2.4341760000000003</v>
      </c>
      <c r="H1203" s="2">
        <f t="shared" si="143"/>
        <v>2.9005570000000001</v>
      </c>
      <c r="I1203" s="2">
        <f t="array" ref="I1203">SUMPRODUCT(B1187:B1206, (ROW(B1187:B1206)-ROW(B1187)+1)) / (20*21/2)</f>
        <v>2.2566309523809522</v>
      </c>
      <c r="J1203" s="2">
        <f t="shared" si="146"/>
        <v>2.3100877240491116</v>
      </c>
      <c r="K1203" s="2">
        <f t="shared" ref="K1203:K1266" si="148">$K$4*B1203+(1-$K$4)*K1202</f>
        <v>2.4184297194924111</v>
      </c>
    </row>
    <row r="1204" spans="1:11" ht="13.5" x14ac:dyDescent="0.25">
      <c r="A1204" s="3">
        <f>TITRES_STAT!B1207</f>
        <v>44067</v>
      </c>
      <c r="B1204" s="6">
        <f>TITRES_STAT!D1207</f>
        <v>2.2183999999999999</v>
      </c>
      <c r="C1204" s="2">
        <f t="shared" si="141"/>
        <v>-9.800000000000253E-3</v>
      </c>
      <c r="D1204" s="2">
        <f t="shared" si="142"/>
        <v>2.24472</v>
      </c>
      <c r="E1204" s="2">
        <f t="shared" si="144"/>
        <v>2.2573699999999999</v>
      </c>
      <c r="F1204" s="2">
        <f t="shared" si="145"/>
        <v>2.3082099999999999</v>
      </c>
      <c r="G1204" s="2">
        <f t="shared" si="147"/>
        <v>2.4263880000000002</v>
      </c>
      <c r="H1204" s="2">
        <f t="shared" si="143"/>
        <v>2.8945414999999999</v>
      </c>
      <c r="I1204" s="2">
        <f t="array" ref="I1204">SUMPRODUCT(B1188:B1207, (ROW(B1188:B1207)-ROW(B1188)+1)) / (20*21/2)</f>
        <v>2.2452328571428573</v>
      </c>
      <c r="J1204" s="2">
        <f t="shared" si="146"/>
        <v>2.3013555598539583</v>
      </c>
      <c r="K1204" s="2">
        <f t="shared" si="148"/>
        <v>2.4105854167672187</v>
      </c>
    </row>
    <row r="1205" spans="1:11" ht="13.5" x14ac:dyDescent="0.25">
      <c r="A1205" s="3">
        <f>TITRES_STAT!B1208</f>
        <v>44068</v>
      </c>
      <c r="B1205" s="6">
        <f>TITRES_STAT!D1208</f>
        <v>2.1989999999999998</v>
      </c>
      <c r="C1205" s="2">
        <f t="shared" si="141"/>
        <v>-1.9400000000000084E-2</v>
      </c>
      <c r="D1205" s="2">
        <f t="shared" si="142"/>
        <v>2.2320800000000003</v>
      </c>
      <c r="E1205" s="2">
        <f t="shared" si="144"/>
        <v>2.2437499999999999</v>
      </c>
      <c r="F1205" s="2">
        <f t="shared" si="145"/>
        <v>2.2977499999999997</v>
      </c>
      <c r="G1205" s="2">
        <f t="shared" si="147"/>
        <v>2.4173800000000001</v>
      </c>
      <c r="H1205" s="2">
        <f t="shared" si="143"/>
        <v>2.8886599999999998</v>
      </c>
      <c r="I1205" s="2">
        <f t="array" ref="I1205">SUMPRODUCT(B1189:B1208, (ROW(B1189:B1208)-ROW(B1189)+1)) / (20*21/2)</f>
        <v>2.2390257142857144</v>
      </c>
      <c r="J1205" s="2">
        <f t="shared" si="146"/>
        <v>2.2916074112964386</v>
      </c>
      <c r="K1205" s="2">
        <f t="shared" si="148"/>
        <v>2.4022879494430138</v>
      </c>
    </row>
    <row r="1206" spans="1:11" ht="13.5" x14ac:dyDescent="0.25">
      <c r="A1206" s="3">
        <f>TITRES_STAT!B1209</f>
        <v>44069</v>
      </c>
      <c r="B1206" s="6">
        <f>TITRES_STAT!D1209</f>
        <v>2.1747000000000001</v>
      </c>
      <c r="C1206" s="2">
        <f t="shared" si="141"/>
        <v>-2.4299999999999766E-2</v>
      </c>
      <c r="D1206" s="2">
        <f t="shared" si="142"/>
        <v>2.2155399999999998</v>
      </c>
      <c r="E1206" s="2">
        <f t="shared" si="144"/>
        <v>2.2345100000000002</v>
      </c>
      <c r="F1206" s="2">
        <f t="shared" si="145"/>
        <v>2.2894799999999997</v>
      </c>
      <c r="G1206" s="2">
        <f t="shared" si="147"/>
        <v>2.4086260000000004</v>
      </c>
      <c r="H1206" s="2">
        <f t="shared" si="143"/>
        <v>2.8824719999999995</v>
      </c>
      <c r="I1206" s="2">
        <f t="array" ref="I1206">SUMPRODUCT(B1190:B1209, (ROW(B1190:B1209)-ROW(B1190)+1)) / (20*21/2)</f>
        <v>2.2336295238095238</v>
      </c>
      <c r="J1206" s="2">
        <f t="shared" si="146"/>
        <v>2.2804733721253494</v>
      </c>
      <c r="K1206" s="2">
        <f t="shared" si="148"/>
        <v>2.3933629318177978</v>
      </c>
    </row>
    <row r="1207" spans="1:11" ht="13.5" x14ac:dyDescent="0.25">
      <c r="A1207" s="3">
        <f>TITRES_STAT!B1210</f>
        <v>44070</v>
      </c>
      <c r="B1207" s="6">
        <f>TITRES_STAT!D1210</f>
        <v>2.1698</v>
      </c>
      <c r="C1207" s="2">
        <f t="shared" si="141"/>
        <v>-4.9000000000001265E-3</v>
      </c>
      <c r="D1207" s="2">
        <f t="shared" si="142"/>
        <v>2.1980200000000001</v>
      </c>
      <c r="E1207" s="2">
        <f t="shared" si="144"/>
        <v>2.2228300000000001</v>
      </c>
      <c r="F1207" s="2">
        <f t="shared" si="145"/>
        <v>2.278775</v>
      </c>
      <c r="G1207" s="2">
        <f t="shared" si="147"/>
        <v>2.3997740000000003</v>
      </c>
      <c r="H1207" s="2">
        <f t="shared" si="143"/>
        <v>2.8762824999999999</v>
      </c>
      <c r="I1207" s="2">
        <f t="array" ref="I1207">SUMPRODUCT(B1191:B1210, (ROW(B1191:B1210)-ROW(B1191)+1)) / (20*21/2)</f>
        <v>2.2226909523809528</v>
      </c>
      <c r="J1207" s="2">
        <f t="shared" si="146"/>
        <v>2.2699330509705544</v>
      </c>
      <c r="K1207" s="2">
        <f t="shared" si="148"/>
        <v>2.3845957580210215</v>
      </c>
    </row>
    <row r="1208" spans="1:11" ht="13.5" x14ac:dyDescent="0.25">
      <c r="A1208" s="3">
        <f>TITRES_STAT!B1211</f>
        <v>44071</v>
      </c>
      <c r="B1208" s="6">
        <f>TITRES_STAT!D1211</f>
        <v>2.2136</v>
      </c>
      <c r="C1208" s="2">
        <f t="shared" si="141"/>
        <v>4.3800000000000061E-2</v>
      </c>
      <c r="D1208" s="2">
        <f t="shared" si="142"/>
        <v>2.1951000000000001</v>
      </c>
      <c r="E1208" s="2">
        <f t="shared" si="144"/>
        <v>2.2228299999999996</v>
      </c>
      <c r="F1208" s="2">
        <f t="shared" si="145"/>
        <v>2.2702599999999999</v>
      </c>
      <c r="G1208" s="2">
        <f t="shared" si="147"/>
        <v>2.3915200000000003</v>
      </c>
      <c r="H1208" s="2">
        <f t="shared" si="143"/>
        <v>2.8704509999999992</v>
      </c>
      <c r="I1208" s="2">
        <f t="array" ref="I1208">SUMPRODUCT(B1192:B1211, (ROW(B1192:B1211)-ROW(B1192)+1)) / (20*21/2)</f>
        <v>2.2112423809523811</v>
      </c>
      <c r="J1208" s="2">
        <f t="shared" si="146"/>
        <v>2.2645679984971685</v>
      </c>
      <c r="K1208" s="2">
        <f t="shared" si="148"/>
        <v>2.3778900420201974</v>
      </c>
    </row>
    <row r="1209" spans="1:11" ht="13.5" x14ac:dyDescent="0.25">
      <c r="A1209" s="3">
        <f>TITRES_STAT!B1212</f>
        <v>44074</v>
      </c>
      <c r="B1209" s="6">
        <f>TITRES_STAT!D1212</f>
        <v>2.2136</v>
      </c>
      <c r="C1209" s="2">
        <f t="shared" si="141"/>
        <v>0</v>
      </c>
      <c r="D1209" s="2">
        <f t="shared" si="142"/>
        <v>2.19414</v>
      </c>
      <c r="E1209" s="2">
        <f t="shared" si="144"/>
        <v>2.21943</v>
      </c>
      <c r="F1209" s="2">
        <f t="shared" si="145"/>
        <v>2.265155</v>
      </c>
      <c r="G1209" s="2">
        <f t="shared" si="147"/>
        <v>2.3840060000000003</v>
      </c>
      <c r="H1209" s="2">
        <f t="shared" si="143"/>
        <v>2.8646424999999995</v>
      </c>
      <c r="I1209" s="2">
        <f t="array" ref="I1209">SUMPRODUCT(B1193:B1212, (ROW(B1193:B1212)-ROW(B1193)+1)) / (20*21/2)</f>
        <v>2.1950490476190474</v>
      </c>
      <c r="J1209" s="2">
        <f t="shared" si="146"/>
        <v>2.2597139034022002</v>
      </c>
      <c r="K1209" s="2">
        <f t="shared" si="148"/>
        <v>2.3714472952743075</v>
      </c>
    </row>
    <row r="1210" spans="1:11" ht="13.5" x14ac:dyDescent="0.25">
      <c r="A1210" s="3">
        <f>TITRES_STAT!B1213</f>
        <v>44075</v>
      </c>
      <c r="B1210" s="6">
        <f>TITRES_STAT!D1213</f>
        <v>2.1503000000000001</v>
      </c>
      <c r="C1210" s="2">
        <f t="shared" si="141"/>
        <v>-6.3299999999999912E-2</v>
      </c>
      <c r="D1210" s="2">
        <f t="shared" si="142"/>
        <v>2.1843999999999997</v>
      </c>
      <c r="E1210" s="2">
        <f t="shared" si="144"/>
        <v>2.2082400000000004</v>
      </c>
      <c r="F1210" s="2">
        <f t="shared" si="145"/>
        <v>2.2559100000000001</v>
      </c>
      <c r="G1210" s="2">
        <f t="shared" si="147"/>
        <v>2.3757820000000005</v>
      </c>
      <c r="H1210" s="2">
        <f t="shared" si="143"/>
        <v>2.8584479999999997</v>
      </c>
      <c r="I1210" s="2">
        <f t="array" ref="I1210">SUMPRODUCT(B1194:B1213, (ROW(B1194:B1213)-ROW(B1194)+1)) / (20*21/2)</f>
        <v>2.1784347619047617</v>
      </c>
      <c r="J1210" s="2">
        <f t="shared" si="146"/>
        <v>2.2492935316496094</v>
      </c>
      <c r="K1210" s="2">
        <f t="shared" si="148"/>
        <v>2.3627748523223739</v>
      </c>
    </row>
    <row r="1211" spans="1:11" ht="13.5" x14ac:dyDescent="0.25">
      <c r="A1211" s="3">
        <f>TITRES_STAT!B1214</f>
        <v>44076</v>
      </c>
      <c r="B1211" s="6">
        <f>TITRES_STAT!D1214</f>
        <v>2.1356999999999999</v>
      </c>
      <c r="C1211" s="2">
        <f t="shared" si="141"/>
        <v>-1.4600000000000168E-2</v>
      </c>
      <c r="D1211" s="2">
        <f t="shared" si="142"/>
        <v>2.1765999999999996</v>
      </c>
      <c r="E1211" s="2">
        <f t="shared" si="144"/>
        <v>2.1960699999999997</v>
      </c>
      <c r="F1211" s="2">
        <f t="shared" si="145"/>
        <v>2.2425299999999999</v>
      </c>
      <c r="G1211" s="2">
        <f t="shared" si="147"/>
        <v>2.3676360000000001</v>
      </c>
      <c r="H1211" s="2">
        <f t="shared" si="143"/>
        <v>2.8524809999999996</v>
      </c>
      <c r="I1211" s="2">
        <f t="array" ref="I1211">SUMPRODUCT(B1195:B1214, (ROW(B1195:B1214)-ROW(B1195)+1)) / (20*21/2)</f>
        <v>2.1622404761904761</v>
      </c>
      <c r="J1211" s="2">
        <f t="shared" si="146"/>
        <v>2.238475100063932</v>
      </c>
      <c r="K1211" s="2">
        <f t="shared" si="148"/>
        <v>2.3538699561528693</v>
      </c>
    </row>
    <row r="1212" spans="1:11" ht="13.5" x14ac:dyDescent="0.25">
      <c r="A1212" s="3">
        <f>TITRES_STAT!B1215</f>
        <v>44077</v>
      </c>
      <c r="B1212" s="6">
        <f>TITRES_STAT!D1215</f>
        <v>2.0724999999999998</v>
      </c>
      <c r="C1212" s="2">
        <f t="shared" si="141"/>
        <v>-6.3200000000000145E-2</v>
      </c>
      <c r="D1212" s="2">
        <f t="shared" si="142"/>
        <v>2.1571400000000001</v>
      </c>
      <c r="E1212" s="2">
        <f t="shared" si="144"/>
        <v>2.1775799999999998</v>
      </c>
      <c r="F1212" s="2">
        <f t="shared" si="145"/>
        <v>2.2274500000000002</v>
      </c>
      <c r="G1212" s="2">
        <f t="shared" si="147"/>
        <v>2.3583180000000006</v>
      </c>
      <c r="H1212" s="2">
        <f t="shared" si="143"/>
        <v>2.84599</v>
      </c>
      <c r="I1212" s="2">
        <f t="array" ref="I1212">SUMPRODUCT(B1196:B1215, (ROW(B1196:B1215)-ROW(B1196)+1)) / (20*21/2)</f>
        <v>2.1584442857142858</v>
      </c>
      <c r="J1212" s="2">
        <f t="shared" si="146"/>
        <v>2.2226679476768907</v>
      </c>
      <c r="K1212" s="2">
        <f t="shared" si="148"/>
        <v>2.3428358402253058</v>
      </c>
    </row>
    <row r="1213" spans="1:11" ht="13.5" x14ac:dyDescent="0.25">
      <c r="A1213" s="3">
        <f>TITRES_STAT!B1216</f>
        <v>44078</v>
      </c>
      <c r="B1213" s="6">
        <f>TITRES_STAT!D1216</f>
        <v>2.0529999999999999</v>
      </c>
      <c r="C1213" s="2">
        <f t="shared" si="141"/>
        <v>-1.9499999999999851E-2</v>
      </c>
      <c r="D1213" s="2">
        <f t="shared" si="142"/>
        <v>2.1250200000000001</v>
      </c>
      <c r="E1213" s="2">
        <f t="shared" si="144"/>
        <v>2.1600599999999996</v>
      </c>
      <c r="F1213" s="2">
        <f t="shared" si="145"/>
        <v>2.2133399999999996</v>
      </c>
      <c r="G1213" s="2">
        <f t="shared" si="147"/>
        <v>2.3475920000000001</v>
      </c>
      <c r="H1213" s="2">
        <f t="shared" si="143"/>
        <v>2.8395634999999997</v>
      </c>
      <c r="I1213" s="2">
        <f t="array" ref="I1213">SUMPRODUCT(B1197:B1216, (ROW(B1197:B1216)-ROW(B1197)+1)) / (20*21/2)</f>
        <v>2.1679866666666667</v>
      </c>
      <c r="J1213" s="2">
        <f t="shared" si="146"/>
        <v>2.2065090955171867</v>
      </c>
      <c r="K1213" s="2">
        <f t="shared" si="148"/>
        <v>2.3314697288439215</v>
      </c>
    </row>
    <row r="1214" spans="1:11" ht="13.5" x14ac:dyDescent="0.25">
      <c r="A1214" s="3">
        <f>TITRES_STAT!B1217</f>
        <v>44081</v>
      </c>
      <c r="B1214" s="6">
        <f>TITRES_STAT!D1217</f>
        <v>2.0432999999999999</v>
      </c>
      <c r="C1214" s="2">
        <f t="shared" si="141"/>
        <v>-9.7000000000000419E-3</v>
      </c>
      <c r="D1214" s="2">
        <f t="shared" si="142"/>
        <v>2.0909599999999999</v>
      </c>
      <c r="E1214" s="2">
        <f t="shared" si="144"/>
        <v>2.14255</v>
      </c>
      <c r="F1214" s="2">
        <f t="shared" si="145"/>
        <v>2.1999599999999999</v>
      </c>
      <c r="G1214" s="2">
        <f t="shared" si="147"/>
        <v>2.3369500000000003</v>
      </c>
      <c r="H1214" s="2">
        <f t="shared" si="143"/>
        <v>2.8331344999999999</v>
      </c>
      <c r="I1214" s="2">
        <f t="array" ref="I1214">SUMPRODUCT(B1198:B1217, (ROW(B1198:B1217)-ROW(B1198)+1)) / (20*21/2)</f>
        <v>2.1792704761904762</v>
      </c>
      <c r="J1214" s="2">
        <f t="shared" si="146"/>
        <v>2.1909653721345976</v>
      </c>
      <c r="K1214" s="2">
        <f t="shared" si="148"/>
        <v>2.3201689551637674</v>
      </c>
    </row>
    <row r="1215" spans="1:11" ht="13.5" x14ac:dyDescent="0.25">
      <c r="A1215" s="3">
        <f>TITRES_STAT!B1218</f>
        <v>44082</v>
      </c>
      <c r="B1215" s="6">
        <f>TITRES_STAT!D1218</f>
        <v>2.1600999999999999</v>
      </c>
      <c r="C1215" s="2">
        <f t="shared" si="141"/>
        <v>0.11680000000000001</v>
      </c>
      <c r="D1215" s="2">
        <f t="shared" si="142"/>
        <v>2.0929199999999999</v>
      </c>
      <c r="E1215" s="2">
        <f t="shared" si="144"/>
        <v>2.1386599999999998</v>
      </c>
      <c r="F1215" s="2">
        <f t="shared" si="145"/>
        <v>2.1912049999999996</v>
      </c>
      <c r="G1215" s="2">
        <f t="shared" si="147"/>
        <v>2.3288280000000006</v>
      </c>
      <c r="H1215" s="2">
        <f t="shared" si="143"/>
        <v>2.8271510000000002</v>
      </c>
      <c r="I1215" s="2">
        <f t="array" ref="I1215">SUMPRODUCT(B1199:B1218, (ROW(B1199:B1218)-ROW(B1199)+1)) / (20*21/2)</f>
        <v>2.1960004761904761</v>
      </c>
      <c r="J1215" s="2">
        <f t="shared" si="146"/>
        <v>2.1880258128836836</v>
      </c>
      <c r="K1215" s="2">
        <f t="shared" si="148"/>
        <v>2.3138917412357767</v>
      </c>
    </row>
    <row r="1216" spans="1:11" ht="13.5" x14ac:dyDescent="0.25">
      <c r="A1216" s="3">
        <f>TITRES_STAT!B1219</f>
        <v>44083</v>
      </c>
      <c r="B1216" s="6">
        <f>TITRES_STAT!D1219</f>
        <v>2.2913999999999999</v>
      </c>
      <c r="C1216" s="2">
        <f t="shared" si="141"/>
        <v>0.13129999999999997</v>
      </c>
      <c r="D1216" s="2">
        <f t="shared" si="142"/>
        <v>2.1240599999999996</v>
      </c>
      <c r="E1216" s="2">
        <f t="shared" si="144"/>
        <v>2.1503299999999994</v>
      </c>
      <c r="F1216" s="2">
        <f t="shared" si="145"/>
        <v>2.1924199999999998</v>
      </c>
      <c r="G1216" s="2">
        <f t="shared" si="147"/>
        <v>2.3230560000000002</v>
      </c>
      <c r="H1216" s="2">
        <f t="shared" si="143"/>
        <v>2.8215235000000001</v>
      </c>
      <c r="I1216" s="2">
        <f t="array" ref="I1216">SUMPRODUCT(B1200:B1219, (ROW(B1200:B1219)-ROW(B1200)+1)) / (20*21/2)</f>
        <v>2.2054938095238095</v>
      </c>
      <c r="J1216" s="2">
        <f t="shared" si="146"/>
        <v>2.1978709735614279</v>
      </c>
      <c r="K1216" s="2">
        <f t="shared" si="148"/>
        <v>2.3130097121677071</v>
      </c>
    </row>
    <row r="1217" spans="1:11" ht="13.5" x14ac:dyDescent="0.25">
      <c r="A1217" s="3">
        <f>TITRES_STAT!B1220</f>
        <v>44084</v>
      </c>
      <c r="B1217" s="6">
        <f>TITRES_STAT!D1220</f>
        <v>2.3109000000000002</v>
      </c>
      <c r="C1217" s="2">
        <f t="shared" si="141"/>
        <v>1.9500000000000295E-2</v>
      </c>
      <c r="D1217" s="2">
        <f t="shared" si="142"/>
        <v>2.1717399999999998</v>
      </c>
      <c r="E1217" s="2">
        <f t="shared" si="144"/>
        <v>2.1644399999999999</v>
      </c>
      <c r="F1217" s="2">
        <f t="shared" si="145"/>
        <v>2.1936350000000004</v>
      </c>
      <c r="G1217" s="2">
        <f t="shared" si="147"/>
        <v>2.3179500000000002</v>
      </c>
      <c r="H1217" s="2">
        <f t="shared" si="143"/>
        <v>2.8160859999999999</v>
      </c>
      <c r="I1217" s="2">
        <f t="array" ref="I1217">SUMPRODUCT(B1201:B1220, (ROW(B1201:B1220)-ROW(B1201)+1)) / (20*21/2)</f>
        <v>2.2082466666666671</v>
      </c>
      <c r="J1217" s="2">
        <f t="shared" si="146"/>
        <v>2.2086356427460538</v>
      </c>
      <c r="K1217" s="2">
        <f t="shared" si="148"/>
        <v>2.3129269783572086</v>
      </c>
    </row>
    <row r="1218" spans="1:11" ht="13.5" x14ac:dyDescent="0.25">
      <c r="A1218" s="3">
        <f>TITRES_STAT!B1221</f>
        <v>44085</v>
      </c>
      <c r="B1218" s="6">
        <f>TITRES_STAT!D1221</f>
        <v>2.3693</v>
      </c>
      <c r="C1218" s="2">
        <f t="shared" si="141"/>
        <v>5.8399999999999785E-2</v>
      </c>
      <c r="D1218" s="2">
        <f t="shared" si="142"/>
        <v>2.2350000000000003</v>
      </c>
      <c r="E1218" s="2">
        <f t="shared" si="144"/>
        <v>2.1800100000000002</v>
      </c>
      <c r="F1218" s="2">
        <f t="shared" si="145"/>
        <v>2.2014199999999997</v>
      </c>
      <c r="G1218" s="2">
        <f t="shared" si="147"/>
        <v>2.3145679999999995</v>
      </c>
      <c r="H1218" s="2">
        <f t="shared" si="143"/>
        <v>2.8110789999999999</v>
      </c>
      <c r="I1218" s="2">
        <f t="array" ref="I1218">SUMPRODUCT(B1202:B1221, (ROW(B1202:B1221)-ROW(B1202)+1)) / (20*21/2)</f>
        <v>2.205119523809524</v>
      </c>
      <c r="J1218" s="2">
        <f t="shared" si="146"/>
        <v>2.2239370101035725</v>
      </c>
      <c r="K1218" s="2">
        <f t="shared" si="148"/>
        <v>2.3151376850882985</v>
      </c>
    </row>
    <row r="1219" spans="1:11" ht="13.5" x14ac:dyDescent="0.25">
      <c r="A1219" s="3">
        <f>TITRES_STAT!B1222</f>
        <v>44088</v>
      </c>
      <c r="B1219" s="6">
        <f>TITRES_STAT!D1222</f>
        <v>2.3010999999999999</v>
      </c>
      <c r="C1219" s="2">
        <f t="shared" si="141"/>
        <v>-6.8200000000000038E-2</v>
      </c>
      <c r="D1219" s="2">
        <f t="shared" si="142"/>
        <v>2.2865599999999997</v>
      </c>
      <c r="E1219" s="2">
        <f t="shared" si="144"/>
        <v>2.1887599999999998</v>
      </c>
      <c r="F1219" s="2">
        <f t="shared" si="145"/>
        <v>2.2040950000000001</v>
      </c>
      <c r="G1219" s="2">
        <f t="shared" si="147"/>
        <v>2.3100999999999998</v>
      </c>
      <c r="H1219" s="2">
        <f t="shared" si="143"/>
        <v>2.8058464999999995</v>
      </c>
      <c r="I1219" s="2">
        <f t="array" ref="I1219">SUMPRODUCT(B1203:B1222, (ROW(B1203:B1222)-ROW(B1203)+1)) / (20*21/2)</f>
        <v>2.2079714285714283</v>
      </c>
      <c r="J1219" s="2">
        <f t="shared" si="146"/>
        <v>2.2312858662841846</v>
      </c>
      <c r="K1219" s="2">
        <f t="shared" si="148"/>
        <v>2.3145871876338555</v>
      </c>
    </row>
    <row r="1220" spans="1:11" ht="13.5" x14ac:dyDescent="0.25">
      <c r="A1220" s="3">
        <f>TITRES_STAT!B1223</f>
        <v>44089</v>
      </c>
      <c r="B1220" s="6">
        <f>TITRES_STAT!D1223</f>
        <v>2.2330000000000001</v>
      </c>
      <c r="C1220" s="2">
        <f t="shared" ref="C1220:C1283" si="149">B1220-B1219</f>
        <v>-6.8099999999999827E-2</v>
      </c>
      <c r="D1220" s="2">
        <f t="shared" si="142"/>
        <v>2.3011400000000002</v>
      </c>
      <c r="E1220" s="2">
        <f t="shared" si="144"/>
        <v>2.1970299999999998</v>
      </c>
      <c r="F1220" s="2">
        <f t="shared" si="145"/>
        <v>2.2026350000000003</v>
      </c>
      <c r="G1220" s="2">
        <f t="shared" si="147"/>
        <v>2.3039000000000001</v>
      </c>
      <c r="H1220" s="2">
        <f t="shared" si="143"/>
        <v>2.800273499999999</v>
      </c>
      <c r="I1220" s="2">
        <f t="array" ref="I1220">SUMPRODUCT(B1204:B1223, (ROW(B1204:B1223)-ROW(B1204)+1)) / (20*21/2)</f>
        <v>2.2104957142857145</v>
      </c>
      <c r="J1220" s="2">
        <f t="shared" si="146"/>
        <v>2.2314491171142623</v>
      </c>
      <c r="K1220" s="2">
        <f t="shared" si="148"/>
        <v>2.3113876900795871</v>
      </c>
    </row>
    <row r="1221" spans="1:11" ht="13.5" x14ac:dyDescent="0.25">
      <c r="A1221" s="3">
        <f>TITRES_STAT!B1224</f>
        <v>44090</v>
      </c>
      <c r="B1221" s="6">
        <f>TITRES_STAT!D1224</f>
        <v>2.1698</v>
      </c>
      <c r="C1221" s="2">
        <f t="shared" si="149"/>
        <v>-6.3200000000000145E-2</v>
      </c>
      <c r="D1221" s="2">
        <f t="shared" si="142"/>
        <v>2.2768199999999998</v>
      </c>
      <c r="E1221" s="2">
        <f t="shared" si="144"/>
        <v>2.2004399999999995</v>
      </c>
      <c r="F1221" s="2">
        <f t="shared" si="145"/>
        <v>2.1982550000000005</v>
      </c>
      <c r="G1221" s="2">
        <f t="shared" si="147"/>
        <v>2.2963420000000005</v>
      </c>
      <c r="H1221" s="2">
        <f t="shared" si="143"/>
        <v>2.7943844999999987</v>
      </c>
      <c r="I1221" s="2">
        <f t="array" ref="I1221">SUMPRODUCT(B1205:B1224, (ROW(B1205:B1224)-ROW(B1205)+1)) / (20*21/2)</f>
        <v>2.2144338095238094</v>
      </c>
      <c r="J1221" s="2">
        <f t="shared" si="146"/>
        <v>2.2255777726271897</v>
      </c>
      <c r="K1221" s="2">
        <f t="shared" si="148"/>
        <v>2.3058352316450934</v>
      </c>
    </row>
    <row r="1222" spans="1:11" ht="13.5" x14ac:dyDescent="0.25">
      <c r="A1222" s="3">
        <f>TITRES_STAT!B1225</f>
        <v>44091</v>
      </c>
      <c r="B1222" s="6">
        <f>TITRES_STAT!D1225</f>
        <v>2.2282000000000002</v>
      </c>
      <c r="C1222" s="2">
        <f t="shared" si="149"/>
        <v>5.840000000000023E-2</v>
      </c>
      <c r="D1222" s="2">
        <f t="shared" ref="D1222:D1285" si="150">AVERAGE(B1218:B1222)</f>
        <v>2.2602800000000003</v>
      </c>
      <c r="E1222" s="2">
        <f t="shared" si="144"/>
        <v>2.2160099999999998</v>
      </c>
      <c r="F1222" s="2">
        <f t="shared" si="145"/>
        <v>2.1967949999999998</v>
      </c>
      <c r="G1222" s="2">
        <f t="shared" si="147"/>
        <v>2.289952</v>
      </c>
      <c r="H1222" s="2">
        <f t="shared" si="143"/>
        <v>2.7888109999999995</v>
      </c>
      <c r="I1222" s="2">
        <f t="array" ref="I1222">SUMPRODUCT(B1206:B1225, (ROW(B1206:B1225)-ROW(B1206)+1)) / (20*21/2)</f>
        <v>2.2122600000000001</v>
      </c>
      <c r="J1222" s="2">
        <f t="shared" si="146"/>
        <v>2.2258275085674573</v>
      </c>
      <c r="K1222" s="2">
        <f t="shared" si="148"/>
        <v>2.3027907127570506</v>
      </c>
    </row>
    <row r="1223" spans="1:11" ht="13.5" x14ac:dyDescent="0.25">
      <c r="A1223" s="3">
        <f>TITRES_STAT!B1226</f>
        <v>44092</v>
      </c>
      <c r="B1223" s="6">
        <f>TITRES_STAT!D1226</f>
        <v>2.2233000000000001</v>
      </c>
      <c r="C1223" s="2">
        <f t="shared" si="149"/>
        <v>-4.9000000000001265E-3</v>
      </c>
      <c r="D1223" s="2">
        <f t="shared" si="150"/>
        <v>2.2310800000000004</v>
      </c>
      <c r="E1223" s="2">
        <f t="shared" si="144"/>
        <v>2.2330400000000004</v>
      </c>
      <c r="F1223" s="2">
        <f t="shared" si="145"/>
        <v>2.1965499999999998</v>
      </c>
      <c r="G1223" s="2">
        <f t="shared" si="147"/>
        <v>2.2847599999999999</v>
      </c>
      <c r="H1223" s="2">
        <f t="shared" si="143"/>
        <v>2.7833744999999994</v>
      </c>
      <c r="I1223" s="2">
        <f t="array" ref="I1223">SUMPRODUCT(B1207:B1226, (ROW(B1207:B1226)-ROW(B1207)+1)) / (20*21/2)</f>
        <v>2.210201904761905</v>
      </c>
      <c r="J1223" s="2">
        <f t="shared" si="146"/>
        <v>2.2255867934657947</v>
      </c>
      <c r="K1223" s="2">
        <f t="shared" si="148"/>
        <v>2.2996734299038333</v>
      </c>
    </row>
    <row r="1224" spans="1:11" ht="13.5" x14ac:dyDescent="0.25">
      <c r="A1224" s="3">
        <f>TITRES_STAT!B1227</f>
        <v>44095</v>
      </c>
      <c r="B1224" s="6">
        <f>TITRES_STAT!D1227</f>
        <v>2.2378999999999998</v>
      </c>
      <c r="C1224" s="2">
        <f t="shared" si="149"/>
        <v>1.4599999999999724E-2</v>
      </c>
      <c r="D1224" s="2">
        <f t="shared" si="150"/>
        <v>2.2184400000000002</v>
      </c>
      <c r="E1224" s="2">
        <f t="shared" si="144"/>
        <v>2.2525000000000004</v>
      </c>
      <c r="F1224" s="2">
        <f t="shared" si="145"/>
        <v>2.1975250000000002</v>
      </c>
      <c r="G1224" s="2">
        <f t="shared" si="147"/>
        <v>2.2804139999999999</v>
      </c>
      <c r="H1224" s="2">
        <f t="shared" si="143"/>
        <v>2.7779420000000004</v>
      </c>
      <c r="I1224" s="2">
        <f t="array" ref="I1224">SUMPRODUCT(B1208:B1227, (ROW(B1208:B1227)-ROW(B1208)+1)) / (20*21/2)</f>
        <v>2.2118485714285714</v>
      </c>
      <c r="J1224" s="2">
        <f t="shared" si="146"/>
        <v>2.2267594798023858</v>
      </c>
      <c r="K1224" s="2">
        <f t="shared" si="148"/>
        <v>2.2972509424566239</v>
      </c>
    </row>
    <row r="1225" spans="1:11" ht="13.5" x14ac:dyDescent="0.25">
      <c r="A1225" s="3">
        <f>TITRES_STAT!B1228</f>
        <v>44096</v>
      </c>
      <c r="B1225" s="6">
        <f>TITRES_STAT!D1228</f>
        <v>2.1747000000000001</v>
      </c>
      <c r="C1225" s="2">
        <f t="shared" si="149"/>
        <v>-6.3199999999999701E-2</v>
      </c>
      <c r="D1225" s="2">
        <f t="shared" si="150"/>
        <v>2.2067799999999997</v>
      </c>
      <c r="E1225" s="2">
        <f t="shared" si="144"/>
        <v>2.2539600000000002</v>
      </c>
      <c r="F1225" s="2">
        <f t="shared" si="145"/>
        <v>2.1963099999999995</v>
      </c>
      <c r="G1225" s="2">
        <f t="shared" si="147"/>
        <v>2.2748039999999996</v>
      </c>
      <c r="H1225" s="2">
        <f t="shared" si="143"/>
        <v>2.7722860000000003</v>
      </c>
      <c r="I1225" s="2">
        <f t="array" ref="I1225">SUMPRODUCT(B1209:B1228, (ROW(B1209:B1228)-ROW(B1209)+1)) / (20*21/2)</f>
        <v>2.2123533333333332</v>
      </c>
      <c r="J1225" s="2">
        <f t="shared" si="146"/>
        <v>2.2218014341069208</v>
      </c>
      <c r="K1225" s="2">
        <f t="shared" si="148"/>
        <v>2.2924450231445994</v>
      </c>
    </row>
    <row r="1226" spans="1:11" ht="13.5" x14ac:dyDescent="0.25">
      <c r="A1226" s="3">
        <f>TITRES_STAT!B1229</f>
        <v>44097</v>
      </c>
      <c r="B1226" s="6">
        <f>TITRES_STAT!D1229</f>
        <v>2.1747000000000001</v>
      </c>
      <c r="C1226" s="2">
        <f t="shared" si="149"/>
        <v>0</v>
      </c>
      <c r="D1226" s="2">
        <f t="shared" si="150"/>
        <v>2.2077599999999999</v>
      </c>
      <c r="E1226" s="2">
        <f t="shared" si="144"/>
        <v>2.2422900000000006</v>
      </c>
      <c r="F1226" s="2">
        <f t="shared" si="145"/>
        <v>2.1963099999999995</v>
      </c>
      <c r="G1226" s="2">
        <f t="shared" si="147"/>
        <v>2.2691939999999997</v>
      </c>
      <c r="H1226" s="2">
        <f t="shared" ref="H1226:H1289" si="151">AVERAGE(B1027:B1226)</f>
        <v>2.7667454999999994</v>
      </c>
      <c r="I1226" s="2">
        <f t="array" ref="I1226">SUMPRODUCT(B1210:B1229, (ROW(B1210:B1229)-ROW(B1210)+1)) / (20*21/2)</f>
        <v>2.2096666666666671</v>
      </c>
      <c r="J1226" s="2">
        <f t="shared" si="146"/>
        <v>2.217315583239595</v>
      </c>
      <c r="K1226" s="2">
        <f t="shared" si="148"/>
        <v>2.2878275712565759</v>
      </c>
    </row>
    <row r="1227" spans="1:11" ht="13.5" x14ac:dyDescent="0.25">
      <c r="A1227" s="3">
        <f>TITRES_STAT!B1230</f>
        <v>44098</v>
      </c>
      <c r="B1227" s="6">
        <f>TITRES_STAT!D1230</f>
        <v>2.2136</v>
      </c>
      <c r="C1227" s="2">
        <f t="shared" si="149"/>
        <v>3.8899999999999935E-2</v>
      </c>
      <c r="D1227" s="2">
        <f t="shared" si="150"/>
        <v>2.2048399999999999</v>
      </c>
      <c r="E1227" s="2">
        <f t="shared" si="144"/>
        <v>2.2325600000000003</v>
      </c>
      <c r="F1227" s="2">
        <f t="shared" si="145"/>
        <v>2.1985000000000001</v>
      </c>
      <c r="G1227" s="2">
        <f t="shared" si="147"/>
        <v>2.2651020000000002</v>
      </c>
      <c r="H1227" s="2">
        <f t="shared" si="151"/>
        <v>2.7612839999999994</v>
      </c>
      <c r="I1227" s="2">
        <f t="array" ref="I1227">SUMPRODUCT(B1211:B1230, (ROW(B1211:B1230)-ROW(B1211)+1)) / (20*21/2)</f>
        <v>2.2090457142857143</v>
      </c>
      <c r="J1227" s="2">
        <f t="shared" si="146"/>
        <v>2.2169617181691574</v>
      </c>
      <c r="K1227" s="2">
        <f t="shared" si="148"/>
        <v>2.2849166861092591</v>
      </c>
    </row>
    <row r="1228" spans="1:11" ht="13.5" x14ac:dyDescent="0.25">
      <c r="A1228" s="3">
        <f>TITRES_STAT!B1231</f>
        <v>44099</v>
      </c>
      <c r="B1228" s="6">
        <f>TITRES_STAT!D1231</f>
        <v>2.2038000000000002</v>
      </c>
      <c r="C1228" s="2">
        <f t="shared" si="149"/>
        <v>-9.7999999999998089E-3</v>
      </c>
      <c r="D1228" s="2">
        <f t="shared" si="150"/>
        <v>2.2009400000000001</v>
      </c>
      <c r="E1228" s="2">
        <f t="shared" ref="E1228:E1291" si="152">AVERAGE(B1219:B1228)</f>
        <v>2.2160100000000003</v>
      </c>
      <c r="F1228" s="2">
        <f t="shared" si="145"/>
        <v>2.19801</v>
      </c>
      <c r="G1228" s="2">
        <f t="shared" si="147"/>
        <v>2.2609059999999999</v>
      </c>
      <c r="H1228" s="2">
        <f t="shared" si="151"/>
        <v>2.7557734999999992</v>
      </c>
      <c r="I1228" s="2">
        <f t="array" ref="I1228">SUMPRODUCT(B1212:B1231, (ROW(B1212:B1231)-ROW(B1212)+1)) / (20*21/2)</f>
        <v>2.2082390476190477</v>
      </c>
      <c r="J1228" s="2">
        <f t="shared" si="146"/>
        <v>2.2157082212006665</v>
      </c>
      <c r="K1228" s="2">
        <f t="shared" si="148"/>
        <v>2.2817356395951705</v>
      </c>
    </row>
    <row r="1229" spans="1:11" ht="13.5" x14ac:dyDescent="0.25">
      <c r="A1229" s="3">
        <f>TITRES_STAT!B1232</f>
        <v>44102</v>
      </c>
      <c r="B1229" s="6">
        <f>TITRES_STAT!D1232</f>
        <v>2.1698</v>
      </c>
      <c r="C1229" s="2">
        <f t="shared" si="149"/>
        <v>-3.4000000000000252E-2</v>
      </c>
      <c r="D1229" s="2">
        <f t="shared" si="150"/>
        <v>2.1873200000000002</v>
      </c>
      <c r="E1229" s="2">
        <f t="shared" si="152"/>
        <v>2.2028799999999999</v>
      </c>
      <c r="F1229" s="2">
        <f t="shared" si="145"/>
        <v>2.1958200000000003</v>
      </c>
      <c r="G1229" s="2">
        <f t="shared" si="147"/>
        <v>2.2563079999999998</v>
      </c>
      <c r="H1229" s="2">
        <f t="shared" si="151"/>
        <v>2.7500930000000001</v>
      </c>
      <c r="I1229" s="2">
        <f t="array" ref="I1229">SUMPRODUCT(B1213:B1232, (ROW(B1213:B1232)-ROW(B1213)+1)) / (20*21/2)</f>
        <v>2.201148571428571</v>
      </c>
      <c r="J1229" s="2">
        <f t="shared" si="146"/>
        <v>2.2113360096577459</v>
      </c>
      <c r="K1229" s="2">
        <f t="shared" si="148"/>
        <v>2.2773460066698696</v>
      </c>
    </row>
    <row r="1230" spans="1:11" ht="13.5" x14ac:dyDescent="0.25">
      <c r="A1230" s="3">
        <f>TITRES_STAT!B1233</f>
        <v>44103</v>
      </c>
      <c r="B1230" s="6">
        <f>TITRES_STAT!D1233</f>
        <v>2.1892999999999998</v>
      </c>
      <c r="C1230" s="2">
        <f t="shared" si="149"/>
        <v>1.9499999999999851E-2</v>
      </c>
      <c r="D1230" s="2">
        <f t="shared" si="150"/>
        <v>2.1902400000000002</v>
      </c>
      <c r="E1230" s="2">
        <f t="shared" si="152"/>
        <v>2.1985099999999997</v>
      </c>
      <c r="F1230" s="2">
        <f t="shared" si="145"/>
        <v>2.1977700000000002</v>
      </c>
      <c r="G1230" s="2">
        <f t="shared" si="147"/>
        <v>2.2521</v>
      </c>
      <c r="H1230" s="2">
        <f t="shared" si="151"/>
        <v>2.7445099999999996</v>
      </c>
      <c r="I1230" s="2">
        <f t="array" ref="I1230">SUMPRODUCT(B1214:B1233, (ROW(B1214:B1233)-ROW(B1214)+1)) / (20*21/2)</f>
        <v>2.1905557142857139</v>
      </c>
      <c r="J1230" s="2">
        <f t="shared" si="146"/>
        <v>2.2092373420712939</v>
      </c>
      <c r="K1230" s="2">
        <f t="shared" si="148"/>
        <v>2.2738932220945807</v>
      </c>
    </row>
    <row r="1231" spans="1:11" ht="13.5" x14ac:dyDescent="0.25">
      <c r="A1231" s="3">
        <f>TITRES_STAT!B1234</f>
        <v>44104</v>
      </c>
      <c r="B1231" s="6">
        <f>TITRES_STAT!D1234</f>
        <v>2.1892999999999998</v>
      </c>
      <c r="C1231" s="2">
        <f t="shared" si="149"/>
        <v>0</v>
      </c>
      <c r="D1231" s="2">
        <f t="shared" si="150"/>
        <v>2.1931599999999998</v>
      </c>
      <c r="E1231" s="2">
        <f t="shared" si="152"/>
        <v>2.2004599999999996</v>
      </c>
      <c r="F1231" s="2">
        <f t="shared" si="145"/>
        <v>2.2004500000000005</v>
      </c>
      <c r="G1231" s="2">
        <f t="shared" si="147"/>
        <v>2.2487240000000002</v>
      </c>
      <c r="H1231" s="2">
        <f t="shared" si="151"/>
        <v>2.7387419999999993</v>
      </c>
      <c r="I1231" s="2">
        <f t="array" ref="I1231">SUMPRODUCT(B1215:B1234, (ROW(B1215:B1234)-ROW(B1215)+1)) / (20*21/2)</f>
        <v>2.1825585714285718</v>
      </c>
      <c r="J1231" s="2">
        <f t="shared" si="146"/>
        <v>2.2073385475883134</v>
      </c>
      <c r="K1231" s="2">
        <f t="shared" si="148"/>
        <v>2.2705758408359697</v>
      </c>
    </row>
    <row r="1232" spans="1:11" ht="13.5" x14ac:dyDescent="0.25">
      <c r="A1232" s="3">
        <f>TITRES_STAT!B1235</f>
        <v>44105</v>
      </c>
      <c r="B1232" s="6">
        <f>TITRES_STAT!D1235</f>
        <v>2.1259999999999999</v>
      </c>
      <c r="C1232" s="2">
        <f t="shared" si="149"/>
        <v>-6.3299999999999912E-2</v>
      </c>
      <c r="D1232" s="2">
        <f t="shared" si="150"/>
        <v>2.1756399999999996</v>
      </c>
      <c r="E1232" s="2">
        <f t="shared" si="152"/>
        <v>2.1902400000000002</v>
      </c>
      <c r="F1232" s="2">
        <f t="shared" si="145"/>
        <v>2.2031250000000004</v>
      </c>
      <c r="G1232" s="2">
        <f t="shared" si="147"/>
        <v>2.2445440000000003</v>
      </c>
      <c r="H1232" s="2">
        <f t="shared" si="151"/>
        <v>2.7326574999999997</v>
      </c>
      <c r="I1232" s="2">
        <f t="array" ref="I1232">SUMPRODUCT(B1216:B1235, (ROW(B1216:B1235)-ROW(B1216)+1)) / (20*21/2)</f>
        <v>2.1802195238095239</v>
      </c>
      <c r="J1232" s="2">
        <f t="shared" si="146"/>
        <v>2.1995920192465692</v>
      </c>
      <c r="K1232" s="2">
        <f t="shared" si="148"/>
        <v>2.2649062000188729</v>
      </c>
    </row>
    <row r="1233" spans="1:11" ht="13.5" x14ac:dyDescent="0.25">
      <c r="A1233" s="3">
        <f>TITRES_STAT!B1236</f>
        <v>44106</v>
      </c>
      <c r="B1233" s="6">
        <f>TITRES_STAT!D1236</f>
        <v>2.0918999999999999</v>
      </c>
      <c r="C1233" s="2">
        <f t="shared" si="149"/>
        <v>-3.4100000000000019E-2</v>
      </c>
      <c r="D1233" s="2">
        <f t="shared" si="150"/>
        <v>2.1532599999999995</v>
      </c>
      <c r="E1233" s="2">
        <f t="shared" si="152"/>
        <v>2.1771000000000003</v>
      </c>
      <c r="F1233" s="2">
        <f t="shared" si="145"/>
        <v>2.2050700000000005</v>
      </c>
      <c r="G1233" s="2">
        <f t="shared" si="147"/>
        <v>2.2401459999999997</v>
      </c>
      <c r="H1233" s="2">
        <f t="shared" si="151"/>
        <v>2.7264715000000002</v>
      </c>
      <c r="I1233" s="2">
        <f t="array" ref="I1233">SUMPRODUCT(B1217:B1236, (ROW(B1217:B1236)-ROW(B1217)+1)) / (20*21/2)</f>
        <v>2.1745171428571428</v>
      </c>
      <c r="J1233" s="2">
        <f t="shared" si="146"/>
        <v>2.1893356364611818</v>
      </c>
      <c r="K1233" s="2">
        <f t="shared" si="148"/>
        <v>2.2581216431553877</v>
      </c>
    </row>
    <row r="1234" spans="1:11" ht="13.5" x14ac:dyDescent="0.25">
      <c r="A1234" s="3">
        <f>TITRES_STAT!B1237</f>
        <v>44109</v>
      </c>
      <c r="B1234" s="6">
        <f>TITRES_STAT!D1237</f>
        <v>2.1211000000000002</v>
      </c>
      <c r="C1234" s="2">
        <f t="shared" si="149"/>
        <v>2.9200000000000337E-2</v>
      </c>
      <c r="D1234" s="2">
        <f t="shared" si="150"/>
        <v>2.1435199999999996</v>
      </c>
      <c r="E1234" s="2">
        <f t="shared" si="152"/>
        <v>2.1654199999999997</v>
      </c>
      <c r="F1234" s="2">
        <f t="shared" si="145"/>
        <v>2.2089600000000003</v>
      </c>
      <c r="G1234" s="2">
        <f t="shared" si="147"/>
        <v>2.2353779999999999</v>
      </c>
      <c r="H1234" s="2">
        <f t="shared" si="151"/>
        <v>2.7204084999999996</v>
      </c>
      <c r="I1234" s="2">
        <f t="array" ref="I1234">SUMPRODUCT(B1218:B1237, (ROW(B1218:B1237)-ROW(B1218)+1)) / (20*21/2)</f>
        <v>2.1685628571428572</v>
      </c>
      <c r="J1234" s="2">
        <f t="shared" si="146"/>
        <v>2.1828370044172596</v>
      </c>
      <c r="K1234" s="2">
        <f t="shared" si="148"/>
        <v>2.2527482453845882</v>
      </c>
    </row>
    <row r="1235" spans="1:11" ht="13.5" x14ac:dyDescent="0.25">
      <c r="A1235" s="3">
        <f>TITRES_STAT!B1238</f>
        <v>44110</v>
      </c>
      <c r="B1235" s="6">
        <f>TITRES_STAT!D1238</f>
        <v>2.1844000000000001</v>
      </c>
      <c r="C1235" s="2">
        <f t="shared" si="149"/>
        <v>6.3299999999999912E-2</v>
      </c>
      <c r="D1235" s="2">
        <f t="shared" si="150"/>
        <v>2.1425399999999999</v>
      </c>
      <c r="E1235" s="2">
        <f t="shared" si="152"/>
        <v>2.1663900000000003</v>
      </c>
      <c r="F1235" s="2">
        <f t="shared" si="145"/>
        <v>2.2101750000000004</v>
      </c>
      <c r="G1235" s="2">
        <f t="shared" si="147"/>
        <v>2.2309019999999999</v>
      </c>
      <c r="H1235" s="2">
        <f t="shared" si="151"/>
        <v>2.7146850000000002</v>
      </c>
      <c r="I1235" s="2">
        <f t="array" ref="I1235">SUMPRODUCT(B1219:B1238, (ROW(B1219:B1238)-ROW(B1219)+1)) / (20*21/2)</f>
        <v>2.1680576190476191</v>
      </c>
      <c r="J1235" s="2">
        <f t="shared" si="146"/>
        <v>2.1829858611394255</v>
      </c>
      <c r="K1235" s="2">
        <f t="shared" si="148"/>
        <v>2.2500679220361732</v>
      </c>
    </row>
    <row r="1236" spans="1:11" ht="13.5" x14ac:dyDescent="0.25">
      <c r="A1236" s="3">
        <f>TITRES_STAT!B1239</f>
        <v>44111</v>
      </c>
      <c r="B1236" s="6">
        <f>TITRES_STAT!D1239</f>
        <v>2.1503000000000001</v>
      </c>
      <c r="C1236" s="2">
        <f t="shared" si="149"/>
        <v>-3.4100000000000019E-2</v>
      </c>
      <c r="D1236" s="2">
        <f t="shared" si="150"/>
        <v>2.1347399999999999</v>
      </c>
      <c r="E1236" s="2">
        <f t="shared" si="152"/>
        <v>2.1639500000000003</v>
      </c>
      <c r="F1236" s="2">
        <f t="shared" ref="F1236:F1299" si="153">AVERAGE(B1217:B1236)</f>
        <v>2.2031200000000006</v>
      </c>
      <c r="G1236" s="2">
        <f t="shared" si="147"/>
        <v>2.2271059999999996</v>
      </c>
      <c r="H1236" s="2">
        <f t="shared" si="151"/>
        <v>2.7087910000000006</v>
      </c>
      <c r="I1236" s="2">
        <f t="array" ref="I1236">SUMPRODUCT(B1220:B1239, (ROW(B1220:B1239)-ROW(B1220)+1)) / (20*21/2)</f>
        <v>2.1684095238095238</v>
      </c>
      <c r="J1236" s="2">
        <f t="shared" si="146"/>
        <v>2.1798729219832897</v>
      </c>
      <c r="K1236" s="2">
        <f t="shared" si="148"/>
        <v>2.246155454505343</v>
      </c>
    </row>
    <row r="1237" spans="1:11" ht="13.5" x14ac:dyDescent="0.25">
      <c r="A1237" s="3">
        <f>TITRES_STAT!B1240</f>
        <v>44112</v>
      </c>
      <c r="B1237" s="6">
        <f>TITRES_STAT!D1240</f>
        <v>2.1406000000000001</v>
      </c>
      <c r="C1237" s="2">
        <f t="shared" si="149"/>
        <v>-9.7000000000000419E-3</v>
      </c>
      <c r="D1237" s="2">
        <f t="shared" si="150"/>
        <v>2.1376600000000003</v>
      </c>
      <c r="E1237" s="2">
        <f t="shared" si="152"/>
        <v>2.15665</v>
      </c>
      <c r="F1237" s="2">
        <f t="shared" si="153"/>
        <v>2.1946050000000001</v>
      </c>
      <c r="G1237" s="2">
        <f t="shared" si="147"/>
        <v>2.2222399999999998</v>
      </c>
      <c r="H1237" s="2">
        <f t="shared" si="151"/>
        <v>2.7028485</v>
      </c>
      <c r="I1237" s="2">
        <f t="array" ref="I1237">SUMPRODUCT(B1221:B1240, (ROW(B1221:B1240)-ROW(B1221)+1)) / (20*21/2)</f>
        <v>2.1665128571428571</v>
      </c>
      <c r="J1237" s="2">
        <f t="shared" ref="J1237:J1300" si="154">$J$4*B1237+J1236*(1-$J$4)</f>
        <v>2.1761326436991668</v>
      </c>
      <c r="K1237" s="2">
        <f t="shared" si="148"/>
        <v>2.2420160249168983</v>
      </c>
    </row>
    <row r="1238" spans="1:11" ht="13.5" x14ac:dyDescent="0.25">
      <c r="A1238" s="3">
        <f>TITRES_STAT!B1241</f>
        <v>44113</v>
      </c>
      <c r="B1238" s="6">
        <f>TITRES_STAT!D1241</f>
        <v>2.1892999999999998</v>
      </c>
      <c r="C1238" s="2">
        <f t="shared" si="149"/>
        <v>4.8699999999999743E-2</v>
      </c>
      <c r="D1238" s="2">
        <f t="shared" si="150"/>
        <v>2.1571399999999996</v>
      </c>
      <c r="E1238" s="2">
        <f t="shared" si="152"/>
        <v>2.1551999999999998</v>
      </c>
      <c r="F1238" s="2">
        <f t="shared" si="153"/>
        <v>2.1856049999999998</v>
      </c>
      <c r="G1238" s="2">
        <f t="shared" si="147"/>
        <v>2.2183480000000002</v>
      </c>
      <c r="H1238" s="2">
        <f t="shared" si="151"/>
        <v>2.6971729999999998</v>
      </c>
      <c r="I1238" s="2">
        <f t="array" ref="I1238">SUMPRODUCT(B1222:B1241, (ROW(B1222:B1241)-ROW(B1222)+1)) / (20*21/2)</f>
        <v>2.1714490476190478</v>
      </c>
      <c r="J1238" s="2">
        <f t="shared" si="154"/>
        <v>2.1773866776325796</v>
      </c>
      <c r="K1238" s="2">
        <f t="shared" si="148"/>
        <v>2.2399487298221179</v>
      </c>
    </row>
    <row r="1239" spans="1:11" ht="13.5" x14ac:dyDescent="0.25">
      <c r="A1239" s="3">
        <f>TITRES_STAT!B1242</f>
        <v>44116</v>
      </c>
      <c r="B1239" s="6">
        <f>TITRES_STAT!D1242</f>
        <v>2.1892999999999998</v>
      </c>
      <c r="C1239" s="2">
        <f t="shared" si="149"/>
        <v>0</v>
      </c>
      <c r="D1239" s="2">
        <f t="shared" si="150"/>
        <v>2.1707799999999997</v>
      </c>
      <c r="E1239" s="2">
        <f t="shared" si="152"/>
        <v>2.1571499999999997</v>
      </c>
      <c r="F1239" s="2">
        <f t="shared" si="153"/>
        <v>2.1800150000000005</v>
      </c>
      <c r="G1239" s="2">
        <f t="shared" si="147"/>
        <v>2.2158200000000003</v>
      </c>
      <c r="H1239" s="2">
        <f t="shared" si="151"/>
        <v>2.6914974999999997</v>
      </c>
      <c r="I1239" s="2">
        <f t="array" ref="I1239">SUMPRODUCT(B1223:B1242, (ROW(B1223:B1242)-ROW(B1223)+1)) / (20*21/2)</f>
        <v>2.1742499999999998</v>
      </c>
      <c r="J1239" s="2">
        <f t="shared" si="154"/>
        <v>2.1785212797628102</v>
      </c>
      <c r="K1239" s="2">
        <f t="shared" si="148"/>
        <v>2.2379625051232113</v>
      </c>
    </row>
    <row r="1240" spans="1:11" ht="13.5" x14ac:dyDescent="0.25">
      <c r="A1240" s="3">
        <f>TITRES_STAT!B1243</f>
        <v>44117</v>
      </c>
      <c r="B1240" s="6">
        <f>TITRES_STAT!D1243</f>
        <v>2.1600999999999999</v>
      </c>
      <c r="C1240" s="2">
        <f t="shared" si="149"/>
        <v>-2.9199999999999893E-2</v>
      </c>
      <c r="D1240" s="2">
        <f t="shared" si="150"/>
        <v>2.1659199999999998</v>
      </c>
      <c r="E1240" s="2">
        <f t="shared" si="152"/>
        <v>2.1542299999999996</v>
      </c>
      <c r="F1240" s="2">
        <f t="shared" si="153"/>
        <v>2.1763700000000004</v>
      </c>
      <c r="G1240" s="2">
        <f t="shared" si="147"/>
        <v>2.2123180000000002</v>
      </c>
      <c r="H1240" s="2">
        <f t="shared" si="151"/>
        <v>2.6856759999999995</v>
      </c>
      <c r="I1240" s="2">
        <f t="array" ref="I1240">SUMPRODUCT(B1224:B1243, (ROW(B1224:B1243)-ROW(B1224)+1)) / (20*21/2)</f>
        <v>2.1776104761904764</v>
      </c>
      <c r="J1240" s="2">
        <f t="shared" si="154"/>
        <v>2.1767668721663522</v>
      </c>
      <c r="K1240" s="2">
        <f t="shared" si="148"/>
        <v>2.2349090735497521</v>
      </c>
    </row>
    <row r="1241" spans="1:11" ht="13.5" x14ac:dyDescent="0.25">
      <c r="A1241" s="3">
        <f>TITRES_STAT!B1244</f>
        <v>44118</v>
      </c>
      <c r="B1241" s="6">
        <f>TITRES_STAT!D1244</f>
        <v>2.2282000000000002</v>
      </c>
      <c r="C1241" s="2">
        <f t="shared" si="149"/>
        <v>6.8100000000000271E-2</v>
      </c>
      <c r="D1241" s="2">
        <f t="shared" si="150"/>
        <v>2.1814999999999998</v>
      </c>
      <c r="E1241" s="2">
        <f t="shared" si="152"/>
        <v>2.1581199999999998</v>
      </c>
      <c r="F1241" s="2">
        <f t="shared" si="153"/>
        <v>2.1792899999999999</v>
      </c>
      <c r="G1241" s="2">
        <f t="shared" si="147"/>
        <v>2.2088160000000001</v>
      </c>
      <c r="H1241" s="2">
        <f t="shared" si="151"/>
        <v>2.6801714999999988</v>
      </c>
      <c r="I1241" s="2">
        <f t="array" ref="I1241">SUMPRODUCT(B1225:B1244, (ROW(B1225:B1244)-ROW(B1225)+1)) / (20*21/2)</f>
        <v>2.1800838095238095</v>
      </c>
      <c r="J1241" s="2">
        <f t="shared" si="154"/>
        <v>2.1816652652933661</v>
      </c>
      <c r="K1241" s="2">
        <f t="shared" si="148"/>
        <v>2.2346459726262324</v>
      </c>
    </row>
    <row r="1242" spans="1:11" ht="13.5" x14ac:dyDescent="0.25">
      <c r="A1242" s="3">
        <f>TITRES_STAT!B1245</f>
        <v>44120</v>
      </c>
      <c r="B1242" s="6">
        <f>TITRES_STAT!D1245</f>
        <v>2.2086999999999999</v>
      </c>
      <c r="C1242" s="2">
        <f t="shared" si="149"/>
        <v>-1.9500000000000295E-2</v>
      </c>
      <c r="D1242" s="2">
        <f t="shared" si="150"/>
        <v>2.1951200000000002</v>
      </c>
      <c r="E1242" s="2">
        <f t="shared" si="152"/>
        <v>2.1663900000000003</v>
      </c>
      <c r="F1242" s="2">
        <f t="shared" si="153"/>
        <v>2.1783150000000004</v>
      </c>
      <c r="G1242" s="2">
        <f t="shared" si="147"/>
        <v>2.205508</v>
      </c>
      <c r="H1242" s="2">
        <f t="shared" si="151"/>
        <v>2.6745694999999996</v>
      </c>
      <c r="I1242" s="2">
        <f t="array" ref="I1242">SUMPRODUCT(B1226:B1245, (ROW(B1226:B1245)-ROW(B1226)+1)) / (20*21/2)</f>
        <v>2.1822623809523813</v>
      </c>
      <c r="J1242" s="2">
        <f t="shared" si="154"/>
        <v>2.1842400019320931</v>
      </c>
      <c r="K1242" s="2">
        <f t="shared" si="148"/>
        <v>2.2336284835036353</v>
      </c>
    </row>
    <row r="1243" spans="1:11" ht="13.5" x14ac:dyDescent="0.25">
      <c r="A1243" s="3">
        <f>TITRES_STAT!B1246</f>
        <v>44123</v>
      </c>
      <c r="B1243" s="6">
        <f>TITRES_STAT!D1246</f>
        <v>2.2136</v>
      </c>
      <c r="C1243" s="2">
        <f t="shared" si="149"/>
        <v>4.9000000000001265E-3</v>
      </c>
      <c r="D1243" s="2">
        <f t="shared" si="150"/>
        <v>2.1999799999999996</v>
      </c>
      <c r="E1243" s="2">
        <f t="shared" si="152"/>
        <v>2.1785600000000001</v>
      </c>
      <c r="F1243" s="2">
        <f t="shared" si="153"/>
        <v>2.1778300000000002</v>
      </c>
      <c r="G1243" s="2">
        <f t="shared" si="147"/>
        <v>2.2030760000000003</v>
      </c>
      <c r="H1243" s="2">
        <f t="shared" si="151"/>
        <v>2.6691309999999993</v>
      </c>
      <c r="I1243" s="2">
        <f t="array" ref="I1243">SUMPRODUCT(B1227:B1246, (ROW(B1227:B1246)-ROW(B1227)+1)) / (20*21/2)</f>
        <v>2.1829347619047619</v>
      </c>
      <c r="J1243" s="2">
        <f t="shared" si="154"/>
        <v>2.1870361922242747</v>
      </c>
      <c r="K1243" s="2">
        <f t="shared" si="148"/>
        <v>2.2328430527780028</v>
      </c>
    </row>
    <row r="1244" spans="1:11" ht="13.5" x14ac:dyDescent="0.25">
      <c r="A1244" s="3">
        <f>TITRES_STAT!B1247</f>
        <v>44124</v>
      </c>
      <c r="B1244" s="6">
        <f>TITRES_STAT!D1247</f>
        <v>2.2038000000000002</v>
      </c>
      <c r="C1244" s="2">
        <f t="shared" si="149"/>
        <v>-9.7999999999998089E-3</v>
      </c>
      <c r="D1244" s="2">
        <f t="shared" si="150"/>
        <v>2.2028799999999995</v>
      </c>
      <c r="E1244" s="2">
        <f t="shared" si="152"/>
        <v>2.1868300000000001</v>
      </c>
      <c r="F1244" s="2">
        <f t="shared" si="153"/>
        <v>2.1761249999999999</v>
      </c>
      <c r="G1244" s="2">
        <f t="shared" si="147"/>
        <v>2.2009340000000002</v>
      </c>
      <c r="H1244" s="2">
        <f t="shared" si="151"/>
        <v>2.6634354999999998</v>
      </c>
      <c r="I1244" s="2">
        <f t="array" ref="I1244">SUMPRODUCT(B1228:B1247, (ROW(B1228:B1247)-ROW(B1228)+1)) / (20*21/2)</f>
        <v>2.1840276190476189</v>
      </c>
      <c r="J1244" s="2">
        <f t="shared" si="154"/>
        <v>2.1886327453457723</v>
      </c>
      <c r="K1244" s="2">
        <f t="shared" si="148"/>
        <v>2.2317041095318064</v>
      </c>
    </row>
    <row r="1245" spans="1:11" ht="13.5" x14ac:dyDescent="0.25">
      <c r="A1245" s="3">
        <f>TITRES_STAT!B1248</f>
        <v>44125</v>
      </c>
      <c r="B1245" s="6">
        <f>TITRES_STAT!D1248</f>
        <v>2.1989999999999998</v>
      </c>
      <c r="C1245" s="2">
        <f t="shared" si="149"/>
        <v>-4.8000000000003595E-3</v>
      </c>
      <c r="D1245" s="2">
        <f t="shared" si="150"/>
        <v>2.2106599999999998</v>
      </c>
      <c r="E1245" s="2">
        <f t="shared" si="152"/>
        <v>2.1882899999999998</v>
      </c>
      <c r="F1245" s="2">
        <f t="shared" si="153"/>
        <v>2.1773400000000001</v>
      </c>
      <c r="G1245" s="2">
        <f t="shared" si="147"/>
        <v>2.1982100000000004</v>
      </c>
      <c r="H1245" s="2">
        <f t="shared" si="151"/>
        <v>2.6577850000000001</v>
      </c>
      <c r="I1245" s="2">
        <f t="array" ref="I1245">SUMPRODUCT(B1229:B1248, (ROW(B1229:B1248)-ROW(B1229)+1)) / (20*21/2)</f>
        <v>2.1893980952380954</v>
      </c>
      <c r="J1245" s="2">
        <f t="shared" si="154"/>
        <v>2.1896201029318894</v>
      </c>
      <c r="K1245" s="2">
        <f t="shared" si="148"/>
        <v>2.2304215954325199</v>
      </c>
    </row>
    <row r="1246" spans="1:11" ht="13.5" x14ac:dyDescent="0.25">
      <c r="A1246" s="3">
        <f>TITRES_STAT!B1249</f>
        <v>44126</v>
      </c>
      <c r="B1246" s="6">
        <f>TITRES_STAT!D1249</f>
        <v>2.1844000000000001</v>
      </c>
      <c r="C1246" s="2">
        <f t="shared" si="149"/>
        <v>-1.4599999999999724E-2</v>
      </c>
      <c r="D1246" s="2">
        <f t="shared" si="150"/>
        <v>2.2018999999999997</v>
      </c>
      <c r="E1246" s="2">
        <f t="shared" si="152"/>
        <v>2.1917</v>
      </c>
      <c r="F1246" s="2">
        <f t="shared" si="153"/>
        <v>2.1778249999999999</v>
      </c>
      <c r="G1246" s="2">
        <f t="shared" si="147"/>
        <v>2.1965560000000002</v>
      </c>
      <c r="H1246" s="2">
        <f t="shared" si="151"/>
        <v>2.6520614999999994</v>
      </c>
      <c r="I1246" s="2">
        <f t="array" ref="I1246">SUMPRODUCT(B1230:B1249, (ROW(B1230:B1249)-ROW(B1230)+1)) / (20*21/2)</f>
        <v>2.1978771428571431</v>
      </c>
      <c r="J1246" s="2">
        <f t="shared" si="154"/>
        <v>2.1891229502717096</v>
      </c>
      <c r="K1246" s="2">
        <f t="shared" si="148"/>
        <v>2.2286168269841862</v>
      </c>
    </row>
    <row r="1247" spans="1:11" ht="13.5" x14ac:dyDescent="0.25">
      <c r="A1247" s="3">
        <f>TITRES_STAT!B1250</f>
        <v>44127</v>
      </c>
      <c r="B1247" s="6">
        <f>TITRES_STAT!D1250</f>
        <v>2.1892999999999998</v>
      </c>
      <c r="C1247" s="2">
        <f t="shared" si="149"/>
        <v>4.8999999999996824E-3</v>
      </c>
      <c r="D1247" s="2">
        <f t="shared" si="150"/>
        <v>2.1980200000000001</v>
      </c>
      <c r="E1247" s="2">
        <f t="shared" si="152"/>
        <v>2.1965699999999999</v>
      </c>
      <c r="F1247" s="2">
        <f t="shared" si="153"/>
        <v>2.1766100000000002</v>
      </c>
      <c r="G1247" s="2">
        <f t="shared" si="147"/>
        <v>2.1946100000000004</v>
      </c>
      <c r="H1247" s="2">
        <f t="shared" si="151"/>
        <v>2.6463859999999992</v>
      </c>
      <c r="I1247" s="2">
        <f t="array" ref="I1247">SUMPRODUCT(B1231:B1250, (ROW(B1231:B1250)-ROW(B1231)+1)) / (20*21/2)</f>
        <v>2.2077500000000003</v>
      </c>
      <c r="J1247" s="2">
        <f t="shared" si="154"/>
        <v>2.1891398121505943</v>
      </c>
      <c r="K1247" s="2">
        <f t="shared" si="148"/>
        <v>2.227074990631865</v>
      </c>
    </row>
    <row r="1248" spans="1:11" ht="13.5" x14ac:dyDescent="0.25">
      <c r="A1248" s="3">
        <f>TITRES_STAT!B1251</f>
        <v>44130</v>
      </c>
      <c r="B1248" s="6">
        <f>TITRES_STAT!D1251</f>
        <v>2.2330000000000001</v>
      </c>
      <c r="C1248" s="2">
        <f t="shared" si="149"/>
        <v>4.3700000000000294E-2</v>
      </c>
      <c r="D1248" s="2">
        <f t="shared" si="150"/>
        <v>2.2019000000000002</v>
      </c>
      <c r="E1248" s="2">
        <f t="shared" si="152"/>
        <v>2.2009400000000001</v>
      </c>
      <c r="F1248" s="2">
        <f t="shared" si="153"/>
        <v>2.17807</v>
      </c>
      <c r="G1248" s="2">
        <f t="shared" si="147"/>
        <v>2.194998</v>
      </c>
      <c r="H1248" s="2">
        <f t="shared" si="151"/>
        <v>2.6409519999999991</v>
      </c>
      <c r="I1248" s="2">
        <f t="array" ref="I1248">SUMPRODUCT(B1232:B1251, (ROW(B1232:B1251)-ROW(B1232)+1)) / (20*21/2)</f>
        <v>2.210664285714286</v>
      </c>
      <c r="J1248" s="2">
        <f t="shared" si="154"/>
        <v>2.1933169728981565</v>
      </c>
      <c r="K1248" s="2">
        <f t="shared" si="148"/>
        <v>2.2273073439404194</v>
      </c>
    </row>
    <row r="1249" spans="1:11" ht="13.5" x14ac:dyDescent="0.25">
      <c r="A1249" s="3">
        <f>TITRES_STAT!B1252</f>
        <v>44131</v>
      </c>
      <c r="B1249" s="6">
        <f>TITRES_STAT!D1252</f>
        <v>2.2671000000000001</v>
      </c>
      <c r="C1249" s="2">
        <f t="shared" si="149"/>
        <v>3.4100000000000019E-2</v>
      </c>
      <c r="D1249" s="2">
        <f t="shared" si="150"/>
        <v>2.2145600000000001</v>
      </c>
      <c r="E1249" s="2">
        <f t="shared" si="152"/>
        <v>2.20872</v>
      </c>
      <c r="F1249" s="2">
        <f t="shared" si="153"/>
        <v>2.1829349999999996</v>
      </c>
      <c r="G1249" s="2">
        <f t="shared" si="147"/>
        <v>2.1953880000000003</v>
      </c>
      <c r="H1249" s="2">
        <f t="shared" si="151"/>
        <v>2.6356654999999991</v>
      </c>
      <c r="I1249" s="2">
        <f t="array" ref="I1249">SUMPRODUCT(B1233:B1252, (ROW(B1233:B1252)-ROW(B1233)+1)) / (20*21/2)</f>
        <v>2.2134400000000003</v>
      </c>
      <c r="J1249" s="2">
        <f t="shared" si="154"/>
        <v>2.2003439278602368</v>
      </c>
      <c r="K1249" s="2">
        <f t="shared" si="148"/>
        <v>2.2288678402564819</v>
      </c>
    </row>
    <row r="1250" spans="1:11" ht="13.5" x14ac:dyDescent="0.25">
      <c r="A1250" s="3">
        <f>TITRES_STAT!B1253</f>
        <v>44132</v>
      </c>
      <c r="B1250" s="6">
        <f>TITRES_STAT!D1253</f>
        <v>2.2866</v>
      </c>
      <c r="C1250" s="2">
        <f t="shared" si="149"/>
        <v>1.9499999999999851E-2</v>
      </c>
      <c r="D1250" s="2">
        <f t="shared" si="150"/>
        <v>2.2320799999999998</v>
      </c>
      <c r="E1250" s="2">
        <f t="shared" si="152"/>
        <v>2.2213699999999994</v>
      </c>
      <c r="F1250" s="2">
        <f t="shared" si="153"/>
        <v>2.1878000000000002</v>
      </c>
      <c r="G1250" s="2">
        <f t="shared" si="147"/>
        <v>2.1958760000000006</v>
      </c>
      <c r="H1250" s="2">
        <f t="shared" si="151"/>
        <v>2.6309619999999989</v>
      </c>
      <c r="I1250" s="2">
        <f t="array" ref="I1250">SUMPRODUCT(B1234:B1253, (ROW(B1234:B1253)-ROW(B1234)+1)) / (20*21/2)</f>
        <v>2.2153185714285715</v>
      </c>
      <c r="J1250" s="2">
        <f t="shared" si="154"/>
        <v>2.2085587918735476</v>
      </c>
      <c r="K1250" s="2">
        <f t="shared" si="148"/>
        <v>2.2311318465209338</v>
      </c>
    </row>
    <row r="1251" spans="1:11" ht="13.5" x14ac:dyDescent="0.25">
      <c r="A1251" s="3">
        <f>TITRES_STAT!B1254</f>
        <v>44134</v>
      </c>
      <c r="B1251" s="6">
        <f>TITRES_STAT!D1254</f>
        <v>2.2183999999999999</v>
      </c>
      <c r="C1251" s="2">
        <f t="shared" si="149"/>
        <v>-6.8200000000000038E-2</v>
      </c>
      <c r="D1251" s="2">
        <f t="shared" si="150"/>
        <v>2.2388799999999995</v>
      </c>
      <c r="E1251" s="2">
        <f t="shared" si="152"/>
        <v>2.2203899999999996</v>
      </c>
      <c r="F1251" s="2">
        <f t="shared" si="153"/>
        <v>2.1892550000000002</v>
      </c>
      <c r="G1251" s="2">
        <f t="shared" si="147"/>
        <v>2.1950960000000004</v>
      </c>
      <c r="H1251" s="2">
        <f t="shared" si="151"/>
        <v>2.6258709999999996</v>
      </c>
      <c r="I1251" s="2">
        <f t="array" ref="I1251">SUMPRODUCT(B1235:B1254, (ROW(B1235:B1254)-ROW(B1235)+1)) / (20*21/2)</f>
        <v>2.2110557142857141</v>
      </c>
      <c r="J1251" s="2">
        <f t="shared" si="154"/>
        <v>2.2094960497903529</v>
      </c>
      <c r="K1251" s="2">
        <f t="shared" si="148"/>
        <v>2.2306325584220739</v>
      </c>
    </row>
    <row r="1252" spans="1:11" ht="13.5" x14ac:dyDescent="0.25">
      <c r="A1252" s="3">
        <f>TITRES_STAT!B1255</f>
        <v>44137</v>
      </c>
      <c r="B1252" s="6">
        <f>TITRES_STAT!D1255</f>
        <v>2.2183999999999999</v>
      </c>
      <c r="C1252" s="2">
        <f t="shared" si="149"/>
        <v>0</v>
      </c>
      <c r="D1252" s="2">
        <f t="shared" si="150"/>
        <v>2.2446999999999995</v>
      </c>
      <c r="E1252" s="2">
        <f t="shared" si="152"/>
        <v>2.2213599999999998</v>
      </c>
      <c r="F1252" s="2">
        <f t="shared" si="153"/>
        <v>2.1938750000000002</v>
      </c>
      <c r="G1252" s="2">
        <f t="shared" si="147"/>
        <v>2.1943160000000002</v>
      </c>
      <c r="H1252" s="2">
        <f t="shared" si="151"/>
        <v>2.6204099999999992</v>
      </c>
      <c r="I1252" s="2">
        <f t="array" ref="I1252">SUMPRODUCT(B1236:B1255, (ROW(B1236:B1255)-ROW(B1236)+1)) / (20*21/2)</f>
        <v>2.2112590476190475</v>
      </c>
      <c r="J1252" s="2">
        <f t="shared" si="154"/>
        <v>2.2103440450484144</v>
      </c>
      <c r="K1252" s="2">
        <f t="shared" si="148"/>
        <v>2.2301528502486594</v>
      </c>
    </row>
    <row r="1253" spans="1:11" ht="13.5" x14ac:dyDescent="0.25">
      <c r="A1253" s="3">
        <f>TITRES_STAT!B1256</f>
        <v>44138</v>
      </c>
      <c r="B1253" s="6">
        <f>TITRES_STAT!D1256</f>
        <v>2.2136</v>
      </c>
      <c r="C1253" s="2">
        <f t="shared" si="149"/>
        <v>-4.7999999999999154E-3</v>
      </c>
      <c r="D1253" s="2">
        <f t="shared" si="150"/>
        <v>2.2408200000000003</v>
      </c>
      <c r="E1253" s="2">
        <f t="shared" si="152"/>
        <v>2.2213599999999998</v>
      </c>
      <c r="F1253" s="2">
        <f t="shared" si="153"/>
        <v>2.1999599999999999</v>
      </c>
      <c r="G1253" s="2">
        <f t="shared" si="147"/>
        <v>2.1940240000000002</v>
      </c>
      <c r="H1253" s="2">
        <f t="shared" si="151"/>
        <v>2.6149484999999997</v>
      </c>
      <c r="I1253" s="2">
        <f t="array" ref="I1253">SUMPRODUCT(B1237:B1256, (ROW(B1237:B1256)-ROW(B1237)+1)) / (20*21/2)</f>
        <v>2.2109128571428571</v>
      </c>
      <c r="J1253" s="2">
        <f t="shared" si="154"/>
        <v>2.2106541359961844</v>
      </c>
      <c r="K1253" s="2">
        <f t="shared" si="148"/>
        <v>2.2295037188663591</v>
      </c>
    </row>
    <row r="1254" spans="1:11" ht="13.5" x14ac:dyDescent="0.25">
      <c r="A1254" s="3">
        <f>TITRES_STAT!B1257</f>
        <v>44139</v>
      </c>
      <c r="B1254" s="6">
        <f>TITRES_STAT!D1257</f>
        <v>2.1551999999999998</v>
      </c>
      <c r="C1254" s="2">
        <f t="shared" si="149"/>
        <v>-5.840000000000023E-2</v>
      </c>
      <c r="D1254" s="2">
        <f t="shared" si="150"/>
        <v>2.2184399999999997</v>
      </c>
      <c r="E1254" s="2">
        <f t="shared" si="152"/>
        <v>2.2164999999999999</v>
      </c>
      <c r="F1254" s="2">
        <f t="shared" si="153"/>
        <v>2.2016650000000006</v>
      </c>
      <c r="G1254" s="2">
        <f t="shared" si="147"/>
        <v>2.1927600000000007</v>
      </c>
      <c r="H1254" s="2">
        <f t="shared" si="151"/>
        <v>2.6092179999999998</v>
      </c>
      <c r="I1254" s="2">
        <f t="array" ref="I1254">SUMPRODUCT(B1238:B1257, (ROW(B1238:B1257)-ROW(B1238)+1)) / (20*21/2)</f>
        <v>2.2070871428571426</v>
      </c>
      <c r="J1254" s="2">
        <f t="shared" si="154"/>
        <v>2.2053727897108337</v>
      </c>
      <c r="K1254" s="2">
        <f t="shared" si="148"/>
        <v>2.2265898475382664</v>
      </c>
    </row>
    <row r="1255" spans="1:11" ht="13.5" x14ac:dyDescent="0.25">
      <c r="A1255" s="3">
        <f>TITRES_STAT!B1258</f>
        <v>44140</v>
      </c>
      <c r="B1255" s="6">
        <f>TITRES_STAT!D1258</f>
        <v>2.2038000000000002</v>
      </c>
      <c r="C1255" s="2">
        <f t="shared" si="149"/>
        <v>4.8600000000000421E-2</v>
      </c>
      <c r="D1255" s="2">
        <f t="shared" si="150"/>
        <v>2.2018800000000001</v>
      </c>
      <c r="E1255" s="2">
        <f t="shared" si="152"/>
        <v>2.21698</v>
      </c>
      <c r="F1255" s="2">
        <f t="shared" si="153"/>
        <v>2.2026350000000003</v>
      </c>
      <c r="G1255" s="2">
        <f t="shared" si="147"/>
        <v>2.1928560000000004</v>
      </c>
      <c r="H1255" s="2">
        <f t="shared" si="151"/>
        <v>2.6037535000000003</v>
      </c>
      <c r="I1255" s="2">
        <f t="array" ref="I1255">SUMPRODUCT(B1239:B1258, (ROW(B1239:B1258)-ROW(B1239)+1)) / (20*21/2)</f>
        <v>2.2031457142857147</v>
      </c>
      <c r="J1255" s="2">
        <f t="shared" si="154"/>
        <v>2.2052230002145641</v>
      </c>
      <c r="K1255" s="2">
        <f t="shared" si="148"/>
        <v>2.2256961280269616</v>
      </c>
    </row>
    <row r="1256" spans="1:11" ht="13.5" x14ac:dyDescent="0.25">
      <c r="A1256" s="3">
        <f>TITRES_STAT!B1259</f>
        <v>44141</v>
      </c>
      <c r="B1256" s="6">
        <f>TITRES_STAT!D1259</f>
        <v>2.1989999999999998</v>
      </c>
      <c r="C1256" s="2">
        <f t="shared" si="149"/>
        <v>-4.8000000000003595E-3</v>
      </c>
      <c r="D1256" s="2">
        <f t="shared" si="150"/>
        <v>2.198</v>
      </c>
      <c r="E1256" s="2">
        <f t="shared" si="152"/>
        <v>2.2184399999999997</v>
      </c>
      <c r="F1256" s="2">
        <f t="shared" si="153"/>
        <v>2.2050700000000001</v>
      </c>
      <c r="G1256" s="2">
        <f t="shared" si="147"/>
        <v>2.1933420000000003</v>
      </c>
      <c r="H1256" s="2">
        <f t="shared" si="151"/>
        <v>2.5983574999999997</v>
      </c>
      <c r="I1256" s="2">
        <f t="array" ref="I1256">SUMPRODUCT(B1240:B1259, (ROW(B1240:B1259)-ROW(B1240)+1)) / (20*21/2)</f>
        <v>2.2021014285714284</v>
      </c>
      <c r="J1256" s="2">
        <f t="shared" si="154"/>
        <v>2.2046303335274628</v>
      </c>
      <c r="K1256" s="2">
        <f t="shared" si="148"/>
        <v>2.224649221045512</v>
      </c>
    </row>
    <row r="1257" spans="1:11" ht="13.5" x14ac:dyDescent="0.25">
      <c r="A1257" s="3">
        <f>TITRES_STAT!B1260</f>
        <v>44144</v>
      </c>
      <c r="B1257" s="6">
        <f>TITRES_STAT!D1260</f>
        <v>2.1648999999999998</v>
      </c>
      <c r="C1257" s="2">
        <f t="shared" si="149"/>
        <v>-3.4100000000000019E-2</v>
      </c>
      <c r="D1257" s="2">
        <f t="shared" si="150"/>
        <v>2.1872999999999996</v>
      </c>
      <c r="E1257" s="2">
        <f t="shared" si="152"/>
        <v>2.2160000000000002</v>
      </c>
      <c r="F1257" s="2">
        <f t="shared" si="153"/>
        <v>2.2062850000000003</v>
      </c>
      <c r="G1257" s="2">
        <f t="shared" si="147"/>
        <v>2.1932440000000004</v>
      </c>
      <c r="H1257" s="2">
        <f t="shared" si="151"/>
        <v>2.5927214999999997</v>
      </c>
      <c r="I1257" s="2">
        <f t="array" ref="I1257">SUMPRODUCT(B1241:B1260, (ROW(B1241:B1260)-ROW(B1241)+1)) / (20*21/2)</f>
        <v>2.200577142857143</v>
      </c>
      <c r="J1257" s="2">
        <f t="shared" si="154"/>
        <v>2.2008464922391333</v>
      </c>
      <c r="K1257" s="2">
        <f t="shared" si="148"/>
        <v>2.2223061143378446</v>
      </c>
    </row>
    <row r="1258" spans="1:11" ht="13.5" x14ac:dyDescent="0.25">
      <c r="A1258" s="3">
        <f>TITRES_STAT!B1261</f>
        <v>44145</v>
      </c>
      <c r="B1258" s="6">
        <f>TITRES_STAT!D1261</f>
        <v>2.1648999999999998</v>
      </c>
      <c r="C1258" s="2">
        <f t="shared" si="149"/>
        <v>0</v>
      </c>
      <c r="D1258" s="2">
        <f t="shared" si="150"/>
        <v>2.1775599999999997</v>
      </c>
      <c r="E1258" s="2">
        <f t="shared" si="152"/>
        <v>2.2091900000000004</v>
      </c>
      <c r="F1258" s="2">
        <f t="shared" si="153"/>
        <v>2.2050650000000003</v>
      </c>
      <c r="G1258" s="2">
        <f t="shared" si="147"/>
        <v>2.1922700000000002</v>
      </c>
      <c r="H1258" s="2">
        <f t="shared" si="151"/>
        <v>2.5870624999999996</v>
      </c>
      <c r="I1258" s="2">
        <f t="array" ref="I1258">SUMPRODUCT(B1242:B1261, (ROW(B1242:B1261)-ROW(B1242)+1)) / (20*21/2)</f>
        <v>2.1989138095238094</v>
      </c>
      <c r="J1258" s="2">
        <f t="shared" si="154"/>
        <v>2.1974230167877873</v>
      </c>
      <c r="K1258" s="2">
        <f t="shared" si="148"/>
        <v>2.2200548941677329</v>
      </c>
    </row>
    <row r="1259" spans="1:11" ht="13.5" x14ac:dyDescent="0.25">
      <c r="A1259" s="3">
        <f>TITRES_STAT!B1262</f>
        <v>44146</v>
      </c>
      <c r="B1259" s="6">
        <f>TITRES_STAT!D1262</f>
        <v>2.1941000000000002</v>
      </c>
      <c r="C1259" s="2">
        <f t="shared" si="149"/>
        <v>2.9200000000000337E-2</v>
      </c>
      <c r="D1259" s="2">
        <f t="shared" si="150"/>
        <v>2.1853400000000001</v>
      </c>
      <c r="E1259" s="2">
        <f t="shared" si="152"/>
        <v>2.2018899999999997</v>
      </c>
      <c r="F1259" s="2">
        <f t="shared" si="153"/>
        <v>2.2053050000000001</v>
      </c>
      <c r="G1259" s="2">
        <f t="shared" si="147"/>
        <v>2.1918800000000003</v>
      </c>
      <c r="H1259" s="2">
        <f t="shared" si="151"/>
        <v>2.5815035000000002</v>
      </c>
      <c r="I1259" s="2">
        <f t="array" ref="I1259">SUMPRODUCT(B1243:B1262, (ROW(B1243:B1262)-ROW(B1243)+1)) / (20*21/2)</f>
        <v>2.1992833333333328</v>
      </c>
      <c r="J1259" s="2">
        <f t="shared" si="154"/>
        <v>2.1971065389984741</v>
      </c>
      <c r="K1259" s="2">
        <f t="shared" si="148"/>
        <v>2.2190370551807628</v>
      </c>
    </row>
    <row r="1260" spans="1:11" ht="13.5" x14ac:dyDescent="0.25">
      <c r="A1260" s="3">
        <f>TITRES_STAT!B1263</f>
        <v>44147</v>
      </c>
      <c r="B1260" s="6">
        <f>TITRES_STAT!D1263</f>
        <v>2.1892999999999998</v>
      </c>
      <c r="C1260" s="2">
        <f t="shared" si="149"/>
        <v>-4.8000000000003595E-3</v>
      </c>
      <c r="D1260" s="2">
        <f t="shared" si="150"/>
        <v>2.1824399999999997</v>
      </c>
      <c r="E1260" s="2">
        <f t="shared" si="152"/>
        <v>2.1921599999999999</v>
      </c>
      <c r="F1260" s="2">
        <f t="shared" si="153"/>
        <v>2.2067649999999999</v>
      </c>
      <c r="G1260" s="2">
        <f t="shared" si="147"/>
        <v>2.1926600000000001</v>
      </c>
      <c r="H1260" s="2">
        <f t="shared" si="151"/>
        <v>2.5759894999999995</v>
      </c>
      <c r="I1260" s="2">
        <f t="array" ref="I1260">SUMPRODUCT(B1244:B1263, (ROW(B1244:B1263)-ROW(B1244)+1)) / (20*21/2)</f>
        <v>2.1936338095238095</v>
      </c>
      <c r="J1260" s="2">
        <f t="shared" si="154"/>
        <v>2.1963630590938577</v>
      </c>
      <c r="K1260" s="2">
        <f t="shared" si="148"/>
        <v>2.2178708961540661</v>
      </c>
    </row>
    <row r="1261" spans="1:11" ht="13.5" x14ac:dyDescent="0.25">
      <c r="A1261" s="3">
        <f>TITRES_STAT!B1264</f>
        <v>44148</v>
      </c>
      <c r="B1261" s="6">
        <f>TITRES_STAT!D1264</f>
        <v>2.1892999999999998</v>
      </c>
      <c r="C1261" s="2">
        <f t="shared" si="149"/>
        <v>0</v>
      </c>
      <c r="D1261" s="2">
        <f t="shared" si="150"/>
        <v>2.1804999999999994</v>
      </c>
      <c r="E1261" s="2">
        <f t="shared" si="152"/>
        <v>2.1892499999999999</v>
      </c>
      <c r="F1261" s="2">
        <f t="shared" si="153"/>
        <v>2.2048200000000007</v>
      </c>
      <c r="G1261" s="2">
        <f t="shared" si="147"/>
        <v>2.1937320000000007</v>
      </c>
      <c r="H1261" s="2">
        <f t="shared" si="151"/>
        <v>2.5704524999999996</v>
      </c>
      <c r="I1261" s="2">
        <f t="array" ref="I1261">SUMPRODUCT(B1245:B1264, (ROW(B1245:B1264)-ROW(B1245)+1)) / (20*21/2)</f>
        <v>2.1887657142857142</v>
      </c>
      <c r="J1261" s="2">
        <f t="shared" si="154"/>
        <v>2.1956903867992046</v>
      </c>
      <c r="K1261" s="2">
        <f t="shared" si="148"/>
        <v>2.2167504688539066</v>
      </c>
    </row>
    <row r="1262" spans="1:11" ht="13.5" x14ac:dyDescent="0.25">
      <c r="A1262" s="3">
        <f>TITRES_STAT!B1265</f>
        <v>44151</v>
      </c>
      <c r="B1262" s="6">
        <f>TITRES_STAT!D1265</f>
        <v>2.2086999999999999</v>
      </c>
      <c r="C1262" s="2">
        <f t="shared" si="149"/>
        <v>1.9400000000000084E-2</v>
      </c>
      <c r="D1262" s="2">
        <f t="shared" si="150"/>
        <v>2.18926</v>
      </c>
      <c r="E1262" s="2">
        <f t="shared" si="152"/>
        <v>2.1882799999999998</v>
      </c>
      <c r="F1262" s="2">
        <f t="shared" si="153"/>
        <v>2.2048200000000007</v>
      </c>
      <c r="G1262" s="2">
        <f t="shared" si="147"/>
        <v>2.1964560000000004</v>
      </c>
      <c r="H1262" s="2">
        <f t="shared" si="151"/>
        <v>2.5650819999999994</v>
      </c>
      <c r="I1262" s="2">
        <f t="array" ref="I1262">SUMPRODUCT(B1246:B1265, (ROW(B1246:B1265)-ROW(B1246)+1)) / (20*21/2)</f>
        <v>2.1827619047619047</v>
      </c>
      <c r="J1262" s="2">
        <f t="shared" si="154"/>
        <v>2.1969293975802326</v>
      </c>
      <c r="K1262" s="2">
        <f t="shared" si="148"/>
        <v>2.2164347641929689</v>
      </c>
    </row>
    <row r="1263" spans="1:11" ht="13.5" x14ac:dyDescent="0.25">
      <c r="A1263" s="3">
        <f>TITRES_STAT!B1266</f>
        <v>44152</v>
      </c>
      <c r="B1263" s="6">
        <f>TITRES_STAT!D1266</f>
        <v>2.1455000000000002</v>
      </c>
      <c r="C1263" s="2">
        <f t="shared" si="149"/>
        <v>-6.3199999999999701E-2</v>
      </c>
      <c r="D1263" s="2">
        <f t="shared" si="150"/>
        <v>2.1853799999999999</v>
      </c>
      <c r="E1263" s="2">
        <f t="shared" si="152"/>
        <v>2.18147</v>
      </c>
      <c r="F1263" s="2">
        <f t="shared" si="153"/>
        <v>2.2014149999999999</v>
      </c>
      <c r="G1263" s="2">
        <f t="shared" si="147"/>
        <v>2.1983060000000005</v>
      </c>
      <c r="H1263" s="2">
        <f t="shared" si="151"/>
        <v>2.5592799999999998</v>
      </c>
      <c r="I1263" s="2">
        <f t="array" ref="I1263">SUMPRODUCT(B1247:B1266, (ROW(B1247:B1266)-ROW(B1247)+1)) / (20*21/2)</f>
        <v>2.1766023809523811</v>
      </c>
      <c r="J1263" s="2">
        <f t="shared" si="154"/>
        <v>2.1920313597154486</v>
      </c>
      <c r="K1263" s="2">
        <f t="shared" si="148"/>
        <v>2.2136530087344215</v>
      </c>
    </row>
    <row r="1264" spans="1:11" ht="13.5" x14ac:dyDescent="0.25">
      <c r="A1264" s="3">
        <f>TITRES_STAT!B1267</f>
        <v>44153</v>
      </c>
      <c r="B1264" s="6">
        <f>TITRES_STAT!D1267</f>
        <v>2.1503000000000001</v>
      </c>
      <c r="C1264" s="2">
        <f t="shared" si="149"/>
        <v>4.7999999999999154E-3</v>
      </c>
      <c r="D1264" s="2">
        <f t="shared" si="150"/>
        <v>2.1766199999999998</v>
      </c>
      <c r="E1264" s="2">
        <f t="shared" si="152"/>
        <v>2.1809800000000004</v>
      </c>
      <c r="F1264" s="2">
        <f t="shared" si="153"/>
        <v>2.1987399999999999</v>
      </c>
      <c r="G1264" s="2">
        <f t="shared" si="147"/>
        <v>2.2004460000000003</v>
      </c>
      <c r="H1264" s="2">
        <f t="shared" si="151"/>
        <v>2.5536174999999997</v>
      </c>
      <c r="I1264" s="2">
        <f t="array" ref="I1264">SUMPRODUCT(B1248:B1267, (ROW(B1248:B1267)-ROW(B1248)+1)) / (20*21/2)</f>
        <v>2.1697642857142858</v>
      </c>
      <c r="J1264" s="2">
        <f t="shared" si="154"/>
        <v>2.1880569445044538</v>
      </c>
      <c r="K1264" s="2">
        <f t="shared" si="148"/>
        <v>2.2111685770193463</v>
      </c>
    </row>
    <row r="1265" spans="1:11" ht="13.5" x14ac:dyDescent="0.25">
      <c r="A1265" s="3">
        <f>TITRES_STAT!B1268</f>
        <v>44154</v>
      </c>
      <c r="B1265" s="6">
        <f>TITRES_STAT!D1268</f>
        <v>2.1356999999999999</v>
      </c>
      <c r="C1265" s="2">
        <f t="shared" si="149"/>
        <v>-1.4600000000000168E-2</v>
      </c>
      <c r="D1265" s="2">
        <f t="shared" si="150"/>
        <v>2.1658999999999997</v>
      </c>
      <c r="E1265" s="2">
        <f t="shared" si="152"/>
        <v>2.1741700000000002</v>
      </c>
      <c r="F1265" s="2">
        <f t="shared" si="153"/>
        <v>2.1955750000000003</v>
      </c>
      <c r="G1265" s="2">
        <f t="shared" si="147"/>
        <v>2.1999580000000005</v>
      </c>
      <c r="H1265" s="2">
        <f t="shared" si="151"/>
        <v>2.5477894999999995</v>
      </c>
      <c r="I1265" s="2">
        <f t="array" ref="I1265">SUMPRODUCT(B1249:B1268, (ROW(B1249:B1268)-ROW(B1249)+1)) / (20*21/2)</f>
        <v>2.1632509523809524</v>
      </c>
      <c r="J1265" s="2">
        <f t="shared" si="154"/>
        <v>2.1830705688373628</v>
      </c>
      <c r="K1265" s="2">
        <f t="shared" si="148"/>
        <v>2.208209024979372</v>
      </c>
    </row>
    <row r="1266" spans="1:11" ht="13.5" x14ac:dyDescent="0.25">
      <c r="A1266" s="3">
        <f>TITRES_STAT!B1269</f>
        <v>44155</v>
      </c>
      <c r="B1266" s="6">
        <f>TITRES_STAT!D1269</f>
        <v>2.1309</v>
      </c>
      <c r="C1266" s="2">
        <f t="shared" si="149"/>
        <v>-4.7999999999999154E-3</v>
      </c>
      <c r="D1266" s="2">
        <f t="shared" si="150"/>
        <v>2.15422</v>
      </c>
      <c r="E1266" s="2">
        <f t="shared" si="152"/>
        <v>2.16736</v>
      </c>
      <c r="F1266" s="2">
        <f t="shared" si="153"/>
        <v>2.1928999999999994</v>
      </c>
      <c r="G1266" s="2">
        <f t="shared" ref="G1266:G1329" si="155">AVERAGE(B1217:B1266)</f>
        <v>2.1967480000000008</v>
      </c>
      <c r="H1266" s="2">
        <f t="shared" si="151"/>
        <v>2.5419374999999995</v>
      </c>
      <c r="I1266" s="2">
        <f t="array" ref="I1266">SUMPRODUCT(B1250:B1269, (ROW(B1250:B1269)-ROW(B1250)+1)) / (20*21/2)</f>
        <v>2.157737142857143</v>
      </c>
      <c r="J1266" s="2">
        <f t="shared" si="154"/>
        <v>2.1781019432338047</v>
      </c>
      <c r="K1266" s="2">
        <f t="shared" si="148"/>
        <v>2.205177298509593</v>
      </c>
    </row>
    <row r="1267" spans="1:11" ht="13.5" x14ac:dyDescent="0.25">
      <c r="A1267" s="3">
        <f>TITRES_STAT!B1270</f>
        <v>44158</v>
      </c>
      <c r="B1267" s="6">
        <f>TITRES_STAT!D1270</f>
        <v>2.1211000000000002</v>
      </c>
      <c r="C1267" s="2">
        <f t="shared" si="149"/>
        <v>-9.7999999999998089E-3</v>
      </c>
      <c r="D1267" s="2">
        <f t="shared" si="150"/>
        <v>2.1367000000000003</v>
      </c>
      <c r="E1267" s="2">
        <f t="shared" si="152"/>
        <v>2.1629800000000001</v>
      </c>
      <c r="F1267" s="2">
        <f t="shared" si="153"/>
        <v>2.1894899999999997</v>
      </c>
      <c r="G1267" s="2">
        <f t="shared" si="155"/>
        <v>2.1929520000000005</v>
      </c>
      <c r="H1267" s="2">
        <f t="shared" si="151"/>
        <v>2.5360135000000001</v>
      </c>
      <c r="I1267" s="2">
        <f t="array" ref="I1267">SUMPRODUCT(B1251:B1270, (ROW(B1251:B1270)-ROW(B1251)+1)) / (20*21/2)</f>
        <v>2.1524285714285716</v>
      </c>
      <c r="J1267" s="2">
        <f t="shared" si="154"/>
        <v>2.1726731867353473</v>
      </c>
      <c r="K1267" s="2">
        <f t="shared" ref="K1267:K1330" si="156">$K$4*B1267+(1-$K$4)*K1266</f>
        <v>2.2018801495484324</v>
      </c>
    </row>
    <row r="1268" spans="1:11" ht="13.5" x14ac:dyDescent="0.25">
      <c r="A1268" s="3">
        <f>TITRES_STAT!B1271</f>
        <v>44159</v>
      </c>
      <c r="B1268" s="6">
        <f>TITRES_STAT!D1271</f>
        <v>2.1211000000000002</v>
      </c>
      <c r="C1268" s="2">
        <f t="shared" si="149"/>
        <v>0</v>
      </c>
      <c r="D1268" s="2">
        <f t="shared" si="150"/>
        <v>2.1318200000000003</v>
      </c>
      <c r="E1268" s="2">
        <f t="shared" si="152"/>
        <v>2.1585999999999999</v>
      </c>
      <c r="F1268" s="2">
        <f t="shared" si="153"/>
        <v>2.1838949999999997</v>
      </c>
      <c r="G1268" s="2">
        <f t="shared" si="155"/>
        <v>2.1879880000000003</v>
      </c>
      <c r="H1268" s="2">
        <f t="shared" si="151"/>
        <v>2.530205</v>
      </c>
      <c r="I1268" s="2">
        <f t="array" ref="I1268">SUMPRODUCT(B1252:B1271, (ROW(B1252:B1271)-ROW(B1252)+1)) / (20*21/2)</f>
        <v>2.1497652380952381</v>
      </c>
      <c r="J1268" s="2">
        <f t="shared" si="154"/>
        <v>2.1677614546653143</v>
      </c>
      <c r="K1268" s="2">
        <f t="shared" si="156"/>
        <v>2.198712300546533</v>
      </c>
    </row>
    <row r="1269" spans="1:11" ht="13.5" x14ac:dyDescent="0.25">
      <c r="A1269" s="3">
        <f>TITRES_STAT!B1272</f>
        <v>44160</v>
      </c>
      <c r="B1269" s="6">
        <f>TITRES_STAT!D1272</f>
        <v>2.1259999999999999</v>
      </c>
      <c r="C1269" s="2">
        <f t="shared" si="149"/>
        <v>4.8999999999996824E-3</v>
      </c>
      <c r="D1269" s="2">
        <f t="shared" si="150"/>
        <v>2.12696</v>
      </c>
      <c r="E1269" s="2">
        <f t="shared" si="152"/>
        <v>2.1517900000000001</v>
      </c>
      <c r="F1269" s="2">
        <f t="shared" si="153"/>
        <v>2.1768399999999994</v>
      </c>
      <c r="G1269" s="2">
        <f t="shared" si="155"/>
        <v>2.1844860000000006</v>
      </c>
      <c r="H1269" s="2">
        <f t="shared" si="151"/>
        <v>2.5244439999999999</v>
      </c>
      <c r="I1269" s="2">
        <f t="array" ref="I1269">SUMPRODUCT(B1253:B1272, (ROW(B1253:B1272)-ROW(B1253)+1)) / (20*21/2)</f>
        <v>2.1470057142857142</v>
      </c>
      <c r="J1269" s="2">
        <f t="shared" si="154"/>
        <v>2.1637841732686178</v>
      </c>
      <c r="K1269" s="2">
        <f t="shared" si="156"/>
        <v>2.1958608377800024</v>
      </c>
    </row>
    <row r="1270" spans="1:11" ht="13.5" x14ac:dyDescent="0.25">
      <c r="A1270" s="3">
        <f>TITRES_STAT!B1273</f>
        <v>44161</v>
      </c>
      <c r="B1270" s="6">
        <f>TITRES_STAT!D1273</f>
        <v>2.1211000000000002</v>
      </c>
      <c r="C1270" s="2">
        <f t="shared" si="149"/>
        <v>-4.8999999999996824E-3</v>
      </c>
      <c r="D1270" s="2">
        <f t="shared" si="150"/>
        <v>2.1240399999999999</v>
      </c>
      <c r="E1270" s="2">
        <f t="shared" si="152"/>
        <v>2.1449699999999998</v>
      </c>
      <c r="F1270" s="2">
        <f t="shared" si="153"/>
        <v>2.1685649999999996</v>
      </c>
      <c r="G1270" s="2">
        <f t="shared" si="155"/>
        <v>2.182248</v>
      </c>
      <c r="H1270" s="2">
        <f t="shared" si="151"/>
        <v>2.5186814999999996</v>
      </c>
      <c r="I1270" s="2">
        <f t="array" ref="I1270">SUMPRODUCT(B1254:B1273, (ROW(B1254:B1273)-ROW(B1254)+1)) / (20*21/2)</f>
        <v>2.1464971428571427</v>
      </c>
      <c r="J1270" s="2">
        <f t="shared" si="154"/>
        <v>2.1597190139097018</v>
      </c>
      <c r="K1270" s="2">
        <f t="shared" si="156"/>
        <v>2.1929290402200023</v>
      </c>
    </row>
    <row r="1271" spans="1:11" ht="13.5" x14ac:dyDescent="0.25">
      <c r="A1271" s="3">
        <f>TITRES_STAT!B1274</f>
        <v>44162</v>
      </c>
      <c r="B1271" s="6">
        <f>TITRES_STAT!D1274</f>
        <v>2.1406000000000001</v>
      </c>
      <c r="C1271" s="2">
        <f t="shared" si="149"/>
        <v>1.9499999999999851E-2</v>
      </c>
      <c r="D1271" s="2">
        <f t="shared" si="150"/>
        <v>2.1259799999999998</v>
      </c>
      <c r="E1271" s="2">
        <f t="shared" si="152"/>
        <v>2.1401000000000003</v>
      </c>
      <c r="F1271" s="2">
        <f t="shared" si="153"/>
        <v>2.1646749999999995</v>
      </c>
      <c r="G1271" s="2">
        <f t="shared" si="155"/>
        <v>2.181664</v>
      </c>
      <c r="H1271" s="2">
        <f t="shared" si="151"/>
        <v>2.5130394999999996</v>
      </c>
      <c r="I1271" s="2">
        <f t="array" ref="I1271">SUMPRODUCT(B1255:B1274, (ROW(B1255:B1274)-ROW(B1255)+1)) / (20*21/2)</f>
        <v>2.1448761904761904</v>
      </c>
      <c r="J1271" s="2">
        <f t="shared" si="154"/>
        <v>2.1578981554421111</v>
      </c>
      <c r="K1271" s="2">
        <f t="shared" si="156"/>
        <v>2.1908769209956889</v>
      </c>
    </row>
    <row r="1272" spans="1:11" ht="13.5" x14ac:dyDescent="0.25">
      <c r="A1272" s="3">
        <f>TITRES_STAT!B1275</f>
        <v>44165</v>
      </c>
      <c r="B1272" s="6">
        <f>TITRES_STAT!D1275</f>
        <v>2.1356999999999999</v>
      </c>
      <c r="C1272" s="2">
        <f t="shared" si="149"/>
        <v>-4.9000000000001265E-3</v>
      </c>
      <c r="D1272" s="2">
        <f t="shared" si="150"/>
        <v>2.1289000000000002</v>
      </c>
      <c r="E1272" s="2">
        <f t="shared" si="152"/>
        <v>2.1328</v>
      </c>
      <c r="F1272" s="2">
        <f t="shared" si="153"/>
        <v>2.1605400000000001</v>
      </c>
      <c r="G1272" s="2">
        <f t="shared" si="155"/>
        <v>2.1798140000000004</v>
      </c>
      <c r="H1272" s="2">
        <f t="shared" si="151"/>
        <v>2.5073729999999994</v>
      </c>
      <c r="I1272" s="2">
        <f t="array" ref="I1272">SUMPRODUCT(B1256:B1275, (ROW(B1256:B1275)-ROW(B1256)+1)) / (20*21/2)</f>
        <v>2.1433247619047617</v>
      </c>
      <c r="J1272" s="2">
        <f t="shared" si="154"/>
        <v>2.1557840454000052</v>
      </c>
      <c r="K1272" s="2">
        <f t="shared" si="156"/>
        <v>2.1887131201723284</v>
      </c>
    </row>
    <row r="1273" spans="1:11" ht="13.5" x14ac:dyDescent="0.25">
      <c r="A1273" s="3">
        <f>TITRES_STAT!B1276</f>
        <v>44166</v>
      </c>
      <c r="B1273" s="6">
        <f>TITRES_STAT!D1276</f>
        <v>2.1551999999999998</v>
      </c>
      <c r="C1273" s="2">
        <f t="shared" si="149"/>
        <v>1.9499999999999851E-2</v>
      </c>
      <c r="D1273" s="2">
        <f t="shared" si="150"/>
        <v>2.1357200000000001</v>
      </c>
      <c r="E1273" s="2">
        <f t="shared" si="152"/>
        <v>2.1337700000000002</v>
      </c>
      <c r="F1273" s="2">
        <f t="shared" si="153"/>
        <v>2.1576200000000001</v>
      </c>
      <c r="G1273" s="2">
        <f t="shared" si="155"/>
        <v>2.1784520000000001</v>
      </c>
      <c r="H1273" s="2">
        <f t="shared" si="151"/>
        <v>2.5017809999999998</v>
      </c>
      <c r="I1273" s="2">
        <f t="array" ref="I1273">SUMPRODUCT(B1257:B1276, (ROW(B1257:B1276)-ROW(B1257)+1)) / (20*21/2)</f>
        <v>2.150874285714286</v>
      </c>
      <c r="J1273" s="2">
        <f t="shared" si="154"/>
        <v>2.1557284220285764</v>
      </c>
      <c r="K1273" s="2">
        <f t="shared" si="156"/>
        <v>2.1873988801655702</v>
      </c>
    </row>
    <row r="1274" spans="1:11" ht="13.5" x14ac:dyDescent="0.25">
      <c r="A1274" s="3">
        <f>TITRES_STAT!B1277</f>
        <v>44167</v>
      </c>
      <c r="B1274" s="6">
        <f>TITRES_STAT!D1277</f>
        <v>2.1406000000000001</v>
      </c>
      <c r="C1274" s="2">
        <f t="shared" si="149"/>
        <v>-1.4599999999999724E-2</v>
      </c>
      <c r="D1274" s="2">
        <f t="shared" si="150"/>
        <v>2.1386400000000001</v>
      </c>
      <c r="E1274" s="2">
        <f t="shared" si="152"/>
        <v>2.1328</v>
      </c>
      <c r="F1274" s="2">
        <f t="shared" si="153"/>
        <v>2.1568899999999998</v>
      </c>
      <c r="G1274" s="2">
        <f t="shared" si="155"/>
        <v>2.1765060000000003</v>
      </c>
      <c r="H1274" s="2">
        <f t="shared" si="151"/>
        <v>2.4962779999999998</v>
      </c>
      <c r="I1274" s="2">
        <f t="array" ref="I1274">SUMPRODUCT(B1258:B1277, (ROW(B1258:B1277)-ROW(B1258)+1)) / (20*21/2)</f>
        <v>2.157804761904762</v>
      </c>
      <c r="J1274" s="2">
        <f t="shared" si="154"/>
        <v>2.1542876199306167</v>
      </c>
      <c r="K1274" s="2">
        <f t="shared" si="156"/>
        <v>2.1855636299629988</v>
      </c>
    </row>
    <row r="1275" spans="1:11" ht="13.5" x14ac:dyDescent="0.25">
      <c r="A1275" s="3">
        <f>TITRES_STAT!B1278</f>
        <v>44168</v>
      </c>
      <c r="B1275" s="6">
        <f>TITRES_STAT!D1278</f>
        <v>2.1406000000000001</v>
      </c>
      <c r="C1275" s="2">
        <f t="shared" si="149"/>
        <v>0</v>
      </c>
      <c r="D1275" s="2">
        <f t="shared" si="150"/>
        <v>2.1425399999999994</v>
      </c>
      <c r="E1275" s="2">
        <f t="shared" si="152"/>
        <v>2.1332899999999997</v>
      </c>
      <c r="F1275" s="2">
        <f t="shared" si="153"/>
        <v>2.1537300000000004</v>
      </c>
      <c r="G1275" s="2">
        <f t="shared" si="155"/>
        <v>2.1758240000000004</v>
      </c>
      <c r="H1275" s="2">
        <f t="shared" si="151"/>
        <v>2.4906825000000001</v>
      </c>
      <c r="I1275" s="2">
        <f t="array" ref="I1275">SUMPRODUCT(B1259:B1278, (ROW(B1259:B1278)-ROW(B1259)+1)) / (20*21/2)</f>
        <v>2.163967142857143</v>
      </c>
      <c r="J1275" s="2">
        <f t="shared" si="154"/>
        <v>2.1529840370800817</v>
      </c>
      <c r="K1275" s="2">
        <f t="shared" si="156"/>
        <v>2.183800350356607</v>
      </c>
    </row>
    <row r="1276" spans="1:11" ht="13.5" x14ac:dyDescent="0.25">
      <c r="A1276" s="3">
        <f>TITRES_STAT!B1279</f>
        <v>44169</v>
      </c>
      <c r="B1276" s="6">
        <f>TITRES_STAT!D1279</f>
        <v>2.2330000000000001</v>
      </c>
      <c r="C1276" s="2">
        <f t="shared" si="149"/>
        <v>9.2400000000000038E-2</v>
      </c>
      <c r="D1276" s="2">
        <f t="shared" si="150"/>
        <v>2.1610199999999997</v>
      </c>
      <c r="E1276" s="2">
        <f t="shared" si="152"/>
        <v>2.1435</v>
      </c>
      <c r="F1276" s="2">
        <f t="shared" si="153"/>
        <v>2.15543</v>
      </c>
      <c r="G1276" s="2">
        <f t="shared" si="155"/>
        <v>2.1769900000000009</v>
      </c>
      <c r="H1276" s="2">
        <f t="shared" si="151"/>
        <v>2.4856644999999999</v>
      </c>
      <c r="I1276" s="2">
        <f t="array" ref="I1276">SUMPRODUCT(B1260:B1279, (ROW(B1260:B1279)-ROW(B1260)+1)) / (20*21/2)</f>
        <v>2.1712419047619047</v>
      </c>
      <c r="J1276" s="2">
        <f t="shared" si="154"/>
        <v>2.160604604977217</v>
      </c>
      <c r="K1276" s="2">
        <f t="shared" si="156"/>
        <v>2.1857297483818385</v>
      </c>
    </row>
    <row r="1277" spans="1:11" ht="13.5" x14ac:dyDescent="0.25">
      <c r="A1277" s="3">
        <f>TITRES_STAT!B1280</f>
        <v>44172</v>
      </c>
      <c r="B1277" s="6">
        <f>TITRES_STAT!D1280</f>
        <v>2.2282000000000002</v>
      </c>
      <c r="C1277" s="2">
        <f t="shared" si="149"/>
        <v>-4.7999999999999154E-3</v>
      </c>
      <c r="D1277" s="2">
        <f t="shared" si="150"/>
        <v>2.1795200000000001</v>
      </c>
      <c r="E1277" s="2">
        <f t="shared" si="152"/>
        <v>2.15421</v>
      </c>
      <c r="F1277" s="2">
        <f t="shared" si="153"/>
        <v>2.158595</v>
      </c>
      <c r="G1277" s="2">
        <f t="shared" si="155"/>
        <v>2.1772820000000004</v>
      </c>
      <c r="H1277" s="2">
        <f t="shared" si="151"/>
        <v>2.4806689999999998</v>
      </c>
      <c r="I1277" s="2">
        <f t="array" ref="I1277">SUMPRODUCT(B1261:B1280, (ROW(B1261:B1280)-ROW(B1261)+1)) / (20*21/2)</f>
        <v>2.1783080952380951</v>
      </c>
      <c r="J1277" s="2">
        <f t="shared" si="154"/>
        <v>2.1670422616460532</v>
      </c>
      <c r="K1277" s="2">
        <f t="shared" si="156"/>
        <v>2.1873952484452959</v>
      </c>
    </row>
    <row r="1278" spans="1:11" ht="13.5" x14ac:dyDescent="0.25">
      <c r="A1278" s="3">
        <f>TITRES_STAT!B1281</f>
        <v>44173</v>
      </c>
      <c r="B1278" s="6">
        <f>TITRES_STAT!D1281</f>
        <v>2.2233000000000001</v>
      </c>
      <c r="C1278" s="2">
        <f t="shared" si="149"/>
        <v>-4.9000000000001265E-3</v>
      </c>
      <c r="D1278" s="2">
        <f t="shared" si="150"/>
        <v>2.1931400000000001</v>
      </c>
      <c r="E1278" s="2">
        <f t="shared" si="152"/>
        <v>2.1644300000000003</v>
      </c>
      <c r="F1278" s="2">
        <f t="shared" si="153"/>
        <v>2.1615150000000001</v>
      </c>
      <c r="G1278" s="2">
        <f t="shared" si="155"/>
        <v>2.1776720000000003</v>
      </c>
      <c r="H1278" s="2">
        <f t="shared" si="151"/>
        <v>2.4756489999999998</v>
      </c>
      <c r="I1278" s="2">
        <f t="array" ref="I1278">SUMPRODUCT(B1262:B1281, (ROW(B1262:B1281)-ROW(B1262)+1)) / (20*21/2)</f>
        <v>2.1856095238095237</v>
      </c>
      <c r="J1278" s="2">
        <f t="shared" si="154"/>
        <v>2.1724001414892862</v>
      </c>
      <c r="K1278" s="2">
        <f t="shared" si="156"/>
        <v>2.1888032779180295</v>
      </c>
    </row>
    <row r="1279" spans="1:11" ht="13.5" x14ac:dyDescent="0.25">
      <c r="A1279" s="3">
        <f>TITRES_STAT!B1282</f>
        <v>44174</v>
      </c>
      <c r="B1279" s="6">
        <f>TITRES_STAT!D1282</f>
        <v>2.2378999999999998</v>
      </c>
      <c r="C1279" s="2">
        <f t="shared" si="149"/>
        <v>1.4599999999999724E-2</v>
      </c>
      <c r="D1279" s="2">
        <f t="shared" si="150"/>
        <v>2.2125999999999997</v>
      </c>
      <c r="E1279" s="2">
        <f t="shared" si="152"/>
        <v>2.1756200000000003</v>
      </c>
      <c r="F1279" s="2">
        <f t="shared" si="153"/>
        <v>2.1637050000000002</v>
      </c>
      <c r="G1279" s="2">
        <f t="shared" si="155"/>
        <v>2.1790340000000001</v>
      </c>
      <c r="H1279" s="2">
        <f t="shared" si="151"/>
        <v>2.4706554999999999</v>
      </c>
      <c r="I1279" s="2">
        <f t="array" ref="I1279">SUMPRODUCT(B1263:B1282, (ROW(B1263:B1282)-ROW(B1263)+1)) / (20*21/2)</f>
        <v>2.1870942857142857</v>
      </c>
      <c r="J1279" s="2">
        <f t="shared" si="154"/>
        <v>2.1786382232522112</v>
      </c>
      <c r="K1279" s="2">
        <f t="shared" si="156"/>
        <v>2.1907286395683028</v>
      </c>
    </row>
    <row r="1280" spans="1:11" ht="13.5" x14ac:dyDescent="0.25">
      <c r="A1280" s="3">
        <f>TITRES_STAT!B1283</f>
        <v>44175</v>
      </c>
      <c r="B1280" s="6">
        <f>TITRES_STAT!D1283</f>
        <v>2.2378999999999998</v>
      </c>
      <c r="C1280" s="2">
        <f t="shared" si="149"/>
        <v>0</v>
      </c>
      <c r="D1280" s="2">
        <f t="shared" si="150"/>
        <v>2.2320599999999997</v>
      </c>
      <c r="E1280" s="2">
        <f t="shared" si="152"/>
        <v>2.1872999999999996</v>
      </c>
      <c r="F1280" s="2">
        <f t="shared" si="153"/>
        <v>2.1661349999999997</v>
      </c>
      <c r="G1280" s="2">
        <f t="shared" si="155"/>
        <v>2.1800060000000001</v>
      </c>
      <c r="H1280" s="2">
        <f t="shared" si="151"/>
        <v>2.465662</v>
      </c>
      <c r="I1280" s="2">
        <f t="array" ref="I1280">SUMPRODUCT(B1264:B1283, (ROW(B1264:B1283)-ROW(B1264)+1)) / (20*21/2)</f>
        <v>2.1919328571428571</v>
      </c>
      <c r="J1280" s="2">
        <f t="shared" si="154"/>
        <v>2.1842822019900958</v>
      </c>
      <c r="K1280" s="2">
        <f t="shared" si="156"/>
        <v>2.1925784968401341</v>
      </c>
    </row>
    <row r="1281" spans="1:11" ht="13.5" x14ac:dyDescent="0.25">
      <c r="A1281" s="3">
        <f>TITRES_STAT!B1284</f>
        <v>44176</v>
      </c>
      <c r="B1281" s="6">
        <f>TITRES_STAT!D1284</f>
        <v>2.2427999999999999</v>
      </c>
      <c r="C1281" s="2">
        <f t="shared" si="149"/>
        <v>4.9000000000001265E-3</v>
      </c>
      <c r="D1281" s="2">
        <f t="shared" si="150"/>
        <v>2.2340199999999997</v>
      </c>
      <c r="E1281" s="2">
        <f t="shared" si="152"/>
        <v>2.1975199999999999</v>
      </c>
      <c r="F1281" s="2">
        <f t="shared" si="153"/>
        <v>2.1688099999999997</v>
      </c>
      <c r="G1281" s="2">
        <f t="shared" si="155"/>
        <v>2.181076</v>
      </c>
      <c r="H1281" s="2">
        <f t="shared" si="151"/>
        <v>2.4605774999999999</v>
      </c>
      <c r="I1281" s="2">
        <f t="array" ref="I1281">SUMPRODUCT(B1265:B1284, (ROW(B1265:B1284)-ROW(B1265)+1)) / (20*21/2)</f>
        <v>2.190871904761905</v>
      </c>
      <c r="J1281" s="2">
        <f t="shared" si="154"/>
        <v>2.1898553256100866</v>
      </c>
      <c r="K1281" s="2">
        <f t="shared" si="156"/>
        <v>2.1945479675522859</v>
      </c>
    </row>
    <row r="1282" spans="1:11" ht="13.5" x14ac:dyDescent="0.25">
      <c r="A1282" s="3">
        <f>TITRES_STAT!B1285</f>
        <v>44179</v>
      </c>
      <c r="B1282" s="6">
        <f>TITRES_STAT!D1285</f>
        <v>2.1844000000000001</v>
      </c>
      <c r="C1282" s="2">
        <f t="shared" si="149"/>
        <v>-5.8399999999999785E-2</v>
      </c>
      <c r="D1282" s="2">
        <f t="shared" si="150"/>
        <v>2.22526</v>
      </c>
      <c r="E1282" s="2">
        <f t="shared" si="152"/>
        <v>2.2023899999999998</v>
      </c>
      <c r="F1282" s="2">
        <f t="shared" si="153"/>
        <v>2.1675949999999999</v>
      </c>
      <c r="G1282" s="2">
        <f t="shared" si="155"/>
        <v>2.1822440000000003</v>
      </c>
      <c r="H1282" s="2">
        <f t="shared" si="151"/>
        <v>2.4554320000000001</v>
      </c>
      <c r="I1282" s="2">
        <f t="array" ref="I1282">SUMPRODUCT(B1266:B1285, (ROW(B1266:B1285)-ROW(B1266)+1)) / (20*21/2)</f>
        <v>2.1934690476190477</v>
      </c>
      <c r="J1282" s="2">
        <f t="shared" si="154"/>
        <v>2.1893357707900782</v>
      </c>
      <c r="K1282" s="2">
        <f t="shared" si="156"/>
        <v>2.1941500080404319</v>
      </c>
    </row>
    <row r="1283" spans="1:11" ht="13.5" x14ac:dyDescent="0.25">
      <c r="A1283" s="3">
        <f>TITRES_STAT!B1286</f>
        <v>44180</v>
      </c>
      <c r="B1283" s="6">
        <f>TITRES_STAT!D1286</f>
        <v>2.2183999999999999</v>
      </c>
      <c r="C1283" s="2">
        <f t="shared" si="149"/>
        <v>3.3999999999999808E-2</v>
      </c>
      <c r="D1283" s="2">
        <f t="shared" si="150"/>
        <v>2.2242799999999994</v>
      </c>
      <c r="E1283" s="2">
        <f t="shared" si="152"/>
        <v>2.20871</v>
      </c>
      <c r="F1283" s="2">
        <f t="shared" si="153"/>
        <v>2.1712400000000001</v>
      </c>
      <c r="G1283" s="2">
        <f t="shared" si="155"/>
        <v>2.1847740000000004</v>
      </c>
      <c r="H1283" s="2">
        <f t="shared" si="151"/>
        <v>2.4504565</v>
      </c>
      <c r="I1283" s="2">
        <f t="array" ref="I1283">SUMPRODUCT(B1267:B1286, (ROW(B1267:B1286)-ROW(B1267)+1)) / (20*21/2)</f>
        <v>2.1957647619047624</v>
      </c>
      <c r="J1283" s="2">
        <f t="shared" si="154"/>
        <v>2.1921037926195948</v>
      </c>
      <c r="K1283" s="2">
        <f t="shared" si="156"/>
        <v>2.1951009881172778</v>
      </c>
    </row>
    <row r="1284" spans="1:11" ht="13.5" x14ac:dyDescent="0.25">
      <c r="A1284" s="3">
        <f>TITRES_STAT!B1287</f>
        <v>44181</v>
      </c>
      <c r="B1284" s="6">
        <f>TITRES_STAT!D1287</f>
        <v>2.1600999999999999</v>
      </c>
      <c r="C1284" s="2">
        <f t="shared" ref="C1284:C1347" si="157">B1284-B1283</f>
        <v>-5.8300000000000018E-2</v>
      </c>
      <c r="D1284" s="2">
        <f t="shared" si="150"/>
        <v>2.20872</v>
      </c>
      <c r="E1284" s="2">
        <f t="shared" si="152"/>
        <v>2.2106599999999998</v>
      </c>
      <c r="F1284" s="2">
        <f t="shared" si="153"/>
        <v>2.1717300000000002</v>
      </c>
      <c r="G1284" s="2">
        <f t="shared" si="155"/>
        <v>2.1855540000000007</v>
      </c>
      <c r="H1284" s="2">
        <f t="shared" si="151"/>
        <v>2.445074</v>
      </c>
      <c r="I1284" s="2">
        <f t="array" ref="I1284">SUMPRODUCT(B1268:B1287, (ROW(B1268:B1287)-ROW(B1268)+1)) / (20*21/2)</f>
        <v>2.1968123809523812</v>
      </c>
      <c r="J1284" s="2">
        <f t="shared" si="154"/>
        <v>2.1890558123701096</v>
      </c>
      <c r="K1284" s="2">
        <f t="shared" si="156"/>
        <v>2.1937284003479727</v>
      </c>
    </row>
    <row r="1285" spans="1:11" ht="13.5" x14ac:dyDescent="0.25">
      <c r="A1285" s="3">
        <f>TITRES_STAT!B1288</f>
        <v>44182</v>
      </c>
      <c r="B1285" s="6">
        <f>TITRES_STAT!D1288</f>
        <v>2.1989999999999998</v>
      </c>
      <c r="C1285" s="2">
        <f t="shared" si="157"/>
        <v>3.8899999999999935E-2</v>
      </c>
      <c r="D1285" s="2">
        <f t="shared" si="150"/>
        <v>2.2009400000000001</v>
      </c>
      <c r="E1285" s="2">
        <f t="shared" si="152"/>
        <v>2.2164999999999999</v>
      </c>
      <c r="F1285" s="2">
        <f t="shared" si="153"/>
        <v>2.1748950000000002</v>
      </c>
      <c r="G1285" s="2">
        <f t="shared" si="155"/>
        <v>2.1858460000000006</v>
      </c>
      <c r="H1285" s="2">
        <f t="shared" si="151"/>
        <v>2.4399090000000005</v>
      </c>
      <c r="I1285" s="2">
        <f t="array" ref="I1285">SUMPRODUCT(B1269:B1288, (ROW(B1269:B1288)-ROW(B1269)+1)) / (20*21/2)</f>
        <v>2.197535238095238</v>
      </c>
      <c r="J1285" s="2">
        <f t="shared" si="154"/>
        <v>2.1900028778586704</v>
      </c>
      <c r="K1285" s="2">
        <f t="shared" si="156"/>
        <v>2.1939351297460914</v>
      </c>
    </row>
    <row r="1286" spans="1:11" ht="13.5" x14ac:dyDescent="0.25">
      <c r="A1286" s="3">
        <f>TITRES_STAT!B1289</f>
        <v>44183</v>
      </c>
      <c r="B1286" s="6">
        <f>TITRES_STAT!D1289</f>
        <v>2.1989999999999998</v>
      </c>
      <c r="C1286" s="2">
        <f t="shared" si="157"/>
        <v>0</v>
      </c>
      <c r="D1286" s="2">
        <f t="shared" ref="D1286:D1349" si="158">AVERAGE(B1282:B1286)</f>
        <v>2.19218</v>
      </c>
      <c r="E1286" s="2">
        <f t="shared" si="152"/>
        <v>2.2130999999999994</v>
      </c>
      <c r="F1286" s="2">
        <f t="shared" si="153"/>
        <v>2.1783000000000001</v>
      </c>
      <c r="G1286" s="2">
        <f t="shared" si="155"/>
        <v>2.18682</v>
      </c>
      <c r="H1286" s="2">
        <f t="shared" si="151"/>
        <v>2.4347210000000006</v>
      </c>
      <c r="I1286" s="2">
        <f t="array" ref="I1286">SUMPRODUCT(B1270:B1289, (ROW(B1270:B1289)-ROW(B1270)+1)) / (20*21/2)</f>
        <v>2.1951523809523805</v>
      </c>
      <c r="J1286" s="2">
        <f t="shared" si="154"/>
        <v>2.1908597466340352</v>
      </c>
      <c r="K1286" s="2">
        <f t="shared" si="156"/>
        <v>2.1941337521089896</v>
      </c>
    </row>
    <row r="1287" spans="1:11" ht="13.5" x14ac:dyDescent="0.25">
      <c r="A1287" s="3">
        <f>TITRES_STAT!B1290</f>
        <v>44186</v>
      </c>
      <c r="B1287" s="6">
        <f>TITRES_STAT!D1290</f>
        <v>2.1892999999999998</v>
      </c>
      <c r="C1287" s="2">
        <f t="shared" si="157"/>
        <v>-9.7000000000000419E-3</v>
      </c>
      <c r="D1287" s="2">
        <f t="shared" si="158"/>
        <v>2.1931599999999998</v>
      </c>
      <c r="E1287" s="2">
        <f t="shared" si="152"/>
        <v>2.2092099999999997</v>
      </c>
      <c r="F1287" s="2">
        <f t="shared" si="153"/>
        <v>2.1817099999999998</v>
      </c>
      <c r="G1287" s="2">
        <f t="shared" si="155"/>
        <v>2.1877940000000002</v>
      </c>
      <c r="H1287" s="2">
        <f t="shared" si="151"/>
        <v>2.4296000000000006</v>
      </c>
      <c r="I1287" s="2">
        <f t="array" ref="I1287">SUMPRODUCT(B1271:B1290, (ROW(B1271:B1290)-ROW(B1271)+1)) / (20*21/2)</f>
        <v>2.1926071428571432</v>
      </c>
      <c r="J1287" s="2">
        <f t="shared" si="154"/>
        <v>2.1907111993355555</v>
      </c>
      <c r="K1287" s="2">
        <f t="shared" si="156"/>
        <v>2.1939441932027548</v>
      </c>
    </row>
    <row r="1288" spans="1:11" ht="13.5" x14ac:dyDescent="0.25">
      <c r="A1288" s="3">
        <f>TITRES_STAT!B1291</f>
        <v>44187</v>
      </c>
      <c r="B1288" s="6">
        <f>TITRES_STAT!D1291</f>
        <v>2.1892999999999998</v>
      </c>
      <c r="C1288" s="2">
        <f t="shared" si="157"/>
        <v>0</v>
      </c>
      <c r="D1288" s="2">
        <f t="shared" si="158"/>
        <v>2.1873399999999998</v>
      </c>
      <c r="E1288" s="2">
        <f t="shared" si="152"/>
        <v>2.2058099999999996</v>
      </c>
      <c r="F1288" s="2">
        <f t="shared" si="153"/>
        <v>2.1851200000000004</v>
      </c>
      <c r="G1288" s="2">
        <f t="shared" si="155"/>
        <v>2.1877940000000002</v>
      </c>
      <c r="H1288" s="2">
        <f t="shared" si="151"/>
        <v>2.4244790000000007</v>
      </c>
      <c r="I1288" s="2">
        <f t="array" ref="I1288">SUMPRODUCT(B1272:B1291, (ROW(B1272:B1291)-ROW(B1272)+1)) / (20*21/2)</f>
        <v>2.1917238095238094</v>
      </c>
      <c r="J1288" s="2">
        <f t="shared" si="154"/>
        <v>2.1905767993988357</v>
      </c>
      <c r="K1288" s="2">
        <f t="shared" si="156"/>
        <v>2.1937620679791174</v>
      </c>
    </row>
    <row r="1289" spans="1:11" ht="13.5" x14ac:dyDescent="0.25">
      <c r="A1289" s="3">
        <f>TITRES_STAT!B1292</f>
        <v>44188</v>
      </c>
      <c r="B1289" s="6">
        <f>TITRES_STAT!D1292</f>
        <v>2.1600999999999999</v>
      </c>
      <c r="C1289" s="2">
        <f t="shared" si="157"/>
        <v>-2.9199999999999893E-2</v>
      </c>
      <c r="D1289" s="2">
        <f t="shared" si="158"/>
        <v>2.1873399999999998</v>
      </c>
      <c r="E1289" s="2">
        <f t="shared" si="152"/>
        <v>2.1980300000000002</v>
      </c>
      <c r="F1289" s="2">
        <f t="shared" si="153"/>
        <v>2.1868250000000002</v>
      </c>
      <c r="G1289" s="2">
        <f t="shared" si="155"/>
        <v>2.1872099999999999</v>
      </c>
      <c r="H1289" s="2">
        <f t="shared" si="151"/>
        <v>2.4192120000000004</v>
      </c>
      <c r="I1289" s="2">
        <f t="array" ref="I1289">SUMPRODUCT(B1273:B1292, (ROW(B1273:B1292)-ROW(B1273)+1)) / (20*21/2)</f>
        <v>2.1920457142857139</v>
      </c>
      <c r="J1289" s="2">
        <f t="shared" si="154"/>
        <v>2.1876742470751371</v>
      </c>
      <c r="K1289" s="2">
        <f t="shared" si="156"/>
        <v>2.1924419868818972</v>
      </c>
    </row>
    <row r="1290" spans="1:11" ht="13.5" x14ac:dyDescent="0.25">
      <c r="A1290" s="3">
        <f>TITRES_STAT!B1293</f>
        <v>44189</v>
      </c>
      <c r="B1290" s="6">
        <f>TITRES_STAT!D1293</f>
        <v>2.1600999999999999</v>
      </c>
      <c r="C1290" s="2">
        <f t="shared" si="157"/>
        <v>0</v>
      </c>
      <c r="D1290" s="2">
        <f t="shared" si="158"/>
        <v>2.1795599999999995</v>
      </c>
      <c r="E1290" s="2">
        <f t="shared" si="152"/>
        <v>2.1902499999999998</v>
      </c>
      <c r="F1290" s="2">
        <f t="shared" si="153"/>
        <v>2.1887750000000001</v>
      </c>
      <c r="G1290" s="2">
        <f t="shared" si="155"/>
        <v>2.1872099999999999</v>
      </c>
      <c r="H1290" s="2">
        <f t="shared" ref="H1290:H1353" si="159">AVERAGE(B1091:B1290)</f>
        <v>2.4139685000000002</v>
      </c>
      <c r="I1290" s="2">
        <f t="array" ref="I1290">SUMPRODUCT(B1274:B1293, (ROW(B1274:B1293)-ROW(B1274)+1)) / (20*21/2)</f>
        <v>2.1879180952380954</v>
      </c>
      <c r="J1290" s="2">
        <f t="shared" si="154"/>
        <v>2.1850481283060765</v>
      </c>
      <c r="K1290" s="2">
        <f t="shared" si="156"/>
        <v>2.1911736736708423</v>
      </c>
    </row>
    <row r="1291" spans="1:11" ht="13.5" x14ac:dyDescent="0.25">
      <c r="A1291" s="3">
        <f>TITRES_STAT!B1294</f>
        <v>44190</v>
      </c>
      <c r="B1291" s="6">
        <f>TITRES_STAT!D1294</f>
        <v>2.1795</v>
      </c>
      <c r="C1291" s="2">
        <f t="shared" si="157"/>
        <v>1.9400000000000084E-2</v>
      </c>
      <c r="D1291" s="2">
        <f t="shared" si="158"/>
        <v>2.1756599999999997</v>
      </c>
      <c r="E1291" s="2">
        <f t="shared" si="152"/>
        <v>2.1839200000000001</v>
      </c>
      <c r="F1291" s="2">
        <f t="shared" si="153"/>
        <v>2.1907199999999998</v>
      </c>
      <c r="G1291" s="2">
        <f t="shared" si="155"/>
        <v>2.1862360000000001</v>
      </c>
      <c r="H1291" s="2">
        <f t="shared" si="159"/>
        <v>2.4092610000000008</v>
      </c>
      <c r="I1291" s="2">
        <f t="array" ref="I1291">SUMPRODUCT(B1275:B1294, (ROW(B1275:B1294)-ROW(B1275)+1)) / (20*21/2)</f>
        <v>2.1865947619047619</v>
      </c>
      <c r="J1291" s="2">
        <f t="shared" si="154"/>
        <v>2.1845197351340695</v>
      </c>
      <c r="K1291" s="2">
        <f t="shared" si="156"/>
        <v>2.1907158825464959</v>
      </c>
    </row>
    <row r="1292" spans="1:11" ht="13.5" x14ac:dyDescent="0.25">
      <c r="A1292" s="3">
        <f>TITRES_STAT!B1295</f>
        <v>44193</v>
      </c>
      <c r="B1292" s="6">
        <f>TITRES_STAT!D1295</f>
        <v>2.1941000000000002</v>
      </c>
      <c r="C1292" s="2">
        <f t="shared" si="157"/>
        <v>1.4600000000000168E-2</v>
      </c>
      <c r="D1292" s="2">
        <f t="shared" si="158"/>
        <v>2.1766200000000002</v>
      </c>
      <c r="E1292" s="2">
        <f t="shared" ref="E1292:E1355" si="160">AVERAGE(B1283:B1292)</f>
        <v>2.1848899999999998</v>
      </c>
      <c r="F1292" s="2">
        <f t="shared" si="153"/>
        <v>2.1936399999999998</v>
      </c>
      <c r="G1292" s="2">
        <f t="shared" si="155"/>
        <v>2.1859440000000001</v>
      </c>
      <c r="H1292" s="2">
        <f t="shared" si="159"/>
        <v>2.4050425000000009</v>
      </c>
      <c r="I1292" s="2">
        <f t="array" ref="I1292">SUMPRODUCT(B1276:B1295, (ROW(B1276:B1295)-ROW(B1276)+1)) / (20*21/2)</f>
        <v>2.1832385714285714</v>
      </c>
      <c r="J1292" s="2">
        <f t="shared" si="154"/>
        <v>2.185432141311777</v>
      </c>
      <c r="K1292" s="2">
        <f t="shared" si="156"/>
        <v>2.1908485930348682</v>
      </c>
    </row>
    <row r="1293" spans="1:11" ht="13.5" x14ac:dyDescent="0.25">
      <c r="A1293" s="3">
        <f>TITRES_STAT!B1296</f>
        <v>44194</v>
      </c>
      <c r="B1293" s="6">
        <f>TITRES_STAT!D1296</f>
        <v>2.1503000000000001</v>
      </c>
      <c r="C1293" s="2">
        <f t="shared" si="157"/>
        <v>-4.3800000000000061E-2</v>
      </c>
      <c r="D1293" s="2">
        <f t="shared" si="158"/>
        <v>2.1688199999999997</v>
      </c>
      <c r="E1293" s="2">
        <f t="shared" si="160"/>
        <v>2.17808</v>
      </c>
      <c r="F1293" s="2">
        <f t="shared" si="153"/>
        <v>2.1933949999999998</v>
      </c>
      <c r="G1293" s="2">
        <f t="shared" si="155"/>
        <v>2.1846779999999999</v>
      </c>
      <c r="H1293" s="2">
        <f t="shared" si="159"/>
        <v>2.4007210000000003</v>
      </c>
      <c r="I1293" s="2">
        <f t="array" ref="I1293">SUMPRODUCT(B1277:B1296, (ROW(B1277:B1296)-ROW(B1277)+1)) / (20*21/2)</f>
        <v>2.1797895238095237</v>
      </c>
      <c r="J1293" s="2">
        <f t="shared" si="154"/>
        <v>2.1820862230916078</v>
      </c>
      <c r="K1293" s="2">
        <f t="shared" si="156"/>
        <v>2.1892584521315404</v>
      </c>
    </row>
    <row r="1294" spans="1:11" ht="13.5" x14ac:dyDescent="0.25">
      <c r="A1294" s="3">
        <f>TITRES_STAT!B1297</f>
        <v>44195</v>
      </c>
      <c r="B1294" s="6">
        <f>TITRES_STAT!D1297</f>
        <v>2.1795</v>
      </c>
      <c r="C1294" s="2">
        <f t="shared" si="157"/>
        <v>2.9199999999999893E-2</v>
      </c>
      <c r="D1294" s="2">
        <f t="shared" si="158"/>
        <v>2.1726999999999999</v>
      </c>
      <c r="E1294" s="2">
        <f t="shared" si="160"/>
        <v>2.1800199999999998</v>
      </c>
      <c r="F1294" s="2">
        <f t="shared" si="153"/>
        <v>2.1953399999999994</v>
      </c>
      <c r="G1294" s="2">
        <f t="shared" si="155"/>
        <v>2.1841920000000004</v>
      </c>
      <c r="H1294" s="2">
        <f t="shared" si="159"/>
        <v>2.3961520000000007</v>
      </c>
      <c r="I1294" s="2">
        <f t="array" ref="I1294">SUMPRODUCT(B1278:B1297, (ROW(B1278:B1297)-ROW(B1278)+1)) / (20*21/2)</f>
        <v>2.1766876190476192</v>
      </c>
      <c r="J1294" s="2">
        <f t="shared" si="154"/>
        <v>2.1818399161305022</v>
      </c>
      <c r="K1294" s="2">
        <f t="shared" si="156"/>
        <v>2.188875767734225</v>
      </c>
    </row>
    <row r="1295" spans="1:11" ht="13.5" x14ac:dyDescent="0.25">
      <c r="A1295" s="3">
        <f>TITRES_STAT!B1298</f>
        <v>44196</v>
      </c>
      <c r="B1295" s="6">
        <f>TITRES_STAT!D1298</f>
        <v>2.1600999999999999</v>
      </c>
      <c r="C1295" s="2">
        <f t="shared" si="157"/>
        <v>-1.9400000000000084E-2</v>
      </c>
      <c r="D1295" s="2">
        <f t="shared" si="158"/>
        <v>2.1726999999999999</v>
      </c>
      <c r="E1295" s="2">
        <f t="shared" si="160"/>
        <v>2.1761299999999997</v>
      </c>
      <c r="F1295" s="2">
        <f t="shared" si="153"/>
        <v>2.1963149999999994</v>
      </c>
      <c r="G1295" s="2">
        <f t="shared" si="155"/>
        <v>2.1834140000000004</v>
      </c>
      <c r="H1295" s="2">
        <f t="shared" si="159"/>
        <v>2.3919485000000003</v>
      </c>
      <c r="I1295" s="2">
        <f t="array" ref="I1295">SUMPRODUCT(B1279:B1298, (ROW(B1279:B1298)-ROW(B1279)+1)) / (20*21/2)</f>
        <v>2.1725195238095241</v>
      </c>
      <c r="J1295" s="2">
        <f t="shared" si="154"/>
        <v>2.1797694479275971</v>
      </c>
      <c r="K1295" s="2">
        <f t="shared" si="156"/>
        <v>2.1877473062544515</v>
      </c>
    </row>
    <row r="1296" spans="1:11" ht="13.5" x14ac:dyDescent="0.25">
      <c r="A1296" s="3">
        <f>TITRES_STAT!B1299</f>
        <v>44200</v>
      </c>
      <c r="B1296" s="6">
        <f>TITRES_STAT!D1299</f>
        <v>2.1600999999999999</v>
      </c>
      <c r="C1296" s="2">
        <f t="shared" si="157"/>
        <v>0</v>
      </c>
      <c r="D1296" s="2">
        <f t="shared" si="158"/>
        <v>2.1688200000000002</v>
      </c>
      <c r="E1296" s="2">
        <f t="shared" si="160"/>
        <v>2.1722399999999999</v>
      </c>
      <c r="F1296" s="2">
        <f t="shared" si="153"/>
        <v>2.1926699999999992</v>
      </c>
      <c r="G1296" s="2">
        <f t="shared" si="155"/>
        <v>2.1829279999999995</v>
      </c>
      <c r="H1296" s="2">
        <f t="shared" si="159"/>
        <v>2.3884155000000007</v>
      </c>
      <c r="I1296" s="2">
        <f t="array" ref="I1296">SUMPRODUCT(B1280:B1299, (ROW(B1280:B1299)-ROW(B1280)+1)) / (20*21/2)</f>
        <v>2.168255238095238</v>
      </c>
      <c r="J1296" s="2">
        <f t="shared" si="154"/>
        <v>2.1778961671725878</v>
      </c>
      <c r="K1296" s="2">
        <f t="shared" si="156"/>
        <v>2.1866630981660418</v>
      </c>
    </row>
    <row r="1297" spans="1:11" ht="13.5" x14ac:dyDescent="0.25">
      <c r="A1297" s="3">
        <f>TITRES_STAT!B1300</f>
        <v>44201</v>
      </c>
      <c r="B1297" s="6">
        <f>TITRES_STAT!D1300</f>
        <v>2.1600999999999999</v>
      </c>
      <c r="C1297" s="2">
        <f t="shared" si="157"/>
        <v>0</v>
      </c>
      <c r="D1297" s="2">
        <f t="shared" si="158"/>
        <v>2.1620200000000001</v>
      </c>
      <c r="E1297" s="2">
        <f t="shared" si="160"/>
        <v>2.1693199999999999</v>
      </c>
      <c r="F1297" s="2">
        <f t="shared" si="153"/>
        <v>2.1892649999999998</v>
      </c>
      <c r="G1297" s="2">
        <f t="shared" si="155"/>
        <v>2.1823439999999996</v>
      </c>
      <c r="H1297" s="2">
        <f t="shared" si="159"/>
        <v>2.3855530000000003</v>
      </c>
      <c r="I1297" s="2">
        <f t="array" ref="I1297">SUMPRODUCT(B1281:B1300, (ROW(B1281:B1300)-ROW(B1281)+1)) / (20*21/2)</f>
        <v>2.1663114285714289</v>
      </c>
      <c r="J1297" s="2">
        <f t="shared" si="154"/>
        <v>2.176201294108532</v>
      </c>
      <c r="K1297" s="2">
        <f t="shared" si="156"/>
        <v>2.1856214080418832</v>
      </c>
    </row>
    <row r="1298" spans="1:11" ht="13.5" x14ac:dyDescent="0.25">
      <c r="A1298" s="3">
        <f>TITRES_STAT!B1301</f>
        <v>44202</v>
      </c>
      <c r="B1298" s="6">
        <f>TITRES_STAT!D1301</f>
        <v>2.1455000000000002</v>
      </c>
      <c r="C1298" s="2">
        <f t="shared" si="157"/>
        <v>-1.4599999999999724E-2</v>
      </c>
      <c r="D1298" s="2">
        <f t="shared" si="158"/>
        <v>2.16106</v>
      </c>
      <c r="E1298" s="2">
        <f t="shared" si="160"/>
        <v>2.1649400000000001</v>
      </c>
      <c r="F1298" s="2">
        <f t="shared" si="153"/>
        <v>2.1853749999999996</v>
      </c>
      <c r="G1298" s="2">
        <f t="shared" si="155"/>
        <v>2.1805939999999997</v>
      </c>
      <c r="H1298" s="2">
        <f t="shared" si="159"/>
        <v>2.3832185000000008</v>
      </c>
      <c r="I1298" s="2">
        <f t="array" ref="I1298">SUMPRODUCT(B1282:B1301, (ROW(B1282:B1301)-ROW(B1282)+1)) / (20*21/2)</f>
        <v>2.1628809523809527</v>
      </c>
      <c r="J1298" s="2">
        <f t="shared" si="154"/>
        <v>2.1732773613362908</v>
      </c>
      <c r="K1298" s="2">
        <f t="shared" si="156"/>
        <v>2.1840480194912213</v>
      </c>
    </row>
    <row r="1299" spans="1:11" ht="13.5" x14ac:dyDescent="0.25">
      <c r="A1299" s="3">
        <f>TITRES_STAT!B1302</f>
        <v>44203</v>
      </c>
      <c r="B1299" s="6">
        <f>TITRES_STAT!D1302</f>
        <v>2.1406000000000001</v>
      </c>
      <c r="C1299" s="2">
        <f t="shared" si="157"/>
        <v>-4.9000000000001265E-3</v>
      </c>
      <c r="D1299" s="2">
        <f t="shared" si="158"/>
        <v>2.1532800000000001</v>
      </c>
      <c r="E1299" s="2">
        <f t="shared" si="160"/>
        <v>2.1629899999999997</v>
      </c>
      <c r="F1299" s="2">
        <f t="shared" si="153"/>
        <v>2.1805099999999999</v>
      </c>
      <c r="G1299" s="2">
        <f t="shared" si="155"/>
        <v>2.1780640000000004</v>
      </c>
      <c r="H1299" s="2">
        <f t="shared" si="159"/>
        <v>2.3812295000000008</v>
      </c>
      <c r="I1299" s="2">
        <f t="array" ref="I1299">SUMPRODUCT(B1283:B1302, (ROW(B1283:B1302)-ROW(B1283)+1)) / (20*21/2)</f>
        <v>2.1627180952380956</v>
      </c>
      <c r="J1299" s="2">
        <f t="shared" si="154"/>
        <v>2.1701652316852154</v>
      </c>
      <c r="K1299" s="2">
        <f t="shared" si="156"/>
        <v>2.1823441755896051</v>
      </c>
    </row>
    <row r="1300" spans="1:11" ht="13.5" x14ac:dyDescent="0.25">
      <c r="A1300" s="3">
        <f>TITRES_STAT!B1303</f>
        <v>44204</v>
      </c>
      <c r="B1300" s="6">
        <f>TITRES_STAT!D1303</f>
        <v>2.1600999999999999</v>
      </c>
      <c r="C1300" s="2">
        <f t="shared" si="157"/>
        <v>1.9499999999999851E-2</v>
      </c>
      <c r="D1300" s="2">
        <f t="shared" si="158"/>
        <v>2.1532800000000001</v>
      </c>
      <c r="E1300" s="2">
        <f t="shared" si="160"/>
        <v>2.1629899999999997</v>
      </c>
      <c r="F1300" s="2">
        <f t="shared" ref="F1300:F1363" si="161">AVERAGE(B1281:B1300)</f>
        <v>2.1766200000000002</v>
      </c>
      <c r="G1300" s="2">
        <f t="shared" si="155"/>
        <v>2.1755340000000003</v>
      </c>
      <c r="H1300" s="2">
        <f t="shared" si="159"/>
        <v>2.3797080000000008</v>
      </c>
      <c r="I1300" s="2">
        <f t="array" ref="I1300">SUMPRODUCT(B1284:B1303, (ROW(B1284:B1303)-ROW(B1284)+1)) / (20*21/2)</f>
        <v>2.1598438095238093</v>
      </c>
      <c r="J1300" s="2">
        <f t="shared" si="154"/>
        <v>2.1692066381913855</v>
      </c>
      <c r="K1300" s="2">
        <f t="shared" si="156"/>
        <v>2.1814718549782479</v>
      </c>
    </row>
    <row r="1301" spans="1:11" ht="13.5" x14ac:dyDescent="0.25">
      <c r="A1301" s="3">
        <f>TITRES_STAT!B1304</f>
        <v>44207</v>
      </c>
      <c r="B1301" s="6">
        <f>TITRES_STAT!D1304</f>
        <v>2.1406000000000001</v>
      </c>
      <c r="C1301" s="2">
        <f t="shared" si="157"/>
        <v>-1.9499999999999851E-2</v>
      </c>
      <c r="D1301" s="2">
        <f t="shared" si="158"/>
        <v>2.1493799999999998</v>
      </c>
      <c r="E1301" s="2">
        <f t="shared" si="160"/>
        <v>2.1591</v>
      </c>
      <c r="F1301" s="2">
        <f t="shared" si="161"/>
        <v>2.1715100000000001</v>
      </c>
      <c r="G1301" s="2">
        <f t="shared" si="155"/>
        <v>2.173978</v>
      </c>
      <c r="H1301" s="2">
        <f t="shared" si="159"/>
        <v>2.3777420000000005</v>
      </c>
      <c r="I1301" s="2">
        <f t="array" ref="I1301">SUMPRODUCT(B1285:B1304, (ROW(B1285:B1304)-ROW(B1285)+1)) / (20*21/2)</f>
        <v>2.15734</v>
      </c>
      <c r="J1301" s="2">
        <f t="shared" ref="J1301:J1364" si="162">$J$4*B1301+J1300*(1-$J$4)</f>
        <v>2.1664821964588725</v>
      </c>
      <c r="K1301" s="2">
        <f t="shared" si="156"/>
        <v>2.1798690371359637</v>
      </c>
    </row>
    <row r="1302" spans="1:11" ht="13.5" x14ac:dyDescent="0.25">
      <c r="A1302" s="3">
        <f>TITRES_STAT!B1305</f>
        <v>44208</v>
      </c>
      <c r="B1302" s="6">
        <f>TITRES_STAT!D1305</f>
        <v>2.1698</v>
      </c>
      <c r="C1302" s="2">
        <f t="shared" si="157"/>
        <v>2.9199999999999893E-2</v>
      </c>
      <c r="D1302" s="2">
        <f t="shared" si="158"/>
        <v>2.1513200000000001</v>
      </c>
      <c r="E1302" s="2">
        <f t="shared" si="160"/>
        <v>2.1566699999999996</v>
      </c>
      <c r="F1302" s="2">
        <f t="shared" si="161"/>
        <v>2.1707799999999997</v>
      </c>
      <c r="G1302" s="2">
        <f t="shared" si="155"/>
        <v>2.1730060000000004</v>
      </c>
      <c r="H1302" s="2">
        <f t="shared" si="159"/>
        <v>2.3755520000000008</v>
      </c>
      <c r="I1302" s="2">
        <f t="array" ref="I1302">SUMPRODUCT(B1286:B1305, (ROW(B1286:B1305)-ROW(B1286)+1)) / (20*21/2)</f>
        <v>2.1558528571428566</v>
      </c>
      <c r="J1302" s="2">
        <f t="shared" si="162"/>
        <v>2.1667981777485039</v>
      </c>
      <c r="K1302" s="2">
        <f t="shared" si="156"/>
        <v>2.1794741729345533</v>
      </c>
    </row>
    <row r="1303" spans="1:11" ht="13.5" x14ac:dyDescent="0.25">
      <c r="A1303" s="3">
        <f>TITRES_STAT!B1306</f>
        <v>44209</v>
      </c>
      <c r="B1303" s="6">
        <f>TITRES_STAT!D1306</f>
        <v>2.1406000000000001</v>
      </c>
      <c r="C1303" s="2">
        <f t="shared" si="157"/>
        <v>-2.9199999999999893E-2</v>
      </c>
      <c r="D1303" s="2">
        <f t="shared" si="158"/>
        <v>2.1503399999999999</v>
      </c>
      <c r="E1303" s="2">
        <f t="shared" si="160"/>
        <v>2.1556999999999999</v>
      </c>
      <c r="F1303" s="2">
        <f t="shared" si="161"/>
        <v>2.16689</v>
      </c>
      <c r="G1303" s="2">
        <f t="shared" si="155"/>
        <v>2.1715460000000006</v>
      </c>
      <c r="H1303" s="2">
        <f t="shared" si="159"/>
        <v>2.3735860000000004</v>
      </c>
      <c r="I1303" s="2">
        <f t="array" ref="I1303">SUMPRODUCT(B1287:B1306, (ROW(B1287:B1306)-ROW(B1287)+1)) / (20*21/2)</f>
        <v>2.1578452380952382</v>
      </c>
      <c r="J1303" s="2">
        <f t="shared" si="162"/>
        <v>2.1643031132010275</v>
      </c>
      <c r="K1303" s="2">
        <f t="shared" si="156"/>
        <v>2.1779496955645707</v>
      </c>
    </row>
    <row r="1304" spans="1:11" ht="13.5" x14ac:dyDescent="0.25">
      <c r="A1304" s="3">
        <f>TITRES_STAT!B1307</f>
        <v>44211</v>
      </c>
      <c r="B1304" s="6">
        <f>TITRES_STAT!D1307</f>
        <v>2.1406000000000001</v>
      </c>
      <c r="C1304" s="2">
        <f t="shared" si="157"/>
        <v>0</v>
      </c>
      <c r="D1304" s="2">
        <f t="shared" si="158"/>
        <v>2.1503399999999999</v>
      </c>
      <c r="E1304" s="2">
        <f t="shared" si="160"/>
        <v>2.1518099999999998</v>
      </c>
      <c r="F1304" s="2">
        <f t="shared" si="161"/>
        <v>2.165915</v>
      </c>
      <c r="G1304" s="2">
        <f t="shared" si="155"/>
        <v>2.1712540000000007</v>
      </c>
      <c r="H1304" s="2">
        <f t="shared" si="159"/>
        <v>2.3712500000000007</v>
      </c>
      <c r="I1304" s="2">
        <f t="array" ref="I1304">SUMPRODUCT(B1288:B1307, (ROW(B1288:B1307)-ROW(B1288)+1)) / (20*21/2)</f>
        <v>2.1557357142857141</v>
      </c>
      <c r="J1304" s="2">
        <f t="shared" si="162"/>
        <v>2.162045673848549</v>
      </c>
      <c r="K1304" s="2">
        <f t="shared" si="156"/>
        <v>2.1764850016208621</v>
      </c>
    </row>
    <row r="1305" spans="1:11" ht="13.5" x14ac:dyDescent="0.25">
      <c r="A1305" s="3">
        <f>TITRES_STAT!B1308</f>
        <v>44214</v>
      </c>
      <c r="B1305" s="6">
        <f>TITRES_STAT!D1308</f>
        <v>2.1503000000000001</v>
      </c>
      <c r="C1305" s="2">
        <f t="shared" si="157"/>
        <v>9.7000000000000419E-3</v>
      </c>
      <c r="D1305" s="2">
        <f t="shared" si="158"/>
        <v>2.14838</v>
      </c>
      <c r="E1305" s="2">
        <f t="shared" si="160"/>
        <v>2.15083</v>
      </c>
      <c r="F1305" s="2">
        <f t="shared" si="161"/>
        <v>2.1634799999999998</v>
      </c>
      <c r="G1305" s="2">
        <f t="shared" si="155"/>
        <v>2.1701840000000008</v>
      </c>
      <c r="H1305" s="2">
        <f t="shared" si="159"/>
        <v>2.3689625000000007</v>
      </c>
      <c r="I1305" s="2">
        <f t="array" ref="I1305">SUMPRODUCT(B1289:B1308, (ROW(B1289:B1308)-ROW(B1289)+1)) / (20*21/2)</f>
        <v>2.1538580952380952</v>
      </c>
      <c r="J1305" s="2">
        <f t="shared" si="162"/>
        <v>2.1609270382439254</v>
      </c>
      <c r="K1305" s="2">
        <f t="shared" si="156"/>
        <v>2.1754581388122012</v>
      </c>
    </row>
    <row r="1306" spans="1:11" ht="13.5" x14ac:dyDescent="0.25">
      <c r="A1306" s="3">
        <f>TITRES_STAT!B1309</f>
        <v>44215</v>
      </c>
      <c r="B1306" s="6">
        <f>TITRES_STAT!D1309</f>
        <v>2.1844000000000001</v>
      </c>
      <c r="C1306" s="2">
        <f t="shared" si="157"/>
        <v>3.4100000000000019E-2</v>
      </c>
      <c r="D1306" s="2">
        <f t="shared" si="158"/>
        <v>2.1571400000000001</v>
      </c>
      <c r="E1306" s="2">
        <f t="shared" si="160"/>
        <v>2.1532600000000004</v>
      </c>
      <c r="F1306" s="2">
        <f t="shared" si="161"/>
        <v>2.16275</v>
      </c>
      <c r="G1306" s="2">
        <f t="shared" si="155"/>
        <v>2.1698920000000008</v>
      </c>
      <c r="H1306" s="2">
        <f t="shared" si="159"/>
        <v>2.3664760000000009</v>
      </c>
      <c r="I1306" s="2">
        <f t="array" ref="I1306">SUMPRODUCT(B1290:B1309, (ROW(B1290:B1309)-ROW(B1290)+1)) / (20*21/2)</f>
        <v>2.1517457142857142</v>
      </c>
      <c r="J1306" s="2">
        <f t="shared" si="162"/>
        <v>2.1631625584111704</v>
      </c>
      <c r="K1306" s="2">
        <f t="shared" si="156"/>
        <v>2.1758088000352522</v>
      </c>
    </row>
    <row r="1307" spans="1:11" ht="13.5" x14ac:dyDescent="0.25">
      <c r="A1307" s="3">
        <f>TITRES_STAT!B1310</f>
        <v>44216</v>
      </c>
      <c r="B1307" s="6">
        <f>TITRES_STAT!D1310</f>
        <v>2.1406000000000001</v>
      </c>
      <c r="C1307" s="2">
        <f t="shared" si="157"/>
        <v>-4.3800000000000061E-2</v>
      </c>
      <c r="D1307" s="2">
        <f t="shared" si="158"/>
        <v>2.1513</v>
      </c>
      <c r="E1307" s="2">
        <f t="shared" si="160"/>
        <v>2.1513100000000001</v>
      </c>
      <c r="F1307" s="2">
        <f t="shared" si="161"/>
        <v>2.1603150000000002</v>
      </c>
      <c r="G1307" s="2">
        <f t="shared" si="155"/>
        <v>2.1694060000000008</v>
      </c>
      <c r="H1307" s="2">
        <f t="shared" si="159"/>
        <v>2.3635390000000012</v>
      </c>
      <c r="I1307" s="2">
        <f t="array" ref="I1307">SUMPRODUCT(B1291:B1310, (ROW(B1291:B1310)-ROW(B1291)+1)) / (20*21/2)</f>
        <v>2.1492923809523812</v>
      </c>
      <c r="J1307" s="2">
        <f t="shared" si="162"/>
        <v>2.1610137433243923</v>
      </c>
      <c r="K1307" s="2">
        <f t="shared" si="156"/>
        <v>2.1744280627789681</v>
      </c>
    </row>
    <row r="1308" spans="1:11" ht="13.5" x14ac:dyDescent="0.25">
      <c r="A1308" s="3">
        <f>TITRES_STAT!B1311</f>
        <v>44217</v>
      </c>
      <c r="B1308" s="6">
        <f>TITRES_STAT!D1311</f>
        <v>2.1406000000000001</v>
      </c>
      <c r="C1308" s="2">
        <f t="shared" si="157"/>
        <v>0</v>
      </c>
      <c r="D1308" s="2">
        <f t="shared" si="158"/>
        <v>2.1513</v>
      </c>
      <c r="E1308" s="2">
        <f t="shared" si="160"/>
        <v>2.1508199999999995</v>
      </c>
      <c r="F1308" s="2">
        <f t="shared" si="161"/>
        <v>2.15788</v>
      </c>
      <c r="G1308" s="2">
        <f t="shared" si="155"/>
        <v>2.1689200000000008</v>
      </c>
      <c r="H1308" s="2">
        <f t="shared" si="159"/>
        <v>2.3602320000000012</v>
      </c>
      <c r="I1308" s="2">
        <f t="array" ref="I1308">SUMPRODUCT(B1292:B1311, (ROW(B1292:B1311)-ROW(B1292)+1)) / (20*21/2)</f>
        <v>2.1479019047619046</v>
      </c>
      <c r="J1308" s="2">
        <f t="shared" si="162"/>
        <v>2.159069577293498</v>
      </c>
      <c r="K1308" s="2">
        <f t="shared" si="156"/>
        <v>2.1731014720817536</v>
      </c>
    </row>
    <row r="1309" spans="1:11" ht="13.5" x14ac:dyDescent="0.25">
      <c r="A1309" s="3">
        <f>TITRES_STAT!B1312</f>
        <v>44218</v>
      </c>
      <c r="B1309" s="6">
        <f>TITRES_STAT!D1312</f>
        <v>2.1356999999999999</v>
      </c>
      <c r="C1309" s="2">
        <f t="shared" si="157"/>
        <v>-4.9000000000001265E-3</v>
      </c>
      <c r="D1309" s="2">
        <f t="shared" si="158"/>
        <v>2.1503199999999998</v>
      </c>
      <c r="E1309" s="2">
        <f t="shared" si="160"/>
        <v>2.1503299999999999</v>
      </c>
      <c r="F1309" s="2">
        <f t="shared" si="161"/>
        <v>2.15666</v>
      </c>
      <c r="G1309" s="2">
        <f t="shared" si="155"/>
        <v>2.167752000000001</v>
      </c>
      <c r="H1309" s="2">
        <f t="shared" si="159"/>
        <v>2.357317000000001</v>
      </c>
      <c r="I1309" s="2">
        <f t="array" ref="I1309">SUMPRODUCT(B1293:B1312, (ROW(B1293:B1312)-ROW(B1293)+1)) / (20*21/2)</f>
        <v>2.1476204761904762</v>
      </c>
      <c r="J1309" s="2">
        <f t="shared" si="162"/>
        <v>2.1568439032655458</v>
      </c>
      <c r="K1309" s="2">
        <f t="shared" si="156"/>
        <v>2.1716347476863906</v>
      </c>
    </row>
    <row r="1310" spans="1:11" ht="13.5" x14ac:dyDescent="0.25">
      <c r="A1310" s="3">
        <f>TITRES_STAT!B1313</f>
        <v>44221</v>
      </c>
      <c r="B1310" s="6">
        <f>TITRES_STAT!D1313</f>
        <v>2.1309</v>
      </c>
      <c r="C1310" s="2">
        <f t="shared" si="157"/>
        <v>-4.7999999999999154E-3</v>
      </c>
      <c r="D1310" s="2">
        <f t="shared" si="158"/>
        <v>2.1464400000000001</v>
      </c>
      <c r="E1310" s="2">
        <f t="shared" si="160"/>
        <v>2.1474099999999998</v>
      </c>
      <c r="F1310" s="2">
        <f t="shared" si="161"/>
        <v>2.1551999999999993</v>
      </c>
      <c r="G1310" s="2">
        <f t="shared" si="155"/>
        <v>2.1665840000000007</v>
      </c>
      <c r="H1310" s="2">
        <f t="shared" si="159"/>
        <v>2.3543780000000005</v>
      </c>
      <c r="I1310" s="2">
        <f t="array" ref="I1310">SUMPRODUCT(B1294:B1313, (ROW(B1294:B1313)-ROW(B1294)+1)) / (20*21/2)</f>
        <v>2.1419857142857142</v>
      </c>
      <c r="J1310" s="2">
        <f t="shared" si="162"/>
        <v>2.1543730553354941</v>
      </c>
      <c r="K1310" s="2">
        <f t="shared" si="156"/>
        <v>2.17003730660065</v>
      </c>
    </row>
    <row r="1311" spans="1:11" ht="13.5" x14ac:dyDescent="0.25">
      <c r="A1311" s="3">
        <f>TITRES_STAT!B1314</f>
        <v>44222</v>
      </c>
      <c r="B1311" s="6">
        <f>TITRES_STAT!D1314</f>
        <v>2.1406000000000001</v>
      </c>
      <c r="C1311" s="2">
        <f t="shared" si="157"/>
        <v>9.7000000000000419E-3</v>
      </c>
      <c r="D1311" s="2">
        <f t="shared" si="158"/>
        <v>2.1376800000000005</v>
      </c>
      <c r="E1311" s="2">
        <f t="shared" si="160"/>
        <v>2.1474099999999998</v>
      </c>
      <c r="F1311" s="2">
        <f t="shared" si="161"/>
        <v>2.1532549999999997</v>
      </c>
      <c r="G1311" s="2">
        <f t="shared" si="155"/>
        <v>2.1656100000000009</v>
      </c>
      <c r="H1311" s="2">
        <f t="shared" si="159"/>
        <v>2.3514875000000011</v>
      </c>
      <c r="I1311" s="2">
        <f t="array" ref="I1311">SUMPRODUCT(B1295:B1314, (ROW(B1295:B1314)-ROW(B1295)+1)) / (20*21/2)</f>
        <v>2.1375623809523812</v>
      </c>
      <c r="J1311" s="2">
        <f t="shared" si="162"/>
        <v>2.153061335779733</v>
      </c>
      <c r="K1311" s="2">
        <f t="shared" si="156"/>
        <v>2.1688829024202323</v>
      </c>
    </row>
    <row r="1312" spans="1:11" ht="13.5" x14ac:dyDescent="0.25">
      <c r="A1312" s="3">
        <f>TITRES_STAT!B1315</f>
        <v>44223</v>
      </c>
      <c r="B1312" s="6">
        <f>TITRES_STAT!D1315</f>
        <v>2.1503000000000001</v>
      </c>
      <c r="C1312" s="2">
        <f t="shared" si="157"/>
        <v>9.7000000000000419E-3</v>
      </c>
      <c r="D1312" s="2">
        <f t="shared" si="158"/>
        <v>2.1396199999999999</v>
      </c>
      <c r="E1312" s="2">
        <f t="shared" si="160"/>
        <v>2.1454599999999999</v>
      </c>
      <c r="F1312" s="2">
        <f t="shared" si="161"/>
        <v>2.151065</v>
      </c>
      <c r="G1312" s="2">
        <f t="shared" si="155"/>
        <v>2.1644420000000006</v>
      </c>
      <c r="H1312" s="2">
        <f t="shared" si="159"/>
        <v>2.348252500000001</v>
      </c>
      <c r="I1312" s="2">
        <f t="array" ref="I1312">SUMPRODUCT(B1296:B1315, (ROW(B1296:B1315)-ROW(B1296)+1)) / (20*21/2)</f>
        <v>2.1367476190476187</v>
      </c>
      <c r="J1312" s="2">
        <f t="shared" si="162"/>
        <v>2.1527983514197584</v>
      </c>
      <c r="K1312" s="2">
        <f t="shared" si="156"/>
        <v>2.1681541611488511</v>
      </c>
    </row>
    <row r="1313" spans="1:11" ht="13.5" x14ac:dyDescent="0.25">
      <c r="A1313" s="3">
        <f>TITRES_STAT!B1316</f>
        <v>44224</v>
      </c>
      <c r="B1313" s="6">
        <f>TITRES_STAT!D1316</f>
        <v>2.0918999999999999</v>
      </c>
      <c r="C1313" s="2">
        <f t="shared" si="157"/>
        <v>-5.840000000000023E-2</v>
      </c>
      <c r="D1313" s="2">
        <f t="shared" si="158"/>
        <v>2.12988</v>
      </c>
      <c r="E1313" s="2">
        <f t="shared" si="160"/>
        <v>2.14059</v>
      </c>
      <c r="F1313" s="2">
        <f t="shared" si="161"/>
        <v>2.148145</v>
      </c>
      <c r="G1313" s="2">
        <f t="shared" si="155"/>
        <v>2.1633700000000009</v>
      </c>
      <c r="H1313" s="2">
        <f t="shared" si="159"/>
        <v>2.3449565000000008</v>
      </c>
      <c r="I1313" s="2">
        <f t="array" ref="I1313">SUMPRODUCT(B1297:B1316, (ROW(B1297:B1316)-ROW(B1297)+1)) / (20*21/2)</f>
        <v>2.1272490476190478</v>
      </c>
      <c r="J1313" s="2">
        <f t="shared" si="162"/>
        <v>2.1469985084274006</v>
      </c>
      <c r="K1313" s="2">
        <f t="shared" si="156"/>
        <v>2.1651638018881116</v>
      </c>
    </row>
    <row r="1314" spans="1:11" ht="13.5" x14ac:dyDescent="0.25">
      <c r="A1314" s="3">
        <f>TITRES_STAT!B1317</f>
        <v>44225</v>
      </c>
      <c r="B1314" s="6">
        <f>TITRES_STAT!D1317</f>
        <v>2.1017000000000001</v>
      </c>
      <c r="C1314" s="2">
        <f t="shared" si="157"/>
        <v>9.800000000000253E-3</v>
      </c>
      <c r="D1314" s="2">
        <f t="shared" si="158"/>
        <v>2.1230800000000003</v>
      </c>
      <c r="E1314" s="2">
        <f t="shared" si="160"/>
        <v>2.1367000000000003</v>
      </c>
      <c r="F1314" s="2">
        <f t="shared" si="161"/>
        <v>2.1442550000000002</v>
      </c>
      <c r="G1314" s="2">
        <f t="shared" si="155"/>
        <v>2.1623980000000005</v>
      </c>
      <c r="H1314" s="2">
        <f t="shared" si="159"/>
        <v>2.3413165000000009</v>
      </c>
      <c r="I1314" s="2">
        <f t="array" ref="I1314">SUMPRODUCT(B1298:B1317, (ROW(B1298:B1317)-ROW(B1298)+1)) / (20*21/2)</f>
        <v>2.1210876190476191</v>
      </c>
      <c r="J1314" s="2">
        <f t="shared" si="162"/>
        <v>2.1426843647676481</v>
      </c>
      <c r="K1314" s="2">
        <f t="shared" si="156"/>
        <v>2.1626750253434799</v>
      </c>
    </row>
    <row r="1315" spans="1:11" ht="13.5" x14ac:dyDescent="0.25">
      <c r="A1315" s="3">
        <f>TITRES_STAT!B1318</f>
        <v>44228</v>
      </c>
      <c r="B1315" s="6">
        <f>TITRES_STAT!D1318</f>
        <v>2.1356999999999999</v>
      </c>
      <c r="C1315" s="2">
        <f t="shared" si="157"/>
        <v>3.3999999999999808E-2</v>
      </c>
      <c r="D1315" s="2">
        <f t="shared" si="158"/>
        <v>2.1240399999999999</v>
      </c>
      <c r="E1315" s="2">
        <f t="shared" si="160"/>
        <v>2.1352400000000005</v>
      </c>
      <c r="F1315" s="2">
        <f t="shared" si="161"/>
        <v>2.1430350000000002</v>
      </c>
      <c r="G1315" s="2">
        <f t="shared" si="155"/>
        <v>2.1623980000000005</v>
      </c>
      <c r="H1315" s="2">
        <f t="shared" si="159"/>
        <v>2.3378695000000009</v>
      </c>
      <c r="I1315" s="2">
        <f t="array" ref="I1315">SUMPRODUCT(B1299:B1318, (ROW(B1299:B1318)-ROW(B1299)+1)) / (20*21/2)</f>
        <v>2.1148766666666665</v>
      </c>
      <c r="J1315" s="2">
        <f t="shared" si="162"/>
        <v>2.142019187170729</v>
      </c>
      <c r="K1315" s="2">
        <f t="shared" si="156"/>
        <v>2.161617181212363</v>
      </c>
    </row>
    <row r="1316" spans="1:11" ht="13.5" x14ac:dyDescent="0.25">
      <c r="A1316" s="3">
        <f>TITRES_STAT!B1319</f>
        <v>44229</v>
      </c>
      <c r="B1316" s="6">
        <f>TITRES_STAT!D1319</f>
        <v>2.0432999999999999</v>
      </c>
      <c r="C1316" s="2">
        <f t="shared" si="157"/>
        <v>-9.2400000000000038E-2</v>
      </c>
      <c r="D1316" s="2">
        <f t="shared" si="158"/>
        <v>2.1045800000000003</v>
      </c>
      <c r="E1316" s="2">
        <f t="shared" si="160"/>
        <v>2.12113</v>
      </c>
      <c r="F1316" s="2">
        <f t="shared" si="161"/>
        <v>2.1371950000000006</v>
      </c>
      <c r="G1316" s="2">
        <f t="shared" si="155"/>
        <v>2.1606460000000003</v>
      </c>
      <c r="H1316" s="2">
        <f t="shared" si="159"/>
        <v>2.3343765000000003</v>
      </c>
      <c r="I1316" s="2">
        <f t="array" ref="I1316">SUMPRODUCT(B1300:B1319, (ROW(B1300:B1319)-ROW(B1300)+1)) / (20*21/2)</f>
        <v>2.1067223809523807</v>
      </c>
      <c r="J1316" s="2">
        <f t="shared" si="162"/>
        <v>2.1326173598211358</v>
      </c>
      <c r="K1316" s="2">
        <f t="shared" si="156"/>
        <v>2.1569772917530545</v>
      </c>
    </row>
    <row r="1317" spans="1:11" ht="13.5" x14ac:dyDescent="0.25">
      <c r="A1317" s="3">
        <f>TITRES_STAT!B1320</f>
        <v>44230</v>
      </c>
      <c r="B1317" s="6">
        <f>TITRES_STAT!D1320</f>
        <v>2.0724999999999998</v>
      </c>
      <c r="C1317" s="2">
        <f t="shared" si="157"/>
        <v>2.9199999999999893E-2</v>
      </c>
      <c r="D1317" s="2">
        <f t="shared" si="158"/>
        <v>2.0890200000000001</v>
      </c>
      <c r="E1317" s="2">
        <f t="shared" si="160"/>
        <v>2.1143200000000002</v>
      </c>
      <c r="F1317" s="2">
        <f t="shared" si="161"/>
        <v>2.1328149999999999</v>
      </c>
      <c r="G1317" s="2">
        <f t="shared" si="155"/>
        <v>2.1596740000000008</v>
      </c>
      <c r="H1317" s="2">
        <f t="shared" si="159"/>
        <v>2.3310295000000001</v>
      </c>
      <c r="I1317" s="2">
        <f t="array" ref="I1317">SUMPRODUCT(B1301:B1320, (ROW(B1301:B1320)-ROW(B1301)+1)) / (20*21/2)</f>
        <v>2.0962504761904759</v>
      </c>
      <c r="J1317" s="2">
        <f t="shared" si="162"/>
        <v>2.1268918969810278</v>
      </c>
      <c r="K1317" s="2">
        <f t="shared" si="156"/>
        <v>2.1536644567823462</v>
      </c>
    </row>
    <row r="1318" spans="1:11" ht="13.5" x14ac:dyDescent="0.25">
      <c r="A1318" s="3">
        <f>TITRES_STAT!B1321</f>
        <v>44231</v>
      </c>
      <c r="B1318" s="6">
        <f>TITRES_STAT!D1321</f>
        <v>2.0676000000000001</v>
      </c>
      <c r="C1318" s="2">
        <f t="shared" si="157"/>
        <v>-4.8999999999996824E-3</v>
      </c>
      <c r="D1318" s="2">
        <f t="shared" si="158"/>
        <v>2.0841599999999998</v>
      </c>
      <c r="E1318" s="2">
        <f t="shared" si="160"/>
        <v>2.1070199999999999</v>
      </c>
      <c r="F1318" s="2">
        <f t="shared" si="161"/>
        <v>2.1289199999999999</v>
      </c>
      <c r="G1318" s="2">
        <f t="shared" si="155"/>
        <v>2.1586040000000004</v>
      </c>
      <c r="H1318" s="2">
        <f t="shared" si="159"/>
        <v>2.3276815000000006</v>
      </c>
      <c r="I1318" s="2">
        <f t="array" ref="I1318">SUMPRODUCT(B1302:B1321, (ROW(B1302:B1321)-ROW(B1302)+1)) / (20*21/2)</f>
        <v>2.0915690476190476</v>
      </c>
      <c r="J1318" s="2">
        <f t="shared" si="162"/>
        <v>2.1212450496495014</v>
      </c>
      <c r="K1318" s="2">
        <f t="shared" si="156"/>
        <v>2.1502893800457836</v>
      </c>
    </row>
    <row r="1319" spans="1:11" ht="13.5" x14ac:dyDescent="0.25">
      <c r="A1319" s="3">
        <f>TITRES_STAT!B1322</f>
        <v>44232</v>
      </c>
      <c r="B1319" s="6">
        <f>TITRES_STAT!D1322</f>
        <v>2.0432999999999999</v>
      </c>
      <c r="C1319" s="2">
        <f t="shared" si="157"/>
        <v>-2.430000000000021E-2</v>
      </c>
      <c r="D1319" s="2">
        <f t="shared" si="158"/>
        <v>2.0724800000000001</v>
      </c>
      <c r="E1319" s="2">
        <f t="shared" si="160"/>
        <v>2.0977799999999998</v>
      </c>
      <c r="F1319" s="2">
        <f t="shared" si="161"/>
        <v>2.1240549999999998</v>
      </c>
      <c r="G1319" s="2">
        <f t="shared" si="155"/>
        <v>2.1569500000000006</v>
      </c>
      <c r="H1319" s="2">
        <f t="shared" si="159"/>
        <v>2.3242120000000002</v>
      </c>
      <c r="I1319" s="2">
        <f t="array" ref="I1319">SUMPRODUCT(B1303:B1322, (ROW(B1303:B1322)-ROW(B1303)+1)) / (20*21/2)</f>
        <v>2.0914066666666669</v>
      </c>
      <c r="J1319" s="2">
        <f t="shared" si="162"/>
        <v>2.1138217115876441</v>
      </c>
      <c r="K1319" s="2">
        <f t="shared" si="156"/>
        <v>2.146093718083204</v>
      </c>
    </row>
    <row r="1320" spans="1:11" ht="13.5" x14ac:dyDescent="0.25">
      <c r="A1320" s="3">
        <f>TITRES_STAT!B1323</f>
        <v>44235</v>
      </c>
      <c r="B1320" s="6">
        <f>TITRES_STAT!D1323</f>
        <v>2.0141</v>
      </c>
      <c r="C1320" s="2">
        <f t="shared" si="157"/>
        <v>-2.9199999999999893E-2</v>
      </c>
      <c r="D1320" s="2">
        <f t="shared" si="158"/>
        <v>2.0481600000000002</v>
      </c>
      <c r="E1320" s="2">
        <f t="shared" si="160"/>
        <v>2.0860999999999996</v>
      </c>
      <c r="F1320" s="2">
        <f t="shared" si="161"/>
        <v>2.1167550000000004</v>
      </c>
      <c r="G1320" s="2">
        <f t="shared" si="155"/>
        <v>2.1548100000000003</v>
      </c>
      <c r="H1320" s="2">
        <f t="shared" si="159"/>
        <v>2.3202960000000004</v>
      </c>
      <c r="I1320" s="2">
        <f t="array" ref="I1320">SUMPRODUCT(B1304:B1323, (ROW(B1304:B1323)-ROW(B1304)+1)) / (20*21/2)</f>
        <v>2.085503333333333</v>
      </c>
      <c r="J1320" s="2">
        <f t="shared" si="162"/>
        <v>2.1043244057221542</v>
      </c>
      <c r="K1320" s="2">
        <f t="shared" si="156"/>
        <v>2.1409174938446469</v>
      </c>
    </row>
    <row r="1321" spans="1:11" ht="13.5" x14ac:dyDescent="0.25">
      <c r="A1321" s="3">
        <f>TITRES_STAT!B1324</f>
        <v>44236</v>
      </c>
      <c r="B1321" s="6">
        <f>TITRES_STAT!D1324</f>
        <v>2.0676000000000001</v>
      </c>
      <c r="C1321" s="2">
        <f t="shared" si="157"/>
        <v>5.3500000000000103E-2</v>
      </c>
      <c r="D1321" s="2">
        <f t="shared" si="158"/>
        <v>2.0530200000000005</v>
      </c>
      <c r="E1321" s="2">
        <f t="shared" si="160"/>
        <v>2.0788000000000002</v>
      </c>
      <c r="F1321" s="2">
        <f t="shared" si="161"/>
        <v>2.113105</v>
      </c>
      <c r="G1321" s="2">
        <f t="shared" si="155"/>
        <v>2.1533500000000005</v>
      </c>
      <c r="H1321" s="2">
        <f t="shared" si="159"/>
        <v>2.3167630000000003</v>
      </c>
      <c r="I1321" s="2">
        <f t="array" ref="I1321">SUMPRODUCT(B1305:B1324, (ROW(B1305:B1324)-ROW(B1305)+1)) / (20*21/2)</f>
        <v>2.0800399999999999</v>
      </c>
      <c r="J1321" s="2">
        <f t="shared" si="162"/>
        <v>2.1008268432724253</v>
      </c>
      <c r="K1321" s="2">
        <f t="shared" si="156"/>
        <v>2.1380422980076021</v>
      </c>
    </row>
    <row r="1322" spans="1:11" ht="13.5" x14ac:dyDescent="0.25">
      <c r="A1322" s="3">
        <f>TITRES_STAT!B1325</f>
        <v>44237</v>
      </c>
      <c r="B1322" s="6">
        <f>TITRES_STAT!D1325</f>
        <v>2.1114000000000002</v>
      </c>
      <c r="C1322" s="2">
        <f t="shared" si="157"/>
        <v>4.3800000000000061E-2</v>
      </c>
      <c r="D1322" s="2">
        <f t="shared" si="158"/>
        <v>2.0608</v>
      </c>
      <c r="E1322" s="2">
        <f t="shared" si="160"/>
        <v>2.07491</v>
      </c>
      <c r="F1322" s="2">
        <f t="shared" si="161"/>
        <v>2.110185</v>
      </c>
      <c r="G1322" s="2">
        <f t="shared" si="155"/>
        <v>2.1528640000000006</v>
      </c>
      <c r="H1322" s="2">
        <f t="shared" si="159"/>
        <v>2.3134490000000008</v>
      </c>
      <c r="I1322" s="2">
        <f t="array" ref="I1322">SUMPRODUCT(B1306:B1325, (ROW(B1306:B1325)-ROW(B1306)+1)) / (20*21/2)</f>
        <v>2.0796452380952379</v>
      </c>
      <c r="J1322" s="2">
        <f t="shared" si="162"/>
        <v>2.1018338105798131</v>
      </c>
      <c r="K1322" s="2">
        <f t="shared" si="156"/>
        <v>2.1369975020073042</v>
      </c>
    </row>
    <row r="1323" spans="1:11" ht="13.5" x14ac:dyDescent="0.25">
      <c r="A1323" s="3">
        <f>TITRES_STAT!B1326</f>
        <v>44238</v>
      </c>
      <c r="B1323" s="6">
        <f>TITRES_STAT!D1326</f>
        <v>2.0482</v>
      </c>
      <c r="C1323" s="2">
        <f t="shared" si="157"/>
        <v>-6.3200000000000145E-2</v>
      </c>
      <c r="D1323" s="2">
        <f t="shared" si="158"/>
        <v>2.0569199999999999</v>
      </c>
      <c r="E1323" s="2">
        <f t="shared" si="160"/>
        <v>2.0705400000000003</v>
      </c>
      <c r="F1323" s="2">
        <f t="shared" si="161"/>
        <v>2.1055649999999999</v>
      </c>
      <c r="G1323" s="2">
        <f t="shared" si="155"/>
        <v>2.1507240000000003</v>
      </c>
      <c r="H1323" s="2">
        <f t="shared" si="159"/>
        <v>2.3102350000000009</v>
      </c>
      <c r="I1323" s="2">
        <f t="array" ref="I1323">SUMPRODUCT(B1307:B1326, (ROW(B1307:B1326)-ROW(B1307)+1)) / (20*21/2)</f>
        <v>2.0790385714285717</v>
      </c>
      <c r="J1323" s="2">
        <f t="shared" si="162"/>
        <v>2.0967258286198307</v>
      </c>
      <c r="K1323" s="2">
        <f t="shared" si="156"/>
        <v>2.1335152470266259</v>
      </c>
    </row>
    <row r="1324" spans="1:11" ht="13.5" x14ac:dyDescent="0.25">
      <c r="A1324" s="3">
        <f>TITRES_STAT!B1327</f>
        <v>44239</v>
      </c>
      <c r="B1324" s="6">
        <f>TITRES_STAT!D1327</f>
        <v>2.0482</v>
      </c>
      <c r="C1324" s="2">
        <f t="shared" si="157"/>
        <v>0</v>
      </c>
      <c r="D1324" s="2">
        <f t="shared" si="158"/>
        <v>2.0578999999999996</v>
      </c>
      <c r="E1324" s="2">
        <f t="shared" si="160"/>
        <v>2.0651900000000003</v>
      </c>
      <c r="F1324" s="2">
        <f t="shared" si="161"/>
        <v>2.1009450000000003</v>
      </c>
      <c r="G1324" s="2">
        <f t="shared" si="155"/>
        <v>2.148876</v>
      </c>
      <c r="H1324" s="2">
        <f t="shared" si="159"/>
        <v>2.3068590000000011</v>
      </c>
      <c r="I1324" s="2">
        <f t="array" ref="I1324">SUMPRODUCT(B1308:B1327, (ROW(B1308:B1327)-ROW(B1308)+1)) / (20*21/2)</f>
        <v>2.0788723809523812</v>
      </c>
      <c r="J1324" s="2">
        <f t="shared" si="162"/>
        <v>2.0921043211322279</v>
      </c>
      <c r="K1324" s="2">
        <f t="shared" si="156"/>
        <v>2.1301695510647973</v>
      </c>
    </row>
    <row r="1325" spans="1:11" ht="13.5" x14ac:dyDescent="0.25">
      <c r="A1325" s="3">
        <f>TITRES_STAT!B1328</f>
        <v>44242</v>
      </c>
      <c r="B1325" s="6">
        <f>TITRES_STAT!D1328</f>
        <v>2.0968</v>
      </c>
      <c r="C1325" s="2">
        <f t="shared" si="157"/>
        <v>4.8599999999999977E-2</v>
      </c>
      <c r="D1325" s="2">
        <f t="shared" si="158"/>
        <v>2.0744400000000001</v>
      </c>
      <c r="E1325" s="2">
        <f t="shared" si="160"/>
        <v>2.0613000000000001</v>
      </c>
      <c r="F1325" s="2">
        <f t="shared" si="161"/>
        <v>2.0982700000000003</v>
      </c>
      <c r="G1325" s="2">
        <f t="shared" si="155"/>
        <v>2.1479999999999997</v>
      </c>
      <c r="H1325" s="2">
        <f t="shared" si="159"/>
        <v>2.3041190000000014</v>
      </c>
      <c r="I1325" s="2">
        <f t="array" ref="I1325">SUMPRODUCT(B1309:B1328, (ROW(B1309:B1328)-ROW(B1309)+1)) / (20*21/2)</f>
        <v>2.0789380952380951</v>
      </c>
      <c r="J1325" s="2">
        <f t="shared" si="162"/>
        <v>2.0925515286434444</v>
      </c>
      <c r="K1325" s="2">
        <f t="shared" si="156"/>
        <v>2.1288609412191191</v>
      </c>
    </row>
    <row r="1326" spans="1:11" ht="13.5" x14ac:dyDescent="0.25">
      <c r="A1326" s="3">
        <f>TITRES_STAT!B1329</f>
        <v>44243</v>
      </c>
      <c r="B1326" s="6">
        <f>TITRES_STAT!D1329</f>
        <v>2.0918999999999999</v>
      </c>
      <c r="C1326" s="2">
        <f t="shared" si="157"/>
        <v>-4.9000000000001265E-3</v>
      </c>
      <c r="D1326" s="2">
        <f t="shared" si="158"/>
        <v>2.0792999999999999</v>
      </c>
      <c r="E1326" s="2">
        <f t="shared" si="160"/>
        <v>2.0661600000000004</v>
      </c>
      <c r="F1326" s="2">
        <f t="shared" si="161"/>
        <v>2.093645</v>
      </c>
      <c r="G1326" s="2">
        <f t="shared" si="155"/>
        <v>2.1451779999999996</v>
      </c>
      <c r="H1326" s="2">
        <f t="shared" si="159"/>
        <v>2.301123500000001</v>
      </c>
      <c r="I1326" s="2">
        <f t="array" ref="I1326">SUMPRODUCT(B1310:B1329, (ROW(B1310:B1329)-ROW(B1310)+1)) / (20*21/2)</f>
        <v>2.0741404761904758</v>
      </c>
      <c r="J1326" s="2">
        <f t="shared" si="162"/>
        <v>2.0924894782964496</v>
      </c>
      <c r="K1326" s="2">
        <f t="shared" si="156"/>
        <v>2.1274114925438594</v>
      </c>
    </row>
    <row r="1327" spans="1:11" ht="13.5" x14ac:dyDescent="0.25">
      <c r="A1327" s="3">
        <f>TITRES_STAT!B1330</f>
        <v>44244</v>
      </c>
      <c r="B1327" s="6">
        <f>TITRES_STAT!D1330</f>
        <v>2.0918999999999999</v>
      </c>
      <c r="C1327" s="2">
        <f t="shared" si="157"/>
        <v>0</v>
      </c>
      <c r="D1327" s="2">
        <f t="shared" si="158"/>
        <v>2.0753999999999997</v>
      </c>
      <c r="E1327" s="2">
        <f t="shared" si="160"/>
        <v>2.0680999999999998</v>
      </c>
      <c r="F1327" s="2">
        <f t="shared" si="161"/>
        <v>2.0912100000000002</v>
      </c>
      <c r="G1327" s="2">
        <f t="shared" si="155"/>
        <v>2.142452</v>
      </c>
      <c r="H1327" s="2">
        <f t="shared" si="159"/>
        <v>2.2985210000000014</v>
      </c>
      <c r="I1327" s="2">
        <f t="array" ref="I1327">SUMPRODUCT(B1311:B1330, (ROW(B1311:B1330)-ROW(B1311)+1)) / (20*21/2)</f>
        <v>2.0674919047619045</v>
      </c>
      <c r="J1327" s="2">
        <f t="shared" si="162"/>
        <v>2.0924333375063116</v>
      </c>
      <c r="K1327" s="2">
        <f t="shared" si="156"/>
        <v>2.1260188849931199</v>
      </c>
    </row>
    <row r="1328" spans="1:11" ht="13.5" x14ac:dyDescent="0.25">
      <c r="A1328" s="3">
        <f>TITRES_STAT!B1331</f>
        <v>44245</v>
      </c>
      <c r="B1328" s="6">
        <f>TITRES_STAT!D1331</f>
        <v>2.0918999999999999</v>
      </c>
      <c r="C1328" s="2">
        <f t="shared" si="157"/>
        <v>0</v>
      </c>
      <c r="D1328" s="2">
        <f t="shared" si="158"/>
        <v>2.0841400000000001</v>
      </c>
      <c r="E1328" s="2">
        <f t="shared" si="160"/>
        <v>2.0705299999999998</v>
      </c>
      <c r="F1328" s="2">
        <f t="shared" si="161"/>
        <v>2.0887750000000005</v>
      </c>
      <c r="G1328" s="2">
        <f t="shared" si="155"/>
        <v>2.1398239999999991</v>
      </c>
      <c r="H1328" s="2">
        <f t="shared" si="159"/>
        <v>2.2955485000000011</v>
      </c>
      <c r="I1328" s="2">
        <f t="array" ref="I1328">SUMPRODUCT(B1312:B1331, (ROW(B1312:B1331)-ROW(B1312)+1)) / (20*21/2)</f>
        <v>2.0613995238095235</v>
      </c>
      <c r="J1328" s="2">
        <f t="shared" si="162"/>
        <v>2.0923825434580916</v>
      </c>
      <c r="K1328" s="2">
        <f t="shared" si="156"/>
        <v>2.1246808895031934</v>
      </c>
    </row>
    <row r="1329" spans="1:11" ht="13.5" x14ac:dyDescent="0.25">
      <c r="A1329" s="3">
        <f>TITRES_STAT!B1332</f>
        <v>44246</v>
      </c>
      <c r="B1329" s="6">
        <f>TITRES_STAT!D1332</f>
        <v>2.0384000000000002</v>
      </c>
      <c r="C1329" s="2">
        <f t="shared" si="157"/>
        <v>-5.3499999999999659E-2</v>
      </c>
      <c r="D1329" s="2">
        <f t="shared" si="158"/>
        <v>2.0821799999999997</v>
      </c>
      <c r="E1329" s="2">
        <f t="shared" si="160"/>
        <v>2.0700399999999997</v>
      </c>
      <c r="F1329" s="2">
        <f t="shared" si="161"/>
        <v>2.0839100000000004</v>
      </c>
      <c r="G1329" s="2">
        <f t="shared" si="155"/>
        <v>2.1358339999999996</v>
      </c>
      <c r="H1329" s="2">
        <f t="shared" si="159"/>
        <v>2.2924705000000016</v>
      </c>
      <c r="I1329" s="2">
        <f t="array" ref="I1329">SUMPRODUCT(B1313:B1332, (ROW(B1313:B1332)-ROW(B1313)+1)) / (20*21/2)</f>
        <v>2.0586904761904763</v>
      </c>
      <c r="J1329" s="2">
        <f t="shared" si="162"/>
        <v>2.0872413488430355</v>
      </c>
      <c r="K1329" s="2">
        <f t="shared" si="156"/>
        <v>2.1212973252089506</v>
      </c>
    </row>
    <row r="1330" spans="1:11" ht="13.5" x14ac:dyDescent="0.25">
      <c r="A1330" s="3">
        <f>TITRES_STAT!B1333</f>
        <v>44249</v>
      </c>
      <c r="B1330" s="6">
        <f>TITRES_STAT!D1333</f>
        <v>2.0141</v>
      </c>
      <c r="C1330" s="2">
        <f t="shared" si="157"/>
        <v>-2.430000000000021E-2</v>
      </c>
      <c r="D1330" s="2">
        <f t="shared" si="158"/>
        <v>2.0656399999999997</v>
      </c>
      <c r="E1330" s="2">
        <f t="shared" si="160"/>
        <v>2.0700399999999997</v>
      </c>
      <c r="F1330" s="2">
        <f t="shared" si="161"/>
        <v>2.0780700000000003</v>
      </c>
      <c r="G1330" s="2">
        <f t="shared" ref="G1330:G1393" si="163">AVERAGE(B1281:B1330)</f>
        <v>2.1313579999999996</v>
      </c>
      <c r="H1330" s="2">
        <f t="shared" si="159"/>
        <v>2.2894095000000014</v>
      </c>
      <c r="I1330" s="2">
        <f t="array" ref="I1330">SUMPRODUCT(B1314:B1333, (ROW(B1314:B1333)-ROW(B1314)+1)) / (20*21/2)</f>
        <v>2.0560242857142854</v>
      </c>
      <c r="J1330" s="2">
        <f t="shared" si="162"/>
        <v>2.0802755060960796</v>
      </c>
      <c r="K1330" s="2">
        <f t="shared" si="156"/>
        <v>2.1170935085340901</v>
      </c>
    </row>
    <row r="1331" spans="1:11" ht="13.5" x14ac:dyDescent="0.25">
      <c r="A1331" s="3">
        <f>TITRES_STAT!B1334</f>
        <v>44250</v>
      </c>
      <c r="B1331" s="6">
        <f>TITRES_STAT!D1334</f>
        <v>2.0141</v>
      </c>
      <c r="C1331" s="2">
        <f t="shared" si="157"/>
        <v>0</v>
      </c>
      <c r="D1331" s="2">
        <f t="shared" si="158"/>
        <v>2.0500799999999999</v>
      </c>
      <c r="E1331" s="2">
        <f t="shared" si="160"/>
        <v>2.0646899999999997</v>
      </c>
      <c r="F1331" s="2">
        <f t="shared" si="161"/>
        <v>2.0717450000000004</v>
      </c>
      <c r="G1331" s="2">
        <f t="shared" si="163"/>
        <v>2.1267839999999993</v>
      </c>
      <c r="H1331" s="2">
        <f t="shared" si="159"/>
        <v>2.2867415000000011</v>
      </c>
      <c r="I1331" s="2">
        <f t="array" ref="I1331">SUMPRODUCT(B1315:B1334, (ROW(B1315:B1334)-ROW(B1315)+1)) / (20*21/2)</f>
        <v>2.0517652380952378</v>
      </c>
      <c r="J1331" s="2">
        <f t="shared" si="162"/>
        <v>2.0739730769440721</v>
      </c>
      <c r="K1331" s="2">
        <f t="shared" ref="K1331:K1394" si="164">$K$4*B1331+(1-$K$4)*K1330</f>
        <v>2.1130545474151061</v>
      </c>
    </row>
    <row r="1332" spans="1:11" ht="13.5" x14ac:dyDescent="0.25">
      <c r="A1332" s="3">
        <f>TITRES_STAT!B1335</f>
        <v>44251</v>
      </c>
      <c r="B1332" s="6">
        <f>TITRES_STAT!D1335</f>
        <v>2.0432999999999999</v>
      </c>
      <c r="C1332" s="2">
        <f t="shared" si="157"/>
        <v>2.9199999999999893E-2</v>
      </c>
      <c r="D1332" s="2">
        <f t="shared" si="158"/>
        <v>2.0403600000000002</v>
      </c>
      <c r="E1332" s="2">
        <f t="shared" si="160"/>
        <v>2.0578799999999995</v>
      </c>
      <c r="F1332" s="2">
        <f t="shared" si="161"/>
        <v>2.0663950000000004</v>
      </c>
      <c r="G1332" s="2">
        <f t="shared" si="163"/>
        <v>2.1239619999999992</v>
      </c>
      <c r="H1332" s="2">
        <f t="shared" si="159"/>
        <v>2.2842430000000009</v>
      </c>
      <c r="I1332" s="2">
        <f t="array" ref="I1332">SUMPRODUCT(B1316:B1335, (ROW(B1316:B1335)-ROW(B1316)+1)) / (20*21/2)</f>
        <v>2.0460428571428571</v>
      </c>
      <c r="J1332" s="2">
        <f t="shared" si="162"/>
        <v>2.0710518315208271</v>
      </c>
      <c r="K1332" s="2">
        <f t="shared" si="164"/>
        <v>2.110319074967455</v>
      </c>
    </row>
    <row r="1333" spans="1:11" ht="13.5" x14ac:dyDescent="0.25">
      <c r="A1333" s="3">
        <f>TITRES_STAT!B1336</f>
        <v>44252</v>
      </c>
      <c r="B1333" s="6">
        <f>TITRES_STAT!D1336</f>
        <v>2.0384000000000002</v>
      </c>
      <c r="C1333" s="2">
        <f t="shared" si="157"/>
        <v>-4.8999999999996824E-3</v>
      </c>
      <c r="D1333" s="2">
        <f t="shared" si="158"/>
        <v>2.0296599999999998</v>
      </c>
      <c r="E1333" s="2">
        <f t="shared" si="160"/>
        <v>2.0568999999999997</v>
      </c>
      <c r="F1333" s="2">
        <f t="shared" si="161"/>
        <v>2.06372</v>
      </c>
      <c r="G1333" s="2">
        <f t="shared" si="163"/>
        <v>2.1203619999999996</v>
      </c>
      <c r="H1333" s="2">
        <f t="shared" si="159"/>
        <v>2.2813500000000015</v>
      </c>
      <c r="I1333" s="2">
        <f t="array" ref="I1333">SUMPRODUCT(B1317:B1336, (ROW(B1317:B1336)-ROW(B1317)+1)) / (20*21/2)</f>
        <v>2.0428261904761902</v>
      </c>
      <c r="J1333" s="2">
        <f t="shared" si="162"/>
        <v>2.0679421332807482</v>
      </c>
      <c r="K1333" s="2">
        <f t="shared" si="164"/>
        <v>2.1074987190863785</v>
      </c>
    </row>
    <row r="1334" spans="1:11" ht="13.5" x14ac:dyDescent="0.25">
      <c r="A1334" s="3">
        <f>TITRES_STAT!B1337</f>
        <v>44253</v>
      </c>
      <c r="B1334" s="6">
        <f>TITRES_STAT!D1337</f>
        <v>2.0190000000000001</v>
      </c>
      <c r="C1334" s="2">
        <f t="shared" si="157"/>
        <v>-1.9400000000000084E-2</v>
      </c>
      <c r="D1334" s="2">
        <f t="shared" si="158"/>
        <v>2.0257800000000001</v>
      </c>
      <c r="E1334" s="2">
        <f t="shared" si="160"/>
        <v>2.0539799999999993</v>
      </c>
      <c r="F1334" s="2">
        <f t="shared" si="161"/>
        <v>2.0595850000000002</v>
      </c>
      <c r="G1334" s="2">
        <f t="shared" si="163"/>
        <v>2.1175399999999995</v>
      </c>
      <c r="H1334" s="2">
        <f t="shared" si="159"/>
        <v>2.2783600000000011</v>
      </c>
      <c r="I1334" s="2">
        <f t="array" ref="I1334">SUMPRODUCT(B1318:B1337, (ROW(B1318:B1337)-ROW(B1318)+1)) / (20*21/2)</f>
        <v>2.0415728571428571</v>
      </c>
      <c r="J1334" s="2">
        <f t="shared" si="162"/>
        <v>2.0632809777302006</v>
      </c>
      <c r="K1334" s="2">
        <f t="shared" si="164"/>
        <v>2.1040281810829913</v>
      </c>
    </row>
    <row r="1335" spans="1:11" ht="13.5" x14ac:dyDescent="0.25">
      <c r="A1335" s="3">
        <f>TITRES_STAT!B1338</f>
        <v>44256</v>
      </c>
      <c r="B1335" s="6">
        <f>TITRES_STAT!D1338</f>
        <v>1.9995000000000001</v>
      </c>
      <c r="C1335" s="2">
        <f t="shared" si="157"/>
        <v>-1.9500000000000073E-2</v>
      </c>
      <c r="D1335" s="2">
        <f t="shared" si="158"/>
        <v>2.0228599999999997</v>
      </c>
      <c r="E1335" s="2">
        <f t="shared" si="160"/>
        <v>2.0442499999999999</v>
      </c>
      <c r="F1335" s="2">
        <f t="shared" si="161"/>
        <v>2.0527749999999996</v>
      </c>
      <c r="G1335" s="2">
        <f t="shared" si="163"/>
        <v>2.1135499999999992</v>
      </c>
      <c r="H1335" s="2">
        <f t="shared" si="159"/>
        <v>2.2752495000000015</v>
      </c>
      <c r="I1335" s="2">
        <f t="array" ref="I1335">SUMPRODUCT(B1319:B1338, (ROW(B1319:B1338)-ROW(B1319)+1)) / (20*21/2)</f>
        <v>2.0390914285714286</v>
      </c>
      <c r="J1335" s="2">
        <f t="shared" si="162"/>
        <v>2.0572065988987531</v>
      </c>
      <c r="K1335" s="2">
        <f t="shared" si="164"/>
        <v>2.0999290367267953</v>
      </c>
    </row>
    <row r="1336" spans="1:11" ht="13.5" x14ac:dyDescent="0.25">
      <c r="A1336" s="3">
        <f>TITRES_STAT!B1339</f>
        <v>44257</v>
      </c>
      <c r="B1336" s="6">
        <f>TITRES_STAT!D1339</f>
        <v>2.0190000000000001</v>
      </c>
      <c r="C1336" s="2">
        <f t="shared" si="157"/>
        <v>1.9500000000000073E-2</v>
      </c>
      <c r="D1336" s="2">
        <f t="shared" si="158"/>
        <v>2.0238399999999999</v>
      </c>
      <c r="E1336" s="2">
        <f t="shared" si="160"/>
        <v>2.0369600000000005</v>
      </c>
      <c r="F1336" s="2">
        <f t="shared" si="161"/>
        <v>2.0515599999999998</v>
      </c>
      <c r="G1336" s="2">
        <f t="shared" si="163"/>
        <v>2.1099499999999995</v>
      </c>
      <c r="H1336" s="2">
        <f t="shared" si="159"/>
        <v>2.2722365000000013</v>
      </c>
      <c r="I1336" s="2">
        <f t="array" ref="I1336">SUMPRODUCT(B1320:B1339, (ROW(B1320:B1339)-ROW(B1320)+1)) / (20*21/2)</f>
        <v>2.0326566666666661</v>
      </c>
      <c r="J1336" s="2">
        <f t="shared" si="162"/>
        <v>2.0535678751941098</v>
      </c>
      <c r="K1336" s="2">
        <f t="shared" si="164"/>
        <v>2.0967553490120192</v>
      </c>
    </row>
    <row r="1337" spans="1:11" ht="13.5" x14ac:dyDescent="0.25">
      <c r="A1337" s="3">
        <f>TITRES_STAT!B1340</f>
        <v>44258</v>
      </c>
      <c r="B1337" s="6">
        <f>TITRES_STAT!D1340</f>
        <v>2.0384000000000002</v>
      </c>
      <c r="C1337" s="2">
        <f t="shared" si="157"/>
        <v>1.9400000000000084E-2</v>
      </c>
      <c r="D1337" s="2">
        <f t="shared" si="158"/>
        <v>2.0228600000000001</v>
      </c>
      <c r="E1337" s="2">
        <f t="shared" si="160"/>
        <v>2.0316100000000001</v>
      </c>
      <c r="F1337" s="2">
        <f t="shared" si="161"/>
        <v>2.0498549999999995</v>
      </c>
      <c r="G1337" s="2">
        <f t="shared" si="163"/>
        <v>2.1069319999999996</v>
      </c>
      <c r="H1337" s="2">
        <f t="shared" si="159"/>
        <v>2.2694820000000013</v>
      </c>
      <c r="I1337" s="2">
        <f t="array" ref="I1337">SUMPRODUCT(B1321:B1340, (ROW(B1321:B1340)-ROW(B1321)+1)) / (20*21/2)</f>
        <v>2.0265228571428571</v>
      </c>
      <c r="J1337" s="2">
        <f t="shared" si="162"/>
        <v>2.0521233156518135</v>
      </c>
      <c r="K1337" s="2">
        <f t="shared" si="164"/>
        <v>2.0944669039527248</v>
      </c>
    </row>
    <row r="1338" spans="1:11" ht="13.5" x14ac:dyDescent="0.25">
      <c r="A1338" s="3">
        <f>TITRES_STAT!B1341</f>
        <v>44259</v>
      </c>
      <c r="B1338" s="6">
        <f>TITRES_STAT!D1341</f>
        <v>2.0238</v>
      </c>
      <c r="C1338" s="2">
        <f t="shared" si="157"/>
        <v>-1.4600000000000168E-2</v>
      </c>
      <c r="D1338" s="2">
        <f t="shared" si="158"/>
        <v>2.0199400000000001</v>
      </c>
      <c r="E1338" s="2">
        <f t="shared" si="160"/>
        <v>2.0247999999999999</v>
      </c>
      <c r="F1338" s="2">
        <f t="shared" si="161"/>
        <v>2.0476649999999994</v>
      </c>
      <c r="G1338" s="2">
        <f t="shared" si="163"/>
        <v>2.1036219999999997</v>
      </c>
      <c r="H1338" s="2">
        <f t="shared" si="159"/>
        <v>2.2664235000000015</v>
      </c>
      <c r="I1338" s="2">
        <f t="array" ref="I1338">SUMPRODUCT(B1322:B1341, (ROW(B1322:B1341)-ROW(B1322)+1)) / (20*21/2)</f>
        <v>2.0205509523809524</v>
      </c>
      <c r="J1338" s="2">
        <f t="shared" si="162"/>
        <v>2.0494258570183077</v>
      </c>
      <c r="K1338" s="2">
        <f t="shared" si="164"/>
        <v>2.0916956528173238</v>
      </c>
    </row>
    <row r="1339" spans="1:11" ht="13.5" x14ac:dyDescent="0.25">
      <c r="A1339" s="3">
        <f>TITRES_STAT!B1342</f>
        <v>44260</v>
      </c>
      <c r="B1339" s="6">
        <f>TITRES_STAT!D1342</f>
        <v>1.9801</v>
      </c>
      <c r="C1339" s="2">
        <f t="shared" si="157"/>
        <v>-4.3700000000000072E-2</v>
      </c>
      <c r="D1339" s="2">
        <f t="shared" si="158"/>
        <v>2.0121600000000002</v>
      </c>
      <c r="E1339" s="2">
        <f t="shared" si="160"/>
        <v>2.0189700000000004</v>
      </c>
      <c r="F1339" s="2">
        <f t="shared" si="161"/>
        <v>2.0445049999999996</v>
      </c>
      <c r="G1339" s="2">
        <f t="shared" si="163"/>
        <v>2.1000219999999992</v>
      </c>
      <c r="H1339" s="2">
        <f t="shared" si="159"/>
        <v>2.2627535000000014</v>
      </c>
      <c r="I1339" s="2">
        <f t="array" ref="I1339">SUMPRODUCT(B1323:B1342, (ROW(B1323:B1342)-ROW(B1323)+1)) / (20*21/2)</f>
        <v>2.015919523809524</v>
      </c>
      <c r="J1339" s="2">
        <f t="shared" si="162"/>
        <v>2.0428233944451355</v>
      </c>
      <c r="K1339" s="2">
        <f t="shared" si="164"/>
        <v>2.0873193527068405</v>
      </c>
    </row>
    <row r="1340" spans="1:11" ht="13.5" x14ac:dyDescent="0.25">
      <c r="A1340" s="3">
        <f>TITRES_STAT!B1343</f>
        <v>44263</v>
      </c>
      <c r="B1340" s="6">
        <f>TITRES_STAT!D1343</f>
        <v>1.9801</v>
      </c>
      <c r="C1340" s="2">
        <f t="shared" si="157"/>
        <v>0</v>
      </c>
      <c r="D1340" s="2">
        <f t="shared" si="158"/>
        <v>2.0082800000000001</v>
      </c>
      <c r="E1340" s="2">
        <f t="shared" si="160"/>
        <v>2.0155699999999999</v>
      </c>
      <c r="F1340" s="2">
        <f t="shared" si="161"/>
        <v>2.042805</v>
      </c>
      <c r="G1340" s="2">
        <f t="shared" si="163"/>
        <v>2.0964219999999987</v>
      </c>
      <c r="H1340" s="2">
        <f t="shared" si="159"/>
        <v>2.2586905000000015</v>
      </c>
      <c r="I1340" s="2">
        <f t="array" ref="I1340">SUMPRODUCT(B1324:B1343, (ROW(B1324:B1343)-ROW(B1324)+1)) / (20*21/2)</f>
        <v>2.0123242857142856</v>
      </c>
      <c r="J1340" s="2">
        <f t="shared" si="162"/>
        <v>2.0368497378313131</v>
      </c>
      <c r="K1340" s="2">
        <f t="shared" si="164"/>
        <v>2.0831146722085334</v>
      </c>
    </row>
    <row r="1341" spans="1:11" ht="13.5" x14ac:dyDescent="0.25">
      <c r="A1341" s="3">
        <f>TITRES_STAT!B1344</f>
        <v>44264</v>
      </c>
      <c r="B1341" s="6">
        <f>TITRES_STAT!D1344</f>
        <v>1.9801</v>
      </c>
      <c r="C1341" s="2">
        <f t="shared" si="157"/>
        <v>0</v>
      </c>
      <c r="D1341" s="2">
        <f t="shared" si="158"/>
        <v>2.0005000000000002</v>
      </c>
      <c r="E1341" s="2">
        <f t="shared" si="160"/>
        <v>2.0121699999999998</v>
      </c>
      <c r="F1341" s="2">
        <f t="shared" si="161"/>
        <v>2.03843</v>
      </c>
      <c r="G1341" s="2">
        <f t="shared" si="163"/>
        <v>2.092433999999999</v>
      </c>
      <c r="H1341" s="2">
        <f t="shared" si="159"/>
        <v>2.2543270000000017</v>
      </c>
      <c r="I1341" s="2">
        <f t="array" ref="I1341">SUMPRODUCT(B1325:B1344, (ROW(B1325:B1344)-ROW(B1325)+1)) / (20*21/2)</f>
        <v>2.0117652380952382</v>
      </c>
      <c r="J1341" s="2">
        <f t="shared" si="162"/>
        <v>2.0314450008949976</v>
      </c>
      <c r="K1341" s="2">
        <f t="shared" si="164"/>
        <v>2.0790748811415325</v>
      </c>
    </row>
    <row r="1342" spans="1:11" ht="13.5" x14ac:dyDescent="0.25">
      <c r="A1342" s="3">
        <f>TITRES_STAT!B1345</f>
        <v>44265</v>
      </c>
      <c r="B1342" s="6">
        <f>TITRES_STAT!D1345</f>
        <v>1.9898</v>
      </c>
      <c r="C1342" s="2">
        <f t="shared" si="157"/>
        <v>9.7000000000000419E-3</v>
      </c>
      <c r="D1342" s="2">
        <f t="shared" si="158"/>
        <v>1.9907800000000002</v>
      </c>
      <c r="E1342" s="2">
        <f t="shared" si="160"/>
        <v>2.0068199999999998</v>
      </c>
      <c r="F1342" s="2">
        <f t="shared" si="161"/>
        <v>2.0323500000000001</v>
      </c>
      <c r="G1342" s="2">
        <f t="shared" si="163"/>
        <v>2.088347999999999</v>
      </c>
      <c r="H1342" s="2">
        <f t="shared" si="159"/>
        <v>2.2501735000000012</v>
      </c>
      <c r="I1342" s="2">
        <f t="array" ref="I1342">SUMPRODUCT(B1326:B1345, (ROW(B1326:B1345)-ROW(B1326)+1)) / (20*21/2)</f>
        <v>2.0071604761904762</v>
      </c>
      <c r="J1342" s="2">
        <f t="shared" si="162"/>
        <v>2.0274788103335695</v>
      </c>
      <c r="K1342" s="2">
        <f t="shared" si="164"/>
        <v>2.0755739054104922</v>
      </c>
    </row>
    <row r="1343" spans="1:11" ht="13.5" x14ac:dyDescent="0.25">
      <c r="A1343" s="3">
        <f>TITRES_STAT!B1346</f>
        <v>44266</v>
      </c>
      <c r="B1343" s="6">
        <f>TITRES_STAT!D1346</f>
        <v>1.9945999999999999</v>
      </c>
      <c r="C1343" s="2">
        <f t="shared" si="157"/>
        <v>4.7999999999999154E-3</v>
      </c>
      <c r="D1343" s="2">
        <f t="shared" si="158"/>
        <v>1.9849399999999999</v>
      </c>
      <c r="E1343" s="2">
        <f t="shared" si="160"/>
        <v>2.0024399999999996</v>
      </c>
      <c r="F1343" s="2">
        <f t="shared" si="161"/>
        <v>2.0296699999999999</v>
      </c>
      <c r="G1343" s="2">
        <f t="shared" si="163"/>
        <v>2.0852339999999994</v>
      </c>
      <c r="H1343" s="2">
        <f t="shared" si="159"/>
        <v>2.2462755000000016</v>
      </c>
      <c r="I1343" s="2">
        <f t="array" ref="I1343">SUMPRODUCT(B1327:B1346, (ROW(B1327:B1346)-ROW(B1327)+1)) / (20*21/2)</f>
        <v>2.0017209523809525</v>
      </c>
      <c r="J1343" s="2">
        <f t="shared" si="162"/>
        <v>2.0243474950637057</v>
      </c>
      <c r="K1343" s="2">
        <f t="shared" si="164"/>
        <v>2.0723984581394927</v>
      </c>
    </row>
    <row r="1344" spans="1:11" ht="13.5" x14ac:dyDescent="0.25">
      <c r="A1344" s="3">
        <f>TITRES_STAT!B1347</f>
        <v>44267</v>
      </c>
      <c r="B1344" s="6">
        <f>TITRES_STAT!D1347</f>
        <v>2.0238</v>
      </c>
      <c r="C1344" s="2">
        <f t="shared" si="157"/>
        <v>2.9200000000000115E-2</v>
      </c>
      <c r="D1344" s="2">
        <f t="shared" si="158"/>
        <v>1.9936800000000001</v>
      </c>
      <c r="E1344" s="2">
        <f t="shared" si="160"/>
        <v>2.00292</v>
      </c>
      <c r="F1344" s="2">
        <f t="shared" si="161"/>
        <v>2.0284499999999999</v>
      </c>
      <c r="G1344" s="2">
        <f t="shared" si="163"/>
        <v>2.0821199999999993</v>
      </c>
      <c r="H1344" s="2">
        <f t="shared" si="159"/>
        <v>2.2429395000000021</v>
      </c>
      <c r="I1344" s="2">
        <f t="array" ref="I1344">SUMPRODUCT(B1328:B1347, (ROW(B1328:B1347)-ROW(B1328)+1)) / (20*21/2)</f>
        <v>2.0001214285714286</v>
      </c>
      <c r="J1344" s="2">
        <f t="shared" si="162"/>
        <v>2.024295352676686</v>
      </c>
      <c r="K1344" s="2">
        <f t="shared" si="164"/>
        <v>2.0704926362516693</v>
      </c>
    </row>
    <row r="1345" spans="1:11" ht="13.5" x14ac:dyDescent="0.25">
      <c r="A1345" s="3">
        <f>TITRES_STAT!B1348</f>
        <v>44270</v>
      </c>
      <c r="B1345" s="6">
        <f>TITRES_STAT!D1348</f>
        <v>1.9801</v>
      </c>
      <c r="C1345" s="2">
        <f t="shared" si="157"/>
        <v>-4.3700000000000072E-2</v>
      </c>
      <c r="D1345" s="2">
        <f t="shared" si="158"/>
        <v>1.9936800000000001</v>
      </c>
      <c r="E1345" s="2">
        <f t="shared" si="160"/>
        <v>2.0009800000000002</v>
      </c>
      <c r="F1345" s="2">
        <f t="shared" si="161"/>
        <v>2.0226150000000001</v>
      </c>
      <c r="G1345" s="2">
        <f t="shared" si="163"/>
        <v>2.0785199999999993</v>
      </c>
      <c r="H1345" s="2">
        <f t="shared" si="159"/>
        <v>2.2397780000000016</v>
      </c>
      <c r="I1345" s="2">
        <f t="array" ref="I1345">SUMPRODUCT(B1329:B1348, (ROW(B1329:B1348)-ROW(B1329)+1)) / (20*21/2)</f>
        <v>1.9984952380952383</v>
      </c>
      <c r="J1345" s="2">
        <f t="shared" si="162"/>
        <v>2.0200862714693826</v>
      </c>
      <c r="K1345" s="2">
        <f t="shared" si="164"/>
        <v>2.0669478269868979</v>
      </c>
    </row>
    <row r="1346" spans="1:11" ht="13.5" x14ac:dyDescent="0.25">
      <c r="A1346" s="3">
        <f>TITRES_STAT!B1349</f>
        <v>44271</v>
      </c>
      <c r="B1346" s="6">
        <f>TITRES_STAT!D1349</f>
        <v>1.9655</v>
      </c>
      <c r="C1346" s="2">
        <f t="shared" si="157"/>
        <v>-1.4599999999999946E-2</v>
      </c>
      <c r="D1346" s="2">
        <f t="shared" si="158"/>
        <v>1.9907600000000003</v>
      </c>
      <c r="E1346" s="2">
        <f t="shared" si="160"/>
        <v>1.9956300000000002</v>
      </c>
      <c r="F1346" s="2">
        <f t="shared" si="161"/>
        <v>2.0162950000000004</v>
      </c>
      <c r="G1346" s="2">
        <f t="shared" si="163"/>
        <v>2.0746279999999997</v>
      </c>
      <c r="H1346" s="2">
        <f t="shared" si="159"/>
        <v>2.2366590000000017</v>
      </c>
      <c r="I1346" s="2">
        <f t="array" ref="I1346">SUMPRODUCT(B1330:B1349, (ROW(B1330:B1349)-ROW(B1330)+1)) / (20*21/2)</f>
        <v>1.9945609523809524</v>
      </c>
      <c r="J1346" s="2">
        <f t="shared" si="162"/>
        <v>2.014887578948489</v>
      </c>
      <c r="K1346" s="2">
        <f t="shared" si="164"/>
        <v>2.062969480830549</v>
      </c>
    </row>
    <row r="1347" spans="1:11" ht="13.5" x14ac:dyDescent="0.25">
      <c r="A1347" s="3">
        <f>TITRES_STAT!B1350</f>
        <v>44272</v>
      </c>
      <c r="B1347" s="6">
        <f>TITRES_STAT!D1350</f>
        <v>1.9995000000000001</v>
      </c>
      <c r="C1347" s="2">
        <f t="shared" si="157"/>
        <v>3.400000000000003E-2</v>
      </c>
      <c r="D1347" s="2">
        <f t="shared" si="158"/>
        <v>1.9926999999999999</v>
      </c>
      <c r="E1347" s="2">
        <f t="shared" si="160"/>
        <v>1.9917400000000001</v>
      </c>
      <c r="F1347" s="2">
        <f t="shared" si="161"/>
        <v>2.0116749999999999</v>
      </c>
      <c r="G1347" s="2">
        <f t="shared" si="163"/>
        <v>2.0714159999999997</v>
      </c>
      <c r="H1347" s="2">
        <f t="shared" si="159"/>
        <v>2.2333405000000019</v>
      </c>
      <c r="I1347" s="2">
        <f t="array" ref="I1347">SUMPRODUCT(B1331:B1350, (ROW(B1331:B1350)-ROW(B1331)+1)) / (20*21/2)</f>
        <v>1.9937452380952378</v>
      </c>
      <c r="J1347" s="2">
        <f t="shared" si="162"/>
        <v>2.0134220952391093</v>
      </c>
      <c r="K1347" s="2">
        <f t="shared" si="164"/>
        <v>2.0604804815822924</v>
      </c>
    </row>
    <row r="1348" spans="1:11" ht="13.5" x14ac:dyDescent="0.25">
      <c r="A1348" s="3">
        <f>TITRES_STAT!B1351</f>
        <v>44273</v>
      </c>
      <c r="B1348" s="6">
        <f>TITRES_STAT!D1351</f>
        <v>1.9945999999999999</v>
      </c>
      <c r="C1348" s="2">
        <f t="shared" ref="C1348:C1411" si="165">B1348-B1347</f>
        <v>-4.9000000000001265E-3</v>
      </c>
      <c r="D1348" s="2">
        <f t="shared" si="158"/>
        <v>1.9926999999999999</v>
      </c>
      <c r="E1348" s="2">
        <f t="shared" si="160"/>
        <v>1.9888199999999998</v>
      </c>
      <c r="F1348" s="2">
        <f t="shared" si="161"/>
        <v>2.0068099999999998</v>
      </c>
      <c r="G1348" s="2">
        <f t="shared" si="163"/>
        <v>2.0683979999999997</v>
      </c>
      <c r="H1348" s="2">
        <f t="shared" si="159"/>
        <v>2.2296505000000018</v>
      </c>
      <c r="I1348" s="2">
        <f t="array" ref="I1348">SUMPRODUCT(B1332:B1351, (ROW(B1332:B1351)-ROW(B1332)+1)) / (20*21/2)</f>
        <v>1.9925652380952386</v>
      </c>
      <c r="J1348" s="2">
        <f t="shared" si="162"/>
        <v>2.0116295147401466</v>
      </c>
      <c r="K1348" s="2">
        <f t="shared" si="164"/>
        <v>2.0578969332849475</v>
      </c>
    </row>
    <row r="1349" spans="1:11" ht="13.5" x14ac:dyDescent="0.25">
      <c r="A1349" s="3">
        <f>TITRES_STAT!B1352</f>
        <v>44274</v>
      </c>
      <c r="B1349" s="6">
        <f>TITRES_STAT!D1352</f>
        <v>1.9655</v>
      </c>
      <c r="C1349" s="2">
        <f t="shared" si="165"/>
        <v>-2.9099999999999904E-2</v>
      </c>
      <c r="D1349" s="2">
        <f t="shared" si="158"/>
        <v>1.9810400000000001</v>
      </c>
      <c r="E1349" s="2">
        <f t="shared" si="160"/>
        <v>1.98736</v>
      </c>
      <c r="F1349" s="2">
        <f t="shared" si="161"/>
        <v>2.0031649999999996</v>
      </c>
      <c r="G1349" s="2">
        <f t="shared" si="163"/>
        <v>2.0648960000000001</v>
      </c>
      <c r="H1349" s="2">
        <f t="shared" si="159"/>
        <v>2.225884500000002</v>
      </c>
      <c r="I1349" s="2">
        <f t="array" ref="I1349">SUMPRODUCT(B1333:B1352, (ROW(B1333:B1352)-ROW(B1333)+1)) / (20*21/2)</f>
        <v>1.9896438095238096</v>
      </c>
      <c r="J1349" s="2">
        <f t="shared" si="162"/>
        <v>2.0072362276220375</v>
      </c>
      <c r="K1349" s="2">
        <f t="shared" si="164"/>
        <v>2.0542735241365184</v>
      </c>
    </row>
    <row r="1350" spans="1:11" ht="13.5" x14ac:dyDescent="0.25">
      <c r="A1350" s="3">
        <f>TITRES_STAT!B1353</f>
        <v>44277</v>
      </c>
      <c r="B1350" s="6">
        <f>TITRES_STAT!D1353</f>
        <v>1.9945999999999999</v>
      </c>
      <c r="C1350" s="2">
        <f t="shared" si="165"/>
        <v>2.9099999999999904E-2</v>
      </c>
      <c r="D1350" s="2">
        <f t="shared" ref="D1350:D1413" si="166">AVERAGE(B1346:B1350)</f>
        <v>1.98394</v>
      </c>
      <c r="E1350" s="2">
        <f t="shared" si="160"/>
        <v>1.9888099999999997</v>
      </c>
      <c r="F1350" s="2">
        <f t="shared" si="161"/>
        <v>2.0021899999999997</v>
      </c>
      <c r="G1350" s="2">
        <f t="shared" si="163"/>
        <v>2.0615860000000001</v>
      </c>
      <c r="H1350" s="2">
        <f t="shared" si="159"/>
        <v>2.2226570000000017</v>
      </c>
      <c r="I1350" s="2">
        <f t="array" ref="I1350">SUMPRODUCT(B1334:B1353, (ROW(B1334:B1353)-ROW(B1334)+1)) / (20*21/2)</f>
        <v>1.9898509523809524</v>
      </c>
      <c r="J1350" s="2">
        <f t="shared" si="162"/>
        <v>2.0060327773723197</v>
      </c>
      <c r="K1350" s="2">
        <f t="shared" si="164"/>
        <v>2.0519333859350866</v>
      </c>
    </row>
    <row r="1351" spans="1:11" ht="13.5" x14ac:dyDescent="0.25">
      <c r="A1351" s="3">
        <f>TITRES_STAT!B1354</f>
        <v>44278</v>
      </c>
      <c r="B1351" s="6">
        <f>TITRES_STAT!D1354</f>
        <v>1.9898</v>
      </c>
      <c r="C1351" s="2">
        <f t="shared" si="165"/>
        <v>-4.7999999999999154E-3</v>
      </c>
      <c r="D1351" s="2">
        <f t="shared" si="166"/>
        <v>1.9888000000000001</v>
      </c>
      <c r="E1351" s="2">
        <f t="shared" si="160"/>
        <v>1.9897800000000001</v>
      </c>
      <c r="F1351" s="2">
        <f t="shared" si="161"/>
        <v>2.0009749999999995</v>
      </c>
      <c r="G1351" s="2">
        <f t="shared" si="163"/>
        <v>2.05857</v>
      </c>
      <c r="H1351" s="2">
        <f t="shared" si="159"/>
        <v>2.2196365000000018</v>
      </c>
      <c r="I1351" s="2">
        <f t="array" ref="I1351">SUMPRODUCT(B1335:B1354, (ROW(B1335:B1354)-ROW(B1335)+1)) / (20*21/2)</f>
        <v>1.9888528571428568</v>
      </c>
      <c r="J1351" s="2">
        <f t="shared" si="162"/>
        <v>2.0044867985749559</v>
      </c>
      <c r="K1351" s="2">
        <f t="shared" si="164"/>
        <v>2.0494967825650834</v>
      </c>
    </row>
    <row r="1352" spans="1:11" ht="13.5" x14ac:dyDescent="0.25">
      <c r="A1352" s="3">
        <f>TITRES_STAT!B1355</f>
        <v>44279</v>
      </c>
      <c r="B1352" s="6">
        <f>TITRES_STAT!D1355</f>
        <v>1.9702999999999999</v>
      </c>
      <c r="C1352" s="2">
        <f t="shared" si="165"/>
        <v>-1.9500000000000073E-2</v>
      </c>
      <c r="D1352" s="2">
        <f t="shared" si="166"/>
        <v>1.9829599999999998</v>
      </c>
      <c r="E1352" s="2">
        <f t="shared" si="160"/>
        <v>1.9878300000000002</v>
      </c>
      <c r="F1352" s="2">
        <f t="shared" si="161"/>
        <v>1.997325</v>
      </c>
      <c r="G1352" s="2">
        <f t="shared" si="163"/>
        <v>2.0545800000000001</v>
      </c>
      <c r="H1352" s="2">
        <f t="shared" si="159"/>
        <v>2.2161485000000014</v>
      </c>
      <c r="I1352" s="2">
        <f t="array" ref="I1352">SUMPRODUCT(B1336:B1355, (ROW(B1336:B1355)-ROW(B1336)+1)) / (20*21/2)</f>
        <v>1.9894076190476191</v>
      </c>
      <c r="J1352" s="2">
        <f t="shared" si="162"/>
        <v>2.0012309129963888</v>
      </c>
      <c r="K1352" s="2">
        <f t="shared" si="164"/>
        <v>2.0463910263860607</v>
      </c>
    </row>
    <row r="1353" spans="1:11" ht="13.5" x14ac:dyDescent="0.25">
      <c r="A1353" s="3">
        <f>TITRES_STAT!B1356</f>
        <v>44280</v>
      </c>
      <c r="B1353" s="6">
        <f>TITRES_STAT!D1356</f>
        <v>1.9995000000000001</v>
      </c>
      <c r="C1353" s="2">
        <f t="shared" si="165"/>
        <v>2.9200000000000115E-2</v>
      </c>
      <c r="D1353" s="2">
        <f t="shared" si="166"/>
        <v>1.9839399999999998</v>
      </c>
      <c r="E1353" s="2">
        <f t="shared" si="160"/>
        <v>1.9883200000000003</v>
      </c>
      <c r="F1353" s="2">
        <f t="shared" si="161"/>
        <v>1.9953799999999997</v>
      </c>
      <c r="G1353" s="2">
        <f t="shared" si="163"/>
        <v>2.051758</v>
      </c>
      <c r="H1353" s="2">
        <f t="shared" si="159"/>
        <v>2.2128760000000018</v>
      </c>
      <c r="I1353" s="2">
        <f t="array" ref="I1353">SUMPRODUCT(B1337:B1356, (ROW(B1337:B1356)-ROW(B1337)+1)) / (20*21/2)</f>
        <v>1.9894957142857144</v>
      </c>
      <c r="J1353" s="2">
        <f t="shared" si="162"/>
        <v>2.0010660641395899</v>
      </c>
      <c r="K1353" s="2">
        <f t="shared" si="164"/>
        <v>2.0445521626062151</v>
      </c>
    </row>
    <row r="1354" spans="1:11" ht="13.5" x14ac:dyDescent="0.25">
      <c r="A1354" s="3">
        <f>TITRES_STAT!B1357</f>
        <v>44281</v>
      </c>
      <c r="B1354" s="6">
        <f>TITRES_STAT!D1357</f>
        <v>1.9849000000000001</v>
      </c>
      <c r="C1354" s="2">
        <f t="shared" si="165"/>
        <v>-1.4599999999999946E-2</v>
      </c>
      <c r="D1354" s="2">
        <f t="shared" si="166"/>
        <v>1.9878199999999999</v>
      </c>
      <c r="E1354" s="2">
        <f t="shared" si="160"/>
        <v>1.9844300000000001</v>
      </c>
      <c r="F1354" s="2">
        <f t="shared" si="161"/>
        <v>1.9936750000000001</v>
      </c>
      <c r="G1354" s="2">
        <f t="shared" si="163"/>
        <v>2.0486439999999999</v>
      </c>
      <c r="H1354" s="2">
        <f t="shared" ref="H1354:H1417" si="167">AVERAGE(B1155:B1354)</f>
        <v>2.2097615000000013</v>
      </c>
      <c r="I1354" s="2">
        <f t="array" ref="I1354">SUMPRODUCT(B1338:B1357, (ROW(B1338:B1357)-ROW(B1338)+1)) / (20*21/2)</f>
        <v>1.9892428571428571</v>
      </c>
      <c r="J1354" s="2">
        <f t="shared" si="162"/>
        <v>1.9995264389834384</v>
      </c>
      <c r="K1354" s="2">
        <f t="shared" si="164"/>
        <v>2.0422128621118536</v>
      </c>
    </row>
    <row r="1355" spans="1:11" ht="13.5" x14ac:dyDescent="0.25">
      <c r="A1355" s="3">
        <f>TITRES_STAT!B1358</f>
        <v>44284</v>
      </c>
      <c r="B1355" s="6">
        <f>TITRES_STAT!D1358</f>
        <v>1.9995000000000001</v>
      </c>
      <c r="C1355" s="2">
        <f t="shared" si="165"/>
        <v>1.4599999999999946E-2</v>
      </c>
      <c r="D1355" s="2">
        <f t="shared" si="166"/>
        <v>1.9887999999999999</v>
      </c>
      <c r="E1355" s="2">
        <f t="shared" si="160"/>
        <v>1.9863700000000002</v>
      </c>
      <c r="F1355" s="2">
        <f t="shared" si="161"/>
        <v>1.9936749999999996</v>
      </c>
      <c r="G1355" s="2">
        <f t="shared" si="163"/>
        <v>2.0456279999999998</v>
      </c>
      <c r="H1355" s="2">
        <f t="shared" si="167"/>
        <v>2.2065120000000014</v>
      </c>
      <c r="I1355" s="2">
        <f t="array" ref="I1355">SUMPRODUCT(B1339:B1358, (ROW(B1339:B1358)-ROW(B1339)+1)) / (20*21/2)</f>
        <v>1.9892214285714285</v>
      </c>
      <c r="J1355" s="2">
        <f t="shared" si="162"/>
        <v>1.9995239209850157</v>
      </c>
      <c r="K1355" s="2">
        <f t="shared" si="164"/>
        <v>2.0405378479113887</v>
      </c>
    </row>
    <row r="1356" spans="1:11" ht="13.5" x14ac:dyDescent="0.25">
      <c r="A1356" s="3">
        <f>TITRES_STAT!B1359</f>
        <v>44285</v>
      </c>
      <c r="B1356" s="6">
        <f>TITRES_STAT!D1359</f>
        <v>1.9945999999999999</v>
      </c>
      <c r="C1356" s="2">
        <f t="shared" si="165"/>
        <v>-4.9000000000001265E-3</v>
      </c>
      <c r="D1356" s="2">
        <f t="shared" si="166"/>
        <v>1.98976</v>
      </c>
      <c r="E1356" s="2">
        <f t="shared" ref="E1356:E1419" si="168">AVERAGE(B1347:B1356)</f>
        <v>1.9892799999999997</v>
      </c>
      <c r="F1356" s="2">
        <f t="shared" si="161"/>
        <v>1.9924549999999996</v>
      </c>
      <c r="G1356" s="2">
        <f t="shared" si="163"/>
        <v>2.0418319999999999</v>
      </c>
      <c r="H1356" s="2">
        <f t="shared" si="167"/>
        <v>2.2034230000000012</v>
      </c>
      <c r="I1356" s="2">
        <f t="array" ref="I1356">SUMPRODUCT(B1340:B1359, (ROW(B1340:B1359)-ROW(B1340)+1)) / (20*21/2)</f>
        <v>1.9893619047619049</v>
      </c>
      <c r="J1356" s="2">
        <f t="shared" si="162"/>
        <v>1.9990549761292999</v>
      </c>
      <c r="K1356" s="2">
        <f t="shared" si="164"/>
        <v>2.0387363636795697</v>
      </c>
    </row>
    <row r="1357" spans="1:11" ht="13.5" x14ac:dyDescent="0.25">
      <c r="A1357" s="3">
        <f>TITRES_STAT!B1360</f>
        <v>44286</v>
      </c>
      <c r="B1357" s="6">
        <f>TITRES_STAT!D1360</f>
        <v>1.9898</v>
      </c>
      <c r="C1357" s="2">
        <f t="shared" si="165"/>
        <v>-4.7999999999999154E-3</v>
      </c>
      <c r="D1357" s="2">
        <f t="shared" si="166"/>
        <v>1.9936600000000002</v>
      </c>
      <c r="E1357" s="2">
        <f t="shared" si="168"/>
        <v>1.9883099999999996</v>
      </c>
      <c r="F1357" s="2">
        <f t="shared" si="161"/>
        <v>1.9900249999999997</v>
      </c>
      <c r="G1357" s="2">
        <f t="shared" si="163"/>
        <v>2.0388159999999997</v>
      </c>
      <c r="H1357" s="2">
        <f t="shared" si="167"/>
        <v>2.2003100000000013</v>
      </c>
      <c r="I1357" s="2">
        <f t="array" ref="I1357">SUMPRODUCT(B1341:B1360, (ROW(B1341:B1360)-ROW(B1341)+1)) / (20*21/2)</f>
        <v>1.9885323809523805</v>
      </c>
      <c r="J1357" s="2">
        <f t="shared" si="162"/>
        <v>1.9981735498312714</v>
      </c>
      <c r="K1357" s="2">
        <f t="shared" si="164"/>
        <v>2.0368172905940964</v>
      </c>
    </row>
    <row r="1358" spans="1:11" ht="13.5" x14ac:dyDescent="0.25">
      <c r="A1358" s="3">
        <f>TITRES_STAT!B1361</f>
        <v>44287</v>
      </c>
      <c r="B1358" s="6">
        <f>TITRES_STAT!D1361</f>
        <v>1.9898</v>
      </c>
      <c r="C1358" s="2">
        <f t="shared" si="165"/>
        <v>0</v>
      </c>
      <c r="D1358" s="2">
        <f t="shared" si="166"/>
        <v>1.9917200000000002</v>
      </c>
      <c r="E1358" s="2">
        <f t="shared" si="168"/>
        <v>1.9878299999999995</v>
      </c>
      <c r="F1358" s="2">
        <f t="shared" si="161"/>
        <v>1.9883249999999997</v>
      </c>
      <c r="G1358" s="2">
        <f t="shared" si="163"/>
        <v>2.0358000000000001</v>
      </c>
      <c r="H1358" s="2">
        <f t="shared" si="167"/>
        <v>2.1971275000000019</v>
      </c>
      <c r="I1358" s="2">
        <f t="array" ref="I1358">SUMPRODUCT(B1342:B1361, (ROW(B1342:B1361)-ROW(B1342)+1)) / (20*21/2)</f>
        <v>1.9872361904761902</v>
      </c>
      <c r="J1358" s="2">
        <f t="shared" si="162"/>
        <v>1.9973760688949598</v>
      </c>
      <c r="K1358" s="2">
        <f t="shared" si="164"/>
        <v>2.034973475276681</v>
      </c>
    </row>
    <row r="1359" spans="1:11" ht="13.5" x14ac:dyDescent="0.25">
      <c r="A1359" s="3">
        <f>TITRES_STAT!B1362</f>
        <v>44288</v>
      </c>
      <c r="B1359" s="6">
        <f>TITRES_STAT!D1362</f>
        <v>1.9898</v>
      </c>
      <c r="C1359" s="2">
        <f t="shared" si="165"/>
        <v>0</v>
      </c>
      <c r="D1359" s="2">
        <f t="shared" si="166"/>
        <v>1.9926999999999999</v>
      </c>
      <c r="E1359" s="2">
        <f t="shared" si="168"/>
        <v>1.9902599999999999</v>
      </c>
      <c r="F1359" s="2">
        <f t="shared" si="161"/>
        <v>1.9888100000000004</v>
      </c>
      <c r="G1359" s="2">
        <f t="shared" si="163"/>
        <v>2.0328820000000003</v>
      </c>
      <c r="H1359" s="2">
        <f t="shared" si="167"/>
        <v>2.1941300000000017</v>
      </c>
      <c r="I1359" s="2">
        <f t="array" ref="I1359">SUMPRODUCT(B1343:B1362, (ROW(B1343:B1362)-ROW(B1343)+1)) / (20*21/2)</f>
        <v>1.9841061904761903</v>
      </c>
      <c r="J1359" s="2">
        <f t="shared" si="162"/>
        <v>1.9966545385240111</v>
      </c>
      <c r="K1359" s="2">
        <f t="shared" si="164"/>
        <v>2.0332019664423013</v>
      </c>
    </row>
    <row r="1360" spans="1:11" ht="13.5" x14ac:dyDescent="0.25">
      <c r="A1360" s="3">
        <f>TITRES_STAT!B1363</f>
        <v>44291</v>
      </c>
      <c r="B1360" s="6">
        <f>TITRES_STAT!D1363</f>
        <v>1.9801</v>
      </c>
      <c r="C1360" s="2">
        <f t="shared" si="165"/>
        <v>-9.7000000000000419E-3</v>
      </c>
      <c r="D1360" s="2">
        <f t="shared" si="166"/>
        <v>1.9888199999999998</v>
      </c>
      <c r="E1360" s="2">
        <f t="shared" si="168"/>
        <v>1.9888100000000002</v>
      </c>
      <c r="F1360" s="2">
        <f t="shared" si="161"/>
        <v>1.9888100000000002</v>
      </c>
      <c r="G1360" s="2">
        <f t="shared" si="163"/>
        <v>2.0298660000000002</v>
      </c>
      <c r="H1360" s="2">
        <f t="shared" si="167"/>
        <v>2.1912230000000021</v>
      </c>
      <c r="I1360" s="2">
        <f t="array" ref="I1360">SUMPRODUCT(B1344:B1363, (ROW(B1344:B1363)-ROW(B1344)+1)) / (20*21/2)</f>
        <v>1.9848433333333335</v>
      </c>
      <c r="J1360" s="2">
        <f t="shared" si="162"/>
        <v>1.9950779158074385</v>
      </c>
      <c r="K1360" s="2">
        <f t="shared" si="164"/>
        <v>2.0311195363857406</v>
      </c>
    </row>
    <row r="1361" spans="1:11" ht="13.5" x14ac:dyDescent="0.25">
      <c r="A1361" s="3">
        <f>TITRES_STAT!B1364</f>
        <v>44292</v>
      </c>
      <c r="B1361" s="6">
        <f>TITRES_STAT!D1364</f>
        <v>1.9752000000000001</v>
      </c>
      <c r="C1361" s="2">
        <f t="shared" si="165"/>
        <v>-4.8999999999999044E-3</v>
      </c>
      <c r="D1361" s="2">
        <f t="shared" si="166"/>
        <v>1.9849400000000004</v>
      </c>
      <c r="E1361" s="2">
        <f t="shared" si="168"/>
        <v>1.9873500000000004</v>
      </c>
      <c r="F1361" s="2">
        <f t="shared" si="161"/>
        <v>1.9885650000000001</v>
      </c>
      <c r="G1361" s="2">
        <f t="shared" si="163"/>
        <v>2.0265580000000001</v>
      </c>
      <c r="H1361" s="2">
        <f t="shared" si="167"/>
        <v>2.1883840000000019</v>
      </c>
      <c r="I1361" s="2">
        <f t="array" ref="I1361">SUMPRODUCT(B1345:B1364, (ROW(B1345:B1364)-ROW(B1345)+1)) / (20*21/2)</f>
        <v>1.9865138095238097</v>
      </c>
      <c r="J1361" s="2">
        <f t="shared" si="162"/>
        <v>1.9931847809686349</v>
      </c>
      <c r="K1361" s="2">
        <f t="shared" si="164"/>
        <v>2.0289266133902215</v>
      </c>
    </row>
    <row r="1362" spans="1:11" ht="13.5" x14ac:dyDescent="0.25">
      <c r="A1362" s="3">
        <f>TITRES_STAT!B1365</f>
        <v>44293</v>
      </c>
      <c r="B1362" s="6">
        <f>TITRES_STAT!D1365</f>
        <v>1.9557</v>
      </c>
      <c r="C1362" s="2">
        <f t="shared" si="165"/>
        <v>-1.9500000000000073E-2</v>
      </c>
      <c r="D1362" s="2">
        <f t="shared" si="166"/>
        <v>1.9781199999999999</v>
      </c>
      <c r="E1362" s="2">
        <f t="shared" si="168"/>
        <v>1.9858900000000002</v>
      </c>
      <c r="F1362" s="2">
        <f t="shared" si="161"/>
        <v>1.9868600000000001</v>
      </c>
      <c r="G1362" s="2">
        <f t="shared" si="163"/>
        <v>2.0226660000000001</v>
      </c>
      <c r="H1362" s="2">
        <f t="shared" si="167"/>
        <v>2.1854705000000014</v>
      </c>
      <c r="I1362" s="2">
        <f t="array" ref="I1362">SUMPRODUCT(B1346:B1365, (ROW(B1346:B1365)-ROW(B1346)+1)) / (20*21/2)</f>
        <v>1.9887338095238094</v>
      </c>
      <c r="J1362" s="2">
        <f t="shared" si="162"/>
        <v>1.9896148018287649</v>
      </c>
      <c r="K1362" s="2">
        <f t="shared" si="164"/>
        <v>2.0260549814925661</v>
      </c>
    </row>
    <row r="1363" spans="1:11" ht="13.5" x14ac:dyDescent="0.25">
      <c r="A1363" s="3">
        <f>TITRES_STAT!B1366</f>
        <v>44294</v>
      </c>
      <c r="B1363" s="6">
        <f>TITRES_STAT!D1366</f>
        <v>1.9945999999999999</v>
      </c>
      <c r="C1363" s="2">
        <f t="shared" si="165"/>
        <v>3.8899999999999935E-2</v>
      </c>
      <c r="D1363" s="2">
        <f t="shared" si="166"/>
        <v>1.9790800000000002</v>
      </c>
      <c r="E1363" s="2">
        <f t="shared" si="168"/>
        <v>1.9853999999999998</v>
      </c>
      <c r="F1363" s="2">
        <f t="shared" si="161"/>
        <v>1.9868599999999996</v>
      </c>
      <c r="G1363" s="2">
        <f t="shared" si="163"/>
        <v>2.0207200000000003</v>
      </c>
      <c r="H1363" s="2">
        <f t="shared" si="167"/>
        <v>2.1824970000000015</v>
      </c>
      <c r="I1363" s="2">
        <f t="array" ref="I1363">SUMPRODUCT(B1347:B1366, (ROW(B1347:B1366)-ROW(B1347)+1)) / (20*21/2)</f>
        <v>1.989424761904762</v>
      </c>
      <c r="J1363" s="2">
        <f t="shared" si="162"/>
        <v>1.9900895826069778</v>
      </c>
      <c r="K1363" s="2">
        <f t="shared" si="164"/>
        <v>2.0248214528065831</v>
      </c>
    </row>
    <row r="1364" spans="1:11" ht="13.5" x14ac:dyDescent="0.25">
      <c r="A1364" s="3">
        <f>TITRES_STAT!B1367</f>
        <v>44298</v>
      </c>
      <c r="B1364" s="6">
        <f>TITRES_STAT!D1367</f>
        <v>2.0044</v>
      </c>
      <c r="C1364" s="2">
        <f t="shared" si="165"/>
        <v>9.8000000000000309E-3</v>
      </c>
      <c r="D1364" s="2">
        <f t="shared" si="166"/>
        <v>1.982</v>
      </c>
      <c r="E1364" s="2">
        <f t="shared" si="168"/>
        <v>1.9873499999999999</v>
      </c>
      <c r="F1364" s="2">
        <f t="shared" ref="F1364:F1427" si="169">AVERAGE(B1345:B1364)</f>
        <v>1.9858899999999995</v>
      </c>
      <c r="G1364" s="2">
        <f t="shared" si="163"/>
        <v>2.0187740000000005</v>
      </c>
      <c r="H1364" s="2">
        <f t="shared" si="167"/>
        <v>2.1796420000000016</v>
      </c>
      <c r="I1364" s="2">
        <f t="array" ref="I1364">SUMPRODUCT(B1348:B1367, (ROW(B1348:B1367)-ROW(B1348)+1)) / (20*21/2)</f>
        <v>1.987662857142857</v>
      </c>
      <c r="J1364" s="2">
        <f t="shared" si="162"/>
        <v>1.9914524795015511</v>
      </c>
      <c r="K1364" s="2">
        <f t="shared" si="164"/>
        <v>2.0240206115200507</v>
      </c>
    </row>
    <row r="1365" spans="1:11" ht="13.5" x14ac:dyDescent="0.25">
      <c r="A1365" s="3">
        <f>TITRES_STAT!B1368</f>
        <v>44299</v>
      </c>
      <c r="B1365" s="6">
        <f>TITRES_STAT!D1368</f>
        <v>2.0091999999999999</v>
      </c>
      <c r="C1365" s="2">
        <f t="shared" si="165"/>
        <v>4.7999999999999154E-3</v>
      </c>
      <c r="D1365" s="2">
        <f t="shared" si="166"/>
        <v>1.9878199999999999</v>
      </c>
      <c r="E1365" s="2">
        <f t="shared" si="168"/>
        <v>1.9883199999999999</v>
      </c>
      <c r="F1365" s="2">
        <f t="shared" si="169"/>
        <v>1.9873449999999995</v>
      </c>
      <c r="G1365" s="2">
        <f t="shared" si="163"/>
        <v>2.0162440000000004</v>
      </c>
      <c r="H1365" s="2">
        <f t="shared" si="167"/>
        <v>2.1768570000000018</v>
      </c>
      <c r="I1365" s="2">
        <f t="array" ref="I1365">SUMPRODUCT(B1349:B1368, (ROW(B1349:B1368)-ROW(B1349)+1)) / (20*21/2)</f>
        <v>1.9860400000000002</v>
      </c>
      <c r="J1365" s="2">
        <f t="shared" ref="J1365:J1428" si="170">$J$4*B1365+J1364*(1-$J$4)</f>
        <v>1.9931427195490226</v>
      </c>
      <c r="K1365" s="2">
        <f t="shared" si="164"/>
        <v>2.0234394110682841</v>
      </c>
    </row>
    <row r="1366" spans="1:11" ht="13.5" x14ac:dyDescent="0.25">
      <c r="A1366" s="3">
        <f>TITRES_STAT!B1369</f>
        <v>44300</v>
      </c>
      <c r="B1366" s="6">
        <f>TITRES_STAT!D1369</f>
        <v>1.9945999999999999</v>
      </c>
      <c r="C1366" s="2">
        <f t="shared" si="165"/>
        <v>-1.4599999999999946E-2</v>
      </c>
      <c r="D1366" s="2">
        <f t="shared" si="166"/>
        <v>1.9916999999999998</v>
      </c>
      <c r="E1366" s="2">
        <f t="shared" si="168"/>
        <v>1.9883200000000003</v>
      </c>
      <c r="F1366" s="2">
        <f t="shared" si="169"/>
        <v>1.9887999999999995</v>
      </c>
      <c r="G1366" s="2">
        <f t="shared" si="163"/>
        <v>2.0152700000000001</v>
      </c>
      <c r="H1366" s="2">
        <f t="shared" si="167"/>
        <v>2.1739300000000013</v>
      </c>
      <c r="I1366" s="2">
        <f t="array" ref="I1366">SUMPRODUCT(B1350:B1369, (ROW(B1350:B1369)-ROW(B1350)+1)) / (20*21/2)</f>
        <v>1.9845328571428573</v>
      </c>
      <c r="J1366" s="2">
        <f t="shared" si="170"/>
        <v>1.9932815081634014</v>
      </c>
      <c r="K1366" s="2">
        <f t="shared" si="164"/>
        <v>2.0223084537714886</v>
      </c>
    </row>
    <row r="1367" spans="1:11" ht="13.5" x14ac:dyDescent="0.25">
      <c r="A1367" s="3">
        <f>TITRES_STAT!B1370</f>
        <v>44301</v>
      </c>
      <c r="B1367" s="6">
        <f>TITRES_STAT!D1370</f>
        <v>1.9702999999999999</v>
      </c>
      <c r="C1367" s="2">
        <f t="shared" si="165"/>
        <v>-2.4299999999999988E-2</v>
      </c>
      <c r="D1367" s="2">
        <f t="shared" si="166"/>
        <v>1.9946199999999998</v>
      </c>
      <c r="E1367" s="2">
        <f t="shared" si="168"/>
        <v>1.9863700000000002</v>
      </c>
      <c r="F1367" s="2">
        <f t="shared" si="169"/>
        <v>1.9873399999999997</v>
      </c>
      <c r="G1367" s="2">
        <f t="shared" si="163"/>
        <v>2.0132259999999995</v>
      </c>
      <c r="H1367" s="2">
        <f t="shared" si="167"/>
        <v>2.1709505000000013</v>
      </c>
      <c r="I1367" s="2">
        <f t="array" ref="I1367">SUMPRODUCT(B1351:B1370, (ROW(B1351:B1370)-ROW(B1351)+1)) / (20*21/2)</f>
        <v>1.9830028571428571</v>
      </c>
      <c r="J1367" s="2">
        <f t="shared" si="170"/>
        <v>1.9910927931002205</v>
      </c>
      <c r="K1367" s="2">
        <f t="shared" si="164"/>
        <v>2.0202689065647634</v>
      </c>
    </row>
    <row r="1368" spans="1:11" ht="13.5" x14ac:dyDescent="0.25">
      <c r="A1368" s="3">
        <f>TITRES_STAT!B1371</f>
        <v>44302</v>
      </c>
      <c r="B1368" s="6">
        <f>TITRES_STAT!D1371</f>
        <v>1.9702999999999999</v>
      </c>
      <c r="C1368" s="2">
        <f t="shared" si="165"/>
        <v>0</v>
      </c>
      <c r="D1368" s="2">
        <f t="shared" si="166"/>
        <v>1.98976</v>
      </c>
      <c r="E1368" s="2">
        <f t="shared" si="168"/>
        <v>1.9844200000000001</v>
      </c>
      <c r="F1368" s="2">
        <f t="shared" si="169"/>
        <v>1.9861249999999999</v>
      </c>
      <c r="G1368" s="2">
        <f t="shared" si="163"/>
        <v>2.0112799999999997</v>
      </c>
      <c r="H1368" s="2">
        <f t="shared" si="167"/>
        <v>2.1681100000000013</v>
      </c>
      <c r="I1368" s="2">
        <f t="array" ref="I1368">SUMPRODUCT(B1352:B1371, (ROW(B1352:B1371)-ROW(B1352)+1)) / (20*21/2)</f>
        <v>1.9764933333333334</v>
      </c>
      <c r="J1368" s="2">
        <f t="shared" si="170"/>
        <v>1.9891125270906758</v>
      </c>
      <c r="K1368" s="2">
        <f t="shared" si="164"/>
        <v>2.0183093416014395</v>
      </c>
    </row>
    <row r="1369" spans="1:11" ht="13.5" x14ac:dyDescent="0.25">
      <c r="A1369" s="3">
        <f>TITRES_STAT!B1372</f>
        <v>44305</v>
      </c>
      <c r="B1369" s="6">
        <f>TITRES_STAT!D1372</f>
        <v>1.9702999999999999</v>
      </c>
      <c r="C1369" s="2">
        <f t="shared" si="165"/>
        <v>0</v>
      </c>
      <c r="D1369" s="2">
        <f t="shared" si="166"/>
        <v>1.9829399999999999</v>
      </c>
      <c r="E1369" s="2">
        <f t="shared" si="168"/>
        <v>1.98247</v>
      </c>
      <c r="F1369" s="2">
        <f t="shared" si="169"/>
        <v>1.9863650000000004</v>
      </c>
      <c r="G1369" s="2">
        <f t="shared" si="163"/>
        <v>2.0098199999999991</v>
      </c>
      <c r="H1369" s="2">
        <f t="shared" si="167"/>
        <v>2.1653390000000017</v>
      </c>
      <c r="I1369" s="2">
        <f t="array" ref="I1369">SUMPRODUCT(B1353:B1372, (ROW(B1353:B1372)-ROW(B1353)+1)) / (20*21/2)</f>
        <v>1.9731123809523807</v>
      </c>
      <c r="J1369" s="2">
        <f t="shared" si="170"/>
        <v>1.9873208578439447</v>
      </c>
      <c r="K1369" s="2">
        <f t="shared" si="164"/>
        <v>2.0164266223229519</v>
      </c>
    </row>
    <row r="1370" spans="1:11" ht="13.5" x14ac:dyDescent="0.25">
      <c r="A1370" s="3">
        <f>TITRES_STAT!B1373</f>
        <v>44306</v>
      </c>
      <c r="B1370" s="6">
        <f>TITRES_STAT!D1373</f>
        <v>1.9702999999999999</v>
      </c>
      <c r="C1370" s="2">
        <f t="shared" si="165"/>
        <v>0</v>
      </c>
      <c r="D1370" s="2">
        <f t="shared" si="166"/>
        <v>1.97516</v>
      </c>
      <c r="E1370" s="2">
        <f t="shared" si="168"/>
        <v>1.9814900000000002</v>
      </c>
      <c r="F1370" s="2">
        <f t="shared" si="169"/>
        <v>1.9851500000000002</v>
      </c>
      <c r="G1370" s="2">
        <f t="shared" si="163"/>
        <v>2.0089439999999992</v>
      </c>
      <c r="H1370" s="2">
        <f t="shared" si="167"/>
        <v>2.1624755000000015</v>
      </c>
      <c r="I1370" s="2">
        <f t="array" ref="I1370">SUMPRODUCT(B1354:B1373, (ROW(B1354:B1373)-ROW(B1354)+1)) / (20*21/2)</f>
        <v>1.9675328571428568</v>
      </c>
      <c r="J1370" s="2">
        <f t="shared" si="170"/>
        <v>1.985699823763569</v>
      </c>
      <c r="K1370" s="2">
        <f t="shared" si="164"/>
        <v>2.0146177351730321</v>
      </c>
    </row>
    <row r="1371" spans="1:11" ht="13.5" x14ac:dyDescent="0.25">
      <c r="A1371" s="3">
        <f>TITRES_STAT!B1374</f>
        <v>44307</v>
      </c>
      <c r="B1371" s="6">
        <f>TITRES_STAT!D1374</f>
        <v>1.9168000000000001</v>
      </c>
      <c r="C1371" s="2">
        <f t="shared" si="165"/>
        <v>-5.3499999999999881E-2</v>
      </c>
      <c r="D1371" s="2">
        <f t="shared" si="166"/>
        <v>1.9596</v>
      </c>
      <c r="E1371" s="2">
        <f t="shared" si="168"/>
        <v>1.9756499999999999</v>
      </c>
      <c r="F1371" s="2">
        <f t="shared" si="169"/>
        <v>1.9815000000000005</v>
      </c>
      <c r="G1371" s="2">
        <f t="shared" si="163"/>
        <v>2.0059279999999999</v>
      </c>
      <c r="H1371" s="2">
        <f t="shared" si="167"/>
        <v>2.159321000000002</v>
      </c>
      <c r="I1371" s="2">
        <f t="array" ref="I1371">SUMPRODUCT(B1355:B1374, (ROW(B1355:B1374)-ROW(B1355)+1)) / (20*21/2)</f>
        <v>1.9572285714285715</v>
      </c>
      <c r="J1371" s="2">
        <f t="shared" si="170"/>
        <v>1.9791379357860863</v>
      </c>
      <c r="K1371" s="2">
        <f t="shared" si="164"/>
        <v>2.0107817455584032</v>
      </c>
    </row>
    <row r="1372" spans="1:11" ht="13.5" x14ac:dyDescent="0.25">
      <c r="A1372" s="3">
        <f>TITRES_STAT!B1375</f>
        <v>44308</v>
      </c>
      <c r="B1372" s="6">
        <f>TITRES_STAT!D1375</f>
        <v>1.946</v>
      </c>
      <c r="C1372" s="2">
        <f t="shared" si="165"/>
        <v>2.9199999999999893E-2</v>
      </c>
      <c r="D1372" s="2">
        <f t="shared" si="166"/>
        <v>1.9547399999999999</v>
      </c>
      <c r="E1372" s="2">
        <f t="shared" si="168"/>
        <v>1.97468</v>
      </c>
      <c r="F1372" s="2">
        <f t="shared" si="169"/>
        <v>1.9802850000000003</v>
      </c>
      <c r="G1372" s="2">
        <f t="shared" si="163"/>
        <v>2.0026199999999998</v>
      </c>
      <c r="H1372" s="2">
        <f t="shared" si="167"/>
        <v>2.1563125000000016</v>
      </c>
      <c r="I1372" s="2">
        <f t="array" ref="I1372">SUMPRODUCT(B1356:B1375, (ROW(B1356:B1375)-ROW(B1356)+1)) / (20*21/2)</f>
        <v>1.9497942857142858</v>
      </c>
      <c r="J1372" s="2">
        <f t="shared" si="170"/>
        <v>1.9759819419016971</v>
      </c>
      <c r="K1372" s="2">
        <f t="shared" si="164"/>
        <v>2.0082412849482698</v>
      </c>
    </row>
    <row r="1373" spans="1:11" ht="13.5" x14ac:dyDescent="0.25">
      <c r="A1373" s="3">
        <f>TITRES_STAT!B1376</f>
        <v>44309</v>
      </c>
      <c r="B1373" s="6">
        <f>TITRES_STAT!D1376</f>
        <v>1.9217</v>
      </c>
      <c r="C1373" s="2">
        <f t="shared" si="165"/>
        <v>-2.4299999999999988E-2</v>
      </c>
      <c r="D1373" s="2">
        <f t="shared" si="166"/>
        <v>1.94502</v>
      </c>
      <c r="E1373" s="2">
        <f t="shared" si="168"/>
        <v>1.9673900000000004</v>
      </c>
      <c r="F1373" s="2">
        <f t="shared" si="169"/>
        <v>1.9763950000000001</v>
      </c>
      <c r="G1373" s="2">
        <f t="shared" si="163"/>
        <v>2.0000899999999997</v>
      </c>
      <c r="H1373" s="2">
        <f t="shared" si="167"/>
        <v>2.1535065000000015</v>
      </c>
      <c r="I1373" s="2">
        <f t="array" ref="I1373">SUMPRODUCT(B1357:B1376, (ROW(B1357:B1376)-ROW(B1357)+1)) / (20*21/2)</f>
        <v>1.946107619047619</v>
      </c>
      <c r="J1373" s="2">
        <f t="shared" si="170"/>
        <v>1.9708122331491544</v>
      </c>
      <c r="K1373" s="2">
        <f t="shared" si="164"/>
        <v>2.0048475090679454</v>
      </c>
    </row>
    <row r="1374" spans="1:11" ht="13.5" x14ac:dyDescent="0.25">
      <c r="A1374" s="3">
        <f>TITRES_STAT!B1377</f>
        <v>44312</v>
      </c>
      <c r="B1374" s="6">
        <f>TITRES_STAT!D1377</f>
        <v>1.8682000000000001</v>
      </c>
      <c r="C1374" s="2">
        <f t="shared" si="165"/>
        <v>-5.3499999999999881E-2</v>
      </c>
      <c r="D1374" s="2">
        <f t="shared" si="166"/>
        <v>1.9245999999999999</v>
      </c>
      <c r="E1374" s="2">
        <f t="shared" si="168"/>
        <v>1.95377</v>
      </c>
      <c r="F1374" s="2">
        <f t="shared" si="169"/>
        <v>1.9705600000000003</v>
      </c>
      <c r="G1374" s="2">
        <f t="shared" si="163"/>
        <v>1.9964899999999994</v>
      </c>
      <c r="H1374" s="2">
        <f t="shared" si="167"/>
        <v>2.1505715000000016</v>
      </c>
      <c r="I1374" s="2">
        <f t="array" ref="I1374">SUMPRODUCT(B1358:B1377, (ROW(B1358:B1377)-ROW(B1358)+1)) / (20*21/2)</f>
        <v>1.9422880952380952</v>
      </c>
      <c r="J1374" s="2">
        <f t="shared" si="170"/>
        <v>1.9610396395159018</v>
      </c>
      <c r="K1374" s="2">
        <f t="shared" si="164"/>
        <v>1.9994887832221437</v>
      </c>
    </row>
    <row r="1375" spans="1:11" ht="13.5" x14ac:dyDescent="0.25">
      <c r="A1375" s="3">
        <f>TITRES_STAT!B1378</f>
        <v>44313</v>
      </c>
      <c r="B1375" s="6">
        <f>TITRES_STAT!D1378</f>
        <v>1.8925000000000001</v>
      </c>
      <c r="C1375" s="2">
        <f t="shared" si="165"/>
        <v>2.4299999999999988E-2</v>
      </c>
      <c r="D1375" s="2">
        <f t="shared" si="166"/>
        <v>1.9090399999999998</v>
      </c>
      <c r="E1375" s="2">
        <f t="shared" si="168"/>
        <v>1.9420999999999999</v>
      </c>
      <c r="F1375" s="2">
        <f t="shared" si="169"/>
        <v>1.9652100000000001</v>
      </c>
      <c r="G1375" s="2">
        <f t="shared" si="163"/>
        <v>1.9924039999999994</v>
      </c>
      <c r="H1375" s="2">
        <f t="shared" si="167"/>
        <v>2.1477580000000014</v>
      </c>
      <c r="I1375" s="2">
        <f t="array" ref="I1375">SUMPRODUCT(B1359:B1378, (ROW(B1359:B1378)-ROW(B1359)+1)) / (20*21/2)</f>
        <v>1.9411071428571429</v>
      </c>
      <c r="J1375" s="2">
        <f t="shared" si="170"/>
        <v>1.9545120548001016</v>
      </c>
      <c r="K1375" s="2">
        <f t="shared" si="164"/>
        <v>1.9952931446644127</v>
      </c>
    </row>
    <row r="1376" spans="1:11" ht="13.5" x14ac:dyDescent="0.25">
      <c r="A1376" s="3">
        <f>TITRES_STAT!B1379</f>
        <v>44314</v>
      </c>
      <c r="B1376" s="6">
        <f>TITRES_STAT!D1379</f>
        <v>1.9265000000000001</v>
      </c>
      <c r="C1376" s="2">
        <f t="shared" si="165"/>
        <v>3.400000000000003E-2</v>
      </c>
      <c r="D1376" s="2">
        <f t="shared" si="166"/>
        <v>1.9109799999999999</v>
      </c>
      <c r="E1376" s="2">
        <f t="shared" si="168"/>
        <v>1.9352900000000002</v>
      </c>
      <c r="F1376" s="2">
        <f t="shared" si="169"/>
        <v>1.9618050000000005</v>
      </c>
      <c r="G1376" s="2">
        <f t="shared" si="163"/>
        <v>1.9890959999999998</v>
      </c>
      <c r="H1376" s="2">
        <f t="shared" si="167"/>
        <v>2.1451145000000014</v>
      </c>
      <c r="I1376" s="2">
        <f t="array" ref="I1376">SUMPRODUCT(B1360:B1379, (ROW(B1360:B1379)-ROW(B1360)+1)) / (20*21/2)</f>
        <v>1.935963333333333</v>
      </c>
      <c r="J1376" s="2">
        <f t="shared" si="170"/>
        <v>1.9518442400572349</v>
      </c>
      <c r="K1376" s="2">
        <f t="shared" si="164"/>
        <v>1.9925953742854161</v>
      </c>
    </row>
    <row r="1377" spans="1:11" ht="13.5" x14ac:dyDescent="0.25">
      <c r="A1377" s="3">
        <f>TITRES_STAT!B1380</f>
        <v>44315</v>
      </c>
      <c r="B1377" s="6">
        <f>TITRES_STAT!D1380</f>
        <v>1.9217</v>
      </c>
      <c r="C1377" s="2">
        <f t="shared" si="165"/>
        <v>-4.8000000000001375E-3</v>
      </c>
      <c r="D1377" s="2">
        <f t="shared" si="166"/>
        <v>1.90612</v>
      </c>
      <c r="E1377" s="2">
        <f t="shared" si="168"/>
        <v>1.9304300000000001</v>
      </c>
      <c r="F1377" s="2">
        <f t="shared" si="169"/>
        <v>1.9584000000000004</v>
      </c>
      <c r="G1377" s="2">
        <f t="shared" si="163"/>
        <v>1.9856919999999996</v>
      </c>
      <c r="H1377" s="2">
        <f t="shared" si="167"/>
        <v>2.1426320000000008</v>
      </c>
      <c r="I1377" s="2">
        <f t="array" ref="I1377">SUMPRODUCT(B1361:B1380, (ROW(B1361:B1380)-ROW(B1361)+1)) / (20*21/2)</f>
        <v>1.9335509523809524</v>
      </c>
      <c r="J1377" s="2">
        <f t="shared" si="170"/>
        <v>1.948973360051784</v>
      </c>
      <c r="K1377" s="2">
        <f t="shared" si="164"/>
        <v>1.9898151635291252</v>
      </c>
    </row>
    <row r="1378" spans="1:11" ht="13.5" x14ac:dyDescent="0.25">
      <c r="A1378" s="3">
        <f>TITRES_STAT!B1381</f>
        <v>44316</v>
      </c>
      <c r="B1378" s="6">
        <f>TITRES_STAT!D1381</f>
        <v>1.946</v>
      </c>
      <c r="C1378" s="2">
        <f t="shared" si="165"/>
        <v>2.4299999999999988E-2</v>
      </c>
      <c r="D1378" s="2">
        <f t="shared" si="166"/>
        <v>1.9109799999999999</v>
      </c>
      <c r="E1378" s="2">
        <f t="shared" si="168"/>
        <v>1.9280000000000002</v>
      </c>
      <c r="F1378" s="2">
        <f t="shared" si="169"/>
        <v>1.95621</v>
      </c>
      <c r="G1378" s="2">
        <f t="shared" si="163"/>
        <v>1.9827739999999994</v>
      </c>
      <c r="H1378" s="2">
        <f t="shared" si="167"/>
        <v>2.1402940000000008</v>
      </c>
      <c r="I1378" s="2">
        <f t="array" ref="I1378">SUMPRODUCT(B1362:B1381, (ROW(B1362:B1381)-ROW(B1362)+1)) / (20*21/2)</f>
        <v>1.9286223809523808</v>
      </c>
      <c r="J1378" s="2">
        <f t="shared" si="170"/>
        <v>1.9486901829039951</v>
      </c>
      <c r="K1378" s="2">
        <f t="shared" si="164"/>
        <v>1.9880969218221007</v>
      </c>
    </row>
    <row r="1379" spans="1:11" ht="13.5" x14ac:dyDescent="0.25">
      <c r="A1379" s="3">
        <f>TITRES_STAT!B1382</f>
        <v>44319</v>
      </c>
      <c r="B1379" s="6">
        <f>TITRES_STAT!D1382</f>
        <v>1.9021999999999999</v>
      </c>
      <c r="C1379" s="2">
        <f t="shared" si="165"/>
        <v>-4.3800000000000061E-2</v>
      </c>
      <c r="D1379" s="2">
        <f t="shared" si="166"/>
        <v>1.91778</v>
      </c>
      <c r="E1379" s="2">
        <f t="shared" si="168"/>
        <v>1.92119</v>
      </c>
      <c r="F1379" s="2">
        <f t="shared" si="169"/>
        <v>1.95183</v>
      </c>
      <c r="G1379" s="2">
        <f t="shared" si="163"/>
        <v>1.9800499999999994</v>
      </c>
      <c r="H1379" s="2">
        <f t="shared" si="167"/>
        <v>2.1378065000000008</v>
      </c>
      <c r="I1379" s="2">
        <f t="array" ref="I1379">SUMPRODUCT(B1363:B1382, (ROW(B1363:B1382)-ROW(B1363)+1)) / (20*21/2)</f>
        <v>1.9240642857142856</v>
      </c>
      <c r="J1379" s="2">
        <f t="shared" si="170"/>
        <v>1.9442625464369478</v>
      </c>
      <c r="K1379" s="2">
        <f t="shared" si="164"/>
        <v>1.9847284150839792</v>
      </c>
    </row>
    <row r="1380" spans="1:11" ht="13.5" x14ac:dyDescent="0.25">
      <c r="A1380" s="3">
        <f>TITRES_STAT!B1383</f>
        <v>44320</v>
      </c>
      <c r="B1380" s="6">
        <f>TITRES_STAT!D1383</f>
        <v>1.9265000000000001</v>
      </c>
      <c r="C1380" s="2">
        <f t="shared" si="165"/>
        <v>2.430000000000021E-2</v>
      </c>
      <c r="D1380" s="2">
        <f t="shared" si="166"/>
        <v>1.92458</v>
      </c>
      <c r="E1380" s="2">
        <f t="shared" si="168"/>
        <v>1.9168099999999999</v>
      </c>
      <c r="F1380" s="2">
        <f t="shared" si="169"/>
        <v>1.9491499999999999</v>
      </c>
      <c r="G1380" s="2">
        <f t="shared" si="163"/>
        <v>1.9782979999999997</v>
      </c>
      <c r="H1380" s="2">
        <f t="shared" si="167"/>
        <v>2.135440500000001</v>
      </c>
      <c r="I1380" s="2">
        <f t="array" ref="I1380">SUMPRODUCT(B1364:B1383, (ROW(B1364:B1383)-ROW(B1364)+1)) / (20*21/2)</f>
        <v>1.9234885714285714</v>
      </c>
      <c r="J1380" s="2">
        <f t="shared" si="170"/>
        <v>1.9425708753477149</v>
      </c>
      <c r="K1380" s="2">
        <f t="shared" si="164"/>
        <v>1.9824449478257842</v>
      </c>
    </row>
    <row r="1381" spans="1:11" ht="13.5" x14ac:dyDescent="0.25">
      <c r="A1381" s="3">
        <f>TITRES_STAT!B1384</f>
        <v>44321</v>
      </c>
      <c r="B1381" s="6">
        <f>TITRES_STAT!D1384</f>
        <v>1.8974</v>
      </c>
      <c r="C1381" s="2">
        <f t="shared" si="165"/>
        <v>-2.9100000000000126E-2</v>
      </c>
      <c r="D1381" s="2">
        <f t="shared" si="166"/>
        <v>1.91876</v>
      </c>
      <c r="E1381" s="2">
        <f t="shared" si="168"/>
        <v>1.9148700000000001</v>
      </c>
      <c r="F1381" s="2">
        <f t="shared" si="169"/>
        <v>1.94526</v>
      </c>
      <c r="G1381" s="2">
        <f t="shared" si="163"/>
        <v>1.9759639999999996</v>
      </c>
      <c r="H1381" s="2">
        <f t="shared" si="167"/>
        <v>2.1331370000000009</v>
      </c>
      <c r="I1381" s="2">
        <f t="array" ref="I1381">SUMPRODUCT(B1365:B1384, (ROW(B1365:B1384)-ROW(B1365)+1)) / (20*21/2)</f>
        <v>1.9231904761904759</v>
      </c>
      <c r="J1381" s="2">
        <f t="shared" si="170"/>
        <v>1.9382688872193612</v>
      </c>
      <c r="K1381" s="2">
        <f t="shared" si="164"/>
        <v>1.9791098518326162</v>
      </c>
    </row>
    <row r="1382" spans="1:11" ht="13.5" x14ac:dyDescent="0.25">
      <c r="A1382" s="3">
        <f>TITRES_STAT!B1385</f>
        <v>44322</v>
      </c>
      <c r="B1382" s="6">
        <f>TITRES_STAT!D1385</f>
        <v>1.8974</v>
      </c>
      <c r="C1382" s="2">
        <f t="shared" si="165"/>
        <v>0</v>
      </c>
      <c r="D1382" s="2">
        <f t="shared" si="166"/>
        <v>1.9138999999999999</v>
      </c>
      <c r="E1382" s="2">
        <f t="shared" si="168"/>
        <v>1.9100100000000002</v>
      </c>
      <c r="F1382" s="2">
        <f t="shared" si="169"/>
        <v>1.942345</v>
      </c>
      <c r="G1382" s="2">
        <f t="shared" si="163"/>
        <v>1.9730459999999999</v>
      </c>
      <c r="H1382" s="2">
        <f t="shared" si="167"/>
        <v>2.1309490000000006</v>
      </c>
      <c r="I1382" s="2">
        <f t="array" ref="I1382">SUMPRODUCT(B1366:B1385, (ROW(B1366:B1385)-ROW(B1366)+1)) / (20*21/2)</f>
        <v>1.921359523809524</v>
      </c>
      <c r="J1382" s="2">
        <f t="shared" si="170"/>
        <v>1.9343766122460888</v>
      </c>
      <c r="K1382" s="2">
        <f t="shared" si="164"/>
        <v>1.9759055439176119</v>
      </c>
    </row>
    <row r="1383" spans="1:11" ht="13.5" x14ac:dyDescent="0.25">
      <c r="A1383" s="3">
        <f>TITRES_STAT!B1386</f>
        <v>44323</v>
      </c>
      <c r="B1383" s="6">
        <f>TITRES_STAT!D1386</f>
        <v>1.9362999999999999</v>
      </c>
      <c r="C1383" s="2">
        <f t="shared" si="165"/>
        <v>3.8899999999999935E-2</v>
      </c>
      <c r="D1383" s="2">
        <f t="shared" si="166"/>
        <v>1.9119599999999999</v>
      </c>
      <c r="E1383" s="2">
        <f t="shared" si="168"/>
        <v>1.91147</v>
      </c>
      <c r="F1383" s="2">
        <f t="shared" si="169"/>
        <v>1.9394300000000002</v>
      </c>
      <c r="G1383" s="2">
        <f t="shared" si="163"/>
        <v>1.9710039999999998</v>
      </c>
      <c r="H1383" s="2">
        <f t="shared" si="167"/>
        <v>2.1290715000000007</v>
      </c>
      <c r="I1383" s="2">
        <f t="array" ref="I1383">SUMPRODUCT(B1367:B1386, (ROW(B1367:B1386)-ROW(B1367)+1)) / (20*21/2)</f>
        <v>1.9218257142857145</v>
      </c>
      <c r="J1383" s="2">
        <f t="shared" si="170"/>
        <v>1.9345597920321755</v>
      </c>
      <c r="K1383" s="2">
        <f t="shared" si="164"/>
        <v>1.9743523853326077</v>
      </c>
    </row>
    <row r="1384" spans="1:11" ht="13.5" x14ac:dyDescent="0.25">
      <c r="A1384" s="3">
        <f>TITRES_STAT!B1387</f>
        <v>44326</v>
      </c>
      <c r="B1384" s="6">
        <f>TITRES_STAT!D1387</f>
        <v>1.9362999999999999</v>
      </c>
      <c r="C1384" s="2">
        <f t="shared" si="165"/>
        <v>0</v>
      </c>
      <c r="D1384" s="2">
        <f t="shared" si="166"/>
        <v>1.9187799999999999</v>
      </c>
      <c r="E1384" s="2">
        <f t="shared" si="168"/>
        <v>1.91828</v>
      </c>
      <c r="F1384" s="2">
        <f t="shared" si="169"/>
        <v>1.9360250000000003</v>
      </c>
      <c r="G1384" s="2">
        <f t="shared" si="163"/>
        <v>1.9693499999999997</v>
      </c>
      <c r="H1384" s="2">
        <f t="shared" si="167"/>
        <v>2.1269555000000011</v>
      </c>
      <c r="I1384" s="2">
        <f t="array" ref="I1384">SUMPRODUCT(B1368:B1387, (ROW(B1368:B1387)-ROW(B1368)+1)) / (20*21/2)</f>
        <v>1.9225695238095237</v>
      </c>
      <c r="J1384" s="2">
        <f t="shared" si="170"/>
        <v>1.9347255261243492</v>
      </c>
      <c r="K1384" s="2">
        <f t="shared" si="164"/>
        <v>1.9728601349274075</v>
      </c>
    </row>
    <row r="1385" spans="1:11" ht="13.5" x14ac:dyDescent="0.25">
      <c r="A1385" s="3">
        <f>TITRES_STAT!B1388</f>
        <v>44327</v>
      </c>
      <c r="B1385" s="6">
        <f>TITRES_STAT!D1388</f>
        <v>1.9168000000000001</v>
      </c>
      <c r="C1385" s="2">
        <f t="shared" si="165"/>
        <v>-1.9499999999999851E-2</v>
      </c>
      <c r="D1385" s="2">
        <f t="shared" si="166"/>
        <v>1.9168399999999999</v>
      </c>
      <c r="E1385" s="2">
        <f t="shared" si="168"/>
        <v>1.9207099999999997</v>
      </c>
      <c r="F1385" s="2">
        <f t="shared" si="169"/>
        <v>1.9314050000000005</v>
      </c>
      <c r="G1385" s="2">
        <f t="shared" si="163"/>
        <v>1.9676959999999997</v>
      </c>
      <c r="H1385" s="2">
        <f t="shared" si="167"/>
        <v>2.124498500000001</v>
      </c>
      <c r="I1385" s="2">
        <f t="array" ref="I1385">SUMPRODUCT(B1369:B1388, (ROW(B1369:B1388)-ROW(B1369)+1)) / (20*21/2)</f>
        <v>1.9230085714285714</v>
      </c>
      <c r="J1385" s="2">
        <f t="shared" si="170"/>
        <v>1.9330183331601256</v>
      </c>
      <c r="K1385" s="2">
        <f t="shared" si="164"/>
        <v>1.9706616982635876</v>
      </c>
    </row>
    <row r="1386" spans="1:11" ht="13.5" x14ac:dyDescent="0.25">
      <c r="A1386" s="3">
        <f>TITRES_STAT!B1389</f>
        <v>44333</v>
      </c>
      <c r="B1386" s="6">
        <f>TITRES_STAT!D1389</f>
        <v>1.9362999999999999</v>
      </c>
      <c r="C1386" s="2">
        <f t="shared" si="165"/>
        <v>1.9499999999999851E-2</v>
      </c>
      <c r="D1386" s="2">
        <f t="shared" si="166"/>
        <v>1.9246199999999998</v>
      </c>
      <c r="E1386" s="2">
        <f t="shared" si="168"/>
        <v>1.9216899999999995</v>
      </c>
      <c r="F1386" s="2">
        <f t="shared" si="169"/>
        <v>1.9284900000000007</v>
      </c>
      <c r="G1386" s="2">
        <f t="shared" si="163"/>
        <v>1.9660419999999998</v>
      </c>
      <c r="H1386" s="2">
        <f t="shared" si="167"/>
        <v>2.1224795000000007</v>
      </c>
      <c r="I1386" s="2">
        <f t="array" ref="I1386">SUMPRODUCT(B1370:B1389, (ROW(B1370:B1389)-ROW(B1370)+1)) / (20*21/2)</f>
        <v>1.9231661904761905</v>
      </c>
      <c r="J1386" s="2">
        <f t="shared" si="170"/>
        <v>1.9333308728591612</v>
      </c>
      <c r="K1386" s="2">
        <f t="shared" si="164"/>
        <v>1.9693141806846235</v>
      </c>
    </row>
    <row r="1387" spans="1:11" ht="13.5" x14ac:dyDescent="0.25">
      <c r="A1387" s="3">
        <f>TITRES_STAT!B1390</f>
        <v>44334</v>
      </c>
      <c r="B1387" s="6">
        <f>TITRES_STAT!D1390</f>
        <v>1.9362999999999999</v>
      </c>
      <c r="C1387" s="2">
        <f t="shared" si="165"/>
        <v>0</v>
      </c>
      <c r="D1387" s="2">
        <f t="shared" si="166"/>
        <v>1.9323999999999999</v>
      </c>
      <c r="E1387" s="2">
        <f t="shared" si="168"/>
        <v>1.9231499999999997</v>
      </c>
      <c r="F1387" s="2">
        <f t="shared" si="169"/>
        <v>1.9267900000000009</v>
      </c>
      <c r="G1387" s="2">
        <f t="shared" si="163"/>
        <v>1.964</v>
      </c>
      <c r="H1387" s="2">
        <f t="shared" si="167"/>
        <v>2.120241500000001</v>
      </c>
      <c r="I1387" s="2">
        <f t="array" ref="I1387">SUMPRODUCT(B1371:B1390, (ROW(B1371:B1390)-ROW(B1371)+1)) / (20*21/2)</f>
        <v>1.9244657142857144</v>
      </c>
      <c r="J1387" s="2">
        <f t="shared" si="170"/>
        <v>1.9336136468725744</v>
      </c>
      <c r="K1387" s="2">
        <f t="shared" si="164"/>
        <v>1.9680195069322854</v>
      </c>
    </row>
    <row r="1388" spans="1:11" ht="13.5" x14ac:dyDescent="0.25">
      <c r="A1388" s="3">
        <f>TITRES_STAT!B1391</f>
        <v>44335</v>
      </c>
      <c r="B1388" s="6">
        <f>TITRES_STAT!D1391</f>
        <v>1.9314</v>
      </c>
      <c r="C1388" s="2">
        <f t="shared" si="165"/>
        <v>-4.8999999999999044E-3</v>
      </c>
      <c r="D1388" s="2">
        <f t="shared" si="166"/>
        <v>1.9314199999999999</v>
      </c>
      <c r="E1388" s="2">
        <f t="shared" si="168"/>
        <v>1.9216899999999999</v>
      </c>
      <c r="F1388" s="2">
        <f t="shared" si="169"/>
        <v>1.9248450000000006</v>
      </c>
      <c r="G1388" s="2">
        <f t="shared" si="163"/>
        <v>1.9621520000000001</v>
      </c>
      <c r="H1388" s="2">
        <f t="shared" si="167"/>
        <v>2.1179790000000009</v>
      </c>
      <c r="I1388" s="2">
        <f t="array" ref="I1388">SUMPRODUCT(B1372:B1391, (ROW(B1372:B1391)-ROW(B1372)+1)) / (20*21/2)</f>
        <v>1.9287080952380953</v>
      </c>
      <c r="J1388" s="2">
        <f t="shared" si="170"/>
        <v>1.9334028233609006</v>
      </c>
      <c r="K1388" s="2">
        <f t="shared" si="164"/>
        <v>1.9665834478369018</v>
      </c>
    </row>
    <row r="1389" spans="1:11" ht="13.5" x14ac:dyDescent="0.25">
      <c r="A1389" s="3">
        <f>TITRES_STAT!B1392</f>
        <v>44336</v>
      </c>
      <c r="B1389" s="6">
        <f>TITRES_STAT!D1392</f>
        <v>1.9265000000000001</v>
      </c>
      <c r="C1389" s="2">
        <f t="shared" si="165"/>
        <v>-4.8999999999999044E-3</v>
      </c>
      <c r="D1389" s="2">
        <f t="shared" si="166"/>
        <v>1.92946</v>
      </c>
      <c r="E1389" s="2">
        <f t="shared" si="168"/>
        <v>1.9241199999999998</v>
      </c>
      <c r="F1389" s="2">
        <f t="shared" si="169"/>
        <v>1.922655</v>
      </c>
      <c r="G1389" s="2">
        <f t="shared" si="163"/>
        <v>1.9610800000000006</v>
      </c>
      <c r="H1389" s="2">
        <f t="shared" si="167"/>
        <v>2.1160330000000007</v>
      </c>
      <c r="I1389" s="2">
        <f t="array" ref="I1389">SUMPRODUCT(B1373:B1392, (ROW(B1373:B1392)-ROW(B1373)+1)) / (20*21/2)</f>
        <v>1.9327185714285715</v>
      </c>
      <c r="J1389" s="2">
        <f t="shared" si="170"/>
        <v>1.9327454116122436</v>
      </c>
      <c r="K1389" s="2">
        <f t="shared" si="164"/>
        <v>1.9650115479217292</v>
      </c>
    </row>
    <row r="1390" spans="1:11" ht="13.5" x14ac:dyDescent="0.25">
      <c r="A1390" s="3">
        <f>TITRES_STAT!B1393</f>
        <v>44337</v>
      </c>
      <c r="B1390" s="6">
        <f>TITRES_STAT!D1393</f>
        <v>1.9362999999999999</v>
      </c>
      <c r="C1390" s="2">
        <f t="shared" si="165"/>
        <v>9.7999999999998089E-3</v>
      </c>
      <c r="D1390" s="2">
        <f t="shared" si="166"/>
        <v>1.93336</v>
      </c>
      <c r="E1390" s="2">
        <f t="shared" si="168"/>
        <v>1.9250999999999998</v>
      </c>
      <c r="F1390" s="2">
        <f t="shared" si="169"/>
        <v>1.9209549999999997</v>
      </c>
      <c r="G1390" s="2">
        <f t="shared" si="163"/>
        <v>1.9602040000000005</v>
      </c>
      <c r="H1390" s="2">
        <f t="shared" si="167"/>
        <v>2.1140385000000008</v>
      </c>
      <c r="I1390" s="2">
        <f t="array" ref="I1390">SUMPRODUCT(B1374:B1393, (ROW(B1374:B1393)-ROW(B1374)+1)) / (20*21/2)</f>
        <v>1.9357028571428569</v>
      </c>
      <c r="J1390" s="2">
        <f t="shared" si="170"/>
        <v>1.933083943839649</v>
      </c>
      <c r="K1390" s="2">
        <f t="shared" si="164"/>
        <v>1.9638856048659752</v>
      </c>
    </row>
    <row r="1391" spans="1:11" ht="13.5" x14ac:dyDescent="0.25">
      <c r="A1391" s="3">
        <f>TITRES_STAT!B1394</f>
        <v>44340</v>
      </c>
      <c r="B1391" s="6">
        <f>TITRES_STAT!D1394</f>
        <v>1.9655</v>
      </c>
      <c r="C1391" s="2">
        <f t="shared" si="165"/>
        <v>2.9200000000000115E-2</v>
      </c>
      <c r="D1391" s="2">
        <f t="shared" si="166"/>
        <v>1.9392</v>
      </c>
      <c r="E1391" s="2">
        <f t="shared" si="168"/>
        <v>1.9319099999999998</v>
      </c>
      <c r="F1391" s="2">
        <f t="shared" si="169"/>
        <v>1.9233899999999999</v>
      </c>
      <c r="G1391" s="2">
        <f t="shared" si="163"/>
        <v>1.9599120000000005</v>
      </c>
      <c r="H1391" s="2">
        <f t="shared" si="167"/>
        <v>2.1118495000000008</v>
      </c>
      <c r="I1391" s="2">
        <f t="array" ref="I1391">SUMPRODUCT(B1375:B1394, (ROW(B1375:B1394)-ROW(B1375)+1)) / (20*21/2)</f>
        <v>1.9376014285714289</v>
      </c>
      <c r="J1391" s="2">
        <f t="shared" si="170"/>
        <v>1.9361711872834919</v>
      </c>
      <c r="K1391" s="2">
        <f t="shared" si="164"/>
        <v>1.9639489144790743</v>
      </c>
    </row>
    <row r="1392" spans="1:11" ht="13.5" x14ac:dyDescent="0.25">
      <c r="A1392" s="3">
        <f>TITRES_STAT!B1395</f>
        <v>44341</v>
      </c>
      <c r="B1392" s="6">
        <f>TITRES_STAT!D1395</f>
        <v>1.9655</v>
      </c>
      <c r="C1392" s="2">
        <f t="shared" si="165"/>
        <v>0</v>
      </c>
      <c r="D1392" s="2">
        <f t="shared" si="166"/>
        <v>1.9450400000000001</v>
      </c>
      <c r="E1392" s="2">
        <f t="shared" si="168"/>
        <v>1.9387199999999996</v>
      </c>
      <c r="F1392" s="2">
        <f t="shared" si="169"/>
        <v>1.9243649999999999</v>
      </c>
      <c r="G1392" s="2">
        <f t="shared" si="163"/>
        <v>1.9594260000000008</v>
      </c>
      <c r="H1392" s="2">
        <f t="shared" si="167"/>
        <v>2.1098065000000013</v>
      </c>
      <c r="I1392" s="2">
        <f t="array" ref="I1392">SUMPRODUCT(B1376:B1395, (ROW(B1376:B1395)-ROW(B1376)+1)) / (20*21/2)</f>
        <v>1.9502533333333332</v>
      </c>
      <c r="J1392" s="2">
        <f t="shared" si="170"/>
        <v>1.938964407542207</v>
      </c>
      <c r="K1392" s="2">
        <f t="shared" si="164"/>
        <v>1.9640097413622479</v>
      </c>
    </row>
    <row r="1393" spans="1:11" ht="13.5" x14ac:dyDescent="0.25">
      <c r="A1393" s="3">
        <f>TITRES_STAT!B1396</f>
        <v>44342</v>
      </c>
      <c r="B1393" s="6">
        <f>TITRES_STAT!D1396</f>
        <v>1.9557</v>
      </c>
      <c r="C1393" s="2">
        <f t="shared" si="165"/>
        <v>-9.8000000000000309E-3</v>
      </c>
      <c r="D1393" s="2">
        <f t="shared" si="166"/>
        <v>1.9499000000000002</v>
      </c>
      <c r="E1393" s="2">
        <f t="shared" si="168"/>
        <v>1.9406600000000001</v>
      </c>
      <c r="F1393" s="2">
        <f t="shared" si="169"/>
        <v>1.9260649999999999</v>
      </c>
      <c r="G1393" s="2">
        <f t="shared" si="163"/>
        <v>1.9586480000000004</v>
      </c>
      <c r="H1393" s="2">
        <f t="shared" si="167"/>
        <v>2.1079090000000011</v>
      </c>
      <c r="I1393" s="2">
        <f t="array" ref="I1393">SUMPRODUCT(B1377:B1396, (ROW(B1377:B1396)-ROW(B1377)+1)) / (20*21/2)</f>
        <v>1.9639419047619047</v>
      </c>
      <c r="J1393" s="2">
        <f t="shared" si="170"/>
        <v>1.9405582734905682</v>
      </c>
      <c r="K1393" s="2">
        <f t="shared" si="164"/>
        <v>1.9636838691519638</v>
      </c>
    </row>
    <row r="1394" spans="1:11" ht="13.5" x14ac:dyDescent="0.25">
      <c r="A1394" s="3">
        <f>TITRES_STAT!B1397</f>
        <v>44343</v>
      </c>
      <c r="B1394" s="6">
        <f>TITRES_STAT!D1397</f>
        <v>1.946</v>
      </c>
      <c r="C1394" s="2">
        <f t="shared" si="165"/>
        <v>-9.7000000000000419E-3</v>
      </c>
      <c r="D1394" s="2">
        <f t="shared" si="166"/>
        <v>1.9538</v>
      </c>
      <c r="E1394" s="2">
        <f t="shared" si="168"/>
        <v>1.94163</v>
      </c>
      <c r="F1394" s="2">
        <f t="shared" si="169"/>
        <v>1.9299549999999996</v>
      </c>
      <c r="G1394" s="2">
        <f t="shared" ref="G1394:G1457" si="171">AVERAGE(B1345:B1394)</f>
        <v>1.9570920000000001</v>
      </c>
      <c r="H1394" s="2">
        <f t="shared" si="167"/>
        <v>2.106084500000001</v>
      </c>
      <c r="I1394" s="2">
        <f t="array" ref="I1394">SUMPRODUCT(B1378:B1397, (ROW(B1378:B1397)-ROW(B1378)+1)) / (20*21/2)</f>
        <v>1.9764319047619048</v>
      </c>
      <c r="J1394" s="2">
        <f t="shared" si="170"/>
        <v>1.9410765331581332</v>
      </c>
      <c r="K1394" s="2">
        <f t="shared" si="164"/>
        <v>1.962990384087181</v>
      </c>
    </row>
    <row r="1395" spans="1:11" ht="13.5" x14ac:dyDescent="0.25">
      <c r="A1395" s="3">
        <f>TITRES_STAT!B1398</f>
        <v>44344</v>
      </c>
      <c r="B1395" s="6">
        <f>TITRES_STAT!D1398</f>
        <v>2.0628000000000002</v>
      </c>
      <c r="C1395" s="2">
        <f t="shared" si="165"/>
        <v>0.11680000000000024</v>
      </c>
      <c r="D1395" s="2">
        <f t="shared" si="166"/>
        <v>1.9791000000000001</v>
      </c>
      <c r="E1395" s="2">
        <f t="shared" si="168"/>
        <v>1.9562300000000001</v>
      </c>
      <c r="F1395" s="2">
        <f t="shared" si="169"/>
        <v>1.9384699999999999</v>
      </c>
      <c r="G1395" s="2">
        <f t="shared" si="171"/>
        <v>1.9587460000000001</v>
      </c>
      <c r="H1395" s="2">
        <f t="shared" si="167"/>
        <v>2.1047225000000007</v>
      </c>
      <c r="I1395" s="2">
        <f t="array" ref="I1395">SUMPRODUCT(B1379:B1398, (ROW(B1379:B1398)-ROW(B1379)+1)) / (20*21/2)</f>
        <v>1.9812280952380954</v>
      </c>
      <c r="J1395" s="2">
        <f t="shared" si="170"/>
        <v>1.9526692442859301</v>
      </c>
      <c r="K1395" s="2">
        <f t="shared" ref="K1395:K1458" si="172">$K$4*B1395+(1-$K$4)*K1394</f>
        <v>1.9669044866719974</v>
      </c>
    </row>
    <row r="1396" spans="1:11" ht="13.5" x14ac:dyDescent="0.25">
      <c r="A1396" s="3">
        <f>TITRES_STAT!B1399</f>
        <v>44347</v>
      </c>
      <c r="B1396" s="6">
        <f>TITRES_STAT!D1399</f>
        <v>2.0821999999999998</v>
      </c>
      <c r="C1396" s="2">
        <f t="shared" si="165"/>
        <v>1.939999999999964E-2</v>
      </c>
      <c r="D1396" s="2">
        <f t="shared" si="166"/>
        <v>2.00244</v>
      </c>
      <c r="E1396" s="2">
        <f t="shared" si="168"/>
        <v>1.9708200000000002</v>
      </c>
      <c r="F1396" s="2">
        <f t="shared" si="169"/>
        <v>1.9462549999999996</v>
      </c>
      <c r="G1396" s="2">
        <f t="shared" si="171"/>
        <v>1.9610800000000004</v>
      </c>
      <c r="H1396" s="2">
        <f t="shared" si="167"/>
        <v>2.1037980000000012</v>
      </c>
      <c r="I1396" s="2">
        <f t="array" ref="I1396">SUMPRODUCT(B1380:B1399, (ROW(B1380:B1399)-ROW(B1380)+1)) / (20*21/2)</f>
        <v>1.9824985714285712</v>
      </c>
      <c r="J1396" s="2">
        <f t="shared" si="170"/>
        <v>1.9650055067348893</v>
      </c>
      <c r="K1396" s="2">
        <f t="shared" si="172"/>
        <v>1.9714258793515269</v>
      </c>
    </row>
    <row r="1397" spans="1:11" ht="13.5" x14ac:dyDescent="0.25">
      <c r="A1397" s="3">
        <f>TITRES_STAT!B1400</f>
        <v>44348</v>
      </c>
      <c r="B1397" s="6">
        <f>TITRES_STAT!D1400</f>
        <v>2.0773999999999999</v>
      </c>
      <c r="C1397" s="2">
        <f t="shared" si="165"/>
        <v>-4.7999999999999154E-3</v>
      </c>
      <c r="D1397" s="2">
        <f t="shared" si="166"/>
        <v>2.0248199999999996</v>
      </c>
      <c r="E1397" s="2">
        <f t="shared" si="168"/>
        <v>1.9849300000000003</v>
      </c>
      <c r="F1397" s="2">
        <f t="shared" si="169"/>
        <v>1.9540399999999998</v>
      </c>
      <c r="G1397" s="2">
        <f t="shared" si="171"/>
        <v>1.9626380000000003</v>
      </c>
      <c r="H1397" s="2">
        <f t="shared" si="167"/>
        <v>2.1027520000000011</v>
      </c>
      <c r="I1397" s="2">
        <f t="array" ref="I1397">SUMPRODUCT(B1381:B1400, (ROW(B1381:B1400)-ROW(B1381)+1)) / (20*21/2)</f>
        <v>1.9848352380952379</v>
      </c>
      <c r="J1397" s="2">
        <f t="shared" si="170"/>
        <v>1.9757097441887093</v>
      </c>
      <c r="K1397" s="2">
        <f t="shared" si="172"/>
        <v>1.9755817272200944</v>
      </c>
    </row>
    <row r="1398" spans="1:11" ht="13.5" x14ac:dyDescent="0.25">
      <c r="A1398" s="3">
        <f>TITRES_STAT!B1401</f>
        <v>44349</v>
      </c>
      <c r="B1398" s="6">
        <f>TITRES_STAT!D1401</f>
        <v>2.0044</v>
      </c>
      <c r="C1398" s="2">
        <f t="shared" si="165"/>
        <v>-7.2999999999999954E-2</v>
      </c>
      <c r="D1398" s="2">
        <f t="shared" si="166"/>
        <v>2.0345599999999999</v>
      </c>
      <c r="E1398" s="2">
        <f t="shared" si="168"/>
        <v>1.9922300000000004</v>
      </c>
      <c r="F1398" s="2">
        <f t="shared" si="169"/>
        <v>1.9569599999999998</v>
      </c>
      <c r="G1398" s="2">
        <f t="shared" si="171"/>
        <v>1.9628340000000002</v>
      </c>
      <c r="H1398" s="2">
        <f t="shared" si="167"/>
        <v>2.101706000000001</v>
      </c>
      <c r="I1398" s="2">
        <f t="array" ref="I1398">SUMPRODUCT(B1382:B1401, (ROW(B1382:B1401)-ROW(B1382)+1)) / (20*21/2)</f>
        <v>1.9855033333333332</v>
      </c>
      <c r="J1398" s="2">
        <f t="shared" si="170"/>
        <v>1.9784421495040703</v>
      </c>
      <c r="K1398" s="2">
        <f t="shared" si="172"/>
        <v>1.9767118555644043</v>
      </c>
    </row>
    <row r="1399" spans="1:11" ht="13.5" x14ac:dyDescent="0.25">
      <c r="A1399" s="3">
        <f>TITRES_STAT!B1402</f>
        <v>44350</v>
      </c>
      <c r="B1399" s="6">
        <f>TITRES_STAT!D1402</f>
        <v>1.9702999999999999</v>
      </c>
      <c r="C1399" s="2">
        <f t="shared" si="165"/>
        <v>-3.4100000000000019E-2</v>
      </c>
      <c r="D1399" s="2">
        <f t="shared" si="166"/>
        <v>2.0394199999999998</v>
      </c>
      <c r="E1399" s="2">
        <f t="shared" si="168"/>
        <v>1.9966100000000004</v>
      </c>
      <c r="F1399" s="2">
        <f t="shared" si="169"/>
        <v>1.9603649999999995</v>
      </c>
      <c r="G1399" s="2">
        <f t="shared" si="171"/>
        <v>1.9629300000000001</v>
      </c>
      <c r="H1399" s="2">
        <f t="shared" si="167"/>
        <v>2.1003195000000012</v>
      </c>
      <c r="I1399" s="2">
        <f t="array" ref="I1399">SUMPRODUCT(B1383:B1402, (ROW(B1383:B1402)-ROW(B1383)+1)) / (20*21/2)</f>
        <v>1.9830433333333333</v>
      </c>
      <c r="J1399" s="2">
        <f t="shared" si="170"/>
        <v>1.9776667066941589</v>
      </c>
      <c r="K1399" s="2">
        <f t="shared" si="172"/>
        <v>1.9764604102481531</v>
      </c>
    </row>
    <row r="1400" spans="1:11" ht="13.5" x14ac:dyDescent="0.25">
      <c r="A1400" s="3">
        <f>TITRES_STAT!B1403</f>
        <v>44351</v>
      </c>
      <c r="B1400" s="6">
        <f>TITRES_STAT!D1403</f>
        <v>1.9849000000000001</v>
      </c>
      <c r="C1400" s="2">
        <f t="shared" si="165"/>
        <v>1.4600000000000168E-2</v>
      </c>
      <c r="D1400" s="2">
        <f t="shared" si="166"/>
        <v>2.0238399999999999</v>
      </c>
      <c r="E1400" s="2">
        <f t="shared" si="168"/>
        <v>2.0014700000000003</v>
      </c>
      <c r="F1400" s="2">
        <f t="shared" si="169"/>
        <v>1.9632849999999997</v>
      </c>
      <c r="G1400" s="2">
        <f t="shared" si="171"/>
        <v>1.9627359999999998</v>
      </c>
      <c r="H1400" s="2">
        <f t="shared" si="167"/>
        <v>2.098933000000001</v>
      </c>
      <c r="I1400" s="2">
        <f t="array" ref="I1400">SUMPRODUCT(B1384:B1403, (ROW(B1384:B1403)-ROW(B1384)+1)) / (20*21/2)</f>
        <v>1.9803752380952382</v>
      </c>
      <c r="J1400" s="2">
        <f t="shared" si="170"/>
        <v>1.9783555917709057</v>
      </c>
      <c r="K1400" s="2">
        <f t="shared" si="172"/>
        <v>1.9767913745521473</v>
      </c>
    </row>
    <row r="1401" spans="1:11" ht="13.5" x14ac:dyDescent="0.25">
      <c r="A1401" s="3">
        <f>TITRES_STAT!B1404</f>
        <v>44354</v>
      </c>
      <c r="B1401" s="6">
        <f>TITRES_STAT!D1404</f>
        <v>1.9702999999999999</v>
      </c>
      <c r="C1401" s="2">
        <f t="shared" si="165"/>
        <v>-1.4600000000000168E-2</v>
      </c>
      <c r="D1401" s="2">
        <f t="shared" si="166"/>
        <v>2.0014599999999998</v>
      </c>
      <c r="E1401" s="2">
        <f t="shared" si="168"/>
        <v>2.0019499999999999</v>
      </c>
      <c r="F1401" s="2">
        <f t="shared" si="169"/>
        <v>1.9669300000000003</v>
      </c>
      <c r="G1401" s="2">
        <f t="shared" si="171"/>
        <v>1.9623459999999997</v>
      </c>
      <c r="H1401" s="2">
        <f t="shared" si="167"/>
        <v>2.0974975000000011</v>
      </c>
      <c r="I1401" s="2">
        <f t="array" ref="I1401">SUMPRODUCT(B1385:B1404, (ROW(B1385:B1404)-ROW(B1385)+1)) / (20*21/2)</f>
        <v>1.9776842857142856</v>
      </c>
      <c r="J1401" s="2">
        <f t="shared" si="170"/>
        <v>1.9775883925546289</v>
      </c>
      <c r="K1401" s="2">
        <f t="shared" si="172"/>
        <v>1.9765368108442198</v>
      </c>
    </row>
    <row r="1402" spans="1:11" ht="13.5" x14ac:dyDescent="0.25">
      <c r="A1402" s="3">
        <f>TITRES_STAT!B1405</f>
        <v>44355</v>
      </c>
      <c r="B1402" s="6">
        <f>TITRES_STAT!D1405</f>
        <v>1.9411</v>
      </c>
      <c r="C1402" s="2">
        <f t="shared" si="165"/>
        <v>-2.9199999999999893E-2</v>
      </c>
      <c r="D1402" s="2">
        <f t="shared" si="166"/>
        <v>1.9742000000000002</v>
      </c>
      <c r="E1402" s="2">
        <f t="shared" si="168"/>
        <v>1.9995100000000001</v>
      </c>
      <c r="F1402" s="2">
        <f t="shared" si="169"/>
        <v>1.9691149999999999</v>
      </c>
      <c r="G1402" s="2">
        <f t="shared" si="171"/>
        <v>1.961762</v>
      </c>
      <c r="H1402" s="2">
        <f t="shared" si="167"/>
        <v>2.0959160000000012</v>
      </c>
      <c r="I1402" s="2">
        <f t="array" ref="I1402">SUMPRODUCT(B1386:B1405, (ROW(B1386:B1405)-ROW(B1386)+1)) / (20*21/2)</f>
        <v>1.9731228571428567</v>
      </c>
      <c r="J1402" s="2">
        <f t="shared" si="170"/>
        <v>1.9741133075494262</v>
      </c>
      <c r="K1402" s="2">
        <f t="shared" si="172"/>
        <v>1.975147131987584</v>
      </c>
    </row>
    <row r="1403" spans="1:11" ht="13.5" x14ac:dyDescent="0.25">
      <c r="A1403" s="3">
        <f>TITRES_STAT!B1406</f>
        <v>44356</v>
      </c>
      <c r="B1403" s="6">
        <f>TITRES_STAT!D1406</f>
        <v>1.9411</v>
      </c>
      <c r="C1403" s="2">
        <f t="shared" si="165"/>
        <v>0</v>
      </c>
      <c r="D1403" s="2">
        <f t="shared" si="166"/>
        <v>1.9615400000000001</v>
      </c>
      <c r="E1403" s="2">
        <f t="shared" si="168"/>
        <v>1.9980499999999997</v>
      </c>
      <c r="F1403" s="2">
        <f t="shared" si="169"/>
        <v>1.9693550000000002</v>
      </c>
      <c r="G1403" s="2">
        <f t="shared" si="171"/>
        <v>1.9605940000000002</v>
      </c>
      <c r="H1403" s="2">
        <f t="shared" si="167"/>
        <v>2.0944805000000013</v>
      </c>
      <c r="I1403" s="2">
        <f t="array" ref="I1403">SUMPRODUCT(B1387:B1406, (ROW(B1387:B1406)-ROW(B1387)+1)) / (20*21/2)</f>
        <v>1.9643666666666664</v>
      </c>
      <c r="J1403" s="2">
        <f t="shared" si="170"/>
        <v>1.9709691830209095</v>
      </c>
      <c r="K1403" s="2">
        <f t="shared" si="172"/>
        <v>1.9738119503410121</v>
      </c>
    </row>
    <row r="1404" spans="1:11" ht="13.5" x14ac:dyDescent="0.25">
      <c r="A1404" s="3">
        <f>TITRES_STAT!B1407</f>
        <v>44357</v>
      </c>
      <c r="B1404" s="6">
        <f>TITRES_STAT!D1407</f>
        <v>1.9411</v>
      </c>
      <c r="C1404" s="2">
        <f t="shared" si="165"/>
        <v>0</v>
      </c>
      <c r="D1404" s="2">
        <f t="shared" si="166"/>
        <v>1.9557000000000002</v>
      </c>
      <c r="E1404" s="2">
        <f t="shared" si="168"/>
        <v>1.9975599999999996</v>
      </c>
      <c r="F1404" s="2">
        <f t="shared" si="169"/>
        <v>1.9695949999999995</v>
      </c>
      <c r="G1404" s="2">
        <f t="shared" si="171"/>
        <v>1.9597180000000003</v>
      </c>
      <c r="H1404" s="2">
        <f t="shared" si="167"/>
        <v>2.0930940000000011</v>
      </c>
      <c r="I1404" s="2">
        <f t="array" ref="I1404">SUMPRODUCT(B1388:B1407, (ROW(B1388:B1407)-ROW(B1388)+1)) / (20*21/2)</f>
        <v>1.9586695238095235</v>
      </c>
      <c r="J1404" s="2">
        <f t="shared" si="170"/>
        <v>1.9681244989236801</v>
      </c>
      <c r="K1404" s="2">
        <f t="shared" si="172"/>
        <v>1.9725291287590117</v>
      </c>
    </row>
    <row r="1405" spans="1:11" ht="13.5" x14ac:dyDescent="0.25">
      <c r="A1405" s="3">
        <f>TITRES_STAT!B1408</f>
        <v>44358</v>
      </c>
      <c r="B1405" s="6">
        <f>TITRES_STAT!D1408</f>
        <v>1.9217</v>
      </c>
      <c r="C1405" s="2">
        <f t="shared" si="165"/>
        <v>-1.9400000000000084E-2</v>
      </c>
      <c r="D1405" s="2">
        <f t="shared" si="166"/>
        <v>1.9430599999999998</v>
      </c>
      <c r="E1405" s="2">
        <f t="shared" si="168"/>
        <v>1.9834500000000002</v>
      </c>
      <c r="F1405" s="2">
        <f t="shared" si="169"/>
        <v>1.96984</v>
      </c>
      <c r="G1405" s="2">
        <f t="shared" si="171"/>
        <v>1.9581620000000004</v>
      </c>
      <c r="H1405" s="2">
        <f t="shared" si="167"/>
        <v>2.0917075000000009</v>
      </c>
      <c r="I1405" s="2">
        <f t="array" ref="I1405">SUMPRODUCT(B1389:B1408, (ROW(B1389:B1408)-ROW(B1389)+1)) / (20*21/2)</f>
        <v>1.9554257142857143</v>
      </c>
      <c r="J1405" s="2">
        <f t="shared" si="170"/>
        <v>1.9637031180738058</v>
      </c>
      <c r="K1405" s="2">
        <f t="shared" si="172"/>
        <v>1.9705358295919915</v>
      </c>
    </row>
    <row r="1406" spans="1:11" ht="13.5" x14ac:dyDescent="0.25">
      <c r="A1406" s="3">
        <f>TITRES_STAT!B1409</f>
        <v>44361</v>
      </c>
      <c r="B1406" s="6">
        <f>TITRES_STAT!D1409</f>
        <v>1.8778999999999999</v>
      </c>
      <c r="C1406" s="2">
        <f t="shared" si="165"/>
        <v>-4.3800000000000061E-2</v>
      </c>
      <c r="D1406" s="2">
        <f t="shared" si="166"/>
        <v>1.92458</v>
      </c>
      <c r="E1406" s="2">
        <f t="shared" si="168"/>
        <v>1.9630200000000002</v>
      </c>
      <c r="F1406" s="2">
        <f t="shared" si="169"/>
        <v>1.9669199999999996</v>
      </c>
      <c r="G1406" s="2">
        <f t="shared" si="171"/>
        <v>1.9558280000000006</v>
      </c>
      <c r="H1406" s="2">
        <f t="shared" si="167"/>
        <v>2.0902235000000013</v>
      </c>
      <c r="I1406" s="2">
        <f t="array" ref="I1406">SUMPRODUCT(B1390:B1409, (ROW(B1390:B1409)-ROW(B1390)+1)) / (20*21/2)</f>
        <v>1.9563533333333336</v>
      </c>
      <c r="J1406" s="2">
        <f t="shared" si="170"/>
        <v>1.9555313925429672</v>
      </c>
      <c r="K1406" s="2">
        <f t="shared" si="172"/>
        <v>1.9669030519609332</v>
      </c>
    </row>
    <row r="1407" spans="1:11" ht="13.5" x14ac:dyDescent="0.25">
      <c r="A1407" s="3">
        <f>TITRES_STAT!B1410</f>
        <v>44362</v>
      </c>
      <c r="B1407" s="6">
        <f>TITRES_STAT!D1410</f>
        <v>1.9071</v>
      </c>
      <c r="C1407" s="2">
        <f t="shared" si="165"/>
        <v>2.9200000000000115E-2</v>
      </c>
      <c r="D1407" s="2">
        <f t="shared" si="166"/>
        <v>1.91778</v>
      </c>
      <c r="E1407" s="2">
        <f t="shared" si="168"/>
        <v>1.9459900000000001</v>
      </c>
      <c r="F1407" s="2">
        <f t="shared" si="169"/>
        <v>1.9654599999999998</v>
      </c>
      <c r="G1407" s="2">
        <f t="shared" si="171"/>
        <v>1.9541740000000001</v>
      </c>
      <c r="H1407" s="2">
        <f t="shared" si="167"/>
        <v>2.0889100000000012</v>
      </c>
      <c r="I1407" s="2">
        <f t="array" ref="I1407">SUMPRODUCT(B1391:B1410, (ROW(B1391:B1410)-ROW(B1391)+1)) / (20*21/2)</f>
        <v>1.9570490476190476</v>
      </c>
      <c r="J1407" s="2">
        <f t="shared" si="170"/>
        <v>1.9509188789674465</v>
      </c>
      <c r="K1407" s="2">
        <f t="shared" si="172"/>
        <v>1.9645578342369749</v>
      </c>
    </row>
    <row r="1408" spans="1:11" ht="13.5" x14ac:dyDescent="0.25">
      <c r="A1408" s="3">
        <f>TITRES_STAT!B1411</f>
        <v>44363</v>
      </c>
      <c r="B1408" s="6">
        <f>TITRES_STAT!D1411</f>
        <v>1.9314</v>
      </c>
      <c r="C1408" s="2">
        <f t="shared" si="165"/>
        <v>2.4299999999999988E-2</v>
      </c>
      <c r="D1408" s="2">
        <f t="shared" si="166"/>
        <v>1.91584</v>
      </c>
      <c r="E1408" s="2">
        <f t="shared" si="168"/>
        <v>1.93869</v>
      </c>
      <c r="F1408" s="2">
        <f t="shared" si="169"/>
        <v>1.9654599999999995</v>
      </c>
      <c r="G1408" s="2">
        <f t="shared" si="171"/>
        <v>1.953006</v>
      </c>
      <c r="H1408" s="2">
        <f t="shared" si="167"/>
        <v>2.0874990000000011</v>
      </c>
      <c r="I1408" s="2">
        <f t="array" ref="I1408">SUMPRODUCT(B1392:B1411, (ROW(B1392:B1411)-ROW(B1392)+1)) / (20*21/2)</f>
        <v>1.9561690476190476</v>
      </c>
      <c r="J1408" s="2">
        <f t="shared" si="170"/>
        <v>1.9490599381134042</v>
      </c>
      <c r="K1408" s="2">
        <f t="shared" si="172"/>
        <v>1.9632575270119956</v>
      </c>
    </row>
    <row r="1409" spans="1:11" ht="13.5" x14ac:dyDescent="0.25">
      <c r="A1409" s="3">
        <f>TITRES_STAT!B1412</f>
        <v>44364</v>
      </c>
      <c r="B1409" s="6">
        <f>TITRES_STAT!D1412</f>
        <v>1.9752000000000001</v>
      </c>
      <c r="C1409" s="2">
        <f t="shared" si="165"/>
        <v>4.3800000000000061E-2</v>
      </c>
      <c r="D1409" s="2">
        <f t="shared" si="166"/>
        <v>1.9226599999999998</v>
      </c>
      <c r="E1409" s="2">
        <f t="shared" si="168"/>
        <v>1.9391800000000003</v>
      </c>
      <c r="F1409" s="2">
        <f t="shared" si="169"/>
        <v>1.9678949999999999</v>
      </c>
      <c r="G1409" s="2">
        <f t="shared" si="171"/>
        <v>1.9527140000000001</v>
      </c>
      <c r="H1409" s="2">
        <f t="shared" si="167"/>
        <v>2.086307000000001</v>
      </c>
      <c r="I1409" s="2">
        <f t="array" ref="I1409">SUMPRODUCT(B1393:B1412, (ROW(B1393:B1412)-ROW(B1393)+1)) / (20*21/2)</f>
        <v>1.9548457142857143</v>
      </c>
      <c r="J1409" s="2">
        <f t="shared" si="170"/>
        <v>1.9515494678168894</v>
      </c>
      <c r="K1409" s="2">
        <f t="shared" si="172"/>
        <v>1.9637258592860352</v>
      </c>
    </row>
    <row r="1410" spans="1:11" ht="13.5" x14ac:dyDescent="0.25">
      <c r="A1410" s="3">
        <f>TITRES_STAT!B1413</f>
        <v>44365</v>
      </c>
      <c r="B1410" s="6">
        <f>TITRES_STAT!D1413</f>
        <v>1.9752000000000001</v>
      </c>
      <c r="C1410" s="2">
        <f t="shared" si="165"/>
        <v>0</v>
      </c>
      <c r="D1410" s="2">
        <f t="shared" si="166"/>
        <v>1.93336</v>
      </c>
      <c r="E1410" s="2">
        <f t="shared" si="168"/>
        <v>1.9382100000000002</v>
      </c>
      <c r="F1410" s="2">
        <f t="shared" si="169"/>
        <v>1.96984</v>
      </c>
      <c r="G1410" s="2">
        <f t="shared" si="171"/>
        <v>1.9526159999999999</v>
      </c>
      <c r="H1410" s="2">
        <f t="shared" si="167"/>
        <v>2.0854315000000008</v>
      </c>
      <c r="I1410" s="2">
        <f t="array" ref="I1410">SUMPRODUCT(B1394:B1413, (ROW(B1394:B1413)-ROW(B1394)+1)) / (20*21/2)</f>
        <v>1.9503309523809522</v>
      </c>
      <c r="J1410" s="2">
        <f t="shared" si="170"/>
        <v>1.9538018994533761</v>
      </c>
      <c r="K1410" s="2">
        <f t="shared" si="172"/>
        <v>1.9641758255885438</v>
      </c>
    </row>
    <row r="1411" spans="1:11" ht="13.5" x14ac:dyDescent="0.25">
      <c r="A1411" s="3">
        <f>TITRES_STAT!B1414</f>
        <v>44368</v>
      </c>
      <c r="B1411" s="6">
        <f>TITRES_STAT!D1414</f>
        <v>1.9605999999999999</v>
      </c>
      <c r="C1411" s="2">
        <f t="shared" si="165"/>
        <v>-1.4600000000000168E-2</v>
      </c>
      <c r="D1411" s="2">
        <f t="shared" si="166"/>
        <v>1.9499</v>
      </c>
      <c r="E1411" s="2">
        <f t="shared" si="168"/>
        <v>1.9372399999999999</v>
      </c>
      <c r="F1411" s="2">
        <f t="shared" si="169"/>
        <v>1.969595</v>
      </c>
      <c r="G1411" s="2">
        <f t="shared" si="171"/>
        <v>1.9523240000000002</v>
      </c>
      <c r="H1411" s="2">
        <f t="shared" si="167"/>
        <v>2.084556000000001</v>
      </c>
      <c r="I1411" s="2">
        <f t="array" ref="I1411">SUMPRODUCT(B1395:B1414, (ROW(B1395:B1414)-ROW(B1395)+1)) / (20*21/2)</f>
        <v>1.9459780952380952</v>
      </c>
      <c r="J1411" s="2">
        <f t="shared" si="170"/>
        <v>1.9544493376006737</v>
      </c>
      <c r="K1411" s="2">
        <f t="shared" si="172"/>
        <v>1.9640355971340913</v>
      </c>
    </row>
    <row r="1412" spans="1:11" ht="13.5" x14ac:dyDescent="0.25">
      <c r="A1412" s="3">
        <f>TITRES_STAT!B1415</f>
        <v>44369</v>
      </c>
      <c r="B1412" s="6">
        <f>TITRES_STAT!D1415</f>
        <v>1.9557</v>
      </c>
      <c r="C1412" s="2">
        <f t="shared" ref="C1412:C1475" si="173">B1412-B1411</f>
        <v>-4.8999999999999044E-3</v>
      </c>
      <c r="D1412" s="2">
        <f t="shared" si="166"/>
        <v>1.9596199999999999</v>
      </c>
      <c r="E1412" s="2">
        <f t="shared" si="168"/>
        <v>1.9387000000000001</v>
      </c>
      <c r="F1412" s="2">
        <f t="shared" si="169"/>
        <v>1.9691050000000001</v>
      </c>
      <c r="G1412" s="2">
        <f t="shared" si="171"/>
        <v>1.9523239999999999</v>
      </c>
      <c r="H1412" s="2">
        <f t="shared" si="167"/>
        <v>2.0839720000000006</v>
      </c>
      <c r="I1412" s="2">
        <f t="array" ref="I1412">SUMPRODUCT(B1396:B1415, (ROW(B1396:B1415)-ROW(B1396)+1)) / (20*21/2)</f>
        <v>1.9431314285714283</v>
      </c>
      <c r="J1412" s="2">
        <f t="shared" si="170"/>
        <v>1.9545684483053716</v>
      </c>
      <c r="K1412" s="2">
        <f t="shared" si="172"/>
        <v>1.96370871097197</v>
      </c>
    </row>
    <row r="1413" spans="1:11" ht="13.5" x14ac:dyDescent="0.25">
      <c r="A1413" s="3">
        <f>TITRES_STAT!B1416</f>
        <v>44370</v>
      </c>
      <c r="B1413" s="6">
        <f>TITRES_STAT!D1416</f>
        <v>1.9217</v>
      </c>
      <c r="C1413" s="2">
        <f t="shared" si="173"/>
        <v>-3.400000000000003E-2</v>
      </c>
      <c r="D1413" s="2">
        <f t="shared" si="166"/>
        <v>1.9576799999999999</v>
      </c>
      <c r="E1413" s="2">
        <f t="shared" si="168"/>
        <v>1.9367600000000003</v>
      </c>
      <c r="F1413" s="2">
        <f t="shared" si="169"/>
        <v>1.9674049999999998</v>
      </c>
      <c r="G1413" s="2">
        <f t="shared" si="171"/>
        <v>1.950866</v>
      </c>
      <c r="H1413" s="2">
        <f t="shared" si="167"/>
        <v>2.0833155000000012</v>
      </c>
      <c r="I1413" s="2">
        <f t="array" ref="I1413">SUMPRODUCT(B1397:B1416, (ROW(B1397:B1416)-ROW(B1397)+1)) / (20*21/2)</f>
        <v>1.9441252380952381</v>
      </c>
      <c r="J1413" s="2">
        <f t="shared" si="170"/>
        <v>1.9514381198953361</v>
      </c>
      <c r="K1413" s="2">
        <f t="shared" si="172"/>
        <v>1.9620613105416966</v>
      </c>
    </row>
    <row r="1414" spans="1:11" ht="13.5" x14ac:dyDescent="0.25">
      <c r="A1414" s="3">
        <f>TITRES_STAT!B1417</f>
        <v>44371</v>
      </c>
      <c r="B1414" s="6">
        <f>TITRES_STAT!D1417</f>
        <v>1.9217</v>
      </c>
      <c r="C1414" s="2">
        <f t="shared" si="173"/>
        <v>0</v>
      </c>
      <c r="D1414" s="2">
        <f t="shared" ref="D1414:D1477" si="174">AVERAGE(B1410:B1414)</f>
        <v>1.9469799999999999</v>
      </c>
      <c r="E1414" s="2">
        <f t="shared" si="168"/>
        <v>1.9348200000000002</v>
      </c>
      <c r="F1414" s="2">
        <f t="shared" si="169"/>
        <v>1.9661900000000003</v>
      </c>
      <c r="G1414" s="2">
        <f t="shared" si="171"/>
        <v>1.9492120000000002</v>
      </c>
      <c r="H1414" s="2">
        <f t="shared" si="167"/>
        <v>2.0827075000000006</v>
      </c>
      <c r="I1414" s="2">
        <f t="array" ref="I1414">SUMPRODUCT(B1398:B1417, (ROW(B1398:B1417)-ROW(B1398)+1)) / (20*21/2)</f>
        <v>1.9456519047619052</v>
      </c>
      <c r="J1414" s="2">
        <f t="shared" si="170"/>
        <v>1.9486059180005422</v>
      </c>
      <c r="K1414" s="2">
        <f t="shared" si="172"/>
        <v>1.9604785140498653</v>
      </c>
    </row>
    <row r="1415" spans="1:11" ht="13.5" x14ac:dyDescent="0.25">
      <c r="A1415" s="3">
        <f>TITRES_STAT!B1418</f>
        <v>44372</v>
      </c>
      <c r="B1415" s="6">
        <f>TITRES_STAT!D1418</f>
        <v>1.9362999999999999</v>
      </c>
      <c r="C1415" s="2">
        <f t="shared" si="173"/>
        <v>1.4599999999999946E-2</v>
      </c>
      <c r="D1415" s="2">
        <f t="shared" si="174"/>
        <v>1.9391999999999996</v>
      </c>
      <c r="E1415" s="2">
        <f t="shared" si="168"/>
        <v>1.93628</v>
      </c>
      <c r="F1415" s="2">
        <f t="shared" si="169"/>
        <v>1.9598650000000002</v>
      </c>
      <c r="G1415" s="2">
        <f t="shared" si="171"/>
        <v>1.9477540000000002</v>
      </c>
      <c r="H1415" s="2">
        <f t="shared" si="167"/>
        <v>2.0815885000000005</v>
      </c>
      <c r="I1415" s="2">
        <f t="array" ref="I1415">SUMPRODUCT(B1399:B1418, (ROW(B1399:B1418)-ROW(B1399)+1)) / (20*21/2)</f>
        <v>1.9476885714285712</v>
      </c>
      <c r="J1415" s="2">
        <f t="shared" si="170"/>
        <v>1.9474339258100144</v>
      </c>
      <c r="K1415" s="2">
        <f t="shared" si="172"/>
        <v>1.9595303370283021</v>
      </c>
    </row>
    <row r="1416" spans="1:11" ht="13.5" x14ac:dyDescent="0.25">
      <c r="A1416" s="3">
        <f>TITRES_STAT!B1419</f>
        <v>44375</v>
      </c>
      <c r="B1416" s="6">
        <f>TITRES_STAT!D1419</f>
        <v>1.9702999999999999</v>
      </c>
      <c r="C1416" s="2">
        <f t="shared" si="173"/>
        <v>3.400000000000003E-2</v>
      </c>
      <c r="D1416" s="2">
        <f t="shared" si="174"/>
        <v>1.9411400000000001</v>
      </c>
      <c r="E1416" s="2">
        <f t="shared" si="168"/>
        <v>1.9455199999999997</v>
      </c>
      <c r="F1416" s="2">
        <f t="shared" si="169"/>
        <v>1.9542700000000004</v>
      </c>
      <c r="G1416" s="2">
        <f t="shared" si="171"/>
        <v>1.947268</v>
      </c>
      <c r="H1416" s="2">
        <f t="shared" si="167"/>
        <v>2.0799830000000004</v>
      </c>
      <c r="I1416" s="2">
        <f t="array" ref="I1416">SUMPRODUCT(B1400:B1419, (ROW(B1400:B1419)-ROW(B1400)+1)) / (20*21/2)</f>
        <v>1.9494304761904759</v>
      </c>
      <c r="J1416" s="2">
        <f t="shared" si="170"/>
        <v>1.9496116471614415</v>
      </c>
      <c r="K1416" s="2">
        <f t="shared" si="172"/>
        <v>1.9599526767526825</v>
      </c>
    </row>
    <row r="1417" spans="1:11" ht="13.5" x14ac:dyDescent="0.25">
      <c r="A1417" s="3">
        <f>TITRES_STAT!B1420</f>
        <v>44376</v>
      </c>
      <c r="B1417" s="6">
        <f>TITRES_STAT!D1420</f>
        <v>1.9702999999999999</v>
      </c>
      <c r="C1417" s="2">
        <f t="shared" si="173"/>
        <v>0</v>
      </c>
      <c r="D1417" s="2">
        <f t="shared" si="174"/>
        <v>1.9440599999999999</v>
      </c>
      <c r="E1417" s="2">
        <f t="shared" si="168"/>
        <v>1.95184</v>
      </c>
      <c r="F1417" s="2">
        <f t="shared" si="169"/>
        <v>1.9489150000000006</v>
      </c>
      <c r="G1417" s="2">
        <f t="shared" si="171"/>
        <v>1.9472680000000002</v>
      </c>
      <c r="H1417" s="2">
        <f t="shared" si="167"/>
        <v>2.0782800000000008</v>
      </c>
      <c r="I1417" s="2">
        <f t="array" ref="I1417">SUMPRODUCT(B1401:B1420, (ROW(B1401:B1420)-ROW(B1401)+1)) / (20*21/2)</f>
        <v>1.949338095238095</v>
      </c>
      <c r="J1417" s="2">
        <f t="shared" si="170"/>
        <v>1.9515819664793994</v>
      </c>
      <c r="K1417" s="2">
        <f t="shared" si="172"/>
        <v>1.9603584541349302</v>
      </c>
    </row>
    <row r="1418" spans="1:11" ht="13.5" x14ac:dyDescent="0.25">
      <c r="A1418" s="3">
        <f>TITRES_STAT!B1421</f>
        <v>44377</v>
      </c>
      <c r="B1418" s="6">
        <f>TITRES_STAT!D1421</f>
        <v>1.9702999999999999</v>
      </c>
      <c r="C1418" s="2">
        <f t="shared" si="173"/>
        <v>0</v>
      </c>
      <c r="D1418" s="2">
        <f t="shared" si="174"/>
        <v>1.9537799999999996</v>
      </c>
      <c r="E1418" s="2">
        <f t="shared" si="168"/>
        <v>1.9557299999999997</v>
      </c>
      <c r="F1418" s="2">
        <f t="shared" si="169"/>
        <v>1.9472100000000006</v>
      </c>
      <c r="G1418" s="2">
        <f t="shared" si="171"/>
        <v>1.947268</v>
      </c>
      <c r="H1418" s="2">
        <f t="shared" ref="H1418:H1481" si="175">AVERAGE(B1219:B1418)</f>
        <v>2.0762850000000008</v>
      </c>
      <c r="I1418" s="2">
        <f t="array" ref="I1418">SUMPRODUCT(B1402:B1421, (ROW(B1402:B1421)-ROW(B1402)+1)) / (20*21/2)</f>
        <v>1.9494309523809523</v>
      </c>
      <c r="J1418" s="2">
        <f t="shared" si="170"/>
        <v>1.9533646363385042</v>
      </c>
      <c r="K1418" s="2">
        <f t="shared" si="172"/>
        <v>1.9607483186786583</v>
      </c>
    </row>
    <row r="1419" spans="1:11" ht="13.5" x14ac:dyDescent="0.25">
      <c r="A1419" s="3">
        <f>TITRES_STAT!B1422</f>
        <v>44378</v>
      </c>
      <c r="B1419" s="6">
        <f>TITRES_STAT!D1422</f>
        <v>1.9655</v>
      </c>
      <c r="C1419" s="2">
        <f t="shared" si="173"/>
        <v>-4.7999999999999154E-3</v>
      </c>
      <c r="D1419" s="2">
        <f t="shared" si="174"/>
        <v>1.96254</v>
      </c>
      <c r="E1419" s="2">
        <f t="shared" si="168"/>
        <v>1.9547599999999996</v>
      </c>
      <c r="F1419" s="2">
        <f t="shared" si="169"/>
        <v>1.9469700000000003</v>
      </c>
      <c r="G1419" s="2">
        <f t="shared" si="171"/>
        <v>1.9471719999999999</v>
      </c>
      <c r="H1419" s="2">
        <f t="shared" si="175"/>
        <v>2.0746070000000008</v>
      </c>
      <c r="I1419" s="2">
        <f t="array" ref="I1419">SUMPRODUCT(B1403:B1422, (ROW(B1403:B1422)-ROW(B1403)+1)) / (20*21/2)</f>
        <v>1.9496395238095239</v>
      </c>
      <c r="J1419" s="2">
        <f t="shared" si="170"/>
        <v>1.9545203852586466</v>
      </c>
      <c r="K1419" s="2">
        <f t="shared" si="172"/>
        <v>1.9609346591226324</v>
      </c>
    </row>
    <row r="1420" spans="1:11" ht="13.5" x14ac:dyDescent="0.25">
      <c r="A1420" s="3">
        <f>TITRES_STAT!B1423</f>
        <v>44379</v>
      </c>
      <c r="B1420" s="6">
        <f>TITRES_STAT!D1423</f>
        <v>1.946</v>
      </c>
      <c r="C1420" s="2">
        <f t="shared" si="173"/>
        <v>-1.9500000000000073E-2</v>
      </c>
      <c r="D1420" s="2">
        <f t="shared" si="174"/>
        <v>1.96448</v>
      </c>
      <c r="E1420" s="2">
        <f t="shared" ref="E1420:E1483" si="176">AVERAGE(B1411:B1420)</f>
        <v>1.95184</v>
      </c>
      <c r="F1420" s="2">
        <f t="shared" si="169"/>
        <v>1.945025</v>
      </c>
      <c r="G1420" s="2">
        <f t="shared" si="171"/>
        <v>1.9466859999999997</v>
      </c>
      <c r="H1420" s="2">
        <f t="shared" si="175"/>
        <v>2.0731720000000009</v>
      </c>
      <c r="I1420" s="2">
        <f t="array" ref="I1420">SUMPRODUCT(B1404:B1423, (ROW(B1404:B1423)-ROW(B1404)+1)) / (20*21/2)</f>
        <v>1.9498247619047619</v>
      </c>
      <c r="J1420" s="2">
        <f t="shared" si="170"/>
        <v>1.9537089199959183</v>
      </c>
      <c r="K1420" s="2">
        <f t="shared" si="172"/>
        <v>1.9603489862158625</v>
      </c>
    </row>
    <row r="1421" spans="1:11" ht="13.5" x14ac:dyDescent="0.25">
      <c r="A1421" s="3">
        <f>TITRES_STAT!B1424</f>
        <v>44382</v>
      </c>
      <c r="B1421" s="6">
        <f>TITRES_STAT!D1424</f>
        <v>1.946</v>
      </c>
      <c r="C1421" s="2">
        <f t="shared" si="173"/>
        <v>0</v>
      </c>
      <c r="D1421" s="2">
        <f t="shared" si="174"/>
        <v>1.9596199999999999</v>
      </c>
      <c r="E1421" s="2">
        <f t="shared" si="176"/>
        <v>1.9503800000000002</v>
      </c>
      <c r="F1421" s="2">
        <f t="shared" si="169"/>
        <v>1.9438099999999998</v>
      </c>
      <c r="G1421" s="2">
        <f t="shared" si="171"/>
        <v>1.9472699999999994</v>
      </c>
      <c r="H1421" s="2">
        <f t="shared" si="175"/>
        <v>2.0720530000000013</v>
      </c>
      <c r="I1421" s="2">
        <f t="array" ref="I1421">SUMPRODUCT(B1405:B1424, (ROW(B1405:B1424)-ROW(B1405)+1)) / (20*21/2)</f>
        <v>1.9560057142857143</v>
      </c>
      <c r="J1421" s="2">
        <f t="shared" si="170"/>
        <v>1.9529747371391641</v>
      </c>
      <c r="K1421" s="2">
        <f t="shared" si="172"/>
        <v>1.959786280874064</v>
      </c>
    </row>
    <row r="1422" spans="1:11" ht="13.5" x14ac:dyDescent="0.25">
      <c r="A1422" s="3">
        <f>TITRES_STAT!B1425</f>
        <v>44383</v>
      </c>
      <c r="B1422" s="6">
        <f>TITRES_STAT!D1425</f>
        <v>1.946</v>
      </c>
      <c r="C1422" s="2">
        <f t="shared" si="173"/>
        <v>0</v>
      </c>
      <c r="D1422" s="2">
        <f t="shared" si="174"/>
        <v>1.9547599999999998</v>
      </c>
      <c r="E1422" s="2">
        <f t="shared" si="176"/>
        <v>1.9494100000000003</v>
      </c>
      <c r="F1422" s="2">
        <f t="shared" si="169"/>
        <v>1.9440549999999999</v>
      </c>
      <c r="G1422" s="2">
        <f t="shared" si="171"/>
        <v>1.9472699999999994</v>
      </c>
      <c r="H1422" s="2">
        <f t="shared" si="175"/>
        <v>2.0706420000000012</v>
      </c>
      <c r="I1422" s="2">
        <f t="array" ref="I1422">SUMPRODUCT(B1406:B1425, (ROW(B1406:B1425)-ROW(B1406)+1)) / (20*21/2)</f>
        <v>1.9702052380952382</v>
      </c>
      <c r="J1422" s="2">
        <f t="shared" si="170"/>
        <v>1.9523104764592438</v>
      </c>
      <c r="K1422" s="2">
        <f t="shared" si="172"/>
        <v>1.9592456424084144</v>
      </c>
    </row>
    <row r="1423" spans="1:11" ht="13.5" x14ac:dyDescent="0.25">
      <c r="A1423" s="3">
        <f>TITRES_STAT!B1426</f>
        <v>44384</v>
      </c>
      <c r="B1423" s="6">
        <f>TITRES_STAT!D1426</f>
        <v>1.946</v>
      </c>
      <c r="C1423" s="2">
        <f t="shared" si="173"/>
        <v>0</v>
      </c>
      <c r="D1423" s="2">
        <f t="shared" si="174"/>
        <v>1.9499</v>
      </c>
      <c r="E1423" s="2">
        <f t="shared" si="176"/>
        <v>1.95184</v>
      </c>
      <c r="F1423" s="2">
        <f t="shared" si="169"/>
        <v>1.9442999999999997</v>
      </c>
      <c r="G1423" s="2">
        <f t="shared" si="171"/>
        <v>1.9477559999999994</v>
      </c>
      <c r="H1423" s="2">
        <f t="shared" si="175"/>
        <v>2.0692555000000015</v>
      </c>
      <c r="I1423" s="2">
        <f t="array" ref="I1423">SUMPRODUCT(B1407:B1426, (ROW(B1407:B1426)-ROW(B1407)+1)) / (20*21/2)</f>
        <v>1.9914471428571427</v>
      </c>
      <c r="J1423" s="2">
        <f t="shared" si="170"/>
        <v>1.9517094787012206</v>
      </c>
      <c r="K1423" s="2">
        <f t="shared" si="172"/>
        <v>1.9587262054512216</v>
      </c>
    </row>
    <row r="1424" spans="1:11" ht="13.5" x14ac:dyDescent="0.25">
      <c r="A1424" s="3">
        <f>TITRES_STAT!B1427</f>
        <v>44385</v>
      </c>
      <c r="B1424" s="6">
        <f>TITRES_STAT!D1427</f>
        <v>2.0091999999999999</v>
      </c>
      <c r="C1424" s="2">
        <f t="shared" si="173"/>
        <v>6.3199999999999923E-2</v>
      </c>
      <c r="D1424" s="2">
        <f t="shared" si="174"/>
        <v>1.9586399999999997</v>
      </c>
      <c r="E1424" s="2">
        <f t="shared" si="176"/>
        <v>1.9605899999999998</v>
      </c>
      <c r="F1424" s="2">
        <f t="shared" si="169"/>
        <v>1.9477050000000002</v>
      </c>
      <c r="G1424" s="2">
        <f t="shared" si="171"/>
        <v>1.9505759999999992</v>
      </c>
      <c r="H1424" s="2">
        <f t="shared" si="175"/>
        <v>2.0681120000000015</v>
      </c>
      <c r="I1424" s="2">
        <f t="array" ref="I1424">SUMPRODUCT(B1408:B1427, (ROW(B1408:B1427)-ROW(B1408)+1)) / (20*21/2)</f>
        <v>2.0158909523809529</v>
      </c>
      <c r="J1424" s="2">
        <f t="shared" si="170"/>
        <v>1.9571847664439614</v>
      </c>
      <c r="K1424" s="2">
        <f t="shared" si="172"/>
        <v>1.9607055699433305</v>
      </c>
    </row>
    <row r="1425" spans="1:11" ht="13.5" x14ac:dyDescent="0.25">
      <c r="A1425" s="3">
        <f>TITRES_STAT!B1428</f>
        <v>44386</v>
      </c>
      <c r="B1425" s="6">
        <f>TITRES_STAT!D1428</f>
        <v>2.0968</v>
      </c>
      <c r="C1425" s="2">
        <f t="shared" si="173"/>
        <v>8.7600000000000122E-2</v>
      </c>
      <c r="D1425" s="2">
        <f t="shared" si="174"/>
        <v>1.9887999999999999</v>
      </c>
      <c r="E1425" s="2">
        <f t="shared" si="176"/>
        <v>1.9766399999999997</v>
      </c>
      <c r="F1425" s="2">
        <f t="shared" si="169"/>
        <v>1.9564600000000003</v>
      </c>
      <c r="G1425" s="2">
        <f t="shared" si="171"/>
        <v>1.9546619999999997</v>
      </c>
      <c r="H1425" s="2">
        <f t="shared" si="175"/>
        <v>2.0677225000000012</v>
      </c>
      <c r="I1425" s="2">
        <f t="array" ref="I1425">SUMPRODUCT(B1409:B1428, (ROW(B1409:B1428)-ROW(B1409)+1)) / (20*21/2)</f>
        <v>2.0443676190476188</v>
      </c>
      <c r="J1425" s="2">
        <f t="shared" si="170"/>
        <v>1.9704814553540604</v>
      </c>
      <c r="K1425" s="2">
        <f t="shared" si="172"/>
        <v>1.9660426064161411</v>
      </c>
    </row>
    <row r="1426" spans="1:11" ht="13.5" x14ac:dyDescent="0.25">
      <c r="A1426" s="3">
        <f>TITRES_STAT!B1429</f>
        <v>44389</v>
      </c>
      <c r="B1426" s="6">
        <f>TITRES_STAT!D1429</f>
        <v>2.1795</v>
      </c>
      <c r="C1426" s="2">
        <f t="shared" si="173"/>
        <v>8.2699999999999996E-2</v>
      </c>
      <c r="D1426" s="2">
        <f t="shared" si="174"/>
        <v>2.0354999999999999</v>
      </c>
      <c r="E1426" s="2">
        <f t="shared" si="176"/>
        <v>1.99756</v>
      </c>
      <c r="F1426" s="2">
        <f t="shared" si="169"/>
        <v>1.9715400000000003</v>
      </c>
      <c r="G1426" s="2">
        <f t="shared" si="171"/>
        <v>1.9597219999999995</v>
      </c>
      <c r="H1426" s="2">
        <f t="shared" si="175"/>
        <v>2.067746500000001</v>
      </c>
      <c r="I1426" s="2">
        <f t="array" ref="I1426">SUMPRODUCT(B1410:B1429, (ROW(B1410:B1429)-ROW(B1410)+1)) / (20*21/2)</f>
        <v>2.0757814285714282</v>
      </c>
      <c r="J1426" s="2">
        <f t="shared" si="170"/>
        <v>1.9903879834155784</v>
      </c>
      <c r="K1426" s="2">
        <f t="shared" si="172"/>
        <v>1.9744134845959005</v>
      </c>
    </row>
    <row r="1427" spans="1:11" ht="13.5" x14ac:dyDescent="0.25">
      <c r="A1427" s="3">
        <f>TITRES_STAT!B1430</f>
        <v>44390</v>
      </c>
      <c r="B1427" s="6">
        <f>TITRES_STAT!D1430</f>
        <v>2.2282000000000002</v>
      </c>
      <c r="C1427" s="2">
        <f t="shared" si="173"/>
        <v>4.8700000000000188E-2</v>
      </c>
      <c r="D1427" s="2">
        <f t="shared" si="174"/>
        <v>2.0919400000000001</v>
      </c>
      <c r="E1427" s="2">
        <f t="shared" si="176"/>
        <v>2.0233499999999998</v>
      </c>
      <c r="F1427" s="2">
        <f t="shared" si="169"/>
        <v>1.9875950000000002</v>
      </c>
      <c r="G1427" s="2">
        <f t="shared" si="171"/>
        <v>1.9658519999999999</v>
      </c>
      <c r="H1427" s="2">
        <f t="shared" si="175"/>
        <v>2.067819500000001</v>
      </c>
      <c r="I1427" s="2">
        <f t="array" ref="I1427">SUMPRODUCT(B1411:B1430, (ROW(B1411:B1430)-ROW(B1411)+1)) / (20*21/2)</f>
        <v>2.1013095238095238</v>
      </c>
      <c r="J1427" s="2">
        <f t="shared" si="170"/>
        <v>2.0130367468998092</v>
      </c>
      <c r="K1427" s="2">
        <f t="shared" si="172"/>
        <v>1.9843658969646889</v>
      </c>
    </row>
    <row r="1428" spans="1:11" ht="13.5" x14ac:dyDescent="0.25">
      <c r="A1428" s="3">
        <f>TITRES_STAT!B1431</f>
        <v>44391</v>
      </c>
      <c r="B1428" s="6">
        <f>TITRES_STAT!D1431</f>
        <v>2.2866</v>
      </c>
      <c r="C1428" s="2">
        <f t="shared" si="173"/>
        <v>5.8399999999999785E-2</v>
      </c>
      <c r="D1428" s="2">
        <f t="shared" si="174"/>
        <v>2.1600600000000001</v>
      </c>
      <c r="E1428" s="2">
        <f t="shared" si="176"/>
        <v>2.05498</v>
      </c>
      <c r="F1428" s="2">
        <f t="shared" ref="F1428:F1491" si="177">AVERAGE(B1409:B1428)</f>
        <v>2.0053550000000002</v>
      </c>
      <c r="G1428" s="2">
        <f t="shared" si="171"/>
        <v>1.9726639999999998</v>
      </c>
      <c r="H1428" s="2">
        <f t="shared" si="175"/>
        <v>2.0682335000000012</v>
      </c>
      <c r="I1428" s="2">
        <f t="array" ref="I1428">SUMPRODUCT(B1412:B1431, (ROW(B1412:B1431)-ROW(B1412)+1)) / (20*21/2)</f>
        <v>2.1225509523809523</v>
      </c>
      <c r="J1428" s="2">
        <f t="shared" si="170"/>
        <v>2.0390903900522082</v>
      </c>
      <c r="K1428" s="2">
        <f t="shared" si="172"/>
        <v>1.9962182147307796</v>
      </c>
    </row>
    <row r="1429" spans="1:11" ht="13.5" x14ac:dyDescent="0.25">
      <c r="A1429" s="3">
        <f>TITRES_STAT!B1432</f>
        <v>44392</v>
      </c>
      <c r="B1429" s="6">
        <f>TITRES_STAT!D1432</f>
        <v>2.3351999999999999</v>
      </c>
      <c r="C1429" s="2">
        <f t="shared" si="173"/>
        <v>4.8599999999999977E-2</v>
      </c>
      <c r="D1429" s="2">
        <f t="shared" si="174"/>
        <v>2.22526</v>
      </c>
      <c r="E1429" s="2">
        <f t="shared" si="176"/>
        <v>2.0919499999999998</v>
      </c>
      <c r="F1429" s="2">
        <f t="shared" si="177"/>
        <v>2.023355</v>
      </c>
      <c r="G1429" s="2">
        <f t="shared" si="171"/>
        <v>1.9813239999999994</v>
      </c>
      <c r="H1429" s="2">
        <f t="shared" si="175"/>
        <v>2.0690605000000009</v>
      </c>
      <c r="I1429" s="2">
        <f t="array" ref="I1429">SUMPRODUCT(B1413:B1432, (ROW(B1413:B1432)-ROW(B1413)+1)) / (20*21/2)</f>
        <v>2.148384761904762</v>
      </c>
      <c r="J1429" s="2">
        <f t="shared" ref="J1429:J1492" si="178">$J$4*B1429+J1428*(1-$J$4)</f>
        <v>2.0672913052853312</v>
      </c>
      <c r="K1429" s="2">
        <f t="shared" si="172"/>
        <v>2.0095116180746708</v>
      </c>
    </row>
    <row r="1430" spans="1:11" ht="13.5" x14ac:dyDescent="0.25">
      <c r="A1430" s="3">
        <f>TITRES_STAT!B1433</f>
        <v>44393</v>
      </c>
      <c r="B1430" s="6">
        <f>TITRES_STAT!D1433</f>
        <v>2.2913999999999999</v>
      </c>
      <c r="C1430" s="2">
        <f t="shared" si="173"/>
        <v>-4.3800000000000061E-2</v>
      </c>
      <c r="D1430" s="2">
        <f t="shared" si="174"/>
        <v>2.2641800000000001</v>
      </c>
      <c r="E1430" s="2">
        <f t="shared" si="176"/>
        <v>2.12649</v>
      </c>
      <c r="F1430" s="2">
        <f t="shared" si="177"/>
        <v>2.0391650000000001</v>
      </c>
      <c r="G1430" s="2">
        <f t="shared" si="171"/>
        <v>1.9886219999999992</v>
      </c>
      <c r="H1430" s="2">
        <f t="shared" si="175"/>
        <v>2.0695710000000007</v>
      </c>
      <c r="I1430" s="2">
        <f t="array" ref="I1430">SUMPRODUCT(B1414:B1433, (ROW(B1414:B1433)-ROW(B1414)+1)) / (20*21/2)</f>
        <v>2.1733814285714286</v>
      </c>
      <c r="J1430" s="2">
        <f t="shared" si="178"/>
        <v>2.088634990496252</v>
      </c>
      <c r="K1430" s="2">
        <f t="shared" si="172"/>
        <v>2.0205660644246839</v>
      </c>
    </row>
    <row r="1431" spans="1:11" ht="13.5" x14ac:dyDescent="0.25">
      <c r="A1431" s="3">
        <f>TITRES_STAT!B1434</f>
        <v>44396</v>
      </c>
      <c r="B1431" s="6">
        <f>TITRES_STAT!D1434</f>
        <v>2.2622</v>
      </c>
      <c r="C1431" s="2">
        <f t="shared" si="173"/>
        <v>-2.9199999999999893E-2</v>
      </c>
      <c r="D1431" s="2">
        <f t="shared" si="174"/>
        <v>2.2807199999999996</v>
      </c>
      <c r="E1431" s="2">
        <f t="shared" si="176"/>
        <v>2.1581099999999998</v>
      </c>
      <c r="F1431" s="2">
        <f t="shared" si="177"/>
        <v>2.0542450000000003</v>
      </c>
      <c r="G1431" s="2">
        <f t="shared" si="171"/>
        <v>1.9959179999999999</v>
      </c>
      <c r="H1431" s="2">
        <f t="shared" si="175"/>
        <v>2.069935500000001</v>
      </c>
      <c r="I1431" s="2">
        <f t="array" ref="I1431">SUMPRODUCT(B1415:B1434, (ROW(B1415:B1434)-ROW(B1415)+1)) / (20*21/2)</f>
        <v>2.1908471428571428</v>
      </c>
      <c r="J1431" s="2">
        <f t="shared" si="178"/>
        <v>2.105164991401371</v>
      </c>
      <c r="K1431" s="2">
        <f t="shared" si="172"/>
        <v>2.0300419050354805</v>
      </c>
    </row>
    <row r="1432" spans="1:11" ht="13.5" x14ac:dyDescent="0.25">
      <c r="A1432" s="3">
        <f>TITRES_STAT!B1435</f>
        <v>44399</v>
      </c>
      <c r="B1432" s="6">
        <f>TITRES_STAT!D1435</f>
        <v>2.3254999999999999</v>
      </c>
      <c r="C1432" s="2">
        <f t="shared" si="173"/>
        <v>6.3299999999999912E-2</v>
      </c>
      <c r="D1432" s="2">
        <f t="shared" si="174"/>
        <v>2.3001800000000001</v>
      </c>
      <c r="E1432" s="2">
        <f t="shared" si="176"/>
        <v>2.1960600000000001</v>
      </c>
      <c r="F1432" s="2">
        <f t="shared" si="177"/>
        <v>2.0727350000000007</v>
      </c>
      <c r="G1432" s="2">
        <f t="shared" si="171"/>
        <v>2.0044799999999996</v>
      </c>
      <c r="H1432" s="2">
        <f t="shared" si="175"/>
        <v>2.070933000000001</v>
      </c>
      <c r="I1432" s="2">
        <f t="array" ref="I1432">SUMPRODUCT(B1416:B1435, (ROW(B1416:B1435)-ROW(B1416)+1)) / (20*21/2)</f>
        <v>2.2098695238095241</v>
      </c>
      <c r="J1432" s="2">
        <f t="shared" si="178"/>
        <v>2.1261492779345739</v>
      </c>
      <c r="K1432" s="2">
        <f t="shared" si="172"/>
        <v>2.0416284969948735</v>
      </c>
    </row>
    <row r="1433" spans="1:11" ht="13.5" x14ac:dyDescent="0.25">
      <c r="A1433" s="3">
        <f>TITRES_STAT!B1436</f>
        <v>44400</v>
      </c>
      <c r="B1433" s="6">
        <f>TITRES_STAT!D1436</f>
        <v>2.3351999999999999</v>
      </c>
      <c r="C1433" s="2">
        <f t="shared" si="173"/>
        <v>9.7000000000000419E-3</v>
      </c>
      <c r="D1433" s="2">
        <f t="shared" si="174"/>
        <v>2.3098999999999998</v>
      </c>
      <c r="E1433" s="2">
        <f t="shared" si="176"/>
        <v>2.2349800000000002</v>
      </c>
      <c r="F1433" s="2">
        <f t="shared" si="177"/>
        <v>2.09341</v>
      </c>
      <c r="G1433" s="2">
        <f t="shared" si="171"/>
        <v>2.0124580000000001</v>
      </c>
      <c r="H1433" s="2">
        <f t="shared" si="175"/>
        <v>2.0721495000000014</v>
      </c>
      <c r="I1433" s="2">
        <f t="array" ref="I1433">SUMPRODUCT(B1417:B1436, (ROW(B1417:B1436)-ROW(B1417)+1)) / (20*21/2)</f>
        <v>2.2261747619047618</v>
      </c>
      <c r="J1433" s="2">
        <f t="shared" si="178"/>
        <v>2.1460588705122334</v>
      </c>
      <c r="K1433" s="2">
        <f t="shared" si="172"/>
        <v>2.0531411049558588</v>
      </c>
    </row>
    <row r="1434" spans="1:11" ht="13.5" x14ac:dyDescent="0.25">
      <c r="A1434" s="3">
        <f>TITRES_STAT!B1437</f>
        <v>44403</v>
      </c>
      <c r="B1434" s="6">
        <f>TITRES_STAT!D1437</f>
        <v>2.2768000000000002</v>
      </c>
      <c r="C1434" s="2">
        <f t="shared" si="173"/>
        <v>-5.8399999999999785E-2</v>
      </c>
      <c r="D1434" s="2">
        <f t="shared" si="174"/>
        <v>2.2982199999999997</v>
      </c>
      <c r="E1434" s="2">
        <f t="shared" si="176"/>
        <v>2.2617400000000005</v>
      </c>
      <c r="F1434" s="2">
        <f t="shared" si="177"/>
        <v>2.1111650000000002</v>
      </c>
      <c r="G1434" s="2">
        <f t="shared" si="171"/>
        <v>2.0192679999999994</v>
      </c>
      <c r="H1434" s="2">
        <f t="shared" si="175"/>
        <v>2.072928000000001</v>
      </c>
      <c r="I1434" s="2">
        <f t="array" ref="I1434">SUMPRODUCT(B1418:B1437, (ROW(B1418:B1437)-ROW(B1418)+1)) / (20*21/2)</f>
        <v>2.2381333333333333</v>
      </c>
      <c r="J1434" s="2">
        <f t="shared" si="178"/>
        <v>2.1585104066539254</v>
      </c>
      <c r="K1434" s="2">
        <f t="shared" si="172"/>
        <v>2.0619120420164134</v>
      </c>
    </row>
    <row r="1435" spans="1:11" ht="13.5" x14ac:dyDescent="0.25">
      <c r="A1435" s="3">
        <f>TITRES_STAT!B1438</f>
        <v>44404</v>
      </c>
      <c r="B1435" s="6">
        <f>TITRES_STAT!D1438</f>
        <v>2.3109000000000002</v>
      </c>
      <c r="C1435" s="2">
        <f t="shared" si="173"/>
        <v>3.4100000000000019E-2</v>
      </c>
      <c r="D1435" s="2">
        <f t="shared" si="174"/>
        <v>2.3021199999999999</v>
      </c>
      <c r="E1435" s="2">
        <f t="shared" si="176"/>
        <v>2.28315</v>
      </c>
      <c r="F1435" s="2">
        <f t="shared" si="177"/>
        <v>2.1298949999999999</v>
      </c>
      <c r="G1435" s="2">
        <f t="shared" si="171"/>
        <v>2.0271500000000002</v>
      </c>
      <c r="H1435" s="2">
        <f t="shared" si="175"/>
        <v>2.073560500000001</v>
      </c>
      <c r="I1435" s="2">
        <f t="array" ref="I1435">SUMPRODUCT(B1419:B1438, (ROW(B1419:B1438)-ROW(B1419)+1)) / (20*21/2)</f>
        <v>2.2481885714285719</v>
      </c>
      <c r="J1435" s="2">
        <f t="shared" si="178"/>
        <v>2.1730237012583133</v>
      </c>
      <c r="K1435" s="2">
        <f t="shared" si="172"/>
        <v>2.0716762756628286</v>
      </c>
    </row>
    <row r="1436" spans="1:11" ht="13.5" x14ac:dyDescent="0.25">
      <c r="A1436" s="3">
        <f>TITRES_STAT!B1439</f>
        <v>44405</v>
      </c>
      <c r="B1436" s="6">
        <f>TITRES_STAT!D1439</f>
        <v>2.3010999999999999</v>
      </c>
      <c r="C1436" s="2">
        <f t="shared" si="173"/>
        <v>-9.800000000000253E-3</v>
      </c>
      <c r="D1436" s="2">
        <f t="shared" si="174"/>
        <v>2.3098999999999998</v>
      </c>
      <c r="E1436" s="2">
        <f t="shared" si="176"/>
        <v>2.2953099999999997</v>
      </c>
      <c r="F1436" s="2">
        <f t="shared" si="177"/>
        <v>2.1464349999999999</v>
      </c>
      <c r="G1436" s="2">
        <f t="shared" si="171"/>
        <v>2.034446</v>
      </c>
      <c r="H1436" s="2">
        <f t="shared" si="175"/>
        <v>2.0743145000000012</v>
      </c>
      <c r="I1436" s="2">
        <f t="array" ref="I1436">SUMPRODUCT(B1420:B1439, (ROW(B1420:B1439)-ROW(B1420)+1)) / (20*21/2)</f>
        <v>2.2596114285714286</v>
      </c>
      <c r="J1436" s="2">
        <f t="shared" si="178"/>
        <v>2.1852214439956166</v>
      </c>
      <c r="K1436" s="2">
        <f t="shared" si="172"/>
        <v>2.0806732844603646</v>
      </c>
    </row>
    <row r="1437" spans="1:11" ht="13.5" x14ac:dyDescent="0.25">
      <c r="A1437" s="3">
        <f>TITRES_STAT!B1440</f>
        <v>44406</v>
      </c>
      <c r="B1437" s="6">
        <f>TITRES_STAT!D1440</f>
        <v>2.2719999999999998</v>
      </c>
      <c r="C1437" s="2">
        <f t="shared" si="173"/>
        <v>-2.9100000000000126E-2</v>
      </c>
      <c r="D1437" s="2">
        <f t="shared" si="174"/>
        <v>2.2991999999999999</v>
      </c>
      <c r="E1437" s="2">
        <f t="shared" si="176"/>
        <v>2.2996899999999996</v>
      </c>
      <c r="F1437" s="2">
        <f t="shared" si="177"/>
        <v>2.1615200000000003</v>
      </c>
      <c r="G1437" s="2">
        <f t="shared" si="171"/>
        <v>2.0411600000000005</v>
      </c>
      <c r="H1437" s="2">
        <f t="shared" si="175"/>
        <v>2.0749715000000015</v>
      </c>
      <c r="I1437" s="2">
        <f t="array" ref="I1437">SUMPRODUCT(B1421:B1440, (ROW(B1421:B1440)-ROW(B1421)+1)) / (20*21/2)</f>
        <v>2.2685352380952377</v>
      </c>
      <c r="J1437" s="2">
        <f t="shared" si="178"/>
        <v>2.1934860683769863</v>
      </c>
      <c r="K1437" s="2">
        <f t="shared" si="172"/>
        <v>2.0881762929128995</v>
      </c>
    </row>
    <row r="1438" spans="1:11" ht="13.5" x14ac:dyDescent="0.25">
      <c r="A1438" s="3">
        <f>TITRES_STAT!B1441</f>
        <v>44407</v>
      </c>
      <c r="B1438" s="6">
        <f>TITRES_STAT!D1441</f>
        <v>2.2671000000000001</v>
      </c>
      <c r="C1438" s="2">
        <f t="shared" si="173"/>
        <v>-4.8999999999996824E-3</v>
      </c>
      <c r="D1438" s="2">
        <f t="shared" si="174"/>
        <v>2.2855800000000004</v>
      </c>
      <c r="E1438" s="2">
        <f t="shared" si="176"/>
        <v>2.2977399999999997</v>
      </c>
      <c r="F1438" s="2">
        <f t="shared" si="177"/>
        <v>2.1763599999999999</v>
      </c>
      <c r="G1438" s="2">
        <f t="shared" si="171"/>
        <v>2.0478740000000006</v>
      </c>
      <c r="H1438" s="2">
        <f t="shared" si="175"/>
        <v>2.0753605000000017</v>
      </c>
      <c r="I1438" s="2">
        <f t="array" ref="I1438">SUMPRODUCT(B1422:B1441, (ROW(B1422:B1441)-ROW(B1422)+1)) / (20*21/2)</f>
        <v>2.2753704761904761</v>
      </c>
      <c r="J1438" s="2">
        <f t="shared" si="178"/>
        <v>2.2004969190077492</v>
      </c>
      <c r="K1438" s="2">
        <f t="shared" si="172"/>
        <v>2.0951929088770997</v>
      </c>
    </row>
    <row r="1439" spans="1:11" ht="13.5" x14ac:dyDescent="0.25">
      <c r="A1439" s="3">
        <f>TITRES_STAT!B1442</f>
        <v>44410</v>
      </c>
      <c r="B1439" s="6">
        <f>TITRES_STAT!D1442</f>
        <v>2.2963</v>
      </c>
      <c r="C1439" s="2">
        <f t="shared" si="173"/>
        <v>2.9199999999999893E-2</v>
      </c>
      <c r="D1439" s="2">
        <f t="shared" si="174"/>
        <v>2.2894800000000002</v>
      </c>
      <c r="E1439" s="2">
        <f t="shared" si="176"/>
        <v>2.2938499999999995</v>
      </c>
      <c r="F1439" s="2">
        <f t="shared" si="177"/>
        <v>2.1929000000000003</v>
      </c>
      <c r="G1439" s="2">
        <f t="shared" si="171"/>
        <v>2.0552700000000006</v>
      </c>
      <c r="H1439" s="2">
        <f t="shared" si="175"/>
        <v>2.075895500000001</v>
      </c>
      <c r="I1439" s="2">
        <f t="array" ref="I1439">SUMPRODUCT(B1423:B1442, (ROW(B1423:B1442)-ROW(B1423)+1)) / (20*21/2)</f>
        <v>2.2778261904761901</v>
      </c>
      <c r="J1439" s="2">
        <f t="shared" si="178"/>
        <v>2.2096210219593924</v>
      </c>
      <c r="K1439" s="2">
        <f t="shared" si="172"/>
        <v>2.1030794614701547</v>
      </c>
    </row>
    <row r="1440" spans="1:11" ht="13.5" x14ac:dyDescent="0.25">
      <c r="A1440" s="3">
        <f>TITRES_STAT!B1443</f>
        <v>44411</v>
      </c>
      <c r="B1440" s="6">
        <f>TITRES_STAT!D1443</f>
        <v>2.2866</v>
      </c>
      <c r="C1440" s="2">
        <f t="shared" si="173"/>
        <v>-9.7000000000000419E-3</v>
      </c>
      <c r="D1440" s="2">
        <f t="shared" si="174"/>
        <v>2.2846199999999999</v>
      </c>
      <c r="E1440" s="2">
        <f t="shared" si="176"/>
        <v>2.2933699999999999</v>
      </c>
      <c r="F1440" s="2">
        <f t="shared" si="177"/>
        <v>2.2099300000000004</v>
      </c>
      <c r="G1440" s="2">
        <f t="shared" si="171"/>
        <v>2.0622760000000007</v>
      </c>
      <c r="H1440" s="2">
        <f t="shared" si="175"/>
        <v>2.0765280000000015</v>
      </c>
      <c r="I1440" s="2">
        <f t="array" ref="I1440">SUMPRODUCT(B1424:B1443, (ROW(B1424:B1443)-ROW(B1424)+1)) / (20*21/2)</f>
        <v>2.2792890476190477</v>
      </c>
      <c r="J1440" s="2">
        <f t="shared" si="178"/>
        <v>2.2169523532013549</v>
      </c>
      <c r="K1440" s="2">
        <f t="shared" si="172"/>
        <v>2.1102763453340705</v>
      </c>
    </row>
    <row r="1441" spans="1:11" ht="13.5" x14ac:dyDescent="0.25">
      <c r="A1441" s="3">
        <f>TITRES_STAT!B1444</f>
        <v>44412</v>
      </c>
      <c r="B1441" s="6">
        <f>TITRES_STAT!D1444</f>
        <v>2.2816999999999998</v>
      </c>
      <c r="C1441" s="2">
        <f t="shared" si="173"/>
        <v>-4.9000000000001265E-3</v>
      </c>
      <c r="D1441" s="2">
        <f t="shared" si="174"/>
        <v>2.2807400000000002</v>
      </c>
      <c r="E1441" s="2">
        <f t="shared" si="176"/>
        <v>2.2953199999999998</v>
      </c>
      <c r="F1441" s="2">
        <f t="shared" si="177"/>
        <v>2.226715</v>
      </c>
      <c r="G1441" s="2">
        <f t="shared" si="171"/>
        <v>2.0686</v>
      </c>
      <c r="H1441" s="2">
        <f t="shared" si="175"/>
        <v>2.0767955000000016</v>
      </c>
      <c r="I1441" s="2">
        <f t="array" ref="I1441">SUMPRODUCT(B1425:B1444, (ROW(B1425:B1444)-ROW(B1425)+1)) / (20*21/2)</f>
        <v>2.279269047619048</v>
      </c>
      <c r="J1441" s="2">
        <f t="shared" si="178"/>
        <v>2.2231187957536069</v>
      </c>
      <c r="K1441" s="2">
        <f t="shared" si="172"/>
        <v>2.1169988415954797</v>
      </c>
    </row>
    <row r="1442" spans="1:11" ht="13.5" x14ac:dyDescent="0.25">
      <c r="A1442" s="3">
        <f>TITRES_STAT!B1445</f>
        <v>44413</v>
      </c>
      <c r="B1442" s="6">
        <f>TITRES_STAT!D1445</f>
        <v>2.2524999999999999</v>
      </c>
      <c r="C1442" s="2">
        <f t="shared" si="173"/>
        <v>-2.9199999999999893E-2</v>
      </c>
      <c r="D1442" s="2">
        <f t="shared" si="174"/>
        <v>2.2768399999999995</v>
      </c>
      <c r="E1442" s="2">
        <f t="shared" si="176"/>
        <v>2.2880200000000004</v>
      </c>
      <c r="F1442" s="2">
        <f t="shared" si="177"/>
        <v>2.2420400000000003</v>
      </c>
      <c r="G1442" s="2">
        <f t="shared" si="171"/>
        <v>2.0743400000000003</v>
      </c>
      <c r="H1442" s="2">
        <f t="shared" si="175"/>
        <v>2.0770145000000015</v>
      </c>
      <c r="I1442" s="2">
        <f t="array" ref="I1442">SUMPRODUCT(B1426:B1445, (ROW(B1426:B1445)-ROW(B1426)+1)) / (20*21/2)</f>
        <v>2.2776004761904765</v>
      </c>
      <c r="J1442" s="2">
        <f t="shared" si="178"/>
        <v>2.2259170056818349</v>
      </c>
      <c r="K1442" s="2">
        <f t="shared" si="172"/>
        <v>2.1223126125133041</v>
      </c>
    </row>
    <row r="1443" spans="1:11" ht="13.5" x14ac:dyDescent="0.25">
      <c r="A1443" s="3">
        <f>TITRES_STAT!B1446</f>
        <v>44414</v>
      </c>
      <c r="B1443" s="6">
        <f>TITRES_STAT!D1446</f>
        <v>2.2574000000000001</v>
      </c>
      <c r="C1443" s="2">
        <f t="shared" si="173"/>
        <v>4.9000000000001265E-3</v>
      </c>
      <c r="D1443" s="2">
        <f t="shared" si="174"/>
        <v>2.2749000000000001</v>
      </c>
      <c r="E1443" s="2">
        <f t="shared" si="176"/>
        <v>2.2802400000000005</v>
      </c>
      <c r="F1443" s="2">
        <f t="shared" si="177"/>
        <v>2.2576100000000001</v>
      </c>
      <c r="G1443" s="2">
        <f t="shared" si="171"/>
        <v>2.0803740000000004</v>
      </c>
      <c r="H1443" s="2">
        <f t="shared" si="175"/>
        <v>2.0772335000000015</v>
      </c>
      <c r="I1443" s="2">
        <f t="array" ref="I1443">SUMPRODUCT(B1427:B1446, (ROW(B1427:B1446)-ROW(B1427)+1)) / (20*21/2)</f>
        <v>2.2779714285714285</v>
      </c>
      <c r="J1443" s="2">
        <f t="shared" si="178"/>
        <v>2.2289153860930888</v>
      </c>
      <c r="K1443" s="2">
        <f t="shared" si="172"/>
        <v>2.1276101571206256</v>
      </c>
    </row>
    <row r="1444" spans="1:11" ht="13.5" x14ac:dyDescent="0.25">
      <c r="A1444" s="3">
        <f>TITRES_STAT!B1447</f>
        <v>44417</v>
      </c>
      <c r="B1444" s="6">
        <f>TITRES_STAT!D1447</f>
        <v>2.2574000000000001</v>
      </c>
      <c r="C1444" s="2">
        <f t="shared" si="173"/>
        <v>0</v>
      </c>
      <c r="D1444" s="2">
        <f t="shared" si="174"/>
        <v>2.2671200000000002</v>
      </c>
      <c r="E1444" s="2">
        <f t="shared" si="176"/>
        <v>2.2783000000000002</v>
      </c>
      <c r="F1444" s="2">
        <f t="shared" si="177"/>
        <v>2.2700199999999997</v>
      </c>
      <c r="G1444" s="2">
        <f t="shared" si="171"/>
        <v>2.0866020000000005</v>
      </c>
      <c r="H1444" s="2">
        <f t="shared" si="175"/>
        <v>2.0775015000000017</v>
      </c>
      <c r="I1444" s="2">
        <f t="array" ref="I1444">SUMPRODUCT(B1428:B1447, (ROW(B1428:B1447)-ROW(B1428)+1)) / (20*21/2)</f>
        <v>2.2806366666666671</v>
      </c>
      <c r="J1444" s="2">
        <f t="shared" si="178"/>
        <v>2.2316282064651758</v>
      </c>
      <c r="K1444" s="2">
        <f t="shared" si="172"/>
        <v>2.1326999548806014</v>
      </c>
    </row>
    <row r="1445" spans="1:11" ht="13.5" x14ac:dyDescent="0.25">
      <c r="A1445" s="3">
        <f>TITRES_STAT!B1448</f>
        <v>44419</v>
      </c>
      <c r="B1445" s="6">
        <f>TITRES_STAT!D1448</f>
        <v>2.2524999999999999</v>
      </c>
      <c r="C1445" s="2">
        <f t="shared" si="173"/>
        <v>-4.9000000000001265E-3</v>
      </c>
      <c r="D1445" s="2">
        <f t="shared" si="174"/>
        <v>2.2603</v>
      </c>
      <c r="E1445" s="2">
        <f t="shared" si="176"/>
        <v>2.2724599999999997</v>
      </c>
      <c r="F1445" s="2">
        <f t="shared" si="177"/>
        <v>2.2778049999999994</v>
      </c>
      <c r="G1445" s="2">
        <f t="shared" si="171"/>
        <v>2.0903960000000001</v>
      </c>
      <c r="H1445" s="2">
        <f t="shared" si="175"/>
        <v>2.0777690000000018</v>
      </c>
      <c r="I1445" s="2">
        <f t="array" ref="I1445">SUMPRODUCT(B1429:B1448, (ROW(B1429:B1448)-ROW(B1429)+1)) / (20*21/2)</f>
        <v>2.2954128571428574</v>
      </c>
      <c r="J1445" s="2">
        <f t="shared" si="178"/>
        <v>2.2336159963256352</v>
      </c>
      <c r="K1445" s="2">
        <f t="shared" si="172"/>
        <v>2.1373979958656761</v>
      </c>
    </row>
    <row r="1446" spans="1:11" ht="13.5" x14ac:dyDescent="0.25">
      <c r="A1446" s="3">
        <f>TITRES_STAT!B1449</f>
        <v>44420</v>
      </c>
      <c r="B1446" s="6">
        <f>TITRES_STAT!D1449</f>
        <v>2.2816999999999998</v>
      </c>
      <c r="C1446" s="2">
        <f t="shared" si="173"/>
        <v>2.9199999999999893E-2</v>
      </c>
      <c r="D1446" s="2">
        <f t="shared" si="174"/>
        <v>2.2603</v>
      </c>
      <c r="E1446" s="2">
        <f t="shared" si="176"/>
        <v>2.2705200000000003</v>
      </c>
      <c r="F1446" s="2">
        <f t="shared" si="177"/>
        <v>2.2829149999999991</v>
      </c>
      <c r="G1446" s="2">
        <f t="shared" si="171"/>
        <v>2.0943860000000001</v>
      </c>
      <c r="H1446" s="2">
        <f t="shared" si="175"/>
        <v>2.0782555000000018</v>
      </c>
      <c r="I1446" s="2">
        <f t="array" ref="I1446">SUMPRODUCT(B1430:B1449, (ROW(B1430:B1449)-ROW(B1430)+1)) / (20*21/2)</f>
        <v>2.3224195238095238</v>
      </c>
      <c r="J1446" s="2">
        <f t="shared" si="178"/>
        <v>2.2381954252470031</v>
      </c>
      <c r="K1446" s="2">
        <f t="shared" si="172"/>
        <v>2.1430568979885907</v>
      </c>
    </row>
    <row r="1447" spans="1:11" ht="13.5" x14ac:dyDescent="0.25">
      <c r="A1447" s="3">
        <f>TITRES_STAT!B1450</f>
        <v>44424</v>
      </c>
      <c r="B1447" s="6">
        <f>TITRES_STAT!D1450</f>
        <v>2.3109000000000002</v>
      </c>
      <c r="C1447" s="2">
        <f t="shared" si="173"/>
        <v>2.9200000000000337E-2</v>
      </c>
      <c r="D1447" s="2">
        <f t="shared" si="174"/>
        <v>2.2719800000000001</v>
      </c>
      <c r="E1447" s="2">
        <f t="shared" si="176"/>
        <v>2.27441</v>
      </c>
      <c r="F1447" s="2">
        <f t="shared" si="177"/>
        <v>2.2870499999999994</v>
      </c>
      <c r="G1447" s="2">
        <f t="shared" si="171"/>
        <v>2.0990560000000005</v>
      </c>
      <c r="H1447" s="2">
        <f t="shared" si="175"/>
        <v>2.0788635000000015</v>
      </c>
      <c r="I1447" s="2">
        <f t="array" ref="I1447">SUMPRODUCT(B1431:B1450, (ROW(B1431:B1450)-ROW(B1431)+1)) / (20*21/2)</f>
        <v>2.3575442857142859</v>
      </c>
      <c r="J1447" s="2">
        <f t="shared" si="178"/>
        <v>2.2451196704615741</v>
      </c>
      <c r="K1447" s="2">
        <f t="shared" si="172"/>
        <v>2.1496389804204106</v>
      </c>
    </row>
    <row r="1448" spans="1:11" ht="13.5" x14ac:dyDescent="0.25">
      <c r="A1448" s="3">
        <f>TITRES_STAT!B1451</f>
        <v>44425</v>
      </c>
      <c r="B1448" s="6">
        <f>TITRES_STAT!D1451</f>
        <v>2.4422000000000001</v>
      </c>
      <c r="C1448" s="2">
        <f t="shared" si="173"/>
        <v>0.13129999999999997</v>
      </c>
      <c r="D1448" s="2">
        <f t="shared" si="174"/>
        <v>2.3089399999999998</v>
      </c>
      <c r="E1448" s="2">
        <f t="shared" si="176"/>
        <v>2.2919200000000002</v>
      </c>
      <c r="F1448" s="2">
        <f t="shared" si="177"/>
        <v>2.2948299999999997</v>
      </c>
      <c r="G1448" s="2">
        <f t="shared" si="171"/>
        <v>2.1078120000000005</v>
      </c>
      <c r="H1448" s="2">
        <f t="shared" si="175"/>
        <v>2.0799095000000016</v>
      </c>
      <c r="I1448" s="2">
        <f t="array" ref="I1448">SUMPRODUCT(B1432:B1451, (ROW(B1432:B1451)-ROW(B1432)+1)) / (20*21/2)</f>
        <v>2.4014861904761906</v>
      </c>
      <c r="J1448" s="2">
        <f t="shared" si="178"/>
        <v>2.2638892256557099</v>
      </c>
      <c r="K1448" s="2">
        <f t="shared" si="172"/>
        <v>2.1611119615803944</v>
      </c>
    </row>
    <row r="1449" spans="1:11" ht="13.5" x14ac:dyDescent="0.25">
      <c r="A1449" s="3">
        <f>TITRES_STAT!B1452</f>
        <v>44426</v>
      </c>
      <c r="B1449" s="6">
        <f>TITRES_STAT!D1452</f>
        <v>2.5783999999999998</v>
      </c>
      <c r="C1449" s="2">
        <f t="shared" si="173"/>
        <v>0.13619999999999965</v>
      </c>
      <c r="D1449" s="2">
        <f t="shared" si="174"/>
        <v>2.3731400000000002</v>
      </c>
      <c r="E1449" s="2">
        <f t="shared" si="176"/>
        <v>2.3201299999999998</v>
      </c>
      <c r="F1449" s="2">
        <f t="shared" si="177"/>
        <v>2.3069899999999999</v>
      </c>
      <c r="G1449" s="2">
        <f t="shared" si="171"/>
        <v>2.1199740000000005</v>
      </c>
      <c r="H1449" s="2">
        <f t="shared" si="175"/>
        <v>2.0814660000000016</v>
      </c>
      <c r="I1449" s="2">
        <f t="array" ref="I1449">SUMPRODUCT(B1433:B1452, (ROW(B1433:B1452)-ROW(B1433)+1)) / (20*21/2)</f>
        <v>2.4322785714285717</v>
      </c>
      <c r="J1449" s="2">
        <f t="shared" si="178"/>
        <v>2.2938426327361188</v>
      </c>
      <c r="K1449" s="2">
        <f t="shared" si="172"/>
        <v>2.1774761983811635</v>
      </c>
    </row>
    <row r="1450" spans="1:11" ht="13.5" x14ac:dyDescent="0.25">
      <c r="A1450" s="3">
        <f>TITRES_STAT!B1453</f>
        <v>44427</v>
      </c>
      <c r="B1450" s="6">
        <f>TITRES_STAT!D1453</f>
        <v>2.6758000000000002</v>
      </c>
      <c r="C1450" s="2">
        <f t="shared" si="173"/>
        <v>9.7400000000000375E-2</v>
      </c>
      <c r="D1450" s="2">
        <f t="shared" si="174"/>
        <v>2.4578000000000002</v>
      </c>
      <c r="E1450" s="2">
        <f t="shared" si="176"/>
        <v>2.3590499999999999</v>
      </c>
      <c r="F1450" s="2">
        <f t="shared" si="177"/>
        <v>2.3262100000000001</v>
      </c>
      <c r="G1450" s="2">
        <f t="shared" si="171"/>
        <v>2.1337920000000006</v>
      </c>
      <c r="H1450" s="2">
        <f t="shared" si="175"/>
        <v>2.0834120000000014</v>
      </c>
      <c r="I1450" s="2">
        <f t="array" ref="I1450">SUMPRODUCT(B1434:B1453, (ROW(B1434:B1453)-ROW(B1434)+1)) / (20*21/2)</f>
        <v>2.4516695238095236</v>
      </c>
      <c r="J1450" s="2">
        <f t="shared" si="178"/>
        <v>2.3302195248564881</v>
      </c>
      <c r="K1450" s="2">
        <f t="shared" si="172"/>
        <v>2.1970183082485688</v>
      </c>
    </row>
    <row r="1451" spans="1:11" ht="13.5" x14ac:dyDescent="0.25">
      <c r="A1451" s="3">
        <f>TITRES_STAT!B1454</f>
        <v>44428</v>
      </c>
      <c r="B1451" s="6">
        <f>TITRES_STAT!D1454</f>
        <v>2.7875999999999999</v>
      </c>
      <c r="C1451" s="2">
        <f t="shared" si="173"/>
        <v>0.11179999999999968</v>
      </c>
      <c r="D1451" s="2">
        <f t="shared" si="174"/>
        <v>2.55898</v>
      </c>
      <c r="E1451" s="2">
        <f t="shared" si="176"/>
        <v>2.40964</v>
      </c>
      <c r="F1451" s="2">
        <f t="shared" si="177"/>
        <v>2.3524800000000003</v>
      </c>
      <c r="G1451" s="2">
        <f t="shared" si="171"/>
        <v>2.1501380000000001</v>
      </c>
      <c r="H1451" s="2">
        <f t="shared" si="175"/>
        <v>2.0862580000000013</v>
      </c>
      <c r="I1451" s="2">
        <f t="array" ref="I1451">SUMPRODUCT(B1435:B1454, (ROW(B1435:B1454)-ROW(B1435)+1)) / (20*21/2)</f>
        <v>2.4842871428571427</v>
      </c>
      <c r="J1451" s="2">
        <f t="shared" si="178"/>
        <v>2.3737795701082511</v>
      </c>
      <c r="K1451" s="2">
        <f t="shared" si="172"/>
        <v>2.2201783745917618</v>
      </c>
    </row>
    <row r="1452" spans="1:11" ht="13.5" x14ac:dyDescent="0.25">
      <c r="A1452" s="3">
        <f>TITRES_STAT!B1455</f>
        <v>44431</v>
      </c>
      <c r="B1452" s="6">
        <f>TITRES_STAT!D1455</f>
        <v>2.6758000000000002</v>
      </c>
      <c r="C1452" s="2">
        <f t="shared" si="173"/>
        <v>-0.11179999999999968</v>
      </c>
      <c r="D1452" s="2">
        <f t="shared" si="174"/>
        <v>2.6319600000000003</v>
      </c>
      <c r="E1452" s="2">
        <f t="shared" si="176"/>
        <v>2.4519699999999998</v>
      </c>
      <c r="F1452" s="2">
        <f t="shared" si="177"/>
        <v>2.3699950000000003</v>
      </c>
      <c r="G1452" s="2">
        <f t="shared" si="171"/>
        <v>2.1648320000000001</v>
      </c>
      <c r="H1452" s="2">
        <f t="shared" si="175"/>
        <v>2.0885450000000012</v>
      </c>
      <c r="I1452" s="2">
        <f t="array" ref="I1452">SUMPRODUCT(B1436:B1455, (ROW(B1436:B1455)-ROW(B1436)+1)) / (20*21/2)</f>
        <v>2.5161638095238095</v>
      </c>
      <c r="J1452" s="2">
        <f t="shared" si="178"/>
        <v>2.4025434205741321</v>
      </c>
      <c r="K1452" s="2">
        <f t="shared" si="172"/>
        <v>2.2380458893136534</v>
      </c>
    </row>
    <row r="1453" spans="1:11" ht="13.5" x14ac:dyDescent="0.25">
      <c r="A1453" s="3">
        <f>TITRES_STAT!B1456</f>
        <v>44432</v>
      </c>
      <c r="B1453" s="6">
        <f>TITRES_STAT!D1456</f>
        <v>2.5735999999999999</v>
      </c>
      <c r="C1453" s="2">
        <f t="shared" si="173"/>
        <v>-0.10220000000000029</v>
      </c>
      <c r="D1453" s="2">
        <f t="shared" si="174"/>
        <v>2.6582400000000002</v>
      </c>
      <c r="E1453" s="2">
        <f t="shared" si="176"/>
        <v>2.48359</v>
      </c>
      <c r="F1453" s="2">
        <f t="shared" si="177"/>
        <v>2.3819150000000007</v>
      </c>
      <c r="G1453" s="2">
        <f t="shared" si="171"/>
        <v>2.1774819999999999</v>
      </c>
      <c r="H1453" s="2">
        <f t="shared" si="175"/>
        <v>2.0903450000000015</v>
      </c>
      <c r="I1453" s="2">
        <f t="array" ref="I1453">SUMPRODUCT(B1437:B1456, (ROW(B1437:B1456)-ROW(B1437)+1)) / (20*21/2)</f>
        <v>2.5441447619047617</v>
      </c>
      <c r="J1453" s="2">
        <f t="shared" si="178"/>
        <v>2.4188345233765958</v>
      </c>
      <c r="K1453" s="2">
        <f t="shared" si="172"/>
        <v>2.2512048740464516</v>
      </c>
    </row>
    <row r="1454" spans="1:11" ht="13.5" x14ac:dyDescent="0.25">
      <c r="A1454" s="3">
        <f>TITRES_STAT!B1457</f>
        <v>44433</v>
      </c>
      <c r="B1454" s="6">
        <f>TITRES_STAT!D1457</f>
        <v>2.7244000000000002</v>
      </c>
      <c r="C1454" s="2">
        <f t="shared" si="173"/>
        <v>0.15080000000000027</v>
      </c>
      <c r="D1454" s="2">
        <f t="shared" si="174"/>
        <v>2.6874400000000001</v>
      </c>
      <c r="E1454" s="2">
        <f t="shared" si="176"/>
        <v>2.5302899999999999</v>
      </c>
      <c r="F1454" s="2">
        <f t="shared" si="177"/>
        <v>2.4042950000000003</v>
      </c>
      <c r="G1454" s="2">
        <f t="shared" si="171"/>
        <v>2.1931480000000003</v>
      </c>
      <c r="H1454" s="2">
        <f t="shared" si="175"/>
        <v>2.0931910000000018</v>
      </c>
      <c r="I1454" s="2">
        <f t="array" ref="I1454">SUMPRODUCT(B1438:B1457, (ROW(B1438:B1457)-ROW(B1438)+1)) / (20*21/2)</f>
        <v>2.5687428571428574</v>
      </c>
      <c r="J1454" s="2">
        <f t="shared" si="178"/>
        <v>2.4479359973407293</v>
      </c>
      <c r="K1454" s="2">
        <f t="shared" si="172"/>
        <v>2.2697615456524733</v>
      </c>
    </row>
    <row r="1455" spans="1:11" ht="13.5" x14ac:dyDescent="0.25">
      <c r="A1455" s="3">
        <f>TITRES_STAT!B1458</f>
        <v>44434</v>
      </c>
      <c r="B1455" s="6">
        <f>TITRES_STAT!D1458</f>
        <v>2.7389999999999999</v>
      </c>
      <c r="C1455" s="2">
        <f t="shared" si="173"/>
        <v>1.4599999999999724E-2</v>
      </c>
      <c r="D1455" s="2">
        <f t="shared" si="174"/>
        <v>2.7000799999999998</v>
      </c>
      <c r="E1455" s="2">
        <f t="shared" si="176"/>
        <v>2.5789400000000002</v>
      </c>
      <c r="F1455" s="2">
        <f t="shared" si="177"/>
        <v>2.4257</v>
      </c>
      <c r="G1455" s="2">
        <f t="shared" si="171"/>
        <v>2.2094940000000003</v>
      </c>
      <c r="H1455" s="2">
        <f t="shared" si="175"/>
        <v>2.095867000000001</v>
      </c>
      <c r="I1455" s="2">
        <f t="array" ref="I1455">SUMPRODUCT(B1439:B1458, (ROW(B1439:B1458)-ROW(B1439)+1)) / (20*21/2)</f>
        <v>2.5852604761904763</v>
      </c>
      <c r="J1455" s="2">
        <f t="shared" si="178"/>
        <v>2.4756563785463741</v>
      </c>
      <c r="K1455" s="2">
        <f t="shared" si="172"/>
        <v>2.2881630536661022</v>
      </c>
    </row>
    <row r="1456" spans="1:11" ht="13.5" x14ac:dyDescent="0.25">
      <c r="A1456" s="3">
        <f>TITRES_STAT!B1459</f>
        <v>44435</v>
      </c>
      <c r="B1456" s="6">
        <f>TITRES_STAT!D1459</f>
        <v>2.7195</v>
      </c>
      <c r="C1456" s="2">
        <f t="shared" si="173"/>
        <v>-1.9499999999999851E-2</v>
      </c>
      <c r="D1456" s="2">
        <f t="shared" si="174"/>
        <v>2.6864599999999998</v>
      </c>
      <c r="E1456" s="2">
        <f t="shared" si="176"/>
        <v>2.6227200000000002</v>
      </c>
      <c r="F1456" s="2">
        <f t="shared" si="177"/>
        <v>2.4466200000000002</v>
      </c>
      <c r="G1456" s="2">
        <f t="shared" si="171"/>
        <v>2.2263259999999998</v>
      </c>
      <c r="H1456" s="2">
        <f t="shared" si="175"/>
        <v>2.0984695000000015</v>
      </c>
      <c r="I1456" s="2">
        <f t="array" ref="I1456">SUMPRODUCT(B1440:B1459, (ROW(B1440:B1459)-ROW(B1440)+1)) / (20*21/2)</f>
        <v>2.5958228571428572</v>
      </c>
      <c r="J1456" s="2">
        <f t="shared" si="178"/>
        <v>2.4988795805895765</v>
      </c>
      <c r="K1456" s="2">
        <f t="shared" si="172"/>
        <v>2.3050782280321371</v>
      </c>
    </row>
    <row r="1457" spans="1:11" ht="13.5" x14ac:dyDescent="0.25">
      <c r="A1457" s="3">
        <f>TITRES_STAT!B1460</f>
        <v>44438</v>
      </c>
      <c r="B1457" s="6">
        <f>TITRES_STAT!D1460</f>
        <v>2.7048999999999999</v>
      </c>
      <c r="C1457" s="2">
        <f t="shared" si="173"/>
        <v>-1.4600000000000168E-2</v>
      </c>
      <c r="D1457" s="2">
        <f t="shared" si="174"/>
        <v>2.6922799999999998</v>
      </c>
      <c r="E1457" s="2">
        <f t="shared" si="176"/>
        <v>2.6621199999999998</v>
      </c>
      <c r="F1457" s="2">
        <f t="shared" si="177"/>
        <v>2.4682649999999997</v>
      </c>
      <c r="G1457" s="2">
        <f t="shared" si="171"/>
        <v>2.2422820000000003</v>
      </c>
      <c r="H1457" s="2">
        <f t="shared" si="175"/>
        <v>2.1011695000000015</v>
      </c>
      <c r="I1457" s="2">
        <f t="array" ref="I1457">SUMPRODUCT(B1441:B1460, (ROW(B1441:B1460)-ROW(B1441)+1)) / (20*21/2)</f>
        <v>2.5938347619047617</v>
      </c>
      <c r="J1457" s="2">
        <f t="shared" si="178"/>
        <v>2.5185005729143786</v>
      </c>
      <c r="K1457" s="2">
        <f t="shared" si="172"/>
        <v>2.3207575132073477</v>
      </c>
    </row>
    <row r="1458" spans="1:11" ht="13.5" x14ac:dyDescent="0.25">
      <c r="A1458" s="3">
        <f>TITRES_STAT!B1461</f>
        <v>44439</v>
      </c>
      <c r="B1458" s="6">
        <f>TITRES_STAT!D1461</f>
        <v>2.6417000000000002</v>
      </c>
      <c r="C1458" s="2">
        <f t="shared" si="173"/>
        <v>-6.3199999999999701E-2</v>
      </c>
      <c r="D1458" s="2">
        <f t="shared" si="174"/>
        <v>2.7059000000000002</v>
      </c>
      <c r="E1458" s="2">
        <f t="shared" si="176"/>
        <v>2.68207</v>
      </c>
      <c r="F1458" s="2">
        <f t="shared" si="177"/>
        <v>2.4869949999999998</v>
      </c>
      <c r="G1458" s="2">
        <f t="shared" ref="G1458:G1521" si="179">AVERAGE(B1409:B1458)</f>
        <v>2.256488</v>
      </c>
      <c r="H1458" s="2">
        <f t="shared" si="175"/>
        <v>2.1035535000000016</v>
      </c>
      <c r="I1458" s="2">
        <f t="array" ref="I1458">SUMPRODUCT(B1442:B1461, (ROW(B1442:B1461)-ROW(B1442)+1)) / (20*21/2)</f>
        <v>2.5904533333333331</v>
      </c>
      <c r="J1458" s="2">
        <f t="shared" si="178"/>
        <v>2.5302338516844376</v>
      </c>
      <c r="K1458" s="2">
        <f t="shared" si="172"/>
        <v>2.3333434930815695</v>
      </c>
    </row>
    <row r="1459" spans="1:11" ht="13.5" x14ac:dyDescent="0.25">
      <c r="A1459" s="3">
        <f>TITRES_STAT!B1462</f>
        <v>44440</v>
      </c>
      <c r="B1459" s="6">
        <f>TITRES_STAT!D1462</f>
        <v>2.5979000000000001</v>
      </c>
      <c r="C1459" s="2">
        <f t="shared" si="173"/>
        <v>-4.3800000000000061E-2</v>
      </c>
      <c r="D1459" s="2">
        <f t="shared" si="174"/>
        <v>2.6805999999999996</v>
      </c>
      <c r="E1459" s="2">
        <f t="shared" si="176"/>
        <v>2.6840199999999999</v>
      </c>
      <c r="F1459" s="2">
        <f t="shared" si="177"/>
        <v>2.502075</v>
      </c>
      <c r="G1459" s="2">
        <f t="shared" si="179"/>
        <v>2.268942</v>
      </c>
      <c r="H1459" s="2">
        <f t="shared" si="175"/>
        <v>2.1055725000000014</v>
      </c>
      <c r="I1459" s="2">
        <f t="array" ref="I1459">SUMPRODUCT(B1443:B1462, (ROW(B1443:B1462)-ROW(B1443)+1)) / (20*21/2)</f>
        <v>2.5815071428571432</v>
      </c>
      <c r="J1459" s="2">
        <f t="shared" si="178"/>
        <v>2.5366782467621101</v>
      </c>
      <c r="K1459" s="2">
        <f t="shared" ref="K1459:K1522" si="180">$K$4*B1459+(1-$K$4)*K1458</f>
        <v>2.3437182580587628</v>
      </c>
    </row>
    <row r="1460" spans="1:11" ht="13.5" x14ac:dyDescent="0.25">
      <c r="A1460" s="3">
        <f>TITRES_STAT!B1463</f>
        <v>44441</v>
      </c>
      <c r="B1460" s="6">
        <f>TITRES_STAT!D1463</f>
        <v>2.4811999999999999</v>
      </c>
      <c r="C1460" s="2">
        <f t="shared" si="173"/>
        <v>-0.11670000000000025</v>
      </c>
      <c r="D1460" s="2">
        <f t="shared" si="174"/>
        <v>2.6290400000000003</v>
      </c>
      <c r="E1460" s="2">
        <f t="shared" si="176"/>
        <v>2.6645599999999998</v>
      </c>
      <c r="F1460" s="2">
        <f t="shared" si="177"/>
        <v>2.5118050000000003</v>
      </c>
      <c r="G1460" s="2">
        <f t="shared" si="179"/>
        <v>2.2790619999999997</v>
      </c>
      <c r="H1460" s="2">
        <f t="shared" si="175"/>
        <v>2.1070320000000011</v>
      </c>
      <c r="I1460" s="2">
        <f t="array" ref="I1460">SUMPRODUCT(B1444:B1463, (ROW(B1444:B1463)-ROW(B1444)+1)) / (20*21/2)</f>
        <v>2.5721938095238097</v>
      </c>
      <c r="J1460" s="2">
        <f t="shared" si="178"/>
        <v>2.5313946042133377</v>
      </c>
      <c r="K1460" s="2">
        <f t="shared" si="180"/>
        <v>2.3491096989192037</v>
      </c>
    </row>
    <row r="1461" spans="1:11" ht="13.5" x14ac:dyDescent="0.25">
      <c r="A1461" s="3">
        <f>TITRES_STAT!B1464</f>
        <v>44442</v>
      </c>
      <c r="B1461" s="6">
        <f>TITRES_STAT!D1464</f>
        <v>2.4763000000000002</v>
      </c>
      <c r="C1461" s="2">
        <f t="shared" si="173"/>
        <v>-4.8999999999996824E-3</v>
      </c>
      <c r="D1461" s="2">
        <f t="shared" si="174"/>
        <v>2.5804</v>
      </c>
      <c r="E1461" s="2">
        <f t="shared" si="176"/>
        <v>2.6334299999999997</v>
      </c>
      <c r="F1461" s="2">
        <f t="shared" si="177"/>
        <v>2.5215350000000005</v>
      </c>
      <c r="G1461" s="2">
        <f t="shared" si="179"/>
        <v>2.2893759999999999</v>
      </c>
      <c r="H1461" s="2">
        <f t="shared" si="175"/>
        <v>2.108467000000001</v>
      </c>
      <c r="I1461" s="2">
        <f t="array" ref="I1461">SUMPRODUCT(B1445:B1464, (ROW(B1445:B1464)-ROW(B1445)+1)) / (20*21/2)</f>
        <v>2.5615800000000002</v>
      </c>
      <c r="J1461" s="2">
        <f t="shared" si="178"/>
        <v>2.5261474990501629</v>
      </c>
      <c r="K1461" s="2">
        <f t="shared" si="180"/>
        <v>2.3540975538635487</v>
      </c>
    </row>
    <row r="1462" spans="1:11" ht="13.5" x14ac:dyDescent="0.25">
      <c r="A1462" s="3">
        <f>TITRES_STAT!B1465</f>
        <v>44445</v>
      </c>
      <c r="B1462" s="6">
        <f>TITRES_STAT!D1465</f>
        <v>2.4276</v>
      </c>
      <c r="C1462" s="2">
        <f t="shared" si="173"/>
        <v>-4.8700000000000188E-2</v>
      </c>
      <c r="D1462" s="2">
        <f t="shared" si="174"/>
        <v>2.52494</v>
      </c>
      <c r="E1462" s="2">
        <f t="shared" si="176"/>
        <v>2.6086099999999997</v>
      </c>
      <c r="F1462" s="2">
        <f t="shared" si="177"/>
        <v>2.5302899999999999</v>
      </c>
      <c r="G1462" s="2">
        <f t="shared" si="179"/>
        <v>2.2988140000000001</v>
      </c>
      <c r="H1462" s="2">
        <f t="shared" si="175"/>
        <v>2.1095615000000008</v>
      </c>
      <c r="I1462" s="2">
        <f t="array" ref="I1462">SUMPRODUCT(B1446:B1465, (ROW(B1446:B1465)-ROW(B1446)+1)) / (20*21/2)</f>
        <v>2.5635938095238093</v>
      </c>
      <c r="J1462" s="2">
        <f t="shared" si="178"/>
        <v>2.5167620229501471</v>
      </c>
      <c r="K1462" s="2">
        <f t="shared" si="180"/>
        <v>2.3569800027316452</v>
      </c>
    </row>
    <row r="1463" spans="1:11" ht="13.5" x14ac:dyDescent="0.25">
      <c r="A1463" s="3">
        <f>TITRES_STAT!B1466</f>
        <v>44446</v>
      </c>
      <c r="B1463" s="6">
        <f>TITRES_STAT!D1466</f>
        <v>2.4325000000000001</v>
      </c>
      <c r="C1463" s="2">
        <f t="shared" si="173"/>
        <v>4.9000000000001265E-3</v>
      </c>
      <c r="D1463" s="2">
        <f t="shared" si="174"/>
        <v>2.4831000000000003</v>
      </c>
      <c r="E1463" s="2">
        <f t="shared" si="176"/>
        <v>2.5945000000000005</v>
      </c>
      <c r="F1463" s="2">
        <f t="shared" si="177"/>
        <v>2.5390450000000002</v>
      </c>
      <c r="G1463" s="2">
        <f t="shared" si="179"/>
        <v>2.3090299999999995</v>
      </c>
      <c r="H1463" s="2">
        <f t="shared" si="175"/>
        <v>2.1109965000000006</v>
      </c>
      <c r="I1463" s="2">
        <f t="array" ref="I1463">SUMPRODUCT(B1447:B1466, (ROW(B1447:B1466)-ROW(B1447)+1)) / (20*21/2)</f>
        <v>2.5627114285714288</v>
      </c>
      <c r="J1463" s="2">
        <f t="shared" si="178"/>
        <v>2.508737068383466</v>
      </c>
      <c r="K1463" s="2">
        <f t="shared" si="180"/>
        <v>2.3599415712519729</v>
      </c>
    </row>
    <row r="1464" spans="1:11" ht="13.5" x14ac:dyDescent="0.25">
      <c r="A1464" s="3">
        <f>TITRES_STAT!B1467</f>
        <v>44447</v>
      </c>
      <c r="B1464" s="6">
        <f>TITRES_STAT!D1467</f>
        <v>2.4276</v>
      </c>
      <c r="C1464" s="2">
        <f t="shared" si="173"/>
        <v>-4.9000000000001265E-3</v>
      </c>
      <c r="D1464" s="2">
        <f t="shared" si="174"/>
        <v>2.4490399999999997</v>
      </c>
      <c r="E1464" s="2">
        <f t="shared" si="176"/>
        <v>2.5648200000000001</v>
      </c>
      <c r="F1464" s="2">
        <f t="shared" si="177"/>
        <v>2.547555</v>
      </c>
      <c r="G1464" s="2">
        <f t="shared" si="179"/>
        <v>2.3191479999999998</v>
      </c>
      <c r="H1464" s="2">
        <f t="shared" si="175"/>
        <v>2.1123830000000003</v>
      </c>
      <c r="I1464" s="2">
        <f t="array" ref="I1464">SUMPRODUCT(B1448:B1467, (ROW(B1448:B1467)-ROW(B1448)+1)) / (20*21/2)</f>
        <v>2.5600747619047621</v>
      </c>
      <c r="J1464" s="2">
        <f t="shared" si="178"/>
        <v>2.5010097285374213</v>
      </c>
      <c r="K1464" s="2">
        <f t="shared" si="180"/>
        <v>2.362594842967582</v>
      </c>
    </row>
    <row r="1465" spans="1:11" ht="13.5" x14ac:dyDescent="0.25">
      <c r="A1465" s="3">
        <f>TITRES_STAT!B1468</f>
        <v>44448</v>
      </c>
      <c r="B1465" s="6">
        <f>TITRES_STAT!D1468</f>
        <v>2.5687000000000002</v>
      </c>
      <c r="C1465" s="2">
        <f t="shared" si="173"/>
        <v>0.14110000000000023</v>
      </c>
      <c r="D1465" s="2">
        <f t="shared" si="174"/>
        <v>2.4665399999999997</v>
      </c>
      <c r="E1465" s="2">
        <f t="shared" si="176"/>
        <v>2.5477900000000004</v>
      </c>
      <c r="F1465" s="2">
        <f t="shared" si="177"/>
        <v>2.5633650000000001</v>
      </c>
      <c r="G1465" s="2">
        <f t="shared" si="179"/>
        <v>2.3317959999999998</v>
      </c>
      <c r="H1465" s="2">
        <f t="shared" si="175"/>
        <v>2.1145480000000001</v>
      </c>
      <c r="I1465" s="2">
        <f t="array" ref="I1465">SUMPRODUCT(B1449:B1468, (ROW(B1449:B1468)-ROW(B1449)+1)) / (20*21/2)</f>
        <v>2.5493504761904764</v>
      </c>
      <c r="J1465" s="2">
        <f t="shared" si="178"/>
        <v>2.5074564210576669</v>
      </c>
      <c r="K1465" s="2">
        <f t="shared" si="180"/>
        <v>2.370677398145324</v>
      </c>
    </row>
    <row r="1466" spans="1:11" ht="13.5" x14ac:dyDescent="0.25">
      <c r="A1466" s="3">
        <f>TITRES_STAT!B1469</f>
        <v>44449</v>
      </c>
      <c r="B1466" s="6">
        <f>TITRES_STAT!D1469</f>
        <v>2.5541</v>
      </c>
      <c r="C1466" s="2">
        <f t="shared" si="173"/>
        <v>-1.4600000000000168E-2</v>
      </c>
      <c r="D1466" s="2">
        <f t="shared" si="174"/>
        <v>2.4821</v>
      </c>
      <c r="E1466" s="2">
        <f t="shared" si="176"/>
        <v>2.53125</v>
      </c>
      <c r="F1466" s="2">
        <f t="shared" si="177"/>
        <v>2.5769849999999996</v>
      </c>
      <c r="G1466" s="2">
        <f t="shared" si="179"/>
        <v>2.3434719999999998</v>
      </c>
      <c r="H1466" s="2">
        <f t="shared" si="175"/>
        <v>2.1166640000000001</v>
      </c>
      <c r="I1466" s="2">
        <f t="array" ref="I1466">SUMPRODUCT(B1450:B1469, (ROW(B1450:B1469)-ROW(B1450)+1)) / (20*21/2)</f>
        <v>2.5338257142857139</v>
      </c>
      <c r="J1466" s="2">
        <f t="shared" si="178"/>
        <v>2.5118986666712226</v>
      </c>
      <c r="K1466" s="2">
        <f t="shared" si="180"/>
        <v>2.3778704413553111</v>
      </c>
    </row>
    <row r="1467" spans="1:11" ht="13.5" x14ac:dyDescent="0.25">
      <c r="A1467" s="3">
        <f>TITRES_STAT!B1470</f>
        <v>44452</v>
      </c>
      <c r="B1467" s="6">
        <f>TITRES_STAT!D1470</f>
        <v>2.5493000000000001</v>
      </c>
      <c r="C1467" s="2">
        <f t="shared" si="173"/>
        <v>-4.7999999999999154E-3</v>
      </c>
      <c r="D1467" s="2">
        <f t="shared" si="174"/>
        <v>2.5064400000000004</v>
      </c>
      <c r="E1467" s="2">
        <f t="shared" si="176"/>
        <v>2.5156899999999998</v>
      </c>
      <c r="F1467" s="2">
        <f t="shared" si="177"/>
        <v>2.5889049999999996</v>
      </c>
      <c r="G1467" s="2">
        <f t="shared" si="179"/>
        <v>2.3550519999999997</v>
      </c>
      <c r="H1467" s="2">
        <f t="shared" si="175"/>
        <v>2.118805</v>
      </c>
      <c r="I1467" s="2">
        <f t="array" ref="I1467">SUMPRODUCT(B1451:B1470, (ROW(B1451:B1470)-ROW(B1451)+1)) / (20*21/2)</f>
        <v>2.5190190476190479</v>
      </c>
      <c r="J1467" s="2">
        <f t="shared" si="178"/>
        <v>2.5154606984168204</v>
      </c>
      <c r="K1467" s="2">
        <f t="shared" si="180"/>
        <v>2.3845931691452988</v>
      </c>
    </row>
    <row r="1468" spans="1:11" ht="13.5" x14ac:dyDescent="0.25">
      <c r="A1468" s="3">
        <f>TITRES_STAT!B1471</f>
        <v>44453</v>
      </c>
      <c r="B1468" s="6">
        <f>TITRES_STAT!D1471</f>
        <v>2.4763000000000002</v>
      </c>
      <c r="C1468" s="2">
        <f t="shared" si="173"/>
        <v>-7.2999999999999954E-2</v>
      </c>
      <c r="D1468" s="2">
        <f t="shared" si="174"/>
        <v>2.5152000000000001</v>
      </c>
      <c r="E1468" s="2">
        <f t="shared" si="176"/>
        <v>2.4991500000000002</v>
      </c>
      <c r="F1468" s="2">
        <f t="shared" si="177"/>
        <v>2.5906099999999999</v>
      </c>
      <c r="G1468" s="2">
        <f t="shared" si="179"/>
        <v>2.3651719999999994</v>
      </c>
      <c r="H1468" s="2">
        <f t="shared" si="175"/>
        <v>2.1205809999999996</v>
      </c>
      <c r="I1468" s="2">
        <f t="array" ref="I1468">SUMPRODUCT(B1452:B1471, (ROW(B1452:B1471)-ROW(B1452)+1)) / (20*21/2)</f>
        <v>2.5035466666666664</v>
      </c>
      <c r="J1468" s="2">
        <f t="shared" si="178"/>
        <v>2.5117311080914093</v>
      </c>
      <c r="K1468" s="2">
        <f t="shared" si="180"/>
        <v>2.3881895154533264</v>
      </c>
    </row>
    <row r="1469" spans="1:11" ht="13.5" x14ac:dyDescent="0.25">
      <c r="A1469" s="3">
        <f>TITRES_STAT!B1472</f>
        <v>44454</v>
      </c>
      <c r="B1469" s="6">
        <f>TITRES_STAT!D1472</f>
        <v>2.4276</v>
      </c>
      <c r="C1469" s="2">
        <f t="shared" si="173"/>
        <v>-4.8700000000000188E-2</v>
      </c>
      <c r="D1469" s="2">
        <f t="shared" si="174"/>
        <v>2.5152000000000001</v>
      </c>
      <c r="E1469" s="2">
        <f t="shared" si="176"/>
        <v>2.4821199999999997</v>
      </c>
      <c r="F1469" s="2">
        <f t="shared" si="177"/>
        <v>2.5830699999999998</v>
      </c>
      <c r="G1469" s="2">
        <f t="shared" si="179"/>
        <v>2.3744139999999998</v>
      </c>
      <c r="H1469" s="2">
        <f t="shared" si="175"/>
        <v>2.1220889999999999</v>
      </c>
      <c r="I1469" s="2">
        <f t="array" ref="I1469">SUMPRODUCT(B1453:B1472, (ROW(B1453:B1472)-ROW(B1453)+1)) / (20*21/2)</f>
        <v>2.4898809523809531</v>
      </c>
      <c r="J1469" s="2">
        <f t="shared" si="178"/>
        <v>2.503718621606513</v>
      </c>
      <c r="K1469" s="2">
        <f t="shared" si="180"/>
        <v>2.3897350246512352</v>
      </c>
    </row>
    <row r="1470" spans="1:11" ht="13.5" x14ac:dyDescent="0.25">
      <c r="A1470" s="3">
        <f>TITRES_STAT!B1473</f>
        <v>44455</v>
      </c>
      <c r="B1470" s="6">
        <f>TITRES_STAT!D1473</f>
        <v>2.4276</v>
      </c>
      <c r="C1470" s="2">
        <f t="shared" si="173"/>
        <v>0</v>
      </c>
      <c r="D1470" s="2">
        <f t="shared" si="174"/>
        <v>2.48698</v>
      </c>
      <c r="E1470" s="2">
        <f t="shared" si="176"/>
        <v>2.4767599999999996</v>
      </c>
      <c r="F1470" s="2">
        <f t="shared" si="177"/>
        <v>2.5706599999999993</v>
      </c>
      <c r="G1470" s="2">
        <f t="shared" si="179"/>
        <v>2.3840459999999997</v>
      </c>
      <c r="H1470" s="2">
        <f t="shared" si="175"/>
        <v>2.1236214999999996</v>
      </c>
      <c r="I1470" s="2">
        <f t="array" ref="I1470">SUMPRODUCT(B1454:B1473, (ROW(B1454:B1473)-ROW(B1454)+1)) / (20*21/2)</f>
        <v>2.4798038095238093</v>
      </c>
      <c r="J1470" s="2">
        <f t="shared" si="178"/>
        <v>2.4964692290725594</v>
      </c>
      <c r="K1470" s="2">
        <f t="shared" si="180"/>
        <v>2.3912199256453048</v>
      </c>
    </row>
    <row r="1471" spans="1:11" ht="13.5" x14ac:dyDescent="0.25">
      <c r="A1471" s="3">
        <f>TITRES_STAT!B1474</f>
        <v>44456</v>
      </c>
      <c r="B1471" s="6">
        <f>TITRES_STAT!D1474</f>
        <v>2.4081999999999999</v>
      </c>
      <c r="C1471" s="2">
        <f t="shared" si="173"/>
        <v>-1.9400000000000084E-2</v>
      </c>
      <c r="D1471" s="2">
        <f t="shared" si="174"/>
        <v>2.4578000000000002</v>
      </c>
      <c r="E1471" s="2">
        <f t="shared" si="176"/>
        <v>2.4699499999999999</v>
      </c>
      <c r="F1471" s="2">
        <f t="shared" si="177"/>
        <v>2.5516899999999998</v>
      </c>
      <c r="G1471" s="2">
        <f t="shared" si="179"/>
        <v>2.3932899999999995</v>
      </c>
      <c r="H1471" s="2">
        <f t="shared" si="175"/>
        <v>2.1249594999999997</v>
      </c>
      <c r="I1471" s="2">
        <f t="array" ref="I1471">SUMPRODUCT(B1455:B1474, (ROW(B1455:B1474)-ROW(B1455)+1)) / (20*21/2)</f>
        <v>2.46577</v>
      </c>
      <c r="J1471" s="2">
        <f t="shared" si="178"/>
        <v>2.4880626358275535</v>
      </c>
      <c r="K1471" s="2">
        <f t="shared" si="180"/>
        <v>2.3918858109141166</v>
      </c>
    </row>
    <row r="1472" spans="1:11" ht="13.5" x14ac:dyDescent="0.25">
      <c r="A1472" s="3">
        <f>TITRES_STAT!B1475</f>
        <v>44459</v>
      </c>
      <c r="B1472" s="6">
        <f>TITRES_STAT!D1475</f>
        <v>2.4081999999999999</v>
      </c>
      <c r="C1472" s="2">
        <f t="shared" si="173"/>
        <v>0</v>
      </c>
      <c r="D1472" s="2">
        <f t="shared" si="174"/>
        <v>2.4295800000000001</v>
      </c>
      <c r="E1472" s="2">
        <f t="shared" si="176"/>
        <v>2.4680100000000005</v>
      </c>
      <c r="F1472" s="2">
        <f t="shared" si="177"/>
        <v>2.5383100000000001</v>
      </c>
      <c r="G1472" s="2">
        <f t="shared" si="179"/>
        <v>2.4025339999999997</v>
      </c>
      <c r="H1472" s="2">
        <f t="shared" si="175"/>
        <v>2.1263219999999996</v>
      </c>
      <c r="I1472" s="2">
        <f t="array" ref="I1472">SUMPRODUCT(B1456:B1475, (ROW(B1456:B1475)-ROW(B1456)+1)) / (20*21/2)</f>
        <v>2.4565957142857142</v>
      </c>
      <c r="J1472" s="2">
        <f t="shared" si="178"/>
        <v>2.4804566705106437</v>
      </c>
      <c r="K1472" s="2">
        <f t="shared" si="180"/>
        <v>2.3925255830351317</v>
      </c>
    </row>
    <row r="1473" spans="1:11" ht="13.5" x14ac:dyDescent="0.25">
      <c r="A1473" s="3">
        <f>TITRES_STAT!B1476</f>
        <v>44460</v>
      </c>
      <c r="B1473" s="6">
        <f>TITRES_STAT!D1476</f>
        <v>2.4325000000000001</v>
      </c>
      <c r="C1473" s="2">
        <f t="shared" si="173"/>
        <v>2.430000000000021E-2</v>
      </c>
      <c r="D1473" s="2">
        <f t="shared" si="174"/>
        <v>2.42082</v>
      </c>
      <c r="E1473" s="2">
        <f t="shared" si="176"/>
        <v>2.4680100000000005</v>
      </c>
      <c r="F1473" s="2">
        <f t="shared" si="177"/>
        <v>2.5312550000000003</v>
      </c>
      <c r="G1473" s="2">
        <f t="shared" si="179"/>
        <v>2.412264</v>
      </c>
      <c r="H1473" s="2">
        <f t="shared" si="175"/>
        <v>2.1277084999999998</v>
      </c>
      <c r="I1473" s="2">
        <f t="array" ref="I1473">SUMPRODUCT(B1457:B1476, (ROW(B1457:B1476)-ROW(B1457)+1)) / (20*21/2)</f>
        <v>2.4433885714285721</v>
      </c>
      <c r="J1473" s="2">
        <f t="shared" si="178"/>
        <v>2.4758893685572487</v>
      </c>
      <c r="K1473" s="2">
        <f t="shared" si="180"/>
        <v>2.3940932072298322</v>
      </c>
    </row>
    <row r="1474" spans="1:11" ht="13.5" x14ac:dyDescent="0.25">
      <c r="A1474" s="3">
        <f>TITRES_STAT!B1477</f>
        <v>44461</v>
      </c>
      <c r="B1474" s="6">
        <f>TITRES_STAT!D1477</f>
        <v>2.3839000000000001</v>
      </c>
      <c r="C1474" s="2">
        <f t="shared" si="173"/>
        <v>-4.8599999999999977E-2</v>
      </c>
      <c r="D1474" s="2">
        <f t="shared" si="174"/>
        <v>2.4120800000000004</v>
      </c>
      <c r="E1474" s="2">
        <f t="shared" si="176"/>
        <v>2.4636400000000003</v>
      </c>
      <c r="F1474" s="2">
        <f t="shared" si="177"/>
        <v>2.51423</v>
      </c>
      <c r="G1474" s="2">
        <f t="shared" si="179"/>
        <v>2.4197579999999999</v>
      </c>
      <c r="H1474" s="2">
        <f t="shared" si="175"/>
        <v>2.1289249999999997</v>
      </c>
      <c r="I1474" s="2">
        <f t="array" ref="I1474">SUMPRODUCT(B1458:B1477, (ROW(B1458:B1477)-ROW(B1458)+1)) / (20*21/2)</f>
        <v>2.4342195238095239</v>
      </c>
      <c r="J1474" s="2">
        <f t="shared" si="178"/>
        <v>2.4671284763137011</v>
      </c>
      <c r="K1474" s="2">
        <f t="shared" si="180"/>
        <v>2.3936934736129758</v>
      </c>
    </row>
    <row r="1475" spans="1:11" ht="13.5" x14ac:dyDescent="0.25">
      <c r="A1475" s="3">
        <f>TITRES_STAT!B1478</f>
        <v>44462</v>
      </c>
      <c r="B1475" s="6">
        <f>TITRES_STAT!D1478</f>
        <v>2.4178999999999999</v>
      </c>
      <c r="C1475" s="2">
        <f t="shared" si="173"/>
        <v>3.3999999999999808E-2</v>
      </c>
      <c r="D1475" s="2">
        <f t="shared" si="174"/>
        <v>2.4101399999999997</v>
      </c>
      <c r="E1475" s="2">
        <f t="shared" si="176"/>
        <v>2.4485600000000001</v>
      </c>
      <c r="F1475" s="2">
        <f t="shared" si="177"/>
        <v>2.4981749999999998</v>
      </c>
      <c r="G1475" s="2">
        <f t="shared" si="179"/>
        <v>2.4261799999999996</v>
      </c>
      <c r="H1475" s="2">
        <f t="shared" si="175"/>
        <v>2.1303114999999995</v>
      </c>
      <c r="I1475" s="2">
        <f t="array" ref="I1475">SUMPRODUCT(B1459:B1478, (ROW(B1459:B1478)-ROW(B1459)+1)) / (20*21/2)</f>
        <v>2.4265790476190481</v>
      </c>
      <c r="J1475" s="2">
        <f t="shared" si="178"/>
        <v>2.4624400499981105</v>
      </c>
      <c r="K1475" s="2">
        <f t="shared" si="180"/>
        <v>2.394642749157565</v>
      </c>
    </row>
    <row r="1476" spans="1:11" ht="13.5" x14ac:dyDescent="0.25">
      <c r="A1476" s="3">
        <f>TITRES_STAT!B1479</f>
        <v>44463</v>
      </c>
      <c r="B1476" s="6">
        <f>TITRES_STAT!D1479</f>
        <v>2.3595000000000002</v>
      </c>
      <c r="C1476" s="2">
        <f t="shared" ref="C1476:C1539" si="181">B1476-B1475</f>
        <v>-5.8399999999999785E-2</v>
      </c>
      <c r="D1476" s="2">
        <f t="shared" si="174"/>
        <v>2.4004000000000003</v>
      </c>
      <c r="E1476" s="2">
        <f t="shared" si="176"/>
        <v>2.4291000000000005</v>
      </c>
      <c r="F1476" s="2">
        <f t="shared" si="177"/>
        <v>2.4801749999999996</v>
      </c>
      <c r="G1476" s="2">
        <f t="shared" si="179"/>
        <v>2.4297799999999996</v>
      </c>
      <c r="H1476" s="2">
        <f t="shared" si="175"/>
        <v>2.1309439999999999</v>
      </c>
      <c r="I1476" s="2">
        <f t="array" ref="I1476">SUMPRODUCT(B1460:B1479, (ROW(B1460:B1479)-ROW(B1460)+1)) / (20*21/2)</f>
        <v>2.4266519047619055</v>
      </c>
      <c r="J1476" s="2">
        <f t="shared" si="178"/>
        <v>2.4526362357125762</v>
      </c>
      <c r="K1476" s="2">
        <f t="shared" si="180"/>
        <v>2.3932646021317781</v>
      </c>
    </row>
    <row r="1477" spans="1:11" ht="13.5" x14ac:dyDescent="0.25">
      <c r="A1477" s="3">
        <f>TITRES_STAT!B1480</f>
        <v>44466</v>
      </c>
      <c r="B1477" s="6">
        <f>TITRES_STAT!D1480</f>
        <v>2.3839000000000001</v>
      </c>
      <c r="C1477" s="2">
        <f t="shared" si="181"/>
        <v>2.4399999999999977E-2</v>
      </c>
      <c r="D1477" s="2">
        <f t="shared" si="174"/>
        <v>2.39554</v>
      </c>
      <c r="E1477" s="2">
        <f t="shared" si="176"/>
        <v>2.41256</v>
      </c>
      <c r="F1477" s="2">
        <f t="shared" si="177"/>
        <v>2.4641249999999992</v>
      </c>
      <c r="G1477" s="2">
        <f t="shared" si="179"/>
        <v>2.4328939999999992</v>
      </c>
      <c r="H1477" s="2">
        <f t="shared" si="175"/>
        <v>2.1317224999999995</v>
      </c>
      <c r="I1477" s="2">
        <f t="array" ref="I1477">SUMPRODUCT(B1461:B1480, (ROW(B1461:B1480)-ROW(B1461)+1)) / (20*21/2)</f>
        <v>2.417686190476191</v>
      </c>
      <c r="J1477" s="2">
        <f t="shared" si="178"/>
        <v>2.4460899275494734</v>
      </c>
      <c r="K1477" s="2">
        <f t="shared" si="180"/>
        <v>2.3928973628324925</v>
      </c>
    </row>
    <row r="1478" spans="1:11" ht="13.5" x14ac:dyDescent="0.25">
      <c r="A1478" s="3">
        <f>TITRES_STAT!B1481</f>
        <v>44467</v>
      </c>
      <c r="B1478" s="6">
        <f>TITRES_STAT!D1481</f>
        <v>2.3839000000000001</v>
      </c>
      <c r="C1478" s="2">
        <f t="shared" si="181"/>
        <v>0</v>
      </c>
      <c r="D1478" s="2">
        <f t="shared" ref="D1478:D1541" si="182">AVERAGE(B1474:B1478)</f>
        <v>2.3858200000000003</v>
      </c>
      <c r="E1478" s="2">
        <f t="shared" si="176"/>
        <v>2.4033199999999999</v>
      </c>
      <c r="F1478" s="2">
        <f t="shared" si="177"/>
        <v>2.4512349999999996</v>
      </c>
      <c r="G1478" s="2">
        <f t="shared" si="179"/>
        <v>2.4348399999999994</v>
      </c>
      <c r="H1478" s="2">
        <f t="shared" si="175"/>
        <v>2.1325254999999994</v>
      </c>
      <c r="I1478" s="2">
        <f t="array" ref="I1478">SUMPRODUCT(B1462:B1481, (ROW(B1462:B1481)-ROW(B1462)+1)) / (20*21/2)</f>
        <v>2.4153652380952377</v>
      </c>
      <c r="J1478" s="2">
        <f t="shared" si="178"/>
        <v>2.4401670773066662</v>
      </c>
      <c r="K1478" s="2">
        <f t="shared" si="180"/>
        <v>2.3925445250743556</v>
      </c>
    </row>
    <row r="1479" spans="1:11" ht="13.5" x14ac:dyDescent="0.25">
      <c r="A1479" s="3">
        <f>TITRES_STAT!B1482</f>
        <v>44468</v>
      </c>
      <c r="B1479" s="6">
        <f>TITRES_STAT!D1482</f>
        <v>2.452</v>
      </c>
      <c r="C1479" s="2">
        <f t="shared" si="181"/>
        <v>6.8099999999999827E-2</v>
      </c>
      <c r="D1479" s="2">
        <f t="shared" si="182"/>
        <v>2.3994400000000002</v>
      </c>
      <c r="E1479" s="2">
        <f t="shared" si="176"/>
        <v>2.4057599999999999</v>
      </c>
      <c r="F1479" s="2">
        <f t="shared" si="177"/>
        <v>2.4439399999999991</v>
      </c>
      <c r="G1479" s="2">
        <f t="shared" si="179"/>
        <v>2.4371759999999996</v>
      </c>
      <c r="H1479" s="2">
        <f t="shared" si="175"/>
        <v>2.1335959999999998</v>
      </c>
      <c r="I1479" s="2">
        <f t="array" ref="I1479">SUMPRODUCT(B1463:B1482, (ROW(B1463:B1482)-ROW(B1463)+1)) / (20*21/2)</f>
        <v>2.4168695238095239</v>
      </c>
      <c r="J1479" s="2">
        <f t="shared" si="178"/>
        <v>2.4412940223250792</v>
      </c>
      <c r="K1479" s="2">
        <f t="shared" si="180"/>
        <v>2.394876112326342</v>
      </c>
    </row>
    <row r="1480" spans="1:11" ht="13.5" x14ac:dyDescent="0.25">
      <c r="A1480" s="3">
        <f>TITRES_STAT!B1483</f>
        <v>44469</v>
      </c>
      <c r="B1480" s="6">
        <f>TITRES_STAT!D1483</f>
        <v>2.3498000000000001</v>
      </c>
      <c r="C1480" s="2">
        <f t="shared" si="181"/>
        <v>-0.10219999999999985</v>
      </c>
      <c r="D1480" s="2">
        <f t="shared" si="182"/>
        <v>2.3858199999999998</v>
      </c>
      <c r="E1480" s="2">
        <f t="shared" si="176"/>
        <v>2.3979800000000004</v>
      </c>
      <c r="F1480" s="2">
        <f t="shared" si="177"/>
        <v>2.4373699999999991</v>
      </c>
      <c r="G1480" s="2">
        <f t="shared" si="179"/>
        <v>2.4383439999999994</v>
      </c>
      <c r="H1480" s="2">
        <f t="shared" si="175"/>
        <v>2.1341554999999999</v>
      </c>
      <c r="I1480" s="2">
        <f t="array" ref="I1480">SUMPRODUCT(B1464:B1483, (ROW(B1464:B1483)-ROW(B1464)+1)) / (20*21/2)</f>
        <v>2.414457619047619</v>
      </c>
      <c r="J1480" s="2">
        <f t="shared" si="178"/>
        <v>2.432580305913167</v>
      </c>
      <c r="K1480" s="2">
        <f t="shared" si="180"/>
        <v>2.3931084216468776</v>
      </c>
    </row>
    <row r="1481" spans="1:11" ht="13.5" x14ac:dyDescent="0.25">
      <c r="A1481" s="3">
        <f>TITRES_STAT!B1484</f>
        <v>44470</v>
      </c>
      <c r="B1481" s="6">
        <f>TITRES_STAT!D1484</f>
        <v>2.4129999999999998</v>
      </c>
      <c r="C1481" s="2">
        <f t="shared" si="181"/>
        <v>6.3199999999999701E-2</v>
      </c>
      <c r="D1481" s="2">
        <f t="shared" si="182"/>
        <v>2.3965200000000002</v>
      </c>
      <c r="E1481" s="2">
        <f t="shared" si="176"/>
        <v>2.3984600000000005</v>
      </c>
      <c r="F1481" s="2">
        <f t="shared" si="177"/>
        <v>2.4342049999999995</v>
      </c>
      <c r="G1481" s="2">
        <f t="shared" si="179"/>
        <v>2.44136</v>
      </c>
      <c r="H1481" s="2">
        <f t="shared" si="175"/>
        <v>2.1350064999999998</v>
      </c>
      <c r="I1481" s="2">
        <f t="array" ref="I1481">SUMPRODUCT(B1465:B1484, (ROW(B1465:B1484)-ROW(B1465)+1)) / (20*21/2)</f>
        <v>2.4016766666666669</v>
      </c>
      <c r="J1481" s="2">
        <f t="shared" si="178"/>
        <v>2.4307155148738175</v>
      </c>
      <c r="K1481" s="2">
        <f t="shared" si="180"/>
        <v>2.3938884835430785</v>
      </c>
    </row>
    <row r="1482" spans="1:11" ht="13.5" x14ac:dyDescent="0.25">
      <c r="A1482" s="3">
        <f>TITRES_STAT!B1485</f>
        <v>44473</v>
      </c>
      <c r="B1482" s="6">
        <f>TITRES_STAT!D1485</f>
        <v>2.4500000000000002</v>
      </c>
      <c r="C1482" s="2">
        <f t="shared" si="181"/>
        <v>3.7000000000000366E-2</v>
      </c>
      <c r="D1482" s="2">
        <f t="shared" si="182"/>
        <v>2.4097400000000002</v>
      </c>
      <c r="E1482" s="2">
        <f t="shared" si="176"/>
        <v>2.4026400000000003</v>
      </c>
      <c r="F1482" s="2">
        <f t="shared" si="177"/>
        <v>2.4353249999999997</v>
      </c>
      <c r="G1482" s="2">
        <f t="shared" si="179"/>
        <v>2.4438499999999999</v>
      </c>
      <c r="H1482" s="2">
        <f t="shared" ref="H1482:H1545" si="183">AVERAGE(B1283:B1482)</f>
        <v>2.1363344999999998</v>
      </c>
      <c r="I1482" s="2">
        <f t="array" ref="I1482">SUMPRODUCT(B1466:B1485, (ROW(B1466:B1485)-ROW(B1466)+1)) / (20*21/2)</f>
        <v>2.3799795238095234</v>
      </c>
      <c r="J1482" s="2">
        <f t="shared" si="178"/>
        <v>2.4325521325048824</v>
      </c>
      <c r="K1482" s="2">
        <f t="shared" si="180"/>
        <v>2.3960889351688404</v>
      </c>
    </row>
    <row r="1483" spans="1:11" ht="13.5" x14ac:dyDescent="0.25">
      <c r="A1483" s="3">
        <f>TITRES_STAT!B1486</f>
        <v>44474</v>
      </c>
      <c r="B1483" s="6">
        <f>TITRES_STAT!D1486</f>
        <v>2.41</v>
      </c>
      <c r="C1483" s="2">
        <f t="shared" si="181"/>
        <v>-4.0000000000000036E-2</v>
      </c>
      <c r="D1483" s="2">
        <f t="shared" si="182"/>
        <v>2.4149599999999998</v>
      </c>
      <c r="E1483" s="2">
        <f t="shared" si="176"/>
        <v>2.4003900000000002</v>
      </c>
      <c r="F1483" s="2">
        <f t="shared" si="177"/>
        <v>2.4341999999999997</v>
      </c>
      <c r="G1483" s="2">
        <f t="shared" si="179"/>
        <v>2.4453460000000002</v>
      </c>
      <c r="H1483" s="2">
        <f t="shared" si="183"/>
        <v>2.1372925</v>
      </c>
      <c r="I1483" s="2">
        <f t="array" ref="I1483">SUMPRODUCT(B1467:B1486, (ROW(B1467:B1486)-ROW(B1467)+1)) / (20*21/2)</f>
        <v>2.3628952380952382</v>
      </c>
      <c r="J1483" s="2">
        <f t="shared" si="178"/>
        <v>2.4304043103615607</v>
      </c>
      <c r="K1483" s="2">
        <f t="shared" si="180"/>
        <v>2.3966344671230035</v>
      </c>
    </row>
    <row r="1484" spans="1:11" ht="13.5" x14ac:dyDescent="0.25">
      <c r="A1484" s="3">
        <f>TITRES_STAT!B1487</f>
        <v>44475</v>
      </c>
      <c r="B1484" s="6">
        <f>TITRES_STAT!D1487</f>
        <v>2.2999999999999998</v>
      </c>
      <c r="C1484" s="2">
        <f t="shared" si="181"/>
        <v>-0.11000000000000032</v>
      </c>
      <c r="D1484" s="2">
        <f t="shared" si="182"/>
        <v>2.3845600000000005</v>
      </c>
      <c r="E1484" s="2">
        <f t="shared" ref="E1484:E1547" si="184">AVERAGE(B1475:B1484)</f>
        <v>2.3920000000000003</v>
      </c>
      <c r="F1484" s="2">
        <f t="shared" si="177"/>
        <v>2.4278199999999996</v>
      </c>
      <c r="G1484" s="2">
        <f t="shared" si="179"/>
        <v>2.4458099999999998</v>
      </c>
      <c r="H1484" s="2">
        <f t="shared" si="183"/>
        <v>2.1379920000000006</v>
      </c>
      <c r="I1484" s="2">
        <f t="array" ref="I1484">SUMPRODUCT(B1468:B1487, (ROW(B1468:B1487)-ROW(B1468)+1)) / (20*21/2)</f>
        <v>2.3511638095238099</v>
      </c>
      <c r="J1484" s="2">
        <f t="shared" si="178"/>
        <v>2.4179848522318883</v>
      </c>
      <c r="K1484" s="2">
        <f t="shared" si="180"/>
        <v>2.3928448801770035</v>
      </c>
    </row>
    <row r="1485" spans="1:11" ht="13.5" x14ac:dyDescent="0.25">
      <c r="A1485" s="3">
        <f>TITRES_STAT!B1488</f>
        <v>44476</v>
      </c>
      <c r="B1485" s="6">
        <f>TITRES_STAT!D1488</f>
        <v>2.2000000000000002</v>
      </c>
      <c r="C1485" s="2">
        <f t="shared" si="181"/>
        <v>-9.9999999999999645E-2</v>
      </c>
      <c r="D1485" s="2">
        <f t="shared" si="182"/>
        <v>2.3546</v>
      </c>
      <c r="E1485" s="2">
        <f t="shared" si="184"/>
        <v>2.3702100000000002</v>
      </c>
      <c r="F1485" s="2">
        <f t="shared" si="177"/>
        <v>2.4093850000000003</v>
      </c>
      <c r="G1485" s="2">
        <f t="shared" si="179"/>
        <v>2.4435919999999998</v>
      </c>
      <c r="H1485" s="2">
        <f t="shared" si="183"/>
        <v>2.1379970000000004</v>
      </c>
      <c r="I1485" s="2">
        <f t="array" ref="I1485">SUMPRODUCT(B1469:B1488, (ROW(B1469:B1488)-ROW(B1469)+1)) / (20*21/2)</f>
        <v>2.3436195238095241</v>
      </c>
      <c r="J1485" s="2">
        <f t="shared" si="178"/>
        <v>2.3972243901145656</v>
      </c>
      <c r="K1485" s="2">
        <f t="shared" si="180"/>
        <v>2.3852823358563371</v>
      </c>
    </row>
    <row r="1486" spans="1:11" ht="13.5" x14ac:dyDescent="0.25">
      <c r="A1486" s="3">
        <f>TITRES_STAT!B1489</f>
        <v>44477</v>
      </c>
      <c r="B1486" s="6">
        <f>TITRES_STAT!D1489</f>
        <v>2.23</v>
      </c>
      <c r="C1486" s="2">
        <f t="shared" si="181"/>
        <v>2.9999999999999805E-2</v>
      </c>
      <c r="D1486" s="2">
        <f t="shared" si="182"/>
        <v>2.3180000000000001</v>
      </c>
      <c r="E1486" s="2">
        <f t="shared" si="184"/>
        <v>2.3572600000000001</v>
      </c>
      <c r="F1486" s="2">
        <f t="shared" si="177"/>
        <v>2.3931800000000001</v>
      </c>
      <c r="G1486" s="2">
        <f t="shared" si="179"/>
        <v>2.44217</v>
      </c>
      <c r="H1486" s="2">
        <f t="shared" si="183"/>
        <v>2.1381520000000007</v>
      </c>
      <c r="I1486" s="2">
        <f t="array" ref="I1486">SUMPRODUCT(B1470:B1489, (ROW(B1470:B1489)-ROW(B1470)+1)) / (20*21/2)</f>
        <v>2.3273909523809522</v>
      </c>
      <c r="J1486" s="2">
        <f t="shared" si="178"/>
        <v>2.381298257722702</v>
      </c>
      <c r="K1486" s="2">
        <f t="shared" si="180"/>
        <v>2.379192832489422</v>
      </c>
    </row>
    <row r="1487" spans="1:11" ht="13.5" x14ac:dyDescent="0.25">
      <c r="A1487" s="3">
        <f>TITRES_STAT!B1490</f>
        <v>44480</v>
      </c>
      <c r="B1487" s="6">
        <f>TITRES_STAT!D1490</f>
        <v>2.27</v>
      </c>
      <c r="C1487" s="2">
        <f t="shared" si="181"/>
        <v>4.0000000000000036E-2</v>
      </c>
      <c r="D1487" s="2">
        <f t="shared" si="182"/>
        <v>2.282</v>
      </c>
      <c r="E1487" s="2">
        <f t="shared" si="184"/>
        <v>2.3458700000000001</v>
      </c>
      <c r="F1487" s="2">
        <f t="shared" si="177"/>
        <v>2.3792149999999999</v>
      </c>
      <c r="G1487" s="2">
        <f t="shared" si="179"/>
        <v>2.4421299999999997</v>
      </c>
      <c r="H1487" s="2">
        <f t="shared" si="183"/>
        <v>2.1385555000000007</v>
      </c>
      <c r="I1487" s="2">
        <f t="array" ref="I1487">SUMPRODUCT(B1471:B1490, (ROW(B1471:B1490)-ROW(B1471)+1)) / (20*21/2)</f>
        <v>2.3027223809523809</v>
      </c>
      <c r="J1487" s="2">
        <f t="shared" si="178"/>
        <v>2.3706984236538733</v>
      </c>
      <c r="K1487" s="2">
        <f t="shared" si="180"/>
        <v>2.3749107606270918</v>
      </c>
    </row>
    <row r="1488" spans="1:11" ht="13.5" x14ac:dyDescent="0.25">
      <c r="A1488" s="3">
        <f>TITRES_STAT!B1491</f>
        <v>44481</v>
      </c>
      <c r="B1488" s="6">
        <f>TITRES_STAT!D1491</f>
        <v>2.2999999999999998</v>
      </c>
      <c r="C1488" s="2">
        <f t="shared" si="181"/>
        <v>2.9999999999999805E-2</v>
      </c>
      <c r="D1488" s="2">
        <f t="shared" si="182"/>
        <v>2.2600000000000002</v>
      </c>
      <c r="E1488" s="2">
        <f t="shared" si="184"/>
        <v>2.3374800000000002</v>
      </c>
      <c r="F1488" s="2">
        <f t="shared" si="177"/>
        <v>2.3704000000000001</v>
      </c>
      <c r="G1488" s="2">
        <f t="shared" si="179"/>
        <v>2.4427879999999997</v>
      </c>
      <c r="H1488" s="2">
        <f t="shared" si="183"/>
        <v>2.1391090000000004</v>
      </c>
      <c r="I1488" s="2">
        <f t="array" ref="I1488">SUMPRODUCT(B1472:B1491, (ROW(B1472:B1491)-ROW(B1472)+1)) / (20*21/2)</f>
        <v>2.2748519047619049</v>
      </c>
      <c r="J1488" s="2">
        <f t="shared" si="178"/>
        <v>2.3639652404487426</v>
      </c>
      <c r="K1488" s="2">
        <f t="shared" si="180"/>
        <v>2.3719730837397552</v>
      </c>
    </row>
    <row r="1489" spans="1:11" ht="13.5" x14ac:dyDescent="0.25">
      <c r="A1489" s="3">
        <f>TITRES_STAT!B1492</f>
        <v>44482</v>
      </c>
      <c r="B1489" s="6">
        <f>TITRES_STAT!D1492</f>
        <v>2.2000000000000002</v>
      </c>
      <c r="C1489" s="2">
        <f t="shared" si="181"/>
        <v>-9.9999999999999645E-2</v>
      </c>
      <c r="D1489" s="2">
        <f t="shared" si="182"/>
        <v>2.2399999999999998</v>
      </c>
      <c r="E1489" s="2">
        <f t="shared" si="184"/>
        <v>2.3122800000000003</v>
      </c>
      <c r="F1489" s="2">
        <f t="shared" si="177"/>
        <v>2.3590200000000001</v>
      </c>
      <c r="G1489" s="2">
        <f t="shared" si="179"/>
        <v>2.4408619999999996</v>
      </c>
      <c r="H1489" s="2">
        <f t="shared" si="183"/>
        <v>2.1393085000000003</v>
      </c>
      <c r="I1489" s="2">
        <f t="array" ref="I1489">SUMPRODUCT(B1473:B1492, (ROW(B1473:B1492)-ROW(B1473)+1)) / (20*21/2)</f>
        <v>2.240115714285714</v>
      </c>
      <c r="J1489" s="2">
        <f t="shared" si="178"/>
        <v>2.3483495032631483</v>
      </c>
      <c r="K1489" s="2">
        <f t="shared" si="180"/>
        <v>2.3652290412401573</v>
      </c>
    </row>
    <row r="1490" spans="1:11" ht="13.5" x14ac:dyDescent="0.25">
      <c r="A1490" s="3">
        <f>TITRES_STAT!B1493</f>
        <v>44483</v>
      </c>
      <c r="B1490" s="6">
        <f>TITRES_STAT!D1493</f>
        <v>2.1</v>
      </c>
      <c r="C1490" s="2">
        <f t="shared" si="181"/>
        <v>-0.10000000000000009</v>
      </c>
      <c r="D1490" s="2">
        <f t="shared" si="182"/>
        <v>2.2199999999999998</v>
      </c>
      <c r="E1490" s="2">
        <f t="shared" si="184"/>
        <v>2.2873000000000001</v>
      </c>
      <c r="F1490" s="2">
        <f t="shared" si="177"/>
        <v>2.3426400000000003</v>
      </c>
      <c r="G1490" s="2">
        <f t="shared" si="179"/>
        <v>2.4371299999999994</v>
      </c>
      <c r="H1490" s="2">
        <f t="shared" si="183"/>
        <v>2.1390080000000005</v>
      </c>
      <c r="I1490" s="2">
        <f t="array" ref="I1490">SUMPRODUCT(B1474:B1493, (ROW(B1474:B1493)-ROW(B1474)+1)) / (20*21/2)</f>
        <v>2.2046566666666667</v>
      </c>
      <c r="J1490" s="2">
        <f t="shared" si="178"/>
        <v>2.3246971696190393</v>
      </c>
      <c r="K1490" s="2">
        <f t="shared" si="180"/>
        <v>2.3548279023679943</v>
      </c>
    </row>
    <row r="1491" spans="1:11" ht="13.5" x14ac:dyDescent="0.25">
      <c r="A1491" s="3">
        <f>TITRES_STAT!B1494</f>
        <v>44488</v>
      </c>
      <c r="B1491" s="6">
        <f>TITRES_STAT!D1494</f>
        <v>2.0499999999999998</v>
      </c>
      <c r="C1491" s="2">
        <f t="shared" si="181"/>
        <v>-5.0000000000000266E-2</v>
      </c>
      <c r="D1491" s="2">
        <f t="shared" si="182"/>
        <v>2.1840000000000002</v>
      </c>
      <c r="E1491" s="2">
        <f t="shared" si="184"/>
        <v>2.2510000000000003</v>
      </c>
      <c r="F1491" s="2">
        <f t="shared" si="177"/>
        <v>2.3247300000000002</v>
      </c>
      <c r="G1491" s="2">
        <f t="shared" si="179"/>
        <v>2.4324959999999991</v>
      </c>
      <c r="H1491" s="2">
        <f t="shared" si="183"/>
        <v>2.1383605000000001</v>
      </c>
      <c r="I1491" s="2">
        <f t="array" ref="I1491">SUMPRODUCT(B1475:B1494, (ROW(B1475:B1494)-ROW(B1475)+1)) / (20*21/2)</f>
        <v>2.1687333333333334</v>
      </c>
      <c r="J1491" s="2">
        <f t="shared" si="178"/>
        <v>2.2985355344172262</v>
      </c>
      <c r="K1491" s="2">
        <f t="shared" si="180"/>
        <v>2.3428738669810145</v>
      </c>
    </row>
    <row r="1492" spans="1:11" ht="13.5" x14ac:dyDescent="0.25">
      <c r="A1492" s="3">
        <f>TITRES_STAT!B1495</f>
        <v>44489</v>
      </c>
      <c r="B1492" s="6">
        <f>TITRES_STAT!D1495</f>
        <v>1.96</v>
      </c>
      <c r="C1492" s="2">
        <f t="shared" si="181"/>
        <v>-8.9999999999999858E-2</v>
      </c>
      <c r="D1492" s="2">
        <f t="shared" si="182"/>
        <v>2.1219999999999999</v>
      </c>
      <c r="E1492" s="2">
        <f t="shared" si="184"/>
        <v>2.2020000000000004</v>
      </c>
      <c r="F1492" s="2">
        <f t="shared" ref="F1492:F1555" si="185">AVERAGE(B1473:B1492)</f>
        <v>2.3023200000000004</v>
      </c>
      <c r="G1492" s="2">
        <f t="shared" si="179"/>
        <v>2.426645999999999</v>
      </c>
      <c r="H1492" s="2">
        <f t="shared" si="183"/>
        <v>2.1371900000000004</v>
      </c>
      <c r="I1492" s="2">
        <f t="array" ref="I1492">SUMPRODUCT(B1476:B1495, (ROW(B1476:B1495)-ROW(B1476)+1)) / (20*21/2)</f>
        <v>2.1360666666666668</v>
      </c>
      <c r="J1492" s="2">
        <f t="shared" si="178"/>
        <v>2.266294054948919</v>
      </c>
      <c r="K1492" s="2">
        <f t="shared" si="180"/>
        <v>2.3278592055307787</v>
      </c>
    </row>
    <row r="1493" spans="1:11" ht="13.5" x14ac:dyDescent="0.25">
      <c r="A1493" s="3">
        <f>TITRES_STAT!B1496</f>
        <v>44490</v>
      </c>
      <c r="B1493" s="6">
        <f>TITRES_STAT!D1496</f>
        <v>1.93</v>
      </c>
      <c r="C1493" s="2">
        <f t="shared" si="181"/>
        <v>-3.0000000000000027E-2</v>
      </c>
      <c r="D1493" s="2">
        <f t="shared" si="182"/>
        <v>2.048</v>
      </c>
      <c r="E1493" s="2">
        <f t="shared" si="184"/>
        <v>2.1539999999999999</v>
      </c>
      <c r="F1493" s="2">
        <f t="shared" si="185"/>
        <v>2.2771949999999999</v>
      </c>
      <c r="G1493" s="2">
        <f t="shared" si="179"/>
        <v>2.4200979999999994</v>
      </c>
      <c r="H1493" s="2">
        <f t="shared" si="183"/>
        <v>2.1360885000000001</v>
      </c>
      <c r="I1493" s="2">
        <f t="array" ref="I1493">SUMPRODUCT(B1477:B1496, (ROW(B1477:B1496)-ROW(B1477)+1)) / (20*21/2)</f>
        <v>2.1048661904761907</v>
      </c>
      <c r="J1493" s="2">
        <f t="shared" ref="J1493:J1556" si="186">$J$4*B1493+J1492*(1-$J$4)</f>
        <v>2.2342660497156888</v>
      </c>
      <c r="K1493" s="2">
        <f t="shared" si="180"/>
        <v>2.312256883745258</v>
      </c>
    </row>
    <row r="1494" spans="1:11" ht="13.5" x14ac:dyDescent="0.25">
      <c r="A1494" s="3">
        <f>TITRES_STAT!B1497</f>
        <v>44491</v>
      </c>
      <c r="B1494" s="6">
        <f>TITRES_STAT!D1497</f>
        <v>1.9</v>
      </c>
      <c r="C1494" s="2">
        <f t="shared" si="181"/>
        <v>-3.0000000000000027E-2</v>
      </c>
      <c r="D1494" s="2">
        <f t="shared" si="182"/>
        <v>1.9880000000000002</v>
      </c>
      <c r="E1494" s="2">
        <f t="shared" si="184"/>
        <v>2.1139999999999999</v>
      </c>
      <c r="F1494" s="2">
        <f t="shared" si="185"/>
        <v>2.2530000000000001</v>
      </c>
      <c r="G1494" s="2">
        <f t="shared" si="179"/>
        <v>2.4129499999999995</v>
      </c>
      <c r="H1494" s="2">
        <f t="shared" si="183"/>
        <v>2.1346909999999997</v>
      </c>
      <c r="I1494" s="2">
        <f t="array" ref="I1494">SUMPRODUCT(B1478:B1497, (ROW(B1478:B1497)-ROW(B1478)+1)) / (20*21/2)</f>
        <v>2.0749014285714287</v>
      </c>
      <c r="J1494" s="2">
        <f t="shared" si="186"/>
        <v>2.2024311878380041</v>
      </c>
      <c r="K1494" s="2">
        <f t="shared" si="180"/>
        <v>2.2960899471277969</v>
      </c>
    </row>
    <row r="1495" spans="1:11" ht="13.5" x14ac:dyDescent="0.25">
      <c r="A1495" s="3">
        <f>TITRES_STAT!B1498</f>
        <v>44494</v>
      </c>
      <c r="B1495" s="6">
        <f>TITRES_STAT!D1498</f>
        <v>1.91</v>
      </c>
      <c r="C1495" s="2">
        <f t="shared" si="181"/>
        <v>1.0000000000000009E-2</v>
      </c>
      <c r="D1495" s="2">
        <f t="shared" si="182"/>
        <v>1.95</v>
      </c>
      <c r="E1495" s="2">
        <f t="shared" si="184"/>
        <v>2.085</v>
      </c>
      <c r="F1495" s="2">
        <f t="shared" si="185"/>
        <v>2.2276049999999996</v>
      </c>
      <c r="G1495" s="2">
        <f t="shared" si="179"/>
        <v>2.4060999999999995</v>
      </c>
      <c r="H1495" s="2">
        <f t="shared" si="183"/>
        <v>2.1334404999999999</v>
      </c>
      <c r="I1495" s="2">
        <f t="array" ref="I1495">SUMPRODUCT(B1479:B1498, (ROW(B1479:B1498)-ROW(B1479)+1)) / (20*21/2)</f>
        <v>2.0482409523809522</v>
      </c>
      <c r="J1495" s="2">
        <f t="shared" si="186"/>
        <v>2.174580598520099</v>
      </c>
      <c r="K1495" s="2">
        <f t="shared" si="180"/>
        <v>2.2809491648874909</v>
      </c>
    </row>
    <row r="1496" spans="1:11" ht="13.5" x14ac:dyDescent="0.25">
      <c r="A1496" s="3">
        <f>TITRES_STAT!B1499</f>
        <v>44495</v>
      </c>
      <c r="B1496" s="6">
        <f>TITRES_STAT!D1499</f>
        <v>1.9</v>
      </c>
      <c r="C1496" s="2">
        <f t="shared" si="181"/>
        <v>-1.0000000000000009E-2</v>
      </c>
      <c r="D1496" s="2">
        <f t="shared" si="182"/>
        <v>1.92</v>
      </c>
      <c r="E1496" s="2">
        <f t="shared" si="184"/>
        <v>2.052</v>
      </c>
      <c r="F1496" s="2">
        <f t="shared" si="185"/>
        <v>2.2046299999999994</v>
      </c>
      <c r="G1496" s="2">
        <f t="shared" si="179"/>
        <v>2.3984659999999995</v>
      </c>
      <c r="H1496" s="2">
        <f t="shared" si="183"/>
        <v>2.1321399999999993</v>
      </c>
      <c r="I1496" s="2">
        <f t="array" ref="I1496">SUMPRODUCT(B1480:B1499, (ROW(B1480:B1499)-ROW(B1480)+1)) / (20*21/2)</f>
        <v>2.0295990476190475</v>
      </c>
      <c r="J1496" s="2">
        <f t="shared" si="186"/>
        <v>2.1484300653277084</v>
      </c>
      <c r="K1496" s="2">
        <f t="shared" si="180"/>
        <v>2.2660099819507269</v>
      </c>
    </row>
    <row r="1497" spans="1:11" ht="13.5" x14ac:dyDescent="0.25">
      <c r="A1497" s="3">
        <f>TITRES_STAT!B1500</f>
        <v>44496</v>
      </c>
      <c r="B1497" s="6">
        <f>TITRES_STAT!D1500</f>
        <v>1.89</v>
      </c>
      <c r="C1497" s="2">
        <f t="shared" si="181"/>
        <v>-1.0000000000000009E-2</v>
      </c>
      <c r="D1497" s="2">
        <f t="shared" si="182"/>
        <v>1.9060000000000001</v>
      </c>
      <c r="E1497" s="2">
        <f t="shared" si="184"/>
        <v>2.0139999999999998</v>
      </c>
      <c r="F1497" s="2">
        <f t="shared" si="185"/>
        <v>2.1799349999999995</v>
      </c>
      <c r="G1497" s="2">
        <f t="shared" si="179"/>
        <v>2.3900479999999997</v>
      </c>
      <c r="H1497" s="2">
        <f t="shared" si="183"/>
        <v>2.1307894999999997</v>
      </c>
      <c r="I1497" s="2">
        <f t="array" ref="I1497">SUMPRODUCT(B1481:B1500, (ROW(B1481:B1500)-ROW(B1481)+1)) / (20*21/2)</f>
        <v>2.0133000000000001</v>
      </c>
      <c r="J1497" s="2">
        <f t="shared" si="186"/>
        <v>2.1238176781536411</v>
      </c>
      <c r="K1497" s="2">
        <f t="shared" si="180"/>
        <v>2.2512644924624632</v>
      </c>
    </row>
    <row r="1498" spans="1:11" ht="13.5" x14ac:dyDescent="0.25">
      <c r="A1498" s="3">
        <f>TITRES_STAT!B1501</f>
        <v>44497</v>
      </c>
      <c r="B1498" s="6">
        <f>TITRES_STAT!D1501</f>
        <v>1.9</v>
      </c>
      <c r="C1498" s="2">
        <f t="shared" si="181"/>
        <v>1.0000000000000009E-2</v>
      </c>
      <c r="D1498" s="2">
        <f t="shared" si="182"/>
        <v>1.8999999999999997</v>
      </c>
      <c r="E1498" s="2">
        <f t="shared" si="184"/>
        <v>1.9739999999999998</v>
      </c>
      <c r="F1498" s="2">
        <f t="shared" si="185"/>
        <v>2.1557399999999998</v>
      </c>
      <c r="G1498" s="2">
        <f t="shared" si="179"/>
        <v>2.3792039999999997</v>
      </c>
      <c r="H1498" s="2">
        <f t="shared" si="183"/>
        <v>2.1295619999999995</v>
      </c>
      <c r="I1498" s="2">
        <f t="array" ref="I1498">SUMPRODUCT(B1482:B1501, (ROW(B1482:B1501)-ROW(B1482)+1)) / (20*21/2)</f>
        <v>2.0074285714285716</v>
      </c>
      <c r="J1498" s="2">
        <f t="shared" si="186"/>
        <v>2.1025017088056752</v>
      </c>
      <c r="K1498" s="2">
        <f t="shared" si="180"/>
        <v>2.2374894143266806</v>
      </c>
    </row>
    <row r="1499" spans="1:11" ht="13.5" x14ac:dyDescent="0.25">
      <c r="A1499" s="3">
        <f>TITRES_STAT!B1502</f>
        <v>44498</v>
      </c>
      <c r="B1499" s="6">
        <f>TITRES_STAT!D1502</f>
        <v>1.96</v>
      </c>
      <c r="C1499" s="2">
        <f t="shared" si="181"/>
        <v>6.0000000000000053E-2</v>
      </c>
      <c r="D1499" s="2">
        <f t="shared" si="182"/>
        <v>1.9119999999999997</v>
      </c>
      <c r="E1499" s="2">
        <f t="shared" si="184"/>
        <v>1.9500000000000004</v>
      </c>
      <c r="F1499" s="2">
        <f t="shared" si="185"/>
        <v>2.1311399999999998</v>
      </c>
      <c r="G1499" s="2">
        <f t="shared" si="179"/>
        <v>2.3668359999999997</v>
      </c>
      <c r="H1499" s="2">
        <f t="shared" si="183"/>
        <v>2.1286589999999994</v>
      </c>
      <c r="I1499" s="2">
        <f t="array" ref="I1499">SUMPRODUCT(B1483:B1502, (ROW(B1483:B1502)-ROW(B1483)+1)) / (20*21/2)</f>
        <v>2.0013809523809516</v>
      </c>
      <c r="J1499" s="2">
        <f t="shared" si="186"/>
        <v>2.088930117490849</v>
      </c>
      <c r="K1499" s="2">
        <f t="shared" si="180"/>
        <v>2.2266074765099479</v>
      </c>
    </row>
    <row r="1500" spans="1:11" ht="13.5" x14ac:dyDescent="0.25">
      <c r="A1500" s="3">
        <f>TITRES_STAT!B1503</f>
        <v>44501</v>
      </c>
      <c r="B1500" s="6">
        <f>TITRES_STAT!D1503</f>
        <v>1.96</v>
      </c>
      <c r="C1500" s="2">
        <f t="shared" si="181"/>
        <v>0</v>
      </c>
      <c r="D1500" s="2">
        <f t="shared" si="182"/>
        <v>1.9219999999999999</v>
      </c>
      <c r="E1500" s="2">
        <f t="shared" si="184"/>
        <v>1.9360000000000004</v>
      </c>
      <c r="F1500" s="2">
        <f t="shared" si="185"/>
        <v>2.11165</v>
      </c>
      <c r="G1500" s="2">
        <f t="shared" si="179"/>
        <v>2.3525199999999997</v>
      </c>
      <c r="H1500" s="2">
        <f t="shared" si="183"/>
        <v>2.127658499999999</v>
      </c>
      <c r="I1500" s="2">
        <f t="array" ref="I1500">SUMPRODUCT(B1484:B1503, (ROW(B1484:B1503)-ROW(B1484)+1)) / (20*21/2)</f>
        <v>1.9982857142857142</v>
      </c>
      <c r="J1500" s="2">
        <f t="shared" si="186"/>
        <v>2.0766510586821969</v>
      </c>
      <c r="K1500" s="2">
        <f t="shared" si="180"/>
        <v>2.216152281352695</v>
      </c>
    </row>
    <row r="1501" spans="1:11" ht="13.5" x14ac:dyDescent="0.25">
      <c r="A1501" s="3">
        <f>TITRES_STAT!B1504</f>
        <v>44502</v>
      </c>
      <c r="B1501" s="6">
        <f>TITRES_STAT!D1504</f>
        <v>2.0499999999999998</v>
      </c>
      <c r="C1501" s="2">
        <f t="shared" si="181"/>
        <v>8.9999999999999858E-2</v>
      </c>
      <c r="D1501" s="2">
        <f t="shared" si="182"/>
        <v>1.952</v>
      </c>
      <c r="E1501" s="2">
        <f t="shared" si="184"/>
        <v>1.9360000000000004</v>
      </c>
      <c r="F1501" s="2">
        <f t="shared" si="185"/>
        <v>2.0934999999999997</v>
      </c>
      <c r="G1501" s="2">
        <f t="shared" si="179"/>
        <v>2.3377679999999996</v>
      </c>
      <c r="H1501" s="2">
        <f t="shared" si="183"/>
        <v>2.1272054999999988</v>
      </c>
      <c r="I1501" s="2">
        <f t="array" ref="I1501">SUMPRODUCT(B1485:B1504, (ROW(B1485:B1504)-ROW(B1485)+1)) / (20*21/2)</f>
        <v>1.9931428571428571</v>
      </c>
      <c r="J1501" s="2">
        <f t="shared" si="186"/>
        <v>2.074112862617226</v>
      </c>
      <c r="K1501" s="2">
        <f t="shared" si="180"/>
        <v>2.209636505613374</v>
      </c>
    </row>
    <row r="1502" spans="1:11" ht="13.5" x14ac:dyDescent="0.25">
      <c r="A1502" s="3">
        <f>TITRES_STAT!B1505</f>
        <v>44503</v>
      </c>
      <c r="B1502" s="6">
        <f>TITRES_STAT!D1505</f>
        <v>2.0299999999999998</v>
      </c>
      <c r="C1502" s="2">
        <f t="shared" si="181"/>
        <v>-2.0000000000000018E-2</v>
      </c>
      <c r="D1502" s="2">
        <f t="shared" si="182"/>
        <v>1.98</v>
      </c>
      <c r="E1502" s="2">
        <f t="shared" si="184"/>
        <v>1.9430000000000003</v>
      </c>
      <c r="F1502" s="2">
        <f t="shared" si="185"/>
        <v>2.0725000000000002</v>
      </c>
      <c r="G1502" s="2">
        <f t="shared" si="179"/>
        <v>2.3248519999999995</v>
      </c>
      <c r="H1502" s="2">
        <f t="shared" si="183"/>
        <v>2.1265064999999987</v>
      </c>
      <c r="I1502" s="2">
        <f t="array" ref="I1502">SUMPRODUCT(B1486:B1505, (ROW(B1486:B1505)-ROW(B1486)+1)) / (20*21/2)</f>
        <v>1.9865714285714284</v>
      </c>
      <c r="J1502" s="2">
        <f t="shared" si="186"/>
        <v>2.0699116376060616</v>
      </c>
      <c r="K1502" s="2">
        <f t="shared" si="180"/>
        <v>2.2025919367657907</v>
      </c>
    </row>
    <row r="1503" spans="1:11" ht="13.5" x14ac:dyDescent="0.25">
      <c r="A1503" s="3">
        <f>TITRES_STAT!B1506</f>
        <v>44504</v>
      </c>
      <c r="B1503" s="6">
        <f>TITRES_STAT!D1506</f>
        <v>2.04</v>
      </c>
      <c r="C1503" s="2">
        <f t="shared" si="181"/>
        <v>1.0000000000000231E-2</v>
      </c>
      <c r="D1503" s="2">
        <f t="shared" si="182"/>
        <v>2.008</v>
      </c>
      <c r="E1503" s="2">
        <f t="shared" si="184"/>
        <v>1.954</v>
      </c>
      <c r="F1503" s="2">
        <f t="shared" si="185"/>
        <v>2.0539999999999994</v>
      </c>
      <c r="G1503" s="2">
        <f t="shared" si="179"/>
        <v>2.3141799999999999</v>
      </c>
      <c r="H1503" s="2">
        <f t="shared" si="183"/>
        <v>2.1260034999999986</v>
      </c>
      <c r="I1503" s="2">
        <f t="array" ref="I1503">SUMPRODUCT(B1487:B1506, (ROW(B1487:B1506)-ROW(B1487)+1)) / (20*21/2)</f>
        <v>1.9820476190476191</v>
      </c>
      <c r="J1503" s="2">
        <f t="shared" si="186"/>
        <v>2.0670629102150082</v>
      </c>
      <c r="K1503" s="2">
        <f t="shared" si="180"/>
        <v>2.1962157823828186</v>
      </c>
    </row>
    <row r="1504" spans="1:11" ht="13.5" x14ac:dyDescent="0.25">
      <c r="A1504" s="3">
        <f>TITRES_STAT!B1507</f>
        <v>44505</v>
      </c>
      <c r="B1504" s="6">
        <f>TITRES_STAT!D1507</f>
        <v>2</v>
      </c>
      <c r="C1504" s="2">
        <f t="shared" si="181"/>
        <v>-4.0000000000000036E-2</v>
      </c>
      <c r="D1504" s="2">
        <f t="shared" si="182"/>
        <v>2.0159999999999996</v>
      </c>
      <c r="E1504" s="2">
        <f t="shared" si="184"/>
        <v>1.964</v>
      </c>
      <c r="F1504" s="2">
        <f t="shared" si="185"/>
        <v>2.0389999999999997</v>
      </c>
      <c r="G1504" s="2">
        <f t="shared" si="179"/>
        <v>2.2996919999999998</v>
      </c>
      <c r="H1504" s="2">
        <f t="shared" si="183"/>
        <v>2.1253004999999989</v>
      </c>
      <c r="I1504" s="2">
        <f t="array" ref="I1504">SUMPRODUCT(B1488:B1507, (ROW(B1488:B1507)-ROW(B1488)+1)) / (20*21/2)</f>
        <v>1.9825238095238091</v>
      </c>
      <c r="J1504" s="2">
        <f t="shared" si="186"/>
        <v>2.0606759663850074</v>
      </c>
      <c r="K1504" s="2">
        <f t="shared" si="180"/>
        <v>2.1885210458187867</v>
      </c>
    </row>
    <row r="1505" spans="1:11" ht="13.5" x14ac:dyDescent="0.25">
      <c r="A1505" s="3">
        <f>TITRES_STAT!B1508</f>
        <v>44508</v>
      </c>
      <c r="B1505" s="6">
        <f>TITRES_STAT!D1508</f>
        <v>1.97</v>
      </c>
      <c r="C1505" s="2">
        <f t="shared" si="181"/>
        <v>-3.0000000000000027E-2</v>
      </c>
      <c r="D1505" s="2">
        <f t="shared" si="182"/>
        <v>2.0180000000000002</v>
      </c>
      <c r="E1505" s="2">
        <f t="shared" si="184"/>
        <v>1.97</v>
      </c>
      <c r="F1505" s="2">
        <f t="shared" si="185"/>
        <v>2.0274999999999999</v>
      </c>
      <c r="G1505" s="2">
        <f t="shared" si="179"/>
        <v>2.2843119999999995</v>
      </c>
      <c r="H1505" s="2">
        <f t="shared" si="183"/>
        <v>2.1243989999999995</v>
      </c>
      <c r="I1505" s="2">
        <f t="array" ref="I1505">SUMPRODUCT(B1489:B1508, (ROW(B1489:B1508)-ROW(B1489)+1)) / (20*21/2)</f>
        <v>1.9794285714285711</v>
      </c>
      <c r="J1505" s="2">
        <f t="shared" si="186"/>
        <v>2.0520401600626257</v>
      </c>
      <c r="K1505" s="2">
        <f t="shared" si="180"/>
        <v>2.1799515930415794</v>
      </c>
    </row>
    <row r="1506" spans="1:11" ht="13.5" x14ac:dyDescent="0.25">
      <c r="A1506" s="3">
        <f>TITRES_STAT!B1509</f>
        <v>44509</v>
      </c>
      <c r="B1506" s="6">
        <f>TITRES_STAT!D1509</f>
        <v>1.98</v>
      </c>
      <c r="C1506" s="2">
        <f t="shared" si="181"/>
        <v>1.0000000000000009E-2</v>
      </c>
      <c r="D1506" s="2">
        <f t="shared" si="182"/>
        <v>2.0040000000000004</v>
      </c>
      <c r="E1506" s="2">
        <f t="shared" si="184"/>
        <v>1.9779999999999998</v>
      </c>
      <c r="F1506" s="2">
        <f t="shared" si="185"/>
        <v>2.0149999999999997</v>
      </c>
      <c r="G1506" s="2">
        <f t="shared" si="179"/>
        <v>2.2695219999999994</v>
      </c>
      <c r="H1506" s="2">
        <f t="shared" si="183"/>
        <v>2.1233769999999992</v>
      </c>
      <c r="I1506" s="2">
        <f t="array" ref="I1506">SUMPRODUCT(B1490:B1509, (ROW(B1490:B1509)-ROW(B1490)+1)) / (20*21/2)</f>
        <v>1.9807619047619047</v>
      </c>
      <c r="J1506" s="2">
        <f t="shared" si="186"/>
        <v>2.0451791924376135</v>
      </c>
      <c r="K1506" s="2">
        <f t="shared" si="180"/>
        <v>2.1721103540987725</v>
      </c>
    </row>
    <row r="1507" spans="1:11" ht="13.5" x14ac:dyDescent="0.25">
      <c r="A1507" s="3">
        <f>TITRES_STAT!B1510</f>
        <v>44510</v>
      </c>
      <c r="B1507" s="6">
        <f>TITRES_STAT!D1510</f>
        <v>2.02</v>
      </c>
      <c r="C1507" s="2">
        <f t="shared" si="181"/>
        <v>4.0000000000000036E-2</v>
      </c>
      <c r="D1507" s="2">
        <f t="shared" si="182"/>
        <v>2.0019999999999998</v>
      </c>
      <c r="E1507" s="2">
        <f t="shared" si="184"/>
        <v>1.9910000000000001</v>
      </c>
      <c r="F1507" s="2">
        <f t="shared" si="185"/>
        <v>2.0024999999999999</v>
      </c>
      <c r="G1507" s="2">
        <f t="shared" si="179"/>
        <v>2.2558239999999996</v>
      </c>
      <c r="H1507" s="2">
        <f t="shared" si="183"/>
        <v>2.1227739999999993</v>
      </c>
      <c r="I1507" s="2">
        <f t="array" ref="I1507">SUMPRODUCT(B1491:B1510, (ROW(B1491:B1510)-ROW(B1491)+1)) / (20*21/2)</f>
        <v>1.9811428571428573</v>
      </c>
      <c r="J1507" s="2">
        <f t="shared" si="186"/>
        <v>2.042781174110222</v>
      </c>
      <c r="K1507" s="2">
        <f t="shared" si="180"/>
        <v>2.1661452421733305</v>
      </c>
    </row>
    <row r="1508" spans="1:11" ht="13.5" x14ac:dyDescent="0.25">
      <c r="A1508" s="3">
        <f>TITRES_STAT!B1511</f>
        <v>44511</v>
      </c>
      <c r="B1508" s="6">
        <f>TITRES_STAT!D1511</f>
        <v>1.97</v>
      </c>
      <c r="C1508" s="2">
        <f t="shared" si="181"/>
        <v>-5.0000000000000044E-2</v>
      </c>
      <c r="D1508" s="2">
        <f t="shared" si="182"/>
        <v>1.988</v>
      </c>
      <c r="E1508" s="2">
        <f t="shared" si="184"/>
        <v>1.998</v>
      </c>
      <c r="F1508" s="2">
        <f t="shared" si="185"/>
        <v>1.986</v>
      </c>
      <c r="G1508" s="2">
        <f t="shared" si="179"/>
        <v>2.2423899999999999</v>
      </c>
      <c r="H1508" s="2">
        <f t="shared" si="183"/>
        <v>2.1219209999999991</v>
      </c>
      <c r="I1508" s="2">
        <f t="array" ref="I1508">SUMPRODUCT(B1492:B1511, (ROW(B1492:B1511)-ROW(B1492)+1)) / (20*21/2)</f>
        <v>1.9830476190476189</v>
      </c>
      <c r="J1508" s="2">
        <f t="shared" si="186"/>
        <v>2.0358496337187724</v>
      </c>
      <c r="K1508" s="2">
        <f t="shared" si="180"/>
        <v>2.1584532718920233</v>
      </c>
    </row>
    <row r="1509" spans="1:11" ht="13.5" x14ac:dyDescent="0.25">
      <c r="A1509" s="3">
        <f>TITRES_STAT!B1512</f>
        <v>44512</v>
      </c>
      <c r="B1509" s="6">
        <f>TITRES_STAT!D1512</f>
        <v>2</v>
      </c>
      <c r="C1509" s="2">
        <f t="shared" si="181"/>
        <v>3.0000000000000027E-2</v>
      </c>
      <c r="D1509" s="2">
        <f t="shared" si="182"/>
        <v>1.9880000000000002</v>
      </c>
      <c r="E1509" s="2">
        <f t="shared" si="184"/>
        <v>2.0019999999999998</v>
      </c>
      <c r="F1509" s="2">
        <f t="shared" si="185"/>
        <v>1.9760000000000002</v>
      </c>
      <c r="G1509" s="2">
        <f t="shared" si="179"/>
        <v>2.2304319999999995</v>
      </c>
      <c r="H1509" s="2">
        <f t="shared" si="183"/>
        <v>2.1212424999999993</v>
      </c>
      <c r="I1509" s="2">
        <f t="array" ref="I1509">SUMPRODUCT(B1493:B1512, (ROW(B1493:B1512)-ROW(B1493)+1)) / (20*21/2)</f>
        <v>1.9842857142857144</v>
      </c>
      <c r="J1509" s="2">
        <f t="shared" si="186"/>
        <v>2.032435382888413</v>
      </c>
      <c r="K1509" s="2">
        <f t="shared" si="180"/>
        <v>2.1522394180923365</v>
      </c>
    </row>
    <row r="1510" spans="1:11" ht="13.5" x14ac:dyDescent="0.25">
      <c r="A1510" s="3">
        <f>TITRES_STAT!B1513</f>
        <v>44515</v>
      </c>
      <c r="B1510" s="6">
        <f>TITRES_STAT!D1513</f>
        <v>1.98</v>
      </c>
      <c r="C1510" s="2">
        <f t="shared" si="181"/>
        <v>-2.0000000000000018E-2</v>
      </c>
      <c r="D1510" s="2">
        <f t="shared" si="182"/>
        <v>1.9899999999999998</v>
      </c>
      <c r="E1510" s="2">
        <f t="shared" si="184"/>
        <v>2.0040000000000004</v>
      </c>
      <c r="F1510" s="2">
        <f t="shared" si="185"/>
        <v>1.97</v>
      </c>
      <c r="G1510" s="2">
        <f t="shared" si="179"/>
        <v>2.2204079999999995</v>
      </c>
      <c r="H1510" s="2">
        <f t="shared" si="183"/>
        <v>2.1204879999999995</v>
      </c>
      <c r="I1510" s="2">
        <f t="array" ref="I1510">SUMPRODUCT(B1494:B1513, (ROW(B1494:B1513)-ROW(B1494)+1)) / (20*21/2)</f>
        <v>1.9816190476190476</v>
      </c>
      <c r="J1510" s="2">
        <f t="shared" si="186"/>
        <v>2.0274415368990404</v>
      </c>
      <c r="K1510" s="2">
        <f t="shared" si="180"/>
        <v>2.1454849311083235</v>
      </c>
    </row>
    <row r="1511" spans="1:11" ht="13.5" x14ac:dyDescent="0.25">
      <c r="A1511" s="3">
        <f>TITRES_STAT!B1514</f>
        <v>44516</v>
      </c>
      <c r="B1511" s="6">
        <f>TITRES_STAT!D1514</f>
        <v>1.99</v>
      </c>
      <c r="C1511" s="2">
        <f t="shared" si="181"/>
        <v>1.0000000000000009E-2</v>
      </c>
      <c r="D1511" s="2">
        <f t="shared" si="182"/>
        <v>1.9920000000000002</v>
      </c>
      <c r="E1511" s="2">
        <f t="shared" si="184"/>
        <v>1.998</v>
      </c>
      <c r="F1511" s="2">
        <f t="shared" si="185"/>
        <v>1.9670000000000001</v>
      </c>
      <c r="G1511" s="2">
        <f t="shared" si="179"/>
        <v>2.2106819999999998</v>
      </c>
      <c r="H1511" s="2">
        <f t="shared" si="183"/>
        <v>2.1197349999999995</v>
      </c>
      <c r="I1511" s="2">
        <f t="array" ref="I1511">SUMPRODUCT(B1495:B1514, (ROW(B1495:B1514)-ROW(B1495)+1)) / (20*21/2)</f>
        <v>1.9808095238095236</v>
      </c>
      <c r="J1511" s="2">
        <f t="shared" si="186"/>
        <v>2.0238756762419889</v>
      </c>
      <c r="K1511" s="2">
        <f t="shared" si="180"/>
        <v>2.1393874828295658</v>
      </c>
    </row>
    <row r="1512" spans="1:11" ht="13.5" x14ac:dyDescent="0.25">
      <c r="A1512" s="3">
        <f>TITRES_STAT!B1515</f>
        <v>44517</v>
      </c>
      <c r="B1512" s="6">
        <f>TITRES_STAT!D1515</f>
        <v>1.98</v>
      </c>
      <c r="C1512" s="2">
        <f t="shared" si="181"/>
        <v>-1.0000000000000009E-2</v>
      </c>
      <c r="D1512" s="2">
        <f t="shared" si="182"/>
        <v>1.984</v>
      </c>
      <c r="E1512" s="2">
        <f t="shared" si="184"/>
        <v>1.9929999999999999</v>
      </c>
      <c r="F1512" s="2">
        <f t="shared" si="185"/>
        <v>1.9679999999999995</v>
      </c>
      <c r="G1512" s="2">
        <f t="shared" si="179"/>
        <v>2.20173</v>
      </c>
      <c r="H1512" s="2">
        <f t="shared" si="183"/>
        <v>2.118883499999999</v>
      </c>
      <c r="I1512" s="2">
        <f t="array" ref="I1512">SUMPRODUCT(B1496:B1515, (ROW(B1496:B1515)-ROW(B1496)+1)) / (20*21/2)</f>
        <v>1.9816190476190478</v>
      </c>
      <c r="J1512" s="2">
        <f t="shared" si="186"/>
        <v>2.0196970404094183</v>
      </c>
      <c r="K1512" s="2">
        <f t="shared" si="180"/>
        <v>2.1331369933068376</v>
      </c>
    </row>
    <row r="1513" spans="1:11" ht="13.5" x14ac:dyDescent="0.25">
      <c r="A1513" s="3">
        <f>TITRES_STAT!B1516</f>
        <v>44518</v>
      </c>
      <c r="B1513" s="6">
        <f>TITRES_STAT!D1516</f>
        <v>1.94</v>
      </c>
      <c r="C1513" s="2">
        <f t="shared" si="181"/>
        <v>-4.0000000000000036E-2</v>
      </c>
      <c r="D1513" s="2">
        <f t="shared" si="182"/>
        <v>1.9779999999999998</v>
      </c>
      <c r="E1513" s="2">
        <f t="shared" si="184"/>
        <v>1.9830000000000001</v>
      </c>
      <c r="F1513" s="2">
        <f t="shared" si="185"/>
        <v>1.9684999999999995</v>
      </c>
      <c r="G1513" s="2">
        <f t="shared" si="179"/>
        <v>2.1918799999999998</v>
      </c>
      <c r="H1513" s="2">
        <f t="shared" si="183"/>
        <v>2.1181239999999995</v>
      </c>
      <c r="I1513" s="2">
        <f t="array" ref="I1513">SUMPRODUCT(B1497:B1516, (ROW(B1497:B1516)-ROW(B1497)+1)) / (20*21/2)</f>
        <v>1.9792380952380952</v>
      </c>
      <c r="J1513" s="2">
        <f t="shared" si="186"/>
        <v>2.0121068460847118</v>
      </c>
      <c r="K1513" s="2">
        <f t="shared" si="180"/>
        <v>2.1255629935693148</v>
      </c>
    </row>
    <row r="1514" spans="1:11" ht="13.5" x14ac:dyDescent="0.25">
      <c r="A1514" s="3">
        <f>TITRES_STAT!B1517</f>
        <v>44519</v>
      </c>
      <c r="B1514" s="6">
        <f>TITRES_STAT!D1517</f>
        <v>1.96</v>
      </c>
      <c r="C1514" s="2">
        <f t="shared" si="181"/>
        <v>2.0000000000000018E-2</v>
      </c>
      <c r="D1514" s="2">
        <f t="shared" si="182"/>
        <v>1.9699999999999995</v>
      </c>
      <c r="E1514" s="2">
        <f t="shared" si="184"/>
        <v>1.9790000000000003</v>
      </c>
      <c r="F1514" s="2">
        <f t="shared" si="185"/>
        <v>1.9714999999999996</v>
      </c>
      <c r="G1514" s="2">
        <f t="shared" si="179"/>
        <v>2.182528</v>
      </c>
      <c r="H1514" s="2">
        <f t="shared" si="183"/>
        <v>2.1174154999999995</v>
      </c>
      <c r="I1514" s="2">
        <f t="array" ref="I1514">SUMPRODUCT(B1498:B1517, (ROW(B1498:B1517)-ROW(B1498)+1)) / (20*21/2)</f>
        <v>1.9775714285714288</v>
      </c>
      <c r="J1514" s="2">
        <f t="shared" si="186"/>
        <v>2.0071442893147391</v>
      </c>
      <c r="K1514" s="2">
        <f t="shared" si="180"/>
        <v>2.1190703271548319</v>
      </c>
    </row>
    <row r="1515" spans="1:11" ht="13.5" x14ac:dyDescent="0.25">
      <c r="A1515" s="3">
        <f>TITRES_STAT!B1518</f>
        <v>44522</v>
      </c>
      <c r="B1515" s="6">
        <f>TITRES_STAT!D1518</f>
        <v>1.98</v>
      </c>
      <c r="C1515" s="2">
        <f t="shared" si="181"/>
        <v>2.0000000000000018E-2</v>
      </c>
      <c r="D1515" s="2">
        <f t="shared" si="182"/>
        <v>1.97</v>
      </c>
      <c r="E1515" s="2">
        <f t="shared" si="184"/>
        <v>1.98</v>
      </c>
      <c r="F1515" s="2">
        <f t="shared" si="185"/>
        <v>1.9749999999999996</v>
      </c>
      <c r="G1515" s="2">
        <f t="shared" si="179"/>
        <v>2.1707540000000005</v>
      </c>
      <c r="H1515" s="2">
        <f t="shared" si="183"/>
        <v>2.1166369999999994</v>
      </c>
      <c r="I1515" s="2">
        <f t="array" ref="I1515">SUMPRODUCT(B1499:B1518, (ROW(B1499:B1518)-ROW(B1499)+1)) / (20*21/2)</f>
        <v>1.9765238095238098</v>
      </c>
      <c r="J1515" s="2">
        <f t="shared" si="186"/>
        <v>2.0045591189038117</v>
      </c>
      <c r="K1515" s="2">
        <f t="shared" si="180"/>
        <v>2.1136165888350344</v>
      </c>
    </row>
    <row r="1516" spans="1:11" ht="13.5" x14ac:dyDescent="0.25">
      <c r="A1516" s="3">
        <f>TITRES_STAT!B1519</f>
        <v>44523</v>
      </c>
      <c r="B1516" s="6">
        <f>TITRES_STAT!D1519</f>
        <v>1.95</v>
      </c>
      <c r="C1516" s="2">
        <f t="shared" si="181"/>
        <v>-3.0000000000000027E-2</v>
      </c>
      <c r="D1516" s="2">
        <f t="shared" si="182"/>
        <v>1.9619999999999997</v>
      </c>
      <c r="E1516" s="2">
        <f t="shared" si="184"/>
        <v>1.9769999999999999</v>
      </c>
      <c r="F1516" s="2">
        <f t="shared" si="185"/>
        <v>1.9774999999999998</v>
      </c>
      <c r="G1516" s="2">
        <f t="shared" si="179"/>
        <v>2.1586720000000001</v>
      </c>
      <c r="H1516" s="2">
        <f t="shared" si="183"/>
        <v>2.1161704999999991</v>
      </c>
      <c r="I1516" s="2">
        <f t="array" ref="I1516">SUMPRODUCT(B1500:B1519, (ROW(B1500:B1519)-ROW(B1500)+1)) / (20*21/2)</f>
        <v>1.9751428571428566</v>
      </c>
      <c r="J1516" s="2">
        <f t="shared" si="186"/>
        <v>1.999363012341544</v>
      </c>
      <c r="K1516" s="2">
        <f t="shared" si="180"/>
        <v>2.1072002520179747</v>
      </c>
    </row>
    <row r="1517" spans="1:11" ht="13.5" x14ac:dyDescent="0.25">
      <c r="A1517" s="3">
        <f>TITRES_STAT!B1520</f>
        <v>44524</v>
      </c>
      <c r="B1517" s="6">
        <f>TITRES_STAT!D1520</f>
        <v>1.96</v>
      </c>
      <c r="C1517" s="2">
        <f t="shared" si="181"/>
        <v>1.0000000000000009E-2</v>
      </c>
      <c r="D1517" s="2">
        <f t="shared" si="182"/>
        <v>1.9579999999999997</v>
      </c>
      <c r="E1517" s="2">
        <f t="shared" si="184"/>
        <v>1.9710000000000001</v>
      </c>
      <c r="F1517" s="2">
        <f t="shared" si="185"/>
        <v>1.9809999999999999</v>
      </c>
      <c r="G1517" s="2">
        <f t="shared" si="179"/>
        <v>2.1468859999999999</v>
      </c>
      <c r="H1517" s="2">
        <f t="shared" si="183"/>
        <v>2.115607999999999</v>
      </c>
      <c r="I1517" s="2">
        <f t="array" ref="I1517">SUMPRODUCT(B1501:B1520, (ROW(B1501:B1520)-ROW(B1501)+1)) / (20*21/2)</f>
        <v>1.9727619047619047</v>
      </c>
      <c r="J1517" s="2">
        <f t="shared" si="186"/>
        <v>1.9956141540233019</v>
      </c>
      <c r="K1517" s="2">
        <f t="shared" si="180"/>
        <v>2.1014276931153089</v>
      </c>
    </row>
    <row r="1518" spans="1:11" ht="13.5" x14ac:dyDescent="0.25">
      <c r="A1518" s="3">
        <f>TITRES_STAT!B1521</f>
        <v>44525</v>
      </c>
      <c r="B1518" s="6">
        <f>TITRES_STAT!D1521</f>
        <v>1.97</v>
      </c>
      <c r="C1518" s="2">
        <f t="shared" si="181"/>
        <v>1.0000000000000009E-2</v>
      </c>
      <c r="D1518" s="2">
        <f t="shared" si="182"/>
        <v>1.964</v>
      </c>
      <c r="E1518" s="2">
        <f t="shared" si="184"/>
        <v>1.9709999999999996</v>
      </c>
      <c r="F1518" s="2">
        <f t="shared" si="185"/>
        <v>1.9845000000000002</v>
      </c>
      <c r="G1518" s="2">
        <f t="shared" si="179"/>
        <v>2.1367599999999998</v>
      </c>
      <c r="H1518" s="2">
        <f t="shared" si="183"/>
        <v>2.1151199999999988</v>
      </c>
      <c r="I1518" s="2">
        <f t="array" ref="I1518">SUMPRODUCT(B1502:B1521, (ROW(B1502:B1521)-ROW(B1502)+1)) / (20*21/2)</f>
        <v>1.9694285714285713</v>
      </c>
      <c r="J1518" s="2">
        <f t="shared" si="186"/>
        <v>1.9931747107829874</v>
      </c>
      <c r="K1518" s="2">
        <f t="shared" si="180"/>
        <v>2.0962736659343162</v>
      </c>
    </row>
    <row r="1519" spans="1:11" ht="13.5" x14ac:dyDescent="0.25">
      <c r="A1519" s="3">
        <f>TITRES_STAT!B1522</f>
        <v>44526</v>
      </c>
      <c r="B1519" s="6">
        <f>TITRES_STAT!D1522</f>
        <v>1.97</v>
      </c>
      <c r="C1519" s="2">
        <f t="shared" si="181"/>
        <v>0</v>
      </c>
      <c r="D1519" s="2">
        <f t="shared" si="182"/>
        <v>1.966</v>
      </c>
      <c r="E1519" s="2">
        <f t="shared" si="184"/>
        <v>1.9679999999999995</v>
      </c>
      <c r="F1519" s="2">
        <f t="shared" si="185"/>
        <v>1.9850000000000001</v>
      </c>
      <c r="G1519" s="2">
        <f t="shared" si="179"/>
        <v>2.1276079999999995</v>
      </c>
      <c r="H1519" s="2">
        <f t="shared" si="183"/>
        <v>2.1147534999999991</v>
      </c>
      <c r="I1519" s="2">
        <f t="array" ref="I1519">SUMPRODUCT(B1503:B1522, (ROW(B1503:B1522)-ROW(B1503)+1)) / (20*21/2)</f>
        <v>1.9675238095238099</v>
      </c>
      <c r="J1519" s="2">
        <f t="shared" si="186"/>
        <v>1.9909675954703219</v>
      </c>
      <c r="K1519" s="2">
        <f t="shared" si="180"/>
        <v>2.0913217574663037</v>
      </c>
    </row>
    <row r="1520" spans="1:11" ht="13.5" x14ac:dyDescent="0.25">
      <c r="A1520" s="3">
        <f>TITRES_STAT!B1523</f>
        <v>44529</v>
      </c>
      <c r="B1520" s="6">
        <f>TITRES_STAT!D1523</f>
        <v>1.96</v>
      </c>
      <c r="C1520" s="2">
        <f t="shared" si="181"/>
        <v>-1.0000000000000009E-2</v>
      </c>
      <c r="D1520" s="2">
        <f t="shared" si="182"/>
        <v>1.9619999999999997</v>
      </c>
      <c r="E1520" s="2">
        <f t="shared" si="184"/>
        <v>1.966</v>
      </c>
      <c r="F1520" s="2">
        <f t="shared" si="185"/>
        <v>1.9850000000000001</v>
      </c>
      <c r="G1520" s="2">
        <f t="shared" si="179"/>
        <v>2.1182559999999997</v>
      </c>
      <c r="H1520" s="2">
        <f t="shared" si="183"/>
        <v>2.114482999999999</v>
      </c>
      <c r="I1520" s="2">
        <f t="array" ref="I1520">SUMPRODUCT(B1504:B1523, (ROW(B1504:B1523)-ROW(B1504)+1)) / (20*21/2)</f>
        <v>1.9621428571428572</v>
      </c>
      <c r="J1520" s="2">
        <f t="shared" si="186"/>
        <v>1.9880183006636245</v>
      </c>
      <c r="K1520" s="2">
        <f t="shared" si="180"/>
        <v>2.0861718846244877</v>
      </c>
    </row>
    <row r="1521" spans="1:11" ht="13.5" x14ac:dyDescent="0.25">
      <c r="A1521" s="3">
        <f>TITRES_STAT!B1524</f>
        <v>44530</v>
      </c>
      <c r="B1521" s="6">
        <f>TITRES_STAT!D1524</f>
        <v>1.95</v>
      </c>
      <c r="C1521" s="2">
        <f t="shared" si="181"/>
        <v>-1.0000000000000009E-2</v>
      </c>
      <c r="D1521" s="2">
        <f t="shared" si="182"/>
        <v>1.9619999999999997</v>
      </c>
      <c r="E1521" s="2">
        <f t="shared" si="184"/>
        <v>1.9620000000000002</v>
      </c>
      <c r="F1521" s="2">
        <f t="shared" si="185"/>
        <v>1.9800000000000004</v>
      </c>
      <c r="G1521" s="2">
        <f t="shared" si="179"/>
        <v>2.109092</v>
      </c>
      <c r="H1521" s="2">
        <f t="shared" si="183"/>
        <v>2.113894999999999</v>
      </c>
      <c r="I1521" s="2">
        <f t="array" ref="I1521">SUMPRODUCT(B1505:B1524, (ROW(B1505:B1524)-ROW(B1505)+1)) / (20*21/2)</f>
        <v>1.9611428571428571</v>
      </c>
      <c r="J1521" s="2">
        <f t="shared" si="186"/>
        <v>1.9843975101242317</v>
      </c>
      <c r="K1521" s="2">
        <f t="shared" si="180"/>
        <v>2.0808318107176453</v>
      </c>
    </row>
    <row r="1522" spans="1:11" ht="13.5" x14ac:dyDescent="0.25">
      <c r="A1522" s="3">
        <f>TITRES_STAT!B1525</f>
        <v>44531</v>
      </c>
      <c r="B1522" s="6">
        <f>TITRES_STAT!D1525</f>
        <v>1.96</v>
      </c>
      <c r="C1522" s="2">
        <f t="shared" si="181"/>
        <v>1.0000000000000009E-2</v>
      </c>
      <c r="D1522" s="2">
        <f t="shared" si="182"/>
        <v>1.9620000000000002</v>
      </c>
      <c r="E1522" s="2">
        <f t="shared" si="184"/>
        <v>1.9600000000000002</v>
      </c>
      <c r="F1522" s="2">
        <f t="shared" si="185"/>
        <v>1.9765000000000004</v>
      </c>
      <c r="G1522" s="2">
        <f t="shared" ref="G1522:G1585" si="187">AVERAGE(B1473:B1522)</f>
        <v>2.1001279999999998</v>
      </c>
      <c r="H1522" s="2">
        <f t="shared" si="183"/>
        <v>2.1131379999999989</v>
      </c>
      <c r="I1522" s="2">
        <f t="array" ref="I1522">SUMPRODUCT(B1506:B1525, (ROW(B1506:B1525)-ROW(B1506)+1)) / (20*21/2)</f>
        <v>1.9603333333333335</v>
      </c>
      <c r="J1522" s="2">
        <f t="shared" si="186"/>
        <v>1.9820739377314478</v>
      </c>
      <c r="K1522" s="2">
        <f t="shared" si="180"/>
        <v>2.0760933083365614</v>
      </c>
    </row>
    <row r="1523" spans="1:11" ht="13.5" x14ac:dyDescent="0.25">
      <c r="A1523" s="3">
        <f>TITRES_STAT!B1526</f>
        <v>44532</v>
      </c>
      <c r="B1523" s="6">
        <f>TITRES_STAT!D1526</f>
        <v>1.92</v>
      </c>
      <c r="C1523" s="2">
        <f t="shared" si="181"/>
        <v>-4.0000000000000036E-2</v>
      </c>
      <c r="D1523" s="2">
        <f t="shared" si="182"/>
        <v>1.952</v>
      </c>
      <c r="E1523" s="2">
        <f t="shared" si="184"/>
        <v>1.9579999999999997</v>
      </c>
      <c r="F1523" s="2">
        <f t="shared" si="185"/>
        <v>1.9705000000000001</v>
      </c>
      <c r="G1523" s="2">
        <f t="shared" si="187"/>
        <v>2.0898779999999997</v>
      </c>
      <c r="H1523" s="2">
        <f t="shared" si="183"/>
        <v>2.1124969999999994</v>
      </c>
      <c r="I1523" s="2">
        <f t="array" ref="I1523">SUMPRODUCT(B1507:B1526, (ROW(B1507:B1526)-ROW(B1507)+1)) / (20*21/2)</f>
        <v>1.9595714285714287</v>
      </c>
      <c r="J1523" s="2">
        <f t="shared" si="186"/>
        <v>1.9761621341379765</v>
      </c>
      <c r="K1523" s="2">
        <f t="shared" ref="K1523:K1586" si="188">$K$4*B1523+(1-$K$4)*K1522</f>
        <v>2.0699720021272845</v>
      </c>
    </row>
    <row r="1524" spans="1:11" ht="13.5" x14ac:dyDescent="0.25">
      <c r="A1524" s="3">
        <f>TITRES_STAT!B1527</f>
        <v>44533</v>
      </c>
      <c r="B1524" s="6">
        <f>TITRES_STAT!D1527</f>
        <v>1.96</v>
      </c>
      <c r="C1524" s="2">
        <f t="shared" si="181"/>
        <v>4.0000000000000036E-2</v>
      </c>
      <c r="D1524" s="2">
        <f t="shared" si="182"/>
        <v>1.95</v>
      </c>
      <c r="E1524" s="2">
        <f t="shared" si="184"/>
        <v>1.9579999999999997</v>
      </c>
      <c r="F1524" s="2">
        <f t="shared" si="185"/>
        <v>1.9685000000000001</v>
      </c>
      <c r="G1524" s="2">
        <f t="shared" si="187"/>
        <v>2.0813999999999995</v>
      </c>
      <c r="H1524" s="2">
        <f t="shared" si="183"/>
        <v>2.112055999999999</v>
      </c>
      <c r="I1524" s="2">
        <f t="array" ref="I1524">SUMPRODUCT(B1508:B1527, (ROW(B1508:B1527)-ROW(B1508)+1)) / (20*21/2)</f>
        <v>1.9589047619047621</v>
      </c>
      <c r="J1524" s="2">
        <f t="shared" si="186"/>
        <v>1.9746228832676929</v>
      </c>
      <c r="K1524" s="2">
        <f t="shared" si="188"/>
        <v>2.0656593745928813</v>
      </c>
    </row>
    <row r="1525" spans="1:11" ht="13.5" x14ac:dyDescent="0.25">
      <c r="A1525" s="3">
        <f>TITRES_STAT!B1528</f>
        <v>44536</v>
      </c>
      <c r="B1525" s="6">
        <f>TITRES_STAT!D1528</f>
        <v>1.96</v>
      </c>
      <c r="C1525" s="2">
        <f t="shared" si="181"/>
        <v>0</v>
      </c>
      <c r="D1525" s="2">
        <f t="shared" si="182"/>
        <v>1.95</v>
      </c>
      <c r="E1525" s="2">
        <f t="shared" si="184"/>
        <v>1.956</v>
      </c>
      <c r="F1525" s="2">
        <f t="shared" si="185"/>
        <v>1.968</v>
      </c>
      <c r="G1525" s="2">
        <f t="shared" si="187"/>
        <v>2.0722419999999993</v>
      </c>
      <c r="H1525" s="2">
        <f t="shared" si="183"/>
        <v>2.1113719999999994</v>
      </c>
      <c r="I1525" s="2">
        <f t="array" ref="I1525">SUMPRODUCT(B1509:B1528, (ROW(B1509:B1528)-ROW(B1509)+1)) / (20*21/2)</f>
        <v>1.9556666666666669</v>
      </c>
      <c r="J1525" s="2">
        <f t="shared" si="186"/>
        <v>1.9732302277183886</v>
      </c>
      <c r="K1525" s="2">
        <f t="shared" si="188"/>
        <v>2.0615158697068861</v>
      </c>
    </row>
    <row r="1526" spans="1:11" ht="13.5" x14ac:dyDescent="0.25">
      <c r="A1526" s="3">
        <f>TITRES_STAT!B1529</f>
        <v>44537</v>
      </c>
      <c r="B1526" s="6">
        <f>TITRES_STAT!D1529</f>
        <v>1.96</v>
      </c>
      <c r="C1526" s="2">
        <f t="shared" si="181"/>
        <v>0</v>
      </c>
      <c r="D1526" s="2">
        <f t="shared" si="182"/>
        <v>1.952</v>
      </c>
      <c r="E1526" s="2">
        <f t="shared" si="184"/>
        <v>1.9570000000000001</v>
      </c>
      <c r="F1526" s="2">
        <f t="shared" si="185"/>
        <v>1.9670000000000001</v>
      </c>
      <c r="G1526" s="2">
        <f t="shared" si="187"/>
        <v>2.0642519999999989</v>
      </c>
      <c r="H1526" s="2">
        <f t="shared" si="183"/>
        <v>2.1107124999999995</v>
      </c>
      <c r="I1526" s="2">
        <f t="array" ref="I1526">SUMPRODUCT(B1510:B1529, (ROW(B1510:B1529)-ROW(B1510)+1)) / (20*21/2)</f>
        <v>1.9526190476190477</v>
      </c>
      <c r="J1526" s="2">
        <f t="shared" si="186"/>
        <v>1.9719702060309232</v>
      </c>
      <c r="K1526" s="2">
        <f t="shared" si="188"/>
        <v>2.0575348552085768</v>
      </c>
    </row>
    <row r="1527" spans="1:11" ht="13.5" x14ac:dyDescent="0.25">
      <c r="A1527" s="3">
        <f>TITRES_STAT!B1530</f>
        <v>44538</v>
      </c>
      <c r="B1527" s="6">
        <f>TITRES_STAT!D1530</f>
        <v>1.96</v>
      </c>
      <c r="C1527" s="2">
        <f t="shared" si="181"/>
        <v>0</v>
      </c>
      <c r="D1527" s="2">
        <f t="shared" si="182"/>
        <v>1.952</v>
      </c>
      <c r="E1527" s="2">
        <f t="shared" si="184"/>
        <v>1.9570000000000003</v>
      </c>
      <c r="F1527" s="2">
        <f t="shared" si="185"/>
        <v>1.964</v>
      </c>
      <c r="G1527" s="2">
        <f t="shared" si="187"/>
        <v>2.0557739999999991</v>
      </c>
      <c r="H1527" s="2">
        <f t="shared" si="183"/>
        <v>2.1100529999999993</v>
      </c>
      <c r="I1527" s="2">
        <f t="array" ref="I1527">SUMPRODUCT(B1511:B1530, (ROW(B1511:B1530)-ROW(B1511)+1)) / (20*21/2)</f>
        <v>1.9470476190476194</v>
      </c>
      <c r="J1527" s="2">
        <f t="shared" si="186"/>
        <v>1.9708301864089304</v>
      </c>
      <c r="K1527" s="2">
        <f t="shared" si="188"/>
        <v>2.0537099589258876</v>
      </c>
    </row>
    <row r="1528" spans="1:11" ht="13.5" x14ac:dyDescent="0.25">
      <c r="A1528" s="3">
        <f>TITRES_STAT!B1531</f>
        <v>44539</v>
      </c>
      <c r="B1528" s="6">
        <f>TITRES_STAT!D1531</f>
        <v>1.93</v>
      </c>
      <c r="C1528" s="2">
        <f t="shared" si="181"/>
        <v>-3.0000000000000027E-2</v>
      </c>
      <c r="D1528" s="2">
        <f t="shared" si="182"/>
        <v>1.954</v>
      </c>
      <c r="E1528" s="2">
        <f t="shared" si="184"/>
        <v>1.9530000000000001</v>
      </c>
      <c r="F1528" s="2">
        <f t="shared" si="185"/>
        <v>1.9620000000000002</v>
      </c>
      <c r="G1528" s="2">
        <f t="shared" si="187"/>
        <v>2.046695999999999</v>
      </c>
      <c r="H1528" s="2">
        <f t="shared" si="183"/>
        <v>2.1092434999999994</v>
      </c>
      <c r="I1528" s="2">
        <f t="array" ref="I1528">SUMPRODUCT(B1512:B1531, (ROW(B1512:B1531)-ROW(B1512)+1)) / (20*21/2)</f>
        <v>1.9390000000000003</v>
      </c>
      <c r="J1528" s="2">
        <f t="shared" si="186"/>
        <v>1.9669415972271276</v>
      </c>
      <c r="K1528" s="2">
        <f t="shared" si="188"/>
        <v>2.0488585879876178</v>
      </c>
    </row>
    <row r="1529" spans="1:11" ht="13.5" x14ac:dyDescent="0.25">
      <c r="A1529" s="3">
        <f>TITRES_STAT!B1532</f>
        <v>44540</v>
      </c>
      <c r="B1529" s="6">
        <f>TITRES_STAT!D1532</f>
        <v>1.93</v>
      </c>
      <c r="C1529" s="2">
        <f t="shared" si="181"/>
        <v>0</v>
      </c>
      <c r="D1529" s="2">
        <f t="shared" si="182"/>
        <v>1.948</v>
      </c>
      <c r="E1529" s="2">
        <f t="shared" si="184"/>
        <v>1.9490000000000003</v>
      </c>
      <c r="F1529" s="2">
        <f t="shared" si="185"/>
        <v>1.9585000000000001</v>
      </c>
      <c r="G1529" s="2">
        <f t="shared" si="187"/>
        <v>2.0362559999999994</v>
      </c>
      <c r="H1529" s="2">
        <f t="shared" si="183"/>
        <v>2.1087014999999991</v>
      </c>
      <c r="I1529" s="2">
        <f t="array" ref="I1529">SUMPRODUCT(B1513:B1532, (ROW(B1513:B1532)-ROW(B1513)+1)) / (20*21/2)</f>
        <v>1.9334285714285717</v>
      </c>
      <c r="J1529" s="2">
        <f t="shared" si="186"/>
        <v>1.9634233498721632</v>
      </c>
      <c r="K1529" s="2">
        <f t="shared" si="188"/>
        <v>2.044197466890064</v>
      </c>
    </row>
    <row r="1530" spans="1:11" ht="13.5" x14ac:dyDescent="0.25">
      <c r="A1530" s="3">
        <f>TITRES_STAT!B1533</f>
        <v>44543</v>
      </c>
      <c r="B1530" s="6">
        <f>TITRES_STAT!D1533</f>
        <v>1.9</v>
      </c>
      <c r="C1530" s="2">
        <f t="shared" si="181"/>
        <v>-3.0000000000000027E-2</v>
      </c>
      <c r="D1530" s="2">
        <f t="shared" si="182"/>
        <v>1.9359999999999999</v>
      </c>
      <c r="E1530" s="2">
        <f t="shared" si="184"/>
        <v>1.9430000000000001</v>
      </c>
      <c r="F1530" s="2">
        <f t="shared" si="185"/>
        <v>1.9545000000000001</v>
      </c>
      <c r="G1530" s="2">
        <f t="shared" si="187"/>
        <v>2.0272599999999996</v>
      </c>
      <c r="H1530" s="2">
        <f t="shared" si="183"/>
        <v>2.1081309999999993</v>
      </c>
      <c r="I1530" s="2">
        <f t="array" ref="I1530">SUMPRODUCT(B1514:B1533, (ROW(B1514:B1533)-ROW(B1514)+1)) / (20*21/2)</f>
        <v>1.9263809523809523</v>
      </c>
      <c r="J1530" s="2">
        <f t="shared" si="186"/>
        <v>1.9573830308367191</v>
      </c>
      <c r="K1530" s="2">
        <f t="shared" si="188"/>
        <v>2.0385426642669242</v>
      </c>
    </row>
    <row r="1531" spans="1:11" ht="13.5" x14ac:dyDescent="0.25">
      <c r="A1531" s="3">
        <f>TITRES_STAT!B1534</f>
        <v>44544</v>
      </c>
      <c r="B1531" s="6">
        <f>TITRES_STAT!D1534</f>
        <v>1.87</v>
      </c>
      <c r="C1531" s="2">
        <f t="shared" si="181"/>
        <v>-2.9999999999999805E-2</v>
      </c>
      <c r="D1531" s="2">
        <f t="shared" si="182"/>
        <v>1.9179999999999999</v>
      </c>
      <c r="E1531" s="2">
        <f t="shared" si="184"/>
        <v>1.9349999999999998</v>
      </c>
      <c r="F1531" s="2">
        <f t="shared" si="185"/>
        <v>1.9484999999999999</v>
      </c>
      <c r="G1531" s="2">
        <f t="shared" si="187"/>
        <v>2.0163999999999995</v>
      </c>
      <c r="H1531" s="2">
        <f t="shared" si="183"/>
        <v>2.107410499999999</v>
      </c>
      <c r="I1531" s="2">
        <f t="array" ref="I1531">SUMPRODUCT(B1515:B1534, (ROW(B1515:B1534)-ROW(B1515)+1)) / (20*21/2)</f>
        <v>1.9139523809523811</v>
      </c>
      <c r="J1531" s="2">
        <f t="shared" si="186"/>
        <v>1.9490608374236982</v>
      </c>
      <c r="K1531" s="2">
        <f t="shared" si="188"/>
        <v>2.0319331480211624</v>
      </c>
    </row>
    <row r="1532" spans="1:11" ht="13.5" x14ac:dyDescent="0.25">
      <c r="A1532" s="3">
        <f>TITRES_STAT!B1535</f>
        <v>44545</v>
      </c>
      <c r="B1532" s="6">
        <f>TITRES_STAT!D1535</f>
        <v>1.89</v>
      </c>
      <c r="C1532" s="2">
        <f t="shared" si="181"/>
        <v>1.9999999999999796E-2</v>
      </c>
      <c r="D1532" s="2">
        <f t="shared" si="182"/>
        <v>1.9039999999999999</v>
      </c>
      <c r="E1532" s="2">
        <f t="shared" si="184"/>
        <v>1.9280000000000002</v>
      </c>
      <c r="F1532" s="2">
        <f t="shared" si="185"/>
        <v>1.9440000000000002</v>
      </c>
      <c r="G1532" s="2">
        <f t="shared" si="187"/>
        <v>2.0051999999999994</v>
      </c>
      <c r="H1532" s="2">
        <f t="shared" si="183"/>
        <v>2.1066439999999993</v>
      </c>
      <c r="I1532" s="2">
        <f t="array" ref="I1532">SUMPRODUCT(B1516:B1535, (ROW(B1516:B1535)-ROW(B1516)+1)) / (20*21/2)</f>
        <v>1.8927142857142858</v>
      </c>
      <c r="J1532" s="2">
        <f t="shared" si="186"/>
        <v>1.9434359957642984</v>
      </c>
      <c r="K1532" s="2">
        <f t="shared" si="188"/>
        <v>2.0263671422164111</v>
      </c>
    </row>
    <row r="1533" spans="1:11" ht="13.5" x14ac:dyDescent="0.25">
      <c r="A1533" s="3">
        <f>TITRES_STAT!B1536</f>
        <v>44546</v>
      </c>
      <c r="B1533" s="6">
        <f>TITRES_STAT!D1536</f>
        <v>1.87</v>
      </c>
      <c r="C1533" s="2">
        <f t="shared" si="181"/>
        <v>-1.9999999999999796E-2</v>
      </c>
      <c r="D1533" s="2">
        <f t="shared" si="182"/>
        <v>1.8920000000000001</v>
      </c>
      <c r="E1533" s="2">
        <f t="shared" si="184"/>
        <v>1.923</v>
      </c>
      <c r="F1533" s="2">
        <f t="shared" si="185"/>
        <v>1.9404999999999997</v>
      </c>
      <c r="G1533" s="2">
        <f t="shared" si="187"/>
        <v>1.9943999999999995</v>
      </c>
      <c r="H1533" s="2">
        <f t="shared" si="183"/>
        <v>2.1058019999999988</v>
      </c>
      <c r="I1533" s="2">
        <f t="array" ref="I1533">SUMPRODUCT(B1517:B1536, (ROW(B1517:B1536)-ROW(B1517)+1)) / (20*21/2)</f>
        <v>1.8727619047619048</v>
      </c>
      <c r="J1533" s="2">
        <f t="shared" si="186"/>
        <v>1.9364420914057938</v>
      </c>
      <c r="K1533" s="2">
        <f t="shared" si="188"/>
        <v>2.020235097423611</v>
      </c>
    </row>
    <row r="1534" spans="1:11" ht="13.5" x14ac:dyDescent="0.25">
      <c r="A1534" s="3">
        <f>TITRES_STAT!B1537</f>
        <v>44550</v>
      </c>
      <c r="B1534" s="6">
        <f>TITRES_STAT!D1537</f>
        <v>1.81</v>
      </c>
      <c r="C1534" s="2">
        <f t="shared" si="181"/>
        <v>-6.0000000000000053E-2</v>
      </c>
      <c r="D1534" s="2">
        <f t="shared" si="182"/>
        <v>1.8679999999999999</v>
      </c>
      <c r="E1534" s="2">
        <f t="shared" si="184"/>
        <v>1.9080000000000001</v>
      </c>
      <c r="F1534" s="2">
        <f t="shared" si="185"/>
        <v>1.9329999999999998</v>
      </c>
      <c r="G1534" s="2">
        <f t="shared" si="187"/>
        <v>1.9845999999999995</v>
      </c>
      <c r="H1534" s="2">
        <f t="shared" si="183"/>
        <v>2.1047569999999989</v>
      </c>
      <c r="I1534" s="2">
        <f t="array" ref="I1534">SUMPRODUCT(B1518:B1537, (ROW(B1518:B1537)-ROW(B1518)+1)) / (20*21/2)</f>
        <v>1.8520476190476192</v>
      </c>
      <c r="J1534" s="2">
        <f t="shared" si="186"/>
        <v>1.9243999874623847</v>
      </c>
      <c r="K1534" s="2">
        <f t="shared" si="188"/>
        <v>2.0119905837991556</v>
      </c>
    </row>
    <row r="1535" spans="1:11" ht="13.5" x14ac:dyDescent="0.25">
      <c r="A1535" s="3">
        <f>TITRES_STAT!B1538</f>
        <v>44551</v>
      </c>
      <c r="B1535" s="6">
        <f>TITRES_STAT!D1538</f>
        <v>1.71</v>
      </c>
      <c r="C1535" s="2">
        <f t="shared" si="181"/>
        <v>-0.10000000000000009</v>
      </c>
      <c r="D1535" s="2">
        <f t="shared" si="182"/>
        <v>1.8299999999999996</v>
      </c>
      <c r="E1535" s="2">
        <f t="shared" si="184"/>
        <v>1.8830000000000002</v>
      </c>
      <c r="F1535" s="2">
        <f t="shared" si="185"/>
        <v>1.9195</v>
      </c>
      <c r="G1535" s="2">
        <f t="shared" si="187"/>
        <v>1.9747999999999997</v>
      </c>
      <c r="H1535" s="2">
        <f t="shared" si="183"/>
        <v>2.1033094999999991</v>
      </c>
      <c r="I1535" s="2">
        <f t="array" ref="I1535">SUMPRODUCT(B1519:B1538, (ROW(B1519:B1538)-ROW(B1519)+1)) / (20*21/2)</f>
        <v>1.830714285714286</v>
      </c>
      <c r="J1535" s="2">
        <f t="shared" si="186"/>
        <v>1.9039809410373956</v>
      </c>
      <c r="K1535" s="2">
        <f t="shared" si="188"/>
        <v>2.0001478158070318</v>
      </c>
    </row>
    <row r="1536" spans="1:11" ht="13.5" x14ac:dyDescent="0.25">
      <c r="A1536" s="3">
        <f>TITRES_STAT!B1539</f>
        <v>44552</v>
      </c>
      <c r="B1536" s="6">
        <f>TITRES_STAT!D1539</f>
        <v>1.71</v>
      </c>
      <c r="C1536" s="2">
        <f t="shared" si="181"/>
        <v>0</v>
      </c>
      <c r="D1536" s="2">
        <f t="shared" si="182"/>
        <v>1.798</v>
      </c>
      <c r="E1536" s="2">
        <f t="shared" si="184"/>
        <v>1.8580000000000001</v>
      </c>
      <c r="F1536" s="2">
        <f t="shared" si="185"/>
        <v>1.9075000000000002</v>
      </c>
      <c r="G1536" s="2">
        <f t="shared" si="187"/>
        <v>1.9643999999999997</v>
      </c>
      <c r="H1536" s="2">
        <f t="shared" si="183"/>
        <v>2.1017644999999989</v>
      </c>
      <c r="I1536" s="2">
        <f t="array" ref="I1536">SUMPRODUCT(B1520:B1539, (ROW(B1520:B1539)-ROW(B1520)+1)) / (20*21/2)</f>
        <v>1.8060476190476189</v>
      </c>
      <c r="J1536" s="2">
        <f t="shared" si="186"/>
        <v>1.8855065657005008</v>
      </c>
      <c r="K1536" s="2">
        <f t="shared" si="188"/>
        <v>1.9887694700891092</v>
      </c>
    </row>
    <row r="1537" spans="1:11" ht="13.5" x14ac:dyDescent="0.25">
      <c r="A1537" s="3">
        <f>TITRES_STAT!B1540</f>
        <v>44553</v>
      </c>
      <c r="B1537" s="6">
        <f>TITRES_STAT!D1540</f>
        <v>1.69</v>
      </c>
      <c r="C1537" s="2">
        <f t="shared" si="181"/>
        <v>-2.0000000000000018E-2</v>
      </c>
      <c r="D1537" s="2">
        <f t="shared" si="182"/>
        <v>1.7580000000000002</v>
      </c>
      <c r="E1537" s="2">
        <f t="shared" si="184"/>
        <v>1.8310000000000002</v>
      </c>
      <c r="F1537" s="2">
        <f t="shared" si="185"/>
        <v>1.8940000000000001</v>
      </c>
      <c r="G1537" s="2">
        <f t="shared" si="187"/>
        <v>1.9527999999999994</v>
      </c>
      <c r="H1537" s="2">
        <f t="shared" si="183"/>
        <v>2.1000224999999988</v>
      </c>
      <c r="I1537" s="2">
        <f t="array" ref="I1537">SUMPRODUCT(B1521:B1540, (ROW(B1521:B1540)-ROW(B1521)+1)) / (20*21/2)</f>
        <v>1.7840000000000005</v>
      </c>
      <c r="J1537" s="2">
        <f t="shared" si="186"/>
        <v>1.8668868927766435</v>
      </c>
      <c r="K1537" s="2">
        <f t="shared" si="188"/>
        <v>1.9770530202816932</v>
      </c>
    </row>
    <row r="1538" spans="1:11" ht="13.5" x14ac:dyDescent="0.25">
      <c r="A1538" s="3">
        <f>TITRES_STAT!B1541</f>
        <v>44554</v>
      </c>
      <c r="B1538" s="6">
        <f>TITRES_STAT!D1541</f>
        <v>1.67</v>
      </c>
      <c r="C1538" s="2">
        <f t="shared" si="181"/>
        <v>-2.0000000000000018E-2</v>
      </c>
      <c r="D1538" s="2">
        <f t="shared" si="182"/>
        <v>1.718</v>
      </c>
      <c r="E1538" s="2">
        <f t="shared" si="184"/>
        <v>1.8050000000000004</v>
      </c>
      <c r="F1538" s="2">
        <f t="shared" si="185"/>
        <v>1.879</v>
      </c>
      <c r="G1538" s="2">
        <f t="shared" si="187"/>
        <v>1.9401999999999995</v>
      </c>
      <c r="H1538" s="2">
        <f t="shared" si="183"/>
        <v>2.0982534999999993</v>
      </c>
      <c r="I1538" s="2">
        <f t="array" ref="I1538">SUMPRODUCT(B1522:B1541, (ROW(B1522:B1541)-ROW(B1522)+1)) / (20*21/2)</f>
        <v>1.7654285714285716</v>
      </c>
      <c r="J1538" s="2">
        <f t="shared" si="186"/>
        <v>1.8481357601312489</v>
      </c>
      <c r="K1538" s="2">
        <f t="shared" si="188"/>
        <v>1.9650117253686856</v>
      </c>
    </row>
    <row r="1539" spans="1:11" ht="13.5" x14ac:dyDescent="0.25">
      <c r="A1539" s="3">
        <f>TITRES_STAT!B1542</f>
        <v>44557</v>
      </c>
      <c r="B1539" s="6">
        <f>TITRES_STAT!D1542</f>
        <v>1.62</v>
      </c>
      <c r="C1539" s="2">
        <f t="shared" si="181"/>
        <v>-4.9999999999999822E-2</v>
      </c>
      <c r="D1539" s="2">
        <f t="shared" si="182"/>
        <v>1.6799999999999997</v>
      </c>
      <c r="E1539" s="2">
        <f t="shared" si="184"/>
        <v>1.7740000000000002</v>
      </c>
      <c r="F1539" s="2">
        <f t="shared" si="185"/>
        <v>1.8614999999999999</v>
      </c>
      <c r="G1539" s="2">
        <f t="shared" si="187"/>
        <v>1.9285999999999999</v>
      </c>
      <c r="H1539" s="2">
        <f t="shared" si="183"/>
        <v>2.0964529999999995</v>
      </c>
      <c r="I1539" s="2">
        <f t="array" ref="I1539">SUMPRODUCT(B1523:B1542, (ROW(B1523:B1542)-ROW(B1523)+1)) / (20*21/2)</f>
        <v>1.7511428571428571</v>
      </c>
      <c r="J1539" s="2">
        <f t="shared" si="186"/>
        <v>1.826408544880654</v>
      </c>
      <c r="K1539" s="2">
        <f t="shared" si="188"/>
        <v>1.9514818537856</v>
      </c>
    </row>
    <row r="1540" spans="1:11" ht="13.5" x14ac:dyDescent="0.25">
      <c r="A1540" s="3">
        <f>TITRES_STAT!B1543</f>
        <v>44558</v>
      </c>
      <c r="B1540" s="6">
        <f>TITRES_STAT!D1543</f>
        <v>1.63</v>
      </c>
      <c r="C1540" s="2">
        <f t="shared" ref="C1540:C1603" si="189">B1540-B1539</f>
        <v>9.9999999999997868E-3</v>
      </c>
      <c r="D1540" s="2">
        <f t="shared" si="182"/>
        <v>1.6640000000000001</v>
      </c>
      <c r="E1540" s="2">
        <f t="shared" si="184"/>
        <v>1.7469999999999999</v>
      </c>
      <c r="F1540" s="2">
        <f t="shared" si="185"/>
        <v>1.8450000000000002</v>
      </c>
      <c r="G1540" s="2">
        <f t="shared" si="187"/>
        <v>1.9191999999999998</v>
      </c>
      <c r="H1540" s="2">
        <f t="shared" si="183"/>
        <v>2.0947024999999995</v>
      </c>
      <c r="I1540" s="2">
        <f t="array" ref="I1540">SUMPRODUCT(B1524:B1543, (ROW(B1524:B1543)-ROW(B1524)+1)) / (20*21/2)</f>
        <v>1.737238095238095</v>
      </c>
      <c r="J1540" s="2">
        <f t="shared" si="186"/>
        <v>1.8077029691777344</v>
      </c>
      <c r="K1540" s="2">
        <f t="shared" si="188"/>
        <v>1.9388747222645961</v>
      </c>
    </row>
    <row r="1541" spans="1:11" ht="13.5" x14ac:dyDescent="0.25">
      <c r="A1541" s="3">
        <f>TITRES_STAT!B1544</f>
        <v>44559</v>
      </c>
      <c r="B1541" s="6">
        <f>TITRES_STAT!D1544</f>
        <v>1.65</v>
      </c>
      <c r="C1541" s="2">
        <f t="shared" si="189"/>
        <v>2.0000000000000018E-2</v>
      </c>
      <c r="D1541" s="2">
        <f t="shared" si="182"/>
        <v>1.6519999999999999</v>
      </c>
      <c r="E1541" s="2">
        <f t="shared" si="184"/>
        <v>1.7249999999999996</v>
      </c>
      <c r="F1541" s="2">
        <f t="shared" si="185"/>
        <v>1.83</v>
      </c>
      <c r="G1541" s="2">
        <f t="shared" si="187"/>
        <v>1.9112</v>
      </c>
      <c r="H1541" s="2">
        <f t="shared" si="183"/>
        <v>2.0930519999999988</v>
      </c>
      <c r="I1541" s="2">
        <f t="array" ref="I1541">SUMPRODUCT(B1525:B1544, (ROW(B1525:B1544)-ROW(B1525)+1)) / (20*21/2)</f>
        <v>1.7216666666666669</v>
      </c>
      <c r="J1541" s="2">
        <f t="shared" si="186"/>
        <v>1.7926836387798548</v>
      </c>
      <c r="K1541" s="2">
        <f t="shared" si="188"/>
        <v>1.9275463017836316</v>
      </c>
    </row>
    <row r="1542" spans="1:11" ht="13.5" x14ac:dyDescent="0.25">
      <c r="A1542" s="3">
        <f>TITRES_STAT!B1545</f>
        <v>44560</v>
      </c>
      <c r="B1542" s="6">
        <f>TITRES_STAT!D1545</f>
        <v>1.68</v>
      </c>
      <c r="C1542" s="2">
        <f t="shared" si="189"/>
        <v>3.0000000000000027E-2</v>
      </c>
      <c r="D1542" s="2">
        <f t="shared" ref="D1542:D1605" si="190">AVERAGE(B1538:B1542)</f>
        <v>1.65</v>
      </c>
      <c r="E1542" s="2">
        <f t="shared" si="184"/>
        <v>1.7040000000000002</v>
      </c>
      <c r="F1542" s="2">
        <f t="shared" si="185"/>
        <v>1.8160000000000001</v>
      </c>
      <c r="G1542" s="2">
        <f t="shared" si="187"/>
        <v>1.9056000000000004</v>
      </c>
      <c r="H1542" s="2">
        <f t="shared" si="183"/>
        <v>2.0915029999999994</v>
      </c>
      <c r="I1542" s="2">
        <f t="array" ref="I1542">SUMPRODUCT(B1526:B1545, (ROW(B1526:B1545)-ROW(B1526)+1)) / (20*21/2)</f>
        <v>1.7009523809523805</v>
      </c>
      <c r="J1542" s="2">
        <f t="shared" si="186"/>
        <v>1.7819518636579639</v>
      </c>
      <c r="K1542" s="2">
        <f t="shared" si="188"/>
        <v>1.9178386036744697</v>
      </c>
    </row>
    <row r="1543" spans="1:11" ht="13.5" x14ac:dyDescent="0.25">
      <c r="A1543" s="3">
        <f>TITRES_STAT!B1546</f>
        <v>44561</v>
      </c>
      <c r="B1543" s="6">
        <f>TITRES_STAT!D1546</f>
        <v>1.67</v>
      </c>
      <c r="C1543" s="2">
        <f t="shared" si="189"/>
        <v>-1.0000000000000009E-2</v>
      </c>
      <c r="D1543" s="2">
        <f t="shared" si="190"/>
        <v>1.65</v>
      </c>
      <c r="E1543" s="2">
        <f t="shared" si="184"/>
        <v>1.6839999999999999</v>
      </c>
      <c r="F1543" s="2">
        <f t="shared" si="185"/>
        <v>1.8035000000000001</v>
      </c>
      <c r="G1543" s="2">
        <f t="shared" si="187"/>
        <v>1.9004000000000005</v>
      </c>
      <c r="H1543" s="2">
        <f t="shared" si="183"/>
        <v>2.0898799999999995</v>
      </c>
      <c r="I1543" s="2">
        <f t="array" ref="I1543">SUMPRODUCT(B1527:B1546, (ROW(B1527:B1546)-ROW(B1527)+1)) / (20*21/2)</f>
        <v>1.6820952380952379</v>
      </c>
      <c r="J1543" s="2">
        <f t="shared" si="186"/>
        <v>1.7712897814048245</v>
      </c>
      <c r="K1543" s="2">
        <f t="shared" si="188"/>
        <v>1.908119442746059</v>
      </c>
    </row>
    <row r="1544" spans="1:11" ht="13.5" x14ac:dyDescent="0.25">
      <c r="A1544" s="3">
        <f>TITRES_STAT!B1547</f>
        <v>44564</v>
      </c>
      <c r="B1544" s="6">
        <f>TITRES_STAT!D1547</f>
        <v>1.64</v>
      </c>
      <c r="C1544" s="2">
        <f t="shared" si="189"/>
        <v>-3.0000000000000027E-2</v>
      </c>
      <c r="D1544" s="2">
        <f t="shared" si="190"/>
        <v>1.6539999999999999</v>
      </c>
      <c r="E1544" s="2">
        <f t="shared" si="184"/>
        <v>1.6669999999999998</v>
      </c>
      <c r="F1544" s="2">
        <f t="shared" si="185"/>
        <v>1.7875000000000003</v>
      </c>
      <c r="G1544" s="2">
        <f t="shared" si="187"/>
        <v>1.8952000000000007</v>
      </c>
      <c r="H1544" s="2">
        <f t="shared" si="183"/>
        <v>2.0879609999999995</v>
      </c>
      <c r="I1544" s="2">
        <f t="array" ref="I1544">SUMPRODUCT(B1528:B1547, (ROW(B1528:B1547)-ROW(B1528)+1)) / (20*21/2)</f>
        <v>1.6574761904761905</v>
      </c>
      <c r="J1544" s="2">
        <f t="shared" si="186"/>
        <v>1.7587859926996032</v>
      </c>
      <c r="K1544" s="2">
        <f t="shared" si="188"/>
        <v>1.8976049547952332</v>
      </c>
    </row>
    <row r="1545" spans="1:11" ht="13.5" x14ac:dyDescent="0.25">
      <c r="A1545" s="3">
        <f>TITRES_STAT!B1548</f>
        <v>44565</v>
      </c>
      <c r="B1545" s="6">
        <f>TITRES_STAT!D1548</f>
        <v>1.57</v>
      </c>
      <c r="C1545" s="2">
        <f t="shared" si="189"/>
        <v>-6.999999999999984E-2</v>
      </c>
      <c r="D1545" s="2">
        <f t="shared" si="190"/>
        <v>1.6419999999999999</v>
      </c>
      <c r="E1545" s="2">
        <f t="shared" si="184"/>
        <v>1.653</v>
      </c>
      <c r="F1545" s="2">
        <f t="shared" si="185"/>
        <v>1.7680000000000002</v>
      </c>
      <c r="G1545" s="2">
        <f t="shared" si="187"/>
        <v>1.8884000000000005</v>
      </c>
      <c r="H1545" s="2">
        <f t="shared" si="183"/>
        <v>2.0859104999999993</v>
      </c>
      <c r="I1545" s="2">
        <f t="array" ref="I1545">SUMPRODUCT(B1529:B1548, (ROW(B1529:B1548)-ROW(B1529)+1)) / (20*21/2)</f>
        <v>1.637</v>
      </c>
      <c r="J1545" s="2">
        <f t="shared" si="186"/>
        <v>1.7408063743472602</v>
      </c>
      <c r="K1545" s="2">
        <f t="shared" si="188"/>
        <v>1.8847577016660084</v>
      </c>
    </row>
    <row r="1546" spans="1:11" ht="13.5" x14ac:dyDescent="0.25">
      <c r="A1546" s="3">
        <f>TITRES_STAT!B1549</f>
        <v>44566</v>
      </c>
      <c r="B1546" s="6">
        <f>TITRES_STAT!D1549</f>
        <v>1.57</v>
      </c>
      <c r="C1546" s="2">
        <f t="shared" si="189"/>
        <v>0</v>
      </c>
      <c r="D1546" s="2">
        <f t="shared" si="190"/>
        <v>1.6259999999999999</v>
      </c>
      <c r="E1546" s="2">
        <f t="shared" si="184"/>
        <v>1.639</v>
      </c>
      <c r="F1546" s="2">
        <f t="shared" si="185"/>
        <v>1.7485000000000004</v>
      </c>
      <c r="G1546" s="2">
        <f t="shared" si="187"/>
        <v>1.8818000000000004</v>
      </c>
      <c r="H1546" s="2">
        <f t="shared" ref="H1546:H1609" si="191">AVERAGE(B1347:B1546)</f>
        <v>2.0839329999999991</v>
      </c>
      <c r="I1546" s="2">
        <f t="array" ref="I1546">SUMPRODUCT(B1530:B1549, (ROW(B1530:B1549)-ROW(B1530)+1)) / (20*21/2)</f>
        <v>1.6109047619047621</v>
      </c>
      <c r="J1546" s="2">
        <f t="shared" si="186"/>
        <v>1.7245391005999022</v>
      </c>
      <c r="K1546" s="2">
        <f t="shared" si="188"/>
        <v>1.8724142623849884</v>
      </c>
    </row>
    <row r="1547" spans="1:11" ht="13.5" x14ac:dyDescent="0.25">
      <c r="A1547" s="3">
        <f>TITRES_STAT!B1550</f>
        <v>44567</v>
      </c>
      <c r="B1547" s="6">
        <f>TITRES_STAT!D1550</f>
        <v>1.49</v>
      </c>
      <c r="C1547" s="2">
        <f t="shared" si="189"/>
        <v>-8.0000000000000071E-2</v>
      </c>
      <c r="D1547" s="2">
        <f t="shared" si="190"/>
        <v>1.5880000000000001</v>
      </c>
      <c r="E1547" s="2">
        <f t="shared" si="184"/>
        <v>1.6190000000000002</v>
      </c>
      <c r="F1547" s="2">
        <f t="shared" si="185"/>
        <v>1.7250000000000003</v>
      </c>
      <c r="G1547" s="2">
        <f t="shared" si="187"/>
        <v>1.8737999999999999</v>
      </c>
      <c r="H1547" s="2">
        <f t="shared" si="191"/>
        <v>2.0813854999999992</v>
      </c>
      <c r="I1547" s="2">
        <f t="array" ref="I1547">SUMPRODUCT(B1531:B1550, (ROW(B1531:B1550)-ROW(B1531)+1)) / (20*21/2)</f>
        <v>1.5852857142857144</v>
      </c>
      <c r="J1547" s="2">
        <f t="shared" si="186"/>
        <v>1.7022020433999117</v>
      </c>
      <c r="K1547" s="2">
        <f t="shared" si="188"/>
        <v>1.8574176246444005</v>
      </c>
    </row>
    <row r="1548" spans="1:11" ht="13.5" x14ac:dyDescent="0.25">
      <c r="A1548" s="3">
        <f>TITRES_STAT!B1551</f>
        <v>44568</v>
      </c>
      <c r="B1548" s="6">
        <f>TITRES_STAT!D1551</f>
        <v>1.51</v>
      </c>
      <c r="C1548" s="2">
        <f t="shared" si="189"/>
        <v>2.0000000000000018E-2</v>
      </c>
      <c r="D1548" s="2">
        <f t="shared" si="190"/>
        <v>1.556</v>
      </c>
      <c r="E1548" s="2">
        <f t="shared" ref="E1548:E1611" si="192">AVERAGE(B1539:B1548)</f>
        <v>1.6030000000000002</v>
      </c>
      <c r="F1548" s="2">
        <f t="shared" si="185"/>
        <v>1.7040000000000002</v>
      </c>
      <c r="G1548" s="2">
        <f t="shared" si="187"/>
        <v>1.8660000000000003</v>
      </c>
      <c r="H1548" s="2">
        <f t="shared" si="191"/>
        <v>2.0789624999999994</v>
      </c>
      <c r="I1548" s="2">
        <f t="array" ref="I1548">SUMPRODUCT(B1532:B1551, (ROW(B1532:B1551)-ROW(B1532)+1)) / (20*21/2)</f>
        <v>1.5591428571428574</v>
      </c>
      <c r="J1548" s="2">
        <f t="shared" si="186"/>
        <v>1.6838970868856344</v>
      </c>
      <c r="K1548" s="2">
        <f t="shared" si="188"/>
        <v>1.8437934040701105</v>
      </c>
    </row>
    <row r="1549" spans="1:11" ht="13.5" x14ac:dyDescent="0.25">
      <c r="A1549" s="3">
        <f>TITRES_STAT!B1552</f>
        <v>44571</v>
      </c>
      <c r="B1549" s="6">
        <f>TITRES_STAT!D1552</f>
        <v>1.43</v>
      </c>
      <c r="C1549" s="2">
        <f t="shared" si="189"/>
        <v>-8.0000000000000071E-2</v>
      </c>
      <c r="D1549" s="2">
        <f t="shared" si="190"/>
        <v>1.5139999999999998</v>
      </c>
      <c r="E1549" s="2">
        <f t="shared" si="192"/>
        <v>1.5840000000000001</v>
      </c>
      <c r="F1549" s="2">
        <f t="shared" si="185"/>
        <v>1.6789999999999998</v>
      </c>
      <c r="G1549" s="2">
        <f t="shared" si="187"/>
        <v>1.8554000000000002</v>
      </c>
      <c r="H1549" s="2">
        <f t="shared" si="191"/>
        <v>2.0762849999999999</v>
      </c>
      <c r="I1549" s="2">
        <f t="array" ref="I1549">SUMPRODUCT(B1533:B1552, (ROW(B1533:B1552)-ROW(B1533)+1)) / (20*21/2)</f>
        <v>1.5353333333333332</v>
      </c>
      <c r="J1549" s="2">
        <f t="shared" si="186"/>
        <v>1.6597164119441454</v>
      </c>
      <c r="K1549" s="2">
        <f t="shared" si="188"/>
        <v>1.8275662117536358</v>
      </c>
    </row>
    <row r="1550" spans="1:11" ht="13.5" x14ac:dyDescent="0.25">
      <c r="A1550" s="3">
        <f>TITRES_STAT!B1553</f>
        <v>44572</v>
      </c>
      <c r="B1550" s="6">
        <f>TITRES_STAT!D1553</f>
        <v>1.41</v>
      </c>
      <c r="C1550" s="2">
        <f t="shared" si="189"/>
        <v>-2.0000000000000018E-2</v>
      </c>
      <c r="D1550" s="2">
        <f t="shared" si="190"/>
        <v>1.482</v>
      </c>
      <c r="E1550" s="2">
        <f t="shared" si="192"/>
        <v>1.5619999999999998</v>
      </c>
      <c r="F1550" s="2">
        <f t="shared" si="185"/>
        <v>1.6544999999999999</v>
      </c>
      <c r="G1550" s="2">
        <f t="shared" si="187"/>
        <v>1.8444</v>
      </c>
      <c r="H1550" s="2">
        <f t="shared" si="191"/>
        <v>2.0733619999999999</v>
      </c>
      <c r="I1550" s="2">
        <f t="array" ref="I1550">SUMPRODUCT(B1534:B1553, (ROW(B1534:B1553)-ROW(B1534)+1)) / (20*21/2)</f>
        <v>1.5158571428571426</v>
      </c>
      <c r="J1550" s="2">
        <f t="shared" si="186"/>
        <v>1.6359338965208936</v>
      </c>
      <c r="K1550" s="2">
        <f t="shared" si="188"/>
        <v>1.8111910661946695</v>
      </c>
    </row>
    <row r="1551" spans="1:11" ht="13.5" x14ac:dyDescent="0.25">
      <c r="A1551" s="3">
        <f>TITRES_STAT!B1554</f>
        <v>44573</v>
      </c>
      <c r="B1551" s="6">
        <f>TITRES_STAT!D1554</f>
        <v>1.38</v>
      </c>
      <c r="C1551" s="2">
        <f t="shared" si="189"/>
        <v>-3.0000000000000027E-2</v>
      </c>
      <c r="D1551" s="2">
        <f t="shared" si="190"/>
        <v>1.444</v>
      </c>
      <c r="E1551" s="2">
        <f t="shared" si="192"/>
        <v>1.5349999999999997</v>
      </c>
      <c r="F1551" s="2">
        <f t="shared" si="185"/>
        <v>1.6299999999999997</v>
      </c>
      <c r="G1551" s="2">
        <f t="shared" si="187"/>
        <v>1.831</v>
      </c>
      <c r="H1551" s="2">
        <f t="shared" si="191"/>
        <v>2.0703129999999996</v>
      </c>
      <c r="I1551" s="2">
        <f t="array" ref="I1551">SUMPRODUCT(B1535:B1554, (ROW(B1535:B1554)-ROW(B1535)+1)) / (20*21/2)</f>
        <v>1.4995714285714283</v>
      </c>
      <c r="J1551" s="2">
        <f t="shared" si="186"/>
        <v>1.6115592397093799</v>
      </c>
      <c r="K1551" s="2">
        <f t="shared" si="188"/>
        <v>1.794281612618408</v>
      </c>
    </row>
    <row r="1552" spans="1:11" ht="13.5" x14ac:dyDescent="0.25">
      <c r="A1552" s="3">
        <f>TITRES_STAT!B1555</f>
        <v>44574</v>
      </c>
      <c r="B1552" s="6">
        <f>TITRES_STAT!D1555</f>
        <v>1.38</v>
      </c>
      <c r="C1552" s="2">
        <f t="shared" si="189"/>
        <v>0</v>
      </c>
      <c r="D1552" s="2">
        <f t="shared" si="190"/>
        <v>1.4219999999999999</v>
      </c>
      <c r="E1552" s="2">
        <f t="shared" si="192"/>
        <v>1.5050000000000001</v>
      </c>
      <c r="F1552" s="2">
        <f t="shared" si="185"/>
        <v>1.6045000000000003</v>
      </c>
      <c r="G1552" s="2">
        <f t="shared" si="187"/>
        <v>1.8179999999999998</v>
      </c>
      <c r="H1552" s="2">
        <f t="shared" si="191"/>
        <v>2.0673614999999996</v>
      </c>
      <c r="I1552" s="2">
        <f t="array" ref="I1552">SUMPRODUCT(B1536:B1555, (ROW(B1536:B1555)-ROW(B1536)+1)) / (20*21/2)</f>
        <v>1.492809523809524</v>
      </c>
      <c r="J1552" s="2">
        <f t="shared" si="186"/>
        <v>1.589505978784677</v>
      </c>
      <c r="K1552" s="2">
        <f t="shared" si="188"/>
        <v>1.7780352748686667</v>
      </c>
    </row>
    <row r="1553" spans="1:11" ht="13.5" x14ac:dyDescent="0.25">
      <c r="A1553" s="3">
        <f>TITRES_STAT!B1556</f>
        <v>44575</v>
      </c>
      <c r="B1553" s="6">
        <f>TITRES_STAT!D1556</f>
        <v>1.4</v>
      </c>
      <c r="C1553" s="2">
        <f t="shared" si="189"/>
        <v>2.0000000000000018E-2</v>
      </c>
      <c r="D1553" s="2">
        <f t="shared" si="190"/>
        <v>1.4</v>
      </c>
      <c r="E1553" s="2">
        <f t="shared" si="192"/>
        <v>1.478</v>
      </c>
      <c r="F1553" s="2">
        <f t="shared" si="185"/>
        <v>1.581</v>
      </c>
      <c r="G1553" s="2">
        <f t="shared" si="187"/>
        <v>1.8052000000000001</v>
      </c>
      <c r="H1553" s="2">
        <f t="shared" si="191"/>
        <v>2.0643639999999994</v>
      </c>
      <c r="I1553" s="2">
        <f t="array" ref="I1553">SUMPRODUCT(B1537:B1556, (ROW(B1537:B1556)-ROW(B1537)+1)) / (20*21/2)</f>
        <v>1.4928095238095238</v>
      </c>
      <c r="J1553" s="2">
        <f t="shared" si="186"/>
        <v>1.5714577903289935</v>
      </c>
      <c r="K1553" s="2">
        <f t="shared" si="188"/>
        <v>1.7632103621287192</v>
      </c>
    </row>
    <row r="1554" spans="1:11" ht="13.5" x14ac:dyDescent="0.25">
      <c r="A1554" s="3">
        <f>TITRES_STAT!B1557</f>
        <v>44578</v>
      </c>
      <c r="B1554" s="6">
        <f>TITRES_STAT!D1557</f>
        <v>1.41</v>
      </c>
      <c r="C1554" s="2">
        <f t="shared" si="189"/>
        <v>1.0000000000000009E-2</v>
      </c>
      <c r="D1554" s="2">
        <f t="shared" si="190"/>
        <v>1.3960000000000001</v>
      </c>
      <c r="E1554" s="2">
        <f t="shared" si="192"/>
        <v>1.4549999999999998</v>
      </c>
      <c r="F1554" s="2">
        <f t="shared" si="185"/>
        <v>1.5609999999999997</v>
      </c>
      <c r="G1554" s="2">
        <f t="shared" si="187"/>
        <v>1.7934000000000001</v>
      </c>
      <c r="H1554" s="2">
        <f t="shared" si="191"/>
        <v>2.0614895</v>
      </c>
      <c r="I1554" s="2">
        <f t="array" ref="I1554">SUMPRODUCT(B1538:B1557, (ROW(B1538:B1557)-ROW(B1538)+1)) / (20*21/2)</f>
        <v>1.4849999999999999</v>
      </c>
      <c r="J1554" s="2">
        <f t="shared" si="186"/>
        <v>1.5560808579167085</v>
      </c>
      <c r="K1554" s="2">
        <f t="shared" si="188"/>
        <v>1.7493589753785732</v>
      </c>
    </row>
    <row r="1555" spans="1:11" ht="13.5" x14ac:dyDescent="0.25">
      <c r="A1555" s="3">
        <f>TITRES_STAT!B1558</f>
        <v>44579</v>
      </c>
      <c r="B1555" s="6">
        <f>TITRES_STAT!D1558</f>
        <v>1.49</v>
      </c>
      <c r="C1555" s="2">
        <f t="shared" si="189"/>
        <v>8.0000000000000071E-2</v>
      </c>
      <c r="D1555" s="2">
        <f t="shared" si="190"/>
        <v>1.4120000000000001</v>
      </c>
      <c r="E1555" s="2">
        <f t="shared" si="192"/>
        <v>1.4469999999999998</v>
      </c>
      <c r="F1555" s="2">
        <f t="shared" si="185"/>
        <v>1.5499999999999998</v>
      </c>
      <c r="G1555" s="2">
        <f t="shared" si="187"/>
        <v>1.7837999999999996</v>
      </c>
      <c r="H1555" s="2">
        <f t="shared" si="191"/>
        <v>2.058942</v>
      </c>
      <c r="I1555" s="2">
        <f t="array" ref="I1555">SUMPRODUCT(B1539:B1558, (ROW(B1539:B1558)-ROW(B1539)+1)) / (20*21/2)</f>
        <v>1.4725714285714284</v>
      </c>
      <c r="J1555" s="2">
        <f t="shared" si="186"/>
        <v>1.549787442877022</v>
      </c>
      <c r="K1555" s="2">
        <f t="shared" si="188"/>
        <v>1.7391880351676487</v>
      </c>
    </row>
    <row r="1556" spans="1:11" ht="13.5" x14ac:dyDescent="0.25">
      <c r="A1556" s="3">
        <f>TITRES_STAT!B1559</f>
        <v>44580</v>
      </c>
      <c r="B1556" s="6">
        <f>TITRES_STAT!D1559</f>
        <v>1.55</v>
      </c>
      <c r="C1556" s="2">
        <f t="shared" si="189"/>
        <v>6.0000000000000053E-2</v>
      </c>
      <c r="D1556" s="2">
        <f t="shared" si="190"/>
        <v>1.446</v>
      </c>
      <c r="E1556" s="2">
        <f t="shared" si="192"/>
        <v>1.4450000000000001</v>
      </c>
      <c r="F1556" s="2">
        <f t="shared" ref="F1556:F1619" si="193">AVERAGE(B1537:B1556)</f>
        <v>1.5419999999999998</v>
      </c>
      <c r="G1556" s="2">
        <f t="shared" si="187"/>
        <v>1.7751999999999999</v>
      </c>
      <c r="H1556" s="2">
        <f t="shared" si="191"/>
        <v>2.0567189999999997</v>
      </c>
      <c r="I1556" s="2">
        <f t="array" ref="I1556">SUMPRODUCT(B1540:B1559, (ROW(B1540:B1559)-ROW(B1540)+1)) / (20*21/2)</f>
        <v>1.4614285714285713</v>
      </c>
      <c r="J1556" s="2">
        <f t="shared" si="186"/>
        <v>1.5498076864125436</v>
      </c>
      <c r="K1556" s="2">
        <f t="shared" si="188"/>
        <v>1.7317688965336233</v>
      </c>
    </row>
    <row r="1557" spans="1:11" ht="13.5" x14ac:dyDescent="0.25">
      <c r="A1557" s="3">
        <f>TITRES_STAT!B1560</f>
        <v>44581</v>
      </c>
      <c r="B1557" s="6">
        <f>TITRES_STAT!D1560</f>
        <v>1.46</v>
      </c>
      <c r="C1557" s="2">
        <f t="shared" si="189"/>
        <v>-9.000000000000008E-2</v>
      </c>
      <c r="D1557" s="2">
        <f t="shared" si="190"/>
        <v>1.462</v>
      </c>
      <c r="E1557" s="2">
        <f t="shared" si="192"/>
        <v>1.4420000000000002</v>
      </c>
      <c r="F1557" s="2">
        <f t="shared" si="193"/>
        <v>1.5305</v>
      </c>
      <c r="G1557" s="2">
        <f t="shared" si="187"/>
        <v>1.7639999999999996</v>
      </c>
      <c r="H1557" s="2">
        <f t="shared" si="191"/>
        <v>2.0540699999999998</v>
      </c>
      <c r="I1557" s="2">
        <f t="array" ref="I1557">SUMPRODUCT(B1541:B1560, (ROW(B1541:B1560)-ROW(B1541)+1)) / (20*21/2)</f>
        <v>1.4494285714285715</v>
      </c>
      <c r="J1557" s="2">
        <f t="shared" ref="J1557:J1620" si="194">$J$4*B1557+J1556*(1-$J$4)</f>
        <v>1.5412545734208729</v>
      </c>
      <c r="K1557" s="2">
        <f t="shared" si="188"/>
        <v>1.7211112927479912</v>
      </c>
    </row>
    <row r="1558" spans="1:11" ht="13.5" x14ac:dyDescent="0.25">
      <c r="A1558" s="3">
        <f>TITRES_STAT!B1561</f>
        <v>44582</v>
      </c>
      <c r="B1558" s="6">
        <f>TITRES_STAT!D1561</f>
        <v>1.4</v>
      </c>
      <c r="C1558" s="2">
        <f t="shared" si="189"/>
        <v>-6.0000000000000053E-2</v>
      </c>
      <c r="D1558" s="2">
        <f t="shared" si="190"/>
        <v>1.4620000000000002</v>
      </c>
      <c r="E1558" s="2">
        <f t="shared" si="192"/>
        <v>1.431</v>
      </c>
      <c r="F1558" s="2">
        <f t="shared" si="193"/>
        <v>1.5169999999999999</v>
      </c>
      <c r="G1558" s="2">
        <f t="shared" si="187"/>
        <v>1.7525999999999993</v>
      </c>
      <c r="H1558" s="2">
        <f t="shared" si="191"/>
        <v>2.0511209999999997</v>
      </c>
      <c r="I1558" s="2">
        <f t="array" ref="I1558">SUMPRODUCT(B1542:B1561, (ROW(B1542:B1561)-ROW(B1542)+1)) / (20*21/2)</f>
        <v>1.4395714285714285</v>
      </c>
      <c r="J1558" s="2">
        <f t="shared" si="194"/>
        <v>1.5278017569045992</v>
      </c>
      <c r="K1558" s="2">
        <f t="shared" si="188"/>
        <v>1.7085186930323839</v>
      </c>
    </row>
    <row r="1559" spans="1:11" ht="13.5" x14ac:dyDescent="0.25">
      <c r="A1559" s="3">
        <f>TITRES_STAT!B1562</f>
        <v>44585</v>
      </c>
      <c r="B1559" s="6">
        <f>TITRES_STAT!D1562</f>
        <v>1.4</v>
      </c>
      <c r="C1559" s="2">
        <f t="shared" si="189"/>
        <v>0</v>
      </c>
      <c r="D1559" s="2">
        <f t="shared" si="190"/>
        <v>1.4600000000000002</v>
      </c>
      <c r="E1559" s="2">
        <f t="shared" si="192"/>
        <v>1.4280000000000002</v>
      </c>
      <c r="F1559" s="2">
        <f t="shared" si="193"/>
        <v>1.5059999999999998</v>
      </c>
      <c r="G1559" s="2">
        <f t="shared" si="187"/>
        <v>1.7405999999999995</v>
      </c>
      <c r="H1559" s="2">
        <f t="shared" si="191"/>
        <v>2.0481719999999997</v>
      </c>
      <c r="I1559" s="2">
        <f t="array" ref="I1559">SUMPRODUCT(B1543:B1562, (ROW(B1543:B1562)-ROW(B1543)+1)) / (20*21/2)</f>
        <v>1.430952380952381</v>
      </c>
      <c r="J1559" s="2">
        <f t="shared" si="194"/>
        <v>1.5156301610089231</v>
      </c>
      <c r="K1559" s="2">
        <f t="shared" si="188"/>
        <v>1.6964199207566042</v>
      </c>
    </row>
    <row r="1560" spans="1:11" ht="13.5" x14ac:dyDescent="0.25">
      <c r="A1560" s="3">
        <f>TITRES_STAT!B1563</f>
        <v>44586</v>
      </c>
      <c r="B1560" s="6">
        <f>TITRES_STAT!D1563</f>
        <v>1.38</v>
      </c>
      <c r="C1560" s="2">
        <f t="shared" si="189"/>
        <v>-2.0000000000000018E-2</v>
      </c>
      <c r="D1560" s="2">
        <f t="shared" si="190"/>
        <v>1.4380000000000002</v>
      </c>
      <c r="E1560" s="2">
        <f t="shared" si="192"/>
        <v>1.425</v>
      </c>
      <c r="F1560" s="2">
        <f t="shared" si="193"/>
        <v>1.4934999999999996</v>
      </c>
      <c r="G1560" s="2">
        <f t="shared" si="187"/>
        <v>1.7285999999999995</v>
      </c>
      <c r="H1560" s="2">
        <f t="shared" si="191"/>
        <v>2.0451714999999995</v>
      </c>
      <c r="I1560" s="2">
        <f t="array" ref="I1560">SUMPRODUCT(B1544:B1563, (ROW(B1544:B1563)-ROW(B1544)+1)) / (20*21/2)</f>
        <v>1.4313333333333333</v>
      </c>
      <c r="J1560" s="2">
        <f t="shared" si="194"/>
        <v>1.5027130028175972</v>
      </c>
      <c r="K1560" s="2">
        <f t="shared" si="188"/>
        <v>1.6840112964132081</v>
      </c>
    </row>
    <row r="1561" spans="1:11" ht="13.5" x14ac:dyDescent="0.25">
      <c r="A1561" s="3">
        <f>TITRES_STAT!B1564</f>
        <v>44587</v>
      </c>
      <c r="B1561" s="6">
        <f>TITRES_STAT!D1564</f>
        <v>1.39</v>
      </c>
      <c r="C1561" s="2">
        <f t="shared" si="189"/>
        <v>1.0000000000000009E-2</v>
      </c>
      <c r="D1561" s="2">
        <f t="shared" si="190"/>
        <v>1.4059999999999999</v>
      </c>
      <c r="E1561" s="2">
        <f t="shared" si="192"/>
        <v>1.4260000000000002</v>
      </c>
      <c r="F1561" s="2">
        <f t="shared" si="193"/>
        <v>1.4804999999999997</v>
      </c>
      <c r="G1561" s="2">
        <f t="shared" si="187"/>
        <v>1.7165999999999997</v>
      </c>
      <c r="H1561" s="2">
        <f t="shared" si="191"/>
        <v>2.0422454999999999</v>
      </c>
      <c r="I1561" s="2">
        <f t="array" ref="I1561">SUMPRODUCT(B1545:B1564, (ROW(B1545:B1564)-ROW(B1545)+1)) / (20*21/2)</f>
        <v>1.4402857142857142</v>
      </c>
      <c r="J1561" s="2">
        <f t="shared" si="194"/>
        <v>1.4919784311206832</v>
      </c>
      <c r="K1561" s="2">
        <f t="shared" si="188"/>
        <v>1.6724814416519058</v>
      </c>
    </row>
    <row r="1562" spans="1:11" ht="13.5" x14ac:dyDescent="0.25">
      <c r="A1562" s="3">
        <f>TITRES_STAT!B1565</f>
        <v>44588</v>
      </c>
      <c r="B1562" s="6">
        <f>TITRES_STAT!D1565</f>
        <v>1.39</v>
      </c>
      <c r="C1562" s="2">
        <f t="shared" si="189"/>
        <v>0</v>
      </c>
      <c r="D1562" s="2">
        <f t="shared" si="190"/>
        <v>1.3919999999999999</v>
      </c>
      <c r="E1562" s="2">
        <f t="shared" si="192"/>
        <v>1.427</v>
      </c>
      <c r="F1562" s="2">
        <f t="shared" si="193"/>
        <v>1.4659999999999997</v>
      </c>
      <c r="G1562" s="2">
        <f t="shared" si="187"/>
        <v>1.7047999999999999</v>
      </c>
      <c r="H1562" s="2">
        <f t="shared" si="191"/>
        <v>2.0394169999999998</v>
      </c>
      <c r="I1562" s="2">
        <f t="array" ref="I1562">SUMPRODUCT(B1546:B1565, (ROW(B1546:B1565)-ROW(B1546)+1)) / (20*21/2)</f>
        <v>1.4496666666666667</v>
      </c>
      <c r="J1562" s="2">
        <f t="shared" si="194"/>
        <v>1.4822661995853799</v>
      </c>
      <c r="K1562" s="2">
        <f t="shared" si="188"/>
        <v>1.6614037380577134</v>
      </c>
    </row>
    <row r="1563" spans="1:11" ht="13.5" x14ac:dyDescent="0.25">
      <c r="A1563" s="3">
        <f>TITRES_STAT!B1566</f>
        <v>44589</v>
      </c>
      <c r="B1563" s="6">
        <f>TITRES_STAT!D1566</f>
        <v>1.47</v>
      </c>
      <c r="C1563" s="2">
        <f t="shared" si="189"/>
        <v>8.0000000000000071E-2</v>
      </c>
      <c r="D1563" s="2">
        <f t="shared" si="190"/>
        <v>1.4059999999999999</v>
      </c>
      <c r="E1563" s="2">
        <f t="shared" si="192"/>
        <v>1.4340000000000002</v>
      </c>
      <c r="F1563" s="2">
        <f t="shared" si="193"/>
        <v>1.4559999999999997</v>
      </c>
      <c r="G1563" s="2">
        <f t="shared" si="187"/>
        <v>1.6953999999999996</v>
      </c>
      <c r="H1563" s="2">
        <f t="shared" si="191"/>
        <v>2.0367939999999995</v>
      </c>
      <c r="I1563" s="2">
        <f t="array" ref="I1563">SUMPRODUCT(B1547:B1566, (ROW(B1547:B1566)-ROW(B1547)+1)) / (20*21/2)</f>
        <v>1.4591428571428573</v>
      </c>
      <c r="J1563" s="2">
        <f t="shared" si="194"/>
        <v>1.4810979901010579</v>
      </c>
      <c r="K1563" s="2">
        <f t="shared" si="188"/>
        <v>1.6538977091142737</v>
      </c>
    </row>
    <row r="1564" spans="1:11" ht="13.5" x14ac:dyDescent="0.25">
      <c r="A1564" s="3">
        <f>TITRES_STAT!B1567</f>
        <v>44592</v>
      </c>
      <c r="B1564" s="6">
        <f>TITRES_STAT!D1567</f>
        <v>1.55</v>
      </c>
      <c r="C1564" s="2">
        <f t="shared" si="189"/>
        <v>8.0000000000000071E-2</v>
      </c>
      <c r="D1564" s="2">
        <f t="shared" si="190"/>
        <v>1.4359999999999997</v>
      </c>
      <c r="E1564" s="2">
        <f t="shared" si="192"/>
        <v>1.4480000000000002</v>
      </c>
      <c r="F1564" s="2">
        <f t="shared" si="193"/>
        <v>1.4514999999999998</v>
      </c>
      <c r="G1564" s="2">
        <f t="shared" si="187"/>
        <v>1.6871999999999998</v>
      </c>
      <c r="H1564" s="2">
        <f t="shared" si="191"/>
        <v>2.0345219999999999</v>
      </c>
      <c r="I1564" s="2">
        <f t="array" ref="I1564">SUMPRODUCT(B1548:B1567, (ROW(B1548:B1567)-ROW(B1548)+1)) / (20*21/2)</f>
        <v>1.4687142857142856</v>
      </c>
      <c r="J1564" s="2">
        <f t="shared" si="194"/>
        <v>1.4876600862819094</v>
      </c>
      <c r="K1564" s="2">
        <f t="shared" si="188"/>
        <v>1.6498232891490081</v>
      </c>
    </row>
    <row r="1565" spans="1:11" ht="13.5" x14ac:dyDescent="0.25">
      <c r="A1565" s="3">
        <f>TITRES_STAT!B1568</f>
        <v>44593</v>
      </c>
      <c r="B1565" s="6">
        <f>TITRES_STAT!D1568</f>
        <v>1.55</v>
      </c>
      <c r="C1565" s="2">
        <f t="shared" si="189"/>
        <v>0</v>
      </c>
      <c r="D1565" s="2">
        <f t="shared" si="190"/>
        <v>1.47</v>
      </c>
      <c r="E1565" s="2">
        <f t="shared" si="192"/>
        <v>1.4540000000000002</v>
      </c>
      <c r="F1565" s="2">
        <f t="shared" si="193"/>
        <v>1.4504999999999999</v>
      </c>
      <c r="G1565" s="2">
        <f t="shared" si="187"/>
        <v>1.6785999999999999</v>
      </c>
      <c r="H1565" s="2">
        <f t="shared" si="191"/>
        <v>2.0322259999999996</v>
      </c>
      <c r="I1565" s="2">
        <f t="array" ref="I1565">SUMPRODUCT(B1549:B1568, (ROW(B1549:B1568)-ROW(B1549)+1)) / (20*21/2)</f>
        <v>1.4760952380952383</v>
      </c>
      <c r="J1565" s="2">
        <f t="shared" si="194"/>
        <v>1.4935972209217274</v>
      </c>
      <c r="K1565" s="2">
        <f t="shared" si="188"/>
        <v>1.6459086503588509</v>
      </c>
    </row>
    <row r="1566" spans="1:11" ht="13.5" x14ac:dyDescent="0.25">
      <c r="A1566" s="3">
        <f>TITRES_STAT!B1569</f>
        <v>44594</v>
      </c>
      <c r="B1566" s="6">
        <f>TITRES_STAT!D1569</f>
        <v>1.55</v>
      </c>
      <c r="C1566" s="2">
        <f t="shared" si="189"/>
        <v>0</v>
      </c>
      <c r="D1566" s="2">
        <f t="shared" si="190"/>
        <v>1.502</v>
      </c>
      <c r="E1566" s="2">
        <f t="shared" si="192"/>
        <v>1.4540000000000002</v>
      </c>
      <c r="F1566" s="2">
        <f t="shared" si="193"/>
        <v>1.4495</v>
      </c>
      <c r="G1566" s="2">
        <f t="shared" si="187"/>
        <v>1.6705999999999996</v>
      </c>
      <c r="H1566" s="2">
        <f t="shared" si="191"/>
        <v>2.0300029999999998</v>
      </c>
      <c r="I1566" s="2">
        <f t="array" ref="I1566">SUMPRODUCT(B1550:B1569, (ROW(B1550:B1569)-ROW(B1550)+1)) / (20*21/2)</f>
        <v>1.4862380952380954</v>
      </c>
      <c r="J1566" s="2">
        <f t="shared" si="194"/>
        <v>1.4989689141672771</v>
      </c>
      <c r="K1566" s="2">
        <f t="shared" si="188"/>
        <v>1.6421475268153667</v>
      </c>
    </row>
    <row r="1567" spans="1:11" ht="13.5" x14ac:dyDescent="0.25">
      <c r="A1567" s="3">
        <f>TITRES_STAT!B1570</f>
        <v>44595</v>
      </c>
      <c r="B1567" s="6">
        <f>TITRES_STAT!D1570</f>
        <v>1.55</v>
      </c>
      <c r="C1567" s="2">
        <f t="shared" si="189"/>
        <v>0</v>
      </c>
      <c r="D1567" s="2">
        <f t="shared" si="190"/>
        <v>1.534</v>
      </c>
      <c r="E1567" s="2">
        <f t="shared" si="192"/>
        <v>1.4630000000000003</v>
      </c>
      <c r="F1567" s="2">
        <f t="shared" si="193"/>
        <v>1.4525000000000001</v>
      </c>
      <c r="G1567" s="2">
        <f t="shared" si="187"/>
        <v>1.6623999999999999</v>
      </c>
      <c r="H1567" s="2">
        <f t="shared" si="191"/>
        <v>2.0279015</v>
      </c>
      <c r="I1567" s="2">
        <f t="array" ref="I1567">SUMPRODUCT(B1551:B1570, (ROW(B1551:B1570)-ROW(B1551)+1)) / (20*21/2)</f>
        <v>1.4976666666666667</v>
      </c>
      <c r="J1567" s="2">
        <f t="shared" si="194"/>
        <v>1.5038290175799174</v>
      </c>
      <c r="K1567" s="2">
        <f t="shared" si="188"/>
        <v>1.6385338983128033</v>
      </c>
    </row>
    <row r="1568" spans="1:11" ht="13.5" x14ac:dyDescent="0.25">
      <c r="A1568" s="3">
        <f>TITRES_STAT!B1571</f>
        <v>44596</v>
      </c>
      <c r="B1568" s="6">
        <f>TITRES_STAT!D1571</f>
        <v>1.53</v>
      </c>
      <c r="C1568" s="2">
        <f t="shared" si="189"/>
        <v>-2.0000000000000018E-2</v>
      </c>
      <c r="D1568" s="2">
        <f t="shared" si="190"/>
        <v>1.546</v>
      </c>
      <c r="E1568" s="2">
        <f t="shared" si="192"/>
        <v>1.4760000000000002</v>
      </c>
      <c r="F1568" s="2">
        <f t="shared" si="193"/>
        <v>1.4535000000000002</v>
      </c>
      <c r="G1568" s="2">
        <f t="shared" si="187"/>
        <v>1.6536</v>
      </c>
      <c r="H1568" s="2">
        <f t="shared" si="191"/>
        <v>2.0256999999999996</v>
      </c>
      <c r="I1568" s="2">
        <f t="array" ref="I1568">SUMPRODUCT(B1552:B1571, (ROW(B1552:B1571)-ROW(B1552)+1)) / (20*21/2)</f>
        <v>1.5101904761904761</v>
      </c>
      <c r="J1568" s="2">
        <f t="shared" si="194"/>
        <v>1.5063214920961157</v>
      </c>
      <c r="K1568" s="2">
        <f t="shared" si="188"/>
        <v>1.634277667006419</v>
      </c>
    </row>
    <row r="1569" spans="1:11" ht="13.5" x14ac:dyDescent="0.25">
      <c r="A1569" s="3">
        <f>TITRES_STAT!B1572</f>
        <v>44599</v>
      </c>
      <c r="B1569" s="6">
        <f>TITRES_STAT!D1572</f>
        <v>1.56</v>
      </c>
      <c r="C1569" s="2">
        <f t="shared" si="189"/>
        <v>3.0000000000000027E-2</v>
      </c>
      <c r="D1569" s="2">
        <f t="shared" si="190"/>
        <v>1.548</v>
      </c>
      <c r="E1569" s="2">
        <f t="shared" si="192"/>
        <v>1.492</v>
      </c>
      <c r="F1569" s="2">
        <f t="shared" si="193"/>
        <v>1.4600000000000002</v>
      </c>
      <c r="G1569" s="2">
        <f t="shared" si="187"/>
        <v>1.6454</v>
      </c>
      <c r="H1569" s="2">
        <f t="shared" si="191"/>
        <v>2.0236484999999997</v>
      </c>
      <c r="I1569" s="2">
        <f t="array" ref="I1569">SUMPRODUCT(B1553:B1572, (ROW(B1553:B1572)-ROW(B1553)+1)) / (20*21/2)</f>
        <v>1.5197619047619049</v>
      </c>
      <c r="J1569" s="2">
        <f t="shared" si="194"/>
        <v>1.5114337309441046</v>
      </c>
      <c r="K1569" s="2">
        <f t="shared" si="188"/>
        <v>1.6313648173198929</v>
      </c>
    </row>
    <row r="1570" spans="1:11" ht="13.5" x14ac:dyDescent="0.25">
      <c r="A1570" s="3">
        <f>TITRES_STAT!B1573</f>
        <v>44600</v>
      </c>
      <c r="B1570" s="6">
        <f>TITRES_STAT!D1573</f>
        <v>1.58</v>
      </c>
      <c r="C1570" s="2">
        <f t="shared" si="189"/>
        <v>2.0000000000000018E-2</v>
      </c>
      <c r="D1570" s="2">
        <f t="shared" si="190"/>
        <v>1.5539999999999998</v>
      </c>
      <c r="E1570" s="2">
        <f t="shared" si="192"/>
        <v>1.512</v>
      </c>
      <c r="F1570" s="2">
        <f t="shared" si="193"/>
        <v>1.4685000000000001</v>
      </c>
      <c r="G1570" s="2">
        <f t="shared" si="187"/>
        <v>1.6377999999999997</v>
      </c>
      <c r="H1570" s="2">
        <f t="shared" si="191"/>
        <v>2.0216969999999996</v>
      </c>
      <c r="I1570" s="2">
        <f t="array" ref="I1570">SUMPRODUCT(B1554:B1573, (ROW(B1554:B1573)-ROW(B1554)+1)) / (20*21/2)</f>
        <v>1.5255238095238093</v>
      </c>
      <c r="J1570" s="2">
        <f t="shared" si="194"/>
        <v>1.5179638518065708</v>
      </c>
      <c r="K1570" s="2">
        <f t="shared" si="188"/>
        <v>1.6293505107583286</v>
      </c>
    </row>
    <row r="1571" spans="1:11" ht="13.5" x14ac:dyDescent="0.25">
      <c r="A1571" s="3">
        <f>TITRES_STAT!B1574</f>
        <v>44601</v>
      </c>
      <c r="B1571" s="6">
        <f>TITRES_STAT!D1574</f>
        <v>1.6</v>
      </c>
      <c r="C1571" s="2">
        <f t="shared" si="189"/>
        <v>2.0000000000000018E-2</v>
      </c>
      <c r="D1571" s="2">
        <f t="shared" si="190"/>
        <v>1.5640000000000001</v>
      </c>
      <c r="E1571" s="2">
        <f t="shared" si="192"/>
        <v>1.5329999999999999</v>
      </c>
      <c r="F1571" s="2">
        <f t="shared" si="193"/>
        <v>1.4795000000000003</v>
      </c>
      <c r="G1571" s="2">
        <f t="shared" si="187"/>
        <v>1.6307999999999996</v>
      </c>
      <c r="H1571" s="2">
        <f t="shared" si="191"/>
        <v>2.0201129999999998</v>
      </c>
      <c r="I1571" s="2">
        <f t="array" ref="I1571">SUMPRODUCT(B1555:B1574, (ROW(B1555:B1574)-ROW(B1555)+1)) / (20*21/2)</f>
        <v>1.5305714285714285</v>
      </c>
      <c r="J1571" s="2">
        <f t="shared" si="194"/>
        <v>1.5257768183011833</v>
      </c>
      <c r="K1571" s="2">
        <f t="shared" si="188"/>
        <v>1.6281995103364335</v>
      </c>
    </row>
    <row r="1572" spans="1:11" ht="13.5" x14ac:dyDescent="0.25">
      <c r="A1572" s="3">
        <f>TITRES_STAT!B1575</f>
        <v>44602</v>
      </c>
      <c r="B1572" s="6">
        <f>TITRES_STAT!D1575</f>
        <v>1.58</v>
      </c>
      <c r="C1572" s="2">
        <f t="shared" si="189"/>
        <v>-2.0000000000000018E-2</v>
      </c>
      <c r="D1572" s="2">
        <f t="shared" si="190"/>
        <v>1.5699999999999998</v>
      </c>
      <c r="E1572" s="2">
        <f t="shared" si="192"/>
        <v>1.552</v>
      </c>
      <c r="F1572" s="2">
        <f t="shared" si="193"/>
        <v>1.4895</v>
      </c>
      <c r="G1572" s="2">
        <f t="shared" si="187"/>
        <v>1.6231999999999998</v>
      </c>
      <c r="H1572" s="2">
        <f t="shared" si="191"/>
        <v>2.0182829999999994</v>
      </c>
      <c r="I1572" s="2">
        <f t="array" ref="I1572">SUMPRODUCT(B1556:B1575, (ROW(B1556:B1575)-ROW(B1556)+1)) / (20*21/2)</f>
        <v>1.5378095238095237</v>
      </c>
      <c r="J1572" s="2">
        <f t="shared" si="194"/>
        <v>1.5309409308439277</v>
      </c>
      <c r="K1572" s="2">
        <f t="shared" si="188"/>
        <v>1.626309333460495</v>
      </c>
    </row>
    <row r="1573" spans="1:11" ht="13.5" x14ac:dyDescent="0.25">
      <c r="A1573" s="3">
        <f>TITRES_STAT!B1576</f>
        <v>44603</v>
      </c>
      <c r="B1573" s="6">
        <f>TITRES_STAT!D1576</f>
        <v>1.55</v>
      </c>
      <c r="C1573" s="2">
        <f t="shared" si="189"/>
        <v>-3.0000000000000027E-2</v>
      </c>
      <c r="D1573" s="2">
        <f t="shared" si="190"/>
        <v>1.5740000000000001</v>
      </c>
      <c r="E1573" s="2">
        <f t="shared" si="192"/>
        <v>1.56</v>
      </c>
      <c r="F1573" s="2">
        <f t="shared" si="193"/>
        <v>1.4970000000000001</v>
      </c>
      <c r="G1573" s="2">
        <f t="shared" si="187"/>
        <v>1.6157999999999995</v>
      </c>
      <c r="H1573" s="2">
        <f t="shared" si="191"/>
        <v>2.0164244999999998</v>
      </c>
      <c r="I1573" s="2">
        <f t="array" ref="I1573">SUMPRODUCT(B1557:B1576, (ROW(B1557:B1576)-ROW(B1557)+1)) / (20*21/2)</f>
        <v>1.5427142857142855</v>
      </c>
      <c r="J1573" s="2">
        <f t="shared" si="194"/>
        <v>1.532756080287363</v>
      </c>
      <c r="K1573" s="2">
        <f t="shared" si="188"/>
        <v>1.6233168105796913</v>
      </c>
    </row>
    <row r="1574" spans="1:11" ht="13.5" x14ac:dyDescent="0.25">
      <c r="A1574" s="3">
        <f>TITRES_STAT!B1577</f>
        <v>44606</v>
      </c>
      <c r="B1574" s="6">
        <f>TITRES_STAT!D1577</f>
        <v>1.55</v>
      </c>
      <c r="C1574" s="2">
        <f t="shared" si="189"/>
        <v>0</v>
      </c>
      <c r="D1574" s="2">
        <f t="shared" si="190"/>
        <v>1.5719999999999998</v>
      </c>
      <c r="E1574" s="2">
        <f t="shared" si="192"/>
        <v>1.56</v>
      </c>
      <c r="F1574" s="2">
        <f t="shared" si="193"/>
        <v>1.5040000000000002</v>
      </c>
      <c r="G1574" s="2">
        <f t="shared" si="187"/>
        <v>1.6075999999999997</v>
      </c>
      <c r="H1574" s="2">
        <f t="shared" si="191"/>
        <v>2.0148334999999995</v>
      </c>
      <c r="I1574" s="2">
        <f t="array" ref="I1574">SUMPRODUCT(B1558:B1577, (ROW(B1558:B1577)-ROW(B1558)+1)) / (20*21/2)</f>
        <v>1.5466190476190478</v>
      </c>
      <c r="J1574" s="2">
        <f t="shared" si="194"/>
        <v>1.5343983583552332</v>
      </c>
      <c r="K1574" s="2">
        <f t="shared" si="188"/>
        <v>1.6204416415373506</v>
      </c>
    </row>
    <row r="1575" spans="1:11" ht="13.5" x14ac:dyDescent="0.25">
      <c r="A1575" s="3">
        <f>TITRES_STAT!B1578</f>
        <v>44607</v>
      </c>
      <c r="B1575" s="6">
        <f>TITRES_STAT!D1578</f>
        <v>1.58</v>
      </c>
      <c r="C1575" s="2">
        <f t="shared" si="189"/>
        <v>3.0000000000000027E-2</v>
      </c>
      <c r="D1575" s="2">
        <f t="shared" si="190"/>
        <v>1.5720000000000001</v>
      </c>
      <c r="E1575" s="2">
        <f t="shared" si="192"/>
        <v>1.5630000000000002</v>
      </c>
      <c r="F1575" s="2">
        <f t="shared" si="193"/>
        <v>1.5085000000000002</v>
      </c>
      <c r="G1575" s="2">
        <f t="shared" si="187"/>
        <v>1.5999999999999996</v>
      </c>
      <c r="H1575" s="2">
        <f t="shared" si="191"/>
        <v>2.0132709999999996</v>
      </c>
      <c r="I1575" s="2">
        <f t="array" ref="I1575">SUMPRODUCT(B1559:B1578, (ROW(B1559:B1578)-ROW(B1559)+1)) / (20*21/2)</f>
        <v>1.5481904761904761</v>
      </c>
      <c r="J1575" s="2">
        <f t="shared" si="194"/>
        <v>1.538741371845211</v>
      </c>
      <c r="K1575" s="2">
        <f t="shared" si="188"/>
        <v>1.6188556948103958</v>
      </c>
    </row>
    <row r="1576" spans="1:11" ht="13.5" x14ac:dyDescent="0.25">
      <c r="A1576" s="3">
        <f>TITRES_STAT!B1579</f>
        <v>44608</v>
      </c>
      <c r="B1576" s="6">
        <f>TITRES_STAT!D1579</f>
        <v>1.56</v>
      </c>
      <c r="C1576" s="2">
        <f t="shared" si="189"/>
        <v>-2.0000000000000018E-2</v>
      </c>
      <c r="D1576" s="2">
        <f t="shared" si="190"/>
        <v>1.5640000000000001</v>
      </c>
      <c r="E1576" s="2">
        <f t="shared" si="192"/>
        <v>1.5640000000000003</v>
      </c>
      <c r="F1576" s="2">
        <f t="shared" si="193"/>
        <v>1.5090000000000001</v>
      </c>
      <c r="G1576" s="2">
        <f t="shared" si="187"/>
        <v>1.5919999999999996</v>
      </c>
      <c r="H1576" s="2">
        <f t="shared" si="191"/>
        <v>2.0114384999999997</v>
      </c>
      <c r="I1576" s="2">
        <f t="array" ref="I1576">SUMPRODUCT(B1560:B1579, (ROW(B1560:B1579)-ROW(B1560)+1)) / (20*21/2)</f>
        <v>1.546285714285714</v>
      </c>
      <c r="J1576" s="2">
        <f t="shared" si="194"/>
        <v>1.5407660030980481</v>
      </c>
      <c r="K1576" s="2">
        <f t="shared" si="188"/>
        <v>1.6165476283472431</v>
      </c>
    </row>
    <row r="1577" spans="1:11" ht="13.5" x14ac:dyDescent="0.25">
      <c r="A1577" s="3">
        <f>TITRES_STAT!B1580</f>
        <v>44609</v>
      </c>
      <c r="B1577" s="6">
        <f>TITRES_STAT!D1580</f>
        <v>1.55</v>
      </c>
      <c r="C1577" s="2">
        <f t="shared" si="189"/>
        <v>-1.0000000000000009E-2</v>
      </c>
      <c r="D1577" s="2">
        <f t="shared" si="190"/>
        <v>1.5580000000000001</v>
      </c>
      <c r="E1577" s="2">
        <f t="shared" si="192"/>
        <v>1.5640000000000003</v>
      </c>
      <c r="F1577" s="2">
        <f t="shared" si="193"/>
        <v>1.5135000000000001</v>
      </c>
      <c r="G1577" s="2">
        <f t="shared" si="187"/>
        <v>1.5837999999999994</v>
      </c>
      <c r="H1577" s="2">
        <f t="shared" si="191"/>
        <v>2.0095800000000001</v>
      </c>
      <c r="I1577" s="2">
        <f t="array" ref="I1577">SUMPRODUCT(B1561:B1580, (ROW(B1561:B1580)-ROW(B1561)+1)) / (20*21/2)</f>
        <v>1.541047619047619</v>
      </c>
      <c r="J1577" s="2">
        <f t="shared" si="194"/>
        <v>1.5416454313744243</v>
      </c>
      <c r="K1577" s="2">
        <f t="shared" si="188"/>
        <v>1.613937917431665</v>
      </c>
    </row>
    <row r="1578" spans="1:11" ht="13.5" x14ac:dyDescent="0.25">
      <c r="A1578" s="3">
        <f>TITRES_STAT!B1581</f>
        <v>44610</v>
      </c>
      <c r="B1578" s="6">
        <f>TITRES_STAT!D1581</f>
        <v>1.53</v>
      </c>
      <c r="C1578" s="2">
        <f t="shared" si="189"/>
        <v>-2.0000000000000018E-2</v>
      </c>
      <c r="D1578" s="2">
        <f t="shared" si="190"/>
        <v>1.5539999999999998</v>
      </c>
      <c r="E1578" s="2">
        <f t="shared" si="192"/>
        <v>1.5640000000000001</v>
      </c>
      <c r="F1578" s="2">
        <f t="shared" si="193"/>
        <v>1.52</v>
      </c>
      <c r="G1578" s="2">
        <f t="shared" si="187"/>
        <v>1.5757999999999996</v>
      </c>
      <c r="H1578" s="2">
        <f t="shared" si="191"/>
        <v>2.0074999999999998</v>
      </c>
      <c r="I1578" s="2">
        <f t="array" ref="I1578">SUMPRODUCT(B1562:B1581, (ROW(B1562:B1581)-ROW(B1562)+1)) / (20*21/2)</f>
        <v>1.5344285714285715</v>
      </c>
      <c r="J1578" s="2">
        <f t="shared" si="194"/>
        <v>1.5405363426720982</v>
      </c>
      <c r="K1578" s="2">
        <f t="shared" si="188"/>
        <v>1.6106462343951293</v>
      </c>
    </row>
    <row r="1579" spans="1:11" ht="13.5" x14ac:dyDescent="0.25">
      <c r="A1579" s="3">
        <f>TITRES_STAT!B1582</f>
        <v>44613</v>
      </c>
      <c r="B1579" s="6">
        <f>TITRES_STAT!D1582</f>
        <v>1.5</v>
      </c>
      <c r="C1579" s="2">
        <f t="shared" si="189"/>
        <v>-3.0000000000000027E-2</v>
      </c>
      <c r="D1579" s="2">
        <f t="shared" si="190"/>
        <v>1.544</v>
      </c>
      <c r="E1579" s="2">
        <f t="shared" si="192"/>
        <v>1.5580000000000001</v>
      </c>
      <c r="F1579" s="2">
        <f t="shared" si="193"/>
        <v>1.5249999999999999</v>
      </c>
      <c r="G1579" s="2">
        <f t="shared" si="187"/>
        <v>1.5671999999999995</v>
      </c>
      <c r="H1579" s="2">
        <f t="shared" si="191"/>
        <v>2.0054889999999999</v>
      </c>
      <c r="I1579" s="2">
        <f t="array" ref="I1579">SUMPRODUCT(B1563:B1582, (ROW(B1563:B1582)-ROW(B1563)+1)) / (20*21/2)</f>
        <v>1.5265238095238094</v>
      </c>
      <c r="J1579" s="2">
        <f t="shared" si="194"/>
        <v>1.5366757386080887</v>
      </c>
      <c r="K1579" s="2">
        <f t="shared" si="188"/>
        <v>1.6063071663796342</v>
      </c>
    </row>
    <row r="1580" spans="1:11" ht="13.5" x14ac:dyDescent="0.25">
      <c r="A1580" s="3">
        <f>TITRES_STAT!B1583</f>
        <v>44614</v>
      </c>
      <c r="B1580" s="6">
        <f>TITRES_STAT!D1583</f>
        <v>1.47</v>
      </c>
      <c r="C1580" s="2">
        <f t="shared" si="189"/>
        <v>-3.0000000000000027E-2</v>
      </c>
      <c r="D1580" s="2">
        <f t="shared" si="190"/>
        <v>1.522</v>
      </c>
      <c r="E1580" s="2">
        <f t="shared" si="192"/>
        <v>1.5470000000000002</v>
      </c>
      <c r="F1580" s="2">
        <f t="shared" si="193"/>
        <v>1.5295000000000001</v>
      </c>
      <c r="G1580" s="2">
        <f t="shared" si="187"/>
        <v>1.5585999999999995</v>
      </c>
      <c r="H1580" s="2">
        <f t="shared" si="191"/>
        <v>2.0032065000000001</v>
      </c>
      <c r="I1580" s="2">
        <f t="array" ref="I1580">SUMPRODUCT(B1564:B1583, (ROW(B1564:B1583)-ROW(B1564)+1)) / (20*21/2)</f>
        <v>1.5173809523809523</v>
      </c>
      <c r="J1580" s="2">
        <f t="shared" si="194"/>
        <v>1.530325668264461</v>
      </c>
      <c r="K1580" s="2">
        <f t="shared" si="188"/>
        <v>1.6009617873059232</v>
      </c>
    </row>
    <row r="1581" spans="1:11" ht="13.5" x14ac:dyDescent="0.25">
      <c r="A1581" s="3">
        <f>TITRES_STAT!B1584</f>
        <v>44615</v>
      </c>
      <c r="B1581" s="6">
        <f>TITRES_STAT!D1584</f>
        <v>1.46</v>
      </c>
      <c r="C1581" s="2">
        <f t="shared" si="189"/>
        <v>-1.0000000000000009E-2</v>
      </c>
      <c r="D1581" s="2">
        <f t="shared" si="190"/>
        <v>1.502</v>
      </c>
      <c r="E1581" s="2">
        <f t="shared" si="192"/>
        <v>1.5330000000000001</v>
      </c>
      <c r="F1581" s="2">
        <f t="shared" si="193"/>
        <v>1.5330000000000001</v>
      </c>
      <c r="G1581" s="2">
        <f t="shared" si="187"/>
        <v>1.5503999999999993</v>
      </c>
      <c r="H1581" s="2">
        <f t="shared" si="191"/>
        <v>2.0010195</v>
      </c>
      <c r="I1581" s="2">
        <f t="array" ref="I1581">SUMPRODUCT(B1565:B1584, (ROW(B1565:B1584)-ROW(B1565)+1)) / (20*21/2)</f>
        <v>1.5083809523809526</v>
      </c>
      <c r="J1581" s="2">
        <f t="shared" si="194"/>
        <v>1.5236279855726076</v>
      </c>
      <c r="K1581" s="2">
        <f t="shared" si="188"/>
        <v>1.5954338740782399</v>
      </c>
    </row>
    <row r="1582" spans="1:11" ht="13.5" x14ac:dyDescent="0.25">
      <c r="A1582" s="3">
        <f>TITRES_STAT!B1585</f>
        <v>44616</v>
      </c>
      <c r="B1582" s="6">
        <f>TITRES_STAT!D1585</f>
        <v>1.45</v>
      </c>
      <c r="C1582" s="2">
        <f t="shared" si="189"/>
        <v>-1.0000000000000009E-2</v>
      </c>
      <c r="D1582" s="2">
        <f t="shared" si="190"/>
        <v>1.482</v>
      </c>
      <c r="E1582" s="2">
        <f t="shared" si="192"/>
        <v>1.52</v>
      </c>
      <c r="F1582" s="2">
        <f t="shared" si="193"/>
        <v>1.536</v>
      </c>
      <c r="G1582" s="2">
        <f t="shared" si="187"/>
        <v>1.5415999999999996</v>
      </c>
      <c r="H1582" s="2">
        <f t="shared" si="191"/>
        <v>1.9987825000000001</v>
      </c>
      <c r="I1582" s="2">
        <f t="array" ref="I1582">SUMPRODUCT(B1566:B1585, (ROW(B1566:B1585)-ROW(B1566)+1)) / (20*21/2)</f>
        <v>1.4960952380952381</v>
      </c>
      <c r="J1582" s="2">
        <f t="shared" si="194"/>
        <v>1.5166157964704545</v>
      </c>
      <c r="K1582" s="2">
        <f t="shared" si="188"/>
        <v>1.5897305848987011</v>
      </c>
    </row>
    <row r="1583" spans="1:11" ht="13.5" x14ac:dyDescent="0.25">
      <c r="A1583" s="3">
        <f>TITRES_STAT!B1586</f>
        <v>44617</v>
      </c>
      <c r="B1583" s="6">
        <f>TITRES_STAT!D1586</f>
        <v>1.44</v>
      </c>
      <c r="C1583" s="2">
        <f t="shared" si="189"/>
        <v>-1.0000000000000009E-2</v>
      </c>
      <c r="D1583" s="2">
        <f t="shared" si="190"/>
        <v>1.464</v>
      </c>
      <c r="E1583" s="2">
        <f t="shared" si="192"/>
        <v>1.5089999999999999</v>
      </c>
      <c r="F1583" s="2">
        <f t="shared" si="193"/>
        <v>1.5345000000000002</v>
      </c>
      <c r="G1583" s="2">
        <f t="shared" si="187"/>
        <v>1.5329999999999995</v>
      </c>
      <c r="H1583" s="2">
        <f t="shared" si="191"/>
        <v>1.9963010000000005</v>
      </c>
      <c r="I1583" s="2">
        <f t="array" ref="I1583">SUMPRODUCT(B1567:B1586, (ROW(B1567:B1586)-ROW(B1567)+1)) / (20*21/2)</f>
        <v>1.4873809523809525</v>
      </c>
      <c r="J1583" s="2">
        <f t="shared" si="194"/>
        <v>1.5093190539494588</v>
      </c>
      <c r="K1583" s="2">
        <f t="shared" si="188"/>
        <v>1.5838587972556148</v>
      </c>
    </row>
    <row r="1584" spans="1:11" ht="13.5" x14ac:dyDescent="0.25">
      <c r="A1584" s="3">
        <f>TITRES_STAT!B1587</f>
        <v>44620</v>
      </c>
      <c r="B1584" s="6">
        <f>TITRES_STAT!D1587</f>
        <v>1.44</v>
      </c>
      <c r="C1584" s="2">
        <f t="shared" si="189"/>
        <v>0</v>
      </c>
      <c r="D1584" s="2">
        <f t="shared" si="190"/>
        <v>1.452</v>
      </c>
      <c r="E1584" s="2">
        <f t="shared" si="192"/>
        <v>1.498</v>
      </c>
      <c r="F1584" s="2">
        <f t="shared" si="193"/>
        <v>1.5290000000000001</v>
      </c>
      <c r="G1584" s="2">
        <f t="shared" si="187"/>
        <v>1.5255999999999992</v>
      </c>
      <c r="H1584" s="2">
        <f t="shared" si="191"/>
        <v>1.9938195000000005</v>
      </c>
      <c r="I1584" s="2">
        <f t="array" ref="I1584">SUMPRODUCT(B1568:B1587, (ROW(B1568:B1587)-ROW(B1568)+1)) / (20*21/2)</f>
        <v>1.4792380952380952</v>
      </c>
      <c r="J1584" s="2">
        <f t="shared" si="194"/>
        <v>1.5027172392876054</v>
      </c>
      <c r="K1584" s="2">
        <f t="shared" si="188"/>
        <v>1.5782172757946102</v>
      </c>
    </row>
    <row r="1585" spans="1:11" ht="13.5" x14ac:dyDescent="0.25">
      <c r="A1585" s="3">
        <f>TITRES_STAT!B1588</f>
        <v>44621</v>
      </c>
      <c r="B1585" s="6">
        <f>TITRES_STAT!D1588</f>
        <v>1.4</v>
      </c>
      <c r="C1585" s="2">
        <f t="shared" si="189"/>
        <v>-4.0000000000000036E-2</v>
      </c>
      <c r="D1585" s="2">
        <f t="shared" si="190"/>
        <v>1.4379999999999999</v>
      </c>
      <c r="E1585" s="2">
        <f t="shared" si="192"/>
        <v>1.48</v>
      </c>
      <c r="F1585" s="2">
        <f t="shared" si="193"/>
        <v>1.5215000000000001</v>
      </c>
      <c r="G1585" s="2">
        <f t="shared" si="187"/>
        <v>1.5193999999999996</v>
      </c>
      <c r="H1585" s="2">
        <f t="shared" si="191"/>
        <v>1.9912355000000006</v>
      </c>
      <c r="I1585" s="2">
        <f t="array" ref="I1585">SUMPRODUCT(B1569:B1588, (ROW(B1569:B1588)-ROW(B1569)+1)) / (20*21/2)</f>
        <v>1.4716666666666669</v>
      </c>
      <c r="J1585" s="2">
        <f t="shared" si="194"/>
        <v>1.4929346450697383</v>
      </c>
      <c r="K1585" s="2">
        <f t="shared" si="188"/>
        <v>1.571228363018351</v>
      </c>
    </row>
    <row r="1586" spans="1:11" ht="13.5" x14ac:dyDescent="0.25">
      <c r="A1586" s="3">
        <f>TITRES_STAT!B1589</f>
        <v>44622</v>
      </c>
      <c r="B1586" s="6">
        <f>TITRES_STAT!D1589</f>
        <v>1.43</v>
      </c>
      <c r="C1586" s="2">
        <f t="shared" si="189"/>
        <v>3.0000000000000027E-2</v>
      </c>
      <c r="D1586" s="2">
        <f t="shared" si="190"/>
        <v>1.4319999999999999</v>
      </c>
      <c r="E1586" s="2">
        <f t="shared" si="192"/>
        <v>1.4669999999999999</v>
      </c>
      <c r="F1586" s="2">
        <f t="shared" si="193"/>
        <v>1.5155000000000001</v>
      </c>
      <c r="G1586" s="2">
        <f t="shared" ref="G1586:G1649" si="195">AVERAGE(B1537:B1586)</f>
        <v>1.5137999999999996</v>
      </c>
      <c r="H1586" s="2">
        <f t="shared" si="191"/>
        <v>1.9887040000000005</v>
      </c>
      <c r="I1586" s="2">
        <f t="array" ref="I1586">SUMPRODUCT(B1570:B1589, (ROW(B1570:B1589)-ROW(B1570)+1)) / (20*21/2)</f>
        <v>1.4645714285714289</v>
      </c>
      <c r="J1586" s="2">
        <f t="shared" si="194"/>
        <v>1.4869408693488109</v>
      </c>
      <c r="K1586" s="2">
        <f t="shared" si="188"/>
        <v>1.565689995841161</v>
      </c>
    </row>
    <row r="1587" spans="1:11" ht="13.5" x14ac:dyDescent="0.25">
      <c r="A1587" s="3">
        <f>TITRES_STAT!B1590</f>
        <v>44623</v>
      </c>
      <c r="B1587" s="6">
        <f>TITRES_STAT!D1590</f>
        <v>1.43</v>
      </c>
      <c r="C1587" s="2">
        <f t="shared" si="189"/>
        <v>0</v>
      </c>
      <c r="D1587" s="2">
        <f t="shared" si="190"/>
        <v>1.4279999999999997</v>
      </c>
      <c r="E1587" s="2">
        <f t="shared" si="192"/>
        <v>1.4549999999999998</v>
      </c>
      <c r="F1587" s="2">
        <f t="shared" si="193"/>
        <v>1.5095000000000001</v>
      </c>
      <c r="G1587" s="2">
        <f t="shared" si="195"/>
        <v>1.5085999999999999</v>
      </c>
      <c r="H1587" s="2">
        <f t="shared" si="191"/>
        <v>1.9861725000000003</v>
      </c>
      <c r="I1587" s="2">
        <f t="array" ref="I1587">SUMPRODUCT(B1571:B1590, (ROW(B1571:B1590)-ROW(B1571)+1)) / (20*21/2)</f>
        <v>1.4561904761904763</v>
      </c>
      <c r="J1587" s="2">
        <f t="shared" si="194"/>
        <v>1.4815179294108289</v>
      </c>
      <c r="K1587" s="2">
        <f t="shared" ref="K1587:K1650" si="196">$K$4*B1587+(1-$K$4)*K1586</f>
        <v>1.5603688195336647</v>
      </c>
    </row>
    <row r="1588" spans="1:11" ht="13.5" x14ac:dyDescent="0.25">
      <c r="A1588" s="3">
        <f>TITRES_STAT!B1591</f>
        <v>44624</v>
      </c>
      <c r="B1588" s="6">
        <f>TITRES_STAT!D1591</f>
        <v>1.43</v>
      </c>
      <c r="C1588" s="2">
        <f t="shared" si="189"/>
        <v>0</v>
      </c>
      <c r="D1588" s="2">
        <f t="shared" si="190"/>
        <v>1.4259999999999997</v>
      </c>
      <c r="E1588" s="2">
        <f t="shared" si="192"/>
        <v>1.4449999999999998</v>
      </c>
      <c r="F1588" s="2">
        <f t="shared" si="193"/>
        <v>1.5044999999999999</v>
      </c>
      <c r="G1588" s="2">
        <f t="shared" si="195"/>
        <v>1.5038</v>
      </c>
      <c r="H1588" s="2">
        <f t="shared" si="191"/>
        <v>1.9836655000000005</v>
      </c>
      <c r="I1588" s="2">
        <f t="array" ref="I1588">SUMPRODUCT(B1572:B1591, (ROW(B1572:B1591)-ROW(B1572)+1)) / (20*21/2)</f>
        <v>1.4486190476190475</v>
      </c>
      <c r="J1588" s="2">
        <f t="shared" si="194"/>
        <v>1.476611459943131</v>
      </c>
      <c r="K1588" s="2">
        <f t="shared" si="196"/>
        <v>1.5552563168068545</v>
      </c>
    </row>
    <row r="1589" spans="1:11" ht="13.5" x14ac:dyDescent="0.25">
      <c r="A1589" s="3">
        <f>TITRES_STAT!B1592</f>
        <v>44627</v>
      </c>
      <c r="B1589" s="6">
        <f>TITRES_STAT!D1592</f>
        <v>1.43</v>
      </c>
      <c r="C1589" s="2">
        <f t="shared" si="189"/>
        <v>0</v>
      </c>
      <c r="D1589" s="2">
        <f t="shared" si="190"/>
        <v>1.4239999999999999</v>
      </c>
      <c r="E1589" s="2">
        <f t="shared" si="192"/>
        <v>1.4379999999999999</v>
      </c>
      <c r="F1589" s="2">
        <f t="shared" si="193"/>
        <v>1.498</v>
      </c>
      <c r="G1589" s="2">
        <f t="shared" si="195"/>
        <v>1.5</v>
      </c>
      <c r="H1589" s="2">
        <f t="shared" si="191"/>
        <v>1.9811830000000006</v>
      </c>
      <c r="I1589" s="2">
        <f t="array" ref="I1589">SUMPRODUCT(B1573:B1592, (ROW(B1573:B1592)-ROW(B1573)+1)) / (20*21/2)</f>
        <v>1.4410000000000001</v>
      </c>
      <c r="J1589" s="2">
        <f t="shared" si="194"/>
        <v>1.4721722732818805</v>
      </c>
      <c r="K1589" s="2">
        <f t="shared" si="196"/>
        <v>1.5503443043830565</v>
      </c>
    </row>
    <row r="1590" spans="1:11" ht="13.5" x14ac:dyDescent="0.25">
      <c r="A1590" s="3">
        <f>TITRES_STAT!B1593</f>
        <v>44628</v>
      </c>
      <c r="B1590" s="6">
        <f>TITRES_STAT!D1593</f>
        <v>1.41</v>
      </c>
      <c r="C1590" s="2">
        <f t="shared" si="189"/>
        <v>-2.0000000000000018E-2</v>
      </c>
      <c r="D1590" s="2">
        <f t="shared" si="190"/>
        <v>1.4259999999999999</v>
      </c>
      <c r="E1590" s="2">
        <f t="shared" si="192"/>
        <v>1.4319999999999999</v>
      </c>
      <c r="F1590" s="2">
        <f t="shared" si="193"/>
        <v>1.4895</v>
      </c>
      <c r="G1590" s="2">
        <f t="shared" si="195"/>
        <v>1.4956</v>
      </c>
      <c r="H1590" s="2">
        <f t="shared" si="191"/>
        <v>1.9785515000000005</v>
      </c>
      <c r="I1590" s="2">
        <f t="array" ref="I1590">SUMPRODUCT(B1574:B1593, (ROW(B1574:B1593)-ROW(B1574)+1)) / (20*21/2)</f>
        <v>1.4351904761904761</v>
      </c>
      <c r="J1590" s="2">
        <f t="shared" si="194"/>
        <v>1.4662511043978919</v>
      </c>
      <c r="K1590" s="2">
        <f t="shared" si="196"/>
        <v>1.5448406061719562</v>
      </c>
    </row>
    <row r="1591" spans="1:11" ht="13.5" x14ac:dyDescent="0.25">
      <c r="A1591" s="3">
        <f>TITRES_STAT!B1594</f>
        <v>44629</v>
      </c>
      <c r="B1591" s="6">
        <f>TITRES_STAT!D1594</f>
        <v>1.41</v>
      </c>
      <c r="C1591" s="2">
        <f t="shared" si="189"/>
        <v>0</v>
      </c>
      <c r="D1591" s="2">
        <f t="shared" si="190"/>
        <v>1.4220000000000002</v>
      </c>
      <c r="E1591" s="2">
        <f t="shared" si="192"/>
        <v>1.427</v>
      </c>
      <c r="F1591" s="2">
        <f t="shared" si="193"/>
        <v>1.48</v>
      </c>
      <c r="G1591" s="2">
        <f t="shared" si="195"/>
        <v>1.4908000000000001</v>
      </c>
      <c r="H1591" s="2">
        <f t="shared" si="191"/>
        <v>1.9757740000000004</v>
      </c>
      <c r="I1591" s="2">
        <f t="array" ref="I1591">SUMPRODUCT(B1575:B1594, (ROW(B1575:B1594)-ROW(B1575)+1)) / (20*21/2)</f>
        <v>1.4290952380952382</v>
      </c>
      <c r="J1591" s="2">
        <f t="shared" si="194"/>
        <v>1.4608938563599974</v>
      </c>
      <c r="K1591" s="2">
        <f t="shared" si="196"/>
        <v>1.539552739263252</v>
      </c>
    </row>
    <row r="1592" spans="1:11" ht="13.5" x14ac:dyDescent="0.25">
      <c r="A1592" s="3">
        <f>TITRES_STAT!B1595</f>
        <v>44630</v>
      </c>
      <c r="B1592" s="6">
        <f>TITRES_STAT!D1595</f>
        <v>1.4</v>
      </c>
      <c r="C1592" s="2">
        <f t="shared" si="189"/>
        <v>-1.0000000000000009E-2</v>
      </c>
      <c r="D1592" s="2">
        <f t="shared" si="190"/>
        <v>1.4159999999999999</v>
      </c>
      <c r="E1592" s="2">
        <f t="shared" si="192"/>
        <v>1.4219999999999999</v>
      </c>
      <c r="F1592" s="2">
        <f t="shared" si="193"/>
        <v>1.4709999999999999</v>
      </c>
      <c r="G1592" s="2">
        <f t="shared" si="195"/>
        <v>1.4852000000000001</v>
      </c>
      <c r="H1592" s="2">
        <f t="shared" si="191"/>
        <v>1.9729465000000002</v>
      </c>
      <c r="I1592" s="2">
        <f t="array" ref="I1592">SUMPRODUCT(B1576:B1595, (ROW(B1576:B1595)-ROW(B1576)+1)) / (20*21/2)</f>
        <v>1.4227619047619049</v>
      </c>
      <c r="J1592" s="2">
        <f t="shared" si="194"/>
        <v>1.4550944414685689</v>
      </c>
      <c r="K1592" s="2">
        <f t="shared" si="196"/>
        <v>1.5340800828215559</v>
      </c>
    </row>
    <row r="1593" spans="1:11" ht="13.5" x14ac:dyDescent="0.25">
      <c r="A1593" s="3">
        <f>TITRES_STAT!B1596</f>
        <v>44631</v>
      </c>
      <c r="B1593" s="6">
        <f>TITRES_STAT!D1596</f>
        <v>1.41</v>
      </c>
      <c r="C1593" s="2">
        <f t="shared" si="189"/>
        <v>1.0000000000000009E-2</v>
      </c>
      <c r="D1593" s="2">
        <f t="shared" si="190"/>
        <v>1.4120000000000001</v>
      </c>
      <c r="E1593" s="2">
        <f t="shared" si="192"/>
        <v>1.419</v>
      </c>
      <c r="F1593" s="2">
        <f t="shared" si="193"/>
        <v>1.4639999999999997</v>
      </c>
      <c r="G1593" s="2">
        <f t="shared" si="195"/>
        <v>1.48</v>
      </c>
      <c r="H1593" s="2">
        <f t="shared" si="191"/>
        <v>1.9702180000000005</v>
      </c>
      <c r="I1593" s="2">
        <f t="array" ref="I1593">SUMPRODUCT(B1577:B1596, (ROW(B1577:B1596)-ROW(B1577)+1)) / (20*21/2)</f>
        <v>1.4163809523809527</v>
      </c>
      <c r="J1593" s="2">
        <f t="shared" si="194"/>
        <v>1.4507997327572768</v>
      </c>
      <c r="K1593" s="2">
        <f t="shared" si="196"/>
        <v>1.5292141972207105</v>
      </c>
    </row>
    <row r="1594" spans="1:11" ht="13.5" x14ac:dyDescent="0.25">
      <c r="A1594" s="3">
        <f>TITRES_STAT!B1597</f>
        <v>44634</v>
      </c>
      <c r="B1594" s="6">
        <f>TITRES_STAT!D1597</f>
        <v>1.4</v>
      </c>
      <c r="C1594" s="2">
        <f t="shared" si="189"/>
        <v>-1.0000000000000009E-2</v>
      </c>
      <c r="D1594" s="2">
        <f t="shared" si="190"/>
        <v>1.4059999999999999</v>
      </c>
      <c r="E1594" s="2">
        <f t="shared" si="192"/>
        <v>1.415</v>
      </c>
      <c r="F1594" s="2">
        <f t="shared" si="193"/>
        <v>1.4564999999999997</v>
      </c>
      <c r="G1594" s="2">
        <f t="shared" si="195"/>
        <v>1.4751999999999998</v>
      </c>
      <c r="H1594" s="2">
        <f t="shared" si="191"/>
        <v>1.9674880000000001</v>
      </c>
      <c r="I1594" s="2">
        <f t="array" ref="I1594">SUMPRODUCT(B1578:B1597, (ROW(B1578:B1597)-ROW(B1578)+1)) / (20*21/2)</f>
        <v>1.4127619047619049</v>
      </c>
      <c r="J1594" s="2">
        <f t="shared" si="194"/>
        <v>1.4459616629708694</v>
      </c>
      <c r="K1594" s="2">
        <f t="shared" si="196"/>
        <v>1.5241469738002906</v>
      </c>
    </row>
    <row r="1595" spans="1:11" ht="13.5" x14ac:dyDescent="0.25">
      <c r="A1595" s="3">
        <f>TITRES_STAT!B1598</f>
        <v>44635</v>
      </c>
      <c r="B1595" s="6">
        <f>TITRES_STAT!D1598</f>
        <v>1.39</v>
      </c>
      <c r="C1595" s="2">
        <f t="shared" si="189"/>
        <v>-1.0000000000000009E-2</v>
      </c>
      <c r="D1595" s="2">
        <f t="shared" si="190"/>
        <v>1.4019999999999997</v>
      </c>
      <c r="E1595" s="2">
        <f t="shared" si="192"/>
        <v>1.4140000000000001</v>
      </c>
      <c r="F1595" s="2">
        <f t="shared" si="193"/>
        <v>1.4469999999999998</v>
      </c>
      <c r="G1595" s="2">
        <f t="shared" si="195"/>
        <v>1.4716</v>
      </c>
      <c r="H1595" s="2">
        <f t="shared" si="191"/>
        <v>1.964124</v>
      </c>
      <c r="I1595" s="2">
        <f t="array" ref="I1595">SUMPRODUCT(B1579:B1598, (ROW(B1579:B1598)-ROW(B1579)+1)) / (20*21/2)</f>
        <v>1.4108095238095237</v>
      </c>
      <c r="J1595" s="2">
        <f t="shared" si="194"/>
        <v>1.4406319807831673</v>
      </c>
      <c r="K1595" s="2">
        <f t="shared" si="196"/>
        <v>1.5188863081610635</v>
      </c>
    </row>
    <row r="1596" spans="1:11" ht="13.5" x14ac:dyDescent="0.25">
      <c r="A1596" s="3">
        <f>TITRES_STAT!B1599</f>
        <v>44636</v>
      </c>
      <c r="B1596" s="6">
        <f>TITRES_STAT!D1599</f>
        <v>1.38</v>
      </c>
      <c r="C1596" s="2">
        <f t="shared" si="189"/>
        <v>-1.0000000000000009E-2</v>
      </c>
      <c r="D1596" s="2">
        <f t="shared" si="190"/>
        <v>1.3959999999999997</v>
      </c>
      <c r="E1596" s="2">
        <f t="shared" si="192"/>
        <v>1.409</v>
      </c>
      <c r="F1596" s="2">
        <f t="shared" si="193"/>
        <v>1.4379999999999997</v>
      </c>
      <c r="G1596" s="2">
        <f t="shared" si="195"/>
        <v>1.4677999999999998</v>
      </c>
      <c r="H1596" s="2">
        <f t="shared" si="191"/>
        <v>1.9606129999999999</v>
      </c>
      <c r="I1596" s="2">
        <f t="array" ref="I1596">SUMPRODUCT(B1580:B1599, (ROW(B1580:B1599)-ROW(B1580)+1)) / (20*21/2)</f>
        <v>1.4084761904761907</v>
      </c>
      <c r="J1596" s="2">
        <f t="shared" si="194"/>
        <v>1.4348575064228657</v>
      </c>
      <c r="K1596" s="2">
        <f t="shared" si="196"/>
        <v>1.5134397862723945</v>
      </c>
    </row>
    <row r="1597" spans="1:11" ht="13.5" x14ac:dyDescent="0.25">
      <c r="A1597" s="3">
        <f>TITRES_STAT!B1600</f>
        <v>44637</v>
      </c>
      <c r="B1597" s="6">
        <f>TITRES_STAT!D1600</f>
        <v>1.4</v>
      </c>
      <c r="C1597" s="2">
        <f t="shared" si="189"/>
        <v>2.0000000000000018E-2</v>
      </c>
      <c r="D1597" s="2">
        <f t="shared" si="190"/>
        <v>1.3959999999999997</v>
      </c>
      <c r="E1597" s="2">
        <f t="shared" si="192"/>
        <v>1.4060000000000001</v>
      </c>
      <c r="F1597" s="2">
        <f t="shared" si="193"/>
        <v>1.4304999999999999</v>
      </c>
      <c r="G1597" s="2">
        <f t="shared" si="195"/>
        <v>1.466</v>
      </c>
      <c r="H1597" s="2">
        <f t="shared" si="191"/>
        <v>1.9572259999999997</v>
      </c>
      <c r="I1597" s="2">
        <f t="array" ref="I1597">SUMPRODUCT(B1581:B1600, (ROW(B1581:B1600)-ROW(B1581)+1)) / (20*21/2)</f>
        <v>1.4037619047619045</v>
      </c>
      <c r="J1597" s="2">
        <f t="shared" si="194"/>
        <v>1.4315377439064023</v>
      </c>
      <c r="K1597" s="2">
        <f t="shared" si="196"/>
        <v>1.5089911672028888</v>
      </c>
    </row>
    <row r="1598" spans="1:11" ht="13.5" x14ac:dyDescent="0.25">
      <c r="A1598" s="3">
        <f>TITRES_STAT!B1601</f>
        <v>44638</v>
      </c>
      <c r="B1598" s="6">
        <f>TITRES_STAT!D1601</f>
        <v>1.41</v>
      </c>
      <c r="C1598" s="2">
        <f t="shared" si="189"/>
        <v>1.0000000000000009E-2</v>
      </c>
      <c r="D1598" s="2">
        <f t="shared" si="190"/>
        <v>1.3960000000000001</v>
      </c>
      <c r="E1598" s="2">
        <f t="shared" si="192"/>
        <v>1.4040000000000001</v>
      </c>
      <c r="F1598" s="2">
        <f t="shared" si="193"/>
        <v>1.4244999999999997</v>
      </c>
      <c r="G1598" s="2">
        <f t="shared" si="195"/>
        <v>1.4639999999999997</v>
      </c>
      <c r="H1598" s="2">
        <f t="shared" si="191"/>
        <v>1.9542539999999997</v>
      </c>
      <c r="I1598" s="2">
        <f t="array" ref="I1598">SUMPRODUCT(B1582:B1601, (ROW(B1582:B1601)-ROW(B1582)+1)) / (20*21/2)</f>
        <v>1.4004761904761907</v>
      </c>
      <c r="J1598" s="2">
        <f t="shared" si="194"/>
        <v>1.4294865302010307</v>
      </c>
      <c r="K1598" s="2">
        <f t="shared" si="196"/>
        <v>1.5051091606459128</v>
      </c>
    </row>
    <row r="1599" spans="1:11" ht="13.5" x14ac:dyDescent="0.25">
      <c r="A1599" s="3">
        <f>TITRES_STAT!B1602</f>
        <v>44641</v>
      </c>
      <c r="B1599" s="6">
        <f>TITRES_STAT!D1602</f>
        <v>1.4</v>
      </c>
      <c r="C1599" s="2">
        <f t="shared" si="189"/>
        <v>-1.0000000000000009E-2</v>
      </c>
      <c r="D1599" s="2">
        <f t="shared" si="190"/>
        <v>1.3960000000000001</v>
      </c>
      <c r="E1599" s="2">
        <f t="shared" si="192"/>
        <v>1.4010000000000002</v>
      </c>
      <c r="F1599" s="2">
        <f t="shared" si="193"/>
        <v>1.4194999999999998</v>
      </c>
      <c r="G1599" s="2">
        <f t="shared" si="195"/>
        <v>1.4633999999999998</v>
      </c>
      <c r="H1599" s="2">
        <f t="shared" si="191"/>
        <v>1.9514024999999995</v>
      </c>
      <c r="I1599" s="2">
        <f t="array" ref="I1599">SUMPRODUCT(B1583:B1602, (ROW(B1583:B1602)-ROW(B1583)+1)) / (20*21/2)</f>
        <v>1.3985238095238095</v>
      </c>
      <c r="J1599" s="2">
        <f t="shared" si="194"/>
        <v>1.426678289229504</v>
      </c>
      <c r="K1599" s="2">
        <f t="shared" si="196"/>
        <v>1.5009872327774458</v>
      </c>
    </row>
    <row r="1600" spans="1:11" ht="13.5" x14ac:dyDescent="0.25">
      <c r="A1600" s="3">
        <f>TITRES_STAT!B1603</f>
        <v>44642</v>
      </c>
      <c r="B1600" s="6">
        <f>TITRES_STAT!D1603</f>
        <v>1.37</v>
      </c>
      <c r="C1600" s="2">
        <f t="shared" si="189"/>
        <v>-2.9999999999999805E-2</v>
      </c>
      <c r="D1600" s="2">
        <f t="shared" si="190"/>
        <v>1.3919999999999999</v>
      </c>
      <c r="E1600" s="2">
        <f t="shared" si="192"/>
        <v>1.3969999999999998</v>
      </c>
      <c r="F1600" s="2">
        <f t="shared" si="193"/>
        <v>1.4144999999999999</v>
      </c>
      <c r="G1600" s="2">
        <f t="shared" si="195"/>
        <v>1.4625999999999999</v>
      </c>
      <c r="H1600" s="2">
        <f t="shared" si="191"/>
        <v>1.9483279999999996</v>
      </c>
      <c r="I1600" s="2">
        <f t="array" ref="I1600">SUMPRODUCT(B1584:B1603, (ROW(B1584:B1603)-ROW(B1584)+1)) / (20*21/2)</f>
        <v>1.3959047619047618</v>
      </c>
      <c r="J1600" s="2">
        <f t="shared" si="194"/>
        <v>1.4212803569219321</v>
      </c>
      <c r="K1600" s="2">
        <f t="shared" si="196"/>
        <v>1.4958504785508793</v>
      </c>
    </row>
    <row r="1601" spans="1:11" ht="13.5" x14ac:dyDescent="0.25">
      <c r="A1601" s="3">
        <f>TITRES_STAT!B1604</f>
        <v>44643</v>
      </c>
      <c r="B1601" s="6">
        <f>TITRES_STAT!D1604</f>
        <v>1.38</v>
      </c>
      <c r="C1601" s="2">
        <f t="shared" si="189"/>
        <v>9.9999999999997868E-3</v>
      </c>
      <c r="D1601" s="2">
        <f t="shared" si="190"/>
        <v>1.3919999999999999</v>
      </c>
      <c r="E1601" s="2">
        <f t="shared" si="192"/>
        <v>1.3939999999999997</v>
      </c>
      <c r="F1601" s="2">
        <f t="shared" si="193"/>
        <v>1.4104999999999996</v>
      </c>
      <c r="G1601" s="2">
        <f t="shared" si="195"/>
        <v>1.4625999999999997</v>
      </c>
      <c r="H1601" s="2">
        <f t="shared" si="191"/>
        <v>1.9453764999999996</v>
      </c>
      <c r="I1601" s="2">
        <f t="array" ref="I1601">SUMPRODUCT(B1585:B1604, (ROW(B1585:B1604)-ROW(B1585)+1)) / (20*21/2)</f>
        <v>1.3926190476190472</v>
      </c>
      <c r="J1601" s="2">
        <f t="shared" si="194"/>
        <v>1.4173488943579386</v>
      </c>
      <c r="K1601" s="2">
        <f t="shared" si="196"/>
        <v>1.4913073225292763</v>
      </c>
    </row>
    <row r="1602" spans="1:11" ht="13.5" x14ac:dyDescent="0.25">
      <c r="A1602" s="3">
        <f>TITRES_STAT!B1605</f>
        <v>44644</v>
      </c>
      <c r="B1602" s="6">
        <f>TITRES_STAT!D1605</f>
        <v>1.39</v>
      </c>
      <c r="C1602" s="2">
        <f t="shared" si="189"/>
        <v>1.0000000000000009E-2</v>
      </c>
      <c r="D1602" s="2">
        <f t="shared" si="190"/>
        <v>1.39</v>
      </c>
      <c r="E1602" s="2">
        <f t="shared" si="192"/>
        <v>1.393</v>
      </c>
      <c r="F1602" s="2">
        <f t="shared" si="193"/>
        <v>1.4074999999999998</v>
      </c>
      <c r="G1602" s="2">
        <f t="shared" si="195"/>
        <v>1.4627999999999997</v>
      </c>
      <c r="H1602" s="2">
        <f t="shared" si="191"/>
        <v>1.9426209999999995</v>
      </c>
      <c r="I1602" s="2">
        <f t="array" ref="I1602">SUMPRODUCT(B1586:B1605, (ROW(B1586:B1605)-ROW(B1586)+1)) / (20*21/2)</f>
        <v>1.3896666666666666</v>
      </c>
      <c r="J1602" s="2">
        <f t="shared" si="194"/>
        <v>1.4147442377524206</v>
      </c>
      <c r="K1602" s="2">
        <f t="shared" si="196"/>
        <v>1.4873344863516575</v>
      </c>
    </row>
    <row r="1603" spans="1:11" ht="13.5" x14ac:dyDescent="0.25">
      <c r="A1603" s="3">
        <f>TITRES_STAT!B1606</f>
        <v>44645</v>
      </c>
      <c r="B1603" s="6">
        <f>TITRES_STAT!D1606</f>
        <v>1.38</v>
      </c>
      <c r="C1603" s="2">
        <f t="shared" si="189"/>
        <v>-1.0000000000000009E-2</v>
      </c>
      <c r="D1603" s="2">
        <f t="shared" si="190"/>
        <v>1.3839999999999999</v>
      </c>
      <c r="E1603" s="2">
        <f t="shared" si="192"/>
        <v>1.39</v>
      </c>
      <c r="F1603" s="2">
        <f t="shared" si="193"/>
        <v>1.4044999999999999</v>
      </c>
      <c r="G1603" s="2">
        <f t="shared" si="195"/>
        <v>1.4623999999999997</v>
      </c>
      <c r="H1603" s="2">
        <f t="shared" si="191"/>
        <v>1.9398154999999995</v>
      </c>
      <c r="I1603" s="2">
        <f t="array" ref="I1603">SUMPRODUCT(B1587:B1606, (ROW(B1587:B1606)-ROW(B1587)+1)) / (20*21/2)</f>
        <v>1.387809523809524</v>
      </c>
      <c r="J1603" s="2">
        <f t="shared" si="194"/>
        <v>1.4114352627283806</v>
      </c>
      <c r="K1603" s="2">
        <f t="shared" si="196"/>
        <v>1.4831252908084553</v>
      </c>
    </row>
    <row r="1604" spans="1:11" ht="13.5" x14ac:dyDescent="0.25">
      <c r="A1604" s="3">
        <f>TITRES_STAT!B1607</f>
        <v>44648</v>
      </c>
      <c r="B1604" s="6">
        <f>TITRES_STAT!D1607</f>
        <v>1.37</v>
      </c>
      <c r="C1604" s="2">
        <f t="shared" ref="C1604:C1667" si="197">B1604-B1603</f>
        <v>-9.9999999999997868E-3</v>
      </c>
      <c r="D1604" s="2">
        <f t="shared" si="190"/>
        <v>1.3779999999999999</v>
      </c>
      <c r="E1604" s="2">
        <f t="shared" si="192"/>
        <v>1.387</v>
      </c>
      <c r="F1604" s="2">
        <f t="shared" si="193"/>
        <v>1.401</v>
      </c>
      <c r="G1604" s="2">
        <f t="shared" si="195"/>
        <v>1.4616</v>
      </c>
      <c r="H1604" s="2">
        <f t="shared" si="191"/>
        <v>1.9369599999999993</v>
      </c>
      <c r="I1604" s="2">
        <f t="array" ref="I1604">SUMPRODUCT(B1588:B1607, (ROW(B1588:B1607)-ROW(B1588)+1)) / (20*21/2)</f>
        <v>1.3833333333333333</v>
      </c>
      <c r="J1604" s="2">
        <f t="shared" si="194"/>
        <v>1.4074890472304395</v>
      </c>
      <c r="K1604" s="2">
        <f t="shared" si="196"/>
        <v>1.4786890048943984</v>
      </c>
    </row>
    <row r="1605" spans="1:11" ht="13.5" x14ac:dyDescent="0.25">
      <c r="A1605" s="3">
        <f>TITRES_STAT!B1608</f>
        <v>44649</v>
      </c>
      <c r="B1605" s="6">
        <f>TITRES_STAT!D1608</f>
        <v>1.37</v>
      </c>
      <c r="C1605" s="2">
        <f t="shared" si="197"/>
        <v>0</v>
      </c>
      <c r="D1605" s="2">
        <f t="shared" si="190"/>
        <v>1.3779999999999999</v>
      </c>
      <c r="E1605" s="2">
        <f t="shared" si="192"/>
        <v>1.3850000000000002</v>
      </c>
      <c r="F1605" s="2">
        <f t="shared" si="193"/>
        <v>1.3995</v>
      </c>
      <c r="G1605" s="2">
        <f t="shared" si="195"/>
        <v>1.4591999999999998</v>
      </c>
      <c r="H1605" s="2">
        <f t="shared" si="191"/>
        <v>1.9342014999999995</v>
      </c>
      <c r="I1605" s="2">
        <f t="array" ref="I1605">SUMPRODUCT(B1589:B1608, (ROW(B1589:B1608)-ROW(B1589)+1)) / (20*21/2)</f>
        <v>1.3792380952380952</v>
      </c>
      <c r="J1605" s="2">
        <f t="shared" si="194"/>
        <v>1.4039186617799215</v>
      </c>
      <c r="K1605" s="2">
        <f t="shared" si="196"/>
        <v>1.474426690976971</v>
      </c>
    </row>
    <row r="1606" spans="1:11" ht="13.5" x14ac:dyDescent="0.25">
      <c r="A1606" s="3">
        <f>TITRES_STAT!B1609</f>
        <v>44650</v>
      </c>
      <c r="B1606" s="6">
        <f>TITRES_STAT!D1609</f>
        <v>1.38</v>
      </c>
      <c r="C1606" s="2">
        <f t="shared" si="197"/>
        <v>9.9999999999997868E-3</v>
      </c>
      <c r="D1606" s="2">
        <f t="shared" ref="D1606:D1669" si="198">AVERAGE(B1602:B1606)</f>
        <v>1.3779999999999999</v>
      </c>
      <c r="E1606" s="2">
        <f t="shared" si="192"/>
        <v>1.3850000000000002</v>
      </c>
      <c r="F1606" s="2">
        <f t="shared" si="193"/>
        <v>1.3969999999999998</v>
      </c>
      <c r="G1606" s="2">
        <f t="shared" si="195"/>
        <v>1.4557999999999995</v>
      </c>
      <c r="H1606" s="2">
        <f t="shared" si="191"/>
        <v>1.9317119999999994</v>
      </c>
      <c r="I1606" s="2">
        <f t="array" ref="I1606">SUMPRODUCT(B1590:B1609, (ROW(B1590:B1609)-ROW(B1590)+1)) / (20*21/2)</f>
        <v>1.3764761904761904</v>
      </c>
      <c r="J1606" s="2">
        <f t="shared" si="194"/>
        <v>1.4016406939913577</v>
      </c>
      <c r="K1606" s="2">
        <f t="shared" si="196"/>
        <v>1.4707236834876782</v>
      </c>
    </row>
    <row r="1607" spans="1:11" ht="13.5" x14ac:dyDescent="0.25">
      <c r="A1607" s="3">
        <f>TITRES_STAT!B1610</f>
        <v>44651</v>
      </c>
      <c r="B1607" s="6">
        <f>TITRES_STAT!D1610</f>
        <v>1.35</v>
      </c>
      <c r="C1607" s="2">
        <f t="shared" si="197"/>
        <v>-2.9999999999999805E-2</v>
      </c>
      <c r="D1607" s="2">
        <f t="shared" si="198"/>
        <v>1.3699999999999999</v>
      </c>
      <c r="E1607" s="2">
        <f t="shared" si="192"/>
        <v>1.38</v>
      </c>
      <c r="F1607" s="2">
        <f t="shared" si="193"/>
        <v>1.3930000000000002</v>
      </c>
      <c r="G1607" s="2">
        <f t="shared" si="195"/>
        <v>1.4535999999999996</v>
      </c>
      <c r="H1607" s="2">
        <f t="shared" si="191"/>
        <v>1.9289264999999995</v>
      </c>
      <c r="I1607" s="2">
        <f t="array" ref="I1607">SUMPRODUCT(B1591:B1610, (ROW(B1591:B1610)-ROW(B1591)+1)) / (20*21/2)</f>
        <v>1.3778571428571429</v>
      </c>
      <c r="J1607" s="2">
        <f t="shared" si="194"/>
        <v>1.3967225326588475</v>
      </c>
      <c r="K1607" s="2">
        <f t="shared" si="196"/>
        <v>1.4659894213901223</v>
      </c>
    </row>
    <row r="1608" spans="1:11" ht="13.5" x14ac:dyDescent="0.25">
      <c r="A1608" s="3">
        <f>TITRES_STAT!B1611</f>
        <v>44652</v>
      </c>
      <c r="B1608" s="6">
        <f>TITRES_STAT!D1611</f>
        <v>1.35</v>
      </c>
      <c r="C1608" s="2">
        <f t="shared" si="197"/>
        <v>0</v>
      </c>
      <c r="D1608" s="2">
        <f t="shared" si="198"/>
        <v>1.3640000000000001</v>
      </c>
      <c r="E1608" s="2">
        <f t="shared" si="192"/>
        <v>1.3739999999999999</v>
      </c>
      <c r="F1608" s="2">
        <f t="shared" si="193"/>
        <v>1.3890000000000002</v>
      </c>
      <c r="G1608" s="2">
        <f t="shared" si="195"/>
        <v>1.4525999999999994</v>
      </c>
      <c r="H1608" s="2">
        <f t="shared" si="191"/>
        <v>1.9260194999999996</v>
      </c>
      <c r="I1608" s="2">
        <f t="array" ref="I1608">SUMPRODUCT(B1592:B1611, (ROW(B1592:B1611)-ROW(B1592)+1)) / (20*21/2)</f>
        <v>1.3792857142857142</v>
      </c>
      <c r="J1608" s="2">
        <f t="shared" si="194"/>
        <v>1.3922727676437192</v>
      </c>
      <c r="K1608" s="2">
        <f t="shared" si="196"/>
        <v>1.4614408166297255</v>
      </c>
    </row>
    <row r="1609" spans="1:11" ht="13.5" x14ac:dyDescent="0.25">
      <c r="A1609" s="3">
        <f>TITRES_STAT!B1612</f>
        <v>44655</v>
      </c>
      <c r="B1609" s="6">
        <f>TITRES_STAT!D1612</f>
        <v>1.36</v>
      </c>
      <c r="C1609" s="2">
        <f t="shared" si="197"/>
        <v>1.0000000000000009E-2</v>
      </c>
      <c r="D1609" s="2">
        <f t="shared" si="198"/>
        <v>1.3619999999999999</v>
      </c>
      <c r="E1609" s="2">
        <f t="shared" si="192"/>
        <v>1.3699999999999999</v>
      </c>
      <c r="F1609" s="2">
        <f t="shared" si="193"/>
        <v>1.3855000000000002</v>
      </c>
      <c r="G1609" s="2">
        <f t="shared" si="195"/>
        <v>1.4517999999999995</v>
      </c>
      <c r="H1609" s="2">
        <f t="shared" si="191"/>
        <v>1.9229434999999997</v>
      </c>
      <c r="I1609" s="2">
        <f t="array" ref="I1609">SUMPRODUCT(B1593:B1612, (ROW(B1593:B1612)-ROW(B1593)+1)) / (20*21/2)</f>
        <v>1.3807619047619046</v>
      </c>
      <c r="J1609" s="2">
        <f t="shared" si="194"/>
        <v>1.3891991707252698</v>
      </c>
      <c r="K1609" s="2">
        <f t="shared" si="196"/>
        <v>1.4574627453893441</v>
      </c>
    </row>
    <row r="1610" spans="1:11" ht="13.5" x14ac:dyDescent="0.25">
      <c r="A1610" s="3">
        <f>TITRES_STAT!B1613</f>
        <v>44656</v>
      </c>
      <c r="B1610" s="6">
        <f>TITRES_STAT!D1613</f>
        <v>1.4</v>
      </c>
      <c r="C1610" s="2">
        <f t="shared" si="197"/>
        <v>3.9999999999999813E-2</v>
      </c>
      <c r="D1610" s="2">
        <f t="shared" si="198"/>
        <v>1.3679999999999999</v>
      </c>
      <c r="E1610" s="2">
        <f t="shared" si="192"/>
        <v>1.3729999999999998</v>
      </c>
      <c r="F1610" s="2">
        <f t="shared" si="193"/>
        <v>1.385</v>
      </c>
      <c r="G1610" s="2">
        <f t="shared" si="195"/>
        <v>1.4521999999999997</v>
      </c>
      <c r="H1610" s="2">
        <f t="shared" ref="H1610:H1673" si="199">AVERAGE(B1411:B1610)</f>
        <v>1.9200674999999998</v>
      </c>
      <c r="I1610" s="2">
        <f t="array" ref="I1610">SUMPRODUCT(B1594:B1613, (ROW(B1594:B1613)-ROW(B1594)+1)) / (20*21/2)</f>
        <v>1.3841428571428569</v>
      </c>
      <c r="J1610" s="2">
        <f t="shared" si="194"/>
        <v>1.3902278211323869</v>
      </c>
      <c r="K1610" s="2">
        <f t="shared" si="196"/>
        <v>1.4552093043936836</v>
      </c>
    </row>
    <row r="1611" spans="1:11" ht="13.5" x14ac:dyDescent="0.25">
      <c r="A1611" s="3">
        <f>TITRES_STAT!B1614</f>
        <v>44657</v>
      </c>
      <c r="B1611" s="6">
        <f>TITRES_STAT!D1614</f>
        <v>1.4</v>
      </c>
      <c r="C1611" s="2">
        <f t="shared" si="197"/>
        <v>0</v>
      </c>
      <c r="D1611" s="2">
        <f t="shared" si="198"/>
        <v>1.3720000000000003</v>
      </c>
      <c r="E1611" s="2">
        <f t="shared" si="192"/>
        <v>1.375</v>
      </c>
      <c r="F1611" s="2">
        <f t="shared" si="193"/>
        <v>1.3844999999999998</v>
      </c>
      <c r="G1611" s="2">
        <f t="shared" si="195"/>
        <v>1.4523999999999995</v>
      </c>
      <c r="H1611" s="2">
        <f t="shared" si="199"/>
        <v>1.9172644999999997</v>
      </c>
      <c r="I1611" s="2">
        <f t="array" ref="I1611">SUMPRODUCT(B1595:B1614, (ROW(B1595:B1614)-ROW(B1595)+1)) / (20*21/2)</f>
        <v>1.3855714285714287</v>
      </c>
      <c r="J1611" s="2">
        <f t="shared" si="194"/>
        <v>1.3911585048340642</v>
      </c>
      <c r="K1611" s="2">
        <f t="shared" si="196"/>
        <v>1.4530442336331471</v>
      </c>
    </row>
    <row r="1612" spans="1:11" ht="13.5" x14ac:dyDescent="0.25">
      <c r="A1612" s="3">
        <f>TITRES_STAT!B1615</f>
        <v>44658</v>
      </c>
      <c r="B1612" s="6">
        <f>TITRES_STAT!D1615</f>
        <v>1.4</v>
      </c>
      <c r="C1612" s="2">
        <f t="shared" si="197"/>
        <v>0</v>
      </c>
      <c r="D1612" s="2">
        <f t="shared" si="198"/>
        <v>1.3820000000000001</v>
      </c>
      <c r="E1612" s="2">
        <f t="shared" ref="E1612:E1675" si="200">AVERAGE(B1603:B1612)</f>
        <v>1.3759999999999999</v>
      </c>
      <c r="F1612" s="2">
        <f t="shared" si="193"/>
        <v>1.3844999999999998</v>
      </c>
      <c r="G1612" s="2">
        <f t="shared" si="195"/>
        <v>1.4525999999999997</v>
      </c>
      <c r="H1612" s="2">
        <f t="shared" si="199"/>
        <v>1.9144859999999997</v>
      </c>
      <c r="I1612" s="2">
        <f t="array" ref="I1612">SUMPRODUCT(B1596:B1615, (ROW(B1596:B1615)-ROW(B1596)+1)) / (20*21/2)</f>
        <v>1.3870000000000002</v>
      </c>
      <c r="J1612" s="2">
        <f t="shared" si="194"/>
        <v>1.3920005519927248</v>
      </c>
      <c r="K1612" s="2">
        <f t="shared" si="196"/>
        <v>1.4509640676083178</v>
      </c>
    </row>
    <row r="1613" spans="1:11" ht="13.5" x14ac:dyDescent="0.25">
      <c r="A1613" s="3">
        <f>TITRES_STAT!B1616</f>
        <v>44659</v>
      </c>
      <c r="B1613" s="6">
        <f>TITRES_STAT!D1616</f>
        <v>1.42</v>
      </c>
      <c r="C1613" s="2">
        <f t="shared" si="197"/>
        <v>2.0000000000000018E-2</v>
      </c>
      <c r="D1613" s="2">
        <f t="shared" si="198"/>
        <v>1.3960000000000001</v>
      </c>
      <c r="E1613" s="2">
        <f t="shared" si="200"/>
        <v>1.3800000000000001</v>
      </c>
      <c r="F1613" s="2">
        <f t="shared" si="193"/>
        <v>1.3849999999999998</v>
      </c>
      <c r="G1613" s="2">
        <f t="shared" si="195"/>
        <v>1.4516</v>
      </c>
      <c r="H1613" s="2">
        <f t="shared" si="199"/>
        <v>1.9119774999999999</v>
      </c>
      <c r="I1613" s="2">
        <f t="array" ref="I1613">SUMPRODUCT(B1597:B1616, (ROW(B1597:B1616)-ROW(B1597)+1)) / (20*21/2)</f>
        <v>1.3893333333333333</v>
      </c>
      <c r="J1613" s="2">
        <f t="shared" si="194"/>
        <v>1.3946671660886556</v>
      </c>
      <c r="K1613" s="2">
        <f t="shared" si="196"/>
        <v>1.4497497904472072</v>
      </c>
    </row>
    <row r="1614" spans="1:11" ht="13.5" x14ac:dyDescent="0.25">
      <c r="A1614" s="3">
        <f>TITRES_STAT!B1617</f>
        <v>44662</v>
      </c>
      <c r="B1614" s="6">
        <f>TITRES_STAT!D1617</f>
        <v>1.4</v>
      </c>
      <c r="C1614" s="2">
        <f t="shared" si="197"/>
        <v>-2.0000000000000018E-2</v>
      </c>
      <c r="D1614" s="2">
        <f t="shared" si="198"/>
        <v>1.4039999999999999</v>
      </c>
      <c r="E1614" s="2">
        <f t="shared" si="200"/>
        <v>1.383</v>
      </c>
      <c r="F1614" s="2">
        <f t="shared" si="193"/>
        <v>1.3849999999999998</v>
      </c>
      <c r="G1614" s="2">
        <f t="shared" si="195"/>
        <v>1.4486000000000001</v>
      </c>
      <c r="H1614" s="2">
        <f t="shared" si="199"/>
        <v>1.9093689999999999</v>
      </c>
      <c r="I1614" s="2">
        <f t="array" ref="I1614">SUMPRODUCT(B1598:B1617, (ROW(B1598:B1617)-ROW(B1598)+1)) / (20*21/2)</f>
        <v>1.3905714285714286</v>
      </c>
      <c r="J1614" s="2">
        <f t="shared" si="194"/>
        <v>1.3951750550325932</v>
      </c>
      <c r="K1614" s="2">
        <f t="shared" si="196"/>
        <v>1.447798818272807</v>
      </c>
    </row>
    <row r="1615" spans="1:11" ht="13.5" x14ac:dyDescent="0.25">
      <c r="A1615" s="3">
        <f>TITRES_STAT!B1618</f>
        <v>44663</v>
      </c>
      <c r="B1615" s="6">
        <f>TITRES_STAT!D1618</f>
        <v>1.4</v>
      </c>
      <c r="C1615" s="2">
        <f t="shared" si="197"/>
        <v>0</v>
      </c>
      <c r="D1615" s="2">
        <f t="shared" si="198"/>
        <v>1.4039999999999999</v>
      </c>
      <c r="E1615" s="2">
        <f t="shared" si="200"/>
        <v>1.3860000000000001</v>
      </c>
      <c r="F1615" s="2">
        <f t="shared" si="193"/>
        <v>1.3854999999999997</v>
      </c>
      <c r="G1615" s="2">
        <f t="shared" si="195"/>
        <v>1.4456000000000002</v>
      </c>
      <c r="H1615" s="2">
        <f t="shared" si="199"/>
        <v>1.9066874999999996</v>
      </c>
      <c r="I1615" s="2">
        <f t="array" ref="I1615">SUMPRODUCT(B1599:B1618, (ROW(B1599:B1618)-ROW(B1599)+1)) / (20*21/2)</f>
        <v>1.3918095238095236</v>
      </c>
      <c r="J1615" s="2">
        <f t="shared" si="194"/>
        <v>1.3956345736009177</v>
      </c>
      <c r="K1615" s="2">
        <f t="shared" si="196"/>
        <v>1.4459243548111282</v>
      </c>
    </row>
    <row r="1616" spans="1:11" ht="13.5" x14ac:dyDescent="0.25">
      <c r="A1616" s="3">
        <f>TITRES_STAT!B1619</f>
        <v>44664</v>
      </c>
      <c r="B1616" s="6">
        <f>TITRES_STAT!D1619</f>
        <v>1.41</v>
      </c>
      <c r="C1616" s="2">
        <f t="shared" si="197"/>
        <v>1.0000000000000009E-2</v>
      </c>
      <c r="D1616" s="2">
        <f t="shared" si="198"/>
        <v>1.4059999999999999</v>
      </c>
      <c r="E1616" s="2">
        <f t="shared" si="200"/>
        <v>1.3890000000000002</v>
      </c>
      <c r="F1616" s="2">
        <f t="shared" si="193"/>
        <v>1.3869999999999996</v>
      </c>
      <c r="G1616" s="2">
        <f t="shared" si="195"/>
        <v>1.4428000000000001</v>
      </c>
      <c r="H1616" s="2">
        <f t="shared" si="199"/>
        <v>1.9038859999999997</v>
      </c>
      <c r="I1616" s="2">
        <f t="array" ref="I1616">SUMPRODUCT(B1600:B1619, (ROW(B1600:B1619)-ROW(B1600)+1)) / (20*21/2)</f>
        <v>1.394047619047619</v>
      </c>
      <c r="J1616" s="2">
        <f t="shared" si="194"/>
        <v>1.3970027094484494</v>
      </c>
      <c r="K1616" s="2">
        <f t="shared" si="196"/>
        <v>1.4445155565832408</v>
      </c>
    </row>
    <row r="1617" spans="1:11" ht="13.5" x14ac:dyDescent="0.25">
      <c r="A1617" s="3">
        <f>TITRES_STAT!B1620</f>
        <v>44665</v>
      </c>
      <c r="B1617" s="6">
        <f>TITRES_STAT!D1620</f>
        <v>1.4</v>
      </c>
      <c r="C1617" s="2">
        <f t="shared" si="197"/>
        <v>-1.0000000000000009E-2</v>
      </c>
      <c r="D1617" s="2">
        <f t="shared" si="198"/>
        <v>1.4059999999999999</v>
      </c>
      <c r="E1617" s="2">
        <f t="shared" si="200"/>
        <v>1.3940000000000001</v>
      </c>
      <c r="F1617" s="2">
        <f t="shared" si="193"/>
        <v>1.3869999999999996</v>
      </c>
      <c r="G1617" s="2">
        <f t="shared" si="195"/>
        <v>1.4398000000000002</v>
      </c>
      <c r="H1617" s="2">
        <f t="shared" si="199"/>
        <v>1.9010344999999995</v>
      </c>
      <c r="I1617" s="2">
        <f t="array" ref="I1617">SUMPRODUCT(B1601:B1620, (ROW(B1601:B1620)-ROW(B1601)+1)) / (20*21/2)</f>
        <v>1.3952857142857142</v>
      </c>
      <c r="J1617" s="2">
        <f t="shared" si="194"/>
        <v>1.3972881656914542</v>
      </c>
      <c r="K1617" s="2">
        <f t="shared" si="196"/>
        <v>1.4427698484819373</v>
      </c>
    </row>
    <row r="1618" spans="1:11" ht="13.5" x14ac:dyDescent="0.25">
      <c r="A1618" s="3">
        <f>TITRES_STAT!B1621</f>
        <v>44666</v>
      </c>
      <c r="B1618" s="6">
        <f>TITRES_STAT!D1621</f>
        <v>1.4</v>
      </c>
      <c r="C1618" s="2">
        <f t="shared" si="197"/>
        <v>0</v>
      </c>
      <c r="D1618" s="2">
        <f t="shared" si="198"/>
        <v>1.4019999999999999</v>
      </c>
      <c r="E1618" s="2">
        <f t="shared" si="200"/>
        <v>1.3990000000000002</v>
      </c>
      <c r="F1618" s="2">
        <f t="shared" si="193"/>
        <v>1.3864999999999994</v>
      </c>
      <c r="G1618" s="2">
        <f t="shared" si="195"/>
        <v>1.4372</v>
      </c>
      <c r="H1618" s="2">
        <f t="shared" si="199"/>
        <v>1.8981829999999993</v>
      </c>
      <c r="I1618" s="2">
        <f t="array" ref="I1618">SUMPRODUCT(B1602:B1621, (ROW(B1602:B1621)-ROW(B1602)+1)) / (20*21/2)</f>
        <v>1.3963809523809527</v>
      </c>
      <c r="J1618" s="2">
        <f t="shared" si="194"/>
        <v>1.3975464356256013</v>
      </c>
      <c r="K1618" s="2">
        <f t="shared" si="196"/>
        <v>1.4410925995218615</v>
      </c>
    </row>
    <row r="1619" spans="1:11" ht="13.5" x14ac:dyDescent="0.25">
      <c r="A1619" s="3">
        <f>TITRES_STAT!B1622</f>
        <v>44669</v>
      </c>
      <c r="B1619" s="6">
        <f>TITRES_STAT!D1622</f>
        <v>1.41</v>
      </c>
      <c r="C1619" s="2">
        <f t="shared" si="197"/>
        <v>1.0000000000000009E-2</v>
      </c>
      <c r="D1619" s="2">
        <f t="shared" si="198"/>
        <v>1.4039999999999999</v>
      </c>
      <c r="E1619" s="2">
        <f t="shared" si="200"/>
        <v>1.4040000000000001</v>
      </c>
      <c r="F1619" s="2">
        <f t="shared" si="193"/>
        <v>1.3869999999999998</v>
      </c>
      <c r="G1619" s="2">
        <f t="shared" si="195"/>
        <v>1.4342000000000001</v>
      </c>
      <c r="H1619" s="2">
        <f t="shared" si="199"/>
        <v>1.8954054999999996</v>
      </c>
      <c r="I1619" s="2">
        <f t="array" ref="I1619">SUMPRODUCT(B1603:B1622, (ROW(B1603:B1622)-ROW(B1603)+1)) / (20*21/2)</f>
        <v>1.3983333333333334</v>
      </c>
      <c r="J1619" s="2">
        <f t="shared" si="194"/>
        <v>1.3987324893755442</v>
      </c>
      <c r="K1619" s="2">
        <f t="shared" si="196"/>
        <v>1.4398732818935531</v>
      </c>
    </row>
    <row r="1620" spans="1:11" ht="13.5" x14ac:dyDescent="0.25">
      <c r="A1620" s="3">
        <f>TITRES_STAT!B1623</f>
        <v>44670</v>
      </c>
      <c r="B1620" s="6">
        <f>TITRES_STAT!D1623</f>
        <v>1.4</v>
      </c>
      <c r="C1620" s="2">
        <f t="shared" si="197"/>
        <v>-1.0000000000000009E-2</v>
      </c>
      <c r="D1620" s="2">
        <f t="shared" si="198"/>
        <v>1.4039999999999999</v>
      </c>
      <c r="E1620" s="2">
        <f t="shared" si="200"/>
        <v>1.4040000000000001</v>
      </c>
      <c r="F1620" s="2">
        <f t="shared" ref="F1620:F1683" si="201">AVERAGE(B1601:B1620)</f>
        <v>1.3884999999999994</v>
      </c>
      <c r="G1620" s="2">
        <f t="shared" si="195"/>
        <v>1.4306000000000001</v>
      </c>
      <c r="H1620" s="2">
        <f t="shared" si="199"/>
        <v>1.8926754999999997</v>
      </c>
      <c r="I1620" s="2">
        <f t="array" ref="I1620">SUMPRODUCT(B1604:B1623, (ROW(B1604:B1623)-ROW(B1604)+1)) / (20*21/2)</f>
        <v>1.3992380952380952</v>
      </c>
      <c r="J1620" s="2">
        <f t="shared" si="194"/>
        <v>1.3988532046731115</v>
      </c>
      <c r="K1620" s="2">
        <f t="shared" si="196"/>
        <v>1.4383096237800805</v>
      </c>
    </row>
    <row r="1621" spans="1:11" ht="13.5" x14ac:dyDescent="0.25">
      <c r="A1621" s="3">
        <f>TITRES_STAT!B1624</f>
        <v>44671</v>
      </c>
      <c r="B1621" s="6">
        <f>TITRES_STAT!D1624</f>
        <v>1.4</v>
      </c>
      <c r="C1621" s="2">
        <f t="shared" si="197"/>
        <v>0</v>
      </c>
      <c r="D1621" s="2">
        <f t="shared" si="198"/>
        <v>1.4019999999999999</v>
      </c>
      <c r="E1621" s="2">
        <f t="shared" si="200"/>
        <v>1.4040000000000001</v>
      </c>
      <c r="F1621" s="2">
        <f t="shared" si="201"/>
        <v>1.3894999999999995</v>
      </c>
      <c r="G1621" s="2">
        <f t="shared" si="195"/>
        <v>1.4266000000000003</v>
      </c>
      <c r="H1621" s="2">
        <f t="shared" si="199"/>
        <v>1.8899454999999994</v>
      </c>
      <c r="I1621" s="2">
        <f t="array" ref="I1621">SUMPRODUCT(B1605:B1624, (ROW(B1605:B1624)-ROW(B1605)+1)) / (20*21/2)</f>
        <v>1.4000476190476192</v>
      </c>
      <c r="J1621" s="2">
        <f t="shared" ref="J1621:J1684" si="202">$J$4*B1621+J1620*(1-$J$4)</f>
        <v>1.3989624232756723</v>
      </c>
      <c r="K1621" s="2">
        <f t="shared" si="196"/>
        <v>1.4368072855926264</v>
      </c>
    </row>
    <row r="1622" spans="1:11" ht="13.5" x14ac:dyDescent="0.25">
      <c r="A1622" s="3">
        <f>TITRES_STAT!B1625</f>
        <v>44672</v>
      </c>
      <c r="B1622" s="6">
        <f>TITRES_STAT!D1625</f>
        <v>1.41</v>
      </c>
      <c r="C1622" s="2">
        <f t="shared" si="197"/>
        <v>1.0000000000000009E-2</v>
      </c>
      <c r="D1622" s="2">
        <f t="shared" si="198"/>
        <v>1.4039999999999999</v>
      </c>
      <c r="E1622" s="2">
        <f t="shared" si="200"/>
        <v>1.405</v>
      </c>
      <c r="F1622" s="2">
        <f t="shared" si="201"/>
        <v>1.3904999999999996</v>
      </c>
      <c r="G1622" s="2">
        <f t="shared" si="195"/>
        <v>1.4232</v>
      </c>
      <c r="H1622" s="2">
        <f t="shared" si="199"/>
        <v>1.8872654999999994</v>
      </c>
      <c r="I1622" s="2">
        <f t="array" ref="I1622">SUMPRODUCT(B1606:B1625, (ROW(B1606:B1625)-ROW(B1606)+1)) / (20*21/2)</f>
        <v>1.3988095238095237</v>
      </c>
      <c r="J1622" s="2">
        <f t="shared" si="202"/>
        <v>1.4000136210589418</v>
      </c>
      <c r="K1622" s="2">
        <f t="shared" si="196"/>
        <v>1.4357560194909547</v>
      </c>
    </row>
    <row r="1623" spans="1:11" ht="13.5" x14ac:dyDescent="0.25">
      <c r="A1623" s="3">
        <f>TITRES_STAT!B1626</f>
        <v>44673</v>
      </c>
      <c r="B1623" s="6">
        <f>TITRES_STAT!D1626</f>
        <v>1.4</v>
      </c>
      <c r="C1623" s="2">
        <f t="shared" si="197"/>
        <v>-1.0000000000000009E-2</v>
      </c>
      <c r="D1623" s="2">
        <f t="shared" si="198"/>
        <v>1.4039999999999999</v>
      </c>
      <c r="E1623" s="2">
        <f t="shared" si="200"/>
        <v>1.403</v>
      </c>
      <c r="F1623" s="2">
        <f t="shared" si="201"/>
        <v>1.3914999999999997</v>
      </c>
      <c r="G1623" s="2">
        <f t="shared" si="195"/>
        <v>1.4201999999999999</v>
      </c>
      <c r="H1623" s="2">
        <f t="shared" si="199"/>
        <v>1.8845354999999995</v>
      </c>
      <c r="I1623" s="2">
        <f t="array" ref="I1623">SUMPRODUCT(B1607:B1626, (ROW(B1607:B1626)-ROW(B1607)+1)) / (20*21/2)</f>
        <v>1.3965714285714284</v>
      </c>
      <c r="J1623" s="2">
        <f t="shared" si="202"/>
        <v>1.4000123238152331</v>
      </c>
      <c r="K1623" s="2">
        <f t="shared" si="196"/>
        <v>1.4343538226481722</v>
      </c>
    </row>
    <row r="1624" spans="1:11" ht="13.5" x14ac:dyDescent="0.25">
      <c r="A1624" s="3">
        <f>TITRES_STAT!B1627</f>
        <v>44676</v>
      </c>
      <c r="B1624" s="6">
        <f>TITRES_STAT!D1627</f>
        <v>1.4</v>
      </c>
      <c r="C1624" s="2">
        <f t="shared" si="197"/>
        <v>0</v>
      </c>
      <c r="D1624" s="2">
        <f t="shared" si="198"/>
        <v>1.4019999999999999</v>
      </c>
      <c r="E1624" s="2">
        <f t="shared" si="200"/>
        <v>1.403</v>
      </c>
      <c r="F1624" s="2">
        <f t="shared" si="201"/>
        <v>1.3929999999999996</v>
      </c>
      <c r="G1624" s="2">
        <f t="shared" si="195"/>
        <v>1.4172</v>
      </c>
      <c r="H1624" s="2">
        <f t="shared" si="199"/>
        <v>1.8814894999999994</v>
      </c>
      <c r="I1624" s="2">
        <f t="array" ref="I1624">SUMPRODUCT(B1608:B1627, (ROW(B1608:B1627)-ROW(B1608)+1)) / (20*21/2)</f>
        <v>1.3953333333333335</v>
      </c>
      <c r="J1624" s="2">
        <f t="shared" si="202"/>
        <v>1.4000111501185442</v>
      </c>
      <c r="K1624" s="2">
        <f t="shared" si="196"/>
        <v>1.4330066139168713</v>
      </c>
    </row>
    <row r="1625" spans="1:11" ht="13.5" x14ac:dyDescent="0.25">
      <c r="A1625" s="3">
        <f>TITRES_STAT!B1628</f>
        <v>44677</v>
      </c>
      <c r="B1625" s="6">
        <f>TITRES_STAT!D1628</f>
        <v>1.38</v>
      </c>
      <c r="C1625" s="2">
        <f t="shared" si="197"/>
        <v>-2.0000000000000018E-2</v>
      </c>
      <c r="D1625" s="2">
        <f t="shared" si="198"/>
        <v>1.3979999999999999</v>
      </c>
      <c r="E1625" s="2">
        <f t="shared" si="200"/>
        <v>1.4010000000000002</v>
      </c>
      <c r="F1625" s="2">
        <f t="shared" si="201"/>
        <v>1.3934999999999997</v>
      </c>
      <c r="G1625" s="2">
        <f t="shared" si="195"/>
        <v>1.4131999999999996</v>
      </c>
      <c r="H1625" s="2">
        <f t="shared" si="199"/>
        <v>1.8779054999999993</v>
      </c>
      <c r="I1625" s="2">
        <f t="array" ref="I1625">SUMPRODUCT(B1609:B1628, (ROW(B1609:B1628)-ROW(B1609)+1)) / (20*21/2)</f>
        <v>1.3949047619047619</v>
      </c>
      <c r="J1625" s="2">
        <f t="shared" si="202"/>
        <v>1.3981053262977305</v>
      </c>
      <c r="K1625" s="2">
        <f t="shared" si="196"/>
        <v>1.4309279231750334</v>
      </c>
    </row>
    <row r="1626" spans="1:11" ht="13.5" x14ac:dyDescent="0.25">
      <c r="A1626" s="3">
        <f>TITRES_STAT!B1629</f>
        <v>44678</v>
      </c>
      <c r="B1626" s="6">
        <f>TITRES_STAT!D1629</f>
        <v>1.37</v>
      </c>
      <c r="C1626" s="2">
        <f t="shared" si="197"/>
        <v>-9.9999999999997868E-3</v>
      </c>
      <c r="D1626" s="2">
        <f t="shared" si="198"/>
        <v>1.3919999999999999</v>
      </c>
      <c r="E1626" s="2">
        <f t="shared" si="200"/>
        <v>1.3970000000000002</v>
      </c>
      <c r="F1626" s="2">
        <f t="shared" si="201"/>
        <v>1.3929999999999998</v>
      </c>
      <c r="G1626" s="2">
        <f t="shared" si="195"/>
        <v>1.4093999999999998</v>
      </c>
      <c r="H1626" s="2">
        <f t="shared" si="199"/>
        <v>1.8738579999999994</v>
      </c>
      <c r="I1626" s="2">
        <f t="array" ref="I1626">SUMPRODUCT(B1610:B1629, (ROW(B1610:B1629)-ROW(B1610)+1)) / (20*21/2)</f>
        <v>1.3923809523809523</v>
      </c>
      <c r="J1626" s="2">
        <f t="shared" si="202"/>
        <v>1.3954286285550894</v>
      </c>
      <c r="K1626" s="2">
        <f t="shared" si="196"/>
        <v>1.4285385928544438</v>
      </c>
    </row>
    <row r="1627" spans="1:11" ht="13.5" x14ac:dyDescent="0.25">
      <c r="A1627" s="3">
        <f>TITRES_STAT!B1630</f>
        <v>44679</v>
      </c>
      <c r="B1627" s="6">
        <f>TITRES_STAT!D1630</f>
        <v>1.38</v>
      </c>
      <c r="C1627" s="2">
        <f t="shared" si="197"/>
        <v>9.9999999999997868E-3</v>
      </c>
      <c r="D1627" s="2">
        <f t="shared" si="198"/>
        <v>1.3859999999999999</v>
      </c>
      <c r="E1627" s="2">
        <f t="shared" si="200"/>
        <v>1.395</v>
      </c>
      <c r="F1627" s="2">
        <f t="shared" si="201"/>
        <v>1.3944999999999996</v>
      </c>
      <c r="G1627" s="2">
        <f t="shared" si="195"/>
        <v>1.4059999999999997</v>
      </c>
      <c r="H1627" s="2">
        <f t="shared" si="199"/>
        <v>1.8696169999999992</v>
      </c>
      <c r="I1627" s="2">
        <f t="array" ref="I1627">SUMPRODUCT(B1611:B1630, (ROW(B1611:B1630)-ROW(B1611)+1)) / (20*21/2)</f>
        <v>1.388857142857143</v>
      </c>
      <c r="J1627" s="2">
        <f t="shared" si="202"/>
        <v>1.3939592353593666</v>
      </c>
      <c r="K1627" s="2">
        <f t="shared" si="196"/>
        <v>1.426635118624858</v>
      </c>
    </row>
    <row r="1628" spans="1:11" ht="13.5" x14ac:dyDescent="0.25">
      <c r="A1628" s="3">
        <f>TITRES_STAT!B1631</f>
        <v>44680</v>
      </c>
      <c r="B1628" s="6">
        <f>TITRES_STAT!D1631</f>
        <v>1.39</v>
      </c>
      <c r="C1628" s="2">
        <f t="shared" si="197"/>
        <v>1.0000000000000009E-2</v>
      </c>
      <c r="D1628" s="2">
        <f t="shared" si="198"/>
        <v>1.3839999999999999</v>
      </c>
      <c r="E1628" s="2">
        <f t="shared" si="200"/>
        <v>1.3940000000000001</v>
      </c>
      <c r="F1628" s="2">
        <f t="shared" si="201"/>
        <v>1.3964999999999999</v>
      </c>
      <c r="G1628" s="2">
        <f t="shared" si="195"/>
        <v>1.4031999999999993</v>
      </c>
      <c r="H1628" s="2">
        <f t="shared" si="199"/>
        <v>1.865133999999999</v>
      </c>
      <c r="I1628" s="2">
        <f t="array" ref="I1628">SUMPRODUCT(B1612:B1631, (ROW(B1612:B1631)-ROW(B1612)+1)) / (20*21/2)</f>
        <v>1.3855238095238094</v>
      </c>
      <c r="J1628" s="2">
        <f t="shared" si="202"/>
        <v>1.393582165325141</v>
      </c>
      <c r="K1628" s="2">
        <f t="shared" si="196"/>
        <v>1.4251984473062362</v>
      </c>
    </row>
    <row r="1629" spans="1:11" ht="13.5" x14ac:dyDescent="0.25">
      <c r="A1629" s="3">
        <f>TITRES_STAT!B1632</f>
        <v>44685</v>
      </c>
      <c r="B1629" s="6">
        <f>TITRES_STAT!D1632</f>
        <v>1.37</v>
      </c>
      <c r="C1629" s="2">
        <f t="shared" si="197"/>
        <v>-1.9999999999999796E-2</v>
      </c>
      <c r="D1629" s="2">
        <f t="shared" si="198"/>
        <v>1.3779999999999999</v>
      </c>
      <c r="E1629" s="2">
        <f t="shared" si="200"/>
        <v>1.3900000000000001</v>
      </c>
      <c r="F1629" s="2">
        <f t="shared" si="201"/>
        <v>1.3969999999999998</v>
      </c>
      <c r="G1629" s="2">
        <f t="shared" si="195"/>
        <v>1.4005999999999994</v>
      </c>
      <c r="H1629" s="2">
        <f t="shared" si="199"/>
        <v>1.8603079999999992</v>
      </c>
      <c r="I1629" s="2">
        <f t="array" ref="I1629">SUMPRODUCT(B1613:B1632, (ROW(B1613:B1632)-ROW(B1613)+1)) / (20*21/2)</f>
        <v>1.3814285714285712</v>
      </c>
      <c r="J1629" s="2">
        <f t="shared" si="202"/>
        <v>1.3913362448179847</v>
      </c>
      <c r="K1629" s="2">
        <f t="shared" si="196"/>
        <v>1.4230338023138349</v>
      </c>
    </row>
    <row r="1630" spans="1:11" ht="13.5" x14ac:dyDescent="0.25">
      <c r="A1630" s="3">
        <f>TITRES_STAT!B1633</f>
        <v>44686</v>
      </c>
      <c r="B1630" s="6">
        <f>TITRES_STAT!D1633</f>
        <v>1.36</v>
      </c>
      <c r="C1630" s="2">
        <f t="shared" si="197"/>
        <v>-1.0000000000000009E-2</v>
      </c>
      <c r="D1630" s="2">
        <f t="shared" si="198"/>
        <v>1.3740000000000001</v>
      </c>
      <c r="E1630" s="2">
        <f t="shared" si="200"/>
        <v>1.3859999999999999</v>
      </c>
      <c r="F1630" s="2">
        <f t="shared" si="201"/>
        <v>1.395</v>
      </c>
      <c r="G1630" s="2">
        <f t="shared" si="195"/>
        <v>1.3983999999999994</v>
      </c>
      <c r="H1630" s="2">
        <f t="shared" si="199"/>
        <v>1.8556509999999991</v>
      </c>
      <c r="I1630" s="2">
        <f t="array" ref="I1630">SUMPRODUCT(B1614:B1633, (ROW(B1614:B1633)-ROW(B1614)+1)) / (20*21/2)</f>
        <v>1.3785238095238093</v>
      </c>
      <c r="J1630" s="2">
        <f t="shared" si="202"/>
        <v>1.3883518405496054</v>
      </c>
      <c r="K1630" s="2">
        <f t="shared" si="196"/>
        <v>1.4205618884976061</v>
      </c>
    </row>
    <row r="1631" spans="1:11" ht="13.5" x14ac:dyDescent="0.25">
      <c r="A1631" s="3">
        <f>TITRES_STAT!B1634</f>
        <v>44687</v>
      </c>
      <c r="B1631" s="6">
        <f>TITRES_STAT!D1634</f>
        <v>1.36</v>
      </c>
      <c r="C1631" s="2">
        <f t="shared" si="197"/>
        <v>0</v>
      </c>
      <c r="D1631" s="2">
        <f t="shared" si="198"/>
        <v>1.3720000000000001</v>
      </c>
      <c r="E1631" s="2">
        <f t="shared" si="200"/>
        <v>1.3820000000000001</v>
      </c>
      <c r="F1631" s="2">
        <f t="shared" si="201"/>
        <v>1.393</v>
      </c>
      <c r="G1631" s="2">
        <f t="shared" si="195"/>
        <v>1.3963999999999996</v>
      </c>
      <c r="H1631" s="2">
        <f t="shared" si="199"/>
        <v>1.8511399999999996</v>
      </c>
      <c r="I1631" s="2">
        <f t="array" ref="I1631">SUMPRODUCT(B1615:B1634, (ROW(B1615:B1634)-ROW(B1615)+1)) / (20*21/2)</f>
        <v>1.3768571428571428</v>
      </c>
      <c r="J1631" s="2">
        <f t="shared" si="202"/>
        <v>1.3856516652591668</v>
      </c>
      <c r="K1631" s="2">
        <f t="shared" si="196"/>
        <v>1.4181869124780921</v>
      </c>
    </row>
    <row r="1632" spans="1:11" ht="13.5" x14ac:dyDescent="0.25">
      <c r="A1632" s="3">
        <f>TITRES_STAT!B1635</f>
        <v>44690</v>
      </c>
      <c r="B1632" s="6">
        <f>TITRES_STAT!D1635</f>
        <v>1.35</v>
      </c>
      <c r="C1632" s="2">
        <f t="shared" si="197"/>
        <v>-1.0000000000000009E-2</v>
      </c>
      <c r="D1632" s="2">
        <f t="shared" si="198"/>
        <v>1.3660000000000001</v>
      </c>
      <c r="E1632" s="2">
        <f t="shared" si="200"/>
        <v>1.3759999999999999</v>
      </c>
      <c r="F1632" s="2">
        <f t="shared" si="201"/>
        <v>1.3905000000000001</v>
      </c>
      <c r="G1632" s="2">
        <f t="shared" si="195"/>
        <v>1.3943999999999994</v>
      </c>
      <c r="H1632" s="2">
        <f t="shared" si="199"/>
        <v>1.8462624999999995</v>
      </c>
      <c r="I1632" s="2">
        <f t="array" ref="I1632">SUMPRODUCT(B1616:B1635, (ROW(B1616:B1635)-ROW(B1616)+1)) / (20*21/2)</f>
        <v>1.3743809523809525</v>
      </c>
      <c r="J1632" s="2">
        <f t="shared" si="202"/>
        <v>1.3822562685678177</v>
      </c>
      <c r="K1632" s="2">
        <f t="shared" si="196"/>
        <v>1.4155129159103239</v>
      </c>
    </row>
    <row r="1633" spans="1:11" ht="13.5" x14ac:dyDescent="0.25">
      <c r="A1633" s="3">
        <f>TITRES_STAT!B1636</f>
        <v>44691</v>
      </c>
      <c r="B1633" s="6">
        <f>TITRES_STAT!D1636</f>
        <v>1.36</v>
      </c>
      <c r="C1633" s="2">
        <f t="shared" si="197"/>
        <v>1.0000000000000009E-2</v>
      </c>
      <c r="D1633" s="2">
        <f t="shared" si="198"/>
        <v>1.3600000000000003</v>
      </c>
      <c r="E1633" s="2">
        <f t="shared" si="200"/>
        <v>1.3719999999999997</v>
      </c>
      <c r="F1633" s="2">
        <f t="shared" si="201"/>
        <v>1.3875000000000002</v>
      </c>
      <c r="G1633" s="2">
        <f t="shared" si="195"/>
        <v>1.3927999999999994</v>
      </c>
      <c r="H1633" s="2">
        <f t="shared" si="199"/>
        <v>1.8413864999999996</v>
      </c>
      <c r="I1633" s="2">
        <f t="array" ref="I1633">SUMPRODUCT(B1617:B1636, (ROW(B1617:B1636)-ROW(B1617)+1)) / (20*21/2)</f>
        <v>1.3711428571428572</v>
      </c>
      <c r="J1633" s="2">
        <f t="shared" si="202"/>
        <v>1.3801366239423114</v>
      </c>
      <c r="K1633" s="2">
        <f t="shared" si="196"/>
        <v>1.4133359388158013</v>
      </c>
    </row>
    <row r="1634" spans="1:11" ht="13.5" x14ac:dyDescent="0.25">
      <c r="A1634" s="3">
        <f>TITRES_STAT!B1637</f>
        <v>44692</v>
      </c>
      <c r="B1634" s="6">
        <f>TITRES_STAT!D1637</f>
        <v>1.37</v>
      </c>
      <c r="C1634" s="2">
        <f t="shared" si="197"/>
        <v>1.0000000000000009E-2</v>
      </c>
      <c r="D1634" s="2">
        <f t="shared" si="198"/>
        <v>1.36</v>
      </c>
      <c r="E1634" s="2">
        <f t="shared" si="200"/>
        <v>1.3689999999999998</v>
      </c>
      <c r="F1634" s="2">
        <f t="shared" si="201"/>
        <v>1.3860000000000001</v>
      </c>
      <c r="G1634" s="2">
        <f t="shared" si="195"/>
        <v>1.3913999999999995</v>
      </c>
      <c r="H1634" s="2">
        <f t="shared" si="199"/>
        <v>1.8368524999999998</v>
      </c>
      <c r="I1634" s="2">
        <f t="array" ref="I1634">SUMPRODUCT(B1618:B1637, (ROW(B1618:B1637)-ROW(B1618)+1)) / (20*21/2)</f>
        <v>1.3662857142857141</v>
      </c>
      <c r="J1634" s="2">
        <f t="shared" si="202"/>
        <v>1.3791712311859008</v>
      </c>
      <c r="K1634" s="2">
        <f t="shared" si="196"/>
        <v>1.4116364902347895</v>
      </c>
    </row>
    <row r="1635" spans="1:11" ht="13.5" x14ac:dyDescent="0.25">
      <c r="A1635" s="3">
        <f>TITRES_STAT!B1638</f>
        <v>44693</v>
      </c>
      <c r="B1635" s="6">
        <f>TITRES_STAT!D1638</f>
        <v>1.36</v>
      </c>
      <c r="C1635" s="2">
        <f t="shared" si="197"/>
        <v>-1.0000000000000009E-2</v>
      </c>
      <c r="D1635" s="2">
        <f t="shared" si="198"/>
        <v>1.36</v>
      </c>
      <c r="E1635" s="2">
        <f t="shared" si="200"/>
        <v>1.3669999999999998</v>
      </c>
      <c r="F1635" s="2">
        <f t="shared" si="201"/>
        <v>1.3840000000000001</v>
      </c>
      <c r="G1635" s="2">
        <f t="shared" si="195"/>
        <v>1.3905999999999994</v>
      </c>
      <c r="H1635" s="2">
        <f t="shared" si="199"/>
        <v>1.8320979999999998</v>
      </c>
      <c r="I1635" s="2">
        <f t="array" ref="I1635">SUMPRODUCT(B1619:B1638, (ROW(B1619:B1638)-ROW(B1619)+1)) / (20*21/2)</f>
        <v>1.3608095238095237</v>
      </c>
      <c r="J1635" s="2">
        <f t="shared" si="202"/>
        <v>1.3773453996443865</v>
      </c>
      <c r="K1635" s="2">
        <f t="shared" si="196"/>
        <v>1.4096115298334251</v>
      </c>
    </row>
    <row r="1636" spans="1:11" ht="13.5" x14ac:dyDescent="0.25">
      <c r="A1636" s="3">
        <f>TITRES_STAT!B1639</f>
        <v>44694</v>
      </c>
      <c r="B1636" s="6">
        <f>TITRES_STAT!D1639</f>
        <v>1.35</v>
      </c>
      <c r="C1636" s="2">
        <f t="shared" si="197"/>
        <v>-1.0000000000000009E-2</v>
      </c>
      <c r="D1636" s="2">
        <f t="shared" si="198"/>
        <v>1.3580000000000001</v>
      </c>
      <c r="E1636" s="2">
        <f t="shared" si="200"/>
        <v>1.365</v>
      </c>
      <c r="F1636" s="2">
        <f t="shared" si="201"/>
        <v>1.3810000000000002</v>
      </c>
      <c r="G1636" s="2">
        <f t="shared" si="195"/>
        <v>1.3889999999999996</v>
      </c>
      <c r="H1636" s="2">
        <f t="shared" si="199"/>
        <v>1.8273425000000003</v>
      </c>
      <c r="I1636" s="2">
        <f t="array" ref="I1636">SUMPRODUCT(B1620:B1639, (ROW(B1620:B1639)-ROW(B1620)+1)) / (20*21/2)</f>
        <v>1.3557142857142856</v>
      </c>
      <c r="J1636" s="2">
        <f t="shared" si="202"/>
        <v>1.3747410758687306</v>
      </c>
      <c r="K1636" s="2">
        <f t="shared" si="196"/>
        <v>1.4072738227811339</v>
      </c>
    </row>
    <row r="1637" spans="1:11" ht="13.5" x14ac:dyDescent="0.25">
      <c r="A1637" s="3">
        <f>TITRES_STAT!B1640</f>
        <v>44697</v>
      </c>
      <c r="B1637" s="6">
        <f>TITRES_STAT!D1640</f>
        <v>1.33</v>
      </c>
      <c r="C1637" s="2">
        <f t="shared" si="197"/>
        <v>-2.0000000000000018E-2</v>
      </c>
      <c r="D1637" s="2">
        <f t="shared" si="198"/>
        <v>1.3540000000000003</v>
      </c>
      <c r="E1637" s="2">
        <f t="shared" si="200"/>
        <v>1.3599999999999999</v>
      </c>
      <c r="F1637" s="2">
        <f t="shared" si="201"/>
        <v>1.3775000000000002</v>
      </c>
      <c r="G1637" s="2">
        <f t="shared" si="195"/>
        <v>1.3869999999999996</v>
      </c>
      <c r="H1637" s="2">
        <f t="shared" si="199"/>
        <v>1.8226325000000001</v>
      </c>
      <c r="I1637" s="2">
        <f t="array" ref="I1637">SUMPRODUCT(B1621:B1640, (ROW(B1621:B1640)-ROW(B1621)+1)) / (20*21/2)</f>
        <v>1.3510476190476188</v>
      </c>
      <c r="J1637" s="2">
        <f t="shared" si="202"/>
        <v>1.3704800210240897</v>
      </c>
      <c r="K1637" s="2">
        <f t="shared" si="196"/>
        <v>1.4042434767897169</v>
      </c>
    </row>
    <row r="1638" spans="1:11" ht="13.5" x14ac:dyDescent="0.25">
      <c r="A1638" s="3">
        <f>TITRES_STAT!B1641</f>
        <v>44698</v>
      </c>
      <c r="B1638" s="6">
        <f>TITRES_STAT!D1641</f>
        <v>1.32</v>
      </c>
      <c r="C1638" s="2">
        <f t="shared" si="197"/>
        <v>-1.0000000000000009E-2</v>
      </c>
      <c r="D1638" s="2">
        <f t="shared" si="198"/>
        <v>1.3460000000000001</v>
      </c>
      <c r="E1638" s="2">
        <f t="shared" si="200"/>
        <v>1.3530000000000002</v>
      </c>
      <c r="F1638" s="2">
        <f t="shared" si="201"/>
        <v>1.3735000000000004</v>
      </c>
      <c r="G1638" s="2">
        <f t="shared" si="195"/>
        <v>1.3847999999999994</v>
      </c>
      <c r="H1638" s="2">
        <f t="shared" si="199"/>
        <v>1.8178969999999999</v>
      </c>
      <c r="I1638" s="2">
        <f t="array" ref="I1638">SUMPRODUCT(B1622:B1641, (ROW(B1622:B1641)-ROW(B1622)+1)) / (20*21/2)</f>
        <v>1.3467619047619044</v>
      </c>
      <c r="J1638" s="2">
        <f t="shared" si="202"/>
        <v>1.3656723999741764</v>
      </c>
      <c r="K1638" s="2">
        <f t="shared" si="196"/>
        <v>1.4009398110332576</v>
      </c>
    </row>
    <row r="1639" spans="1:11" ht="13.5" x14ac:dyDescent="0.25">
      <c r="A1639" s="3">
        <f>TITRES_STAT!B1642</f>
        <v>44699</v>
      </c>
      <c r="B1639" s="6">
        <f>TITRES_STAT!D1642</f>
        <v>1.32</v>
      </c>
      <c r="C1639" s="2">
        <f t="shared" si="197"/>
        <v>0</v>
      </c>
      <c r="D1639" s="2">
        <f t="shared" si="198"/>
        <v>1.3360000000000001</v>
      </c>
      <c r="E1639" s="2">
        <f t="shared" si="200"/>
        <v>1.3480000000000001</v>
      </c>
      <c r="F1639" s="2">
        <f t="shared" si="201"/>
        <v>1.3690000000000002</v>
      </c>
      <c r="G1639" s="2">
        <f t="shared" si="195"/>
        <v>1.3825999999999992</v>
      </c>
      <c r="H1639" s="2">
        <f t="shared" si="199"/>
        <v>1.8130154999999997</v>
      </c>
      <c r="I1639" s="2">
        <f t="array" ref="I1639">SUMPRODUCT(B1623:B1642, (ROW(B1623:B1642)-ROW(B1623)+1)) / (20*21/2)</f>
        <v>1.34</v>
      </c>
      <c r="J1639" s="2">
        <f t="shared" si="202"/>
        <v>1.3613226475956834</v>
      </c>
      <c r="K1639" s="2">
        <f t="shared" si="196"/>
        <v>1.3977657007966593</v>
      </c>
    </row>
    <row r="1640" spans="1:11" ht="13.5" x14ac:dyDescent="0.25">
      <c r="A1640" s="3">
        <f>TITRES_STAT!B1643</f>
        <v>44700</v>
      </c>
      <c r="B1640" s="6">
        <f>TITRES_STAT!D1643</f>
        <v>1.32</v>
      </c>
      <c r="C1640" s="2">
        <f t="shared" si="197"/>
        <v>0</v>
      </c>
      <c r="D1640" s="2">
        <f t="shared" si="198"/>
        <v>1.3280000000000001</v>
      </c>
      <c r="E1640" s="2">
        <f t="shared" si="200"/>
        <v>1.3440000000000001</v>
      </c>
      <c r="F1640" s="2">
        <f t="shared" si="201"/>
        <v>1.3650000000000002</v>
      </c>
      <c r="G1640" s="2">
        <f t="shared" si="195"/>
        <v>1.3807999999999989</v>
      </c>
      <c r="H1640" s="2">
        <f t="shared" si="199"/>
        <v>1.8081824999999996</v>
      </c>
      <c r="I1640" s="2">
        <f t="array" ref="I1640">SUMPRODUCT(B1624:B1643, (ROW(B1624:B1643)-ROW(B1624)+1)) / (20*21/2)</f>
        <v>1.3338095238095236</v>
      </c>
      <c r="J1640" s="2">
        <f t="shared" si="202"/>
        <v>1.3573871573484755</v>
      </c>
      <c r="K1640" s="2">
        <f t="shared" si="196"/>
        <v>1.3947160654713002</v>
      </c>
    </row>
    <row r="1641" spans="1:11" ht="13.5" x14ac:dyDescent="0.25">
      <c r="A1641" s="3">
        <f>TITRES_STAT!B1644</f>
        <v>44701</v>
      </c>
      <c r="B1641" s="6">
        <f>TITRES_STAT!D1644</f>
        <v>1.32</v>
      </c>
      <c r="C1641" s="2">
        <f t="shared" si="197"/>
        <v>0</v>
      </c>
      <c r="D1641" s="2">
        <f t="shared" si="198"/>
        <v>1.3220000000000003</v>
      </c>
      <c r="E1641" s="2">
        <f t="shared" si="200"/>
        <v>1.3400000000000003</v>
      </c>
      <c r="F1641" s="2">
        <f t="shared" si="201"/>
        <v>1.3610000000000002</v>
      </c>
      <c r="G1641" s="2">
        <f t="shared" si="195"/>
        <v>1.3789999999999989</v>
      </c>
      <c r="H1641" s="2">
        <f t="shared" si="199"/>
        <v>1.8033739999999998</v>
      </c>
      <c r="I1641" s="2">
        <f t="array" ref="I1641">SUMPRODUCT(B1625:B1644, (ROW(B1625:B1644)-ROW(B1625)+1)) / (20*21/2)</f>
        <v>1.3290952380952381</v>
      </c>
      <c r="J1641" s="2">
        <f t="shared" si="202"/>
        <v>1.3538264756962397</v>
      </c>
      <c r="K1641" s="2">
        <f t="shared" si="196"/>
        <v>1.3917860236881121</v>
      </c>
    </row>
    <row r="1642" spans="1:11" ht="13.5" x14ac:dyDescent="0.25">
      <c r="A1642" s="3">
        <f>TITRES_STAT!B1645</f>
        <v>44704</v>
      </c>
      <c r="B1642" s="6">
        <f>TITRES_STAT!D1645</f>
        <v>1.29</v>
      </c>
      <c r="C1642" s="2">
        <f t="shared" si="197"/>
        <v>-3.0000000000000027E-2</v>
      </c>
      <c r="D1642" s="2">
        <f t="shared" si="198"/>
        <v>1.3140000000000001</v>
      </c>
      <c r="E1642" s="2">
        <f t="shared" si="200"/>
        <v>1.3340000000000003</v>
      </c>
      <c r="F1642" s="2">
        <f t="shared" si="201"/>
        <v>1.355</v>
      </c>
      <c r="G1642" s="2">
        <f t="shared" si="195"/>
        <v>1.3767999999999991</v>
      </c>
      <c r="H1642" s="2">
        <f t="shared" si="199"/>
        <v>1.7985614999999995</v>
      </c>
      <c r="I1642" s="2">
        <f t="array" ref="I1642">SUMPRODUCT(B1626:B1645, (ROW(B1626:B1645)-ROW(B1626)+1)) / (20*21/2)</f>
        <v>1.324857142857143</v>
      </c>
      <c r="J1642" s="2">
        <f t="shared" si="202"/>
        <v>1.3477477637251691</v>
      </c>
      <c r="K1642" s="2">
        <f t="shared" si="196"/>
        <v>1.3877944149160293</v>
      </c>
    </row>
    <row r="1643" spans="1:11" ht="13.5" x14ac:dyDescent="0.25">
      <c r="A1643" s="3">
        <f>TITRES_STAT!B1646</f>
        <v>44705</v>
      </c>
      <c r="B1643" s="6">
        <f>TITRES_STAT!D1646</f>
        <v>1.29</v>
      </c>
      <c r="C1643" s="2">
        <f t="shared" si="197"/>
        <v>0</v>
      </c>
      <c r="D1643" s="2">
        <f t="shared" si="198"/>
        <v>1.3080000000000001</v>
      </c>
      <c r="E1643" s="2">
        <f t="shared" si="200"/>
        <v>1.327</v>
      </c>
      <c r="F1643" s="2">
        <f t="shared" si="201"/>
        <v>1.3494999999999997</v>
      </c>
      <c r="G1643" s="2">
        <f t="shared" si="195"/>
        <v>1.3743999999999996</v>
      </c>
      <c r="H1643" s="2">
        <f t="shared" si="199"/>
        <v>1.7937245000000002</v>
      </c>
      <c r="I1643" s="2">
        <f t="array" ref="I1643">SUMPRODUCT(B1627:B1646, (ROW(B1627:B1646)-ROW(B1627)+1)) / (20*21/2)</f>
        <v>1.321952380952381</v>
      </c>
      <c r="J1643" s="2">
        <f t="shared" si="202"/>
        <v>1.3422479767037243</v>
      </c>
      <c r="K1643" s="2">
        <f t="shared" si="196"/>
        <v>1.3839593398212831</v>
      </c>
    </row>
    <row r="1644" spans="1:11" ht="13.5" x14ac:dyDescent="0.25">
      <c r="A1644" s="3">
        <f>TITRES_STAT!B1647</f>
        <v>44706</v>
      </c>
      <c r="B1644" s="6">
        <f>TITRES_STAT!D1647</f>
        <v>1.3</v>
      </c>
      <c r="C1644" s="2">
        <f t="shared" si="197"/>
        <v>1.0000000000000009E-2</v>
      </c>
      <c r="D1644" s="2">
        <f t="shared" si="198"/>
        <v>1.304</v>
      </c>
      <c r="E1644" s="2">
        <f t="shared" si="200"/>
        <v>1.3199999999999998</v>
      </c>
      <c r="F1644" s="2">
        <f t="shared" si="201"/>
        <v>1.3444999999999998</v>
      </c>
      <c r="G1644" s="2">
        <f t="shared" si="195"/>
        <v>1.3723999999999998</v>
      </c>
      <c r="H1644" s="2">
        <f t="shared" si="199"/>
        <v>1.7889375000000001</v>
      </c>
      <c r="I1644" s="2">
        <f t="array" ref="I1644">SUMPRODUCT(B1628:B1647, (ROW(B1628:B1647)-ROW(B1628)+1)) / (20*21/2)</f>
        <v>1.3164761904761904</v>
      </c>
      <c r="J1644" s="2">
        <f t="shared" si="202"/>
        <v>1.3382243598747983</v>
      </c>
      <c r="K1644" s="2">
        <f t="shared" si="196"/>
        <v>1.3806668166910367</v>
      </c>
    </row>
    <row r="1645" spans="1:11" ht="13.5" x14ac:dyDescent="0.25">
      <c r="A1645" s="3">
        <f>TITRES_STAT!B1648</f>
        <v>44707</v>
      </c>
      <c r="B1645" s="6">
        <f>TITRES_STAT!D1648</f>
        <v>1.3</v>
      </c>
      <c r="C1645" s="2">
        <f t="shared" si="197"/>
        <v>0</v>
      </c>
      <c r="D1645" s="2">
        <f t="shared" si="198"/>
        <v>1.3</v>
      </c>
      <c r="E1645" s="2">
        <f t="shared" si="200"/>
        <v>1.3140000000000001</v>
      </c>
      <c r="F1645" s="2">
        <f t="shared" si="201"/>
        <v>1.3405</v>
      </c>
      <c r="G1645" s="2">
        <f t="shared" si="195"/>
        <v>1.3705999999999998</v>
      </c>
      <c r="H1645" s="2">
        <f t="shared" si="199"/>
        <v>1.7841750000000003</v>
      </c>
      <c r="I1645" s="2">
        <f t="array" ref="I1645">SUMPRODUCT(B1629:B1648, (ROW(B1629:B1648)-ROW(B1629)+1)) / (20*21/2)</f>
        <v>1.3114761904761907</v>
      </c>
      <c r="J1645" s="2">
        <f t="shared" si="202"/>
        <v>1.334583944648627</v>
      </c>
      <c r="K1645" s="2">
        <f t="shared" si="196"/>
        <v>1.3775034121149177</v>
      </c>
    </row>
    <row r="1646" spans="1:11" ht="13.5" x14ac:dyDescent="0.25">
      <c r="A1646" s="3">
        <f>TITRES_STAT!B1649</f>
        <v>44708</v>
      </c>
      <c r="B1646" s="6">
        <f>TITRES_STAT!D1649</f>
        <v>1.31</v>
      </c>
      <c r="C1646" s="2">
        <f t="shared" si="197"/>
        <v>1.0000000000000009E-2</v>
      </c>
      <c r="D1646" s="2">
        <f t="shared" si="198"/>
        <v>1.298</v>
      </c>
      <c r="E1646" s="2">
        <f t="shared" si="200"/>
        <v>1.3100000000000003</v>
      </c>
      <c r="F1646" s="2">
        <f t="shared" si="201"/>
        <v>1.3374999999999999</v>
      </c>
      <c r="G1646" s="2">
        <f t="shared" si="195"/>
        <v>1.3691999999999995</v>
      </c>
      <c r="H1646" s="2">
        <f t="shared" si="199"/>
        <v>1.7793165000000002</v>
      </c>
      <c r="I1646" s="2">
        <f t="array" ref="I1646">SUMPRODUCT(B1630:B1649, (ROW(B1630:B1649)-ROW(B1630)+1)) / (20*21/2)</f>
        <v>1.307952380952381</v>
      </c>
      <c r="J1646" s="2">
        <f t="shared" si="202"/>
        <v>1.3322426165868531</v>
      </c>
      <c r="K1646" s="2">
        <f t="shared" si="196"/>
        <v>1.3748562194829601</v>
      </c>
    </row>
    <row r="1647" spans="1:11" ht="13.5" x14ac:dyDescent="0.25">
      <c r="A1647" s="3">
        <f>TITRES_STAT!B1650</f>
        <v>44711</v>
      </c>
      <c r="B1647" s="6">
        <f>TITRES_STAT!D1650</f>
        <v>1.28</v>
      </c>
      <c r="C1647" s="2">
        <f t="shared" si="197"/>
        <v>-3.0000000000000027E-2</v>
      </c>
      <c r="D1647" s="2">
        <f t="shared" si="198"/>
        <v>1.2959999999999998</v>
      </c>
      <c r="E1647" s="2">
        <f t="shared" si="200"/>
        <v>1.3050000000000002</v>
      </c>
      <c r="F1647" s="2">
        <f t="shared" si="201"/>
        <v>1.3325</v>
      </c>
      <c r="G1647" s="2">
        <f t="shared" si="195"/>
        <v>1.3667999999999996</v>
      </c>
      <c r="H1647" s="2">
        <f t="shared" si="199"/>
        <v>1.774162</v>
      </c>
      <c r="I1647" s="2">
        <f t="array" ref="I1647">SUMPRODUCT(B1631:B1650, (ROW(B1631:B1650)-ROW(B1631)+1)) / (20*21/2)</f>
        <v>1.3048095238095239</v>
      </c>
      <c r="J1647" s="2">
        <f t="shared" si="202"/>
        <v>1.3272671292928671</v>
      </c>
      <c r="K1647" s="2">
        <f t="shared" si="196"/>
        <v>1.3711363677385304</v>
      </c>
    </row>
    <row r="1648" spans="1:11" ht="13.5" x14ac:dyDescent="0.25">
      <c r="A1648" s="3">
        <f>TITRES_STAT!B1651</f>
        <v>44712</v>
      </c>
      <c r="B1648" s="6">
        <f>TITRES_STAT!D1651</f>
        <v>1.28</v>
      </c>
      <c r="C1648" s="2">
        <f t="shared" si="197"/>
        <v>0</v>
      </c>
      <c r="D1648" s="2">
        <f t="shared" si="198"/>
        <v>1.294</v>
      </c>
      <c r="E1648" s="2">
        <f t="shared" si="200"/>
        <v>1.3009999999999999</v>
      </c>
      <c r="F1648" s="2">
        <f t="shared" si="201"/>
        <v>1.3270000000000002</v>
      </c>
      <c r="G1648" s="2">
        <f t="shared" si="195"/>
        <v>1.3641999999999996</v>
      </c>
      <c r="H1648" s="2">
        <f t="shared" si="199"/>
        <v>1.768351</v>
      </c>
      <c r="I1648" s="2">
        <f t="array" ref="I1648">SUMPRODUCT(B1632:B1651, (ROW(B1632:B1651)-ROW(B1632)+1)) / (20*21/2)</f>
        <v>1.2972380952380951</v>
      </c>
      <c r="J1648" s="2">
        <f t="shared" si="202"/>
        <v>1.3227654979316417</v>
      </c>
      <c r="K1648" s="2">
        <f t="shared" si="196"/>
        <v>1.367562392533098</v>
      </c>
    </row>
    <row r="1649" spans="1:11" ht="13.5" x14ac:dyDescent="0.25">
      <c r="A1649" s="3">
        <f>TITRES_STAT!B1652</f>
        <v>44713</v>
      </c>
      <c r="B1649" s="6">
        <f>TITRES_STAT!D1652</f>
        <v>1.29</v>
      </c>
      <c r="C1649" s="2">
        <f t="shared" si="197"/>
        <v>1.0000000000000009E-2</v>
      </c>
      <c r="D1649" s="2">
        <f t="shared" si="198"/>
        <v>1.2920000000000003</v>
      </c>
      <c r="E1649" s="2">
        <f t="shared" si="200"/>
        <v>1.298</v>
      </c>
      <c r="F1649" s="2">
        <f t="shared" si="201"/>
        <v>1.323</v>
      </c>
      <c r="G1649" s="2">
        <f t="shared" si="195"/>
        <v>1.3619999999999999</v>
      </c>
      <c r="H1649" s="2">
        <f t="shared" si="199"/>
        <v>1.7619089999999999</v>
      </c>
      <c r="I1649" s="2">
        <f t="array" ref="I1649">SUMPRODUCT(B1633:B1652, (ROW(B1633:B1652)-ROW(B1633)+1)) / (20*21/2)</f>
        <v>1.2892857142857144</v>
      </c>
      <c r="J1649" s="2">
        <f t="shared" si="202"/>
        <v>1.3196449743191043</v>
      </c>
      <c r="K1649" s="2">
        <f t="shared" si="196"/>
        <v>1.3645207300808195</v>
      </c>
    </row>
    <row r="1650" spans="1:11" ht="13.5" x14ac:dyDescent="0.25">
      <c r="A1650" s="3">
        <f>TITRES_STAT!B1653</f>
        <v>44714</v>
      </c>
      <c r="B1650" s="6">
        <f>TITRES_STAT!D1653</f>
        <v>1.29</v>
      </c>
      <c r="C1650" s="2">
        <f t="shared" si="197"/>
        <v>0</v>
      </c>
      <c r="D1650" s="2">
        <f t="shared" si="198"/>
        <v>1.29</v>
      </c>
      <c r="E1650" s="2">
        <f t="shared" si="200"/>
        <v>1.2949999999999999</v>
      </c>
      <c r="F1650" s="2">
        <f t="shared" si="201"/>
        <v>1.3195000000000001</v>
      </c>
      <c r="G1650" s="2">
        <f t="shared" ref="G1650:G1713" si="203">AVERAGE(B1601:B1650)</f>
        <v>1.3603999999999998</v>
      </c>
      <c r="H1650" s="2">
        <f t="shared" si="199"/>
        <v>1.7549800000000002</v>
      </c>
      <c r="I1650" s="2">
        <f t="array" ref="I1650">SUMPRODUCT(B1634:B1653, (ROW(B1634:B1653)-ROW(B1634)+1)) / (20*21/2)</f>
        <v>1.2838095238095237</v>
      </c>
      <c r="J1650" s="2">
        <f t="shared" si="202"/>
        <v>1.3168216434315705</v>
      </c>
      <c r="K1650" s="2">
        <f t="shared" si="196"/>
        <v>1.3615983485090226</v>
      </c>
    </row>
    <row r="1651" spans="1:11" ht="13.5" x14ac:dyDescent="0.25">
      <c r="A1651" s="3">
        <f>TITRES_STAT!B1654</f>
        <v>44715</v>
      </c>
      <c r="B1651" s="6">
        <f>TITRES_STAT!D1654</f>
        <v>1.24</v>
      </c>
      <c r="C1651" s="2">
        <f t="shared" si="197"/>
        <v>-5.0000000000000044E-2</v>
      </c>
      <c r="D1651" s="2">
        <f t="shared" si="198"/>
        <v>1.2760000000000002</v>
      </c>
      <c r="E1651" s="2">
        <f t="shared" si="200"/>
        <v>1.2869999999999999</v>
      </c>
      <c r="F1651" s="2">
        <f t="shared" si="201"/>
        <v>1.3134999999999999</v>
      </c>
      <c r="G1651" s="2">
        <f t="shared" si="203"/>
        <v>1.3575999999999997</v>
      </c>
      <c r="H1651" s="2">
        <f t="shared" si="199"/>
        <v>1.7472420000000006</v>
      </c>
      <c r="I1651" s="2">
        <f t="array" ref="I1651">SUMPRODUCT(B1635:B1654, (ROW(B1635:B1654)-ROW(B1635)+1)) / (20*21/2)</f>
        <v>1.2798095238095237</v>
      </c>
      <c r="J1651" s="2">
        <f t="shared" si="202"/>
        <v>1.3095052964380876</v>
      </c>
      <c r="K1651" s="2">
        <f t="shared" ref="K1651:K1714" si="204">$K$4*B1651+(1-$K$4)*K1650</f>
        <v>1.3568297858223943</v>
      </c>
    </row>
    <row r="1652" spans="1:11" ht="13.5" x14ac:dyDescent="0.25">
      <c r="A1652" s="3">
        <f>TITRES_STAT!B1655</f>
        <v>44718</v>
      </c>
      <c r="B1652" s="6">
        <f>TITRES_STAT!D1655</f>
        <v>1.23</v>
      </c>
      <c r="C1652" s="2">
        <f t="shared" si="197"/>
        <v>-1.0000000000000009E-2</v>
      </c>
      <c r="D1652" s="2">
        <f t="shared" si="198"/>
        <v>1.266</v>
      </c>
      <c r="E1652" s="2">
        <f t="shared" si="200"/>
        <v>1.2810000000000001</v>
      </c>
      <c r="F1652" s="2">
        <f t="shared" si="201"/>
        <v>1.3075000000000001</v>
      </c>
      <c r="G1652" s="2">
        <f t="shared" si="203"/>
        <v>1.3543999999999996</v>
      </c>
      <c r="H1652" s="2">
        <f t="shared" si="199"/>
        <v>1.7400130000000007</v>
      </c>
      <c r="I1652" s="2">
        <f t="array" ref="I1652">SUMPRODUCT(B1636:B1655, (ROW(B1636:B1655)-ROW(B1636)+1)) / (20*21/2)</f>
        <v>1.2763333333333335</v>
      </c>
      <c r="J1652" s="2">
        <f t="shared" si="202"/>
        <v>1.301933363443984</v>
      </c>
      <c r="K1652" s="2">
        <f t="shared" si="204"/>
        <v>1.3518560687313201</v>
      </c>
    </row>
    <row r="1653" spans="1:11" ht="13.5" x14ac:dyDescent="0.25">
      <c r="A1653" s="3">
        <f>TITRES_STAT!B1656</f>
        <v>44719</v>
      </c>
      <c r="B1653" s="6">
        <f>TITRES_STAT!D1656</f>
        <v>1.25</v>
      </c>
      <c r="C1653" s="2">
        <f t="shared" si="197"/>
        <v>2.0000000000000018E-2</v>
      </c>
      <c r="D1653" s="2">
        <f t="shared" si="198"/>
        <v>1.2600000000000002</v>
      </c>
      <c r="E1653" s="2">
        <f t="shared" si="200"/>
        <v>1.2770000000000001</v>
      </c>
      <c r="F1653" s="2">
        <f t="shared" si="201"/>
        <v>1.302</v>
      </c>
      <c r="G1653" s="2">
        <f t="shared" si="203"/>
        <v>1.3517999999999999</v>
      </c>
      <c r="H1653" s="2">
        <f t="shared" si="199"/>
        <v>1.7333950000000007</v>
      </c>
      <c r="I1653" s="2">
        <f t="array" ref="I1653">SUMPRODUCT(B1637:B1656, (ROW(B1637:B1656)-ROW(B1637)+1)) / (20*21/2)</f>
        <v>1.2704761904761905</v>
      </c>
      <c r="J1653" s="2">
        <f t="shared" si="202"/>
        <v>1.2969873288302713</v>
      </c>
      <c r="K1653" s="2">
        <f t="shared" si="204"/>
        <v>1.3478617130947979</v>
      </c>
    </row>
    <row r="1654" spans="1:11" ht="13.5" x14ac:dyDescent="0.25">
      <c r="A1654" s="3">
        <f>TITRES_STAT!B1657</f>
        <v>44720</v>
      </c>
      <c r="B1654" s="6">
        <f>TITRES_STAT!D1657</f>
        <v>1.26</v>
      </c>
      <c r="C1654" s="2">
        <f t="shared" si="197"/>
        <v>1.0000000000000009E-2</v>
      </c>
      <c r="D1654" s="2">
        <f t="shared" si="198"/>
        <v>1.254</v>
      </c>
      <c r="E1654" s="2">
        <f t="shared" si="200"/>
        <v>1.2730000000000001</v>
      </c>
      <c r="F1654" s="2">
        <f t="shared" si="201"/>
        <v>1.2965</v>
      </c>
      <c r="G1654" s="2">
        <f t="shared" si="203"/>
        <v>1.3495999999999997</v>
      </c>
      <c r="H1654" s="2">
        <f t="shared" si="199"/>
        <v>1.7260730000000006</v>
      </c>
      <c r="I1654" s="2">
        <f t="array" ref="I1654">SUMPRODUCT(B1638:B1657, (ROW(B1638:B1657)-ROW(B1638)+1)) / (20*21/2)</f>
        <v>1.2642380952380954</v>
      </c>
      <c r="J1654" s="2">
        <f t="shared" si="202"/>
        <v>1.2934647260845313</v>
      </c>
      <c r="K1654" s="2">
        <f t="shared" si="204"/>
        <v>1.3444161557185312</v>
      </c>
    </row>
    <row r="1655" spans="1:11" ht="13.5" x14ac:dyDescent="0.25">
      <c r="A1655" s="3">
        <f>TITRES_STAT!B1658</f>
        <v>44721</v>
      </c>
      <c r="B1655" s="6">
        <f>TITRES_STAT!D1658</f>
        <v>1.26</v>
      </c>
      <c r="C1655" s="2">
        <f t="shared" si="197"/>
        <v>0</v>
      </c>
      <c r="D1655" s="2">
        <f t="shared" si="198"/>
        <v>1.2479999999999998</v>
      </c>
      <c r="E1655" s="2">
        <f t="shared" si="200"/>
        <v>1.2689999999999999</v>
      </c>
      <c r="F1655" s="2">
        <f t="shared" si="201"/>
        <v>1.2915000000000001</v>
      </c>
      <c r="G1655" s="2">
        <f t="shared" si="203"/>
        <v>1.3473999999999997</v>
      </c>
      <c r="H1655" s="2">
        <f t="shared" si="199"/>
        <v>1.7186780000000004</v>
      </c>
      <c r="I1655" s="2">
        <f t="array" ref="I1655">SUMPRODUCT(B1639:B1658, (ROW(B1639:B1658)-ROW(B1639)+1)) / (20*21/2)</f>
        <v>1.2575714285714286</v>
      </c>
      <c r="J1655" s="2">
        <f t="shared" si="202"/>
        <v>1.2902776093145758</v>
      </c>
      <c r="K1655" s="2">
        <f t="shared" si="204"/>
        <v>1.3411057182393731</v>
      </c>
    </row>
    <row r="1656" spans="1:11" ht="13.5" x14ac:dyDescent="0.25">
      <c r="A1656" s="3">
        <f>TITRES_STAT!B1659</f>
        <v>44722</v>
      </c>
      <c r="B1656" s="6">
        <f>TITRES_STAT!D1659</f>
        <v>1.23</v>
      </c>
      <c r="C1656" s="2">
        <f t="shared" si="197"/>
        <v>-3.0000000000000027E-2</v>
      </c>
      <c r="D1656" s="2">
        <f t="shared" si="198"/>
        <v>1.246</v>
      </c>
      <c r="E1656" s="2">
        <f t="shared" si="200"/>
        <v>1.2610000000000001</v>
      </c>
      <c r="F1656" s="2">
        <f t="shared" si="201"/>
        <v>1.2855000000000003</v>
      </c>
      <c r="G1656" s="2">
        <f t="shared" si="203"/>
        <v>1.3444</v>
      </c>
      <c r="H1656" s="2">
        <f t="shared" si="199"/>
        <v>1.7112305000000003</v>
      </c>
      <c r="I1656" s="2">
        <f t="array" ref="I1656">SUMPRODUCT(B1640:B1659, (ROW(B1640:B1659)-ROW(B1640)+1)) / (20*21/2)</f>
        <v>1.2514285714285716</v>
      </c>
      <c r="J1656" s="2">
        <f t="shared" si="202"/>
        <v>1.2845368846179497</v>
      </c>
      <c r="K1656" s="2">
        <f t="shared" si="204"/>
        <v>1.336748631249594</v>
      </c>
    </row>
    <row r="1657" spans="1:11" ht="13.5" x14ac:dyDescent="0.25">
      <c r="A1657" s="3">
        <f>TITRES_STAT!B1660</f>
        <v>44725</v>
      </c>
      <c r="B1657" s="6">
        <f>TITRES_STAT!D1660</f>
        <v>1.22</v>
      </c>
      <c r="C1657" s="2">
        <f t="shared" si="197"/>
        <v>-1.0000000000000009E-2</v>
      </c>
      <c r="D1657" s="2">
        <f t="shared" si="198"/>
        <v>1.244</v>
      </c>
      <c r="E1657" s="2">
        <f t="shared" si="200"/>
        <v>1.2550000000000001</v>
      </c>
      <c r="F1657" s="2">
        <f t="shared" si="201"/>
        <v>1.28</v>
      </c>
      <c r="G1657" s="2">
        <f t="shared" si="203"/>
        <v>1.3417999999999999</v>
      </c>
      <c r="H1657" s="2">
        <f t="shared" si="199"/>
        <v>1.7038060000000008</v>
      </c>
      <c r="I1657" s="2">
        <f t="array" ref="I1657">SUMPRODUCT(B1641:B1660, (ROW(B1641:B1660)-ROW(B1641)+1)) / (20*21/2)</f>
        <v>1.2458095238095241</v>
      </c>
      <c r="J1657" s="2">
        <f t="shared" si="202"/>
        <v>1.2783905146543355</v>
      </c>
      <c r="K1657" s="2">
        <f t="shared" si="204"/>
        <v>1.3321702535535316</v>
      </c>
    </row>
    <row r="1658" spans="1:11" ht="13.5" x14ac:dyDescent="0.25">
      <c r="A1658" s="3">
        <f>TITRES_STAT!B1661</f>
        <v>44726</v>
      </c>
      <c r="B1658" s="6">
        <f>TITRES_STAT!D1661</f>
        <v>1.21</v>
      </c>
      <c r="C1658" s="2">
        <f t="shared" si="197"/>
        <v>-1.0000000000000009E-2</v>
      </c>
      <c r="D1658" s="2">
        <f t="shared" si="198"/>
        <v>1.236</v>
      </c>
      <c r="E1658" s="2">
        <f t="shared" si="200"/>
        <v>1.248</v>
      </c>
      <c r="F1658" s="2">
        <f t="shared" si="201"/>
        <v>1.2745000000000002</v>
      </c>
      <c r="G1658" s="2">
        <f t="shared" si="203"/>
        <v>1.3389999999999995</v>
      </c>
      <c r="H1658" s="2">
        <f t="shared" si="199"/>
        <v>1.6966475000000008</v>
      </c>
      <c r="I1658" s="2">
        <f t="array" ref="I1658">SUMPRODUCT(B1642:B1661, (ROW(B1642:B1661)-ROW(B1642)+1)) / (20*21/2)</f>
        <v>1.2407142857142857</v>
      </c>
      <c r="J1658" s="2">
        <f t="shared" si="202"/>
        <v>1.2718771323063034</v>
      </c>
      <c r="K1658" s="2">
        <f t="shared" si="204"/>
        <v>1.327379263218099</v>
      </c>
    </row>
    <row r="1659" spans="1:11" ht="13.5" x14ac:dyDescent="0.25">
      <c r="A1659" s="3">
        <f>TITRES_STAT!B1662</f>
        <v>44727</v>
      </c>
      <c r="B1659" s="6">
        <f>TITRES_STAT!D1662</f>
        <v>1.21</v>
      </c>
      <c r="C1659" s="2">
        <f t="shared" si="197"/>
        <v>0</v>
      </c>
      <c r="D1659" s="2">
        <f t="shared" si="198"/>
        <v>1.226</v>
      </c>
      <c r="E1659" s="2">
        <f t="shared" si="200"/>
        <v>1.2400000000000002</v>
      </c>
      <c r="F1659" s="2">
        <f t="shared" si="201"/>
        <v>1.2690000000000001</v>
      </c>
      <c r="G1659" s="2">
        <f t="shared" si="203"/>
        <v>1.3359999999999994</v>
      </c>
      <c r="H1659" s="2">
        <f t="shared" si="199"/>
        <v>1.6897080000000004</v>
      </c>
      <c r="I1659" s="2">
        <f t="array" ref="I1659">SUMPRODUCT(B1643:B1662, (ROW(B1643:B1662)-ROW(B1643)+1)) / (20*21/2)</f>
        <v>1.2370952380952382</v>
      </c>
      <c r="J1659" s="2">
        <f t="shared" si="202"/>
        <v>1.2659840720866553</v>
      </c>
      <c r="K1659" s="2">
        <f t="shared" si="204"/>
        <v>1.3227761548566048</v>
      </c>
    </row>
    <row r="1660" spans="1:11" ht="13.5" x14ac:dyDescent="0.25">
      <c r="A1660" s="3">
        <f>TITRES_STAT!B1663</f>
        <v>44728</v>
      </c>
      <c r="B1660" s="6">
        <f>TITRES_STAT!D1663</f>
        <v>1.21</v>
      </c>
      <c r="C1660" s="2">
        <f t="shared" si="197"/>
        <v>0</v>
      </c>
      <c r="D1660" s="2">
        <f t="shared" si="198"/>
        <v>1.216</v>
      </c>
      <c r="E1660" s="2">
        <f t="shared" si="200"/>
        <v>1.232</v>
      </c>
      <c r="F1660" s="2">
        <f t="shared" si="201"/>
        <v>1.2635000000000003</v>
      </c>
      <c r="G1660" s="2">
        <f t="shared" si="203"/>
        <v>1.3321999999999994</v>
      </c>
      <c r="H1660" s="2">
        <f t="shared" si="199"/>
        <v>1.6833520000000004</v>
      </c>
      <c r="I1660" s="2">
        <f t="array" ref="I1660">SUMPRODUCT(B1644:B1663, (ROW(B1644:B1663)-ROW(B1644)+1)) / (20*21/2)</f>
        <v>1.2338095238095239</v>
      </c>
      <c r="J1660" s="2">
        <f t="shared" si="202"/>
        <v>1.26065225569745</v>
      </c>
      <c r="K1660" s="2">
        <f t="shared" si="204"/>
        <v>1.3183535605485026</v>
      </c>
    </row>
    <row r="1661" spans="1:11" ht="13.5" x14ac:dyDescent="0.25">
      <c r="A1661" s="3">
        <f>TITRES_STAT!B1664</f>
        <v>44729</v>
      </c>
      <c r="B1661" s="6">
        <f>TITRES_STAT!D1664</f>
        <v>1.21</v>
      </c>
      <c r="C1661" s="2">
        <f t="shared" si="197"/>
        <v>0</v>
      </c>
      <c r="D1661" s="2">
        <f t="shared" si="198"/>
        <v>1.212</v>
      </c>
      <c r="E1661" s="2">
        <f t="shared" si="200"/>
        <v>1.2290000000000003</v>
      </c>
      <c r="F1661" s="2">
        <f t="shared" si="201"/>
        <v>1.2580000000000002</v>
      </c>
      <c r="G1661" s="2">
        <f t="shared" si="203"/>
        <v>1.3283999999999998</v>
      </c>
      <c r="H1661" s="2">
        <f t="shared" si="199"/>
        <v>1.6770205000000005</v>
      </c>
      <c r="I1661" s="2">
        <f t="array" ref="I1661">SUMPRODUCT(B1645:B1664, (ROW(B1645:B1664)-ROW(B1645)+1)) / (20*21/2)</f>
        <v>1.228</v>
      </c>
      <c r="J1661" s="2">
        <f t="shared" si="202"/>
        <v>1.2558282313453117</v>
      </c>
      <c r="K1661" s="2">
        <f t="shared" si="204"/>
        <v>1.3141044013113063</v>
      </c>
    </row>
    <row r="1662" spans="1:11" ht="13.5" x14ac:dyDescent="0.25">
      <c r="A1662" s="3">
        <f>TITRES_STAT!B1665</f>
        <v>44732</v>
      </c>
      <c r="B1662" s="6">
        <f>TITRES_STAT!D1665</f>
        <v>1.22</v>
      </c>
      <c r="C1662" s="2">
        <f t="shared" si="197"/>
        <v>1.0000000000000009E-2</v>
      </c>
      <c r="D1662" s="2">
        <f t="shared" si="198"/>
        <v>1.212</v>
      </c>
      <c r="E1662" s="2">
        <f t="shared" si="200"/>
        <v>1.2280000000000002</v>
      </c>
      <c r="F1662" s="2">
        <f t="shared" si="201"/>
        <v>1.2545000000000002</v>
      </c>
      <c r="G1662" s="2">
        <f t="shared" si="203"/>
        <v>1.3247999999999995</v>
      </c>
      <c r="H1662" s="2">
        <f t="shared" si="199"/>
        <v>1.6709825000000007</v>
      </c>
      <c r="I1662" s="2">
        <f t="array" ref="I1662">SUMPRODUCT(B1646:B1665, (ROW(B1646:B1665)-ROW(B1646)+1)) / (20*21/2)</f>
        <v>1.2227142857142856</v>
      </c>
      <c r="J1662" s="2">
        <f t="shared" si="202"/>
        <v>1.2524160188362343</v>
      </c>
      <c r="K1662" s="2">
        <f t="shared" si="204"/>
        <v>1.3104140326324316</v>
      </c>
    </row>
    <row r="1663" spans="1:11" ht="13.5" x14ac:dyDescent="0.25">
      <c r="A1663" s="3">
        <f>TITRES_STAT!B1666</f>
        <v>44733</v>
      </c>
      <c r="B1663" s="6">
        <f>TITRES_STAT!D1666</f>
        <v>1.22</v>
      </c>
      <c r="C1663" s="2">
        <f t="shared" si="197"/>
        <v>0</v>
      </c>
      <c r="D1663" s="2">
        <f t="shared" si="198"/>
        <v>1.214</v>
      </c>
      <c r="E1663" s="2">
        <f t="shared" si="200"/>
        <v>1.2250000000000001</v>
      </c>
      <c r="F1663" s="2">
        <f t="shared" si="201"/>
        <v>1.2509999999999999</v>
      </c>
      <c r="G1663" s="2">
        <f t="shared" si="203"/>
        <v>1.3207999999999998</v>
      </c>
      <c r="H1663" s="2">
        <f t="shared" si="199"/>
        <v>1.6649200000000008</v>
      </c>
      <c r="I1663" s="2">
        <f t="array" ref="I1663">SUMPRODUCT(B1647:B1666, (ROW(B1647:B1666)-ROW(B1647)+1)) / (20*21/2)</f>
        <v>1.2170000000000001</v>
      </c>
      <c r="J1663" s="2">
        <f t="shared" si="202"/>
        <v>1.2493287789470691</v>
      </c>
      <c r="K1663" s="2">
        <f t="shared" si="204"/>
        <v>1.3068683842939048</v>
      </c>
    </row>
    <row r="1664" spans="1:11" ht="13.5" x14ac:dyDescent="0.25">
      <c r="A1664" s="3">
        <f>TITRES_STAT!B1667</f>
        <v>44734</v>
      </c>
      <c r="B1664" s="6">
        <f>TITRES_STAT!D1667</f>
        <v>1.19</v>
      </c>
      <c r="C1664" s="2">
        <f t="shared" si="197"/>
        <v>-3.0000000000000027E-2</v>
      </c>
      <c r="D1664" s="2">
        <f t="shared" si="198"/>
        <v>1.2099999999999997</v>
      </c>
      <c r="E1664" s="2">
        <f t="shared" si="200"/>
        <v>1.2180000000000002</v>
      </c>
      <c r="F1664" s="2">
        <f t="shared" si="201"/>
        <v>1.2455000000000003</v>
      </c>
      <c r="G1664" s="2">
        <f t="shared" si="203"/>
        <v>1.3166</v>
      </c>
      <c r="H1664" s="2">
        <f t="shared" si="199"/>
        <v>1.6587320000000008</v>
      </c>
      <c r="I1664" s="2">
        <f t="array" ref="I1664">SUMPRODUCT(B1648:B1667, (ROW(B1648:B1667)-ROW(B1648)+1)) / (20*21/2)</f>
        <v>1.2119047619047618</v>
      </c>
      <c r="J1664" s="2">
        <f t="shared" si="202"/>
        <v>1.2436784190473482</v>
      </c>
      <c r="K1664" s="2">
        <f t="shared" si="204"/>
        <v>1.3022853104000263</v>
      </c>
    </row>
    <row r="1665" spans="1:11" ht="13.5" x14ac:dyDescent="0.25">
      <c r="A1665" s="3">
        <f>TITRES_STAT!B1668</f>
        <v>44735</v>
      </c>
      <c r="B1665" s="6">
        <f>TITRES_STAT!D1668</f>
        <v>1.19</v>
      </c>
      <c r="C1665" s="2">
        <f t="shared" si="197"/>
        <v>0</v>
      </c>
      <c r="D1665" s="2">
        <f t="shared" si="198"/>
        <v>1.206</v>
      </c>
      <c r="E1665" s="2">
        <f t="shared" si="200"/>
        <v>1.2109999999999999</v>
      </c>
      <c r="F1665" s="2">
        <f t="shared" si="201"/>
        <v>1.2400000000000002</v>
      </c>
      <c r="G1665" s="2">
        <f t="shared" si="203"/>
        <v>1.3123999999999998</v>
      </c>
      <c r="H1665" s="2">
        <f t="shared" si="199"/>
        <v>1.6518385000000004</v>
      </c>
      <c r="I1665" s="2">
        <f t="array" ref="I1665">SUMPRODUCT(B1649:B1668, (ROW(B1649:B1668)-ROW(B1649)+1)) / (20*21/2)</f>
        <v>1.2072857142857141</v>
      </c>
      <c r="J1665" s="2">
        <f t="shared" si="202"/>
        <v>1.2385661886618864</v>
      </c>
      <c r="K1665" s="2">
        <f t="shared" si="204"/>
        <v>1.2978819648941429</v>
      </c>
    </row>
    <row r="1666" spans="1:11" ht="13.5" x14ac:dyDescent="0.25">
      <c r="A1666" s="3">
        <f>TITRES_STAT!B1669</f>
        <v>44736</v>
      </c>
      <c r="B1666" s="6">
        <f>TITRES_STAT!D1669</f>
        <v>1.18</v>
      </c>
      <c r="C1666" s="2">
        <f t="shared" si="197"/>
        <v>-1.0000000000000009E-2</v>
      </c>
      <c r="D1666" s="2">
        <f t="shared" si="198"/>
        <v>1.2</v>
      </c>
      <c r="E1666" s="2">
        <f t="shared" si="200"/>
        <v>1.206</v>
      </c>
      <c r="F1666" s="2">
        <f t="shared" si="201"/>
        <v>1.2335000000000003</v>
      </c>
      <c r="G1666" s="2">
        <f t="shared" si="203"/>
        <v>1.3078000000000001</v>
      </c>
      <c r="H1666" s="2">
        <f t="shared" si="199"/>
        <v>1.6449680000000004</v>
      </c>
      <c r="I1666" s="2">
        <f t="array" ref="I1666">SUMPRODUCT(B1650:B1669, (ROW(B1650:B1669)-ROW(B1650)+1)) / (20*21/2)</f>
        <v>1.2002857142857142</v>
      </c>
      <c r="J1666" s="2">
        <f t="shared" si="202"/>
        <v>1.2329884564083735</v>
      </c>
      <c r="K1666" s="2">
        <f t="shared" si="204"/>
        <v>1.2932591427414315</v>
      </c>
    </row>
    <row r="1667" spans="1:11" ht="13.5" x14ac:dyDescent="0.25">
      <c r="A1667" s="3">
        <f>TITRES_STAT!B1670</f>
        <v>44739</v>
      </c>
      <c r="B1667" s="6">
        <f>TITRES_STAT!D1670</f>
        <v>1.18</v>
      </c>
      <c r="C1667" s="2">
        <f t="shared" si="197"/>
        <v>0</v>
      </c>
      <c r="D1667" s="2">
        <f t="shared" si="198"/>
        <v>1.1919999999999999</v>
      </c>
      <c r="E1667" s="2">
        <f t="shared" si="200"/>
        <v>1.2019999999999997</v>
      </c>
      <c r="F1667" s="2">
        <f t="shared" si="201"/>
        <v>1.2285000000000001</v>
      </c>
      <c r="G1667" s="2">
        <f t="shared" si="203"/>
        <v>1.3033999999999997</v>
      </c>
      <c r="H1667" s="2">
        <f t="shared" si="199"/>
        <v>1.6381215000000007</v>
      </c>
      <c r="I1667" s="2">
        <f t="array" ref="I1667">SUMPRODUCT(B1651:B1670, (ROW(B1651:B1670)-ROW(B1651)+1)) / (20*21/2)</f>
        <v>1.192047619047619</v>
      </c>
      <c r="J1667" s="2">
        <f t="shared" si="202"/>
        <v>1.2279419367504332</v>
      </c>
      <c r="K1667" s="2">
        <f t="shared" si="204"/>
        <v>1.2888176077319637</v>
      </c>
    </row>
    <row r="1668" spans="1:11" ht="13.5" x14ac:dyDescent="0.25">
      <c r="A1668" s="3">
        <f>TITRES_STAT!B1671</f>
        <v>44740</v>
      </c>
      <c r="B1668" s="6">
        <f>TITRES_STAT!D1671</f>
        <v>1.18</v>
      </c>
      <c r="C1668" s="2">
        <f t="shared" ref="C1668:C1731" si="205">B1668-B1667</f>
        <v>0</v>
      </c>
      <c r="D1668" s="2">
        <f t="shared" si="198"/>
        <v>1.1839999999999997</v>
      </c>
      <c r="E1668" s="2">
        <f t="shared" si="200"/>
        <v>1.1989999999999998</v>
      </c>
      <c r="F1668" s="2">
        <f t="shared" si="201"/>
        <v>1.2235</v>
      </c>
      <c r="G1668" s="2">
        <f t="shared" si="203"/>
        <v>1.2989999999999997</v>
      </c>
      <c r="H1668" s="2">
        <f t="shared" si="199"/>
        <v>1.6316400000000006</v>
      </c>
      <c r="I1668" s="2">
        <f t="array" ref="I1668">SUMPRODUCT(B1652:B1671, (ROW(B1652:B1671)-ROW(B1652)+1)) / (20*21/2)</f>
        <v>1.1798095238095236</v>
      </c>
      <c r="J1668" s="2">
        <f t="shared" si="202"/>
        <v>1.2233760380122969</v>
      </c>
      <c r="K1668" s="2">
        <f t="shared" si="204"/>
        <v>1.2845502505660045</v>
      </c>
    </row>
    <row r="1669" spans="1:11" ht="13.5" x14ac:dyDescent="0.25">
      <c r="A1669" s="3">
        <f>TITRES_STAT!B1672</f>
        <v>44741</v>
      </c>
      <c r="B1669" s="6">
        <f>TITRES_STAT!D1672</f>
        <v>1.1499999999999999</v>
      </c>
      <c r="C1669" s="2">
        <f t="shared" si="205"/>
        <v>-3.0000000000000027E-2</v>
      </c>
      <c r="D1669" s="2">
        <f t="shared" si="198"/>
        <v>1.1759999999999997</v>
      </c>
      <c r="E1669" s="2">
        <f t="shared" si="200"/>
        <v>1.1929999999999998</v>
      </c>
      <c r="F1669" s="2">
        <f t="shared" si="201"/>
        <v>1.2165000000000001</v>
      </c>
      <c r="G1669" s="2">
        <f t="shared" si="203"/>
        <v>1.2937999999999996</v>
      </c>
      <c r="H1669" s="2">
        <f t="shared" si="199"/>
        <v>1.6252520000000006</v>
      </c>
      <c r="I1669" s="2">
        <f t="array" ref="I1669">SUMPRODUCT(B1653:B1672, (ROW(B1653:B1672)-ROW(B1653)+1)) / (20*21/2)</f>
        <v>1.1692857142857143</v>
      </c>
      <c r="J1669" s="2">
        <f t="shared" si="202"/>
        <v>1.2163878439158877</v>
      </c>
      <c r="K1669" s="2">
        <f t="shared" si="204"/>
        <v>1.2792737701516514</v>
      </c>
    </row>
    <row r="1670" spans="1:11" ht="13.5" x14ac:dyDescent="0.25">
      <c r="A1670" s="3">
        <f>TITRES_STAT!B1673</f>
        <v>44742</v>
      </c>
      <c r="B1670" s="6">
        <f>TITRES_STAT!D1673</f>
        <v>1.1299999999999999</v>
      </c>
      <c r="C1670" s="2">
        <f t="shared" si="205"/>
        <v>-2.0000000000000018E-2</v>
      </c>
      <c r="D1670" s="2">
        <f t="shared" ref="D1670:D1733" si="206">AVERAGE(B1666:B1670)</f>
        <v>1.1639999999999999</v>
      </c>
      <c r="E1670" s="2">
        <f t="shared" si="200"/>
        <v>1.1849999999999998</v>
      </c>
      <c r="F1670" s="2">
        <f t="shared" si="201"/>
        <v>1.2085000000000001</v>
      </c>
      <c r="G1670" s="2">
        <f t="shared" si="203"/>
        <v>1.2883999999999998</v>
      </c>
      <c r="H1670" s="2">
        <f t="shared" si="199"/>
        <v>1.6187640000000008</v>
      </c>
      <c r="I1670" s="2">
        <f t="array" ref="I1670">SUMPRODUCT(B1654:B1673, (ROW(B1654:B1673)-ROW(B1654)+1)) / (20*21/2)</f>
        <v>1.1632380952380954</v>
      </c>
      <c r="J1670" s="2">
        <f t="shared" si="202"/>
        <v>1.2081604302096125</v>
      </c>
      <c r="K1670" s="2">
        <f t="shared" si="204"/>
        <v>1.2734198968123711</v>
      </c>
    </row>
    <row r="1671" spans="1:11" ht="13.5" x14ac:dyDescent="0.25">
      <c r="A1671" s="3">
        <f>TITRES_STAT!B1674</f>
        <v>44743</v>
      </c>
      <c r="B1671" s="6">
        <f>TITRES_STAT!D1674</f>
        <v>1.08</v>
      </c>
      <c r="C1671" s="2">
        <f t="shared" si="205"/>
        <v>-4.9999999999999822E-2</v>
      </c>
      <c r="D1671" s="2">
        <f t="shared" si="206"/>
        <v>1.1439999999999999</v>
      </c>
      <c r="E1671" s="2">
        <f t="shared" si="200"/>
        <v>1.1720000000000002</v>
      </c>
      <c r="F1671" s="2">
        <f t="shared" si="201"/>
        <v>1.2004999999999999</v>
      </c>
      <c r="G1671" s="2">
        <f t="shared" si="203"/>
        <v>1.2819999999999998</v>
      </c>
      <c r="H1671" s="2">
        <f t="shared" si="199"/>
        <v>1.6121230000000009</v>
      </c>
      <c r="I1671" s="2">
        <f t="array" ref="I1671">SUMPRODUCT(B1655:B1674, (ROW(B1655:B1674)-ROW(B1655)+1)) / (20*21/2)</f>
        <v>1.1568095238095237</v>
      </c>
      <c r="J1671" s="2">
        <f t="shared" si="202"/>
        <v>1.1959546749515542</v>
      </c>
      <c r="K1671" s="2">
        <f t="shared" si="204"/>
        <v>1.2658348028197293</v>
      </c>
    </row>
    <row r="1672" spans="1:11" ht="13.5" x14ac:dyDescent="0.25">
      <c r="A1672" s="3">
        <f>TITRES_STAT!B1675</f>
        <v>44746</v>
      </c>
      <c r="B1672" s="6">
        <f>TITRES_STAT!D1675</f>
        <v>1.0900000000000001</v>
      </c>
      <c r="C1672" s="2">
        <f t="shared" si="205"/>
        <v>1.0000000000000009E-2</v>
      </c>
      <c r="D1672" s="2">
        <f t="shared" si="206"/>
        <v>1.1259999999999999</v>
      </c>
      <c r="E1672" s="2">
        <f t="shared" si="200"/>
        <v>1.1589999999999998</v>
      </c>
      <c r="F1672" s="2">
        <f t="shared" si="201"/>
        <v>1.1935</v>
      </c>
      <c r="G1672" s="2">
        <f t="shared" si="203"/>
        <v>1.2755999999999998</v>
      </c>
      <c r="H1672" s="2">
        <f t="shared" si="199"/>
        <v>1.6055320000000008</v>
      </c>
      <c r="I1672" s="2">
        <f t="array" ref="I1672">SUMPRODUCT(B1656:B1675, (ROW(B1656:B1675)-ROW(B1656)+1)) / (20*21/2)</f>
        <v>1.1510476190476191</v>
      </c>
      <c r="J1672" s="2">
        <f t="shared" si="202"/>
        <v>1.1858637535275967</v>
      </c>
      <c r="K1672" s="2">
        <f t="shared" si="204"/>
        <v>1.2589393203562105</v>
      </c>
    </row>
    <row r="1673" spans="1:11" ht="13.5" x14ac:dyDescent="0.25">
      <c r="A1673" s="3">
        <f>TITRES_STAT!B1676</f>
        <v>44747</v>
      </c>
      <c r="B1673" s="6">
        <f>TITRES_STAT!D1676</f>
        <v>1.1299999999999999</v>
      </c>
      <c r="C1673" s="2">
        <f t="shared" si="205"/>
        <v>3.9999999999999813E-2</v>
      </c>
      <c r="D1673" s="2">
        <f t="shared" si="206"/>
        <v>1.1160000000000001</v>
      </c>
      <c r="E1673" s="2">
        <f t="shared" si="200"/>
        <v>1.1499999999999999</v>
      </c>
      <c r="F1673" s="2">
        <f t="shared" si="201"/>
        <v>1.1874999999999996</v>
      </c>
      <c r="G1673" s="2">
        <f t="shared" si="203"/>
        <v>1.2701999999999998</v>
      </c>
      <c r="H1673" s="2">
        <f t="shared" si="199"/>
        <v>1.5990195000000005</v>
      </c>
      <c r="I1673" s="2">
        <f t="array" ref="I1673">SUMPRODUCT(B1657:B1676, (ROW(B1657:B1676)-ROW(B1657)+1)) / (20*21/2)</f>
        <v>1.144047619047619</v>
      </c>
      <c r="J1673" s="2">
        <f t="shared" si="202"/>
        <v>1.1805433960487779</v>
      </c>
      <c r="K1673" s="2">
        <f t="shared" si="204"/>
        <v>1.2538828764206729</v>
      </c>
    </row>
    <row r="1674" spans="1:11" ht="13.5" x14ac:dyDescent="0.25">
      <c r="A1674" s="3">
        <f>TITRES_STAT!B1677</f>
        <v>44748</v>
      </c>
      <c r="B1674" s="6">
        <f>TITRES_STAT!D1677</f>
        <v>1.1200000000000001</v>
      </c>
      <c r="C1674" s="2">
        <f t="shared" si="205"/>
        <v>-9.9999999999997868E-3</v>
      </c>
      <c r="D1674" s="2">
        <f t="shared" si="206"/>
        <v>1.1099999999999999</v>
      </c>
      <c r="E1674" s="2">
        <f t="shared" si="200"/>
        <v>1.143</v>
      </c>
      <c r="F1674" s="2">
        <f t="shared" si="201"/>
        <v>1.1804999999999999</v>
      </c>
      <c r="G1674" s="2">
        <f t="shared" si="203"/>
        <v>1.2645999999999997</v>
      </c>
      <c r="H1674" s="2">
        <f t="shared" ref="H1674:H1737" si="207">AVERAGE(B1475:B1674)</f>
        <v>1.5927000000000009</v>
      </c>
      <c r="I1674" s="2">
        <f t="array" ref="I1674">SUMPRODUCT(B1658:B1677, (ROW(B1658:B1677)-ROW(B1658)+1)) / (20*21/2)</f>
        <v>1.1395714285714287</v>
      </c>
      <c r="J1674" s="2">
        <f t="shared" si="202"/>
        <v>1.1747773583298466</v>
      </c>
      <c r="K1674" s="2">
        <f t="shared" si="204"/>
        <v>1.2486325675414309</v>
      </c>
    </row>
    <row r="1675" spans="1:11" ht="13.5" x14ac:dyDescent="0.25">
      <c r="A1675" s="3">
        <f>TITRES_STAT!B1678</f>
        <v>44749</v>
      </c>
      <c r="B1675" s="6">
        <f>TITRES_STAT!D1678</f>
        <v>1.1200000000000001</v>
      </c>
      <c r="C1675" s="2">
        <f t="shared" si="205"/>
        <v>0</v>
      </c>
      <c r="D1675" s="2">
        <f t="shared" si="206"/>
        <v>1.1080000000000001</v>
      </c>
      <c r="E1675" s="2">
        <f t="shared" si="200"/>
        <v>1.1359999999999999</v>
      </c>
      <c r="F1675" s="2">
        <f t="shared" si="201"/>
        <v>1.1735</v>
      </c>
      <c r="G1675" s="2">
        <f t="shared" si="203"/>
        <v>1.2593999999999996</v>
      </c>
      <c r="H1675" s="2">
        <f t="shared" si="207"/>
        <v>1.5862105000000011</v>
      </c>
      <c r="I1675" s="2">
        <f t="array" ref="I1675">SUMPRODUCT(B1659:B1678, (ROW(B1659:B1678)-ROW(B1659)+1)) / (20*21/2)</f>
        <v>1.1355714285714287</v>
      </c>
      <c r="J1675" s="2">
        <f t="shared" si="202"/>
        <v>1.1695604670603374</v>
      </c>
      <c r="K1675" s="2">
        <f t="shared" si="204"/>
        <v>1.2435881531280415</v>
      </c>
    </row>
    <row r="1676" spans="1:11" ht="13.5" x14ac:dyDescent="0.25">
      <c r="A1676" s="3">
        <f>TITRES_STAT!B1679</f>
        <v>44750</v>
      </c>
      <c r="B1676" s="6">
        <f>TITRES_STAT!D1679</f>
        <v>1.1000000000000001</v>
      </c>
      <c r="C1676" s="2">
        <f t="shared" si="205"/>
        <v>-2.0000000000000018E-2</v>
      </c>
      <c r="D1676" s="2">
        <f t="shared" si="206"/>
        <v>1.1120000000000001</v>
      </c>
      <c r="E1676" s="2">
        <f t="shared" ref="E1676:E1739" si="208">AVERAGE(B1667:B1676)</f>
        <v>1.1279999999999999</v>
      </c>
      <c r="F1676" s="2">
        <f t="shared" si="201"/>
        <v>1.1670000000000003</v>
      </c>
      <c r="G1676" s="2">
        <f t="shared" si="203"/>
        <v>1.2539999999999998</v>
      </c>
      <c r="H1676" s="2">
        <f t="shared" si="207"/>
        <v>1.579913000000001</v>
      </c>
      <c r="I1676" s="2">
        <f t="array" ref="I1676">SUMPRODUCT(B1660:B1679, (ROW(B1660:B1679)-ROW(B1660)+1)) / (20*21/2)</f>
        <v>1.1319999999999999</v>
      </c>
      <c r="J1676" s="2">
        <f t="shared" si="202"/>
        <v>1.1629356606736387</v>
      </c>
      <c r="K1676" s="2">
        <f t="shared" si="204"/>
        <v>1.237957245162236</v>
      </c>
    </row>
    <row r="1677" spans="1:11" ht="13.5" x14ac:dyDescent="0.25">
      <c r="A1677" s="3">
        <f>TITRES_STAT!B1680</f>
        <v>44753</v>
      </c>
      <c r="B1677" s="6">
        <f>TITRES_STAT!D1680</f>
        <v>1.1200000000000001</v>
      </c>
      <c r="C1677" s="2">
        <f t="shared" si="205"/>
        <v>2.0000000000000018E-2</v>
      </c>
      <c r="D1677" s="2">
        <f t="shared" si="206"/>
        <v>1.1180000000000001</v>
      </c>
      <c r="E1677" s="2">
        <f t="shared" si="208"/>
        <v>1.1219999999999999</v>
      </c>
      <c r="F1677" s="2">
        <f t="shared" si="201"/>
        <v>1.1619999999999999</v>
      </c>
      <c r="G1677" s="2">
        <f t="shared" si="203"/>
        <v>1.2487999999999997</v>
      </c>
      <c r="H1677" s="2">
        <f t="shared" si="207"/>
        <v>1.573593500000001</v>
      </c>
      <c r="I1677" s="2">
        <f t="array" ref="I1677">SUMPRODUCT(B1661:B1680, (ROW(B1661:B1680)-ROW(B1661)+1)) / (20*21/2)</f>
        <v>1.1269523809523809</v>
      </c>
      <c r="J1677" s="2">
        <f t="shared" si="202"/>
        <v>1.1588465501332923</v>
      </c>
      <c r="K1677" s="2">
        <f t="shared" si="204"/>
        <v>1.2333314708421483</v>
      </c>
    </row>
    <row r="1678" spans="1:11" ht="13.5" x14ac:dyDescent="0.25">
      <c r="A1678" s="3">
        <f>TITRES_STAT!B1681</f>
        <v>44754</v>
      </c>
      <c r="B1678" s="6">
        <f>TITRES_STAT!D1681</f>
        <v>1.1200000000000001</v>
      </c>
      <c r="C1678" s="2">
        <f t="shared" si="205"/>
        <v>0</v>
      </c>
      <c r="D1678" s="2">
        <f t="shared" si="206"/>
        <v>1.1160000000000001</v>
      </c>
      <c r="E1678" s="2">
        <f t="shared" si="208"/>
        <v>1.1160000000000001</v>
      </c>
      <c r="F1678" s="2">
        <f t="shared" si="201"/>
        <v>1.1575000000000002</v>
      </c>
      <c r="G1678" s="2">
        <f t="shared" si="203"/>
        <v>1.2433999999999998</v>
      </c>
      <c r="H1678" s="2">
        <f t="shared" si="207"/>
        <v>1.5672740000000009</v>
      </c>
      <c r="I1678" s="2">
        <f t="array" ref="I1678">SUMPRODUCT(B1662:B1681, (ROW(B1662:B1681)-ROW(B1662)+1)) / (20*21/2)</f>
        <v>1.1243333333333334</v>
      </c>
      <c r="J1678" s="2">
        <f t="shared" si="202"/>
        <v>1.1551468786920265</v>
      </c>
      <c r="K1678" s="2">
        <f t="shared" si="204"/>
        <v>1.2288870994365739</v>
      </c>
    </row>
    <row r="1679" spans="1:11" ht="13.5" x14ac:dyDescent="0.25">
      <c r="A1679" s="3">
        <f>TITRES_STAT!B1682</f>
        <v>44755</v>
      </c>
      <c r="B1679" s="6">
        <f>TITRES_STAT!D1682</f>
        <v>1.1200000000000001</v>
      </c>
      <c r="C1679" s="2">
        <f t="shared" si="205"/>
        <v>0</v>
      </c>
      <c r="D1679" s="2">
        <f t="shared" si="206"/>
        <v>1.1160000000000001</v>
      </c>
      <c r="E1679" s="2">
        <f t="shared" si="208"/>
        <v>1.1130000000000002</v>
      </c>
      <c r="F1679" s="2">
        <f t="shared" si="201"/>
        <v>1.1530000000000002</v>
      </c>
      <c r="G1679" s="2">
        <f t="shared" si="203"/>
        <v>1.2383999999999995</v>
      </c>
      <c r="H1679" s="2">
        <f t="shared" si="207"/>
        <v>1.5606140000000011</v>
      </c>
      <c r="I1679" s="2">
        <f t="array" ref="I1679">SUMPRODUCT(B1663:B1682, (ROW(B1663:B1682)-ROW(B1663)+1)) / (20*21/2)</f>
        <v>1.1202380952380953</v>
      </c>
      <c r="J1679" s="2">
        <f t="shared" si="202"/>
        <v>1.1517995569118336</v>
      </c>
      <c r="K1679" s="2">
        <f t="shared" si="204"/>
        <v>1.224617017105728</v>
      </c>
    </row>
    <row r="1680" spans="1:11" ht="13.5" x14ac:dyDescent="0.25">
      <c r="A1680" s="3">
        <f>TITRES_STAT!B1683</f>
        <v>44756</v>
      </c>
      <c r="B1680" s="6">
        <f>TITRES_STAT!D1683</f>
        <v>1.1000000000000001</v>
      </c>
      <c r="C1680" s="2">
        <f t="shared" si="205"/>
        <v>-2.0000000000000018E-2</v>
      </c>
      <c r="D1680" s="2">
        <f t="shared" si="206"/>
        <v>1.1120000000000001</v>
      </c>
      <c r="E1680" s="2">
        <f t="shared" si="208"/>
        <v>1.1099999999999999</v>
      </c>
      <c r="F1680" s="2">
        <f t="shared" si="201"/>
        <v>1.1475000000000004</v>
      </c>
      <c r="G1680" s="2">
        <f t="shared" si="203"/>
        <v>1.2331999999999999</v>
      </c>
      <c r="H1680" s="2">
        <f t="shared" si="207"/>
        <v>1.5543650000000011</v>
      </c>
      <c r="I1680" s="2">
        <f t="array" ref="I1680">SUMPRODUCT(B1664:B1683, (ROW(B1664:B1683)-ROW(B1664)+1)) / (20*21/2)</f>
        <v>1.1167142857142858</v>
      </c>
      <c r="J1680" s="2">
        <f t="shared" si="202"/>
        <v>1.1468662657773734</v>
      </c>
      <c r="K1680" s="2">
        <f t="shared" si="204"/>
        <v>1.2197300752584446</v>
      </c>
    </row>
    <row r="1681" spans="1:11" ht="13.5" x14ac:dyDescent="0.25">
      <c r="A1681" s="3">
        <f>TITRES_STAT!B1684</f>
        <v>44757</v>
      </c>
      <c r="B1681" s="6">
        <f>TITRES_STAT!D1684</f>
        <v>1.1200000000000001</v>
      </c>
      <c r="C1681" s="2">
        <f t="shared" si="205"/>
        <v>2.0000000000000018E-2</v>
      </c>
      <c r="D1681" s="2">
        <f t="shared" si="206"/>
        <v>1.1160000000000001</v>
      </c>
      <c r="E1681" s="2">
        <f t="shared" si="208"/>
        <v>1.1140000000000001</v>
      </c>
      <c r="F1681" s="2">
        <f t="shared" si="201"/>
        <v>1.1430000000000005</v>
      </c>
      <c r="G1681" s="2">
        <f t="shared" si="203"/>
        <v>1.2283999999999997</v>
      </c>
      <c r="H1681" s="2">
        <f t="shared" si="207"/>
        <v>1.5479000000000012</v>
      </c>
      <c r="I1681" s="2">
        <f t="array" ref="I1681">SUMPRODUCT(B1665:B1684, (ROW(B1665:B1684)-ROW(B1665)+1)) / (20*21/2)</f>
        <v>1.1118571428571429</v>
      </c>
      <c r="J1681" s="2">
        <f t="shared" si="202"/>
        <v>1.1443075737985759</v>
      </c>
      <c r="K1681" s="2">
        <f t="shared" si="204"/>
        <v>1.2158190919149763</v>
      </c>
    </row>
    <row r="1682" spans="1:11" ht="13.5" x14ac:dyDescent="0.25">
      <c r="A1682" s="3">
        <f>TITRES_STAT!B1685</f>
        <v>44760</v>
      </c>
      <c r="B1682" s="6">
        <f>TITRES_STAT!D1685</f>
        <v>1.1000000000000001</v>
      </c>
      <c r="C1682" s="2">
        <f t="shared" si="205"/>
        <v>-2.0000000000000018E-2</v>
      </c>
      <c r="D1682" s="2">
        <f t="shared" si="206"/>
        <v>1.1120000000000001</v>
      </c>
      <c r="E1682" s="2">
        <f t="shared" si="208"/>
        <v>1.115</v>
      </c>
      <c r="F1682" s="2">
        <f t="shared" si="201"/>
        <v>1.1370000000000005</v>
      </c>
      <c r="G1682" s="2">
        <f t="shared" si="203"/>
        <v>1.2233999999999998</v>
      </c>
      <c r="H1682" s="2">
        <f t="shared" si="207"/>
        <v>1.5411500000000016</v>
      </c>
      <c r="I1682" s="2">
        <f t="array" ref="I1682">SUMPRODUCT(B1666:B1685, (ROW(B1666:B1685)-ROW(B1666)+1)) / (20*21/2)</f>
        <v>1.1094285714285717</v>
      </c>
      <c r="J1682" s="2">
        <f t="shared" si="202"/>
        <v>1.1400878048653784</v>
      </c>
      <c r="K1682" s="2">
        <f t="shared" si="204"/>
        <v>1.2112771667418401</v>
      </c>
    </row>
    <row r="1683" spans="1:11" ht="13.5" x14ac:dyDescent="0.25">
      <c r="A1683" s="3">
        <f>TITRES_STAT!B1686</f>
        <v>44761</v>
      </c>
      <c r="B1683" s="6">
        <f>TITRES_STAT!D1686</f>
        <v>1.1000000000000001</v>
      </c>
      <c r="C1683" s="2">
        <f t="shared" si="205"/>
        <v>0</v>
      </c>
      <c r="D1683" s="2">
        <f t="shared" si="206"/>
        <v>1.1080000000000001</v>
      </c>
      <c r="E1683" s="2">
        <f t="shared" si="208"/>
        <v>1.1120000000000001</v>
      </c>
      <c r="F1683" s="2">
        <f t="shared" si="201"/>
        <v>1.1310000000000004</v>
      </c>
      <c r="G1683" s="2">
        <f t="shared" si="203"/>
        <v>1.2181999999999997</v>
      </c>
      <c r="H1683" s="2">
        <f t="shared" si="207"/>
        <v>1.5346000000000015</v>
      </c>
      <c r="I1683" s="2">
        <f t="array" ref="I1683">SUMPRODUCT(B1667:B1686, (ROW(B1667:B1686)-ROW(B1667)+1)) / (20*21/2)</f>
        <v>1.1074285714285717</v>
      </c>
      <c r="J1683" s="2">
        <f t="shared" si="202"/>
        <v>1.1362699186877234</v>
      </c>
      <c r="K1683" s="2">
        <f t="shared" si="204"/>
        <v>1.2069133562813759</v>
      </c>
    </row>
    <row r="1684" spans="1:11" ht="13.5" x14ac:dyDescent="0.25">
      <c r="A1684" s="3">
        <f>TITRES_STAT!B1687</f>
        <v>44762</v>
      </c>
      <c r="B1684" s="6">
        <f>TITRES_STAT!D1687</f>
        <v>1.08</v>
      </c>
      <c r="C1684" s="2">
        <f t="shared" si="205"/>
        <v>-2.0000000000000018E-2</v>
      </c>
      <c r="D1684" s="2">
        <f t="shared" si="206"/>
        <v>1.1000000000000001</v>
      </c>
      <c r="E1684" s="2">
        <f t="shared" si="208"/>
        <v>1.1080000000000001</v>
      </c>
      <c r="F1684" s="2">
        <f t="shared" ref="F1684:F1747" si="209">AVERAGE(B1665:B1684)</f>
        <v>1.1255000000000002</v>
      </c>
      <c r="G1684" s="2">
        <f t="shared" si="203"/>
        <v>1.2123999999999997</v>
      </c>
      <c r="H1684" s="2">
        <f t="shared" si="207"/>
        <v>1.5285000000000011</v>
      </c>
      <c r="I1684" s="2">
        <f t="array" ref="I1684">SUMPRODUCT(B1668:B1687, (ROW(B1668:B1687)-ROW(B1668)+1)) / (20*21/2)</f>
        <v>1.1058095238095238</v>
      </c>
      <c r="J1684" s="2">
        <f t="shared" si="202"/>
        <v>1.130910878812702</v>
      </c>
      <c r="K1684" s="2">
        <f t="shared" si="204"/>
        <v>1.2019363619174004</v>
      </c>
    </row>
    <row r="1685" spans="1:11" ht="13.5" x14ac:dyDescent="0.25">
      <c r="A1685" s="3">
        <f>TITRES_STAT!B1688</f>
        <v>44763</v>
      </c>
      <c r="B1685" s="6">
        <f>TITRES_STAT!D1688</f>
        <v>1.1000000000000001</v>
      </c>
      <c r="C1685" s="2">
        <f t="shared" si="205"/>
        <v>2.0000000000000018E-2</v>
      </c>
      <c r="D1685" s="2">
        <f t="shared" si="206"/>
        <v>1.1000000000000001</v>
      </c>
      <c r="E1685" s="2">
        <f t="shared" si="208"/>
        <v>1.1060000000000001</v>
      </c>
      <c r="F1685" s="2">
        <f t="shared" si="209"/>
        <v>1.1210000000000004</v>
      </c>
      <c r="G1685" s="2">
        <f t="shared" si="203"/>
        <v>1.2071999999999998</v>
      </c>
      <c r="H1685" s="2">
        <f t="shared" si="207"/>
        <v>1.5230000000000012</v>
      </c>
      <c r="I1685" s="2">
        <f t="array" ref="I1685">SUMPRODUCT(B1669:B1688, (ROW(B1669:B1688)-ROW(B1669)+1)) / (20*21/2)</f>
        <v>1.1074285714285717</v>
      </c>
      <c r="J1685" s="2">
        <f t="shared" ref="J1685:J1748" si="210">$J$4*B1685+J1684*(1-$J$4)</f>
        <v>1.1279669855924448</v>
      </c>
      <c r="K1685" s="2">
        <f t="shared" si="204"/>
        <v>1.1979388575284828</v>
      </c>
    </row>
    <row r="1686" spans="1:11" ht="13.5" x14ac:dyDescent="0.25">
      <c r="A1686" s="3">
        <f>TITRES_STAT!B1689</f>
        <v>44764</v>
      </c>
      <c r="B1686" s="6">
        <f>TITRES_STAT!D1689</f>
        <v>1.1000000000000001</v>
      </c>
      <c r="C1686" s="2">
        <f t="shared" si="205"/>
        <v>0</v>
      </c>
      <c r="D1686" s="2">
        <f t="shared" si="206"/>
        <v>1.0960000000000001</v>
      </c>
      <c r="E1686" s="2">
        <f t="shared" si="208"/>
        <v>1.1060000000000001</v>
      </c>
      <c r="F1686" s="2">
        <f t="shared" si="209"/>
        <v>1.1170000000000002</v>
      </c>
      <c r="G1686" s="2">
        <f t="shared" si="203"/>
        <v>1.2021999999999999</v>
      </c>
      <c r="H1686" s="2">
        <f t="shared" si="207"/>
        <v>1.5173500000000013</v>
      </c>
      <c r="I1686" s="2">
        <f t="array" ref="I1686">SUMPRODUCT(B1670:B1689, (ROW(B1670:B1689)-ROW(B1670)+1)) / (20*21/2)</f>
        <v>1.1073809523809524</v>
      </c>
      <c r="J1686" s="2">
        <f t="shared" si="210"/>
        <v>1.1253034631550691</v>
      </c>
      <c r="K1686" s="2">
        <f t="shared" si="204"/>
        <v>1.194098118017562</v>
      </c>
    </row>
    <row r="1687" spans="1:11" ht="13.5" x14ac:dyDescent="0.25">
      <c r="A1687" s="3">
        <f>TITRES_STAT!B1690</f>
        <v>44768</v>
      </c>
      <c r="B1687" s="6">
        <f>TITRES_STAT!D1690</f>
        <v>1.1000000000000001</v>
      </c>
      <c r="C1687" s="2">
        <f t="shared" si="205"/>
        <v>0</v>
      </c>
      <c r="D1687" s="2">
        <f t="shared" si="206"/>
        <v>1.0960000000000001</v>
      </c>
      <c r="E1687" s="2">
        <f t="shared" si="208"/>
        <v>1.1039999999999999</v>
      </c>
      <c r="F1687" s="2">
        <f t="shared" si="209"/>
        <v>1.1130000000000002</v>
      </c>
      <c r="G1687" s="2">
        <f t="shared" si="203"/>
        <v>1.1976</v>
      </c>
      <c r="H1687" s="2">
        <f t="shared" si="207"/>
        <v>1.5115000000000014</v>
      </c>
      <c r="I1687" s="2">
        <f t="array" ref="I1687">SUMPRODUCT(B1671:B1690, (ROW(B1671:B1690)-ROW(B1671)+1)) / (20*21/2)</f>
        <v>1.1094285714285714</v>
      </c>
      <c r="J1687" s="2">
        <f t="shared" si="210"/>
        <v>1.1228936095212532</v>
      </c>
      <c r="K1687" s="2">
        <f t="shared" si="204"/>
        <v>1.1904079957423637</v>
      </c>
    </row>
    <row r="1688" spans="1:11" ht="13.5" x14ac:dyDescent="0.25">
      <c r="A1688" s="3">
        <f>TITRES_STAT!B1691</f>
        <v>44769</v>
      </c>
      <c r="B1688" s="6">
        <f>TITRES_STAT!D1691</f>
        <v>1.1299999999999999</v>
      </c>
      <c r="C1688" s="2">
        <f t="shared" si="205"/>
        <v>2.9999999999999805E-2</v>
      </c>
      <c r="D1688" s="2">
        <f t="shared" si="206"/>
        <v>1.1020000000000001</v>
      </c>
      <c r="E1688" s="2">
        <f t="shared" si="208"/>
        <v>1.105</v>
      </c>
      <c r="F1688" s="2">
        <f t="shared" si="209"/>
        <v>1.1105000000000003</v>
      </c>
      <c r="G1688" s="2">
        <f t="shared" si="203"/>
        <v>1.1938</v>
      </c>
      <c r="H1688" s="2">
        <f t="shared" si="207"/>
        <v>1.5056500000000015</v>
      </c>
      <c r="I1688" s="2">
        <f t="array" ref="I1688">SUMPRODUCT(B1672:B1691, (ROW(B1672:B1691)-ROW(B1672)+1)) / (20*21/2)</f>
        <v>1.1105238095238095</v>
      </c>
      <c r="J1688" s="2">
        <f t="shared" si="210"/>
        <v>1.1235704086144671</v>
      </c>
      <c r="K1688" s="2">
        <f t="shared" si="204"/>
        <v>1.1880390547328594</v>
      </c>
    </row>
    <row r="1689" spans="1:11" ht="13.5" x14ac:dyDescent="0.25">
      <c r="A1689" s="3">
        <f>TITRES_STAT!B1692</f>
        <v>44770</v>
      </c>
      <c r="B1689" s="6">
        <f>TITRES_STAT!D1692</f>
        <v>1.1100000000000001</v>
      </c>
      <c r="C1689" s="2">
        <f t="shared" si="205"/>
        <v>-1.9999999999999796E-2</v>
      </c>
      <c r="D1689" s="2">
        <f t="shared" si="206"/>
        <v>1.1080000000000001</v>
      </c>
      <c r="E1689" s="2">
        <f t="shared" si="208"/>
        <v>1.1039999999999999</v>
      </c>
      <c r="F1689" s="2">
        <f t="shared" si="209"/>
        <v>1.1085000000000003</v>
      </c>
      <c r="G1689" s="2">
        <f t="shared" si="203"/>
        <v>1.1896</v>
      </c>
      <c r="H1689" s="2">
        <f t="shared" si="207"/>
        <v>1.5002000000000013</v>
      </c>
      <c r="I1689" s="2">
        <f t="array" ref="I1689">SUMPRODUCT(B1673:B1692, (ROW(B1673:B1692)-ROW(B1673)+1)) / (20*21/2)</f>
        <v>1.1114285714285714</v>
      </c>
      <c r="J1689" s="2">
        <f t="shared" si="210"/>
        <v>1.1222779887464225</v>
      </c>
      <c r="K1689" s="2">
        <f t="shared" si="204"/>
        <v>1.1849786996452962</v>
      </c>
    </row>
    <row r="1690" spans="1:11" ht="13.5" x14ac:dyDescent="0.25">
      <c r="A1690" s="3">
        <f>TITRES_STAT!B1693</f>
        <v>44771</v>
      </c>
      <c r="B1690" s="6">
        <f>TITRES_STAT!D1693</f>
        <v>1.1299999999999999</v>
      </c>
      <c r="C1690" s="2">
        <f t="shared" si="205"/>
        <v>1.9999999999999796E-2</v>
      </c>
      <c r="D1690" s="2">
        <f t="shared" si="206"/>
        <v>1.1140000000000001</v>
      </c>
      <c r="E1690" s="2">
        <f t="shared" si="208"/>
        <v>1.1069999999999998</v>
      </c>
      <c r="F1690" s="2">
        <f t="shared" si="209"/>
        <v>1.1084999999999998</v>
      </c>
      <c r="G1690" s="2">
        <f t="shared" si="203"/>
        <v>1.1858000000000002</v>
      </c>
      <c r="H1690" s="2">
        <f t="shared" si="207"/>
        <v>1.4953500000000013</v>
      </c>
      <c r="I1690" s="2">
        <f t="array" ref="I1690">SUMPRODUCT(B1674:B1693, (ROW(B1674:B1693)-ROW(B1674)+1)) / (20*21/2)</f>
        <v>1.1102857142857143</v>
      </c>
      <c r="J1690" s="2">
        <f t="shared" si="210"/>
        <v>1.1230134183896203</v>
      </c>
      <c r="K1690" s="2">
        <f t="shared" si="204"/>
        <v>1.1828226722082258</v>
      </c>
    </row>
    <row r="1691" spans="1:11" ht="13.5" x14ac:dyDescent="0.25">
      <c r="A1691" s="3">
        <f>TITRES_STAT!B1694</f>
        <v>44774</v>
      </c>
      <c r="B1691" s="6">
        <f>TITRES_STAT!D1694</f>
        <v>1.1200000000000001</v>
      </c>
      <c r="C1691" s="2">
        <f t="shared" si="205"/>
        <v>-9.9999999999997868E-3</v>
      </c>
      <c r="D1691" s="2">
        <f t="shared" si="206"/>
        <v>1.1179999999999999</v>
      </c>
      <c r="E1691" s="2">
        <f t="shared" si="208"/>
        <v>1.107</v>
      </c>
      <c r="F1691" s="2">
        <f t="shared" si="209"/>
        <v>1.1105</v>
      </c>
      <c r="G1691" s="2">
        <f t="shared" si="203"/>
        <v>1.1818</v>
      </c>
      <c r="H1691" s="2">
        <f t="shared" si="207"/>
        <v>1.4907000000000017</v>
      </c>
      <c r="I1691" s="2">
        <f t="array" ref="I1691">SUMPRODUCT(B1675:B1694, (ROW(B1675:B1694)-ROW(B1675)+1)) / (20*21/2)</f>
        <v>1.1121428571428571</v>
      </c>
      <c r="J1691" s="2">
        <f t="shared" si="210"/>
        <v>1.1227264261620375</v>
      </c>
      <c r="K1691" s="2">
        <f t="shared" si="204"/>
        <v>1.1803590380039817</v>
      </c>
    </row>
    <row r="1692" spans="1:11" ht="13.5" x14ac:dyDescent="0.25">
      <c r="A1692" s="3">
        <f>TITRES_STAT!B1695</f>
        <v>44775</v>
      </c>
      <c r="B1692" s="6">
        <f>TITRES_STAT!D1695</f>
        <v>1.1200000000000001</v>
      </c>
      <c r="C1692" s="2">
        <f t="shared" si="205"/>
        <v>0</v>
      </c>
      <c r="D1692" s="2">
        <f t="shared" si="206"/>
        <v>1.1220000000000001</v>
      </c>
      <c r="E1692" s="2">
        <f t="shared" si="208"/>
        <v>1.1090000000000004</v>
      </c>
      <c r="F1692" s="2">
        <f t="shared" si="209"/>
        <v>1.1119999999999999</v>
      </c>
      <c r="G1692" s="2">
        <f t="shared" si="203"/>
        <v>1.1784000000000001</v>
      </c>
      <c r="H1692" s="2">
        <f t="shared" si="207"/>
        <v>1.4865000000000013</v>
      </c>
      <c r="I1692" s="2">
        <f t="array" ref="I1692">SUMPRODUCT(B1676:B1695, (ROW(B1676:B1695)-ROW(B1676)+1)) / (20*21/2)</f>
        <v>1.1168095238095237</v>
      </c>
      <c r="J1692" s="2">
        <f t="shared" si="210"/>
        <v>1.1224667665275578</v>
      </c>
      <c r="K1692" s="2">
        <f t="shared" si="204"/>
        <v>1.1779920169057865</v>
      </c>
    </row>
    <row r="1693" spans="1:11" ht="13.5" x14ac:dyDescent="0.25">
      <c r="A1693" s="3">
        <f>TITRES_STAT!B1696</f>
        <v>44776</v>
      </c>
      <c r="B1693" s="6">
        <f>TITRES_STAT!D1696</f>
        <v>1.1000000000000001</v>
      </c>
      <c r="C1693" s="2">
        <f t="shared" si="205"/>
        <v>-2.0000000000000018E-2</v>
      </c>
      <c r="D1693" s="2">
        <f t="shared" si="206"/>
        <v>1.1160000000000001</v>
      </c>
      <c r="E1693" s="2">
        <f t="shared" si="208"/>
        <v>1.1090000000000002</v>
      </c>
      <c r="F1693" s="2">
        <f t="shared" si="209"/>
        <v>1.1105</v>
      </c>
      <c r="G1693" s="2">
        <f t="shared" si="203"/>
        <v>1.1746000000000001</v>
      </c>
      <c r="H1693" s="2">
        <f t="shared" si="207"/>
        <v>1.4823500000000012</v>
      </c>
      <c r="I1693" s="2">
        <f t="array" ref="I1693">SUMPRODUCT(B1677:B1696, (ROW(B1677:B1696)-ROW(B1677)+1)) / (20*21/2)</f>
        <v>1.1212857142857142</v>
      </c>
      <c r="J1693" s="2">
        <f t="shared" si="210"/>
        <v>1.1203270744773144</v>
      </c>
      <c r="K1693" s="2">
        <f t="shared" si="204"/>
        <v>1.174933506438893</v>
      </c>
    </row>
    <row r="1694" spans="1:11" ht="13.5" x14ac:dyDescent="0.25">
      <c r="A1694" s="3">
        <f>TITRES_STAT!B1697</f>
        <v>44777</v>
      </c>
      <c r="B1694" s="6">
        <f>TITRES_STAT!D1697</f>
        <v>1.1299999999999999</v>
      </c>
      <c r="C1694" s="2">
        <f t="shared" si="205"/>
        <v>2.9999999999999805E-2</v>
      </c>
      <c r="D1694" s="2">
        <f t="shared" si="206"/>
        <v>1.1200000000000001</v>
      </c>
      <c r="E1694" s="2">
        <f t="shared" si="208"/>
        <v>1.1140000000000001</v>
      </c>
      <c r="F1694" s="2">
        <f t="shared" si="209"/>
        <v>1.1110000000000002</v>
      </c>
      <c r="G1694" s="2">
        <f t="shared" si="203"/>
        <v>1.1712</v>
      </c>
      <c r="H1694" s="2">
        <f t="shared" si="207"/>
        <v>1.4785000000000013</v>
      </c>
      <c r="I1694" s="2">
        <f t="array" ref="I1694">SUMPRODUCT(B1678:B1697, (ROW(B1678:B1697)-ROW(B1678)+1)) / (20*21/2)</f>
        <v>1.1254761904761905</v>
      </c>
      <c r="J1694" s="2">
        <f t="shared" si="210"/>
        <v>1.1212483054794748</v>
      </c>
      <c r="K1694" s="2">
        <f t="shared" si="204"/>
        <v>1.1731714081471716</v>
      </c>
    </row>
    <row r="1695" spans="1:11" ht="13.5" x14ac:dyDescent="0.25">
      <c r="A1695" s="3">
        <f>TITRES_STAT!B1698</f>
        <v>44778</v>
      </c>
      <c r="B1695" s="6">
        <f>TITRES_STAT!D1698</f>
        <v>1.1599999999999999</v>
      </c>
      <c r="C1695" s="2">
        <f t="shared" si="205"/>
        <v>3.0000000000000027E-2</v>
      </c>
      <c r="D1695" s="2">
        <f t="shared" si="206"/>
        <v>1.1260000000000001</v>
      </c>
      <c r="E1695" s="2">
        <f t="shared" si="208"/>
        <v>1.1199999999999999</v>
      </c>
      <c r="F1695" s="2">
        <f t="shared" si="209"/>
        <v>1.113</v>
      </c>
      <c r="G1695" s="2">
        <f t="shared" si="203"/>
        <v>1.1684000000000001</v>
      </c>
      <c r="H1695" s="2">
        <f t="shared" si="207"/>
        <v>1.4747500000000016</v>
      </c>
      <c r="I1695" s="2">
        <f t="array" ref="I1695">SUMPRODUCT(B1679:B1698, (ROW(B1679:B1698)-ROW(B1679)+1)) / (20*21/2)</f>
        <v>1.1285238095238095</v>
      </c>
      <c r="J1695" s="2">
        <f t="shared" si="210"/>
        <v>1.124938943052858</v>
      </c>
      <c r="K1695" s="2">
        <f t="shared" si="204"/>
        <v>1.1726548823374785</v>
      </c>
    </row>
    <row r="1696" spans="1:11" ht="13.5" x14ac:dyDescent="0.25">
      <c r="A1696" s="3">
        <f>TITRES_STAT!B1699</f>
        <v>44781</v>
      </c>
      <c r="B1696" s="6">
        <f>TITRES_STAT!D1699</f>
        <v>1.1599999999999999</v>
      </c>
      <c r="C1696" s="2">
        <f t="shared" si="205"/>
        <v>0</v>
      </c>
      <c r="D1696" s="2">
        <f t="shared" si="206"/>
        <v>1.1339999999999999</v>
      </c>
      <c r="E1696" s="2">
        <f t="shared" si="208"/>
        <v>1.1260000000000001</v>
      </c>
      <c r="F1696" s="2">
        <f t="shared" si="209"/>
        <v>1.1160000000000001</v>
      </c>
      <c r="G1696" s="2">
        <f t="shared" si="203"/>
        <v>1.1653999999999998</v>
      </c>
      <c r="H1696" s="2">
        <f t="shared" si="207"/>
        <v>1.4710500000000015</v>
      </c>
      <c r="I1696" s="2">
        <f t="array" ref="I1696">SUMPRODUCT(B1680:B1699, (ROW(B1680:B1699)-ROW(B1680)+1)) / (20*21/2)</f>
        <v>1.1361904761904762</v>
      </c>
      <c r="J1696" s="2">
        <f t="shared" si="210"/>
        <v>1.1282780913335382</v>
      </c>
      <c r="K1696" s="2">
        <f t="shared" si="204"/>
        <v>1.172158612441891</v>
      </c>
    </row>
    <row r="1697" spans="1:11" ht="13.5" x14ac:dyDescent="0.25">
      <c r="A1697" s="3">
        <f>TITRES_STAT!B1700</f>
        <v>44782</v>
      </c>
      <c r="B1697" s="6">
        <f>TITRES_STAT!D1700</f>
        <v>1.1599999999999999</v>
      </c>
      <c r="C1697" s="2">
        <f t="shared" si="205"/>
        <v>0</v>
      </c>
      <c r="D1697" s="2">
        <f t="shared" si="206"/>
        <v>1.1419999999999999</v>
      </c>
      <c r="E1697" s="2">
        <f t="shared" si="208"/>
        <v>1.1320000000000001</v>
      </c>
      <c r="F1697" s="2">
        <f t="shared" si="209"/>
        <v>1.1179999999999999</v>
      </c>
      <c r="G1697" s="2">
        <f t="shared" si="203"/>
        <v>1.1629999999999996</v>
      </c>
      <c r="H1697" s="2">
        <f t="shared" si="207"/>
        <v>1.4674000000000018</v>
      </c>
      <c r="I1697" s="2">
        <f t="array" ref="I1697">SUMPRODUCT(B1681:B1700, (ROW(B1681:B1700)-ROW(B1681)+1)) / (20*21/2)</f>
        <v>1.1463333333333332</v>
      </c>
      <c r="J1697" s="2">
        <f t="shared" si="210"/>
        <v>1.1312992254922487</v>
      </c>
      <c r="K1697" s="2">
        <f t="shared" si="204"/>
        <v>1.1716818041108363</v>
      </c>
    </row>
    <row r="1698" spans="1:11" ht="13.5" x14ac:dyDescent="0.25">
      <c r="A1698" s="3">
        <f>TITRES_STAT!B1701</f>
        <v>44783</v>
      </c>
      <c r="B1698" s="6">
        <f>TITRES_STAT!D1701</f>
        <v>1.1499999999999999</v>
      </c>
      <c r="C1698" s="2">
        <f t="shared" si="205"/>
        <v>-1.0000000000000009E-2</v>
      </c>
      <c r="D1698" s="2">
        <f t="shared" si="206"/>
        <v>1.1519999999999999</v>
      </c>
      <c r="E1698" s="2">
        <f t="shared" si="208"/>
        <v>1.1339999999999999</v>
      </c>
      <c r="F1698" s="2">
        <f t="shared" si="209"/>
        <v>1.1194999999999999</v>
      </c>
      <c r="G1698" s="2">
        <f t="shared" si="203"/>
        <v>1.1603999999999999</v>
      </c>
      <c r="H1698" s="2">
        <f t="shared" si="207"/>
        <v>1.4636500000000014</v>
      </c>
      <c r="I1698" s="2">
        <f t="array" ref="I1698">SUMPRODUCT(B1682:B1701, (ROW(B1682:B1701)-ROW(B1682)+1)) / (20*21/2)</f>
        <v>1.1625238095238097</v>
      </c>
      <c r="J1698" s="2">
        <f t="shared" si="210"/>
        <v>1.133080251635844</v>
      </c>
      <c r="K1698" s="2">
        <f t="shared" si="204"/>
        <v>1.1708315372829605</v>
      </c>
    </row>
    <row r="1699" spans="1:11" ht="13.5" x14ac:dyDescent="0.25">
      <c r="A1699" s="3">
        <f>TITRES_STAT!B1702</f>
        <v>44784</v>
      </c>
      <c r="B1699" s="6">
        <f>TITRES_STAT!D1702</f>
        <v>1.2</v>
      </c>
      <c r="C1699" s="2">
        <f t="shared" si="205"/>
        <v>5.0000000000000044E-2</v>
      </c>
      <c r="D1699" s="2">
        <f t="shared" si="206"/>
        <v>1.1659999999999999</v>
      </c>
      <c r="E1699" s="2">
        <f t="shared" si="208"/>
        <v>1.143</v>
      </c>
      <c r="F1699" s="2">
        <f t="shared" si="209"/>
        <v>1.1234999999999999</v>
      </c>
      <c r="G1699" s="2">
        <f t="shared" si="203"/>
        <v>1.1585999999999999</v>
      </c>
      <c r="H1699" s="2">
        <f t="shared" si="207"/>
        <v>1.4598500000000012</v>
      </c>
      <c r="I1699" s="2">
        <f t="array" ref="I1699">SUMPRODUCT(B1683:B1702, (ROW(B1683:B1702)-ROW(B1683)+1)) / (20*21/2)</f>
        <v>1.1816666666666669</v>
      </c>
      <c r="J1699" s="2">
        <f t="shared" si="210"/>
        <v>1.139453561003859</v>
      </c>
      <c r="K1699" s="2">
        <f t="shared" si="204"/>
        <v>1.1719753985659818</v>
      </c>
    </row>
    <row r="1700" spans="1:11" ht="13.5" x14ac:dyDescent="0.25">
      <c r="A1700" s="3">
        <f>TITRES_STAT!B1703</f>
        <v>44785</v>
      </c>
      <c r="B1700" s="6">
        <f>TITRES_STAT!D1703</f>
        <v>1.23</v>
      </c>
      <c r="C1700" s="2">
        <f t="shared" si="205"/>
        <v>3.0000000000000027E-2</v>
      </c>
      <c r="D1700" s="2">
        <f t="shared" si="206"/>
        <v>1.1800000000000002</v>
      </c>
      <c r="E1700" s="2">
        <f t="shared" si="208"/>
        <v>1.153</v>
      </c>
      <c r="F1700" s="2">
        <f t="shared" si="209"/>
        <v>1.1299999999999999</v>
      </c>
      <c r="G1700" s="2">
        <f t="shared" si="203"/>
        <v>1.1574</v>
      </c>
      <c r="H1700" s="2">
        <f t="shared" si="207"/>
        <v>1.4562000000000013</v>
      </c>
      <c r="I1700" s="2">
        <f t="array" ref="I1700">SUMPRODUCT(B1684:B1703, (ROW(B1684:B1703)-ROW(B1684)+1)) / (20*21/2)</f>
        <v>1.1949047619047617</v>
      </c>
      <c r="J1700" s="2">
        <f t="shared" si="210"/>
        <v>1.1480770313844439</v>
      </c>
      <c r="K1700" s="2">
        <f t="shared" si="204"/>
        <v>1.1742508731320218</v>
      </c>
    </row>
    <row r="1701" spans="1:11" ht="13.5" x14ac:dyDescent="0.25">
      <c r="A1701" s="3">
        <f>TITRES_STAT!B1704</f>
        <v>44788</v>
      </c>
      <c r="B1701" s="6">
        <f>TITRES_STAT!D1704</f>
        <v>1.3</v>
      </c>
      <c r="C1701" s="2">
        <f t="shared" si="205"/>
        <v>7.0000000000000062E-2</v>
      </c>
      <c r="D1701" s="2">
        <f t="shared" si="206"/>
        <v>1.208</v>
      </c>
      <c r="E1701" s="2">
        <f t="shared" si="208"/>
        <v>1.171</v>
      </c>
      <c r="F1701" s="2">
        <f t="shared" si="209"/>
        <v>1.139</v>
      </c>
      <c r="G1701" s="2">
        <f t="shared" si="203"/>
        <v>1.1585999999999999</v>
      </c>
      <c r="H1701" s="2">
        <f t="shared" si="207"/>
        <v>1.4524500000000016</v>
      </c>
      <c r="I1701" s="2">
        <f t="array" ref="I1701">SUMPRODUCT(B1685:B1704, (ROW(B1685:B1704)-ROW(B1685)+1)) / (20*21/2)</f>
        <v>1.2024761904761905</v>
      </c>
      <c r="J1701" s="2">
        <f t="shared" si="210"/>
        <v>1.1625458855383064</v>
      </c>
      <c r="K1701" s="2">
        <f t="shared" si="204"/>
        <v>1.1791822114405701</v>
      </c>
    </row>
    <row r="1702" spans="1:11" ht="13.5" x14ac:dyDescent="0.25">
      <c r="A1702" s="3">
        <f>TITRES_STAT!B1705</f>
        <v>44789</v>
      </c>
      <c r="B1702" s="6">
        <f>TITRES_STAT!D1705</f>
        <v>1.34</v>
      </c>
      <c r="C1702" s="2">
        <f t="shared" si="205"/>
        <v>4.0000000000000036E-2</v>
      </c>
      <c r="D1702" s="2">
        <f t="shared" si="206"/>
        <v>1.244</v>
      </c>
      <c r="E1702" s="2">
        <f t="shared" si="208"/>
        <v>1.1930000000000001</v>
      </c>
      <c r="F1702" s="2">
        <f t="shared" si="209"/>
        <v>1.1510000000000002</v>
      </c>
      <c r="G1702" s="2">
        <f t="shared" si="203"/>
        <v>1.1608000000000001</v>
      </c>
      <c r="H1702" s="2">
        <f t="shared" si="207"/>
        <v>1.4490000000000014</v>
      </c>
      <c r="I1702" s="2">
        <f t="array" ref="I1702">SUMPRODUCT(B1686:B1705, (ROW(B1686:B1705)-ROW(B1686)+1)) / (20*21/2)</f>
        <v>1.2102380952380953</v>
      </c>
      <c r="J1702" s="2">
        <f t="shared" si="210"/>
        <v>1.1794462773918011</v>
      </c>
      <c r="K1702" s="2">
        <f t="shared" si="204"/>
        <v>1.1854887913840773</v>
      </c>
    </row>
    <row r="1703" spans="1:11" ht="13.5" x14ac:dyDescent="0.25">
      <c r="A1703" s="3">
        <f>TITRES_STAT!B1706</f>
        <v>44790</v>
      </c>
      <c r="B1703" s="6">
        <f>TITRES_STAT!D1706</f>
        <v>1.29</v>
      </c>
      <c r="C1703" s="2">
        <f t="shared" si="205"/>
        <v>-5.0000000000000044E-2</v>
      </c>
      <c r="D1703" s="2">
        <f t="shared" si="206"/>
        <v>1.2719999999999998</v>
      </c>
      <c r="E1703" s="2">
        <f t="shared" si="208"/>
        <v>1.2120000000000002</v>
      </c>
      <c r="F1703" s="2">
        <f t="shared" si="209"/>
        <v>1.1605000000000001</v>
      </c>
      <c r="G1703" s="2">
        <f t="shared" si="203"/>
        <v>1.1616</v>
      </c>
      <c r="H1703" s="2">
        <f t="shared" si="207"/>
        <v>1.4452500000000015</v>
      </c>
      <c r="I1703" s="2">
        <f t="array" ref="I1703">SUMPRODUCT(B1687:B1706, (ROW(B1687:B1706)-ROW(B1687)+1)) / (20*21/2)</f>
        <v>1.2125238095238096</v>
      </c>
      <c r="J1703" s="2">
        <f t="shared" si="210"/>
        <v>1.1899752033544866</v>
      </c>
      <c r="K1703" s="2">
        <f t="shared" si="204"/>
        <v>1.1895872701533292</v>
      </c>
    </row>
    <row r="1704" spans="1:11" ht="13.5" x14ac:dyDescent="0.25">
      <c r="A1704" s="3">
        <f>TITRES_STAT!B1707</f>
        <v>44791</v>
      </c>
      <c r="B1704" s="6">
        <f>TITRES_STAT!D1707</f>
        <v>1.24</v>
      </c>
      <c r="C1704" s="2">
        <f t="shared" si="205"/>
        <v>-5.0000000000000044E-2</v>
      </c>
      <c r="D1704" s="2">
        <f t="shared" si="206"/>
        <v>1.28</v>
      </c>
      <c r="E1704" s="2">
        <f t="shared" si="208"/>
        <v>1.2229999999999999</v>
      </c>
      <c r="F1704" s="2">
        <f t="shared" si="209"/>
        <v>1.1685000000000001</v>
      </c>
      <c r="G1704" s="2">
        <f t="shared" si="203"/>
        <v>1.1612</v>
      </c>
      <c r="H1704" s="2">
        <f t="shared" si="207"/>
        <v>1.4414500000000015</v>
      </c>
      <c r="I1704" s="2">
        <f t="array" ref="I1704">SUMPRODUCT(B1688:B1707, (ROW(B1688:B1707)-ROW(B1688)+1)) / (20*21/2)</f>
        <v>1.2162380952380951</v>
      </c>
      <c r="J1704" s="2">
        <f t="shared" si="210"/>
        <v>1.1947394697016782</v>
      </c>
      <c r="K1704" s="2">
        <f t="shared" si="204"/>
        <v>1.1915642399512378</v>
      </c>
    </row>
    <row r="1705" spans="1:11" ht="13.5" x14ac:dyDescent="0.25">
      <c r="A1705" s="3">
        <f>TITRES_STAT!B1708</f>
        <v>44792</v>
      </c>
      <c r="B1705" s="6">
        <f>TITRES_STAT!D1708</f>
        <v>1.25</v>
      </c>
      <c r="C1705" s="2">
        <f t="shared" si="205"/>
        <v>1.0000000000000009E-2</v>
      </c>
      <c r="D1705" s="2">
        <f t="shared" si="206"/>
        <v>1.284</v>
      </c>
      <c r="E1705" s="2">
        <f t="shared" si="208"/>
        <v>1.2320000000000002</v>
      </c>
      <c r="F1705" s="2">
        <f t="shared" si="209"/>
        <v>1.1759999999999997</v>
      </c>
      <c r="G1705" s="2">
        <f t="shared" si="203"/>
        <v>1.161</v>
      </c>
      <c r="H1705" s="2">
        <f t="shared" si="207"/>
        <v>1.4378500000000014</v>
      </c>
      <c r="I1705" s="2">
        <f t="array" ref="I1705">SUMPRODUCT(B1689:B1708, (ROW(B1689:B1708)-ROW(B1689)+1)) / (20*21/2)</f>
        <v>1.2212857142857143</v>
      </c>
      <c r="J1705" s="2">
        <f t="shared" si="210"/>
        <v>1.2000023773491375</v>
      </c>
      <c r="K1705" s="2">
        <f t="shared" si="204"/>
        <v>1.1938558383845228</v>
      </c>
    </row>
    <row r="1706" spans="1:11" ht="13.5" x14ac:dyDescent="0.25">
      <c r="A1706" s="3">
        <f>TITRES_STAT!B1709</f>
        <v>44795</v>
      </c>
      <c r="B1706" s="6">
        <f>TITRES_STAT!D1709</f>
        <v>1.2</v>
      </c>
      <c r="C1706" s="2">
        <f t="shared" si="205"/>
        <v>-5.0000000000000044E-2</v>
      </c>
      <c r="D1706" s="2">
        <f t="shared" si="206"/>
        <v>1.264</v>
      </c>
      <c r="E1706" s="2">
        <f t="shared" si="208"/>
        <v>1.236</v>
      </c>
      <c r="F1706" s="2">
        <f t="shared" si="209"/>
        <v>1.1809999999999998</v>
      </c>
      <c r="G1706" s="2">
        <f t="shared" si="203"/>
        <v>1.1604000000000001</v>
      </c>
      <c r="H1706" s="2">
        <f t="shared" si="207"/>
        <v>1.4339500000000016</v>
      </c>
      <c r="I1706" s="2">
        <f t="array" ref="I1706">SUMPRODUCT(B1690:B1709, (ROW(B1690:B1709)-ROW(B1690)+1)) / (20*21/2)</f>
        <v>1.2258095238095239</v>
      </c>
      <c r="J1706" s="2">
        <f t="shared" si="210"/>
        <v>1.2000021509349339</v>
      </c>
      <c r="K1706" s="2">
        <f t="shared" si="204"/>
        <v>1.1940967858988554</v>
      </c>
    </row>
    <row r="1707" spans="1:11" ht="13.5" x14ac:dyDescent="0.25">
      <c r="A1707" s="3">
        <f>TITRES_STAT!B1710</f>
        <v>44796</v>
      </c>
      <c r="B1707" s="6">
        <f>TITRES_STAT!D1710</f>
        <v>1.22</v>
      </c>
      <c r="C1707" s="2">
        <f t="shared" si="205"/>
        <v>2.0000000000000018E-2</v>
      </c>
      <c r="D1707" s="2">
        <f t="shared" si="206"/>
        <v>1.24</v>
      </c>
      <c r="E1707" s="2">
        <f t="shared" si="208"/>
        <v>1.242</v>
      </c>
      <c r="F1707" s="2">
        <f t="shared" si="209"/>
        <v>1.1869999999999998</v>
      </c>
      <c r="G1707" s="2">
        <f t="shared" si="203"/>
        <v>1.1604000000000001</v>
      </c>
      <c r="H1707" s="2">
        <f t="shared" si="207"/>
        <v>1.4299500000000014</v>
      </c>
      <c r="I1707" s="2">
        <f t="array" ref="I1707">SUMPRODUCT(B1691:B1710, (ROW(B1691:B1710)-ROW(B1691)+1)) / (20*21/2)</f>
        <v>1.2335238095238092</v>
      </c>
      <c r="J1707" s="2">
        <f t="shared" si="210"/>
        <v>1.2019067079887498</v>
      </c>
      <c r="K1707" s="2">
        <f t="shared" si="204"/>
        <v>1.1951125982165474</v>
      </c>
    </row>
    <row r="1708" spans="1:11" ht="13.5" x14ac:dyDescent="0.25">
      <c r="A1708" s="3">
        <f>TITRES_STAT!B1711</f>
        <v>44797</v>
      </c>
      <c r="B1708" s="6">
        <f>TITRES_STAT!D1711</f>
        <v>1.24</v>
      </c>
      <c r="C1708" s="2">
        <f t="shared" si="205"/>
        <v>2.0000000000000018E-2</v>
      </c>
      <c r="D1708" s="2">
        <f t="shared" si="206"/>
        <v>1.23</v>
      </c>
      <c r="E1708" s="2">
        <f t="shared" si="208"/>
        <v>1.2509999999999999</v>
      </c>
      <c r="F1708" s="2">
        <f t="shared" si="209"/>
        <v>1.1924999999999997</v>
      </c>
      <c r="G1708" s="2">
        <f t="shared" si="203"/>
        <v>1.1610000000000003</v>
      </c>
      <c r="H1708" s="2">
        <f t="shared" si="207"/>
        <v>1.426300000000001</v>
      </c>
      <c r="I1708" s="2">
        <f t="array" ref="I1708">SUMPRODUCT(B1692:B1711, (ROW(B1692:B1711)-ROW(B1692)+1)) / (20*21/2)</f>
        <v>1.2386190476190477</v>
      </c>
      <c r="J1708" s="2">
        <f t="shared" si="210"/>
        <v>1.2055346405612497</v>
      </c>
      <c r="K1708" s="2">
        <f t="shared" si="204"/>
        <v>1.196872888482565</v>
      </c>
    </row>
    <row r="1709" spans="1:11" ht="13.5" x14ac:dyDescent="0.25">
      <c r="A1709" s="3">
        <f>TITRES_STAT!B1712</f>
        <v>44798</v>
      </c>
      <c r="B1709" s="6">
        <f>TITRES_STAT!D1712</f>
        <v>1.24</v>
      </c>
      <c r="C1709" s="2">
        <f t="shared" si="205"/>
        <v>0</v>
      </c>
      <c r="D1709" s="2">
        <f t="shared" si="206"/>
        <v>1.23</v>
      </c>
      <c r="E1709" s="2">
        <f t="shared" si="208"/>
        <v>1.2550000000000001</v>
      </c>
      <c r="F1709" s="2">
        <f t="shared" si="209"/>
        <v>1.1989999999999996</v>
      </c>
      <c r="G1709" s="2">
        <f t="shared" si="203"/>
        <v>1.1616000000000002</v>
      </c>
      <c r="H1709" s="2">
        <f t="shared" si="207"/>
        <v>1.4225000000000012</v>
      </c>
      <c r="I1709" s="2">
        <f t="array" ref="I1709">SUMPRODUCT(B1693:B1712, (ROW(B1693:B1712)-ROW(B1693)+1)) / (20*21/2)</f>
        <v>1.2430476190476192</v>
      </c>
      <c r="J1709" s="2">
        <f t="shared" si="210"/>
        <v>1.2088170557458926</v>
      </c>
      <c r="K1709" s="2">
        <f t="shared" si="204"/>
        <v>1.1985641477577584</v>
      </c>
    </row>
    <row r="1710" spans="1:11" ht="13.5" x14ac:dyDescent="0.25">
      <c r="A1710" s="3">
        <f>TITRES_STAT!B1713</f>
        <v>44799</v>
      </c>
      <c r="B1710" s="6">
        <f>TITRES_STAT!D1713</f>
        <v>1.28</v>
      </c>
      <c r="C1710" s="2">
        <f t="shared" si="205"/>
        <v>4.0000000000000036E-2</v>
      </c>
      <c r="D1710" s="2">
        <f t="shared" si="206"/>
        <v>1.2360000000000002</v>
      </c>
      <c r="E1710" s="2">
        <f t="shared" si="208"/>
        <v>1.26</v>
      </c>
      <c r="F1710" s="2">
        <f t="shared" si="209"/>
        <v>1.2064999999999997</v>
      </c>
      <c r="G1710" s="2">
        <f t="shared" si="203"/>
        <v>1.1630000000000003</v>
      </c>
      <c r="H1710" s="2">
        <f t="shared" si="207"/>
        <v>1.4190000000000009</v>
      </c>
      <c r="I1710" s="2">
        <f t="array" ref="I1710">SUMPRODUCT(B1694:B1713, (ROW(B1694:B1713)-ROW(B1694)+1)) / (20*21/2)</f>
        <v>1.2468095238095238</v>
      </c>
      <c r="J1710" s="2">
        <f t="shared" si="210"/>
        <v>1.2155963837700934</v>
      </c>
      <c r="K1710" s="2">
        <f t="shared" si="204"/>
        <v>1.2017577105907877</v>
      </c>
    </row>
    <row r="1711" spans="1:11" ht="13.5" x14ac:dyDescent="0.25">
      <c r="A1711" s="3">
        <f>TITRES_STAT!B1714</f>
        <v>44802</v>
      </c>
      <c r="B1711" s="6">
        <f>TITRES_STAT!D1714</f>
        <v>1.26</v>
      </c>
      <c r="C1711" s="2">
        <f t="shared" si="205"/>
        <v>-2.0000000000000018E-2</v>
      </c>
      <c r="D1711" s="2">
        <f t="shared" si="206"/>
        <v>1.248</v>
      </c>
      <c r="E1711" s="2">
        <f t="shared" si="208"/>
        <v>1.2559999999999998</v>
      </c>
      <c r="F1711" s="2">
        <f t="shared" si="209"/>
        <v>1.2134999999999998</v>
      </c>
      <c r="G1711" s="2">
        <f t="shared" si="203"/>
        <v>1.1640000000000001</v>
      </c>
      <c r="H1711" s="2">
        <f t="shared" si="207"/>
        <v>1.4153500000000008</v>
      </c>
      <c r="I1711" s="2">
        <f t="array" ref="I1711">SUMPRODUCT(B1695:B1714, (ROW(B1695:B1714)-ROW(B1695)+1)) / (20*21/2)</f>
        <v>1.2517142857142858</v>
      </c>
      <c r="J1711" s="2">
        <f t="shared" si="210"/>
        <v>1.2198252996015131</v>
      </c>
      <c r="K1711" s="2">
        <f t="shared" si="204"/>
        <v>1.2040417219401685</v>
      </c>
    </row>
    <row r="1712" spans="1:11" ht="13.5" x14ac:dyDescent="0.25">
      <c r="A1712" s="3">
        <f>TITRES_STAT!B1715</f>
        <v>44803</v>
      </c>
      <c r="B1712" s="6">
        <f>TITRES_STAT!D1715</f>
        <v>1.26</v>
      </c>
      <c r="C1712" s="2">
        <f t="shared" si="205"/>
        <v>0</v>
      </c>
      <c r="D1712" s="2">
        <f t="shared" si="206"/>
        <v>1.2559999999999998</v>
      </c>
      <c r="E1712" s="2">
        <f t="shared" si="208"/>
        <v>1.2479999999999998</v>
      </c>
      <c r="F1712" s="2">
        <f t="shared" si="209"/>
        <v>1.2204999999999999</v>
      </c>
      <c r="G1712" s="2">
        <f t="shared" si="203"/>
        <v>1.1648000000000001</v>
      </c>
      <c r="H1712" s="2">
        <f t="shared" si="207"/>
        <v>1.4117500000000007</v>
      </c>
      <c r="I1712" s="2">
        <f t="array" ref="I1712">SUMPRODUCT(B1696:B1715, (ROW(B1696:B1715)-ROW(B1696)+1)) / (20*21/2)</f>
        <v>1.2549523809523808</v>
      </c>
      <c r="J1712" s="2">
        <f t="shared" si="210"/>
        <v>1.2236514615442262</v>
      </c>
      <c r="K1712" s="2">
        <f t="shared" si="204"/>
        <v>1.2062361642170245</v>
      </c>
    </row>
    <row r="1713" spans="1:11" ht="13.5" x14ac:dyDescent="0.25">
      <c r="A1713" s="3">
        <f>TITRES_STAT!B1716</f>
        <v>44804</v>
      </c>
      <c r="B1713" s="6">
        <f>TITRES_STAT!D1716</f>
        <v>1.26</v>
      </c>
      <c r="C1713" s="2">
        <f t="shared" si="205"/>
        <v>0</v>
      </c>
      <c r="D1713" s="2">
        <f t="shared" si="206"/>
        <v>1.26</v>
      </c>
      <c r="E1713" s="2">
        <f t="shared" si="208"/>
        <v>1.2449999999999999</v>
      </c>
      <c r="F1713" s="2">
        <f t="shared" si="209"/>
        <v>1.2285000000000001</v>
      </c>
      <c r="G1713" s="2">
        <f t="shared" si="203"/>
        <v>1.1656000000000002</v>
      </c>
      <c r="H1713" s="2">
        <f t="shared" si="207"/>
        <v>1.4083500000000007</v>
      </c>
      <c r="I1713" s="2">
        <f t="array" ref="I1713">SUMPRODUCT(B1697:B1716, (ROW(B1697:B1716)-ROW(B1697)+1)) / (20*21/2)</f>
        <v>1.2576666666666667</v>
      </c>
      <c r="J1713" s="2">
        <f t="shared" si="210"/>
        <v>1.2271132271114427</v>
      </c>
      <c r="K1713" s="2">
        <f t="shared" si="204"/>
        <v>1.208344549934004</v>
      </c>
    </row>
    <row r="1714" spans="1:11" ht="13.5" x14ac:dyDescent="0.25">
      <c r="A1714" s="3">
        <f>TITRES_STAT!B1717</f>
        <v>44805</v>
      </c>
      <c r="B1714" s="6">
        <f>TITRES_STAT!D1717</f>
        <v>1.28</v>
      </c>
      <c r="C1714" s="2">
        <f t="shared" si="205"/>
        <v>2.0000000000000018E-2</v>
      </c>
      <c r="D1714" s="2">
        <f t="shared" si="206"/>
        <v>1.268</v>
      </c>
      <c r="E1714" s="2">
        <f t="shared" si="208"/>
        <v>1.2490000000000001</v>
      </c>
      <c r="F1714" s="2">
        <f t="shared" si="209"/>
        <v>1.2360000000000002</v>
      </c>
      <c r="G1714" s="2">
        <f t="shared" ref="G1714:G1777" si="211">AVERAGE(B1665:B1714)</f>
        <v>1.1674</v>
      </c>
      <c r="H1714" s="2">
        <f t="shared" si="207"/>
        <v>1.4049500000000004</v>
      </c>
      <c r="I1714" s="2">
        <f t="array" ref="I1714">SUMPRODUCT(B1698:B1717, (ROW(B1698:B1717)-ROW(B1698)+1)) / (20*21/2)</f>
        <v>1.2579523809523809</v>
      </c>
      <c r="J1714" s="2">
        <f t="shared" si="210"/>
        <v>1.2321500626246387</v>
      </c>
      <c r="K1714" s="2">
        <f t="shared" si="204"/>
        <v>1.211154567583651</v>
      </c>
    </row>
    <row r="1715" spans="1:11" ht="13.5" x14ac:dyDescent="0.25">
      <c r="A1715" s="3">
        <f>TITRES_STAT!B1718</f>
        <v>44806</v>
      </c>
      <c r="B1715" s="6">
        <f>TITRES_STAT!D1718</f>
        <v>1.27</v>
      </c>
      <c r="C1715" s="2">
        <f t="shared" si="205"/>
        <v>-1.0000000000000009E-2</v>
      </c>
      <c r="D1715" s="2">
        <f t="shared" si="206"/>
        <v>1.266</v>
      </c>
      <c r="E1715" s="2">
        <f t="shared" si="208"/>
        <v>1.2509999999999999</v>
      </c>
      <c r="F1715" s="2">
        <f t="shared" si="209"/>
        <v>1.2415000000000005</v>
      </c>
      <c r="G1715" s="2">
        <f t="shared" si="211"/>
        <v>1.1690000000000003</v>
      </c>
      <c r="H1715" s="2">
        <f t="shared" si="207"/>
        <v>1.4014000000000002</v>
      </c>
      <c r="I1715" s="2">
        <f t="array" ref="I1715">SUMPRODUCT(B1699:B1718, (ROW(B1699:B1718)-ROW(B1699)+1)) / (20*21/2)</f>
        <v>1.2587619047619047</v>
      </c>
      <c r="J1715" s="2">
        <f t="shared" si="210"/>
        <v>1.2357548185651492</v>
      </c>
      <c r="K1715" s="2">
        <f t="shared" ref="K1715:K1778" si="212">$K$4*B1715+(1-$K$4)*K1714</f>
        <v>1.2134622315999786</v>
      </c>
    </row>
    <row r="1716" spans="1:11" ht="13.5" x14ac:dyDescent="0.25">
      <c r="A1716" s="3">
        <f>TITRES_STAT!B1719</f>
        <v>44809</v>
      </c>
      <c r="B1716" s="6">
        <f>TITRES_STAT!D1719</f>
        <v>1.27</v>
      </c>
      <c r="C1716" s="2">
        <f t="shared" si="205"/>
        <v>0</v>
      </c>
      <c r="D1716" s="2">
        <f t="shared" si="206"/>
        <v>1.268</v>
      </c>
      <c r="E1716" s="2">
        <f t="shared" si="208"/>
        <v>1.2579999999999998</v>
      </c>
      <c r="F1716" s="2">
        <f t="shared" si="209"/>
        <v>1.2470000000000003</v>
      </c>
      <c r="G1716" s="2">
        <f t="shared" si="211"/>
        <v>1.1708000000000001</v>
      </c>
      <c r="H1716" s="2">
        <f t="shared" si="207"/>
        <v>1.3979999999999999</v>
      </c>
      <c r="I1716" s="2">
        <f t="array" ref="I1716">SUMPRODUCT(B1700:B1719, (ROW(B1700:B1719)-ROW(B1700)+1)) / (20*21/2)</f>
        <v>1.259047619047619</v>
      </c>
      <c r="J1716" s="2">
        <f t="shared" si="210"/>
        <v>1.2390162644160874</v>
      </c>
      <c r="K1716" s="2">
        <f t="shared" si="212"/>
        <v>1.2156793989882146</v>
      </c>
    </row>
    <row r="1717" spans="1:11" ht="13.5" x14ac:dyDescent="0.25">
      <c r="A1717" s="3">
        <f>TITRES_STAT!B1720</f>
        <v>44810</v>
      </c>
      <c r="B1717" s="6">
        <f>TITRES_STAT!D1720</f>
        <v>1.25</v>
      </c>
      <c r="C1717" s="2">
        <f t="shared" si="205"/>
        <v>-2.0000000000000018E-2</v>
      </c>
      <c r="D1717" s="2">
        <f t="shared" si="206"/>
        <v>1.266</v>
      </c>
      <c r="E1717" s="2">
        <f t="shared" si="208"/>
        <v>1.2609999999999997</v>
      </c>
      <c r="F1717" s="2">
        <f t="shared" si="209"/>
        <v>1.2515000000000003</v>
      </c>
      <c r="G1717" s="2">
        <f t="shared" si="211"/>
        <v>1.1722000000000001</v>
      </c>
      <c r="H1717" s="2">
        <f t="shared" si="207"/>
        <v>1.3944500000000002</v>
      </c>
      <c r="I1717" s="2">
        <f t="array" ref="I1717">SUMPRODUCT(B1701:B1720, (ROW(B1701:B1720)-ROW(B1701)+1)) / (20*21/2)</f>
        <v>1.259047619047619</v>
      </c>
      <c r="J1717" s="2">
        <f t="shared" si="210"/>
        <v>1.2400623344716981</v>
      </c>
      <c r="K1717" s="2">
        <f t="shared" si="212"/>
        <v>1.2170253049102455</v>
      </c>
    </row>
    <row r="1718" spans="1:11" ht="13.5" x14ac:dyDescent="0.25">
      <c r="A1718" s="3">
        <f>TITRES_STAT!B1721</f>
        <v>44811</v>
      </c>
      <c r="B1718" s="6">
        <f>TITRES_STAT!D1721</f>
        <v>1.26</v>
      </c>
      <c r="C1718" s="2">
        <f t="shared" si="205"/>
        <v>1.0000000000000009E-2</v>
      </c>
      <c r="D1718" s="2">
        <f t="shared" si="206"/>
        <v>1.266</v>
      </c>
      <c r="E1718" s="2">
        <f t="shared" si="208"/>
        <v>1.2629999999999999</v>
      </c>
      <c r="F1718" s="2">
        <f t="shared" si="209"/>
        <v>1.2570000000000001</v>
      </c>
      <c r="G1718" s="2">
        <f t="shared" si="211"/>
        <v>1.1738000000000002</v>
      </c>
      <c r="H1718" s="2">
        <f t="shared" si="207"/>
        <v>1.3908999999999998</v>
      </c>
      <c r="I1718" s="2">
        <f t="array" ref="I1718">SUMPRODUCT(B1702:B1721, (ROW(B1702:B1721)-ROW(B1702)+1)) / (20*21/2)</f>
        <v>1.2579523809523809</v>
      </c>
      <c r="J1718" s="2">
        <f t="shared" si="210"/>
        <v>1.2419611597601077</v>
      </c>
      <c r="K1718" s="2">
        <f t="shared" si="212"/>
        <v>1.2187105870706281</v>
      </c>
    </row>
    <row r="1719" spans="1:11" ht="13.5" x14ac:dyDescent="0.25">
      <c r="A1719" s="3">
        <f>TITRES_STAT!B1722</f>
        <v>44812</v>
      </c>
      <c r="B1719" s="6">
        <f>TITRES_STAT!D1722</f>
        <v>1.26</v>
      </c>
      <c r="C1719" s="2">
        <f t="shared" si="205"/>
        <v>0</v>
      </c>
      <c r="D1719" s="2">
        <f t="shared" si="206"/>
        <v>1.262</v>
      </c>
      <c r="E1719" s="2">
        <f t="shared" si="208"/>
        <v>1.2649999999999999</v>
      </c>
      <c r="F1719" s="2">
        <f t="shared" si="209"/>
        <v>1.2600000000000002</v>
      </c>
      <c r="G1719" s="2">
        <f t="shared" si="211"/>
        <v>1.1760000000000002</v>
      </c>
      <c r="H1719" s="2">
        <f t="shared" si="207"/>
        <v>1.3873499999999999</v>
      </c>
      <c r="I1719" s="2">
        <f t="array" ref="I1719">SUMPRODUCT(B1703:B1722, (ROW(B1703:B1722)-ROW(B1703)+1)) / (20*21/2)</f>
        <v>1.2551904761904764</v>
      </c>
      <c r="J1719" s="2">
        <f t="shared" si="210"/>
        <v>1.2436791445448594</v>
      </c>
      <c r="K1719" s="2">
        <f t="shared" si="212"/>
        <v>1.2203297797345249</v>
      </c>
    </row>
    <row r="1720" spans="1:11" ht="13.5" x14ac:dyDescent="0.25">
      <c r="A1720" s="3">
        <f>TITRES_STAT!B1723</f>
        <v>44813</v>
      </c>
      <c r="B1720" s="6">
        <f>TITRES_STAT!D1723</f>
        <v>1.26</v>
      </c>
      <c r="C1720" s="2">
        <f t="shared" si="205"/>
        <v>0</v>
      </c>
      <c r="D1720" s="2">
        <f t="shared" si="206"/>
        <v>1.26</v>
      </c>
      <c r="E1720" s="2">
        <f t="shared" si="208"/>
        <v>1.2629999999999999</v>
      </c>
      <c r="F1720" s="2">
        <f t="shared" si="209"/>
        <v>1.2615000000000003</v>
      </c>
      <c r="G1720" s="2">
        <f t="shared" si="211"/>
        <v>1.1786000000000001</v>
      </c>
      <c r="H1720" s="2">
        <f t="shared" si="207"/>
        <v>1.3838499999999996</v>
      </c>
      <c r="I1720" s="2">
        <f t="array" ref="I1720">SUMPRODUCT(B1704:B1723, (ROW(B1704:B1723)-ROW(B1704)+1)) / (20*21/2)</f>
        <v>1.2500952380952379</v>
      </c>
      <c r="J1720" s="2">
        <f t="shared" si="210"/>
        <v>1.2452335117310631</v>
      </c>
      <c r="K1720" s="2">
        <f t="shared" si="212"/>
        <v>1.2218854746468966</v>
      </c>
    </row>
    <row r="1721" spans="1:11" ht="13.5" x14ac:dyDescent="0.25">
      <c r="A1721" s="3">
        <f>TITRES_STAT!B1724</f>
        <v>44816</v>
      </c>
      <c r="B1721" s="6">
        <f>TITRES_STAT!D1724</f>
        <v>1.25</v>
      </c>
      <c r="C1721" s="2">
        <f t="shared" si="205"/>
        <v>-1.0000000000000009E-2</v>
      </c>
      <c r="D1721" s="2">
        <f t="shared" si="206"/>
        <v>1.2559999999999998</v>
      </c>
      <c r="E1721" s="2">
        <f t="shared" si="208"/>
        <v>1.262</v>
      </c>
      <c r="F1721" s="2">
        <f t="shared" si="209"/>
        <v>1.2590000000000001</v>
      </c>
      <c r="G1721" s="2">
        <f t="shared" si="211"/>
        <v>1.1819999999999999</v>
      </c>
      <c r="H1721" s="2">
        <f t="shared" si="207"/>
        <v>1.38035</v>
      </c>
      <c r="I1721" s="2">
        <f t="array" ref="I1721">SUMPRODUCT(B1705:B1724, (ROW(B1705:B1724)-ROW(B1705)+1)) / (20*21/2)</f>
        <v>1.2463809523809524</v>
      </c>
      <c r="J1721" s="2">
        <f t="shared" si="210"/>
        <v>1.2456874629947714</v>
      </c>
      <c r="K1721" s="2">
        <f t="shared" si="212"/>
        <v>1.2229880050529007</v>
      </c>
    </row>
    <row r="1722" spans="1:11" ht="13.5" x14ac:dyDescent="0.25">
      <c r="A1722" s="3">
        <f>TITRES_STAT!B1725</f>
        <v>44817</v>
      </c>
      <c r="B1722" s="6">
        <f>TITRES_STAT!D1725</f>
        <v>1.23</v>
      </c>
      <c r="C1722" s="2">
        <f t="shared" si="205"/>
        <v>-2.0000000000000018E-2</v>
      </c>
      <c r="D1722" s="2">
        <f t="shared" si="206"/>
        <v>1.252</v>
      </c>
      <c r="E1722" s="2">
        <f t="shared" si="208"/>
        <v>1.2589999999999999</v>
      </c>
      <c r="F1722" s="2">
        <f t="shared" si="209"/>
        <v>1.2535000000000003</v>
      </c>
      <c r="G1722" s="2">
        <f t="shared" si="211"/>
        <v>1.1848000000000001</v>
      </c>
      <c r="H1722" s="2">
        <f t="shared" si="207"/>
        <v>1.3766999999999998</v>
      </c>
      <c r="I1722" s="2">
        <f t="array" ref="I1722">SUMPRODUCT(B1706:B1725, (ROW(B1706:B1725)-ROW(B1706)+1)) / (20*21/2)</f>
        <v>1.2428095238095238</v>
      </c>
      <c r="J1722" s="2">
        <f t="shared" si="210"/>
        <v>1.2441934189000314</v>
      </c>
      <c r="K1722" s="2">
        <f t="shared" si="212"/>
        <v>1.2232629852469048</v>
      </c>
    </row>
    <row r="1723" spans="1:11" ht="13.5" x14ac:dyDescent="0.25">
      <c r="A1723" s="3">
        <f>TITRES_STAT!B1726</f>
        <v>44818</v>
      </c>
      <c r="B1723" s="6">
        <f>TITRES_STAT!D1726</f>
        <v>1.2</v>
      </c>
      <c r="C1723" s="2">
        <f t="shared" si="205"/>
        <v>-3.0000000000000027E-2</v>
      </c>
      <c r="D1723" s="2">
        <f t="shared" si="206"/>
        <v>1.24</v>
      </c>
      <c r="E1723" s="2">
        <f t="shared" si="208"/>
        <v>1.2529999999999999</v>
      </c>
      <c r="F1723" s="2">
        <f t="shared" si="209"/>
        <v>1.2490000000000001</v>
      </c>
      <c r="G1723" s="2">
        <f t="shared" si="211"/>
        <v>1.1862000000000001</v>
      </c>
      <c r="H1723" s="2">
        <f t="shared" si="207"/>
        <v>1.3730999999999998</v>
      </c>
      <c r="I1723" s="2">
        <f t="array" ref="I1723">SUMPRODUCT(B1707:B1726, (ROW(B1707:B1726)-ROW(B1707)+1)) / (20*21/2)</f>
        <v>1.2384761904761907</v>
      </c>
      <c r="J1723" s="2">
        <f t="shared" si="210"/>
        <v>1.2399845218619332</v>
      </c>
      <c r="K1723" s="2">
        <f t="shared" si="212"/>
        <v>1.2223507113156538</v>
      </c>
    </row>
    <row r="1724" spans="1:11" ht="13.5" x14ac:dyDescent="0.25">
      <c r="A1724" s="3">
        <f>TITRES_STAT!B1727</f>
        <v>44819</v>
      </c>
      <c r="B1724" s="6">
        <f>TITRES_STAT!D1727</f>
        <v>1.21</v>
      </c>
      <c r="C1724" s="2">
        <f t="shared" si="205"/>
        <v>1.0000000000000009E-2</v>
      </c>
      <c r="D1724" s="2">
        <f t="shared" si="206"/>
        <v>1.23</v>
      </c>
      <c r="E1724" s="2">
        <f t="shared" si="208"/>
        <v>1.246</v>
      </c>
      <c r="F1724" s="2">
        <f t="shared" si="209"/>
        <v>1.2475000000000003</v>
      </c>
      <c r="G1724" s="2">
        <f t="shared" si="211"/>
        <v>1.1880000000000002</v>
      </c>
      <c r="H1724" s="2">
        <f t="shared" si="207"/>
        <v>1.3693499999999998</v>
      </c>
      <c r="I1724" s="2">
        <f t="array" ref="I1724">SUMPRODUCT(B1708:B1727, (ROW(B1708:B1727)-ROW(B1708)+1)) / (20*21/2)</f>
        <v>1.2360476190476191</v>
      </c>
      <c r="J1724" s="2">
        <f t="shared" si="210"/>
        <v>1.2371288531131777</v>
      </c>
      <c r="K1724" s="2">
        <f t="shared" si="212"/>
        <v>1.2218663696954319</v>
      </c>
    </row>
    <row r="1725" spans="1:11" ht="13.5" x14ac:dyDescent="0.25">
      <c r="A1725" s="3">
        <f>TITRES_STAT!B1728</f>
        <v>44820</v>
      </c>
      <c r="B1725" s="6">
        <f>TITRES_STAT!D1728</f>
        <v>1.21</v>
      </c>
      <c r="C1725" s="2">
        <f t="shared" si="205"/>
        <v>0</v>
      </c>
      <c r="D1725" s="2">
        <f t="shared" si="206"/>
        <v>1.22</v>
      </c>
      <c r="E1725" s="2">
        <f t="shared" si="208"/>
        <v>1.2399999999999998</v>
      </c>
      <c r="F1725" s="2">
        <f t="shared" si="209"/>
        <v>1.2455000000000003</v>
      </c>
      <c r="G1725" s="2">
        <f t="shared" si="211"/>
        <v>1.1898000000000002</v>
      </c>
      <c r="H1725" s="2">
        <f t="shared" si="207"/>
        <v>1.3655999999999997</v>
      </c>
      <c r="I1725" s="2">
        <f t="array" ref="I1725">SUMPRODUCT(B1709:B1728, (ROW(B1709:B1728)-ROW(B1709)+1)) / (20*21/2)</f>
        <v>1.2336190476190476</v>
      </c>
      <c r="J1725" s="2">
        <f t="shared" si="210"/>
        <v>1.2345451528166844</v>
      </c>
      <c r="K1725" s="2">
        <f t="shared" si="212"/>
        <v>1.2214010218642384</v>
      </c>
    </row>
    <row r="1726" spans="1:11" ht="13.5" x14ac:dyDescent="0.25">
      <c r="A1726" s="3">
        <f>TITRES_STAT!B1729</f>
        <v>44823</v>
      </c>
      <c r="B1726" s="6">
        <f>TITRES_STAT!D1729</f>
        <v>1.2</v>
      </c>
      <c r="C1726" s="2">
        <f t="shared" si="205"/>
        <v>-1.0000000000000009E-2</v>
      </c>
      <c r="D1726" s="2">
        <f t="shared" si="206"/>
        <v>1.21</v>
      </c>
      <c r="E1726" s="2">
        <f t="shared" si="208"/>
        <v>1.2329999999999999</v>
      </c>
      <c r="F1726" s="2">
        <f t="shared" si="209"/>
        <v>1.2455000000000001</v>
      </c>
      <c r="G1726" s="2">
        <f t="shared" si="211"/>
        <v>1.1918</v>
      </c>
      <c r="H1726" s="2">
        <f t="shared" si="207"/>
        <v>1.3617999999999995</v>
      </c>
      <c r="I1726" s="2">
        <f t="array" ref="I1726">SUMPRODUCT(B1710:B1729, (ROW(B1710:B1729)-ROW(B1710)+1)) / (20*21/2)</f>
        <v>1.2303333333333333</v>
      </c>
      <c r="J1726" s="2">
        <f t="shared" si="210"/>
        <v>1.2312551382627146</v>
      </c>
      <c r="K1726" s="2">
        <f t="shared" si="212"/>
        <v>1.2205617661048567</v>
      </c>
    </row>
    <row r="1727" spans="1:11" ht="13.5" x14ac:dyDescent="0.25">
      <c r="A1727" s="3">
        <f>TITRES_STAT!B1730</f>
        <v>44824</v>
      </c>
      <c r="B1727" s="6">
        <f>TITRES_STAT!D1730</f>
        <v>1.22</v>
      </c>
      <c r="C1727" s="2">
        <f t="shared" si="205"/>
        <v>2.0000000000000018E-2</v>
      </c>
      <c r="D1727" s="2">
        <f t="shared" si="206"/>
        <v>1.208</v>
      </c>
      <c r="E1727" s="2">
        <f t="shared" si="208"/>
        <v>1.23</v>
      </c>
      <c r="F1727" s="2">
        <f t="shared" si="209"/>
        <v>1.2454999999999998</v>
      </c>
      <c r="G1727" s="2">
        <f t="shared" si="211"/>
        <v>1.1938000000000002</v>
      </c>
      <c r="H1727" s="2">
        <f t="shared" si="207"/>
        <v>1.3580999999999996</v>
      </c>
      <c r="I1727" s="2">
        <f t="array" ref="I1727">SUMPRODUCT(B1711:B1730, (ROW(B1711:B1730)-ROW(B1711)+1)) / (20*21/2)</f>
        <v>1.2271904761904764</v>
      </c>
      <c r="J1727" s="2">
        <f t="shared" si="210"/>
        <v>1.2301832203329321</v>
      </c>
      <c r="K1727" s="2">
        <f t="shared" si="212"/>
        <v>1.2205397360615291</v>
      </c>
    </row>
    <row r="1728" spans="1:11" ht="13.5" x14ac:dyDescent="0.25">
      <c r="A1728" s="3">
        <f>TITRES_STAT!B1731</f>
        <v>44825</v>
      </c>
      <c r="B1728" s="6">
        <f>TITRES_STAT!D1731</f>
        <v>1.22</v>
      </c>
      <c r="C1728" s="2">
        <f t="shared" si="205"/>
        <v>0</v>
      </c>
      <c r="D1728" s="2">
        <f t="shared" si="206"/>
        <v>1.212</v>
      </c>
      <c r="E1728" s="2">
        <f t="shared" si="208"/>
        <v>1.2260000000000002</v>
      </c>
      <c r="F1728" s="2">
        <f t="shared" si="209"/>
        <v>1.2444999999999999</v>
      </c>
      <c r="G1728" s="2">
        <f t="shared" si="211"/>
        <v>1.1958</v>
      </c>
      <c r="H1728" s="2">
        <f t="shared" si="207"/>
        <v>1.3545500000000001</v>
      </c>
      <c r="I1728" s="2">
        <f t="array" ref="I1728">SUMPRODUCT(B1712:B1731, (ROW(B1712:B1731)-ROW(B1712)+1)) / (20*21/2)</f>
        <v>1.2272380952380955</v>
      </c>
      <c r="J1728" s="2">
        <f t="shared" si="210"/>
        <v>1.2292133898250339</v>
      </c>
      <c r="K1728" s="2">
        <f t="shared" si="212"/>
        <v>1.2205185699414691</v>
      </c>
    </row>
    <row r="1729" spans="1:11" ht="13.5" x14ac:dyDescent="0.25">
      <c r="A1729" s="3">
        <f>TITRES_STAT!B1732</f>
        <v>44826</v>
      </c>
      <c r="B1729" s="6">
        <f>TITRES_STAT!D1732</f>
        <v>1.21</v>
      </c>
      <c r="C1729" s="2">
        <f t="shared" si="205"/>
        <v>-1.0000000000000009E-2</v>
      </c>
      <c r="D1729" s="2">
        <f t="shared" si="206"/>
        <v>1.212</v>
      </c>
      <c r="E1729" s="2">
        <f t="shared" si="208"/>
        <v>1.2210000000000001</v>
      </c>
      <c r="F1729" s="2">
        <f t="shared" si="209"/>
        <v>1.2429999999999999</v>
      </c>
      <c r="G1729" s="2">
        <f t="shared" si="211"/>
        <v>1.1976</v>
      </c>
      <c r="H1729" s="2">
        <f t="shared" si="207"/>
        <v>1.3509500000000003</v>
      </c>
      <c r="I1729" s="2">
        <f t="array" ref="I1729">SUMPRODUCT(B1713:B1732, (ROW(B1713:B1732)-ROW(B1713)+1)) / (20*21/2)</f>
        <v>1.2264285714285714</v>
      </c>
      <c r="J1729" s="2">
        <f t="shared" si="210"/>
        <v>1.2273835431750306</v>
      </c>
      <c r="K1729" s="2">
        <f t="shared" si="212"/>
        <v>1.220106077002588</v>
      </c>
    </row>
    <row r="1730" spans="1:11" ht="13.5" x14ac:dyDescent="0.25">
      <c r="A1730" s="3">
        <f>TITRES_STAT!B1733</f>
        <v>44827</v>
      </c>
      <c r="B1730" s="6">
        <f>TITRES_STAT!D1733</f>
        <v>1.21</v>
      </c>
      <c r="C1730" s="2">
        <f t="shared" si="205"/>
        <v>0</v>
      </c>
      <c r="D1730" s="2">
        <f t="shared" si="206"/>
        <v>1.212</v>
      </c>
      <c r="E1730" s="2">
        <f t="shared" si="208"/>
        <v>1.216</v>
      </c>
      <c r="F1730" s="2">
        <f t="shared" si="209"/>
        <v>1.2395</v>
      </c>
      <c r="G1730" s="2">
        <f t="shared" si="211"/>
        <v>1.1998</v>
      </c>
      <c r="H1730" s="2">
        <f t="shared" si="207"/>
        <v>1.3475000000000004</v>
      </c>
      <c r="I1730" s="2">
        <f t="array" ref="I1730">SUMPRODUCT(B1714:B1733, (ROW(B1714:B1733)-ROW(B1714)+1)) / (20*21/2)</f>
        <v>1.2257619047619048</v>
      </c>
      <c r="J1730" s="2">
        <f t="shared" si="210"/>
        <v>1.2257279676345514</v>
      </c>
      <c r="K1730" s="2">
        <f t="shared" si="212"/>
        <v>1.2197097602573885</v>
      </c>
    </row>
    <row r="1731" spans="1:11" ht="13.5" x14ac:dyDescent="0.25">
      <c r="A1731" s="3">
        <f>TITRES_STAT!B1734</f>
        <v>44830</v>
      </c>
      <c r="B1731" s="6">
        <f>TITRES_STAT!D1734</f>
        <v>1.24</v>
      </c>
      <c r="C1731" s="2">
        <f t="shared" si="205"/>
        <v>3.0000000000000027E-2</v>
      </c>
      <c r="D1731" s="2">
        <f t="shared" si="206"/>
        <v>1.22</v>
      </c>
      <c r="E1731" s="2">
        <f t="shared" si="208"/>
        <v>1.2150000000000001</v>
      </c>
      <c r="F1731" s="2">
        <f t="shared" si="209"/>
        <v>1.2384999999999997</v>
      </c>
      <c r="G1731" s="2">
        <f t="shared" si="211"/>
        <v>1.2021999999999999</v>
      </c>
      <c r="H1731" s="2">
        <f t="shared" si="207"/>
        <v>1.3443499999999999</v>
      </c>
      <c r="I1731" s="2">
        <f t="array" ref="I1731">SUMPRODUCT(B1715:B1734, (ROW(B1715:B1734)-ROW(B1715)+1)) / (20*21/2)</f>
        <v>1.2242857142857142</v>
      </c>
      <c r="J1731" s="2">
        <f t="shared" si="210"/>
        <v>1.2270872088122131</v>
      </c>
      <c r="K1731" s="2">
        <f t="shared" si="212"/>
        <v>1.2205054559335693</v>
      </c>
    </row>
    <row r="1732" spans="1:11" ht="13.5" x14ac:dyDescent="0.25">
      <c r="A1732" s="3">
        <f>TITRES_STAT!B1735</f>
        <v>44831</v>
      </c>
      <c r="B1732" s="6">
        <f>TITRES_STAT!D1735</f>
        <v>1.23</v>
      </c>
      <c r="C1732" s="2">
        <f t="shared" ref="C1732:C1795" si="213">B1732-B1731</f>
        <v>-1.0000000000000009E-2</v>
      </c>
      <c r="D1732" s="2">
        <f t="shared" si="206"/>
        <v>1.222</v>
      </c>
      <c r="E1732" s="2">
        <f t="shared" si="208"/>
        <v>1.2150000000000001</v>
      </c>
      <c r="F1732" s="2">
        <f t="shared" si="209"/>
        <v>1.2369999999999999</v>
      </c>
      <c r="G1732" s="2">
        <f t="shared" si="211"/>
        <v>1.2047999999999999</v>
      </c>
      <c r="H1732" s="2">
        <f t="shared" si="207"/>
        <v>1.3410500000000001</v>
      </c>
      <c r="I1732" s="2">
        <f t="array" ref="I1732">SUMPRODUCT(B1716:B1735, (ROW(B1716:B1735)-ROW(B1716)+1)) / (20*21/2)</f>
        <v>1.2211904761904764</v>
      </c>
      <c r="J1732" s="2">
        <f t="shared" si="210"/>
        <v>1.2273646174967643</v>
      </c>
      <c r="K1732" s="2">
        <f t="shared" si="212"/>
        <v>1.2208777909949982</v>
      </c>
    </row>
    <row r="1733" spans="1:11" ht="13.5" x14ac:dyDescent="0.25">
      <c r="A1733" s="3">
        <f>TITRES_STAT!B1736</f>
        <v>44832</v>
      </c>
      <c r="B1733" s="6">
        <f>TITRES_STAT!D1736</f>
        <v>1.23</v>
      </c>
      <c r="C1733" s="2">
        <f t="shared" si="213"/>
        <v>0</v>
      </c>
      <c r="D1733" s="2">
        <f t="shared" si="206"/>
        <v>1.2240000000000002</v>
      </c>
      <c r="E1733" s="2">
        <f t="shared" si="208"/>
        <v>1.2180000000000002</v>
      </c>
      <c r="F1733" s="2">
        <f t="shared" si="209"/>
        <v>1.2354999999999998</v>
      </c>
      <c r="G1733" s="2">
        <f t="shared" si="211"/>
        <v>1.2073999999999998</v>
      </c>
      <c r="H1733" s="2">
        <f t="shared" si="207"/>
        <v>1.3378500000000002</v>
      </c>
      <c r="I1733" s="2">
        <f t="array" ref="I1733">SUMPRODUCT(B1717:B1736, (ROW(B1717:B1736)-ROW(B1717)+1)) / (20*21/2)</f>
        <v>1.2203333333333335</v>
      </c>
      <c r="J1733" s="2">
        <f t="shared" si="210"/>
        <v>1.2276156063065964</v>
      </c>
      <c r="K1733" s="2">
        <f t="shared" si="212"/>
        <v>1.221235524681469</v>
      </c>
    </row>
    <row r="1734" spans="1:11" ht="13.5" x14ac:dyDescent="0.25">
      <c r="A1734" s="3">
        <f>TITRES_STAT!B1737</f>
        <v>44833</v>
      </c>
      <c r="B1734" s="6">
        <f>TITRES_STAT!D1737</f>
        <v>1.22</v>
      </c>
      <c r="C1734" s="2">
        <f t="shared" si="213"/>
        <v>-1.0000000000000009E-2</v>
      </c>
      <c r="D1734" s="2">
        <f t="shared" ref="D1734:D1797" si="214">AVERAGE(B1730:B1734)</f>
        <v>1.226</v>
      </c>
      <c r="E1734" s="2">
        <f t="shared" si="208"/>
        <v>1.2190000000000001</v>
      </c>
      <c r="F1734" s="2">
        <f t="shared" si="209"/>
        <v>1.2324999999999999</v>
      </c>
      <c r="G1734" s="2">
        <f t="shared" si="211"/>
        <v>1.2101999999999997</v>
      </c>
      <c r="H1734" s="2">
        <f t="shared" si="207"/>
        <v>1.3349000000000006</v>
      </c>
      <c r="I1734" s="2">
        <f t="array" ref="I1734">SUMPRODUCT(B1718:B1737, (ROW(B1718:B1737)-ROW(B1718)+1)) / (20*21/2)</f>
        <v>1.2197142857142858</v>
      </c>
      <c r="J1734" s="2">
        <f t="shared" si="210"/>
        <v>1.226890310467873</v>
      </c>
      <c r="K1734" s="2">
        <f t="shared" si="212"/>
        <v>1.2211870727331762</v>
      </c>
    </row>
    <row r="1735" spans="1:11" ht="13.5" x14ac:dyDescent="0.25">
      <c r="A1735" s="3">
        <f>TITRES_STAT!B1738</f>
        <v>44834</v>
      </c>
      <c r="B1735" s="6">
        <f>TITRES_STAT!D1738</f>
        <v>1.2</v>
      </c>
      <c r="C1735" s="2">
        <f t="shared" si="213"/>
        <v>-2.0000000000000018E-2</v>
      </c>
      <c r="D1735" s="2">
        <f t="shared" si="214"/>
        <v>1.224</v>
      </c>
      <c r="E1735" s="2">
        <f t="shared" si="208"/>
        <v>1.218</v>
      </c>
      <c r="F1735" s="2">
        <f t="shared" si="209"/>
        <v>1.2289999999999999</v>
      </c>
      <c r="G1735" s="2">
        <f t="shared" si="211"/>
        <v>1.2121999999999999</v>
      </c>
      <c r="H1735" s="2">
        <f t="shared" si="207"/>
        <v>1.3323500000000004</v>
      </c>
      <c r="I1735" s="2">
        <f t="array" ref="I1735">SUMPRODUCT(B1719:B1738, (ROW(B1719:B1738)-ROW(B1719)+1)) / (20*21/2)</f>
        <v>1.2192380952380952</v>
      </c>
      <c r="J1735" s="2">
        <f t="shared" si="210"/>
        <v>1.2243293285185519</v>
      </c>
      <c r="K1735" s="2">
        <f t="shared" si="212"/>
        <v>1.2203562071357967</v>
      </c>
    </row>
    <row r="1736" spans="1:11" ht="13.5" x14ac:dyDescent="0.25">
      <c r="A1736" s="3">
        <f>TITRES_STAT!B1739</f>
        <v>44837</v>
      </c>
      <c r="B1736" s="6">
        <f>TITRES_STAT!D1739</f>
        <v>1.22</v>
      </c>
      <c r="C1736" s="2">
        <f t="shared" si="213"/>
        <v>2.0000000000000018E-2</v>
      </c>
      <c r="D1736" s="2">
        <f t="shared" si="214"/>
        <v>1.22</v>
      </c>
      <c r="E1736" s="2">
        <f t="shared" si="208"/>
        <v>1.2200000000000002</v>
      </c>
      <c r="F1736" s="2">
        <f t="shared" si="209"/>
        <v>1.2264999999999999</v>
      </c>
      <c r="G1736" s="2">
        <f t="shared" si="211"/>
        <v>1.2145999999999999</v>
      </c>
      <c r="H1736" s="2">
        <f t="shared" si="207"/>
        <v>1.3299000000000003</v>
      </c>
      <c r="I1736" s="2">
        <f t="array" ref="I1736">SUMPRODUCT(B1720:B1739, (ROW(B1720:B1739)-ROW(B1720)+1)) / (20*21/2)</f>
        <v>1.2170476190476192</v>
      </c>
      <c r="J1736" s="2">
        <f t="shared" si="210"/>
        <v>1.223917011516785</v>
      </c>
      <c r="K1736" s="2">
        <f t="shared" si="212"/>
        <v>1.2203422382285107</v>
      </c>
    </row>
    <row r="1737" spans="1:11" ht="13.5" x14ac:dyDescent="0.25">
      <c r="A1737" s="3">
        <f>TITRES_STAT!B1740</f>
        <v>44838</v>
      </c>
      <c r="B1737" s="6">
        <f>TITRES_STAT!D1740</f>
        <v>1.22</v>
      </c>
      <c r="C1737" s="2">
        <f t="shared" si="213"/>
        <v>0</v>
      </c>
      <c r="D1737" s="2">
        <f t="shared" si="214"/>
        <v>1.218</v>
      </c>
      <c r="E1737" s="2">
        <f t="shared" si="208"/>
        <v>1.2200000000000002</v>
      </c>
      <c r="F1737" s="2">
        <f t="shared" si="209"/>
        <v>1.2249999999999999</v>
      </c>
      <c r="G1737" s="2">
        <f t="shared" si="211"/>
        <v>1.2169999999999999</v>
      </c>
      <c r="H1737" s="2">
        <f t="shared" si="207"/>
        <v>1.3275500000000009</v>
      </c>
      <c r="I1737" s="2">
        <f t="array" ref="I1737">SUMPRODUCT(B1721:B1740, (ROW(B1721:B1740)-ROW(B1721)+1)) / (20*21/2)</f>
        <v>1.2199047619047623</v>
      </c>
      <c r="J1737" s="2">
        <f t="shared" si="210"/>
        <v>1.2235439628009006</v>
      </c>
      <c r="K1737" s="2">
        <f t="shared" si="212"/>
        <v>1.2203288171215103</v>
      </c>
    </row>
    <row r="1738" spans="1:11" ht="13.5" x14ac:dyDescent="0.25">
      <c r="A1738" s="3">
        <f>TITRES_STAT!B1741</f>
        <v>44839</v>
      </c>
      <c r="B1738" s="6">
        <f>TITRES_STAT!D1741</f>
        <v>1.22</v>
      </c>
      <c r="C1738" s="2">
        <f t="shared" si="213"/>
        <v>0</v>
      </c>
      <c r="D1738" s="2">
        <f t="shared" si="214"/>
        <v>1.2159999999999997</v>
      </c>
      <c r="E1738" s="2">
        <f t="shared" si="208"/>
        <v>1.2200000000000002</v>
      </c>
      <c r="F1738" s="2">
        <f t="shared" si="209"/>
        <v>1.2229999999999999</v>
      </c>
      <c r="G1738" s="2">
        <f t="shared" si="211"/>
        <v>1.2187999999999999</v>
      </c>
      <c r="H1738" s="2">
        <f t="shared" ref="H1738:H1801" si="215">AVERAGE(B1539:B1738)</f>
        <v>1.3253000000000008</v>
      </c>
      <c r="I1738" s="2">
        <f t="array" ref="I1738">SUMPRODUCT(B1722:B1741, (ROW(B1722:B1741)-ROW(B1722)+1)) / (20*21/2)</f>
        <v>1.221857142857143</v>
      </c>
      <c r="J1738" s="2">
        <f t="shared" si="210"/>
        <v>1.2232064425341482</v>
      </c>
      <c r="K1738" s="2">
        <f t="shared" si="212"/>
        <v>1.2203159223324316</v>
      </c>
    </row>
    <row r="1739" spans="1:11" ht="13.5" x14ac:dyDescent="0.25">
      <c r="A1739" s="3">
        <f>TITRES_STAT!B1742</f>
        <v>44840</v>
      </c>
      <c r="B1739" s="6">
        <f>TITRES_STAT!D1742</f>
        <v>1.2</v>
      </c>
      <c r="C1739" s="2">
        <f t="shared" si="213"/>
        <v>-2.0000000000000018E-2</v>
      </c>
      <c r="D1739" s="2">
        <f t="shared" si="214"/>
        <v>1.212</v>
      </c>
      <c r="E1739" s="2">
        <f t="shared" si="208"/>
        <v>1.2190000000000001</v>
      </c>
      <c r="F1739" s="2">
        <f t="shared" si="209"/>
        <v>1.2199999999999998</v>
      </c>
      <c r="G1739" s="2">
        <f t="shared" si="211"/>
        <v>1.2205999999999999</v>
      </c>
      <c r="H1739" s="2">
        <f t="shared" si="215"/>
        <v>1.3232000000000008</v>
      </c>
      <c r="I1739" s="2">
        <f t="array" ref="I1739">SUMPRODUCT(B1723:B1742, (ROW(B1723:B1742)-ROW(B1723)+1)) / (20*21/2)</f>
        <v>1.2238571428571428</v>
      </c>
      <c r="J1739" s="2">
        <f t="shared" si="210"/>
        <v>1.2209963051499437</v>
      </c>
      <c r="K1739" s="2">
        <f t="shared" si="212"/>
        <v>1.2195192194958657</v>
      </c>
    </row>
    <row r="1740" spans="1:11" ht="13.5" x14ac:dyDescent="0.25">
      <c r="A1740" s="3">
        <f>TITRES_STAT!B1743</f>
        <v>44841</v>
      </c>
      <c r="B1740" s="6">
        <f>TITRES_STAT!D1743</f>
        <v>1.25</v>
      </c>
      <c r="C1740" s="2">
        <f t="shared" si="213"/>
        <v>5.0000000000000044E-2</v>
      </c>
      <c r="D1740" s="2">
        <f t="shared" si="214"/>
        <v>1.222</v>
      </c>
      <c r="E1740" s="2">
        <f t="shared" ref="E1740:E1803" si="216">AVERAGE(B1731:B1740)</f>
        <v>1.2230000000000001</v>
      </c>
      <c r="F1740" s="2">
        <f t="shared" si="209"/>
        <v>1.2194999999999998</v>
      </c>
      <c r="G1740" s="2">
        <f t="shared" si="211"/>
        <v>1.2229999999999999</v>
      </c>
      <c r="H1740" s="2">
        <f t="shared" si="215"/>
        <v>1.3213000000000006</v>
      </c>
      <c r="I1740" s="2">
        <f t="array" ref="I1740">SUMPRODUCT(B1724:B1743, (ROW(B1724:B1743)-ROW(B1724)+1)) / (20*21/2)</f>
        <v>1.2258095238095239</v>
      </c>
      <c r="J1740" s="2">
        <f t="shared" si="210"/>
        <v>1.2237585618023301</v>
      </c>
      <c r="K1740" s="2">
        <f t="shared" si="212"/>
        <v>1.2207145442215181</v>
      </c>
    </row>
    <row r="1741" spans="1:11" ht="13.5" x14ac:dyDescent="0.25">
      <c r="A1741" s="3">
        <f>TITRES_STAT!B1744</f>
        <v>44844</v>
      </c>
      <c r="B1741" s="6">
        <f>TITRES_STAT!D1744</f>
        <v>1.24</v>
      </c>
      <c r="C1741" s="2">
        <f t="shared" si="213"/>
        <v>-1.0000000000000009E-2</v>
      </c>
      <c r="D1741" s="2">
        <f t="shared" si="214"/>
        <v>1.226</v>
      </c>
      <c r="E1741" s="2">
        <f t="shared" si="216"/>
        <v>1.2229999999999999</v>
      </c>
      <c r="F1741" s="2">
        <f t="shared" si="209"/>
        <v>1.2189999999999999</v>
      </c>
      <c r="G1741" s="2">
        <f t="shared" si="211"/>
        <v>1.2253999999999998</v>
      </c>
      <c r="H1741" s="2">
        <f t="shared" si="215"/>
        <v>1.3192500000000007</v>
      </c>
      <c r="I1741" s="2">
        <f t="array" ref="I1741">SUMPRODUCT(B1725:B1744, (ROW(B1725:B1744)-ROW(B1725)+1)) / (20*21/2)</f>
        <v>1.2247142857142856</v>
      </c>
      <c r="J1741" s="2">
        <f t="shared" si="210"/>
        <v>1.2253053654402033</v>
      </c>
      <c r="K1741" s="2">
        <f t="shared" si="212"/>
        <v>1.221470836604988</v>
      </c>
    </row>
    <row r="1742" spans="1:11" ht="13.5" x14ac:dyDescent="0.25">
      <c r="A1742" s="3">
        <f>TITRES_STAT!B1745</f>
        <v>44845</v>
      </c>
      <c r="B1742" s="6">
        <f>TITRES_STAT!D1745</f>
        <v>1.24</v>
      </c>
      <c r="C1742" s="2">
        <f t="shared" si="213"/>
        <v>0</v>
      </c>
      <c r="D1742" s="2">
        <f t="shared" si="214"/>
        <v>1.23</v>
      </c>
      <c r="E1742" s="2">
        <f t="shared" si="216"/>
        <v>1.224</v>
      </c>
      <c r="F1742" s="2">
        <f t="shared" si="209"/>
        <v>1.2194999999999996</v>
      </c>
      <c r="G1742" s="2">
        <f t="shared" si="211"/>
        <v>1.2278</v>
      </c>
      <c r="H1742" s="2">
        <f t="shared" si="215"/>
        <v>1.3170500000000005</v>
      </c>
      <c r="I1742" s="2">
        <f t="array" ref="I1742">SUMPRODUCT(B1726:B1745, (ROW(B1726:B1745)-ROW(B1726)+1)) / (20*21/2)</f>
        <v>1.2236190476190476</v>
      </c>
      <c r="J1742" s="2">
        <f t="shared" si="210"/>
        <v>1.2267048544458983</v>
      </c>
      <c r="K1742" s="2">
        <f t="shared" si="212"/>
        <v>1.2221974704636158</v>
      </c>
    </row>
    <row r="1743" spans="1:11" ht="13.5" x14ac:dyDescent="0.25">
      <c r="A1743" s="3">
        <f>TITRES_STAT!B1746</f>
        <v>44846</v>
      </c>
      <c r="B1743" s="6">
        <f>TITRES_STAT!D1746</f>
        <v>1.24</v>
      </c>
      <c r="C1743" s="2">
        <f t="shared" si="213"/>
        <v>0</v>
      </c>
      <c r="D1743" s="2">
        <f t="shared" si="214"/>
        <v>1.2340000000000002</v>
      </c>
      <c r="E1743" s="2">
        <f t="shared" si="216"/>
        <v>1.2250000000000001</v>
      </c>
      <c r="F1743" s="2">
        <f t="shared" si="209"/>
        <v>1.2214999999999998</v>
      </c>
      <c r="G1743" s="2">
        <f t="shared" si="211"/>
        <v>1.2306000000000001</v>
      </c>
      <c r="H1743" s="2">
        <f t="shared" si="215"/>
        <v>1.3149000000000004</v>
      </c>
      <c r="I1743" s="2">
        <f t="array" ref="I1743">SUMPRODUCT(B1727:B1746, (ROW(B1727:B1746)-ROW(B1727)+1)) / (20*21/2)</f>
        <v>1.2244285714285714</v>
      </c>
      <c r="J1743" s="2">
        <f t="shared" si="210"/>
        <v>1.2279710587843842</v>
      </c>
      <c r="K1743" s="2">
        <f t="shared" si="212"/>
        <v>1.2228956088768073</v>
      </c>
    </row>
    <row r="1744" spans="1:11" ht="13.5" x14ac:dyDescent="0.25">
      <c r="A1744" s="3">
        <f>TITRES_STAT!B1747</f>
        <v>44847</v>
      </c>
      <c r="B1744" s="6">
        <f>TITRES_STAT!D1747</f>
        <v>1.21</v>
      </c>
      <c r="C1744" s="2">
        <f t="shared" si="213"/>
        <v>-3.0000000000000027E-2</v>
      </c>
      <c r="D1744" s="2">
        <f t="shared" si="214"/>
        <v>1.2360000000000002</v>
      </c>
      <c r="E1744" s="2">
        <f t="shared" si="216"/>
        <v>1.2239999999999998</v>
      </c>
      <c r="F1744" s="2">
        <f t="shared" si="209"/>
        <v>1.2214999999999998</v>
      </c>
      <c r="G1744" s="2">
        <f t="shared" si="211"/>
        <v>1.2322000000000002</v>
      </c>
      <c r="H1744" s="2">
        <f t="shared" si="215"/>
        <v>1.3127500000000001</v>
      </c>
      <c r="I1744" s="2">
        <f t="array" ref="I1744">SUMPRODUCT(B1728:B1747, (ROW(B1728:B1747)-ROW(B1728)+1)) / (20*21/2)</f>
        <v>1.2241428571428572</v>
      </c>
      <c r="J1744" s="2">
        <f t="shared" si="210"/>
        <v>1.2262595293763474</v>
      </c>
      <c r="K1744" s="2">
        <f t="shared" si="212"/>
        <v>1.2223898987247757</v>
      </c>
    </row>
    <row r="1745" spans="1:11" ht="13.5" x14ac:dyDescent="0.25">
      <c r="A1745" s="3">
        <f>TITRES_STAT!B1748</f>
        <v>44848</v>
      </c>
      <c r="B1745" s="6">
        <f>TITRES_STAT!D1748</f>
        <v>1.21</v>
      </c>
      <c r="C1745" s="2">
        <f t="shared" si="213"/>
        <v>0</v>
      </c>
      <c r="D1745" s="2">
        <f t="shared" si="214"/>
        <v>1.228</v>
      </c>
      <c r="E1745" s="2">
        <f t="shared" si="216"/>
        <v>1.2250000000000001</v>
      </c>
      <c r="F1745" s="2">
        <f t="shared" si="209"/>
        <v>1.2215</v>
      </c>
      <c r="G1745" s="2">
        <f t="shared" si="211"/>
        <v>1.2332000000000003</v>
      </c>
      <c r="H1745" s="2">
        <f t="shared" si="215"/>
        <v>1.3109499999999996</v>
      </c>
      <c r="I1745" s="2">
        <f t="array" ref="I1745">SUMPRODUCT(B1729:B1748, (ROW(B1729:B1748)-ROW(B1729)+1)) / (20*21/2)</f>
        <v>1.2248095238095238</v>
      </c>
      <c r="J1745" s="2">
        <f t="shared" si="210"/>
        <v>1.2247110027690762</v>
      </c>
      <c r="K1745" s="2">
        <f t="shared" si="212"/>
        <v>1.2219040203434119</v>
      </c>
    </row>
    <row r="1746" spans="1:11" ht="13.5" x14ac:dyDescent="0.25">
      <c r="A1746" s="3">
        <f>TITRES_STAT!B1749</f>
        <v>44851</v>
      </c>
      <c r="B1746" s="6">
        <f>TITRES_STAT!D1749</f>
        <v>1.23</v>
      </c>
      <c r="C1746" s="2">
        <f t="shared" si="213"/>
        <v>2.0000000000000018E-2</v>
      </c>
      <c r="D1746" s="2">
        <f t="shared" si="214"/>
        <v>1.2260000000000002</v>
      </c>
      <c r="E1746" s="2">
        <f t="shared" si="216"/>
        <v>1.2260000000000002</v>
      </c>
      <c r="F1746" s="2">
        <f t="shared" si="209"/>
        <v>1.2230000000000001</v>
      </c>
      <c r="G1746" s="2">
        <f t="shared" si="211"/>
        <v>1.2346000000000004</v>
      </c>
      <c r="H1746" s="2">
        <f t="shared" si="215"/>
        <v>1.3092499999999998</v>
      </c>
      <c r="I1746" s="2">
        <f t="array" ref="I1746">SUMPRODUCT(B1730:B1749, (ROW(B1730:B1749)-ROW(B1730)+1)) / (20*21/2)</f>
        <v>1.2254285714285715</v>
      </c>
      <c r="J1746" s="2">
        <f t="shared" si="210"/>
        <v>1.225214716791069</v>
      </c>
      <c r="K1746" s="2">
        <f t="shared" si="212"/>
        <v>1.2222215097417097</v>
      </c>
    </row>
    <row r="1747" spans="1:11" ht="13.5" x14ac:dyDescent="0.25">
      <c r="A1747" s="3">
        <f>TITRES_STAT!B1750</f>
        <v>44852</v>
      </c>
      <c r="B1747" s="6">
        <f>TITRES_STAT!D1750</f>
        <v>1.22</v>
      </c>
      <c r="C1747" s="2">
        <f t="shared" si="213"/>
        <v>-1.0000000000000009E-2</v>
      </c>
      <c r="D1747" s="2">
        <f t="shared" si="214"/>
        <v>1.222</v>
      </c>
      <c r="E1747" s="2">
        <f t="shared" si="216"/>
        <v>1.2260000000000004</v>
      </c>
      <c r="F1747" s="2">
        <f t="shared" si="209"/>
        <v>1.2229999999999999</v>
      </c>
      <c r="G1747" s="2">
        <f t="shared" si="211"/>
        <v>1.2358000000000002</v>
      </c>
      <c r="H1747" s="2">
        <f t="shared" si="215"/>
        <v>1.3078999999999998</v>
      </c>
      <c r="I1747" s="2">
        <f t="array" ref="I1747">SUMPRODUCT(B1731:B1750, (ROW(B1731:B1750)-ROW(B1731)+1)) / (20*21/2)</f>
        <v>1.2240476190476191</v>
      </c>
      <c r="J1747" s="2">
        <f t="shared" si="210"/>
        <v>1.2247180770966815</v>
      </c>
      <c r="K1747" s="2">
        <f t="shared" si="212"/>
        <v>1.2221343917126231</v>
      </c>
    </row>
    <row r="1748" spans="1:11" ht="13.5" x14ac:dyDescent="0.25">
      <c r="A1748" s="3">
        <f>TITRES_STAT!B1751</f>
        <v>44853</v>
      </c>
      <c r="B1748" s="6">
        <f>TITRES_STAT!D1751</f>
        <v>1.23</v>
      </c>
      <c r="C1748" s="2">
        <f t="shared" si="213"/>
        <v>1.0000000000000009E-2</v>
      </c>
      <c r="D1748" s="2">
        <f t="shared" si="214"/>
        <v>1.22</v>
      </c>
      <c r="E1748" s="2">
        <f t="shared" si="216"/>
        <v>1.2270000000000001</v>
      </c>
      <c r="F1748" s="2">
        <f t="shared" ref="F1748:F1811" si="217">AVERAGE(B1729:B1748)</f>
        <v>1.2235</v>
      </c>
      <c r="G1748" s="2">
        <f t="shared" si="211"/>
        <v>1.2374000000000001</v>
      </c>
      <c r="H1748" s="2">
        <f t="shared" si="215"/>
        <v>1.3065</v>
      </c>
      <c r="I1748" s="2">
        <f t="array" ref="I1748">SUMPRODUCT(B1732:B1751, (ROW(B1732:B1751)-ROW(B1732)+1)) / (20*21/2)</f>
        <v>1.2226666666666666</v>
      </c>
      <c r="J1748" s="2">
        <f t="shared" si="210"/>
        <v>1.2252211173731882</v>
      </c>
      <c r="K1748" s="2">
        <f t="shared" si="212"/>
        <v>1.2224428469395792</v>
      </c>
    </row>
    <row r="1749" spans="1:11" ht="13.5" x14ac:dyDescent="0.25">
      <c r="A1749" s="3">
        <f>TITRES_STAT!B1752</f>
        <v>44854</v>
      </c>
      <c r="B1749" s="6">
        <f>TITRES_STAT!D1752</f>
        <v>1.23</v>
      </c>
      <c r="C1749" s="2">
        <f t="shared" si="213"/>
        <v>0</v>
      </c>
      <c r="D1749" s="2">
        <f t="shared" si="214"/>
        <v>1.2240000000000002</v>
      </c>
      <c r="E1749" s="2">
        <f t="shared" si="216"/>
        <v>1.2300000000000002</v>
      </c>
      <c r="F1749" s="2">
        <f t="shared" si="217"/>
        <v>1.2245000000000001</v>
      </c>
      <c r="G1749" s="2">
        <f t="shared" si="211"/>
        <v>1.2380000000000002</v>
      </c>
      <c r="H1749" s="2">
        <f t="shared" si="215"/>
        <v>1.3055000000000003</v>
      </c>
      <c r="I1749" s="2">
        <f t="array" ref="I1749">SUMPRODUCT(B1733:B1752, (ROW(B1733:B1752)-ROW(B1733)+1)) / (20*21/2)</f>
        <v>1.2185714285714286</v>
      </c>
      <c r="J1749" s="2">
        <f t="shared" ref="J1749:J1812" si="218">$J$4*B1749+J1748*(1-$J$4)</f>
        <v>1.2256762490519322</v>
      </c>
      <c r="K1749" s="2">
        <f t="shared" si="212"/>
        <v>1.2227392058831252</v>
      </c>
    </row>
    <row r="1750" spans="1:11" ht="13.5" x14ac:dyDescent="0.25">
      <c r="A1750" s="3">
        <f>TITRES_STAT!B1753</f>
        <v>44855</v>
      </c>
      <c r="B1750" s="6">
        <f>TITRES_STAT!D1753</f>
        <v>1.21</v>
      </c>
      <c r="C1750" s="2">
        <f t="shared" si="213"/>
        <v>-2.0000000000000018E-2</v>
      </c>
      <c r="D1750" s="2">
        <f t="shared" si="214"/>
        <v>1.224</v>
      </c>
      <c r="E1750" s="2">
        <f t="shared" si="216"/>
        <v>1.2260000000000002</v>
      </c>
      <c r="F1750" s="2">
        <f t="shared" si="217"/>
        <v>1.2245000000000001</v>
      </c>
      <c r="G1750" s="2">
        <f t="shared" si="211"/>
        <v>1.2376</v>
      </c>
      <c r="H1750" s="2">
        <f t="shared" si="215"/>
        <v>1.3045000000000002</v>
      </c>
      <c r="I1750" s="2">
        <f t="array" ref="I1750">SUMPRODUCT(B1734:B1753, (ROW(B1734:B1753)-ROW(B1734)+1)) / (20*21/2)</f>
        <v>1.2166190476190475</v>
      </c>
      <c r="J1750" s="2">
        <f t="shared" si="218"/>
        <v>1.2241832729517481</v>
      </c>
      <c r="K1750" s="2">
        <f t="shared" si="212"/>
        <v>1.2222396291818263</v>
      </c>
    </row>
    <row r="1751" spans="1:11" ht="13.5" x14ac:dyDescent="0.25">
      <c r="A1751" s="3">
        <f>TITRES_STAT!B1754</f>
        <v>44858</v>
      </c>
      <c r="B1751" s="6">
        <f>TITRES_STAT!D1754</f>
        <v>1.21</v>
      </c>
      <c r="C1751" s="2">
        <f t="shared" si="213"/>
        <v>0</v>
      </c>
      <c r="D1751" s="2">
        <f t="shared" si="214"/>
        <v>1.2200000000000002</v>
      </c>
      <c r="E1751" s="2">
        <f t="shared" si="216"/>
        <v>1.2230000000000001</v>
      </c>
      <c r="F1751" s="2">
        <f t="shared" si="217"/>
        <v>1.2230000000000001</v>
      </c>
      <c r="G1751" s="2">
        <f t="shared" si="211"/>
        <v>1.2358</v>
      </c>
      <c r="H1751" s="2">
        <f t="shared" si="215"/>
        <v>1.3036499999999998</v>
      </c>
      <c r="I1751" s="2">
        <f t="array" ref="I1751">SUMPRODUCT(B1735:B1754, (ROW(B1735:B1754)-ROW(B1735)+1)) / (20*21/2)</f>
        <v>1.2129047619047619</v>
      </c>
      <c r="J1751" s="2">
        <f t="shared" si="218"/>
        <v>1.2228324850515815</v>
      </c>
      <c r="K1751" s="2">
        <f t="shared" si="212"/>
        <v>1.2217596437237155</v>
      </c>
    </row>
    <row r="1752" spans="1:11" ht="13.5" x14ac:dyDescent="0.25">
      <c r="A1752" s="3">
        <f>TITRES_STAT!B1755</f>
        <v>44859</v>
      </c>
      <c r="B1752" s="6">
        <f>TITRES_STAT!D1755</f>
        <v>1.18</v>
      </c>
      <c r="C1752" s="2">
        <f t="shared" si="213"/>
        <v>-3.0000000000000027E-2</v>
      </c>
      <c r="D1752" s="2">
        <f t="shared" si="214"/>
        <v>1.212</v>
      </c>
      <c r="E1752" s="2">
        <f t="shared" si="216"/>
        <v>1.2170000000000001</v>
      </c>
      <c r="F1752" s="2">
        <f t="shared" si="217"/>
        <v>1.2205000000000001</v>
      </c>
      <c r="G1752" s="2">
        <f t="shared" si="211"/>
        <v>1.2326000000000001</v>
      </c>
      <c r="H1752" s="2">
        <f t="shared" si="215"/>
        <v>1.3026499999999996</v>
      </c>
      <c r="I1752" s="2">
        <f t="array" ref="I1752">SUMPRODUCT(B1736:B1755, (ROW(B1736:B1755)-ROW(B1736)+1)) / (20*21/2)</f>
        <v>1.2103333333333335</v>
      </c>
      <c r="J1752" s="2">
        <f t="shared" si="218"/>
        <v>1.2187532007609547</v>
      </c>
      <c r="K1752" s="2">
        <f t="shared" si="212"/>
        <v>1.2201220106365112</v>
      </c>
    </row>
    <row r="1753" spans="1:11" ht="13.5" x14ac:dyDescent="0.25">
      <c r="A1753" s="3">
        <f>TITRES_STAT!B1756</f>
        <v>44860</v>
      </c>
      <c r="B1753" s="6">
        <f>TITRES_STAT!D1756</f>
        <v>1.2</v>
      </c>
      <c r="C1753" s="2">
        <f t="shared" si="213"/>
        <v>2.0000000000000018E-2</v>
      </c>
      <c r="D1753" s="2">
        <f t="shared" si="214"/>
        <v>1.206</v>
      </c>
      <c r="E1753" s="2">
        <f t="shared" si="216"/>
        <v>1.2129999999999999</v>
      </c>
      <c r="F1753" s="2">
        <f t="shared" si="217"/>
        <v>1.2190000000000001</v>
      </c>
      <c r="G1753" s="2">
        <f t="shared" si="211"/>
        <v>1.2307999999999999</v>
      </c>
      <c r="H1753" s="2">
        <f t="shared" si="215"/>
        <v>1.3016499999999995</v>
      </c>
      <c r="I1753" s="2">
        <f t="array" ref="I1753">SUMPRODUCT(B1737:B1756, (ROW(B1737:B1756)-ROW(B1737)+1)) / (20*21/2)</f>
        <v>1.2078095238095241</v>
      </c>
      <c r="J1753" s="2">
        <f t="shared" si="218"/>
        <v>1.2169671816408638</v>
      </c>
      <c r="K1753" s="2">
        <f t="shared" si="212"/>
        <v>1.2193329121801775</v>
      </c>
    </row>
    <row r="1754" spans="1:11" ht="13.5" x14ac:dyDescent="0.25">
      <c r="A1754" s="3">
        <f>TITRES_STAT!B1757</f>
        <v>44861</v>
      </c>
      <c r="B1754" s="6">
        <f>TITRES_STAT!D1757</f>
        <v>1.18</v>
      </c>
      <c r="C1754" s="2">
        <f t="shared" si="213"/>
        <v>-2.0000000000000018E-2</v>
      </c>
      <c r="D1754" s="2">
        <f t="shared" si="214"/>
        <v>1.196</v>
      </c>
      <c r="E1754" s="2">
        <f t="shared" si="216"/>
        <v>1.21</v>
      </c>
      <c r="F1754" s="2">
        <f t="shared" si="217"/>
        <v>1.2170000000000001</v>
      </c>
      <c r="G1754" s="2">
        <f t="shared" si="211"/>
        <v>1.2296</v>
      </c>
      <c r="H1754" s="2">
        <f t="shared" si="215"/>
        <v>1.3004999999999998</v>
      </c>
      <c r="I1754" s="2">
        <f t="array" ref="I1754">SUMPRODUCT(B1738:B1757, (ROW(B1738:B1757)-ROW(B1738)+1)) / (20*21/2)</f>
        <v>1.2044761904761903</v>
      </c>
      <c r="J1754" s="2">
        <f t="shared" si="218"/>
        <v>1.2134464976750674</v>
      </c>
      <c r="K1754" s="2">
        <f t="shared" si="212"/>
        <v>1.217790445035857</v>
      </c>
    </row>
    <row r="1755" spans="1:11" ht="13.5" x14ac:dyDescent="0.25">
      <c r="A1755" s="3">
        <f>TITRES_STAT!B1758</f>
        <v>44862</v>
      </c>
      <c r="B1755" s="6">
        <f>TITRES_STAT!D1758</f>
        <v>1.19</v>
      </c>
      <c r="C1755" s="2">
        <f t="shared" si="213"/>
        <v>1.0000000000000009E-2</v>
      </c>
      <c r="D1755" s="2">
        <f t="shared" si="214"/>
        <v>1.1919999999999997</v>
      </c>
      <c r="E1755" s="2">
        <f t="shared" si="216"/>
        <v>1.2079999999999997</v>
      </c>
      <c r="F1755" s="2">
        <f t="shared" si="217"/>
        <v>1.2165000000000001</v>
      </c>
      <c r="G1755" s="2">
        <f t="shared" si="211"/>
        <v>1.2283999999999999</v>
      </c>
      <c r="H1755" s="2">
        <f t="shared" si="215"/>
        <v>1.2989999999999997</v>
      </c>
      <c r="I1755" s="2">
        <f t="array" ref="I1755">SUMPRODUCT(B1739:B1758, (ROW(B1739:B1758)-ROW(B1739)+1)) / (20*21/2)</f>
        <v>1.2013333333333331</v>
      </c>
      <c r="J1755" s="2">
        <f t="shared" si="218"/>
        <v>1.2112134978964895</v>
      </c>
      <c r="K1755" s="2">
        <f t="shared" si="212"/>
        <v>1.2167006236619018</v>
      </c>
    </row>
    <row r="1756" spans="1:11" ht="13.5" x14ac:dyDescent="0.25">
      <c r="A1756" s="3">
        <f>TITRES_STAT!B1759</f>
        <v>44865</v>
      </c>
      <c r="B1756" s="6">
        <f>TITRES_STAT!D1759</f>
        <v>1.19</v>
      </c>
      <c r="C1756" s="2">
        <f t="shared" si="213"/>
        <v>0</v>
      </c>
      <c r="D1756" s="2">
        <f t="shared" si="214"/>
        <v>1.1879999999999999</v>
      </c>
      <c r="E1756" s="2">
        <f t="shared" si="216"/>
        <v>1.204</v>
      </c>
      <c r="F1756" s="2">
        <f t="shared" si="217"/>
        <v>1.2150000000000003</v>
      </c>
      <c r="G1756" s="2">
        <f t="shared" si="211"/>
        <v>1.2281999999999997</v>
      </c>
      <c r="H1756" s="2">
        <f t="shared" si="215"/>
        <v>1.2971999999999997</v>
      </c>
      <c r="I1756" s="2">
        <f t="array" ref="I1756">SUMPRODUCT(B1740:B1759, (ROW(B1740:B1759)-ROW(B1740)+1)) / (20*21/2)</f>
        <v>1.1983809523809523</v>
      </c>
      <c r="J1756" s="2">
        <f t="shared" si="218"/>
        <v>1.2091931647634904</v>
      </c>
      <c r="K1756" s="2">
        <f t="shared" si="212"/>
        <v>1.2156535403810429</v>
      </c>
    </row>
    <row r="1757" spans="1:11" ht="13.5" x14ac:dyDescent="0.25">
      <c r="A1757" s="3">
        <f>TITRES_STAT!B1760</f>
        <v>44866</v>
      </c>
      <c r="B1757" s="6">
        <f>TITRES_STAT!D1760</f>
        <v>1.18</v>
      </c>
      <c r="C1757" s="2">
        <f t="shared" si="213"/>
        <v>-1.0000000000000009E-2</v>
      </c>
      <c r="D1757" s="2">
        <f t="shared" si="214"/>
        <v>1.1879999999999999</v>
      </c>
      <c r="E1757" s="2">
        <f t="shared" si="216"/>
        <v>1.1999999999999997</v>
      </c>
      <c r="F1757" s="2">
        <f t="shared" si="217"/>
        <v>1.2130000000000003</v>
      </c>
      <c r="G1757" s="2">
        <f t="shared" si="211"/>
        <v>1.2273999999999998</v>
      </c>
      <c r="H1757" s="2">
        <f t="shared" si="215"/>
        <v>1.2957999999999998</v>
      </c>
      <c r="I1757" s="2">
        <f t="array" ref="I1757">SUMPRODUCT(B1741:B1760, (ROW(B1741:B1760)-ROW(B1741)+1)) / (20*21/2)</f>
        <v>1.1945714285714284</v>
      </c>
      <c r="J1757" s="2">
        <f t="shared" si="218"/>
        <v>1.2064128633574438</v>
      </c>
      <c r="K1757" s="2">
        <f t="shared" si="212"/>
        <v>1.2142553623268846</v>
      </c>
    </row>
    <row r="1758" spans="1:11" ht="13.5" x14ac:dyDescent="0.25">
      <c r="A1758" s="3">
        <f>TITRES_STAT!B1761</f>
        <v>44867</v>
      </c>
      <c r="B1758" s="6">
        <f>TITRES_STAT!D1761</f>
        <v>1.18</v>
      </c>
      <c r="C1758" s="2">
        <f t="shared" si="213"/>
        <v>0</v>
      </c>
      <c r="D1758" s="2">
        <f t="shared" si="214"/>
        <v>1.1839999999999999</v>
      </c>
      <c r="E1758" s="2">
        <f t="shared" si="216"/>
        <v>1.1949999999999998</v>
      </c>
      <c r="F1758" s="2">
        <f t="shared" si="217"/>
        <v>1.2110000000000001</v>
      </c>
      <c r="G1758" s="2">
        <f t="shared" si="211"/>
        <v>1.2262</v>
      </c>
      <c r="H1758" s="2">
        <f t="shared" si="215"/>
        <v>1.2947</v>
      </c>
      <c r="I1758" s="2">
        <f t="array" ref="I1758">SUMPRODUCT(B1742:B1761, (ROW(B1742:B1761)-ROW(B1742)+1)) / (20*21/2)</f>
        <v>1.1911428571428571</v>
      </c>
      <c r="J1758" s="2">
        <f t="shared" si="218"/>
        <v>1.2038973525614969</v>
      </c>
      <c r="K1758" s="2">
        <f t="shared" si="212"/>
        <v>1.2129120147846539</v>
      </c>
    </row>
    <row r="1759" spans="1:11" ht="13.5" x14ac:dyDescent="0.25">
      <c r="A1759" s="3">
        <f>TITRES_STAT!B1762</f>
        <v>44868</v>
      </c>
      <c r="B1759" s="6">
        <f>TITRES_STAT!D1762</f>
        <v>1.18</v>
      </c>
      <c r="C1759" s="2">
        <f t="shared" si="213"/>
        <v>0</v>
      </c>
      <c r="D1759" s="2">
        <f t="shared" si="214"/>
        <v>1.1839999999999997</v>
      </c>
      <c r="E1759" s="2">
        <f t="shared" si="216"/>
        <v>1.19</v>
      </c>
      <c r="F1759" s="2">
        <f t="shared" si="217"/>
        <v>1.2100000000000002</v>
      </c>
      <c r="G1759" s="2">
        <f t="shared" si="211"/>
        <v>1.2249999999999999</v>
      </c>
      <c r="H1759" s="2">
        <f t="shared" si="215"/>
        <v>1.2935999999999999</v>
      </c>
      <c r="I1759" s="2">
        <f t="array" ref="I1759">SUMPRODUCT(B1743:B1762, (ROW(B1743:B1762)-ROW(B1743)+1)) / (20*21/2)</f>
        <v>1.1889999999999998</v>
      </c>
      <c r="J1759" s="2">
        <f t="shared" si="218"/>
        <v>1.2016214142223067</v>
      </c>
      <c r="K1759" s="2">
        <f t="shared" si="212"/>
        <v>1.2116213475381969</v>
      </c>
    </row>
    <row r="1760" spans="1:11" ht="13.5" x14ac:dyDescent="0.25">
      <c r="A1760" s="3">
        <f>TITRES_STAT!B1763</f>
        <v>44869</v>
      </c>
      <c r="B1760" s="6">
        <f>TITRES_STAT!D1763</f>
        <v>1.17</v>
      </c>
      <c r="C1760" s="2">
        <f t="shared" si="213"/>
        <v>-1.0000000000000009E-2</v>
      </c>
      <c r="D1760" s="2">
        <f t="shared" si="214"/>
        <v>1.18</v>
      </c>
      <c r="E1760" s="2">
        <f t="shared" si="216"/>
        <v>1.1859999999999997</v>
      </c>
      <c r="F1760" s="2">
        <f t="shared" si="217"/>
        <v>1.2060000000000002</v>
      </c>
      <c r="G1760" s="2">
        <f t="shared" si="211"/>
        <v>1.2227999999999999</v>
      </c>
      <c r="H1760" s="2">
        <f t="shared" si="215"/>
        <v>1.2925499999999999</v>
      </c>
      <c r="I1760" s="2">
        <f t="array" ref="I1760">SUMPRODUCT(B1744:B1763, (ROW(B1744:B1763)-ROW(B1744)+1)) / (20*21/2)</f>
        <v>1.1871428571428568</v>
      </c>
      <c r="J1760" s="2">
        <f t="shared" si="218"/>
        <v>1.1986098509630394</v>
      </c>
      <c r="K1760" s="2">
        <f t="shared" si="212"/>
        <v>1.2099891378308167</v>
      </c>
    </row>
    <row r="1761" spans="1:11" ht="13.5" x14ac:dyDescent="0.25">
      <c r="A1761" s="3">
        <f>TITRES_STAT!B1764</f>
        <v>44872</v>
      </c>
      <c r="B1761" s="6">
        <f>TITRES_STAT!D1764</f>
        <v>1.17</v>
      </c>
      <c r="C1761" s="2">
        <f t="shared" si="213"/>
        <v>0</v>
      </c>
      <c r="D1761" s="2">
        <f t="shared" si="214"/>
        <v>1.1759999999999999</v>
      </c>
      <c r="E1761" s="2">
        <f t="shared" si="216"/>
        <v>1.1819999999999999</v>
      </c>
      <c r="F1761" s="2">
        <f t="shared" si="217"/>
        <v>1.2025000000000001</v>
      </c>
      <c r="G1761" s="2">
        <f t="shared" si="211"/>
        <v>1.2209999999999999</v>
      </c>
      <c r="H1761" s="2">
        <f t="shared" si="215"/>
        <v>1.2914500000000002</v>
      </c>
      <c r="I1761" s="2">
        <f t="array" ref="I1761">SUMPRODUCT(B1745:B1764, (ROW(B1745:B1764)-ROW(B1745)+1)) / (20*21/2)</f>
        <v>1.1855714285714285</v>
      </c>
      <c r="J1761" s="2">
        <f t="shared" si="218"/>
        <v>1.1958851032522737</v>
      </c>
      <c r="K1761" s="2">
        <f t="shared" si="212"/>
        <v>1.2084209363472553</v>
      </c>
    </row>
    <row r="1762" spans="1:11" ht="13.5" x14ac:dyDescent="0.25">
      <c r="A1762" s="3">
        <f>TITRES_STAT!B1765</f>
        <v>44873</v>
      </c>
      <c r="B1762" s="6">
        <f>TITRES_STAT!D1765</f>
        <v>1.18</v>
      </c>
      <c r="C1762" s="2">
        <f t="shared" si="213"/>
        <v>1.0000000000000009E-2</v>
      </c>
      <c r="D1762" s="2">
        <f t="shared" si="214"/>
        <v>1.1759999999999997</v>
      </c>
      <c r="E1762" s="2">
        <f t="shared" si="216"/>
        <v>1.1819999999999999</v>
      </c>
      <c r="F1762" s="2">
        <f t="shared" si="217"/>
        <v>1.1995</v>
      </c>
      <c r="G1762" s="2">
        <f t="shared" si="211"/>
        <v>1.2194</v>
      </c>
      <c r="H1762" s="2">
        <f t="shared" si="215"/>
        <v>1.2904</v>
      </c>
      <c r="I1762" s="2">
        <f t="array" ref="I1762">SUMPRODUCT(B1746:B1765, (ROW(B1746:B1765)-ROW(B1746)+1)) / (20*21/2)</f>
        <v>1.1822380952380951</v>
      </c>
      <c r="J1762" s="2">
        <f t="shared" si="218"/>
        <v>1.1943722362758669</v>
      </c>
      <c r="K1762" s="2">
        <f t="shared" si="212"/>
        <v>1.2073063898238336</v>
      </c>
    </row>
    <row r="1763" spans="1:11" ht="13.5" x14ac:dyDescent="0.25">
      <c r="A1763" s="3">
        <f>TITRES_STAT!B1766</f>
        <v>44874</v>
      </c>
      <c r="B1763" s="6">
        <f>TITRES_STAT!D1766</f>
        <v>1.18</v>
      </c>
      <c r="C1763" s="2">
        <f t="shared" si="213"/>
        <v>0</v>
      </c>
      <c r="D1763" s="2">
        <f t="shared" si="214"/>
        <v>1.1759999999999997</v>
      </c>
      <c r="E1763" s="2">
        <f t="shared" si="216"/>
        <v>1.18</v>
      </c>
      <c r="F1763" s="2">
        <f t="shared" si="217"/>
        <v>1.1964999999999999</v>
      </c>
      <c r="G1763" s="2">
        <f t="shared" si="211"/>
        <v>1.2177999999999998</v>
      </c>
      <c r="H1763" s="2">
        <f t="shared" si="215"/>
        <v>1.28895</v>
      </c>
      <c r="I1763" s="2">
        <f t="array" ref="I1763">SUMPRODUCT(B1747:B1766, (ROW(B1747:B1766)-ROW(B1747)+1)) / (20*21/2)</f>
        <v>1.1800952380952381</v>
      </c>
      <c r="J1763" s="2">
        <f t="shared" si="218"/>
        <v>1.1930034518686417</v>
      </c>
      <c r="K1763" s="2">
        <f t="shared" si="212"/>
        <v>1.2062355510072129</v>
      </c>
    </row>
    <row r="1764" spans="1:11" ht="13.5" x14ac:dyDescent="0.25">
      <c r="A1764" s="3">
        <f>TITRES_STAT!B1767</f>
        <v>44875</v>
      </c>
      <c r="B1764" s="6">
        <f>TITRES_STAT!D1767</f>
        <v>1.18</v>
      </c>
      <c r="C1764" s="2">
        <f t="shared" si="213"/>
        <v>0</v>
      </c>
      <c r="D1764" s="2">
        <f t="shared" si="214"/>
        <v>1.1759999999999997</v>
      </c>
      <c r="E1764" s="2">
        <f t="shared" si="216"/>
        <v>1.1799999999999997</v>
      </c>
      <c r="F1764" s="2">
        <f t="shared" si="217"/>
        <v>1.1949999999999998</v>
      </c>
      <c r="G1764" s="2">
        <f t="shared" si="211"/>
        <v>1.2157999999999998</v>
      </c>
      <c r="H1764" s="2">
        <f t="shared" si="215"/>
        <v>1.2871000000000001</v>
      </c>
      <c r="I1764" s="2">
        <f t="array" ref="I1764">SUMPRODUCT(B1748:B1767, (ROW(B1748:B1767)-ROW(B1748)+1)) / (20*21/2)</f>
        <v>1.1782380952380951</v>
      </c>
      <c r="J1764" s="2">
        <f t="shared" si="218"/>
        <v>1.191765027881152</v>
      </c>
      <c r="K1764" s="2">
        <f t="shared" si="212"/>
        <v>1.2052067058696754</v>
      </c>
    </row>
    <row r="1765" spans="1:11" ht="13.5" x14ac:dyDescent="0.25">
      <c r="A1765" s="3">
        <f>TITRES_STAT!B1768</f>
        <v>44876</v>
      </c>
      <c r="B1765" s="6">
        <f>TITRES_STAT!D1768</f>
        <v>1.1599999999999999</v>
      </c>
      <c r="C1765" s="2">
        <f t="shared" si="213"/>
        <v>-2.0000000000000018E-2</v>
      </c>
      <c r="D1765" s="2">
        <f t="shared" si="214"/>
        <v>1.1739999999999999</v>
      </c>
      <c r="E1765" s="2">
        <f t="shared" si="216"/>
        <v>1.177</v>
      </c>
      <c r="F1765" s="2">
        <f t="shared" si="217"/>
        <v>1.1924999999999999</v>
      </c>
      <c r="G1765" s="2">
        <f t="shared" si="211"/>
        <v>1.2135999999999998</v>
      </c>
      <c r="H1765" s="2">
        <f t="shared" si="215"/>
        <v>1.2851500000000005</v>
      </c>
      <c r="I1765" s="2">
        <f t="array" ref="I1765">SUMPRODUCT(B1749:B1768, (ROW(B1749:B1768)-ROW(B1749)+1)) / (20*21/2)</f>
        <v>1.1766190476190475</v>
      </c>
      <c r="J1765" s="2">
        <f t="shared" si="218"/>
        <v>1.1887397871305661</v>
      </c>
      <c r="K1765" s="2">
        <f t="shared" si="212"/>
        <v>1.2034338938747862</v>
      </c>
    </row>
    <row r="1766" spans="1:11" ht="13.5" x14ac:dyDescent="0.25">
      <c r="A1766" s="3">
        <f>TITRES_STAT!B1769</f>
        <v>44879</v>
      </c>
      <c r="B1766" s="6">
        <f>TITRES_STAT!D1769</f>
        <v>1.17</v>
      </c>
      <c r="C1766" s="2">
        <f t="shared" si="213"/>
        <v>1.0000000000000009E-2</v>
      </c>
      <c r="D1766" s="2">
        <f t="shared" si="214"/>
        <v>1.1739999999999999</v>
      </c>
      <c r="E1766" s="2">
        <f t="shared" si="216"/>
        <v>1.175</v>
      </c>
      <c r="F1766" s="2">
        <f t="shared" si="217"/>
        <v>1.1895</v>
      </c>
      <c r="G1766" s="2">
        <f t="shared" si="211"/>
        <v>1.2115999999999998</v>
      </c>
      <c r="H1766" s="2">
        <f t="shared" si="215"/>
        <v>1.2832500000000002</v>
      </c>
      <c r="I1766" s="2">
        <f t="array" ref="I1766">SUMPRODUCT(B1750:B1769, (ROW(B1750:B1769)-ROW(B1750)+1)) / (20*21/2)</f>
        <v>1.1743333333333332</v>
      </c>
      <c r="J1766" s="2">
        <f t="shared" si="218"/>
        <v>1.1869550454990836</v>
      </c>
      <c r="K1766" s="2">
        <f t="shared" si="212"/>
        <v>1.2021227607816574</v>
      </c>
    </row>
    <row r="1767" spans="1:11" ht="13.5" x14ac:dyDescent="0.25">
      <c r="A1767" s="3">
        <f>TITRES_STAT!B1770</f>
        <v>44880</v>
      </c>
      <c r="B1767" s="6">
        <f>TITRES_STAT!D1770</f>
        <v>1.17</v>
      </c>
      <c r="C1767" s="2">
        <f t="shared" si="213"/>
        <v>0</v>
      </c>
      <c r="D1767" s="2">
        <f t="shared" si="214"/>
        <v>1.1719999999999999</v>
      </c>
      <c r="E1767" s="2">
        <f t="shared" si="216"/>
        <v>1.1739999999999999</v>
      </c>
      <c r="F1767" s="2">
        <f t="shared" si="217"/>
        <v>1.1869999999999998</v>
      </c>
      <c r="G1767" s="2">
        <f t="shared" si="211"/>
        <v>1.2099999999999995</v>
      </c>
      <c r="H1767" s="2">
        <f t="shared" si="215"/>
        <v>1.28135</v>
      </c>
      <c r="I1767" s="2">
        <f t="array" ref="I1767">SUMPRODUCT(B1751:B1770, (ROW(B1751:B1770)-ROW(B1751)+1)) / (20*21/2)</f>
        <v>1.1723809523809523</v>
      </c>
      <c r="J1767" s="2">
        <f t="shared" si="218"/>
        <v>1.1853402792610757</v>
      </c>
      <c r="K1767" s="2">
        <f t="shared" si="212"/>
        <v>1.2008630446725728</v>
      </c>
    </row>
    <row r="1768" spans="1:11" ht="13.5" x14ac:dyDescent="0.25">
      <c r="A1768" s="3">
        <f>TITRES_STAT!B1771</f>
        <v>44881</v>
      </c>
      <c r="B1768" s="6">
        <f>TITRES_STAT!D1771</f>
        <v>1.17</v>
      </c>
      <c r="C1768" s="2">
        <f t="shared" si="213"/>
        <v>0</v>
      </c>
      <c r="D1768" s="2">
        <f t="shared" si="214"/>
        <v>1.17</v>
      </c>
      <c r="E1768" s="2">
        <f t="shared" si="216"/>
        <v>1.1729999999999998</v>
      </c>
      <c r="F1768" s="2">
        <f t="shared" si="217"/>
        <v>1.1839999999999999</v>
      </c>
      <c r="G1768" s="2">
        <f t="shared" si="211"/>
        <v>1.2081999999999997</v>
      </c>
      <c r="H1768" s="2">
        <f t="shared" si="215"/>
        <v>1.2795499999999997</v>
      </c>
      <c r="I1768" s="2">
        <f t="array" ref="I1768">SUMPRODUCT(B1752:B1771, (ROW(B1752:B1771)-ROW(B1752)+1)) / (20*21/2)</f>
        <v>1.1697142857142855</v>
      </c>
      <c r="J1768" s="2">
        <f t="shared" si="218"/>
        <v>1.1838793002838304</v>
      </c>
      <c r="K1768" s="2">
        <f t="shared" si="212"/>
        <v>1.199652729195217</v>
      </c>
    </row>
    <row r="1769" spans="1:11" ht="13.5" x14ac:dyDescent="0.25">
      <c r="A1769" s="3">
        <f>TITRES_STAT!B1772</f>
        <v>44882</v>
      </c>
      <c r="B1769" s="6">
        <f>TITRES_STAT!D1772</f>
        <v>1.1599999999999999</v>
      </c>
      <c r="C1769" s="2">
        <f t="shared" si="213"/>
        <v>-1.0000000000000009E-2</v>
      </c>
      <c r="D1769" s="2">
        <f t="shared" si="214"/>
        <v>1.1659999999999999</v>
      </c>
      <c r="E1769" s="2">
        <f t="shared" si="216"/>
        <v>1.1709999999999998</v>
      </c>
      <c r="F1769" s="2">
        <f t="shared" si="217"/>
        <v>1.1805000000000001</v>
      </c>
      <c r="G1769" s="2">
        <f t="shared" si="211"/>
        <v>1.2061999999999997</v>
      </c>
      <c r="H1769" s="2">
        <f t="shared" si="215"/>
        <v>1.2775499999999997</v>
      </c>
      <c r="I1769" s="2">
        <f t="array" ref="I1769">SUMPRODUCT(B1753:B1772, (ROW(B1753:B1772)-ROW(B1753)+1)) / (20*21/2)</f>
        <v>1.1673333333333331</v>
      </c>
      <c r="J1769" s="2">
        <f t="shared" si="218"/>
        <v>1.1816050812091798</v>
      </c>
      <c r="K1769" s="2">
        <f t="shared" si="212"/>
        <v>1.1980977202071692</v>
      </c>
    </row>
    <row r="1770" spans="1:11" ht="13.5" x14ac:dyDescent="0.25">
      <c r="A1770" s="3">
        <f>TITRES_STAT!B1773</f>
        <v>44883</v>
      </c>
      <c r="B1770" s="6">
        <f>TITRES_STAT!D1773</f>
        <v>1.1599999999999999</v>
      </c>
      <c r="C1770" s="2">
        <f t="shared" si="213"/>
        <v>0</v>
      </c>
      <c r="D1770" s="2">
        <f t="shared" si="214"/>
        <v>1.1659999999999999</v>
      </c>
      <c r="E1770" s="2">
        <f t="shared" si="216"/>
        <v>1.17</v>
      </c>
      <c r="F1770" s="2">
        <f t="shared" si="217"/>
        <v>1.1780000000000002</v>
      </c>
      <c r="G1770" s="2">
        <f t="shared" si="211"/>
        <v>1.2041999999999997</v>
      </c>
      <c r="H1770" s="2">
        <f t="shared" si="215"/>
        <v>1.2754499999999998</v>
      </c>
      <c r="I1770" s="2">
        <f t="array" ref="I1770">SUMPRODUCT(B1754:B1773, (ROW(B1754:B1773)-ROW(B1754)+1)) / (20*21/2)</f>
        <v>1.1631904761904759</v>
      </c>
      <c r="J1770" s="2">
        <f t="shared" si="218"/>
        <v>1.1795474544273532</v>
      </c>
      <c r="K1770" s="2">
        <f t="shared" si="212"/>
        <v>1.1966036919637508</v>
      </c>
    </row>
    <row r="1771" spans="1:11" ht="13.5" x14ac:dyDescent="0.25">
      <c r="A1771" s="3">
        <f>TITRES_STAT!B1774</f>
        <v>44886</v>
      </c>
      <c r="B1771" s="6">
        <f>TITRES_STAT!D1774</f>
        <v>1.1499999999999999</v>
      </c>
      <c r="C1771" s="2">
        <f t="shared" si="213"/>
        <v>-1.0000000000000009E-2</v>
      </c>
      <c r="D1771" s="2">
        <f t="shared" si="214"/>
        <v>1.1620000000000001</v>
      </c>
      <c r="E1771" s="2">
        <f t="shared" si="216"/>
        <v>1.1680000000000001</v>
      </c>
      <c r="F1771" s="2">
        <f t="shared" si="217"/>
        <v>1.175</v>
      </c>
      <c r="G1771" s="2">
        <f t="shared" si="211"/>
        <v>1.2021999999999997</v>
      </c>
      <c r="H1771" s="2">
        <f t="shared" si="215"/>
        <v>1.2731999999999999</v>
      </c>
      <c r="I1771" s="2">
        <f t="array" ref="I1771">SUMPRODUCT(B1755:B1774, (ROW(B1755:B1774)-ROW(B1755)+1)) / (20*21/2)</f>
        <v>1.1612857142857143</v>
      </c>
      <c r="J1771" s="2">
        <f t="shared" si="218"/>
        <v>1.1767334111485577</v>
      </c>
      <c r="K1771" s="2">
        <f t="shared" si="212"/>
        <v>1.1947760962004665</v>
      </c>
    </row>
    <row r="1772" spans="1:11" ht="13.5" x14ac:dyDescent="0.25">
      <c r="A1772" s="3">
        <f>TITRES_STAT!B1775</f>
        <v>44887</v>
      </c>
      <c r="B1772" s="6">
        <f>TITRES_STAT!D1775</f>
        <v>1.1499999999999999</v>
      </c>
      <c r="C1772" s="2">
        <f t="shared" si="213"/>
        <v>0</v>
      </c>
      <c r="D1772" s="2">
        <f t="shared" si="214"/>
        <v>1.1580000000000001</v>
      </c>
      <c r="E1772" s="2">
        <f t="shared" si="216"/>
        <v>1.165</v>
      </c>
      <c r="F1772" s="2">
        <f t="shared" si="217"/>
        <v>1.1735</v>
      </c>
      <c r="G1772" s="2">
        <f t="shared" si="211"/>
        <v>1.2005999999999997</v>
      </c>
      <c r="H1772" s="2">
        <f t="shared" si="215"/>
        <v>1.2710499999999996</v>
      </c>
      <c r="I1772" s="2">
        <f t="array" ref="I1772">SUMPRODUCT(B1756:B1775, (ROW(B1756:B1775)-ROW(B1756)+1)) / (20*21/2)</f>
        <v>1.1585714285714286</v>
      </c>
      <c r="J1772" s="2">
        <f t="shared" si="218"/>
        <v>1.1741873719915523</v>
      </c>
      <c r="K1772" s="2">
        <f t="shared" si="212"/>
        <v>1.1930201708592718</v>
      </c>
    </row>
    <row r="1773" spans="1:11" ht="13.5" x14ac:dyDescent="0.25">
      <c r="A1773" s="3">
        <f>TITRES_STAT!B1776</f>
        <v>44888</v>
      </c>
      <c r="B1773" s="6">
        <f>TITRES_STAT!D1776</f>
        <v>1.1299999999999999</v>
      </c>
      <c r="C1773" s="2">
        <f t="shared" si="213"/>
        <v>-2.0000000000000018E-2</v>
      </c>
      <c r="D1773" s="2">
        <f t="shared" si="214"/>
        <v>1.1499999999999999</v>
      </c>
      <c r="E1773" s="2">
        <f t="shared" si="216"/>
        <v>1.1600000000000001</v>
      </c>
      <c r="F1773" s="2">
        <f t="shared" si="217"/>
        <v>1.1699999999999997</v>
      </c>
      <c r="G1773" s="2">
        <f t="shared" si="211"/>
        <v>1.1991999999999998</v>
      </c>
      <c r="H1773" s="2">
        <f t="shared" si="215"/>
        <v>1.2689499999999996</v>
      </c>
      <c r="I1773" s="2">
        <f t="array" ref="I1773">SUMPRODUCT(B1757:B1776, (ROW(B1757:B1776)-ROW(B1757)+1)) / (20*21/2)</f>
        <v>1.1608571428571428</v>
      </c>
      <c r="J1773" s="2">
        <f t="shared" si="218"/>
        <v>1.1699790508494996</v>
      </c>
      <c r="K1773" s="2">
        <f t="shared" si="212"/>
        <v>1.1905487916098885</v>
      </c>
    </row>
    <row r="1774" spans="1:11" ht="13.5" x14ac:dyDescent="0.25">
      <c r="A1774" s="3">
        <f>TITRES_STAT!B1777</f>
        <v>44889</v>
      </c>
      <c r="B1774" s="6">
        <f>TITRES_STAT!D1777</f>
        <v>1.1499999999999999</v>
      </c>
      <c r="C1774" s="2">
        <f t="shared" si="213"/>
        <v>2.0000000000000018E-2</v>
      </c>
      <c r="D1774" s="2">
        <f t="shared" si="214"/>
        <v>1.1480000000000001</v>
      </c>
      <c r="E1774" s="2">
        <f t="shared" si="216"/>
        <v>1.1570000000000003</v>
      </c>
      <c r="F1774" s="2">
        <f t="shared" si="217"/>
        <v>1.1684999999999997</v>
      </c>
      <c r="G1774" s="2">
        <f t="shared" si="211"/>
        <v>1.1979999999999997</v>
      </c>
      <c r="H1774" s="2">
        <f t="shared" si="215"/>
        <v>1.2669499999999996</v>
      </c>
      <c r="I1774" s="2">
        <f t="array" ref="I1774">SUMPRODUCT(B1758:B1777, (ROW(B1758:B1777)-ROW(B1758)+1)) / (20*21/2)</f>
        <v>1.1612380952380952</v>
      </c>
      <c r="J1774" s="2">
        <f t="shared" si="218"/>
        <v>1.1680762841019283</v>
      </c>
      <c r="K1774" s="2">
        <f t="shared" si="212"/>
        <v>1.1889586429193046</v>
      </c>
    </row>
    <row r="1775" spans="1:11" ht="13.5" x14ac:dyDescent="0.25">
      <c r="A1775" s="3">
        <f>TITRES_STAT!B1778</f>
        <v>44890</v>
      </c>
      <c r="B1775" s="6">
        <f>TITRES_STAT!D1778</f>
        <v>1.1399999999999999</v>
      </c>
      <c r="C1775" s="2">
        <f t="shared" si="213"/>
        <v>-1.0000000000000009E-2</v>
      </c>
      <c r="D1775" s="2">
        <f t="shared" si="214"/>
        <v>1.1439999999999999</v>
      </c>
      <c r="E1775" s="2">
        <f t="shared" si="216"/>
        <v>1.1550000000000002</v>
      </c>
      <c r="F1775" s="2">
        <f t="shared" si="217"/>
        <v>1.1659999999999997</v>
      </c>
      <c r="G1775" s="2">
        <f t="shared" si="211"/>
        <v>1.1965999999999999</v>
      </c>
      <c r="H1775" s="2">
        <f t="shared" si="215"/>
        <v>1.2647499999999996</v>
      </c>
      <c r="I1775" s="2">
        <f t="array" ref="I1775">SUMPRODUCT(B1759:B1778, (ROW(B1759:B1778)-ROW(B1759)+1)) / (20*21/2)</f>
        <v>1.1616666666666666</v>
      </c>
      <c r="J1775" s="2">
        <f t="shared" si="218"/>
        <v>1.1654023522826971</v>
      </c>
      <c r="K1775" s="2">
        <f t="shared" si="212"/>
        <v>1.1870386961381554</v>
      </c>
    </row>
    <row r="1776" spans="1:11" ht="13.5" x14ac:dyDescent="0.25">
      <c r="A1776" s="3">
        <f>TITRES_STAT!B1779</f>
        <v>44893</v>
      </c>
      <c r="B1776" s="6">
        <f>TITRES_STAT!D1779</f>
        <v>1.19</v>
      </c>
      <c r="C1776" s="2">
        <f t="shared" si="213"/>
        <v>5.0000000000000044E-2</v>
      </c>
      <c r="D1776" s="2">
        <f t="shared" si="214"/>
        <v>1.1519999999999999</v>
      </c>
      <c r="E1776" s="2">
        <f t="shared" si="216"/>
        <v>1.157</v>
      </c>
      <c r="F1776" s="2">
        <f t="shared" si="217"/>
        <v>1.1659999999999999</v>
      </c>
      <c r="G1776" s="2">
        <f t="shared" si="211"/>
        <v>1.1963999999999999</v>
      </c>
      <c r="H1776" s="2">
        <f t="shared" si="215"/>
        <v>1.2628999999999992</v>
      </c>
      <c r="I1776" s="2">
        <f t="array" ref="I1776">SUMPRODUCT(B1760:B1779, (ROW(B1760:B1779)-ROW(B1760)+1)) / (20*21/2)</f>
        <v>1.1621428571428571</v>
      </c>
      <c r="J1776" s="2">
        <f t="shared" si="218"/>
        <v>1.1677449853986306</v>
      </c>
      <c r="K1776" s="2">
        <f t="shared" si="212"/>
        <v>1.1871548257013649</v>
      </c>
    </row>
    <row r="1777" spans="1:11" ht="13.5" x14ac:dyDescent="0.25">
      <c r="A1777" s="3">
        <f>TITRES_STAT!B1780</f>
        <v>44894</v>
      </c>
      <c r="B1777" s="6">
        <f>TITRES_STAT!D1780</f>
        <v>1.17</v>
      </c>
      <c r="C1777" s="2">
        <f t="shared" si="213"/>
        <v>-2.0000000000000018E-2</v>
      </c>
      <c r="D1777" s="2">
        <f t="shared" si="214"/>
        <v>1.1559999999999999</v>
      </c>
      <c r="E1777" s="2">
        <f t="shared" si="216"/>
        <v>1.157</v>
      </c>
      <c r="F1777" s="2">
        <f t="shared" si="217"/>
        <v>1.1654999999999998</v>
      </c>
      <c r="G1777" s="2">
        <f t="shared" si="211"/>
        <v>1.1953999999999998</v>
      </c>
      <c r="H1777" s="2">
        <f t="shared" si="215"/>
        <v>1.2609999999999995</v>
      </c>
      <c r="I1777" s="2">
        <f t="array" ref="I1777">SUMPRODUCT(B1761:B1780, (ROW(B1761:B1780)-ROW(B1761)+1)) / (20*21/2)</f>
        <v>1.1617142857142855</v>
      </c>
      <c r="J1777" s="2">
        <f t="shared" si="218"/>
        <v>1.1679597486939992</v>
      </c>
      <c r="K1777" s="2">
        <f t="shared" si="212"/>
        <v>1.1864820874385662</v>
      </c>
    </row>
    <row r="1778" spans="1:11" ht="13.5" x14ac:dyDescent="0.25">
      <c r="A1778" s="3">
        <f>TITRES_STAT!B1781</f>
        <v>44895</v>
      </c>
      <c r="B1778" s="6">
        <f>TITRES_STAT!D1781</f>
        <v>1.17</v>
      </c>
      <c r="C1778" s="2">
        <f t="shared" si="213"/>
        <v>0</v>
      </c>
      <c r="D1778" s="2">
        <f t="shared" si="214"/>
        <v>1.1640000000000001</v>
      </c>
      <c r="E1778" s="2">
        <f t="shared" si="216"/>
        <v>1.1569999999999998</v>
      </c>
      <c r="F1778" s="2">
        <f t="shared" si="217"/>
        <v>1.1649999999999998</v>
      </c>
      <c r="G1778" s="2">
        <f t="shared" ref="G1778:G1841" si="219">AVERAGE(B1729:B1778)</f>
        <v>1.1943999999999999</v>
      </c>
      <c r="H1778" s="2">
        <f t="shared" si="215"/>
        <v>1.2591999999999992</v>
      </c>
      <c r="I1778" s="2">
        <f t="array" ref="I1778">SUMPRODUCT(B1762:B1781, (ROW(B1762:B1781)-ROW(B1762)+1)) / (20*21/2)</f>
        <v>1.1584761904761904</v>
      </c>
      <c r="J1778" s="2">
        <f t="shared" si="218"/>
        <v>1.1681540583421899</v>
      </c>
      <c r="K1778" s="2">
        <f t="shared" si="212"/>
        <v>1.1858357310684264</v>
      </c>
    </row>
    <row r="1779" spans="1:11" ht="13.5" x14ac:dyDescent="0.25">
      <c r="A1779" s="3">
        <f>TITRES_STAT!B1782</f>
        <v>44896</v>
      </c>
      <c r="B1779" s="6">
        <f>TITRES_STAT!D1782</f>
        <v>1.17</v>
      </c>
      <c r="C1779" s="2">
        <f t="shared" si="213"/>
        <v>0</v>
      </c>
      <c r="D1779" s="2">
        <f t="shared" si="214"/>
        <v>1.1679999999999999</v>
      </c>
      <c r="E1779" s="2">
        <f t="shared" si="216"/>
        <v>1.1579999999999999</v>
      </c>
      <c r="F1779" s="2">
        <f t="shared" si="217"/>
        <v>1.1645000000000003</v>
      </c>
      <c r="G1779" s="2">
        <f t="shared" si="219"/>
        <v>1.1936</v>
      </c>
      <c r="H1779" s="2">
        <f t="shared" si="215"/>
        <v>1.2575499999999993</v>
      </c>
      <c r="I1779" s="2">
        <f t="array" ref="I1779">SUMPRODUCT(B1763:B1782, (ROW(B1763:B1782)-ROW(B1763)+1)) / (20*21/2)</f>
        <v>1.1544761904761904</v>
      </c>
      <c r="J1779" s="2">
        <f t="shared" si="218"/>
        <v>1.1683298623096003</v>
      </c>
      <c r="K1779" s="2">
        <f t="shared" ref="K1779:K1842" si="220">$K$4*B1779+(1-$K$4)*K1778</f>
        <v>1.1852147220069196</v>
      </c>
    </row>
    <row r="1780" spans="1:11" ht="13.5" x14ac:dyDescent="0.25">
      <c r="A1780" s="3">
        <f>TITRES_STAT!B1783</f>
        <v>44897</v>
      </c>
      <c r="B1780" s="6">
        <f>TITRES_STAT!D1783</f>
        <v>1.1599999999999999</v>
      </c>
      <c r="C1780" s="2">
        <f t="shared" si="213"/>
        <v>-1.0000000000000009E-2</v>
      </c>
      <c r="D1780" s="2">
        <f t="shared" si="214"/>
        <v>1.1719999999999999</v>
      </c>
      <c r="E1780" s="2">
        <f t="shared" si="216"/>
        <v>1.1579999999999999</v>
      </c>
      <c r="F1780" s="2">
        <f t="shared" si="217"/>
        <v>1.1640000000000001</v>
      </c>
      <c r="G1780" s="2">
        <f t="shared" si="219"/>
        <v>1.1926000000000001</v>
      </c>
      <c r="H1780" s="2">
        <f t="shared" si="215"/>
        <v>1.2559999999999991</v>
      </c>
      <c r="I1780" s="2">
        <f t="array" ref="I1780">SUMPRODUCT(B1764:B1783, (ROW(B1764:B1783)-ROW(B1764)+1)) / (20*21/2)</f>
        <v>1.1507619047619047</v>
      </c>
      <c r="J1780" s="2">
        <f t="shared" si="218"/>
        <v>1.1675365420896384</v>
      </c>
      <c r="K1780" s="2">
        <f t="shared" si="220"/>
        <v>1.1842259093791971</v>
      </c>
    </row>
    <row r="1781" spans="1:11" ht="13.5" x14ac:dyDescent="0.25">
      <c r="A1781" s="3">
        <f>TITRES_STAT!B1784</f>
        <v>44900</v>
      </c>
      <c r="B1781" s="6">
        <f>TITRES_STAT!D1784</f>
        <v>1.1299999999999999</v>
      </c>
      <c r="C1781" s="2">
        <f t="shared" si="213"/>
        <v>-3.0000000000000027E-2</v>
      </c>
      <c r="D1781" s="2">
        <f t="shared" si="214"/>
        <v>1.1599999999999999</v>
      </c>
      <c r="E1781" s="2">
        <f t="shared" si="216"/>
        <v>1.1559999999999999</v>
      </c>
      <c r="F1781" s="2">
        <f t="shared" si="217"/>
        <v>1.1620000000000001</v>
      </c>
      <c r="G1781" s="2">
        <f t="shared" si="219"/>
        <v>1.1904000000000001</v>
      </c>
      <c r="H1781" s="2">
        <f t="shared" si="215"/>
        <v>1.2543499999999992</v>
      </c>
      <c r="I1781" s="2">
        <f t="array" ref="I1781">SUMPRODUCT(B1765:B1784, (ROW(B1765:B1784)-ROW(B1765)+1)) / (20*21/2)</f>
        <v>1.1454285714285715</v>
      </c>
      <c r="J1781" s="2">
        <f t="shared" si="218"/>
        <v>1.1639616333191967</v>
      </c>
      <c r="K1781" s="2">
        <f t="shared" si="220"/>
        <v>1.1820994031290324</v>
      </c>
    </row>
    <row r="1782" spans="1:11" ht="13.5" x14ac:dyDescent="0.25">
      <c r="A1782" s="3">
        <f>TITRES_STAT!B1785</f>
        <v>44901</v>
      </c>
      <c r="B1782" s="6">
        <f>TITRES_STAT!D1785</f>
        <v>1.1200000000000001</v>
      </c>
      <c r="C1782" s="2">
        <f t="shared" si="213"/>
        <v>-9.9999999999997868E-3</v>
      </c>
      <c r="D1782" s="2">
        <f t="shared" si="214"/>
        <v>1.1499999999999999</v>
      </c>
      <c r="E1782" s="2">
        <f t="shared" si="216"/>
        <v>1.153</v>
      </c>
      <c r="F1782" s="2">
        <f t="shared" si="217"/>
        <v>1.1590000000000003</v>
      </c>
      <c r="G1782" s="2">
        <f t="shared" si="219"/>
        <v>1.1882000000000001</v>
      </c>
      <c r="H1782" s="2">
        <f t="shared" si="215"/>
        <v>1.2526999999999993</v>
      </c>
      <c r="I1782" s="2">
        <f t="array" ref="I1782">SUMPRODUCT(B1766:B1785, (ROW(B1766:B1785)-ROW(B1766)+1)) / (20*21/2)</f>
        <v>1.1395238095238094</v>
      </c>
      <c r="J1782" s="2">
        <f t="shared" si="218"/>
        <v>1.1597748110983208</v>
      </c>
      <c r="K1782" s="2">
        <f t="shared" si="220"/>
        <v>1.1796641324180901</v>
      </c>
    </row>
    <row r="1783" spans="1:11" ht="13.5" x14ac:dyDescent="0.25">
      <c r="A1783" s="3">
        <f>TITRES_STAT!B1786</f>
        <v>44902</v>
      </c>
      <c r="B1783" s="6">
        <f>TITRES_STAT!D1786</f>
        <v>1.1200000000000001</v>
      </c>
      <c r="C1783" s="2">
        <f t="shared" si="213"/>
        <v>0</v>
      </c>
      <c r="D1783" s="2">
        <f t="shared" si="214"/>
        <v>1.1400000000000001</v>
      </c>
      <c r="E1783" s="2">
        <f t="shared" si="216"/>
        <v>1.1520000000000004</v>
      </c>
      <c r="F1783" s="2">
        <f t="shared" si="217"/>
        <v>1.1560000000000001</v>
      </c>
      <c r="G1783" s="2">
        <f t="shared" si="219"/>
        <v>1.1859999999999999</v>
      </c>
      <c r="H1783" s="2">
        <f t="shared" si="215"/>
        <v>1.2510999999999992</v>
      </c>
      <c r="I1783" s="2">
        <f t="array" ref="I1783">SUMPRODUCT(B1767:B1786, (ROW(B1767:B1786)-ROW(B1767)+1)) / (20*21/2)</f>
        <v>1.1339523809523808</v>
      </c>
      <c r="J1783" s="2">
        <f t="shared" si="218"/>
        <v>1.1559867338508618</v>
      </c>
      <c r="K1783" s="2">
        <f t="shared" si="220"/>
        <v>1.1773243625193415</v>
      </c>
    </row>
    <row r="1784" spans="1:11" ht="13.5" x14ac:dyDescent="0.25">
      <c r="A1784" s="3">
        <f>TITRES_STAT!B1787</f>
        <v>44903</v>
      </c>
      <c r="B1784" s="6">
        <f>TITRES_STAT!D1787</f>
        <v>1.1000000000000001</v>
      </c>
      <c r="C1784" s="2">
        <f t="shared" si="213"/>
        <v>-2.0000000000000018E-2</v>
      </c>
      <c r="D1784" s="2">
        <f t="shared" si="214"/>
        <v>1.1260000000000001</v>
      </c>
      <c r="E1784" s="2">
        <f t="shared" si="216"/>
        <v>1.147</v>
      </c>
      <c r="F1784" s="2">
        <f t="shared" si="217"/>
        <v>1.1520000000000004</v>
      </c>
      <c r="G1784" s="2">
        <f t="shared" si="219"/>
        <v>1.1835999999999998</v>
      </c>
      <c r="H1784" s="2">
        <f t="shared" si="215"/>
        <v>1.2493999999999992</v>
      </c>
      <c r="I1784" s="2">
        <f t="array" ref="I1784">SUMPRODUCT(B1768:B1787, (ROW(B1768:B1787)-ROW(B1768)+1)) / (20*21/2)</f>
        <v>1.1325714285714286</v>
      </c>
      <c r="J1784" s="2">
        <f t="shared" si="218"/>
        <v>1.1506546639603037</v>
      </c>
      <c r="K1784" s="2">
        <f t="shared" si="220"/>
        <v>1.1742920345774066</v>
      </c>
    </row>
    <row r="1785" spans="1:11" ht="13.5" x14ac:dyDescent="0.25">
      <c r="A1785" s="3">
        <f>TITRES_STAT!B1788</f>
        <v>44904</v>
      </c>
      <c r="B1785" s="6">
        <f>TITRES_STAT!D1788</f>
        <v>1.0900000000000001</v>
      </c>
      <c r="C1785" s="2">
        <f t="shared" si="213"/>
        <v>-1.0000000000000009E-2</v>
      </c>
      <c r="D1785" s="2">
        <f t="shared" si="214"/>
        <v>1.1120000000000001</v>
      </c>
      <c r="E1785" s="2">
        <f t="shared" si="216"/>
        <v>1.1419999999999999</v>
      </c>
      <c r="F1785" s="2">
        <f t="shared" si="217"/>
        <v>1.1485000000000001</v>
      </c>
      <c r="G1785" s="2">
        <f t="shared" si="219"/>
        <v>1.1814</v>
      </c>
      <c r="H1785" s="2">
        <f t="shared" si="215"/>
        <v>1.247849999999999</v>
      </c>
      <c r="I1785" s="2">
        <f t="array" ref="I1785">SUMPRODUCT(B1769:B1788, (ROW(B1769:B1788)-ROW(B1769)+1)) / (20*21/2)</f>
        <v>1.1323333333333334</v>
      </c>
      <c r="J1785" s="2">
        <f t="shared" si="218"/>
        <v>1.1448780292974177</v>
      </c>
      <c r="K1785" s="2">
        <f t="shared" si="220"/>
        <v>1.1709864645939789</v>
      </c>
    </row>
    <row r="1786" spans="1:11" ht="13.5" x14ac:dyDescent="0.25">
      <c r="A1786" s="3">
        <f>TITRES_STAT!B1789</f>
        <v>44907</v>
      </c>
      <c r="B1786" s="6">
        <f>TITRES_STAT!D1789</f>
        <v>1.0900000000000001</v>
      </c>
      <c r="C1786" s="2">
        <f t="shared" si="213"/>
        <v>0</v>
      </c>
      <c r="D1786" s="2">
        <f t="shared" si="214"/>
        <v>1.1040000000000001</v>
      </c>
      <c r="E1786" s="2">
        <f t="shared" si="216"/>
        <v>1.1319999999999999</v>
      </c>
      <c r="F1786" s="2">
        <f t="shared" si="217"/>
        <v>1.1445000000000001</v>
      </c>
      <c r="G1786" s="2">
        <f t="shared" si="219"/>
        <v>1.1788000000000001</v>
      </c>
      <c r="H1786" s="2">
        <f t="shared" si="215"/>
        <v>1.2461499999999992</v>
      </c>
      <c r="I1786" s="2">
        <f t="array" ref="I1786">SUMPRODUCT(B1770:B1789, (ROW(B1770:B1789)-ROW(B1770)+1)) / (20*21/2)</f>
        <v>1.132238095238095</v>
      </c>
      <c r="J1786" s="2">
        <f t="shared" si="218"/>
        <v>1.1396515503167113</v>
      </c>
      <c r="K1786" s="2">
        <f t="shared" si="220"/>
        <v>1.1678105248059798</v>
      </c>
    </row>
    <row r="1787" spans="1:11" ht="13.5" x14ac:dyDescent="0.25">
      <c r="A1787" s="3">
        <f>TITRES_STAT!B1790</f>
        <v>44908</v>
      </c>
      <c r="B1787" s="6">
        <f>TITRES_STAT!D1790</f>
        <v>1.1299999999999999</v>
      </c>
      <c r="C1787" s="2">
        <f t="shared" si="213"/>
        <v>3.9999999999999813E-2</v>
      </c>
      <c r="D1787" s="2">
        <f t="shared" si="214"/>
        <v>1.1060000000000001</v>
      </c>
      <c r="E1787" s="2">
        <f t="shared" si="216"/>
        <v>1.1280000000000001</v>
      </c>
      <c r="F1787" s="2">
        <f t="shared" si="217"/>
        <v>1.1425000000000001</v>
      </c>
      <c r="G1787" s="2">
        <f t="shared" si="219"/>
        <v>1.1770000000000003</v>
      </c>
      <c r="H1787" s="2">
        <f t="shared" si="215"/>
        <v>1.2446499999999991</v>
      </c>
      <c r="I1787" s="2">
        <f t="array" ref="I1787">SUMPRODUCT(B1771:B1790, (ROW(B1771:B1790)-ROW(B1771)+1)) / (20*21/2)</f>
        <v>1.1322380952380955</v>
      </c>
      <c r="J1787" s="2">
        <f t="shared" si="218"/>
        <v>1.1387323550484529</v>
      </c>
      <c r="K1787" s="2">
        <f t="shared" si="220"/>
        <v>1.1663277591273138</v>
      </c>
    </row>
    <row r="1788" spans="1:11" ht="13.5" x14ac:dyDescent="0.25">
      <c r="A1788" s="3">
        <f>TITRES_STAT!B1791</f>
        <v>44909</v>
      </c>
      <c r="B1788" s="6">
        <f>TITRES_STAT!D1791</f>
        <v>1.1399999999999999</v>
      </c>
      <c r="C1788" s="2">
        <f t="shared" si="213"/>
        <v>1.0000000000000009E-2</v>
      </c>
      <c r="D1788" s="2">
        <f t="shared" si="214"/>
        <v>1.1099999999999999</v>
      </c>
      <c r="E1788" s="2">
        <f t="shared" si="216"/>
        <v>1.125</v>
      </c>
      <c r="F1788" s="2">
        <f t="shared" si="217"/>
        <v>1.141</v>
      </c>
      <c r="G1788" s="2">
        <f t="shared" si="219"/>
        <v>1.1754</v>
      </c>
      <c r="H1788" s="2">
        <f t="shared" si="215"/>
        <v>1.243199999999999</v>
      </c>
      <c r="I1788" s="2">
        <f t="array" ref="I1788">SUMPRODUCT(B1772:B1791, (ROW(B1772:B1791)-ROW(B1772)+1)) / (20*21/2)</f>
        <v>1.1294761904761905</v>
      </c>
      <c r="J1788" s="2">
        <f t="shared" si="218"/>
        <v>1.1388530831390764</v>
      </c>
      <c r="K1788" s="2">
        <f t="shared" si="220"/>
        <v>1.1652952979850661</v>
      </c>
    </row>
    <row r="1789" spans="1:11" ht="13.5" x14ac:dyDescent="0.25">
      <c r="A1789" s="3">
        <f>TITRES_STAT!B1792</f>
        <v>44910</v>
      </c>
      <c r="B1789" s="6">
        <f>TITRES_STAT!D1792</f>
        <v>1.1399999999999999</v>
      </c>
      <c r="C1789" s="2">
        <f t="shared" si="213"/>
        <v>0</v>
      </c>
      <c r="D1789" s="2">
        <f t="shared" si="214"/>
        <v>1.1179999999999999</v>
      </c>
      <c r="E1789" s="2">
        <f t="shared" si="216"/>
        <v>1.1220000000000003</v>
      </c>
      <c r="F1789" s="2">
        <f t="shared" si="217"/>
        <v>1.1400000000000001</v>
      </c>
      <c r="G1789" s="2">
        <f t="shared" si="219"/>
        <v>1.1742000000000001</v>
      </c>
      <c r="H1789" s="2">
        <f t="shared" si="215"/>
        <v>1.241749999999999</v>
      </c>
      <c r="I1789" s="2">
        <f t="array" ref="I1789">SUMPRODUCT(B1773:B1792, (ROW(B1773:B1792)-ROW(B1773)+1)) / (20*21/2)</f>
        <v>1.1269047619047621</v>
      </c>
      <c r="J1789" s="2">
        <f t="shared" si="218"/>
        <v>1.1389623133163072</v>
      </c>
      <c r="K1789" s="2">
        <f t="shared" si="220"/>
        <v>1.1643033255150637</v>
      </c>
    </row>
    <row r="1790" spans="1:11" ht="13.5" x14ac:dyDescent="0.25">
      <c r="A1790" s="3">
        <f>TITRES_STAT!B1793</f>
        <v>44911</v>
      </c>
      <c r="B1790" s="6">
        <f>TITRES_STAT!D1793</f>
        <v>1.1399999999999999</v>
      </c>
      <c r="C1790" s="2">
        <f t="shared" si="213"/>
        <v>0</v>
      </c>
      <c r="D1790" s="2">
        <f t="shared" si="214"/>
        <v>1.1279999999999997</v>
      </c>
      <c r="E1790" s="2">
        <f t="shared" si="216"/>
        <v>1.1200000000000001</v>
      </c>
      <c r="F1790" s="2">
        <f t="shared" si="217"/>
        <v>1.1390000000000002</v>
      </c>
      <c r="G1790" s="2">
        <f t="shared" si="219"/>
        <v>1.1720000000000002</v>
      </c>
      <c r="H1790" s="2">
        <f t="shared" si="215"/>
        <v>1.2403999999999988</v>
      </c>
      <c r="I1790" s="2">
        <f t="array" ref="I1790">SUMPRODUCT(B1774:B1793, (ROW(B1774:B1793)-ROW(B1774)+1)) / (20*21/2)</f>
        <v>1.1226190476190476</v>
      </c>
      <c r="J1790" s="2">
        <f t="shared" si="218"/>
        <v>1.1390611406195159</v>
      </c>
      <c r="K1790" s="2">
        <f t="shared" si="220"/>
        <v>1.1633502539262377</v>
      </c>
    </row>
    <row r="1791" spans="1:11" ht="13.5" x14ac:dyDescent="0.25">
      <c r="A1791" s="3">
        <f>TITRES_STAT!B1794</f>
        <v>44914</v>
      </c>
      <c r="B1791" s="6">
        <f>TITRES_STAT!D1794</f>
        <v>1.1100000000000001</v>
      </c>
      <c r="C1791" s="2">
        <f t="shared" si="213"/>
        <v>-2.9999999999999805E-2</v>
      </c>
      <c r="D1791" s="2">
        <f t="shared" si="214"/>
        <v>1.1319999999999999</v>
      </c>
      <c r="E1791" s="2">
        <f t="shared" si="216"/>
        <v>1.1179999999999999</v>
      </c>
      <c r="F1791" s="2">
        <f t="shared" si="217"/>
        <v>1.137</v>
      </c>
      <c r="G1791" s="2">
        <f t="shared" si="219"/>
        <v>1.1694000000000002</v>
      </c>
      <c r="H1791" s="2">
        <f t="shared" si="215"/>
        <v>1.2388999999999988</v>
      </c>
      <c r="I1791" s="2">
        <f t="array" ref="I1791">SUMPRODUCT(B1775:B1794, (ROW(B1775:B1794)-ROW(B1775)+1)) / (20*21/2)</f>
        <v>1.1175714285714287</v>
      </c>
      <c r="J1791" s="2">
        <f t="shared" si="218"/>
        <v>1.1362934129414668</v>
      </c>
      <c r="K1791" s="2">
        <f t="shared" si="220"/>
        <v>1.1612580871056009</v>
      </c>
    </row>
    <row r="1792" spans="1:11" ht="13.5" x14ac:dyDescent="0.25">
      <c r="A1792" s="3">
        <f>TITRES_STAT!B1795</f>
        <v>44915</v>
      </c>
      <c r="B1792" s="6">
        <f>TITRES_STAT!D1795</f>
        <v>1.1100000000000001</v>
      </c>
      <c r="C1792" s="2">
        <f t="shared" si="213"/>
        <v>0</v>
      </c>
      <c r="D1792" s="2">
        <f t="shared" si="214"/>
        <v>1.1280000000000001</v>
      </c>
      <c r="E1792" s="2">
        <f t="shared" si="216"/>
        <v>1.1169999999999998</v>
      </c>
      <c r="F1792" s="2">
        <f t="shared" si="217"/>
        <v>1.1350000000000002</v>
      </c>
      <c r="G1792" s="2">
        <f t="shared" si="219"/>
        <v>1.1668000000000001</v>
      </c>
      <c r="H1792" s="2">
        <f t="shared" si="215"/>
        <v>1.2374499999999991</v>
      </c>
      <c r="I1792" s="2">
        <f t="array" ref="I1792">SUMPRODUCT(B1776:B1795, (ROW(B1776:B1795)-ROW(B1776)+1)) / (20*21/2)</f>
        <v>1.1128571428571428</v>
      </c>
      <c r="J1792" s="2">
        <f t="shared" si="218"/>
        <v>1.1337892783756127</v>
      </c>
      <c r="K1792" s="2">
        <f t="shared" si="220"/>
        <v>1.159247966042636</v>
      </c>
    </row>
    <row r="1793" spans="1:11" ht="13.5" x14ac:dyDescent="0.25">
      <c r="A1793" s="3">
        <f>TITRES_STAT!B1796</f>
        <v>44916</v>
      </c>
      <c r="B1793" s="6">
        <f>TITRES_STAT!D1796</f>
        <v>1.0900000000000001</v>
      </c>
      <c r="C1793" s="2">
        <f t="shared" si="213"/>
        <v>-2.0000000000000018E-2</v>
      </c>
      <c r="D1793" s="2">
        <f t="shared" si="214"/>
        <v>1.1179999999999999</v>
      </c>
      <c r="E1793" s="2">
        <f t="shared" si="216"/>
        <v>1.1139999999999999</v>
      </c>
      <c r="F1793" s="2">
        <f t="shared" si="217"/>
        <v>1.1330000000000002</v>
      </c>
      <c r="G1793" s="2">
        <f t="shared" si="219"/>
        <v>1.1638000000000002</v>
      </c>
      <c r="H1793" s="2">
        <f t="shared" si="215"/>
        <v>1.2358499999999992</v>
      </c>
      <c r="I1793" s="2">
        <f t="array" ref="I1793">SUMPRODUCT(B1777:B1796, (ROW(B1777:B1796)-ROW(B1777)+1)) / (20*21/2)</f>
        <v>1.1084285714285713</v>
      </c>
      <c r="J1793" s="2">
        <f t="shared" si="218"/>
        <v>1.1296188709112687</v>
      </c>
      <c r="K1793" s="2">
        <f t="shared" si="220"/>
        <v>1.1565323595311601</v>
      </c>
    </row>
    <row r="1794" spans="1:11" ht="13.5" x14ac:dyDescent="0.25">
      <c r="A1794" s="3">
        <f>TITRES_STAT!B1797</f>
        <v>44917</v>
      </c>
      <c r="B1794" s="6">
        <f>TITRES_STAT!D1797</f>
        <v>1.08</v>
      </c>
      <c r="C1794" s="2">
        <f t="shared" si="213"/>
        <v>-1.0000000000000009E-2</v>
      </c>
      <c r="D1794" s="2">
        <f t="shared" si="214"/>
        <v>1.1060000000000001</v>
      </c>
      <c r="E1794" s="2">
        <f t="shared" si="216"/>
        <v>1.1119999999999999</v>
      </c>
      <c r="F1794" s="2">
        <f t="shared" si="217"/>
        <v>1.1295000000000002</v>
      </c>
      <c r="G1794" s="2">
        <f t="shared" si="219"/>
        <v>1.1612000000000002</v>
      </c>
      <c r="H1794" s="2">
        <f t="shared" si="215"/>
        <v>1.2342499999999992</v>
      </c>
      <c r="I1794" s="2">
        <f t="array" ref="I1794">SUMPRODUCT(B1778:B1797, (ROW(B1778:B1797)-ROW(B1778)+1)) / (20*21/2)</f>
        <v>1.1026190476190476</v>
      </c>
      <c r="J1794" s="2">
        <f t="shared" si="218"/>
        <v>1.1248932641578144</v>
      </c>
      <c r="K1794" s="2">
        <f t="shared" si="220"/>
        <v>1.1535310905299383</v>
      </c>
    </row>
    <row r="1795" spans="1:11" ht="13.5" x14ac:dyDescent="0.25">
      <c r="A1795" s="3">
        <f>TITRES_STAT!B1798</f>
        <v>44918</v>
      </c>
      <c r="B1795" s="6">
        <f>TITRES_STAT!D1798</f>
        <v>1.08</v>
      </c>
      <c r="C1795" s="2">
        <f t="shared" si="213"/>
        <v>0</v>
      </c>
      <c r="D1795" s="2">
        <f t="shared" si="214"/>
        <v>1.0940000000000001</v>
      </c>
      <c r="E1795" s="2">
        <f t="shared" si="216"/>
        <v>1.111</v>
      </c>
      <c r="F1795" s="2">
        <f t="shared" si="217"/>
        <v>1.1265000000000001</v>
      </c>
      <c r="G1795" s="2">
        <f t="shared" si="219"/>
        <v>1.1586000000000001</v>
      </c>
      <c r="H1795" s="2">
        <f t="shared" si="215"/>
        <v>1.2326999999999995</v>
      </c>
      <c r="I1795" s="2">
        <f t="array" ref="I1795">SUMPRODUCT(B1779:B1798, (ROW(B1779:B1798)-ROW(B1779)+1)) / (20*21/2)</f>
        <v>1.0944761904761906</v>
      </c>
      <c r="J1795" s="2">
        <f t="shared" si="218"/>
        <v>1.1206177151904035</v>
      </c>
      <c r="K1795" s="2">
        <f t="shared" si="220"/>
        <v>1.1506475183522937</v>
      </c>
    </row>
    <row r="1796" spans="1:11" ht="13.5" x14ac:dyDescent="0.25">
      <c r="A1796" s="3">
        <f>TITRES_STAT!B1799</f>
        <v>44921</v>
      </c>
      <c r="B1796" s="6">
        <f>TITRES_STAT!D1799</f>
        <v>1.08</v>
      </c>
      <c r="C1796" s="2">
        <f t="shared" ref="C1796:C1859" si="221">B1796-B1795</f>
        <v>0</v>
      </c>
      <c r="D1796" s="2">
        <f t="shared" si="214"/>
        <v>1.0880000000000001</v>
      </c>
      <c r="E1796" s="2">
        <f t="shared" si="216"/>
        <v>1.1099999999999999</v>
      </c>
      <c r="F1796" s="2">
        <f t="shared" si="217"/>
        <v>1.1209999999999998</v>
      </c>
      <c r="G1796" s="2">
        <f t="shared" si="219"/>
        <v>1.1556000000000002</v>
      </c>
      <c r="H1796" s="2">
        <f t="shared" si="215"/>
        <v>1.2311999999999994</v>
      </c>
      <c r="I1796" s="2">
        <f t="array" ref="I1796">SUMPRODUCT(B1780:B1799, (ROW(B1780:B1799)-ROW(B1780)+1)) / (20*21/2)</f>
        <v>1.088904761904762</v>
      </c>
      <c r="J1796" s="2">
        <f t="shared" si="218"/>
        <v>1.1167493613627459</v>
      </c>
      <c r="K1796" s="2">
        <f t="shared" si="220"/>
        <v>1.1478770274365178</v>
      </c>
    </row>
    <row r="1797" spans="1:11" ht="13.5" x14ac:dyDescent="0.25">
      <c r="A1797" s="3">
        <f>TITRES_STAT!B1800</f>
        <v>44922</v>
      </c>
      <c r="B1797" s="6">
        <f>TITRES_STAT!D1800</f>
        <v>1.06</v>
      </c>
      <c r="C1797" s="2">
        <f t="shared" si="221"/>
        <v>-2.0000000000000018E-2</v>
      </c>
      <c r="D1797" s="2">
        <f t="shared" si="214"/>
        <v>1.0780000000000001</v>
      </c>
      <c r="E1797" s="2">
        <f t="shared" si="216"/>
        <v>1.1030000000000002</v>
      </c>
      <c r="F1797" s="2">
        <f t="shared" si="217"/>
        <v>1.1154999999999999</v>
      </c>
      <c r="G1797" s="2">
        <f t="shared" si="219"/>
        <v>1.1523999999999999</v>
      </c>
      <c r="H1797" s="2">
        <f t="shared" si="215"/>
        <v>1.2294999999999994</v>
      </c>
      <c r="I1797" s="2">
        <f t="array" ref="I1797">SUMPRODUCT(B1781:B1800, (ROW(B1781:B1800)-ROW(B1781)+1)) / (20*21/2)</f>
        <v>1.0877142857142859</v>
      </c>
      <c r="J1797" s="2">
        <f t="shared" si="218"/>
        <v>1.1113446602805797</v>
      </c>
      <c r="K1797" s="2">
        <f t="shared" si="220"/>
        <v>1.1444308694978307</v>
      </c>
    </row>
    <row r="1798" spans="1:11" ht="13.5" x14ac:dyDescent="0.25">
      <c r="A1798" s="3">
        <f>TITRES_STAT!B1801</f>
        <v>44923</v>
      </c>
      <c r="B1798" s="6">
        <f>TITRES_STAT!D1801</f>
        <v>1.03</v>
      </c>
      <c r="C1798" s="2">
        <f t="shared" si="221"/>
        <v>-3.0000000000000027E-2</v>
      </c>
      <c r="D1798" s="2">
        <f t="shared" ref="D1798:D1861" si="222">AVERAGE(B1794:B1798)</f>
        <v>1.0660000000000003</v>
      </c>
      <c r="E1798" s="2">
        <f t="shared" si="216"/>
        <v>1.0920000000000001</v>
      </c>
      <c r="F1798" s="2">
        <f t="shared" si="217"/>
        <v>1.1084999999999998</v>
      </c>
      <c r="G1798" s="2">
        <f t="shared" si="219"/>
        <v>1.1484000000000001</v>
      </c>
      <c r="H1798" s="2">
        <f t="shared" si="215"/>
        <v>1.2275999999999996</v>
      </c>
      <c r="I1798" s="2">
        <f t="array" ref="I1798">SUMPRODUCT(B1782:B1801, (ROW(B1782:B1801)-ROW(B1782)+1)) / (20*21/2)</f>
        <v>1.0849523809523811</v>
      </c>
      <c r="J1798" s="2">
        <f t="shared" si="218"/>
        <v>1.1035975497776673</v>
      </c>
      <c r="K1798" s="2">
        <f t="shared" si="220"/>
        <v>1.1399433844194844</v>
      </c>
    </row>
    <row r="1799" spans="1:11" ht="13.5" x14ac:dyDescent="0.25">
      <c r="A1799" s="3">
        <f>TITRES_STAT!B1802</f>
        <v>44924</v>
      </c>
      <c r="B1799" s="6">
        <f>TITRES_STAT!D1802</f>
        <v>1.05</v>
      </c>
      <c r="C1799" s="2">
        <f t="shared" si="221"/>
        <v>2.0000000000000018E-2</v>
      </c>
      <c r="D1799" s="2">
        <f t="shared" si="222"/>
        <v>1.06</v>
      </c>
      <c r="E1799" s="2">
        <f t="shared" si="216"/>
        <v>1.083</v>
      </c>
      <c r="F1799" s="2">
        <f t="shared" si="217"/>
        <v>1.1024999999999998</v>
      </c>
      <c r="G1799" s="2">
        <f t="shared" si="219"/>
        <v>1.1448000000000003</v>
      </c>
      <c r="H1799" s="2">
        <f t="shared" si="215"/>
        <v>1.2258499999999994</v>
      </c>
      <c r="I1799" s="2">
        <f t="array" ref="I1799">SUMPRODUCT(B1783:B1802, (ROW(B1783:B1802)-ROW(B1783)+1)) / (20*21/2)</f>
        <v>1.0824761904761906</v>
      </c>
      <c r="J1799" s="2">
        <f t="shared" si="218"/>
        <v>1.0984930212274133</v>
      </c>
      <c r="K1799" s="2">
        <f t="shared" si="220"/>
        <v>1.1364161928736223</v>
      </c>
    </row>
    <row r="1800" spans="1:11" ht="13.5" x14ac:dyDescent="0.25">
      <c r="A1800" s="3">
        <f>TITRES_STAT!B1803</f>
        <v>44925</v>
      </c>
      <c r="B1800" s="6">
        <f>TITRES_STAT!D1803</f>
        <v>1.0900000000000001</v>
      </c>
      <c r="C1800" s="2">
        <f t="shared" si="221"/>
        <v>4.0000000000000036E-2</v>
      </c>
      <c r="D1800" s="2">
        <f t="shared" si="222"/>
        <v>1.0619999999999998</v>
      </c>
      <c r="E1800" s="2">
        <f t="shared" si="216"/>
        <v>1.0780000000000001</v>
      </c>
      <c r="F1800" s="2">
        <f t="shared" si="217"/>
        <v>1.099</v>
      </c>
      <c r="G1800" s="2">
        <f t="shared" si="219"/>
        <v>1.1424000000000003</v>
      </c>
      <c r="H1800" s="2">
        <f t="shared" si="215"/>
        <v>1.2244499999999996</v>
      </c>
      <c r="I1800" s="2">
        <f t="array" ref="I1800">SUMPRODUCT(B1784:B1803, (ROW(B1784:B1803)-ROW(B1784)+1)) / (20*21/2)</f>
        <v>1.0783333333333334</v>
      </c>
      <c r="J1800" s="2">
        <f t="shared" si="218"/>
        <v>1.0976841620628979</v>
      </c>
      <c r="K1800" s="2">
        <f t="shared" si="220"/>
        <v>1.1345959500158331</v>
      </c>
    </row>
    <row r="1801" spans="1:11" ht="13.5" x14ac:dyDescent="0.25">
      <c r="A1801" s="3">
        <f>TITRES_STAT!B1804</f>
        <v>44928</v>
      </c>
      <c r="B1801" s="6">
        <f>TITRES_STAT!D1804</f>
        <v>1.07</v>
      </c>
      <c r="C1801" s="2">
        <f t="shared" si="221"/>
        <v>-2.0000000000000018E-2</v>
      </c>
      <c r="D1801" s="2">
        <f t="shared" si="222"/>
        <v>1.06</v>
      </c>
      <c r="E1801" s="2">
        <f t="shared" si="216"/>
        <v>1.0740000000000001</v>
      </c>
      <c r="F1801" s="2">
        <f t="shared" si="217"/>
        <v>1.0959999999999999</v>
      </c>
      <c r="G1801" s="2">
        <f t="shared" si="219"/>
        <v>1.1396000000000002</v>
      </c>
      <c r="H1801" s="2">
        <f t="shared" si="215"/>
        <v>1.2228999999999994</v>
      </c>
      <c r="I1801" s="2">
        <f t="array" ref="I1801">SUMPRODUCT(B1785:B1804, (ROW(B1785:B1804)-ROW(B1785)+1)) / (20*21/2)</f>
        <v>1.0754761904761903</v>
      </c>
      <c r="J1801" s="2">
        <f t="shared" si="218"/>
        <v>1.0950475751997648</v>
      </c>
      <c r="K1801" s="2">
        <f t="shared" si="220"/>
        <v>1.1320627755054085</v>
      </c>
    </row>
    <row r="1802" spans="1:11" ht="13.5" x14ac:dyDescent="0.25">
      <c r="A1802" s="3">
        <f>TITRES_STAT!B1805</f>
        <v>44929</v>
      </c>
      <c r="B1802" s="6">
        <f>TITRES_STAT!D1805</f>
        <v>1.07</v>
      </c>
      <c r="C1802" s="2">
        <f t="shared" si="221"/>
        <v>0</v>
      </c>
      <c r="D1802" s="2">
        <f t="shared" si="222"/>
        <v>1.0620000000000001</v>
      </c>
      <c r="E1802" s="2">
        <f t="shared" si="216"/>
        <v>1.07</v>
      </c>
      <c r="F1802" s="2">
        <f t="shared" si="217"/>
        <v>1.0935000000000001</v>
      </c>
      <c r="G1802" s="2">
        <f t="shared" si="219"/>
        <v>1.1374000000000002</v>
      </c>
      <c r="H1802" s="2">
        <f t="shared" ref="H1802:H1865" si="223">AVERAGE(B1603:B1802)</f>
        <v>1.2212999999999994</v>
      </c>
      <c r="I1802" s="2">
        <f t="array" ref="I1802">SUMPRODUCT(B1786:B1805, (ROW(B1786:B1805)-ROW(B1786)+1)) / (20*21/2)</f>
        <v>1.0728095238095239</v>
      </c>
      <c r="J1802" s="2">
        <f t="shared" si="218"/>
        <v>1.0926620918474061</v>
      </c>
      <c r="K1802" s="2">
        <f t="shared" si="220"/>
        <v>1.1296289411718632</v>
      </c>
    </row>
    <row r="1803" spans="1:11" ht="13.5" x14ac:dyDescent="0.25">
      <c r="A1803" s="3">
        <f>TITRES_STAT!B1806</f>
        <v>44930</v>
      </c>
      <c r="B1803" s="6">
        <f>TITRES_STAT!D1806</f>
        <v>1.05</v>
      </c>
      <c r="C1803" s="2">
        <f t="shared" si="221"/>
        <v>-2.0000000000000018E-2</v>
      </c>
      <c r="D1803" s="2">
        <f t="shared" si="222"/>
        <v>1.0660000000000001</v>
      </c>
      <c r="E1803" s="2">
        <f t="shared" si="216"/>
        <v>1.0660000000000003</v>
      </c>
      <c r="F1803" s="2">
        <f t="shared" si="217"/>
        <v>1.0900000000000001</v>
      </c>
      <c r="G1803" s="2">
        <f t="shared" si="219"/>
        <v>1.1344000000000001</v>
      </c>
      <c r="H1803" s="2">
        <f t="shared" si="223"/>
        <v>1.2196499999999995</v>
      </c>
      <c r="I1803" s="2">
        <f t="array" ref="I1803">SUMPRODUCT(B1787:B1806, (ROW(B1787:B1806)-ROW(B1787)+1)) / (20*21/2)</f>
        <v>1.0702857142857143</v>
      </c>
      <c r="J1803" s="2">
        <f t="shared" si="218"/>
        <v>1.0885990354809865</v>
      </c>
      <c r="K1803" s="2">
        <f t="shared" si="220"/>
        <v>1.126506237596496</v>
      </c>
    </row>
    <row r="1804" spans="1:11" ht="13.5" x14ac:dyDescent="0.25">
      <c r="A1804" s="3">
        <f>TITRES_STAT!B1807</f>
        <v>44931</v>
      </c>
      <c r="B1804" s="6">
        <f>TITRES_STAT!D1807</f>
        <v>1.06</v>
      </c>
      <c r="C1804" s="2">
        <f t="shared" si="221"/>
        <v>1.0000000000000009E-2</v>
      </c>
      <c r="D1804" s="2">
        <f t="shared" si="222"/>
        <v>1.0680000000000001</v>
      </c>
      <c r="E1804" s="2">
        <f t="shared" ref="E1804:E1867" si="224">AVERAGE(B1795:B1804)</f>
        <v>1.0640000000000001</v>
      </c>
      <c r="F1804" s="2">
        <f t="shared" si="217"/>
        <v>1.0879999999999999</v>
      </c>
      <c r="G1804" s="2">
        <f t="shared" si="219"/>
        <v>1.1320000000000001</v>
      </c>
      <c r="H1804" s="2">
        <f t="shared" si="223"/>
        <v>1.2180999999999995</v>
      </c>
      <c r="I1804" s="2">
        <f t="array" ref="I1804">SUMPRODUCT(B1788:B1807, (ROW(B1788:B1807)-ROW(B1788)+1)) / (20*21/2)</f>
        <v>1.0669523809523813</v>
      </c>
      <c r="J1804" s="2">
        <f t="shared" si="218"/>
        <v>1.0858753178161307</v>
      </c>
      <c r="K1804" s="2">
        <f t="shared" si="220"/>
        <v>1.1238981498476137</v>
      </c>
    </row>
    <row r="1805" spans="1:11" ht="13.5" x14ac:dyDescent="0.25">
      <c r="A1805" s="3">
        <f>TITRES_STAT!B1808</f>
        <v>44932</v>
      </c>
      <c r="B1805" s="6">
        <f>TITRES_STAT!D1808</f>
        <v>1.06</v>
      </c>
      <c r="C1805" s="2">
        <f t="shared" si="221"/>
        <v>0</v>
      </c>
      <c r="D1805" s="2">
        <f t="shared" si="222"/>
        <v>1.0620000000000001</v>
      </c>
      <c r="E1805" s="2">
        <f t="shared" si="224"/>
        <v>1.0620000000000001</v>
      </c>
      <c r="F1805" s="2">
        <f t="shared" si="217"/>
        <v>1.0865</v>
      </c>
      <c r="G1805" s="2">
        <f t="shared" si="219"/>
        <v>1.1294000000000002</v>
      </c>
      <c r="H1805" s="2">
        <f t="shared" si="223"/>
        <v>1.2165499999999994</v>
      </c>
      <c r="I1805" s="2">
        <f t="array" ref="I1805">SUMPRODUCT(B1789:B1808, (ROW(B1789:B1808)-ROW(B1789)+1)) / (20*21/2)</f>
        <v>1.0640000000000001</v>
      </c>
      <c r="J1805" s="2">
        <f t="shared" si="218"/>
        <v>1.083411001833642</v>
      </c>
      <c r="K1805" s="2">
        <f t="shared" si="220"/>
        <v>1.1213923400496681</v>
      </c>
    </row>
    <row r="1806" spans="1:11" ht="13.5" x14ac:dyDescent="0.25">
      <c r="A1806" s="3">
        <f>TITRES_STAT!B1809</f>
        <v>44935</v>
      </c>
      <c r="B1806" s="6">
        <f>TITRES_STAT!D1809</f>
        <v>1.06</v>
      </c>
      <c r="C1806" s="2">
        <f t="shared" si="221"/>
        <v>0</v>
      </c>
      <c r="D1806" s="2">
        <f t="shared" si="222"/>
        <v>1.06</v>
      </c>
      <c r="E1806" s="2">
        <f t="shared" si="224"/>
        <v>1.06</v>
      </c>
      <c r="F1806" s="2">
        <f t="shared" si="217"/>
        <v>1.0849999999999997</v>
      </c>
      <c r="G1806" s="2">
        <f t="shared" si="219"/>
        <v>1.1268000000000002</v>
      </c>
      <c r="H1806" s="2">
        <f t="shared" si="223"/>
        <v>1.2149499999999995</v>
      </c>
      <c r="I1806" s="2">
        <f t="array" ref="I1806">SUMPRODUCT(B1790:B1809, (ROW(B1790:B1809)-ROW(B1790)+1)) / (20*21/2)</f>
        <v>1.0605238095238096</v>
      </c>
      <c r="J1806" s="2">
        <f t="shared" si="218"/>
        <v>1.0811813826113905</v>
      </c>
      <c r="K1806" s="2">
        <f t="shared" si="220"/>
        <v>1.1189847973026223</v>
      </c>
    </row>
    <row r="1807" spans="1:11" ht="13.5" x14ac:dyDescent="0.25">
      <c r="A1807" s="3">
        <f>TITRES_STAT!B1810</f>
        <v>44936</v>
      </c>
      <c r="B1807" s="6">
        <f>TITRES_STAT!D1810</f>
        <v>1.05</v>
      </c>
      <c r="C1807" s="2">
        <f t="shared" si="221"/>
        <v>-1.0000000000000009E-2</v>
      </c>
      <c r="D1807" s="2">
        <f t="shared" si="222"/>
        <v>1.056</v>
      </c>
      <c r="E1807" s="2">
        <f t="shared" si="224"/>
        <v>1.0590000000000002</v>
      </c>
      <c r="F1807" s="2">
        <f t="shared" si="217"/>
        <v>1.081</v>
      </c>
      <c r="G1807" s="2">
        <f t="shared" si="219"/>
        <v>1.1242000000000003</v>
      </c>
      <c r="H1807" s="2">
        <f t="shared" si="223"/>
        <v>1.2134499999999995</v>
      </c>
      <c r="I1807" s="2">
        <f t="array" ref="I1807">SUMPRODUCT(B1791:B1810, (ROW(B1791:B1810)-ROW(B1791)+1)) / (20*21/2)</f>
        <v>1.0584761904761906</v>
      </c>
      <c r="J1807" s="2">
        <f t="shared" si="218"/>
        <v>1.0782117271245915</v>
      </c>
      <c r="K1807" s="2">
        <f t="shared" si="220"/>
        <v>1.1162795111338921</v>
      </c>
    </row>
    <row r="1808" spans="1:11" ht="13.5" x14ac:dyDescent="0.25">
      <c r="A1808" s="3">
        <f>TITRES_STAT!B1811</f>
        <v>44937</v>
      </c>
      <c r="B1808" s="6">
        <f>TITRES_STAT!D1811</f>
        <v>1.05</v>
      </c>
      <c r="C1808" s="2">
        <f t="shared" si="221"/>
        <v>0</v>
      </c>
      <c r="D1808" s="2">
        <f t="shared" si="222"/>
        <v>1.056</v>
      </c>
      <c r="E1808" s="2">
        <f t="shared" si="224"/>
        <v>1.0610000000000004</v>
      </c>
      <c r="F1808" s="2">
        <f t="shared" si="217"/>
        <v>1.0764999999999998</v>
      </c>
      <c r="G1808" s="2">
        <f t="shared" si="219"/>
        <v>1.1216000000000002</v>
      </c>
      <c r="H1808" s="2">
        <f t="shared" si="223"/>
        <v>1.2119499999999994</v>
      </c>
      <c r="I1808" s="2">
        <f t="array" ref="I1808">SUMPRODUCT(B1792:B1811, (ROW(B1792:B1811)-ROW(B1792)+1)) / (20*21/2)</f>
        <v>1.0568571428571429</v>
      </c>
      <c r="J1808" s="2">
        <f t="shared" si="218"/>
        <v>1.0755248959698684</v>
      </c>
      <c r="K1808" s="2">
        <f t="shared" si="220"/>
        <v>1.1136803146188377</v>
      </c>
    </row>
    <row r="1809" spans="1:11" ht="13.5" x14ac:dyDescent="0.25">
      <c r="A1809" s="3">
        <f>TITRES_STAT!B1812</f>
        <v>44938</v>
      </c>
      <c r="B1809" s="6">
        <f>TITRES_STAT!D1812</f>
        <v>1.04</v>
      </c>
      <c r="C1809" s="2">
        <f t="shared" si="221"/>
        <v>-1.0000000000000009E-2</v>
      </c>
      <c r="D1809" s="2">
        <f t="shared" si="222"/>
        <v>1.052</v>
      </c>
      <c r="E1809" s="2">
        <f t="shared" si="224"/>
        <v>1.06</v>
      </c>
      <c r="F1809" s="2">
        <f t="shared" si="217"/>
        <v>1.0714999999999999</v>
      </c>
      <c r="G1809" s="2">
        <f t="shared" si="219"/>
        <v>1.1188000000000002</v>
      </c>
      <c r="H1809" s="2">
        <f t="shared" si="223"/>
        <v>1.2103499999999996</v>
      </c>
      <c r="I1809" s="2">
        <f t="array" ref="I1809">SUMPRODUCT(B1793:B1812, (ROW(B1793:B1812)-ROW(B1793)+1)) / (20*21/2)</f>
        <v>1.0555238095238098</v>
      </c>
      <c r="J1809" s="2">
        <f t="shared" si="218"/>
        <v>1.0721415725441665</v>
      </c>
      <c r="K1809" s="2">
        <f t="shared" si="220"/>
        <v>1.1107908905161381</v>
      </c>
    </row>
    <row r="1810" spans="1:11" ht="13.5" x14ac:dyDescent="0.25">
      <c r="A1810" s="3">
        <f>TITRES_STAT!B1813</f>
        <v>44939</v>
      </c>
      <c r="B1810" s="6">
        <f>TITRES_STAT!D1813</f>
        <v>1.05</v>
      </c>
      <c r="C1810" s="2">
        <f t="shared" si="221"/>
        <v>1.0000000000000009E-2</v>
      </c>
      <c r="D1810" s="2">
        <f t="shared" si="222"/>
        <v>1.05</v>
      </c>
      <c r="E1810" s="2">
        <f t="shared" si="224"/>
        <v>1.0560000000000003</v>
      </c>
      <c r="F1810" s="2">
        <f t="shared" si="217"/>
        <v>1.0670000000000002</v>
      </c>
      <c r="G1810" s="2">
        <f t="shared" si="219"/>
        <v>1.1164000000000001</v>
      </c>
      <c r="H1810" s="2">
        <f t="shared" si="223"/>
        <v>1.2085999999999997</v>
      </c>
      <c r="I1810" s="2">
        <f t="array" ref="I1810">SUMPRODUCT(B1794:B1813, (ROW(B1794:B1813)-ROW(B1794)+1)) / (20*21/2)</f>
        <v>1.0535238095238095</v>
      </c>
      <c r="J1810" s="2">
        <f t="shared" si="218"/>
        <v>1.0700328513494841</v>
      </c>
      <c r="K1810" s="2">
        <f t="shared" si="220"/>
        <v>1.1084069340253093</v>
      </c>
    </row>
    <row r="1811" spans="1:11" ht="13.5" x14ac:dyDescent="0.25">
      <c r="A1811" s="3">
        <f>TITRES_STAT!B1814</f>
        <v>44942</v>
      </c>
      <c r="B1811" s="6">
        <f>TITRES_STAT!D1814</f>
        <v>1.05</v>
      </c>
      <c r="C1811" s="2">
        <f t="shared" si="221"/>
        <v>0</v>
      </c>
      <c r="D1811" s="2">
        <f t="shared" si="222"/>
        <v>1.048</v>
      </c>
      <c r="E1811" s="2">
        <f t="shared" si="224"/>
        <v>1.0540000000000003</v>
      </c>
      <c r="F1811" s="2">
        <f t="shared" si="217"/>
        <v>1.0640000000000003</v>
      </c>
      <c r="G1811" s="2">
        <f t="shared" si="219"/>
        <v>1.1139999999999999</v>
      </c>
      <c r="H1811" s="2">
        <f t="shared" si="223"/>
        <v>1.20685</v>
      </c>
      <c r="I1811" s="2">
        <f t="array" ref="I1811">SUMPRODUCT(B1795:B1814, (ROW(B1795:B1814)-ROW(B1795)+1)) / (20*21/2)</f>
        <v>1.0517619047619049</v>
      </c>
      <c r="J1811" s="2">
        <f t="shared" si="218"/>
        <v>1.0681249607447714</v>
      </c>
      <c r="K1811" s="2">
        <f t="shared" si="220"/>
        <v>1.106116466024317</v>
      </c>
    </row>
    <row r="1812" spans="1:11" ht="13.5" x14ac:dyDescent="0.25">
      <c r="A1812" s="3">
        <f>TITRES_STAT!B1815</f>
        <v>44943</v>
      </c>
      <c r="B1812" s="6">
        <f>TITRES_STAT!D1815</f>
        <v>1.05</v>
      </c>
      <c r="C1812" s="2">
        <f t="shared" si="221"/>
        <v>0</v>
      </c>
      <c r="D1812" s="2">
        <f t="shared" si="222"/>
        <v>1.0479999999999998</v>
      </c>
      <c r="E1812" s="2">
        <f t="shared" si="224"/>
        <v>1.052</v>
      </c>
      <c r="F1812" s="2">
        <f t="shared" ref="F1812:F1875" si="225">AVERAGE(B1793:B1812)</f>
        <v>1.0610000000000004</v>
      </c>
      <c r="G1812" s="2">
        <f t="shared" si="219"/>
        <v>1.1113999999999999</v>
      </c>
      <c r="H1812" s="2">
        <f t="shared" si="223"/>
        <v>1.2050999999999998</v>
      </c>
      <c r="I1812" s="2">
        <f t="array" ref="I1812">SUMPRODUCT(B1796:B1815, (ROW(B1796:B1815)-ROW(B1796)+1)) / (20*21/2)</f>
        <v>1.0501904761904763</v>
      </c>
      <c r="J1812" s="2">
        <f t="shared" si="218"/>
        <v>1.0663987740071741</v>
      </c>
      <c r="K1812" s="2">
        <f t="shared" si="220"/>
        <v>1.1039158202978734</v>
      </c>
    </row>
    <row r="1813" spans="1:11" ht="13.5" x14ac:dyDescent="0.25">
      <c r="A1813" s="3">
        <f>TITRES_STAT!B1816</f>
        <v>44944</v>
      </c>
      <c r="B1813" s="6">
        <f>TITRES_STAT!D1816</f>
        <v>1.04</v>
      </c>
      <c r="C1813" s="2">
        <f t="shared" si="221"/>
        <v>-1.0000000000000009E-2</v>
      </c>
      <c r="D1813" s="2">
        <f t="shared" si="222"/>
        <v>1.0459999999999998</v>
      </c>
      <c r="E1813" s="2">
        <f t="shared" si="224"/>
        <v>1.0510000000000002</v>
      </c>
      <c r="F1813" s="2">
        <f t="shared" si="225"/>
        <v>1.0585000000000002</v>
      </c>
      <c r="G1813" s="2">
        <f t="shared" si="219"/>
        <v>1.1086</v>
      </c>
      <c r="H1813" s="2">
        <f t="shared" si="223"/>
        <v>1.2031999999999998</v>
      </c>
      <c r="I1813" s="2">
        <f t="array" ref="I1813">SUMPRODUCT(B1797:B1816, (ROW(B1797:B1816)-ROW(B1797)+1)) / (20*21/2)</f>
        <v>1.0488095238095239</v>
      </c>
      <c r="J1813" s="2">
        <f t="shared" ref="J1813:J1876" si="226">$J$4*B1813+J1812*(1-$J$4)</f>
        <v>1.0638846050541098</v>
      </c>
      <c r="K1813" s="2">
        <f t="shared" si="220"/>
        <v>1.1014093175410939</v>
      </c>
    </row>
    <row r="1814" spans="1:11" ht="13.5" x14ac:dyDescent="0.25">
      <c r="A1814" s="3">
        <f>TITRES_STAT!B1817</f>
        <v>44945</v>
      </c>
      <c r="B1814" s="6">
        <f>TITRES_STAT!D1817</f>
        <v>1.04</v>
      </c>
      <c r="C1814" s="2">
        <f t="shared" si="221"/>
        <v>0</v>
      </c>
      <c r="D1814" s="2">
        <f t="shared" si="222"/>
        <v>1.046</v>
      </c>
      <c r="E1814" s="2">
        <f t="shared" si="224"/>
        <v>1.0489999999999999</v>
      </c>
      <c r="F1814" s="2">
        <f t="shared" si="225"/>
        <v>1.0565000000000002</v>
      </c>
      <c r="G1814" s="2">
        <f t="shared" si="219"/>
        <v>1.1057999999999999</v>
      </c>
      <c r="H1814" s="2">
        <f t="shared" si="223"/>
        <v>1.2013999999999998</v>
      </c>
      <c r="I1814" s="2">
        <f t="array" ref="I1814">SUMPRODUCT(B1798:B1817, (ROW(B1798:B1817)-ROW(B1798)+1)) / (20*21/2)</f>
        <v>1.0457142857142858</v>
      </c>
      <c r="J1814" s="2">
        <f t="shared" si="226"/>
        <v>1.0616098807632421</v>
      </c>
      <c r="K1814" s="2">
        <f t="shared" si="220"/>
        <v>1.0990011090100706</v>
      </c>
    </row>
    <row r="1815" spans="1:11" ht="13.5" x14ac:dyDescent="0.25">
      <c r="A1815" s="3">
        <f>TITRES_STAT!B1818</f>
        <v>44946</v>
      </c>
      <c r="B1815" s="6">
        <f>TITRES_STAT!D1818</f>
        <v>1.04</v>
      </c>
      <c r="C1815" s="2">
        <f t="shared" si="221"/>
        <v>0</v>
      </c>
      <c r="D1815" s="2">
        <f t="shared" si="222"/>
        <v>1.044</v>
      </c>
      <c r="E1815" s="2">
        <f t="shared" si="224"/>
        <v>1.0469999999999999</v>
      </c>
      <c r="F1815" s="2">
        <f t="shared" si="225"/>
        <v>1.0545000000000002</v>
      </c>
      <c r="G1815" s="2">
        <f t="shared" si="219"/>
        <v>1.1033999999999997</v>
      </c>
      <c r="H1815" s="2">
        <f t="shared" si="223"/>
        <v>1.1995999999999998</v>
      </c>
      <c r="I1815" s="2">
        <f t="array" ref="I1815">SUMPRODUCT(B1799:B1818, (ROW(B1799:B1818)-ROW(B1799)+1)) / (20*21/2)</f>
        <v>1.0485238095238094</v>
      </c>
      <c r="J1815" s="2">
        <f t="shared" si="226"/>
        <v>1.0595517968810286</v>
      </c>
      <c r="K1815" s="2">
        <f t="shared" si="220"/>
        <v>1.0966873400292836</v>
      </c>
    </row>
    <row r="1816" spans="1:11" ht="13.5" x14ac:dyDescent="0.25">
      <c r="A1816" s="3">
        <f>TITRES_STAT!B1819</f>
        <v>44949</v>
      </c>
      <c r="B1816" s="6">
        <f>TITRES_STAT!D1819</f>
        <v>1.04</v>
      </c>
      <c r="C1816" s="2">
        <f t="shared" si="221"/>
        <v>0</v>
      </c>
      <c r="D1816" s="2">
        <f t="shared" si="222"/>
        <v>1.042</v>
      </c>
      <c r="E1816" s="2">
        <f t="shared" si="224"/>
        <v>1.0449999999999999</v>
      </c>
      <c r="F1816" s="2">
        <f t="shared" si="225"/>
        <v>1.0525</v>
      </c>
      <c r="G1816" s="2">
        <f t="shared" si="219"/>
        <v>1.1007999999999998</v>
      </c>
      <c r="H1816" s="2">
        <f t="shared" si="223"/>
        <v>1.1977499999999999</v>
      </c>
      <c r="I1816" s="2">
        <f t="array" ref="I1816">SUMPRODUCT(B1800:B1819, (ROW(B1800:B1819)-ROW(B1800)+1)) / (20*21/2)</f>
        <v>1.0530000000000002</v>
      </c>
      <c r="J1816" s="2">
        <f t="shared" si="226"/>
        <v>1.0576897209875975</v>
      </c>
      <c r="K1816" s="2">
        <f t="shared" si="220"/>
        <v>1.0944643070869589</v>
      </c>
    </row>
    <row r="1817" spans="1:11" ht="13.5" x14ac:dyDescent="0.25">
      <c r="A1817" s="3">
        <f>TITRES_STAT!B1820</f>
        <v>44950</v>
      </c>
      <c r="B1817" s="6">
        <f>TITRES_STAT!D1820</f>
        <v>1.02</v>
      </c>
      <c r="C1817" s="2">
        <f t="shared" si="221"/>
        <v>-2.0000000000000018E-2</v>
      </c>
      <c r="D1817" s="2">
        <f t="shared" si="222"/>
        <v>1.036</v>
      </c>
      <c r="E1817" s="2">
        <f t="shared" si="224"/>
        <v>1.0419999999999998</v>
      </c>
      <c r="F1817" s="2">
        <f t="shared" si="225"/>
        <v>1.0505</v>
      </c>
      <c r="G1817" s="2">
        <f t="shared" si="219"/>
        <v>1.0977999999999999</v>
      </c>
      <c r="H1817" s="2">
        <f t="shared" si="223"/>
        <v>1.1958499999999999</v>
      </c>
      <c r="I1817" s="2">
        <f t="array" ref="I1817">SUMPRODUCT(B1801:B1820, (ROW(B1801:B1820)-ROW(B1801)+1)) / (20*21/2)</f>
        <v>1.0600952380952382</v>
      </c>
      <c r="J1817" s="2">
        <f t="shared" si="226"/>
        <v>1.0541002237506834</v>
      </c>
      <c r="K1817" s="2">
        <f t="shared" si="220"/>
        <v>1.091544138181588</v>
      </c>
    </row>
    <row r="1818" spans="1:11" ht="13.5" x14ac:dyDescent="0.25">
      <c r="A1818" s="3">
        <f>TITRES_STAT!B1821</f>
        <v>44951</v>
      </c>
      <c r="B1818" s="6">
        <f>TITRES_STAT!D1821</f>
        <v>1.08</v>
      </c>
      <c r="C1818" s="2">
        <f t="shared" si="221"/>
        <v>6.0000000000000053E-2</v>
      </c>
      <c r="D1818" s="2">
        <f t="shared" si="222"/>
        <v>1.044</v>
      </c>
      <c r="E1818" s="2">
        <f t="shared" si="224"/>
        <v>1.0449999999999999</v>
      </c>
      <c r="F1818" s="2">
        <f t="shared" si="225"/>
        <v>1.0530000000000002</v>
      </c>
      <c r="G1818" s="2">
        <f t="shared" si="219"/>
        <v>1.0959999999999999</v>
      </c>
      <c r="H1818" s="2">
        <f t="shared" si="223"/>
        <v>1.19425</v>
      </c>
      <c r="I1818" s="2">
        <f t="array" ref="I1818">SUMPRODUCT(B1802:B1821, (ROW(B1802:B1821)-ROW(B1802)+1)) / (20*21/2)</f>
        <v>1.0679523809523808</v>
      </c>
      <c r="J1818" s="2">
        <f t="shared" si="226"/>
        <v>1.056566869107761</v>
      </c>
      <c r="K1818" s="2">
        <f t="shared" si="220"/>
        <v>1.0910914268803493</v>
      </c>
    </row>
    <row r="1819" spans="1:11" ht="13.5" x14ac:dyDescent="0.25">
      <c r="A1819" s="3">
        <f>TITRES_STAT!B1822</f>
        <v>44952</v>
      </c>
      <c r="B1819" s="6">
        <f>TITRES_STAT!D1822</f>
        <v>1.1000000000000001</v>
      </c>
      <c r="C1819" s="2">
        <f t="shared" si="221"/>
        <v>2.0000000000000018E-2</v>
      </c>
      <c r="D1819" s="2">
        <f t="shared" si="222"/>
        <v>1.0559999999999998</v>
      </c>
      <c r="E1819" s="2">
        <f t="shared" si="224"/>
        <v>1.0509999999999999</v>
      </c>
      <c r="F1819" s="2">
        <f t="shared" si="225"/>
        <v>1.0554999999999999</v>
      </c>
      <c r="G1819" s="2">
        <f t="shared" si="219"/>
        <v>1.0947999999999998</v>
      </c>
      <c r="H1819" s="2">
        <f t="shared" si="223"/>
        <v>1.1926999999999999</v>
      </c>
      <c r="I1819" s="2">
        <f t="array" ref="I1819">SUMPRODUCT(B1803:B1822, (ROW(B1803:B1822)-ROW(B1803)+1)) / (20*21/2)</f>
        <v>1.0754761904761905</v>
      </c>
      <c r="J1819" s="2">
        <f t="shared" si="226"/>
        <v>1.0607033577641647</v>
      </c>
      <c r="K1819" s="2">
        <f t="shared" si="220"/>
        <v>1.0914407826889632</v>
      </c>
    </row>
    <row r="1820" spans="1:11" ht="13.5" x14ac:dyDescent="0.25">
      <c r="A1820" s="3">
        <f>TITRES_STAT!B1823</f>
        <v>44953</v>
      </c>
      <c r="B1820" s="6">
        <f>TITRES_STAT!D1823</f>
        <v>1.1299999999999999</v>
      </c>
      <c r="C1820" s="2">
        <f t="shared" si="221"/>
        <v>2.9999999999999805E-2</v>
      </c>
      <c r="D1820" s="2">
        <f t="shared" si="222"/>
        <v>1.0740000000000001</v>
      </c>
      <c r="E1820" s="2">
        <f t="shared" si="224"/>
        <v>1.0589999999999999</v>
      </c>
      <c r="F1820" s="2">
        <f t="shared" si="225"/>
        <v>1.0575000000000001</v>
      </c>
      <c r="G1820" s="2">
        <f t="shared" si="219"/>
        <v>1.0941999999999998</v>
      </c>
      <c r="H1820" s="2">
        <f t="shared" si="223"/>
        <v>1.1913499999999999</v>
      </c>
      <c r="I1820" s="2">
        <f t="array" ref="I1820">SUMPRODUCT(B1804:B1823, (ROW(B1804:B1823)-ROW(B1804)+1)) / (20*21/2)</f>
        <v>1.080761904761905</v>
      </c>
      <c r="J1820" s="2">
        <f t="shared" si="226"/>
        <v>1.0673030379771014</v>
      </c>
      <c r="K1820" s="2">
        <f t="shared" si="220"/>
        <v>1.0929529088580234</v>
      </c>
    </row>
    <row r="1821" spans="1:11" ht="13.5" x14ac:dyDescent="0.25">
      <c r="A1821" s="3">
        <f>TITRES_STAT!B1824</f>
        <v>44956</v>
      </c>
      <c r="B1821" s="6">
        <f>TITRES_STAT!D1824</f>
        <v>1.1399999999999999</v>
      </c>
      <c r="C1821" s="2">
        <f t="shared" si="221"/>
        <v>1.0000000000000009E-2</v>
      </c>
      <c r="D1821" s="2">
        <f t="shared" si="222"/>
        <v>1.0939999999999999</v>
      </c>
      <c r="E1821" s="2">
        <f t="shared" si="224"/>
        <v>1.0680000000000001</v>
      </c>
      <c r="F1821" s="2">
        <f t="shared" si="225"/>
        <v>1.0610000000000002</v>
      </c>
      <c r="G1821" s="2">
        <f t="shared" si="219"/>
        <v>1.0939999999999999</v>
      </c>
      <c r="H1821" s="2">
        <f t="shared" si="223"/>
        <v>1.1900499999999998</v>
      </c>
      <c r="I1821" s="2">
        <f t="array" ref="I1821">SUMPRODUCT(B1805:B1824, (ROW(B1805:B1824)-ROW(B1805)+1)) / (20*21/2)</f>
        <v>1.0847619047619048</v>
      </c>
      <c r="J1821" s="2">
        <f t="shared" si="226"/>
        <v>1.0742265581697583</v>
      </c>
      <c r="K1821" s="2">
        <f t="shared" si="220"/>
        <v>1.0947978928243756</v>
      </c>
    </row>
    <row r="1822" spans="1:11" ht="13.5" x14ac:dyDescent="0.25">
      <c r="A1822" s="3">
        <f>TITRES_STAT!B1825</f>
        <v>44957</v>
      </c>
      <c r="B1822" s="6">
        <f>TITRES_STAT!D1825</f>
        <v>1.1399999999999999</v>
      </c>
      <c r="C1822" s="2">
        <f t="shared" si="221"/>
        <v>0</v>
      </c>
      <c r="D1822" s="2">
        <f t="shared" si="222"/>
        <v>1.1179999999999999</v>
      </c>
      <c r="E1822" s="2">
        <f t="shared" si="224"/>
        <v>1.077</v>
      </c>
      <c r="F1822" s="2">
        <f t="shared" si="225"/>
        <v>1.0645000000000002</v>
      </c>
      <c r="G1822" s="2">
        <f t="shared" si="219"/>
        <v>1.0937999999999999</v>
      </c>
      <c r="H1822" s="2">
        <f t="shared" si="223"/>
        <v>1.1886999999999999</v>
      </c>
      <c r="I1822" s="2">
        <f t="array" ref="I1822">SUMPRODUCT(B1806:B1825, (ROW(B1806:B1825)-ROW(B1806)+1)) / (20*21/2)</f>
        <v>1.0875714285714286</v>
      </c>
      <c r="J1822" s="2">
        <f t="shared" si="226"/>
        <v>1.0804906954869242</v>
      </c>
      <c r="K1822" s="2">
        <f t="shared" si="220"/>
        <v>1.0965705244783217</v>
      </c>
    </row>
    <row r="1823" spans="1:11" ht="13.5" x14ac:dyDescent="0.25">
      <c r="A1823" s="3">
        <f>TITRES_STAT!B1826</f>
        <v>44958</v>
      </c>
      <c r="B1823" s="6">
        <f>TITRES_STAT!D1826</f>
        <v>1.1200000000000001</v>
      </c>
      <c r="C1823" s="2">
        <f t="shared" si="221"/>
        <v>-1.9999999999999796E-2</v>
      </c>
      <c r="D1823" s="2">
        <f t="shared" si="222"/>
        <v>1.1259999999999999</v>
      </c>
      <c r="E1823" s="2">
        <f t="shared" si="224"/>
        <v>1.0850000000000002</v>
      </c>
      <c r="F1823" s="2">
        <f t="shared" si="225"/>
        <v>1.0680000000000001</v>
      </c>
      <c r="G1823" s="2">
        <f t="shared" si="219"/>
        <v>1.0935999999999997</v>
      </c>
      <c r="H1823" s="2">
        <f t="shared" si="223"/>
        <v>1.1872999999999998</v>
      </c>
      <c r="I1823" s="2">
        <f t="array" ref="I1823">SUMPRODUCT(B1807:B1826, (ROW(B1807:B1826)-ROW(B1807)+1)) / (20*21/2)</f>
        <v>1.0882857142857143</v>
      </c>
      <c r="J1823" s="2">
        <f t="shared" si="226"/>
        <v>1.0842534863929314</v>
      </c>
      <c r="K1823" s="2">
        <f t="shared" si="220"/>
        <v>1.0974893274399562</v>
      </c>
    </row>
    <row r="1824" spans="1:11" ht="13.5" x14ac:dyDescent="0.25">
      <c r="A1824" s="3">
        <f>TITRES_STAT!B1827</f>
        <v>44959</v>
      </c>
      <c r="B1824" s="6">
        <f>TITRES_STAT!D1827</f>
        <v>1.1100000000000001</v>
      </c>
      <c r="C1824" s="2">
        <f t="shared" si="221"/>
        <v>-1.0000000000000009E-2</v>
      </c>
      <c r="D1824" s="2">
        <f t="shared" si="222"/>
        <v>1.1279999999999999</v>
      </c>
      <c r="E1824" s="2">
        <f t="shared" si="224"/>
        <v>1.0919999999999999</v>
      </c>
      <c r="F1824" s="2">
        <f t="shared" si="225"/>
        <v>1.0704999999999998</v>
      </c>
      <c r="G1824" s="2">
        <f t="shared" si="219"/>
        <v>1.0927999999999998</v>
      </c>
      <c r="H1824" s="2">
        <f t="shared" si="223"/>
        <v>1.1858499999999998</v>
      </c>
      <c r="I1824" s="2">
        <f t="array" ref="I1824">SUMPRODUCT(B1808:B1827, (ROW(B1808:B1827)-ROW(B1808)+1)) / (20*21/2)</f>
        <v>1.087952380952381</v>
      </c>
      <c r="J1824" s="2">
        <f t="shared" si="226"/>
        <v>1.0867055353078903</v>
      </c>
      <c r="K1824" s="2">
        <f t="shared" si="220"/>
        <v>1.0979799420501539</v>
      </c>
    </row>
    <row r="1825" spans="1:11" ht="13.5" x14ac:dyDescent="0.25">
      <c r="A1825" s="3">
        <f>TITRES_STAT!B1828</f>
        <v>44960</v>
      </c>
      <c r="B1825" s="6">
        <f>TITRES_STAT!D1828</f>
        <v>1.1000000000000001</v>
      </c>
      <c r="C1825" s="2">
        <f t="shared" si="221"/>
        <v>-1.0000000000000009E-2</v>
      </c>
      <c r="D1825" s="2">
        <f t="shared" si="222"/>
        <v>1.1219999999999999</v>
      </c>
      <c r="E1825" s="2">
        <f t="shared" si="224"/>
        <v>1.0979999999999999</v>
      </c>
      <c r="F1825" s="2">
        <f t="shared" si="225"/>
        <v>1.0725</v>
      </c>
      <c r="G1825" s="2">
        <f t="shared" si="219"/>
        <v>1.0919999999999999</v>
      </c>
      <c r="H1825" s="2">
        <f t="shared" si="223"/>
        <v>1.1844499999999996</v>
      </c>
      <c r="I1825" s="2">
        <f t="array" ref="I1825">SUMPRODUCT(B1809:B1828, (ROW(B1809:B1828)-ROW(B1809)+1)) / (20*21/2)</f>
        <v>1.0875238095238096</v>
      </c>
      <c r="J1825" s="2">
        <f t="shared" si="226"/>
        <v>1.0879716748023769</v>
      </c>
      <c r="K1825" s="2">
        <f t="shared" si="220"/>
        <v>1.0980591600089715</v>
      </c>
    </row>
    <row r="1826" spans="1:11" ht="13.5" x14ac:dyDescent="0.25">
      <c r="A1826" s="3">
        <f>TITRES_STAT!B1829</f>
        <v>44963</v>
      </c>
      <c r="B1826" s="6">
        <f>TITRES_STAT!D1829</f>
        <v>1.08</v>
      </c>
      <c r="C1826" s="2">
        <f t="shared" si="221"/>
        <v>-2.0000000000000018E-2</v>
      </c>
      <c r="D1826" s="2">
        <f t="shared" si="222"/>
        <v>1.1100000000000001</v>
      </c>
      <c r="E1826" s="2">
        <f t="shared" si="224"/>
        <v>1.1019999999999999</v>
      </c>
      <c r="F1826" s="2">
        <f t="shared" si="225"/>
        <v>1.0734999999999999</v>
      </c>
      <c r="G1826" s="2">
        <f t="shared" si="219"/>
        <v>1.0897999999999997</v>
      </c>
      <c r="H1826" s="2">
        <f t="shared" si="223"/>
        <v>1.1829999999999996</v>
      </c>
      <c r="I1826" s="2">
        <f t="array" ref="I1826">SUMPRODUCT(B1810:B1829, (ROW(B1810:B1829)-ROW(B1810)+1)) / (20*21/2)</f>
        <v>1.0850952380952383</v>
      </c>
      <c r="J1826" s="2">
        <f t="shared" si="226"/>
        <v>1.087212467678341</v>
      </c>
      <c r="K1826" s="2">
        <f t="shared" si="220"/>
        <v>1.0973509576556784</v>
      </c>
    </row>
    <row r="1827" spans="1:11" ht="13.5" x14ac:dyDescent="0.25">
      <c r="A1827" s="3">
        <f>TITRES_STAT!B1830</f>
        <v>44964</v>
      </c>
      <c r="B1827" s="6">
        <f>TITRES_STAT!D1830</f>
        <v>1.07</v>
      </c>
      <c r="C1827" s="2">
        <f t="shared" si="221"/>
        <v>-1.0000000000000009E-2</v>
      </c>
      <c r="D1827" s="2">
        <f t="shared" si="222"/>
        <v>1.0960000000000001</v>
      </c>
      <c r="E1827" s="2">
        <f t="shared" si="224"/>
        <v>1.107</v>
      </c>
      <c r="F1827" s="2">
        <f t="shared" si="225"/>
        <v>1.0745</v>
      </c>
      <c r="G1827" s="2">
        <f t="shared" si="219"/>
        <v>1.0877999999999997</v>
      </c>
      <c r="H1827" s="2">
        <f t="shared" si="223"/>
        <v>1.1814499999999994</v>
      </c>
      <c r="I1827" s="2">
        <f t="array" ref="I1827">SUMPRODUCT(B1811:B1830, (ROW(B1811:B1830)-ROW(B1811)+1)) / (20*21/2)</f>
        <v>1.0816666666666668</v>
      </c>
      <c r="J1827" s="2">
        <f t="shared" si="226"/>
        <v>1.0855731850423085</v>
      </c>
      <c r="K1827" s="2">
        <f t="shared" si="220"/>
        <v>1.0962783710809458</v>
      </c>
    </row>
    <row r="1828" spans="1:11" ht="13.5" x14ac:dyDescent="0.25">
      <c r="A1828" s="3">
        <f>TITRES_STAT!B1831</f>
        <v>44965</v>
      </c>
      <c r="B1828" s="6">
        <f>TITRES_STAT!D1831</f>
        <v>1.07</v>
      </c>
      <c r="C1828" s="2">
        <f t="shared" si="221"/>
        <v>0</v>
      </c>
      <c r="D1828" s="2">
        <f t="shared" si="222"/>
        <v>1.0860000000000001</v>
      </c>
      <c r="E1828" s="2">
        <f t="shared" si="224"/>
        <v>1.1060000000000001</v>
      </c>
      <c r="F1828" s="2">
        <f t="shared" si="225"/>
        <v>1.0755000000000003</v>
      </c>
      <c r="G1828" s="2">
        <f t="shared" si="219"/>
        <v>1.0857999999999997</v>
      </c>
      <c r="H1828" s="2">
        <f t="shared" si="223"/>
        <v>1.1798499999999996</v>
      </c>
      <c r="I1828" s="2">
        <f t="array" ref="I1828">SUMPRODUCT(B1812:B1831, (ROW(B1812:B1831)-ROW(B1812)+1)) / (20*21/2)</f>
        <v>1.0801904761904764</v>
      </c>
      <c r="J1828" s="2">
        <f t="shared" si="226"/>
        <v>1.0840900245620886</v>
      </c>
      <c r="K1828" s="2">
        <f t="shared" si="220"/>
        <v>1.0952478467248303</v>
      </c>
    </row>
    <row r="1829" spans="1:11" ht="13.5" x14ac:dyDescent="0.25">
      <c r="A1829" s="3">
        <f>TITRES_STAT!B1832</f>
        <v>44966</v>
      </c>
      <c r="B1829" s="6">
        <f>TITRES_STAT!D1832</f>
        <v>1.05</v>
      </c>
      <c r="C1829" s="2">
        <f t="shared" si="221"/>
        <v>-2.0000000000000018E-2</v>
      </c>
      <c r="D1829" s="2">
        <f t="shared" si="222"/>
        <v>1.0740000000000001</v>
      </c>
      <c r="E1829" s="2">
        <f t="shared" si="224"/>
        <v>1.1010000000000002</v>
      </c>
      <c r="F1829" s="2">
        <f t="shared" si="225"/>
        <v>1.0760000000000003</v>
      </c>
      <c r="G1829" s="2">
        <f t="shared" si="219"/>
        <v>1.0833999999999997</v>
      </c>
      <c r="H1829" s="2">
        <f t="shared" si="223"/>
        <v>1.1782499999999998</v>
      </c>
      <c r="I1829" s="2">
        <f t="array" ref="I1829">SUMPRODUCT(B1813:B1832, (ROW(B1813:B1832)-ROW(B1813)+1)) / (20*21/2)</f>
        <v>1.0767619047619048</v>
      </c>
      <c r="J1829" s="2">
        <f t="shared" si="226"/>
        <v>1.0808433555561754</v>
      </c>
      <c r="K1829" s="2">
        <f t="shared" si="220"/>
        <v>1.0934734213630724</v>
      </c>
    </row>
    <row r="1830" spans="1:11" ht="13.5" x14ac:dyDescent="0.25">
      <c r="A1830" s="3">
        <f>TITRES_STAT!B1833</f>
        <v>44967</v>
      </c>
      <c r="B1830" s="6">
        <f>TITRES_STAT!D1833</f>
        <v>1.04</v>
      </c>
      <c r="C1830" s="2">
        <f t="shared" si="221"/>
        <v>-1.0000000000000009E-2</v>
      </c>
      <c r="D1830" s="2">
        <f t="shared" si="222"/>
        <v>1.0620000000000001</v>
      </c>
      <c r="E1830" s="2">
        <f t="shared" si="224"/>
        <v>1.0920000000000001</v>
      </c>
      <c r="F1830" s="2">
        <f t="shared" si="225"/>
        <v>1.0755000000000001</v>
      </c>
      <c r="G1830" s="2">
        <f t="shared" si="219"/>
        <v>1.0809999999999997</v>
      </c>
      <c r="H1830" s="2">
        <f t="shared" si="223"/>
        <v>1.17665</v>
      </c>
      <c r="I1830" s="2">
        <f t="array" ref="I1830">SUMPRODUCT(B1814:B1833, (ROW(B1814:B1833)-ROW(B1814)+1)) / (20*21/2)</f>
        <v>1.0752857142857146</v>
      </c>
      <c r="J1830" s="2">
        <f t="shared" si="226"/>
        <v>1.076953512169873</v>
      </c>
      <c r="K1830" s="2">
        <f t="shared" si="220"/>
        <v>1.0913764244468735</v>
      </c>
    </row>
    <row r="1831" spans="1:11" ht="13.5" x14ac:dyDescent="0.25">
      <c r="A1831" s="3">
        <f>TITRES_STAT!B1834</f>
        <v>44970</v>
      </c>
      <c r="B1831" s="6">
        <f>TITRES_STAT!D1834</f>
        <v>1.06</v>
      </c>
      <c r="C1831" s="2">
        <f t="shared" si="221"/>
        <v>2.0000000000000018E-2</v>
      </c>
      <c r="D1831" s="2">
        <f t="shared" si="222"/>
        <v>1.0580000000000003</v>
      </c>
      <c r="E1831" s="2">
        <f t="shared" si="224"/>
        <v>1.0840000000000001</v>
      </c>
      <c r="F1831" s="2">
        <f t="shared" si="225"/>
        <v>1.0760000000000001</v>
      </c>
      <c r="G1831" s="2">
        <f t="shared" si="219"/>
        <v>1.0795999999999999</v>
      </c>
      <c r="H1831" s="2">
        <f t="shared" si="223"/>
        <v>1.1751499999999999</v>
      </c>
      <c r="I1831" s="2">
        <f t="array" ref="I1831">SUMPRODUCT(B1815:B1834, (ROW(B1815:B1834)-ROW(B1815)+1)) / (20*21/2)</f>
        <v>1.0765714285714285</v>
      </c>
      <c r="J1831" s="2">
        <f t="shared" si="226"/>
        <v>1.0753388919632185</v>
      </c>
      <c r="K1831" s="2">
        <f t="shared" si="220"/>
        <v>1.0901459764293491</v>
      </c>
    </row>
    <row r="1832" spans="1:11" ht="13.5" x14ac:dyDescent="0.25">
      <c r="A1832" s="3">
        <f>TITRES_STAT!B1835</f>
        <v>44971</v>
      </c>
      <c r="B1832" s="6">
        <f>TITRES_STAT!D1835</f>
        <v>1.04</v>
      </c>
      <c r="C1832" s="2">
        <f t="shared" si="221"/>
        <v>-2.0000000000000018E-2</v>
      </c>
      <c r="D1832" s="2">
        <f t="shared" si="222"/>
        <v>1.052</v>
      </c>
      <c r="E1832" s="2">
        <f t="shared" si="224"/>
        <v>1.0740000000000003</v>
      </c>
      <c r="F1832" s="2">
        <f t="shared" si="225"/>
        <v>1.0754999999999999</v>
      </c>
      <c r="G1832" s="2">
        <f t="shared" si="219"/>
        <v>1.0780000000000001</v>
      </c>
      <c r="H1832" s="2">
        <f t="shared" si="223"/>
        <v>1.1735999999999998</v>
      </c>
      <c r="I1832" s="2">
        <f t="array" ref="I1832">SUMPRODUCT(B1816:B1835, (ROW(B1816:B1835)-ROW(B1816)+1)) / (20*21/2)</f>
        <v>1.0785714285714287</v>
      </c>
      <c r="J1832" s="2">
        <f t="shared" si="226"/>
        <v>1.0719732832048168</v>
      </c>
      <c r="K1832" s="2">
        <f t="shared" si="220"/>
        <v>1.0881794675497667</v>
      </c>
    </row>
    <row r="1833" spans="1:11" ht="13.5" x14ac:dyDescent="0.25">
      <c r="A1833" s="3">
        <f>TITRES_STAT!B1836</f>
        <v>44972</v>
      </c>
      <c r="B1833" s="6">
        <f>TITRES_STAT!D1836</f>
        <v>1.06</v>
      </c>
      <c r="C1833" s="2">
        <f t="shared" si="221"/>
        <v>2.0000000000000018E-2</v>
      </c>
      <c r="D1833" s="2">
        <f t="shared" si="222"/>
        <v>1.05</v>
      </c>
      <c r="E1833" s="2">
        <f t="shared" si="224"/>
        <v>1.0680000000000001</v>
      </c>
      <c r="F1833" s="2">
        <f t="shared" si="225"/>
        <v>1.0764999999999998</v>
      </c>
      <c r="G1833" s="2">
        <f t="shared" si="219"/>
        <v>1.0768</v>
      </c>
      <c r="H1833" s="2">
        <f t="shared" si="223"/>
        <v>1.1720999999999999</v>
      </c>
      <c r="I1833" s="2">
        <f t="array" ref="I1833">SUMPRODUCT(B1817:B1836, (ROW(B1817:B1836)-ROW(B1817)+1)) / (20*21/2)</f>
        <v>1.0793333333333335</v>
      </c>
      <c r="J1833" s="2">
        <f t="shared" si="226"/>
        <v>1.0708329705186437</v>
      </c>
      <c r="K1833" s="2">
        <f t="shared" si="220"/>
        <v>1.0870743903909523</v>
      </c>
    </row>
    <row r="1834" spans="1:11" ht="13.5" x14ac:dyDescent="0.25">
      <c r="A1834" s="3">
        <f>TITRES_STAT!B1837</f>
        <v>44973</v>
      </c>
      <c r="B1834" s="6">
        <f>TITRES_STAT!D1837</f>
        <v>1.0900000000000001</v>
      </c>
      <c r="C1834" s="2">
        <f t="shared" si="221"/>
        <v>3.0000000000000027E-2</v>
      </c>
      <c r="D1834" s="2">
        <f t="shared" si="222"/>
        <v>1.0580000000000001</v>
      </c>
      <c r="E1834" s="2">
        <f t="shared" si="224"/>
        <v>1.0660000000000003</v>
      </c>
      <c r="F1834" s="2">
        <f t="shared" si="225"/>
        <v>1.0789999999999997</v>
      </c>
      <c r="G1834" s="2">
        <f t="shared" si="219"/>
        <v>1.0766</v>
      </c>
      <c r="H1834" s="2">
        <f t="shared" si="223"/>
        <v>1.1707000000000001</v>
      </c>
      <c r="I1834" s="2">
        <f t="array" ref="I1834">SUMPRODUCT(B1818:B1837, (ROW(B1818:B1837)-ROW(B1818)+1)) / (20*21/2)</f>
        <v>1.0798571428571431</v>
      </c>
      <c r="J1834" s="2">
        <f t="shared" si="226"/>
        <v>1.0726584018978205</v>
      </c>
      <c r="K1834" s="2">
        <f t="shared" si="220"/>
        <v>1.0871891201795425</v>
      </c>
    </row>
    <row r="1835" spans="1:11" ht="13.5" x14ac:dyDescent="0.25">
      <c r="A1835" s="3">
        <f>TITRES_STAT!B1838</f>
        <v>44974</v>
      </c>
      <c r="B1835" s="6">
        <f>TITRES_STAT!D1838</f>
        <v>1.1000000000000001</v>
      </c>
      <c r="C1835" s="2">
        <f t="shared" si="221"/>
        <v>1.0000000000000009E-2</v>
      </c>
      <c r="D1835" s="2">
        <f t="shared" si="222"/>
        <v>1.0699999999999998</v>
      </c>
      <c r="E1835" s="2">
        <f t="shared" si="224"/>
        <v>1.0660000000000001</v>
      </c>
      <c r="F1835" s="2">
        <f t="shared" si="225"/>
        <v>1.0819999999999999</v>
      </c>
      <c r="G1835" s="2">
        <f t="shared" si="219"/>
        <v>1.0768000000000002</v>
      </c>
      <c r="H1835" s="2">
        <f t="shared" si="223"/>
        <v>1.1694</v>
      </c>
      <c r="I1835" s="2">
        <f t="array" ref="I1835">SUMPRODUCT(B1819:B1838, (ROW(B1819:B1838)-ROW(B1819)+1)) / (20*21/2)</f>
        <v>1.0790952380952381</v>
      </c>
      <c r="J1835" s="2">
        <f t="shared" si="226"/>
        <v>1.0752623636218377</v>
      </c>
      <c r="K1835" s="2">
        <f t="shared" si="220"/>
        <v>1.0876915076234821</v>
      </c>
    </row>
    <row r="1836" spans="1:11" ht="13.5" x14ac:dyDescent="0.25">
      <c r="A1836" s="3">
        <f>TITRES_STAT!B1839</f>
        <v>44977</v>
      </c>
      <c r="B1836" s="6">
        <f>TITRES_STAT!D1839</f>
        <v>1.0900000000000001</v>
      </c>
      <c r="C1836" s="2">
        <f t="shared" si="221"/>
        <v>-1.0000000000000009E-2</v>
      </c>
      <c r="D1836" s="2">
        <f t="shared" si="222"/>
        <v>1.0760000000000001</v>
      </c>
      <c r="E1836" s="2">
        <f t="shared" si="224"/>
        <v>1.0669999999999999</v>
      </c>
      <c r="F1836" s="2">
        <f t="shared" si="225"/>
        <v>1.0844999999999998</v>
      </c>
      <c r="G1836" s="2">
        <f t="shared" si="219"/>
        <v>1.0768000000000002</v>
      </c>
      <c r="H1836" s="2">
        <f t="shared" si="223"/>
        <v>1.1680999999999999</v>
      </c>
      <c r="I1836" s="2">
        <f t="array" ref="I1836">SUMPRODUCT(B1820:B1839, (ROW(B1820:B1839)-ROW(B1820)+1)) / (20*21/2)</f>
        <v>1.0764285714285715</v>
      </c>
      <c r="J1836" s="2">
        <f t="shared" si="226"/>
        <v>1.0766659480388057</v>
      </c>
      <c r="K1836" s="2">
        <f t="shared" si="220"/>
        <v>1.0877820367362867</v>
      </c>
    </row>
    <row r="1837" spans="1:11" ht="13.5" x14ac:dyDescent="0.25">
      <c r="A1837" s="3">
        <f>TITRES_STAT!B1840</f>
        <v>44978</v>
      </c>
      <c r="B1837" s="6">
        <f>TITRES_STAT!D1840</f>
        <v>1.0900000000000001</v>
      </c>
      <c r="C1837" s="2">
        <f t="shared" si="221"/>
        <v>0</v>
      </c>
      <c r="D1837" s="2">
        <f t="shared" si="222"/>
        <v>1.0860000000000001</v>
      </c>
      <c r="E1837" s="2">
        <f t="shared" si="224"/>
        <v>1.069</v>
      </c>
      <c r="F1837" s="2">
        <f t="shared" si="225"/>
        <v>1.0880000000000001</v>
      </c>
      <c r="G1837" s="2">
        <f t="shared" si="219"/>
        <v>1.0760000000000003</v>
      </c>
      <c r="H1837" s="2">
        <f t="shared" si="223"/>
        <v>1.1669</v>
      </c>
      <c r="I1837" s="2">
        <f t="array" ref="I1837">SUMPRODUCT(B1821:B1840, (ROW(B1821:B1840)-ROW(B1821)+1)) / (20*21/2)</f>
        <v>1.0758571428571431</v>
      </c>
      <c r="J1837" s="2">
        <f t="shared" si="226"/>
        <v>1.0779358577493956</v>
      </c>
      <c r="K1837" s="2">
        <f t="shared" si="220"/>
        <v>1.0878690156878048</v>
      </c>
    </row>
    <row r="1838" spans="1:11" ht="13.5" x14ac:dyDescent="0.25">
      <c r="A1838" s="3">
        <f>TITRES_STAT!B1841</f>
        <v>44979</v>
      </c>
      <c r="B1838" s="6">
        <f>TITRES_STAT!D1841</f>
        <v>1.08</v>
      </c>
      <c r="C1838" s="2">
        <f t="shared" si="221"/>
        <v>-1.0000000000000009E-2</v>
      </c>
      <c r="D1838" s="2">
        <f t="shared" si="222"/>
        <v>1.0900000000000001</v>
      </c>
      <c r="E1838" s="2">
        <f t="shared" si="224"/>
        <v>1.0699999999999998</v>
      </c>
      <c r="F1838" s="2">
        <f t="shared" si="225"/>
        <v>1.0880000000000003</v>
      </c>
      <c r="G1838" s="2">
        <f t="shared" si="219"/>
        <v>1.0748000000000002</v>
      </c>
      <c r="H1838" s="2">
        <f t="shared" si="223"/>
        <v>1.1657</v>
      </c>
      <c r="I1838" s="2">
        <f t="array" ref="I1838">SUMPRODUCT(B1822:B1841, (ROW(B1822:B1841)-ROW(B1822)+1)) / (20*21/2)</f>
        <v>1.0774285714285716</v>
      </c>
      <c r="J1838" s="2">
        <f t="shared" si="226"/>
        <v>1.0781324427256436</v>
      </c>
      <c r="K1838" s="2">
        <f t="shared" si="220"/>
        <v>1.0875604268373027</v>
      </c>
    </row>
    <row r="1839" spans="1:11" ht="13.5" x14ac:dyDescent="0.25">
      <c r="A1839" s="3">
        <f>TITRES_STAT!B1842</f>
        <v>44980</v>
      </c>
      <c r="B1839" s="6">
        <f>TITRES_STAT!D1842</f>
        <v>1.06</v>
      </c>
      <c r="C1839" s="2">
        <f t="shared" si="221"/>
        <v>-2.0000000000000018E-2</v>
      </c>
      <c r="D1839" s="2">
        <f t="shared" si="222"/>
        <v>1.0840000000000001</v>
      </c>
      <c r="E1839" s="2">
        <f t="shared" si="224"/>
        <v>1.0710000000000002</v>
      </c>
      <c r="F1839" s="2">
        <f t="shared" si="225"/>
        <v>1.0860000000000001</v>
      </c>
      <c r="G1839" s="2">
        <f t="shared" si="219"/>
        <v>1.0732000000000002</v>
      </c>
      <c r="H1839" s="2">
        <f t="shared" si="223"/>
        <v>1.1643999999999999</v>
      </c>
      <c r="I1839" s="2">
        <f t="array" ref="I1839">SUMPRODUCT(B1823:B1842, (ROW(B1823:B1842)-ROW(B1823)+1)) / (20*21/2)</f>
        <v>1.0782380952380954</v>
      </c>
      <c r="J1839" s="2">
        <f t="shared" si="226"/>
        <v>1.0764055434184394</v>
      </c>
      <c r="K1839" s="2">
        <f t="shared" si="220"/>
        <v>1.0864796257848595</v>
      </c>
    </row>
    <row r="1840" spans="1:11" ht="13.5" x14ac:dyDescent="0.25">
      <c r="A1840" s="3">
        <f>TITRES_STAT!B1843</f>
        <v>44981</v>
      </c>
      <c r="B1840" s="6">
        <f>TITRES_STAT!D1843</f>
        <v>1.08</v>
      </c>
      <c r="C1840" s="2">
        <f t="shared" si="221"/>
        <v>2.0000000000000018E-2</v>
      </c>
      <c r="D1840" s="2">
        <f t="shared" si="222"/>
        <v>1.08</v>
      </c>
      <c r="E1840" s="2">
        <f t="shared" si="224"/>
        <v>1.075</v>
      </c>
      <c r="F1840" s="2">
        <f t="shared" si="225"/>
        <v>1.0835000000000001</v>
      </c>
      <c r="G1840" s="2">
        <f t="shared" si="219"/>
        <v>1.0720000000000001</v>
      </c>
      <c r="H1840" s="2">
        <f t="shared" si="223"/>
        <v>1.1632</v>
      </c>
      <c r="I1840" s="2">
        <f t="array" ref="I1840">SUMPRODUCT(B1824:B1843, (ROW(B1824:B1843)-ROW(B1824)+1)) / (20*21/2)</f>
        <v>1.0783333333333336</v>
      </c>
      <c r="J1840" s="2">
        <f t="shared" si="226"/>
        <v>1.0767478726166833</v>
      </c>
      <c r="K1840" s="2">
        <f t="shared" si="220"/>
        <v>1.0862255228129043</v>
      </c>
    </row>
    <row r="1841" spans="1:11" ht="13.5" x14ac:dyDescent="0.25">
      <c r="A1841" s="3">
        <f>TITRES_STAT!B1844</f>
        <v>44984</v>
      </c>
      <c r="B1841" s="6">
        <f>TITRES_STAT!D1844</f>
        <v>1.1000000000000001</v>
      </c>
      <c r="C1841" s="2">
        <f t="shared" si="221"/>
        <v>2.0000000000000018E-2</v>
      </c>
      <c r="D1841" s="2">
        <f t="shared" si="222"/>
        <v>1.0820000000000001</v>
      </c>
      <c r="E1841" s="2">
        <f t="shared" si="224"/>
        <v>1.0790000000000002</v>
      </c>
      <c r="F1841" s="2">
        <f t="shared" si="225"/>
        <v>1.0815000000000001</v>
      </c>
      <c r="G1841" s="2">
        <f t="shared" si="219"/>
        <v>1.0718000000000003</v>
      </c>
      <c r="H1841" s="2">
        <f t="shared" si="223"/>
        <v>1.1621000000000001</v>
      </c>
      <c r="I1841" s="2">
        <f t="array" ref="I1841">SUMPRODUCT(B1825:B1844, (ROW(B1825:B1844)-ROW(B1825)+1)) / (20*21/2)</f>
        <v>1.0786190476190478</v>
      </c>
      <c r="J1841" s="2">
        <f t="shared" si="226"/>
        <v>1.0789623609389039</v>
      </c>
      <c r="K1841" s="2">
        <f t="shared" si="220"/>
        <v>1.0867656983888689</v>
      </c>
    </row>
    <row r="1842" spans="1:11" ht="13.5" x14ac:dyDescent="0.25">
      <c r="A1842" s="3">
        <f>TITRES_STAT!B1845</f>
        <v>44985</v>
      </c>
      <c r="B1842" s="6">
        <f>TITRES_STAT!D1845</f>
        <v>1.0900000000000001</v>
      </c>
      <c r="C1842" s="2">
        <f t="shared" si="221"/>
        <v>-1.0000000000000009E-2</v>
      </c>
      <c r="D1842" s="2">
        <f t="shared" si="222"/>
        <v>1.0820000000000001</v>
      </c>
      <c r="E1842" s="2">
        <f t="shared" si="224"/>
        <v>1.0840000000000001</v>
      </c>
      <c r="F1842" s="2">
        <f t="shared" si="225"/>
        <v>1.0790000000000002</v>
      </c>
      <c r="G1842" s="2">
        <f t="shared" ref="G1842:G1905" si="227">AVERAGE(B1793:B1842)</f>
        <v>1.0714000000000004</v>
      </c>
      <c r="H1842" s="2">
        <f t="shared" si="223"/>
        <v>1.1611000000000002</v>
      </c>
      <c r="I1842" s="2">
        <f t="array" ref="I1842">SUMPRODUCT(B1826:B1845, (ROW(B1826:B1845)-ROW(B1826)+1)) / (20*21/2)</f>
        <v>1.0790476190476193</v>
      </c>
      <c r="J1842" s="2">
        <f t="shared" si="226"/>
        <v>1.0800135646590083</v>
      </c>
      <c r="K1842" s="2">
        <f t="shared" si="220"/>
        <v>1.0868925337461681</v>
      </c>
    </row>
    <row r="1843" spans="1:11" ht="13.5" x14ac:dyDescent="0.25">
      <c r="A1843" s="3">
        <f>TITRES_STAT!B1846</f>
        <v>44986</v>
      </c>
      <c r="B1843" s="6">
        <f>TITRES_STAT!D1846</f>
        <v>1.08</v>
      </c>
      <c r="C1843" s="2">
        <f t="shared" si="221"/>
        <v>-1.0000000000000009E-2</v>
      </c>
      <c r="D1843" s="2">
        <f t="shared" si="222"/>
        <v>1.0820000000000001</v>
      </c>
      <c r="E1843" s="2">
        <f t="shared" si="224"/>
        <v>1.0859999999999999</v>
      </c>
      <c r="F1843" s="2">
        <f t="shared" si="225"/>
        <v>1.0770000000000004</v>
      </c>
      <c r="G1843" s="2">
        <f t="shared" si="227"/>
        <v>1.0712000000000004</v>
      </c>
      <c r="H1843" s="2">
        <f t="shared" si="223"/>
        <v>1.16005</v>
      </c>
      <c r="I1843" s="2">
        <f t="array" ref="I1843">SUMPRODUCT(B1827:B1846, (ROW(B1827:B1846)-ROW(B1827)+1)) / (20*21/2)</f>
        <v>1.0795714285714284</v>
      </c>
      <c r="J1843" s="2">
        <f t="shared" si="226"/>
        <v>1.0800122727867218</v>
      </c>
      <c r="K1843" s="2">
        <f t="shared" ref="K1843:K1906" si="228">$K$4*B1843+(1-$K$4)*K1842</f>
        <v>1.086622238305142</v>
      </c>
    </row>
    <row r="1844" spans="1:11" ht="13.5" x14ac:dyDescent="0.25">
      <c r="A1844" s="3">
        <f>TITRES_STAT!B1847</f>
        <v>44987</v>
      </c>
      <c r="B1844" s="6">
        <f>TITRES_STAT!D1847</f>
        <v>1.08</v>
      </c>
      <c r="C1844" s="2">
        <f t="shared" si="221"/>
        <v>0</v>
      </c>
      <c r="D1844" s="2">
        <f t="shared" si="222"/>
        <v>1.0860000000000001</v>
      </c>
      <c r="E1844" s="2">
        <f t="shared" si="224"/>
        <v>1.085</v>
      </c>
      <c r="F1844" s="2">
        <f t="shared" si="225"/>
        <v>1.0755000000000003</v>
      </c>
      <c r="G1844" s="2">
        <f t="shared" si="227"/>
        <v>1.0712000000000004</v>
      </c>
      <c r="H1844" s="2">
        <f t="shared" si="223"/>
        <v>1.1589500000000001</v>
      </c>
      <c r="I1844" s="2">
        <f t="array" ref="I1844">SUMPRODUCT(B1828:B1847, (ROW(B1828:B1847)-ROW(B1828)+1)) / (20*21/2)</f>
        <v>1.080095238095238</v>
      </c>
      <c r="J1844" s="2">
        <f t="shared" si="226"/>
        <v>1.0800111039498912</v>
      </c>
      <c r="K1844" s="2">
        <f t="shared" si="228"/>
        <v>1.0863625426853325</v>
      </c>
    </row>
    <row r="1845" spans="1:11" ht="13.5" x14ac:dyDescent="0.25">
      <c r="A1845" s="3">
        <f>TITRES_STAT!B1848</f>
        <v>44988</v>
      </c>
      <c r="B1845" s="6">
        <f>TITRES_STAT!D1848</f>
        <v>1.08</v>
      </c>
      <c r="C1845" s="2">
        <f t="shared" si="221"/>
        <v>0</v>
      </c>
      <c r="D1845" s="2">
        <f t="shared" si="222"/>
        <v>1.0860000000000001</v>
      </c>
      <c r="E1845" s="2">
        <f t="shared" si="224"/>
        <v>1.083</v>
      </c>
      <c r="F1845" s="2">
        <f t="shared" si="225"/>
        <v>1.0745</v>
      </c>
      <c r="G1845" s="2">
        <f t="shared" si="227"/>
        <v>1.0712000000000004</v>
      </c>
      <c r="H1845" s="2">
        <f t="shared" si="223"/>
        <v>1.15785</v>
      </c>
      <c r="I1845" s="2">
        <f t="array" ref="I1845">SUMPRODUCT(B1829:B1848, (ROW(B1829:B1848)-ROW(B1829)+1)) / (20*21/2)</f>
        <v>1.0805714285714287</v>
      </c>
      <c r="J1845" s="2">
        <f t="shared" si="226"/>
        <v>1.080010046430854</v>
      </c>
      <c r="K1845" s="2">
        <f t="shared" si="228"/>
        <v>1.0861130312074763</v>
      </c>
    </row>
    <row r="1846" spans="1:11" ht="13.5" x14ac:dyDescent="0.25">
      <c r="A1846" s="3">
        <f>TITRES_STAT!B1849</f>
        <v>44991</v>
      </c>
      <c r="B1846" s="6">
        <f>TITRES_STAT!D1849</f>
        <v>1.08</v>
      </c>
      <c r="C1846" s="2">
        <f t="shared" si="221"/>
        <v>0</v>
      </c>
      <c r="D1846" s="2">
        <f t="shared" si="222"/>
        <v>1.0820000000000001</v>
      </c>
      <c r="E1846" s="2">
        <f t="shared" si="224"/>
        <v>1.0820000000000001</v>
      </c>
      <c r="F1846" s="2">
        <f t="shared" si="225"/>
        <v>1.0744999999999998</v>
      </c>
      <c r="G1846" s="2">
        <f t="shared" si="227"/>
        <v>1.0712000000000002</v>
      </c>
      <c r="H1846" s="2">
        <f t="shared" si="223"/>
        <v>1.1567000000000001</v>
      </c>
      <c r="I1846" s="2">
        <f t="array" ref="I1846">SUMPRODUCT(B1830:B1849, (ROW(B1830:B1849)-ROW(B1830)+1)) / (20*21/2)</f>
        <v>1.0790952380952381</v>
      </c>
      <c r="J1846" s="2">
        <f t="shared" si="226"/>
        <v>1.0800090896279155</v>
      </c>
      <c r="K1846" s="2">
        <f t="shared" si="228"/>
        <v>1.0858733044934574</v>
      </c>
    </row>
    <row r="1847" spans="1:11" ht="13.5" x14ac:dyDescent="0.25">
      <c r="A1847" s="3">
        <f>TITRES_STAT!B1850</f>
        <v>44992</v>
      </c>
      <c r="B1847" s="6">
        <f>TITRES_STAT!D1850</f>
        <v>1.08</v>
      </c>
      <c r="C1847" s="2">
        <f t="shared" si="221"/>
        <v>0</v>
      </c>
      <c r="D1847" s="2">
        <f t="shared" si="222"/>
        <v>1.08</v>
      </c>
      <c r="E1847" s="2">
        <f t="shared" si="224"/>
        <v>1.081</v>
      </c>
      <c r="F1847" s="2">
        <f t="shared" si="225"/>
        <v>1.0749999999999997</v>
      </c>
      <c r="G1847" s="2">
        <f t="shared" si="227"/>
        <v>1.0716000000000003</v>
      </c>
      <c r="H1847" s="2">
        <f t="shared" si="223"/>
        <v>1.1557000000000002</v>
      </c>
      <c r="I1847" s="2">
        <f t="array" ref="I1847">SUMPRODUCT(B1831:B1850, (ROW(B1831:B1850)-ROW(B1831)+1)) / (20*21/2)</f>
        <v>1.0775714285714284</v>
      </c>
      <c r="J1847" s="2">
        <f t="shared" si="226"/>
        <v>1.0800082239490665</v>
      </c>
      <c r="K1847" s="2">
        <f t="shared" si="228"/>
        <v>1.0856429788270474</v>
      </c>
    </row>
    <row r="1848" spans="1:11" ht="13.5" x14ac:dyDescent="0.25">
      <c r="A1848" s="3">
        <f>TITRES_STAT!B1851</f>
        <v>44993</v>
      </c>
      <c r="B1848" s="6">
        <f>TITRES_STAT!D1851</f>
        <v>1.08</v>
      </c>
      <c r="C1848" s="2">
        <f t="shared" si="221"/>
        <v>0</v>
      </c>
      <c r="D1848" s="2">
        <f t="shared" si="222"/>
        <v>1.08</v>
      </c>
      <c r="E1848" s="2">
        <f t="shared" si="224"/>
        <v>1.081</v>
      </c>
      <c r="F1848" s="2">
        <f t="shared" si="225"/>
        <v>1.0754999999999995</v>
      </c>
      <c r="G1848" s="2">
        <f t="shared" si="227"/>
        <v>1.0726000000000002</v>
      </c>
      <c r="H1848" s="2">
        <f t="shared" si="223"/>
        <v>1.1547000000000005</v>
      </c>
      <c r="I1848" s="2">
        <f t="array" ref="I1848">SUMPRODUCT(B1832:B1851, (ROW(B1832:B1851)-ROW(B1832)+1)) / (20*21/2)</f>
        <v>1.0750000000000002</v>
      </c>
      <c r="J1848" s="2">
        <f t="shared" si="226"/>
        <v>1.080007440715822</v>
      </c>
      <c r="K1848" s="2">
        <f t="shared" si="228"/>
        <v>1.0854216855397123</v>
      </c>
    </row>
    <row r="1849" spans="1:11" ht="13.5" x14ac:dyDescent="0.25">
      <c r="A1849" s="3">
        <f>TITRES_STAT!B1852</f>
        <v>44994</v>
      </c>
      <c r="B1849" s="6">
        <f>TITRES_STAT!D1852</f>
        <v>1.06</v>
      </c>
      <c r="C1849" s="2">
        <f t="shared" si="221"/>
        <v>-2.0000000000000018E-2</v>
      </c>
      <c r="D1849" s="2">
        <f t="shared" si="222"/>
        <v>1.0760000000000001</v>
      </c>
      <c r="E1849" s="2">
        <f t="shared" si="224"/>
        <v>1.0810000000000002</v>
      </c>
      <c r="F1849" s="2">
        <f t="shared" si="225"/>
        <v>1.0759999999999996</v>
      </c>
      <c r="G1849" s="2">
        <f t="shared" si="227"/>
        <v>1.0728000000000002</v>
      </c>
      <c r="H1849" s="2">
        <f t="shared" si="223"/>
        <v>1.1535500000000003</v>
      </c>
      <c r="I1849" s="2">
        <f t="array" ref="I1849">SUMPRODUCT(B1833:B1852, (ROW(B1833:B1852)-ROW(B1833)+1)) / (20*21/2)</f>
        <v>1.0724761904761906</v>
      </c>
      <c r="J1849" s="2">
        <f t="shared" si="226"/>
        <v>1.078101970171458</v>
      </c>
      <c r="K1849" s="2">
        <f t="shared" si="228"/>
        <v>1.0844247566950176</v>
      </c>
    </row>
    <row r="1850" spans="1:11" ht="13.5" x14ac:dyDescent="0.25">
      <c r="A1850" s="3">
        <f>TITRES_STAT!B1853</f>
        <v>44995</v>
      </c>
      <c r="B1850" s="6">
        <f>TITRES_STAT!D1853</f>
        <v>1.06</v>
      </c>
      <c r="C1850" s="2">
        <f t="shared" si="221"/>
        <v>0</v>
      </c>
      <c r="D1850" s="2">
        <f t="shared" si="222"/>
        <v>1.0720000000000003</v>
      </c>
      <c r="E1850" s="2">
        <f t="shared" si="224"/>
        <v>1.0790000000000002</v>
      </c>
      <c r="F1850" s="2">
        <f t="shared" si="225"/>
        <v>1.0769999999999995</v>
      </c>
      <c r="G1850" s="2">
        <f t="shared" si="227"/>
        <v>1.0722000000000005</v>
      </c>
      <c r="H1850" s="2">
        <f t="shared" si="223"/>
        <v>1.1524000000000003</v>
      </c>
      <c r="I1850" s="2">
        <f t="array" ref="I1850">SUMPRODUCT(B1834:B1853, (ROW(B1834:B1853)-ROW(B1834)+1)) / (20*21/2)</f>
        <v>1.0699047619047621</v>
      </c>
      <c r="J1850" s="2">
        <f t="shared" si="226"/>
        <v>1.0763779730122716</v>
      </c>
      <c r="K1850" s="2">
        <f t="shared" si="228"/>
        <v>1.0834669230991345</v>
      </c>
    </row>
    <row r="1851" spans="1:11" ht="13.5" x14ac:dyDescent="0.25">
      <c r="A1851" s="3">
        <f>TITRES_STAT!B1854</f>
        <v>44998</v>
      </c>
      <c r="B1851" s="6">
        <f>TITRES_STAT!D1854</f>
        <v>1.05</v>
      </c>
      <c r="C1851" s="2">
        <f t="shared" si="221"/>
        <v>-1.0000000000000009E-2</v>
      </c>
      <c r="D1851" s="2">
        <f t="shared" si="222"/>
        <v>1.0660000000000001</v>
      </c>
      <c r="E1851" s="2">
        <f t="shared" si="224"/>
        <v>1.0740000000000003</v>
      </c>
      <c r="F1851" s="2">
        <f t="shared" si="225"/>
        <v>1.0764999999999998</v>
      </c>
      <c r="G1851" s="2">
        <f t="shared" si="227"/>
        <v>1.0718000000000003</v>
      </c>
      <c r="H1851" s="2">
        <f t="shared" si="223"/>
        <v>1.1514500000000003</v>
      </c>
      <c r="I1851" s="2">
        <f t="array" ref="I1851">SUMPRODUCT(B1835:B1854, (ROW(B1835:B1854)-ROW(B1835)+1)) / (20*21/2)</f>
        <v>1.0673809523809523</v>
      </c>
      <c r="J1851" s="2">
        <f t="shared" si="226"/>
        <v>1.0738657851063409</v>
      </c>
      <c r="K1851" s="2">
        <f t="shared" si="228"/>
        <v>1.0821544947423059</v>
      </c>
    </row>
    <row r="1852" spans="1:11" ht="13.5" x14ac:dyDescent="0.25">
      <c r="A1852" s="3">
        <f>TITRES_STAT!B1855</f>
        <v>44999</v>
      </c>
      <c r="B1852" s="6">
        <f>TITRES_STAT!D1855</f>
        <v>1.05</v>
      </c>
      <c r="C1852" s="2">
        <f t="shared" si="221"/>
        <v>0</v>
      </c>
      <c r="D1852" s="2">
        <f t="shared" si="222"/>
        <v>1.06</v>
      </c>
      <c r="E1852" s="2">
        <f t="shared" si="224"/>
        <v>1.0700000000000003</v>
      </c>
      <c r="F1852" s="2">
        <f t="shared" si="225"/>
        <v>1.077</v>
      </c>
      <c r="G1852" s="2">
        <f t="shared" si="227"/>
        <v>1.0714000000000001</v>
      </c>
      <c r="H1852" s="2">
        <f t="shared" si="223"/>
        <v>1.1505500000000006</v>
      </c>
      <c r="I1852" s="2">
        <f t="array" ref="I1852">SUMPRODUCT(B1836:B1855, (ROW(B1836:B1855)-ROW(B1836)+1)) / (20*21/2)</f>
        <v>1.065047619047619</v>
      </c>
      <c r="J1852" s="2">
        <f t="shared" si="226"/>
        <v>1.0715928531914514</v>
      </c>
      <c r="K1852" s="2">
        <f t="shared" si="228"/>
        <v>1.0808935341641763</v>
      </c>
    </row>
    <row r="1853" spans="1:11" ht="13.5" x14ac:dyDescent="0.25">
      <c r="A1853" s="3">
        <f>TITRES_STAT!B1856</f>
        <v>45000</v>
      </c>
      <c r="B1853" s="6">
        <f>TITRES_STAT!D1856</f>
        <v>1.05</v>
      </c>
      <c r="C1853" s="2">
        <f t="shared" si="221"/>
        <v>0</v>
      </c>
      <c r="D1853" s="2">
        <f t="shared" si="222"/>
        <v>1.0539999999999998</v>
      </c>
      <c r="E1853" s="2">
        <f t="shared" si="224"/>
        <v>1.0670000000000004</v>
      </c>
      <c r="F1853" s="2">
        <f t="shared" si="225"/>
        <v>1.0764999999999998</v>
      </c>
      <c r="G1853" s="2">
        <f t="shared" si="227"/>
        <v>1.0713999999999999</v>
      </c>
      <c r="H1853" s="2">
        <f t="shared" si="223"/>
        <v>1.1495500000000007</v>
      </c>
      <c r="I1853" s="2">
        <f t="array" ref="I1853">SUMPRODUCT(B1837:B1856, (ROW(B1837:B1856)-ROW(B1837)+1)) / (20*21/2)</f>
        <v>1.0620000000000001</v>
      </c>
      <c r="J1853" s="2">
        <f t="shared" si="226"/>
        <v>1.0695363909827418</v>
      </c>
      <c r="K1853" s="2">
        <f t="shared" si="228"/>
        <v>1.0796820230204833</v>
      </c>
    </row>
    <row r="1854" spans="1:11" ht="13.5" x14ac:dyDescent="0.25">
      <c r="A1854" s="3">
        <f>TITRES_STAT!B1857</f>
        <v>45001</v>
      </c>
      <c r="B1854" s="6">
        <f>TITRES_STAT!D1857</f>
        <v>1.05</v>
      </c>
      <c r="C1854" s="2">
        <f t="shared" si="221"/>
        <v>0</v>
      </c>
      <c r="D1854" s="2">
        <f t="shared" si="222"/>
        <v>1.052</v>
      </c>
      <c r="E1854" s="2">
        <f t="shared" si="224"/>
        <v>1.0640000000000003</v>
      </c>
      <c r="F1854" s="2">
        <f t="shared" si="225"/>
        <v>1.0745</v>
      </c>
      <c r="G1854" s="2">
        <f t="shared" si="227"/>
        <v>1.0711999999999997</v>
      </c>
      <c r="H1854" s="2">
        <f t="shared" si="223"/>
        <v>1.1485000000000007</v>
      </c>
      <c r="I1854" s="2">
        <f t="array" ref="I1854">SUMPRODUCT(B1838:B1857, (ROW(B1838:B1857)-ROW(B1838)+1)) / (20*21/2)</f>
        <v>1.0591904761904762</v>
      </c>
      <c r="J1854" s="2">
        <f t="shared" si="226"/>
        <v>1.0676757823177188</v>
      </c>
      <c r="K1854" s="2">
        <f t="shared" si="228"/>
        <v>1.0785180221177193</v>
      </c>
    </row>
    <row r="1855" spans="1:11" ht="13.5" x14ac:dyDescent="0.25">
      <c r="A1855" s="3">
        <f>TITRES_STAT!B1858</f>
        <v>45002</v>
      </c>
      <c r="B1855" s="6">
        <f>TITRES_STAT!D1858</f>
        <v>1.05</v>
      </c>
      <c r="C1855" s="2">
        <f t="shared" si="221"/>
        <v>0</v>
      </c>
      <c r="D1855" s="2">
        <f t="shared" si="222"/>
        <v>1.05</v>
      </c>
      <c r="E1855" s="2">
        <f t="shared" si="224"/>
        <v>1.0610000000000004</v>
      </c>
      <c r="F1855" s="2">
        <f t="shared" si="225"/>
        <v>1.0720000000000003</v>
      </c>
      <c r="G1855" s="2">
        <f t="shared" si="227"/>
        <v>1.0709999999999997</v>
      </c>
      <c r="H1855" s="2">
        <f t="shared" si="223"/>
        <v>1.147450000000001</v>
      </c>
      <c r="I1855" s="2">
        <f t="array" ref="I1855">SUMPRODUCT(B1839:B1858, (ROW(B1839:B1858)-ROW(B1839)+1)) / (20*21/2)</f>
        <v>1.0566190476190478</v>
      </c>
      <c r="J1855" s="2">
        <f t="shared" si="226"/>
        <v>1.065992374477936</v>
      </c>
      <c r="K1855" s="2">
        <f t="shared" si="228"/>
        <v>1.0773996683091813</v>
      </c>
    </row>
    <row r="1856" spans="1:11" ht="13.5" x14ac:dyDescent="0.25">
      <c r="A1856" s="3">
        <f>TITRES_STAT!B1859</f>
        <v>45006</v>
      </c>
      <c r="B1856" s="6">
        <f>TITRES_STAT!D1859</f>
        <v>1.04</v>
      </c>
      <c r="C1856" s="2">
        <f t="shared" si="221"/>
        <v>-1.0000000000000009E-2</v>
      </c>
      <c r="D1856" s="2">
        <f t="shared" si="222"/>
        <v>1.048</v>
      </c>
      <c r="E1856" s="2">
        <f t="shared" si="224"/>
        <v>1.0569999999999999</v>
      </c>
      <c r="F1856" s="2">
        <f t="shared" si="225"/>
        <v>1.0695000000000001</v>
      </c>
      <c r="G1856" s="2">
        <f t="shared" si="227"/>
        <v>1.0705999999999998</v>
      </c>
      <c r="H1856" s="2">
        <f t="shared" si="223"/>
        <v>1.146500000000001</v>
      </c>
      <c r="I1856" s="2">
        <f t="array" ref="I1856">SUMPRODUCT(B1840:B1859, (ROW(B1840:B1859)-ROW(B1840)+1)) / (20*21/2)</f>
        <v>1.0542380952380954</v>
      </c>
      <c r="J1856" s="2">
        <f t="shared" si="226"/>
        <v>1.0635169102419422</v>
      </c>
      <c r="K1856" s="2">
        <f t="shared" si="228"/>
        <v>1.0759330146499977</v>
      </c>
    </row>
    <row r="1857" spans="1:11" ht="13.5" x14ac:dyDescent="0.25">
      <c r="A1857" s="3">
        <f>TITRES_STAT!B1860</f>
        <v>45007</v>
      </c>
      <c r="B1857" s="6">
        <f>TITRES_STAT!D1860</f>
        <v>1.04</v>
      </c>
      <c r="C1857" s="2">
        <f t="shared" si="221"/>
        <v>0</v>
      </c>
      <c r="D1857" s="2">
        <f t="shared" si="222"/>
        <v>1.046</v>
      </c>
      <c r="E1857" s="2">
        <f t="shared" si="224"/>
        <v>1.0529999999999997</v>
      </c>
      <c r="F1857" s="2">
        <f t="shared" si="225"/>
        <v>1.0670000000000002</v>
      </c>
      <c r="G1857" s="2">
        <f t="shared" si="227"/>
        <v>1.0703999999999996</v>
      </c>
      <c r="H1857" s="2">
        <f t="shared" si="223"/>
        <v>1.1456000000000008</v>
      </c>
      <c r="I1857" s="2">
        <f t="array" ref="I1857">SUMPRODUCT(B1841:B1860, (ROW(B1841:B1860)-ROW(B1841)+1)) / (20*21/2)</f>
        <v>1.051952380952381</v>
      </c>
      <c r="J1857" s="2">
        <f t="shared" si="226"/>
        <v>1.0612772045046144</v>
      </c>
      <c r="K1857" s="2">
        <f t="shared" si="228"/>
        <v>1.074523876820586</v>
      </c>
    </row>
    <row r="1858" spans="1:11" ht="13.5" x14ac:dyDescent="0.25">
      <c r="A1858" s="3">
        <f>TITRES_STAT!B1861</f>
        <v>45008</v>
      </c>
      <c r="B1858" s="6">
        <f>TITRES_STAT!D1861</f>
        <v>1.04</v>
      </c>
      <c r="C1858" s="2">
        <f t="shared" si="221"/>
        <v>0</v>
      </c>
      <c r="D1858" s="2">
        <f t="shared" si="222"/>
        <v>1.044</v>
      </c>
      <c r="E1858" s="2">
        <f t="shared" si="224"/>
        <v>1.0489999999999999</v>
      </c>
      <c r="F1858" s="2">
        <f t="shared" si="225"/>
        <v>1.0649999999999999</v>
      </c>
      <c r="G1858" s="2">
        <f t="shared" si="227"/>
        <v>1.0701999999999996</v>
      </c>
      <c r="H1858" s="2">
        <f t="shared" si="223"/>
        <v>1.1447500000000008</v>
      </c>
      <c r="I1858" s="2">
        <f t="array" ref="I1858">SUMPRODUCT(B1842:B1861, (ROW(B1842:B1861)-ROW(B1842)+1)) / (20*21/2)</f>
        <v>1.049857142857143</v>
      </c>
      <c r="J1858" s="2">
        <f t="shared" si="226"/>
        <v>1.0592508040756035</v>
      </c>
      <c r="K1858" s="2">
        <f t="shared" si="228"/>
        <v>1.0731699992982102</v>
      </c>
    </row>
    <row r="1859" spans="1:11" ht="13.5" x14ac:dyDescent="0.25">
      <c r="A1859" s="3">
        <f>TITRES_STAT!B1862</f>
        <v>45009</v>
      </c>
      <c r="B1859" s="6">
        <f>TITRES_STAT!D1862</f>
        <v>1.04</v>
      </c>
      <c r="C1859" s="2">
        <f t="shared" si="221"/>
        <v>0</v>
      </c>
      <c r="D1859" s="2">
        <f t="shared" si="222"/>
        <v>1.042</v>
      </c>
      <c r="E1859" s="2">
        <f t="shared" si="224"/>
        <v>1.0469999999999999</v>
      </c>
      <c r="F1859" s="2">
        <f t="shared" si="225"/>
        <v>1.0640000000000001</v>
      </c>
      <c r="G1859" s="2">
        <f t="shared" si="227"/>
        <v>1.0701999999999996</v>
      </c>
      <c r="H1859" s="2">
        <f t="shared" si="223"/>
        <v>1.1439000000000008</v>
      </c>
      <c r="I1859" s="2">
        <f t="array" ref="I1859">SUMPRODUCT(B1843:B1862, (ROW(B1843:B1862)-ROW(B1843)+1)) / (20*21/2)</f>
        <v>1.0489999999999999</v>
      </c>
      <c r="J1859" s="2">
        <f t="shared" si="226"/>
        <v>1.0574173941636413</v>
      </c>
      <c r="K1859" s="2">
        <f t="shared" si="228"/>
        <v>1.0718692150120059</v>
      </c>
    </row>
    <row r="1860" spans="1:11" ht="13.5" x14ac:dyDescent="0.25">
      <c r="A1860" s="3">
        <f>TITRES_STAT!B1863</f>
        <v>45012</v>
      </c>
      <c r="B1860" s="6">
        <f>TITRES_STAT!D1863</f>
        <v>1.04</v>
      </c>
      <c r="C1860" s="2">
        <f t="shared" ref="C1860:C1923" si="229">B1860-B1859</f>
        <v>0</v>
      </c>
      <c r="D1860" s="2">
        <f t="shared" si="222"/>
        <v>1.04</v>
      </c>
      <c r="E1860" s="2">
        <f t="shared" si="224"/>
        <v>1.0449999999999999</v>
      </c>
      <c r="F1860" s="2">
        <f t="shared" si="225"/>
        <v>1.0620000000000001</v>
      </c>
      <c r="G1860" s="2">
        <f t="shared" si="227"/>
        <v>1.0699999999999996</v>
      </c>
      <c r="H1860" s="2">
        <f t="shared" si="223"/>
        <v>1.1430500000000008</v>
      </c>
      <c r="I1860" s="2">
        <f t="array" ref="I1860">SUMPRODUCT(B1844:B1863, (ROW(B1844:B1863)-ROW(B1844)+1)) / (20*21/2)</f>
        <v>1.0464285714285715</v>
      </c>
      <c r="J1860" s="2">
        <f t="shared" si="226"/>
        <v>1.0557585947194852</v>
      </c>
      <c r="K1860" s="2">
        <f t="shared" si="228"/>
        <v>1.0706194418742803</v>
      </c>
    </row>
    <row r="1861" spans="1:11" ht="13.5" x14ac:dyDescent="0.25">
      <c r="A1861" s="3">
        <f>TITRES_STAT!B1864</f>
        <v>45013</v>
      </c>
      <c r="B1861" s="6">
        <f>TITRES_STAT!D1864</f>
        <v>1.04</v>
      </c>
      <c r="C1861" s="2">
        <f t="shared" si="229"/>
        <v>0</v>
      </c>
      <c r="D1861" s="2">
        <f t="shared" si="222"/>
        <v>1.04</v>
      </c>
      <c r="E1861" s="2">
        <f t="shared" si="224"/>
        <v>1.0439999999999998</v>
      </c>
      <c r="F1861" s="2">
        <f t="shared" si="225"/>
        <v>1.0589999999999999</v>
      </c>
      <c r="G1861" s="2">
        <f t="shared" si="227"/>
        <v>1.0697999999999996</v>
      </c>
      <c r="H1861" s="2">
        <f t="shared" si="223"/>
        <v>1.1422000000000008</v>
      </c>
      <c r="I1861" s="2">
        <f t="array" ref="I1861">SUMPRODUCT(B1845:B1864, (ROW(B1845:B1864)-ROW(B1845)+1)) / (20*21/2)</f>
        <v>1.045047619047619</v>
      </c>
      <c r="J1861" s="2">
        <f t="shared" si="226"/>
        <v>1.0542577761747722</v>
      </c>
      <c r="K1861" s="2">
        <f t="shared" si="228"/>
        <v>1.069418679447838</v>
      </c>
    </row>
    <row r="1862" spans="1:11" ht="13.5" x14ac:dyDescent="0.25">
      <c r="A1862" s="3">
        <f>TITRES_STAT!B1865</f>
        <v>45014</v>
      </c>
      <c r="B1862" s="6">
        <f>TITRES_STAT!D1865</f>
        <v>1.05</v>
      </c>
      <c r="C1862" s="2">
        <f t="shared" si="229"/>
        <v>1.0000000000000009E-2</v>
      </c>
      <c r="D1862" s="2">
        <f t="shared" ref="D1862:D1925" si="230">AVERAGE(B1858:B1862)</f>
        <v>1.042</v>
      </c>
      <c r="E1862" s="2">
        <f t="shared" si="224"/>
        <v>1.044</v>
      </c>
      <c r="F1862" s="2">
        <f t="shared" si="225"/>
        <v>1.0569999999999999</v>
      </c>
      <c r="G1862" s="2">
        <f t="shared" si="227"/>
        <v>1.0697999999999994</v>
      </c>
      <c r="H1862" s="2">
        <f t="shared" si="223"/>
        <v>1.141350000000001</v>
      </c>
      <c r="I1862" s="2">
        <f t="array" ref="I1862">SUMPRODUCT(B1846:B1865, (ROW(B1846:B1865)-ROW(B1846)+1)) / (20*21/2)</f>
        <v>1.0448095238095236</v>
      </c>
      <c r="J1862" s="2">
        <f t="shared" si="226"/>
        <v>1.0538522736819369</v>
      </c>
      <c r="K1862" s="2">
        <f t="shared" si="228"/>
        <v>1.0686571626067465</v>
      </c>
    </row>
    <row r="1863" spans="1:11" ht="13.5" x14ac:dyDescent="0.25">
      <c r="A1863" s="3">
        <f>TITRES_STAT!B1866</f>
        <v>45015</v>
      </c>
      <c r="B1863" s="6">
        <f>TITRES_STAT!D1866</f>
        <v>1.03</v>
      </c>
      <c r="C1863" s="2">
        <f t="shared" si="229"/>
        <v>-2.0000000000000018E-2</v>
      </c>
      <c r="D1863" s="2">
        <f t="shared" si="230"/>
        <v>1.04</v>
      </c>
      <c r="E1863" s="2">
        <f t="shared" si="224"/>
        <v>1.042</v>
      </c>
      <c r="F1863" s="2">
        <f t="shared" si="225"/>
        <v>1.0545000000000002</v>
      </c>
      <c r="G1863" s="2">
        <f t="shared" si="227"/>
        <v>1.0695999999999994</v>
      </c>
      <c r="H1863" s="2">
        <f t="shared" si="223"/>
        <v>1.140400000000001</v>
      </c>
      <c r="I1863" s="2">
        <f t="array" ref="I1863">SUMPRODUCT(B1847:B1866, (ROW(B1847:B1866)-ROW(B1847)+1)) / (20*21/2)</f>
        <v>1.0494761904761905</v>
      </c>
      <c r="J1863" s="2">
        <f t="shared" si="226"/>
        <v>1.0515806285693714</v>
      </c>
      <c r="K1863" s="2">
        <f t="shared" si="228"/>
        <v>1.0671411954456975</v>
      </c>
    </row>
    <row r="1864" spans="1:11" ht="13.5" x14ac:dyDescent="0.25">
      <c r="A1864" s="3">
        <f>TITRES_STAT!B1867</f>
        <v>45016</v>
      </c>
      <c r="B1864" s="6">
        <f>TITRES_STAT!D1867</f>
        <v>1.04</v>
      </c>
      <c r="C1864" s="2">
        <f t="shared" si="229"/>
        <v>1.0000000000000009E-2</v>
      </c>
      <c r="D1864" s="2">
        <f t="shared" si="230"/>
        <v>1.04</v>
      </c>
      <c r="E1864" s="2">
        <f t="shared" si="224"/>
        <v>1.0409999999999999</v>
      </c>
      <c r="F1864" s="2">
        <f t="shared" si="225"/>
        <v>1.0525</v>
      </c>
      <c r="G1864" s="2">
        <f t="shared" si="227"/>
        <v>1.0695999999999994</v>
      </c>
      <c r="H1864" s="2">
        <f t="shared" si="223"/>
        <v>1.1396500000000007</v>
      </c>
      <c r="I1864" s="2">
        <f t="array" ref="I1864">SUMPRODUCT(B1848:B1867, (ROW(B1848:B1867)-ROW(B1848)+1)) / (20*21/2)</f>
        <v>1.0511904761904762</v>
      </c>
      <c r="J1864" s="2">
        <f t="shared" si="226"/>
        <v>1.0504777115627646</v>
      </c>
      <c r="K1864" s="2">
        <f t="shared" si="228"/>
        <v>1.0660768348399838</v>
      </c>
    </row>
    <row r="1865" spans="1:11" ht="13.5" x14ac:dyDescent="0.25">
      <c r="A1865" s="3">
        <f>TITRES_STAT!B1868</f>
        <v>45019</v>
      </c>
      <c r="B1865" s="6">
        <f>TITRES_STAT!D1868</f>
        <v>1.05</v>
      </c>
      <c r="C1865" s="2">
        <f t="shared" si="229"/>
        <v>1.0000000000000009E-2</v>
      </c>
      <c r="D1865" s="2">
        <f t="shared" si="230"/>
        <v>1.042</v>
      </c>
      <c r="E1865" s="2">
        <f t="shared" si="224"/>
        <v>1.0409999999999999</v>
      </c>
      <c r="F1865" s="2">
        <f t="shared" si="225"/>
        <v>1.0509999999999999</v>
      </c>
      <c r="G1865" s="2">
        <f t="shared" si="227"/>
        <v>1.0697999999999994</v>
      </c>
      <c r="H1865" s="2">
        <f t="shared" si="223"/>
        <v>1.138950000000001</v>
      </c>
      <c r="I1865" s="2">
        <f t="array" ref="I1865">SUMPRODUCT(B1849:B1868, (ROW(B1849:B1868)-ROW(B1849)+1)) / (20*21/2)</f>
        <v>1.0548571428571429</v>
      </c>
      <c r="J1865" s="2">
        <f t="shared" si="226"/>
        <v>1.0504322152234538</v>
      </c>
      <c r="K1865" s="2">
        <f t="shared" si="228"/>
        <v>1.0654463707286119</v>
      </c>
    </row>
    <row r="1866" spans="1:11" ht="13.5" x14ac:dyDescent="0.25">
      <c r="A1866" s="3">
        <f>TITRES_STAT!B1869</f>
        <v>45020</v>
      </c>
      <c r="B1866" s="6">
        <f>TITRES_STAT!D1869</f>
        <v>1.1000000000000001</v>
      </c>
      <c r="C1866" s="2">
        <f t="shared" si="229"/>
        <v>5.0000000000000044E-2</v>
      </c>
      <c r="D1866" s="2">
        <f t="shared" si="230"/>
        <v>1.0539999999999998</v>
      </c>
      <c r="E1866" s="2">
        <f t="shared" si="224"/>
        <v>1.0470000000000002</v>
      </c>
      <c r="F1866" s="2">
        <f t="shared" si="225"/>
        <v>1.052</v>
      </c>
      <c r="G1866" s="2">
        <f t="shared" si="227"/>
        <v>1.0709999999999995</v>
      </c>
      <c r="H1866" s="2">
        <f t="shared" ref="H1866:H1929" si="231">AVERAGE(B1667:B1866)</f>
        <v>1.1385500000000008</v>
      </c>
      <c r="I1866" s="2">
        <f t="array" ref="I1866">SUMPRODUCT(B1850:B1869, (ROW(B1850:B1869)-ROW(B1850)+1)) / (20*21/2)</f>
        <v>1.0575238095238098</v>
      </c>
      <c r="J1866" s="2">
        <f t="shared" si="226"/>
        <v>1.0551529566307438</v>
      </c>
      <c r="K1866" s="2">
        <f t="shared" si="228"/>
        <v>1.0668014150137646</v>
      </c>
    </row>
    <row r="1867" spans="1:11" ht="13.5" x14ac:dyDescent="0.25">
      <c r="A1867" s="3">
        <f>TITRES_STAT!B1870</f>
        <v>45021</v>
      </c>
      <c r="B1867" s="6">
        <f>TITRES_STAT!D1870</f>
        <v>1.07</v>
      </c>
      <c r="C1867" s="2">
        <f t="shared" si="229"/>
        <v>-3.0000000000000027E-2</v>
      </c>
      <c r="D1867" s="2">
        <f t="shared" si="230"/>
        <v>1.0580000000000003</v>
      </c>
      <c r="E1867" s="2">
        <f t="shared" si="224"/>
        <v>1.05</v>
      </c>
      <c r="F1867" s="2">
        <f t="shared" si="225"/>
        <v>1.0514999999999999</v>
      </c>
      <c r="G1867" s="2">
        <f t="shared" si="227"/>
        <v>1.0719999999999996</v>
      </c>
      <c r="H1867" s="2">
        <f t="shared" si="231"/>
        <v>1.1380000000000008</v>
      </c>
      <c r="I1867" s="2">
        <f t="array" ref="I1867">SUMPRODUCT(B1851:B1870, (ROW(B1851:B1870)-ROW(B1851)+1)) / (20*21/2)</f>
        <v>1.0562857142857145</v>
      </c>
      <c r="J1867" s="2">
        <f t="shared" si="226"/>
        <v>1.0565669607611492</v>
      </c>
      <c r="K1867" s="2">
        <f t="shared" si="228"/>
        <v>1.0669268497191071</v>
      </c>
    </row>
    <row r="1868" spans="1:11" ht="13.5" x14ac:dyDescent="0.25">
      <c r="A1868" s="3">
        <f>TITRES_STAT!B1871</f>
        <v>45022</v>
      </c>
      <c r="B1868" s="6">
        <f>TITRES_STAT!D1871</f>
        <v>1.0900000000000001</v>
      </c>
      <c r="C1868" s="2">
        <f t="shared" si="229"/>
        <v>2.0000000000000018E-2</v>
      </c>
      <c r="D1868" s="2">
        <f t="shared" si="230"/>
        <v>1.0699999999999998</v>
      </c>
      <c r="E1868" s="2">
        <f t="shared" ref="E1868:E1931" si="232">AVERAGE(B1859:B1868)</f>
        <v>1.0550000000000002</v>
      </c>
      <c r="F1868" s="2">
        <f t="shared" si="225"/>
        <v>1.052</v>
      </c>
      <c r="G1868" s="2">
        <f t="shared" si="227"/>
        <v>1.0721999999999996</v>
      </c>
      <c r="H1868" s="2">
        <f t="shared" si="231"/>
        <v>1.1375500000000007</v>
      </c>
      <c r="I1868" s="2">
        <f t="array" ref="I1868">SUMPRODUCT(B1852:B1871, (ROW(B1852:B1871)-ROW(B1852)+1)) / (20*21/2)</f>
        <v>1.056095238095238</v>
      </c>
      <c r="J1868" s="2">
        <f t="shared" si="226"/>
        <v>1.0597510597362778</v>
      </c>
      <c r="K1868" s="2">
        <f t="shared" si="228"/>
        <v>1.0678316791418871</v>
      </c>
    </row>
    <row r="1869" spans="1:11" ht="13.5" x14ac:dyDescent="0.25">
      <c r="A1869" s="3">
        <f>TITRES_STAT!B1872</f>
        <v>45023</v>
      </c>
      <c r="B1869" s="6">
        <f>TITRES_STAT!D1872</f>
        <v>1.08</v>
      </c>
      <c r="C1869" s="2">
        <f t="shared" si="229"/>
        <v>-1.0000000000000009E-2</v>
      </c>
      <c r="D1869" s="2">
        <f t="shared" si="230"/>
        <v>1.0780000000000001</v>
      </c>
      <c r="E1869" s="2">
        <f t="shared" si="232"/>
        <v>1.0589999999999999</v>
      </c>
      <c r="F1869" s="2">
        <f t="shared" si="225"/>
        <v>1.0530000000000002</v>
      </c>
      <c r="G1869" s="2">
        <f t="shared" si="227"/>
        <v>1.0717999999999996</v>
      </c>
      <c r="H1869" s="2">
        <f t="shared" si="231"/>
        <v>1.1372000000000009</v>
      </c>
      <c r="I1869" s="2">
        <f t="array" ref="I1869">SUMPRODUCT(B1853:B1872, (ROW(B1853:B1872)-ROW(B1853)+1)) / (20*21/2)</f>
        <v>1.0549523809523809</v>
      </c>
      <c r="J1869" s="2">
        <f t="shared" si="226"/>
        <v>1.0616795302375845</v>
      </c>
      <c r="K1869" s="2">
        <f t="shared" si="228"/>
        <v>1.0683088681951465</v>
      </c>
    </row>
    <row r="1870" spans="1:11" ht="13.5" x14ac:dyDescent="0.25">
      <c r="A1870" s="3">
        <f>TITRES_STAT!B1873</f>
        <v>45026</v>
      </c>
      <c r="B1870" s="6">
        <f>TITRES_STAT!D1873</f>
        <v>1.04</v>
      </c>
      <c r="C1870" s="2">
        <f t="shared" si="229"/>
        <v>-4.0000000000000036E-2</v>
      </c>
      <c r="D1870" s="2">
        <f t="shared" si="230"/>
        <v>1.0760000000000001</v>
      </c>
      <c r="E1870" s="2">
        <f t="shared" si="232"/>
        <v>1.0589999999999999</v>
      </c>
      <c r="F1870" s="2">
        <f t="shared" si="225"/>
        <v>1.052</v>
      </c>
      <c r="G1870" s="2">
        <f t="shared" si="227"/>
        <v>1.0699999999999994</v>
      </c>
      <c r="H1870" s="2">
        <f t="shared" si="231"/>
        <v>1.136750000000001</v>
      </c>
      <c r="I1870" s="2">
        <f t="array" ref="I1870">SUMPRODUCT(B1854:B1873, (ROW(B1854:B1873)-ROW(B1854)+1)) / (20*21/2)</f>
        <v>1.0529047619047618</v>
      </c>
      <c r="J1870" s="2">
        <f t="shared" si="226"/>
        <v>1.0596148130721001</v>
      </c>
      <c r="K1870" s="2">
        <f t="shared" si="228"/>
        <v>1.0671987165012191</v>
      </c>
    </row>
    <row r="1871" spans="1:11" ht="13.5" x14ac:dyDescent="0.25">
      <c r="A1871" s="3">
        <f>TITRES_STAT!B1874</f>
        <v>45027</v>
      </c>
      <c r="B1871" s="6">
        <f>TITRES_STAT!D1874</f>
        <v>1.05</v>
      </c>
      <c r="C1871" s="2">
        <f t="shared" si="229"/>
        <v>1.0000000000000009E-2</v>
      </c>
      <c r="D1871" s="2">
        <f t="shared" si="230"/>
        <v>1.0660000000000001</v>
      </c>
      <c r="E1871" s="2">
        <f t="shared" si="232"/>
        <v>1.06</v>
      </c>
      <c r="F1871" s="2">
        <f t="shared" si="225"/>
        <v>1.0519999999999998</v>
      </c>
      <c r="G1871" s="2">
        <f t="shared" si="227"/>
        <v>1.0681999999999994</v>
      </c>
      <c r="H1871" s="2">
        <f t="shared" si="231"/>
        <v>1.1366000000000012</v>
      </c>
      <c r="I1871" s="2">
        <f t="array" ref="I1871">SUMPRODUCT(B1855:B1874, (ROW(B1855:B1874)-ROW(B1855)+1)) / (20*21/2)</f>
        <v>1.0566666666666666</v>
      </c>
      <c r="J1871" s="2">
        <f t="shared" si="226"/>
        <v>1.0586991165890429</v>
      </c>
      <c r="K1871" s="2">
        <f t="shared" si="228"/>
        <v>1.0665242570305831</v>
      </c>
    </row>
    <row r="1872" spans="1:11" ht="13.5" x14ac:dyDescent="0.25">
      <c r="A1872" s="3">
        <f>TITRES_STAT!B1875</f>
        <v>45028</v>
      </c>
      <c r="B1872" s="6">
        <f>TITRES_STAT!D1875</f>
        <v>1.04</v>
      </c>
      <c r="C1872" s="2">
        <f t="shared" si="229"/>
        <v>-1.0000000000000009E-2</v>
      </c>
      <c r="D1872" s="2">
        <f t="shared" si="230"/>
        <v>1.06</v>
      </c>
      <c r="E1872" s="2">
        <f t="shared" si="232"/>
        <v>1.0589999999999999</v>
      </c>
      <c r="F1872" s="2">
        <f t="shared" si="225"/>
        <v>1.0515000000000003</v>
      </c>
      <c r="G1872" s="2">
        <f t="shared" si="227"/>
        <v>1.0661999999999994</v>
      </c>
      <c r="H1872" s="2">
        <f t="shared" si="231"/>
        <v>1.1363500000000011</v>
      </c>
      <c r="I1872" s="2">
        <f t="array" ref="I1872">SUMPRODUCT(B1856:B1875, (ROW(B1856:B1875)-ROW(B1856)+1)) / (20*21/2)</f>
        <v>1.0659523809523812</v>
      </c>
      <c r="J1872" s="2">
        <f t="shared" si="226"/>
        <v>1.0569182483424675</v>
      </c>
      <c r="K1872" s="2">
        <f t="shared" si="228"/>
        <v>1.0654840900882072</v>
      </c>
    </row>
    <row r="1873" spans="1:11" ht="13.5" x14ac:dyDescent="0.25">
      <c r="A1873" s="3">
        <f>TITRES_STAT!B1876</f>
        <v>45029</v>
      </c>
      <c r="B1873" s="6">
        <f>TITRES_STAT!D1876</f>
        <v>1.03</v>
      </c>
      <c r="C1873" s="2">
        <f t="shared" si="229"/>
        <v>-1.0000000000000009E-2</v>
      </c>
      <c r="D1873" s="2">
        <f t="shared" si="230"/>
        <v>1.048</v>
      </c>
      <c r="E1873" s="2">
        <f t="shared" si="232"/>
        <v>1.0589999999999997</v>
      </c>
      <c r="F1873" s="2">
        <f t="shared" si="225"/>
        <v>1.0505</v>
      </c>
      <c r="G1873" s="2">
        <f t="shared" si="227"/>
        <v>1.0643999999999996</v>
      </c>
      <c r="H1873" s="2">
        <f t="shared" si="231"/>
        <v>1.1358500000000011</v>
      </c>
      <c r="I1873" s="2">
        <f t="array" ref="I1873">SUMPRODUCT(B1857:B1876, (ROW(B1857:B1876)-ROW(B1857)+1)) / (20*21/2)</f>
        <v>1.0747619047619048</v>
      </c>
      <c r="J1873" s="2">
        <f t="shared" si="226"/>
        <v>1.054354605643185</v>
      </c>
      <c r="K1873" s="2">
        <f t="shared" si="228"/>
        <v>1.0640925571435715</v>
      </c>
    </row>
    <row r="1874" spans="1:11" ht="13.5" x14ac:dyDescent="0.25">
      <c r="A1874" s="3">
        <f>TITRES_STAT!B1877</f>
        <v>45030</v>
      </c>
      <c r="B1874" s="6">
        <f>TITRES_STAT!D1877</f>
        <v>1.0900000000000001</v>
      </c>
      <c r="C1874" s="2">
        <f t="shared" si="229"/>
        <v>6.0000000000000053E-2</v>
      </c>
      <c r="D1874" s="2">
        <f t="shared" si="230"/>
        <v>1.05</v>
      </c>
      <c r="E1874" s="2">
        <f t="shared" si="232"/>
        <v>1.0639999999999998</v>
      </c>
      <c r="F1874" s="2">
        <f t="shared" si="225"/>
        <v>1.0525</v>
      </c>
      <c r="G1874" s="2">
        <f t="shared" si="227"/>
        <v>1.0639999999999998</v>
      </c>
      <c r="H1874" s="2">
        <f t="shared" si="231"/>
        <v>1.1357000000000013</v>
      </c>
      <c r="I1874" s="2">
        <f t="array" ref="I1874">SUMPRODUCT(B1858:B1877, (ROW(B1858:B1877)-ROW(B1858)+1)) / (20*21/2)</f>
        <v>1.081142857142857</v>
      </c>
      <c r="J1874" s="2">
        <f t="shared" si="226"/>
        <v>1.0577494051057388</v>
      </c>
      <c r="K1874" s="2">
        <f t="shared" si="228"/>
        <v>1.065108535294804</v>
      </c>
    </row>
    <row r="1875" spans="1:11" ht="13.5" x14ac:dyDescent="0.25">
      <c r="A1875" s="3">
        <f>TITRES_STAT!B1878</f>
        <v>45033</v>
      </c>
      <c r="B1875" s="6">
        <f>TITRES_STAT!D1878</f>
        <v>1.1499999999999999</v>
      </c>
      <c r="C1875" s="2">
        <f t="shared" si="229"/>
        <v>5.9999999999999831E-2</v>
      </c>
      <c r="D1875" s="2">
        <f t="shared" si="230"/>
        <v>1.0719999999999998</v>
      </c>
      <c r="E1875" s="2">
        <f t="shared" si="232"/>
        <v>1.0740000000000001</v>
      </c>
      <c r="F1875" s="2">
        <f t="shared" si="225"/>
        <v>1.0574999999999999</v>
      </c>
      <c r="G1875" s="2">
        <f t="shared" si="227"/>
        <v>1.0649999999999997</v>
      </c>
      <c r="H1875" s="2">
        <f t="shared" si="231"/>
        <v>1.1358500000000011</v>
      </c>
      <c r="I1875" s="2">
        <f t="array" ref="I1875">SUMPRODUCT(B1859:B1878, (ROW(B1859:B1878)-ROW(B1859)+1)) / (20*21/2)</f>
        <v>1.0870952380952381</v>
      </c>
      <c r="J1875" s="2">
        <f t="shared" si="226"/>
        <v>1.0665351760480495</v>
      </c>
      <c r="K1875" s="2">
        <f t="shared" si="228"/>
        <v>1.0684376123420667</v>
      </c>
    </row>
    <row r="1876" spans="1:11" ht="13.5" x14ac:dyDescent="0.25">
      <c r="A1876" s="3">
        <f>TITRES_STAT!B1879</f>
        <v>45034</v>
      </c>
      <c r="B1876" s="6">
        <f>TITRES_STAT!D1879</f>
        <v>1.1499999999999999</v>
      </c>
      <c r="C1876" s="2">
        <f t="shared" si="229"/>
        <v>0</v>
      </c>
      <c r="D1876" s="2">
        <f t="shared" si="230"/>
        <v>1.0920000000000001</v>
      </c>
      <c r="E1876" s="2">
        <f t="shared" si="232"/>
        <v>1.0790000000000002</v>
      </c>
      <c r="F1876" s="2">
        <f t="shared" ref="F1876:F1939" si="233">AVERAGE(B1857:B1876)</f>
        <v>1.0629999999999999</v>
      </c>
      <c r="G1876" s="2">
        <f t="shared" si="227"/>
        <v>1.0663999999999998</v>
      </c>
      <c r="H1876" s="2">
        <f t="shared" si="231"/>
        <v>1.1361000000000012</v>
      </c>
      <c r="I1876" s="2">
        <f t="array" ref="I1876">SUMPRODUCT(B1860:B1879, (ROW(B1860:B1879)-ROW(B1860)+1)) / (20*21/2)</f>
        <v>1.0926190476190476</v>
      </c>
      <c r="J1876" s="2">
        <f t="shared" si="226"/>
        <v>1.0744842069006162</v>
      </c>
      <c r="K1876" s="2">
        <f t="shared" si="228"/>
        <v>1.0716361373482604</v>
      </c>
    </row>
    <row r="1877" spans="1:11" ht="13.5" x14ac:dyDescent="0.25">
      <c r="A1877" s="3">
        <f>TITRES_STAT!B1880</f>
        <v>45035</v>
      </c>
      <c r="B1877" s="6">
        <f>TITRES_STAT!D1880</f>
        <v>1.1299999999999999</v>
      </c>
      <c r="C1877" s="2">
        <f t="shared" si="229"/>
        <v>-2.0000000000000018E-2</v>
      </c>
      <c r="D1877" s="2">
        <f t="shared" si="230"/>
        <v>1.1099999999999999</v>
      </c>
      <c r="E1877" s="2">
        <f t="shared" si="232"/>
        <v>1.0850000000000002</v>
      </c>
      <c r="F1877" s="2">
        <f t="shared" si="233"/>
        <v>1.0674999999999999</v>
      </c>
      <c r="G1877" s="2">
        <f t="shared" si="227"/>
        <v>1.0675999999999997</v>
      </c>
      <c r="H1877" s="2">
        <f t="shared" si="231"/>
        <v>1.1361500000000013</v>
      </c>
      <c r="I1877" s="2">
        <f t="array" ref="I1877">SUMPRODUCT(B1861:B1880, (ROW(B1861:B1880)-ROW(B1861)+1)) / (20*21/2)</f>
        <v>1.094857142857143</v>
      </c>
      <c r="J1877" s="2">
        <f t="shared" ref="J1877:J1940" si="234">$J$4*B1877+J1876*(1-$J$4)</f>
        <v>1.0797714252910335</v>
      </c>
      <c r="K1877" s="2">
        <f t="shared" si="228"/>
        <v>1.0739249162757796</v>
      </c>
    </row>
    <row r="1878" spans="1:11" ht="13.5" x14ac:dyDescent="0.25">
      <c r="A1878" s="3">
        <f>TITRES_STAT!B1881</f>
        <v>45036</v>
      </c>
      <c r="B1878" s="6">
        <f>TITRES_STAT!D1881</f>
        <v>1.1299999999999999</v>
      </c>
      <c r="C1878" s="2">
        <f t="shared" si="229"/>
        <v>0</v>
      </c>
      <c r="D1878" s="2">
        <f t="shared" si="230"/>
        <v>1.1299999999999999</v>
      </c>
      <c r="E1878" s="2">
        <f t="shared" si="232"/>
        <v>1.089</v>
      </c>
      <c r="F1878" s="2">
        <f t="shared" si="233"/>
        <v>1.0719999999999998</v>
      </c>
      <c r="G1878" s="2">
        <f t="shared" si="227"/>
        <v>1.0687999999999998</v>
      </c>
      <c r="H1878" s="2">
        <f t="shared" si="231"/>
        <v>1.1362000000000012</v>
      </c>
      <c r="I1878" s="2">
        <f t="array" ref="I1878">SUMPRODUCT(B1862:B1881, (ROW(B1862:B1881)-ROW(B1862)+1)) / (20*21/2)</f>
        <v>1.093952380952381</v>
      </c>
      <c r="J1878" s="2">
        <f t="shared" si="234"/>
        <v>1.0845550990728399</v>
      </c>
      <c r="K1878" s="2">
        <f t="shared" si="228"/>
        <v>1.0761239391669255</v>
      </c>
    </row>
    <row r="1879" spans="1:11" ht="13.5" x14ac:dyDescent="0.25">
      <c r="A1879" s="3">
        <f>TITRES_STAT!B1882</f>
        <v>45040</v>
      </c>
      <c r="B1879" s="6">
        <f>TITRES_STAT!D1882</f>
        <v>1.1299999999999999</v>
      </c>
      <c r="C1879" s="2">
        <f t="shared" si="229"/>
        <v>0</v>
      </c>
      <c r="D1879" s="2">
        <f t="shared" si="230"/>
        <v>1.1379999999999999</v>
      </c>
      <c r="E1879" s="2">
        <f t="shared" si="232"/>
        <v>1.0939999999999999</v>
      </c>
      <c r="F1879" s="2">
        <f t="shared" si="233"/>
        <v>1.0764999999999998</v>
      </c>
      <c r="G1879" s="2">
        <f t="shared" si="227"/>
        <v>1.0704</v>
      </c>
      <c r="H1879" s="2">
        <f t="shared" si="231"/>
        <v>1.1362500000000013</v>
      </c>
      <c r="I1879" s="2">
        <f t="array" ref="I1879">SUMPRODUCT(B1863:B1882, (ROW(B1863:B1882)-ROW(B1863)+1)) / (20*21/2)</f>
        <v>1.0967142857142858</v>
      </c>
      <c r="J1879" s="2">
        <f t="shared" si="234"/>
        <v>1.0888831848754266</v>
      </c>
      <c r="K1879" s="2">
        <f t="shared" si="228"/>
        <v>1.0782367258662617</v>
      </c>
    </row>
    <row r="1880" spans="1:11" ht="13.5" x14ac:dyDescent="0.25">
      <c r="A1880" s="3">
        <f>TITRES_STAT!B1883</f>
        <v>45041</v>
      </c>
      <c r="B1880" s="6">
        <f>TITRES_STAT!D1883</f>
        <v>1.1000000000000001</v>
      </c>
      <c r="C1880" s="2">
        <f t="shared" si="229"/>
        <v>-2.9999999999999805E-2</v>
      </c>
      <c r="D1880" s="2">
        <f t="shared" si="230"/>
        <v>1.1279999999999997</v>
      </c>
      <c r="E1880" s="2">
        <f t="shared" si="232"/>
        <v>1.0999999999999999</v>
      </c>
      <c r="F1880" s="2">
        <f t="shared" si="233"/>
        <v>1.0794999999999999</v>
      </c>
      <c r="G1880" s="2">
        <f t="shared" si="227"/>
        <v>1.0715999999999999</v>
      </c>
      <c r="H1880" s="2">
        <f t="shared" si="231"/>
        <v>1.1362500000000011</v>
      </c>
      <c r="I1880" s="2">
        <f t="array" ref="I1880">SUMPRODUCT(B1864:B1883, (ROW(B1864:B1883)-ROW(B1864)+1)) / (20*21/2)</f>
        <v>1.0991904761904761</v>
      </c>
      <c r="J1880" s="2">
        <f t="shared" si="234"/>
        <v>1.089941929173005</v>
      </c>
      <c r="K1880" s="2">
        <f t="shared" si="228"/>
        <v>1.0790901875969967</v>
      </c>
    </row>
    <row r="1881" spans="1:11" ht="13.5" x14ac:dyDescent="0.25">
      <c r="A1881" s="3">
        <f>TITRES_STAT!B1884</f>
        <v>45042</v>
      </c>
      <c r="B1881" s="6">
        <f>TITRES_STAT!D1884</f>
        <v>1.07</v>
      </c>
      <c r="C1881" s="2">
        <f t="shared" si="229"/>
        <v>-3.0000000000000027E-2</v>
      </c>
      <c r="D1881" s="2">
        <f t="shared" si="230"/>
        <v>1.1120000000000001</v>
      </c>
      <c r="E1881" s="2">
        <f t="shared" si="232"/>
        <v>1.1020000000000001</v>
      </c>
      <c r="F1881" s="2">
        <f t="shared" si="233"/>
        <v>1.081</v>
      </c>
      <c r="G1881" s="2">
        <f t="shared" si="227"/>
        <v>1.0718000000000001</v>
      </c>
      <c r="H1881" s="2">
        <f t="shared" si="231"/>
        <v>1.1360000000000012</v>
      </c>
      <c r="I1881" s="2">
        <f t="array" ref="I1881">SUMPRODUCT(B1865:B1884, (ROW(B1865:B1884)-ROW(B1865)+1)) / (20*21/2)</f>
        <v>1.1003333333333332</v>
      </c>
      <c r="J1881" s="2">
        <f t="shared" si="234"/>
        <v>1.088042697823195</v>
      </c>
      <c r="K1881" s="2">
        <f t="shared" si="228"/>
        <v>1.0787337096520164</v>
      </c>
    </row>
    <row r="1882" spans="1:11" ht="13.5" x14ac:dyDescent="0.25">
      <c r="A1882" s="3">
        <f>TITRES_STAT!B1885</f>
        <v>45043</v>
      </c>
      <c r="B1882" s="6">
        <f>TITRES_STAT!D1885</f>
        <v>1.1100000000000001</v>
      </c>
      <c r="C1882" s="2">
        <f t="shared" si="229"/>
        <v>4.0000000000000036E-2</v>
      </c>
      <c r="D1882" s="2">
        <f t="shared" si="230"/>
        <v>1.1080000000000001</v>
      </c>
      <c r="E1882" s="2">
        <f t="shared" si="232"/>
        <v>1.109</v>
      </c>
      <c r="F1882" s="2">
        <f t="shared" si="233"/>
        <v>1.0840000000000001</v>
      </c>
      <c r="G1882" s="2">
        <f t="shared" si="227"/>
        <v>1.0732000000000002</v>
      </c>
      <c r="H1882" s="2">
        <f t="shared" si="231"/>
        <v>1.1360500000000013</v>
      </c>
      <c r="I1882" s="2">
        <f t="array" ref="I1882">SUMPRODUCT(B1866:B1885, (ROW(B1866:B1885)-ROW(B1866)+1)) / (20*21/2)</f>
        <v>1.1069047619047618</v>
      </c>
      <c r="J1882" s="2">
        <f t="shared" si="234"/>
        <v>1.0901338694590812</v>
      </c>
      <c r="K1882" s="2">
        <f t="shared" si="228"/>
        <v>1.0799598386852707</v>
      </c>
    </row>
    <row r="1883" spans="1:11" ht="13.5" x14ac:dyDescent="0.25">
      <c r="A1883" s="3">
        <f>TITRES_STAT!B1886</f>
        <v>45044</v>
      </c>
      <c r="B1883" s="6">
        <f>TITRES_STAT!D1886</f>
        <v>1.1100000000000001</v>
      </c>
      <c r="C1883" s="2">
        <f t="shared" si="229"/>
        <v>0</v>
      </c>
      <c r="D1883" s="2">
        <f t="shared" si="230"/>
        <v>1.1040000000000001</v>
      </c>
      <c r="E1883" s="2">
        <f t="shared" si="232"/>
        <v>1.1169999999999998</v>
      </c>
      <c r="F1883" s="2">
        <f t="shared" si="233"/>
        <v>1.0879999999999999</v>
      </c>
      <c r="G1883" s="2">
        <f t="shared" si="227"/>
        <v>1.0742</v>
      </c>
      <c r="H1883" s="2">
        <f t="shared" si="231"/>
        <v>1.1361000000000014</v>
      </c>
      <c r="I1883" s="2">
        <f t="array" ref="I1883">SUMPRODUCT(B1867:B1886, (ROW(B1867:B1886)-ROW(B1867)+1)) / (20*21/2)</f>
        <v>1.1129523809523809</v>
      </c>
      <c r="J1883" s="2">
        <f t="shared" si="234"/>
        <v>1.0920258818915496</v>
      </c>
      <c r="K1883" s="2">
        <f t="shared" si="228"/>
        <v>1.0811378842270247</v>
      </c>
    </row>
    <row r="1884" spans="1:11" ht="13.5" x14ac:dyDescent="0.25">
      <c r="A1884" s="3">
        <f>TITRES_STAT!B1887</f>
        <v>45048</v>
      </c>
      <c r="B1884" s="6">
        <f>TITRES_STAT!D1887</f>
        <v>1.1000000000000001</v>
      </c>
      <c r="C1884" s="2">
        <f t="shared" si="229"/>
        <v>-1.0000000000000009E-2</v>
      </c>
      <c r="D1884" s="2">
        <f t="shared" si="230"/>
        <v>1.0980000000000001</v>
      </c>
      <c r="E1884" s="2">
        <f t="shared" si="232"/>
        <v>1.1179999999999999</v>
      </c>
      <c r="F1884" s="2">
        <f t="shared" si="233"/>
        <v>1.091</v>
      </c>
      <c r="G1884" s="2">
        <f t="shared" si="227"/>
        <v>1.0744</v>
      </c>
      <c r="H1884" s="2">
        <f t="shared" si="231"/>
        <v>1.1362000000000014</v>
      </c>
      <c r="I1884" s="2">
        <f t="array" ref="I1884">SUMPRODUCT(B1868:B1887, (ROW(B1868:B1887)-ROW(B1868)+1)) / (20*21/2)</f>
        <v>1.1177619047619047</v>
      </c>
      <c r="J1884" s="2">
        <f t="shared" si="234"/>
        <v>1.0927853217114021</v>
      </c>
      <c r="K1884" s="2">
        <f t="shared" si="228"/>
        <v>1.0818775750416514</v>
      </c>
    </row>
    <row r="1885" spans="1:11" ht="13.5" x14ac:dyDescent="0.25">
      <c r="A1885" s="3">
        <f>TITRES_STAT!B1888</f>
        <v>45049</v>
      </c>
      <c r="B1885" s="6">
        <f>TITRES_STAT!D1888</f>
        <v>1.1599999999999999</v>
      </c>
      <c r="C1885" s="2">
        <f t="shared" si="229"/>
        <v>5.9999999999999831E-2</v>
      </c>
      <c r="D1885" s="2">
        <f t="shared" si="230"/>
        <v>1.1100000000000001</v>
      </c>
      <c r="E1885" s="2">
        <f t="shared" si="232"/>
        <v>1.119</v>
      </c>
      <c r="F1885" s="2">
        <f t="shared" si="233"/>
        <v>1.0965</v>
      </c>
      <c r="G1885" s="2">
        <f t="shared" si="227"/>
        <v>1.0756000000000001</v>
      </c>
      <c r="H1885" s="2">
        <f t="shared" si="231"/>
        <v>1.1365000000000012</v>
      </c>
      <c r="I1885" s="2">
        <f t="array" ref="I1885">SUMPRODUCT(B1869:B1888, (ROW(B1869:B1888)-ROW(B1869)+1)) / (20*21/2)</f>
        <v>1.1221904761904762</v>
      </c>
      <c r="J1885" s="2">
        <f t="shared" si="234"/>
        <v>1.0991867196436496</v>
      </c>
      <c r="K1885" s="2">
        <f t="shared" si="228"/>
        <v>1.0849411995498219</v>
      </c>
    </row>
    <row r="1886" spans="1:11" ht="13.5" x14ac:dyDescent="0.25">
      <c r="A1886" s="3">
        <f>TITRES_STAT!B1889</f>
        <v>45050</v>
      </c>
      <c r="B1886" s="6">
        <f>TITRES_STAT!D1889</f>
        <v>1.1599999999999999</v>
      </c>
      <c r="C1886" s="2">
        <f t="shared" si="229"/>
        <v>0</v>
      </c>
      <c r="D1886" s="2">
        <f t="shared" si="230"/>
        <v>1.1280000000000001</v>
      </c>
      <c r="E1886" s="2">
        <f t="shared" si="232"/>
        <v>1.1200000000000001</v>
      </c>
      <c r="F1886" s="2">
        <f t="shared" si="233"/>
        <v>1.0994999999999999</v>
      </c>
      <c r="G1886" s="2">
        <f t="shared" si="227"/>
        <v>1.077</v>
      </c>
      <c r="H1886" s="2">
        <f t="shared" si="231"/>
        <v>1.1368000000000011</v>
      </c>
      <c r="I1886" s="2">
        <f t="array" ref="I1886">SUMPRODUCT(B1870:B1889, (ROW(B1870:B1889)-ROW(B1870)+1)) / (20*21/2)</f>
        <v>1.1206190476190476</v>
      </c>
      <c r="J1886" s="2">
        <f t="shared" si="234"/>
        <v>1.1049784606299686</v>
      </c>
      <c r="K1886" s="2">
        <f t="shared" si="228"/>
        <v>1.0878846819204171</v>
      </c>
    </row>
    <row r="1887" spans="1:11" ht="13.5" x14ac:dyDescent="0.25">
      <c r="A1887" s="3">
        <f>TITRES_STAT!B1890</f>
        <v>45051</v>
      </c>
      <c r="B1887" s="6">
        <f>TITRES_STAT!D1890</f>
        <v>1.1499999999999999</v>
      </c>
      <c r="C1887" s="2">
        <f t="shared" si="229"/>
        <v>-1.0000000000000009E-2</v>
      </c>
      <c r="D1887" s="2">
        <f t="shared" si="230"/>
        <v>1.1359999999999999</v>
      </c>
      <c r="E1887" s="2">
        <f t="shared" si="232"/>
        <v>1.1220000000000001</v>
      </c>
      <c r="F1887" s="2">
        <f t="shared" si="233"/>
        <v>1.1034999999999999</v>
      </c>
      <c r="G1887" s="2">
        <f t="shared" si="227"/>
        <v>1.0782</v>
      </c>
      <c r="H1887" s="2">
        <f t="shared" si="231"/>
        <v>1.1370500000000012</v>
      </c>
      <c r="I1887" s="2">
        <f t="array" ref="I1887">SUMPRODUCT(B1871:B1890, (ROW(B1871:B1890)-ROW(B1871)+1)) / (20*21/2)</f>
        <v>1.119952380952381</v>
      </c>
      <c r="J1887" s="2">
        <f t="shared" si="234"/>
        <v>1.1092662262842574</v>
      </c>
      <c r="K1887" s="2">
        <f t="shared" si="228"/>
        <v>1.0903205767470674</v>
      </c>
    </row>
    <row r="1888" spans="1:11" ht="13.5" x14ac:dyDescent="0.25">
      <c r="A1888" s="3">
        <f>TITRES_STAT!B1891</f>
        <v>45054</v>
      </c>
      <c r="B1888" s="6">
        <f>TITRES_STAT!D1891</f>
        <v>1.1499999999999999</v>
      </c>
      <c r="C1888" s="2">
        <f t="shared" si="229"/>
        <v>0</v>
      </c>
      <c r="D1888" s="2">
        <f t="shared" si="230"/>
        <v>1.1440000000000001</v>
      </c>
      <c r="E1888" s="2">
        <f t="shared" si="232"/>
        <v>1.1240000000000001</v>
      </c>
      <c r="F1888" s="2">
        <f t="shared" si="233"/>
        <v>1.1065</v>
      </c>
      <c r="G1888" s="2">
        <f t="shared" si="227"/>
        <v>1.0795999999999999</v>
      </c>
      <c r="H1888" s="2">
        <f t="shared" si="231"/>
        <v>1.1371500000000012</v>
      </c>
      <c r="I1888" s="2">
        <f t="array" ref="I1888">SUMPRODUCT(B1872:B1891, (ROW(B1872:B1891)-ROW(B1872)+1)) / (20*21/2)</f>
        <v>1.1190000000000002</v>
      </c>
      <c r="J1888" s="2">
        <f t="shared" si="234"/>
        <v>1.1131456333048044</v>
      </c>
      <c r="K1888" s="2">
        <f t="shared" si="228"/>
        <v>1.0926609462863981</v>
      </c>
    </row>
    <row r="1889" spans="1:11" ht="13.5" x14ac:dyDescent="0.25">
      <c r="A1889" s="3">
        <f>TITRES_STAT!B1892</f>
        <v>45055</v>
      </c>
      <c r="B1889" s="6">
        <f>TITRES_STAT!D1892</f>
        <v>1.0900000000000001</v>
      </c>
      <c r="C1889" s="2">
        <f t="shared" si="229"/>
        <v>-5.9999999999999831E-2</v>
      </c>
      <c r="D1889" s="2">
        <f t="shared" si="230"/>
        <v>1.1419999999999999</v>
      </c>
      <c r="E1889" s="2">
        <f t="shared" si="232"/>
        <v>1.1200000000000001</v>
      </c>
      <c r="F1889" s="2">
        <f t="shared" si="233"/>
        <v>1.1069999999999998</v>
      </c>
      <c r="G1889" s="2">
        <f t="shared" si="227"/>
        <v>1.0802</v>
      </c>
      <c r="H1889" s="2">
        <f t="shared" si="231"/>
        <v>1.1370500000000012</v>
      </c>
      <c r="I1889" s="2">
        <f t="array" ref="I1889">SUMPRODUCT(B1873:B1892, (ROW(B1873:B1892)-ROW(B1873)+1)) / (20*21/2)</f>
        <v>1.116857142857143</v>
      </c>
      <c r="J1889" s="2">
        <f t="shared" si="234"/>
        <v>1.1109412872757753</v>
      </c>
      <c r="K1889" s="2">
        <f t="shared" si="228"/>
        <v>1.0925565954516374</v>
      </c>
    </row>
    <row r="1890" spans="1:11" ht="13.5" x14ac:dyDescent="0.25">
      <c r="A1890" s="3">
        <f>TITRES_STAT!B1893</f>
        <v>45056</v>
      </c>
      <c r="B1890" s="6">
        <f>TITRES_STAT!D1893</f>
        <v>1.1000000000000001</v>
      </c>
      <c r="C1890" s="2">
        <f t="shared" si="229"/>
        <v>1.0000000000000009E-2</v>
      </c>
      <c r="D1890" s="2">
        <f t="shared" si="230"/>
        <v>1.1300000000000001</v>
      </c>
      <c r="E1890" s="2">
        <f t="shared" si="232"/>
        <v>1.1200000000000001</v>
      </c>
      <c r="F1890" s="2">
        <f t="shared" si="233"/>
        <v>1.1099999999999999</v>
      </c>
      <c r="G1890" s="2">
        <f t="shared" si="227"/>
        <v>1.0806000000000002</v>
      </c>
      <c r="H1890" s="2">
        <f t="shared" si="231"/>
        <v>1.1369000000000011</v>
      </c>
      <c r="I1890" s="2">
        <f t="array" ref="I1890">SUMPRODUCT(B1874:B1893, (ROW(B1874:B1893)-ROW(B1874)+1)) / (20*21/2)</f>
        <v>1.1125714285714288</v>
      </c>
      <c r="J1890" s="2">
        <f t="shared" si="234"/>
        <v>1.1098992599161779</v>
      </c>
      <c r="K1890" s="2">
        <f t="shared" si="228"/>
        <v>1.0928484936692204</v>
      </c>
    </row>
    <row r="1891" spans="1:11" ht="13.5" x14ac:dyDescent="0.25">
      <c r="A1891" s="3">
        <f>TITRES_STAT!B1894</f>
        <v>45057</v>
      </c>
      <c r="B1891" s="6">
        <f>TITRES_STAT!D1894</f>
        <v>1.1000000000000001</v>
      </c>
      <c r="C1891" s="2">
        <f t="shared" si="229"/>
        <v>0</v>
      </c>
      <c r="D1891" s="2">
        <f t="shared" si="230"/>
        <v>1.1179999999999999</v>
      </c>
      <c r="E1891" s="2">
        <f t="shared" si="232"/>
        <v>1.123</v>
      </c>
      <c r="F1891" s="2">
        <f t="shared" si="233"/>
        <v>1.1125</v>
      </c>
      <c r="G1891" s="2">
        <f t="shared" si="227"/>
        <v>1.0806000000000002</v>
      </c>
      <c r="H1891" s="2">
        <f t="shared" si="231"/>
        <v>1.1368000000000011</v>
      </c>
      <c r="I1891" s="2">
        <f t="array" ref="I1891">SUMPRODUCT(B1875:B1894, (ROW(B1875:B1894)-ROW(B1875)+1)) / (20*21/2)</f>
        <v>1.1071428571428574</v>
      </c>
      <c r="J1891" s="2">
        <f t="shared" si="234"/>
        <v>1.1089564732574944</v>
      </c>
      <c r="K1891" s="2">
        <f t="shared" si="228"/>
        <v>1.0931289448978785</v>
      </c>
    </row>
    <row r="1892" spans="1:11" ht="13.5" x14ac:dyDescent="0.25">
      <c r="A1892" s="3">
        <f>TITRES_STAT!B1895</f>
        <v>45058</v>
      </c>
      <c r="B1892" s="6">
        <f>TITRES_STAT!D1895</f>
        <v>1.0900000000000001</v>
      </c>
      <c r="C1892" s="2">
        <f t="shared" si="229"/>
        <v>-1.0000000000000009E-2</v>
      </c>
      <c r="D1892" s="2">
        <f t="shared" si="230"/>
        <v>1.1060000000000001</v>
      </c>
      <c r="E1892" s="2">
        <f t="shared" si="232"/>
        <v>1.121</v>
      </c>
      <c r="F1892" s="2">
        <f t="shared" si="233"/>
        <v>1.115</v>
      </c>
      <c r="G1892" s="2">
        <f t="shared" si="227"/>
        <v>1.0806000000000002</v>
      </c>
      <c r="H1892" s="2">
        <f t="shared" si="231"/>
        <v>1.136650000000001</v>
      </c>
      <c r="I1892" s="2">
        <f t="array" ref="I1892">SUMPRODUCT(B1876:B1895, (ROW(B1876:B1895)-ROW(B1876)+1)) / (20*21/2)</f>
        <v>1.1028095238095239</v>
      </c>
      <c r="J1892" s="2">
        <f t="shared" si="234"/>
        <v>1.1071510948520187</v>
      </c>
      <c r="K1892" s="2">
        <f t="shared" si="228"/>
        <v>1.093006241176393</v>
      </c>
    </row>
    <row r="1893" spans="1:11" ht="13.5" x14ac:dyDescent="0.25">
      <c r="A1893" s="3">
        <f>TITRES_STAT!B1896</f>
        <v>45061</v>
      </c>
      <c r="B1893" s="6">
        <f>TITRES_STAT!D1896</f>
        <v>1.07</v>
      </c>
      <c r="C1893" s="2">
        <f t="shared" si="229"/>
        <v>-2.0000000000000018E-2</v>
      </c>
      <c r="D1893" s="2">
        <f t="shared" si="230"/>
        <v>1.0900000000000003</v>
      </c>
      <c r="E1893" s="2">
        <f t="shared" si="232"/>
        <v>1.117</v>
      </c>
      <c r="F1893" s="2">
        <f t="shared" si="233"/>
        <v>1.117</v>
      </c>
      <c r="G1893" s="2">
        <f t="shared" si="227"/>
        <v>1.0804000000000002</v>
      </c>
      <c r="H1893" s="2">
        <f t="shared" si="231"/>
        <v>1.1365000000000012</v>
      </c>
      <c r="I1893" s="2">
        <f t="array" ref="I1893">SUMPRODUCT(B1877:B1896, (ROW(B1877:B1896)-ROW(B1877)+1)) / (20*21/2)</f>
        <v>1.0979047619047619</v>
      </c>
      <c r="J1893" s="2">
        <f t="shared" si="234"/>
        <v>1.1036128953423026</v>
      </c>
      <c r="K1893" s="2">
        <f t="shared" si="228"/>
        <v>1.092104035640064</v>
      </c>
    </row>
    <row r="1894" spans="1:11" ht="13.5" x14ac:dyDescent="0.25">
      <c r="A1894" s="3">
        <f>TITRES_STAT!B1897</f>
        <v>45062</v>
      </c>
      <c r="B1894" s="6">
        <f>TITRES_STAT!D1897</f>
        <v>1.06</v>
      </c>
      <c r="C1894" s="2">
        <f t="shared" si="229"/>
        <v>-1.0000000000000009E-2</v>
      </c>
      <c r="D1894" s="2">
        <f t="shared" si="230"/>
        <v>1.0840000000000001</v>
      </c>
      <c r="E1894" s="2">
        <f t="shared" si="232"/>
        <v>1.113</v>
      </c>
      <c r="F1894" s="2">
        <f t="shared" si="233"/>
        <v>1.1155000000000002</v>
      </c>
      <c r="G1894" s="2">
        <f t="shared" si="227"/>
        <v>1.0800000000000003</v>
      </c>
      <c r="H1894" s="2">
        <f t="shared" si="231"/>
        <v>1.1361500000000013</v>
      </c>
      <c r="I1894" s="2">
        <f t="array" ref="I1894">SUMPRODUCT(B1878:B1897, (ROW(B1878:B1897)-ROW(B1878)+1)) / (20*21/2)</f>
        <v>1.0924761904761906</v>
      </c>
      <c r="J1894" s="2">
        <f t="shared" si="234"/>
        <v>1.0994592862620833</v>
      </c>
      <c r="K1894" s="2">
        <f t="shared" si="228"/>
        <v>1.0908450538502574</v>
      </c>
    </row>
    <row r="1895" spans="1:11" ht="13.5" x14ac:dyDescent="0.25">
      <c r="A1895" s="3">
        <f>TITRES_STAT!B1898</f>
        <v>45063</v>
      </c>
      <c r="B1895" s="6">
        <f>TITRES_STAT!D1898</f>
        <v>1.07</v>
      </c>
      <c r="C1895" s="2">
        <f t="shared" si="229"/>
        <v>1.0000000000000009E-2</v>
      </c>
      <c r="D1895" s="2">
        <f t="shared" si="230"/>
        <v>1.0780000000000001</v>
      </c>
      <c r="E1895" s="2">
        <f t="shared" si="232"/>
        <v>1.1040000000000001</v>
      </c>
      <c r="F1895" s="2">
        <f t="shared" si="233"/>
        <v>1.1114999999999999</v>
      </c>
      <c r="G1895" s="2">
        <f t="shared" si="227"/>
        <v>1.0798000000000001</v>
      </c>
      <c r="H1895" s="2">
        <f t="shared" si="231"/>
        <v>1.135700000000001</v>
      </c>
      <c r="I1895" s="2">
        <f t="array" ref="I1895">SUMPRODUCT(B1879:B1898, (ROW(B1879:B1898)-ROW(B1879)+1)) / (20*21/2)</f>
        <v>1.0864761904761906</v>
      </c>
      <c r="J1895" s="2">
        <f t="shared" si="234"/>
        <v>1.0966536399514086</v>
      </c>
      <c r="K1895" s="2">
        <f t="shared" si="228"/>
        <v>1.0900276007580905</v>
      </c>
    </row>
    <row r="1896" spans="1:11" ht="13.5" x14ac:dyDescent="0.25">
      <c r="A1896" s="3">
        <f>TITRES_STAT!B1899</f>
        <v>45064</v>
      </c>
      <c r="B1896" s="6">
        <f>TITRES_STAT!D1899</f>
        <v>1.06</v>
      </c>
      <c r="C1896" s="2">
        <f t="shared" si="229"/>
        <v>-1.0000000000000009E-2</v>
      </c>
      <c r="D1896" s="2">
        <f t="shared" si="230"/>
        <v>1.0699999999999998</v>
      </c>
      <c r="E1896" s="2">
        <f t="shared" si="232"/>
        <v>1.0940000000000001</v>
      </c>
      <c r="F1896" s="2">
        <f t="shared" si="233"/>
        <v>1.107</v>
      </c>
      <c r="G1896" s="2">
        <f t="shared" si="227"/>
        <v>1.0794000000000004</v>
      </c>
      <c r="H1896" s="2">
        <f t="shared" si="231"/>
        <v>1.1352000000000011</v>
      </c>
      <c r="I1896" s="2">
        <f t="array" ref="I1896">SUMPRODUCT(B1880:B1899, (ROW(B1880:B1899)-ROW(B1880)+1)) / (20*21/2)</f>
        <v>1.0818571428571429</v>
      </c>
      <c r="J1896" s="2">
        <f t="shared" si="234"/>
        <v>1.0931628170988936</v>
      </c>
      <c r="K1896" s="2">
        <f t="shared" si="228"/>
        <v>1.088850047787185</v>
      </c>
    </row>
    <row r="1897" spans="1:11" ht="13.5" x14ac:dyDescent="0.25">
      <c r="A1897" s="3">
        <f>TITRES_STAT!B1900</f>
        <v>45065</v>
      </c>
      <c r="B1897" s="6">
        <f>TITRES_STAT!D1900</f>
        <v>1.05</v>
      </c>
      <c r="C1897" s="2">
        <f t="shared" si="229"/>
        <v>-1.0000000000000009E-2</v>
      </c>
      <c r="D1897" s="2">
        <f t="shared" si="230"/>
        <v>1.0619999999999998</v>
      </c>
      <c r="E1897" s="2">
        <f t="shared" si="232"/>
        <v>1.0840000000000001</v>
      </c>
      <c r="F1897" s="2">
        <f t="shared" si="233"/>
        <v>1.103</v>
      </c>
      <c r="G1897" s="2">
        <f t="shared" si="227"/>
        <v>1.0788</v>
      </c>
      <c r="H1897" s="2">
        <f t="shared" si="231"/>
        <v>1.134650000000001</v>
      </c>
      <c r="I1897" s="2">
        <f t="array" ref="I1897">SUMPRODUCT(B1881:B1900, (ROW(B1881:B1900)-ROW(B1881)+1)) / (20*21/2)</f>
        <v>1.0776190476190475</v>
      </c>
      <c r="J1897" s="2">
        <f t="shared" si="234"/>
        <v>1.0890520726132848</v>
      </c>
      <c r="K1897" s="2">
        <f t="shared" si="228"/>
        <v>1.0873265165014132</v>
      </c>
    </row>
    <row r="1898" spans="1:11" ht="13.5" x14ac:dyDescent="0.25">
      <c r="A1898" s="3">
        <f>TITRES_STAT!B1901</f>
        <v>45068</v>
      </c>
      <c r="B1898" s="6">
        <f>TITRES_STAT!D1901</f>
        <v>1.04</v>
      </c>
      <c r="C1898" s="2">
        <f t="shared" si="229"/>
        <v>-1.0000000000000009E-2</v>
      </c>
      <c r="D1898" s="2">
        <f t="shared" si="230"/>
        <v>1.056</v>
      </c>
      <c r="E1898" s="2">
        <f t="shared" si="232"/>
        <v>1.0730000000000004</v>
      </c>
      <c r="F1898" s="2">
        <f t="shared" si="233"/>
        <v>1.0985</v>
      </c>
      <c r="G1898" s="2">
        <f t="shared" si="227"/>
        <v>1.0780000000000001</v>
      </c>
      <c r="H1898" s="2">
        <f t="shared" si="231"/>
        <v>1.134100000000001</v>
      </c>
      <c r="I1898" s="2">
        <f t="array" ref="I1898">SUMPRODUCT(B1882:B1901, (ROW(B1882:B1901)-ROW(B1882)+1)) / (20*21/2)</f>
        <v>1.0745714285714287</v>
      </c>
      <c r="J1898" s="2">
        <f t="shared" si="234"/>
        <v>1.084380446650115</v>
      </c>
      <c r="K1898" s="2">
        <f t="shared" si="228"/>
        <v>1.0854705746778284</v>
      </c>
    </row>
    <row r="1899" spans="1:11" ht="13.5" x14ac:dyDescent="0.25">
      <c r="A1899" s="3">
        <f>TITRES_STAT!B1902</f>
        <v>45069</v>
      </c>
      <c r="B1899" s="6">
        <f>TITRES_STAT!D1902</f>
        <v>1.05</v>
      </c>
      <c r="C1899" s="2">
        <f t="shared" si="229"/>
        <v>1.0000000000000009E-2</v>
      </c>
      <c r="D1899" s="2">
        <f t="shared" si="230"/>
        <v>1.0539999999999998</v>
      </c>
      <c r="E1899" s="2">
        <f t="shared" si="232"/>
        <v>1.0690000000000002</v>
      </c>
      <c r="F1899" s="2">
        <f t="shared" si="233"/>
        <v>1.0945</v>
      </c>
      <c r="G1899" s="2">
        <f t="shared" si="227"/>
        <v>1.0777999999999999</v>
      </c>
      <c r="H1899" s="2">
        <f t="shared" si="231"/>
        <v>1.133350000000001</v>
      </c>
      <c r="I1899" s="2">
        <f t="array" ref="I1899">SUMPRODUCT(B1883:B1902, (ROW(B1883:B1902)-ROW(B1883)+1)) / (20*21/2)</f>
        <v>1.0744285714285715</v>
      </c>
      <c r="J1899" s="2">
        <f t="shared" si="234"/>
        <v>1.0811061183977231</v>
      </c>
      <c r="K1899" s="2">
        <f t="shared" si="228"/>
        <v>1.0840795717492862</v>
      </c>
    </row>
    <row r="1900" spans="1:11" ht="13.5" x14ac:dyDescent="0.25">
      <c r="A1900" s="3">
        <f>TITRES_STAT!B1903</f>
        <v>45070</v>
      </c>
      <c r="B1900" s="6">
        <f>TITRES_STAT!D1903</f>
        <v>1.05</v>
      </c>
      <c r="C1900" s="2">
        <f t="shared" si="229"/>
        <v>0</v>
      </c>
      <c r="D1900" s="2">
        <f t="shared" si="230"/>
        <v>1.05</v>
      </c>
      <c r="E1900" s="2">
        <f t="shared" si="232"/>
        <v>1.0640000000000003</v>
      </c>
      <c r="F1900" s="2">
        <f t="shared" si="233"/>
        <v>1.0920000000000001</v>
      </c>
      <c r="G1900" s="2">
        <f t="shared" si="227"/>
        <v>1.0775999999999997</v>
      </c>
      <c r="H1900" s="2">
        <f t="shared" si="231"/>
        <v>1.1324500000000011</v>
      </c>
      <c r="I1900" s="2">
        <f t="array" ref="I1900">SUMPRODUCT(B1884:B1903, (ROW(B1884:B1903)-ROW(B1884)+1)) / (20*21/2)</f>
        <v>1.0753333333333335</v>
      </c>
      <c r="J1900" s="2">
        <f t="shared" si="234"/>
        <v>1.0781436309312733</v>
      </c>
      <c r="K1900" s="2">
        <f t="shared" si="228"/>
        <v>1.0827431179551965</v>
      </c>
    </row>
    <row r="1901" spans="1:11" ht="13.5" x14ac:dyDescent="0.25">
      <c r="A1901" s="3">
        <f>TITRES_STAT!B1904</f>
        <v>45071</v>
      </c>
      <c r="B1901" s="6">
        <f>TITRES_STAT!D1904</f>
        <v>1.06</v>
      </c>
      <c r="C1901" s="2">
        <f t="shared" si="229"/>
        <v>1.0000000000000009E-2</v>
      </c>
      <c r="D1901" s="2">
        <f t="shared" si="230"/>
        <v>1.05</v>
      </c>
      <c r="E1901" s="2">
        <f t="shared" si="232"/>
        <v>1.06</v>
      </c>
      <c r="F1901" s="2">
        <f t="shared" si="233"/>
        <v>1.0915000000000001</v>
      </c>
      <c r="G1901" s="2">
        <f t="shared" si="227"/>
        <v>1.0777999999999996</v>
      </c>
      <c r="H1901" s="2">
        <f t="shared" si="231"/>
        <v>1.131250000000001</v>
      </c>
      <c r="I1901" s="2">
        <f t="array" ref="I1901">SUMPRODUCT(B1885:B1904, (ROW(B1885:B1904)-ROW(B1885)+1)) / (20*21/2)</f>
        <v>1.0753333333333335</v>
      </c>
      <c r="J1901" s="2">
        <f t="shared" si="234"/>
        <v>1.0764156660806758</v>
      </c>
      <c r="K1901" s="2">
        <f t="shared" si="228"/>
        <v>1.0818512309765613</v>
      </c>
    </row>
    <row r="1902" spans="1:11" ht="13.5" x14ac:dyDescent="0.25">
      <c r="A1902" s="3">
        <f>TITRES_STAT!B1905</f>
        <v>45072</v>
      </c>
      <c r="B1902" s="6">
        <f>TITRES_STAT!D1905</f>
        <v>1.0900000000000001</v>
      </c>
      <c r="C1902" s="2">
        <f t="shared" si="229"/>
        <v>3.0000000000000027E-2</v>
      </c>
      <c r="D1902" s="2">
        <f t="shared" si="230"/>
        <v>1.0579999999999998</v>
      </c>
      <c r="E1902" s="2">
        <f t="shared" si="232"/>
        <v>1.06</v>
      </c>
      <c r="F1902" s="2">
        <f t="shared" si="233"/>
        <v>1.0905</v>
      </c>
      <c r="G1902" s="2">
        <f t="shared" si="227"/>
        <v>1.0786000000000002</v>
      </c>
      <c r="H1902" s="2">
        <f t="shared" si="231"/>
        <v>1.1300000000000008</v>
      </c>
      <c r="I1902" s="2">
        <f t="array" ref="I1902">SUMPRODUCT(B1886:B1905, (ROW(B1886:B1905)-ROW(B1886)+1)) / (20*21/2)</f>
        <v>1.0753809523809525</v>
      </c>
      <c r="J1902" s="2">
        <f t="shared" si="234"/>
        <v>1.0777094121682307</v>
      </c>
      <c r="K1902" s="2">
        <f t="shared" si="228"/>
        <v>1.082170790546108</v>
      </c>
    </row>
    <row r="1903" spans="1:11" ht="13.5" x14ac:dyDescent="0.25">
      <c r="A1903" s="3">
        <f>TITRES_STAT!B1906</f>
        <v>45075</v>
      </c>
      <c r="B1903" s="6">
        <f>TITRES_STAT!D1906</f>
        <v>1.1000000000000001</v>
      </c>
      <c r="C1903" s="2">
        <f t="shared" si="229"/>
        <v>1.0000000000000009E-2</v>
      </c>
      <c r="D1903" s="2">
        <f t="shared" si="230"/>
        <v>1.0699999999999998</v>
      </c>
      <c r="E1903" s="2">
        <f t="shared" si="232"/>
        <v>1.0629999999999999</v>
      </c>
      <c r="F1903" s="2">
        <f t="shared" si="233"/>
        <v>1.0900000000000003</v>
      </c>
      <c r="G1903" s="2">
        <f t="shared" si="227"/>
        <v>1.0796000000000001</v>
      </c>
      <c r="H1903" s="2">
        <f t="shared" si="231"/>
        <v>1.1290500000000008</v>
      </c>
      <c r="I1903" s="2">
        <f t="array" ref="I1903">SUMPRODUCT(B1887:B1906, (ROW(B1887:B1906)-ROW(B1887)+1)) / (20*21/2)</f>
        <v>1.077666666666667</v>
      </c>
      <c r="J1903" s="2">
        <f t="shared" si="234"/>
        <v>1.0798323252950659</v>
      </c>
      <c r="K1903" s="2">
        <f t="shared" si="228"/>
        <v>1.0828699752305744</v>
      </c>
    </row>
    <row r="1904" spans="1:11" ht="13.5" x14ac:dyDescent="0.25">
      <c r="A1904" s="3">
        <f>TITRES_STAT!B1907</f>
        <v>45076</v>
      </c>
      <c r="B1904" s="6">
        <f>TITRES_STAT!D1907</f>
        <v>1.0900000000000001</v>
      </c>
      <c r="C1904" s="2">
        <f t="shared" si="229"/>
        <v>-1.0000000000000009E-2</v>
      </c>
      <c r="D1904" s="2">
        <f t="shared" si="230"/>
        <v>1.0780000000000001</v>
      </c>
      <c r="E1904" s="2">
        <f t="shared" si="232"/>
        <v>1.0659999999999998</v>
      </c>
      <c r="F1904" s="2">
        <f t="shared" si="233"/>
        <v>1.0895000000000001</v>
      </c>
      <c r="G1904" s="2">
        <f t="shared" si="227"/>
        <v>1.0804</v>
      </c>
      <c r="H1904" s="2">
        <f t="shared" si="231"/>
        <v>1.128300000000001</v>
      </c>
      <c r="I1904" s="2">
        <f t="array" ref="I1904">SUMPRODUCT(B1888:B1907, (ROW(B1888:B1907)-ROW(B1888)+1)) / (20*21/2)</f>
        <v>1.0792380952380953</v>
      </c>
      <c r="J1904" s="2">
        <f t="shared" si="234"/>
        <v>1.0808006752669643</v>
      </c>
      <c r="K1904" s="2">
        <f t="shared" si="228"/>
        <v>1.0831495840450616</v>
      </c>
    </row>
    <row r="1905" spans="1:11" ht="13.5" x14ac:dyDescent="0.25">
      <c r="A1905" s="3">
        <f>TITRES_STAT!B1908</f>
        <v>45077</v>
      </c>
      <c r="B1905" s="6">
        <f>TITRES_STAT!D1908</f>
        <v>1.0900000000000001</v>
      </c>
      <c r="C1905" s="2">
        <f t="shared" si="229"/>
        <v>0</v>
      </c>
      <c r="D1905" s="2">
        <f t="shared" si="230"/>
        <v>1.0860000000000001</v>
      </c>
      <c r="E1905" s="2">
        <f t="shared" si="232"/>
        <v>1.0680000000000001</v>
      </c>
      <c r="F1905" s="2">
        <f t="shared" si="233"/>
        <v>1.0860000000000001</v>
      </c>
      <c r="G1905" s="2">
        <f t="shared" si="227"/>
        <v>1.0812000000000002</v>
      </c>
      <c r="H1905" s="2">
        <f t="shared" si="231"/>
        <v>1.1275000000000011</v>
      </c>
      <c r="I1905" s="2">
        <f t="array" ref="I1905">SUMPRODUCT(B1889:B1908, (ROW(B1889:B1908)-ROW(B1889)+1)) / (20*21/2)</f>
        <v>1.081047619047619</v>
      </c>
      <c r="J1905" s="2">
        <f t="shared" si="234"/>
        <v>1.0816768014320155</v>
      </c>
      <c r="K1905" s="2">
        <f t="shared" si="228"/>
        <v>1.0834182278080002</v>
      </c>
    </row>
    <row r="1906" spans="1:11" ht="13.5" x14ac:dyDescent="0.25">
      <c r="A1906" s="3">
        <f>TITRES_STAT!B1909</f>
        <v>45078</v>
      </c>
      <c r="B1906" s="6">
        <f>TITRES_STAT!D1909</f>
        <v>1.1100000000000001</v>
      </c>
      <c r="C1906" s="2">
        <f t="shared" si="229"/>
        <v>2.0000000000000018E-2</v>
      </c>
      <c r="D1906" s="2">
        <f t="shared" si="230"/>
        <v>1.0960000000000001</v>
      </c>
      <c r="E1906" s="2">
        <f t="shared" si="232"/>
        <v>1.073</v>
      </c>
      <c r="F1906" s="2">
        <f t="shared" si="233"/>
        <v>1.0835000000000001</v>
      </c>
      <c r="G1906" s="2">
        <f t="shared" ref="G1906:G1969" si="235">AVERAGE(B1857:B1906)</f>
        <v>1.0826000000000002</v>
      </c>
      <c r="H1906" s="2">
        <f t="shared" si="231"/>
        <v>1.127050000000001</v>
      </c>
      <c r="I1906" s="2">
        <f t="array" ref="I1906">SUMPRODUCT(B1890:B1909, (ROW(B1890:B1909)-ROW(B1890)+1)) / (20*21/2)</f>
        <v>1.0830952380952381</v>
      </c>
      <c r="J1906" s="2">
        <f t="shared" si="234"/>
        <v>1.0843742489146806</v>
      </c>
      <c r="K1906" s="2">
        <f t="shared" si="228"/>
        <v>1.0844606502469021</v>
      </c>
    </row>
    <row r="1907" spans="1:11" ht="13.5" x14ac:dyDescent="0.25">
      <c r="A1907" s="3">
        <f>TITRES_STAT!B1910</f>
        <v>45079</v>
      </c>
      <c r="B1907" s="6">
        <f>TITRES_STAT!D1910</f>
        <v>1.1000000000000001</v>
      </c>
      <c r="C1907" s="2">
        <f t="shared" si="229"/>
        <v>-1.0000000000000009E-2</v>
      </c>
      <c r="D1907" s="2">
        <f t="shared" si="230"/>
        <v>1.0980000000000001</v>
      </c>
      <c r="E1907" s="2">
        <f t="shared" si="232"/>
        <v>1.0779999999999998</v>
      </c>
      <c r="F1907" s="2">
        <f t="shared" si="233"/>
        <v>1.0810000000000004</v>
      </c>
      <c r="G1907" s="2">
        <f t="shared" si="235"/>
        <v>1.0838000000000003</v>
      </c>
      <c r="H1907" s="2">
        <f t="shared" si="231"/>
        <v>1.1264500000000011</v>
      </c>
      <c r="I1907" s="2">
        <f t="array" ref="I1907">SUMPRODUCT(B1891:B1910, (ROW(B1891:B1910)-ROW(B1891)+1)) / (20*21/2)</f>
        <v>1.0850952380952383</v>
      </c>
      <c r="J1907" s="2">
        <f t="shared" si="234"/>
        <v>1.085862415684711</v>
      </c>
      <c r="K1907" s="2">
        <f t="shared" ref="K1907:K1970" si="236">$K$4*B1907+(1-$K$4)*K1906</f>
        <v>1.0850700365117296</v>
      </c>
    </row>
    <row r="1908" spans="1:11" ht="13.5" x14ac:dyDescent="0.25">
      <c r="A1908" s="3">
        <f>TITRES_STAT!B1911</f>
        <v>45082</v>
      </c>
      <c r="B1908" s="6">
        <f>TITRES_STAT!D1911</f>
        <v>1.1000000000000001</v>
      </c>
      <c r="C1908" s="2">
        <f t="shared" si="229"/>
        <v>0</v>
      </c>
      <c r="D1908" s="2">
        <f t="shared" si="230"/>
        <v>1.0980000000000001</v>
      </c>
      <c r="E1908" s="2">
        <f t="shared" si="232"/>
        <v>1.0839999999999999</v>
      </c>
      <c r="F1908" s="2">
        <f t="shared" si="233"/>
        <v>1.0785000000000005</v>
      </c>
      <c r="G1908" s="2">
        <f t="shared" si="235"/>
        <v>1.0850000000000004</v>
      </c>
      <c r="H1908" s="2">
        <f t="shared" si="231"/>
        <v>1.1257500000000009</v>
      </c>
      <c r="I1908" s="2">
        <f t="array" ref="I1908">SUMPRODUCT(B1892:B1911, (ROW(B1892:B1911)-ROW(B1892)+1)) / (20*21/2)</f>
        <v>1.0870952380952383</v>
      </c>
      <c r="J1908" s="2">
        <f t="shared" si="234"/>
        <v>1.0872088522861671</v>
      </c>
      <c r="K1908" s="2">
        <f t="shared" si="236"/>
        <v>1.0856555252759756</v>
      </c>
    </row>
    <row r="1909" spans="1:11" ht="13.5" x14ac:dyDescent="0.25">
      <c r="A1909" s="3">
        <f>TITRES_STAT!B1912</f>
        <v>45083</v>
      </c>
      <c r="B1909" s="6">
        <f>TITRES_STAT!D1912</f>
        <v>1.1000000000000001</v>
      </c>
      <c r="C1909" s="2">
        <f t="shared" si="229"/>
        <v>0</v>
      </c>
      <c r="D1909" s="2">
        <f t="shared" si="230"/>
        <v>1.1000000000000001</v>
      </c>
      <c r="E1909" s="2">
        <f t="shared" si="232"/>
        <v>1.089</v>
      </c>
      <c r="F1909" s="2">
        <f t="shared" si="233"/>
        <v>1.0790000000000002</v>
      </c>
      <c r="G1909" s="2">
        <f t="shared" si="235"/>
        <v>1.0862000000000003</v>
      </c>
      <c r="H1909" s="2">
        <f t="shared" si="231"/>
        <v>1.1250500000000008</v>
      </c>
      <c r="I1909" s="2">
        <f t="array" ref="I1909">SUMPRODUCT(B1893:B1912, (ROW(B1893:B1912)-ROW(B1893)+1)) / (20*21/2)</f>
        <v>1.0881428571428573</v>
      </c>
      <c r="J1909" s="2">
        <f t="shared" si="234"/>
        <v>1.0884270568303418</v>
      </c>
      <c r="K1909" s="2">
        <f t="shared" si="236"/>
        <v>1.0862180536965258</v>
      </c>
    </row>
    <row r="1910" spans="1:11" ht="13.5" x14ac:dyDescent="0.25">
      <c r="A1910" s="3">
        <f>TITRES_STAT!B1913</f>
        <v>45084</v>
      </c>
      <c r="B1910" s="6">
        <f>TITRES_STAT!D1913</f>
        <v>1.1000000000000001</v>
      </c>
      <c r="C1910" s="2">
        <f t="shared" si="229"/>
        <v>0</v>
      </c>
      <c r="D1910" s="2">
        <f t="shared" si="230"/>
        <v>1.1019999999999999</v>
      </c>
      <c r="E1910" s="2">
        <f t="shared" si="232"/>
        <v>1.0939999999999999</v>
      </c>
      <c r="F1910" s="2">
        <f t="shared" si="233"/>
        <v>1.0790000000000004</v>
      </c>
      <c r="G1910" s="2">
        <f t="shared" si="235"/>
        <v>1.0874000000000001</v>
      </c>
      <c r="H1910" s="2">
        <f t="shared" si="231"/>
        <v>1.1241500000000009</v>
      </c>
      <c r="I1910" s="2">
        <f t="array" ref="I1910">SUMPRODUCT(B1894:B1913, (ROW(B1894:B1913)-ROW(B1894)+1)) / (20*21/2)</f>
        <v>1.0882380952380954</v>
      </c>
      <c r="J1910" s="2">
        <f t="shared" si="234"/>
        <v>1.0895292418941187</v>
      </c>
      <c r="K1910" s="2">
        <f t="shared" si="236"/>
        <v>1.086758522179015</v>
      </c>
    </row>
    <row r="1911" spans="1:11" ht="13.5" x14ac:dyDescent="0.25">
      <c r="A1911" s="3">
        <f>TITRES_STAT!B1914</f>
        <v>45085</v>
      </c>
      <c r="B1911" s="6">
        <f>TITRES_STAT!D1914</f>
        <v>1.1000000000000001</v>
      </c>
      <c r="C1911" s="2">
        <f t="shared" si="229"/>
        <v>0</v>
      </c>
      <c r="D1911" s="2">
        <f t="shared" si="230"/>
        <v>1.1000000000000001</v>
      </c>
      <c r="E1911" s="2">
        <f t="shared" si="232"/>
        <v>1.0979999999999999</v>
      </c>
      <c r="F1911" s="2">
        <f t="shared" si="233"/>
        <v>1.0790000000000004</v>
      </c>
      <c r="G1911" s="2">
        <f t="shared" si="235"/>
        <v>1.0886000000000002</v>
      </c>
      <c r="H1911" s="2">
        <f t="shared" si="231"/>
        <v>1.1233500000000007</v>
      </c>
      <c r="I1911" s="2">
        <f t="array" ref="I1911">SUMPRODUCT(B1895:B1914, (ROW(B1895:B1914)-ROW(B1895)+1)) / (20*21/2)</f>
        <v>1.0873333333333335</v>
      </c>
      <c r="J1911" s="2">
        <f t="shared" si="234"/>
        <v>1.0905264569518216</v>
      </c>
      <c r="K1911" s="2">
        <f t="shared" si="236"/>
        <v>1.0872777958190538</v>
      </c>
    </row>
    <row r="1912" spans="1:11" ht="13.5" x14ac:dyDescent="0.25">
      <c r="A1912" s="3">
        <f>TITRES_STAT!B1915</f>
        <v>45086</v>
      </c>
      <c r="B1912" s="6">
        <f>TITRES_STAT!D1915</f>
        <v>1.0900000000000001</v>
      </c>
      <c r="C1912" s="2">
        <f t="shared" si="229"/>
        <v>-1.0000000000000009E-2</v>
      </c>
      <c r="D1912" s="2">
        <f t="shared" si="230"/>
        <v>1.0980000000000001</v>
      </c>
      <c r="E1912" s="2">
        <f t="shared" si="232"/>
        <v>1.0979999999999999</v>
      </c>
      <c r="F1912" s="2">
        <f t="shared" si="233"/>
        <v>1.0790000000000002</v>
      </c>
      <c r="G1912" s="2">
        <f t="shared" si="235"/>
        <v>1.0894000000000004</v>
      </c>
      <c r="H1912" s="2">
        <f t="shared" si="231"/>
        <v>1.1225000000000009</v>
      </c>
      <c r="I1912" s="2">
        <f t="array" ref="I1912">SUMPRODUCT(B1896:B1915, (ROW(B1896:B1915)-ROW(B1896)+1)) / (20*21/2)</f>
        <v>1.0863809523809524</v>
      </c>
      <c r="J1912" s="2">
        <f t="shared" si="234"/>
        <v>1.0904763181945054</v>
      </c>
      <c r="K1912" s="2">
        <f t="shared" si="236"/>
        <v>1.0873845489241889</v>
      </c>
    </row>
    <row r="1913" spans="1:11" ht="13.5" x14ac:dyDescent="0.25">
      <c r="A1913" s="3">
        <f>TITRES_STAT!B1916</f>
        <v>45089</v>
      </c>
      <c r="B1913" s="6">
        <f>TITRES_STAT!D1916</f>
        <v>1.08</v>
      </c>
      <c r="C1913" s="2">
        <f t="shared" si="229"/>
        <v>-1.0000000000000009E-2</v>
      </c>
      <c r="D1913" s="2">
        <f t="shared" si="230"/>
        <v>1.0940000000000001</v>
      </c>
      <c r="E1913" s="2">
        <f t="shared" si="232"/>
        <v>1.0959999999999999</v>
      </c>
      <c r="F1913" s="2">
        <f t="shared" si="233"/>
        <v>1.0795000000000001</v>
      </c>
      <c r="G1913" s="2">
        <f t="shared" si="235"/>
        <v>1.0904000000000003</v>
      </c>
      <c r="H1913" s="2">
        <f t="shared" si="231"/>
        <v>1.1216000000000008</v>
      </c>
      <c r="I1913" s="2">
        <f t="array" ref="I1913">SUMPRODUCT(B1897:B1916, (ROW(B1897:B1916)-ROW(B1897)+1)) / (20*21/2)</f>
        <v>1.0844761904761906</v>
      </c>
      <c r="J1913" s="2">
        <f t="shared" si="234"/>
        <v>1.0894785736045525</v>
      </c>
      <c r="K1913" s="2">
        <f t="shared" si="236"/>
        <v>1.0870949587702992</v>
      </c>
    </row>
    <row r="1914" spans="1:11" ht="13.5" x14ac:dyDescent="0.25">
      <c r="A1914" s="3">
        <f>TITRES_STAT!B1917</f>
        <v>45090</v>
      </c>
      <c r="B1914" s="6">
        <f>TITRES_STAT!D1917</f>
        <v>1.07</v>
      </c>
      <c r="C1914" s="2">
        <f t="shared" si="229"/>
        <v>-1.0000000000000009E-2</v>
      </c>
      <c r="D1914" s="2">
        <f t="shared" si="230"/>
        <v>1.0880000000000001</v>
      </c>
      <c r="E1914" s="2">
        <f t="shared" si="232"/>
        <v>1.0939999999999999</v>
      </c>
      <c r="F1914" s="2">
        <f t="shared" si="233"/>
        <v>1.08</v>
      </c>
      <c r="G1914" s="2">
        <f t="shared" si="235"/>
        <v>1.0910000000000004</v>
      </c>
      <c r="H1914" s="2">
        <f t="shared" si="231"/>
        <v>1.1205500000000008</v>
      </c>
      <c r="I1914" s="2">
        <f t="array" ref="I1914">SUMPRODUCT(B1898:B1917, (ROW(B1898:B1917)-ROW(B1898)+1)) / (20*21/2)</f>
        <v>1.0835238095238096</v>
      </c>
      <c r="J1914" s="2">
        <f t="shared" si="234"/>
        <v>1.0876234713564998</v>
      </c>
      <c r="K1914" s="2">
        <f t="shared" si="236"/>
        <v>1.0864245682302875</v>
      </c>
    </row>
    <row r="1915" spans="1:11" ht="13.5" x14ac:dyDescent="0.25">
      <c r="A1915" s="3">
        <f>TITRES_STAT!B1918</f>
        <v>45091</v>
      </c>
      <c r="B1915" s="6">
        <f>TITRES_STAT!D1918</f>
        <v>1.07</v>
      </c>
      <c r="C1915" s="2">
        <f t="shared" si="229"/>
        <v>0</v>
      </c>
      <c r="D1915" s="2">
        <f t="shared" si="230"/>
        <v>1.0820000000000003</v>
      </c>
      <c r="E1915" s="2">
        <f t="shared" si="232"/>
        <v>1.0920000000000001</v>
      </c>
      <c r="F1915" s="2">
        <f t="shared" si="233"/>
        <v>1.08</v>
      </c>
      <c r="G1915" s="2">
        <f t="shared" si="235"/>
        <v>1.0914000000000004</v>
      </c>
      <c r="H1915" s="2">
        <f t="shared" si="231"/>
        <v>1.1195500000000007</v>
      </c>
      <c r="I1915" s="2">
        <f t="array" ref="I1915">SUMPRODUCT(B1899:B1918, (ROW(B1899:B1918)-ROW(B1899)+1)) / (20*21/2)</f>
        <v>1.0815238095238098</v>
      </c>
      <c r="J1915" s="2">
        <f t="shared" si="234"/>
        <v>1.0859450455130237</v>
      </c>
      <c r="K1915" s="2">
        <f t="shared" si="236"/>
        <v>1.0857804675153744</v>
      </c>
    </row>
    <row r="1916" spans="1:11" ht="13.5" x14ac:dyDescent="0.25">
      <c r="A1916" s="3">
        <f>TITRES_STAT!B1919</f>
        <v>45092</v>
      </c>
      <c r="B1916" s="6">
        <f>TITRES_STAT!D1919</f>
        <v>1.06</v>
      </c>
      <c r="C1916" s="2">
        <f t="shared" si="229"/>
        <v>-1.0000000000000009E-2</v>
      </c>
      <c r="D1916" s="2">
        <f t="shared" si="230"/>
        <v>1.0740000000000003</v>
      </c>
      <c r="E1916" s="2">
        <f t="shared" si="232"/>
        <v>1.0870000000000002</v>
      </c>
      <c r="F1916" s="2">
        <f t="shared" si="233"/>
        <v>1.0799999999999998</v>
      </c>
      <c r="G1916" s="2">
        <f t="shared" si="235"/>
        <v>1.0906000000000002</v>
      </c>
      <c r="H1916" s="2">
        <f t="shared" si="231"/>
        <v>1.1185000000000007</v>
      </c>
      <c r="I1916" s="2">
        <f t="array" ref="I1916">SUMPRODUCT(B1900:B1919, (ROW(B1900:B1919)-ROW(B1900)+1)) / (20*21/2)</f>
        <v>1.0794285714285714</v>
      </c>
      <c r="J1916" s="2">
        <f t="shared" si="234"/>
        <v>1.0834740887974976</v>
      </c>
      <c r="K1916" s="2">
        <f t="shared" si="236"/>
        <v>1.0847694687892813</v>
      </c>
    </row>
    <row r="1917" spans="1:11" ht="13.5" x14ac:dyDescent="0.25">
      <c r="A1917" s="3">
        <f>TITRES_STAT!B1920</f>
        <v>45093</v>
      </c>
      <c r="B1917" s="6">
        <f>TITRES_STAT!D1920</f>
        <v>1.07</v>
      </c>
      <c r="C1917" s="2">
        <f t="shared" si="229"/>
        <v>1.0000000000000009E-2</v>
      </c>
      <c r="D1917" s="2">
        <f t="shared" si="230"/>
        <v>1.0700000000000003</v>
      </c>
      <c r="E1917" s="2">
        <f t="shared" si="232"/>
        <v>1.0840000000000001</v>
      </c>
      <c r="F1917" s="2">
        <f t="shared" si="233"/>
        <v>1.0809999999999997</v>
      </c>
      <c r="G1917" s="2">
        <f t="shared" si="235"/>
        <v>1.0906000000000002</v>
      </c>
      <c r="H1917" s="2">
        <f t="shared" si="231"/>
        <v>1.1176000000000004</v>
      </c>
      <c r="I1917" s="2">
        <f t="array" ref="I1917">SUMPRODUCT(B1901:B1920, (ROW(B1901:B1920)-ROW(B1901)+1)) / (20*21/2)</f>
        <v>1.0772857142857144</v>
      </c>
      <c r="J1917" s="2">
        <f t="shared" si="234"/>
        <v>1.082190842245355</v>
      </c>
      <c r="K1917" s="2">
        <f t="shared" si="236"/>
        <v>1.0841902739347997</v>
      </c>
    </row>
    <row r="1918" spans="1:11" ht="13.5" x14ac:dyDescent="0.25">
      <c r="A1918" s="3">
        <f>TITRES_STAT!B1921</f>
        <v>45096</v>
      </c>
      <c r="B1918" s="6">
        <f>TITRES_STAT!D1921</f>
        <v>1.06</v>
      </c>
      <c r="C1918" s="2">
        <f t="shared" si="229"/>
        <v>-1.0000000000000009E-2</v>
      </c>
      <c r="D1918" s="2">
        <f t="shared" si="230"/>
        <v>1.0660000000000001</v>
      </c>
      <c r="E1918" s="2">
        <f t="shared" si="232"/>
        <v>1.0800000000000003</v>
      </c>
      <c r="F1918" s="2">
        <f t="shared" si="233"/>
        <v>1.0819999999999996</v>
      </c>
      <c r="G1918" s="2">
        <f t="shared" si="235"/>
        <v>1.0900000000000005</v>
      </c>
      <c r="H1918" s="2">
        <f t="shared" si="231"/>
        <v>1.1166000000000005</v>
      </c>
      <c r="I1918" s="2">
        <f t="array" ref="I1918">SUMPRODUCT(B1902:B1921, (ROW(B1902:B1921)-ROW(B1902)+1)) / (20*21/2)</f>
        <v>1.0741428571428573</v>
      </c>
      <c r="J1918" s="2">
        <f t="shared" si="234"/>
        <v>1.0800774286981782</v>
      </c>
      <c r="K1918" s="2">
        <f t="shared" si="236"/>
        <v>1.0832416357412782</v>
      </c>
    </row>
    <row r="1919" spans="1:11" ht="13.5" x14ac:dyDescent="0.25">
      <c r="A1919" s="3">
        <f>TITRES_STAT!B1922</f>
        <v>45097</v>
      </c>
      <c r="B1919" s="6">
        <f>TITRES_STAT!D1922</f>
        <v>1.06</v>
      </c>
      <c r="C1919" s="2">
        <f t="shared" si="229"/>
        <v>0</v>
      </c>
      <c r="D1919" s="2">
        <f t="shared" si="230"/>
        <v>1.0640000000000001</v>
      </c>
      <c r="E1919" s="2">
        <f t="shared" si="232"/>
        <v>1.0760000000000001</v>
      </c>
      <c r="F1919" s="2">
        <f t="shared" si="233"/>
        <v>1.0824999999999998</v>
      </c>
      <c r="G1919" s="2">
        <f t="shared" si="235"/>
        <v>1.0896000000000003</v>
      </c>
      <c r="H1919" s="2">
        <f t="shared" si="231"/>
        <v>1.1156000000000006</v>
      </c>
      <c r="I1919" s="2">
        <f t="array" ref="I1919">SUMPRODUCT(B1903:B1922, (ROW(B1903:B1922)-ROW(B1903)+1)) / (20*21/2)</f>
        <v>1.071047619047619</v>
      </c>
      <c r="J1919" s="2">
        <f t="shared" si="234"/>
        <v>1.0781652926316851</v>
      </c>
      <c r="K1919" s="2">
        <f t="shared" si="236"/>
        <v>1.0823301990455418</v>
      </c>
    </row>
    <row r="1920" spans="1:11" ht="13.5" x14ac:dyDescent="0.25">
      <c r="A1920" s="3">
        <f>TITRES_STAT!B1923</f>
        <v>45098</v>
      </c>
      <c r="B1920" s="6">
        <f>TITRES_STAT!D1923</f>
        <v>1.06</v>
      </c>
      <c r="C1920" s="2">
        <f t="shared" si="229"/>
        <v>0</v>
      </c>
      <c r="D1920" s="2">
        <f t="shared" si="230"/>
        <v>1.0620000000000001</v>
      </c>
      <c r="E1920" s="2">
        <f t="shared" si="232"/>
        <v>1.0720000000000003</v>
      </c>
      <c r="F1920" s="2">
        <f t="shared" si="233"/>
        <v>1.0829999999999997</v>
      </c>
      <c r="G1920" s="2">
        <f t="shared" si="235"/>
        <v>1.0900000000000005</v>
      </c>
      <c r="H1920" s="2">
        <f t="shared" si="231"/>
        <v>1.1146000000000007</v>
      </c>
      <c r="I1920" s="2">
        <f t="array" ref="I1920">SUMPRODUCT(B1904:B1923, (ROW(B1904:B1923)-ROW(B1904)+1)) / (20*21/2)</f>
        <v>1.0681428571428573</v>
      </c>
      <c r="J1920" s="2">
        <f t="shared" si="234"/>
        <v>1.0764352647620008</v>
      </c>
      <c r="K1920" s="2">
        <f t="shared" si="236"/>
        <v>1.0814545049653246</v>
      </c>
    </row>
    <row r="1921" spans="1:11" ht="13.5" x14ac:dyDescent="0.25">
      <c r="A1921" s="3">
        <f>TITRES_STAT!B1924</f>
        <v>45099</v>
      </c>
      <c r="B1921" s="6">
        <f>TITRES_STAT!D1924</f>
        <v>1.05</v>
      </c>
      <c r="C1921" s="2">
        <f t="shared" si="229"/>
        <v>-1.0000000000000009E-2</v>
      </c>
      <c r="D1921" s="2">
        <f t="shared" si="230"/>
        <v>1.06</v>
      </c>
      <c r="E1921" s="2">
        <f t="shared" si="232"/>
        <v>1.0670000000000004</v>
      </c>
      <c r="F1921" s="2">
        <f t="shared" si="233"/>
        <v>1.0824999999999998</v>
      </c>
      <c r="G1921" s="2">
        <f t="shared" si="235"/>
        <v>1.0900000000000005</v>
      </c>
      <c r="H1921" s="2">
        <f t="shared" si="231"/>
        <v>1.1136000000000008</v>
      </c>
      <c r="I1921" s="2">
        <f t="array" ref="I1921">SUMPRODUCT(B1905:B1924, (ROW(B1905:B1924)-ROW(B1905)+1)) / (20*21/2)</f>
        <v>1.0654761904761905</v>
      </c>
      <c r="J1921" s="2">
        <f t="shared" si="234"/>
        <v>1.0739176204989531</v>
      </c>
      <c r="K1921" s="2">
        <f t="shared" si="236"/>
        <v>1.0802209949666846</v>
      </c>
    </row>
    <row r="1922" spans="1:11" ht="13.5" x14ac:dyDescent="0.25">
      <c r="A1922" s="3">
        <f>TITRES_STAT!B1925</f>
        <v>45100</v>
      </c>
      <c r="B1922" s="6">
        <f>TITRES_STAT!D1925</f>
        <v>1.05</v>
      </c>
      <c r="C1922" s="2">
        <f t="shared" si="229"/>
        <v>0</v>
      </c>
      <c r="D1922" s="2">
        <f t="shared" si="230"/>
        <v>1.056</v>
      </c>
      <c r="E1922" s="2">
        <f t="shared" si="232"/>
        <v>1.0630000000000004</v>
      </c>
      <c r="F1922" s="2">
        <f t="shared" si="233"/>
        <v>1.0804999999999998</v>
      </c>
      <c r="G1922" s="2">
        <f t="shared" si="235"/>
        <v>1.0902000000000003</v>
      </c>
      <c r="H1922" s="2">
        <f t="shared" si="231"/>
        <v>1.1127000000000009</v>
      </c>
      <c r="I1922" s="2">
        <f t="array" ref="I1922">SUMPRODUCT(B1906:B1925, (ROW(B1906:B1925)-ROW(B1906)+1)) / (20*21/2)</f>
        <v>1.064904761904762</v>
      </c>
      <c r="J1922" s="2">
        <f t="shared" si="234"/>
        <v>1.0716397518800052</v>
      </c>
      <c r="K1922" s="2">
        <f t="shared" si="236"/>
        <v>1.0790358579091677</v>
      </c>
    </row>
    <row r="1923" spans="1:11" ht="13.5" x14ac:dyDescent="0.25">
      <c r="A1923" s="3">
        <f>TITRES_STAT!B1926</f>
        <v>45103</v>
      </c>
      <c r="B1923" s="6">
        <f>TITRES_STAT!D1926</f>
        <v>1.05</v>
      </c>
      <c r="C1923" s="2">
        <f t="shared" si="229"/>
        <v>0</v>
      </c>
      <c r="D1923" s="2">
        <f t="shared" si="230"/>
        <v>1.0539999999999998</v>
      </c>
      <c r="E1923" s="2">
        <f t="shared" si="232"/>
        <v>1.0600000000000003</v>
      </c>
      <c r="F1923" s="2">
        <f t="shared" si="233"/>
        <v>1.0779999999999998</v>
      </c>
      <c r="G1923" s="2">
        <f t="shared" si="235"/>
        <v>1.0906000000000002</v>
      </c>
      <c r="H1923" s="2">
        <f t="shared" si="231"/>
        <v>1.1119500000000009</v>
      </c>
      <c r="I1923" s="2">
        <f t="array" ref="I1923">SUMPRODUCT(B1907:B1926, (ROW(B1907:B1926)-ROW(B1907)+1)) / (20*21/2)</f>
        <v>1.0644285714285715</v>
      </c>
      <c r="J1923" s="2">
        <f t="shared" si="234"/>
        <v>1.0695788231295285</v>
      </c>
      <c r="K1923" s="2">
        <f t="shared" si="236"/>
        <v>1.0778971968146907</v>
      </c>
    </row>
    <row r="1924" spans="1:11" ht="13.5" x14ac:dyDescent="0.25">
      <c r="A1924" s="3">
        <f>TITRES_STAT!B1927</f>
        <v>45104</v>
      </c>
      <c r="B1924" s="6">
        <f>TITRES_STAT!D1927</f>
        <v>1.05</v>
      </c>
      <c r="C1924" s="2">
        <f t="shared" ref="C1924:C1987" si="237">B1924-B1923</f>
        <v>0</v>
      </c>
      <c r="D1924" s="2">
        <f t="shared" si="230"/>
        <v>1.052</v>
      </c>
      <c r="E1924" s="2">
        <f t="shared" si="232"/>
        <v>1.0580000000000003</v>
      </c>
      <c r="F1924" s="2">
        <f t="shared" si="233"/>
        <v>1.0760000000000001</v>
      </c>
      <c r="G1924" s="2">
        <f t="shared" si="235"/>
        <v>1.0898000000000003</v>
      </c>
      <c r="H1924" s="2">
        <f t="shared" si="231"/>
        <v>1.111150000000001</v>
      </c>
      <c r="I1924" s="2">
        <f t="array" ref="I1924">SUMPRODUCT(B1908:B1927, (ROW(B1908:B1927)-ROW(B1908)+1)) / (20*21/2)</f>
        <v>1.0641428571428573</v>
      </c>
      <c r="J1924" s="2">
        <f t="shared" si="234"/>
        <v>1.0677141733076687</v>
      </c>
      <c r="K1924" s="2">
        <f t="shared" si="236"/>
        <v>1.0768031890964676</v>
      </c>
    </row>
    <row r="1925" spans="1:11" ht="13.5" x14ac:dyDescent="0.25">
      <c r="A1925" s="3">
        <f>TITRES_STAT!B1928</f>
        <v>45107</v>
      </c>
      <c r="B1925" s="6">
        <f>TITRES_STAT!D1928</f>
        <v>1.07</v>
      </c>
      <c r="C1925" s="2">
        <f t="shared" si="237"/>
        <v>2.0000000000000018E-2</v>
      </c>
      <c r="D1925" s="2">
        <f t="shared" si="230"/>
        <v>1.054</v>
      </c>
      <c r="E1925" s="2">
        <f t="shared" si="232"/>
        <v>1.0580000000000003</v>
      </c>
      <c r="F1925" s="2">
        <f t="shared" si="233"/>
        <v>1.0750000000000002</v>
      </c>
      <c r="G1925" s="2">
        <f t="shared" si="235"/>
        <v>1.0882000000000003</v>
      </c>
      <c r="H1925" s="2">
        <f t="shared" si="231"/>
        <v>1.1104500000000008</v>
      </c>
      <c r="I1925" s="2">
        <f t="array" ref="I1925">SUMPRODUCT(B1909:B1928, (ROW(B1909:B1928)-ROW(B1909)+1)) / (20*21/2)</f>
        <v>1.0649523809523811</v>
      </c>
      <c r="J1925" s="2">
        <f t="shared" si="234"/>
        <v>1.0679318710878907</v>
      </c>
      <c r="K1925" s="2">
        <f t="shared" si="236"/>
        <v>1.0765363973671944</v>
      </c>
    </row>
    <row r="1926" spans="1:11" ht="13.5" x14ac:dyDescent="0.25">
      <c r="A1926" s="3">
        <f>TITRES_STAT!B1929</f>
        <v>45110</v>
      </c>
      <c r="B1926" s="6">
        <f>TITRES_STAT!D1929</f>
        <v>1.07</v>
      </c>
      <c r="C1926" s="2">
        <f t="shared" si="237"/>
        <v>0</v>
      </c>
      <c r="D1926" s="2">
        <f t="shared" ref="D1926:D1989" si="238">AVERAGE(B1922:B1926)</f>
        <v>1.0580000000000003</v>
      </c>
      <c r="E1926" s="2">
        <f t="shared" si="232"/>
        <v>1.0589999999999999</v>
      </c>
      <c r="F1926" s="2">
        <f t="shared" si="233"/>
        <v>1.0730000000000002</v>
      </c>
      <c r="G1926" s="2">
        <f t="shared" si="235"/>
        <v>1.0866000000000002</v>
      </c>
      <c r="H1926" s="2">
        <f t="shared" si="231"/>
        <v>1.1098000000000008</v>
      </c>
      <c r="I1926" s="2">
        <f t="array" ref="I1926">SUMPRODUCT(B1910:B1929, (ROW(B1910:B1929)-ROW(B1910)+1)) / (20*21/2)</f>
        <v>1.064904761904762</v>
      </c>
      <c r="J1926" s="2">
        <f t="shared" si="234"/>
        <v>1.0681288357461869</v>
      </c>
      <c r="K1926" s="2">
        <f t="shared" si="236"/>
        <v>1.076280068058677</v>
      </c>
    </row>
    <row r="1927" spans="1:11" ht="13.5" x14ac:dyDescent="0.25">
      <c r="A1927" s="3">
        <f>TITRES_STAT!B1930</f>
        <v>45111</v>
      </c>
      <c r="B1927" s="6">
        <f>TITRES_STAT!D1930</f>
        <v>1.07</v>
      </c>
      <c r="C1927" s="2">
        <f t="shared" si="237"/>
        <v>0</v>
      </c>
      <c r="D1927" s="2">
        <f t="shared" si="238"/>
        <v>1.0620000000000001</v>
      </c>
      <c r="E1927" s="2">
        <f t="shared" si="232"/>
        <v>1.0589999999999999</v>
      </c>
      <c r="F1927" s="2">
        <f t="shared" si="233"/>
        <v>1.0715000000000003</v>
      </c>
      <c r="G1927" s="2">
        <f t="shared" si="235"/>
        <v>1.0854000000000001</v>
      </c>
      <c r="H1927" s="2">
        <f t="shared" si="231"/>
        <v>1.1090500000000008</v>
      </c>
      <c r="I1927" s="2">
        <f t="array" ref="I1927">SUMPRODUCT(B1911:B1930, (ROW(B1911:B1930)-ROW(B1911)+1)) / (20*21/2)</f>
        <v>1.0650000000000002</v>
      </c>
      <c r="J1927" s="2">
        <f t="shared" si="234"/>
        <v>1.0683070418655976</v>
      </c>
      <c r="K1927" s="2">
        <f t="shared" si="236"/>
        <v>1.0760337908799054</v>
      </c>
    </row>
    <row r="1928" spans="1:11" ht="13.5" x14ac:dyDescent="0.25">
      <c r="A1928" s="3">
        <f>TITRES_STAT!B1931</f>
        <v>45112</v>
      </c>
      <c r="B1928" s="6">
        <f>TITRES_STAT!D1931</f>
        <v>1.08</v>
      </c>
      <c r="C1928" s="2">
        <f t="shared" si="237"/>
        <v>1.0000000000000009E-2</v>
      </c>
      <c r="D1928" s="2">
        <f t="shared" si="238"/>
        <v>1.0680000000000001</v>
      </c>
      <c r="E1928" s="2">
        <f t="shared" si="232"/>
        <v>1.0609999999999999</v>
      </c>
      <c r="F1928" s="2">
        <f t="shared" si="233"/>
        <v>1.0705000000000002</v>
      </c>
      <c r="G1928" s="2">
        <f t="shared" si="235"/>
        <v>1.0844</v>
      </c>
      <c r="H1928" s="2">
        <f t="shared" si="231"/>
        <v>1.1083500000000008</v>
      </c>
      <c r="I1928" s="2">
        <f t="array" ref="I1928">SUMPRODUCT(B1912:B1931, (ROW(B1912:B1931)-ROW(B1912)+1)) / (20*21/2)</f>
        <v>1.0633333333333335</v>
      </c>
      <c r="J1928" s="2">
        <f t="shared" si="234"/>
        <v>1.0694206569260167</v>
      </c>
      <c r="K1928" s="2">
        <f t="shared" si="236"/>
        <v>1.076189328492458</v>
      </c>
    </row>
    <row r="1929" spans="1:11" ht="13.5" x14ac:dyDescent="0.25">
      <c r="A1929" s="3">
        <f>TITRES_STAT!B1932</f>
        <v>45113</v>
      </c>
      <c r="B1929" s="6">
        <f>TITRES_STAT!D1932</f>
        <v>1.07</v>
      </c>
      <c r="C1929" s="2">
        <f t="shared" si="237"/>
        <v>-1.0000000000000009E-2</v>
      </c>
      <c r="D1929" s="2">
        <f t="shared" si="238"/>
        <v>1.0720000000000001</v>
      </c>
      <c r="E1929" s="2">
        <f t="shared" si="232"/>
        <v>1.0620000000000001</v>
      </c>
      <c r="F1929" s="2">
        <f t="shared" si="233"/>
        <v>1.0690000000000002</v>
      </c>
      <c r="G1929" s="2">
        <f t="shared" si="235"/>
        <v>1.0832000000000002</v>
      </c>
      <c r="H1929" s="2">
        <f t="shared" si="231"/>
        <v>1.1076500000000007</v>
      </c>
      <c r="I1929" s="2">
        <f t="array" ref="I1929">SUMPRODUCT(B1913:B1932, (ROW(B1913:B1932)-ROW(B1913)+1)) / (20*21/2)</f>
        <v>1.0628571428571427</v>
      </c>
      <c r="J1929" s="2">
        <f t="shared" si="234"/>
        <v>1.0694758324568723</v>
      </c>
      <c r="K1929" s="2">
        <f t="shared" si="236"/>
        <v>1.0759466097280479</v>
      </c>
    </row>
    <row r="1930" spans="1:11" ht="13.5" x14ac:dyDescent="0.25">
      <c r="A1930" s="3">
        <f>TITRES_STAT!B1933</f>
        <v>45114</v>
      </c>
      <c r="B1930" s="6">
        <f>TITRES_STAT!D1933</f>
        <v>1.07</v>
      </c>
      <c r="C1930" s="2">
        <f t="shared" si="237"/>
        <v>0</v>
      </c>
      <c r="D1930" s="2">
        <f t="shared" si="238"/>
        <v>1.0720000000000001</v>
      </c>
      <c r="E1930" s="2">
        <f t="shared" si="232"/>
        <v>1.0630000000000002</v>
      </c>
      <c r="F1930" s="2">
        <f t="shared" si="233"/>
        <v>1.0675000000000003</v>
      </c>
      <c r="G1930" s="2">
        <f t="shared" si="235"/>
        <v>1.0826</v>
      </c>
      <c r="H1930" s="2">
        <f t="shared" ref="H1930:H1993" si="239">AVERAGE(B1731:B1930)</f>
        <v>1.1069500000000005</v>
      </c>
      <c r="I1930" s="2">
        <f t="array" ref="I1930">SUMPRODUCT(B1914:B1933, (ROW(B1914:B1933)-ROW(B1914)+1)) / (20*21/2)</f>
        <v>1.0634761904761905</v>
      </c>
      <c r="J1930" s="2">
        <f t="shared" si="234"/>
        <v>1.0695257531752653</v>
      </c>
      <c r="K1930" s="2">
        <f t="shared" si="236"/>
        <v>1.0757134093465559</v>
      </c>
    </row>
    <row r="1931" spans="1:11" ht="13.5" x14ac:dyDescent="0.25">
      <c r="A1931" s="3">
        <f>TITRES_STAT!B1934</f>
        <v>45117</v>
      </c>
      <c r="B1931" s="6">
        <f>TITRES_STAT!D1934</f>
        <v>1.05</v>
      </c>
      <c r="C1931" s="2">
        <f t="shared" si="237"/>
        <v>-2.0000000000000018E-2</v>
      </c>
      <c r="D1931" s="2">
        <f t="shared" si="238"/>
        <v>1.0680000000000001</v>
      </c>
      <c r="E1931" s="2">
        <f t="shared" si="232"/>
        <v>1.0630000000000002</v>
      </c>
      <c r="F1931" s="2">
        <f t="shared" si="233"/>
        <v>1.0650000000000004</v>
      </c>
      <c r="G1931" s="2">
        <f t="shared" si="235"/>
        <v>1.0822000000000001</v>
      </c>
      <c r="H1931" s="2">
        <f t="shared" si="239"/>
        <v>1.1060000000000008</v>
      </c>
      <c r="I1931" s="2">
        <f t="array" ref="I1931">SUMPRODUCT(B1915:B1934, (ROW(B1915:B1934)-ROW(B1915)+1)) / (20*21/2)</f>
        <v>1.0622380952380954</v>
      </c>
      <c r="J1931" s="2">
        <f t="shared" si="234"/>
        <v>1.0676661576347639</v>
      </c>
      <c r="K1931" s="2">
        <f t="shared" si="236"/>
        <v>1.0747050403525735</v>
      </c>
    </row>
    <row r="1932" spans="1:11" ht="13.5" x14ac:dyDescent="0.25">
      <c r="A1932" s="3">
        <f>TITRES_STAT!B1935</f>
        <v>45118</v>
      </c>
      <c r="B1932" s="6">
        <f>TITRES_STAT!D1935</f>
        <v>1.06</v>
      </c>
      <c r="C1932" s="2">
        <f t="shared" si="237"/>
        <v>1.0000000000000009E-2</v>
      </c>
      <c r="D1932" s="2">
        <f t="shared" si="238"/>
        <v>1.0660000000000001</v>
      </c>
      <c r="E1932" s="2">
        <f t="shared" ref="E1932:E1995" si="240">AVERAGE(B1923:B1932)</f>
        <v>1.0640000000000003</v>
      </c>
      <c r="F1932" s="2">
        <f t="shared" si="233"/>
        <v>1.0635000000000003</v>
      </c>
      <c r="G1932" s="2">
        <f t="shared" si="235"/>
        <v>1.0811999999999999</v>
      </c>
      <c r="H1932" s="2">
        <f t="shared" si="239"/>
        <v>1.1051500000000005</v>
      </c>
      <c r="I1932" s="2">
        <f t="array" ref="I1932">SUMPRODUCT(B1916:B1935, (ROW(B1916:B1935)-ROW(B1916)+1)) / (20*21/2)</f>
        <v>1.0620476190476191</v>
      </c>
      <c r="J1932" s="2">
        <f t="shared" si="234"/>
        <v>1.0669360473838341</v>
      </c>
      <c r="K1932" s="2">
        <f t="shared" si="236"/>
        <v>1.0741283721034529</v>
      </c>
    </row>
    <row r="1933" spans="1:11" ht="13.5" x14ac:dyDescent="0.25">
      <c r="A1933" s="3">
        <f>TITRES_STAT!B1936</f>
        <v>45119</v>
      </c>
      <c r="B1933" s="6">
        <f>TITRES_STAT!D1936</f>
        <v>1.07</v>
      </c>
      <c r="C1933" s="2">
        <f t="shared" si="237"/>
        <v>1.0000000000000009E-2</v>
      </c>
      <c r="D1933" s="2">
        <f t="shared" si="238"/>
        <v>1.0640000000000001</v>
      </c>
      <c r="E1933" s="2">
        <f t="shared" si="240"/>
        <v>1.0660000000000003</v>
      </c>
      <c r="F1933" s="2">
        <f t="shared" si="233"/>
        <v>1.0630000000000002</v>
      </c>
      <c r="G1933" s="2">
        <f t="shared" si="235"/>
        <v>1.0804000000000002</v>
      </c>
      <c r="H1933" s="2">
        <f t="shared" si="239"/>
        <v>1.1043500000000004</v>
      </c>
      <c r="I1933" s="2">
        <f t="array" ref="I1933">SUMPRODUCT(B1917:B1936, (ROW(B1917:B1936)-ROW(B1917)+1)) / (20*21/2)</f>
        <v>1.0609523809523811</v>
      </c>
      <c r="J1933" s="2">
        <f t="shared" si="234"/>
        <v>1.0672278523948975</v>
      </c>
      <c r="K1933" s="2">
        <f t="shared" si="236"/>
        <v>1.0739664751582194</v>
      </c>
    </row>
    <row r="1934" spans="1:11" ht="13.5" x14ac:dyDescent="0.25">
      <c r="A1934" s="3">
        <f>TITRES_STAT!B1937</f>
        <v>45120</v>
      </c>
      <c r="B1934" s="6">
        <f>TITRES_STAT!D1937</f>
        <v>1.05</v>
      </c>
      <c r="C1934" s="2">
        <f t="shared" si="237"/>
        <v>-2.0000000000000018E-2</v>
      </c>
      <c r="D1934" s="2">
        <f t="shared" si="238"/>
        <v>1.06</v>
      </c>
      <c r="E1934" s="2">
        <f t="shared" si="240"/>
        <v>1.0660000000000003</v>
      </c>
      <c r="F1934" s="2">
        <f t="shared" si="233"/>
        <v>1.0620000000000001</v>
      </c>
      <c r="G1934" s="2">
        <f t="shared" si="235"/>
        <v>1.0794000000000001</v>
      </c>
      <c r="H1934" s="2">
        <f t="shared" si="239"/>
        <v>1.1035000000000004</v>
      </c>
      <c r="I1934" s="2">
        <f t="array" ref="I1934">SUMPRODUCT(B1918:B1937, (ROW(B1918:B1937)-ROW(B1918)+1)) / (20*21/2)</f>
        <v>1.0599047619047619</v>
      </c>
      <c r="J1934" s="2">
        <f t="shared" si="234"/>
        <v>1.0655871045477645</v>
      </c>
      <c r="K1934" s="2">
        <f t="shared" si="236"/>
        <v>1.073026613387309</v>
      </c>
    </row>
    <row r="1935" spans="1:11" ht="13.5" x14ac:dyDescent="0.25">
      <c r="A1935" s="3">
        <f>TITRES_STAT!B1938</f>
        <v>45121</v>
      </c>
      <c r="B1935" s="6">
        <f>TITRES_STAT!D1938</f>
        <v>1.06</v>
      </c>
      <c r="C1935" s="2">
        <f t="shared" si="237"/>
        <v>1.0000000000000009E-2</v>
      </c>
      <c r="D1935" s="2">
        <f t="shared" si="238"/>
        <v>1.0580000000000003</v>
      </c>
      <c r="E1935" s="2">
        <f t="shared" si="240"/>
        <v>1.0650000000000002</v>
      </c>
      <c r="F1935" s="2">
        <f t="shared" si="233"/>
        <v>1.0615000000000001</v>
      </c>
      <c r="G1935" s="2">
        <f t="shared" si="235"/>
        <v>1.0774000000000001</v>
      </c>
      <c r="H1935" s="2">
        <f t="shared" si="239"/>
        <v>1.1028000000000004</v>
      </c>
      <c r="I1935" s="2">
        <f t="array" ref="I1935">SUMPRODUCT(B1919:B1938, (ROW(B1919:B1938)-ROW(B1919)+1)) / (20*21/2)</f>
        <v>1.0589523809523811</v>
      </c>
      <c r="J1935" s="2">
        <f t="shared" si="234"/>
        <v>1.0650549993527394</v>
      </c>
      <c r="K1935" s="2">
        <f t="shared" si="236"/>
        <v>1.0725157658034929</v>
      </c>
    </row>
    <row r="1936" spans="1:11" ht="13.5" x14ac:dyDescent="0.25">
      <c r="A1936" s="3">
        <f>TITRES_STAT!B1939</f>
        <v>45124</v>
      </c>
      <c r="B1936" s="6">
        <f>TITRES_STAT!D1939</f>
        <v>1.05</v>
      </c>
      <c r="C1936" s="2">
        <f t="shared" si="237"/>
        <v>-1.0000000000000009E-2</v>
      </c>
      <c r="D1936" s="2">
        <f t="shared" si="238"/>
        <v>1.0580000000000001</v>
      </c>
      <c r="E1936" s="2">
        <f t="shared" si="240"/>
        <v>1.0630000000000002</v>
      </c>
      <c r="F1936" s="2">
        <f t="shared" si="233"/>
        <v>1.0610000000000002</v>
      </c>
      <c r="G1936" s="2">
        <f t="shared" si="235"/>
        <v>1.0752000000000002</v>
      </c>
      <c r="H1936" s="2">
        <f t="shared" si="239"/>
        <v>1.1019500000000004</v>
      </c>
      <c r="I1936" s="2">
        <f t="array" ref="I1936">SUMPRODUCT(B1920:B1939, (ROW(B1920:B1939)-ROW(B1920)+1)) / (20*21/2)</f>
        <v>1.0580476190476191</v>
      </c>
      <c r="J1936" s="2">
        <f t="shared" si="234"/>
        <v>1.0636211898905739</v>
      </c>
      <c r="K1936" s="2">
        <f t="shared" si="236"/>
        <v>1.0716327945955129</v>
      </c>
    </row>
    <row r="1937" spans="1:11" ht="13.5" x14ac:dyDescent="0.25">
      <c r="A1937" s="3">
        <f>TITRES_STAT!B1940</f>
        <v>45125</v>
      </c>
      <c r="B1937" s="6">
        <f>TITRES_STAT!D1940</f>
        <v>1.05</v>
      </c>
      <c r="C1937" s="2">
        <f t="shared" si="237"/>
        <v>0</v>
      </c>
      <c r="D1937" s="2">
        <f t="shared" si="238"/>
        <v>1.056</v>
      </c>
      <c r="E1937" s="2">
        <f t="shared" si="240"/>
        <v>1.0610000000000002</v>
      </c>
      <c r="F1937" s="2">
        <f t="shared" si="233"/>
        <v>1.06</v>
      </c>
      <c r="G1937" s="2">
        <f t="shared" si="235"/>
        <v>1.0731999999999999</v>
      </c>
      <c r="H1937" s="2">
        <f t="shared" si="239"/>
        <v>1.1011000000000004</v>
      </c>
      <c r="I1937" s="2">
        <f t="array" ref="I1937">SUMPRODUCT(B1921:B1940, (ROW(B1921:B1940)-ROW(B1921)+1)) / (20*21/2)</f>
        <v>1.0571904761904762</v>
      </c>
      <c r="J1937" s="2">
        <f t="shared" si="234"/>
        <v>1.0623239337105193</v>
      </c>
      <c r="K1937" s="2">
        <f t="shared" si="236"/>
        <v>1.0707844497094143</v>
      </c>
    </row>
    <row r="1938" spans="1:11" ht="13.5" x14ac:dyDescent="0.25">
      <c r="A1938" s="3">
        <f>TITRES_STAT!B1941</f>
        <v>45127</v>
      </c>
      <c r="B1938" s="6">
        <f>TITRES_STAT!D1941</f>
        <v>1.05</v>
      </c>
      <c r="C1938" s="2">
        <f t="shared" si="237"/>
        <v>0</v>
      </c>
      <c r="D1938" s="2">
        <f t="shared" si="238"/>
        <v>1.052</v>
      </c>
      <c r="E1938" s="2">
        <f t="shared" si="240"/>
        <v>1.0580000000000003</v>
      </c>
      <c r="F1938" s="2">
        <f t="shared" si="233"/>
        <v>1.0595000000000001</v>
      </c>
      <c r="G1938" s="2">
        <f t="shared" si="235"/>
        <v>1.0711999999999999</v>
      </c>
      <c r="H1938" s="2">
        <f t="shared" si="239"/>
        <v>1.1002500000000004</v>
      </c>
      <c r="I1938" s="2">
        <f t="array" ref="I1938">SUMPRODUCT(B1922:B1941, (ROW(B1922:B1941)-ROW(B1922)+1)) / (20*21/2)</f>
        <v>1.0563809523809524</v>
      </c>
      <c r="J1938" s="2">
        <f t="shared" si="234"/>
        <v>1.0611502257380889</v>
      </c>
      <c r="K1938" s="2">
        <f t="shared" si="236"/>
        <v>1.0699693732502218</v>
      </c>
    </row>
    <row r="1939" spans="1:11" ht="13.5" x14ac:dyDescent="0.25">
      <c r="A1939" s="3">
        <f>TITRES_STAT!B1942</f>
        <v>45128</v>
      </c>
      <c r="B1939" s="6">
        <f>TITRES_STAT!D1942</f>
        <v>1.05</v>
      </c>
      <c r="C1939" s="2">
        <f t="shared" si="237"/>
        <v>0</v>
      </c>
      <c r="D1939" s="2">
        <f t="shared" si="238"/>
        <v>1.052</v>
      </c>
      <c r="E1939" s="2">
        <f t="shared" si="240"/>
        <v>1.056</v>
      </c>
      <c r="F1939" s="2">
        <f t="shared" si="233"/>
        <v>1.0590000000000004</v>
      </c>
      <c r="G1939" s="2">
        <f t="shared" si="235"/>
        <v>1.0703999999999998</v>
      </c>
      <c r="H1939" s="2">
        <f t="shared" si="239"/>
        <v>1.0995000000000004</v>
      </c>
      <c r="I1939" s="2">
        <f t="array" ref="I1939">SUMPRODUCT(B1923:B1942, (ROW(B1923:B1942)-ROW(B1923)+1)) / (20*21/2)</f>
        <v>1.0555714285714286</v>
      </c>
      <c r="J1939" s="2">
        <f t="shared" si="234"/>
        <v>1.0600882994773186</v>
      </c>
      <c r="K1939" s="2">
        <f t="shared" si="236"/>
        <v>1.0691862605737426</v>
      </c>
    </row>
    <row r="1940" spans="1:11" ht="13.5" x14ac:dyDescent="0.25">
      <c r="A1940" s="3">
        <f>TITRES_STAT!B1943</f>
        <v>45131</v>
      </c>
      <c r="B1940" s="6">
        <f>TITRES_STAT!D1943</f>
        <v>1.05</v>
      </c>
      <c r="C1940" s="2">
        <f t="shared" si="237"/>
        <v>0</v>
      </c>
      <c r="D1940" s="2">
        <f t="shared" si="238"/>
        <v>1.05</v>
      </c>
      <c r="E1940" s="2">
        <f t="shared" si="240"/>
        <v>1.0540000000000003</v>
      </c>
      <c r="F1940" s="2">
        <f t="shared" ref="F1940:F2003" si="241">AVERAGE(B1921:B1940)</f>
        <v>1.0585000000000004</v>
      </c>
      <c r="G1940" s="2">
        <f t="shared" si="235"/>
        <v>1.0693999999999995</v>
      </c>
      <c r="H1940" s="2">
        <f t="shared" si="239"/>
        <v>1.0985000000000005</v>
      </c>
      <c r="I1940" s="2">
        <f t="array" ref="I1940">SUMPRODUCT(B1924:B1943, (ROW(B1924:B1943)-ROW(B1924)+1)) / (20*21/2)</f>
        <v>1.0547619047619048</v>
      </c>
      <c r="J1940" s="2">
        <f t="shared" si="234"/>
        <v>1.0591275090509074</v>
      </c>
      <c r="K1940" s="2">
        <f t="shared" si="236"/>
        <v>1.0684338581983017</v>
      </c>
    </row>
    <row r="1941" spans="1:11" ht="13.5" x14ac:dyDescent="0.25">
      <c r="A1941" s="3">
        <f>TITRES_STAT!B1944</f>
        <v>45133</v>
      </c>
      <c r="B1941" s="6">
        <f>TITRES_STAT!D1944</f>
        <v>1.05</v>
      </c>
      <c r="C1941" s="2">
        <f t="shared" si="237"/>
        <v>0</v>
      </c>
      <c r="D1941" s="2">
        <f t="shared" si="238"/>
        <v>1.05</v>
      </c>
      <c r="E1941" s="2">
        <f t="shared" si="240"/>
        <v>1.054</v>
      </c>
      <c r="F1941" s="2">
        <f t="shared" si="241"/>
        <v>1.0585000000000004</v>
      </c>
      <c r="G1941" s="2">
        <f t="shared" si="235"/>
        <v>1.0683999999999996</v>
      </c>
      <c r="H1941" s="2">
        <f t="shared" si="239"/>
        <v>1.0975500000000005</v>
      </c>
      <c r="I1941" s="2">
        <f t="array" ref="I1941">SUMPRODUCT(B1925:B1944, (ROW(B1925:B1944)-ROW(B1925)+1)) / (20*21/2)</f>
        <v>1.0510952380952381</v>
      </c>
      <c r="J1941" s="2">
        <f t="shared" ref="J1941:J2004" si="242">$J$4*B1941+J1940*(1-$J$4)</f>
        <v>1.0582582224746304</v>
      </c>
      <c r="K1941" s="2">
        <f t="shared" si="236"/>
        <v>1.0677109617983684</v>
      </c>
    </row>
    <row r="1942" spans="1:11" ht="13.5" x14ac:dyDescent="0.25">
      <c r="A1942" s="3">
        <f>TITRES_STAT!B1945</f>
        <v>45134</v>
      </c>
      <c r="B1942" s="6">
        <f>TITRES_STAT!D1945</f>
        <v>1.05</v>
      </c>
      <c r="C1942" s="2">
        <f t="shared" si="237"/>
        <v>0</v>
      </c>
      <c r="D1942" s="2">
        <f t="shared" si="238"/>
        <v>1.05</v>
      </c>
      <c r="E1942" s="2">
        <f t="shared" si="240"/>
        <v>1.0530000000000002</v>
      </c>
      <c r="F1942" s="2">
        <f t="shared" si="241"/>
        <v>1.0585000000000004</v>
      </c>
      <c r="G1942" s="2">
        <f t="shared" si="235"/>
        <v>1.0675999999999994</v>
      </c>
      <c r="H1942" s="2">
        <f t="shared" si="239"/>
        <v>1.0966000000000007</v>
      </c>
      <c r="I1942" s="2">
        <f t="array" ref="I1942">SUMPRODUCT(B1926:B1945, (ROW(B1926:B1945)-ROW(B1926)+1)) / (20*21/2)</f>
        <v>1.0475714285714286</v>
      </c>
      <c r="J1942" s="2">
        <f t="shared" si="242"/>
        <v>1.0574717250960943</v>
      </c>
      <c r="K1942" s="2">
        <f t="shared" si="236"/>
        <v>1.0670164142768639</v>
      </c>
    </row>
    <row r="1943" spans="1:11" ht="13.5" x14ac:dyDescent="0.25">
      <c r="A1943" s="3">
        <f>TITRES_STAT!B1946</f>
        <v>45135</v>
      </c>
      <c r="B1943" s="6">
        <f>TITRES_STAT!D1946</f>
        <v>1.05</v>
      </c>
      <c r="C1943" s="2">
        <f t="shared" si="237"/>
        <v>0</v>
      </c>
      <c r="D1943" s="2">
        <f t="shared" si="238"/>
        <v>1.05</v>
      </c>
      <c r="E1943" s="2">
        <f t="shared" si="240"/>
        <v>1.0510000000000002</v>
      </c>
      <c r="F1943" s="2">
        <f t="shared" si="241"/>
        <v>1.0585000000000004</v>
      </c>
      <c r="G1943" s="2">
        <f t="shared" si="235"/>
        <v>1.0671999999999995</v>
      </c>
      <c r="H1943" s="2">
        <f t="shared" si="239"/>
        <v>1.0956500000000009</v>
      </c>
      <c r="I1943" s="2">
        <f t="array" ref="I1943">SUMPRODUCT(B1927:B1946, (ROW(B1927:B1946)-ROW(B1927)+1)) / (20*21/2)</f>
        <v>1.0461904761904761</v>
      </c>
      <c r="J1943" s="2">
        <f t="shared" si="242"/>
        <v>1.0567601322297997</v>
      </c>
      <c r="K1943" s="2">
        <f t="shared" si="236"/>
        <v>1.0663491039130655</v>
      </c>
    </row>
    <row r="1944" spans="1:11" ht="13.5" x14ac:dyDescent="0.25">
      <c r="A1944" s="3">
        <f>TITRES_STAT!B1947</f>
        <v>45138</v>
      </c>
      <c r="B1944" s="6">
        <f>TITRES_STAT!D1947</f>
        <v>1.02</v>
      </c>
      <c r="C1944" s="2">
        <f t="shared" si="237"/>
        <v>-3.0000000000000027E-2</v>
      </c>
      <c r="D1944" s="2">
        <f t="shared" si="238"/>
        <v>1.044</v>
      </c>
      <c r="E1944" s="2">
        <f t="shared" si="240"/>
        <v>1.048</v>
      </c>
      <c r="F1944" s="2">
        <f t="shared" si="241"/>
        <v>1.0570000000000004</v>
      </c>
      <c r="G1944" s="2">
        <f t="shared" si="235"/>
        <v>1.0663999999999996</v>
      </c>
      <c r="H1944" s="2">
        <f t="shared" si="239"/>
        <v>1.0947000000000009</v>
      </c>
      <c r="I1944" s="2">
        <f t="array" ref="I1944">SUMPRODUCT(B1928:B1947, (ROW(B1928:B1947)-ROW(B1928)+1)) / (20*21/2)</f>
        <v>1.0449523809523809</v>
      </c>
      <c r="J1944" s="2">
        <f t="shared" si="242"/>
        <v>1.0532591672555331</v>
      </c>
      <c r="K1944" s="2">
        <f t="shared" si="236"/>
        <v>1.064531491994906</v>
      </c>
    </row>
    <row r="1945" spans="1:11" ht="13.5" x14ac:dyDescent="0.25">
      <c r="A1945" s="3">
        <f>TITRES_STAT!B1948</f>
        <v>45139</v>
      </c>
      <c r="B1945" s="6">
        <f>TITRES_STAT!D1948</f>
        <v>1.02</v>
      </c>
      <c r="C1945" s="2">
        <f t="shared" si="237"/>
        <v>0</v>
      </c>
      <c r="D1945" s="2">
        <f t="shared" si="238"/>
        <v>1.0379999999999998</v>
      </c>
      <c r="E1945" s="2">
        <f t="shared" si="240"/>
        <v>1.044</v>
      </c>
      <c r="F1945" s="2">
        <f t="shared" si="241"/>
        <v>1.0545000000000004</v>
      </c>
      <c r="G1945" s="2">
        <f t="shared" si="235"/>
        <v>1.0653999999999997</v>
      </c>
      <c r="H1945" s="2">
        <f t="shared" si="239"/>
        <v>1.0937500000000009</v>
      </c>
      <c r="I1945" s="2">
        <f t="array" ref="I1945">SUMPRODUCT(B1929:B1948, (ROW(B1929:B1948)-ROW(B1929)+1)) / (20*21/2)</f>
        <v>1.0410000000000001</v>
      </c>
      <c r="J1945" s="2">
        <f t="shared" si="242"/>
        <v>1.050091627516911</v>
      </c>
      <c r="K1945" s="2">
        <f t="shared" si="236"/>
        <v>1.062785158975498</v>
      </c>
    </row>
    <row r="1946" spans="1:11" ht="13.5" x14ac:dyDescent="0.25">
      <c r="A1946" s="3">
        <f>TITRES_STAT!B1949</f>
        <v>45140</v>
      </c>
      <c r="B1946" s="6">
        <f>TITRES_STAT!D1949</f>
        <v>1.04</v>
      </c>
      <c r="C1946" s="2">
        <f t="shared" si="237"/>
        <v>2.0000000000000018E-2</v>
      </c>
      <c r="D1946" s="2">
        <f t="shared" si="238"/>
        <v>1.036</v>
      </c>
      <c r="E1946" s="2">
        <f t="shared" si="240"/>
        <v>1.0429999999999999</v>
      </c>
      <c r="F1946" s="2">
        <f t="shared" si="241"/>
        <v>1.0530000000000004</v>
      </c>
      <c r="G1946" s="2">
        <f t="shared" si="235"/>
        <v>1.0649999999999995</v>
      </c>
      <c r="H1946" s="2">
        <f t="shared" si="239"/>
        <v>1.0928000000000011</v>
      </c>
      <c r="I1946" s="2">
        <f t="array" ref="I1946">SUMPRODUCT(B1930:B1949, (ROW(B1930:B1949)-ROW(B1930)+1)) / (20*21/2)</f>
        <v>1.0392857142857144</v>
      </c>
      <c r="J1946" s="2">
        <f t="shared" si="242"/>
        <v>1.0491305201343479</v>
      </c>
      <c r="K1946" s="2">
        <f t="shared" si="236"/>
        <v>1.0618916233294</v>
      </c>
    </row>
    <row r="1947" spans="1:11" ht="13.5" x14ac:dyDescent="0.25">
      <c r="A1947" s="3">
        <f>TITRES_STAT!B1950</f>
        <v>45141</v>
      </c>
      <c r="B1947" s="6">
        <f>TITRES_STAT!D1950</f>
        <v>1.04</v>
      </c>
      <c r="C1947" s="2">
        <f t="shared" si="237"/>
        <v>0</v>
      </c>
      <c r="D1947" s="2">
        <f t="shared" si="238"/>
        <v>1.0340000000000003</v>
      </c>
      <c r="E1947" s="2">
        <f t="shared" si="240"/>
        <v>1.0419999999999998</v>
      </c>
      <c r="F1947" s="2">
        <f t="shared" si="241"/>
        <v>1.0515000000000001</v>
      </c>
      <c r="G1947" s="2">
        <f t="shared" si="235"/>
        <v>1.0647999999999995</v>
      </c>
      <c r="H1947" s="2">
        <f t="shared" si="239"/>
        <v>1.091900000000001</v>
      </c>
      <c r="I1947" s="2">
        <f t="array" ref="I1947">SUMPRODUCT(B1931:B1950, (ROW(B1931:B1950)-ROW(B1931)+1)) / (20*21/2)</f>
        <v>1.0330000000000001</v>
      </c>
      <c r="J1947" s="2">
        <f t="shared" si="242"/>
        <v>1.0482609467882196</v>
      </c>
      <c r="K1947" s="2">
        <f t="shared" si="236"/>
        <v>1.0610331282968746</v>
      </c>
    </row>
    <row r="1948" spans="1:11" ht="13.5" x14ac:dyDescent="0.25">
      <c r="A1948" s="3">
        <f>TITRES_STAT!B1951</f>
        <v>45142</v>
      </c>
      <c r="B1948" s="6">
        <f>TITRES_STAT!D1951</f>
        <v>1.01</v>
      </c>
      <c r="C1948" s="2">
        <f t="shared" si="237"/>
        <v>-3.0000000000000027E-2</v>
      </c>
      <c r="D1948" s="2">
        <f t="shared" si="238"/>
        <v>1.026</v>
      </c>
      <c r="E1948" s="2">
        <f t="shared" si="240"/>
        <v>1.0379999999999998</v>
      </c>
      <c r="F1948" s="2">
        <f t="shared" si="241"/>
        <v>1.0480000000000003</v>
      </c>
      <c r="G1948" s="2">
        <f t="shared" si="235"/>
        <v>1.0641999999999994</v>
      </c>
      <c r="H1948" s="2">
        <f t="shared" si="239"/>
        <v>1.0908000000000009</v>
      </c>
      <c r="I1948" s="2">
        <f t="array" ref="I1948">SUMPRODUCT(B1932:B1951, (ROW(B1932:B1951)-ROW(B1932)+1)) / (20*21/2)</f>
        <v>1.0280952380952384</v>
      </c>
      <c r="J1948" s="2">
        <f t="shared" si="242"/>
        <v>1.0446170470941034</v>
      </c>
      <c r="K1948" s="2">
        <f t="shared" si="236"/>
        <v>1.0590318291479774</v>
      </c>
    </row>
    <row r="1949" spans="1:11" ht="13.5" x14ac:dyDescent="0.25">
      <c r="A1949" s="3">
        <f>TITRES_STAT!B1952</f>
        <v>45145</v>
      </c>
      <c r="B1949" s="6">
        <f>TITRES_STAT!D1952</f>
        <v>1.03</v>
      </c>
      <c r="C1949" s="2">
        <f t="shared" si="237"/>
        <v>2.0000000000000018E-2</v>
      </c>
      <c r="D1949" s="2">
        <f t="shared" si="238"/>
        <v>1.028</v>
      </c>
      <c r="E1949" s="2">
        <f t="shared" si="240"/>
        <v>1.036</v>
      </c>
      <c r="F1949" s="2">
        <f t="shared" si="241"/>
        <v>1.0460000000000003</v>
      </c>
      <c r="G1949" s="2">
        <f t="shared" si="235"/>
        <v>1.0637999999999996</v>
      </c>
      <c r="H1949" s="2">
        <f t="shared" si="239"/>
        <v>1.089800000000001</v>
      </c>
      <c r="I1949" s="2">
        <f t="array" ref="I1949">SUMPRODUCT(B1933:B1952, (ROW(B1933:B1952)-ROW(B1933)+1)) / (20*21/2)</f>
        <v>1.0225238095238094</v>
      </c>
      <c r="J1949" s="2">
        <f t="shared" si="242"/>
        <v>1.0432249473708555</v>
      </c>
      <c r="K1949" s="2">
        <f t="shared" si="236"/>
        <v>1.0578933260441352</v>
      </c>
    </row>
    <row r="1950" spans="1:11" ht="13.5" x14ac:dyDescent="0.25">
      <c r="A1950" s="3">
        <f>TITRES_STAT!B1953</f>
        <v>45146</v>
      </c>
      <c r="B1950" s="6">
        <f>TITRES_STAT!D1953</f>
        <v>0.98</v>
      </c>
      <c r="C1950" s="2">
        <f t="shared" si="237"/>
        <v>-5.0000000000000044E-2</v>
      </c>
      <c r="D1950" s="2">
        <f t="shared" si="238"/>
        <v>1.02</v>
      </c>
      <c r="E1950" s="2">
        <f t="shared" si="240"/>
        <v>1.0289999999999999</v>
      </c>
      <c r="F1950" s="2">
        <f t="shared" si="241"/>
        <v>1.0415000000000003</v>
      </c>
      <c r="G1950" s="2">
        <f t="shared" si="235"/>
        <v>1.0623999999999996</v>
      </c>
      <c r="H1950" s="2">
        <f t="shared" si="239"/>
        <v>1.088650000000001</v>
      </c>
      <c r="I1950" s="2">
        <f t="array" ref="I1950">SUMPRODUCT(B1934:B1953, (ROW(B1934:B1953)-ROW(B1934)+1)) / (20*21/2)</f>
        <v>1.0182857142857142</v>
      </c>
      <c r="J1950" s="2">
        <f t="shared" si="242"/>
        <v>1.0372035238117263</v>
      </c>
      <c r="K1950" s="2">
        <f t="shared" si="236"/>
        <v>1.0548386858071102</v>
      </c>
    </row>
    <row r="1951" spans="1:11" ht="13.5" x14ac:dyDescent="0.25">
      <c r="A1951" s="3">
        <f>TITRES_STAT!B1954</f>
        <v>45147</v>
      </c>
      <c r="B1951" s="6">
        <f>TITRES_STAT!D1954</f>
        <v>0.99</v>
      </c>
      <c r="C1951" s="2">
        <f t="shared" si="237"/>
        <v>1.0000000000000009E-2</v>
      </c>
      <c r="D1951" s="2">
        <f t="shared" si="238"/>
        <v>1.0100000000000002</v>
      </c>
      <c r="E1951" s="2">
        <f t="shared" si="240"/>
        <v>1.0230000000000001</v>
      </c>
      <c r="F1951" s="2">
        <f t="shared" si="241"/>
        <v>1.0385000000000002</v>
      </c>
      <c r="G1951" s="2">
        <f t="shared" si="235"/>
        <v>1.0609999999999995</v>
      </c>
      <c r="H1951" s="2">
        <f t="shared" si="239"/>
        <v>1.0875500000000009</v>
      </c>
      <c r="I1951" s="2">
        <f t="array" ref="I1951">SUMPRODUCT(B1935:B1954, (ROW(B1935:B1954)-ROW(B1935)+1)) / (20*21/2)</f>
        <v>1.0125238095238096</v>
      </c>
      <c r="J1951" s="2">
        <f t="shared" si="242"/>
        <v>1.0327079501153713</v>
      </c>
      <c r="K1951" s="2">
        <f t="shared" si="236"/>
        <v>1.0522959922460471</v>
      </c>
    </row>
    <row r="1952" spans="1:11" ht="13.5" x14ac:dyDescent="0.25">
      <c r="A1952" s="3">
        <f>TITRES_STAT!B1955</f>
        <v>45148</v>
      </c>
      <c r="B1952" s="6">
        <f>TITRES_STAT!D1955</f>
        <v>0.98</v>
      </c>
      <c r="C1952" s="2">
        <f t="shared" si="237"/>
        <v>-1.0000000000000009E-2</v>
      </c>
      <c r="D1952" s="2">
        <f t="shared" si="238"/>
        <v>0.998</v>
      </c>
      <c r="E1952" s="2">
        <f t="shared" si="240"/>
        <v>1.0160000000000002</v>
      </c>
      <c r="F1952" s="2">
        <f t="shared" si="241"/>
        <v>1.0345</v>
      </c>
      <c r="G1952" s="2">
        <f t="shared" si="235"/>
        <v>1.0587999999999995</v>
      </c>
      <c r="H1952" s="2">
        <f t="shared" si="239"/>
        <v>1.0865500000000008</v>
      </c>
      <c r="I1952" s="2">
        <f t="array" ref="I1952">SUMPRODUCT(B1936:B1955, (ROW(B1936:B1955)-ROW(B1936)+1)) / (20*21/2)</f>
        <v>1.0080952380952379</v>
      </c>
      <c r="J1952" s="2">
        <f t="shared" si="242"/>
        <v>1.0276881453424789</v>
      </c>
      <c r="K1952" s="2">
        <f t="shared" si="236"/>
        <v>1.0494608552952216</v>
      </c>
    </row>
    <row r="1953" spans="1:11" ht="13.5" x14ac:dyDescent="0.25">
      <c r="A1953" s="3">
        <f>TITRES_STAT!B1956</f>
        <v>45149</v>
      </c>
      <c r="B1953" s="6">
        <f>TITRES_STAT!D1956</f>
        <v>0.99</v>
      </c>
      <c r="C1953" s="2">
        <f t="shared" si="237"/>
        <v>1.0000000000000009E-2</v>
      </c>
      <c r="D1953" s="2">
        <f t="shared" si="238"/>
        <v>0.99399999999999999</v>
      </c>
      <c r="E1953" s="2">
        <f t="shared" si="240"/>
        <v>1.0100000000000002</v>
      </c>
      <c r="F1953" s="2">
        <f t="shared" si="241"/>
        <v>1.0304999999999997</v>
      </c>
      <c r="G1953" s="2">
        <f t="shared" si="235"/>
        <v>1.0565999999999995</v>
      </c>
      <c r="H1953" s="2">
        <f t="shared" si="239"/>
        <v>1.0855000000000008</v>
      </c>
      <c r="I1953" s="2">
        <f t="array" ref="I1953">SUMPRODUCT(B1937:B1956, (ROW(B1937:B1956)-ROW(B1937)+1)) / (20*21/2)</f>
        <v>1.0021428571428572</v>
      </c>
      <c r="J1953" s="2">
        <f t="shared" si="242"/>
        <v>1.0240987981670047</v>
      </c>
      <c r="K1953" s="2">
        <f t="shared" si="236"/>
        <v>1.0471290570483502</v>
      </c>
    </row>
    <row r="1954" spans="1:11" ht="13.5" x14ac:dyDescent="0.25">
      <c r="A1954" s="3">
        <f>TITRES_STAT!B1957</f>
        <v>45152</v>
      </c>
      <c r="B1954" s="6">
        <f>TITRES_STAT!D1957</f>
        <v>0.97</v>
      </c>
      <c r="C1954" s="2">
        <f t="shared" si="237"/>
        <v>-2.0000000000000018E-2</v>
      </c>
      <c r="D1954" s="2">
        <f t="shared" si="238"/>
        <v>0.98199999999999998</v>
      </c>
      <c r="E1954" s="2">
        <f t="shared" si="240"/>
        <v>1.0050000000000003</v>
      </c>
      <c r="F1954" s="2">
        <f t="shared" si="241"/>
        <v>1.0264999999999997</v>
      </c>
      <c r="G1954" s="2">
        <f t="shared" si="235"/>
        <v>1.0541999999999996</v>
      </c>
      <c r="H1954" s="2">
        <f t="shared" si="239"/>
        <v>1.084450000000001</v>
      </c>
      <c r="I1954" s="2">
        <f t="array" ref="I1954">SUMPRODUCT(B1938:B1957, (ROW(B1938:B1957)-ROW(B1938)+1)) / (20*21/2)</f>
        <v>0.99280952380952403</v>
      </c>
      <c r="J1954" s="2">
        <f t="shared" si="242"/>
        <v>1.0189465316749089</v>
      </c>
      <c r="K1954" s="2">
        <f t="shared" si="236"/>
        <v>1.0441043881444934</v>
      </c>
    </row>
    <row r="1955" spans="1:11" ht="13.5" x14ac:dyDescent="0.25">
      <c r="A1955" s="3">
        <f>TITRES_STAT!B1958</f>
        <v>45153</v>
      </c>
      <c r="B1955" s="6">
        <f>TITRES_STAT!D1958</f>
        <v>0.98</v>
      </c>
      <c r="C1955" s="2">
        <f t="shared" si="237"/>
        <v>1.0000000000000009E-2</v>
      </c>
      <c r="D1955" s="2">
        <f t="shared" si="238"/>
        <v>0.98199999999999998</v>
      </c>
      <c r="E1955" s="2">
        <f t="shared" si="240"/>
        <v>1.0010000000000001</v>
      </c>
      <c r="F1955" s="2">
        <f t="shared" si="241"/>
        <v>1.0224999999999997</v>
      </c>
      <c r="G1955" s="2">
        <f t="shared" si="235"/>
        <v>1.0519999999999996</v>
      </c>
      <c r="H1955" s="2">
        <f t="shared" si="239"/>
        <v>1.0834000000000008</v>
      </c>
      <c r="I1955" s="2">
        <f t="array" ref="I1955">SUMPRODUCT(B1939:B1958, (ROW(B1939:B1958)-ROW(B1939)+1)) / (20*21/2)</f>
        <v>0.98504761904761895</v>
      </c>
      <c r="J1955" s="2">
        <f t="shared" si="242"/>
        <v>1.0152373381820605</v>
      </c>
      <c r="K1955" s="2">
        <f t="shared" si="236"/>
        <v>1.0415904905701994</v>
      </c>
    </row>
    <row r="1956" spans="1:11" ht="13.5" x14ac:dyDescent="0.25">
      <c r="A1956" s="3">
        <f>TITRES_STAT!B1959</f>
        <v>45154</v>
      </c>
      <c r="B1956" s="6">
        <f>TITRES_STAT!D1959</f>
        <v>0.96</v>
      </c>
      <c r="C1956" s="2">
        <f t="shared" si="237"/>
        <v>-2.0000000000000018E-2</v>
      </c>
      <c r="D1956" s="2">
        <f t="shared" si="238"/>
        <v>0.97599999999999998</v>
      </c>
      <c r="E1956" s="2">
        <f t="shared" si="240"/>
        <v>0.99299999999999999</v>
      </c>
      <c r="F1956" s="2">
        <f t="shared" si="241"/>
        <v>1.0179999999999998</v>
      </c>
      <c r="G1956" s="2">
        <f t="shared" si="235"/>
        <v>1.0489999999999997</v>
      </c>
      <c r="H1956" s="2">
        <f t="shared" si="239"/>
        <v>1.0822500000000008</v>
      </c>
      <c r="I1956" s="2">
        <f t="array" ref="I1956">SUMPRODUCT(B1940:B1959, (ROW(B1940:B1959)-ROW(B1940)+1)) / (20*21/2)</f>
        <v>0.97785714285714287</v>
      </c>
      <c r="J1956" s="2">
        <f t="shared" si="242"/>
        <v>1.0099766393075784</v>
      </c>
      <c r="K1956" s="2">
        <f t="shared" si="236"/>
        <v>1.0383908634890151</v>
      </c>
    </row>
    <row r="1957" spans="1:11" ht="13.5" x14ac:dyDescent="0.25">
      <c r="A1957" s="3">
        <f>TITRES_STAT!B1960</f>
        <v>45155</v>
      </c>
      <c r="B1957" s="6">
        <f>TITRES_STAT!D1960</f>
        <v>0.92</v>
      </c>
      <c r="C1957" s="2">
        <f t="shared" si="237"/>
        <v>-3.9999999999999925E-2</v>
      </c>
      <c r="D1957" s="2">
        <f t="shared" si="238"/>
        <v>0.96400000000000008</v>
      </c>
      <c r="E1957" s="2">
        <f t="shared" si="240"/>
        <v>0.98100000000000009</v>
      </c>
      <c r="F1957" s="2">
        <f t="shared" si="241"/>
        <v>1.0115000000000001</v>
      </c>
      <c r="G1957" s="2">
        <f t="shared" si="235"/>
        <v>1.0453999999999999</v>
      </c>
      <c r="H1957" s="2">
        <f t="shared" si="239"/>
        <v>1.0809500000000007</v>
      </c>
      <c r="I1957" s="2">
        <f t="array" ref="I1957">SUMPRODUCT(B1941:B1960, (ROW(B1941:B1960)-ROW(B1941)+1)) / (20*21/2)</f>
        <v>0.97028571428571442</v>
      </c>
      <c r="J1957" s="2">
        <f t="shared" si="242"/>
        <v>1.0014074355639995</v>
      </c>
      <c r="K1957" s="2">
        <f t="shared" si="236"/>
        <v>1.0337480845286615</v>
      </c>
    </row>
    <row r="1958" spans="1:11" ht="13.5" x14ac:dyDescent="0.25">
      <c r="A1958" s="3">
        <f>TITRES_STAT!B1961</f>
        <v>45156</v>
      </c>
      <c r="B1958" s="6">
        <f>TITRES_STAT!D1961</f>
        <v>0.93</v>
      </c>
      <c r="C1958" s="2">
        <f t="shared" si="237"/>
        <v>1.0000000000000009E-2</v>
      </c>
      <c r="D1958" s="2">
        <f t="shared" si="238"/>
        <v>0.95199999999999996</v>
      </c>
      <c r="E1958" s="2">
        <f t="shared" si="240"/>
        <v>0.97300000000000009</v>
      </c>
      <c r="F1958" s="2">
        <f t="shared" si="241"/>
        <v>1.0055000000000001</v>
      </c>
      <c r="G1958" s="2">
        <f t="shared" si="235"/>
        <v>1.0419999999999998</v>
      </c>
      <c r="H1958" s="2">
        <f t="shared" si="239"/>
        <v>1.0797000000000008</v>
      </c>
      <c r="I1958" s="2">
        <f t="array" ref="I1958">SUMPRODUCT(B1942:B1961, (ROW(B1942:B1961)-ROW(B1942)+1)) / (20*21/2)</f>
        <v>0.96333333333333337</v>
      </c>
      <c r="J1958" s="2">
        <f t="shared" si="242"/>
        <v>0.99460672741504708</v>
      </c>
      <c r="K1958" s="2">
        <f t="shared" si="236"/>
        <v>1.0296795321942043</v>
      </c>
    </row>
    <row r="1959" spans="1:11" ht="13.5" x14ac:dyDescent="0.25">
      <c r="A1959" s="3">
        <f>TITRES_STAT!B1962</f>
        <v>45159</v>
      </c>
      <c r="B1959" s="6">
        <f>TITRES_STAT!D1962</f>
        <v>0.93</v>
      </c>
      <c r="C1959" s="2">
        <f t="shared" si="237"/>
        <v>0</v>
      </c>
      <c r="D1959" s="2">
        <f t="shared" si="238"/>
        <v>0.94399999999999995</v>
      </c>
      <c r="E1959" s="2">
        <f t="shared" si="240"/>
        <v>0.96300000000000008</v>
      </c>
      <c r="F1959" s="2">
        <f t="shared" si="241"/>
        <v>0.99950000000000006</v>
      </c>
      <c r="G1959" s="2">
        <f t="shared" si="235"/>
        <v>1.0385999999999997</v>
      </c>
      <c r="H1959" s="2">
        <f t="shared" si="239"/>
        <v>1.0784500000000008</v>
      </c>
      <c r="I1959" s="2">
        <f t="array" ref="I1959">SUMPRODUCT(B1943:B1962, (ROW(B1943:B1962)-ROW(B1943)+1)) / (20*21/2)</f>
        <v>0.95699999999999996</v>
      </c>
      <c r="J1959" s="2">
        <f t="shared" si="242"/>
        <v>0.98845370575647107</v>
      </c>
      <c r="K1959" s="2">
        <f t="shared" si="236"/>
        <v>1.0257705309316865</v>
      </c>
    </row>
    <row r="1960" spans="1:11" ht="13.5" x14ac:dyDescent="0.25">
      <c r="A1960" s="3">
        <f>TITRES_STAT!B1963</f>
        <v>45160</v>
      </c>
      <c r="B1960" s="6">
        <f>TITRES_STAT!D1963</f>
        <v>0.92</v>
      </c>
      <c r="C1960" s="2">
        <f t="shared" si="237"/>
        <v>-1.0000000000000009E-2</v>
      </c>
      <c r="D1960" s="2">
        <f t="shared" si="238"/>
        <v>0.93200000000000005</v>
      </c>
      <c r="E1960" s="2">
        <f t="shared" si="240"/>
        <v>0.95700000000000007</v>
      </c>
      <c r="F1960" s="2">
        <f t="shared" si="241"/>
        <v>0.9930000000000001</v>
      </c>
      <c r="G1960" s="2">
        <f t="shared" si="235"/>
        <v>1.0350000000000001</v>
      </c>
      <c r="H1960" s="2">
        <f t="shared" si="239"/>
        <v>1.0772000000000006</v>
      </c>
      <c r="I1960" s="2">
        <f t="array" ref="I1960">SUMPRODUCT(B1944:B1963, (ROW(B1944:B1963)-ROW(B1944)+1)) / (20*21/2)</f>
        <v>0.95128571428571418</v>
      </c>
      <c r="J1960" s="2">
        <f t="shared" si="242"/>
        <v>0.98193430520823566</v>
      </c>
      <c r="K1960" s="2">
        <f t="shared" si="236"/>
        <v>1.0216226669735811</v>
      </c>
    </row>
    <row r="1961" spans="1:11" ht="13.5" x14ac:dyDescent="0.25">
      <c r="A1961" s="3">
        <f>TITRES_STAT!B1964</f>
        <v>45161</v>
      </c>
      <c r="B1961" s="6">
        <f>TITRES_STAT!D1964</f>
        <v>0.92</v>
      </c>
      <c r="C1961" s="2">
        <f t="shared" si="237"/>
        <v>0</v>
      </c>
      <c r="D1961" s="2">
        <f t="shared" si="238"/>
        <v>0.92400000000000004</v>
      </c>
      <c r="E1961" s="2">
        <f t="shared" si="240"/>
        <v>0.95</v>
      </c>
      <c r="F1961" s="2">
        <f t="shared" si="241"/>
        <v>0.98650000000000038</v>
      </c>
      <c r="G1961" s="2">
        <f t="shared" si="235"/>
        <v>1.0314000000000001</v>
      </c>
      <c r="H1961" s="2">
        <f t="shared" si="239"/>
        <v>1.0759500000000006</v>
      </c>
      <c r="I1961" s="2">
        <f t="array" ref="I1961">SUMPRODUCT(B1945:B1964, (ROW(B1945:B1964)-ROW(B1945)+1)) / (20*21/2)</f>
        <v>0.9452380952380951</v>
      </c>
      <c r="J1961" s="2">
        <f t="shared" si="242"/>
        <v>0.97603579995030842</v>
      </c>
      <c r="K1961" s="2">
        <f t="shared" si="236"/>
        <v>1.0176374643471662</v>
      </c>
    </row>
    <row r="1962" spans="1:11" ht="13.5" x14ac:dyDescent="0.25">
      <c r="A1962" s="3">
        <f>TITRES_STAT!B1965</f>
        <v>45162</v>
      </c>
      <c r="B1962" s="6">
        <f>TITRES_STAT!D1965</f>
        <v>0.92</v>
      </c>
      <c r="C1962" s="2">
        <f t="shared" si="237"/>
        <v>0</v>
      </c>
      <c r="D1962" s="2">
        <f t="shared" si="238"/>
        <v>0.92400000000000004</v>
      </c>
      <c r="E1962" s="2">
        <f t="shared" si="240"/>
        <v>0.94399999999999995</v>
      </c>
      <c r="F1962" s="2">
        <f t="shared" si="241"/>
        <v>0.98000000000000043</v>
      </c>
      <c r="G1962" s="2">
        <f t="shared" si="235"/>
        <v>1.0280000000000002</v>
      </c>
      <c r="H1962" s="2">
        <f t="shared" si="239"/>
        <v>1.0746500000000005</v>
      </c>
      <c r="I1962" s="2">
        <f t="array" ref="I1962">SUMPRODUCT(B1946:B1965, (ROW(B1946:B1965)-ROW(B1946)+1)) / (20*21/2)</f>
        <v>0.9387619047619048</v>
      </c>
      <c r="J1962" s="2">
        <f t="shared" si="242"/>
        <v>0.97069905709789805</v>
      </c>
      <c r="K1962" s="2">
        <f t="shared" si="236"/>
        <v>1.0138085441766891</v>
      </c>
    </row>
    <row r="1963" spans="1:11" ht="13.5" x14ac:dyDescent="0.25">
      <c r="A1963" s="3">
        <f>TITRES_STAT!B1966</f>
        <v>45163</v>
      </c>
      <c r="B1963" s="6">
        <f>TITRES_STAT!D1966</f>
        <v>0.92</v>
      </c>
      <c r="C1963" s="2">
        <f t="shared" si="237"/>
        <v>0</v>
      </c>
      <c r="D1963" s="2">
        <f t="shared" si="238"/>
        <v>0.92200000000000004</v>
      </c>
      <c r="E1963" s="2">
        <f t="shared" si="240"/>
        <v>0.93699999999999994</v>
      </c>
      <c r="F1963" s="2">
        <f t="shared" si="241"/>
        <v>0.97350000000000025</v>
      </c>
      <c r="G1963" s="2">
        <f t="shared" si="235"/>
        <v>1.0248000000000004</v>
      </c>
      <c r="H1963" s="2">
        <f t="shared" si="239"/>
        <v>1.0733500000000007</v>
      </c>
      <c r="I1963" s="2">
        <f t="array" ref="I1963">SUMPRODUCT(B1947:B1966, (ROW(B1947:B1966)-ROW(B1947)+1)) / (20*21/2)</f>
        <v>0.93380952380952376</v>
      </c>
      <c r="J1963" s="2">
        <f t="shared" si="242"/>
        <v>0.96587057546952682</v>
      </c>
      <c r="K1963" s="2">
        <f t="shared" si="236"/>
        <v>1.0101297777383875</v>
      </c>
    </row>
    <row r="1964" spans="1:11" ht="13.5" x14ac:dyDescent="0.25">
      <c r="A1964" s="3">
        <f>TITRES_STAT!B1967</f>
        <v>45166</v>
      </c>
      <c r="B1964" s="6">
        <f>TITRES_STAT!D1967</f>
        <v>0.91</v>
      </c>
      <c r="C1964" s="2">
        <f t="shared" si="237"/>
        <v>-1.0000000000000009E-2</v>
      </c>
      <c r="D1964" s="2">
        <f t="shared" si="238"/>
        <v>0.91799999999999993</v>
      </c>
      <c r="E1964" s="2">
        <f t="shared" si="240"/>
        <v>0.93100000000000005</v>
      </c>
      <c r="F1964" s="2">
        <f t="shared" si="241"/>
        <v>0.9680000000000003</v>
      </c>
      <c r="G1964" s="2">
        <f t="shared" si="235"/>
        <v>1.0216000000000001</v>
      </c>
      <c r="H1964" s="2">
        <f t="shared" si="239"/>
        <v>1.0720000000000005</v>
      </c>
      <c r="I1964" s="2">
        <f t="array" ref="I1964">SUMPRODUCT(B1948:B1967, (ROW(B1948:B1967)-ROW(B1948)+1)) / (20*21/2)</f>
        <v>0.92947619047619034</v>
      </c>
      <c r="J1964" s="2">
        <f t="shared" si="242"/>
        <v>0.96054956828195281</v>
      </c>
      <c r="K1964" s="2">
        <f t="shared" si="236"/>
        <v>1.0062031197878625</v>
      </c>
    </row>
    <row r="1965" spans="1:11" ht="13.5" x14ac:dyDescent="0.25">
      <c r="A1965" s="3">
        <f>TITRES_STAT!B1968</f>
        <v>45167</v>
      </c>
      <c r="B1965" s="6">
        <f>TITRES_STAT!D1968</f>
        <v>0.9</v>
      </c>
      <c r="C1965" s="2">
        <f t="shared" si="237"/>
        <v>-1.0000000000000009E-2</v>
      </c>
      <c r="D1965" s="2">
        <f t="shared" si="238"/>
        <v>0.91400000000000003</v>
      </c>
      <c r="E1965" s="2">
        <f t="shared" si="240"/>
        <v>0.92300000000000004</v>
      </c>
      <c r="F1965" s="2">
        <f t="shared" si="241"/>
        <v>0.96200000000000008</v>
      </c>
      <c r="G1965" s="2">
        <f t="shared" si="235"/>
        <v>1.0182</v>
      </c>
      <c r="H1965" s="2">
        <f t="shared" si="239"/>
        <v>1.0707000000000004</v>
      </c>
      <c r="I1965" s="2">
        <f t="array" ref="I1965">SUMPRODUCT(B1949:B1968, (ROW(B1949:B1968)-ROW(B1949)+1)) / (20*21/2)</f>
        <v>0.92480952380952375</v>
      </c>
      <c r="J1965" s="2">
        <f t="shared" si="242"/>
        <v>0.95478294273129072</v>
      </c>
      <c r="K1965" s="2">
        <f t="shared" si="236"/>
        <v>1.0020382915608876</v>
      </c>
    </row>
    <row r="1966" spans="1:11" ht="13.5" x14ac:dyDescent="0.25">
      <c r="A1966" s="3">
        <f>TITRES_STAT!B1969</f>
        <v>45168</v>
      </c>
      <c r="B1966" s="6">
        <f>TITRES_STAT!D1969</f>
        <v>0.91</v>
      </c>
      <c r="C1966" s="2">
        <f t="shared" si="237"/>
        <v>1.0000000000000009E-2</v>
      </c>
      <c r="D1966" s="2">
        <f t="shared" si="238"/>
        <v>0.91199999999999992</v>
      </c>
      <c r="E1966" s="2">
        <f t="shared" si="240"/>
        <v>0.91799999999999993</v>
      </c>
      <c r="F1966" s="2">
        <f t="shared" si="241"/>
        <v>0.95550000000000002</v>
      </c>
      <c r="G1966" s="2">
        <f t="shared" si="235"/>
        <v>1.0151999999999999</v>
      </c>
      <c r="H1966" s="2">
        <f t="shared" si="239"/>
        <v>1.0694000000000004</v>
      </c>
      <c r="I1966" s="2">
        <f t="array" ref="I1966">SUMPRODUCT(B1950:B1969, (ROW(B1950:B1969)-ROW(B1950)+1)) / (20*21/2)</f>
        <v>0.92161904761904756</v>
      </c>
      <c r="J1966" s="2">
        <f t="shared" si="242"/>
        <v>0.95051790056640595</v>
      </c>
      <c r="K1966" s="2">
        <f t="shared" si="236"/>
        <v>0.99842894679379401</v>
      </c>
    </row>
    <row r="1967" spans="1:11" ht="13.5" x14ac:dyDescent="0.25">
      <c r="A1967" s="3">
        <f>TITRES_STAT!B1970</f>
        <v>45169</v>
      </c>
      <c r="B1967" s="6">
        <f>TITRES_STAT!D1970</f>
        <v>0.91</v>
      </c>
      <c r="C1967" s="2">
        <f t="shared" si="237"/>
        <v>0</v>
      </c>
      <c r="D1967" s="2">
        <f t="shared" si="238"/>
        <v>0.90999999999999992</v>
      </c>
      <c r="E1967" s="2">
        <f t="shared" si="240"/>
        <v>0.91700000000000004</v>
      </c>
      <c r="F1967" s="2">
        <f t="shared" si="241"/>
        <v>0.94899999999999984</v>
      </c>
      <c r="G1967" s="2">
        <f t="shared" si="235"/>
        <v>1.0119999999999998</v>
      </c>
      <c r="H1967" s="2">
        <f t="shared" si="239"/>
        <v>1.0681000000000005</v>
      </c>
      <c r="I1967" s="2">
        <f t="array" ref="I1967">SUMPRODUCT(B1951:B1970, (ROW(B1951:B1970)-ROW(B1951)+1)) / (20*21/2)</f>
        <v>0.91900000000000004</v>
      </c>
      <c r="J1967" s="2">
        <f t="shared" si="242"/>
        <v>0.9466590528934149</v>
      </c>
      <c r="K1967" s="2">
        <f t="shared" si="236"/>
        <v>0.99496114495874322</v>
      </c>
    </row>
    <row r="1968" spans="1:11" ht="13.5" x14ac:dyDescent="0.25">
      <c r="A1968" s="3">
        <f>TITRES_STAT!B1971</f>
        <v>45170</v>
      </c>
      <c r="B1968" s="6">
        <f>TITRES_STAT!D1971</f>
        <v>0.9</v>
      </c>
      <c r="C1968" s="2">
        <f t="shared" si="237"/>
        <v>-1.0000000000000009E-2</v>
      </c>
      <c r="D1968" s="2">
        <f t="shared" si="238"/>
        <v>0.90600000000000003</v>
      </c>
      <c r="E1968" s="2">
        <f t="shared" si="240"/>
        <v>0.91400000000000003</v>
      </c>
      <c r="F1968" s="2">
        <f t="shared" si="241"/>
        <v>0.94349999999999989</v>
      </c>
      <c r="G1968" s="2">
        <f t="shared" si="235"/>
        <v>1.0087999999999999</v>
      </c>
      <c r="H1968" s="2">
        <f t="shared" si="239"/>
        <v>1.0667500000000005</v>
      </c>
      <c r="I1968" s="2">
        <f t="array" ref="I1968">SUMPRODUCT(B1952:B1971, (ROW(B1952:B1971)-ROW(B1952)+1)) / (20*21/2)</f>
        <v>0.91480952380952385</v>
      </c>
      <c r="J1968" s="2">
        <f t="shared" si="242"/>
        <v>0.94221533357023257</v>
      </c>
      <c r="K1968" s="2">
        <f t="shared" si="236"/>
        <v>0.99123717848977289</v>
      </c>
    </row>
    <row r="1969" spans="1:11" ht="13.5" x14ac:dyDescent="0.25">
      <c r="A1969" s="3">
        <f>TITRES_STAT!B1972</f>
        <v>45173</v>
      </c>
      <c r="B1969" s="6">
        <f>TITRES_STAT!D1972</f>
        <v>0.91</v>
      </c>
      <c r="C1969" s="2">
        <f t="shared" si="237"/>
        <v>1.0000000000000009E-2</v>
      </c>
      <c r="D1969" s="2">
        <f t="shared" si="238"/>
        <v>0.90600000000000003</v>
      </c>
      <c r="E1969" s="2">
        <f t="shared" si="240"/>
        <v>0.91200000000000014</v>
      </c>
      <c r="F1969" s="2">
        <f t="shared" si="241"/>
        <v>0.9375</v>
      </c>
      <c r="G1969" s="2">
        <f t="shared" si="235"/>
        <v>1.0058</v>
      </c>
      <c r="H1969" s="2">
        <f t="shared" si="239"/>
        <v>1.0655000000000003</v>
      </c>
      <c r="I1969" s="2">
        <f t="array" ref="I1969">SUMPRODUCT(B1953:B1972, (ROW(B1953:B1972)-ROW(B1953)+1)) / (20*21/2)</f>
        <v>0.91109523809523829</v>
      </c>
      <c r="J1969" s="2">
        <f t="shared" si="242"/>
        <v>0.93914720656354378</v>
      </c>
      <c r="K1969" s="2">
        <f t="shared" si="236"/>
        <v>0.9880514067842916</v>
      </c>
    </row>
    <row r="1970" spans="1:11" ht="13.5" x14ac:dyDescent="0.25">
      <c r="A1970" s="3">
        <f>TITRES_STAT!B1973</f>
        <v>45174</v>
      </c>
      <c r="B1970" s="6">
        <f>TITRES_STAT!D1973</f>
        <v>0.91</v>
      </c>
      <c r="C1970" s="2">
        <f t="shared" si="237"/>
        <v>0</v>
      </c>
      <c r="D1970" s="2">
        <f t="shared" si="238"/>
        <v>0.90800000000000003</v>
      </c>
      <c r="E1970" s="2">
        <f t="shared" si="240"/>
        <v>0.91100000000000014</v>
      </c>
      <c r="F1970" s="2">
        <f t="shared" si="241"/>
        <v>0.93399999999999994</v>
      </c>
      <c r="G1970" s="2">
        <f t="shared" ref="G1970:G2033" si="243">AVERAGE(B1921:B1970)</f>
        <v>1.0027999999999999</v>
      </c>
      <c r="H1970" s="2">
        <f t="shared" si="239"/>
        <v>1.0642500000000004</v>
      </c>
      <c r="I1970" s="2">
        <f t="array" ref="I1970">SUMPRODUCT(B1954:B1973, (ROW(B1954:B1973)-ROW(B1954)+1)) / (20*21/2)</f>
        <v>0.90780952380952384</v>
      </c>
      <c r="J1970" s="2">
        <f t="shared" si="242"/>
        <v>0.93637128212892062</v>
      </c>
      <c r="K1970" s="2">
        <f t="shared" si="236"/>
        <v>0.98499056730255463</v>
      </c>
    </row>
    <row r="1971" spans="1:11" ht="13.5" x14ac:dyDescent="0.25">
      <c r="A1971" s="3">
        <f>TITRES_STAT!B1974</f>
        <v>45175</v>
      </c>
      <c r="B1971" s="6">
        <f>TITRES_STAT!D1974</f>
        <v>0.89</v>
      </c>
      <c r="C1971" s="2">
        <f t="shared" si="237"/>
        <v>-2.0000000000000018E-2</v>
      </c>
      <c r="D1971" s="2">
        <f t="shared" si="238"/>
        <v>0.90400000000000014</v>
      </c>
      <c r="E1971" s="2">
        <f t="shared" si="240"/>
        <v>0.90800000000000003</v>
      </c>
      <c r="F1971" s="2">
        <f t="shared" si="241"/>
        <v>0.92900000000000005</v>
      </c>
      <c r="G1971" s="2">
        <f t="shared" si="243"/>
        <v>0.99959999999999993</v>
      </c>
      <c r="H1971" s="2">
        <f t="shared" si="239"/>
        <v>1.0629500000000003</v>
      </c>
      <c r="I1971" s="2">
        <f t="array" ref="I1971">SUMPRODUCT(B1955:B1974, (ROW(B1955:B1974)-ROW(B1955)+1)) / (20*21/2)</f>
        <v>0.90309523809523817</v>
      </c>
      <c r="J1971" s="2">
        <f t="shared" si="242"/>
        <v>0.93195496954521384</v>
      </c>
      <c r="K1971" s="2">
        <f t="shared" ref="K1971:K2034" si="244">$K$4*B1971+(1-$K$4)*K1970</f>
        <v>0.98126544701618001</v>
      </c>
    </row>
    <row r="1972" spans="1:11" ht="13.5" x14ac:dyDescent="0.25">
      <c r="A1972" s="3">
        <f>TITRES_STAT!B1975</f>
        <v>45176</v>
      </c>
      <c r="B1972" s="6">
        <f>TITRES_STAT!D1975</f>
        <v>0.89</v>
      </c>
      <c r="C1972" s="2">
        <f t="shared" si="237"/>
        <v>0</v>
      </c>
      <c r="D1972" s="2">
        <f t="shared" si="238"/>
        <v>0.9</v>
      </c>
      <c r="E1972" s="2">
        <f t="shared" si="240"/>
        <v>0.90500000000000003</v>
      </c>
      <c r="F1972" s="2">
        <f t="shared" si="241"/>
        <v>0.9245000000000001</v>
      </c>
      <c r="G1972" s="2">
        <f t="shared" si="243"/>
        <v>0.99639999999999984</v>
      </c>
      <c r="H1972" s="2">
        <f t="shared" si="239"/>
        <v>1.0616500000000004</v>
      </c>
      <c r="I1972" s="2">
        <f t="array" ref="I1972">SUMPRODUCT(B1956:B1975, (ROW(B1956:B1975)-ROW(B1956)+1)) / (20*21/2)</f>
        <v>0.89695238095238106</v>
      </c>
      <c r="J1972" s="2">
        <f t="shared" si="242"/>
        <v>0.92795925815995539</v>
      </c>
      <c r="K1972" s="2">
        <f t="shared" si="244"/>
        <v>0.97768640987829059</v>
      </c>
    </row>
    <row r="1973" spans="1:11" ht="13.5" x14ac:dyDescent="0.25">
      <c r="A1973" s="3">
        <f>TITRES_STAT!B1976</f>
        <v>45177</v>
      </c>
      <c r="B1973" s="6">
        <f>TITRES_STAT!D1976</f>
        <v>0.89</v>
      </c>
      <c r="C1973" s="2">
        <f t="shared" si="237"/>
        <v>0</v>
      </c>
      <c r="D1973" s="2">
        <f t="shared" si="238"/>
        <v>0.89800000000000002</v>
      </c>
      <c r="E1973" s="2">
        <f t="shared" si="240"/>
        <v>0.90200000000000014</v>
      </c>
      <c r="F1973" s="2">
        <f t="shared" si="241"/>
        <v>0.91949999999999998</v>
      </c>
      <c r="G1973" s="2">
        <f t="shared" si="243"/>
        <v>0.99319999999999997</v>
      </c>
      <c r="H1973" s="2">
        <f t="shared" si="239"/>
        <v>1.0604500000000001</v>
      </c>
      <c r="I1973" s="2">
        <f t="array" ref="I1973">SUMPRODUCT(B1957:B1976, (ROW(B1957:B1976)-ROW(B1957)+1)) / (20*21/2)</f>
        <v>0.89142857142857135</v>
      </c>
      <c r="J1973" s="2">
        <f t="shared" si="242"/>
        <v>0.9243440907161502</v>
      </c>
      <c r="K1973" s="2">
        <f t="shared" si="244"/>
        <v>0.97424772713796548</v>
      </c>
    </row>
    <row r="1974" spans="1:11" ht="13.5" x14ac:dyDescent="0.25">
      <c r="A1974" s="3">
        <f>TITRES_STAT!B1977</f>
        <v>45180</v>
      </c>
      <c r="B1974" s="6">
        <f>TITRES_STAT!D1977</f>
        <v>0.87</v>
      </c>
      <c r="C1974" s="2">
        <f t="shared" si="237"/>
        <v>-2.0000000000000018E-2</v>
      </c>
      <c r="D1974" s="2">
        <f t="shared" si="238"/>
        <v>0.89</v>
      </c>
      <c r="E1974" s="2">
        <f t="shared" si="240"/>
        <v>0.89799999999999991</v>
      </c>
      <c r="F1974" s="2">
        <f t="shared" si="241"/>
        <v>0.91450000000000009</v>
      </c>
      <c r="G1974" s="2">
        <f t="shared" si="243"/>
        <v>0.98959999999999981</v>
      </c>
      <c r="H1974" s="2">
        <f t="shared" si="239"/>
        <v>1.05905</v>
      </c>
      <c r="I1974" s="2">
        <f t="array" ref="I1974">SUMPRODUCT(B1958:B1977, (ROW(B1958:B1977)-ROW(B1958)+1)) / (20*21/2)</f>
        <v>0.88738095238095238</v>
      </c>
      <c r="J1974" s="2">
        <f t="shared" si="242"/>
        <v>0.91916846302889776</v>
      </c>
      <c r="K1974" s="2">
        <f t="shared" si="244"/>
        <v>0.97015958097569244</v>
      </c>
    </row>
    <row r="1975" spans="1:11" ht="13.5" x14ac:dyDescent="0.25">
      <c r="A1975" s="3">
        <f>TITRES_STAT!B1978</f>
        <v>45181</v>
      </c>
      <c r="B1975" s="6">
        <f>TITRES_STAT!D1978</f>
        <v>0.85</v>
      </c>
      <c r="C1975" s="2">
        <f t="shared" si="237"/>
        <v>-2.0000000000000018E-2</v>
      </c>
      <c r="D1975" s="2">
        <f t="shared" si="238"/>
        <v>0.87799999999999989</v>
      </c>
      <c r="E1975" s="2">
        <f t="shared" si="240"/>
        <v>0.89299999999999979</v>
      </c>
      <c r="F1975" s="2">
        <f t="shared" si="241"/>
        <v>0.90800000000000014</v>
      </c>
      <c r="G1975" s="2">
        <f t="shared" si="243"/>
        <v>0.98519999999999985</v>
      </c>
      <c r="H1975" s="2">
        <f t="shared" si="239"/>
        <v>1.0576000000000001</v>
      </c>
      <c r="I1975" s="2">
        <f t="array" ref="I1975">SUMPRODUCT(B1959:B1978, (ROW(B1959:B1978)-ROW(B1959)+1)) / (20*21/2)</f>
        <v>0.88266666666666671</v>
      </c>
      <c r="J1975" s="2">
        <f t="shared" si="242"/>
        <v>0.91258099035947882</v>
      </c>
      <c r="K1975" s="2">
        <f t="shared" si="244"/>
        <v>0.96544744054527309</v>
      </c>
    </row>
    <row r="1976" spans="1:11" ht="13.5" x14ac:dyDescent="0.25">
      <c r="A1976" s="3">
        <f>TITRES_STAT!B1979</f>
        <v>45182</v>
      </c>
      <c r="B1976" s="6">
        <f>TITRES_STAT!D1979</f>
        <v>0.85</v>
      </c>
      <c r="C1976" s="2">
        <f t="shared" si="237"/>
        <v>0</v>
      </c>
      <c r="D1976" s="2">
        <f t="shared" si="238"/>
        <v>0.86999999999999988</v>
      </c>
      <c r="E1976" s="2">
        <f t="shared" si="240"/>
        <v>0.8869999999999999</v>
      </c>
      <c r="F1976" s="2">
        <f t="shared" si="241"/>
        <v>0.90250000000000019</v>
      </c>
      <c r="G1976" s="2">
        <f t="shared" si="243"/>
        <v>0.98080000000000001</v>
      </c>
      <c r="H1976" s="2">
        <f t="shared" si="239"/>
        <v>1.0559000000000003</v>
      </c>
      <c r="I1976" s="2">
        <f t="array" ref="I1976">SUMPRODUCT(B1960:B1979, (ROW(B1960:B1979)-ROW(B1960)+1)) / (20*21/2)</f>
        <v>0.87928571428571423</v>
      </c>
      <c r="J1976" s="2">
        <f t="shared" si="242"/>
        <v>0.90662089603952856</v>
      </c>
      <c r="K1976" s="2">
        <f t="shared" si="244"/>
        <v>0.96092008993565459</v>
      </c>
    </row>
    <row r="1977" spans="1:11" ht="13.5" x14ac:dyDescent="0.25">
      <c r="A1977" s="3">
        <f>TITRES_STAT!B1980</f>
        <v>45183</v>
      </c>
      <c r="B1977" s="6">
        <f>TITRES_STAT!D1980</f>
        <v>0.86</v>
      </c>
      <c r="C1977" s="2">
        <f t="shared" si="237"/>
        <v>1.0000000000000009E-2</v>
      </c>
      <c r="D1977" s="2">
        <f t="shared" si="238"/>
        <v>0.8640000000000001</v>
      </c>
      <c r="E1977" s="2">
        <f t="shared" si="240"/>
        <v>0.8819999999999999</v>
      </c>
      <c r="F1977" s="2">
        <f t="shared" si="241"/>
        <v>0.89950000000000008</v>
      </c>
      <c r="G1977" s="2">
        <f t="shared" si="243"/>
        <v>0.9765999999999998</v>
      </c>
      <c r="H1977" s="2">
        <f t="shared" si="239"/>
        <v>1.0543500000000001</v>
      </c>
      <c r="I1977" s="2">
        <f t="array" ref="I1977">SUMPRODUCT(B1961:B1980, (ROW(B1961:B1980)-ROW(B1961)+1)) / (20*21/2)</f>
        <v>0.87623809523809537</v>
      </c>
      <c r="J1977" s="2">
        <f t="shared" si="242"/>
        <v>0.90218081070243061</v>
      </c>
      <c r="K1977" s="2">
        <f t="shared" si="244"/>
        <v>0.95696243934994263</v>
      </c>
    </row>
    <row r="1978" spans="1:11" ht="13.5" x14ac:dyDescent="0.25">
      <c r="A1978" s="3">
        <f>TITRES_STAT!B1981</f>
        <v>45184</v>
      </c>
      <c r="B1978" s="6">
        <f>TITRES_STAT!D1981</f>
        <v>0.85</v>
      </c>
      <c r="C1978" s="2">
        <f t="shared" si="237"/>
        <v>-1.0000000000000009E-2</v>
      </c>
      <c r="D1978" s="2">
        <f t="shared" si="238"/>
        <v>0.85599999999999987</v>
      </c>
      <c r="E1978" s="2">
        <f t="shared" si="240"/>
        <v>0.877</v>
      </c>
      <c r="F1978" s="2">
        <f t="shared" si="241"/>
        <v>0.89550000000000018</v>
      </c>
      <c r="G1978" s="2">
        <f t="shared" si="243"/>
        <v>0.97199999999999986</v>
      </c>
      <c r="H1978" s="2">
        <f t="shared" si="239"/>
        <v>1.0527500000000003</v>
      </c>
      <c r="I1978" s="2">
        <f t="array" ref="I1978">SUMPRODUCT(B1962:B1981, (ROW(B1962:B1981)-ROW(B1962)+1)) / (20*21/2)</f>
        <v>0.87252380952380948</v>
      </c>
      <c r="J1978" s="2">
        <f t="shared" si="242"/>
        <v>0.89721120968315149</v>
      </c>
      <c r="K1978" s="2">
        <f t="shared" si="244"/>
        <v>0.952767833885239</v>
      </c>
    </row>
    <row r="1979" spans="1:11" ht="13.5" x14ac:dyDescent="0.25">
      <c r="A1979" s="3">
        <f>TITRES_STAT!B1982</f>
        <v>45187</v>
      </c>
      <c r="B1979" s="6">
        <f>TITRES_STAT!D1982</f>
        <v>0.86</v>
      </c>
      <c r="C1979" s="2">
        <f t="shared" si="237"/>
        <v>1.0000000000000009E-2</v>
      </c>
      <c r="D1979" s="2">
        <f t="shared" si="238"/>
        <v>0.85400000000000009</v>
      </c>
      <c r="E1979" s="2">
        <f t="shared" si="240"/>
        <v>0.87199999999999989</v>
      </c>
      <c r="F1979" s="2">
        <f t="shared" si="241"/>
        <v>0.89200000000000013</v>
      </c>
      <c r="G1979" s="2">
        <f t="shared" si="243"/>
        <v>0.96779999999999988</v>
      </c>
      <c r="H1979" s="2">
        <f t="shared" si="239"/>
        <v>1.0512000000000001</v>
      </c>
      <c r="I1979" s="2">
        <f t="array" ref="I1979">SUMPRODUCT(B1963:B1982, (ROW(B1963:B1982)-ROW(B1963)+1)) / (20*21/2)</f>
        <v>0.86819047619047618</v>
      </c>
      <c r="J1979" s="2">
        <f t="shared" si="242"/>
        <v>0.89366728495142278</v>
      </c>
      <c r="K1979" s="2">
        <f t="shared" si="244"/>
        <v>0.94912987961522965</v>
      </c>
    </row>
    <row r="1980" spans="1:11" ht="13.5" x14ac:dyDescent="0.25">
      <c r="A1980" s="3">
        <f>TITRES_STAT!B1983</f>
        <v>45188</v>
      </c>
      <c r="B1980" s="6">
        <f>TITRES_STAT!D1983</f>
        <v>0.86</v>
      </c>
      <c r="C1980" s="2">
        <f t="shared" si="237"/>
        <v>0</v>
      </c>
      <c r="D1980" s="2">
        <f t="shared" si="238"/>
        <v>0.85600000000000009</v>
      </c>
      <c r="E1980" s="2">
        <f t="shared" si="240"/>
        <v>0.86699999999999999</v>
      </c>
      <c r="F1980" s="2">
        <f t="shared" si="241"/>
        <v>0.88900000000000001</v>
      </c>
      <c r="G1980" s="2">
        <f t="shared" si="243"/>
        <v>0.9635999999999999</v>
      </c>
      <c r="H1980" s="2">
        <f t="shared" si="239"/>
        <v>1.0497000000000005</v>
      </c>
      <c r="I1980" s="2">
        <f t="array" ref="I1980">SUMPRODUCT(B1964:B1983, (ROW(B1964:B1983)-ROW(B1964)+1)) / (20*21/2)</f>
        <v>0.86423809523809525</v>
      </c>
      <c r="J1980" s="2">
        <f t="shared" si="242"/>
        <v>0.8904608768608111</v>
      </c>
      <c r="K1980" s="2">
        <f t="shared" si="244"/>
        <v>0.94563459021855401</v>
      </c>
    </row>
    <row r="1981" spans="1:11" ht="13.5" x14ac:dyDescent="0.25">
      <c r="A1981" s="3">
        <f>TITRES_STAT!B1984</f>
        <v>45189</v>
      </c>
      <c r="B1981" s="6">
        <f>TITRES_STAT!D1984</f>
        <v>0.85</v>
      </c>
      <c r="C1981" s="2">
        <f t="shared" si="237"/>
        <v>-1.0000000000000009E-2</v>
      </c>
      <c r="D1981" s="2">
        <f t="shared" si="238"/>
        <v>0.85599999999999987</v>
      </c>
      <c r="E1981" s="2">
        <f t="shared" si="240"/>
        <v>0.8630000000000001</v>
      </c>
      <c r="F1981" s="2">
        <f t="shared" si="241"/>
        <v>0.88550000000000006</v>
      </c>
      <c r="G1981" s="2">
        <f t="shared" si="243"/>
        <v>0.95959999999999979</v>
      </c>
      <c r="H1981" s="2">
        <f t="shared" si="239"/>
        <v>1.0483000000000002</v>
      </c>
      <c r="I1981" s="2">
        <f t="array" ref="I1981">SUMPRODUCT(B1965:B1984, (ROW(B1965:B1984)-ROW(B1965)+1)) / (20*21/2)</f>
        <v>0.85876190476190495</v>
      </c>
      <c r="J1981" s="2">
        <f t="shared" si="242"/>
        <v>0.88660746001692425</v>
      </c>
      <c r="K1981" s="2">
        <f t="shared" si="244"/>
        <v>0.94188421413155188</v>
      </c>
    </row>
    <row r="1982" spans="1:11" ht="13.5" x14ac:dyDescent="0.25">
      <c r="A1982" s="3">
        <f>TITRES_STAT!B1985</f>
        <v>45190</v>
      </c>
      <c r="B1982" s="6">
        <f>TITRES_STAT!D1985</f>
        <v>0.84</v>
      </c>
      <c r="C1982" s="2">
        <f t="shared" si="237"/>
        <v>-1.0000000000000009E-2</v>
      </c>
      <c r="D1982" s="2">
        <f t="shared" si="238"/>
        <v>0.85199999999999998</v>
      </c>
      <c r="E1982" s="2">
        <f t="shared" si="240"/>
        <v>0.85799999999999998</v>
      </c>
      <c r="F1982" s="2">
        <f t="shared" si="241"/>
        <v>0.88149999999999995</v>
      </c>
      <c r="G1982" s="2">
        <f t="shared" si="243"/>
        <v>0.95519999999999994</v>
      </c>
      <c r="H1982" s="2">
        <f t="shared" si="239"/>
        <v>1.0469000000000002</v>
      </c>
      <c r="I1982" s="2">
        <f t="array" ref="I1982">SUMPRODUCT(B1966:B1985, (ROW(B1966:B1985)-ROW(B1966)+1)) / (20*21/2)</f>
        <v>0.85276190476190472</v>
      </c>
      <c r="J1982" s="2">
        <f t="shared" si="242"/>
        <v>0.88216865430102664</v>
      </c>
      <c r="K1982" s="2">
        <f t="shared" si="244"/>
        <v>0.93788875475384403</v>
      </c>
    </row>
    <row r="1983" spans="1:11" ht="13.5" x14ac:dyDescent="0.25">
      <c r="A1983" s="3">
        <f>TITRES_STAT!B1986</f>
        <v>45191</v>
      </c>
      <c r="B1983" s="6">
        <f>TITRES_STAT!D1986</f>
        <v>0.84</v>
      </c>
      <c r="C1983" s="2">
        <f t="shared" si="237"/>
        <v>0</v>
      </c>
      <c r="D1983" s="2">
        <f t="shared" si="238"/>
        <v>0.85</v>
      </c>
      <c r="E1983" s="2">
        <f t="shared" si="240"/>
        <v>0.85299999999999998</v>
      </c>
      <c r="F1983" s="2">
        <f t="shared" si="241"/>
        <v>0.87749999999999984</v>
      </c>
      <c r="G1983" s="2">
        <f t="shared" si="243"/>
        <v>0.9506</v>
      </c>
      <c r="H1983" s="2">
        <f t="shared" si="239"/>
        <v>1.0455000000000003</v>
      </c>
      <c r="I1983" s="2">
        <f t="array" ref="I1983">SUMPRODUCT(B1967:B1986, (ROW(B1967:B1986)-ROW(B1967)+1)) / (20*21/2)</f>
        <v>0.84719047619047605</v>
      </c>
      <c r="J1983" s="2">
        <f t="shared" si="242"/>
        <v>0.87815259198664308</v>
      </c>
      <c r="K1983" s="2">
        <f t="shared" si="244"/>
        <v>0.93404998005761486</v>
      </c>
    </row>
    <row r="1984" spans="1:11" ht="13.5" x14ac:dyDescent="0.25">
      <c r="A1984" s="3">
        <f>TITRES_STAT!B1987</f>
        <v>45194</v>
      </c>
      <c r="B1984" s="6">
        <f>TITRES_STAT!D1987</f>
        <v>0.82</v>
      </c>
      <c r="C1984" s="2">
        <f t="shared" si="237"/>
        <v>-2.0000000000000018E-2</v>
      </c>
      <c r="D1984" s="2">
        <f t="shared" si="238"/>
        <v>0.84199999999999997</v>
      </c>
      <c r="E1984" s="2">
        <f t="shared" si="240"/>
        <v>0.84800000000000009</v>
      </c>
      <c r="F1984" s="2">
        <f t="shared" si="241"/>
        <v>0.87299999999999989</v>
      </c>
      <c r="G1984" s="2">
        <f t="shared" si="243"/>
        <v>0.94600000000000006</v>
      </c>
      <c r="H1984" s="2">
        <f t="shared" si="239"/>
        <v>1.0441000000000005</v>
      </c>
      <c r="I1984" s="2">
        <f t="array" ref="I1984">SUMPRODUCT(B1968:B1987, (ROW(B1968:B1987)-ROW(B1968)+1)) / (20*21/2)</f>
        <v>0.84209523809523823</v>
      </c>
      <c r="J1984" s="2">
        <f t="shared" si="242"/>
        <v>0.87261424989267711</v>
      </c>
      <c r="K1984" s="2">
        <f t="shared" si="244"/>
        <v>0.92957743182006136</v>
      </c>
    </row>
    <row r="1985" spans="1:11" ht="13.5" x14ac:dyDescent="0.25">
      <c r="A1985" s="3">
        <f>TITRES_STAT!B1988</f>
        <v>45195</v>
      </c>
      <c r="B1985" s="6">
        <f>TITRES_STAT!D1988</f>
        <v>0.81</v>
      </c>
      <c r="C1985" s="2">
        <f t="shared" si="237"/>
        <v>-9.9999999999998979E-3</v>
      </c>
      <c r="D1985" s="2">
        <f t="shared" si="238"/>
        <v>0.83200000000000007</v>
      </c>
      <c r="E1985" s="2">
        <f t="shared" si="240"/>
        <v>0.84399999999999997</v>
      </c>
      <c r="F1985" s="2">
        <f t="shared" si="241"/>
        <v>0.86849999999999972</v>
      </c>
      <c r="G1985" s="2">
        <f t="shared" si="243"/>
        <v>0.94100000000000028</v>
      </c>
      <c r="H1985" s="2">
        <f t="shared" si="239"/>
        <v>1.0427000000000002</v>
      </c>
      <c r="I1985" s="2">
        <f t="array" ref="I1985">SUMPRODUCT(B1969:B1988, (ROW(B1969:B1988)-ROW(B1969)+1)) / (20*21/2)</f>
        <v>0.83747619047619049</v>
      </c>
      <c r="J1985" s="2">
        <f t="shared" si="242"/>
        <v>0.86665098799813645</v>
      </c>
      <c r="K1985" s="2">
        <f t="shared" si="244"/>
        <v>0.9248881207682943</v>
      </c>
    </row>
    <row r="1986" spans="1:11" ht="13.5" x14ac:dyDescent="0.25">
      <c r="A1986" s="3">
        <f>TITRES_STAT!B1989</f>
        <v>45197</v>
      </c>
      <c r="B1986" s="6">
        <f>TITRES_STAT!D1989</f>
        <v>0.81</v>
      </c>
      <c r="C1986" s="2">
        <f t="shared" si="237"/>
        <v>0</v>
      </c>
      <c r="D1986" s="2">
        <f t="shared" si="238"/>
        <v>0.82400000000000007</v>
      </c>
      <c r="E1986" s="2">
        <f t="shared" si="240"/>
        <v>0.84000000000000008</v>
      </c>
      <c r="F1986" s="2">
        <f t="shared" si="241"/>
        <v>0.86349999999999982</v>
      </c>
      <c r="G1986" s="2">
        <f t="shared" si="243"/>
        <v>0.93620000000000014</v>
      </c>
      <c r="H1986" s="2">
        <f t="shared" si="239"/>
        <v>1.0413000000000003</v>
      </c>
      <c r="I1986" s="2">
        <f t="array" ref="I1986">SUMPRODUCT(B1970:B1989, (ROW(B1970:B1989)-ROW(B1970)+1)) / (20*21/2)</f>
        <v>0.83233333333333348</v>
      </c>
      <c r="J1986" s="2">
        <f t="shared" si="242"/>
        <v>0.86125565580783781</v>
      </c>
      <c r="K1986" s="2">
        <f t="shared" si="244"/>
        <v>0.92038270426757685</v>
      </c>
    </row>
    <row r="1987" spans="1:11" ht="13.5" x14ac:dyDescent="0.25">
      <c r="A1987" s="3">
        <f>TITRES_STAT!B1990</f>
        <v>45198</v>
      </c>
      <c r="B1987" s="6">
        <f>TITRES_STAT!D1990</f>
        <v>0.81</v>
      </c>
      <c r="C1987" s="2">
        <f t="shared" si="237"/>
        <v>0</v>
      </c>
      <c r="D1987" s="2">
        <f t="shared" si="238"/>
        <v>0.81799999999999995</v>
      </c>
      <c r="E1987" s="2">
        <f t="shared" si="240"/>
        <v>0.83500000000000019</v>
      </c>
      <c r="F1987" s="2">
        <f t="shared" si="241"/>
        <v>0.85849999999999971</v>
      </c>
      <c r="G1987" s="2">
        <f t="shared" si="243"/>
        <v>0.93140000000000045</v>
      </c>
      <c r="H1987" s="2">
        <f t="shared" si="239"/>
        <v>1.0397000000000003</v>
      </c>
      <c r="I1987" s="2">
        <f t="array" ref="I1987">SUMPRODUCT(B1971:B1990, (ROW(B1971:B1990)-ROW(B1971)+1)) / (20*21/2)</f>
        <v>0.82771428571428585</v>
      </c>
      <c r="J1987" s="2">
        <f t="shared" si="242"/>
        <v>0.85637416477851991</v>
      </c>
      <c r="K1987" s="2">
        <f t="shared" si="244"/>
        <v>0.91605397076688755</v>
      </c>
    </row>
    <row r="1988" spans="1:11" ht="13.5" x14ac:dyDescent="0.25">
      <c r="A1988" s="3">
        <f>TITRES_STAT!B1991</f>
        <v>45201</v>
      </c>
      <c r="B1988" s="6">
        <f>TITRES_STAT!D1991</f>
        <v>0.81</v>
      </c>
      <c r="C1988" s="2">
        <f t="shared" ref="C1988:C2051" si="245">B1988-B1987</f>
        <v>0</v>
      </c>
      <c r="D1988" s="2">
        <f t="shared" si="238"/>
        <v>0.81200000000000006</v>
      </c>
      <c r="E1988" s="2">
        <f t="shared" si="240"/>
        <v>0.83100000000000018</v>
      </c>
      <c r="F1988" s="2">
        <f t="shared" si="241"/>
        <v>0.85399999999999987</v>
      </c>
      <c r="G1988" s="2">
        <f t="shared" si="243"/>
        <v>0.92660000000000042</v>
      </c>
      <c r="H1988" s="2">
        <f t="shared" si="239"/>
        <v>1.0380500000000004</v>
      </c>
      <c r="I1988" s="2">
        <f t="array" ref="I1988">SUMPRODUCT(B1972:B1991, (ROW(B1972:B1991)-ROW(B1972)+1)) / (20*21/2)</f>
        <v>0.82361904761904747</v>
      </c>
      <c r="J1988" s="2">
        <f t="shared" si="242"/>
        <v>0.85195757765675617</v>
      </c>
      <c r="K1988" s="2">
        <f t="shared" si="244"/>
        <v>0.9118949915211273</v>
      </c>
    </row>
    <row r="1989" spans="1:11" ht="13.5" x14ac:dyDescent="0.25">
      <c r="A1989" s="3">
        <f>TITRES_STAT!B1992</f>
        <v>45202</v>
      </c>
      <c r="B1989" s="6">
        <f>TITRES_STAT!D1992</f>
        <v>0.8</v>
      </c>
      <c r="C1989" s="2">
        <f t="shared" si="245"/>
        <v>-1.0000000000000009E-2</v>
      </c>
      <c r="D1989" s="2">
        <f t="shared" si="238"/>
        <v>0.80800000000000005</v>
      </c>
      <c r="E1989" s="2">
        <f t="shared" si="240"/>
        <v>0.82500000000000018</v>
      </c>
      <c r="F1989" s="2">
        <f t="shared" si="241"/>
        <v>0.84849999999999992</v>
      </c>
      <c r="G1989" s="2">
        <f t="shared" si="243"/>
        <v>0.92160000000000042</v>
      </c>
      <c r="H1989" s="2">
        <f t="shared" si="239"/>
        <v>1.0363500000000003</v>
      </c>
      <c r="I1989" s="2">
        <f t="array" ref="I1989">SUMPRODUCT(B1973:B1992, (ROW(B1973:B1992)-ROW(B1973)+1)) / (20*21/2)</f>
        <v>0.81995238095238099</v>
      </c>
      <c r="J1989" s="2">
        <f t="shared" si="242"/>
        <v>0.84700923692754126</v>
      </c>
      <c r="K1989" s="2">
        <f t="shared" si="244"/>
        <v>0.9075069526379459</v>
      </c>
    </row>
    <row r="1990" spans="1:11" ht="13.5" x14ac:dyDescent="0.25">
      <c r="A1990" s="3">
        <f>TITRES_STAT!B1993</f>
        <v>45203</v>
      </c>
      <c r="B1990" s="6">
        <f>TITRES_STAT!D1993</f>
        <v>0.8</v>
      </c>
      <c r="C1990" s="2">
        <f t="shared" si="245"/>
        <v>0</v>
      </c>
      <c r="D1990" s="2">
        <f t="shared" ref="D1990:D2053" si="246">AVERAGE(B1986:B1990)</f>
        <v>0.80600000000000005</v>
      </c>
      <c r="E1990" s="2">
        <f t="shared" si="240"/>
        <v>0.81900000000000017</v>
      </c>
      <c r="F1990" s="2">
        <f t="shared" si="241"/>
        <v>0.84300000000000019</v>
      </c>
      <c r="G1990" s="2">
        <f t="shared" si="243"/>
        <v>0.91660000000000041</v>
      </c>
      <c r="H1990" s="2">
        <f t="shared" si="239"/>
        <v>1.0346500000000003</v>
      </c>
      <c r="I1990" s="2">
        <f t="array" ref="I1990">SUMPRODUCT(B1974:B1993, (ROW(B1974:B1993)-ROW(B1974)+1)) / (20*21/2)</f>
        <v>0.8157619047619048</v>
      </c>
      <c r="J1990" s="2">
        <f t="shared" si="242"/>
        <v>0.84253216674396603</v>
      </c>
      <c r="K1990" s="2">
        <f t="shared" si="244"/>
        <v>0.90329099371096766</v>
      </c>
    </row>
    <row r="1991" spans="1:11" ht="13.5" x14ac:dyDescent="0.25">
      <c r="A1991" s="3">
        <f>TITRES_STAT!B1994</f>
        <v>45204</v>
      </c>
      <c r="B1991" s="6">
        <f>TITRES_STAT!D1994</f>
        <v>0.8</v>
      </c>
      <c r="C1991" s="2">
        <f t="shared" si="245"/>
        <v>0</v>
      </c>
      <c r="D1991" s="2">
        <f t="shared" si="246"/>
        <v>0.80399999999999994</v>
      </c>
      <c r="E1991" s="2">
        <f t="shared" si="240"/>
        <v>0.81400000000000006</v>
      </c>
      <c r="F1991" s="2">
        <f t="shared" si="241"/>
        <v>0.83850000000000013</v>
      </c>
      <c r="G1991" s="2">
        <f t="shared" si="243"/>
        <v>0.91160000000000041</v>
      </c>
      <c r="H1991" s="2">
        <f t="shared" si="239"/>
        <v>1.0331000000000004</v>
      </c>
      <c r="I1991" s="2">
        <f t="array" ref="I1991">SUMPRODUCT(B1975:B1994, (ROW(B1975:B1994)-ROW(B1975)+1)) / (20*21/2)</f>
        <v>0.81014285714285716</v>
      </c>
      <c r="J1991" s="2">
        <f t="shared" si="242"/>
        <v>0.8384814841969217</v>
      </c>
      <c r="K1991" s="2">
        <f t="shared" si="244"/>
        <v>0.89924036650661598</v>
      </c>
    </row>
    <row r="1992" spans="1:11" ht="13.5" x14ac:dyDescent="0.25">
      <c r="A1992" s="3">
        <f>TITRES_STAT!B1995</f>
        <v>45205</v>
      </c>
      <c r="B1992" s="6">
        <f>TITRES_STAT!D1995</f>
        <v>0.8</v>
      </c>
      <c r="C1992" s="2">
        <f t="shared" si="245"/>
        <v>0</v>
      </c>
      <c r="D1992" s="2">
        <f t="shared" si="246"/>
        <v>0.80199999999999994</v>
      </c>
      <c r="E1992" s="2">
        <f t="shared" si="240"/>
        <v>0.80999999999999994</v>
      </c>
      <c r="F1992" s="2">
        <f t="shared" si="241"/>
        <v>0.83400000000000019</v>
      </c>
      <c r="G1992" s="2">
        <f t="shared" si="243"/>
        <v>0.90660000000000041</v>
      </c>
      <c r="H1992" s="2">
        <f t="shared" si="239"/>
        <v>1.0315500000000006</v>
      </c>
      <c r="I1992" s="2">
        <f t="array" ref="I1992">SUMPRODUCT(B1976:B1995, (ROW(B1976:B1995)-ROW(B1976)+1)) / (20*21/2)</f>
        <v>0.80309523809523808</v>
      </c>
      <c r="J1992" s="2">
        <f t="shared" si="242"/>
        <v>0.83481658094007205</v>
      </c>
      <c r="K1992" s="2">
        <f t="shared" si="244"/>
        <v>0.89534858742792522</v>
      </c>
    </row>
    <row r="1993" spans="1:11" ht="13.5" x14ac:dyDescent="0.25">
      <c r="A1993" s="3">
        <f>TITRES_STAT!B1996</f>
        <v>45208</v>
      </c>
      <c r="B1993" s="6">
        <f>TITRES_STAT!D1996</f>
        <v>0.79</v>
      </c>
      <c r="C1993" s="2">
        <f t="shared" si="245"/>
        <v>-1.0000000000000009E-2</v>
      </c>
      <c r="D1993" s="2">
        <f t="shared" si="246"/>
        <v>0.79800000000000004</v>
      </c>
      <c r="E1993" s="2">
        <f t="shared" si="240"/>
        <v>0.80500000000000005</v>
      </c>
      <c r="F1993" s="2">
        <f t="shared" si="241"/>
        <v>0.82900000000000029</v>
      </c>
      <c r="G1993" s="2">
        <f t="shared" si="243"/>
        <v>0.90140000000000031</v>
      </c>
      <c r="H1993" s="2">
        <f t="shared" si="239"/>
        <v>1.0300500000000004</v>
      </c>
      <c r="I1993" s="2">
        <f t="array" ref="I1993">SUMPRODUCT(B1977:B1996, (ROW(B1977:B1996)-ROW(B1977)+1)) / (20*21/2)</f>
        <v>0.79557142857142849</v>
      </c>
      <c r="J1993" s="2">
        <f t="shared" si="242"/>
        <v>0.8305483351362557</v>
      </c>
      <c r="K1993" s="2">
        <f t="shared" si="244"/>
        <v>0.89121727027388897</v>
      </c>
    </row>
    <row r="1994" spans="1:11" ht="13.5" x14ac:dyDescent="0.25">
      <c r="A1994" s="3">
        <f>TITRES_STAT!B1997</f>
        <v>45209</v>
      </c>
      <c r="B1994" s="6">
        <f>TITRES_STAT!D1997</f>
        <v>0.77</v>
      </c>
      <c r="C1994" s="2">
        <f t="shared" si="245"/>
        <v>-2.0000000000000018E-2</v>
      </c>
      <c r="D1994" s="2">
        <f t="shared" si="246"/>
        <v>0.79200000000000004</v>
      </c>
      <c r="E1994" s="2">
        <f t="shared" si="240"/>
        <v>0.8</v>
      </c>
      <c r="F1994" s="2">
        <f t="shared" si="241"/>
        <v>0.82400000000000018</v>
      </c>
      <c r="G1994" s="2">
        <f t="shared" si="243"/>
        <v>0.89640000000000042</v>
      </c>
      <c r="H1994" s="2">
        <f t="shared" ref="H1994:H2057" si="247">AVERAGE(B1795:B1994)</f>
        <v>1.0285000000000004</v>
      </c>
      <c r="I1994" s="2">
        <f t="array" ref="I1994">SUMPRODUCT(B1978:B1997, (ROW(B1978:B1997)-ROW(B1978)+1)) / (20*21/2)</f>
        <v>0.78952380952380963</v>
      </c>
      <c r="J1994" s="2">
        <f t="shared" si="242"/>
        <v>0.82478182702804093</v>
      </c>
      <c r="K1994" s="2">
        <f t="shared" si="244"/>
        <v>0.88646365183177567</v>
      </c>
    </row>
    <row r="1995" spans="1:11" ht="13.5" x14ac:dyDescent="0.25">
      <c r="A1995" s="3">
        <f>TITRES_STAT!B1998</f>
        <v>45210</v>
      </c>
      <c r="B1995" s="6">
        <f>TITRES_STAT!D1998</f>
        <v>0.75</v>
      </c>
      <c r="C1995" s="2">
        <f t="shared" si="245"/>
        <v>-2.0000000000000018E-2</v>
      </c>
      <c r="D1995" s="2">
        <f t="shared" si="246"/>
        <v>0.78200000000000003</v>
      </c>
      <c r="E1995" s="2">
        <f t="shared" si="240"/>
        <v>0.79399999999999993</v>
      </c>
      <c r="F1995" s="2">
        <f t="shared" si="241"/>
        <v>0.81900000000000017</v>
      </c>
      <c r="G1995" s="2">
        <f t="shared" si="243"/>
        <v>0.89100000000000035</v>
      </c>
      <c r="H1995" s="2">
        <f t="shared" si="247"/>
        <v>1.0268500000000005</v>
      </c>
      <c r="I1995" s="2">
        <f t="array" ref="I1995">SUMPRODUCT(B1979:B1998, (ROW(B1979:B1998)-ROW(B1979)+1)) / (20*21/2)</f>
        <v>0.78304761904761899</v>
      </c>
      <c r="J1995" s="2">
        <f t="shared" si="242"/>
        <v>0.81765974826346555</v>
      </c>
      <c r="K1995" s="2">
        <f t="shared" si="244"/>
        <v>0.8811121360736669</v>
      </c>
    </row>
    <row r="1996" spans="1:11" ht="13.5" x14ac:dyDescent="0.25">
      <c r="A1996" s="3">
        <f>TITRES_STAT!B1999</f>
        <v>45211</v>
      </c>
      <c r="B1996" s="6">
        <f>TITRES_STAT!D1999</f>
        <v>0.74</v>
      </c>
      <c r="C1996" s="2">
        <f t="shared" si="245"/>
        <v>-1.0000000000000009E-2</v>
      </c>
      <c r="D1996" s="2">
        <f t="shared" si="246"/>
        <v>0.77000000000000013</v>
      </c>
      <c r="E1996" s="2">
        <f t="shared" ref="E1996:E2059" si="248">AVERAGE(B1987:B1996)</f>
        <v>0.78699999999999992</v>
      </c>
      <c r="F1996" s="2">
        <f t="shared" si="241"/>
        <v>0.81350000000000011</v>
      </c>
      <c r="G1996" s="2">
        <f t="shared" si="243"/>
        <v>0.88500000000000023</v>
      </c>
      <c r="H1996" s="2">
        <f t="shared" si="247"/>
        <v>1.0251500000000004</v>
      </c>
      <c r="I1996" s="2">
        <f t="array" ref="I1996">SUMPRODUCT(B1980:B1999, (ROW(B1980:B1999)-ROW(B1980)+1)) / (20*21/2)</f>
        <v>0.77614285714285702</v>
      </c>
      <c r="J1996" s="2">
        <f t="shared" si="242"/>
        <v>0.81026358176218316</v>
      </c>
      <c r="K1996" s="2">
        <f t="shared" si="244"/>
        <v>0.87557832681587611</v>
      </c>
    </row>
    <row r="1997" spans="1:11" ht="13.5" x14ac:dyDescent="0.25">
      <c r="A1997" s="3">
        <f>TITRES_STAT!B2000</f>
        <v>45212</v>
      </c>
      <c r="B1997" s="6">
        <f>TITRES_STAT!D2000</f>
        <v>0.75</v>
      </c>
      <c r="C1997" s="2">
        <f t="shared" si="245"/>
        <v>1.0000000000000009E-2</v>
      </c>
      <c r="D1997" s="2">
        <f t="shared" si="246"/>
        <v>0.76</v>
      </c>
      <c r="E1997" s="2">
        <f t="shared" si="248"/>
        <v>0.78100000000000003</v>
      </c>
      <c r="F1997" s="2">
        <f t="shared" si="241"/>
        <v>0.80800000000000016</v>
      </c>
      <c r="G1997" s="2">
        <f t="shared" si="243"/>
        <v>0.8792000000000002</v>
      </c>
      <c r="H1997" s="2">
        <f t="shared" si="247"/>
        <v>1.0236000000000005</v>
      </c>
      <c r="I1997" s="2">
        <f t="array" ref="I1997">SUMPRODUCT(B1981:B2000, (ROW(B1981:B2000)-ROW(B1981)+1)) / (20*21/2)</f>
        <v>0.77080952380952394</v>
      </c>
      <c r="J1997" s="2">
        <f t="shared" si="242"/>
        <v>0.80452419302292755</v>
      </c>
      <c r="K1997" s="2">
        <f t="shared" si="244"/>
        <v>0.87065368654858688</v>
      </c>
    </row>
    <row r="1998" spans="1:11" ht="13.5" x14ac:dyDescent="0.25">
      <c r="A1998" s="3">
        <f>TITRES_STAT!B2001</f>
        <v>45215</v>
      </c>
      <c r="B1998" s="6">
        <f>TITRES_STAT!D2001</f>
        <v>0.74</v>
      </c>
      <c r="C1998" s="2">
        <f t="shared" si="245"/>
        <v>-1.0000000000000009E-2</v>
      </c>
      <c r="D1998" s="2">
        <f t="shared" si="246"/>
        <v>0.75</v>
      </c>
      <c r="E1998" s="2">
        <f t="shared" si="248"/>
        <v>0.77400000000000002</v>
      </c>
      <c r="F1998" s="2">
        <f t="shared" si="241"/>
        <v>0.80250000000000021</v>
      </c>
      <c r="G1998" s="2">
        <f t="shared" si="243"/>
        <v>0.87380000000000013</v>
      </c>
      <c r="H1998" s="2">
        <f t="shared" si="247"/>
        <v>1.0221500000000006</v>
      </c>
      <c r="I1998" s="2">
        <f t="array" ref="I1998">SUMPRODUCT(B1982:B2001, (ROW(B1982:B2001)-ROW(B1982)+1)) / (20*21/2)</f>
        <v>0.76319047619047609</v>
      </c>
      <c r="J1998" s="2">
        <f t="shared" si="242"/>
        <v>0.79837903178264868</v>
      </c>
      <c r="K1998" s="2">
        <f t="shared" si="244"/>
        <v>0.86553001256628936</v>
      </c>
    </row>
    <row r="1999" spans="1:11" ht="13.5" x14ac:dyDescent="0.25">
      <c r="A1999" s="3">
        <f>TITRES_STAT!B2002</f>
        <v>45216</v>
      </c>
      <c r="B1999" s="6">
        <f>TITRES_STAT!D2002</f>
        <v>0.73</v>
      </c>
      <c r="C1999" s="2">
        <f t="shared" si="245"/>
        <v>-1.0000000000000009E-2</v>
      </c>
      <c r="D1999" s="2">
        <f t="shared" si="246"/>
        <v>0.7420000000000001</v>
      </c>
      <c r="E1999" s="2">
        <f t="shared" si="248"/>
        <v>0.76700000000000013</v>
      </c>
      <c r="F1999" s="2">
        <f t="shared" si="241"/>
        <v>0.79600000000000026</v>
      </c>
      <c r="G1999" s="2">
        <f t="shared" si="243"/>
        <v>0.86780000000000013</v>
      </c>
      <c r="H1999" s="2">
        <f t="shared" si="247"/>
        <v>1.0205500000000003</v>
      </c>
      <c r="I1999" s="2">
        <f t="array" ref="I1999">SUMPRODUCT(B1983:B2002, (ROW(B1983:B2002)-ROW(B1983)+1)) / (20*21/2)</f>
        <v>0.75623809523809526</v>
      </c>
      <c r="J1999" s="2">
        <f t="shared" si="242"/>
        <v>0.79186674304144411</v>
      </c>
      <c r="K1999" s="2">
        <f t="shared" si="244"/>
        <v>0.86021511011270935</v>
      </c>
    </row>
    <row r="2000" spans="1:11" ht="13.5" x14ac:dyDescent="0.25">
      <c r="A2000" s="3">
        <f>TITRES_STAT!B2003</f>
        <v>45217</v>
      </c>
      <c r="B2000" s="6">
        <f>TITRES_STAT!D2003</f>
        <v>0.74</v>
      </c>
      <c r="C2000" s="2">
        <f t="shared" si="245"/>
        <v>1.0000000000000009E-2</v>
      </c>
      <c r="D2000" s="2">
        <f t="shared" si="246"/>
        <v>0.74</v>
      </c>
      <c r="E2000" s="2">
        <f t="shared" si="248"/>
        <v>0.76100000000000012</v>
      </c>
      <c r="F2000" s="2">
        <f t="shared" si="241"/>
        <v>0.79000000000000015</v>
      </c>
      <c r="G2000" s="2">
        <f t="shared" si="243"/>
        <v>0.8630000000000001</v>
      </c>
      <c r="H2000" s="2">
        <f t="shared" si="247"/>
        <v>1.0188000000000004</v>
      </c>
      <c r="I2000" s="2">
        <f t="array" ref="I2000">SUMPRODUCT(B1984:B2003, (ROW(B1984:B2003)-ROW(B1984)+1)) / (20*21/2)</f>
        <v>0.74895238095238093</v>
      </c>
      <c r="J2000" s="2">
        <f t="shared" si="242"/>
        <v>0.78692705322797329</v>
      </c>
      <c r="K2000" s="2">
        <f t="shared" si="244"/>
        <v>0.8555007920690737</v>
      </c>
    </row>
    <row r="2001" spans="1:11" ht="13.5" x14ac:dyDescent="0.25">
      <c r="A2001" s="3">
        <f>TITRES_STAT!B2004</f>
        <v>45218</v>
      </c>
      <c r="B2001" s="6">
        <f>TITRES_STAT!D2004</f>
        <v>0.71</v>
      </c>
      <c r="C2001" s="2">
        <f t="shared" si="245"/>
        <v>-3.0000000000000027E-2</v>
      </c>
      <c r="D2001" s="2">
        <f t="shared" si="246"/>
        <v>0.73399999999999999</v>
      </c>
      <c r="E2001" s="2">
        <f t="shared" si="248"/>
        <v>0.752</v>
      </c>
      <c r="F2001" s="2">
        <f t="shared" si="241"/>
        <v>0.78300000000000003</v>
      </c>
      <c r="G2001" s="2">
        <f t="shared" si="243"/>
        <v>0.85740000000000005</v>
      </c>
      <c r="H2001" s="2">
        <f t="shared" si="247"/>
        <v>1.0170000000000003</v>
      </c>
      <c r="I2001" s="2">
        <f t="array" ref="I2001">SUMPRODUCT(B1985:B2004, (ROW(B1985:B2004)-ROW(B1985)+1)) / (20*21/2)</f>
        <v>0.74328571428571433</v>
      </c>
      <c r="J2001" s="2">
        <f t="shared" si="242"/>
        <v>0.77960066720626153</v>
      </c>
      <c r="K2001" s="2">
        <f t="shared" si="244"/>
        <v>0.84979487865460024</v>
      </c>
    </row>
    <row r="2002" spans="1:11" ht="13.5" x14ac:dyDescent="0.25">
      <c r="A2002" s="3">
        <f>TITRES_STAT!B2005</f>
        <v>45219</v>
      </c>
      <c r="B2002" s="6">
        <f>TITRES_STAT!D2005</f>
        <v>0.71</v>
      </c>
      <c r="C2002" s="2">
        <f t="shared" si="245"/>
        <v>0</v>
      </c>
      <c r="D2002" s="2">
        <f t="shared" si="246"/>
        <v>0.72599999999999998</v>
      </c>
      <c r="E2002" s="2">
        <f t="shared" si="248"/>
        <v>0.74299999999999999</v>
      </c>
      <c r="F2002" s="2">
        <f t="shared" si="241"/>
        <v>0.77650000000000008</v>
      </c>
      <c r="G2002" s="2">
        <f t="shared" si="243"/>
        <v>0.85199999999999998</v>
      </c>
      <c r="H2002" s="2">
        <f t="shared" si="247"/>
        <v>1.0152000000000003</v>
      </c>
      <c r="I2002" s="2">
        <f t="array" ref="I2002">SUMPRODUCT(B1986:B2005, (ROW(B1986:B2005)-ROW(B1986)+1)) / (20*21/2)</f>
        <v>0.74195238095238092</v>
      </c>
      <c r="J2002" s="2">
        <f t="shared" si="242"/>
        <v>0.77297203223423661</v>
      </c>
      <c r="K2002" s="2">
        <f t="shared" si="244"/>
        <v>0.84431272655049827</v>
      </c>
    </row>
    <row r="2003" spans="1:11" ht="13.5" x14ac:dyDescent="0.25">
      <c r="A2003" s="3">
        <f>TITRES_STAT!B2006</f>
        <v>45222</v>
      </c>
      <c r="B2003" s="6">
        <f>TITRES_STAT!D2006</f>
        <v>0.7</v>
      </c>
      <c r="C2003" s="2">
        <f t="shared" si="245"/>
        <v>-1.0000000000000009E-2</v>
      </c>
      <c r="D2003" s="2">
        <f t="shared" si="246"/>
        <v>0.71799999999999997</v>
      </c>
      <c r="E2003" s="2">
        <f t="shared" si="248"/>
        <v>0.7340000000000001</v>
      </c>
      <c r="F2003" s="2">
        <f t="shared" si="241"/>
        <v>0.76950000000000007</v>
      </c>
      <c r="G2003" s="2">
        <f t="shared" si="243"/>
        <v>0.84620000000000006</v>
      </c>
      <c r="H2003" s="2">
        <f t="shared" si="247"/>
        <v>1.0134500000000002</v>
      </c>
      <c r="I2003" s="2">
        <f t="array" ref="I2003">SUMPRODUCT(B1987:B2006, (ROW(B1987:B2006)-ROW(B1987)+1)) / (20*21/2)</f>
        <v>0.74471428571428566</v>
      </c>
      <c r="J2003" s="2">
        <f t="shared" si="242"/>
        <v>0.76602231487859507</v>
      </c>
      <c r="K2003" s="2">
        <f t="shared" si="244"/>
        <v>0.83865340394067489</v>
      </c>
    </row>
    <row r="2004" spans="1:11" ht="13.5" x14ac:dyDescent="0.25">
      <c r="A2004" s="3">
        <f>TITRES_STAT!B2007</f>
        <v>45223</v>
      </c>
      <c r="B2004" s="6">
        <f>TITRES_STAT!D2007</f>
        <v>0.71</v>
      </c>
      <c r="C2004" s="2">
        <f t="shared" si="245"/>
        <v>1.0000000000000009E-2</v>
      </c>
      <c r="D2004" s="2">
        <f t="shared" si="246"/>
        <v>0.71400000000000008</v>
      </c>
      <c r="E2004" s="2">
        <f t="shared" si="248"/>
        <v>0.72799999999999998</v>
      </c>
      <c r="F2004" s="2">
        <f t="shared" ref="F2004:F2067" si="249">AVERAGE(B1985:B2004)</f>
        <v>0.76400000000000001</v>
      </c>
      <c r="G2004" s="2">
        <f t="shared" si="243"/>
        <v>0.84100000000000019</v>
      </c>
      <c r="H2004" s="2">
        <f t="shared" si="247"/>
        <v>1.0117000000000003</v>
      </c>
      <c r="I2004" s="2">
        <f t="array" ref="I2004">SUMPRODUCT(B1988:B2007, (ROW(B1988:B2007)-ROW(B1988)+1)) / (20*21/2)</f>
        <v>0.74947619047619041</v>
      </c>
      <c r="J2004" s="2">
        <f t="shared" si="242"/>
        <v>0.76068685631872879</v>
      </c>
      <c r="K2004" s="2">
        <f t="shared" si="244"/>
        <v>0.83360817241358964</v>
      </c>
    </row>
    <row r="2005" spans="1:11" ht="13.5" x14ac:dyDescent="0.25">
      <c r="A2005" s="3">
        <f>TITRES_STAT!B2008</f>
        <v>45224</v>
      </c>
      <c r="B2005" s="6">
        <f>TITRES_STAT!D2008</f>
        <v>0.75</v>
      </c>
      <c r="C2005" s="2">
        <f t="shared" si="245"/>
        <v>4.0000000000000036E-2</v>
      </c>
      <c r="D2005" s="2">
        <f t="shared" si="246"/>
        <v>0.71599999999999997</v>
      </c>
      <c r="E2005" s="2">
        <f t="shared" si="248"/>
        <v>0.72799999999999998</v>
      </c>
      <c r="F2005" s="2">
        <f t="shared" si="249"/>
        <v>0.76100000000000012</v>
      </c>
      <c r="G2005" s="2">
        <f t="shared" si="243"/>
        <v>0.83640000000000025</v>
      </c>
      <c r="H2005" s="2">
        <f t="shared" si="247"/>
        <v>1.0101500000000001</v>
      </c>
      <c r="I2005" s="2">
        <f t="array" ref="I2005">SUMPRODUCT(B1989:B2008, (ROW(B1989:B2008)-ROW(B1989)+1)) / (20*21/2)</f>
        <v>0.75042857142857144</v>
      </c>
      <c r="J2005" s="2">
        <f t="shared" ref="J2005:J2068" si="250">$J$4*B2005+J2004*(1-$J$4)</f>
        <v>0.75966906047884986</v>
      </c>
      <c r="K2005" s="2">
        <f t="shared" si="244"/>
        <v>0.8303294205542332</v>
      </c>
    </row>
    <row r="2006" spans="1:11" ht="13.5" x14ac:dyDescent="0.25">
      <c r="A2006" s="3">
        <f>TITRES_STAT!B2009</f>
        <v>45225</v>
      </c>
      <c r="B2006" s="6">
        <f>TITRES_STAT!D2009</f>
        <v>0.79</v>
      </c>
      <c r="C2006" s="2">
        <f t="shared" si="245"/>
        <v>4.0000000000000036E-2</v>
      </c>
      <c r="D2006" s="2">
        <f t="shared" si="246"/>
        <v>0.73199999999999998</v>
      </c>
      <c r="E2006" s="2">
        <f t="shared" si="248"/>
        <v>0.73299999999999998</v>
      </c>
      <c r="F2006" s="2">
        <f t="shared" si="249"/>
        <v>0.76</v>
      </c>
      <c r="G2006" s="2">
        <f t="shared" si="243"/>
        <v>0.8330000000000003</v>
      </c>
      <c r="H2006" s="2">
        <f t="shared" si="247"/>
        <v>1.0088000000000001</v>
      </c>
      <c r="I2006" s="2">
        <f t="array" ref="I2006">SUMPRODUCT(B1990:B2009, (ROW(B1990:B2009)-ROW(B1990)+1)) / (20*21/2)</f>
        <v>0.7496666666666667</v>
      </c>
      <c r="J2006" s="2">
        <f t="shared" si="250"/>
        <v>0.76255772138562605</v>
      </c>
      <c r="K2006" s="2">
        <f t="shared" si="244"/>
        <v>0.82874787465014566</v>
      </c>
    </row>
    <row r="2007" spans="1:11" ht="13.5" x14ac:dyDescent="0.25">
      <c r="A2007" s="3">
        <f>TITRES_STAT!B2010</f>
        <v>45226</v>
      </c>
      <c r="B2007" s="6">
        <f>TITRES_STAT!D2010</f>
        <v>0.81</v>
      </c>
      <c r="C2007" s="2">
        <f t="shared" si="245"/>
        <v>2.0000000000000018E-2</v>
      </c>
      <c r="D2007" s="2">
        <f t="shared" si="246"/>
        <v>0.752</v>
      </c>
      <c r="E2007" s="2">
        <f t="shared" si="248"/>
        <v>0.7390000000000001</v>
      </c>
      <c r="F2007" s="2">
        <f t="shared" si="249"/>
        <v>0.76</v>
      </c>
      <c r="G2007" s="2">
        <f t="shared" si="243"/>
        <v>0.83080000000000009</v>
      </c>
      <c r="H2007" s="2">
        <f t="shared" si="247"/>
        <v>1.0076000000000001</v>
      </c>
      <c r="I2007" s="2">
        <f t="array" ref="I2007">SUMPRODUCT(B1991:B2010, (ROW(B1991:B2010)-ROW(B1991)+1)) / (20*21/2)</f>
        <v>0.74914285714285711</v>
      </c>
      <c r="J2007" s="2">
        <f t="shared" si="250"/>
        <v>0.76707603363461407</v>
      </c>
      <c r="K2007" s="2">
        <f t="shared" si="244"/>
        <v>0.82801266387955175</v>
      </c>
    </row>
    <row r="2008" spans="1:11" ht="13.5" x14ac:dyDescent="0.25">
      <c r="A2008" s="3">
        <f>TITRES_STAT!B2011</f>
        <v>45229</v>
      </c>
      <c r="B2008" s="6">
        <f>TITRES_STAT!D2011</f>
        <v>0.77</v>
      </c>
      <c r="C2008" s="2">
        <f t="shared" si="245"/>
        <v>-4.0000000000000036E-2</v>
      </c>
      <c r="D2008" s="2">
        <f t="shared" si="246"/>
        <v>0.76600000000000001</v>
      </c>
      <c r="E2008" s="2">
        <f t="shared" si="248"/>
        <v>0.74199999999999999</v>
      </c>
      <c r="F2008" s="2">
        <f t="shared" si="249"/>
        <v>0.75800000000000012</v>
      </c>
      <c r="G2008" s="2">
        <f t="shared" si="243"/>
        <v>0.82760000000000022</v>
      </c>
      <c r="H2008" s="2">
        <f t="shared" si="247"/>
        <v>1.0062</v>
      </c>
      <c r="I2008" s="2">
        <f t="array" ref="I2008">SUMPRODUCT(B1992:B2011, (ROW(B1992:B2011)-ROW(B1992)+1)) / (20*21/2)</f>
        <v>0.748857142857143</v>
      </c>
      <c r="J2008" s="2">
        <f t="shared" si="250"/>
        <v>0.76735450662179372</v>
      </c>
      <c r="K2008" s="2">
        <f t="shared" si="244"/>
        <v>0.82573765745290262</v>
      </c>
    </row>
    <row r="2009" spans="1:11" ht="13.5" x14ac:dyDescent="0.25">
      <c r="A2009" s="3">
        <f>TITRES_STAT!B2012</f>
        <v>45230</v>
      </c>
      <c r="B2009" s="6">
        <f>TITRES_STAT!D2012</f>
        <v>0.75</v>
      </c>
      <c r="C2009" s="2">
        <f t="shared" si="245"/>
        <v>-2.0000000000000018E-2</v>
      </c>
      <c r="D2009" s="2">
        <f t="shared" si="246"/>
        <v>0.77400000000000002</v>
      </c>
      <c r="E2009" s="2">
        <f t="shared" si="248"/>
        <v>0.74399999999999999</v>
      </c>
      <c r="F2009" s="2">
        <f t="shared" si="249"/>
        <v>0.75550000000000006</v>
      </c>
      <c r="G2009" s="2">
        <f t="shared" si="243"/>
        <v>0.82400000000000018</v>
      </c>
      <c r="H2009" s="2">
        <f t="shared" si="247"/>
        <v>1.00475</v>
      </c>
      <c r="I2009" s="2">
        <f t="array" ref="I2009">SUMPRODUCT(B1993:B2012, (ROW(B1993:B2012)-ROW(B1993)+1)) / (20*21/2)</f>
        <v>0.74880952380952381</v>
      </c>
      <c r="J2009" s="2">
        <f t="shared" si="250"/>
        <v>0.7657016964673371</v>
      </c>
      <c r="K2009" s="2">
        <f t="shared" si="244"/>
        <v>0.82276755323906337</v>
      </c>
    </row>
    <row r="2010" spans="1:11" ht="13.5" x14ac:dyDescent="0.25">
      <c r="A2010" s="3">
        <f>TITRES_STAT!B2013</f>
        <v>45231</v>
      </c>
      <c r="B2010" s="6">
        <f>TITRES_STAT!D2013</f>
        <v>0.75</v>
      </c>
      <c r="C2010" s="2">
        <f t="shared" si="245"/>
        <v>0</v>
      </c>
      <c r="D2010" s="2">
        <f t="shared" si="246"/>
        <v>0.77400000000000002</v>
      </c>
      <c r="E2010" s="2">
        <f t="shared" si="248"/>
        <v>0.74499999999999988</v>
      </c>
      <c r="F2010" s="2">
        <f t="shared" si="249"/>
        <v>0.753</v>
      </c>
      <c r="G2010" s="2">
        <f t="shared" si="243"/>
        <v>0.82060000000000022</v>
      </c>
      <c r="H2010" s="2">
        <f t="shared" si="247"/>
        <v>1.00325</v>
      </c>
      <c r="I2010" s="2">
        <f t="array" ref="I2010">SUMPRODUCT(B1994:B2013, (ROW(B1994:B2013)-ROW(B1994)+1)) / (20*21/2)</f>
        <v>0.74995238095238104</v>
      </c>
      <c r="J2010" s="2">
        <f t="shared" si="250"/>
        <v>0.76420629680378116</v>
      </c>
      <c r="K2010" s="2">
        <f t="shared" si="244"/>
        <v>0.8199139237002766</v>
      </c>
    </row>
    <row r="2011" spans="1:11" ht="13.5" x14ac:dyDescent="0.25">
      <c r="A2011" s="3">
        <f>TITRES_STAT!B2014</f>
        <v>45232</v>
      </c>
      <c r="B2011" s="6">
        <f>TITRES_STAT!D2014</f>
        <v>0.75</v>
      </c>
      <c r="C2011" s="2">
        <f t="shared" si="245"/>
        <v>0</v>
      </c>
      <c r="D2011" s="2">
        <f t="shared" si="246"/>
        <v>0.76600000000000001</v>
      </c>
      <c r="E2011" s="2">
        <f t="shared" si="248"/>
        <v>0.749</v>
      </c>
      <c r="F2011" s="2">
        <f t="shared" si="249"/>
        <v>0.75049999999999994</v>
      </c>
      <c r="G2011" s="2">
        <f t="shared" si="243"/>
        <v>0.81720000000000015</v>
      </c>
      <c r="H2011" s="2">
        <f t="shared" si="247"/>
        <v>1.0017499999999999</v>
      </c>
      <c r="I2011" s="2">
        <f t="array" ref="I2011">SUMPRODUCT(B1995:B2014, (ROW(B1995:B2014)-ROW(B1995)+1)) / (20*21/2)</f>
        <v>0.75123809523809515</v>
      </c>
      <c r="J2011" s="2">
        <f t="shared" si="250"/>
        <v>0.76285331615580199</v>
      </c>
      <c r="K2011" s="2">
        <f t="shared" si="244"/>
        <v>0.81717220120222656</v>
      </c>
    </row>
    <row r="2012" spans="1:11" ht="13.5" x14ac:dyDescent="0.25">
      <c r="A2012" s="3">
        <f>TITRES_STAT!B2015</f>
        <v>45233</v>
      </c>
      <c r="B2012" s="6">
        <f>TITRES_STAT!D2015</f>
        <v>0.75</v>
      </c>
      <c r="C2012" s="2">
        <f t="shared" si="245"/>
        <v>0</v>
      </c>
      <c r="D2012" s="2">
        <f t="shared" si="246"/>
        <v>0.754</v>
      </c>
      <c r="E2012" s="2">
        <f t="shared" si="248"/>
        <v>0.753</v>
      </c>
      <c r="F2012" s="2">
        <f t="shared" si="249"/>
        <v>0.748</v>
      </c>
      <c r="G2012" s="2">
        <f t="shared" si="243"/>
        <v>0.81379999999999997</v>
      </c>
      <c r="H2012" s="2">
        <f t="shared" si="247"/>
        <v>1.0002499999999999</v>
      </c>
      <c r="I2012" s="2">
        <f t="array" ref="I2012">SUMPRODUCT(B1996:B2015, (ROW(B1996:B2015)-ROW(B1996)+1)) / (20*21/2)</f>
        <v>0.75257142857142856</v>
      </c>
      <c r="J2012" s="2">
        <f t="shared" si="250"/>
        <v>0.76162919080763036</v>
      </c>
      <c r="K2012" s="2">
        <f t="shared" si="244"/>
        <v>0.81453799723351183</v>
      </c>
    </row>
    <row r="2013" spans="1:11" ht="13.5" x14ac:dyDescent="0.25">
      <c r="A2013" s="3">
        <f>TITRES_STAT!B2016</f>
        <v>45236</v>
      </c>
      <c r="B2013" s="6">
        <f>TITRES_STAT!D2016</f>
        <v>0.76</v>
      </c>
      <c r="C2013" s="2">
        <f t="shared" si="245"/>
        <v>1.0000000000000009E-2</v>
      </c>
      <c r="D2013" s="2">
        <f t="shared" si="246"/>
        <v>0.752</v>
      </c>
      <c r="E2013" s="2">
        <f t="shared" si="248"/>
        <v>0.75900000000000001</v>
      </c>
      <c r="F2013" s="2">
        <f t="shared" si="249"/>
        <v>0.74649999999999994</v>
      </c>
      <c r="G2013" s="2">
        <f t="shared" si="243"/>
        <v>0.81059999999999988</v>
      </c>
      <c r="H2013" s="2">
        <f t="shared" si="247"/>
        <v>0.99884999999999979</v>
      </c>
      <c r="I2013" s="2">
        <f t="array" ref="I2013">SUMPRODUCT(B1997:B2016, (ROW(B1997:B2016)-ROW(B1997)+1)) / (20*21/2)</f>
        <v>0.75099999999999989</v>
      </c>
      <c r="J2013" s="2">
        <f t="shared" si="250"/>
        <v>0.76147402977833223</v>
      </c>
      <c r="K2013" s="2">
        <f t="shared" si="244"/>
        <v>0.81239925224396237</v>
      </c>
    </row>
    <row r="2014" spans="1:11" ht="13.5" x14ac:dyDescent="0.25">
      <c r="A2014" s="3">
        <f>TITRES_STAT!B2017</f>
        <v>45237</v>
      </c>
      <c r="B2014" s="6">
        <f>TITRES_STAT!D2017</f>
        <v>0.76</v>
      </c>
      <c r="C2014" s="2">
        <f t="shared" si="245"/>
        <v>0</v>
      </c>
      <c r="D2014" s="2">
        <f t="shared" si="246"/>
        <v>0.75399999999999989</v>
      </c>
      <c r="E2014" s="2">
        <f t="shared" si="248"/>
        <v>0.76400000000000001</v>
      </c>
      <c r="F2014" s="2">
        <f t="shared" si="249"/>
        <v>0.746</v>
      </c>
      <c r="G2014" s="2">
        <f t="shared" si="243"/>
        <v>0.80759999999999987</v>
      </c>
      <c r="H2014" s="2">
        <f t="shared" si="247"/>
        <v>0.99744999999999973</v>
      </c>
      <c r="I2014" s="2">
        <f t="array" ref="I2014">SUMPRODUCT(B1998:B2017, (ROW(B1998:B2017)-ROW(B1998)+1)) / (20*21/2)</f>
        <v>0.75328571428571423</v>
      </c>
      <c r="J2014" s="2">
        <f t="shared" si="250"/>
        <v>0.76133364598991959</v>
      </c>
      <c r="K2014" s="2">
        <f t="shared" si="244"/>
        <v>0.81034437960694428</v>
      </c>
    </row>
    <row r="2015" spans="1:11" ht="13.5" x14ac:dyDescent="0.25">
      <c r="A2015" s="3">
        <f>TITRES_STAT!B2018</f>
        <v>45238</v>
      </c>
      <c r="B2015" s="6">
        <f>TITRES_STAT!D2018</f>
        <v>0.76</v>
      </c>
      <c r="C2015" s="2">
        <f t="shared" si="245"/>
        <v>0</v>
      </c>
      <c r="D2015" s="2">
        <f t="shared" si="246"/>
        <v>0.75599999999999989</v>
      </c>
      <c r="E2015" s="2">
        <f t="shared" si="248"/>
        <v>0.7649999999999999</v>
      </c>
      <c r="F2015" s="2">
        <f t="shared" si="249"/>
        <v>0.74649999999999994</v>
      </c>
      <c r="G2015" s="2">
        <f t="shared" si="243"/>
        <v>0.80479999999999974</v>
      </c>
      <c r="H2015" s="2">
        <f t="shared" si="247"/>
        <v>0.99604999999999966</v>
      </c>
      <c r="I2015" s="2">
        <f t="array" ref="I2015">SUMPRODUCT(B1999:B2018, (ROW(B1999:B2018)-ROW(B1999)+1)) / (20*21/2)</f>
        <v>0.75928571428571423</v>
      </c>
      <c r="J2015" s="2">
        <f t="shared" si="250"/>
        <v>0.76120663208611772</v>
      </c>
      <c r="K2015" s="2">
        <f t="shared" si="244"/>
        <v>0.80837009021059347</v>
      </c>
    </row>
    <row r="2016" spans="1:11" ht="13.5" x14ac:dyDescent="0.25">
      <c r="A2016" s="3">
        <f>TITRES_STAT!B2019</f>
        <v>45239</v>
      </c>
      <c r="B2016" s="6">
        <f>TITRES_STAT!D2019</f>
        <v>0.73</v>
      </c>
      <c r="C2016" s="2">
        <f t="shared" si="245"/>
        <v>-3.0000000000000027E-2</v>
      </c>
      <c r="D2016" s="2">
        <f t="shared" si="246"/>
        <v>0.752</v>
      </c>
      <c r="E2016" s="2">
        <f t="shared" si="248"/>
        <v>0.75900000000000001</v>
      </c>
      <c r="F2016" s="2">
        <f t="shared" si="249"/>
        <v>0.746</v>
      </c>
      <c r="G2016" s="2">
        <f t="shared" si="243"/>
        <v>0.8011999999999998</v>
      </c>
      <c r="H2016" s="2">
        <f t="shared" si="247"/>
        <v>0.9944999999999995</v>
      </c>
      <c r="I2016" s="2">
        <f t="array" ref="I2016">SUMPRODUCT(B2000:B2019, (ROW(B2000:B2019)-ROW(B2000)+1)) / (20*21/2)</f>
        <v>0.76876190476190476</v>
      </c>
      <c r="J2016" s="2">
        <f t="shared" si="250"/>
        <v>0.75823457188743981</v>
      </c>
      <c r="K2016" s="2">
        <f t="shared" si="244"/>
        <v>0.80529675333958983</v>
      </c>
    </row>
    <row r="2017" spans="1:11" ht="13.5" x14ac:dyDescent="0.25">
      <c r="A2017" s="3">
        <f>TITRES_STAT!B2020</f>
        <v>45240</v>
      </c>
      <c r="B2017" s="6">
        <f>TITRES_STAT!D2020</f>
        <v>0.77</v>
      </c>
      <c r="C2017" s="2">
        <f t="shared" si="245"/>
        <v>4.0000000000000036E-2</v>
      </c>
      <c r="D2017" s="2">
        <f t="shared" si="246"/>
        <v>0.75600000000000001</v>
      </c>
      <c r="E2017" s="2">
        <f t="shared" si="248"/>
        <v>0.75499999999999989</v>
      </c>
      <c r="F2017" s="2">
        <f t="shared" si="249"/>
        <v>0.747</v>
      </c>
      <c r="G2017" s="2">
        <f t="shared" si="243"/>
        <v>0.79839999999999978</v>
      </c>
      <c r="H2017" s="2">
        <f t="shared" si="247"/>
        <v>0.99324999999999963</v>
      </c>
      <c r="I2017" s="2">
        <f t="array" ref="I2017">SUMPRODUCT(B2001:B2020, (ROW(B2001:B2020)-ROW(B2001)+1)) / (20*21/2)</f>
        <v>0.78242857142857158</v>
      </c>
      <c r="J2017" s="2">
        <f t="shared" si="250"/>
        <v>0.75935508885054082</v>
      </c>
      <c r="K2017" s="2">
        <f t="shared" si="244"/>
        <v>0.80391256693411572</v>
      </c>
    </row>
    <row r="2018" spans="1:11" ht="13.5" x14ac:dyDescent="0.25">
      <c r="A2018" s="3">
        <f>TITRES_STAT!B2021</f>
        <v>45243</v>
      </c>
      <c r="B2018" s="6">
        <f>TITRES_STAT!D2021</f>
        <v>0.81</v>
      </c>
      <c r="C2018" s="2">
        <f t="shared" si="245"/>
        <v>4.0000000000000036E-2</v>
      </c>
      <c r="D2018" s="2">
        <f t="shared" si="246"/>
        <v>0.76600000000000001</v>
      </c>
      <c r="E2018" s="2">
        <f t="shared" si="248"/>
        <v>0.75900000000000001</v>
      </c>
      <c r="F2018" s="2">
        <f t="shared" si="249"/>
        <v>0.75049999999999994</v>
      </c>
      <c r="G2018" s="2">
        <f t="shared" si="243"/>
        <v>0.79659999999999986</v>
      </c>
      <c r="H2018" s="2">
        <f t="shared" si="247"/>
        <v>0.99189999999999956</v>
      </c>
      <c r="I2018" s="2">
        <f t="array" ref="I2018">SUMPRODUCT(B2002:B2021, (ROW(B2002:B2021)-ROW(B2002)+1)) / (20*21/2)</f>
        <v>0.79342857142857126</v>
      </c>
      <c r="J2018" s="2">
        <f t="shared" si="250"/>
        <v>0.76417841372191797</v>
      </c>
      <c r="K2018" s="2">
        <f t="shared" si="244"/>
        <v>0.8041512897994445</v>
      </c>
    </row>
    <row r="2019" spans="1:11" ht="13.5" x14ac:dyDescent="0.25">
      <c r="A2019" s="3">
        <f>TITRES_STAT!B2022</f>
        <v>45244</v>
      </c>
      <c r="B2019" s="6">
        <f>TITRES_STAT!D2022</f>
        <v>0.85</v>
      </c>
      <c r="C2019" s="2">
        <f t="shared" si="245"/>
        <v>3.9999999999999925E-2</v>
      </c>
      <c r="D2019" s="2">
        <f t="shared" si="246"/>
        <v>0.78400000000000003</v>
      </c>
      <c r="E2019" s="2">
        <f t="shared" si="248"/>
        <v>0.76899999999999991</v>
      </c>
      <c r="F2019" s="2">
        <f t="shared" si="249"/>
        <v>0.75649999999999995</v>
      </c>
      <c r="G2019" s="2">
        <f t="shared" si="243"/>
        <v>0.79539999999999988</v>
      </c>
      <c r="H2019" s="2">
        <f t="shared" si="247"/>
        <v>0.99064999999999959</v>
      </c>
      <c r="I2019" s="2">
        <f t="array" ref="I2019">SUMPRODUCT(B2003:B2022, (ROW(B2003:B2022)-ROW(B2003)+1)) / (20*21/2)</f>
        <v>0.80742857142857138</v>
      </c>
      <c r="J2019" s="2">
        <f t="shared" si="250"/>
        <v>0.77235189812935445</v>
      </c>
      <c r="K2019" s="2">
        <f t="shared" si="244"/>
        <v>0.80594927843476039</v>
      </c>
    </row>
    <row r="2020" spans="1:11" ht="13.5" x14ac:dyDescent="0.25">
      <c r="A2020" s="3">
        <f>TITRES_STAT!B2023</f>
        <v>45245</v>
      </c>
      <c r="B2020" s="6">
        <f>TITRES_STAT!D2023</f>
        <v>0.9</v>
      </c>
      <c r="C2020" s="2">
        <f t="shared" si="245"/>
        <v>5.0000000000000044E-2</v>
      </c>
      <c r="D2020" s="2">
        <f t="shared" si="246"/>
        <v>0.81200000000000006</v>
      </c>
      <c r="E2020" s="2">
        <f t="shared" si="248"/>
        <v>0.78400000000000003</v>
      </c>
      <c r="F2020" s="2">
        <f t="shared" si="249"/>
        <v>0.76449999999999996</v>
      </c>
      <c r="G2020" s="2">
        <f t="shared" si="243"/>
        <v>0.79519999999999991</v>
      </c>
      <c r="H2020" s="2">
        <f t="shared" si="247"/>
        <v>0.98949999999999949</v>
      </c>
      <c r="I2020" s="2">
        <f t="array" ref="I2020">SUMPRODUCT(B2004:B2023, (ROW(B2004:B2023)-ROW(B2004)+1)) / (20*21/2)</f>
        <v>0.8204285714285714</v>
      </c>
      <c r="J2020" s="2">
        <f t="shared" si="250"/>
        <v>0.78450886021227306</v>
      </c>
      <c r="K2020" s="2">
        <f t="shared" si="244"/>
        <v>0.80963754202555416</v>
      </c>
    </row>
    <row r="2021" spans="1:11" ht="13.5" x14ac:dyDescent="0.25">
      <c r="A2021" s="3">
        <f>TITRES_STAT!B2024</f>
        <v>45246</v>
      </c>
      <c r="B2021" s="6">
        <f>TITRES_STAT!D2024</f>
        <v>0.88</v>
      </c>
      <c r="C2021" s="2">
        <f t="shared" si="245"/>
        <v>-2.0000000000000018E-2</v>
      </c>
      <c r="D2021" s="2">
        <f t="shared" si="246"/>
        <v>0.84199999999999997</v>
      </c>
      <c r="E2021" s="2">
        <f t="shared" si="248"/>
        <v>0.79699999999999993</v>
      </c>
      <c r="F2021" s="2">
        <f t="shared" si="249"/>
        <v>0.77300000000000002</v>
      </c>
      <c r="G2021" s="2">
        <f t="shared" si="243"/>
        <v>0.79500000000000004</v>
      </c>
      <c r="H2021" s="2">
        <f t="shared" si="247"/>
        <v>0.98819999999999941</v>
      </c>
      <c r="I2021" s="2">
        <f t="array" ref="I2021">SUMPRODUCT(B2005:B2024, (ROW(B2005:B2024)-ROW(B2005)+1)) / (20*21/2)</f>
        <v>0.83428571428571419</v>
      </c>
      <c r="J2021" s="2">
        <f t="shared" si="250"/>
        <v>0.7936032544777708</v>
      </c>
      <c r="K2021" s="2">
        <f t="shared" si="244"/>
        <v>0.81239685410298346</v>
      </c>
    </row>
    <row r="2022" spans="1:11" ht="13.5" x14ac:dyDescent="0.25">
      <c r="A2022" s="3">
        <f>TITRES_STAT!B2025</f>
        <v>45247</v>
      </c>
      <c r="B2022" s="6">
        <f>TITRES_STAT!D2025</f>
        <v>0.92</v>
      </c>
      <c r="C2022" s="2">
        <f t="shared" si="245"/>
        <v>4.0000000000000036E-2</v>
      </c>
      <c r="D2022" s="2">
        <f t="shared" si="246"/>
        <v>0.87200000000000011</v>
      </c>
      <c r="E2022" s="2">
        <f t="shared" si="248"/>
        <v>0.81400000000000006</v>
      </c>
      <c r="F2022" s="2">
        <f t="shared" si="249"/>
        <v>0.78350000000000009</v>
      </c>
      <c r="G2022" s="2">
        <f t="shared" si="243"/>
        <v>0.79559999999999997</v>
      </c>
      <c r="H2022" s="2">
        <f t="shared" si="247"/>
        <v>0.9870999999999992</v>
      </c>
      <c r="I2022" s="2">
        <f t="array" ref="I2022">SUMPRODUCT(B2006:B2025, (ROW(B2006:B2025)-ROW(B2006)+1)) / (20*21/2)</f>
        <v>0.84609523809523823</v>
      </c>
      <c r="J2022" s="2">
        <f t="shared" si="250"/>
        <v>0.80564103976560208</v>
      </c>
      <c r="K2022" s="2">
        <f t="shared" si="244"/>
        <v>0.81661658531463122</v>
      </c>
    </row>
    <row r="2023" spans="1:11" ht="13.5" x14ac:dyDescent="0.25">
      <c r="A2023" s="3">
        <f>TITRES_STAT!B2026</f>
        <v>45250</v>
      </c>
      <c r="B2023" s="6">
        <f>TITRES_STAT!D2026</f>
        <v>0.92</v>
      </c>
      <c r="C2023" s="2">
        <f t="shared" si="245"/>
        <v>0</v>
      </c>
      <c r="D2023" s="2">
        <f t="shared" si="246"/>
        <v>0.89399999999999991</v>
      </c>
      <c r="E2023" s="2">
        <f t="shared" si="248"/>
        <v>0.83000000000000007</v>
      </c>
      <c r="F2023" s="2">
        <f t="shared" si="249"/>
        <v>0.79449999999999998</v>
      </c>
      <c r="G2023" s="2">
        <f t="shared" si="243"/>
        <v>0.79620000000000024</v>
      </c>
      <c r="H2023" s="2">
        <f t="shared" si="247"/>
        <v>0.98609999999999909</v>
      </c>
      <c r="I2023" s="2">
        <f t="array" ref="I2023">SUMPRODUCT(B2007:B2026, (ROW(B2007:B2026)-ROW(B2007)+1)) / (20*21/2)</f>
        <v>0.85704761904761895</v>
      </c>
      <c r="J2023" s="2">
        <f t="shared" si="250"/>
        <v>0.81653236931173523</v>
      </c>
      <c r="K2023" s="2">
        <f t="shared" si="244"/>
        <v>0.82067083687092024</v>
      </c>
    </row>
    <row r="2024" spans="1:11" ht="13.5" x14ac:dyDescent="0.25">
      <c r="A2024" s="3">
        <f>TITRES_STAT!B2027</f>
        <v>45251</v>
      </c>
      <c r="B2024" s="6">
        <f>TITRES_STAT!D2027</f>
        <v>0.94</v>
      </c>
      <c r="C2024" s="2">
        <f t="shared" si="245"/>
        <v>1.9999999999999907E-2</v>
      </c>
      <c r="D2024" s="2">
        <f t="shared" si="246"/>
        <v>0.91200000000000014</v>
      </c>
      <c r="E2024" s="2">
        <f t="shared" si="248"/>
        <v>0.84800000000000009</v>
      </c>
      <c r="F2024" s="2">
        <f t="shared" si="249"/>
        <v>0.80600000000000005</v>
      </c>
      <c r="G2024" s="2">
        <f t="shared" si="243"/>
        <v>0.7976000000000002</v>
      </c>
      <c r="H2024" s="2">
        <f t="shared" si="247"/>
        <v>0.98524999999999907</v>
      </c>
      <c r="I2024" s="2">
        <f t="array" ref="I2024">SUMPRODUCT(B2008:B2027, (ROW(B2008:B2027)-ROW(B2008)+1)) / (20*21/2)</f>
        <v>0.86447619047619062</v>
      </c>
      <c r="J2024" s="2">
        <f t="shared" si="250"/>
        <v>0.8282911912820462</v>
      </c>
      <c r="K2024" s="2">
        <f t="shared" si="244"/>
        <v>0.82535041189559011</v>
      </c>
    </row>
    <row r="2025" spans="1:11" ht="13.5" x14ac:dyDescent="0.25">
      <c r="A2025" s="3">
        <f>TITRES_STAT!B2028</f>
        <v>45252</v>
      </c>
      <c r="B2025" s="6">
        <f>TITRES_STAT!D2028</f>
        <v>0.93</v>
      </c>
      <c r="C2025" s="2">
        <f t="shared" si="245"/>
        <v>-9.9999999999998979E-3</v>
      </c>
      <c r="D2025" s="2">
        <f t="shared" si="246"/>
        <v>0.91799999999999993</v>
      </c>
      <c r="E2025" s="2">
        <f t="shared" si="248"/>
        <v>0.86499999999999999</v>
      </c>
      <c r="F2025" s="2">
        <f t="shared" si="249"/>
        <v>0.81500000000000006</v>
      </c>
      <c r="G2025" s="2">
        <f t="shared" si="243"/>
        <v>0.79920000000000013</v>
      </c>
      <c r="H2025" s="2">
        <f t="shared" si="247"/>
        <v>0.98439999999999916</v>
      </c>
      <c r="I2025" s="2">
        <f t="array" ref="I2025">SUMPRODUCT(B2009:B2028, (ROW(B2009:B2028)-ROW(B2009)+1)) / (20*21/2)</f>
        <v>0.87242857142857133</v>
      </c>
      <c r="J2025" s="2">
        <f t="shared" si="250"/>
        <v>0.83797774449327989</v>
      </c>
      <c r="K2025" s="2">
        <f t="shared" si="244"/>
        <v>0.82945431731144936</v>
      </c>
    </row>
    <row r="2026" spans="1:11" ht="13.5" x14ac:dyDescent="0.25">
      <c r="A2026" s="3">
        <f>TITRES_STAT!B2029</f>
        <v>45253</v>
      </c>
      <c r="B2026" s="6">
        <f>TITRES_STAT!D2029</f>
        <v>0.93</v>
      </c>
      <c r="C2026" s="2">
        <f t="shared" si="245"/>
        <v>0</v>
      </c>
      <c r="D2026" s="2">
        <f t="shared" si="246"/>
        <v>0.92800000000000016</v>
      </c>
      <c r="E2026" s="2">
        <f t="shared" si="248"/>
        <v>0.88500000000000001</v>
      </c>
      <c r="F2026" s="2">
        <f t="shared" si="249"/>
        <v>0.82200000000000006</v>
      </c>
      <c r="G2026" s="2">
        <f t="shared" si="243"/>
        <v>0.80080000000000018</v>
      </c>
      <c r="H2026" s="2">
        <f t="shared" si="247"/>
        <v>0.98364999999999914</v>
      </c>
      <c r="I2026" s="2">
        <f t="array" ref="I2026">SUMPRODUCT(B2010:B2029, (ROW(B2010:B2029)-ROW(B2010)+1)) / (20*21/2)</f>
        <v>0.87971428571428545</v>
      </c>
      <c r="J2026" s="2">
        <f t="shared" si="250"/>
        <v>0.84674176882725316</v>
      </c>
      <c r="K2026" s="2">
        <f t="shared" si="244"/>
        <v>0.83339728526001999</v>
      </c>
    </row>
    <row r="2027" spans="1:11" ht="13.5" x14ac:dyDescent="0.25">
      <c r="A2027" s="3">
        <f>TITRES_STAT!B2030</f>
        <v>45254</v>
      </c>
      <c r="B2027" s="6">
        <f>TITRES_STAT!D2030</f>
        <v>0.9</v>
      </c>
      <c r="C2027" s="2">
        <f t="shared" si="245"/>
        <v>-3.0000000000000027E-2</v>
      </c>
      <c r="D2027" s="2">
        <f t="shared" si="246"/>
        <v>0.92400000000000004</v>
      </c>
      <c r="E2027" s="2">
        <f t="shared" si="248"/>
        <v>0.89800000000000002</v>
      </c>
      <c r="F2027" s="2">
        <f t="shared" si="249"/>
        <v>0.8264999999999999</v>
      </c>
      <c r="G2027" s="2">
        <f t="shared" si="243"/>
        <v>0.80160000000000009</v>
      </c>
      <c r="H2027" s="2">
        <f t="shared" si="247"/>
        <v>0.98279999999999912</v>
      </c>
      <c r="I2027" s="2">
        <f t="array" ref="I2027">SUMPRODUCT(B2011:B2030, (ROW(B2011:B2030)-ROW(B2011)+1)) / (20*21/2)</f>
        <v>0.88433333333333342</v>
      </c>
      <c r="J2027" s="2">
        <f t="shared" si="250"/>
        <v>0.85181398131989572</v>
      </c>
      <c r="K2027" s="2">
        <f t="shared" si="244"/>
        <v>0.8360091564262937</v>
      </c>
    </row>
    <row r="2028" spans="1:11" ht="13.5" x14ac:dyDescent="0.25">
      <c r="A2028" s="3">
        <f>TITRES_STAT!B2031</f>
        <v>45257</v>
      </c>
      <c r="B2028" s="6">
        <f>TITRES_STAT!D2031</f>
        <v>0.91</v>
      </c>
      <c r="C2028" s="2">
        <f t="shared" si="245"/>
        <v>1.0000000000000009E-2</v>
      </c>
      <c r="D2028" s="2">
        <f t="shared" si="246"/>
        <v>0.92200000000000004</v>
      </c>
      <c r="E2028" s="2">
        <f t="shared" si="248"/>
        <v>0.90800000000000003</v>
      </c>
      <c r="F2028" s="2">
        <f t="shared" si="249"/>
        <v>0.83349999999999991</v>
      </c>
      <c r="G2028" s="2">
        <f t="shared" si="243"/>
        <v>0.80280000000000018</v>
      </c>
      <c r="H2028" s="2">
        <f t="shared" si="247"/>
        <v>0.98199999999999921</v>
      </c>
      <c r="I2028" s="2">
        <f t="array" ref="I2028">SUMPRODUCT(B2012:B2031, (ROW(B2012:B2031)-ROW(B2012)+1)) / (20*21/2)</f>
        <v>0.88733333333333331</v>
      </c>
      <c r="J2028" s="2">
        <f t="shared" si="250"/>
        <v>0.85735550690847706</v>
      </c>
      <c r="K2028" s="2">
        <f t="shared" si="244"/>
        <v>0.83891075813506644</v>
      </c>
    </row>
    <row r="2029" spans="1:11" ht="13.5" x14ac:dyDescent="0.25">
      <c r="A2029" s="3">
        <f>TITRES_STAT!B2032</f>
        <v>45258</v>
      </c>
      <c r="B2029" s="6">
        <f>TITRES_STAT!D2032</f>
        <v>0.91</v>
      </c>
      <c r="C2029" s="2">
        <f t="shared" si="245"/>
        <v>0</v>
      </c>
      <c r="D2029" s="2">
        <f t="shared" si="246"/>
        <v>0.91600000000000004</v>
      </c>
      <c r="E2029" s="2">
        <f t="shared" si="248"/>
        <v>0.91400000000000003</v>
      </c>
      <c r="F2029" s="2">
        <f t="shared" si="249"/>
        <v>0.84149999999999991</v>
      </c>
      <c r="G2029" s="2">
        <f t="shared" si="243"/>
        <v>0.80379999999999996</v>
      </c>
      <c r="H2029" s="2">
        <f t="shared" si="247"/>
        <v>0.98129999999999906</v>
      </c>
      <c r="I2029" s="2">
        <f t="array" ref="I2029">SUMPRODUCT(B2013:B2032, (ROW(B2013:B2032)-ROW(B2013)+1)) / (20*21/2)</f>
        <v>0.88971428571428568</v>
      </c>
      <c r="J2029" s="2">
        <f t="shared" si="250"/>
        <v>0.8623692681552888</v>
      </c>
      <c r="K2029" s="2">
        <f t="shared" si="244"/>
        <v>0.84169857154153438</v>
      </c>
    </row>
    <row r="2030" spans="1:11" ht="13.5" x14ac:dyDescent="0.25">
      <c r="A2030" s="3">
        <f>TITRES_STAT!B2033</f>
        <v>45259</v>
      </c>
      <c r="B2030" s="6">
        <f>TITRES_STAT!D2033</f>
        <v>0.89</v>
      </c>
      <c r="C2030" s="2">
        <f t="shared" si="245"/>
        <v>-2.0000000000000018E-2</v>
      </c>
      <c r="D2030" s="2">
        <f t="shared" si="246"/>
        <v>0.90800000000000003</v>
      </c>
      <c r="E2030" s="2">
        <f t="shared" si="248"/>
        <v>0.91300000000000003</v>
      </c>
      <c r="F2030" s="2">
        <f t="shared" si="249"/>
        <v>0.84849999999999992</v>
      </c>
      <c r="G2030" s="2">
        <f t="shared" si="243"/>
        <v>0.80439999999999978</v>
      </c>
      <c r="H2030" s="2">
        <f t="shared" si="247"/>
        <v>0.98054999999999926</v>
      </c>
      <c r="I2030" s="2">
        <f t="array" ref="I2030">SUMPRODUCT(B2014:B2033, (ROW(B2014:B2033)-ROW(B2014)+1)) / (20*21/2)</f>
        <v>0.88766666666666683</v>
      </c>
      <c r="J2030" s="2">
        <f t="shared" si="250"/>
        <v>0.8650007664262136</v>
      </c>
      <c r="K2030" s="2">
        <f t="shared" si="244"/>
        <v>0.84359274520657224</v>
      </c>
    </row>
    <row r="2031" spans="1:11" ht="13.5" x14ac:dyDescent="0.25">
      <c r="A2031" s="3">
        <f>TITRES_STAT!B2034</f>
        <v>45260</v>
      </c>
      <c r="B2031" s="6">
        <f>TITRES_STAT!D2034</f>
        <v>0.88</v>
      </c>
      <c r="C2031" s="2">
        <f t="shared" si="245"/>
        <v>-1.0000000000000009E-2</v>
      </c>
      <c r="D2031" s="2">
        <f t="shared" si="246"/>
        <v>0.89800000000000002</v>
      </c>
      <c r="E2031" s="2">
        <f t="shared" si="248"/>
        <v>0.91300000000000026</v>
      </c>
      <c r="F2031" s="2">
        <f t="shared" si="249"/>
        <v>0.85499999999999987</v>
      </c>
      <c r="G2031" s="2">
        <f t="shared" si="243"/>
        <v>0.80499999999999983</v>
      </c>
      <c r="H2031" s="2">
        <f t="shared" si="247"/>
        <v>0.97964999999999913</v>
      </c>
      <c r="I2031" s="2">
        <f t="array" ref="I2031">SUMPRODUCT(B2015:B2034, (ROW(B2015:B2034)-ROW(B2015)+1)) / (20*21/2)</f>
        <v>0.88428571428571423</v>
      </c>
      <c r="J2031" s="2">
        <f t="shared" si="250"/>
        <v>0.86642926486181226</v>
      </c>
      <c r="K2031" s="2">
        <f t="shared" si="244"/>
        <v>0.84502048068866753</v>
      </c>
    </row>
    <row r="2032" spans="1:11" ht="13.5" x14ac:dyDescent="0.25">
      <c r="A2032" s="3">
        <f>TITRES_STAT!B2035</f>
        <v>45261</v>
      </c>
      <c r="B2032" s="6">
        <f>TITRES_STAT!D2035</f>
        <v>0.88</v>
      </c>
      <c r="C2032" s="2">
        <f t="shared" si="245"/>
        <v>0</v>
      </c>
      <c r="D2032" s="2">
        <f t="shared" si="246"/>
        <v>0.89399999999999991</v>
      </c>
      <c r="E2032" s="2">
        <f t="shared" si="248"/>
        <v>0.90900000000000014</v>
      </c>
      <c r="F2032" s="2">
        <f t="shared" si="249"/>
        <v>0.86150000000000004</v>
      </c>
      <c r="G2032" s="2">
        <f t="shared" si="243"/>
        <v>0.80579999999999996</v>
      </c>
      <c r="H2032" s="2">
        <f t="shared" si="247"/>
        <v>0.97884999999999922</v>
      </c>
      <c r="I2032" s="2">
        <f t="array" ref="I2032">SUMPRODUCT(B2016:B2035, (ROW(B2016:B2035)-ROW(B2016)+1)) / (20*21/2)</f>
        <v>0.87961904761904763</v>
      </c>
      <c r="J2032" s="2">
        <f t="shared" si="250"/>
        <v>0.86772171582735391</v>
      </c>
      <c r="K2032" s="2">
        <f t="shared" si="244"/>
        <v>0.84639222654401391</v>
      </c>
    </row>
    <row r="2033" spans="1:11" ht="13.5" x14ac:dyDescent="0.25">
      <c r="A2033" s="3">
        <f>TITRES_STAT!B2036</f>
        <v>45264</v>
      </c>
      <c r="B2033" s="6">
        <f>TITRES_STAT!D2036</f>
        <v>0.84</v>
      </c>
      <c r="C2033" s="2">
        <f t="shared" si="245"/>
        <v>-4.0000000000000036E-2</v>
      </c>
      <c r="D2033" s="2">
        <f t="shared" si="246"/>
        <v>0.88000000000000012</v>
      </c>
      <c r="E2033" s="2">
        <f t="shared" si="248"/>
        <v>0.90100000000000002</v>
      </c>
      <c r="F2033" s="2">
        <f t="shared" si="249"/>
        <v>0.86550000000000016</v>
      </c>
      <c r="G2033" s="2">
        <f t="shared" si="243"/>
        <v>0.80580000000000007</v>
      </c>
      <c r="H2033" s="2">
        <f t="shared" si="247"/>
        <v>0.97774999999999923</v>
      </c>
      <c r="I2033" s="2">
        <f t="array" ref="I2033">SUMPRODUCT(B2017:B2036, (ROW(B2017:B2036)-ROW(B2017)+1)) / (20*21/2)</f>
        <v>0.87466666666666659</v>
      </c>
      <c r="J2033" s="2">
        <f t="shared" si="250"/>
        <v>0.86508155241522489</v>
      </c>
      <c r="K2033" s="2">
        <f t="shared" si="244"/>
        <v>0.84614155099326827</v>
      </c>
    </row>
    <row r="2034" spans="1:11" ht="13.5" x14ac:dyDescent="0.25">
      <c r="A2034" s="3">
        <f>TITRES_STAT!B2037</f>
        <v>45265</v>
      </c>
      <c r="B2034" s="6">
        <f>TITRES_STAT!D2037</f>
        <v>0.83</v>
      </c>
      <c r="C2034" s="2">
        <f t="shared" si="245"/>
        <v>-1.0000000000000009E-2</v>
      </c>
      <c r="D2034" s="2">
        <f t="shared" si="246"/>
        <v>0.86399999999999988</v>
      </c>
      <c r="E2034" s="2">
        <f t="shared" si="248"/>
        <v>0.89</v>
      </c>
      <c r="F2034" s="2">
        <f t="shared" si="249"/>
        <v>0.86900000000000011</v>
      </c>
      <c r="G2034" s="2">
        <f t="shared" ref="G2034:G2097" si="251">AVERAGE(B1985:B2034)</f>
        <v>0.80600000000000005</v>
      </c>
      <c r="H2034" s="2">
        <f t="shared" si="247"/>
        <v>0.97644999999999937</v>
      </c>
      <c r="I2034" s="2">
        <f t="array" ref="I2034">SUMPRODUCT(B2018:B2037, (ROW(B2018:B2037)-ROW(B2018)+1)) / (20*21/2)</f>
        <v>0.87119047619047618</v>
      </c>
      <c r="J2034" s="2">
        <f t="shared" si="250"/>
        <v>0.86174045218520345</v>
      </c>
      <c r="K2034" s="2">
        <f t="shared" si="244"/>
        <v>0.84550854899353234</v>
      </c>
    </row>
    <row r="2035" spans="1:11" ht="13.5" x14ac:dyDescent="0.25">
      <c r="A2035" s="3">
        <f>TITRES_STAT!B2038</f>
        <v>45266</v>
      </c>
      <c r="B2035" s="6">
        <f>TITRES_STAT!D2038</f>
        <v>0.82</v>
      </c>
      <c r="C2035" s="2">
        <f t="shared" si="245"/>
        <v>-1.0000000000000009E-2</v>
      </c>
      <c r="D2035" s="2">
        <f t="shared" si="246"/>
        <v>0.85</v>
      </c>
      <c r="E2035" s="2">
        <f t="shared" si="248"/>
        <v>0.87899999999999989</v>
      </c>
      <c r="F2035" s="2">
        <f t="shared" si="249"/>
        <v>0.87200000000000011</v>
      </c>
      <c r="G2035" s="2">
        <f t="shared" si="251"/>
        <v>0.80620000000000014</v>
      </c>
      <c r="H2035" s="2">
        <f t="shared" si="247"/>
        <v>0.97504999999999942</v>
      </c>
      <c r="I2035" s="2">
        <f t="array" ref="I2035">SUMPRODUCT(B2019:B2038, (ROW(B2019:B2038)-ROW(B2019)+1)) / (20*21/2)</f>
        <v>0.86642857142857133</v>
      </c>
      <c r="J2035" s="2">
        <f t="shared" si="250"/>
        <v>0.85776517102470795</v>
      </c>
      <c r="K2035" s="2">
        <f t="shared" ref="K2035:K2098" si="252">$K$4*B2035+(1-$K$4)*K2034</f>
        <v>0.84450821373888396</v>
      </c>
    </row>
    <row r="2036" spans="1:11" ht="13.5" x14ac:dyDescent="0.25">
      <c r="A2036" s="3">
        <f>TITRES_STAT!B2039</f>
        <v>45267</v>
      </c>
      <c r="B2036" s="6">
        <f>TITRES_STAT!D2039</f>
        <v>0.82</v>
      </c>
      <c r="C2036" s="2">
        <f t="shared" si="245"/>
        <v>0</v>
      </c>
      <c r="D2036" s="2">
        <f t="shared" si="246"/>
        <v>0.83799999999999986</v>
      </c>
      <c r="E2036" s="2">
        <f t="shared" si="248"/>
        <v>0.86799999999999999</v>
      </c>
      <c r="F2036" s="2">
        <f t="shared" si="249"/>
        <v>0.87650000000000006</v>
      </c>
      <c r="G2036" s="2">
        <f t="shared" si="251"/>
        <v>0.80640000000000012</v>
      </c>
      <c r="H2036" s="2">
        <f t="shared" si="247"/>
        <v>0.97369999999999934</v>
      </c>
      <c r="I2036" s="2">
        <f t="array" ref="I2036">SUMPRODUCT(B2020:B2039, (ROW(B2020:B2039)-ROW(B2020)+1)) / (20*21/2)</f>
        <v>0.8625238095238098</v>
      </c>
      <c r="J2036" s="2">
        <f t="shared" si="250"/>
        <v>0.85416848806997392</v>
      </c>
      <c r="K2036" s="2">
        <f t="shared" si="252"/>
        <v>0.84354710731775129</v>
      </c>
    </row>
    <row r="2037" spans="1:11" ht="13.5" x14ac:dyDescent="0.25">
      <c r="A2037" s="3">
        <f>TITRES_STAT!B2040</f>
        <v>45268</v>
      </c>
      <c r="B2037" s="6">
        <f>TITRES_STAT!D2040</f>
        <v>0.84</v>
      </c>
      <c r="C2037" s="2">
        <f t="shared" si="245"/>
        <v>2.0000000000000018E-2</v>
      </c>
      <c r="D2037" s="2">
        <f t="shared" si="246"/>
        <v>0.82999999999999985</v>
      </c>
      <c r="E2037" s="2">
        <f t="shared" si="248"/>
        <v>0.8620000000000001</v>
      </c>
      <c r="F2037" s="2">
        <f t="shared" si="249"/>
        <v>0.88000000000000012</v>
      </c>
      <c r="G2037" s="2">
        <f t="shared" si="251"/>
        <v>0.80700000000000016</v>
      </c>
      <c r="H2037" s="2">
        <f t="shared" si="247"/>
        <v>0.97244999999999937</v>
      </c>
      <c r="I2037" s="2">
        <f t="array" ref="I2037">SUMPRODUCT(B2021:B2040, (ROW(B2021:B2040)-ROW(B2021)+1)) / (20*21/2)</f>
        <v>0.86152380952380958</v>
      </c>
      <c r="J2037" s="2">
        <f t="shared" si="250"/>
        <v>0.85281910825378593</v>
      </c>
      <c r="K2037" s="2">
        <f t="shared" si="252"/>
        <v>0.84340800506999636</v>
      </c>
    </row>
    <row r="2038" spans="1:11" ht="13.5" x14ac:dyDescent="0.25">
      <c r="A2038" s="3">
        <f>TITRES_STAT!B2041</f>
        <v>45271</v>
      </c>
      <c r="B2038" s="6">
        <f>TITRES_STAT!D2041</f>
        <v>0.83</v>
      </c>
      <c r="C2038" s="2">
        <f t="shared" si="245"/>
        <v>-1.0000000000000009E-2</v>
      </c>
      <c r="D2038" s="2">
        <f t="shared" si="246"/>
        <v>0.82799999999999996</v>
      </c>
      <c r="E2038" s="2">
        <f t="shared" si="248"/>
        <v>0.85400000000000009</v>
      </c>
      <c r="F2038" s="2">
        <f t="shared" si="249"/>
        <v>0.88100000000000001</v>
      </c>
      <c r="G2038" s="2">
        <f t="shared" si="251"/>
        <v>0.80740000000000034</v>
      </c>
      <c r="H2038" s="2">
        <f t="shared" si="247"/>
        <v>0.97119999999999929</v>
      </c>
      <c r="I2038" s="2">
        <f t="array" ref="I2038">SUMPRODUCT(B2022:B2041, (ROW(B2022:B2041)-ROW(B2022)+1)) / (20*21/2)</f>
        <v>0.86257142857142866</v>
      </c>
      <c r="J2038" s="2">
        <f t="shared" si="250"/>
        <v>0.85064585984866348</v>
      </c>
      <c r="K2038" s="2">
        <f t="shared" si="252"/>
        <v>0.84288220094960442</v>
      </c>
    </row>
    <row r="2039" spans="1:11" ht="13.5" x14ac:dyDescent="0.25">
      <c r="A2039" s="3">
        <f>TITRES_STAT!B2042</f>
        <v>45272</v>
      </c>
      <c r="B2039" s="6">
        <f>TITRES_STAT!D2042</f>
        <v>0.84</v>
      </c>
      <c r="C2039" s="2">
        <f t="shared" si="245"/>
        <v>1.0000000000000009E-2</v>
      </c>
      <c r="D2039" s="2">
        <f t="shared" si="246"/>
        <v>0.83000000000000007</v>
      </c>
      <c r="E2039" s="2">
        <f t="shared" si="248"/>
        <v>0.84700000000000009</v>
      </c>
      <c r="F2039" s="2">
        <f t="shared" si="249"/>
        <v>0.88050000000000017</v>
      </c>
      <c r="G2039" s="2">
        <f t="shared" si="251"/>
        <v>0.80820000000000036</v>
      </c>
      <c r="H2039" s="2">
        <f t="shared" si="247"/>
        <v>0.97009999999999952</v>
      </c>
      <c r="I2039" s="2">
        <f t="array" ref="I2039">SUMPRODUCT(B2023:B2042, (ROW(B2023:B2042)-ROW(B2023)+1)) / (20*21/2)</f>
        <v>0.86261904761904751</v>
      </c>
      <c r="J2039" s="2">
        <f t="shared" si="250"/>
        <v>0.84963196843450506</v>
      </c>
      <c r="K2039" s="2">
        <f t="shared" si="252"/>
        <v>0.84276917346138469</v>
      </c>
    </row>
    <row r="2040" spans="1:11" ht="13.5" x14ac:dyDescent="0.25">
      <c r="A2040" s="3">
        <f>TITRES_STAT!B2043</f>
        <v>45273</v>
      </c>
      <c r="B2040" s="6">
        <f>TITRES_STAT!D2043</f>
        <v>0.87</v>
      </c>
      <c r="C2040" s="2">
        <f t="shared" si="245"/>
        <v>3.0000000000000027E-2</v>
      </c>
      <c r="D2040" s="2">
        <f t="shared" si="246"/>
        <v>0.83999999999999986</v>
      </c>
      <c r="E2040" s="2">
        <f t="shared" si="248"/>
        <v>0.84499999999999997</v>
      </c>
      <c r="F2040" s="2">
        <f t="shared" si="249"/>
        <v>0.87900000000000023</v>
      </c>
      <c r="G2040" s="2">
        <f t="shared" si="251"/>
        <v>0.80960000000000032</v>
      </c>
      <c r="H2040" s="2">
        <f t="shared" si="247"/>
        <v>0.96904999999999963</v>
      </c>
      <c r="I2040" s="2">
        <f t="array" ref="I2040">SUMPRODUCT(B2024:B2043, (ROW(B2024:B2043)-ROW(B2024)+1)) / (20*21/2)</f>
        <v>0.86285714285714299</v>
      </c>
      <c r="J2040" s="2">
        <f t="shared" si="250"/>
        <v>0.85157178096455222</v>
      </c>
      <c r="K2040" s="2">
        <f t="shared" si="252"/>
        <v>0.84383704901191869</v>
      </c>
    </row>
    <row r="2041" spans="1:11" ht="13.5" x14ac:dyDescent="0.25">
      <c r="A2041" s="3">
        <f>TITRES_STAT!B2044</f>
        <v>45274</v>
      </c>
      <c r="B2041" s="6">
        <f>TITRES_STAT!D2044</f>
        <v>0.89</v>
      </c>
      <c r="C2041" s="2">
        <f t="shared" si="245"/>
        <v>2.0000000000000018E-2</v>
      </c>
      <c r="D2041" s="2">
        <f t="shared" si="246"/>
        <v>0.85399999999999987</v>
      </c>
      <c r="E2041" s="2">
        <f t="shared" si="248"/>
        <v>0.84599999999999986</v>
      </c>
      <c r="F2041" s="2">
        <f t="shared" si="249"/>
        <v>0.87950000000000017</v>
      </c>
      <c r="G2041" s="2">
        <f t="shared" si="251"/>
        <v>0.81140000000000034</v>
      </c>
      <c r="H2041" s="2">
        <f t="shared" si="247"/>
        <v>0.96799999999999953</v>
      </c>
      <c r="I2041" s="2">
        <f t="array" ref="I2041">SUMPRODUCT(B2025:B2044, (ROW(B2025:B2044)-ROW(B2025)+1)) / (20*21/2)</f>
        <v>0.8594761904761905</v>
      </c>
      <c r="J2041" s="2">
        <f t="shared" si="250"/>
        <v>0.85523161134888048</v>
      </c>
      <c r="K2041" s="2">
        <f t="shared" si="252"/>
        <v>0.84564736081537295</v>
      </c>
    </row>
    <row r="2042" spans="1:11" ht="13.5" x14ac:dyDescent="0.25">
      <c r="A2042" s="3">
        <f>TITRES_STAT!B2045</f>
        <v>45275</v>
      </c>
      <c r="B2042" s="6">
        <f>TITRES_STAT!D2045</f>
        <v>0.88</v>
      </c>
      <c r="C2042" s="2">
        <f t="shared" si="245"/>
        <v>-1.0000000000000009E-2</v>
      </c>
      <c r="D2042" s="2">
        <f t="shared" si="246"/>
        <v>0.8620000000000001</v>
      </c>
      <c r="E2042" s="2">
        <f t="shared" si="248"/>
        <v>0.84599999999999986</v>
      </c>
      <c r="F2042" s="2">
        <f t="shared" si="249"/>
        <v>0.87750000000000006</v>
      </c>
      <c r="G2042" s="2">
        <f t="shared" si="251"/>
        <v>0.81300000000000028</v>
      </c>
      <c r="H2042" s="2">
        <f t="shared" si="247"/>
        <v>0.96694999999999964</v>
      </c>
      <c r="I2042" s="2">
        <f t="array" ref="I2042">SUMPRODUCT(B2026:B2045, (ROW(B2026:B2045)-ROW(B2026)+1)) / (20*21/2)</f>
        <v>0.85752380952380947</v>
      </c>
      <c r="J2042" s="2">
        <f t="shared" si="250"/>
        <v>0.85759050550612992</v>
      </c>
      <c r="K2042" s="2">
        <f t="shared" si="252"/>
        <v>0.84699452313633883</v>
      </c>
    </row>
    <row r="2043" spans="1:11" ht="13.5" x14ac:dyDescent="0.25">
      <c r="A2043" s="3">
        <f>TITRES_STAT!B2046</f>
        <v>45278</v>
      </c>
      <c r="B2043" s="6">
        <f>TITRES_STAT!D2046</f>
        <v>0.88</v>
      </c>
      <c r="C2043" s="2">
        <f t="shared" si="245"/>
        <v>0</v>
      </c>
      <c r="D2043" s="2">
        <f t="shared" si="246"/>
        <v>0.87200000000000011</v>
      </c>
      <c r="E2043" s="2">
        <f t="shared" si="248"/>
        <v>0.85</v>
      </c>
      <c r="F2043" s="2">
        <f t="shared" si="249"/>
        <v>0.87549999999999994</v>
      </c>
      <c r="G2043" s="2">
        <f t="shared" si="251"/>
        <v>0.81480000000000019</v>
      </c>
      <c r="H2043" s="2">
        <f t="shared" si="247"/>
        <v>0.96594999999999953</v>
      </c>
      <c r="I2043" s="2">
        <f t="array" ref="I2043">SUMPRODUCT(B2027:B2046, (ROW(B2027:B2046)-ROW(B2027)+1)) / (20*21/2)</f>
        <v>0.85500000000000009</v>
      </c>
      <c r="J2043" s="2">
        <f t="shared" si="250"/>
        <v>0.85972474307697466</v>
      </c>
      <c r="K2043" s="2">
        <f t="shared" si="252"/>
        <v>0.84828885556236477</v>
      </c>
    </row>
    <row r="2044" spans="1:11" ht="13.5" x14ac:dyDescent="0.25">
      <c r="A2044" s="3">
        <f>TITRES_STAT!B2047</f>
        <v>45279</v>
      </c>
      <c r="B2044" s="6">
        <f>TITRES_STAT!D2047</f>
        <v>0.84</v>
      </c>
      <c r="C2044" s="2">
        <f t="shared" si="245"/>
        <v>-4.0000000000000036E-2</v>
      </c>
      <c r="D2044" s="2">
        <f t="shared" si="246"/>
        <v>0.87200000000000011</v>
      </c>
      <c r="E2044" s="2">
        <f t="shared" si="248"/>
        <v>0.85099999999999998</v>
      </c>
      <c r="F2044" s="2">
        <f t="shared" si="249"/>
        <v>0.87050000000000005</v>
      </c>
      <c r="G2044" s="2">
        <f t="shared" si="251"/>
        <v>0.81620000000000015</v>
      </c>
      <c r="H2044" s="2">
        <f t="shared" si="247"/>
        <v>0.96474999999999966</v>
      </c>
      <c r="I2044" s="2">
        <f t="array" ref="I2044">SUMPRODUCT(B2028:B2047, (ROW(B2028:B2047)-ROW(B2028)+1)) / (20*21/2)</f>
        <v>0.85480952380952391</v>
      </c>
      <c r="J2044" s="2">
        <f t="shared" si="250"/>
        <v>0.85784619611726276</v>
      </c>
      <c r="K2044" s="2">
        <f t="shared" si="252"/>
        <v>0.84796380240305635</v>
      </c>
    </row>
    <row r="2045" spans="1:11" ht="13.5" x14ac:dyDescent="0.25">
      <c r="A2045" s="3">
        <f>TITRES_STAT!B2048</f>
        <v>45280</v>
      </c>
      <c r="B2045" s="6">
        <f>TITRES_STAT!D2048</f>
        <v>0.85</v>
      </c>
      <c r="C2045" s="2">
        <f t="shared" si="245"/>
        <v>1.0000000000000009E-2</v>
      </c>
      <c r="D2045" s="2">
        <f t="shared" si="246"/>
        <v>0.86799999999999999</v>
      </c>
      <c r="E2045" s="2">
        <f t="shared" si="248"/>
        <v>0.85399999999999987</v>
      </c>
      <c r="F2045" s="2">
        <f t="shared" si="249"/>
        <v>0.86650000000000005</v>
      </c>
      <c r="G2045" s="2">
        <f t="shared" si="251"/>
        <v>0.81820000000000026</v>
      </c>
      <c r="H2045" s="2">
        <f t="shared" si="247"/>
        <v>0.96359999999999968</v>
      </c>
      <c r="I2045" s="2">
        <f t="array" ref="I2045">SUMPRODUCT(B2029:B2048, (ROW(B2029:B2048)-ROW(B2029)+1)) / (20*21/2)</f>
        <v>0.85385714285714287</v>
      </c>
      <c r="J2045" s="2">
        <f t="shared" si="250"/>
        <v>0.85709893934419012</v>
      </c>
      <c r="K2045" s="2">
        <f t="shared" si="252"/>
        <v>0.84804365328921105</v>
      </c>
    </row>
    <row r="2046" spans="1:11" ht="13.5" x14ac:dyDescent="0.25">
      <c r="A2046" s="3">
        <f>TITRES_STAT!B2049</f>
        <v>45281</v>
      </c>
      <c r="B2046" s="6">
        <f>TITRES_STAT!D2049</f>
        <v>0.84</v>
      </c>
      <c r="C2046" s="2">
        <f t="shared" si="245"/>
        <v>-1.0000000000000009E-2</v>
      </c>
      <c r="D2046" s="2">
        <f t="shared" si="246"/>
        <v>0.85799999999999998</v>
      </c>
      <c r="E2046" s="2">
        <f t="shared" si="248"/>
        <v>0.85599999999999987</v>
      </c>
      <c r="F2046" s="2">
        <f t="shared" si="249"/>
        <v>0.8620000000000001</v>
      </c>
      <c r="G2046" s="2">
        <f t="shared" si="251"/>
        <v>0.82020000000000026</v>
      </c>
      <c r="H2046" s="2">
        <f t="shared" si="247"/>
        <v>0.9623999999999997</v>
      </c>
      <c r="I2046" s="2">
        <f t="array" ref="I2046">SUMPRODUCT(B2030:B2049, (ROW(B2030:B2049)-ROW(B2030)+1)) / (20*21/2)</f>
        <v>0.85414285714285698</v>
      </c>
      <c r="J2046" s="2">
        <f t="shared" si="250"/>
        <v>0.85547046893045775</v>
      </c>
      <c r="K2046" s="2">
        <f t="shared" si="252"/>
        <v>0.84772821590532044</v>
      </c>
    </row>
    <row r="2047" spans="1:11" ht="13.5" x14ac:dyDescent="0.25">
      <c r="A2047" s="3">
        <f>TITRES_STAT!B2050</f>
        <v>45282</v>
      </c>
      <c r="B2047" s="6">
        <f>TITRES_STAT!D2050</f>
        <v>0.86</v>
      </c>
      <c r="C2047" s="2">
        <f t="shared" si="245"/>
        <v>2.0000000000000018E-2</v>
      </c>
      <c r="D2047" s="2">
        <f t="shared" si="246"/>
        <v>0.85399999999999987</v>
      </c>
      <c r="E2047" s="2">
        <f t="shared" si="248"/>
        <v>0.85799999999999998</v>
      </c>
      <c r="F2047" s="2">
        <f t="shared" si="249"/>
        <v>0.8600000000000001</v>
      </c>
      <c r="G2047" s="2">
        <f t="shared" si="251"/>
        <v>0.82240000000000024</v>
      </c>
      <c r="H2047" s="2">
        <f t="shared" si="247"/>
        <v>0.96129999999999971</v>
      </c>
      <c r="I2047" s="2">
        <f t="array" ref="I2047">SUMPRODUCT(B2031:B2050, (ROW(B2031:B2050)-ROW(B2031)+1)) / (20*21/2)</f>
        <v>0.85371428571428576</v>
      </c>
      <c r="J2047" s="2">
        <f t="shared" si="250"/>
        <v>0.85590185284184273</v>
      </c>
      <c r="K2047" s="2">
        <f t="shared" si="252"/>
        <v>0.84820946234040595</v>
      </c>
    </row>
    <row r="2048" spans="1:11" ht="13.5" x14ac:dyDescent="0.25">
      <c r="A2048" s="3">
        <f>TITRES_STAT!B2051</f>
        <v>45285</v>
      </c>
      <c r="B2048" s="6">
        <f>TITRES_STAT!D2051</f>
        <v>0.85</v>
      </c>
      <c r="C2048" s="2">
        <f t="shared" si="245"/>
        <v>-1.0000000000000009E-2</v>
      </c>
      <c r="D2048" s="2">
        <f t="shared" si="246"/>
        <v>0.84799999999999986</v>
      </c>
      <c r="E2048" s="2">
        <f t="shared" si="248"/>
        <v>0.86</v>
      </c>
      <c r="F2048" s="2">
        <f t="shared" si="249"/>
        <v>0.85700000000000021</v>
      </c>
      <c r="G2048" s="2">
        <f t="shared" si="251"/>
        <v>0.82460000000000022</v>
      </c>
      <c r="H2048" s="2">
        <f t="shared" si="247"/>
        <v>0.96014999999999973</v>
      </c>
      <c r="I2048" s="2">
        <f t="array" ref="I2048">SUMPRODUCT(B2032:B2051, (ROW(B2032:B2051)-ROW(B2032)+1)) / (20*21/2)</f>
        <v>0.85347619047619039</v>
      </c>
      <c r="J2048" s="2">
        <f t="shared" si="250"/>
        <v>0.85533977161881003</v>
      </c>
      <c r="K2048" s="2">
        <f t="shared" si="252"/>
        <v>0.84827967950352734</v>
      </c>
    </row>
    <row r="2049" spans="1:11" ht="13.5" x14ac:dyDescent="0.25">
      <c r="A2049" s="3">
        <f>TITRES_STAT!B2052</f>
        <v>45286</v>
      </c>
      <c r="B2049" s="6">
        <f>TITRES_STAT!D2052</f>
        <v>0.86</v>
      </c>
      <c r="C2049" s="2">
        <f t="shared" si="245"/>
        <v>1.0000000000000009E-2</v>
      </c>
      <c r="D2049" s="2">
        <f t="shared" si="246"/>
        <v>0.85199999999999998</v>
      </c>
      <c r="E2049" s="2">
        <f t="shared" si="248"/>
        <v>0.86199999999999988</v>
      </c>
      <c r="F2049" s="2">
        <f t="shared" si="249"/>
        <v>0.85450000000000004</v>
      </c>
      <c r="G2049" s="2">
        <f t="shared" si="251"/>
        <v>0.82720000000000016</v>
      </c>
      <c r="H2049" s="2">
        <f t="shared" si="247"/>
        <v>0.95914999999999995</v>
      </c>
      <c r="I2049" s="2">
        <f t="array" ref="I2049">SUMPRODUCT(B2033:B2052, (ROW(B2033:B2052)-ROW(B2033)+1)) / (20*21/2)</f>
        <v>0.85242857142857165</v>
      </c>
      <c r="J2049" s="2">
        <f t="shared" si="250"/>
        <v>0.85578360289320909</v>
      </c>
      <c r="K2049" s="2">
        <f t="shared" si="252"/>
        <v>0.84873929991515373</v>
      </c>
    </row>
    <row r="2050" spans="1:11" ht="13.5" x14ac:dyDescent="0.25">
      <c r="A2050" s="3">
        <f>TITRES_STAT!B2053</f>
        <v>45287</v>
      </c>
      <c r="B2050" s="6">
        <f>TITRES_STAT!D2053</f>
        <v>0.85</v>
      </c>
      <c r="C2050" s="2">
        <f t="shared" si="245"/>
        <v>-1.0000000000000009E-2</v>
      </c>
      <c r="D2050" s="2">
        <f t="shared" si="246"/>
        <v>0.85199999999999998</v>
      </c>
      <c r="E2050" s="2">
        <f t="shared" si="248"/>
        <v>0.86</v>
      </c>
      <c r="F2050" s="2">
        <f t="shared" si="249"/>
        <v>0.85250000000000004</v>
      </c>
      <c r="G2050" s="2">
        <f t="shared" si="251"/>
        <v>0.82940000000000025</v>
      </c>
      <c r="H2050" s="2">
        <f t="shared" si="247"/>
        <v>0.95810000000000006</v>
      </c>
      <c r="I2050" s="2">
        <f t="array" ref="I2050">SUMPRODUCT(B2034:B2053, (ROW(B2034:B2053)-ROW(B2034)+1)) / (20*21/2)</f>
        <v>0.85252380952380968</v>
      </c>
      <c r="J2050" s="2">
        <f t="shared" si="250"/>
        <v>0.8552327835700464</v>
      </c>
      <c r="K2050" s="2">
        <f t="shared" si="252"/>
        <v>0.8487887391341673</v>
      </c>
    </row>
    <row r="2051" spans="1:11" ht="13.5" x14ac:dyDescent="0.25">
      <c r="A2051" s="3">
        <f>TITRES_STAT!B2054</f>
        <v>45288</v>
      </c>
      <c r="B2051" s="6">
        <f>TITRES_STAT!D2054</f>
        <v>0.85</v>
      </c>
      <c r="C2051" s="2">
        <f t="shared" si="245"/>
        <v>0</v>
      </c>
      <c r="D2051" s="2">
        <f t="shared" si="246"/>
        <v>0.85399999999999987</v>
      </c>
      <c r="E2051" s="2">
        <f t="shared" si="248"/>
        <v>0.85600000000000009</v>
      </c>
      <c r="F2051" s="2">
        <f t="shared" si="249"/>
        <v>0.85099999999999998</v>
      </c>
      <c r="G2051" s="2">
        <f t="shared" si="251"/>
        <v>0.83220000000000027</v>
      </c>
      <c r="H2051" s="2">
        <f t="shared" si="247"/>
        <v>0.95709999999999995</v>
      </c>
      <c r="I2051" s="2">
        <f t="array" ref="I2051">SUMPRODUCT(B2035:B2054, (ROW(B2035:B2054)-ROW(B2035)+1)) / (20*21/2)</f>
        <v>0.85257142857142854</v>
      </c>
      <c r="J2051" s="2">
        <f t="shared" si="250"/>
        <v>0.85473442323004201</v>
      </c>
      <c r="K2051" s="2">
        <f t="shared" si="252"/>
        <v>0.84883623956027843</v>
      </c>
    </row>
    <row r="2052" spans="1:11" ht="13.5" x14ac:dyDescent="0.25">
      <c r="A2052" s="3">
        <f>TITRES_STAT!B2055</f>
        <v>45289</v>
      </c>
      <c r="B2052" s="6">
        <f>TITRES_STAT!D2055</f>
        <v>0.84</v>
      </c>
      <c r="C2052" s="2">
        <f t="shared" ref="C2052:C2115" si="253">B2052-B2051</f>
        <v>-1.0000000000000009E-2</v>
      </c>
      <c r="D2052" s="2">
        <f t="shared" si="246"/>
        <v>0.85</v>
      </c>
      <c r="E2052" s="2">
        <f t="shared" si="248"/>
        <v>0.85199999999999998</v>
      </c>
      <c r="F2052" s="2">
        <f t="shared" si="249"/>
        <v>0.84899999999999987</v>
      </c>
      <c r="G2052" s="2">
        <f t="shared" si="251"/>
        <v>0.83480000000000032</v>
      </c>
      <c r="H2052" s="2">
        <f t="shared" si="247"/>
        <v>0.95605000000000018</v>
      </c>
      <c r="I2052" s="2">
        <f t="array" ref="I2052">SUMPRODUCT(B2036:B2055, (ROW(B2036:B2055)-ROW(B2036)+1)) / (20*21/2)</f>
        <v>0.85061904761904761</v>
      </c>
      <c r="J2052" s="2">
        <f t="shared" si="250"/>
        <v>0.85333114482718087</v>
      </c>
      <c r="K2052" s="2">
        <f t="shared" si="252"/>
        <v>0.84848972036183623</v>
      </c>
    </row>
    <row r="2053" spans="1:11" ht="13.5" x14ac:dyDescent="0.25">
      <c r="A2053" s="3">
        <f>TITRES_STAT!B2056</f>
        <v>45293</v>
      </c>
      <c r="B2053" s="6">
        <f>TITRES_STAT!D2056</f>
        <v>0.85</v>
      </c>
      <c r="C2053" s="2">
        <f t="shared" si="253"/>
        <v>1.0000000000000009E-2</v>
      </c>
      <c r="D2053" s="2">
        <f t="shared" si="246"/>
        <v>0.85</v>
      </c>
      <c r="E2053" s="2">
        <f t="shared" si="248"/>
        <v>0.84899999999999987</v>
      </c>
      <c r="F2053" s="2">
        <f t="shared" si="249"/>
        <v>0.84949999999999992</v>
      </c>
      <c r="G2053" s="2">
        <f t="shared" si="251"/>
        <v>0.83780000000000032</v>
      </c>
      <c r="H2053" s="2">
        <f t="shared" si="247"/>
        <v>0.95505000000000007</v>
      </c>
      <c r="I2053" s="2">
        <f t="array" ref="I2053">SUMPRODUCT(B2037:B2056, (ROW(B2037:B2056)-ROW(B2037)+1)) / (20*21/2)</f>
        <v>0.84861904761904761</v>
      </c>
      <c r="J2053" s="2">
        <f t="shared" si="250"/>
        <v>0.85301389293887797</v>
      </c>
      <c r="K2053" s="2">
        <f t="shared" si="252"/>
        <v>0.84854894701431327</v>
      </c>
    </row>
    <row r="2054" spans="1:11" ht="13.5" x14ac:dyDescent="0.25">
      <c r="A2054" s="3">
        <f>TITRES_STAT!B2057</f>
        <v>45294</v>
      </c>
      <c r="B2054" s="6">
        <f>TITRES_STAT!D2057</f>
        <v>0.85</v>
      </c>
      <c r="C2054" s="2">
        <f t="shared" si="253"/>
        <v>0</v>
      </c>
      <c r="D2054" s="2">
        <f t="shared" ref="D2054:D2117" si="254">AVERAGE(B2050:B2054)</f>
        <v>0.84800000000000009</v>
      </c>
      <c r="E2054" s="2">
        <f t="shared" si="248"/>
        <v>0.84999999999999987</v>
      </c>
      <c r="F2054" s="2">
        <f t="shared" si="249"/>
        <v>0.85049999999999992</v>
      </c>
      <c r="G2054" s="2">
        <f t="shared" si="251"/>
        <v>0.84060000000000035</v>
      </c>
      <c r="H2054" s="2">
        <f t="shared" si="247"/>
        <v>0.95405000000000006</v>
      </c>
      <c r="I2054" s="2">
        <f t="array" ref="I2054">SUMPRODUCT(B2038:B2057, (ROW(B2038:B2057)-ROW(B2038)+1)) / (20*21/2)</f>
        <v>0.84657142857142853</v>
      </c>
      <c r="J2054" s="2">
        <f t="shared" si="250"/>
        <v>0.85272685551612759</v>
      </c>
      <c r="K2054" s="2">
        <f t="shared" si="252"/>
        <v>0.84860585105296771</v>
      </c>
    </row>
    <row r="2055" spans="1:11" ht="13.5" x14ac:dyDescent="0.25">
      <c r="A2055" s="3">
        <f>TITRES_STAT!B2058</f>
        <v>45295</v>
      </c>
      <c r="B2055" s="6">
        <f>TITRES_STAT!D2058</f>
        <v>0.83</v>
      </c>
      <c r="C2055" s="2">
        <f t="shared" si="253"/>
        <v>-2.0000000000000018E-2</v>
      </c>
      <c r="D2055" s="2">
        <f t="shared" si="254"/>
        <v>0.84399999999999997</v>
      </c>
      <c r="E2055" s="2">
        <f t="shared" si="248"/>
        <v>0.84799999999999986</v>
      </c>
      <c r="F2055" s="2">
        <f t="shared" si="249"/>
        <v>0.85099999999999976</v>
      </c>
      <c r="G2055" s="2">
        <f t="shared" si="251"/>
        <v>0.84220000000000017</v>
      </c>
      <c r="H2055" s="2">
        <f t="shared" si="247"/>
        <v>0.95294999999999996</v>
      </c>
      <c r="I2055" s="2">
        <f t="array" ref="I2055">SUMPRODUCT(B2039:B2058, (ROW(B2039:B2058)-ROW(B2039)+1)) / (20*21/2)</f>
        <v>0.84361904761904771</v>
      </c>
      <c r="J2055" s="2">
        <f t="shared" si="250"/>
        <v>0.85056239308602022</v>
      </c>
      <c r="K2055" s="2">
        <f t="shared" si="252"/>
        <v>0.84787620983520429</v>
      </c>
    </row>
    <row r="2056" spans="1:11" ht="13.5" x14ac:dyDescent="0.25">
      <c r="A2056" s="3">
        <f>TITRES_STAT!B2059</f>
        <v>45296</v>
      </c>
      <c r="B2056" s="6">
        <f>TITRES_STAT!D2059</f>
        <v>0.83</v>
      </c>
      <c r="C2056" s="2">
        <f t="shared" si="253"/>
        <v>0</v>
      </c>
      <c r="D2056" s="2">
        <f t="shared" si="254"/>
        <v>0.84000000000000008</v>
      </c>
      <c r="E2056" s="2">
        <f t="shared" si="248"/>
        <v>0.84699999999999986</v>
      </c>
      <c r="F2056" s="2">
        <f t="shared" si="249"/>
        <v>0.8514999999999997</v>
      </c>
      <c r="G2056" s="2">
        <f t="shared" si="251"/>
        <v>0.84300000000000008</v>
      </c>
      <c r="H2056" s="2">
        <f t="shared" si="247"/>
        <v>0.95189999999999997</v>
      </c>
      <c r="I2056" s="2">
        <f t="array" ref="I2056">SUMPRODUCT(B2040:B2059, (ROW(B2040:B2059)-ROW(B2040)+1)) / (20*21/2)</f>
        <v>0.83880952380952367</v>
      </c>
      <c r="J2056" s="2">
        <f t="shared" si="250"/>
        <v>0.84860406993497062</v>
      </c>
      <c r="K2056" s="2">
        <f t="shared" si="252"/>
        <v>0.8471751819985297</v>
      </c>
    </row>
    <row r="2057" spans="1:11" ht="13.5" x14ac:dyDescent="0.25">
      <c r="A2057" s="3">
        <f>TITRES_STAT!B2060</f>
        <v>45299</v>
      </c>
      <c r="B2057" s="6">
        <f>TITRES_STAT!D2060</f>
        <v>0.83</v>
      </c>
      <c r="C2057" s="2">
        <f t="shared" si="253"/>
        <v>0</v>
      </c>
      <c r="D2057" s="2">
        <f t="shared" si="254"/>
        <v>0.83799999999999986</v>
      </c>
      <c r="E2057" s="2">
        <f t="shared" si="248"/>
        <v>0.84399999999999997</v>
      </c>
      <c r="F2057" s="2">
        <f t="shared" si="249"/>
        <v>0.85099999999999976</v>
      </c>
      <c r="G2057" s="2">
        <f t="shared" si="251"/>
        <v>0.84340000000000004</v>
      </c>
      <c r="H2057" s="2">
        <f t="shared" si="247"/>
        <v>0.95085000000000008</v>
      </c>
      <c r="I2057" s="2">
        <f t="array" ref="I2057">SUMPRODUCT(B2041:B2060, (ROW(B2041:B2060)-ROW(B2041)+1)) / (20*21/2)</f>
        <v>0.83323809523809533</v>
      </c>
      <c r="J2057" s="2">
        <f t="shared" si="250"/>
        <v>0.84683225375068771</v>
      </c>
      <c r="K2057" s="2">
        <f t="shared" si="252"/>
        <v>0.84650164544956785</v>
      </c>
    </row>
    <row r="2058" spans="1:11" ht="13.5" x14ac:dyDescent="0.25">
      <c r="A2058" s="3">
        <f>TITRES_STAT!B2061</f>
        <v>45300</v>
      </c>
      <c r="B2058" s="6">
        <f>TITRES_STAT!D2061</f>
        <v>0.82</v>
      </c>
      <c r="C2058" s="2">
        <f t="shared" si="253"/>
        <v>-1.0000000000000009E-2</v>
      </c>
      <c r="D2058" s="2">
        <f t="shared" si="254"/>
        <v>0.83200000000000007</v>
      </c>
      <c r="E2058" s="2">
        <f t="shared" si="248"/>
        <v>0.84099999999999997</v>
      </c>
      <c r="F2058" s="2">
        <f t="shared" si="249"/>
        <v>0.85049999999999992</v>
      </c>
      <c r="G2058" s="2">
        <f t="shared" si="251"/>
        <v>0.84439999999999993</v>
      </c>
      <c r="H2058" s="2">
        <f t="shared" ref="H2058:H2121" si="255">AVERAGE(B1859:B2058)</f>
        <v>0.94975000000000009</v>
      </c>
      <c r="I2058" s="2">
        <f t="array" ref="I2058">SUMPRODUCT(B2042:B2061, (ROW(B2042:B2061)-ROW(B2042)+1)) / (20*21/2)</f>
        <v>0.82709523809523811</v>
      </c>
      <c r="J2058" s="2">
        <f t="shared" si="250"/>
        <v>0.844276801012527</v>
      </c>
      <c r="K2058" s="2">
        <f t="shared" si="252"/>
        <v>0.84546236523585927</v>
      </c>
    </row>
    <row r="2059" spans="1:11" ht="13.5" x14ac:dyDescent="0.25">
      <c r="A2059" s="3">
        <f>TITRES_STAT!B2062</f>
        <v>45301</v>
      </c>
      <c r="B2059" s="6">
        <f>TITRES_STAT!D2062</f>
        <v>0.8</v>
      </c>
      <c r="C2059" s="2">
        <f t="shared" si="253"/>
        <v>-1.9999999999999907E-2</v>
      </c>
      <c r="D2059" s="2">
        <f t="shared" si="254"/>
        <v>0.82199999999999984</v>
      </c>
      <c r="E2059" s="2">
        <f t="shared" si="248"/>
        <v>0.83500000000000019</v>
      </c>
      <c r="F2059" s="2">
        <f t="shared" si="249"/>
        <v>0.84849999999999992</v>
      </c>
      <c r="G2059" s="2">
        <f t="shared" si="251"/>
        <v>0.84539999999999993</v>
      </c>
      <c r="H2059" s="2">
        <f t="shared" si="255"/>
        <v>0.94855000000000023</v>
      </c>
      <c r="I2059" s="2">
        <f t="array" ref="I2059">SUMPRODUCT(B2043:B2062, (ROW(B2043:B2062)-ROW(B2043)+1)) / (20*21/2)</f>
        <v>0.82147619047619047</v>
      </c>
      <c r="J2059" s="2">
        <f t="shared" si="250"/>
        <v>0.84005996282085782</v>
      </c>
      <c r="K2059" s="2">
        <f t="shared" si="252"/>
        <v>0.84367952738347263</v>
      </c>
    </row>
    <row r="2060" spans="1:11" ht="13.5" x14ac:dyDescent="0.25">
      <c r="A2060" s="3">
        <f>TITRES_STAT!B2063</f>
        <v>45302</v>
      </c>
      <c r="B2060" s="6">
        <f>TITRES_STAT!D2063</f>
        <v>0.79</v>
      </c>
      <c r="C2060" s="2">
        <f t="shared" si="253"/>
        <v>-1.0000000000000009E-2</v>
      </c>
      <c r="D2060" s="2">
        <f t="shared" si="254"/>
        <v>0.81400000000000006</v>
      </c>
      <c r="E2060" s="2">
        <f t="shared" ref="E2060:E2123" si="256">AVERAGE(B2051:B2060)</f>
        <v>0.82899999999999996</v>
      </c>
      <c r="F2060" s="2">
        <f t="shared" si="249"/>
        <v>0.84449999999999981</v>
      </c>
      <c r="G2060" s="2">
        <f t="shared" si="251"/>
        <v>0.84619999999999995</v>
      </c>
      <c r="H2060" s="2">
        <f t="shared" si="255"/>
        <v>0.94730000000000003</v>
      </c>
      <c r="I2060" s="2">
        <f t="array" ref="I2060">SUMPRODUCT(B2044:B2063, (ROW(B2044:B2063)-ROW(B2044)+1)) / (20*21/2)</f>
        <v>0.81633333333333324</v>
      </c>
      <c r="J2060" s="2">
        <f t="shared" si="250"/>
        <v>0.8352923473141094</v>
      </c>
      <c r="K2060" s="2">
        <f t="shared" si="252"/>
        <v>0.84157444787823843</v>
      </c>
    </row>
    <row r="2061" spans="1:11" ht="13.5" x14ac:dyDescent="0.25">
      <c r="A2061" s="3">
        <f>TITRES_STAT!B2064</f>
        <v>45303</v>
      </c>
      <c r="B2061" s="6">
        <f>TITRES_STAT!D2064</f>
        <v>0.78</v>
      </c>
      <c r="C2061" s="2">
        <f t="shared" si="253"/>
        <v>-1.0000000000000009E-2</v>
      </c>
      <c r="D2061" s="2">
        <f t="shared" si="254"/>
        <v>0.80400000000000005</v>
      </c>
      <c r="E2061" s="2">
        <f t="shared" si="256"/>
        <v>0.82200000000000006</v>
      </c>
      <c r="F2061" s="2">
        <f t="shared" si="249"/>
        <v>0.83900000000000008</v>
      </c>
      <c r="G2061" s="2">
        <f t="shared" si="251"/>
        <v>0.84679999999999989</v>
      </c>
      <c r="H2061" s="2">
        <f t="shared" si="255"/>
        <v>0.94600000000000006</v>
      </c>
      <c r="I2061" s="2">
        <f t="array" ref="I2061">SUMPRODUCT(B2045:B2064, (ROW(B2045:B2064)-ROW(B2045)+1)) / (20*21/2)</f>
        <v>0.8135714285714285</v>
      </c>
      <c r="J2061" s="2">
        <f t="shared" si="250"/>
        <v>0.83002640947467043</v>
      </c>
      <c r="K2061" s="2">
        <f t="shared" si="252"/>
        <v>0.83915976364771938</v>
      </c>
    </row>
    <row r="2062" spans="1:11" ht="13.5" x14ac:dyDescent="0.25">
      <c r="A2062" s="3">
        <f>TITRES_STAT!B2065</f>
        <v>45306</v>
      </c>
      <c r="B2062" s="6">
        <f>TITRES_STAT!D2065</f>
        <v>0.78</v>
      </c>
      <c r="C2062" s="2">
        <f t="shared" si="253"/>
        <v>0</v>
      </c>
      <c r="D2062" s="2">
        <f t="shared" si="254"/>
        <v>0.79400000000000015</v>
      </c>
      <c r="E2062" s="2">
        <f t="shared" si="256"/>
        <v>0.81600000000000006</v>
      </c>
      <c r="F2062" s="2">
        <f t="shared" si="249"/>
        <v>0.83399999999999996</v>
      </c>
      <c r="G2062" s="2">
        <f t="shared" si="251"/>
        <v>0.84739999999999993</v>
      </c>
      <c r="H2062" s="2">
        <f t="shared" si="255"/>
        <v>0.94464999999999999</v>
      </c>
      <c r="I2062" s="2">
        <f t="array" ref="I2062">SUMPRODUCT(B2046:B2065, (ROW(B2046:B2065)-ROW(B2046)+1)) / (20*21/2)</f>
        <v>0.81004761904761902</v>
      </c>
      <c r="J2062" s="2">
        <f t="shared" si="250"/>
        <v>0.82526198952470187</v>
      </c>
      <c r="K2062" s="2">
        <f t="shared" si="252"/>
        <v>0.8368397729164363</v>
      </c>
    </row>
    <row r="2063" spans="1:11" ht="13.5" x14ac:dyDescent="0.25">
      <c r="A2063" s="3">
        <f>TITRES_STAT!B2066</f>
        <v>45307</v>
      </c>
      <c r="B2063" s="6">
        <f>TITRES_STAT!D2066</f>
        <v>0.78</v>
      </c>
      <c r="C2063" s="2">
        <f t="shared" si="253"/>
        <v>0</v>
      </c>
      <c r="D2063" s="2">
        <f t="shared" si="254"/>
        <v>0.78600000000000014</v>
      </c>
      <c r="E2063" s="2">
        <f t="shared" si="256"/>
        <v>0.80899999999999994</v>
      </c>
      <c r="F2063" s="2">
        <f t="shared" si="249"/>
        <v>0.82899999999999996</v>
      </c>
      <c r="G2063" s="2">
        <f t="shared" si="251"/>
        <v>0.8478</v>
      </c>
      <c r="H2063" s="2">
        <f t="shared" si="255"/>
        <v>0.94340000000000002</v>
      </c>
      <c r="I2063" s="2">
        <f t="array" ref="I2063">SUMPRODUCT(B2047:B2066, (ROW(B2047:B2066)-ROW(B2047)+1)) / (20*21/2)</f>
        <v>0.80585714285714294</v>
      </c>
      <c r="J2063" s="2">
        <f t="shared" si="250"/>
        <v>0.8209513238556827</v>
      </c>
      <c r="K2063" s="2">
        <f t="shared" si="252"/>
        <v>0.83461076221383101</v>
      </c>
    </row>
    <row r="2064" spans="1:11" ht="13.5" x14ac:dyDescent="0.25">
      <c r="A2064" s="3">
        <f>TITRES_STAT!B2067</f>
        <v>45308</v>
      </c>
      <c r="B2064" s="6">
        <f>TITRES_STAT!D2067</f>
        <v>0.8</v>
      </c>
      <c r="C2064" s="2">
        <f t="shared" si="253"/>
        <v>2.0000000000000018E-2</v>
      </c>
      <c r="D2064" s="2">
        <f t="shared" si="254"/>
        <v>0.78599999999999992</v>
      </c>
      <c r="E2064" s="2">
        <f t="shared" si="256"/>
        <v>0.80400000000000005</v>
      </c>
      <c r="F2064" s="2">
        <f t="shared" si="249"/>
        <v>0.82699999999999974</v>
      </c>
      <c r="G2064" s="2">
        <f t="shared" si="251"/>
        <v>0.84860000000000002</v>
      </c>
      <c r="H2064" s="2">
        <f t="shared" si="255"/>
        <v>0.94220000000000004</v>
      </c>
      <c r="I2064" s="2">
        <f t="array" ref="I2064">SUMPRODUCT(B2048:B2067, (ROW(B2048:B2067)-ROW(B2048)+1)) / (20*21/2)</f>
        <v>0.80004761904761901</v>
      </c>
      <c r="J2064" s="2">
        <f t="shared" si="250"/>
        <v>0.81895595967895107</v>
      </c>
      <c r="K2064" s="2">
        <f t="shared" si="252"/>
        <v>0.83325347742113176</v>
      </c>
    </row>
    <row r="2065" spans="1:11" ht="13.5" x14ac:dyDescent="0.25">
      <c r="A2065" s="3">
        <f>TITRES_STAT!B2068</f>
        <v>45309</v>
      </c>
      <c r="B2065" s="6">
        <f>TITRES_STAT!D2068</f>
        <v>0.79</v>
      </c>
      <c r="C2065" s="2">
        <f t="shared" si="253"/>
        <v>-1.0000000000000009E-2</v>
      </c>
      <c r="D2065" s="2">
        <f t="shared" si="254"/>
        <v>0.78599999999999992</v>
      </c>
      <c r="E2065" s="2">
        <f t="shared" si="256"/>
        <v>0.8</v>
      </c>
      <c r="F2065" s="2">
        <f t="shared" si="249"/>
        <v>0.82400000000000007</v>
      </c>
      <c r="G2065" s="2">
        <f t="shared" si="251"/>
        <v>0.84919999999999984</v>
      </c>
      <c r="H2065" s="2">
        <f t="shared" si="255"/>
        <v>0.94089999999999985</v>
      </c>
      <c r="I2065" s="2">
        <f t="array" ref="I2065">SUMPRODUCT(B2049:B2068, (ROW(B2049:B2068)-ROW(B2049)+1)) / (20*21/2)</f>
        <v>0.79376190476190478</v>
      </c>
      <c r="J2065" s="2">
        <f t="shared" si="250"/>
        <v>0.81619824923333661</v>
      </c>
      <c r="K2065" s="2">
        <f t="shared" si="252"/>
        <v>0.83155726262030316</v>
      </c>
    </row>
    <row r="2066" spans="1:11" ht="13.5" x14ac:dyDescent="0.25">
      <c r="A2066" s="3">
        <f>TITRES_STAT!B2069</f>
        <v>45310</v>
      </c>
      <c r="B2066" s="6">
        <f>TITRES_STAT!D2069</f>
        <v>0.78</v>
      </c>
      <c r="C2066" s="2">
        <f t="shared" si="253"/>
        <v>-1.0000000000000009E-2</v>
      </c>
      <c r="D2066" s="2">
        <f t="shared" si="254"/>
        <v>0.78600000000000014</v>
      </c>
      <c r="E2066" s="2">
        <f t="shared" si="256"/>
        <v>0.79500000000000015</v>
      </c>
      <c r="F2066" s="2">
        <f t="shared" si="249"/>
        <v>0.82100000000000006</v>
      </c>
      <c r="G2066" s="2">
        <f t="shared" si="251"/>
        <v>0.85019999999999996</v>
      </c>
      <c r="H2066" s="2">
        <f t="shared" si="255"/>
        <v>0.93929999999999991</v>
      </c>
      <c r="I2066" s="2">
        <f t="array" ref="I2066">SUMPRODUCT(B2050:B2069, (ROW(B2050:B2069)-ROW(B2050)+1)) / (20*21/2)</f>
        <v>0.786047619047619</v>
      </c>
      <c r="J2066" s="2">
        <f t="shared" si="250"/>
        <v>0.81275079692539975</v>
      </c>
      <c r="K2066" s="2">
        <f t="shared" si="252"/>
        <v>0.82953540918421287</v>
      </c>
    </row>
    <row r="2067" spans="1:11" ht="13.5" x14ac:dyDescent="0.25">
      <c r="A2067" s="3">
        <f>TITRES_STAT!B2070</f>
        <v>45313</v>
      </c>
      <c r="B2067" s="6">
        <f>TITRES_STAT!D2070</f>
        <v>0.76</v>
      </c>
      <c r="C2067" s="2">
        <f t="shared" si="253"/>
        <v>-2.0000000000000018E-2</v>
      </c>
      <c r="D2067" s="2">
        <f t="shared" si="254"/>
        <v>0.78200000000000003</v>
      </c>
      <c r="E2067" s="2">
        <f t="shared" si="256"/>
        <v>0.78800000000000003</v>
      </c>
      <c r="F2067" s="2">
        <f t="shared" si="249"/>
        <v>0.81600000000000006</v>
      </c>
      <c r="G2067" s="2">
        <f t="shared" si="251"/>
        <v>0.84999999999999987</v>
      </c>
      <c r="H2067" s="2">
        <f t="shared" si="255"/>
        <v>0.93774999999999975</v>
      </c>
      <c r="I2067" s="2">
        <f t="array" ref="I2067">SUMPRODUCT(B2051:B2070, (ROW(B2051:B2070)-ROW(B2051)+1)) / (20*21/2)</f>
        <v>0.77609523809523817</v>
      </c>
      <c r="J2067" s="2">
        <f t="shared" si="250"/>
        <v>0.80772691150393316</v>
      </c>
      <c r="K2067" s="2">
        <f t="shared" si="252"/>
        <v>0.8268085303926751</v>
      </c>
    </row>
    <row r="2068" spans="1:11" ht="13.5" x14ac:dyDescent="0.25">
      <c r="A2068" s="3">
        <f>TITRES_STAT!B2071</f>
        <v>45314</v>
      </c>
      <c r="B2068" s="6">
        <f>TITRES_STAT!D2071</f>
        <v>0.75</v>
      </c>
      <c r="C2068" s="2">
        <f t="shared" si="253"/>
        <v>-1.0000000000000009E-2</v>
      </c>
      <c r="D2068" s="2">
        <f t="shared" si="254"/>
        <v>0.77600000000000002</v>
      </c>
      <c r="E2068" s="2">
        <f t="shared" si="256"/>
        <v>0.78100000000000003</v>
      </c>
      <c r="F2068" s="2">
        <f t="shared" ref="F2068:F2131" si="257">AVERAGE(B2049:B2068)</f>
        <v>0.81099999999999994</v>
      </c>
      <c r="G2068" s="2">
        <f t="shared" si="251"/>
        <v>0.8488</v>
      </c>
      <c r="H2068" s="2">
        <f t="shared" si="255"/>
        <v>0.93604999999999994</v>
      </c>
      <c r="I2068" s="2">
        <f t="array" ref="I2068">SUMPRODUCT(B2052:B2071, (ROW(B2052:B2071)-ROW(B2052)+1)) / (20*21/2)</f>
        <v>0.76400000000000012</v>
      </c>
      <c r="J2068" s="2">
        <f t="shared" si="250"/>
        <v>0.80222911040832046</v>
      </c>
      <c r="K2068" s="2">
        <f t="shared" si="252"/>
        <v>0.82379643116158985</v>
      </c>
    </row>
    <row r="2069" spans="1:11" ht="13.5" x14ac:dyDescent="0.25">
      <c r="A2069" s="3">
        <f>TITRES_STAT!B2072</f>
        <v>45315</v>
      </c>
      <c r="B2069" s="6">
        <f>TITRES_STAT!D2072</f>
        <v>0.73</v>
      </c>
      <c r="C2069" s="2">
        <f t="shared" si="253"/>
        <v>-2.0000000000000018E-2</v>
      </c>
      <c r="D2069" s="2">
        <f t="shared" si="254"/>
        <v>0.76200000000000001</v>
      </c>
      <c r="E2069" s="2">
        <f t="shared" si="256"/>
        <v>0.77400000000000002</v>
      </c>
      <c r="F2069" s="2">
        <f t="shared" si="257"/>
        <v>0.80449999999999999</v>
      </c>
      <c r="G2069" s="2">
        <f t="shared" si="251"/>
        <v>0.84640000000000004</v>
      </c>
      <c r="H2069" s="2">
        <f t="shared" si="255"/>
        <v>0.9342999999999998</v>
      </c>
      <c r="I2069" s="2">
        <f t="array" ref="I2069">SUMPRODUCT(B2053:B2072, (ROW(B2053:B2072)-ROW(B2053)+1)) / (20*21/2)</f>
        <v>0.75276190476190485</v>
      </c>
      <c r="J2069" s="2">
        <f t="shared" ref="J2069:J2132" si="258">$J$4*B2069+J2068*(1-$J$4)</f>
        <v>0.79535014751228994</v>
      </c>
      <c r="K2069" s="2">
        <f t="shared" si="252"/>
        <v>0.82011813974348824</v>
      </c>
    </row>
    <row r="2070" spans="1:11" ht="13.5" x14ac:dyDescent="0.25">
      <c r="A2070" s="3">
        <f>TITRES_STAT!B2073</f>
        <v>45316</v>
      </c>
      <c r="B2070" s="6">
        <f>TITRES_STAT!D2073</f>
        <v>0.7</v>
      </c>
      <c r="C2070" s="2">
        <f t="shared" si="253"/>
        <v>-3.0000000000000027E-2</v>
      </c>
      <c r="D2070" s="2">
        <f t="shared" si="254"/>
        <v>0.74399999999999999</v>
      </c>
      <c r="E2070" s="2">
        <f t="shared" si="256"/>
        <v>0.7649999999999999</v>
      </c>
      <c r="F2070" s="2">
        <f t="shared" si="257"/>
        <v>0.79699999999999993</v>
      </c>
      <c r="G2070" s="2">
        <f t="shared" si="251"/>
        <v>0.84240000000000004</v>
      </c>
      <c r="H2070" s="2">
        <f t="shared" si="255"/>
        <v>0.93259999999999976</v>
      </c>
      <c r="I2070" s="2">
        <f t="array" ref="I2070">SUMPRODUCT(B2054:B2073, (ROW(B2054:B2073)-ROW(B2054)+1)) / (20*21/2)</f>
        <v>0.7423333333333334</v>
      </c>
      <c r="J2070" s="2">
        <f t="shared" si="258"/>
        <v>0.78626918108254806</v>
      </c>
      <c r="K2070" s="2">
        <f t="shared" si="252"/>
        <v>0.81540762445942994</v>
      </c>
    </row>
    <row r="2071" spans="1:11" ht="13.5" x14ac:dyDescent="0.25">
      <c r="A2071" s="3">
        <f>TITRES_STAT!B2074</f>
        <v>45317</v>
      </c>
      <c r="B2071" s="6">
        <f>TITRES_STAT!D2074</f>
        <v>0.67</v>
      </c>
      <c r="C2071" s="2">
        <f t="shared" si="253"/>
        <v>-2.9999999999999916E-2</v>
      </c>
      <c r="D2071" s="2">
        <f t="shared" si="254"/>
        <v>0.72200000000000009</v>
      </c>
      <c r="E2071" s="2">
        <f t="shared" si="256"/>
        <v>0.754</v>
      </c>
      <c r="F2071" s="2">
        <f t="shared" si="257"/>
        <v>0.78800000000000003</v>
      </c>
      <c r="G2071" s="2">
        <f t="shared" si="251"/>
        <v>0.83819999999999995</v>
      </c>
      <c r="H2071" s="2">
        <f t="shared" si="255"/>
        <v>0.93069999999999964</v>
      </c>
      <c r="I2071" s="2">
        <f t="array" ref="I2071">SUMPRODUCT(B2055:B2074, (ROW(B2055:B2074)-ROW(B2055)+1)) / (20*21/2)</f>
        <v>0.73561904761904773</v>
      </c>
      <c r="J2071" s="2">
        <f t="shared" si="258"/>
        <v>0.77519592574135299</v>
      </c>
      <c r="K2071" s="2">
        <f t="shared" si="252"/>
        <v>0.80970536467670717</v>
      </c>
    </row>
    <row r="2072" spans="1:11" ht="13.5" x14ac:dyDescent="0.25">
      <c r="A2072" s="3">
        <f>TITRES_STAT!B2075</f>
        <v>45320</v>
      </c>
      <c r="B2072" s="6">
        <f>TITRES_STAT!D2075</f>
        <v>0.67</v>
      </c>
      <c r="C2072" s="2">
        <f t="shared" si="253"/>
        <v>0</v>
      </c>
      <c r="D2072" s="2">
        <f t="shared" si="254"/>
        <v>0.70399999999999996</v>
      </c>
      <c r="E2072" s="2">
        <f t="shared" si="256"/>
        <v>0.7430000000000001</v>
      </c>
      <c r="F2072" s="2">
        <f t="shared" si="257"/>
        <v>0.77949999999999997</v>
      </c>
      <c r="G2072" s="2">
        <f t="shared" si="251"/>
        <v>0.83320000000000005</v>
      </c>
      <c r="H2072" s="2">
        <f t="shared" si="255"/>
        <v>0.92884999999999951</v>
      </c>
      <c r="I2072" s="2">
        <f t="array" ref="I2072">SUMPRODUCT(B2056:B2075, (ROW(B2056:B2075)-ROW(B2056)+1)) / (20*21/2)</f>
        <v>0.73247619047619039</v>
      </c>
      <c r="J2072" s="2">
        <f t="shared" si="258"/>
        <v>0.76517726614693848</v>
      </c>
      <c r="K2072" s="2">
        <f t="shared" si="252"/>
        <v>0.80422672292467945</v>
      </c>
    </row>
    <row r="2073" spans="1:11" ht="13.5" x14ac:dyDescent="0.25">
      <c r="A2073" s="3">
        <f>TITRES_STAT!B2076</f>
        <v>45321</v>
      </c>
      <c r="B2073" s="6">
        <f>TITRES_STAT!D2076</f>
        <v>0.67</v>
      </c>
      <c r="C2073" s="2">
        <f t="shared" si="253"/>
        <v>0</v>
      </c>
      <c r="D2073" s="2">
        <f t="shared" si="254"/>
        <v>0.68799999999999994</v>
      </c>
      <c r="E2073" s="2">
        <f t="shared" si="256"/>
        <v>0.73199999999999998</v>
      </c>
      <c r="F2073" s="2">
        <f t="shared" si="257"/>
        <v>0.77049999999999996</v>
      </c>
      <c r="G2073" s="2">
        <f t="shared" si="251"/>
        <v>0.82820000000000005</v>
      </c>
      <c r="H2073" s="2">
        <f t="shared" si="255"/>
        <v>0.92704999999999937</v>
      </c>
      <c r="I2073" s="2">
        <f t="array" ref="I2073">SUMPRODUCT(B2057:B2076, (ROW(B2057:B2076)-ROW(B2057)+1)) / (20*21/2)</f>
        <v>0.73266666666666647</v>
      </c>
      <c r="J2073" s="2">
        <f t="shared" si="258"/>
        <v>0.75611276460913479</v>
      </c>
      <c r="K2073" s="2">
        <f t="shared" si="252"/>
        <v>0.79896292986880968</v>
      </c>
    </row>
    <row r="2074" spans="1:11" ht="13.5" x14ac:dyDescent="0.25">
      <c r="A2074" s="3">
        <f>TITRES_STAT!B2077</f>
        <v>45322</v>
      </c>
      <c r="B2074" s="6">
        <f>TITRES_STAT!D2077</f>
        <v>0.7</v>
      </c>
      <c r="C2074" s="2">
        <f t="shared" si="253"/>
        <v>2.9999999999999916E-2</v>
      </c>
      <c r="D2074" s="2">
        <f t="shared" si="254"/>
        <v>0.68200000000000005</v>
      </c>
      <c r="E2074" s="2">
        <f t="shared" si="256"/>
        <v>0.72199999999999998</v>
      </c>
      <c r="F2074" s="2">
        <f t="shared" si="257"/>
        <v>0.76300000000000001</v>
      </c>
      <c r="G2074" s="2">
        <f t="shared" si="251"/>
        <v>0.82340000000000013</v>
      </c>
      <c r="H2074" s="2">
        <f t="shared" si="255"/>
        <v>0.92509999999999937</v>
      </c>
      <c r="I2074" s="2">
        <f t="array" ref="I2074">SUMPRODUCT(B2058:B2077, (ROW(B2058:B2077)-ROW(B2058)+1)) / (20*21/2)</f>
        <v>0.73414285714285721</v>
      </c>
      <c r="J2074" s="2">
        <f t="shared" si="258"/>
        <v>0.75076869178921724</v>
      </c>
      <c r="K2074" s="2">
        <f t="shared" si="252"/>
        <v>0.79508203065826821</v>
      </c>
    </row>
    <row r="2075" spans="1:11" ht="13.5" x14ac:dyDescent="0.25">
      <c r="A2075" s="3">
        <f>TITRES_STAT!B2078</f>
        <v>45323</v>
      </c>
      <c r="B2075" s="6">
        <f>TITRES_STAT!D2078</f>
        <v>0.73</v>
      </c>
      <c r="C2075" s="2">
        <f t="shared" si="253"/>
        <v>3.0000000000000027E-2</v>
      </c>
      <c r="D2075" s="2">
        <f t="shared" si="254"/>
        <v>0.68799999999999994</v>
      </c>
      <c r="E2075" s="2">
        <f t="shared" si="256"/>
        <v>0.71599999999999997</v>
      </c>
      <c r="F2075" s="2">
        <f t="shared" si="257"/>
        <v>0.7579999999999999</v>
      </c>
      <c r="G2075" s="2">
        <f t="shared" si="251"/>
        <v>0.81940000000000013</v>
      </c>
      <c r="H2075" s="2">
        <f t="shared" si="255"/>
        <v>0.92299999999999938</v>
      </c>
      <c r="I2075" s="2">
        <f t="array" ref="I2075">SUMPRODUCT(B2059:B2078, (ROW(B2059:B2078)-ROW(B2059)+1)) / (20*21/2)</f>
        <v>0.73876190476190473</v>
      </c>
      <c r="J2075" s="2">
        <f t="shared" si="258"/>
        <v>0.74879072114262513</v>
      </c>
      <c r="K2075" s="2">
        <f t="shared" si="252"/>
        <v>0.79252979416186564</v>
      </c>
    </row>
    <row r="2076" spans="1:11" ht="13.5" x14ac:dyDescent="0.25">
      <c r="A2076" s="3">
        <f>TITRES_STAT!B2079</f>
        <v>45324</v>
      </c>
      <c r="B2076" s="6">
        <f>TITRES_STAT!D2079</f>
        <v>0.76</v>
      </c>
      <c r="C2076" s="2">
        <f t="shared" si="253"/>
        <v>3.0000000000000027E-2</v>
      </c>
      <c r="D2076" s="2">
        <f t="shared" si="254"/>
        <v>0.70600000000000007</v>
      </c>
      <c r="E2076" s="2">
        <f t="shared" si="256"/>
        <v>0.71400000000000008</v>
      </c>
      <c r="F2076" s="2">
        <f t="shared" si="257"/>
        <v>0.75449999999999995</v>
      </c>
      <c r="G2076" s="2">
        <f t="shared" si="251"/>
        <v>0.81600000000000006</v>
      </c>
      <c r="H2076" s="2">
        <f t="shared" si="255"/>
        <v>0.92104999999999937</v>
      </c>
      <c r="I2076" s="2">
        <f t="array" ref="I2076">SUMPRODUCT(B2060:B2079, (ROW(B2060:B2079)-ROW(B2060)+1)) / (20*21/2)</f>
        <v>0.74633333333333318</v>
      </c>
      <c r="J2076" s="2">
        <f t="shared" si="258"/>
        <v>0.74985827150999418</v>
      </c>
      <c r="K2076" s="2">
        <f t="shared" si="252"/>
        <v>0.79125411595943951</v>
      </c>
    </row>
    <row r="2077" spans="1:11" ht="13.5" x14ac:dyDescent="0.25">
      <c r="A2077" s="3">
        <f>TITRES_STAT!B2080</f>
        <v>45327</v>
      </c>
      <c r="B2077" s="6">
        <f>TITRES_STAT!D2080</f>
        <v>0.77</v>
      </c>
      <c r="C2077" s="2">
        <f t="shared" si="253"/>
        <v>1.0000000000000009E-2</v>
      </c>
      <c r="D2077" s="2">
        <f t="shared" si="254"/>
        <v>0.72600000000000009</v>
      </c>
      <c r="E2077" s="2">
        <f t="shared" si="256"/>
        <v>0.71499999999999986</v>
      </c>
      <c r="F2077" s="2">
        <f t="shared" si="257"/>
        <v>0.75149999999999995</v>
      </c>
      <c r="G2077" s="2">
        <f t="shared" si="251"/>
        <v>0.81340000000000012</v>
      </c>
      <c r="H2077" s="2">
        <f t="shared" si="255"/>
        <v>0.91924999999999923</v>
      </c>
      <c r="I2077" s="2">
        <f t="array" ref="I2077">SUMPRODUCT(B2061:B2080, (ROW(B2061:B2080)-ROW(B2061)+1)) / (20*21/2)</f>
        <v>0.75471428571428578</v>
      </c>
      <c r="J2077" s="2">
        <f t="shared" si="258"/>
        <v>0.75177653136618527</v>
      </c>
      <c r="K2077" s="2">
        <f t="shared" si="252"/>
        <v>0.79042062121593204</v>
      </c>
    </row>
    <row r="2078" spans="1:11" ht="13.5" x14ac:dyDescent="0.25">
      <c r="A2078" s="3">
        <f>TITRES_STAT!B2081</f>
        <v>45328</v>
      </c>
      <c r="B2078" s="6">
        <f>TITRES_STAT!D2081</f>
        <v>0.8</v>
      </c>
      <c r="C2078" s="2">
        <f t="shared" si="253"/>
        <v>3.0000000000000027E-2</v>
      </c>
      <c r="D2078" s="2">
        <f t="shared" si="254"/>
        <v>0.752</v>
      </c>
      <c r="E2078" s="2">
        <f t="shared" si="256"/>
        <v>0.71999999999999986</v>
      </c>
      <c r="F2078" s="2">
        <f t="shared" si="257"/>
        <v>0.75049999999999994</v>
      </c>
      <c r="G2078" s="2">
        <f t="shared" si="251"/>
        <v>0.81120000000000014</v>
      </c>
      <c r="H2078" s="2">
        <f t="shared" si="255"/>
        <v>0.91759999999999931</v>
      </c>
      <c r="I2078" s="2">
        <f t="array" ref="I2078">SUMPRODUCT(B2062:B2081, (ROW(B2062:B2081)-ROW(B2062)+1)) / (20*21/2)</f>
        <v>0.76000000000000012</v>
      </c>
      <c r="J2078" s="2">
        <f t="shared" si="258"/>
        <v>0.75636924266464378</v>
      </c>
      <c r="K2078" s="2">
        <f t="shared" si="252"/>
        <v>0.79079628312903272</v>
      </c>
    </row>
    <row r="2079" spans="1:11" ht="13.5" x14ac:dyDescent="0.25">
      <c r="A2079" s="3">
        <f>TITRES_STAT!B2082</f>
        <v>45329</v>
      </c>
      <c r="B2079" s="6">
        <f>TITRES_STAT!D2082</f>
        <v>0.83</v>
      </c>
      <c r="C2079" s="2">
        <f t="shared" si="253"/>
        <v>2.9999999999999916E-2</v>
      </c>
      <c r="D2079" s="2">
        <f t="shared" si="254"/>
        <v>0.77799999999999991</v>
      </c>
      <c r="E2079" s="2">
        <f t="shared" si="256"/>
        <v>0.73</v>
      </c>
      <c r="F2079" s="2">
        <f t="shared" si="257"/>
        <v>0.752</v>
      </c>
      <c r="G2079" s="2">
        <f t="shared" si="251"/>
        <v>0.8096000000000001</v>
      </c>
      <c r="H2079" s="2">
        <f t="shared" si="255"/>
        <v>0.91609999999999947</v>
      </c>
      <c r="I2079" s="2">
        <f t="array" ref="I2079">SUMPRODUCT(B2063:B2082, (ROW(B2063:B2082)-ROW(B2063)+1)) / (20*21/2)</f>
        <v>0.76323809523809538</v>
      </c>
      <c r="J2079" s="2">
        <f t="shared" si="258"/>
        <v>0.76338169574420156</v>
      </c>
      <c r="K2079" s="2">
        <f t="shared" si="252"/>
        <v>0.79233368379063929</v>
      </c>
    </row>
    <row r="2080" spans="1:11" ht="13.5" x14ac:dyDescent="0.25">
      <c r="A2080" s="3">
        <f>TITRES_STAT!B2083</f>
        <v>45330</v>
      </c>
      <c r="B2080" s="6">
        <f>TITRES_STAT!D2083</f>
        <v>0.84</v>
      </c>
      <c r="C2080" s="2">
        <f t="shared" si="253"/>
        <v>1.0000000000000009E-2</v>
      </c>
      <c r="D2080" s="2">
        <f t="shared" si="254"/>
        <v>0.8</v>
      </c>
      <c r="E2080" s="2">
        <f t="shared" si="256"/>
        <v>0.74399999999999999</v>
      </c>
      <c r="F2080" s="2">
        <f t="shared" si="257"/>
        <v>0.75449999999999995</v>
      </c>
      <c r="G2080" s="2">
        <f t="shared" si="251"/>
        <v>0.80860000000000032</v>
      </c>
      <c r="H2080" s="2">
        <f t="shared" si="255"/>
        <v>0.9147999999999995</v>
      </c>
      <c r="I2080" s="2">
        <f t="array" ref="I2080">SUMPRODUCT(B2064:B2083, (ROW(B2064:B2083)-ROW(B2064)+1)) / (20*21/2)</f>
        <v>0.76357142857142857</v>
      </c>
      <c r="J2080" s="2">
        <f t="shared" si="258"/>
        <v>0.77067867710189664</v>
      </c>
      <c r="K2080" s="2">
        <f t="shared" si="252"/>
        <v>0.79420295109296724</v>
      </c>
    </row>
    <row r="2081" spans="1:11" ht="13.5" x14ac:dyDescent="0.25">
      <c r="A2081" s="3">
        <f>TITRES_STAT!B2084</f>
        <v>45331</v>
      </c>
      <c r="B2081" s="6">
        <f>TITRES_STAT!D2084</f>
        <v>0.81</v>
      </c>
      <c r="C2081" s="2">
        <f t="shared" si="253"/>
        <v>-2.9999999999999916E-2</v>
      </c>
      <c r="D2081" s="2">
        <f t="shared" si="254"/>
        <v>0.80999999999999994</v>
      </c>
      <c r="E2081" s="2">
        <f t="shared" si="256"/>
        <v>0.75800000000000001</v>
      </c>
      <c r="F2081" s="2">
        <f t="shared" si="257"/>
        <v>0.75600000000000001</v>
      </c>
      <c r="G2081" s="2">
        <f t="shared" si="251"/>
        <v>0.80720000000000025</v>
      </c>
      <c r="H2081" s="2">
        <f t="shared" si="255"/>
        <v>0.91349999999999965</v>
      </c>
      <c r="I2081" s="2">
        <f t="array" ref="I2081">SUMPRODUCT(B2065:B2084, (ROW(B2065:B2084)-ROW(B2065)+1)) / (20*21/2)</f>
        <v>0.76495238095238105</v>
      </c>
      <c r="J2081" s="2">
        <f t="shared" si="258"/>
        <v>0.77442356499695419</v>
      </c>
      <c r="K2081" s="2">
        <f t="shared" si="252"/>
        <v>0.79482244320696849</v>
      </c>
    </row>
    <row r="2082" spans="1:11" ht="13.5" x14ac:dyDescent="0.25">
      <c r="A2082" s="3">
        <f>TITRES_STAT!B2085</f>
        <v>45334</v>
      </c>
      <c r="B2082" s="6">
        <f>TITRES_STAT!D2085</f>
        <v>0.79</v>
      </c>
      <c r="C2082" s="2">
        <f t="shared" si="253"/>
        <v>-2.0000000000000018E-2</v>
      </c>
      <c r="D2082" s="2">
        <f t="shared" si="254"/>
        <v>0.81400000000000006</v>
      </c>
      <c r="E2082" s="2">
        <f t="shared" si="256"/>
        <v>0.77</v>
      </c>
      <c r="F2082" s="2">
        <f t="shared" si="257"/>
        <v>0.75650000000000017</v>
      </c>
      <c r="G2082" s="2">
        <f t="shared" si="251"/>
        <v>0.80540000000000012</v>
      </c>
      <c r="H2082" s="2">
        <f t="shared" si="255"/>
        <v>0.91189999999999971</v>
      </c>
      <c r="I2082" s="2">
        <f t="array" ref="I2082">SUMPRODUCT(B2066:B2085, (ROW(B2066:B2085)-ROW(B2066)+1)) / (20*21/2)</f>
        <v>0.7683809523809525</v>
      </c>
      <c r="J2082" s="2">
        <f t="shared" si="258"/>
        <v>0.77590703499724423</v>
      </c>
      <c r="K2082" s="2">
        <f t="shared" si="252"/>
        <v>0.7946333277870874</v>
      </c>
    </row>
    <row r="2083" spans="1:11" ht="13.5" x14ac:dyDescent="0.25">
      <c r="A2083" s="3">
        <f>TITRES_STAT!B2086</f>
        <v>45335</v>
      </c>
      <c r="B2083" s="6">
        <f>TITRES_STAT!D2086</f>
        <v>0.76</v>
      </c>
      <c r="C2083" s="2">
        <f t="shared" si="253"/>
        <v>-3.0000000000000027E-2</v>
      </c>
      <c r="D2083" s="2">
        <f t="shared" si="254"/>
        <v>0.80600000000000005</v>
      </c>
      <c r="E2083" s="2">
        <f t="shared" si="256"/>
        <v>0.77900000000000003</v>
      </c>
      <c r="F2083" s="2">
        <f t="shared" si="257"/>
        <v>0.75550000000000006</v>
      </c>
      <c r="G2083" s="2">
        <f t="shared" si="251"/>
        <v>0.80380000000000007</v>
      </c>
      <c r="H2083" s="2">
        <f t="shared" si="255"/>
        <v>0.91014999999999957</v>
      </c>
      <c r="I2083" s="2">
        <f t="array" ref="I2083">SUMPRODUCT(B2067:B2086, (ROW(B2067:B2086)-ROW(B2067)+1)) / (20*21/2)</f>
        <v>0.77180952380952383</v>
      </c>
      <c r="J2083" s="2">
        <f t="shared" si="258"/>
        <v>0.77439207928322107</v>
      </c>
      <c r="K2083" s="2">
        <f t="shared" si="252"/>
        <v>0.79327515806994675</v>
      </c>
    </row>
    <row r="2084" spans="1:11" ht="13.5" x14ac:dyDescent="0.25">
      <c r="A2084" s="3">
        <f>TITRES_STAT!B2087</f>
        <v>45336</v>
      </c>
      <c r="B2084" s="6">
        <f>TITRES_STAT!D2087</f>
        <v>0.77</v>
      </c>
      <c r="C2084" s="2">
        <f t="shared" si="253"/>
        <v>1.0000000000000009E-2</v>
      </c>
      <c r="D2084" s="2">
        <f t="shared" si="254"/>
        <v>0.79400000000000004</v>
      </c>
      <c r="E2084" s="2">
        <f t="shared" si="256"/>
        <v>0.78599999999999992</v>
      </c>
      <c r="F2084" s="2">
        <f t="shared" si="257"/>
        <v>0.754</v>
      </c>
      <c r="G2084" s="2">
        <f t="shared" si="251"/>
        <v>0.80260000000000009</v>
      </c>
      <c r="H2084" s="2">
        <f t="shared" si="255"/>
        <v>0.90849999999999964</v>
      </c>
      <c r="I2084" s="2">
        <f t="array" ref="I2084">SUMPRODUCT(B2068:B2087, (ROW(B2068:B2087)-ROW(B2068)+1)) / (20*21/2)</f>
        <v>0.77519047619047621</v>
      </c>
      <c r="J2084" s="2">
        <f t="shared" si="258"/>
        <v>0.77397378601815248</v>
      </c>
      <c r="K2084" s="2">
        <f t="shared" si="252"/>
        <v>0.79236240677308611</v>
      </c>
    </row>
    <row r="2085" spans="1:11" ht="13.5" x14ac:dyDescent="0.25">
      <c r="A2085" s="3">
        <f>TITRES_STAT!B2088</f>
        <v>45337</v>
      </c>
      <c r="B2085" s="6">
        <f>TITRES_STAT!D2088</f>
        <v>0.79</v>
      </c>
      <c r="C2085" s="2">
        <f t="shared" si="253"/>
        <v>2.0000000000000018E-2</v>
      </c>
      <c r="D2085" s="2">
        <f t="shared" si="254"/>
        <v>0.78400000000000003</v>
      </c>
      <c r="E2085" s="2">
        <f t="shared" si="256"/>
        <v>0.79200000000000004</v>
      </c>
      <c r="F2085" s="2">
        <f t="shared" si="257"/>
        <v>0.75400000000000011</v>
      </c>
      <c r="G2085" s="2">
        <f t="shared" si="251"/>
        <v>0.80200000000000005</v>
      </c>
      <c r="H2085" s="2">
        <f t="shared" si="255"/>
        <v>0.90664999999999962</v>
      </c>
      <c r="I2085" s="2">
        <f t="array" ref="I2085">SUMPRODUCT(B2069:B2088, (ROW(B2069:B2088)-ROW(B2069)+1)) / (20*21/2)</f>
        <v>0.77747619047619043</v>
      </c>
      <c r="J2085" s="2">
        <f t="shared" si="258"/>
        <v>0.77550009211166171</v>
      </c>
      <c r="K2085" s="2">
        <f t="shared" si="252"/>
        <v>0.79226976337022004</v>
      </c>
    </row>
    <row r="2086" spans="1:11" ht="13.5" x14ac:dyDescent="0.25">
      <c r="A2086" s="3">
        <f>TITRES_STAT!B2089</f>
        <v>45338</v>
      </c>
      <c r="B2086" s="6">
        <f>TITRES_STAT!D2089</f>
        <v>0.79</v>
      </c>
      <c r="C2086" s="2">
        <f t="shared" si="253"/>
        <v>0</v>
      </c>
      <c r="D2086" s="2">
        <f t="shared" si="254"/>
        <v>0.78</v>
      </c>
      <c r="E2086" s="2">
        <f t="shared" si="256"/>
        <v>0.79499999999999993</v>
      </c>
      <c r="F2086" s="2">
        <f t="shared" si="257"/>
        <v>0.75449999999999995</v>
      </c>
      <c r="G2086" s="2">
        <f t="shared" si="251"/>
        <v>0.80140000000000011</v>
      </c>
      <c r="H2086" s="2">
        <f t="shared" si="255"/>
        <v>0.9047999999999996</v>
      </c>
      <c r="I2086" s="2">
        <f t="array" ref="I2086">SUMPRODUCT(B2070:B2089, (ROW(B2070:B2089)-ROW(B2070)+1)) / (20*21/2)</f>
        <v>0.77676190476190465</v>
      </c>
      <c r="J2086" s="2">
        <f t="shared" si="258"/>
        <v>0.77688103572007483</v>
      </c>
      <c r="K2086" s="2">
        <f t="shared" si="252"/>
        <v>0.7921807530419761</v>
      </c>
    </row>
    <row r="2087" spans="1:11" ht="13.5" x14ac:dyDescent="0.25">
      <c r="A2087" s="3">
        <f>TITRES_STAT!B2090</f>
        <v>45341</v>
      </c>
      <c r="B2087" s="6">
        <f>TITRES_STAT!D2090</f>
        <v>0.79</v>
      </c>
      <c r="C2087" s="2">
        <f t="shared" si="253"/>
        <v>0</v>
      </c>
      <c r="D2087" s="2">
        <f t="shared" si="254"/>
        <v>0.78</v>
      </c>
      <c r="E2087" s="2">
        <f t="shared" si="256"/>
        <v>0.79699999999999993</v>
      </c>
      <c r="F2087" s="2">
        <f t="shared" si="257"/>
        <v>0.75599999999999989</v>
      </c>
      <c r="G2087" s="2">
        <f t="shared" si="251"/>
        <v>0.80040000000000022</v>
      </c>
      <c r="H2087" s="2">
        <f t="shared" si="255"/>
        <v>0.90299999999999958</v>
      </c>
      <c r="I2087" s="2">
        <f t="array" ref="I2087">SUMPRODUCT(B2071:B2090, (ROW(B2071:B2090)-ROW(B2071)+1)) / (20*21/2)</f>
        <v>0.77500000000000002</v>
      </c>
      <c r="J2087" s="2">
        <f t="shared" si="258"/>
        <v>0.77813046088959148</v>
      </c>
      <c r="K2087" s="2">
        <f t="shared" si="252"/>
        <v>0.79209523331483989</v>
      </c>
    </row>
    <row r="2088" spans="1:11" ht="13.5" x14ac:dyDescent="0.25">
      <c r="A2088" s="3">
        <f>TITRES_STAT!B2091</f>
        <v>45342</v>
      </c>
      <c r="B2088" s="6">
        <f>TITRES_STAT!D2091</f>
        <v>0.78</v>
      </c>
      <c r="C2088" s="2">
        <f t="shared" si="253"/>
        <v>-1.0000000000000009E-2</v>
      </c>
      <c r="D2088" s="2">
        <f t="shared" si="254"/>
        <v>0.78400000000000003</v>
      </c>
      <c r="E2088" s="2">
        <f t="shared" si="256"/>
        <v>0.79500000000000015</v>
      </c>
      <c r="F2088" s="2">
        <f t="shared" si="257"/>
        <v>0.75749999999999984</v>
      </c>
      <c r="G2088" s="2">
        <f t="shared" si="251"/>
        <v>0.79940000000000022</v>
      </c>
      <c r="H2088" s="2">
        <f t="shared" si="255"/>
        <v>0.90114999999999967</v>
      </c>
      <c r="I2088" s="2">
        <f t="array" ref="I2088">SUMPRODUCT(B2072:B2091, (ROW(B2072:B2091)-ROW(B2072)+1)) / (20*21/2)</f>
        <v>0.77304761904761921</v>
      </c>
      <c r="J2088" s="2">
        <f t="shared" si="258"/>
        <v>0.77830851223343989</v>
      </c>
      <c r="K2088" s="2">
        <f t="shared" si="252"/>
        <v>0.79162091043974825</v>
      </c>
    </row>
    <row r="2089" spans="1:11" ht="13.5" x14ac:dyDescent="0.25">
      <c r="A2089" s="3">
        <f>TITRES_STAT!B2092</f>
        <v>45343</v>
      </c>
      <c r="B2089" s="6">
        <f>TITRES_STAT!D2092</f>
        <v>0.75</v>
      </c>
      <c r="C2089" s="2">
        <f t="shared" si="253"/>
        <v>-3.0000000000000027E-2</v>
      </c>
      <c r="D2089" s="2">
        <f t="shared" si="254"/>
        <v>0.78</v>
      </c>
      <c r="E2089" s="2">
        <f t="shared" si="256"/>
        <v>0.78700000000000003</v>
      </c>
      <c r="F2089" s="2">
        <f t="shared" si="257"/>
        <v>0.75849999999999995</v>
      </c>
      <c r="G2089" s="2">
        <f t="shared" si="251"/>
        <v>0.79760000000000031</v>
      </c>
      <c r="H2089" s="2">
        <f t="shared" si="255"/>
        <v>0.89944999999999953</v>
      </c>
      <c r="I2089" s="2">
        <f t="array" ref="I2089">SUMPRODUCT(B2073:B2092, (ROW(B2073:B2092)-ROW(B2073)+1)) / (20*21/2)</f>
        <v>0.77076190476190498</v>
      </c>
      <c r="J2089" s="2">
        <f t="shared" si="258"/>
        <v>0.77561246344930268</v>
      </c>
      <c r="K2089" s="2">
        <f t="shared" si="252"/>
        <v>0.78998871787348368</v>
      </c>
    </row>
    <row r="2090" spans="1:11" ht="13.5" x14ac:dyDescent="0.25">
      <c r="A2090" s="3">
        <f>TITRES_STAT!B2093</f>
        <v>45344</v>
      </c>
      <c r="B2090" s="6">
        <f>TITRES_STAT!D2093</f>
        <v>0.74</v>
      </c>
      <c r="C2090" s="2">
        <f t="shared" si="253"/>
        <v>-1.0000000000000009E-2</v>
      </c>
      <c r="D2090" s="2">
        <f t="shared" si="254"/>
        <v>0.77000000000000013</v>
      </c>
      <c r="E2090" s="2">
        <f t="shared" si="256"/>
        <v>0.77700000000000014</v>
      </c>
      <c r="F2090" s="2">
        <f t="shared" si="257"/>
        <v>0.76049999999999984</v>
      </c>
      <c r="G2090" s="2">
        <f t="shared" si="251"/>
        <v>0.79500000000000015</v>
      </c>
      <c r="H2090" s="2">
        <f t="shared" si="255"/>
        <v>0.89764999999999961</v>
      </c>
      <c r="I2090" s="2">
        <f t="array" ref="I2090">SUMPRODUCT(B2074:B2093, (ROW(B2074:B2093)-ROW(B2074)+1)) / (20*21/2)</f>
        <v>0.76814285714285713</v>
      </c>
      <c r="J2090" s="2">
        <f t="shared" si="258"/>
        <v>0.77222080026365481</v>
      </c>
      <c r="K2090" s="2">
        <f t="shared" si="252"/>
        <v>0.78802837599609221</v>
      </c>
    </row>
    <row r="2091" spans="1:11" ht="13.5" x14ac:dyDescent="0.25">
      <c r="A2091" s="3">
        <f>TITRES_STAT!B2094</f>
        <v>45345</v>
      </c>
      <c r="B2091" s="6">
        <f>TITRES_STAT!D2094</f>
        <v>0.74</v>
      </c>
      <c r="C2091" s="2">
        <f t="shared" si="253"/>
        <v>0</v>
      </c>
      <c r="D2091" s="2">
        <f t="shared" si="254"/>
        <v>0.76000000000000012</v>
      </c>
      <c r="E2091" s="2">
        <f t="shared" si="256"/>
        <v>0.77000000000000013</v>
      </c>
      <c r="F2091" s="2">
        <f t="shared" si="257"/>
        <v>0.76400000000000001</v>
      </c>
      <c r="G2091" s="2">
        <f t="shared" si="251"/>
        <v>0.79200000000000026</v>
      </c>
      <c r="H2091" s="2">
        <f t="shared" si="255"/>
        <v>0.8958499999999997</v>
      </c>
      <c r="I2091" s="2">
        <f t="array" ref="I2091">SUMPRODUCT(B2075:B2094, (ROW(B2075:B2094)-ROW(B2075)+1)) / (20*21/2)</f>
        <v>0.76614285714285724</v>
      </c>
      <c r="J2091" s="2">
        <f t="shared" si="258"/>
        <v>0.76915215261949721</v>
      </c>
      <c r="K2091" s="2">
        <f t="shared" si="252"/>
        <v>0.78614491027075528</v>
      </c>
    </row>
    <row r="2092" spans="1:11" ht="13.5" x14ac:dyDescent="0.25">
      <c r="A2092" s="3">
        <f>TITRES_STAT!B2095</f>
        <v>45348</v>
      </c>
      <c r="B2092" s="6">
        <f>TITRES_STAT!D2095</f>
        <v>0.74</v>
      </c>
      <c r="C2092" s="2">
        <f t="shared" si="253"/>
        <v>0</v>
      </c>
      <c r="D2092" s="2">
        <f t="shared" si="254"/>
        <v>0.75</v>
      </c>
      <c r="E2092" s="2">
        <f t="shared" si="256"/>
        <v>0.76500000000000012</v>
      </c>
      <c r="F2092" s="2">
        <f t="shared" si="257"/>
        <v>0.76749999999999985</v>
      </c>
      <c r="G2092" s="2">
        <f t="shared" si="251"/>
        <v>0.78920000000000035</v>
      </c>
      <c r="H2092" s="2">
        <f t="shared" si="255"/>
        <v>0.89409999999999967</v>
      </c>
      <c r="I2092" s="2">
        <f t="array" ref="I2092">SUMPRODUCT(B2076:B2095, (ROW(B2076:B2095)-ROW(B2076)+1)) / (20*21/2)</f>
        <v>0.76390476190476186</v>
      </c>
      <c r="J2092" s="2">
        <f t="shared" si="258"/>
        <v>0.76637575713192607</v>
      </c>
      <c r="K2092" s="2">
        <f t="shared" si="252"/>
        <v>0.78433530594641199</v>
      </c>
    </row>
    <row r="2093" spans="1:11" ht="13.5" x14ac:dyDescent="0.25">
      <c r="A2093" s="3">
        <f>TITRES_STAT!B2096</f>
        <v>45349</v>
      </c>
      <c r="B2093" s="6">
        <f>TITRES_STAT!D2096</f>
        <v>0.74</v>
      </c>
      <c r="C2093" s="2">
        <f t="shared" si="253"/>
        <v>0</v>
      </c>
      <c r="D2093" s="2">
        <f t="shared" si="254"/>
        <v>0.74199999999999999</v>
      </c>
      <c r="E2093" s="2">
        <f t="shared" si="256"/>
        <v>0.76300000000000012</v>
      </c>
      <c r="F2093" s="2">
        <f t="shared" si="257"/>
        <v>0.77100000000000002</v>
      </c>
      <c r="G2093" s="2">
        <f t="shared" si="251"/>
        <v>0.78640000000000032</v>
      </c>
      <c r="H2093" s="2">
        <f t="shared" si="255"/>
        <v>0.89244999999999974</v>
      </c>
      <c r="I2093" s="2">
        <f t="array" ref="I2093">SUMPRODUCT(B2077:B2096, (ROW(B2077:B2096)-ROW(B2077)+1)) / (20*21/2)</f>
        <v>0.76347619047619053</v>
      </c>
      <c r="J2093" s="2">
        <f t="shared" si="258"/>
        <v>0.76386378026221879</v>
      </c>
      <c r="K2093" s="2">
        <f t="shared" si="252"/>
        <v>0.78259666649753312</v>
      </c>
    </row>
    <row r="2094" spans="1:11" ht="13.5" x14ac:dyDescent="0.25">
      <c r="A2094" s="3">
        <f>TITRES_STAT!B2097</f>
        <v>45350</v>
      </c>
      <c r="B2094" s="6">
        <f>TITRES_STAT!D2097</f>
        <v>0.75</v>
      </c>
      <c r="C2094" s="2">
        <f t="shared" si="253"/>
        <v>1.0000000000000009E-2</v>
      </c>
      <c r="D2094" s="2">
        <f t="shared" si="254"/>
        <v>0.74199999999999999</v>
      </c>
      <c r="E2094" s="2">
        <f t="shared" si="256"/>
        <v>0.76100000000000012</v>
      </c>
      <c r="F2094" s="2">
        <f t="shared" si="257"/>
        <v>0.77349999999999985</v>
      </c>
      <c r="G2094" s="2">
        <f t="shared" si="251"/>
        <v>0.78460000000000019</v>
      </c>
      <c r="H2094" s="2">
        <f t="shared" si="255"/>
        <v>0.89089999999999991</v>
      </c>
      <c r="I2094" s="2">
        <f t="array" ref="I2094">SUMPRODUCT(B2078:B2097, (ROW(B2078:B2097)-ROW(B2078)+1)) / (20*21/2)</f>
        <v>0.76204761904761886</v>
      </c>
      <c r="J2094" s="2">
        <f t="shared" si="258"/>
        <v>0.76254342023724553</v>
      </c>
      <c r="K2094" s="2">
        <f t="shared" si="252"/>
        <v>0.78131836585057102</v>
      </c>
    </row>
    <row r="2095" spans="1:11" ht="13.5" x14ac:dyDescent="0.25">
      <c r="A2095" s="3">
        <f>TITRES_STAT!B2098</f>
        <v>45351</v>
      </c>
      <c r="B2095" s="6">
        <f>TITRES_STAT!D2098</f>
        <v>0.75</v>
      </c>
      <c r="C2095" s="2">
        <f t="shared" si="253"/>
        <v>0</v>
      </c>
      <c r="D2095" s="2">
        <f t="shared" si="254"/>
        <v>0.74399999999999999</v>
      </c>
      <c r="E2095" s="2">
        <f t="shared" si="256"/>
        <v>0.75700000000000012</v>
      </c>
      <c r="F2095" s="2">
        <f t="shared" si="257"/>
        <v>0.77449999999999997</v>
      </c>
      <c r="G2095" s="2">
        <f t="shared" si="251"/>
        <v>0.7826000000000003</v>
      </c>
      <c r="H2095" s="2">
        <f t="shared" si="255"/>
        <v>0.88929999999999976</v>
      </c>
      <c r="I2095" s="2">
        <f t="array" ref="I2095">SUMPRODUCT(B2079:B2098, (ROW(B2079:B2098)-ROW(B2079)+1)) / (20*21/2)</f>
        <v>0.75971428571428568</v>
      </c>
      <c r="J2095" s="2">
        <f t="shared" si="258"/>
        <v>0.76134880878607925</v>
      </c>
      <c r="K2095" s="2">
        <f t="shared" si="252"/>
        <v>0.78009019464074469</v>
      </c>
    </row>
    <row r="2096" spans="1:11" ht="13.5" x14ac:dyDescent="0.25">
      <c r="A2096" s="3">
        <f>TITRES_STAT!B2099</f>
        <v>45352</v>
      </c>
      <c r="B2096" s="6">
        <f>TITRES_STAT!D2099</f>
        <v>0.77</v>
      </c>
      <c r="C2096" s="2">
        <f t="shared" si="253"/>
        <v>2.0000000000000018E-2</v>
      </c>
      <c r="D2096" s="2">
        <f t="shared" si="254"/>
        <v>0.75</v>
      </c>
      <c r="E2096" s="2">
        <f t="shared" si="256"/>
        <v>0.75500000000000012</v>
      </c>
      <c r="F2096" s="2">
        <f t="shared" si="257"/>
        <v>0.77499999999999991</v>
      </c>
      <c r="G2096" s="2">
        <f t="shared" si="251"/>
        <v>0.78120000000000034</v>
      </c>
      <c r="H2096" s="2">
        <f t="shared" si="255"/>
        <v>0.88784999999999981</v>
      </c>
      <c r="I2096" s="2">
        <f t="array" ref="I2096">SUMPRODUCT(B2080:B2099, (ROW(B2080:B2099)-ROW(B2080)+1)) / (20*21/2)</f>
        <v>0.75666666666666682</v>
      </c>
      <c r="J2096" s="2">
        <f t="shared" si="258"/>
        <v>0.7621727317588336</v>
      </c>
      <c r="K2096" s="2">
        <f t="shared" si="252"/>
        <v>0.77969450073326452</v>
      </c>
    </row>
    <row r="2097" spans="1:11" ht="13.5" x14ac:dyDescent="0.25">
      <c r="A2097" s="3">
        <f>TITRES_STAT!B2100</f>
        <v>45355</v>
      </c>
      <c r="B2097" s="6">
        <f>TITRES_STAT!D2100</f>
        <v>0.76</v>
      </c>
      <c r="C2097" s="2">
        <f t="shared" si="253"/>
        <v>-1.0000000000000009E-2</v>
      </c>
      <c r="D2097" s="2">
        <f t="shared" si="254"/>
        <v>0.75400000000000011</v>
      </c>
      <c r="E2097" s="2">
        <f t="shared" si="256"/>
        <v>0.752</v>
      </c>
      <c r="F2097" s="2">
        <f t="shared" si="257"/>
        <v>0.77449999999999997</v>
      </c>
      <c r="G2097" s="2">
        <f t="shared" si="251"/>
        <v>0.77920000000000011</v>
      </c>
      <c r="H2097" s="2">
        <f t="shared" si="255"/>
        <v>0.88639999999999974</v>
      </c>
      <c r="I2097" s="2">
        <f t="array" ref="I2097">SUMPRODUCT(B2081:B2100, (ROW(B2081:B2100)-ROW(B2081)+1)) / (20*21/2)</f>
        <v>0.75309523809523815</v>
      </c>
      <c r="J2097" s="2">
        <f t="shared" si="258"/>
        <v>0.76196580492465893</v>
      </c>
      <c r="K2097" s="2">
        <f t="shared" si="252"/>
        <v>0.7789221673711757</v>
      </c>
    </row>
    <row r="2098" spans="1:11" ht="13.5" x14ac:dyDescent="0.25">
      <c r="A2098" s="3">
        <f>TITRES_STAT!B2101</f>
        <v>45356</v>
      </c>
      <c r="B2098" s="6">
        <f>TITRES_STAT!D2101</f>
        <v>0.75</v>
      </c>
      <c r="C2098" s="2">
        <f t="shared" si="253"/>
        <v>-1.0000000000000009E-2</v>
      </c>
      <c r="D2098" s="2">
        <f t="shared" si="254"/>
        <v>0.75600000000000001</v>
      </c>
      <c r="E2098" s="2">
        <f t="shared" si="256"/>
        <v>0.749</v>
      </c>
      <c r="F2098" s="2">
        <f t="shared" si="257"/>
        <v>0.77200000000000002</v>
      </c>
      <c r="G2098" s="2">
        <f t="shared" ref="G2098:G2161" si="259">AVERAGE(B2049:B2098)</f>
        <v>0.77720000000000022</v>
      </c>
      <c r="H2098" s="2">
        <f t="shared" si="255"/>
        <v>0.88494999999999957</v>
      </c>
      <c r="I2098" s="2">
        <f t="array" ref="I2098">SUMPRODUCT(B2082:B2101, (ROW(B2082:B2101)-ROW(B2082)+1)) / (20*21/2)</f>
        <v>0.75004761904761896</v>
      </c>
      <c r="J2098" s="2">
        <f t="shared" si="258"/>
        <v>0.76082620445564375</v>
      </c>
      <c r="K2098" s="2">
        <f t="shared" si="252"/>
        <v>0.77778796472916889</v>
      </c>
    </row>
    <row r="2099" spans="1:11" ht="13.5" x14ac:dyDescent="0.25">
      <c r="A2099" s="3">
        <f>TITRES_STAT!B2102</f>
        <v>45357</v>
      </c>
      <c r="B2099" s="6">
        <f>TITRES_STAT!D2102</f>
        <v>0.74</v>
      </c>
      <c r="C2099" s="2">
        <f t="shared" si="253"/>
        <v>-1.0000000000000009E-2</v>
      </c>
      <c r="D2099" s="2">
        <f t="shared" si="254"/>
        <v>0.75400000000000011</v>
      </c>
      <c r="E2099" s="2">
        <f t="shared" si="256"/>
        <v>0.748</v>
      </c>
      <c r="F2099" s="2">
        <f t="shared" si="257"/>
        <v>0.76749999999999996</v>
      </c>
      <c r="G2099" s="2">
        <f t="shared" si="259"/>
        <v>0.77480000000000016</v>
      </c>
      <c r="H2099" s="2">
        <f t="shared" si="255"/>
        <v>0.88339999999999963</v>
      </c>
      <c r="I2099" s="2">
        <f t="array" ref="I2099">SUMPRODUCT(B2083:B2102, (ROW(B2083:B2102)-ROW(B2083)+1)) / (20*21/2)</f>
        <v>0.74833333333333352</v>
      </c>
      <c r="J2099" s="2">
        <f t="shared" si="258"/>
        <v>0.75884275641224908</v>
      </c>
      <c r="K2099" s="2">
        <f t="shared" ref="K2099:K2162" si="260">$K$4*B2099+(1-$K$4)*K2098</f>
        <v>0.77630608375939758</v>
      </c>
    </row>
    <row r="2100" spans="1:11" ht="13.5" x14ac:dyDescent="0.25">
      <c r="A2100" s="3">
        <f>TITRES_STAT!B2103</f>
        <v>45358</v>
      </c>
      <c r="B2100" s="6">
        <f>TITRES_STAT!D2103</f>
        <v>0.73</v>
      </c>
      <c r="C2100" s="2">
        <f t="shared" si="253"/>
        <v>-1.0000000000000009E-2</v>
      </c>
      <c r="D2100" s="2">
        <f t="shared" si="254"/>
        <v>0.75000000000000011</v>
      </c>
      <c r="E2100" s="2">
        <f t="shared" si="256"/>
        <v>0.74700000000000011</v>
      </c>
      <c r="F2100" s="2">
        <f t="shared" si="257"/>
        <v>0.76200000000000012</v>
      </c>
      <c r="G2100" s="2">
        <f t="shared" si="259"/>
        <v>0.77239999999999998</v>
      </c>
      <c r="H2100" s="2">
        <f t="shared" si="255"/>
        <v>0.88179999999999947</v>
      </c>
      <c r="I2100" s="2">
        <f t="array" ref="I2100">SUMPRODUCT(B2084:B2103, (ROW(B2084:B2103)-ROW(B2084)+1)) / (20*21/2)</f>
        <v>0.74685714285714289</v>
      </c>
      <c r="J2100" s="2">
        <f t="shared" si="258"/>
        <v>0.75609582723013014</v>
      </c>
      <c r="K2100" s="2">
        <f t="shared" si="260"/>
        <v>0.77449015890608797</v>
      </c>
    </row>
    <row r="2101" spans="1:11" ht="13.5" x14ac:dyDescent="0.25">
      <c r="A2101" s="3">
        <f>TITRES_STAT!B2104</f>
        <v>45359</v>
      </c>
      <c r="B2101" s="6">
        <f>TITRES_STAT!D2104</f>
        <v>0.73</v>
      </c>
      <c r="C2101" s="2">
        <f t="shared" si="253"/>
        <v>0</v>
      </c>
      <c r="D2101" s="2">
        <f t="shared" si="254"/>
        <v>0.74199999999999999</v>
      </c>
      <c r="E2101" s="2">
        <f t="shared" si="256"/>
        <v>0.74600000000000011</v>
      </c>
      <c r="F2101" s="2">
        <f t="shared" si="257"/>
        <v>0.75800000000000012</v>
      </c>
      <c r="G2101" s="2">
        <f t="shared" si="259"/>
        <v>0.76999999999999991</v>
      </c>
      <c r="H2101" s="2">
        <f t="shared" si="255"/>
        <v>0.88014999999999943</v>
      </c>
      <c r="I2101" s="2">
        <f t="array" ref="I2101">SUMPRODUCT(B2085:B2104, (ROW(B2085:B2104)-ROW(B2085)+1)) / (20*21/2)</f>
        <v>0.74452380952380948</v>
      </c>
      <c r="J2101" s="2">
        <f t="shared" si="258"/>
        <v>0.75361051035107018</v>
      </c>
      <c r="K2101" s="2">
        <f t="shared" si="260"/>
        <v>0.77274544679212376</v>
      </c>
    </row>
    <row r="2102" spans="1:11" ht="13.5" x14ac:dyDescent="0.25">
      <c r="A2102" s="3">
        <f>TITRES_STAT!B2105</f>
        <v>45362</v>
      </c>
      <c r="B2102" s="6">
        <f>TITRES_STAT!D2105</f>
        <v>0.74</v>
      </c>
      <c r="C2102" s="2">
        <f t="shared" si="253"/>
        <v>1.0000000000000009E-2</v>
      </c>
      <c r="D2102" s="2">
        <f t="shared" si="254"/>
        <v>0.73799999999999988</v>
      </c>
      <c r="E2102" s="2">
        <f t="shared" si="256"/>
        <v>0.74600000000000011</v>
      </c>
      <c r="F2102" s="2">
        <f t="shared" si="257"/>
        <v>0.75550000000000006</v>
      </c>
      <c r="G2102" s="2">
        <f t="shared" si="259"/>
        <v>0.76799999999999979</v>
      </c>
      <c r="H2102" s="2">
        <f t="shared" si="255"/>
        <v>0.87839999999999974</v>
      </c>
      <c r="I2102" s="2">
        <f t="array" ref="I2102">SUMPRODUCT(B2086:B2105, (ROW(B2086:B2105)-ROW(B2086)+1)) / (20*21/2)</f>
        <v>0.7433333333333334</v>
      </c>
      <c r="J2102" s="2">
        <f t="shared" si="258"/>
        <v>0.75231427127001593</v>
      </c>
      <c r="K2102" s="2">
        <f t="shared" si="260"/>
        <v>0.77146131162380527</v>
      </c>
    </row>
    <row r="2103" spans="1:11" ht="13.5" x14ac:dyDescent="0.25">
      <c r="A2103" s="3">
        <f>TITRES_STAT!B2106</f>
        <v>45363</v>
      </c>
      <c r="B2103" s="6">
        <f>TITRES_STAT!D2106</f>
        <v>0.74</v>
      </c>
      <c r="C2103" s="2">
        <f t="shared" si="253"/>
        <v>0</v>
      </c>
      <c r="D2103" s="2">
        <f t="shared" si="254"/>
        <v>0.7360000000000001</v>
      </c>
      <c r="E2103" s="2">
        <f t="shared" si="256"/>
        <v>0.74600000000000011</v>
      </c>
      <c r="F2103" s="2">
        <f t="shared" si="257"/>
        <v>0.75450000000000006</v>
      </c>
      <c r="G2103" s="2">
        <f t="shared" si="259"/>
        <v>0.76579999999999981</v>
      </c>
      <c r="H2103" s="2">
        <f t="shared" si="255"/>
        <v>0.87659999999999971</v>
      </c>
      <c r="I2103" s="2">
        <f t="array" ref="I2103">SUMPRODUCT(B2087:B2106, (ROW(B2087:B2106)-ROW(B2087)+1)) / (20*21/2)</f>
        <v>0.73952380952380947</v>
      </c>
      <c r="J2103" s="2">
        <f t="shared" si="258"/>
        <v>0.75114148353001442</v>
      </c>
      <c r="K2103" s="2">
        <f t="shared" si="260"/>
        <v>0.77022753469738159</v>
      </c>
    </row>
    <row r="2104" spans="1:11" ht="13.5" x14ac:dyDescent="0.25">
      <c r="A2104" s="3">
        <f>TITRES_STAT!B2107</f>
        <v>45364</v>
      </c>
      <c r="B2104" s="6">
        <f>TITRES_STAT!D2107</f>
        <v>0.73</v>
      </c>
      <c r="C2104" s="2">
        <f t="shared" si="253"/>
        <v>-1.0000000000000009E-2</v>
      </c>
      <c r="D2104" s="2">
        <f t="shared" si="254"/>
        <v>0.7340000000000001</v>
      </c>
      <c r="E2104" s="2">
        <f t="shared" si="256"/>
        <v>0.74400000000000011</v>
      </c>
      <c r="F2104" s="2">
        <f t="shared" si="257"/>
        <v>0.75250000000000017</v>
      </c>
      <c r="G2104" s="2">
        <f t="shared" si="259"/>
        <v>0.76339999999999975</v>
      </c>
      <c r="H2104" s="2">
        <f t="shared" si="255"/>
        <v>0.87479999999999958</v>
      </c>
      <c r="I2104" s="2">
        <f t="array" ref="I2104">SUMPRODUCT(B2088:B2107, (ROW(B2088:B2107)-ROW(B2088)+1)) / (20*21/2)</f>
        <v>0.73704761904761906</v>
      </c>
      <c r="J2104" s="2">
        <f t="shared" si="258"/>
        <v>0.74912800890810827</v>
      </c>
      <c r="K2104" s="2">
        <f t="shared" si="260"/>
        <v>0.76864998431709219</v>
      </c>
    </row>
    <row r="2105" spans="1:11" ht="13.5" x14ac:dyDescent="0.25">
      <c r="A2105" s="3">
        <f>TITRES_STAT!B2108</f>
        <v>45365</v>
      </c>
      <c r="B2105" s="6">
        <f>TITRES_STAT!D2108</f>
        <v>0.74</v>
      </c>
      <c r="C2105" s="2">
        <f t="shared" si="253"/>
        <v>1.0000000000000009E-2</v>
      </c>
      <c r="D2105" s="2">
        <f t="shared" si="254"/>
        <v>0.73599999999999999</v>
      </c>
      <c r="E2105" s="2">
        <f t="shared" si="256"/>
        <v>0.7430000000000001</v>
      </c>
      <c r="F2105" s="2">
        <f t="shared" si="257"/>
        <v>0.75000000000000022</v>
      </c>
      <c r="G2105" s="2">
        <f t="shared" si="259"/>
        <v>0.76159999999999972</v>
      </c>
      <c r="H2105" s="2">
        <f t="shared" si="255"/>
        <v>0.87304999999999977</v>
      </c>
      <c r="I2105" s="2">
        <f t="array" ref="I2105">SUMPRODUCT(B2089:B2108, (ROW(B2089:B2108)-ROW(B2089)+1)) / (20*21/2)</f>
        <v>0.73490476190476184</v>
      </c>
      <c r="J2105" s="2">
        <f t="shared" si="258"/>
        <v>0.74825867472638363</v>
      </c>
      <c r="K2105" s="2">
        <f t="shared" si="260"/>
        <v>0.76752645552034349</v>
      </c>
    </row>
    <row r="2106" spans="1:11" ht="13.5" x14ac:dyDescent="0.25">
      <c r="A2106" s="3">
        <f>TITRES_STAT!B2109</f>
        <v>45366</v>
      </c>
      <c r="B2106" s="6">
        <f>TITRES_STAT!D2109</f>
        <v>0.71</v>
      </c>
      <c r="C2106" s="2">
        <f t="shared" si="253"/>
        <v>-3.0000000000000027E-2</v>
      </c>
      <c r="D2106" s="2">
        <f t="shared" si="254"/>
        <v>0.73199999999999998</v>
      </c>
      <c r="E2106" s="2">
        <f t="shared" si="256"/>
        <v>0.73699999999999999</v>
      </c>
      <c r="F2106" s="2">
        <f t="shared" si="257"/>
        <v>0.74600000000000011</v>
      </c>
      <c r="G2106" s="2">
        <f t="shared" si="259"/>
        <v>0.75919999999999987</v>
      </c>
      <c r="H2106" s="2">
        <f t="shared" si="255"/>
        <v>0.87104999999999977</v>
      </c>
      <c r="I2106" s="2">
        <f t="array" ref="I2106">SUMPRODUCT(B2090:B2109, (ROW(B2090:B2109)-ROW(B2090)+1)) / (20*21/2)</f>
        <v>0.73399999999999999</v>
      </c>
      <c r="J2106" s="2">
        <f t="shared" si="258"/>
        <v>0.74461499141910892</v>
      </c>
      <c r="K2106" s="2">
        <f t="shared" si="260"/>
        <v>0.7652705160881732</v>
      </c>
    </row>
    <row r="2107" spans="1:11" ht="13.5" x14ac:dyDescent="0.25">
      <c r="A2107" s="3">
        <f>TITRES_STAT!B2110</f>
        <v>45369</v>
      </c>
      <c r="B2107" s="6">
        <f>TITRES_STAT!D2110</f>
        <v>0.72</v>
      </c>
      <c r="C2107" s="2">
        <f t="shared" si="253"/>
        <v>1.0000000000000009E-2</v>
      </c>
      <c r="D2107" s="2">
        <f t="shared" si="254"/>
        <v>0.72799999999999998</v>
      </c>
      <c r="E2107" s="2">
        <f t="shared" si="256"/>
        <v>0.73299999999999998</v>
      </c>
      <c r="F2107" s="2">
        <f t="shared" si="257"/>
        <v>0.74250000000000016</v>
      </c>
      <c r="G2107" s="2">
        <f t="shared" si="259"/>
        <v>0.75699999999999978</v>
      </c>
      <c r="H2107" s="2">
        <f t="shared" si="255"/>
        <v>0.86914999999999976</v>
      </c>
      <c r="I2107" s="2">
        <f t="array" ref="I2107">SUMPRODUCT(B2091:B2110, (ROW(B2091:B2110)-ROW(B2091)+1)) / (20*21/2)</f>
        <v>0.73223809523809513</v>
      </c>
      <c r="J2107" s="2">
        <f t="shared" si="258"/>
        <v>0.74227070652205085</v>
      </c>
      <c r="K2107" s="2">
        <f t="shared" si="260"/>
        <v>0.76349520173177421</v>
      </c>
    </row>
    <row r="2108" spans="1:11" ht="13.5" x14ac:dyDescent="0.25">
      <c r="A2108" s="3">
        <f>TITRES_STAT!B2111</f>
        <v>45370</v>
      </c>
      <c r="B2108" s="6">
        <f>TITRES_STAT!D2111</f>
        <v>0.72</v>
      </c>
      <c r="C2108" s="2">
        <f t="shared" si="253"/>
        <v>0</v>
      </c>
      <c r="D2108" s="2">
        <f t="shared" si="254"/>
        <v>0.72399999999999987</v>
      </c>
      <c r="E2108" s="2">
        <f t="shared" si="256"/>
        <v>0.73</v>
      </c>
      <c r="F2108" s="2">
        <f t="shared" si="257"/>
        <v>0.73950000000000016</v>
      </c>
      <c r="G2108" s="2">
        <f t="shared" si="259"/>
        <v>0.75499999999999989</v>
      </c>
      <c r="H2108" s="2">
        <f t="shared" si="255"/>
        <v>0.86724999999999963</v>
      </c>
      <c r="I2108" s="2">
        <f t="array" ref="I2108">SUMPRODUCT(B2092:B2111, (ROW(B2092:B2111)-ROW(B2092)+1)) / (20*21/2)</f>
        <v>0.72771428571428565</v>
      </c>
      <c r="J2108" s="2">
        <f t="shared" si="258"/>
        <v>0.74014968685328419</v>
      </c>
      <c r="K2108" s="2">
        <f t="shared" si="260"/>
        <v>0.76178950754621444</v>
      </c>
    </row>
    <row r="2109" spans="1:11" ht="13.5" x14ac:dyDescent="0.25">
      <c r="A2109" s="3">
        <f>TITRES_STAT!B2112</f>
        <v>45372</v>
      </c>
      <c r="B2109" s="6">
        <f>TITRES_STAT!D2112</f>
        <v>0.73</v>
      </c>
      <c r="C2109" s="2">
        <f t="shared" si="253"/>
        <v>1.0000000000000009E-2</v>
      </c>
      <c r="D2109" s="2">
        <f t="shared" si="254"/>
        <v>0.72399999999999998</v>
      </c>
      <c r="E2109" s="2">
        <f t="shared" si="256"/>
        <v>0.72899999999999987</v>
      </c>
      <c r="F2109" s="2">
        <f t="shared" si="257"/>
        <v>0.73850000000000016</v>
      </c>
      <c r="G2109" s="2">
        <f t="shared" si="259"/>
        <v>0.75359999999999971</v>
      </c>
      <c r="H2109" s="2">
        <f t="shared" si="255"/>
        <v>0.86539999999999961</v>
      </c>
      <c r="I2109" s="2">
        <f t="array" ref="I2109">SUMPRODUCT(B2093:B2112, (ROW(B2093:B2112)-ROW(B2093)+1)) / (20*21/2)</f>
        <v>0.72438095238095224</v>
      </c>
      <c r="J2109" s="2">
        <f t="shared" si="258"/>
        <v>0.73918305001011431</v>
      </c>
      <c r="K2109" s="2">
        <f t="shared" si="260"/>
        <v>0.760542860191461</v>
      </c>
    </row>
    <row r="2110" spans="1:11" ht="13.5" x14ac:dyDescent="0.25">
      <c r="A2110" s="3">
        <f>TITRES_STAT!B2113</f>
        <v>45373</v>
      </c>
      <c r="B2110" s="6">
        <f>TITRES_STAT!D2113</f>
        <v>0.72</v>
      </c>
      <c r="C2110" s="2">
        <f t="shared" si="253"/>
        <v>-1.0000000000000009E-2</v>
      </c>
      <c r="D2110" s="2">
        <f t="shared" si="254"/>
        <v>0.72</v>
      </c>
      <c r="E2110" s="2">
        <f t="shared" si="256"/>
        <v>0.72799999999999987</v>
      </c>
      <c r="F2110" s="2">
        <f t="shared" si="257"/>
        <v>0.73750000000000027</v>
      </c>
      <c r="G2110" s="2">
        <f t="shared" si="259"/>
        <v>0.75219999999999976</v>
      </c>
      <c r="H2110" s="2">
        <f t="shared" si="255"/>
        <v>0.86349999999999949</v>
      </c>
      <c r="I2110" s="2">
        <f t="array" ref="I2110">SUMPRODUCT(B2094:B2113, (ROW(B2094:B2113)-ROW(B2094)+1)) / (20*21/2)</f>
        <v>0.72123809523809523</v>
      </c>
      <c r="J2110" s="2">
        <f t="shared" si="258"/>
        <v>0.73735609286629389</v>
      </c>
      <c r="K2110" s="2">
        <f t="shared" si="260"/>
        <v>0.75895294410552139</v>
      </c>
    </row>
    <row r="2111" spans="1:11" ht="13.5" x14ac:dyDescent="0.25">
      <c r="A2111" s="3">
        <f>TITRES_STAT!B2114</f>
        <v>45376</v>
      </c>
      <c r="B2111" s="6">
        <f>TITRES_STAT!D2114</f>
        <v>0.69</v>
      </c>
      <c r="C2111" s="2">
        <f t="shared" si="253"/>
        <v>-3.0000000000000027E-2</v>
      </c>
      <c r="D2111" s="2">
        <f t="shared" si="254"/>
        <v>0.71599999999999997</v>
      </c>
      <c r="E2111" s="2">
        <f t="shared" si="256"/>
        <v>0.72399999999999998</v>
      </c>
      <c r="F2111" s="2">
        <f t="shared" si="257"/>
        <v>0.7350000000000001</v>
      </c>
      <c r="G2111" s="2">
        <f t="shared" si="259"/>
        <v>0.75039999999999962</v>
      </c>
      <c r="H2111" s="2">
        <f t="shared" si="255"/>
        <v>0.86144999999999972</v>
      </c>
      <c r="I2111" s="2">
        <f t="array" ref="I2111">SUMPRODUCT(B2095:B2114, (ROW(B2095:B2114)-ROW(B2095)+1)) / (20*21/2)</f>
        <v>0.71733333333333338</v>
      </c>
      <c r="J2111" s="2">
        <f t="shared" si="258"/>
        <v>0.7328459887837897</v>
      </c>
      <c r="K2111" s="2">
        <f t="shared" si="260"/>
        <v>0.7562489070817755</v>
      </c>
    </row>
    <row r="2112" spans="1:11" ht="13.5" x14ac:dyDescent="0.25">
      <c r="A2112" s="3">
        <f>TITRES_STAT!B2115</f>
        <v>45377</v>
      </c>
      <c r="B2112" s="6">
        <f>TITRES_STAT!D2115</f>
        <v>0.7</v>
      </c>
      <c r="C2112" s="2">
        <f t="shared" si="253"/>
        <v>1.0000000000000009E-2</v>
      </c>
      <c r="D2112" s="2">
        <f t="shared" si="254"/>
        <v>0.71199999999999997</v>
      </c>
      <c r="E2112" s="2">
        <f t="shared" si="256"/>
        <v>0.72</v>
      </c>
      <c r="F2112" s="2">
        <f t="shared" si="257"/>
        <v>0.73300000000000021</v>
      </c>
      <c r="G2112" s="2">
        <f t="shared" si="259"/>
        <v>0.7487999999999998</v>
      </c>
      <c r="H2112" s="2">
        <f t="shared" si="255"/>
        <v>0.8594999999999996</v>
      </c>
      <c r="I2112" s="2">
        <f t="array" ref="I2112">SUMPRODUCT(B2096:B2115, (ROW(B2096:B2115)-ROW(B2096)+1)) / (20*21/2)</f>
        <v>0.71371428571428575</v>
      </c>
      <c r="J2112" s="2">
        <f t="shared" si="258"/>
        <v>0.72971779937580972</v>
      </c>
      <c r="K2112" s="2">
        <f t="shared" si="260"/>
        <v>0.75404306758837258</v>
      </c>
    </row>
    <row r="2113" spans="1:11" ht="13.5" x14ac:dyDescent="0.25">
      <c r="A2113" s="3">
        <f>TITRES_STAT!B2116</f>
        <v>45378</v>
      </c>
      <c r="B2113" s="6">
        <f>TITRES_STAT!D2116</f>
        <v>0.7</v>
      </c>
      <c r="C2113" s="2">
        <f t="shared" si="253"/>
        <v>0</v>
      </c>
      <c r="D2113" s="2">
        <f t="shared" si="254"/>
        <v>0.70799999999999996</v>
      </c>
      <c r="E2113" s="2">
        <f t="shared" si="256"/>
        <v>0.71599999999999997</v>
      </c>
      <c r="F2113" s="2">
        <f t="shared" si="257"/>
        <v>0.73100000000000009</v>
      </c>
      <c r="G2113" s="2">
        <f t="shared" si="259"/>
        <v>0.74719999999999975</v>
      </c>
      <c r="H2113" s="2">
        <f t="shared" si="255"/>
        <v>0.85759999999999947</v>
      </c>
      <c r="I2113" s="2">
        <f t="array" ref="I2113">SUMPRODUCT(B2097:B2116, (ROW(B2097:B2116)-ROW(B2097)+1)) / (20*21/2)</f>
        <v>0.71133333333333326</v>
      </c>
      <c r="J2113" s="2">
        <f t="shared" si="258"/>
        <v>0.72688753276858975</v>
      </c>
      <c r="K2113" s="2">
        <f t="shared" si="260"/>
        <v>0.75192373160451487</v>
      </c>
    </row>
    <row r="2114" spans="1:11" ht="13.5" x14ac:dyDescent="0.25">
      <c r="A2114" s="3">
        <f>TITRES_STAT!B2117</f>
        <v>45379</v>
      </c>
      <c r="B2114" s="6">
        <f>TITRES_STAT!D2117</f>
        <v>0.69</v>
      </c>
      <c r="C2114" s="2">
        <f t="shared" si="253"/>
        <v>-1.0000000000000009E-2</v>
      </c>
      <c r="D2114" s="2">
        <f t="shared" si="254"/>
        <v>0.7</v>
      </c>
      <c r="E2114" s="2">
        <f t="shared" si="256"/>
        <v>0.71199999999999997</v>
      </c>
      <c r="F2114" s="2">
        <f t="shared" si="257"/>
        <v>0.72799999999999998</v>
      </c>
      <c r="G2114" s="2">
        <f t="shared" si="259"/>
        <v>0.74499999999999966</v>
      </c>
      <c r="H2114" s="2">
        <f t="shared" si="255"/>
        <v>0.85569999999999935</v>
      </c>
      <c r="I2114" s="2">
        <f t="array" ref="I2114">SUMPRODUCT(B2098:B2117, (ROW(B2098:B2117)-ROW(B2098)+1)) / (20*21/2)</f>
        <v>0.70642857142857141</v>
      </c>
      <c r="J2114" s="2">
        <f t="shared" si="258"/>
        <v>0.72337443440967641</v>
      </c>
      <c r="K2114" s="2">
        <f t="shared" si="260"/>
        <v>0.7494953499729653</v>
      </c>
    </row>
    <row r="2115" spans="1:11" ht="13.5" x14ac:dyDescent="0.25">
      <c r="A2115" s="3">
        <f>TITRES_STAT!B2118</f>
        <v>45380</v>
      </c>
      <c r="B2115" s="6">
        <f>TITRES_STAT!D2118</f>
        <v>0.69</v>
      </c>
      <c r="C2115" s="2">
        <f t="shared" si="253"/>
        <v>0</v>
      </c>
      <c r="D2115" s="2">
        <f t="shared" si="254"/>
        <v>0.69399999999999995</v>
      </c>
      <c r="E2115" s="2">
        <f t="shared" si="256"/>
        <v>0.70699999999999985</v>
      </c>
      <c r="F2115" s="2">
        <f t="shared" si="257"/>
        <v>0.72499999999999998</v>
      </c>
      <c r="G2115" s="2">
        <f t="shared" si="259"/>
        <v>0.74299999999999966</v>
      </c>
      <c r="H2115" s="2">
        <f t="shared" si="255"/>
        <v>0.85379999999999934</v>
      </c>
      <c r="I2115" s="2">
        <f t="array" ref="I2115">SUMPRODUCT(B2099:B2118, (ROW(B2099:B2118)-ROW(B2099)+1)) / (20*21/2)</f>
        <v>0.70195238095238088</v>
      </c>
      <c r="J2115" s="2">
        <f t="shared" si="258"/>
        <v>0.72019591684685014</v>
      </c>
      <c r="K2115" s="2">
        <f t="shared" si="260"/>
        <v>0.74716219899363334</v>
      </c>
    </row>
    <row r="2116" spans="1:11" ht="13.5" x14ac:dyDescent="0.25">
      <c r="A2116" s="3">
        <f>TITRES_STAT!B2119</f>
        <v>45383</v>
      </c>
      <c r="B2116" s="6">
        <f>TITRES_STAT!D2119</f>
        <v>0.7</v>
      </c>
      <c r="C2116" s="2">
        <f t="shared" ref="C2116:C2179" si="261">B2116-B2115</f>
        <v>1.0000000000000009E-2</v>
      </c>
      <c r="D2116" s="2">
        <f t="shared" si="254"/>
        <v>0.69599999999999995</v>
      </c>
      <c r="E2116" s="2">
        <f t="shared" si="256"/>
        <v>0.70599999999999996</v>
      </c>
      <c r="F2116" s="2">
        <f t="shared" si="257"/>
        <v>0.72149999999999992</v>
      </c>
      <c r="G2116" s="2">
        <f t="shared" si="259"/>
        <v>0.74139999999999973</v>
      </c>
      <c r="H2116" s="2">
        <f t="shared" si="255"/>
        <v>0.8519999999999992</v>
      </c>
      <c r="I2116" s="2">
        <f t="array" ref="I2116">SUMPRODUCT(B2100:B2119, (ROW(B2100:B2119)-ROW(B2100)+1)) / (20*21/2)</f>
        <v>0.69785714285714273</v>
      </c>
      <c r="J2116" s="2">
        <f t="shared" si="258"/>
        <v>0.71827249619476918</v>
      </c>
      <c r="K2116" s="2">
        <f t="shared" si="260"/>
        <v>0.74531270099388303</v>
      </c>
    </row>
    <row r="2117" spans="1:11" ht="13.5" x14ac:dyDescent="0.25">
      <c r="A2117" s="3">
        <f>TITRES_STAT!B2120</f>
        <v>45384</v>
      </c>
      <c r="B2117" s="6">
        <f>TITRES_STAT!D2120</f>
        <v>0.67</v>
      </c>
      <c r="C2117" s="2">
        <f t="shared" si="261"/>
        <v>-2.9999999999999916E-2</v>
      </c>
      <c r="D2117" s="2">
        <f t="shared" si="254"/>
        <v>0.69000000000000006</v>
      </c>
      <c r="E2117" s="2">
        <f t="shared" si="256"/>
        <v>0.70099999999999985</v>
      </c>
      <c r="F2117" s="2">
        <f t="shared" si="257"/>
        <v>0.71699999999999986</v>
      </c>
      <c r="G2117" s="2">
        <f t="shared" si="259"/>
        <v>0.73959999999999981</v>
      </c>
      <c r="H2117" s="2">
        <f t="shared" si="255"/>
        <v>0.8499999999999992</v>
      </c>
      <c r="I2117" s="2">
        <f t="array" ref="I2117">SUMPRODUCT(B2101:B2120, (ROW(B2101:B2120)-ROW(B2101)+1)) / (20*21/2)</f>
        <v>0.6940952380952381</v>
      </c>
      <c r="J2117" s="2">
        <f t="shared" si="258"/>
        <v>0.71367511560479113</v>
      </c>
      <c r="K2117" s="2">
        <f t="shared" si="260"/>
        <v>0.74235926173922095</v>
      </c>
    </row>
    <row r="2118" spans="1:11" ht="13.5" x14ac:dyDescent="0.25">
      <c r="A2118" s="3">
        <f>TITRES_STAT!B2121</f>
        <v>45385</v>
      </c>
      <c r="B2118" s="6">
        <f>TITRES_STAT!D2121</f>
        <v>0.67</v>
      </c>
      <c r="C2118" s="2">
        <f t="shared" si="261"/>
        <v>0</v>
      </c>
      <c r="D2118" s="2">
        <f t="shared" ref="D2118:D2181" si="262">AVERAGE(B2114:B2118)</f>
        <v>0.68399999999999994</v>
      </c>
      <c r="E2118" s="2">
        <f t="shared" si="256"/>
        <v>0.69599999999999995</v>
      </c>
      <c r="F2118" s="2">
        <f t="shared" si="257"/>
        <v>0.71299999999999986</v>
      </c>
      <c r="G2118" s="2">
        <f t="shared" si="259"/>
        <v>0.73799999999999988</v>
      </c>
      <c r="H2118" s="2">
        <f t="shared" si="255"/>
        <v>0.84804999999999908</v>
      </c>
      <c r="I2118" s="2">
        <f t="array" ref="I2118">SUMPRODUCT(B2102:B2121, (ROW(B2102:B2121)-ROW(B2102)+1)) / (20*21/2)</f>
        <v>0.69347619047619047</v>
      </c>
      <c r="J2118" s="2">
        <f t="shared" si="258"/>
        <v>0.70951558078528731</v>
      </c>
      <c r="K2118" s="2">
        <f t="shared" si="260"/>
        <v>0.73952164363180051</v>
      </c>
    </row>
    <row r="2119" spans="1:11" ht="13.5" x14ac:dyDescent="0.25">
      <c r="A2119" s="3">
        <f>TITRES_STAT!B2122</f>
        <v>45386</v>
      </c>
      <c r="B2119" s="6">
        <f>TITRES_STAT!D2122</f>
        <v>0.67</v>
      </c>
      <c r="C2119" s="2">
        <f t="shared" si="261"/>
        <v>0</v>
      </c>
      <c r="D2119" s="2">
        <f t="shared" si="262"/>
        <v>0.67999999999999994</v>
      </c>
      <c r="E2119" s="2">
        <f t="shared" si="256"/>
        <v>0.69</v>
      </c>
      <c r="F2119" s="2">
        <f t="shared" si="257"/>
        <v>0.7094999999999998</v>
      </c>
      <c r="G2119" s="2">
        <f t="shared" si="259"/>
        <v>0.7367999999999999</v>
      </c>
      <c r="H2119" s="2">
        <f t="shared" si="255"/>
        <v>0.84609999999999919</v>
      </c>
      <c r="I2119" s="2">
        <f t="array" ref="I2119">SUMPRODUCT(B2103:B2122, (ROW(B2103:B2122)-ROW(B2103)+1)) / (20*21/2)</f>
        <v>0.69395238095238088</v>
      </c>
      <c r="J2119" s="2">
        <f t="shared" si="258"/>
        <v>0.70575219213906948</v>
      </c>
      <c r="K2119" s="2">
        <f t="shared" si="260"/>
        <v>0.73679530466584753</v>
      </c>
    </row>
    <row r="2120" spans="1:11" ht="13.5" x14ac:dyDescent="0.25">
      <c r="A2120" s="3">
        <f>TITRES_STAT!B2123</f>
        <v>45387</v>
      </c>
      <c r="B2120" s="6">
        <f>TITRES_STAT!D2123</f>
        <v>0.67</v>
      </c>
      <c r="C2120" s="2">
        <f t="shared" si="261"/>
        <v>0</v>
      </c>
      <c r="D2120" s="2">
        <f t="shared" si="262"/>
        <v>0.67599999999999993</v>
      </c>
      <c r="E2120" s="2">
        <f t="shared" si="256"/>
        <v>0.68499999999999994</v>
      </c>
      <c r="F2120" s="2">
        <f t="shared" si="257"/>
        <v>0.70649999999999979</v>
      </c>
      <c r="G2120" s="2">
        <f t="shared" si="259"/>
        <v>0.73619999999999985</v>
      </c>
      <c r="H2120" s="2">
        <f t="shared" si="255"/>
        <v>0.84414999999999907</v>
      </c>
      <c r="I2120" s="2">
        <f t="array" ref="I2120">SUMPRODUCT(B2104:B2123, (ROW(B2104:B2123)-ROW(B2104)+1)) / (20*21/2)</f>
        <v>0.6945714285714284</v>
      </c>
      <c r="J2120" s="2">
        <f t="shared" si="258"/>
        <v>0.70234722145915818</v>
      </c>
      <c r="K2120" s="2">
        <f t="shared" si="260"/>
        <v>0.73417588095346131</v>
      </c>
    </row>
    <row r="2121" spans="1:11" ht="13.5" x14ac:dyDescent="0.25">
      <c r="A2121" s="3">
        <f>TITRES_STAT!B2124</f>
        <v>45390</v>
      </c>
      <c r="B2121" s="6">
        <f>TITRES_STAT!D2124</f>
        <v>0.7</v>
      </c>
      <c r="C2121" s="2">
        <f t="shared" si="261"/>
        <v>2.9999999999999916E-2</v>
      </c>
      <c r="D2121" s="2">
        <f t="shared" si="262"/>
        <v>0.67599999999999993</v>
      </c>
      <c r="E2121" s="2">
        <f t="shared" si="256"/>
        <v>0.68599999999999994</v>
      </c>
      <c r="F2121" s="2">
        <f t="shared" si="257"/>
        <v>0.70499999999999985</v>
      </c>
      <c r="G2121" s="2">
        <f t="shared" si="259"/>
        <v>0.73680000000000012</v>
      </c>
      <c r="H2121" s="2">
        <f t="shared" si="255"/>
        <v>0.84239999999999893</v>
      </c>
      <c r="I2121" s="2">
        <f t="array" ref="I2121">SUMPRODUCT(B2105:B2124, (ROW(B2105:B2124)-ROW(B2105)+1)) / (20*21/2)</f>
        <v>0.69628571428571429</v>
      </c>
      <c r="J2121" s="2">
        <f t="shared" si="258"/>
        <v>0.702123676558286</v>
      </c>
      <c r="K2121" s="2">
        <f t="shared" si="260"/>
        <v>0.73283565032783538</v>
      </c>
    </row>
    <row r="2122" spans="1:11" ht="13.5" x14ac:dyDescent="0.25">
      <c r="A2122" s="3">
        <f>TITRES_STAT!B2125</f>
        <v>45394</v>
      </c>
      <c r="B2122" s="6">
        <f>TITRES_STAT!D2125</f>
        <v>0.71</v>
      </c>
      <c r="C2122" s="2">
        <f t="shared" si="261"/>
        <v>1.0000000000000009E-2</v>
      </c>
      <c r="D2122" s="2">
        <f t="shared" si="262"/>
        <v>0.68399999999999994</v>
      </c>
      <c r="E2122" s="2">
        <f t="shared" si="256"/>
        <v>0.68700000000000006</v>
      </c>
      <c r="F2122" s="2">
        <f t="shared" si="257"/>
        <v>0.70349999999999979</v>
      </c>
      <c r="G2122" s="2">
        <f t="shared" si="259"/>
        <v>0.73760000000000003</v>
      </c>
      <c r="H2122" s="2">
        <f t="shared" ref="H2122:H2185" si="263">AVERAGE(B1923:B2122)</f>
        <v>0.84069999999999911</v>
      </c>
      <c r="I2122" s="2">
        <f t="array" ref="I2122">SUMPRODUCT(B2106:B2125, (ROW(B2106:B2125)-ROW(B2106)+1)) / (20*21/2)</f>
        <v>0.69899999999999995</v>
      </c>
      <c r="J2122" s="2">
        <f t="shared" si="258"/>
        <v>0.70287380260035393</v>
      </c>
      <c r="K2122" s="2">
        <f t="shared" si="260"/>
        <v>0.73194013462870455</v>
      </c>
    </row>
    <row r="2123" spans="1:11" ht="13.5" x14ac:dyDescent="0.25">
      <c r="A2123" s="3">
        <f>TITRES_STAT!B2126</f>
        <v>45397</v>
      </c>
      <c r="B2123" s="6">
        <f>TITRES_STAT!D2126</f>
        <v>0.71</v>
      </c>
      <c r="C2123" s="2">
        <f t="shared" si="261"/>
        <v>0</v>
      </c>
      <c r="D2123" s="2">
        <f t="shared" si="262"/>
        <v>0.69199999999999995</v>
      </c>
      <c r="E2123" s="2">
        <f t="shared" si="256"/>
        <v>0.68799999999999994</v>
      </c>
      <c r="F2123" s="2">
        <f t="shared" si="257"/>
        <v>0.70199999999999996</v>
      </c>
      <c r="G2123" s="2">
        <f t="shared" si="259"/>
        <v>0.73840000000000017</v>
      </c>
      <c r="H2123" s="2">
        <f t="shared" si="263"/>
        <v>0.83899999999999919</v>
      </c>
      <c r="I2123" s="2">
        <f t="array" ref="I2123">SUMPRODUCT(B2107:B2126, (ROW(B2107:B2126)-ROW(B2107)+1)) / (20*21/2)</f>
        <v>0.70271428571428574</v>
      </c>
      <c r="J2123" s="2">
        <f t="shared" si="258"/>
        <v>0.70355248806698689</v>
      </c>
      <c r="K2123" s="2">
        <f t="shared" si="260"/>
        <v>0.73107973719228481</v>
      </c>
    </row>
    <row r="2124" spans="1:11" ht="13.5" x14ac:dyDescent="0.25">
      <c r="A2124" s="3">
        <f>TITRES_STAT!B2127</f>
        <v>45398</v>
      </c>
      <c r="B2124" s="6">
        <f>TITRES_STAT!D2127</f>
        <v>0.72</v>
      </c>
      <c r="C2124" s="2">
        <f t="shared" si="261"/>
        <v>1.0000000000000009E-2</v>
      </c>
      <c r="D2124" s="2">
        <f t="shared" si="262"/>
        <v>0.70199999999999996</v>
      </c>
      <c r="E2124" s="2">
        <f t="shared" ref="E2124:E2187" si="264">AVERAGE(B2115:B2124)</f>
        <v>0.69100000000000006</v>
      </c>
      <c r="F2124" s="2">
        <f t="shared" si="257"/>
        <v>0.70150000000000001</v>
      </c>
      <c r="G2124" s="2">
        <f t="shared" si="259"/>
        <v>0.73880000000000012</v>
      </c>
      <c r="H2124" s="2">
        <f t="shared" si="263"/>
        <v>0.83734999999999937</v>
      </c>
      <c r="I2124" s="2">
        <f t="array" ref="I2124">SUMPRODUCT(B2108:B2127, (ROW(B2108:B2127)-ROW(B2108)+1)) / (20*21/2)</f>
        <v>0.70628571428571429</v>
      </c>
      <c r="J2124" s="2">
        <f t="shared" si="258"/>
        <v>0.70511891777489288</v>
      </c>
      <c r="K2124" s="2">
        <f t="shared" si="260"/>
        <v>0.73064523769454814</v>
      </c>
    </row>
    <row r="2125" spans="1:11" ht="13.5" x14ac:dyDescent="0.25">
      <c r="A2125" s="3">
        <f>TITRES_STAT!B2128</f>
        <v>45399</v>
      </c>
      <c r="B2125" s="6">
        <f>TITRES_STAT!D2128</f>
        <v>0.73</v>
      </c>
      <c r="C2125" s="2">
        <f t="shared" si="261"/>
        <v>1.0000000000000009E-2</v>
      </c>
      <c r="D2125" s="2">
        <f t="shared" si="262"/>
        <v>0.71399999999999997</v>
      </c>
      <c r="E2125" s="2">
        <f t="shared" si="264"/>
        <v>0.69499999999999995</v>
      </c>
      <c r="F2125" s="2">
        <f t="shared" si="257"/>
        <v>0.70100000000000007</v>
      </c>
      <c r="G2125" s="2">
        <f t="shared" si="259"/>
        <v>0.73880000000000012</v>
      </c>
      <c r="H2125" s="2">
        <f t="shared" si="263"/>
        <v>0.83564999999999945</v>
      </c>
      <c r="I2125" s="2">
        <f t="array" ref="I2125">SUMPRODUCT(B2109:B2128, (ROW(B2109:B2128)-ROW(B2109)+1)) / (20*21/2)</f>
        <v>0.70880952380952378</v>
      </c>
      <c r="J2125" s="2">
        <f t="shared" si="258"/>
        <v>0.70748854465347455</v>
      </c>
      <c r="K2125" s="2">
        <f t="shared" si="260"/>
        <v>0.73061993425554617</v>
      </c>
    </row>
    <row r="2126" spans="1:11" ht="13.5" x14ac:dyDescent="0.25">
      <c r="A2126" s="3">
        <f>TITRES_STAT!B2129</f>
        <v>45400</v>
      </c>
      <c r="B2126" s="6">
        <f>TITRES_STAT!D2129</f>
        <v>0.74</v>
      </c>
      <c r="C2126" s="2">
        <f t="shared" si="261"/>
        <v>1.0000000000000009E-2</v>
      </c>
      <c r="D2126" s="2">
        <f t="shared" si="262"/>
        <v>0.72199999999999986</v>
      </c>
      <c r="E2126" s="2">
        <f t="shared" si="264"/>
        <v>0.69900000000000007</v>
      </c>
      <c r="F2126" s="2">
        <f t="shared" si="257"/>
        <v>0.70250000000000001</v>
      </c>
      <c r="G2126" s="2">
        <f t="shared" si="259"/>
        <v>0.73840000000000006</v>
      </c>
      <c r="H2126" s="2">
        <f t="shared" si="263"/>
        <v>0.83399999999999963</v>
      </c>
      <c r="I2126" s="2">
        <f t="array" ref="I2126">SUMPRODUCT(B2110:B2129, (ROW(B2110:B2129)-ROW(B2110)+1)) / (20*21/2)</f>
        <v>0.71223809523809534</v>
      </c>
      <c r="J2126" s="2">
        <f t="shared" si="258"/>
        <v>0.71058487373409607</v>
      </c>
      <c r="K2126" s="2">
        <f t="shared" si="260"/>
        <v>0.73098777997101494</v>
      </c>
    </row>
    <row r="2127" spans="1:11" ht="13.5" x14ac:dyDescent="0.25">
      <c r="A2127" s="3">
        <f>TITRES_STAT!B2130</f>
        <v>45401</v>
      </c>
      <c r="B2127" s="6">
        <f>TITRES_STAT!D2130</f>
        <v>0.74</v>
      </c>
      <c r="C2127" s="2">
        <f t="shared" si="261"/>
        <v>0</v>
      </c>
      <c r="D2127" s="2">
        <f t="shared" si="262"/>
        <v>0.72800000000000009</v>
      </c>
      <c r="E2127" s="2">
        <f t="shared" si="264"/>
        <v>0.70600000000000007</v>
      </c>
      <c r="F2127" s="2">
        <f t="shared" si="257"/>
        <v>0.70350000000000013</v>
      </c>
      <c r="G2127" s="2">
        <f t="shared" si="259"/>
        <v>0.73780000000000012</v>
      </c>
      <c r="H2127" s="2">
        <f t="shared" si="263"/>
        <v>0.8323499999999997</v>
      </c>
      <c r="I2127" s="2">
        <f t="array" ref="I2127">SUMPRODUCT(B2111:B2130, (ROW(B2111:B2130)-ROW(B2111)+1)) / (20*21/2)</f>
        <v>0.7156190476190476</v>
      </c>
      <c r="J2127" s="2">
        <f t="shared" si="258"/>
        <v>0.71338631433084887</v>
      </c>
      <c r="K2127" s="2">
        <f t="shared" si="260"/>
        <v>0.7313412003643085</v>
      </c>
    </row>
    <row r="2128" spans="1:11" ht="13.5" x14ac:dyDescent="0.25">
      <c r="A2128" s="3">
        <f>TITRES_STAT!B2131</f>
        <v>45404</v>
      </c>
      <c r="B2128" s="6">
        <f>TITRES_STAT!D2131</f>
        <v>0.73</v>
      </c>
      <c r="C2128" s="2">
        <f t="shared" si="261"/>
        <v>-1.0000000000000009E-2</v>
      </c>
      <c r="D2128" s="2">
        <f t="shared" si="262"/>
        <v>0.73199999999999998</v>
      </c>
      <c r="E2128" s="2">
        <f t="shared" si="264"/>
        <v>0.71200000000000008</v>
      </c>
      <c r="F2128" s="2">
        <f t="shared" si="257"/>
        <v>0.70400000000000018</v>
      </c>
      <c r="G2128" s="2">
        <f t="shared" si="259"/>
        <v>0.73640000000000005</v>
      </c>
      <c r="H2128" s="2">
        <f t="shared" si="263"/>
        <v>0.83059999999999978</v>
      </c>
      <c r="I2128" s="2">
        <f t="array" ref="I2128">SUMPRODUCT(B2112:B2131, (ROW(B2112:B2131)-ROW(B2112)+1)) / (20*21/2)</f>
        <v>0.71699999999999997</v>
      </c>
      <c r="J2128" s="2">
        <f t="shared" si="258"/>
        <v>0.71496857010886328</v>
      </c>
      <c r="K2128" s="2">
        <f t="shared" si="260"/>
        <v>0.73128860427159048</v>
      </c>
    </row>
    <row r="2129" spans="1:11" ht="13.5" x14ac:dyDescent="0.25">
      <c r="A2129" s="3">
        <f>TITRES_STAT!B2132</f>
        <v>45405</v>
      </c>
      <c r="B2129" s="6">
        <f>TITRES_STAT!D2132</f>
        <v>0.74</v>
      </c>
      <c r="C2129" s="2">
        <f t="shared" si="261"/>
        <v>1.0000000000000009E-2</v>
      </c>
      <c r="D2129" s="2">
        <f t="shared" si="262"/>
        <v>0.73599999999999999</v>
      </c>
      <c r="E2129" s="2">
        <f t="shared" si="264"/>
        <v>0.71900000000000008</v>
      </c>
      <c r="F2129" s="2">
        <f t="shared" si="257"/>
        <v>0.70450000000000013</v>
      </c>
      <c r="G2129" s="2">
        <f t="shared" si="259"/>
        <v>0.73459999999999992</v>
      </c>
      <c r="H2129" s="2">
        <f t="shared" si="263"/>
        <v>0.82894999999999963</v>
      </c>
      <c r="I2129" s="2">
        <f t="array" ref="I2129">SUMPRODUCT(B2113:B2132, (ROW(B2113:B2132)-ROW(B2113)+1)) / (20*21/2)</f>
        <v>0.7172857142857143</v>
      </c>
      <c r="J2129" s="2">
        <f t="shared" si="258"/>
        <v>0.71735251581278103</v>
      </c>
      <c r="K2129" s="2">
        <f t="shared" si="260"/>
        <v>0.73163022763348895</v>
      </c>
    </row>
    <row r="2130" spans="1:11" ht="13.5" x14ac:dyDescent="0.25">
      <c r="A2130" s="3">
        <f>TITRES_STAT!B2133</f>
        <v>45406</v>
      </c>
      <c r="B2130" s="6">
        <f>TITRES_STAT!D2133</f>
        <v>0.74</v>
      </c>
      <c r="C2130" s="2">
        <f t="shared" si="261"/>
        <v>0</v>
      </c>
      <c r="D2130" s="2">
        <f t="shared" si="262"/>
        <v>0.7380000000000001</v>
      </c>
      <c r="E2130" s="2">
        <f t="shared" si="264"/>
        <v>0.72599999999999998</v>
      </c>
      <c r="F2130" s="2">
        <f t="shared" si="257"/>
        <v>0.70550000000000002</v>
      </c>
      <c r="G2130" s="2">
        <f t="shared" si="259"/>
        <v>0.73260000000000014</v>
      </c>
      <c r="H2130" s="2">
        <f t="shared" si="263"/>
        <v>0.82729999999999959</v>
      </c>
      <c r="I2130" s="2">
        <f t="array" ref="I2130">SUMPRODUCT(B2114:B2133, (ROW(B2114:B2133)-ROW(B2114)+1)) / (20*21/2)</f>
        <v>0.72038095238095234</v>
      </c>
      <c r="J2130" s="2">
        <f t="shared" si="258"/>
        <v>0.71950941906870669</v>
      </c>
      <c r="K2130" s="2">
        <f t="shared" si="260"/>
        <v>0.73195845400080317</v>
      </c>
    </row>
    <row r="2131" spans="1:11" ht="13.5" x14ac:dyDescent="0.25">
      <c r="A2131" s="3">
        <f>TITRES_STAT!B2134</f>
        <v>45407</v>
      </c>
      <c r="B2131" s="6">
        <f>TITRES_STAT!D2134</f>
        <v>0.72</v>
      </c>
      <c r="C2131" s="2">
        <f t="shared" si="261"/>
        <v>-2.0000000000000018E-2</v>
      </c>
      <c r="D2131" s="2">
        <f t="shared" si="262"/>
        <v>0.73399999999999999</v>
      </c>
      <c r="E2131" s="2">
        <f t="shared" si="264"/>
        <v>0.72799999999999998</v>
      </c>
      <c r="F2131" s="2">
        <f t="shared" si="257"/>
        <v>0.70700000000000007</v>
      </c>
      <c r="G2131" s="2">
        <f t="shared" si="259"/>
        <v>0.73080000000000012</v>
      </c>
      <c r="H2131" s="2">
        <f t="shared" si="263"/>
        <v>0.82564999999999966</v>
      </c>
      <c r="I2131" s="2">
        <f t="array" ref="I2131">SUMPRODUCT(B2115:B2134, (ROW(B2115:B2134)-ROW(B2115)+1)) / (20*21/2)</f>
        <v>0.72614285714285709</v>
      </c>
      <c r="J2131" s="2">
        <f t="shared" si="258"/>
        <v>0.71955614106216315</v>
      </c>
      <c r="K2131" s="2">
        <f t="shared" si="260"/>
        <v>0.73148949502037952</v>
      </c>
    </row>
    <row r="2132" spans="1:11" ht="13.5" x14ac:dyDescent="0.25">
      <c r="A2132" s="3">
        <f>TITRES_STAT!B2135</f>
        <v>45408</v>
      </c>
      <c r="B2132" s="6">
        <f>TITRES_STAT!D2135</f>
        <v>0.71</v>
      </c>
      <c r="C2132" s="2">
        <f t="shared" si="261"/>
        <v>-1.0000000000000009E-2</v>
      </c>
      <c r="D2132" s="2">
        <f t="shared" si="262"/>
        <v>0.72799999999999998</v>
      </c>
      <c r="E2132" s="2">
        <f t="shared" si="264"/>
        <v>0.72800000000000009</v>
      </c>
      <c r="F2132" s="2">
        <f t="shared" ref="F2132:F2195" si="265">AVERAGE(B2113:B2132)</f>
        <v>0.70750000000000013</v>
      </c>
      <c r="G2132" s="2">
        <f t="shared" si="259"/>
        <v>0.72920000000000018</v>
      </c>
      <c r="H2132" s="2">
        <f t="shared" si="263"/>
        <v>0.82389999999999985</v>
      </c>
      <c r="I2132" s="2">
        <f t="array" ref="I2132">SUMPRODUCT(B2116:B2135, (ROW(B2116:B2135)-ROW(B2116)+1)) / (20*21/2)</f>
        <v>0.73152380952380947</v>
      </c>
      <c r="J2132" s="2">
        <f t="shared" si="258"/>
        <v>0.71864603238957614</v>
      </c>
      <c r="K2132" s="2">
        <f t="shared" si="260"/>
        <v>0.73064676972546272</v>
      </c>
    </row>
    <row r="2133" spans="1:11" ht="13.5" x14ac:dyDescent="0.25">
      <c r="A2133" s="3">
        <f>TITRES_STAT!B2136</f>
        <v>45411</v>
      </c>
      <c r="B2133" s="6">
        <f>TITRES_STAT!D2136</f>
        <v>0.74</v>
      </c>
      <c r="C2133" s="2">
        <f t="shared" si="261"/>
        <v>3.0000000000000027E-2</v>
      </c>
      <c r="D2133" s="2">
        <f t="shared" si="262"/>
        <v>0.73000000000000009</v>
      </c>
      <c r="E2133" s="2">
        <f t="shared" si="264"/>
        <v>0.73099999999999998</v>
      </c>
      <c r="F2133" s="2">
        <f t="shared" si="265"/>
        <v>0.70950000000000013</v>
      </c>
      <c r="G2133" s="2">
        <f t="shared" si="259"/>
        <v>0.72880000000000023</v>
      </c>
      <c r="H2133" s="2">
        <f t="shared" si="263"/>
        <v>0.82224999999999993</v>
      </c>
      <c r="I2133" s="2">
        <f t="array" ref="I2133">SUMPRODUCT(B2117:B2136, (ROW(B2117:B2136)-ROW(B2117)+1)) / (20*21/2)</f>
        <v>0.7346190476190475</v>
      </c>
      <c r="J2133" s="2">
        <f t="shared" ref="J2133:J2196" si="266">$J$4*B2133+J2132*(1-$J$4)</f>
        <v>0.72067974359056886</v>
      </c>
      <c r="K2133" s="2">
        <f t="shared" si="260"/>
        <v>0.73101356306956222</v>
      </c>
    </row>
    <row r="2134" spans="1:11" ht="13.5" x14ac:dyDescent="0.25">
      <c r="A2134" s="3">
        <f>TITRES_STAT!B2137</f>
        <v>45412</v>
      </c>
      <c r="B2134" s="6">
        <f>TITRES_STAT!D2137</f>
        <v>0.77</v>
      </c>
      <c r="C2134" s="2">
        <f t="shared" si="261"/>
        <v>3.0000000000000027E-2</v>
      </c>
      <c r="D2134" s="2">
        <f t="shared" si="262"/>
        <v>0.73599999999999999</v>
      </c>
      <c r="E2134" s="2">
        <f t="shared" si="264"/>
        <v>0.73599999999999999</v>
      </c>
      <c r="F2134" s="2">
        <f t="shared" si="265"/>
        <v>0.71350000000000002</v>
      </c>
      <c r="G2134" s="2">
        <f t="shared" si="259"/>
        <v>0.72880000000000023</v>
      </c>
      <c r="H2134" s="2">
        <f t="shared" si="263"/>
        <v>0.82085000000000008</v>
      </c>
      <c r="I2134" s="2">
        <f t="array" ref="I2134">SUMPRODUCT(B2118:B2137, (ROW(B2118:B2137)-ROW(B2118)+1)) / (20*21/2)</f>
        <v>0.73557142857142854</v>
      </c>
      <c r="J2134" s="2">
        <f t="shared" si="266"/>
        <v>0.72537691086765754</v>
      </c>
      <c r="K2134" s="2">
        <f t="shared" si="260"/>
        <v>0.73254244294918724</v>
      </c>
    </row>
    <row r="2135" spans="1:11" ht="13.5" x14ac:dyDescent="0.25">
      <c r="A2135" s="3">
        <f>TITRES_STAT!B2138</f>
        <v>45414</v>
      </c>
      <c r="B2135" s="6">
        <f>TITRES_STAT!D2138</f>
        <v>0.77</v>
      </c>
      <c r="C2135" s="2">
        <f t="shared" si="261"/>
        <v>0</v>
      </c>
      <c r="D2135" s="2">
        <f t="shared" si="262"/>
        <v>0.74199999999999999</v>
      </c>
      <c r="E2135" s="2">
        <f t="shared" si="264"/>
        <v>0.74</v>
      </c>
      <c r="F2135" s="2">
        <f t="shared" si="265"/>
        <v>0.71750000000000003</v>
      </c>
      <c r="G2135" s="2">
        <f t="shared" si="259"/>
        <v>0.72840000000000027</v>
      </c>
      <c r="H2135" s="2">
        <f t="shared" si="263"/>
        <v>0.81940000000000013</v>
      </c>
      <c r="I2135" s="2">
        <f t="array" ref="I2135">SUMPRODUCT(B2119:B2138, (ROW(B2119:B2138)-ROW(B2119)+1)) / (20*21/2)</f>
        <v>0.73528571428571432</v>
      </c>
      <c r="J2135" s="2">
        <f t="shared" si="266"/>
        <v>0.72962672888026159</v>
      </c>
      <c r="K2135" s="2">
        <f t="shared" si="260"/>
        <v>0.73401136675510148</v>
      </c>
    </row>
    <row r="2136" spans="1:11" ht="13.5" x14ac:dyDescent="0.25">
      <c r="A2136" s="3">
        <f>TITRES_STAT!B2139</f>
        <v>45415</v>
      </c>
      <c r="B2136" s="6">
        <f>TITRES_STAT!D2139</f>
        <v>0.75</v>
      </c>
      <c r="C2136" s="2">
        <f t="shared" si="261"/>
        <v>-2.0000000000000018E-2</v>
      </c>
      <c r="D2136" s="2">
        <f t="shared" si="262"/>
        <v>0.748</v>
      </c>
      <c r="E2136" s="2">
        <f t="shared" si="264"/>
        <v>0.74099999999999999</v>
      </c>
      <c r="F2136" s="2">
        <f t="shared" si="265"/>
        <v>0.72</v>
      </c>
      <c r="G2136" s="2">
        <f t="shared" si="259"/>
        <v>0.72760000000000036</v>
      </c>
      <c r="H2136" s="2">
        <f t="shared" si="263"/>
        <v>0.81790000000000018</v>
      </c>
      <c r="I2136" s="2">
        <f t="array" ref="I2136">SUMPRODUCT(B2120:B2139, (ROW(B2120:B2139)-ROW(B2120)+1)) / (20*21/2)</f>
        <v>0.73476190476190473</v>
      </c>
      <c r="J2136" s="2">
        <f t="shared" si="266"/>
        <v>0.73156704041547471</v>
      </c>
      <c r="K2136" s="2">
        <f t="shared" si="260"/>
        <v>0.73463837198039161</v>
      </c>
    </row>
    <row r="2137" spans="1:11" ht="13.5" x14ac:dyDescent="0.25">
      <c r="A2137" s="3">
        <f>TITRES_STAT!B2140</f>
        <v>45418</v>
      </c>
      <c r="B2137" s="6">
        <f>TITRES_STAT!D2140</f>
        <v>0.73</v>
      </c>
      <c r="C2137" s="2">
        <f t="shared" si="261"/>
        <v>-2.0000000000000018E-2</v>
      </c>
      <c r="D2137" s="2">
        <f t="shared" si="262"/>
        <v>0.752</v>
      </c>
      <c r="E2137" s="2">
        <f t="shared" si="264"/>
        <v>0.74</v>
      </c>
      <c r="F2137" s="2">
        <f t="shared" si="265"/>
        <v>0.72300000000000009</v>
      </c>
      <c r="G2137" s="2">
        <f t="shared" si="259"/>
        <v>0.72640000000000016</v>
      </c>
      <c r="H2137" s="2">
        <f t="shared" si="263"/>
        <v>0.81630000000000025</v>
      </c>
      <c r="I2137" s="2">
        <f t="array" ref="I2137">SUMPRODUCT(B2121:B2140, (ROW(B2121:B2140)-ROW(B2121)+1)) / (20*21/2)</f>
        <v>0.73399999999999999</v>
      </c>
      <c r="J2137" s="2">
        <f t="shared" si="266"/>
        <v>0.73141779847114385</v>
      </c>
      <c r="K2137" s="2">
        <f t="shared" si="260"/>
        <v>0.73445647503998401</v>
      </c>
    </row>
    <row r="2138" spans="1:11" ht="13.5" x14ac:dyDescent="0.25">
      <c r="A2138" s="3">
        <f>TITRES_STAT!B2141</f>
        <v>45419</v>
      </c>
      <c r="B2138" s="6">
        <f>TITRES_STAT!D2141</f>
        <v>0.72</v>
      </c>
      <c r="C2138" s="2">
        <f t="shared" si="261"/>
        <v>-1.0000000000000009E-2</v>
      </c>
      <c r="D2138" s="2">
        <f t="shared" si="262"/>
        <v>0.748</v>
      </c>
      <c r="E2138" s="2">
        <f t="shared" si="264"/>
        <v>0.73899999999999999</v>
      </c>
      <c r="F2138" s="2">
        <f t="shared" si="265"/>
        <v>0.72550000000000003</v>
      </c>
      <c r="G2138" s="2">
        <f t="shared" si="259"/>
        <v>0.72520000000000007</v>
      </c>
      <c r="H2138" s="2">
        <f t="shared" si="263"/>
        <v>0.81465000000000021</v>
      </c>
      <c r="I2138" s="2">
        <f t="array" ref="I2138">SUMPRODUCT(B2122:B2141, (ROW(B2122:B2141)-ROW(B2122)+1)) / (20*21/2)</f>
        <v>0.73490476190476195</v>
      </c>
      <c r="J2138" s="2">
        <f t="shared" si="266"/>
        <v>0.73033038909293957</v>
      </c>
      <c r="K2138" s="2">
        <f t="shared" si="260"/>
        <v>0.73388955445018067</v>
      </c>
    </row>
    <row r="2139" spans="1:11" ht="13.5" x14ac:dyDescent="0.25">
      <c r="A2139" s="3">
        <f>TITRES_STAT!B2142</f>
        <v>45420</v>
      </c>
      <c r="B2139" s="6">
        <f>TITRES_STAT!D2142</f>
        <v>0.72</v>
      </c>
      <c r="C2139" s="2">
        <f t="shared" si="261"/>
        <v>0</v>
      </c>
      <c r="D2139" s="2">
        <f t="shared" si="262"/>
        <v>0.73799999999999988</v>
      </c>
      <c r="E2139" s="2">
        <f t="shared" si="264"/>
        <v>0.73699999999999988</v>
      </c>
      <c r="F2139" s="2">
        <f t="shared" si="265"/>
        <v>0.7280000000000002</v>
      </c>
      <c r="G2139" s="2">
        <f t="shared" si="259"/>
        <v>0.72460000000000013</v>
      </c>
      <c r="H2139" s="2">
        <f t="shared" si="263"/>
        <v>0.81300000000000017</v>
      </c>
      <c r="I2139" s="2">
        <f t="array" ref="I2139">SUMPRODUCT(B2123:B2142, (ROW(B2123:B2142)-ROW(B2123)+1)) / (20*21/2)</f>
        <v>0.73561904761904762</v>
      </c>
      <c r="J2139" s="2">
        <f t="shared" si="266"/>
        <v>0.72934654251265951</v>
      </c>
      <c r="K2139" s="2">
        <f t="shared" si="260"/>
        <v>0.73334486604036964</v>
      </c>
    </row>
    <row r="2140" spans="1:11" ht="13.5" x14ac:dyDescent="0.25">
      <c r="A2140" s="3">
        <f>TITRES_STAT!B2143</f>
        <v>45421</v>
      </c>
      <c r="B2140" s="6">
        <f>TITRES_STAT!D2143</f>
        <v>0.72</v>
      </c>
      <c r="C2140" s="2">
        <f t="shared" si="261"/>
        <v>0</v>
      </c>
      <c r="D2140" s="2">
        <f t="shared" si="262"/>
        <v>0.72799999999999998</v>
      </c>
      <c r="E2140" s="2">
        <f t="shared" si="264"/>
        <v>0.73499999999999988</v>
      </c>
      <c r="F2140" s="2">
        <f t="shared" si="265"/>
        <v>0.73050000000000004</v>
      </c>
      <c r="G2140" s="2">
        <f t="shared" si="259"/>
        <v>0.72420000000000007</v>
      </c>
      <c r="H2140" s="2">
        <f t="shared" si="263"/>
        <v>0.8113499999999999</v>
      </c>
      <c r="I2140" s="2">
        <f t="array" ref="I2140">SUMPRODUCT(B2124:B2143, (ROW(B2124:B2143)-ROW(B2124)+1)) / (20*21/2)</f>
        <v>0.73523809523809514</v>
      </c>
      <c r="J2140" s="2">
        <f t="shared" si="266"/>
        <v>0.72845639560669184</v>
      </c>
      <c r="K2140" s="2">
        <f t="shared" si="260"/>
        <v>0.7328215379603551</v>
      </c>
    </row>
    <row r="2141" spans="1:11" ht="13.5" x14ac:dyDescent="0.25">
      <c r="A2141" s="3">
        <f>TITRES_STAT!B2144</f>
        <v>45422</v>
      </c>
      <c r="B2141" s="6">
        <f>TITRES_STAT!D2144</f>
        <v>0.74</v>
      </c>
      <c r="C2141" s="2">
        <f t="shared" si="261"/>
        <v>2.0000000000000018E-2</v>
      </c>
      <c r="D2141" s="2">
        <f t="shared" si="262"/>
        <v>0.72599999999999998</v>
      </c>
      <c r="E2141" s="2">
        <f t="shared" si="264"/>
        <v>0.73699999999999988</v>
      </c>
      <c r="F2141" s="2">
        <f t="shared" si="265"/>
        <v>0.73250000000000015</v>
      </c>
      <c r="G2141" s="2">
        <f t="shared" si="259"/>
        <v>0.72419999999999984</v>
      </c>
      <c r="H2141" s="2">
        <f t="shared" si="263"/>
        <v>0.80979999999999985</v>
      </c>
      <c r="I2141" s="2">
        <f t="array" ref="I2141">SUMPRODUCT(B2125:B2144, (ROW(B2125:B2144)-ROW(B2125)+1)) / (20*21/2)</f>
        <v>0.73476190476190473</v>
      </c>
      <c r="J2141" s="2">
        <f t="shared" si="266"/>
        <v>0.7295557865012926</v>
      </c>
      <c r="K2141" s="2">
        <f t="shared" si="260"/>
        <v>0.73310304627563538</v>
      </c>
    </row>
    <row r="2142" spans="1:11" ht="13.5" x14ac:dyDescent="0.25">
      <c r="A2142" s="3">
        <f>TITRES_STAT!B2145</f>
        <v>45425</v>
      </c>
      <c r="B2142" s="6">
        <f>TITRES_STAT!D2145</f>
        <v>0.74</v>
      </c>
      <c r="C2142" s="2">
        <f t="shared" si="261"/>
        <v>0</v>
      </c>
      <c r="D2142" s="2">
        <f t="shared" si="262"/>
        <v>0.72800000000000009</v>
      </c>
      <c r="E2142" s="2">
        <f t="shared" si="264"/>
        <v>0.74</v>
      </c>
      <c r="F2142" s="2">
        <f t="shared" si="265"/>
        <v>0.73400000000000021</v>
      </c>
      <c r="G2142" s="2">
        <f t="shared" si="259"/>
        <v>0.72420000000000007</v>
      </c>
      <c r="H2142" s="2">
        <f t="shared" si="263"/>
        <v>0.80824999999999991</v>
      </c>
      <c r="I2142" s="2">
        <f t="array" ref="I2142">SUMPRODUCT(B2126:B2145, (ROW(B2126:B2145)-ROW(B2126)+1)) / (20*21/2)</f>
        <v>0.73423809523809525</v>
      </c>
      <c r="J2142" s="2">
        <f t="shared" si="266"/>
        <v>0.73055047350116953</v>
      </c>
      <c r="K2142" s="2">
        <f t="shared" si="260"/>
        <v>0.73337351504913995</v>
      </c>
    </row>
    <row r="2143" spans="1:11" ht="13.5" x14ac:dyDescent="0.25">
      <c r="A2143" s="3">
        <f>TITRES_STAT!B2146</f>
        <v>45426</v>
      </c>
      <c r="B2143" s="6">
        <f>TITRES_STAT!D2146</f>
        <v>0.73</v>
      </c>
      <c r="C2143" s="2">
        <f t="shared" si="261"/>
        <v>-1.0000000000000009E-2</v>
      </c>
      <c r="D2143" s="2">
        <f t="shared" si="262"/>
        <v>0.73</v>
      </c>
      <c r="E2143" s="2">
        <f t="shared" si="264"/>
        <v>0.7390000000000001</v>
      </c>
      <c r="F2143" s="2">
        <f t="shared" si="265"/>
        <v>0.7350000000000001</v>
      </c>
      <c r="G2143" s="2">
        <f t="shared" si="259"/>
        <v>0.72399999999999987</v>
      </c>
      <c r="H2143" s="2">
        <f t="shared" si="263"/>
        <v>0.80664999999999987</v>
      </c>
      <c r="I2143" s="2">
        <f t="array" ref="I2143">SUMPRODUCT(B2127:B2146, (ROW(B2127:B2146)-ROW(B2127)+1)) / (20*21/2)</f>
        <v>0.73371428571428565</v>
      </c>
      <c r="J2143" s="2">
        <f t="shared" si="266"/>
        <v>0.73049804745343916</v>
      </c>
      <c r="K2143" s="2">
        <f t="shared" si="260"/>
        <v>0.73324122034133055</v>
      </c>
    </row>
    <row r="2144" spans="1:11" ht="13.5" x14ac:dyDescent="0.25">
      <c r="A2144" s="3">
        <f>TITRES_STAT!B2147</f>
        <v>45427</v>
      </c>
      <c r="B2144" s="6">
        <f>TITRES_STAT!D2147</f>
        <v>0.73</v>
      </c>
      <c r="C2144" s="2">
        <f t="shared" si="261"/>
        <v>0</v>
      </c>
      <c r="D2144" s="2">
        <f t="shared" si="262"/>
        <v>0.73199999999999998</v>
      </c>
      <c r="E2144" s="2">
        <f t="shared" si="264"/>
        <v>0.73499999999999999</v>
      </c>
      <c r="F2144" s="2">
        <f t="shared" si="265"/>
        <v>0.73550000000000015</v>
      </c>
      <c r="G2144" s="2">
        <f t="shared" si="259"/>
        <v>0.7235999999999998</v>
      </c>
      <c r="H2144" s="2">
        <f t="shared" si="263"/>
        <v>0.8051999999999998</v>
      </c>
      <c r="I2144" s="2">
        <f t="array" ref="I2144">SUMPRODUCT(B2128:B2147, (ROW(B2128:B2147)-ROW(B2128)+1)) / (20*21/2)</f>
        <v>0.73419047619047606</v>
      </c>
      <c r="J2144" s="2">
        <f t="shared" si="266"/>
        <v>0.73045061436263548</v>
      </c>
      <c r="K2144" s="2">
        <f t="shared" si="260"/>
        <v>0.73311411366127843</v>
      </c>
    </row>
    <row r="2145" spans="1:11" ht="13.5" x14ac:dyDescent="0.25">
      <c r="A2145" s="3">
        <f>TITRES_STAT!B2148</f>
        <v>45428</v>
      </c>
      <c r="B2145" s="6">
        <f>TITRES_STAT!D2148</f>
        <v>0.73</v>
      </c>
      <c r="C2145" s="2">
        <f t="shared" si="261"/>
        <v>0</v>
      </c>
      <c r="D2145" s="2">
        <f t="shared" si="262"/>
        <v>0.73399999999999999</v>
      </c>
      <c r="E2145" s="2">
        <f t="shared" si="264"/>
        <v>0.73100000000000009</v>
      </c>
      <c r="F2145" s="2">
        <f t="shared" si="265"/>
        <v>0.73550000000000026</v>
      </c>
      <c r="G2145" s="2">
        <f t="shared" si="259"/>
        <v>0.72319999999999984</v>
      </c>
      <c r="H2145" s="2">
        <f t="shared" si="263"/>
        <v>0.80374999999999985</v>
      </c>
      <c r="I2145" s="2">
        <f t="array" ref="I2145">SUMPRODUCT(B2129:B2148, (ROW(B2129:B2148)-ROW(B2129)+1)) / (20*21/2)</f>
        <v>0.73466666666666669</v>
      </c>
      <c r="J2145" s="2">
        <f t="shared" si="266"/>
        <v>0.7304076987090512</v>
      </c>
      <c r="K2145" s="2">
        <f t="shared" si="260"/>
        <v>0.73299199155691452</v>
      </c>
    </row>
    <row r="2146" spans="1:11" ht="13.5" x14ac:dyDescent="0.25">
      <c r="A2146" s="3">
        <f>TITRES_STAT!B2149</f>
        <v>45429</v>
      </c>
      <c r="B2146" s="6">
        <f>TITRES_STAT!D2149</f>
        <v>0.73</v>
      </c>
      <c r="C2146" s="2">
        <f t="shared" si="261"/>
        <v>0</v>
      </c>
      <c r="D2146" s="2">
        <f t="shared" si="262"/>
        <v>0.73199999999999998</v>
      </c>
      <c r="E2146" s="2">
        <f t="shared" si="264"/>
        <v>0.72900000000000009</v>
      </c>
      <c r="F2146" s="2">
        <f t="shared" si="265"/>
        <v>0.73500000000000021</v>
      </c>
      <c r="G2146" s="2">
        <f t="shared" si="259"/>
        <v>0.72239999999999949</v>
      </c>
      <c r="H2146" s="2">
        <f t="shared" si="263"/>
        <v>0.8021999999999998</v>
      </c>
      <c r="I2146" s="2">
        <f t="array" ref="I2146">SUMPRODUCT(B2130:B2149, (ROW(B2130:B2149)-ROW(B2130)+1)) / (20*21/2)</f>
        <v>0.73509523809523813</v>
      </c>
      <c r="J2146" s="2">
        <f t="shared" si="266"/>
        <v>0.73036887026057018</v>
      </c>
      <c r="K2146" s="2">
        <f t="shared" si="260"/>
        <v>0.73287465855468259</v>
      </c>
    </row>
    <row r="2147" spans="1:11" ht="13.5" x14ac:dyDescent="0.25">
      <c r="A2147" s="3">
        <f>TITRES_STAT!B2150</f>
        <v>45432</v>
      </c>
      <c r="B2147" s="6">
        <f>TITRES_STAT!D2150</f>
        <v>0.74</v>
      </c>
      <c r="C2147" s="2">
        <f t="shared" si="261"/>
        <v>1.0000000000000009E-2</v>
      </c>
      <c r="D2147" s="2">
        <f t="shared" si="262"/>
        <v>0.73199999999999998</v>
      </c>
      <c r="E2147" s="2">
        <f t="shared" si="264"/>
        <v>0.7300000000000002</v>
      </c>
      <c r="F2147" s="2">
        <f t="shared" si="265"/>
        <v>0.73500000000000021</v>
      </c>
      <c r="G2147" s="2">
        <f t="shared" si="259"/>
        <v>0.72199999999999942</v>
      </c>
      <c r="H2147" s="2">
        <f t="shared" si="263"/>
        <v>0.80069999999999975</v>
      </c>
      <c r="I2147" s="2">
        <f t="array" ref="I2147">SUMPRODUCT(B2131:B2150, (ROW(B2131:B2150)-ROW(B2131)+1)) / (20*21/2)</f>
        <v>0.73457142857142854</v>
      </c>
      <c r="J2147" s="2">
        <f t="shared" si="266"/>
        <v>0.73128612071194443</v>
      </c>
      <c r="K2147" s="2">
        <f t="shared" si="260"/>
        <v>0.73315408370940094</v>
      </c>
    </row>
    <row r="2148" spans="1:11" ht="13.5" x14ac:dyDescent="0.25">
      <c r="A2148" s="3">
        <f>TITRES_STAT!B2151</f>
        <v>45433</v>
      </c>
      <c r="B2148" s="6">
        <f>TITRES_STAT!D2151</f>
        <v>0.74</v>
      </c>
      <c r="C2148" s="2">
        <f t="shared" si="261"/>
        <v>0</v>
      </c>
      <c r="D2148" s="2">
        <f t="shared" si="262"/>
        <v>0.73399999999999999</v>
      </c>
      <c r="E2148" s="2">
        <f t="shared" si="264"/>
        <v>0.73199999999999998</v>
      </c>
      <c r="F2148" s="2">
        <f t="shared" si="265"/>
        <v>0.73550000000000015</v>
      </c>
      <c r="G2148" s="2">
        <f t="shared" si="259"/>
        <v>0.72179999999999955</v>
      </c>
      <c r="H2148" s="2">
        <f t="shared" si="263"/>
        <v>0.79934999999999978</v>
      </c>
      <c r="I2148" s="2">
        <f t="array" ref="I2148">SUMPRODUCT(B2132:B2151, (ROW(B2132:B2151)-ROW(B2132)+1)) / (20*21/2)</f>
        <v>0.73409523809523813</v>
      </c>
      <c r="J2148" s="2">
        <f t="shared" si="266"/>
        <v>0.7321160139774735</v>
      </c>
      <c r="K2148" s="2">
        <f t="shared" si="260"/>
        <v>0.73342255101491471</v>
      </c>
    </row>
    <row r="2149" spans="1:11" ht="13.5" x14ac:dyDescent="0.25">
      <c r="A2149" s="3">
        <f>TITRES_STAT!B2152</f>
        <v>45434</v>
      </c>
      <c r="B2149" s="6">
        <f>TITRES_STAT!D2152</f>
        <v>0.74</v>
      </c>
      <c r="C2149" s="2">
        <f t="shared" si="261"/>
        <v>0</v>
      </c>
      <c r="D2149" s="2">
        <f t="shared" si="262"/>
        <v>0.7360000000000001</v>
      </c>
      <c r="E2149" s="2">
        <f t="shared" si="264"/>
        <v>0.73400000000000021</v>
      </c>
      <c r="F2149" s="2">
        <f t="shared" si="265"/>
        <v>0.73550000000000015</v>
      </c>
      <c r="G2149" s="2">
        <f t="shared" si="259"/>
        <v>0.72179999999999966</v>
      </c>
      <c r="H2149" s="2">
        <f t="shared" si="263"/>
        <v>0.79789999999999983</v>
      </c>
      <c r="I2149" s="2">
        <f t="array" ref="I2149">SUMPRODUCT(B2133:B2152, (ROW(B2133:B2152)-ROW(B2133)+1)) / (20*21/2)</f>
        <v>0.73357142857142854</v>
      </c>
      <c r="J2149" s="2">
        <f t="shared" si="266"/>
        <v>0.73286686978914273</v>
      </c>
      <c r="K2149" s="2">
        <f t="shared" si="260"/>
        <v>0.7336804901908005</v>
      </c>
    </row>
    <row r="2150" spans="1:11" ht="13.5" x14ac:dyDescent="0.25">
      <c r="A2150" s="3">
        <f>TITRES_STAT!B2153</f>
        <v>45435</v>
      </c>
      <c r="B2150" s="6">
        <f>TITRES_STAT!D2153</f>
        <v>0.73</v>
      </c>
      <c r="C2150" s="2">
        <f t="shared" si="261"/>
        <v>-1.0000000000000009E-2</v>
      </c>
      <c r="D2150" s="2">
        <f t="shared" si="262"/>
        <v>0.73599999999999999</v>
      </c>
      <c r="E2150" s="2">
        <f t="shared" si="264"/>
        <v>0.7350000000000001</v>
      </c>
      <c r="F2150" s="2">
        <f t="shared" si="265"/>
        <v>0.7350000000000001</v>
      </c>
      <c r="G2150" s="2">
        <f t="shared" si="259"/>
        <v>0.72179999999999966</v>
      </c>
      <c r="H2150" s="2">
        <f t="shared" si="263"/>
        <v>0.79664999999999964</v>
      </c>
      <c r="I2150" s="2">
        <f t="array" ref="I2150">SUMPRODUCT(B2134:B2153, (ROW(B2134:B2153)-ROW(B2134)+1)) / (20*21/2)</f>
        <v>0.73295238095238091</v>
      </c>
      <c r="J2150" s="2">
        <f t="shared" si="266"/>
        <v>0.73259383457112914</v>
      </c>
      <c r="K2150" s="2">
        <f t="shared" si="260"/>
        <v>0.73353615724214172</v>
      </c>
    </row>
    <row r="2151" spans="1:11" ht="13.5" x14ac:dyDescent="0.25">
      <c r="A2151" s="3">
        <f>TITRES_STAT!B2154</f>
        <v>45436</v>
      </c>
      <c r="B2151" s="6">
        <f>TITRES_STAT!D2154</f>
        <v>0.73</v>
      </c>
      <c r="C2151" s="2">
        <f t="shared" si="261"/>
        <v>0</v>
      </c>
      <c r="D2151" s="2">
        <f t="shared" si="262"/>
        <v>0.73599999999999999</v>
      </c>
      <c r="E2151" s="2">
        <f t="shared" si="264"/>
        <v>0.73400000000000021</v>
      </c>
      <c r="F2151" s="2">
        <f t="shared" si="265"/>
        <v>0.73550000000000015</v>
      </c>
      <c r="G2151" s="2">
        <f t="shared" si="259"/>
        <v>0.72179999999999966</v>
      </c>
      <c r="H2151" s="2">
        <f t="shared" si="263"/>
        <v>0.79534999999999956</v>
      </c>
      <c r="I2151" s="2">
        <f t="array" ref="I2151">SUMPRODUCT(B2135:B2154, (ROW(B2135:B2154)-ROW(B2135)+1)) / (20*21/2)</f>
        <v>0.73428571428571421</v>
      </c>
      <c r="J2151" s="2">
        <f t="shared" si="266"/>
        <v>0.73234680270721209</v>
      </c>
      <c r="K2151" s="2">
        <f t="shared" si="260"/>
        <v>0.73339748440911667</v>
      </c>
    </row>
    <row r="2152" spans="1:11" ht="13.5" x14ac:dyDescent="0.25">
      <c r="A2152" s="3">
        <f>TITRES_STAT!B2155</f>
        <v>45439</v>
      </c>
      <c r="B2152" s="6">
        <f>TITRES_STAT!D2155</f>
        <v>0.73</v>
      </c>
      <c r="C2152" s="2">
        <f t="shared" si="261"/>
        <v>0</v>
      </c>
      <c r="D2152" s="2">
        <f t="shared" si="262"/>
        <v>0.73399999999999999</v>
      </c>
      <c r="E2152" s="2">
        <f t="shared" si="264"/>
        <v>0.73300000000000021</v>
      </c>
      <c r="F2152" s="2">
        <f t="shared" si="265"/>
        <v>0.73650000000000015</v>
      </c>
      <c r="G2152" s="2">
        <f t="shared" si="259"/>
        <v>0.72159999999999958</v>
      </c>
      <c r="H2152" s="2">
        <f t="shared" si="263"/>
        <v>0.79409999999999958</v>
      </c>
      <c r="I2152" s="2">
        <f t="array" ref="I2152">SUMPRODUCT(B2136:B2155, (ROW(B2136:B2155)-ROW(B2136)+1)) / (20*21/2)</f>
        <v>0.73285714285714287</v>
      </c>
      <c r="J2152" s="2">
        <f t="shared" si="266"/>
        <v>0.73212329768747764</v>
      </c>
      <c r="K2152" s="2">
        <f t="shared" si="260"/>
        <v>0.73326424972640614</v>
      </c>
    </row>
    <row r="2153" spans="1:11" ht="13.5" x14ac:dyDescent="0.25">
      <c r="A2153" s="3">
        <f>TITRES_STAT!B2156</f>
        <v>45440</v>
      </c>
      <c r="B2153" s="6">
        <f>TITRES_STAT!D2156</f>
        <v>0.73</v>
      </c>
      <c r="C2153" s="2">
        <f t="shared" si="261"/>
        <v>0</v>
      </c>
      <c r="D2153" s="2">
        <f t="shared" si="262"/>
        <v>0.73199999999999998</v>
      </c>
      <c r="E2153" s="2">
        <f t="shared" si="264"/>
        <v>0.73300000000000021</v>
      </c>
      <c r="F2153" s="2">
        <f t="shared" si="265"/>
        <v>0.73600000000000021</v>
      </c>
      <c r="G2153" s="2">
        <f t="shared" si="259"/>
        <v>0.7213999999999996</v>
      </c>
      <c r="H2153" s="2">
        <f t="shared" si="263"/>
        <v>0.79279999999999939</v>
      </c>
      <c r="I2153" s="2">
        <f t="array" ref="I2153">SUMPRODUCT(B2137:B2156, (ROW(B2137:B2156)-ROW(B2137)+1)) / (20*21/2)</f>
        <v>0.73261904761904761</v>
      </c>
      <c r="J2153" s="2">
        <f t="shared" si="266"/>
        <v>0.73192107886009883</v>
      </c>
      <c r="K2153" s="2">
        <f t="shared" si="260"/>
        <v>0.73313623993321375</v>
      </c>
    </row>
    <row r="2154" spans="1:11" ht="13.5" x14ac:dyDescent="0.25">
      <c r="A2154" s="3">
        <f>TITRES_STAT!B2157</f>
        <v>45441</v>
      </c>
      <c r="B2154" s="6">
        <f>TITRES_STAT!D2157</f>
        <v>0.75</v>
      </c>
      <c r="C2154" s="2">
        <f t="shared" si="261"/>
        <v>2.0000000000000018E-2</v>
      </c>
      <c r="D2154" s="2">
        <f t="shared" si="262"/>
        <v>0.73399999999999999</v>
      </c>
      <c r="E2154" s="2">
        <f t="shared" si="264"/>
        <v>0.7350000000000001</v>
      </c>
      <c r="F2154" s="2">
        <f t="shared" si="265"/>
        <v>0.7350000000000001</v>
      </c>
      <c r="G2154" s="2">
        <f t="shared" si="259"/>
        <v>0.72179999999999955</v>
      </c>
      <c r="H2154" s="2">
        <f t="shared" si="263"/>
        <v>0.79169999999999963</v>
      </c>
      <c r="I2154" s="2">
        <f t="array" ref="I2154">SUMPRODUCT(B2138:B2157, (ROW(B2138:B2157)-ROW(B2138)+1)) / (20*21/2)</f>
        <v>0.7296190476190475</v>
      </c>
      <c r="J2154" s="2">
        <f t="shared" si="266"/>
        <v>0.73364288087342278</v>
      </c>
      <c r="K2154" s="2">
        <f t="shared" si="260"/>
        <v>0.73379756385740147</v>
      </c>
    </row>
    <row r="2155" spans="1:11" ht="13.5" x14ac:dyDescent="0.25">
      <c r="A2155" s="3">
        <f>TITRES_STAT!B2158</f>
        <v>45442</v>
      </c>
      <c r="B2155" s="6">
        <f>TITRES_STAT!D2158</f>
        <v>0.72</v>
      </c>
      <c r="C2155" s="2">
        <f t="shared" si="261"/>
        <v>-3.0000000000000027E-2</v>
      </c>
      <c r="D2155" s="2">
        <f t="shared" si="262"/>
        <v>0.73199999999999998</v>
      </c>
      <c r="E2155" s="2">
        <f t="shared" si="264"/>
        <v>0.7340000000000001</v>
      </c>
      <c r="F2155" s="2">
        <f t="shared" si="265"/>
        <v>0.73250000000000015</v>
      </c>
      <c r="G2155" s="2">
        <f t="shared" si="259"/>
        <v>0.72139999999999949</v>
      </c>
      <c r="H2155" s="2">
        <f t="shared" si="263"/>
        <v>0.79039999999999977</v>
      </c>
      <c r="I2155" s="2">
        <f t="array" ref="I2155">SUMPRODUCT(B2139:B2158, (ROW(B2139:B2158)-ROW(B2139)+1)) / (20*21/2)</f>
        <v>0.72771428571428565</v>
      </c>
      <c r="J2155" s="2">
        <f t="shared" si="266"/>
        <v>0.73234355888547764</v>
      </c>
      <c r="K2155" s="2">
        <f t="shared" si="260"/>
        <v>0.73325648292181711</v>
      </c>
    </row>
    <row r="2156" spans="1:11" ht="13.5" x14ac:dyDescent="0.25">
      <c r="A2156" s="3">
        <f>TITRES_STAT!B2159</f>
        <v>45443</v>
      </c>
      <c r="B2156" s="6">
        <f>TITRES_STAT!D2159</f>
        <v>0.73</v>
      </c>
      <c r="C2156" s="2">
        <f t="shared" si="261"/>
        <v>1.0000000000000009E-2</v>
      </c>
      <c r="D2156" s="2">
        <f t="shared" si="262"/>
        <v>0.73199999999999998</v>
      </c>
      <c r="E2156" s="2">
        <f t="shared" si="264"/>
        <v>0.73399999999999999</v>
      </c>
      <c r="F2156" s="2">
        <f t="shared" si="265"/>
        <v>0.73150000000000026</v>
      </c>
      <c r="G2156" s="2">
        <f t="shared" si="259"/>
        <v>0.72179999999999955</v>
      </c>
      <c r="H2156" s="2">
        <f t="shared" si="263"/>
        <v>0.78924999999999967</v>
      </c>
      <c r="I2156" s="2">
        <f t="array" ref="I2156">SUMPRODUCT(B2140:B2159, (ROW(B2140:B2159)-ROW(B2140)+1)) / (20*21/2)</f>
        <v>0.72585714285714276</v>
      </c>
      <c r="J2156" s="2">
        <f t="shared" si="266"/>
        <v>0.73212036280114645</v>
      </c>
      <c r="K2156" s="2">
        <f t="shared" si="260"/>
        <v>0.73312877770919682</v>
      </c>
    </row>
    <row r="2157" spans="1:11" ht="13.5" x14ac:dyDescent="0.25">
      <c r="A2157" s="3">
        <f>TITRES_STAT!B2160</f>
        <v>45446</v>
      </c>
      <c r="B2157" s="6">
        <f>TITRES_STAT!D2160</f>
        <v>0.7</v>
      </c>
      <c r="C2157" s="2">
        <f t="shared" si="261"/>
        <v>-3.0000000000000027E-2</v>
      </c>
      <c r="D2157" s="2">
        <f t="shared" si="262"/>
        <v>0.72599999999999998</v>
      </c>
      <c r="E2157" s="2">
        <f t="shared" si="264"/>
        <v>0.73</v>
      </c>
      <c r="F2157" s="2">
        <f t="shared" si="265"/>
        <v>0.7300000000000002</v>
      </c>
      <c r="G2157" s="2">
        <f t="shared" si="259"/>
        <v>0.72139999999999971</v>
      </c>
      <c r="H2157" s="2">
        <f t="shared" si="263"/>
        <v>0.78814999999999968</v>
      </c>
      <c r="I2157" s="2">
        <f t="array" ref="I2157">SUMPRODUCT(B2141:B2160, (ROW(B2141:B2160)-ROW(B2141)+1)) / (20*21/2)</f>
        <v>0.72404761904761905</v>
      </c>
      <c r="J2157" s="2">
        <f t="shared" si="266"/>
        <v>0.72906128062960873</v>
      </c>
      <c r="K2157" s="2">
        <f t="shared" si="260"/>
        <v>0.73182960995589497</v>
      </c>
    </row>
    <row r="2158" spans="1:11" ht="13.5" x14ac:dyDescent="0.25">
      <c r="A2158" s="3">
        <f>TITRES_STAT!B2161</f>
        <v>45447</v>
      </c>
      <c r="B2158" s="6">
        <f>TITRES_STAT!D2161</f>
        <v>0.71</v>
      </c>
      <c r="C2158" s="2">
        <f t="shared" si="261"/>
        <v>1.0000000000000009E-2</v>
      </c>
      <c r="D2158" s="2">
        <f t="shared" si="262"/>
        <v>0.72200000000000009</v>
      </c>
      <c r="E2158" s="2">
        <f t="shared" si="264"/>
        <v>0.72699999999999998</v>
      </c>
      <c r="F2158" s="2">
        <f t="shared" si="265"/>
        <v>0.72950000000000015</v>
      </c>
      <c r="G2158" s="2">
        <f t="shared" si="259"/>
        <v>0.72119999999999995</v>
      </c>
      <c r="H2158" s="2">
        <f t="shared" si="263"/>
        <v>0.78704999999999981</v>
      </c>
      <c r="I2158" s="2">
        <f t="array" ref="I2158">SUMPRODUCT(B2142:B2161, (ROW(B2142:B2161)-ROW(B2142)+1)) / (20*21/2)</f>
        <v>0.72133333333333338</v>
      </c>
      <c r="J2158" s="2">
        <f t="shared" si="266"/>
        <v>0.72724592056964599</v>
      </c>
      <c r="K2158" s="2">
        <f t="shared" si="260"/>
        <v>0.73097354682036964</v>
      </c>
    </row>
    <row r="2159" spans="1:11" ht="13.5" x14ac:dyDescent="0.25">
      <c r="A2159" s="3">
        <f>TITRES_STAT!B2162</f>
        <v>45448</v>
      </c>
      <c r="B2159" s="6">
        <f>TITRES_STAT!D2162</f>
        <v>0.71</v>
      </c>
      <c r="C2159" s="2">
        <f t="shared" si="261"/>
        <v>0</v>
      </c>
      <c r="D2159" s="2">
        <f t="shared" si="262"/>
        <v>0.71399999999999997</v>
      </c>
      <c r="E2159" s="2">
        <f t="shared" si="264"/>
        <v>0.72399999999999998</v>
      </c>
      <c r="F2159" s="2">
        <f t="shared" si="265"/>
        <v>0.72900000000000031</v>
      </c>
      <c r="G2159" s="2">
        <f t="shared" si="259"/>
        <v>0.7208</v>
      </c>
      <c r="H2159" s="2">
        <f t="shared" si="263"/>
        <v>0.78595000000000004</v>
      </c>
      <c r="I2159" s="2">
        <f t="array" ref="I2159">SUMPRODUCT(B2143:B2162, (ROW(B2143:B2162)-ROW(B2143)+1)) / (20*21/2)</f>
        <v>0.7188095238095239</v>
      </c>
      <c r="J2159" s="2">
        <f t="shared" si="266"/>
        <v>0.72560345194396536</v>
      </c>
      <c r="K2159" s="2">
        <f t="shared" si="260"/>
        <v>0.73015105478819831</v>
      </c>
    </row>
    <row r="2160" spans="1:11" ht="13.5" x14ac:dyDescent="0.25">
      <c r="A2160" s="3">
        <f>TITRES_STAT!B2163</f>
        <v>45449</v>
      </c>
      <c r="B2160" s="6">
        <f>TITRES_STAT!D2163</f>
        <v>0.71</v>
      </c>
      <c r="C2160" s="2">
        <f t="shared" si="261"/>
        <v>0</v>
      </c>
      <c r="D2160" s="2">
        <f t="shared" si="262"/>
        <v>0.71199999999999997</v>
      </c>
      <c r="E2160" s="2">
        <f t="shared" si="264"/>
        <v>0.72200000000000009</v>
      </c>
      <c r="F2160" s="2">
        <f t="shared" si="265"/>
        <v>0.72850000000000015</v>
      </c>
      <c r="G2160" s="2">
        <f t="shared" si="259"/>
        <v>0.72059999999999991</v>
      </c>
      <c r="H2160" s="2">
        <f t="shared" si="263"/>
        <v>0.78490000000000004</v>
      </c>
      <c r="I2160" s="2">
        <f t="array" ref="I2160">SUMPRODUCT(B2144:B2163, (ROW(B2144:B2163)-ROW(B2144)+1)) / (20*21/2)</f>
        <v>0.71457142857142864</v>
      </c>
      <c r="J2160" s="2">
        <f t="shared" si="266"/>
        <v>0.72411740890168286</v>
      </c>
      <c r="K2160" s="2">
        <f t="shared" si="260"/>
        <v>0.72936081734552383</v>
      </c>
    </row>
    <row r="2161" spans="1:11" ht="13.5" x14ac:dyDescent="0.25">
      <c r="A2161" s="3">
        <f>TITRES_STAT!B2164</f>
        <v>45450</v>
      </c>
      <c r="B2161" s="6">
        <f>TITRES_STAT!D2164</f>
        <v>0.7</v>
      </c>
      <c r="C2161" s="2">
        <f t="shared" si="261"/>
        <v>-1.0000000000000009E-2</v>
      </c>
      <c r="D2161" s="2">
        <f t="shared" si="262"/>
        <v>0.70600000000000007</v>
      </c>
      <c r="E2161" s="2">
        <f t="shared" si="264"/>
        <v>0.71899999999999997</v>
      </c>
      <c r="F2161" s="2">
        <f t="shared" si="265"/>
        <v>0.72650000000000026</v>
      </c>
      <c r="G2161" s="2">
        <f t="shared" si="259"/>
        <v>0.7208</v>
      </c>
      <c r="H2161" s="2">
        <f t="shared" si="263"/>
        <v>0.78380000000000005</v>
      </c>
      <c r="I2161" s="2">
        <f t="array" ref="I2161">SUMPRODUCT(B2145:B2164, (ROW(B2145:B2164)-ROW(B2145)+1)) / (20*21/2)</f>
        <v>0.71247619047619049</v>
      </c>
      <c r="J2161" s="2">
        <f t="shared" si="266"/>
        <v>0.72182051281580828</v>
      </c>
      <c r="K2161" s="2">
        <f t="shared" si="260"/>
        <v>0.72820941274373863</v>
      </c>
    </row>
    <row r="2162" spans="1:11" ht="13.5" x14ac:dyDescent="0.25">
      <c r="A2162" s="3">
        <f>TITRES_STAT!B2165</f>
        <v>45453</v>
      </c>
      <c r="B2162" s="6">
        <f>TITRES_STAT!D2165</f>
        <v>0.7</v>
      </c>
      <c r="C2162" s="2">
        <f t="shared" si="261"/>
        <v>0</v>
      </c>
      <c r="D2162" s="2">
        <f t="shared" si="262"/>
        <v>0.70600000000000007</v>
      </c>
      <c r="E2162" s="2">
        <f t="shared" si="264"/>
        <v>0.71599999999999997</v>
      </c>
      <c r="F2162" s="2">
        <f t="shared" si="265"/>
        <v>0.72450000000000014</v>
      </c>
      <c r="G2162" s="2">
        <f t="shared" ref="G2162:G2225" si="267">AVERAGE(B2113:B2162)</f>
        <v>0.72080000000000011</v>
      </c>
      <c r="H2162" s="2">
        <f t="shared" si="263"/>
        <v>0.78269999999999984</v>
      </c>
      <c r="I2162" s="2">
        <f t="array" ref="I2162">SUMPRODUCT(B2146:B2165, (ROW(B2146:B2165)-ROW(B2146)+1)) / (20*21/2)</f>
        <v>0.71052380952380945</v>
      </c>
      <c r="J2162" s="2">
        <f t="shared" si="266"/>
        <v>0.71974236873811226</v>
      </c>
      <c r="K2162" s="2">
        <f t="shared" si="260"/>
        <v>0.72710316126359209</v>
      </c>
    </row>
    <row r="2163" spans="1:11" ht="13.5" x14ac:dyDescent="0.25">
      <c r="A2163" s="3">
        <f>TITRES_STAT!B2166</f>
        <v>45454</v>
      </c>
      <c r="B2163" s="6">
        <f>TITRES_STAT!D2166</f>
        <v>0.68</v>
      </c>
      <c r="C2163" s="2">
        <f t="shared" si="261"/>
        <v>-1.9999999999999907E-2</v>
      </c>
      <c r="D2163" s="2">
        <f t="shared" si="262"/>
        <v>0.70000000000000007</v>
      </c>
      <c r="E2163" s="2">
        <f t="shared" si="264"/>
        <v>0.71100000000000008</v>
      </c>
      <c r="F2163" s="2">
        <f t="shared" si="265"/>
        <v>0.72200000000000009</v>
      </c>
      <c r="G2163" s="2">
        <f t="shared" si="267"/>
        <v>0.72040000000000004</v>
      </c>
      <c r="H2163" s="2">
        <f t="shared" si="263"/>
        <v>0.78149999999999986</v>
      </c>
      <c r="I2163" s="2">
        <f t="array" ref="I2163">SUMPRODUCT(B2147:B2166, (ROW(B2147:B2166)-ROW(B2147)+1)) / (20*21/2)</f>
        <v>0.71157142857142852</v>
      </c>
      <c r="J2163" s="2">
        <f t="shared" si="266"/>
        <v>0.71595738123924446</v>
      </c>
      <c r="K2163" s="2">
        <f t="shared" ref="K2163:K2226" si="268">$K$4*B2163+(1-$K$4)*K2162</f>
        <v>0.72525597846894141</v>
      </c>
    </row>
    <row r="2164" spans="1:11" ht="13.5" x14ac:dyDescent="0.25">
      <c r="A2164" s="3">
        <f>TITRES_STAT!B2167</f>
        <v>45455</v>
      </c>
      <c r="B2164" s="6">
        <f>TITRES_STAT!D2167</f>
        <v>0.7</v>
      </c>
      <c r="C2164" s="2">
        <f t="shared" si="261"/>
        <v>1.9999999999999907E-2</v>
      </c>
      <c r="D2164" s="2">
        <f t="shared" si="262"/>
        <v>0.69800000000000006</v>
      </c>
      <c r="E2164" s="2">
        <f t="shared" si="264"/>
        <v>0.70599999999999996</v>
      </c>
      <c r="F2164" s="2">
        <f t="shared" si="265"/>
        <v>0.72050000000000003</v>
      </c>
      <c r="G2164" s="2">
        <f t="shared" si="267"/>
        <v>0.72060000000000002</v>
      </c>
      <c r="H2164" s="2">
        <f t="shared" si="263"/>
        <v>0.78044999999999987</v>
      </c>
      <c r="I2164" s="2">
        <f t="array" ref="I2164">SUMPRODUCT(B2148:B2167, (ROW(B2148:B2167)-ROW(B2148)+1)) / (20*21/2)</f>
        <v>0.70976190476190471</v>
      </c>
      <c r="J2164" s="2">
        <f t="shared" si="266"/>
        <v>0.71443763064503074</v>
      </c>
      <c r="K2164" s="2">
        <f t="shared" si="268"/>
        <v>0.72426554794074771</v>
      </c>
    </row>
    <row r="2165" spans="1:11" ht="13.5" x14ac:dyDescent="0.25">
      <c r="A2165" s="3">
        <f>TITRES_STAT!B2168</f>
        <v>45456</v>
      </c>
      <c r="B2165" s="6">
        <f>TITRES_STAT!D2168</f>
        <v>0.7</v>
      </c>
      <c r="C2165" s="2">
        <f t="shared" si="261"/>
        <v>0</v>
      </c>
      <c r="D2165" s="2">
        <f t="shared" si="262"/>
        <v>0.69600000000000006</v>
      </c>
      <c r="E2165" s="2">
        <f t="shared" si="264"/>
        <v>0.70399999999999996</v>
      </c>
      <c r="F2165" s="2">
        <f t="shared" si="265"/>
        <v>0.71899999999999997</v>
      </c>
      <c r="G2165" s="2">
        <f t="shared" si="267"/>
        <v>0.72080000000000011</v>
      </c>
      <c r="H2165" s="2">
        <f t="shared" si="263"/>
        <v>0.77944999999999975</v>
      </c>
      <c r="I2165" s="2">
        <f t="array" ref="I2165">SUMPRODUCT(B2149:B2168, (ROW(B2149:B2168)-ROW(B2149)+1)) / (20*21/2)</f>
        <v>0.70814285714285718</v>
      </c>
      <c r="J2165" s="2">
        <f t="shared" si="266"/>
        <v>0.71306261820264683</v>
      </c>
      <c r="K2165" s="2">
        <f t="shared" si="268"/>
        <v>0.72331395782542429</v>
      </c>
    </row>
    <row r="2166" spans="1:11" ht="13.5" x14ac:dyDescent="0.25">
      <c r="A2166" s="3">
        <f>TITRES_STAT!B2169</f>
        <v>45457</v>
      </c>
      <c r="B2166" s="6">
        <f>TITRES_STAT!D2169</f>
        <v>0.73</v>
      </c>
      <c r="C2166" s="2">
        <f t="shared" si="261"/>
        <v>3.0000000000000027E-2</v>
      </c>
      <c r="D2166" s="2">
        <f t="shared" si="262"/>
        <v>0.70200000000000007</v>
      </c>
      <c r="E2166" s="2">
        <f t="shared" si="264"/>
        <v>0.70400000000000007</v>
      </c>
      <c r="F2166" s="2">
        <f t="shared" si="265"/>
        <v>0.71899999999999997</v>
      </c>
      <c r="G2166" s="2">
        <f t="shared" si="267"/>
        <v>0.72140000000000004</v>
      </c>
      <c r="H2166" s="2">
        <f t="shared" si="263"/>
        <v>0.77854999999999974</v>
      </c>
      <c r="I2166" s="2">
        <f t="array" ref="I2166">SUMPRODUCT(B2150:B2169, (ROW(B2150:B2169)-ROW(B2150)+1)) / (20*21/2)</f>
        <v>0.70671428571428574</v>
      </c>
      <c r="J2166" s="2">
        <f t="shared" si="266"/>
        <v>0.71467570218334719</v>
      </c>
      <c r="K2166" s="2">
        <f t="shared" si="268"/>
        <v>0.72357615555776067</v>
      </c>
    </row>
    <row r="2167" spans="1:11" ht="13.5" x14ac:dyDescent="0.25">
      <c r="A2167" s="3">
        <f>TITRES_STAT!B2170</f>
        <v>45461</v>
      </c>
      <c r="B2167" s="6">
        <f>TITRES_STAT!D2170</f>
        <v>0.7</v>
      </c>
      <c r="C2167" s="2">
        <f t="shared" si="261"/>
        <v>-3.0000000000000027E-2</v>
      </c>
      <c r="D2167" s="2">
        <f t="shared" si="262"/>
        <v>0.70199999999999996</v>
      </c>
      <c r="E2167" s="2">
        <f t="shared" si="264"/>
        <v>0.70399999999999996</v>
      </c>
      <c r="F2167" s="2">
        <f t="shared" si="265"/>
        <v>0.71699999999999986</v>
      </c>
      <c r="G2167" s="2">
        <f t="shared" si="267"/>
        <v>0.7220000000000002</v>
      </c>
      <c r="H2167" s="2">
        <f t="shared" si="263"/>
        <v>0.77749999999999952</v>
      </c>
      <c r="I2167" s="2">
        <f t="array" ref="I2167">SUMPRODUCT(B2151:B2170, (ROW(B2151:B2170)-ROW(B2151)+1)) / (20*21/2)</f>
        <v>0.70547619047619048</v>
      </c>
      <c r="J2167" s="2">
        <f t="shared" si="266"/>
        <v>0.71327801626112364</v>
      </c>
      <c r="K2167" s="2">
        <f t="shared" si="268"/>
        <v>0.72265160043784848</v>
      </c>
    </row>
    <row r="2168" spans="1:11" ht="13.5" x14ac:dyDescent="0.25">
      <c r="A2168" s="3">
        <f>TITRES_STAT!B2171</f>
        <v>45462</v>
      </c>
      <c r="B2168" s="6">
        <f>TITRES_STAT!D2171</f>
        <v>0.7</v>
      </c>
      <c r="C2168" s="2">
        <f t="shared" si="261"/>
        <v>0</v>
      </c>
      <c r="D2168" s="2">
        <f t="shared" si="262"/>
        <v>0.70600000000000007</v>
      </c>
      <c r="E2168" s="2">
        <f t="shared" si="264"/>
        <v>0.70300000000000007</v>
      </c>
      <c r="F2168" s="2">
        <f t="shared" si="265"/>
        <v>0.71499999999999975</v>
      </c>
      <c r="G2168" s="2">
        <f t="shared" si="267"/>
        <v>0.72260000000000024</v>
      </c>
      <c r="H2168" s="2">
        <f t="shared" si="263"/>
        <v>0.77649999999999952</v>
      </c>
      <c r="I2168" s="2">
        <f t="array" ref="I2168">SUMPRODUCT(B2152:B2171, (ROW(B2152:B2171)-ROW(B2152)+1)) / (20*21/2)</f>
        <v>0.7034285714285714</v>
      </c>
      <c r="J2168" s="2">
        <f t="shared" si="266"/>
        <v>0.71201344328387373</v>
      </c>
      <c r="K2168" s="2">
        <f t="shared" si="268"/>
        <v>0.72176330238146236</v>
      </c>
    </row>
    <row r="2169" spans="1:11" ht="13.5" x14ac:dyDescent="0.25">
      <c r="A2169" s="3">
        <f>TITRES_STAT!B2172</f>
        <v>45463</v>
      </c>
      <c r="B2169" s="6">
        <f>TITRES_STAT!D2172</f>
        <v>0.7</v>
      </c>
      <c r="C2169" s="2">
        <f t="shared" si="261"/>
        <v>0</v>
      </c>
      <c r="D2169" s="2">
        <f t="shared" si="262"/>
        <v>0.70600000000000007</v>
      </c>
      <c r="E2169" s="2">
        <f t="shared" si="264"/>
        <v>0.70200000000000007</v>
      </c>
      <c r="F2169" s="2">
        <f t="shared" si="265"/>
        <v>0.71299999999999975</v>
      </c>
      <c r="G2169" s="2">
        <f t="shared" si="267"/>
        <v>0.72320000000000018</v>
      </c>
      <c r="H2169" s="2">
        <f t="shared" si="263"/>
        <v>0.77544999999999942</v>
      </c>
      <c r="I2169" s="2">
        <f t="array" ref="I2169">SUMPRODUCT(B2153:B2172, (ROW(B2153:B2172)-ROW(B2153)+1)) / (20*21/2)</f>
        <v>0.70442857142857129</v>
      </c>
      <c r="J2169" s="2">
        <f t="shared" si="266"/>
        <v>0.71086930582826668</v>
      </c>
      <c r="K2169" s="2">
        <f t="shared" si="268"/>
        <v>0.72090983954297372</v>
      </c>
    </row>
    <row r="2170" spans="1:11" ht="13.5" x14ac:dyDescent="0.25">
      <c r="A2170" s="3">
        <f>TITRES_STAT!B2173</f>
        <v>45464</v>
      </c>
      <c r="B2170" s="6">
        <f>TITRES_STAT!D2173</f>
        <v>0.7</v>
      </c>
      <c r="C2170" s="2">
        <f t="shared" si="261"/>
        <v>0</v>
      </c>
      <c r="D2170" s="2">
        <f t="shared" si="262"/>
        <v>0.70600000000000007</v>
      </c>
      <c r="E2170" s="2">
        <f t="shared" si="264"/>
        <v>0.70100000000000018</v>
      </c>
      <c r="F2170" s="2">
        <f t="shared" si="265"/>
        <v>0.7114999999999998</v>
      </c>
      <c r="G2170" s="2">
        <f t="shared" si="267"/>
        <v>0.72380000000000011</v>
      </c>
      <c r="H2170" s="2">
        <f t="shared" si="263"/>
        <v>0.77439999999999942</v>
      </c>
      <c r="I2170" s="2">
        <f t="array" ref="I2170">SUMPRODUCT(B2154:B2173, (ROW(B2154:B2173)-ROW(B2154)+1)) / (20*21/2)</f>
        <v>0.70452380952380944</v>
      </c>
      <c r="J2170" s="2">
        <f t="shared" si="266"/>
        <v>0.70983413384462224</v>
      </c>
      <c r="K2170" s="2">
        <f t="shared" si="268"/>
        <v>0.72008984583540614</v>
      </c>
    </row>
    <row r="2171" spans="1:11" ht="13.5" x14ac:dyDescent="0.25">
      <c r="A2171" s="3">
        <f>TITRES_STAT!B2174</f>
        <v>45467</v>
      </c>
      <c r="B2171" s="6">
        <f>TITRES_STAT!D2174</f>
        <v>0.69</v>
      </c>
      <c r="C2171" s="2">
        <f t="shared" si="261"/>
        <v>-1.0000000000000009E-2</v>
      </c>
      <c r="D2171" s="2">
        <f t="shared" si="262"/>
        <v>0.69799999999999995</v>
      </c>
      <c r="E2171" s="2">
        <f t="shared" si="264"/>
        <v>0.7</v>
      </c>
      <c r="F2171" s="2">
        <f t="shared" si="265"/>
        <v>0.7094999999999998</v>
      </c>
      <c r="G2171" s="2">
        <f t="shared" si="267"/>
        <v>0.72360000000000013</v>
      </c>
      <c r="H2171" s="2">
        <f t="shared" si="263"/>
        <v>0.7733999999999992</v>
      </c>
      <c r="I2171" s="2">
        <f t="array" ref="I2171">SUMPRODUCT(B2155:B2174, (ROW(B2155:B2174)-ROW(B2155)+1)) / (20*21/2)</f>
        <v>0.70471428571428563</v>
      </c>
      <c r="J2171" s="2">
        <f t="shared" si="266"/>
        <v>0.70794516871656299</v>
      </c>
      <c r="K2171" s="2">
        <f t="shared" si="268"/>
        <v>0.71890985188107659</v>
      </c>
    </row>
    <row r="2172" spans="1:11" ht="13.5" x14ac:dyDescent="0.25">
      <c r="A2172" s="3">
        <f>TITRES_STAT!B2175</f>
        <v>45468</v>
      </c>
      <c r="B2172" s="6">
        <f>TITRES_STAT!D2175</f>
        <v>0.72</v>
      </c>
      <c r="C2172" s="2">
        <f t="shared" si="261"/>
        <v>3.0000000000000027E-2</v>
      </c>
      <c r="D2172" s="2">
        <f t="shared" si="262"/>
        <v>0.70199999999999996</v>
      </c>
      <c r="E2172" s="2">
        <f t="shared" si="264"/>
        <v>0.70200000000000007</v>
      </c>
      <c r="F2172" s="2">
        <f t="shared" si="265"/>
        <v>0.70899999999999985</v>
      </c>
      <c r="G2172" s="2">
        <f t="shared" si="267"/>
        <v>0.72380000000000011</v>
      </c>
      <c r="H2172" s="2">
        <f t="shared" si="263"/>
        <v>0.77254999999999929</v>
      </c>
      <c r="I2172" s="2">
        <f t="array" ref="I2172">SUMPRODUCT(B2156:B2175, (ROW(B2156:B2175)-ROW(B2156)+1)) / (20*21/2)</f>
        <v>0.70604761904761892</v>
      </c>
      <c r="J2172" s="2">
        <f t="shared" si="266"/>
        <v>0.70909324788641404</v>
      </c>
      <c r="K2172" s="2">
        <f t="shared" si="268"/>
        <v>0.71895260278770101</v>
      </c>
    </row>
    <row r="2173" spans="1:11" ht="13.5" x14ac:dyDescent="0.25">
      <c r="A2173" s="3">
        <f>TITRES_STAT!B2176</f>
        <v>45469</v>
      </c>
      <c r="B2173" s="6">
        <f>TITRES_STAT!D2176</f>
        <v>0.71</v>
      </c>
      <c r="C2173" s="2">
        <f t="shared" si="261"/>
        <v>-1.0000000000000009E-2</v>
      </c>
      <c r="D2173" s="2">
        <f t="shared" si="262"/>
        <v>0.70399999999999996</v>
      </c>
      <c r="E2173" s="2">
        <f t="shared" si="264"/>
        <v>0.70500000000000007</v>
      </c>
      <c r="F2173" s="2">
        <f t="shared" si="265"/>
        <v>0.70799999999999985</v>
      </c>
      <c r="G2173" s="2">
        <f t="shared" si="267"/>
        <v>0.72380000000000011</v>
      </c>
      <c r="H2173" s="2">
        <f t="shared" si="263"/>
        <v>0.77164999999999939</v>
      </c>
      <c r="I2173" s="2">
        <f t="array" ref="I2173">SUMPRODUCT(B2157:B2176, (ROW(B2157:B2176)-ROW(B2157)+1)) / (20*21/2)</f>
        <v>0.70642857142857141</v>
      </c>
      <c r="J2173" s="2">
        <f t="shared" si="266"/>
        <v>0.709179605230565</v>
      </c>
      <c r="K2173" s="2">
        <f t="shared" si="268"/>
        <v>0.71860152032543823</v>
      </c>
    </row>
    <row r="2174" spans="1:11" ht="13.5" x14ac:dyDescent="0.25">
      <c r="A2174" s="3">
        <f>TITRES_STAT!B2177</f>
        <v>45470</v>
      </c>
      <c r="B2174" s="6">
        <f>TITRES_STAT!D2177</f>
        <v>0.71</v>
      </c>
      <c r="C2174" s="2">
        <f t="shared" si="261"/>
        <v>0</v>
      </c>
      <c r="D2174" s="2">
        <f t="shared" si="262"/>
        <v>0.70599999999999996</v>
      </c>
      <c r="E2174" s="2">
        <f t="shared" si="264"/>
        <v>0.70599999999999996</v>
      </c>
      <c r="F2174" s="2">
        <f t="shared" si="265"/>
        <v>0.70599999999999985</v>
      </c>
      <c r="G2174" s="2">
        <f t="shared" si="267"/>
        <v>0.72360000000000002</v>
      </c>
      <c r="H2174" s="2">
        <f t="shared" si="263"/>
        <v>0.77084999999999948</v>
      </c>
      <c r="I2174" s="2">
        <f t="array" ref="I2174">SUMPRODUCT(B2158:B2177, (ROW(B2158:B2177)-ROW(B2158)+1)) / (20*21/2)</f>
        <v>0.7069047619047617</v>
      </c>
      <c r="J2174" s="2">
        <f t="shared" si="266"/>
        <v>0.70925773806574921</v>
      </c>
      <c r="K2174" s="2">
        <f t="shared" si="268"/>
        <v>0.71826420580287198</v>
      </c>
    </row>
    <row r="2175" spans="1:11" ht="13.5" x14ac:dyDescent="0.25">
      <c r="A2175" s="3">
        <f>TITRES_STAT!B2178</f>
        <v>45471</v>
      </c>
      <c r="B2175" s="6">
        <f>TITRES_STAT!D2178</f>
        <v>0.72</v>
      </c>
      <c r="C2175" s="2">
        <f t="shared" si="261"/>
        <v>1.0000000000000009E-2</v>
      </c>
      <c r="D2175" s="2">
        <f t="shared" si="262"/>
        <v>0.71</v>
      </c>
      <c r="E2175" s="2">
        <f t="shared" si="264"/>
        <v>0.70799999999999996</v>
      </c>
      <c r="F2175" s="2">
        <f t="shared" si="265"/>
        <v>0.70599999999999996</v>
      </c>
      <c r="G2175" s="2">
        <f t="shared" si="267"/>
        <v>0.72339999999999993</v>
      </c>
      <c r="H2175" s="2">
        <f t="shared" si="263"/>
        <v>0.77019999999999955</v>
      </c>
      <c r="I2175" s="2">
        <f t="array" ref="I2175">SUMPRODUCT(B2159:B2178, (ROW(B2159:B2178)-ROW(B2159)+1)) / (20*21/2)</f>
        <v>0.70923809523809522</v>
      </c>
      <c r="J2175" s="2">
        <f t="shared" si="266"/>
        <v>0.71028081063091597</v>
      </c>
      <c r="K2175" s="2">
        <f t="shared" si="268"/>
        <v>0.71833227616354367</v>
      </c>
    </row>
    <row r="2176" spans="1:11" ht="13.5" x14ac:dyDescent="0.25">
      <c r="A2176" s="3">
        <f>TITRES_STAT!B2179</f>
        <v>45474</v>
      </c>
      <c r="B2176" s="6">
        <f>TITRES_STAT!D2179</f>
        <v>0.71</v>
      </c>
      <c r="C2176" s="2">
        <f t="shared" si="261"/>
        <v>-1.0000000000000009E-2</v>
      </c>
      <c r="D2176" s="2">
        <f t="shared" si="262"/>
        <v>0.71399999999999986</v>
      </c>
      <c r="E2176" s="2">
        <f t="shared" si="264"/>
        <v>0.70599999999999996</v>
      </c>
      <c r="F2176" s="2">
        <f t="shared" si="265"/>
        <v>0.70500000000000007</v>
      </c>
      <c r="G2176" s="2">
        <f t="shared" si="267"/>
        <v>0.7228</v>
      </c>
      <c r="H2176" s="2">
        <f t="shared" si="263"/>
        <v>0.76949999999999963</v>
      </c>
      <c r="I2176" s="2">
        <f t="array" ref="I2176">SUMPRODUCT(B2160:B2179, (ROW(B2160:B2179)-ROW(B2160)+1)) / (20*21/2)</f>
        <v>0.71052380952380956</v>
      </c>
      <c r="J2176" s="2">
        <f t="shared" si="266"/>
        <v>0.71025406676130487</v>
      </c>
      <c r="K2176" s="2">
        <f t="shared" si="268"/>
        <v>0.71800552023556152</v>
      </c>
    </row>
    <row r="2177" spans="1:11" ht="13.5" x14ac:dyDescent="0.25">
      <c r="A2177" s="3">
        <f>TITRES_STAT!B2180</f>
        <v>45475</v>
      </c>
      <c r="B2177" s="6">
        <f>TITRES_STAT!D2180</f>
        <v>0.71</v>
      </c>
      <c r="C2177" s="2">
        <f t="shared" si="261"/>
        <v>0</v>
      </c>
      <c r="D2177" s="2">
        <f t="shared" si="262"/>
        <v>0.71199999999999997</v>
      </c>
      <c r="E2177" s="2">
        <f t="shared" si="264"/>
        <v>0.70699999999999996</v>
      </c>
      <c r="F2177" s="2">
        <f t="shared" si="265"/>
        <v>0.70550000000000002</v>
      </c>
      <c r="G2177" s="2">
        <f t="shared" si="267"/>
        <v>0.72220000000000018</v>
      </c>
      <c r="H2177" s="2">
        <f t="shared" si="263"/>
        <v>0.76874999999999938</v>
      </c>
      <c r="I2177" s="2">
        <f t="array" ref="I2177">SUMPRODUCT(B2161:B2180, (ROW(B2161:B2180)-ROW(B2161)+1)) / (20*21/2)</f>
        <v>0.71271428571428563</v>
      </c>
      <c r="J2177" s="2">
        <f t="shared" si="266"/>
        <v>0.71022986992689485</v>
      </c>
      <c r="K2177" s="2">
        <f t="shared" si="268"/>
        <v>0.71769157826553953</v>
      </c>
    </row>
    <row r="2178" spans="1:11" ht="13.5" x14ac:dyDescent="0.25">
      <c r="A2178" s="3">
        <f>TITRES_STAT!B2181</f>
        <v>45476</v>
      </c>
      <c r="B2178" s="6">
        <f>TITRES_STAT!D2181</f>
        <v>0.73</v>
      </c>
      <c r="C2178" s="2">
        <f t="shared" si="261"/>
        <v>2.0000000000000018E-2</v>
      </c>
      <c r="D2178" s="2">
        <f t="shared" si="262"/>
        <v>0.71599999999999997</v>
      </c>
      <c r="E2178" s="2">
        <f t="shared" si="264"/>
        <v>0.71</v>
      </c>
      <c r="F2178" s="2">
        <f t="shared" si="265"/>
        <v>0.70650000000000013</v>
      </c>
      <c r="G2178" s="2">
        <f t="shared" si="267"/>
        <v>0.72219999999999995</v>
      </c>
      <c r="H2178" s="2">
        <f t="shared" si="263"/>
        <v>0.76814999999999944</v>
      </c>
      <c r="I2178" s="2">
        <f t="array" ref="I2178">SUMPRODUCT(B2162:B2181, (ROW(B2162:B2181)-ROW(B2162)+1)) / (20*21/2)</f>
        <v>0.71385714285714286</v>
      </c>
      <c r="J2178" s="2">
        <f t="shared" si="266"/>
        <v>0.71211273945766684</v>
      </c>
      <c r="K2178" s="2">
        <f t="shared" si="268"/>
        <v>0.71817426147081243</v>
      </c>
    </row>
    <row r="2179" spans="1:11" ht="13.5" x14ac:dyDescent="0.25">
      <c r="A2179" s="3">
        <f>TITRES_STAT!B2182</f>
        <v>45477</v>
      </c>
      <c r="B2179" s="6">
        <f>TITRES_STAT!D2182</f>
        <v>0.72</v>
      </c>
      <c r="C2179" s="2">
        <f t="shared" si="261"/>
        <v>-1.0000000000000009E-2</v>
      </c>
      <c r="D2179" s="2">
        <f t="shared" si="262"/>
        <v>0.71799999999999997</v>
      </c>
      <c r="E2179" s="2">
        <f t="shared" si="264"/>
        <v>0.71199999999999997</v>
      </c>
      <c r="F2179" s="2">
        <f t="shared" si="265"/>
        <v>0.70700000000000007</v>
      </c>
      <c r="G2179" s="2">
        <f t="shared" si="267"/>
        <v>0.72179999999999989</v>
      </c>
      <c r="H2179" s="2">
        <f t="shared" si="263"/>
        <v>0.76744999999999952</v>
      </c>
      <c r="I2179" s="2">
        <f t="array" ref="I2179">SUMPRODUCT(B2163:B2182, (ROW(B2163:B2182)-ROW(B2163)+1)) / (20*21/2)</f>
        <v>0.71585714285714275</v>
      </c>
      <c r="J2179" s="2">
        <f t="shared" si="266"/>
        <v>0.71286390712836534</v>
      </c>
      <c r="K2179" s="2">
        <f t="shared" si="268"/>
        <v>0.71824585906019234</v>
      </c>
    </row>
    <row r="2180" spans="1:11" ht="13.5" x14ac:dyDescent="0.25">
      <c r="A2180" s="3">
        <f>TITRES_STAT!B2183</f>
        <v>45478</v>
      </c>
      <c r="B2180" s="6">
        <f>TITRES_STAT!D2183</f>
        <v>0.73</v>
      </c>
      <c r="C2180" s="2">
        <f t="shared" ref="C2180:C2243" si="269">B2180-B2179</f>
        <v>1.0000000000000009E-2</v>
      </c>
      <c r="D2180" s="2">
        <f t="shared" si="262"/>
        <v>0.72</v>
      </c>
      <c r="E2180" s="2">
        <f t="shared" si="264"/>
        <v>0.71499999999999986</v>
      </c>
      <c r="F2180" s="2">
        <f t="shared" si="265"/>
        <v>0.7080000000000003</v>
      </c>
      <c r="G2180" s="2">
        <f t="shared" si="267"/>
        <v>0.7215999999999998</v>
      </c>
      <c r="H2180" s="2">
        <f t="shared" si="263"/>
        <v>0.76679999999999948</v>
      </c>
      <c r="I2180" s="2">
        <f t="array" ref="I2180">SUMPRODUCT(B2164:B2183, (ROW(B2164:B2183)-ROW(B2164)+1)) / (20*21/2)</f>
        <v>0.71580952380952367</v>
      </c>
      <c r="J2180" s="2">
        <f t="shared" si="266"/>
        <v>0.71449591597328299</v>
      </c>
      <c r="K2180" s="2">
        <f t="shared" si="268"/>
        <v>0.71870680576371426</v>
      </c>
    </row>
    <row r="2181" spans="1:11" ht="13.5" x14ac:dyDescent="0.25">
      <c r="A2181" s="3">
        <f>TITRES_STAT!B2184</f>
        <v>45481</v>
      </c>
      <c r="B2181" s="6">
        <f>TITRES_STAT!D2184</f>
        <v>0.72</v>
      </c>
      <c r="C2181" s="2">
        <f t="shared" si="269"/>
        <v>-1.0000000000000009E-2</v>
      </c>
      <c r="D2181" s="2">
        <f t="shared" si="262"/>
        <v>0.72200000000000009</v>
      </c>
      <c r="E2181" s="2">
        <f t="shared" si="264"/>
        <v>0.71799999999999986</v>
      </c>
      <c r="F2181" s="2">
        <f t="shared" si="265"/>
        <v>0.70900000000000019</v>
      </c>
      <c r="G2181" s="2">
        <f t="shared" si="267"/>
        <v>0.7215999999999998</v>
      </c>
      <c r="H2181" s="2">
        <f t="shared" si="263"/>
        <v>0.76614999999999955</v>
      </c>
      <c r="I2181" s="2">
        <f t="array" ref="I2181">SUMPRODUCT(B2165:B2184, (ROW(B2165:B2184)-ROW(B2165)+1)) / (20*21/2)</f>
        <v>0.7156190476190476</v>
      </c>
      <c r="J2181" s="2">
        <f t="shared" si="266"/>
        <v>0.71502011445201785</v>
      </c>
      <c r="K2181" s="2">
        <f t="shared" si="268"/>
        <v>0.71875751926317644</v>
      </c>
    </row>
    <row r="2182" spans="1:11" ht="13.5" x14ac:dyDescent="0.25">
      <c r="A2182" s="3">
        <f>TITRES_STAT!B2185</f>
        <v>45482</v>
      </c>
      <c r="B2182" s="6">
        <f>TITRES_STAT!D2185</f>
        <v>0.73</v>
      </c>
      <c r="C2182" s="2">
        <f t="shared" si="269"/>
        <v>1.0000000000000009E-2</v>
      </c>
      <c r="D2182" s="2">
        <f t="shared" ref="D2182:D2245" si="270">AVERAGE(B2178:B2182)</f>
        <v>0.72599999999999987</v>
      </c>
      <c r="E2182" s="2">
        <f t="shared" si="264"/>
        <v>0.71899999999999975</v>
      </c>
      <c r="F2182" s="2">
        <f t="shared" si="265"/>
        <v>0.71050000000000024</v>
      </c>
      <c r="G2182" s="2">
        <f t="shared" si="267"/>
        <v>0.72199999999999975</v>
      </c>
      <c r="H2182" s="2">
        <f t="shared" si="263"/>
        <v>0.7655999999999995</v>
      </c>
      <c r="I2182" s="2">
        <f t="array" ref="I2182">SUMPRODUCT(B2166:B2185, (ROW(B2166:B2185)-ROW(B2166)+1)) / (20*21/2)</f>
        <v>0.71633333333333338</v>
      </c>
      <c r="J2182" s="2">
        <f t="shared" si="266"/>
        <v>0.71644677021849235</v>
      </c>
      <c r="K2182" s="2">
        <f t="shared" si="268"/>
        <v>0.71919840086069886</v>
      </c>
    </row>
    <row r="2183" spans="1:11" ht="13.5" x14ac:dyDescent="0.25">
      <c r="A2183" s="3">
        <f>TITRES_STAT!B2186</f>
        <v>45483</v>
      </c>
      <c r="B2183" s="6">
        <f>TITRES_STAT!D2186</f>
        <v>0.71</v>
      </c>
      <c r="C2183" s="2">
        <f t="shared" si="269"/>
        <v>-2.0000000000000018E-2</v>
      </c>
      <c r="D2183" s="2">
        <f t="shared" si="270"/>
        <v>0.72199999999999998</v>
      </c>
      <c r="E2183" s="2">
        <f t="shared" si="264"/>
        <v>0.71899999999999986</v>
      </c>
      <c r="F2183" s="2">
        <f t="shared" si="265"/>
        <v>0.7120000000000003</v>
      </c>
      <c r="G2183" s="2">
        <f t="shared" si="267"/>
        <v>0.72139999999999982</v>
      </c>
      <c r="H2183" s="2">
        <f t="shared" si="263"/>
        <v>0.76494999999999935</v>
      </c>
      <c r="I2183" s="2">
        <f t="array" ref="I2183">SUMPRODUCT(B2167:B2186, (ROW(B2167:B2186)-ROW(B2167)+1)) / (20*21/2)</f>
        <v>0.71790476190476182</v>
      </c>
      <c r="J2183" s="2">
        <f t="shared" si="266"/>
        <v>0.71583279210244544</v>
      </c>
      <c r="K2183" s="2">
        <f t="shared" si="268"/>
        <v>0.71883767925831854</v>
      </c>
    </row>
    <row r="2184" spans="1:11" ht="13.5" x14ac:dyDescent="0.25">
      <c r="A2184" s="3">
        <f>TITRES_STAT!B2187</f>
        <v>45484</v>
      </c>
      <c r="B2184" s="6">
        <f>TITRES_STAT!D2187</f>
        <v>0.71</v>
      </c>
      <c r="C2184" s="2">
        <f t="shared" si="269"/>
        <v>0</v>
      </c>
      <c r="D2184" s="2">
        <f t="shared" si="270"/>
        <v>0.72</v>
      </c>
      <c r="E2184" s="2">
        <f t="shared" si="264"/>
        <v>0.71899999999999997</v>
      </c>
      <c r="F2184" s="2">
        <f t="shared" si="265"/>
        <v>0.71250000000000013</v>
      </c>
      <c r="G2184" s="2">
        <f t="shared" si="267"/>
        <v>0.72019999999999995</v>
      </c>
      <c r="H2184" s="2">
        <f t="shared" si="263"/>
        <v>0.76439999999999941</v>
      </c>
      <c r="I2184" s="2">
        <f t="array" ref="I2184">SUMPRODUCT(B2168:B2187, (ROW(B2168:B2187)-ROW(B2168)+1)) / (20*21/2)</f>
        <v>0.71947619047619038</v>
      </c>
      <c r="J2184" s="2">
        <f t="shared" si="266"/>
        <v>0.71527728809268865</v>
      </c>
      <c r="K2184" s="2">
        <f t="shared" si="268"/>
        <v>0.71849110360112955</v>
      </c>
    </row>
    <row r="2185" spans="1:11" ht="13.5" x14ac:dyDescent="0.25">
      <c r="A2185" s="3">
        <f>TITRES_STAT!B2188</f>
        <v>45485</v>
      </c>
      <c r="B2185" s="6">
        <f>TITRES_STAT!D2188</f>
        <v>0.72</v>
      </c>
      <c r="C2185" s="2">
        <f t="shared" si="269"/>
        <v>1.0000000000000009E-2</v>
      </c>
      <c r="D2185" s="2">
        <f t="shared" si="270"/>
        <v>0.71799999999999997</v>
      </c>
      <c r="E2185" s="2">
        <f t="shared" si="264"/>
        <v>0.71900000000000008</v>
      </c>
      <c r="F2185" s="2">
        <f t="shared" si="265"/>
        <v>0.71350000000000025</v>
      </c>
      <c r="G2185" s="2">
        <f t="shared" si="267"/>
        <v>0.71920000000000006</v>
      </c>
      <c r="H2185" s="2">
        <f t="shared" si="263"/>
        <v>0.76394999999999957</v>
      </c>
      <c r="I2185" s="2">
        <f t="array" ref="I2185">SUMPRODUCT(B2169:B2188, (ROW(B2169:B2188)-ROW(B2169)+1)) / (20*21/2)</f>
        <v>0.72185714285714286</v>
      </c>
      <c r="J2185" s="2">
        <f t="shared" si="266"/>
        <v>0.7157270701790992</v>
      </c>
      <c r="K2185" s="2">
        <f t="shared" si="268"/>
        <v>0.7185502760089284</v>
      </c>
    </row>
    <row r="2186" spans="1:11" ht="13.5" x14ac:dyDescent="0.25">
      <c r="A2186" s="3">
        <f>TITRES_STAT!B2189</f>
        <v>45488</v>
      </c>
      <c r="B2186" s="6">
        <f>TITRES_STAT!D2189</f>
        <v>0.73</v>
      </c>
      <c r="C2186" s="2">
        <f t="shared" si="269"/>
        <v>1.0000000000000009E-2</v>
      </c>
      <c r="D2186" s="2">
        <f t="shared" si="270"/>
        <v>0.72</v>
      </c>
      <c r="E2186" s="2">
        <f t="shared" si="264"/>
        <v>0.72099999999999986</v>
      </c>
      <c r="F2186" s="2">
        <f t="shared" si="265"/>
        <v>0.71350000000000025</v>
      </c>
      <c r="G2186" s="2">
        <f t="shared" si="267"/>
        <v>0.71879999999999999</v>
      </c>
      <c r="H2186" s="2">
        <f t="shared" ref="H2186:H2249" si="271">AVERAGE(B1987:B2186)</f>
        <v>0.76354999999999951</v>
      </c>
      <c r="I2186" s="2">
        <f t="array" ref="I2186">SUMPRODUCT(B2170:B2189, (ROW(B2170:B2189)-ROW(B2170)+1)) / (20*21/2)</f>
        <v>0.72404761904761905</v>
      </c>
      <c r="J2186" s="2">
        <f t="shared" si="266"/>
        <v>0.71708639682870878</v>
      </c>
      <c r="K2186" s="2">
        <f t="shared" si="268"/>
        <v>0.7189992847928921</v>
      </c>
    </row>
    <row r="2187" spans="1:11" ht="13.5" x14ac:dyDescent="0.25">
      <c r="A2187" s="3">
        <f>TITRES_STAT!B2190</f>
        <v>45489</v>
      </c>
      <c r="B2187" s="6">
        <f>TITRES_STAT!D2190</f>
        <v>0.73</v>
      </c>
      <c r="C2187" s="2">
        <f t="shared" si="269"/>
        <v>0</v>
      </c>
      <c r="D2187" s="2">
        <f t="shared" si="270"/>
        <v>0.72</v>
      </c>
      <c r="E2187" s="2">
        <f t="shared" si="264"/>
        <v>0.72300000000000009</v>
      </c>
      <c r="F2187" s="2">
        <f t="shared" si="265"/>
        <v>0.71500000000000008</v>
      </c>
      <c r="G2187" s="2">
        <f t="shared" si="267"/>
        <v>0.71879999999999999</v>
      </c>
      <c r="H2187" s="2">
        <f t="shared" si="271"/>
        <v>0.76314999999999955</v>
      </c>
      <c r="I2187" s="2">
        <f t="array" ref="I2187">SUMPRODUCT(B2171:B2190, (ROW(B2171:B2190)-ROW(B2171)+1)) / (20*21/2)</f>
        <v>0.72699999999999998</v>
      </c>
      <c r="J2187" s="2">
        <f t="shared" si="266"/>
        <v>0.71831626379740321</v>
      </c>
      <c r="K2187" s="2">
        <f t="shared" si="268"/>
        <v>0.71943068538924937</v>
      </c>
    </row>
    <row r="2188" spans="1:11" ht="13.5" x14ac:dyDescent="0.25">
      <c r="A2188" s="3">
        <f>TITRES_STAT!B2191</f>
        <v>45490</v>
      </c>
      <c r="B2188" s="6">
        <f>TITRES_STAT!D2191</f>
        <v>0.74</v>
      </c>
      <c r="C2188" s="2">
        <f t="shared" si="269"/>
        <v>1.0000000000000009E-2</v>
      </c>
      <c r="D2188" s="2">
        <f t="shared" si="270"/>
        <v>0.72599999999999998</v>
      </c>
      <c r="E2188" s="2">
        <f t="shared" ref="E2188:E2251" si="272">AVERAGE(B2179:B2188)</f>
        <v>0.72399999999999998</v>
      </c>
      <c r="F2188" s="2">
        <f t="shared" si="265"/>
        <v>0.71700000000000019</v>
      </c>
      <c r="G2188" s="2">
        <f t="shared" si="267"/>
        <v>0.71919999999999984</v>
      </c>
      <c r="H2188" s="2">
        <f t="shared" si="271"/>
        <v>0.7627999999999997</v>
      </c>
      <c r="I2188" s="2">
        <f t="array" ref="I2188">SUMPRODUCT(B2172:B2191, (ROW(B2172:B2191)-ROW(B2172)+1)) / (20*21/2)</f>
        <v>0.72685714285714298</v>
      </c>
      <c r="J2188" s="2">
        <f t="shared" si="266"/>
        <v>0.72038138153098386</v>
      </c>
      <c r="K2188" s="2">
        <f t="shared" si="268"/>
        <v>0.72023732517790628</v>
      </c>
    </row>
    <row r="2189" spans="1:11" ht="13.5" x14ac:dyDescent="0.25">
      <c r="A2189" s="3">
        <f>TITRES_STAT!B2192</f>
        <v>45491</v>
      </c>
      <c r="B2189" s="6">
        <f>TITRES_STAT!D2192</f>
        <v>0.74</v>
      </c>
      <c r="C2189" s="2">
        <f t="shared" si="269"/>
        <v>0</v>
      </c>
      <c r="D2189" s="2">
        <f t="shared" si="270"/>
        <v>0.73199999999999998</v>
      </c>
      <c r="E2189" s="2">
        <f t="shared" si="272"/>
        <v>0.72599999999999998</v>
      </c>
      <c r="F2189" s="2">
        <f t="shared" si="265"/>
        <v>0.71900000000000019</v>
      </c>
      <c r="G2189" s="2">
        <f t="shared" si="267"/>
        <v>0.71959999999999991</v>
      </c>
      <c r="H2189" s="2">
        <f t="shared" si="271"/>
        <v>0.76249999999999973</v>
      </c>
      <c r="I2189" s="2">
        <f t="array" ref="I2189">SUMPRODUCT(B2173:B2192, (ROW(B2173:B2192)-ROW(B2173)+1)) / (20*21/2)</f>
        <v>0.72371428571428575</v>
      </c>
      <c r="J2189" s="2">
        <f t="shared" si="266"/>
        <v>0.72224982138517591</v>
      </c>
      <c r="K2189" s="2">
        <f t="shared" si="268"/>
        <v>0.72101233203367476</v>
      </c>
    </row>
    <row r="2190" spans="1:11" ht="13.5" x14ac:dyDescent="0.25">
      <c r="A2190" s="3">
        <f>TITRES_STAT!B2193</f>
        <v>45492</v>
      </c>
      <c r="B2190" s="6">
        <f>TITRES_STAT!D2193</f>
        <v>0.75</v>
      </c>
      <c r="C2190" s="2">
        <f t="shared" si="269"/>
        <v>1.0000000000000009E-2</v>
      </c>
      <c r="D2190" s="2">
        <f t="shared" si="270"/>
        <v>0.7380000000000001</v>
      </c>
      <c r="E2190" s="2">
        <f t="shared" si="272"/>
        <v>0.72800000000000009</v>
      </c>
      <c r="F2190" s="2">
        <f t="shared" si="265"/>
        <v>0.72150000000000003</v>
      </c>
      <c r="G2190" s="2">
        <f t="shared" si="267"/>
        <v>0.72019999999999995</v>
      </c>
      <c r="H2190" s="2">
        <f t="shared" si="271"/>
        <v>0.76224999999999965</v>
      </c>
      <c r="I2190" s="2">
        <f t="array" ref="I2190">SUMPRODUCT(B2174:B2193, (ROW(B2174:B2193)-ROW(B2174)+1)) / (20*21/2)</f>
        <v>0.71785714285714286</v>
      </c>
      <c r="J2190" s="2">
        <f t="shared" si="266"/>
        <v>0.72489269553896862</v>
      </c>
      <c r="K2190" s="2">
        <f t="shared" si="268"/>
        <v>0.72214910332647186</v>
      </c>
    </row>
    <row r="2191" spans="1:11" ht="13.5" x14ac:dyDescent="0.25">
      <c r="A2191" s="3">
        <f>TITRES_STAT!B2194</f>
        <v>45495</v>
      </c>
      <c r="B2191" s="6">
        <f>TITRES_STAT!D2194</f>
        <v>0.72</v>
      </c>
      <c r="C2191" s="2">
        <f t="shared" si="269"/>
        <v>-3.0000000000000027E-2</v>
      </c>
      <c r="D2191" s="2">
        <f t="shared" si="270"/>
        <v>0.73599999999999999</v>
      </c>
      <c r="E2191" s="2">
        <f t="shared" si="272"/>
        <v>0.72799999999999998</v>
      </c>
      <c r="F2191" s="2">
        <f t="shared" si="265"/>
        <v>0.72300000000000009</v>
      </c>
      <c r="G2191" s="2">
        <f t="shared" si="267"/>
        <v>0.7198</v>
      </c>
      <c r="H2191" s="2">
        <f t="shared" si="271"/>
        <v>0.76184999999999969</v>
      </c>
      <c r="I2191" s="2">
        <f t="array" ref="I2191">SUMPRODUCT(B2175:B2194, (ROW(B2175:B2194)-ROW(B2175)+1)) / (20*21/2)</f>
        <v>0.71033333333333326</v>
      </c>
      <c r="J2191" s="2">
        <f t="shared" si="266"/>
        <v>0.72442672453525736</v>
      </c>
      <c r="K2191" s="2">
        <f t="shared" si="268"/>
        <v>0.72206482476464939</v>
      </c>
    </row>
    <row r="2192" spans="1:11" ht="13.5" x14ac:dyDescent="0.25">
      <c r="A2192" s="3">
        <f>TITRES_STAT!B2195</f>
        <v>45496</v>
      </c>
      <c r="B2192" s="6">
        <f>TITRES_STAT!D2195</f>
        <v>0.69</v>
      </c>
      <c r="C2192" s="2">
        <f t="shared" si="269"/>
        <v>-3.0000000000000027E-2</v>
      </c>
      <c r="D2192" s="2">
        <f t="shared" si="270"/>
        <v>0.72799999999999998</v>
      </c>
      <c r="E2192" s="2">
        <f t="shared" si="272"/>
        <v>0.72399999999999998</v>
      </c>
      <c r="F2192" s="2">
        <f t="shared" si="265"/>
        <v>0.72150000000000003</v>
      </c>
      <c r="G2192" s="2">
        <f t="shared" si="267"/>
        <v>0.71879999999999999</v>
      </c>
      <c r="H2192" s="2">
        <f t="shared" si="271"/>
        <v>0.76129999999999953</v>
      </c>
      <c r="I2192" s="2">
        <f t="array" ref="I2192">SUMPRODUCT(B2176:B2195, (ROW(B2176:B2195)-ROW(B2176)+1)) / (20*21/2)</f>
        <v>0.70123809523809522</v>
      </c>
      <c r="J2192" s="2">
        <f t="shared" si="266"/>
        <v>0.7211479888652329</v>
      </c>
      <c r="K2192" s="2">
        <f t="shared" si="268"/>
        <v>0.72080738065623184</v>
      </c>
    </row>
    <row r="2193" spans="1:11" ht="13.5" x14ac:dyDescent="0.25">
      <c r="A2193" s="3">
        <f>TITRES_STAT!B2196</f>
        <v>45497</v>
      </c>
      <c r="B2193" s="6">
        <f>TITRES_STAT!D2196</f>
        <v>0.66</v>
      </c>
      <c r="C2193" s="2">
        <f t="shared" si="269"/>
        <v>-2.9999999999999916E-2</v>
      </c>
      <c r="D2193" s="2">
        <f t="shared" si="270"/>
        <v>0.71199999999999997</v>
      </c>
      <c r="E2193" s="2">
        <f t="shared" si="272"/>
        <v>0.71899999999999997</v>
      </c>
      <c r="F2193" s="2">
        <f t="shared" si="265"/>
        <v>0.71900000000000008</v>
      </c>
      <c r="G2193" s="2">
        <f t="shared" si="267"/>
        <v>0.71739999999999993</v>
      </c>
      <c r="H2193" s="2">
        <f t="shared" si="271"/>
        <v>0.76064999999999938</v>
      </c>
      <c r="I2193" s="2">
        <f t="array" ref="I2193">SUMPRODUCT(B2177:B2196, (ROW(B2177:B2196)-ROW(B2177)+1)) / (20*21/2)</f>
        <v>0.69071428571428561</v>
      </c>
      <c r="J2193" s="2">
        <f t="shared" si="266"/>
        <v>0.71532437087806788</v>
      </c>
      <c r="K2193" s="2">
        <f t="shared" si="268"/>
        <v>0.71842277749324235</v>
      </c>
    </row>
    <row r="2194" spans="1:11" ht="13.5" x14ac:dyDescent="0.25">
      <c r="A2194" s="3">
        <f>TITRES_STAT!B2197</f>
        <v>45499</v>
      </c>
      <c r="B2194" s="6">
        <f>TITRES_STAT!D2197</f>
        <v>0.64</v>
      </c>
      <c r="C2194" s="2">
        <f t="shared" si="269"/>
        <v>-2.0000000000000018E-2</v>
      </c>
      <c r="D2194" s="2">
        <f t="shared" si="270"/>
        <v>0.69200000000000006</v>
      </c>
      <c r="E2194" s="2">
        <f t="shared" si="272"/>
        <v>0.71199999999999997</v>
      </c>
      <c r="F2194" s="2">
        <f t="shared" si="265"/>
        <v>0.71550000000000002</v>
      </c>
      <c r="G2194" s="2">
        <f t="shared" si="267"/>
        <v>0.7155999999999999</v>
      </c>
      <c r="H2194" s="2">
        <f t="shared" si="271"/>
        <v>0.75999999999999945</v>
      </c>
      <c r="I2194" s="2">
        <f t="array" ref="I2194">SUMPRODUCT(B2178:B2197, (ROW(B2178:B2197)-ROW(B2178)+1)) / (20*21/2)</f>
        <v>0.68261904761904757</v>
      </c>
      <c r="J2194" s="2">
        <f t="shared" si="266"/>
        <v>0.70815062127063289</v>
      </c>
      <c r="K2194" s="2">
        <f t="shared" si="268"/>
        <v>0.71534737445429175</v>
      </c>
    </row>
    <row r="2195" spans="1:11" ht="13.5" x14ac:dyDescent="0.25">
      <c r="A2195" s="3">
        <f>TITRES_STAT!B2198</f>
        <v>45502</v>
      </c>
      <c r="B2195" s="6">
        <f>TITRES_STAT!D2198</f>
        <v>0.62</v>
      </c>
      <c r="C2195" s="2">
        <f t="shared" si="269"/>
        <v>-2.0000000000000018E-2</v>
      </c>
      <c r="D2195" s="2">
        <f t="shared" si="270"/>
        <v>0.66600000000000004</v>
      </c>
      <c r="E2195" s="2">
        <f t="shared" si="272"/>
        <v>0.70199999999999996</v>
      </c>
      <c r="F2195" s="2">
        <f t="shared" si="265"/>
        <v>0.71050000000000002</v>
      </c>
      <c r="G2195" s="2">
        <f t="shared" si="267"/>
        <v>0.7133999999999997</v>
      </c>
      <c r="H2195" s="2">
        <f t="shared" si="271"/>
        <v>0.75934999999999941</v>
      </c>
      <c r="I2195" s="2">
        <f t="array" ref="I2195">SUMPRODUCT(B2179:B2198, (ROW(B2179:B2198)-ROW(B2179)+1)) / (20*21/2)</f>
        <v>0.67685714285714282</v>
      </c>
      <c r="J2195" s="2">
        <f t="shared" si="266"/>
        <v>0.6997553240067631</v>
      </c>
      <c r="K2195" s="2">
        <f t="shared" si="268"/>
        <v>0.71160826173059399</v>
      </c>
    </row>
    <row r="2196" spans="1:11" ht="13.5" x14ac:dyDescent="0.25">
      <c r="A2196" s="3">
        <f>TITRES_STAT!B2199</f>
        <v>45503</v>
      </c>
      <c r="B2196" s="6">
        <f>TITRES_STAT!D2199</f>
        <v>0.6</v>
      </c>
      <c r="C2196" s="2">
        <f t="shared" si="269"/>
        <v>-2.0000000000000018E-2</v>
      </c>
      <c r="D2196" s="2">
        <f t="shared" si="270"/>
        <v>0.64200000000000013</v>
      </c>
      <c r="E2196" s="2">
        <f t="shared" si="272"/>
        <v>0.68899999999999983</v>
      </c>
      <c r="F2196" s="2">
        <f t="shared" ref="F2196:F2259" si="273">AVERAGE(B2177:B2196)</f>
        <v>0.70499999999999996</v>
      </c>
      <c r="G2196" s="2">
        <f t="shared" si="267"/>
        <v>0.71079999999999988</v>
      </c>
      <c r="H2196" s="2">
        <f t="shared" si="271"/>
        <v>0.75864999999999938</v>
      </c>
      <c r="I2196" s="2">
        <f t="array" ref="I2196">SUMPRODUCT(B2180:B2199, (ROW(B2180:B2199)-ROW(B2180)+1)) / (20*21/2)</f>
        <v>0.67152380952380952</v>
      </c>
      <c r="J2196" s="2">
        <f t="shared" si="266"/>
        <v>0.69025481695849999</v>
      </c>
      <c r="K2196" s="2">
        <f t="shared" si="268"/>
        <v>0.70723146715292373</v>
      </c>
    </row>
    <row r="2197" spans="1:11" ht="13.5" x14ac:dyDescent="0.25">
      <c r="A2197" s="3">
        <f>TITRES_STAT!B2200</f>
        <v>45504</v>
      </c>
      <c r="B2197" s="6">
        <f>TITRES_STAT!D2200</f>
        <v>0.62</v>
      </c>
      <c r="C2197" s="2">
        <f t="shared" si="269"/>
        <v>2.0000000000000018E-2</v>
      </c>
      <c r="D2197" s="2">
        <f t="shared" si="270"/>
        <v>0.628</v>
      </c>
      <c r="E2197" s="2">
        <f t="shared" si="272"/>
        <v>0.67799999999999994</v>
      </c>
      <c r="F2197" s="2">
        <f t="shared" si="273"/>
        <v>0.70050000000000001</v>
      </c>
      <c r="G2197" s="2">
        <f t="shared" si="267"/>
        <v>0.7083999999999997</v>
      </c>
      <c r="H2197" s="2">
        <f t="shared" si="271"/>
        <v>0.75799999999999956</v>
      </c>
      <c r="I2197" s="2">
        <f t="array" ref="I2197">SUMPRODUCT(B2181:B2200, (ROW(B2181:B2200)-ROW(B2181)+1)) / (20*21/2)</f>
        <v>0.66466666666666663</v>
      </c>
      <c r="J2197" s="2">
        <f t="shared" ref="J2197:J2260" si="274">$J$4*B2197+J2196*(1-$J$4)</f>
        <v>0.68356388201007134</v>
      </c>
      <c r="K2197" s="2">
        <f t="shared" si="268"/>
        <v>0.70381062530378946</v>
      </c>
    </row>
    <row r="2198" spans="1:11" ht="13.5" x14ac:dyDescent="0.25">
      <c r="A2198" s="3">
        <f>TITRES_STAT!B2201</f>
        <v>45505</v>
      </c>
      <c r="B2198" s="6">
        <f>TITRES_STAT!D2201</f>
        <v>0.64</v>
      </c>
      <c r="C2198" s="2">
        <f t="shared" si="269"/>
        <v>2.0000000000000018E-2</v>
      </c>
      <c r="D2198" s="2">
        <f t="shared" si="270"/>
        <v>0.624</v>
      </c>
      <c r="E2198" s="2">
        <f t="shared" si="272"/>
        <v>0.66799999999999993</v>
      </c>
      <c r="F2198" s="2">
        <f t="shared" si="273"/>
        <v>0.69599999999999995</v>
      </c>
      <c r="G2198" s="2">
        <f t="shared" si="267"/>
        <v>0.70639999999999969</v>
      </c>
      <c r="H2198" s="2">
        <f t="shared" si="271"/>
        <v>0.75749999999999962</v>
      </c>
      <c r="I2198" s="2">
        <f t="array" ref="I2198">SUMPRODUCT(B2182:B2201, (ROW(B2182:B2201)-ROW(B2182)+1)) / (20*21/2)</f>
        <v>0.65642857142857136</v>
      </c>
      <c r="J2198" s="2">
        <f t="shared" si="274"/>
        <v>0.67941494086625509</v>
      </c>
      <c r="K2198" s="2">
        <f t="shared" si="268"/>
        <v>0.70130824784089585</v>
      </c>
    </row>
    <row r="2199" spans="1:11" ht="13.5" x14ac:dyDescent="0.25">
      <c r="A2199" s="3">
        <f>TITRES_STAT!B2202</f>
        <v>45506</v>
      </c>
      <c r="B2199" s="6">
        <f>TITRES_STAT!D2202</f>
        <v>0.64</v>
      </c>
      <c r="C2199" s="2">
        <f t="shared" si="269"/>
        <v>0</v>
      </c>
      <c r="D2199" s="2">
        <f t="shared" si="270"/>
        <v>0.624</v>
      </c>
      <c r="E2199" s="2">
        <f t="shared" si="272"/>
        <v>0.65799999999999992</v>
      </c>
      <c r="F2199" s="2">
        <f t="shared" si="273"/>
        <v>0.69199999999999995</v>
      </c>
      <c r="G2199" s="2">
        <f t="shared" si="267"/>
        <v>0.7043999999999998</v>
      </c>
      <c r="H2199" s="2">
        <f t="shared" si="271"/>
        <v>0.75704999999999956</v>
      </c>
      <c r="I2199" s="2">
        <f t="array" ref="I2199">SUMPRODUCT(B2183:B2202, (ROW(B2183:B2202)-ROW(B2183)+1)) / (20*21/2)</f>
        <v>0.64876190476190465</v>
      </c>
      <c r="J2199" s="2">
        <f t="shared" si="274"/>
        <v>0.6756611369742308</v>
      </c>
      <c r="K2199" s="2">
        <f t="shared" si="268"/>
        <v>0.6989040028275274</v>
      </c>
    </row>
    <row r="2200" spans="1:11" ht="13.5" x14ac:dyDescent="0.25">
      <c r="A2200" s="3">
        <f>TITRES_STAT!B2203</f>
        <v>45509</v>
      </c>
      <c r="B2200" s="6">
        <f>TITRES_STAT!D2203</f>
        <v>0.62</v>
      </c>
      <c r="C2200" s="2">
        <f t="shared" si="269"/>
        <v>-2.0000000000000018E-2</v>
      </c>
      <c r="D2200" s="2">
        <f t="shared" si="270"/>
        <v>0.624</v>
      </c>
      <c r="E2200" s="2">
        <f t="shared" si="272"/>
        <v>0.64499999999999991</v>
      </c>
      <c r="F2200" s="2">
        <f t="shared" si="273"/>
        <v>0.6865</v>
      </c>
      <c r="G2200" s="2">
        <f t="shared" si="267"/>
        <v>0.70219999999999982</v>
      </c>
      <c r="H2200" s="2">
        <f t="shared" si="271"/>
        <v>0.75644999999999962</v>
      </c>
      <c r="I2200" s="2">
        <f t="array" ref="I2200">SUMPRODUCT(B2184:B2203, (ROW(B2184:B2203)-ROW(B2184)+1)) / (20*21/2)</f>
        <v>0.64266666666666661</v>
      </c>
      <c r="J2200" s="2">
        <f t="shared" si="274"/>
        <v>0.67036007631001837</v>
      </c>
      <c r="K2200" s="2">
        <f t="shared" si="268"/>
        <v>0.69580972820684006</v>
      </c>
    </row>
    <row r="2201" spans="1:11" ht="13.5" x14ac:dyDescent="0.25">
      <c r="A2201" s="3">
        <f>TITRES_STAT!B2204</f>
        <v>45510</v>
      </c>
      <c r="B2201" s="6">
        <f>TITRES_STAT!D2204</f>
        <v>0.6</v>
      </c>
      <c r="C2201" s="2">
        <f t="shared" si="269"/>
        <v>-2.0000000000000018E-2</v>
      </c>
      <c r="D2201" s="2">
        <f t="shared" si="270"/>
        <v>0.624</v>
      </c>
      <c r="E2201" s="2">
        <f t="shared" si="272"/>
        <v>0.63300000000000001</v>
      </c>
      <c r="F2201" s="2">
        <f t="shared" si="273"/>
        <v>0.68049999999999999</v>
      </c>
      <c r="G2201" s="2">
        <f t="shared" si="267"/>
        <v>0.69959999999999989</v>
      </c>
      <c r="H2201" s="2">
        <f t="shared" si="271"/>
        <v>0.75589999999999957</v>
      </c>
      <c r="I2201" s="2">
        <f t="array" ref="I2201">SUMPRODUCT(B2185:B2204, (ROW(B2185:B2204)-ROW(B2185)+1)) / (20*21/2)</f>
        <v>0.63704761904761908</v>
      </c>
      <c r="J2201" s="2">
        <f t="shared" si="274"/>
        <v>0.66365911666144517</v>
      </c>
      <c r="K2201" s="2">
        <f t="shared" si="268"/>
        <v>0.69205248396343466</v>
      </c>
    </row>
    <row r="2202" spans="1:11" ht="13.5" x14ac:dyDescent="0.25">
      <c r="A2202" s="3">
        <f>TITRES_STAT!B2205</f>
        <v>45511</v>
      </c>
      <c r="B2202" s="6">
        <f>TITRES_STAT!D2205</f>
        <v>0.6</v>
      </c>
      <c r="C2202" s="2">
        <f t="shared" si="269"/>
        <v>0</v>
      </c>
      <c r="D2202" s="2">
        <f t="shared" si="270"/>
        <v>0.62</v>
      </c>
      <c r="E2202" s="2">
        <f t="shared" si="272"/>
        <v>0.62399999999999989</v>
      </c>
      <c r="F2202" s="2">
        <f t="shared" si="273"/>
        <v>0.67399999999999993</v>
      </c>
      <c r="G2202" s="2">
        <f t="shared" si="267"/>
        <v>0.69700000000000006</v>
      </c>
      <c r="H2202" s="2">
        <f t="shared" si="271"/>
        <v>0.75534999999999963</v>
      </c>
      <c r="I2202" s="2">
        <f t="array" ref="I2202">SUMPRODUCT(B2186:B2205, (ROW(B2186:B2205)-ROW(B2186)+1)) / (20*21/2)</f>
        <v>0.63190476190476197</v>
      </c>
      <c r="J2202" s="2">
        <f t="shared" si="274"/>
        <v>0.65759634364606945</v>
      </c>
      <c r="K2202" s="2">
        <f t="shared" si="268"/>
        <v>0.68844258263153535</v>
      </c>
    </row>
    <row r="2203" spans="1:11" ht="13.5" x14ac:dyDescent="0.25">
      <c r="A2203" s="3">
        <f>TITRES_STAT!B2206</f>
        <v>45512</v>
      </c>
      <c r="B2203" s="6">
        <f>TITRES_STAT!D2206</f>
        <v>0.61</v>
      </c>
      <c r="C2203" s="2">
        <f t="shared" si="269"/>
        <v>1.0000000000000009E-2</v>
      </c>
      <c r="D2203" s="2">
        <f t="shared" si="270"/>
        <v>0.61399999999999999</v>
      </c>
      <c r="E2203" s="2">
        <f t="shared" si="272"/>
        <v>0.61899999999999999</v>
      </c>
      <c r="F2203" s="2">
        <f t="shared" si="273"/>
        <v>0.66899999999999982</v>
      </c>
      <c r="G2203" s="2">
        <f t="shared" si="267"/>
        <v>0.69459999999999988</v>
      </c>
      <c r="H2203" s="2">
        <f t="shared" si="271"/>
        <v>0.75489999999999979</v>
      </c>
      <c r="I2203" s="2">
        <f t="array" ref="I2203">SUMPRODUCT(B2187:B2206, (ROW(B2187:B2206)-ROW(B2187)+1)) / (20*21/2)</f>
        <v>0.62728571428571434</v>
      </c>
      <c r="J2203" s="2">
        <f t="shared" si="274"/>
        <v>0.65306335853691999</v>
      </c>
      <c r="K2203" s="2">
        <f t="shared" si="268"/>
        <v>0.68536640292049478</v>
      </c>
    </row>
    <row r="2204" spans="1:11" ht="13.5" x14ac:dyDescent="0.25">
      <c r="A2204" s="3">
        <f>TITRES_STAT!B2207</f>
        <v>45513</v>
      </c>
      <c r="B2204" s="6">
        <f>TITRES_STAT!D2207</f>
        <v>0.61</v>
      </c>
      <c r="C2204" s="2">
        <f t="shared" si="269"/>
        <v>0</v>
      </c>
      <c r="D2204" s="2">
        <f t="shared" si="270"/>
        <v>0.60799999999999987</v>
      </c>
      <c r="E2204" s="2">
        <f t="shared" si="272"/>
        <v>0.61599999999999999</v>
      </c>
      <c r="F2204" s="2">
        <f t="shared" si="273"/>
        <v>0.66399999999999992</v>
      </c>
      <c r="G2204" s="2">
        <f t="shared" si="267"/>
        <v>0.69180000000000008</v>
      </c>
      <c r="H2204" s="2">
        <f t="shared" si="271"/>
        <v>0.75439999999999985</v>
      </c>
      <c r="I2204" s="2">
        <f t="array" ref="I2204">SUMPRODUCT(B2188:B2207, (ROW(B2188:B2207)-ROW(B2188)+1)) / (20*21/2)</f>
        <v>0.6241904761904763</v>
      </c>
      <c r="J2204" s="2">
        <f t="shared" si="274"/>
        <v>0.6489620862953086</v>
      </c>
      <c r="K2204" s="2">
        <f t="shared" si="268"/>
        <v>0.68241085770792642</v>
      </c>
    </row>
    <row r="2205" spans="1:11" ht="13.5" x14ac:dyDescent="0.25">
      <c r="A2205" s="3">
        <f>TITRES_STAT!B2208</f>
        <v>45516</v>
      </c>
      <c r="B2205" s="6">
        <f>TITRES_STAT!D2208</f>
        <v>0.61</v>
      </c>
      <c r="C2205" s="2">
        <f t="shared" si="269"/>
        <v>0</v>
      </c>
      <c r="D2205" s="2">
        <f t="shared" si="270"/>
        <v>0.60599999999999998</v>
      </c>
      <c r="E2205" s="2">
        <f t="shared" si="272"/>
        <v>0.6150000000000001</v>
      </c>
      <c r="F2205" s="2">
        <f t="shared" si="273"/>
        <v>0.65849999999999986</v>
      </c>
      <c r="G2205" s="2">
        <f t="shared" si="267"/>
        <v>0.6896000000000001</v>
      </c>
      <c r="H2205" s="2">
        <f t="shared" si="271"/>
        <v>0.75369999999999993</v>
      </c>
      <c r="I2205" s="2">
        <f t="array" ref="I2205">SUMPRODUCT(B2189:B2208, (ROW(B2189:B2208)-ROW(B2189)+1)) / (20*21/2)</f>
        <v>0.62257142857142866</v>
      </c>
      <c r="J2205" s="2">
        <f t="shared" si="274"/>
        <v>0.64525141141004116</v>
      </c>
      <c r="K2205" s="2">
        <f t="shared" si="268"/>
        <v>0.67957121622918426</v>
      </c>
    </row>
    <row r="2206" spans="1:11" ht="13.5" x14ac:dyDescent="0.25">
      <c r="A2206" s="3">
        <f>TITRES_STAT!B2209</f>
        <v>45518</v>
      </c>
      <c r="B2206" s="6">
        <f>TITRES_STAT!D2209</f>
        <v>0.61</v>
      </c>
      <c r="C2206" s="2">
        <f t="shared" si="269"/>
        <v>0</v>
      </c>
      <c r="D2206" s="2">
        <f t="shared" si="270"/>
        <v>0.60799999999999987</v>
      </c>
      <c r="E2206" s="2">
        <f t="shared" si="272"/>
        <v>0.6160000000000001</v>
      </c>
      <c r="F2206" s="2">
        <f t="shared" si="273"/>
        <v>0.65249999999999975</v>
      </c>
      <c r="G2206" s="2">
        <f t="shared" si="267"/>
        <v>0.68720000000000014</v>
      </c>
      <c r="H2206" s="2">
        <f t="shared" si="271"/>
        <v>0.75279999999999991</v>
      </c>
      <c r="I2206" s="2">
        <f t="array" ref="I2206">SUMPRODUCT(B2190:B2209, (ROW(B2190:B2209)-ROW(B2190)+1)) / (20*21/2)</f>
        <v>0.62147619047619052</v>
      </c>
      <c r="J2206" s="2">
        <f t="shared" si="274"/>
        <v>0.64189413413289442</v>
      </c>
      <c r="K2206" s="2">
        <f t="shared" si="268"/>
        <v>0.67684293323980449</v>
      </c>
    </row>
    <row r="2207" spans="1:11" ht="13.5" x14ac:dyDescent="0.25">
      <c r="A2207" s="3">
        <f>TITRES_STAT!B2210</f>
        <v>45519</v>
      </c>
      <c r="B2207" s="6">
        <f>TITRES_STAT!D2210</f>
        <v>0.62</v>
      </c>
      <c r="C2207" s="2">
        <f t="shared" si="269"/>
        <v>1.0000000000000009E-2</v>
      </c>
      <c r="D2207" s="2">
        <f t="shared" si="270"/>
        <v>0.61199999999999999</v>
      </c>
      <c r="E2207" s="2">
        <f t="shared" si="272"/>
        <v>0.6160000000000001</v>
      </c>
      <c r="F2207" s="2">
        <f t="shared" si="273"/>
        <v>0.64699999999999969</v>
      </c>
      <c r="G2207" s="2">
        <f t="shared" si="267"/>
        <v>0.68559999999999999</v>
      </c>
      <c r="H2207" s="2">
        <f t="shared" si="271"/>
        <v>0.75184999999999991</v>
      </c>
      <c r="I2207" s="2">
        <f t="array" ref="I2207">SUMPRODUCT(B2191:B2210, (ROW(B2191:B2210)-ROW(B2191)+1)) / (20*21/2)</f>
        <v>0.61899999999999999</v>
      </c>
      <c r="J2207" s="2">
        <f t="shared" si="274"/>
        <v>0.63980897850119012</v>
      </c>
      <c r="K2207" s="2">
        <f t="shared" si="268"/>
        <v>0.67461379860294945</v>
      </c>
    </row>
    <row r="2208" spans="1:11" ht="13.5" x14ac:dyDescent="0.25">
      <c r="A2208" s="3">
        <f>TITRES_STAT!B2211</f>
        <v>45520</v>
      </c>
      <c r="B2208" s="6">
        <f>TITRES_STAT!D2211</f>
        <v>0.63</v>
      </c>
      <c r="C2208" s="2">
        <f t="shared" si="269"/>
        <v>1.0000000000000009E-2</v>
      </c>
      <c r="D2208" s="2">
        <f t="shared" si="270"/>
        <v>0.61599999999999999</v>
      </c>
      <c r="E2208" s="2">
        <f t="shared" si="272"/>
        <v>0.61499999999999999</v>
      </c>
      <c r="F2208" s="2">
        <f t="shared" si="273"/>
        <v>0.64149999999999985</v>
      </c>
      <c r="G2208" s="2">
        <f t="shared" si="267"/>
        <v>0.68400000000000016</v>
      </c>
      <c r="H2208" s="2">
        <f t="shared" si="271"/>
        <v>0.75114999999999976</v>
      </c>
      <c r="I2208" s="2">
        <f t="array" ref="I2208">SUMPRODUCT(B2192:B2211, (ROW(B2192:B2211)-ROW(B2192)+1)) / (20*21/2)</f>
        <v>0.61909523809523814</v>
      </c>
      <c r="J2208" s="2">
        <f t="shared" si="274"/>
        <v>0.63887479007250536</v>
      </c>
      <c r="K2208" s="2">
        <f t="shared" si="268"/>
        <v>0.67286423787342198</v>
      </c>
    </row>
    <row r="2209" spans="1:11" ht="13.5" x14ac:dyDescent="0.25">
      <c r="A2209" s="3">
        <f>TITRES_STAT!B2212</f>
        <v>45523</v>
      </c>
      <c r="B2209" s="6">
        <f>TITRES_STAT!D2212</f>
        <v>0.63</v>
      </c>
      <c r="C2209" s="2">
        <f t="shared" si="269"/>
        <v>0</v>
      </c>
      <c r="D2209" s="2">
        <f t="shared" si="270"/>
        <v>0.61999999999999988</v>
      </c>
      <c r="E2209" s="2">
        <f t="shared" si="272"/>
        <v>0.61399999999999999</v>
      </c>
      <c r="F2209" s="2">
        <f t="shared" si="273"/>
        <v>0.6359999999999999</v>
      </c>
      <c r="G2209" s="2">
        <f t="shared" si="267"/>
        <v>0.68240000000000023</v>
      </c>
      <c r="H2209" s="2">
        <f t="shared" si="271"/>
        <v>0.7505499999999995</v>
      </c>
      <c r="I2209" s="2">
        <f t="array" ref="I2209">SUMPRODUCT(B2193:B2212, (ROW(B2193:B2212)-ROW(B2193)+1)) / (20*21/2)</f>
        <v>0.62057142857142855</v>
      </c>
      <c r="J2209" s="2">
        <f t="shared" si="274"/>
        <v>0.63802957197036192</v>
      </c>
      <c r="K2209" s="2">
        <f t="shared" si="268"/>
        <v>0.6711832873685819</v>
      </c>
    </row>
    <row r="2210" spans="1:11" ht="13.5" x14ac:dyDescent="0.25">
      <c r="A2210" s="3">
        <f>TITRES_STAT!B2213</f>
        <v>45524</v>
      </c>
      <c r="B2210" s="6">
        <f>TITRES_STAT!D2213</f>
        <v>0.61</v>
      </c>
      <c r="C2210" s="2">
        <f t="shared" si="269"/>
        <v>-2.0000000000000018E-2</v>
      </c>
      <c r="D2210" s="2">
        <f t="shared" si="270"/>
        <v>0.61999999999999988</v>
      </c>
      <c r="E2210" s="2">
        <f t="shared" si="272"/>
        <v>0.61299999999999999</v>
      </c>
      <c r="F2210" s="2">
        <f t="shared" si="273"/>
        <v>0.62899999999999978</v>
      </c>
      <c r="G2210" s="2">
        <f t="shared" si="267"/>
        <v>0.68040000000000034</v>
      </c>
      <c r="H2210" s="2">
        <f t="shared" si="271"/>
        <v>0.74984999999999968</v>
      </c>
      <c r="I2210" s="2">
        <f t="array" ref="I2210">SUMPRODUCT(B2194:B2213, (ROW(B2194:B2213)-ROW(B2194)+1)) / (20*21/2)</f>
        <v>0.62419047619047607</v>
      </c>
      <c r="J2210" s="2">
        <f t="shared" si="274"/>
        <v>0.6353600889255655</v>
      </c>
      <c r="K2210" s="2">
        <f t="shared" si="268"/>
        <v>0.66878394276589248</v>
      </c>
    </row>
    <row r="2211" spans="1:11" ht="13.5" x14ac:dyDescent="0.25">
      <c r="A2211" s="3">
        <f>TITRES_STAT!B2214</f>
        <v>45525</v>
      </c>
      <c r="B2211" s="6">
        <f>TITRES_STAT!D2214</f>
        <v>0.63</v>
      </c>
      <c r="C2211" s="2">
        <f t="shared" si="269"/>
        <v>2.0000000000000018E-2</v>
      </c>
      <c r="D2211" s="2">
        <f t="shared" si="270"/>
        <v>0.62399999999999989</v>
      </c>
      <c r="E2211" s="2">
        <f t="shared" si="272"/>
        <v>0.61599999999999999</v>
      </c>
      <c r="F2211" s="2">
        <f t="shared" si="273"/>
        <v>0.62450000000000006</v>
      </c>
      <c r="G2211" s="2">
        <f t="shared" si="267"/>
        <v>0.67900000000000038</v>
      </c>
      <c r="H2211" s="2">
        <f t="shared" si="271"/>
        <v>0.74924999999999964</v>
      </c>
      <c r="I2211" s="2">
        <f t="array" ref="I2211">SUMPRODUCT(B2195:B2214, (ROW(B2195:B2214)-ROW(B2195)+1)) / (20*21/2)</f>
        <v>0.62876190476190486</v>
      </c>
      <c r="J2211" s="2">
        <f t="shared" si="274"/>
        <v>0.63484960426598791</v>
      </c>
      <c r="K2211" s="2">
        <f t="shared" si="268"/>
        <v>0.6672630038338967</v>
      </c>
    </row>
    <row r="2212" spans="1:11" ht="13.5" x14ac:dyDescent="0.25">
      <c r="A2212" s="3">
        <f>TITRES_STAT!B2215</f>
        <v>45526</v>
      </c>
      <c r="B2212" s="6">
        <f>TITRES_STAT!D2215</f>
        <v>0.64</v>
      </c>
      <c r="C2212" s="2">
        <f t="shared" si="269"/>
        <v>1.0000000000000009E-2</v>
      </c>
      <c r="D2212" s="2">
        <f t="shared" si="270"/>
        <v>0.628</v>
      </c>
      <c r="E2212" s="2">
        <f t="shared" si="272"/>
        <v>0.62</v>
      </c>
      <c r="F2212" s="2">
        <f t="shared" si="273"/>
        <v>0.62200000000000011</v>
      </c>
      <c r="G2212" s="2">
        <f t="shared" si="267"/>
        <v>0.67780000000000029</v>
      </c>
      <c r="H2212" s="2">
        <f t="shared" si="271"/>
        <v>0.74869999999999959</v>
      </c>
      <c r="I2212" s="2">
        <f t="array" ref="I2212">SUMPRODUCT(B2196:B2215, (ROW(B2196:B2215)-ROW(B2196)+1)) / (20*21/2)</f>
        <v>0.63604761904761897</v>
      </c>
      <c r="J2212" s="2">
        <f t="shared" si="274"/>
        <v>0.63534011814541769</v>
      </c>
      <c r="K2212" s="2">
        <f t="shared" si="268"/>
        <v>0.66619386642864586</v>
      </c>
    </row>
    <row r="2213" spans="1:11" ht="13.5" x14ac:dyDescent="0.25">
      <c r="A2213" s="3">
        <f>TITRES_STAT!B2216</f>
        <v>45527</v>
      </c>
      <c r="B2213" s="6">
        <f>TITRES_STAT!D2216</f>
        <v>0.66</v>
      </c>
      <c r="C2213" s="2">
        <f t="shared" si="269"/>
        <v>2.0000000000000018E-2</v>
      </c>
      <c r="D2213" s="2">
        <f t="shared" si="270"/>
        <v>0.63400000000000012</v>
      </c>
      <c r="E2213" s="2">
        <f t="shared" si="272"/>
        <v>0.625</v>
      </c>
      <c r="F2213" s="2">
        <f t="shared" si="273"/>
        <v>0.62200000000000011</v>
      </c>
      <c r="G2213" s="2">
        <f t="shared" si="267"/>
        <v>0.67740000000000011</v>
      </c>
      <c r="H2213" s="2">
        <f t="shared" si="271"/>
        <v>0.74819999999999975</v>
      </c>
      <c r="I2213" s="2">
        <f t="array" ref="I2213">SUMPRODUCT(B2197:B2216, (ROW(B2197:B2216)-ROW(B2197)+1)) / (20*21/2)</f>
        <v>0.64104761904761909</v>
      </c>
      <c r="J2213" s="2">
        <f t="shared" si="274"/>
        <v>0.63768867832204457</v>
      </c>
      <c r="K2213" s="2">
        <f t="shared" si="268"/>
        <v>0.66595096970595391</v>
      </c>
    </row>
    <row r="2214" spans="1:11" ht="13.5" x14ac:dyDescent="0.25">
      <c r="A2214" s="3">
        <f>TITRES_STAT!B2217</f>
        <v>45530</v>
      </c>
      <c r="B2214" s="6">
        <f>TITRES_STAT!D2217</f>
        <v>0.67</v>
      </c>
      <c r="C2214" s="2">
        <f t="shared" si="269"/>
        <v>1.0000000000000009E-2</v>
      </c>
      <c r="D2214" s="2">
        <f t="shared" si="270"/>
        <v>0.64200000000000002</v>
      </c>
      <c r="E2214" s="2">
        <f t="shared" si="272"/>
        <v>0.63100000000000001</v>
      </c>
      <c r="F2214" s="2">
        <f t="shared" si="273"/>
        <v>0.62350000000000017</v>
      </c>
      <c r="G2214" s="2">
        <f t="shared" si="267"/>
        <v>0.67680000000000007</v>
      </c>
      <c r="H2214" s="2">
        <f t="shared" si="271"/>
        <v>0.7477499999999998</v>
      </c>
      <c r="I2214" s="2">
        <f t="array" ref="I2214">SUMPRODUCT(B2198:B2217, (ROW(B2198:B2217)-ROW(B2198)+1)) / (20*21/2)</f>
        <v>0.64566666666666672</v>
      </c>
      <c r="J2214" s="2">
        <f t="shared" si="274"/>
        <v>0.6407659470532785</v>
      </c>
      <c r="K2214" s="2">
        <f t="shared" si="268"/>
        <v>0.66610975520768123</v>
      </c>
    </row>
    <row r="2215" spans="1:11" ht="13.5" x14ac:dyDescent="0.25">
      <c r="A2215" s="3">
        <f>TITRES_STAT!B2218</f>
        <v>45531</v>
      </c>
      <c r="B2215" s="6">
        <f>TITRES_STAT!D2218</f>
        <v>0.7</v>
      </c>
      <c r="C2215" s="2">
        <f t="shared" si="269"/>
        <v>2.9999999999999916E-2</v>
      </c>
      <c r="D2215" s="2">
        <f t="shared" si="270"/>
        <v>0.65999999999999992</v>
      </c>
      <c r="E2215" s="2">
        <f t="shared" si="272"/>
        <v>0.6399999999999999</v>
      </c>
      <c r="F2215" s="2">
        <f t="shared" si="273"/>
        <v>0.62750000000000017</v>
      </c>
      <c r="G2215" s="2">
        <f t="shared" si="267"/>
        <v>0.67680000000000018</v>
      </c>
      <c r="H2215" s="2">
        <f t="shared" si="271"/>
        <v>0.74744999999999973</v>
      </c>
      <c r="I2215" s="2">
        <f t="array" ref="I2215">SUMPRODUCT(B2199:B2218, (ROW(B2199:B2218)-ROW(B2199)+1)) / (20*21/2)</f>
        <v>0.6528571428571428</v>
      </c>
      <c r="J2215" s="2">
        <f t="shared" si="274"/>
        <v>0.64640728542915671</v>
      </c>
      <c r="K2215" s="2">
        <f t="shared" si="268"/>
        <v>0.6674387844152232</v>
      </c>
    </row>
    <row r="2216" spans="1:11" ht="13.5" x14ac:dyDescent="0.25">
      <c r="A2216" s="3">
        <f>TITRES_STAT!B2219</f>
        <v>45532</v>
      </c>
      <c r="B2216" s="6">
        <f>TITRES_STAT!D2219</f>
        <v>0.68</v>
      </c>
      <c r="C2216" s="2">
        <f t="shared" si="269"/>
        <v>-1.9999999999999907E-2</v>
      </c>
      <c r="D2216" s="2">
        <f t="shared" si="270"/>
        <v>0.67</v>
      </c>
      <c r="E2216" s="2">
        <f t="shared" si="272"/>
        <v>0.64700000000000002</v>
      </c>
      <c r="F2216" s="2">
        <f t="shared" si="273"/>
        <v>0.63150000000000006</v>
      </c>
      <c r="G2216" s="2">
        <f t="shared" si="267"/>
        <v>0.67580000000000029</v>
      </c>
      <c r="H2216" s="2">
        <f t="shared" si="271"/>
        <v>0.74719999999999975</v>
      </c>
      <c r="I2216" s="2">
        <f t="array" ref="I2216">SUMPRODUCT(B2200:B2219, (ROW(B2200:B2219)-ROW(B2200)+1)) / (20*21/2)</f>
        <v>0.66257142857142848</v>
      </c>
      <c r="J2216" s="2">
        <f t="shared" si="274"/>
        <v>0.64960659157876088</v>
      </c>
      <c r="K2216" s="2">
        <f t="shared" si="268"/>
        <v>0.66793138110482231</v>
      </c>
    </row>
    <row r="2217" spans="1:11" ht="13.5" x14ac:dyDescent="0.25">
      <c r="A2217" s="3">
        <f>TITRES_STAT!B2220</f>
        <v>45533</v>
      </c>
      <c r="B2217" s="6">
        <f>TITRES_STAT!D2220</f>
        <v>0.68</v>
      </c>
      <c r="C2217" s="2">
        <f t="shared" si="269"/>
        <v>0</v>
      </c>
      <c r="D2217" s="2">
        <f t="shared" si="270"/>
        <v>0.67800000000000016</v>
      </c>
      <c r="E2217" s="2">
        <f t="shared" si="272"/>
        <v>0.65300000000000002</v>
      </c>
      <c r="F2217" s="2">
        <f t="shared" si="273"/>
        <v>0.63450000000000006</v>
      </c>
      <c r="G2217" s="2">
        <f t="shared" si="267"/>
        <v>0.67540000000000022</v>
      </c>
      <c r="H2217" s="2">
        <f t="shared" si="271"/>
        <v>0.74674999999999969</v>
      </c>
      <c r="I2217" s="2">
        <f t="array" ref="I2217">SUMPRODUCT(B2201:B2220, (ROW(B2201:B2220)-ROW(B2201)+1)) / (20*21/2)</f>
        <v>0.67085714285714282</v>
      </c>
      <c r="J2217" s="2">
        <f t="shared" si="274"/>
        <v>0.65250120190459326</v>
      </c>
      <c r="K2217" s="2">
        <f t="shared" si="268"/>
        <v>0.66840466027718215</v>
      </c>
    </row>
    <row r="2218" spans="1:11" ht="13.5" x14ac:dyDescent="0.25">
      <c r="A2218" s="3">
        <f>TITRES_STAT!B2221</f>
        <v>45534</v>
      </c>
      <c r="B2218" s="6">
        <f>TITRES_STAT!D2221</f>
        <v>0.71</v>
      </c>
      <c r="C2218" s="2">
        <f t="shared" si="269"/>
        <v>2.9999999999999916E-2</v>
      </c>
      <c r="D2218" s="2">
        <f t="shared" si="270"/>
        <v>0.68800000000000006</v>
      </c>
      <c r="E2218" s="2">
        <f t="shared" si="272"/>
        <v>0.66099999999999992</v>
      </c>
      <c r="F2218" s="2">
        <f t="shared" si="273"/>
        <v>0.63800000000000012</v>
      </c>
      <c r="G2218" s="2">
        <f t="shared" si="267"/>
        <v>0.67560000000000031</v>
      </c>
      <c r="H2218" s="2">
        <f t="shared" si="271"/>
        <v>0.74624999999999975</v>
      </c>
      <c r="I2218" s="2">
        <f t="array" ref="I2218">SUMPRODUCT(B2202:B2221, (ROW(B2202:B2221)-ROW(B2202)+1)) / (20*21/2)</f>
        <v>0.6795714285714286</v>
      </c>
      <c r="J2218" s="2">
        <f t="shared" si="274"/>
        <v>0.65797727791367955</v>
      </c>
      <c r="K2218" s="2">
        <f t="shared" si="268"/>
        <v>0.67003585007023381</v>
      </c>
    </row>
    <row r="2219" spans="1:11" ht="13.5" x14ac:dyDescent="0.25">
      <c r="A2219" s="3">
        <f>TITRES_STAT!B2222</f>
        <v>45537</v>
      </c>
      <c r="B2219" s="6">
        <f>TITRES_STAT!D2222</f>
        <v>0.74</v>
      </c>
      <c r="C2219" s="2">
        <f t="shared" si="269"/>
        <v>3.0000000000000027E-2</v>
      </c>
      <c r="D2219" s="2">
        <f t="shared" si="270"/>
        <v>0.70199999999999996</v>
      </c>
      <c r="E2219" s="2">
        <f t="shared" si="272"/>
        <v>0.67199999999999993</v>
      </c>
      <c r="F2219" s="2">
        <f t="shared" si="273"/>
        <v>0.6429999999999999</v>
      </c>
      <c r="G2219" s="2">
        <f t="shared" si="267"/>
        <v>0.67640000000000033</v>
      </c>
      <c r="H2219" s="2">
        <f t="shared" si="271"/>
        <v>0.74569999999999992</v>
      </c>
      <c r="I2219" s="2">
        <f t="array" ref="I2219">SUMPRODUCT(B2203:B2222, (ROW(B2203:B2222)-ROW(B2203)+1)) / (20*21/2)</f>
        <v>0.68476190476190468</v>
      </c>
      <c r="J2219" s="2">
        <f t="shared" si="274"/>
        <v>0.66578896573142432</v>
      </c>
      <c r="K2219" s="2">
        <f t="shared" si="268"/>
        <v>0.67277954222434233</v>
      </c>
    </row>
    <row r="2220" spans="1:11" ht="13.5" x14ac:dyDescent="0.25">
      <c r="A2220" s="3">
        <f>TITRES_STAT!B2223</f>
        <v>45538</v>
      </c>
      <c r="B2220" s="6">
        <f>TITRES_STAT!D2223</f>
        <v>0.73</v>
      </c>
      <c r="C2220" s="2">
        <f t="shared" si="269"/>
        <v>-1.0000000000000009E-2</v>
      </c>
      <c r="D2220" s="2">
        <f t="shared" si="270"/>
        <v>0.70800000000000007</v>
      </c>
      <c r="E2220" s="2">
        <f t="shared" si="272"/>
        <v>0.68399999999999994</v>
      </c>
      <c r="F2220" s="2">
        <f t="shared" si="273"/>
        <v>0.64849999999999985</v>
      </c>
      <c r="G2220" s="2">
        <f t="shared" si="267"/>
        <v>0.67700000000000005</v>
      </c>
      <c r="H2220" s="2">
        <f t="shared" si="271"/>
        <v>0.7448499999999999</v>
      </c>
      <c r="I2220" s="2">
        <f t="array" ref="I2220">SUMPRODUCT(B2204:B2223, (ROW(B2204:B2223)-ROW(B2204)+1)) / (20*21/2)</f>
        <v>0.69228571428571428</v>
      </c>
      <c r="J2220" s="2">
        <f t="shared" si="274"/>
        <v>0.67190430232843157</v>
      </c>
      <c r="K2220" s="2">
        <f t="shared" si="268"/>
        <v>0.6750234817449563</v>
      </c>
    </row>
    <row r="2221" spans="1:11" ht="13.5" x14ac:dyDescent="0.25">
      <c r="A2221" s="3">
        <f>TITRES_STAT!B2224</f>
        <v>45539</v>
      </c>
      <c r="B2221" s="6">
        <f>TITRES_STAT!D2224</f>
        <v>0.74</v>
      </c>
      <c r="C2221" s="2">
        <f t="shared" si="269"/>
        <v>1.0000000000000009E-2</v>
      </c>
      <c r="D2221" s="2">
        <f t="shared" si="270"/>
        <v>0.72</v>
      </c>
      <c r="E2221" s="2">
        <f t="shared" si="272"/>
        <v>0.69500000000000006</v>
      </c>
      <c r="F2221" s="2">
        <f t="shared" si="273"/>
        <v>0.65549999999999997</v>
      </c>
      <c r="G2221" s="2">
        <f t="shared" si="267"/>
        <v>0.67800000000000016</v>
      </c>
      <c r="H2221" s="2">
        <f t="shared" si="271"/>
        <v>0.74414999999999976</v>
      </c>
      <c r="I2221" s="2">
        <f t="array" ref="I2221">SUMPRODUCT(B2205:B2224, (ROW(B2205:B2224)-ROW(B2205)+1)) / (20*21/2)</f>
        <v>0.69919047619047614</v>
      </c>
      <c r="J2221" s="2">
        <f t="shared" si="274"/>
        <v>0.67838960686858096</v>
      </c>
      <c r="K2221" s="2">
        <f t="shared" si="268"/>
        <v>0.67757158050005606</v>
      </c>
    </row>
    <row r="2222" spans="1:11" ht="13.5" x14ac:dyDescent="0.25">
      <c r="A2222" s="3">
        <f>TITRES_STAT!B2225</f>
        <v>45540</v>
      </c>
      <c r="B2222" s="6">
        <f>TITRES_STAT!D2225</f>
        <v>0.71</v>
      </c>
      <c r="C2222" s="2">
        <f t="shared" si="269"/>
        <v>-3.0000000000000027E-2</v>
      </c>
      <c r="D2222" s="2">
        <f t="shared" si="270"/>
        <v>0.72599999999999998</v>
      </c>
      <c r="E2222" s="2">
        <f t="shared" si="272"/>
        <v>0.70200000000000007</v>
      </c>
      <c r="F2222" s="2">
        <f t="shared" si="273"/>
        <v>0.66100000000000014</v>
      </c>
      <c r="G2222" s="2">
        <f t="shared" si="267"/>
        <v>0.67780000000000018</v>
      </c>
      <c r="H2222" s="2">
        <f t="shared" si="271"/>
        <v>0.74309999999999987</v>
      </c>
      <c r="I2222" s="2">
        <f t="array" ref="I2222">SUMPRODUCT(B2206:B2225, (ROW(B2206:B2225)-ROW(B2206)+1)) / (20*21/2)</f>
        <v>0.70357142857142863</v>
      </c>
      <c r="J2222" s="2">
        <f t="shared" si="274"/>
        <v>0.68140012050014465</v>
      </c>
      <c r="K2222" s="2">
        <f t="shared" si="268"/>
        <v>0.6788432832255441</v>
      </c>
    </row>
    <row r="2223" spans="1:11" ht="13.5" x14ac:dyDescent="0.25">
      <c r="A2223" s="3">
        <f>TITRES_STAT!B2226</f>
        <v>45541</v>
      </c>
      <c r="B2223" s="6">
        <f>TITRES_STAT!D2226</f>
        <v>0.74</v>
      </c>
      <c r="C2223" s="2">
        <f t="shared" si="269"/>
        <v>3.0000000000000027E-2</v>
      </c>
      <c r="D2223" s="2">
        <f t="shared" si="270"/>
        <v>0.73199999999999998</v>
      </c>
      <c r="E2223" s="2">
        <f t="shared" si="272"/>
        <v>0.71000000000000008</v>
      </c>
      <c r="F2223" s="2">
        <f t="shared" si="273"/>
        <v>0.6675000000000002</v>
      </c>
      <c r="G2223" s="2">
        <f t="shared" si="267"/>
        <v>0.67840000000000023</v>
      </c>
      <c r="H2223" s="2">
        <f t="shared" si="271"/>
        <v>0.74219999999999986</v>
      </c>
      <c r="I2223" s="2">
        <f t="array" ref="I2223">SUMPRODUCT(B2207:B2226, (ROW(B2207:B2226)-ROW(B2207)+1)) / (20*21/2)</f>
        <v>0.70647619047619037</v>
      </c>
      <c r="J2223" s="2">
        <f t="shared" si="274"/>
        <v>0.68698106140489279</v>
      </c>
      <c r="K2223" s="2">
        <f t="shared" si="268"/>
        <v>0.68124158584415029</v>
      </c>
    </row>
    <row r="2224" spans="1:11" ht="13.5" x14ac:dyDescent="0.25">
      <c r="A2224" s="3">
        <f>TITRES_STAT!B2227</f>
        <v>45544</v>
      </c>
      <c r="B2224" s="6">
        <f>TITRES_STAT!D2227</f>
        <v>0.74</v>
      </c>
      <c r="C2224" s="2">
        <f t="shared" si="269"/>
        <v>0</v>
      </c>
      <c r="D2224" s="2">
        <f t="shared" si="270"/>
        <v>0.73199999999999998</v>
      </c>
      <c r="E2224" s="2">
        <f t="shared" si="272"/>
        <v>0.71700000000000008</v>
      </c>
      <c r="F2224" s="2">
        <f t="shared" si="273"/>
        <v>0.67400000000000004</v>
      </c>
      <c r="G2224" s="2">
        <f t="shared" si="267"/>
        <v>0.67900000000000005</v>
      </c>
      <c r="H2224" s="2">
        <f t="shared" si="271"/>
        <v>0.74119999999999986</v>
      </c>
      <c r="I2224" s="2">
        <f t="array" ref="I2224">SUMPRODUCT(B2208:B2227, (ROW(B2208:B2227)-ROW(B2208)+1)) / (20*21/2)</f>
        <v>0.707952380952381</v>
      </c>
      <c r="J2224" s="2">
        <f t="shared" si="274"/>
        <v>0.69203048412823631</v>
      </c>
      <c r="K2224" s="2">
        <f t="shared" si="268"/>
        <v>0.68354583737967389</v>
      </c>
    </row>
    <row r="2225" spans="1:11" ht="13.5" x14ac:dyDescent="0.25">
      <c r="A2225" s="3">
        <f>TITRES_STAT!B2228</f>
        <v>45545</v>
      </c>
      <c r="B2225" s="6">
        <f>TITRES_STAT!D2228</f>
        <v>0.72</v>
      </c>
      <c r="C2225" s="2">
        <f t="shared" si="269"/>
        <v>-2.0000000000000018E-2</v>
      </c>
      <c r="D2225" s="2">
        <f t="shared" si="270"/>
        <v>0.72999999999999987</v>
      </c>
      <c r="E2225" s="2">
        <f t="shared" si="272"/>
        <v>0.71900000000000008</v>
      </c>
      <c r="F2225" s="2">
        <f t="shared" si="273"/>
        <v>0.6795000000000001</v>
      </c>
      <c r="G2225" s="2">
        <f t="shared" si="267"/>
        <v>0.67900000000000005</v>
      </c>
      <c r="H2225" s="2">
        <f t="shared" si="271"/>
        <v>0.74014999999999997</v>
      </c>
      <c r="I2225" s="2">
        <f t="array" ref="I2225">SUMPRODUCT(B2209:B2228, (ROW(B2209:B2228)-ROW(B2209)+1)) / (20*21/2)</f>
        <v>0.70904761904761904</v>
      </c>
      <c r="J2225" s="2">
        <f t="shared" si="274"/>
        <v>0.69469424754459475</v>
      </c>
      <c r="K2225" s="2">
        <f t="shared" si="268"/>
        <v>0.68497541238439252</v>
      </c>
    </row>
    <row r="2226" spans="1:11" ht="13.5" x14ac:dyDescent="0.25">
      <c r="A2226" s="3">
        <f>TITRES_STAT!B2229</f>
        <v>45546</v>
      </c>
      <c r="B2226" s="6">
        <f>TITRES_STAT!D2229</f>
        <v>0.71</v>
      </c>
      <c r="C2226" s="2">
        <f t="shared" si="269"/>
        <v>-1.0000000000000009E-2</v>
      </c>
      <c r="D2226" s="2">
        <f t="shared" si="270"/>
        <v>0.72399999999999998</v>
      </c>
      <c r="E2226" s="2">
        <f t="shared" si="272"/>
        <v>0.72199999999999998</v>
      </c>
      <c r="F2226" s="2">
        <f t="shared" si="273"/>
        <v>0.68450000000000011</v>
      </c>
      <c r="G2226" s="2">
        <f t="shared" ref="G2226:G2289" si="275">AVERAGE(B2177:B2226)</f>
        <v>0.67899999999999994</v>
      </c>
      <c r="H2226" s="2">
        <f t="shared" si="271"/>
        <v>0.73904999999999998</v>
      </c>
      <c r="I2226" s="2">
        <f t="array" ref="I2226">SUMPRODUCT(B2210:B2229, (ROW(B2210:B2229)-ROW(B2210)+1)) / (20*21/2)</f>
        <v>0.70980952380952378</v>
      </c>
      <c r="J2226" s="2">
        <f t="shared" si="274"/>
        <v>0.69615193825463328</v>
      </c>
      <c r="K2226" s="2">
        <f t="shared" si="268"/>
        <v>0.68595676876147516</v>
      </c>
    </row>
    <row r="2227" spans="1:11" ht="13.5" x14ac:dyDescent="0.25">
      <c r="A2227" s="3">
        <f>TITRES_STAT!B2230</f>
        <v>45547</v>
      </c>
      <c r="B2227" s="6">
        <f>TITRES_STAT!D2230</f>
        <v>0.7</v>
      </c>
      <c r="C2227" s="2">
        <f t="shared" si="269"/>
        <v>-1.0000000000000009E-2</v>
      </c>
      <c r="D2227" s="2">
        <f t="shared" si="270"/>
        <v>0.72200000000000009</v>
      </c>
      <c r="E2227" s="2">
        <f t="shared" si="272"/>
        <v>0.72399999999999998</v>
      </c>
      <c r="F2227" s="2">
        <f t="shared" si="273"/>
        <v>0.6885</v>
      </c>
      <c r="G2227" s="2">
        <f t="shared" si="275"/>
        <v>0.67879999999999996</v>
      </c>
      <c r="H2227" s="2">
        <f t="shared" si="271"/>
        <v>0.73805000000000009</v>
      </c>
      <c r="I2227" s="2">
        <f t="array" ref="I2227">SUMPRODUCT(B2211:B2230, (ROW(B2211:B2230)-ROW(B2211)+1)) / (20*21/2)</f>
        <v>0.71214285714285719</v>
      </c>
      <c r="J2227" s="2">
        <f t="shared" si="274"/>
        <v>0.69651842032562061</v>
      </c>
      <c r="K2227" s="2">
        <f t="shared" ref="K2227:K2290" si="276">$K$4*B2227+(1-$K$4)*K2226</f>
        <v>0.68650748371200554</v>
      </c>
    </row>
    <row r="2228" spans="1:11" ht="13.5" x14ac:dyDescent="0.25">
      <c r="A2228" s="3">
        <f>TITRES_STAT!B2231</f>
        <v>45548</v>
      </c>
      <c r="B2228" s="6">
        <f>TITRES_STAT!D2231</f>
        <v>0.7</v>
      </c>
      <c r="C2228" s="2">
        <f t="shared" si="269"/>
        <v>0</v>
      </c>
      <c r="D2228" s="2">
        <f t="shared" si="270"/>
        <v>0.71400000000000008</v>
      </c>
      <c r="E2228" s="2">
        <f t="shared" si="272"/>
        <v>0.72300000000000009</v>
      </c>
      <c r="F2228" s="2">
        <f t="shared" si="273"/>
        <v>0.69199999999999995</v>
      </c>
      <c r="G2228" s="2">
        <f t="shared" si="275"/>
        <v>0.67819999999999991</v>
      </c>
      <c r="H2228" s="2">
        <f t="shared" si="271"/>
        <v>0.73699999999999999</v>
      </c>
      <c r="I2228" s="2">
        <f t="array" ref="I2228">SUMPRODUCT(B2212:B2231, (ROW(B2212:B2231)-ROW(B2212)+1)) / (20*21/2)</f>
        <v>0.71204761904761904</v>
      </c>
      <c r="J2228" s="2">
        <f t="shared" si="274"/>
        <v>0.69684999934222813</v>
      </c>
      <c r="K2228" s="2">
        <f t="shared" si="276"/>
        <v>0.68703660199780925</v>
      </c>
    </row>
    <row r="2229" spans="1:11" ht="13.5" x14ac:dyDescent="0.25">
      <c r="A2229" s="3">
        <f>TITRES_STAT!B2232</f>
        <v>45551</v>
      </c>
      <c r="B2229" s="6">
        <f>TITRES_STAT!D2232</f>
        <v>0.7</v>
      </c>
      <c r="C2229" s="2">
        <f t="shared" si="269"/>
        <v>0</v>
      </c>
      <c r="D2229" s="2">
        <f t="shared" si="270"/>
        <v>0.70600000000000007</v>
      </c>
      <c r="E2229" s="2">
        <f t="shared" si="272"/>
        <v>0.71900000000000008</v>
      </c>
      <c r="F2229" s="2">
        <f t="shared" si="273"/>
        <v>0.69549999999999979</v>
      </c>
      <c r="G2229" s="2">
        <f t="shared" si="275"/>
        <v>0.67779999999999996</v>
      </c>
      <c r="H2229" s="2">
        <f t="shared" si="271"/>
        <v>0.7359500000000001</v>
      </c>
      <c r="I2229" s="2">
        <f t="array" ref="I2229">SUMPRODUCT(B2213:B2232, (ROW(B2213:B2232)-ROW(B2213)+1)) / (20*21/2)</f>
        <v>0.70876190476190482</v>
      </c>
      <c r="J2229" s="2">
        <f t="shared" si="274"/>
        <v>0.6971499994048731</v>
      </c>
      <c r="K2229" s="2">
        <f t="shared" si="276"/>
        <v>0.68754497054691477</v>
      </c>
    </row>
    <row r="2230" spans="1:11" ht="13.5" x14ac:dyDescent="0.25">
      <c r="A2230" s="3">
        <f>TITRES_STAT!B2233</f>
        <v>45552</v>
      </c>
      <c r="B2230" s="6">
        <f>TITRES_STAT!D2233</f>
        <v>0.72</v>
      </c>
      <c r="C2230" s="2">
        <f t="shared" si="269"/>
        <v>2.0000000000000018E-2</v>
      </c>
      <c r="D2230" s="2">
        <f t="shared" si="270"/>
        <v>0.70599999999999985</v>
      </c>
      <c r="E2230" s="2">
        <f t="shared" si="272"/>
        <v>0.71799999999999997</v>
      </c>
      <c r="F2230" s="2">
        <f t="shared" si="273"/>
        <v>0.70099999999999985</v>
      </c>
      <c r="G2230" s="2">
        <f t="shared" si="275"/>
        <v>0.67759999999999987</v>
      </c>
      <c r="H2230" s="2">
        <f t="shared" si="271"/>
        <v>0.73510000000000009</v>
      </c>
      <c r="I2230" s="2">
        <f t="array" ref="I2230">SUMPRODUCT(B2214:B2233, (ROW(B2214:B2233)-ROW(B2214)+1)) / (20*21/2)</f>
        <v>0.70533333333333337</v>
      </c>
      <c r="J2230" s="2">
        <f t="shared" si="274"/>
        <v>0.69932618993774232</v>
      </c>
      <c r="K2230" s="2">
        <f t="shared" si="276"/>
        <v>0.68881771679997694</v>
      </c>
    </row>
    <row r="2231" spans="1:11" ht="13.5" x14ac:dyDescent="0.25">
      <c r="A2231" s="3">
        <f>TITRES_STAT!B2234</f>
        <v>45553</v>
      </c>
      <c r="B2231" s="6">
        <f>TITRES_STAT!D2234</f>
        <v>0.7</v>
      </c>
      <c r="C2231" s="2">
        <f t="shared" si="269"/>
        <v>-2.0000000000000018E-2</v>
      </c>
      <c r="D2231" s="2">
        <f t="shared" si="270"/>
        <v>0.70399999999999996</v>
      </c>
      <c r="E2231" s="2">
        <f t="shared" si="272"/>
        <v>0.71400000000000008</v>
      </c>
      <c r="F2231" s="2">
        <f t="shared" si="273"/>
        <v>0.7044999999999999</v>
      </c>
      <c r="G2231" s="2">
        <f t="shared" si="275"/>
        <v>0.6771999999999998</v>
      </c>
      <c r="H2231" s="2">
        <f t="shared" si="271"/>
        <v>0.73419999999999985</v>
      </c>
      <c r="I2231" s="2">
        <f t="array" ref="I2231">SUMPRODUCT(B2215:B2234, (ROW(B2215:B2234)-ROW(B2215)+1)) / (20*21/2)</f>
        <v>0.70471428571428563</v>
      </c>
      <c r="J2231" s="2">
        <f t="shared" si="274"/>
        <v>0.69939036232462404</v>
      </c>
      <c r="K2231" s="2">
        <f t="shared" si="276"/>
        <v>0.68925623770978184</v>
      </c>
    </row>
    <row r="2232" spans="1:11" ht="13.5" x14ac:dyDescent="0.25">
      <c r="A2232" s="3">
        <f>TITRES_STAT!B2235</f>
        <v>45554</v>
      </c>
      <c r="B2232" s="6">
        <f>TITRES_STAT!D2235</f>
        <v>0.67</v>
      </c>
      <c r="C2232" s="2">
        <f t="shared" si="269"/>
        <v>-2.9999999999999916E-2</v>
      </c>
      <c r="D2232" s="2">
        <f t="shared" si="270"/>
        <v>0.69800000000000006</v>
      </c>
      <c r="E2232" s="2">
        <f t="shared" si="272"/>
        <v>0.71000000000000008</v>
      </c>
      <c r="F2232" s="2">
        <f t="shared" si="273"/>
        <v>0.70599999999999985</v>
      </c>
      <c r="G2232" s="2">
        <f t="shared" si="275"/>
        <v>0.67599999999999982</v>
      </c>
      <c r="H2232" s="2">
        <f t="shared" si="271"/>
        <v>0.73314999999999975</v>
      </c>
      <c r="I2232" s="2">
        <f t="array" ref="I2232">SUMPRODUCT(B2216:B2235, (ROW(B2216:B2235)-ROW(B2216)+1)) / (20*21/2)</f>
        <v>0.70109523809523822</v>
      </c>
      <c r="J2232" s="2">
        <f t="shared" si="274"/>
        <v>0.69659128019846928</v>
      </c>
      <c r="K2232" s="2">
        <f t="shared" si="276"/>
        <v>0.68850109113292768</v>
      </c>
    </row>
    <row r="2233" spans="1:11" ht="13.5" x14ac:dyDescent="0.25">
      <c r="A2233" s="3">
        <f>TITRES_STAT!B2236</f>
        <v>45555</v>
      </c>
      <c r="B2233" s="6">
        <f>TITRES_STAT!D2236</f>
        <v>0.67</v>
      </c>
      <c r="C2233" s="2">
        <f t="shared" si="269"/>
        <v>0</v>
      </c>
      <c r="D2233" s="2">
        <f t="shared" si="270"/>
        <v>0.69199999999999995</v>
      </c>
      <c r="E2233" s="2">
        <f t="shared" si="272"/>
        <v>0.70300000000000007</v>
      </c>
      <c r="F2233" s="2">
        <f t="shared" si="273"/>
        <v>0.70649999999999991</v>
      </c>
      <c r="G2233" s="2">
        <f t="shared" si="275"/>
        <v>0.6751999999999998</v>
      </c>
      <c r="H2233" s="2">
        <f t="shared" si="271"/>
        <v>0.73229999999999951</v>
      </c>
      <c r="I2233" s="2">
        <f t="array" ref="I2233">SUMPRODUCT(B2217:B2236, (ROW(B2217:B2236)-ROW(B2217)+1)) / (20*21/2)</f>
        <v>0.6947619047619048</v>
      </c>
      <c r="J2233" s="2">
        <f t="shared" si="274"/>
        <v>0.69405877732242449</v>
      </c>
      <c r="K2233" s="2">
        <f t="shared" si="276"/>
        <v>0.68777555814732272</v>
      </c>
    </row>
    <row r="2234" spans="1:11" ht="13.5" x14ac:dyDescent="0.25">
      <c r="A2234" s="3">
        <f>TITRES_STAT!B2237</f>
        <v>45558</v>
      </c>
      <c r="B2234" s="6">
        <f>TITRES_STAT!D2237</f>
        <v>0.7</v>
      </c>
      <c r="C2234" s="2">
        <f t="shared" si="269"/>
        <v>2.9999999999999916E-2</v>
      </c>
      <c r="D2234" s="2">
        <f t="shared" si="270"/>
        <v>0.69199999999999995</v>
      </c>
      <c r="E2234" s="2">
        <f t="shared" si="272"/>
        <v>0.69900000000000007</v>
      </c>
      <c r="F2234" s="2">
        <f t="shared" si="273"/>
        <v>0.70799999999999996</v>
      </c>
      <c r="G2234" s="2">
        <f t="shared" si="275"/>
        <v>0.67499999999999982</v>
      </c>
      <c r="H2234" s="2">
        <f t="shared" si="271"/>
        <v>0.73164999999999947</v>
      </c>
      <c r="I2234" s="2">
        <f t="array" ref="I2234">SUMPRODUCT(B2218:B2237, (ROW(B2218:B2237)-ROW(B2218)+1)) / (20*21/2)</f>
        <v>0.68861904761904769</v>
      </c>
      <c r="J2234" s="2">
        <f t="shared" si="274"/>
        <v>0.69462460805362214</v>
      </c>
      <c r="K2234" s="2">
        <f t="shared" si="276"/>
        <v>0.68825494802389831</v>
      </c>
    </row>
    <row r="2235" spans="1:11" ht="13.5" x14ac:dyDescent="0.25">
      <c r="A2235" s="3">
        <f>TITRES_STAT!B2238</f>
        <v>45559</v>
      </c>
      <c r="B2235" s="6">
        <f>TITRES_STAT!D2238</f>
        <v>0.67</v>
      </c>
      <c r="C2235" s="2">
        <f t="shared" si="269"/>
        <v>-2.9999999999999916E-2</v>
      </c>
      <c r="D2235" s="2">
        <f t="shared" si="270"/>
        <v>0.68200000000000005</v>
      </c>
      <c r="E2235" s="2">
        <f t="shared" si="272"/>
        <v>0.69399999999999995</v>
      </c>
      <c r="F2235" s="2">
        <f t="shared" si="273"/>
        <v>0.70649999999999991</v>
      </c>
      <c r="G2235" s="2">
        <f t="shared" si="275"/>
        <v>0.67399999999999993</v>
      </c>
      <c r="H2235" s="2">
        <f t="shared" si="271"/>
        <v>0.73089999999999944</v>
      </c>
      <c r="I2235" s="2">
        <f t="array" ref="I2235">SUMPRODUCT(B2219:B2238, (ROW(B2219:B2238)-ROW(B2219)+1)) / (20*21/2)</f>
        <v>0.6845714285714285</v>
      </c>
      <c r="J2235" s="2">
        <f t="shared" si="274"/>
        <v>0.69227940728661053</v>
      </c>
      <c r="K2235" s="2">
        <f t="shared" si="276"/>
        <v>0.68753906770923567</v>
      </c>
    </row>
    <row r="2236" spans="1:11" ht="13.5" x14ac:dyDescent="0.25">
      <c r="A2236" s="3">
        <f>TITRES_STAT!B2239</f>
        <v>45560</v>
      </c>
      <c r="B2236" s="6">
        <f>TITRES_STAT!D2239</f>
        <v>0.64</v>
      </c>
      <c r="C2236" s="2">
        <f t="shared" si="269"/>
        <v>-3.0000000000000027E-2</v>
      </c>
      <c r="D2236" s="2">
        <f t="shared" si="270"/>
        <v>0.67</v>
      </c>
      <c r="E2236" s="2">
        <f t="shared" si="272"/>
        <v>0.68699999999999994</v>
      </c>
      <c r="F2236" s="2">
        <f t="shared" si="273"/>
        <v>0.7044999999999999</v>
      </c>
      <c r="G2236" s="2">
        <f t="shared" si="275"/>
        <v>0.6721999999999998</v>
      </c>
      <c r="H2236" s="2">
        <f t="shared" si="271"/>
        <v>0.72999999999999932</v>
      </c>
      <c r="I2236" s="2">
        <f t="array" ref="I2236">SUMPRODUCT(B2220:B2239, (ROW(B2220:B2239)-ROW(B2220)+1)) / (20*21/2)</f>
        <v>0.67885714285714283</v>
      </c>
      <c r="J2236" s="2">
        <f t="shared" si="274"/>
        <v>0.6873004161164572</v>
      </c>
      <c r="K2236" s="2">
        <f t="shared" si="276"/>
        <v>0.68567479054416769</v>
      </c>
    </row>
    <row r="2237" spans="1:11" ht="13.5" x14ac:dyDescent="0.25">
      <c r="A2237" s="3">
        <f>TITRES_STAT!B2240</f>
        <v>45561</v>
      </c>
      <c r="B2237" s="6">
        <f>TITRES_STAT!D2240</f>
        <v>0.64</v>
      </c>
      <c r="C2237" s="2">
        <f t="shared" si="269"/>
        <v>0</v>
      </c>
      <c r="D2237" s="2">
        <f t="shared" si="270"/>
        <v>0.66400000000000003</v>
      </c>
      <c r="E2237" s="2">
        <f t="shared" si="272"/>
        <v>0.68099999999999994</v>
      </c>
      <c r="F2237" s="2">
        <f t="shared" si="273"/>
        <v>0.70250000000000001</v>
      </c>
      <c r="G2237" s="2">
        <f t="shared" si="275"/>
        <v>0.67039999999999977</v>
      </c>
      <c r="H2237" s="2">
        <f t="shared" si="271"/>
        <v>0.7289999999999992</v>
      </c>
      <c r="I2237" s="2">
        <f t="array" ref="I2237">SUMPRODUCT(B2221:B2240, (ROW(B2221:B2240)-ROW(B2221)+1)) / (20*21/2)</f>
        <v>0.6755238095238093</v>
      </c>
      <c r="J2237" s="2">
        <f t="shared" si="274"/>
        <v>0.68279561458155658</v>
      </c>
      <c r="K2237" s="2">
        <f t="shared" si="276"/>
        <v>0.68388362228753374</v>
      </c>
    </row>
    <row r="2238" spans="1:11" ht="13.5" x14ac:dyDescent="0.25">
      <c r="A2238" s="3">
        <f>TITRES_STAT!B2241</f>
        <v>45562</v>
      </c>
      <c r="B2238" s="6">
        <f>TITRES_STAT!D2241</f>
        <v>0.66</v>
      </c>
      <c r="C2238" s="2">
        <f t="shared" si="269"/>
        <v>2.0000000000000018E-2</v>
      </c>
      <c r="D2238" s="2">
        <f t="shared" si="270"/>
        <v>0.66200000000000014</v>
      </c>
      <c r="E2238" s="2">
        <f t="shared" si="272"/>
        <v>0.67699999999999994</v>
      </c>
      <c r="F2238" s="2">
        <f t="shared" si="273"/>
        <v>0.7</v>
      </c>
      <c r="G2238" s="2">
        <f t="shared" si="275"/>
        <v>0.66879999999999984</v>
      </c>
      <c r="H2238" s="2">
        <f t="shared" si="271"/>
        <v>0.72814999999999941</v>
      </c>
      <c r="I2238" s="2">
        <f t="array" ref="I2238">SUMPRODUCT(B2222:B2241, (ROW(B2222:B2241)-ROW(B2222)+1)) / (20*21/2)</f>
        <v>0.6725238095238093</v>
      </c>
      <c r="J2238" s="2">
        <f t="shared" si="274"/>
        <v>0.68062460366902733</v>
      </c>
      <c r="K2238" s="2">
        <f t="shared" si="276"/>
        <v>0.68294700964880695</v>
      </c>
    </row>
    <row r="2239" spans="1:11" ht="13.5" x14ac:dyDescent="0.25">
      <c r="A2239" s="3">
        <f>TITRES_STAT!B2242</f>
        <v>45565</v>
      </c>
      <c r="B2239" s="6">
        <f>TITRES_STAT!D2242</f>
        <v>0.64</v>
      </c>
      <c r="C2239" s="2">
        <f t="shared" si="269"/>
        <v>-2.0000000000000018E-2</v>
      </c>
      <c r="D2239" s="2">
        <f t="shared" si="270"/>
        <v>0.65000000000000013</v>
      </c>
      <c r="E2239" s="2">
        <f t="shared" si="272"/>
        <v>0.67099999999999993</v>
      </c>
      <c r="F2239" s="2">
        <f t="shared" si="273"/>
        <v>0.69500000000000006</v>
      </c>
      <c r="G2239" s="2">
        <f t="shared" si="275"/>
        <v>0.66679999999999984</v>
      </c>
      <c r="H2239" s="2">
        <f t="shared" si="271"/>
        <v>0.7271499999999993</v>
      </c>
      <c r="I2239" s="2">
        <f t="array" ref="I2239">SUMPRODUCT(B2223:B2242, (ROW(B2223:B2242)-ROW(B2223)+1)) / (20*21/2)</f>
        <v>0.66800000000000004</v>
      </c>
      <c r="J2239" s="2">
        <f t="shared" si="274"/>
        <v>0.67675559379578665</v>
      </c>
      <c r="K2239" s="2">
        <f t="shared" si="276"/>
        <v>0.681262813191991</v>
      </c>
    </row>
    <row r="2240" spans="1:11" ht="13.5" x14ac:dyDescent="0.25">
      <c r="A2240" s="3">
        <f>TITRES_STAT!B2243</f>
        <v>45566</v>
      </c>
      <c r="B2240" s="6">
        <f>TITRES_STAT!D2243</f>
        <v>0.66</v>
      </c>
      <c r="C2240" s="2">
        <f t="shared" si="269"/>
        <v>2.0000000000000018E-2</v>
      </c>
      <c r="D2240" s="2">
        <f t="shared" si="270"/>
        <v>0.64800000000000002</v>
      </c>
      <c r="E2240" s="2">
        <f t="shared" si="272"/>
        <v>0.66499999999999992</v>
      </c>
      <c r="F2240" s="2">
        <f t="shared" si="273"/>
        <v>0.69150000000000011</v>
      </c>
      <c r="G2240" s="2">
        <f t="shared" si="275"/>
        <v>0.66499999999999981</v>
      </c>
      <c r="H2240" s="2">
        <f t="shared" si="271"/>
        <v>0.72609999999999941</v>
      </c>
      <c r="I2240" s="2">
        <f t="array" ref="I2240">SUMPRODUCT(B2224:B2243, (ROW(B2224:B2243)-ROW(B2224)+1)) / (20*21/2)</f>
        <v>0.66380952380952374</v>
      </c>
      <c r="J2240" s="2">
        <f t="shared" si="274"/>
        <v>0.67515982295809263</v>
      </c>
      <c r="K2240" s="2">
        <f t="shared" si="276"/>
        <v>0.68042897738054042</v>
      </c>
    </row>
    <row r="2241" spans="1:11" ht="13.5" x14ac:dyDescent="0.25">
      <c r="A2241" s="3">
        <f>TITRES_STAT!B2244</f>
        <v>45567</v>
      </c>
      <c r="B2241" s="6">
        <f>TITRES_STAT!D2244</f>
        <v>0.66</v>
      </c>
      <c r="C2241" s="2">
        <f t="shared" si="269"/>
        <v>0</v>
      </c>
      <c r="D2241" s="2">
        <f t="shared" si="270"/>
        <v>0.65200000000000002</v>
      </c>
      <c r="E2241" s="2">
        <f t="shared" si="272"/>
        <v>0.66100000000000003</v>
      </c>
      <c r="F2241" s="2">
        <f t="shared" si="273"/>
        <v>0.68750000000000011</v>
      </c>
      <c r="G2241" s="2">
        <f t="shared" si="275"/>
        <v>0.66379999999999983</v>
      </c>
      <c r="H2241" s="2">
        <f t="shared" si="271"/>
        <v>0.72494999999999932</v>
      </c>
      <c r="I2241" s="2">
        <f t="array" ref="I2241">SUMPRODUCT(B2225:B2244, (ROW(B2225:B2244)-ROW(B2225)+1)) / (20*21/2)</f>
        <v>0.66009523809523796</v>
      </c>
      <c r="J2241" s="2">
        <f t="shared" si="274"/>
        <v>0.67371603029541716</v>
      </c>
      <c r="K2241" s="2">
        <f t="shared" si="276"/>
        <v>0.67962784101267615</v>
      </c>
    </row>
    <row r="2242" spans="1:11" ht="13.5" x14ac:dyDescent="0.25">
      <c r="A2242" s="3">
        <f>TITRES_STAT!B2245</f>
        <v>45568</v>
      </c>
      <c r="B2242" s="6">
        <f>TITRES_STAT!D2245</f>
        <v>0.64</v>
      </c>
      <c r="C2242" s="2">
        <f t="shared" si="269"/>
        <v>-2.0000000000000018E-2</v>
      </c>
      <c r="D2242" s="2">
        <f t="shared" si="270"/>
        <v>0.65200000000000002</v>
      </c>
      <c r="E2242" s="2">
        <f t="shared" si="272"/>
        <v>0.65800000000000003</v>
      </c>
      <c r="F2242" s="2">
        <f t="shared" si="273"/>
        <v>0.68400000000000016</v>
      </c>
      <c r="G2242" s="2">
        <f t="shared" si="275"/>
        <v>0.66279999999999983</v>
      </c>
      <c r="H2242" s="2">
        <f t="shared" si="271"/>
        <v>0.72374999999999934</v>
      </c>
      <c r="I2242" s="2">
        <f t="array" ref="I2242">SUMPRODUCT(B2226:B2245, (ROW(B2226:B2245)-ROW(B2226)+1)) / (20*21/2)</f>
        <v>0.65685714285714281</v>
      </c>
      <c r="J2242" s="2">
        <f t="shared" si="274"/>
        <v>0.67050497979109169</v>
      </c>
      <c r="K2242" s="2">
        <f t="shared" si="276"/>
        <v>0.67807380803178696</v>
      </c>
    </row>
    <row r="2243" spans="1:11" ht="13.5" x14ac:dyDescent="0.25">
      <c r="A2243" s="3">
        <f>TITRES_STAT!B2246</f>
        <v>45569</v>
      </c>
      <c r="B2243" s="6">
        <f>TITRES_STAT!D2246</f>
        <v>0.64</v>
      </c>
      <c r="C2243" s="2">
        <f t="shared" si="269"/>
        <v>0</v>
      </c>
      <c r="D2243" s="2">
        <f t="shared" si="270"/>
        <v>0.64800000000000002</v>
      </c>
      <c r="E2243" s="2">
        <f t="shared" si="272"/>
        <v>0.65500000000000003</v>
      </c>
      <c r="F2243" s="2">
        <f t="shared" si="273"/>
        <v>0.67900000000000016</v>
      </c>
      <c r="G2243" s="2">
        <f t="shared" si="275"/>
        <v>0.66239999999999999</v>
      </c>
      <c r="H2243" s="2">
        <f t="shared" si="271"/>
        <v>0.72254999999999914</v>
      </c>
      <c r="I2243" s="2">
        <f t="array" ref="I2243">SUMPRODUCT(B2227:B2246, (ROW(B2227:B2246)-ROW(B2227)+1)) / (20*21/2)</f>
        <v>0.65304761904761899</v>
      </c>
      <c r="J2243" s="2">
        <f t="shared" si="274"/>
        <v>0.66759974362051155</v>
      </c>
      <c r="K2243" s="2">
        <f t="shared" si="276"/>
        <v>0.67658071752073656</v>
      </c>
    </row>
    <row r="2244" spans="1:11" ht="13.5" x14ac:dyDescent="0.25">
      <c r="A2244" s="3">
        <f>TITRES_STAT!B2247</f>
        <v>45572</v>
      </c>
      <c r="B2244" s="6">
        <f>TITRES_STAT!D2247</f>
        <v>0.64</v>
      </c>
      <c r="C2244" s="2">
        <f t="shared" ref="C2244:C2307" si="277">B2244-B2243</f>
        <v>0</v>
      </c>
      <c r="D2244" s="2">
        <f t="shared" si="270"/>
        <v>0.64800000000000002</v>
      </c>
      <c r="E2244" s="2">
        <f t="shared" si="272"/>
        <v>0.64899999999999991</v>
      </c>
      <c r="F2244" s="2">
        <f t="shared" si="273"/>
        <v>0.67400000000000015</v>
      </c>
      <c r="G2244" s="2">
        <f t="shared" si="275"/>
        <v>0.66239999999999999</v>
      </c>
      <c r="H2244" s="2">
        <f t="shared" si="271"/>
        <v>0.72154999999999903</v>
      </c>
      <c r="I2244" s="2">
        <f t="array" ref="I2244">SUMPRODUCT(B2228:B2247, (ROW(B2228:B2247)-ROW(B2228)+1)) / (20*21/2)</f>
        <v>0.64961904761904743</v>
      </c>
      <c r="J2244" s="2">
        <f t="shared" si="274"/>
        <v>0.66497119660903425</v>
      </c>
      <c r="K2244" s="2">
        <f t="shared" si="276"/>
        <v>0.67514617957874701</v>
      </c>
    </row>
    <row r="2245" spans="1:11" ht="13.5" x14ac:dyDescent="0.25">
      <c r="A2245" s="3">
        <f>TITRES_STAT!B2248</f>
        <v>45573</v>
      </c>
      <c r="B2245" s="6">
        <f>TITRES_STAT!D2248</f>
        <v>0.64</v>
      </c>
      <c r="C2245" s="2">
        <f t="shared" si="277"/>
        <v>0</v>
      </c>
      <c r="D2245" s="2">
        <f t="shared" si="270"/>
        <v>0.64400000000000002</v>
      </c>
      <c r="E2245" s="2">
        <f t="shared" si="272"/>
        <v>0.64599999999999991</v>
      </c>
      <c r="F2245" s="2">
        <f t="shared" si="273"/>
        <v>0.67000000000000015</v>
      </c>
      <c r="G2245" s="2">
        <f t="shared" si="275"/>
        <v>0.66280000000000006</v>
      </c>
      <c r="H2245" s="2">
        <f t="shared" si="271"/>
        <v>0.72049999999999903</v>
      </c>
      <c r="I2245" s="2">
        <f t="array" ref="I2245">SUMPRODUCT(B2229:B2248, (ROW(B2229:B2248)-ROW(B2229)+1)) / (20*21/2)</f>
        <v>0.64652380952380939</v>
      </c>
      <c r="J2245" s="2">
        <f t="shared" si="274"/>
        <v>0.66259298740817385</v>
      </c>
      <c r="K2245" s="2">
        <f t="shared" si="276"/>
        <v>0.67376789802663939</v>
      </c>
    </row>
    <row r="2246" spans="1:11" ht="13.5" x14ac:dyDescent="0.25">
      <c r="A2246" s="3">
        <f>TITRES_STAT!B2249</f>
        <v>45574</v>
      </c>
      <c r="B2246" s="6">
        <f>TITRES_STAT!D2249</f>
        <v>0.63</v>
      </c>
      <c r="C2246" s="2">
        <f t="shared" si="277"/>
        <v>-1.0000000000000009E-2</v>
      </c>
      <c r="D2246" s="2">
        <f t="shared" ref="D2246:D2309" si="278">AVERAGE(B2242:B2246)</f>
        <v>0.63800000000000001</v>
      </c>
      <c r="E2246" s="2">
        <f t="shared" si="272"/>
        <v>0.64499999999999991</v>
      </c>
      <c r="F2246" s="2">
        <f t="shared" si="273"/>
        <v>0.66600000000000015</v>
      </c>
      <c r="G2246" s="2">
        <f t="shared" si="275"/>
        <v>0.66339999999999999</v>
      </c>
      <c r="H2246" s="2">
        <f t="shared" si="271"/>
        <v>0.71944999999999892</v>
      </c>
      <c r="I2246" s="2">
        <f t="array" ref="I2246">SUMPRODUCT(B2230:B2249, (ROW(B2230:B2249)-ROW(B2230)+1)) / (20*21/2)</f>
        <v>0.64185714285714279</v>
      </c>
      <c r="J2246" s="2">
        <f t="shared" si="274"/>
        <v>0.65948889336930017</v>
      </c>
      <c r="K2246" s="2">
        <f t="shared" si="276"/>
        <v>0.67205150986873197</v>
      </c>
    </row>
    <row r="2247" spans="1:11" ht="13.5" x14ac:dyDescent="0.25">
      <c r="A2247" s="3">
        <f>TITRES_STAT!B2250</f>
        <v>45575</v>
      </c>
      <c r="B2247" s="6">
        <f>TITRES_STAT!D2250</f>
        <v>0.63</v>
      </c>
      <c r="C2247" s="2">
        <f t="shared" si="277"/>
        <v>0</v>
      </c>
      <c r="D2247" s="2">
        <f t="shared" si="278"/>
        <v>0.6359999999999999</v>
      </c>
      <c r="E2247" s="2">
        <f t="shared" si="272"/>
        <v>0.64399999999999991</v>
      </c>
      <c r="F2247" s="2">
        <f t="shared" si="273"/>
        <v>0.6625000000000002</v>
      </c>
      <c r="G2247" s="2">
        <f t="shared" si="275"/>
        <v>0.66360000000000019</v>
      </c>
      <c r="H2247" s="2">
        <f t="shared" si="271"/>
        <v>0.71829999999999883</v>
      </c>
      <c r="I2247" s="2">
        <f t="array" ref="I2247">SUMPRODUCT(B2231:B2250, (ROW(B2231:B2250)-ROW(B2231)+1)) / (20*21/2)</f>
        <v>0.63857142857142857</v>
      </c>
      <c r="J2247" s="2">
        <f t="shared" si="274"/>
        <v>0.65668042733412868</v>
      </c>
      <c r="K2247" s="2">
        <f t="shared" si="276"/>
        <v>0.67040243105035024</v>
      </c>
    </row>
    <row r="2248" spans="1:11" ht="13.5" x14ac:dyDescent="0.25">
      <c r="A2248" s="3">
        <f>TITRES_STAT!B2251</f>
        <v>45576</v>
      </c>
      <c r="B2248" s="6">
        <f>TITRES_STAT!D2251</f>
        <v>0.63</v>
      </c>
      <c r="C2248" s="2">
        <f t="shared" si="277"/>
        <v>0</v>
      </c>
      <c r="D2248" s="2">
        <f t="shared" si="278"/>
        <v>0.63400000000000001</v>
      </c>
      <c r="E2248" s="2">
        <f t="shared" si="272"/>
        <v>0.64100000000000001</v>
      </c>
      <c r="F2248" s="2">
        <f t="shared" si="273"/>
        <v>0.65900000000000014</v>
      </c>
      <c r="G2248" s="2">
        <f t="shared" si="275"/>
        <v>0.66340000000000021</v>
      </c>
      <c r="H2248" s="2">
        <f t="shared" si="271"/>
        <v>0.71719999999999884</v>
      </c>
      <c r="I2248" s="2">
        <f t="array" ref="I2248">SUMPRODUCT(B2232:B2251, (ROW(B2232:B2251)-ROW(B2232)+1)) / (20*21/2)</f>
        <v>0.63576190476190475</v>
      </c>
      <c r="J2248" s="2">
        <f t="shared" si="274"/>
        <v>0.65413943425468779</v>
      </c>
      <c r="K2248" s="2">
        <f t="shared" si="276"/>
        <v>0.6688180219895522</v>
      </c>
    </row>
    <row r="2249" spans="1:11" ht="13.5" x14ac:dyDescent="0.25">
      <c r="A2249" s="3">
        <f>TITRES_STAT!B2252</f>
        <v>45579</v>
      </c>
      <c r="B2249" s="6">
        <f>TITRES_STAT!D2252</f>
        <v>0.61</v>
      </c>
      <c r="C2249" s="2">
        <f t="shared" si="277"/>
        <v>-2.0000000000000018E-2</v>
      </c>
      <c r="D2249" s="2">
        <f t="shared" si="278"/>
        <v>0.62799999999999989</v>
      </c>
      <c r="E2249" s="2">
        <f t="shared" si="272"/>
        <v>0.63800000000000012</v>
      </c>
      <c r="F2249" s="2">
        <f t="shared" si="273"/>
        <v>0.65450000000000019</v>
      </c>
      <c r="G2249" s="2">
        <f t="shared" si="275"/>
        <v>0.66280000000000006</v>
      </c>
      <c r="H2249" s="2">
        <f t="shared" si="271"/>
        <v>0.71594999999999887</v>
      </c>
      <c r="I2249" s="2">
        <f t="array" ref="I2249">SUMPRODUCT(B2233:B2252, (ROW(B2233:B2252)-ROW(B2233)+1)) / (20*21/2)</f>
        <v>0.63238095238095249</v>
      </c>
      <c r="J2249" s="2">
        <f t="shared" si="274"/>
        <v>0.64993567861138424</v>
      </c>
      <c r="K2249" s="2">
        <f t="shared" si="276"/>
        <v>0.66651143289192272</v>
      </c>
    </row>
    <row r="2250" spans="1:11" ht="13.5" x14ac:dyDescent="0.25">
      <c r="A2250" s="3">
        <f>TITRES_STAT!B2253</f>
        <v>45581</v>
      </c>
      <c r="B2250" s="6">
        <f>TITRES_STAT!D2253</f>
        <v>0.62</v>
      </c>
      <c r="C2250" s="2">
        <f t="shared" si="277"/>
        <v>1.0000000000000009E-2</v>
      </c>
      <c r="D2250" s="2">
        <f t="shared" si="278"/>
        <v>0.624</v>
      </c>
      <c r="E2250" s="2">
        <f t="shared" si="272"/>
        <v>0.63400000000000012</v>
      </c>
      <c r="F2250" s="2">
        <f t="shared" si="273"/>
        <v>0.64950000000000008</v>
      </c>
      <c r="G2250" s="2">
        <f t="shared" si="275"/>
        <v>0.66280000000000006</v>
      </c>
      <c r="H2250" s="2">
        <f t="shared" ref="H2250:H2313" si="279">AVERAGE(B2051:B2250)</f>
        <v>0.71479999999999888</v>
      </c>
      <c r="I2250" s="2">
        <f t="array" ref="I2250">SUMPRODUCT(B2234:B2253, (ROW(B2234:B2253)-ROW(B2234)+1)) / (20*21/2)</f>
        <v>0.63023809523809526</v>
      </c>
      <c r="J2250" s="2">
        <f t="shared" si="274"/>
        <v>0.64708466160077616</v>
      </c>
      <c r="K2250" s="2">
        <f t="shared" si="276"/>
        <v>0.66468745513145511</v>
      </c>
    </row>
    <row r="2251" spans="1:11" ht="13.5" x14ac:dyDescent="0.25">
      <c r="A2251" s="3">
        <f>TITRES_STAT!B2254</f>
        <v>45582</v>
      </c>
      <c r="B2251" s="6">
        <f>TITRES_STAT!D2254</f>
        <v>0.62</v>
      </c>
      <c r="C2251" s="2">
        <f t="shared" si="277"/>
        <v>0</v>
      </c>
      <c r="D2251" s="2">
        <f t="shared" si="278"/>
        <v>0.62200000000000011</v>
      </c>
      <c r="E2251" s="2">
        <f t="shared" si="272"/>
        <v>0.63000000000000012</v>
      </c>
      <c r="F2251" s="2">
        <f t="shared" si="273"/>
        <v>0.64549999999999996</v>
      </c>
      <c r="G2251" s="2">
        <f t="shared" si="275"/>
        <v>0.6631999999999999</v>
      </c>
      <c r="H2251" s="2">
        <f t="shared" si="279"/>
        <v>0.71364999999999901</v>
      </c>
      <c r="I2251" s="2">
        <f t="array" ref="I2251">SUMPRODUCT(B2235:B2254, (ROW(B2235:B2254)-ROW(B2235)+1)) / (20*21/2)</f>
        <v>0.62833333333333341</v>
      </c>
      <c r="J2251" s="2">
        <f t="shared" si="274"/>
        <v>0.64450517001974983</v>
      </c>
      <c r="K2251" s="2">
        <f t="shared" si="276"/>
        <v>0.66293500591061372</v>
      </c>
    </row>
    <row r="2252" spans="1:11" ht="13.5" x14ac:dyDescent="0.25">
      <c r="A2252" s="3">
        <f>TITRES_STAT!B2255</f>
        <v>45583</v>
      </c>
      <c r="B2252" s="6">
        <f>TITRES_STAT!D2255</f>
        <v>0.61</v>
      </c>
      <c r="C2252" s="2">
        <f t="shared" si="277"/>
        <v>-1.0000000000000009E-2</v>
      </c>
      <c r="D2252" s="2">
        <f t="shared" si="278"/>
        <v>0.61799999999999999</v>
      </c>
      <c r="E2252" s="2">
        <f t="shared" ref="E2252:E2315" si="280">AVERAGE(B2243:B2252)</f>
        <v>0.627</v>
      </c>
      <c r="F2252" s="2">
        <f t="shared" si="273"/>
        <v>0.64249999999999996</v>
      </c>
      <c r="G2252" s="2">
        <f t="shared" si="275"/>
        <v>0.66339999999999999</v>
      </c>
      <c r="H2252" s="2">
        <f t="shared" si="279"/>
        <v>0.71249999999999913</v>
      </c>
      <c r="I2252" s="2">
        <f t="array" ref="I2252">SUMPRODUCT(B2236:B2255, (ROW(B2236:B2255)-ROW(B2236)+1)) / (20*21/2)</f>
        <v>0.62490476190476185</v>
      </c>
      <c r="J2252" s="2">
        <f t="shared" si="274"/>
        <v>0.64121896335120221</v>
      </c>
      <c r="K2252" s="2">
        <f t="shared" si="276"/>
        <v>0.66085912332588381</v>
      </c>
    </row>
    <row r="2253" spans="1:11" ht="13.5" x14ac:dyDescent="0.25">
      <c r="A2253" s="3">
        <f>TITRES_STAT!B2256</f>
        <v>45586</v>
      </c>
      <c r="B2253" s="6">
        <f>TITRES_STAT!D2256</f>
        <v>0.62</v>
      </c>
      <c r="C2253" s="2">
        <f t="shared" si="277"/>
        <v>1.0000000000000009E-2</v>
      </c>
      <c r="D2253" s="2">
        <f t="shared" si="278"/>
        <v>0.61599999999999999</v>
      </c>
      <c r="E2253" s="2">
        <f t="shared" si="280"/>
        <v>0.625</v>
      </c>
      <c r="F2253" s="2">
        <f t="shared" si="273"/>
        <v>0.6399999999999999</v>
      </c>
      <c r="G2253" s="2">
        <f t="shared" si="275"/>
        <v>0.66360000000000019</v>
      </c>
      <c r="H2253" s="2">
        <f t="shared" si="279"/>
        <v>0.71134999999999915</v>
      </c>
      <c r="I2253" s="2">
        <f t="array" ref="I2253">SUMPRODUCT(B2237:B2256, (ROW(B2237:B2256)-ROW(B2237)+1)) / (20*21/2)</f>
        <v>0.62180952380952392</v>
      </c>
      <c r="J2253" s="2">
        <f t="shared" si="274"/>
        <v>0.63919810969870672</v>
      </c>
      <c r="K2253" s="2">
        <f t="shared" si="276"/>
        <v>0.65925680476408444</v>
      </c>
    </row>
    <row r="2254" spans="1:11" ht="13.5" x14ac:dyDescent="0.25">
      <c r="A2254" s="3">
        <f>TITRES_STAT!B2257</f>
        <v>45587</v>
      </c>
      <c r="B2254" s="6">
        <f>TITRES_STAT!D2257</f>
        <v>0.62</v>
      </c>
      <c r="C2254" s="2">
        <f t="shared" si="277"/>
        <v>0</v>
      </c>
      <c r="D2254" s="2">
        <f t="shared" si="278"/>
        <v>0.6180000000000001</v>
      </c>
      <c r="E2254" s="2">
        <f t="shared" si="280"/>
        <v>0.623</v>
      </c>
      <c r="F2254" s="2">
        <f t="shared" si="273"/>
        <v>0.63599999999999979</v>
      </c>
      <c r="G2254" s="2">
        <f t="shared" si="275"/>
        <v>0.66379999999999995</v>
      </c>
      <c r="H2254" s="2">
        <f t="shared" si="279"/>
        <v>0.71019999999999928</v>
      </c>
      <c r="I2254" s="2">
        <f t="array" ref="I2254">SUMPRODUCT(B2238:B2257, (ROW(B2238:B2257)-ROW(B2238)+1)) / (20*21/2)</f>
        <v>0.61890476190476207</v>
      </c>
      <c r="J2254" s="2">
        <f t="shared" si="274"/>
        <v>0.63736971829882982</v>
      </c>
      <c r="K2254" s="2">
        <f t="shared" si="276"/>
        <v>0.65771732222431645</v>
      </c>
    </row>
    <row r="2255" spans="1:11" ht="13.5" x14ac:dyDescent="0.25">
      <c r="A2255" s="3">
        <f>TITRES_STAT!B2258</f>
        <v>45588</v>
      </c>
      <c r="B2255" s="6">
        <f>TITRES_STAT!D2258</f>
        <v>0.6</v>
      </c>
      <c r="C2255" s="2">
        <f t="shared" si="277"/>
        <v>-2.0000000000000018E-2</v>
      </c>
      <c r="D2255" s="2">
        <f t="shared" si="278"/>
        <v>0.6140000000000001</v>
      </c>
      <c r="E2255" s="2">
        <f t="shared" si="280"/>
        <v>0.61899999999999999</v>
      </c>
      <c r="F2255" s="2">
        <f t="shared" si="273"/>
        <v>0.63249999999999973</v>
      </c>
      <c r="G2255" s="2">
        <f t="shared" si="275"/>
        <v>0.66360000000000019</v>
      </c>
      <c r="H2255" s="2">
        <f t="shared" si="279"/>
        <v>0.70904999999999929</v>
      </c>
      <c r="I2255" s="2">
        <f t="array" ref="I2255">SUMPRODUCT(B2239:B2258, (ROW(B2239:B2258)-ROW(B2239)+1)) / (20*21/2)</f>
        <v>0.61428571428571432</v>
      </c>
      <c r="J2255" s="2">
        <f t="shared" si="274"/>
        <v>0.63381069750846508</v>
      </c>
      <c r="K2255" s="2">
        <f t="shared" si="276"/>
        <v>0.65545389782336294</v>
      </c>
    </row>
    <row r="2256" spans="1:11" ht="13.5" x14ac:dyDescent="0.25">
      <c r="A2256" s="3">
        <f>TITRES_STAT!B2259</f>
        <v>45589</v>
      </c>
      <c r="B2256" s="6">
        <f>TITRES_STAT!D2259</f>
        <v>0.6</v>
      </c>
      <c r="C2256" s="2">
        <f t="shared" si="277"/>
        <v>0</v>
      </c>
      <c r="D2256" s="2">
        <f t="shared" si="278"/>
        <v>0.6100000000000001</v>
      </c>
      <c r="E2256" s="2">
        <f t="shared" si="280"/>
        <v>0.61599999999999988</v>
      </c>
      <c r="F2256" s="2">
        <f t="shared" si="273"/>
        <v>0.63049999999999973</v>
      </c>
      <c r="G2256" s="2">
        <f t="shared" si="275"/>
        <v>0.66340000000000021</v>
      </c>
      <c r="H2256" s="2">
        <f t="shared" si="279"/>
        <v>0.70789999999999953</v>
      </c>
      <c r="I2256" s="2">
        <f t="array" ref="I2256">SUMPRODUCT(B2240:B2259, (ROW(B2240:B2259)-ROW(B2240)+1)) / (20*21/2)</f>
        <v>0.61195238095238091</v>
      </c>
      <c r="J2256" s="2">
        <f t="shared" si="274"/>
        <v>0.63059063107908753</v>
      </c>
      <c r="K2256" s="2">
        <f t="shared" si="276"/>
        <v>0.6532792351636233</v>
      </c>
    </row>
    <row r="2257" spans="1:11" ht="13.5" x14ac:dyDescent="0.25">
      <c r="A2257" s="3">
        <f>TITRES_STAT!B2260</f>
        <v>45590</v>
      </c>
      <c r="B2257" s="6">
        <f>TITRES_STAT!D2260</f>
        <v>0.6</v>
      </c>
      <c r="C2257" s="2">
        <f t="shared" si="277"/>
        <v>0</v>
      </c>
      <c r="D2257" s="2">
        <f t="shared" si="278"/>
        <v>0.60799999999999998</v>
      </c>
      <c r="E2257" s="2">
        <f t="shared" si="280"/>
        <v>0.61299999999999988</v>
      </c>
      <c r="F2257" s="2">
        <f t="shared" si="273"/>
        <v>0.62849999999999973</v>
      </c>
      <c r="G2257" s="2">
        <f t="shared" si="275"/>
        <v>0.66300000000000026</v>
      </c>
      <c r="H2257" s="2">
        <f t="shared" si="279"/>
        <v>0.70674999999999943</v>
      </c>
      <c r="I2257" s="2">
        <f t="array" ref="I2257">SUMPRODUCT(B2241:B2260, (ROW(B2241:B2260)-ROW(B2241)+1)) / (20*21/2)</f>
        <v>0.6098095238095238</v>
      </c>
      <c r="J2257" s="2">
        <f t="shared" si="274"/>
        <v>0.627677237642984</v>
      </c>
      <c r="K2257" s="2">
        <f t="shared" si="276"/>
        <v>0.65118985339250091</v>
      </c>
    </row>
    <row r="2258" spans="1:11" ht="13.5" x14ac:dyDescent="0.25">
      <c r="A2258" s="3">
        <f>TITRES_STAT!B2261</f>
        <v>45593</v>
      </c>
      <c r="B2258" s="6">
        <f>TITRES_STAT!D2261</f>
        <v>0.57999999999999996</v>
      </c>
      <c r="C2258" s="2">
        <f t="shared" si="277"/>
        <v>-2.0000000000000018E-2</v>
      </c>
      <c r="D2258" s="2">
        <f t="shared" si="278"/>
        <v>0.6</v>
      </c>
      <c r="E2258" s="2">
        <f t="shared" si="280"/>
        <v>0.60799999999999987</v>
      </c>
      <c r="F2258" s="2">
        <f t="shared" si="273"/>
        <v>0.62449999999999983</v>
      </c>
      <c r="G2258" s="2">
        <f t="shared" si="275"/>
        <v>0.66200000000000014</v>
      </c>
      <c r="H2258" s="2">
        <f t="shared" si="279"/>
        <v>0.70554999999999968</v>
      </c>
      <c r="I2258" s="2">
        <f t="array" ref="I2258">SUMPRODUCT(B2242:B2261, (ROW(B2242:B2261)-ROW(B2242)+1)) / (20*21/2)</f>
        <v>0.60795238095238091</v>
      </c>
      <c r="J2258" s="2">
        <f t="shared" si="274"/>
        <v>0.62313654834365217</v>
      </c>
      <c r="K2258" s="2">
        <f t="shared" si="276"/>
        <v>0.64839809443593222</v>
      </c>
    </row>
    <row r="2259" spans="1:11" ht="13.5" x14ac:dyDescent="0.25">
      <c r="A2259" s="3">
        <f>TITRES_STAT!B2262</f>
        <v>45594</v>
      </c>
      <c r="B2259" s="6">
        <f>TITRES_STAT!D2262</f>
        <v>0.6</v>
      </c>
      <c r="C2259" s="2">
        <f t="shared" si="277"/>
        <v>2.0000000000000018E-2</v>
      </c>
      <c r="D2259" s="2">
        <f t="shared" si="278"/>
        <v>0.59599999999999997</v>
      </c>
      <c r="E2259" s="2">
        <f t="shared" si="280"/>
        <v>0.60699999999999998</v>
      </c>
      <c r="F2259" s="2">
        <f t="shared" si="273"/>
        <v>0.62249999999999983</v>
      </c>
      <c r="G2259" s="2">
        <f t="shared" si="275"/>
        <v>0.6614000000000001</v>
      </c>
      <c r="H2259" s="2">
        <f t="shared" si="279"/>
        <v>0.70454999999999957</v>
      </c>
      <c r="I2259" s="2">
        <f t="array" ref="I2259">SUMPRODUCT(B2243:B2262, (ROW(B2243:B2262)-ROW(B2243)+1)) / (20*21/2)</f>
        <v>0.60733333333333339</v>
      </c>
      <c r="J2259" s="2">
        <f t="shared" si="274"/>
        <v>0.62093306754901867</v>
      </c>
      <c r="K2259" s="2">
        <f t="shared" si="276"/>
        <v>0.64650012994824868</v>
      </c>
    </row>
    <row r="2260" spans="1:11" ht="13.5" x14ac:dyDescent="0.25">
      <c r="A2260" s="3">
        <f>TITRES_STAT!B2263</f>
        <v>45595</v>
      </c>
      <c r="B2260" s="6">
        <f>TITRES_STAT!D2263</f>
        <v>0.6</v>
      </c>
      <c r="C2260" s="2">
        <f t="shared" si="277"/>
        <v>0</v>
      </c>
      <c r="D2260" s="2">
        <f t="shared" si="278"/>
        <v>0.59599999999999997</v>
      </c>
      <c r="E2260" s="2">
        <f t="shared" si="280"/>
        <v>0.60499999999999998</v>
      </c>
      <c r="F2260" s="2">
        <f t="shared" ref="F2260:F2323" si="281">AVERAGE(B2241:B2260)</f>
        <v>0.61949999999999994</v>
      </c>
      <c r="G2260" s="2">
        <f t="shared" si="275"/>
        <v>0.66120000000000023</v>
      </c>
      <c r="H2260" s="2">
        <f t="shared" si="279"/>
        <v>0.70359999999999956</v>
      </c>
      <c r="I2260" s="2">
        <f t="array" ref="I2260">SUMPRODUCT(B2244:B2263, (ROW(B2244:B2263)-ROW(B2244)+1)) / (20*21/2)</f>
        <v>0.60780952380952391</v>
      </c>
      <c r="J2260" s="2">
        <f t="shared" si="274"/>
        <v>0.61893944206815976</v>
      </c>
      <c r="K2260" s="2">
        <f t="shared" si="276"/>
        <v>0.64467659544047429</v>
      </c>
    </row>
    <row r="2261" spans="1:11" ht="13.5" x14ac:dyDescent="0.25">
      <c r="A2261" s="3">
        <f>TITRES_STAT!B2264</f>
        <v>45596</v>
      </c>
      <c r="B2261" s="6">
        <f>TITRES_STAT!D2264</f>
        <v>0.6</v>
      </c>
      <c r="C2261" s="2">
        <f t="shared" si="277"/>
        <v>0</v>
      </c>
      <c r="D2261" s="2">
        <f t="shared" si="278"/>
        <v>0.59599999999999997</v>
      </c>
      <c r="E2261" s="2">
        <f t="shared" si="280"/>
        <v>0.60299999999999998</v>
      </c>
      <c r="F2261" s="2">
        <f t="shared" si="281"/>
        <v>0.61649999999999994</v>
      </c>
      <c r="G2261" s="2">
        <f t="shared" si="275"/>
        <v>0.66060000000000019</v>
      </c>
      <c r="H2261" s="2">
        <f t="shared" si="279"/>
        <v>0.70269999999999955</v>
      </c>
      <c r="I2261" s="2">
        <f t="array" ref="I2261">SUMPRODUCT(B2245:B2264, (ROW(B2245:B2264)-ROW(B2245)+1)) / (20*21/2)</f>
        <v>0.60647619047619039</v>
      </c>
      <c r="J2261" s="2">
        <f t="shared" ref="J2261:J2324" si="282">$J$4*B2261+J2260*(1-$J$4)</f>
        <v>0.61713568568071597</v>
      </c>
      <c r="K2261" s="2">
        <f t="shared" si="276"/>
        <v>0.64292457208986753</v>
      </c>
    </row>
    <row r="2262" spans="1:11" ht="13.5" x14ac:dyDescent="0.25">
      <c r="A2262" s="3">
        <f>TITRES_STAT!B2265</f>
        <v>45597</v>
      </c>
      <c r="B2262" s="6">
        <f>TITRES_STAT!D2265</f>
        <v>0.61</v>
      </c>
      <c r="C2262" s="2">
        <f t="shared" si="277"/>
        <v>1.0000000000000009E-2</v>
      </c>
      <c r="D2262" s="2">
        <f t="shared" si="278"/>
        <v>0.59799999999999998</v>
      </c>
      <c r="E2262" s="2">
        <f t="shared" si="280"/>
        <v>0.60299999999999998</v>
      </c>
      <c r="F2262" s="2">
        <f t="shared" si="281"/>
        <v>0.61499999999999999</v>
      </c>
      <c r="G2262" s="2">
        <f t="shared" si="275"/>
        <v>0.66000000000000014</v>
      </c>
      <c r="H2262" s="2">
        <f t="shared" si="279"/>
        <v>0.70184999999999975</v>
      </c>
      <c r="I2262" s="2">
        <f t="array" ref="I2262">SUMPRODUCT(B2246:B2265, (ROW(B2246:B2265)-ROW(B2246)+1)) / (20*21/2)</f>
        <v>0.60438095238095235</v>
      </c>
      <c r="J2262" s="2">
        <f t="shared" si="282"/>
        <v>0.61645609656826683</v>
      </c>
      <c r="K2262" s="2">
        <f t="shared" si="276"/>
        <v>0.64163341240006877</v>
      </c>
    </row>
    <row r="2263" spans="1:11" ht="13.5" x14ac:dyDescent="0.25">
      <c r="A2263" s="3">
        <f>TITRES_STAT!B2266</f>
        <v>45600</v>
      </c>
      <c r="B2263" s="6">
        <f>TITRES_STAT!D2266</f>
        <v>0.62</v>
      </c>
      <c r="C2263" s="2">
        <f t="shared" si="277"/>
        <v>1.0000000000000009E-2</v>
      </c>
      <c r="D2263" s="2">
        <f t="shared" si="278"/>
        <v>0.60599999999999998</v>
      </c>
      <c r="E2263" s="2">
        <f t="shared" si="280"/>
        <v>0.60299999999999998</v>
      </c>
      <c r="F2263" s="2">
        <f t="shared" si="281"/>
        <v>0.61399999999999988</v>
      </c>
      <c r="G2263" s="2">
        <f t="shared" si="275"/>
        <v>0.65920000000000012</v>
      </c>
      <c r="H2263" s="2">
        <f t="shared" si="279"/>
        <v>0.70104999999999995</v>
      </c>
      <c r="I2263" s="2">
        <f t="array" ref="I2263">SUMPRODUCT(B2247:B2266, (ROW(B2247:B2266)-ROW(B2247)+1)) / (20*21/2)</f>
        <v>0.60347619047619039</v>
      </c>
      <c r="J2263" s="2">
        <f t="shared" si="282"/>
        <v>0.61679361118081277</v>
      </c>
      <c r="K2263" s="2">
        <f t="shared" si="276"/>
        <v>0.64078504328634056</v>
      </c>
    </row>
    <row r="2264" spans="1:11" ht="13.5" x14ac:dyDescent="0.25">
      <c r="A2264" s="3">
        <f>TITRES_STAT!B2267</f>
        <v>45601</v>
      </c>
      <c r="B2264" s="6">
        <f>TITRES_STAT!D2267</f>
        <v>0.6</v>
      </c>
      <c r="C2264" s="2">
        <f t="shared" si="277"/>
        <v>-2.0000000000000018E-2</v>
      </c>
      <c r="D2264" s="2">
        <f t="shared" si="278"/>
        <v>0.60600000000000009</v>
      </c>
      <c r="E2264" s="2">
        <f t="shared" si="280"/>
        <v>0.60099999999999998</v>
      </c>
      <c r="F2264" s="2">
        <f t="shared" si="281"/>
        <v>0.61199999999999988</v>
      </c>
      <c r="G2264" s="2">
        <f t="shared" si="275"/>
        <v>0.65780000000000016</v>
      </c>
      <c r="H2264" s="2">
        <f t="shared" si="279"/>
        <v>0.70004999999999984</v>
      </c>
      <c r="I2264" s="2">
        <f t="array" ref="I2264">SUMPRODUCT(B2248:B2267, (ROW(B2248:B2267)-ROW(B2248)+1)) / (20*21/2)</f>
        <v>0.60271428571428576</v>
      </c>
      <c r="J2264" s="2">
        <f t="shared" si="282"/>
        <v>0.61519421963978305</v>
      </c>
      <c r="K2264" s="2">
        <f t="shared" si="276"/>
        <v>0.63918562982413119</v>
      </c>
    </row>
    <row r="2265" spans="1:11" ht="13.5" x14ac:dyDescent="0.25">
      <c r="A2265" s="3">
        <f>TITRES_STAT!B2268</f>
        <v>45602</v>
      </c>
      <c r="B2265" s="6">
        <f>TITRES_STAT!D2268</f>
        <v>0.59</v>
      </c>
      <c r="C2265" s="2">
        <f t="shared" si="277"/>
        <v>-1.0000000000000009E-2</v>
      </c>
      <c r="D2265" s="2">
        <f t="shared" si="278"/>
        <v>0.60399999999999998</v>
      </c>
      <c r="E2265" s="2">
        <f t="shared" si="280"/>
        <v>0.6</v>
      </c>
      <c r="F2265" s="2">
        <f t="shared" si="281"/>
        <v>0.60949999999999993</v>
      </c>
      <c r="G2265" s="2">
        <f t="shared" si="275"/>
        <v>0.65560000000000018</v>
      </c>
      <c r="H2265" s="2">
        <f t="shared" si="279"/>
        <v>0.69904999999999984</v>
      </c>
      <c r="I2265" s="2">
        <f t="array" ref="I2265">SUMPRODUCT(B2249:B2268, (ROW(B2249:B2268)-ROW(B2249)+1)) / (20*21/2)</f>
        <v>0.60209523809523813</v>
      </c>
      <c r="J2265" s="2">
        <f t="shared" si="282"/>
        <v>0.61279477015027994</v>
      </c>
      <c r="K2265" s="2">
        <f t="shared" si="276"/>
        <v>0.63725678159573396</v>
      </c>
    </row>
    <row r="2266" spans="1:11" ht="13.5" x14ac:dyDescent="0.25">
      <c r="A2266" s="3">
        <f>TITRES_STAT!B2269</f>
        <v>45603</v>
      </c>
      <c r="B2266" s="6">
        <f>TITRES_STAT!D2269</f>
        <v>0.6</v>
      </c>
      <c r="C2266" s="2">
        <f t="shared" si="277"/>
        <v>1.0000000000000009E-2</v>
      </c>
      <c r="D2266" s="2">
        <f t="shared" si="278"/>
        <v>0.60399999999999998</v>
      </c>
      <c r="E2266" s="2">
        <f t="shared" si="280"/>
        <v>0.59999999999999987</v>
      </c>
      <c r="F2266" s="2">
        <f t="shared" si="281"/>
        <v>0.60799999999999987</v>
      </c>
      <c r="G2266" s="2">
        <f t="shared" si="275"/>
        <v>0.65400000000000025</v>
      </c>
      <c r="H2266" s="2">
        <f t="shared" si="279"/>
        <v>0.69814999999999983</v>
      </c>
      <c r="I2266" s="2">
        <f t="array" ref="I2266">SUMPRODUCT(B2250:B2269, (ROW(B2250:B2269)-ROW(B2250)+1)) / (20*21/2)</f>
        <v>0.60066666666666668</v>
      </c>
      <c r="J2266" s="2">
        <f t="shared" si="282"/>
        <v>0.61157622061215811</v>
      </c>
      <c r="K2266" s="2">
        <f t="shared" si="276"/>
        <v>0.63579573133707779</v>
      </c>
    </row>
    <row r="2267" spans="1:11" ht="13.5" x14ac:dyDescent="0.25">
      <c r="A2267" s="3">
        <f>TITRES_STAT!B2270</f>
        <v>45604</v>
      </c>
      <c r="B2267" s="6">
        <f>TITRES_STAT!D2270</f>
        <v>0.6</v>
      </c>
      <c r="C2267" s="2">
        <f t="shared" si="277"/>
        <v>0</v>
      </c>
      <c r="D2267" s="2">
        <f t="shared" si="278"/>
        <v>0.60200000000000009</v>
      </c>
      <c r="E2267" s="2">
        <f t="shared" si="280"/>
        <v>0.59999999999999987</v>
      </c>
      <c r="F2267" s="2">
        <f t="shared" si="281"/>
        <v>0.60649999999999982</v>
      </c>
      <c r="G2267" s="2">
        <f t="shared" si="275"/>
        <v>0.6524000000000002</v>
      </c>
      <c r="H2267" s="2">
        <f t="shared" si="279"/>
        <v>0.69734999999999969</v>
      </c>
      <c r="I2267" s="2">
        <f t="array" ref="I2267">SUMPRODUCT(B2251:B2270, (ROW(B2251:B2270)-ROW(B2251)+1)) / (20*21/2)</f>
        <v>0.6002857142857142</v>
      </c>
      <c r="J2267" s="2">
        <f t="shared" si="282"/>
        <v>0.61047372341100026</v>
      </c>
      <c r="K2267" s="2">
        <f t="shared" si="276"/>
        <v>0.63439197716699636</v>
      </c>
    </row>
    <row r="2268" spans="1:11" ht="13.5" x14ac:dyDescent="0.25">
      <c r="A2268" s="3">
        <f>TITRES_STAT!B2271</f>
        <v>45607</v>
      </c>
      <c r="B2268" s="6">
        <f>TITRES_STAT!D2271</f>
        <v>0.6</v>
      </c>
      <c r="C2268" s="2">
        <f t="shared" si="277"/>
        <v>0</v>
      </c>
      <c r="D2268" s="2">
        <f t="shared" si="278"/>
        <v>0.59800000000000009</v>
      </c>
      <c r="E2268" s="2">
        <f t="shared" si="280"/>
        <v>0.60199999999999987</v>
      </c>
      <c r="F2268" s="2">
        <f t="shared" si="281"/>
        <v>0.60499999999999976</v>
      </c>
      <c r="G2268" s="2">
        <f t="shared" si="275"/>
        <v>0.65020000000000022</v>
      </c>
      <c r="H2268" s="2">
        <f t="shared" si="279"/>
        <v>0.69659999999999966</v>
      </c>
      <c r="I2268" s="2">
        <f t="array" ref="I2268">SUMPRODUCT(B2252:B2271, (ROW(B2252:B2271)-ROW(B2252)+1)) / (20*21/2)</f>
        <v>0.6</v>
      </c>
      <c r="J2268" s="2">
        <f t="shared" si="282"/>
        <v>0.60947622594328599</v>
      </c>
      <c r="K2268" s="2">
        <f t="shared" si="276"/>
        <v>0.63304327218005541</v>
      </c>
    </row>
    <row r="2269" spans="1:11" ht="13.5" x14ac:dyDescent="0.25">
      <c r="A2269" s="3">
        <f>TITRES_STAT!B2272</f>
        <v>45608</v>
      </c>
      <c r="B2269" s="6">
        <f>TITRES_STAT!D2272</f>
        <v>0.59</v>
      </c>
      <c r="C2269" s="2">
        <f t="shared" si="277"/>
        <v>-1.0000000000000009E-2</v>
      </c>
      <c r="D2269" s="2">
        <f t="shared" si="278"/>
        <v>0.59599999999999997</v>
      </c>
      <c r="E2269" s="2">
        <f t="shared" si="280"/>
        <v>0.60099999999999987</v>
      </c>
      <c r="F2269" s="2">
        <f t="shared" si="281"/>
        <v>0.60399999999999987</v>
      </c>
      <c r="G2269" s="2">
        <f t="shared" si="275"/>
        <v>0.64720000000000022</v>
      </c>
      <c r="H2269" s="2">
        <f t="shared" si="279"/>
        <v>0.69589999999999963</v>
      </c>
      <c r="I2269" s="2">
        <f t="array" ref="I2269">SUMPRODUCT(B2253:B2272, (ROW(B2253:B2272)-ROW(B2253)+1)) / (20*21/2)</f>
        <v>0.59980952380952379</v>
      </c>
      <c r="J2269" s="2">
        <f t="shared" si="282"/>
        <v>0.60762134728202066</v>
      </c>
      <c r="K2269" s="2">
        <f t="shared" si="276"/>
        <v>0.63135530072201407</v>
      </c>
    </row>
    <row r="2270" spans="1:11" ht="13.5" x14ac:dyDescent="0.25">
      <c r="A2270" s="3">
        <f>TITRES_STAT!B2273</f>
        <v>45609</v>
      </c>
      <c r="B2270" s="6">
        <f>TITRES_STAT!D2273</f>
        <v>0.6</v>
      </c>
      <c r="C2270" s="2">
        <f t="shared" si="277"/>
        <v>1.0000000000000009E-2</v>
      </c>
      <c r="D2270" s="2">
        <f t="shared" si="278"/>
        <v>0.59799999999999998</v>
      </c>
      <c r="E2270" s="2">
        <f t="shared" si="280"/>
        <v>0.60099999999999987</v>
      </c>
      <c r="F2270" s="2">
        <f t="shared" si="281"/>
        <v>0.60299999999999998</v>
      </c>
      <c r="G2270" s="2">
        <f t="shared" si="275"/>
        <v>0.64460000000000039</v>
      </c>
      <c r="H2270" s="2">
        <f t="shared" si="279"/>
        <v>0.69539999999999969</v>
      </c>
      <c r="I2270" s="2">
        <f t="array" ref="I2270">SUMPRODUCT(B2254:B2273, (ROW(B2254:B2273)-ROW(B2254)+1)) / (20*21/2)</f>
        <v>0.59966666666666668</v>
      </c>
      <c r="J2270" s="2">
        <f t="shared" si="282"/>
        <v>0.60689550468373299</v>
      </c>
      <c r="K2270" s="2">
        <f t="shared" si="276"/>
        <v>0.63012568108585665</v>
      </c>
    </row>
    <row r="2271" spans="1:11" ht="13.5" x14ac:dyDescent="0.25">
      <c r="A2271" s="3">
        <f>TITRES_STAT!B2274</f>
        <v>45610</v>
      </c>
      <c r="B2271" s="6">
        <f>TITRES_STAT!D2274</f>
        <v>0.6</v>
      </c>
      <c r="C2271" s="2">
        <f t="shared" si="277"/>
        <v>0</v>
      </c>
      <c r="D2271" s="2">
        <f t="shared" si="278"/>
        <v>0.59800000000000009</v>
      </c>
      <c r="E2271" s="2">
        <f t="shared" si="280"/>
        <v>0.60099999999999987</v>
      </c>
      <c r="F2271" s="2">
        <f t="shared" si="281"/>
        <v>0.60199999999999987</v>
      </c>
      <c r="G2271" s="2">
        <f t="shared" si="275"/>
        <v>0.64180000000000037</v>
      </c>
      <c r="H2271" s="2">
        <f t="shared" si="279"/>
        <v>0.6950499999999995</v>
      </c>
      <c r="I2271" s="2">
        <f t="array" ref="I2271">SUMPRODUCT(B2255:B2274, (ROW(B2255:B2274)-ROW(B2255)+1)) / (20*21/2)</f>
        <v>0.59961904761904761</v>
      </c>
      <c r="J2271" s="2">
        <f t="shared" si="282"/>
        <v>0.60623878995194891</v>
      </c>
      <c r="K2271" s="2">
        <f t="shared" si="276"/>
        <v>0.62894428182758777</v>
      </c>
    </row>
    <row r="2272" spans="1:11" ht="13.5" x14ac:dyDescent="0.25">
      <c r="A2272" s="3">
        <f>TITRES_STAT!B2275</f>
        <v>45611</v>
      </c>
      <c r="B2272" s="6">
        <f>TITRES_STAT!D2275</f>
        <v>0.6</v>
      </c>
      <c r="C2272" s="2">
        <f t="shared" si="277"/>
        <v>0</v>
      </c>
      <c r="D2272" s="2">
        <f t="shared" si="278"/>
        <v>0.59800000000000009</v>
      </c>
      <c r="E2272" s="2">
        <f t="shared" si="280"/>
        <v>0.59999999999999987</v>
      </c>
      <c r="F2272" s="2">
        <f t="shared" si="281"/>
        <v>0.60149999999999992</v>
      </c>
      <c r="G2272" s="2">
        <f t="shared" si="275"/>
        <v>0.63960000000000039</v>
      </c>
      <c r="H2272" s="2">
        <f t="shared" si="279"/>
        <v>0.69469999999999954</v>
      </c>
      <c r="I2272" s="2">
        <f t="array" ref="I2272">SUMPRODUCT(B2256:B2275, (ROW(B2256:B2275)-ROW(B2256)+1)) / (20*21/2)</f>
        <v>0.59966666666666668</v>
      </c>
      <c r="J2272" s="2">
        <f t="shared" si="282"/>
        <v>0.60564461948033477</v>
      </c>
      <c r="K2272" s="2">
        <f t="shared" si="276"/>
        <v>0.62780921195199613</v>
      </c>
    </row>
    <row r="2273" spans="1:11" ht="13.5" x14ac:dyDescent="0.25">
      <c r="A2273" s="3">
        <f>TITRES_STAT!B2276</f>
        <v>45614</v>
      </c>
      <c r="B2273" s="6">
        <f>TITRES_STAT!D2276</f>
        <v>0.6</v>
      </c>
      <c r="C2273" s="2">
        <f t="shared" si="277"/>
        <v>0</v>
      </c>
      <c r="D2273" s="2">
        <f t="shared" si="278"/>
        <v>0.59800000000000009</v>
      </c>
      <c r="E2273" s="2">
        <f t="shared" si="280"/>
        <v>0.59799999999999986</v>
      </c>
      <c r="F2273" s="2">
        <f t="shared" si="281"/>
        <v>0.60049999999999992</v>
      </c>
      <c r="G2273" s="2">
        <f t="shared" si="275"/>
        <v>0.63680000000000048</v>
      </c>
      <c r="H2273" s="2">
        <f t="shared" si="279"/>
        <v>0.69434999999999958</v>
      </c>
      <c r="I2273" s="2">
        <f t="array" ref="I2273">SUMPRODUCT(B2257:B2276, (ROW(B2257:B2276)-ROW(B2257)+1)) / (20*21/2)</f>
        <v>0.60161904761904761</v>
      </c>
      <c r="J2273" s="2">
        <f t="shared" si="282"/>
        <v>0.60510703667268384</v>
      </c>
      <c r="K2273" s="2">
        <f t="shared" si="276"/>
        <v>0.62671865462054532</v>
      </c>
    </row>
    <row r="2274" spans="1:11" ht="13.5" x14ac:dyDescent="0.25">
      <c r="A2274" s="3">
        <f>TITRES_STAT!B2277</f>
        <v>45615</v>
      </c>
      <c r="B2274" s="6">
        <f>TITRES_STAT!D2277</f>
        <v>0.6</v>
      </c>
      <c r="C2274" s="2">
        <f t="shared" si="277"/>
        <v>0</v>
      </c>
      <c r="D2274" s="2">
        <f t="shared" si="278"/>
        <v>0.6</v>
      </c>
      <c r="E2274" s="2">
        <f t="shared" si="280"/>
        <v>0.59799999999999986</v>
      </c>
      <c r="F2274" s="2">
        <f t="shared" si="281"/>
        <v>0.59949999999999981</v>
      </c>
      <c r="G2274" s="2">
        <f t="shared" si="275"/>
        <v>0.63400000000000056</v>
      </c>
      <c r="H2274" s="2">
        <f t="shared" si="279"/>
        <v>0.69384999999999963</v>
      </c>
      <c r="I2274" s="2">
        <f t="array" ref="I2274">SUMPRODUCT(B2258:B2277, (ROW(B2258:B2277)-ROW(B2258)+1)) / (20*21/2)</f>
        <v>0.60538095238095224</v>
      </c>
      <c r="J2274" s="2">
        <f t="shared" si="282"/>
        <v>0.60462065222766637</v>
      </c>
      <c r="K2274" s="2">
        <f t="shared" si="276"/>
        <v>0.62567086424326912</v>
      </c>
    </row>
    <row r="2275" spans="1:11" ht="13.5" x14ac:dyDescent="0.25">
      <c r="A2275" s="3">
        <f>TITRES_STAT!B2278</f>
        <v>45616</v>
      </c>
      <c r="B2275" s="6">
        <f>TITRES_STAT!D2278</f>
        <v>0.6</v>
      </c>
      <c r="C2275" s="2">
        <f t="shared" si="277"/>
        <v>0</v>
      </c>
      <c r="D2275" s="2">
        <f t="shared" si="278"/>
        <v>0.6</v>
      </c>
      <c r="E2275" s="2">
        <f t="shared" si="280"/>
        <v>0.59899999999999987</v>
      </c>
      <c r="F2275" s="2">
        <f t="shared" si="281"/>
        <v>0.59949999999999981</v>
      </c>
      <c r="G2275" s="2">
        <f t="shared" si="275"/>
        <v>0.63160000000000049</v>
      </c>
      <c r="H2275" s="2">
        <f t="shared" si="279"/>
        <v>0.69319999999999948</v>
      </c>
      <c r="I2275" s="2">
        <f t="array" ref="I2275">SUMPRODUCT(B2259:B2278, (ROW(B2259:B2278)-ROW(B2259)+1)) / (20*21/2)</f>
        <v>0.61085714285714277</v>
      </c>
      <c r="J2275" s="2">
        <f t="shared" si="282"/>
        <v>0.60418059011074576</v>
      </c>
      <c r="K2275" s="2">
        <f t="shared" si="276"/>
        <v>0.62466416368470956</v>
      </c>
    </row>
    <row r="2276" spans="1:11" ht="13.5" x14ac:dyDescent="0.25">
      <c r="A2276" s="3">
        <f>TITRES_STAT!B2279</f>
        <v>45617</v>
      </c>
      <c r="B2276" s="6">
        <f>TITRES_STAT!D2279</f>
        <v>0.62</v>
      </c>
      <c r="C2276" s="2">
        <f t="shared" si="277"/>
        <v>2.0000000000000018E-2</v>
      </c>
      <c r="D2276" s="2">
        <f t="shared" si="278"/>
        <v>0.60399999999999998</v>
      </c>
      <c r="E2276" s="2">
        <f t="shared" si="280"/>
        <v>0.60099999999999998</v>
      </c>
      <c r="F2276" s="2">
        <f t="shared" si="281"/>
        <v>0.60049999999999981</v>
      </c>
      <c r="G2276" s="2">
        <f t="shared" si="275"/>
        <v>0.62980000000000058</v>
      </c>
      <c r="H2276" s="2">
        <f t="shared" si="279"/>
        <v>0.69249999999999945</v>
      </c>
      <c r="I2276" s="2">
        <f t="array" ref="I2276">SUMPRODUCT(B2260:B2279, (ROW(B2260:B2279)-ROW(B2260)+1)) / (20*21/2)</f>
        <v>0.61785714285714277</v>
      </c>
      <c r="J2276" s="2">
        <f t="shared" si="282"/>
        <v>0.60568720057638903</v>
      </c>
      <c r="K2276" s="2">
        <f t="shared" si="276"/>
        <v>0.62448125530491705</v>
      </c>
    </row>
    <row r="2277" spans="1:11" ht="13.5" x14ac:dyDescent="0.25">
      <c r="A2277" s="3">
        <f>TITRES_STAT!B2280</f>
        <v>45618</v>
      </c>
      <c r="B2277" s="6">
        <f>TITRES_STAT!D2280</f>
        <v>0.64</v>
      </c>
      <c r="C2277" s="2">
        <f t="shared" si="277"/>
        <v>2.0000000000000018E-2</v>
      </c>
      <c r="D2277" s="2">
        <f t="shared" si="278"/>
        <v>0.61199999999999999</v>
      </c>
      <c r="E2277" s="2">
        <f t="shared" si="280"/>
        <v>0.60499999999999998</v>
      </c>
      <c r="F2277" s="2">
        <f t="shared" si="281"/>
        <v>0.60249999999999981</v>
      </c>
      <c r="G2277" s="2">
        <f t="shared" si="275"/>
        <v>0.6286000000000006</v>
      </c>
      <c r="H2277" s="2">
        <f t="shared" si="279"/>
        <v>0.69184999999999941</v>
      </c>
      <c r="I2277" s="2">
        <f t="array" ref="I2277">SUMPRODUCT(B2261:B2280, (ROW(B2261:B2280)-ROW(B2261)+1)) / (20*21/2)</f>
        <v>0.62542857142857144</v>
      </c>
      <c r="J2277" s="2">
        <f t="shared" si="282"/>
        <v>0.60895508623578054</v>
      </c>
      <c r="K2277" s="2">
        <f t="shared" si="276"/>
        <v>0.62508983352825365</v>
      </c>
    </row>
    <row r="2278" spans="1:11" ht="13.5" x14ac:dyDescent="0.25">
      <c r="A2278" s="3">
        <f>TITRES_STAT!B2281</f>
        <v>45621</v>
      </c>
      <c r="B2278" s="6">
        <f>TITRES_STAT!D2281</f>
        <v>0.66</v>
      </c>
      <c r="C2278" s="2">
        <f t="shared" si="277"/>
        <v>2.0000000000000018E-2</v>
      </c>
      <c r="D2278" s="2">
        <f t="shared" si="278"/>
        <v>0.624</v>
      </c>
      <c r="E2278" s="2">
        <f t="shared" si="280"/>
        <v>0.61099999999999999</v>
      </c>
      <c r="F2278" s="2">
        <f t="shared" si="281"/>
        <v>0.60649999999999982</v>
      </c>
      <c r="G2278" s="2">
        <f t="shared" si="275"/>
        <v>0.62780000000000047</v>
      </c>
      <c r="H2278" s="2">
        <f t="shared" si="279"/>
        <v>0.69114999999999938</v>
      </c>
      <c r="I2278" s="2">
        <f t="array" ref="I2278">SUMPRODUCT(B2262:B2281, (ROW(B2262:B2281)-ROW(B2262)+1)) / (20*21/2)</f>
        <v>0.63257142857142845</v>
      </c>
      <c r="J2278" s="2">
        <f t="shared" si="282"/>
        <v>0.61381650659427767</v>
      </c>
      <c r="K2278" s="2">
        <f t="shared" si="276"/>
        <v>0.62645885966440062</v>
      </c>
    </row>
    <row r="2279" spans="1:11" ht="13.5" x14ac:dyDescent="0.25">
      <c r="A2279" s="3">
        <f>TITRES_STAT!B2282</f>
        <v>45622</v>
      </c>
      <c r="B2279" s="6">
        <f>TITRES_STAT!D2282</f>
        <v>0.68</v>
      </c>
      <c r="C2279" s="2">
        <f t="shared" si="277"/>
        <v>2.0000000000000018E-2</v>
      </c>
      <c r="D2279" s="2">
        <f t="shared" si="278"/>
        <v>0.64</v>
      </c>
      <c r="E2279" s="2">
        <f t="shared" si="280"/>
        <v>0.61999999999999988</v>
      </c>
      <c r="F2279" s="2">
        <f t="shared" si="281"/>
        <v>0.61049999999999982</v>
      </c>
      <c r="G2279" s="2">
        <f t="shared" si="275"/>
        <v>0.6274000000000004</v>
      </c>
      <c r="H2279" s="2">
        <f t="shared" si="279"/>
        <v>0.69039999999999924</v>
      </c>
      <c r="I2279" s="2">
        <f t="array" ref="I2279">SUMPRODUCT(B2263:B2282, (ROW(B2263:B2282)-ROW(B2263)+1)) / (20*21/2)</f>
        <v>0.63833333333333342</v>
      </c>
      <c r="J2279" s="2">
        <f t="shared" si="282"/>
        <v>0.62011969644244169</v>
      </c>
      <c r="K2279" s="2">
        <f t="shared" si="276"/>
        <v>0.62855851222658099</v>
      </c>
    </row>
    <row r="2280" spans="1:11" ht="13.5" x14ac:dyDescent="0.25">
      <c r="A2280" s="3">
        <f>TITRES_STAT!B2283</f>
        <v>45623</v>
      </c>
      <c r="B2280" s="6">
        <f>TITRES_STAT!D2283</f>
        <v>0.69</v>
      </c>
      <c r="C2280" s="2">
        <f t="shared" si="277"/>
        <v>9.9999999999998979E-3</v>
      </c>
      <c r="D2280" s="2">
        <f t="shared" si="278"/>
        <v>0.65800000000000003</v>
      </c>
      <c r="E2280" s="2">
        <f t="shared" si="280"/>
        <v>0.62899999999999989</v>
      </c>
      <c r="F2280" s="2">
        <f t="shared" si="281"/>
        <v>0.61499999999999988</v>
      </c>
      <c r="G2280" s="2">
        <f t="shared" si="275"/>
        <v>0.62680000000000047</v>
      </c>
      <c r="H2280" s="2">
        <f t="shared" si="279"/>
        <v>0.68964999999999932</v>
      </c>
      <c r="I2280" s="2">
        <f t="array" ref="I2280">SUMPRODUCT(B2264:B2283, (ROW(B2264:B2283)-ROW(B2264)+1)) / (20*21/2)</f>
        <v>0.64376190476190476</v>
      </c>
      <c r="J2280" s="2">
        <f t="shared" si="282"/>
        <v>0.62677496344792349</v>
      </c>
      <c r="K2280" s="2">
        <f t="shared" si="276"/>
        <v>0.63096798233534257</v>
      </c>
    </row>
    <row r="2281" spans="1:11" ht="13.5" x14ac:dyDescent="0.25">
      <c r="A2281" s="3">
        <f>TITRES_STAT!B2284</f>
        <v>45624</v>
      </c>
      <c r="B2281" s="6">
        <f>TITRES_STAT!D2284</f>
        <v>0.69</v>
      </c>
      <c r="C2281" s="2">
        <f t="shared" si="277"/>
        <v>0</v>
      </c>
      <c r="D2281" s="2">
        <f t="shared" si="278"/>
        <v>0.67199999999999993</v>
      </c>
      <c r="E2281" s="2">
        <f t="shared" si="280"/>
        <v>0.6379999999999999</v>
      </c>
      <c r="F2281" s="2">
        <f t="shared" si="281"/>
        <v>0.61949999999999983</v>
      </c>
      <c r="G2281" s="2">
        <f t="shared" si="275"/>
        <v>0.62660000000000038</v>
      </c>
      <c r="H2281" s="2">
        <f t="shared" si="279"/>
        <v>0.68904999999999927</v>
      </c>
      <c r="I2281" s="2">
        <f t="array" ref="I2281">SUMPRODUCT(B2265:B2284, (ROW(B2265:B2284)-ROW(B2265)+1)) / (20*21/2)</f>
        <v>0.6498571428571428</v>
      </c>
      <c r="J2281" s="2">
        <f t="shared" si="282"/>
        <v>0.63279639550050226</v>
      </c>
      <c r="K2281" s="2">
        <f t="shared" si="276"/>
        <v>0.63328296342023116</v>
      </c>
    </row>
    <row r="2282" spans="1:11" ht="13.5" x14ac:dyDescent="0.25">
      <c r="A2282" s="3">
        <f>TITRES_STAT!B2285</f>
        <v>45625</v>
      </c>
      <c r="B2282" s="6">
        <f>TITRES_STAT!D2285</f>
        <v>0.68</v>
      </c>
      <c r="C2282" s="2">
        <f t="shared" si="277"/>
        <v>-9.9999999999998979E-3</v>
      </c>
      <c r="D2282" s="2">
        <f t="shared" si="278"/>
        <v>0.68</v>
      </c>
      <c r="E2282" s="2">
        <f t="shared" si="280"/>
        <v>0.64599999999999991</v>
      </c>
      <c r="F2282" s="2">
        <f t="shared" si="281"/>
        <v>0.62299999999999989</v>
      </c>
      <c r="G2282" s="2">
        <f t="shared" si="275"/>
        <v>0.62680000000000036</v>
      </c>
      <c r="H2282" s="2">
        <f t="shared" si="279"/>
        <v>0.68849999999999933</v>
      </c>
      <c r="I2282" s="2">
        <f t="array" ref="I2282">SUMPRODUCT(B2266:B2285, (ROW(B2266:B2285)-ROW(B2266)+1)) / (20*21/2)</f>
        <v>0.65647619047619044</v>
      </c>
      <c r="J2282" s="2">
        <f t="shared" si="282"/>
        <v>0.63729197688140682</v>
      </c>
      <c r="K2282" s="2">
        <f t="shared" si="276"/>
        <v>0.6351150040704181</v>
      </c>
    </row>
    <row r="2283" spans="1:11" ht="13.5" x14ac:dyDescent="0.25">
      <c r="A2283" s="3">
        <f>TITRES_STAT!B2286</f>
        <v>45628</v>
      </c>
      <c r="B2283" s="6">
        <f>TITRES_STAT!D2286</f>
        <v>0.68</v>
      </c>
      <c r="C2283" s="2">
        <f t="shared" si="277"/>
        <v>0</v>
      </c>
      <c r="D2283" s="2">
        <f t="shared" si="278"/>
        <v>0.68400000000000005</v>
      </c>
      <c r="E2283" s="2">
        <f t="shared" si="280"/>
        <v>0.65399999999999991</v>
      </c>
      <c r="F2283" s="2">
        <f t="shared" si="281"/>
        <v>0.62599999999999978</v>
      </c>
      <c r="G2283" s="2">
        <f t="shared" si="275"/>
        <v>0.62700000000000033</v>
      </c>
      <c r="H2283" s="2">
        <f t="shared" si="279"/>
        <v>0.68809999999999949</v>
      </c>
      <c r="I2283" s="2">
        <f t="array" ref="I2283">SUMPRODUCT(B2267:B2286, (ROW(B2267:B2286)-ROW(B2267)+1)) / (20*21/2)</f>
        <v>0.66161904761904766</v>
      </c>
      <c r="J2283" s="2">
        <f t="shared" si="282"/>
        <v>0.6413594076546062</v>
      </c>
      <c r="K2283" s="2">
        <f t="shared" si="276"/>
        <v>0.63687519998922515</v>
      </c>
    </row>
    <row r="2284" spans="1:11" ht="13.5" x14ac:dyDescent="0.25">
      <c r="A2284" s="3">
        <f>TITRES_STAT!B2287</f>
        <v>45629</v>
      </c>
      <c r="B2284" s="6">
        <f>TITRES_STAT!D2287</f>
        <v>0.69</v>
      </c>
      <c r="C2284" s="2">
        <f t="shared" si="277"/>
        <v>9.9999999999998979E-3</v>
      </c>
      <c r="D2284" s="2">
        <f t="shared" si="278"/>
        <v>0.68600000000000005</v>
      </c>
      <c r="E2284" s="2">
        <f t="shared" si="280"/>
        <v>0.66299999999999992</v>
      </c>
      <c r="F2284" s="2">
        <f t="shared" si="281"/>
        <v>0.63049999999999984</v>
      </c>
      <c r="G2284" s="2">
        <f t="shared" si="275"/>
        <v>0.62680000000000025</v>
      </c>
      <c r="H2284" s="2">
        <f t="shared" si="279"/>
        <v>0.68769999999999942</v>
      </c>
      <c r="I2284" s="2">
        <f t="array" ref="I2284">SUMPRODUCT(B2268:B2287, (ROW(B2268:B2287)-ROW(B2268)+1)) / (20*21/2)</f>
        <v>0.66728571428571426</v>
      </c>
      <c r="J2284" s="2">
        <f t="shared" si="282"/>
        <v>0.64599184502083418</v>
      </c>
      <c r="K2284" s="2">
        <f t="shared" si="276"/>
        <v>0.63895852547984378</v>
      </c>
    </row>
    <row r="2285" spans="1:11" ht="13.5" x14ac:dyDescent="0.25">
      <c r="A2285" s="3">
        <f>TITRES_STAT!B2288</f>
        <v>45630</v>
      </c>
      <c r="B2285" s="6">
        <f>TITRES_STAT!D2288</f>
        <v>0.7</v>
      </c>
      <c r="C2285" s="2">
        <f t="shared" si="277"/>
        <v>1.0000000000000009E-2</v>
      </c>
      <c r="D2285" s="2">
        <f t="shared" si="278"/>
        <v>0.68800000000000006</v>
      </c>
      <c r="E2285" s="2">
        <f t="shared" si="280"/>
        <v>0.67299999999999993</v>
      </c>
      <c r="F2285" s="2">
        <f t="shared" si="281"/>
        <v>0.63599999999999979</v>
      </c>
      <c r="G2285" s="2">
        <f t="shared" si="275"/>
        <v>0.62740000000000018</v>
      </c>
      <c r="H2285" s="2">
        <f t="shared" si="279"/>
        <v>0.68724999999999936</v>
      </c>
      <c r="I2285" s="2">
        <f t="array" ref="I2285">SUMPRODUCT(B2269:B2288, (ROW(B2269:B2288)-ROW(B2269)+1)) / (20*21/2)</f>
        <v>0.67247619047619045</v>
      </c>
      <c r="J2285" s="2">
        <f t="shared" si="282"/>
        <v>0.65113547882837375</v>
      </c>
      <c r="K2285" s="2">
        <f t="shared" si="276"/>
        <v>0.64135230879435978</v>
      </c>
    </row>
    <row r="2286" spans="1:11" ht="13.5" x14ac:dyDescent="0.25">
      <c r="A2286" s="3">
        <f>TITRES_STAT!B2289</f>
        <v>45631</v>
      </c>
      <c r="B2286" s="6">
        <f>TITRES_STAT!D2289</f>
        <v>0.69</v>
      </c>
      <c r="C2286" s="2">
        <f t="shared" si="277"/>
        <v>-1.0000000000000009E-2</v>
      </c>
      <c r="D2286" s="2">
        <f t="shared" si="278"/>
        <v>0.68799999999999994</v>
      </c>
      <c r="E2286" s="2">
        <f t="shared" si="280"/>
        <v>0.68</v>
      </c>
      <c r="F2286" s="2">
        <f t="shared" si="281"/>
        <v>0.64049999999999985</v>
      </c>
      <c r="G2286" s="2">
        <f t="shared" si="275"/>
        <v>0.62840000000000029</v>
      </c>
      <c r="H2286" s="2">
        <f t="shared" si="279"/>
        <v>0.68674999999999942</v>
      </c>
      <c r="I2286" s="2">
        <f t="array" ref="I2286">SUMPRODUCT(B2270:B2289, (ROW(B2270:B2289)-ROW(B2270)+1)) / (20*21/2)</f>
        <v>0.6762380952380953</v>
      </c>
      <c r="J2286" s="2">
        <f t="shared" si="282"/>
        <v>0.6548368617971001</v>
      </c>
      <c r="K2286" s="2">
        <f t="shared" si="276"/>
        <v>0.6432600613906595</v>
      </c>
    </row>
    <row r="2287" spans="1:11" ht="13.5" x14ac:dyDescent="0.25">
      <c r="A2287" s="3">
        <f>TITRES_STAT!B2290</f>
        <v>45632</v>
      </c>
      <c r="B2287" s="6">
        <f>TITRES_STAT!D2290</f>
        <v>0.7</v>
      </c>
      <c r="C2287" s="2">
        <f t="shared" si="277"/>
        <v>1.0000000000000009E-2</v>
      </c>
      <c r="D2287" s="2">
        <f t="shared" si="278"/>
        <v>0.69199999999999995</v>
      </c>
      <c r="E2287" s="2">
        <f t="shared" si="280"/>
        <v>0.68600000000000005</v>
      </c>
      <c r="F2287" s="2">
        <f t="shared" si="281"/>
        <v>0.64549999999999985</v>
      </c>
      <c r="G2287" s="2">
        <f t="shared" si="275"/>
        <v>0.62960000000000027</v>
      </c>
      <c r="H2287" s="2">
        <f t="shared" si="279"/>
        <v>0.68629999999999936</v>
      </c>
      <c r="I2287" s="2">
        <f t="array" ref="I2287">SUMPRODUCT(B2271:B2290, (ROW(B2271:B2290)-ROW(B2271)+1)) / (20*21/2)</f>
        <v>0.67857142857142838</v>
      </c>
      <c r="J2287" s="2">
        <f t="shared" si="282"/>
        <v>0.65913811305451908</v>
      </c>
      <c r="K2287" s="2">
        <f t="shared" si="276"/>
        <v>0.64548515702239839</v>
      </c>
    </row>
    <row r="2288" spans="1:11" ht="13.5" x14ac:dyDescent="0.25">
      <c r="A2288" s="3">
        <f>TITRES_STAT!B2291</f>
        <v>45635</v>
      </c>
      <c r="B2288" s="6">
        <f>TITRES_STAT!D2291</f>
        <v>0.7</v>
      </c>
      <c r="C2288" s="2">
        <f t="shared" si="277"/>
        <v>0</v>
      </c>
      <c r="D2288" s="2">
        <f t="shared" si="278"/>
        <v>0.69600000000000006</v>
      </c>
      <c r="E2288" s="2">
        <f t="shared" si="280"/>
        <v>0.69000000000000006</v>
      </c>
      <c r="F2288" s="2">
        <f t="shared" si="281"/>
        <v>0.65049999999999986</v>
      </c>
      <c r="G2288" s="2">
        <f t="shared" si="275"/>
        <v>0.63040000000000018</v>
      </c>
      <c r="H2288" s="2">
        <f t="shared" si="279"/>
        <v>0.68589999999999929</v>
      </c>
      <c r="I2288" s="2">
        <f t="array" ref="I2288">SUMPRODUCT(B2272:B2291, (ROW(B2272:B2291)-ROW(B2272)+1)) / (20*21/2)</f>
        <v>0.68242857142857138</v>
      </c>
      <c r="J2288" s="2">
        <f t="shared" si="282"/>
        <v>0.66302972133504101</v>
      </c>
      <c r="K2288" s="2">
        <f t="shared" si="276"/>
        <v>0.64762299400191226</v>
      </c>
    </row>
    <row r="2289" spans="1:11" ht="13.5" x14ac:dyDescent="0.25">
      <c r="A2289" s="3">
        <f>TITRES_STAT!B2292</f>
        <v>45636</v>
      </c>
      <c r="B2289" s="6">
        <f>TITRES_STAT!D2292</f>
        <v>0.69</v>
      </c>
      <c r="C2289" s="2">
        <f t="shared" si="277"/>
        <v>-1.0000000000000009E-2</v>
      </c>
      <c r="D2289" s="2">
        <f t="shared" si="278"/>
        <v>0.69599999999999995</v>
      </c>
      <c r="E2289" s="2">
        <f t="shared" si="280"/>
        <v>0.69100000000000006</v>
      </c>
      <c r="F2289" s="2">
        <f t="shared" si="281"/>
        <v>0.65549999999999975</v>
      </c>
      <c r="G2289" s="2">
        <f t="shared" si="275"/>
        <v>0.63140000000000029</v>
      </c>
      <c r="H2289" s="2">
        <f t="shared" si="279"/>
        <v>0.68559999999999921</v>
      </c>
      <c r="I2289" s="2">
        <f t="array" ref="I2289">SUMPRODUCT(B2273:B2292, (ROW(B2273:B2292)-ROW(B2273)+1)) / (20*21/2)</f>
        <v>0.68580952380952387</v>
      </c>
      <c r="J2289" s="2">
        <f t="shared" si="282"/>
        <v>0.6655983193031324</v>
      </c>
      <c r="K2289" s="2">
        <f t="shared" si="276"/>
        <v>0.64928483737438636</v>
      </c>
    </row>
    <row r="2290" spans="1:11" ht="13.5" x14ac:dyDescent="0.25">
      <c r="A2290" s="3">
        <f>TITRES_STAT!B2293</f>
        <v>45637</v>
      </c>
      <c r="B2290" s="6">
        <f>TITRES_STAT!D2293</f>
        <v>0.68</v>
      </c>
      <c r="C2290" s="2">
        <f t="shared" si="277"/>
        <v>-9.9999999999998979E-3</v>
      </c>
      <c r="D2290" s="2">
        <f t="shared" si="278"/>
        <v>0.69199999999999995</v>
      </c>
      <c r="E2290" s="2">
        <f t="shared" si="280"/>
        <v>0.69000000000000006</v>
      </c>
      <c r="F2290" s="2">
        <f t="shared" si="281"/>
        <v>0.65949999999999975</v>
      </c>
      <c r="G2290" s="2">
        <f t="shared" ref="G2290:G2353" si="283">AVERAGE(B2241:B2290)</f>
        <v>0.63180000000000025</v>
      </c>
      <c r="H2290" s="2">
        <f t="shared" si="279"/>
        <v>0.68529999999999935</v>
      </c>
      <c r="I2290" s="2">
        <f t="array" ref="I2290">SUMPRODUCT(B2274:B2293, (ROW(B2274:B2293)-ROW(B2274)+1)) / (20*21/2)</f>
        <v>0.68585714285714294</v>
      </c>
      <c r="J2290" s="2">
        <f t="shared" si="282"/>
        <v>0.66696990794092936</v>
      </c>
      <c r="K2290" s="2">
        <f t="shared" si="276"/>
        <v>0.65048935355578297</v>
      </c>
    </row>
    <row r="2291" spans="1:11" ht="13.5" x14ac:dyDescent="0.25">
      <c r="A2291" s="3">
        <f>TITRES_STAT!B2294</f>
        <v>45638</v>
      </c>
      <c r="B2291" s="6">
        <f>TITRES_STAT!D2294</f>
        <v>0.7</v>
      </c>
      <c r="C2291" s="2">
        <f t="shared" si="277"/>
        <v>1.9999999999999907E-2</v>
      </c>
      <c r="D2291" s="2">
        <f t="shared" si="278"/>
        <v>0.69399999999999995</v>
      </c>
      <c r="E2291" s="2">
        <f t="shared" si="280"/>
        <v>0.69099999999999995</v>
      </c>
      <c r="F2291" s="2">
        <f t="shared" si="281"/>
        <v>0.66449999999999965</v>
      </c>
      <c r="G2291" s="2">
        <f t="shared" si="283"/>
        <v>0.63260000000000016</v>
      </c>
      <c r="H2291" s="2">
        <f t="shared" si="279"/>
        <v>0.68509999999999915</v>
      </c>
      <c r="I2291" s="2">
        <f t="array" ref="I2291">SUMPRODUCT(B2275:B2294, (ROW(B2275:B2294)-ROW(B2275)+1)) / (20*21/2)</f>
        <v>0.68747619047619046</v>
      </c>
      <c r="J2291" s="2">
        <f t="shared" si="282"/>
        <v>0.67011563099417415</v>
      </c>
      <c r="K2291" s="2">
        <f t="shared" ref="K2291:K2354" si="284">$K$4*B2291+(1-$K$4)*K2290</f>
        <v>0.65243094753398756</v>
      </c>
    </row>
    <row r="2292" spans="1:11" ht="13.5" x14ac:dyDescent="0.25">
      <c r="A2292" s="3">
        <f>TITRES_STAT!B2295</f>
        <v>45639</v>
      </c>
      <c r="B2292" s="6">
        <f>TITRES_STAT!D2295</f>
        <v>0.7</v>
      </c>
      <c r="C2292" s="2">
        <f t="shared" si="277"/>
        <v>0</v>
      </c>
      <c r="D2292" s="2">
        <f t="shared" si="278"/>
        <v>0.69399999999999995</v>
      </c>
      <c r="E2292" s="2">
        <f t="shared" si="280"/>
        <v>0.69299999999999995</v>
      </c>
      <c r="F2292" s="2">
        <f t="shared" si="281"/>
        <v>0.66949999999999965</v>
      </c>
      <c r="G2292" s="2">
        <f t="shared" si="283"/>
        <v>0.63380000000000014</v>
      </c>
      <c r="H2292" s="2">
        <f t="shared" si="279"/>
        <v>0.68489999999999929</v>
      </c>
      <c r="I2292" s="2">
        <f t="array" ref="I2292">SUMPRODUCT(B2276:B2295, (ROW(B2276:B2295)-ROW(B2276)+1)) / (20*21/2)</f>
        <v>0.68866666666666665</v>
      </c>
      <c r="J2292" s="2">
        <f t="shared" si="282"/>
        <v>0.67296176137568131</v>
      </c>
      <c r="K2292" s="2">
        <f t="shared" si="284"/>
        <v>0.65429640057187044</v>
      </c>
    </row>
    <row r="2293" spans="1:11" ht="13.5" x14ac:dyDescent="0.25">
      <c r="A2293" s="3">
        <f>TITRES_STAT!B2296</f>
        <v>45642</v>
      </c>
      <c r="B2293" s="6">
        <f>TITRES_STAT!D2296</f>
        <v>0.67</v>
      </c>
      <c r="C2293" s="2">
        <f t="shared" si="277"/>
        <v>-2.9999999999999916E-2</v>
      </c>
      <c r="D2293" s="2">
        <f t="shared" si="278"/>
        <v>0.68800000000000006</v>
      </c>
      <c r="E2293" s="2">
        <f t="shared" si="280"/>
        <v>0.69199999999999995</v>
      </c>
      <c r="F2293" s="2">
        <f t="shared" si="281"/>
        <v>0.67299999999999982</v>
      </c>
      <c r="G2293" s="2">
        <f t="shared" si="283"/>
        <v>0.63440000000000019</v>
      </c>
      <c r="H2293" s="2">
        <f t="shared" si="279"/>
        <v>0.6845499999999991</v>
      </c>
      <c r="I2293" s="2">
        <f t="array" ref="I2293">SUMPRODUCT(B2277:B2296, (ROW(B2277:B2296)-ROW(B2277)+1)) / (20*21/2)</f>
        <v>0.68942857142857161</v>
      </c>
      <c r="J2293" s="2">
        <f t="shared" si="282"/>
        <v>0.67267968886371166</v>
      </c>
      <c r="K2293" s="2">
        <f t="shared" si="284"/>
        <v>0.65491222800042448</v>
      </c>
    </row>
    <row r="2294" spans="1:11" ht="13.5" x14ac:dyDescent="0.25">
      <c r="A2294" s="3">
        <f>TITRES_STAT!B2297</f>
        <v>45644</v>
      </c>
      <c r="B2294" s="6">
        <f>TITRES_STAT!D2297</f>
        <v>0.69</v>
      </c>
      <c r="C2294" s="2">
        <f t="shared" si="277"/>
        <v>1.9999999999999907E-2</v>
      </c>
      <c r="D2294" s="2">
        <f t="shared" si="278"/>
        <v>0.68799999999999994</v>
      </c>
      <c r="E2294" s="2">
        <f t="shared" si="280"/>
        <v>0.69199999999999995</v>
      </c>
      <c r="F2294" s="2">
        <f t="shared" si="281"/>
        <v>0.67749999999999977</v>
      </c>
      <c r="G2294" s="2">
        <f t="shared" si="283"/>
        <v>0.63540000000000019</v>
      </c>
      <c r="H2294" s="2">
        <f t="shared" si="279"/>
        <v>0.68424999999999903</v>
      </c>
      <c r="I2294" s="2">
        <f t="array" ref="I2294">SUMPRODUCT(B2278:B2297, (ROW(B2278:B2297)-ROW(B2278)+1)) / (20*21/2)</f>
        <v>0.6889047619047618</v>
      </c>
      <c r="J2294" s="2">
        <f t="shared" si="282"/>
        <v>0.67432924230526292</v>
      </c>
      <c r="K2294" s="2">
        <f t="shared" si="284"/>
        <v>0.6562882190592314</v>
      </c>
    </row>
    <row r="2295" spans="1:11" ht="13.5" x14ac:dyDescent="0.25">
      <c r="A2295" s="3">
        <f>TITRES_STAT!B2298</f>
        <v>45645</v>
      </c>
      <c r="B2295" s="6">
        <f>TITRES_STAT!D2298</f>
        <v>0.69</v>
      </c>
      <c r="C2295" s="2">
        <f t="shared" si="277"/>
        <v>0</v>
      </c>
      <c r="D2295" s="2">
        <f t="shared" si="278"/>
        <v>0.69</v>
      </c>
      <c r="E2295" s="2">
        <f t="shared" si="280"/>
        <v>0.69100000000000006</v>
      </c>
      <c r="F2295" s="2">
        <f t="shared" si="281"/>
        <v>0.68199999999999972</v>
      </c>
      <c r="G2295" s="2">
        <f t="shared" si="283"/>
        <v>0.63640000000000019</v>
      </c>
      <c r="H2295" s="2">
        <f t="shared" si="279"/>
        <v>0.68394999999999906</v>
      </c>
      <c r="I2295" s="2">
        <f t="array" ref="I2295">SUMPRODUCT(B2279:B2298, (ROW(B2279:B2298)-ROW(B2279)+1)) / (20*21/2)</f>
        <v>0.68723809523809531</v>
      </c>
      <c r="J2295" s="2">
        <f t="shared" si="282"/>
        <v>0.67582169541904746</v>
      </c>
      <c r="K2295" s="2">
        <f t="shared" si="284"/>
        <v>0.65761024968435966</v>
      </c>
    </row>
    <row r="2296" spans="1:11" ht="13.5" x14ac:dyDescent="0.25">
      <c r="A2296" s="3">
        <f>TITRES_STAT!B2299</f>
        <v>45646</v>
      </c>
      <c r="B2296" s="6">
        <f>TITRES_STAT!D2299</f>
        <v>0.69</v>
      </c>
      <c r="C2296" s="2">
        <f t="shared" si="277"/>
        <v>0</v>
      </c>
      <c r="D2296" s="2">
        <f t="shared" si="278"/>
        <v>0.68799999999999994</v>
      </c>
      <c r="E2296" s="2">
        <f t="shared" si="280"/>
        <v>0.69099999999999984</v>
      </c>
      <c r="F2296" s="2">
        <f t="shared" si="281"/>
        <v>0.68549999999999989</v>
      </c>
      <c r="G2296" s="2">
        <f t="shared" si="283"/>
        <v>0.63760000000000017</v>
      </c>
      <c r="H2296" s="2">
        <f t="shared" si="279"/>
        <v>0.68354999999999899</v>
      </c>
      <c r="I2296" s="2">
        <f t="array" ref="I2296">SUMPRODUCT(B2280:B2299, (ROW(B2280:B2299)-ROW(B2280)+1)) / (20*21/2)</f>
        <v>0.68552380952380942</v>
      </c>
      <c r="J2296" s="2">
        <f t="shared" si="282"/>
        <v>0.677172010141043</v>
      </c>
      <c r="K2296" s="2">
        <f t="shared" si="284"/>
        <v>0.65888043597124757</v>
      </c>
    </row>
    <row r="2297" spans="1:11" ht="13.5" x14ac:dyDescent="0.25">
      <c r="A2297" s="3">
        <f>TITRES_STAT!B2300</f>
        <v>45649</v>
      </c>
      <c r="B2297" s="6">
        <f>TITRES_STAT!D2300</f>
        <v>0.68</v>
      </c>
      <c r="C2297" s="2">
        <f t="shared" si="277"/>
        <v>-9.9999999999998979E-3</v>
      </c>
      <c r="D2297" s="2">
        <f t="shared" si="278"/>
        <v>0.68399999999999994</v>
      </c>
      <c r="E2297" s="2">
        <f t="shared" si="280"/>
        <v>0.68899999999999983</v>
      </c>
      <c r="F2297" s="2">
        <f t="shared" si="281"/>
        <v>0.68749999999999978</v>
      </c>
      <c r="G2297" s="2">
        <f t="shared" si="283"/>
        <v>0.63860000000000006</v>
      </c>
      <c r="H2297" s="2">
        <f t="shared" si="279"/>
        <v>0.68314999999999915</v>
      </c>
      <c r="I2297" s="2">
        <f t="array" ref="I2297">SUMPRODUCT(B2281:B2300, (ROW(B2281:B2300)-ROW(B2281)+1)) / (20*21/2)</f>
        <v>0.68290476190476179</v>
      </c>
      <c r="J2297" s="2">
        <f t="shared" si="282"/>
        <v>0.6774413425085628</v>
      </c>
      <c r="K2297" s="2">
        <f t="shared" si="284"/>
        <v>0.65970865416845348</v>
      </c>
    </row>
    <row r="2298" spans="1:11" ht="13.5" x14ac:dyDescent="0.25">
      <c r="A2298" s="3">
        <f>TITRES_STAT!B2301</f>
        <v>45650</v>
      </c>
      <c r="B2298" s="6">
        <f>TITRES_STAT!D2301</f>
        <v>0.67</v>
      </c>
      <c r="C2298" s="2">
        <f t="shared" si="277"/>
        <v>-1.0000000000000009E-2</v>
      </c>
      <c r="D2298" s="2">
        <f t="shared" si="278"/>
        <v>0.68399999999999994</v>
      </c>
      <c r="E2298" s="2">
        <f t="shared" si="280"/>
        <v>0.68599999999999994</v>
      </c>
      <c r="F2298" s="2">
        <f t="shared" si="281"/>
        <v>0.68799999999999983</v>
      </c>
      <c r="G2298" s="2">
        <f t="shared" si="283"/>
        <v>0.63940000000000008</v>
      </c>
      <c r="H2298" s="2">
        <f t="shared" si="279"/>
        <v>0.68274999999999908</v>
      </c>
      <c r="I2298" s="2">
        <f t="array" ref="I2298">SUMPRODUCT(B2282:B2301, (ROW(B2282:B2301)-ROW(B2282)+1)) / (20*21/2)</f>
        <v>0.68042857142857138</v>
      </c>
      <c r="J2298" s="2">
        <f t="shared" si="282"/>
        <v>0.67673264322203308</v>
      </c>
      <c r="K2298" s="2">
        <f t="shared" si="284"/>
        <v>0.66011223635792593</v>
      </c>
    </row>
    <row r="2299" spans="1:11" ht="13.5" x14ac:dyDescent="0.25">
      <c r="A2299" s="3">
        <f>TITRES_STAT!B2302</f>
        <v>45651</v>
      </c>
      <c r="B2299" s="6">
        <f>TITRES_STAT!D2302</f>
        <v>0.67</v>
      </c>
      <c r="C2299" s="2">
        <f t="shared" si="277"/>
        <v>0</v>
      </c>
      <c r="D2299" s="2">
        <f t="shared" si="278"/>
        <v>0.67999999999999994</v>
      </c>
      <c r="E2299" s="2">
        <f t="shared" si="280"/>
        <v>0.68399999999999994</v>
      </c>
      <c r="F2299" s="2">
        <f t="shared" si="281"/>
        <v>0.68749999999999978</v>
      </c>
      <c r="G2299" s="2">
        <f t="shared" si="283"/>
        <v>0.64060000000000006</v>
      </c>
      <c r="H2299" s="2">
        <f t="shared" si="279"/>
        <v>0.68239999999999912</v>
      </c>
      <c r="I2299" s="2">
        <f t="array" ref="I2299">SUMPRODUCT(B2283:B2302, (ROW(B2283:B2302)-ROW(B2283)+1)) / (20*21/2)</f>
        <v>0.67619047619047623</v>
      </c>
      <c r="J2299" s="2">
        <f t="shared" si="282"/>
        <v>0.67609143910564895</v>
      </c>
      <c r="K2299" s="2">
        <f t="shared" si="284"/>
        <v>0.66049999179486996</v>
      </c>
    </row>
    <row r="2300" spans="1:11" ht="13.5" x14ac:dyDescent="0.25">
      <c r="A2300" s="3">
        <f>TITRES_STAT!B2303</f>
        <v>45652</v>
      </c>
      <c r="B2300" s="6">
        <f>TITRES_STAT!D2303</f>
        <v>0.66</v>
      </c>
      <c r="C2300" s="2">
        <f t="shared" si="277"/>
        <v>-1.0000000000000009E-2</v>
      </c>
      <c r="D2300" s="2">
        <f t="shared" si="278"/>
        <v>0.67400000000000004</v>
      </c>
      <c r="E2300" s="2">
        <f t="shared" si="280"/>
        <v>0.68199999999999994</v>
      </c>
      <c r="F2300" s="2">
        <f t="shared" si="281"/>
        <v>0.68599999999999994</v>
      </c>
      <c r="G2300" s="2">
        <f t="shared" si="283"/>
        <v>0.64140000000000019</v>
      </c>
      <c r="H2300" s="2">
        <f t="shared" si="279"/>
        <v>0.68204999999999916</v>
      </c>
      <c r="I2300" s="2">
        <f t="array" ref="I2300">SUMPRODUCT(B2284:B2303, (ROW(B2284:B2303)-ROW(B2284)+1)) / (20*21/2)</f>
        <v>0.67023809523809519</v>
      </c>
      <c r="J2300" s="2">
        <f t="shared" si="282"/>
        <v>0.67455892109558713</v>
      </c>
      <c r="K2300" s="2">
        <f t="shared" si="284"/>
        <v>0.66048038427350253</v>
      </c>
    </row>
    <row r="2301" spans="1:11" ht="13.5" x14ac:dyDescent="0.25">
      <c r="A2301" s="3">
        <f>TITRES_STAT!B2304</f>
        <v>45653</v>
      </c>
      <c r="B2301" s="6">
        <f>TITRES_STAT!D2304</f>
        <v>0.66</v>
      </c>
      <c r="C2301" s="2">
        <f t="shared" si="277"/>
        <v>0</v>
      </c>
      <c r="D2301" s="2">
        <f t="shared" si="278"/>
        <v>0.66800000000000004</v>
      </c>
      <c r="E2301" s="2">
        <f t="shared" si="280"/>
        <v>0.67800000000000005</v>
      </c>
      <c r="F2301" s="2">
        <f t="shared" si="281"/>
        <v>0.68449999999999989</v>
      </c>
      <c r="G2301" s="2">
        <f t="shared" si="283"/>
        <v>0.6422000000000001</v>
      </c>
      <c r="H2301" s="2">
        <f t="shared" si="279"/>
        <v>0.6816999999999992</v>
      </c>
      <c r="I2301" s="2">
        <f t="array" ref="I2301">SUMPRODUCT(B2285:B2304, (ROW(B2285:B2304)-ROW(B2285)+1)) / (20*21/2)</f>
        <v>0.66647619047619056</v>
      </c>
      <c r="J2301" s="2">
        <f t="shared" si="282"/>
        <v>0.67317235718172164</v>
      </c>
      <c r="K2301" s="2">
        <f t="shared" si="284"/>
        <v>0.66046154567454163</v>
      </c>
    </row>
    <row r="2302" spans="1:11" ht="13.5" x14ac:dyDescent="0.25">
      <c r="A2302" s="3">
        <f>TITRES_STAT!B2305</f>
        <v>45656</v>
      </c>
      <c r="B2302" s="6">
        <f>TITRES_STAT!D2305</f>
        <v>0.64</v>
      </c>
      <c r="C2302" s="2">
        <f t="shared" si="277"/>
        <v>-2.0000000000000018E-2</v>
      </c>
      <c r="D2302" s="2">
        <f t="shared" si="278"/>
        <v>0.66</v>
      </c>
      <c r="E2302" s="2">
        <f t="shared" si="280"/>
        <v>0.67199999999999993</v>
      </c>
      <c r="F2302" s="2">
        <f t="shared" si="281"/>
        <v>0.68249999999999988</v>
      </c>
      <c r="G2302" s="2">
        <f t="shared" si="283"/>
        <v>0.64280000000000015</v>
      </c>
      <c r="H2302" s="2">
        <f t="shared" si="279"/>
        <v>0.68119999999999903</v>
      </c>
      <c r="I2302" s="2">
        <f t="array" ref="I2302">SUMPRODUCT(B2286:B2305, (ROW(B2286:B2305)-ROW(B2286)+1)) / (20*21/2)</f>
        <v>0.66295238095238096</v>
      </c>
      <c r="J2302" s="2">
        <f t="shared" si="282"/>
        <v>0.67001308506917678</v>
      </c>
      <c r="K2302" s="2">
        <f t="shared" si="284"/>
        <v>0.65965913211867733</v>
      </c>
    </row>
    <row r="2303" spans="1:11" ht="13.5" x14ac:dyDescent="0.25">
      <c r="A2303" s="3">
        <f>TITRES_STAT!B2306</f>
        <v>45657</v>
      </c>
      <c r="B2303" s="6">
        <f>TITRES_STAT!D2306</f>
        <v>0.62</v>
      </c>
      <c r="C2303" s="2">
        <f t="shared" si="277"/>
        <v>-2.0000000000000018E-2</v>
      </c>
      <c r="D2303" s="2">
        <f t="shared" si="278"/>
        <v>0.65000000000000013</v>
      </c>
      <c r="E2303" s="2">
        <f t="shared" si="280"/>
        <v>0.66700000000000004</v>
      </c>
      <c r="F2303" s="2">
        <f t="shared" si="281"/>
        <v>0.67949999999999988</v>
      </c>
      <c r="G2303" s="2">
        <f t="shared" si="283"/>
        <v>0.64280000000000015</v>
      </c>
      <c r="H2303" s="2">
        <f t="shared" si="279"/>
        <v>0.68059999999999921</v>
      </c>
      <c r="I2303" s="2">
        <f t="array" ref="I2303">SUMPRODUCT(B2287:B2306, (ROW(B2287:B2306)-ROW(B2287)+1)) / (20*21/2)</f>
        <v>0.65876190476190477</v>
      </c>
      <c r="J2303" s="2">
        <f t="shared" si="282"/>
        <v>0.6652499341102075</v>
      </c>
      <c r="K2303" s="2">
        <f t="shared" si="284"/>
        <v>0.65810387203559195</v>
      </c>
    </row>
    <row r="2304" spans="1:11" ht="13.5" x14ac:dyDescent="0.25">
      <c r="A2304" s="3">
        <f>TITRES_STAT!B2307</f>
        <v>45659</v>
      </c>
      <c r="B2304" s="6">
        <f>TITRES_STAT!D2307</f>
        <v>0.64</v>
      </c>
      <c r="C2304" s="2">
        <f t="shared" si="277"/>
        <v>2.0000000000000018E-2</v>
      </c>
      <c r="D2304" s="2">
        <f t="shared" si="278"/>
        <v>0.64400000000000002</v>
      </c>
      <c r="E2304" s="2">
        <f t="shared" si="280"/>
        <v>0.66199999999999992</v>
      </c>
      <c r="F2304" s="2">
        <f t="shared" si="281"/>
        <v>0.67699999999999994</v>
      </c>
      <c r="G2304" s="2">
        <f t="shared" si="283"/>
        <v>0.6432000000000001</v>
      </c>
      <c r="H2304" s="2">
        <f t="shared" si="279"/>
        <v>0.68014999999999914</v>
      </c>
      <c r="I2304" s="2">
        <f t="array" ref="I2304">SUMPRODUCT(B2288:B2307, (ROW(B2288:B2307)-ROW(B2288)+1)) / (20*21/2)</f>
        <v>0.65390476190476177</v>
      </c>
      <c r="J2304" s="2">
        <f t="shared" si="282"/>
        <v>0.66284517848066393</v>
      </c>
      <c r="K2304" s="2">
        <f t="shared" si="284"/>
        <v>0.6573939162694904</v>
      </c>
    </row>
    <row r="2305" spans="1:11" ht="13.5" x14ac:dyDescent="0.25">
      <c r="A2305" s="3">
        <f>TITRES_STAT!B2308</f>
        <v>45660</v>
      </c>
      <c r="B2305" s="6">
        <f>TITRES_STAT!D2308</f>
        <v>0.64</v>
      </c>
      <c r="C2305" s="2">
        <f t="shared" si="277"/>
        <v>0</v>
      </c>
      <c r="D2305" s="2">
        <f t="shared" si="278"/>
        <v>0.64</v>
      </c>
      <c r="E2305" s="2">
        <f t="shared" si="280"/>
        <v>0.65699999999999992</v>
      </c>
      <c r="F2305" s="2">
        <f t="shared" si="281"/>
        <v>0.67400000000000004</v>
      </c>
      <c r="G2305" s="2">
        <f t="shared" si="283"/>
        <v>0.64400000000000002</v>
      </c>
      <c r="H2305" s="2">
        <f t="shared" si="279"/>
        <v>0.6796499999999992</v>
      </c>
      <c r="I2305" s="2">
        <f t="array" ref="I2305">SUMPRODUCT(B2289:B2308, (ROW(B2289:B2308)-ROW(B2289)+1)) / (20*21/2)</f>
        <v>0.64847619047619043</v>
      </c>
      <c r="J2305" s="2">
        <f t="shared" si="282"/>
        <v>0.66066944719679122</v>
      </c>
      <c r="K2305" s="2">
        <f t="shared" si="284"/>
        <v>0.656711801905981</v>
      </c>
    </row>
    <row r="2306" spans="1:11" ht="13.5" x14ac:dyDescent="0.25">
      <c r="A2306" s="3">
        <f>TITRES_STAT!B2309</f>
        <v>45663</v>
      </c>
      <c r="B2306" s="6">
        <f>TITRES_STAT!D2309</f>
        <v>0.63</v>
      </c>
      <c r="C2306" s="2">
        <f t="shared" si="277"/>
        <v>-1.0000000000000009E-2</v>
      </c>
      <c r="D2306" s="2">
        <f t="shared" si="278"/>
        <v>0.63400000000000001</v>
      </c>
      <c r="E2306" s="2">
        <f t="shared" si="280"/>
        <v>0.65100000000000002</v>
      </c>
      <c r="F2306" s="2">
        <f t="shared" si="281"/>
        <v>0.67100000000000004</v>
      </c>
      <c r="G2306" s="2">
        <f t="shared" si="283"/>
        <v>0.64460000000000017</v>
      </c>
      <c r="H2306" s="2">
        <f t="shared" si="279"/>
        <v>0.67924999999999924</v>
      </c>
      <c r="I2306" s="2">
        <f t="array" ref="I2306">SUMPRODUCT(B2290:B2309, (ROW(B2290:B2309)-ROW(B2290)+1)) / (20*21/2)</f>
        <v>0.64252380952380939</v>
      </c>
      <c r="J2306" s="2">
        <f t="shared" si="282"/>
        <v>0.65774854746376343</v>
      </c>
      <c r="K2306" s="2">
        <f t="shared" si="284"/>
        <v>0.65566428026260914</v>
      </c>
    </row>
    <row r="2307" spans="1:11" ht="13.5" x14ac:dyDescent="0.25">
      <c r="A2307" s="3">
        <f>TITRES_STAT!B2310</f>
        <v>45664</v>
      </c>
      <c r="B2307" s="6">
        <f>TITRES_STAT!D2310</f>
        <v>0.62</v>
      </c>
      <c r="C2307" s="2">
        <f t="shared" si="277"/>
        <v>-1.0000000000000009E-2</v>
      </c>
      <c r="D2307" s="2">
        <f t="shared" si="278"/>
        <v>0.63</v>
      </c>
      <c r="E2307" s="2">
        <f t="shared" si="280"/>
        <v>0.64500000000000002</v>
      </c>
      <c r="F2307" s="2">
        <f t="shared" si="281"/>
        <v>0.66700000000000004</v>
      </c>
      <c r="G2307" s="2">
        <f t="shared" si="283"/>
        <v>0.64500000000000013</v>
      </c>
      <c r="H2307" s="2">
        <f t="shared" si="279"/>
        <v>0.6787499999999993</v>
      </c>
      <c r="I2307" s="2">
        <f t="array" ref="I2307">SUMPRODUCT(B2291:B2310, (ROW(B2291:B2310)-ROW(B2291)+1)) / (20*21/2)</f>
        <v>0.63795238095238094</v>
      </c>
      <c r="J2307" s="2">
        <f t="shared" si="282"/>
        <v>0.6541534477053097</v>
      </c>
      <c r="K2307" s="2">
        <f t="shared" si="284"/>
        <v>0.65426568103662452</v>
      </c>
    </row>
    <row r="2308" spans="1:11" ht="13.5" x14ac:dyDescent="0.25">
      <c r="A2308" s="3">
        <f>TITRES_STAT!B2311</f>
        <v>45665</v>
      </c>
      <c r="B2308" s="6">
        <f>TITRES_STAT!D2311</f>
        <v>0.61</v>
      </c>
      <c r="C2308" s="2">
        <f t="shared" ref="C2308:C2371" si="285">B2308-B2307</f>
        <v>-1.0000000000000009E-2</v>
      </c>
      <c r="D2308" s="2">
        <f t="shared" si="278"/>
        <v>0.628</v>
      </c>
      <c r="E2308" s="2">
        <f t="shared" si="280"/>
        <v>0.63900000000000001</v>
      </c>
      <c r="F2308" s="2">
        <f t="shared" si="281"/>
        <v>0.66249999999999998</v>
      </c>
      <c r="G2308" s="2">
        <f t="shared" si="283"/>
        <v>0.64560000000000017</v>
      </c>
      <c r="H2308" s="2">
        <f t="shared" si="279"/>
        <v>0.67819999999999925</v>
      </c>
      <c r="I2308" s="2">
        <f t="array" ref="I2308">SUMPRODUCT(B2292:B2311, (ROW(B2292:B2311)-ROW(B2292)+1)) / (20*21/2)</f>
        <v>0.63276190476190475</v>
      </c>
      <c r="J2308" s="2">
        <f t="shared" si="282"/>
        <v>0.64994835744766111</v>
      </c>
      <c r="K2308" s="2">
        <f t="shared" si="284"/>
        <v>0.65252977197636475</v>
      </c>
    </row>
    <row r="2309" spans="1:11" ht="13.5" x14ac:dyDescent="0.25">
      <c r="A2309" s="3">
        <f>TITRES_STAT!B2312</f>
        <v>45666</v>
      </c>
      <c r="B2309" s="6">
        <f>TITRES_STAT!D2312</f>
        <v>0.6</v>
      </c>
      <c r="C2309" s="2">
        <f t="shared" si="285"/>
        <v>-1.0000000000000009E-2</v>
      </c>
      <c r="D2309" s="2">
        <f t="shared" si="278"/>
        <v>0.62</v>
      </c>
      <c r="E2309" s="2">
        <f t="shared" si="280"/>
        <v>0.63200000000000001</v>
      </c>
      <c r="F2309" s="2">
        <f t="shared" si="281"/>
        <v>0.65800000000000003</v>
      </c>
      <c r="G2309" s="2">
        <f t="shared" si="283"/>
        <v>0.64560000000000017</v>
      </c>
      <c r="H2309" s="2">
        <f t="shared" si="279"/>
        <v>0.67754999999999943</v>
      </c>
      <c r="I2309" s="2">
        <f t="array" ref="I2309">SUMPRODUCT(B2293:B2312, (ROW(B2293:B2312)-ROW(B2293)+1)) / (20*21/2)</f>
        <v>0.62804761904761908</v>
      </c>
      <c r="J2309" s="2">
        <f t="shared" si="282"/>
        <v>0.64519137102407431</v>
      </c>
      <c r="K2309" s="2">
        <f t="shared" si="284"/>
        <v>0.65046978091846819</v>
      </c>
    </row>
    <row r="2310" spans="1:11" ht="13.5" x14ac:dyDescent="0.25">
      <c r="A2310" s="3">
        <f>TITRES_STAT!B2313</f>
        <v>45667</v>
      </c>
      <c r="B2310" s="6">
        <f>TITRES_STAT!D2313</f>
        <v>0.61</v>
      </c>
      <c r="C2310" s="2">
        <f t="shared" si="285"/>
        <v>1.0000000000000009E-2</v>
      </c>
      <c r="D2310" s="2">
        <f t="shared" ref="D2310:D2373" si="286">AVERAGE(B2306:B2310)</f>
        <v>0.61399999999999999</v>
      </c>
      <c r="E2310" s="2">
        <f t="shared" si="280"/>
        <v>0.627</v>
      </c>
      <c r="F2310" s="2">
        <f t="shared" si="281"/>
        <v>0.65449999999999986</v>
      </c>
      <c r="G2310" s="2">
        <f t="shared" si="283"/>
        <v>0.64580000000000015</v>
      </c>
      <c r="H2310" s="2">
        <f t="shared" si="279"/>
        <v>0.67699999999999949</v>
      </c>
      <c r="I2310" s="2">
        <f t="array" ref="I2310">SUMPRODUCT(B2294:B2313, (ROW(B2294:B2313)-ROW(B2294)+1)) / (20*21/2)</f>
        <v>0.62380952380952381</v>
      </c>
      <c r="J2310" s="2">
        <f t="shared" si="282"/>
        <v>0.64183981187892436</v>
      </c>
      <c r="K2310" s="2">
        <f t="shared" si="284"/>
        <v>0.64888273068637137</v>
      </c>
    </row>
    <row r="2311" spans="1:11" ht="13.5" x14ac:dyDescent="0.25">
      <c r="A2311" s="3">
        <f>TITRES_STAT!B2314</f>
        <v>45670</v>
      </c>
      <c r="B2311" s="6">
        <f>TITRES_STAT!D2314</f>
        <v>0.6</v>
      </c>
      <c r="C2311" s="2">
        <f t="shared" si="285"/>
        <v>-1.0000000000000009E-2</v>
      </c>
      <c r="D2311" s="2">
        <f t="shared" si="286"/>
        <v>0.60799999999999998</v>
      </c>
      <c r="E2311" s="2">
        <f t="shared" si="280"/>
        <v>0.621</v>
      </c>
      <c r="F2311" s="2">
        <f t="shared" si="281"/>
        <v>0.64949999999999997</v>
      </c>
      <c r="G2311" s="2">
        <f t="shared" si="283"/>
        <v>0.64580000000000015</v>
      </c>
      <c r="H2311" s="2">
        <f t="shared" si="279"/>
        <v>0.67654999999999954</v>
      </c>
      <c r="I2311" s="2">
        <f t="array" ref="I2311">SUMPRODUCT(B2295:B2314, (ROW(B2295:B2314)-ROW(B2295)+1)) / (20*21/2)</f>
        <v>0.61990476190476196</v>
      </c>
      <c r="J2311" s="2">
        <f t="shared" si="282"/>
        <v>0.63785506789045543</v>
      </c>
      <c r="K2311" s="2">
        <f t="shared" si="284"/>
        <v>0.64696576085553337</v>
      </c>
    </row>
    <row r="2312" spans="1:11" ht="13.5" x14ac:dyDescent="0.25">
      <c r="A2312" s="3">
        <f>TITRES_STAT!B2315</f>
        <v>45671</v>
      </c>
      <c r="B2312" s="6">
        <f>TITRES_STAT!D2315</f>
        <v>0.6</v>
      </c>
      <c r="C2312" s="2">
        <f t="shared" si="285"/>
        <v>0</v>
      </c>
      <c r="D2312" s="2">
        <f t="shared" si="286"/>
        <v>0.60399999999999998</v>
      </c>
      <c r="E2312" s="2">
        <f t="shared" si="280"/>
        <v>0.61699999999999988</v>
      </c>
      <c r="F2312" s="2">
        <f t="shared" si="281"/>
        <v>0.64449999999999985</v>
      </c>
      <c r="G2312" s="2">
        <f t="shared" si="283"/>
        <v>0.64560000000000017</v>
      </c>
      <c r="H2312" s="2">
        <f t="shared" si="279"/>
        <v>0.6760499999999996</v>
      </c>
      <c r="I2312" s="2">
        <f t="array" ref="I2312">SUMPRODUCT(B2296:B2315, (ROW(B2296:B2315)-ROW(B2296)+1)) / (20*21/2)</f>
        <v>0.61642857142857133</v>
      </c>
      <c r="J2312" s="2">
        <f t="shared" si="282"/>
        <v>0.63424982332945967</v>
      </c>
      <c r="K2312" s="2">
        <f t="shared" si="284"/>
        <v>0.64512396631217916</v>
      </c>
    </row>
    <row r="2313" spans="1:11" ht="13.5" x14ac:dyDescent="0.25">
      <c r="A2313" s="3">
        <f>TITRES_STAT!B2316</f>
        <v>45672</v>
      </c>
      <c r="B2313" s="6">
        <f>TITRES_STAT!D2316</f>
        <v>0.6</v>
      </c>
      <c r="C2313" s="2">
        <f t="shared" si="285"/>
        <v>0</v>
      </c>
      <c r="D2313" s="2">
        <f t="shared" si="286"/>
        <v>0.60200000000000009</v>
      </c>
      <c r="E2313" s="2">
        <f t="shared" si="280"/>
        <v>0.61499999999999999</v>
      </c>
      <c r="F2313" s="2">
        <f t="shared" si="281"/>
        <v>0.64099999999999979</v>
      </c>
      <c r="G2313" s="2">
        <f t="shared" si="283"/>
        <v>0.64520000000000011</v>
      </c>
      <c r="H2313" s="2">
        <f t="shared" si="279"/>
        <v>0.67554999999999954</v>
      </c>
      <c r="I2313" s="2">
        <f t="array" ref="I2313">SUMPRODUCT(B2297:B2316, (ROW(B2297:B2316)-ROW(B2297)+1)) / (20*21/2)</f>
        <v>0.61242857142857154</v>
      </c>
      <c r="J2313" s="2">
        <f t="shared" si="282"/>
        <v>0.63098793539332065</v>
      </c>
      <c r="K2313" s="2">
        <f t="shared" si="284"/>
        <v>0.64335439900581926</v>
      </c>
    </row>
    <row r="2314" spans="1:11" ht="13.5" x14ac:dyDescent="0.25">
      <c r="A2314" s="3">
        <f>TITRES_STAT!B2317</f>
        <v>45673</v>
      </c>
      <c r="B2314" s="6">
        <f>TITRES_STAT!D2317</f>
        <v>0.6</v>
      </c>
      <c r="C2314" s="2">
        <f t="shared" si="285"/>
        <v>0</v>
      </c>
      <c r="D2314" s="2">
        <f t="shared" si="286"/>
        <v>0.60200000000000009</v>
      </c>
      <c r="E2314" s="2">
        <f t="shared" si="280"/>
        <v>0.61099999999999988</v>
      </c>
      <c r="F2314" s="2">
        <f t="shared" si="281"/>
        <v>0.63649999999999973</v>
      </c>
      <c r="G2314" s="2">
        <f t="shared" si="283"/>
        <v>0.64520000000000011</v>
      </c>
      <c r="H2314" s="2">
        <f t="shared" ref="H2314:H2377" si="287">AVERAGE(B2115:B2314)</f>
        <v>0.67509999999999948</v>
      </c>
      <c r="I2314" s="2">
        <f t="array" ref="I2314">SUMPRODUCT(B2298:B2317, (ROW(B2298:B2317)-ROW(B2298)+1)) / (20*21/2)</f>
        <v>0.60890476190476184</v>
      </c>
      <c r="J2314" s="2">
        <f t="shared" si="282"/>
        <v>0.62803670345109963</v>
      </c>
      <c r="K2314" s="2">
        <f t="shared" si="284"/>
        <v>0.64165422649578718</v>
      </c>
    </row>
    <row r="2315" spans="1:11" ht="13.5" x14ac:dyDescent="0.25">
      <c r="A2315" s="3">
        <f>TITRES_STAT!B2318</f>
        <v>45674</v>
      </c>
      <c r="B2315" s="6">
        <f>TITRES_STAT!D2318</f>
        <v>0.6</v>
      </c>
      <c r="C2315" s="2">
        <f t="shared" si="285"/>
        <v>0</v>
      </c>
      <c r="D2315" s="2">
        <f t="shared" si="286"/>
        <v>0.6</v>
      </c>
      <c r="E2315" s="2">
        <f t="shared" si="280"/>
        <v>0.60699999999999987</v>
      </c>
      <c r="F2315" s="2">
        <f t="shared" si="281"/>
        <v>0.6319999999999999</v>
      </c>
      <c r="G2315" s="2">
        <f t="shared" si="283"/>
        <v>0.6454000000000002</v>
      </c>
      <c r="H2315" s="2">
        <f t="shared" si="287"/>
        <v>0.67464999999999942</v>
      </c>
      <c r="I2315" s="2">
        <f t="array" ref="I2315">SUMPRODUCT(B2299:B2318, (ROW(B2299:B2318)-ROW(B2299)+1)) / (20*21/2)</f>
        <v>0.60771428571428576</v>
      </c>
      <c r="J2315" s="2">
        <f t="shared" si="282"/>
        <v>0.62536654121766155</v>
      </c>
      <c r="K2315" s="2">
        <f t="shared" si="284"/>
        <v>0.64002072741752103</v>
      </c>
    </row>
    <row r="2316" spans="1:11" ht="13.5" x14ac:dyDescent="0.25">
      <c r="A2316" s="3">
        <f>TITRES_STAT!B2319</f>
        <v>45677</v>
      </c>
      <c r="B2316" s="6">
        <f>TITRES_STAT!D2319</f>
        <v>0.59</v>
      </c>
      <c r="C2316" s="2">
        <f t="shared" si="285"/>
        <v>-1.0000000000000009E-2</v>
      </c>
      <c r="D2316" s="2">
        <f t="shared" si="286"/>
        <v>0.59799999999999998</v>
      </c>
      <c r="E2316" s="2">
        <f t="shared" ref="E2316:E2379" si="288">AVERAGE(B2307:B2316)</f>
        <v>0.60299999999999998</v>
      </c>
      <c r="F2316" s="2">
        <f t="shared" si="281"/>
        <v>0.62699999999999989</v>
      </c>
      <c r="G2316" s="2">
        <f t="shared" si="283"/>
        <v>0.64520000000000022</v>
      </c>
      <c r="H2316" s="2">
        <f t="shared" si="287"/>
        <v>0.67409999999999959</v>
      </c>
      <c r="I2316" s="2">
        <f t="array" ref="I2316">SUMPRODUCT(B2300:B2319, (ROW(B2300:B2319)-ROW(B2300)+1)) / (20*21/2)</f>
        <v>0.60871428571428565</v>
      </c>
      <c r="J2316" s="2">
        <f t="shared" si="282"/>
        <v>0.62199829919693195</v>
      </c>
      <c r="K2316" s="2">
        <f t="shared" si="284"/>
        <v>0.63805913026389283</v>
      </c>
    </row>
    <row r="2317" spans="1:11" ht="13.5" x14ac:dyDescent="0.25">
      <c r="A2317" s="3">
        <f>TITRES_STAT!B2320</f>
        <v>45678</v>
      </c>
      <c r="B2317" s="6">
        <f>TITRES_STAT!D2320</f>
        <v>0.59</v>
      </c>
      <c r="C2317" s="2">
        <f t="shared" si="285"/>
        <v>0</v>
      </c>
      <c r="D2317" s="2">
        <f t="shared" si="286"/>
        <v>0.59599999999999986</v>
      </c>
      <c r="E2317" s="2">
        <f t="shared" si="288"/>
        <v>0.59999999999999987</v>
      </c>
      <c r="F2317" s="2">
        <f t="shared" si="281"/>
        <v>0.62249999999999983</v>
      </c>
      <c r="G2317" s="2">
        <f t="shared" si="283"/>
        <v>0.64500000000000024</v>
      </c>
      <c r="H2317" s="2">
        <f t="shared" si="287"/>
        <v>0.67369999999999974</v>
      </c>
      <c r="I2317" s="2">
        <f t="array" ref="I2317">SUMPRODUCT(B2301:B2320, (ROW(B2301:B2320)-ROW(B2301)+1)) / (20*21/2)</f>
        <v>0.61085714285714288</v>
      </c>
      <c r="J2317" s="2">
        <f t="shared" si="282"/>
        <v>0.61895084213055751</v>
      </c>
      <c r="K2317" s="2">
        <f t="shared" si="284"/>
        <v>0.63617445848883825</v>
      </c>
    </row>
    <row r="2318" spans="1:11" ht="13.5" x14ac:dyDescent="0.25">
      <c r="A2318" s="3">
        <f>TITRES_STAT!B2321</f>
        <v>45679</v>
      </c>
      <c r="B2318" s="6">
        <f>TITRES_STAT!D2321</f>
        <v>0.61</v>
      </c>
      <c r="C2318" s="2">
        <f t="shared" si="285"/>
        <v>2.0000000000000018E-2</v>
      </c>
      <c r="D2318" s="2">
        <f t="shared" si="286"/>
        <v>0.59799999999999998</v>
      </c>
      <c r="E2318" s="2">
        <f t="shared" si="288"/>
        <v>0.6</v>
      </c>
      <c r="F2318" s="2">
        <f t="shared" si="281"/>
        <v>0.61949999999999994</v>
      </c>
      <c r="G2318" s="2">
        <f t="shared" si="283"/>
        <v>0.64520000000000022</v>
      </c>
      <c r="H2318" s="2">
        <f t="shared" si="287"/>
        <v>0.67339999999999978</v>
      </c>
      <c r="I2318" s="2">
        <f t="array" ref="I2318">SUMPRODUCT(B2302:B2321, (ROW(B2302:B2321)-ROW(B2302)+1)) / (20*21/2)</f>
        <v>0.61499999999999999</v>
      </c>
      <c r="J2318" s="2">
        <f t="shared" si="282"/>
        <v>0.61809838097526637</v>
      </c>
      <c r="K2318" s="2">
        <f t="shared" si="284"/>
        <v>0.63514800913633485</v>
      </c>
    </row>
    <row r="2319" spans="1:11" ht="13.5" x14ac:dyDescent="0.25">
      <c r="A2319" s="3">
        <f>TITRES_STAT!B2322</f>
        <v>45680</v>
      </c>
      <c r="B2319" s="6">
        <f>TITRES_STAT!D2322</f>
        <v>0.63</v>
      </c>
      <c r="C2319" s="2">
        <f t="shared" si="285"/>
        <v>2.0000000000000018E-2</v>
      </c>
      <c r="D2319" s="2">
        <f t="shared" si="286"/>
        <v>0.60399999999999987</v>
      </c>
      <c r="E2319" s="2">
        <f t="shared" si="288"/>
        <v>0.60299999999999998</v>
      </c>
      <c r="F2319" s="2">
        <f t="shared" si="281"/>
        <v>0.61749999999999994</v>
      </c>
      <c r="G2319" s="2">
        <f t="shared" si="283"/>
        <v>0.64600000000000024</v>
      </c>
      <c r="H2319" s="2">
        <f t="shared" si="287"/>
        <v>0.67319999999999969</v>
      </c>
      <c r="I2319" s="2">
        <f t="array" ref="I2319">SUMPRODUCT(B2303:B2322, (ROW(B2303:B2322)-ROW(B2303)+1)) / (20*21/2)</f>
        <v>0.62104761904761896</v>
      </c>
      <c r="J2319" s="2">
        <f t="shared" si="282"/>
        <v>0.61923186850143153</v>
      </c>
      <c r="K2319" s="2">
        <f t="shared" si="284"/>
        <v>0.63494612642510595</v>
      </c>
    </row>
    <row r="2320" spans="1:11" ht="13.5" x14ac:dyDescent="0.25">
      <c r="A2320" s="3">
        <f>TITRES_STAT!B2323</f>
        <v>45681</v>
      </c>
      <c r="B2320" s="6">
        <f>TITRES_STAT!D2323</f>
        <v>0.64</v>
      </c>
      <c r="C2320" s="2">
        <f t="shared" si="285"/>
        <v>1.0000000000000009E-2</v>
      </c>
      <c r="D2320" s="2">
        <f t="shared" si="286"/>
        <v>0.61199999999999999</v>
      </c>
      <c r="E2320" s="2">
        <f t="shared" si="288"/>
        <v>0.60599999999999998</v>
      </c>
      <c r="F2320" s="2">
        <f t="shared" si="281"/>
        <v>0.61650000000000005</v>
      </c>
      <c r="G2320" s="2">
        <f t="shared" si="283"/>
        <v>0.64680000000000004</v>
      </c>
      <c r="H2320" s="2">
        <f t="shared" si="287"/>
        <v>0.67304999999999948</v>
      </c>
      <c r="I2320" s="2">
        <f t="array" ref="I2320">SUMPRODUCT(B2304:B2323, (ROW(B2304:B2323)-ROW(B2304)+1)) / (20*21/2)</f>
        <v>0.62976190476190463</v>
      </c>
      <c r="J2320" s="2">
        <f t="shared" si="282"/>
        <v>0.62120978578700947</v>
      </c>
      <c r="K2320" s="2">
        <f t="shared" si="284"/>
        <v>0.63514431754569012</v>
      </c>
    </row>
    <row r="2321" spans="1:11" ht="13.5" x14ac:dyDescent="0.25">
      <c r="A2321" s="3">
        <f>TITRES_STAT!B2324</f>
        <v>45684</v>
      </c>
      <c r="B2321" s="6">
        <f>TITRES_STAT!D2324</f>
        <v>0.66</v>
      </c>
      <c r="C2321" s="2">
        <f t="shared" si="285"/>
        <v>2.0000000000000018E-2</v>
      </c>
      <c r="D2321" s="2">
        <f t="shared" si="286"/>
        <v>0.62600000000000011</v>
      </c>
      <c r="E2321" s="2">
        <f t="shared" si="288"/>
        <v>0.61199999999999988</v>
      </c>
      <c r="F2321" s="2">
        <f t="shared" si="281"/>
        <v>0.61650000000000005</v>
      </c>
      <c r="G2321" s="2">
        <f t="shared" si="283"/>
        <v>0.64800000000000013</v>
      </c>
      <c r="H2321" s="2">
        <f t="shared" si="287"/>
        <v>0.6728499999999995</v>
      </c>
      <c r="I2321" s="2">
        <f t="array" ref="I2321">SUMPRODUCT(B2305:B2324, (ROW(B2305:B2324)-ROW(B2305)+1)) / (20*21/2)</f>
        <v>0.63804761904761897</v>
      </c>
      <c r="J2321" s="2">
        <f t="shared" si="282"/>
        <v>0.62490409190253238</v>
      </c>
      <c r="K2321" s="2">
        <f t="shared" si="284"/>
        <v>0.63611905019095716</v>
      </c>
    </row>
    <row r="2322" spans="1:11" ht="13.5" x14ac:dyDescent="0.25">
      <c r="A2322" s="3">
        <f>TITRES_STAT!B2325</f>
        <v>45685</v>
      </c>
      <c r="B2322" s="6">
        <f>TITRES_STAT!D2325</f>
        <v>0.68</v>
      </c>
      <c r="C2322" s="2">
        <f t="shared" si="285"/>
        <v>2.0000000000000018E-2</v>
      </c>
      <c r="D2322" s="2">
        <f t="shared" si="286"/>
        <v>0.64400000000000002</v>
      </c>
      <c r="E2322" s="2">
        <f t="shared" si="288"/>
        <v>0.61999999999999988</v>
      </c>
      <c r="F2322" s="2">
        <f t="shared" si="281"/>
        <v>0.61849999999999994</v>
      </c>
      <c r="G2322" s="2">
        <f t="shared" si="283"/>
        <v>0.64960000000000007</v>
      </c>
      <c r="H2322" s="2">
        <f t="shared" si="287"/>
        <v>0.67269999999999952</v>
      </c>
      <c r="I2322" s="2">
        <f t="array" ref="I2322">SUMPRODUCT(B2306:B2325, (ROW(B2306:B2325)-ROW(B2306)+1)) / (20*21/2)</f>
        <v>0.64695238095238083</v>
      </c>
      <c r="J2322" s="2">
        <f t="shared" si="282"/>
        <v>0.63015132124514839</v>
      </c>
      <c r="K2322" s="2">
        <f t="shared" si="284"/>
        <v>0.63783987175209611</v>
      </c>
    </row>
    <row r="2323" spans="1:11" ht="13.5" x14ac:dyDescent="0.25">
      <c r="A2323" s="3">
        <f>TITRES_STAT!B2326</f>
        <v>45686</v>
      </c>
      <c r="B2323" s="6">
        <f>TITRES_STAT!D2326</f>
        <v>0.71</v>
      </c>
      <c r="C2323" s="2">
        <f t="shared" si="285"/>
        <v>2.9999999999999916E-2</v>
      </c>
      <c r="D2323" s="2">
        <f t="shared" si="286"/>
        <v>0.66400000000000003</v>
      </c>
      <c r="E2323" s="2">
        <f t="shared" si="288"/>
        <v>0.63100000000000001</v>
      </c>
      <c r="F2323" s="2">
        <f t="shared" si="281"/>
        <v>0.623</v>
      </c>
      <c r="G2323" s="2">
        <f t="shared" si="283"/>
        <v>0.65180000000000005</v>
      </c>
      <c r="H2323" s="2">
        <f t="shared" si="287"/>
        <v>0.67269999999999952</v>
      </c>
      <c r="I2323" s="2">
        <f t="array" ref="I2323">SUMPRODUCT(B2307:B2326, (ROW(B2307:B2326)-ROW(B2307)+1)) / (20*21/2)</f>
        <v>0.65547619047619055</v>
      </c>
      <c r="J2323" s="2">
        <f t="shared" si="282"/>
        <v>0.63775595731703894</v>
      </c>
      <c r="K2323" s="2">
        <f t="shared" si="284"/>
        <v>0.64066968070299435</v>
      </c>
    </row>
    <row r="2324" spans="1:11" ht="13.5" x14ac:dyDescent="0.25">
      <c r="A2324" s="3">
        <f>TITRES_STAT!B2327</f>
        <v>45687</v>
      </c>
      <c r="B2324" s="6">
        <f>TITRES_STAT!D2327</f>
        <v>0.71</v>
      </c>
      <c r="C2324" s="2">
        <f t="shared" si="285"/>
        <v>0</v>
      </c>
      <c r="D2324" s="2">
        <f t="shared" si="286"/>
        <v>0.67999999999999994</v>
      </c>
      <c r="E2324" s="2">
        <f t="shared" si="288"/>
        <v>0.6419999999999999</v>
      </c>
      <c r="F2324" s="2">
        <f t="shared" ref="F2324:F2387" si="289">AVERAGE(B2305:B2324)</f>
        <v>0.62650000000000006</v>
      </c>
      <c r="G2324" s="2">
        <f t="shared" si="283"/>
        <v>0.65400000000000003</v>
      </c>
      <c r="H2324" s="2">
        <f t="shared" si="287"/>
        <v>0.67264999999999953</v>
      </c>
      <c r="I2324" s="2">
        <f t="array" ref="I2324">SUMPRODUCT(B2308:B2327, (ROW(B2308:B2327)-ROW(B2308)+1)) / (20*21/2)</f>
        <v>0.66166666666666663</v>
      </c>
      <c r="J2324" s="2">
        <f t="shared" si="282"/>
        <v>0.64463634233446376</v>
      </c>
      <c r="K2324" s="2">
        <f t="shared" si="284"/>
        <v>0.64338851675385733</v>
      </c>
    </row>
    <row r="2325" spans="1:11" ht="13.5" x14ac:dyDescent="0.25">
      <c r="A2325" s="3">
        <f>TITRES_STAT!B2328</f>
        <v>45688</v>
      </c>
      <c r="B2325" s="6">
        <f>TITRES_STAT!D2328</f>
        <v>0.72</v>
      </c>
      <c r="C2325" s="2">
        <f t="shared" si="285"/>
        <v>1.0000000000000009E-2</v>
      </c>
      <c r="D2325" s="2">
        <f t="shared" si="286"/>
        <v>0.69599999999999995</v>
      </c>
      <c r="E2325" s="2">
        <f t="shared" si="288"/>
        <v>0.65400000000000003</v>
      </c>
      <c r="F2325" s="2">
        <f t="shared" si="289"/>
        <v>0.63050000000000006</v>
      </c>
      <c r="G2325" s="2">
        <f t="shared" si="283"/>
        <v>0.65639999999999998</v>
      </c>
      <c r="H2325" s="2">
        <f t="shared" si="287"/>
        <v>0.67259999999999953</v>
      </c>
      <c r="I2325" s="2">
        <f t="array" ref="I2325">SUMPRODUCT(B2309:B2328, (ROW(B2309:B2328)-ROW(B2309)+1)) / (20*21/2)</f>
        <v>0.6693809523809523</v>
      </c>
      <c r="J2325" s="2">
        <f t="shared" ref="J2325:J2388" si="290">$J$4*B2325+J2324*(1-$J$4)</f>
        <v>0.65181383354070532</v>
      </c>
      <c r="K2325" s="2">
        <f t="shared" si="284"/>
        <v>0.64639288864586286</v>
      </c>
    </row>
    <row r="2326" spans="1:11" ht="13.5" x14ac:dyDescent="0.25">
      <c r="A2326" s="3">
        <f>TITRES_STAT!B2329</f>
        <v>45691</v>
      </c>
      <c r="B2326" s="6">
        <f>TITRES_STAT!D2329</f>
        <v>0.72</v>
      </c>
      <c r="C2326" s="2">
        <f t="shared" si="285"/>
        <v>0</v>
      </c>
      <c r="D2326" s="2">
        <f t="shared" si="286"/>
        <v>0.70799999999999996</v>
      </c>
      <c r="E2326" s="2">
        <f t="shared" si="288"/>
        <v>0.66700000000000004</v>
      </c>
      <c r="F2326" s="2">
        <f t="shared" si="289"/>
        <v>0.63500000000000012</v>
      </c>
      <c r="G2326" s="2">
        <f t="shared" si="283"/>
        <v>0.65840000000000021</v>
      </c>
      <c r="H2326" s="2">
        <f t="shared" si="287"/>
        <v>0.67249999999999943</v>
      </c>
      <c r="I2326" s="2">
        <f t="array" ref="I2326">SUMPRODUCT(B2310:B2329, (ROW(B2310:B2329)-ROW(B2310)+1)) / (20*21/2)</f>
        <v>0.67657142857142849</v>
      </c>
      <c r="J2326" s="2">
        <f t="shared" si="290"/>
        <v>0.65830775415587617</v>
      </c>
      <c r="K2326" s="2">
        <f t="shared" si="284"/>
        <v>0.64927944203229959</v>
      </c>
    </row>
    <row r="2327" spans="1:11" ht="13.5" x14ac:dyDescent="0.25">
      <c r="A2327" s="3">
        <f>TITRES_STAT!B2330</f>
        <v>45692</v>
      </c>
      <c r="B2327" s="6">
        <f>TITRES_STAT!D2330</f>
        <v>0.7</v>
      </c>
      <c r="C2327" s="2">
        <f t="shared" si="285"/>
        <v>-2.0000000000000018E-2</v>
      </c>
      <c r="D2327" s="2">
        <f t="shared" si="286"/>
        <v>0.71199999999999997</v>
      </c>
      <c r="E2327" s="2">
        <f t="shared" si="288"/>
        <v>0.67800000000000005</v>
      </c>
      <c r="F2327" s="2">
        <f t="shared" si="289"/>
        <v>0.63900000000000001</v>
      </c>
      <c r="G2327" s="2">
        <f t="shared" si="283"/>
        <v>0.65960000000000019</v>
      </c>
      <c r="H2327" s="2">
        <f t="shared" si="287"/>
        <v>0.67229999999999945</v>
      </c>
      <c r="I2327" s="2">
        <f t="array" ref="I2327">SUMPRODUCT(B2311:B2330, (ROW(B2311:B2330)-ROW(B2311)+1)) / (20*21/2)</f>
        <v>0.68319047619047601</v>
      </c>
      <c r="J2327" s="2">
        <f t="shared" si="290"/>
        <v>0.66227844423626892</v>
      </c>
      <c r="K2327" s="2">
        <f t="shared" si="284"/>
        <v>0.65126848352122901</v>
      </c>
    </row>
    <row r="2328" spans="1:11" ht="13.5" x14ac:dyDescent="0.25">
      <c r="A2328" s="3">
        <f>TITRES_STAT!B2331</f>
        <v>45693</v>
      </c>
      <c r="B2328" s="6">
        <f>TITRES_STAT!D2331</f>
        <v>0.72</v>
      </c>
      <c r="C2328" s="2">
        <f t="shared" si="285"/>
        <v>2.0000000000000018E-2</v>
      </c>
      <c r="D2328" s="2">
        <f t="shared" si="286"/>
        <v>0.71399999999999986</v>
      </c>
      <c r="E2328" s="2">
        <f t="shared" si="288"/>
        <v>0.68899999999999995</v>
      </c>
      <c r="F2328" s="2">
        <f t="shared" si="289"/>
        <v>0.64450000000000007</v>
      </c>
      <c r="G2328" s="2">
        <f t="shared" si="283"/>
        <v>0.66080000000000017</v>
      </c>
      <c r="H2328" s="2">
        <f t="shared" si="287"/>
        <v>0.67224999999999957</v>
      </c>
      <c r="I2328" s="2">
        <f t="array" ref="I2328">SUMPRODUCT(B2312:B2331, (ROW(B2312:B2331)-ROW(B2312)+1)) / (20*21/2)</f>
        <v>0.68928571428571428</v>
      </c>
      <c r="J2328" s="2">
        <f t="shared" si="290"/>
        <v>0.66777573526138623</v>
      </c>
      <c r="K2328" s="2">
        <f t="shared" si="284"/>
        <v>0.65396383710863182</v>
      </c>
    </row>
    <row r="2329" spans="1:11" ht="13.5" x14ac:dyDescent="0.25">
      <c r="A2329" s="3">
        <f>TITRES_STAT!B2332</f>
        <v>45694</v>
      </c>
      <c r="B2329" s="6">
        <f>TITRES_STAT!D2332</f>
        <v>0.72</v>
      </c>
      <c r="C2329" s="2">
        <f t="shared" si="285"/>
        <v>0</v>
      </c>
      <c r="D2329" s="2">
        <f t="shared" si="286"/>
        <v>0.71599999999999986</v>
      </c>
      <c r="E2329" s="2">
        <f t="shared" si="288"/>
        <v>0.69799999999999995</v>
      </c>
      <c r="F2329" s="2">
        <f t="shared" si="289"/>
        <v>0.65050000000000008</v>
      </c>
      <c r="G2329" s="2">
        <f t="shared" si="283"/>
        <v>0.66160000000000008</v>
      </c>
      <c r="H2329" s="2">
        <f t="shared" si="287"/>
        <v>0.67214999999999947</v>
      </c>
      <c r="I2329" s="2">
        <f t="array" ref="I2329">SUMPRODUCT(B2313:B2332, (ROW(B2313:B2332)-ROW(B2313)+1)) / (20*21/2)</f>
        <v>0.69671428571428573</v>
      </c>
      <c r="J2329" s="2">
        <f t="shared" si="290"/>
        <v>0.67274947476030178</v>
      </c>
      <c r="K2329" s="2">
        <f t="shared" si="284"/>
        <v>0.65655349055535217</v>
      </c>
    </row>
    <row r="2330" spans="1:11" ht="13.5" x14ac:dyDescent="0.25">
      <c r="A2330" s="3">
        <f>TITRES_STAT!B2333</f>
        <v>45695</v>
      </c>
      <c r="B2330" s="6">
        <f>TITRES_STAT!D2333</f>
        <v>0.72</v>
      </c>
      <c r="C2330" s="2">
        <f t="shared" si="285"/>
        <v>0</v>
      </c>
      <c r="D2330" s="2">
        <f t="shared" si="286"/>
        <v>0.71599999999999986</v>
      </c>
      <c r="E2330" s="2">
        <f t="shared" si="288"/>
        <v>0.70599999999999985</v>
      </c>
      <c r="F2330" s="2">
        <f t="shared" si="289"/>
        <v>0.65600000000000014</v>
      </c>
      <c r="G2330" s="2">
        <f t="shared" si="283"/>
        <v>0.66220000000000001</v>
      </c>
      <c r="H2330" s="2">
        <f t="shared" si="287"/>
        <v>0.67204999999999959</v>
      </c>
      <c r="I2330" s="2">
        <f t="array" ref="I2330">SUMPRODUCT(B2314:B2333, (ROW(B2314:B2333)-ROW(B2314)+1)) / (20*21/2)</f>
        <v>0.70633333333333326</v>
      </c>
      <c r="J2330" s="2">
        <f t="shared" si="290"/>
        <v>0.67724952478313027</v>
      </c>
      <c r="K2330" s="2">
        <f t="shared" si="284"/>
        <v>0.65904158896494613</v>
      </c>
    </row>
    <row r="2331" spans="1:11" ht="13.5" x14ac:dyDescent="0.25">
      <c r="A2331" s="3">
        <f>TITRES_STAT!B2334</f>
        <v>45698</v>
      </c>
      <c r="B2331" s="6">
        <f>TITRES_STAT!D2334</f>
        <v>0.72</v>
      </c>
      <c r="C2331" s="2">
        <f t="shared" si="285"/>
        <v>0</v>
      </c>
      <c r="D2331" s="2">
        <f t="shared" si="286"/>
        <v>0.71599999999999986</v>
      </c>
      <c r="E2331" s="2">
        <f t="shared" si="288"/>
        <v>0.71199999999999997</v>
      </c>
      <c r="F2331" s="2">
        <f t="shared" si="289"/>
        <v>0.66200000000000014</v>
      </c>
      <c r="G2331" s="2">
        <f t="shared" si="283"/>
        <v>0.66280000000000006</v>
      </c>
      <c r="H2331" s="2">
        <f t="shared" si="287"/>
        <v>0.67204999999999959</v>
      </c>
      <c r="I2331" s="2">
        <f t="array" ref="I2331">SUMPRODUCT(B2315:B2334, (ROW(B2315:B2334)-ROW(B2315)+1)) / (20*21/2)</f>
        <v>0.71799999999999997</v>
      </c>
      <c r="J2331" s="2">
        <f t="shared" si="290"/>
        <v>0.68132099861330842</v>
      </c>
      <c r="K2331" s="2">
        <f t="shared" si="284"/>
        <v>0.66143211488788944</v>
      </c>
    </row>
    <row r="2332" spans="1:11" ht="13.5" x14ac:dyDescent="0.25">
      <c r="A2332" s="3">
        <f>TITRES_STAT!B2335</f>
        <v>45699</v>
      </c>
      <c r="B2332" s="6">
        <f>TITRES_STAT!D2335</f>
        <v>0.74</v>
      </c>
      <c r="C2332" s="2">
        <f t="shared" si="285"/>
        <v>2.0000000000000018E-2</v>
      </c>
      <c r="D2332" s="2">
        <f t="shared" si="286"/>
        <v>0.72399999999999998</v>
      </c>
      <c r="E2332" s="2">
        <f t="shared" si="288"/>
        <v>0.71799999999999986</v>
      </c>
      <c r="F2332" s="2">
        <f t="shared" si="289"/>
        <v>0.66900000000000015</v>
      </c>
      <c r="G2332" s="2">
        <f t="shared" si="283"/>
        <v>0.66400000000000003</v>
      </c>
      <c r="H2332" s="2">
        <f t="shared" si="287"/>
        <v>0.67219999999999958</v>
      </c>
      <c r="I2332" s="2">
        <f t="array" ref="I2332">SUMPRODUCT(B2316:B2335, (ROW(B2316:B2335)-ROW(B2316)+1)) / (20*21/2)</f>
        <v>0.73157142857142854</v>
      </c>
      <c r="J2332" s="2">
        <f t="shared" si="290"/>
        <v>0.68690947493585042</v>
      </c>
      <c r="K2332" s="2">
        <f t="shared" si="284"/>
        <v>0.6645132084216977</v>
      </c>
    </row>
    <row r="2333" spans="1:11" ht="13.5" x14ac:dyDescent="0.25">
      <c r="A2333" s="3">
        <f>TITRES_STAT!B2336</f>
        <v>45700</v>
      </c>
      <c r="B2333" s="6">
        <f>TITRES_STAT!D2336</f>
        <v>0.77</v>
      </c>
      <c r="C2333" s="2">
        <f t="shared" si="285"/>
        <v>3.0000000000000027E-2</v>
      </c>
      <c r="D2333" s="2">
        <f t="shared" si="286"/>
        <v>0.7340000000000001</v>
      </c>
      <c r="E2333" s="2">
        <f t="shared" si="288"/>
        <v>0.72399999999999987</v>
      </c>
      <c r="F2333" s="2">
        <f t="shared" si="289"/>
        <v>0.67749999999999999</v>
      </c>
      <c r="G2333" s="2">
        <f t="shared" si="283"/>
        <v>0.66580000000000017</v>
      </c>
      <c r="H2333" s="2">
        <f t="shared" si="287"/>
        <v>0.67234999999999956</v>
      </c>
      <c r="I2333" s="2">
        <f t="array" ref="I2333">SUMPRODUCT(B2317:B2336, (ROW(B2317:B2336)-ROW(B2317)+1)) / (20*21/2)</f>
        <v>0.74690476190476185</v>
      </c>
      <c r="J2333" s="2">
        <f t="shared" si="290"/>
        <v>0.69482285827529322</v>
      </c>
      <c r="K2333" s="2">
        <f t="shared" si="284"/>
        <v>0.66864994534633704</v>
      </c>
    </row>
    <row r="2334" spans="1:11" ht="13.5" x14ac:dyDescent="0.25">
      <c r="A2334" s="3">
        <f>TITRES_STAT!B2337</f>
        <v>45701</v>
      </c>
      <c r="B2334" s="6">
        <f>TITRES_STAT!D2337</f>
        <v>0.8</v>
      </c>
      <c r="C2334" s="2">
        <f t="shared" si="285"/>
        <v>3.0000000000000027E-2</v>
      </c>
      <c r="D2334" s="2">
        <f t="shared" si="286"/>
        <v>0.75</v>
      </c>
      <c r="E2334" s="2">
        <f t="shared" si="288"/>
        <v>0.73299999999999987</v>
      </c>
      <c r="F2334" s="2">
        <f t="shared" si="289"/>
        <v>0.68750000000000011</v>
      </c>
      <c r="G2334" s="2">
        <f t="shared" si="283"/>
        <v>0.66799999999999993</v>
      </c>
      <c r="H2334" s="2">
        <f t="shared" si="287"/>
        <v>0.67249999999999976</v>
      </c>
      <c r="I2334" s="2">
        <f t="array" ref="I2334">SUMPRODUCT(B2318:B2337, (ROW(B2318:B2337)-ROW(B2318)+1)) / (20*21/2)</f>
        <v>0.76380952380952383</v>
      </c>
      <c r="J2334" s="2">
        <f t="shared" si="290"/>
        <v>0.70483972891574154</v>
      </c>
      <c r="K2334" s="2">
        <f t="shared" si="284"/>
        <v>0.67380092788177481</v>
      </c>
    </row>
    <row r="2335" spans="1:11" ht="13.5" x14ac:dyDescent="0.25">
      <c r="A2335" s="3">
        <f>TITRES_STAT!B2338</f>
        <v>45702</v>
      </c>
      <c r="B2335" s="6">
        <f>TITRES_STAT!D2338</f>
        <v>0.83</v>
      </c>
      <c r="C2335" s="2">
        <f t="shared" si="285"/>
        <v>2.9999999999999916E-2</v>
      </c>
      <c r="D2335" s="2">
        <f t="shared" si="286"/>
        <v>0.77200000000000002</v>
      </c>
      <c r="E2335" s="2">
        <f t="shared" si="288"/>
        <v>0.74399999999999988</v>
      </c>
      <c r="F2335" s="2">
        <f t="shared" si="289"/>
        <v>0.69900000000000007</v>
      </c>
      <c r="G2335" s="2">
        <f t="shared" si="283"/>
        <v>0.67059999999999986</v>
      </c>
      <c r="H2335" s="2">
        <f t="shared" si="287"/>
        <v>0.67279999999999973</v>
      </c>
      <c r="I2335" s="2">
        <f t="array" ref="I2335">SUMPRODUCT(B2319:B2338, (ROW(B2319:B2338)-ROW(B2319)+1)) / (20*21/2)</f>
        <v>0.78309523809523807</v>
      </c>
      <c r="J2335" s="2">
        <f t="shared" si="290"/>
        <v>0.7167597547332899</v>
      </c>
      <c r="K2335" s="2">
        <f t="shared" si="284"/>
        <v>0.6799263816903327</v>
      </c>
    </row>
    <row r="2336" spans="1:11" ht="13.5" x14ac:dyDescent="0.25">
      <c r="A2336" s="3">
        <f>TITRES_STAT!B2339</f>
        <v>45705</v>
      </c>
      <c r="B2336" s="6">
        <f>TITRES_STAT!D2339</f>
        <v>0.86</v>
      </c>
      <c r="C2336" s="2">
        <f t="shared" si="285"/>
        <v>3.0000000000000027E-2</v>
      </c>
      <c r="D2336" s="2">
        <f t="shared" si="286"/>
        <v>0.8</v>
      </c>
      <c r="E2336" s="2">
        <f t="shared" si="288"/>
        <v>0.75800000000000001</v>
      </c>
      <c r="F2336" s="2">
        <f t="shared" si="289"/>
        <v>0.71250000000000013</v>
      </c>
      <c r="G2336" s="2">
        <f t="shared" si="283"/>
        <v>0.67399999999999982</v>
      </c>
      <c r="H2336" s="2">
        <f t="shared" si="287"/>
        <v>0.67334999999999989</v>
      </c>
      <c r="I2336" s="2">
        <f t="array" ref="I2336">SUMPRODUCT(B2320:B2339, (ROW(B2320:B2339)-ROW(B2320)+1)) / (20*21/2)</f>
        <v>0.80466666666666686</v>
      </c>
      <c r="J2336" s="2">
        <f t="shared" si="290"/>
        <v>0.73040168285392904</v>
      </c>
      <c r="K2336" s="2">
        <f t="shared" si="284"/>
        <v>0.68698809221228041</v>
      </c>
    </row>
    <row r="2337" spans="1:11" ht="13.5" x14ac:dyDescent="0.25">
      <c r="A2337" s="3">
        <f>TITRES_STAT!B2340</f>
        <v>45706</v>
      </c>
      <c r="B2337" s="6">
        <f>TITRES_STAT!D2340</f>
        <v>0.89</v>
      </c>
      <c r="C2337" s="2">
        <f t="shared" si="285"/>
        <v>3.0000000000000027E-2</v>
      </c>
      <c r="D2337" s="2">
        <f t="shared" si="286"/>
        <v>0.82999999999999985</v>
      </c>
      <c r="E2337" s="2">
        <f t="shared" si="288"/>
        <v>0.77700000000000002</v>
      </c>
      <c r="F2337" s="2">
        <f t="shared" si="289"/>
        <v>0.72750000000000015</v>
      </c>
      <c r="G2337" s="2">
        <f t="shared" si="283"/>
        <v>0.67779999999999985</v>
      </c>
      <c r="H2337" s="2">
        <f t="shared" si="287"/>
        <v>0.67414999999999992</v>
      </c>
      <c r="I2337" s="2">
        <f t="array" ref="I2337">SUMPRODUCT(B2321:B2340, (ROW(B2321:B2340)-ROW(B2321)+1)) / (20*21/2)</f>
        <v>0.82080952380952388</v>
      </c>
      <c r="J2337" s="2">
        <f t="shared" si="290"/>
        <v>0.7456015225821262</v>
      </c>
      <c r="K2337" s="2">
        <f t="shared" si="284"/>
        <v>0.69494934349807336</v>
      </c>
    </row>
    <row r="2338" spans="1:11" ht="13.5" x14ac:dyDescent="0.25">
      <c r="A2338" s="3">
        <f>TITRES_STAT!B2341</f>
        <v>45707</v>
      </c>
      <c r="B2338" s="6">
        <f>TITRES_STAT!D2341</f>
        <v>0.93</v>
      </c>
      <c r="C2338" s="2">
        <f t="shared" si="285"/>
        <v>4.0000000000000036E-2</v>
      </c>
      <c r="D2338" s="2">
        <f t="shared" si="286"/>
        <v>0.86199999999999988</v>
      </c>
      <c r="E2338" s="2">
        <f t="shared" si="288"/>
        <v>0.79800000000000004</v>
      </c>
      <c r="F2338" s="2">
        <f t="shared" si="289"/>
        <v>0.74350000000000005</v>
      </c>
      <c r="G2338" s="2">
        <f t="shared" si="283"/>
        <v>0.68239999999999978</v>
      </c>
      <c r="H2338" s="2">
        <f t="shared" si="287"/>
        <v>0.67519999999999991</v>
      </c>
      <c r="I2338" s="2">
        <f t="array" ref="I2338">SUMPRODUCT(B2322:B2341, (ROW(B2322:B2341)-ROW(B2322)+1)) / (20*21/2)</f>
        <v>0.83938095238095245</v>
      </c>
      <c r="J2338" s="2">
        <f t="shared" si="290"/>
        <v>0.76316328233620934</v>
      </c>
      <c r="K2338" s="2">
        <f t="shared" si="284"/>
        <v>0.70416701630207057</v>
      </c>
    </row>
    <row r="2339" spans="1:11" ht="13.5" x14ac:dyDescent="0.25">
      <c r="A2339" s="3">
        <f>TITRES_STAT!B2342</f>
        <v>45708</v>
      </c>
      <c r="B2339" s="6">
        <f>TITRES_STAT!D2342</f>
        <v>0.97</v>
      </c>
      <c r="C2339" s="2">
        <f t="shared" si="285"/>
        <v>3.9999999999999925E-2</v>
      </c>
      <c r="D2339" s="2">
        <f t="shared" si="286"/>
        <v>0.89600000000000013</v>
      </c>
      <c r="E2339" s="2">
        <f t="shared" si="288"/>
        <v>0.82300000000000006</v>
      </c>
      <c r="F2339" s="2">
        <f t="shared" si="289"/>
        <v>0.76050000000000006</v>
      </c>
      <c r="G2339" s="2">
        <f t="shared" si="283"/>
        <v>0.68799999999999972</v>
      </c>
      <c r="H2339" s="2">
        <f t="shared" si="287"/>
        <v>0.67644999999999977</v>
      </c>
      <c r="I2339" s="2">
        <f t="array" ref="I2339">SUMPRODUCT(B2323:B2342, (ROW(B2323:B2342)-ROW(B2323)+1)) / (20*21/2)</f>
        <v>0.8602857142857141</v>
      </c>
      <c r="J2339" s="2">
        <f t="shared" si="290"/>
        <v>0.78286201735180838</v>
      </c>
      <c r="K2339" s="2">
        <f t="shared" si="284"/>
        <v>0.7145918391921855</v>
      </c>
    </row>
    <row r="2340" spans="1:11" ht="13.5" x14ac:dyDescent="0.25">
      <c r="A2340" s="3">
        <f>TITRES_STAT!B2343</f>
        <v>45709</v>
      </c>
      <c r="B2340" s="6">
        <f>TITRES_STAT!D2343</f>
        <v>0.93</v>
      </c>
      <c r="C2340" s="2">
        <f t="shared" si="285"/>
        <v>-3.9999999999999925E-2</v>
      </c>
      <c r="D2340" s="2">
        <f t="shared" si="286"/>
        <v>0.91600000000000004</v>
      </c>
      <c r="E2340" s="2">
        <f t="shared" si="288"/>
        <v>0.84399999999999997</v>
      </c>
      <c r="F2340" s="2">
        <f t="shared" si="289"/>
        <v>0.77499999999999991</v>
      </c>
      <c r="G2340" s="2">
        <f t="shared" si="283"/>
        <v>0.69299999999999973</v>
      </c>
      <c r="H2340" s="2">
        <f t="shared" si="287"/>
        <v>0.67749999999999988</v>
      </c>
      <c r="I2340" s="2">
        <f t="array" ref="I2340">SUMPRODUCT(B2324:B2343, (ROW(B2324:B2343)-ROW(B2324)+1)) / (20*21/2)</f>
        <v>0.88342857142857145</v>
      </c>
      <c r="J2340" s="2">
        <f t="shared" si="290"/>
        <v>0.79687515855639801</v>
      </c>
      <c r="K2340" s="2">
        <f t="shared" si="284"/>
        <v>0.72303921804739391</v>
      </c>
    </row>
    <row r="2341" spans="1:11" ht="13.5" x14ac:dyDescent="0.25">
      <c r="A2341" s="3">
        <f>TITRES_STAT!B2344</f>
        <v>45712</v>
      </c>
      <c r="B2341" s="6">
        <f>TITRES_STAT!D2344</f>
        <v>0.97</v>
      </c>
      <c r="C2341" s="2">
        <f t="shared" si="285"/>
        <v>3.9999999999999925E-2</v>
      </c>
      <c r="D2341" s="2">
        <f t="shared" si="286"/>
        <v>0.93800000000000006</v>
      </c>
      <c r="E2341" s="2">
        <f t="shared" si="288"/>
        <v>0.86899999999999999</v>
      </c>
      <c r="F2341" s="2">
        <f t="shared" si="289"/>
        <v>0.79049999999999998</v>
      </c>
      <c r="G2341" s="2">
        <f t="shared" si="283"/>
        <v>0.6983999999999998</v>
      </c>
      <c r="H2341" s="2">
        <f t="shared" si="287"/>
        <v>0.67864999999999975</v>
      </c>
      <c r="I2341" s="2">
        <f t="array" ref="I2341">SUMPRODUCT(B2325:B2344, (ROW(B2325:B2344)-ROW(B2325)+1)) / (20*21/2)</f>
        <v>0.90876190476190477</v>
      </c>
      <c r="J2341" s="2">
        <f t="shared" si="290"/>
        <v>0.81336323869388383</v>
      </c>
      <c r="K2341" s="2">
        <f t="shared" si="284"/>
        <v>0.73272395459455497</v>
      </c>
    </row>
    <row r="2342" spans="1:11" ht="13.5" x14ac:dyDescent="0.25">
      <c r="A2342" s="3">
        <f>TITRES_STAT!B2345</f>
        <v>45713</v>
      </c>
      <c r="B2342" s="6">
        <f>TITRES_STAT!D2345</f>
        <v>1.01</v>
      </c>
      <c r="C2342" s="2">
        <f t="shared" si="285"/>
        <v>4.0000000000000036E-2</v>
      </c>
      <c r="D2342" s="2">
        <f t="shared" si="286"/>
        <v>0.96199999999999997</v>
      </c>
      <c r="E2342" s="2">
        <f t="shared" si="288"/>
        <v>0.89599999999999991</v>
      </c>
      <c r="F2342" s="2">
        <f t="shared" si="289"/>
        <v>0.80700000000000005</v>
      </c>
      <c r="G2342" s="2">
        <f t="shared" si="283"/>
        <v>0.70459999999999967</v>
      </c>
      <c r="H2342" s="2">
        <f t="shared" si="287"/>
        <v>0.67999999999999972</v>
      </c>
      <c r="I2342" s="2">
        <f t="array" ref="I2342">SUMPRODUCT(B2326:B2345, (ROW(B2326:B2345)-ROW(B2326)+1)) / (20*21/2)</f>
        <v>0.93228571428571438</v>
      </c>
      <c r="J2342" s="2">
        <f t="shared" si="290"/>
        <v>0.83209054929446624</v>
      </c>
      <c r="K2342" s="2">
        <f t="shared" si="284"/>
        <v>0.74359752500261156</v>
      </c>
    </row>
    <row r="2343" spans="1:11" ht="13.5" x14ac:dyDescent="0.25">
      <c r="A2343" s="3">
        <f>TITRES_STAT!B2346</f>
        <v>45714</v>
      </c>
      <c r="B2343" s="6">
        <f>TITRES_STAT!D2346</f>
        <v>1.05</v>
      </c>
      <c r="C2343" s="2">
        <f t="shared" si="285"/>
        <v>4.0000000000000036E-2</v>
      </c>
      <c r="D2343" s="2">
        <f t="shared" si="286"/>
        <v>0.98599999999999999</v>
      </c>
      <c r="E2343" s="2">
        <f t="shared" si="288"/>
        <v>0.92400000000000004</v>
      </c>
      <c r="F2343" s="2">
        <f t="shared" si="289"/>
        <v>0.82400000000000007</v>
      </c>
      <c r="G2343" s="2">
        <f t="shared" si="283"/>
        <v>0.71219999999999961</v>
      </c>
      <c r="H2343" s="2">
        <f t="shared" si="287"/>
        <v>0.68159999999999965</v>
      </c>
      <c r="I2343" s="2">
        <f t="array" ref="I2343">SUMPRODUCT(B2327:B2346, (ROW(B2327:B2346)-ROW(B2327)+1)) / (20*21/2)</f>
        <v>0.95785714285714285</v>
      </c>
      <c r="J2343" s="2">
        <f t="shared" si="290"/>
        <v>0.85284383031404087</v>
      </c>
      <c r="K2343" s="2">
        <f t="shared" si="284"/>
        <v>0.7556133083358425</v>
      </c>
    </row>
    <row r="2344" spans="1:11" ht="13.5" x14ac:dyDescent="0.25">
      <c r="A2344" s="3">
        <f>TITRES_STAT!B2347</f>
        <v>45715</v>
      </c>
      <c r="B2344" s="6">
        <f>TITRES_STAT!D2347</f>
        <v>1.0900000000000001</v>
      </c>
      <c r="C2344" s="2">
        <f t="shared" si="285"/>
        <v>4.0000000000000036E-2</v>
      </c>
      <c r="D2344" s="2">
        <f t="shared" si="286"/>
        <v>1.01</v>
      </c>
      <c r="E2344" s="2">
        <f t="shared" si="288"/>
        <v>0.95299999999999996</v>
      </c>
      <c r="F2344" s="2">
        <f t="shared" si="289"/>
        <v>0.84299999999999997</v>
      </c>
      <c r="G2344" s="2">
        <f t="shared" si="283"/>
        <v>0.72019999999999973</v>
      </c>
      <c r="H2344" s="2">
        <f t="shared" si="287"/>
        <v>0.68339999999999956</v>
      </c>
      <c r="I2344" s="2">
        <f t="array" ref="I2344">SUMPRODUCT(B2328:B2347, (ROW(B2328:B2347)-ROW(B2328)+1)) / (20*21/2)</f>
        <v>0.98338095238095247</v>
      </c>
      <c r="J2344" s="2">
        <f t="shared" si="290"/>
        <v>0.87543013218889409</v>
      </c>
      <c r="K2344" s="2">
        <f t="shared" si="284"/>
        <v>0.76872651193051533</v>
      </c>
    </row>
    <row r="2345" spans="1:11" ht="13.5" x14ac:dyDescent="0.25">
      <c r="A2345" s="3">
        <f>TITRES_STAT!B2348</f>
        <v>45716</v>
      </c>
      <c r="B2345" s="6">
        <f>TITRES_STAT!D2348</f>
        <v>1.0900000000000001</v>
      </c>
      <c r="C2345" s="2">
        <f t="shared" si="285"/>
        <v>0</v>
      </c>
      <c r="D2345" s="2">
        <f t="shared" si="286"/>
        <v>1.042</v>
      </c>
      <c r="E2345" s="2">
        <f t="shared" si="288"/>
        <v>0.97899999999999987</v>
      </c>
      <c r="F2345" s="2">
        <f t="shared" si="289"/>
        <v>0.86150000000000004</v>
      </c>
      <c r="G2345" s="2">
        <f t="shared" si="283"/>
        <v>0.72819999999999974</v>
      </c>
      <c r="H2345" s="2">
        <f t="shared" si="287"/>
        <v>0.6851999999999997</v>
      </c>
      <c r="I2345" s="2">
        <f t="array" ref="I2345">SUMPRODUCT(B2329:B2348, (ROW(B2329:B2348)-ROW(B2329)+1)) / (20*21/2)</f>
        <v>1.0067619047619047</v>
      </c>
      <c r="J2345" s="2">
        <f t="shared" si="290"/>
        <v>0.89586535769471365</v>
      </c>
      <c r="K2345" s="2">
        <f t="shared" si="284"/>
        <v>0.78132547224696569</v>
      </c>
    </row>
    <row r="2346" spans="1:11" ht="13.5" x14ac:dyDescent="0.25">
      <c r="A2346" s="3">
        <f>TITRES_STAT!B2349</f>
        <v>45719</v>
      </c>
      <c r="B2346" s="6">
        <f>TITRES_STAT!D2349</f>
        <v>1.1299999999999999</v>
      </c>
      <c r="C2346" s="2">
        <f t="shared" si="285"/>
        <v>3.9999999999999813E-2</v>
      </c>
      <c r="D2346" s="2">
        <f t="shared" si="286"/>
        <v>1.0740000000000001</v>
      </c>
      <c r="E2346" s="2">
        <f t="shared" si="288"/>
        <v>1.0059999999999998</v>
      </c>
      <c r="F2346" s="2">
        <f t="shared" si="289"/>
        <v>0.88200000000000001</v>
      </c>
      <c r="G2346" s="2">
        <f t="shared" si="283"/>
        <v>0.73699999999999988</v>
      </c>
      <c r="H2346" s="2">
        <f t="shared" si="287"/>
        <v>0.68719999999999959</v>
      </c>
      <c r="I2346" s="2">
        <f t="array" ref="I2346">SUMPRODUCT(B2330:B2349, (ROW(B2330:B2349)-ROW(B2330)+1)) / (20*21/2)</f>
        <v>1.03</v>
      </c>
      <c r="J2346" s="2">
        <f t="shared" si="290"/>
        <v>0.91816389505712193</v>
      </c>
      <c r="K2346" s="2">
        <f t="shared" si="284"/>
        <v>0.79499898313924156</v>
      </c>
    </row>
    <row r="2347" spans="1:11" ht="13.5" x14ac:dyDescent="0.25">
      <c r="A2347" s="3">
        <f>TITRES_STAT!B2350</f>
        <v>45720</v>
      </c>
      <c r="B2347" s="6">
        <f>TITRES_STAT!D2350</f>
        <v>1.1499999999999999</v>
      </c>
      <c r="C2347" s="2">
        <f t="shared" si="285"/>
        <v>2.0000000000000018E-2</v>
      </c>
      <c r="D2347" s="2">
        <f t="shared" si="286"/>
        <v>1.1019999999999999</v>
      </c>
      <c r="E2347" s="2">
        <f t="shared" si="288"/>
        <v>1.0319999999999998</v>
      </c>
      <c r="F2347" s="2">
        <f t="shared" si="289"/>
        <v>0.90449999999999997</v>
      </c>
      <c r="G2347" s="2">
        <f t="shared" si="283"/>
        <v>0.74639999999999984</v>
      </c>
      <c r="H2347" s="2">
        <f t="shared" si="287"/>
        <v>0.6892499999999997</v>
      </c>
      <c r="I2347" s="2">
        <f t="array" ref="I2347">SUMPRODUCT(B2331:B2350, (ROW(B2331:B2350)-ROW(B2331)+1)) / (20*21/2)</f>
        <v>1.055857142857143</v>
      </c>
      <c r="J2347" s="2">
        <f t="shared" si="290"/>
        <v>0.94024352409930079</v>
      </c>
      <c r="K2347" s="2">
        <f t="shared" si="284"/>
        <v>0.80892059164358499</v>
      </c>
    </row>
    <row r="2348" spans="1:11" ht="13.5" x14ac:dyDescent="0.25">
      <c r="A2348" s="3">
        <f>TITRES_STAT!B2351</f>
        <v>45721</v>
      </c>
      <c r="B2348" s="6">
        <f>TITRES_STAT!D2351</f>
        <v>1.1499999999999999</v>
      </c>
      <c r="C2348" s="2">
        <f t="shared" si="285"/>
        <v>0</v>
      </c>
      <c r="D2348" s="2">
        <f t="shared" si="286"/>
        <v>1.1219999999999999</v>
      </c>
      <c r="E2348" s="2">
        <f t="shared" si="288"/>
        <v>1.0539999999999998</v>
      </c>
      <c r="F2348" s="2">
        <f t="shared" si="289"/>
        <v>0.92599999999999993</v>
      </c>
      <c r="G2348" s="2">
        <f t="shared" si="283"/>
        <v>0.75599999999999989</v>
      </c>
      <c r="H2348" s="2">
        <f t="shared" si="287"/>
        <v>0.69129999999999969</v>
      </c>
      <c r="I2348" s="2">
        <f t="array" ref="I2348">SUMPRODUCT(B2332:B2351, (ROW(B2332:B2351)-ROW(B2332)+1)) / (20*21/2)</f>
        <v>1.084095238095238</v>
      </c>
      <c r="J2348" s="2">
        <f t="shared" si="290"/>
        <v>0.96022033132793871</v>
      </c>
      <c r="K2348" s="2">
        <f t="shared" si="284"/>
        <v>0.82229625471638557</v>
      </c>
    </row>
    <row r="2349" spans="1:11" ht="13.5" x14ac:dyDescent="0.25">
      <c r="A2349" s="3">
        <f>TITRES_STAT!B2352</f>
        <v>45722</v>
      </c>
      <c r="B2349" s="6">
        <f>TITRES_STAT!D2352</f>
        <v>1.17</v>
      </c>
      <c r="C2349" s="2">
        <f t="shared" si="285"/>
        <v>2.0000000000000018E-2</v>
      </c>
      <c r="D2349" s="2">
        <f t="shared" si="286"/>
        <v>1.1379999999999999</v>
      </c>
      <c r="E2349" s="2">
        <f t="shared" si="288"/>
        <v>1.0740000000000001</v>
      </c>
      <c r="F2349" s="2">
        <f t="shared" si="289"/>
        <v>0.9484999999999999</v>
      </c>
      <c r="G2349" s="2">
        <f t="shared" si="283"/>
        <v>0.7659999999999999</v>
      </c>
      <c r="H2349" s="2">
        <f t="shared" si="287"/>
        <v>0.69344999999999957</v>
      </c>
      <c r="I2349" s="2">
        <f t="array" ref="I2349">SUMPRODUCT(B2333:B2352, (ROW(B2333:B2352)-ROW(B2333)+1)) / (20*21/2)</f>
        <v>1.1125714285714285</v>
      </c>
      <c r="J2349" s="2">
        <f t="shared" si="290"/>
        <v>0.98019934739194459</v>
      </c>
      <c r="K2349" s="2">
        <f t="shared" si="284"/>
        <v>0.83593169570789994</v>
      </c>
    </row>
    <row r="2350" spans="1:11" ht="13.5" x14ac:dyDescent="0.25">
      <c r="A2350" s="3">
        <f>TITRES_STAT!B2353</f>
        <v>45723</v>
      </c>
      <c r="B2350" s="6">
        <f>TITRES_STAT!D2353</f>
        <v>1.22</v>
      </c>
      <c r="C2350" s="2">
        <f t="shared" si="285"/>
        <v>5.0000000000000044E-2</v>
      </c>
      <c r="D2350" s="2">
        <f t="shared" si="286"/>
        <v>1.1639999999999999</v>
      </c>
      <c r="E2350" s="2">
        <f t="shared" si="288"/>
        <v>1.1030000000000002</v>
      </c>
      <c r="F2350" s="2">
        <f t="shared" si="289"/>
        <v>0.97349999999999992</v>
      </c>
      <c r="G2350" s="2">
        <f t="shared" si="283"/>
        <v>0.77719999999999989</v>
      </c>
      <c r="H2350" s="2">
        <f t="shared" si="287"/>
        <v>0.69589999999999963</v>
      </c>
      <c r="I2350" s="2">
        <f t="array" ref="I2350">SUMPRODUCT(B2334:B2353, (ROW(B2334:B2353)-ROW(B2334)+1)) / (20*21/2)</f>
        <v>1.1431428571428572</v>
      </c>
      <c r="J2350" s="2">
        <f t="shared" si="290"/>
        <v>1.0030375047831881</v>
      </c>
      <c r="K2350" s="2">
        <f t="shared" si="284"/>
        <v>0.85099319783700189</v>
      </c>
    </row>
    <row r="2351" spans="1:11" ht="13.5" x14ac:dyDescent="0.25">
      <c r="A2351" s="3">
        <f>TITRES_STAT!B2354</f>
        <v>45726</v>
      </c>
      <c r="B2351" s="6">
        <f>TITRES_STAT!D2354</f>
        <v>1.27</v>
      </c>
      <c r="C2351" s="2">
        <f t="shared" si="285"/>
        <v>5.0000000000000044E-2</v>
      </c>
      <c r="D2351" s="2">
        <f t="shared" si="286"/>
        <v>1.1919999999999997</v>
      </c>
      <c r="E2351" s="2">
        <f t="shared" si="288"/>
        <v>1.133</v>
      </c>
      <c r="F2351" s="2">
        <f t="shared" si="289"/>
        <v>1.0009999999999999</v>
      </c>
      <c r="G2351" s="2">
        <f t="shared" si="283"/>
        <v>0.78939999999999999</v>
      </c>
      <c r="H2351" s="2">
        <f t="shared" si="287"/>
        <v>0.69859999999999967</v>
      </c>
      <c r="I2351" s="2">
        <f t="array" ref="I2351">SUMPRODUCT(B2335:B2354, (ROW(B2335:B2354)-ROW(B2335)+1)) / (20*21/2)</f>
        <v>1.1766666666666667</v>
      </c>
      <c r="J2351" s="2">
        <f t="shared" si="290"/>
        <v>1.0284625043276463</v>
      </c>
      <c r="K2351" s="2">
        <f t="shared" si="284"/>
        <v>0.86742483713751162</v>
      </c>
    </row>
    <row r="2352" spans="1:11" ht="13.5" x14ac:dyDescent="0.25">
      <c r="A2352" s="3">
        <f>TITRES_STAT!B2355</f>
        <v>45727</v>
      </c>
      <c r="B2352" s="6">
        <f>TITRES_STAT!D2355</f>
        <v>1.3</v>
      </c>
      <c r="C2352" s="2">
        <f t="shared" si="285"/>
        <v>3.0000000000000027E-2</v>
      </c>
      <c r="D2352" s="2">
        <f t="shared" si="286"/>
        <v>1.222</v>
      </c>
      <c r="E2352" s="2">
        <f t="shared" si="288"/>
        <v>1.1620000000000001</v>
      </c>
      <c r="F2352" s="2">
        <f t="shared" si="289"/>
        <v>1.0289999999999999</v>
      </c>
      <c r="G2352" s="2">
        <f t="shared" si="283"/>
        <v>0.80259999999999976</v>
      </c>
      <c r="H2352" s="2">
        <f t="shared" si="287"/>
        <v>0.7014499999999998</v>
      </c>
      <c r="I2352" s="2">
        <f t="array" ref="I2352">SUMPRODUCT(B2336:B2355, (ROW(B2336:B2355)-ROW(B2336)+1)) / (20*21/2)</f>
        <v>1.2129999999999999</v>
      </c>
      <c r="J2352" s="2">
        <f t="shared" si="290"/>
        <v>1.0543232182012039</v>
      </c>
      <c r="K2352" s="2">
        <f t="shared" si="284"/>
        <v>0.88438856901447205</v>
      </c>
    </row>
    <row r="2353" spans="1:11" ht="13.5" x14ac:dyDescent="0.25">
      <c r="A2353" s="3">
        <f>TITRES_STAT!B2356</f>
        <v>45728</v>
      </c>
      <c r="B2353" s="6">
        <f>TITRES_STAT!D2356</f>
        <v>1.35</v>
      </c>
      <c r="C2353" s="2">
        <f t="shared" si="285"/>
        <v>5.0000000000000044E-2</v>
      </c>
      <c r="D2353" s="2">
        <f t="shared" si="286"/>
        <v>1.262</v>
      </c>
      <c r="E2353" s="2">
        <f t="shared" si="288"/>
        <v>1.1919999999999999</v>
      </c>
      <c r="F2353" s="2">
        <f t="shared" si="289"/>
        <v>1.0580000000000003</v>
      </c>
      <c r="G2353" s="2">
        <f t="shared" si="283"/>
        <v>0.81719999999999982</v>
      </c>
      <c r="H2353" s="2">
        <f t="shared" si="287"/>
        <v>0.70454999999999979</v>
      </c>
      <c r="I2353" s="2">
        <f t="array" ref="I2353">SUMPRODUCT(B2337:B2356, (ROW(B2337:B2356)-ROW(B2337)+1)) / (20*21/2)</f>
        <v>1.2443809523809524</v>
      </c>
      <c r="J2353" s="2">
        <f t="shared" si="290"/>
        <v>1.0824829117058512</v>
      </c>
      <c r="K2353" s="2">
        <f t="shared" si="284"/>
        <v>0.90264784081782612</v>
      </c>
    </row>
    <row r="2354" spans="1:11" ht="13.5" x14ac:dyDescent="0.25">
      <c r="A2354" s="3">
        <f>TITRES_STAT!B2357</f>
        <v>45729</v>
      </c>
      <c r="B2354" s="6">
        <f>TITRES_STAT!D2357</f>
        <v>1.41</v>
      </c>
      <c r="C2354" s="2">
        <f t="shared" si="285"/>
        <v>5.9999999999999831E-2</v>
      </c>
      <c r="D2354" s="2">
        <f t="shared" si="286"/>
        <v>1.31</v>
      </c>
      <c r="E2354" s="2">
        <f t="shared" si="288"/>
        <v>1.224</v>
      </c>
      <c r="F2354" s="2">
        <f t="shared" si="289"/>
        <v>1.0885000000000002</v>
      </c>
      <c r="G2354" s="2">
        <f t="shared" ref="G2354:G2417" si="291">AVERAGE(B2305:B2354)</f>
        <v>0.8325999999999999</v>
      </c>
      <c r="H2354" s="2">
        <f t="shared" si="287"/>
        <v>0.70784999999999987</v>
      </c>
      <c r="I2354" s="2">
        <f t="array" ref="I2354">SUMPRODUCT(B2338:B2357, (ROW(B2338:B2357)-ROW(B2338)+1)) / (20*21/2)</f>
        <v>1.2786666666666668</v>
      </c>
      <c r="J2354" s="2">
        <f t="shared" si="290"/>
        <v>1.1136750153529129</v>
      </c>
      <c r="K2354" s="2">
        <f t="shared" si="284"/>
        <v>0.92254400392300939</v>
      </c>
    </row>
    <row r="2355" spans="1:11" ht="13.5" x14ac:dyDescent="0.25">
      <c r="A2355" s="3">
        <f>TITRES_STAT!B2358</f>
        <v>45730</v>
      </c>
      <c r="B2355" s="6">
        <f>TITRES_STAT!D2358</f>
        <v>1.47</v>
      </c>
      <c r="C2355" s="2">
        <f t="shared" si="285"/>
        <v>6.0000000000000053E-2</v>
      </c>
      <c r="D2355" s="2">
        <f t="shared" si="286"/>
        <v>1.3599999999999999</v>
      </c>
      <c r="E2355" s="2">
        <f t="shared" si="288"/>
        <v>1.262</v>
      </c>
      <c r="F2355" s="2">
        <f t="shared" si="289"/>
        <v>1.1205000000000001</v>
      </c>
      <c r="G2355" s="2">
        <f t="shared" si="291"/>
        <v>0.84919999999999984</v>
      </c>
      <c r="H2355" s="2">
        <f t="shared" si="287"/>
        <v>0.71159999999999979</v>
      </c>
      <c r="I2355" s="2">
        <f t="array" ref="I2355">SUMPRODUCT(B2339:B2358, (ROW(B2339:B2358)-ROW(B2339)+1)) / (20*21/2)</f>
        <v>1.3157142857142858</v>
      </c>
      <c r="J2355" s="2">
        <f t="shared" si="290"/>
        <v>1.1476107281764449</v>
      </c>
      <c r="K2355" s="2">
        <f t="shared" ref="K2355:K2418" si="292">$K$4*B2355+(1-$K$4)*K2354</f>
        <v>0.94401286651426397</v>
      </c>
    </row>
    <row r="2356" spans="1:11" ht="13.5" x14ac:dyDescent="0.25">
      <c r="A2356" s="3">
        <f>TITRES_STAT!B2359</f>
        <v>45733</v>
      </c>
      <c r="B2356" s="6">
        <f>TITRES_STAT!D2359</f>
        <v>1.45</v>
      </c>
      <c r="C2356" s="2">
        <f t="shared" si="285"/>
        <v>-2.0000000000000018E-2</v>
      </c>
      <c r="D2356" s="2">
        <f t="shared" si="286"/>
        <v>1.3960000000000001</v>
      </c>
      <c r="E2356" s="2">
        <f t="shared" si="288"/>
        <v>1.294</v>
      </c>
      <c r="F2356" s="2">
        <f t="shared" si="289"/>
        <v>1.1499999999999999</v>
      </c>
      <c r="G2356" s="2">
        <f t="shared" si="291"/>
        <v>0.86560000000000004</v>
      </c>
      <c r="H2356" s="2">
        <f t="shared" si="287"/>
        <v>0.71519999999999972</v>
      </c>
      <c r="I2356" s="2">
        <f t="array" ref="I2356">SUMPRODUCT(B2340:B2359, (ROW(B2340:B2359)-ROW(B2340)+1)) / (20*21/2)</f>
        <v>1.3430476190476195</v>
      </c>
      <c r="J2356" s="2">
        <f t="shared" si="290"/>
        <v>1.1764097064453549</v>
      </c>
      <c r="K2356" s="2">
        <f t="shared" si="292"/>
        <v>0.96385549919997915</v>
      </c>
    </row>
    <row r="2357" spans="1:11" ht="13.5" x14ac:dyDescent="0.25">
      <c r="A2357" s="3">
        <f>TITRES_STAT!B2360</f>
        <v>45734</v>
      </c>
      <c r="B2357" s="6">
        <f>TITRES_STAT!D2360</f>
        <v>1.51</v>
      </c>
      <c r="C2357" s="2">
        <f t="shared" si="285"/>
        <v>6.0000000000000053E-2</v>
      </c>
      <c r="D2357" s="2">
        <f t="shared" si="286"/>
        <v>1.4379999999999999</v>
      </c>
      <c r="E2357" s="2">
        <f t="shared" si="288"/>
        <v>1.33</v>
      </c>
      <c r="F2357" s="2">
        <f t="shared" si="289"/>
        <v>1.181</v>
      </c>
      <c r="G2357" s="2">
        <f t="shared" si="291"/>
        <v>0.88339999999999985</v>
      </c>
      <c r="H2357" s="2">
        <f t="shared" si="287"/>
        <v>0.71924999999999972</v>
      </c>
      <c r="I2357" s="2">
        <f t="array" ref="I2357">SUMPRODUCT(B2341:B2360, (ROW(B2341:B2360)-ROW(B2341)+1)) / (20*21/2)</f>
        <v>1.3688095238095237</v>
      </c>
      <c r="J2357" s="2">
        <f t="shared" si="290"/>
        <v>1.2081802105934163</v>
      </c>
      <c r="K2357" s="2">
        <f t="shared" si="292"/>
        <v>0.98527293060390153</v>
      </c>
    </row>
    <row r="2358" spans="1:11" ht="13.5" x14ac:dyDescent="0.25">
      <c r="A2358" s="3">
        <f>TITRES_STAT!B2361</f>
        <v>45735</v>
      </c>
      <c r="B2358" s="6">
        <f>TITRES_STAT!D2361</f>
        <v>1.57</v>
      </c>
      <c r="C2358" s="2">
        <f t="shared" si="285"/>
        <v>6.0000000000000053E-2</v>
      </c>
      <c r="D2358" s="2">
        <f t="shared" si="286"/>
        <v>1.482</v>
      </c>
      <c r="E2358" s="2">
        <f t="shared" si="288"/>
        <v>1.3720000000000001</v>
      </c>
      <c r="F2358" s="2">
        <f t="shared" si="289"/>
        <v>1.2130000000000001</v>
      </c>
      <c r="G2358" s="2">
        <f t="shared" si="291"/>
        <v>0.90259999999999996</v>
      </c>
      <c r="H2358" s="2">
        <f t="shared" si="287"/>
        <v>0.7235499999999998</v>
      </c>
      <c r="I2358" s="2">
        <f t="array" ref="I2358">SUMPRODUCT(B2342:B2361, (ROW(B2342:B2361)-ROW(B2342)+1)) / (20*21/2)</f>
        <v>1.3870476190476189</v>
      </c>
      <c r="J2358" s="2">
        <f t="shared" si="290"/>
        <v>1.2426392381559481</v>
      </c>
      <c r="K2358" s="2">
        <f t="shared" si="292"/>
        <v>1.0082034039135526</v>
      </c>
    </row>
    <row r="2359" spans="1:11" ht="13.5" x14ac:dyDescent="0.25">
      <c r="A2359" s="3">
        <f>TITRES_STAT!B2362</f>
        <v>45737</v>
      </c>
      <c r="B2359" s="6">
        <f>TITRES_STAT!D2362</f>
        <v>1.5</v>
      </c>
      <c r="C2359" s="2">
        <f t="shared" si="285"/>
        <v>-7.0000000000000062E-2</v>
      </c>
      <c r="D2359" s="2">
        <f t="shared" si="286"/>
        <v>1.5</v>
      </c>
      <c r="E2359" s="2">
        <f t="shared" si="288"/>
        <v>1.405</v>
      </c>
      <c r="F2359" s="2">
        <f t="shared" si="289"/>
        <v>1.2395</v>
      </c>
      <c r="G2359" s="2">
        <f t="shared" si="291"/>
        <v>0.92059999999999986</v>
      </c>
      <c r="H2359" s="2">
        <f t="shared" si="287"/>
        <v>0.72749999999999959</v>
      </c>
      <c r="I2359" s="2">
        <f t="array" ref="I2359">SUMPRODUCT(B2343:B2362, (ROW(B2343:B2362)-ROW(B2343)+1)) / (20*21/2)</f>
        <v>1.402952380952381</v>
      </c>
      <c r="J2359" s="2">
        <f t="shared" si="290"/>
        <v>1.2671497869030006</v>
      </c>
      <c r="K2359" s="2">
        <f t="shared" si="292"/>
        <v>1.0274895449365504</v>
      </c>
    </row>
    <row r="2360" spans="1:11" ht="13.5" x14ac:dyDescent="0.25">
      <c r="A2360" s="3">
        <f>TITRES_STAT!B2363</f>
        <v>45740</v>
      </c>
      <c r="B2360" s="6">
        <f>TITRES_STAT!D2363</f>
        <v>1.51</v>
      </c>
      <c r="C2360" s="2">
        <f t="shared" si="285"/>
        <v>1.0000000000000009E-2</v>
      </c>
      <c r="D2360" s="2">
        <f t="shared" si="286"/>
        <v>1.508</v>
      </c>
      <c r="E2360" s="2">
        <f t="shared" si="288"/>
        <v>1.4339999999999999</v>
      </c>
      <c r="F2360" s="2">
        <f t="shared" si="289"/>
        <v>1.2685</v>
      </c>
      <c r="G2360" s="2">
        <f t="shared" si="291"/>
        <v>0.93859999999999988</v>
      </c>
      <c r="H2360" s="2">
        <f t="shared" si="287"/>
        <v>0.73149999999999959</v>
      </c>
      <c r="I2360" s="2">
        <f t="array" ref="I2360">SUMPRODUCT(B2344:B2363, (ROW(B2344:B2363)-ROW(B2344)+1)) / (20*21/2)</f>
        <v>1.4224285714285714</v>
      </c>
      <c r="J2360" s="2">
        <f t="shared" si="290"/>
        <v>1.2902783786265244</v>
      </c>
      <c r="K2360" s="2">
        <f t="shared" si="292"/>
        <v>1.0464115235664897</v>
      </c>
    </row>
    <row r="2361" spans="1:11" ht="13.5" x14ac:dyDescent="0.25">
      <c r="A2361" s="3">
        <f>TITRES_STAT!B2364</f>
        <v>45741</v>
      </c>
      <c r="B2361" s="6">
        <f>TITRES_STAT!D2364</f>
        <v>1.46</v>
      </c>
      <c r="C2361" s="2">
        <f t="shared" si="285"/>
        <v>-5.0000000000000044E-2</v>
      </c>
      <c r="D2361" s="2">
        <f t="shared" si="286"/>
        <v>1.51</v>
      </c>
      <c r="E2361" s="2">
        <f t="shared" si="288"/>
        <v>1.4530000000000001</v>
      </c>
      <c r="F2361" s="2">
        <f t="shared" si="289"/>
        <v>1.2930000000000001</v>
      </c>
      <c r="G2361" s="2">
        <f t="shared" si="291"/>
        <v>0.95579999999999987</v>
      </c>
      <c r="H2361" s="2">
        <f t="shared" si="287"/>
        <v>0.73529999999999962</v>
      </c>
      <c r="I2361" s="2">
        <f t="array" ref="I2361">SUMPRODUCT(B2345:B2364, (ROW(B2345:B2364)-ROW(B2345)+1)) / (20*21/2)</f>
        <v>1.4453809523809524</v>
      </c>
      <c r="J2361" s="2">
        <f t="shared" si="290"/>
        <v>1.3064423425668554</v>
      </c>
      <c r="K2361" s="2">
        <f t="shared" si="292"/>
        <v>1.0626306795050589</v>
      </c>
    </row>
    <row r="2362" spans="1:11" ht="13.5" x14ac:dyDescent="0.25">
      <c r="A2362" s="3">
        <f>TITRES_STAT!B2365</f>
        <v>45742</v>
      </c>
      <c r="B2362" s="6">
        <f>TITRES_STAT!D2365</f>
        <v>1.46</v>
      </c>
      <c r="C2362" s="2">
        <f t="shared" si="285"/>
        <v>0</v>
      </c>
      <c r="D2362" s="2">
        <f t="shared" si="286"/>
        <v>1.5</v>
      </c>
      <c r="E2362" s="2">
        <f t="shared" si="288"/>
        <v>1.4690000000000001</v>
      </c>
      <c r="F2362" s="2">
        <f t="shared" si="289"/>
        <v>1.3155000000000003</v>
      </c>
      <c r="G2362" s="2">
        <f t="shared" si="291"/>
        <v>0.97299999999999998</v>
      </c>
      <c r="H2362" s="2">
        <f t="shared" si="287"/>
        <v>0.73909999999999965</v>
      </c>
      <c r="I2362" s="2">
        <f t="array" ref="I2362">SUMPRODUCT(B2346:B2365, (ROW(B2346:B2365)-ROW(B2346)+1)) / (20*21/2)</f>
        <v>1.4726666666666666</v>
      </c>
      <c r="J2362" s="2">
        <f t="shared" si="290"/>
        <v>1.3210668813700122</v>
      </c>
      <c r="K2362" s="2">
        <f t="shared" si="292"/>
        <v>1.0782137901127036</v>
      </c>
    </row>
    <row r="2363" spans="1:11" ht="13.5" x14ac:dyDescent="0.25">
      <c r="A2363" s="3">
        <f>TITRES_STAT!B2366</f>
        <v>45743</v>
      </c>
      <c r="B2363" s="6">
        <f>TITRES_STAT!D2366</f>
        <v>1.52</v>
      </c>
      <c r="C2363" s="2">
        <f t="shared" si="285"/>
        <v>6.0000000000000053E-2</v>
      </c>
      <c r="D2363" s="2">
        <f t="shared" si="286"/>
        <v>1.4899999999999998</v>
      </c>
      <c r="E2363" s="2">
        <f t="shared" si="288"/>
        <v>1.486</v>
      </c>
      <c r="F2363" s="2">
        <f t="shared" si="289"/>
        <v>1.3390000000000002</v>
      </c>
      <c r="G2363" s="2">
        <f t="shared" si="291"/>
        <v>0.99140000000000006</v>
      </c>
      <c r="H2363" s="2">
        <f t="shared" si="287"/>
        <v>0.74329999999999985</v>
      </c>
      <c r="I2363" s="2">
        <f t="array" ref="I2363">SUMPRODUCT(B2347:B2366, (ROW(B2347:B2366)-ROW(B2347)+1)) / (20*21/2)</f>
        <v>1.5039523809523809</v>
      </c>
      <c r="J2363" s="2">
        <f t="shared" si="290"/>
        <v>1.3400128926681063</v>
      </c>
      <c r="K2363" s="2">
        <f t="shared" si="292"/>
        <v>1.0955387395200484</v>
      </c>
    </row>
    <row r="2364" spans="1:11" ht="13.5" x14ac:dyDescent="0.25">
      <c r="A2364" s="3">
        <f>TITRES_STAT!B2367</f>
        <v>45744</v>
      </c>
      <c r="B2364" s="6">
        <f>TITRES_STAT!D2367</f>
        <v>1.58</v>
      </c>
      <c r="C2364" s="2">
        <f t="shared" si="285"/>
        <v>6.0000000000000053E-2</v>
      </c>
      <c r="D2364" s="2">
        <f t="shared" si="286"/>
        <v>1.5059999999999998</v>
      </c>
      <c r="E2364" s="2">
        <f t="shared" si="288"/>
        <v>1.5029999999999999</v>
      </c>
      <c r="F2364" s="2">
        <f t="shared" si="289"/>
        <v>1.3635000000000002</v>
      </c>
      <c r="G2364" s="2">
        <f t="shared" si="291"/>
        <v>1.0109999999999999</v>
      </c>
      <c r="H2364" s="2">
        <f t="shared" si="287"/>
        <v>0.74769999999999992</v>
      </c>
      <c r="I2364" s="2">
        <f t="array" ref="I2364">SUMPRODUCT(B2348:B2367, (ROW(B2348:B2367)-ROW(B2348)+1)) / (20*21/2)</f>
        <v>1.5390952380952381</v>
      </c>
      <c r="J2364" s="2">
        <f t="shared" si="290"/>
        <v>1.3628688076520961</v>
      </c>
      <c r="K2364" s="2">
        <f t="shared" si="292"/>
        <v>1.1145372203231838</v>
      </c>
    </row>
    <row r="2365" spans="1:11" ht="13.5" x14ac:dyDescent="0.25">
      <c r="A2365" s="3">
        <f>TITRES_STAT!B2368</f>
        <v>45749</v>
      </c>
      <c r="B2365" s="6">
        <f>TITRES_STAT!D2368</f>
        <v>1.65</v>
      </c>
      <c r="C2365" s="2">
        <f t="shared" si="285"/>
        <v>6.999999999999984E-2</v>
      </c>
      <c r="D2365" s="2">
        <f t="shared" si="286"/>
        <v>1.534</v>
      </c>
      <c r="E2365" s="2">
        <f t="shared" si="288"/>
        <v>1.5210000000000001</v>
      </c>
      <c r="F2365" s="2">
        <f t="shared" si="289"/>
        <v>1.3915</v>
      </c>
      <c r="G2365" s="2">
        <f t="shared" si="291"/>
        <v>1.0319999999999998</v>
      </c>
      <c r="H2365" s="2">
        <f t="shared" si="287"/>
        <v>0.75245000000000006</v>
      </c>
      <c r="I2365" s="2">
        <f t="array" ref="I2365">SUMPRODUCT(B2349:B2368, (ROW(B2349:B2368)-ROW(B2349)+1)) / (20*21/2)</f>
        <v>1.5788095238095237</v>
      </c>
      <c r="J2365" s="2">
        <f t="shared" si="290"/>
        <v>1.3902146354947535</v>
      </c>
      <c r="K2365" s="2">
        <f t="shared" si="292"/>
        <v>1.1355357607026668</v>
      </c>
    </row>
    <row r="2366" spans="1:11" ht="13.5" x14ac:dyDescent="0.25">
      <c r="A2366" s="3">
        <f>TITRES_STAT!B2369</f>
        <v>45750</v>
      </c>
      <c r="B2366" s="6">
        <f>TITRES_STAT!D2369</f>
        <v>1.72</v>
      </c>
      <c r="C2366" s="2">
        <f t="shared" si="285"/>
        <v>7.0000000000000062E-2</v>
      </c>
      <c r="D2366" s="2">
        <f t="shared" si="286"/>
        <v>1.5860000000000001</v>
      </c>
      <c r="E2366" s="2">
        <f t="shared" si="288"/>
        <v>1.548</v>
      </c>
      <c r="F2366" s="2">
        <f t="shared" si="289"/>
        <v>1.421</v>
      </c>
      <c r="G2366" s="2">
        <f t="shared" si="291"/>
        <v>1.0546</v>
      </c>
      <c r="H2366" s="2">
        <f t="shared" si="287"/>
        <v>0.75740000000000007</v>
      </c>
      <c r="I2366" s="2">
        <f t="array" ref="I2366">SUMPRODUCT(B2350:B2369, (ROW(B2350:B2369)-ROW(B2350)+1)) / (20*21/2)</f>
        <v>1.6227142857142856</v>
      </c>
      <c r="J2366" s="2">
        <f t="shared" si="290"/>
        <v>1.4216227654476341</v>
      </c>
      <c r="K2366" s="2">
        <f t="shared" si="292"/>
        <v>1.1584559269496211</v>
      </c>
    </row>
    <row r="2367" spans="1:11" ht="13.5" x14ac:dyDescent="0.25">
      <c r="A2367" s="3">
        <f>TITRES_STAT!B2370</f>
        <v>45751</v>
      </c>
      <c r="B2367" s="6">
        <f>TITRES_STAT!D2370</f>
        <v>1.79</v>
      </c>
      <c r="C2367" s="2">
        <f t="shared" si="285"/>
        <v>7.0000000000000062E-2</v>
      </c>
      <c r="D2367" s="2">
        <f t="shared" si="286"/>
        <v>1.6519999999999999</v>
      </c>
      <c r="E2367" s="2">
        <f t="shared" si="288"/>
        <v>1.5760000000000001</v>
      </c>
      <c r="F2367" s="2">
        <f t="shared" si="289"/>
        <v>1.4530000000000001</v>
      </c>
      <c r="G2367" s="2">
        <f t="shared" si="291"/>
        <v>1.0785999999999998</v>
      </c>
      <c r="H2367" s="2">
        <f t="shared" si="287"/>
        <v>0.76284999999999992</v>
      </c>
      <c r="I2367" s="2">
        <f t="array" ref="I2367">SUMPRODUCT(B2351:B2370, (ROW(B2351:B2370)-ROW(B2351)+1)) / (20*21/2)</f>
        <v>1.6705238095238097</v>
      </c>
      <c r="J2367" s="2">
        <f t="shared" si="290"/>
        <v>1.4567063115954784</v>
      </c>
      <c r="K2367" s="2">
        <f t="shared" si="292"/>
        <v>1.1832223611868908</v>
      </c>
    </row>
    <row r="2368" spans="1:11" ht="13.5" x14ac:dyDescent="0.25">
      <c r="A2368" s="3">
        <f>TITRES_STAT!B2371</f>
        <v>45754</v>
      </c>
      <c r="B2368" s="6">
        <f>TITRES_STAT!D2371</f>
        <v>1.87</v>
      </c>
      <c r="C2368" s="2">
        <f t="shared" si="285"/>
        <v>8.0000000000000071E-2</v>
      </c>
      <c r="D2368" s="2">
        <f t="shared" si="286"/>
        <v>1.722</v>
      </c>
      <c r="E2368" s="2">
        <f t="shared" si="288"/>
        <v>1.6060000000000003</v>
      </c>
      <c r="F2368" s="2">
        <f t="shared" si="289"/>
        <v>1.4889999999999999</v>
      </c>
      <c r="G2368" s="2">
        <f t="shared" si="291"/>
        <v>1.1037999999999999</v>
      </c>
      <c r="H2368" s="2">
        <f t="shared" si="287"/>
        <v>0.76869999999999994</v>
      </c>
      <c r="I2368" s="2">
        <f t="array" ref="I2368">SUMPRODUCT(B2352:B2371, (ROW(B2352:B2371)-ROW(B2352)+1)) / (20*21/2)</f>
        <v>1.7230476190476192</v>
      </c>
      <c r="J2368" s="2">
        <f t="shared" si="290"/>
        <v>1.4960676152530519</v>
      </c>
      <c r="K2368" s="2">
        <f t="shared" si="292"/>
        <v>1.2101548176109342</v>
      </c>
    </row>
    <row r="2369" spans="1:11" ht="13.5" x14ac:dyDescent="0.25">
      <c r="A2369" s="3">
        <f>TITRES_STAT!B2372</f>
        <v>45755</v>
      </c>
      <c r="B2369" s="6">
        <f>TITRES_STAT!D2372</f>
        <v>1.95</v>
      </c>
      <c r="C2369" s="2">
        <f t="shared" si="285"/>
        <v>7.9999999999999849E-2</v>
      </c>
      <c r="D2369" s="2">
        <f t="shared" si="286"/>
        <v>1.796</v>
      </c>
      <c r="E2369" s="2">
        <f t="shared" si="288"/>
        <v>1.6510000000000002</v>
      </c>
      <c r="F2369" s="2">
        <f t="shared" si="289"/>
        <v>1.5279999999999998</v>
      </c>
      <c r="G2369" s="2">
        <f t="shared" si="291"/>
        <v>1.1301999999999999</v>
      </c>
      <c r="H2369" s="2">
        <f t="shared" si="287"/>
        <v>0.77494999999999992</v>
      </c>
      <c r="I2369" s="2">
        <f t="array" ref="I2369">SUMPRODUCT(B2353:B2372, (ROW(B2353:B2372)-ROW(B2353)+1)) / (20*21/2)</f>
        <v>1.780095238095238</v>
      </c>
      <c r="J2369" s="2">
        <f t="shared" si="290"/>
        <v>1.5392992709432374</v>
      </c>
      <c r="K2369" s="2">
        <f t="shared" si="292"/>
        <v>1.2391683541752112</v>
      </c>
    </row>
    <row r="2370" spans="1:11" ht="13.5" x14ac:dyDescent="0.25">
      <c r="A2370" s="3">
        <f>TITRES_STAT!B2373</f>
        <v>45757</v>
      </c>
      <c r="B2370" s="6">
        <f>TITRES_STAT!D2373</f>
        <v>2.0299999999999998</v>
      </c>
      <c r="C2370" s="2">
        <f t="shared" si="285"/>
        <v>7.9999999999999849E-2</v>
      </c>
      <c r="D2370" s="2">
        <f t="shared" si="286"/>
        <v>1.8719999999999999</v>
      </c>
      <c r="E2370" s="2">
        <f t="shared" si="288"/>
        <v>1.7030000000000001</v>
      </c>
      <c r="F2370" s="2">
        <f t="shared" si="289"/>
        <v>1.5684999999999998</v>
      </c>
      <c r="G2370" s="2">
        <f t="shared" si="291"/>
        <v>1.1579999999999999</v>
      </c>
      <c r="H2370" s="2">
        <f t="shared" si="287"/>
        <v>0.78159999999999985</v>
      </c>
      <c r="I2370" s="2">
        <f t="array" ref="I2370">SUMPRODUCT(B2354:B2373, (ROW(B2354:B2373)-ROW(B2354)+1)) / (20*21/2)</f>
        <v>1.8413809523809526</v>
      </c>
      <c r="J2370" s="2">
        <f t="shared" si="290"/>
        <v>1.5860326737105481</v>
      </c>
      <c r="K2370" s="2">
        <f t="shared" si="292"/>
        <v>1.2701813598938303</v>
      </c>
    </row>
    <row r="2371" spans="1:11" ht="13.5" x14ac:dyDescent="0.25">
      <c r="A2371" s="3">
        <f>TITRES_STAT!B2374</f>
        <v>45758</v>
      </c>
      <c r="B2371" s="6">
        <f>TITRES_STAT!D2374</f>
        <v>2.12</v>
      </c>
      <c r="C2371" s="2">
        <f t="shared" si="285"/>
        <v>9.0000000000000302E-2</v>
      </c>
      <c r="D2371" s="2">
        <f t="shared" si="286"/>
        <v>1.9520000000000004</v>
      </c>
      <c r="E2371" s="2">
        <f t="shared" si="288"/>
        <v>1.7689999999999997</v>
      </c>
      <c r="F2371" s="2">
        <f t="shared" si="289"/>
        <v>1.611</v>
      </c>
      <c r="G2371" s="2">
        <f t="shared" si="291"/>
        <v>1.1872</v>
      </c>
      <c r="H2371" s="2">
        <f t="shared" si="287"/>
        <v>0.78874999999999995</v>
      </c>
      <c r="I2371" s="2">
        <f t="array" ref="I2371">SUMPRODUCT(B2355:B2374, (ROW(B2355:B2374)-ROW(B2355)+1)) / (20*21/2)</f>
        <v>1.9076666666666664</v>
      </c>
      <c r="J2371" s="2">
        <f t="shared" si="290"/>
        <v>1.6368867047857338</v>
      </c>
      <c r="K2371" s="2">
        <f t="shared" si="292"/>
        <v>1.3035075810744645</v>
      </c>
    </row>
    <row r="2372" spans="1:11" ht="13.5" x14ac:dyDescent="0.25">
      <c r="A2372" s="3">
        <f>TITRES_STAT!B2375</f>
        <v>45761</v>
      </c>
      <c r="B2372" s="6">
        <f>TITRES_STAT!D2375</f>
        <v>2.21</v>
      </c>
      <c r="C2372" s="2">
        <f t="shared" ref="C2372:C2435" si="293">B2372-B2371</f>
        <v>8.9999999999999858E-2</v>
      </c>
      <c r="D2372" s="2">
        <f t="shared" si="286"/>
        <v>2.036</v>
      </c>
      <c r="E2372" s="2">
        <f t="shared" si="288"/>
        <v>1.8439999999999999</v>
      </c>
      <c r="F2372" s="2">
        <f t="shared" si="289"/>
        <v>1.6564999999999999</v>
      </c>
      <c r="G2372" s="2">
        <f t="shared" si="291"/>
        <v>1.2177999999999998</v>
      </c>
      <c r="H2372" s="2">
        <f t="shared" si="287"/>
        <v>0.79620000000000002</v>
      </c>
      <c r="I2372" s="2">
        <f t="array" ref="I2372">SUMPRODUCT(B2356:B2375, (ROW(B2356:B2375)-ROW(B2356)+1)) / (20*21/2)</f>
        <v>1.9768571428571431</v>
      </c>
      <c r="J2372" s="2">
        <f t="shared" si="290"/>
        <v>1.6914689233775688</v>
      </c>
      <c r="K2372" s="2">
        <f t="shared" si="292"/>
        <v>1.3390563033852698</v>
      </c>
    </row>
    <row r="2373" spans="1:11" ht="13.5" x14ac:dyDescent="0.25">
      <c r="A2373" s="3">
        <f>TITRES_STAT!B2376</f>
        <v>45762</v>
      </c>
      <c r="B2373" s="6">
        <f>TITRES_STAT!D2376</f>
        <v>2.2999999999999998</v>
      </c>
      <c r="C2373" s="2">
        <f t="shared" si="293"/>
        <v>8.9999999999999858E-2</v>
      </c>
      <c r="D2373" s="2">
        <f t="shared" si="286"/>
        <v>2.1219999999999999</v>
      </c>
      <c r="E2373" s="2">
        <f t="shared" si="288"/>
        <v>1.9219999999999999</v>
      </c>
      <c r="F2373" s="2">
        <f t="shared" si="289"/>
        <v>1.704</v>
      </c>
      <c r="G2373" s="2">
        <f t="shared" si="291"/>
        <v>1.2495999999999998</v>
      </c>
      <c r="H2373" s="2">
        <f t="shared" si="287"/>
        <v>0.80415000000000003</v>
      </c>
      <c r="I2373" s="2">
        <f t="array" ref="I2373">SUMPRODUCT(B2357:B2376, (ROW(B2357:B2376)-ROW(B2357)+1)) / (20*21/2)</f>
        <v>2.030761904761905</v>
      </c>
      <c r="J2373" s="2">
        <f t="shared" si="290"/>
        <v>1.7494242640082764</v>
      </c>
      <c r="K2373" s="2">
        <f t="shared" si="292"/>
        <v>1.3767403699191807</v>
      </c>
    </row>
    <row r="2374" spans="1:11" ht="13.5" x14ac:dyDescent="0.25">
      <c r="A2374" s="3">
        <f>TITRES_STAT!B2377</f>
        <v>45763</v>
      </c>
      <c r="B2374" s="6">
        <f>TITRES_STAT!D2377</f>
        <v>2.4</v>
      </c>
      <c r="C2374" s="2">
        <f t="shared" si="293"/>
        <v>0.10000000000000009</v>
      </c>
      <c r="D2374" s="2">
        <f t="shared" ref="D2374:D2437" si="294">AVERAGE(B2370:B2374)</f>
        <v>2.2120000000000002</v>
      </c>
      <c r="E2374" s="2">
        <f t="shared" si="288"/>
        <v>2.004</v>
      </c>
      <c r="F2374" s="2">
        <f t="shared" si="289"/>
        <v>1.7535000000000001</v>
      </c>
      <c r="G2374" s="2">
        <f t="shared" si="291"/>
        <v>1.2833999999999997</v>
      </c>
      <c r="H2374" s="2">
        <f t="shared" si="287"/>
        <v>0.81260000000000021</v>
      </c>
      <c r="I2374" s="2">
        <f t="array" ref="I2374">SUMPRODUCT(B2358:B2377, (ROW(B2358:B2377)-ROW(B2358)+1)) / (20*21/2)</f>
        <v>2.070761904761905</v>
      </c>
      <c r="J2374" s="2">
        <f t="shared" si="290"/>
        <v>1.8113838579122499</v>
      </c>
      <c r="K2374" s="2">
        <f t="shared" si="292"/>
        <v>1.4168681985498011</v>
      </c>
    </row>
    <row r="2375" spans="1:11" ht="13.5" x14ac:dyDescent="0.25">
      <c r="A2375" s="3">
        <f>TITRES_STAT!B2378</f>
        <v>45764</v>
      </c>
      <c r="B2375" s="6">
        <f>TITRES_STAT!D2378</f>
        <v>2.48</v>
      </c>
      <c r="C2375" s="2">
        <f t="shared" si="293"/>
        <v>8.0000000000000071E-2</v>
      </c>
      <c r="D2375" s="2">
        <f t="shared" si="294"/>
        <v>2.302</v>
      </c>
      <c r="E2375" s="2">
        <f t="shared" si="288"/>
        <v>2.0870000000000002</v>
      </c>
      <c r="F2375" s="2">
        <f t="shared" si="289"/>
        <v>1.8039999999999998</v>
      </c>
      <c r="G2375" s="2">
        <f t="shared" si="291"/>
        <v>1.3185999999999998</v>
      </c>
      <c r="H2375" s="2">
        <f t="shared" si="287"/>
        <v>0.82140000000000013</v>
      </c>
      <c r="I2375" s="2">
        <f t="array" ref="I2375">SUMPRODUCT(B2359:B2378, (ROW(B2359:B2378)-ROW(B2359)+1)) / (20*21/2)</f>
        <v>2.0976190476190473</v>
      </c>
      <c r="J2375" s="2">
        <f t="shared" si="290"/>
        <v>1.8750615857301307</v>
      </c>
      <c r="K2375" s="2">
        <f t="shared" si="292"/>
        <v>1.4585596417439264</v>
      </c>
    </row>
    <row r="2376" spans="1:11" ht="13.5" x14ac:dyDescent="0.25">
      <c r="A2376" s="3">
        <f>TITRES_STAT!B2379</f>
        <v>45765</v>
      </c>
      <c r="B2376" s="6">
        <f>TITRES_STAT!D2379</f>
        <v>2.37</v>
      </c>
      <c r="C2376" s="2">
        <f t="shared" si="293"/>
        <v>-0.10999999999999988</v>
      </c>
      <c r="D2376" s="2">
        <f t="shared" si="294"/>
        <v>2.3520000000000003</v>
      </c>
      <c r="E2376" s="2">
        <f t="shared" si="288"/>
        <v>2.1520000000000001</v>
      </c>
      <c r="F2376" s="2">
        <f t="shared" si="289"/>
        <v>1.85</v>
      </c>
      <c r="G2376" s="2">
        <f t="shared" si="291"/>
        <v>1.3515999999999999</v>
      </c>
      <c r="H2376" s="2">
        <f t="shared" si="287"/>
        <v>0.8297000000000001</v>
      </c>
      <c r="I2376" s="2">
        <f t="array" ref="I2376">SUMPRODUCT(B2360:B2379, (ROW(B2360:B2379)-ROW(B2360)+1)) / (20*21/2)</f>
        <v>2.1130476190476193</v>
      </c>
      <c r="J2376" s="2">
        <f t="shared" si="290"/>
        <v>1.9221985775653565</v>
      </c>
      <c r="K2376" s="2">
        <f t="shared" si="292"/>
        <v>1.4943024008912236</v>
      </c>
    </row>
    <row r="2377" spans="1:11" ht="13.5" x14ac:dyDescent="0.25">
      <c r="A2377" s="3">
        <f>TITRES_STAT!B2380</f>
        <v>45768</v>
      </c>
      <c r="B2377" s="6">
        <f>TITRES_STAT!D2380</f>
        <v>2.27</v>
      </c>
      <c r="C2377" s="2">
        <f t="shared" si="293"/>
        <v>-0.10000000000000009</v>
      </c>
      <c r="D2377" s="2">
        <f t="shared" si="294"/>
        <v>2.3639999999999999</v>
      </c>
      <c r="E2377" s="2">
        <f t="shared" si="288"/>
        <v>2.2000000000000002</v>
      </c>
      <c r="F2377" s="2">
        <f t="shared" si="289"/>
        <v>1.8880000000000003</v>
      </c>
      <c r="G2377" s="2">
        <f t="shared" si="291"/>
        <v>1.3829999999999998</v>
      </c>
      <c r="H2377" s="2">
        <f t="shared" si="287"/>
        <v>0.83750000000000024</v>
      </c>
      <c r="I2377" s="2">
        <f t="array" ref="I2377">SUMPRODUCT(B2361:B2380, (ROW(B2361:B2380)-ROW(B2361)+1)) / (20*21/2)</f>
        <v>2.1171428571428574</v>
      </c>
      <c r="J2377" s="2">
        <f t="shared" si="290"/>
        <v>1.9553225225591322</v>
      </c>
      <c r="K2377" s="2">
        <f t="shared" si="292"/>
        <v>1.5247219145817639</v>
      </c>
    </row>
    <row r="2378" spans="1:11" ht="13.5" x14ac:dyDescent="0.25">
      <c r="A2378" s="3">
        <f>TITRES_STAT!B2381</f>
        <v>45769</v>
      </c>
      <c r="B2378" s="6">
        <f>TITRES_STAT!D2381</f>
        <v>2.17</v>
      </c>
      <c r="C2378" s="2">
        <f t="shared" si="293"/>
        <v>-0.10000000000000009</v>
      </c>
      <c r="D2378" s="2">
        <f t="shared" si="294"/>
        <v>2.3380000000000001</v>
      </c>
      <c r="E2378" s="2">
        <f t="shared" si="288"/>
        <v>2.2299999999999995</v>
      </c>
      <c r="F2378" s="2">
        <f t="shared" si="289"/>
        <v>1.9180000000000004</v>
      </c>
      <c r="G2378" s="2">
        <f t="shared" si="291"/>
        <v>1.4119999999999997</v>
      </c>
      <c r="H2378" s="2">
        <f t="shared" ref="H2378:H2441" si="295">AVERAGE(B2179:B2378)</f>
        <v>0.84470000000000023</v>
      </c>
      <c r="I2378" s="2">
        <f t="array" ref="I2378">SUMPRODUCT(B2362:B2381, (ROW(B2362:B2381)-ROW(B2362)+1)) / (20*21/2)</f>
        <v>2.1265714285714283</v>
      </c>
      <c r="J2378" s="2">
        <f t="shared" si="290"/>
        <v>1.9757679966011195</v>
      </c>
      <c r="K2378" s="2">
        <f t="shared" si="292"/>
        <v>1.5500269375393418</v>
      </c>
    </row>
    <row r="2379" spans="1:11" ht="13.5" x14ac:dyDescent="0.25">
      <c r="A2379" s="3">
        <f>TITRES_STAT!B2382</f>
        <v>45770</v>
      </c>
      <c r="B2379" s="6">
        <f>TITRES_STAT!D2382</f>
        <v>2.08</v>
      </c>
      <c r="C2379" s="2">
        <f t="shared" si="293"/>
        <v>-8.9999999999999858E-2</v>
      </c>
      <c r="D2379" s="2">
        <f t="shared" si="294"/>
        <v>2.274</v>
      </c>
      <c r="E2379" s="2">
        <f t="shared" si="288"/>
        <v>2.2429999999999999</v>
      </c>
      <c r="F2379" s="2">
        <f t="shared" si="289"/>
        <v>1.9470000000000003</v>
      </c>
      <c r="G2379" s="2">
        <f t="shared" si="291"/>
        <v>1.4391999999999996</v>
      </c>
      <c r="H2379" s="2">
        <f t="shared" si="295"/>
        <v>0.85150000000000037</v>
      </c>
      <c r="I2379" s="2">
        <f t="array" ref="I2379">SUMPRODUCT(B2363:B2382, (ROW(B2363:B2382)-ROW(B2363)+1)) / (20*21/2)</f>
        <v>2.1416666666666671</v>
      </c>
      <c r="J2379" s="2">
        <f t="shared" si="290"/>
        <v>1.9856948540676795</v>
      </c>
      <c r="K2379" s="2">
        <f t="shared" si="292"/>
        <v>1.5708101948907403</v>
      </c>
    </row>
    <row r="2380" spans="1:11" ht="13.5" x14ac:dyDescent="0.25">
      <c r="A2380" s="3">
        <f>TITRES_STAT!B2383</f>
        <v>45771</v>
      </c>
      <c r="B2380" s="6">
        <f>TITRES_STAT!D2383</f>
        <v>1.99</v>
      </c>
      <c r="C2380" s="2">
        <f t="shared" si="293"/>
        <v>-9.000000000000008E-2</v>
      </c>
      <c r="D2380" s="2">
        <f t="shared" si="294"/>
        <v>2.1760000000000002</v>
      </c>
      <c r="E2380" s="2">
        <f t="shared" ref="E2380:E2443" si="296">AVERAGE(B2371:B2380)</f>
        <v>2.2389999999999999</v>
      </c>
      <c r="F2380" s="2">
        <f t="shared" si="289"/>
        <v>1.9710000000000005</v>
      </c>
      <c r="G2380" s="2">
        <f t="shared" si="291"/>
        <v>1.4645999999999995</v>
      </c>
      <c r="H2380" s="2">
        <f t="shared" si="295"/>
        <v>0.85780000000000034</v>
      </c>
      <c r="I2380" s="2">
        <f t="array" ref="I2380">SUMPRODUCT(B2364:B2383, (ROW(B2364:B2383)-ROW(B2364)+1)) / (20*21/2)</f>
        <v>2.1619999999999999</v>
      </c>
      <c r="J2380" s="2">
        <f t="shared" si="290"/>
        <v>1.9861048679659956</v>
      </c>
      <c r="K2380" s="2">
        <f t="shared" si="292"/>
        <v>1.587249010777378</v>
      </c>
    </row>
    <row r="2381" spans="1:11" ht="13.5" x14ac:dyDescent="0.25">
      <c r="A2381" s="3">
        <f>TITRES_STAT!B2384</f>
        <v>45772</v>
      </c>
      <c r="B2381" s="6">
        <f>TITRES_STAT!D2384</f>
        <v>2.0699999999999998</v>
      </c>
      <c r="C2381" s="2">
        <f t="shared" si="293"/>
        <v>7.9999999999999849E-2</v>
      </c>
      <c r="D2381" s="2">
        <f t="shared" si="294"/>
        <v>2.1160000000000001</v>
      </c>
      <c r="E2381" s="2">
        <f t="shared" si="296"/>
        <v>2.234</v>
      </c>
      <c r="F2381" s="2">
        <f t="shared" si="289"/>
        <v>2.0015000000000001</v>
      </c>
      <c r="G2381" s="2">
        <f t="shared" si="291"/>
        <v>1.4915999999999996</v>
      </c>
      <c r="H2381" s="2">
        <f t="shared" si="295"/>
        <v>0.86455000000000026</v>
      </c>
      <c r="I2381" s="2">
        <f t="array" ref="I2381">SUMPRODUCT(B2365:B2384, (ROW(B2365:B2384)-ROW(B2365)+1)) / (20*21/2)</f>
        <v>2.1693333333333329</v>
      </c>
      <c r="J2381" s="2">
        <f t="shared" si="290"/>
        <v>1.9940948805406626</v>
      </c>
      <c r="K2381" s="2">
        <f t="shared" si="292"/>
        <v>1.6061804221194416</v>
      </c>
    </row>
    <row r="2382" spans="1:11" ht="13.5" x14ac:dyDescent="0.25">
      <c r="A2382" s="3">
        <f>TITRES_STAT!B2385</f>
        <v>45775</v>
      </c>
      <c r="B2382" s="6">
        <f>TITRES_STAT!D2385</f>
        <v>2.16</v>
      </c>
      <c r="C2382" s="2">
        <f t="shared" si="293"/>
        <v>9.0000000000000302E-2</v>
      </c>
      <c r="D2382" s="2">
        <f t="shared" si="294"/>
        <v>2.0940000000000003</v>
      </c>
      <c r="E2382" s="2">
        <f t="shared" si="296"/>
        <v>2.2290000000000001</v>
      </c>
      <c r="F2382" s="2">
        <f t="shared" si="289"/>
        <v>2.0365000000000002</v>
      </c>
      <c r="G2382" s="2">
        <f t="shared" si="291"/>
        <v>1.5199999999999994</v>
      </c>
      <c r="H2382" s="2">
        <f t="shared" si="295"/>
        <v>0.87170000000000025</v>
      </c>
      <c r="I2382" s="2">
        <f t="array" ref="I2382">SUMPRODUCT(B2366:B2385, (ROW(B2366:B2385)-ROW(B2366)+1)) / (20*21/2)</f>
        <v>2.1653809523809526</v>
      </c>
      <c r="J2382" s="2">
        <f t="shared" si="290"/>
        <v>2.0098953681082183</v>
      </c>
      <c r="K2382" s="2">
        <f t="shared" si="292"/>
        <v>1.627898836938287</v>
      </c>
    </row>
    <row r="2383" spans="1:11" ht="13.5" x14ac:dyDescent="0.25">
      <c r="A2383" s="3">
        <f>TITRES_STAT!B2386</f>
        <v>45776</v>
      </c>
      <c r="B2383" s="6">
        <f>TITRES_STAT!D2386</f>
        <v>2.25</v>
      </c>
      <c r="C2383" s="2">
        <f t="shared" si="293"/>
        <v>8.9999999999999858E-2</v>
      </c>
      <c r="D2383" s="2">
        <f t="shared" si="294"/>
        <v>2.1100000000000003</v>
      </c>
      <c r="E2383" s="2">
        <f t="shared" si="296"/>
        <v>2.2239999999999998</v>
      </c>
      <c r="F2383" s="2">
        <f t="shared" si="289"/>
        <v>2.0729999999999995</v>
      </c>
      <c r="G2383" s="2">
        <f t="shared" si="291"/>
        <v>1.5495999999999994</v>
      </c>
      <c r="H2383" s="2">
        <f t="shared" si="295"/>
        <v>0.87940000000000007</v>
      </c>
      <c r="I2383" s="2">
        <f t="array" ref="I2383">SUMPRODUCT(B2367:B2386, (ROW(B2367:B2386)-ROW(B2367)+1)) / (20*21/2)</f>
        <v>2.168047619047619</v>
      </c>
      <c r="J2383" s="2">
        <f t="shared" si="290"/>
        <v>2.0327624759074356</v>
      </c>
      <c r="K2383" s="2">
        <f t="shared" si="292"/>
        <v>1.6522949609799227</v>
      </c>
    </row>
    <row r="2384" spans="1:11" ht="13.5" x14ac:dyDescent="0.25">
      <c r="A2384" s="3">
        <f>TITRES_STAT!B2387</f>
        <v>45777</v>
      </c>
      <c r="B2384" s="6">
        <f>TITRES_STAT!D2387</f>
        <v>2.15</v>
      </c>
      <c r="C2384" s="2">
        <f t="shared" si="293"/>
        <v>-0.10000000000000009</v>
      </c>
      <c r="D2384" s="2">
        <f t="shared" si="294"/>
        <v>2.1239999999999997</v>
      </c>
      <c r="E2384" s="2">
        <f t="shared" si="296"/>
        <v>2.1989999999999998</v>
      </c>
      <c r="F2384" s="2">
        <f t="shared" si="289"/>
        <v>2.1014999999999997</v>
      </c>
      <c r="G2384" s="2">
        <f t="shared" si="291"/>
        <v>1.5765999999999998</v>
      </c>
      <c r="H2384" s="2">
        <f t="shared" si="295"/>
        <v>0.88660000000000028</v>
      </c>
      <c r="I2384" s="2">
        <f t="array" ref="I2384">SUMPRODUCT(B2368:B2387, (ROW(B2368:B2387)-ROW(B2368)+1)) / (20*21/2)</f>
        <v>2.1686666666666667</v>
      </c>
      <c r="J2384" s="2">
        <f t="shared" si="290"/>
        <v>2.043927954392442</v>
      </c>
      <c r="K2384" s="2">
        <f t="shared" si="292"/>
        <v>1.6718128056473767</v>
      </c>
    </row>
    <row r="2385" spans="1:11" ht="13.5" x14ac:dyDescent="0.25">
      <c r="A2385" s="3">
        <f>TITRES_STAT!B2388</f>
        <v>45779</v>
      </c>
      <c r="B2385" s="6">
        <f>TITRES_STAT!D2388</f>
        <v>2.06</v>
      </c>
      <c r="C2385" s="2">
        <f t="shared" si="293"/>
        <v>-8.9999999999999858E-2</v>
      </c>
      <c r="D2385" s="2">
        <f t="shared" si="294"/>
        <v>2.1380000000000003</v>
      </c>
      <c r="E2385" s="2">
        <f t="shared" si="296"/>
        <v>2.1569999999999996</v>
      </c>
      <c r="F2385" s="2">
        <f t="shared" si="289"/>
        <v>2.1219999999999994</v>
      </c>
      <c r="G2385" s="2">
        <f t="shared" si="291"/>
        <v>1.6011999999999997</v>
      </c>
      <c r="H2385" s="2">
        <f t="shared" si="295"/>
        <v>0.89330000000000032</v>
      </c>
      <c r="I2385" s="2">
        <f t="array" ref="I2385">SUMPRODUCT(B2369:B2388, (ROW(B2369:B2388)-ROW(B2369)+1)) / (20*21/2)</f>
        <v>2.1675714285714287</v>
      </c>
      <c r="J2385" s="2">
        <f t="shared" si="290"/>
        <v>2.0454586254026856</v>
      </c>
      <c r="K2385" s="2">
        <f t="shared" si="292"/>
        <v>1.6870358328768913</v>
      </c>
    </row>
    <row r="2386" spans="1:11" ht="13.5" x14ac:dyDescent="0.25">
      <c r="A2386" s="3">
        <f>TITRES_STAT!B2389</f>
        <v>45782</v>
      </c>
      <c r="B2386" s="6">
        <f>TITRES_STAT!D2389</f>
        <v>2.15</v>
      </c>
      <c r="C2386" s="2">
        <f t="shared" si="293"/>
        <v>8.9999999999999858E-2</v>
      </c>
      <c r="D2386" s="2">
        <f t="shared" si="294"/>
        <v>2.1540000000000004</v>
      </c>
      <c r="E2386" s="2">
        <f t="shared" si="296"/>
        <v>2.1349999999999998</v>
      </c>
      <c r="F2386" s="2">
        <f t="shared" si="289"/>
        <v>2.1434999999999995</v>
      </c>
      <c r="G2386" s="2">
        <f t="shared" si="291"/>
        <v>1.6269999999999998</v>
      </c>
      <c r="H2386" s="2">
        <f t="shared" si="295"/>
        <v>0.9004000000000002</v>
      </c>
      <c r="I2386" s="2">
        <f t="array" ref="I2386">SUMPRODUCT(B2370:B2389, (ROW(B2370:B2389)-ROW(B2370)+1)) / (20*21/2)</f>
        <v>2.1727619047619049</v>
      </c>
      <c r="J2386" s="2">
        <f t="shared" si="290"/>
        <v>2.0554149467929062</v>
      </c>
      <c r="K2386" s="2">
        <f t="shared" si="292"/>
        <v>1.7051912904111308</v>
      </c>
    </row>
    <row r="2387" spans="1:11" ht="13.5" x14ac:dyDescent="0.25">
      <c r="A2387" s="3">
        <f>TITRES_STAT!B2390</f>
        <v>45783</v>
      </c>
      <c r="B2387" s="6">
        <f>TITRES_STAT!D2390</f>
        <v>2.15</v>
      </c>
      <c r="C2387" s="2">
        <f t="shared" si="293"/>
        <v>0</v>
      </c>
      <c r="D2387" s="2">
        <f t="shared" si="294"/>
        <v>2.1520000000000001</v>
      </c>
      <c r="E2387" s="2">
        <f t="shared" si="296"/>
        <v>2.1229999999999998</v>
      </c>
      <c r="F2387" s="2">
        <f t="shared" si="289"/>
        <v>2.1614999999999998</v>
      </c>
      <c r="G2387" s="2">
        <f t="shared" si="291"/>
        <v>1.6521999999999999</v>
      </c>
      <c r="H2387" s="2">
        <f t="shared" si="295"/>
        <v>0.90750000000000031</v>
      </c>
      <c r="I2387" s="2">
        <f t="array" ref="I2387">SUMPRODUCT(B2371:B2390, (ROW(B2371:B2390)-ROW(B2371)+1)) / (20*21/2)</f>
        <v>2.1670952380952384</v>
      </c>
      <c r="J2387" s="2">
        <f t="shared" si="290"/>
        <v>2.0644230470983436</v>
      </c>
      <c r="K2387" s="2">
        <f t="shared" si="292"/>
        <v>1.7226347692185375</v>
      </c>
    </row>
    <row r="2388" spans="1:11" ht="13.5" x14ac:dyDescent="0.25">
      <c r="A2388" s="3">
        <f>TITRES_STAT!B2391</f>
        <v>45784</v>
      </c>
      <c r="B2388" s="6">
        <f>TITRES_STAT!D2391</f>
        <v>2.15</v>
      </c>
      <c r="C2388" s="2">
        <f t="shared" si="293"/>
        <v>0</v>
      </c>
      <c r="D2388" s="2">
        <f t="shared" si="294"/>
        <v>2.1320000000000001</v>
      </c>
      <c r="E2388" s="2">
        <f t="shared" si="296"/>
        <v>2.1209999999999996</v>
      </c>
      <c r="F2388" s="2">
        <f t="shared" ref="F2388:F2451" si="297">AVERAGE(B2369:B2388)</f>
        <v>2.1754999999999995</v>
      </c>
      <c r="G2388" s="2">
        <f t="shared" si="291"/>
        <v>1.6766000000000003</v>
      </c>
      <c r="H2388" s="2">
        <f t="shared" si="295"/>
        <v>0.91455000000000009</v>
      </c>
      <c r="I2388" s="2">
        <f t="array" ref="I2388">SUMPRODUCT(B2372:B2391, (ROW(B2372:B2391)-ROW(B2372)+1)) / (20*21/2)</f>
        <v>2.1523809523809523</v>
      </c>
      <c r="J2388" s="2">
        <f t="shared" si="290"/>
        <v>2.0725732330889777</v>
      </c>
      <c r="K2388" s="2">
        <f t="shared" si="292"/>
        <v>1.7393941900334968</v>
      </c>
    </row>
    <row r="2389" spans="1:11" ht="13.5" x14ac:dyDescent="0.25">
      <c r="A2389" s="3">
        <f>TITRES_STAT!B2392</f>
        <v>45785</v>
      </c>
      <c r="B2389" s="6">
        <f>TITRES_STAT!D2392</f>
        <v>2.23</v>
      </c>
      <c r="C2389" s="2">
        <f t="shared" si="293"/>
        <v>8.0000000000000071E-2</v>
      </c>
      <c r="D2389" s="2">
        <f t="shared" si="294"/>
        <v>2.1480000000000001</v>
      </c>
      <c r="E2389" s="2">
        <f t="shared" si="296"/>
        <v>2.1360000000000001</v>
      </c>
      <c r="F2389" s="2">
        <f t="shared" si="297"/>
        <v>2.1894999999999998</v>
      </c>
      <c r="G2389" s="2">
        <f t="shared" si="291"/>
        <v>1.7018</v>
      </c>
      <c r="H2389" s="2">
        <f t="shared" si="295"/>
        <v>0.92200000000000015</v>
      </c>
      <c r="I2389" s="2">
        <f t="array" ref="I2389">SUMPRODUCT(B2373:B2392, (ROW(B2373:B2392)-ROW(B2373)+1)) / (20*21/2)</f>
        <v>2.1294761904761899</v>
      </c>
      <c r="J2389" s="2">
        <f t="shared" ref="J2389:J2452" si="298">$J$4*B2389+J2388*(1-$J$4)</f>
        <v>2.0875662585090753</v>
      </c>
      <c r="K2389" s="2">
        <f t="shared" si="292"/>
        <v>1.7586336335615951</v>
      </c>
    </row>
    <row r="2390" spans="1:11" ht="13.5" x14ac:dyDescent="0.25">
      <c r="A2390" s="3">
        <f>TITRES_STAT!B2393</f>
        <v>45786</v>
      </c>
      <c r="B2390" s="6">
        <f>TITRES_STAT!D2393</f>
        <v>2.13</v>
      </c>
      <c r="C2390" s="2">
        <f t="shared" si="293"/>
        <v>-0.10000000000000009</v>
      </c>
      <c r="D2390" s="2">
        <f t="shared" si="294"/>
        <v>2.1619999999999999</v>
      </c>
      <c r="E2390" s="2">
        <f t="shared" si="296"/>
        <v>2.15</v>
      </c>
      <c r="F2390" s="2">
        <f t="shared" si="297"/>
        <v>2.1944999999999997</v>
      </c>
      <c r="G2390" s="2">
        <f t="shared" si="291"/>
        <v>1.7258000000000002</v>
      </c>
      <c r="H2390" s="2">
        <f t="shared" si="295"/>
        <v>0.92890000000000017</v>
      </c>
      <c r="I2390" s="2">
        <f t="array" ref="I2390">SUMPRODUCT(B2374:B2393, (ROW(B2374:B2393)-ROW(B2374)+1)) / (20*21/2)</f>
        <v>2.1125714285714281</v>
      </c>
      <c r="J2390" s="2">
        <f t="shared" si="298"/>
        <v>2.0916075672224967</v>
      </c>
      <c r="K2390" s="2">
        <f t="shared" si="292"/>
        <v>1.7731970204807481</v>
      </c>
    </row>
    <row r="2391" spans="1:11" ht="13.5" x14ac:dyDescent="0.25">
      <c r="A2391" s="3">
        <f>TITRES_STAT!B2394</f>
        <v>45789</v>
      </c>
      <c r="B2391" s="6">
        <f>TITRES_STAT!D2394</f>
        <v>2.04</v>
      </c>
      <c r="C2391" s="2">
        <f t="shared" si="293"/>
        <v>-8.9999999999999858E-2</v>
      </c>
      <c r="D2391" s="2">
        <f t="shared" si="294"/>
        <v>2.1399999999999997</v>
      </c>
      <c r="E2391" s="2">
        <f t="shared" si="296"/>
        <v>2.1469999999999998</v>
      </c>
      <c r="F2391" s="2">
        <f t="shared" si="297"/>
        <v>2.1904999999999997</v>
      </c>
      <c r="G2391" s="2">
        <f t="shared" si="291"/>
        <v>1.7472000000000003</v>
      </c>
      <c r="H2391" s="2">
        <f t="shared" si="295"/>
        <v>0.9355</v>
      </c>
      <c r="I2391" s="2">
        <f t="array" ref="I2391">SUMPRODUCT(B2375:B2394, (ROW(B2375:B2394)-ROW(B2375)+1)) / (20*21/2)</f>
        <v>2.0980476190476187</v>
      </c>
      <c r="J2391" s="2">
        <f t="shared" si="298"/>
        <v>2.0866925608203544</v>
      </c>
      <c r="K2391" s="2">
        <f t="shared" si="292"/>
        <v>1.7836598824226797</v>
      </c>
    </row>
    <row r="2392" spans="1:11" ht="13.5" x14ac:dyDescent="0.25">
      <c r="A2392" s="3">
        <f>TITRES_STAT!B2395</f>
        <v>45790</v>
      </c>
      <c r="B2392" s="6">
        <f>TITRES_STAT!D2395</f>
        <v>1.95</v>
      </c>
      <c r="C2392" s="2">
        <f t="shared" si="293"/>
        <v>-9.000000000000008E-2</v>
      </c>
      <c r="D2392" s="2">
        <f t="shared" si="294"/>
        <v>2.1</v>
      </c>
      <c r="E2392" s="2">
        <f t="shared" si="296"/>
        <v>2.1260000000000003</v>
      </c>
      <c r="F2392" s="2">
        <f t="shared" si="297"/>
        <v>2.1774999999999998</v>
      </c>
      <c r="G2392" s="2">
        <f t="shared" si="291"/>
        <v>1.7660000000000005</v>
      </c>
      <c r="H2392" s="2">
        <f t="shared" si="295"/>
        <v>0.94179999999999997</v>
      </c>
      <c r="I2392" s="2">
        <f t="array" ref="I2392">SUMPRODUCT(B2376:B2395, (ROW(B2376:B2395)-ROW(B2376)+1)) / (20*21/2)</f>
        <v>2.0844285714285711</v>
      </c>
      <c r="J2392" s="2">
        <f t="shared" si="298"/>
        <v>2.0736742216946062</v>
      </c>
      <c r="K2392" s="2">
        <f t="shared" si="292"/>
        <v>1.7901830242884569</v>
      </c>
    </row>
    <row r="2393" spans="1:11" ht="13.5" x14ac:dyDescent="0.25">
      <c r="A2393" s="3">
        <f>TITRES_STAT!B2396</f>
        <v>45791</v>
      </c>
      <c r="B2393" s="6">
        <f>TITRES_STAT!D2396</f>
        <v>2</v>
      </c>
      <c r="C2393" s="2">
        <f t="shared" si="293"/>
        <v>5.0000000000000044E-2</v>
      </c>
      <c r="D2393" s="2">
        <f t="shared" si="294"/>
        <v>2.0699999999999998</v>
      </c>
      <c r="E2393" s="2">
        <f t="shared" si="296"/>
        <v>2.101</v>
      </c>
      <c r="F2393" s="2">
        <f t="shared" si="297"/>
        <v>2.1624999999999996</v>
      </c>
      <c r="G2393" s="2">
        <f t="shared" si="291"/>
        <v>1.7850000000000006</v>
      </c>
      <c r="H2393" s="2">
        <f t="shared" si="295"/>
        <v>0.9484999999999999</v>
      </c>
      <c r="I2393" s="2">
        <f t="array" ref="I2393">SUMPRODUCT(B2377:B2396, (ROW(B2377:B2396)-ROW(B2377)+1)) / (20*21/2)</f>
        <v>2.0654761904761907</v>
      </c>
      <c r="J2393" s="2">
        <f t="shared" si="298"/>
        <v>2.0666576291522629</v>
      </c>
      <c r="K2393" s="2">
        <f t="shared" si="292"/>
        <v>1.7984111409830272</v>
      </c>
    </row>
    <row r="2394" spans="1:11" ht="13.5" x14ac:dyDescent="0.25">
      <c r="A2394" s="3">
        <f>TITRES_STAT!B2397</f>
        <v>45792</v>
      </c>
      <c r="B2394" s="6">
        <f>TITRES_STAT!D2397</f>
        <v>2.0099999999999998</v>
      </c>
      <c r="C2394" s="2">
        <f t="shared" si="293"/>
        <v>9.9999999999997868E-3</v>
      </c>
      <c r="D2394" s="2">
        <f t="shared" si="294"/>
        <v>2.0260000000000002</v>
      </c>
      <c r="E2394" s="2">
        <f t="shared" si="296"/>
        <v>2.0869999999999997</v>
      </c>
      <c r="F2394" s="2">
        <f t="shared" si="297"/>
        <v>2.1429999999999998</v>
      </c>
      <c r="G2394" s="2">
        <f t="shared" si="291"/>
        <v>1.8034000000000006</v>
      </c>
      <c r="H2394" s="2">
        <f t="shared" si="295"/>
        <v>0.95534999999999981</v>
      </c>
      <c r="I2394" s="2">
        <f t="array" ref="I2394">SUMPRODUCT(B2378:B2397, (ROW(B2378:B2397)-ROW(B2378)+1)) / (20*21/2)</f>
        <v>2.0410476190476192</v>
      </c>
      <c r="J2394" s="2">
        <f t="shared" si="298"/>
        <v>2.061261664471095</v>
      </c>
      <c r="K2394" s="2">
        <f t="shared" si="292"/>
        <v>1.8067087432974185</v>
      </c>
    </row>
    <row r="2395" spans="1:11" ht="13.5" x14ac:dyDescent="0.25">
      <c r="A2395" s="3">
        <f>TITRES_STAT!B2398</f>
        <v>45793</v>
      </c>
      <c r="B2395" s="6">
        <f>TITRES_STAT!D2398</f>
        <v>2</v>
      </c>
      <c r="C2395" s="2">
        <f t="shared" si="293"/>
        <v>-9.9999999999997868E-3</v>
      </c>
      <c r="D2395" s="2">
        <f t="shared" si="294"/>
        <v>2</v>
      </c>
      <c r="E2395" s="2">
        <f t="shared" si="296"/>
        <v>2.0809999999999995</v>
      </c>
      <c r="F2395" s="2">
        <f t="shared" si="297"/>
        <v>2.1189999999999998</v>
      </c>
      <c r="G2395" s="2">
        <f t="shared" si="291"/>
        <v>1.8216000000000006</v>
      </c>
      <c r="H2395" s="2">
        <f t="shared" si="295"/>
        <v>0.96224999999999983</v>
      </c>
      <c r="I2395" s="2">
        <f t="array" ref="I2395">SUMPRODUCT(B2379:B2398, (ROW(B2379:B2398)-ROW(B2379)+1)) / (20*21/2)</f>
        <v>2.0262857142857142</v>
      </c>
      <c r="J2395" s="2">
        <f t="shared" si="298"/>
        <v>2.0554272202357526</v>
      </c>
      <c r="K2395" s="2">
        <f t="shared" si="292"/>
        <v>1.8142887925798727</v>
      </c>
    </row>
    <row r="2396" spans="1:11" ht="13.5" x14ac:dyDescent="0.25">
      <c r="A2396" s="3">
        <f>TITRES_STAT!B2399</f>
        <v>45796</v>
      </c>
      <c r="B2396" s="6">
        <f>TITRES_STAT!D2399</f>
        <v>1.92</v>
      </c>
      <c r="C2396" s="2">
        <f t="shared" si="293"/>
        <v>-8.0000000000000071E-2</v>
      </c>
      <c r="D2396" s="2">
        <f t="shared" si="294"/>
        <v>1.9759999999999998</v>
      </c>
      <c r="E2396" s="2">
        <f t="shared" si="296"/>
        <v>2.0579999999999998</v>
      </c>
      <c r="F2396" s="2">
        <f t="shared" si="297"/>
        <v>2.0964999999999998</v>
      </c>
      <c r="G2396" s="2">
        <f t="shared" si="291"/>
        <v>1.8374000000000006</v>
      </c>
      <c r="H2396" s="2">
        <f t="shared" si="295"/>
        <v>0.96884999999999977</v>
      </c>
      <c r="I2396" s="2">
        <f t="array" ref="I2396">SUMPRODUCT(B2380:B2399, (ROW(B2380:B2399)-ROW(B2380)+1)) / (20*21/2)</f>
        <v>2.0203333333333333</v>
      </c>
      <c r="J2396" s="2">
        <f t="shared" si="298"/>
        <v>2.0425293897371093</v>
      </c>
      <c r="K2396" s="2">
        <f t="shared" si="292"/>
        <v>1.8184343301257599</v>
      </c>
    </row>
    <row r="2397" spans="1:11" ht="13.5" x14ac:dyDescent="0.25">
      <c r="A2397" s="3">
        <f>TITRES_STAT!B2400</f>
        <v>45797</v>
      </c>
      <c r="B2397" s="6">
        <f>TITRES_STAT!D2400</f>
        <v>1.84</v>
      </c>
      <c r="C2397" s="2">
        <f t="shared" si="293"/>
        <v>-7.9999999999999849E-2</v>
      </c>
      <c r="D2397" s="2">
        <f t="shared" si="294"/>
        <v>1.954</v>
      </c>
      <c r="E2397" s="2">
        <f t="shared" si="296"/>
        <v>2.0270000000000001</v>
      </c>
      <c r="F2397" s="2">
        <f t="shared" si="297"/>
        <v>2.0749999999999997</v>
      </c>
      <c r="G2397" s="2">
        <f t="shared" si="291"/>
        <v>1.8512000000000008</v>
      </c>
      <c r="H2397" s="2">
        <f t="shared" si="295"/>
        <v>0.97494999999999987</v>
      </c>
      <c r="I2397" s="2">
        <f t="array" ref="I2397">SUMPRODUCT(B2381:B2400, (ROW(B2381:B2400)-ROW(B2381)+1)) / (20*21/2)</f>
        <v>2.0071428571428567</v>
      </c>
      <c r="J2397" s="2">
        <f t="shared" si="298"/>
        <v>2.0232408764288135</v>
      </c>
      <c r="K2397" s="2">
        <f t="shared" si="292"/>
        <v>1.8192800426698479</v>
      </c>
    </row>
    <row r="2398" spans="1:11" ht="13.5" x14ac:dyDescent="0.25">
      <c r="A2398" s="3">
        <f>TITRES_STAT!B2401</f>
        <v>45798</v>
      </c>
      <c r="B2398" s="6">
        <f>TITRES_STAT!D2401</f>
        <v>1.92</v>
      </c>
      <c r="C2398" s="2">
        <f t="shared" si="293"/>
        <v>7.9999999999999849E-2</v>
      </c>
      <c r="D2398" s="2">
        <f t="shared" si="294"/>
        <v>1.9379999999999999</v>
      </c>
      <c r="E2398" s="2">
        <f t="shared" si="296"/>
        <v>2.004</v>
      </c>
      <c r="F2398" s="2">
        <f t="shared" si="297"/>
        <v>2.0625</v>
      </c>
      <c r="G2398" s="2">
        <f t="shared" si="291"/>
        <v>1.8666000000000009</v>
      </c>
      <c r="H2398" s="2">
        <f t="shared" si="295"/>
        <v>0.98134999999999972</v>
      </c>
      <c r="I2398" s="2">
        <f t="array" ref="I2398">SUMPRODUCT(B2382:B2401, (ROW(B2382:B2401)-ROW(B2382)+1)) / (20*21/2)</f>
        <v>2.0019047619047616</v>
      </c>
      <c r="J2398" s="2">
        <f t="shared" si="298"/>
        <v>2.0134084120070215</v>
      </c>
      <c r="K2398" s="2">
        <f t="shared" si="292"/>
        <v>1.823229844918089</v>
      </c>
    </row>
    <row r="2399" spans="1:11" ht="13.5" x14ac:dyDescent="0.25">
      <c r="A2399" s="3">
        <f>TITRES_STAT!B2402</f>
        <v>45799</v>
      </c>
      <c r="B2399" s="6">
        <f>TITRES_STAT!D2402</f>
        <v>2</v>
      </c>
      <c r="C2399" s="2">
        <f t="shared" si="293"/>
        <v>8.0000000000000071E-2</v>
      </c>
      <c r="D2399" s="2">
        <f t="shared" si="294"/>
        <v>1.9359999999999999</v>
      </c>
      <c r="E2399" s="2">
        <f t="shared" si="296"/>
        <v>1.9810000000000003</v>
      </c>
      <c r="F2399" s="2">
        <f t="shared" si="297"/>
        <v>2.0585</v>
      </c>
      <c r="G2399" s="2">
        <f t="shared" si="291"/>
        <v>1.8832000000000004</v>
      </c>
      <c r="H2399" s="2">
        <f t="shared" si="295"/>
        <v>0.98814999999999964</v>
      </c>
      <c r="I2399" s="2">
        <f t="array" ref="I2399">SUMPRODUCT(B2383:B2402, (ROW(B2383:B2402)-ROW(B2383)+1)) / (20*21/2)</f>
        <v>1.9970000000000001</v>
      </c>
      <c r="J2399" s="2">
        <f t="shared" si="298"/>
        <v>2.0121314203873051</v>
      </c>
      <c r="K2399" s="2">
        <f t="shared" si="292"/>
        <v>1.8301620078624776</v>
      </c>
    </row>
    <row r="2400" spans="1:11" ht="13.5" x14ac:dyDescent="0.25">
      <c r="A2400" s="3">
        <f>TITRES_STAT!B2403</f>
        <v>45800</v>
      </c>
      <c r="B2400" s="6">
        <f>TITRES_STAT!D2403</f>
        <v>1.92</v>
      </c>
      <c r="C2400" s="2">
        <f t="shared" si="293"/>
        <v>-8.0000000000000071E-2</v>
      </c>
      <c r="D2400" s="2">
        <f t="shared" si="294"/>
        <v>1.92</v>
      </c>
      <c r="E2400" s="2">
        <f t="shared" si="296"/>
        <v>1.9600000000000002</v>
      </c>
      <c r="F2400" s="2">
        <f t="shared" si="297"/>
        <v>2.0550000000000006</v>
      </c>
      <c r="G2400" s="2">
        <f t="shared" si="291"/>
        <v>1.8972000000000007</v>
      </c>
      <c r="H2400" s="2">
        <f t="shared" si="295"/>
        <v>0.99464999999999959</v>
      </c>
      <c r="I2400" s="2">
        <f t="array" ref="I2400">SUMPRODUCT(B2384:B2403, (ROW(B2384:B2403)-ROW(B2384)+1)) / (20*21/2)</f>
        <v>1.9928571428571429</v>
      </c>
      <c r="J2400" s="2">
        <f t="shared" si="298"/>
        <v>2.0033569993980382</v>
      </c>
      <c r="K2400" s="2">
        <f t="shared" si="292"/>
        <v>1.8336850663776745</v>
      </c>
    </row>
    <row r="2401" spans="1:11" ht="13.5" x14ac:dyDescent="0.25">
      <c r="A2401" s="3">
        <f>TITRES_STAT!B2404</f>
        <v>45803</v>
      </c>
      <c r="B2401" s="6">
        <f>TITRES_STAT!D2404</f>
        <v>2</v>
      </c>
      <c r="C2401" s="2">
        <f t="shared" si="293"/>
        <v>8.0000000000000071E-2</v>
      </c>
      <c r="D2401" s="2">
        <f t="shared" si="294"/>
        <v>1.9359999999999999</v>
      </c>
      <c r="E2401" s="2">
        <f t="shared" si="296"/>
        <v>1.956</v>
      </c>
      <c r="F2401" s="2">
        <f t="shared" si="297"/>
        <v>2.0515000000000003</v>
      </c>
      <c r="G2401" s="2">
        <f t="shared" si="291"/>
        <v>1.9118000000000006</v>
      </c>
      <c r="H2401" s="2">
        <f t="shared" si="295"/>
        <v>1.0016499999999997</v>
      </c>
      <c r="I2401" s="2">
        <f t="array" ref="I2401">SUMPRODUCT(B2385:B2404, (ROW(B2385:B2404)-ROW(B2385)+1)) / (20*21/2)</f>
        <v>1.9899047619047618</v>
      </c>
      <c r="J2401" s="2">
        <f t="shared" si="298"/>
        <v>2.0030372851696536</v>
      </c>
      <c r="K2401" s="2">
        <f t="shared" si="292"/>
        <v>1.8402072206373734</v>
      </c>
    </row>
    <row r="2402" spans="1:11" ht="13.5" x14ac:dyDescent="0.25">
      <c r="A2402" s="3">
        <f>TITRES_STAT!B2405</f>
        <v>45804</v>
      </c>
      <c r="B2402" s="6">
        <f>TITRES_STAT!D2405</f>
        <v>2</v>
      </c>
      <c r="C2402" s="2">
        <f t="shared" si="293"/>
        <v>0</v>
      </c>
      <c r="D2402" s="2">
        <f t="shared" si="294"/>
        <v>1.968</v>
      </c>
      <c r="E2402" s="2">
        <f t="shared" si="296"/>
        <v>1.9609999999999999</v>
      </c>
      <c r="F2402" s="2">
        <f t="shared" si="297"/>
        <v>2.0435000000000003</v>
      </c>
      <c r="G2402" s="2">
        <f t="shared" si="291"/>
        <v>1.9258000000000004</v>
      </c>
      <c r="H2402" s="2">
        <f t="shared" si="295"/>
        <v>1.0086499999999996</v>
      </c>
      <c r="I2402" s="2">
        <f t="array" ref="I2402">SUMPRODUCT(B2386:B2405, (ROW(B2386:B2405)-ROW(B2386)+1)) / (20*21/2)</f>
        <v>1.9876666666666667</v>
      </c>
      <c r="J2402" s="2">
        <f t="shared" si="298"/>
        <v>2.0027480199154009</v>
      </c>
      <c r="K2402" s="2">
        <f t="shared" si="292"/>
        <v>1.8464736041417902</v>
      </c>
    </row>
    <row r="2403" spans="1:11" ht="13.5" x14ac:dyDescent="0.25">
      <c r="A2403" s="3">
        <f>TITRES_STAT!B2406</f>
        <v>45805</v>
      </c>
      <c r="B2403" s="6">
        <f>TITRES_STAT!D2406</f>
        <v>2</v>
      </c>
      <c r="C2403" s="2">
        <f t="shared" si="293"/>
        <v>0</v>
      </c>
      <c r="D2403" s="2">
        <f t="shared" si="294"/>
        <v>1.984</v>
      </c>
      <c r="E2403" s="2">
        <f t="shared" si="296"/>
        <v>1.9609999999999999</v>
      </c>
      <c r="F2403" s="2">
        <f t="shared" si="297"/>
        <v>2.0309999999999997</v>
      </c>
      <c r="G2403" s="2">
        <f t="shared" si="291"/>
        <v>1.9388000000000005</v>
      </c>
      <c r="H2403" s="2">
        <f t="shared" si="295"/>
        <v>1.0155999999999998</v>
      </c>
      <c r="I2403" s="2">
        <f t="array" ref="I2403">SUMPRODUCT(B2387:B2406, (ROW(B2387:B2406)-ROW(B2387)+1)) / (20*21/2)</f>
        <v>1.9942857142857144</v>
      </c>
      <c r="J2403" s="2">
        <f t="shared" si="298"/>
        <v>2.0024863037329816</v>
      </c>
      <c r="K2403" s="2">
        <f t="shared" si="292"/>
        <v>1.8524942471166219</v>
      </c>
    </row>
    <row r="2404" spans="1:11" ht="13.5" x14ac:dyDescent="0.25">
      <c r="A2404" s="3">
        <f>TITRES_STAT!B2407</f>
        <v>45806</v>
      </c>
      <c r="B2404" s="6">
        <f>TITRES_STAT!D2407</f>
        <v>2</v>
      </c>
      <c r="C2404" s="2">
        <f t="shared" si="293"/>
        <v>0</v>
      </c>
      <c r="D2404" s="2">
        <f t="shared" si="294"/>
        <v>1.984</v>
      </c>
      <c r="E2404" s="2">
        <f t="shared" si="296"/>
        <v>1.9600000000000002</v>
      </c>
      <c r="F2404" s="2">
        <f t="shared" si="297"/>
        <v>2.0234999999999999</v>
      </c>
      <c r="G2404" s="2">
        <f t="shared" si="291"/>
        <v>1.9506000000000003</v>
      </c>
      <c r="H2404" s="2">
        <f t="shared" si="295"/>
        <v>1.0225499999999996</v>
      </c>
      <c r="I2404" s="2">
        <f t="array" ref="I2404">SUMPRODUCT(B2388:B2407, (ROW(B2388:B2407)-ROW(B2388)+1)) / (20*21/2)</f>
        <v>2.0002380952380951</v>
      </c>
      <c r="J2404" s="2">
        <f t="shared" si="298"/>
        <v>2.002249512901269</v>
      </c>
      <c r="K2404" s="2">
        <f t="shared" si="292"/>
        <v>1.8582787864453818</v>
      </c>
    </row>
    <row r="2405" spans="1:11" ht="13.5" x14ac:dyDescent="0.25">
      <c r="A2405" s="3">
        <f>TITRES_STAT!B2408</f>
        <v>45807</v>
      </c>
      <c r="B2405" s="6">
        <f>TITRES_STAT!D2408</f>
        <v>2</v>
      </c>
      <c r="C2405" s="2">
        <f t="shared" si="293"/>
        <v>0</v>
      </c>
      <c r="D2405" s="2">
        <f t="shared" si="294"/>
        <v>2</v>
      </c>
      <c r="E2405" s="2">
        <f t="shared" si="296"/>
        <v>1.9600000000000002</v>
      </c>
      <c r="F2405" s="2">
        <f t="shared" si="297"/>
        <v>2.0204999999999997</v>
      </c>
      <c r="G2405" s="2">
        <f t="shared" si="291"/>
        <v>1.9612000000000003</v>
      </c>
      <c r="H2405" s="2">
        <f t="shared" si="295"/>
        <v>1.0294999999999996</v>
      </c>
      <c r="I2405" s="2">
        <f t="array" ref="I2405">SUMPRODUCT(B2389:B2408, (ROW(B2389:B2408)-ROW(B2389)+1)) / (20*21/2)</f>
        <v>2.0150952380952378</v>
      </c>
      <c r="J2405" s="2">
        <f t="shared" si="298"/>
        <v>2.0020352735773388</v>
      </c>
      <c r="K2405" s="2">
        <f t="shared" si="292"/>
        <v>1.8638364810945824</v>
      </c>
    </row>
    <row r="2406" spans="1:11" ht="13.5" x14ac:dyDescent="0.25">
      <c r="A2406" s="3">
        <f>TITRES_STAT!B2409</f>
        <v>45810</v>
      </c>
      <c r="B2406" s="6">
        <f>TITRES_STAT!D2409</f>
        <v>2.09</v>
      </c>
      <c r="C2406" s="2">
        <f t="shared" si="293"/>
        <v>8.9999999999999858E-2</v>
      </c>
      <c r="D2406" s="2">
        <f t="shared" si="294"/>
        <v>2.0179999999999998</v>
      </c>
      <c r="E2406" s="2">
        <f t="shared" si="296"/>
        <v>1.9769999999999999</v>
      </c>
      <c r="F2406" s="2">
        <f t="shared" si="297"/>
        <v>2.0174999999999996</v>
      </c>
      <c r="G2406" s="2">
        <f t="shared" si="291"/>
        <v>1.9740000000000006</v>
      </c>
      <c r="H2406" s="2">
        <f t="shared" si="295"/>
        <v>1.0368999999999997</v>
      </c>
      <c r="I2406" s="2">
        <f t="array" ref="I2406">SUMPRODUCT(B2390:B2409, (ROW(B2390:B2409)-ROW(B2390)+1)) / (20*21/2)</f>
        <v>2.0384285714285713</v>
      </c>
      <c r="J2406" s="2">
        <f t="shared" si="298"/>
        <v>2.0104128665699732</v>
      </c>
      <c r="K2406" s="2">
        <f t="shared" si="292"/>
        <v>1.8727056386987166</v>
      </c>
    </row>
    <row r="2407" spans="1:11" ht="13.5" x14ac:dyDescent="0.25">
      <c r="A2407" s="3">
        <f>TITRES_STAT!B2410</f>
        <v>45811</v>
      </c>
      <c r="B2407" s="6">
        <f>TITRES_STAT!D2410</f>
        <v>2.08</v>
      </c>
      <c r="C2407" s="2">
        <f t="shared" si="293"/>
        <v>-9.9999999999997868E-3</v>
      </c>
      <c r="D2407" s="2">
        <f t="shared" si="294"/>
        <v>2.0339999999999998</v>
      </c>
      <c r="E2407" s="2">
        <f t="shared" si="296"/>
        <v>2.0009999999999999</v>
      </c>
      <c r="F2407" s="2">
        <f t="shared" si="297"/>
        <v>2.0140000000000002</v>
      </c>
      <c r="G2407" s="2">
        <f t="shared" si="291"/>
        <v>1.9854000000000005</v>
      </c>
      <c r="H2407" s="2">
        <f t="shared" si="295"/>
        <v>1.0441999999999998</v>
      </c>
      <c r="I2407" s="2">
        <f t="array" ref="I2407">SUMPRODUCT(B2391:B2410, (ROW(B2391:B2410)-ROW(B2391)+1)) / (20*21/2)</f>
        <v>2.0711428571428572</v>
      </c>
      <c r="J2407" s="2">
        <f t="shared" si="298"/>
        <v>2.0170402126109281</v>
      </c>
      <c r="K2407" s="2">
        <f t="shared" si="292"/>
        <v>1.8808348293379826</v>
      </c>
    </row>
    <row r="2408" spans="1:11" ht="13.5" x14ac:dyDescent="0.25">
      <c r="A2408" s="3">
        <f>TITRES_STAT!B2411</f>
        <v>45812</v>
      </c>
      <c r="B2408" s="6">
        <f>TITRES_STAT!D2411</f>
        <v>2.17</v>
      </c>
      <c r="C2408" s="2">
        <f t="shared" si="293"/>
        <v>8.9999999999999858E-2</v>
      </c>
      <c r="D2408" s="2">
        <f t="shared" si="294"/>
        <v>2.0680000000000001</v>
      </c>
      <c r="E2408" s="2">
        <f t="shared" si="296"/>
        <v>2.0259999999999998</v>
      </c>
      <c r="F2408" s="2">
        <f t="shared" si="297"/>
        <v>2.0149999999999997</v>
      </c>
      <c r="G2408" s="2">
        <f t="shared" si="291"/>
        <v>1.9974000000000007</v>
      </c>
      <c r="H2408" s="2">
        <f t="shared" si="295"/>
        <v>1.0518999999999998</v>
      </c>
      <c r="I2408" s="2">
        <f t="array" ref="I2408">SUMPRODUCT(B2392:B2411, (ROW(B2392:B2411)-ROW(B2392)+1)) / (20*21/2)</f>
        <v>2.1122857142857141</v>
      </c>
      <c r="J2408" s="2">
        <f t="shared" si="298"/>
        <v>2.0316078114098874</v>
      </c>
      <c r="K2408" s="2">
        <f t="shared" si="292"/>
        <v>1.8921746399521795</v>
      </c>
    </row>
    <row r="2409" spans="1:11" ht="13.5" x14ac:dyDescent="0.25">
      <c r="A2409" s="3">
        <f>TITRES_STAT!B2412</f>
        <v>45813</v>
      </c>
      <c r="B2409" s="6">
        <f>TITRES_STAT!D2412</f>
        <v>2.2599999999999998</v>
      </c>
      <c r="C2409" s="2">
        <f t="shared" si="293"/>
        <v>8.9999999999999858E-2</v>
      </c>
      <c r="D2409" s="2">
        <f t="shared" si="294"/>
        <v>2.12</v>
      </c>
      <c r="E2409" s="2">
        <f t="shared" si="296"/>
        <v>2.0519999999999996</v>
      </c>
      <c r="F2409" s="2">
        <f t="shared" si="297"/>
        <v>2.0165000000000002</v>
      </c>
      <c r="G2409" s="2">
        <f t="shared" si="291"/>
        <v>2.0126000000000008</v>
      </c>
      <c r="H2409" s="2">
        <f t="shared" si="295"/>
        <v>1.0600499999999997</v>
      </c>
      <c r="I2409" s="2">
        <f t="array" ref="I2409">SUMPRODUCT(B2393:B2412, (ROW(B2393:B2412)-ROW(B2393)+1)) / (20*21/2)</f>
        <v>2.1619047619047622</v>
      </c>
      <c r="J2409" s="2">
        <f t="shared" si="298"/>
        <v>2.0533594484184694</v>
      </c>
      <c r="K2409" s="2">
        <f t="shared" si="292"/>
        <v>1.9065991638756234</v>
      </c>
    </row>
    <row r="2410" spans="1:11" ht="13.5" x14ac:dyDescent="0.25">
      <c r="A2410" s="3">
        <f>TITRES_STAT!B2413</f>
        <v>45817</v>
      </c>
      <c r="B2410" s="6">
        <f>TITRES_STAT!D2413</f>
        <v>2.36</v>
      </c>
      <c r="C2410" s="2">
        <f t="shared" si="293"/>
        <v>0.10000000000000009</v>
      </c>
      <c r="D2410" s="2">
        <f t="shared" si="294"/>
        <v>2.1919999999999997</v>
      </c>
      <c r="E2410" s="2">
        <f t="shared" si="296"/>
        <v>2.0960000000000001</v>
      </c>
      <c r="F2410" s="2">
        <f t="shared" si="297"/>
        <v>2.028</v>
      </c>
      <c r="G2410" s="2">
        <f t="shared" si="291"/>
        <v>2.0296000000000003</v>
      </c>
      <c r="H2410" s="2">
        <f t="shared" si="295"/>
        <v>1.0687999999999998</v>
      </c>
      <c r="I2410" s="2">
        <f t="array" ref="I2410">SUMPRODUCT(B2394:B2413, (ROW(B2394:B2413)-ROW(B2394)+1)) / (20*21/2)</f>
        <v>2.2066666666666661</v>
      </c>
      <c r="J2410" s="2">
        <f t="shared" si="298"/>
        <v>2.0825633104738532</v>
      </c>
      <c r="K2410" s="2">
        <f t="shared" si="292"/>
        <v>1.9243795888216775</v>
      </c>
    </row>
    <row r="2411" spans="1:11" ht="13.5" x14ac:dyDescent="0.25">
      <c r="A2411" s="3">
        <f>TITRES_STAT!B2414</f>
        <v>45818</v>
      </c>
      <c r="B2411" s="6">
        <f>TITRES_STAT!D2414</f>
        <v>2.46</v>
      </c>
      <c r="C2411" s="2">
        <f t="shared" si="293"/>
        <v>0.10000000000000009</v>
      </c>
      <c r="D2411" s="2">
        <f t="shared" si="294"/>
        <v>2.2659999999999996</v>
      </c>
      <c r="E2411" s="2">
        <f t="shared" si="296"/>
        <v>2.1420000000000003</v>
      </c>
      <c r="F2411" s="2">
        <f t="shared" si="297"/>
        <v>2.0489999999999999</v>
      </c>
      <c r="G2411" s="2">
        <f t="shared" si="291"/>
        <v>2.0495999999999999</v>
      </c>
      <c r="H2411" s="2">
        <f t="shared" si="295"/>
        <v>1.07795</v>
      </c>
      <c r="I2411" s="2">
        <f t="array" ref="I2411">SUMPRODUCT(B2395:B2414, (ROW(B2395:B2414)-ROW(B2395)+1)) / (20*21/2)</f>
        <v>2.2383333333333333</v>
      </c>
      <c r="J2411" s="2">
        <f t="shared" si="298"/>
        <v>2.1185096618572956</v>
      </c>
      <c r="K2411" s="2">
        <f t="shared" si="292"/>
        <v>1.9453843108286706</v>
      </c>
    </row>
    <row r="2412" spans="1:11" ht="13.5" x14ac:dyDescent="0.25">
      <c r="A2412" s="3">
        <f>TITRES_STAT!B2415</f>
        <v>45819</v>
      </c>
      <c r="B2412" s="6">
        <f>TITRES_STAT!D2415</f>
        <v>2.57</v>
      </c>
      <c r="C2412" s="2">
        <f t="shared" si="293"/>
        <v>0.10999999999999988</v>
      </c>
      <c r="D2412" s="2">
        <f t="shared" si="294"/>
        <v>2.3639999999999999</v>
      </c>
      <c r="E2412" s="2">
        <f t="shared" si="296"/>
        <v>2.1990000000000003</v>
      </c>
      <c r="F2412" s="2">
        <f t="shared" si="297"/>
        <v>2.08</v>
      </c>
      <c r="G2412" s="2">
        <f t="shared" si="291"/>
        <v>2.0718000000000001</v>
      </c>
      <c r="H2412" s="2">
        <f t="shared" si="295"/>
        <v>1.0875999999999997</v>
      </c>
      <c r="I2412" s="2">
        <f t="array" ref="I2412">SUMPRODUCT(B2396:B2415, (ROW(B2396:B2415)-ROW(B2396)+1)) / (20*21/2)</f>
        <v>2.2584285714285715</v>
      </c>
      <c r="J2412" s="2">
        <f t="shared" si="298"/>
        <v>2.1615087416804104</v>
      </c>
      <c r="K2412" s="2">
        <f t="shared" si="292"/>
        <v>1.9698790437373503</v>
      </c>
    </row>
    <row r="2413" spans="1:11" ht="13.5" x14ac:dyDescent="0.25">
      <c r="A2413" s="3">
        <f>TITRES_STAT!B2416</f>
        <v>45820</v>
      </c>
      <c r="B2413" s="6">
        <f>TITRES_STAT!D2416</f>
        <v>2.5499999999999998</v>
      </c>
      <c r="C2413" s="2">
        <f t="shared" si="293"/>
        <v>-2.0000000000000018E-2</v>
      </c>
      <c r="D2413" s="2">
        <f t="shared" si="294"/>
        <v>2.44</v>
      </c>
      <c r="E2413" s="2">
        <f t="shared" si="296"/>
        <v>2.254</v>
      </c>
      <c r="F2413" s="2">
        <f t="shared" si="297"/>
        <v>2.1074999999999999</v>
      </c>
      <c r="G2413" s="2">
        <f t="shared" si="291"/>
        <v>2.0923999999999996</v>
      </c>
      <c r="H2413" s="2">
        <f t="shared" si="295"/>
        <v>1.0970499999999999</v>
      </c>
      <c r="I2413" s="2">
        <f t="array" ref="I2413">SUMPRODUCT(B2397:B2416, (ROW(B2397:B2416)-ROW(B2397)+1)) / (20*21/2)</f>
        <v>2.2778571428571426</v>
      </c>
      <c r="J2413" s="2">
        <f t="shared" si="298"/>
        <v>2.1985079091394191</v>
      </c>
      <c r="K2413" s="2">
        <f t="shared" si="292"/>
        <v>1.9926288851594152</v>
      </c>
    </row>
    <row r="2414" spans="1:11" ht="13.5" x14ac:dyDescent="0.25">
      <c r="A2414" s="3">
        <f>TITRES_STAT!B2417</f>
        <v>45821</v>
      </c>
      <c r="B2414" s="6">
        <f>TITRES_STAT!D2417</f>
        <v>2.44</v>
      </c>
      <c r="C2414" s="2">
        <f t="shared" si="293"/>
        <v>-0.10999999999999988</v>
      </c>
      <c r="D2414" s="2">
        <f t="shared" si="294"/>
        <v>2.476</v>
      </c>
      <c r="E2414" s="2">
        <f t="shared" si="296"/>
        <v>2.298</v>
      </c>
      <c r="F2414" s="2">
        <f t="shared" si="297"/>
        <v>2.129</v>
      </c>
      <c r="G2414" s="2">
        <f t="shared" si="291"/>
        <v>2.1095999999999999</v>
      </c>
      <c r="H2414" s="2">
        <f t="shared" si="295"/>
        <v>1.1058999999999999</v>
      </c>
      <c r="I2414" s="2">
        <f t="array" ref="I2414">SUMPRODUCT(B2398:B2417, (ROW(B2398:B2417)-ROW(B2398)+1)) / (20*21/2)</f>
        <v>2.2999999999999998</v>
      </c>
      <c r="J2414" s="2">
        <f t="shared" si="298"/>
        <v>2.2215071558880455</v>
      </c>
      <c r="K2414" s="2">
        <f t="shared" si="292"/>
        <v>2.0101728504472813</v>
      </c>
    </row>
    <row r="2415" spans="1:11" ht="13.5" x14ac:dyDescent="0.25">
      <c r="A2415" s="3">
        <f>TITRES_STAT!B2418</f>
        <v>45824</v>
      </c>
      <c r="B2415" s="6">
        <f>TITRES_STAT!D2418</f>
        <v>2.34</v>
      </c>
      <c r="C2415" s="2">
        <f t="shared" si="293"/>
        <v>-0.10000000000000009</v>
      </c>
      <c r="D2415" s="2">
        <f t="shared" si="294"/>
        <v>2.472</v>
      </c>
      <c r="E2415" s="2">
        <f t="shared" si="296"/>
        <v>2.3319999999999999</v>
      </c>
      <c r="F2415" s="2">
        <f t="shared" si="297"/>
        <v>2.1459999999999999</v>
      </c>
      <c r="G2415" s="2">
        <f t="shared" si="291"/>
        <v>2.1233999999999997</v>
      </c>
      <c r="H2415" s="2">
        <f t="shared" si="295"/>
        <v>1.1140999999999999</v>
      </c>
      <c r="I2415" s="2">
        <f t="array" ref="I2415">SUMPRODUCT(B2399:B2418, (ROW(B2399:B2418)-ROW(B2399)+1)) / (20*21/2)</f>
        <v>2.3109047619047622</v>
      </c>
      <c r="J2415" s="2">
        <f t="shared" si="298"/>
        <v>2.2327921886606128</v>
      </c>
      <c r="K2415" s="2">
        <f t="shared" si="292"/>
        <v>2.0231072484689565</v>
      </c>
    </row>
    <row r="2416" spans="1:11" ht="13.5" x14ac:dyDescent="0.25">
      <c r="A2416" s="3">
        <f>TITRES_STAT!B2419</f>
        <v>45825</v>
      </c>
      <c r="B2416" s="6">
        <f>TITRES_STAT!D2419</f>
        <v>2.35</v>
      </c>
      <c r="C2416" s="2">
        <f t="shared" si="293"/>
        <v>1.0000000000000231E-2</v>
      </c>
      <c r="D2416" s="2">
        <f t="shared" si="294"/>
        <v>2.4499999999999997</v>
      </c>
      <c r="E2416" s="2">
        <f t="shared" si="296"/>
        <v>2.3580000000000001</v>
      </c>
      <c r="F2416" s="2">
        <f t="shared" si="297"/>
        <v>2.1675</v>
      </c>
      <c r="G2416" s="2">
        <f t="shared" si="291"/>
        <v>2.1359999999999997</v>
      </c>
      <c r="H2416" s="2">
        <f t="shared" si="295"/>
        <v>1.1224499999999999</v>
      </c>
      <c r="I2416" s="2">
        <f t="array" ref="I2416">SUMPRODUCT(B2400:B2419, (ROW(B2400:B2419)-ROW(B2400)+1)) / (20*21/2)</f>
        <v>2.3256666666666668</v>
      </c>
      <c r="J2416" s="2">
        <f t="shared" si="298"/>
        <v>2.2439548373596021</v>
      </c>
      <c r="K2416" s="2">
        <f t="shared" si="292"/>
        <v>2.0359265720584094</v>
      </c>
    </row>
    <row r="2417" spans="1:11" ht="13.5" x14ac:dyDescent="0.25">
      <c r="A2417" s="3">
        <f>TITRES_STAT!B2420</f>
        <v>45826</v>
      </c>
      <c r="B2417" s="6">
        <f>TITRES_STAT!D2420</f>
        <v>2.4</v>
      </c>
      <c r="C2417" s="2">
        <f t="shared" si="293"/>
        <v>4.9999999999999822E-2</v>
      </c>
      <c r="D2417" s="2">
        <f t="shared" si="294"/>
        <v>2.4159999999999999</v>
      </c>
      <c r="E2417" s="2">
        <f t="shared" si="296"/>
        <v>2.39</v>
      </c>
      <c r="F2417" s="2">
        <f t="shared" si="297"/>
        <v>2.1955</v>
      </c>
      <c r="G2417" s="2">
        <f t="shared" si="291"/>
        <v>2.1482000000000001</v>
      </c>
      <c r="H2417" s="2">
        <f t="shared" si="295"/>
        <v>1.1310500000000001</v>
      </c>
      <c r="I2417" s="2">
        <f t="array" ref="I2417">SUMPRODUCT(B2401:B2420, (ROW(B2401:B2420)-ROW(B2401)+1)) / (20*21/2)</f>
        <v>2.3386666666666667</v>
      </c>
      <c r="J2417" s="2">
        <f t="shared" si="298"/>
        <v>2.2588162814205925</v>
      </c>
      <c r="K2417" s="2">
        <f t="shared" si="292"/>
        <v>2.0502039613894523</v>
      </c>
    </row>
    <row r="2418" spans="1:11" ht="13.5" x14ac:dyDescent="0.25">
      <c r="A2418" s="3">
        <f>TITRES_STAT!B2421</f>
        <v>45827</v>
      </c>
      <c r="B2418" s="6">
        <f>TITRES_STAT!D2421</f>
        <v>2.31</v>
      </c>
      <c r="C2418" s="2">
        <f t="shared" si="293"/>
        <v>-8.9999999999999858E-2</v>
      </c>
      <c r="D2418" s="2">
        <f t="shared" si="294"/>
        <v>2.3679999999999999</v>
      </c>
      <c r="E2418" s="2">
        <f t="shared" si="296"/>
        <v>2.4039999999999995</v>
      </c>
      <c r="F2418" s="2">
        <f t="shared" si="297"/>
        <v>2.2149999999999999</v>
      </c>
      <c r="G2418" s="2">
        <f t="shared" ref="G2418:G2481" si="299">AVERAGE(B2369:B2418)</f>
        <v>2.157</v>
      </c>
      <c r="H2418" s="2">
        <f t="shared" si="295"/>
        <v>1.1390500000000001</v>
      </c>
      <c r="I2418" s="2">
        <f t="array" ref="I2418">SUMPRODUCT(B2402:B2421, (ROW(B2402:B2421)-ROW(B2402)+1)) / (20*21/2)</f>
        <v>2.34</v>
      </c>
      <c r="J2418" s="2">
        <f t="shared" si="298"/>
        <v>2.2636909212852983</v>
      </c>
      <c r="K2418" s="2">
        <f t="shared" si="292"/>
        <v>2.0603920413349641</v>
      </c>
    </row>
    <row r="2419" spans="1:11" ht="13.5" x14ac:dyDescent="0.25">
      <c r="A2419" s="3">
        <f>TITRES_STAT!B2422</f>
        <v>45828</v>
      </c>
      <c r="B2419" s="6">
        <f>TITRES_STAT!D2422</f>
        <v>2.37</v>
      </c>
      <c r="C2419" s="2">
        <f t="shared" si="293"/>
        <v>6.0000000000000053E-2</v>
      </c>
      <c r="D2419" s="2">
        <f t="shared" si="294"/>
        <v>2.3540000000000001</v>
      </c>
      <c r="E2419" s="2">
        <f t="shared" si="296"/>
        <v>2.415</v>
      </c>
      <c r="F2419" s="2">
        <f t="shared" si="297"/>
        <v>2.2334999999999998</v>
      </c>
      <c r="G2419" s="2">
        <f t="shared" si="299"/>
        <v>2.1654</v>
      </c>
      <c r="H2419" s="2">
        <f t="shared" si="295"/>
        <v>1.1472</v>
      </c>
      <c r="I2419" s="2">
        <f t="array" ref="I2419">SUMPRODUCT(B2403:B2422, (ROW(B2403:B2422)-ROW(B2403)+1)) / (20*21/2)</f>
        <v>2.3400476190476192</v>
      </c>
      <c r="J2419" s="2">
        <f t="shared" si="298"/>
        <v>2.2738155954486032</v>
      </c>
      <c r="K2419" s="2">
        <f t="shared" ref="K2419:K2482" si="300">$K$4*B2419+(1-$K$4)*K2418</f>
        <v>2.0725335299100638</v>
      </c>
    </row>
    <row r="2420" spans="1:11" ht="13.5" x14ac:dyDescent="0.25">
      <c r="A2420" s="3">
        <f>TITRES_STAT!B2423</f>
        <v>45831</v>
      </c>
      <c r="B2420" s="6">
        <f>TITRES_STAT!D2423</f>
        <v>2.37</v>
      </c>
      <c r="C2420" s="2">
        <f t="shared" si="293"/>
        <v>0</v>
      </c>
      <c r="D2420" s="2">
        <f t="shared" si="294"/>
        <v>2.3600000000000003</v>
      </c>
      <c r="E2420" s="2">
        <f t="shared" si="296"/>
        <v>2.4159999999999999</v>
      </c>
      <c r="F2420" s="2">
        <f t="shared" si="297"/>
        <v>2.2560000000000002</v>
      </c>
      <c r="G2420" s="2">
        <f t="shared" si="299"/>
        <v>2.1722000000000001</v>
      </c>
      <c r="H2420" s="2">
        <f t="shared" si="295"/>
        <v>1.1554</v>
      </c>
      <c r="I2420" s="2">
        <f t="array" ref="I2420">SUMPRODUCT(B2404:B2423, (ROW(B2404:B2423)-ROW(B2404)+1)) / (20*21/2)</f>
        <v>2.3473809523809526</v>
      </c>
      <c r="J2420" s="2">
        <f t="shared" si="298"/>
        <v>2.2829760149296883</v>
      </c>
      <c r="K2420" s="2">
        <f t="shared" si="300"/>
        <v>2.0841988816782968</v>
      </c>
    </row>
    <row r="2421" spans="1:11" ht="13.5" x14ac:dyDescent="0.25">
      <c r="A2421" s="3">
        <f>TITRES_STAT!B2424</f>
        <v>45832</v>
      </c>
      <c r="B2421" s="6">
        <f>TITRES_STAT!D2424</f>
        <v>2.27</v>
      </c>
      <c r="C2421" s="2">
        <f t="shared" si="293"/>
        <v>-0.10000000000000009</v>
      </c>
      <c r="D2421" s="2">
        <f t="shared" si="294"/>
        <v>2.3439999999999999</v>
      </c>
      <c r="E2421" s="2">
        <f t="shared" si="296"/>
        <v>2.3969999999999998</v>
      </c>
      <c r="F2421" s="2">
        <f t="shared" si="297"/>
        <v>2.2694999999999999</v>
      </c>
      <c r="G2421" s="2">
        <f t="shared" si="299"/>
        <v>2.1752000000000002</v>
      </c>
      <c r="H2421" s="2">
        <f t="shared" si="295"/>
        <v>1.1630500000000001</v>
      </c>
      <c r="I2421" s="2">
        <f t="array" ref="I2421">SUMPRODUCT(B2405:B2424, (ROW(B2405:B2424)-ROW(B2405)+1)) / (20*21/2)</f>
        <v>2.3558571428571429</v>
      </c>
      <c r="J2421" s="2">
        <f t="shared" si="298"/>
        <v>2.2817402039840036</v>
      </c>
      <c r="K2421" s="2">
        <f t="shared" si="300"/>
        <v>2.0914852000438535</v>
      </c>
    </row>
    <row r="2422" spans="1:11" ht="13.5" x14ac:dyDescent="0.25">
      <c r="A2422" s="3">
        <f>TITRES_STAT!B2425</f>
        <v>45833</v>
      </c>
      <c r="B2422" s="6">
        <f>TITRES_STAT!D2425</f>
        <v>2.27</v>
      </c>
      <c r="C2422" s="2">
        <f t="shared" si="293"/>
        <v>0</v>
      </c>
      <c r="D2422" s="2">
        <f t="shared" si="294"/>
        <v>2.3180000000000001</v>
      </c>
      <c r="E2422" s="2">
        <f t="shared" si="296"/>
        <v>2.367</v>
      </c>
      <c r="F2422" s="2">
        <f t="shared" si="297"/>
        <v>2.2830000000000004</v>
      </c>
      <c r="G2422" s="2">
        <f t="shared" si="299"/>
        <v>2.1763999999999997</v>
      </c>
      <c r="H2422" s="2">
        <f t="shared" si="295"/>
        <v>1.1708500000000002</v>
      </c>
      <c r="I2422" s="2">
        <f t="array" ref="I2422">SUMPRODUCT(B2406:B2425, (ROW(B2406:B2425)-ROW(B2406)+1)) / (20*21/2)</f>
        <v>2.3624761904761904</v>
      </c>
      <c r="J2422" s="2">
        <f t="shared" si="298"/>
        <v>2.2806220893188605</v>
      </c>
      <c r="K2422" s="2">
        <f t="shared" si="300"/>
        <v>2.0984857804342907</v>
      </c>
    </row>
    <row r="2423" spans="1:11" ht="13.5" x14ac:dyDescent="0.25">
      <c r="A2423" s="3">
        <f>TITRES_STAT!B2426</f>
        <v>45835</v>
      </c>
      <c r="B2423" s="6">
        <f>TITRES_STAT!D2426</f>
        <v>2.36</v>
      </c>
      <c r="C2423" s="2">
        <f t="shared" si="293"/>
        <v>8.9999999999999858E-2</v>
      </c>
      <c r="D2423" s="2">
        <f t="shared" si="294"/>
        <v>2.3279999999999998</v>
      </c>
      <c r="E2423" s="2">
        <f t="shared" si="296"/>
        <v>2.3479999999999999</v>
      </c>
      <c r="F2423" s="2">
        <f t="shared" si="297"/>
        <v>2.3010000000000002</v>
      </c>
      <c r="G2423" s="2">
        <f t="shared" si="299"/>
        <v>2.1776</v>
      </c>
      <c r="H2423" s="2">
        <f t="shared" si="295"/>
        <v>1.1789500000000002</v>
      </c>
      <c r="I2423" s="2">
        <f t="array" ref="I2423">SUMPRODUCT(B2407:B2426, (ROW(B2407:B2426)-ROW(B2407)+1)) / (20*21/2)</f>
        <v>2.3672380952380951</v>
      </c>
      <c r="J2423" s="2">
        <f t="shared" si="298"/>
        <v>2.2881818903361122</v>
      </c>
      <c r="K2423" s="2">
        <f t="shared" si="300"/>
        <v>2.1087412400251031</v>
      </c>
    </row>
    <row r="2424" spans="1:11" ht="13.5" x14ac:dyDescent="0.25">
      <c r="A2424" s="3">
        <f>TITRES_STAT!B2427</f>
        <v>45838</v>
      </c>
      <c r="B2424" s="6">
        <f>TITRES_STAT!D2427</f>
        <v>2.39</v>
      </c>
      <c r="C2424" s="2">
        <f t="shared" si="293"/>
        <v>3.0000000000000249E-2</v>
      </c>
      <c r="D2424" s="2">
        <f t="shared" si="294"/>
        <v>2.3319999999999999</v>
      </c>
      <c r="E2424" s="2">
        <f t="shared" si="296"/>
        <v>2.343</v>
      </c>
      <c r="F2424" s="2">
        <f t="shared" si="297"/>
        <v>2.3205</v>
      </c>
      <c r="G2424" s="2">
        <f t="shared" si="299"/>
        <v>2.1774</v>
      </c>
      <c r="H2424" s="2">
        <f t="shared" si="295"/>
        <v>1.1872</v>
      </c>
      <c r="I2424" s="2">
        <f t="array" ref="I2424">SUMPRODUCT(B2408:B2427, (ROW(B2408:B2427)-ROW(B2408)+1)) / (20*21/2)</f>
        <v>2.3705714285714286</v>
      </c>
      <c r="J2424" s="2">
        <f t="shared" si="298"/>
        <v>2.2978788531612442</v>
      </c>
      <c r="K2424" s="2">
        <f t="shared" si="300"/>
        <v>2.1197709953182362</v>
      </c>
    </row>
    <row r="2425" spans="1:11" ht="13.5" x14ac:dyDescent="0.25">
      <c r="A2425" s="3">
        <f>TITRES_STAT!B2428</f>
        <v>45839</v>
      </c>
      <c r="B2425" s="6">
        <f>TITRES_STAT!D2428</f>
        <v>2.39</v>
      </c>
      <c r="C2425" s="2">
        <f t="shared" si="293"/>
        <v>0</v>
      </c>
      <c r="D2425" s="2">
        <f t="shared" si="294"/>
        <v>2.3360000000000003</v>
      </c>
      <c r="E2425" s="2">
        <f t="shared" si="296"/>
        <v>2.3479999999999999</v>
      </c>
      <c r="F2425" s="2">
        <f t="shared" si="297"/>
        <v>2.3400000000000003</v>
      </c>
      <c r="G2425" s="2">
        <f t="shared" si="299"/>
        <v>2.1756000000000002</v>
      </c>
      <c r="H2425" s="2">
        <f t="shared" si="295"/>
        <v>1.1955500000000001</v>
      </c>
      <c r="I2425" s="2">
        <f t="array" ref="I2425">SUMPRODUCT(B2409:B2428, (ROW(B2409:B2428)-ROW(B2409)+1)) / (20*21/2)</f>
        <v>2.3714761904761903</v>
      </c>
      <c r="J2425" s="2">
        <f t="shared" si="298"/>
        <v>2.3066522957173161</v>
      </c>
      <c r="K2425" s="2">
        <f t="shared" si="300"/>
        <v>2.1303682111881095</v>
      </c>
    </row>
    <row r="2426" spans="1:11" ht="13.5" x14ac:dyDescent="0.25">
      <c r="A2426" s="3">
        <f>TITRES_STAT!B2429</f>
        <v>45840</v>
      </c>
      <c r="B2426" s="6">
        <f>TITRES_STAT!D2429</f>
        <v>2.39</v>
      </c>
      <c r="C2426" s="2">
        <f t="shared" si="293"/>
        <v>0</v>
      </c>
      <c r="D2426" s="2">
        <f t="shared" si="294"/>
        <v>2.3600000000000003</v>
      </c>
      <c r="E2426" s="2">
        <f t="shared" si="296"/>
        <v>2.3519999999999999</v>
      </c>
      <c r="F2426" s="2">
        <f t="shared" si="297"/>
        <v>2.3550000000000004</v>
      </c>
      <c r="G2426" s="2">
        <f t="shared" si="299"/>
        <v>2.1760000000000002</v>
      </c>
      <c r="H2426" s="2">
        <f t="shared" si="295"/>
        <v>1.2039500000000001</v>
      </c>
      <c r="I2426" s="2">
        <f t="array" ref="I2426">SUMPRODUCT(B2410:B2429, (ROW(B2410:B2429)-ROW(B2410)+1)) / (20*21/2)</f>
        <v>2.3618571428571431</v>
      </c>
      <c r="J2426" s="2">
        <f t="shared" si="298"/>
        <v>2.314590172315667</v>
      </c>
      <c r="K2426" s="2">
        <f t="shared" si="300"/>
        <v>2.1405498499650464</v>
      </c>
    </row>
    <row r="2427" spans="1:11" ht="13.5" x14ac:dyDescent="0.25">
      <c r="A2427" s="3">
        <f>TITRES_STAT!B2430</f>
        <v>45841</v>
      </c>
      <c r="B2427" s="6">
        <f>TITRES_STAT!D2430</f>
        <v>2.39</v>
      </c>
      <c r="C2427" s="2">
        <f t="shared" si="293"/>
        <v>0</v>
      </c>
      <c r="D2427" s="2">
        <f t="shared" si="294"/>
        <v>2.3840000000000003</v>
      </c>
      <c r="E2427" s="2">
        <f t="shared" si="296"/>
        <v>2.351</v>
      </c>
      <c r="F2427" s="2">
        <f t="shared" si="297"/>
        <v>2.3705000000000007</v>
      </c>
      <c r="G2427" s="2">
        <f t="shared" si="299"/>
        <v>2.1783999999999999</v>
      </c>
      <c r="H2427" s="2">
        <f t="shared" si="295"/>
        <v>1.2123999999999999</v>
      </c>
      <c r="I2427" s="2">
        <f t="array" ref="I2427">SUMPRODUCT(B2411:B2430, (ROW(B2411:B2430)-ROW(B2411)+1)) / (20*21/2)</f>
        <v>2.3597619047619047</v>
      </c>
      <c r="J2427" s="2">
        <f t="shared" si="298"/>
        <v>2.3217720606665559</v>
      </c>
      <c r="K2427" s="2">
        <f t="shared" si="300"/>
        <v>2.1503322087899468</v>
      </c>
    </row>
    <row r="2428" spans="1:11" ht="13.5" x14ac:dyDescent="0.25">
      <c r="A2428" s="3">
        <f>TITRES_STAT!B2431</f>
        <v>45842</v>
      </c>
      <c r="B2428" s="6">
        <f>TITRES_STAT!D2431</f>
        <v>2.38</v>
      </c>
      <c r="C2428" s="2">
        <f t="shared" si="293"/>
        <v>-1.0000000000000231E-2</v>
      </c>
      <c r="D2428" s="2">
        <f t="shared" si="294"/>
        <v>2.3880000000000003</v>
      </c>
      <c r="E2428" s="2">
        <f t="shared" si="296"/>
        <v>2.3579999999999997</v>
      </c>
      <c r="F2428" s="2">
        <f t="shared" si="297"/>
        <v>2.3810000000000002</v>
      </c>
      <c r="G2428" s="2">
        <f t="shared" si="299"/>
        <v>2.1825999999999999</v>
      </c>
      <c r="H2428" s="2">
        <f t="shared" si="295"/>
        <v>1.2207999999999999</v>
      </c>
      <c r="I2428" s="2">
        <f t="array" ref="I2428">SUMPRODUCT(B2412:B2431, (ROW(B2412:B2431)-ROW(B2412)+1)) / (20*21/2)</f>
        <v>2.3490952380952379</v>
      </c>
      <c r="J2428" s="2">
        <f t="shared" si="298"/>
        <v>2.3273175786983122</v>
      </c>
      <c r="K2428" s="2">
        <f t="shared" si="300"/>
        <v>2.1593387888373998</v>
      </c>
    </row>
    <row r="2429" spans="1:11" ht="13.5" x14ac:dyDescent="0.25">
      <c r="A2429" s="3">
        <f>TITRES_STAT!B2432</f>
        <v>45845</v>
      </c>
      <c r="B2429" s="6">
        <f>TITRES_STAT!D2432</f>
        <v>2.2799999999999998</v>
      </c>
      <c r="C2429" s="2">
        <f t="shared" si="293"/>
        <v>-0.10000000000000009</v>
      </c>
      <c r="D2429" s="2">
        <f t="shared" si="294"/>
        <v>2.3660000000000001</v>
      </c>
      <c r="E2429" s="2">
        <f t="shared" si="296"/>
        <v>2.3490000000000002</v>
      </c>
      <c r="F2429" s="2">
        <f t="shared" si="297"/>
        <v>2.3820000000000006</v>
      </c>
      <c r="G2429" s="2">
        <f t="shared" si="299"/>
        <v>2.1865999999999999</v>
      </c>
      <c r="H2429" s="2">
        <f t="shared" si="295"/>
        <v>1.2287000000000001</v>
      </c>
      <c r="I2429" s="2">
        <f t="array" ref="I2429">SUMPRODUCT(B2413:B2432, (ROW(B2413:B2432)-ROW(B2413)+1)) / (20*21/2)</f>
        <v>2.3393333333333333</v>
      </c>
      <c r="J2429" s="2">
        <f t="shared" si="298"/>
        <v>2.3228111426318061</v>
      </c>
      <c r="K2429" s="2">
        <f t="shared" si="300"/>
        <v>2.1640706010398549</v>
      </c>
    </row>
    <row r="2430" spans="1:11" ht="13.5" x14ac:dyDescent="0.25">
      <c r="A2430" s="3">
        <f>TITRES_STAT!B2433</f>
        <v>45846</v>
      </c>
      <c r="B2430" s="6">
        <f>TITRES_STAT!D2433</f>
        <v>2.36</v>
      </c>
      <c r="C2430" s="2">
        <f t="shared" si="293"/>
        <v>8.0000000000000071E-2</v>
      </c>
      <c r="D2430" s="2">
        <f t="shared" si="294"/>
        <v>2.36</v>
      </c>
      <c r="E2430" s="2">
        <f t="shared" si="296"/>
        <v>2.3479999999999999</v>
      </c>
      <c r="F2430" s="2">
        <f t="shared" si="297"/>
        <v>2.3820000000000001</v>
      </c>
      <c r="G2430" s="2">
        <f t="shared" si="299"/>
        <v>2.194</v>
      </c>
      <c r="H2430" s="2">
        <f t="shared" si="295"/>
        <v>1.2369000000000001</v>
      </c>
      <c r="I2430" s="2">
        <f t="array" ref="I2430">SUMPRODUCT(B2414:B2433, (ROW(B2414:B2433)-ROW(B2414)+1)) / (20*21/2)</f>
        <v>2.3405238095238095</v>
      </c>
      <c r="J2430" s="2">
        <f t="shared" si="298"/>
        <v>2.3263529385716342</v>
      </c>
      <c r="K2430" s="2">
        <f t="shared" si="300"/>
        <v>2.1717541068814294</v>
      </c>
    </row>
    <row r="2431" spans="1:11" ht="13.5" x14ac:dyDescent="0.25">
      <c r="A2431" s="3">
        <f>TITRES_STAT!B2434</f>
        <v>45847</v>
      </c>
      <c r="B2431" s="6">
        <f>TITRES_STAT!D2434</f>
        <v>2.27</v>
      </c>
      <c r="C2431" s="2">
        <f t="shared" si="293"/>
        <v>-8.9999999999999858E-2</v>
      </c>
      <c r="D2431" s="2">
        <f t="shared" si="294"/>
        <v>2.3359999999999994</v>
      </c>
      <c r="E2431" s="2">
        <f t="shared" si="296"/>
        <v>2.3479999999999999</v>
      </c>
      <c r="F2431" s="2">
        <f t="shared" si="297"/>
        <v>2.3725000000000001</v>
      </c>
      <c r="G2431" s="2">
        <f t="shared" si="299"/>
        <v>2.198</v>
      </c>
      <c r="H2431" s="2">
        <f t="shared" si="295"/>
        <v>1.24475</v>
      </c>
      <c r="I2431" s="2">
        <f t="array" ref="I2431">SUMPRODUCT(B2415:B2434, (ROW(B2415:B2434)-ROW(B2415)+1)) / (20*21/2)</f>
        <v>2.3454285714285712</v>
      </c>
      <c r="J2431" s="2">
        <f t="shared" si="298"/>
        <v>2.3209859920410021</v>
      </c>
      <c r="K2431" s="2">
        <f t="shared" si="300"/>
        <v>2.1756068870037262</v>
      </c>
    </row>
    <row r="2432" spans="1:11" ht="13.5" x14ac:dyDescent="0.25">
      <c r="A2432" s="3">
        <f>TITRES_STAT!B2435</f>
        <v>45848</v>
      </c>
      <c r="B2432" s="6">
        <f>TITRES_STAT!D2435</f>
        <v>2.27</v>
      </c>
      <c r="C2432" s="2">
        <f t="shared" si="293"/>
        <v>0</v>
      </c>
      <c r="D2432" s="2">
        <f t="shared" si="294"/>
        <v>2.3119999999999998</v>
      </c>
      <c r="E2432" s="2">
        <f t="shared" si="296"/>
        <v>2.3479999999999999</v>
      </c>
      <c r="F2432" s="2">
        <f t="shared" si="297"/>
        <v>2.3575000000000008</v>
      </c>
      <c r="G2432" s="2">
        <f t="shared" si="299"/>
        <v>2.2002000000000002</v>
      </c>
      <c r="H2432" s="2">
        <f t="shared" si="295"/>
        <v>1.2527500000000003</v>
      </c>
      <c r="I2432" s="2">
        <f t="array" ref="I2432">SUMPRODUCT(B2416:B2435, (ROW(B2416:B2435)-ROW(B2416)+1)) / (20*21/2)</f>
        <v>2.3590952380952386</v>
      </c>
      <c r="J2432" s="2">
        <f t="shared" si="298"/>
        <v>2.3161301832751922</v>
      </c>
      <c r="K2432" s="2">
        <f t="shared" si="300"/>
        <v>2.1793085777094623</v>
      </c>
    </row>
    <row r="2433" spans="1:11" ht="13.5" x14ac:dyDescent="0.25">
      <c r="A2433" s="3">
        <f>TITRES_STAT!B2436</f>
        <v>45849</v>
      </c>
      <c r="B2433" s="6">
        <f>TITRES_STAT!D2436</f>
        <v>2.37</v>
      </c>
      <c r="C2433" s="2">
        <f t="shared" si="293"/>
        <v>0.10000000000000009</v>
      </c>
      <c r="D2433" s="2">
        <f t="shared" si="294"/>
        <v>2.31</v>
      </c>
      <c r="E2433" s="2">
        <f t="shared" si="296"/>
        <v>2.3490000000000002</v>
      </c>
      <c r="F2433" s="2">
        <f t="shared" si="297"/>
        <v>2.3485000000000005</v>
      </c>
      <c r="G2433" s="2">
        <f t="shared" si="299"/>
        <v>2.2025999999999999</v>
      </c>
      <c r="H2433" s="2">
        <f t="shared" si="295"/>
        <v>1.2612500000000002</v>
      </c>
      <c r="I2433" s="2">
        <f t="array" ref="I2433">SUMPRODUCT(B2417:B2436, (ROW(B2417:B2436)-ROW(B2417)+1)) / (20*21/2)</f>
        <v>2.3720476190476192</v>
      </c>
      <c r="J2433" s="2">
        <f t="shared" si="298"/>
        <v>2.3212606420108881</v>
      </c>
      <c r="K2433" s="2">
        <f t="shared" si="300"/>
        <v>2.1867866727012482</v>
      </c>
    </row>
    <row r="2434" spans="1:11" ht="13.5" x14ac:dyDescent="0.25">
      <c r="A2434" s="3">
        <f>TITRES_STAT!B2437</f>
        <v>45852</v>
      </c>
      <c r="B2434" s="6">
        <f>TITRES_STAT!D2437</f>
        <v>2.4</v>
      </c>
      <c r="C2434" s="2">
        <f t="shared" si="293"/>
        <v>2.9999999999999805E-2</v>
      </c>
      <c r="D2434" s="2">
        <f t="shared" si="294"/>
        <v>2.3340000000000001</v>
      </c>
      <c r="E2434" s="2">
        <f t="shared" si="296"/>
        <v>2.35</v>
      </c>
      <c r="F2434" s="2">
        <f t="shared" si="297"/>
        <v>2.3465000000000003</v>
      </c>
      <c r="G2434" s="2">
        <f t="shared" si="299"/>
        <v>2.2075999999999998</v>
      </c>
      <c r="H2434" s="2">
        <f t="shared" si="295"/>
        <v>1.2697500000000002</v>
      </c>
      <c r="I2434" s="2">
        <f t="array" ref="I2434">SUMPRODUCT(B2418:B2437, (ROW(B2418:B2437)-ROW(B2418)+1)) / (20*21/2)</f>
        <v>2.3824285714285716</v>
      </c>
      <c r="J2434" s="2">
        <f t="shared" si="298"/>
        <v>2.3287596284860417</v>
      </c>
      <c r="K2434" s="2">
        <f t="shared" si="300"/>
        <v>2.1951479796541404</v>
      </c>
    </row>
    <row r="2435" spans="1:11" ht="13.5" x14ac:dyDescent="0.25">
      <c r="A2435" s="3">
        <f>TITRES_STAT!B2438</f>
        <v>45853</v>
      </c>
      <c r="B2435" s="6">
        <f>TITRES_STAT!D2438</f>
        <v>2.4900000000000002</v>
      </c>
      <c r="C2435" s="2">
        <f t="shared" si="293"/>
        <v>9.0000000000000302E-2</v>
      </c>
      <c r="D2435" s="2">
        <f t="shared" si="294"/>
        <v>2.3600000000000003</v>
      </c>
      <c r="E2435" s="2">
        <f t="shared" si="296"/>
        <v>2.3600000000000003</v>
      </c>
      <c r="F2435" s="2">
        <f t="shared" si="297"/>
        <v>2.3540000000000001</v>
      </c>
      <c r="G2435" s="2">
        <f t="shared" si="299"/>
        <v>2.2161999999999997</v>
      </c>
      <c r="H2435" s="2">
        <f t="shared" si="295"/>
        <v>1.2788500000000003</v>
      </c>
      <c r="I2435" s="2">
        <f t="array" ref="I2435">SUMPRODUCT(B2419:B2438, (ROW(B2419:B2438)-ROW(B2419)+1)) / (20*21/2)</f>
        <v>2.3915238095238092</v>
      </c>
      <c r="J2435" s="2">
        <f t="shared" si="298"/>
        <v>2.3441158543445137</v>
      </c>
      <c r="K2435" s="2">
        <f t="shared" si="300"/>
        <v>2.2067108039814292</v>
      </c>
    </row>
    <row r="2436" spans="1:11" ht="13.5" x14ac:dyDescent="0.25">
      <c r="A2436" s="3">
        <f>TITRES_STAT!B2439</f>
        <v>45854</v>
      </c>
      <c r="B2436" s="6">
        <f>TITRES_STAT!D2439</f>
        <v>2.4900000000000002</v>
      </c>
      <c r="C2436" s="2">
        <f t="shared" ref="C2436:C2499" si="301">B2436-B2435</f>
        <v>0</v>
      </c>
      <c r="D2436" s="2">
        <f t="shared" si="294"/>
        <v>2.4040000000000004</v>
      </c>
      <c r="E2436" s="2">
        <f t="shared" si="296"/>
        <v>2.3699999999999997</v>
      </c>
      <c r="F2436" s="2">
        <f t="shared" si="297"/>
        <v>2.3610000000000002</v>
      </c>
      <c r="G2436" s="2">
        <f t="shared" si="299"/>
        <v>2.2229999999999994</v>
      </c>
      <c r="H2436" s="2">
        <f t="shared" si="295"/>
        <v>1.2881000000000002</v>
      </c>
      <c r="I2436" s="2">
        <f t="array" ref="I2436">SUMPRODUCT(B2420:B2439, (ROW(B2420:B2439)-ROW(B2420)+1)) / (20*21/2)</f>
        <v>2.4018095238095238</v>
      </c>
      <c r="J2436" s="2">
        <f t="shared" si="298"/>
        <v>2.358009582502179</v>
      </c>
      <c r="K2436" s="2">
        <f t="shared" si="300"/>
        <v>2.2178201842174516</v>
      </c>
    </row>
    <row r="2437" spans="1:11" ht="13.5" x14ac:dyDescent="0.25">
      <c r="A2437" s="3">
        <f>TITRES_STAT!B2440</f>
        <v>45855</v>
      </c>
      <c r="B2437" s="6">
        <f>TITRES_STAT!D2440</f>
        <v>2.4700000000000002</v>
      </c>
      <c r="C2437" s="2">
        <f t="shared" si="301"/>
        <v>-2.0000000000000018E-2</v>
      </c>
      <c r="D2437" s="2">
        <f t="shared" si="294"/>
        <v>2.444</v>
      </c>
      <c r="E2437" s="2">
        <f t="shared" si="296"/>
        <v>2.3780000000000001</v>
      </c>
      <c r="F2437" s="2">
        <f t="shared" si="297"/>
        <v>2.3645000000000005</v>
      </c>
      <c r="G2437" s="2">
        <f t="shared" si="299"/>
        <v>2.2293999999999996</v>
      </c>
      <c r="H2437" s="2">
        <f t="shared" si="295"/>
        <v>1.2972500000000005</v>
      </c>
      <c r="I2437" s="2">
        <f t="array" ref="I2437">SUMPRODUCT(B2421:B2440, (ROW(B2421:B2440)-ROW(B2421)+1)) / (20*21/2)</f>
        <v>2.4106190476190479</v>
      </c>
      <c r="J2437" s="2">
        <f t="shared" si="298"/>
        <v>2.3686753365495905</v>
      </c>
      <c r="K2437" s="2">
        <f t="shared" si="300"/>
        <v>2.2277095887579437</v>
      </c>
    </row>
    <row r="2438" spans="1:11" ht="13.5" x14ac:dyDescent="0.25">
      <c r="A2438" s="3">
        <f>TITRES_STAT!B2441</f>
        <v>45856</v>
      </c>
      <c r="B2438" s="6">
        <f>TITRES_STAT!D2441</f>
        <v>2.46</v>
      </c>
      <c r="C2438" s="2">
        <f t="shared" si="301"/>
        <v>-1.0000000000000231E-2</v>
      </c>
      <c r="D2438" s="2">
        <f t="shared" ref="D2438:D2501" si="302">AVERAGE(B2434:B2438)</f>
        <v>2.4620000000000006</v>
      </c>
      <c r="E2438" s="2">
        <f t="shared" si="296"/>
        <v>2.3860000000000001</v>
      </c>
      <c r="F2438" s="2">
        <f t="shared" si="297"/>
        <v>2.3719999999999999</v>
      </c>
      <c r="G2438" s="2">
        <f t="shared" si="299"/>
        <v>2.2355999999999994</v>
      </c>
      <c r="H2438" s="2">
        <f t="shared" si="295"/>
        <v>1.3062500000000004</v>
      </c>
      <c r="I2438" s="2">
        <f t="array" ref="I2438">SUMPRODUCT(B2422:B2441, (ROW(B2422:B2441)-ROW(B2422)+1)) / (20*21/2)</f>
        <v>2.4170476190476191</v>
      </c>
      <c r="J2438" s="2">
        <f t="shared" si="298"/>
        <v>2.377372923544868</v>
      </c>
      <c r="K2438" s="2">
        <f t="shared" si="300"/>
        <v>2.2368190166497892</v>
      </c>
    </row>
    <row r="2439" spans="1:11" ht="13.5" x14ac:dyDescent="0.25">
      <c r="A2439" s="3">
        <f>TITRES_STAT!B2442</f>
        <v>45859</v>
      </c>
      <c r="B2439" s="6">
        <f>TITRES_STAT!D2442</f>
        <v>2.48</v>
      </c>
      <c r="C2439" s="2">
        <f t="shared" si="301"/>
        <v>2.0000000000000018E-2</v>
      </c>
      <c r="D2439" s="2">
        <f t="shared" si="302"/>
        <v>2.4780000000000002</v>
      </c>
      <c r="E2439" s="2">
        <f t="shared" si="296"/>
        <v>2.4059999999999997</v>
      </c>
      <c r="F2439" s="2">
        <f t="shared" si="297"/>
        <v>2.3774999999999999</v>
      </c>
      <c r="G2439" s="2">
        <f t="shared" si="299"/>
        <v>2.2405999999999997</v>
      </c>
      <c r="H2439" s="2">
        <f t="shared" si="295"/>
        <v>1.3154500000000005</v>
      </c>
      <c r="I2439" s="2">
        <f t="array" ref="I2439">SUMPRODUCT(B2423:B2442, (ROW(B2423:B2442)-ROW(B2423)+1)) / (20*21/2)</f>
        <v>2.4121428571428574</v>
      </c>
      <c r="J2439" s="2">
        <f t="shared" si="298"/>
        <v>2.3871469308263089</v>
      </c>
      <c r="K2439" s="2">
        <f t="shared" si="300"/>
        <v>2.2463555258007779</v>
      </c>
    </row>
    <row r="2440" spans="1:11" ht="13.5" x14ac:dyDescent="0.25">
      <c r="A2440" s="3">
        <f>TITRES_STAT!B2443</f>
        <v>45860</v>
      </c>
      <c r="B2440" s="6">
        <f>TITRES_STAT!D2443</f>
        <v>2.4700000000000002</v>
      </c>
      <c r="C2440" s="2">
        <f t="shared" si="301"/>
        <v>-9.9999999999997868E-3</v>
      </c>
      <c r="D2440" s="2">
        <f t="shared" si="302"/>
        <v>2.4740000000000002</v>
      </c>
      <c r="E2440" s="2">
        <f t="shared" si="296"/>
        <v>2.4170000000000003</v>
      </c>
      <c r="F2440" s="2">
        <f t="shared" si="297"/>
        <v>2.3824999999999998</v>
      </c>
      <c r="G2440" s="2">
        <f t="shared" si="299"/>
        <v>2.2473999999999994</v>
      </c>
      <c r="H2440" s="2">
        <f t="shared" si="295"/>
        <v>1.3245000000000005</v>
      </c>
      <c r="I2440" s="2">
        <f t="array" ref="I2440">SUMPRODUCT(B2424:B2443, (ROW(B2424:B2443)-ROW(B2424)+1)) / (20*21/2)</f>
        <v>2.3973809523809524</v>
      </c>
      <c r="J2440" s="2">
        <f t="shared" si="298"/>
        <v>2.3950376993190412</v>
      </c>
      <c r="K2440" s="2">
        <f t="shared" si="300"/>
        <v>2.2551258973380022</v>
      </c>
    </row>
    <row r="2441" spans="1:11" ht="13.5" x14ac:dyDescent="0.25">
      <c r="A2441" s="3">
        <f>TITRES_STAT!B2444</f>
        <v>45861</v>
      </c>
      <c r="B2441" s="6">
        <f>TITRES_STAT!D2444</f>
        <v>2.4500000000000002</v>
      </c>
      <c r="C2441" s="2">
        <f t="shared" si="301"/>
        <v>-2.0000000000000018E-2</v>
      </c>
      <c r="D2441" s="2">
        <f t="shared" si="302"/>
        <v>2.4660000000000002</v>
      </c>
      <c r="E2441" s="2">
        <f t="shared" si="296"/>
        <v>2.4350000000000001</v>
      </c>
      <c r="F2441" s="2">
        <f t="shared" si="297"/>
        <v>2.3914999999999997</v>
      </c>
      <c r="G2441" s="2">
        <f t="shared" si="299"/>
        <v>2.2555999999999994</v>
      </c>
      <c r="H2441" s="2">
        <f t="shared" si="295"/>
        <v>1.3334500000000005</v>
      </c>
      <c r="I2441" s="2">
        <f t="array" ref="I2441">SUMPRODUCT(B2425:B2444, (ROW(B2425:B2444)-ROW(B2425)+1)) / (20*21/2)</f>
        <v>2.3831904761904763</v>
      </c>
      <c r="J2441" s="2">
        <f t="shared" si="298"/>
        <v>2.4002722041457991</v>
      </c>
      <c r="K2441" s="2">
        <f t="shared" si="300"/>
        <v>2.262768019011022</v>
      </c>
    </row>
    <row r="2442" spans="1:11" ht="13.5" x14ac:dyDescent="0.25">
      <c r="A2442" s="3">
        <f>TITRES_STAT!B2445</f>
        <v>45862</v>
      </c>
      <c r="B2442" s="6">
        <f>TITRES_STAT!D2445</f>
        <v>2.34</v>
      </c>
      <c r="C2442" s="2">
        <f t="shared" si="301"/>
        <v>-0.11000000000000032</v>
      </c>
      <c r="D2442" s="2">
        <f t="shared" si="302"/>
        <v>2.44</v>
      </c>
      <c r="E2442" s="2">
        <f t="shared" si="296"/>
        <v>2.4419999999999997</v>
      </c>
      <c r="F2442" s="2">
        <f t="shared" si="297"/>
        <v>2.3950000000000005</v>
      </c>
      <c r="G2442" s="2">
        <f t="shared" si="299"/>
        <v>2.2633999999999999</v>
      </c>
      <c r="H2442" s="2">
        <f t="shared" ref="H2442:H2505" si="303">AVERAGE(B2243:B2442)</f>
        <v>1.3419500000000002</v>
      </c>
      <c r="I2442" s="2">
        <f t="array" ref="I2442">SUMPRODUCT(B2426:B2445, (ROW(B2426:B2445)-ROW(B2426)+1)) / (20*21/2)</f>
        <v>2.3773333333333326</v>
      </c>
      <c r="J2442" s="2">
        <f t="shared" si="298"/>
        <v>2.3945319942271515</v>
      </c>
      <c r="K2442" s="2">
        <f t="shared" si="300"/>
        <v>2.2657967241478447</v>
      </c>
    </row>
    <row r="2443" spans="1:11" ht="13.5" x14ac:dyDescent="0.25">
      <c r="A2443" s="3">
        <f>TITRES_STAT!B2446</f>
        <v>45866</v>
      </c>
      <c r="B2443" s="6">
        <f>TITRES_STAT!D2446</f>
        <v>2.2400000000000002</v>
      </c>
      <c r="C2443" s="2">
        <f t="shared" si="301"/>
        <v>-9.9999999999999645E-2</v>
      </c>
      <c r="D2443" s="2">
        <f t="shared" si="302"/>
        <v>2.3959999999999999</v>
      </c>
      <c r="E2443" s="2">
        <f t="shared" si="296"/>
        <v>2.4289999999999998</v>
      </c>
      <c r="F2443" s="2">
        <f t="shared" si="297"/>
        <v>2.3890000000000002</v>
      </c>
      <c r="G2443" s="2">
        <f t="shared" si="299"/>
        <v>2.2681999999999998</v>
      </c>
      <c r="H2443" s="2">
        <f t="shared" si="303"/>
        <v>1.3499500000000004</v>
      </c>
      <c r="I2443" s="2">
        <f t="array" ref="I2443">SUMPRODUCT(B2427:B2446, (ROW(B2427:B2446)-ROW(B2427)+1)) / (20*21/2)</f>
        <v>2.3622857142857145</v>
      </c>
      <c r="J2443" s="2">
        <f t="shared" si="298"/>
        <v>2.3798146614436133</v>
      </c>
      <c r="K2443" s="2">
        <f t="shared" si="300"/>
        <v>2.2647850879067528</v>
      </c>
    </row>
    <row r="2444" spans="1:11" ht="13.5" x14ac:dyDescent="0.25">
      <c r="A2444" s="3">
        <f>TITRES_STAT!B2447</f>
        <v>45867</v>
      </c>
      <c r="B2444" s="6">
        <f>TITRES_STAT!D2447</f>
        <v>2.2400000000000002</v>
      </c>
      <c r="C2444" s="2">
        <f t="shared" si="301"/>
        <v>0</v>
      </c>
      <c r="D2444" s="2">
        <f t="shared" si="302"/>
        <v>2.3479999999999999</v>
      </c>
      <c r="E2444" s="2">
        <f t="shared" ref="E2444:E2507" si="304">AVERAGE(B2435:B2444)</f>
        <v>2.4130000000000003</v>
      </c>
      <c r="F2444" s="2">
        <f t="shared" si="297"/>
        <v>2.3815000000000004</v>
      </c>
      <c r="G2444" s="2">
        <f t="shared" si="299"/>
        <v>2.2727999999999997</v>
      </c>
      <c r="H2444" s="2">
        <f t="shared" si="303"/>
        <v>1.3579500000000002</v>
      </c>
      <c r="I2444" s="2">
        <f t="array" ref="I2444">SUMPRODUCT(B2428:B2447, (ROW(B2428:B2447)-ROW(B2428)+1)) / (20*21/2)</f>
        <v>2.3480476190476192</v>
      </c>
      <c r="J2444" s="2">
        <f t="shared" si="298"/>
        <v>2.3664989794013644</v>
      </c>
      <c r="K2444" s="2">
        <f t="shared" si="300"/>
        <v>2.2638131236751153</v>
      </c>
    </row>
    <row r="2445" spans="1:11" ht="13.5" x14ac:dyDescent="0.25">
      <c r="A2445" s="3">
        <f>TITRES_STAT!B2448</f>
        <v>45868</v>
      </c>
      <c r="B2445" s="6">
        <f>TITRES_STAT!D2448</f>
        <v>2.3199999999999998</v>
      </c>
      <c r="C2445" s="2">
        <f t="shared" si="301"/>
        <v>7.9999999999999627E-2</v>
      </c>
      <c r="D2445" s="2">
        <f t="shared" si="302"/>
        <v>2.3180000000000001</v>
      </c>
      <c r="E2445" s="2">
        <f t="shared" si="304"/>
        <v>2.3959999999999999</v>
      </c>
      <c r="F2445" s="2">
        <f t="shared" si="297"/>
        <v>2.3780000000000006</v>
      </c>
      <c r="G2445" s="2">
        <f t="shared" si="299"/>
        <v>2.2791999999999994</v>
      </c>
      <c r="H2445" s="2">
        <f t="shared" si="303"/>
        <v>1.3663500000000002</v>
      </c>
      <c r="I2445" s="2">
        <f t="array" ref="I2445">SUMPRODUCT(B2429:B2448, (ROW(B2429:B2448)-ROW(B2429)+1)) / (20*21/2)</f>
        <v>2.3346190476190474</v>
      </c>
      <c r="J2445" s="2">
        <f t="shared" si="298"/>
        <v>2.3620705051726629</v>
      </c>
      <c r="K2445" s="2">
        <f t="shared" si="300"/>
        <v>2.2660165305898166</v>
      </c>
    </row>
    <row r="2446" spans="1:11" ht="13.5" x14ac:dyDescent="0.25">
      <c r="A2446" s="3">
        <f>TITRES_STAT!B2449</f>
        <v>45869</v>
      </c>
      <c r="B2446" s="6">
        <f>TITRES_STAT!D2449</f>
        <v>2.2200000000000002</v>
      </c>
      <c r="C2446" s="2">
        <f t="shared" si="301"/>
        <v>-9.9999999999999645E-2</v>
      </c>
      <c r="D2446" s="2">
        <f t="shared" si="302"/>
        <v>2.2720000000000002</v>
      </c>
      <c r="E2446" s="2">
        <f t="shared" si="304"/>
        <v>2.3690000000000007</v>
      </c>
      <c r="F2446" s="2">
        <f t="shared" si="297"/>
        <v>2.3695000000000004</v>
      </c>
      <c r="G2446" s="2">
        <f t="shared" si="299"/>
        <v>2.2851999999999997</v>
      </c>
      <c r="H2446" s="2">
        <f t="shared" si="303"/>
        <v>1.3743000000000003</v>
      </c>
      <c r="I2446" s="2">
        <f t="array" ref="I2446">SUMPRODUCT(B2430:B2449, (ROW(B2430:B2449)-ROW(B2430)+1)) / (20*21/2)</f>
        <v>2.3200476190476191</v>
      </c>
      <c r="J2446" s="2">
        <f t="shared" si="298"/>
        <v>2.3485399808705045</v>
      </c>
      <c r="K2446" s="2">
        <f t="shared" si="300"/>
        <v>2.2642119607627649</v>
      </c>
    </row>
    <row r="2447" spans="1:11" ht="13.5" x14ac:dyDescent="0.25">
      <c r="A2447" s="3">
        <f>TITRES_STAT!B2450</f>
        <v>45870</v>
      </c>
      <c r="B2447" s="6">
        <f>TITRES_STAT!D2450</f>
        <v>2.2200000000000002</v>
      </c>
      <c r="C2447" s="2">
        <f t="shared" si="301"/>
        <v>0</v>
      </c>
      <c r="D2447" s="2">
        <f t="shared" si="302"/>
        <v>2.2480000000000002</v>
      </c>
      <c r="E2447" s="2">
        <f t="shared" si="304"/>
        <v>2.3439999999999999</v>
      </c>
      <c r="F2447" s="2">
        <f t="shared" si="297"/>
        <v>2.3610000000000002</v>
      </c>
      <c r="G2447" s="2">
        <f t="shared" si="299"/>
        <v>2.2927999999999993</v>
      </c>
      <c r="H2447" s="2">
        <f t="shared" si="303"/>
        <v>1.3822500000000004</v>
      </c>
      <c r="I2447" s="2">
        <f t="array" ref="I2447">SUMPRODUCT(B2431:B2450, (ROW(B2431:B2450)-ROW(B2431)+1)) / (20*21/2)</f>
        <v>2.2972857142857142</v>
      </c>
      <c r="J2447" s="2">
        <f t="shared" si="298"/>
        <v>2.3362980779304565</v>
      </c>
      <c r="K2447" s="2">
        <f t="shared" si="300"/>
        <v>2.2624781583799112</v>
      </c>
    </row>
    <row r="2448" spans="1:11" ht="13.5" x14ac:dyDescent="0.25">
      <c r="A2448" s="3">
        <f>TITRES_STAT!B2451</f>
        <v>45873</v>
      </c>
      <c r="B2448" s="6">
        <f>TITRES_STAT!D2451</f>
        <v>2.2200000000000002</v>
      </c>
      <c r="C2448" s="2">
        <f t="shared" si="301"/>
        <v>0</v>
      </c>
      <c r="D2448" s="2">
        <f t="shared" si="302"/>
        <v>2.2440000000000007</v>
      </c>
      <c r="E2448" s="2">
        <f t="shared" si="304"/>
        <v>2.3199999999999994</v>
      </c>
      <c r="F2448" s="2">
        <f t="shared" si="297"/>
        <v>2.3529999999999998</v>
      </c>
      <c r="G2448" s="2">
        <f t="shared" si="299"/>
        <v>2.2987999999999995</v>
      </c>
      <c r="H2448" s="2">
        <f t="shared" si="303"/>
        <v>1.3902000000000008</v>
      </c>
      <c r="I2448" s="2">
        <f t="array" ref="I2448">SUMPRODUCT(B2432:B2451, (ROW(B2432:B2451)-ROW(B2432)+1)) / (20*21/2)</f>
        <v>2.2842857142857143</v>
      </c>
      <c r="J2448" s="2">
        <f t="shared" si="298"/>
        <v>2.325222070508508</v>
      </c>
      <c r="K2448" s="2">
        <f t="shared" si="300"/>
        <v>2.2608123482473657</v>
      </c>
    </row>
    <row r="2449" spans="1:11" ht="13.5" x14ac:dyDescent="0.25">
      <c r="A2449" s="3">
        <f>TITRES_STAT!B2452</f>
        <v>45874</v>
      </c>
      <c r="B2449" s="6">
        <f>TITRES_STAT!D2452</f>
        <v>2.2000000000000002</v>
      </c>
      <c r="C2449" s="2">
        <f t="shared" si="301"/>
        <v>-2.0000000000000018E-2</v>
      </c>
      <c r="D2449" s="2">
        <f t="shared" si="302"/>
        <v>2.2359999999999998</v>
      </c>
      <c r="E2449" s="2">
        <f t="shared" si="304"/>
        <v>2.2919999999999998</v>
      </c>
      <c r="F2449" s="2">
        <f t="shared" si="297"/>
        <v>2.3489999999999998</v>
      </c>
      <c r="G2449" s="2">
        <f t="shared" si="299"/>
        <v>2.3027999999999995</v>
      </c>
      <c r="H2449" s="2">
        <f t="shared" si="303"/>
        <v>1.3981500000000004</v>
      </c>
      <c r="I2449" s="2">
        <f t="array" ref="I2449">SUMPRODUCT(B2433:B2452, (ROW(B2433:B2452)-ROW(B2433)+1)) / (20*21/2)</f>
        <v>2.2801904761904765</v>
      </c>
      <c r="J2449" s="2">
        <f t="shared" si="298"/>
        <v>2.3132961590315073</v>
      </c>
      <c r="K2449" s="2">
        <f t="shared" si="300"/>
        <v>2.2584275502768811</v>
      </c>
    </row>
    <row r="2450" spans="1:11" ht="13.5" x14ac:dyDescent="0.25">
      <c r="A2450" s="3">
        <f>TITRES_STAT!B2453</f>
        <v>45875</v>
      </c>
      <c r="B2450" s="6">
        <f>TITRES_STAT!D2453</f>
        <v>2.11</v>
      </c>
      <c r="C2450" s="2">
        <f t="shared" si="301"/>
        <v>-9.0000000000000302E-2</v>
      </c>
      <c r="D2450" s="2">
        <f t="shared" si="302"/>
        <v>2.194</v>
      </c>
      <c r="E2450" s="2">
        <f t="shared" si="304"/>
        <v>2.2559999999999998</v>
      </c>
      <c r="F2450" s="2">
        <f t="shared" si="297"/>
        <v>2.3365</v>
      </c>
      <c r="G2450" s="2">
        <f t="shared" si="299"/>
        <v>2.3065999999999995</v>
      </c>
      <c r="H2450" s="2">
        <f t="shared" si="303"/>
        <v>1.4056000000000006</v>
      </c>
      <c r="I2450" s="2">
        <f t="array" ref="I2450">SUMPRODUCT(B2434:B2453, (ROW(B2434:B2453)-ROW(B2434)+1)) / (20*21/2)</f>
        <v>2.2760000000000002</v>
      </c>
      <c r="J2450" s="2">
        <f t="shared" si="298"/>
        <v>2.2939346200761257</v>
      </c>
      <c r="K2450" s="2">
        <f t="shared" si="300"/>
        <v>2.2526068620307287</v>
      </c>
    </row>
    <row r="2451" spans="1:11" ht="13.5" x14ac:dyDescent="0.25">
      <c r="A2451" s="3">
        <f>TITRES_STAT!B2454</f>
        <v>45876</v>
      </c>
      <c r="B2451" s="6">
        <f>TITRES_STAT!D2454</f>
        <v>2.2000000000000002</v>
      </c>
      <c r="C2451" s="2">
        <f t="shared" si="301"/>
        <v>9.0000000000000302E-2</v>
      </c>
      <c r="D2451" s="2">
        <f t="shared" si="302"/>
        <v>2.19</v>
      </c>
      <c r="E2451" s="2">
        <f t="shared" si="304"/>
        <v>2.2310000000000003</v>
      </c>
      <c r="F2451" s="2">
        <f t="shared" si="297"/>
        <v>2.3330000000000002</v>
      </c>
      <c r="G2451" s="2">
        <f t="shared" si="299"/>
        <v>2.3105999999999995</v>
      </c>
      <c r="H2451" s="2">
        <f t="shared" si="303"/>
        <v>1.4135000000000004</v>
      </c>
      <c r="I2451" s="2">
        <f t="array" ref="I2451">SUMPRODUCT(B2435:B2454, (ROW(B2435:B2454)-ROW(B2435)+1)) / (20*21/2)</f>
        <v>2.2721904761904761</v>
      </c>
      <c r="J2451" s="2">
        <f t="shared" si="298"/>
        <v>2.2849884657831616</v>
      </c>
      <c r="K2451" s="2">
        <f t="shared" si="300"/>
        <v>2.2505438478334452</v>
      </c>
    </row>
    <row r="2452" spans="1:11" ht="13.5" x14ac:dyDescent="0.25">
      <c r="A2452" s="3">
        <f>TITRES_STAT!B2455</f>
        <v>45877</v>
      </c>
      <c r="B2452" s="6">
        <f>TITRES_STAT!D2455</f>
        <v>2.29</v>
      </c>
      <c r="C2452" s="2">
        <f t="shared" si="301"/>
        <v>8.9999999999999858E-2</v>
      </c>
      <c r="D2452" s="2">
        <f t="shared" si="302"/>
        <v>2.2039999999999997</v>
      </c>
      <c r="E2452" s="2">
        <f t="shared" si="304"/>
        <v>2.226</v>
      </c>
      <c r="F2452" s="2">
        <f t="shared" ref="F2452:F2515" si="305">AVERAGE(B2433:B2452)</f>
        <v>2.3340000000000001</v>
      </c>
      <c r="G2452" s="2">
        <f t="shared" si="299"/>
        <v>2.3164000000000002</v>
      </c>
      <c r="H2452" s="2">
        <f t="shared" si="303"/>
        <v>1.4219000000000006</v>
      </c>
      <c r="I2452" s="2">
        <f t="array" ref="I2452">SUMPRODUCT(B2436:B2455, (ROW(B2436:B2455)-ROW(B2436)+1)) / (20*21/2)</f>
        <v>2.2679523809523809</v>
      </c>
      <c r="J2452" s="2">
        <f t="shared" si="298"/>
        <v>2.2854657547561938</v>
      </c>
      <c r="K2452" s="2">
        <f t="shared" si="300"/>
        <v>2.2520911479184083</v>
      </c>
    </row>
    <row r="2453" spans="1:11" ht="13.5" x14ac:dyDescent="0.25">
      <c r="A2453" s="3">
        <f>TITRES_STAT!B2456</f>
        <v>45880</v>
      </c>
      <c r="B2453" s="6">
        <f>TITRES_STAT!D2456</f>
        <v>2.29</v>
      </c>
      <c r="C2453" s="2">
        <f t="shared" si="301"/>
        <v>0</v>
      </c>
      <c r="D2453" s="2">
        <f t="shared" si="302"/>
        <v>2.218</v>
      </c>
      <c r="E2453" s="2">
        <f t="shared" si="304"/>
        <v>2.2309999999999999</v>
      </c>
      <c r="F2453" s="2">
        <f t="shared" si="305"/>
        <v>2.33</v>
      </c>
      <c r="G2453" s="2">
        <f t="shared" si="299"/>
        <v>2.3222</v>
      </c>
      <c r="H2453" s="2">
        <f t="shared" si="303"/>
        <v>1.4302500000000007</v>
      </c>
      <c r="I2453" s="2">
        <f t="array" ref="I2453">SUMPRODUCT(B2437:B2456, (ROW(B2437:B2456)-ROW(B2437)+1)) / (20*21/2)</f>
        <v>2.2628095238095236</v>
      </c>
      <c r="J2453" s="2">
        <f t="shared" ref="J2453:J2516" si="306">$J$4*B2453+J2452*(1-$J$4)</f>
        <v>2.2858975876365566</v>
      </c>
      <c r="K2453" s="2">
        <f t="shared" si="300"/>
        <v>2.253577769568667</v>
      </c>
    </row>
    <row r="2454" spans="1:11" ht="13.5" x14ac:dyDescent="0.25">
      <c r="A2454" s="3">
        <f>TITRES_STAT!B2457</f>
        <v>45881</v>
      </c>
      <c r="B2454" s="6">
        <f>TITRES_STAT!D2457</f>
        <v>2.29</v>
      </c>
      <c r="C2454" s="2">
        <f t="shared" si="301"/>
        <v>0</v>
      </c>
      <c r="D2454" s="2">
        <f t="shared" si="302"/>
        <v>2.2359999999999998</v>
      </c>
      <c r="E2454" s="2">
        <f t="shared" si="304"/>
        <v>2.2359999999999998</v>
      </c>
      <c r="F2454" s="2">
        <f t="shared" si="305"/>
        <v>2.3245</v>
      </c>
      <c r="G2454" s="2">
        <f t="shared" si="299"/>
        <v>2.3280000000000003</v>
      </c>
      <c r="H2454" s="2">
        <f t="shared" si="303"/>
        <v>1.4386000000000008</v>
      </c>
      <c r="I2454" s="2">
        <f t="array" ref="I2454">SUMPRODUCT(B2438:B2457, (ROW(B2438:B2457)-ROW(B2438)+1)) / (20*21/2)</f>
        <v>2.2549523809523815</v>
      </c>
      <c r="J2454" s="2">
        <f t="shared" si="306"/>
        <v>2.2862882935759323</v>
      </c>
      <c r="K2454" s="2">
        <f t="shared" si="300"/>
        <v>2.2550060923306803</v>
      </c>
    </row>
    <row r="2455" spans="1:11" ht="13.5" x14ac:dyDescent="0.25">
      <c r="A2455" s="3">
        <f>TITRES_STAT!B2458</f>
        <v>45883</v>
      </c>
      <c r="B2455" s="6">
        <f>TITRES_STAT!D2458</f>
        <v>2.2799999999999998</v>
      </c>
      <c r="C2455" s="2">
        <f t="shared" si="301"/>
        <v>-1.0000000000000231E-2</v>
      </c>
      <c r="D2455" s="2">
        <f t="shared" si="302"/>
        <v>2.27</v>
      </c>
      <c r="E2455" s="2">
        <f t="shared" si="304"/>
        <v>2.2319999999999998</v>
      </c>
      <c r="F2455" s="2">
        <f t="shared" si="305"/>
        <v>2.3140000000000001</v>
      </c>
      <c r="G2455" s="2">
        <f t="shared" si="299"/>
        <v>2.3336000000000006</v>
      </c>
      <c r="H2455" s="2">
        <f t="shared" si="303"/>
        <v>1.4470000000000007</v>
      </c>
      <c r="I2455" s="2">
        <f t="array" ref="I2455">SUMPRODUCT(B2439:B2458, (ROW(B2439:B2458)-ROW(B2439)+1)) / (20*21/2)</f>
        <v>2.2482857142857142</v>
      </c>
      <c r="J2455" s="2">
        <f t="shared" si="306"/>
        <v>2.2856894084734627</v>
      </c>
      <c r="K2455" s="2">
        <f t="shared" si="300"/>
        <v>2.2559862455726143</v>
      </c>
    </row>
    <row r="2456" spans="1:11" ht="13.5" x14ac:dyDescent="0.25">
      <c r="A2456" s="3">
        <f>TITRES_STAT!B2459</f>
        <v>45884</v>
      </c>
      <c r="B2456" s="6">
        <f>TITRES_STAT!D2459</f>
        <v>2.2599999999999998</v>
      </c>
      <c r="C2456" s="2">
        <f t="shared" si="301"/>
        <v>-2.0000000000000018E-2</v>
      </c>
      <c r="D2456" s="2">
        <f t="shared" si="302"/>
        <v>2.282</v>
      </c>
      <c r="E2456" s="2">
        <f t="shared" si="304"/>
        <v>2.2359999999999998</v>
      </c>
      <c r="F2456" s="2">
        <f t="shared" si="305"/>
        <v>2.3025000000000002</v>
      </c>
      <c r="G2456" s="2">
        <f t="shared" si="299"/>
        <v>2.3370000000000006</v>
      </c>
      <c r="H2456" s="2">
        <f t="shared" si="303"/>
        <v>1.4553000000000005</v>
      </c>
      <c r="I2456" s="2">
        <f t="array" ref="I2456">SUMPRODUCT(B2440:B2459, (ROW(B2440:B2459)-ROW(B2440)+1)) / (20*21/2)</f>
        <v>2.2427619047619047</v>
      </c>
      <c r="J2456" s="2">
        <f t="shared" si="306"/>
        <v>2.2832427981426564</v>
      </c>
      <c r="K2456" s="2">
        <f t="shared" si="300"/>
        <v>2.256143647707022</v>
      </c>
    </row>
    <row r="2457" spans="1:11" ht="13.5" x14ac:dyDescent="0.25">
      <c r="A2457" s="3">
        <f>TITRES_STAT!B2460</f>
        <v>45887</v>
      </c>
      <c r="B2457" s="6">
        <f>TITRES_STAT!D2460</f>
        <v>2.2200000000000002</v>
      </c>
      <c r="C2457" s="2">
        <f t="shared" si="301"/>
        <v>-3.9999999999999591E-2</v>
      </c>
      <c r="D2457" s="2">
        <f t="shared" si="302"/>
        <v>2.2679999999999998</v>
      </c>
      <c r="E2457" s="2">
        <f t="shared" si="304"/>
        <v>2.2359999999999998</v>
      </c>
      <c r="F2457" s="2">
        <f t="shared" si="305"/>
        <v>2.2899999999999996</v>
      </c>
      <c r="G2457" s="2">
        <f t="shared" si="299"/>
        <v>2.3398000000000003</v>
      </c>
      <c r="H2457" s="2">
        <f t="shared" si="303"/>
        <v>1.4634000000000007</v>
      </c>
      <c r="I2457" s="2">
        <f t="array" ref="I2457">SUMPRODUCT(B2441:B2460, (ROW(B2441:B2460)-ROW(B2441)+1)) / (20*21/2)</f>
        <v>2.2384761904761903</v>
      </c>
      <c r="J2457" s="2">
        <f t="shared" si="306"/>
        <v>2.2772196745100222</v>
      </c>
      <c r="K2457" s="2">
        <f t="shared" si="300"/>
        <v>2.2547262497577272</v>
      </c>
    </row>
    <row r="2458" spans="1:11" ht="13.5" x14ac:dyDescent="0.25">
      <c r="A2458" s="3">
        <f>TITRES_STAT!B2461</f>
        <v>45888</v>
      </c>
      <c r="B2458" s="6">
        <f>TITRES_STAT!D2461</f>
        <v>2.2200000000000002</v>
      </c>
      <c r="C2458" s="2">
        <f t="shared" si="301"/>
        <v>0</v>
      </c>
      <c r="D2458" s="2">
        <f t="shared" si="302"/>
        <v>2.2540000000000004</v>
      </c>
      <c r="E2458" s="2">
        <f t="shared" si="304"/>
        <v>2.2359999999999998</v>
      </c>
      <c r="F2458" s="2">
        <f t="shared" si="305"/>
        <v>2.2779999999999996</v>
      </c>
      <c r="G2458" s="2">
        <f t="shared" si="299"/>
        <v>2.3408000000000002</v>
      </c>
      <c r="H2458" s="2">
        <f t="shared" si="303"/>
        <v>1.4716000000000009</v>
      </c>
      <c r="I2458" s="2">
        <f t="array" ref="I2458">SUMPRODUCT(B2442:B2461, (ROW(B2442:B2461)-ROW(B2442)+1)) / (20*21/2)</f>
        <v>2.235380952380952</v>
      </c>
      <c r="J2458" s="2">
        <f t="shared" si="306"/>
        <v>2.2717701816995439</v>
      </c>
      <c r="K2458" s="2">
        <f t="shared" si="300"/>
        <v>2.2533644360417378</v>
      </c>
    </row>
    <row r="2459" spans="1:11" ht="13.5" x14ac:dyDescent="0.25">
      <c r="A2459" s="3">
        <f>TITRES_STAT!B2462</f>
        <v>45889</v>
      </c>
      <c r="B2459" s="6">
        <f>TITRES_STAT!D2462</f>
        <v>2.2200000000000002</v>
      </c>
      <c r="C2459" s="2">
        <f t="shared" si="301"/>
        <v>0</v>
      </c>
      <c r="D2459" s="2">
        <f t="shared" si="302"/>
        <v>2.2400000000000002</v>
      </c>
      <c r="E2459" s="2">
        <f t="shared" si="304"/>
        <v>2.2379999999999995</v>
      </c>
      <c r="F2459" s="2">
        <f t="shared" si="305"/>
        <v>2.2649999999999997</v>
      </c>
      <c r="G2459" s="2">
        <f t="shared" si="299"/>
        <v>2.3400000000000003</v>
      </c>
      <c r="H2459" s="2">
        <f t="shared" si="303"/>
        <v>1.4797000000000009</v>
      </c>
      <c r="I2459" s="2">
        <f t="array" ref="I2459">SUMPRODUCT(B2443:B2462, (ROW(B2443:B2462)-ROW(B2443)+1)) / (20*21/2)</f>
        <v>2.2409999999999997</v>
      </c>
      <c r="J2459" s="2">
        <f t="shared" si="306"/>
        <v>2.2668396882043491</v>
      </c>
      <c r="K2459" s="2">
        <f t="shared" si="300"/>
        <v>2.252056026785199</v>
      </c>
    </row>
    <row r="2460" spans="1:11" ht="13.5" x14ac:dyDescent="0.25">
      <c r="A2460" s="3">
        <f>TITRES_STAT!B2463</f>
        <v>45890</v>
      </c>
      <c r="B2460" s="6">
        <f>TITRES_STAT!D2463</f>
        <v>2.2200000000000002</v>
      </c>
      <c r="C2460" s="2">
        <f t="shared" si="301"/>
        <v>0</v>
      </c>
      <c r="D2460" s="2">
        <f t="shared" si="302"/>
        <v>2.2280000000000006</v>
      </c>
      <c r="E2460" s="2">
        <f t="shared" si="304"/>
        <v>2.2489999999999997</v>
      </c>
      <c r="F2460" s="2">
        <f t="shared" si="305"/>
        <v>2.2524999999999995</v>
      </c>
      <c r="G2460" s="2">
        <f t="shared" si="299"/>
        <v>2.3372000000000002</v>
      </c>
      <c r="H2460" s="2">
        <f t="shared" si="303"/>
        <v>1.4878000000000011</v>
      </c>
      <c r="I2460" s="2">
        <f t="array" ref="I2460">SUMPRODUCT(B2444:B2463, (ROW(B2444:B2463)-ROW(B2444)+1)) / (20*21/2)</f>
        <v>2.2468095238095236</v>
      </c>
      <c r="J2460" s="2">
        <f t="shared" si="306"/>
        <v>2.2623787655182204</v>
      </c>
      <c r="K2460" s="2">
        <f t="shared" si="300"/>
        <v>2.2507989276955831</v>
      </c>
    </row>
    <row r="2461" spans="1:11" ht="13.5" x14ac:dyDescent="0.25">
      <c r="A2461" s="3">
        <f>TITRES_STAT!B2464</f>
        <v>45891</v>
      </c>
      <c r="B2461" s="6">
        <f>TITRES_STAT!D2464</f>
        <v>2.2200000000000002</v>
      </c>
      <c r="C2461" s="2">
        <f t="shared" si="301"/>
        <v>0</v>
      </c>
      <c r="D2461" s="2">
        <f t="shared" si="302"/>
        <v>2.2200000000000002</v>
      </c>
      <c r="E2461" s="2">
        <f t="shared" si="304"/>
        <v>2.2509999999999999</v>
      </c>
      <c r="F2461" s="2">
        <f t="shared" si="305"/>
        <v>2.2409999999999997</v>
      </c>
      <c r="G2461" s="2">
        <f t="shared" si="299"/>
        <v>2.3324000000000003</v>
      </c>
      <c r="H2461" s="2">
        <f t="shared" si="303"/>
        <v>1.4959000000000011</v>
      </c>
      <c r="I2461" s="2">
        <f t="array" ref="I2461">SUMPRODUCT(B2445:B2464, (ROW(B2445:B2464)-ROW(B2445)+1)) / (20*21/2)</f>
        <v>2.2551904761904762</v>
      </c>
      <c r="J2461" s="2">
        <f t="shared" si="306"/>
        <v>2.2583426926117229</v>
      </c>
      <c r="K2461" s="2">
        <f t="shared" si="300"/>
        <v>2.2495911266094817</v>
      </c>
    </row>
    <row r="2462" spans="1:11" ht="13.5" x14ac:dyDescent="0.25">
      <c r="A2462" s="3">
        <f>TITRES_STAT!B2465</f>
        <v>45894</v>
      </c>
      <c r="B2462" s="6">
        <f>TITRES_STAT!D2465</f>
        <v>2.2999999999999998</v>
      </c>
      <c r="C2462" s="2">
        <f t="shared" si="301"/>
        <v>7.9999999999999627E-2</v>
      </c>
      <c r="D2462" s="2">
        <f t="shared" si="302"/>
        <v>2.2359999999999998</v>
      </c>
      <c r="E2462" s="2">
        <f t="shared" si="304"/>
        <v>2.2519999999999998</v>
      </c>
      <c r="F2462" s="2">
        <f t="shared" si="305"/>
        <v>2.2389999999999999</v>
      </c>
      <c r="G2462" s="2">
        <f t="shared" si="299"/>
        <v>2.3270000000000004</v>
      </c>
      <c r="H2462" s="2">
        <f t="shared" si="303"/>
        <v>1.5043500000000012</v>
      </c>
      <c r="I2462" s="2">
        <f t="array" ref="I2462">SUMPRODUCT(B2446:B2465, (ROW(B2446:B2465)-ROW(B2446)+1)) / (20*21/2)</f>
        <v>2.2640952380952379</v>
      </c>
      <c r="J2462" s="2">
        <f t="shared" si="306"/>
        <v>2.2623100552201305</v>
      </c>
      <c r="K2462" s="2">
        <f t="shared" si="300"/>
        <v>2.2515679451738158</v>
      </c>
    </row>
    <row r="2463" spans="1:11" ht="13.5" x14ac:dyDescent="0.25">
      <c r="A2463" s="3">
        <f>TITRES_STAT!B2466</f>
        <v>45895</v>
      </c>
      <c r="B2463" s="6">
        <f>TITRES_STAT!D2466</f>
        <v>2.2999999999999998</v>
      </c>
      <c r="C2463" s="2">
        <f t="shared" si="301"/>
        <v>0</v>
      </c>
      <c r="D2463" s="2">
        <f t="shared" si="302"/>
        <v>2.2520000000000002</v>
      </c>
      <c r="E2463" s="2">
        <f t="shared" si="304"/>
        <v>2.2530000000000006</v>
      </c>
      <c r="F2463" s="2">
        <f t="shared" si="305"/>
        <v>2.2419999999999995</v>
      </c>
      <c r="G2463" s="2">
        <f t="shared" si="299"/>
        <v>2.3220000000000001</v>
      </c>
      <c r="H2463" s="2">
        <f t="shared" si="303"/>
        <v>1.5127500000000011</v>
      </c>
      <c r="I2463" s="2">
        <f t="array" ref="I2463">SUMPRODUCT(B2447:B2466, (ROW(B2447:B2466)-ROW(B2447)+1)) / (20*21/2)</f>
        <v>2.2719523809523809</v>
      </c>
      <c r="J2463" s="2">
        <f t="shared" si="306"/>
        <v>2.2658995737705943</v>
      </c>
      <c r="K2463" s="2">
        <f t="shared" si="300"/>
        <v>2.2534672414415096</v>
      </c>
    </row>
    <row r="2464" spans="1:11" ht="13.5" x14ac:dyDescent="0.25">
      <c r="A2464" s="3">
        <f>TITRES_STAT!B2467</f>
        <v>45896</v>
      </c>
      <c r="B2464" s="6">
        <f>TITRES_STAT!D2467</f>
        <v>2.33</v>
      </c>
      <c r="C2464" s="2">
        <f t="shared" si="301"/>
        <v>3.0000000000000249E-2</v>
      </c>
      <c r="D2464" s="2">
        <f t="shared" si="302"/>
        <v>2.274</v>
      </c>
      <c r="E2464" s="2">
        <f t="shared" si="304"/>
        <v>2.2570000000000001</v>
      </c>
      <c r="F2464" s="2">
        <f t="shared" si="305"/>
        <v>2.2464999999999993</v>
      </c>
      <c r="G2464" s="2">
        <f t="shared" si="299"/>
        <v>2.3198000000000003</v>
      </c>
      <c r="H2464" s="2">
        <f t="shared" si="303"/>
        <v>1.5214000000000012</v>
      </c>
      <c r="I2464" s="2">
        <f t="array" ref="I2464">SUMPRODUCT(B2448:B2467, (ROW(B2448:B2467)-ROW(B2448)+1)) / (20*21/2)</f>
        <v>2.2859523809523812</v>
      </c>
      <c r="J2464" s="2">
        <f t="shared" si="306"/>
        <v>2.2720043762686331</v>
      </c>
      <c r="K2464" s="2">
        <f t="shared" si="300"/>
        <v>2.2564685260908623</v>
      </c>
    </row>
    <row r="2465" spans="1:11" ht="13.5" x14ac:dyDescent="0.25">
      <c r="A2465" s="3">
        <f>TITRES_STAT!B2468</f>
        <v>45897</v>
      </c>
      <c r="B2465" s="6">
        <f>TITRES_STAT!D2468</f>
        <v>2.34</v>
      </c>
      <c r="C2465" s="2">
        <f t="shared" si="301"/>
        <v>9.9999999999997868E-3</v>
      </c>
      <c r="D2465" s="2">
        <f t="shared" si="302"/>
        <v>2.2979999999999996</v>
      </c>
      <c r="E2465" s="2">
        <f t="shared" si="304"/>
        <v>2.2630000000000008</v>
      </c>
      <c r="F2465" s="2">
        <f t="shared" si="305"/>
        <v>2.2474999999999996</v>
      </c>
      <c r="G2465" s="2">
        <f t="shared" si="299"/>
        <v>2.3198000000000003</v>
      </c>
      <c r="H2465" s="2">
        <f t="shared" si="303"/>
        <v>1.530150000000001</v>
      </c>
      <c r="I2465" s="2">
        <f t="array" ref="I2465">SUMPRODUCT(B2449:B2468, (ROW(B2449:B2468)-ROW(B2449)+1)) / (20*21/2)</f>
        <v>2.298142857142857</v>
      </c>
      <c r="J2465" s="2">
        <f t="shared" si="306"/>
        <v>2.2784801499573346</v>
      </c>
      <c r="K2465" s="2">
        <f t="shared" si="300"/>
        <v>2.2597442701657307</v>
      </c>
    </row>
    <row r="2466" spans="1:11" ht="13.5" x14ac:dyDescent="0.25">
      <c r="A2466" s="3">
        <f>TITRES_STAT!B2469</f>
        <v>45898</v>
      </c>
      <c r="B2466" s="6">
        <f>TITRES_STAT!D2469</f>
        <v>2.33</v>
      </c>
      <c r="C2466" s="2">
        <f t="shared" si="301"/>
        <v>-9.9999999999997868E-3</v>
      </c>
      <c r="D2466" s="2">
        <f t="shared" si="302"/>
        <v>2.3199999999999998</v>
      </c>
      <c r="E2466" s="2">
        <f t="shared" si="304"/>
        <v>2.2700000000000005</v>
      </c>
      <c r="F2466" s="2">
        <f t="shared" si="305"/>
        <v>2.2529999999999992</v>
      </c>
      <c r="G2466" s="2">
        <f t="shared" si="299"/>
        <v>2.3193999999999999</v>
      </c>
      <c r="H2466" s="2">
        <f t="shared" si="303"/>
        <v>1.5388000000000011</v>
      </c>
      <c r="I2466" s="2">
        <f t="array" ref="I2466">SUMPRODUCT(B2450:B2469, (ROW(B2450:B2469)-ROW(B2450)+1)) / (20*21/2)</f>
        <v>2.3123809523809524</v>
      </c>
      <c r="J2466" s="2">
        <f t="shared" si="306"/>
        <v>2.2833868023423505</v>
      </c>
      <c r="K2466" s="2">
        <f t="shared" si="300"/>
        <v>2.262499396825898</v>
      </c>
    </row>
    <row r="2467" spans="1:11" ht="13.5" x14ac:dyDescent="0.25">
      <c r="A2467" s="3">
        <f>TITRES_STAT!B2470</f>
        <v>45901</v>
      </c>
      <c r="B2467" s="6">
        <f>TITRES_STAT!D2470</f>
        <v>2.4</v>
      </c>
      <c r="C2467" s="2">
        <f t="shared" si="301"/>
        <v>6.999999999999984E-2</v>
      </c>
      <c r="D2467" s="2">
        <f t="shared" si="302"/>
        <v>2.3400000000000003</v>
      </c>
      <c r="E2467" s="2">
        <f t="shared" si="304"/>
        <v>2.2879999999999994</v>
      </c>
      <c r="F2467" s="2">
        <f t="shared" si="305"/>
        <v>2.2619999999999996</v>
      </c>
      <c r="G2467" s="2">
        <f t="shared" si="299"/>
        <v>2.3194000000000004</v>
      </c>
      <c r="H2467" s="2">
        <f t="shared" si="303"/>
        <v>1.547800000000001</v>
      </c>
      <c r="I2467" s="2">
        <f t="array" ref="I2467">SUMPRODUCT(B2451:B2470, (ROW(B2451:B2470)-ROW(B2451)+1)) / (20*21/2)</f>
        <v>2.3246190476190476</v>
      </c>
      <c r="J2467" s="2">
        <f t="shared" si="306"/>
        <v>2.2944928211668887</v>
      </c>
      <c r="K2467" s="2">
        <f t="shared" si="300"/>
        <v>2.2678915773425294</v>
      </c>
    </row>
    <row r="2468" spans="1:11" ht="13.5" x14ac:dyDescent="0.25">
      <c r="A2468" s="3">
        <f>TITRES_STAT!B2471</f>
        <v>45902</v>
      </c>
      <c r="B2468" s="6">
        <f>TITRES_STAT!D2471</f>
        <v>2.39</v>
      </c>
      <c r="C2468" s="2">
        <f t="shared" si="301"/>
        <v>-9.9999999999997868E-3</v>
      </c>
      <c r="D2468" s="2">
        <f t="shared" si="302"/>
        <v>2.3580000000000001</v>
      </c>
      <c r="E2468" s="2">
        <f t="shared" si="304"/>
        <v>2.3050000000000002</v>
      </c>
      <c r="F2468" s="2">
        <f t="shared" si="305"/>
        <v>2.2704999999999993</v>
      </c>
      <c r="G2468" s="2">
        <f t="shared" si="299"/>
        <v>2.3210000000000006</v>
      </c>
      <c r="H2468" s="2">
        <f t="shared" si="303"/>
        <v>1.556750000000001</v>
      </c>
      <c r="I2468" s="2">
        <f t="array" ref="I2468">SUMPRODUCT(B2452:B2471, (ROW(B2452:B2471)-ROW(B2452)+1)) / (20*21/2)</f>
        <v>2.3259047619047615</v>
      </c>
      <c r="J2468" s="2">
        <f t="shared" si="306"/>
        <v>2.3035887429605184</v>
      </c>
      <c r="K2468" s="2">
        <f t="shared" si="300"/>
        <v>2.2726801429369403</v>
      </c>
    </row>
    <row r="2469" spans="1:11" ht="13.5" x14ac:dyDescent="0.25">
      <c r="A2469" s="3">
        <f>TITRES_STAT!B2472</f>
        <v>45903</v>
      </c>
      <c r="B2469" s="6">
        <f>TITRES_STAT!D2472</f>
        <v>2.42</v>
      </c>
      <c r="C2469" s="2">
        <f t="shared" si="301"/>
        <v>2.9999999999999805E-2</v>
      </c>
      <c r="D2469" s="2">
        <f t="shared" si="302"/>
        <v>2.3760000000000003</v>
      </c>
      <c r="E2469" s="2">
        <f t="shared" si="304"/>
        <v>2.3250000000000002</v>
      </c>
      <c r="F2469" s="2">
        <f t="shared" si="305"/>
        <v>2.2814999999999994</v>
      </c>
      <c r="G2469" s="2">
        <f t="shared" si="299"/>
        <v>2.322000000000001</v>
      </c>
      <c r="H2469" s="2">
        <f t="shared" si="303"/>
        <v>1.565900000000001</v>
      </c>
      <c r="I2469" s="2">
        <f t="array" ref="I2469">SUMPRODUCT(B2453:B2472, (ROW(B2453:B2472)-ROW(B2453)+1)) / (20*21/2)</f>
        <v>2.3266666666666667</v>
      </c>
      <c r="J2469" s="2">
        <f t="shared" si="306"/>
        <v>2.3146755293452306</v>
      </c>
      <c r="K2469" s="2">
        <f t="shared" si="300"/>
        <v>2.2784573922335309</v>
      </c>
    </row>
    <row r="2470" spans="1:11" ht="13.5" x14ac:dyDescent="0.25">
      <c r="A2470" s="3">
        <f>TITRES_STAT!B2473</f>
        <v>45905</v>
      </c>
      <c r="B2470" s="6">
        <f>TITRES_STAT!D2473</f>
        <v>2.41</v>
      </c>
      <c r="C2470" s="2">
        <f t="shared" si="301"/>
        <v>-9.9999999999997868E-3</v>
      </c>
      <c r="D2470" s="2">
        <f t="shared" si="302"/>
        <v>2.39</v>
      </c>
      <c r="E2470" s="2">
        <f t="shared" si="304"/>
        <v>2.3440000000000003</v>
      </c>
      <c r="F2470" s="2">
        <f t="shared" si="305"/>
        <v>2.2965000000000004</v>
      </c>
      <c r="G2470" s="2">
        <f t="shared" si="299"/>
        <v>2.3228000000000004</v>
      </c>
      <c r="H2470" s="2">
        <f t="shared" si="303"/>
        <v>1.5749500000000012</v>
      </c>
      <c r="I2470" s="2">
        <f t="array" ref="I2470">SUMPRODUCT(B2454:B2473, (ROW(B2454:B2473)-ROW(B2454)+1)) / (20*21/2)</f>
        <v>2.3349523809523811</v>
      </c>
      <c r="J2470" s="2">
        <f t="shared" si="306"/>
        <v>2.3237540503599705</v>
      </c>
      <c r="K2470" s="2">
        <f t="shared" si="300"/>
        <v>2.2836159258714321</v>
      </c>
    </row>
    <row r="2471" spans="1:11" ht="13.5" x14ac:dyDescent="0.25">
      <c r="A2471" s="3">
        <f>TITRES_STAT!B2474</f>
        <v>45908</v>
      </c>
      <c r="B2471" s="6">
        <f>TITRES_STAT!D2474</f>
        <v>2.31</v>
      </c>
      <c r="C2471" s="2">
        <f t="shared" si="301"/>
        <v>-0.10000000000000009</v>
      </c>
      <c r="D2471" s="2">
        <f t="shared" si="302"/>
        <v>2.3860000000000001</v>
      </c>
      <c r="E2471" s="2">
        <f t="shared" si="304"/>
        <v>2.3530000000000002</v>
      </c>
      <c r="F2471" s="2">
        <f t="shared" si="305"/>
        <v>2.3020000000000005</v>
      </c>
      <c r="G2471" s="2">
        <f t="shared" si="299"/>
        <v>2.3236000000000003</v>
      </c>
      <c r="H2471" s="2">
        <f t="shared" si="303"/>
        <v>1.583500000000001</v>
      </c>
      <c r="I2471" s="2">
        <f t="array" ref="I2471">SUMPRODUCT(B2455:B2474, (ROW(B2455:B2474)-ROW(B2455)+1)) / (20*21/2)</f>
        <v>2.3389523809523811</v>
      </c>
      <c r="J2471" s="2">
        <f t="shared" si="306"/>
        <v>2.3224441408018781</v>
      </c>
      <c r="K2471" s="2">
        <f t="shared" si="300"/>
        <v>2.2846505954451017</v>
      </c>
    </row>
    <row r="2472" spans="1:11" ht="13.5" x14ac:dyDescent="0.25">
      <c r="A2472" s="3">
        <f>TITRES_STAT!B2475</f>
        <v>45909</v>
      </c>
      <c r="B2472" s="6">
        <f>TITRES_STAT!D2475</f>
        <v>2.31</v>
      </c>
      <c r="C2472" s="2">
        <f t="shared" si="301"/>
        <v>0</v>
      </c>
      <c r="D2472" s="2">
        <f t="shared" si="302"/>
        <v>2.3680000000000003</v>
      </c>
      <c r="E2472" s="2">
        <f t="shared" si="304"/>
        <v>2.3540000000000001</v>
      </c>
      <c r="F2472" s="2">
        <f t="shared" si="305"/>
        <v>2.3029999999999999</v>
      </c>
      <c r="G2472" s="2">
        <f t="shared" si="299"/>
        <v>2.3244000000000007</v>
      </c>
      <c r="H2472" s="2">
        <f t="shared" si="303"/>
        <v>1.5920500000000013</v>
      </c>
      <c r="I2472" s="2">
        <f t="array" ref="I2472">SUMPRODUCT(B2456:B2475, (ROW(B2456:B2475)-ROW(B2456)+1)) / (20*21/2)</f>
        <v>2.3426666666666662</v>
      </c>
      <c r="J2472" s="2">
        <f t="shared" si="306"/>
        <v>2.3212589845350329</v>
      </c>
      <c r="K2472" s="2">
        <f t="shared" si="300"/>
        <v>2.2856446897413725</v>
      </c>
    </row>
    <row r="2473" spans="1:11" ht="13.5" x14ac:dyDescent="0.25">
      <c r="A2473" s="3">
        <f>TITRES_STAT!B2476</f>
        <v>45910</v>
      </c>
      <c r="B2473" s="6">
        <f>TITRES_STAT!D2476</f>
        <v>2.39</v>
      </c>
      <c r="C2473" s="2">
        <f t="shared" si="301"/>
        <v>8.0000000000000071E-2</v>
      </c>
      <c r="D2473" s="2">
        <f t="shared" si="302"/>
        <v>2.3680000000000003</v>
      </c>
      <c r="E2473" s="2">
        <f t="shared" si="304"/>
        <v>2.363</v>
      </c>
      <c r="F2473" s="2">
        <f t="shared" si="305"/>
        <v>2.3080000000000007</v>
      </c>
      <c r="G2473" s="2">
        <f t="shared" si="299"/>
        <v>2.3250000000000006</v>
      </c>
      <c r="H2473" s="2">
        <f t="shared" si="303"/>
        <v>1.6010000000000011</v>
      </c>
      <c r="I2473" s="2">
        <f t="array" ref="I2473">SUMPRODUCT(B2457:B2476, (ROW(B2457:B2476)-ROW(B2457)+1)) / (20*21/2)</f>
        <v>2.3450952380952379</v>
      </c>
      <c r="J2473" s="2">
        <f t="shared" si="306"/>
        <v>2.3278057479126488</v>
      </c>
      <c r="K2473" s="2">
        <f t="shared" si="300"/>
        <v>2.2897370548495539</v>
      </c>
    </row>
    <row r="2474" spans="1:11" ht="13.5" x14ac:dyDescent="0.25">
      <c r="A2474" s="3">
        <f>TITRES_STAT!B2477</f>
        <v>45911</v>
      </c>
      <c r="B2474" s="6">
        <f>TITRES_STAT!D2477</f>
        <v>2.35</v>
      </c>
      <c r="C2474" s="2">
        <f t="shared" si="301"/>
        <v>-4.0000000000000036E-2</v>
      </c>
      <c r="D2474" s="2">
        <f t="shared" si="302"/>
        <v>2.3540000000000001</v>
      </c>
      <c r="E2474" s="2">
        <f t="shared" si="304"/>
        <v>2.3650000000000002</v>
      </c>
      <c r="F2474" s="2">
        <f t="shared" si="305"/>
        <v>2.3110000000000004</v>
      </c>
      <c r="G2474" s="2">
        <f t="shared" si="299"/>
        <v>2.3242000000000003</v>
      </c>
      <c r="H2474" s="2">
        <f t="shared" si="303"/>
        <v>1.6097500000000011</v>
      </c>
      <c r="I2474" s="2">
        <f t="array" ref="I2474">SUMPRODUCT(B2458:B2477, (ROW(B2458:B2477)-ROW(B2458)+1)) / (20*21/2)</f>
        <v>2.3461904761904759</v>
      </c>
      <c r="J2474" s="2">
        <f t="shared" si="306"/>
        <v>2.3299194862066823</v>
      </c>
      <c r="K2474" s="2">
        <f t="shared" si="300"/>
        <v>2.2921003076005522</v>
      </c>
    </row>
    <row r="2475" spans="1:11" ht="13.5" x14ac:dyDescent="0.25">
      <c r="A2475" s="3">
        <f>TITRES_STAT!B2478</f>
        <v>45912</v>
      </c>
      <c r="B2475" s="6">
        <f>TITRES_STAT!D2478</f>
        <v>2.35</v>
      </c>
      <c r="C2475" s="2">
        <f t="shared" si="301"/>
        <v>0</v>
      </c>
      <c r="D2475" s="2">
        <f t="shared" si="302"/>
        <v>2.3419999999999996</v>
      </c>
      <c r="E2475" s="2">
        <f t="shared" si="304"/>
        <v>2.3660000000000005</v>
      </c>
      <c r="F2475" s="2">
        <f t="shared" si="305"/>
        <v>2.3145000000000011</v>
      </c>
      <c r="G2475" s="2">
        <f t="shared" si="299"/>
        <v>2.3234000000000004</v>
      </c>
      <c r="H2475" s="2">
        <f t="shared" si="303"/>
        <v>1.6185000000000012</v>
      </c>
      <c r="I2475" s="2">
        <f t="array" ref="I2475">SUMPRODUCT(B2459:B2478, (ROW(B2459:B2478)-ROW(B2459)+1)) / (20*21/2)</f>
        <v>2.3562857142857143</v>
      </c>
      <c r="J2475" s="2">
        <f t="shared" si="306"/>
        <v>2.3318319160917604</v>
      </c>
      <c r="K2475" s="2">
        <f t="shared" si="300"/>
        <v>2.2943708837730798</v>
      </c>
    </row>
    <row r="2476" spans="1:11" ht="13.5" x14ac:dyDescent="0.25">
      <c r="A2476" s="3">
        <f>TITRES_STAT!B2479</f>
        <v>45915</v>
      </c>
      <c r="B2476" s="6">
        <f>TITRES_STAT!D2479</f>
        <v>2.34</v>
      </c>
      <c r="C2476" s="2">
        <f t="shared" si="301"/>
        <v>-1.0000000000000231E-2</v>
      </c>
      <c r="D2476" s="2">
        <f t="shared" si="302"/>
        <v>2.3479999999999999</v>
      </c>
      <c r="E2476" s="2">
        <f t="shared" si="304"/>
        <v>2.3670000000000004</v>
      </c>
      <c r="F2476" s="2">
        <f t="shared" si="305"/>
        <v>2.3185000000000011</v>
      </c>
      <c r="G2476" s="2">
        <f t="shared" si="299"/>
        <v>2.3224</v>
      </c>
      <c r="H2476" s="2">
        <f t="shared" si="303"/>
        <v>1.6271000000000013</v>
      </c>
      <c r="I2476" s="2">
        <f t="array" ref="I2476">SUMPRODUCT(B2460:B2479, (ROW(B2460:B2479)-ROW(B2460)+1)) / (20*21/2)</f>
        <v>2.3558571428571429</v>
      </c>
      <c r="J2476" s="2">
        <f t="shared" si="306"/>
        <v>2.3326098288449262</v>
      </c>
      <c r="K2476" s="2">
        <f t="shared" si="300"/>
        <v>2.296160260880018</v>
      </c>
    </row>
    <row r="2477" spans="1:11" ht="13.5" x14ac:dyDescent="0.25">
      <c r="A2477" s="3">
        <f>TITRES_STAT!B2480</f>
        <v>45916</v>
      </c>
      <c r="B2477" s="6">
        <f>TITRES_STAT!D2480</f>
        <v>2.33</v>
      </c>
      <c r="C2477" s="2">
        <f t="shared" si="301"/>
        <v>-9.9999999999997868E-3</v>
      </c>
      <c r="D2477" s="2">
        <f t="shared" si="302"/>
        <v>2.3519999999999999</v>
      </c>
      <c r="E2477" s="2">
        <f t="shared" si="304"/>
        <v>2.3600000000000003</v>
      </c>
      <c r="F2477" s="2">
        <f t="shared" si="305"/>
        <v>2.3240000000000003</v>
      </c>
      <c r="G2477" s="2">
        <f t="shared" si="299"/>
        <v>2.3212000000000002</v>
      </c>
      <c r="H2477" s="2">
        <f t="shared" si="303"/>
        <v>1.6355500000000012</v>
      </c>
      <c r="I2477" s="2">
        <f t="array" ref="I2477">SUMPRODUCT(B2461:B2480, (ROW(B2461:B2480)-ROW(B2461)+1)) / (20*21/2)</f>
        <v>2.3520476190476192</v>
      </c>
      <c r="J2477" s="2">
        <f t="shared" si="306"/>
        <v>2.3323612737168378</v>
      </c>
      <c r="K2477" s="2">
        <f t="shared" si="300"/>
        <v>2.2974873094729586</v>
      </c>
    </row>
    <row r="2478" spans="1:11" ht="13.5" x14ac:dyDescent="0.25">
      <c r="A2478" s="3">
        <f>TITRES_STAT!B2481</f>
        <v>45917</v>
      </c>
      <c r="B2478" s="6">
        <f>TITRES_STAT!D2481</f>
        <v>2.4300000000000002</v>
      </c>
      <c r="C2478" s="2">
        <f t="shared" si="301"/>
        <v>0.10000000000000009</v>
      </c>
      <c r="D2478" s="2">
        <f t="shared" si="302"/>
        <v>2.3600000000000003</v>
      </c>
      <c r="E2478" s="2">
        <f t="shared" si="304"/>
        <v>2.3639999999999999</v>
      </c>
      <c r="F2478" s="2">
        <f t="shared" si="305"/>
        <v>2.3345000000000002</v>
      </c>
      <c r="G2478" s="2">
        <f t="shared" si="299"/>
        <v>2.3222</v>
      </c>
      <c r="H2478" s="2">
        <f t="shared" si="303"/>
        <v>1.6444000000000012</v>
      </c>
      <c r="I2478" s="2">
        <f t="array" ref="I2478">SUMPRODUCT(B2462:B2481, (ROW(B2462:B2481)-ROW(B2462)+1)) / (20*21/2)</f>
        <v>2.3469047619047618</v>
      </c>
      <c r="J2478" s="2">
        <f t="shared" si="306"/>
        <v>2.3416602000295197</v>
      </c>
      <c r="K2478" s="2">
        <f t="shared" si="300"/>
        <v>2.3026838855720584</v>
      </c>
    </row>
    <row r="2479" spans="1:11" ht="13.5" x14ac:dyDescent="0.25">
      <c r="A2479" s="3">
        <f>TITRES_STAT!B2482</f>
        <v>45918</v>
      </c>
      <c r="B2479" s="6">
        <f>TITRES_STAT!D2482</f>
        <v>2.33</v>
      </c>
      <c r="C2479" s="2">
        <f t="shared" si="301"/>
        <v>-0.10000000000000009</v>
      </c>
      <c r="D2479" s="2">
        <f t="shared" si="302"/>
        <v>2.3559999999999999</v>
      </c>
      <c r="E2479" s="2">
        <f t="shared" si="304"/>
        <v>2.3549999999999995</v>
      </c>
      <c r="F2479" s="2">
        <f t="shared" si="305"/>
        <v>2.3399999999999994</v>
      </c>
      <c r="G2479" s="2">
        <f t="shared" si="299"/>
        <v>2.3231999999999999</v>
      </c>
      <c r="H2479" s="2">
        <f t="shared" si="303"/>
        <v>1.6526500000000011</v>
      </c>
      <c r="I2479" s="2">
        <f t="array" ref="I2479">SUMPRODUCT(B2463:B2482, (ROW(B2463:B2482)-ROW(B2463)+1)) / (20*21/2)</f>
        <v>2.3414285714285712</v>
      </c>
      <c r="J2479" s="2">
        <f t="shared" si="306"/>
        <v>2.340549704788613</v>
      </c>
      <c r="K2479" s="2">
        <f t="shared" si="300"/>
        <v>2.3037551057457031</v>
      </c>
    </row>
    <row r="2480" spans="1:11" ht="13.5" x14ac:dyDescent="0.25">
      <c r="A2480" s="3">
        <f>TITRES_STAT!B2483</f>
        <v>45919</v>
      </c>
      <c r="B2480" s="6">
        <f>TITRES_STAT!D2483</f>
        <v>2.2999999999999998</v>
      </c>
      <c r="C2480" s="2">
        <f t="shared" si="301"/>
        <v>-3.0000000000000249E-2</v>
      </c>
      <c r="D2480" s="2">
        <f t="shared" si="302"/>
        <v>2.3460000000000001</v>
      </c>
      <c r="E2480" s="2">
        <f t="shared" si="304"/>
        <v>2.3440000000000003</v>
      </c>
      <c r="F2480" s="2">
        <f t="shared" si="305"/>
        <v>2.3439999999999994</v>
      </c>
      <c r="G2480" s="2">
        <f t="shared" si="299"/>
        <v>2.3220000000000001</v>
      </c>
      <c r="H2480" s="2">
        <f t="shared" si="303"/>
        <v>1.6607000000000012</v>
      </c>
      <c r="I2480" s="2">
        <f t="array" ref="I2480">SUMPRODUCT(B2464:B2483, (ROW(B2464:B2483)-ROW(B2464)+1)) / (20*21/2)</f>
        <v>2.3360000000000007</v>
      </c>
      <c r="J2480" s="2">
        <f t="shared" si="306"/>
        <v>2.3366878281420784</v>
      </c>
      <c r="K2480" s="2">
        <f t="shared" si="300"/>
        <v>2.3036078466968521</v>
      </c>
    </row>
    <row r="2481" spans="1:11" ht="13.5" x14ac:dyDescent="0.25">
      <c r="A2481" s="3">
        <f>TITRES_STAT!B2484</f>
        <v>45922</v>
      </c>
      <c r="B2481" s="6">
        <f>TITRES_STAT!D2484</f>
        <v>2.29</v>
      </c>
      <c r="C2481" s="2">
        <f t="shared" si="301"/>
        <v>-9.9999999999997868E-3</v>
      </c>
      <c r="D2481" s="2">
        <f t="shared" si="302"/>
        <v>2.3359999999999999</v>
      </c>
      <c r="E2481" s="2">
        <f t="shared" si="304"/>
        <v>2.3419999999999996</v>
      </c>
      <c r="F2481" s="2">
        <f t="shared" si="305"/>
        <v>2.3474999999999993</v>
      </c>
      <c r="G2481" s="2">
        <f t="shared" si="299"/>
        <v>2.3224</v>
      </c>
      <c r="H2481" s="2">
        <f t="shared" si="303"/>
        <v>1.668700000000001</v>
      </c>
      <c r="I2481" s="2">
        <f t="array" ref="I2481">SUMPRODUCT(B2465:B2484, (ROW(B2465:B2484)-ROW(B2465)+1)) / (20*21/2)</f>
        <v>2.3306190476190478</v>
      </c>
      <c r="J2481" s="2">
        <f t="shared" si="306"/>
        <v>2.3322413683190235</v>
      </c>
      <c r="K2481" s="2">
        <f t="shared" si="300"/>
        <v>2.3030742056499167</v>
      </c>
    </row>
    <row r="2482" spans="1:11" ht="13.5" x14ac:dyDescent="0.25">
      <c r="A2482" s="3">
        <f>TITRES_STAT!B2485</f>
        <v>45923</v>
      </c>
      <c r="B2482" s="6">
        <f>TITRES_STAT!D2485</f>
        <v>2.29</v>
      </c>
      <c r="C2482" s="2">
        <f t="shared" si="301"/>
        <v>0</v>
      </c>
      <c r="D2482" s="2">
        <f t="shared" si="302"/>
        <v>2.3280000000000003</v>
      </c>
      <c r="E2482" s="2">
        <f t="shared" si="304"/>
        <v>2.34</v>
      </c>
      <c r="F2482" s="2">
        <f t="shared" si="305"/>
        <v>2.3469999999999995</v>
      </c>
      <c r="G2482" s="2">
        <f t="shared" ref="G2482:G2545" si="307">AVERAGE(B2433:B2482)</f>
        <v>2.3228</v>
      </c>
      <c r="H2482" s="2">
        <f t="shared" si="303"/>
        <v>1.6767500000000011</v>
      </c>
      <c r="I2482" s="2">
        <f t="array" ref="I2482">SUMPRODUCT(B2466:B2485, (ROW(B2466:B2485)-ROW(B2466)+1)) / (20*21/2)</f>
        <v>2.3254285714285712</v>
      </c>
      <c r="J2482" s="2">
        <f t="shared" si="306"/>
        <v>2.3282183808600689</v>
      </c>
      <c r="K2482" s="2">
        <f t="shared" si="300"/>
        <v>2.3025614917028614</v>
      </c>
    </row>
    <row r="2483" spans="1:11" ht="13.5" x14ac:dyDescent="0.25">
      <c r="A2483" s="3">
        <f>TITRES_STAT!B2486</f>
        <v>45924</v>
      </c>
      <c r="B2483" s="6">
        <f>TITRES_STAT!D2486</f>
        <v>2.29</v>
      </c>
      <c r="C2483" s="2">
        <f t="shared" si="301"/>
        <v>0</v>
      </c>
      <c r="D2483" s="2">
        <f t="shared" si="302"/>
        <v>2.2999999999999998</v>
      </c>
      <c r="E2483" s="2">
        <f t="shared" si="304"/>
        <v>2.3299999999999996</v>
      </c>
      <c r="F2483" s="2">
        <f t="shared" si="305"/>
        <v>2.3464999999999998</v>
      </c>
      <c r="G2483" s="2">
        <f t="shared" si="307"/>
        <v>2.3212000000000002</v>
      </c>
      <c r="H2483" s="2">
        <f t="shared" si="303"/>
        <v>1.6848000000000014</v>
      </c>
      <c r="I2483" s="2">
        <f t="array" ref="I2483">SUMPRODUCT(B2467:B2486, (ROW(B2467:B2486)-ROW(B2467)+1)) / (20*21/2)</f>
        <v>2.3195238095238095</v>
      </c>
      <c r="J2483" s="2">
        <f t="shared" si="306"/>
        <v>2.3245785350638721</v>
      </c>
      <c r="K2483" s="2">
        <f t="shared" ref="K2483:K2546" si="308">$K$4*B2483+(1-$K$4)*K2482</f>
        <v>2.3020688841851022</v>
      </c>
    </row>
    <row r="2484" spans="1:11" ht="13.5" x14ac:dyDescent="0.25">
      <c r="A2484" s="3">
        <f>TITRES_STAT!B2487</f>
        <v>45925</v>
      </c>
      <c r="B2484" s="6">
        <f>TITRES_STAT!D2487</f>
        <v>2.29</v>
      </c>
      <c r="C2484" s="2">
        <f t="shared" si="301"/>
        <v>0</v>
      </c>
      <c r="D2484" s="2">
        <f t="shared" si="302"/>
        <v>2.2920000000000003</v>
      </c>
      <c r="E2484" s="2">
        <f t="shared" si="304"/>
        <v>2.3239999999999994</v>
      </c>
      <c r="F2484" s="2">
        <f t="shared" si="305"/>
        <v>2.3444999999999996</v>
      </c>
      <c r="G2484" s="2">
        <f t="shared" si="307"/>
        <v>2.3190000000000004</v>
      </c>
      <c r="H2484" s="2">
        <f t="shared" si="303"/>
        <v>1.6928000000000012</v>
      </c>
      <c r="I2484" s="2">
        <f t="array" ref="I2484">SUMPRODUCT(B2468:B2487, (ROW(B2468:B2487)-ROW(B2468)+1)) / (20*21/2)</f>
        <v>2.3043333333333336</v>
      </c>
      <c r="J2484" s="2">
        <f t="shared" si="306"/>
        <v>2.3212853412482652</v>
      </c>
      <c r="K2484" s="2">
        <f t="shared" si="308"/>
        <v>2.3015955946092159</v>
      </c>
    </row>
    <row r="2485" spans="1:11" ht="13.5" x14ac:dyDescent="0.25">
      <c r="A2485" s="3">
        <f>TITRES_STAT!B2488</f>
        <v>45926</v>
      </c>
      <c r="B2485" s="6">
        <f>TITRES_STAT!D2488</f>
        <v>2.29</v>
      </c>
      <c r="C2485" s="2">
        <f t="shared" si="301"/>
        <v>0</v>
      </c>
      <c r="D2485" s="2">
        <f t="shared" si="302"/>
        <v>2.29</v>
      </c>
      <c r="E2485" s="2">
        <f t="shared" si="304"/>
        <v>2.3179999999999996</v>
      </c>
      <c r="F2485" s="2">
        <f t="shared" si="305"/>
        <v>2.3419999999999996</v>
      </c>
      <c r="G2485" s="2">
        <f t="shared" si="307"/>
        <v>2.3150000000000004</v>
      </c>
      <c r="H2485" s="2">
        <f t="shared" si="303"/>
        <v>1.7007500000000013</v>
      </c>
      <c r="I2485" s="2">
        <f t="array" ref="I2485">SUMPRODUCT(B2469:B2488, (ROW(B2469:B2488)-ROW(B2469)+1)) / (20*21/2)</f>
        <v>2.2987619047619048</v>
      </c>
      <c r="J2485" s="2">
        <f t="shared" si="306"/>
        <v>2.3183057849389068</v>
      </c>
      <c r="K2485" s="2">
        <f t="shared" si="308"/>
        <v>2.3011408654088545</v>
      </c>
    </row>
    <row r="2486" spans="1:11" ht="13.5" x14ac:dyDescent="0.25">
      <c r="A2486" s="3">
        <f>TITRES_STAT!B2489</f>
        <v>45929</v>
      </c>
      <c r="B2486" s="6">
        <f>TITRES_STAT!D2489</f>
        <v>2.2799999999999998</v>
      </c>
      <c r="C2486" s="2">
        <f t="shared" si="301"/>
        <v>-1.0000000000000231E-2</v>
      </c>
      <c r="D2486" s="2">
        <f t="shared" si="302"/>
        <v>2.2879999999999998</v>
      </c>
      <c r="E2486" s="2">
        <f t="shared" si="304"/>
        <v>2.3119999999999998</v>
      </c>
      <c r="F2486" s="2">
        <f t="shared" si="305"/>
        <v>2.3395000000000001</v>
      </c>
      <c r="G2486" s="2">
        <f t="shared" si="307"/>
        <v>2.3108000000000009</v>
      </c>
      <c r="H2486" s="2">
        <f t="shared" si="303"/>
        <v>1.7087000000000012</v>
      </c>
      <c r="I2486" s="2">
        <f t="array" ref="I2486">SUMPRODUCT(B2470:B2489, (ROW(B2470:B2489)-ROW(B2470)+1)) / (20*21/2)</f>
        <v>2.2928095238095239</v>
      </c>
      <c r="J2486" s="2">
        <f t="shared" si="306"/>
        <v>2.3146576149447253</v>
      </c>
      <c r="K2486" s="2">
        <f t="shared" si="308"/>
        <v>2.3003118118634092</v>
      </c>
    </row>
    <row r="2487" spans="1:11" ht="13.5" x14ac:dyDescent="0.25">
      <c r="A2487" s="3">
        <f>TITRES_STAT!B2490</f>
        <v>45930</v>
      </c>
      <c r="B2487" s="6">
        <f>TITRES_STAT!D2490</f>
        <v>2.1800000000000002</v>
      </c>
      <c r="C2487" s="2">
        <f t="shared" si="301"/>
        <v>-9.9999999999999645E-2</v>
      </c>
      <c r="D2487" s="2">
        <f t="shared" si="302"/>
        <v>2.266</v>
      </c>
      <c r="E2487" s="2">
        <f t="shared" si="304"/>
        <v>2.2969999999999997</v>
      </c>
      <c r="F2487" s="2">
        <f t="shared" si="305"/>
        <v>2.3285</v>
      </c>
      <c r="G2487" s="2">
        <f t="shared" si="307"/>
        <v>2.3050000000000002</v>
      </c>
      <c r="H2487" s="2">
        <f t="shared" si="303"/>
        <v>1.7161000000000013</v>
      </c>
      <c r="I2487" s="2">
        <f t="array" ref="I2487">SUMPRODUCT(B2471:B2490, (ROW(B2471:B2490)-ROW(B2471)+1)) / (20*21/2)</f>
        <v>2.2800000000000002</v>
      </c>
      <c r="J2487" s="2">
        <f t="shared" si="306"/>
        <v>2.3018330801880849</v>
      </c>
      <c r="K2487" s="2">
        <f t="shared" si="308"/>
        <v>2.2955937015942558</v>
      </c>
    </row>
    <row r="2488" spans="1:11" ht="13.5" x14ac:dyDescent="0.25">
      <c r="A2488" s="3">
        <f>TITRES_STAT!B2491</f>
        <v>45931</v>
      </c>
      <c r="B2488" s="6">
        <f>TITRES_STAT!D2491</f>
        <v>2.27</v>
      </c>
      <c r="C2488" s="2">
        <f t="shared" si="301"/>
        <v>8.9999999999999858E-2</v>
      </c>
      <c r="D2488" s="2">
        <f t="shared" si="302"/>
        <v>2.2619999999999996</v>
      </c>
      <c r="E2488" s="2">
        <f t="shared" si="304"/>
        <v>2.2809999999999997</v>
      </c>
      <c r="F2488" s="2">
        <f t="shared" si="305"/>
        <v>2.3225000000000002</v>
      </c>
      <c r="G2488" s="2">
        <f t="shared" si="307"/>
        <v>2.3012000000000001</v>
      </c>
      <c r="H2488" s="2">
        <f t="shared" si="303"/>
        <v>1.723950000000001</v>
      </c>
      <c r="I2488" s="2">
        <f t="array" ref="I2488">SUMPRODUCT(B2472:B2491, (ROW(B2472:B2491)-ROW(B2472)+1)) / (20*21/2)</f>
        <v>2.2682857142857142</v>
      </c>
      <c r="J2488" s="2">
        <f t="shared" si="306"/>
        <v>2.2988013582654099</v>
      </c>
      <c r="K2488" s="2">
        <f t="shared" si="308"/>
        <v>2.2945900270219322</v>
      </c>
    </row>
    <row r="2489" spans="1:11" ht="13.5" x14ac:dyDescent="0.25">
      <c r="A2489" s="3">
        <f>TITRES_STAT!B2492</f>
        <v>45932</v>
      </c>
      <c r="B2489" s="6">
        <f>TITRES_STAT!D2492</f>
        <v>2.2599999999999998</v>
      </c>
      <c r="C2489" s="2">
        <f t="shared" si="301"/>
        <v>-1.0000000000000231E-2</v>
      </c>
      <c r="D2489" s="2">
        <f t="shared" si="302"/>
        <v>2.2559999999999998</v>
      </c>
      <c r="E2489" s="2">
        <f t="shared" si="304"/>
        <v>2.274</v>
      </c>
      <c r="F2489" s="2">
        <f t="shared" si="305"/>
        <v>2.3144999999999998</v>
      </c>
      <c r="G2489" s="2">
        <f t="shared" si="307"/>
        <v>2.2968000000000002</v>
      </c>
      <c r="H2489" s="2">
        <f t="shared" si="303"/>
        <v>1.7318000000000011</v>
      </c>
      <c r="I2489" s="2">
        <f t="array" ref="I2489">SUMPRODUCT(B2473:B2492, (ROW(B2473:B2492)-ROW(B2473)+1)) / (20*21/2)</f>
        <v>2.248619047619048</v>
      </c>
      <c r="J2489" s="2">
        <f t="shared" si="306"/>
        <v>2.2951059908115612</v>
      </c>
      <c r="K2489" s="2">
        <f t="shared" si="308"/>
        <v>2.2932335553740133</v>
      </c>
    </row>
    <row r="2490" spans="1:11" ht="13.5" x14ac:dyDescent="0.25">
      <c r="A2490" s="3">
        <f>TITRES_STAT!B2493</f>
        <v>45933</v>
      </c>
      <c r="B2490" s="6">
        <f>TITRES_STAT!D2493</f>
        <v>2.1800000000000002</v>
      </c>
      <c r="C2490" s="2">
        <f t="shared" si="301"/>
        <v>-7.9999999999999627E-2</v>
      </c>
      <c r="D2490" s="2">
        <f t="shared" si="302"/>
        <v>2.234</v>
      </c>
      <c r="E2490" s="2">
        <f t="shared" si="304"/>
        <v>2.2619999999999996</v>
      </c>
      <c r="F2490" s="2">
        <f t="shared" si="305"/>
        <v>2.3029999999999999</v>
      </c>
      <c r="G2490" s="2">
        <f t="shared" si="307"/>
        <v>2.2910000000000004</v>
      </c>
      <c r="H2490" s="2">
        <f t="shared" si="303"/>
        <v>1.7393000000000012</v>
      </c>
      <c r="I2490" s="2">
        <f t="array" ref="I2490">SUMPRODUCT(B2474:B2493, (ROW(B2474:B2493)-ROW(B2474)+1)) / (20*21/2)</f>
        <v>2.23</v>
      </c>
      <c r="J2490" s="2">
        <f t="shared" si="306"/>
        <v>2.2841435154961744</v>
      </c>
      <c r="K2490" s="2">
        <f t="shared" si="308"/>
        <v>2.2887930237907188</v>
      </c>
    </row>
    <row r="2491" spans="1:11" ht="13.5" x14ac:dyDescent="0.25">
      <c r="A2491" s="3">
        <f>TITRES_STAT!B2494</f>
        <v>45936</v>
      </c>
      <c r="B2491" s="6">
        <f>TITRES_STAT!D2494</f>
        <v>2.1800000000000002</v>
      </c>
      <c r="C2491" s="2">
        <f t="shared" si="301"/>
        <v>0</v>
      </c>
      <c r="D2491" s="2">
        <f t="shared" si="302"/>
        <v>2.214</v>
      </c>
      <c r="E2491" s="2">
        <f t="shared" si="304"/>
        <v>2.2509999999999999</v>
      </c>
      <c r="F2491" s="2">
        <f t="shared" si="305"/>
        <v>2.2965</v>
      </c>
      <c r="G2491" s="2">
        <f t="shared" si="307"/>
        <v>2.285600000000001</v>
      </c>
      <c r="H2491" s="2">
        <f t="shared" si="303"/>
        <v>1.7467000000000013</v>
      </c>
      <c r="I2491" s="2">
        <f t="array" ref="I2491">SUMPRODUCT(B2475:B2494, (ROW(B2475:B2494)-ROW(B2475)+1)) / (20*21/2)</f>
        <v>2.2213809523809522</v>
      </c>
      <c r="J2491" s="2">
        <f t="shared" si="306"/>
        <v>2.2742250854489199</v>
      </c>
      <c r="K2491" s="2">
        <f t="shared" si="308"/>
        <v>2.2845266307008867</v>
      </c>
    </row>
    <row r="2492" spans="1:11" ht="13.5" x14ac:dyDescent="0.25">
      <c r="A2492" s="3">
        <f>TITRES_STAT!B2495</f>
        <v>45937</v>
      </c>
      <c r="B2492" s="6">
        <f>TITRES_STAT!D2495</f>
        <v>2.09</v>
      </c>
      <c r="C2492" s="2">
        <f t="shared" si="301"/>
        <v>-9.0000000000000302E-2</v>
      </c>
      <c r="D2492" s="2">
        <f t="shared" si="302"/>
        <v>2.1959999999999997</v>
      </c>
      <c r="E2492" s="2">
        <f t="shared" si="304"/>
        <v>2.2309999999999999</v>
      </c>
      <c r="F2492" s="2">
        <f t="shared" si="305"/>
        <v>2.2854999999999999</v>
      </c>
      <c r="G2492" s="2">
        <f t="shared" si="307"/>
        <v>2.2806000000000011</v>
      </c>
      <c r="H2492" s="2">
        <f t="shared" si="303"/>
        <v>1.7536500000000013</v>
      </c>
      <c r="I2492" s="2">
        <f t="array" ref="I2492">SUMPRODUCT(B2476:B2495, (ROW(B2476:B2495)-ROW(B2476)+1)) / (20*21/2)</f>
        <v>2.2059523809523807</v>
      </c>
      <c r="J2492" s="2">
        <f t="shared" si="306"/>
        <v>2.2566798392156895</v>
      </c>
      <c r="K2492" s="2">
        <f t="shared" si="308"/>
        <v>2.2768981353792834</v>
      </c>
    </row>
    <row r="2493" spans="1:11" ht="13.5" x14ac:dyDescent="0.25">
      <c r="A2493" s="3">
        <f>TITRES_STAT!B2496</f>
        <v>45938</v>
      </c>
      <c r="B2493" s="6">
        <f>TITRES_STAT!D2496</f>
        <v>2.09</v>
      </c>
      <c r="C2493" s="2">
        <f t="shared" si="301"/>
        <v>0</v>
      </c>
      <c r="D2493" s="2">
        <f t="shared" si="302"/>
        <v>2.1599999999999997</v>
      </c>
      <c r="E2493" s="2">
        <f t="shared" si="304"/>
        <v>2.2109999999999999</v>
      </c>
      <c r="F2493" s="2">
        <f t="shared" si="305"/>
        <v>2.2704999999999997</v>
      </c>
      <c r="G2493" s="2">
        <f t="shared" si="307"/>
        <v>2.277600000000001</v>
      </c>
      <c r="H2493" s="2">
        <f t="shared" si="303"/>
        <v>1.7607500000000009</v>
      </c>
      <c r="I2493" s="2">
        <f t="array" ref="I2493">SUMPRODUCT(B2477:B2496, (ROW(B2477:B2496)-ROW(B2477)+1)) / (20*21/2)</f>
        <v>2.1993333333333336</v>
      </c>
      <c r="J2493" s="2">
        <f t="shared" si="306"/>
        <v>2.2408055688141952</v>
      </c>
      <c r="K2493" s="2">
        <f t="shared" si="308"/>
        <v>2.2695687967369587</v>
      </c>
    </row>
    <row r="2494" spans="1:11" ht="13.5" x14ac:dyDescent="0.25">
      <c r="A2494" s="3">
        <f>TITRES_STAT!B2497</f>
        <v>45939</v>
      </c>
      <c r="B2494" s="6">
        <f>TITRES_STAT!D2497</f>
        <v>2.1800000000000002</v>
      </c>
      <c r="C2494" s="2">
        <f t="shared" si="301"/>
        <v>9.0000000000000302E-2</v>
      </c>
      <c r="D2494" s="2">
        <f t="shared" si="302"/>
        <v>2.1439999999999997</v>
      </c>
      <c r="E2494" s="2">
        <f t="shared" si="304"/>
        <v>2.1999999999999997</v>
      </c>
      <c r="F2494" s="2">
        <f t="shared" si="305"/>
        <v>2.262</v>
      </c>
      <c r="G2494" s="2">
        <f t="shared" si="307"/>
        <v>2.2764000000000011</v>
      </c>
      <c r="H2494" s="2">
        <f t="shared" si="303"/>
        <v>1.7682000000000011</v>
      </c>
      <c r="I2494" s="2">
        <f t="array" ref="I2494">SUMPRODUCT(B2478:B2497, (ROW(B2478:B2497)-ROW(B2478)+1)) / (20*21/2)</f>
        <v>2.1915714285714287</v>
      </c>
      <c r="J2494" s="2">
        <f t="shared" si="306"/>
        <v>2.2350145622604622</v>
      </c>
      <c r="K2494" s="2">
        <f t="shared" si="308"/>
        <v>2.266056294904137</v>
      </c>
    </row>
    <row r="2495" spans="1:11" ht="13.5" x14ac:dyDescent="0.25">
      <c r="A2495" s="3">
        <f>TITRES_STAT!B2498</f>
        <v>45940</v>
      </c>
      <c r="B2495" s="6">
        <f>TITRES_STAT!D2498</f>
        <v>2.1</v>
      </c>
      <c r="C2495" s="2">
        <f t="shared" si="301"/>
        <v>-8.0000000000000071E-2</v>
      </c>
      <c r="D2495" s="2">
        <f t="shared" si="302"/>
        <v>2.1279999999999997</v>
      </c>
      <c r="E2495" s="2">
        <f t="shared" si="304"/>
        <v>2.181</v>
      </c>
      <c r="F2495" s="2">
        <f t="shared" si="305"/>
        <v>2.2494999999999998</v>
      </c>
      <c r="G2495" s="2">
        <f t="shared" si="307"/>
        <v>2.2720000000000011</v>
      </c>
      <c r="H2495" s="2">
        <f t="shared" si="303"/>
        <v>1.7752500000000011</v>
      </c>
      <c r="I2495" s="2">
        <f t="array" ref="I2495">SUMPRODUCT(B2479:B2498, (ROW(B2479:B2498)-ROW(B2479)+1)) / (20*21/2)</f>
        <v>2.1846190476190479</v>
      </c>
      <c r="J2495" s="2">
        <f t="shared" si="306"/>
        <v>2.2221560325213709</v>
      </c>
      <c r="K2495" s="2">
        <f t="shared" si="308"/>
        <v>2.2595442833392689</v>
      </c>
    </row>
    <row r="2496" spans="1:11" ht="13.5" x14ac:dyDescent="0.25">
      <c r="A2496" s="3">
        <f>TITRES_STAT!B2499</f>
        <v>45943</v>
      </c>
      <c r="B2496" s="6">
        <f>TITRES_STAT!D2499</f>
        <v>2.1800000000000002</v>
      </c>
      <c r="C2496" s="2">
        <f t="shared" si="301"/>
        <v>8.0000000000000071E-2</v>
      </c>
      <c r="D2496" s="2">
        <f t="shared" si="302"/>
        <v>2.1279999999999997</v>
      </c>
      <c r="E2496" s="2">
        <f t="shared" si="304"/>
        <v>2.1710000000000003</v>
      </c>
      <c r="F2496" s="2">
        <f t="shared" si="305"/>
        <v>2.2415000000000003</v>
      </c>
      <c r="G2496" s="2">
        <f t="shared" si="307"/>
        <v>2.2712000000000012</v>
      </c>
      <c r="H2496" s="2">
        <f t="shared" si="303"/>
        <v>1.7827000000000013</v>
      </c>
      <c r="I2496" s="2">
        <f t="array" ref="I2496">SUMPRODUCT(B2480:B2499, (ROW(B2480:B2499)-ROW(B2480)+1)) / (20*21/2)</f>
        <v>2.1875238095238094</v>
      </c>
      <c r="J2496" s="2">
        <f t="shared" si="306"/>
        <v>2.2181411722812405</v>
      </c>
      <c r="K2496" s="2">
        <f t="shared" si="308"/>
        <v>2.2564248996789056</v>
      </c>
    </row>
    <row r="2497" spans="1:11" ht="13.5" x14ac:dyDescent="0.25">
      <c r="A2497" s="3">
        <f>TITRES_STAT!B2500</f>
        <v>45944</v>
      </c>
      <c r="B2497" s="6">
        <f>TITRES_STAT!D2500</f>
        <v>2.16</v>
      </c>
      <c r="C2497" s="2">
        <f t="shared" si="301"/>
        <v>-2.0000000000000018E-2</v>
      </c>
      <c r="D2497" s="2">
        <f t="shared" si="302"/>
        <v>2.1419999999999999</v>
      </c>
      <c r="E2497" s="2">
        <f t="shared" si="304"/>
        <v>2.1689999999999996</v>
      </c>
      <c r="F2497" s="2">
        <f t="shared" si="305"/>
        <v>2.2330000000000005</v>
      </c>
      <c r="G2497" s="2">
        <f t="shared" si="307"/>
        <v>2.2700000000000014</v>
      </c>
      <c r="H2497" s="2">
        <f t="shared" si="303"/>
        <v>1.7901000000000011</v>
      </c>
      <c r="I2497" s="2">
        <f t="array" ref="I2497">SUMPRODUCT(B2481:B2500, (ROW(B2481:B2500)-ROW(B2481)+1)) / (20*21/2)</f>
        <v>2.1927142857142852</v>
      </c>
      <c r="J2497" s="2">
        <f t="shared" si="306"/>
        <v>2.212603917778265</v>
      </c>
      <c r="K2497" s="2">
        <f t="shared" si="308"/>
        <v>2.2526435310640469</v>
      </c>
    </row>
    <row r="2498" spans="1:11" ht="13.5" x14ac:dyDescent="0.25">
      <c r="A2498" s="3">
        <f>TITRES_STAT!B2501</f>
        <v>45946</v>
      </c>
      <c r="B2498" s="6">
        <f>TITRES_STAT!D2501</f>
        <v>2.16</v>
      </c>
      <c r="C2498" s="2">
        <f t="shared" si="301"/>
        <v>0</v>
      </c>
      <c r="D2498" s="2">
        <f t="shared" si="302"/>
        <v>2.1560000000000001</v>
      </c>
      <c r="E2498" s="2">
        <f t="shared" si="304"/>
        <v>2.1579999999999999</v>
      </c>
      <c r="F2498" s="2">
        <f t="shared" si="305"/>
        <v>2.2195</v>
      </c>
      <c r="G2498" s="2">
        <f t="shared" si="307"/>
        <v>2.2688000000000015</v>
      </c>
      <c r="H2498" s="2">
        <f t="shared" si="303"/>
        <v>1.7975500000000013</v>
      </c>
      <c r="I2498" s="2">
        <f t="array" ref="I2498">SUMPRODUCT(B2482:B2501, (ROW(B2482:B2501)-ROW(B2482)+1)) / (20*21/2)</f>
        <v>2.2028095238095236</v>
      </c>
      <c r="J2498" s="2">
        <f t="shared" si="306"/>
        <v>2.2075940208470017</v>
      </c>
      <c r="K2498" s="2">
        <f t="shared" si="308"/>
        <v>2.2490104514144766</v>
      </c>
    </row>
    <row r="2499" spans="1:11" ht="13.5" x14ac:dyDescent="0.25">
      <c r="A2499" s="3">
        <f>TITRES_STAT!B2502</f>
        <v>45947</v>
      </c>
      <c r="B2499" s="6">
        <f>TITRES_STAT!D2502</f>
        <v>2.25</v>
      </c>
      <c r="C2499" s="2">
        <f t="shared" si="301"/>
        <v>8.9999999999999858E-2</v>
      </c>
      <c r="D2499" s="2">
        <f t="shared" si="302"/>
        <v>2.1700000000000004</v>
      </c>
      <c r="E2499" s="2">
        <f t="shared" si="304"/>
        <v>2.1569999999999996</v>
      </c>
      <c r="F2499" s="2">
        <f t="shared" si="305"/>
        <v>2.2155</v>
      </c>
      <c r="G2499" s="2">
        <f t="shared" si="307"/>
        <v>2.2698000000000014</v>
      </c>
      <c r="H2499" s="2">
        <f t="shared" si="303"/>
        <v>1.8054500000000013</v>
      </c>
      <c r="I2499" s="2">
        <f t="array" ref="I2499">SUMPRODUCT(B2483:B2502, (ROW(B2483:B2502)-ROW(B2483)+1)) / (20*21/2)</f>
        <v>2.2175238095238097</v>
      </c>
      <c r="J2499" s="2">
        <f t="shared" si="306"/>
        <v>2.2116326855282398</v>
      </c>
      <c r="K2499" s="2">
        <f t="shared" si="308"/>
        <v>2.2490492572413601</v>
      </c>
    </row>
    <row r="2500" spans="1:11" ht="13.5" x14ac:dyDescent="0.25">
      <c r="A2500" s="3">
        <f>TITRES_STAT!B2503</f>
        <v>45950</v>
      </c>
      <c r="B2500" s="6">
        <f>TITRES_STAT!D2503</f>
        <v>2.27</v>
      </c>
      <c r="C2500" s="2">
        <f t="shared" ref="C2500:C2563" si="309">B2500-B2499</f>
        <v>2.0000000000000018E-2</v>
      </c>
      <c r="D2500" s="2">
        <f t="shared" si="302"/>
        <v>2.2039999999999997</v>
      </c>
      <c r="E2500" s="2">
        <f t="shared" si="304"/>
        <v>2.1659999999999999</v>
      </c>
      <c r="F2500" s="2">
        <f t="shared" si="305"/>
        <v>2.2139999999999995</v>
      </c>
      <c r="G2500" s="2">
        <f t="shared" si="307"/>
        <v>2.2730000000000015</v>
      </c>
      <c r="H2500" s="2">
        <f t="shared" si="303"/>
        <v>1.813500000000001</v>
      </c>
      <c r="I2500" s="2">
        <f t="array" ref="I2500">SUMPRODUCT(B2484:B2503, (ROW(B2484:B2503)-ROW(B2484)+1)) / (20*21/2)</f>
        <v>2.2347142857142854</v>
      </c>
      <c r="J2500" s="2">
        <f t="shared" si="306"/>
        <v>2.2171914773826931</v>
      </c>
      <c r="K2500" s="2">
        <f t="shared" si="308"/>
        <v>2.2498708549966007</v>
      </c>
    </row>
    <row r="2501" spans="1:11" ht="13.5" x14ac:dyDescent="0.25">
      <c r="A2501" s="3">
        <f>TITRES_STAT!B2504</f>
        <v>45951</v>
      </c>
      <c r="B2501" s="6">
        <f>TITRES_STAT!D2504</f>
        <v>2.3199999999999998</v>
      </c>
      <c r="C2501" s="2">
        <f t="shared" si="309"/>
        <v>4.9999999999999822E-2</v>
      </c>
      <c r="D2501" s="2">
        <f t="shared" si="302"/>
        <v>2.2320000000000002</v>
      </c>
      <c r="E2501" s="2">
        <f t="shared" si="304"/>
        <v>2.1800000000000002</v>
      </c>
      <c r="F2501" s="2">
        <f t="shared" si="305"/>
        <v>2.2155</v>
      </c>
      <c r="G2501" s="2">
        <f t="shared" si="307"/>
        <v>2.2754000000000012</v>
      </c>
      <c r="H2501" s="2">
        <f t="shared" si="303"/>
        <v>1.821800000000001</v>
      </c>
      <c r="I2501" s="2">
        <f t="array" ref="I2501">SUMPRODUCT(B2485:B2504, (ROW(B2485:B2504)-ROW(B2485)+1)) / (20*21/2)</f>
        <v>2.2513809523809525</v>
      </c>
      <c r="J2501" s="2">
        <f t="shared" si="306"/>
        <v>2.2269827652510079</v>
      </c>
      <c r="K2501" s="2">
        <f t="shared" si="308"/>
        <v>2.2526210175457533</v>
      </c>
    </row>
    <row r="2502" spans="1:11" ht="13.5" x14ac:dyDescent="0.25">
      <c r="A2502" s="3">
        <f>TITRES_STAT!B2505</f>
        <v>45952</v>
      </c>
      <c r="B2502" s="6">
        <f>TITRES_STAT!D2505</f>
        <v>2.37</v>
      </c>
      <c r="C2502" s="2">
        <f t="shared" si="309"/>
        <v>5.0000000000000266E-2</v>
      </c>
      <c r="D2502" s="2">
        <f t="shared" ref="D2502:D2565" si="310">AVERAGE(B2498:B2502)</f>
        <v>2.274</v>
      </c>
      <c r="E2502" s="2">
        <f t="shared" si="304"/>
        <v>2.2080000000000002</v>
      </c>
      <c r="F2502" s="2">
        <f t="shared" si="305"/>
        <v>2.2194999999999996</v>
      </c>
      <c r="G2502" s="2">
        <f t="shared" si="307"/>
        <v>2.2770000000000015</v>
      </c>
      <c r="H2502" s="2">
        <f t="shared" si="303"/>
        <v>1.830450000000001</v>
      </c>
      <c r="I2502" s="2">
        <f t="array" ref="I2502">SUMPRODUCT(B2486:B2505, (ROW(B2486:B2505)-ROW(B2486)+1)) / (20*21/2)</f>
        <v>2.2656190476190474</v>
      </c>
      <c r="J2502" s="2">
        <f t="shared" si="306"/>
        <v>2.2406034542747211</v>
      </c>
      <c r="K2502" s="2">
        <f t="shared" si="308"/>
        <v>2.2572241148969003</v>
      </c>
    </row>
    <row r="2503" spans="1:11" ht="13.5" x14ac:dyDescent="0.25">
      <c r="A2503" s="3">
        <f>TITRES_STAT!B2506</f>
        <v>45953</v>
      </c>
      <c r="B2503" s="6">
        <f>TITRES_STAT!D2506</f>
        <v>2.4</v>
      </c>
      <c r="C2503" s="2">
        <f t="shared" si="309"/>
        <v>2.9999999999999805E-2</v>
      </c>
      <c r="D2503" s="2">
        <f t="shared" si="310"/>
        <v>2.3220000000000001</v>
      </c>
      <c r="E2503" s="2">
        <f t="shared" si="304"/>
        <v>2.2389999999999999</v>
      </c>
      <c r="F2503" s="2">
        <f t="shared" si="305"/>
        <v>2.2250000000000001</v>
      </c>
      <c r="G2503" s="2">
        <f t="shared" si="307"/>
        <v>2.2792000000000012</v>
      </c>
      <c r="H2503" s="2">
        <f t="shared" si="303"/>
        <v>1.8393500000000009</v>
      </c>
      <c r="I2503" s="2">
        <f t="array" ref="I2503">SUMPRODUCT(B2487:B2506, (ROW(B2487:B2506)-ROW(B2487)+1)) / (20*21/2)</f>
        <v>2.2784761904761908</v>
      </c>
      <c r="J2503" s="2">
        <f t="shared" si="306"/>
        <v>2.2557840776771285</v>
      </c>
      <c r="K2503" s="2">
        <f t="shared" si="308"/>
        <v>2.262823169214669</v>
      </c>
    </row>
    <row r="2504" spans="1:11" ht="13.5" x14ac:dyDescent="0.25">
      <c r="A2504" s="3">
        <f>TITRES_STAT!B2507</f>
        <v>45954</v>
      </c>
      <c r="B2504" s="6">
        <f>TITRES_STAT!D2507</f>
        <v>2.4</v>
      </c>
      <c r="C2504" s="2">
        <f t="shared" si="309"/>
        <v>0</v>
      </c>
      <c r="D2504" s="2">
        <f t="shared" si="310"/>
        <v>2.3519999999999999</v>
      </c>
      <c r="E2504" s="2">
        <f t="shared" si="304"/>
        <v>2.2610000000000001</v>
      </c>
      <c r="F2504" s="2">
        <f t="shared" si="305"/>
        <v>2.2304999999999997</v>
      </c>
      <c r="G2504" s="2">
        <f t="shared" si="307"/>
        <v>2.2814000000000014</v>
      </c>
      <c r="H2504" s="2">
        <f t="shared" si="303"/>
        <v>1.8481500000000008</v>
      </c>
      <c r="I2504" s="2">
        <f t="array" ref="I2504">SUMPRODUCT(B2488:B2507, (ROW(B2488:B2507)-ROW(B2488)+1)) / (20*21/2)</f>
        <v>2.284238095238095</v>
      </c>
      <c r="J2504" s="2">
        <f t="shared" si="306"/>
        <v>2.2695189274221641</v>
      </c>
      <c r="K2504" s="2">
        <f t="shared" si="308"/>
        <v>2.2682026527748782</v>
      </c>
    </row>
    <row r="2505" spans="1:11" ht="13.5" x14ac:dyDescent="0.25">
      <c r="A2505" s="3">
        <f>TITRES_STAT!B2508</f>
        <v>45957</v>
      </c>
      <c r="B2505" s="6">
        <f>TITRES_STAT!D2508</f>
        <v>2.38</v>
      </c>
      <c r="C2505" s="2">
        <f t="shared" si="309"/>
        <v>-2.0000000000000018E-2</v>
      </c>
      <c r="D2505" s="2">
        <f t="shared" si="310"/>
        <v>2.3740000000000001</v>
      </c>
      <c r="E2505" s="2">
        <f t="shared" si="304"/>
        <v>2.2889999999999997</v>
      </c>
      <c r="F2505" s="2">
        <f t="shared" si="305"/>
        <v>2.2350000000000003</v>
      </c>
      <c r="G2505" s="2">
        <f t="shared" si="307"/>
        <v>2.2834000000000012</v>
      </c>
      <c r="H2505" s="2">
        <f t="shared" si="303"/>
        <v>1.8568500000000008</v>
      </c>
      <c r="I2505" s="2">
        <f t="array" ref="I2505">SUMPRODUCT(B2489:B2508, (ROW(B2489:B2508)-ROW(B2489)+1)) / (20*21/2)</f>
        <v>2.2808571428571427</v>
      </c>
      <c r="J2505" s="2">
        <f t="shared" si="306"/>
        <v>2.2800409343343389</v>
      </c>
      <c r="K2505" s="2">
        <f t="shared" si="308"/>
        <v>2.2725868624699812</v>
      </c>
    </row>
    <row r="2506" spans="1:11" ht="13.5" x14ac:dyDescent="0.25">
      <c r="A2506" s="3">
        <f>TITRES_STAT!B2509</f>
        <v>45958</v>
      </c>
      <c r="B2506" s="6">
        <f>TITRES_STAT!D2509</f>
        <v>2.37</v>
      </c>
      <c r="C2506" s="2">
        <f t="shared" si="309"/>
        <v>-9.9999999999997868E-3</v>
      </c>
      <c r="D2506" s="2">
        <f t="shared" si="310"/>
        <v>2.3840000000000003</v>
      </c>
      <c r="E2506" s="2">
        <f t="shared" si="304"/>
        <v>2.3080000000000003</v>
      </c>
      <c r="F2506" s="2">
        <f t="shared" si="305"/>
        <v>2.2394999999999996</v>
      </c>
      <c r="G2506" s="2">
        <f t="shared" si="307"/>
        <v>2.285600000000001</v>
      </c>
      <c r="H2506" s="2">
        <f t="shared" ref="H2506:H2569" si="311">AVERAGE(B2307:B2506)</f>
        <v>1.8655500000000009</v>
      </c>
      <c r="I2506" s="2">
        <f t="array" ref="I2506">SUMPRODUCT(B2490:B2509, (ROW(B2490:B2509)-ROW(B2490)+1)) / (20*21/2)</f>
        <v>2.0672857142857142</v>
      </c>
      <c r="J2506" s="2">
        <f t="shared" si="306"/>
        <v>2.2886084643977349</v>
      </c>
      <c r="K2506" s="2">
        <f t="shared" si="308"/>
        <v>2.2764069855103739</v>
      </c>
    </row>
    <row r="2507" spans="1:11" ht="13.5" x14ac:dyDescent="0.25">
      <c r="A2507" s="3">
        <f>TITRES_STAT!B2510</f>
        <v>45959</v>
      </c>
      <c r="B2507" s="6">
        <f>TITRES_STAT!D2510</f>
        <v>2.2999999999999998</v>
      </c>
      <c r="C2507" s="2">
        <f t="shared" si="309"/>
        <v>-7.0000000000000284E-2</v>
      </c>
      <c r="D2507" s="2">
        <f t="shared" si="310"/>
        <v>2.37</v>
      </c>
      <c r="E2507" s="2">
        <f t="shared" si="304"/>
        <v>2.3220000000000001</v>
      </c>
      <c r="F2507" s="2">
        <f t="shared" si="305"/>
        <v>2.2454999999999994</v>
      </c>
      <c r="G2507" s="2">
        <f t="shared" si="307"/>
        <v>2.2872000000000003</v>
      </c>
      <c r="H2507" s="2">
        <f t="shared" si="311"/>
        <v>1.8739500000000009</v>
      </c>
      <c r="I2507" s="2">
        <f t="array" ref="I2507">SUMPRODUCT(B2491:B2510, (ROW(B2491:B2510)-ROW(B2491)+1)) / (20*21/2)</f>
        <v>1.8644761904761904</v>
      </c>
      <c r="J2507" s="2">
        <f t="shared" si="306"/>
        <v>2.2896933725503317</v>
      </c>
      <c r="K2507" s="2">
        <f t="shared" si="308"/>
        <v>2.2773322017648692</v>
      </c>
    </row>
    <row r="2508" spans="1:11" ht="13.5" x14ac:dyDescent="0.25">
      <c r="A2508" s="3">
        <f>TITRES_STAT!B2511</f>
        <v>45960</v>
      </c>
      <c r="B2508" s="6">
        <f>TITRES_STAT!D2511</f>
        <v>2.21</v>
      </c>
      <c r="C2508" s="2">
        <f t="shared" si="309"/>
        <v>-8.9999999999999858E-2</v>
      </c>
      <c r="D2508" s="2">
        <f t="shared" si="310"/>
        <v>2.3319999999999999</v>
      </c>
      <c r="E2508" s="2">
        <f t="shared" ref="E2508:E2571" si="312">AVERAGE(B2499:B2508)</f>
        <v>2.3270000000000004</v>
      </c>
      <c r="F2508" s="2">
        <f t="shared" si="305"/>
        <v>2.2424999999999997</v>
      </c>
      <c r="G2508" s="2">
        <f t="shared" si="307"/>
        <v>2.2870000000000004</v>
      </c>
      <c r="H2508" s="2">
        <f t="shared" si="311"/>
        <v>1.8819500000000011</v>
      </c>
      <c r="I2508" s="2">
        <f t="array" ref="I2508">SUMPRODUCT(B2492:B2511, (ROW(B2492:B2511)-ROW(B2492)+1)) / (20*21/2)</f>
        <v>1.672047619047619</v>
      </c>
      <c r="J2508" s="2">
        <f t="shared" si="306"/>
        <v>2.2821035275455381</v>
      </c>
      <c r="K2508" s="2">
        <f t="shared" si="308"/>
        <v>2.2746917232642865</v>
      </c>
    </row>
    <row r="2509" spans="1:11" ht="13.5" x14ac:dyDescent="0.25">
      <c r="A2509" s="3">
        <f>TITRES_STAT!B2512</f>
        <v>0</v>
      </c>
      <c r="B2509" s="6">
        <f>TITRES_STAT!D2512</f>
        <v>0</v>
      </c>
      <c r="C2509" s="2">
        <f t="shared" si="309"/>
        <v>-2.21</v>
      </c>
      <c r="D2509" s="2">
        <f t="shared" si="310"/>
        <v>1.8519999999999999</v>
      </c>
      <c r="E2509" s="2">
        <f t="shared" si="312"/>
        <v>2.1020000000000003</v>
      </c>
      <c r="F2509" s="2">
        <f t="shared" si="305"/>
        <v>2.1294999999999997</v>
      </c>
      <c r="G2509" s="2">
        <f t="shared" si="307"/>
        <v>2.2426000000000004</v>
      </c>
      <c r="H2509" s="2">
        <f t="shared" si="311"/>
        <v>1.878950000000001</v>
      </c>
      <c r="I2509" s="2">
        <f t="array" ref="I2509">SUMPRODUCT(B2493:B2512, (ROW(B2493:B2512)-ROW(B2493)+1)) / (20*21/2)</f>
        <v>1.4900000000000002</v>
      </c>
      <c r="J2509" s="2">
        <f t="shared" si="306"/>
        <v>2.0647603344459631</v>
      </c>
      <c r="K2509" s="2">
        <f t="shared" si="308"/>
        <v>2.1854881262735302</v>
      </c>
    </row>
    <row r="2510" spans="1:11" ht="13.5" x14ac:dyDescent="0.25">
      <c r="A2510" s="3">
        <f>TITRES_STAT!B2513</f>
        <v>0</v>
      </c>
      <c r="B2510" s="6">
        <f>TITRES_STAT!D2513</f>
        <v>0</v>
      </c>
      <c r="C2510" s="2">
        <f t="shared" si="309"/>
        <v>0</v>
      </c>
      <c r="D2510" s="2">
        <f t="shared" si="310"/>
        <v>1.3759999999999999</v>
      </c>
      <c r="E2510" s="2">
        <f t="shared" si="312"/>
        <v>1.8750000000000004</v>
      </c>
      <c r="F2510" s="2">
        <f t="shared" si="305"/>
        <v>2.0204999999999997</v>
      </c>
      <c r="G2510" s="2">
        <f t="shared" si="307"/>
        <v>2.1982000000000004</v>
      </c>
      <c r="H2510" s="2">
        <f t="shared" si="311"/>
        <v>1.8759000000000012</v>
      </c>
      <c r="I2510" s="2">
        <f t="array" ref="I2510">SUMPRODUCT(B2494:B2513, (ROW(B2494:B2513)-ROW(B2494)+1)) / (20*21/2)</f>
        <v>1.3179047619047619</v>
      </c>
      <c r="J2510" s="2">
        <f t="shared" si="306"/>
        <v>1.868116493070157</v>
      </c>
      <c r="K2510" s="2">
        <f t="shared" si="308"/>
        <v>2.099782709556921</v>
      </c>
    </row>
    <row r="2511" spans="1:11" ht="13.5" x14ac:dyDescent="0.25">
      <c r="A2511" s="3">
        <f>TITRES_STAT!B2514</f>
        <v>0</v>
      </c>
      <c r="B2511" s="6">
        <f>TITRES_STAT!D2514</f>
        <v>0</v>
      </c>
      <c r="C2511" s="2">
        <f t="shared" si="309"/>
        <v>0</v>
      </c>
      <c r="D2511" s="2">
        <f t="shared" si="310"/>
        <v>0.90199999999999991</v>
      </c>
      <c r="E2511" s="2">
        <f t="shared" si="312"/>
        <v>1.6430000000000002</v>
      </c>
      <c r="F2511" s="2">
        <f t="shared" si="305"/>
        <v>1.9114999999999998</v>
      </c>
      <c r="G2511" s="2">
        <f t="shared" si="307"/>
        <v>2.1538000000000004</v>
      </c>
      <c r="H2511" s="2">
        <f t="shared" si="311"/>
        <v>1.8729000000000007</v>
      </c>
      <c r="I2511" s="2">
        <f t="array" ref="I2511">SUMPRODUCT(B2495:B2514, (ROW(B2495:B2514)-ROW(B2495)+1)) / (20*21/2)</f>
        <v>1.1557619047619048</v>
      </c>
      <c r="J2511" s="2">
        <f t="shared" si="306"/>
        <v>1.690200636587285</v>
      </c>
      <c r="K2511" s="2">
        <f t="shared" si="308"/>
        <v>2.0174382895742968</v>
      </c>
    </row>
    <row r="2512" spans="1:11" ht="13.5" x14ac:dyDescent="0.25">
      <c r="A2512" s="3">
        <f>TITRES_STAT!B2515</f>
        <v>0</v>
      </c>
      <c r="B2512" s="6">
        <f>TITRES_STAT!D2515</f>
        <v>0</v>
      </c>
      <c r="C2512" s="2">
        <f t="shared" si="309"/>
        <v>0</v>
      </c>
      <c r="D2512" s="2">
        <f t="shared" si="310"/>
        <v>0.442</v>
      </c>
      <c r="E2512" s="2">
        <f t="shared" si="312"/>
        <v>1.4060000000000001</v>
      </c>
      <c r="F2512" s="2">
        <f t="shared" si="305"/>
        <v>1.8069999999999999</v>
      </c>
      <c r="G2512" s="2">
        <f t="shared" si="307"/>
        <v>2.1078000000000001</v>
      </c>
      <c r="H2512" s="2">
        <f t="shared" si="311"/>
        <v>1.869900000000001</v>
      </c>
      <c r="I2512" s="2">
        <f t="array" ref="I2512">SUMPRODUCT(B2496:B2515, (ROW(B2496:B2515)-ROW(B2496)+1)) / (20*21/2)</f>
        <v>1.0039999999999998</v>
      </c>
      <c r="J2512" s="2">
        <f t="shared" si="306"/>
        <v>1.529229147388496</v>
      </c>
      <c r="K2512" s="2">
        <f t="shared" si="308"/>
        <v>1.9383230625321677</v>
      </c>
    </row>
    <row r="2513" spans="1:11" ht="13.5" x14ac:dyDescent="0.25">
      <c r="A2513" s="3">
        <f>TITRES_STAT!B2516</f>
        <v>0</v>
      </c>
      <c r="B2513" s="6">
        <f>TITRES_STAT!D2516</f>
        <v>0</v>
      </c>
      <c r="C2513" s="2">
        <f t="shared" si="309"/>
        <v>0</v>
      </c>
      <c r="D2513" s="2">
        <f t="shared" si="310"/>
        <v>0</v>
      </c>
      <c r="E2513" s="2">
        <f t="shared" si="312"/>
        <v>1.1659999999999999</v>
      </c>
      <c r="F2513" s="2">
        <f t="shared" si="305"/>
        <v>1.7024999999999999</v>
      </c>
      <c r="G2513" s="2">
        <f t="shared" si="307"/>
        <v>2.0617999999999999</v>
      </c>
      <c r="H2513" s="2">
        <f t="shared" si="311"/>
        <v>1.8669000000000009</v>
      </c>
      <c r="I2513" s="2">
        <f t="array" ref="I2513">SUMPRODUCT(B2497:B2516, (ROW(B2497:B2516)-ROW(B2497)+1)) / (20*21/2)</f>
        <v>0.86223809523809536</v>
      </c>
      <c r="J2513" s="2">
        <f t="shared" si="306"/>
        <v>1.3835882762086393</v>
      </c>
      <c r="K2513" s="2">
        <f t="shared" si="308"/>
        <v>1.8623103934132592</v>
      </c>
    </row>
    <row r="2514" spans="1:11" ht="13.5" x14ac:dyDescent="0.25">
      <c r="A2514" s="3">
        <f>TITRES_STAT!B2517</f>
        <v>0</v>
      </c>
      <c r="B2514" s="6">
        <f>TITRES_STAT!D2517</f>
        <v>0</v>
      </c>
      <c r="C2514" s="2">
        <f t="shared" si="309"/>
        <v>0</v>
      </c>
      <c r="D2514" s="2">
        <f t="shared" si="310"/>
        <v>0</v>
      </c>
      <c r="E2514" s="2">
        <f t="shared" si="312"/>
        <v>0.92599999999999993</v>
      </c>
      <c r="F2514" s="2">
        <f t="shared" si="305"/>
        <v>1.5935000000000001</v>
      </c>
      <c r="G2514" s="2">
        <f t="shared" si="307"/>
        <v>2.0151999999999997</v>
      </c>
      <c r="H2514" s="2">
        <f t="shared" si="311"/>
        <v>1.8639000000000008</v>
      </c>
      <c r="I2514" s="2">
        <f t="array" ref="I2514">SUMPRODUCT(B2498:B2517, (ROW(B2498:B2517)-ROW(B2498)+1)) / (20*21/2)</f>
        <v>0.73085714285714298</v>
      </c>
      <c r="J2514" s="2">
        <f t="shared" si="306"/>
        <v>1.251817964188769</v>
      </c>
      <c r="K2514" s="2">
        <f t="shared" si="308"/>
        <v>1.7892786132794061</v>
      </c>
    </row>
    <row r="2515" spans="1:11" ht="13.5" x14ac:dyDescent="0.25">
      <c r="A2515" s="3">
        <f>TITRES_STAT!B2518</f>
        <v>0</v>
      </c>
      <c r="B2515" s="6">
        <f>TITRES_STAT!D2518</f>
        <v>0</v>
      </c>
      <c r="C2515" s="2">
        <f t="shared" si="309"/>
        <v>0</v>
      </c>
      <c r="D2515" s="2">
        <f t="shared" si="310"/>
        <v>0</v>
      </c>
      <c r="E2515" s="2">
        <f t="shared" si="312"/>
        <v>0.68799999999999994</v>
      </c>
      <c r="F2515" s="2">
        <f t="shared" si="305"/>
        <v>1.4884999999999999</v>
      </c>
      <c r="G2515" s="2">
        <f t="shared" si="307"/>
        <v>1.9683999999999999</v>
      </c>
      <c r="H2515" s="2">
        <f t="shared" si="311"/>
        <v>1.8609000000000009</v>
      </c>
      <c r="I2515" s="2">
        <f t="array" ref="I2515">SUMPRODUCT(B2499:B2518, (ROW(B2499:B2518)-ROW(B2499)+1)) / (20*21/2)</f>
        <v>0.60976190476190484</v>
      </c>
      <c r="J2515" s="2">
        <f t="shared" si="306"/>
        <v>1.1325972056946005</v>
      </c>
      <c r="K2515" s="2">
        <f t="shared" si="308"/>
        <v>1.7191108245233511</v>
      </c>
    </row>
    <row r="2516" spans="1:11" ht="13.5" x14ac:dyDescent="0.25">
      <c r="A2516" s="3">
        <f>TITRES_STAT!B2519</f>
        <v>0</v>
      </c>
      <c r="B2516" s="6">
        <f>TITRES_STAT!D2519</f>
        <v>0</v>
      </c>
      <c r="C2516" s="2">
        <f t="shared" si="309"/>
        <v>0</v>
      </c>
      <c r="D2516" s="2">
        <f t="shared" si="310"/>
        <v>0</v>
      </c>
      <c r="E2516" s="2">
        <f t="shared" si="312"/>
        <v>0.45099999999999996</v>
      </c>
      <c r="F2516" s="2">
        <f t="shared" ref="F2516:F2579" si="313">AVERAGE(B2497:B2516)</f>
        <v>1.3795000000000002</v>
      </c>
      <c r="G2516" s="2">
        <f t="shared" si="307"/>
        <v>1.9218000000000002</v>
      </c>
      <c r="H2516" s="2">
        <f t="shared" si="311"/>
        <v>1.8579500000000007</v>
      </c>
      <c r="I2516" s="2">
        <f t="array" ref="I2516">SUMPRODUCT(B2500:B2519, (ROW(B2500:B2519)-ROW(B2500)+1)) / (20*21/2)</f>
        <v>0.49895238095238087</v>
      </c>
      <c r="J2516" s="2">
        <f t="shared" si="306"/>
        <v>1.0247308051522577</v>
      </c>
      <c r="K2516" s="2">
        <f t="shared" si="308"/>
        <v>1.6516947137577296</v>
      </c>
    </row>
    <row r="2517" spans="1:11" ht="13.5" x14ac:dyDescent="0.25">
      <c r="A2517" s="3">
        <f>TITRES_STAT!B2520</f>
        <v>0</v>
      </c>
      <c r="B2517" s="6">
        <f>TITRES_STAT!D2520</f>
        <v>0</v>
      </c>
      <c r="C2517" s="2">
        <f t="shared" si="309"/>
        <v>0</v>
      </c>
      <c r="D2517" s="2">
        <f t="shared" si="310"/>
        <v>0</v>
      </c>
      <c r="E2517" s="2">
        <f t="shared" si="312"/>
        <v>0.221</v>
      </c>
      <c r="F2517" s="2">
        <f t="shared" si="313"/>
        <v>1.2715000000000001</v>
      </c>
      <c r="G2517" s="2">
        <f t="shared" si="307"/>
        <v>1.8737999999999999</v>
      </c>
      <c r="H2517" s="2">
        <f t="shared" si="311"/>
        <v>1.8550000000000009</v>
      </c>
      <c r="I2517" s="2">
        <f t="array" ref="I2517">SUMPRODUCT(B2501:B2520, (ROW(B2501:B2520)-ROW(B2501)+1)) / (20*21/2)</f>
        <v>0.3988571428571428</v>
      </c>
      <c r="J2517" s="2">
        <f t="shared" ref="J2517:J2580" si="314">$J$4*B2517+J2516*(1-$J$4)</f>
        <v>0.92713739513775695</v>
      </c>
      <c r="K2517" s="2">
        <f t="shared" si="308"/>
        <v>1.5869223720417402</v>
      </c>
    </row>
    <row r="2518" spans="1:11" ht="13.5" x14ac:dyDescent="0.25">
      <c r="A2518" s="3">
        <f>TITRES_STAT!B2521</f>
        <v>0</v>
      </c>
      <c r="B2518" s="6">
        <f>TITRES_STAT!D2521</f>
        <v>0</v>
      </c>
      <c r="C2518" s="2">
        <f t="shared" si="309"/>
        <v>0</v>
      </c>
      <c r="D2518" s="2">
        <f t="shared" si="310"/>
        <v>0</v>
      </c>
      <c r="E2518" s="2">
        <f t="shared" si="312"/>
        <v>0</v>
      </c>
      <c r="F2518" s="2">
        <f t="shared" si="313"/>
        <v>1.1635000000000002</v>
      </c>
      <c r="G2518" s="2">
        <f t="shared" si="307"/>
        <v>1.8259999999999998</v>
      </c>
      <c r="H2518" s="2">
        <f t="shared" si="311"/>
        <v>1.8519500000000009</v>
      </c>
      <c r="I2518" s="2">
        <f t="array" ref="I2518">SUMPRODUCT(B2502:B2521, (ROW(B2502:B2521)-ROW(B2502)+1)) / (20*21/2)</f>
        <v>0.30957142857142855</v>
      </c>
      <c r="J2518" s="2">
        <f t="shared" si="314"/>
        <v>0.83883859560082774</v>
      </c>
      <c r="K2518" s="2">
        <f t="shared" si="308"/>
        <v>1.5246901221577505</v>
      </c>
    </row>
    <row r="2519" spans="1:11" ht="13.5" x14ac:dyDescent="0.25">
      <c r="A2519" s="3">
        <f>TITRES_STAT!B2522</f>
        <v>0</v>
      </c>
      <c r="B2519" s="6">
        <f>TITRES_STAT!D2522</f>
        <v>0</v>
      </c>
      <c r="C2519" s="2">
        <f t="shared" si="309"/>
        <v>0</v>
      </c>
      <c r="D2519" s="2">
        <f t="shared" si="310"/>
        <v>0</v>
      </c>
      <c r="E2519" s="2">
        <f t="shared" si="312"/>
        <v>0</v>
      </c>
      <c r="F2519" s="2">
        <f t="shared" si="313"/>
        <v>1.0510000000000002</v>
      </c>
      <c r="G2519" s="2">
        <f t="shared" si="307"/>
        <v>1.7775999999999998</v>
      </c>
      <c r="H2519" s="2">
        <f t="shared" si="311"/>
        <v>1.8488000000000004</v>
      </c>
      <c r="I2519" s="2">
        <f t="array" ref="I2519">SUMPRODUCT(B2503:B2522, (ROW(B2503:B2522)-ROW(B2503)+1)) / (20*21/2)</f>
        <v>0.23133333333333334</v>
      </c>
      <c r="J2519" s="2">
        <f t="shared" si="314"/>
        <v>0.75894920554360601</v>
      </c>
      <c r="K2519" s="2">
        <f t="shared" si="308"/>
        <v>1.4648983526613681</v>
      </c>
    </row>
    <row r="2520" spans="1:11" ht="13.5" x14ac:dyDescent="0.25">
      <c r="A2520" s="3">
        <f>TITRES_STAT!B2523</f>
        <v>0</v>
      </c>
      <c r="B2520" s="6">
        <f>TITRES_STAT!D2523</f>
        <v>0</v>
      </c>
      <c r="C2520" s="2">
        <f t="shared" si="309"/>
        <v>0</v>
      </c>
      <c r="D2520" s="2">
        <f t="shared" si="310"/>
        <v>0</v>
      </c>
      <c r="E2520" s="2">
        <f t="shared" si="312"/>
        <v>0</v>
      </c>
      <c r="F2520" s="2">
        <f t="shared" si="313"/>
        <v>0.93750000000000022</v>
      </c>
      <c r="G2520" s="2">
        <f t="shared" si="307"/>
        <v>1.7294</v>
      </c>
      <c r="H2520" s="2">
        <f t="shared" si="311"/>
        <v>1.8456000000000006</v>
      </c>
      <c r="I2520" s="2">
        <f t="array" ref="I2520">SUMPRODUCT(B2504:B2523, (ROW(B2504:B2523)-ROW(B2504)+1)) / (20*21/2)</f>
        <v>0.16438095238095235</v>
      </c>
      <c r="J2520" s="2">
        <f t="shared" si="314"/>
        <v>0.68666832882516737</v>
      </c>
      <c r="K2520" s="2">
        <f t="shared" si="308"/>
        <v>1.4074513584393538</v>
      </c>
    </row>
    <row r="2521" spans="1:11" ht="13.5" x14ac:dyDescent="0.25">
      <c r="A2521" s="3">
        <f>TITRES_STAT!B2524</f>
        <v>0</v>
      </c>
      <c r="B2521" s="6">
        <f>TITRES_STAT!D2524</f>
        <v>0</v>
      </c>
      <c r="C2521" s="2">
        <f t="shared" si="309"/>
        <v>0</v>
      </c>
      <c r="D2521" s="2">
        <f t="shared" si="310"/>
        <v>0</v>
      </c>
      <c r="E2521" s="2">
        <f t="shared" si="312"/>
        <v>0</v>
      </c>
      <c r="F2521" s="2">
        <f t="shared" si="313"/>
        <v>0.82150000000000012</v>
      </c>
      <c r="G2521" s="2">
        <f t="shared" si="307"/>
        <v>1.6832</v>
      </c>
      <c r="H2521" s="2">
        <f t="shared" si="311"/>
        <v>1.8423000000000005</v>
      </c>
      <c r="I2521" s="2">
        <f t="array" ref="I2521">SUMPRODUCT(B2505:B2524, (ROW(B2505:B2524)-ROW(B2505)+1)) / (20*21/2)</f>
        <v>0.10885714285714286</v>
      </c>
      <c r="J2521" s="2">
        <f t="shared" si="314"/>
        <v>0.62127134512753235</v>
      </c>
      <c r="K2521" s="2">
        <f t="shared" si="308"/>
        <v>1.3522571875201634</v>
      </c>
    </row>
    <row r="2522" spans="1:11" ht="13.5" x14ac:dyDescent="0.25">
      <c r="A2522" s="3">
        <f>TITRES_STAT!B2525</f>
        <v>0</v>
      </c>
      <c r="B2522" s="6">
        <f>TITRES_STAT!D2525</f>
        <v>0</v>
      </c>
      <c r="C2522" s="2">
        <f t="shared" si="309"/>
        <v>0</v>
      </c>
      <c r="D2522" s="2">
        <f t="shared" si="310"/>
        <v>0</v>
      </c>
      <c r="E2522" s="2">
        <f t="shared" si="312"/>
        <v>0</v>
      </c>
      <c r="F2522" s="2">
        <f t="shared" si="313"/>
        <v>0.70300000000000007</v>
      </c>
      <c r="G2522" s="2">
        <f t="shared" si="307"/>
        <v>1.6370000000000002</v>
      </c>
      <c r="H2522" s="2">
        <f t="shared" si="311"/>
        <v>1.8389000000000004</v>
      </c>
      <c r="I2522" s="2">
        <f t="array" ref="I2522">SUMPRODUCT(B2506:B2525, (ROW(B2506:B2525)-ROW(B2506)+1)) / (20*21/2)</f>
        <v>6.4761904761904757E-2</v>
      </c>
      <c r="J2522" s="2">
        <f t="shared" si="314"/>
        <v>0.56210264559157685</v>
      </c>
      <c r="K2522" s="2">
        <f t="shared" si="308"/>
        <v>1.2992274938919217</v>
      </c>
    </row>
    <row r="2523" spans="1:11" ht="13.5" x14ac:dyDescent="0.25">
      <c r="A2523" s="3">
        <f>TITRES_STAT!B2526</f>
        <v>0</v>
      </c>
      <c r="B2523" s="6">
        <f>TITRES_STAT!D2526</f>
        <v>0</v>
      </c>
      <c r="C2523" s="2">
        <f t="shared" si="309"/>
        <v>0</v>
      </c>
      <c r="D2523" s="2">
        <f t="shared" si="310"/>
        <v>0</v>
      </c>
      <c r="E2523" s="2">
        <f t="shared" si="312"/>
        <v>0</v>
      </c>
      <c r="F2523" s="2">
        <f t="shared" si="313"/>
        <v>0.58299999999999996</v>
      </c>
      <c r="G2523" s="2">
        <f t="shared" si="307"/>
        <v>1.5892000000000002</v>
      </c>
      <c r="H2523" s="2">
        <f t="shared" si="311"/>
        <v>1.8353500000000005</v>
      </c>
      <c r="I2523" s="2">
        <f t="array" ref="I2523">SUMPRODUCT(B2507:B2526, (ROW(B2507:B2526)-ROW(B2507)+1)) / (20*21/2)</f>
        <v>3.2000000000000001E-2</v>
      </c>
      <c r="J2523" s="2">
        <f t="shared" si="314"/>
        <v>0.508569060297141</v>
      </c>
      <c r="K2523" s="2">
        <f t="shared" si="308"/>
        <v>1.2482773960922386</v>
      </c>
    </row>
    <row r="2524" spans="1:11" ht="13.5" x14ac:dyDescent="0.25">
      <c r="A2524" s="3">
        <f>TITRES_STAT!B2527</f>
        <v>0</v>
      </c>
      <c r="B2524" s="6">
        <f>TITRES_STAT!D2527</f>
        <v>0</v>
      </c>
      <c r="C2524" s="2">
        <f t="shared" si="309"/>
        <v>0</v>
      </c>
      <c r="D2524" s="2">
        <f t="shared" si="310"/>
        <v>0</v>
      </c>
      <c r="E2524" s="2">
        <f t="shared" si="312"/>
        <v>0</v>
      </c>
      <c r="F2524" s="2">
        <f t="shared" si="313"/>
        <v>0.46299999999999997</v>
      </c>
      <c r="G2524" s="2">
        <f t="shared" si="307"/>
        <v>1.5422</v>
      </c>
      <c r="H2524" s="2">
        <f t="shared" si="311"/>
        <v>1.8318000000000003</v>
      </c>
      <c r="I2524" s="2">
        <f t="array" ref="I2524">SUMPRODUCT(B2508:B2527, (ROW(B2508:B2527)-ROW(B2508)+1)) / (20*21/2)</f>
        <v>1.0523809523809524E-2</v>
      </c>
      <c r="J2524" s="2">
        <f t="shared" si="314"/>
        <v>0.4601339116974133</v>
      </c>
      <c r="K2524" s="2">
        <f t="shared" si="308"/>
        <v>1.1993253413435234</v>
      </c>
    </row>
    <row r="2525" spans="1:11" ht="13.5" x14ac:dyDescent="0.25">
      <c r="A2525" s="3">
        <f>TITRES_STAT!B2528</f>
        <v>0</v>
      </c>
      <c r="B2525" s="6">
        <f>TITRES_STAT!D2528</f>
        <v>0</v>
      </c>
      <c r="C2525" s="2">
        <f t="shared" si="309"/>
        <v>0</v>
      </c>
      <c r="D2525" s="2">
        <f t="shared" si="310"/>
        <v>0</v>
      </c>
      <c r="E2525" s="2">
        <f t="shared" si="312"/>
        <v>0</v>
      </c>
      <c r="F2525" s="2">
        <f t="shared" si="313"/>
        <v>0.34399999999999997</v>
      </c>
      <c r="G2525" s="2">
        <f t="shared" si="307"/>
        <v>1.4951999999999999</v>
      </c>
      <c r="H2525" s="2">
        <f t="shared" si="311"/>
        <v>1.8282000000000003</v>
      </c>
      <c r="I2525" s="2">
        <f t="array" ref="I2525">SUMPRODUCT(B2509:B2528, (ROW(B2509:B2528)-ROW(B2509)+1)) / (20*21/2)</f>
        <v>0</v>
      </c>
      <c r="J2525" s="2">
        <f t="shared" si="314"/>
        <v>0.41631163439289776</v>
      </c>
      <c r="K2525" s="2">
        <f t="shared" si="308"/>
        <v>1.1522929750163264</v>
      </c>
    </row>
    <row r="2526" spans="1:11" ht="13.5" x14ac:dyDescent="0.25">
      <c r="A2526" s="3">
        <f>TITRES_STAT!B2529</f>
        <v>0</v>
      </c>
      <c r="B2526" s="6">
        <f>TITRES_STAT!D2529</f>
        <v>0</v>
      </c>
      <c r="C2526" s="2">
        <f t="shared" si="309"/>
        <v>0</v>
      </c>
      <c r="D2526" s="2">
        <f t="shared" si="310"/>
        <v>0</v>
      </c>
      <c r="E2526" s="2">
        <f t="shared" si="312"/>
        <v>0</v>
      </c>
      <c r="F2526" s="2">
        <f t="shared" si="313"/>
        <v>0.22549999999999998</v>
      </c>
      <c r="G2526" s="2">
        <f t="shared" si="307"/>
        <v>1.4484000000000001</v>
      </c>
      <c r="H2526" s="2">
        <f t="shared" si="311"/>
        <v>1.8246000000000004</v>
      </c>
      <c r="I2526" s="2">
        <f t="array" ref="I2526">SUMPRODUCT(B2510:B2529, (ROW(B2510:B2529)-ROW(B2510)+1)) / (20*21/2)</f>
        <v>0</v>
      </c>
      <c r="J2526" s="2">
        <f t="shared" si="314"/>
        <v>0.3766629073078599</v>
      </c>
      <c r="K2526" s="2">
        <f t="shared" si="308"/>
        <v>1.1071050152117647</v>
      </c>
    </row>
    <row r="2527" spans="1:11" ht="13.5" x14ac:dyDescent="0.25">
      <c r="A2527" s="3">
        <f>TITRES_STAT!B2530</f>
        <v>0</v>
      </c>
      <c r="B2527" s="6">
        <f>TITRES_STAT!D2530</f>
        <v>0</v>
      </c>
      <c r="C2527" s="2">
        <f t="shared" si="309"/>
        <v>0</v>
      </c>
      <c r="D2527" s="2">
        <f t="shared" si="310"/>
        <v>0</v>
      </c>
      <c r="E2527" s="2">
        <f t="shared" si="312"/>
        <v>0</v>
      </c>
      <c r="F2527" s="2">
        <f t="shared" si="313"/>
        <v>0.1105</v>
      </c>
      <c r="G2527" s="2">
        <f t="shared" si="307"/>
        <v>1.4018000000000002</v>
      </c>
      <c r="H2527" s="2">
        <f t="shared" si="311"/>
        <v>1.8211000000000002</v>
      </c>
      <c r="I2527" s="2">
        <f t="array" ref="I2527">SUMPRODUCT(B2511:B2530, (ROW(B2511:B2530)-ROW(B2511)+1)) / (20*21/2)</f>
        <v>0</v>
      </c>
      <c r="J2527" s="2">
        <f t="shared" si="314"/>
        <v>0.34079024946901609</v>
      </c>
      <c r="K2527" s="2">
        <f t="shared" si="308"/>
        <v>1.0636891322622839</v>
      </c>
    </row>
    <row r="2528" spans="1:11" ht="13.5" x14ac:dyDescent="0.25">
      <c r="A2528" s="3">
        <f>TITRES_STAT!B2531</f>
        <v>0</v>
      </c>
      <c r="B2528" s="6">
        <f>TITRES_STAT!D2531</f>
        <v>0</v>
      </c>
      <c r="C2528" s="2">
        <f t="shared" si="309"/>
        <v>0</v>
      </c>
      <c r="D2528" s="2">
        <f t="shared" si="310"/>
        <v>0</v>
      </c>
      <c r="E2528" s="2">
        <f t="shared" si="312"/>
        <v>0</v>
      </c>
      <c r="F2528" s="2">
        <f t="shared" si="313"/>
        <v>0</v>
      </c>
      <c r="G2528" s="2">
        <f t="shared" si="307"/>
        <v>1.3532</v>
      </c>
      <c r="H2528" s="2">
        <f t="shared" si="311"/>
        <v>1.8174999999999999</v>
      </c>
      <c r="I2528" s="2">
        <f t="array" ref="I2528">SUMPRODUCT(B2512:B2531, (ROW(B2512:B2531)-ROW(B2512)+1)) / (20*21/2)</f>
        <v>0</v>
      </c>
      <c r="J2528" s="2">
        <f t="shared" si="314"/>
        <v>0.30833403523387171</v>
      </c>
      <c r="K2528" s="2">
        <f t="shared" si="308"/>
        <v>1.0219758329578807</v>
      </c>
    </row>
    <row r="2529" spans="1:11" ht="13.5" x14ac:dyDescent="0.25">
      <c r="A2529" s="3">
        <f>TITRES_STAT!B2532</f>
        <v>0</v>
      </c>
      <c r="B2529" s="6">
        <f>TITRES_STAT!D2532</f>
        <v>0</v>
      </c>
      <c r="C2529" s="2">
        <f t="shared" si="309"/>
        <v>0</v>
      </c>
      <c r="D2529" s="2">
        <f t="shared" si="310"/>
        <v>0</v>
      </c>
      <c r="E2529" s="2">
        <f t="shared" si="312"/>
        <v>0</v>
      </c>
      <c r="F2529" s="2">
        <f t="shared" si="313"/>
        <v>0</v>
      </c>
      <c r="G2529" s="2">
        <f t="shared" si="307"/>
        <v>1.3066</v>
      </c>
      <c r="H2529" s="2">
        <f t="shared" si="311"/>
        <v>1.8139000000000001</v>
      </c>
      <c r="I2529" s="2">
        <f t="array" ref="I2529">SUMPRODUCT(B2513:B2532, (ROW(B2513:B2532)-ROW(B2513)+1)) / (20*21/2)</f>
        <v>0</v>
      </c>
      <c r="J2529" s="2">
        <f t="shared" si="314"/>
        <v>0.27896888902112205</v>
      </c>
      <c r="K2529" s="2">
        <f t="shared" si="308"/>
        <v>0.98189834931247366</v>
      </c>
    </row>
    <row r="2530" spans="1:11" ht="13.5" x14ac:dyDescent="0.25">
      <c r="A2530" s="3">
        <f>TITRES_STAT!B2533</f>
        <v>0</v>
      </c>
      <c r="B2530" s="6">
        <f>TITRES_STAT!D2533</f>
        <v>0</v>
      </c>
      <c r="C2530" s="2">
        <f t="shared" si="309"/>
        <v>0</v>
      </c>
      <c r="D2530" s="2">
        <f t="shared" si="310"/>
        <v>0</v>
      </c>
      <c r="E2530" s="2">
        <f t="shared" si="312"/>
        <v>0</v>
      </c>
      <c r="F2530" s="2">
        <f t="shared" si="313"/>
        <v>0</v>
      </c>
      <c r="G2530" s="2">
        <f t="shared" si="307"/>
        <v>1.2605999999999997</v>
      </c>
      <c r="H2530" s="2">
        <f t="shared" si="311"/>
        <v>1.8103</v>
      </c>
      <c r="I2530" s="2">
        <f t="array" ref="I2530">SUMPRODUCT(B2514:B2533, (ROW(B2514:B2533)-ROW(B2514)+1)) / (20*21/2)</f>
        <v>0</v>
      </c>
      <c r="J2530" s="2">
        <f t="shared" si="314"/>
        <v>0.2524004234000628</v>
      </c>
      <c r="K2530" s="2">
        <f t="shared" si="308"/>
        <v>0.94339253169237669</v>
      </c>
    </row>
    <row r="2531" spans="1:11" ht="13.5" x14ac:dyDescent="0.25">
      <c r="A2531" s="3">
        <f>TITRES_STAT!B2534</f>
        <v>0</v>
      </c>
      <c r="B2531" s="6">
        <f>TITRES_STAT!D2534</f>
        <v>0</v>
      </c>
      <c r="C2531" s="2">
        <f t="shared" si="309"/>
        <v>0</v>
      </c>
      <c r="D2531" s="2">
        <f t="shared" si="310"/>
        <v>0</v>
      </c>
      <c r="E2531" s="2">
        <f t="shared" si="312"/>
        <v>0</v>
      </c>
      <c r="F2531" s="2">
        <f t="shared" si="313"/>
        <v>0</v>
      </c>
      <c r="G2531" s="2">
        <f t="shared" si="307"/>
        <v>1.2147999999999999</v>
      </c>
      <c r="H2531" s="2">
        <f t="shared" si="311"/>
        <v>1.8067000000000002</v>
      </c>
      <c r="I2531" s="2">
        <f t="array" ref="I2531">SUMPRODUCT(B2515:B2534, (ROW(B2515:B2534)-ROW(B2515)+1)) / (20*21/2)</f>
        <v>0</v>
      </c>
      <c r="J2531" s="2">
        <f t="shared" si="314"/>
        <v>0.22836228783815207</v>
      </c>
      <c r="K2531" s="2">
        <f t="shared" si="308"/>
        <v>0.90639674613581289</v>
      </c>
    </row>
    <row r="2532" spans="1:11" ht="13.5" x14ac:dyDescent="0.25">
      <c r="A2532" s="3">
        <f>TITRES_STAT!B2535</f>
        <v>0</v>
      </c>
      <c r="B2532" s="6">
        <f>TITRES_STAT!D2535</f>
        <v>0</v>
      </c>
      <c r="C2532" s="2">
        <f t="shared" si="309"/>
        <v>0</v>
      </c>
      <c r="D2532" s="2">
        <f t="shared" si="310"/>
        <v>0</v>
      </c>
      <c r="E2532" s="2">
        <f t="shared" si="312"/>
        <v>0</v>
      </c>
      <c r="F2532" s="2">
        <f t="shared" si="313"/>
        <v>0</v>
      </c>
      <c r="G2532" s="2">
        <f t="shared" si="307"/>
        <v>1.1689999999999998</v>
      </c>
      <c r="H2532" s="2">
        <f t="shared" si="311"/>
        <v>1.8030000000000002</v>
      </c>
      <c r="I2532" s="2">
        <f t="array" ref="I2532">SUMPRODUCT(B2516:B2535, (ROW(B2516:B2535)-ROW(B2516)+1)) / (20*21/2)</f>
        <v>0</v>
      </c>
      <c r="J2532" s="2">
        <f t="shared" si="314"/>
        <v>0.20661349852023284</v>
      </c>
      <c r="K2532" s="2">
        <f t="shared" si="308"/>
        <v>0.87085177569911443</v>
      </c>
    </row>
    <row r="2533" spans="1:11" ht="13.5" x14ac:dyDescent="0.25">
      <c r="A2533" s="3">
        <f>TITRES_STAT!B2536</f>
        <v>0</v>
      </c>
      <c r="B2533" s="6">
        <f>TITRES_STAT!D2536</f>
        <v>0</v>
      </c>
      <c r="C2533" s="2">
        <f t="shared" si="309"/>
        <v>0</v>
      </c>
      <c r="D2533" s="2">
        <f t="shared" si="310"/>
        <v>0</v>
      </c>
      <c r="E2533" s="2">
        <f t="shared" si="312"/>
        <v>0</v>
      </c>
      <c r="F2533" s="2">
        <f t="shared" si="313"/>
        <v>0</v>
      </c>
      <c r="G2533" s="2">
        <f t="shared" si="307"/>
        <v>1.1232</v>
      </c>
      <c r="H2533" s="2">
        <f t="shared" si="311"/>
        <v>1.7991500000000002</v>
      </c>
      <c r="I2533" s="2">
        <f t="array" ref="I2533">SUMPRODUCT(B2517:B2536, (ROW(B2517:B2536)-ROW(B2517)+1)) / (20*21/2)</f>
        <v>0</v>
      </c>
      <c r="J2533" s="2">
        <f t="shared" si="314"/>
        <v>0.18693602247068686</v>
      </c>
      <c r="K2533" s="2">
        <f t="shared" si="308"/>
        <v>0.83670072567169818</v>
      </c>
    </row>
    <row r="2534" spans="1:11" ht="13.5" x14ac:dyDescent="0.25">
      <c r="A2534" s="3">
        <f>TITRES_STAT!B2537</f>
        <v>0</v>
      </c>
      <c r="B2534" s="6">
        <f>TITRES_STAT!D2537</f>
        <v>0</v>
      </c>
      <c r="C2534" s="2">
        <f t="shared" si="309"/>
        <v>0</v>
      </c>
      <c r="D2534" s="2">
        <f t="shared" si="310"/>
        <v>0</v>
      </c>
      <c r="E2534" s="2">
        <f t="shared" si="312"/>
        <v>0</v>
      </c>
      <c r="F2534" s="2">
        <f t="shared" si="313"/>
        <v>0</v>
      </c>
      <c r="G2534" s="2">
        <f t="shared" si="307"/>
        <v>1.0773999999999999</v>
      </c>
      <c r="H2534" s="2">
        <f t="shared" si="311"/>
        <v>1.7951500000000005</v>
      </c>
      <c r="I2534" s="2">
        <f t="array" ref="I2534">SUMPRODUCT(B2518:B2537, (ROW(B2518:B2537)-ROW(B2518)+1)) / (20*21/2)</f>
        <v>0</v>
      </c>
      <c r="J2534" s="2">
        <f t="shared" si="314"/>
        <v>0.16913259175919287</v>
      </c>
      <c r="K2534" s="2">
        <f t="shared" si="308"/>
        <v>0.80388893250810223</v>
      </c>
    </row>
    <row r="2535" spans="1:11" ht="13.5" x14ac:dyDescent="0.25">
      <c r="A2535" s="3">
        <f>TITRES_STAT!B2538</f>
        <v>0</v>
      </c>
      <c r="B2535" s="6">
        <f>TITRES_STAT!D2538</f>
        <v>0</v>
      </c>
      <c r="C2535" s="2">
        <f t="shared" si="309"/>
        <v>0</v>
      </c>
      <c r="D2535" s="2">
        <f t="shared" si="310"/>
        <v>0</v>
      </c>
      <c r="E2535" s="2">
        <f t="shared" si="312"/>
        <v>0</v>
      </c>
      <c r="F2535" s="2">
        <f t="shared" si="313"/>
        <v>0</v>
      </c>
      <c r="G2535" s="2">
        <f t="shared" si="307"/>
        <v>1.0316000000000001</v>
      </c>
      <c r="H2535" s="2">
        <f t="shared" si="311"/>
        <v>1.7910000000000001</v>
      </c>
      <c r="I2535" s="2">
        <f t="array" ref="I2535">SUMPRODUCT(B2519:B2538, (ROW(B2519:B2538)-ROW(B2519)+1)) / (20*21/2)</f>
        <v>0</v>
      </c>
      <c r="J2535" s="2">
        <f t="shared" si="314"/>
        <v>0.15302472587736499</v>
      </c>
      <c r="K2535" s="2">
        <f t="shared" si="308"/>
        <v>0.77236387633131398</v>
      </c>
    </row>
    <row r="2536" spans="1:11" ht="13.5" x14ac:dyDescent="0.25">
      <c r="A2536" s="3">
        <f>TITRES_STAT!B2539</f>
        <v>0</v>
      </c>
      <c r="B2536" s="6">
        <f>TITRES_STAT!D2539</f>
        <v>0</v>
      </c>
      <c r="C2536" s="2">
        <f t="shared" si="309"/>
        <v>0</v>
      </c>
      <c r="D2536" s="2">
        <f t="shared" si="310"/>
        <v>0</v>
      </c>
      <c r="E2536" s="2">
        <f t="shared" si="312"/>
        <v>0</v>
      </c>
      <c r="F2536" s="2">
        <f t="shared" si="313"/>
        <v>0</v>
      </c>
      <c r="G2536" s="2">
        <f t="shared" si="307"/>
        <v>0.98599999999999977</v>
      </c>
      <c r="H2536" s="2">
        <f t="shared" si="311"/>
        <v>1.7867000000000004</v>
      </c>
      <c r="I2536" s="2">
        <f t="array" ref="I2536">SUMPRODUCT(B2520:B2539, (ROW(B2520:B2539)-ROW(B2520)+1)) / (20*21/2)</f>
        <v>0</v>
      </c>
      <c r="J2536" s="2">
        <f t="shared" si="314"/>
        <v>0.1384509424604731</v>
      </c>
      <c r="K2536" s="2">
        <f t="shared" si="308"/>
        <v>0.74207509686734086</v>
      </c>
    </row>
    <row r="2537" spans="1:11" ht="13.5" x14ac:dyDescent="0.25">
      <c r="A2537" s="3">
        <f>TITRES_STAT!B2540</f>
        <v>0</v>
      </c>
      <c r="B2537" s="6">
        <f>TITRES_STAT!D2540</f>
        <v>0</v>
      </c>
      <c r="C2537" s="2">
        <f t="shared" si="309"/>
        <v>0</v>
      </c>
      <c r="D2537" s="2">
        <f t="shared" si="310"/>
        <v>0</v>
      </c>
      <c r="E2537" s="2">
        <f t="shared" si="312"/>
        <v>0</v>
      </c>
      <c r="F2537" s="2">
        <f t="shared" si="313"/>
        <v>0</v>
      </c>
      <c r="G2537" s="2">
        <f t="shared" si="307"/>
        <v>0.94239999999999979</v>
      </c>
      <c r="H2537" s="2">
        <f t="shared" si="311"/>
        <v>1.7822500000000006</v>
      </c>
      <c r="I2537" s="2">
        <f t="array" ref="I2537">SUMPRODUCT(B2521:B2540, (ROW(B2521:B2540)-ROW(B2521)+1)) / (20*21/2)</f>
        <v>0</v>
      </c>
      <c r="J2537" s="2">
        <f t="shared" si="314"/>
        <v>0.12526513841661852</v>
      </c>
      <c r="K2537" s="2">
        <f t="shared" si="308"/>
        <v>0.71297411267646471</v>
      </c>
    </row>
    <row r="2538" spans="1:11" ht="13.5" x14ac:dyDescent="0.25">
      <c r="A2538" s="3">
        <f>TITRES_STAT!B2541</f>
        <v>0</v>
      </c>
      <c r="B2538" s="6">
        <f>TITRES_STAT!D2541</f>
        <v>0</v>
      </c>
      <c r="C2538" s="2">
        <f t="shared" si="309"/>
        <v>0</v>
      </c>
      <c r="D2538" s="2">
        <f t="shared" si="310"/>
        <v>0</v>
      </c>
      <c r="E2538" s="2">
        <f t="shared" si="312"/>
        <v>0</v>
      </c>
      <c r="F2538" s="2">
        <f t="shared" si="313"/>
        <v>0</v>
      </c>
      <c r="G2538" s="2">
        <f t="shared" si="307"/>
        <v>0.89699999999999991</v>
      </c>
      <c r="H2538" s="2">
        <f t="shared" si="311"/>
        <v>1.7776000000000005</v>
      </c>
      <c r="I2538" s="2">
        <f t="array" ref="I2538">SUMPRODUCT(B2522:B2541, (ROW(B2522:B2541)-ROW(B2522)+1)) / (20*21/2)</f>
        <v>0</v>
      </c>
      <c r="J2538" s="2">
        <f t="shared" si="314"/>
        <v>0.11333512523408341</v>
      </c>
      <c r="K2538" s="2">
        <f t="shared" si="308"/>
        <v>0.6850143435518975</v>
      </c>
    </row>
    <row r="2539" spans="1:11" ht="13.5" x14ac:dyDescent="0.25">
      <c r="A2539" s="3">
        <f>TITRES_STAT!B2542</f>
        <v>0</v>
      </c>
      <c r="B2539" s="6">
        <f>TITRES_STAT!D2542</f>
        <v>0</v>
      </c>
      <c r="C2539" s="2">
        <f t="shared" si="309"/>
        <v>0</v>
      </c>
      <c r="D2539" s="2">
        <f t="shared" si="310"/>
        <v>0</v>
      </c>
      <c r="E2539" s="2">
        <f t="shared" si="312"/>
        <v>0</v>
      </c>
      <c r="F2539" s="2">
        <f t="shared" si="313"/>
        <v>0</v>
      </c>
      <c r="G2539" s="2">
        <f t="shared" si="307"/>
        <v>0.85179999999999989</v>
      </c>
      <c r="H2539" s="2">
        <f t="shared" si="311"/>
        <v>1.7727500000000003</v>
      </c>
      <c r="I2539" s="2">
        <f t="array" ref="I2539">SUMPRODUCT(B2523:B2542, (ROW(B2523:B2542)-ROW(B2523)+1)) / (20*21/2)</f>
        <v>0</v>
      </c>
      <c r="J2539" s="2">
        <f t="shared" si="314"/>
        <v>0.10254130378321832</v>
      </c>
      <c r="K2539" s="2">
        <f t="shared" si="308"/>
        <v>0.65815103596162705</v>
      </c>
    </row>
    <row r="2540" spans="1:11" ht="13.5" x14ac:dyDescent="0.25">
      <c r="A2540" s="3">
        <f>TITRES_STAT!B2543</f>
        <v>0</v>
      </c>
      <c r="B2540" s="6">
        <f>TITRES_STAT!D2543</f>
        <v>0</v>
      </c>
      <c r="C2540" s="2">
        <f t="shared" si="309"/>
        <v>0</v>
      </c>
      <c r="D2540" s="2">
        <f t="shared" si="310"/>
        <v>0</v>
      </c>
      <c r="E2540" s="2">
        <f t="shared" si="312"/>
        <v>0</v>
      </c>
      <c r="F2540" s="2">
        <f t="shared" si="313"/>
        <v>0</v>
      </c>
      <c r="G2540" s="2">
        <f t="shared" si="307"/>
        <v>0.80819999999999992</v>
      </c>
      <c r="H2540" s="2">
        <f t="shared" si="311"/>
        <v>1.7681000000000007</v>
      </c>
      <c r="I2540" s="2">
        <f t="array" ref="I2540">SUMPRODUCT(B2524:B2543, (ROW(B2524:B2543)-ROW(B2524)+1)) / (20*21/2)</f>
        <v>0</v>
      </c>
      <c r="J2540" s="2">
        <f t="shared" si="314"/>
        <v>9.2775465327673723E-2</v>
      </c>
      <c r="K2540" s="2">
        <f t="shared" si="308"/>
        <v>0.63234119141411227</v>
      </c>
    </row>
    <row r="2541" spans="1:11" ht="13.5" x14ac:dyDescent="0.25">
      <c r="A2541" s="3">
        <f>TITRES_STAT!B2544</f>
        <v>0</v>
      </c>
      <c r="B2541" s="6">
        <f>TITRES_STAT!D2544</f>
        <v>0</v>
      </c>
      <c r="C2541" s="2">
        <f t="shared" si="309"/>
        <v>0</v>
      </c>
      <c r="D2541" s="2">
        <f t="shared" si="310"/>
        <v>0</v>
      </c>
      <c r="E2541" s="2">
        <f t="shared" si="312"/>
        <v>0</v>
      </c>
      <c r="F2541" s="2">
        <f t="shared" si="313"/>
        <v>0</v>
      </c>
      <c r="G2541" s="2">
        <f t="shared" si="307"/>
        <v>0.76459999999999995</v>
      </c>
      <c r="H2541" s="2">
        <f t="shared" si="311"/>
        <v>1.7632500000000004</v>
      </c>
      <c r="I2541" s="2">
        <f t="array" ref="I2541">SUMPRODUCT(B2525:B2544, (ROW(B2525:B2544)-ROW(B2525)+1)) / (20*21/2)</f>
        <v>0</v>
      </c>
      <c r="J2541" s="2">
        <f t="shared" si="314"/>
        <v>8.393970672503813E-2</v>
      </c>
      <c r="K2541" s="2">
        <f t="shared" si="308"/>
        <v>0.60754349763316673</v>
      </c>
    </row>
    <row r="2542" spans="1:11" ht="13.5" x14ac:dyDescent="0.25">
      <c r="A2542" s="3">
        <f>TITRES_STAT!B2545</f>
        <v>0</v>
      </c>
      <c r="B2542" s="6">
        <f>TITRES_STAT!D2545</f>
        <v>0</v>
      </c>
      <c r="C2542" s="2">
        <f t="shared" si="309"/>
        <v>0</v>
      </c>
      <c r="D2542" s="2">
        <f t="shared" si="310"/>
        <v>0</v>
      </c>
      <c r="E2542" s="2">
        <f t="shared" si="312"/>
        <v>0</v>
      </c>
      <c r="F2542" s="2">
        <f t="shared" si="313"/>
        <v>0</v>
      </c>
      <c r="G2542" s="2">
        <f t="shared" si="307"/>
        <v>0.7228</v>
      </c>
      <c r="H2542" s="2">
        <f t="shared" si="311"/>
        <v>1.7582000000000009</v>
      </c>
      <c r="I2542" s="2">
        <f t="array" ref="I2542">SUMPRODUCT(B2526:B2545, (ROW(B2526:B2545)-ROW(B2526)+1)) / (20*21/2)</f>
        <v>0</v>
      </c>
      <c r="J2542" s="2">
        <f t="shared" si="314"/>
        <v>7.594544894170116E-2</v>
      </c>
      <c r="K2542" s="2">
        <f t="shared" si="308"/>
        <v>0.58371826243186609</v>
      </c>
    </row>
    <row r="2543" spans="1:11" ht="13.5" x14ac:dyDescent="0.25">
      <c r="A2543" s="3">
        <f>TITRES_STAT!B2546</f>
        <v>0</v>
      </c>
      <c r="B2543" s="6">
        <f>TITRES_STAT!D2546</f>
        <v>0</v>
      </c>
      <c r="C2543" s="2">
        <f t="shared" si="309"/>
        <v>0</v>
      </c>
      <c r="D2543" s="2">
        <f t="shared" si="310"/>
        <v>0</v>
      </c>
      <c r="E2543" s="2">
        <f t="shared" si="312"/>
        <v>0</v>
      </c>
      <c r="F2543" s="2">
        <f t="shared" si="313"/>
        <v>0</v>
      </c>
      <c r="G2543" s="2">
        <f t="shared" si="307"/>
        <v>0.68099999999999994</v>
      </c>
      <c r="H2543" s="2">
        <f t="shared" si="311"/>
        <v>1.7529500000000007</v>
      </c>
      <c r="I2543" s="2">
        <f t="array" ref="I2543">SUMPRODUCT(B2527:B2546, (ROW(B2527:B2546)-ROW(B2527)+1)) / (20*21/2)</f>
        <v>0</v>
      </c>
      <c r="J2543" s="2">
        <f t="shared" si="314"/>
        <v>6.8712549042491522E-2</v>
      </c>
      <c r="K2543" s="2">
        <f t="shared" si="308"/>
        <v>0.56082735017963603</v>
      </c>
    </row>
    <row r="2544" spans="1:11" ht="13.5" x14ac:dyDescent="0.25">
      <c r="A2544" s="3">
        <f>TITRES_STAT!B2547</f>
        <v>0</v>
      </c>
      <c r="B2544" s="6">
        <f>TITRES_STAT!D2547</f>
        <v>0</v>
      </c>
      <c r="C2544" s="2">
        <f t="shared" si="309"/>
        <v>0</v>
      </c>
      <c r="D2544" s="2">
        <f t="shared" si="310"/>
        <v>0</v>
      </c>
      <c r="E2544" s="2">
        <f t="shared" si="312"/>
        <v>0</v>
      </c>
      <c r="F2544" s="2">
        <f t="shared" si="313"/>
        <v>0</v>
      </c>
      <c r="G2544" s="2">
        <f t="shared" si="307"/>
        <v>0.63739999999999997</v>
      </c>
      <c r="H2544" s="2">
        <f t="shared" si="311"/>
        <v>1.7475000000000009</v>
      </c>
      <c r="I2544" s="2">
        <f t="array" ref="I2544">SUMPRODUCT(B2528:B2547, (ROW(B2528:B2547)-ROW(B2528)+1)) / (20*21/2)</f>
        <v>0</v>
      </c>
      <c r="J2544" s="2">
        <f t="shared" si="314"/>
        <v>6.2168496752730423E-2</v>
      </c>
      <c r="K2544" s="2">
        <f t="shared" si="308"/>
        <v>0.53883412076082682</v>
      </c>
    </row>
    <row r="2545" spans="1:11" ht="13.5" x14ac:dyDescent="0.25">
      <c r="A2545" s="3">
        <f>TITRES_STAT!B2548</f>
        <v>0</v>
      </c>
      <c r="B2545" s="6">
        <f>TITRES_STAT!D2548</f>
        <v>0</v>
      </c>
      <c r="C2545" s="2">
        <f t="shared" si="309"/>
        <v>0</v>
      </c>
      <c r="D2545" s="2">
        <f t="shared" si="310"/>
        <v>0</v>
      </c>
      <c r="E2545" s="2">
        <f t="shared" si="312"/>
        <v>0</v>
      </c>
      <c r="F2545" s="2">
        <f t="shared" si="313"/>
        <v>0</v>
      </c>
      <c r="G2545" s="2">
        <f t="shared" si="307"/>
        <v>0.59540000000000004</v>
      </c>
      <c r="H2545" s="2">
        <f t="shared" si="311"/>
        <v>1.7420500000000008</v>
      </c>
      <c r="I2545" s="2">
        <f t="array" ref="I2545">SUMPRODUCT(B2529:B2548, (ROW(B2529:B2548)-ROW(B2529)+1)) / (20*21/2)</f>
        <v>0</v>
      </c>
      <c r="J2545" s="2">
        <f t="shared" si="314"/>
        <v>5.6247687538184668E-2</v>
      </c>
      <c r="K2545" s="2">
        <f t="shared" si="308"/>
        <v>0.51770337092706897</v>
      </c>
    </row>
    <row r="2546" spans="1:11" ht="13.5" x14ac:dyDescent="0.25">
      <c r="A2546" s="3">
        <f>TITRES_STAT!B2549</f>
        <v>0</v>
      </c>
      <c r="B2546" s="6">
        <f>TITRES_STAT!D2549</f>
        <v>0</v>
      </c>
      <c r="C2546" s="2">
        <f t="shared" si="309"/>
        <v>0</v>
      </c>
      <c r="D2546" s="2">
        <f t="shared" si="310"/>
        <v>0</v>
      </c>
      <c r="E2546" s="2">
        <f t="shared" si="312"/>
        <v>0</v>
      </c>
      <c r="F2546" s="2">
        <f t="shared" si="313"/>
        <v>0</v>
      </c>
      <c r="G2546" s="2">
        <f t="shared" ref="G2546:G2609" si="315">AVERAGE(B2497:B2546)</f>
        <v>0.55180000000000007</v>
      </c>
      <c r="H2546" s="2">
        <f t="shared" si="311"/>
        <v>1.7364000000000006</v>
      </c>
      <c r="I2546" s="2">
        <f t="array" ref="I2546">SUMPRODUCT(B2530:B2549, (ROW(B2530:B2549)-ROW(B2530)+1)) / (20*21/2)</f>
        <v>0</v>
      </c>
      <c r="J2546" s="2">
        <f t="shared" si="314"/>
        <v>5.0890764915500417E-2</v>
      </c>
      <c r="K2546" s="2">
        <f t="shared" si="308"/>
        <v>0.49740127794953687</v>
      </c>
    </row>
    <row r="2547" spans="1:11" ht="13.5" x14ac:dyDescent="0.25">
      <c r="A2547" s="3">
        <f>TITRES_STAT!B2550</f>
        <v>0</v>
      </c>
      <c r="B2547" s="6">
        <f>TITRES_STAT!D2550</f>
        <v>0</v>
      </c>
      <c r="C2547" s="2">
        <f t="shared" si="309"/>
        <v>0</v>
      </c>
      <c r="D2547" s="2">
        <f t="shared" si="310"/>
        <v>0</v>
      </c>
      <c r="E2547" s="2">
        <f t="shared" si="312"/>
        <v>0</v>
      </c>
      <c r="F2547" s="2">
        <f t="shared" si="313"/>
        <v>0</v>
      </c>
      <c r="G2547" s="2">
        <f t="shared" si="315"/>
        <v>0.50860000000000005</v>
      </c>
      <c r="H2547" s="2">
        <f t="shared" si="311"/>
        <v>1.7306500000000009</v>
      </c>
      <c r="I2547" s="2">
        <f t="array" ref="I2547">SUMPRODUCT(B2531:B2550, (ROW(B2531:B2550)-ROW(B2531)+1)) / (20*21/2)</f>
        <v>0</v>
      </c>
      <c r="J2547" s="2">
        <f t="shared" si="314"/>
        <v>4.6044025399738474E-2</v>
      </c>
      <c r="K2547" s="2">
        <f t="shared" ref="K2547:K2610" si="316">$K$4*B2547+(1-$K$4)*K2546</f>
        <v>0.4778953454809276</v>
      </c>
    </row>
    <row r="2548" spans="1:11" ht="13.5" x14ac:dyDescent="0.25">
      <c r="A2548" s="3">
        <f>TITRES_STAT!B2551</f>
        <v>0</v>
      </c>
      <c r="B2548" s="6">
        <f>TITRES_STAT!D2551</f>
        <v>0</v>
      </c>
      <c r="C2548" s="2">
        <f t="shared" si="309"/>
        <v>0</v>
      </c>
      <c r="D2548" s="2">
        <f t="shared" si="310"/>
        <v>0</v>
      </c>
      <c r="E2548" s="2">
        <f t="shared" si="312"/>
        <v>0</v>
      </c>
      <c r="F2548" s="2">
        <f t="shared" si="313"/>
        <v>0</v>
      </c>
      <c r="G2548" s="2">
        <f t="shared" si="315"/>
        <v>0.46540000000000004</v>
      </c>
      <c r="H2548" s="2">
        <f t="shared" si="311"/>
        <v>1.7249000000000008</v>
      </c>
      <c r="I2548" s="2">
        <f t="array" ref="I2548">SUMPRODUCT(B2532:B2551, (ROW(B2532:B2551)-ROW(B2532)+1)) / (20*21/2)</f>
        <v>0</v>
      </c>
      <c r="J2548" s="2">
        <f t="shared" si="314"/>
        <v>4.1658880123572904E-2</v>
      </c>
      <c r="K2548" s="2">
        <f t="shared" si="316"/>
        <v>0.45915435154049911</v>
      </c>
    </row>
    <row r="2549" spans="1:11" ht="13.5" x14ac:dyDescent="0.25">
      <c r="A2549" s="3">
        <f>TITRES_STAT!B2552</f>
        <v>0</v>
      </c>
      <c r="B2549" s="6">
        <f>TITRES_STAT!D2552</f>
        <v>0</v>
      </c>
      <c r="C2549" s="2">
        <f t="shared" si="309"/>
        <v>0</v>
      </c>
      <c r="D2549" s="2">
        <f t="shared" si="310"/>
        <v>0</v>
      </c>
      <c r="E2549" s="2">
        <f t="shared" si="312"/>
        <v>0</v>
      </c>
      <c r="F2549" s="2">
        <f t="shared" si="313"/>
        <v>0</v>
      </c>
      <c r="G2549" s="2">
        <f t="shared" si="315"/>
        <v>0.42040000000000005</v>
      </c>
      <c r="H2549" s="2">
        <f t="shared" si="311"/>
        <v>1.7190500000000002</v>
      </c>
      <c r="I2549" s="2">
        <f t="array" ref="I2549">SUMPRODUCT(B2533:B2552, (ROW(B2533:B2552)-ROW(B2533)+1)) / (20*21/2)</f>
        <v>0</v>
      </c>
      <c r="J2549" s="2">
        <f t="shared" si="314"/>
        <v>3.7691367730851674E-2</v>
      </c>
      <c r="K2549" s="2">
        <f t="shared" si="316"/>
        <v>0.44114829853891091</v>
      </c>
    </row>
    <row r="2550" spans="1:11" ht="13.5" x14ac:dyDescent="0.25">
      <c r="A2550" s="3">
        <f>TITRES_STAT!B2553</f>
        <v>0</v>
      </c>
      <c r="B2550" s="6">
        <f>TITRES_STAT!D2553</f>
        <v>0</v>
      </c>
      <c r="C2550" s="2">
        <f t="shared" si="309"/>
        <v>0</v>
      </c>
      <c r="D2550" s="2">
        <f t="shared" si="310"/>
        <v>0</v>
      </c>
      <c r="E2550" s="2">
        <f t="shared" si="312"/>
        <v>0</v>
      </c>
      <c r="F2550" s="2">
        <f t="shared" si="313"/>
        <v>0</v>
      </c>
      <c r="G2550" s="2">
        <f t="shared" si="315"/>
        <v>0.37500000000000006</v>
      </c>
      <c r="H2550" s="2">
        <f t="shared" si="311"/>
        <v>1.7129500000000004</v>
      </c>
      <c r="I2550" s="2">
        <f t="array" ref="I2550">SUMPRODUCT(B2534:B2553, (ROW(B2534:B2553)-ROW(B2534)+1)) / (20*21/2)</f>
        <v>0</v>
      </c>
      <c r="J2550" s="2">
        <f t="shared" si="314"/>
        <v>3.4101713661246751E-2</v>
      </c>
      <c r="K2550" s="2">
        <f t="shared" si="316"/>
        <v>0.42384836526287523</v>
      </c>
    </row>
    <row r="2551" spans="1:11" ht="13.5" x14ac:dyDescent="0.25">
      <c r="A2551" s="3">
        <f>TITRES_STAT!B2554</f>
        <v>0</v>
      </c>
      <c r="B2551" s="6">
        <f>TITRES_STAT!D2554</f>
        <v>0</v>
      </c>
      <c r="C2551" s="2">
        <f t="shared" si="309"/>
        <v>0</v>
      </c>
      <c r="D2551" s="2">
        <f t="shared" si="310"/>
        <v>0</v>
      </c>
      <c r="E2551" s="2">
        <f t="shared" si="312"/>
        <v>0</v>
      </c>
      <c r="F2551" s="2">
        <f t="shared" si="313"/>
        <v>0</v>
      </c>
      <c r="G2551" s="2">
        <f t="shared" si="315"/>
        <v>0.32860000000000006</v>
      </c>
      <c r="H2551" s="2">
        <f t="shared" si="311"/>
        <v>1.7066000000000003</v>
      </c>
      <c r="I2551" s="2">
        <f t="array" ref="I2551">SUMPRODUCT(B2535:B2554, (ROW(B2535:B2554)-ROW(B2535)+1)) / (20*21/2)</f>
        <v>0</v>
      </c>
      <c r="J2551" s="2">
        <f t="shared" si="314"/>
        <v>3.0853931407794678E-2</v>
      </c>
      <c r="K2551" s="2">
        <f t="shared" si="316"/>
        <v>0.40722686074276249</v>
      </c>
    </row>
    <row r="2552" spans="1:11" ht="13.5" x14ac:dyDescent="0.25">
      <c r="A2552" s="3">
        <f>TITRES_STAT!B2555</f>
        <v>0</v>
      </c>
      <c r="B2552" s="6">
        <f>TITRES_STAT!D2555</f>
        <v>0</v>
      </c>
      <c r="C2552" s="2">
        <f t="shared" si="309"/>
        <v>0</v>
      </c>
      <c r="D2552" s="2">
        <f t="shared" si="310"/>
        <v>0</v>
      </c>
      <c r="E2552" s="2">
        <f t="shared" si="312"/>
        <v>0</v>
      </c>
      <c r="F2552" s="2">
        <f t="shared" si="313"/>
        <v>0</v>
      </c>
      <c r="G2552" s="2">
        <f t="shared" si="315"/>
        <v>0.28120000000000006</v>
      </c>
      <c r="H2552" s="2">
        <f t="shared" si="311"/>
        <v>1.7001000000000002</v>
      </c>
      <c r="I2552" s="2">
        <f t="array" ref="I2552">SUMPRODUCT(B2536:B2555, (ROW(B2536:B2555)-ROW(B2536)+1)) / (20*21/2)</f>
        <v>0</v>
      </c>
      <c r="J2552" s="2">
        <f t="shared" si="314"/>
        <v>2.791546174990947E-2</v>
      </c>
      <c r="K2552" s="2">
        <f t="shared" si="316"/>
        <v>0.39125717992932085</v>
      </c>
    </row>
    <row r="2553" spans="1:11" ht="13.5" x14ac:dyDescent="0.25">
      <c r="A2553" s="3">
        <f>TITRES_STAT!B2556</f>
        <v>0</v>
      </c>
      <c r="B2553" s="6">
        <f>TITRES_STAT!D2556</f>
        <v>0</v>
      </c>
      <c r="C2553" s="2">
        <f t="shared" si="309"/>
        <v>0</v>
      </c>
      <c r="D2553" s="2">
        <f t="shared" si="310"/>
        <v>0</v>
      </c>
      <c r="E2553" s="2">
        <f t="shared" si="312"/>
        <v>0</v>
      </c>
      <c r="F2553" s="2">
        <f t="shared" si="313"/>
        <v>0</v>
      </c>
      <c r="G2553" s="2">
        <f t="shared" si="315"/>
        <v>0.23319999999999999</v>
      </c>
      <c r="H2553" s="2">
        <f t="shared" si="311"/>
        <v>1.6933500000000004</v>
      </c>
      <c r="I2553" s="2">
        <f t="array" ref="I2553">SUMPRODUCT(B2537:B2556, (ROW(B2537:B2556)-ROW(B2537)+1)) / (20*21/2)</f>
        <v>0</v>
      </c>
      <c r="J2553" s="2">
        <f t="shared" si="314"/>
        <v>2.5256846345156188E-2</v>
      </c>
      <c r="K2553" s="2">
        <f t="shared" si="316"/>
        <v>0.37591376110856317</v>
      </c>
    </row>
    <row r="2554" spans="1:11" ht="13.5" x14ac:dyDescent="0.25">
      <c r="A2554" s="3">
        <f>TITRES_STAT!B2557</f>
        <v>0</v>
      </c>
      <c r="B2554" s="6">
        <f>TITRES_STAT!D2557</f>
        <v>0</v>
      </c>
      <c r="C2554" s="2">
        <f t="shared" si="309"/>
        <v>0</v>
      </c>
      <c r="D2554" s="2">
        <f t="shared" si="310"/>
        <v>0</v>
      </c>
      <c r="E2554" s="2">
        <f t="shared" si="312"/>
        <v>0</v>
      </c>
      <c r="F2554" s="2">
        <f t="shared" si="313"/>
        <v>0</v>
      </c>
      <c r="G2554" s="2">
        <f t="shared" si="315"/>
        <v>0.1852</v>
      </c>
      <c r="H2554" s="2">
        <f t="shared" si="311"/>
        <v>1.6863000000000001</v>
      </c>
      <c r="I2554" s="2">
        <f t="array" ref="I2554">SUMPRODUCT(B2538:B2557, (ROW(B2538:B2557)-ROW(B2538)+1)) / (20*21/2)</f>
        <v>0</v>
      </c>
      <c r="J2554" s="2">
        <f t="shared" si="314"/>
        <v>2.2851432407522264E-2</v>
      </c>
      <c r="K2554" s="2">
        <f t="shared" si="316"/>
        <v>0.36117204498665872</v>
      </c>
    </row>
    <row r="2555" spans="1:11" ht="13.5" x14ac:dyDescent="0.25">
      <c r="A2555" s="3">
        <f>TITRES_STAT!B2558</f>
        <v>0</v>
      </c>
      <c r="B2555" s="6">
        <f>TITRES_STAT!D2558</f>
        <v>0</v>
      </c>
      <c r="C2555" s="2">
        <f t="shared" si="309"/>
        <v>0</v>
      </c>
      <c r="D2555" s="2">
        <f t="shared" si="310"/>
        <v>0</v>
      </c>
      <c r="E2555" s="2">
        <f t="shared" si="312"/>
        <v>0</v>
      </c>
      <c r="F2555" s="2">
        <f t="shared" si="313"/>
        <v>0</v>
      </c>
      <c r="G2555" s="2">
        <f t="shared" si="315"/>
        <v>0.1376</v>
      </c>
      <c r="H2555" s="2">
        <f t="shared" si="311"/>
        <v>1.6789500000000004</v>
      </c>
      <c r="I2555" s="2">
        <f t="array" ref="I2555">SUMPRODUCT(B2539:B2558, (ROW(B2539:B2558)-ROW(B2539)+1)) / (20*21/2)</f>
        <v>0</v>
      </c>
      <c r="J2555" s="2">
        <f t="shared" si="314"/>
        <v>2.0675105511567763E-2</v>
      </c>
      <c r="K2555" s="2">
        <f t="shared" si="316"/>
        <v>0.34700843537933879</v>
      </c>
    </row>
    <row r="2556" spans="1:11" ht="13.5" x14ac:dyDescent="0.25">
      <c r="A2556" s="3">
        <f>TITRES_STAT!B2559</f>
        <v>0</v>
      </c>
      <c r="B2556" s="6">
        <f>TITRES_STAT!D2559</f>
        <v>0</v>
      </c>
      <c r="C2556" s="2">
        <f t="shared" si="309"/>
        <v>0</v>
      </c>
      <c r="D2556" s="2">
        <f t="shared" si="310"/>
        <v>0</v>
      </c>
      <c r="E2556" s="2">
        <f t="shared" si="312"/>
        <v>0</v>
      </c>
      <c r="F2556" s="2">
        <f t="shared" si="313"/>
        <v>0</v>
      </c>
      <c r="G2556" s="2">
        <f t="shared" si="315"/>
        <v>9.0200000000000002E-2</v>
      </c>
      <c r="H2556" s="2">
        <f t="shared" si="311"/>
        <v>1.6717000000000002</v>
      </c>
      <c r="I2556" s="2">
        <f t="array" ref="I2556">SUMPRODUCT(B2540:B2559, (ROW(B2540:B2559)-ROW(B2540)+1)) / (20*21/2)</f>
        <v>0</v>
      </c>
      <c r="J2556" s="2">
        <f t="shared" si="314"/>
        <v>1.8706047843799405E-2</v>
      </c>
      <c r="K2556" s="2">
        <f t="shared" si="316"/>
        <v>0.33340026144289414</v>
      </c>
    </row>
    <row r="2557" spans="1:11" ht="13.5" x14ac:dyDescent="0.25">
      <c r="A2557" s="3">
        <f>TITRES_STAT!B2560</f>
        <v>0</v>
      </c>
      <c r="B2557" s="6">
        <f>TITRES_STAT!D2560</f>
        <v>0</v>
      </c>
      <c r="C2557" s="2">
        <f t="shared" si="309"/>
        <v>0</v>
      </c>
      <c r="D2557" s="2">
        <f t="shared" si="310"/>
        <v>0</v>
      </c>
      <c r="E2557" s="2">
        <f t="shared" si="312"/>
        <v>0</v>
      </c>
      <c r="F2557" s="2">
        <f t="shared" si="313"/>
        <v>0</v>
      </c>
      <c r="G2557" s="2">
        <f t="shared" si="315"/>
        <v>4.4199999999999996E-2</v>
      </c>
      <c r="H2557" s="2">
        <f t="shared" si="311"/>
        <v>1.6641500000000002</v>
      </c>
      <c r="I2557" s="2">
        <f t="array" ref="I2557">SUMPRODUCT(B2541:B2560, (ROW(B2541:B2560)-ROW(B2541)+1)) / (20*21/2)</f>
        <v>0</v>
      </c>
      <c r="J2557" s="2">
        <f t="shared" si="314"/>
        <v>1.6924519477723273E-2</v>
      </c>
      <c r="K2557" s="2">
        <f t="shared" si="316"/>
        <v>0.32032574138631009</v>
      </c>
    </row>
    <row r="2558" spans="1:11" ht="13.5" x14ac:dyDescent="0.25">
      <c r="A2558" s="3">
        <f>TITRES_STAT!B2561</f>
        <v>0</v>
      </c>
      <c r="B2558" s="6">
        <f>TITRES_STAT!D2561</f>
        <v>0</v>
      </c>
      <c r="C2558" s="2">
        <f t="shared" si="309"/>
        <v>0</v>
      </c>
      <c r="D2558" s="2">
        <f t="shared" si="310"/>
        <v>0</v>
      </c>
      <c r="E2558" s="2">
        <f t="shared" si="312"/>
        <v>0</v>
      </c>
      <c r="F2558" s="2">
        <f t="shared" si="313"/>
        <v>0</v>
      </c>
      <c r="G2558" s="2">
        <f t="shared" si="315"/>
        <v>0</v>
      </c>
      <c r="H2558" s="2">
        <f t="shared" si="311"/>
        <v>1.6563000000000003</v>
      </c>
      <c r="I2558" s="2">
        <f t="array" ref="I2558">SUMPRODUCT(B2542:B2561, (ROW(B2542:B2561)-ROW(B2542)+1)) / (20*21/2)</f>
        <v>0</v>
      </c>
      <c r="J2558" s="2">
        <f t="shared" si="314"/>
        <v>1.5312660479844866E-2</v>
      </c>
      <c r="K2558" s="2">
        <f t="shared" si="316"/>
        <v>0.30776394760645481</v>
      </c>
    </row>
    <row r="2559" spans="1:11" ht="13.5" x14ac:dyDescent="0.25">
      <c r="A2559" s="3">
        <f>TITRES_STAT!B2562</f>
        <v>0</v>
      </c>
      <c r="B2559" s="6">
        <f>TITRES_STAT!D2562</f>
        <v>0</v>
      </c>
      <c r="C2559" s="2">
        <f t="shared" si="309"/>
        <v>0</v>
      </c>
      <c r="D2559" s="2">
        <f t="shared" si="310"/>
        <v>0</v>
      </c>
      <c r="E2559" s="2">
        <f t="shared" si="312"/>
        <v>0</v>
      </c>
      <c r="F2559" s="2">
        <f t="shared" si="313"/>
        <v>0</v>
      </c>
      <c r="G2559" s="2">
        <f t="shared" si="315"/>
        <v>0</v>
      </c>
      <c r="H2559" s="2">
        <f t="shared" si="311"/>
        <v>1.6488000000000003</v>
      </c>
      <c r="I2559" s="2">
        <f t="array" ref="I2559">SUMPRODUCT(B2543:B2562, (ROW(B2543:B2562)-ROW(B2543)+1)) / (20*21/2)</f>
        <v>0</v>
      </c>
      <c r="J2559" s="2">
        <f t="shared" si="314"/>
        <v>1.3854311862716783E-2</v>
      </c>
      <c r="K2559" s="2">
        <f t="shared" si="316"/>
        <v>0.2956947731905154</v>
      </c>
    </row>
    <row r="2560" spans="1:11" ht="13.5" x14ac:dyDescent="0.25">
      <c r="A2560" s="3">
        <f>TITRES_STAT!B2563</f>
        <v>0</v>
      </c>
      <c r="B2560" s="6">
        <f>TITRES_STAT!D2563</f>
        <v>0</v>
      </c>
      <c r="C2560" s="2">
        <f t="shared" si="309"/>
        <v>0</v>
      </c>
      <c r="D2560" s="2">
        <f t="shared" si="310"/>
        <v>0</v>
      </c>
      <c r="E2560" s="2">
        <f t="shared" si="312"/>
        <v>0</v>
      </c>
      <c r="F2560" s="2">
        <f t="shared" si="313"/>
        <v>0</v>
      </c>
      <c r="G2560" s="2">
        <f t="shared" si="315"/>
        <v>0</v>
      </c>
      <c r="H2560" s="2">
        <f t="shared" si="311"/>
        <v>1.6412500000000001</v>
      </c>
      <c r="I2560" s="2">
        <f t="array" ref="I2560">SUMPRODUCT(B2544:B2563, (ROW(B2544:B2563)-ROW(B2544)+1)) / (20*21/2)</f>
        <v>0</v>
      </c>
      <c r="J2560" s="2">
        <f t="shared" si="314"/>
        <v>1.253485359007709E-2</v>
      </c>
      <c r="K2560" s="2">
        <f t="shared" si="316"/>
        <v>0.28409889973206381</v>
      </c>
    </row>
    <row r="2561" spans="1:11" ht="13.5" x14ac:dyDescent="0.25">
      <c r="A2561" s="3">
        <f>TITRES_STAT!B2564</f>
        <v>0</v>
      </c>
      <c r="B2561" s="6">
        <f>TITRES_STAT!D2564</f>
        <v>0</v>
      </c>
      <c r="C2561" s="2">
        <f t="shared" si="309"/>
        <v>0</v>
      </c>
      <c r="D2561" s="2">
        <f t="shared" si="310"/>
        <v>0</v>
      </c>
      <c r="E2561" s="2">
        <f t="shared" si="312"/>
        <v>0</v>
      </c>
      <c r="F2561" s="2">
        <f t="shared" si="313"/>
        <v>0</v>
      </c>
      <c r="G2561" s="2">
        <f t="shared" si="315"/>
        <v>0</v>
      </c>
      <c r="H2561" s="2">
        <f t="shared" si="311"/>
        <v>1.63395</v>
      </c>
      <c r="I2561" s="2">
        <f t="array" ref="I2561">SUMPRODUCT(B2545:B2564, (ROW(B2545:B2564)-ROW(B2545)+1)) / (20*21/2)</f>
        <v>0</v>
      </c>
      <c r="J2561" s="2">
        <f t="shared" si="314"/>
        <v>1.1341058010069748E-2</v>
      </c>
      <c r="K2561" s="2">
        <f t="shared" si="316"/>
        <v>0.2729577664092378</v>
      </c>
    </row>
    <row r="2562" spans="1:11" ht="13.5" x14ac:dyDescent="0.25">
      <c r="A2562" s="3">
        <f>TITRES_STAT!B2565</f>
        <v>0</v>
      </c>
      <c r="B2562" s="6">
        <f>TITRES_STAT!D2565</f>
        <v>0</v>
      </c>
      <c r="C2562" s="2">
        <f t="shared" si="309"/>
        <v>0</v>
      </c>
      <c r="D2562" s="2">
        <f t="shared" si="310"/>
        <v>0</v>
      </c>
      <c r="E2562" s="2">
        <f t="shared" si="312"/>
        <v>0</v>
      </c>
      <c r="F2562" s="2">
        <f t="shared" si="313"/>
        <v>0</v>
      </c>
      <c r="G2562" s="2">
        <f t="shared" si="315"/>
        <v>0</v>
      </c>
      <c r="H2562" s="2">
        <f t="shared" si="311"/>
        <v>1.6266499999999999</v>
      </c>
      <c r="I2562" s="2">
        <f t="array" ref="I2562">SUMPRODUCT(B2546:B2565, (ROW(B2546:B2565)-ROW(B2546)+1)) / (20*21/2)</f>
        <v>0</v>
      </c>
      <c r="J2562" s="2">
        <f t="shared" si="314"/>
        <v>1.0260957247205963E-2</v>
      </c>
      <c r="K2562" s="2">
        <f t="shared" si="316"/>
        <v>0.26225354027554221</v>
      </c>
    </row>
    <row r="2563" spans="1:11" ht="13.5" x14ac:dyDescent="0.25">
      <c r="A2563" s="3">
        <f>TITRES_STAT!B2566</f>
        <v>0</v>
      </c>
      <c r="B2563" s="6">
        <f>TITRES_STAT!D2566</f>
        <v>0</v>
      </c>
      <c r="C2563" s="2">
        <f t="shared" si="309"/>
        <v>0</v>
      </c>
      <c r="D2563" s="2">
        <f t="shared" si="310"/>
        <v>0</v>
      </c>
      <c r="E2563" s="2">
        <f t="shared" si="312"/>
        <v>0</v>
      </c>
      <c r="F2563" s="2">
        <f t="shared" si="313"/>
        <v>0</v>
      </c>
      <c r="G2563" s="2">
        <f t="shared" si="315"/>
        <v>0</v>
      </c>
      <c r="H2563" s="2">
        <f t="shared" si="311"/>
        <v>1.6190500000000001</v>
      </c>
      <c r="I2563" s="2">
        <f t="array" ref="I2563">SUMPRODUCT(B2547:B2566, (ROW(B2547:B2566)-ROW(B2547)+1)) / (20*21/2)</f>
        <v>0</v>
      </c>
      <c r="J2563" s="2">
        <f t="shared" si="314"/>
        <v>9.2837232236625388E-3</v>
      </c>
      <c r="K2563" s="2">
        <f t="shared" si="316"/>
        <v>0.25196908771571702</v>
      </c>
    </row>
    <row r="2564" spans="1:11" ht="13.5" x14ac:dyDescent="0.25">
      <c r="A2564" s="3">
        <f>TITRES_STAT!B2567</f>
        <v>0</v>
      </c>
      <c r="B2564" s="6">
        <f>TITRES_STAT!D2567</f>
        <v>0</v>
      </c>
      <c r="C2564" s="2">
        <f t="shared" ref="C2564:C2627" si="317">B2564-B2563</f>
        <v>0</v>
      </c>
      <c r="D2564" s="2">
        <f t="shared" si="310"/>
        <v>0</v>
      </c>
      <c r="E2564" s="2">
        <f t="shared" si="312"/>
        <v>0</v>
      </c>
      <c r="F2564" s="2">
        <f t="shared" si="313"/>
        <v>0</v>
      </c>
      <c r="G2564" s="2">
        <f t="shared" si="315"/>
        <v>0</v>
      </c>
      <c r="H2564" s="2">
        <f t="shared" si="311"/>
        <v>1.6111500000000001</v>
      </c>
      <c r="I2564" s="2">
        <f t="array" ref="I2564">SUMPRODUCT(B2548:B2567, (ROW(B2548:B2567)-ROW(B2548)+1)) / (20*21/2)</f>
        <v>0</v>
      </c>
      <c r="J2564" s="2">
        <f t="shared" si="314"/>
        <v>8.3995591071232487E-3</v>
      </c>
      <c r="K2564" s="2">
        <f t="shared" si="316"/>
        <v>0.24208794702098302</v>
      </c>
    </row>
    <row r="2565" spans="1:11" ht="13.5" x14ac:dyDescent="0.25">
      <c r="A2565" s="3">
        <f>TITRES_STAT!B2568</f>
        <v>0</v>
      </c>
      <c r="B2565" s="6">
        <f>TITRES_STAT!D2568</f>
        <v>0</v>
      </c>
      <c r="C2565" s="2">
        <f t="shared" si="317"/>
        <v>0</v>
      </c>
      <c r="D2565" s="2">
        <f t="shared" si="310"/>
        <v>0</v>
      </c>
      <c r="E2565" s="2">
        <f t="shared" si="312"/>
        <v>0</v>
      </c>
      <c r="F2565" s="2">
        <f t="shared" si="313"/>
        <v>0</v>
      </c>
      <c r="G2565" s="2">
        <f t="shared" si="315"/>
        <v>0</v>
      </c>
      <c r="H2565" s="2">
        <f t="shared" si="311"/>
        <v>1.6029000000000002</v>
      </c>
      <c r="I2565" s="2">
        <f t="array" ref="I2565">SUMPRODUCT(B2549:B2568, (ROW(B2549:B2568)-ROW(B2549)+1)) / (20*21/2)</f>
        <v>0</v>
      </c>
      <c r="J2565" s="2">
        <f t="shared" si="314"/>
        <v>7.5996010969210347E-3</v>
      </c>
      <c r="K2565" s="2">
        <f t="shared" si="316"/>
        <v>0.232594302039768</v>
      </c>
    </row>
    <row r="2566" spans="1:11" ht="13.5" x14ac:dyDescent="0.25">
      <c r="A2566" s="3">
        <f>TITRES_STAT!B2569</f>
        <v>0</v>
      </c>
      <c r="B2566" s="6">
        <f>TITRES_STAT!D2569</f>
        <v>0</v>
      </c>
      <c r="C2566" s="2">
        <f t="shared" si="317"/>
        <v>0</v>
      </c>
      <c r="D2566" s="2">
        <f t="shared" ref="D2566:D2629" si="318">AVERAGE(B2562:B2566)</f>
        <v>0</v>
      </c>
      <c r="E2566" s="2">
        <f t="shared" si="312"/>
        <v>0</v>
      </c>
      <c r="F2566" s="2">
        <f t="shared" si="313"/>
        <v>0</v>
      </c>
      <c r="G2566" s="2">
        <f t="shared" si="315"/>
        <v>0</v>
      </c>
      <c r="H2566" s="2">
        <f t="shared" si="311"/>
        <v>1.5943000000000003</v>
      </c>
      <c r="I2566" s="2">
        <f t="array" ref="I2566">SUMPRODUCT(B2550:B2569, (ROW(B2550:B2569)-ROW(B2550)+1)) / (20*21/2)</f>
        <v>0</v>
      </c>
      <c r="J2566" s="2">
        <f t="shared" si="314"/>
        <v>6.8758295638809358E-3</v>
      </c>
      <c r="K2566" s="2">
        <f t="shared" si="316"/>
        <v>0.22347295686173788</v>
      </c>
    </row>
    <row r="2567" spans="1:11" ht="13.5" x14ac:dyDescent="0.25">
      <c r="A2567" s="3">
        <f>TITRES_STAT!B2570</f>
        <v>0</v>
      </c>
      <c r="B2567" s="6">
        <f>TITRES_STAT!D2570</f>
        <v>0</v>
      </c>
      <c r="C2567" s="2">
        <f t="shared" si="317"/>
        <v>0</v>
      </c>
      <c r="D2567" s="2">
        <f t="shared" si="318"/>
        <v>0</v>
      </c>
      <c r="E2567" s="2">
        <f t="shared" si="312"/>
        <v>0</v>
      </c>
      <c r="F2567" s="2">
        <f t="shared" si="313"/>
        <v>0</v>
      </c>
      <c r="G2567" s="2">
        <f t="shared" si="315"/>
        <v>0</v>
      </c>
      <c r="H2567" s="2">
        <f t="shared" si="311"/>
        <v>1.5853500000000003</v>
      </c>
      <c r="I2567" s="2">
        <f t="array" ref="I2567">SUMPRODUCT(B2551:B2570, (ROW(B2551:B2570)-ROW(B2551)+1)) / (20*21/2)</f>
        <v>0</v>
      </c>
      <c r="J2567" s="2">
        <f t="shared" si="314"/>
        <v>6.2209886530351323E-3</v>
      </c>
      <c r="K2567" s="2">
        <f t="shared" si="316"/>
        <v>0.21470931149461089</v>
      </c>
    </row>
    <row r="2568" spans="1:11" ht="13.5" x14ac:dyDescent="0.25">
      <c r="A2568" s="3">
        <f>TITRES_STAT!B2571</f>
        <v>0</v>
      </c>
      <c r="B2568" s="6">
        <f>TITRES_STAT!D2571</f>
        <v>0</v>
      </c>
      <c r="C2568" s="2">
        <f t="shared" si="317"/>
        <v>0</v>
      </c>
      <c r="D2568" s="2">
        <f t="shared" si="318"/>
        <v>0</v>
      </c>
      <c r="E2568" s="2">
        <f t="shared" si="312"/>
        <v>0</v>
      </c>
      <c r="F2568" s="2">
        <f t="shared" si="313"/>
        <v>0</v>
      </c>
      <c r="G2568" s="2">
        <f t="shared" si="315"/>
        <v>0</v>
      </c>
      <c r="H2568" s="2">
        <f t="shared" si="311"/>
        <v>1.5760000000000003</v>
      </c>
      <c r="I2568" s="2">
        <f t="array" ref="I2568">SUMPRODUCT(B2552:B2571, (ROW(B2552:B2571)-ROW(B2552)+1)) / (20*21/2)</f>
        <v>0</v>
      </c>
      <c r="J2568" s="2">
        <f t="shared" si="314"/>
        <v>5.6285135432222622E-3</v>
      </c>
      <c r="K2568" s="2">
        <f t="shared" si="316"/>
        <v>0.20628933849482223</v>
      </c>
    </row>
    <row r="2569" spans="1:11" ht="13.5" x14ac:dyDescent="0.25">
      <c r="A2569" s="3">
        <f>TITRES_STAT!B2572</f>
        <v>0</v>
      </c>
      <c r="B2569" s="6">
        <f>TITRES_STAT!D2572</f>
        <v>0</v>
      </c>
      <c r="C2569" s="2">
        <f t="shared" si="317"/>
        <v>0</v>
      </c>
      <c r="D2569" s="2">
        <f t="shared" si="318"/>
        <v>0</v>
      </c>
      <c r="E2569" s="2">
        <f t="shared" si="312"/>
        <v>0</v>
      </c>
      <c r="F2569" s="2">
        <f t="shared" si="313"/>
        <v>0</v>
      </c>
      <c r="G2569" s="2">
        <f t="shared" si="315"/>
        <v>0</v>
      </c>
      <c r="H2569" s="2">
        <f t="shared" si="311"/>
        <v>1.5662499999999999</v>
      </c>
      <c r="I2569" s="2">
        <f t="array" ref="I2569">SUMPRODUCT(B2553:B2572, (ROW(B2553:B2572)-ROW(B2553)+1)) / (20*21/2)</f>
        <v>0</v>
      </c>
      <c r="J2569" s="2">
        <f t="shared" si="314"/>
        <v>5.0924646343439512E-3</v>
      </c>
      <c r="K2569" s="2">
        <f t="shared" si="316"/>
        <v>0.19819956051463314</v>
      </c>
    </row>
    <row r="2570" spans="1:11" ht="13.5" x14ac:dyDescent="0.25">
      <c r="A2570" s="3">
        <f>TITRES_STAT!B2573</f>
        <v>0</v>
      </c>
      <c r="B2570" s="6">
        <f>TITRES_STAT!D2573</f>
        <v>0</v>
      </c>
      <c r="C2570" s="2">
        <f t="shared" si="317"/>
        <v>0</v>
      </c>
      <c r="D2570" s="2">
        <f t="shared" si="318"/>
        <v>0</v>
      </c>
      <c r="E2570" s="2">
        <f t="shared" si="312"/>
        <v>0</v>
      </c>
      <c r="F2570" s="2">
        <f t="shared" si="313"/>
        <v>0</v>
      </c>
      <c r="G2570" s="2">
        <f t="shared" si="315"/>
        <v>0</v>
      </c>
      <c r="H2570" s="2">
        <f t="shared" ref="H2570:H2633" si="319">AVERAGE(B2371:B2570)</f>
        <v>1.5560999999999998</v>
      </c>
      <c r="I2570" s="2">
        <f t="array" ref="I2570">SUMPRODUCT(B2554:B2573, (ROW(B2554:B2573)-ROW(B2554)+1)) / (20*21/2)</f>
        <v>0</v>
      </c>
      <c r="J2570" s="2">
        <f t="shared" si="314"/>
        <v>4.6074680025016699E-3</v>
      </c>
      <c r="K2570" s="2">
        <f t="shared" si="316"/>
        <v>0.19042702872974557</v>
      </c>
    </row>
    <row r="2571" spans="1:11" ht="13.5" x14ac:dyDescent="0.25">
      <c r="A2571" s="3">
        <f>TITRES_STAT!B2574</f>
        <v>0</v>
      </c>
      <c r="B2571" s="6">
        <f>TITRES_STAT!D2574</f>
        <v>0</v>
      </c>
      <c r="C2571" s="2">
        <f t="shared" si="317"/>
        <v>0</v>
      </c>
      <c r="D2571" s="2">
        <f t="shared" si="318"/>
        <v>0</v>
      </c>
      <c r="E2571" s="2">
        <f t="shared" si="312"/>
        <v>0</v>
      </c>
      <c r="F2571" s="2">
        <f t="shared" si="313"/>
        <v>0</v>
      </c>
      <c r="G2571" s="2">
        <f t="shared" si="315"/>
        <v>0</v>
      </c>
      <c r="H2571" s="2">
        <f t="shared" si="319"/>
        <v>1.5454999999999999</v>
      </c>
      <c r="I2571" s="2">
        <f t="array" ref="I2571">SUMPRODUCT(B2555:B2574, (ROW(B2555:B2574)-ROW(B2555)+1)) / (20*21/2)</f>
        <v>0</v>
      </c>
      <c r="J2571" s="2">
        <f t="shared" si="314"/>
        <v>4.1686615260729393E-3</v>
      </c>
      <c r="K2571" s="2">
        <f t="shared" si="316"/>
        <v>0.1829593021128928</v>
      </c>
    </row>
    <row r="2572" spans="1:11" ht="13.5" x14ac:dyDescent="0.25">
      <c r="A2572" s="3">
        <f>TITRES_STAT!B2575</f>
        <v>0</v>
      </c>
      <c r="B2572" s="6">
        <f>TITRES_STAT!D2575</f>
        <v>0</v>
      </c>
      <c r="C2572" s="2">
        <f t="shared" si="317"/>
        <v>0</v>
      </c>
      <c r="D2572" s="2">
        <f t="shared" si="318"/>
        <v>0</v>
      </c>
      <c r="E2572" s="2">
        <f t="shared" ref="E2572:E2635" si="320">AVERAGE(B2563:B2572)</f>
        <v>0</v>
      </c>
      <c r="F2572" s="2">
        <f t="shared" si="313"/>
        <v>0</v>
      </c>
      <c r="G2572" s="2">
        <f t="shared" si="315"/>
        <v>0</v>
      </c>
      <c r="H2572" s="2">
        <f t="shared" si="319"/>
        <v>1.5344499999999996</v>
      </c>
      <c r="I2572" s="2">
        <f t="array" ref="I2572">SUMPRODUCT(B2556:B2575, (ROW(B2556:B2575)-ROW(B2556)+1)) / (20*21/2)</f>
        <v>0</v>
      </c>
      <c r="J2572" s="2">
        <f t="shared" si="314"/>
        <v>3.7716461426374214E-3</v>
      </c>
      <c r="K2572" s="2">
        <f t="shared" si="316"/>
        <v>0.17578442752023035</v>
      </c>
    </row>
    <row r="2573" spans="1:11" ht="13.5" x14ac:dyDescent="0.25">
      <c r="A2573" s="3">
        <f>TITRES_STAT!B2576</f>
        <v>0</v>
      </c>
      <c r="B2573" s="6">
        <f>TITRES_STAT!D2576</f>
        <v>0</v>
      </c>
      <c r="C2573" s="2">
        <f t="shared" si="317"/>
        <v>0</v>
      </c>
      <c r="D2573" s="2">
        <f t="shared" si="318"/>
        <v>0</v>
      </c>
      <c r="E2573" s="2">
        <f t="shared" si="320"/>
        <v>0</v>
      </c>
      <c r="F2573" s="2">
        <f t="shared" si="313"/>
        <v>0</v>
      </c>
      <c r="G2573" s="2">
        <f t="shared" si="315"/>
        <v>0</v>
      </c>
      <c r="H2573" s="2">
        <f t="shared" si="319"/>
        <v>1.5229499999999996</v>
      </c>
      <c r="I2573" s="2">
        <f t="array" ref="I2573">SUMPRODUCT(B2557:B2576, (ROW(B2557:B2576)-ROW(B2557)+1)) / (20*21/2)</f>
        <v>0</v>
      </c>
      <c r="J2573" s="2">
        <f t="shared" si="314"/>
        <v>3.4124417481005242E-3</v>
      </c>
      <c r="K2573" s="2">
        <f t="shared" si="316"/>
        <v>0.16889092055865271</v>
      </c>
    </row>
    <row r="2574" spans="1:11" ht="13.5" x14ac:dyDescent="0.25">
      <c r="A2574" s="3">
        <f>TITRES_STAT!B2577</f>
        <v>0</v>
      </c>
      <c r="B2574" s="6">
        <f>TITRES_STAT!D2577</f>
        <v>0</v>
      </c>
      <c r="C2574" s="2">
        <f t="shared" si="317"/>
        <v>0</v>
      </c>
      <c r="D2574" s="2">
        <f t="shared" si="318"/>
        <v>0</v>
      </c>
      <c r="E2574" s="2">
        <f t="shared" si="320"/>
        <v>0</v>
      </c>
      <c r="F2574" s="2">
        <f t="shared" si="313"/>
        <v>0</v>
      </c>
      <c r="G2574" s="2">
        <f t="shared" si="315"/>
        <v>0</v>
      </c>
      <c r="H2574" s="2">
        <f t="shared" si="319"/>
        <v>1.5109499999999998</v>
      </c>
      <c r="I2574" s="2">
        <f t="array" ref="I2574">SUMPRODUCT(B2558:B2577, (ROW(B2558:B2577)-ROW(B2558)+1)) / (20*21/2)</f>
        <v>0</v>
      </c>
      <c r="J2574" s="2">
        <f t="shared" si="314"/>
        <v>3.0874472959004744E-3</v>
      </c>
      <c r="K2574" s="2">
        <f t="shared" si="316"/>
        <v>0.16226774720341142</v>
      </c>
    </row>
    <row r="2575" spans="1:11" ht="13.5" x14ac:dyDescent="0.25">
      <c r="A2575" s="3">
        <f>TITRES_STAT!B2578</f>
        <v>0</v>
      </c>
      <c r="B2575" s="6">
        <f>TITRES_STAT!D2578</f>
        <v>0</v>
      </c>
      <c r="C2575" s="2">
        <f t="shared" si="317"/>
        <v>0</v>
      </c>
      <c r="D2575" s="2">
        <f t="shared" si="318"/>
        <v>0</v>
      </c>
      <c r="E2575" s="2">
        <f t="shared" si="320"/>
        <v>0</v>
      </c>
      <c r="F2575" s="2">
        <f t="shared" si="313"/>
        <v>0</v>
      </c>
      <c r="G2575" s="2">
        <f t="shared" si="315"/>
        <v>0</v>
      </c>
      <c r="H2575" s="2">
        <f t="shared" si="319"/>
        <v>1.4985499999999998</v>
      </c>
      <c r="I2575" s="2">
        <f t="array" ref="I2575">SUMPRODUCT(B2559:B2578, (ROW(B2559:B2578)-ROW(B2559)+1)) / (20*21/2)</f>
        <v>0</v>
      </c>
      <c r="J2575" s="2">
        <f t="shared" si="314"/>
        <v>2.7934046962909053E-3</v>
      </c>
      <c r="K2575" s="2">
        <f t="shared" si="316"/>
        <v>0.15590430613661097</v>
      </c>
    </row>
    <row r="2576" spans="1:11" ht="13.5" x14ac:dyDescent="0.25">
      <c r="A2576" s="3">
        <f>TITRES_STAT!B2579</f>
        <v>0</v>
      </c>
      <c r="B2576" s="6">
        <f>TITRES_STAT!D2579</f>
        <v>0</v>
      </c>
      <c r="C2576" s="2">
        <f t="shared" si="317"/>
        <v>0</v>
      </c>
      <c r="D2576" s="2">
        <f t="shared" si="318"/>
        <v>0</v>
      </c>
      <c r="E2576" s="2">
        <f t="shared" si="320"/>
        <v>0</v>
      </c>
      <c r="F2576" s="2">
        <f t="shared" si="313"/>
        <v>0</v>
      </c>
      <c r="G2576" s="2">
        <f t="shared" si="315"/>
        <v>0</v>
      </c>
      <c r="H2576" s="2">
        <f t="shared" si="319"/>
        <v>1.4866999999999997</v>
      </c>
      <c r="I2576" s="2">
        <f t="array" ref="I2576">SUMPRODUCT(B2560:B2579, (ROW(B2560:B2579)-ROW(B2560)+1)) / (20*21/2)</f>
        <v>0</v>
      </c>
      <c r="J2576" s="2">
        <f t="shared" si="314"/>
        <v>2.5273661537870097E-3</v>
      </c>
      <c r="K2576" s="2">
        <f t="shared" si="316"/>
        <v>0.14979041177831251</v>
      </c>
    </row>
    <row r="2577" spans="1:11" ht="13.5" x14ac:dyDescent="0.25">
      <c r="A2577" s="3">
        <f>TITRES_STAT!B2580</f>
        <v>0</v>
      </c>
      <c r="B2577" s="6">
        <f>TITRES_STAT!D2580</f>
        <v>0</v>
      </c>
      <c r="C2577" s="2">
        <f t="shared" si="317"/>
        <v>0</v>
      </c>
      <c r="D2577" s="2">
        <f t="shared" si="318"/>
        <v>0</v>
      </c>
      <c r="E2577" s="2">
        <f t="shared" si="320"/>
        <v>0</v>
      </c>
      <c r="F2577" s="2">
        <f t="shared" si="313"/>
        <v>0</v>
      </c>
      <c r="G2577" s="2">
        <f t="shared" si="315"/>
        <v>0</v>
      </c>
      <c r="H2577" s="2">
        <f t="shared" si="319"/>
        <v>1.4753499999999997</v>
      </c>
      <c r="I2577" s="2">
        <f t="array" ref="I2577">SUMPRODUCT(B2561:B2580, (ROW(B2561:B2580)-ROW(B2561)+1)) / (20*21/2)</f>
        <v>0</v>
      </c>
      <c r="J2577" s="2">
        <f t="shared" si="314"/>
        <v>2.2866646153311041E-3</v>
      </c>
      <c r="K2577" s="2">
        <f t="shared" si="316"/>
        <v>0.14391627798308457</v>
      </c>
    </row>
    <row r="2578" spans="1:11" ht="13.5" x14ac:dyDescent="0.25">
      <c r="A2578" s="3">
        <f>TITRES_STAT!B2581</f>
        <v>0</v>
      </c>
      <c r="B2578" s="6">
        <f>TITRES_STAT!D2581</f>
        <v>0</v>
      </c>
      <c r="C2578" s="2">
        <f t="shared" si="317"/>
        <v>0</v>
      </c>
      <c r="D2578" s="2">
        <f t="shared" si="318"/>
        <v>0</v>
      </c>
      <c r="E2578" s="2">
        <f t="shared" si="320"/>
        <v>0</v>
      </c>
      <c r="F2578" s="2">
        <f t="shared" si="313"/>
        <v>0</v>
      </c>
      <c r="G2578" s="2">
        <f t="shared" si="315"/>
        <v>0</v>
      </c>
      <c r="H2578" s="2">
        <f t="shared" si="319"/>
        <v>1.4644999999999999</v>
      </c>
      <c r="I2578" s="2">
        <f t="array" ref="I2578">SUMPRODUCT(B2562:B2581, (ROW(B2562:B2581)-ROW(B2562)+1)) / (20*21/2)</f>
        <v>0</v>
      </c>
      <c r="J2578" s="2">
        <f t="shared" si="314"/>
        <v>2.0688870329186181E-3</v>
      </c>
      <c r="K2578" s="2">
        <f t="shared" si="316"/>
        <v>0.13827250237590477</v>
      </c>
    </row>
    <row r="2579" spans="1:11" ht="13.5" x14ac:dyDescent="0.25">
      <c r="A2579" s="3">
        <f>TITRES_STAT!B2582</f>
        <v>0</v>
      </c>
      <c r="B2579" s="6">
        <f>TITRES_STAT!D2582</f>
        <v>0</v>
      </c>
      <c r="C2579" s="2">
        <f t="shared" si="317"/>
        <v>0</v>
      </c>
      <c r="D2579" s="2">
        <f t="shared" si="318"/>
        <v>0</v>
      </c>
      <c r="E2579" s="2">
        <f t="shared" si="320"/>
        <v>0</v>
      </c>
      <c r="F2579" s="2">
        <f t="shared" si="313"/>
        <v>0</v>
      </c>
      <c r="G2579" s="2">
        <f t="shared" si="315"/>
        <v>0</v>
      </c>
      <c r="H2579" s="2">
        <f t="shared" si="319"/>
        <v>1.4540999999999999</v>
      </c>
      <c r="I2579" s="2">
        <f t="array" ref="I2579">SUMPRODUCT(B2563:B2582, (ROW(B2563:B2582)-ROW(B2563)+1)) / (20*21/2)</f>
        <v>0</v>
      </c>
      <c r="J2579" s="2">
        <f t="shared" si="314"/>
        <v>1.8718501726406544E-3</v>
      </c>
      <c r="K2579" s="2">
        <f t="shared" si="316"/>
        <v>0.13285005130233987</v>
      </c>
    </row>
    <row r="2580" spans="1:11" ht="13.5" x14ac:dyDescent="0.25">
      <c r="A2580" s="3">
        <f>TITRES_STAT!B2583</f>
        <v>0</v>
      </c>
      <c r="B2580" s="6">
        <f>TITRES_STAT!D2583</f>
        <v>0</v>
      </c>
      <c r="C2580" s="2">
        <f t="shared" si="317"/>
        <v>0</v>
      </c>
      <c r="D2580" s="2">
        <f t="shared" si="318"/>
        <v>0</v>
      </c>
      <c r="E2580" s="2">
        <f t="shared" si="320"/>
        <v>0</v>
      </c>
      <c r="F2580" s="2">
        <f t="shared" ref="F2580:F2643" si="321">AVERAGE(B2561:B2580)</f>
        <v>0</v>
      </c>
      <c r="G2580" s="2">
        <f t="shared" si="315"/>
        <v>0</v>
      </c>
      <c r="H2580" s="2">
        <f t="shared" si="319"/>
        <v>1.4441499999999998</v>
      </c>
      <c r="I2580" s="2">
        <f t="array" ref="I2580">SUMPRODUCT(B2564:B2583, (ROW(B2564:B2583)-ROW(B2564)+1)) / (20*21/2)</f>
        <v>0</v>
      </c>
      <c r="J2580" s="2">
        <f t="shared" si="314"/>
        <v>1.6935787276272586E-3</v>
      </c>
      <c r="K2580" s="2">
        <f t="shared" si="316"/>
        <v>0.12764024536891477</v>
      </c>
    </row>
    <row r="2581" spans="1:11" ht="13.5" x14ac:dyDescent="0.25">
      <c r="A2581" s="3">
        <f>TITRES_STAT!B2584</f>
        <v>0</v>
      </c>
      <c r="B2581" s="6">
        <f>TITRES_STAT!D2584</f>
        <v>0</v>
      </c>
      <c r="C2581" s="2">
        <f t="shared" si="317"/>
        <v>0</v>
      </c>
      <c r="D2581" s="2">
        <f t="shared" si="318"/>
        <v>0</v>
      </c>
      <c r="E2581" s="2">
        <f t="shared" si="320"/>
        <v>0</v>
      </c>
      <c r="F2581" s="2">
        <f t="shared" si="321"/>
        <v>0</v>
      </c>
      <c r="G2581" s="2">
        <f t="shared" si="315"/>
        <v>0</v>
      </c>
      <c r="H2581" s="2">
        <f t="shared" si="319"/>
        <v>1.4338</v>
      </c>
      <c r="I2581" s="2">
        <f t="array" ref="I2581">SUMPRODUCT(B2565:B2584, (ROW(B2565:B2584)-ROW(B2565)+1)) / (20*21/2)</f>
        <v>0</v>
      </c>
      <c r="J2581" s="2">
        <f t="shared" ref="J2581:J2644" si="322">$J$4*B2581+J2580*(1-$J$4)</f>
        <v>1.5322855154722816E-3</v>
      </c>
      <c r="K2581" s="2">
        <f t="shared" si="316"/>
        <v>0.12263474555052596</v>
      </c>
    </row>
    <row r="2582" spans="1:11" ht="13.5" x14ac:dyDescent="0.25">
      <c r="A2582" s="3">
        <f>TITRES_STAT!B2585</f>
        <v>0</v>
      </c>
      <c r="B2582" s="6">
        <f>TITRES_STAT!D2585</f>
        <v>0</v>
      </c>
      <c r="C2582" s="2">
        <f t="shared" si="317"/>
        <v>0</v>
      </c>
      <c r="D2582" s="2">
        <f t="shared" si="318"/>
        <v>0</v>
      </c>
      <c r="E2582" s="2">
        <f t="shared" si="320"/>
        <v>0</v>
      </c>
      <c r="F2582" s="2">
        <f t="shared" si="321"/>
        <v>0</v>
      </c>
      <c r="G2582" s="2">
        <f t="shared" si="315"/>
        <v>0</v>
      </c>
      <c r="H2582" s="2">
        <f t="shared" si="319"/>
        <v>1.4229999999999998</v>
      </c>
      <c r="I2582" s="2">
        <f t="array" ref="I2582">SUMPRODUCT(B2566:B2585, (ROW(B2566:B2585)-ROW(B2566)+1)) / (20*21/2)</f>
        <v>0</v>
      </c>
      <c r="J2582" s="2">
        <f t="shared" si="322"/>
        <v>1.3863535616177786E-3</v>
      </c>
      <c r="K2582" s="2">
        <f t="shared" si="316"/>
        <v>0.1178255398426622</v>
      </c>
    </row>
    <row r="2583" spans="1:11" ht="13.5" x14ac:dyDescent="0.25">
      <c r="A2583" s="3">
        <f>TITRES_STAT!B2586</f>
        <v>0</v>
      </c>
      <c r="B2583" s="6">
        <f>TITRES_STAT!D2586</f>
        <v>0</v>
      </c>
      <c r="C2583" s="2">
        <f t="shared" si="317"/>
        <v>0</v>
      </c>
      <c r="D2583" s="2">
        <f t="shared" si="318"/>
        <v>0</v>
      </c>
      <c r="E2583" s="2">
        <f t="shared" si="320"/>
        <v>0</v>
      </c>
      <c r="F2583" s="2">
        <f t="shared" si="321"/>
        <v>0</v>
      </c>
      <c r="G2583" s="2">
        <f t="shared" si="315"/>
        <v>0</v>
      </c>
      <c r="H2583" s="2">
        <f t="shared" si="319"/>
        <v>1.4117499999999998</v>
      </c>
      <c r="I2583" s="2">
        <f t="array" ref="I2583">SUMPRODUCT(B2567:B2586, (ROW(B2567:B2586)-ROW(B2567)+1)) / (20*21/2)</f>
        <v>0</v>
      </c>
      <c r="J2583" s="2">
        <f t="shared" si="322"/>
        <v>1.2543198890827521E-3</v>
      </c>
      <c r="K2583" s="2">
        <f t="shared" si="316"/>
        <v>0.1132049304370676</v>
      </c>
    </row>
    <row r="2584" spans="1:11" ht="13.5" x14ac:dyDescent="0.25">
      <c r="A2584" s="3">
        <f>TITRES_STAT!B2587</f>
        <v>0</v>
      </c>
      <c r="B2584" s="6">
        <f>TITRES_STAT!D2587</f>
        <v>0</v>
      </c>
      <c r="C2584" s="2">
        <f t="shared" si="317"/>
        <v>0</v>
      </c>
      <c r="D2584" s="2">
        <f t="shared" si="318"/>
        <v>0</v>
      </c>
      <c r="E2584" s="2">
        <f t="shared" si="320"/>
        <v>0</v>
      </c>
      <c r="F2584" s="2">
        <f t="shared" si="321"/>
        <v>0</v>
      </c>
      <c r="G2584" s="2">
        <f t="shared" si="315"/>
        <v>0</v>
      </c>
      <c r="H2584" s="2">
        <f t="shared" si="319"/>
        <v>1.4009999999999996</v>
      </c>
      <c r="I2584" s="2">
        <f t="array" ref="I2584">SUMPRODUCT(B2568:B2587, (ROW(B2568:B2587)-ROW(B2568)+1)) / (20*21/2)</f>
        <v>0</v>
      </c>
      <c r="J2584" s="2">
        <f t="shared" si="322"/>
        <v>1.134860852027252E-3</v>
      </c>
      <c r="K2584" s="2">
        <f t="shared" si="316"/>
        <v>0.10876552140031985</v>
      </c>
    </row>
    <row r="2585" spans="1:11" ht="13.5" x14ac:dyDescent="0.25">
      <c r="A2585" s="3">
        <f>TITRES_STAT!B2588</f>
        <v>0</v>
      </c>
      <c r="B2585" s="6">
        <f>TITRES_STAT!D2588</f>
        <v>0</v>
      </c>
      <c r="C2585" s="2">
        <f t="shared" si="317"/>
        <v>0</v>
      </c>
      <c r="D2585" s="2">
        <f t="shared" si="318"/>
        <v>0</v>
      </c>
      <c r="E2585" s="2">
        <f t="shared" si="320"/>
        <v>0</v>
      </c>
      <c r="F2585" s="2">
        <f t="shared" si="321"/>
        <v>0</v>
      </c>
      <c r="G2585" s="2">
        <f t="shared" si="315"/>
        <v>0</v>
      </c>
      <c r="H2585" s="2">
        <f t="shared" si="319"/>
        <v>1.3906999999999996</v>
      </c>
      <c r="I2585" s="2">
        <f t="array" ref="I2585">SUMPRODUCT(B2569:B2588, (ROW(B2569:B2588)-ROW(B2569)+1)) / (20*21/2)</f>
        <v>0</v>
      </c>
      <c r="J2585" s="2">
        <f t="shared" si="322"/>
        <v>1.0267788661198947E-3</v>
      </c>
      <c r="K2585" s="2">
        <f t="shared" si="316"/>
        <v>0.10450020683560143</v>
      </c>
    </row>
    <row r="2586" spans="1:11" ht="13.5" x14ac:dyDescent="0.25">
      <c r="A2586" s="3">
        <f>TITRES_STAT!B2589</f>
        <v>0</v>
      </c>
      <c r="B2586" s="6">
        <f>TITRES_STAT!D2589</f>
        <v>0</v>
      </c>
      <c r="C2586" s="2">
        <f t="shared" si="317"/>
        <v>0</v>
      </c>
      <c r="D2586" s="2">
        <f t="shared" si="318"/>
        <v>0</v>
      </c>
      <c r="E2586" s="2">
        <f t="shared" si="320"/>
        <v>0</v>
      </c>
      <c r="F2586" s="2">
        <f t="shared" si="321"/>
        <v>0</v>
      </c>
      <c r="G2586" s="2">
        <f t="shared" si="315"/>
        <v>0</v>
      </c>
      <c r="H2586" s="2">
        <f t="shared" si="319"/>
        <v>1.3799499999999996</v>
      </c>
      <c r="I2586" s="2">
        <f t="array" ref="I2586">SUMPRODUCT(B2570:B2589, (ROW(B2570:B2589)-ROW(B2570)+1)) / (20*21/2)</f>
        <v>0</v>
      </c>
      <c r="J2586" s="2">
        <f t="shared" si="322"/>
        <v>9.289904026799047E-4</v>
      </c>
      <c r="K2586" s="2">
        <f t="shared" si="316"/>
        <v>0.1004021595087151</v>
      </c>
    </row>
    <row r="2587" spans="1:11" ht="13.5" x14ac:dyDescent="0.25">
      <c r="A2587" s="3">
        <f>TITRES_STAT!B2590</f>
        <v>0</v>
      </c>
      <c r="B2587" s="6">
        <f>TITRES_STAT!D2590</f>
        <v>0</v>
      </c>
      <c r="C2587" s="2">
        <f t="shared" si="317"/>
        <v>0</v>
      </c>
      <c r="D2587" s="2">
        <f t="shared" si="318"/>
        <v>0</v>
      </c>
      <c r="E2587" s="2">
        <f t="shared" si="320"/>
        <v>0</v>
      </c>
      <c r="F2587" s="2">
        <f t="shared" si="321"/>
        <v>0</v>
      </c>
      <c r="G2587" s="2">
        <f t="shared" si="315"/>
        <v>0</v>
      </c>
      <c r="H2587" s="2">
        <f t="shared" si="319"/>
        <v>1.3691999999999995</v>
      </c>
      <c r="I2587" s="2">
        <f t="array" ref="I2587">SUMPRODUCT(B2571:B2590, (ROW(B2571:B2590)-ROW(B2571)+1)) / (20*21/2)</f>
        <v>0</v>
      </c>
      <c r="J2587" s="2">
        <f t="shared" si="322"/>
        <v>8.4051512623419954E-4</v>
      </c>
      <c r="K2587" s="2">
        <f t="shared" si="316"/>
        <v>9.6464819920138042E-2</v>
      </c>
    </row>
    <row r="2588" spans="1:11" ht="13.5" x14ac:dyDescent="0.25">
      <c r="A2588" s="3">
        <f>TITRES_STAT!B2591</f>
        <v>0</v>
      </c>
      <c r="B2588" s="6">
        <f>TITRES_STAT!D2591</f>
        <v>0</v>
      </c>
      <c r="C2588" s="2">
        <f t="shared" si="317"/>
        <v>0</v>
      </c>
      <c r="D2588" s="2">
        <f t="shared" si="318"/>
        <v>0</v>
      </c>
      <c r="E2588" s="2">
        <f t="shared" si="320"/>
        <v>0</v>
      </c>
      <c r="F2588" s="2">
        <f t="shared" si="321"/>
        <v>0</v>
      </c>
      <c r="G2588" s="2">
        <f t="shared" si="315"/>
        <v>0</v>
      </c>
      <c r="H2588" s="2">
        <f t="shared" si="319"/>
        <v>1.3584499999999995</v>
      </c>
      <c r="I2588" s="2">
        <f t="array" ref="I2588">SUMPRODUCT(B2572:B2591, (ROW(B2572:B2591)-ROW(B2572)+1)) / (20*21/2)</f>
        <v>0</v>
      </c>
      <c r="J2588" s="2">
        <f t="shared" si="322"/>
        <v>7.6046606659284724E-4</v>
      </c>
      <c r="K2588" s="2">
        <f t="shared" si="316"/>
        <v>9.2681885805622824E-2</v>
      </c>
    </row>
    <row r="2589" spans="1:11" ht="13.5" x14ac:dyDescent="0.25">
      <c r="A2589" s="3">
        <f>TITRES_STAT!B2592</f>
        <v>0</v>
      </c>
      <c r="B2589" s="6">
        <f>TITRES_STAT!D2592</f>
        <v>0</v>
      </c>
      <c r="C2589" s="2">
        <f t="shared" si="317"/>
        <v>0</v>
      </c>
      <c r="D2589" s="2">
        <f t="shared" si="318"/>
        <v>0</v>
      </c>
      <c r="E2589" s="2">
        <f t="shared" si="320"/>
        <v>0</v>
      </c>
      <c r="F2589" s="2">
        <f t="shared" si="321"/>
        <v>0</v>
      </c>
      <c r="G2589" s="2">
        <f t="shared" si="315"/>
        <v>0</v>
      </c>
      <c r="H2589" s="2">
        <f t="shared" si="319"/>
        <v>1.3472999999999997</v>
      </c>
      <c r="I2589" s="2">
        <f t="array" ref="I2589">SUMPRODUCT(B2573:B2592, (ROW(B2573:B2592)-ROW(B2573)+1)) / (20*21/2)</f>
        <v>0</v>
      </c>
      <c r="J2589" s="2">
        <f t="shared" si="322"/>
        <v>6.8804072691733796E-4</v>
      </c>
      <c r="K2589" s="2">
        <f t="shared" si="316"/>
        <v>8.9047302048539584E-2</v>
      </c>
    </row>
    <row r="2590" spans="1:11" ht="13.5" x14ac:dyDescent="0.25">
      <c r="A2590" s="3">
        <f>TITRES_STAT!B2593</f>
        <v>0</v>
      </c>
      <c r="B2590" s="6">
        <f>TITRES_STAT!D2593</f>
        <v>0</v>
      </c>
      <c r="C2590" s="2">
        <f t="shared" si="317"/>
        <v>0</v>
      </c>
      <c r="D2590" s="2">
        <f t="shared" si="318"/>
        <v>0</v>
      </c>
      <c r="E2590" s="2">
        <f t="shared" si="320"/>
        <v>0</v>
      </c>
      <c r="F2590" s="2">
        <f t="shared" si="321"/>
        <v>0</v>
      </c>
      <c r="G2590" s="2">
        <f t="shared" si="315"/>
        <v>0</v>
      </c>
      <c r="H2590" s="2">
        <f t="shared" si="319"/>
        <v>1.3366499999999999</v>
      </c>
      <c r="I2590" s="2">
        <f t="array" ref="I2590">SUMPRODUCT(B2574:B2593, (ROW(B2574:B2593)-ROW(B2574)+1)) / (20*21/2)</f>
        <v>0</v>
      </c>
      <c r="J2590" s="2">
        <f t="shared" si="322"/>
        <v>6.2251303863949622E-4</v>
      </c>
      <c r="K2590" s="2">
        <f t="shared" si="316"/>
        <v>8.5555250987812539E-2</v>
      </c>
    </row>
    <row r="2591" spans="1:11" ht="13.5" x14ac:dyDescent="0.25">
      <c r="A2591" s="3">
        <f>TITRES_STAT!B2594</f>
        <v>0</v>
      </c>
      <c r="B2591" s="6">
        <f>TITRES_STAT!D2594</f>
        <v>0</v>
      </c>
      <c r="C2591" s="2">
        <f t="shared" si="317"/>
        <v>0</v>
      </c>
      <c r="D2591" s="2">
        <f t="shared" si="318"/>
        <v>0</v>
      </c>
      <c r="E2591" s="2">
        <f t="shared" si="320"/>
        <v>0</v>
      </c>
      <c r="F2591" s="2">
        <f t="shared" si="321"/>
        <v>0</v>
      </c>
      <c r="G2591" s="2">
        <f t="shared" si="315"/>
        <v>0</v>
      </c>
      <c r="H2591" s="2">
        <f t="shared" si="319"/>
        <v>1.3264499999999999</v>
      </c>
      <c r="I2591" s="2">
        <f t="array" ref="I2591">SUMPRODUCT(B2575:B2594, (ROW(B2575:B2594)-ROW(B2575)+1)) / (20*21/2)</f>
        <v>0</v>
      </c>
      <c r="J2591" s="2">
        <f t="shared" si="322"/>
        <v>5.6322608257859186E-4</v>
      </c>
      <c r="K2591" s="2">
        <f t="shared" si="316"/>
        <v>8.220014310593754E-2</v>
      </c>
    </row>
    <row r="2592" spans="1:11" ht="13.5" x14ac:dyDescent="0.25">
      <c r="A2592" s="3">
        <f>TITRES_STAT!B2595</f>
        <v>0</v>
      </c>
      <c r="B2592" s="6">
        <f>TITRES_STAT!D2595</f>
        <v>0</v>
      </c>
      <c r="C2592" s="2">
        <f t="shared" si="317"/>
        <v>0</v>
      </c>
      <c r="D2592" s="2">
        <f t="shared" si="318"/>
        <v>0</v>
      </c>
      <c r="E2592" s="2">
        <f t="shared" si="320"/>
        <v>0</v>
      </c>
      <c r="F2592" s="2">
        <f t="shared" si="321"/>
        <v>0</v>
      </c>
      <c r="G2592" s="2">
        <f t="shared" si="315"/>
        <v>0</v>
      </c>
      <c r="H2592" s="2">
        <f t="shared" si="319"/>
        <v>1.3167</v>
      </c>
      <c r="I2592" s="2">
        <f t="array" ref="I2592">SUMPRODUCT(B2576:B2595, (ROW(B2576:B2595)-ROW(B2576)+1)) / (20*21/2)</f>
        <v>0</v>
      </c>
      <c r="J2592" s="2">
        <f t="shared" si="322"/>
        <v>5.0958550328539264E-4</v>
      </c>
      <c r="K2592" s="2">
        <f t="shared" si="316"/>
        <v>7.8976608082175284E-2</v>
      </c>
    </row>
    <row r="2593" spans="1:11" ht="13.5" x14ac:dyDescent="0.25">
      <c r="A2593" s="3">
        <f>TITRES_STAT!B2596</f>
        <v>0</v>
      </c>
      <c r="B2593" s="6">
        <f>TITRES_STAT!D2596</f>
        <v>0</v>
      </c>
      <c r="C2593" s="2">
        <f t="shared" si="317"/>
        <v>0</v>
      </c>
      <c r="D2593" s="2">
        <f t="shared" si="318"/>
        <v>0</v>
      </c>
      <c r="E2593" s="2">
        <f t="shared" si="320"/>
        <v>0</v>
      </c>
      <c r="F2593" s="2">
        <f t="shared" si="321"/>
        <v>0</v>
      </c>
      <c r="G2593" s="2">
        <f t="shared" si="315"/>
        <v>0</v>
      </c>
      <c r="H2593" s="2">
        <f t="shared" si="319"/>
        <v>1.3067</v>
      </c>
      <c r="I2593" s="2">
        <f t="array" ref="I2593">SUMPRODUCT(B2577:B2596, (ROW(B2577:B2596)-ROW(B2577)+1)) / (20*21/2)</f>
        <v>0</v>
      </c>
      <c r="J2593" s="2">
        <f t="shared" si="322"/>
        <v>4.6105355059154572E-4</v>
      </c>
      <c r="K2593" s="2">
        <f t="shared" si="316"/>
        <v>7.5879486196599788E-2</v>
      </c>
    </row>
    <row r="2594" spans="1:11" ht="13.5" x14ac:dyDescent="0.25">
      <c r="A2594" s="3">
        <f>TITRES_STAT!B2597</f>
        <v>0</v>
      </c>
      <c r="B2594" s="6">
        <f>TITRES_STAT!D2597</f>
        <v>0</v>
      </c>
      <c r="C2594" s="2">
        <f t="shared" si="317"/>
        <v>0</v>
      </c>
      <c r="D2594" s="2">
        <f t="shared" si="318"/>
        <v>0</v>
      </c>
      <c r="E2594" s="2">
        <f t="shared" si="320"/>
        <v>0</v>
      </c>
      <c r="F2594" s="2">
        <f t="shared" si="321"/>
        <v>0</v>
      </c>
      <c r="G2594" s="2">
        <f t="shared" si="315"/>
        <v>0</v>
      </c>
      <c r="H2594" s="2">
        <f t="shared" si="319"/>
        <v>1.2966499999999999</v>
      </c>
      <c r="I2594" s="2">
        <f t="array" ref="I2594">SUMPRODUCT(B2578:B2597, (ROW(B2578:B2597)-ROW(B2578)+1)) / (20*21/2)</f>
        <v>0</v>
      </c>
      <c r="J2594" s="2">
        <f t="shared" si="322"/>
        <v>4.1714368863044615E-4</v>
      </c>
      <c r="K2594" s="2">
        <f t="shared" si="316"/>
        <v>7.2903820071242936E-2</v>
      </c>
    </row>
    <row r="2595" spans="1:11" ht="13.5" x14ac:dyDescent="0.25">
      <c r="A2595" s="3">
        <f>TITRES_STAT!B2598</f>
        <v>0</v>
      </c>
      <c r="B2595" s="6">
        <f>TITRES_STAT!D2598</f>
        <v>0</v>
      </c>
      <c r="C2595" s="2">
        <f t="shared" si="317"/>
        <v>0</v>
      </c>
      <c r="D2595" s="2">
        <f t="shared" si="318"/>
        <v>0</v>
      </c>
      <c r="E2595" s="2">
        <f t="shared" si="320"/>
        <v>0</v>
      </c>
      <c r="F2595" s="2">
        <f t="shared" si="321"/>
        <v>0</v>
      </c>
      <c r="G2595" s="2">
        <f t="shared" si="315"/>
        <v>0</v>
      </c>
      <c r="H2595" s="2">
        <f t="shared" si="319"/>
        <v>1.2866500000000003</v>
      </c>
      <c r="I2595" s="2">
        <f t="array" ref="I2595">SUMPRODUCT(B2579:B2598, (ROW(B2579:B2598)-ROW(B2579)+1)) / (20*21/2)</f>
        <v>0</v>
      </c>
      <c r="J2595" s="2">
        <f t="shared" si="322"/>
        <v>3.7741571828468935E-4</v>
      </c>
      <c r="K2595" s="2">
        <f t="shared" si="316"/>
        <v>7.0044846735115768E-2</v>
      </c>
    </row>
    <row r="2596" spans="1:11" ht="13.5" x14ac:dyDescent="0.25">
      <c r="A2596" s="3">
        <f>TITRES_STAT!B2599</f>
        <v>0</v>
      </c>
      <c r="B2596" s="6">
        <f>TITRES_STAT!D2599</f>
        <v>0</v>
      </c>
      <c r="C2596" s="2">
        <f t="shared" si="317"/>
        <v>0</v>
      </c>
      <c r="D2596" s="2">
        <f t="shared" si="318"/>
        <v>0</v>
      </c>
      <c r="E2596" s="2">
        <f t="shared" si="320"/>
        <v>0</v>
      </c>
      <c r="F2596" s="2">
        <f t="shared" si="321"/>
        <v>0</v>
      </c>
      <c r="G2596" s="2">
        <f t="shared" si="315"/>
        <v>0</v>
      </c>
      <c r="H2596" s="2">
        <f t="shared" si="319"/>
        <v>1.2770500000000002</v>
      </c>
      <c r="I2596" s="2">
        <f t="array" ref="I2596">SUMPRODUCT(B2580:B2599, (ROW(B2580:B2599)-ROW(B2580)+1)) / (20*21/2)</f>
        <v>0</v>
      </c>
      <c r="J2596" s="2">
        <f t="shared" si="322"/>
        <v>3.4147136416233796E-4</v>
      </c>
      <c r="K2596" s="2">
        <f t="shared" si="316"/>
        <v>6.7297990000405344E-2</v>
      </c>
    </row>
    <row r="2597" spans="1:11" ht="13.5" x14ac:dyDescent="0.25">
      <c r="A2597" s="3">
        <f>TITRES_STAT!B2600</f>
        <v>0</v>
      </c>
      <c r="B2597" s="6">
        <f>TITRES_STAT!D2600</f>
        <v>0</v>
      </c>
      <c r="C2597" s="2">
        <f t="shared" si="317"/>
        <v>0</v>
      </c>
      <c r="D2597" s="2">
        <f t="shared" si="318"/>
        <v>0</v>
      </c>
      <c r="E2597" s="2">
        <f t="shared" si="320"/>
        <v>0</v>
      </c>
      <c r="F2597" s="2">
        <f t="shared" si="321"/>
        <v>0</v>
      </c>
      <c r="G2597" s="2">
        <f t="shared" si="315"/>
        <v>0</v>
      </c>
      <c r="H2597" s="2">
        <f t="shared" si="319"/>
        <v>1.2678500000000001</v>
      </c>
      <c r="I2597" s="2">
        <f t="array" ref="I2597">SUMPRODUCT(B2581:B2600, (ROW(B2581:B2600)-ROW(B2581)+1)) / (20*21/2)</f>
        <v>0</v>
      </c>
      <c r="J2597" s="2">
        <f t="shared" si="322"/>
        <v>3.0895028186116294E-4</v>
      </c>
      <c r="K2597" s="2">
        <f t="shared" si="316"/>
        <v>6.4658853137644356E-2</v>
      </c>
    </row>
    <row r="2598" spans="1:11" ht="13.5" x14ac:dyDescent="0.25">
      <c r="A2598" s="3">
        <f>TITRES_STAT!B2601</f>
        <v>0</v>
      </c>
      <c r="B2598" s="6">
        <f>TITRES_STAT!D2601</f>
        <v>0</v>
      </c>
      <c r="C2598" s="2">
        <f t="shared" si="317"/>
        <v>0</v>
      </c>
      <c r="D2598" s="2">
        <f t="shared" si="318"/>
        <v>0</v>
      </c>
      <c r="E2598" s="2">
        <f t="shared" si="320"/>
        <v>0</v>
      </c>
      <c r="F2598" s="2">
        <f t="shared" si="321"/>
        <v>0</v>
      </c>
      <c r="G2598" s="2">
        <f t="shared" si="315"/>
        <v>0</v>
      </c>
      <c r="H2598" s="2">
        <f t="shared" si="319"/>
        <v>1.2582500000000003</v>
      </c>
      <c r="I2598" s="2">
        <f t="array" ref="I2598">SUMPRODUCT(B2582:B2601, (ROW(B2582:B2601)-ROW(B2582)+1)) / (20*21/2)</f>
        <v>0</v>
      </c>
      <c r="J2598" s="2">
        <f t="shared" si="322"/>
        <v>2.7952644549343315E-4</v>
      </c>
      <c r="K2598" s="2">
        <f t="shared" si="316"/>
        <v>6.212321183812889E-2</v>
      </c>
    </row>
    <row r="2599" spans="1:11" ht="13.5" x14ac:dyDescent="0.25">
      <c r="A2599" s="3">
        <f>TITRES_STAT!B2602</f>
        <v>0</v>
      </c>
      <c r="B2599" s="6">
        <f>TITRES_STAT!D2602</f>
        <v>0</v>
      </c>
      <c r="C2599" s="2">
        <f t="shared" si="317"/>
        <v>0</v>
      </c>
      <c r="D2599" s="2">
        <f t="shared" si="318"/>
        <v>0</v>
      </c>
      <c r="E2599" s="2">
        <f t="shared" si="320"/>
        <v>0</v>
      </c>
      <c r="F2599" s="2">
        <f t="shared" si="321"/>
        <v>0</v>
      </c>
      <c r="G2599" s="2">
        <f t="shared" si="315"/>
        <v>0</v>
      </c>
      <c r="H2599" s="2">
        <f t="shared" si="319"/>
        <v>1.2482500000000003</v>
      </c>
      <c r="I2599" s="2">
        <f t="array" ref="I2599">SUMPRODUCT(B2583:B2602, (ROW(B2583:B2602)-ROW(B2583)+1)) / (20*21/2)</f>
        <v>0</v>
      </c>
      <c r="J2599" s="2">
        <f t="shared" si="322"/>
        <v>2.5290487925596332E-4</v>
      </c>
      <c r="K2599" s="2">
        <f t="shared" si="316"/>
        <v>5.9687007452319918E-2</v>
      </c>
    </row>
    <row r="2600" spans="1:11" ht="13.5" x14ac:dyDescent="0.25">
      <c r="A2600" s="3">
        <f>TITRES_STAT!B2603</f>
        <v>0</v>
      </c>
      <c r="B2600" s="6">
        <f>TITRES_STAT!D2603</f>
        <v>0</v>
      </c>
      <c r="C2600" s="2">
        <f t="shared" si="317"/>
        <v>0</v>
      </c>
      <c r="D2600" s="2">
        <f t="shared" si="318"/>
        <v>0</v>
      </c>
      <c r="E2600" s="2">
        <f t="shared" si="320"/>
        <v>0</v>
      </c>
      <c r="F2600" s="2">
        <f t="shared" si="321"/>
        <v>0</v>
      </c>
      <c r="G2600" s="2">
        <f t="shared" si="315"/>
        <v>0</v>
      </c>
      <c r="H2600" s="2">
        <f t="shared" si="319"/>
        <v>1.2386500000000005</v>
      </c>
      <c r="I2600" s="2">
        <f t="array" ref="I2600">SUMPRODUCT(B2584:B2603, (ROW(B2584:B2603)-ROW(B2584)+1)) / (20*21/2)</f>
        <v>0</v>
      </c>
      <c r="J2600" s="2">
        <f t="shared" si="322"/>
        <v>2.2881870027920489E-4</v>
      </c>
      <c r="K2600" s="2">
        <f t="shared" si="316"/>
        <v>5.7346340493405416E-2</v>
      </c>
    </row>
    <row r="2601" spans="1:11" ht="13.5" x14ac:dyDescent="0.25">
      <c r="A2601" s="3">
        <f>TITRES_STAT!B2604</f>
        <v>0</v>
      </c>
      <c r="B2601" s="6">
        <f>TITRES_STAT!D2604</f>
        <v>0</v>
      </c>
      <c r="C2601" s="2">
        <f t="shared" si="317"/>
        <v>0</v>
      </c>
      <c r="D2601" s="2">
        <f t="shared" si="318"/>
        <v>0</v>
      </c>
      <c r="E2601" s="2">
        <f t="shared" si="320"/>
        <v>0</v>
      </c>
      <c r="F2601" s="2">
        <f t="shared" si="321"/>
        <v>0</v>
      </c>
      <c r="G2601" s="2">
        <f t="shared" si="315"/>
        <v>0</v>
      </c>
      <c r="H2601" s="2">
        <f t="shared" si="319"/>
        <v>1.2286500000000005</v>
      </c>
      <c r="I2601" s="2">
        <f t="array" ref="I2601">SUMPRODUCT(B2585:B2604, (ROW(B2585:B2604)-ROW(B2585)+1)) / (20*21/2)</f>
        <v>0</v>
      </c>
      <c r="J2601" s="2">
        <f t="shared" si="322"/>
        <v>2.0702644310975681E-4</v>
      </c>
      <c r="K2601" s="2">
        <f t="shared" si="316"/>
        <v>5.5097464395624816E-2</v>
      </c>
    </row>
    <row r="2602" spans="1:11" ht="13.5" x14ac:dyDescent="0.25">
      <c r="A2602" s="3">
        <f>TITRES_STAT!B2605</f>
        <v>0</v>
      </c>
      <c r="B2602" s="6">
        <f>TITRES_STAT!D2605</f>
        <v>0</v>
      </c>
      <c r="C2602" s="2">
        <f t="shared" si="317"/>
        <v>0</v>
      </c>
      <c r="D2602" s="2">
        <f t="shared" si="318"/>
        <v>0</v>
      </c>
      <c r="E2602" s="2">
        <f t="shared" si="320"/>
        <v>0</v>
      </c>
      <c r="F2602" s="2">
        <f t="shared" si="321"/>
        <v>0</v>
      </c>
      <c r="G2602" s="2">
        <f t="shared" si="315"/>
        <v>0</v>
      </c>
      <c r="H2602" s="2">
        <f t="shared" si="319"/>
        <v>1.2186500000000005</v>
      </c>
      <c r="I2602" s="2">
        <f t="array" ref="I2602">SUMPRODUCT(B2586:B2605, (ROW(B2586:B2605)-ROW(B2586)+1)) / (20*21/2)</f>
        <v>0</v>
      </c>
      <c r="J2602" s="2">
        <f t="shared" si="322"/>
        <v>1.8730963900406568E-4</v>
      </c>
      <c r="K2602" s="2">
        <f t="shared" si="316"/>
        <v>5.2936779517365022E-2</v>
      </c>
    </row>
    <row r="2603" spans="1:11" ht="13.5" x14ac:dyDescent="0.25">
      <c r="A2603" s="3">
        <f>TITRES_STAT!B2606</f>
        <v>0</v>
      </c>
      <c r="B2603" s="6">
        <f>TITRES_STAT!D2606</f>
        <v>0</v>
      </c>
      <c r="C2603" s="2">
        <f t="shared" si="317"/>
        <v>0</v>
      </c>
      <c r="D2603" s="2">
        <f t="shared" si="318"/>
        <v>0</v>
      </c>
      <c r="E2603" s="2">
        <f t="shared" si="320"/>
        <v>0</v>
      </c>
      <c r="F2603" s="2">
        <f t="shared" si="321"/>
        <v>0</v>
      </c>
      <c r="G2603" s="2">
        <f t="shared" si="315"/>
        <v>0</v>
      </c>
      <c r="H2603" s="2">
        <f t="shared" si="319"/>
        <v>1.2086500000000004</v>
      </c>
      <c r="I2603" s="2">
        <f t="array" ref="I2603">SUMPRODUCT(B2587:B2606, (ROW(B2587:B2606)-ROW(B2587)+1)) / (20*21/2)</f>
        <v>0</v>
      </c>
      <c r="J2603" s="2">
        <f t="shared" si="322"/>
        <v>1.6947062576558322E-4</v>
      </c>
      <c r="K2603" s="2">
        <f t="shared" si="316"/>
        <v>5.0860827379429138E-2</v>
      </c>
    </row>
    <row r="2604" spans="1:11" ht="13.5" x14ac:dyDescent="0.25">
      <c r="A2604" s="3">
        <f>TITRES_STAT!B2607</f>
        <v>0</v>
      </c>
      <c r="B2604" s="6">
        <f>TITRES_STAT!D2607</f>
        <v>0</v>
      </c>
      <c r="C2604" s="2">
        <f t="shared" si="317"/>
        <v>0</v>
      </c>
      <c r="D2604" s="2">
        <f t="shared" si="318"/>
        <v>0</v>
      </c>
      <c r="E2604" s="2">
        <f t="shared" si="320"/>
        <v>0</v>
      </c>
      <c r="F2604" s="2">
        <f t="shared" si="321"/>
        <v>0</v>
      </c>
      <c r="G2604" s="2">
        <f t="shared" si="315"/>
        <v>0</v>
      </c>
      <c r="H2604" s="2">
        <f t="shared" si="319"/>
        <v>1.1986500000000004</v>
      </c>
      <c r="I2604" s="2">
        <f t="array" ref="I2604">SUMPRODUCT(B2588:B2607, (ROW(B2588:B2607)-ROW(B2588)+1)) / (20*21/2)</f>
        <v>0</v>
      </c>
      <c r="J2604" s="2">
        <f t="shared" si="322"/>
        <v>1.53330566168861E-4</v>
      </c>
      <c r="K2604" s="2">
        <f t="shared" si="316"/>
        <v>4.8866285129255449E-2</v>
      </c>
    </row>
    <row r="2605" spans="1:11" ht="13.5" x14ac:dyDescent="0.25">
      <c r="A2605" s="3">
        <f>TITRES_STAT!B2608</f>
        <v>0</v>
      </c>
      <c r="B2605" s="6">
        <f>TITRES_STAT!D2608</f>
        <v>0</v>
      </c>
      <c r="C2605" s="2">
        <f t="shared" si="317"/>
        <v>0</v>
      </c>
      <c r="D2605" s="2">
        <f t="shared" si="318"/>
        <v>0</v>
      </c>
      <c r="E2605" s="2">
        <f t="shared" si="320"/>
        <v>0</v>
      </c>
      <c r="F2605" s="2">
        <f t="shared" si="321"/>
        <v>0</v>
      </c>
      <c r="G2605" s="2">
        <f t="shared" si="315"/>
        <v>0</v>
      </c>
      <c r="H2605" s="2">
        <f t="shared" si="319"/>
        <v>1.1886500000000004</v>
      </c>
      <c r="I2605" s="2">
        <f t="array" ref="I2605">SUMPRODUCT(B2589:B2608, (ROW(B2589:B2608)-ROW(B2589)+1)) / (20*21/2)</f>
        <v>0</v>
      </c>
      <c r="J2605" s="2">
        <f t="shared" si="322"/>
        <v>1.3872765510515995E-4</v>
      </c>
      <c r="K2605" s="2">
        <f t="shared" si="316"/>
        <v>4.6949960222225827E-2</v>
      </c>
    </row>
    <row r="2606" spans="1:11" ht="13.5" x14ac:dyDescent="0.25">
      <c r="A2606" s="3">
        <f>TITRES_STAT!B2609</f>
        <v>0</v>
      </c>
      <c r="B2606" s="6">
        <f>TITRES_STAT!D2609</f>
        <v>0</v>
      </c>
      <c r="C2606" s="2">
        <f t="shared" si="317"/>
        <v>0</v>
      </c>
      <c r="D2606" s="2">
        <f t="shared" si="318"/>
        <v>0</v>
      </c>
      <c r="E2606" s="2">
        <f t="shared" si="320"/>
        <v>0</v>
      </c>
      <c r="F2606" s="2">
        <f t="shared" si="321"/>
        <v>0</v>
      </c>
      <c r="G2606" s="2">
        <f t="shared" si="315"/>
        <v>0</v>
      </c>
      <c r="H2606" s="2">
        <f t="shared" si="319"/>
        <v>1.1782000000000006</v>
      </c>
      <c r="I2606" s="2">
        <f t="array" ref="I2606">SUMPRODUCT(B2590:B2609, (ROW(B2590:B2609)-ROW(B2590)+1)) / (20*21/2)</f>
        <v>0</v>
      </c>
      <c r="J2606" s="2">
        <f t="shared" si="322"/>
        <v>1.2551549747609711E-4</v>
      </c>
      <c r="K2606" s="2">
        <f t="shared" si="316"/>
        <v>4.5108785311550305E-2</v>
      </c>
    </row>
    <row r="2607" spans="1:11" ht="13.5" x14ac:dyDescent="0.25">
      <c r="A2607" s="3">
        <f>TITRES_STAT!B2610</f>
        <v>0</v>
      </c>
      <c r="B2607" s="6">
        <f>TITRES_STAT!D2610</f>
        <v>0</v>
      </c>
      <c r="C2607" s="2">
        <f t="shared" si="317"/>
        <v>0</v>
      </c>
      <c r="D2607" s="2">
        <f t="shared" si="318"/>
        <v>0</v>
      </c>
      <c r="E2607" s="2">
        <f t="shared" si="320"/>
        <v>0</v>
      </c>
      <c r="F2607" s="2">
        <f t="shared" si="321"/>
        <v>0</v>
      </c>
      <c r="G2607" s="2">
        <f t="shared" si="315"/>
        <v>0</v>
      </c>
      <c r="H2607" s="2">
        <f t="shared" si="319"/>
        <v>1.1678000000000004</v>
      </c>
      <c r="I2607" s="2">
        <f t="array" ref="I2607">SUMPRODUCT(B2591:B2610, (ROW(B2591:B2610)-ROW(B2591)+1)) / (20*21/2)</f>
        <v>0</v>
      </c>
      <c r="J2607" s="2">
        <f t="shared" si="322"/>
        <v>1.1356164057361167E-4</v>
      </c>
      <c r="K2607" s="2">
        <f t="shared" si="316"/>
        <v>4.3339813338548333E-2</v>
      </c>
    </row>
    <row r="2608" spans="1:11" ht="13.5" x14ac:dyDescent="0.25">
      <c r="A2608" s="3">
        <f>TITRES_STAT!B2611</f>
        <v>0</v>
      </c>
      <c r="B2608" s="6">
        <f>TITRES_STAT!D2611</f>
        <v>0</v>
      </c>
      <c r="C2608" s="2">
        <f t="shared" si="317"/>
        <v>0</v>
      </c>
      <c r="D2608" s="2">
        <f t="shared" si="318"/>
        <v>0</v>
      </c>
      <c r="E2608" s="2">
        <f t="shared" si="320"/>
        <v>0</v>
      </c>
      <c r="F2608" s="2">
        <f t="shared" si="321"/>
        <v>0</v>
      </c>
      <c r="G2608" s="2">
        <f t="shared" si="315"/>
        <v>0</v>
      </c>
      <c r="H2608" s="2">
        <f t="shared" si="319"/>
        <v>1.1569500000000004</v>
      </c>
      <c r="I2608" s="2">
        <f t="array" ref="I2608">SUMPRODUCT(B2592:B2611, (ROW(B2592:B2611)-ROW(B2592)+1)) / (20*21/2)</f>
        <v>0</v>
      </c>
      <c r="J2608" s="2">
        <f t="shared" si="322"/>
        <v>1.027462462332677E-4</v>
      </c>
      <c r="K2608" s="2">
        <f t="shared" si="316"/>
        <v>4.1640212815468008E-2</v>
      </c>
    </row>
    <row r="2609" spans="1:11" ht="13.5" x14ac:dyDescent="0.25">
      <c r="A2609" s="3">
        <f>TITRES_STAT!B2612</f>
        <v>0</v>
      </c>
      <c r="B2609" s="6">
        <f>TITRES_STAT!D2612</f>
        <v>0</v>
      </c>
      <c r="C2609" s="2">
        <f t="shared" si="317"/>
        <v>0</v>
      </c>
      <c r="D2609" s="2">
        <f t="shared" si="318"/>
        <v>0</v>
      </c>
      <c r="E2609" s="2">
        <f t="shared" si="320"/>
        <v>0</v>
      </c>
      <c r="F2609" s="2">
        <f t="shared" si="321"/>
        <v>0</v>
      </c>
      <c r="G2609" s="2">
        <f t="shared" si="315"/>
        <v>0</v>
      </c>
      <c r="H2609" s="2">
        <f t="shared" si="319"/>
        <v>1.1456500000000003</v>
      </c>
      <c r="I2609" s="2">
        <f t="array" ref="I2609">SUMPRODUCT(B2593:B2612, (ROW(B2593:B2612)-ROW(B2593)+1)) / (20*21/2)</f>
        <v>0</v>
      </c>
      <c r="J2609" s="2">
        <f t="shared" si="322"/>
        <v>9.2960889449146962E-5</v>
      </c>
      <c r="K2609" s="2">
        <f t="shared" si="316"/>
        <v>4.0007263293292794E-2</v>
      </c>
    </row>
    <row r="2610" spans="1:11" ht="13.5" x14ac:dyDescent="0.25">
      <c r="A2610" s="3">
        <f>TITRES_STAT!B2613</f>
        <v>0</v>
      </c>
      <c r="B2610" s="6">
        <f>TITRES_STAT!D2613</f>
        <v>0</v>
      </c>
      <c r="C2610" s="2">
        <f t="shared" si="317"/>
        <v>0</v>
      </c>
      <c r="D2610" s="2">
        <f t="shared" si="318"/>
        <v>0</v>
      </c>
      <c r="E2610" s="2">
        <f t="shared" si="320"/>
        <v>0</v>
      </c>
      <c r="F2610" s="2">
        <f t="shared" si="321"/>
        <v>0</v>
      </c>
      <c r="G2610" s="2">
        <f t="shared" ref="G2610:G2673" si="323">AVERAGE(B2561:B2610)</f>
        <v>0</v>
      </c>
      <c r="H2610" s="2">
        <f t="shared" si="319"/>
        <v>1.1338500000000002</v>
      </c>
      <c r="I2610" s="2">
        <f t="array" ref="I2610">SUMPRODUCT(B2594:B2613, (ROW(B2594:B2613)-ROW(B2594)+1)) / (20*21/2)</f>
        <v>0</v>
      </c>
      <c r="J2610" s="2">
        <f t="shared" si="322"/>
        <v>8.4107471406371064E-5</v>
      </c>
      <c r="K2610" s="2">
        <f t="shared" si="316"/>
        <v>3.843835100728131E-2</v>
      </c>
    </row>
    <row r="2611" spans="1:11" ht="13.5" x14ac:dyDescent="0.25">
      <c r="A2611" s="3">
        <f>TITRES_STAT!B2614</f>
        <v>0</v>
      </c>
      <c r="B2611" s="6">
        <f>TITRES_STAT!D2614</f>
        <v>0</v>
      </c>
      <c r="C2611" s="2">
        <f t="shared" si="317"/>
        <v>0</v>
      </c>
      <c r="D2611" s="2">
        <f t="shared" si="318"/>
        <v>0</v>
      </c>
      <c r="E2611" s="2">
        <f t="shared" si="320"/>
        <v>0</v>
      </c>
      <c r="F2611" s="2">
        <f t="shared" si="321"/>
        <v>0</v>
      </c>
      <c r="G2611" s="2">
        <f t="shared" si="323"/>
        <v>0</v>
      </c>
      <c r="H2611" s="2">
        <f t="shared" si="319"/>
        <v>1.1215500000000003</v>
      </c>
      <c r="I2611" s="2">
        <f t="array" ref="I2611">SUMPRODUCT(B2595:B2614, (ROW(B2595:B2614)-ROW(B2595)+1)) / (20*21/2)</f>
        <v>0</v>
      </c>
      <c r="J2611" s="2">
        <f t="shared" si="322"/>
        <v>7.6097236034335726E-5</v>
      </c>
      <c r="K2611" s="2">
        <f t="shared" ref="K2611:K2674" si="324">$K$4*B2611+(1-$K$4)*K2610</f>
        <v>3.6930964693270278E-2</v>
      </c>
    </row>
    <row r="2612" spans="1:11" ht="13.5" x14ac:dyDescent="0.25">
      <c r="A2612" s="3">
        <f>TITRES_STAT!B2615</f>
        <v>0</v>
      </c>
      <c r="B2612" s="6">
        <f>TITRES_STAT!D2615</f>
        <v>0</v>
      </c>
      <c r="C2612" s="2">
        <f t="shared" si="317"/>
        <v>0</v>
      </c>
      <c r="D2612" s="2">
        <f t="shared" si="318"/>
        <v>0</v>
      </c>
      <c r="E2612" s="2">
        <f t="shared" si="320"/>
        <v>0</v>
      </c>
      <c r="F2612" s="2">
        <f t="shared" si="321"/>
        <v>0</v>
      </c>
      <c r="G2612" s="2">
        <f t="shared" si="323"/>
        <v>0</v>
      </c>
      <c r="H2612" s="2">
        <f t="shared" si="319"/>
        <v>1.1087000000000002</v>
      </c>
      <c r="I2612" s="2">
        <f t="array" ref="I2612">SUMPRODUCT(B2596:B2615, (ROW(B2596:B2615)-ROW(B2596)+1)) / (20*21/2)</f>
        <v>0</v>
      </c>
      <c r="J2612" s="2">
        <f t="shared" si="322"/>
        <v>6.8849880221541845E-5</v>
      </c>
      <c r="K2612" s="2">
        <f t="shared" si="324"/>
        <v>3.5482691568043991E-2</v>
      </c>
    </row>
    <row r="2613" spans="1:11" ht="13.5" x14ac:dyDescent="0.25">
      <c r="A2613" s="3">
        <f>TITRES_STAT!B2616</f>
        <v>0</v>
      </c>
      <c r="B2613" s="6">
        <f>TITRES_STAT!D2616</f>
        <v>0</v>
      </c>
      <c r="C2613" s="2">
        <f t="shared" si="317"/>
        <v>0</v>
      </c>
      <c r="D2613" s="2">
        <f t="shared" si="318"/>
        <v>0</v>
      </c>
      <c r="E2613" s="2">
        <f t="shared" si="320"/>
        <v>0</v>
      </c>
      <c r="F2613" s="2">
        <f t="shared" si="321"/>
        <v>0</v>
      </c>
      <c r="G2613" s="2">
        <f t="shared" si="323"/>
        <v>0</v>
      </c>
      <c r="H2613" s="2">
        <f t="shared" si="319"/>
        <v>1.0959500000000002</v>
      </c>
      <c r="I2613" s="2">
        <f t="array" ref="I2613">SUMPRODUCT(B2597:B2616, (ROW(B2597:B2616)-ROW(B2597)+1)) / (20*21/2)</f>
        <v>0</v>
      </c>
      <c r="J2613" s="2">
        <f t="shared" si="322"/>
        <v>6.22927487718712E-5</v>
      </c>
      <c r="K2613" s="2">
        <f t="shared" si="324"/>
        <v>3.4091213467336387E-2</v>
      </c>
    </row>
    <row r="2614" spans="1:11" ht="13.5" x14ac:dyDescent="0.25">
      <c r="A2614" s="3">
        <f>TITRES_STAT!B2617</f>
        <v>0</v>
      </c>
      <c r="B2614" s="6">
        <f>TITRES_STAT!D2617</f>
        <v>0</v>
      </c>
      <c r="C2614" s="2">
        <f t="shared" si="317"/>
        <v>0</v>
      </c>
      <c r="D2614" s="2">
        <f t="shared" si="318"/>
        <v>0</v>
      </c>
      <c r="E2614" s="2">
        <f t="shared" si="320"/>
        <v>0</v>
      </c>
      <c r="F2614" s="2">
        <f t="shared" si="321"/>
        <v>0</v>
      </c>
      <c r="G2614" s="2">
        <f t="shared" si="323"/>
        <v>0</v>
      </c>
      <c r="H2614" s="2">
        <f t="shared" si="319"/>
        <v>1.0837500000000004</v>
      </c>
      <c r="I2614" s="2">
        <f t="array" ref="I2614">SUMPRODUCT(B2598:B2617, (ROW(B2598:B2617)-ROW(B2598)+1)) / (20*21/2)</f>
        <v>0</v>
      </c>
      <c r="J2614" s="2">
        <f t="shared" si="322"/>
        <v>5.636010603169299E-5</v>
      </c>
      <c r="K2614" s="2">
        <f t="shared" si="324"/>
        <v>3.2754303135283984E-2</v>
      </c>
    </row>
    <row r="2615" spans="1:11" ht="13.5" x14ac:dyDescent="0.25">
      <c r="A2615" s="3">
        <f>TITRES_STAT!B2618</f>
        <v>0</v>
      </c>
      <c r="B2615" s="6">
        <f>TITRES_STAT!D2618</f>
        <v>0</v>
      </c>
      <c r="C2615" s="2">
        <f t="shared" si="317"/>
        <v>0</v>
      </c>
      <c r="D2615" s="2">
        <f t="shared" si="318"/>
        <v>0</v>
      </c>
      <c r="E2615" s="2">
        <f t="shared" si="320"/>
        <v>0</v>
      </c>
      <c r="F2615" s="2">
        <f t="shared" si="321"/>
        <v>0</v>
      </c>
      <c r="G2615" s="2">
        <f t="shared" si="323"/>
        <v>0</v>
      </c>
      <c r="H2615" s="2">
        <f t="shared" si="319"/>
        <v>1.0720500000000002</v>
      </c>
      <c r="I2615" s="2">
        <f t="array" ref="I2615">SUMPRODUCT(B2599:B2618, (ROW(B2599:B2618)-ROW(B2599)+1)) / (20*21/2)</f>
        <v>0</v>
      </c>
      <c r="J2615" s="2">
        <f t="shared" si="322"/>
        <v>5.0992476885817466E-5</v>
      </c>
      <c r="K2615" s="2">
        <f t="shared" si="324"/>
        <v>3.1469820659390496E-2</v>
      </c>
    </row>
    <row r="2616" spans="1:11" ht="13.5" x14ac:dyDescent="0.25">
      <c r="A2616" s="3">
        <f>TITRES_STAT!B2619</f>
        <v>0</v>
      </c>
      <c r="B2616" s="6">
        <f>TITRES_STAT!D2619</f>
        <v>0</v>
      </c>
      <c r="C2616" s="2">
        <f t="shared" si="317"/>
        <v>0</v>
      </c>
      <c r="D2616" s="2">
        <f t="shared" si="318"/>
        <v>0</v>
      </c>
      <c r="E2616" s="2">
        <f t="shared" si="320"/>
        <v>0</v>
      </c>
      <c r="F2616" s="2">
        <f t="shared" si="321"/>
        <v>0</v>
      </c>
      <c r="G2616" s="2">
        <f t="shared" si="323"/>
        <v>0</v>
      </c>
      <c r="H2616" s="2">
        <f t="shared" si="319"/>
        <v>1.0603000000000002</v>
      </c>
      <c r="I2616" s="2">
        <f t="array" ref="I2616">SUMPRODUCT(B2600:B2619, (ROW(B2600:B2619)-ROW(B2600)+1)) / (20*21/2)</f>
        <v>0</v>
      </c>
      <c r="J2616" s="2">
        <f t="shared" si="322"/>
        <v>4.6136050515739615E-5</v>
      </c>
      <c r="K2616" s="2">
        <f t="shared" si="324"/>
        <v>3.0235710045296751E-2</v>
      </c>
    </row>
    <row r="2617" spans="1:11" ht="13.5" x14ac:dyDescent="0.25">
      <c r="A2617" s="3">
        <f>TITRES_STAT!B2620</f>
        <v>0</v>
      </c>
      <c r="B2617" s="6">
        <f>TITRES_STAT!D2620</f>
        <v>0</v>
      </c>
      <c r="C2617" s="2">
        <f t="shared" si="317"/>
        <v>0</v>
      </c>
      <c r="D2617" s="2">
        <f t="shared" si="318"/>
        <v>0</v>
      </c>
      <c r="E2617" s="2">
        <f t="shared" si="320"/>
        <v>0</v>
      </c>
      <c r="F2617" s="2">
        <f t="shared" si="321"/>
        <v>0</v>
      </c>
      <c r="G2617" s="2">
        <f t="shared" si="323"/>
        <v>0</v>
      </c>
      <c r="H2617" s="2">
        <f t="shared" si="319"/>
        <v>1.0483000000000005</v>
      </c>
      <c r="I2617" s="2">
        <f t="array" ref="I2617">SUMPRODUCT(B2601:B2620, (ROW(B2601:B2620)-ROW(B2601)+1)) / (20*21/2)</f>
        <v>0</v>
      </c>
      <c r="J2617" s="2">
        <f t="shared" si="322"/>
        <v>4.1742140942812035E-5</v>
      </c>
      <c r="K2617" s="2">
        <f t="shared" si="324"/>
        <v>2.9049995925873349E-2</v>
      </c>
    </row>
    <row r="2618" spans="1:11" ht="13.5" x14ac:dyDescent="0.25">
      <c r="A2618" s="3">
        <f>TITRES_STAT!B2621</f>
        <v>0</v>
      </c>
      <c r="B2618" s="6">
        <f>TITRES_STAT!D2621</f>
        <v>0</v>
      </c>
      <c r="C2618" s="2">
        <f t="shared" si="317"/>
        <v>0</v>
      </c>
      <c r="D2618" s="2">
        <f t="shared" si="318"/>
        <v>0</v>
      </c>
      <c r="E2618" s="2">
        <f t="shared" si="320"/>
        <v>0</v>
      </c>
      <c r="F2618" s="2">
        <f t="shared" si="321"/>
        <v>0</v>
      </c>
      <c r="G2618" s="2">
        <f t="shared" si="323"/>
        <v>0</v>
      </c>
      <c r="H2618" s="2">
        <f t="shared" si="319"/>
        <v>1.0367500000000005</v>
      </c>
      <c r="I2618" s="2">
        <f t="array" ref="I2618">SUMPRODUCT(B2602:B2621, (ROW(B2602:B2621)-ROW(B2602)+1)) / (20*21/2)</f>
        <v>0</v>
      </c>
      <c r="J2618" s="2">
        <f t="shared" si="322"/>
        <v>3.7766698948258507E-5</v>
      </c>
      <c r="K2618" s="2">
        <f t="shared" si="324"/>
        <v>2.7910780399368514E-2</v>
      </c>
    </row>
    <row r="2619" spans="1:11" ht="13.5" x14ac:dyDescent="0.25">
      <c r="A2619" s="3">
        <f>TITRES_STAT!B2622</f>
        <v>0</v>
      </c>
      <c r="B2619" s="6">
        <f>TITRES_STAT!D2622</f>
        <v>0</v>
      </c>
      <c r="C2619" s="2">
        <f t="shared" si="317"/>
        <v>0</v>
      </c>
      <c r="D2619" s="2">
        <f t="shared" si="318"/>
        <v>0</v>
      </c>
      <c r="E2619" s="2">
        <f t="shared" si="320"/>
        <v>0</v>
      </c>
      <c r="F2619" s="2">
        <f t="shared" si="321"/>
        <v>0</v>
      </c>
      <c r="G2619" s="2">
        <f t="shared" si="323"/>
        <v>0</v>
      </c>
      <c r="H2619" s="2">
        <f t="shared" si="319"/>
        <v>1.0249000000000006</v>
      </c>
      <c r="I2619" s="2">
        <f t="array" ref="I2619">SUMPRODUCT(B2603:B2622, (ROW(B2603:B2622)-ROW(B2603)+1)) / (20*21/2)</f>
        <v>0</v>
      </c>
      <c r="J2619" s="2">
        <f t="shared" si="322"/>
        <v>3.4169870476995794E-5</v>
      </c>
      <c r="K2619" s="2">
        <f t="shared" si="324"/>
        <v>2.6816239991550143E-2</v>
      </c>
    </row>
    <row r="2620" spans="1:11" ht="13.5" x14ac:dyDescent="0.25">
      <c r="A2620" s="3">
        <f>TITRES_STAT!B2623</f>
        <v>0</v>
      </c>
      <c r="B2620" s="6">
        <f>TITRES_STAT!D2623</f>
        <v>0</v>
      </c>
      <c r="C2620" s="2">
        <f t="shared" si="317"/>
        <v>0</v>
      </c>
      <c r="D2620" s="2">
        <f t="shared" si="318"/>
        <v>0</v>
      </c>
      <c r="E2620" s="2">
        <f t="shared" si="320"/>
        <v>0</v>
      </c>
      <c r="F2620" s="2">
        <f t="shared" si="321"/>
        <v>0</v>
      </c>
      <c r="G2620" s="2">
        <f t="shared" si="323"/>
        <v>0</v>
      </c>
      <c r="H2620" s="2">
        <f t="shared" si="319"/>
        <v>1.0130500000000005</v>
      </c>
      <c r="I2620" s="2">
        <f t="array" ref="I2620">SUMPRODUCT(B2604:B2623, (ROW(B2604:B2623)-ROW(B2604)+1)) / (20*21/2)</f>
        <v>0</v>
      </c>
      <c r="J2620" s="2">
        <f t="shared" si="322"/>
        <v>3.0915597098234291E-5</v>
      </c>
      <c r="K2620" s="2">
        <f t="shared" si="324"/>
        <v>2.5764622736979551E-2</v>
      </c>
    </row>
    <row r="2621" spans="1:11" ht="13.5" x14ac:dyDescent="0.25">
      <c r="A2621" s="3">
        <f>TITRES_STAT!B2624</f>
        <v>0</v>
      </c>
      <c r="B2621" s="6">
        <f>TITRES_STAT!D2624</f>
        <v>0</v>
      </c>
      <c r="C2621" s="2">
        <f t="shared" si="317"/>
        <v>0</v>
      </c>
      <c r="D2621" s="2">
        <f t="shared" si="318"/>
        <v>0</v>
      </c>
      <c r="E2621" s="2">
        <f t="shared" si="320"/>
        <v>0</v>
      </c>
      <c r="F2621" s="2">
        <f t="shared" si="321"/>
        <v>0</v>
      </c>
      <c r="G2621" s="2">
        <f t="shared" si="323"/>
        <v>0</v>
      </c>
      <c r="H2621" s="2">
        <f t="shared" si="319"/>
        <v>1.0017000000000005</v>
      </c>
      <c r="I2621" s="2">
        <f t="array" ref="I2621">SUMPRODUCT(B2605:B2624, (ROW(B2605:B2624)-ROW(B2605)+1)) / (20*21/2)</f>
        <v>0</v>
      </c>
      <c r="J2621" s="2">
        <f t="shared" si="322"/>
        <v>2.7971254517450075E-5</v>
      </c>
      <c r="K2621" s="2">
        <f t="shared" si="324"/>
        <v>2.4754245374745059E-2</v>
      </c>
    </row>
    <row r="2622" spans="1:11" ht="13.5" x14ac:dyDescent="0.25">
      <c r="A2622" s="3">
        <f>TITRES_STAT!B2625</f>
        <v>0</v>
      </c>
      <c r="B2622" s="6">
        <f>TITRES_STAT!D2625</f>
        <v>0</v>
      </c>
      <c r="C2622" s="2">
        <f t="shared" si="317"/>
        <v>0</v>
      </c>
      <c r="D2622" s="2">
        <f t="shared" si="318"/>
        <v>0</v>
      </c>
      <c r="E2622" s="2">
        <f t="shared" si="320"/>
        <v>0</v>
      </c>
      <c r="F2622" s="2">
        <f t="shared" si="321"/>
        <v>0</v>
      </c>
      <c r="G2622" s="2">
        <f t="shared" si="323"/>
        <v>0</v>
      </c>
      <c r="H2622" s="2">
        <f t="shared" si="319"/>
        <v>0.9903500000000004</v>
      </c>
      <c r="I2622" s="2">
        <f t="array" ref="I2622">SUMPRODUCT(B2606:B2625, (ROW(B2606:B2625)-ROW(B2606)+1)) / (20*21/2)</f>
        <v>0</v>
      </c>
      <c r="J2622" s="2">
        <f t="shared" si="322"/>
        <v>2.5307325515788163E-5</v>
      </c>
      <c r="K2622" s="2">
        <f t="shared" si="324"/>
        <v>2.3783490654166822E-2</v>
      </c>
    </row>
    <row r="2623" spans="1:11" ht="13.5" x14ac:dyDescent="0.25">
      <c r="A2623" s="3">
        <f>TITRES_STAT!B2626</f>
        <v>0</v>
      </c>
      <c r="B2623" s="6">
        <f>TITRES_STAT!D2626</f>
        <v>0</v>
      </c>
      <c r="C2623" s="2">
        <f t="shared" si="317"/>
        <v>0</v>
      </c>
      <c r="D2623" s="2">
        <f t="shared" si="318"/>
        <v>0</v>
      </c>
      <c r="E2623" s="2">
        <f t="shared" si="320"/>
        <v>0</v>
      </c>
      <c r="F2623" s="2">
        <f t="shared" si="321"/>
        <v>0</v>
      </c>
      <c r="G2623" s="2">
        <f t="shared" si="323"/>
        <v>0</v>
      </c>
      <c r="H2623" s="2">
        <f t="shared" si="319"/>
        <v>0.97855000000000036</v>
      </c>
      <c r="I2623" s="2">
        <f t="array" ref="I2623">SUMPRODUCT(B2607:B2626, (ROW(B2607:B2626)-ROW(B2607)+1)) / (20*21/2)</f>
        <v>0</v>
      </c>
      <c r="J2623" s="2">
        <f t="shared" si="322"/>
        <v>2.2897104038094052E-5</v>
      </c>
      <c r="K2623" s="2">
        <f t="shared" si="324"/>
        <v>2.2850804746160282E-2</v>
      </c>
    </row>
    <row r="2624" spans="1:11" ht="13.5" x14ac:dyDescent="0.25">
      <c r="A2624" s="3">
        <f>TITRES_STAT!B2627</f>
        <v>0</v>
      </c>
      <c r="B2624" s="6">
        <f>TITRES_STAT!D2627</f>
        <v>0</v>
      </c>
      <c r="C2624" s="2">
        <f t="shared" si="317"/>
        <v>0</v>
      </c>
      <c r="D2624" s="2">
        <f t="shared" si="318"/>
        <v>0</v>
      </c>
      <c r="E2624" s="2">
        <f t="shared" si="320"/>
        <v>0</v>
      </c>
      <c r="F2624" s="2">
        <f t="shared" si="321"/>
        <v>0</v>
      </c>
      <c r="G2624" s="2">
        <f t="shared" si="323"/>
        <v>0</v>
      </c>
      <c r="H2624" s="2">
        <f t="shared" si="319"/>
        <v>0.96660000000000024</v>
      </c>
      <c r="I2624" s="2">
        <f t="array" ref="I2624">SUMPRODUCT(B2608:B2627, (ROW(B2608:B2627)-ROW(B2608)+1)) / (20*21/2)</f>
        <v>0</v>
      </c>
      <c r="J2624" s="2">
        <f t="shared" si="322"/>
        <v>2.0716427463037477E-5</v>
      </c>
      <c r="K2624" s="2">
        <f t="shared" si="324"/>
        <v>2.1954694756114782E-2</v>
      </c>
    </row>
    <row r="2625" spans="1:11" ht="13.5" x14ac:dyDescent="0.25">
      <c r="A2625" s="3">
        <f>TITRES_STAT!B2628</f>
        <v>0</v>
      </c>
      <c r="B2625" s="6">
        <f>TITRES_STAT!D2628</f>
        <v>0</v>
      </c>
      <c r="C2625" s="2">
        <f t="shared" si="317"/>
        <v>0</v>
      </c>
      <c r="D2625" s="2">
        <f t="shared" si="318"/>
        <v>0</v>
      </c>
      <c r="E2625" s="2">
        <f t="shared" si="320"/>
        <v>0</v>
      </c>
      <c r="F2625" s="2">
        <f t="shared" si="321"/>
        <v>0</v>
      </c>
      <c r="G2625" s="2">
        <f t="shared" si="323"/>
        <v>0</v>
      </c>
      <c r="H2625" s="2">
        <f t="shared" si="319"/>
        <v>0.95465000000000033</v>
      </c>
      <c r="I2625" s="2">
        <f t="array" ref="I2625">SUMPRODUCT(B2609:B2628, (ROW(B2609:B2628)-ROW(B2609)+1)) / (20*21/2)</f>
        <v>0</v>
      </c>
      <c r="J2625" s="2">
        <f t="shared" si="322"/>
        <v>1.8743434371319621E-5</v>
      </c>
      <c r="K2625" s="2">
        <f t="shared" si="324"/>
        <v>2.1093726334306361E-2</v>
      </c>
    </row>
    <row r="2626" spans="1:11" ht="13.5" x14ac:dyDescent="0.25">
      <c r="A2626" s="3">
        <f>TITRES_STAT!B2629</f>
        <v>0</v>
      </c>
      <c r="B2626" s="6">
        <f>TITRES_STAT!D2629</f>
        <v>0</v>
      </c>
      <c r="C2626" s="2">
        <f t="shared" si="317"/>
        <v>0</v>
      </c>
      <c r="D2626" s="2">
        <f t="shared" si="318"/>
        <v>0</v>
      </c>
      <c r="E2626" s="2">
        <f t="shared" si="320"/>
        <v>0</v>
      </c>
      <c r="F2626" s="2">
        <f t="shared" si="321"/>
        <v>0</v>
      </c>
      <c r="G2626" s="2">
        <f t="shared" si="323"/>
        <v>0</v>
      </c>
      <c r="H2626" s="2">
        <f t="shared" si="319"/>
        <v>0.9427000000000002</v>
      </c>
      <c r="I2626" s="2">
        <f t="array" ref="I2626">SUMPRODUCT(B2610:B2629, (ROW(B2610:B2629)-ROW(B2610)+1)) / (20*21/2)</f>
        <v>0</v>
      </c>
      <c r="J2626" s="2">
        <f t="shared" si="322"/>
        <v>1.6958345383574896E-5</v>
      </c>
      <c r="K2626" s="2">
        <f t="shared" si="324"/>
        <v>2.0266521380019838E-2</v>
      </c>
    </row>
    <row r="2627" spans="1:11" ht="13.5" x14ac:dyDescent="0.25">
      <c r="A2627" s="3">
        <f>TITRES_STAT!B2630</f>
        <v>0</v>
      </c>
      <c r="B2627" s="6">
        <f>TITRES_STAT!D2630</f>
        <v>0</v>
      </c>
      <c r="C2627" s="2">
        <f t="shared" si="317"/>
        <v>0</v>
      </c>
      <c r="D2627" s="2">
        <f t="shared" si="318"/>
        <v>0</v>
      </c>
      <c r="E2627" s="2">
        <f t="shared" si="320"/>
        <v>0</v>
      </c>
      <c r="F2627" s="2">
        <f t="shared" si="321"/>
        <v>0</v>
      </c>
      <c r="G2627" s="2">
        <f t="shared" si="323"/>
        <v>0</v>
      </c>
      <c r="H2627" s="2">
        <f t="shared" si="319"/>
        <v>0.9307500000000003</v>
      </c>
      <c r="I2627" s="2">
        <f t="array" ref="I2627">SUMPRODUCT(B2611:B2630, (ROW(B2611:B2630)-ROW(B2611)+1)) / (20*21/2)</f>
        <v>0</v>
      </c>
      <c r="J2627" s="2">
        <f t="shared" si="322"/>
        <v>1.5343264870853476E-5</v>
      </c>
      <c r="K2627" s="2">
        <f t="shared" si="324"/>
        <v>1.9471755835705335E-2</v>
      </c>
    </row>
    <row r="2628" spans="1:11" ht="13.5" x14ac:dyDescent="0.25">
      <c r="A2628" s="3">
        <f>TITRES_STAT!B2631</f>
        <v>0</v>
      </c>
      <c r="B2628" s="6">
        <f>TITRES_STAT!D2631</f>
        <v>0</v>
      </c>
      <c r="C2628" s="2">
        <f t="shared" ref="C2628:C2691" si="325">B2628-B2627</f>
        <v>0</v>
      </c>
      <c r="D2628" s="2">
        <f t="shared" si="318"/>
        <v>0</v>
      </c>
      <c r="E2628" s="2">
        <f t="shared" si="320"/>
        <v>0</v>
      </c>
      <c r="F2628" s="2">
        <f t="shared" si="321"/>
        <v>0</v>
      </c>
      <c r="G2628" s="2">
        <f t="shared" si="323"/>
        <v>0</v>
      </c>
      <c r="H2628" s="2">
        <f t="shared" si="319"/>
        <v>0.91885000000000039</v>
      </c>
      <c r="I2628" s="2">
        <f t="array" ref="I2628">SUMPRODUCT(B2612:B2631, (ROW(B2612:B2631)-ROW(B2612)+1)) / (20*21/2)</f>
        <v>0</v>
      </c>
      <c r="J2628" s="2">
        <f t="shared" si="322"/>
        <v>1.3882001549819813E-5</v>
      </c>
      <c r="K2628" s="2">
        <f t="shared" si="324"/>
        <v>1.870815756763846E-2</v>
      </c>
    </row>
    <row r="2629" spans="1:11" ht="13.5" x14ac:dyDescent="0.25">
      <c r="A2629" s="3">
        <f>TITRES_STAT!B2632</f>
        <v>0</v>
      </c>
      <c r="B2629" s="6">
        <f>TITRES_STAT!D2632</f>
        <v>0</v>
      </c>
      <c r="C2629" s="2">
        <f t="shared" si="325"/>
        <v>0</v>
      </c>
      <c r="D2629" s="2">
        <f t="shared" si="318"/>
        <v>0</v>
      </c>
      <c r="E2629" s="2">
        <f t="shared" si="320"/>
        <v>0</v>
      </c>
      <c r="F2629" s="2">
        <f t="shared" si="321"/>
        <v>0</v>
      </c>
      <c r="G2629" s="2">
        <f t="shared" si="323"/>
        <v>0</v>
      </c>
      <c r="H2629" s="2">
        <f t="shared" si="319"/>
        <v>0.90745000000000042</v>
      </c>
      <c r="I2629" s="2">
        <f t="array" ref="I2629">SUMPRODUCT(B2613:B2632, (ROW(B2613:B2632)-ROW(B2613)+1)) / (20*21/2)</f>
        <v>0</v>
      </c>
      <c r="J2629" s="2">
        <f t="shared" si="322"/>
        <v>1.2559906164122687E-5</v>
      </c>
      <c r="K2629" s="2">
        <f t="shared" si="324"/>
        <v>1.7974504329691856E-2</v>
      </c>
    </row>
    <row r="2630" spans="1:11" ht="13.5" x14ac:dyDescent="0.25">
      <c r="A2630" s="3">
        <f>TITRES_STAT!B2633</f>
        <v>0</v>
      </c>
      <c r="B2630" s="6">
        <f>TITRES_STAT!D2633</f>
        <v>0</v>
      </c>
      <c r="C2630" s="2">
        <f t="shared" si="325"/>
        <v>0</v>
      </c>
      <c r="D2630" s="2">
        <f t="shared" ref="D2630:D2693" si="326">AVERAGE(B2626:B2630)</f>
        <v>0</v>
      </c>
      <c r="E2630" s="2">
        <f t="shared" si="320"/>
        <v>0</v>
      </c>
      <c r="F2630" s="2">
        <f t="shared" si="321"/>
        <v>0</v>
      </c>
      <c r="G2630" s="2">
        <f t="shared" si="323"/>
        <v>0</v>
      </c>
      <c r="H2630" s="2">
        <f t="shared" si="319"/>
        <v>0.89565000000000039</v>
      </c>
      <c r="I2630" s="2">
        <f t="array" ref="I2630">SUMPRODUCT(B2614:B2633, (ROW(B2614:B2633)-ROW(B2614)+1)) / (20*21/2)</f>
        <v>0</v>
      </c>
      <c r="J2630" s="2">
        <f t="shared" si="322"/>
        <v>1.1363724624682431E-5</v>
      </c>
      <c r="K2630" s="2">
        <f t="shared" si="324"/>
        <v>1.7269621806958842E-2</v>
      </c>
    </row>
    <row r="2631" spans="1:11" ht="13.5" x14ac:dyDescent="0.25">
      <c r="A2631" s="3">
        <f>TITRES_STAT!B2634</f>
        <v>0</v>
      </c>
      <c r="B2631" s="6">
        <f>TITRES_STAT!D2634</f>
        <v>0</v>
      </c>
      <c r="C2631" s="2">
        <f t="shared" si="325"/>
        <v>0</v>
      </c>
      <c r="D2631" s="2">
        <f t="shared" si="326"/>
        <v>0</v>
      </c>
      <c r="E2631" s="2">
        <f t="shared" si="320"/>
        <v>0</v>
      </c>
      <c r="F2631" s="2">
        <f t="shared" si="321"/>
        <v>0</v>
      </c>
      <c r="G2631" s="2">
        <f t="shared" si="323"/>
        <v>0</v>
      </c>
      <c r="H2631" s="2">
        <f t="shared" si="319"/>
        <v>0.88430000000000053</v>
      </c>
      <c r="I2631" s="2">
        <f t="array" ref="I2631">SUMPRODUCT(B2615:B2634, (ROW(B2615:B2634)-ROW(B2615)+1)) / (20*21/2)</f>
        <v>0</v>
      </c>
      <c r="J2631" s="2">
        <f t="shared" si="322"/>
        <v>1.0281465136617438E-5</v>
      </c>
      <c r="K2631" s="2">
        <f t="shared" si="324"/>
        <v>1.659238173609771E-2</v>
      </c>
    </row>
    <row r="2632" spans="1:11" ht="13.5" x14ac:dyDescent="0.25">
      <c r="A2632" s="3">
        <f>TITRES_STAT!B2635</f>
        <v>0</v>
      </c>
      <c r="B2632" s="6">
        <f>TITRES_STAT!D2635</f>
        <v>0</v>
      </c>
      <c r="C2632" s="2">
        <f t="shared" si="325"/>
        <v>0</v>
      </c>
      <c r="D2632" s="2">
        <f t="shared" si="326"/>
        <v>0</v>
      </c>
      <c r="E2632" s="2">
        <f t="shared" si="320"/>
        <v>0</v>
      </c>
      <c r="F2632" s="2">
        <f t="shared" si="321"/>
        <v>0</v>
      </c>
      <c r="G2632" s="2">
        <f t="shared" si="323"/>
        <v>0</v>
      </c>
      <c r="H2632" s="2">
        <f t="shared" si="319"/>
        <v>0.87295000000000045</v>
      </c>
      <c r="I2632" s="2">
        <f t="array" ref="I2632">SUMPRODUCT(B2616:B2635, (ROW(B2616:B2635)-ROW(B2616)+1)) / (20*21/2)</f>
        <v>0</v>
      </c>
      <c r="J2632" s="2">
        <f t="shared" si="322"/>
        <v>9.30227798074911E-6</v>
      </c>
      <c r="K2632" s="2">
        <f t="shared" si="324"/>
        <v>1.5941700099387997E-2</v>
      </c>
    </row>
    <row r="2633" spans="1:11" ht="13.5" x14ac:dyDescent="0.25">
      <c r="A2633" s="3">
        <f>TITRES_STAT!B2636</f>
        <v>0</v>
      </c>
      <c r="B2633" s="6">
        <f>TITRES_STAT!D2636</f>
        <v>0</v>
      </c>
      <c r="C2633" s="2">
        <f t="shared" si="325"/>
        <v>0</v>
      </c>
      <c r="D2633" s="2">
        <f t="shared" si="326"/>
        <v>0</v>
      </c>
      <c r="E2633" s="2">
        <f t="shared" si="320"/>
        <v>0</v>
      </c>
      <c r="F2633" s="2">
        <f t="shared" si="321"/>
        <v>0</v>
      </c>
      <c r="G2633" s="2">
        <f t="shared" si="323"/>
        <v>0</v>
      </c>
      <c r="H2633" s="2">
        <f t="shared" si="319"/>
        <v>0.86110000000000042</v>
      </c>
      <c r="I2633" s="2">
        <f t="array" ref="I2633">SUMPRODUCT(B2617:B2636, (ROW(B2617:B2636)-ROW(B2617)+1)) / (20*21/2)</f>
        <v>0</v>
      </c>
      <c r="J2633" s="2">
        <f t="shared" si="322"/>
        <v>8.41634674448729E-6</v>
      </c>
      <c r="K2633" s="2">
        <f t="shared" si="324"/>
        <v>1.5316535389608076E-2</v>
      </c>
    </row>
    <row r="2634" spans="1:11" ht="13.5" x14ac:dyDescent="0.25">
      <c r="A2634" s="3">
        <f>TITRES_STAT!B2637</f>
        <v>0</v>
      </c>
      <c r="B2634" s="6">
        <f>TITRES_STAT!D2637</f>
        <v>0</v>
      </c>
      <c r="C2634" s="2">
        <f t="shared" si="325"/>
        <v>0</v>
      </c>
      <c r="D2634" s="2">
        <f t="shared" si="326"/>
        <v>0</v>
      </c>
      <c r="E2634" s="2">
        <f t="shared" si="320"/>
        <v>0</v>
      </c>
      <c r="F2634" s="2">
        <f t="shared" si="321"/>
        <v>0</v>
      </c>
      <c r="G2634" s="2">
        <f t="shared" si="323"/>
        <v>0</v>
      </c>
      <c r="H2634" s="2">
        <f t="shared" ref="H2634:H2693" si="327">AVERAGE(B2435:B2634)</f>
        <v>0.84910000000000041</v>
      </c>
      <c r="I2634" s="2">
        <f t="array" ref="I2634">SUMPRODUCT(B2618:B2637, (ROW(B2618:B2637)-ROW(B2618)+1)) / (20*21/2)</f>
        <v>0</v>
      </c>
      <c r="J2634" s="2">
        <f t="shared" si="322"/>
        <v>7.6147899116789764E-6</v>
      </c>
      <c r="K2634" s="2">
        <f t="shared" si="324"/>
        <v>1.471588694295678E-2</v>
      </c>
    </row>
    <row r="2635" spans="1:11" ht="13.5" x14ac:dyDescent="0.25">
      <c r="A2635" s="3">
        <f>TITRES_STAT!B2638</f>
        <v>0</v>
      </c>
      <c r="B2635" s="6">
        <f>TITRES_STAT!D2638</f>
        <v>0</v>
      </c>
      <c r="C2635" s="2">
        <f t="shared" si="325"/>
        <v>0</v>
      </c>
      <c r="D2635" s="2">
        <f t="shared" si="326"/>
        <v>0</v>
      </c>
      <c r="E2635" s="2">
        <f t="shared" si="320"/>
        <v>0</v>
      </c>
      <c r="F2635" s="2">
        <f t="shared" si="321"/>
        <v>0</v>
      </c>
      <c r="G2635" s="2">
        <f t="shared" si="323"/>
        <v>0</v>
      </c>
      <c r="H2635" s="2">
        <f t="shared" si="327"/>
        <v>0.83665000000000045</v>
      </c>
      <c r="I2635" s="2">
        <f t="array" ref="I2635">SUMPRODUCT(B2619:B2638, (ROW(B2619:B2638)-ROW(B2619)+1)) / (20*21/2)</f>
        <v>0</v>
      </c>
      <c r="J2635" s="2">
        <f t="shared" si="322"/>
        <v>6.8895718248524069E-6</v>
      </c>
      <c r="K2635" s="2">
        <f t="shared" si="324"/>
        <v>1.4138793337350632E-2</v>
      </c>
    </row>
    <row r="2636" spans="1:11" ht="13.5" x14ac:dyDescent="0.25">
      <c r="A2636" s="3">
        <f>TITRES_STAT!B2639</f>
        <v>0</v>
      </c>
      <c r="B2636" s="6">
        <f>TITRES_STAT!D2639</f>
        <v>0</v>
      </c>
      <c r="C2636" s="2">
        <f t="shared" si="325"/>
        <v>0</v>
      </c>
      <c r="D2636" s="2">
        <f t="shared" si="326"/>
        <v>0</v>
      </c>
      <c r="E2636" s="2">
        <f t="shared" ref="E2636:E2693" si="328">AVERAGE(B2627:B2636)</f>
        <v>0</v>
      </c>
      <c r="F2636" s="2">
        <f t="shared" si="321"/>
        <v>0</v>
      </c>
      <c r="G2636" s="2">
        <f t="shared" si="323"/>
        <v>0</v>
      </c>
      <c r="H2636" s="2">
        <f t="shared" si="327"/>
        <v>0.82420000000000049</v>
      </c>
      <c r="I2636" s="2">
        <f t="array" ref="I2636">SUMPRODUCT(B2620:B2639, (ROW(B2620:B2639)-ROW(B2620)+1)) / (20*21/2)</f>
        <v>0</v>
      </c>
      <c r="J2636" s="2">
        <f t="shared" si="322"/>
        <v>6.2334221272474156E-6</v>
      </c>
      <c r="K2636" s="2">
        <f t="shared" si="324"/>
        <v>1.358433085353296E-2</v>
      </c>
    </row>
    <row r="2637" spans="1:11" ht="13.5" x14ac:dyDescent="0.25">
      <c r="A2637" s="3">
        <f>TITRES_STAT!B2640</f>
        <v>0</v>
      </c>
      <c r="B2637" s="6">
        <f>TITRES_STAT!D2640</f>
        <v>0</v>
      </c>
      <c r="C2637" s="2">
        <f t="shared" si="325"/>
        <v>0</v>
      </c>
      <c r="D2637" s="2">
        <f t="shared" si="326"/>
        <v>0</v>
      </c>
      <c r="E2637" s="2">
        <f t="shared" si="328"/>
        <v>0</v>
      </c>
      <c r="F2637" s="2">
        <f t="shared" si="321"/>
        <v>0</v>
      </c>
      <c r="G2637" s="2">
        <f t="shared" si="323"/>
        <v>0</v>
      </c>
      <c r="H2637" s="2">
        <f t="shared" si="327"/>
        <v>0.81185000000000029</v>
      </c>
      <c r="I2637" s="2">
        <f t="array" ref="I2637">SUMPRODUCT(B2621:B2640, (ROW(B2621:B2640)-ROW(B2621)+1)) / (20*21/2)</f>
        <v>0</v>
      </c>
      <c r="J2637" s="2">
        <f t="shared" si="322"/>
        <v>5.6397628770333762E-6</v>
      </c>
      <c r="K2637" s="2">
        <f t="shared" si="324"/>
        <v>1.3051611996531667E-2</v>
      </c>
    </row>
    <row r="2638" spans="1:11" ht="13.5" x14ac:dyDescent="0.25">
      <c r="A2638" s="3">
        <f>TITRES_STAT!B2641</f>
        <v>0</v>
      </c>
      <c r="B2638" s="6">
        <f>TITRES_STAT!D2641</f>
        <v>0</v>
      </c>
      <c r="C2638" s="2">
        <f t="shared" si="325"/>
        <v>0</v>
      </c>
      <c r="D2638" s="2">
        <f t="shared" si="326"/>
        <v>0</v>
      </c>
      <c r="E2638" s="2">
        <f t="shared" si="328"/>
        <v>0</v>
      </c>
      <c r="F2638" s="2">
        <f t="shared" si="321"/>
        <v>0</v>
      </c>
      <c r="G2638" s="2">
        <f t="shared" si="323"/>
        <v>0</v>
      </c>
      <c r="H2638" s="2">
        <f t="shared" si="327"/>
        <v>0.79955000000000043</v>
      </c>
      <c r="I2638" s="2">
        <f t="array" ref="I2638">SUMPRODUCT(B2622:B2641, (ROW(B2622:B2641)-ROW(B2622)+1)) / (20*21/2)</f>
        <v>0</v>
      </c>
      <c r="J2638" s="2">
        <f t="shared" si="322"/>
        <v>5.1026426030301973E-6</v>
      </c>
      <c r="K2638" s="2">
        <f t="shared" si="324"/>
        <v>1.2539784075099054E-2</v>
      </c>
    </row>
    <row r="2639" spans="1:11" ht="13.5" x14ac:dyDescent="0.25">
      <c r="A2639" s="3">
        <f>TITRES_STAT!B2642</f>
        <v>0</v>
      </c>
      <c r="B2639" s="6">
        <f>TITRES_STAT!D2642</f>
        <v>0</v>
      </c>
      <c r="C2639" s="2">
        <f t="shared" si="325"/>
        <v>0</v>
      </c>
      <c r="D2639" s="2">
        <f t="shared" si="326"/>
        <v>0</v>
      </c>
      <c r="E2639" s="2">
        <f t="shared" si="328"/>
        <v>0</v>
      </c>
      <c r="F2639" s="2">
        <f t="shared" si="321"/>
        <v>0</v>
      </c>
      <c r="G2639" s="2">
        <f t="shared" si="323"/>
        <v>0</v>
      </c>
      <c r="H2639" s="2">
        <f t="shared" si="327"/>
        <v>0.78715000000000035</v>
      </c>
      <c r="I2639" s="2">
        <f t="array" ref="I2639">SUMPRODUCT(B2623:B2642, (ROW(B2623:B2642)-ROW(B2623)+1)) / (20*21/2)</f>
        <v>0</v>
      </c>
      <c r="J2639" s="2">
        <f t="shared" si="322"/>
        <v>4.616676640836845E-6</v>
      </c>
      <c r="K2639" s="2">
        <f t="shared" si="324"/>
        <v>1.2048027836859876E-2</v>
      </c>
    </row>
    <row r="2640" spans="1:11" ht="13.5" x14ac:dyDescent="0.25">
      <c r="A2640" s="3">
        <f>TITRES_STAT!B2643</f>
        <v>0</v>
      </c>
      <c r="B2640" s="6">
        <f>TITRES_STAT!D2643</f>
        <v>0</v>
      </c>
      <c r="C2640" s="2">
        <f t="shared" si="325"/>
        <v>0</v>
      </c>
      <c r="D2640" s="2">
        <f t="shared" si="326"/>
        <v>0</v>
      </c>
      <c r="E2640" s="2">
        <f t="shared" si="328"/>
        <v>0</v>
      </c>
      <c r="F2640" s="2">
        <f t="shared" si="321"/>
        <v>0</v>
      </c>
      <c r="G2640" s="2">
        <f t="shared" si="323"/>
        <v>0</v>
      </c>
      <c r="H2640" s="2">
        <f t="shared" si="327"/>
        <v>0.77480000000000038</v>
      </c>
      <c r="I2640" s="2">
        <f t="array" ref="I2640">SUMPRODUCT(B2624:B2643, (ROW(B2624:B2643)-ROW(B2624)+1)) / (20*21/2)</f>
        <v>0</v>
      </c>
      <c r="J2640" s="2">
        <f t="shared" si="322"/>
        <v>4.1769931512333358E-6</v>
      </c>
      <c r="K2640" s="2">
        <f t="shared" si="324"/>
        <v>1.1575556156983018E-2</v>
      </c>
    </row>
    <row r="2641" spans="1:11" ht="13.5" x14ac:dyDescent="0.25">
      <c r="A2641" s="3">
        <f>TITRES_STAT!B2644</f>
        <v>0</v>
      </c>
      <c r="B2641" s="6">
        <f>TITRES_STAT!D2644</f>
        <v>0</v>
      </c>
      <c r="C2641" s="2">
        <f t="shared" si="325"/>
        <v>0</v>
      </c>
      <c r="D2641" s="2">
        <f t="shared" si="326"/>
        <v>0</v>
      </c>
      <c r="E2641" s="2">
        <f t="shared" si="328"/>
        <v>0</v>
      </c>
      <c r="F2641" s="2">
        <f t="shared" si="321"/>
        <v>0</v>
      </c>
      <c r="G2641" s="2">
        <f t="shared" si="323"/>
        <v>0</v>
      </c>
      <c r="H2641" s="2">
        <f t="shared" si="327"/>
        <v>0.76255000000000051</v>
      </c>
      <c r="I2641" s="2">
        <f t="array" ref="I2641">SUMPRODUCT(B2625:B2644, (ROW(B2625:B2644)-ROW(B2625)+1)) / (20*21/2)</f>
        <v>0</v>
      </c>
      <c r="J2641" s="2">
        <f t="shared" si="322"/>
        <v>3.7791842796873037E-6</v>
      </c>
      <c r="K2641" s="2">
        <f t="shared" si="324"/>
        <v>1.1121612778277801E-2</v>
      </c>
    </row>
    <row r="2642" spans="1:11" ht="13.5" x14ac:dyDescent="0.25">
      <c r="A2642" s="3">
        <f>TITRES_STAT!B2645</f>
        <v>0</v>
      </c>
      <c r="B2642" s="6">
        <f>TITRES_STAT!D2645</f>
        <v>0</v>
      </c>
      <c r="C2642" s="2">
        <f t="shared" si="325"/>
        <v>0</v>
      </c>
      <c r="D2642" s="2">
        <f t="shared" si="326"/>
        <v>0</v>
      </c>
      <c r="E2642" s="2">
        <f t="shared" si="328"/>
        <v>0</v>
      </c>
      <c r="F2642" s="2">
        <f t="shared" si="321"/>
        <v>0</v>
      </c>
      <c r="G2642" s="2">
        <f t="shared" si="323"/>
        <v>0</v>
      </c>
      <c r="H2642" s="2">
        <f t="shared" si="327"/>
        <v>0.75085000000000035</v>
      </c>
      <c r="I2642" s="2">
        <f t="array" ref="I2642">SUMPRODUCT(B2626:B2645, (ROW(B2626:B2645)-ROW(B2626)+1)) / (20*21/2)</f>
        <v>0</v>
      </c>
      <c r="J2642" s="2">
        <f t="shared" si="322"/>
        <v>3.4192619673361321E-6</v>
      </c>
      <c r="K2642" s="2">
        <f t="shared" si="324"/>
        <v>1.068547110069828E-2</v>
      </c>
    </row>
    <row r="2643" spans="1:11" ht="13.5" x14ac:dyDescent="0.25">
      <c r="A2643" s="3">
        <f>TITRES_STAT!B2646</f>
        <v>0</v>
      </c>
      <c r="B2643" s="6">
        <f>TITRES_STAT!D2646</f>
        <v>0</v>
      </c>
      <c r="C2643" s="2">
        <f t="shared" si="325"/>
        <v>0</v>
      </c>
      <c r="D2643" s="2">
        <f t="shared" si="326"/>
        <v>0</v>
      </c>
      <c r="E2643" s="2">
        <f t="shared" si="328"/>
        <v>0</v>
      </c>
      <c r="F2643" s="2">
        <f t="shared" si="321"/>
        <v>0</v>
      </c>
      <c r="G2643" s="2">
        <f t="shared" si="323"/>
        <v>0</v>
      </c>
      <c r="H2643" s="2">
        <f t="shared" si="327"/>
        <v>0.73965000000000047</v>
      </c>
      <c r="I2643" s="2">
        <f t="array" ref="I2643">SUMPRODUCT(B2627:B2646, (ROW(B2627:B2646)-ROW(B2627)+1)) / (20*21/2)</f>
        <v>0</v>
      </c>
      <c r="J2643" s="2">
        <f t="shared" si="322"/>
        <v>3.0936179704469768E-6</v>
      </c>
      <c r="K2643" s="2">
        <f t="shared" si="324"/>
        <v>1.0266433018317955E-2</v>
      </c>
    </row>
    <row r="2644" spans="1:11" ht="13.5" x14ac:dyDescent="0.25">
      <c r="A2644" s="3">
        <f>TITRES_STAT!B2647</f>
        <v>0</v>
      </c>
      <c r="B2644" s="6">
        <f>TITRES_STAT!D2647</f>
        <v>0</v>
      </c>
      <c r="C2644" s="2">
        <f t="shared" si="325"/>
        <v>0</v>
      </c>
      <c r="D2644" s="2">
        <f t="shared" si="326"/>
        <v>0</v>
      </c>
      <c r="E2644" s="2">
        <f t="shared" si="328"/>
        <v>0</v>
      </c>
      <c r="F2644" s="2">
        <f t="shared" ref="F2644:F2692" si="329">AVERAGE(B2625:B2644)</f>
        <v>0</v>
      </c>
      <c r="G2644" s="2">
        <f t="shared" si="323"/>
        <v>0</v>
      </c>
      <c r="H2644" s="2">
        <f t="shared" si="327"/>
        <v>0.72845000000000037</v>
      </c>
      <c r="I2644" s="2">
        <f t="array" ref="I2644">SUMPRODUCT(B2628:B2647, (ROW(B2628:B2647)-ROW(B2628)+1)) / (20*21/2)</f>
        <v>0</v>
      </c>
      <c r="J2644" s="2">
        <f t="shared" si="322"/>
        <v>2.7989876875472647E-6</v>
      </c>
      <c r="K2644" s="2">
        <f t="shared" si="324"/>
        <v>9.8638278019133295E-3</v>
      </c>
    </row>
    <row r="2645" spans="1:11" ht="13.5" x14ac:dyDescent="0.25">
      <c r="A2645" s="3">
        <f>TITRES_STAT!B2648</f>
        <v>0</v>
      </c>
      <c r="B2645" s="6">
        <f>TITRES_STAT!D2648</f>
        <v>0</v>
      </c>
      <c r="C2645" s="2">
        <f t="shared" si="325"/>
        <v>0</v>
      </c>
      <c r="D2645" s="2">
        <f t="shared" si="326"/>
        <v>0</v>
      </c>
      <c r="E2645" s="2">
        <f t="shared" si="328"/>
        <v>0</v>
      </c>
      <c r="F2645" s="2">
        <f t="shared" si="329"/>
        <v>0</v>
      </c>
      <c r="G2645" s="2">
        <f t="shared" si="323"/>
        <v>0</v>
      </c>
      <c r="H2645" s="2">
        <f t="shared" si="327"/>
        <v>0.71685000000000032</v>
      </c>
      <c r="I2645" s="2">
        <f t="array" ref="I2645">SUMPRODUCT(B2629:B2648, (ROW(B2629:B2648)-ROW(B2629)+1)) / (20*21/2)</f>
        <v>0</v>
      </c>
      <c r="J2645" s="2">
        <f t="shared" ref="J2645:J2693" si="330">$J$4*B2645+J2644*(1-$J$4)</f>
        <v>2.5324174315903823E-6</v>
      </c>
      <c r="K2645" s="2">
        <f t="shared" si="324"/>
        <v>9.4770110253677084E-3</v>
      </c>
    </row>
    <row r="2646" spans="1:11" ht="13.5" x14ac:dyDescent="0.25">
      <c r="A2646" s="3">
        <f>TITRES_STAT!B2649</f>
        <v>0</v>
      </c>
      <c r="B2646" s="6">
        <f>TITRES_STAT!D2649</f>
        <v>0</v>
      </c>
      <c r="C2646" s="2">
        <f t="shared" si="325"/>
        <v>0</v>
      </c>
      <c r="D2646" s="2">
        <f t="shared" si="326"/>
        <v>0</v>
      </c>
      <c r="E2646" s="2">
        <f t="shared" si="328"/>
        <v>0</v>
      </c>
      <c r="F2646" s="2">
        <f t="shared" si="329"/>
        <v>0</v>
      </c>
      <c r="G2646" s="2">
        <f t="shared" si="323"/>
        <v>0</v>
      </c>
      <c r="H2646" s="2">
        <f t="shared" si="327"/>
        <v>0.70575000000000032</v>
      </c>
      <c r="I2646" s="2">
        <f t="array" ref="I2646">SUMPRODUCT(B2630:B2649, (ROW(B2630:B2649)-ROW(B2630)+1)) / (20*21/2)</f>
        <v>0</v>
      </c>
      <c r="J2646" s="2">
        <f t="shared" si="330"/>
        <v>2.291234819057965E-6</v>
      </c>
      <c r="K2646" s="2">
        <f t="shared" si="324"/>
        <v>9.1053635341768174E-3</v>
      </c>
    </row>
    <row r="2647" spans="1:11" ht="13.5" x14ac:dyDescent="0.25">
      <c r="A2647" s="3">
        <f>TITRES_STAT!B2650</f>
        <v>0</v>
      </c>
      <c r="B2647" s="6">
        <f>TITRES_STAT!D2650</f>
        <v>0</v>
      </c>
      <c r="C2647" s="2">
        <f t="shared" si="325"/>
        <v>0</v>
      </c>
      <c r="D2647" s="2">
        <f t="shared" si="326"/>
        <v>0</v>
      </c>
      <c r="E2647" s="2">
        <f t="shared" si="328"/>
        <v>0</v>
      </c>
      <c r="F2647" s="2">
        <f t="shared" si="329"/>
        <v>0</v>
      </c>
      <c r="G2647" s="2">
        <f t="shared" si="323"/>
        <v>0</v>
      </c>
      <c r="H2647" s="2">
        <f t="shared" si="327"/>
        <v>0.69465000000000043</v>
      </c>
      <c r="I2647" s="2">
        <f t="array" ref="I2647">SUMPRODUCT(B2631:B2650, (ROW(B2631:B2650)-ROW(B2631)+1)) / (20*21/2)</f>
        <v>0</v>
      </c>
      <c r="J2647" s="2">
        <f t="shared" si="330"/>
        <v>2.0730219791476824E-6</v>
      </c>
      <c r="K2647" s="2">
        <f t="shared" si="324"/>
        <v>8.7482904544051773E-3</v>
      </c>
    </row>
    <row r="2648" spans="1:11" ht="13.5" x14ac:dyDescent="0.25">
      <c r="A2648" s="3">
        <f>TITRES_STAT!B2651</f>
        <v>0</v>
      </c>
      <c r="B2648" s="6">
        <f>TITRES_STAT!D2651</f>
        <v>0</v>
      </c>
      <c r="C2648" s="2">
        <f t="shared" si="325"/>
        <v>0</v>
      </c>
      <c r="D2648" s="2">
        <f t="shared" si="326"/>
        <v>0</v>
      </c>
      <c r="E2648" s="2">
        <f t="shared" si="328"/>
        <v>0</v>
      </c>
      <c r="F2648" s="2">
        <f t="shared" si="329"/>
        <v>0</v>
      </c>
      <c r="G2648" s="2">
        <f t="shared" si="323"/>
        <v>0</v>
      </c>
      <c r="H2648" s="2">
        <f t="shared" si="327"/>
        <v>0.68355000000000044</v>
      </c>
      <c r="I2648" s="2">
        <f t="array" ref="I2648">SUMPRODUCT(B2632:B2651, (ROW(B2632:B2651)-ROW(B2632)+1)) / (20*21/2)</f>
        <v>0</v>
      </c>
      <c r="J2648" s="2">
        <f t="shared" si="330"/>
        <v>1.8755913144669508E-6</v>
      </c>
      <c r="K2648" s="2">
        <f t="shared" si="324"/>
        <v>8.4052202405069353E-3</v>
      </c>
    </row>
    <row r="2649" spans="1:11" ht="13.5" x14ac:dyDescent="0.25">
      <c r="A2649" s="3">
        <f>TITRES_STAT!B2652</f>
        <v>0</v>
      </c>
      <c r="B2649" s="6">
        <f>TITRES_STAT!D2652</f>
        <v>0</v>
      </c>
      <c r="C2649" s="2">
        <f t="shared" si="325"/>
        <v>0</v>
      </c>
      <c r="D2649" s="2">
        <f t="shared" si="326"/>
        <v>0</v>
      </c>
      <c r="E2649" s="2">
        <f t="shared" si="328"/>
        <v>0</v>
      </c>
      <c r="F2649" s="2">
        <f t="shared" si="329"/>
        <v>0</v>
      </c>
      <c r="G2649" s="2">
        <f t="shared" si="323"/>
        <v>0</v>
      </c>
      <c r="H2649" s="2">
        <f t="shared" si="327"/>
        <v>0.67255000000000043</v>
      </c>
      <c r="I2649" s="2">
        <f t="array" ref="I2649">SUMPRODUCT(B2633:B2652, (ROW(B2633:B2652)-ROW(B2633)+1)) / (20*21/2)</f>
        <v>0</v>
      </c>
      <c r="J2649" s="2">
        <f t="shared" si="330"/>
        <v>1.6969635702320032E-6</v>
      </c>
      <c r="K2649" s="2">
        <f t="shared" si="324"/>
        <v>8.0756037604870559E-3</v>
      </c>
    </row>
    <row r="2650" spans="1:11" ht="13.5" x14ac:dyDescent="0.25">
      <c r="A2650" s="3">
        <f>TITRES_STAT!B2653</f>
        <v>0</v>
      </c>
      <c r="B2650" s="6">
        <f>TITRES_STAT!D2653</f>
        <v>0</v>
      </c>
      <c r="C2650" s="2">
        <f t="shared" si="325"/>
        <v>0</v>
      </c>
      <c r="D2650" s="2">
        <f t="shared" si="326"/>
        <v>0</v>
      </c>
      <c r="E2650" s="2">
        <f t="shared" si="328"/>
        <v>0</v>
      </c>
      <c r="F2650" s="2">
        <f t="shared" si="329"/>
        <v>0</v>
      </c>
      <c r="G2650" s="2">
        <f t="shared" si="323"/>
        <v>0</v>
      </c>
      <c r="H2650" s="2">
        <f t="shared" si="327"/>
        <v>0.66200000000000048</v>
      </c>
      <c r="I2650" s="2">
        <f t="array" ref="I2650">SUMPRODUCT(B2634:B2653, (ROW(B2634:B2653)-ROW(B2634)+1)) / (20*21/2)</f>
        <v>0</v>
      </c>
      <c r="J2650" s="2">
        <f t="shared" si="330"/>
        <v>1.5353479921146696E-6</v>
      </c>
      <c r="K2650" s="2">
        <f t="shared" si="324"/>
        <v>7.7589134169385445E-3</v>
      </c>
    </row>
    <row r="2651" spans="1:11" ht="13.5" x14ac:dyDescent="0.25">
      <c r="A2651" s="3">
        <f>TITRES_STAT!B2654</f>
        <v>0</v>
      </c>
      <c r="B2651" s="6">
        <f>TITRES_STAT!D2654</f>
        <v>0</v>
      </c>
      <c r="C2651" s="2">
        <f t="shared" si="325"/>
        <v>0</v>
      </c>
      <c r="D2651" s="2">
        <f t="shared" si="326"/>
        <v>0</v>
      </c>
      <c r="E2651" s="2">
        <f t="shared" si="328"/>
        <v>0</v>
      </c>
      <c r="F2651" s="2">
        <f t="shared" si="329"/>
        <v>0</v>
      </c>
      <c r="G2651" s="2">
        <f t="shared" si="323"/>
        <v>0</v>
      </c>
      <c r="H2651" s="2">
        <f t="shared" si="327"/>
        <v>0.65100000000000036</v>
      </c>
      <c r="I2651" s="2">
        <f t="array" ref="I2651">SUMPRODUCT(B2635:B2654, (ROW(B2635:B2654)-ROW(B2635)+1)) / (20*21/2)</f>
        <v>0</v>
      </c>
      <c r="J2651" s="2">
        <f t="shared" si="330"/>
        <v>1.3891243738180343E-6</v>
      </c>
      <c r="K2651" s="2">
        <f t="shared" si="324"/>
        <v>7.4546423025487977E-3</v>
      </c>
    </row>
    <row r="2652" spans="1:11" ht="13.5" x14ac:dyDescent="0.25">
      <c r="A2652" s="3">
        <f>TITRES_STAT!B2655</f>
        <v>0</v>
      </c>
      <c r="B2652" s="6">
        <f>TITRES_STAT!D2655</f>
        <v>0</v>
      </c>
      <c r="C2652" s="2">
        <f t="shared" si="325"/>
        <v>0</v>
      </c>
      <c r="D2652" s="2">
        <f t="shared" si="326"/>
        <v>0</v>
      </c>
      <c r="E2652" s="2">
        <f t="shared" si="328"/>
        <v>0</v>
      </c>
      <c r="F2652" s="2">
        <f t="shared" si="329"/>
        <v>0</v>
      </c>
      <c r="G2652" s="2">
        <f t="shared" si="323"/>
        <v>0</v>
      </c>
      <c r="H2652" s="2">
        <f t="shared" si="327"/>
        <v>0.63955000000000028</v>
      </c>
      <c r="I2652" s="2">
        <f t="array" ref="I2652">SUMPRODUCT(B2636:B2655, (ROW(B2636:B2655)-ROW(B2636)+1)) / (20*21/2)</f>
        <v>0</v>
      </c>
      <c r="J2652" s="2">
        <f t="shared" si="330"/>
        <v>1.2568268144067929E-6</v>
      </c>
      <c r="K2652" s="2">
        <f t="shared" si="324"/>
        <v>7.1623033887233548E-3</v>
      </c>
    </row>
    <row r="2653" spans="1:11" ht="13.5" x14ac:dyDescent="0.25">
      <c r="A2653" s="3">
        <f>TITRES_STAT!B2656</f>
        <v>0</v>
      </c>
      <c r="B2653" s="6">
        <f>TITRES_STAT!D2656</f>
        <v>0</v>
      </c>
      <c r="C2653" s="2">
        <f t="shared" si="325"/>
        <v>0</v>
      </c>
      <c r="D2653" s="2">
        <f t="shared" si="326"/>
        <v>0</v>
      </c>
      <c r="E2653" s="2">
        <f t="shared" si="328"/>
        <v>0</v>
      </c>
      <c r="F2653" s="2">
        <f t="shared" si="329"/>
        <v>0</v>
      </c>
      <c r="G2653" s="2">
        <f t="shared" si="323"/>
        <v>0</v>
      </c>
      <c r="H2653" s="2">
        <f t="shared" si="327"/>
        <v>0.62810000000000032</v>
      </c>
      <c r="I2653" s="2">
        <f t="array" ref="I2653">SUMPRODUCT(B2637:B2656, (ROW(B2637:B2656)-ROW(B2637)+1)) / (20*21/2)</f>
        <v>0</v>
      </c>
      <c r="J2653" s="2">
        <f t="shared" si="330"/>
        <v>1.1371290225585269E-6</v>
      </c>
      <c r="K2653" s="2">
        <f t="shared" si="324"/>
        <v>6.8814287460283218E-3</v>
      </c>
    </row>
    <row r="2654" spans="1:11" ht="13.5" x14ac:dyDescent="0.25">
      <c r="A2654" s="3">
        <f>TITRES_STAT!B2657</f>
        <v>0</v>
      </c>
      <c r="B2654" s="6">
        <f>TITRES_STAT!D2657</f>
        <v>0</v>
      </c>
      <c r="C2654" s="2">
        <f t="shared" si="325"/>
        <v>0</v>
      </c>
      <c r="D2654" s="2">
        <f t="shared" si="326"/>
        <v>0</v>
      </c>
      <c r="E2654" s="2">
        <f t="shared" si="328"/>
        <v>0</v>
      </c>
      <c r="F2654" s="2">
        <f t="shared" si="329"/>
        <v>0</v>
      </c>
      <c r="G2654" s="2">
        <f t="shared" si="323"/>
        <v>0</v>
      </c>
      <c r="H2654" s="2">
        <f t="shared" si="327"/>
        <v>0.61665000000000025</v>
      </c>
      <c r="I2654" s="2">
        <f t="array" ref="I2654">SUMPRODUCT(B2638:B2657, (ROW(B2638:B2657)-ROW(B2638)+1)) / (20*21/2)</f>
        <v>0</v>
      </c>
      <c r="J2654" s="2">
        <f t="shared" si="330"/>
        <v>1.0288310204100957E-6</v>
      </c>
      <c r="K2654" s="2">
        <f t="shared" si="324"/>
        <v>6.6115687952036815E-3</v>
      </c>
    </row>
    <row r="2655" spans="1:11" ht="13.5" x14ac:dyDescent="0.25">
      <c r="A2655" s="3">
        <f>TITRES_STAT!B2658</f>
        <v>0</v>
      </c>
      <c r="B2655" s="6">
        <f>TITRES_STAT!D2658</f>
        <v>0</v>
      </c>
      <c r="C2655" s="2">
        <f t="shared" si="325"/>
        <v>0</v>
      </c>
      <c r="D2655" s="2">
        <f t="shared" si="326"/>
        <v>0</v>
      </c>
      <c r="E2655" s="2">
        <f t="shared" si="328"/>
        <v>0</v>
      </c>
      <c r="F2655" s="2">
        <f t="shared" si="329"/>
        <v>0</v>
      </c>
      <c r="G2655" s="2">
        <f t="shared" si="323"/>
        <v>0</v>
      </c>
      <c r="H2655" s="2">
        <f t="shared" si="327"/>
        <v>0.60525000000000029</v>
      </c>
      <c r="I2655" s="2">
        <f t="array" ref="I2655">SUMPRODUCT(B2639:B2658, (ROW(B2639:B2658)-ROW(B2639)+1)) / (20*21/2)</f>
        <v>0</v>
      </c>
      <c r="J2655" s="2">
        <f t="shared" si="330"/>
        <v>9.3084711370437233E-7</v>
      </c>
      <c r="K2655" s="2">
        <f t="shared" si="324"/>
        <v>6.3522915875486351E-3</v>
      </c>
    </row>
    <row r="2656" spans="1:11" ht="13.5" x14ac:dyDescent="0.25">
      <c r="A2656" s="3">
        <f>TITRES_STAT!B2659</f>
        <v>0</v>
      </c>
      <c r="B2656" s="6">
        <f>TITRES_STAT!D2659</f>
        <v>0</v>
      </c>
      <c r="C2656" s="2">
        <f t="shared" si="325"/>
        <v>0</v>
      </c>
      <c r="D2656" s="2">
        <f t="shared" si="326"/>
        <v>0</v>
      </c>
      <c r="E2656" s="2">
        <f t="shared" si="328"/>
        <v>0</v>
      </c>
      <c r="F2656" s="2">
        <f t="shared" si="329"/>
        <v>0</v>
      </c>
      <c r="G2656" s="2">
        <f t="shared" si="323"/>
        <v>0</v>
      </c>
      <c r="H2656" s="2">
        <f t="shared" si="327"/>
        <v>0.5939500000000002</v>
      </c>
      <c r="I2656" s="2">
        <f t="array" ref="I2656">SUMPRODUCT(B2640:B2659, (ROW(B2640:B2659)-ROW(B2640)+1)) / (20*21/2)</f>
        <v>0</v>
      </c>
      <c r="J2656" s="2">
        <f t="shared" si="330"/>
        <v>8.4219500763728922E-7</v>
      </c>
      <c r="K2656" s="2">
        <f t="shared" si="324"/>
        <v>6.1031821135271204E-3</v>
      </c>
    </row>
    <row r="2657" spans="1:11" ht="13.5" x14ac:dyDescent="0.25">
      <c r="A2657" s="3">
        <f>TITRES_STAT!B2660</f>
        <v>0</v>
      </c>
      <c r="B2657" s="6">
        <f>TITRES_STAT!D2660</f>
        <v>0</v>
      </c>
      <c r="C2657" s="2">
        <f t="shared" si="325"/>
        <v>0</v>
      </c>
      <c r="D2657" s="2">
        <f t="shared" si="326"/>
        <v>0</v>
      </c>
      <c r="E2657" s="2">
        <f t="shared" si="328"/>
        <v>0</v>
      </c>
      <c r="F2657" s="2">
        <f t="shared" si="329"/>
        <v>0</v>
      </c>
      <c r="G2657" s="2">
        <f t="shared" si="323"/>
        <v>0</v>
      </c>
      <c r="H2657" s="2">
        <f t="shared" si="327"/>
        <v>0.58285000000000009</v>
      </c>
      <c r="I2657" s="2">
        <f t="array" ref="I2657">SUMPRODUCT(B2641:B2660, (ROW(B2641:B2660)-ROW(B2641)+1)) / (20*21/2)</f>
        <v>0</v>
      </c>
      <c r="J2657" s="2">
        <f t="shared" si="330"/>
        <v>7.6198595929088071E-7</v>
      </c>
      <c r="K2657" s="2">
        <f t="shared" si="324"/>
        <v>5.8638416384868414E-3</v>
      </c>
    </row>
    <row r="2658" spans="1:11" ht="13.5" x14ac:dyDescent="0.25">
      <c r="A2658" s="3">
        <f>TITRES_STAT!B2661</f>
        <v>0</v>
      </c>
      <c r="B2658" s="6">
        <f>TITRES_STAT!D2661</f>
        <v>0</v>
      </c>
      <c r="C2658" s="2">
        <f t="shared" si="325"/>
        <v>0</v>
      </c>
      <c r="D2658" s="2">
        <f t="shared" si="326"/>
        <v>0</v>
      </c>
      <c r="E2658" s="2">
        <f t="shared" si="328"/>
        <v>0</v>
      </c>
      <c r="F2658" s="2">
        <f t="shared" si="329"/>
        <v>0</v>
      </c>
      <c r="G2658" s="2">
        <f t="shared" si="323"/>
        <v>0</v>
      </c>
      <c r="H2658" s="2">
        <f t="shared" si="327"/>
        <v>0.57175000000000009</v>
      </c>
      <c r="I2658" s="2">
        <f t="array" ref="I2658">SUMPRODUCT(B2642:B2661, (ROW(B2642:B2661)-ROW(B2642)+1)) / (20*21/2)</f>
        <v>0</v>
      </c>
      <c r="J2658" s="2">
        <f t="shared" si="330"/>
        <v>6.8941586792984448E-7</v>
      </c>
      <c r="K2658" s="2">
        <f t="shared" si="324"/>
        <v>5.6338870644285343E-3</v>
      </c>
    </row>
    <row r="2659" spans="1:11" ht="13.5" x14ac:dyDescent="0.25">
      <c r="A2659" s="3">
        <f>TITRES_STAT!B2662</f>
        <v>0</v>
      </c>
      <c r="B2659" s="6">
        <f>TITRES_STAT!D2662</f>
        <v>0</v>
      </c>
      <c r="C2659" s="2">
        <f t="shared" si="325"/>
        <v>0</v>
      </c>
      <c r="D2659" s="2">
        <f t="shared" si="326"/>
        <v>0</v>
      </c>
      <c r="E2659" s="2">
        <f t="shared" si="328"/>
        <v>0</v>
      </c>
      <c r="F2659" s="2">
        <f t="shared" si="329"/>
        <v>0</v>
      </c>
      <c r="G2659" s="2">
        <f t="shared" si="323"/>
        <v>0</v>
      </c>
      <c r="H2659" s="2">
        <f t="shared" si="327"/>
        <v>0.56065000000000009</v>
      </c>
      <c r="I2659" s="2">
        <f t="array" ref="I2659">SUMPRODUCT(B2643:B2662, (ROW(B2643:B2662)-ROW(B2643)+1)) / (20*21/2)</f>
        <v>0</v>
      </c>
      <c r="J2659" s="2">
        <f t="shared" si="330"/>
        <v>6.2375721384128792E-7</v>
      </c>
      <c r="K2659" s="2">
        <f t="shared" si="324"/>
        <v>5.4129503168038858E-3</v>
      </c>
    </row>
    <row r="2660" spans="1:11" ht="13.5" x14ac:dyDescent="0.25">
      <c r="A2660" s="3">
        <f>TITRES_STAT!B2663</f>
        <v>0</v>
      </c>
      <c r="B2660" s="6">
        <f>TITRES_STAT!D2663</f>
        <v>0</v>
      </c>
      <c r="C2660" s="2">
        <f t="shared" si="325"/>
        <v>0</v>
      </c>
      <c r="D2660" s="2">
        <f t="shared" si="326"/>
        <v>0</v>
      </c>
      <c r="E2660" s="2">
        <f t="shared" si="328"/>
        <v>0</v>
      </c>
      <c r="F2660" s="2">
        <f t="shared" si="329"/>
        <v>0</v>
      </c>
      <c r="G2660" s="2">
        <f t="shared" si="323"/>
        <v>0</v>
      </c>
      <c r="H2660" s="2">
        <f t="shared" si="327"/>
        <v>0.54955000000000009</v>
      </c>
      <c r="I2660" s="2">
        <f t="array" ref="I2660">SUMPRODUCT(B2644:B2663, (ROW(B2644:B2663)-ROW(B2644)+1)) / (20*21/2)</f>
        <v>0</v>
      </c>
      <c r="J2660" s="2">
        <f t="shared" si="330"/>
        <v>5.6435176490402237E-7</v>
      </c>
      <c r="K2660" s="2">
        <f t="shared" si="324"/>
        <v>5.200677755360596E-3</v>
      </c>
    </row>
    <row r="2661" spans="1:11" ht="13.5" x14ac:dyDescent="0.25">
      <c r="A2661" s="3">
        <f>TITRES_STAT!B2664</f>
        <v>0</v>
      </c>
      <c r="B2661" s="6">
        <f>TITRES_STAT!D2664</f>
        <v>0</v>
      </c>
      <c r="C2661" s="2">
        <f t="shared" si="325"/>
        <v>0</v>
      </c>
      <c r="D2661" s="2">
        <f t="shared" si="326"/>
        <v>0</v>
      </c>
      <c r="E2661" s="2">
        <f t="shared" si="328"/>
        <v>0</v>
      </c>
      <c r="F2661" s="2">
        <f t="shared" si="329"/>
        <v>0</v>
      </c>
      <c r="G2661" s="2">
        <f t="shared" si="323"/>
        <v>0</v>
      </c>
      <c r="H2661" s="2">
        <f t="shared" si="327"/>
        <v>0.5384500000000001</v>
      </c>
      <c r="I2661" s="2">
        <f t="array" ref="I2661">SUMPRODUCT(B2645:B2664, (ROW(B2645:B2664)-ROW(B2645)+1)) / (20*21/2)</f>
        <v>0</v>
      </c>
      <c r="J2661" s="2">
        <f t="shared" si="330"/>
        <v>5.1060397777030601E-7</v>
      </c>
      <c r="K2661" s="2">
        <f t="shared" si="324"/>
        <v>4.9967296080915529E-3</v>
      </c>
    </row>
    <row r="2662" spans="1:11" ht="13.5" x14ac:dyDescent="0.25">
      <c r="A2662" s="3">
        <f>TITRES_STAT!B2665</f>
        <v>0</v>
      </c>
      <c r="B2662" s="6">
        <f>TITRES_STAT!D2665</f>
        <v>0</v>
      </c>
      <c r="C2662" s="2">
        <f t="shared" si="325"/>
        <v>0</v>
      </c>
      <c r="D2662" s="2">
        <f t="shared" si="326"/>
        <v>0</v>
      </c>
      <c r="E2662" s="2">
        <f t="shared" si="328"/>
        <v>0</v>
      </c>
      <c r="F2662" s="2">
        <f t="shared" si="329"/>
        <v>0</v>
      </c>
      <c r="G2662" s="2">
        <f t="shared" si="323"/>
        <v>0</v>
      </c>
      <c r="H2662" s="2">
        <f t="shared" si="327"/>
        <v>0.52695000000000003</v>
      </c>
      <c r="I2662" s="2">
        <f t="array" ref="I2662">SUMPRODUCT(B2646:B2665, (ROW(B2646:B2665)-ROW(B2646)+1)) / (20*21/2)</f>
        <v>0</v>
      </c>
      <c r="J2662" s="2">
        <f t="shared" si="330"/>
        <v>4.6197502750646733E-7</v>
      </c>
      <c r="K2662" s="2">
        <f t="shared" si="324"/>
        <v>4.8007794273820801E-3</v>
      </c>
    </row>
    <row r="2663" spans="1:11" ht="13.5" x14ac:dyDescent="0.25">
      <c r="A2663" s="3">
        <f>TITRES_STAT!B2666</f>
        <v>0</v>
      </c>
      <c r="B2663" s="6">
        <f>TITRES_STAT!D2666</f>
        <v>0</v>
      </c>
      <c r="C2663" s="2">
        <f t="shared" si="325"/>
        <v>0</v>
      </c>
      <c r="D2663" s="2">
        <f t="shared" si="326"/>
        <v>0</v>
      </c>
      <c r="E2663" s="2">
        <f t="shared" si="328"/>
        <v>0</v>
      </c>
      <c r="F2663" s="2">
        <f t="shared" si="329"/>
        <v>0</v>
      </c>
      <c r="G2663" s="2">
        <f t="shared" si="323"/>
        <v>0</v>
      </c>
      <c r="H2663" s="2">
        <f t="shared" si="327"/>
        <v>0.51544999999999996</v>
      </c>
      <c r="I2663" s="2">
        <f t="array" ref="I2663">SUMPRODUCT(B2647:B2666, (ROW(B2647:B2666)-ROW(B2647)+1)) / (20*21/2)</f>
        <v>0</v>
      </c>
      <c r="J2663" s="2">
        <f t="shared" si="330"/>
        <v>4.1797740583918471E-7</v>
      </c>
      <c r="K2663" s="2">
        <f t="shared" si="324"/>
        <v>4.6125135674847436E-3</v>
      </c>
    </row>
    <row r="2664" spans="1:11" ht="13.5" x14ac:dyDescent="0.25">
      <c r="A2664" s="3">
        <f>TITRES_STAT!B2667</f>
        <v>0</v>
      </c>
      <c r="B2664" s="6">
        <f>TITRES_STAT!D2667</f>
        <v>0</v>
      </c>
      <c r="C2664" s="2">
        <f t="shared" si="325"/>
        <v>0</v>
      </c>
      <c r="D2664" s="2">
        <f t="shared" si="326"/>
        <v>0</v>
      </c>
      <c r="E2664" s="2">
        <f t="shared" si="328"/>
        <v>0</v>
      </c>
      <c r="F2664" s="2">
        <f t="shared" si="329"/>
        <v>0</v>
      </c>
      <c r="G2664" s="2">
        <f t="shared" si="323"/>
        <v>0</v>
      </c>
      <c r="H2664" s="2">
        <f t="shared" si="327"/>
        <v>0.50379999999999991</v>
      </c>
      <c r="I2664" s="2">
        <f t="array" ref="I2664">SUMPRODUCT(B2648:B2667, (ROW(B2648:B2667)-ROW(B2648)+1)) / (20*21/2)</f>
        <v>0</v>
      </c>
      <c r="J2664" s="2">
        <f t="shared" si="330"/>
        <v>3.7817003385450046E-7</v>
      </c>
      <c r="K2664" s="2">
        <f t="shared" si="324"/>
        <v>4.4316306824853423E-3</v>
      </c>
    </row>
    <row r="2665" spans="1:11" ht="13.5" x14ac:dyDescent="0.25">
      <c r="A2665" s="3">
        <f>TITRES_STAT!B2668</f>
        <v>0</v>
      </c>
      <c r="B2665" s="6">
        <f>TITRES_STAT!D2668</f>
        <v>0</v>
      </c>
      <c r="C2665" s="2">
        <f t="shared" si="325"/>
        <v>0</v>
      </c>
      <c r="D2665" s="2">
        <f t="shared" si="326"/>
        <v>0</v>
      </c>
      <c r="E2665" s="2">
        <f t="shared" si="328"/>
        <v>0</v>
      </c>
      <c r="F2665" s="2">
        <f t="shared" si="329"/>
        <v>0</v>
      </c>
      <c r="G2665" s="2">
        <f t="shared" si="323"/>
        <v>0</v>
      </c>
      <c r="H2665" s="2">
        <f t="shared" si="327"/>
        <v>0.49209999999999998</v>
      </c>
      <c r="I2665" s="2">
        <f t="array" ref="I2665">SUMPRODUCT(B2649:B2668, (ROW(B2649:B2668)-ROW(B2649)+1)) / (20*21/2)</f>
        <v>0</v>
      </c>
      <c r="J2665" s="2">
        <f t="shared" si="330"/>
        <v>3.4215384015407184E-7</v>
      </c>
      <c r="K2665" s="2">
        <f t="shared" si="324"/>
        <v>4.2578412439565052E-3</v>
      </c>
    </row>
    <row r="2666" spans="1:11" ht="13.5" x14ac:dyDescent="0.25">
      <c r="A2666" s="3">
        <f>TITRES_STAT!B2669</f>
        <v>0</v>
      </c>
      <c r="B2666" s="6">
        <f>TITRES_STAT!D2669</f>
        <v>0</v>
      </c>
      <c r="C2666" s="2">
        <f t="shared" si="325"/>
        <v>0</v>
      </c>
      <c r="D2666" s="2">
        <f t="shared" si="326"/>
        <v>0</v>
      </c>
      <c r="E2666" s="2">
        <f t="shared" si="328"/>
        <v>0</v>
      </c>
      <c r="F2666" s="2">
        <f t="shared" si="329"/>
        <v>0</v>
      </c>
      <c r="G2666" s="2">
        <f t="shared" si="323"/>
        <v>0</v>
      </c>
      <c r="H2666" s="2">
        <f t="shared" si="327"/>
        <v>0.48045000000000004</v>
      </c>
      <c r="I2666" s="2">
        <f t="array" ref="I2666">SUMPRODUCT(B2650:B2669, (ROW(B2650:B2669)-ROW(B2650)+1)) / (20*21/2)</f>
        <v>0</v>
      </c>
      <c r="J2666" s="2">
        <f t="shared" si="330"/>
        <v>3.0956776013939834E-7</v>
      </c>
      <c r="K2666" s="2">
        <f t="shared" si="324"/>
        <v>4.0908670775268389E-3</v>
      </c>
    </row>
    <row r="2667" spans="1:11" ht="13.5" x14ac:dyDescent="0.25">
      <c r="A2667" s="3">
        <f>TITRES_STAT!B2670</f>
        <v>0</v>
      </c>
      <c r="B2667" s="6">
        <f>TITRES_STAT!D2670</f>
        <v>0</v>
      </c>
      <c r="C2667" s="2">
        <f t="shared" si="325"/>
        <v>0</v>
      </c>
      <c r="D2667" s="2">
        <f t="shared" si="326"/>
        <v>0</v>
      </c>
      <c r="E2667" s="2">
        <f t="shared" si="328"/>
        <v>0</v>
      </c>
      <c r="F2667" s="2">
        <f t="shared" si="329"/>
        <v>0</v>
      </c>
      <c r="G2667" s="2">
        <f t="shared" si="323"/>
        <v>0</v>
      </c>
      <c r="H2667" s="2">
        <f t="shared" si="327"/>
        <v>0.46844999999999998</v>
      </c>
      <c r="I2667" s="2">
        <f t="array" ref="I2667">SUMPRODUCT(B2651:B2670, (ROW(B2651:B2670)-ROW(B2651)+1)) / (20*21/2)</f>
        <v>0</v>
      </c>
      <c r="J2667" s="2">
        <f t="shared" si="330"/>
        <v>2.800851163165985E-7</v>
      </c>
      <c r="K2667" s="2">
        <f t="shared" si="324"/>
        <v>3.9304409176238253E-3</v>
      </c>
    </row>
    <row r="2668" spans="1:11" ht="13.5" x14ac:dyDescent="0.25">
      <c r="A2668" s="3">
        <f>TITRES_STAT!B2671</f>
        <v>0</v>
      </c>
      <c r="B2668" s="6">
        <f>TITRES_STAT!D2671</f>
        <v>0</v>
      </c>
      <c r="C2668" s="2">
        <f t="shared" si="325"/>
        <v>0</v>
      </c>
      <c r="D2668" s="2">
        <f t="shared" si="326"/>
        <v>0</v>
      </c>
      <c r="E2668" s="2">
        <f t="shared" si="328"/>
        <v>0</v>
      </c>
      <c r="F2668" s="2">
        <f t="shared" si="329"/>
        <v>0</v>
      </c>
      <c r="G2668" s="2">
        <f t="shared" si="323"/>
        <v>0</v>
      </c>
      <c r="H2668" s="2">
        <f t="shared" si="327"/>
        <v>0.45649999999999996</v>
      </c>
      <c r="I2668" s="2">
        <f t="array" ref="I2668">SUMPRODUCT(B2652:B2671, (ROW(B2652:B2671)-ROW(B2652)+1)) / (20*21/2)</f>
        <v>0</v>
      </c>
      <c r="J2668" s="2">
        <f t="shared" si="330"/>
        <v>2.5341034333406531E-7</v>
      </c>
      <c r="K2668" s="2">
        <f t="shared" si="324"/>
        <v>3.7763059796777931E-3</v>
      </c>
    </row>
    <row r="2669" spans="1:11" ht="13.5" x14ac:dyDescent="0.25">
      <c r="A2669" s="3">
        <f>TITRES_STAT!B2672</f>
        <v>0</v>
      </c>
      <c r="B2669" s="6">
        <f>TITRES_STAT!D2672</f>
        <v>0</v>
      </c>
      <c r="C2669" s="2">
        <f t="shared" si="325"/>
        <v>0</v>
      </c>
      <c r="D2669" s="2">
        <f t="shared" si="326"/>
        <v>0</v>
      </c>
      <c r="E2669" s="2">
        <f t="shared" si="328"/>
        <v>0</v>
      </c>
      <c r="F2669" s="2">
        <f t="shared" si="329"/>
        <v>0</v>
      </c>
      <c r="G2669" s="2">
        <f t="shared" si="323"/>
        <v>0</v>
      </c>
      <c r="H2669" s="2">
        <f t="shared" si="327"/>
        <v>0.44439999999999996</v>
      </c>
      <c r="I2669" s="2">
        <f t="array" ref="I2669">SUMPRODUCT(B2653:B2672, (ROW(B2653:B2672)-ROW(B2653)+1)) / (20*21/2)</f>
        <v>0</v>
      </c>
      <c r="J2669" s="2">
        <f t="shared" si="330"/>
        <v>2.292760249212972E-7</v>
      </c>
      <c r="K2669" s="2">
        <f t="shared" si="324"/>
        <v>3.6282155491021936E-3</v>
      </c>
    </row>
    <row r="2670" spans="1:11" ht="13.5" x14ac:dyDescent="0.25">
      <c r="A2670" s="3">
        <f>TITRES_STAT!B2673</f>
        <v>0</v>
      </c>
      <c r="B2670" s="6">
        <f>TITRES_STAT!D2673</f>
        <v>0</v>
      </c>
      <c r="C2670" s="2">
        <f t="shared" si="325"/>
        <v>0</v>
      </c>
      <c r="D2670" s="2">
        <f t="shared" si="326"/>
        <v>0</v>
      </c>
      <c r="E2670" s="2">
        <f t="shared" si="328"/>
        <v>0</v>
      </c>
      <c r="F2670" s="2">
        <f t="shared" si="329"/>
        <v>0</v>
      </c>
      <c r="G2670" s="2">
        <f t="shared" si="323"/>
        <v>0</v>
      </c>
      <c r="H2670" s="2">
        <f t="shared" si="327"/>
        <v>0.43235000000000001</v>
      </c>
      <c r="I2670" s="2">
        <f t="array" ref="I2670">SUMPRODUCT(B2654:B2673, (ROW(B2654:B2673)-ROW(B2654)+1)) / (20*21/2)</f>
        <v>0</v>
      </c>
      <c r="J2670" s="2">
        <f t="shared" si="330"/>
        <v>2.0744021302403079E-7</v>
      </c>
      <c r="K2670" s="2">
        <f t="shared" si="324"/>
        <v>3.4859325863923038E-3</v>
      </c>
    </row>
    <row r="2671" spans="1:11" ht="13.5" x14ac:dyDescent="0.25">
      <c r="A2671" s="3">
        <f>TITRES_STAT!B2674</f>
        <v>0</v>
      </c>
      <c r="B2671" s="6">
        <f>TITRES_STAT!D2674</f>
        <v>0</v>
      </c>
      <c r="C2671" s="2">
        <f t="shared" si="325"/>
        <v>0</v>
      </c>
      <c r="D2671" s="2">
        <f t="shared" si="326"/>
        <v>0</v>
      </c>
      <c r="E2671" s="2">
        <f t="shared" si="328"/>
        <v>0</v>
      </c>
      <c r="F2671" s="2">
        <f t="shared" si="329"/>
        <v>0</v>
      </c>
      <c r="G2671" s="2">
        <f t="shared" si="323"/>
        <v>0</v>
      </c>
      <c r="H2671" s="2">
        <f t="shared" si="327"/>
        <v>0.42080000000000001</v>
      </c>
      <c r="I2671" s="2">
        <f t="array" ref="I2671">SUMPRODUCT(B2655:B2674, (ROW(B2655:B2674)-ROW(B2655)+1)) / (20*21/2)</f>
        <v>0</v>
      </c>
      <c r="J2671" s="2">
        <f t="shared" si="330"/>
        <v>1.8768400225983737E-7</v>
      </c>
      <c r="K2671" s="2">
        <f t="shared" si="324"/>
        <v>3.349229347710253E-3</v>
      </c>
    </row>
    <row r="2672" spans="1:11" ht="13.5" x14ac:dyDescent="0.25">
      <c r="A2672" s="3">
        <f>TITRES_STAT!B2675</f>
        <v>0</v>
      </c>
      <c r="B2672" s="6">
        <f>TITRES_STAT!D2675</f>
        <v>0</v>
      </c>
      <c r="C2672" s="2">
        <f t="shared" si="325"/>
        <v>0</v>
      </c>
      <c r="D2672" s="2">
        <f t="shared" si="326"/>
        <v>0</v>
      </c>
      <c r="E2672" s="2">
        <f t="shared" si="328"/>
        <v>0</v>
      </c>
      <c r="F2672" s="2">
        <f t="shared" si="329"/>
        <v>0</v>
      </c>
      <c r="G2672" s="2">
        <f t="shared" si="323"/>
        <v>0</v>
      </c>
      <c r="H2672" s="2">
        <f t="shared" si="327"/>
        <v>0.40925000000000006</v>
      </c>
      <c r="I2672" s="2">
        <f t="array" ref="I2672">SUMPRODUCT(B2656:B2675, (ROW(B2656:B2675)-ROW(B2656)+1)) / (20*21/2)</f>
        <v>0</v>
      </c>
      <c r="J2672" s="2">
        <f t="shared" si="330"/>
        <v>1.6980933537794809E-7</v>
      </c>
      <c r="K2672" s="2">
        <f t="shared" si="324"/>
        <v>3.2178870203490666E-3</v>
      </c>
    </row>
    <row r="2673" spans="1:11" ht="13.5" x14ac:dyDescent="0.25">
      <c r="A2673" s="3">
        <f>TITRES_STAT!B2676</f>
        <v>0</v>
      </c>
      <c r="B2673" s="6">
        <f>TITRES_STAT!D2676</f>
        <v>0</v>
      </c>
      <c r="C2673" s="2">
        <f t="shared" si="325"/>
        <v>0</v>
      </c>
      <c r="D2673" s="2">
        <f t="shared" si="326"/>
        <v>0</v>
      </c>
      <c r="E2673" s="2">
        <f t="shared" si="328"/>
        <v>0</v>
      </c>
      <c r="F2673" s="2">
        <f t="shared" si="329"/>
        <v>0</v>
      </c>
      <c r="G2673" s="2">
        <f t="shared" si="323"/>
        <v>0</v>
      </c>
      <c r="H2673" s="2">
        <f t="shared" si="327"/>
        <v>0.39730000000000004</v>
      </c>
      <c r="I2673" s="2">
        <f t="array" ref="I2673">SUMPRODUCT(B2657:B2676, (ROW(B2657:B2676)-ROW(B2657)+1)) / (20*21/2)</f>
        <v>0</v>
      </c>
      <c r="J2673" s="2">
        <f t="shared" si="330"/>
        <v>1.5363701772290543E-7</v>
      </c>
      <c r="K2673" s="2">
        <f t="shared" si="324"/>
        <v>3.0916953724922404E-3</v>
      </c>
    </row>
    <row r="2674" spans="1:11" ht="13.5" x14ac:dyDescent="0.25">
      <c r="A2674" s="3">
        <f>TITRES_STAT!B2677</f>
        <v>0</v>
      </c>
      <c r="B2674" s="6">
        <f>TITRES_STAT!D2677</f>
        <v>0</v>
      </c>
      <c r="C2674" s="2">
        <f t="shared" si="325"/>
        <v>0</v>
      </c>
      <c r="D2674" s="2">
        <f t="shared" si="326"/>
        <v>0</v>
      </c>
      <c r="E2674" s="2">
        <f t="shared" si="328"/>
        <v>0</v>
      </c>
      <c r="F2674" s="2">
        <f t="shared" si="329"/>
        <v>0</v>
      </c>
      <c r="G2674" s="2">
        <f t="shared" ref="G2674:G2692" si="331">AVERAGE(B2625:B2674)</f>
        <v>0</v>
      </c>
      <c r="H2674" s="2">
        <f t="shared" si="327"/>
        <v>0.38555</v>
      </c>
      <c r="I2674" s="2">
        <f t="array" ref="I2674">SUMPRODUCT(B2658:B2677, (ROW(B2658:B2677)-ROW(B2658)+1)) / (20*21/2)</f>
        <v>0</v>
      </c>
      <c r="J2674" s="2">
        <f t="shared" si="330"/>
        <v>1.3900492079691443E-7</v>
      </c>
      <c r="K2674" s="2">
        <f t="shared" si="324"/>
        <v>2.970452416708231E-3</v>
      </c>
    </row>
    <row r="2675" spans="1:11" ht="13.5" x14ac:dyDescent="0.25">
      <c r="A2675" s="3">
        <f>TITRES_STAT!B2678</f>
        <v>0</v>
      </c>
      <c r="B2675" s="6">
        <f>TITRES_STAT!D2678</f>
        <v>0</v>
      </c>
      <c r="C2675" s="2">
        <f t="shared" si="325"/>
        <v>0</v>
      </c>
      <c r="D2675" s="2">
        <f t="shared" si="326"/>
        <v>0</v>
      </c>
      <c r="E2675" s="2">
        <f t="shared" si="328"/>
        <v>0</v>
      </c>
      <c r="F2675" s="2">
        <f t="shared" si="329"/>
        <v>0</v>
      </c>
      <c r="G2675" s="2">
        <f t="shared" si="331"/>
        <v>0</v>
      </c>
      <c r="H2675" s="2">
        <f t="shared" si="327"/>
        <v>0.37379999999999997</v>
      </c>
      <c r="I2675" s="2">
        <f t="array" ref="I2675">SUMPRODUCT(B2659:B2678, (ROW(B2659:B2678)-ROW(B2659)+1)) / (20*21/2)</f>
        <v>0</v>
      </c>
      <c r="J2675" s="2">
        <f t="shared" si="330"/>
        <v>1.2576635691149402E-7</v>
      </c>
      <c r="K2675" s="2">
        <f t="shared" ref="K2675:K2693" si="332">$K$4*B2675+(1-$K$4)*K2674</f>
        <v>2.8539640866412416E-3</v>
      </c>
    </row>
    <row r="2676" spans="1:11" ht="13.5" x14ac:dyDescent="0.25">
      <c r="A2676" s="3">
        <f>TITRES_STAT!B2679</f>
        <v>0</v>
      </c>
      <c r="B2676" s="6">
        <f>TITRES_STAT!D2679</f>
        <v>0</v>
      </c>
      <c r="C2676" s="2">
        <f t="shared" si="325"/>
        <v>0</v>
      </c>
      <c r="D2676" s="2">
        <f t="shared" si="326"/>
        <v>0</v>
      </c>
      <c r="E2676" s="2">
        <f t="shared" si="328"/>
        <v>0</v>
      </c>
      <c r="F2676" s="2">
        <f t="shared" si="329"/>
        <v>0</v>
      </c>
      <c r="G2676" s="2">
        <f t="shared" si="331"/>
        <v>0</v>
      </c>
      <c r="H2676" s="2">
        <f t="shared" si="327"/>
        <v>0.36210000000000003</v>
      </c>
      <c r="I2676" s="2">
        <f t="array" ref="I2676">SUMPRODUCT(B2660:B2679, (ROW(B2660:B2679)-ROW(B2660)+1)) / (20*21/2)</f>
        <v>0</v>
      </c>
      <c r="J2676" s="2">
        <f t="shared" si="330"/>
        <v>1.1378860863420887E-7</v>
      </c>
      <c r="K2676" s="2">
        <f t="shared" si="332"/>
        <v>2.7420439263808006E-3</v>
      </c>
    </row>
    <row r="2677" spans="1:11" ht="13.5" x14ac:dyDescent="0.25">
      <c r="A2677" s="3">
        <f>TITRES_STAT!B2680</f>
        <v>0</v>
      </c>
      <c r="B2677" s="6">
        <f>TITRES_STAT!D2680</f>
        <v>0</v>
      </c>
      <c r="C2677" s="2">
        <f t="shared" si="325"/>
        <v>0</v>
      </c>
      <c r="D2677" s="2">
        <f t="shared" si="326"/>
        <v>0</v>
      </c>
      <c r="E2677" s="2">
        <f t="shared" si="328"/>
        <v>0</v>
      </c>
      <c r="F2677" s="2">
        <f t="shared" si="329"/>
        <v>0</v>
      </c>
      <c r="G2677" s="2">
        <f t="shared" si="331"/>
        <v>0</v>
      </c>
      <c r="H2677" s="2">
        <f t="shared" si="327"/>
        <v>0.35045000000000004</v>
      </c>
      <c r="I2677" s="2">
        <f t="array" ref="I2677">SUMPRODUCT(B2661:B2680, (ROW(B2661:B2680)-ROW(B2661)+1)) / (20*21/2)</f>
        <v>0</v>
      </c>
      <c r="J2677" s="2">
        <f t="shared" si="330"/>
        <v>1.0295159828809374E-7</v>
      </c>
      <c r="K2677" s="2">
        <f t="shared" si="332"/>
        <v>2.634512792012926E-3</v>
      </c>
    </row>
    <row r="2678" spans="1:11" ht="13.5" x14ac:dyDescent="0.25">
      <c r="A2678" s="3">
        <f>TITRES_STAT!B2681</f>
        <v>0</v>
      </c>
      <c r="B2678" s="6">
        <f>TITRES_STAT!D2681</f>
        <v>0</v>
      </c>
      <c r="C2678" s="2">
        <f t="shared" si="325"/>
        <v>0</v>
      </c>
      <c r="D2678" s="2">
        <f t="shared" si="326"/>
        <v>0</v>
      </c>
      <c r="E2678" s="2">
        <f t="shared" si="328"/>
        <v>0</v>
      </c>
      <c r="F2678" s="2">
        <f t="shared" si="329"/>
        <v>0</v>
      </c>
      <c r="G2678" s="2">
        <f t="shared" si="331"/>
        <v>0</v>
      </c>
      <c r="H2678" s="2">
        <f t="shared" si="327"/>
        <v>0.33829999999999999</v>
      </c>
      <c r="I2678" s="2">
        <f t="array" ref="I2678">SUMPRODUCT(B2662:B2681, (ROW(B2662:B2681)-ROW(B2662)+1)) / (20*21/2)</f>
        <v>0</v>
      </c>
      <c r="J2678" s="2">
        <f t="shared" si="330"/>
        <v>9.3146684165418148E-8</v>
      </c>
      <c r="K2678" s="2">
        <f t="shared" si="332"/>
        <v>2.5311985648751641E-3</v>
      </c>
    </row>
    <row r="2679" spans="1:11" ht="13.5" x14ac:dyDescent="0.25">
      <c r="A2679" s="3">
        <f>TITRES_STAT!B2682</f>
        <v>0</v>
      </c>
      <c r="B2679" s="6">
        <f>TITRES_STAT!D2682</f>
        <v>0</v>
      </c>
      <c r="C2679" s="2">
        <f t="shared" si="325"/>
        <v>0</v>
      </c>
      <c r="D2679" s="2">
        <f t="shared" si="326"/>
        <v>0</v>
      </c>
      <c r="E2679" s="2">
        <f t="shared" si="328"/>
        <v>0</v>
      </c>
      <c r="F2679" s="2">
        <f t="shared" si="329"/>
        <v>0</v>
      </c>
      <c r="G2679" s="2">
        <f t="shared" si="331"/>
        <v>0</v>
      </c>
      <c r="H2679" s="2">
        <f t="shared" si="327"/>
        <v>0.32665</v>
      </c>
      <c r="I2679" s="2">
        <f t="array" ref="I2679">SUMPRODUCT(B2663:B2682, (ROW(B2663:B2682)-ROW(B2663)+1)) / (20*21/2)</f>
        <v>0</v>
      </c>
      <c r="J2679" s="2">
        <f t="shared" si="330"/>
        <v>8.4275571387759281E-8</v>
      </c>
      <c r="K2679" s="2">
        <f t="shared" si="332"/>
        <v>2.4319358760565304E-3</v>
      </c>
    </row>
    <row r="2680" spans="1:11" ht="13.5" x14ac:dyDescent="0.25">
      <c r="A2680" s="3">
        <f>TITRES_STAT!B2683</f>
        <v>0</v>
      </c>
      <c r="B2680" s="6">
        <f>TITRES_STAT!D2683</f>
        <v>0</v>
      </c>
      <c r="C2680" s="2">
        <f t="shared" si="325"/>
        <v>0</v>
      </c>
      <c r="D2680" s="2">
        <f t="shared" si="326"/>
        <v>0</v>
      </c>
      <c r="E2680" s="2">
        <f t="shared" si="328"/>
        <v>0</v>
      </c>
      <c r="F2680" s="2">
        <f t="shared" si="329"/>
        <v>0</v>
      </c>
      <c r="G2680" s="2">
        <f t="shared" si="331"/>
        <v>0</v>
      </c>
      <c r="H2680" s="2">
        <f t="shared" si="327"/>
        <v>0.31514999999999993</v>
      </c>
      <c r="I2680" s="2">
        <f t="array" ref="I2680">SUMPRODUCT(B2664:B2683, (ROW(B2664:B2683)-ROW(B2664)+1)) / (20*21/2)</f>
        <v>0</v>
      </c>
      <c r="J2680" s="2">
        <f t="shared" si="330"/>
        <v>7.6249326493686974E-8</v>
      </c>
      <c r="K2680" s="2">
        <f t="shared" si="332"/>
        <v>2.3365658417013723E-3</v>
      </c>
    </row>
    <row r="2681" spans="1:11" ht="13.5" x14ac:dyDescent="0.25">
      <c r="A2681" s="3">
        <f>TITRES_STAT!B2684</f>
        <v>0</v>
      </c>
      <c r="B2681" s="6">
        <f>TITRES_STAT!D2684</f>
        <v>0</v>
      </c>
      <c r="C2681" s="2">
        <f t="shared" si="325"/>
        <v>0</v>
      </c>
      <c r="D2681" s="2">
        <f t="shared" si="326"/>
        <v>0</v>
      </c>
      <c r="E2681" s="2">
        <f t="shared" si="328"/>
        <v>0</v>
      </c>
      <c r="F2681" s="2">
        <f t="shared" si="329"/>
        <v>0</v>
      </c>
      <c r="G2681" s="2">
        <f t="shared" si="331"/>
        <v>0</v>
      </c>
      <c r="H2681" s="2">
        <f t="shared" si="327"/>
        <v>0.30369999999999997</v>
      </c>
      <c r="I2681" s="2">
        <f t="array" ref="I2681">SUMPRODUCT(B2665:B2684, (ROW(B2665:B2684)-ROW(B2665)+1)) / (20*21/2)</f>
        <v>0</v>
      </c>
      <c r="J2681" s="2">
        <f t="shared" si="330"/>
        <v>6.8987485875240594E-8</v>
      </c>
      <c r="K2681" s="2">
        <f t="shared" si="332"/>
        <v>2.2449358086934755E-3</v>
      </c>
    </row>
    <row r="2682" spans="1:11" ht="13.5" x14ac:dyDescent="0.25">
      <c r="A2682" s="3">
        <f>TITRES_STAT!B2685</f>
        <v>0</v>
      </c>
      <c r="B2682" s="6">
        <f>TITRES_STAT!D2685</f>
        <v>0</v>
      </c>
      <c r="C2682" s="2">
        <f t="shared" si="325"/>
        <v>0</v>
      </c>
      <c r="D2682" s="2">
        <f t="shared" si="326"/>
        <v>0</v>
      </c>
      <c r="E2682" s="2">
        <f t="shared" si="328"/>
        <v>0</v>
      </c>
      <c r="F2682" s="2">
        <f t="shared" si="329"/>
        <v>0</v>
      </c>
      <c r="G2682" s="2">
        <f t="shared" si="331"/>
        <v>0</v>
      </c>
      <c r="H2682" s="2">
        <f t="shared" si="327"/>
        <v>0.29224999999999995</v>
      </c>
      <c r="I2682" s="2">
        <f t="array" ref="I2682">SUMPRODUCT(B2666:B2685, (ROW(B2666:B2685)-ROW(B2666)+1)) / (20*21/2)</f>
        <v>0</v>
      </c>
      <c r="J2682" s="2">
        <f t="shared" si="330"/>
        <v>6.2417249125217687E-8</v>
      </c>
      <c r="K2682" s="2">
        <f t="shared" si="332"/>
        <v>2.1568991103133391E-3</v>
      </c>
    </row>
    <row r="2683" spans="1:11" ht="13.5" x14ac:dyDescent="0.25">
      <c r="A2683" s="3">
        <f>TITRES_STAT!B2686</f>
        <v>0</v>
      </c>
      <c r="B2683" s="6">
        <f>TITRES_STAT!D2686</f>
        <v>0</v>
      </c>
      <c r="C2683" s="2">
        <f t="shared" si="325"/>
        <v>0</v>
      </c>
      <c r="D2683" s="2">
        <f t="shared" si="326"/>
        <v>0</v>
      </c>
      <c r="E2683" s="2">
        <f t="shared" si="328"/>
        <v>0</v>
      </c>
      <c r="F2683" s="2">
        <f t="shared" si="329"/>
        <v>0</v>
      </c>
      <c r="G2683" s="2">
        <f t="shared" si="331"/>
        <v>0</v>
      </c>
      <c r="H2683" s="2">
        <f t="shared" si="327"/>
        <v>0.28079999999999999</v>
      </c>
      <c r="I2683" s="2">
        <f t="array" ref="I2683">SUMPRODUCT(B2667:B2686, (ROW(B2667:B2686)-ROW(B2667)+1)) / (20*21/2)</f>
        <v>0</v>
      </c>
      <c r="J2683" s="2">
        <f t="shared" si="330"/>
        <v>5.6472749208530288E-8</v>
      </c>
      <c r="K2683" s="2">
        <f t="shared" si="332"/>
        <v>2.0723148314775218E-3</v>
      </c>
    </row>
    <row r="2684" spans="1:11" ht="13.5" x14ac:dyDescent="0.25">
      <c r="A2684" s="3">
        <f>TITRES_STAT!B2687</f>
        <v>0</v>
      </c>
      <c r="B2684" s="6">
        <f>TITRES_STAT!D2687</f>
        <v>0</v>
      </c>
      <c r="C2684" s="2">
        <f t="shared" si="325"/>
        <v>0</v>
      </c>
      <c r="D2684" s="2">
        <f t="shared" si="326"/>
        <v>0</v>
      </c>
      <c r="E2684" s="2">
        <f t="shared" si="328"/>
        <v>0</v>
      </c>
      <c r="F2684" s="2">
        <f t="shared" si="329"/>
        <v>0</v>
      </c>
      <c r="G2684" s="2">
        <f t="shared" si="331"/>
        <v>0</v>
      </c>
      <c r="H2684" s="2">
        <f t="shared" si="327"/>
        <v>0.26934999999999998</v>
      </c>
      <c r="I2684" s="2">
        <f t="array" ref="I2684">SUMPRODUCT(B2668:B2687, (ROW(B2668:B2687)-ROW(B2668)+1)) / (20*21/2)</f>
        <v>0</v>
      </c>
      <c r="J2684" s="2">
        <f t="shared" si="330"/>
        <v>5.1094392141051215E-8</v>
      </c>
      <c r="K2684" s="2">
        <f t="shared" si="332"/>
        <v>1.9910475831842857E-3</v>
      </c>
    </row>
    <row r="2685" spans="1:11" ht="13.5" x14ac:dyDescent="0.25">
      <c r="A2685" s="3">
        <f>TITRES_STAT!B2688</f>
        <v>0</v>
      </c>
      <c r="B2685" s="6">
        <f>TITRES_STAT!D2688</f>
        <v>0</v>
      </c>
      <c r="C2685" s="2">
        <f t="shared" si="325"/>
        <v>0</v>
      </c>
      <c r="D2685" s="2">
        <f t="shared" si="326"/>
        <v>0</v>
      </c>
      <c r="E2685" s="2">
        <f t="shared" si="328"/>
        <v>0</v>
      </c>
      <c r="F2685" s="2">
        <f t="shared" si="329"/>
        <v>0</v>
      </c>
      <c r="G2685" s="2">
        <f t="shared" si="331"/>
        <v>0</v>
      </c>
      <c r="H2685" s="2">
        <f t="shared" si="327"/>
        <v>0.25790000000000002</v>
      </c>
      <c r="I2685" s="2">
        <f t="array" ref="I2685">SUMPRODUCT(B2669:B2688, (ROW(B2669:B2688)-ROW(B2669)+1)) / (20*21/2)</f>
        <v>0</v>
      </c>
      <c r="J2685" s="2">
        <f t="shared" si="330"/>
        <v>4.6228259556189198E-8</v>
      </c>
      <c r="K2685" s="2">
        <f t="shared" si="332"/>
        <v>1.9129672858045098E-3</v>
      </c>
    </row>
    <row r="2686" spans="1:11" ht="13.5" x14ac:dyDescent="0.25">
      <c r="A2686" s="3">
        <f>TITRES_STAT!B2689</f>
        <v>0</v>
      </c>
      <c r="B2686" s="6">
        <f>TITRES_STAT!D2689</f>
        <v>0</v>
      </c>
      <c r="C2686" s="2">
        <f t="shared" si="325"/>
        <v>0</v>
      </c>
      <c r="D2686" s="2">
        <f t="shared" si="326"/>
        <v>0</v>
      </c>
      <c r="E2686" s="2">
        <f t="shared" si="328"/>
        <v>0</v>
      </c>
      <c r="F2686" s="2">
        <f t="shared" si="329"/>
        <v>0</v>
      </c>
      <c r="G2686" s="2">
        <f t="shared" si="331"/>
        <v>0</v>
      </c>
      <c r="H2686" s="2">
        <f t="shared" si="327"/>
        <v>0.24649999999999994</v>
      </c>
      <c r="I2686" s="2">
        <f t="array" ref="I2686">SUMPRODUCT(B2670:B2689, (ROW(B2670:B2689)-ROW(B2670)+1)) / (20*21/2)</f>
        <v>0</v>
      </c>
      <c r="J2686" s="2">
        <f t="shared" si="330"/>
        <v>4.1825568169885462E-8</v>
      </c>
      <c r="K2686" s="2">
        <f t="shared" si="332"/>
        <v>1.8379489608709998E-3</v>
      </c>
    </row>
    <row r="2687" spans="1:11" ht="13.5" x14ac:dyDescent="0.25">
      <c r="A2687" s="3">
        <f>TITRES_STAT!B2690</f>
        <v>0</v>
      </c>
      <c r="B2687" s="6">
        <f>TITRES_STAT!D2690</f>
        <v>0</v>
      </c>
      <c r="C2687" s="2">
        <f t="shared" si="325"/>
        <v>0</v>
      </c>
      <c r="D2687" s="2">
        <f t="shared" si="326"/>
        <v>0</v>
      </c>
      <c r="E2687" s="2">
        <f t="shared" si="328"/>
        <v>0</v>
      </c>
      <c r="F2687" s="2">
        <f t="shared" si="329"/>
        <v>0</v>
      </c>
      <c r="G2687" s="2">
        <f t="shared" si="331"/>
        <v>0</v>
      </c>
      <c r="H2687" s="2">
        <f t="shared" si="327"/>
        <v>0.23559999999999995</v>
      </c>
      <c r="I2687" s="2">
        <f t="array" ref="I2687">SUMPRODUCT(B2671:B2690, (ROW(B2671:B2690)-ROW(B2671)+1)) / (20*21/2)</f>
        <v>0</v>
      </c>
      <c r="J2687" s="2">
        <f t="shared" si="330"/>
        <v>3.7842180725134464E-8</v>
      </c>
      <c r="K2687" s="2">
        <f t="shared" si="332"/>
        <v>1.7658725310329213E-3</v>
      </c>
    </row>
    <row r="2688" spans="1:11" ht="13.5" x14ac:dyDescent="0.25">
      <c r="A2688" s="3">
        <f>TITRES_STAT!B2691</f>
        <v>0</v>
      </c>
      <c r="B2688" s="6">
        <f>TITRES_STAT!D2691</f>
        <v>0</v>
      </c>
      <c r="C2688" s="2">
        <f t="shared" si="325"/>
        <v>0</v>
      </c>
      <c r="D2688" s="2">
        <f t="shared" si="326"/>
        <v>0</v>
      </c>
      <c r="E2688" s="2">
        <f t="shared" si="328"/>
        <v>0</v>
      </c>
      <c r="F2688" s="2">
        <f t="shared" si="329"/>
        <v>0</v>
      </c>
      <c r="G2688" s="2">
        <f t="shared" si="331"/>
        <v>0</v>
      </c>
      <c r="H2688" s="2">
        <f t="shared" si="327"/>
        <v>0.22424999999999998</v>
      </c>
      <c r="I2688" s="2">
        <f t="array" ref="I2688">SUMPRODUCT(B2672:B2691, (ROW(B2672:B2691)-ROW(B2672)+1)) / (20*21/2)</f>
        <v>0</v>
      </c>
      <c r="J2688" s="2">
        <f t="shared" si="330"/>
        <v>3.4238163513216893E-8</v>
      </c>
      <c r="K2688" s="2">
        <f t="shared" si="332"/>
        <v>1.6966226278551599E-3</v>
      </c>
    </row>
    <row r="2689" spans="1:11" ht="13.5" x14ac:dyDescent="0.25">
      <c r="A2689" s="3">
        <f>TITRES_STAT!B2692</f>
        <v>0</v>
      </c>
      <c r="B2689" s="6">
        <f>TITRES_STAT!D2692</f>
        <v>0</v>
      </c>
      <c r="C2689" s="2">
        <f t="shared" si="325"/>
        <v>0</v>
      </c>
      <c r="D2689" s="2">
        <f t="shared" si="326"/>
        <v>0</v>
      </c>
      <c r="E2689" s="2">
        <f t="shared" si="328"/>
        <v>0</v>
      </c>
      <c r="F2689" s="2">
        <f t="shared" si="329"/>
        <v>0</v>
      </c>
      <c r="G2689" s="2">
        <f t="shared" si="331"/>
        <v>0</v>
      </c>
      <c r="H2689" s="2">
        <f t="shared" si="327"/>
        <v>0.21294999999999997</v>
      </c>
      <c r="I2689" s="2">
        <f t="array" ref="I2689">SUMPRODUCT(B2673:B2692, (ROW(B2673:B2692)-ROW(B2673)+1)) / (20*21/2)</f>
        <v>0</v>
      </c>
      <c r="J2689" s="2">
        <f t="shared" si="330"/>
        <v>3.0977386035767664E-8</v>
      </c>
      <c r="K2689" s="2">
        <f t="shared" si="332"/>
        <v>1.6300884071549576E-3</v>
      </c>
    </row>
    <row r="2690" spans="1:11" ht="13.5" x14ac:dyDescent="0.25">
      <c r="A2690" s="3">
        <f>TITRES_STAT!B2693</f>
        <v>0</v>
      </c>
      <c r="B2690" s="6">
        <f>TITRES_STAT!D2693</f>
        <v>0</v>
      </c>
      <c r="C2690" s="2">
        <f t="shared" si="325"/>
        <v>0</v>
      </c>
      <c r="D2690" s="2">
        <f t="shared" si="326"/>
        <v>0</v>
      </c>
      <c r="E2690" s="2">
        <f t="shared" si="328"/>
        <v>0</v>
      </c>
      <c r="F2690" s="2">
        <f t="shared" si="329"/>
        <v>0</v>
      </c>
      <c r="G2690" s="2">
        <f t="shared" si="331"/>
        <v>0</v>
      </c>
      <c r="H2690" s="2">
        <f t="shared" si="327"/>
        <v>0.20204999999999998</v>
      </c>
      <c r="I2690" s="2">
        <f t="array" ref="I2690">SUMPRODUCT(B2674:B2693, (ROW(B2674:B2693)-ROW(B2674)+1)) / (20*21/2)</f>
        <v>0</v>
      </c>
      <c r="J2690" s="2">
        <f t="shared" si="330"/>
        <v>2.8027158794265982E-8</v>
      </c>
      <c r="K2690" s="2">
        <f t="shared" si="332"/>
        <v>1.5661633715802533E-3</v>
      </c>
    </row>
    <row r="2691" spans="1:11" ht="13.5" x14ac:dyDescent="0.25">
      <c r="A2691" s="3">
        <f>TITRES_STAT!B2694</f>
        <v>0</v>
      </c>
      <c r="B2691" s="6">
        <f>TITRES_STAT!D2694</f>
        <v>0</v>
      </c>
      <c r="C2691" s="2">
        <f t="shared" si="325"/>
        <v>0</v>
      </c>
      <c r="D2691" s="2">
        <f t="shared" si="326"/>
        <v>0</v>
      </c>
      <c r="E2691" s="2">
        <f t="shared" si="328"/>
        <v>0</v>
      </c>
      <c r="F2691" s="2">
        <f t="shared" si="329"/>
        <v>0</v>
      </c>
      <c r="G2691" s="2">
        <f t="shared" si="331"/>
        <v>0</v>
      </c>
      <c r="H2691" s="2">
        <f t="shared" si="327"/>
        <v>0.19114999999999999</v>
      </c>
      <c r="I2691" s="2">
        <f t="array" ref="I2691">SUMPRODUCT(B2675:B2694, (ROW(B2675:B2694)-ROW(B2675)+1)) / (20*21/2)</f>
        <v>0</v>
      </c>
      <c r="J2691" s="2">
        <f t="shared" si="330"/>
        <v>2.5357905575764459E-8</v>
      </c>
      <c r="K2691" s="2">
        <f t="shared" si="332"/>
        <v>1.5047452001457336E-3</v>
      </c>
    </row>
    <row r="2692" spans="1:11" ht="13.5" x14ac:dyDescent="0.25">
      <c r="A2692" s="3">
        <f>TITRES_STAT!B2695</f>
        <v>0</v>
      </c>
      <c r="B2692" s="6">
        <f>TITRES_STAT!D2695</f>
        <v>0</v>
      </c>
      <c r="C2692" s="2">
        <f>B2692-B2691</f>
        <v>0</v>
      </c>
      <c r="D2692" s="2">
        <f t="shared" si="326"/>
        <v>0</v>
      </c>
      <c r="E2692" s="2">
        <f t="shared" si="328"/>
        <v>0</v>
      </c>
      <c r="F2692" s="2">
        <f t="shared" si="329"/>
        <v>0</v>
      </c>
      <c r="G2692" s="2">
        <f t="shared" si="331"/>
        <v>0</v>
      </c>
      <c r="H2692" s="2">
        <f t="shared" si="327"/>
        <v>0.1807</v>
      </c>
      <c r="I2692" s="2">
        <f t="array" ref="I2692">SUMPRODUCT(B2676:B2695, (ROW(B2676:B2695)-ROW(B2676)+1)) / (20*21/2)</f>
        <v>0</v>
      </c>
      <c r="J2692" s="2">
        <f t="shared" si="330"/>
        <v>2.2942866949501179E-8</v>
      </c>
      <c r="K2692" s="2">
        <f t="shared" si="332"/>
        <v>1.4457355844537442E-3</v>
      </c>
    </row>
    <row r="2693" spans="1:11" ht="13.5" x14ac:dyDescent="0.25">
      <c r="A2693" s="3">
        <f>TITRES_STAT!B2696</f>
        <v>0</v>
      </c>
      <c r="B2693" s="6">
        <f>TITRES_STAT!D2696</f>
        <v>0</v>
      </c>
      <c r="C2693" s="2">
        <f>B2693-B2692</f>
        <v>0</v>
      </c>
      <c r="D2693" s="2">
        <f t="shared" si="326"/>
        <v>0</v>
      </c>
      <c r="E2693" s="2">
        <f t="shared" si="328"/>
        <v>0</v>
      </c>
      <c r="F2693" s="2">
        <f>AVERAGE(B2674:B2693)</f>
        <v>0</v>
      </c>
      <c r="G2693" s="2">
        <f>AVERAGE(B2644:B2693)</f>
        <v>0</v>
      </c>
      <c r="H2693" s="2">
        <f t="shared" si="327"/>
        <v>0.17024999999999998</v>
      </c>
      <c r="I2693" s="2">
        <f t="array" ref="I2693">SUMPRODUCT(B2677:B2696, (ROW(B2677:B2696)-ROW(B2677)+1)) / (20*21/2)</f>
        <v>0</v>
      </c>
      <c r="J2693" s="2">
        <f t="shared" si="330"/>
        <v>2.0757832001929639E-8</v>
      </c>
      <c r="K2693" s="2">
        <f t="shared" si="332"/>
        <v>1.3890400713379111E-3</v>
      </c>
    </row>
    <row r="2694" spans="1:11" ht="13.5" x14ac:dyDescent="0.25">
      <c r="A2694" s="3">
        <f>TITRES_STAT!B2697</f>
        <v>0</v>
      </c>
      <c r="B2694" s="6">
        <f>TITRES_STAT!D2697</f>
        <v>0</v>
      </c>
      <c r="C2694" s="2">
        <f t="shared" ref="C2694:C2706" si="333">B2694-B2693</f>
        <v>0</v>
      </c>
      <c r="D2694" s="2">
        <f t="shared" ref="D2694:D2706" si="334">AVERAGE(B2690:B2694)</f>
        <v>0</v>
      </c>
      <c r="E2694" s="2">
        <f t="shared" ref="E2694:E2706" si="335">AVERAGE(B2685:B2694)</f>
        <v>0</v>
      </c>
      <c r="F2694" s="2">
        <f t="shared" ref="F2694:F2706" si="336">AVERAGE(B2675:B2694)</f>
        <v>0</v>
      </c>
      <c r="G2694" s="2">
        <f t="shared" ref="G2694:G2706" si="337">AVERAGE(B2645:B2694)</f>
        <v>0</v>
      </c>
      <c r="H2694" s="2">
        <f t="shared" ref="H2694:H2706" si="338">AVERAGE(B2495:B2694)</f>
        <v>0.15934999999999999</v>
      </c>
      <c r="I2694" s="2">
        <f t="array" ref="I2694">SUMPRODUCT(B2678:B2697, (ROW(B2678:B2697)-ROW(B2678)+1)) / (20*21/2)</f>
        <v>0</v>
      </c>
      <c r="J2694" s="2">
        <f t="shared" ref="J2694:J2706" si="339">$J$4*B2694+J2693*(1-$J$4)</f>
        <v>1.8780895620793482E-8</v>
      </c>
      <c r="K2694" s="2">
        <f t="shared" ref="K2694:K2706" si="340">$K$4*B2694+(1-$K$4)*K2693</f>
        <v>1.3345679116776009E-3</v>
      </c>
    </row>
    <row r="2695" spans="1:11" ht="13.5" x14ac:dyDescent="0.25">
      <c r="A2695" s="3">
        <f>TITRES_STAT!B2698</f>
        <v>0</v>
      </c>
      <c r="B2695" s="6">
        <f>TITRES_STAT!D2698</f>
        <v>0</v>
      </c>
      <c r="C2695" s="2">
        <f t="shared" si="333"/>
        <v>0</v>
      </c>
      <c r="D2695" s="2">
        <f t="shared" si="334"/>
        <v>0</v>
      </c>
      <c r="E2695" s="2">
        <f t="shared" si="335"/>
        <v>0</v>
      </c>
      <c r="F2695" s="2">
        <f t="shared" si="336"/>
        <v>0</v>
      </c>
      <c r="G2695" s="2">
        <f t="shared" si="337"/>
        <v>0</v>
      </c>
      <c r="H2695" s="2">
        <f t="shared" si="338"/>
        <v>0.14885000000000001</v>
      </c>
      <c r="I2695" s="2">
        <f t="array" ref="I2695">SUMPRODUCT(B2679:B2698, (ROW(B2679:B2698)-ROW(B2679)+1)) / (20*21/2)</f>
        <v>0</v>
      </c>
      <c r="J2695" s="2">
        <f t="shared" si="339"/>
        <v>1.6992238895003627E-8</v>
      </c>
      <c r="K2695" s="2">
        <f t="shared" si="340"/>
        <v>1.2822319151412243E-3</v>
      </c>
    </row>
    <row r="2696" spans="1:11" ht="13.5" x14ac:dyDescent="0.25">
      <c r="A2696" s="3">
        <f>TITRES_STAT!B2699</f>
        <v>0</v>
      </c>
      <c r="B2696" s="6">
        <f>TITRES_STAT!D2699</f>
        <v>0</v>
      </c>
      <c r="C2696" s="2">
        <f t="shared" si="333"/>
        <v>0</v>
      </c>
      <c r="D2696" s="2">
        <f t="shared" si="334"/>
        <v>0</v>
      </c>
      <c r="E2696" s="2">
        <f t="shared" si="335"/>
        <v>0</v>
      </c>
      <c r="F2696" s="2">
        <f t="shared" si="336"/>
        <v>0</v>
      </c>
      <c r="G2696" s="2">
        <f t="shared" si="337"/>
        <v>0</v>
      </c>
      <c r="H2696" s="2">
        <f t="shared" si="338"/>
        <v>0.13795000000000002</v>
      </c>
      <c r="I2696" s="2">
        <f t="array" ref="I2696">SUMPRODUCT(B2680:B2699, (ROW(B2680:B2699)-ROW(B2680)+1)) / (20*21/2)</f>
        <v>0</v>
      </c>
      <c r="J2696" s="2">
        <f t="shared" si="339"/>
        <v>1.5373930428812805E-8</v>
      </c>
      <c r="K2696" s="2">
        <f t="shared" si="340"/>
        <v>1.2319483106258823E-3</v>
      </c>
    </row>
    <row r="2697" spans="1:11" ht="13.5" x14ac:dyDescent="0.25">
      <c r="A2697" s="3">
        <f>TITRES_STAT!B2700</f>
        <v>0</v>
      </c>
      <c r="B2697" s="6">
        <f>TITRES_STAT!D2700</f>
        <v>0</v>
      </c>
      <c r="C2697" s="2">
        <f t="shared" si="333"/>
        <v>0</v>
      </c>
      <c r="D2697" s="2">
        <f t="shared" si="334"/>
        <v>0</v>
      </c>
      <c r="E2697" s="2">
        <f t="shared" si="335"/>
        <v>0</v>
      </c>
      <c r="F2697" s="2">
        <f t="shared" si="336"/>
        <v>0</v>
      </c>
      <c r="G2697" s="2">
        <f t="shared" si="337"/>
        <v>0</v>
      </c>
      <c r="H2697" s="2">
        <f t="shared" si="338"/>
        <v>0.12715000000000001</v>
      </c>
      <c r="I2697" s="2">
        <f t="array" ref="I2697">SUMPRODUCT(B2681:B2700, (ROW(B2681:B2700)-ROW(B2681)+1)) / (20*21/2)</f>
        <v>0</v>
      </c>
      <c r="J2697" s="2">
        <f t="shared" si="339"/>
        <v>1.3909746578449681E-8</v>
      </c>
      <c r="K2697" s="2">
        <f t="shared" si="340"/>
        <v>1.1836366121699654E-3</v>
      </c>
    </row>
    <row r="2698" spans="1:11" ht="13.5" x14ac:dyDescent="0.25">
      <c r="A2698" s="3">
        <f>TITRES_STAT!B2701</f>
        <v>0</v>
      </c>
      <c r="B2698" s="6">
        <f>TITRES_STAT!D2701</f>
        <v>0</v>
      </c>
      <c r="C2698" s="2">
        <f t="shared" si="333"/>
        <v>0</v>
      </c>
      <c r="D2698" s="2">
        <f t="shared" si="334"/>
        <v>0</v>
      </c>
      <c r="E2698" s="2">
        <f t="shared" si="335"/>
        <v>0</v>
      </c>
      <c r="F2698" s="2">
        <f t="shared" si="336"/>
        <v>0</v>
      </c>
      <c r="G2698" s="2">
        <f t="shared" si="337"/>
        <v>0</v>
      </c>
      <c r="H2698" s="2">
        <f t="shared" si="338"/>
        <v>0.11635000000000001</v>
      </c>
      <c r="I2698" s="2">
        <f t="array" ref="I2698">SUMPRODUCT(B2682:B2701, (ROW(B2682:B2701)-ROW(B2682)+1)) / (20*21/2)</f>
        <v>0</v>
      </c>
      <c r="J2698" s="2">
        <f t="shared" si="339"/>
        <v>1.2585008809073521E-8</v>
      </c>
      <c r="K2698" s="2">
        <f t="shared" si="340"/>
        <v>1.1372194901240844E-3</v>
      </c>
    </row>
    <row r="2699" spans="1:11" ht="13.5" x14ac:dyDescent="0.25">
      <c r="A2699" s="3">
        <f>TITRES_STAT!B2702</f>
        <v>0</v>
      </c>
      <c r="B2699" s="6">
        <f>TITRES_STAT!D2702</f>
        <v>0</v>
      </c>
      <c r="C2699" s="2">
        <f t="shared" si="333"/>
        <v>0</v>
      </c>
      <c r="D2699" s="2">
        <f t="shared" si="334"/>
        <v>0</v>
      </c>
      <c r="E2699" s="2">
        <f t="shared" si="335"/>
        <v>0</v>
      </c>
      <c r="F2699" s="2">
        <f t="shared" si="336"/>
        <v>0</v>
      </c>
      <c r="G2699" s="2">
        <f t="shared" si="337"/>
        <v>0</v>
      </c>
      <c r="H2699" s="2">
        <f t="shared" si="338"/>
        <v>0.10510000000000001</v>
      </c>
      <c r="I2699" s="2">
        <f t="array" ref="I2699">SUMPRODUCT(B2683:B2702, (ROW(B2683:B2702)-ROW(B2683)+1)) / (20*21/2)</f>
        <v>0</v>
      </c>
      <c r="J2699" s="2">
        <f t="shared" si="339"/>
        <v>1.138643654154271E-8</v>
      </c>
      <c r="K2699" s="2">
        <f t="shared" si="340"/>
        <v>1.0926226473741204E-3</v>
      </c>
    </row>
    <row r="2700" spans="1:11" ht="13.5" x14ac:dyDescent="0.25">
      <c r="A2700" s="3">
        <f>TITRES_STAT!B2703</f>
        <v>0</v>
      </c>
      <c r="B2700" s="6">
        <f>TITRES_STAT!D2703</f>
        <v>0</v>
      </c>
      <c r="C2700" s="2">
        <f t="shared" si="333"/>
        <v>0</v>
      </c>
      <c r="D2700" s="2">
        <f t="shared" si="334"/>
        <v>0</v>
      </c>
      <c r="E2700" s="2">
        <f t="shared" si="335"/>
        <v>0</v>
      </c>
      <c r="F2700" s="2">
        <f t="shared" si="336"/>
        <v>0</v>
      </c>
      <c r="G2700" s="2">
        <f t="shared" si="337"/>
        <v>0</v>
      </c>
      <c r="H2700" s="2">
        <f t="shared" si="338"/>
        <v>9.3750000000000014E-2</v>
      </c>
      <c r="I2700" s="2">
        <f t="array" ref="I2700">SUMPRODUCT(B2684:B2703, (ROW(B2684:B2703)-ROW(B2684)+1)) / (20*21/2)</f>
        <v>0</v>
      </c>
      <c r="J2700" s="2">
        <f t="shared" si="339"/>
        <v>1.0302014013776737E-8</v>
      </c>
      <c r="K2700" s="2">
        <f t="shared" si="340"/>
        <v>1.0497747004182725E-3</v>
      </c>
    </row>
    <row r="2701" spans="1:11" ht="13.5" x14ac:dyDescent="0.25">
      <c r="A2701" s="3">
        <f>TITRES_STAT!B2704</f>
        <v>0</v>
      </c>
      <c r="B2701" s="6">
        <f>TITRES_STAT!D2704</f>
        <v>0</v>
      </c>
      <c r="C2701" s="2">
        <f t="shared" si="333"/>
        <v>0</v>
      </c>
      <c r="D2701" s="2">
        <f t="shared" si="334"/>
        <v>0</v>
      </c>
      <c r="E2701" s="2">
        <f t="shared" si="335"/>
        <v>0</v>
      </c>
      <c r="F2701" s="2">
        <f t="shared" si="336"/>
        <v>0</v>
      </c>
      <c r="G2701" s="2">
        <f t="shared" si="337"/>
        <v>0</v>
      </c>
      <c r="H2701" s="2">
        <f t="shared" si="338"/>
        <v>8.2150000000000015E-2</v>
      </c>
      <c r="I2701" s="2">
        <f t="array" ref="I2701">SUMPRODUCT(B2685:B2704, (ROW(B2685:B2704)-ROW(B2685)+1)) / (20*21/2)</f>
        <v>0</v>
      </c>
      <c r="J2701" s="2">
        <f t="shared" si="339"/>
        <v>9.3208698219884768E-9</v>
      </c>
      <c r="K2701" s="2">
        <f t="shared" si="340"/>
        <v>1.008607065107752E-3</v>
      </c>
    </row>
    <row r="2702" spans="1:11" ht="13.5" x14ac:dyDescent="0.25">
      <c r="A2702" s="3">
        <f>TITRES_STAT!B2705</f>
        <v>0</v>
      </c>
      <c r="B2702" s="6">
        <f>TITRES_STAT!D2705</f>
        <v>0</v>
      </c>
      <c r="C2702" s="2">
        <f t="shared" si="333"/>
        <v>0</v>
      </c>
      <c r="D2702" s="2">
        <f t="shared" si="334"/>
        <v>0</v>
      </c>
      <c r="E2702" s="2">
        <f t="shared" si="335"/>
        <v>0</v>
      </c>
      <c r="F2702" s="2">
        <f t="shared" si="336"/>
        <v>0</v>
      </c>
      <c r="G2702" s="2">
        <f t="shared" si="337"/>
        <v>0</v>
      </c>
      <c r="H2702" s="2">
        <f t="shared" si="338"/>
        <v>7.0300000000000015E-2</v>
      </c>
      <c r="I2702" s="2">
        <f t="array" ref="I2702">SUMPRODUCT(B2686:B2705, (ROW(B2686:B2705)-ROW(B2686)+1)) / (20*21/2)</f>
        <v>0</v>
      </c>
      <c r="J2702" s="2">
        <f t="shared" si="339"/>
        <v>8.4331679341800499E-9</v>
      </c>
      <c r="K2702" s="2">
        <f t="shared" si="340"/>
        <v>9.6905384686823233E-4</v>
      </c>
    </row>
    <row r="2703" spans="1:11" ht="13.5" x14ac:dyDescent="0.25">
      <c r="A2703" s="3">
        <f>TITRES_STAT!B2706</f>
        <v>0</v>
      </c>
      <c r="B2703" s="6">
        <f>TITRES_STAT!D2706</f>
        <v>0</v>
      </c>
      <c r="C2703" s="2">
        <f t="shared" si="333"/>
        <v>0</v>
      </c>
      <c r="D2703" s="2">
        <f t="shared" si="334"/>
        <v>0</v>
      </c>
      <c r="E2703" s="2">
        <f t="shared" si="335"/>
        <v>0</v>
      </c>
      <c r="F2703" s="2">
        <f t="shared" si="336"/>
        <v>0</v>
      </c>
      <c r="G2703" s="2">
        <f t="shared" si="337"/>
        <v>0</v>
      </c>
      <c r="H2703" s="2">
        <f t="shared" si="338"/>
        <v>5.8299999999999998E-2</v>
      </c>
      <c r="I2703" s="2">
        <f t="array" ref="I2703">SUMPRODUCT(B2687:B2706, (ROW(B2687:B2706)-ROW(B2687)+1)) / (20*21/2)</f>
        <v>0</v>
      </c>
      <c r="J2703" s="2">
        <f t="shared" si="339"/>
        <v>7.6300090833057589E-9</v>
      </c>
      <c r="K2703" s="2">
        <f t="shared" si="340"/>
        <v>9.3105173522634087E-4</v>
      </c>
    </row>
    <row r="2704" spans="1:11" ht="13.5" x14ac:dyDescent="0.25">
      <c r="A2704" s="3">
        <f>TITRES_STAT!B2707</f>
        <v>0</v>
      </c>
      <c r="B2704" s="6">
        <f>TITRES_STAT!D2707</f>
        <v>0</v>
      </c>
      <c r="C2704" s="2">
        <f t="shared" si="333"/>
        <v>0</v>
      </c>
      <c r="D2704" s="2">
        <f t="shared" si="334"/>
        <v>0</v>
      </c>
      <c r="E2704" s="2">
        <f t="shared" si="335"/>
        <v>0</v>
      </c>
      <c r="F2704" s="2">
        <f t="shared" si="336"/>
        <v>0</v>
      </c>
      <c r="G2704" s="2">
        <f t="shared" si="337"/>
        <v>0</v>
      </c>
      <c r="H2704" s="2">
        <f t="shared" si="338"/>
        <v>4.6300000000000001E-2</v>
      </c>
      <c r="I2704" s="2">
        <f t="array" ref="I2704">SUMPRODUCT(B2688:B2707, (ROW(B2688:B2707)-ROW(B2688)+1)) / (20*21/2)</f>
        <v>0</v>
      </c>
      <c r="J2704" s="2">
        <f t="shared" si="339"/>
        <v>6.9033415515623535E-9</v>
      </c>
      <c r="K2704" s="2">
        <f t="shared" si="340"/>
        <v>8.9453990247236677E-4</v>
      </c>
    </row>
    <row r="2705" spans="1:11" ht="13.5" x14ac:dyDescent="0.25">
      <c r="A2705" s="3">
        <f>TITRES_STAT!B2708</f>
        <v>0</v>
      </c>
      <c r="B2705" s="6">
        <f>TITRES_STAT!D2708</f>
        <v>0</v>
      </c>
      <c r="C2705" s="2">
        <f t="shared" si="333"/>
        <v>0</v>
      </c>
      <c r="D2705" s="2">
        <f t="shared" si="334"/>
        <v>0</v>
      </c>
      <c r="E2705" s="2">
        <f t="shared" si="335"/>
        <v>0</v>
      </c>
      <c r="F2705" s="2">
        <f t="shared" si="336"/>
        <v>0</v>
      </c>
      <c r="G2705" s="2">
        <f t="shared" si="337"/>
        <v>0</v>
      </c>
      <c r="H2705" s="2">
        <f t="shared" si="338"/>
        <v>3.44E-2</v>
      </c>
      <c r="I2705" s="2">
        <f t="array" ref="I2705">SUMPRODUCT(B2689:B2708, (ROW(B2689:B2708)-ROW(B2689)+1)) / (20*21/2)</f>
        <v>0</v>
      </c>
      <c r="J2705" s="2">
        <f t="shared" si="339"/>
        <v>6.2458804514135583E-9</v>
      </c>
      <c r="K2705" s="2">
        <f t="shared" si="340"/>
        <v>8.5945990629697987E-4</v>
      </c>
    </row>
    <row r="2706" spans="1:11" ht="13.5" x14ac:dyDescent="0.25">
      <c r="A2706" s="3">
        <f>TITRES_STAT!B2709</f>
        <v>0</v>
      </c>
      <c r="B2706" s="6">
        <f>TITRES_STAT!D2709</f>
        <v>0</v>
      </c>
      <c r="C2706" s="2">
        <f t="shared" si="333"/>
        <v>0</v>
      </c>
      <c r="D2706" s="2">
        <f t="shared" si="334"/>
        <v>0</v>
      </c>
      <c r="E2706" s="2">
        <f t="shared" si="335"/>
        <v>0</v>
      </c>
      <c r="F2706" s="2">
        <f t="shared" si="336"/>
        <v>0</v>
      </c>
      <c r="G2706" s="2">
        <f t="shared" si="337"/>
        <v>0</v>
      </c>
      <c r="H2706" s="2">
        <f t="shared" si="338"/>
        <v>2.2550000000000001E-2</v>
      </c>
      <c r="I2706" s="2">
        <f t="array" ref="I2706">SUMPRODUCT(B2690:B2709, (ROW(B2690:B2709)-ROW(B2690)+1)) / (20*21/2)</f>
        <v>0</v>
      </c>
      <c r="J2706" s="2">
        <f t="shared" si="339"/>
        <v>5.6510346941360769E-9</v>
      </c>
      <c r="K2706" s="2">
        <f t="shared" si="340"/>
        <v>8.2575559624611797E-4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43518-DDB2-48ED-B389-D275C5FCEF93}">
  <dimension ref="A1:I2706"/>
  <sheetViews>
    <sheetView topLeftCell="A2681" workbookViewId="0">
      <selection activeCell="J2690" sqref="J2690"/>
    </sheetView>
  </sheetViews>
  <sheetFormatPr defaultRowHeight="12.5" x14ac:dyDescent="0.25"/>
  <cols>
    <col min="1" max="1" width="11" bestFit="1" customWidth="1"/>
    <col min="3" max="3" width="16.81640625" bestFit="1" customWidth="1"/>
    <col min="4" max="4" width="18.1796875" customWidth="1"/>
    <col min="5" max="5" width="20.54296875" customWidth="1"/>
    <col min="6" max="6" width="18.54296875" customWidth="1"/>
    <col min="7" max="7" width="17.1796875" customWidth="1"/>
    <col min="8" max="8" width="18.08984375" customWidth="1"/>
    <col min="9" max="9" width="17" customWidth="1"/>
  </cols>
  <sheetData>
    <row r="1" spans="1:9" ht="24" x14ac:dyDescent="0.25">
      <c r="A1" s="1" t="str">
        <f>TITRES_STAT!B4</f>
        <v>Date</v>
      </c>
      <c r="B1" s="1" t="str">
        <f>TITRES_STAT!D4</f>
        <v>Cours Ajusté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</row>
    <row r="2" spans="1:9" ht="13.5" x14ac:dyDescent="0.25">
      <c r="A2" s="3">
        <f>TITRES_STAT!B5</f>
        <v>42310</v>
      </c>
      <c r="B2" s="6">
        <f>TITRES_STAT!D5</f>
        <v>2.1688999999999998</v>
      </c>
      <c r="C2" s="2"/>
      <c r="D2" s="2"/>
      <c r="E2" s="2"/>
      <c r="F2" s="2"/>
      <c r="G2" s="2"/>
      <c r="H2" s="2"/>
      <c r="I2" s="2"/>
    </row>
    <row r="3" spans="1:9" ht="13.5" x14ac:dyDescent="0.25">
      <c r="A3" s="3">
        <f>TITRES_STAT!B6</f>
        <v>42311</v>
      </c>
      <c r="B3" s="6">
        <f>TITRES_STAT!D6</f>
        <v>2.1063000000000001</v>
      </c>
      <c r="C3" s="2">
        <f t="shared" ref="C3:C66" si="0">B3-B2</f>
        <v>-6.2599999999999767E-2</v>
      </c>
      <c r="D3" s="2">
        <f t="shared" ref="D3:D66" si="1">IF(C3&gt;0,C3,0)</f>
        <v>0</v>
      </c>
      <c r="E3" s="2">
        <f t="shared" ref="E3:E66" si="2">IF(C3&lt;0,-C3,0)</f>
        <v>6.2599999999999767E-2</v>
      </c>
      <c r="F3" s="2"/>
      <c r="G3" s="2"/>
      <c r="H3" s="2"/>
      <c r="I3" s="2"/>
    </row>
    <row r="4" spans="1:9" ht="13.5" x14ac:dyDescent="0.25">
      <c r="A4" s="3">
        <f>TITRES_STAT!B7</f>
        <v>42312</v>
      </c>
      <c r="B4" s="6">
        <f>TITRES_STAT!D7</f>
        <v>2.1063000000000001</v>
      </c>
      <c r="C4" s="2">
        <f t="shared" si="0"/>
        <v>0</v>
      </c>
      <c r="D4" s="2">
        <f t="shared" si="1"/>
        <v>0</v>
      </c>
      <c r="E4" s="2">
        <f t="shared" si="2"/>
        <v>0</v>
      </c>
      <c r="F4" s="2"/>
      <c r="G4" s="2"/>
      <c r="H4" s="2"/>
      <c r="I4" s="2"/>
    </row>
    <row r="5" spans="1:9" ht="13.5" x14ac:dyDescent="0.25">
      <c r="A5" s="3">
        <f>TITRES_STAT!B8</f>
        <v>42313</v>
      </c>
      <c r="B5" s="6">
        <f>TITRES_STAT!D8</f>
        <v>2.1063000000000001</v>
      </c>
      <c r="C5" s="2">
        <f t="shared" si="0"/>
        <v>0</v>
      </c>
      <c r="D5" s="2">
        <f t="shared" si="1"/>
        <v>0</v>
      </c>
      <c r="E5" s="2">
        <f t="shared" si="2"/>
        <v>0</v>
      </c>
      <c r="F5" s="2"/>
      <c r="G5" s="2"/>
      <c r="H5" s="2"/>
      <c r="I5" s="2"/>
    </row>
    <row r="6" spans="1:9" ht="13.5" x14ac:dyDescent="0.25">
      <c r="A6" s="3">
        <f>TITRES_STAT!B9</f>
        <v>42314</v>
      </c>
      <c r="B6" s="6">
        <f>TITRES_STAT!D9</f>
        <v>2.0438000000000001</v>
      </c>
      <c r="C6" s="2">
        <f t="shared" si="0"/>
        <v>-6.25E-2</v>
      </c>
      <c r="D6" s="2">
        <f t="shared" si="1"/>
        <v>0</v>
      </c>
      <c r="E6" s="2">
        <f t="shared" si="2"/>
        <v>6.25E-2</v>
      </c>
      <c r="F6" s="2"/>
      <c r="G6" s="2"/>
      <c r="H6" s="2"/>
      <c r="I6" s="2"/>
    </row>
    <row r="7" spans="1:9" ht="13.5" x14ac:dyDescent="0.25">
      <c r="A7" s="3">
        <f>TITRES_STAT!B10</f>
        <v>42317</v>
      </c>
      <c r="B7" s="6">
        <f>TITRES_STAT!D10</f>
        <v>2.0021</v>
      </c>
      <c r="C7" s="2">
        <f t="shared" si="0"/>
        <v>-4.170000000000007E-2</v>
      </c>
      <c r="D7" s="2">
        <f t="shared" si="1"/>
        <v>0</v>
      </c>
      <c r="E7" s="2">
        <f t="shared" si="2"/>
        <v>4.170000000000007E-2</v>
      </c>
      <c r="F7" s="2"/>
      <c r="G7" s="2"/>
      <c r="H7" s="2"/>
      <c r="I7" s="2"/>
    </row>
    <row r="8" spans="1:9" ht="13.5" x14ac:dyDescent="0.25">
      <c r="A8" s="3">
        <f>TITRES_STAT!B11</f>
        <v>42318</v>
      </c>
      <c r="B8" s="6">
        <f>TITRES_STAT!D11</f>
        <v>2.0021</v>
      </c>
      <c r="C8" s="2">
        <f t="shared" si="0"/>
        <v>0</v>
      </c>
      <c r="D8" s="2">
        <f t="shared" si="1"/>
        <v>0</v>
      </c>
      <c r="E8" s="2">
        <f t="shared" si="2"/>
        <v>0</v>
      </c>
      <c r="F8" s="2"/>
      <c r="G8" s="2"/>
      <c r="H8" s="2"/>
      <c r="I8" s="2"/>
    </row>
    <row r="9" spans="1:9" ht="13.5" x14ac:dyDescent="0.25">
      <c r="A9" s="3">
        <f>TITRES_STAT!B12</f>
        <v>42319</v>
      </c>
      <c r="B9" s="6">
        <f>TITRES_STAT!D12</f>
        <v>1.9603999999999999</v>
      </c>
      <c r="C9" s="2">
        <f t="shared" si="0"/>
        <v>-4.170000000000007E-2</v>
      </c>
      <c r="D9" s="2">
        <f t="shared" si="1"/>
        <v>0</v>
      </c>
      <c r="E9" s="2">
        <f t="shared" si="2"/>
        <v>4.170000000000007E-2</v>
      </c>
      <c r="F9" s="2"/>
      <c r="G9" s="2"/>
      <c r="H9" s="2"/>
      <c r="I9" s="2"/>
    </row>
    <row r="10" spans="1:9" ht="13.5" x14ac:dyDescent="0.25">
      <c r="A10" s="3">
        <f>TITRES_STAT!B13</f>
        <v>42320</v>
      </c>
      <c r="B10" s="6">
        <f>TITRES_STAT!D13</f>
        <v>1.9603999999999999</v>
      </c>
      <c r="C10" s="2">
        <f t="shared" si="0"/>
        <v>0</v>
      </c>
      <c r="D10" s="2">
        <f t="shared" si="1"/>
        <v>0</v>
      </c>
      <c r="E10" s="2">
        <f t="shared" si="2"/>
        <v>0</v>
      </c>
      <c r="F10" s="2"/>
      <c r="G10" s="2"/>
      <c r="H10" s="2"/>
      <c r="I10" s="2"/>
    </row>
    <row r="11" spans="1:9" ht="13.5" x14ac:dyDescent="0.25">
      <c r="A11" s="3">
        <f>TITRES_STAT!B14</f>
        <v>42321</v>
      </c>
      <c r="B11" s="6">
        <f>TITRES_STAT!D14</f>
        <v>2.0520999999999998</v>
      </c>
      <c r="C11" s="2">
        <f t="shared" si="0"/>
        <v>9.1699999999999893E-2</v>
      </c>
      <c r="D11" s="2">
        <f t="shared" si="1"/>
        <v>9.1699999999999893E-2</v>
      </c>
      <c r="E11" s="2">
        <f t="shared" si="2"/>
        <v>0</v>
      </c>
      <c r="F11" s="2"/>
      <c r="G11" s="2"/>
      <c r="H11" s="2"/>
      <c r="I11" s="2"/>
    </row>
    <row r="12" spans="1:9" ht="13.5" x14ac:dyDescent="0.25">
      <c r="A12" s="3">
        <f>TITRES_STAT!B15</f>
        <v>42324</v>
      </c>
      <c r="B12" s="6">
        <f>TITRES_STAT!D15</f>
        <v>2.1438999999999999</v>
      </c>
      <c r="C12" s="2">
        <f t="shared" si="0"/>
        <v>9.1800000000000104E-2</v>
      </c>
      <c r="D12" s="2">
        <f t="shared" si="1"/>
        <v>9.1800000000000104E-2</v>
      </c>
      <c r="E12" s="2">
        <f t="shared" si="2"/>
        <v>0</v>
      </c>
      <c r="F12" s="2"/>
      <c r="G12" s="2"/>
      <c r="H12" s="2"/>
      <c r="I12" s="2"/>
    </row>
    <row r="13" spans="1:9" ht="13.5" x14ac:dyDescent="0.25">
      <c r="A13" s="3">
        <f>TITRES_STAT!B16</f>
        <v>42325</v>
      </c>
      <c r="B13" s="6">
        <f>TITRES_STAT!D16</f>
        <v>2.2065000000000001</v>
      </c>
      <c r="C13" s="2">
        <f t="shared" si="0"/>
        <v>6.2600000000000211E-2</v>
      </c>
      <c r="D13" s="2">
        <f t="shared" si="1"/>
        <v>6.2600000000000211E-2</v>
      </c>
      <c r="E13" s="2">
        <f t="shared" si="2"/>
        <v>0</v>
      </c>
      <c r="F13" s="2"/>
      <c r="G13" s="2"/>
      <c r="H13" s="2"/>
      <c r="I13" s="2"/>
    </row>
    <row r="14" spans="1:9" ht="13.5" x14ac:dyDescent="0.25">
      <c r="A14" s="3">
        <f>TITRES_STAT!B17</f>
        <v>42326</v>
      </c>
      <c r="B14" s="6">
        <f>TITRES_STAT!D17</f>
        <v>2.2231000000000001</v>
      </c>
      <c r="C14" s="2">
        <f t="shared" si="0"/>
        <v>1.6599999999999948E-2</v>
      </c>
      <c r="D14" s="2">
        <f t="shared" si="1"/>
        <v>1.6599999999999948E-2</v>
      </c>
      <c r="E14" s="2">
        <f t="shared" si="2"/>
        <v>0</v>
      </c>
      <c r="F14" s="2"/>
      <c r="G14" s="2"/>
      <c r="H14" s="2"/>
      <c r="I14" s="2"/>
    </row>
    <row r="15" spans="1:9" ht="13.5" x14ac:dyDescent="0.25">
      <c r="A15" s="3">
        <f>TITRES_STAT!B18</f>
        <v>42327</v>
      </c>
      <c r="B15" s="6">
        <f>TITRES_STAT!D18</f>
        <v>2.2023000000000001</v>
      </c>
      <c r="C15" s="2">
        <f t="shared" si="0"/>
        <v>-2.079999999999993E-2</v>
      </c>
      <c r="D15" s="2">
        <f t="shared" si="1"/>
        <v>0</v>
      </c>
      <c r="E15" s="2">
        <f t="shared" si="2"/>
        <v>2.079999999999993E-2</v>
      </c>
      <c r="F15" s="2"/>
      <c r="G15" s="2"/>
      <c r="H15" s="2"/>
      <c r="I15" s="2"/>
    </row>
    <row r="16" spans="1:9" ht="13.5" x14ac:dyDescent="0.25">
      <c r="A16" s="3">
        <f>TITRES_STAT!B19</f>
        <v>42328</v>
      </c>
      <c r="B16" s="6">
        <f>TITRES_STAT!D19</f>
        <v>2.1772999999999998</v>
      </c>
      <c r="C16" s="2">
        <f t="shared" si="0"/>
        <v>-2.5000000000000355E-2</v>
      </c>
      <c r="D16" s="2">
        <f t="shared" si="1"/>
        <v>0</v>
      </c>
      <c r="E16" s="2">
        <f t="shared" si="2"/>
        <v>2.5000000000000355E-2</v>
      </c>
      <c r="F16" s="2">
        <f>(SUM(D3:D16)/14)</f>
        <v>1.8764285714285726E-2</v>
      </c>
      <c r="G16" s="2">
        <f>SUM(E3:E16)/14</f>
        <v>1.8164285714285727E-2</v>
      </c>
      <c r="H16" s="2">
        <f>F16/G16</f>
        <v>1.0330318521431381</v>
      </c>
      <c r="I16" s="2">
        <f>IF(G16=0,100,100-(100/(1+H16)))</f>
        <v>50.812379110251449</v>
      </c>
    </row>
    <row r="17" spans="1:9" ht="13.5" x14ac:dyDescent="0.25">
      <c r="A17" s="3">
        <f>TITRES_STAT!B20</f>
        <v>42331</v>
      </c>
      <c r="B17" s="6">
        <f>TITRES_STAT!D20</f>
        <v>2.2231000000000001</v>
      </c>
      <c r="C17" s="2">
        <f t="shared" si="0"/>
        <v>4.5800000000000285E-2</v>
      </c>
      <c r="D17" s="2">
        <f t="shared" si="1"/>
        <v>4.5800000000000285E-2</v>
      </c>
      <c r="E17" s="2">
        <f t="shared" si="2"/>
        <v>0</v>
      </c>
      <c r="F17" s="2">
        <f>((F16*13)+D17)/14</f>
        <v>2.0695408163265341E-2</v>
      </c>
      <c r="G17" s="2">
        <f>((G16*13)+E17)/14</f>
        <v>1.6866836734693889E-2</v>
      </c>
      <c r="H17" s="2">
        <f t="shared" ref="H17:H80" si="3">F17/G17</f>
        <v>1.2269881121631037</v>
      </c>
      <c r="I17" s="2">
        <f t="shared" ref="I17:I80" si="4">IF(G17=0,100,100-(100/(1+H17)))</f>
        <v>55.096302735595366</v>
      </c>
    </row>
    <row r="18" spans="1:9" ht="13.5" x14ac:dyDescent="0.25">
      <c r="A18" s="3">
        <f>TITRES_STAT!B21</f>
        <v>42332</v>
      </c>
      <c r="B18" s="6">
        <f>TITRES_STAT!D21</f>
        <v>2.2105999999999999</v>
      </c>
      <c r="C18" s="2">
        <f t="shared" si="0"/>
        <v>-1.2500000000000178E-2</v>
      </c>
      <c r="D18" s="2">
        <f t="shared" si="1"/>
        <v>0</v>
      </c>
      <c r="E18" s="2">
        <f t="shared" si="2"/>
        <v>1.2500000000000178E-2</v>
      </c>
      <c r="F18" s="2">
        <f t="shared" ref="F18:G27" si="5">((F17*13)+D18)/14</f>
        <v>1.9217164723032105E-2</v>
      </c>
      <c r="G18" s="2">
        <f t="shared" si="5"/>
        <v>1.6554919825072911E-2</v>
      </c>
      <c r="H18" s="2">
        <f t="shared" si="3"/>
        <v>1.1608129139911114</v>
      </c>
      <c r="I18" s="2">
        <f t="shared" si="4"/>
        <v>53.721120716880648</v>
      </c>
    </row>
    <row r="19" spans="1:9" ht="13.5" x14ac:dyDescent="0.25">
      <c r="A19" s="3">
        <f>TITRES_STAT!B22</f>
        <v>42333</v>
      </c>
      <c r="B19" s="6">
        <f>TITRES_STAT!D22</f>
        <v>2.2355999999999998</v>
      </c>
      <c r="C19" s="2">
        <f t="shared" si="0"/>
        <v>2.4999999999999911E-2</v>
      </c>
      <c r="D19" s="2">
        <f t="shared" si="1"/>
        <v>2.4999999999999911E-2</v>
      </c>
      <c r="E19" s="2">
        <f t="shared" si="2"/>
        <v>0</v>
      </c>
      <c r="F19" s="2">
        <f t="shared" si="5"/>
        <v>1.9630224385672662E-2</v>
      </c>
      <c r="G19" s="2">
        <f t="shared" si="5"/>
        <v>1.5372425551853417E-2</v>
      </c>
      <c r="H19" s="2">
        <f t="shared" si="3"/>
        <v>1.2769763834247936</v>
      </c>
      <c r="I19" s="2">
        <f t="shared" si="4"/>
        <v>56.082109270896218</v>
      </c>
    </row>
    <row r="20" spans="1:9" ht="13.5" x14ac:dyDescent="0.25">
      <c r="A20" s="3">
        <f>TITRES_STAT!B23</f>
        <v>42334</v>
      </c>
      <c r="B20" s="6">
        <f>TITRES_STAT!D23</f>
        <v>2.2523</v>
      </c>
      <c r="C20" s="2">
        <f t="shared" si="0"/>
        <v>1.6700000000000159E-2</v>
      </c>
      <c r="D20" s="2">
        <f t="shared" si="1"/>
        <v>1.6700000000000159E-2</v>
      </c>
      <c r="E20" s="2">
        <f t="shared" si="2"/>
        <v>0</v>
      </c>
      <c r="F20" s="2">
        <f t="shared" si="5"/>
        <v>1.9420922643838909E-2</v>
      </c>
      <c r="G20" s="2">
        <f t="shared" si="5"/>
        <v>1.4274395155292458E-2</v>
      </c>
      <c r="H20" s="2">
        <f t="shared" si="3"/>
        <v>1.3605425962050866</v>
      </c>
      <c r="I20" s="2">
        <f t="shared" si="4"/>
        <v>57.636858508393601</v>
      </c>
    </row>
    <row r="21" spans="1:9" ht="13.5" x14ac:dyDescent="0.25">
      <c r="A21" s="3">
        <f>TITRES_STAT!B24</f>
        <v>42335</v>
      </c>
      <c r="B21" s="6">
        <f>TITRES_STAT!D24</f>
        <v>2.2105999999999999</v>
      </c>
      <c r="C21" s="2">
        <f t="shared" si="0"/>
        <v>-4.170000000000007E-2</v>
      </c>
      <c r="D21" s="2">
        <f t="shared" si="1"/>
        <v>0</v>
      </c>
      <c r="E21" s="2">
        <f t="shared" si="2"/>
        <v>4.170000000000007E-2</v>
      </c>
      <c r="F21" s="2">
        <f t="shared" si="5"/>
        <v>1.80337138835647E-2</v>
      </c>
      <c r="G21" s="2">
        <f t="shared" si="5"/>
        <v>1.6233366929914429E-2</v>
      </c>
      <c r="H21" s="2">
        <f t="shared" si="3"/>
        <v>1.1109041002660167</v>
      </c>
      <c r="I21" s="2">
        <f t="shared" si="4"/>
        <v>52.626933650184306</v>
      </c>
    </row>
    <row r="22" spans="1:9" ht="13.5" x14ac:dyDescent="0.25">
      <c r="A22" s="3">
        <f>TITRES_STAT!B25</f>
        <v>42338</v>
      </c>
      <c r="B22" s="6">
        <f>TITRES_STAT!D25</f>
        <v>2.2315</v>
      </c>
      <c r="C22" s="2">
        <f t="shared" si="0"/>
        <v>2.0900000000000141E-2</v>
      </c>
      <c r="D22" s="2">
        <f t="shared" si="1"/>
        <v>2.0900000000000141E-2</v>
      </c>
      <c r="E22" s="2">
        <f t="shared" si="2"/>
        <v>0</v>
      </c>
      <c r="F22" s="2">
        <f t="shared" si="5"/>
        <v>1.8238448606167228E-2</v>
      </c>
      <c r="G22" s="2">
        <f t="shared" si="5"/>
        <v>1.5073840720634826E-2</v>
      </c>
      <c r="H22" s="2">
        <f t="shared" si="3"/>
        <v>1.2099403824269099</v>
      </c>
      <c r="I22" s="2">
        <f t="shared" si="4"/>
        <v>54.749910542753149</v>
      </c>
    </row>
    <row r="23" spans="1:9" ht="13.5" x14ac:dyDescent="0.25">
      <c r="A23" s="3">
        <f>TITRES_STAT!B26</f>
        <v>42339</v>
      </c>
      <c r="B23" s="6">
        <f>TITRES_STAT!D26</f>
        <v>2.2315</v>
      </c>
      <c r="C23" s="2">
        <f t="shared" si="0"/>
        <v>0</v>
      </c>
      <c r="D23" s="2">
        <f t="shared" si="1"/>
        <v>0</v>
      </c>
      <c r="E23" s="2">
        <f t="shared" si="2"/>
        <v>0</v>
      </c>
      <c r="F23" s="2">
        <f t="shared" si="5"/>
        <v>1.6935702277155285E-2</v>
      </c>
      <c r="G23" s="2">
        <f t="shared" si="5"/>
        <v>1.3997137812018053E-2</v>
      </c>
      <c r="H23" s="2">
        <f t="shared" si="3"/>
        <v>1.2099403824269099</v>
      </c>
      <c r="I23" s="2">
        <f t="shared" si="4"/>
        <v>54.749910542753149</v>
      </c>
    </row>
    <row r="24" spans="1:9" ht="13.5" x14ac:dyDescent="0.25">
      <c r="A24" s="3">
        <f>TITRES_STAT!B27</f>
        <v>42340</v>
      </c>
      <c r="B24" s="6">
        <f>TITRES_STAT!D27</f>
        <v>2.2315</v>
      </c>
      <c r="C24" s="2">
        <f t="shared" si="0"/>
        <v>0</v>
      </c>
      <c r="D24" s="2">
        <f t="shared" si="1"/>
        <v>0</v>
      </c>
      <c r="E24" s="2">
        <f t="shared" si="2"/>
        <v>0</v>
      </c>
      <c r="F24" s="2">
        <f t="shared" si="5"/>
        <v>1.5726009257358477E-2</v>
      </c>
      <c r="G24" s="2">
        <f t="shared" si="5"/>
        <v>1.2997342254016763E-2</v>
      </c>
      <c r="H24" s="2">
        <f t="shared" si="3"/>
        <v>1.2099403824269099</v>
      </c>
      <c r="I24" s="2">
        <f t="shared" si="4"/>
        <v>54.749910542753149</v>
      </c>
    </row>
    <row r="25" spans="1:9" ht="13.5" x14ac:dyDescent="0.25">
      <c r="A25" s="3">
        <f>TITRES_STAT!B28</f>
        <v>42341</v>
      </c>
      <c r="B25" s="6">
        <f>TITRES_STAT!D28</f>
        <v>2.1981000000000002</v>
      </c>
      <c r="C25" s="2">
        <f t="shared" si="0"/>
        <v>-3.3399999999999874E-2</v>
      </c>
      <c r="D25" s="2">
        <f t="shared" si="1"/>
        <v>0</v>
      </c>
      <c r="E25" s="2">
        <f t="shared" si="2"/>
        <v>3.3399999999999874E-2</v>
      </c>
      <c r="F25" s="2">
        <f t="shared" si="5"/>
        <v>1.4602722881832871E-2</v>
      </c>
      <c r="G25" s="2">
        <f t="shared" si="5"/>
        <v>1.4454674950158413E-2</v>
      </c>
      <c r="H25" s="2">
        <f t="shared" si="3"/>
        <v>1.0102422179803383</v>
      </c>
      <c r="I25" s="2">
        <f t="shared" si="4"/>
        <v>50.254750842677772</v>
      </c>
    </row>
    <row r="26" spans="1:9" ht="13.5" x14ac:dyDescent="0.25">
      <c r="A26" s="3">
        <f>TITRES_STAT!B29</f>
        <v>42342</v>
      </c>
      <c r="B26" s="6">
        <f>TITRES_STAT!D29</f>
        <v>2.1898</v>
      </c>
      <c r="C26" s="2">
        <f t="shared" si="0"/>
        <v>-8.3000000000001961E-3</v>
      </c>
      <c r="D26" s="2">
        <f t="shared" si="1"/>
        <v>0</v>
      </c>
      <c r="E26" s="2">
        <f t="shared" si="2"/>
        <v>8.3000000000001961E-3</v>
      </c>
      <c r="F26" s="2">
        <f t="shared" si="5"/>
        <v>1.3559671247416237E-2</v>
      </c>
      <c r="G26" s="2">
        <f t="shared" si="5"/>
        <v>1.4015055310861396E-2</v>
      </c>
      <c r="H26" s="2">
        <f t="shared" si="3"/>
        <v>0.96750750865091162</v>
      </c>
      <c r="I26" s="2">
        <f t="shared" si="4"/>
        <v>49.174272748484498</v>
      </c>
    </row>
    <row r="27" spans="1:9" ht="13.5" x14ac:dyDescent="0.25">
      <c r="A27" s="3">
        <f>TITRES_STAT!B30</f>
        <v>42345</v>
      </c>
      <c r="B27" s="6">
        <f>TITRES_STAT!D30</f>
        <v>2.2189999999999999</v>
      </c>
      <c r="C27" s="2">
        <f t="shared" si="0"/>
        <v>2.9199999999999893E-2</v>
      </c>
      <c r="D27" s="2">
        <f t="shared" si="1"/>
        <v>2.9199999999999893E-2</v>
      </c>
      <c r="E27" s="2">
        <f t="shared" si="2"/>
        <v>0</v>
      </c>
      <c r="F27" s="2">
        <f t="shared" si="5"/>
        <v>1.4676837586886498E-2</v>
      </c>
      <c r="G27" s="2">
        <f t="shared" si="5"/>
        <v>1.3013979931514152E-2</v>
      </c>
      <c r="H27" s="2">
        <f t="shared" si="3"/>
        <v>1.1277747210402278</v>
      </c>
      <c r="I27" s="2">
        <f t="shared" si="4"/>
        <v>53.002543450129942</v>
      </c>
    </row>
    <row r="28" spans="1:9" ht="13.5" x14ac:dyDescent="0.25">
      <c r="A28" s="3">
        <f>TITRES_STAT!B31</f>
        <v>42346</v>
      </c>
      <c r="B28" s="6">
        <f>TITRES_STAT!D31</f>
        <v>2.1688999999999998</v>
      </c>
      <c r="C28" s="2">
        <f t="shared" si="0"/>
        <v>-5.0100000000000033E-2</v>
      </c>
      <c r="D28" s="2">
        <f t="shared" si="1"/>
        <v>0</v>
      </c>
      <c r="E28" s="2">
        <f t="shared" si="2"/>
        <v>5.0100000000000033E-2</v>
      </c>
      <c r="F28" s="2">
        <f>((F27*13)+D28)/14</f>
        <v>1.3628492044966033E-2</v>
      </c>
      <c r="G28" s="2">
        <f>((G27*13)+E28)/14</f>
        <v>1.566298136497743E-2</v>
      </c>
      <c r="H28" s="2">
        <f t="shared" si="3"/>
        <v>0.87010842491579965</v>
      </c>
      <c r="I28" s="2">
        <f t="shared" si="4"/>
        <v>46.527164592340448</v>
      </c>
    </row>
    <row r="29" spans="1:9" ht="13.5" x14ac:dyDescent="0.25">
      <c r="A29" s="3">
        <f>TITRES_STAT!B32</f>
        <v>42347</v>
      </c>
      <c r="B29" s="6">
        <f>TITRES_STAT!D32</f>
        <v>2.1522000000000001</v>
      </c>
      <c r="C29" s="2">
        <f t="shared" si="0"/>
        <v>-1.6699999999999715E-2</v>
      </c>
      <c r="D29" s="2">
        <f t="shared" si="1"/>
        <v>0</v>
      </c>
      <c r="E29" s="2">
        <f t="shared" si="2"/>
        <v>1.6699999999999715E-2</v>
      </c>
      <c r="F29" s="2">
        <f t="shared" ref="F29:G44" si="6">((F28*13)+D29)/14</f>
        <v>1.2655028327468459E-2</v>
      </c>
      <c r="G29" s="2">
        <f t="shared" si="6"/>
        <v>1.5737054124621879E-2</v>
      </c>
      <c r="H29" s="2">
        <f t="shared" si="3"/>
        <v>0.80415484545285099</v>
      </c>
      <c r="I29" s="2">
        <f t="shared" si="4"/>
        <v>44.572385096524485</v>
      </c>
    </row>
    <row r="30" spans="1:9" ht="13.5" x14ac:dyDescent="0.25">
      <c r="A30" s="3">
        <f>TITRES_STAT!B33</f>
        <v>42348</v>
      </c>
      <c r="B30" s="6">
        <f>TITRES_STAT!D33</f>
        <v>2.1480999999999999</v>
      </c>
      <c r="C30" s="2">
        <f t="shared" si="0"/>
        <v>-4.1000000000002146E-3</v>
      </c>
      <c r="D30" s="2">
        <f t="shared" si="1"/>
        <v>0</v>
      </c>
      <c r="E30" s="2">
        <f t="shared" si="2"/>
        <v>4.1000000000002146E-3</v>
      </c>
      <c r="F30" s="2">
        <f t="shared" si="6"/>
        <v>1.1751097732649282E-2</v>
      </c>
      <c r="G30" s="2">
        <f t="shared" si="6"/>
        <v>1.4905835972863189E-2</v>
      </c>
      <c r="H30" s="2">
        <f t="shared" si="3"/>
        <v>0.78835549740670274</v>
      </c>
      <c r="I30" s="2">
        <f t="shared" si="4"/>
        <v>44.082706069900439</v>
      </c>
    </row>
    <row r="31" spans="1:9" ht="13.5" x14ac:dyDescent="0.25">
      <c r="A31" s="3">
        <f>TITRES_STAT!B34</f>
        <v>42349</v>
      </c>
      <c r="B31" s="6">
        <f>TITRES_STAT!D34</f>
        <v>2.1272000000000002</v>
      </c>
      <c r="C31" s="2">
        <f t="shared" si="0"/>
        <v>-2.0899999999999697E-2</v>
      </c>
      <c r="D31" s="2">
        <f t="shared" si="1"/>
        <v>0</v>
      </c>
      <c r="E31" s="2">
        <f t="shared" si="2"/>
        <v>2.0899999999999697E-2</v>
      </c>
      <c r="F31" s="2">
        <f t="shared" si="6"/>
        <v>1.0911733608888618E-2</v>
      </c>
      <c r="G31" s="2">
        <f t="shared" si="6"/>
        <v>1.5333990546230082E-2</v>
      </c>
      <c r="H31" s="2">
        <f t="shared" si="3"/>
        <v>0.71160430000208308</v>
      </c>
      <c r="I31" s="2">
        <f t="shared" si="4"/>
        <v>41.57528115588498</v>
      </c>
    </row>
    <row r="32" spans="1:9" ht="13.5" x14ac:dyDescent="0.25">
      <c r="A32" s="3">
        <f>TITRES_STAT!B35</f>
        <v>42352</v>
      </c>
      <c r="B32" s="6">
        <f>TITRES_STAT!D35</f>
        <v>2.0855000000000001</v>
      </c>
      <c r="C32" s="2">
        <f t="shared" si="0"/>
        <v>-4.170000000000007E-2</v>
      </c>
      <c r="D32" s="2">
        <f t="shared" si="1"/>
        <v>0</v>
      </c>
      <c r="E32" s="2">
        <f t="shared" si="2"/>
        <v>4.170000000000007E-2</v>
      </c>
      <c r="F32" s="2">
        <f t="shared" si="6"/>
        <v>1.0132324065396573E-2</v>
      </c>
      <c r="G32" s="2">
        <f t="shared" si="6"/>
        <v>1.7217276935785081E-2</v>
      </c>
      <c r="H32" s="2">
        <f t="shared" si="3"/>
        <v>0.58849747861911561</v>
      </c>
      <c r="I32" s="2">
        <f t="shared" si="4"/>
        <v>37.047429192692071</v>
      </c>
    </row>
    <row r="33" spans="1:9" ht="13.5" x14ac:dyDescent="0.25">
      <c r="A33" s="3">
        <f>TITRES_STAT!B36</f>
        <v>42353</v>
      </c>
      <c r="B33" s="6">
        <f>TITRES_STAT!D36</f>
        <v>2.1355</v>
      </c>
      <c r="C33" s="2">
        <f t="shared" si="0"/>
        <v>4.9999999999999822E-2</v>
      </c>
      <c r="D33" s="2">
        <f t="shared" si="1"/>
        <v>4.9999999999999822E-2</v>
      </c>
      <c r="E33" s="2">
        <f t="shared" si="2"/>
        <v>0</v>
      </c>
      <c r="F33" s="2">
        <f t="shared" si="6"/>
        <v>1.298001520358252E-2</v>
      </c>
      <c r="G33" s="2">
        <f t="shared" si="6"/>
        <v>1.598747144037186E-2</v>
      </c>
      <c r="H33" s="2">
        <f t="shared" si="3"/>
        <v>0.81188668589612889</v>
      </c>
      <c r="I33" s="2">
        <f t="shared" si="4"/>
        <v>44.808910635301856</v>
      </c>
    </row>
    <row r="34" spans="1:9" ht="13.5" x14ac:dyDescent="0.25">
      <c r="A34" s="3">
        <f>TITRES_STAT!B37</f>
        <v>42354</v>
      </c>
      <c r="B34" s="6">
        <f>TITRES_STAT!D37</f>
        <v>2.1688999999999998</v>
      </c>
      <c r="C34" s="2">
        <f t="shared" si="0"/>
        <v>3.3399999999999874E-2</v>
      </c>
      <c r="D34" s="2">
        <f t="shared" si="1"/>
        <v>3.3399999999999874E-2</v>
      </c>
      <c r="E34" s="2">
        <f t="shared" si="2"/>
        <v>0</v>
      </c>
      <c r="F34" s="2">
        <f t="shared" si="6"/>
        <v>1.4438585546183758E-2</v>
      </c>
      <c r="G34" s="2">
        <f t="shared" si="6"/>
        <v>1.4845509194631012E-2</v>
      </c>
      <c r="H34" s="2">
        <f t="shared" si="3"/>
        <v>0.97258944485417709</v>
      </c>
      <c r="I34" s="2">
        <f t="shared" si="4"/>
        <v>49.305213884791698</v>
      </c>
    </row>
    <row r="35" spans="1:9" ht="13.5" x14ac:dyDescent="0.25">
      <c r="A35" s="3">
        <f>TITRES_STAT!B38</f>
        <v>42355</v>
      </c>
      <c r="B35" s="6">
        <f>TITRES_STAT!D38</f>
        <v>2.1814</v>
      </c>
      <c r="C35" s="2">
        <f t="shared" si="0"/>
        <v>1.2500000000000178E-2</v>
      </c>
      <c r="D35" s="2">
        <f t="shared" si="1"/>
        <v>1.2500000000000178E-2</v>
      </c>
      <c r="E35" s="2">
        <f t="shared" si="2"/>
        <v>0</v>
      </c>
      <c r="F35" s="2">
        <f t="shared" si="6"/>
        <v>1.4300115150027787E-2</v>
      </c>
      <c r="G35" s="2">
        <f t="shared" si="6"/>
        <v>1.3785115680728797E-2</v>
      </c>
      <c r="H35" s="2">
        <f t="shared" si="3"/>
        <v>1.0373590966682236</v>
      </c>
      <c r="I35" s="2">
        <f t="shared" si="4"/>
        <v>50.916851053143219</v>
      </c>
    </row>
    <row r="36" spans="1:9" ht="13.5" x14ac:dyDescent="0.25">
      <c r="A36" s="3">
        <f>TITRES_STAT!B39</f>
        <v>42356</v>
      </c>
      <c r="B36" s="6">
        <f>TITRES_STAT!D39</f>
        <v>2.1898</v>
      </c>
      <c r="C36" s="2">
        <f t="shared" si="0"/>
        <v>8.3999999999999631E-3</v>
      </c>
      <c r="D36" s="2">
        <f t="shared" si="1"/>
        <v>8.3999999999999631E-3</v>
      </c>
      <c r="E36" s="2">
        <f t="shared" si="2"/>
        <v>0</v>
      </c>
      <c r="F36" s="2">
        <f t="shared" si="6"/>
        <v>1.3878678353597228E-2</v>
      </c>
      <c r="G36" s="2">
        <f t="shared" si="6"/>
        <v>1.280046456067674E-2</v>
      </c>
      <c r="H36" s="2">
        <f t="shared" si="3"/>
        <v>1.0842323954579571</v>
      </c>
      <c r="I36" s="2">
        <f t="shared" si="4"/>
        <v>52.020705455915561</v>
      </c>
    </row>
    <row r="37" spans="1:9" ht="13.5" x14ac:dyDescent="0.25">
      <c r="A37" s="3">
        <f>TITRES_STAT!B40</f>
        <v>42359</v>
      </c>
      <c r="B37" s="6">
        <f>TITRES_STAT!D40</f>
        <v>2.1688999999999998</v>
      </c>
      <c r="C37" s="2">
        <f t="shared" si="0"/>
        <v>-2.0900000000000141E-2</v>
      </c>
      <c r="D37" s="2">
        <f t="shared" si="1"/>
        <v>0</v>
      </c>
      <c r="E37" s="2">
        <f t="shared" si="2"/>
        <v>2.0900000000000141E-2</v>
      </c>
      <c r="F37" s="2">
        <f t="shared" si="6"/>
        <v>1.2887344185483139E-2</v>
      </c>
      <c r="G37" s="2">
        <f t="shared" si="6"/>
        <v>1.3379002806342698E-2</v>
      </c>
      <c r="H37" s="2">
        <f t="shared" si="3"/>
        <v>0.96325147486877916</v>
      </c>
      <c r="I37" s="2">
        <f t="shared" si="4"/>
        <v>49.064090219678121</v>
      </c>
    </row>
    <row r="38" spans="1:9" ht="13.5" x14ac:dyDescent="0.25">
      <c r="A38" s="3">
        <f>TITRES_STAT!B41</f>
        <v>42360</v>
      </c>
      <c r="B38" s="6">
        <f>TITRES_STAT!D41</f>
        <v>2.2105999999999999</v>
      </c>
      <c r="C38" s="2">
        <f t="shared" si="0"/>
        <v>4.170000000000007E-2</v>
      </c>
      <c r="D38" s="2">
        <f t="shared" si="1"/>
        <v>4.170000000000007E-2</v>
      </c>
      <c r="E38" s="2">
        <f t="shared" si="2"/>
        <v>0</v>
      </c>
      <c r="F38" s="2">
        <f t="shared" si="6"/>
        <v>1.4945391029377206E-2</v>
      </c>
      <c r="G38" s="2">
        <f t="shared" si="6"/>
        <v>1.2423359748746792E-2</v>
      </c>
      <c r="H38" s="2">
        <f t="shared" si="3"/>
        <v>1.2030071841785652</v>
      </c>
      <c r="I38" s="2">
        <f t="shared" si="4"/>
        <v>54.607501637682141</v>
      </c>
    </row>
    <row r="39" spans="1:9" ht="13.5" x14ac:dyDescent="0.25">
      <c r="A39" s="3">
        <f>TITRES_STAT!B42</f>
        <v>42361</v>
      </c>
      <c r="B39" s="6">
        <f>TITRES_STAT!D42</f>
        <v>2.2523</v>
      </c>
      <c r="C39" s="2">
        <f t="shared" si="0"/>
        <v>4.170000000000007E-2</v>
      </c>
      <c r="D39" s="2">
        <f t="shared" si="1"/>
        <v>4.170000000000007E-2</v>
      </c>
      <c r="E39" s="2">
        <f t="shared" si="2"/>
        <v>0</v>
      </c>
      <c r="F39" s="2">
        <f t="shared" si="6"/>
        <v>1.6856434527278839E-2</v>
      </c>
      <c r="G39" s="2">
        <f t="shared" si="6"/>
        <v>1.1535976909550593E-2</v>
      </c>
      <c r="H39" s="2">
        <f t="shared" si="3"/>
        <v>1.4612056403583349</v>
      </c>
      <c r="I39" s="2">
        <f t="shared" si="4"/>
        <v>59.369506407664225</v>
      </c>
    </row>
    <row r="40" spans="1:9" ht="13.5" x14ac:dyDescent="0.25">
      <c r="A40" s="3">
        <f>TITRES_STAT!B43</f>
        <v>42363</v>
      </c>
      <c r="B40" s="6">
        <f>TITRES_STAT!D43</f>
        <v>2.2482000000000002</v>
      </c>
      <c r="C40" s="2">
        <f t="shared" si="0"/>
        <v>-4.0999999999997705E-3</v>
      </c>
      <c r="D40" s="2">
        <f t="shared" si="1"/>
        <v>0</v>
      </c>
      <c r="E40" s="2">
        <f t="shared" si="2"/>
        <v>4.0999999999997705E-3</v>
      </c>
      <c r="F40" s="2">
        <f t="shared" si="6"/>
        <v>1.5652403489616065E-2</v>
      </c>
      <c r="G40" s="2">
        <f t="shared" si="6"/>
        <v>1.1004835701725533E-2</v>
      </c>
      <c r="H40" s="2">
        <f t="shared" si="3"/>
        <v>1.4223205065353046</v>
      </c>
      <c r="I40" s="2">
        <f t="shared" si="4"/>
        <v>58.717271422091009</v>
      </c>
    </row>
    <row r="41" spans="1:9" ht="13.5" x14ac:dyDescent="0.25">
      <c r="A41" s="3">
        <f>TITRES_STAT!B44</f>
        <v>42366</v>
      </c>
      <c r="B41" s="6">
        <f>TITRES_STAT!D44</f>
        <v>2.1898</v>
      </c>
      <c r="C41" s="2">
        <f t="shared" si="0"/>
        <v>-5.840000000000023E-2</v>
      </c>
      <c r="D41" s="2">
        <f t="shared" si="1"/>
        <v>0</v>
      </c>
      <c r="E41" s="2">
        <f t="shared" si="2"/>
        <v>5.840000000000023E-2</v>
      </c>
      <c r="F41" s="2">
        <f t="shared" si="6"/>
        <v>1.4534374668929203E-2</v>
      </c>
      <c r="G41" s="2">
        <f t="shared" si="6"/>
        <v>1.4390204580173727E-2</v>
      </c>
      <c r="H41" s="2">
        <f t="shared" si="3"/>
        <v>1.0100186267646332</v>
      </c>
      <c r="I41" s="2">
        <f t="shared" si="4"/>
        <v>50.249217261751433</v>
      </c>
    </row>
    <row r="42" spans="1:9" ht="13.5" x14ac:dyDescent="0.25">
      <c r="A42" s="3">
        <f>TITRES_STAT!B45</f>
        <v>42367</v>
      </c>
      <c r="B42" s="6">
        <f>TITRES_STAT!D45</f>
        <v>2.2315</v>
      </c>
      <c r="C42" s="2">
        <f t="shared" si="0"/>
        <v>4.170000000000007E-2</v>
      </c>
      <c r="D42" s="2">
        <f t="shared" si="1"/>
        <v>4.170000000000007E-2</v>
      </c>
      <c r="E42" s="2">
        <f t="shared" si="2"/>
        <v>0</v>
      </c>
      <c r="F42" s="2">
        <f t="shared" si="6"/>
        <v>1.6474776478291406E-2</v>
      </c>
      <c r="G42" s="2">
        <f t="shared" si="6"/>
        <v>1.3362332824447033E-2</v>
      </c>
      <c r="H42" s="2">
        <f t="shared" si="3"/>
        <v>1.2329266674266643</v>
      </c>
      <c r="I42" s="2">
        <f t="shared" si="4"/>
        <v>55.215725863830102</v>
      </c>
    </row>
    <row r="43" spans="1:9" ht="13.5" x14ac:dyDescent="0.25">
      <c r="A43" s="3">
        <f>TITRES_STAT!B46</f>
        <v>42368</v>
      </c>
      <c r="B43" s="6">
        <f>TITRES_STAT!D46</f>
        <v>2.2189999999999999</v>
      </c>
      <c r="C43" s="2">
        <f t="shared" si="0"/>
        <v>-1.2500000000000178E-2</v>
      </c>
      <c r="D43" s="2">
        <f t="shared" si="1"/>
        <v>0</v>
      </c>
      <c r="E43" s="2">
        <f t="shared" si="2"/>
        <v>1.2500000000000178E-2</v>
      </c>
      <c r="F43" s="2">
        <f t="shared" si="6"/>
        <v>1.5298006729842021E-2</v>
      </c>
      <c r="G43" s="2">
        <f t="shared" si="6"/>
        <v>1.3300737622700828E-2</v>
      </c>
      <c r="H43" s="2">
        <f t="shared" si="3"/>
        <v>1.1501622815062815</v>
      </c>
      <c r="I43" s="2">
        <f t="shared" si="4"/>
        <v>53.491882515051053</v>
      </c>
    </row>
    <row r="44" spans="1:9" ht="13.5" x14ac:dyDescent="0.25">
      <c r="A44" s="3">
        <f>TITRES_STAT!B47</f>
        <v>42369</v>
      </c>
      <c r="B44" s="6">
        <f>TITRES_STAT!D47</f>
        <v>2.2105999999999999</v>
      </c>
      <c r="C44" s="2">
        <f t="shared" si="0"/>
        <v>-8.3999999999999631E-3</v>
      </c>
      <c r="D44" s="2">
        <f t="shared" si="1"/>
        <v>0</v>
      </c>
      <c r="E44" s="2">
        <f t="shared" si="2"/>
        <v>8.3999999999999631E-3</v>
      </c>
      <c r="F44" s="2">
        <f t="shared" si="6"/>
        <v>1.4205291963424734E-2</v>
      </c>
      <c r="G44" s="2">
        <f t="shared" si="6"/>
        <v>1.2950684935365053E-2</v>
      </c>
      <c r="H44" s="2">
        <f t="shared" si="3"/>
        <v>1.096875727756581</v>
      </c>
      <c r="I44" s="2">
        <f t="shared" si="4"/>
        <v>52.310001648505583</v>
      </c>
    </row>
    <row r="45" spans="1:9" ht="13.5" x14ac:dyDescent="0.25">
      <c r="A45" s="3">
        <f>TITRES_STAT!B48</f>
        <v>42373</v>
      </c>
      <c r="B45" s="6">
        <f>TITRES_STAT!D48</f>
        <v>2.2315</v>
      </c>
      <c r="C45" s="2">
        <f t="shared" si="0"/>
        <v>2.0900000000000141E-2</v>
      </c>
      <c r="D45" s="2">
        <f t="shared" si="1"/>
        <v>2.0900000000000141E-2</v>
      </c>
      <c r="E45" s="2">
        <f t="shared" si="2"/>
        <v>0</v>
      </c>
      <c r="F45" s="2">
        <f t="shared" ref="F45:G60" si="7">((F44*13)+D45)/14</f>
        <v>1.4683485394608691E-2</v>
      </c>
      <c r="G45" s="2">
        <f t="shared" si="7"/>
        <v>1.2025636011410407E-2</v>
      </c>
      <c r="H45" s="2">
        <f t="shared" si="3"/>
        <v>1.2210152860668999</v>
      </c>
      <c r="I45" s="2">
        <f t="shared" si="4"/>
        <v>54.975546261509223</v>
      </c>
    </row>
    <row r="46" spans="1:9" ht="13.5" x14ac:dyDescent="0.25">
      <c r="A46" s="3">
        <f>TITRES_STAT!B49</f>
        <v>42374</v>
      </c>
      <c r="B46" s="6">
        <f>TITRES_STAT!D49</f>
        <v>2.1772999999999998</v>
      </c>
      <c r="C46" s="2">
        <f t="shared" si="0"/>
        <v>-5.4200000000000248E-2</v>
      </c>
      <c r="D46" s="2">
        <f t="shared" si="1"/>
        <v>0</v>
      </c>
      <c r="E46" s="2">
        <f t="shared" si="2"/>
        <v>5.4200000000000248E-2</v>
      </c>
      <c r="F46" s="2">
        <f t="shared" si="7"/>
        <v>1.3634665009279498E-2</v>
      </c>
      <c r="G46" s="2">
        <f t="shared" si="7"/>
        <v>1.5038090582023966E-2</v>
      </c>
      <c r="H46" s="2">
        <f t="shared" si="3"/>
        <v>0.90667528134043318</v>
      </c>
      <c r="I46" s="2">
        <f t="shared" si="4"/>
        <v>47.552684519150063</v>
      </c>
    </row>
    <row r="47" spans="1:9" ht="13.5" x14ac:dyDescent="0.25">
      <c r="A47" s="3">
        <f>TITRES_STAT!B50</f>
        <v>42375</v>
      </c>
      <c r="B47" s="6">
        <f>TITRES_STAT!D50</f>
        <v>2.1396999999999999</v>
      </c>
      <c r="C47" s="2">
        <f t="shared" si="0"/>
        <v>-3.7599999999999856E-2</v>
      </c>
      <c r="D47" s="2">
        <f t="shared" si="1"/>
        <v>0</v>
      </c>
      <c r="E47" s="2">
        <f t="shared" si="2"/>
        <v>3.7599999999999856E-2</v>
      </c>
      <c r="F47" s="2">
        <f t="shared" si="7"/>
        <v>1.2660760365759536E-2</v>
      </c>
      <c r="G47" s="2">
        <f t="shared" si="7"/>
        <v>1.6649655540450815E-2</v>
      </c>
      <c r="H47" s="2">
        <f t="shared" si="3"/>
        <v>0.76042175977754345</v>
      </c>
      <c r="I47" s="2">
        <f t="shared" si="4"/>
        <v>43.195430615083659</v>
      </c>
    </row>
    <row r="48" spans="1:9" ht="13.5" x14ac:dyDescent="0.25">
      <c r="A48" s="3">
        <f>TITRES_STAT!B51</f>
        <v>42376</v>
      </c>
      <c r="B48" s="6">
        <f>TITRES_STAT!D51</f>
        <v>2.1814</v>
      </c>
      <c r="C48" s="2">
        <f t="shared" si="0"/>
        <v>4.170000000000007E-2</v>
      </c>
      <c r="D48" s="2">
        <f t="shared" si="1"/>
        <v>4.170000000000007E-2</v>
      </c>
      <c r="E48" s="2">
        <f t="shared" si="2"/>
        <v>0</v>
      </c>
      <c r="F48" s="2">
        <f t="shared" si="7"/>
        <v>1.4734991768205289E-2</v>
      </c>
      <c r="G48" s="2">
        <f t="shared" si="7"/>
        <v>1.5460394430418615E-2</v>
      </c>
      <c r="H48" s="2">
        <f t="shared" si="3"/>
        <v>0.95307993819445624</v>
      </c>
      <c r="I48" s="2">
        <f t="shared" si="4"/>
        <v>48.798818704550321</v>
      </c>
    </row>
    <row r="49" spans="1:9" ht="13.5" x14ac:dyDescent="0.25">
      <c r="A49" s="3">
        <f>TITRES_STAT!B52</f>
        <v>42377</v>
      </c>
      <c r="B49" s="6">
        <f>TITRES_STAT!D52</f>
        <v>2.1480999999999999</v>
      </c>
      <c r="C49" s="2">
        <f t="shared" si="0"/>
        <v>-3.3300000000000107E-2</v>
      </c>
      <c r="D49" s="2">
        <f t="shared" si="1"/>
        <v>0</v>
      </c>
      <c r="E49" s="2">
        <f t="shared" si="2"/>
        <v>3.3300000000000107E-2</v>
      </c>
      <c r="F49" s="2">
        <f t="shared" si="7"/>
        <v>1.3682492356190625E-2</v>
      </c>
      <c r="G49" s="2">
        <f t="shared" si="7"/>
        <v>1.6734651971103007E-2</v>
      </c>
      <c r="H49" s="2">
        <f t="shared" si="3"/>
        <v>0.8176143955558336</v>
      </c>
      <c r="I49" s="2">
        <f t="shared" si="4"/>
        <v>44.982830107141837</v>
      </c>
    </row>
    <row r="50" spans="1:9" ht="13.5" x14ac:dyDescent="0.25">
      <c r="A50" s="3">
        <f>TITRES_STAT!B53</f>
        <v>42380</v>
      </c>
      <c r="B50" s="6">
        <f>TITRES_STAT!D53</f>
        <v>2.2105999999999999</v>
      </c>
      <c r="C50" s="2">
        <f t="shared" si="0"/>
        <v>6.25E-2</v>
      </c>
      <c r="D50" s="2">
        <f t="shared" si="1"/>
        <v>6.25E-2</v>
      </c>
      <c r="E50" s="2">
        <f t="shared" si="2"/>
        <v>0</v>
      </c>
      <c r="F50" s="2">
        <f t="shared" si="7"/>
        <v>1.7169457187891295E-2</v>
      </c>
      <c r="G50" s="2">
        <f t="shared" si="7"/>
        <v>1.5539319687452794E-2</v>
      </c>
      <c r="H50" s="2">
        <f t="shared" si="3"/>
        <v>1.1049040455583621</v>
      </c>
      <c r="I50" s="2">
        <f t="shared" si="4"/>
        <v>52.49189614556834</v>
      </c>
    </row>
    <row r="51" spans="1:9" ht="13.5" x14ac:dyDescent="0.25">
      <c r="A51" s="3">
        <f>TITRES_STAT!B54</f>
        <v>42381</v>
      </c>
      <c r="B51" s="6">
        <f>TITRES_STAT!D54</f>
        <v>2.2189999999999999</v>
      </c>
      <c r="C51" s="2">
        <f t="shared" si="0"/>
        <v>8.3999999999999631E-3</v>
      </c>
      <c r="D51" s="2">
        <f t="shared" si="1"/>
        <v>8.3999999999999631E-3</v>
      </c>
      <c r="E51" s="2">
        <f t="shared" si="2"/>
        <v>0</v>
      </c>
      <c r="F51" s="2">
        <f t="shared" si="7"/>
        <v>1.6543067388756199E-2</v>
      </c>
      <c r="G51" s="2">
        <f t="shared" si="7"/>
        <v>1.4429368281206166E-2</v>
      </c>
      <c r="H51" s="2">
        <f t="shared" si="3"/>
        <v>1.1464859075156508</v>
      </c>
      <c r="I51" s="2">
        <f t="shared" si="4"/>
        <v>53.412226164698978</v>
      </c>
    </row>
    <row r="52" spans="1:9" ht="13.5" x14ac:dyDescent="0.25">
      <c r="A52" s="3">
        <f>TITRES_STAT!B55</f>
        <v>42382</v>
      </c>
      <c r="B52" s="6">
        <f>TITRES_STAT!D55</f>
        <v>2.3107000000000002</v>
      </c>
      <c r="C52" s="2">
        <f t="shared" si="0"/>
        <v>9.1700000000000337E-2</v>
      </c>
      <c r="D52" s="2">
        <f t="shared" si="1"/>
        <v>9.1700000000000337E-2</v>
      </c>
      <c r="E52" s="2">
        <f t="shared" si="2"/>
        <v>0</v>
      </c>
      <c r="F52" s="2">
        <f t="shared" si="7"/>
        <v>2.1911419718130782E-2</v>
      </c>
      <c r="G52" s="2">
        <f t="shared" si="7"/>
        <v>1.3398699118262868E-2</v>
      </c>
      <c r="H52" s="2">
        <f t="shared" si="3"/>
        <v>1.6353393359109614</v>
      </c>
      <c r="I52" s="2">
        <f t="shared" si="4"/>
        <v>62.05422252939853</v>
      </c>
    </row>
    <row r="53" spans="1:9" ht="13.5" x14ac:dyDescent="0.25">
      <c r="A53" s="3">
        <f>TITRES_STAT!B56</f>
        <v>42384</v>
      </c>
      <c r="B53" s="6">
        <f>TITRES_STAT!D56</f>
        <v>2.294</v>
      </c>
      <c r="C53" s="2">
        <f t="shared" si="0"/>
        <v>-1.6700000000000159E-2</v>
      </c>
      <c r="D53" s="2">
        <f t="shared" si="1"/>
        <v>0</v>
      </c>
      <c r="E53" s="2">
        <f t="shared" si="2"/>
        <v>1.6700000000000159E-2</v>
      </c>
      <c r="F53" s="2">
        <f t="shared" si="7"/>
        <v>2.0346318309692867E-2</v>
      </c>
      <c r="G53" s="2">
        <f t="shared" si="7"/>
        <v>1.3634506324101247E-2</v>
      </c>
      <c r="H53" s="2">
        <f t="shared" si="3"/>
        <v>1.4922665937473205</v>
      </c>
      <c r="I53" s="2">
        <f t="shared" si="4"/>
        <v>59.87588155661868</v>
      </c>
    </row>
    <row r="54" spans="1:9" ht="13.5" x14ac:dyDescent="0.25">
      <c r="A54" s="3">
        <f>TITRES_STAT!B57</f>
        <v>42387</v>
      </c>
      <c r="B54" s="6">
        <f>TITRES_STAT!D57</f>
        <v>2.2856999999999998</v>
      </c>
      <c r="C54" s="2">
        <f t="shared" si="0"/>
        <v>-8.3000000000001961E-3</v>
      </c>
      <c r="D54" s="2">
        <f t="shared" si="1"/>
        <v>0</v>
      </c>
      <c r="E54" s="2">
        <f t="shared" si="2"/>
        <v>8.3000000000001961E-3</v>
      </c>
      <c r="F54" s="2">
        <f t="shared" si="7"/>
        <v>1.8893009859000519E-2</v>
      </c>
      <c r="G54" s="2">
        <f t="shared" si="7"/>
        <v>1.3253470158094029E-2</v>
      </c>
      <c r="H54" s="2">
        <f t="shared" si="3"/>
        <v>1.425514196179207</v>
      </c>
      <c r="I54" s="2">
        <f t="shared" si="4"/>
        <v>58.771628647845027</v>
      </c>
    </row>
    <row r="55" spans="1:9" ht="13.5" x14ac:dyDescent="0.25">
      <c r="A55" s="3">
        <f>TITRES_STAT!B58</f>
        <v>42388</v>
      </c>
      <c r="B55" s="6">
        <f>TITRES_STAT!D58</f>
        <v>2.2523</v>
      </c>
      <c r="C55" s="2">
        <f t="shared" si="0"/>
        <v>-3.3399999999999874E-2</v>
      </c>
      <c r="D55" s="2">
        <f t="shared" si="1"/>
        <v>0</v>
      </c>
      <c r="E55" s="2">
        <f t="shared" si="2"/>
        <v>3.3399999999999874E-2</v>
      </c>
      <c r="F55" s="2">
        <f t="shared" si="7"/>
        <v>1.7543509154786197E-2</v>
      </c>
      <c r="G55" s="2">
        <f t="shared" si="7"/>
        <v>1.4692508003944447E-2</v>
      </c>
      <c r="H55" s="2">
        <f t="shared" si="3"/>
        <v>1.1940445531883563</v>
      </c>
      <c r="I55" s="2">
        <f t="shared" si="4"/>
        <v>54.422074130317306</v>
      </c>
    </row>
    <row r="56" spans="1:9" ht="13.5" x14ac:dyDescent="0.25">
      <c r="A56" s="3">
        <f>TITRES_STAT!B59</f>
        <v>42389</v>
      </c>
      <c r="B56" s="6">
        <f>TITRES_STAT!D59</f>
        <v>2.2523</v>
      </c>
      <c r="C56" s="2">
        <f t="shared" si="0"/>
        <v>0</v>
      </c>
      <c r="D56" s="2">
        <f t="shared" si="1"/>
        <v>0</v>
      </c>
      <c r="E56" s="2">
        <f t="shared" si="2"/>
        <v>0</v>
      </c>
      <c r="F56" s="2">
        <f t="shared" si="7"/>
        <v>1.6290401358015755E-2</v>
      </c>
      <c r="G56" s="2">
        <f t="shared" si="7"/>
        <v>1.3643043146519844E-2</v>
      </c>
      <c r="H56" s="2">
        <f t="shared" si="3"/>
        <v>1.1940445531883566</v>
      </c>
      <c r="I56" s="2">
        <f t="shared" si="4"/>
        <v>54.422074130317306</v>
      </c>
    </row>
    <row r="57" spans="1:9" ht="13.5" x14ac:dyDescent="0.25">
      <c r="A57" s="3">
        <f>TITRES_STAT!B60</f>
        <v>42390</v>
      </c>
      <c r="B57" s="6">
        <f>TITRES_STAT!D60</f>
        <v>2.1814</v>
      </c>
      <c r="C57" s="2">
        <f t="shared" si="0"/>
        <v>-7.0899999999999963E-2</v>
      </c>
      <c r="D57" s="2">
        <f t="shared" si="1"/>
        <v>0</v>
      </c>
      <c r="E57" s="2">
        <f t="shared" si="2"/>
        <v>7.0899999999999963E-2</v>
      </c>
      <c r="F57" s="2">
        <f t="shared" si="7"/>
        <v>1.5126801261014631E-2</v>
      </c>
      <c r="G57" s="2">
        <f t="shared" si="7"/>
        <v>1.773282577891128E-2</v>
      </c>
      <c r="H57" s="2">
        <f t="shared" si="3"/>
        <v>0.8530395239660078</v>
      </c>
      <c r="I57" s="2">
        <f t="shared" si="4"/>
        <v>46.034610321763218</v>
      </c>
    </row>
    <row r="58" spans="1:9" ht="13.5" x14ac:dyDescent="0.25">
      <c r="A58" s="3">
        <f>TITRES_STAT!B61</f>
        <v>42391</v>
      </c>
      <c r="B58" s="6">
        <f>TITRES_STAT!D61</f>
        <v>2.1522000000000001</v>
      </c>
      <c r="C58" s="2">
        <f t="shared" si="0"/>
        <v>-2.9199999999999893E-2</v>
      </c>
      <c r="D58" s="2">
        <f t="shared" si="1"/>
        <v>0</v>
      </c>
      <c r="E58" s="2">
        <f t="shared" si="2"/>
        <v>2.9199999999999893E-2</v>
      </c>
      <c r="F58" s="2">
        <f t="shared" si="7"/>
        <v>1.4046315456656442E-2</v>
      </c>
      <c r="G58" s="2">
        <f t="shared" si="7"/>
        <v>1.8551909651846183E-2</v>
      </c>
      <c r="H58" s="2">
        <f t="shared" si="3"/>
        <v>0.75713582699873871</v>
      </c>
      <c r="I58" s="2">
        <f t="shared" si="4"/>
        <v>43.089203200185061</v>
      </c>
    </row>
    <row r="59" spans="1:9" ht="13.5" x14ac:dyDescent="0.25">
      <c r="A59" s="3">
        <f>TITRES_STAT!B62</f>
        <v>42394</v>
      </c>
      <c r="B59" s="6">
        <f>TITRES_STAT!D62</f>
        <v>2.2315</v>
      </c>
      <c r="C59" s="2">
        <f t="shared" si="0"/>
        <v>7.9299999999999926E-2</v>
      </c>
      <c r="D59" s="2">
        <f t="shared" si="1"/>
        <v>7.9299999999999926E-2</v>
      </c>
      <c r="E59" s="2">
        <f t="shared" si="2"/>
        <v>0</v>
      </c>
      <c r="F59" s="2">
        <f t="shared" si="7"/>
        <v>1.8707292924038117E-2</v>
      </c>
      <c r="G59" s="2">
        <f t="shared" si="7"/>
        <v>1.7226773248142885E-2</v>
      </c>
      <c r="H59" s="2">
        <f t="shared" si="3"/>
        <v>1.0859429479084157</v>
      </c>
      <c r="I59" s="2">
        <f t="shared" si="4"/>
        <v>52.060050299903729</v>
      </c>
    </row>
    <row r="60" spans="1:9" ht="13.5" x14ac:dyDescent="0.25">
      <c r="A60" s="3">
        <f>TITRES_STAT!B63</f>
        <v>42395</v>
      </c>
      <c r="B60" s="6">
        <f>TITRES_STAT!D63</f>
        <v>2.2105999999999999</v>
      </c>
      <c r="C60" s="2">
        <f t="shared" si="0"/>
        <v>-2.0900000000000141E-2</v>
      </c>
      <c r="D60" s="2">
        <f t="shared" si="1"/>
        <v>0</v>
      </c>
      <c r="E60" s="2">
        <f t="shared" si="2"/>
        <v>2.0900000000000141E-2</v>
      </c>
      <c r="F60" s="2">
        <f t="shared" si="7"/>
        <v>1.7371057715178252E-2</v>
      </c>
      <c r="G60" s="2">
        <f t="shared" si="7"/>
        <v>1.7489146587561261E-2</v>
      </c>
      <c r="H60" s="2">
        <f t="shared" si="3"/>
        <v>0.9932478768022337</v>
      </c>
      <c r="I60" s="2">
        <f t="shared" si="4"/>
        <v>49.830625099960002</v>
      </c>
    </row>
    <row r="61" spans="1:9" ht="13.5" x14ac:dyDescent="0.25">
      <c r="A61" s="3">
        <f>TITRES_STAT!B64</f>
        <v>42396</v>
      </c>
      <c r="B61" s="6">
        <f>TITRES_STAT!D64</f>
        <v>2.2105999999999999</v>
      </c>
      <c r="C61" s="2">
        <f t="shared" si="0"/>
        <v>0</v>
      </c>
      <c r="D61" s="2">
        <f t="shared" si="1"/>
        <v>0</v>
      </c>
      <c r="E61" s="2">
        <f t="shared" si="2"/>
        <v>0</v>
      </c>
      <c r="F61" s="2">
        <f t="shared" ref="F61:G76" si="8">((F60*13)+D61)/14</f>
        <v>1.6130267878379807E-2</v>
      </c>
      <c r="G61" s="2">
        <f t="shared" si="8"/>
        <v>1.6239921831306885E-2</v>
      </c>
      <c r="H61" s="2">
        <f t="shared" si="3"/>
        <v>0.9932478768022337</v>
      </c>
      <c r="I61" s="2">
        <f t="shared" si="4"/>
        <v>49.830625099960002</v>
      </c>
    </row>
    <row r="62" spans="1:9" ht="13.5" x14ac:dyDescent="0.25">
      <c r="A62" s="3">
        <f>TITRES_STAT!B65</f>
        <v>42397</v>
      </c>
      <c r="B62" s="6">
        <f>TITRES_STAT!D65</f>
        <v>2.1898</v>
      </c>
      <c r="C62" s="2">
        <f t="shared" si="0"/>
        <v>-2.079999999999993E-2</v>
      </c>
      <c r="D62" s="2">
        <f t="shared" si="1"/>
        <v>0</v>
      </c>
      <c r="E62" s="2">
        <f t="shared" si="2"/>
        <v>2.079999999999993E-2</v>
      </c>
      <c r="F62" s="2">
        <f t="shared" si="8"/>
        <v>1.4978105887066964E-2</v>
      </c>
      <c r="G62" s="2">
        <f t="shared" si="8"/>
        <v>1.6565641700499244E-2</v>
      </c>
      <c r="H62" s="2">
        <f t="shared" si="3"/>
        <v>0.90416695941308223</v>
      </c>
      <c r="I62" s="2">
        <f t="shared" si="4"/>
        <v>47.483596695311419</v>
      </c>
    </row>
    <row r="63" spans="1:9" ht="13.5" x14ac:dyDescent="0.25">
      <c r="A63" s="3">
        <f>TITRES_STAT!B66</f>
        <v>42398</v>
      </c>
      <c r="B63" s="6">
        <f>TITRES_STAT!D66</f>
        <v>2.2105999999999999</v>
      </c>
      <c r="C63" s="2">
        <f t="shared" si="0"/>
        <v>2.079999999999993E-2</v>
      </c>
      <c r="D63" s="2">
        <f t="shared" si="1"/>
        <v>2.079999999999993E-2</v>
      </c>
      <c r="E63" s="2">
        <f t="shared" si="2"/>
        <v>0</v>
      </c>
      <c r="F63" s="2">
        <f t="shared" si="8"/>
        <v>1.5393955466562175E-2</v>
      </c>
      <c r="G63" s="2">
        <f t="shared" si="8"/>
        <v>1.5382381579035013E-2</v>
      </c>
      <c r="H63" s="2">
        <f t="shared" si="3"/>
        <v>1.0007524119374944</v>
      </c>
      <c r="I63" s="2">
        <f t="shared" si="4"/>
        <v>50.018803224552045</v>
      </c>
    </row>
    <row r="64" spans="1:9" ht="13.5" x14ac:dyDescent="0.25">
      <c r="A64" s="3">
        <f>TITRES_STAT!B67</f>
        <v>42401</v>
      </c>
      <c r="B64" s="6">
        <f>TITRES_STAT!D67</f>
        <v>2.2065000000000001</v>
      </c>
      <c r="C64" s="2">
        <f t="shared" si="0"/>
        <v>-4.0999999999997705E-3</v>
      </c>
      <c r="D64" s="2">
        <f t="shared" si="1"/>
        <v>0</v>
      </c>
      <c r="E64" s="2">
        <f t="shared" si="2"/>
        <v>4.0999999999997705E-3</v>
      </c>
      <c r="F64" s="2">
        <f t="shared" si="8"/>
        <v>1.4294387218950591E-2</v>
      </c>
      <c r="G64" s="2">
        <f t="shared" si="8"/>
        <v>1.4576497180532496E-2</v>
      </c>
      <c r="H64" s="2">
        <f t="shared" si="3"/>
        <v>0.98064624456150729</v>
      </c>
      <c r="I64" s="2">
        <f t="shared" si="4"/>
        <v>49.511428265101991</v>
      </c>
    </row>
    <row r="65" spans="1:9" ht="13.5" x14ac:dyDescent="0.25">
      <c r="A65" s="3">
        <f>TITRES_STAT!B68</f>
        <v>42402</v>
      </c>
      <c r="B65" s="6">
        <f>TITRES_STAT!D68</f>
        <v>2.2065000000000001</v>
      </c>
      <c r="C65" s="2">
        <f t="shared" si="0"/>
        <v>0</v>
      </c>
      <c r="D65" s="2">
        <f t="shared" si="1"/>
        <v>0</v>
      </c>
      <c r="E65" s="2">
        <f t="shared" si="2"/>
        <v>0</v>
      </c>
      <c r="F65" s="2">
        <f t="shared" si="8"/>
        <v>1.3273359560454121E-2</v>
      </c>
      <c r="G65" s="2">
        <f t="shared" si="8"/>
        <v>1.3535318810494459E-2</v>
      </c>
      <c r="H65" s="2">
        <f t="shared" si="3"/>
        <v>0.9806462445615074</v>
      </c>
      <c r="I65" s="2">
        <f t="shared" si="4"/>
        <v>49.511428265101998</v>
      </c>
    </row>
    <row r="66" spans="1:9" ht="13.5" x14ac:dyDescent="0.25">
      <c r="A66" s="3">
        <f>TITRES_STAT!B69</f>
        <v>42403</v>
      </c>
      <c r="B66" s="6">
        <f>TITRES_STAT!D69</f>
        <v>2.1688999999999998</v>
      </c>
      <c r="C66" s="2">
        <f t="shared" si="0"/>
        <v>-3.76000000000003E-2</v>
      </c>
      <c r="D66" s="2">
        <f t="shared" si="1"/>
        <v>0</v>
      </c>
      <c r="E66" s="2">
        <f t="shared" si="2"/>
        <v>3.76000000000003E-2</v>
      </c>
      <c r="F66" s="2">
        <f t="shared" si="8"/>
        <v>1.2325262448993112E-2</v>
      </c>
      <c r="G66" s="2">
        <f t="shared" si="8"/>
        <v>1.5254224609744876E-2</v>
      </c>
      <c r="H66" s="2">
        <f t="shared" si="3"/>
        <v>0.80799009876381056</v>
      </c>
      <c r="I66" s="2">
        <f t="shared" si="4"/>
        <v>44.689962589743338</v>
      </c>
    </row>
    <row r="67" spans="1:9" ht="13.5" x14ac:dyDescent="0.25">
      <c r="A67" s="3">
        <f>TITRES_STAT!B70</f>
        <v>42404</v>
      </c>
      <c r="B67" s="6">
        <f>TITRES_STAT!D70</f>
        <v>2.1772999999999998</v>
      </c>
      <c r="C67" s="2">
        <f t="shared" ref="C67:C130" si="9">B67-B66</f>
        <v>8.3999999999999631E-3</v>
      </c>
      <c r="D67" s="2">
        <f t="shared" ref="D67:D130" si="10">IF(C67&gt;0,C67,0)</f>
        <v>8.3999999999999631E-3</v>
      </c>
      <c r="E67" s="2">
        <f t="shared" ref="E67:E130" si="11">IF(C67&lt;0,-C67,0)</f>
        <v>0</v>
      </c>
      <c r="F67" s="2">
        <f t="shared" si="8"/>
        <v>1.2044886559779314E-2</v>
      </c>
      <c r="G67" s="2">
        <f t="shared" si="8"/>
        <v>1.4164637137620242E-2</v>
      </c>
      <c r="H67" s="2">
        <f t="shared" si="3"/>
        <v>0.85034910832900723</v>
      </c>
      <c r="I67" s="2">
        <f t="shared" si="4"/>
        <v>45.956144410874501</v>
      </c>
    </row>
    <row r="68" spans="1:9" ht="13.5" x14ac:dyDescent="0.25">
      <c r="A68" s="3">
        <f>TITRES_STAT!B71</f>
        <v>42405</v>
      </c>
      <c r="B68" s="6">
        <f>TITRES_STAT!D71</f>
        <v>2.1688999999999998</v>
      </c>
      <c r="C68" s="2">
        <f t="shared" si="9"/>
        <v>-8.3999999999999631E-3</v>
      </c>
      <c r="D68" s="2">
        <f t="shared" si="10"/>
        <v>0</v>
      </c>
      <c r="E68" s="2">
        <f t="shared" si="11"/>
        <v>8.3999999999999631E-3</v>
      </c>
      <c r="F68" s="2">
        <f t="shared" si="8"/>
        <v>1.1184537519795078E-2</v>
      </c>
      <c r="G68" s="2">
        <f t="shared" si="8"/>
        <v>1.3752877342075935E-2</v>
      </c>
      <c r="H68" s="2">
        <f t="shared" si="3"/>
        <v>0.81325072867310411</v>
      </c>
      <c r="I68" s="2">
        <f t="shared" si="4"/>
        <v>44.85042889067099</v>
      </c>
    </row>
    <row r="69" spans="1:9" ht="13.5" x14ac:dyDescent="0.25">
      <c r="A69" s="3">
        <f>TITRES_STAT!B72</f>
        <v>42408</v>
      </c>
      <c r="B69" s="6">
        <f>TITRES_STAT!D72</f>
        <v>2.1606000000000001</v>
      </c>
      <c r="C69" s="2">
        <f t="shared" si="9"/>
        <v>-8.299999999999752E-3</v>
      </c>
      <c r="D69" s="2">
        <f t="shared" si="10"/>
        <v>0</v>
      </c>
      <c r="E69" s="2">
        <f t="shared" si="11"/>
        <v>8.299999999999752E-3</v>
      </c>
      <c r="F69" s="2">
        <f t="shared" si="8"/>
        <v>1.0385641982666857E-2</v>
      </c>
      <c r="G69" s="2">
        <f t="shared" si="8"/>
        <v>1.3363386103356207E-2</v>
      </c>
      <c r="H69" s="2">
        <f t="shared" si="3"/>
        <v>0.77717143711491721</v>
      </c>
      <c r="I69" s="2">
        <f t="shared" si="4"/>
        <v>43.730808456869376</v>
      </c>
    </row>
    <row r="70" spans="1:9" ht="13.5" x14ac:dyDescent="0.25">
      <c r="A70" s="3">
        <f>TITRES_STAT!B73</f>
        <v>42409</v>
      </c>
      <c r="B70" s="6">
        <f>TITRES_STAT!D73</f>
        <v>2.1480999999999999</v>
      </c>
      <c r="C70" s="2">
        <f t="shared" si="9"/>
        <v>-1.2500000000000178E-2</v>
      </c>
      <c r="D70" s="2">
        <f t="shared" si="10"/>
        <v>0</v>
      </c>
      <c r="E70" s="2">
        <f t="shared" si="11"/>
        <v>1.2500000000000178E-2</v>
      </c>
      <c r="F70" s="2">
        <f t="shared" si="8"/>
        <v>9.6438104124763665E-3</v>
      </c>
      <c r="G70" s="2">
        <f t="shared" si="8"/>
        <v>1.3301715667402205E-2</v>
      </c>
      <c r="H70" s="2">
        <f t="shared" si="3"/>
        <v>0.7250050033853852</v>
      </c>
      <c r="I70" s="2">
        <f t="shared" si="4"/>
        <v>42.029153652455292</v>
      </c>
    </row>
    <row r="71" spans="1:9" ht="13.5" x14ac:dyDescent="0.25">
      <c r="A71" s="3">
        <f>TITRES_STAT!B74</f>
        <v>42410</v>
      </c>
      <c r="B71" s="6">
        <f>TITRES_STAT!D74</f>
        <v>2.1021999999999998</v>
      </c>
      <c r="C71" s="2">
        <f t="shared" si="9"/>
        <v>-4.5900000000000052E-2</v>
      </c>
      <c r="D71" s="2">
        <f t="shared" si="10"/>
        <v>0</v>
      </c>
      <c r="E71" s="2">
        <f t="shared" si="11"/>
        <v>4.5900000000000052E-2</v>
      </c>
      <c r="F71" s="2">
        <f t="shared" si="8"/>
        <v>8.9549668115851966E-3</v>
      </c>
      <c r="G71" s="2">
        <f t="shared" si="8"/>
        <v>1.5630164548302052E-2</v>
      </c>
      <c r="H71" s="2">
        <f t="shared" si="3"/>
        <v>0.57292850525735506</v>
      </c>
      <c r="I71" s="2">
        <f t="shared" si="4"/>
        <v>36.424319563311322</v>
      </c>
    </row>
    <row r="72" spans="1:9" ht="13.5" x14ac:dyDescent="0.25">
      <c r="A72" s="3">
        <f>TITRES_STAT!B75</f>
        <v>42411</v>
      </c>
      <c r="B72" s="6">
        <f>TITRES_STAT!D75</f>
        <v>2.1105</v>
      </c>
      <c r="C72" s="2">
        <f t="shared" si="9"/>
        <v>8.3000000000001961E-3</v>
      </c>
      <c r="D72" s="2">
        <f t="shared" si="10"/>
        <v>8.3000000000001961E-3</v>
      </c>
      <c r="E72" s="2">
        <f t="shared" si="11"/>
        <v>0</v>
      </c>
      <c r="F72" s="2">
        <f t="shared" si="8"/>
        <v>8.9081834679005534E-3</v>
      </c>
      <c r="G72" s="2">
        <f t="shared" si="8"/>
        <v>1.4513724223423332E-2</v>
      </c>
      <c r="H72" s="2">
        <f t="shared" si="3"/>
        <v>0.61377654217267419</v>
      </c>
      <c r="I72" s="2">
        <f t="shared" si="4"/>
        <v>38.033552114119161</v>
      </c>
    </row>
    <row r="73" spans="1:9" ht="13.5" x14ac:dyDescent="0.25">
      <c r="A73" s="3">
        <f>TITRES_STAT!B76</f>
        <v>42412</v>
      </c>
      <c r="B73" s="6">
        <f>TITRES_STAT!D76</f>
        <v>2.1063000000000001</v>
      </c>
      <c r="C73" s="2">
        <f t="shared" si="9"/>
        <v>-4.1999999999999815E-3</v>
      </c>
      <c r="D73" s="2">
        <f t="shared" si="10"/>
        <v>0</v>
      </c>
      <c r="E73" s="2">
        <f t="shared" si="11"/>
        <v>4.1999999999999815E-3</v>
      </c>
      <c r="F73" s="2">
        <f t="shared" si="8"/>
        <v>8.2718846487648007E-3</v>
      </c>
      <c r="G73" s="2">
        <f t="shared" si="8"/>
        <v>1.3777029636035951E-2</v>
      </c>
      <c r="H73" s="2">
        <f t="shared" si="3"/>
        <v>0.60041132720861745</v>
      </c>
      <c r="I73" s="2">
        <f t="shared" si="4"/>
        <v>37.516063339531236</v>
      </c>
    </row>
    <row r="74" spans="1:9" ht="13.5" x14ac:dyDescent="0.25">
      <c r="A74" s="3">
        <f>TITRES_STAT!B77</f>
        <v>42415</v>
      </c>
      <c r="B74" s="6">
        <f>TITRES_STAT!D77</f>
        <v>2.0855000000000001</v>
      </c>
      <c r="C74" s="2">
        <f t="shared" si="9"/>
        <v>-2.079999999999993E-2</v>
      </c>
      <c r="D74" s="2">
        <f t="shared" si="10"/>
        <v>0</v>
      </c>
      <c r="E74" s="2">
        <f t="shared" si="11"/>
        <v>2.079999999999993E-2</v>
      </c>
      <c r="F74" s="2">
        <f t="shared" si="8"/>
        <v>7.6810357452816013E-3</v>
      </c>
      <c r="G74" s="2">
        <f t="shared" si="8"/>
        <v>1.4278670376319092E-2</v>
      </c>
      <c r="H74" s="2">
        <f t="shared" si="3"/>
        <v>0.53793774510128445</v>
      </c>
      <c r="I74" s="2">
        <f t="shared" si="4"/>
        <v>34.977862193365794</v>
      </c>
    </row>
    <row r="75" spans="1:9" ht="13.5" x14ac:dyDescent="0.25">
      <c r="A75" s="3">
        <f>TITRES_STAT!B78</f>
        <v>42416</v>
      </c>
      <c r="B75" s="6">
        <f>TITRES_STAT!D78</f>
        <v>2.0855000000000001</v>
      </c>
      <c r="C75" s="2">
        <f t="shared" si="9"/>
        <v>0</v>
      </c>
      <c r="D75" s="2">
        <f t="shared" si="10"/>
        <v>0</v>
      </c>
      <c r="E75" s="2">
        <f t="shared" si="11"/>
        <v>0</v>
      </c>
      <c r="F75" s="2">
        <f t="shared" si="8"/>
        <v>7.1323903349043436E-3</v>
      </c>
      <c r="G75" s="2">
        <f t="shared" si="8"/>
        <v>1.3258765349439159E-2</v>
      </c>
      <c r="H75" s="2">
        <f t="shared" si="3"/>
        <v>0.53793774510128434</v>
      </c>
      <c r="I75" s="2">
        <f t="shared" si="4"/>
        <v>34.97786219336578</v>
      </c>
    </row>
    <row r="76" spans="1:9" ht="13.5" x14ac:dyDescent="0.25">
      <c r="A76" s="3">
        <f>TITRES_STAT!B79</f>
        <v>42417</v>
      </c>
      <c r="B76" s="6">
        <f>TITRES_STAT!D79</f>
        <v>2.0855000000000001</v>
      </c>
      <c r="C76" s="2">
        <f t="shared" si="9"/>
        <v>0</v>
      </c>
      <c r="D76" s="2">
        <f t="shared" si="10"/>
        <v>0</v>
      </c>
      <c r="E76" s="2">
        <f t="shared" si="11"/>
        <v>0</v>
      </c>
      <c r="F76" s="2">
        <f t="shared" si="8"/>
        <v>6.6229338824111764E-3</v>
      </c>
      <c r="G76" s="2">
        <f t="shared" si="8"/>
        <v>1.2311710681622077E-2</v>
      </c>
      <c r="H76" s="2">
        <f t="shared" si="3"/>
        <v>0.53793774510128434</v>
      </c>
      <c r="I76" s="2">
        <f t="shared" si="4"/>
        <v>34.97786219336578</v>
      </c>
    </row>
    <row r="77" spans="1:9" ht="13.5" x14ac:dyDescent="0.25">
      <c r="A77" s="3">
        <f>TITRES_STAT!B80</f>
        <v>42418</v>
      </c>
      <c r="B77" s="6">
        <f>TITRES_STAT!D80</f>
        <v>2.0855000000000001</v>
      </c>
      <c r="C77" s="2">
        <f t="shared" si="9"/>
        <v>0</v>
      </c>
      <c r="D77" s="2">
        <f t="shared" si="10"/>
        <v>0</v>
      </c>
      <c r="E77" s="2">
        <f t="shared" si="11"/>
        <v>0</v>
      </c>
      <c r="F77" s="2">
        <f t="shared" ref="F77:G92" si="12">((F76*13)+D77)/14</f>
        <v>6.1498671765246636E-3</v>
      </c>
      <c r="G77" s="2">
        <f t="shared" si="12"/>
        <v>1.1432302775791927E-2</v>
      </c>
      <c r="H77" s="2">
        <f t="shared" si="3"/>
        <v>0.53793774510128434</v>
      </c>
      <c r="I77" s="2">
        <f t="shared" si="4"/>
        <v>34.97786219336578</v>
      </c>
    </row>
    <row r="78" spans="1:9" ht="13.5" x14ac:dyDescent="0.25">
      <c r="A78" s="3">
        <f>TITRES_STAT!B81</f>
        <v>42419</v>
      </c>
      <c r="B78" s="6">
        <f>TITRES_STAT!D81</f>
        <v>2.0688</v>
      </c>
      <c r="C78" s="2">
        <f t="shared" si="9"/>
        <v>-1.6700000000000159E-2</v>
      </c>
      <c r="D78" s="2">
        <f t="shared" si="10"/>
        <v>0</v>
      </c>
      <c r="E78" s="2">
        <f t="shared" si="11"/>
        <v>1.6700000000000159E-2</v>
      </c>
      <c r="F78" s="2">
        <f t="shared" si="12"/>
        <v>5.7105909496300445E-3</v>
      </c>
      <c r="G78" s="2">
        <f t="shared" si="12"/>
        <v>1.1808566863235373E-2</v>
      </c>
      <c r="H78" s="2">
        <f t="shared" si="3"/>
        <v>0.48359729133679369</v>
      </c>
      <c r="I78" s="2">
        <f t="shared" si="4"/>
        <v>32.596264104866947</v>
      </c>
    </row>
    <row r="79" spans="1:9" ht="13.5" x14ac:dyDescent="0.25">
      <c r="A79" s="3">
        <f>TITRES_STAT!B82</f>
        <v>42422</v>
      </c>
      <c r="B79" s="6">
        <f>TITRES_STAT!D82</f>
        <v>2.0438000000000001</v>
      </c>
      <c r="C79" s="2">
        <f t="shared" si="9"/>
        <v>-2.4999999999999911E-2</v>
      </c>
      <c r="D79" s="2">
        <f t="shared" si="10"/>
        <v>0</v>
      </c>
      <c r="E79" s="2">
        <f t="shared" si="11"/>
        <v>2.4999999999999911E-2</v>
      </c>
      <c r="F79" s="2">
        <f t="shared" si="12"/>
        <v>5.3026915960850416E-3</v>
      </c>
      <c r="G79" s="2">
        <f t="shared" si="12"/>
        <v>1.2750812087289983E-2</v>
      </c>
      <c r="H79" s="2">
        <f t="shared" si="3"/>
        <v>0.41587089197014893</v>
      </c>
      <c r="I79" s="2">
        <f t="shared" si="4"/>
        <v>29.372091362897848</v>
      </c>
    </row>
    <row r="80" spans="1:9" ht="13.5" x14ac:dyDescent="0.25">
      <c r="A80" s="3">
        <f>TITRES_STAT!B83</f>
        <v>42423</v>
      </c>
      <c r="B80" s="6">
        <f>TITRES_STAT!D83</f>
        <v>2.0438000000000001</v>
      </c>
      <c r="C80" s="2">
        <f t="shared" si="9"/>
        <v>0</v>
      </c>
      <c r="D80" s="2">
        <f t="shared" si="10"/>
        <v>0</v>
      </c>
      <c r="E80" s="2">
        <f t="shared" si="11"/>
        <v>0</v>
      </c>
      <c r="F80" s="2">
        <f t="shared" si="12"/>
        <v>4.9239279106503961E-3</v>
      </c>
      <c r="G80" s="2">
        <f t="shared" si="12"/>
        <v>1.1840039795340698E-2</v>
      </c>
      <c r="H80" s="2">
        <f t="shared" si="3"/>
        <v>0.41587089197014898</v>
      </c>
      <c r="I80" s="2">
        <f t="shared" si="4"/>
        <v>29.372091362897862</v>
      </c>
    </row>
    <row r="81" spans="1:9" ht="13.5" x14ac:dyDescent="0.25">
      <c r="A81" s="3">
        <f>TITRES_STAT!B84</f>
        <v>42424</v>
      </c>
      <c r="B81" s="6">
        <f>TITRES_STAT!D84</f>
        <v>2.1355</v>
      </c>
      <c r="C81" s="2">
        <f t="shared" si="9"/>
        <v>9.1699999999999893E-2</v>
      </c>
      <c r="D81" s="2">
        <f t="shared" si="10"/>
        <v>9.1699999999999893E-2</v>
      </c>
      <c r="E81" s="2">
        <f t="shared" si="11"/>
        <v>0</v>
      </c>
      <c r="F81" s="2">
        <f t="shared" si="12"/>
        <v>1.1122218774175361E-2</v>
      </c>
      <c r="G81" s="2">
        <f t="shared" si="12"/>
        <v>1.0994322667102078E-2</v>
      </c>
      <c r="H81" s="2">
        <f t="shared" ref="H81:H144" si="13">F81/G81</f>
        <v>1.0116329228226111</v>
      </c>
      <c r="I81" s="2">
        <f t="shared" ref="I81:I144" si="14">IF(G81=0,100,100-(100/(1+H81)))</f>
        <v>50.289141291401421</v>
      </c>
    </row>
    <row r="82" spans="1:9" ht="13.5" x14ac:dyDescent="0.25">
      <c r="A82" s="3">
        <f>TITRES_STAT!B85</f>
        <v>42425</v>
      </c>
      <c r="B82" s="6">
        <f>TITRES_STAT!D85</f>
        <v>2.2606999999999999</v>
      </c>
      <c r="C82" s="2">
        <f t="shared" si="9"/>
        <v>0.12519999999999998</v>
      </c>
      <c r="D82" s="2">
        <f t="shared" si="10"/>
        <v>0.12519999999999998</v>
      </c>
      <c r="E82" s="2">
        <f t="shared" si="11"/>
        <v>0</v>
      </c>
      <c r="F82" s="2">
        <f t="shared" si="12"/>
        <v>1.9270631718877117E-2</v>
      </c>
      <c r="G82" s="2">
        <f t="shared" si="12"/>
        <v>1.0209013905166214E-2</v>
      </c>
      <c r="H82" s="2">
        <f t="shared" si="13"/>
        <v>1.8876095084095559</v>
      </c>
      <c r="I82" s="2">
        <f t="shared" si="14"/>
        <v>65.369278737734092</v>
      </c>
    </row>
    <row r="83" spans="1:9" ht="13.5" x14ac:dyDescent="0.25">
      <c r="A83" s="3">
        <f>TITRES_STAT!B86</f>
        <v>42426</v>
      </c>
      <c r="B83" s="6">
        <f>TITRES_STAT!D86</f>
        <v>2.1981000000000002</v>
      </c>
      <c r="C83" s="2">
        <f t="shared" si="9"/>
        <v>-6.2599999999999767E-2</v>
      </c>
      <c r="D83" s="2">
        <f t="shared" si="10"/>
        <v>0</v>
      </c>
      <c r="E83" s="2">
        <f t="shared" si="11"/>
        <v>6.2599999999999767E-2</v>
      </c>
      <c r="F83" s="2">
        <f t="shared" si="12"/>
        <v>1.7894158024671609E-2</v>
      </c>
      <c r="G83" s="2">
        <f t="shared" si="12"/>
        <v>1.3951227197654324E-2</v>
      </c>
      <c r="H83" s="2">
        <f t="shared" si="13"/>
        <v>1.2826225084829976</v>
      </c>
      <c r="I83" s="2">
        <f t="shared" si="14"/>
        <v>56.190741294994616</v>
      </c>
    </row>
    <row r="84" spans="1:9" ht="13.5" x14ac:dyDescent="0.25">
      <c r="A84" s="3">
        <f>TITRES_STAT!B87</f>
        <v>42429</v>
      </c>
      <c r="B84" s="6">
        <f>TITRES_STAT!D87</f>
        <v>2.1688999999999998</v>
      </c>
      <c r="C84" s="2">
        <f t="shared" si="9"/>
        <v>-2.9200000000000337E-2</v>
      </c>
      <c r="D84" s="2">
        <f t="shared" si="10"/>
        <v>0</v>
      </c>
      <c r="E84" s="2">
        <f t="shared" si="11"/>
        <v>2.9200000000000337E-2</v>
      </c>
      <c r="F84" s="2">
        <f t="shared" si="12"/>
        <v>1.6616003880052209E-2</v>
      </c>
      <c r="G84" s="2">
        <f t="shared" si="12"/>
        <v>1.5040425254964754E-2</v>
      </c>
      <c r="H84" s="2">
        <f t="shared" si="13"/>
        <v>1.1047562551176779</v>
      </c>
      <c r="I84" s="2">
        <f t="shared" si="14"/>
        <v>52.488560251643513</v>
      </c>
    </row>
    <row r="85" spans="1:9" ht="13.5" x14ac:dyDescent="0.25">
      <c r="A85" s="3">
        <f>TITRES_STAT!B88</f>
        <v>42430</v>
      </c>
      <c r="B85" s="6">
        <f>TITRES_STAT!D88</f>
        <v>2.1939000000000002</v>
      </c>
      <c r="C85" s="2">
        <f t="shared" si="9"/>
        <v>2.5000000000000355E-2</v>
      </c>
      <c r="D85" s="2">
        <f t="shared" si="10"/>
        <v>2.5000000000000355E-2</v>
      </c>
      <c r="E85" s="2">
        <f t="shared" si="11"/>
        <v>0</v>
      </c>
      <c r="F85" s="2">
        <f t="shared" si="12"/>
        <v>1.721486074576279E-2</v>
      </c>
      <c r="G85" s="2">
        <f t="shared" si="12"/>
        <v>1.3966109165324413E-2</v>
      </c>
      <c r="H85" s="2">
        <f t="shared" si="13"/>
        <v>1.2326167969891357</v>
      </c>
      <c r="I85" s="2">
        <f t="shared" si="14"/>
        <v>55.209510143049144</v>
      </c>
    </row>
    <row r="86" spans="1:9" ht="13.5" x14ac:dyDescent="0.25">
      <c r="A86" s="3">
        <f>TITRES_STAT!B89</f>
        <v>42431</v>
      </c>
      <c r="B86" s="6">
        <f>TITRES_STAT!D89</f>
        <v>2.1939000000000002</v>
      </c>
      <c r="C86" s="2">
        <f t="shared" si="9"/>
        <v>0</v>
      </c>
      <c r="D86" s="2">
        <f t="shared" si="10"/>
        <v>0</v>
      </c>
      <c r="E86" s="2">
        <f t="shared" si="11"/>
        <v>0</v>
      </c>
      <c r="F86" s="2">
        <f t="shared" si="12"/>
        <v>1.5985227835351161E-2</v>
      </c>
      <c r="G86" s="2">
        <f t="shared" si="12"/>
        <v>1.2968529939229811E-2</v>
      </c>
      <c r="H86" s="2">
        <f t="shared" si="13"/>
        <v>1.2326167969891357</v>
      </c>
      <c r="I86" s="2">
        <f t="shared" si="14"/>
        <v>55.209510143049144</v>
      </c>
    </row>
    <row r="87" spans="1:9" ht="13.5" x14ac:dyDescent="0.25">
      <c r="A87" s="3">
        <f>TITRES_STAT!B90</f>
        <v>42432</v>
      </c>
      <c r="B87" s="6">
        <f>TITRES_STAT!D90</f>
        <v>2.1272000000000002</v>
      </c>
      <c r="C87" s="2">
        <f t="shared" si="9"/>
        <v>-6.6699999999999982E-2</v>
      </c>
      <c r="D87" s="2">
        <f t="shared" si="10"/>
        <v>0</v>
      </c>
      <c r="E87" s="2">
        <f t="shared" si="11"/>
        <v>6.6699999999999982E-2</v>
      </c>
      <c r="F87" s="2">
        <f t="shared" si="12"/>
        <v>1.4843425847111793E-2</v>
      </c>
      <c r="G87" s="2">
        <f t="shared" si="12"/>
        <v>1.680649208642768E-2</v>
      </c>
      <c r="H87" s="2">
        <f t="shared" si="13"/>
        <v>0.88319595610905688</v>
      </c>
      <c r="I87" s="2">
        <f t="shared" si="14"/>
        <v>46.8987814700846</v>
      </c>
    </row>
    <row r="88" spans="1:9" ht="13.5" x14ac:dyDescent="0.25">
      <c r="A88" s="3">
        <f>TITRES_STAT!B91</f>
        <v>42433</v>
      </c>
      <c r="B88" s="6">
        <f>TITRES_STAT!D91</f>
        <v>2.1688999999999998</v>
      </c>
      <c r="C88" s="2">
        <f t="shared" si="9"/>
        <v>4.1699999999999626E-2</v>
      </c>
      <c r="D88" s="2">
        <f t="shared" si="10"/>
        <v>4.1699999999999626E-2</v>
      </c>
      <c r="E88" s="2">
        <f t="shared" si="11"/>
        <v>0</v>
      </c>
      <c r="F88" s="2">
        <f t="shared" si="12"/>
        <v>1.6761752572318066E-2</v>
      </c>
      <c r="G88" s="2">
        <f t="shared" si="12"/>
        <v>1.560602836596856E-2</v>
      </c>
      <c r="H88" s="2">
        <f t="shared" si="13"/>
        <v>1.0740562671838882</v>
      </c>
      <c r="I88" s="2">
        <f t="shared" si="14"/>
        <v>51.785300340102154</v>
      </c>
    </row>
    <row r="89" spans="1:9" ht="13.5" x14ac:dyDescent="0.25">
      <c r="A89" s="3">
        <f>TITRES_STAT!B92</f>
        <v>42436</v>
      </c>
      <c r="B89" s="6">
        <f>TITRES_STAT!D92</f>
        <v>2.1063000000000001</v>
      </c>
      <c r="C89" s="2">
        <f t="shared" si="9"/>
        <v>-6.2599999999999767E-2</v>
      </c>
      <c r="D89" s="2">
        <f t="shared" si="10"/>
        <v>0</v>
      </c>
      <c r="E89" s="2">
        <f t="shared" si="11"/>
        <v>6.2599999999999767E-2</v>
      </c>
      <c r="F89" s="2">
        <f t="shared" si="12"/>
        <v>1.5564484531438204E-2</v>
      </c>
      <c r="G89" s="2">
        <f t="shared" si="12"/>
        <v>1.8962740625542214E-2</v>
      </c>
      <c r="H89" s="2">
        <f t="shared" si="13"/>
        <v>0.82079298761663877</v>
      </c>
      <c r="I89" s="2">
        <f t="shared" si="14"/>
        <v>45.078874600183468</v>
      </c>
    </row>
    <row r="90" spans="1:9" ht="13.5" x14ac:dyDescent="0.25">
      <c r="A90" s="3">
        <f>TITRES_STAT!B93</f>
        <v>42437</v>
      </c>
      <c r="B90" s="6">
        <f>TITRES_STAT!D93</f>
        <v>2.1063000000000001</v>
      </c>
      <c r="C90" s="2">
        <f t="shared" si="9"/>
        <v>0</v>
      </c>
      <c r="D90" s="2">
        <f t="shared" si="10"/>
        <v>0</v>
      </c>
      <c r="E90" s="2">
        <f t="shared" si="11"/>
        <v>0</v>
      </c>
      <c r="F90" s="2">
        <f t="shared" si="12"/>
        <v>1.4452735636335475E-2</v>
      </c>
      <c r="G90" s="2">
        <f t="shared" si="12"/>
        <v>1.76082591522892E-2</v>
      </c>
      <c r="H90" s="2">
        <f t="shared" si="13"/>
        <v>0.82079298761663877</v>
      </c>
      <c r="I90" s="2">
        <f t="shared" si="14"/>
        <v>45.078874600183468</v>
      </c>
    </row>
    <row r="91" spans="1:9" ht="13.5" x14ac:dyDescent="0.25">
      <c r="A91" s="3">
        <f>TITRES_STAT!B94</f>
        <v>42438</v>
      </c>
      <c r="B91" s="6">
        <f>TITRES_STAT!D94</f>
        <v>2.1063000000000001</v>
      </c>
      <c r="C91" s="2">
        <f t="shared" si="9"/>
        <v>0</v>
      </c>
      <c r="D91" s="2">
        <f t="shared" si="10"/>
        <v>0</v>
      </c>
      <c r="E91" s="2">
        <f t="shared" si="11"/>
        <v>0</v>
      </c>
      <c r="F91" s="2">
        <f t="shared" si="12"/>
        <v>1.3420397376597226E-2</v>
      </c>
      <c r="G91" s="2">
        <f t="shared" si="12"/>
        <v>1.6350526355697115E-2</v>
      </c>
      <c r="H91" s="2">
        <f t="shared" si="13"/>
        <v>0.82079298761663866</v>
      </c>
      <c r="I91" s="2">
        <f t="shared" si="14"/>
        <v>45.078874600183468</v>
      </c>
    </row>
    <row r="92" spans="1:9" ht="13.5" x14ac:dyDescent="0.25">
      <c r="A92" s="3">
        <f>TITRES_STAT!B95</f>
        <v>42439</v>
      </c>
      <c r="B92" s="6">
        <f>TITRES_STAT!D95</f>
        <v>2.1063000000000001</v>
      </c>
      <c r="C92" s="2">
        <f t="shared" si="9"/>
        <v>0</v>
      </c>
      <c r="D92" s="2">
        <f t="shared" si="10"/>
        <v>0</v>
      </c>
      <c r="E92" s="2">
        <f t="shared" si="11"/>
        <v>0</v>
      </c>
      <c r="F92" s="2">
        <f t="shared" si="12"/>
        <v>1.2461797563983138E-2</v>
      </c>
      <c r="G92" s="2">
        <f t="shared" si="12"/>
        <v>1.5182631616004463E-2</v>
      </c>
      <c r="H92" s="2">
        <f t="shared" si="13"/>
        <v>0.82079298761663866</v>
      </c>
      <c r="I92" s="2">
        <f t="shared" si="14"/>
        <v>45.078874600183468</v>
      </c>
    </row>
    <row r="93" spans="1:9" ht="13.5" x14ac:dyDescent="0.25">
      <c r="A93" s="3">
        <f>TITRES_STAT!B96</f>
        <v>42440</v>
      </c>
      <c r="B93" s="6">
        <f>TITRES_STAT!D96</f>
        <v>2.0855000000000001</v>
      </c>
      <c r="C93" s="2">
        <f t="shared" si="9"/>
        <v>-2.079999999999993E-2</v>
      </c>
      <c r="D93" s="2">
        <f t="shared" si="10"/>
        <v>0</v>
      </c>
      <c r="E93" s="2">
        <f t="shared" si="11"/>
        <v>2.079999999999993E-2</v>
      </c>
      <c r="F93" s="2">
        <f t="shared" ref="F93:G108" si="15">((F92*13)+D93)/14</f>
        <v>1.1571669166555772E-2</v>
      </c>
      <c r="G93" s="2">
        <f t="shared" si="15"/>
        <v>1.5583872214861282E-2</v>
      </c>
      <c r="H93" s="2">
        <f t="shared" si="13"/>
        <v>0.74254132779147508</v>
      </c>
      <c r="I93" s="2">
        <f t="shared" si="14"/>
        <v>42.612551906162466</v>
      </c>
    </row>
    <row r="94" spans="1:9" ht="13.5" x14ac:dyDescent="0.25">
      <c r="A94" s="3">
        <f>TITRES_STAT!B97</f>
        <v>42443</v>
      </c>
      <c r="B94" s="6">
        <f>TITRES_STAT!D97</f>
        <v>2.0520999999999998</v>
      </c>
      <c r="C94" s="2">
        <f t="shared" si="9"/>
        <v>-3.3400000000000318E-2</v>
      </c>
      <c r="D94" s="2">
        <f t="shared" si="10"/>
        <v>0</v>
      </c>
      <c r="E94" s="2">
        <f t="shared" si="11"/>
        <v>3.3400000000000318E-2</v>
      </c>
      <c r="F94" s="2">
        <f t="shared" si="15"/>
        <v>1.0745121368944646E-2</v>
      </c>
      <c r="G94" s="2">
        <f t="shared" si="15"/>
        <v>1.6856452770942641E-2</v>
      </c>
      <c r="H94" s="2">
        <f t="shared" si="13"/>
        <v>0.63744854952325536</v>
      </c>
      <c r="I94" s="2">
        <f t="shared" si="14"/>
        <v>38.929378862551076</v>
      </c>
    </row>
    <row r="95" spans="1:9" ht="13.5" x14ac:dyDescent="0.25">
      <c r="A95" s="3">
        <f>TITRES_STAT!B98</f>
        <v>42444</v>
      </c>
      <c r="B95" s="6">
        <f>TITRES_STAT!D98</f>
        <v>2.0520999999999998</v>
      </c>
      <c r="C95" s="2">
        <f t="shared" si="9"/>
        <v>0</v>
      </c>
      <c r="D95" s="2">
        <f t="shared" si="10"/>
        <v>0</v>
      </c>
      <c r="E95" s="2">
        <f t="shared" si="11"/>
        <v>0</v>
      </c>
      <c r="F95" s="2">
        <f t="shared" si="15"/>
        <v>9.9776126997343124E-3</v>
      </c>
      <c r="G95" s="2">
        <f t="shared" si="15"/>
        <v>1.5652420430161025E-2</v>
      </c>
      <c r="H95" s="2">
        <f t="shared" si="13"/>
        <v>0.63744854952325525</v>
      </c>
      <c r="I95" s="2">
        <f t="shared" si="14"/>
        <v>38.929378862551076</v>
      </c>
    </row>
    <row r="96" spans="1:9" ht="13.5" x14ac:dyDescent="0.25">
      <c r="A96" s="3">
        <f>TITRES_STAT!B99</f>
        <v>42445</v>
      </c>
      <c r="B96" s="6">
        <f>TITRES_STAT!D99</f>
        <v>2.1063000000000001</v>
      </c>
      <c r="C96" s="2">
        <f t="shared" si="9"/>
        <v>5.4200000000000248E-2</v>
      </c>
      <c r="D96" s="2">
        <f t="shared" si="10"/>
        <v>5.4200000000000248E-2</v>
      </c>
      <c r="E96" s="2">
        <f t="shared" si="11"/>
        <v>0</v>
      </c>
      <c r="F96" s="2">
        <f t="shared" si="15"/>
        <v>1.3136354649753308E-2</v>
      </c>
      <c r="G96" s="2">
        <f t="shared" si="15"/>
        <v>1.4534390399435238E-2</v>
      </c>
      <c r="H96" s="2">
        <f t="shared" si="13"/>
        <v>0.90381187574703836</v>
      </c>
      <c r="I96" s="2">
        <f t="shared" si="14"/>
        <v>47.473801758505729</v>
      </c>
    </row>
    <row r="97" spans="1:9" ht="13.5" x14ac:dyDescent="0.25">
      <c r="A97" s="3">
        <f>TITRES_STAT!B100</f>
        <v>42446</v>
      </c>
      <c r="B97" s="6">
        <f>TITRES_STAT!D100</f>
        <v>2.1063000000000001</v>
      </c>
      <c r="C97" s="2">
        <f t="shared" si="9"/>
        <v>0</v>
      </c>
      <c r="D97" s="2">
        <f t="shared" si="10"/>
        <v>0</v>
      </c>
      <c r="E97" s="2">
        <f t="shared" si="11"/>
        <v>0</v>
      </c>
      <c r="F97" s="2">
        <f t="shared" si="15"/>
        <v>1.2198043603342357E-2</v>
      </c>
      <c r="G97" s="2">
        <f t="shared" si="15"/>
        <v>1.3496219656618435E-2</v>
      </c>
      <c r="H97" s="2">
        <f t="shared" si="13"/>
        <v>0.90381187574703836</v>
      </c>
      <c r="I97" s="2">
        <f t="shared" si="14"/>
        <v>47.473801758505729</v>
      </c>
    </row>
    <row r="98" spans="1:9" ht="13.5" x14ac:dyDescent="0.25">
      <c r="A98" s="3">
        <f>TITRES_STAT!B101</f>
        <v>42447</v>
      </c>
      <c r="B98" s="6">
        <f>TITRES_STAT!D101</f>
        <v>2.0855000000000001</v>
      </c>
      <c r="C98" s="2">
        <f t="shared" si="9"/>
        <v>-2.079999999999993E-2</v>
      </c>
      <c r="D98" s="2">
        <f t="shared" si="10"/>
        <v>0</v>
      </c>
      <c r="E98" s="2">
        <f t="shared" si="11"/>
        <v>2.079999999999993E-2</v>
      </c>
      <c r="F98" s="2">
        <f t="shared" si="15"/>
        <v>1.1326754774532188E-2</v>
      </c>
      <c r="G98" s="2">
        <f t="shared" si="15"/>
        <v>1.4017918252574256E-2</v>
      </c>
      <c r="H98" s="2">
        <f t="shared" si="13"/>
        <v>0.80801974804298338</v>
      </c>
      <c r="I98" s="2">
        <f t="shared" si="14"/>
        <v>44.690869605688277</v>
      </c>
    </row>
    <row r="99" spans="1:9" ht="13.5" x14ac:dyDescent="0.25">
      <c r="A99" s="3">
        <f>TITRES_STAT!B102</f>
        <v>42450</v>
      </c>
      <c r="B99" s="6">
        <f>TITRES_STAT!D102</f>
        <v>2.0855000000000001</v>
      </c>
      <c r="C99" s="2">
        <f t="shared" si="9"/>
        <v>0</v>
      </c>
      <c r="D99" s="2">
        <f t="shared" si="10"/>
        <v>0</v>
      </c>
      <c r="E99" s="2">
        <f t="shared" si="11"/>
        <v>0</v>
      </c>
      <c r="F99" s="2">
        <f t="shared" si="15"/>
        <v>1.0517700862065603E-2</v>
      </c>
      <c r="G99" s="2">
        <f t="shared" si="15"/>
        <v>1.301663837739038E-2</v>
      </c>
      <c r="H99" s="2">
        <f t="shared" si="13"/>
        <v>0.80801974804298338</v>
      </c>
      <c r="I99" s="2">
        <f t="shared" si="14"/>
        <v>44.690869605688277</v>
      </c>
    </row>
    <row r="100" spans="1:9" ht="13.5" x14ac:dyDescent="0.25">
      <c r="A100" s="3">
        <f>TITRES_STAT!B103</f>
        <v>42451</v>
      </c>
      <c r="B100" s="6">
        <f>TITRES_STAT!D103</f>
        <v>2.0813000000000001</v>
      </c>
      <c r="C100" s="2">
        <f t="shared" si="9"/>
        <v>-4.1999999999999815E-3</v>
      </c>
      <c r="D100" s="2">
        <f t="shared" si="10"/>
        <v>0</v>
      </c>
      <c r="E100" s="2">
        <f t="shared" si="11"/>
        <v>4.1999999999999815E-3</v>
      </c>
      <c r="F100" s="2">
        <f t="shared" si="15"/>
        <v>9.7664365147752015E-3</v>
      </c>
      <c r="G100" s="2">
        <f t="shared" si="15"/>
        <v>1.2386878493291065E-2</v>
      </c>
      <c r="H100" s="2">
        <f t="shared" si="13"/>
        <v>0.78845017492218583</v>
      </c>
      <c r="I100" s="2">
        <f t="shared" si="14"/>
        <v>44.085666236493879</v>
      </c>
    </row>
    <row r="101" spans="1:9" ht="13.5" x14ac:dyDescent="0.25">
      <c r="A101" s="3">
        <f>TITRES_STAT!B104</f>
        <v>42452</v>
      </c>
      <c r="B101" s="6">
        <f>TITRES_STAT!D104</f>
        <v>2.0354000000000001</v>
      </c>
      <c r="C101" s="2">
        <f t="shared" si="9"/>
        <v>-4.5900000000000052E-2</v>
      </c>
      <c r="D101" s="2">
        <f t="shared" si="10"/>
        <v>0</v>
      </c>
      <c r="E101" s="2">
        <f t="shared" si="11"/>
        <v>4.5900000000000052E-2</v>
      </c>
      <c r="F101" s="2">
        <f t="shared" si="15"/>
        <v>9.0688339065769733E-3</v>
      </c>
      <c r="G101" s="2">
        <f t="shared" si="15"/>
        <v>1.4780672886627421E-2</v>
      </c>
      <c r="H101" s="2">
        <f t="shared" si="13"/>
        <v>0.61356028755509884</v>
      </c>
      <c r="I101" s="2">
        <f t="shared" si="14"/>
        <v>38.025247168469832</v>
      </c>
    </row>
    <row r="102" spans="1:9" ht="13.5" x14ac:dyDescent="0.25">
      <c r="A102" s="3">
        <f>TITRES_STAT!B105</f>
        <v>42453</v>
      </c>
      <c r="B102" s="6">
        <f>TITRES_STAT!D105</f>
        <v>2.0354000000000001</v>
      </c>
      <c r="C102" s="2">
        <f t="shared" si="9"/>
        <v>0</v>
      </c>
      <c r="D102" s="2">
        <f t="shared" si="10"/>
        <v>0</v>
      </c>
      <c r="E102" s="2">
        <f t="shared" si="11"/>
        <v>0</v>
      </c>
      <c r="F102" s="2">
        <f t="shared" si="15"/>
        <v>8.4210600561071894E-3</v>
      </c>
      <c r="G102" s="2">
        <f t="shared" si="15"/>
        <v>1.3724910537582605E-2</v>
      </c>
      <c r="H102" s="2">
        <f t="shared" si="13"/>
        <v>0.61356028755509884</v>
      </c>
      <c r="I102" s="2">
        <f t="shared" si="14"/>
        <v>38.025247168469832</v>
      </c>
    </row>
    <row r="103" spans="1:9" ht="13.5" x14ac:dyDescent="0.25">
      <c r="A103" s="3">
        <f>TITRES_STAT!B106</f>
        <v>42454</v>
      </c>
      <c r="B103" s="6">
        <f>TITRES_STAT!D106</f>
        <v>2.0228999999999999</v>
      </c>
      <c r="C103" s="2">
        <f t="shared" si="9"/>
        <v>-1.2500000000000178E-2</v>
      </c>
      <c r="D103" s="2">
        <f t="shared" si="10"/>
        <v>0</v>
      </c>
      <c r="E103" s="2">
        <f t="shared" si="11"/>
        <v>1.2500000000000178E-2</v>
      </c>
      <c r="F103" s="2">
        <f t="shared" si="15"/>
        <v>7.8195557663852475E-3</v>
      </c>
      <c r="G103" s="2">
        <f t="shared" si="15"/>
        <v>1.3637416927755289E-2</v>
      </c>
      <c r="H103" s="2">
        <f t="shared" si="13"/>
        <v>0.57338980012194596</v>
      </c>
      <c r="I103" s="2">
        <f t="shared" si="14"/>
        <v>36.442959022456179</v>
      </c>
    </row>
    <row r="104" spans="1:9" ht="13.5" x14ac:dyDescent="0.25">
      <c r="A104" s="3">
        <f>TITRES_STAT!B107</f>
        <v>42457</v>
      </c>
      <c r="B104" s="6">
        <f>TITRES_STAT!D107</f>
        <v>2.0228999999999999</v>
      </c>
      <c r="C104" s="2">
        <f t="shared" si="9"/>
        <v>0</v>
      </c>
      <c r="D104" s="2">
        <f t="shared" si="10"/>
        <v>0</v>
      </c>
      <c r="E104" s="2">
        <f t="shared" si="11"/>
        <v>0</v>
      </c>
      <c r="F104" s="2">
        <f t="shared" si="15"/>
        <v>7.2610160687863008E-3</v>
      </c>
      <c r="G104" s="2">
        <f t="shared" si="15"/>
        <v>1.266331571862991E-2</v>
      </c>
      <c r="H104" s="2">
        <f t="shared" si="13"/>
        <v>0.57338980012194596</v>
      </c>
      <c r="I104" s="2">
        <f t="shared" si="14"/>
        <v>36.442959022456179</v>
      </c>
    </row>
    <row r="105" spans="1:9" ht="13.5" x14ac:dyDescent="0.25">
      <c r="A105" s="3">
        <f>TITRES_STAT!B108</f>
        <v>42458</v>
      </c>
      <c r="B105" s="6">
        <f>TITRES_STAT!D108</f>
        <v>2.0228999999999999</v>
      </c>
      <c r="C105" s="2">
        <f t="shared" si="9"/>
        <v>0</v>
      </c>
      <c r="D105" s="2">
        <f t="shared" si="10"/>
        <v>0</v>
      </c>
      <c r="E105" s="2">
        <f t="shared" si="11"/>
        <v>0</v>
      </c>
      <c r="F105" s="2">
        <f t="shared" si="15"/>
        <v>6.7423720638729936E-3</v>
      </c>
      <c r="G105" s="2">
        <f t="shared" si="15"/>
        <v>1.1758793167299202E-2</v>
      </c>
      <c r="H105" s="2">
        <f t="shared" si="13"/>
        <v>0.57338980012194596</v>
      </c>
      <c r="I105" s="2">
        <f t="shared" si="14"/>
        <v>36.442959022456179</v>
      </c>
    </row>
    <row r="106" spans="1:9" ht="13.5" x14ac:dyDescent="0.25">
      <c r="A106" s="3">
        <f>TITRES_STAT!B109</f>
        <v>42459</v>
      </c>
      <c r="B106" s="6">
        <f>TITRES_STAT!D109</f>
        <v>1.9686999999999999</v>
      </c>
      <c r="C106" s="2">
        <f t="shared" si="9"/>
        <v>-5.4200000000000026E-2</v>
      </c>
      <c r="D106" s="2">
        <f t="shared" si="10"/>
        <v>0</v>
      </c>
      <c r="E106" s="2">
        <f t="shared" si="11"/>
        <v>5.4200000000000026E-2</v>
      </c>
      <c r="F106" s="2">
        <f t="shared" si="15"/>
        <v>6.2607740593106365E-3</v>
      </c>
      <c r="G106" s="2">
        <f t="shared" si="15"/>
        <v>1.4790307941063547E-2</v>
      </c>
      <c r="H106" s="2">
        <f t="shared" si="13"/>
        <v>0.42330248188601505</v>
      </c>
      <c r="I106" s="2">
        <f t="shared" si="14"/>
        <v>29.740865857628378</v>
      </c>
    </row>
    <row r="107" spans="1:9" ht="13.5" x14ac:dyDescent="0.25">
      <c r="A107" s="3">
        <f>TITRES_STAT!B110</f>
        <v>42460</v>
      </c>
      <c r="B107" s="6">
        <f>TITRES_STAT!D110</f>
        <v>1.9603999999999999</v>
      </c>
      <c r="C107" s="2">
        <f t="shared" si="9"/>
        <v>-8.2999999999999741E-3</v>
      </c>
      <c r="D107" s="2">
        <f t="shared" si="10"/>
        <v>0</v>
      </c>
      <c r="E107" s="2">
        <f t="shared" si="11"/>
        <v>8.2999999999999741E-3</v>
      </c>
      <c r="F107" s="2">
        <f t="shared" si="15"/>
        <v>5.8135759122170194E-3</v>
      </c>
      <c r="G107" s="2">
        <f t="shared" si="15"/>
        <v>1.4326714516701864E-2</v>
      </c>
      <c r="H107" s="2">
        <f t="shared" si="13"/>
        <v>0.40578570232830713</v>
      </c>
      <c r="I107" s="2">
        <f t="shared" si="14"/>
        <v>28.865402575672235</v>
      </c>
    </row>
    <row r="108" spans="1:9" ht="13.5" x14ac:dyDescent="0.25">
      <c r="A108" s="3">
        <f>TITRES_STAT!B111</f>
        <v>42461</v>
      </c>
      <c r="B108" s="6">
        <f>TITRES_STAT!D111</f>
        <v>1.9603999999999999</v>
      </c>
      <c r="C108" s="2">
        <f t="shared" si="9"/>
        <v>0</v>
      </c>
      <c r="D108" s="2">
        <f t="shared" si="10"/>
        <v>0</v>
      </c>
      <c r="E108" s="2">
        <f t="shared" si="11"/>
        <v>0</v>
      </c>
      <c r="F108" s="2">
        <f t="shared" si="15"/>
        <v>5.3983204899158031E-3</v>
      </c>
      <c r="G108" s="2">
        <f t="shared" si="15"/>
        <v>1.3303377765508873E-2</v>
      </c>
      <c r="H108" s="2">
        <f t="shared" si="13"/>
        <v>0.40578570232830713</v>
      </c>
      <c r="I108" s="2">
        <f t="shared" si="14"/>
        <v>28.865402575672235</v>
      </c>
    </row>
    <row r="109" spans="1:9" ht="13.5" x14ac:dyDescent="0.25">
      <c r="A109" s="3">
        <f>TITRES_STAT!B112</f>
        <v>42464</v>
      </c>
      <c r="B109" s="6">
        <f>TITRES_STAT!D112</f>
        <v>1.9187000000000001</v>
      </c>
      <c r="C109" s="2">
        <f t="shared" si="9"/>
        <v>-4.1699999999999848E-2</v>
      </c>
      <c r="D109" s="2">
        <f t="shared" si="10"/>
        <v>0</v>
      </c>
      <c r="E109" s="2">
        <f t="shared" si="11"/>
        <v>4.1699999999999848E-2</v>
      </c>
      <c r="F109" s="2">
        <f t="shared" ref="F109:G124" si="16">((F108*13)+D109)/14</f>
        <v>5.0127261692075311E-3</v>
      </c>
      <c r="G109" s="2">
        <f t="shared" si="16"/>
        <v>1.5331707925115371E-2</v>
      </c>
      <c r="H109" s="2">
        <f t="shared" si="13"/>
        <v>0.32695158254326123</v>
      </c>
      <c r="I109" s="2">
        <f t="shared" si="14"/>
        <v>24.639300095382481</v>
      </c>
    </row>
    <row r="110" spans="1:9" ht="13.5" x14ac:dyDescent="0.25">
      <c r="A110" s="3">
        <f>TITRES_STAT!B113</f>
        <v>42465</v>
      </c>
      <c r="B110" s="6">
        <f>TITRES_STAT!D113</f>
        <v>1.9187000000000001</v>
      </c>
      <c r="C110" s="2">
        <f t="shared" si="9"/>
        <v>0</v>
      </c>
      <c r="D110" s="2">
        <f t="shared" si="10"/>
        <v>0</v>
      </c>
      <c r="E110" s="2">
        <f t="shared" si="11"/>
        <v>0</v>
      </c>
      <c r="F110" s="2">
        <f t="shared" si="16"/>
        <v>4.6546742999784216E-3</v>
      </c>
      <c r="G110" s="2">
        <f t="shared" si="16"/>
        <v>1.4236585930464273E-2</v>
      </c>
      <c r="H110" s="2">
        <f t="shared" si="13"/>
        <v>0.32695158254326123</v>
      </c>
      <c r="I110" s="2">
        <f t="shared" si="14"/>
        <v>24.639300095382481</v>
      </c>
    </row>
    <row r="111" spans="1:9" ht="13.5" x14ac:dyDescent="0.25">
      <c r="A111" s="3">
        <f>TITRES_STAT!B114</f>
        <v>42466</v>
      </c>
      <c r="B111" s="6">
        <f>TITRES_STAT!D114</f>
        <v>1.9187000000000001</v>
      </c>
      <c r="C111" s="2">
        <f t="shared" si="9"/>
        <v>0</v>
      </c>
      <c r="D111" s="2">
        <f t="shared" si="10"/>
        <v>0</v>
      </c>
      <c r="E111" s="2">
        <f t="shared" si="11"/>
        <v>0</v>
      </c>
      <c r="F111" s="2">
        <f t="shared" si="16"/>
        <v>4.3221975642656774E-3</v>
      </c>
      <c r="G111" s="2">
        <f t="shared" si="16"/>
        <v>1.3219686935431111E-2</v>
      </c>
      <c r="H111" s="2">
        <f t="shared" si="13"/>
        <v>0.32695158254326129</v>
      </c>
      <c r="I111" s="2">
        <f t="shared" si="14"/>
        <v>24.639300095382495</v>
      </c>
    </row>
    <row r="112" spans="1:9" ht="13.5" x14ac:dyDescent="0.25">
      <c r="A112" s="3">
        <f>TITRES_STAT!B115</f>
        <v>42467</v>
      </c>
      <c r="B112" s="6">
        <f>TITRES_STAT!D115</f>
        <v>2.0021</v>
      </c>
      <c r="C112" s="2">
        <f t="shared" si="9"/>
        <v>8.3399999999999919E-2</v>
      </c>
      <c r="D112" s="2">
        <f t="shared" si="10"/>
        <v>8.3399999999999919E-2</v>
      </c>
      <c r="E112" s="2">
        <f t="shared" si="11"/>
        <v>0</v>
      </c>
      <c r="F112" s="2">
        <f t="shared" si="16"/>
        <v>9.9706120239609793E-3</v>
      </c>
      <c r="G112" s="2">
        <f t="shared" si="16"/>
        <v>1.2275423582900317E-2</v>
      </c>
      <c r="H112" s="2">
        <f t="shared" si="13"/>
        <v>0.81224178999819252</v>
      </c>
      <c r="I112" s="2">
        <f t="shared" si="14"/>
        <v>44.819725186836273</v>
      </c>
    </row>
    <row r="113" spans="1:9" ht="13.5" x14ac:dyDescent="0.25">
      <c r="A113" s="3">
        <f>TITRES_STAT!B116</f>
        <v>42468</v>
      </c>
      <c r="B113" s="6">
        <f>TITRES_STAT!D116</f>
        <v>2.0021</v>
      </c>
      <c r="C113" s="2">
        <f t="shared" si="9"/>
        <v>0</v>
      </c>
      <c r="D113" s="2">
        <f t="shared" si="10"/>
        <v>0</v>
      </c>
      <c r="E113" s="2">
        <f t="shared" si="11"/>
        <v>0</v>
      </c>
      <c r="F113" s="2">
        <f t="shared" si="16"/>
        <v>9.2584254508209091E-3</v>
      </c>
      <c r="G113" s="2">
        <f t="shared" si="16"/>
        <v>1.1398607612693151E-2</v>
      </c>
      <c r="H113" s="2">
        <f t="shared" si="13"/>
        <v>0.81224178999819252</v>
      </c>
      <c r="I113" s="2">
        <f t="shared" si="14"/>
        <v>44.819725186836273</v>
      </c>
    </row>
    <row r="114" spans="1:9" ht="13.5" x14ac:dyDescent="0.25">
      <c r="A114" s="3">
        <f>TITRES_STAT!B117</f>
        <v>42471</v>
      </c>
      <c r="B114" s="6">
        <f>TITRES_STAT!D117</f>
        <v>1.9603999999999999</v>
      </c>
      <c r="C114" s="2">
        <f t="shared" si="9"/>
        <v>-4.170000000000007E-2</v>
      </c>
      <c r="D114" s="2">
        <f t="shared" si="10"/>
        <v>0</v>
      </c>
      <c r="E114" s="2">
        <f t="shared" si="11"/>
        <v>4.170000000000007E-2</v>
      </c>
      <c r="F114" s="2">
        <f t="shared" si="16"/>
        <v>8.5971093471908441E-3</v>
      </c>
      <c r="G114" s="2">
        <f t="shared" si="16"/>
        <v>1.3562992783215074E-2</v>
      </c>
      <c r="H114" s="2">
        <f t="shared" si="13"/>
        <v>0.63386521578262767</v>
      </c>
      <c r="I114" s="2">
        <f t="shared" si="14"/>
        <v>38.795440998418208</v>
      </c>
    </row>
    <row r="115" spans="1:9" ht="13.5" x14ac:dyDescent="0.25">
      <c r="A115" s="3">
        <f>TITRES_STAT!B118</f>
        <v>42472</v>
      </c>
      <c r="B115" s="6">
        <f>TITRES_STAT!D118</f>
        <v>1.9603999999999999</v>
      </c>
      <c r="C115" s="2">
        <f t="shared" si="9"/>
        <v>0</v>
      </c>
      <c r="D115" s="2">
        <f t="shared" si="10"/>
        <v>0</v>
      </c>
      <c r="E115" s="2">
        <f t="shared" si="11"/>
        <v>0</v>
      </c>
      <c r="F115" s="2">
        <f t="shared" si="16"/>
        <v>7.9830301081057851E-3</v>
      </c>
      <c r="G115" s="2">
        <f t="shared" si="16"/>
        <v>1.2594207584413998E-2</v>
      </c>
      <c r="H115" s="2">
        <f t="shared" si="13"/>
        <v>0.63386521578262767</v>
      </c>
      <c r="I115" s="2">
        <f t="shared" si="14"/>
        <v>38.795440998418208</v>
      </c>
    </row>
    <row r="116" spans="1:9" ht="13.5" x14ac:dyDescent="0.25">
      <c r="A116" s="3">
        <f>TITRES_STAT!B119</f>
        <v>42473</v>
      </c>
      <c r="B116" s="6">
        <f>TITRES_STAT!D119</f>
        <v>1.9603999999999999</v>
      </c>
      <c r="C116" s="2">
        <f t="shared" si="9"/>
        <v>0</v>
      </c>
      <c r="D116" s="2">
        <f t="shared" si="10"/>
        <v>0</v>
      </c>
      <c r="E116" s="2">
        <f t="shared" si="11"/>
        <v>0</v>
      </c>
      <c r="F116" s="2">
        <f t="shared" si="16"/>
        <v>7.4128136718125143E-3</v>
      </c>
      <c r="G116" s="2">
        <f t="shared" si="16"/>
        <v>1.1694621328384428E-2</v>
      </c>
      <c r="H116" s="2">
        <f t="shared" si="13"/>
        <v>0.63386521578262756</v>
      </c>
      <c r="I116" s="2">
        <f t="shared" si="14"/>
        <v>38.795440998418201</v>
      </c>
    </row>
    <row r="117" spans="1:9" ht="13.5" x14ac:dyDescent="0.25">
      <c r="A117" s="3">
        <f>TITRES_STAT!B120</f>
        <v>42474</v>
      </c>
      <c r="B117" s="6">
        <f>TITRES_STAT!D120</f>
        <v>2.0021</v>
      </c>
      <c r="C117" s="2">
        <f t="shared" si="9"/>
        <v>4.170000000000007E-2</v>
      </c>
      <c r="D117" s="2">
        <f t="shared" si="10"/>
        <v>4.170000000000007E-2</v>
      </c>
      <c r="E117" s="2">
        <f t="shared" si="11"/>
        <v>0</v>
      </c>
      <c r="F117" s="2">
        <f t="shared" si="16"/>
        <v>9.8618984095401978E-3</v>
      </c>
      <c r="G117" s="2">
        <f t="shared" si="16"/>
        <v>1.0859291233499825E-2</v>
      </c>
      <c r="H117" s="2">
        <f t="shared" si="13"/>
        <v>0.90815304585599743</v>
      </c>
      <c r="I117" s="2">
        <f t="shared" si="14"/>
        <v>47.593302215892223</v>
      </c>
    </row>
    <row r="118" spans="1:9" ht="13.5" x14ac:dyDescent="0.25">
      <c r="A118" s="3">
        <f>TITRES_STAT!B121</f>
        <v>42475</v>
      </c>
      <c r="B118" s="6">
        <f>TITRES_STAT!D121</f>
        <v>1.952</v>
      </c>
      <c r="C118" s="2">
        <f t="shared" si="9"/>
        <v>-5.0100000000000033E-2</v>
      </c>
      <c r="D118" s="2">
        <f t="shared" si="10"/>
        <v>0</v>
      </c>
      <c r="E118" s="2">
        <f t="shared" si="11"/>
        <v>5.0100000000000033E-2</v>
      </c>
      <c r="F118" s="2">
        <f t="shared" si="16"/>
        <v>9.157477094573041E-3</v>
      </c>
      <c r="G118" s="2">
        <f t="shared" si="16"/>
        <v>1.3662199002535555E-2</v>
      </c>
      <c r="H118" s="2">
        <f t="shared" si="13"/>
        <v>0.67027841512728026</v>
      </c>
      <c r="I118" s="2">
        <f t="shared" si="14"/>
        <v>40.129741787760757</v>
      </c>
    </row>
    <row r="119" spans="1:9" ht="13.5" x14ac:dyDescent="0.25">
      <c r="A119" s="3">
        <f>TITRES_STAT!B122</f>
        <v>42478</v>
      </c>
      <c r="B119" s="6">
        <f>TITRES_STAT!D122</f>
        <v>1.9187000000000001</v>
      </c>
      <c r="C119" s="2">
        <f t="shared" si="9"/>
        <v>-3.3299999999999885E-2</v>
      </c>
      <c r="D119" s="2">
        <f t="shared" si="10"/>
        <v>0</v>
      </c>
      <c r="E119" s="2">
        <f t="shared" si="11"/>
        <v>3.3299999999999885E-2</v>
      </c>
      <c r="F119" s="2">
        <f t="shared" si="16"/>
        <v>8.5033715878178231E-3</v>
      </c>
      <c r="G119" s="2">
        <f t="shared" si="16"/>
        <v>1.5064899073783009E-2</v>
      </c>
      <c r="H119" s="2">
        <f t="shared" si="13"/>
        <v>0.56444929011280165</v>
      </c>
      <c r="I119" s="2">
        <f t="shared" si="14"/>
        <v>36.079743439437593</v>
      </c>
    </row>
    <row r="120" spans="1:9" ht="13.5" x14ac:dyDescent="0.25">
      <c r="A120" s="3">
        <f>TITRES_STAT!B123</f>
        <v>42479</v>
      </c>
      <c r="B120" s="6">
        <f>TITRES_STAT!D123</f>
        <v>1.952</v>
      </c>
      <c r="C120" s="2">
        <f t="shared" si="9"/>
        <v>3.3299999999999885E-2</v>
      </c>
      <c r="D120" s="2">
        <f t="shared" si="10"/>
        <v>3.3299999999999885E-2</v>
      </c>
      <c r="E120" s="2">
        <f t="shared" si="11"/>
        <v>0</v>
      </c>
      <c r="F120" s="2">
        <f t="shared" si="16"/>
        <v>1.0274559331545113E-2</v>
      </c>
      <c r="G120" s="2">
        <f t="shared" si="16"/>
        <v>1.398883485422708E-2</v>
      </c>
      <c r="H120" s="2">
        <f t="shared" si="13"/>
        <v>0.73448285283319326</v>
      </c>
      <c r="I120" s="2">
        <f t="shared" si="14"/>
        <v>42.345927584896636</v>
      </c>
    </row>
    <row r="121" spans="1:9" ht="13.5" x14ac:dyDescent="0.25">
      <c r="A121" s="3">
        <f>TITRES_STAT!B124</f>
        <v>42480</v>
      </c>
      <c r="B121" s="6">
        <f>TITRES_STAT!D124</f>
        <v>1.9603999999999999</v>
      </c>
      <c r="C121" s="2">
        <f t="shared" si="9"/>
        <v>8.3999999999999631E-3</v>
      </c>
      <c r="D121" s="2">
        <f t="shared" si="10"/>
        <v>8.3999999999999631E-3</v>
      </c>
      <c r="E121" s="2">
        <f t="shared" si="11"/>
        <v>0</v>
      </c>
      <c r="F121" s="2">
        <f t="shared" si="16"/>
        <v>1.0140662236434745E-2</v>
      </c>
      <c r="G121" s="2">
        <f t="shared" si="16"/>
        <v>1.2989632364639431E-2</v>
      </c>
      <c r="H121" s="2">
        <f t="shared" si="13"/>
        <v>0.78067353653824767</v>
      </c>
      <c r="I121" s="2">
        <f t="shared" si="14"/>
        <v>43.84147461729178</v>
      </c>
    </row>
    <row r="122" spans="1:9" ht="13.5" x14ac:dyDescent="0.25">
      <c r="A122" s="3">
        <f>TITRES_STAT!B125</f>
        <v>42481</v>
      </c>
      <c r="B122" s="6">
        <f>TITRES_STAT!D125</f>
        <v>1.8728</v>
      </c>
      <c r="C122" s="2">
        <f t="shared" si="9"/>
        <v>-8.75999999999999E-2</v>
      </c>
      <c r="D122" s="2">
        <f t="shared" si="10"/>
        <v>0</v>
      </c>
      <c r="E122" s="2">
        <f t="shared" si="11"/>
        <v>8.75999999999999E-2</v>
      </c>
      <c r="F122" s="2">
        <f t="shared" si="16"/>
        <v>9.4163292195465487E-3</v>
      </c>
      <c r="G122" s="2">
        <f t="shared" si="16"/>
        <v>1.831894433859375E-2</v>
      </c>
      <c r="H122" s="2">
        <f t="shared" si="13"/>
        <v>0.51402138930618047</v>
      </c>
      <c r="I122" s="2">
        <f t="shared" si="14"/>
        <v>33.950734972227664</v>
      </c>
    </row>
    <row r="123" spans="1:9" ht="13.5" x14ac:dyDescent="0.25">
      <c r="A123" s="3">
        <f>TITRES_STAT!B126</f>
        <v>42482</v>
      </c>
      <c r="B123" s="6">
        <f>TITRES_STAT!D126</f>
        <v>1.9019999999999999</v>
      </c>
      <c r="C123" s="2">
        <f t="shared" si="9"/>
        <v>2.9199999999999893E-2</v>
      </c>
      <c r="D123" s="2">
        <f t="shared" si="10"/>
        <v>2.9199999999999893E-2</v>
      </c>
      <c r="E123" s="2">
        <f t="shared" si="11"/>
        <v>0</v>
      </c>
      <c r="F123" s="2">
        <f t="shared" si="16"/>
        <v>1.0829448561007501E-2</v>
      </c>
      <c r="G123" s="2">
        <f t="shared" si="16"/>
        <v>1.7010448314408483E-2</v>
      </c>
      <c r="H123" s="2">
        <f t="shared" si="13"/>
        <v>0.63663510572114401</v>
      </c>
      <c r="I123" s="2">
        <f t="shared" si="14"/>
        <v>38.899025414747285</v>
      </c>
    </row>
    <row r="124" spans="1:9" ht="13.5" x14ac:dyDescent="0.25">
      <c r="A124" s="3">
        <f>TITRES_STAT!B127</f>
        <v>42485</v>
      </c>
      <c r="B124" s="6">
        <f>TITRES_STAT!D127</f>
        <v>1.8935999999999999</v>
      </c>
      <c r="C124" s="2">
        <f t="shared" si="9"/>
        <v>-8.3999999999999631E-3</v>
      </c>
      <c r="D124" s="2">
        <f t="shared" si="10"/>
        <v>0</v>
      </c>
      <c r="E124" s="2">
        <f t="shared" si="11"/>
        <v>8.3999999999999631E-3</v>
      </c>
      <c r="F124" s="2">
        <f t="shared" si="16"/>
        <v>1.0055916520935538E-2</v>
      </c>
      <c r="G124" s="2">
        <f t="shared" si="16"/>
        <v>1.639541629195073E-2</v>
      </c>
      <c r="H124" s="2">
        <f t="shared" si="13"/>
        <v>0.61333706579151959</v>
      </c>
      <c r="I124" s="2">
        <f t="shared" si="14"/>
        <v>38.01667232449099</v>
      </c>
    </row>
    <row r="125" spans="1:9" ht="13.5" x14ac:dyDescent="0.25">
      <c r="A125" s="3">
        <f>TITRES_STAT!B128</f>
        <v>42486</v>
      </c>
      <c r="B125" s="6">
        <f>TITRES_STAT!D128</f>
        <v>1.8895</v>
      </c>
      <c r="C125" s="2">
        <f t="shared" si="9"/>
        <v>-4.0999999999999925E-3</v>
      </c>
      <c r="D125" s="2">
        <f t="shared" si="10"/>
        <v>0</v>
      </c>
      <c r="E125" s="2">
        <f t="shared" si="11"/>
        <v>4.0999999999999925E-3</v>
      </c>
      <c r="F125" s="2">
        <f t="shared" ref="F125:G140" si="17">((F124*13)+D125)/14</f>
        <v>9.3376367694401434E-3</v>
      </c>
      <c r="G125" s="2">
        <f t="shared" si="17"/>
        <v>1.5517172271097108E-2</v>
      </c>
      <c r="H125" s="2">
        <f t="shared" si="13"/>
        <v>0.60176149405989332</v>
      </c>
      <c r="I125" s="2">
        <f t="shared" si="14"/>
        <v>37.568732691572123</v>
      </c>
    </row>
    <row r="126" spans="1:9" ht="13.5" x14ac:dyDescent="0.25">
      <c r="A126" s="3">
        <f>TITRES_STAT!B129</f>
        <v>42487</v>
      </c>
      <c r="B126" s="6">
        <f>TITRES_STAT!D129</f>
        <v>1.8853</v>
      </c>
      <c r="C126" s="2">
        <f t="shared" si="9"/>
        <v>-4.1999999999999815E-3</v>
      </c>
      <c r="D126" s="2">
        <f t="shared" si="10"/>
        <v>0</v>
      </c>
      <c r="E126" s="2">
        <f t="shared" si="11"/>
        <v>4.1999999999999815E-3</v>
      </c>
      <c r="F126" s="2">
        <f t="shared" si="17"/>
        <v>8.6706627144801339E-3</v>
      </c>
      <c r="G126" s="2">
        <f t="shared" si="17"/>
        <v>1.47088028231616E-2</v>
      </c>
      <c r="H126" s="2">
        <f t="shared" si="13"/>
        <v>0.58948799699909282</v>
      </c>
      <c r="I126" s="2">
        <f t="shared" si="14"/>
        <v>37.086659233163694</v>
      </c>
    </row>
    <row r="127" spans="1:9" ht="13.5" x14ac:dyDescent="0.25">
      <c r="A127" s="3">
        <f>TITRES_STAT!B130</f>
        <v>42488</v>
      </c>
      <c r="B127" s="6">
        <f>TITRES_STAT!D130</f>
        <v>1.8853</v>
      </c>
      <c r="C127" s="2">
        <f t="shared" si="9"/>
        <v>0</v>
      </c>
      <c r="D127" s="2">
        <f t="shared" si="10"/>
        <v>0</v>
      </c>
      <c r="E127" s="2">
        <f t="shared" si="11"/>
        <v>0</v>
      </c>
      <c r="F127" s="2">
        <f t="shared" si="17"/>
        <v>8.0513296634458394E-3</v>
      </c>
      <c r="G127" s="2">
        <f t="shared" si="17"/>
        <v>1.3658174050078629E-2</v>
      </c>
      <c r="H127" s="2">
        <f t="shared" si="13"/>
        <v>0.58948799699909293</v>
      </c>
      <c r="I127" s="2">
        <f t="shared" si="14"/>
        <v>37.086659233163708</v>
      </c>
    </row>
    <row r="128" spans="1:9" ht="13.5" x14ac:dyDescent="0.25">
      <c r="A128" s="3">
        <f>TITRES_STAT!B131</f>
        <v>42489</v>
      </c>
      <c r="B128" s="6">
        <f>TITRES_STAT!D131</f>
        <v>1.8351999999999999</v>
      </c>
      <c r="C128" s="2">
        <f t="shared" si="9"/>
        <v>-5.0100000000000033E-2</v>
      </c>
      <c r="D128" s="2">
        <f t="shared" si="10"/>
        <v>0</v>
      </c>
      <c r="E128" s="2">
        <f t="shared" si="11"/>
        <v>5.0100000000000033E-2</v>
      </c>
      <c r="F128" s="2">
        <f t="shared" si="17"/>
        <v>7.4762346874854219E-3</v>
      </c>
      <c r="G128" s="2">
        <f t="shared" si="17"/>
        <v>1.6261161617930158E-2</v>
      </c>
      <c r="H128" s="2">
        <f t="shared" si="13"/>
        <v>0.4597601858431718</v>
      </c>
      <c r="I128" s="2">
        <f t="shared" si="14"/>
        <v>31.495597037235925</v>
      </c>
    </row>
    <row r="129" spans="1:9" ht="13.5" x14ac:dyDescent="0.25">
      <c r="A129" s="3">
        <f>TITRES_STAT!B132</f>
        <v>42492</v>
      </c>
      <c r="B129" s="6">
        <f>TITRES_STAT!D132</f>
        <v>1.8769</v>
      </c>
      <c r="C129" s="2">
        <f t="shared" si="9"/>
        <v>4.170000000000007E-2</v>
      </c>
      <c r="D129" s="2">
        <f t="shared" si="10"/>
        <v>4.170000000000007E-2</v>
      </c>
      <c r="E129" s="2">
        <f t="shared" si="11"/>
        <v>0</v>
      </c>
      <c r="F129" s="2">
        <f t="shared" si="17"/>
        <v>9.9207893526650388E-3</v>
      </c>
      <c r="G129" s="2">
        <f t="shared" si="17"/>
        <v>1.5099650073792289E-2</v>
      </c>
      <c r="H129" s="2">
        <f t="shared" si="13"/>
        <v>0.65702114315112903</v>
      </c>
      <c r="I129" s="2">
        <f t="shared" si="14"/>
        <v>39.65073987539369</v>
      </c>
    </row>
    <row r="130" spans="1:9" ht="13.5" x14ac:dyDescent="0.25">
      <c r="A130" s="3">
        <f>TITRES_STAT!B133</f>
        <v>42493</v>
      </c>
      <c r="B130" s="6">
        <f>TITRES_STAT!D133</f>
        <v>1.8769</v>
      </c>
      <c r="C130" s="2">
        <f t="shared" si="9"/>
        <v>0</v>
      </c>
      <c r="D130" s="2">
        <f t="shared" si="10"/>
        <v>0</v>
      </c>
      <c r="E130" s="2">
        <f t="shared" si="11"/>
        <v>0</v>
      </c>
      <c r="F130" s="2">
        <f t="shared" si="17"/>
        <v>9.2121615417603935E-3</v>
      </c>
      <c r="G130" s="2">
        <f t="shared" si="17"/>
        <v>1.4021103639949984E-2</v>
      </c>
      <c r="H130" s="2">
        <f t="shared" si="13"/>
        <v>0.65702114315112892</v>
      </c>
      <c r="I130" s="2">
        <f t="shared" si="14"/>
        <v>39.65073987539369</v>
      </c>
    </row>
    <row r="131" spans="1:9" ht="13.5" x14ac:dyDescent="0.25">
      <c r="A131" s="3">
        <f>TITRES_STAT!B134</f>
        <v>42494</v>
      </c>
      <c r="B131" s="6">
        <f>TITRES_STAT!D134</f>
        <v>1.8769</v>
      </c>
      <c r="C131" s="2">
        <f t="shared" ref="C131:C194" si="18">B131-B130</f>
        <v>0</v>
      </c>
      <c r="D131" s="2">
        <f t="shared" ref="D131:D194" si="19">IF(C131&gt;0,C131,0)</f>
        <v>0</v>
      </c>
      <c r="E131" s="2">
        <f t="shared" ref="E131:E194" si="20">IF(C131&lt;0,-C131,0)</f>
        <v>0</v>
      </c>
      <c r="F131" s="2">
        <f t="shared" si="17"/>
        <v>8.5541500030632232E-3</v>
      </c>
      <c r="G131" s="2">
        <f t="shared" si="17"/>
        <v>1.3019596237096415E-2</v>
      </c>
      <c r="H131" s="2">
        <f t="shared" si="13"/>
        <v>0.65702114315112892</v>
      </c>
      <c r="I131" s="2">
        <f t="shared" si="14"/>
        <v>39.65073987539369</v>
      </c>
    </row>
    <row r="132" spans="1:9" ht="13.5" x14ac:dyDescent="0.25">
      <c r="A132" s="3">
        <f>TITRES_STAT!B135</f>
        <v>42495</v>
      </c>
      <c r="B132" s="6">
        <f>TITRES_STAT!D135</f>
        <v>1.8351999999999999</v>
      </c>
      <c r="C132" s="2">
        <f t="shared" si="18"/>
        <v>-4.170000000000007E-2</v>
      </c>
      <c r="D132" s="2">
        <f t="shared" si="19"/>
        <v>0</v>
      </c>
      <c r="E132" s="2">
        <f t="shared" si="20"/>
        <v>4.170000000000007E-2</v>
      </c>
      <c r="F132" s="2">
        <f t="shared" si="17"/>
        <v>7.9431392885587083E-3</v>
      </c>
      <c r="G132" s="2">
        <f t="shared" si="17"/>
        <v>1.5068196505875249E-2</v>
      </c>
      <c r="H132" s="2">
        <f t="shared" si="13"/>
        <v>0.52714598495324871</v>
      </c>
      <c r="I132" s="2">
        <f t="shared" si="14"/>
        <v>34.518375462931687</v>
      </c>
    </row>
    <row r="133" spans="1:9" ht="13.5" x14ac:dyDescent="0.25">
      <c r="A133" s="3">
        <f>TITRES_STAT!B136</f>
        <v>42496</v>
      </c>
      <c r="B133" s="6">
        <f>TITRES_STAT!D136</f>
        <v>1.8561000000000001</v>
      </c>
      <c r="C133" s="2">
        <f t="shared" si="18"/>
        <v>2.0900000000000141E-2</v>
      </c>
      <c r="D133" s="2">
        <f t="shared" si="19"/>
        <v>2.0900000000000141E-2</v>
      </c>
      <c r="E133" s="2">
        <f t="shared" si="20"/>
        <v>0</v>
      </c>
      <c r="F133" s="2">
        <f t="shared" si="17"/>
        <v>8.8686293393759538E-3</v>
      </c>
      <c r="G133" s="2">
        <f t="shared" si="17"/>
        <v>1.3991896755455589E-2</v>
      </c>
      <c r="H133" s="2">
        <f t="shared" si="13"/>
        <v>0.63384039307737039</v>
      </c>
      <c r="I133" s="2">
        <f t="shared" si="14"/>
        <v>38.794511126237957</v>
      </c>
    </row>
    <row r="134" spans="1:9" ht="13.5" x14ac:dyDescent="0.25">
      <c r="A134" s="3">
        <f>TITRES_STAT!B137</f>
        <v>42499</v>
      </c>
      <c r="B134" s="6">
        <f>TITRES_STAT!D137</f>
        <v>1.8561000000000001</v>
      </c>
      <c r="C134" s="2">
        <f t="shared" si="18"/>
        <v>0</v>
      </c>
      <c r="D134" s="2">
        <f t="shared" si="19"/>
        <v>0</v>
      </c>
      <c r="E134" s="2">
        <f t="shared" si="20"/>
        <v>0</v>
      </c>
      <c r="F134" s="2">
        <f t="shared" si="17"/>
        <v>8.2351558151348148E-3</v>
      </c>
      <c r="G134" s="2">
        <f t="shared" si="17"/>
        <v>1.2992475558637332E-2</v>
      </c>
      <c r="H134" s="2">
        <f t="shared" si="13"/>
        <v>0.63384039307737039</v>
      </c>
      <c r="I134" s="2">
        <f t="shared" si="14"/>
        <v>38.794511126237957</v>
      </c>
    </row>
    <row r="135" spans="1:9" ht="13.5" x14ac:dyDescent="0.25">
      <c r="A135" s="3">
        <f>TITRES_STAT!B138</f>
        <v>42500</v>
      </c>
      <c r="B135" s="6">
        <f>TITRES_STAT!D138</f>
        <v>1.8351999999999999</v>
      </c>
      <c r="C135" s="2">
        <f t="shared" si="18"/>
        <v>-2.0900000000000141E-2</v>
      </c>
      <c r="D135" s="2">
        <f t="shared" si="19"/>
        <v>0</v>
      </c>
      <c r="E135" s="2">
        <f t="shared" si="20"/>
        <v>2.0900000000000141E-2</v>
      </c>
      <c r="F135" s="2">
        <f t="shared" si="17"/>
        <v>7.6469303997680422E-3</v>
      </c>
      <c r="G135" s="2">
        <f t="shared" si="17"/>
        <v>1.355729873302039E-2</v>
      </c>
      <c r="H135" s="2">
        <f t="shared" si="13"/>
        <v>0.56404528293995959</v>
      </c>
      <c r="I135" s="2">
        <f t="shared" si="14"/>
        <v>36.06323225371807</v>
      </c>
    </row>
    <row r="136" spans="1:9" ht="13.5" x14ac:dyDescent="0.25">
      <c r="A136" s="3">
        <f>TITRES_STAT!B139</f>
        <v>42501</v>
      </c>
      <c r="B136" s="6">
        <f>TITRES_STAT!D139</f>
        <v>1.7894000000000001</v>
      </c>
      <c r="C136" s="2">
        <f t="shared" si="18"/>
        <v>-4.5799999999999841E-2</v>
      </c>
      <c r="D136" s="2">
        <f t="shared" si="19"/>
        <v>0</v>
      </c>
      <c r="E136" s="2">
        <f t="shared" si="20"/>
        <v>4.5799999999999841E-2</v>
      </c>
      <c r="F136" s="2">
        <f t="shared" si="17"/>
        <v>7.1007210854988961E-3</v>
      </c>
      <c r="G136" s="2">
        <f t="shared" si="17"/>
        <v>1.5860348823518923E-2</v>
      </c>
      <c r="H136" s="2">
        <f t="shared" si="13"/>
        <v>0.44770270594360512</v>
      </c>
      <c r="I136" s="2">
        <f t="shared" si="14"/>
        <v>30.925044493288752</v>
      </c>
    </row>
    <row r="137" spans="1:9" ht="13.5" x14ac:dyDescent="0.25">
      <c r="A137" s="3">
        <f>TITRES_STAT!B140</f>
        <v>42502</v>
      </c>
      <c r="B137" s="6">
        <f>TITRES_STAT!D140</f>
        <v>1.7851999999999999</v>
      </c>
      <c r="C137" s="2">
        <f t="shared" si="18"/>
        <v>-4.2000000000002036E-3</v>
      </c>
      <c r="D137" s="2">
        <f t="shared" si="19"/>
        <v>0</v>
      </c>
      <c r="E137" s="2">
        <f t="shared" si="20"/>
        <v>4.2000000000002036E-3</v>
      </c>
      <c r="F137" s="2">
        <f t="shared" si="17"/>
        <v>6.5935267222489756E-3</v>
      </c>
      <c r="G137" s="2">
        <f t="shared" si="17"/>
        <v>1.5027466764696157E-2</v>
      </c>
      <c r="H137" s="2">
        <f t="shared" si="13"/>
        <v>0.43876501778324123</v>
      </c>
      <c r="I137" s="2">
        <f t="shared" si="14"/>
        <v>30.495947035135927</v>
      </c>
    </row>
    <row r="138" spans="1:9" ht="13.5" x14ac:dyDescent="0.25">
      <c r="A138" s="3">
        <f>TITRES_STAT!B141</f>
        <v>42503</v>
      </c>
      <c r="B138" s="6">
        <f>TITRES_STAT!D141</f>
        <v>1.7726999999999999</v>
      </c>
      <c r="C138" s="2">
        <f t="shared" si="18"/>
        <v>-1.2499999999999956E-2</v>
      </c>
      <c r="D138" s="2">
        <f t="shared" si="19"/>
        <v>0</v>
      </c>
      <c r="E138" s="2">
        <f t="shared" si="20"/>
        <v>1.2499999999999956E-2</v>
      </c>
      <c r="F138" s="2">
        <f t="shared" si="17"/>
        <v>6.1225605278026202E-3</v>
      </c>
      <c r="G138" s="2">
        <f t="shared" si="17"/>
        <v>1.4846933424360715E-2</v>
      </c>
      <c r="H138" s="2">
        <f t="shared" si="13"/>
        <v>0.412378795863446</v>
      </c>
      <c r="I138" s="2">
        <f t="shared" si="14"/>
        <v>29.197464382162551</v>
      </c>
    </row>
    <row r="139" spans="1:9" ht="13.5" x14ac:dyDescent="0.25">
      <c r="A139" s="3">
        <f>TITRES_STAT!B142</f>
        <v>42506</v>
      </c>
      <c r="B139" s="6">
        <f>TITRES_STAT!D142</f>
        <v>1.7726999999999999</v>
      </c>
      <c r="C139" s="2">
        <f t="shared" si="18"/>
        <v>0</v>
      </c>
      <c r="D139" s="2">
        <f t="shared" si="19"/>
        <v>0</v>
      </c>
      <c r="E139" s="2">
        <f t="shared" si="20"/>
        <v>0</v>
      </c>
      <c r="F139" s="2">
        <f t="shared" si="17"/>
        <v>5.685234775816719E-3</v>
      </c>
      <c r="G139" s="2">
        <f t="shared" si="17"/>
        <v>1.3786438179763522E-2</v>
      </c>
      <c r="H139" s="2">
        <f t="shared" si="13"/>
        <v>0.412378795863446</v>
      </c>
      <c r="I139" s="2">
        <f t="shared" si="14"/>
        <v>29.197464382162551</v>
      </c>
    </row>
    <row r="140" spans="1:9" ht="13.5" x14ac:dyDescent="0.25">
      <c r="A140" s="3">
        <f>TITRES_STAT!B143</f>
        <v>42507</v>
      </c>
      <c r="B140" s="6">
        <f>TITRES_STAT!D143</f>
        <v>1.7225999999999999</v>
      </c>
      <c r="C140" s="2">
        <f t="shared" si="18"/>
        <v>-5.0100000000000033E-2</v>
      </c>
      <c r="D140" s="2">
        <f t="shared" si="19"/>
        <v>0</v>
      </c>
      <c r="E140" s="2">
        <f t="shared" si="20"/>
        <v>5.0100000000000033E-2</v>
      </c>
      <c r="F140" s="2">
        <f t="shared" si="17"/>
        <v>5.2791465775440961E-3</v>
      </c>
      <c r="G140" s="2">
        <f t="shared" si="17"/>
        <v>1.638026402406613E-2</v>
      </c>
      <c r="H140" s="2">
        <f t="shared" si="13"/>
        <v>0.32228702600812142</v>
      </c>
      <c r="I140" s="2">
        <f t="shared" si="14"/>
        <v>24.373454451949073</v>
      </c>
    </row>
    <row r="141" spans="1:9" ht="13.5" x14ac:dyDescent="0.25">
      <c r="A141" s="3">
        <f>TITRES_STAT!B144</f>
        <v>42508</v>
      </c>
      <c r="B141" s="6">
        <f>TITRES_STAT!D144</f>
        <v>1.7393000000000001</v>
      </c>
      <c r="C141" s="2">
        <f t="shared" si="18"/>
        <v>1.6700000000000159E-2</v>
      </c>
      <c r="D141" s="2">
        <f t="shared" si="19"/>
        <v>1.6700000000000159E-2</v>
      </c>
      <c r="E141" s="2">
        <f t="shared" si="20"/>
        <v>0</v>
      </c>
      <c r="F141" s="2">
        <f t="shared" ref="F141:G156" si="21">((F140*13)+D141)/14</f>
        <v>6.0949218220052439E-3</v>
      </c>
      <c r="G141" s="2">
        <f t="shared" si="21"/>
        <v>1.5210245165204262E-2</v>
      </c>
      <c r="H141" s="2">
        <f t="shared" si="13"/>
        <v>0.40071160956355262</v>
      </c>
      <c r="I141" s="2">
        <f t="shared" si="14"/>
        <v>28.607716736809962</v>
      </c>
    </row>
    <row r="142" spans="1:9" ht="13.5" x14ac:dyDescent="0.25">
      <c r="A142" s="3">
        <f>TITRES_STAT!B145</f>
        <v>42509</v>
      </c>
      <c r="B142" s="6">
        <f>TITRES_STAT!D145</f>
        <v>1.7476</v>
      </c>
      <c r="C142" s="2">
        <f t="shared" si="18"/>
        <v>8.2999999999999741E-3</v>
      </c>
      <c r="D142" s="2">
        <f t="shared" si="19"/>
        <v>8.2999999999999741E-3</v>
      </c>
      <c r="E142" s="2">
        <f t="shared" si="20"/>
        <v>0</v>
      </c>
      <c r="F142" s="2">
        <f t="shared" si="21"/>
        <v>6.2524274061477245E-3</v>
      </c>
      <c r="G142" s="2">
        <f t="shared" si="21"/>
        <v>1.4123799081975388E-2</v>
      </c>
      <c r="H142" s="2">
        <f t="shared" si="13"/>
        <v>0.44268736547852716</v>
      </c>
      <c r="I142" s="2">
        <f t="shared" si="14"/>
        <v>30.684913174635838</v>
      </c>
    </row>
    <row r="143" spans="1:9" ht="13.5" x14ac:dyDescent="0.25">
      <c r="A143" s="3">
        <f>TITRES_STAT!B146</f>
        <v>42510</v>
      </c>
      <c r="B143" s="6">
        <f>TITRES_STAT!D146</f>
        <v>1.7518</v>
      </c>
      <c r="C143" s="2">
        <f t="shared" si="18"/>
        <v>4.1999999999999815E-3</v>
      </c>
      <c r="D143" s="2">
        <f t="shared" si="19"/>
        <v>4.1999999999999815E-3</v>
      </c>
      <c r="E143" s="2">
        <f t="shared" si="20"/>
        <v>0</v>
      </c>
      <c r="F143" s="2">
        <f t="shared" si="21"/>
        <v>6.1058254485657432E-3</v>
      </c>
      <c r="G143" s="2">
        <f t="shared" si="21"/>
        <v>1.3114956290405716E-2</v>
      </c>
      <c r="H143" s="2">
        <f t="shared" si="13"/>
        <v>0.46556201281680804</v>
      </c>
      <c r="I143" s="2">
        <f t="shared" si="14"/>
        <v>31.766790401587897</v>
      </c>
    </row>
    <row r="144" spans="1:9" ht="13.5" x14ac:dyDescent="0.25">
      <c r="A144" s="3">
        <f>TITRES_STAT!B147</f>
        <v>42513</v>
      </c>
      <c r="B144" s="6">
        <f>TITRES_STAT!D147</f>
        <v>1.7602</v>
      </c>
      <c r="C144" s="2">
        <f t="shared" si="18"/>
        <v>8.3999999999999631E-3</v>
      </c>
      <c r="D144" s="2">
        <f t="shared" si="19"/>
        <v>8.3999999999999631E-3</v>
      </c>
      <c r="E144" s="2">
        <f t="shared" si="20"/>
        <v>0</v>
      </c>
      <c r="F144" s="2">
        <f t="shared" si="21"/>
        <v>6.2696950593824725E-3</v>
      </c>
      <c r="G144" s="2">
        <f t="shared" si="21"/>
        <v>1.2178173698233877E-2</v>
      </c>
      <c r="H144" s="2">
        <f t="shared" si="13"/>
        <v>0.51483048400695142</v>
      </c>
      <c r="I144" s="2">
        <f t="shared" si="14"/>
        <v>33.986012919752469</v>
      </c>
    </row>
    <row r="145" spans="1:9" ht="13.5" x14ac:dyDescent="0.25">
      <c r="A145" s="3">
        <f>TITRES_STAT!B148</f>
        <v>42514</v>
      </c>
      <c r="B145" s="6">
        <f>TITRES_STAT!D148</f>
        <v>1.7518</v>
      </c>
      <c r="C145" s="2">
        <f t="shared" si="18"/>
        <v>-8.3999999999999631E-3</v>
      </c>
      <c r="D145" s="2">
        <f t="shared" si="19"/>
        <v>0</v>
      </c>
      <c r="E145" s="2">
        <f t="shared" si="20"/>
        <v>8.3999999999999631E-3</v>
      </c>
      <c r="F145" s="2">
        <f t="shared" si="21"/>
        <v>5.8218596979980105E-3</v>
      </c>
      <c r="G145" s="2">
        <f t="shared" si="21"/>
        <v>1.1908304148360027E-2</v>
      </c>
      <c r="H145" s="2">
        <f t="shared" ref="H145:H208" si="22">F145/G145</f>
        <v>0.4888907459421733</v>
      </c>
      <c r="I145" s="2">
        <f t="shared" ref="I145:I208" si="23">IF(G145=0,100,100-(100/(1+H145)))</f>
        <v>32.835904667592132</v>
      </c>
    </row>
    <row r="146" spans="1:9" ht="13.5" x14ac:dyDescent="0.25">
      <c r="A146" s="3">
        <f>TITRES_STAT!B149</f>
        <v>42515</v>
      </c>
      <c r="B146" s="6">
        <f>TITRES_STAT!D149</f>
        <v>1.7518</v>
      </c>
      <c r="C146" s="2">
        <f t="shared" si="18"/>
        <v>0</v>
      </c>
      <c r="D146" s="2">
        <f t="shared" si="19"/>
        <v>0</v>
      </c>
      <c r="E146" s="2">
        <f t="shared" si="20"/>
        <v>0</v>
      </c>
      <c r="F146" s="2">
        <f t="shared" si="21"/>
        <v>5.4060125767124382E-3</v>
      </c>
      <c r="G146" s="2">
        <f t="shared" si="21"/>
        <v>1.1057710994905739E-2</v>
      </c>
      <c r="H146" s="2">
        <f t="shared" si="22"/>
        <v>0.4888907459421733</v>
      </c>
      <c r="I146" s="2">
        <f t="shared" si="23"/>
        <v>32.835904667592132</v>
      </c>
    </row>
    <row r="147" spans="1:9" ht="13.5" x14ac:dyDescent="0.25">
      <c r="A147" s="3">
        <f>TITRES_STAT!B150</f>
        <v>42516</v>
      </c>
      <c r="B147" s="6">
        <f>TITRES_STAT!D150</f>
        <v>1.7518</v>
      </c>
      <c r="C147" s="2">
        <f t="shared" si="18"/>
        <v>0</v>
      </c>
      <c r="D147" s="2">
        <f t="shared" si="19"/>
        <v>0</v>
      </c>
      <c r="E147" s="2">
        <f t="shared" si="20"/>
        <v>0</v>
      </c>
      <c r="F147" s="2">
        <f t="shared" si="21"/>
        <v>5.0198688212329786E-3</v>
      </c>
      <c r="G147" s="2">
        <f t="shared" si="21"/>
        <v>1.0267874495269615E-2</v>
      </c>
      <c r="H147" s="2">
        <f t="shared" si="22"/>
        <v>0.48889074594217335</v>
      </c>
      <c r="I147" s="2">
        <f t="shared" si="23"/>
        <v>32.835904667592132</v>
      </c>
    </row>
    <row r="148" spans="1:9" ht="13.5" x14ac:dyDescent="0.25">
      <c r="A148" s="3">
        <f>TITRES_STAT!B151</f>
        <v>42517</v>
      </c>
      <c r="B148" s="6">
        <f>TITRES_STAT!D151</f>
        <v>1.7435</v>
      </c>
      <c r="C148" s="2">
        <f t="shared" si="18"/>
        <v>-8.2999999999999741E-3</v>
      </c>
      <c r="D148" s="2">
        <f t="shared" si="19"/>
        <v>0</v>
      </c>
      <c r="E148" s="2">
        <f t="shared" si="20"/>
        <v>8.2999999999999741E-3</v>
      </c>
      <c r="F148" s="2">
        <f t="shared" si="21"/>
        <v>4.6613067625734805E-3</v>
      </c>
      <c r="G148" s="2">
        <f t="shared" si="21"/>
        <v>1.0127312031321783E-2</v>
      </c>
      <c r="H148" s="2">
        <f t="shared" si="22"/>
        <v>0.46027087426130209</v>
      </c>
      <c r="I148" s="2">
        <f t="shared" si="23"/>
        <v>31.51955451375666</v>
      </c>
    </row>
    <row r="149" spans="1:9" ht="13.5" x14ac:dyDescent="0.25">
      <c r="A149" s="3">
        <f>TITRES_STAT!B152</f>
        <v>42520</v>
      </c>
      <c r="B149" s="6">
        <f>TITRES_STAT!D152</f>
        <v>1.7435</v>
      </c>
      <c r="C149" s="2">
        <f t="shared" si="18"/>
        <v>0</v>
      </c>
      <c r="D149" s="2">
        <f t="shared" si="19"/>
        <v>0</v>
      </c>
      <c r="E149" s="2">
        <f t="shared" si="20"/>
        <v>0</v>
      </c>
      <c r="F149" s="2">
        <f t="shared" si="21"/>
        <v>4.328356279532518E-3</v>
      </c>
      <c r="G149" s="2">
        <f t="shared" si="21"/>
        <v>9.403932600513084E-3</v>
      </c>
      <c r="H149" s="2">
        <f t="shared" si="22"/>
        <v>0.4602708742613022</v>
      </c>
      <c r="I149" s="2">
        <f t="shared" si="23"/>
        <v>31.51955451375666</v>
      </c>
    </row>
    <row r="150" spans="1:9" ht="13.5" x14ac:dyDescent="0.25">
      <c r="A150" s="3">
        <f>TITRES_STAT!B153</f>
        <v>42521</v>
      </c>
      <c r="B150" s="6">
        <f>TITRES_STAT!D153</f>
        <v>1.7310000000000001</v>
      </c>
      <c r="C150" s="2">
        <f t="shared" si="18"/>
        <v>-1.2499999999999956E-2</v>
      </c>
      <c r="D150" s="2">
        <f t="shared" si="19"/>
        <v>0</v>
      </c>
      <c r="E150" s="2">
        <f t="shared" si="20"/>
        <v>1.2499999999999956E-2</v>
      </c>
      <c r="F150" s="2">
        <f t="shared" si="21"/>
        <v>4.0191879738516239E-3</v>
      </c>
      <c r="G150" s="2">
        <f t="shared" si="21"/>
        <v>9.6250802719050031E-3</v>
      </c>
      <c r="H150" s="2">
        <f t="shared" si="22"/>
        <v>0.4175744887638369</v>
      </c>
      <c r="I150" s="2">
        <f t="shared" si="23"/>
        <v>29.456969779977697</v>
      </c>
    </row>
    <row r="151" spans="1:9" ht="13.5" x14ac:dyDescent="0.25">
      <c r="A151" s="3">
        <f>TITRES_STAT!B154</f>
        <v>42522</v>
      </c>
      <c r="B151" s="6">
        <f>TITRES_STAT!D154</f>
        <v>1.7310000000000001</v>
      </c>
      <c r="C151" s="2">
        <f t="shared" si="18"/>
        <v>0</v>
      </c>
      <c r="D151" s="2">
        <f t="shared" si="19"/>
        <v>0</v>
      </c>
      <c r="E151" s="2">
        <f t="shared" si="20"/>
        <v>0</v>
      </c>
      <c r="F151" s="2">
        <f t="shared" si="21"/>
        <v>3.7321031185765076E-3</v>
      </c>
      <c r="G151" s="2">
        <f t="shared" si="21"/>
        <v>8.9375745381975024E-3</v>
      </c>
      <c r="H151" s="2">
        <f t="shared" si="22"/>
        <v>0.4175744887638369</v>
      </c>
      <c r="I151" s="2">
        <f t="shared" si="23"/>
        <v>29.456969779977697</v>
      </c>
    </row>
    <row r="152" spans="1:9" ht="13.5" x14ac:dyDescent="0.25">
      <c r="A152" s="3">
        <f>TITRES_STAT!B155</f>
        <v>42523</v>
      </c>
      <c r="B152" s="6">
        <f>TITRES_STAT!D155</f>
        <v>1.7101</v>
      </c>
      <c r="C152" s="2">
        <f t="shared" si="18"/>
        <v>-2.0900000000000141E-2</v>
      </c>
      <c r="D152" s="2">
        <f t="shared" si="19"/>
        <v>0</v>
      </c>
      <c r="E152" s="2">
        <f t="shared" si="20"/>
        <v>2.0900000000000141E-2</v>
      </c>
      <c r="F152" s="2">
        <f t="shared" si="21"/>
        <v>3.4655243243924714E-3</v>
      </c>
      <c r="G152" s="2">
        <f t="shared" si="21"/>
        <v>9.7920334997548351E-3</v>
      </c>
      <c r="H152" s="2">
        <f t="shared" si="22"/>
        <v>0.35391262953494168</v>
      </c>
      <c r="I152" s="2">
        <f t="shared" si="23"/>
        <v>26.139990263367878</v>
      </c>
    </row>
    <row r="153" spans="1:9" ht="13.5" x14ac:dyDescent="0.25">
      <c r="A153" s="3">
        <f>TITRES_STAT!B156</f>
        <v>42524</v>
      </c>
      <c r="B153" s="6">
        <f>TITRES_STAT!D156</f>
        <v>1.7101</v>
      </c>
      <c r="C153" s="2">
        <f t="shared" si="18"/>
        <v>0</v>
      </c>
      <c r="D153" s="2">
        <f t="shared" si="19"/>
        <v>0</v>
      </c>
      <c r="E153" s="2">
        <f t="shared" si="20"/>
        <v>0</v>
      </c>
      <c r="F153" s="2">
        <f t="shared" si="21"/>
        <v>3.2179868726501522E-3</v>
      </c>
      <c r="G153" s="2">
        <f t="shared" si="21"/>
        <v>9.0926025354866324E-3</v>
      </c>
      <c r="H153" s="2">
        <f t="shared" si="22"/>
        <v>0.35391262953494168</v>
      </c>
      <c r="I153" s="2">
        <f t="shared" si="23"/>
        <v>26.139990263367878</v>
      </c>
    </row>
    <row r="154" spans="1:9" ht="13.5" x14ac:dyDescent="0.25">
      <c r="A154" s="3">
        <f>TITRES_STAT!B157</f>
        <v>42527</v>
      </c>
      <c r="B154" s="6">
        <f>TITRES_STAT!D157</f>
        <v>1.7101</v>
      </c>
      <c r="C154" s="2">
        <f t="shared" si="18"/>
        <v>0</v>
      </c>
      <c r="D154" s="2">
        <f t="shared" si="19"/>
        <v>0</v>
      </c>
      <c r="E154" s="2">
        <f t="shared" si="20"/>
        <v>0</v>
      </c>
      <c r="F154" s="2">
        <f t="shared" si="21"/>
        <v>2.9881306674608555E-3</v>
      </c>
      <c r="G154" s="2">
        <f t="shared" si="21"/>
        <v>8.4431309258090163E-3</v>
      </c>
      <c r="H154" s="2">
        <f t="shared" si="22"/>
        <v>0.35391262953494168</v>
      </c>
      <c r="I154" s="2">
        <f t="shared" si="23"/>
        <v>26.139990263367878</v>
      </c>
    </row>
    <row r="155" spans="1:9" ht="13.5" x14ac:dyDescent="0.25">
      <c r="A155" s="3">
        <f>TITRES_STAT!B158</f>
        <v>42528</v>
      </c>
      <c r="B155" s="6">
        <f>TITRES_STAT!D158</f>
        <v>1.7018</v>
      </c>
      <c r="C155" s="2">
        <f t="shared" si="18"/>
        <v>-8.2999999999999741E-3</v>
      </c>
      <c r="D155" s="2">
        <f t="shared" si="19"/>
        <v>0</v>
      </c>
      <c r="E155" s="2">
        <f t="shared" si="20"/>
        <v>8.2999999999999741E-3</v>
      </c>
      <c r="F155" s="2">
        <f t="shared" si="21"/>
        <v>2.7746927626422229E-3</v>
      </c>
      <c r="G155" s="2">
        <f t="shared" si="21"/>
        <v>8.4329072882512283E-3</v>
      </c>
      <c r="H155" s="2">
        <f t="shared" si="22"/>
        <v>0.32903157449720094</v>
      </c>
      <c r="I155" s="2">
        <f t="shared" si="23"/>
        <v>24.757242853442378</v>
      </c>
    </row>
    <row r="156" spans="1:9" ht="13.5" x14ac:dyDescent="0.25">
      <c r="A156" s="3">
        <f>TITRES_STAT!B159</f>
        <v>42529</v>
      </c>
      <c r="B156" s="6">
        <f>TITRES_STAT!D159</f>
        <v>1.6851</v>
      </c>
      <c r="C156" s="2">
        <f t="shared" si="18"/>
        <v>-1.6699999999999937E-2</v>
      </c>
      <c r="D156" s="2">
        <f t="shared" si="19"/>
        <v>0</v>
      </c>
      <c r="E156" s="2">
        <f t="shared" si="20"/>
        <v>1.6699999999999937E-2</v>
      </c>
      <c r="F156" s="2">
        <f t="shared" si="21"/>
        <v>2.5765004224534926E-3</v>
      </c>
      <c r="G156" s="2">
        <f t="shared" si="21"/>
        <v>9.0234139105189928E-3</v>
      </c>
      <c r="H156" s="2">
        <f t="shared" si="22"/>
        <v>0.28553499241012897</v>
      </c>
      <c r="I156" s="2">
        <f t="shared" si="23"/>
        <v>22.211374571360849</v>
      </c>
    </row>
    <row r="157" spans="1:9" ht="13.5" x14ac:dyDescent="0.25">
      <c r="A157" s="3">
        <f>TITRES_STAT!B160</f>
        <v>42530</v>
      </c>
      <c r="B157" s="6">
        <f>TITRES_STAT!D160</f>
        <v>1.6684000000000001</v>
      </c>
      <c r="C157" s="2">
        <f t="shared" si="18"/>
        <v>-1.6699999999999937E-2</v>
      </c>
      <c r="D157" s="2">
        <f t="shared" si="19"/>
        <v>0</v>
      </c>
      <c r="E157" s="2">
        <f t="shared" si="20"/>
        <v>1.6699999999999937E-2</v>
      </c>
      <c r="F157" s="2">
        <f t="shared" ref="F157:G172" si="24">((F156*13)+D157)/14</f>
        <v>2.3924646779925284E-3</v>
      </c>
      <c r="G157" s="2">
        <f t="shared" si="24"/>
        <v>9.5717414883390601E-3</v>
      </c>
      <c r="H157" s="2">
        <f t="shared" si="22"/>
        <v>0.24995082461297038</v>
      </c>
      <c r="I157" s="2">
        <f t="shared" si="23"/>
        <v>19.996852651412439</v>
      </c>
    </row>
    <row r="158" spans="1:9" ht="13.5" x14ac:dyDescent="0.25">
      <c r="A158" s="3">
        <f>TITRES_STAT!B161</f>
        <v>42531</v>
      </c>
      <c r="B158" s="6">
        <f>TITRES_STAT!D161</f>
        <v>1.6641999999999999</v>
      </c>
      <c r="C158" s="2">
        <f t="shared" si="18"/>
        <v>-4.2000000000002036E-3</v>
      </c>
      <c r="D158" s="2">
        <f t="shared" si="19"/>
        <v>0</v>
      </c>
      <c r="E158" s="2">
        <f t="shared" si="20"/>
        <v>4.2000000000002036E-3</v>
      </c>
      <c r="F158" s="2">
        <f t="shared" si="24"/>
        <v>2.2215743438502049E-3</v>
      </c>
      <c r="G158" s="2">
        <f t="shared" si="24"/>
        <v>9.1880456677434271E-3</v>
      </c>
      <c r="H158" s="2">
        <f t="shared" si="22"/>
        <v>0.24178964974559392</v>
      </c>
      <c r="I158" s="2">
        <f t="shared" si="23"/>
        <v>19.471063379786557</v>
      </c>
    </row>
    <row r="159" spans="1:9" ht="13.5" x14ac:dyDescent="0.25">
      <c r="A159" s="3">
        <f>TITRES_STAT!B162</f>
        <v>42534</v>
      </c>
      <c r="B159" s="6">
        <f>TITRES_STAT!D162</f>
        <v>1.6851</v>
      </c>
      <c r="C159" s="2">
        <f t="shared" si="18"/>
        <v>2.0900000000000141E-2</v>
      </c>
      <c r="D159" s="2">
        <f t="shared" si="19"/>
        <v>2.0900000000000141E-2</v>
      </c>
      <c r="E159" s="2">
        <f t="shared" si="20"/>
        <v>0</v>
      </c>
      <c r="F159" s="2">
        <f t="shared" si="24"/>
        <v>3.5557476050037716E-3</v>
      </c>
      <c r="G159" s="2">
        <f t="shared" si="24"/>
        <v>8.5317566914760393E-3</v>
      </c>
      <c r="H159" s="2">
        <f t="shared" si="22"/>
        <v>0.4167661753125555</v>
      </c>
      <c r="I159" s="2">
        <f t="shared" si="23"/>
        <v>29.416722573900515</v>
      </c>
    </row>
    <row r="160" spans="1:9" ht="13.5" x14ac:dyDescent="0.25">
      <c r="A160" s="3">
        <f>TITRES_STAT!B163</f>
        <v>42535</v>
      </c>
      <c r="B160" s="6">
        <f>TITRES_STAT!D163</f>
        <v>1.6434</v>
      </c>
      <c r="C160" s="2">
        <f t="shared" si="18"/>
        <v>-4.170000000000007E-2</v>
      </c>
      <c r="D160" s="2">
        <f t="shared" si="19"/>
        <v>0</v>
      </c>
      <c r="E160" s="2">
        <f t="shared" si="20"/>
        <v>4.170000000000007E-2</v>
      </c>
      <c r="F160" s="2">
        <f t="shared" si="24"/>
        <v>3.301765633217788E-3</v>
      </c>
      <c r="G160" s="2">
        <f t="shared" si="24"/>
        <v>1.0900916927799185E-2</v>
      </c>
      <c r="H160" s="2">
        <f t="shared" si="22"/>
        <v>0.30288879872093388</v>
      </c>
      <c r="I160" s="2">
        <f t="shared" si="23"/>
        <v>23.247478911345652</v>
      </c>
    </row>
    <row r="161" spans="1:9" ht="13.5" x14ac:dyDescent="0.25">
      <c r="A161" s="3">
        <f>TITRES_STAT!B164</f>
        <v>42536</v>
      </c>
      <c r="B161" s="6">
        <f>TITRES_STAT!D164</f>
        <v>1.6684000000000001</v>
      </c>
      <c r="C161" s="2">
        <f t="shared" si="18"/>
        <v>2.5000000000000133E-2</v>
      </c>
      <c r="D161" s="2">
        <f t="shared" si="19"/>
        <v>2.5000000000000133E-2</v>
      </c>
      <c r="E161" s="2">
        <f t="shared" si="20"/>
        <v>0</v>
      </c>
      <c r="F161" s="2">
        <f t="shared" si="24"/>
        <v>4.8516395165593834E-3</v>
      </c>
      <c r="G161" s="2">
        <f t="shared" si="24"/>
        <v>1.0122280004384959E-2</v>
      </c>
      <c r="H161" s="2">
        <f t="shared" si="22"/>
        <v>0.47930303394666612</v>
      </c>
      <c r="I161" s="2">
        <f t="shared" si="23"/>
        <v>32.400598318785484</v>
      </c>
    </row>
    <row r="162" spans="1:9" ht="13.5" x14ac:dyDescent="0.25">
      <c r="A162" s="3">
        <f>TITRES_STAT!B165</f>
        <v>42537</v>
      </c>
      <c r="B162" s="6">
        <f>TITRES_STAT!D165</f>
        <v>1.6684000000000001</v>
      </c>
      <c r="C162" s="2">
        <f t="shared" si="18"/>
        <v>0</v>
      </c>
      <c r="D162" s="2">
        <f t="shared" si="19"/>
        <v>0</v>
      </c>
      <c r="E162" s="2">
        <f t="shared" si="20"/>
        <v>0</v>
      </c>
      <c r="F162" s="2">
        <f t="shared" si="24"/>
        <v>4.5050938368051416E-3</v>
      </c>
      <c r="G162" s="2">
        <f t="shared" si="24"/>
        <v>9.3992600040717477E-3</v>
      </c>
      <c r="H162" s="2">
        <f t="shared" si="22"/>
        <v>0.47930303394666607</v>
      </c>
      <c r="I162" s="2">
        <f t="shared" si="23"/>
        <v>32.400598318785484</v>
      </c>
    </row>
    <row r="163" spans="1:9" ht="13.5" x14ac:dyDescent="0.25">
      <c r="A163" s="3">
        <f>TITRES_STAT!B166</f>
        <v>42538</v>
      </c>
      <c r="B163" s="6">
        <f>TITRES_STAT!D166</f>
        <v>1.6809000000000001</v>
      </c>
      <c r="C163" s="2">
        <f t="shared" si="18"/>
        <v>1.2499999999999956E-2</v>
      </c>
      <c r="D163" s="2">
        <f t="shared" si="19"/>
        <v>1.2499999999999956E-2</v>
      </c>
      <c r="E163" s="2">
        <f t="shared" si="20"/>
        <v>0</v>
      </c>
      <c r="F163" s="2">
        <f t="shared" si="24"/>
        <v>5.0761585627476288E-3</v>
      </c>
      <c r="G163" s="2">
        <f t="shared" si="24"/>
        <v>8.7278842894951934E-3</v>
      </c>
      <c r="H163" s="2">
        <f t="shared" si="22"/>
        <v>0.58160241295330295</v>
      </c>
      <c r="I163" s="2">
        <f t="shared" si="23"/>
        <v>36.772984676173152</v>
      </c>
    </row>
    <row r="164" spans="1:9" ht="13.5" x14ac:dyDescent="0.25">
      <c r="A164" s="3">
        <f>TITRES_STAT!B167</f>
        <v>42541</v>
      </c>
      <c r="B164" s="6">
        <f>TITRES_STAT!D167</f>
        <v>1.6684000000000001</v>
      </c>
      <c r="C164" s="2">
        <f t="shared" si="18"/>
        <v>-1.2499999999999956E-2</v>
      </c>
      <c r="D164" s="2">
        <f t="shared" si="19"/>
        <v>0</v>
      </c>
      <c r="E164" s="2">
        <f t="shared" si="20"/>
        <v>1.2499999999999956E-2</v>
      </c>
      <c r="F164" s="2">
        <f t="shared" si="24"/>
        <v>4.7135758082656552E-3</v>
      </c>
      <c r="G164" s="2">
        <f t="shared" si="24"/>
        <v>8.9973211259598198E-3</v>
      </c>
      <c r="H164" s="2">
        <f t="shared" si="22"/>
        <v>0.52388658160323454</v>
      </c>
      <c r="I164" s="2">
        <f t="shared" si="23"/>
        <v>34.378318434438171</v>
      </c>
    </row>
    <row r="165" spans="1:9" ht="13.5" x14ac:dyDescent="0.25">
      <c r="A165" s="3">
        <f>TITRES_STAT!B168</f>
        <v>42542</v>
      </c>
      <c r="B165" s="6">
        <f>TITRES_STAT!D168</f>
        <v>1.6684000000000001</v>
      </c>
      <c r="C165" s="2">
        <f t="shared" si="18"/>
        <v>0</v>
      </c>
      <c r="D165" s="2">
        <f t="shared" si="19"/>
        <v>0</v>
      </c>
      <c r="E165" s="2">
        <f t="shared" si="20"/>
        <v>0</v>
      </c>
      <c r="F165" s="2">
        <f t="shared" si="24"/>
        <v>4.3768918219609654E-3</v>
      </c>
      <c r="G165" s="2">
        <f t="shared" si="24"/>
        <v>8.3546553312484045E-3</v>
      </c>
      <c r="H165" s="2">
        <f t="shared" si="22"/>
        <v>0.52388658160323454</v>
      </c>
      <c r="I165" s="2">
        <f t="shared" si="23"/>
        <v>34.378318434438171</v>
      </c>
    </row>
    <row r="166" spans="1:9" ht="13.5" x14ac:dyDescent="0.25">
      <c r="A166" s="3">
        <f>TITRES_STAT!B169</f>
        <v>42543</v>
      </c>
      <c r="B166" s="6">
        <f>TITRES_STAT!D169</f>
        <v>1.6684000000000001</v>
      </c>
      <c r="C166" s="2">
        <f t="shared" si="18"/>
        <v>0</v>
      </c>
      <c r="D166" s="2">
        <f t="shared" si="19"/>
        <v>0</v>
      </c>
      <c r="E166" s="2">
        <f t="shared" si="20"/>
        <v>0</v>
      </c>
      <c r="F166" s="2">
        <f t="shared" si="24"/>
        <v>4.0642566918208962E-3</v>
      </c>
      <c r="G166" s="2">
        <f t="shared" si="24"/>
        <v>7.7578942361592323E-3</v>
      </c>
      <c r="H166" s="2">
        <f t="shared" si="22"/>
        <v>0.52388658160323454</v>
      </c>
      <c r="I166" s="2">
        <f t="shared" si="23"/>
        <v>34.378318434438171</v>
      </c>
    </row>
    <row r="167" spans="1:9" ht="13.5" x14ac:dyDescent="0.25">
      <c r="A167" s="3">
        <f>TITRES_STAT!B170</f>
        <v>42544</v>
      </c>
      <c r="B167" s="6">
        <f>TITRES_STAT!D170</f>
        <v>1.6475</v>
      </c>
      <c r="C167" s="2">
        <f t="shared" si="18"/>
        <v>-2.0900000000000141E-2</v>
      </c>
      <c r="D167" s="2">
        <f t="shared" si="19"/>
        <v>0</v>
      </c>
      <c r="E167" s="2">
        <f t="shared" si="20"/>
        <v>2.0900000000000141E-2</v>
      </c>
      <c r="F167" s="2">
        <f t="shared" si="24"/>
        <v>3.7739526424051179E-3</v>
      </c>
      <c r="G167" s="2">
        <f t="shared" si="24"/>
        <v>8.6966160764335824E-3</v>
      </c>
      <c r="H167" s="2">
        <f t="shared" si="22"/>
        <v>0.43395645032921676</v>
      </c>
      <c r="I167" s="2">
        <f t="shared" si="23"/>
        <v>30.262875154234038</v>
      </c>
    </row>
    <row r="168" spans="1:9" ht="13.5" x14ac:dyDescent="0.25">
      <c r="A168" s="3">
        <f>TITRES_STAT!B171</f>
        <v>42545</v>
      </c>
      <c r="B168" s="6">
        <f>TITRES_STAT!D171</f>
        <v>1.6684000000000001</v>
      </c>
      <c r="C168" s="2">
        <f t="shared" si="18"/>
        <v>2.0900000000000141E-2</v>
      </c>
      <c r="D168" s="2">
        <f t="shared" si="19"/>
        <v>2.0900000000000141E-2</v>
      </c>
      <c r="E168" s="2">
        <f t="shared" si="20"/>
        <v>0</v>
      </c>
      <c r="F168" s="2">
        <f t="shared" si="24"/>
        <v>4.9972417393761908E-3</v>
      </c>
      <c r="G168" s="2">
        <f t="shared" si="24"/>
        <v>8.0754292138311839E-3</v>
      </c>
      <c r="H168" s="2">
        <f t="shared" si="22"/>
        <v>0.61882057374946331</v>
      </c>
      <c r="I168" s="2">
        <f t="shared" si="23"/>
        <v>38.226631399684393</v>
      </c>
    </row>
    <row r="169" spans="1:9" ht="13.5" x14ac:dyDescent="0.25">
      <c r="A169" s="3">
        <f>TITRES_STAT!B172</f>
        <v>42548</v>
      </c>
      <c r="B169" s="6">
        <f>TITRES_STAT!D172</f>
        <v>1.6684000000000001</v>
      </c>
      <c r="C169" s="2">
        <f t="shared" si="18"/>
        <v>0</v>
      </c>
      <c r="D169" s="2">
        <f t="shared" si="19"/>
        <v>0</v>
      </c>
      <c r="E169" s="2">
        <f t="shared" si="20"/>
        <v>0</v>
      </c>
      <c r="F169" s="2">
        <f t="shared" si="24"/>
        <v>4.6402959008493205E-3</v>
      </c>
      <c r="G169" s="2">
        <f t="shared" si="24"/>
        <v>7.4986128414146706E-3</v>
      </c>
      <c r="H169" s="2">
        <f t="shared" si="22"/>
        <v>0.61882057374946342</v>
      </c>
      <c r="I169" s="2">
        <f t="shared" si="23"/>
        <v>38.226631399684393</v>
      </c>
    </row>
    <row r="170" spans="1:9" ht="13.5" x14ac:dyDescent="0.25">
      <c r="A170" s="3">
        <f>TITRES_STAT!B173</f>
        <v>42549</v>
      </c>
      <c r="B170" s="6">
        <f>TITRES_STAT!D173</f>
        <v>1.6684000000000001</v>
      </c>
      <c r="C170" s="2">
        <f t="shared" si="18"/>
        <v>0</v>
      </c>
      <c r="D170" s="2">
        <f t="shared" si="19"/>
        <v>0</v>
      </c>
      <c r="E170" s="2">
        <f t="shared" si="20"/>
        <v>0</v>
      </c>
      <c r="F170" s="2">
        <f t="shared" si="24"/>
        <v>4.3088461936457972E-3</v>
      </c>
      <c r="G170" s="2">
        <f t="shared" si="24"/>
        <v>6.9629976384564798E-3</v>
      </c>
      <c r="H170" s="2">
        <f t="shared" si="22"/>
        <v>0.61882057374946331</v>
      </c>
      <c r="I170" s="2">
        <f t="shared" si="23"/>
        <v>38.226631399684393</v>
      </c>
    </row>
    <row r="171" spans="1:9" ht="13.5" x14ac:dyDescent="0.25">
      <c r="A171" s="3">
        <f>TITRES_STAT!B174</f>
        <v>42550</v>
      </c>
      <c r="B171" s="6">
        <f>TITRES_STAT!D174</f>
        <v>1.6684000000000001</v>
      </c>
      <c r="C171" s="2">
        <f t="shared" si="18"/>
        <v>0</v>
      </c>
      <c r="D171" s="2">
        <f t="shared" si="19"/>
        <v>0</v>
      </c>
      <c r="E171" s="2">
        <f t="shared" si="20"/>
        <v>0</v>
      </c>
      <c r="F171" s="2">
        <f t="shared" si="24"/>
        <v>4.0010714655282402E-3</v>
      </c>
      <c r="G171" s="2">
        <f t="shared" si="24"/>
        <v>6.4656406642810164E-3</v>
      </c>
      <c r="H171" s="2">
        <f t="shared" si="22"/>
        <v>0.61882057374946342</v>
      </c>
      <c r="I171" s="2">
        <f t="shared" si="23"/>
        <v>38.226631399684393</v>
      </c>
    </row>
    <row r="172" spans="1:9" ht="13.5" x14ac:dyDescent="0.25">
      <c r="A172" s="3">
        <f>TITRES_STAT!B175</f>
        <v>42551</v>
      </c>
      <c r="B172" s="6">
        <f>TITRES_STAT!D175</f>
        <v>1.6434</v>
      </c>
      <c r="C172" s="2">
        <f t="shared" si="18"/>
        <v>-2.5000000000000133E-2</v>
      </c>
      <c r="D172" s="2">
        <f t="shared" si="19"/>
        <v>0</v>
      </c>
      <c r="E172" s="2">
        <f t="shared" si="20"/>
        <v>2.5000000000000133E-2</v>
      </c>
      <c r="F172" s="2">
        <f t="shared" si="24"/>
        <v>3.7152806465619373E-3</v>
      </c>
      <c r="G172" s="2">
        <f t="shared" si="24"/>
        <v>7.7895234739752389E-3</v>
      </c>
      <c r="H172" s="2">
        <f t="shared" si="22"/>
        <v>0.47695865594020898</v>
      </c>
      <c r="I172" s="2">
        <f t="shared" si="23"/>
        <v>32.293297718383627</v>
      </c>
    </row>
    <row r="173" spans="1:9" ht="13.5" x14ac:dyDescent="0.25">
      <c r="A173" s="3">
        <f>TITRES_STAT!B176</f>
        <v>42552</v>
      </c>
      <c r="B173" s="6">
        <f>TITRES_STAT!D176</f>
        <v>1.6684000000000001</v>
      </c>
      <c r="C173" s="2">
        <f t="shared" si="18"/>
        <v>2.5000000000000133E-2</v>
      </c>
      <c r="D173" s="2">
        <f t="shared" si="19"/>
        <v>2.5000000000000133E-2</v>
      </c>
      <c r="E173" s="2">
        <f t="shared" si="20"/>
        <v>0</v>
      </c>
      <c r="F173" s="2">
        <f t="shared" ref="F173:G188" si="25">((F172*13)+D173)/14</f>
        <v>5.2356177432360939E-3</v>
      </c>
      <c r="G173" s="2">
        <f t="shared" si="25"/>
        <v>7.233128940119864E-3</v>
      </c>
      <c r="H173" s="2">
        <f t="shared" si="22"/>
        <v>0.72383857478273184</v>
      </c>
      <c r="I173" s="2">
        <f t="shared" si="23"/>
        <v>41.98992790690756</v>
      </c>
    </row>
    <row r="174" spans="1:9" ht="13.5" x14ac:dyDescent="0.25">
      <c r="A174" s="3">
        <f>TITRES_STAT!B177</f>
        <v>42555</v>
      </c>
      <c r="B174" s="6">
        <f>TITRES_STAT!D177</f>
        <v>1.6684000000000001</v>
      </c>
      <c r="C174" s="2">
        <f t="shared" si="18"/>
        <v>0</v>
      </c>
      <c r="D174" s="2">
        <f t="shared" si="19"/>
        <v>0</v>
      </c>
      <c r="E174" s="2">
        <f t="shared" si="20"/>
        <v>0</v>
      </c>
      <c r="F174" s="2">
        <f t="shared" si="25"/>
        <v>4.8616450472906579E-3</v>
      </c>
      <c r="G174" s="2">
        <f t="shared" si="25"/>
        <v>6.7164768729684457E-3</v>
      </c>
      <c r="H174" s="2">
        <f t="shared" si="22"/>
        <v>0.72383857478273161</v>
      </c>
      <c r="I174" s="2">
        <f t="shared" si="23"/>
        <v>41.989927906907553</v>
      </c>
    </row>
    <row r="175" spans="1:9" ht="13.5" x14ac:dyDescent="0.25">
      <c r="A175" s="3">
        <f>TITRES_STAT!B178</f>
        <v>42559</v>
      </c>
      <c r="B175" s="6">
        <f>TITRES_STAT!D178</f>
        <v>1.6684000000000001</v>
      </c>
      <c r="C175" s="2">
        <f t="shared" si="18"/>
        <v>0</v>
      </c>
      <c r="D175" s="2">
        <f t="shared" si="19"/>
        <v>0</v>
      </c>
      <c r="E175" s="2">
        <f t="shared" si="20"/>
        <v>0</v>
      </c>
      <c r="F175" s="2">
        <f t="shared" si="25"/>
        <v>4.5143846867698959E-3</v>
      </c>
      <c r="G175" s="2">
        <f t="shared" si="25"/>
        <v>6.2367285248992712E-3</v>
      </c>
      <c r="H175" s="2">
        <f t="shared" si="22"/>
        <v>0.7238385747827315</v>
      </c>
      <c r="I175" s="2">
        <f t="shared" si="23"/>
        <v>41.989927906907546</v>
      </c>
    </row>
    <row r="176" spans="1:9" ht="13.5" x14ac:dyDescent="0.25">
      <c r="A176" s="3">
        <f>TITRES_STAT!B179</f>
        <v>42562</v>
      </c>
      <c r="B176" s="6">
        <f>TITRES_STAT!D179</f>
        <v>1.6684000000000001</v>
      </c>
      <c r="C176" s="2">
        <f t="shared" si="18"/>
        <v>0</v>
      </c>
      <c r="D176" s="2">
        <f t="shared" si="19"/>
        <v>0</v>
      </c>
      <c r="E176" s="2">
        <f t="shared" si="20"/>
        <v>0</v>
      </c>
      <c r="F176" s="2">
        <f t="shared" si="25"/>
        <v>4.1919286377149036E-3</v>
      </c>
      <c r="G176" s="2">
        <f t="shared" si="25"/>
        <v>5.7912479159778953E-3</v>
      </c>
      <c r="H176" s="2">
        <f t="shared" si="22"/>
        <v>0.7238385747827315</v>
      </c>
      <c r="I176" s="2">
        <f t="shared" si="23"/>
        <v>41.989927906907546</v>
      </c>
    </row>
    <row r="177" spans="1:9" ht="13.5" x14ac:dyDescent="0.25">
      <c r="A177" s="3">
        <f>TITRES_STAT!B180</f>
        <v>42563</v>
      </c>
      <c r="B177" s="6">
        <f>TITRES_STAT!D180</f>
        <v>1.6684000000000001</v>
      </c>
      <c r="C177" s="2">
        <f t="shared" si="18"/>
        <v>0</v>
      </c>
      <c r="D177" s="2">
        <f t="shared" si="19"/>
        <v>0</v>
      </c>
      <c r="E177" s="2">
        <f t="shared" si="20"/>
        <v>0</v>
      </c>
      <c r="F177" s="2">
        <f t="shared" si="25"/>
        <v>3.8925051635924105E-3</v>
      </c>
      <c r="G177" s="2">
        <f t="shared" si="25"/>
        <v>5.3775873505509031E-3</v>
      </c>
      <c r="H177" s="2">
        <f t="shared" si="22"/>
        <v>0.7238385747827315</v>
      </c>
      <c r="I177" s="2">
        <f t="shared" si="23"/>
        <v>41.989927906907546</v>
      </c>
    </row>
    <row r="178" spans="1:9" ht="13.5" x14ac:dyDescent="0.25">
      <c r="A178" s="3">
        <f>TITRES_STAT!B181</f>
        <v>42564</v>
      </c>
      <c r="B178" s="6">
        <f>TITRES_STAT!D181</f>
        <v>1.6641999999999999</v>
      </c>
      <c r="C178" s="2">
        <f t="shared" si="18"/>
        <v>-4.2000000000002036E-3</v>
      </c>
      <c r="D178" s="2">
        <f t="shared" si="19"/>
        <v>0</v>
      </c>
      <c r="E178" s="2">
        <f t="shared" si="20"/>
        <v>4.2000000000002036E-3</v>
      </c>
      <c r="F178" s="2">
        <f t="shared" si="25"/>
        <v>3.6144690804786671E-3</v>
      </c>
      <c r="G178" s="2">
        <f t="shared" si="25"/>
        <v>5.2934739683687107E-3</v>
      </c>
      <c r="H178" s="2">
        <f t="shared" si="22"/>
        <v>0.68281606787471127</v>
      </c>
      <c r="I178" s="2">
        <f t="shared" si="23"/>
        <v>40.575799156533144</v>
      </c>
    </row>
    <row r="179" spans="1:9" ht="13.5" x14ac:dyDescent="0.25">
      <c r="A179" s="3">
        <f>TITRES_STAT!B182</f>
        <v>42565</v>
      </c>
      <c r="B179" s="6">
        <f>TITRES_STAT!D182</f>
        <v>1.6558999999999999</v>
      </c>
      <c r="C179" s="2">
        <f t="shared" si="18"/>
        <v>-8.2999999999999741E-3</v>
      </c>
      <c r="D179" s="2">
        <f t="shared" si="19"/>
        <v>0</v>
      </c>
      <c r="E179" s="2">
        <f t="shared" si="20"/>
        <v>8.2999999999999741E-3</v>
      </c>
      <c r="F179" s="2">
        <f t="shared" si="25"/>
        <v>3.3562927175873336E-3</v>
      </c>
      <c r="G179" s="2">
        <f t="shared" si="25"/>
        <v>5.5082258277709432E-3</v>
      </c>
      <c r="H179" s="2">
        <f t="shared" si="22"/>
        <v>0.60932373191125155</v>
      </c>
      <c r="I179" s="2">
        <f t="shared" si="23"/>
        <v>37.862098211129435</v>
      </c>
    </row>
    <row r="180" spans="1:9" ht="13.5" x14ac:dyDescent="0.25">
      <c r="A180" s="3">
        <f>TITRES_STAT!B183</f>
        <v>42566</v>
      </c>
      <c r="B180" s="6">
        <f>TITRES_STAT!D183</f>
        <v>1.6558999999999999</v>
      </c>
      <c r="C180" s="2">
        <f t="shared" si="18"/>
        <v>0</v>
      </c>
      <c r="D180" s="2">
        <f t="shared" si="19"/>
        <v>0</v>
      </c>
      <c r="E180" s="2">
        <f t="shared" si="20"/>
        <v>0</v>
      </c>
      <c r="F180" s="2">
        <f t="shared" si="25"/>
        <v>3.1165575234739528E-3</v>
      </c>
      <c r="G180" s="2">
        <f t="shared" si="25"/>
        <v>5.1147811257873039E-3</v>
      </c>
      <c r="H180" s="2">
        <f t="shared" si="22"/>
        <v>0.60932373191125155</v>
      </c>
      <c r="I180" s="2">
        <f t="shared" si="23"/>
        <v>37.862098211129435</v>
      </c>
    </row>
    <row r="181" spans="1:9" ht="13.5" x14ac:dyDescent="0.25">
      <c r="A181" s="3">
        <f>TITRES_STAT!B184</f>
        <v>42569</v>
      </c>
      <c r="B181" s="6">
        <f>TITRES_STAT!D184</f>
        <v>1.6475</v>
      </c>
      <c r="C181" s="2">
        <f t="shared" si="18"/>
        <v>-8.3999999999999631E-3</v>
      </c>
      <c r="D181" s="2">
        <f t="shared" si="19"/>
        <v>0</v>
      </c>
      <c r="E181" s="2">
        <f t="shared" si="20"/>
        <v>8.3999999999999631E-3</v>
      </c>
      <c r="F181" s="2">
        <f t="shared" si="25"/>
        <v>2.8939462717972419E-3</v>
      </c>
      <c r="G181" s="2">
        <f t="shared" si="25"/>
        <v>5.3494396168024937E-3</v>
      </c>
      <c r="H181" s="2">
        <f t="shared" si="22"/>
        <v>0.54098120160239005</v>
      </c>
      <c r="I181" s="2">
        <f t="shared" si="23"/>
        <v>35.106281701545129</v>
      </c>
    </row>
    <row r="182" spans="1:9" ht="13.5" x14ac:dyDescent="0.25">
      <c r="A182" s="3">
        <f>TITRES_STAT!B185</f>
        <v>42570</v>
      </c>
      <c r="B182" s="6">
        <f>TITRES_STAT!D185</f>
        <v>1.6684000000000001</v>
      </c>
      <c r="C182" s="2">
        <f t="shared" si="18"/>
        <v>2.0900000000000141E-2</v>
      </c>
      <c r="D182" s="2">
        <f t="shared" si="19"/>
        <v>2.0900000000000141E-2</v>
      </c>
      <c r="E182" s="2">
        <f t="shared" si="20"/>
        <v>0</v>
      </c>
      <c r="F182" s="2">
        <f t="shared" si="25"/>
        <v>4.1800929666688776E-3</v>
      </c>
      <c r="G182" s="2">
        <f t="shared" si="25"/>
        <v>4.9673367870308868E-3</v>
      </c>
      <c r="H182" s="2">
        <f t="shared" si="22"/>
        <v>0.8415159160503457</v>
      </c>
      <c r="I182" s="2">
        <f t="shared" si="23"/>
        <v>45.696912457602629</v>
      </c>
    </row>
    <row r="183" spans="1:9" ht="13.5" x14ac:dyDescent="0.25">
      <c r="A183" s="3">
        <f>TITRES_STAT!B186</f>
        <v>42571</v>
      </c>
      <c r="B183" s="6">
        <f>TITRES_STAT!D186</f>
        <v>1.6684000000000001</v>
      </c>
      <c r="C183" s="2">
        <f t="shared" si="18"/>
        <v>0</v>
      </c>
      <c r="D183" s="2">
        <f t="shared" si="19"/>
        <v>0</v>
      </c>
      <c r="E183" s="2">
        <f t="shared" si="20"/>
        <v>0</v>
      </c>
      <c r="F183" s="2">
        <f t="shared" si="25"/>
        <v>3.8815148976211007E-3</v>
      </c>
      <c r="G183" s="2">
        <f t="shared" si="25"/>
        <v>4.6125270165286803E-3</v>
      </c>
      <c r="H183" s="2">
        <f t="shared" si="22"/>
        <v>0.8415159160503457</v>
      </c>
      <c r="I183" s="2">
        <f t="shared" si="23"/>
        <v>45.696912457602629</v>
      </c>
    </row>
    <row r="184" spans="1:9" ht="13.5" x14ac:dyDescent="0.25">
      <c r="A184" s="3">
        <f>TITRES_STAT!B187</f>
        <v>42572</v>
      </c>
      <c r="B184" s="6">
        <f>TITRES_STAT!D187</f>
        <v>1.7183999999999999</v>
      </c>
      <c r="C184" s="2">
        <f t="shared" si="18"/>
        <v>4.9999999999999822E-2</v>
      </c>
      <c r="D184" s="2">
        <f t="shared" si="19"/>
        <v>4.9999999999999822E-2</v>
      </c>
      <c r="E184" s="2">
        <f t="shared" si="20"/>
        <v>0</v>
      </c>
      <c r="F184" s="2">
        <f t="shared" si="25"/>
        <v>7.1756924049338668E-3</v>
      </c>
      <c r="G184" s="2">
        <f t="shared" si="25"/>
        <v>4.2830608010623458E-3</v>
      </c>
      <c r="H184" s="2">
        <f t="shared" si="22"/>
        <v>1.6753655243824812</v>
      </c>
      <c r="I184" s="2">
        <f t="shared" si="23"/>
        <v>62.621929942420984</v>
      </c>
    </row>
    <row r="185" spans="1:9" ht="13.5" x14ac:dyDescent="0.25">
      <c r="A185" s="3">
        <f>TITRES_STAT!B188</f>
        <v>42573</v>
      </c>
      <c r="B185" s="6">
        <f>TITRES_STAT!D188</f>
        <v>1.7183999999999999</v>
      </c>
      <c r="C185" s="2">
        <f t="shared" si="18"/>
        <v>0</v>
      </c>
      <c r="D185" s="2">
        <f t="shared" si="19"/>
        <v>0</v>
      </c>
      <c r="E185" s="2">
        <f t="shared" si="20"/>
        <v>0</v>
      </c>
      <c r="F185" s="2">
        <f t="shared" si="25"/>
        <v>6.6631429474385906E-3</v>
      </c>
      <c r="G185" s="2">
        <f t="shared" si="25"/>
        <v>3.9771278867007497E-3</v>
      </c>
      <c r="H185" s="2">
        <f t="shared" si="22"/>
        <v>1.6753655243824812</v>
      </c>
      <c r="I185" s="2">
        <f t="shared" si="23"/>
        <v>62.621929942420984</v>
      </c>
    </row>
    <row r="186" spans="1:9" ht="13.5" x14ac:dyDescent="0.25">
      <c r="A186" s="3">
        <f>TITRES_STAT!B189</f>
        <v>42577</v>
      </c>
      <c r="B186" s="6">
        <f>TITRES_STAT!D189</f>
        <v>1.6684000000000001</v>
      </c>
      <c r="C186" s="2">
        <f t="shared" si="18"/>
        <v>-4.9999999999999822E-2</v>
      </c>
      <c r="D186" s="2">
        <f t="shared" si="19"/>
        <v>0</v>
      </c>
      <c r="E186" s="2">
        <f t="shared" si="20"/>
        <v>4.9999999999999822E-2</v>
      </c>
      <c r="F186" s="2">
        <f t="shared" si="25"/>
        <v>6.1872041654786906E-3</v>
      </c>
      <c r="G186" s="2">
        <f t="shared" si="25"/>
        <v>7.2644758947935416E-3</v>
      </c>
      <c r="H186" s="2">
        <f t="shared" si="22"/>
        <v>0.85170688912507331</v>
      </c>
      <c r="I186" s="2">
        <f t="shared" si="23"/>
        <v>45.995772555963356</v>
      </c>
    </row>
    <row r="187" spans="1:9" ht="13.5" x14ac:dyDescent="0.25">
      <c r="A187" s="3">
        <f>TITRES_STAT!B190</f>
        <v>42578</v>
      </c>
      <c r="B187" s="6">
        <f>TITRES_STAT!D190</f>
        <v>1.6684000000000001</v>
      </c>
      <c r="C187" s="2">
        <f t="shared" si="18"/>
        <v>0</v>
      </c>
      <c r="D187" s="2">
        <f t="shared" si="19"/>
        <v>0</v>
      </c>
      <c r="E187" s="2">
        <f t="shared" si="20"/>
        <v>0</v>
      </c>
      <c r="F187" s="2">
        <f t="shared" si="25"/>
        <v>5.7452610108016406E-3</v>
      </c>
      <c r="G187" s="2">
        <f t="shared" si="25"/>
        <v>6.7455847594511458E-3</v>
      </c>
      <c r="H187" s="2">
        <f t="shared" si="22"/>
        <v>0.8517068891250732</v>
      </c>
      <c r="I187" s="2">
        <f t="shared" si="23"/>
        <v>45.995772555963356</v>
      </c>
    </row>
    <row r="188" spans="1:9" ht="13.5" x14ac:dyDescent="0.25">
      <c r="A188" s="3">
        <f>TITRES_STAT!B191</f>
        <v>42579</v>
      </c>
      <c r="B188" s="6">
        <f>TITRES_STAT!D191</f>
        <v>1.6684000000000001</v>
      </c>
      <c r="C188" s="2">
        <f t="shared" si="18"/>
        <v>0</v>
      </c>
      <c r="D188" s="2">
        <f t="shared" si="19"/>
        <v>0</v>
      </c>
      <c r="E188" s="2">
        <f t="shared" si="20"/>
        <v>0</v>
      </c>
      <c r="F188" s="2">
        <f t="shared" si="25"/>
        <v>5.3348852243158091E-3</v>
      </c>
      <c r="G188" s="2">
        <f t="shared" si="25"/>
        <v>6.2637572766332068E-3</v>
      </c>
      <c r="H188" s="2">
        <f t="shared" si="22"/>
        <v>0.8517068891250732</v>
      </c>
      <c r="I188" s="2">
        <f t="shared" si="23"/>
        <v>45.995772555963356</v>
      </c>
    </row>
    <row r="189" spans="1:9" ht="13.5" x14ac:dyDescent="0.25">
      <c r="A189" s="3">
        <f>TITRES_STAT!B192</f>
        <v>42580</v>
      </c>
      <c r="B189" s="6">
        <f>TITRES_STAT!D192</f>
        <v>1.6600999999999999</v>
      </c>
      <c r="C189" s="2">
        <f t="shared" si="18"/>
        <v>-8.3000000000001961E-3</v>
      </c>
      <c r="D189" s="2">
        <f t="shared" si="19"/>
        <v>0</v>
      </c>
      <c r="E189" s="2">
        <f t="shared" si="20"/>
        <v>8.3000000000001961E-3</v>
      </c>
      <c r="F189" s="2">
        <f t="shared" ref="F189:G204" si="26">((F188*13)+D189)/14</f>
        <v>4.9538219940075375E-3</v>
      </c>
      <c r="G189" s="2">
        <f t="shared" si="26"/>
        <v>6.4092031854451345E-3</v>
      </c>
      <c r="H189" s="2">
        <f t="shared" si="22"/>
        <v>0.77292322472430441</v>
      </c>
      <c r="I189" s="2">
        <f t="shared" si="23"/>
        <v>43.595978322439578</v>
      </c>
    </row>
    <row r="190" spans="1:9" ht="13.5" x14ac:dyDescent="0.25">
      <c r="A190" s="3">
        <f>TITRES_STAT!B193</f>
        <v>42583</v>
      </c>
      <c r="B190" s="6">
        <f>TITRES_STAT!D193</f>
        <v>1.6600999999999999</v>
      </c>
      <c r="C190" s="2">
        <f t="shared" si="18"/>
        <v>0</v>
      </c>
      <c r="D190" s="2">
        <f t="shared" si="19"/>
        <v>0</v>
      </c>
      <c r="E190" s="2">
        <f t="shared" si="20"/>
        <v>0</v>
      </c>
      <c r="F190" s="2">
        <f t="shared" si="26"/>
        <v>4.5999775658641428E-3</v>
      </c>
      <c r="G190" s="2">
        <f t="shared" si="26"/>
        <v>5.9514029579133395E-3</v>
      </c>
      <c r="H190" s="2">
        <f t="shared" si="22"/>
        <v>0.77292322472430453</v>
      </c>
      <c r="I190" s="2">
        <f t="shared" si="23"/>
        <v>43.595978322439578</v>
      </c>
    </row>
    <row r="191" spans="1:9" ht="13.5" x14ac:dyDescent="0.25">
      <c r="A191" s="3">
        <f>TITRES_STAT!B194</f>
        <v>42584</v>
      </c>
      <c r="B191" s="6">
        <f>TITRES_STAT!D194</f>
        <v>1.6600999999999999</v>
      </c>
      <c r="C191" s="2">
        <f t="shared" si="18"/>
        <v>0</v>
      </c>
      <c r="D191" s="2">
        <f t="shared" si="19"/>
        <v>0</v>
      </c>
      <c r="E191" s="2">
        <f t="shared" si="20"/>
        <v>0</v>
      </c>
      <c r="F191" s="2">
        <f t="shared" si="26"/>
        <v>4.2714077397309896E-3</v>
      </c>
      <c r="G191" s="2">
        <f t="shared" si="26"/>
        <v>5.526302746633815E-3</v>
      </c>
      <c r="H191" s="2">
        <f t="shared" si="22"/>
        <v>0.77292322472430453</v>
      </c>
      <c r="I191" s="2">
        <f t="shared" si="23"/>
        <v>43.595978322439578</v>
      </c>
    </row>
    <row r="192" spans="1:9" ht="13.5" x14ac:dyDescent="0.25">
      <c r="A192" s="3">
        <f>TITRES_STAT!B195</f>
        <v>42585</v>
      </c>
      <c r="B192" s="6">
        <f>TITRES_STAT!D195</f>
        <v>1.6600999999999999</v>
      </c>
      <c r="C192" s="2">
        <f t="shared" si="18"/>
        <v>0</v>
      </c>
      <c r="D192" s="2">
        <f t="shared" si="19"/>
        <v>0</v>
      </c>
      <c r="E192" s="2">
        <f t="shared" si="20"/>
        <v>0</v>
      </c>
      <c r="F192" s="2">
        <f t="shared" si="26"/>
        <v>3.9663071868930614E-3</v>
      </c>
      <c r="G192" s="2">
        <f t="shared" si="26"/>
        <v>5.1315668361599709E-3</v>
      </c>
      <c r="H192" s="2">
        <f t="shared" si="22"/>
        <v>0.77292322472430453</v>
      </c>
      <c r="I192" s="2">
        <f t="shared" si="23"/>
        <v>43.595978322439578</v>
      </c>
    </row>
    <row r="193" spans="1:9" ht="13.5" x14ac:dyDescent="0.25">
      <c r="A193" s="3">
        <f>TITRES_STAT!B196</f>
        <v>42586</v>
      </c>
      <c r="B193" s="6">
        <f>TITRES_STAT!D196</f>
        <v>1.6600999999999999</v>
      </c>
      <c r="C193" s="2">
        <f t="shared" si="18"/>
        <v>0</v>
      </c>
      <c r="D193" s="2">
        <f t="shared" si="19"/>
        <v>0</v>
      </c>
      <c r="E193" s="2">
        <f t="shared" si="20"/>
        <v>0</v>
      </c>
      <c r="F193" s="2">
        <f t="shared" si="26"/>
        <v>3.6829995306864143E-3</v>
      </c>
      <c r="G193" s="2">
        <f t="shared" si="26"/>
        <v>4.76502634786283E-3</v>
      </c>
      <c r="H193" s="2">
        <f t="shared" si="22"/>
        <v>0.77292322472430453</v>
      </c>
      <c r="I193" s="2">
        <f t="shared" si="23"/>
        <v>43.595978322439578</v>
      </c>
    </row>
    <row r="194" spans="1:9" ht="13.5" x14ac:dyDescent="0.25">
      <c r="A194" s="3">
        <f>TITRES_STAT!B197</f>
        <v>42587</v>
      </c>
      <c r="B194" s="6">
        <f>TITRES_STAT!D197</f>
        <v>1.6392</v>
      </c>
      <c r="C194" s="2">
        <f t="shared" si="18"/>
        <v>-2.0899999999999919E-2</v>
      </c>
      <c r="D194" s="2">
        <f t="shared" si="19"/>
        <v>0</v>
      </c>
      <c r="E194" s="2">
        <f t="shared" si="20"/>
        <v>2.0899999999999919E-2</v>
      </c>
      <c r="F194" s="2">
        <f t="shared" si="26"/>
        <v>3.419928135637385E-3</v>
      </c>
      <c r="G194" s="2">
        <f t="shared" si="26"/>
        <v>5.9175244658726213E-3</v>
      </c>
      <c r="H194" s="2">
        <f t="shared" si="22"/>
        <v>0.57793223422407414</v>
      </c>
      <c r="I194" s="2">
        <f t="shared" si="23"/>
        <v>36.625922310805954</v>
      </c>
    </row>
    <row r="195" spans="1:9" ht="13.5" x14ac:dyDescent="0.25">
      <c r="A195" s="3">
        <f>TITRES_STAT!B198</f>
        <v>42590</v>
      </c>
      <c r="B195" s="6">
        <f>TITRES_STAT!D198</f>
        <v>1.6767000000000001</v>
      </c>
      <c r="C195" s="2">
        <f t="shared" ref="C195:C258" si="27">B195-B194</f>
        <v>3.7500000000000089E-2</v>
      </c>
      <c r="D195" s="2">
        <f t="shared" ref="D195:D258" si="28">IF(C195&gt;0,C195,0)</f>
        <v>3.7500000000000089E-2</v>
      </c>
      <c r="E195" s="2">
        <f t="shared" ref="E195:E258" si="29">IF(C195&lt;0,-C195,0)</f>
        <v>0</v>
      </c>
      <c r="F195" s="2">
        <f t="shared" si="26"/>
        <v>5.8542189830918644E-3</v>
      </c>
      <c r="G195" s="2">
        <f t="shared" si="26"/>
        <v>5.4948441468817199E-3</v>
      </c>
      <c r="H195" s="2">
        <f t="shared" si="22"/>
        <v>1.0654021891438152</v>
      </c>
      <c r="I195" s="2">
        <f t="shared" si="23"/>
        <v>51.583279747827874</v>
      </c>
    </row>
    <row r="196" spans="1:9" ht="13.5" x14ac:dyDescent="0.25">
      <c r="A196" s="3">
        <f>TITRES_STAT!B199</f>
        <v>42591</v>
      </c>
      <c r="B196" s="6">
        <f>TITRES_STAT!D199</f>
        <v>1.6767000000000001</v>
      </c>
      <c r="C196" s="2">
        <f t="shared" si="27"/>
        <v>0</v>
      </c>
      <c r="D196" s="2">
        <f t="shared" si="28"/>
        <v>0</v>
      </c>
      <c r="E196" s="2">
        <f t="shared" si="29"/>
        <v>0</v>
      </c>
      <c r="F196" s="2">
        <f t="shared" si="26"/>
        <v>5.4360604842995878E-3</v>
      </c>
      <c r="G196" s="2">
        <f t="shared" si="26"/>
        <v>5.1023552792473113E-3</v>
      </c>
      <c r="H196" s="2">
        <f t="shared" si="22"/>
        <v>1.0654021891438152</v>
      </c>
      <c r="I196" s="2">
        <f t="shared" si="23"/>
        <v>51.583279747827874</v>
      </c>
    </row>
    <row r="197" spans="1:9" ht="13.5" x14ac:dyDescent="0.25">
      <c r="A197" s="3">
        <f>TITRES_STAT!B200</f>
        <v>42592</v>
      </c>
      <c r="B197" s="6">
        <f>TITRES_STAT!D200</f>
        <v>1.6684000000000001</v>
      </c>
      <c r="C197" s="2">
        <f t="shared" si="27"/>
        <v>-8.2999999999999741E-3</v>
      </c>
      <c r="D197" s="2">
        <f t="shared" si="28"/>
        <v>0</v>
      </c>
      <c r="E197" s="2">
        <f t="shared" si="29"/>
        <v>8.2999999999999741E-3</v>
      </c>
      <c r="F197" s="2">
        <f t="shared" si="26"/>
        <v>5.0477704497067597E-3</v>
      </c>
      <c r="G197" s="2">
        <f t="shared" si="26"/>
        <v>5.3307584735867867E-3</v>
      </c>
      <c r="H197" s="2">
        <f t="shared" si="22"/>
        <v>0.94691411639034184</v>
      </c>
      <c r="I197" s="2">
        <f t="shared" si="23"/>
        <v>48.636666015137806</v>
      </c>
    </row>
    <row r="198" spans="1:9" ht="13.5" x14ac:dyDescent="0.25">
      <c r="A198" s="3">
        <f>TITRES_STAT!B201</f>
        <v>42593</v>
      </c>
      <c r="B198" s="6">
        <f>TITRES_STAT!D201</f>
        <v>1.6767000000000001</v>
      </c>
      <c r="C198" s="2">
        <f t="shared" si="27"/>
        <v>8.2999999999999741E-3</v>
      </c>
      <c r="D198" s="2">
        <f t="shared" si="28"/>
        <v>8.2999999999999741E-3</v>
      </c>
      <c r="E198" s="2">
        <f t="shared" si="29"/>
        <v>0</v>
      </c>
      <c r="F198" s="2">
        <f t="shared" si="26"/>
        <v>5.2800725604419891E-3</v>
      </c>
      <c r="G198" s="2">
        <f t="shared" si="26"/>
        <v>4.9499900111877309E-3</v>
      </c>
      <c r="H198" s="2">
        <f t="shared" si="22"/>
        <v>1.0666834778470706</v>
      </c>
      <c r="I198" s="2">
        <f t="shared" si="23"/>
        <v>51.613296824643342</v>
      </c>
    </row>
    <row r="199" spans="1:9" ht="13.5" x14ac:dyDescent="0.25">
      <c r="A199" s="3">
        <f>TITRES_STAT!B202</f>
        <v>42594</v>
      </c>
      <c r="B199" s="6">
        <f>TITRES_STAT!D202</f>
        <v>1.6767000000000001</v>
      </c>
      <c r="C199" s="2">
        <f t="shared" si="27"/>
        <v>0</v>
      </c>
      <c r="D199" s="2">
        <f t="shared" si="28"/>
        <v>0</v>
      </c>
      <c r="E199" s="2">
        <f t="shared" si="29"/>
        <v>0</v>
      </c>
      <c r="F199" s="2">
        <f t="shared" si="26"/>
        <v>4.9029245204104182E-3</v>
      </c>
      <c r="G199" s="2">
        <f t="shared" si="26"/>
        <v>4.5964192961028922E-3</v>
      </c>
      <c r="H199" s="2">
        <f t="shared" si="22"/>
        <v>1.0666834778470708</v>
      </c>
      <c r="I199" s="2">
        <f t="shared" si="23"/>
        <v>51.613296824643342</v>
      </c>
    </row>
    <row r="200" spans="1:9" ht="13.5" x14ac:dyDescent="0.25">
      <c r="A200" s="3">
        <f>TITRES_STAT!B203</f>
        <v>42597</v>
      </c>
      <c r="B200" s="6">
        <f>TITRES_STAT!D203</f>
        <v>1.6684000000000001</v>
      </c>
      <c r="C200" s="2">
        <f t="shared" si="27"/>
        <v>-8.2999999999999741E-3</v>
      </c>
      <c r="D200" s="2">
        <f t="shared" si="28"/>
        <v>0</v>
      </c>
      <c r="E200" s="2">
        <f t="shared" si="29"/>
        <v>8.2999999999999741E-3</v>
      </c>
      <c r="F200" s="2">
        <f t="shared" si="26"/>
        <v>4.5527156260953888E-3</v>
      </c>
      <c r="G200" s="2">
        <f t="shared" si="26"/>
        <v>4.8609607749526837E-3</v>
      </c>
      <c r="H200" s="2">
        <f t="shared" si="22"/>
        <v>0.93658760826756615</v>
      </c>
      <c r="I200" s="2">
        <f t="shared" si="23"/>
        <v>48.362780194871704</v>
      </c>
    </row>
    <row r="201" spans="1:9" ht="13.5" x14ac:dyDescent="0.25">
      <c r="A201" s="3">
        <f>TITRES_STAT!B204</f>
        <v>42598</v>
      </c>
      <c r="B201" s="6">
        <f>TITRES_STAT!D204</f>
        <v>1.6684000000000001</v>
      </c>
      <c r="C201" s="2">
        <f t="shared" si="27"/>
        <v>0</v>
      </c>
      <c r="D201" s="2">
        <f t="shared" si="28"/>
        <v>0</v>
      </c>
      <c r="E201" s="2">
        <f t="shared" si="29"/>
        <v>0</v>
      </c>
      <c r="F201" s="2">
        <f t="shared" si="26"/>
        <v>4.227521652802861E-3</v>
      </c>
      <c r="G201" s="2">
        <f t="shared" si="26"/>
        <v>4.5137492910274921E-3</v>
      </c>
      <c r="H201" s="2">
        <f t="shared" si="22"/>
        <v>0.93658760826756604</v>
      </c>
      <c r="I201" s="2">
        <f t="shared" si="23"/>
        <v>48.362780194871704</v>
      </c>
    </row>
    <row r="202" spans="1:9" ht="13.5" x14ac:dyDescent="0.25">
      <c r="A202" s="3">
        <f>TITRES_STAT!B205</f>
        <v>42599</v>
      </c>
      <c r="B202" s="6">
        <f>TITRES_STAT!D205</f>
        <v>1.6684000000000001</v>
      </c>
      <c r="C202" s="2">
        <f t="shared" si="27"/>
        <v>0</v>
      </c>
      <c r="D202" s="2">
        <f t="shared" si="28"/>
        <v>0</v>
      </c>
      <c r="E202" s="2">
        <f t="shared" si="29"/>
        <v>0</v>
      </c>
      <c r="F202" s="2">
        <f t="shared" si="26"/>
        <v>3.9255558204597998E-3</v>
      </c>
      <c r="G202" s="2">
        <f t="shared" si="26"/>
        <v>4.1913386273826712E-3</v>
      </c>
      <c r="H202" s="2">
        <f t="shared" si="22"/>
        <v>0.93658760826756615</v>
      </c>
      <c r="I202" s="2">
        <f t="shared" si="23"/>
        <v>48.362780194871704</v>
      </c>
    </row>
    <row r="203" spans="1:9" ht="13.5" x14ac:dyDescent="0.25">
      <c r="A203" s="3">
        <f>TITRES_STAT!B206</f>
        <v>42600</v>
      </c>
      <c r="B203" s="6">
        <f>TITRES_STAT!D206</f>
        <v>1.635</v>
      </c>
      <c r="C203" s="2">
        <f t="shared" si="27"/>
        <v>-3.3400000000000096E-2</v>
      </c>
      <c r="D203" s="2">
        <f t="shared" si="28"/>
        <v>0</v>
      </c>
      <c r="E203" s="2">
        <f t="shared" si="29"/>
        <v>3.3400000000000096E-2</v>
      </c>
      <c r="F203" s="2">
        <f t="shared" si="26"/>
        <v>3.6451589761412428E-3</v>
      </c>
      <c r="G203" s="2">
        <f t="shared" si="26"/>
        <v>6.27767158256963E-3</v>
      </c>
      <c r="H203" s="2">
        <f t="shared" si="22"/>
        <v>0.58065461504266447</v>
      </c>
      <c r="I203" s="2">
        <f t="shared" si="23"/>
        <v>36.735072261626968</v>
      </c>
    </row>
    <row r="204" spans="1:9" ht="13.5" x14ac:dyDescent="0.25">
      <c r="A204" s="3">
        <f>TITRES_STAT!B207</f>
        <v>42601</v>
      </c>
      <c r="B204" s="6">
        <f>TITRES_STAT!D207</f>
        <v>1.6809000000000001</v>
      </c>
      <c r="C204" s="2">
        <f t="shared" si="27"/>
        <v>4.5900000000000052E-2</v>
      </c>
      <c r="D204" s="2">
        <f t="shared" si="28"/>
        <v>4.5900000000000052E-2</v>
      </c>
      <c r="E204" s="2">
        <f t="shared" si="29"/>
        <v>0</v>
      </c>
      <c r="F204" s="2">
        <f t="shared" si="26"/>
        <v>6.6633619064168726E-3</v>
      </c>
      <c r="G204" s="2">
        <f t="shared" si="26"/>
        <v>5.8292664695289423E-3</v>
      </c>
      <c r="H204" s="2">
        <f t="shared" si="22"/>
        <v>1.14308754647741</v>
      </c>
      <c r="I204" s="2">
        <f t="shared" si="23"/>
        <v>53.338350472723405</v>
      </c>
    </row>
    <row r="205" spans="1:9" ht="13.5" x14ac:dyDescent="0.25">
      <c r="A205" s="3">
        <f>TITRES_STAT!B208</f>
        <v>42604</v>
      </c>
      <c r="B205" s="6">
        <f>TITRES_STAT!D208</f>
        <v>1.6851</v>
      </c>
      <c r="C205" s="2">
        <f t="shared" si="27"/>
        <v>4.1999999999999815E-3</v>
      </c>
      <c r="D205" s="2">
        <f t="shared" si="28"/>
        <v>4.1999999999999815E-3</v>
      </c>
      <c r="E205" s="2">
        <f t="shared" si="29"/>
        <v>0</v>
      </c>
      <c r="F205" s="2">
        <f t="shared" ref="F205:G220" si="30">((F204*13)+D205)/14</f>
        <v>6.4874074845299515E-3</v>
      </c>
      <c r="G205" s="2">
        <f t="shared" si="30"/>
        <v>5.412890293134018E-3</v>
      </c>
      <c r="H205" s="2">
        <f t="shared" si="22"/>
        <v>1.1985108016615273</v>
      </c>
      <c r="I205" s="2">
        <f t="shared" si="23"/>
        <v>54.514665143139219</v>
      </c>
    </row>
    <row r="206" spans="1:9" ht="13.5" x14ac:dyDescent="0.25">
      <c r="A206" s="3">
        <f>TITRES_STAT!B209</f>
        <v>42605</v>
      </c>
      <c r="B206" s="6">
        <f>TITRES_STAT!D209</f>
        <v>1.6684000000000001</v>
      </c>
      <c r="C206" s="2">
        <f t="shared" si="27"/>
        <v>-1.6699999999999937E-2</v>
      </c>
      <c r="D206" s="2">
        <f t="shared" si="28"/>
        <v>0</v>
      </c>
      <c r="E206" s="2">
        <f t="shared" si="29"/>
        <v>1.6699999999999937E-2</v>
      </c>
      <c r="F206" s="2">
        <f t="shared" si="30"/>
        <v>6.0240212356349543E-3</v>
      </c>
      <c r="G206" s="2">
        <f t="shared" si="30"/>
        <v>6.2191124150530125E-3</v>
      </c>
      <c r="H206" s="2">
        <f t="shared" si="22"/>
        <v>0.96863038221565978</v>
      </c>
      <c r="I206" s="2">
        <f t="shared" si="23"/>
        <v>49.203262886021442</v>
      </c>
    </row>
    <row r="207" spans="1:9" ht="13.5" x14ac:dyDescent="0.25">
      <c r="A207" s="3">
        <f>TITRES_STAT!B210</f>
        <v>42606</v>
      </c>
      <c r="B207" s="6">
        <f>TITRES_STAT!D210</f>
        <v>1.6684000000000001</v>
      </c>
      <c r="C207" s="2">
        <f t="shared" si="27"/>
        <v>0</v>
      </c>
      <c r="D207" s="2">
        <f t="shared" si="28"/>
        <v>0</v>
      </c>
      <c r="E207" s="2">
        <f t="shared" si="29"/>
        <v>0</v>
      </c>
      <c r="F207" s="2">
        <f t="shared" si="30"/>
        <v>5.5937340045181718E-3</v>
      </c>
      <c r="G207" s="2">
        <f t="shared" si="30"/>
        <v>5.7748900996920831E-3</v>
      </c>
      <c r="H207" s="2">
        <f t="shared" si="22"/>
        <v>0.96863038221565978</v>
      </c>
      <c r="I207" s="2">
        <f t="shared" si="23"/>
        <v>49.203262886021442</v>
      </c>
    </row>
    <row r="208" spans="1:9" ht="13.5" x14ac:dyDescent="0.25">
      <c r="A208" s="3">
        <f>TITRES_STAT!B211</f>
        <v>42607</v>
      </c>
      <c r="B208" s="6">
        <f>TITRES_STAT!D211</f>
        <v>1.7101</v>
      </c>
      <c r="C208" s="2">
        <f t="shared" si="27"/>
        <v>4.1699999999999848E-2</v>
      </c>
      <c r="D208" s="2">
        <f t="shared" si="28"/>
        <v>4.1699999999999848E-2</v>
      </c>
      <c r="E208" s="2">
        <f t="shared" si="29"/>
        <v>0</v>
      </c>
      <c r="F208" s="2">
        <f t="shared" si="30"/>
        <v>8.1727530041954353E-3</v>
      </c>
      <c r="G208" s="2">
        <f t="shared" si="30"/>
        <v>5.362397949714077E-3</v>
      </c>
      <c r="H208" s="2">
        <f t="shared" si="22"/>
        <v>1.5240855081691962</v>
      </c>
      <c r="I208" s="2">
        <f t="shared" si="23"/>
        <v>60.381690843535104</v>
      </c>
    </row>
    <row r="209" spans="1:9" ht="13.5" x14ac:dyDescent="0.25">
      <c r="A209" s="3">
        <f>TITRES_STAT!B212</f>
        <v>42608</v>
      </c>
      <c r="B209" s="6">
        <f>TITRES_STAT!D212</f>
        <v>1.7518</v>
      </c>
      <c r="C209" s="2">
        <f t="shared" si="27"/>
        <v>4.170000000000007E-2</v>
      </c>
      <c r="D209" s="2">
        <f t="shared" si="28"/>
        <v>4.170000000000007E-2</v>
      </c>
      <c r="E209" s="2">
        <f t="shared" si="29"/>
        <v>0</v>
      </c>
      <c r="F209" s="2">
        <f t="shared" si="30"/>
        <v>1.0567556361038623E-2</v>
      </c>
      <c r="G209" s="2">
        <f t="shared" si="30"/>
        <v>4.9793695247345006E-3</v>
      </c>
      <c r="H209" s="2">
        <f t="shared" ref="H209:H272" si="31">F209/G209</f>
        <v>2.1222679515037766</v>
      </c>
      <c r="I209" s="2">
        <f t="shared" ref="I209:I272" si="32">IF(G209=0,100,100-(100/(1+H209)))</f>
        <v>67.971999343670348</v>
      </c>
    </row>
    <row r="210" spans="1:9" ht="13.5" x14ac:dyDescent="0.25">
      <c r="A210" s="3">
        <f>TITRES_STAT!B213</f>
        <v>42611</v>
      </c>
      <c r="B210" s="6">
        <f>TITRES_STAT!D213</f>
        <v>1.7726999999999999</v>
      </c>
      <c r="C210" s="2">
        <f t="shared" si="27"/>
        <v>2.0899999999999919E-2</v>
      </c>
      <c r="D210" s="2">
        <f t="shared" si="28"/>
        <v>2.0899999999999919E-2</v>
      </c>
      <c r="E210" s="2">
        <f t="shared" si="29"/>
        <v>0</v>
      </c>
      <c r="F210" s="2">
        <f t="shared" si="30"/>
        <v>1.1305588049535858E-2</v>
      </c>
      <c r="G210" s="2">
        <f t="shared" si="30"/>
        <v>4.6237002729677514E-3</v>
      </c>
      <c r="H210" s="2">
        <f t="shared" si="31"/>
        <v>2.4451386080610487</v>
      </c>
      <c r="I210" s="2">
        <f t="shared" si="32"/>
        <v>70.973591667395709</v>
      </c>
    </row>
    <row r="211" spans="1:9" ht="13.5" x14ac:dyDescent="0.25">
      <c r="A211" s="3">
        <f>TITRES_STAT!B214</f>
        <v>42612</v>
      </c>
      <c r="B211" s="6">
        <f>TITRES_STAT!D214</f>
        <v>1.7935000000000001</v>
      </c>
      <c r="C211" s="2">
        <f t="shared" si="27"/>
        <v>2.0800000000000152E-2</v>
      </c>
      <c r="D211" s="2">
        <f t="shared" si="28"/>
        <v>2.0800000000000152E-2</v>
      </c>
      <c r="E211" s="2">
        <f t="shared" si="29"/>
        <v>0</v>
      </c>
      <c r="F211" s="2">
        <f t="shared" si="30"/>
        <v>1.1983760331711878E-2</v>
      </c>
      <c r="G211" s="2">
        <f t="shared" si="30"/>
        <v>4.2934359677557687E-3</v>
      </c>
      <c r="H211" s="2">
        <f t="shared" si="31"/>
        <v>2.7911817997779376</v>
      </c>
      <c r="I211" s="2">
        <f t="shared" si="32"/>
        <v>73.623000615307518</v>
      </c>
    </row>
    <row r="212" spans="1:9" ht="13.5" x14ac:dyDescent="0.25">
      <c r="A212" s="3">
        <f>TITRES_STAT!B215</f>
        <v>42613</v>
      </c>
      <c r="B212" s="6">
        <f>TITRES_STAT!D215</f>
        <v>1.8435999999999999</v>
      </c>
      <c r="C212" s="2">
        <f t="shared" si="27"/>
        <v>5.0099999999999811E-2</v>
      </c>
      <c r="D212" s="2">
        <f t="shared" si="28"/>
        <v>5.0099999999999811E-2</v>
      </c>
      <c r="E212" s="2">
        <f t="shared" si="29"/>
        <v>0</v>
      </c>
      <c r="F212" s="2">
        <f t="shared" si="30"/>
        <v>1.470634887944673E-2</v>
      </c>
      <c r="G212" s="2">
        <f t="shared" si="30"/>
        <v>3.9867619700589283E-3</v>
      </c>
      <c r="H212" s="2">
        <f t="shared" si="31"/>
        <v>3.6887953155701831</v>
      </c>
      <c r="I212" s="2">
        <f t="shared" si="32"/>
        <v>78.672560163177124</v>
      </c>
    </row>
    <row r="213" spans="1:9" ht="13.5" x14ac:dyDescent="0.25">
      <c r="A213" s="3">
        <f>TITRES_STAT!B216</f>
        <v>42614</v>
      </c>
      <c r="B213" s="6">
        <f>TITRES_STAT!D216</f>
        <v>1.8853</v>
      </c>
      <c r="C213" s="2">
        <f t="shared" si="27"/>
        <v>4.170000000000007E-2</v>
      </c>
      <c r="D213" s="2">
        <f t="shared" si="28"/>
        <v>4.170000000000007E-2</v>
      </c>
      <c r="E213" s="2">
        <f t="shared" si="29"/>
        <v>0</v>
      </c>
      <c r="F213" s="2">
        <f t="shared" si="30"/>
        <v>1.6634466816629112E-2</v>
      </c>
      <c r="G213" s="2">
        <f t="shared" si="30"/>
        <v>3.7019932579118622E-3</v>
      </c>
      <c r="H213" s="2">
        <f t="shared" si="31"/>
        <v>4.4933811754189721</v>
      </c>
      <c r="I213" s="2">
        <f t="shared" si="32"/>
        <v>81.79627504323453</v>
      </c>
    </row>
    <row r="214" spans="1:9" ht="13.5" x14ac:dyDescent="0.25">
      <c r="A214" s="3">
        <f>TITRES_STAT!B217</f>
        <v>42615</v>
      </c>
      <c r="B214" s="6">
        <f>TITRES_STAT!D217</f>
        <v>1.8853</v>
      </c>
      <c r="C214" s="2">
        <f t="shared" si="27"/>
        <v>0</v>
      </c>
      <c r="D214" s="2">
        <f t="shared" si="28"/>
        <v>0</v>
      </c>
      <c r="E214" s="2">
        <f t="shared" si="29"/>
        <v>0</v>
      </c>
      <c r="F214" s="2">
        <f t="shared" si="30"/>
        <v>1.5446290615441319E-2</v>
      </c>
      <c r="G214" s="2">
        <f t="shared" si="30"/>
        <v>3.4375651680610153E-3</v>
      </c>
      <c r="H214" s="2">
        <f t="shared" si="31"/>
        <v>4.4933811754189712</v>
      </c>
      <c r="I214" s="2">
        <f t="shared" si="32"/>
        <v>81.796275043234516</v>
      </c>
    </row>
    <row r="215" spans="1:9" ht="13.5" x14ac:dyDescent="0.25">
      <c r="A215" s="3">
        <f>TITRES_STAT!B218</f>
        <v>42618</v>
      </c>
      <c r="B215" s="6">
        <f>TITRES_STAT!D218</f>
        <v>1.8853</v>
      </c>
      <c r="C215" s="2">
        <f t="shared" si="27"/>
        <v>0</v>
      </c>
      <c r="D215" s="2">
        <f t="shared" si="28"/>
        <v>0</v>
      </c>
      <c r="E215" s="2">
        <f t="shared" si="29"/>
        <v>0</v>
      </c>
      <c r="F215" s="2">
        <f t="shared" si="30"/>
        <v>1.4342984142909796E-2</v>
      </c>
      <c r="G215" s="2">
        <f t="shared" si="30"/>
        <v>3.1920247989138E-3</v>
      </c>
      <c r="H215" s="2">
        <f t="shared" si="31"/>
        <v>4.4933811754189712</v>
      </c>
      <c r="I215" s="2">
        <f t="shared" si="32"/>
        <v>81.796275043234516</v>
      </c>
    </row>
    <row r="216" spans="1:9" ht="13.5" x14ac:dyDescent="0.25">
      <c r="A216" s="3">
        <f>TITRES_STAT!B219</f>
        <v>42619</v>
      </c>
      <c r="B216" s="6">
        <f>TITRES_STAT!D219</f>
        <v>1.8853</v>
      </c>
      <c r="C216" s="2">
        <f t="shared" si="27"/>
        <v>0</v>
      </c>
      <c r="D216" s="2">
        <f t="shared" si="28"/>
        <v>0</v>
      </c>
      <c r="E216" s="2">
        <f t="shared" si="29"/>
        <v>0</v>
      </c>
      <c r="F216" s="2">
        <f t="shared" si="30"/>
        <v>1.3318485275559096E-2</v>
      </c>
      <c r="G216" s="2">
        <f t="shared" si="30"/>
        <v>2.9640230275628141E-3</v>
      </c>
      <c r="H216" s="2">
        <f t="shared" si="31"/>
        <v>4.4933811754189712</v>
      </c>
      <c r="I216" s="2">
        <f t="shared" si="32"/>
        <v>81.796275043234516</v>
      </c>
    </row>
    <row r="217" spans="1:9" ht="13.5" x14ac:dyDescent="0.25">
      <c r="A217" s="3">
        <f>TITRES_STAT!B220</f>
        <v>42620</v>
      </c>
      <c r="B217" s="6">
        <f>TITRES_STAT!D220</f>
        <v>1.8977999999999999</v>
      </c>
      <c r="C217" s="2">
        <f t="shared" si="27"/>
        <v>1.2499999999999956E-2</v>
      </c>
      <c r="D217" s="2">
        <f t="shared" si="28"/>
        <v>1.2499999999999956E-2</v>
      </c>
      <c r="E217" s="2">
        <f t="shared" si="29"/>
        <v>0</v>
      </c>
      <c r="F217" s="2">
        <f t="shared" si="30"/>
        <v>1.3260022041590587E-2</v>
      </c>
      <c r="G217" s="2">
        <f t="shared" si="30"/>
        <v>2.7523070970226133E-3</v>
      </c>
      <c r="H217" s="2">
        <f t="shared" si="31"/>
        <v>4.8177843438818995</v>
      </c>
      <c r="I217" s="2">
        <f t="shared" si="32"/>
        <v>82.811325740328954</v>
      </c>
    </row>
    <row r="218" spans="1:9" ht="13.5" x14ac:dyDescent="0.25">
      <c r="A218" s="3">
        <f>TITRES_STAT!B221</f>
        <v>42621</v>
      </c>
      <c r="B218" s="6">
        <f>TITRES_STAT!D221</f>
        <v>1.9145000000000001</v>
      </c>
      <c r="C218" s="2">
        <f t="shared" si="27"/>
        <v>1.6700000000000159E-2</v>
      </c>
      <c r="D218" s="2">
        <f t="shared" si="28"/>
        <v>1.6700000000000159E-2</v>
      </c>
      <c r="E218" s="2">
        <f t="shared" si="29"/>
        <v>0</v>
      </c>
      <c r="F218" s="2">
        <f t="shared" si="30"/>
        <v>1.3505734752905557E-2</v>
      </c>
      <c r="G218" s="2">
        <f t="shared" si="30"/>
        <v>2.5557137329495698E-3</v>
      </c>
      <c r="H218" s="2">
        <f t="shared" si="31"/>
        <v>5.284525641030414</v>
      </c>
      <c r="I218" s="2">
        <f t="shared" si="32"/>
        <v>84.087900072024539</v>
      </c>
    </row>
    <row r="219" spans="1:9" ht="13.5" x14ac:dyDescent="0.25">
      <c r="A219" s="3">
        <f>TITRES_STAT!B222</f>
        <v>42622</v>
      </c>
      <c r="B219" s="6">
        <f>TITRES_STAT!D222</f>
        <v>1.9103000000000001</v>
      </c>
      <c r="C219" s="2">
        <f t="shared" si="27"/>
        <v>-4.1999999999999815E-3</v>
      </c>
      <c r="D219" s="2">
        <f t="shared" si="28"/>
        <v>0</v>
      </c>
      <c r="E219" s="2">
        <f t="shared" si="29"/>
        <v>4.1999999999999815E-3</v>
      </c>
      <c r="F219" s="2">
        <f t="shared" si="30"/>
        <v>1.2541039413412305E-2</v>
      </c>
      <c r="G219" s="2">
        <f t="shared" si="30"/>
        <v>2.673162752024599E-3</v>
      </c>
      <c r="H219" s="2">
        <f t="shared" si="31"/>
        <v>4.6914612303025605</v>
      </c>
      <c r="I219" s="2">
        <f t="shared" si="32"/>
        <v>82.429819697694057</v>
      </c>
    </row>
    <row r="220" spans="1:9" ht="13.5" x14ac:dyDescent="0.25">
      <c r="A220" s="3">
        <f>TITRES_STAT!B223</f>
        <v>42627</v>
      </c>
      <c r="B220" s="6">
        <f>TITRES_STAT!D223</f>
        <v>1.9103000000000001</v>
      </c>
      <c r="C220" s="2">
        <f t="shared" si="27"/>
        <v>0</v>
      </c>
      <c r="D220" s="2">
        <f t="shared" si="28"/>
        <v>0</v>
      </c>
      <c r="E220" s="2">
        <f t="shared" si="29"/>
        <v>0</v>
      </c>
      <c r="F220" s="2">
        <f t="shared" si="30"/>
        <v>1.1645250883882853E-2</v>
      </c>
      <c r="G220" s="2">
        <f t="shared" si="30"/>
        <v>2.4822225554514132E-3</v>
      </c>
      <c r="H220" s="2">
        <f t="shared" si="31"/>
        <v>4.6914612303025605</v>
      </c>
      <c r="I220" s="2">
        <f t="shared" si="32"/>
        <v>82.429819697694057</v>
      </c>
    </row>
    <row r="221" spans="1:9" ht="13.5" x14ac:dyDescent="0.25">
      <c r="A221" s="3">
        <f>TITRES_STAT!B224</f>
        <v>42628</v>
      </c>
      <c r="B221" s="6">
        <f>TITRES_STAT!D224</f>
        <v>1.8435999999999999</v>
      </c>
      <c r="C221" s="2">
        <f t="shared" si="27"/>
        <v>-6.6700000000000204E-2</v>
      </c>
      <c r="D221" s="2">
        <f t="shared" si="28"/>
        <v>0</v>
      </c>
      <c r="E221" s="2">
        <f t="shared" si="29"/>
        <v>6.6700000000000204E-2</v>
      </c>
      <c r="F221" s="2">
        <f t="shared" ref="F221:G236" si="33">((F220*13)+D221)/14</f>
        <v>1.0813447249319793E-2</v>
      </c>
      <c r="G221" s="2">
        <f t="shared" si="33"/>
        <v>7.0692066586334696E-3</v>
      </c>
      <c r="H221" s="2">
        <f t="shared" si="31"/>
        <v>1.5296549912165267</v>
      </c>
      <c r="I221" s="2">
        <f t="shared" si="32"/>
        <v>60.468917561003295</v>
      </c>
    </row>
    <row r="222" spans="1:9" ht="13.5" x14ac:dyDescent="0.25">
      <c r="A222" s="3">
        <f>TITRES_STAT!B225</f>
        <v>42629</v>
      </c>
      <c r="B222" s="6">
        <f>TITRES_STAT!D225</f>
        <v>1.8186</v>
      </c>
      <c r="C222" s="2">
        <f t="shared" si="27"/>
        <v>-2.4999999999999911E-2</v>
      </c>
      <c r="D222" s="2">
        <f t="shared" si="28"/>
        <v>0</v>
      </c>
      <c r="E222" s="2">
        <f t="shared" si="29"/>
        <v>2.4999999999999911E-2</v>
      </c>
      <c r="F222" s="2">
        <f t="shared" si="33"/>
        <v>1.0041058160082664E-2</v>
      </c>
      <c r="G222" s="2">
        <f t="shared" si="33"/>
        <v>8.3499776115882156E-3</v>
      </c>
      <c r="H222" s="2">
        <f t="shared" si="31"/>
        <v>1.2025251596061219</v>
      </c>
      <c r="I222" s="2">
        <f t="shared" si="32"/>
        <v>54.597567449407464</v>
      </c>
    </row>
    <row r="223" spans="1:9" ht="13.5" x14ac:dyDescent="0.25">
      <c r="A223" s="3">
        <f>TITRES_STAT!B226</f>
        <v>42632</v>
      </c>
      <c r="B223" s="6">
        <f>TITRES_STAT!D226</f>
        <v>1.8186</v>
      </c>
      <c r="C223" s="2">
        <f t="shared" si="27"/>
        <v>0</v>
      </c>
      <c r="D223" s="2">
        <f t="shared" si="28"/>
        <v>0</v>
      </c>
      <c r="E223" s="2">
        <f t="shared" si="29"/>
        <v>0</v>
      </c>
      <c r="F223" s="2">
        <f t="shared" si="33"/>
        <v>9.3238397200767608E-3</v>
      </c>
      <c r="G223" s="2">
        <f t="shared" si="33"/>
        <v>7.7535506393319143E-3</v>
      </c>
      <c r="H223" s="2">
        <f t="shared" si="31"/>
        <v>1.2025251596061222</v>
      </c>
      <c r="I223" s="2">
        <f t="shared" si="32"/>
        <v>54.597567449407471</v>
      </c>
    </row>
    <row r="224" spans="1:9" ht="13.5" x14ac:dyDescent="0.25">
      <c r="A224" s="3">
        <f>TITRES_STAT!B227</f>
        <v>42633</v>
      </c>
      <c r="B224" s="6">
        <f>TITRES_STAT!D227</f>
        <v>1.7935000000000001</v>
      </c>
      <c r="C224" s="2">
        <f t="shared" si="27"/>
        <v>-2.50999999999999E-2</v>
      </c>
      <c r="D224" s="2">
        <f t="shared" si="28"/>
        <v>0</v>
      </c>
      <c r="E224" s="2">
        <f t="shared" si="29"/>
        <v>2.50999999999999E-2</v>
      </c>
      <c r="F224" s="2">
        <f t="shared" si="33"/>
        <v>8.6578511686427068E-3</v>
      </c>
      <c r="G224" s="2">
        <f t="shared" si="33"/>
        <v>8.9925827365224843E-3</v>
      </c>
      <c r="H224" s="2">
        <f t="shared" si="31"/>
        <v>0.96277692653076208</v>
      </c>
      <c r="I224" s="2">
        <f t="shared" si="32"/>
        <v>49.051775243378522</v>
      </c>
    </row>
    <row r="225" spans="1:9" ht="13.5" x14ac:dyDescent="0.25">
      <c r="A225" s="3">
        <f>TITRES_STAT!B228</f>
        <v>42634</v>
      </c>
      <c r="B225" s="6">
        <f>TITRES_STAT!D228</f>
        <v>1.7518</v>
      </c>
      <c r="C225" s="2">
        <f t="shared" si="27"/>
        <v>-4.170000000000007E-2</v>
      </c>
      <c r="D225" s="2">
        <f t="shared" si="28"/>
        <v>0</v>
      </c>
      <c r="E225" s="2">
        <f t="shared" si="29"/>
        <v>4.170000000000007E-2</v>
      </c>
      <c r="F225" s="2">
        <f t="shared" si="33"/>
        <v>8.0394332280253715E-3</v>
      </c>
      <c r="G225" s="2">
        <f t="shared" si="33"/>
        <v>1.1328826826770885E-2</v>
      </c>
      <c r="H225" s="2">
        <f t="shared" si="31"/>
        <v>0.70964393321182873</v>
      </c>
      <c r="I225" s="2">
        <f t="shared" si="32"/>
        <v>41.508288329877765</v>
      </c>
    </row>
    <row r="226" spans="1:9" ht="13.5" x14ac:dyDescent="0.25">
      <c r="A226" s="3">
        <f>TITRES_STAT!B229</f>
        <v>42635</v>
      </c>
      <c r="B226" s="6">
        <f>TITRES_STAT!D229</f>
        <v>1.7518</v>
      </c>
      <c r="C226" s="2">
        <f t="shared" si="27"/>
        <v>0</v>
      </c>
      <c r="D226" s="2">
        <f t="shared" si="28"/>
        <v>0</v>
      </c>
      <c r="E226" s="2">
        <f t="shared" si="29"/>
        <v>0</v>
      </c>
      <c r="F226" s="2">
        <f t="shared" si="33"/>
        <v>7.4651879974521312E-3</v>
      </c>
      <c r="G226" s="2">
        <f t="shared" si="33"/>
        <v>1.0519624910572964E-2</v>
      </c>
      <c r="H226" s="2">
        <f t="shared" si="31"/>
        <v>0.70964393321182884</v>
      </c>
      <c r="I226" s="2">
        <f t="shared" si="32"/>
        <v>41.508288329877772</v>
      </c>
    </row>
    <row r="227" spans="1:9" ht="13.5" x14ac:dyDescent="0.25">
      <c r="A227" s="3">
        <f>TITRES_STAT!B230</f>
        <v>42636</v>
      </c>
      <c r="B227" s="6">
        <f>TITRES_STAT!D230</f>
        <v>1.7518</v>
      </c>
      <c r="C227" s="2">
        <f t="shared" si="27"/>
        <v>0</v>
      </c>
      <c r="D227" s="2">
        <f t="shared" si="28"/>
        <v>0</v>
      </c>
      <c r="E227" s="2">
        <f t="shared" si="29"/>
        <v>0</v>
      </c>
      <c r="F227" s="2">
        <f t="shared" si="33"/>
        <v>6.9319602833484073E-3</v>
      </c>
      <c r="G227" s="2">
        <f t="shared" si="33"/>
        <v>9.7682231312463241E-3</v>
      </c>
      <c r="H227" s="2">
        <f t="shared" si="31"/>
        <v>0.70964393321182873</v>
      </c>
      <c r="I227" s="2">
        <f t="shared" si="32"/>
        <v>41.508288329877765</v>
      </c>
    </row>
    <row r="228" spans="1:9" ht="13.5" x14ac:dyDescent="0.25">
      <c r="A228" s="3">
        <f>TITRES_STAT!B231</f>
        <v>42639</v>
      </c>
      <c r="B228" s="6">
        <f>TITRES_STAT!D231</f>
        <v>1.7726999999999999</v>
      </c>
      <c r="C228" s="2">
        <f t="shared" si="27"/>
        <v>2.0899999999999919E-2</v>
      </c>
      <c r="D228" s="2">
        <f t="shared" si="28"/>
        <v>2.0899999999999919E-2</v>
      </c>
      <c r="E228" s="2">
        <f t="shared" si="29"/>
        <v>0</v>
      </c>
      <c r="F228" s="2">
        <f t="shared" si="33"/>
        <v>7.9296774059663729E-3</v>
      </c>
      <c r="G228" s="2">
        <f t="shared" si="33"/>
        <v>9.0704929075858722E-3</v>
      </c>
      <c r="H228" s="2">
        <f t="shared" si="31"/>
        <v>0.87422783819549565</v>
      </c>
      <c r="I228" s="2">
        <f t="shared" si="32"/>
        <v>46.644693904301469</v>
      </c>
    </row>
    <row r="229" spans="1:9" ht="13.5" x14ac:dyDescent="0.25">
      <c r="A229" s="3">
        <f>TITRES_STAT!B232</f>
        <v>42640</v>
      </c>
      <c r="B229" s="6">
        <f>TITRES_STAT!D232</f>
        <v>1.7726999999999999</v>
      </c>
      <c r="C229" s="2">
        <f t="shared" si="27"/>
        <v>0</v>
      </c>
      <c r="D229" s="2">
        <f t="shared" si="28"/>
        <v>0</v>
      </c>
      <c r="E229" s="2">
        <f t="shared" si="29"/>
        <v>0</v>
      </c>
      <c r="F229" s="2">
        <f t="shared" si="33"/>
        <v>7.3632718769687747E-3</v>
      </c>
      <c r="G229" s="2">
        <f t="shared" si="33"/>
        <v>8.4226005570440243E-3</v>
      </c>
      <c r="H229" s="2">
        <f t="shared" si="31"/>
        <v>0.87422783819549565</v>
      </c>
      <c r="I229" s="2">
        <f t="shared" si="32"/>
        <v>46.644693904301469</v>
      </c>
    </row>
    <row r="230" spans="1:9" ht="13.5" x14ac:dyDescent="0.25">
      <c r="A230" s="3">
        <f>TITRES_STAT!B233</f>
        <v>42641</v>
      </c>
      <c r="B230" s="6">
        <f>TITRES_STAT!D233</f>
        <v>1.7935000000000001</v>
      </c>
      <c r="C230" s="2">
        <f t="shared" si="27"/>
        <v>2.0800000000000152E-2</v>
      </c>
      <c r="D230" s="2">
        <f t="shared" si="28"/>
        <v>2.0800000000000152E-2</v>
      </c>
      <c r="E230" s="2">
        <f t="shared" si="29"/>
        <v>0</v>
      </c>
      <c r="F230" s="2">
        <f t="shared" si="33"/>
        <v>8.3230381714710158E-3</v>
      </c>
      <c r="G230" s="2">
        <f t="shared" si="33"/>
        <v>7.8209862315408805E-3</v>
      </c>
      <c r="H230" s="2">
        <f t="shared" si="31"/>
        <v>1.0641929195458029</v>
      </c>
      <c r="I230" s="2">
        <f t="shared" si="32"/>
        <v>51.554915699447498</v>
      </c>
    </row>
    <row r="231" spans="1:9" ht="13.5" x14ac:dyDescent="0.25">
      <c r="A231" s="3">
        <f>TITRES_STAT!B234</f>
        <v>42642</v>
      </c>
      <c r="B231" s="6">
        <f>TITRES_STAT!D234</f>
        <v>1.7726999999999999</v>
      </c>
      <c r="C231" s="2">
        <f t="shared" si="27"/>
        <v>-2.0800000000000152E-2</v>
      </c>
      <c r="D231" s="2">
        <f t="shared" si="28"/>
        <v>0</v>
      </c>
      <c r="E231" s="2">
        <f t="shared" si="29"/>
        <v>2.0800000000000152E-2</v>
      </c>
      <c r="F231" s="2">
        <f t="shared" si="33"/>
        <v>7.7285354449373716E-3</v>
      </c>
      <c r="G231" s="2">
        <f t="shared" si="33"/>
        <v>8.7480586435736852E-3</v>
      </c>
      <c r="H231" s="2">
        <f t="shared" si="31"/>
        <v>0.88345720574412767</v>
      </c>
      <c r="I231" s="2">
        <f t="shared" si="32"/>
        <v>46.906147007204552</v>
      </c>
    </row>
    <row r="232" spans="1:9" ht="13.5" x14ac:dyDescent="0.25">
      <c r="A232" s="3">
        <f>TITRES_STAT!B235</f>
        <v>42643</v>
      </c>
      <c r="B232" s="6">
        <f>TITRES_STAT!D235</f>
        <v>1.7894000000000001</v>
      </c>
      <c r="C232" s="2">
        <f t="shared" si="27"/>
        <v>1.6700000000000159E-2</v>
      </c>
      <c r="D232" s="2">
        <f t="shared" si="28"/>
        <v>1.6700000000000159E-2</v>
      </c>
      <c r="E232" s="2">
        <f t="shared" si="29"/>
        <v>0</v>
      </c>
      <c r="F232" s="2">
        <f t="shared" si="33"/>
        <v>8.3693543417275706E-3</v>
      </c>
      <c r="G232" s="2">
        <f t="shared" si="33"/>
        <v>8.1231973118898512E-3</v>
      </c>
      <c r="H232" s="2">
        <f t="shared" si="31"/>
        <v>1.030302973125794</v>
      </c>
      <c r="I232" s="2">
        <f t="shared" si="32"/>
        <v>50.746267269636618</v>
      </c>
    </row>
    <row r="233" spans="1:9" ht="13.5" x14ac:dyDescent="0.25">
      <c r="A233" s="3">
        <f>TITRES_STAT!B236</f>
        <v>42647</v>
      </c>
      <c r="B233" s="6">
        <f>TITRES_STAT!D236</f>
        <v>1.8351999999999999</v>
      </c>
      <c r="C233" s="2">
        <f t="shared" si="27"/>
        <v>4.5799999999999841E-2</v>
      </c>
      <c r="D233" s="2">
        <f t="shared" si="28"/>
        <v>4.5799999999999841E-2</v>
      </c>
      <c r="E233" s="2">
        <f t="shared" si="29"/>
        <v>0</v>
      </c>
      <c r="F233" s="2">
        <f t="shared" si="33"/>
        <v>1.1042971888747017E-2</v>
      </c>
      <c r="G233" s="2">
        <f t="shared" si="33"/>
        <v>7.5429689324691476E-3</v>
      </c>
      <c r="H233" s="2">
        <f t="shared" si="31"/>
        <v>1.4640086665625658</v>
      </c>
      <c r="I233" s="2">
        <f t="shared" si="32"/>
        <v>59.415727161582687</v>
      </c>
    </row>
    <row r="234" spans="1:9" ht="13.5" x14ac:dyDescent="0.25">
      <c r="A234" s="3">
        <f>TITRES_STAT!B237</f>
        <v>42648</v>
      </c>
      <c r="B234" s="6">
        <f>TITRES_STAT!D237</f>
        <v>1.8895</v>
      </c>
      <c r="C234" s="2">
        <f t="shared" si="27"/>
        <v>5.4300000000000015E-2</v>
      </c>
      <c r="D234" s="2">
        <f t="shared" si="28"/>
        <v>5.4300000000000015E-2</v>
      </c>
      <c r="E234" s="2">
        <f t="shared" si="29"/>
        <v>0</v>
      </c>
      <c r="F234" s="2">
        <f t="shared" si="33"/>
        <v>1.4132759610979375E-2</v>
      </c>
      <c r="G234" s="2">
        <f t="shared" si="33"/>
        <v>7.0041854372927797E-3</v>
      </c>
      <c r="H234" s="2">
        <f t="shared" si="31"/>
        <v>2.0177592009102909</v>
      </c>
      <c r="I234" s="2">
        <f t="shared" si="32"/>
        <v>66.862829887210495</v>
      </c>
    </row>
    <row r="235" spans="1:9" ht="13.5" x14ac:dyDescent="0.25">
      <c r="A235" s="3">
        <f>TITRES_STAT!B238</f>
        <v>42649</v>
      </c>
      <c r="B235" s="6">
        <f>TITRES_STAT!D238</f>
        <v>1.9395</v>
      </c>
      <c r="C235" s="2">
        <f t="shared" si="27"/>
        <v>5.0000000000000044E-2</v>
      </c>
      <c r="D235" s="2">
        <f t="shared" si="28"/>
        <v>5.0000000000000044E-2</v>
      </c>
      <c r="E235" s="2">
        <f t="shared" si="29"/>
        <v>0</v>
      </c>
      <c r="F235" s="2">
        <f t="shared" si="33"/>
        <v>1.6694705353052279E-2</v>
      </c>
      <c r="G235" s="2">
        <f t="shared" si="33"/>
        <v>6.5038864774861526E-3</v>
      </c>
      <c r="H235" s="2">
        <f t="shared" si="31"/>
        <v>2.5668814194163221</v>
      </c>
      <c r="I235" s="2">
        <f t="shared" si="32"/>
        <v>71.964304881107097</v>
      </c>
    </row>
    <row r="236" spans="1:9" ht="13.5" x14ac:dyDescent="0.25">
      <c r="A236" s="3">
        <f>TITRES_STAT!B239</f>
        <v>42650</v>
      </c>
      <c r="B236" s="6">
        <f>TITRES_STAT!D239</f>
        <v>2.0228999999999999</v>
      </c>
      <c r="C236" s="2">
        <f t="shared" si="27"/>
        <v>8.3399999999999919E-2</v>
      </c>
      <c r="D236" s="2">
        <f t="shared" si="28"/>
        <v>8.3399999999999919E-2</v>
      </c>
      <c r="E236" s="2">
        <f t="shared" si="29"/>
        <v>0</v>
      </c>
      <c r="F236" s="2">
        <f t="shared" si="33"/>
        <v>2.145936925640568E-2</v>
      </c>
      <c r="G236" s="2">
        <f t="shared" si="33"/>
        <v>6.039323157665713E-3</v>
      </c>
      <c r="H236" s="2">
        <f t="shared" si="31"/>
        <v>3.5532738845357699</v>
      </c>
      <c r="I236" s="2">
        <f t="shared" si="32"/>
        <v>78.037780608886976</v>
      </c>
    </row>
    <row r="237" spans="1:9" ht="13.5" x14ac:dyDescent="0.25">
      <c r="A237" s="3">
        <f>TITRES_STAT!B240</f>
        <v>42653</v>
      </c>
      <c r="B237" s="6">
        <f>TITRES_STAT!D240</f>
        <v>2.0646</v>
      </c>
      <c r="C237" s="2">
        <f t="shared" si="27"/>
        <v>4.170000000000007E-2</v>
      </c>
      <c r="D237" s="2">
        <f t="shared" si="28"/>
        <v>4.170000000000007E-2</v>
      </c>
      <c r="E237" s="2">
        <f t="shared" si="29"/>
        <v>0</v>
      </c>
      <c r="F237" s="2">
        <f t="shared" ref="F237:G252" si="34">((F236*13)+D237)/14</f>
        <v>2.2905128595233852E-2</v>
      </c>
      <c r="G237" s="2">
        <f t="shared" si="34"/>
        <v>5.6079429321181625E-3</v>
      </c>
      <c r="H237" s="2">
        <f t="shared" si="31"/>
        <v>4.0844082888308586</v>
      </c>
      <c r="I237" s="2">
        <f t="shared" si="32"/>
        <v>80.332027972719189</v>
      </c>
    </row>
    <row r="238" spans="1:9" ht="13.5" x14ac:dyDescent="0.25">
      <c r="A238" s="3">
        <f>TITRES_STAT!B241</f>
        <v>42654</v>
      </c>
      <c r="B238" s="6">
        <f>TITRES_STAT!D241</f>
        <v>2.0897000000000001</v>
      </c>
      <c r="C238" s="2">
        <f t="shared" si="27"/>
        <v>2.5100000000000122E-2</v>
      </c>
      <c r="D238" s="2">
        <f t="shared" si="28"/>
        <v>2.5100000000000122E-2</v>
      </c>
      <c r="E238" s="2">
        <f t="shared" si="29"/>
        <v>0</v>
      </c>
      <c r="F238" s="2">
        <f t="shared" si="34"/>
        <v>2.3061905124145726E-2</v>
      </c>
      <c r="G238" s="2">
        <f t="shared" si="34"/>
        <v>5.2073755798240084E-3</v>
      </c>
      <c r="H238" s="2">
        <f t="shared" si="31"/>
        <v>4.428700171637157</v>
      </c>
      <c r="I238" s="2">
        <f t="shared" si="32"/>
        <v>81.579384228574455</v>
      </c>
    </row>
    <row r="239" spans="1:9" ht="13.5" x14ac:dyDescent="0.25">
      <c r="A239" s="3">
        <f>TITRES_STAT!B242</f>
        <v>42655</v>
      </c>
      <c r="B239" s="6">
        <f>TITRES_STAT!D242</f>
        <v>2.1230000000000002</v>
      </c>
      <c r="C239" s="2">
        <f t="shared" si="27"/>
        <v>3.3300000000000107E-2</v>
      </c>
      <c r="D239" s="2">
        <f t="shared" si="28"/>
        <v>3.3300000000000107E-2</v>
      </c>
      <c r="E239" s="2">
        <f t="shared" si="29"/>
        <v>0</v>
      </c>
      <c r="F239" s="2">
        <f t="shared" si="34"/>
        <v>2.3793197615278181E-2</v>
      </c>
      <c r="G239" s="2">
        <f t="shared" si="34"/>
        <v>4.8354201812651505E-3</v>
      </c>
      <c r="H239" s="2">
        <f t="shared" si="31"/>
        <v>4.9206060121651873</v>
      </c>
      <c r="I239" s="2">
        <f t="shared" si="32"/>
        <v>83.109837102058805</v>
      </c>
    </row>
    <row r="240" spans="1:9" ht="13.5" x14ac:dyDescent="0.25">
      <c r="A240" s="3">
        <f>TITRES_STAT!B243</f>
        <v>42656</v>
      </c>
      <c r="B240" s="6">
        <f>TITRES_STAT!D243</f>
        <v>2.0855000000000001</v>
      </c>
      <c r="C240" s="2">
        <f t="shared" si="27"/>
        <v>-3.7500000000000089E-2</v>
      </c>
      <c r="D240" s="2">
        <f t="shared" si="28"/>
        <v>0</v>
      </c>
      <c r="E240" s="2">
        <f t="shared" si="29"/>
        <v>3.7500000000000089E-2</v>
      </c>
      <c r="F240" s="2">
        <f t="shared" si="34"/>
        <v>2.2093683499901168E-2</v>
      </c>
      <c r="G240" s="2">
        <f t="shared" si="34"/>
        <v>7.1686044540319321E-3</v>
      </c>
      <c r="H240" s="2">
        <f t="shared" si="31"/>
        <v>3.0820062177478253</v>
      </c>
      <c r="I240" s="2">
        <f t="shared" si="32"/>
        <v>75.502242116825272</v>
      </c>
    </row>
    <row r="241" spans="1:9" ht="13.5" x14ac:dyDescent="0.25">
      <c r="A241" s="3">
        <f>TITRES_STAT!B244</f>
        <v>42657</v>
      </c>
      <c r="B241" s="6">
        <f>TITRES_STAT!D244</f>
        <v>2.1272000000000002</v>
      </c>
      <c r="C241" s="2">
        <f t="shared" si="27"/>
        <v>4.170000000000007E-2</v>
      </c>
      <c r="D241" s="2">
        <f t="shared" si="28"/>
        <v>4.170000000000007E-2</v>
      </c>
      <c r="E241" s="2">
        <f t="shared" si="29"/>
        <v>0</v>
      </c>
      <c r="F241" s="2">
        <f t="shared" si="34"/>
        <v>2.3494134678479661E-2</v>
      </c>
      <c r="G241" s="2">
        <f t="shared" si="34"/>
        <v>6.6565612787439369E-3</v>
      </c>
      <c r="H241" s="2">
        <f t="shared" si="31"/>
        <v>3.5294702016042883</v>
      </c>
      <c r="I241" s="2">
        <f t="shared" si="32"/>
        <v>77.922362760090323</v>
      </c>
    </row>
    <row r="242" spans="1:9" ht="13.5" x14ac:dyDescent="0.25">
      <c r="A242" s="3">
        <f>TITRES_STAT!B245</f>
        <v>42660</v>
      </c>
      <c r="B242" s="6">
        <f>TITRES_STAT!D245</f>
        <v>2.2105999999999999</v>
      </c>
      <c r="C242" s="2">
        <f t="shared" si="27"/>
        <v>8.3399999999999697E-2</v>
      </c>
      <c r="D242" s="2">
        <f t="shared" si="28"/>
        <v>8.3399999999999697E-2</v>
      </c>
      <c r="E242" s="2">
        <f t="shared" si="29"/>
        <v>0</v>
      </c>
      <c r="F242" s="2">
        <f t="shared" si="34"/>
        <v>2.7773125058588234E-2</v>
      </c>
      <c r="G242" s="2">
        <f t="shared" si="34"/>
        <v>6.1810926159765129E-3</v>
      </c>
      <c r="H242" s="2">
        <f t="shared" si="31"/>
        <v>4.4932387822182029</v>
      </c>
      <c r="I242" s="2">
        <f t="shared" si="32"/>
        <v>81.795803174676593</v>
      </c>
    </row>
    <row r="243" spans="1:9" ht="13.5" x14ac:dyDescent="0.25">
      <c r="A243" s="3">
        <f>TITRES_STAT!B246</f>
        <v>42661</v>
      </c>
      <c r="B243" s="6">
        <f>TITRES_STAT!D246</f>
        <v>2.1981000000000002</v>
      </c>
      <c r="C243" s="2">
        <f t="shared" si="27"/>
        <v>-1.2499999999999734E-2</v>
      </c>
      <c r="D243" s="2">
        <f t="shared" si="28"/>
        <v>0</v>
      </c>
      <c r="E243" s="2">
        <f t="shared" si="29"/>
        <v>1.2499999999999734E-2</v>
      </c>
      <c r="F243" s="2">
        <f t="shared" si="34"/>
        <v>2.5789330411546216E-2</v>
      </c>
      <c r="G243" s="2">
        <f t="shared" si="34"/>
        <v>6.6324431434067422E-3</v>
      </c>
      <c r="H243" s="2">
        <f t="shared" si="31"/>
        <v>3.888360571501194</v>
      </c>
      <c r="I243" s="2">
        <f t="shared" si="32"/>
        <v>79.543243887737503</v>
      </c>
    </row>
    <row r="244" spans="1:9" ht="13.5" x14ac:dyDescent="0.25">
      <c r="A244" s="3">
        <f>TITRES_STAT!B247</f>
        <v>42662</v>
      </c>
      <c r="B244" s="6">
        <f>TITRES_STAT!D247</f>
        <v>2.1981000000000002</v>
      </c>
      <c r="C244" s="2">
        <f t="shared" si="27"/>
        <v>0</v>
      </c>
      <c r="D244" s="2">
        <f t="shared" si="28"/>
        <v>0</v>
      </c>
      <c r="E244" s="2">
        <f t="shared" si="29"/>
        <v>0</v>
      </c>
      <c r="F244" s="2">
        <f t="shared" si="34"/>
        <v>2.3947235382150055E-2</v>
      </c>
      <c r="G244" s="2">
        <f t="shared" si="34"/>
        <v>6.1586972045919747E-3</v>
      </c>
      <c r="H244" s="2">
        <f t="shared" si="31"/>
        <v>3.888360571501194</v>
      </c>
      <c r="I244" s="2">
        <f t="shared" si="32"/>
        <v>79.543243887737503</v>
      </c>
    </row>
    <row r="245" spans="1:9" ht="13.5" x14ac:dyDescent="0.25">
      <c r="A245" s="3">
        <f>TITRES_STAT!B248</f>
        <v>42663</v>
      </c>
      <c r="B245" s="6">
        <f>TITRES_STAT!D248</f>
        <v>2.1688999999999998</v>
      </c>
      <c r="C245" s="2">
        <f t="shared" si="27"/>
        <v>-2.9200000000000337E-2</v>
      </c>
      <c r="D245" s="2">
        <f t="shared" si="28"/>
        <v>0</v>
      </c>
      <c r="E245" s="2">
        <f t="shared" si="29"/>
        <v>2.9200000000000337E-2</v>
      </c>
      <c r="F245" s="2">
        <f t="shared" si="34"/>
        <v>2.2236718569139335E-2</v>
      </c>
      <c r="G245" s="2">
        <f t="shared" si="34"/>
        <v>7.8045045471211438E-3</v>
      </c>
      <c r="H245" s="2">
        <f t="shared" si="31"/>
        <v>2.8492159156139922</v>
      </c>
      <c r="I245" s="2">
        <f t="shared" si="32"/>
        <v>74.020683122929228</v>
      </c>
    </row>
    <row r="246" spans="1:9" ht="13.5" x14ac:dyDescent="0.25">
      <c r="A246" s="3">
        <f>TITRES_STAT!B249</f>
        <v>42664</v>
      </c>
      <c r="B246" s="6">
        <f>TITRES_STAT!D249</f>
        <v>2.1480999999999999</v>
      </c>
      <c r="C246" s="2">
        <f t="shared" si="27"/>
        <v>-2.079999999999993E-2</v>
      </c>
      <c r="D246" s="2">
        <f t="shared" si="28"/>
        <v>0</v>
      </c>
      <c r="E246" s="2">
        <f t="shared" si="29"/>
        <v>2.079999999999993E-2</v>
      </c>
      <c r="F246" s="2">
        <f t="shared" si="34"/>
        <v>2.0648381528486526E-2</v>
      </c>
      <c r="G246" s="2">
        <f t="shared" si="34"/>
        <v>8.7327542223267721E-3</v>
      </c>
      <c r="H246" s="2">
        <f t="shared" si="31"/>
        <v>2.3644752849788699</v>
      </c>
      <c r="I246" s="2">
        <f t="shared" si="32"/>
        <v>70.277683284979744</v>
      </c>
    </row>
    <row r="247" spans="1:9" ht="13.5" x14ac:dyDescent="0.25">
      <c r="A247" s="3">
        <f>TITRES_STAT!B250</f>
        <v>42667</v>
      </c>
      <c r="B247" s="6">
        <f>TITRES_STAT!D250</f>
        <v>2.1438999999999999</v>
      </c>
      <c r="C247" s="2">
        <f t="shared" si="27"/>
        <v>-4.1999999999999815E-3</v>
      </c>
      <c r="D247" s="2">
        <f t="shared" si="28"/>
        <v>0</v>
      </c>
      <c r="E247" s="2">
        <f t="shared" si="29"/>
        <v>4.1999999999999815E-3</v>
      </c>
      <c r="F247" s="2">
        <f t="shared" si="34"/>
        <v>1.917349713359463E-2</v>
      </c>
      <c r="G247" s="2">
        <f t="shared" si="34"/>
        <v>8.4089860635891446E-3</v>
      </c>
      <c r="H247" s="2">
        <f t="shared" si="31"/>
        <v>2.2801199798172753</v>
      </c>
      <c r="I247" s="2">
        <f t="shared" si="32"/>
        <v>69.513310301054702</v>
      </c>
    </row>
    <row r="248" spans="1:9" ht="13.5" x14ac:dyDescent="0.25">
      <c r="A248" s="3">
        <f>TITRES_STAT!B251</f>
        <v>42668</v>
      </c>
      <c r="B248" s="6">
        <f>TITRES_STAT!D251</f>
        <v>2.1480999999999999</v>
      </c>
      <c r="C248" s="2">
        <f t="shared" si="27"/>
        <v>4.1999999999999815E-3</v>
      </c>
      <c r="D248" s="2">
        <f t="shared" si="28"/>
        <v>4.1999999999999815E-3</v>
      </c>
      <c r="E248" s="2">
        <f t="shared" si="29"/>
        <v>0</v>
      </c>
      <c r="F248" s="2">
        <f t="shared" si="34"/>
        <v>1.8103961624052152E-2</v>
      </c>
      <c r="G248" s="2">
        <f t="shared" si="34"/>
        <v>7.8083442019042052E-3</v>
      </c>
      <c r="H248" s="2">
        <f t="shared" si="31"/>
        <v>2.3185404172676169</v>
      </c>
      <c r="I248" s="2">
        <f t="shared" si="32"/>
        <v>69.866270279649967</v>
      </c>
    </row>
    <row r="249" spans="1:9" ht="13.5" x14ac:dyDescent="0.25">
      <c r="A249" s="3">
        <f>TITRES_STAT!B252</f>
        <v>42669</v>
      </c>
      <c r="B249" s="6">
        <f>TITRES_STAT!D252</f>
        <v>2.0897000000000001</v>
      </c>
      <c r="C249" s="2">
        <f t="shared" si="27"/>
        <v>-5.8399999999999785E-2</v>
      </c>
      <c r="D249" s="2">
        <f t="shared" si="28"/>
        <v>0</v>
      </c>
      <c r="E249" s="2">
        <f t="shared" si="29"/>
        <v>5.8399999999999785E-2</v>
      </c>
      <c r="F249" s="2">
        <f t="shared" si="34"/>
        <v>1.6810821508048426E-2</v>
      </c>
      <c r="G249" s="2">
        <f t="shared" si="34"/>
        <v>1.1422033901768174E-2</v>
      </c>
      <c r="H249" s="2">
        <f t="shared" si="31"/>
        <v>1.4717887945899064</v>
      </c>
      <c r="I249" s="2">
        <f t="shared" si="32"/>
        <v>59.543468997483274</v>
      </c>
    </row>
    <row r="250" spans="1:9" ht="13.5" x14ac:dyDescent="0.25">
      <c r="A250" s="3">
        <f>TITRES_STAT!B253</f>
        <v>42670</v>
      </c>
      <c r="B250" s="6">
        <f>TITRES_STAT!D253</f>
        <v>2.1814</v>
      </c>
      <c r="C250" s="2">
        <f t="shared" si="27"/>
        <v>9.1699999999999893E-2</v>
      </c>
      <c r="D250" s="2">
        <f t="shared" si="28"/>
        <v>9.1699999999999893E-2</v>
      </c>
      <c r="E250" s="2">
        <f t="shared" si="29"/>
        <v>0</v>
      </c>
      <c r="F250" s="2">
        <f t="shared" si="34"/>
        <v>2.2160048543187816E-2</v>
      </c>
      <c r="G250" s="2">
        <f t="shared" si="34"/>
        <v>1.0606174337356162E-2</v>
      </c>
      <c r="H250" s="2">
        <f t="shared" si="31"/>
        <v>2.0893536008679008</v>
      </c>
      <c r="I250" s="2">
        <f t="shared" si="32"/>
        <v>67.630769112377834</v>
      </c>
    </row>
    <row r="251" spans="1:9" ht="13.5" x14ac:dyDescent="0.25">
      <c r="A251" s="3">
        <f>TITRES_STAT!B254</f>
        <v>42671</v>
      </c>
      <c r="B251" s="6">
        <f>TITRES_STAT!D254</f>
        <v>2.2440000000000002</v>
      </c>
      <c r="C251" s="2">
        <f t="shared" si="27"/>
        <v>6.2600000000000211E-2</v>
      </c>
      <c r="D251" s="2">
        <f t="shared" si="28"/>
        <v>6.2600000000000211E-2</v>
      </c>
      <c r="E251" s="2">
        <f t="shared" si="29"/>
        <v>0</v>
      </c>
      <c r="F251" s="2">
        <f t="shared" si="34"/>
        <v>2.50486165043887E-2</v>
      </c>
      <c r="G251" s="2">
        <f t="shared" si="34"/>
        <v>9.8485904561164371E-3</v>
      </c>
      <c r="H251" s="2">
        <f t="shared" si="31"/>
        <v>2.5433707103570677</v>
      </c>
      <c r="I251" s="2">
        <f t="shared" si="32"/>
        <v>71.77828452786332</v>
      </c>
    </row>
    <row r="252" spans="1:9" ht="13.5" x14ac:dyDescent="0.25">
      <c r="A252" s="3">
        <f>TITRES_STAT!B255</f>
        <v>42674</v>
      </c>
      <c r="B252" s="6">
        <f>TITRES_STAT!D255</f>
        <v>2.3774999999999999</v>
      </c>
      <c r="C252" s="2">
        <f t="shared" si="27"/>
        <v>0.13349999999999973</v>
      </c>
      <c r="D252" s="2">
        <f t="shared" si="28"/>
        <v>0.13349999999999973</v>
      </c>
      <c r="E252" s="2">
        <f t="shared" si="29"/>
        <v>0</v>
      </c>
      <c r="F252" s="2">
        <f t="shared" si="34"/>
        <v>3.2795143896932347E-2</v>
      </c>
      <c r="G252" s="2">
        <f t="shared" si="34"/>
        <v>9.1451197092509758E-3</v>
      </c>
      <c r="H252" s="2">
        <f t="shared" si="31"/>
        <v>3.5860814226146864</v>
      </c>
      <c r="I252" s="2">
        <f t="shared" si="32"/>
        <v>78.194892156322311</v>
      </c>
    </row>
    <row r="253" spans="1:9" ht="13.5" x14ac:dyDescent="0.25">
      <c r="A253" s="3">
        <f>TITRES_STAT!B256</f>
        <v>42675</v>
      </c>
      <c r="B253" s="6">
        <f>TITRES_STAT!D256</f>
        <v>2.5192999999999999</v>
      </c>
      <c r="C253" s="2">
        <f t="shared" si="27"/>
        <v>0.14179999999999993</v>
      </c>
      <c r="D253" s="2">
        <f t="shared" si="28"/>
        <v>0.14179999999999993</v>
      </c>
      <c r="E253" s="2">
        <f t="shared" si="29"/>
        <v>0</v>
      </c>
      <c r="F253" s="2">
        <f t="shared" ref="F253:G268" si="35">((F252*13)+D253)/14</f>
        <v>4.0581205047151458E-2</v>
      </c>
      <c r="G253" s="2">
        <f t="shared" si="35"/>
        <v>8.4918968728759057E-3</v>
      </c>
      <c r="H253" s="2">
        <f t="shared" si="31"/>
        <v>4.7788151051118497</v>
      </c>
      <c r="I253" s="2">
        <f t="shared" si="32"/>
        <v>82.695414512995654</v>
      </c>
    </row>
    <row r="254" spans="1:9" ht="13.5" x14ac:dyDescent="0.25">
      <c r="A254" s="3">
        <f>TITRES_STAT!B257</f>
        <v>42676</v>
      </c>
      <c r="B254" s="6">
        <f>TITRES_STAT!D257</f>
        <v>2.6486000000000001</v>
      </c>
      <c r="C254" s="2">
        <f t="shared" si="27"/>
        <v>0.12930000000000019</v>
      </c>
      <c r="D254" s="2">
        <f t="shared" si="28"/>
        <v>0.12930000000000019</v>
      </c>
      <c r="E254" s="2">
        <f t="shared" si="29"/>
        <v>0</v>
      </c>
      <c r="F254" s="2">
        <f t="shared" si="35"/>
        <v>4.69182618294978E-2</v>
      </c>
      <c r="G254" s="2">
        <f t="shared" si="35"/>
        <v>7.8853328105276278E-3</v>
      </c>
      <c r="H254" s="2">
        <f t="shared" si="31"/>
        <v>5.9500674171745427</v>
      </c>
      <c r="I254" s="2">
        <f t="shared" si="32"/>
        <v>85.611650362860274</v>
      </c>
    </row>
    <row r="255" spans="1:9" ht="13.5" x14ac:dyDescent="0.25">
      <c r="A255" s="3">
        <f>TITRES_STAT!B258</f>
        <v>42677</v>
      </c>
      <c r="B255" s="6">
        <f>TITRES_STAT!D258</f>
        <v>2.5400999999999998</v>
      </c>
      <c r="C255" s="2">
        <f t="shared" si="27"/>
        <v>-0.10850000000000026</v>
      </c>
      <c r="D255" s="2">
        <f t="shared" si="28"/>
        <v>0</v>
      </c>
      <c r="E255" s="2">
        <f t="shared" si="29"/>
        <v>0.10850000000000026</v>
      </c>
      <c r="F255" s="2">
        <f t="shared" si="35"/>
        <v>4.3566957413105102E-2</v>
      </c>
      <c r="G255" s="2">
        <f t="shared" si="35"/>
        <v>1.5072094752632817E-2</v>
      </c>
      <c r="H255" s="2">
        <f t="shared" si="31"/>
        <v>2.8905708282848184</v>
      </c>
      <c r="I255" s="2">
        <f t="shared" si="32"/>
        <v>74.296830872994121</v>
      </c>
    </row>
    <row r="256" spans="1:9" ht="13.5" x14ac:dyDescent="0.25">
      <c r="A256" s="3">
        <f>TITRES_STAT!B259</f>
        <v>42678</v>
      </c>
      <c r="B256" s="6">
        <f>TITRES_STAT!D259</f>
        <v>2.5859999999999999</v>
      </c>
      <c r="C256" s="2">
        <f t="shared" si="27"/>
        <v>4.5900000000000052E-2</v>
      </c>
      <c r="D256" s="2">
        <f t="shared" si="28"/>
        <v>4.5900000000000052E-2</v>
      </c>
      <c r="E256" s="2">
        <f t="shared" si="29"/>
        <v>0</v>
      </c>
      <c r="F256" s="2">
        <f t="shared" si="35"/>
        <v>4.373360331216903E-2</v>
      </c>
      <c r="G256" s="2">
        <f t="shared" si="35"/>
        <v>1.3995516556016187E-2</v>
      </c>
      <c r="H256" s="2">
        <f t="shared" si="31"/>
        <v>3.1248295221636151</v>
      </c>
      <c r="I256" s="2">
        <f t="shared" si="32"/>
        <v>75.756573826220446</v>
      </c>
    </row>
    <row r="257" spans="1:9" ht="13.5" x14ac:dyDescent="0.25">
      <c r="A257" s="3">
        <f>TITRES_STAT!B260</f>
        <v>42681</v>
      </c>
      <c r="B257" s="6">
        <f>TITRES_STAT!D260</f>
        <v>2.6236000000000002</v>
      </c>
      <c r="C257" s="2">
        <f t="shared" si="27"/>
        <v>3.76000000000003E-2</v>
      </c>
      <c r="D257" s="2">
        <f t="shared" si="28"/>
        <v>3.76000000000003E-2</v>
      </c>
      <c r="E257" s="2">
        <f t="shared" si="29"/>
        <v>0</v>
      </c>
      <c r="F257" s="2">
        <f t="shared" si="35"/>
        <v>4.3295488789871266E-2</v>
      </c>
      <c r="G257" s="2">
        <f t="shared" si="35"/>
        <v>1.2995836802015031E-2</v>
      </c>
      <c r="H257" s="2">
        <f t="shared" si="31"/>
        <v>3.3314891106633637</v>
      </c>
      <c r="I257" s="2">
        <f t="shared" si="32"/>
        <v>76.913251437290327</v>
      </c>
    </row>
    <row r="258" spans="1:9" ht="13.5" x14ac:dyDescent="0.25">
      <c r="A258" s="3">
        <f>TITRES_STAT!B261</f>
        <v>42682</v>
      </c>
      <c r="B258" s="6">
        <f>TITRES_STAT!D261</f>
        <v>2.6276999999999999</v>
      </c>
      <c r="C258" s="2">
        <f t="shared" si="27"/>
        <v>4.0999999999997705E-3</v>
      </c>
      <c r="D258" s="2">
        <f t="shared" si="28"/>
        <v>4.0999999999997705E-3</v>
      </c>
      <c r="E258" s="2">
        <f t="shared" si="29"/>
        <v>0</v>
      </c>
      <c r="F258" s="2">
        <f t="shared" si="35"/>
        <v>4.0495811019166161E-2</v>
      </c>
      <c r="G258" s="2">
        <f t="shared" si="35"/>
        <v>1.2067562744728243E-2</v>
      </c>
      <c r="H258" s="2">
        <f t="shared" si="31"/>
        <v>3.3557572374634552</v>
      </c>
      <c r="I258" s="2">
        <f t="shared" si="32"/>
        <v>77.041879391277945</v>
      </c>
    </row>
    <row r="259" spans="1:9" ht="13.5" x14ac:dyDescent="0.25">
      <c r="A259" s="3">
        <f>TITRES_STAT!B262</f>
        <v>42683</v>
      </c>
      <c r="B259" s="6">
        <f>TITRES_STAT!D262</f>
        <v>2.6276999999999999</v>
      </c>
      <c r="C259" s="2">
        <f t="shared" ref="C259:C322" si="36">B259-B258</f>
        <v>0</v>
      </c>
      <c r="D259" s="2">
        <f t="shared" ref="D259:D322" si="37">IF(C259&gt;0,C259,0)</f>
        <v>0</v>
      </c>
      <c r="E259" s="2">
        <f t="shared" ref="E259:E322" si="38">IF(C259&lt;0,-C259,0)</f>
        <v>0</v>
      </c>
      <c r="F259" s="2">
        <f t="shared" si="35"/>
        <v>3.7603253089225727E-2</v>
      </c>
      <c r="G259" s="2">
        <f t="shared" si="35"/>
        <v>1.1205593977247654E-2</v>
      </c>
      <c r="H259" s="2">
        <f t="shared" si="31"/>
        <v>3.3557572374634557</v>
      </c>
      <c r="I259" s="2">
        <f t="shared" si="32"/>
        <v>77.041879391277945</v>
      </c>
    </row>
    <row r="260" spans="1:9" ht="13.5" x14ac:dyDescent="0.25">
      <c r="A260" s="3">
        <f>TITRES_STAT!B263</f>
        <v>42684</v>
      </c>
      <c r="B260" s="6">
        <f>TITRES_STAT!D263</f>
        <v>2.5651999999999999</v>
      </c>
      <c r="C260" s="2">
        <f t="shared" si="36"/>
        <v>-6.25E-2</v>
      </c>
      <c r="D260" s="2">
        <f t="shared" si="37"/>
        <v>0</v>
      </c>
      <c r="E260" s="2">
        <f t="shared" si="38"/>
        <v>6.25E-2</v>
      </c>
      <c r="F260" s="2">
        <f t="shared" si="35"/>
        <v>3.491730643999532E-2</v>
      </c>
      <c r="G260" s="2">
        <f t="shared" si="35"/>
        <v>1.4869480121729964E-2</v>
      </c>
      <c r="H260" s="2">
        <f t="shared" si="31"/>
        <v>2.3482533453854826</v>
      </c>
      <c r="I260" s="2">
        <f t="shared" si="32"/>
        <v>70.133681748479802</v>
      </c>
    </row>
    <row r="261" spans="1:9" ht="13.5" x14ac:dyDescent="0.25">
      <c r="A261" s="3">
        <f>TITRES_STAT!B264</f>
        <v>42685</v>
      </c>
      <c r="B261" s="6">
        <f>TITRES_STAT!D264</f>
        <v>2.5485000000000002</v>
      </c>
      <c r="C261" s="2">
        <f t="shared" si="36"/>
        <v>-1.6699999999999715E-2</v>
      </c>
      <c r="D261" s="2">
        <f t="shared" si="37"/>
        <v>0</v>
      </c>
      <c r="E261" s="2">
        <f t="shared" si="38"/>
        <v>1.6699999999999715E-2</v>
      </c>
      <c r="F261" s="2">
        <f t="shared" si="35"/>
        <v>3.2423213122852797E-2</v>
      </c>
      <c r="G261" s="2">
        <f t="shared" si="35"/>
        <v>1.5000231541606374E-2</v>
      </c>
      <c r="H261" s="2">
        <f t="shared" si="31"/>
        <v>2.1615141761592165</v>
      </c>
      <c r="I261" s="2">
        <f t="shared" si="32"/>
        <v>68.369586714463011</v>
      </c>
    </row>
    <row r="262" spans="1:9" ht="13.5" x14ac:dyDescent="0.25">
      <c r="A262" s="3">
        <f>TITRES_STAT!B265</f>
        <v>42688</v>
      </c>
      <c r="B262" s="6">
        <f>TITRES_STAT!D265</f>
        <v>2.6236000000000002</v>
      </c>
      <c r="C262" s="2">
        <f t="shared" si="36"/>
        <v>7.5099999999999945E-2</v>
      </c>
      <c r="D262" s="2">
        <f t="shared" si="37"/>
        <v>7.5099999999999945E-2</v>
      </c>
      <c r="E262" s="2">
        <f t="shared" si="38"/>
        <v>0</v>
      </c>
      <c r="F262" s="2">
        <f t="shared" si="35"/>
        <v>3.5471555042649025E-2</v>
      </c>
      <c r="G262" s="2">
        <f t="shared" si="35"/>
        <v>1.3928786431491633E-2</v>
      </c>
      <c r="H262" s="2">
        <f t="shared" si="31"/>
        <v>2.546636436498968</v>
      </c>
      <c r="I262" s="2">
        <f t="shared" si="32"/>
        <v>71.804270950671736</v>
      </c>
    </row>
    <row r="263" spans="1:9" ht="13.5" x14ac:dyDescent="0.25">
      <c r="A263" s="3">
        <f>TITRES_STAT!B266</f>
        <v>42689</v>
      </c>
      <c r="B263" s="6">
        <f>TITRES_STAT!D266</f>
        <v>2.6444000000000001</v>
      </c>
      <c r="C263" s="2">
        <f t="shared" si="36"/>
        <v>2.079999999999993E-2</v>
      </c>
      <c r="D263" s="2">
        <f t="shared" si="37"/>
        <v>2.079999999999993E-2</v>
      </c>
      <c r="E263" s="2">
        <f t="shared" si="38"/>
        <v>0</v>
      </c>
      <c r="F263" s="2">
        <f t="shared" si="35"/>
        <v>3.4423586825316946E-2</v>
      </c>
      <c r="G263" s="2">
        <f t="shared" si="35"/>
        <v>1.2933873114956517E-2</v>
      </c>
      <c r="H263" s="2">
        <f t="shared" si="31"/>
        <v>2.6615064582248049</v>
      </c>
      <c r="I263" s="2">
        <f t="shared" si="32"/>
        <v>72.68883691974078</v>
      </c>
    </row>
    <row r="264" spans="1:9" ht="13.5" x14ac:dyDescent="0.25">
      <c r="A264" s="3">
        <f>TITRES_STAT!B267</f>
        <v>42690</v>
      </c>
      <c r="B264" s="6">
        <f>TITRES_STAT!D267</f>
        <v>2.6276999999999999</v>
      </c>
      <c r="C264" s="2">
        <f t="shared" si="36"/>
        <v>-1.6700000000000159E-2</v>
      </c>
      <c r="D264" s="2">
        <f t="shared" si="37"/>
        <v>0</v>
      </c>
      <c r="E264" s="2">
        <f t="shared" si="38"/>
        <v>1.6700000000000159E-2</v>
      </c>
      <c r="F264" s="2">
        <f t="shared" si="35"/>
        <v>3.1964759194937166E-2</v>
      </c>
      <c r="G264" s="2">
        <f t="shared" si="35"/>
        <v>1.3202882178173919E-2</v>
      </c>
      <c r="H264" s="2">
        <f t="shared" si="31"/>
        <v>2.4210440389886285</v>
      </c>
      <c r="I264" s="2">
        <f t="shared" si="32"/>
        <v>70.769157350700681</v>
      </c>
    </row>
    <row r="265" spans="1:9" ht="13.5" x14ac:dyDescent="0.25">
      <c r="A265" s="3">
        <f>TITRES_STAT!B268</f>
        <v>42691</v>
      </c>
      <c r="B265" s="6">
        <f>TITRES_STAT!D268</f>
        <v>2.6069</v>
      </c>
      <c r="C265" s="2">
        <f t="shared" si="36"/>
        <v>-2.079999999999993E-2</v>
      </c>
      <c r="D265" s="2">
        <f t="shared" si="37"/>
        <v>0</v>
      </c>
      <c r="E265" s="2">
        <f t="shared" si="38"/>
        <v>2.079999999999993E-2</v>
      </c>
      <c r="F265" s="2">
        <f t="shared" si="35"/>
        <v>2.968156210958451E-2</v>
      </c>
      <c r="G265" s="2">
        <f t="shared" si="35"/>
        <v>1.3745533451161491E-2</v>
      </c>
      <c r="H265" s="2">
        <f t="shared" si="31"/>
        <v>2.159360509000575</v>
      </c>
      <c r="I265" s="2">
        <f t="shared" si="32"/>
        <v>68.348024951532437</v>
      </c>
    </row>
    <row r="266" spans="1:9" ht="13.5" x14ac:dyDescent="0.25">
      <c r="A266" s="3">
        <f>TITRES_STAT!B269</f>
        <v>42692</v>
      </c>
      <c r="B266" s="6">
        <f>TITRES_STAT!D269</f>
        <v>2.6276999999999999</v>
      </c>
      <c r="C266" s="2">
        <f t="shared" si="36"/>
        <v>2.079999999999993E-2</v>
      </c>
      <c r="D266" s="2">
        <f t="shared" si="37"/>
        <v>2.079999999999993E-2</v>
      </c>
      <c r="E266" s="2">
        <f t="shared" si="38"/>
        <v>0</v>
      </c>
      <c r="F266" s="2">
        <f t="shared" si="35"/>
        <v>2.9047164816042755E-2</v>
      </c>
      <c r="G266" s="2">
        <f t="shared" si="35"/>
        <v>1.2763709633221385E-2</v>
      </c>
      <c r="H266" s="2">
        <f t="shared" si="31"/>
        <v>2.2757619572008116</v>
      </c>
      <c r="I266" s="2">
        <f t="shared" si="32"/>
        <v>69.472751284573945</v>
      </c>
    </row>
    <row r="267" spans="1:9" ht="13.5" x14ac:dyDescent="0.25">
      <c r="A267" s="3">
        <f>TITRES_STAT!B270</f>
        <v>42695</v>
      </c>
      <c r="B267" s="6">
        <f>TITRES_STAT!D270</f>
        <v>2.5526</v>
      </c>
      <c r="C267" s="2">
        <f t="shared" si="36"/>
        <v>-7.5099999999999945E-2</v>
      </c>
      <c r="D267" s="2">
        <f t="shared" si="37"/>
        <v>0</v>
      </c>
      <c r="E267" s="2">
        <f t="shared" si="38"/>
        <v>7.5099999999999945E-2</v>
      </c>
      <c r="F267" s="2">
        <f t="shared" si="35"/>
        <v>2.697236732918256E-2</v>
      </c>
      <c r="G267" s="2">
        <f t="shared" si="35"/>
        <v>1.7216301802276995E-2</v>
      </c>
      <c r="H267" s="2">
        <f t="shared" si="31"/>
        <v>1.5666760282754364</v>
      </c>
      <c r="I267" s="2">
        <f t="shared" si="32"/>
        <v>61.039103144158581</v>
      </c>
    </row>
    <row r="268" spans="1:9" ht="13.5" x14ac:dyDescent="0.25">
      <c r="A268" s="3">
        <f>TITRES_STAT!B271</f>
        <v>42696</v>
      </c>
      <c r="B268" s="6">
        <f>TITRES_STAT!D271</f>
        <v>2.6027</v>
      </c>
      <c r="C268" s="2">
        <f t="shared" si="36"/>
        <v>5.0100000000000033E-2</v>
      </c>
      <c r="D268" s="2">
        <f t="shared" si="37"/>
        <v>5.0100000000000033E-2</v>
      </c>
      <c r="E268" s="2">
        <f t="shared" si="38"/>
        <v>0</v>
      </c>
      <c r="F268" s="2">
        <f t="shared" si="35"/>
        <v>2.8624341091383808E-2</v>
      </c>
      <c r="G268" s="2">
        <f t="shared" si="35"/>
        <v>1.598656595925721E-2</v>
      </c>
      <c r="H268" s="2">
        <f t="shared" si="31"/>
        <v>1.7905246920654994</v>
      </c>
      <c r="I268" s="2">
        <f t="shared" si="32"/>
        <v>64.1644453875154</v>
      </c>
    </row>
    <row r="269" spans="1:9" ht="13.5" x14ac:dyDescent="0.25">
      <c r="A269" s="3">
        <f>TITRES_STAT!B272</f>
        <v>42697</v>
      </c>
      <c r="B269" s="6">
        <f>TITRES_STAT!D272</f>
        <v>2.6276999999999999</v>
      </c>
      <c r="C269" s="2">
        <f t="shared" si="36"/>
        <v>2.4999999999999911E-2</v>
      </c>
      <c r="D269" s="2">
        <f t="shared" si="37"/>
        <v>2.4999999999999911E-2</v>
      </c>
      <c r="E269" s="2">
        <f t="shared" si="38"/>
        <v>0</v>
      </c>
      <c r="F269" s="2">
        <f t="shared" ref="F269:G284" si="39">((F268*13)+D269)/14</f>
        <v>2.8365459584856388E-2</v>
      </c>
      <c r="G269" s="2">
        <f t="shared" si="39"/>
        <v>1.4844668390738837E-2</v>
      </c>
      <c r="H269" s="2">
        <f t="shared" si="31"/>
        <v>1.9108180013339189</v>
      </c>
      <c r="I269" s="2">
        <f t="shared" si="32"/>
        <v>65.645395914765629</v>
      </c>
    </row>
    <row r="270" spans="1:9" ht="13.5" x14ac:dyDescent="0.25">
      <c r="A270" s="3">
        <f>TITRES_STAT!B273</f>
        <v>42698</v>
      </c>
      <c r="B270" s="6">
        <f>TITRES_STAT!D273</f>
        <v>2.6903000000000001</v>
      </c>
      <c r="C270" s="2">
        <f t="shared" si="36"/>
        <v>6.2600000000000211E-2</v>
      </c>
      <c r="D270" s="2">
        <f t="shared" si="37"/>
        <v>6.2600000000000211E-2</v>
      </c>
      <c r="E270" s="2">
        <f t="shared" si="38"/>
        <v>0</v>
      </c>
      <c r="F270" s="2">
        <f t="shared" si="39"/>
        <v>3.0810783900223803E-2</v>
      </c>
      <c r="G270" s="2">
        <f t="shared" si="39"/>
        <v>1.3784334934257491E-2</v>
      </c>
      <c r="H270" s="2">
        <f t="shared" si="31"/>
        <v>2.2352027897734379</v>
      </c>
      <c r="I270" s="2">
        <f t="shared" si="32"/>
        <v>69.090036545436135</v>
      </c>
    </row>
    <row r="271" spans="1:9" ht="13.5" x14ac:dyDescent="0.25">
      <c r="A271" s="3">
        <f>TITRES_STAT!B274</f>
        <v>42699</v>
      </c>
      <c r="B271" s="6">
        <f>TITRES_STAT!D274</f>
        <v>2.6903000000000001</v>
      </c>
      <c r="C271" s="2">
        <f t="shared" si="36"/>
        <v>0</v>
      </c>
      <c r="D271" s="2">
        <f t="shared" si="37"/>
        <v>0</v>
      </c>
      <c r="E271" s="2">
        <f t="shared" si="38"/>
        <v>0</v>
      </c>
      <c r="F271" s="2">
        <f t="shared" si="39"/>
        <v>2.8610013621636388E-2</v>
      </c>
      <c r="G271" s="2">
        <f t="shared" si="39"/>
        <v>1.2799739581810526E-2</v>
      </c>
      <c r="H271" s="2">
        <f t="shared" si="31"/>
        <v>2.2352027897734383</v>
      </c>
      <c r="I271" s="2">
        <f t="shared" si="32"/>
        <v>69.090036545436149</v>
      </c>
    </row>
    <row r="272" spans="1:9" ht="13.5" x14ac:dyDescent="0.25">
      <c r="A272" s="3">
        <f>TITRES_STAT!B275</f>
        <v>42702</v>
      </c>
      <c r="B272" s="6">
        <f>TITRES_STAT!D275</f>
        <v>2.6778</v>
      </c>
      <c r="C272" s="2">
        <f t="shared" si="36"/>
        <v>-1.2500000000000178E-2</v>
      </c>
      <c r="D272" s="2">
        <f t="shared" si="37"/>
        <v>0</v>
      </c>
      <c r="E272" s="2">
        <f t="shared" si="38"/>
        <v>1.2500000000000178E-2</v>
      </c>
      <c r="F272" s="2">
        <f t="shared" si="39"/>
        <v>2.6566441220090935E-2</v>
      </c>
      <c r="G272" s="2">
        <f t="shared" si="39"/>
        <v>1.2778329611681214E-2</v>
      </c>
      <c r="H272" s="2">
        <f t="shared" si="31"/>
        <v>2.0790230043686946</v>
      </c>
      <c r="I272" s="2">
        <f t="shared" si="32"/>
        <v>67.522165356311319</v>
      </c>
    </row>
    <row r="273" spans="1:9" ht="13.5" x14ac:dyDescent="0.25">
      <c r="A273" s="3">
        <f>TITRES_STAT!B276</f>
        <v>42703</v>
      </c>
      <c r="B273" s="6">
        <f>TITRES_STAT!D276</f>
        <v>2.6778</v>
      </c>
      <c r="C273" s="2">
        <f t="shared" si="36"/>
        <v>0</v>
      </c>
      <c r="D273" s="2">
        <f t="shared" si="37"/>
        <v>0</v>
      </c>
      <c r="E273" s="2">
        <f t="shared" si="38"/>
        <v>0</v>
      </c>
      <c r="F273" s="2">
        <f t="shared" si="39"/>
        <v>2.4668838275798723E-2</v>
      </c>
      <c r="G273" s="2">
        <f t="shared" si="39"/>
        <v>1.1865591782275415E-2</v>
      </c>
      <c r="H273" s="2">
        <f t="shared" ref="H273:H336" si="40">F273/G273</f>
        <v>2.0790230043686941</v>
      </c>
      <c r="I273" s="2">
        <f t="shared" ref="I273:I336" si="41">IF(G273=0,100,100-(100/(1+H273)))</f>
        <v>67.522165356311319</v>
      </c>
    </row>
    <row r="274" spans="1:9" ht="13.5" x14ac:dyDescent="0.25">
      <c r="A274" s="3">
        <f>TITRES_STAT!B277</f>
        <v>42704</v>
      </c>
      <c r="B274" s="6">
        <f>TITRES_STAT!D277</f>
        <v>2.6778</v>
      </c>
      <c r="C274" s="2">
        <f t="shared" si="36"/>
        <v>0</v>
      </c>
      <c r="D274" s="2">
        <f t="shared" si="37"/>
        <v>0</v>
      </c>
      <c r="E274" s="2">
        <f t="shared" si="38"/>
        <v>0</v>
      </c>
      <c r="F274" s="2">
        <f t="shared" si="39"/>
        <v>2.2906778398955958E-2</v>
      </c>
      <c r="G274" s="2">
        <f t="shared" si="39"/>
        <v>1.1018049512112885E-2</v>
      </c>
      <c r="H274" s="2">
        <f t="shared" si="40"/>
        <v>2.0790230043686941</v>
      </c>
      <c r="I274" s="2">
        <f t="shared" si="41"/>
        <v>67.522165356311319</v>
      </c>
    </row>
    <row r="275" spans="1:9" ht="13.5" x14ac:dyDescent="0.25">
      <c r="A275" s="3">
        <f>TITRES_STAT!B278</f>
        <v>42705</v>
      </c>
      <c r="B275" s="6">
        <f>TITRES_STAT!D278</f>
        <v>2.6778</v>
      </c>
      <c r="C275" s="2">
        <f t="shared" si="36"/>
        <v>0</v>
      </c>
      <c r="D275" s="2">
        <f t="shared" si="37"/>
        <v>0</v>
      </c>
      <c r="E275" s="2">
        <f t="shared" si="38"/>
        <v>0</v>
      </c>
      <c r="F275" s="2">
        <f t="shared" si="39"/>
        <v>2.1270579941887673E-2</v>
      </c>
      <c r="G275" s="2">
        <f t="shared" si="39"/>
        <v>1.0231045975533395E-2</v>
      </c>
      <c r="H275" s="2">
        <f t="shared" si="40"/>
        <v>2.0790230043686941</v>
      </c>
      <c r="I275" s="2">
        <f t="shared" si="41"/>
        <v>67.522165356311319</v>
      </c>
    </row>
    <row r="276" spans="1:9" ht="13.5" x14ac:dyDescent="0.25">
      <c r="A276" s="3">
        <f>TITRES_STAT!B279</f>
        <v>42706</v>
      </c>
      <c r="B276" s="6">
        <f>TITRES_STAT!D279</f>
        <v>2.6652999999999998</v>
      </c>
      <c r="C276" s="2">
        <f t="shared" si="36"/>
        <v>-1.2500000000000178E-2</v>
      </c>
      <c r="D276" s="2">
        <f t="shared" si="37"/>
        <v>0</v>
      </c>
      <c r="E276" s="2">
        <f t="shared" si="38"/>
        <v>1.2500000000000178E-2</v>
      </c>
      <c r="F276" s="2">
        <f t="shared" si="39"/>
        <v>1.9751252803181411E-2</v>
      </c>
      <c r="G276" s="2">
        <f t="shared" si="39"/>
        <v>1.0393114120138163E-2</v>
      </c>
      <c r="H276" s="2">
        <f t="shared" si="40"/>
        <v>1.9004171968929406</v>
      </c>
      <c r="I276" s="2">
        <f t="shared" si="41"/>
        <v>65.522201389812267</v>
      </c>
    </row>
    <row r="277" spans="1:9" ht="13.5" x14ac:dyDescent="0.25">
      <c r="A277" s="3">
        <f>TITRES_STAT!B280</f>
        <v>42709</v>
      </c>
      <c r="B277" s="6">
        <f>TITRES_STAT!D280</f>
        <v>2.5859999999999999</v>
      </c>
      <c r="C277" s="2">
        <f t="shared" si="36"/>
        <v>-7.9299999999999926E-2</v>
      </c>
      <c r="D277" s="2">
        <f t="shared" si="37"/>
        <v>0</v>
      </c>
      <c r="E277" s="2">
        <f t="shared" si="38"/>
        <v>7.9299999999999926E-2</v>
      </c>
      <c r="F277" s="2">
        <f t="shared" si="39"/>
        <v>1.8340449031525596E-2</v>
      </c>
      <c r="G277" s="2">
        <f t="shared" si="39"/>
        <v>1.5315034540128289E-2</v>
      </c>
      <c r="H277" s="2">
        <f t="shared" si="40"/>
        <v>1.1975453913257688</v>
      </c>
      <c r="I277" s="2">
        <f t="shared" si="41"/>
        <v>54.49468284262813</v>
      </c>
    </row>
    <row r="278" spans="1:9" ht="13.5" x14ac:dyDescent="0.25">
      <c r="A278" s="3">
        <f>TITRES_STAT!B281</f>
        <v>42710</v>
      </c>
      <c r="B278" s="6">
        <f>TITRES_STAT!D281</f>
        <v>2.5817999999999999</v>
      </c>
      <c r="C278" s="2">
        <f t="shared" si="36"/>
        <v>-4.1999999999999815E-3</v>
      </c>
      <c r="D278" s="2">
        <f t="shared" si="37"/>
        <v>0</v>
      </c>
      <c r="E278" s="2">
        <f t="shared" si="38"/>
        <v>4.1999999999999815E-3</v>
      </c>
      <c r="F278" s="2">
        <f t="shared" si="39"/>
        <v>1.7030416957845195E-2</v>
      </c>
      <c r="G278" s="2">
        <f t="shared" si="39"/>
        <v>1.4521103501547696E-2</v>
      </c>
      <c r="H278" s="2">
        <f t="shared" si="40"/>
        <v>1.1728045982201043</v>
      </c>
      <c r="I278" s="2">
        <f t="shared" si="41"/>
        <v>53.97653333304018</v>
      </c>
    </row>
    <row r="279" spans="1:9" ht="13.5" x14ac:dyDescent="0.25">
      <c r="A279" s="3">
        <f>TITRES_STAT!B282</f>
        <v>42711</v>
      </c>
      <c r="B279" s="6">
        <f>TITRES_STAT!D282</f>
        <v>2.6069</v>
      </c>
      <c r="C279" s="2">
        <f t="shared" si="36"/>
        <v>2.5100000000000122E-2</v>
      </c>
      <c r="D279" s="2">
        <f t="shared" si="37"/>
        <v>2.5100000000000122E-2</v>
      </c>
      <c r="E279" s="2">
        <f t="shared" si="38"/>
        <v>0</v>
      </c>
      <c r="F279" s="2">
        <f t="shared" si="39"/>
        <v>1.7606815746570546E-2</v>
      </c>
      <c r="G279" s="2">
        <f t="shared" si="39"/>
        <v>1.3483881822865718E-2</v>
      </c>
      <c r="H279" s="2">
        <f t="shared" si="40"/>
        <v>1.3057675807209488</v>
      </c>
      <c r="I279" s="2">
        <f t="shared" si="41"/>
        <v>56.6304944018977</v>
      </c>
    </row>
    <row r="280" spans="1:9" ht="13.5" x14ac:dyDescent="0.25">
      <c r="A280" s="3">
        <f>TITRES_STAT!B283</f>
        <v>42712</v>
      </c>
      <c r="B280" s="6">
        <f>TITRES_STAT!D283</f>
        <v>2.5859999999999999</v>
      </c>
      <c r="C280" s="2">
        <f t="shared" si="36"/>
        <v>-2.0900000000000141E-2</v>
      </c>
      <c r="D280" s="2">
        <f t="shared" si="37"/>
        <v>0</v>
      </c>
      <c r="E280" s="2">
        <f t="shared" si="38"/>
        <v>2.0900000000000141E-2</v>
      </c>
      <c r="F280" s="2">
        <f t="shared" si="39"/>
        <v>1.6349186050386936E-2</v>
      </c>
      <c r="G280" s="2">
        <f t="shared" si="39"/>
        <v>1.4013604549803892E-2</v>
      </c>
      <c r="H280" s="2">
        <f t="shared" si="40"/>
        <v>1.1666652924508083</v>
      </c>
      <c r="I280" s="2">
        <f t="shared" si="41"/>
        <v>53.846124572898063</v>
      </c>
    </row>
    <row r="281" spans="1:9" ht="13.5" x14ac:dyDescent="0.25">
      <c r="A281" s="3">
        <f>TITRES_STAT!B284</f>
        <v>42713</v>
      </c>
      <c r="B281" s="6">
        <f>TITRES_STAT!D284</f>
        <v>2.6236000000000002</v>
      </c>
      <c r="C281" s="2">
        <f t="shared" si="36"/>
        <v>3.76000000000003E-2</v>
      </c>
      <c r="D281" s="2">
        <f t="shared" si="37"/>
        <v>3.76000000000003E-2</v>
      </c>
      <c r="E281" s="2">
        <f t="shared" si="38"/>
        <v>0</v>
      </c>
      <c r="F281" s="2">
        <f t="shared" si="39"/>
        <v>1.7867101332502178E-2</v>
      </c>
      <c r="G281" s="2">
        <f t="shared" si="39"/>
        <v>1.3012632796246471E-2</v>
      </c>
      <c r="H281" s="2">
        <f t="shared" si="40"/>
        <v>1.3730581360642091</v>
      </c>
      <c r="I281" s="2">
        <f t="shared" si="41"/>
        <v>57.86028227447764</v>
      </c>
    </row>
    <row r="282" spans="1:9" ht="13.5" x14ac:dyDescent="0.25">
      <c r="A282" s="3">
        <f>TITRES_STAT!B285</f>
        <v>42717</v>
      </c>
      <c r="B282" s="6">
        <f>TITRES_STAT!D285</f>
        <v>2.5901999999999998</v>
      </c>
      <c r="C282" s="2">
        <f t="shared" si="36"/>
        <v>-3.3400000000000318E-2</v>
      </c>
      <c r="D282" s="2">
        <f t="shared" si="37"/>
        <v>0</v>
      </c>
      <c r="E282" s="2">
        <f t="shared" si="38"/>
        <v>3.3400000000000318E-2</v>
      </c>
      <c r="F282" s="2">
        <f t="shared" si="39"/>
        <v>1.6590879808752023E-2</v>
      </c>
      <c r="G282" s="2">
        <f t="shared" si="39"/>
        <v>1.4468873310800318E-2</v>
      </c>
      <c r="H282" s="2">
        <f t="shared" si="40"/>
        <v>1.1466601063102633</v>
      </c>
      <c r="I282" s="2">
        <f t="shared" si="41"/>
        <v>53.416006704534766</v>
      </c>
    </row>
    <row r="283" spans="1:9" ht="13.5" x14ac:dyDescent="0.25">
      <c r="A283" s="3">
        <f>TITRES_STAT!B286</f>
        <v>42718</v>
      </c>
      <c r="B283" s="6">
        <f>TITRES_STAT!D286</f>
        <v>2.5192999999999999</v>
      </c>
      <c r="C283" s="2">
        <f t="shared" si="36"/>
        <v>-7.0899999999999963E-2</v>
      </c>
      <c r="D283" s="2">
        <f t="shared" si="37"/>
        <v>0</v>
      </c>
      <c r="E283" s="2">
        <f t="shared" si="38"/>
        <v>7.0899999999999963E-2</v>
      </c>
      <c r="F283" s="2">
        <f t="shared" si="39"/>
        <v>1.5405816965269737E-2</v>
      </c>
      <c r="G283" s="2">
        <f t="shared" si="39"/>
        <v>1.8499668074314579E-2</v>
      </c>
      <c r="H283" s="2">
        <f t="shared" si="40"/>
        <v>0.83276180434067215</v>
      </c>
      <c r="I283" s="2">
        <f t="shared" si="41"/>
        <v>45.437535983583771</v>
      </c>
    </row>
    <row r="284" spans="1:9" ht="13.5" x14ac:dyDescent="0.25">
      <c r="A284" s="3">
        <f>TITRES_STAT!B287</f>
        <v>42719</v>
      </c>
      <c r="B284" s="6">
        <f>TITRES_STAT!D287</f>
        <v>2.5068000000000001</v>
      </c>
      <c r="C284" s="2">
        <f t="shared" si="36"/>
        <v>-1.2499999999999734E-2</v>
      </c>
      <c r="D284" s="2">
        <f t="shared" si="37"/>
        <v>0</v>
      </c>
      <c r="E284" s="2">
        <f t="shared" si="38"/>
        <v>1.2499999999999734E-2</v>
      </c>
      <c r="F284" s="2">
        <f t="shared" si="39"/>
        <v>1.4305401467750471E-2</v>
      </c>
      <c r="G284" s="2">
        <f t="shared" si="39"/>
        <v>1.8071120354720662E-2</v>
      </c>
      <c r="H284" s="2">
        <f t="shared" si="40"/>
        <v>0.79161674467037213</v>
      </c>
      <c r="I284" s="2">
        <f t="shared" si="41"/>
        <v>44.184491299561756</v>
      </c>
    </row>
    <row r="285" spans="1:9" ht="13.5" x14ac:dyDescent="0.25">
      <c r="A285" s="3">
        <f>TITRES_STAT!B288</f>
        <v>42720</v>
      </c>
      <c r="B285" s="6">
        <f>TITRES_STAT!D288</f>
        <v>2.5817999999999999</v>
      </c>
      <c r="C285" s="2">
        <f t="shared" si="36"/>
        <v>7.4999999999999734E-2</v>
      </c>
      <c r="D285" s="2">
        <f t="shared" si="37"/>
        <v>7.4999999999999734E-2</v>
      </c>
      <c r="E285" s="2">
        <f t="shared" si="38"/>
        <v>0</v>
      </c>
      <c r="F285" s="2">
        <f t="shared" ref="F285:G300" si="42">((F284*13)+D285)/14</f>
        <v>1.8640729934339705E-2</v>
      </c>
      <c r="G285" s="2">
        <f t="shared" si="42"/>
        <v>1.6780326043669185E-2</v>
      </c>
      <c r="H285" s="2">
        <f t="shared" si="40"/>
        <v>1.1108681610732114</v>
      </c>
      <c r="I285" s="2">
        <f t="shared" si="41"/>
        <v>52.626127086422201</v>
      </c>
    </row>
    <row r="286" spans="1:9" ht="13.5" x14ac:dyDescent="0.25">
      <c r="A286" s="3">
        <f>TITRES_STAT!B289</f>
        <v>42723</v>
      </c>
      <c r="B286" s="6">
        <f>TITRES_STAT!D289</f>
        <v>2.5526</v>
      </c>
      <c r="C286" s="2">
        <f t="shared" si="36"/>
        <v>-2.9199999999999893E-2</v>
      </c>
      <c r="D286" s="2">
        <f t="shared" si="37"/>
        <v>0</v>
      </c>
      <c r="E286" s="2">
        <f t="shared" si="38"/>
        <v>2.9199999999999893E-2</v>
      </c>
      <c r="F286" s="2">
        <f t="shared" si="42"/>
        <v>1.730924922474401E-2</v>
      </c>
      <c r="G286" s="2">
        <f t="shared" si="42"/>
        <v>1.766744561197852E-2</v>
      </c>
      <c r="H286" s="2">
        <f t="shared" si="40"/>
        <v>0.97972562672038721</v>
      </c>
      <c r="I286" s="2">
        <f t="shared" si="41"/>
        <v>49.487949920787784</v>
      </c>
    </row>
    <row r="287" spans="1:9" ht="13.5" x14ac:dyDescent="0.25">
      <c r="A287" s="3">
        <f>TITRES_STAT!B290</f>
        <v>42724</v>
      </c>
      <c r="B287" s="6">
        <f>TITRES_STAT!D290</f>
        <v>2.5526</v>
      </c>
      <c r="C287" s="2">
        <f t="shared" si="36"/>
        <v>0</v>
      </c>
      <c r="D287" s="2">
        <f t="shared" si="37"/>
        <v>0</v>
      </c>
      <c r="E287" s="2">
        <f t="shared" si="38"/>
        <v>0</v>
      </c>
      <c r="F287" s="2">
        <f t="shared" si="42"/>
        <v>1.6072874280119439E-2</v>
      </c>
      <c r="G287" s="2">
        <f t="shared" si="42"/>
        <v>1.6405485211122912E-2</v>
      </c>
      <c r="H287" s="2">
        <f t="shared" si="40"/>
        <v>0.97972562672038721</v>
      </c>
      <c r="I287" s="2">
        <f t="shared" si="41"/>
        <v>49.487949920787784</v>
      </c>
    </row>
    <row r="288" spans="1:9" ht="13.5" x14ac:dyDescent="0.25">
      <c r="A288" s="3">
        <f>TITRES_STAT!B291</f>
        <v>42725</v>
      </c>
      <c r="B288" s="6">
        <f>TITRES_STAT!D291</f>
        <v>2.5485000000000002</v>
      </c>
      <c r="C288" s="2">
        <f t="shared" si="36"/>
        <v>-4.0999999999997705E-3</v>
      </c>
      <c r="D288" s="2">
        <f t="shared" si="37"/>
        <v>0</v>
      </c>
      <c r="E288" s="2">
        <f t="shared" si="38"/>
        <v>4.0999999999997705E-3</v>
      </c>
      <c r="F288" s="2">
        <f t="shared" si="42"/>
        <v>1.4924811831539478E-2</v>
      </c>
      <c r="G288" s="2">
        <f t="shared" si="42"/>
        <v>1.5526521981756972E-2</v>
      </c>
      <c r="H288" s="2">
        <f t="shared" si="40"/>
        <v>0.961246301591272</v>
      </c>
      <c r="I288" s="2">
        <f t="shared" si="41"/>
        <v>49.012013473848619</v>
      </c>
    </row>
    <row r="289" spans="1:9" ht="13.5" x14ac:dyDescent="0.25">
      <c r="A289" s="3">
        <f>TITRES_STAT!B292</f>
        <v>42726</v>
      </c>
      <c r="B289" s="6">
        <f>TITRES_STAT!D292</f>
        <v>2.5526</v>
      </c>
      <c r="C289" s="2">
        <f t="shared" si="36"/>
        <v>4.0999999999997705E-3</v>
      </c>
      <c r="D289" s="2">
        <f t="shared" si="37"/>
        <v>4.0999999999997705E-3</v>
      </c>
      <c r="E289" s="2">
        <f t="shared" si="38"/>
        <v>0</v>
      </c>
      <c r="F289" s="2">
        <f t="shared" si="42"/>
        <v>1.4151610986429499E-2</v>
      </c>
      <c r="G289" s="2">
        <f t="shared" si="42"/>
        <v>1.4417484697345761E-2</v>
      </c>
      <c r="H289" s="2">
        <f t="shared" si="40"/>
        <v>0.98155893926731841</v>
      </c>
      <c r="I289" s="2">
        <f t="shared" si="41"/>
        <v>49.5346830122676</v>
      </c>
    </row>
    <row r="290" spans="1:9" ht="13.5" x14ac:dyDescent="0.25">
      <c r="A290" s="3">
        <f>TITRES_STAT!B293</f>
        <v>42727</v>
      </c>
      <c r="B290" s="6">
        <f>TITRES_STAT!D293</f>
        <v>2.6069</v>
      </c>
      <c r="C290" s="2">
        <f t="shared" si="36"/>
        <v>5.4300000000000015E-2</v>
      </c>
      <c r="D290" s="2">
        <f t="shared" si="37"/>
        <v>5.4300000000000015E-2</v>
      </c>
      <c r="E290" s="2">
        <f t="shared" si="38"/>
        <v>0</v>
      </c>
      <c r="F290" s="2">
        <f t="shared" si="42"/>
        <v>1.7019353058827392E-2</v>
      </c>
      <c r="G290" s="2">
        <f t="shared" si="42"/>
        <v>1.3387664361821063E-2</v>
      </c>
      <c r="H290" s="2">
        <f t="shared" si="40"/>
        <v>1.2712712687482051</v>
      </c>
      <c r="I290" s="2">
        <f t="shared" si="41"/>
        <v>55.971793692827241</v>
      </c>
    </row>
    <row r="291" spans="1:9" ht="13.5" x14ac:dyDescent="0.25">
      <c r="A291" s="3">
        <f>TITRES_STAT!B294</f>
        <v>42730</v>
      </c>
      <c r="B291" s="6">
        <f>TITRES_STAT!D294</f>
        <v>2.5568</v>
      </c>
      <c r="C291" s="2">
        <f t="shared" si="36"/>
        <v>-5.0100000000000033E-2</v>
      </c>
      <c r="D291" s="2">
        <f t="shared" si="37"/>
        <v>0</v>
      </c>
      <c r="E291" s="2">
        <f t="shared" si="38"/>
        <v>5.0100000000000033E-2</v>
      </c>
      <c r="F291" s="2">
        <f t="shared" si="42"/>
        <v>1.5803684983196863E-2</v>
      </c>
      <c r="G291" s="2">
        <f t="shared" si="42"/>
        <v>1.6009974050262419E-2</v>
      </c>
      <c r="H291" s="2">
        <f t="shared" si="40"/>
        <v>0.98711496555722555</v>
      </c>
      <c r="I291" s="2">
        <f t="shared" si="41"/>
        <v>49.675785380662127</v>
      </c>
    </row>
    <row r="292" spans="1:9" ht="13.5" x14ac:dyDescent="0.25">
      <c r="A292" s="3">
        <f>TITRES_STAT!B295</f>
        <v>42731</v>
      </c>
      <c r="B292" s="6">
        <f>TITRES_STAT!D295</f>
        <v>2.5859999999999999</v>
      </c>
      <c r="C292" s="2">
        <f t="shared" si="36"/>
        <v>2.9199999999999893E-2</v>
      </c>
      <c r="D292" s="2">
        <f t="shared" si="37"/>
        <v>2.9199999999999893E-2</v>
      </c>
      <c r="E292" s="2">
        <f t="shared" si="38"/>
        <v>0</v>
      </c>
      <c r="F292" s="2">
        <f t="shared" si="42"/>
        <v>1.6760564627254223E-2</v>
      </c>
      <c r="G292" s="2">
        <f t="shared" si="42"/>
        <v>1.4866404475243676E-2</v>
      </c>
      <c r="H292" s="2">
        <f t="shared" si="40"/>
        <v>1.127412122760739</v>
      </c>
      <c r="I292" s="2">
        <f t="shared" si="41"/>
        <v>52.994533155978175</v>
      </c>
    </row>
    <row r="293" spans="1:9" ht="13.5" x14ac:dyDescent="0.25">
      <c r="A293" s="3">
        <f>TITRES_STAT!B296</f>
        <v>42732</v>
      </c>
      <c r="B293" s="6">
        <f>TITRES_STAT!D296</f>
        <v>2.6027</v>
      </c>
      <c r="C293" s="2">
        <f t="shared" si="36"/>
        <v>1.6700000000000159E-2</v>
      </c>
      <c r="D293" s="2">
        <f t="shared" si="37"/>
        <v>1.6700000000000159E-2</v>
      </c>
      <c r="E293" s="2">
        <f t="shared" si="38"/>
        <v>0</v>
      </c>
      <c r="F293" s="2">
        <f t="shared" si="42"/>
        <v>1.6756238582450362E-2</v>
      </c>
      <c r="G293" s="2">
        <f t="shared" si="42"/>
        <v>1.3804518441297698E-2</v>
      </c>
      <c r="H293" s="2">
        <f t="shared" si="40"/>
        <v>1.2138227533038948</v>
      </c>
      <c r="I293" s="2">
        <f t="shared" si="41"/>
        <v>54.829265418489058</v>
      </c>
    </row>
    <row r="294" spans="1:9" ht="13.5" x14ac:dyDescent="0.25">
      <c r="A294" s="3">
        <f>TITRES_STAT!B297</f>
        <v>42733</v>
      </c>
      <c r="B294" s="6">
        <f>TITRES_STAT!D297</f>
        <v>2.6027</v>
      </c>
      <c r="C294" s="2">
        <f t="shared" si="36"/>
        <v>0</v>
      </c>
      <c r="D294" s="2">
        <f t="shared" si="37"/>
        <v>0</v>
      </c>
      <c r="E294" s="2">
        <f t="shared" si="38"/>
        <v>0</v>
      </c>
      <c r="F294" s="2">
        <f t="shared" si="42"/>
        <v>1.5559364397989621E-2</v>
      </c>
      <c r="G294" s="2">
        <f t="shared" si="42"/>
        <v>1.2818481409776433E-2</v>
      </c>
      <c r="H294" s="2">
        <f t="shared" si="40"/>
        <v>1.2138227533038948</v>
      </c>
      <c r="I294" s="2">
        <f t="shared" si="41"/>
        <v>54.829265418489058</v>
      </c>
    </row>
    <row r="295" spans="1:9" ht="13.5" x14ac:dyDescent="0.25">
      <c r="A295" s="3">
        <f>TITRES_STAT!B298</f>
        <v>42734</v>
      </c>
      <c r="B295" s="6">
        <f>TITRES_STAT!D298</f>
        <v>2.5192999999999999</v>
      </c>
      <c r="C295" s="2">
        <f t="shared" si="36"/>
        <v>-8.3400000000000141E-2</v>
      </c>
      <c r="D295" s="2">
        <f t="shared" si="37"/>
        <v>0</v>
      </c>
      <c r="E295" s="2">
        <f t="shared" si="38"/>
        <v>8.3400000000000141E-2</v>
      </c>
      <c r="F295" s="2">
        <f t="shared" si="42"/>
        <v>1.4447981226704648E-2</v>
      </c>
      <c r="G295" s="2">
        <f t="shared" si="42"/>
        <v>1.7860018451935269E-2</v>
      </c>
      <c r="H295" s="2">
        <f t="shared" si="40"/>
        <v>0.80895667972499208</v>
      </c>
      <c r="I295" s="2">
        <f t="shared" si="41"/>
        <v>44.719516436843271</v>
      </c>
    </row>
    <row r="296" spans="1:9" ht="13.5" x14ac:dyDescent="0.25">
      <c r="A296" s="3">
        <f>TITRES_STAT!B299</f>
        <v>42737</v>
      </c>
      <c r="B296" s="6">
        <f>TITRES_STAT!D299</f>
        <v>2.5817999999999999</v>
      </c>
      <c r="C296" s="2">
        <f t="shared" si="36"/>
        <v>6.25E-2</v>
      </c>
      <c r="D296" s="2">
        <f t="shared" si="37"/>
        <v>6.25E-2</v>
      </c>
      <c r="E296" s="2">
        <f t="shared" si="38"/>
        <v>0</v>
      </c>
      <c r="F296" s="2">
        <f t="shared" si="42"/>
        <v>1.7880268281940032E-2</v>
      </c>
      <c r="G296" s="2">
        <f t="shared" si="42"/>
        <v>1.6584302848225606E-2</v>
      </c>
      <c r="H296" s="2">
        <f t="shared" si="40"/>
        <v>1.0781441008147703</v>
      </c>
      <c r="I296" s="2">
        <f t="shared" si="41"/>
        <v>51.880141535520387</v>
      </c>
    </row>
    <row r="297" spans="1:9" ht="13.5" x14ac:dyDescent="0.25">
      <c r="A297" s="3">
        <f>TITRES_STAT!B300</f>
        <v>42738</v>
      </c>
      <c r="B297" s="6">
        <f>TITRES_STAT!D300</f>
        <v>2.6568999999999998</v>
      </c>
      <c r="C297" s="2">
        <f t="shared" si="36"/>
        <v>7.5099999999999945E-2</v>
      </c>
      <c r="D297" s="2">
        <f t="shared" si="37"/>
        <v>7.5099999999999945E-2</v>
      </c>
      <c r="E297" s="2">
        <f t="shared" si="38"/>
        <v>0</v>
      </c>
      <c r="F297" s="2">
        <f t="shared" si="42"/>
        <v>2.1967391976087165E-2</v>
      </c>
      <c r="G297" s="2">
        <f t="shared" si="42"/>
        <v>1.5399709787638063E-2</v>
      </c>
      <c r="H297" s="2">
        <f t="shared" si="40"/>
        <v>1.4264809063948225</v>
      </c>
      <c r="I297" s="2">
        <f t="shared" si="41"/>
        <v>58.788054034772365</v>
      </c>
    </row>
    <row r="298" spans="1:9" ht="13.5" x14ac:dyDescent="0.25">
      <c r="A298" s="3">
        <f>TITRES_STAT!B301</f>
        <v>42739</v>
      </c>
      <c r="B298" s="6">
        <f>TITRES_STAT!D301</f>
        <v>2.7403</v>
      </c>
      <c r="C298" s="2">
        <f t="shared" si="36"/>
        <v>8.3400000000000141E-2</v>
      </c>
      <c r="D298" s="2">
        <f t="shared" si="37"/>
        <v>8.3400000000000141E-2</v>
      </c>
      <c r="E298" s="2">
        <f t="shared" si="38"/>
        <v>0</v>
      </c>
      <c r="F298" s="2">
        <f t="shared" si="42"/>
        <v>2.6355435406366666E-2</v>
      </c>
      <c r="G298" s="2">
        <f t="shared" si="42"/>
        <v>1.4299730517092487E-2</v>
      </c>
      <c r="H298" s="2">
        <f t="shared" si="40"/>
        <v>1.8430721736234106</v>
      </c>
      <c r="I298" s="2">
        <f t="shared" si="41"/>
        <v>64.826781068820708</v>
      </c>
    </row>
    <row r="299" spans="1:9" ht="13.5" x14ac:dyDescent="0.25">
      <c r="A299" s="3">
        <f>TITRES_STAT!B302</f>
        <v>42740</v>
      </c>
      <c r="B299" s="6">
        <f>TITRES_STAT!D302</f>
        <v>2.7528999999999999</v>
      </c>
      <c r="C299" s="2">
        <f t="shared" si="36"/>
        <v>1.2599999999999945E-2</v>
      </c>
      <c r="D299" s="2">
        <f t="shared" si="37"/>
        <v>1.2599999999999945E-2</v>
      </c>
      <c r="E299" s="2">
        <f t="shared" si="38"/>
        <v>0</v>
      </c>
      <c r="F299" s="2">
        <f t="shared" si="42"/>
        <v>2.5372904305911902E-2</v>
      </c>
      <c r="G299" s="2">
        <f t="shared" si="42"/>
        <v>1.3278321194443023E-2</v>
      </c>
      <c r="H299" s="2">
        <f t="shared" si="40"/>
        <v>1.9108518263988419</v>
      </c>
      <c r="I299" s="2">
        <f t="shared" si="41"/>
        <v>65.645795126674329</v>
      </c>
    </row>
    <row r="300" spans="1:9" ht="13.5" x14ac:dyDescent="0.25">
      <c r="A300" s="3">
        <f>TITRES_STAT!B303</f>
        <v>42741</v>
      </c>
      <c r="B300" s="6">
        <f>TITRES_STAT!D303</f>
        <v>2.7320000000000002</v>
      </c>
      <c r="C300" s="2">
        <f t="shared" si="36"/>
        <v>-2.0899999999999697E-2</v>
      </c>
      <c r="D300" s="2">
        <f t="shared" si="37"/>
        <v>0</v>
      </c>
      <c r="E300" s="2">
        <f t="shared" si="38"/>
        <v>2.0899999999999697E-2</v>
      </c>
      <c r="F300" s="2">
        <f t="shared" si="42"/>
        <v>2.3560553998346768E-2</v>
      </c>
      <c r="G300" s="2">
        <f t="shared" si="42"/>
        <v>1.3822726823411357E-2</v>
      </c>
      <c r="H300" s="2">
        <f t="shared" si="40"/>
        <v>1.7044794633749536</v>
      </c>
      <c r="I300" s="2">
        <f t="shared" si="41"/>
        <v>63.024307873571814</v>
      </c>
    </row>
    <row r="301" spans="1:9" ht="13.5" x14ac:dyDescent="0.25">
      <c r="A301" s="3">
        <f>TITRES_STAT!B304</f>
        <v>42744</v>
      </c>
      <c r="B301" s="6">
        <f>TITRES_STAT!D304</f>
        <v>2.7237</v>
      </c>
      <c r="C301" s="2">
        <f t="shared" si="36"/>
        <v>-8.3000000000001961E-3</v>
      </c>
      <c r="D301" s="2">
        <f t="shared" si="37"/>
        <v>0</v>
      </c>
      <c r="E301" s="2">
        <f t="shared" si="38"/>
        <v>8.3000000000001961E-3</v>
      </c>
      <c r="F301" s="2">
        <f t="shared" ref="F301:G316" si="43">((F300*13)+D301)/14</f>
        <v>2.1877657284179144E-2</v>
      </c>
      <c r="G301" s="2">
        <f t="shared" si="43"/>
        <v>1.3428246336024846E-2</v>
      </c>
      <c r="H301" s="2">
        <f t="shared" si="40"/>
        <v>1.6292266865470364</v>
      </c>
      <c r="I301" s="2">
        <f t="shared" si="41"/>
        <v>61.96600296517984</v>
      </c>
    </row>
    <row r="302" spans="1:9" ht="13.5" x14ac:dyDescent="0.25">
      <c r="A302" s="3">
        <f>TITRES_STAT!B305</f>
        <v>42745</v>
      </c>
      <c r="B302" s="6">
        <f>TITRES_STAT!D305</f>
        <v>2.7528999999999999</v>
      </c>
      <c r="C302" s="2">
        <f t="shared" si="36"/>
        <v>2.9199999999999893E-2</v>
      </c>
      <c r="D302" s="2">
        <f t="shared" si="37"/>
        <v>2.9199999999999893E-2</v>
      </c>
      <c r="E302" s="2">
        <f t="shared" si="38"/>
        <v>0</v>
      </c>
      <c r="F302" s="2">
        <f t="shared" si="43"/>
        <v>2.2400681763880628E-2</v>
      </c>
      <c r="G302" s="2">
        <f t="shared" si="43"/>
        <v>1.2469085883451645E-2</v>
      </c>
      <c r="H302" s="2">
        <f t="shared" si="40"/>
        <v>1.7964975117871076</v>
      </c>
      <c r="I302" s="2">
        <f t="shared" si="41"/>
        <v>64.240983738228039</v>
      </c>
    </row>
    <row r="303" spans="1:9" ht="13.5" x14ac:dyDescent="0.25">
      <c r="A303" s="3">
        <f>TITRES_STAT!B306</f>
        <v>42746</v>
      </c>
      <c r="B303" s="6">
        <f>TITRES_STAT!D306</f>
        <v>2.7153</v>
      </c>
      <c r="C303" s="2">
        <f t="shared" si="36"/>
        <v>-3.7599999999999856E-2</v>
      </c>
      <c r="D303" s="2">
        <f t="shared" si="37"/>
        <v>0</v>
      </c>
      <c r="E303" s="2">
        <f t="shared" si="38"/>
        <v>3.7599999999999856E-2</v>
      </c>
      <c r="F303" s="2">
        <f t="shared" si="43"/>
        <v>2.0800633066460582E-2</v>
      </c>
      <c r="G303" s="2">
        <f t="shared" si="43"/>
        <v>1.4264151177490803E-2</v>
      </c>
      <c r="H303" s="2">
        <f t="shared" si="40"/>
        <v>1.4582454159126212</v>
      </c>
      <c r="I303" s="2">
        <f t="shared" si="41"/>
        <v>59.32057907941828</v>
      </c>
    </row>
    <row r="304" spans="1:9" ht="13.5" x14ac:dyDescent="0.25">
      <c r="A304" s="3">
        <f>TITRES_STAT!B307</f>
        <v>42747</v>
      </c>
      <c r="B304" s="6">
        <f>TITRES_STAT!D307</f>
        <v>2.6903000000000001</v>
      </c>
      <c r="C304" s="2">
        <f t="shared" si="36"/>
        <v>-2.4999999999999911E-2</v>
      </c>
      <c r="D304" s="2">
        <f t="shared" si="37"/>
        <v>0</v>
      </c>
      <c r="E304" s="2">
        <f t="shared" si="38"/>
        <v>2.4999999999999911E-2</v>
      </c>
      <c r="F304" s="2">
        <f t="shared" si="43"/>
        <v>1.9314873561713398E-2</v>
      </c>
      <c r="G304" s="2">
        <f t="shared" si="43"/>
        <v>1.5030997521955738E-2</v>
      </c>
      <c r="H304" s="2">
        <f t="shared" si="40"/>
        <v>1.285002777327334</v>
      </c>
      <c r="I304" s="2">
        <f t="shared" si="41"/>
        <v>56.236377044160292</v>
      </c>
    </row>
    <row r="305" spans="1:9" ht="13.5" x14ac:dyDescent="0.25">
      <c r="A305" s="3">
        <f>TITRES_STAT!B308</f>
        <v>42748</v>
      </c>
      <c r="B305" s="6">
        <f>TITRES_STAT!D308</f>
        <v>2.7111000000000001</v>
      </c>
      <c r="C305" s="2">
        <f t="shared" si="36"/>
        <v>2.079999999999993E-2</v>
      </c>
      <c r="D305" s="2">
        <f t="shared" si="37"/>
        <v>2.079999999999993E-2</v>
      </c>
      <c r="E305" s="2">
        <f t="shared" si="38"/>
        <v>0</v>
      </c>
      <c r="F305" s="2">
        <f t="shared" si="43"/>
        <v>1.9420954021591007E-2</v>
      </c>
      <c r="G305" s="2">
        <f t="shared" si="43"/>
        <v>1.3957354841816042E-2</v>
      </c>
      <c r="H305" s="2">
        <f t="shared" si="40"/>
        <v>1.3914494717441801</v>
      </c>
      <c r="I305" s="2">
        <f t="shared" si="41"/>
        <v>58.184355897318632</v>
      </c>
    </row>
    <row r="306" spans="1:9" ht="13.5" x14ac:dyDescent="0.25">
      <c r="A306" s="3">
        <f>TITRES_STAT!B309</f>
        <v>42751</v>
      </c>
      <c r="B306" s="6">
        <f>TITRES_STAT!D309</f>
        <v>2.7027999999999999</v>
      </c>
      <c r="C306" s="2">
        <f t="shared" si="36"/>
        <v>-8.3000000000001961E-3</v>
      </c>
      <c r="D306" s="2">
        <f t="shared" si="37"/>
        <v>0</v>
      </c>
      <c r="E306" s="2">
        <f t="shared" si="38"/>
        <v>8.3000000000001961E-3</v>
      </c>
      <c r="F306" s="2">
        <f t="shared" si="43"/>
        <v>1.803374302004879E-2</v>
      </c>
      <c r="G306" s="2">
        <f t="shared" si="43"/>
        <v>1.3553258067400625E-2</v>
      </c>
      <c r="H306" s="2">
        <f t="shared" si="40"/>
        <v>1.330583608042186</v>
      </c>
      <c r="I306" s="2">
        <f t="shared" si="41"/>
        <v>57.092292396235763</v>
      </c>
    </row>
    <row r="307" spans="1:9" ht="13.5" x14ac:dyDescent="0.25">
      <c r="A307" s="3">
        <f>TITRES_STAT!B310</f>
        <v>42752</v>
      </c>
      <c r="B307" s="6">
        <f>TITRES_STAT!D310</f>
        <v>2.7237</v>
      </c>
      <c r="C307" s="2">
        <f t="shared" si="36"/>
        <v>2.0900000000000141E-2</v>
      </c>
      <c r="D307" s="2">
        <f t="shared" si="37"/>
        <v>2.0900000000000141E-2</v>
      </c>
      <c r="E307" s="2">
        <f t="shared" si="38"/>
        <v>0</v>
      </c>
      <c r="F307" s="2">
        <f t="shared" si="43"/>
        <v>1.8238475661473887E-2</v>
      </c>
      <c r="G307" s="2">
        <f t="shared" si="43"/>
        <v>1.2585168205443437E-2</v>
      </c>
      <c r="H307" s="2">
        <f t="shared" si="40"/>
        <v>1.4492039648373738</v>
      </c>
      <c r="I307" s="2">
        <f t="shared" si="41"/>
        <v>59.17040743209806</v>
      </c>
    </row>
    <row r="308" spans="1:9" ht="13.5" x14ac:dyDescent="0.25">
      <c r="A308" s="3">
        <f>TITRES_STAT!B311</f>
        <v>42753</v>
      </c>
      <c r="B308" s="6">
        <f>TITRES_STAT!D311</f>
        <v>2.7195</v>
      </c>
      <c r="C308" s="2">
        <f t="shared" si="36"/>
        <v>-4.1999999999999815E-3</v>
      </c>
      <c r="D308" s="2">
        <f t="shared" si="37"/>
        <v>0</v>
      </c>
      <c r="E308" s="2">
        <f t="shared" si="38"/>
        <v>4.1999999999999815E-3</v>
      </c>
      <c r="F308" s="2">
        <f t="shared" si="43"/>
        <v>1.6935727399940037E-2</v>
      </c>
      <c r="G308" s="2">
        <f t="shared" si="43"/>
        <v>1.1986227619340333E-2</v>
      </c>
      <c r="H308" s="2">
        <f t="shared" si="40"/>
        <v>1.4129322367125297</v>
      </c>
      <c r="I308" s="2">
        <f t="shared" si="41"/>
        <v>58.556648015841596</v>
      </c>
    </row>
    <row r="309" spans="1:9" ht="13.5" x14ac:dyDescent="0.25">
      <c r="A309" s="3">
        <f>TITRES_STAT!B312</f>
        <v>42754</v>
      </c>
      <c r="B309" s="6">
        <f>TITRES_STAT!D312</f>
        <v>2.7195</v>
      </c>
      <c r="C309" s="2">
        <f t="shared" si="36"/>
        <v>0</v>
      </c>
      <c r="D309" s="2">
        <f t="shared" si="37"/>
        <v>0</v>
      </c>
      <c r="E309" s="2">
        <f t="shared" si="38"/>
        <v>0</v>
      </c>
      <c r="F309" s="2">
        <f t="shared" si="43"/>
        <v>1.5726032585658606E-2</v>
      </c>
      <c r="G309" s="2">
        <f t="shared" si="43"/>
        <v>1.1130068503673166E-2</v>
      </c>
      <c r="H309" s="2">
        <f t="shared" si="40"/>
        <v>1.4129322367125299</v>
      </c>
      <c r="I309" s="2">
        <f t="shared" si="41"/>
        <v>58.556648015841603</v>
      </c>
    </row>
    <row r="310" spans="1:9" ht="13.5" x14ac:dyDescent="0.25">
      <c r="A310" s="3">
        <f>TITRES_STAT!B313</f>
        <v>42755</v>
      </c>
      <c r="B310" s="6">
        <f>TITRES_STAT!D313</f>
        <v>2.7111000000000001</v>
      </c>
      <c r="C310" s="2">
        <f t="shared" si="36"/>
        <v>-8.3999999999999631E-3</v>
      </c>
      <c r="D310" s="2">
        <f t="shared" si="37"/>
        <v>0</v>
      </c>
      <c r="E310" s="2">
        <f t="shared" si="38"/>
        <v>8.3999999999999631E-3</v>
      </c>
      <c r="F310" s="2">
        <f t="shared" si="43"/>
        <v>1.4602744543825848E-2</v>
      </c>
      <c r="G310" s="2">
        <f t="shared" si="43"/>
        <v>1.0935063610553649E-2</v>
      </c>
      <c r="H310" s="2">
        <f t="shared" si="40"/>
        <v>1.3354055416497483</v>
      </c>
      <c r="I310" s="2">
        <f t="shared" si="41"/>
        <v>57.180884340387735</v>
      </c>
    </row>
    <row r="311" spans="1:9" ht="13.5" x14ac:dyDescent="0.25">
      <c r="A311" s="3">
        <f>TITRES_STAT!B314</f>
        <v>42758</v>
      </c>
      <c r="B311" s="6">
        <f>TITRES_STAT!D314</f>
        <v>2.6318999999999999</v>
      </c>
      <c r="C311" s="2">
        <f t="shared" si="36"/>
        <v>-7.9200000000000159E-2</v>
      </c>
      <c r="D311" s="2">
        <f t="shared" si="37"/>
        <v>0</v>
      </c>
      <c r="E311" s="2">
        <f t="shared" si="38"/>
        <v>7.9200000000000159E-2</v>
      </c>
      <c r="F311" s="2">
        <f t="shared" si="43"/>
        <v>1.3559691362124001E-2</v>
      </c>
      <c r="G311" s="2">
        <f t="shared" si="43"/>
        <v>1.5811130495514115E-2</v>
      </c>
      <c r="H311" s="2">
        <f t="shared" si="40"/>
        <v>0.8576041647351601</v>
      </c>
      <c r="I311" s="2">
        <f t="shared" si="41"/>
        <v>46.167218022868141</v>
      </c>
    </row>
    <row r="312" spans="1:9" ht="13.5" x14ac:dyDescent="0.25">
      <c r="A312" s="3">
        <f>TITRES_STAT!B315</f>
        <v>42759</v>
      </c>
      <c r="B312" s="6">
        <f>TITRES_STAT!D315</f>
        <v>2.7320000000000002</v>
      </c>
      <c r="C312" s="2">
        <f t="shared" si="36"/>
        <v>0.1001000000000003</v>
      </c>
      <c r="D312" s="2">
        <f t="shared" si="37"/>
        <v>0.1001000000000003</v>
      </c>
      <c r="E312" s="2">
        <f t="shared" si="38"/>
        <v>0</v>
      </c>
      <c r="F312" s="2">
        <f t="shared" si="43"/>
        <v>1.9741141979115164E-2</v>
      </c>
      <c r="G312" s="2">
        <f t="shared" si="43"/>
        <v>1.4681764031548821E-2</v>
      </c>
      <c r="H312" s="2">
        <f t="shared" si="40"/>
        <v>1.3446028649346584</v>
      </c>
      <c r="I312" s="2">
        <f t="shared" si="41"/>
        <v>57.34885361799347</v>
      </c>
    </row>
    <row r="313" spans="1:9" ht="13.5" x14ac:dyDescent="0.25">
      <c r="A313" s="3">
        <f>TITRES_STAT!B316</f>
        <v>42760</v>
      </c>
      <c r="B313" s="6">
        <f>TITRES_STAT!D316</f>
        <v>2.7570000000000001</v>
      </c>
      <c r="C313" s="2">
        <f t="shared" si="36"/>
        <v>2.4999999999999911E-2</v>
      </c>
      <c r="D313" s="2">
        <f t="shared" si="37"/>
        <v>2.4999999999999911E-2</v>
      </c>
      <c r="E313" s="2">
        <f t="shared" si="38"/>
        <v>0</v>
      </c>
      <c r="F313" s="2">
        <f t="shared" si="43"/>
        <v>2.0116774694892647E-2</v>
      </c>
      <c r="G313" s="2">
        <f t="shared" si="43"/>
        <v>1.3633066600723904E-2</v>
      </c>
      <c r="H313" s="2">
        <f t="shared" si="40"/>
        <v>1.4755869155531349</v>
      </c>
      <c r="I313" s="2">
        <f t="shared" si="41"/>
        <v>59.605538641467405</v>
      </c>
    </row>
    <row r="314" spans="1:9" ht="13.5" x14ac:dyDescent="0.25">
      <c r="A314" s="3">
        <f>TITRES_STAT!B317</f>
        <v>42761</v>
      </c>
      <c r="B314" s="6">
        <f>TITRES_STAT!D317</f>
        <v>2.6486000000000001</v>
      </c>
      <c r="C314" s="2">
        <f t="shared" si="36"/>
        <v>-0.10840000000000005</v>
      </c>
      <c r="D314" s="2">
        <f t="shared" si="37"/>
        <v>0</v>
      </c>
      <c r="E314" s="2">
        <f t="shared" si="38"/>
        <v>0.10840000000000005</v>
      </c>
      <c r="F314" s="2">
        <f t="shared" si="43"/>
        <v>1.8679862216686029E-2</v>
      </c>
      <c r="G314" s="2">
        <f t="shared" si="43"/>
        <v>2.0402133272100772E-2</v>
      </c>
      <c r="H314" s="2">
        <f t="shared" si="40"/>
        <v>0.91558377585103368</v>
      </c>
      <c r="I314" s="2">
        <f t="shared" si="41"/>
        <v>47.796592735510544</v>
      </c>
    </row>
    <row r="315" spans="1:9" ht="13.5" x14ac:dyDescent="0.25">
      <c r="A315" s="3">
        <f>TITRES_STAT!B318</f>
        <v>42762</v>
      </c>
      <c r="B315" s="6">
        <f>TITRES_STAT!D318</f>
        <v>2.6985999999999999</v>
      </c>
      <c r="C315" s="2">
        <f t="shared" si="36"/>
        <v>4.9999999999999822E-2</v>
      </c>
      <c r="D315" s="2">
        <f t="shared" si="37"/>
        <v>4.9999999999999822E-2</v>
      </c>
      <c r="E315" s="2">
        <f t="shared" si="38"/>
        <v>0</v>
      </c>
      <c r="F315" s="2">
        <f t="shared" si="43"/>
        <v>2.0917014915494157E-2</v>
      </c>
      <c r="G315" s="2">
        <f t="shared" si="43"/>
        <v>1.8944838038379288E-2</v>
      </c>
      <c r="H315" s="2">
        <f t="shared" si="40"/>
        <v>1.104101015438588</v>
      </c>
      <c r="I315" s="2">
        <f t="shared" si="41"/>
        <v>52.473764678472172</v>
      </c>
    </row>
    <row r="316" spans="1:9" ht="13.5" x14ac:dyDescent="0.25">
      <c r="A316" s="3">
        <f>TITRES_STAT!B319</f>
        <v>42765</v>
      </c>
      <c r="B316" s="6">
        <f>TITRES_STAT!D319</f>
        <v>2.7111000000000001</v>
      </c>
      <c r="C316" s="2">
        <f t="shared" si="36"/>
        <v>1.2500000000000178E-2</v>
      </c>
      <c r="D316" s="2">
        <f t="shared" si="37"/>
        <v>1.2500000000000178E-2</v>
      </c>
      <c r="E316" s="2">
        <f t="shared" si="38"/>
        <v>0</v>
      </c>
      <c r="F316" s="2">
        <f t="shared" si="43"/>
        <v>2.0315799564387445E-2</v>
      </c>
      <c r="G316" s="2">
        <f t="shared" si="43"/>
        <v>1.7591635321352196E-2</v>
      </c>
      <c r="H316" s="2">
        <f t="shared" si="40"/>
        <v>1.1548556568660073</v>
      </c>
      <c r="I316" s="2">
        <f t="shared" si="41"/>
        <v>53.593179347595544</v>
      </c>
    </row>
    <row r="317" spans="1:9" ht="13.5" x14ac:dyDescent="0.25">
      <c r="A317" s="3">
        <f>TITRES_STAT!B320</f>
        <v>42766</v>
      </c>
      <c r="B317" s="6">
        <f>TITRES_STAT!D320</f>
        <v>2.7237</v>
      </c>
      <c r="C317" s="2">
        <f t="shared" si="36"/>
        <v>1.2599999999999945E-2</v>
      </c>
      <c r="D317" s="2">
        <f t="shared" si="37"/>
        <v>1.2599999999999945E-2</v>
      </c>
      <c r="E317" s="2">
        <f t="shared" si="38"/>
        <v>0</v>
      </c>
      <c r="F317" s="2">
        <f t="shared" ref="F317:G332" si="44">((F316*13)+D317)/14</f>
        <v>1.9764671024074053E-2</v>
      </c>
      <c r="G317" s="2">
        <f t="shared" si="44"/>
        <v>1.6335089941255609E-2</v>
      </c>
      <c r="H317" s="2">
        <f t="shared" si="40"/>
        <v>1.2099517722370634</v>
      </c>
      <c r="I317" s="2">
        <f t="shared" si="41"/>
        <v>54.750143755954817</v>
      </c>
    </row>
    <row r="318" spans="1:9" ht="13.5" x14ac:dyDescent="0.25">
      <c r="A318" s="3">
        <f>TITRES_STAT!B321</f>
        <v>42767</v>
      </c>
      <c r="B318" s="6">
        <f>TITRES_STAT!D321</f>
        <v>2.7362000000000002</v>
      </c>
      <c r="C318" s="2">
        <f t="shared" si="36"/>
        <v>1.2500000000000178E-2</v>
      </c>
      <c r="D318" s="2">
        <f t="shared" si="37"/>
        <v>1.2500000000000178E-2</v>
      </c>
      <c r="E318" s="2">
        <f t="shared" si="38"/>
        <v>0</v>
      </c>
      <c r="F318" s="2">
        <f t="shared" si="44"/>
        <v>1.9245765950925919E-2</v>
      </c>
      <c r="G318" s="2">
        <f t="shared" si="44"/>
        <v>1.5168297802594493E-2</v>
      </c>
      <c r="H318" s="2">
        <f t="shared" si="40"/>
        <v>1.2688151433599877</v>
      </c>
      <c r="I318" s="2">
        <f t="shared" si="41"/>
        <v>55.924130578613109</v>
      </c>
    </row>
    <row r="319" spans="1:9" ht="13.5" x14ac:dyDescent="0.25">
      <c r="A319" s="3">
        <f>TITRES_STAT!B322</f>
        <v>42768</v>
      </c>
      <c r="B319" s="6">
        <f>TITRES_STAT!D322</f>
        <v>2.7362000000000002</v>
      </c>
      <c r="C319" s="2">
        <f t="shared" si="36"/>
        <v>0</v>
      </c>
      <c r="D319" s="2">
        <f t="shared" si="37"/>
        <v>0</v>
      </c>
      <c r="E319" s="2">
        <f t="shared" si="38"/>
        <v>0</v>
      </c>
      <c r="F319" s="2">
        <f t="shared" si="44"/>
        <v>1.787106838300264E-2</v>
      </c>
      <c r="G319" s="2">
        <f t="shared" si="44"/>
        <v>1.4084847959552029E-2</v>
      </c>
      <c r="H319" s="2">
        <f t="shared" si="40"/>
        <v>1.2688151433599879</v>
      </c>
      <c r="I319" s="2">
        <f t="shared" si="41"/>
        <v>55.924130578613109</v>
      </c>
    </row>
    <row r="320" spans="1:9" ht="13.5" x14ac:dyDescent="0.25">
      <c r="A320" s="3">
        <f>TITRES_STAT!B323</f>
        <v>42769</v>
      </c>
      <c r="B320" s="6">
        <f>TITRES_STAT!D323</f>
        <v>2.7362000000000002</v>
      </c>
      <c r="C320" s="2">
        <f t="shared" si="36"/>
        <v>0</v>
      </c>
      <c r="D320" s="2">
        <f t="shared" si="37"/>
        <v>0</v>
      </c>
      <c r="E320" s="2">
        <f t="shared" si="38"/>
        <v>0</v>
      </c>
      <c r="F320" s="2">
        <f t="shared" si="44"/>
        <v>1.6594563498502451E-2</v>
      </c>
      <c r="G320" s="2">
        <f t="shared" si="44"/>
        <v>1.3078787391012597E-2</v>
      </c>
      <c r="H320" s="2">
        <f t="shared" si="40"/>
        <v>1.2688151433599879</v>
      </c>
      <c r="I320" s="2">
        <f t="shared" si="41"/>
        <v>55.924130578613109</v>
      </c>
    </row>
    <row r="321" spans="1:9" ht="13.5" x14ac:dyDescent="0.25">
      <c r="A321" s="3">
        <f>TITRES_STAT!B324</f>
        <v>42772</v>
      </c>
      <c r="B321" s="6">
        <f>TITRES_STAT!D324</f>
        <v>2.7486999999999999</v>
      </c>
      <c r="C321" s="2">
        <f t="shared" si="36"/>
        <v>1.2499999999999734E-2</v>
      </c>
      <c r="D321" s="2">
        <f t="shared" si="37"/>
        <v>1.2499999999999734E-2</v>
      </c>
      <c r="E321" s="2">
        <f t="shared" si="38"/>
        <v>0</v>
      </c>
      <c r="F321" s="2">
        <f t="shared" si="44"/>
        <v>1.6302094677180828E-2</v>
      </c>
      <c r="G321" s="2">
        <f t="shared" si="44"/>
        <v>1.2144588291654554E-2</v>
      </c>
      <c r="H321" s="2">
        <f t="shared" si="40"/>
        <v>1.3423340738840199</v>
      </c>
      <c r="I321" s="2">
        <f t="shared" si="41"/>
        <v>57.307541603499097</v>
      </c>
    </row>
    <row r="322" spans="1:9" ht="13.5" x14ac:dyDescent="0.25">
      <c r="A322" s="3">
        <f>TITRES_STAT!B325</f>
        <v>42773</v>
      </c>
      <c r="B322" s="6">
        <f>TITRES_STAT!D325</f>
        <v>2.7403</v>
      </c>
      <c r="C322" s="2">
        <f t="shared" si="36"/>
        <v>-8.3999999999999631E-3</v>
      </c>
      <c r="D322" s="2">
        <f t="shared" si="37"/>
        <v>0</v>
      </c>
      <c r="E322" s="2">
        <f t="shared" si="38"/>
        <v>8.3999999999999631E-3</v>
      </c>
      <c r="F322" s="2">
        <f t="shared" si="44"/>
        <v>1.5137659343096483E-2</v>
      </c>
      <c r="G322" s="2">
        <f t="shared" si="44"/>
        <v>1.1877117699393511E-2</v>
      </c>
      <c r="H322" s="2">
        <f t="shared" si="40"/>
        <v>1.2745229715008606</v>
      </c>
      <c r="I322" s="2">
        <f t="shared" si="41"/>
        <v>56.034737282070942</v>
      </c>
    </row>
    <row r="323" spans="1:9" ht="13.5" x14ac:dyDescent="0.25">
      <c r="A323" s="3">
        <f>TITRES_STAT!B326</f>
        <v>42774</v>
      </c>
      <c r="B323" s="6">
        <f>TITRES_STAT!D326</f>
        <v>2.7320000000000002</v>
      </c>
      <c r="C323" s="2">
        <f t="shared" ref="C323:C386" si="45">B323-B322</f>
        <v>-8.299999999999752E-3</v>
      </c>
      <c r="D323" s="2">
        <f t="shared" ref="D323:D386" si="46">IF(C323&gt;0,C323,0)</f>
        <v>0</v>
      </c>
      <c r="E323" s="2">
        <f t="shared" ref="E323:E386" si="47">IF(C323&lt;0,-C323,0)</f>
        <v>8.299999999999752E-3</v>
      </c>
      <c r="F323" s="2">
        <f t="shared" si="44"/>
        <v>1.4056397961446735E-2</v>
      </c>
      <c r="G323" s="2">
        <f t="shared" si="44"/>
        <v>1.1621609292293958E-2</v>
      </c>
      <c r="H323" s="2">
        <f t="shared" si="40"/>
        <v>1.2095052937950026</v>
      </c>
      <c r="I323" s="2">
        <f t="shared" si="41"/>
        <v>54.741000041578552</v>
      </c>
    </row>
    <row r="324" spans="1:9" ht="13.5" x14ac:dyDescent="0.25">
      <c r="A324" s="3">
        <f>TITRES_STAT!B327</f>
        <v>42775</v>
      </c>
      <c r="B324" s="6">
        <f>TITRES_STAT!D327</f>
        <v>2.7195</v>
      </c>
      <c r="C324" s="2">
        <f t="shared" si="45"/>
        <v>-1.2500000000000178E-2</v>
      </c>
      <c r="D324" s="2">
        <f t="shared" si="46"/>
        <v>0</v>
      </c>
      <c r="E324" s="2">
        <f t="shared" si="47"/>
        <v>1.2500000000000178E-2</v>
      </c>
      <c r="F324" s="2">
        <f t="shared" si="44"/>
        <v>1.305236953562911E-2</v>
      </c>
      <c r="G324" s="2">
        <f t="shared" si="44"/>
        <v>1.1684351485701544E-2</v>
      </c>
      <c r="H324" s="2">
        <f t="shared" si="40"/>
        <v>1.1170812134162214</v>
      </c>
      <c r="I324" s="2">
        <f t="shared" si="41"/>
        <v>52.765156401990211</v>
      </c>
    </row>
    <row r="325" spans="1:9" ht="13.5" x14ac:dyDescent="0.25">
      <c r="A325" s="3">
        <f>TITRES_STAT!B328</f>
        <v>42776</v>
      </c>
      <c r="B325" s="6">
        <f>TITRES_STAT!D328</f>
        <v>2.7195</v>
      </c>
      <c r="C325" s="2">
        <f t="shared" si="45"/>
        <v>0</v>
      </c>
      <c r="D325" s="2">
        <f t="shared" si="46"/>
        <v>0</v>
      </c>
      <c r="E325" s="2">
        <f t="shared" si="47"/>
        <v>0</v>
      </c>
      <c r="F325" s="2">
        <f t="shared" si="44"/>
        <v>1.2120057425941315E-2</v>
      </c>
      <c r="G325" s="2">
        <f t="shared" si="44"/>
        <v>1.0849754951008577E-2</v>
      </c>
      <c r="H325" s="2">
        <f t="shared" si="40"/>
        <v>1.1170812134162211</v>
      </c>
      <c r="I325" s="2">
        <f t="shared" si="41"/>
        <v>52.765156401990211</v>
      </c>
    </row>
    <row r="326" spans="1:9" ht="13.5" x14ac:dyDescent="0.25">
      <c r="A326" s="3">
        <f>TITRES_STAT!B329</f>
        <v>42779</v>
      </c>
      <c r="B326" s="6">
        <f>TITRES_STAT!D329</f>
        <v>2.7320000000000002</v>
      </c>
      <c r="C326" s="2">
        <f t="shared" si="45"/>
        <v>1.2500000000000178E-2</v>
      </c>
      <c r="D326" s="2">
        <f t="shared" si="46"/>
        <v>1.2500000000000178E-2</v>
      </c>
      <c r="E326" s="2">
        <f t="shared" si="47"/>
        <v>0</v>
      </c>
      <c r="F326" s="2">
        <f t="shared" si="44"/>
        <v>1.2147196181231234E-2</v>
      </c>
      <c r="G326" s="2">
        <f t="shared" si="44"/>
        <v>1.0074772454507965E-2</v>
      </c>
      <c r="H326" s="2">
        <f t="shared" si="40"/>
        <v>1.2057042713452015</v>
      </c>
      <c r="I326" s="2">
        <f t="shared" si="41"/>
        <v>54.663006596522287</v>
      </c>
    </row>
    <row r="327" spans="1:9" ht="13.5" x14ac:dyDescent="0.25">
      <c r="A327" s="3">
        <f>TITRES_STAT!B330</f>
        <v>42780</v>
      </c>
      <c r="B327" s="6">
        <f>TITRES_STAT!D330</f>
        <v>2.6568999999999998</v>
      </c>
      <c r="C327" s="2">
        <f t="shared" si="45"/>
        <v>-7.5100000000000389E-2</v>
      </c>
      <c r="D327" s="2">
        <f t="shared" si="46"/>
        <v>0</v>
      </c>
      <c r="E327" s="2">
        <f t="shared" si="47"/>
        <v>7.5100000000000389E-2</v>
      </c>
      <c r="F327" s="2">
        <f t="shared" si="44"/>
        <v>1.1279539311143288E-2</v>
      </c>
      <c r="G327" s="2">
        <f t="shared" si="44"/>
        <v>1.4719431564900281E-2</v>
      </c>
      <c r="H327" s="2">
        <f t="shared" si="40"/>
        <v>0.76630264296620632</v>
      </c>
      <c r="I327" s="2">
        <f t="shared" si="41"/>
        <v>43.384560738658621</v>
      </c>
    </row>
    <row r="328" spans="1:9" ht="13.5" x14ac:dyDescent="0.25">
      <c r="A328" s="3">
        <f>TITRES_STAT!B331</f>
        <v>42781</v>
      </c>
      <c r="B328" s="6">
        <f>TITRES_STAT!D331</f>
        <v>2.7027999999999999</v>
      </c>
      <c r="C328" s="2">
        <f t="shared" si="45"/>
        <v>4.5900000000000052E-2</v>
      </c>
      <c r="D328" s="2">
        <f t="shared" si="46"/>
        <v>4.5900000000000052E-2</v>
      </c>
      <c r="E328" s="2">
        <f t="shared" si="47"/>
        <v>0</v>
      </c>
      <c r="F328" s="2">
        <f t="shared" si="44"/>
        <v>1.3752429360347342E-2</v>
      </c>
      <c r="G328" s="2">
        <f t="shared" si="44"/>
        <v>1.3668043595978832E-2</v>
      </c>
      <c r="H328" s="2">
        <f t="shared" si="40"/>
        <v>1.0061739460937436</v>
      </c>
      <c r="I328" s="2">
        <f t="shared" si="41"/>
        <v>50.153873648537925</v>
      </c>
    </row>
    <row r="329" spans="1:9" ht="13.5" x14ac:dyDescent="0.25">
      <c r="A329" s="3">
        <f>TITRES_STAT!B332</f>
        <v>42782</v>
      </c>
      <c r="B329" s="6">
        <f>TITRES_STAT!D332</f>
        <v>2.6903000000000001</v>
      </c>
      <c r="C329" s="2">
        <f t="shared" si="45"/>
        <v>-1.2499999999999734E-2</v>
      </c>
      <c r="D329" s="2">
        <f t="shared" si="46"/>
        <v>0</v>
      </c>
      <c r="E329" s="2">
        <f t="shared" si="47"/>
        <v>1.2499999999999734E-2</v>
      </c>
      <c r="F329" s="2">
        <f t="shared" si="44"/>
        <v>1.2770112977465388E-2</v>
      </c>
      <c r="G329" s="2">
        <f t="shared" si="44"/>
        <v>1.3584611910551754E-2</v>
      </c>
      <c r="H329" s="2">
        <f t="shared" si="40"/>
        <v>0.94004253206131649</v>
      </c>
      <c r="I329" s="2">
        <f t="shared" si="41"/>
        <v>48.454738312490029</v>
      </c>
    </row>
    <row r="330" spans="1:9" ht="13.5" x14ac:dyDescent="0.25">
      <c r="A330" s="3">
        <f>TITRES_STAT!B333</f>
        <v>42783</v>
      </c>
      <c r="B330" s="6">
        <f>TITRES_STAT!D333</f>
        <v>2.6861000000000002</v>
      </c>
      <c r="C330" s="2">
        <f t="shared" si="45"/>
        <v>-4.1999999999999815E-3</v>
      </c>
      <c r="D330" s="2">
        <f t="shared" si="46"/>
        <v>0</v>
      </c>
      <c r="E330" s="2">
        <f t="shared" si="47"/>
        <v>4.1999999999999815E-3</v>
      </c>
      <c r="F330" s="2">
        <f t="shared" si="44"/>
        <v>1.1857962050503575E-2</v>
      </c>
      <c r="G330" s="2">
        <f t="shared" si="44"/>
        <v>1.2914282488369485E-2</v>
      </c>
      <c r="H330" s="2">
        <f t="shared" si="40"/>
        <v>0.91820525539709819</v>
      </c>
      <c r="I330" s="2">
        <f t="shared" si="41"/>
        <v>47.867935551402468</v>
      </c>
    </row>
    <row r="331" spans="1:9" ht="13.5" x14ac:dyDescent="0.25">
      <c r="A331" s="3">
        <f>TITRES_STAT!B334</f>
        <v>42786</v>
      </c>
      <c r="B331" s="6">
        <f>TITRES_STAT!D334</f>
        <v>2.7277999999999998</v>
      </c>
      <c r="C331" s="2">
        <f t="shared" si="45"/>
        <v>4.1699999999999626E-2</v>
      </c>
      <c r="D331" s="2">
        <f t="shared" si="46"/>
        <v>4.1699999999999626E-2</v>
      </c>
      <c r="E331" s="2">
        <f t="shared" si="47"/>
        <v>0</v>
      </c>
      <c r="F331" s="2">
        <f t="shared" si="44"/>
        <v>1.3989536189753293E-2</v>
      </c>
      <c r="G331" s="2">
        <f t="shared" si="44"/>
        <v>1.1991833739200236E-2</v>
      </c>
      <c r="H331" s="2">
        <f t="shared" si="40"/>
        <v>1.1665885713560842</v>
      </c>
      <c r="I331" s="2">
        <f t="shared" si="41"/>
        <v>53.844490217443898</v>
      </c>
    </row>
    <row r="332" spans="1:9" ht="13.5" x14ac:dyDescent="0.25">
      <c r="A332" s="3">
        <f>TITRES_STAT!B335</f>
        <v>42787</v>
      </c>
      <c r="B332" s="6">
        <f>TITRES_STAT!D335</f>
        <v>2.7320000000000002</v>
      </c>
      <c r="C332" s="2">
        <f t="shared" si="45"/>
        <v>4.2000000000004256E-3</v>
      </c>
      <c r="D332" s="2">
        <f t="shared" si="46"/>
        <v>4.2000000000004256E-3</v>
      </c>
      <c r="E332" s="2">
        <f t="shared" si="47"/>
        <v>0</v>
      </c>
      <c r="F332" s="2">
        <f t="shared" si="44"/>
        <v>1.3290283604770945E-2</v>
      </c>
      <c r="G332" s="2">
        <f t="shared" si="44"/>
        <v>1.1135274186400219E-2</v>
      </c>
      <c r="H332" s="2">
        <f t="shared" si="40"/>
        <v>1.1935299824949701</v>
      </c>
      <c r="I332" s="2">
        <f t="shared" si="41"/>
        <v>54.411382202190026</v>
      </c>
    </row>
    <row r="333" spans="1:9" ht="13.5" x14ac:dyDescent="0.25">
      <c r="A333" s="3">
        <f>TITRES_STAT!B336</f>
        <v>42788</v>
      </c>
      <c r="B333" s="6">
        <f>TITRES_STAT!D336</f>
        <v>2.7486999999999999</v>
      </c>
      <c r="C333" s="2">
        <f t="shared" si="45"/>
        <v>1.6699999999999715E-2</v>
      </c>
      <c r="D333" s="2">
        <f t="shared" si="46"/>
        <v>1.6699999999999715E-2</v>
      </c>
      <c r="E333" s="2">
        <f t="shared" si="47"/>
        <v>0</v>
      </c>
      <c r="F333" s="2">
        <f t="shared" ref="F333:G348" si="48">((F332*13)+D333)/14</f>
        <v>1.3533834775858716E-2</v>
      </c>
      <c r="G333" s="2">
        <f t="shared" si="48"/>
        <v>1.0339897458800203E-2</v>
      </c>
      <c r="H333" s="2">
        <f t="shared" si="40"/>
        <v>1.3088944866024932</v>
      </c>
      <c r="I333" s="2">
        <f t="shared" si="41"/>
        <v>56.689229161290669</v>
      </c>
    </row>
    <row r="334" spans="1:9" ht="13.5" x14ac:dyDescent="0.25">
      <c r="A334" s="3">
        <f>TITRES_STAT!B337</f>
        <v>42789</v>
      </c>
      <c r="B334" s="6">
        <f>TITRES_STAT!D337</f>
        <v>2.7362000000000002</v>
      </c>
      <c r="C334" s="2">
        <f t="shared" si="45"/>
        <v>-1.2499999999999734E-2</v>
      </c>
      <c r="D334" s="2">
        <f t="shared" si="46"/>
        <v>0</v>
      </c>
      <c r="E334" s="2">
        <f t="shared" si="47"/>
        <v>1.2499999999999734E-2</v>
      </c>
      <c r="F334" s="2">
        <f t="shared" si="48"/>
        <v>1.2567132291868807E-2</v>
      </c>
      <c r="G334" s="2">
        <f t="shared" si="48"/>
        <v>1.0494190497457312E-2</v>
      </c>
      <c r="H334" s="2">
        <f t="shared" si="40"/>
        <v>1.1975323198977337</v>
      </c>
      <c r="I334" s="2">
        <f t="shared" si="41"/>
        <v>54.494412166527916</v>
      </c>
    </row>
    <row r="335" spans="1:9" ht="13.5" x14ac:dyDescent="0.25">
      <c r="A335" s="3">
        <f>TITRES_STAT!B338</f>
        <v>42790</v>
      </c>
      <c r="B335" s="6">
        <f>TITRES_STAT!D338</f>
        <v>2.7111000000000001</v>
      </c>
      <c r="C335" s="2">
        <f t="shared" si="45"/>
        <v>-2.5100000000000122E-2</v>
      </c>
      <c r="D335" s="2">
        <f t="shared" si="46"/>
        <v>0</v>
      </c>
      <c r="E335" s="2">
        <f t="shared" si="47"/>
        <v>2.5100000000000122E-2</v>
      </c>
      <c r="F335" s="2">
        <f t="shared" si="48"/>
        <v>1.1669479985306749E-2</v>
      </c>
      <c r="G335" s="2">
        <f t="shared" si="48"/>
        <v>1.1537462604781798E-2</v>
      </c>
      <c r="H335" s="2">
        <f t="shared" si="40"/>
        <v>1.0114424969377787</v>
      </c>
      <c r="I335" s="2">
        <f t="shared" si="41"/>
        <v>50.284435099566572</v>
      </c>
    </row>
    <row r="336" spans="1:9" ht="13.5" x14ac:dyDescent="0.25">
      <c r="A336" s="3">
        <f>TITRES_STAT!B339</f>
        <v>42793</v>
      </c>
      <c r="B336" s="6">
        <f>TITRES_STAT!D339</f>
        <v>2.7904</v>
      </c>
      <c r="C336" s="2">
        <f t="shared" si="45"/>
        <v>7.9299999999999926E-2</v>
      </c>
      <c r="D336" s="2">
        <f t="shared" si="46"/>
        <v>7.9299999999999926E-2</v>
      </c>
      <c r="E336" s="2">
        <f t="shared" si="47"/>
        <v>0</v>
      </c>
      <c r="F336" s="2">
        <f t="shared" si="48"/>
        <v>1.650023141492769E-2</v>
      </c>
      <c r="G336" s="2">
        <f t="shared" si="48"/>
        <v>1.0713358133011669E-2</v>
      </c>
      <c r="H336" s="2">
        <f t="shared" si="40"/>
        <v>1.5401549364885512</v>
      </c>
      <c r="I336" s="2">
        <f t="shared" si="41"/>
        <v>60.632322633737616</v>
      </c>
    </row>
    <row r="337" spans="1:9" ht="13.5" x14ac:dyDescent="0.25">
      <c r="A337" s="3">
        <f>TITRES_STAT!B340</f>
        <v>42794</v>
      </c>
      <c r="B337" s="6">
        <f>TITRES_STAT!D340</f>
        <v>2.8988</v>
      </c>
      <c r="C337" s="2">
        <f t="shared" si="45"/>
        <v>0.10840000000000005</v>
      </c>
      <c r="D337" s="2">
        <f t="shared" si="46"/>
        <v>0.10840000000000005</v>
      </c>
      <c r="E337" s="2">
        <f t="shared" si="47"/>
        <v>0</v>
      </c>
      <c r="F337" s="2">
        <f t="shared" si="48"/>
        <v>2.3064500599575717E-2</v>
      </c>
      <c r="G337" s="2">
        <f t="shared" si="48"/>
        <v>9.9481182663679769E-3</v>
      </c>
      <c r="H337" s="2">
        <f t="shared" ref="H337:H400" si="49">F337/G337</f>
        <v>2.3184787295453502</v>
      </c>
      <c r="I337" s="2">
        <f t="shared" ref="I337:I400" si="50">IF(G337=0,100,100-(100/(1+H337)))</f>
        <v>69.865710119015716</v>
      </c>
    </row>
    <row r="338" spans="1:9" ht="13.5" x14ac:dyDescent="0.25">
      <c r="A338" s="3">
        <f>TITRES_STAT!B341</f>
        <v>42795</v>
      </c>
      <c r="B338" s="6">
        <f>TITRES_STAT!D341</f>
        <v>2.8153999999999999</v>
      </c>
      <c r="C338" s="2">
        <f t="shared" si="45"/>
        <v>-8.3400000000000141E-2</v>
      </c>
      <c r="D338" s="2">
        <f t="shared" si="46"/>
        <v>0</v>
      </c>
      <c r="E338" s="2">
        <f t="shared" si="47"/>
        <v>8.3400000000000141E-2</v>
      </c>
      <c r="F338" s="2">
        <f t="shared" si="48"/>
        <v>2.1417036271034594E-2</v>
      </c>
      <c r="G338" s="2">
        <f t="shared" si="48"/>
        <v>1.5194681247341702E-2</v>
      </c>
      <c r="H338" s="2">
        <f t="shared" si="49"/>
        <v>1.4095087565447606</v>
      </c>
      <c r="I338" s="2">
        <f t="shared" si="50"/>
        <v>58.497764439171348</v>
      </c>
    </row>
    <row r="339" spans="1:9" ht="13.5" x14ac:dyDescent="0.25">
      <c r="A339" s="3">
        <f>TITRES_STAT!B342</f>
        <v>42796</v>
      </c>
      <c r="B339" s="6">
        <f>TITRES_STAT!D342</f>
        <v>2.6945000000000001</v>
      </c>
      <c r="C339" s="2">
        <f t="shared" si="45"/>
        <v>-0.12089999999999979</v>
      </c>
      <c r="D339" s="2">
        <f t="shared" si="46"/>
        <v>0</v>
      </c>
      <c r="E339" s="2">
        <f t="shared" si="47"/>
        <v>0.12089999999999979</v>
      </c>
      <c r="F339" s="2">
        <f t="shared" si="48"/>
        <v>1.9887247965960694E-2</v>
      </c>
      <c r="G339" s="2">
        <f t="shared" si="48"/>
        <v>2.2745061158245851E-2</v>
      </c>
      <c r="H339" s="2">
        <f t="shared" si="49"/>
        <v>0.874354561089008</v>
      </c>
      <c r="I339" s="2">
        <f t="shared" si="50"/>
        <v>46.648301193398773</v>
      </c>
    </row>
    <row r="340" spans="1:9" ht="13.5" x14ac:dyDescent="0.25">
      <c r="A340" s="3">
        <f>TITRES_STAT!B343</f>
        <v>42797</v>
      </c>
      <c r="B340" s="6">
        <f>TITRES_STAT!D343</f>
        <v>2.6694</v>
      </c>
      <c r="C340" s="2">
        <f t="shared" si="45"/>
        <v>-2.5100000000000122E-2</v>
      </c>
      <c r="D340" s="2">
        <f t="shared" si="46"/>
        <v>0</v>
      </c>
      <c r="E340" s="2">
        <f t="shared" si="47"/>
        <v>2.5100000000000122E-2</v>
      </c>
      <c r="F340" s="2">
        <f t="shared" si="48"/>
        <v>1.8466730254106358E-2</v>
      </c>
      <c r="G340" s="2">
        <f t="shared" si="48"/>
        <v>2.2913271075514014E-2</v>
      </c>
      <c r="H340" s="2">
        <f t="shared" si="49"/>
        <v>0.80594037373566463</v>
      </c>
      <c r="I340" s="2">
        <f t="shared" si="50"/>
        <v>44.627186227003868</v>
      </c>
    </row>
    <row r="341" spans="1:9" ht="13.5" x14ac:dyDescent="0.25">
      <c r="A341" s="3">
        <f>TITRES_STAT!B344</f>
        <v>42800</v>
      </c>
      <c r="B341" s="6">
        <f>TITRES_STAT!D344</f>
        <v>2.6861000000000002</v>
      </c>
      <c r="C341" s="2">
        <f t="shared" si="45"/>
        <v>1.6700000000000159E-2</v>
      </c>
      <c r="D341" s="2">
        <f t="shared" si="46"/>
        <v>1.6700000000000159E-2</v>
      </c>
      <c r="E341" s="2">
        <f t="shared" si="47"/>
        <v>0</v>
      </c>
      <c r="F341" s="2">
        <f t="shared" si="48"/>
        <v>1.8340535235955913E-2</v>
      </c>
      <c r="G341" s="2">
        <f t="shared" si="48"/>
        <v>2.127660885583444E-2</v>
      </c>
      <c r="H341" s="2">
        <f t="shared" si="49"/>
        <v>0.86200462490180141</v>
      </c>
      <c r="I341" s="2">
        <f t="shared" si="50"/>
        <v>46.294440592340734</v>
      </c>
    </row>
    <row r="342" spans="1:9" ht="13.5" x14ac:dyDescent="0.25">
      <c r="A342" s="3">
        <f>TITRES_STAT!B345</f>
        <v>42801</v>
      </c>
      <c r="B342" s="6">
        <f>TITRES_STAT!D345</f>
        <v>2.6861000000000002</v>
      </c>
      <c r="C342" s="2">
        <f t="shared" si="45"/>
        <v>0</v>
      </c>
      <c r="D342" s="2">
        <f t="shared" si="46"/>
        <v>0</v>
      </c>
      <c r="E342" s="2">
        <f t="shared" si="47"/>
        <v>0</v>
      </c>
      <c r="F342" s="2">
        <f t="shared" si="48"/>
        <v>1.7030497004816205E-2</v>
      </c>
      <c r="G342" s="2">
        <f t="shared" si="48"/>
        <v>1.9756851080417696E-2</v>
      </c>
      <c r="H342" s="2">
        <f t="shared" si="49"/>
        <v>0.86200462490180141</v>
      </c>
      <c r="I342" s="2">
        <f t="shared" si="50"/>
        <v>46.294440592340734</v>
      </c>
    </row>
    <row r="343" spans="1:9" ht="13.5" x14ac:dyDescent="0.25">
      <c r="A343" s="3">
        <f>TITRES_STAT!B346</f>
        <v>42802</v>
      </c>
      <c r="B343" s="6">
        <f>TITRES_STAT!D346</f>
        <v>2.6861000000000002</v>
      </c>
      <c r="C343" s="2">
        <f t="shared" si="45"/>
        <v>0</v>
      </c>
      <c r="D343" s="2">
        <f t="shared" si="46"/>
        <v>0</v>
      </c>
      <c r="E343" s="2">
        <f t="shared" si="47"/>
        <v>0</v>
      </c>
      <c r="F343" s="2">
        <f t="shared" si="48"/>
        <v>1.5814032933043617E-2</v>
      </c>
      <c r="G343" s="2">
        <f t="shared" si="48"/>
        <v>1.8345647431816433E-2</v>
      </c>
      <c r="H343" s="2">
        <f t="shared" si="49"/>
        <v>0.86200462490180119</v>
      </c>
      <c r="I343" s="2">
        <f t="shared" si="50"/>
        <v>46.294440592340727</v>
      </c>
    </row>
    <row r="344" spans="1:9" ht="13.5" x14ac:dyDescent="0.25">
      <c r="A344" s="3">
        <f>TITRES_STAT!B347</f>
        <v>42803</v>
      </c>
      <c r="B344" s="6">
        <f>TITRES_STAT!D347</f>
        <v>2.6861000000000002</v>
      </c>
      <c r="C344" s="2">
        <f t="shared" si="45"/>
        <v>0</v>
      </c>
      <c r="D344" s="2">
        <f t="shared" si="46"/>
        <v>0</v>
      </c>
      <c r="E344" s="2">
        <f t="shared" si="47"/>
        <v>0</v>
      </c>
      <c r="F344" s="2">
        <f t="shared" si="48"/>
        <v>1.4684459152111929E-2</v>
      </c>
      <c r="G344" s="2">
        <f t="shared" si="48"/>
        <v>1.7035244043829546E-2</v>
      </c>
      <c r="H344" s="2">
        <f t="shared" si="49"/>
        <v>0.86200462490180119</v>
      </c>
      <c r="I344" s="2">
        <f t="shared" si="50"/>
        <v>46.294440592340727</v>
      </c>
    </row>
    <row r="345" spans="1:9" ht="13.5" x14ac:dyDescent="0.25">
      <c r="A345" s="3">
        <f>TITRES_STAT!B348</f>
        <v>42804</v>
      </c>
      <c r="B345" s="6">
        <f>TITRES_STAT!D348</f>
        <v>2.6652999999999998</v>
      </c>
      <c r="C345" s="2">
        <f t="shared" si="45"/>
        <v>-2.0800000000000374E-2</v>
      </c>
      <c r="D345" s="2">
        <f t="shared" si="46"/>
        <v>0</v>
      </c>
      <c r="E345" s="2">
        <f t="shared" si="47"/>
        <v>2.0800000000000374E-2</v>
      </c>
      <c r="F345" s="2">
        <f t="shared" si="48"/>
        <v>1.3635569212675364E-2</v>
      </c>
      <c r="G345" s="2">
        <f t="shared" si="48"/>
        <v>1.7304155183556033E-2</v>
      </c>
      <c r="H345" s="2">
        <f t="shared" si="49"/>
        <v>0.78799392793432121</v>
      </c>
      <c r="I345" s="2">
        <f t="shared" si="50"/>
        <v>44.071398432806461</v>
      </c>
    </row>
    <row r="346" spans="1:9" ht="13.5" x14ac:dyDescent="0.25">
      <c r="A346" s="3">
        <f>TITRES_STAT!B349</f>
        <v>42807</v>
      </c>
      <c r="B346" s="6">
        <f>TITRES_STAT!D349</f>
        <v>2.6276999999999999</v>
      </c>
      <c r="C346" s="2">
        <f t="shared" si="45"/>
        <v>-3.7599999999999856E-2</v>
      </c>
      <c r="D346" s="2">
        <f t="shared" si="46"/>
        <v>0</v>
      </c>
      <c r="E346" s="2">
        <f t="shared" si="47"/>
        <v>3.7599999999999856E-2</v>
      </c>
      <c r="F346" s="2">
        <f t="shared" si="48"/>
        <v>1.2661599983198551E-2</v>
      </c>
      <c r="G346" s="2">
        <f t="shared" si="48"/>
        <v>1.8753858384730593E-2</v>
      </c>
      <c r="H346" s="2">
        <f t="shared" si="49"/>
        <v>0.67514640046059193</v>
      </c>
      <c r="I346" s="2">
        <f t="shared" si="50"/>
        <v>40.303725111724937</v>
      </c>
    </row>
    <row r="347" spans="1:9" ht="13.5" x14ac:dyDescent="0.25">
      <c r="A347" s="3">
        <f>TITRES_STAT!B350</f>
        <v>42808</v>
      </c>
      <c r="B347" s="6">
        <f>TITRES_STAT!D350</f>
        <v>2.6236000000000002</v>
      </c>
      <c r="C347" s="2">
        <f t="shared" si="45"/>
        <v>-4.0999999999997705E-3</v>
      </c>
      <c r="D347" s="2">
        <f t="shared" si="46"/>
        <v>0</v>
      </c>
      <c r="E347" s="2">
        <f t="shared" si="47"/>
        <v>4.0999999999997705E-3</v>
      </c>
      <c r="F347" s="2">
        <f t="shared" si="48"/>
        <v>1.1757199984398654E-2</v>
      </c>
      <c r="G347" s="2">
        <f t="shared" si="48"/>
        <v>1.7707154214392676E-2</v>
      </c>
      <c r="H347" s="2">
        <f t="shared" si="49"/>
        <v>0.66398021059997325</v>
      </c>
      <c r="I347" s="2">
        <f t="shared" si="50"/>
        <v>39.903131441723403</v>
      </c>
    </row>
    <row r="348" spans="1:9" ht="13.5" x14ac:dyDescent="0.25">
      <c r="A348" s="3">
        <f>TITRES_STAT!B351</f>
        <v>42809</v>
      </c>
      <c r="B348" s="6">
        <f>TITRES_STAT!D351</f>
        <v>2.5568</v>
      </c>
      <c r="C348" s="2">
        <f t="shared" si="45"/>
        <v>-6.6800000000000193E-2</v>
      </c>
      <c r="D348" s="2">
        <f t="shared" si="46"/>
        <v>0</v>
      </c>
      <c r="E348" s="2">
        <f t="shared" si="47"/>
        <v>6.6800000000000193E-2</v>
      </c>
      <c r="F348" s="2">
        <f t="shared" si="48"/>
        <v>1.0917399985513037E-2</v>
      </c>
      <c r="G348" s="2">
        <f t="shared" si="48"/>
        <v>2.1213786056221786E-2</v>
      </c>
      <c r="H348" s="2">
        <f t="shared" si="49"/>
        <v>0.51463703633944569</v>
      </c>
      <c r="I348" s="2">
        <f t="shared" si="50"/>
        <v>33.977581690674455</v>
      </c>
    </row>
    <row r="349" spans="1:9" ht="13.5" x14ac:dyDescent="0.25">
      <c r="A349" s="3">
        <f>TITRES_STAT!B352</f>
        <v>42810</v>
      </c>
      <c r="B349" s="6">
        <f>TITRES_STAT!D352</f>
        <v>2.6027</v>
      </c>
      <c r="C349" s="2">
        <f t="shared" si="45"/>
        <v>4.5900000000000052E-2</v>
      </c>
      <c r="D349" s="2">
        <f t="shared" si="46"/>
        <v>4.5900000000000052E-2</v>
      </c>
      <c r="E349" s="2">
        <f t="shared" si="47"/>
        <v>0</v>
      </c>
      <c r="F349" s="2">
        <f t="shared" ref="F349:G364" si="51">((F348*13)+D349)/14</f>
        <v>1.3416157129404967E-2</v>
      </c>
      <c r="G349" s="2">
        <f t="shared" si="51"/>
        <v>1.9698515623634515E-2</v>
      </c>
      <c r="H349" s="2">
        <f t="shared" si="49"/>
        <v>0.68107452285938241</v>
      </c>
      <c r="I349" s="2">
        <f t="shared" si="50"/>
        <v>40.514237387937179</v>
      </c>
    </row>
    <row r="350" spans="1:9" ht="13.5" x14ac:dyDescent="0.25">
      <c r="A350" s="3">
        <f>TITRES_STAT!B353</f>
        <v>42811</v>
      </c>
      <c r="B350" s="6">
        <f>TITRES_STAT!D353</f>
        <v>2.6694</v>
      </c>
      <c r="C350" s="2">
        <f t="shared" si="45"/>
        <v>6.6699999999999982E-2</v>
      </c>
      <c r="D350" s="2">
        <f t="shared" si="46"/>
        <v>6.6699999999999982E-2</v>
      </c>
      <c r="E350" s="2">
        <f t="shared" si="47"/>
        <v>0</v>
      </c>
      <c r="F350" s="2">
        <f t="shared" si="51"/>
        <v>1.7222145905876039E-2</v>
      </c>
      <c r="G350" s="2">
        <f t="shared" si="51"/>
        <v>1.8291478793374904E-2</v>
      </c>
      <c r="H350" s="2">
        <f t="shared" si="49"/>
        <v>0.94153928725072944</v>
      </c>
      <c r="I350" s="2">
        <f t="shared" si="50"/>
        <v>48.494475153473395</v>
      </c>
    </row>
    <row r="351" spans="1:9" ht="13.5" x14ac:dyDescent="0.25">
      <c r="A351" s="3">
        <f>TITRES_STAT!B354</f>
        <v>42815</v>
      </c>
      <c r="B351" s="6">
        <f>TITRES_STAT!D354</f>
        <v>2.6276999999999999</v>
      </c>
      <c r="C351" s="2">
        <f t="shared" si="45"/>
        <v>-4.170000000000007E-2</v>
      </c>
      <c r="D351" s="2">
        <f t="shared" si="46"/>
        <v>0</v>
      </c>
      <c r="E351" s="2">
        <f t="shared" si="47"/>
        <v>4.170000000000007E-2</v>
      </c>
      <c r="F351" s="2">
        <f t="shared" si="51"/>
        <v>1.5991992626884895E-2</v>
      </c>
      <c r="G351" s="2">
        <f t="shared" si="51"/>
        <v>1.9963516022419556E-2</v>
      </c>
      <c r="H351" s="2">
        <f t="shared" si="49"/>
        <v>0.80106092578709398</v>
      </c>
      <c r="I351" s="2">
        <f t="shared" si="50"/>
        <v>44.47716977908545</v>
      </c>
    </row>
    <row r="352" spans="1:9" ht="13.5" x14ac:dyDescent="0.25">
      <c r="A352" s="3">
        <f>TITRES_STAT!B355</f>
        <v>42816</v>
      </c>
      <c r="B352" s="6">
        <f>TITRES_STAT!D355</f>
        <v>2.6276999999999999</v>
      </c>
      <c r="C352" s="2">
        <f t="shared" si="45"/>
        <v>0</v>
      </c>
      <c r="D352" s="2">
        <f t="shared" si="46"/>
        <v>0</v>
      </c>
      <c r="E352" s="2">
        <f t="shared" si="47"/>
        <v>0</v>
      </c>
      <c r="F352" s="2">
        <f t="shared" si="51"/>
        <v>1.484970743925026E-2</v>
      </c>
      <c r="G352" s="2">
        <f t="shared" si="51"/>
        <v>1.8537550592246731E-2</v>
      </c>
      <c r="H352" s="2">
        <f t="shared" si="49"/>
        <v>0.80106092578709409</v>
      </c>
      <c r="I352" s="2">
        <f t="shared" si="50"/>
        <v>44.477169779085457</v>
      </c>
    </row>
    <row r="353" spans="1:9" ht="13.5" x14ac:dyDescent="0.25">
      <c r="A353" s="3">
        <f>TITRES_STAT!B356</f>
        <v>42817</v>
      </c>
      <c r="B353" s="6">
        <f>TITRES_STAT!D356</f>
        <v>2.6110000000000002</v>
      </c>
      <c r="C353" s="2">
        <f t="shared" si="45"/>
        <v>-1.6699999999999715E-2</v>
      </c>
      <c r="D353" s="2">
        <f t="shared" si="46"/>
        <v>0</v>
      </c>
      <c r="E353" s="2">
        <f t="shared" si="47"/>
        <v>1.6699999999999715E-2</v>
      </c>
      <c r="F353" s="2">
        <f t="shared" si="51"/>
        <v>1.3789014050732384E-2</v>
      </c>
      <c r="G353" s="2">
        <f t="shared" si="51"/>
        <v>1.8406296978514803E-2</v>
      </c>
      <c r="H353" s="2">
        <f t="shared" si="49"/>
        <v>0.74914655929043983</v>
      </c>
      <c r="I353" s="2">
        <f t="shared" si="50"/>
        <v>42.82926180836094</v>
      </c>
    </row>
    <row r="354" spans="1:9" ht="13.5" x14ac:dyDescent="0.25">
      <c r="A354" s="3">
        <f>TITRES_STAT!B357</f>
        <v>42818</v>
      </c>
      <c r="B354" s="6">
        <f>TITRES_STAT!D357</f>
        <v>2.5777000000000001</v>
      </c>
      <c r="C354" s="2">
        <f t="shared" si="45"/>
        <v>-3.3300000000000107E-2</v>
      </c>
      <c r="D354" s="2">
        <f t="shared" si="46"/>
        <v>0</v>
      </c>
      <c r="E354" s="2">
        <f t="shared" si="47"/>
        <v>3.3300000000000107E-2</v>
      </c>
      <c r="F354" s="2">
        <f t="shared" si="51"/>
        <v>1.280408447568007E-2</v>
      </c>
      <c r="G354" s="2">
        <f t="shared" si="51"/>
        <v>1.9470132908620898E-2</v>
      </c>
      <c r="H354" s="2">
        <f t="shared" si="49"/>
        <v>0.65762696822735789</v>
      </c>
      <c r="I354" s="2">
        <f t="shared" si="50"/>
        <v>39.672796161769412</v>
      </c>
    </row>
    <row r="355" spans="1:9" ht="13.5" x14ac:dyDescent="0.25">
      <c r="A355" s="3">
        <f>TITRES_STAT!B358</f>
        <v>42821</v>
      </c>
      <c r="B355" s="6">
        <f>TITRES_STAT!D358</f>
        <v>2.5026000000000002</v>
      </c>
      <c r="C355" s="2">
        <f t="shared" si="45"/>
        <v>-7.5099999999999945E-2</v>
      </c>
      <c r="D355" s="2">
        <f t="shared" si="46"/>
        <v>0</v>
      </c>
      <c r="E355" s="2">
        <f t="shared" si="47"/>
        <v>7.5099999999999945E-2</v>
      </c>
      <c r="F355" s="2">
        <f t="shared" si="51"/>
        <v>1.1889507013131493E-2</v>
      </c>
      <c r="G355" s="2">
        <f t="shared" si="51"/>
        <v>2.3443694843719404E-2</v>
      </c>
      <c r="H355" s="2">
        <f t="shared" si="49"/>
        <v>0.50715158563483465</v>
      </c>
      <c r="I355" s="2">
        <f t="shared" si="50"/>
        <v>33.64967336190108</v>
      </c>
    </row>
    <row r="356" spans="1:9" ht="13.5" x14ac:dyDescent="0.25">
      <c r="A356" s="3">
        <f>TITRES_STAT!B359</f>
        <v>42822</v>
      </c>
      <c r="B356" s="6">
        <f>TITRES_STAT!D359</f>
        <v>2.5651999999999999</v>
      </c>
      <c r="C356" s="2">
        <f t="shared" si="45"/>
        <v>6.2599999999999767E-2</v>
      </c>
      <c r="D356" s="2">
        <f t="shared" si="46"/>
        <v>6.2599999999999767E-2</v>
      </c>
      <c r="E356" s="2">
        <f t="shared" si="47"/>
        <v>0</v>
      </c>
      <c r="F356" s="2">
        <f t="shared" si="51"/>
        <v>1.5511685083622084E-2</v>
      </c>
      <c r="G356" s="2">
        <f t="shared" si="51"/>
        <v>2.1769145212025161E-2</v>
      </c>
      <c r="H356" s="2">
        <f t="shared" si="49"/>
        <v>0.71255370537257068</v>
      </c>
      <c r="I356" s="2">
        <f t="shared" si="50"/>
        <v>41.607670646308449</v>
      </c>
    </row>
    <row r="357" spans="1:9" ht="13.5" x14ac:dyDescent="0.25">
      <c r="A357" s="3">
        <f>TITRES_STAT!B360</f>
        <v>42823</v>
      </c>
      <c r="B357" s="6">
        <f>TITRES_STAT!D360</f>
        <v>2.5651999999999999</v>
      </c>
      <c r="C357" s="2">
        <f t="shared" si="45"/>
        <v>0</v>
      </c>
      <c r="D357" s="2">
        <f t="shared" si="46"/>
        <v>0</v>
      </c>
      <c r="E357" s="2">
        <f t="shared" si="47"/>
        <v>0</v>
      </c>
      <c r="F357" s="2">
        <f t="shared" si="51"/>
        <v>1.4403707577649078E-2</v>
      </c>
      <c r="G357" s="2">
        <f t="shared" si="51"/>
        <v>2.0214206268309078E-2</v>
      </c>
      <c r="H357" s="2">
        <f t="shared" si="49"/>
        <v>0.71255370537257068</v>
      </c>
      <c r="I357" s="2">
        <f t="shared" si="50"/>
        <v>41.607670646308449</v>
      </c>
    </row>
    <row r="358" spans="1:9" ht="13.5" x14ac:dyDescent="0.25">
      <c r="A358" s="3">
        <f>TITRES_STAT!B361</f>
        <v>42824</v>
      </c>
      <c r="B358" s="6">
        <f>TITRES_STAT!D361</f>
        <v>2.5442999999999998</v>
      </c>
      <c r="C358" s="2">
        <f t="shared" si="45"/>
        <v>-2.0900000000000141E-2</v>
      </c>
      <c r="D358" s="2">
        <f t="shared" si="46"/>
        <v>0</v>
      </c>
      <c r="E358" s="2">
        <f t="shared" si="47"/>
        <v>2.0900000000000141E-2</v>
      </c>
      <c r="F358" s="2">
        <f t="shared" si="51"/>
        <v>1.3374871322102716E-2</v>
      </c>
      <c r="G358" s="2">
        <f t="shared" si="51"/>
        <v>2.0263191534858442E-2</v>
      </c>
      <c r="H358" s="2">
        <f t="shared" si="49"/>
        <v>0.66005748892488825</v>
      </c>
      <c r="I358" s="2">
        <f t="shared" si="50"/>
        <v>39.761122330309462</v>
      </c>
    </row>
    <row r="359" spans="1:9" ht="13.5" x14ac:dyDescent="0.25">
      <c r="A359" s="3">
        <f>TITRES_STAT!B362</f>
        <v>42825</v>
      </c>
      <c r="B359" s="6">
        <f>TITRES_STAT!D362</f>
        <v>2.5442999999999998</v>
      </c>
      <c r="C359" s="2">
        <f t="shared" si="45"/>
        <v>0</v>
      </c>
      <c r="D359" s="2">
        <f t="shared" si="46"/>
        <v>0</v>
      </c>
      <c r="E359" s="2">
        <f t="shared" si="47"/>
        <v>0</v>
      </c>
      <c r="F359" s="2">
        <f t="shared" si="51"/>
        <v>1.241952337052395E-2</v>
      </c>
      <c r="G359" s="2">
        <f t="shared" si="51"/>
        <v>1.8815820710939981E-2</v>
      </c>
      <c r="H359" s="2">
        <f t="shared" si="49"/>
        <v>0.66005748892488825</v>
      </c>
      <c r="I359" s="2">
        <f t="shared" si="50"/>
        <v>39.761122330309462</v>
      </c>
    </row>
    <row r="360" spans="1:9" ht="13.5" x14ac:dyDescent="0.25">
      <c r="A360" s="3">
        <f>TITRES_STAT!B363</f>
        <v>42828</v>
      </c>
      <c r="B360" s="6">
        <f>TITRES_STAT!D363</f>
        <v>2.5442999999999998</v>
      </c>
      <c r="C360" s="2">
        <f t="shared" si="45"/>
        <v>0</v>
      </c>
      <c r="D360" s="2">
        <f t="shared" si="46"/>
        <v>0</v>
      </c>
      <c r="E360" s="2">
        <f t="shared" si="47"/>
        <v>0</v>
      </c>
      <c r="F360" s="2">
        <f t="shared" si="51"/>
        <v>1.1532414558343668E-2</v>
      </c>
      <c r="G360" s="2">
        <f t="shared" si="51"/>
        <v>1.7471833517301409E-2</v>
      </c>
      <c r="H360" s="2">
        <f t="shared" si="49"/>
        <v>0.66005748892488836</v>
      </c>
      <c r="I360" s="2">
        <f t="shared" si="50"/>
        <v>39.761122330309462</v>
      </c>
    </row>
    <row r="361" spans="1:9" ht="13.5" x14ac:dyDescent="0.25">
      <c r="A361" s="3">
        <f>TITRES_STAT!B364</f>
        <v>42829</v>
      </c>
      <c r="B361" s="6">
        <f>TITRES_STAT!D364</f>
        <v>2.5651999999999999</v>
      </c>
      <c r="C361" s="2">
        <f t="shared" si="45"/>
        <v>2.0900000000000141E-2</v>
      </c>
      <c r="D361" s="2">
        <f t="shared" si="46"/>
        <v>2.0900000000000141E-2</v>
      </c>
      <c r="E361" s="2">
        <f t="shared" si="47"/>
        <v>0</v>
      </c>
      <c r="F361" s="2">
        <f t="shared" si="51"/>
        <v>1.2201527804176273E-2</v>
      </c>
      <c r="G361" s="2">
        <f t="shared" si="51"/>
        <v>1.6223845408922737E-2</v>
      </c>
      <c r="H361" s="2">
        <f t="shared" si="49"/>
        <v>0.75207372214393242</v>
      </c>
      <c r="I361" s="2">
        <f t="shared" si="50"/>
        <v>42.924776088968116</v>
      </c>
    </row>
    <row r="362" spans="1:9" ht="13.5" x14ac:dyDescent="0.25">
      <c r="A362" s="3">
        <f>TITRES_STAT!B365</f>
        <v>42830</v>
      </c>
      <c r="B362" s="6">
        <f>TITRES_STAT!D365</f>
        <v>2.5442999999999998</v>
      </c>
      <c r="C362" s="2">
        <f t="shared" si="45"/>
        <v>-2.0900000000000141E-2</v>
      </c>
      <c r="D362" s="2">
        <f t="shared" si="46"/>
        <v>0</v>
      </c>
      <c r="E362" s="2">
        <f t="shared" si="47"/>
        <v>2.0900000000000141E-2</v>
      </c>
      <c r="F362" s="2">
        <f t="shared" si="51"/>
        <v>1.1329990103877969E-2</v>
      </c>
      <c r="G362" s="2">
        <f t="shared" si="51"/>
        <v>1.6557856451142553E-2</v>
      </c>
      <c r="H362" s="2">
        <f t="shared" si="49"/>
        <v>0.68426671878147349</v>
      </c>
      <c r="I362" s="2">
        <f t="shared" si="50"/>
        <v>40.626980937824626</v>
      </c>
    </row>
    <row r="363" spans="1:9" ht="13.5" x14ac:dyDescent="0.25">
      <c r="A363" s="3">
        <f>TITRES_STAT!B366</f>
        <v>42831</v>
      </c>
      <c r="B363" s="6">
        <f>TITRES_STAT!D366</f>
        <v>2.5442999999999998</v>
      </c>
      <c r="C363" s="2">
        <f t="shared" si="45"/>
        <v>0</v>
      </c>
      <c r="D363" s="2">
        <f t="shared" si="46"/>
        <v>0</v>
      </c>
      <c r="E363" s="2">
        <f t="shared" si="47"/>
        <v>0</v>
      </c>
      <c r="F363" s="2">
        <f t="shared" si="51"/>
        <v>1.0520705096458114E-2</v>
      </c>
      <c r="G363" s="2">
        <f t="shared" si="51"/>
        <v>1.5375152418918086E-2</v>
      </c>
      <c r="H363" s="2">
        <f t="shared" si="49"/>
        <v>0.68426671878147349</v>
      </c>
      <c r="I363" s="2">
        <f t="shared" si="50"/>
        <v>40.626980937824626</v>
      </c>
    </row>
    <row r="364" spans="1:9" ht="13.5" x14ac:dyDescent="0.25">
      <c r="A364" s="3">
        <f>TITRES_STAT!B367</f>
        <v>42832</v>
      </c>
      <c r="B364" s="6">
        <f>TITRES_STAT!D367</f>
        <v>2.5026000000000002</v>
      </c>
      <c r="C364" s="2">
        <f t="shared" si="45"/>
        <v>-4.1699999999999626E-2</v>
      </c>
      <c r="D364" s="2">
        <f t="shared" si="46"/>
        <v>0</v>
      </c>
      <c r="E364" s="2">
        <f t="shared" si="47"/>
        <v>4.1699999999999626E-2</v>
      </c>
      <c r="F364" s="2">
        <f t="shared" si="51"/>
        <v>9.7692261609968207E-3</v>
      </c>
      <c r="G364" s="2">
        <f t="shared" si="51"/>
        <v>1.7255498674709623E-2</v>
      </c>
      <c r="H364" s="2">
        <f t="shared" si="49"/>
        <v>0.5661514827916857</v>
      </c>
      <c r="I364" s="2">
        <f t="shared" si="50"/>
        <v>36.149216024909244</v>
      </c>
    </row>
    <row r="365" spans="1:9" ht="13.5" x14ac:dyDescent="0.25">
      <c r="A365" s="3">
        <f>TITRES_STAT!B368</f>
        <v>42835</v>
      </c>
      <c r="B365" s="6">
        <f>TITRES_STAT!D368</f>
        <v>2.5026000000000002</v>
      </c>
      <c r="C365" s="2">
        <f t="shared" si="45"/>
        <v>0</v>
      </c>
      <c r="D365" s="2">
        <f t="shared" si="46"/>
        <v>0</v>
      </c>
      <c r="E365" s="2">
        <f t="shared" si="47"/>
        <v>0</v>
      </c>
      <c r="F365" s="2">
        <f t="shared" ref="F365:G380" si="52">((F364*13)+D365)/14</f>
        <v>9.071424292354191E-3</v>
      </c>
      <c r="G365" s="2">
        <f t="shared" si="52"/>
        <v>1.6022963055087509E-2</v>
      </c>
      <c r="H365" s="2">
        <f t="shared" si="49"/>
        <v>0.5661514827916857</v>
      </c>
      <c r="I365" s="2">
        <f t="shared" si="50"/>
        <v>36.149216024909244</v>
      </c>
    </row>
    <row r="366" spans="1:9" ht="13.5" x14ac:dyDescent="0.25">
      <c r="A366" s="3">
        <f>TITRES_STAT!B369</f>
        <v>42836</v>
      </c>
      <c r="B366" s="6">
        <f>TITRES_STAT!D369</f>
        <v>2.4943</v>
      </c>
      <c r="C366" s="2">
        <f t="shared" si="45"/>
        <v>-8.3000000000001961E-3</v>
      </c>
      <c r="D366" s="2">
        <f t="shared" si="46"/>
        <v>0</v>
      </c>
      <c r="E366" s="2">
        <f t="shared" si="47"/>
        <v>8.3000000000001961E-3</v>
      </c>
      <c r="F366" s="2">
        <f t="shared" si="52"/>
        <v>8.4234654143288921E-3</v>
      </c>
      <c r="G366" s="2">
        <f t="shared" si="52"/>
        <v>1.5471322836866986E-2</v>
      </c>
      <c r="H366" s="2">
        <f t="shared" si="49"/>
        <v>0.54445670245186883</v>
      </c>
      <c r="I366" s="2">
        <f t="shared" si="50"/>
        <v>35.252312453144754</v>
      </c>
    </row>
    <row r="367" spans="1:9" ht="13.5" x14ac:dyDescent="0.25">
      <c r="A367" s="3">
        <f>TITRES_STAT!B370</f>
        <v>42837</v>
      </c>
      <c r="B367" s="6">
        <f>TITRES_STAT!D370</f>
        <v>2.5026000000000002</v>
      </c>
      <c r="C367" s="2">
        <f t="shared" si="45"/>
        <v>8.3000000000001961E-3</v>
      </c>
      <c r="D367" s="2">
        <f t="shared" si="46"/>
        <v>8.3000000000001961E-3</v>
      </c>
      <c r="E367" s="2">
        <f t="shared" si="47"/>
        <v>0</v>
      </c>
      <c r="F367" s="2">
        <f t="shared" si="52"/>
        <v>8.414646456162557E-3</v>
      </c>
      <c r="G367" s="2">
        <f t="shared" si="52"/>
        <v>1.4366228348519345E-2</v>
      </c>
      <c r="H367" s="2">
        <f t="shared" si="49"/>
        <v>0.58572411993088025</v>
      </c>
      <c r="I367" s="2">
        <f t="shared" si="50"/>
        <v>36.937328036380705</v>
      </c>
    </row>
    <row r="368" spans="1:9" ht="13.5" x14ac:dyDescent="0.25">
      <c r="A368" s="3">
        <f>TITRES_STAT!B371</f>
        <v>42838</v>
      </c>
      <c r="B368" s="6">
        <f>TITRES_STAT!D371</f>
        <v>2.5026000000000002</v>
      </c>
      <c r="C368" s="2">
        <f t="shared" si="45"/>
        <v>0</v>
      </c>
      <c r="D368" s="2">
        <f t="shared" si="46"/>
        <v>0</v>
      </c>
      <c r="E368" s="2">
        <f t="shared" si="47"/>
        <v>0</v>
      </c>
      <c r="F368" s="2">
        <f t="shared" si="52"/>
        <v>7.8136002807223746E-3</v>
      </c>
      <c r="G368" s="2">
        <f t="shared" si="52"/>
        <v>1.3340069180767964E-2</v>
      </c>
      <c r="H368" s="2">
        <f t="shared" si="49"/>
        <v>0.58572411993088025</v>
      </c>
      <c r="I368" s="2">
        <f t="shared" si="50"/>
        <v>36.937328036380705</v>
      </c>
    </row>
    <row r="369" spans="1:9" ht="13.5" x14ac:dyDescent="0.25">
      <c r="A369" s="3">
        <f>TITRES_STAT!B372</f>
        <v>42839</v>
      </c>
      <c r="B369" s="6">
        <f>TITRES_STAT!D372</f>
        <v>2.4984000000000002</v>
      </c>
      <c r="C369" s="2">
        <f t="shared" si="45"/>
        <v>-4.1999999999999815E-3</v>
      </c>
      <c r="D369" s="2">
        <f t="shared" si="46"/>
        <v>0</v>
      </c>
      <c r="E369" s="2">
        <f t="shared" si="47"/>
        <v>4.1999999999999815E-3</v>
      </c>
      <c r="F369" s="2">
        <f t="shared" si="52"/>
        <v>7.2554859749564904E-3</v>
      </c>
      <c r="G369" s="2">
        <f t="shared" si="52"/>
        <v>1.2687207096427395E-2</v>
      </c>
      <c r="H369" s="2">
        <f t="shared" si="49"/>
        <v>0.57187416582799944</v>
      </c>
      <c r="I369" s="2">
        <f t="shared" si="50"/>
        <v>36.381675980199056</v>
      </c>
    </row>
    <row r="370" spans="1:9" ht="13.5" x14ac:dyDescent="0.25">
      <c r="A370" s="3">
        <f>TITRES_STAT!B373</f>
        <v>42842</v>
      </c>
      <c r="B370" s="6">
        <f>TITRES_STAT!D373</f>
        <v>2.5026000000000002</v>
      </c>
      <c r="C370" s="2">
        <f t="shared" si="45"/>
        <v>4.1999999999999815E-3</v>
      </c>
      <c r="D370" s="2">
        <f t="shared" si="46"/>
        <v>4.1999999999999815E-3</v>
      </c>
      <c r="E370" s="2">
        <f t="shared" si="47"/>
        <v>0</v>
      </c>
      <c r="F370" s="2">
        <f t="shared" si="52"/>
        <v>7.037236976745311E-3</v>
      </c>
      <c r="G370" s="2">
        <f t="shared" si="52"/>
        <v>1.1780978018111152E-2</v>
      </c>
      <c r="H370" s="2">
        <f t="shared" si="49"/>
        <v>0.59733894468921123</v>
      </c>
      <c r="I370" s="2">
        <f t="shared" si="50"/>
        <v>37.395879357679682</v>
      </c>
    </row>
    <row r="371" spans="1:9" ht="13.5" x14ac:dyDescent="0.25">
      <c r="A371" s="3">
        <f>TITRES_STAT!B374</f>
        <v>42843</v>
      </c>
      <c r="B371" s="6">
        <f>TITRES_STAT!D374</f>
        <v>2.5026000000000002</v>
      </c>
      <c r="C371" s="2">
        <f t="shared" si="45"/>
        <v>0</v>
      </c>
      <c r="D371" s="2">
        <f t="shared" si="46"/>
        <v>0</v>
      </c>
      <c r="E371" s="2">
        <f t="shared" si="47"/>
        <v>0</v>
      </c>
      <c r="F371" s="2">
        <f t="shared" si="52"/>
        <v>6.5345771926920747E-3</v>
      </c>
      <c r="G371" s="2">
        <f t="shared" si="52"/>
        <v>1.093947958824607E-2</v>
      </c>
      <c r="H371" s="2">
        <f t="shared" si="49"/>
        <v>0.59733894468921123</v>
      </c>
      <c r="I371" s="2">
        <f t="shared" si="50"/>
        <v>37.395879357679682</v>
      </c>
    </row>
    <row r="372" spans="1:9" ht="13.5" x14ac:dyDescent="0.25">
      <c r="A372" s="3">
        <f>TITRES_STAT!B375</f>
        <v>42844</v>
      </c>
      <c r="B372" s="6">
        <f>TITRES_STAT!D375</f>
        <v>2.6152000000000002</v>
      </c>
      <c r="C372" s="2">
        <f t="shared" si="45"/>
        <v>0.11260000000000003</v>
      </c>
      <c r="D372" s="2">
        <f t="shared" si="46"/>
        <v>0.11260000000000003</v>
      </c>
      <c r="E372" s="2">
        <f t="shared" si="47"/>
        <v>0</v>
      </c>
      <c r="F372" s="2">
        <f t="shared" si="52"/>
        <v>1.4110678821785501E-2</v>
      </c>
      <c r="G372" s="2">
        <f t="shared" si="52"/>
        <v>1.0158088189085635E-2</v>
      </c>
      <c r="H372" s="2">
        <f t="shared" si="49"/>
        <v>1.3891077296362448</v>
      </c>
      <c r="I372" s="2">
        <f t="shared" si="50"/>
        <v>58.143369275681188</v>
      </c>
    </row>
    <row r="373" spans="1:9" ht="13.5" x14ac:dyDescent="0.25">
      <c r="A373" s="3">
        <f>TITRES_STAT!B376</f>
        <v>42845</v>
      </c>
      <c r="B373" s="6">
        <f>TITRES_STAT!D376</f>
        <v>2.5817999999999999</v>
      </c>
      <c r="C373" s="2">
        <f t="shared" si="45"/>
        <v>-3.3400000000000318E-2</v>
      </c>
      <c r="D373" s="2">
        <f t="shared" si="46"/>
        <v>0</v>
      </c>
      <c r="E373" s="2">
        <f t="shared" si="47"/>
        <v>3.3400000000000318E-2</v>
      </c>
      <c r="F373" s="2">
        <f t="shared" si="52"/>
        <v>1.3102773191657965E-2</v>
      </c>
      <c r="G373" s="2">
        <f t="shared" si="52"/>
        <v>1.1818224747008112E-2</v>
      </c>
      <c r="H373" s="2">
        <f t="shared" si="49"/>
        <v>1.108692165883463</v>
      </c>
      <c r="I373" s="2">
        <f t="shared" si="50"/>
        <v>52.577241183943151</v>
      </c>
    </row>
    <row r="374" spans="1:9" ht="13.5" x14ac:dyDescent="0.25">
      <c r="A374" s="3">
        <f>TITRES_STAT!B377</f>
        <v>42846</v>
      </c>
      <c r="B374" s="6">
        <f>TITRES_STAT!D377</f>
        <v>2.6152000000000002</v>
      </c>
      <c r="C374" s="2">
        <f t="shared" si="45"/>
        <v>3.3400000000000318E-2</v>
      </c>
      <c r="D374" s="2">
        <f t="shared" si="46"/>
        <v>3.3400000000000318E-2</v>
      </c>
      <c r="E374" s="2">
        <f t="shared" si="47"/>
        <v>0</v>
      </c>
      <c r="F374" s="2">
        <f t="shared" si="52"/>
        <v>1.4552575106539564E-2</v>
      </c>
      <c r="G374" s="2">
        <f t="shared" si="52"/>
        <v>1.0974065836507533E-2</v>
      </c>
      <c r="H374" s="2">
        <f t="shared" si="49"/>
        <v>1.3260878259111011</v>
      </c>
      <c r="I374" s="2">
        <f t="shared" si="50"/>
        <v>57.009361862408966</v>
      </c>
    </row>
    <row r="375" spans="1:9" ht="13.5" x14ac:dyDescent="0.25">
      <c r="A375" s="3">
        <f>TITRES_STAT!B378</f>
        <v>42849</v>
      </c>
      <c r="B375" s="6">
        <f>TITRES_STAT!D378</f>
        <v>2.6526999999999998</v>
      </c>
      <c r="C375" s="2">
        <f t="shared" si="45"/>
        <v>3.7499999999999645E-2</v>
      </c>
      <c r="D375" s="2">
        <f t="shared" si="46"/>
        <v>3.7499999999999645E-2</v>
      </c>
      <c r="E375" s="2">
        <f t="shared" si="47"/>
        <v>0</v>
      </c>
      <c r="F375" s="2">
        <f t="shared" si="52"/>
        <v>1.6191676884643853E-2</v>
      </c>
      <c r="G375" s="2">
        <f t="shared" si="52"/>
        <v>1.019020399104271E-2</v>
      </c>
      <c r="H375" s="2">
        <f t="shared" si="49"/>
        <v>1.5889453144290828</v>
      </c>
      <c r="I375" s="2">
        <f t="shared" si="50"/>
        <v>61.374232417090617</v>
      </c>
    </row>
    <row r="376" spans="1:9" ht="13.5" x14ac:dyDescent="0.25">
      <c r="A376" s="3">
        <f>TITRES_STAT!B379</f>
        <v>42850</v>
      </c>
      <c r="B376" s="6">
        <f>TITRES_STAT!D379</f>
        <v>2.6276999999999999</v>
      </c>
      <c r="C376" s="2">
        <f t="shared" si="45"/>
        <v>-2.4999999999999911E-2</v>
      </c>
      <c r="D376" s="2">
        <f t="shared" si="46"/>
        <v>0</v>
      </c>
      <c r="E376" s="2">
        <f t="shared" si="47"/>
        <v>2.4999999999999911E-2</v>
      </c>
      <c r="F376" s="2">
        <f t="shared" si="52"/>
        <v>1.5035128535740721E-2</v>
      </c>
      <c r="G376" s="2">
        <f t="shared" si="52"/>
        <v>1.1248046563111081E-2</v>
      </c>
      <c r="H376" s="2">
        <f t="shared" si="49"/>
        <v>1.3366879707850512</v>
      </c>
      <c r="I376" s="2">
        <f t="shared" si="50"/>
        <v>57.204384474832871</v>
      </c>
    </row>
    <row r="377" spans="1:9" ht="13.5" x14ac:dyDescent="0.25">
      <c r="A377" s="3">
        <f>TITRES_STAT!B380</f>
        <v>42851</v>
      </c>
      <c r="B377" s="6">
        <f>TITRES_STAT!D380</f>
        <v>2.6861000000000002</v>
      </c>
      <c r="C377" s="2">
        <f t="shared" si="45"/>
        <v>5.840000000000023E-2</v>
      </c>
      <c r="D377" s="2">
        <f t="shared" si="46"/>
        <v>5.840000000000023E-2</v>
      </c>
      <c r="E377" s="2">
        <f t="shared" si="47"/>
        <v>0</v>
      </c>
      <c r="F377" s="2">
        <f t="shared" si="52"/>
        <v>1.8132619354616401E-2</v>
      </c>
      <c r="G377" s="2">
        <f t="shared" si="52"/>
        <v>1.0444614665746005E-2</v>
      </c>
      <c r="H377" s="2">
        <f t="shared" si="49"/>
        <v>1.7360735589493652</v>
      </c>
      <c r="I377" s="2">
        <f t="shared" si="50"/>
        <v>63.45127503136306</v>
      </c>
    </row>
    <row r="378" spans="1:9" ht="13.5" x14ac:dyDescent="0.25">
      <c r="A378" s="3">
        <f>TITRES_STAT!B381</f>
        <v>42852</v>
      </c>
      <c r="B378" s="6">
        <f>TITRES_STAT!D381</f>
        <v>2.7195</v>
      </c>
      <c r="C378" s="2">
        <f t="shared" si="45"/>
        <v>3.3399999999999874E-2</v>
      </c>
      <c r="D378" s="2">
        <f t="shared" si="46"/>
        <v>3.3399999999999874E-2</v>
      </c>
      <c r="E378" s="2">
        <f t="shared" si="47"/>
        <v>0</v>
      </c>
      <c r="F378" s="2">
        <f t="shared" si="52"/>
        <v>1.9223146543572361E-2</v>
      </c>
      <c r="G378" s="2">
        <f t="shared" si="52"/>
        <v>9.6985707610498621E-3</v>
      </c>
      <c r="H378" s="2">
        <f t="shared" si="49"/>
        <v>1.982059729952568</v>
      </c>
      <c r="I378" s="2">
        <f t="shared" si="50"/>
        <v>66.466131112138868</v>
      </c>
    </row>
    <row r="379" spans="1:9" ht="13.5" x14ac:dyDescent="0.25">
      <c r="A379" s="3">
        <f>TITRES_STAT!B382</f>
        <v>42853</v>
      </c>
      <c r="B379" s="6">
        <f>TITRES_STAT!D382</f>
        <v>2.8822000000000001</v>
      </c>
      <c r="C379" s="2">
        <f t="shared" si="45"/>
        <v>0.16270000000000007</v>
      </c>
      <c r="D379" s="2">
        <f t="shared" si="46"/>
        <v>0.16270000000000007</v>
      </c>
      <c r="E379" s="2">
        <f t="shared" si="47"/>
        <v>0</v>
      </c>
      <c r="F379" s="2">
        <f t="shared" si="52"/>
        <v>2.9471493219031482E-2</v>
      </c>
      <c r="G379" s="2">
        <f t="shared" si="52"/>
        <v>9.0058157066891572E-3</v>
      </c>
      <c r="H379" s="2">
        <f t="shared" si="49"/>
        <v>3.2724957048744896</v>
      </c>
      <c r="I379" s="2">
        <f t="shared" si="50"/>
        <v>76.594476177960814</v>
      </c>
    </row>
    <row r="380" spans="1:9" ht="13.5" x14ac:dyDescent="0.25">
      <c r="A380" s="3">
        <f>TITRES_STAT!B383</f>
        <v>42857</v>
      </c>
      <c r="B380" s="6">
        <f>TITRES_STAT!D383</f>
        <v>2.9988999999999999</v>
      </c>
      <c r="C380" s="2">
        <f t="shared" si="45"/>
        <v>0.1166999999999998</v>
      </c>
      <c r="D380" s="2">
        <f t="shared" si="46"/>
        <v>0.1166999999999998</v>
      </c>
      <c r="E380" s="2">
        <f t="shared" si="47"/>
        <v>0</v>
      </c>
      <c r="F380" s="2">
        <f t="shared" si="52"/>
        <v>3.5702100846243506E-2</v>
      </c>
      <c r="G380" s="2">
        <f t="shared" si="52"/>
        <v>8.3625431562113599E-3</v>
      </c>
      <c r="H380" s="2">
        <f t="shared" si="49"/>
        <v>4.2692874857961627</v>
      </c>
      <c r="I380" s="2">
        <f t="shared" si="50"/>
        <v>81.022102083145214</v>
      </c>
    </row>
    <row r="381" spans="1:9" ht="13.5" x14ac:dyDescent="0.25">
      <c r="A381" s="3">
        <f>TITRES_STAT!B384</f>
        <v>42858</v>
      </c>
      <c r="B381" s="6">
        <f>TITRES_STAT!D384</f>
        <v>2.9988999999999999</v>
      </c>
      <c r="C381" s="2">
        <f t="shared" si="45"/>
        <v>0</v>
      </c>
      <c r="D381" s="2">
        <f t="shared" si="46"/>
        <v>0</v>
      </c>
      <c r="E381" s="2">
        <f t="shared" si="47"/>
        <v>0</v>
      </c>
      <c r="F381" s="2">
        <f t="shared" ref="F381:G396" si="53">((F380*13)+D381)/14</f>
        <v>3.3151950785797538E-2</v>
      </c>
      <c r="G381" s="2">
        <f t="shared" si="53"/>
        <v>7.7652186450534056E-3</v>
      </c>
      <c r="H381" s="2">
        <f t="shared" si="49"/>
        <v>4.2692874857961627</v>
      </c>
      <c r="I381" s="2">
        <f t="shared" si="50"/>
        <v>81.022102083145214</v>
      </c>
    </row>
    <row r="382" spans="1:9" ht="13.5" x14ac:dyDescent="0.25">
      <c r="A382" s="3">
        <f>TITRES_STAT!B385</f>
        <v>42859</v>
      </c>
      <c r="B382" s="6">
        <f>TITRES_STAT!D385</f>
        <v>3.0365000000000002</v>
      </c>
      <c r="C382" s="2">
        <f t="shared" si="45"/>
        <v>3.76000000000003E-2</v>
      </c>
      <c r="D382" s="2">
        <f t="shared" si="46"/>
        <v>3.76000000000003E-2</v>
      </c>
      <c r="E382" s="2">
        <f t="shared" si="47"/>
        <v>0</v>
      </c>
      <c r="F382" s="2">
        <f t="shared" si="53"/>
        <v>3.3469668586812017E-2</v>
      </c>
      <c r="G382" s="2">
        <f t="shared" si="53"/>
        <v>7.2105601704067343E-3</v>
      </c>
      <c r="H382" s="2">
        <f t="shared" si="49"/>
        <v>4.6417570612858574</v>
      </c>
      <c r="I382" s="2">
        <f t="shared" si="50"/>
        <v>82.275025508239764</v>
      </c>
    </row>
    <row r="383" spans="1:9" ht="13.5" x14ac:dyDescent="0.25">
      <c r="A383" s="3">
        <f>TITRES_STAT!B386</f>
        <v>42860</v>
      </c>
      <c r="B383" s="6">
        <f>TITRES_STAT!D386</f>
        <v>3.1282000000000001</v>
      </c>
      <c r="C383" s="2">
        <f t="shared" si="45"/>
        <v>9.1699999999999893E-2</v>
      </c>
      <c r="D383" s="2">
        <f t="shared" si="46"/>
        <v>9.1699999999999893E-2</v>
      </c>
      <c r="E383" s="2">
        <f t="shared" si="47"/>
        <v>0</v>
      </c>
      <c r="F383" s="2">
        <f t="shared" si="53"/>
        <v>3.76289779734683E-2</v>
      </c>
      <c r="G383" s="2">
        <f t="shared" si="53"/>
        <v>6.6955201582348245E-3</v>
      </c>
      <c r="H383" s="2">
        <f t="shared" si="49"/>
        <v>5.6200231026395162</v>
      </c>
      <c r="I383" s="2">
        <f t="shared" si="50"/>
        <v>84.894312534932354</v>
      </c>
    </row>
    <row r="384" spans="1:9" ht="13.5" x14ac:dyDescent="0.25">
      <c r="A384" s="3">
        <f>TITRES_STAT!B387</f>
        <v>42863</v>
      </c>
      <c r="B384" s="6">
        <f>TITRES_STAT!D387</f>
        <v>2.9823</v>
      </c>
      <c r="C384" s="2">
        <f t="shared" si="45"/>
        <v>-0.14590000000000014</v>
      </c>
      <c r="D384" s="2">
        <f t="shared" si="46"/>
        <v>0</v>
      </c>
      <c r="E384" s="2">
        <f t="shared" si="47"/>
        <v>0.14590000000000014</v>
      </c>
      <c r="F384" s="2">
        <f t="shared" si="53"/>
        <v>3.4941193832506282E-2</v>
      </c>
      <c r="G384" s="2">
        <f t="shared" si="53"/>
        <v>1.6638697289789488E-2</v>
      </c>
      <c r="H384" s="2">
        <f t="shared" si="49"/>
        <v>2.0999957643287561</v>
      </c>
      <c r="I384" s="2">
        <f t="shared" si="50"/>
        <v>67.741891408147438</v>
      </c>
    </row>
    <row r="385" spans="1:9" ht="13.5" x14ac:dyDescent="0.25">
      <c r="A385" s="3">
        <f>TITRES_STAT!B388</f>
        <v>42864</v>
      </c>
      <c r="B385" s="6">
        <f>TITRES_STAT!D388</f>
        <v>2.9613999999999998</v>
      </c>
      <c r="C385" s="2">
        <f t="shared" si="45"/>
        <v>-2.0900000000000141E-2</v>
      </c>
      <c r="D385" s="2">
        <f t="shared" si="46"/>
        <v>0</v>
      </c>
      <c r="E385" s="2">
        <f t="shared" si="47"/>
        <v>2.0900000000000141E-2</v>
      </c>
      <c r="F385" s="2">
        <f t="shared" si="53"/>
        <v>3.2445394273041543E-2</v>
      </c>
      <c r="G385" s="2">
        <f t="shared" si="53"/>
        <v>1.6943076054804534E-2</v>
      </c>
      <c r="H385" s="2">
        <f t="shared" si="49"/>
        <v>1.914964801438227</v>
      </c>
      <c r="I385" s="2">
        <f t="shared" si="50"/>
        <v>65.694268434850201</v>
      </c>
    </row>
    <row r="386" spans="1:9" ht="13.5" x14ac:dyDescent="0.25">
      <c r="A386" s="3">
        <f>TITRES_STAT!B389</f>
        <v>42865</v>
      </c>
      <c r="B386" s="6">
        <f>TITRES_STAT!D389</f>
        <v>2.9697</v>
      </c>
      <c r="C386" s="2">
        <f t="shared" si="45"/>
        <v>8.3000000000001961E-3</v>
      </c>
      <c r="D386" s="2">
        <f t="shared" si="46"/>
        <v>8.3000000000001961E-3</v>
      </c>
      <c r="E386" s="2">
        <f t="shared" si="47"/>
        <v>0</v>
      </c>
      <c r="F386" s="2">
        <f t="shared" si="53"/>
        <v>3.0720723253538588E-2</v>
      </c>
      <c r="G386" s="2">
        <f t="shared" si="53"/>
        <v>1.573285633660421E-2</v>
      </c>
      <c r="H386" s="2">
        <f t="shared" si="49"/>
        <v>1.9526475419510103</v>
      </c>
      <c r="I386" s="2">
        <f t="shared" si="50"/>
        <v>66.132090410654513</v>
      </c>
    </row>
    <row r="387" spans="1:9" ht="13.5" x14ac:dyDescent="0.25">
      <c r="A387" s="3">
        <f>TITRES_STAT!B390</f>
        <v>42866</v>
      </c>
      <c r="B387" s="6">
        <f>TITRES_STAT!D390</f>
        <v>2.9823</v>
      </c>
      <c r="C387" s="2">
        <f t="shared" ref="C387:C450" si="54">B387-B386</f>
        <v>1.2599999999999945E-2</v>
      </c>
      <c r="D387" s="2">
        <f t="shared" ref="D387:D450" si="55">IF(C387&gt;0,C387,0)</f>
        <v>1.2599999999999945E-2</v>
      </c>
      <c r="E387" s="2">
        <f t="shared" ref="E387:E450" si="56">IF(C387&lt;0,-C387,0)</f>
        <v>0</v>
      </c>
      <c r="F387" s="2">
        <f t="shared" si="53"/>
        <v>2.9426385878285829E-2</v>
      </c>
      <c r="G387" s="2">
        <f t="shared" si="53"/>
        <v>1.4609080883989625E-2</v>
      </c>
      <c r="H387" s="2">
        <f t="shared" si="49"/>
        <v>2.0142530602684783</v>
      </c>
      <c r="I387" s="2">
        <f t="shared" si="50"/>
        <v>66.824285154381485</v>
      </c>
    </row>
    <row r="388" spans="1:9" ht="13.5" x14ac:dyDescent="0.25">
      <c r="A388" s="3">
        <f>TITRES_STAT!B391</f>
        <v>42867</v>
      </c>
      <c r="B388" s="6">
        <f>TITRES_STAT!D391</f>
        <v>3.0030999999999999</v>
      </c>
      <c r="C388" s="2">
        <f t="shared" si="54"/>
        <v>2.079999999999993E-2</v>
      </c>
      <c r="D388" s="2">
        <f t="shared" si="55"/>
        <v>2.079999999999993E-2</v>
      </c>
      <c r="E388" s="2">
        <f t="shared" si="56"/>
        <v>0</v>
      </c>
      <c r="F388" s="2">
        <f t="shared" si="53"/>
        <v>2.8810215458408263E-2</v>
      </c>
      <c r="G388" s="2">
        <f t="shared" si="53"/>
        <v>1.3565575106561794E-2</v>
      </c>
      <c r="H388" s="2">
        <f t="shared" si="49"/>
        <v>2.1237739817217549</v>
      </c>
      <c r="I388" s="2">
        <f t="shared" si="50"/>
        <v>67.987440645471338</v>
      </c>
    </row>
    <row r="389" spans="1:9" ht="13.5" x14ac:dyDescent="0.25">
      <c r="A389" s="3">
        <f>TITRES_STAT!B392</f>
        <v>42870</v>
      </c>
      <c r="B389" s="6">
        <f>TITRES_STAT!D392</f>
        <v>3.0030999999999999</v>
      </c>
      <c r="C389" s="2">
        <f t="shared" si="54"/>
        <v>0</v>
      </c>
      <c r="D389" s="2">
        <f t="shared" si="55"/>
        <v>0</v>
      </c>
      <c r="E389" s="2">
        <f t="shared" si="56"/>
        <v>0</v>
      </c>
      <c r="F389" s="2">
        <f t="shared" si="53"/>
        <v>2.6752342925664814E-2</v>
      </c>
      <c r="G389" s="2">
        <f t="shared" si="53"/>
        <v>1.2596605456093094E-2</v>
      </c>
      <c r="H389" s="2">
        <f t="shared" si="49"/>
        <v>2.1237739817217549</v>
      </c>
      <c r="I389" s="2">
        <f t="shared" si="50"/>
        <v>67.987440645471338</v>
      </c>
    </row>
    <row r="390" spans="1:9" ht="13.5" x14ac:dyDescent="0.25">
      <c r="A390" s="3">
        <f>TITRES_STAT!B393</f>
        <v>42871</v>
      </c>
      <c r="B390" s="6">
        <f>TITRES_STAT!D393</f>
        <v>2.9197000000000002</v>
      </c>
      <c r="C390" s="2">
        <f t="shared" si="54"/>
        <v>-8.3399999999999697E-2</v>
      </c>
      <c r="D390" s="2">
        <f t="shared" si="55"/>
        <v>0</v>
      </c>
      <c r="E390" s="2">
        <f t="shared" si="56"/>
        <v>8.3399999999999697E-2</v>
      </c>
      <c r="F390" s="2">
        <f t="shared" si="53"/>
        <v>2.4841461288117327E-2</v>
      </c>
      <c r="G390" s="2">
        <f t="shared" si="53"/>
        <v>1.7653990780657852E-2</v>
      </c>
      <c r="H390" s="2">
        <f t="shared" si="49"/>
        <v>1.4071300702917691</v>
      </c>
      <c r="I390" s="2">
        <f t="shared" si="50"/>
        <v>58.456752614170554</v>
      </c>
    </row>
    <row r="391" spans="1:9" ht="13.5" x14ac:dyDescent="0.25">
      <c r="A391" s="3">
        <f>TITRES_STAT!B394</f>
        <v>42872</v>
      </c>
      <c r="B391" s="6">
        <f>TITRES_STAT!D394</f>
        <v>2.9197000000000002</v>
      </c>
      <c r="C391" s="2">
        <f t="shared" si="54"/>
        <v>0</v>
      </c>
      <c r="D391" s="2">
        <f t="shared" si="55"/>
        <v>0</v>
      </c>
      <c r="E391" s="2">
        <f t="shared" si="56"/>
        <v>0</v>
      </c>
      <c r="F391" s="2">
        <f t="shared" si="53"/>
        <v>2.3067071196108947E-2</v>
      </c>
      <c r="G391" s="2">
        <f t="shared" si="53"/>
        <v>1.639299143918229E-2</v>
      </c>
      <c r="H391" s="2">
        <f t="shared" si="49"/>
        <v>1.4071300702917693</v>
      </c>
      <c r="I391" s="2">
        <f t="shared" si="50"/>
        <v>58.456752614170554</v>
      </c>
    </row>
    <row r="392" spans="1:9" ht="13.5" x14ac:dyDescent="0.25">
      <c r="A392" s="3">
        <f>TITRES_STAT!B395</f>
        <v>42873</v>
      </c>
      <c r="B392" s="6">
        <f>TITRES_STAT!D395</f>
        <v>2.9864000000000002</v>
      </c>
      <c r="C392" s="2">
        <f t="shared" si="54"/>
        <v>6.6699999999999982E-2</v>
      </c>
      <c r="D392" s="2">
        <f t="shared" si="55"/>
        <v>6.6699999999999982E-2</v>
      </c>
      <c r="E392" s="2">
        <f t="shared" si="56"/>
        <v>0</v>
      </c>
      <c r="F392" s="2">
        <f t="shared" si="53"/>
        <v>2.6183708967815449E-2</v>
      </c>
      <c r="G392" s="2">
        <f t="shared" si="53"/>
        <v>1.5222063479240698E-2</v>
      </c>
      <c r="H392" s="2">
        <f t="shared" si="49"/>
        <v>1.7201156074223345</v>
      </c>
      <c r="I392" s="2">
        <f t="shared" si="50"/>
        <v>63.236856651558611</v>
      </c>
    </row>
    <row r="393" spans="1:9" ht="13.5" x14ac:dyDescent="0.25">
      <c r="A393" s="3">
        <f>TITRES_STAT!B396</f>
        <v>42874</v>
      </c>
      <c r="B393" s="6">
        <f>TITRES_STAT!D396</f>
        <v>2.9864000000000002</v>
      </c>
      <c r="C393" s="2">
        <f t="shared" si="54"/>
        <v>0</v>
      </c>
      <c r="D393" s="2">
        <f t="shared" si="55"/>
        <v>0</v>
      </c>
      <c r="E393" s="2">
        <f t="shared" si="56"/>
        <v>0</v>
      </c>
      <c r="F393" s="2">
        <f t="shared" si="53"/>
        <v>2.4313444041542918E-2</v>
      </c>
      <c r="G393" s="2">
        <f t="shared" si="53"/>
        <v>1.4134773230723504E-2</v>
      </c>
      <c r="H393" s="2">
        <f t="shared" si="49"/>
        <v>1.7201156074223347</v>
      </c>
      <c r="I393" s="2">
        <f t="shared" si="50"/>
        <v>63.236856651558611</v>
      </c>
    </row>
    <row r="394" spans="1:9" ht="13.5" x14ac:dyDescent="0.25">
      <c r="A394" s="3">
        <f>TITRES_STAT!B397</f>
        <v>42877</v>
      </c>
      <c r="B394" s="6">
        <f>TITRES_STAT!D397</f>
        <v>2.9113000000000002</v>
      </c>
      <c r="C394" s="2">
        <f t="shared" si="54"/>
        <v>-7.5099999999999945E-2</v>
      </c>
      <c r="D394" s="2">
        <f t="shared" si="55"/>
        <v>0</v>
      </c>
      <c r="E394" s="2">
        <f t="shared" si="56"/>
        <v>7.5099999999999945E-2</v>
      </c>
      <c r="F394" s="2">
        <f t="shared" si="53"/>
        <v>2.2576769467146995E-2</v>
      </c>
      <c r="G394" s="2">
        <f t="shared" si="53"/>
        <v>1.8489432285671823E-2</v>
      </c>
      <c r="H394" s="2">
        <f t="shared" si="49"/>
        <v>1.2210634225174457</v>
      </c>
      <c r="I394" s="2">
        <f t="shared" si="50"/>
        <v>54.976522063176461</v>
      </c>
    </row>
    <row r="395" spans="1:9" ht="13.5" x14ac:dyDescent="0.25">
      <c r="A395" s="3">
        <f>TITRES_STAT!B398</f>
        <v>42878</v>
      </c>
      <c r="B395" s="6">
        <f>TITRES_STAT!D398</f>
        <v>2.9531000000000001</v>
      </c>
      <c r="C395" s="2">
        <f t="shared" si="54"/>
        <v>4.1799999999999837E-2</v>
      </c>
      <c r="D395" s="2">
        <f t="shared" si="55"/>
        <v>4.1799999999999837E-2</v>
      </c>
      <c r="E395" s="2">
        <f t="shared" si="56"/>
        <v>0</v>
      </c>
      <c r="F395" s="2">
        <f t="shared" si="53"/>
        <v>2.3949857362350769E-2</v>
      </c>
      <c r="G395" s="2">
        <f t="shared" si="53"/>
        <v>1.7168758550980979E-2</v>
      </c>
      <c r="H395" s="2">
        <f t="shared" si="49"/>
        <v>1.3949673350716634</v>
      </c>
      <c r="I395" s="2">
        <f t="shared" si="50"/>
        <v>58.24577707778726</v>
      </c>
    </row>
    <row r="396" spans="1:9" ht="13.5" x14ac:dyDescent="0.25">
      <c r="A396" s="3">
        <f>TITRES_STAT!B399</f>
        <v>42879</v>
      </c>
      <c r="B396" s="6">
        <f>TITRES_STAT!D399</f>
        <v>2.9405000000000001</v>
      </c>
      <c r="C396" s="2">
        <f t="shared" si="54"/>
        <v>-1.2599999999999945E-2</v>
      </c>
      <c r="D396" s="2">
        <f t="shared" si="55"/>
        <v>0</v>
      </c>
      <c r="E396" s="2">
        <f t="shared" si="56"/>
        <v>1.2599999999999945E-2</v>
      </c>
      <c r="F396" s="2">
        <f t="shared" si="53"/>
        <v>2.2239153265040001E-2</v>
      </c>
      <c r="G396" s="2">
        <f t="shared" si="53"/>
        <v>1.6842418654482334E-2</v>
      </c>
      <c r="H396" s="2">
        <f t="shared" si="49"/>
        <v>1.3204251551555759</v>
      </c>
      <c r="I396" s="2">
        <f t="shared" si="50"/>
        <v>56.90444926533501</v>
      </c>
    </row>
    <row r="397" spans="1:9" ht="13.5" x14ac:dyDescent="0.25">
      <c r="A397" s="3">
        <f>TITRES_STAT!B400</f>
        <v>42880</v>
      </c>
      <c r="B397" s="6">
        <f>TITRES_STAT!D400</f>
        <v>2.8822000000000001</v>
      </c>
      <c r="C397" s="2">
        <f t="shared" si="54"/>
        <v>-5.8300000000000018E-2</v>
      </c>
      <c r="D397" s="2">
        <f t="shared" si="55"/>
        <v>0</v>
      </c>
      <c r="E397" s="2">
        <f t="shared" si="56"/>
        <v>5.8300000000000018E-2</v>
      </c>
      <c r="F397" s="2">
        <f t="shared" ref="F397:G412" si="57">((F396*13)+D397)/14</f>
        <v>2.0650642317537143E-2</v>
      </c>
      <c r="G397" s="2">
        <f t="shared" si="57"/>
        <v>1.9803674464876457E-2</v>
      </c>
      <c r="H397" s="2">
        <f t="shared" si="49"/>
        <v>1.0427682172903245</v>
      </c>
      <c r="I397" s="2">
        <f t="shared" si="50"/>
        <v>51.046820117141223</v>
      </c>
    </row>
    <row r="398" spans="1:9" ht="13.5" x14ac:dyDescent="0.25">
      <c r="A398" s="3">
        <f>TITRES_STAT!B401</f>
        <v>42881</v>
      </c>
      <c r="B398" s="6">
        <f>TITRES_STAT!D401</f>
        <v>2.9197000000000002</v>
      </c>
      <c r="C398" s="2">
        <f t="shared" si="54"/>
        <v>3.7500000000000089E-2</v>
      </c>
      <c r="D398" s="2">
        <f t="shared" si="55"/>
        <v>3.7500000000000089E-2</v>
      </c>
      <c r="E398" s="2">
        <f t="shared" si="56"/>
        <v>0</v>
      </c>
      <c r="F398" s="2">
        <f t="shared" si="57"/>
        <v>2.1854167866284496E-2</v>
      </c>
      <c r="G398" s="2">
        <f t="shared" si="57"/>
        <v>1.838912628881385E-2</v>
      </c>
      <c r="H398" s="2">
        <f t="shared" si="49"/>
        <v>1.1884288314218843</v>
      </c>
      <c r="I398" s="2">
        <f t="shared" si="50"/>
        <v>54.305116728412337</v>
      </c>
    </row>
    <row r="399" spans="1:9" ht="13.5" x14ac:dyDescent="0.25">
      <c r="A399" s="3">
        <f>TITRES_STAT!B402</f>
        <v>42884</v>
      </c>
      <c r="B399" s="6">
        <f>TITRES_STAT!D402</f>
        <v>2.9113000000000002</v>
      </c>
      <c r="C399" s="2">
        <f t="shared" si="54"/>
        <v>-8.3999999999999631E-3</v>
      </c>
      <c r="D399" s="2">
        <f t="shared" si="55"/>
        <v>0</v>
      </c>
      <c r="E399" s="2">
        <f t="shared" si="56"/>
        <v>8.3999999999999631E-3</v>
      </c>
      <c r="F399" s="2">
        <f t="shared" si="57"/>
        <v>2.0293155875835602E-2</v>
      </c>
      <c r="G399" s="2">
        <f t="shared" si="57"/>
        <v>1.7675617268184288E-2</v>
      </c>
      <c r="H399" s="2">
        <f t="shared" si="49"/>
        <v>1.1480875359506015</v>
      </c>
      <c r="I399" s="2">
        <f t="shared" si="50"/>
        <v>53.446962320487273</v>
      </c>
    </row>
    <row r="400" spans="1:9" ht="13.5" x14ac:dyDescent="0.25">
      <c r="A400" s="3">
        <f>TITRES_STAT!B403</f>
        <v>42885</v>
      </c>
      <c r="B400" s="6">
        <f>TITRES_STAT!D403</f>
        <v>2.9197000000000002</v>
      </c>
      <c r="C400" s="2">
        <f t="shared" si="54"/>
        <v>8.3999999999999631E-3</v>
      </c>
      <c r="D400" s="2">
        <f t="shared" si="55"/>
        <v>8.3999999999999631E-3</v>
      </c>
      <c r="E400" s="2">
        <f t="shared" si="56"/>
        <v>0</v>
      </c>
      <c r="F400" s="2">
        <f t="shared" si="57"/>
        <v>1.9443644741847343E-2</v>
      </c>
      <c r="G400" s="2">
        <f t="shared" si="57"/>
        <v>1.6413073177599696E-2</v>
      </c>
      <c r="H400" s="2">
        <f t="shared" si="49"/>
        <v>1.1846437611929814</v>
      </c>
      <c r="I400" s="2">
        <f t="shared" si="50"/>
        <v>54.22594668460161</v>
      </c>
    </row>
    <row r="401" spans="1:9" ht="13.5" x14ac:dyDescent="0.25">
      <c r="A401" s="3">
        <f>TITRES_STAT!B404</f>
        <v>42886</v>
      </c>
      <c r="B401" s="6">
        <f>TITRES_STAT!D404</f>
        <v>2.9197000000000002</v>
      </c>
      <c r="C401" s="2">
        <f t="shared" si="54"/>
        <v>0</v>
      </c>
      <c r="D401" s="2">
        <f t="shared" si="55"/>
        <v>0</v>
      </c>
      <c r="E401" s="2">
        <f t="shared" si="56"/>
        <v>0</v>
      </c>
      <c r="F401" s="2">
        <f t="shared" si="57"/>
        <v>1.8054812974572534E-2</v>
      </c>
      <c r="G401" s="2">
        <f t="shared" si="57"/>
        <v>1.5240710807771146E-2</v>
      </c>
      <c r="H401" s="2">
        <f t="shared" ref="H401:H464" si="58">F401/G401</f>
        <v>1.1846437611929814</v>
      </c>
      <c r="I401" s="2">
        <f t="shared" ref="I401:I464" si="59">IF(G401=0,100,100-(100/(1+H401)))</f>
        <v>54.22594668460161</v>
      </c>
    </row>
    <row r="402" spans="1:9" ht="13.5" x14ac:dyDescent="0.25">
      <c r="A402" s="3">
        <f>TITRES_STAT!B405</f>
        <v>42887</v>
      </c>
      <c r="B402" s="6">
        <f>TITRES_STAT!D405</f>
        <v>2.9197000000000002</v>
      </c>
      <c r="C402" s="2">
        <f t="shared" si="54"/>
        <v>0</v>
      </c>
      <c r="D402" s="2">
        <f t="shared" si="55"/>
        <v>0</v>
      </c>
      <c r="E402" s="2">
        <f t="shared" si="56"/>
        <v>0</v>
      </c>
      <c r="F402" s="2">
        <f t="shared" si="57"/>
        <v>1.6765183476388782E-2</v>
      </c>
      <c r="G402" s="2">
        <f t="shared" si="57"/>
        <v>1.4152088607216064E-2</v>
      </c>
      <c r="H402" s="2">
        <f t="shared" si="58"/>
        <v>1.1846437611929816</v>
      </c>
      <c r="I402" s="2">
        <f t="shared" si="59"/>
        <v>54.225946684601617</v>
      </c>
    </row>
    <row r="403" spans="1:9" ht="13.5" x14ac:dyDescent="0.25">
      <c r="A403" s="3">
        <f>TITRES_STAT!B406</f>
        <v>42888</v>
      </c>
      <c r="B403" s="6">
        <f>TITRES_STAT!D406</f>
        <v>2.9613999999999998</v>
      </c>
      <c r="C403" s="2">
        <f t="shared" si="54"/>
        <v>4.1699999999999626E-2</v>
      </c>
      <c r="D403" s="2">
        <f t="shared" si="55"/>
        <v>4.1699999999999626E-2</v>
      </c>
      <c r="E403" s="2">
        <f t="shared" si="56"/>
        <v>0</v>
      </c>
      <c r="F403" s="2">
        <f t="shared" si="57"/>
        <v>1.8546241799503843E-2</v>
      </c>
      <c r="G403" s="2">
        <f t="shared" si="57"/>
        <v>1.314122513527206E-2</v>
      </c>
      <c r="H403" s="2">
        <f t="shared" si="58"/>
        <v>1.4113023411892018</v>
      </c>
      <c r="I403" s="2">
        <f t="shared" si="59"/>
        <v>58.528634799615311</v>
      </c>
    </row>
    <row r="404" spans="1:9" ht="13.5" x14ac:dyDescent="0.25">
      <c r="A404" s="3">
        <f>TITRES_STAT!B407</f>
        <v>42891</v>
      </c>
      <c r="B404" s="6">
        <f>TITRES_STAT!D407</f>
        <v>2.9613999999999998</v>
      </c>
      <c r="C404" s="2">
        <f t="shared" si="54"/>
        <v>0</v>
      </c>
      <c r="D404" s="2">
        <f t="shared" si="55"/>
        <v>0</v>
      </c>
      <c r="E404" s="2">
        <f t="shared" si="56"/>
        <v>0</v>
      </c>
      <c r="F404" s="2">
        <f t="shared" si="57"/>
        <v>1.7221510242396425E-2</v>
      </c>
      <c r="G404" s="2">
        <f t="shared" si="57"/>
        <v>1.2202566197038342E-2</v>
      </c>
      <c r="H404" s="2">
        <f t="shared" si="58"/>
        <v>1.4113023411892016</v>
      </c>
      <c r="I404" s="2">
        <f t="shared" si="59"/>
        <v>58.528634799615304</v>
      </c>
    </row>
    <row r="405" spans="1:9" ht="13.5" x14ac:dyDescent="0.25">
      <c r="A405" s="3">
        <f>TITRES_STAT!B408</f>
        <v>42892</v>
      </c>
      <c r="B405" s="6">
        <f>TITRES_STAT!D408</f>
        <v>2.9697</v>
      </c>
      <c r="C405" s="2">
        <f t="shared" si="54"/>
        <v>8.3000000000001961E-3</v>
      </c>
      <c r="D405" s="2">
        <f t="shared" si="55"/>
        <v>8.3000000000001961E-3</v>
      </c>
      <c r="E405" s="2">
        <f t="shared" si="56"/>
        <v>0</v>
      </c>
      <c r="F405" s="2">
        <f t="shared" si="57"/>
        <v>1.6584259510796694E-2</v>
      </c>
      <c r="G405" s="2">
        <f t="shared" si="57"/>
        <v>1.1330954325821319E-2</v>
      </c>
      <c r="H405" s="2">
        <f t="shared" si="58"/>
        <v>1.4636242485775435</v>
      </c>
      <c r="I405" s="2">
        <f t="shared" si="59"/>
        <v>59.409394489545896</v>
      </c>
    </row>
    <row r="406" spans="1:9" ht="13.5" x14ac:dyDescent="0.25">
      <c r="A406" s="3">
        <f>TITRES_STAT!B409</f>
        <v>42893</v>
      </c>
      <c r="B406" s="6">
        <f>TITRES_STAT!D409</f>
        <v>3.0030999999999999</v>
      </c>
      <c r="C406" s="2">
        <f t="shared" si="54"/>
        <v>3.3399999999999874E-2</v>
      </c>
      <c r="D406" s="2">
        <f t="shared" si="55"/>
        <v>3.3399999999999874E-2</v>
      </c>
      <c r="E406" s="2">
        <f t="shared" si="56"/>
        <v>0</v>
      </c>
      <c r="F406" s="2">
        <f t="shared" si="57"/>
        <v>1.7785383831454064E-2</v>
      </c>
      <c r="G406" s="2">
        <f t="shared" si="57"/>
        <v>1.052160044540551E-2</v>
      </c>
      <c r="H406" s="2">
        <f t="shared" si="58"/>
        <v>1.6903686776302598</v>
      </c>
      <c r="I406" s="2">
        <f t="shared" si="59"/>
        <v>62.830373089207107</v>
      </c>
    </row>
    <row r="407" spans="1:9" ht="13.5" x14ac:dyDescent="0.25">
      <c r="A407" s="3">
        <f>TITRES_STAT!B410</f>
        <v>42894</v>
      </c>
      <c r="B407" s="6">
        <f>TITRES_STAT!D410</f>
        <v>3.0156000000000001</v>
      </c>
      <c r="C407" s="2">
        <f t="shared" si="54"/>
        <v>1.2500000000000178E-2</v>
      </c>
      <c r="D407" s="2">
        <f t="shared" si="55"/>
        <v>1.2500000000000178E-2</v>
      </c>
      <c r="E407" s="2">
        <f t="shared" si="56"/>
        <v>0</v>
      </c>
      <c r="F407" s="2">
        <f t="shared" si="57"/>
        <v>1.7407856414921645E-2</v>
      </c>
      <c r="G407" s="2">
        <f t="shared" si="57"/>
        <v>9.7700575564479732E-3</v>
      </c>
      <c r="H407" s="2">
        <f t="shared" si="58"/>
        <v>1.7817557690264507</v>
      </c>
      <c r="I407" s="2">
        <f t="shared" si="59"/>
        <v>64.051481041774693</v>
      </c>
    </row>
    <row r="408" spans="1:9" ht="13.5" x14ac:dyDescent="0.25">
      <c r="A408" s="3">
        <f>TITRES_STAT!B411</f>
        <v>42895</v>
      </c>
      <c r="B408" s="6">
        <f>TITRES_STAT!D411</f>
        <v>3.0323000000000002</v>
      </c>
      <c r="C408" s="2">
        <f t="shared" si="54"/>
        <v>1.6700000000000159E-2</v>
      </c>
      <c r="D408" s="2">
        <f t="shared" si="55"/>
        <v>1.6700000000000159E-2</v>
      </c>
      <c r="E408" s="2">
        <f t="shared" si="56"/>
        <v>0</v>
      </c>
      <c r="F408" s="2">
        <f t="shared" si="57"/>
        <v>1.7357295242427254E-2</v>
      </c>
      <c r="G408" s="2">
        <f t="shared" si="57"/>
        <v>9.0721963024159753E-3</v>
      </c>
      <c r="H408" s="2">
        <f t="shared" si="58"/>
        <v>1.9132407042167849</v>
      </c>
      <c r="I408" s="2">
        <f t="shared" si="59"/>
        <v>65.673965815713586</v>
      </c>
    </row>
    <row r="409" spans="1:9" ht="13.5" x14ac:dyDescent="0.25">
      <c r="A409" s="3">
        <f>TITRES_STAT!B412</f>
        <v>42898</v>
      </c>
      <c r="B409" s="6">
        <f>TITRES_STAT!D412</f>
        <v>3.0406</v>
      </c>
      <c r="C409" s="2">
        <f t="shared" si="54"/>
        <v>8.299999999999752E-3</v>
      </c>
      <c r="D409" s="2">
        <f t="shared" si="55"/>
        <v>8.299999999999752E-3</v>
      </c>
      <c r="E409" s="2">
        <f t="shared" si="56"/>
        <v>0</v>
      </c>
      <c r="F409" s="2">
        <f t="shared" si="57"/>
        <v>1.6710345582253861E-2</v>
      </c>
      <c r="G409" s="2">
        <f t="shared" si="57"/>
        <v>8.4241822808148337E-3</v>
      </c>
      <c r="H409" s="2">
        <f t="shared" si="58"/>
        <v>1.9836163351201304</v>
      </c>
      <c r="I409" s="2">
        <f t="shared" si="59"/>
        <v>66.483626321889787</v>
      </c>
    </row>
    <row r="410" spans="1:9" ht="13.5" x14ac:dyDescent="0.25">
      <c r="A410" s="3">
        <f>TITRES_STAT!B413</f>
        <v>42899</v>
      </c>
      <c r="B410" s="6">
        <f>TITRES_STAT!D413</f>
        <v>3.0030999999999999</v>
      </c>
      <c r="C410" s="2">
        <f t="shared" si="54"/>
        <v>-3.7500000000000089E-2</v>
      </c>
      <c r="D410" s="2">
        <f t="shared" si="55"/>
        <v>0</v>
      </c>
      <c r="E410" s="2">
        <f t="shared" si="56"/>
        <v>3.7500000000000089E-2</v>
      </c>
      <c r="F410" s="2">
        <f t="shared" si="57"/>
        <v>1.5516749469235728E-2</v>
      </c>
      <c r="G410" s="2">
        <f t="shared" si="57"/>
        <v>1.0501026403613781E-2</v>
      </c>
      <c r="H410" s="2">
        <f t="shared" si="58"/>
        <v>1.477641220280701</v>
      </c>
      <c r="I410" s="2">
        <f t="shared" si="59"/>
        <v>59.639031195698855</v>
      </c>
    </row>
    <row r="411" spans="1:9" ht="13.5" x14ac:dyDescent="0.25">
      <c r="A411" s="3">
        <f>TITRES_STAT!B414</f>
        <v>42900</v>
      </c>
      <c r="B411" s="6">
        <f>TITRES_STAT!D414</f>
        <v>2.9655999999999998</v>
      </c>
      <c r="C411" s="2">
        <f t="shared" si="54"/>
        <v>-3.7500000000000089E-2</v>
      </c>
      <c r="D411" s="2">
        <f t="shared" si="55"/>
        <v>0</v>
      </c>
      <c r="E411" s="2">
        <f t="shared" si="56"/>
        <v>3.7500000000000089E-2</v>
      </c>
      <c r="F411" s="2">
        <f t="shared" si="57"/>
        <v>1.4408410221433176E-2</v>
      </c>
      <c r="G411" s="2">
        <f t="shared" si="57"/>
        <v>1.2429524517641375E-2</v>
      </c>
      <c r="H411" s="2">
        <f t="shared" si="58"/>
        <v>1.1592084798564213</v>
      </c>
      <c r="I411" s="2">
        <f t="shared" si="59"/>
        <v>53.686732461031461</v>
      </c>
    </row>
    <row r="412" spans="1:9" ht="13.5" x14ac:dyDescent="0.25">
      <c r="A412" s="3">
        <f>TITRES_STAT!B415</f>
        <v>42901</v>
      </c>
      <c r="B412" s="6">
        <f>TITRES_STAT!D415</f>
        <v>2.9527999999999999</v>
      </c>
      <c r="C412" s="2">
        <f t="shared" si="54"/>
        <v>-1.2799999999999923E-2</v>
      </c>
      <c r="D412" s="2">
        <f t="shared" si="55"/>
        <v>0</v>
      </c>
      <c r="E412" s="2">
        <f t="shared" si="56"/>
        <v>1.2799999999999923E-2</v>
      </c>
      <c r="F412" s="2">
        <f t="shared" si="57"/>
        <v>1.3379238062759377E-2</v>
      </c>
      <c r="G412" s="2">
        <f t="shared" si="57"/>
        <v>1.2455987052095557E-2</v>
      </c>
      <c r="H412" s="2">
        <f t="shared" si="58"/>
        <v>1.0741210637745882</v>
      </c>
      <c r="I412" s="2">
        <f t="shared" si="59"/>
        <v>51.786806591696703</v>
      </c>
    </row>
    <row r="413" spans="1:9" ht="13.5" x14ac:dyDescent="0.25">
      <c r="A413" s="3">
        <f>TITRES_STAT!B416</f>
        <v>42902</v>
      </c>
      <c r="B413" s="6">
        <f>TITRES_STAT!D416</f>
        <v>2.9485999999999999</v>
      </c>
      <c r="C413" s="2">
        <f t="shared" si="54"/>
        <v>-4.1999999999999815E-3</v>
      </c>
      <c r="D413" s="2">
        <f t="shared" si="55"/>
        <v>0</v>
      </c>
      <c r="E413" s="2">
        <f t="shared" si="56"/>
        <v>4.1999999999999815E-3</v>
      </c>
      <c r="F413" s="2">
        <f t="shared" ref="F413:G428" si="60">((F412*13)+D413)/14</f>
        <v>1.2423578201133708E-2</v>
      </c>
      <c r="G413" s="2">
        <f t="shared" si="60"/>
        <v>1.1866273691231586E-2</v>
      </c>
      <c r="H413" s="2">
        <f t="shared" si="58"/>
        <v>1.0469654184964514</v>
      </c>
      <c r="I413" s="2">
        <f t="shared" si="59"/>
        <v>51.14719618788061</v>
      </c>
    </row>
    <row r="414" spans="1:9" ht="13.5" x14ac:dyDescent="0.25">
      <c r="A414" s="3">
        <f>TITRES_STAT!B417</f>
        <v>42905</v>
      </c>
      <c r="B414" s="6">
        <f>TITRES_STAT!D417</f>
        <v>2.9864999999999999</v>
      </c>
      <c r="C414" s="2">
        <f t="shared" si="54"/>
        <v>3.7900000000000045E-2</v>
      </c>
      <c r="D414" s="2">
        <f t="shared" si="55"/>
        <v>3.7900000000000045E-2</v>
      </c>
      <c r="E414" s="2">
        <f t="shared" si="56"/>
        <v>0</v>
      </c>
      <c r="F414" s="2">
        <f t="shared" si="60"/>
        <v>1.4243322615338446E-2</v>
      </c>
      <c r="G414" s="2">
        <f t="shared" si="60"/>
        <v>1.1018682713286473E-2</v>
      </c>
      <c r="H414" s="2">
        <f t="shared" si="58"/>
        <v>1.2926520334562006</v>
      </c>
      <c r="I414" s="2">
        <f t="shared" si="59"/>
        <v>56.382390986193933</v>
      </c>
    </row>
    <row r="415" spans="1:9" ht="13.5" x14ac:dyDescent="0.25">
      <c r="A415" s="3">
        <f>TITRES_STAT!B418</f>
        <v>42906</v>
      </c>
      <c r="B415" s="6">
        <f>TITRES_STAT!D418</f>
        <v>2.9611999999999998</v>
      </c>
      <c r="C415" s="2">
        <f t="shared" si="54"/>
        <v>-2.53000000000001E-2</v>
      </c>
      <c r="D415" s="2">
        <f t="shared" si="55"/>
        <v>0</v>
      </c>
      <c r="E415" s="2">
        <f t="shared" si="56"/>
        <v>2.53000000000001E-2</v>
      </c>
      <c r="F415" s="2">
        <f t="shared" si="60"/>
        <v>1.3225942428528556E-2</v>
      </c>
      <c r="G415" s="2">
        <f t="shared" si="60"/>
        <v>1.2038776805194591E-2</v>
      </c>
      <c r="H415" s="2">
        <f t="shared" si="58"/>
        <v>1.0986118143515806</v>
      </c>
      <c r="I415" s="2">
        <f t="shared" si="59"/>
        <v>52.349453426241418</v>
      </c>
    </row>
    <row r="416" spans="1:9" ht="13.5" x14ac:dyDescent="0.25">
      <c r="A416" s="3">
        <f>TITRES_STAT!B419</f>
        <v>42907</v>
      </c>
      <c r="B416" s="6">
        <f>TITRES_STAT!D419</f>
        <v>2.9611999999999998</v>
      </c>
      <c r="C416" s="2">
        <f t="shared" si="54"/>
        <v>0</v>
      </c>
      <c r="D416" s="2">
        <f t="shared" si="55"/>
        <v>0</v>
      </c>
      <c r="E416" s="2">
        <f t="shared" si="56"/>
        <v>0</v>
      </c>
      <c r="F416" s="2">
        <f t="shared" si="60"/>
        <v>1.228123225506223E-2</v>
      </c>
      <c r="G416" s="2">
        <f t="shared" si="60"/>
        <v>1.1178864176252121E-2</v>
      </c>
      <c r="H416" s="2">
        <f t="shared" si="58"/>
        <v>1.0986118143515806</v>
      </c>
      <c r="I416" s="2">
        <f t="shared" si="59"/>
        <v>52.349453426241418</v>
      </c>
    </row>
    <row r="417" spans="1:9" ht="13.5" x14ac:dyDescent="0.25">
      <c r="A417" s="3">
        <f>TITRES_STAT!B420</f>
        <v>42908</v>
      </c>
      <c r="B417" s="6">
        <f>TITRES_STAT!D420</f>
        <v>3.0286</v>
      </c>
      <c r="C417" s="2">
        <f t="shared" si="54"/>
        <v>6.7400000000000126E-2</v>
      </c>
      <c r="D417" s="2">
        <f t="shared" si="55"/>
        <v>6.7400000000000126E-2</v>
      </c>
      <c r="E417" s="2">
        <f t="shared" si="56"/>
        <v>0</v>
      </c>
      <c r="F417" s="2">
        <f t="shared" si="60"/>
        <v>1.6218287093986365E-2</v>
      </c>
      <c r="G417" s="2">
        <f t="shared" si="60"/>
        <v>1.0380373877948398E-2</v>
      </c>
      <c r="H417" s="2">
        <f t="shared" si="58"/>
        <v>1.5623991278811036</v>
      </c>
      <c r="I417" s="2">
        <f t="shared" si="59"/>
        <v>60.974073511064653</v>
      </c>
    </row>
    <row r="418" spans="1:9" ht="13.5" x14ac:dyDescent="0.25">
      <c r="A418" s="3">
        <f>TITRES_STAT!B421</f>
        <v>42909</v>
      </c>
      <c r="B418" s="6">
        <f>TITRES_STAT!D421</f>
        <v>2.9864999999999999</v>
      </c>
      <c r="C418" s="2">
        <f t="shared" si="54"/>
        <v>-4.2100000000000026E-2</v>
      </c>
      <c r="D418" s="2">
        <f t="shared" si="55"/>
        <v>0</v>
      </c>
      <c r="E418" s="2">
        <f t="shared" si="56"/>
        <v>4.2100000000000026E-2</v>
      </c>
      <c r="F418" s="2">
        <f t="shared" si="60"/>
        <v>1.5059838015844483E-2</v>
      </c>
      <c r="G418" s="2">
        <f t="shared" si="60"/>
        <v>1.2646061458094942E-2</v>
      </c>
      <c r="H418" s="2">
        <f t="shared" si="58"/>
        <v>1.1908718035056238</v>
      </c>
      <c r="I418" s="2">
        <f t="shared" si="59"/>
        <v>54.356069652277441</v>
      </c>
    </row>
    <row r="419" spans="1:9" ht="13.5" x14ac:dyDescent="0.25">
      <c r="A419" s="3">
        <f>TITRES_STAT!B422</f>
        <v>42914</v>
      </c>
      <c r="B419" s="6">
        <f>TITRES_STAT!D422</f>
        <v>2.9864999999999999</v>
      </c>
      <c r="C419" s="2">
        <f t="shared" si="54"/>
        <v>0</v>
      </c>
      <c r="D419" s="2">
        <f t="shared" si="55"/>
        <v>0</v>
      </c>
      <c r="E419" s="2">
        <f t="shared" si="56"/>
        <v>0</v>
      </c>
      <c r="F419" s="2">
        <f t="shared" si="60"/>
        <v>1.398413530042702E-2</v>
      </c>
      <c r="G419" s="2">
        <f t="shared" si="60"/>
        <v>1.1742771353945303E-2</v>
      </c>
      <c r="H419" s="2">
        <f t="shared" si="58"/>
        <v>1.1908718035056238</v>
      </c>
      <c r="I419" s="2">
        <f t="shared" si="59"/>
        <v>54.356069652277441</v>
      </c>
    </row>
    <row r="420" spans="1:9" ht="13.5" x14ac:dyDescent="0.25">
      <c r="A420" s="3">
        <f>TITRES_STAT!B423</f>
        <v>42915</v>
      </c>
      <c r="B420" s="6">
        <f>TITRES_STAT!D423</f>
        <v>2.9864999999999999</v>
      </c>
      <c r="C420" s="2">
        <f t="shared" si="54"/>
        <v>0</v>
      </c>
      <c r="D420" s="2">
        <f t="shared" si="55"/>
        <v>0</v>
      </c>
      <c r="E420" s="2">
        <f t="shared" si="56"/>
        <v>0</v>
      </c>
      <c r="F420" s="2">
        <f t="shared" si="60"/>
        <v>1.2985268493253663E-2</v>
      </c>
      <c r="G420" s="2">
        <f t="shared" si="60"/>
        <v>1.0904001971520638E-2</v>
      </c>
      <c r="H420" s="2">
        <f t="shared" si="58"/>
        <v>1.190871803505624</v>
      </c>
      <c r="I420" s="2">
        <f t="shared" si="59"/>
        <v>54.356069652277448</v>
      </c>
    </row>
    <row r="421" spans="1:9" ht="13.5" x14ac:dyDescent="0.25">
      <c r="A421" s="3">
        <f>TITRES_STAT!B424</f>
        <v>42916</v>
      </c>
      <c r="B421" s="6">
        <f>TITRES_STAT!D424</f>
        <v>3.0286</v>
      </c>
      <c r="C421" s="2">
        <f t="shared" si="54"/>
        <v>4.2100000000000026E-2</v>
      </c>
      <c r="D421" s="2">
        <f t="shared" si="55"/>
        <v>4.2100000000000026E-2</v>
      </c>
      <c r="E421" s="2">
        <f t="shared" si="56"/>
        <v>0</v>
      </c>
      <c r="F421" s="2">
        <f t="shared" si="60"/>
        <v>1.5064892172306974E-2</v>
      </c>
      <c r="G421" s="2">
        <f t="shared" si="60"/>
        <v>1.0125144687840593E-2</v>
      </c>
      <c r="H421" s="2">
        <f t="shared" si="58"/>
        <v>1.4878693230328435</v>
      </c>
      <c r="I421" s="2">
        <f t="shared" si="59"/>
        <v>59.804962795194264</v>
      </c>
    </row>
    <row r="422" spans="1:9" ht="13.5" x14ac:dyDescent="0.25">
      <c r="A422" s="3">
        <f>TITRES_STAT!B425</f>
        <v>42919</v>
      </c>
      <c r="B422" s="6">
        <f>TITRES_STAT!D425</f>
        <v>3.0495999999999999</v>
      </c>
      <c r="C422" s="2">
        <f t="shared" si="54"/>
        <v>2.0999999999999908E-2</v>
      </c>
      <c r="D422" s="2">
        <f t="shared" si="55"/>
        <v>2.0999999999999908E-2</v>
      </c>
      <c r="E422" s="2">
        <f t="shared" si="56"/>
        <v>0</v>
      </c>
      <c r="F422" s="2">
        <f t="shared" si="60"/>
        <v>1.5488828445713613E-2</v>
      </c>
      <c r="G422" s="2">
        <f t="shared" si="60"/>
        <v>9.4019200672805503E-3</v>
      </c>
      <c r="H422" s="2">
        <f t="shared" si="58"/>
        <v>1.6474112026984786</v>
      </c>
      <c r="I422" s="2">
        <f t="shared" si="59"/>
        <v>62.227250569132948</v>
      </c>
    </row>
    <row r="423" spans="1:9" ht="13.5" x14ac:dyDescent="0.25">
      <c r="A423" s="3">
        <f>TITRES_STAT!B426</f>
        <v>42920</v>
      </c>
      <c r="B423" s="6">
        <f>TITRES_STAT!D426</f>
        <v>3.1126999999999998</v>
      </c>
      <c r="C423" s="2">
        <f t="shared" si="54"/>
        <v>6.3099999999999934E-2</v>
      </c>
      <c r="D423" s="2">
        <f t="shared" si="55"/>
        <v>6.3099999999999934E-2</v>
      </c>
      <c r="E423" s="2">
        <f t="shared" si="56"/>
        <v>0</v>
      </c>
      <c r="F423" s="2">
        <f t="shared" si="60"/>
        <v>1.8889626413876922E-2</v>
      </c>
      <c r="G423" s="2">
        <f t="shared" si="60"/>
        <v>8.7303543481890827E-3</v>
      </c>
      <c r="H423" s="2">
        <f t="shared" si="58"/>
        <v>2.1636723620267664</v>
      </c>
      <c r="I423" s="2">
        <f t="shared" si="59"/>
        <v>68.391164268370616</v>
      </c>
    </row>
    <row r="424" spans="1:9" ht="13.5" x14ac:dyDescent="0.25">
      <c r="A424" s="3">
        <f>TITRES_STAT!B427</f>
        <v>42921</v>
      </c>
      <c r="B424" s="6">
        <f>TITRES_STAT!D427</f>
        <v>3.1463000000000001</v>
      </c>
      <c r="C424" s="2">
        <f t="shared" si="54"/>
        <v>3.3600000000000296E-2</v>
      </c>
      <c r="D424" s="2">
        <f t="shared" si="55"/>
        <v>3.3600000000000296E-2</v>
      </c>
      <c r="E424" s="2">
        <f t="shared" si="56"/>
        <v>0</v>
      </c>
      <c r="F424" s="2">
        <f t="shared" si="60"/>
        <v>1.9940367384314307E-2</v>
      </c>
      <c r="G424" s="2">
        <f t="shared" si="60"/>
        <v>8.1067576090327192E-3</v>
      </c>
      <c r="H424" s="2">
        <f t="shared" si="58"/>
        <v>2.4597216724595703</v>
      </c>
      <c r="I424" s="2">
        <f t="shared" si="59"/>
        <v>71.095940810490561</v>
      </c>
    </row>
    <row r="425" spans="1:9" ht="13.5" x14ac:dyDescent="0.25">
      <c r="A425" s="3">
        <f>TITRES_STAT!B428</f>
        <v>42922</v>
      </c>
      <c r="B425" s="6">
        <f>TITRES_STAT!D428</f>
        <v>3.1547000000000001</v>
      </c>
      <c r="C425" s="2">
        <f t="shared" si="54"/>
        <v>8.3999999999999631E-3</v>
      </c>
      <c r="D425" s="2">
        <f t="shared" si="55"/>
        <v>8.3999999999999631E-3</v>
      </c>
      <c r="E425" s="2">
        <f t="shared" si="56"/>
        <v>0</v>
      </c>
      <c r="F425" s="2">
        <f t="shared" si="60"/>
        <v>1.9116055428291857E-2</v>
      </c>
      <c r="G425" s="2">
        <f t="shared" si="60"/>
        <v>7.5277034941018109E-3</v>
      </c>
      <c r="H425" s="2">
        <f t="shared" si="58"/>
        <v>2.5394272560376319</v>
      </c>
      <c r="I425" s="2">
        <f t="shared" si="59"/>
        <v>71.746841292071252</v>
      </c>
    </row>
    <row r="426" spans="1:9" ht="13.5" x14ac:dyDescent="0.25">
      <c r="A426" s="3">
        <f>TITRES_STAT!B429</f>
        <v>42923</v>
      </c>
      <c r="B426" s="6">
        <f>TITRES_STAT!D429</f>
        <v>3.2473000000000001</v>
      </c>
      <c r="C426" s="2">
        <f t="shared" si="54"/>
        <v>9.2600000000000016E-2</v>
      </c>
      <c r="D426" s="2">
        <f t="shared" si="55"/>
        <v>9.2600000000000016E-2</v>
      </c>
      <c r="E426" s="2">
        <f t="shared" si="56"/>
        <v>0</v>
      </c>
      <c r="F426" s="2">
        <f t="shared" si="60"/>
        <v>2.4364908611985297E-2</v>
      </c>
      <c r="G426" s="2">
        <f t="shared" si="60"/>
        <v>6.9900103873802525E-3</v>
      </c>
      <c r="H426" s="2">
        <f t="shared" si="58"/>
        <v>3.4856755944130846</v>
      </c>
      <c r="I426" s="2">
        <f t="shared" si="59"/>
        <v>77.706814080681596</v>
      </c>
    </row>
    <row r="427" spans="1:9" ht="13.5" x14ac:dyDescent="0.25">
      <c r="A427" s="3">
        <f>TITRES_STAT!B430</f>
        <v>42926</v>
      </c>
      <c r="B427" s="6">
        <f>TITRES_STAT!D430</f>
        <v>3.3439999999999999</v>
      </c>
      <c r="C427" s="2">
        <f t="shared" si="54"/>
        <v>9.6699999999999786E-2</v>
      </c>
      <c r="D427" s="2">
        <f t="shared" si="55"/>
        <v>9.6699999999999786E-2</v>
      </c>
      <c r="E427" s="2">
        <f t="shared" si="56"/>
        <v>0</v>
      </c>
      <c r="F427" s="2">
        <f t="shared" si="60"/>
        <v>2.9531700853986331E-2</v>
      </c>
      <c r="G427" s="2">
        <f t="shared" si="60"/>
        <v>6.4907239311388061E-3</v>
      </c>
      <c r="H427" s="2">
        <f t="shared" si="58"/>
        <v>4.5498316008034179</v>
      </c>
      <c r="I427" s="2">
        <f t="shared" si="59"/>
        <v>81.981435259130464</v>
      </c>
    </row>
    <row r="428" spans="1:9" ht="13.5" x14ac:dyDescent="0.25">
      <c r="A428" s="3">
        <f>TITRES_STAT!B431</f>
        <v>42927</v>
      </c>
      <c r="B428" s="6">
        <f>TITRES_STAT!D431</f>
        <v>3.3651</v>
      </c>
      <c r="C428" s="2">
        <f t="shared" si="54"/>
        <v>2.1100000000000119E-2</v>
      </c>
      <c r="D428" s="2">
        <f t="shared" si="55"/>
        <v>2.1100000000000119E-2</v>
      </c>
      <c r="E428" s="2">
        <f t="shared" si="56"/>
        <v>0</v>
      </c>
      <c r="F428" s="2">
        <f t="shared" si="60"/>
        <v>2.8929436507273028E-2</v>
      </c>
      <c r="G428" s="2">
        <f t="shared" si="60"/>
        <v>6.0271007932003202E-3</v>
      </c>
      <c r="H428" s="2">
        <f t="shared" si="58"/>
        <v>4.7998926017482173</v>
      </c>
      <c r="I428" s="2">
        <f t="shared" si="59"/>
        <v>82.758301426157828</v>
      </c>
    </row>
    <row r="429" spans="1:9" ht="13.5" x14ac:dyDescent="0.25">
      <c r="A429" s="3">
        <f>TITRES_STAT!B432</f>
        <v>42928</v>
      </c>
      <c r="B429" s="6">
        <f>TITRES_STAT!D432</f>
        <v>3.3651</v>
      </c>
      <c r="C429" s="2">
        <f t="shared" si="54"/>
        <v>0</v>
      </c>
      <c r="D429" s="2">
        <f t="shared" si="55"/>
        <v>0</v>
      </c>
      <c r="E429" s="2">
        <f t="shared" si="56"/>
        <v>0</v>
      </c>
      <c r="F429" s="2">
        <f t="shared" ref="F429:G444" si="61">((F428*13)+D429)/14</f>
        <v>2.6863048185324954E-2</v>
      </c>
      <c r="G429" s="2">
        <f t="shared" si="61"/>
        <v>5.5965935936860122E-3</v>
      </c>
      <c r="H429" s="2">
        <f t="shared" si="58"/>
        <v>4.7998926017482164</v>
      </c>
      <c r="I429" s="2">
        <f t="shared" si="59"/>
        <v>82.758301426157828</v>
      </c>
    </row>
    <row r="430" spans="1:9" ht="13.5" x14ac:dyDescent="0.25">
      <c r="A430" s="3">
        <f>TITRES_STAT!B433</f>
        <v>42929</v>
      </c>
      <c r="B430" s="6">
        <f>TITRES_STAT!D433</f>
        <v>3.4070999999999998</v>
      </c>
      <c r="C430" s="2">
        <f t="shared" si="54"/>
        <v>4.1999999999999815E-2</v>
      </c>
      <c r="D430" s="2">
        <f t="shared" si="55"/>
        <v>4.1999999999999815E-2</v>
      </c>
      <c r="E430" s="2">
        <f t="shared" si="56"/>
        <v>0</v>
      </c>
      <c r="F430" s="2">
        <f t="shared" si="61"/>
        <v>2.7944259029230301E-2</v>
      </c>
      <c r="G430" s="2">
        <f t="shared" si="61"/>
        <v>5.1968369084227249E-3</v>
      </c>
      <c r="H430" s="2">
        <f t="shared" si="58"/>
        <v>5.3771668269866053</v>
      </c>
      <c r="I430" s="2">
        <f t="shared" si="59"/>
        <v>84.319055355926309</v>
      </c>
    </row>
    <row r="431" spans="1:9" ht="13.5" x14ac:dyDescent="0.25">
      <c r="A431" s="3">
        <f>TITRES_STAT!B434</f>
        <v>42930</v>
      </c>
      <c r="B431" s="6">
        <f>TITRES_STAT!D434</f>
        <v>3.4912000000000001</v>
      </c>
      <c r="C431" s="2">
        <f t="shared" si="54"/>
        <v>8.4100000000000286E-2</v>
      </c>
      <c r="D431" s="2">
        <f t="shared" si="55"/>
        <v>8.4100000000000286E-2</v>
      </c>
      <c r="E431" s="2">
        <f t="shared" si="56"/>
        <v>0</v>
      </c>
      <c r="F431" s="2">
        <f t="shared" si="61"/>
        <v>3.1955383384285302E-2</v>
      </c>
      <c r="G431" s="2">
        <f t="shared" si="61"/>
        <v>4.8256342721068159E-3</v>
      </c>
      <c r="H431" s="2">
        <f t="shared" si="58"/>
        <v>6.6220068870519588</v>
      </c>
      <c r="I431" s="2">
        <f t="shared" si="59"/>
        <v>86.880095822285725</v>
      </c>
    </row>
    <row r="432" spans="1:9" ht="13.5" x14ac:dyDescent="0.25">
      <c r="A432" s="3">
        <f>TITRES_STAT!B435</f>
        <v>42933</v>
      </c>
      <c r="B432" s="6">
        <f>TITRES_STAT!D435</f>
        <v>3.4491999999999998</v>
      </c>
      <c r="C432" s="2">
        <f t="shared" si="54"/>
        <v>-4.2000000000000259E-2</v>
      </c>
      <c r="D432" s="2">
        <f t="shared" si="55"/>
        <v>0</v>
      </c>
      <c r="E432" s="2">
        <f t="shared" si="56"/>
        <v>4.2000000000000259E-2</v>
      </c>
      <c r="F432" s="2">
        <f t="shared" si="61"/>
        <v>2.9672855999693493E-2</v>
      </c>
      <c r="G432" s="2">
        <f t="shared" si="61"/>
        <v>7.4809461098134912E-3</v>
      </c>
      <c r="H432" s="2">
        <f t="shared" si="58"/>
        <v>3.966457659782991</v>
      </c>
      <c r="I432" s="2">
        <f t="shared" si="59"/>
        <v>79.864924489385558</v>
      </c>
    </row>
    <row r="433" spans="1:9" ht="13.5" x14ac:dyDescent="0.25">
      <c r="A433" s="3">
        <f>TITRES_STAT!B436</f>
        <v>42934</v>
      </c>
      <c r="B433" s="6">
        <f>TITRES_STAT!D436</f>
        <v>3.4281999999999999</v>
      </c>
      <c r="C433" s="2">
        <f t="shared" si="54"/>
        <v>-2.0999999999999908E-2</v>
      </c>
      <c r="D433" s="2">
        <f t="shared" si="55"/>
        <v>0</v>
      </c>
      <c r="E433" s="2">
        <f t="shared" si="56"/>
        <v>2.0999999999999908E-2</v>
      </c>
      <c r="F433" s="2">
        <f t="shared" si="61"/>
        <v>2.7553366285429672E-2</v>
      </c>
      <c r="G433" s="2">
        <f t="shared" si="61"/>
        <v>8.4465928162553786E-3</v>
      </c>
      <c r="H433" s="2">
        <f t="shared" si="58"/>
        <v>3.2620687281626162</v>
      </c>
      <c r="I433" s="2">
        <f t="shared" si="59"/>
        <v>76.537215521836472</v>
      </c>
    </row>
    <row r="434" spans="1:9" ht="13.5" x14ac:dyDescent="0.25">
      <c r="A434" s="3">
        <f>TITRES_STAT!B437</f>
        <v>42935</v>
      </c>
      <c r="B434" s="6">
        <f>TITRES_STAT!D437</f>
        <v>3.4155000000000002</v>
      </c>
      <c r="C434" s="2">
        <f t="shared" si="54"/>
        <v>-1.2699999999999712E-2</v>
      </c>
      <c r="D434" s="2">
        <f t="shared" si="55"/>
        <v>0</v>
      </c>
      <c r="E434" s="2">
        <f t="shared" si="56"/>
        <v>1.2699999999999712E-2</v>
      </c>
      <c r="F434" s="2">
        <f t="shared" si="61"/>
        <v>2.5585268693613269E-2</v>
      </c>
      <c r="G434" s="2">
        <f t="shared" si="61"/>
        <v>8.7504076150942585E-3</v>
      </c>
      <c r="H434" s="2">
        <f t="shared" si="58"/>
        <v>2.9238944994378606</v>
      </c>
      <c r="I434" s="2">
        <f t="shared" si="59"/>
        <v>74.515115017917509</v>
      </c>
    </row>
    <row r="435" spans="1:9" ht="13.5" x14ac:dyDescent="0.25">
      <c r="A435" s="3">
        <f>TITRES_STAT!B438</f>
        <v>42936</v>
      </c>
      <c r="B435" s="6">
        <f>TITRES_STAT!D438</f>
        <v>3.3734999999999999</v>
      </c>
      <c r="C435" s="2">
        <f t="shared" si="54"/>
        <v>-4.2000000000000259E-2</v>
      </c>
      <c r="D435" s="2">
        <f t="shared" si="55"/>
        <v>0</v>
      </c>
      <c r="E435" s="2">
        <f t="shared" si="56"/>
        <v>4.2000000000000259E-2</v>
      </c>
      <c r="F435" s="2">
        <f t="shared" si="61"/>
        <v>2.375774950121232E-2</v>
      </c>
      <c r="G435" s="2">
        <f t="shared" si="61"/>
        <v>1.1125378499730401E-2</v>
      </c>
      <c r="H435" s="2">
        <f t="shared" si="58"/>
        <v>2.1354553916334655</v>
      </c>
      <c r="I435" s="2">
        <f t="shared" si="59"/>
        <v>68.106706200688947</v>
      </c>
    </row>
    <row r="436" spans="1:9" ht="13.5" x14ac:dyDescent="0.25">
      <c r="A436" s="3">
        <f>TITRES_STAT!B439</f>
        <v>42937</v>
      </c>
      <c r="B436" s="6">
        <f>TITRES_STAT!D439</f>
        <v>3.3860999999999999</v>
      </c>
      <c r="C436" s="2">
        <f t="shared" si="54"/>
        <v>1.2599999999999945E-2</v>
      </c>
      <c r="D436" s="2">
        <f t="shared" si="55"/>
        <v>1.2599999999999945E-2</v>
      </c>
      <c r="E436" s="2">
        <f t="shared" si="56"/>
        <v>0</v>
      </c>
      <c r="F436" s="2">
        <f t="shared" si="61"/>
        <v>2.2960767393982864E-2</v>
      </c>
      <c r="G436" s="2">
        <f t="shared" si="61"/>
        <v>1.0330708606892515E-2</v>
      </c>
      <c r="H436" s="2">
        <f t="shared" si="58"/>
        <v>2.2225742945322975</v>
      </c>
      <c r="I436" s="2">
        <f t="shared" si="59"/>
        <v>68.968907817061421</v>
      </c>
    </row>
    <row r="437" spans="1:9" ht="13.5" x14ac:dyDescent="0.25">
      <c r="A437" s="3">
        <f>TITRES_STAT!B440</f>
        <v>42940</v>
      </c>
      <c r="B437" s="6">
        <f>TITRES_STAT!D440</f>
        <v>3.4491999999999998</v>
      </c>
      <c r="C437" s="2">
        <f t="shared" si="54"/>
        <v>6.3099999999999934E-2</v>
      </c>
      <c r="D437" s="2">
        <f t="shared" si="55"/>
        <v>6.3099999999999934E-2</v>
      </c>
      <c r="E437" s="2">
        <f t="shared" si="56"/>
        <v>0</v>
      </c>
      <c r="F437" s="2">
        <f t="shared" si="61"/>
        <v>2.5827855437269797E-2</v>
      </c>
      <c r="G437" s="2">
        <f t="shared" si="61"/>
        <v>9.5928008492573349E-3</v>
      </c>
      <c r="H437" s="2">
        <f t="shared" si="58"/>
        <v>2.6924206853798456</v>
      </c>
      <c r="I437" s="2">
        <f t="shared" si="59"/>
        <v>72.91749545333488</v>
      </c>
    </row>
    <row r="438" spans="1:9" ht="13.5" x14ac:dyDescent="0.25">
      <c r="A438" s="3">
        <f>TITRES_STAT!B441</f>
        <v>42942</v>
      </c>
      <c r="B438" s="6">
        <f>TITRES_STAT!D441</f>
        <v>3.5123000000000002</v>
      </c>
      <c r="C438" s="2">
        <f t="shared" si="54"/>
        <v>6.3100000000000378E-2</v>
      </c>
      <c r="D438" s="2">
        <f t="shared" si="55"/>
        <v>6.3100000000000378E-2</v>
      </c>
      <c r="E438" s="2">
        <f t="shared" si="56"/>
        <v>0</v>
      </c>
      <c r="F438" s="2">
        <f t="shared" si="61"/>
        <v>2.8490151477464837E-2</v>
      </c>
      <c r="G438" s="2">
        <f t="shared" si="61"/>
        <v>8.9076007885960963E-3</v>
      </c>
      <c r="H438" s="2">
        <f t="shared" si="58"/>
        <v>3.1984091062925928</v>
      </c>
      <c r="I438" s="2">
        <f t="shared" si="59"/>
        <v>76.18145410124049</v>
      </c>
    </row>
    <row r="439" spans="1:9" ht="13.5" x14ac:dyDescent="0.25">
      <c r="A439" s="3">
        <f>TITRES_STAT!B442</f>
        <v>42943</v>
      </c>
      <c r="B439" s="6">
        <f>TITRES_STAT!D442</f>
        <v>3.5123000000000002</v>
      </c>
      <c r="C439" s="2">
        <f t="shared" si="54"/>
        <v>0</v>
      </c>
      <c r="D439" s="2">
        <f t="shared" si="55"/>
        <v>0</v>
      </c>
      <c r="E439" s="2">
        <f t="shared" si="56"/>
        <v>0</v>
      </c>
      <c r="F439" s="2">
        <f t="shared" si="61"/>
        <v>2.6455140657645919E-2</v>
      </c>
      <c r="G439" s="2">
        <f t="shared" si="61"/>
        <v>8.2713435894106613E-3</v>
      </c>
      <c r="H439" s="2">
        <f t="shared" si="58"/>
        <v>3.1984091062925928</v>
      </c>
      <c r="I439" s="2">
        <f t="shared" si="59"/>
        <v>76.18145410124049</v>
      </c>
    </row>
    <row r="440" spans="1:9" ht="13.5" x14ac:dyDescent="0.25">
      <c r="A440" s="3">
        <f>TITRES_STAT!B443</f>
        <v>42944</v>
      </c>
      <c r="B440" s="6">
        <f>TITRES_STAT!D443</f>
        <v>3.5123000000000002</v>
      </c>
      <c r="C440" s="2">
        <f t="shared" si="54"/>
        <v>0</v>
      </c>
      <c r="D440" s="2">
        <f t="shared" si="55"/>
        <v>0</v>
      </c>
      <c r="E440" s="2">
        <f t="shared" si="56"/>
        <v>0</v>
      </c>
      <c r="F440" s="2">
        <f t="shared" si="61"/>
        <v>2.4565487753528351E-2</v>
      </c>
      <c r="G440" s="2">
        <f t="shared" si="61"/>
        <v>7.6805333330241862E-3</v>
      </c>
      <c r="H440" s="2">
        <f t="shared" si="58"/>
        <v>3.1984091062925923</v>
      </c>
      <c r="I440" s="2">
        <f t="shared" si="59"/>
        <v>76.18145410124049</v>
      </c>
    </row>
    <row r="441" spans="1:9" ht="13.5" x14ac:dyDescent="0.25">
      <c r="A441" s="3">
        <f>TITRES_STAT!B444</f>
        <v>42947</v>
      </c>
      <c r="B441" s="6">
        <f>TITRES_STAT!D444</f>
        <v>3.5081000000000002</v>
      </c>
      <c r="C441" s="2">
        <f t="shared" si="54"/>
        <v>-4.1999999999999815E-3</v>
      </c>
      <c r="D441" s="2">
        <f t="shared" si="55"/>
        <v>0</v>
      </c>
      <c r="E441" s="2">
        <f t="shared" si="56"/>
        <v>4.1999999999999815E-3</v>
      </c>
      <c r="F441" s="2">
        <f t="shared" si="61"/>
        <v>2.2810810056847756E-2</v>
      </c>
      <c r="G441" s="2">
        <f t="shared" si="61"/>
        <v>7.4319238092367427E-3</v>
      </c>
      <c r="H441" s="2">
        <f t="shared" si="58"/>
        <v>3.0693008489265479</v>
      </c>
      <c r="I441" s="2">
        <f t="shared" si="59"/>
        <v>75.425754026916124</v>
      </c>
    </row>
    <row r="442" spans="1:9" ht="13.5" x14ac:dyDescent="0.25">
      <c r="A442" s="3">
        <f>TITRES_STAT!B445</f>
        <v>42948</v>
      </c>
      <c r="B442" s="6">
        <f>TITRES_STAT!D445</f>
        <v>3.4702000000000002</v>
      </c>
      <c r="C442" s="2">
        <f t="shared" si="54"/>
        <v>-3.7900000000000045E-2</v>
      </c>
      <c r="D442" s="2">
        <f t="shared" si="55"/>
        <v>0</v>
      </c>
      <c r="E442" s="2">
        <f t="shared" si="56"/>
        <v>3.7900000000000045E-2</v>
      </c>
      <c r="F442" s="2">
        <f t="shared" si="61"/>
        <v>2.118146648135863E-2</v>
      </c>
      <c r="G442" s="2">
        <f t="shared" si="61"/>
        <v>9.608214965719836E-3</v>
      </c>
      <c r="H442" s="2">
        <f t="shared" si="58"/>
        <v>2.204516297452733</v>
      </c>
      <c r="I442" s="2">
        <f t="shared" si="59"/>
        <v>68.794042308510058</v>
      </c>
    </row>
    <row r="443" spans="1:9" ht="13.5" x14ac:dyDescent="0.25">
      <c r="A443" s="3">
        <f>TITRES_STAT!B446</f>
        <v>42949</v>
      </c>
      <c r="B443" s="6">
        <f>TITRES_STAT!D446</f>
        <v>3.4491999999999998</v>
      </c>
      <c r="C443" s="2">
        <f t="shared" si="54"/>
        <v>-2.1000000000000352E-2</v>
      </c>
      <c r="D443" s="2">
        <f t="shared" si="55"/>
        <v>0</v>
      </c>
      <c r="E443" s="2">
        <f t="shared" si="56"/>
        <v>2.1000000000000352E-2</v>
      </c>
      <c r="F443" s="2">
        <f t="shared" si="61"/>
        <v>1.9668504589833016E-2</v>
      </c>
      <c r="G443" s="2">
        <f t="shared" si="61"/>
        <v>1.0421913896739873E-2</v>
      </c>
      <c r="H443" s="2">
        <f t="shared" si="58"/>
        <v>1.8872257806683292</v>
      </c>
      <c r="I443" s="2">
        <f t="shared" si="59"/>
        <v>65.364676129744097</v>
      </c>
    </row>
    <row r="444" spans="1:9" ht="13.5" x14ac:dyDescent="0.25">
      <c r="A444" s="3">
        <f>TITRES_STAT!B447</f>
        <v>42950</v>
      </c>
      <c r="B444" s="6">
        <f>TITRES_STAT!D447</f>
        <v>3.3651</v>
      </c>
      <c r="C444" s="2">
        <f t="shared" si="54"/>
        <v>-8.4099999999999842E-2</v>
      </c>
      <c r="D444" s="2">
        <f t="shared" si="55"/>
        <v>0</v>
      </c>
      <c r="E444" s="2">
        <f t="shared" si="56"/>
        <v>8.4099999999999842E-2</v>
      </c>
      <c r="F444" s="2">
        <f t="shared" si="61"/>
        <v>1.8263611404844945E-2</v>
      </c>
      <c r="G444" s="2">
        <f t="shared" si="61"/>
        <v>1.5684634332687013E-2</v>
      </c>
      <c r="H444" s="2">
        <f t="shared" si="58"/>
        <v>1.1644269810475152</v>
      </c>
      <c r="I444" s="2">
        <f t="shared" si="59"/>
        <v>53.798395198528191</v>
      </c>
    </row>
    <row r="445" spans="1:9" ht="13.5" x14ac:dyDescent="0.25">
      <c r="A445" s="3">
        <f>TITRES_STAT!B448</f>
        <v>42951</v>
      </c>
      <c r="B445" s="6">
        <f>TITRES_STAT!D448</f>
        <v>3.3693</v>
      </c>
      <c r="C445" s="2">
        <f t="shared" si="54"/>
        <v>4.1999999999999815E-3</v>
      </c>
      <c r="D445" s="2">
        <f t="shared" si="55"/>
        <v>4.1999999999999815E-3</v>
      </c>
      <c r="E445" s="2">
        <f t="shared" si="56"/>
        <v>0</v>
      </c>
      <c r="F445" s="2">
        <f t="shared" ref="F445:G460" si="62">((F444*13)+D445)/14</f>
        <v>1.7259067733070305E-2</v>
      </c>
      <c r="G445" s="2">
        <f t="shared" si="62"/>
        <v>1.4564303308923655E-2</v>
      </c>
      <c r="H445" s="2">
        <f t="shared" si="58"/>
        <v>1.1850252886793116</v>
      </c>
      <c r="I445" s="2">
        <f t="shared" si="59"/>
        <v>54.233939296673903</v>
      </c>
    </row>
    <row r="446" spans="1:9" ht="13.5" x14ac:dyDescent="0.25">
      <c r="A446" s="3">
        <f>TITRES_STAT!B449</f>
        <v>42954</v>
      </c>
      <c r="B446" s="6">
        <f>TITRES_STAT!D449</f>
        <v>3.3693</v>
      </c>
      <c r="C446" s="2">
        <f t="shared" si="54"/>
        <v>0</v>
      </c>
      <c r="D446" s="2">
        <f t="shared" si="55"/>
        <v>0</v>
      </c>
      <c r="E446" s="2">
        <f t="shared" si="56"/>
        <v>0</v>
      </c>
      <c r="F446" s="2">
        <f t="shared" si="62"/>
        <v>1.6026277180708141E-2</v>
      </c>
      <c r="G446" s="2">
        <f t="shared" si="62"/>
        <v>1.3523995929714821E-2</v>
      </c>
      <c r="H446" s="2">
        <f t="shared" si="58"/>
        <v>1.1850252886793116</v>
      </c>
      <c r="I446" s="2">
        <f t="shared" si="59"/>
        <v>54.233939296673903</v>
      </c>
    </row>
    <row r="447" spans="1:9" ht="13.5" x14ac:dyDescent="0.25">
      <c r="A447" s="3">
        <f>TITRES_STAT!B450</f>
        <v>42955</v>
      </c>
      <c r="B447" s="6">
        <f>TITRES_STAT!D450</f>
        <v>3.3651</v>
      </c>
      <c r="C447" s="2">
        <f t="shared" si="54"/>
        <v>-4.1999999999999815E-3</v>
      </c>
      <c r="D447" s="2">
        <f t="shared" si="55"/>
        <v>0</v>
      </c>
      <c r="E447" s="2">
        <f t="shared" si="56"/>
        <v>4.1999999999999815E-3</v>
      </c>
      <c r="F447" s="2">
        <f t="shared" si="62"/>
        <v>1.4881543096371847E-2</v>
      </c>
      <c r="G447" s="2">
        <f t="shared" si="62"/>
        <v>1.2857996220449475E-2</v>
      </c>
      <c r="H447" s="2">
        <f t="shared" si="58"/>
        <v>1.1573765337326904</v>
      </c>
      <c r="I447" s="2">
        <f t="shared" si="59"/>
        <v>53.647405338659112</v>
      </c>
    </row>
    <row r="448" spans="1:9" ht="13.5" x14ac:dyDescent="0.25">
      <c r="A448" s="3">
        <f>TITRES_STAT!B451</f>
        <v>42956</v>
      </c>
      <c r="B448" s="6">
        <f>TITRES_STAT!D451</f>
        <v>3.3860999999999999</v>
      </c>
      <c r="C448" s="2">
        <f t="shared" si="54"/>
        <v>2.0999999999999908E-2</v>
      </c>
      <c r="D448" s="2">
        <f t="shared" si="55"/>
        <v>2.0999999999999908E-2</v>
      </c>
      <c r="E448" s="2">
        <f t="shared" si="56"/>
        <v>0</v>
      </c>
      <c r="F448" s="2">
        <f t="shared" si="62"/>
        <v>1.5318575732345281E-2</v>
      </c>
      <c r="G448" s="2">
        <f t="shared" si="62"/>
        <v>1.1939567918988798E-2</v>
      </c>
      <c r="H448" s="2">
        <f t="shared" si="58"/>
        <v>1.2830092207928629</v>
      </c>
      <c r="I448" s="2">
        <f t="shared" si="59"/>
        <v>56.198162018254507</v>
      </c>
    </row>
    <row r="449" spans="1:9" ht="13.5" x14ac:dyDescent="0.25">
      <c r="A449" s="3">
        <f>TITRES_STAT!B452</f>
        <v>42957</v>
      </c>
      <c r="B449" s="6">
        <f>TITRES_STAT!D452</f>
        <v>3.4239000000000002</v>
      </c>
      <c r="C449" s="2">
        <f t="shared" si="54"/>
        <v>3.7800000000000278E-2</v>
      </c>
      <c r="D449" s="2">
        <f t="shared" si="55"/>
        <v>3.7800000000000278E-2</v>
      </c>
      <c r="E449" s="2">
        <f t="shared" si="56"/>
        <v>0</v>
      </c>
      <c r="F449" s="2">
        <f t="shared" si="62"/>
        <v>1.6924391751463496E-2</v>
      </c>
      <c r="G449" s="2">
        <f t="shared" si="62"/>
        <v>1.1086741639061027E-2</v>
      </c>
      <c r="H449" s="2">
        <f t="shared" si="58"/>
        <v>1.5265433526325847</v>
      </c>
      <c r="I449" s="2">
        <f t="shared" si="59"/>
        <v>60.420231896752171</v>
      </c>
    </row>
    <row r="450" spans="1:9" ht="13.5" x14ac:dyDescent="0.25">
      <c r="A450" s="3">
        <f>TITRES_STAT!B453</f>
        <v>42958</v>
      </c>
      <c r="B450" s="6">
        <f>TITRES_STAT!D453</f>
        <v>3.4239000000000002</v>
      </c>
      <c r="C450" s="2">
        <f t="shared" si="54"/>
        <v>0</v>
      </c>
      <c r="D450" s="2">
        <f t="shared" si="55"/>
        <v>0</v>
      </c>
      <c r="E450" s="2">
        <f t="shared" si="56"/>
        <v>0</v>
      </c>
      <c r="F450" s="2">
        <f t="shared" si="62"/>
        <v>1.5715506626358962E-2</v>
      </c>
      <c r="G450" s="2">
        <f t="shared" si="62"/>
        <v>1.0294831521985239E-2</v>
      </c>
      <c r="H450" s="2">
        <f t="shared" si="58"/>
        <v>1.5265433526325847</v>
      </c>
      <c r="I450" s="2">
        <f t="shared" si="59"/>
        <v>60.420231896752171</v>
      </c>
    </row>
    <row r="451" spans="1:9" ht="13.5" x14ac:dyDescent="0.25">
      <c r="A451" s="3">
        <f>TITRES_STAT!B454</f>
        <v>42961</v>
      </c>
      <c r="B451" s="6">
        <f>TITRES_STAT!D454</f>
        <v>3.5249000000000001</v>
      </c>
      <c r="C451" s="2">
        <f t="shared" ref="C451:C514" si="63">B451-B450</f>
        <v>0.10099999999999998</v>
      </c>
      <c r="D451" s="2">
        <f t="shared" ref="D451:D514" si="64">IF(C451&gt;0,C451,0)</f>
        <v>0.10099999999999998</v>
      </c>
      <c r="E451" s="2">
        <f t="shared" ref="E451:E514" si="65">IF(C451&lt;0,-C451,0)</f>
        <v>0</v>
      </c>
      <c r="F451" s="2">
        <f t="shared" si="62"/>
        <v>2.1807256153047603E-2</v>
      </c>
      <c r="G451" s="2">
        <f t="shared" si="62"/>
        <v>9.5594864132720076E-3</v>
      </c>
      <c r="H451" s="2">
        <f t="shared" si="58"/>
        <v>2.2812162924120361</v>
      </c>
      <c r="I451" s="2">
        <f t="shared" si="59"/>
        <v>69.52349644512779</v>
      </c>
    </row>
    <row r="452" spans="1:9" ht="13.5" x14ac:dyDescent="0.25">
      <c r="A452" s="3">
        <f>TITRES_STAT!B455</f>
        <v>42962</v>
      </c>
      <c r="B452" s="6">
        <f>TITRES_STAT!D455</f>
        <v>3.5249000000000001</v>
      </c>
      <c r="C452" s="2">
        <f t="shared" si="63"/>
        <v>0</v>
      </c>
      <c r="D452" s="2">
        <f t="shared" si="64"/>
        <v>0</v>
      </c>
      <c r="E452" s="2">
        <f t="shared" si="65"/>
        <v>0</v>
      </c>
      <c r="F452" s="2">
        <f t="shared" si="62"/>
        <v>2.0249594999258488E-2</v>
      </c>
      <c r="G452" s="2">
        <f t="shared" si="62"/>
        <v>8.8766659551811501E-3</v>
      </c>
      <c r="H452" s="2">
        <f t="shared" si="58"/>
        <v>2.2812162924120361</v>
      </c>
      <c r="I452" s="2">
        <f t="shared" si="59"/>
        <v>69.52349644512779</v>
      </c>
    </row>
    <row r="453" spans="1:9" ht="13.5" x14ac:dyDescent="0.25">
      <c r="A453" s="3">
        <f>TITRES_STAT!B456</f>
        <v>42963</v>
      </c>
      <c r="B453" s="6">
        <f>TITRES_STAT!D456</f>
        <v>3.5375000000000001</v>
      </c>
      <c r="C453" s="2">
        <f t="shared" si="63"/>
        <v>1.2599999999999945E-2</v>
      </c>
      <c r="D453" s="2">
        <f t="shared" si="64"/>
        <v>1.2599999999999945E-2</v>
      </c>
      <c r="E453" s="2">
        <f t="shared" si="65"/>
        <v>0</v>
      </c>
      <c r="F453" s="2">
        <f t="shared" si="62"/>
        <v>1.9703195356454307E-2</v>
      </c>
      <c r="G453" s="2">
        <f t="shared" si="62"/>
        <v>8.2426183869539257E-3</v>
      </c>
      <c r="H453" s="2">
        <f t="shared" si="58"/>
        <v>2.3904048970215226</v>
      </c>
      <c r="I453" s="2">
        <f t="shared" si="59"/>
        <v>70.504997769484646</v>
      </c>
    </row>
    <row r="454" spans="1:9" ht="13.5" x14ac:dyDescent="0.25">
      <c r="A454" s="3">
        <f>TITRES_STAT!B457</f>
        <v>42964</v>
      </c>
      <c r="B454" s="6">
        <f>TITRES_STAT!D457</f>
        <v>3.5501</v>
      </c>
      <c r="C454" s="2">
        <f t="shared" si="63"/>
        <v>1.2599999999999945E-2</v>
      </c>
      <c r="D454" s="2">
        <f t="shared" si="64"/>
        <v>1.2599999999999945E-2</v>
      </c>
      <c r="E454" s="2">
        <f t="shared" si="65"/>
        <v>0</v>
      </c>
      <c r="F454" s="2">
        <f t="shared" si="62"/>
        <v>1.919582425956471E-2</v>
      </c>
      <c r="G454" s="2">
        <f t="shared" si="62"/>
        <v>7.6538599307429313E-3</v>
      </c>
      <c r="H454" s="2">
        <f t="shared" si="58"/>
        <v>2.5079926250625082</v>
      </c>
      <c r="I454" s="2">
        <f t="shared" si="59"/>
        <v>71.493668690874699</v>
      </c>
    </row>
    <row r="455" spans="1:9" ht="13.5" x14ac:dyDescent="0.25">
      <c r="A455" s="3">
        <f>TITRES_STAT!B458</f>
        <v>42965</v>
      </c>
      <c r="B455" s="6">
        <f>TITRES_STAT!D458</f>
        <v>3.5501</v>
      </c>
      <c r="C455" s="2">
        <f t="shared" si="63"/>
        <v>0</v>
      </c>
      <c r="D455" s="2">
        <f t="shared" si="64"/>
        <v>0</v>
      </c>
      <c r="E455" s="2">
        <f t="shared" si="65"/>
        <v>0</v>
      </c>
      <c r="F455" s="2">
        <f t="shared" si="62"/>
        <v>1.7824693955310087E-2</v>
      </c>
      <c r="G455" s="2">
        <f t="shared" si="62"/>
        <v>7.107155649975579E-3</v>
      </c>
      <c r="H455" s="2">
        <f t="shared" si="58"/>
        <v>2.5079926250625078</v>
      </c>
      <c r="I455" s="2">
        <f t="shared" si="59"/>
        <v>71.493668690874699</v>
      </c>
    </row>
    <row r="456" spans="1:9" ht="13.5" x14ac:dyDescent="0.25">
      <c r="A456" s="3">
        <f>TITRES_STAT!B459</f>
        <v>42968</v>
      </c>
      <c r="B456" s="6">
        <f>TITRES_STAT!D459</f>
        <v>3.7058</v>
      </c>
      <c r="C456" s="2">
        <f t="shared" si="63"/>
        <v>0.15569999999999995</v>
      </c>
      <c r="D456" s="2">
        <f t="shared" si="64"/>
        <v>0.15569999999999995</v>
      </c>
      <c r="E456" s="2">
        <f t="shared" si="65"/>
        <v>0</v>
      </c>
      <c r="F456" s="2">
        <f t="shared" si="62"/>
        <v>2.7672930101359367E-2</v>
      </c>
      <c r="G456" s="2">
        <f t="shared" si="62"/>
        <v>6.5995016749773238E-3</v>
      </c>
      <c r="H456" s="2">
        <f t="shared" si="58"/>
        <v>4.1931847985256328</v>
      </c>
      <c r="I456" s="2">
        <f t="shared" si="59"/>
        <v>80.743993545465514</v>
      </c>
    </row>
    <row r="457" spans="1:9" ht="13.5" x14ac:dyDescent="0.25">
      <c r="A457" s="3">
        <f>TITRES_STAT!B460</f>
        <v>42969</v>
      </c>
      <c r="B457" s="6">
        <f>TITRES_STAT!D460</f>
        <v>3.7856999999999998</v>
      </c>
      <c r="C457" s="2">
        <f t="shared" si="63"/>
        <v>7.989999999999986E-2</v>
      </c>
      <c r="D457" s="2">
        <f t="shared" si="64"/>
        <v>7.989999999999986E-2</v>
      </c>
      <c r="E457" s="2">
        <f t="shared" si="65"/>
        <v>0</v>
      </c>
      <c r="F457" s="2">
        <f t="shared" si="62"/>
        <v>3.14034350941194E-2</v>
      </c>
      <c r="G457" s="2">
        <f t="shared" si="62"/>
        <v>6.12810869819323E-3</v>
      </c>
      <c r="H457" s="2">
        <f t="shared" si="58"/>
        <v>5.1244905468759354</v>
      </c>
      <c r="I457" s="2">
        <f t="shared" si="59"/>
        <v>83.67211129895378</v>
      </c>
    </row>
    <row r="458" spans="1:9" ht="13.5" x14ac:dyDescent="0.25">
      <c r="A458" s="3">
        <f>TITRES_STAT!B461</f>
        <v>42970</v>
      </c>
      <c r="B458" s="6">
        <f>TITRES_STAT!D461</f>
        <v>3.7477999999999998</v>
      </c>
      <c r="C458" s="2">
        <f t="shared" si="63"/>
        <v>-3.7900000000000045E-2</v>
      </c>
      <c r="D458" s="2">
        <f t="shared" si="64"/>
        <v>0</v>
      </c>
      <c r="E458" s="2">
        <f t="shared" si="65"/>
        <v>3.7900000000000045E-2</v>
      </c>
      <c r="F458" s="2">
        <f t="shared" si="62"/>
        <v>2.9160332587396587E-2</v>
      </c>
      <c r="G458" s="2">
        <f t="shared" si="62"/>
        <v>8.3975295054651462E-3</v>
      </c>
      <c r="H458" s="2">
        <f t="shared" si="58"/>
        <v>3.4724894468568315</v>
      </c>
      <c r="I458" s="2">
        <f t="shared" si="59"/>
        <v>77.641087544593802</v>
      </c>
    </row>
    <row r="459" spans="1:9" ht="13.5" x14ac:dyDescent="0.25">
      <c r="A459" s="3">
        <f>TITRES_STAT!B462</f>
        <v>42971</v>
      </c>
      <c r="B459" s="6">
        <f>TITRES_STAT!D462</f>
        <v>3.7393999999999998</v>
      </c>
      <c r="C459" s="2">
        <f t="shared" si="63"/>
        <v>-8.3999999999999631E-3</v>
      </c>
      <c r="D459" s="2">
        <f t="shared" si="64"/>
        <v>0</v>
      </c>
      <c r="E459" s="2">
        <f t="shared" si="65"/>
        <v>8.3999999999999631E-3</v>
      </c>
      <c r="F459" s="2">
        <f t="shared" si="62"/>
        <v>2.7077451688296832E-2</v>
      </c>
      <c r="G459" s="2">
        <f t="shared" si="62"/>
        <v>8.3977059693604895E-3</v>
      </c>
      <c r="H459" s="2">
        <f t="shared" si="58"/>
        <v>3.2243867297915005</v>
      </c>
      <c r="I459" s="2">
        <f t="shared" si="59"/>
        <v>76.327924880841678</v>
      </c>
    </row>
    <row r="460" spans="1:9" ht="13.5" x14ac:dyDescent="0.25">
      <c r="A460" s="3">
        <f>TITRES_STAT!B463</f>
        <v>42972</v>
      </c>
      <c r="B460" s="6">
        <f>TITRES_STAT!D463</f>
        <v>3.7435999999999998</v>
      </c>
      <c r="C460" s="2">
        <f t="shared" si="63"/>
        <v>4.1999999999999815E-3</v>
      </c>
      <c r="D460" s="2">
        <f t="shared" si="64"/>
        <v>4.1999999999999815E-3</v>
      </c>
      <c r="E460" s="2">
        <f t="shared" si="65"/>
        <v>0</v>
      </c>
      <c r="F460" s="2">
        <f t="shared" si="62"/>
        <v>2.5443347996275626E-2</v>
      </c>
      <c r="G460" s="2">
        <f t="shared" si="62"/>
        <v>7.7978698286918832E-3</v>
      </c>
      <c r="H460" s="2">
        <f t="shared" si="58"/>
        <v>3.2628587749256934</v>
      </c>
      <c r="I460" s="2">
        <f t="shared" si="59"/>
        <v>76.541563941033175</v>
      </c>
    </row>
    <row r="461" spans="1:9" ht="13.5" x14ac:dyDescent="0.25">
      <c r="A461" s="3">
        <f>TITRES_STAT!B464</f>
        <v>42975</v>
      </c>
      <c r="B461" s="6">
        <f>TITRES_STAT!D464</f>
        <v>3.8530000000000002</v>
      </c>
      <c r="C461" s="2">
        <f t="shared" si="63"/>
        <v>0.10940000000000039</v>
      </c>
      <c r="D461" s="2">
        <f t="shared" si="64"/>
        <v>0.10940000000000039</v>
      </c>
      <c r="E461" s="2">
        <f t="shared" si="65"/>
        <v>0</v>
      </c>
      <c r="F461" s="2">
        <f t="shared" ref="F461:G476" si="66">((F460*13)+D461)/14</f>
        <v>3.1440251710827392E-2</v>
      </c>
      <c r="G461" s="2">
        <f t="shared" si="66"/>
        <v>7.2408791266424634E-3</v>
      </c>
      <c r="H461" s="2">
        <f t="shared" si="58"/>
        <v>4.3420489640746123</v>
      </c>
      <c r="I461" s="2">
        <f t="shared" si="59"/>
        <v>81.280590898267306</v>
      </c>
    </row>
    <row r="462" spans="1:9" ht="13.5" x14ac:dyDescent="0.25">
      <c r="A462" s="3">
        <f>TITRES_STAT!B465</f>
        <v>42976</v>
      </c>
      <c r="B462" s="6">
        <f>TITRES_STAT!D465</f>
        <v>3.9245000000000001</v>
      </c>
      <c r="C462" s="2">
        <f t="shared" si="63"/>
        <v>7.1499999999999897E-2</v>
      </c>
      <c r="D462" s="2">
        <f t="shared" si="64"/>
        <v>7.1499999999999897E-2</v>
      </c>
      <c r="E462" s="2">
        <f t="shared" si="65"/>
        <v>0</v>
      </c>
      <c r="F462" s="2">
        <f t="shared" si="66"/>
        <v>3.4301662302911144E-2</v>
      </c>
      <c r="G462" s="2">
        <f t="shared" si="66"/>
        <v>6.7236734747394304E-3</v>
      </c>
      <c r="H462" s="2">
        <f t="shared" si="58"/>
        <v>5.1016252398009962</v>
      </c>
      <c r="I462" s="2">
        <f t="shared" si="59"/>
        <v>83.610923963717326</v>
      </c>
    </row>
    <row r="463" spans="1:9" ht="13.5" x14ac:dyDescent="0.25">
      <c r="A463" s="3">
        <f>TITRES_STAT!B466</f>
        <v>42977</v>
      </c>
      <c r="B463" s="6">
        <f>TITRES_STAT!D466</f>
        <v>3.9035000000000002</v>
      </c>
      <c r="C463" s="2">
        <f t="shared" si="63"/>
        <v>-2.0999999999999908E-2</v>
      </c>
      <c r="D463" s="2">
        <f t="shared" si="64"/>
        <v>0</v>
      </c>
      <c r="E463" s="2">
        <f t="shared" si="65"/>
        <v>2.0999999999999908E-2</v>
      </c>
      <c r="F463" s="2">
        <f t="shared" si="66"/>
        <v>3.1851543566988917E-2</v>
      </c>
      <c r="G463" s="2">
        <f t="shared" si="66"/>
        <v>7.7434110836866066E-3</v>
      </c>
      <c r="H463" s="2">
        <f t="shared" si="58"/>
        <v>4.1133737086607738</v>
      </c>
      <c r="I463" s="2">
        <f t="shared" si="59"/>
        <v>80.443439948340753</v>
      </c>
    </row>
    <row r="464" spans="1:9" ht="13.5" x14ac:dyDescent="0.25">
      <c r="A464" s="3">
        <f>TITRES_STAT!B467</f>
        <v>42978</v>
      </c>
      <c r="B464" s="6">
        <f>TITRES_STAT!D467</f>
        <v>3.8067000000000002</v>
      </c>
      <c r="C464" s="2">
        <f t="shared" si="63"/>
        <v>-9.6799999999999997E-2</v>
      </c>
      <c r="D464" s="2">
        <f t="shared" si="64"/>
        <v>0</v>
      </c>
      <c r="E464" s="2">
        <f t="shared" si="65"/>
        <v>9.6799999999999997E-2</v>
      </c>
      <c r="F464" s="2">
        <f t="shared" si="66"/>
        <v>2.9576433312203994E-2</v>
      </c>
      <c r="G464" s="2">
        <f t="shared" si="66"/>
        <v>1.4104596006280421E-2</v>
      </c>
      <c r="H464" s="2">
        <f t="shared" si="58"/>
        <v>2.0969358710475898</v>
      </c>
      <c r="I464" s="2">
        <f t="shared" si="59"/>
        <v>67.710019140249955</v>
      </c>
    </row>
    <row r="465" spans="1:9" ht="13.5" x14ac:dyDescent="0.25">
      <c r="A465" s="3">
        <f>TITRES_STAT!B468</f>
        <v>42982</v>
      </c>
      <c r="B465" s="6">
        <f>TITRES_STAT!D468</f>
        <v>3.8698000000000001</v>
      </c>
      <c r="C465" s="2">
        <f t="shared" si="63"/>
        <v>6.3099999999999934E-2</v>
      </c>
      <c r="D465" s="2">
        <f t="shared" si="64"/>
        <v>6.3099999999999934E-2</v>
      </c>
      <c r="E465" s="2">
        <f t="shared" si="65"/>
        <v>0</v>
      </c>
      <c r="F465" s="2">
        <f t="shared" si="66"/>
        <v>3.1970973789903705E-2</v>
      </c>
      <c r="G465" s="2">
        <f t="shared" si="66"/>
        <v>1.3097124862974678E-2</v>
      </c>
      <c r="H465" s="2">
        <f t="shared" ref="H465:H528" si="67">F465/G465</f>
        <v>2.4410681065036677</v>
      </c>
      <c r="I465" s="2">
        <f t="shared" ref="I465:I528" si="68">IF(G465=0,100,100-(100/(1+H465)))</f>
        <v>70.939255805196481</v>
      </c>
    </row>
    <row r="466" spans="1:9" ht="13.5" x14ac:dyDescent="0.25">
      <c r="A466" s="3">
        <f>TITRES_STAT!B469</f>
        <v>42983</v>
      </c>
      <c r="B466" s="6">
        <f>TITRES_STAT!D469</f>
        <v>3.9539</v>
      </c>
      <c r="C466" s="2">
        <f t="shared" si="63"/>
        <v>8.4099999999999842E-2</v>
      </c>
      <c r="D466" s="2">
        <f t="shared" si="64"/>
        <v>8.4099999999999842E-2</v>
      </c>
      <c r="E466" s="2">
        <f t="shared" si="65"/>
        <v>0</v>
      </c>
      <c r="F466" s="2">
        <f t="shared" si="66"/>
        <v>3.5694475662053429E-2</v>
      </c>
      <c r="G466" s="2">
        <f t="shared" si="66"/>
        <v>1.2161615944190771E-2</v>
      </c>
      <c r="H466" s="2">
        <f t="shared" si="67"/>
        <v>2.9350109250163898</v>
      </c>
      <c r="I466" s="2">
        <f t="shared" si="68"/>
        <v>74.587109945677341</v>
      </c>
    </row>
    <row r="467" spans="1:9" ht="13.5" x14ac:dyDescent="0.25">
      <c r="A467" s="3">
        <f>TITRES_STAT!B470</f>
        <v>42984</v>
      </c>
      <c r="B467" s="6">
        <f>TITRES_STAT!D470</f>
        <v>3.9287000000000001</v>
      </c>
      <c r="C467" s="2">
        <f t="shared" si="63"/>
        <v>-2.5199999999999889E-2</v>
      </c>
      <c r="D467" s="2">
        <f t="shared" si="64"/>
        <v>0</v>
      </c>
      <c r="E467" s="2">
        <f t="shared" si="65"/>
        <v>2.5199999999999889E-2</v>
      </c>
      <c r="F467" s="2">
        <f t="shared" si="66"/>
        <v>3.3144870257621042E-2</v>
      </c>
      <c r="G467" s="2">
        <f t="shared" si="66"/>
        <v>1.309292909103428E-2</v>
      </c>
      <c r="H467" s="2">
        <f t="shared" si="67"/>
        <v>2.5315091853905973</v>
      </c>
      <c r="I467" s="2">
        <f t="shared" si="68"/>
        <v>71.683494293689733</v>
      </c>
    </row>
    <row r="468" spans="1:9" ht="13.5" x14ac:dyDescent="0.25">
      <c r="A468" s="3">
        <f>TITRES_STAT!B471</f>
        <v>42985</v>
      </c>
      <c r="B468" s="6">
        <f>TITRES_STAT!D471</f>
        <v>3.8698000000000001</v>
      </c>
      <c r="C468" s="2">
        <f t="shared" si="63"/>
        <v>-5.8899999999999952E-2</v>
      </c>
      <c r="D468" s="2">
        <f t="shared" si="64"/>
        <v>0</v>
      </c>
      <c r="E468" s="2">
        <f t="shared" si="65"/>
        <v>5.8899999999999952E-2</v>
      </c>
      <c r="F468" s="2">
        <f t="shared" si="66"/>
        <v>3.0777379524933823E-2</v>
      </c>
      <c r="G468" s="2">
        <f t="shared" si="66"/>
        <v>1.6364862727388969E-2</v>
      </c>
      <c r="H468" s="2">
        <f t="shared" si="67"/>
        <v>1.8806989119085868</v>
      </c>
      <c r="I468" s="2">
        <f t="shared" si="68"/>
        <v>65.286202044022119</v>
      </c>
    </row>
    <row r="469" spans="1:9" ht="13.5" x14ac:dyDescent="0.25">
      <c r="A469" s="3">
        <f>TITRES_STAT!B472</f>
        <v>42986</v>
      </c>
      <c r="B469" s="6">
        <f>TITRES_STAT!D472</f>
        <v>3.8698000000000001</v>
      </c>
      <c r="C469" s="2">
        <f t="shared" si="63"/>
        <v>0</v>
      </c>
      <c r="D469" s="2">
        <f t="shared" si="64"/>
        <v>0</v>
      </c>
      <c r="E469" s="2">
        <f t="shared" si="65"/>
        <v>0</v>
      </c>
      <c r="F469" s="2">
        <f t="shared" si="66"/>
        <v>2.8578995273152833E-2</v>
      </c>
      <c r="G469" s="2">
        <f t="shared" si="66"/>
        <v>1.51959439611469E-2</v>
      </c>
      <c r="H469" s="2">
        <f t="shared" si="67"/>
        <v>1.8806989119085866</v>
      </c>
      <c r="I469" s="2">
        <f t="shared" si="68"/>
        <v>65.286202044022119</v>
      </c>
    </row>
    <row r="470" spans="1:9" ht="13.5" x14ac:dyDescent="0.25">
      <c r="A470" s="3">
        <f>TITRES_STAT!B473</f>
        <v>42989</v>
      </c>
      <c r="B470" s="6">
        <f>TITRES_STAT!D473</f>
        <v>3.8698000000000001</v>
      </c>
      <c r="C470" s="2">
        <f t="shared" si="63"/>
        <v>0</v>
      </c>
      <c r="D470" s="2">
        <f t="shared" si="64"/>
        <v>0</v>
      </c>
      <c r="E470" s="2">
        <f t="shared" si="65"/>
        <v>0</v>
      </c>
      <c r="F470" s="2">
        <f t="shared" si="66"/>
        <v>2.6537638467927633E-2</v>
      </c>
      <c r="G470" s="2">
        <f t="shared" si="66"/>
        <v>1.411051939249355E-2</v>
      </c>
      <c r="H470" s="2">
        <f t="shared" si="67"/>
        <v>1.8806989119085868</v>
      </c>
      <c r="I470" s="2">
        <f t="shared" si="68"/>
        <v>65.286202044022119</v>
      </c>
    </row>
    <row r="471" spans="1:9" ht="13.5" x14ac:dyDescent="0.25">
      <c r="A471" s="3">
        <f>TITRES_STAT!B474</f>
        <v>42990</v>
      </c>
      <c r="B471" s="6">
        <f>TITRES_STAT!D474</f>
        <v>3.7646999999999999</v>
      </c>
      <c r="C471" s="2">
        <f t="shared" si="63"/>
        <v>-0.10510000000000019</v>
      </c>
      <c r="D471" s="2">
        <f t="shared" si="64"/>
        <v>0</v>
      </c>
      <c r="E471" s="2">
        <f t="shared" si="65"/>
        <v>0.10510000000000019</v>
      </c>
      <c r="F471" s="2">
        <f t="shared" si="66"/>
        <v>2.464209286307566E-2</v>
      </c>
      <c r="G471" s="2">
        <f t="shared" si="66"/>
        <v>2.0609768007315454E-2</v>
      </c>
      <c r="H471" s="2">
        <f t="shared" si="67"/>
        <v>1.1956511521298507</v>
      </c>
      <c r="I471" s="2">
        <f t="shared" si="68"/>
        <v>54.455424349630015</v>
      </c>
    </row>
    <row r="472" spans="1:9" ht="13.5" x14ac:dyDescent="0.25">
      <c r="A472" s="3">
        <f>TITRES_STAT!B475</f>
        <v>42991</v>
      </c>
      <c r="B472" s="6">
        <f>TITRES_STAT!D475</f>
        <v>3.7435999999999998</v>
      </c>
      <c r="C472" s="2">
        <f t="shared" si="63"/>
        <v>-2.1100000000000119E-2</v>
      </c>
      <c r="D472" s="2">
        <f t="shared" si="64"/>
        <v>0</v>
      </c>
      <c r="E472" s="2">
        <f t="shared" si="65"/>
        <v>2.1100000000000119E-2</v>
      </c>
      <c r="F472" s="2">
        <f t="shared" si="66"/>
        <v>2.2881943372855974E-2</v>
      </c>
      <c r="G472" s="2">
        <f t="shared" si="66"/>
        <v>2.0644784578221501E-2</v>
      </c>
      <c r="H472" s="2">
        <f t="shared" si="67"/>
        <v>1.1083643564386951</v>
      </c>
      <c r="I472" s="2">
        <f t="shared" si="68"/>
        <v>52.569867871930285</v>
      </c>
    </row>
    <row r="473" spans="1:9" ht="13.5" x14ac:dyDescent="0.25">
      <c r="A473" s="3">
        <f>TITRES_STAT!B476</f>
        <v>42992</v>
      </c>
      <c r="B473" s="6">
        <f>TITRES_STAT!D476</f>
        <v>3.6595</v>
      </c>
      <c r="C473" s="2">
        <f t="shared" si="63"/>
        <v>-8.4099999999999842E-2</v>
      </c>
      <c r="D473" s="2">
        <f t="shared" si="64"/>
        <v>0</v>
      </c>
      <c r="E473" s="2">
        <f t="shared" si="65"/>
        <v>8.4099999999999842E-2</v>
      </c>
      <c r="F473" s="2">
        <f t="shared" si="66"/>
        <v>2.1247518846223407E-2</v>
      </c>
      <c r="G473" s="2">
        <f t="shared" si="66"/>
        <v>2.5177299965491385E-2</v>
      </c>
      <c r="H473" s="2">
        <f t="shared" si="67"/>
        <v>0.84391570483514</v>
      </c>
      <c r="I473" s="2">
        <f t="shared" si="68"/>
        <v>45.767585938023799</v>
      </c>
    </row>
    <row r="474" spans="1:9" ht="13.5" x14ac:dyDescent="0.25">
      <c r="A474" s="3">
        <f>TITRES_STAT!B477</f>
        <v>42993</v>
      </c>
      <c r="B474" s="6">
        <f>TITRES_STAT!D477</f>
        <v>3.5501</v>
      </c>
      <c r="C474" s="2">
        <f t="shared" si="63"/>
        <v>-0.10939999999999994</v>
      </c>
      <c r="D474" s="2">
        <f t="shared" si="64"/>
        <v>0</v>
      </c>
      <c r="E474" s="2">
        <f t="shared" si="65"/>
        <v>0.10939999999999994</v>
      </c>
      <c r="F474" s="2">
        <f t="shared" si="66"/>
        <v>1.9729838928636022E-2</v>
      </c>
      <c r="G474" s="2">
        <f t="shared" si="66"/>
        <v>3.1193207110813425E-2</v>
      </c>
      <c r="H474" s="2">
        <f t="shared" si="67"/>
        <v>0.63250434168394576</v>
      </c>
      <c r="I474" s="2">
        <f t="shared" si="68"/>
        <v>38.744420185217443</v>
      </c>
    </row>
    <row r="475" spans="1:9" ht="13.5" x14ac:dyDescent="0.25">
      <c r="A475" s="3">
        <f>TITRES_STAT!B478</f>
        <v>42996</v>
      </c>
      <c r="B475" s="6">
        <f>TITRES_STAT!D478</f>
        <v>3.6553</v>
      </c>
      <c r="C475" s="2">
        <f t="shared" si="63"/>
        <v>0.10519999999999996</v>
      </c>
      <c r="D475" s="2">
        <f t="shared" si="64"/>
        <v>0.10519999999999996</v>
      </c>
      <c r="E475" s="2">
        <f t="shared" si="65"/>
        <v>0</v>
      </c>
      <c r="F475" s="2">
        <f t="shared" si="66"/>
        <v>2.5834850433733448E-2</v>
      </c>
      <c r="G475" s="2">
        <f t="shared" si="66"/>
        <v>2.8965120888612465E-2</v>
      </c>
      <c r="H475" s="2">
        <f t="shared" si="67"/>
        <v>0.8919296602656448</v>
      </c>
      <c r="I475" s="2">
        <f t="shared" si="68"/>
        <v>47.143912323907934</v>
      </c>
    </row>
    <row r="476" spans="1:9" ht="13.5" x14ac:dyDescent="0.25">
      <c r="A476" s="3">
        <f>TITRES_STAT!B479</f>
        <v>42997</v>
      </c>
      <c r="B476" s="6">
        <f>TITRES_STAT!D479</f>
        <v>3.6257999999999999</v>
      </c>
      <c r="C476" s="2">
        <f t="shared" si="63"/>
        <v>-2.9500000000000082E-2</v>
      </c>
      <c r="D476" s="2">
        <f t="shared" si="64"/>
        <v>0</v>
      </c>
      <c r="E476" s="2">
        <f t="shared" si="65"/>
        <v>2.9500000000000082E-2</v>
      </c>
      <c r="F476" s="2">
        <f t="shared" si="66"/>
        <v>2.3989503974181061E-2</v>
      </c>
      <c r="G476" s="2">
        <f t="shared" si="66"/>
        <v>2.9003326539425864E-2</v>
      </c>
      <c r="H476" s="2">
        <f t="shared" si="67"/>
        <v>0.82712939640116001</v>
      </c>
      <c r="I476" s="2">
        <f t="shared" si="68"/>
        <v>45.269338779745496</v>
      </c>
    </row>
    <row r="477" spans="1:9" ht="13.5" x14ac:dyDescent="0.25">
      <c r="A477" s="3">
        <f>TITRES_STAT!B480</f>
        <v>42998</v>
      </c>
      <c r="B477" s="6">
        <f>TITRES_STAT!D480</f>
        <v>3.6427</v>
      </c>
      <c r="C477" s="2">
        <f t="shared" si="63"/>
        <v>1.6900000000000137E-2</v>
      </c>
      <c r="D477" s="2">
        <f t="shared" si="64"/>
        <v>1.6900000000000137E-2</v>
      </c>
      <c r="E477" s="2">
        <f t="shared" si="65"/>
        <v>0</v>
      </c>
      <c r="F477" s="2">
        <f t="shared" ref="F477:G492" si="69">((F476*13)+D477)/14</f>
        <v>2.348311083316814E-2</v>
      </c>
      <c r="G477" s="2">
        <f t="shared" si="69"/>
        <v>2.69316603580383E-2</v>
      </c>
      <c r="H477" s="2">
        <f t="shared" si="67"/>
        <v>0.87195184110359281</v>
      </c>
      <c r="I477" s="2">
        <f t="shared" si="68"/>
        <v>46.579822298715825</v>
      </c>
    </row>
    <row r="478" spans="1:9" ht="13.5" x14ac:dyDescent="0.25">
      <c r="A478" s="3">
        <f>TITRES_STAT!B481</f>
        <v>43000</v>
      </c>
      <c r="B478" s="6">
        <f>TITRES_STAT!D481</f>
        <v>3.6595</v>
      </c>
      <c r="C478" s="2">
        <f t="shared" si="63"/>
        <v>1.6799999999999926E-2</v>
      </c>
      <c r="D478" s="2">
        <f t="shared" si="64"/>
        <v>1.6799999999999926E-2</v>
      </c>
      <c r="E478" s="2">
        <f t="shared" si="65"/>
        <v>0</v>
      </c>
      <c r="F478" s="2">
        <f t="shared" si="69"/>
        <v>2.3005745773656126E-2</v>
      </c>
      <c r="G478" s="2">
        <f t="shared" si="69"/>
        <v>2.5007970332464134E-2</v>
      </c>
      <c r="H478" s="2">
        <f t="shared" si="67"/>
        <v>0.9199365429425187</v>
      </c>
      <c r="I478" s="2">
        <f t="shared" si="68"/>
        <v>47.914945226919457</v>
      </c>
    </row>
    <row r="479" spans="1:9" ht="13.5" x14ac:dyDescent="0.25">
      <c r="A479" s="3">
        <f>TITRES_STAT!B482</f>
        <v>43003</v>
      </c>
      <c r="B479" s="6">
        <f>TITRES_STAT!D482</f>
        <v>3.6595</v>
      </c>
      <c r="C479" s="2">
        <f t="shared" si="63"/>
        <v>0</v>
      </c>
      <c r="D479" s="2">
        <f t="shared" si="64"/>
        <v>0</v>
      </c>
      <c r="E479" s="2">
        <f t="shared" si="65"/>
        <v>0</v>
      </c>
      <c r="F479" s="2">
        <f t="shared" si="69"/>
        <v>2.1362478218394976E-2</v>
      </c>
      <c r="G479" s="2">
        <f t="shared" si="69"/>
        <v>2.3221686737288121E-2</v>
      </c>
      <c r="H479" s="2">
        <f t="shared" si="67"/>
        <v>0.91993654294251892</v>
      </c>
      <c r="I479" s="2">
        <f t="shared" si="68"/>
        <v>47.914945226919457</v>
      </c>
    </row>
    <row r="480" spans="1:9" ht="13.5" x14ac:dyDescent="0.25">
      <c r="A480" s="3">
        <f>TITRES_STAT!B483</f>
        <v>43004</v>
      </c>
      <c r="B480" s="6">
        <f>TITRES_STAT!D483</f>
        <v>3.6301000000000001</v>
      </c>
      <c r="C480" s="2">
        <f t="shared" si="63"/>
        <v>-2.9399999999999871E-2</v>
      </c>
      <c r="D480" s="2">
        <f t="shared" si="64"/>
        <v>0</v>
      </c>
      <c r="E480" s="2">
        <f t="shared" si="65"/>
        <v>2.9399999999999871E-2</v>
      </c>
      <c r="F480" s="2">
        <f t="shared" si="69"/>
        <v>1.983658691708105E-2</v>
      </c>
      <c r="G480" s="2">
        <f t="shared" si="69"/>
        <v>2.3662994827481819E-2</v>
      </c>
      <c r="H480" s="2">
        <f t="shared" si="67"/>
        <v>0.83829570439846268</v>
      </c>
      <c r="I480" s="2">
        <f t="shared" si="68"/>
        <v>45.601787698936853</v>
      </c>
    </row>
    <row r="481" spans="1:9" ht="13.5" x14ac:dyDescent="0.25">
      <c r="A481" s="3">
        <f>TITRES_STAT!B484</f>
        <v>43005</v>
      </c>
      <c r="B481" s="6">
        <f>TITRES_STAT!D484</f>
        <v>3.6301000000000001</v>
      </c>
      <c r="C481" s="2">
        <f t="shared" si="63"/>
        <v>0</v>
      </c>
      <c r="D481" s="2">
        <f t="shared" si="64"/>
        <v>0</v>
      </c>
      <c r="E481" s="2">
        <f t="shared" si="65"/>
        <v>0</v>
      </c>
      <c r="F481" s="2">
        <f t="shared" si="69"/>
        <v>1.8419687851575262E-2</v>
      </c>
      <c r="G481" s="2">
        <f t="shared" si="69"/>
        <v>2.1972780911233118E-2</v>
      </c>
      <c r="H481" s="2">
        <f t="shared" si="67"/>
        <v>0.83829570439846279</v>
      </c>
      <c r="I481" s="2">
        <f t="shared" si="68"/>
        <v>45.601787698936853</v>
      </c>
    </row>
    <row r="482" spans="1:9" ht="13.5" x14ac:dyDescent="0.25">
      <c r="A482" s="3">
        <f>TITRES_STAT!B485</f>
        <v>43006</v>
      </c>
      <c r="B482" s="6">
        <f>TITRES_STAT!D485</f>
        <v>3.6595</v>
      </c>
      <c r="C482" s="2">
        <f t="shared" si="63"/>
        <v>2.9399999999999871E-2</v>
      </c>
      <c r="D482" s="2">
        <f t="shared" si="64"/>
        <v>2.9399999999999871E-2</v>
      </c>
      <c r="E482" s="2">
        <f t="shared" si="65"/>
        <v>0</v>
      </c>
      <c r="F482" s="2">
        <f t="shared" si="69"/>
        <v>1.9203995862177019E-2</v>
      </c>
      <c r="G482" s="2">
        <f t="shared" si="69"/>
        <v>2.0403296560430752E-2</v>
      </c>
      <c r="H482" s="2">
        <f t="shared" si="67"/>
        <v>0.94122024866414955</v>
      </c>
      <c r="I482" s="2">
        <f t="shared" si="68"/>
        <v>48.486010245970299</v>
      </c>
    </row>
    <row r="483" spans="1:9" ht="13.5" x14ac:dyDescent="0.25">
      <c r="A483" s="3">
        <f>TITRES_STAT!B486</f>
        <v>43007</v>
      </c>
      <c r="B483" s="6">
        <f>TITRES_STAT!D486</f>
        <v>3.7016</v>
      </c>
      <c r="C483" s="2">
        <f t="shared" si="63"/>
        <v>4.2100000000000026E-2</v>
      </c>
      <c r="D483" s="2">
        <f t="shared" si="64"/>
        <v>4.2100000000000026E-2</v>
      </c>
      <c r="E483" s="2">
        <f t="shared" si="65"/>
        <v>0</v>
      </c>
      <c r="F483" s="2">
        <f t="shared" si="69"/>
        <v>2.0839424729164373E-2</v>
      </c>
      <c r="G483" s="2">
        <f t="shared" si="69"/>
        <v>1.8945918234685697E-2</v>
      </c>
      <c r="H483" s="2">
        <f t="shared" si="67"/>
        <v>1.0999427143632496</v>
      </c>
      <c r="I483" s="2">
        <f t="shared" si="68"/>
        <v>52.3796533514857</v>
      </c>
    </row>
    <row r="484" spans="1:9" ht="13.5" x14ac:dyDescent="0.25">
      <c r="A484" s="3">
        <f>TITRES_STAT!B487</f>
        <v>43010</v>
      </c>
      <c r="B484" s="6">
        <f>TITRES_STAT!D487</f>
        <v>3.7393999999999998</v>
      </c>
      <c r="C484" s="2">
        <f t="shared" si="63"/>
        <v>3.7799999999999834E-2</v>
      </c>
      <c r="D484" s="2">
        <f t="shared" si="64"/>
        <v>3.7799999999999834E-2</v>
      </c>
      <c r="E484" s="2">
        <f t="shared" si="65"/>
        <v>0</v>
      </c>
      <c r="F484" s="2">
        <f t="shared" si="69"/>
        <v>2.2050894391366906E-2</v>
      </c>
      <c r="G484" s="2">
        <f t="shared" si="69"/>
        <v>1.7592638360779577E-2</v>
      </c>
      <c r="H484" s="2">
        <f t="shared" si="67"/>
        <v>1.2534159993038003</v>
      </c>
      <c r="I484" s="2">
        <f t="shared" si="68"/>
        <v>55.622929795965184</v>
      </c>
    </row>
    <row r="485" spans="1:9" ht="13.5" x14ac:dyDescent="0.25">
      <c r="A485" s="3">
        <f>TITRES_STAT!B488</f>
        <v>43011</v>
      </c>
      <c r="B485" s="6">
        <f>TITRES_STAT!D488</f>
        <v>3.71</v>
      </c>
      <c r="C485" s="2">
        <f t="shared" si="63"/>
        <v>-2.9399999999999871E-2</v>
      </c>
      <c r="D485" s="2">
        <f t="shared" si="64"/>
        <v>0</v>
      </c>
      <c r="E485" s="2">
        <f t="shared" si="65"/>
        <v>2.9399999999999871E-2</v>
      </c>
      <c r="F485" s="2">
        <f t="shared" si="69"/>
        <v>2.047583050626927E-2</v>
      </c>
      <c r="G485" s="2">
        <f t="shared" si="69"/>
        <v>1.84360213350096E-2</v>
      </c>
      <c r="H485" s="2">
        <f t="shared" si="67"/>
        <v>1.1106425911639686</v>
      </c>
      <c r="I485" s="2">
        <f t="shared" si="68"/>
        <v>52.621064116377752</v>
      </c>
    </row>
    <row r="486" spans="1:9" ht="13.5" x14ac:dyDescent="0.25">
      <c r="A486" s="3">
        <f>TITRES_STAT!B489</f>
        <v>43012</v>
      </c>
      <c r="B486" s="6">
        <f>TITRES_STAT!D489</f>
        <v>3.7435999999999998</v>
      </c>
      <c r="C486" s="2">
        <f t="shared" si="63"/>
        <v>3.3599999999999852E-2</v>
      </c>
      <c r="D486" s="2">
        <f t="shared" si="64"/>
        <v>3.3599999999999852E-2</v>
      </c>
      <c r="E486" s="2">
        <f t="shared" si="65"/>
        <v>0</v>
      </c>
      <c r="F486" s="2">
        <f t="shared" si="69"/>
        <v>2.1413271184392881E-2</v>
      </c>
      <c r="G486" s="2">
        <f t="shared" si="69"/>
        <v>1.7119162668223199E-2</v>
      </c>
      <c r="H486" s="2">
        <f t="shared" si="67"/>
        <v>1.2508363638684536</v>
      </c>
      <c r="I486" s="2">
        <f t="shared" si="68"/>
        <v>55.57207018455459</v>
      </c>
    </row>
    <row r="487" spans="1:9" ht="13.5" x14ac:dyDescent="0.25">
      <c r="A487" s="3">
        <f>TITRES_STAT!B490</f>
        <v>43013</v>
      </c>
      <c r="B487" s="6">
        <f>TITRES_STAT!D490</f>
        <v>3.8277999999999999</v>
      </c>
      <c r="C487" s="2">
        <f t="shared" si="63"/>
        <v>8.4200000000000053E-2</v>
      </c>
      <c r="D487" s="2">
        <f t="shared" si="64"/>
        <v>8.4200000000000053E-2</v>
      </c>
      <c r="E487" s="2">
        <f t="shared" si="65"/>
        <v>0</v>
      </c>
      <c r="F487" s="2">
        <f t="shared" si="69"/>
        <v>2.5898037528364819E-2</v>
      </c>
      <c r="G487" s="2">
        <f t="shared" si="69"/>
        <v>1.5896365334778683E-2</v>
      </c>
      <c r="H487" s="2">
        <f t="shared" si="67"/>
        <v>1.629179814564534</v>
      </c>
      <c r="I487" s="2">
        <f t="shared" si="68"/>
        <v>61.965324910056481</v>
      </c>
    </row>
    <row r="488" spans="1:9" ht="13.5" x14ac:dyDescent="0.25">
      <c r="A488" s="3">
        <f>TITRES_STAT!B491</f>
        <v>43014</v>
      </c>
      <c r="B488" s="6">
        <f>TITRES_STAT!D491</f>
        <v>3.8488000000000002</v>
      </c>
      <c r="C488" s="2">
        <f t="shared" si="63"/>
        <v>2.1000000000000352E-2</v>
      </c>
      <c r="D488" s="2">
        <f t="shared" si="64"/>
        <v>2.1000000000000352E-2</v>
      </c>
      <c r="E488" s="2">
        <f t="shared" si="65"/>
        <v>0</v>
      </c>
      <c r="F488" s="2">
        <f t="shared" si="69"/>
        <v>2.5548177704910215E-2</v>
      </c>
      <c r="G488" s="2">
        <f t="shared" si="69"/>
        <v>1.4760910668008777E-2</v>
      </c>
      <c r="H488" s="2">
        <f t="shared" si="67"/>
        <v>1.730799561051515</v>
      </c>
      <c r="I488" s="2">
        <f t="shared" si="68"/>
        <v>63.380688415852006</v>
      </c>
    </row>
    <row r="489" spans="1:9" ht="13.5" x14ac:dyDescent="0.25">
      <c r="A489" s="3">
        <f>TITRES_STAT!B492</f>
        <v>43017</v>
      </c>
      <c r="B489" s="6">
        <f>TITRES_STAT!D492</f>
        <v>3.8572000000000002</v>
      </c>
      <c r="C489" s="2">
        <f t="shared" si="63"/>
        <v>8.3999999999999631E-3</v>
      </c>
      <c r="D489" s="2">
        <f t="shared" si="64"/>
        <v>8.3999999999999631E-3</v>
      </c>
      <c r="E489" s="2">
        <f t="shared" si="65"/>
        <v>0</v>
      </c>
      <c r="F489" s="2">
        <f t="shared" si="69"/>
        <v>2.43233078688452E-2</v>
      </c>
      <c r="G489" s="2">
        <f t="shared" si="69"/>
        <v>1.3706559906008151E-2</v>
      </c>
      <c r="H489" s="2">
        <f t="shared" si="67"/>
        <v>1.7745742210766751</v>
      </c>
      <c r="I489" s="2">
        <f t="shared" si="68"/>
        <v>63.958433967863023</v>
      </c>
    </row>
    <row r="490" spans="1:9" ht="13.5" x14ac:dyDescent="0.25">
      <c r="A490" s="3">
        <f>TITRES_STAT!B493</f>
        <v>43018</v>
      </c>
      <c r="B490" s="6">
        <f>TITRES_STAT!D493</f>
        <v>3.8361999999999998</v>
      </c>
      <c r="C490" s="2">
        <f t="shared" si="63"/>
        <v>-2.1000000000000352E-2</v>
      </c>
      <c r="D490" s="2">
        <f t="shared" si="64"/>
        <v>0</v>
      </c>
      <c r="E490" s="2">
        <f t="shared" si="65"/>
        <v>2.1000000000000352E-2</v>
      </c>
      <c r="F490" s="2">
        <f t="shared" si="69"/>
        <v>2.2585928735356257E-2</v>
      </c>
      <c r="G490" s="2">
        <f t="shared" si="69"/>
        <v>1.422751991272188E-2</v>
      </c>
      <c r="H490" s="2">
        <f t="shared" si="67"/>
        <v>1.5874817869810538</v>
      </c>
      <c r="I490" s="2">
        <f t="shared" si="68"/>
        <v>61.352384970146957</v>
      </c>
    </row>
    <row r="491" spans="1:9" ht="13.5" x14ac:dyDescent="0.25">
      <c r="A491" s="3">
        <f>TITRES_STAT!B494</f>
        <v>43019</v>
      </c>
      <c r="B491" s="6">
        <f>TITRES_STAT!D494</f>
        <v>3.8488000000000002</v>
      </c>
      <c r="C491" s="2">
        <f t="shared" si="63"/>
        <v>1.2600000000000389E-2</v>
      </c>
      <c r="D491" s="2">
        <f t="shared" si="64"/>
        <v>1.2600000000000389E-2</v>
      </c>
      <c r="E491" s="2">
        <f t="shared" si="65"/>
        <v>0</v>
      </c>
      <c r="F491" s="2">
        <f t="shared" si="69"/>
        <v>2.1872648111402267E-2</v>
      </c>
      <c r="G491" s="2">
        <f t="shared" si="69"/>
        <v>1.3211268490384603E-2</v>
      </c>
      <c r="H491" s="2">
        <f t="shared" si="67"/>
        <v>1.6556054497962531</v>
      </c>
      <c r="I491" s="2">
        <f t="shared" si="68"/>
        <v>62.343803742505372</v>
      </c>
    </row>
    <row r="492" spans="1:9" ht="13.5" x14ac:dyDescent="0.25">
      <c r="A492" s="3">
        <f>TITRES_STAT!B495</f>
        <v>43020</v>
      </c>
      <c r="B492" s="6">
        <f>TITRES_STAT!D495</f>
        <v>3.7856999999999998</v>
      </c>
      <c r="C492" s="2">
        <f t="shared" si="63"/>
        <v>-6.3100000000000378E-2</v>
      </c>
      <c r="D492" s="2">
        <f t="shared" si="64"/>
        <v>0</v>
      </c>
      <c r="E492" s="2">
        <f t="shared" si="65"/>
        <v>6.3100000000000378E-2</v>
      </c>
      <c r="F492" s="2">
        <f t="shared" si="69"/>
        <v>2.0310316103444963E-2</v>
      </c>
      <c r="G492" s="2">
        <f t="shared" si="69"/>
        <v>1.6774749312500014E-2</v>
      </c>
      <c r="H492" s="2">
        <f t="shared" si="67"/>
        <v>1.2107671909177418</v>
      </c>
      <c r="I492" s="2">
        <f t="shared" si="68"/>
        <v>54.76683369880859</v>
      </c>
    </row>
    <row r="493" spans="1:9" ht="13.5" x14ac:dyDescent="0.25">
      <c r="A493" s="3">
        <f>TITRES_STAT!B496</f>
        <v>43021</v>
      </c>
      <c r="B493" s="6">
        <f>TITRES_STAT!D496</f>
        <v>3.8993000000000002</v>
      </c>
      <c r="C493" s="2">
        <f t="shared" si="63"/>
        <v>0.11360000000000037</v>
      </c>
      <c r="D493" s="2">
        <f t="shared" si="64"/>
        <v>0.11360000000000037</v>
      </c>
      <c r="E493" s="2">
        <f t="shared" si="65"/>
        <v>0</v>
      </c>
      <c r="F493" s="2">
        <f t="shared" ref="F493:G508" si="70">((F492*13)+D493)/14</f>
        <v>2.6973864953198919E-2</v>
      </c>
      <c r="G493" s="2">
        <f t="shared" si="70"/>
        <v>1.5576552933035727E-2</v>
      </c>
      <c r="H493" s="2">
        <f t="shared" si="67"/>
        <v>1.7316966769965556</v>
      </c>
      <c r="I493" s="2">
        <f t="shared" si="68"/>
        <v>63.392714556453633</v>
      </c>
    </row>
    <row r="494" spans="1:9" ht="13.5" x14ac:dyDescent="0.25">
      <c r="A494" s="3">
        <f>TITRES_STAT!B497</f>
        <v>43024</v>
      </c>
      <c r="B494" s="6">
        <f>TITRES_STAT!D497</f>
        <v>3.8488000000000002</v>
      </c>
      <c r="C494" s="2">
        <f t="shared" si="63"/>
        <v>-5.0499999999999989E-2</v>
      </c>
      <c r="D494" s="2">
        <f t="shared" si="64"/>
        <v>0</v>
      </c>
      <c r="E494" s="2">
        <f t="shared" si="65"/>
        <v>5.0499999999999989E-2</v>
      </c>
      <c r="F494" s="2">
        <f t="shared" si="70"/>
        <v>2.5047160313684709E-2</v>
      </c>
      <c r="G494" s="2">
        <f t="shared" si="70"/>
        <v>1.8071084866390315E-2</v>
      </c>
      <c r="H494" s="2">
        <f t="shared" si="67"/>
        <v>1.3860352324651475</v>
      </c>
      <c r="I494" s="2">
        <f t="shared" si="68"/>
        <v>58.08947049927491</v>
      </c>
    </row>
    <row r="495" spans="1:9" ht="13.5" x14ac:dyDescent="0.25">
      <c r="A495" s="3">
        <f>TITRES_STAT!B498</f>
        <v>43025</v>
      </c>
      <c r="B495" s="6">
        <f>TITRES_STAT!D498</f>
        <v>3.8445999999999998</v>
      </c>
      <c r="C495" s="2">
        <f t="shared" si="63"/>
        <v>-4.2000000000004256E-3</v>
      </c>
      <c r="D495" s="2">
        <f t="shared" si="64"/>
        <v>0</v>
      </c>
      <c r="E495" s="2">
        <f t="shared" si="65"/>
        <v>4.2000000000004256E-3</v>
      </c>
      <c r="F495" s="2">
        <f t="shared" si="70"/>
        <v>2.3258077434135802E-2</v>
      </c>
      <c r="G495" s="2">
        <f t="shared" si="70"/>
        <v>1.7080293090219609E-2</v>
      </c>
      <c r="H495" s="2">
        <f t="shared" si="67"/>
        <v>1.361690769080167</v>
      </c>
      <c r="I495" s="2">
        <f t="shared" si="68"/>
        <v>57.657454011666367</v>
      </c>
    </row>
    <row r="496" spans="1:9" ht="13.5" x14ac:dyDescent="0.25">
      <c r="A496" s="3">
        <f>TITRES_STAT!B499</f>
        <v>43026</v>
      </c>
      <c r="B496" s="6">
        <f>TITRES_STAT!D499</f>
        <v>3.8698000000000001</v>
      </c>
      <c r="C496" s="2">
        <f t="shared" si="63"/>
        <v>2.5200000000000333E-2</v>
      </c>
      <c r="D496" s="2">
        <f t="shared" si="64"/>
        <v>2.5200000000000333E-2</v>
      </c>
      <c r="E496" s="2">
        <f t="shared" si="65"/>
        <v>0</v>
      </c>
      <c r="F496" s="2">
        <f t="shared" si="70"/>
        <v>2.3396786188840411E-2</v>
      </c>
      <c r="G496" s="2">
        <f t="shared" si="70"/>
        <v>1.5860272155203924E-2</v>
      </c>
      <c r="H496" s="2">
        <f t="shared" si="67"/>
        <v>1.4751818859024861</v>
      </c>
      <c r="I496" s="2">
        <f t="shared" si="68"/>
        <v>59.598928640535604</v>
      </c>
    </row>
    <row r="497" spans="1:9" ht="13.5" x14ac:dyDescent="0.25">
      <c r="A497" s="3">
        <f>TITRES_STAT!B500</f>
        <v>43027</v>
      </c>
      <c r="B497" s="6">
        <f>TITRES_STAT!D500</f>
        <v>3.8698000000000001</v>
      </c>
      <c r="C497" s="2">
        <f t="shared" si="63"/>
        <v>0</v>
      </c>
      <c r="D497" s="2">
        <f t="shared" si="64"/>
        <v>0</v>
      </c>
      <c r="E497" s="2">
        <f t="shared" si="65"/>
        <v>0</v>
      </c>
      <c r="F497" s="2">
        <f t="shared" si="70"/>
        <v>2.1725587175351811E-2</v>
      </c>
      <c r="G497" s="2">
        <f t="shared" si="70"/>
        <v>1.4727395572689359E-2</v>
      </c>
      <c r="H497" s="2">
        <f t="shared" si="67"/>
        <v>1.4751818859024859</v>
      </c>
      <c r="I497" s="2">
        <f t="shared" si="68"/>
        <v>59.598928640535597</v>
      </c>
    </row>
    <row r="498" spans="1:9" ht="13.5" x14ac:dyDescent="0.25">
      <c r="A498" s="3">
        <f>TITRES_STAT!B501</f>
        <v>43028</v>
      </c>
      <c r="B498" s="6">
        <f>TITRES_STAT!D501</f>
        <v>3.8782000000000001</v>
      </c>
      <c r="C498" s="2">
        <f t="shared" si="63"/>
        <v>8.3999999999999631E-3</v>
      </c>
      <c r="D498" s="2">
        <f t="shared" si="64"/>
        <v>8.3999999999999631E-3</v>
      </c>
      <c r="E498" s="2">
        <f t="shared" si="65"/>
        <v>0</v>
      </c>
      <c r="F498" s="2">
        <f t="shared" si="70"/>
        <v>2.0773759519969535E-2</v>
      </c>
      <c r="G498" s="2">
        <f t="shared" si="70"/>
        <v>1.3675438746068691E-2</v>
      </c>
      <c r="H498" s="2">
        <f t="shared" si="67"/>
        <v>1.5190561638061824</v>
      </c>
      <c r="I498" s="2">
        <f t="shared" si="68"/>
        <v>60.302592122874934</v>
      </c>
    </row>
    <row r="499" spans="1:9" ht="13.5" x14ac:dyDescent="0.25">
      <c r="A499" s="3">
        <f>TITRES_STAT!B502</f>
        <v>43031</v>
      </c>
      <c r="B499" s="6">
        <f>TITRES_STAT!D502</f>
        <v>3.9203000000000001</v>
      </c>
      <c r="C499" s="2">
        <f t="shared" si="63"/>
        <v>4.2100000000000026E-2</v>
      </c>
      <c r="D499" s="2">
        <f t="shared" si="64"/>
        <v>4.2100000000000026E-2</v>
      </c>
      <c r="E499" s="2">
        <f t="shared" si="65"/>
        <v>0</v>
      </c>
      <c r="F499" s="2">
        <f t="shared" si="70"/>
        <v>2.2297062411400285E-2</v>
      </c>
      <c r="G499" s="2">
        <f t="shared" si="70"/>
        <v>1.269862169277807E-2</v>
      </c>
      <c r="H499" s="2">
        <f t="shared" si="67"/>
        <v>1.7558647663376741</v>
      </c>
      <c r="I499" s="2">
        <f t="shared" si="68"/>
        <v>63.713749229831741</v>
      </c>
    </row>
    <row r="500" spans="1:9" ht="13.5" x14ac:dyDescent="0.25">
      <c r="A500" s="3">
        <f>TITRES_STAT!B503</f>
        <v>43032</v>
      </c>
      <c r="B500" s="6">
        <f>TITRES_STAT!D503</f>
        <v>3.9077000000000002</v>
      </c>
      <c r="C500" s="2">
        <f t="shared" si="63"/>
        <v>-1.2599999999999945E-2</v>
      </c>
      <c r="D500" s="2">
        <f t="shared" si="64"/>
        <v>0</v>
      </c>
      <c r="E500" s="2">
        <f t="shared" si="65"/>
        <v>1.2599999999999945E-2</v>
      </c>
      <c r="F500" s="2">
        <f t="shared" si="70"/>
        <v>2.0704415096300267E-2</v>
      </c>
      <c r="G500" s="2">
        <f t="shared" si="70"/>
        <v>1.269157728615106E-2</v>
      </c>
      <c r="H500" s="2">
        <f t="shared" si="67"/>
        <v>1.6313508265747825</v>
      </c>
      <c r="I500" s="2">
        <f t="shared" si="68"/>
        <v>61.99670565016617</v>
      </c>
    </row>
    <row r="501" spans="1:9" ht="13.5" x14ac:dyDescent="0.25">
      <c r="A501" s="3">
        <f>TITRES_STAT!B504</f>
        <v>43033</v>
      </c>
      <c r="B501" s="6">
        <f>TITRES_STAT!D504</f>
        <v>3.9077000000000002</v>
      </c>
      <c r="C501" s="2">
        <f t="shared" si="63"/>
        <v>0</v>
      </c>
      <c r="D501" s="2">
        <f t="shared" si="64"/>
        <v>0</v>
      </c>
      <c r="E501" s="2">
        <f t="shared" si="65"/>
        <v>0</v>
      </c>
      <c r="F501" s="2">
        <f t="shared" si="70"/>
        <v>1.9225528303707391E-2</v>
      </c>
      <c r="G501" s="2">
        <f t="shared" si="70"/>
        <v>1.1785036051425985E-2</v>
      </c>
      <c r="H501" s="2">
        <f t="shared" si="67"/>
        <v>1.6313508265747825</v>
      </c>
      <c r="I501" s="2">
        <f t="shared" si="68"/>
        <v>61.99670565016617</v>
      </c>
    </row>
    <row r="502" spans="1:9" ht="13.5" x14ac:dyDescent="0.25">
      <c r="A502" s="3">
        <f>TITRES_STAT!B505</f>
        <v>43034</v>
      </c>
      <c r="B502" s="6">
        <f>TITRES_STAT!D505</f>
        <v>3.9077000000000002</v>
      </c>
      <c r="C502" s="2">
        <f t="shared" si="63"/>
        <v>0</v>
      </c>
      <c r="D502" s="2">
        <f t="shared" si="64"/>
        <v>0</v>
      </c>
      <c r="E502" s="2">
        <f t="shared" si="65"/>
        <v>0</v>
      </c>
      <c r="F502" s="2">
        <f t="shared" si="70"/>
        <v>1.7852276282014006E-2</v>
      </c>
      <c r="G502" s="2">
        <f t="shared" si="70"/>
        <v>1.0943247762038416E-2</v>
      </c>
      <c r="H502" s="2">
        <f t="shared" si="67"/>
        <v>1.6313508265747823</v>
      </c>
      <c r="I502" s="2">
        <f t="shared" si="68"/>
        <v>61.99670565016617</v>
      </c>
    </row>
    <row r="503" spans="1:9" ht="13.5" x14ac:dyDescent="0.25">
      <c r="A503" s="3">
        <f>TITRES_STAT!B506</f>
        <v>43035</v>
      </c>
      <c r="B503" s="6">
        <f>TITRES_STAT!D506</f>
        <v>3.8993000000000002</v>
      </c>
      <c r="C503" s="2">
        <f t="shared" si="63"/>
        <v>-8.3999999999999631E-3</v>
      </c>
      <c r="D503" s="2">
        <f t="shared" si="64"/>
        <v>0</v>
      </c>
      <c r="E503" s="2">
        <f t="shared" si="65"/>
        <v>8.3999999999999631E-3</v>
      </c>
      <c r="F503" s="2">
        <f t="shared" si="70"/>
        <v>1.6577113690441576E-2</v>
      </c>
      <c r="G503" s="2">
        <f t="shared" si="70"/>
        <v>1.0761587207607099E-2</v>
      </c>
      <c r="H503" s="2">
        <f t="shared" si="67"/>
        <v>1.5403967250038755</v>
      </c>
      <c r="I503" s="2">
        <f t="shared" si="68"/>
        <v>60.636069549393923</v>
      </c>
    </row>
    <row r="504" spans="1:9" ht="13.5" x14ac:dyDescent="0.25">
      <c r="A504" s="3">
        <f>TITRES_STAT!B507</f>
        <v>43038</v>
      </c>
      <c r="B504" s="6">
        <f>TITRES_STAT!D507</f>
        <v>3.9119000000000002</v>
      </c>
      <c r="C504" s="2">
        <f t="shared" si="63"/>
        <v>1.2599999999999945E-2</v>
      </c>
      <c r="D504" s="2">
        <f t="shared" si="64"/>
        <v>1.2599999999999945E-2</v>
      </c>
      <c r="E504" s="2">
        <f t="shared" si="65"/>
        <v>0</v>
      </c>
      <c r="F504" s="2">
        <f t="shared" si="70"/>
        <v>1.6293034141124315E-2</v>
      </c>
      <c r="G504" s="2">
        <f t="shared" si="70"/>
        <v>9.9929024070637366E-3</v>
      </c>
      <c r="H504" s="2">
        <f t="shared" si="67"/>
        <v>1.630460648710746</v>
      </c>
      <c r="I504" s="2">
        <f t="shared" si="68"/>
        <v>61.983844902217989</v>
      </c>
    </row>
    <row r="505" spans="1:9" ht="13.5" x14ac:dyDescent="0.25">
      <c r="A505" s="3">
        <f>TITRES_STAT!B508</f>
        <v>43039</v>
      </c>
      <c r="B505" s="6">
        <f>TITRES_STAT!D508</f>
        <v>3.9035000000000002</v>
      </c>
      <c r="C505" s="2">
        <f t="shared" si="63"/>
        <v>-8.3999999999999631E-3</v>
      </c>
      <c r="D505" s="2">
        <f t="shared" si="64"/>
        <v>0</v>
      </c>
      <c r="E505" s="2">
        <f t="shared" si="65"/>
        <v>8.3999999999999631E-3</v>
      </c>
      <c r="F505" s="2">
        <f t="shared" si="70"/>
        <v>1.5129245988186863E-2</v>
      </c>
      <c r="G505" s="2">
        <f t="shared" si="70"/>
        <v>9.8791236637020396E-3</v>
      </c>
      <c r="H505" s="2">
        <f t="shared" si="67"/>
        <v>1.5314360365560427</v>
      </c>
      <c r="I505" s="2">
        <f t="shared" si="68"/>
        <v>60.496730489762811</v>
      </c>
    </row>
    <row r="506" spans="1:9" ht="13.5" x14ac:dyDescent="0.25">
      <c r="A506" s="3">
        <f>TITRES_STAT!B509</f>
        <v>43040</v>
      </c>
      <c r="B506" s="6">
        <f>TITRES_STAT!D509</f>
        <v>3.9119000000000002</v>
      </c>
      <c r="C506" s="2">
        <f t="shared" si="63"/>
        <v>8.3999999999999631E-3</v>
      </c>
      <c r="D506" s="2">
        <f t="shared" si="64"/>
        <v>8.3999999999999631E-3</v>
      </c>
      <c r="E506" s="2">
        <f t="shared" si="65"/>
        <v>0</v>
      </c>
      <c r="F506" s="2">
        <f t="shared" si="70"/>
        <v>1.4648585560459228E-2</v>
      </c>
      <c r="G506" s="2">
        <f t="shared" si="70"/>
        <v>9.173471973437609E-3</v>
      </c>
      <c r="H506" s="2">
        <f t="shared" si="67"/>
        <v>1.5968420247944475</v>
      </c>
      <c r="I506" s="2">
        <f t="shared" si="68"/>
        <v>61.491689118857558</v>
      </c>
    </row>
    <row r="507" spans="1:9" ht="13.5" x14ac:dyDescent="0.25">
      <c r="A507" s="3">
        <f>TITRES_STAT!B510</f>
        <v>43041</v>
      </c>
      <c r="B507" s="6">
        <f>TITRES_STAT!D510</f>
        <v>3.9581</v>
      </c>
      <c r="C507" s="2">
        <f t="shared" si="63"/>
        <v>4.6199999999999797E-2</v>
      </c>
      <c r="D507" s="2">
        <f t="shared" si="64"/>
        <v>4.6199999999999797E-2</v>
      </c>
      <c r="E507" s="2">
        <f t="shared" si="65"/>
        <v>0</v>
      </c>
      <c r="F507" s="2">
        <f t="shared" si="70"/>
        <v>1.690225802042641E-2</v>
      </c>
      <c r="G507" s="2">
        <f t="shared" si="70"/>
        <v>8.5182239753349223E-3</v>
      </c>
      <c r="H507" s="2">
        <f t="shared" si="67"/>
        <v>1.9842467243603843</v>
      </c>
      <c r="I507" s="2">
        <f t="shared" si="68"/>
        <v>66.49070628654772</v>
      </c>
    </row>
    <row r="508" spans="1:9" ht="13.5" x14ac:dyDescent="0.25">
      <c r="A508" s="3">
        <f>TITRES_STAT!B511</f>
        <v>43042</v>
      </c>
      <c r="B508" s="6">
        <f>TITRES_STAT!D511</f>
        <v>4.0086000000000004</v>
      </c>
      <c r="C508" s="2">
        <f t="shared" si="63"/>
        <v>5.0500000000000433E-2</v>
      </c>
      <c r="D508" s="2">
        <f t="shared" si="64"/>
        <v>5.0500000000000433E-2</v>
      </c>
      <c r="E508" s="2">
        <f t="shared" si="65"/>
        <v>0</v>
      </c>
      <c r="F508" s="2">
        <f t="shared" si="70"/>
        <v>1.9302096733253123E-2</v>
      </c>
      <c r="G508" s="2">
        <f t="shared" si="70"/>
        <v>7.9097794056681419E-3</v>
      </c>
      <c r="H508" s="2">
        <f t="shared" si="67"/>
        <v>2.4402825595137654</v>
      </c>
      <c r="I508" s="2">
        <f t="shared" si="68"/>
        <v>70.93262013509333</v>
      </c>
    </row>
    <row r="509" spans="1:9" ht="13.5" x14ac:dyDescent="0.25">
      <c r="A509" s="3">
        <f>TITRES_STAT!B512</f>
        <v>43045</v>
      </c>
      <c r="B509" s="6">
        <f>TITRES_STAT!D512</f>
        <v>3.9750000000000001</v>
      </c>
      <c r="C509" s="2">
        <f t="shared" si="63"/>
        <v>-3.3600000000000296E-2</v>
      </c>
      <c r="D509" s="2">
        <f t="shared" si="64"/>
        <v>0</v>
      </c>
      <c r="E509" s="2">
        <f t="shared" si="65"/>
        <v>3.3600000000000296E-2</v>
      </c>
      <c r="F509" s="2">
        <f t="shared" ref="F509:G524" si="71">((F508*13)+D509)/14</f>
        <v>1.7923375538020758E-2</v>
      </c>
      <c r="G509" s="2">
        <f t="shared" si="71"/>
        <v>9.7447951624061533E-3</v>
      </c>
      <c r="H509" s="2">
        <f t="shared" si="67"/>
        <v>1.839276787178272</v>
      </c>
      <c r="I509" s="2">
        <f t="shared" si="68"/>
        <v>64.779763476535891</v>
      </c>
    </row>
    <row r="510" spans="1:9" ht="13.5" x14ac:dyDescent="0.25">
      <c r="A510" s="3">
        <f>TITRES_STAT!B513</f>
        <v>43046</v>
      </c>
      <c r="B510" s="6">
        <f>TITRES_STAT!D513</f>
        <v>3.9750000000000001</v>
      </c>
      <c r="C510" s="2">
        <f t="shared" si="63"/>
        <v>0</v>
      </c>
      <c r="D510" s="2">
        <f t="shared" si="64"/>
        <v>0</v>
      </c>
      <c r="E510" s="2">
        <f t="shared" si="65"/>
        <v>0</v>
      </c>
      <c r="F510" s="2">
        <f t="shared" si="71"/>
        <v>1.6643134428162131E-2</v>
      </c>
      <c r="G510" s="2">
        <f t="shared" si="71"/>
        <v>9.0487383650914282E-3</v>
      </c>
      <c r="H510" s="2">
        <f t="shared" si="67"/>
        <v>1.839276787178272</v>
      </c>
      <c r="I510" s="2">
        <f t="shared" si="68"/>
        <v>64.779763476535891</v>
      </c>
    </row>
    <row r="511" spans="1:9" ht="13.5" x14ac:dyDescent="0.25">
      <c r="A511" s="3">
        <f>TITRES_STAT!B514</f>
        <v>43047</v>
      </c>
      <c r="B511" s="6">
        <f>TITRES_STAT!D514</f>
        <v>3.9792000000000001</v>
      </c>
      <c r="C511" s="2">
        <f t="shared" si="63"/>
        <v>4.1999999999999815E-3</v>
      </c>
      <c r="D511" s="2">
        <f t="shared" si="64"/>
        <v>4.1999999999999815E-3</v>
      </c>
      <c r="E511" s="2">
        <f t="shared" si="65"/>
        <v>0</v>
      </c>
      <c r="F511" s="2">
        <f t="shared" si="71"/>
        <v>1.5754339111864836E-2</v>
      </c>
      <c r="G511" s="2">
        <f t="shared" si="71"/>
        <v>8.4023999104420408E-3</v>
      </c>
      <c r="H511" s="2">
        <f t="shared" si="67"/>
        <v>1.8749808721061003</v>
      </c>
      <c r="I511" s="2">
        <f t="shared" si="68"/>
        <v>65.217159887834711</v>
      </c>
    </row>
    <row r="512" spans="1:9" ht="13.5" x14ac:dyDescent="0.25">
      <c r="A512" s="3">
        <f>TITRES_STAT!B515</f>
        <v>43048</v>
      </c>
      <c r="B512" s="6">
        <f>TITRES_STAT!D515</f>
        <v>3.9918</v>
      </c>
      <c r="C512" s="2">
        <f t="shared" si="63"/>
        <v>1.2599999999999945E-2</v>
      </c>
      <c r="D512" s="2">
        <f t="shared" si="64"/>
        <v>1.2599999999999945E-2</v>
      </c>
      <c r="E512" s="2">
        <f t="shared" si="65"/>
        <v>0</v>
      </c>
      <c r="F512" s="2">
        <f t="shared" si="71"/>
        <v>1.5529029175303058E-2</v>
      </c>
      <c r="G512" s="2">
        <f t="shared" si="71"/>
        <v>7.8022284882676091E-3</v>
      </c>
      <c r="H512" s="2">
        <f t="shared" si="67"/>
        <v>1.990332531103699</v>
      </c>
      <c r="I512" s="2">
        <f t="shared" si="68"/>
        <v>66.558903078551239</v>
      </c>
    </row>
    <row r="513" spans="1:9" ht="13.5" x14ac:dyDescent="0.25">
      <c r="A513" s="3">
        <f>TITRES_STAT!B516</f>
        <v>43049</v>
      </c>
      <c r="B513" s="6">
        <f>TITRES_STAT!D516</f>
        <v>3.9750000000000001</v>
      </c>
      <c r="C513" s="2">
        <f t="shared" si="63"/>
        <v>-1.6799999999999926E-2</v>
      </c>
      <c r="D513" s="2">
        <f t="shared" si="64"/>
        <v>0</v>
      </c>
      <c r="E513" s="2">
        <f t="shared" si="65"/>
        <v>1.6799999999999926E-2</v>
      </c>
      <c r="F513" s="2">
        <f t="shared" si="71"/>
        <v>1.4419812805638555E-2</v>
      </c>
      <c r="G513" s="2">
        <f t="shared" si="71"/>
        <v>8.4449264533913455E-3</v>
      </c>
      <c r="H513" s="2">
        <f t="shared" si="67"/>
        <v>1.7075119464004085</v>
      </c>
      <c r="I513" s="2">
        <f t="shared" si="68"/>
        <v>63.065721599881279</v>
      </c>
    </row>
    <row r="514" spans="1:9" ht="13.5" x14ac:dyDescent="0.25">
      <c r="A514" s="3">
        <f>TITRES_STAT!B517</f>
        <v>43052</v>
      </c>
      <c r="B514" s="6">
        <f>TITRES_STAT!D517</f>
        <v>3.9750000000000001</v>
      </c>
      <c r="C514" s="2">
        <f t="shared" si="63"/>
        <v>0</v>
      </c>
      <c r="D514" s="2">
        <f t="shared" si="64"/>
        <v>0</v>
      </c>
      <c r="E514" s="2">
        <f t="shared" si="65"/>
        <v>0</v>
      </c>
      <c r="F514" s="2">
        <f t="shared" si="71"/>
        <v>1.3389826176664373E-2</v>
      </c>
      <c r="G514" s="2">
        <f t="shared" si="71"/>
        <v>7.8417174210062505E-3</v>
      </c>
      <c r="H514" s="2">
        <f t="shared" si="67"/>
        <v>1.7075119464004083</v>
      </c>
      <c r="I514" s="2">
        <f t="shared" si="68"/>
        <v>63.065721599881272</v>
      </c>
    </row>
    <row r="515" spans="1:9" ht="13.5" x14ac:dyDescent="0.25">
      <c r="A515" s="3">
        <f>TITRES_STAT!B518</f>
        <v>43053</v>
      </c>
      <c r="B515" s="6">
        <f>TITRES_STAT!D518</f>
        <v>3.9750000000000001</v>
      </c>
      <c r="C515" s="2">
        <f t="shared" ref="C515:C578" si="72">B515-B514</f>
        <v>0</v>
      </c>
      <c r="D515" s="2">
        <f t="shared" ref="D515:D578" si="73">IF(C515&gt;0,C515,0)</f>
        <v>0</v>
      </c>
      <c r="E515" s="2">
        <f t="shared" ref="E515:E578" si="74">IF(C515&lt;0,-C515,0)</f>
        <v>0</v>
      </c>
      <c r="F515" s="2">
        <f t="shared" si="71"/>
        <v>1.2433410021188347E-2</v>
      </c>
      <c r="G515" s="2">
        <f t="shared" si="71"/>
        <v>7.2815947480772327E-3</v>
      </c>
      <c r="H515" s="2">
        <f t="shared" si="67"/>
        <v>1.7075119464004083</v>
      </c>
      <c r="I515" s="2">
        <f t="shared" si="68"/>
        <v>63.065721599881272</v>
      </c>
    </row>
    <row r="516" spans="1:9" ht="13.5" x14ac:dyDescent="0.25">
      <c r="A516" s="3">
        <f>TITRES_STAT!B519</f>
        <v>43054</v>
      </c>
      <c r="B516" s="6">
        <f>TITRES_STAT!D519</f>
        <v>3.9750000000000001</v>
      </c>
      <c r="C516" s="2">
        <f t="shared" si="72"/>
        <v>0</v>
      </c>
      <c r="D516" s="2">
        <f t="shared" si="73"/>
        <v>0</v>
      </c>
      <c r="E516" s="2">
        <f t="shared" si="74"/>
        <v>0</v>
      </c>
      <c r="F516" s="2">
        <f t="shared" si="71"/>
        <v>1.1545309305389179E-2</v>
      </c>
      <c r="G516" s="2">
        <f t="shared" si="71"/>
        <v>6.7614808375002873E-3</v>
      </c>
      <c r="H516" s="2">
        <f t="shared" si="67"/>
        <v>1.7075119464004085</v>
      </c>
      <c r="I516" s="2">
        <f t="shared" si="68"/>
        <v>63.065721599881279</v>
      </c>
    </row>
    <row r="517" spans="1:9" ht="13.5" x14ac:dyDescent="0.25">
      <c r="A517" s="3">
        <f>TITRES_STAT!B520</f>
        <v>43055</v>
      </c>
      <c r="B517" s="6">
        <f>TITRES_STAT!D520</f>
        <v>3.9750000000000001</v>
      </c>
      <c r="C517" s="2">
        <f t="shared" si="72"/>
        <v>0</v>
      </c>
      <c r="D517" s="2">
        <f t="shared" si="73"/>
        <v>0</v>
      </c>
      <c r="E517" s="2">
        <f t="shared" si="74"/>
        <v>0</v>
      </c>
      <c r="F517" s="2">
        <f t="shared" si="71"/>
        <v>1.0720644355004237E-2</v>
      </c>
      <c r="G517" s="2">
        <f t="shared" si="71"/>
        <v>6.2785179205359807E-3</v>
      </c>
      <c r="H517" s="2">
        <f t="shared" si="67"/>
        <v>1.7075119464004085</v>
      </c>
      <c r="I517" s="2">
        <f t="shared" si="68"/>
        <v>63.065721599881279</v>
      </c>
    </row>
    <row r="518" spans="1:9" ht="13.5" x14ac:dyDescent="0.25">
      <c r="A518" s="3">
        <f>TITRES_STAT!B521</f>
        <v>43056</v>
      </c>
      <c r="B518" s="6">
        <f>TITRES_STAT!D521</f>
        <v>3.9750000000000001</v>
      </c>
      <c r="C518" s="2">
        <f t="shared" si="72"/>
        <v>0</v>
      </c>
      <c r="D518" s="2">
        <f t="shared" si="73"/>
        <v>0</v>
      </c>
      <c r="E518" s="2">
        <f t="shared" si="74"/>
        <v>0</v>
      </c>
      <c r="F518" s="2">
        <f t="shared" si="71"/>
        <v>9.9548840439325059E-3</v>
      </c>
      <c r="G518" s="2">
        <f t="shared" si="71"/>
        <v>5.8300523547834106E-3</v>
      </c>
      <c r="H518" s="2">
        <f t="shared" si="67"/>
        <v>1.7075119464004085</v>
      </c>
      <c r="I518" s="2">
        <f t="shared" si="68"/>
        <v>63.065721599881279</v>
      </c>
    </row>
    <row r="519" spans="1:9" ht="13.5" x14ac:dyDescent="0.25">
      <c r="A519" s="3">
        <f>TITRES_STAT!B522</f>
        <v>43059</v>
      </c>
      <c r="B519" s="6">
        <f>TITRES_STAT!D522</f>
        <v>3.9708000000000001</v>
      </c>
      <c r="C519" s="2">
        <f t="shared" si="72"/>
        <v>-4.1999999999999815E-3</v>
      </c>
      <c r="D519" s="2">
        <f t="shared" si="73"/>
        <v>0</v>
      </c>
      <c r="E519" s="2">
        <f t="shared" si="74"/>
        <v>4.1999999999999815E-3</v>
      </c>
      <c r="F519" s="2">
        <f t="shared" si="71"/>
        <v>9.2438208979373267E-3</v>
      </c>
      <c r="G519" s="2">
        <f t="shared" si="71"/>
        <v>5.7136200437274522E-3</v>
      </c>
      <c r="H519" s="2">
        <f t="shared" si="67"/>
        <v>1.6178571251137732</v>
      </c>
      <c r="I519" s="2">
        <f t="shared" si="68"/>
        <v>61.800818294980878</v>
      </c>
    </row>
    <row r="520" spans="1:9" ht="13.5" x14ac:dyDescent="0.25">
      <c r="A520" s="3">
        <f>TITRES_STAT!B523</f>
        <v>43060</v>
      </c>
      <c r="B520" s="6">
        <f>TITRES_STAT!D523</f>
        <v>3.9708000000000001</v>
      </c>
      <c r="C520" s="2">
        <f t="shared" si="72"/>
        <v>0</v>
      </c>
      <c r="D520" s="2">
        <f t="shared" si="73"/>
        <v>0</v>
      </c>
      <c r="E520" s="2">
        <f t="shared" si="74"/>
        <v>0</v>
      </c>
      <c r="F520" s="2">
        <f t="shared" si="71"/>
        <v>8.5835479766560897E-3</v>
      </c>
      <c r="G520" s="2">
        <f t="shared" si="71"/>
        <v>5.305504326318349E-3</v>
      </c>
      <c r="H520" s="2">
        <f t="shared" si="67"/>
        <v>1.6178571251137732</v>
      </c>
      <c r="I520" s="2">
        <f t="shared" si="68"/>
        <v>61.800818294980878</v>
      </c>
    </row>
    <row r="521" spans="1:9" ht="13.5" x14ac:dyDescent="0.25">
      <c r="A521" s="3">
        <f>TITRES_STAT!B524</f>
        <v>43061</v>
      </c>
      <c r="B521" s="6">
        <f>TITRES_STAT!D524</f>
        <v>3.9539</v>
      </c>
      <c r="C521" s="2">
        <f t="shared" si="72"/>
        <v>-1.6900000000000137E-2</v>
      </c>
      <c r="D521" s="2">
        <f t="shared" si="73"/>
        <v>0</v>
      </c>
      <c r="E521" s="2">
        <f t="shared" si="74"/>
        <v>1.6900000000000137E-2</v>
      </c>
      <c r="F521" s="2">
        <f t="shared" si="71"/>
        <v>7.97043740689494E-3</v>
      </c>
      <c r="G521" s="2">
        <f t="shared" si="71"/>
        <v>6.1336825887241906E-3</v>
      </c>
      <c r="H521" s="2">
        <f t="shared" si="67"/>
        <v>1.2994538422231587</v>
      </c>
      <c r="I521" s="2">
        <f t="shared" si="68"/>
        <v>56.511412334627259</v>
      </c>
    </row>
    <row r="522" spans="1:9" ht="13.5" x14ac:dyDescent="0.25">
      <c r="A522" s="3">
        <f>TITRES_STAT!B525</f>
        <v>43062</v>
      </c>
      <c r="B522" s="6">
        <f>TITRES_STAT!D525</f>
        <v>3.9539</v>
      </c>
      <c r="C522" s="2">
        <f t="shared" si="72"/>
        <v>0</v>
      </c>
      <c r="D522" s="2">
        <f t="shared" si="73"/>
        <v>0</v>
      </c>
      <c r="E522" s="2">
        <f t="shared" si="74"/>
        <v>0</v>
      </c>
      <c r="F522" s="2">
        <f t="shared" si="71"/>
        <v>7.4011204492595867E-3</v>
      </c>
      <c r="G522" s="2">
        <f t="shared" si="71"/>
        <v>5.6955624038153201E-3</v>
      </c>
      <c r="H522" s="2">
        <f t="shared" si="67"/>
        <v>1.2994538422231585</v>
      </c>
      <c r="I522" s="2">
        <f t="shared" si="68"/>
        <v>56.511412334627259</v>
      </c>
    </row>
    <row r="523" spans="1:9" ht="13.5" x14ac:dyDescent="0.25">
      <c r="A523" s="3">
        <f>TITRES_STAT!B526</f>
        <v>43063</v>
      </c>
      <c r="B523" s="6">
        <f>TITRES_STAT!D526</f>
        <v>3.9539</v>
      </c>
      <c r="C523" s="2">
        <f t="shared" si="72"/>
        <v>0</v>
      </c>
      <c r="D523" s="2">
        <f t="shared" si="73"/>
        <v>0</v>
      </c>
      <c r="E523" s="2">
        <f t="shared" si="74"/>
        <v>0</v>
      </c>
      <c r="F523" s="2">
        <f t="shared" si="71"/>
        <v>6.8724689885981882E-3</v>
      </c>
      <c r="G523" s="2">
        <f t="shared" si="71"/>
        <v>5.2887365178285115E-3</v>
      </c>
      <c r="H523" s="2">
        <f t="shared" si="67"/>
        <v>1.2994538422231587</v>
      </c>
      <c r="I523" s="2">
        <f t="shared" si="68"/>
        <v>56.511412334627259</v>
      </c>
    </row>
    <row r="524" spans="1:9" ht="13.5" x14ac:dyDescent="0.25">
      <c r="A524" s="3">
        <f>TITRES_STAT!B527</f>
        <v>43066</v>
      </c>
      <c r="B524" s="6">
        <f>TITRES_STAT!D527</f>
        <v>3.9792000000000001</v>
      </c>
      <c r="C524" s="2">
        <f t="shared" si="72"/>
        <v>2.53000000000001E-2</v>
      </c>
      <c r="D524" s="2">
        <f t="shared" si="73"/>
        <v>2.53000000000001E-2</v>
      </c>
      <c r="E524" s="2">
        <f t="shared" si="74"/>
        <v>0</v>
      </c>
      <c r="F524" s="2">
        <f t="shared" si="71"/>
        <v>8.1887212036983251E-3</v>
      </c>
      <c r="G524" s="2">
        <f t="shared" si="71"/>
        <v>4.9109696236979044E-3</v>
      </c>
      <c r="H524" s="2">
        <f t="shared" si="67"/>
        <v>1.6674347086537895</v>
      </c>
      <c r="I524" s="2">
        <f t="shared" si="68"/>
        <v>62.510797480599493</v>
      </c>
    </row>
    <row r="525" spans="1:9" ht="13.5" x14ac:dyDescent="0.25">
      <c r="A525" s="3">
        <f>TITRES_STAT!B528</f>
        <v>43067</v>
      </c>
      <c r="B525" s="6">
        <f>TITRES_STAT!D528</f>
        <v>3.9539</v>
      </c>
      <c r="C525" s="2">
        <f t="shared" si="72"/>
        <v>-2.53000000000001E-2</v>
      </c>
      <c r="D525" s="2">
        <f t="shared" si="73"/>
        <v>0</v>
      </c>
      <c r="E525" s="2">
        <f t="shared" si="74"/>
        <v>2.53000000000001E-2</v>
      </c>
      <c r="F525" s="2">
        <f t="shared" ref="F525:G540" si="75">((F524*13)+D525)/14</f>
        <v>7.603812546291301E-3</v>
      </c>
      <c r="G525" s="2">
        <f t="shared" si="75"/>
        <v>6.3673289362909183E-3</v>
      </c>
      <c r="H525" s="2">
        <f t="shared" si="67"/>
        <v>1.1941918852272546</v>
      </c>
      <c r="I525" s="2">
        <f t="shared" si="68"/>
        <v>54.425134522980471</v>
      </c>
    </row>
    <row r="526" spans="1:9" ht="13.5" x14ac:dyDescent="0.25">
      <c r="A526" s="3">
        <f>TITRES_STAT!B529</f>
        <v>43068</v>
      </c>
      <c r="B526" s="6">
        <f>TITRES_STAT!D529</f>
        <v>3.9750000000000001</v>
      </c>
      <c r="C526" s="2">
        <f t="shared" si="72"/>
        <v>2.1100000000000119E-2</v>
      </c>
      <c r="D526" s="2">
        <f t="shared" si="73"/>
        <v>2.1100000000000119E-2</v>
      </c>
      <c r="E526" s="2">
        <f t="shared" si="74"/>
        <v>0</v>
      </c>
      <c r="F526" s="2">
        <f t="shared" si="75"/>
        <v>8.5678259358419311E-3</v>
      </c>
      <c r="G526" s="2">
        <f t="shared" si="75"/>
        <v>5.9125197265558526E-3</v>
      </c>
      <c r="H526" s="2">
        <f t="shared" si="67"/>
        <v>1.449098917566376</v>
      </c>
      <c r="I526" s="2">
        <f t="shared" si="68"/>
        <v>59.16865616054082</v>
      </c>
    </row>
    <row r="527" spans="1:9" ht="13.5" x14ac:dyDescent="0.25">
      <c r="A527" s="3">
        <f>TITRES_STAT!B530</f>
        <v>43069</v>
      </c>
      <c r="B527" s="6">
        <f>TITRES_STAT!D530</f>
        <v>3.9666000000000001</v>
      </c>
      <c r="C527" s="2">
        <f t="shared" si="72"/>
        <v>-8.3999999999999631E-3</v>
      </c>
      <c r="D527" s="2">
        <f t="shared" si="73"/>
        <v>0</v>
      </c>
      <c r="E527" s="2">
        <f t="shared" si="74"/>
        <v>8.3999999999999631E-3</v>
      </c>
      <c r="F527" s="2">
        <f t="shared" si="75"/>
        <v>7.9558383689960783E-3</v>
      </c>
      <c r="G527" s="2">
        <f t="shared" si="75"/>
        <v>6.0901968889447173E-3</v>
      </c>
      <c r="H527" s="2">
        <f t="shared" si="67"/>
        <v>1.306335166838035</v>
      </c>
      <c r="I527" s="2">
        <f t="shared" si="68"/>
        <v>56.64116758142351</v>
      </c>
    </row>
    <row r="528" spans="1:9" ht="13.5" x14ac:dyDescent="0.25">
      <c r="A528" s="3">
        <f>TITRES_STAT!B531</f>
        <v>43073</v>
      </c>
      <c r="B528" s="6">
        <f>TITRES_STAT!D531</f>
        <v>3.9329000000000001</v>
      </c>
      <c r="C528" s="2">
        <f t="shared" si="72"/>
        <v>-3.3700000000000063E-2</v>
      </c>
      <c r="D528" s="2">
        <f t="shared" si="73"/>
        <v>0</v>
      </c>
      <c r="E528" s="2">
        <f t="shared" si="74"/>
        <v>3.3700000000000063E-2</v>
      </c>
      <c r="F528" s="2">
        <f t="shared" si="75"/>
        <v>7.3875641997820729E-3</v>
      </c>
      <c r="G528" s="2">
        <f t="shared" si="75"/>
        <v>8.0623256825915288E-3</v>
      </c>
      <c r="H528" s="2">
        <f t="shared" si="67"/>
        <v>0.9163068437849855</v>
      </c>
      <c r="I528" s="2">
        <f t="shared" si="68"/>
        <v>47.816290316802601</v>
      </c>
    </row>
    <row r="529" spans="1:9" ht="13.5" x14ac:dyDescent="0.25">
      <c r="A529" s="3">
        <f>TITRES_STAT!B532</f>
        <v>43074</v>
      </c>
      <c r="B529" s="6">
        <f>TITRES_STAT!D532</f>
        <v>3.9203000000000001</v>
      </c>
      <c r="C529" s="2">
        <f t="shared" si="72"/>
        <v>-1.2599999999999945E-2</v>
      </c>
      <c r="D529" s="2">
        <f t="shared" si="73"/>
        <v>0</v>
      </c>
      <c r="E529" s="2">
        <f t="shared" si="74"/>
        <v>1.2599999999999945E-2</v>
      </c>
      <c r="F529" s="2">
        <f t="shared" si="75"/>
        <v>6.8598810426547816E-3</v>
      </c>
      <c r="G529" s="2">
        <f t="shared" si="75"/>
        <v>8.3864452766921303E-3</v>
      </c>
      <c r="H529" s="2">
        <f t="shared" ref="H529:H592" si="76">F529/G529</f>
        <v>0.81797243245835949</v>
      </c>
      <c r="I529" s="2">
        <f t="shared" ref="I529:I592" si="77">IF(G529=0,100,100-(100/(1+H529)))</f>
        <v>44.993665352353744</v>
      </c>
    </row>
    <row r="530" spans="1:9" ht="13.5" x14ac:dyDescent="0.25">
      <c r="A530" s="3">
        <f>TITRES_STAT!B533</f>
        <v>43075</v>
      </c>
      <c r="B530" s="6">
        <f>TITRES_STAT!D533</f>
        <v>3.9918</v>
      </c>
      <c r="C530" s="2">
        <f t="shared" si="72"/>
        <v>7.1499999999999897E-2</v>
      </c>
      <c r="D530" s="2">
        <f t="shared" si="73"/>
        <v>7.1499999999999897E-2</v>
      </c>
      <c r="E530" s="2">
        <f t="shared" si="74"/>
        <v>0</v>
      </c>
      <c r="F530" s="2">
        <f t="shared" si="75"/>
        <v>1.1477032396750861E-2</v>
      </c>
      <c r="G530" s="2">
        <f t="shared" si="75"/>
        <v>7.7874134712141215E-3</v>
      </c>
      <c r="H530" s="2">
        <f t="shared" si="76"/>
        <v>1.4737926063866105</v>
      </c>
      <c r="I530" s="2">
        <f t="shared" si="77"/>
        <v>59.576239438249928</v>
      </c>
    </row>
    <row r="531" spans="1:9" ht="13.5" x14ac:dyDescent="0.25">
      <c r="A531" s="3">
        <f>TITRES_STAT!B534</f>
        <v>43076</v>
      </c>
      <c r="B531" s="6">
        <f>TITRES_STAT!D534</f>
        <v>3.9539</v>
      </c>
      <c r="C531" s="2">
        <f t="shared" si="72"/>
        <v>-3.7900000000000045E-2</v>
      </c>
      <c r="D531" s="2">
        <f t="shared" si="73"/>
        <v>0</v>
      </c>
      <c r="E531" s="2">
        <f t="shared" si="74"/>
        <v>3.7900000000000045E-2</v>
      </c>
      <c r="F531" s="2">
        <f t="shared" si="75"/>
        <v>1.0657244368411515E-2</v>
      </c>
      <c r="G531" s="2">
        <f t="shared" si="75"/>
        <v>9.938312508984545E-3</v>
      </c>
      <c r="H531" s="2">
        <f t="shared" si="76"/>
        <v>1.0723394297348803</v>
      </c>
      <c r="I531" s="2">
        <f t="shared" si="77"/>
        <v>51.745356689568332</v>
      </c>
    </row>
    <row r="532" spans="1:9" ht="13.5" x14ac:dyDescent="0.25">
      <c r="A532" s="3">
        <f>TITRES_STAT!B535</f>
        <v>43077</v>
      </c>
      <c r="B532" s="6">
        <f>TITRES_STAT!D535</f>
        <v>3.9539</v>
      </c>
      <c r="C532" s="2">
        <f t="shared" si="72"/>
        <v>0</v>
      </c>
      <c r="D532" s="2">
        <f t="shared" si="73"/>
        <v>0</v>
      </c>
      <c r="E532" s="2">
        <f t="shared" si="74"/>
        <v>0</v>
      </c>
      <c r="F532" s="2">
        <f t="shared" si="75"/>
        <v>9.8960126278106915E-3</v>
      </c>
      <c r="G532" s="2">
        <f t="shared" si="75"/>
        <v>9.2284330440570769E-3</v>
      </c>
      <c r="H532" s="2">
        <f t="shared" si="76"/>
        <v>1.0723394297348803</v>
      </c>
      <c r="I532" s="2">
        <f t="shared" si="77"/>
        <v>51.745356689568332</v>
      </c>
    </row>
    <row r="533" spans="1:9" ht="13.5" x14ac:dyDescent="0.25">
      <c r="A533" s="3">
        <f>TITRES_STAT!B536</f>
        <v>43080</v>
      </c>
      <c r="B533" s="6">
        <f>TITRES_STAT!D536</f>
        <v>3.9539</v>
      </c>
      <c r="C533" s="2">
        <f t="shared" si="72"/>
        <v>0</v>
      </c>
      <c r="D533" s="2">
        <f t="shared" si="73"/>
        <v>0</v>
      </c>
      <c r="E533" s="2">
        <f t="shared" si="74"/>
        <v>0</v>
      </c>
      <c r="F533" s="2">
        <f t="shared" si="75"/>
        <v>9.1891545829670702E-3</v>
      </c>
      <c r="G533" s="2">
        <f t="shared" si="75"/>
        <v>8.5692592551958567E-3</v>
      </c>
      <c r="H533" s="2">
        <f t="shared" si="76"/>
        <v>1.0723394297348803</v>
      </c>
      <c r="I533" s="2">
        <f t="shared" si="77"/>
        <v>51.745356689568332</v>
      </c>
    </row>
    <row r="534" spans="1:9" ht="13.5" x14ac:dyDescent="0.25">
      <c r="A534" s="3">
        <f>TITRES_STAT!B537</f>
        <v>43081</v>
      </c>
      <c r="B534" s="6">
        <f>TITRES_STAT!D537</f>
        <v>3.9455</v>
      </c>
      <c r="C534" s="2">
        <f t="shared" si="72"/>
        <v>-8.3999999999999631E-3</v>
      </c>
      <c r="D534" s="2">
        <f t="shared" si="73"/>
        <v>0</v>
      </c>
      <c r="E534" s="2">
        <f t="shared" si="74"/>
        <v>8.3999999999999631E-3</v>
      </c>
      <c r="F534" s="2">
        <f t="shared" si="75"/>
        <v>8.5327863984694229E-3</v>
      </c>
      <c r="G534" s="2">
        <f t="shared" si="75"/>
        <v>8.5571693083961505E-3</v>
      </c>
      <c r="H534" s="2">
        <f t="shared" si="76"/>
        <v>0.99715058694669001</v>
      </c>
      <c r="I534" s="2">
        <f t="shared" si="77"/>
        <v>49.928663039433935</v>
      </c>
    </row>
    <row r="535" spans="1:9" ht="13.5" x14ac:dyDescent="0.25">
      <c r="A535" s="3">
        <f>TITRES_STAT!B538</f>
        <v>43082</v>
      </c>
      <c r="B535" s="6">
        <f>TITRES_STAT!D538</f>
        <v>3.9245000000000001</v>
      </c>
      <c r="C535" s="2">
        <f t="shared" si="72"/>
        <v>-2.0999999999999908E-2</v>
      </c>
      <c r="D535" s="2">
        <f t="shared" si="73"/>
        <v>0</v>
      </c>
      <c r="E535" s="2">
        <f t="shared" si="74"/>
        <v>2.0999999999999908E-2</v>
      </c>
      <c r="F535" s="2">
        <f t="shared" si="75"/>
        <v>7.9233016557216061E-3</v>
      </c>
      <c r="G535" s="2">
        <f t="shared" si="75"/>
        <v>9.4459429292249909E-3</v>
      </c>
      <c r="H535" s="2">
        <f t="shared" si="76"/>
        <v>0.838804735015659</v>
      </c>
      <c r="I535" s="2">
        <f t="shared" si="77"/>
        <v>45.616846587493477</v>
      </c>
    </row>
    <row r="536" spans="1:9" ht="13.5" x14ac:dyDescent="0.25">
      <c r="A536" s="3">
        <f>TITRES_STAT!B539</f>
        <v>43083</v>
      </c>
      <c r="B536" s="6">
        <f>TITRES_STAT!D539</f>
        <v>3.8866000000000001</v>
      </c>
      <c r="C536" s="2">
        <f t="shared" si="72"/>
        <v>-3.7900000000000045E-2</v>
      </c>
      <c r="D536" s="2">
        <f t="shared" si="73"/>
        <v>0</v>
      </c>
      <c r="E536" s="2">
        <f t="shared" si="74"/>
        <v>3.7900000000000045E-2</v>
      </c>
      <c r="F536" s="2">
        <f t="shared" si="75"/>
        <v>7.3573515374557776E-3</v>
      </c>
      <c r="G536" s="2">
        <f t="shared" si="75"/>
        <v>1.1478375577137493E-2</v>
      </c>
      <c r="H536" s="2">
        <f t="shared" si="76"/>
        <v>0.64097497838544959</v>
      </c>
      <c r="I536" s="2">
        <f t="shared" si="77"/>
        <v>39.060618646123594</v>
      </c>
    </row>
    <row r="537" spans="1:9" ht="13.5" x14ac:dyDescent="0.25">
      <c r="A537" s="3">
        <f>TITRES_STAT!B540</f>
        <v>43084</v>
      </c>
      <c r="B537" s="6">
        <f>TITRES_STAT!D540</f>
        <v>3.8067000000000002</v>
      </c>
      <c r="C537" s="2">
        <f t="shared" si="72"/>
        <v>-7.989999999999986E-2</v>
      </c>
      <c r="D537" s="2">
        <f t="shared" si="73"/>
        <v>0</v>
      </c>
      <c r="E537" s="2">
        <f t="shared" si="74"/>
        <v>7.989999999999986E-2</v>
      </c>
      <c r="F537" s="2">
        <f t="shared" si="75"/>
        <v>6.8318264276375079E-3</v>
      </c>
      <c r="G537" s="2">
        <f t="shared" si="75"/>
        <v>1.6365634464484805E-2</v>
      </c>
      <c r="H537" s="2">
        <f t="shared" si="76"/>
        <v>0.41744953075075147</v>
      </c>
      <c r="I537" s="2">
        <f t="shared" si="77"/>
        <v>29.450750922302646</v>
      </c>
    </row>
    <row r="538" spans="1:9" ht="13.5" x14ac:dyDescent="0.25">
      <c r="A538" s="3">
        <f>TITRES_STAT!B541</f>
        <v>43087</v>
      </c>
      <c r="B538" s="6">
        <f>TITRES_STAT!D541</f>
        <v>3.7856999999999998</v>
      </c>
      <c r="C538" s="2">
        <f t="shared" si="72"/>
        <v>-2.1000000000000352E-2</v>
      </c>
      <c r="D538" s="2">
        <f t="shared" si="73"/>
        <v>0</v>
      </c>
      <c r="E538" s="2">
        <f t="shared" si="74"/>
        <v>2.1000000000000352E-2</v>
      </c>
      <c r="F538" s="2">
        <f t="shared" si="75"/>
        <v>6.3438388256634006E-3</v>
      </c>
      <c r="G538" s="2">
        <f t="shared" si="75"/>
        <v>1.6696660574164489E-2</v>
      </c>
      <c r="H538" s="2">
        <f t="shared" si="76"/>
        <v>0.37994656461301696</v>
      </c>
      <c r="I538" s="2">
        <f t="shared" si="77"/>
        <v>27.533425884470148</v>
      </c>
    </row>
    <row r="539" spans="1:9" ht="13.5" x14ac:dyDescent="0.25">
      <c r="A539" s="3">
        <f>TITRES_STAT!B542</f>
        <v>43088</v>
      </c>
      <c r="B539" s="6">
        <f>TITRES_STAT!D542</f>
        <v>3.8235000000000001</v>
      </c>
      <c r="C539" s="2">
        <f t="shared" si="72"/>
        <v>3.7800000000000278E-2</v>
      </c>
      <c r="D539" s="2">
        <f t="shared" si="73"/>
        <v>3.7800000000000278E-2</v>
      </c>
      <c r="E539" s="2">
        <f t="shared" si="74"/>
        <v>0</v>
      </c>
      <c r="F539" s="2">
        <f t="shared" si="75"/>
        <v>8.5907074809731775E-3</v>
      </c>
      <c r="G539" s="2">
        <f t="shared" si="75"/>
        <v>1.5504041961724169E-2</v>
      </c>
      <c r="H539" s="2">
        <f t="shared" si="76"/>
        <v>0.55409470009057071</v>
      </c>
      <c r="I539" s="2">
        <f t="shared" si="77"/>
        <v>35.653856876178708</v>
      </c>
    </row>
    <row r="540" spans="1:9" ht="13.5" x14ac:dyDescent="0.25">
      <c r="A540" s="3">
        <f>TITRES_STAT!B543</f>
        <v>43089</v>
      </c>
      <c r="B540" s="6">
        <f>TITRES_STAT!D543</f>
        <v>3.8193000000000001</v>
      </c>
      <c r="C540" s="2">
        <f t="shared" si="72"/>
        <v>-4.1999999999999815E-3</v>
      </c>
      <c r="D540" s="2">
        <f t="shared" si="73"/>
        <v>0</v>
      </c>
      <c r="E540" s="2">
        <f t="shared" si="74"/>
        <v>4.1999999999999815E-3</v>
      </c>
      <c r="F540" s="2">
        <f t="shared" si="75"/>
        <v>7.9770855180465224E-3</v>
      </c>
      <c r="G540" s="2">
        <f t="shared" si="75"/>
        <v>1.4696610393029583E-2</v>
      </c>
      <c r="H540" s="2">
        <f t="shared" si="76"/>
        <v>0.54278403691166455</v>
      </c>
      <c r="I540" s="2">
        <f t="shared" si="77"/>
        <v>35.182113887968811</v>
      </c>
    </row>
    <row r="541" spans="1:9" ht="13.5" x14ac:dyDescent="0.25">
      <c r="A541" s="3">
        <f>TITRES_STAT!B544</f>
        <v>43090</v>
      </c>
      <c r="B541" s="6">
        <f>TITRES_STAT!D544</f>
        <v>3.8193000000000001</v>
      </c>
      <c r="C541" s="2">
        <f t="shared" si="72"/>
        <v>0</v>
      </c>
      <c r="D541" s="2">
        <f t="shared" si="73"/>
        <v>0</v>
      </c>
      <c r="E541" s="2">
        <f t="shared" si="74"/>
        <v>0</v>
      </c>
      <c r="F541" s="2">
        <f t="shared" ref="F541:G556" si="78">((F540*13)+D541)/14</f>
        <v>7.4072936953289139E-3</v>
      </c>
      <c r="G541" s="2">
        <f t="shared" si="78"/>
        <v>1.3646852507813185E-2</v>
      </c>
      <c r="H541" s="2">
        <f t="shared" si="76"/>
        <v>0.54278403691166455</v>
      </c>
      <c r="I541" s="2">
        <f t="shared" si="77"/>
        <v>35.182113887968811</v>
      </c>
    </row>
    <row r="542" spans="1:9" ht="13.5" x14ac:dyDescent="0.25">
      <c r="A542" s="3">
        <f>TITRES_STAT!B545</f>
        <v>43091</v>
      </c>
      <c r="B542" s="6">
        <f>TITRES_STAT!D545</f>
        <v>3.8193000000000001</v>
      </c>
      <c r="C542" s="2">
        <f t="shared" si="72"/>
        <v>0</v>
      </c>
      <c r="D542" s="2">
        <f t="shared" si="73"/>
        <v>0</v>
      </c>
      <c r="E542" s="2">
        <f t="shared" si="74"/>
        <v>0</v>
      </c>
      <c r="F542" s="2">
        <f t="shared" si="78"/>
        <v>6.878201288519706E-3</v>
      </c>
      <c r="G542" s="2">
        <f t="shared" si="78"/>
        <v>1.2672077328683671E-2</v>
      </c>
      <c r="H542" s="2">
        <f t="shared" si="76"/>
        <v>0.54278403691166466</v>
      </c>
      <c r="I542" s="2">
        <f t="shared" si="77"/>
        <v>35.182113887968811</v>
      </c>
    </row>
    <row r="543" spans="1:9" ht="13.5" x14ac:dyDescent="0.25">
      <c r="A543" s="3">
        <f>TITRES_STAT!B546</f>
        <v>43094</v>
      </c>
      <c r="B543" s="6">
        <f>TITRES_STAT!D546</f>
        <v>3.7772999999999999</v>
      </c>
      <c r="C543" s="2">
        <f t="shared" si="72"/>
        <v>-4.2000000000000259E-2</v>
      </c>
      <c r="D543" s="2">
        <f t="shared" si="73"/>
        <v>0</v>
      </c>
      <c r="E543" s="2">
        <f t="shared" si="74"/>
        <v>4.2000000000000259E-2</v>
      </c>
      <c r="F543" s="2">
        <f t="shared" si="78"/>
        <v>6.3869011964825849E-3</v>
      </c>
      <c r="G543" s="2">
        <f t="shared" si="78"/>
        <v>1.4766928948063428E-2</v>
      </c>
      <c r="H543" s="2">
        <f t="shared" si="76"/>
        <v>0.43251384353143912</v>
      </c>
      <c r="I543" s="2">
        <f t="shared" si="77"/>
        <v>30.192646687811703</v>
      </c>
    </row>
    <row r="544" spans="1:9" ht="13.5" x14ac:dyDescent="0.25">
      <c r="A544" s="3">
        <f>TITRES_STAT!B547</f>
        <v>43095</v>
      </c>
      <c r="B544" s="6">
        <f>TITRES_STAT!D547</f>
        <v>3.7772999999999999</v>
      </c>
      <c r="C544" s="2">
        <f t="shared" si="72"/>
        <v>0</v>
      </c>
      <c r="D544" s="2">
        <f t="shared" si="73"/>
        <v>0</v>
      </c>
      <c r="E544" s="2">
        <f t="shared" si="74"/>
        <v>0</v>
      </c>
      <c r="F544" s="2">
        <f t="shared" si="78"/>
        <v>5.9306939681624E-3</v>
      </c>
      <c r="G544" s="2">
        <f t="shared" si="78"/>
        <v>1.3712148308916041E-2</v>
      </c>
      <c r="H544" s="2">
        <f t="shared" si="76"/>
        <v>0.43251384353143912</v>
      </c>
      <c r="I544" s="2">
        <f t="shared" si="77"/>
        <v>30.192646687811703</v>
      </c>
    </row>
    <row r="545" spans="1:9" ht="13.5" x14ac:dyDescent="0.25">
      <c r="A545" s="3">
        <f>TITRES_STAT!B548</f>
        <v>43096</v>
      </c>
      <c r="B545" s="6">
        <f>TITRES_STAT!D548</f>
        <v>3.7435999999999998</v>
      </c>
      <c r="C545" s="2">
        <f t="shared" si="72"/>
        <v>-3.3700000000000063E-2</v>
      </c>
      <c r="D545" s="2">
        <f t="shared" si="73"/>
        <v>0</v>
      </c>
      <c r="E545" s="2">
        <f t="shared" si="74"/>
        <v>3.3700000000000063E-2</v>
      </c>
      <c r="F545" s="2">
        <f t="shared" si="78"/>
        <v>5.507072970436515E-3</v>
      </c>
      <c r="G545" s="2">
        <f t="shared" si="78"/>
        <v>1.5139852001136328E-2</v>
      </c>
      <c r="H545" s="2">
        <f t="shared" si="76"/>
        <v>0.36374681668111281</v>
      </c>
      <c r="I545" s="2">
        <f t="shared" si="77"/>
        <v>26.672606104874106</v>
      </c>
    </row>
    <row r="546" spans="1:9" ht="13.5" x14ac:dyDescent="0.25">
      <c r="A546" s="3">
        <f>TITRES_STAT!B549</f>
        <v>43097</v>
      </c>
      <c r="B546" s="6">
        <f>TITRES_STAT!D549</f>
        <v>3.7435999999999998</v>
      </c>
      <c r="C546" s="2">
        <f t="shared" si="72"/>
        <v>0</v>
      </c>
      <c r="D546" s="2">
        <f t="shared" si="73"/>
        <v>0</v>
      </c>
      <c r="E546" s="2">
        <f t="shared" si="74"/>
        <v>0</v>
      </c>
      <c r="F546" s="2">
        <f t="shared" si="78"/>
        <v>5.1137106154053357E-3</v>
      </c>
      <c r="G546" s="2">
        <f t="shared" si="78"/>
        <v>1.4058434001055161E-2</v>
      </c>
      <c r="H546" s="2">
        <f t="shared" si="76"/>
        <v>0.36374681668111286</v>
      </c>
      <c r="I546" s="2">
        <f t="shared" si="77"/>
        <v>26.672606104874106</v>
      </c>
    </row>
    <row r="547" spans="1:9" ht="13.5" x14ac:dyDescent="0.25">
      <c r="A547" s="3">
        <f>TITRES_STAT!B550</f>
        <v>43098</v>
      </c>
      <c r="B547" s="6">
        <f>TITRES_STAT!D550</f>
        <v>3.7856999999999998</v>
      </c>
      <c r="C547" s="2">
        <f t="shared" si="72"/>
        <v>4.2100000000000026E-2</v>
      </c>
      <c r="D547" s="2">
        <f t="shared" si="73"/>
        <v>4.2100000000000026E-2</v>
      </c>
      <c r="E547" s="2">
        <f t="shared" si="74"/>
        <v>0</v>
      </c>
      <c r="F547" s="2">
        <f t="shared" si="78"/>
        <v>7.7555884285906707E-3</v>
      </c>
      <c r="G547" s="2">
        <f t="shared" si="78"/>
        <v>1.3054260143836935E-2</v>
      </c>
      <c r="H547" s="2">
        <f t="shared" si="76"/>
        <v>0.59410401992426753</v>
      </c>
      <c r="I547" s="2">
        <f t="shared" si="77"/>
        <v>37.268836443464473</v>
      </c>
    </row>
    <row r="548" spans="1:9" ht="13.5" x14ac:dyDescent="0.25">
      <c r="A548" s="3">
        <f>TITRES_STAT!B551</f>
        <v>43102</v>
      </c>
      <c r="B548" s="6">
        <f>TITRES_STAT!D551</f>
        <v>3.7856999999999998</v>
      </c>
      <c r="C548" s="2">
        <f t="shared" si="72"/>
        <v>0</v>
      </c>
      <c r="D548" s="2">
        <f t="shared" si="73"/>
        <v>0</v>
      </c>
      <c r="E548" s="2">
        <f t="shared" si="74"/>
        <v>0</v>
      </c>
      <c r="F548" s="2">
        <f t="shared" si="78"/>
        <v>7.2016178265484803E-3</v>
      </c>
      <c r="G548" s="2">
        <f t="shared" si="78"/>
        <v>1.2121812990705725E-2</v>
      </c>
      <c r="H548" s="2">
        <f t="shared" si="76"/>
        <v>0.59410401992426765</v>
      </c>
      <c r="I548" s="2">
        <f t="shared" si="77"/>
        <v>37.26883644346448</v>
      </c>
    </row>
    <row r="549" spans="1:9" ht="13.5" x14ac:dyDescent="0.25">
      <c r="A549" s="3">
        <f>TITRES_STAT!B552</f>
        <v>43103</v>
      </c>
      <c r="B549" s="6">
        <f>TITRES_STAT!D552</f>
        <v>3.7814999999999999</v>
      </c>
      <c r="C549" s="2">
        <f t="shared" si="72"/>
        <v>-4.1999999999999815E-3</v>
      </c>
      <c r="D549" s="2">
        <f t="shared" si="73"/>
        <v>0</v>
      </c>
      <c r="E549" s="2">
        <f t="shared" si="74"/>
        <v>4.1999999999999815E-3</v>
      </c>
      <c r="F549" s="2">
        <f t="shared" si="78"/>
        <v>6.6872165532235886E-3</v>
      </c>
      <c r="G549" s="2">
        <f t="shared" si="78"/>
        <v>1.1555969205655315E-2</v>
      </c>
      <c r="H549" s="2">
        <f t="shared" si="76"/>
        <v>0.57868071766329798</v>
      </c>
      <c r="I549" s="2">
        <f t="shared" si="77"/>
        <v>36.655969201919355</v>
      </c>
    </row>
    <row r="550" spans="1:9" ht="13.5" x14ac:dyDescent="0.25">
      <c r="A550" s="3">
        <f>TITRES_STAT!B553</f>
        <v>43104</v>
      </c>
      <c r="B550" s="6">
        <f>TITRES_STAT!D553</f>
        <v>3.8235000000000001</v>
      </c>
      <c r="C550" s="2">
        <f t="shared" si="72"/>
        <v>4.2000000000000259E-2</v>
      </c>
      <c r="D550" s="2">
        <f t="shared" si="73"/>
        <v>4.2000000000000259E-2</v>
      </c>
      <c r="E550" s="2">
        <f t="shared" si="74"/>
        <v>0</v>
      </c>
      <c r="F550" s="2">
        <f t="shared" si="78"/>
        <v>9.2095582279933513E-3</v>
      </c>
      <c r="G550" s="2">
        <f t="shared" si="78"/>
        <v>1.0730542833822793E-2</v>
      </c>
      <c r="H550" s="2">
        <f t="shared" si="76"/>
        <v>0.85825650860501845</v>
      </c>
      <c r="I550" s="2">
        <f t="shared" si="77"/>
        <v>46.186116105644977</v>
      </c>
    </row>
    <row r="551" spans="1:9" ht="13.5" x14ac:dyDescent="0.25">
      <c r="A551" s="3">
        <f>TITRES_STAT!B554</f>
        <v>43105</v>
      </c>
      <c r="B551" s="6">
        <f>TITRES_STAT!D554</f>
        <v>3.8698000000000001</v>
      </c>
      <c r="C551" s="2">
        <f t="shared" si="72"/>
        <v>4.6300000000000008E-2</v>
      </c>
      <c r="D551" s="2">
        <f t="shared" si="73"/>
        <v>4.6300000000000008E-2</v>
      </c>
      <c r="E551" s="2">
        <f t="shared" si="74"/>
        <v>0</v>
      </c>
      <c r="F551" s="2">
        <f t="shared" si="78"/>
        <v>1.1858875497422398E-2</v>
      </c>
      <c r="G551" s="2">
        <f t="shared" si="78"/>
        <v>9.9640754885497364E-3</v>
      </c>
      <c r="H551" s="2">
        <f t="shared" si="76"/>
        <v>1.1901631527230077</v>
      </c>
      <c r="I551" s="2">
        <f t="shared" si="77"/>
        <v>54.341301068976982</v>
      </c>
    </row>
    <row r="552" spans="1:9" ht="13.5" x14ac:dyDescent="0.25">
      <c r="A552" s="3">
        <f>TITRES_STAT!B555</f>
        <v>43108</v>
      </c>
      <c r="B552" s="6">
        <f>TITRES_STAT!D555</f>
        <v>3.9329000000000001</v>
      </c>
      <c r="C552" s="2">
        <f t="shared" si="72"/>
        <v>6.3099999999999934E-2</v>
      </c>
      <c r="D552" s="2">
        <f t="shared" si="73"/>
        <v>6.3099999999999934E-2</v>
      </c>
      <c r="E552" s="2">
        <f t="shared" si="74"/>
        <v>0</v>
      </c>
      <c r="F552" s="2">
        <f t="shared" si="78"/>
        <v>1.5518955819035079E-2</v>
      </c>
      <c r="G552" s="2">
        <f t="shared" si="78"/>
        <v>9.252355810796184E-3</v>
      </c>
      <c r="H552" s="2">
        <f t="shared" si="76"/>
        <v>1.677297775440787</v>
      </c>
      <c r="I552" s="2">
        <f t="shared" si="77"/>
        <v>62.64890632737476</v>
      </c>
    </row>
    <row r="553" spans="1:9" ht="13.5" x14ac:dyDescent="0.25">
      <c r="A553" s="3">
        <f>TITRES_STAT!B556</f>
        <v>43109</v>
      </c>
      <c r="B553" s="6">
        <f>TITRES_STAT!D556</f>
        <v>3.9918</v>
      </c>
      <c r="C553" s="2">
        <f t="shared" si="72"/>
        <v>5.8899999999999952E-2</v>
      </c>
      <c r="D553" s="2">
        <f t="shared" si="73"/>
        <v>5.8899999999999952E-2</v>
      </c>
      <c r="E553" s="2">
        <f t="shared" si="74"/>
        <v>0</v>
      </c>
      <c r="F553" s="2">
        <f t="shared" si="78"/>
        <v>1.8617601831961143E-2</v>
      </c>
      <c r="G553" s="2">
        <f t="shared" si="78"/>
        <v>8.5914732528821706E-3</v>
      </c>
      <c r="H553" s="2">
        <f t="shared" si="76"/>
        <v>2.1669859503683515</v>
      </c>
      <c r="I553" s="2">
        <f t="shared" si="77"/>
        <v>68.424236303173672</v>
      </c>
    </row>
    <row r="554" spans="1:9" ht="13.5" x14ac:dyDescent="0.25">
      <c r="A554" s="3">
        <f>TITRES_STAT!B557</f>
        <v>43110</v>
      </c>
      <c r="B554" s="6">
        <f>TITRES_STAT!D557</f>
        <v>3.9329000000000001</v>
      </c>
      <c r="C554" s="2">
        <f t="shared" si="72"/>
        <v>-5.8899999999999952E-2</v>
      </c>
      <c r="D554" s="2">
        <f t="shared" si="73"/>
        <v>0</v>
      </c>
      <c r="E554" s="2">
        <f t="shared" si="74"/>
        <v>5.8899999999999952E-2</v>
      </c>
      <c r="F554" s="2">
        <f t="shared" si="78"/>
        <v>1.7287773129678205E-2</v>
      </c>
      <c r="G554" s="2">
        <f t="shared" si="78"/>
        <v>1.218493944910487E-2</v>
      </c>
      <c r="H554" s="2">
        <f t="shared" si="76"/>
        <v>1.4187820302174912</v>
      </c>
      <c r="I554" s="2">
        <f t="shared" si="77"/>
        <v>58.656878234287092</v>
      </c>
    </row>
    <row r="555" spans="1:9" ht="13.5" x14ac:dyDescent="0.25">
      <c r="A555" s="3">
        <f>TITRES_STAT!B558</f>
        <v>43111</v>
      </c>
      <c r="B555" s="6">
        <f>TITRES_STAT!D558</f>
        <v>3.9119000000000002</v>
      </c>
      <c r="C555" s="2">
        <f t="shared" si="72"/>
        <v>-2.0999999999999908E-2</v>
      </c>
      <c r="D555" s="2">
        <f t="shared" si="73"/>
        <v>0</v>
      </c>
      <c r="E555" s="2">
        <f t="shared" si="74"/>
        <v>2.0999999999999908E-2</v>
      </c>
      <c r="F555" s="2">
        <f t="shared" si="78"/>
        <v>1.605293219184405E-2</v>
      </c>
      <c r="G555" s="2">
        <f t="shared" si="78"/>
        <v>1.2814586631311659E-2</v>
      </c>
      <c r="H555" s="2">
        <f t="shared" si="76"/>
        <v>1.2527077660561983</v>
      </c>
      <c r="I555" s="2">
        <f t="shared" si="77"/>
        <v>55.60897800114153</v>
      </c>
    </row>
    <row r="556" spans="1:9" ht="13.5" x14ac:dyDescent="0.25">
      <c r="A556" s="3">
        <f>TITRES_STAT!B559</f>
        <v>43112</v>
      </c>
      <c r="B556" s="6">
        <f>TITRES_STAT!D559</f>
        <v>3.9119000000000002</v>
      </c>
      <c r="C556" s="2">
        <f t="shared" si="72"/>
        <v>0</v>
      </c>
      <c r="D556" s="2">
        <f t="shared" si="73"/>
        <v>0</v>
      </c>
      <c r="E556" s="2">
        <f t="shared" si="74"/>
        <v>0</v>
      </c>
      <c r="F556" s="2">
        <f t="shared" si="78"/>
        <v>1.4906294178140904E-2</v>
      </c>
      <c r="G556" s="2">
        <f t="shared" si="78"/>
        <v>1.1899259014789398E-2</v>
      </c>
      <c r="H556" s="2">
        <f t="shared" si="76"/>
        <v>1.252707766056198</v>
      </c>
      <c r="I556" s="2">
        <f t="shared" si="77"/>
        <v>55.60897800114153</v>
      </c>
    </row>
    <row r="557" spans="1:9" ht="13.5" x14ac:dyDescent="0.25">
      <c r="A557" s="3">
        <f>TITRES_STAT!B560</f>
        <v>43115</v>
      </c>
      <c r="B557" s="6">
        <f>TITRES_STAT!D560</f>
        <v>3.9119000000000002</v>
      </c>
      <c r="C557" s="2">
        <f t="shared" si="72"/>
        <v>0</v>
      </c>
      <c r="D557" s="2">
        <f t="shared" si="73"/>
        <v>0</v>
      </c>
      <c r="E557" s="2">
        <f t="shared" si="74"/>
        <v>0</v>
      </c>
      <c r="F557" s="2">
        <f t="shared" ref="F557:G572" si="79">((F556*13)+D557)/14</f>
        <v>1.3841558879702268E-2</v>
      </c>
      <c r="G557" s="2">
        <f t="shared" si="79"/>
        <v>1.104931194230444E-2</v>
      </c>
      <c r="H557" s="2">
        <f t="shared" si="76"/>
        <v>1.2527077660561983</v>
      </c>
      <c r="I557" s="2">
        <f t="shared" si="77"/>
        <v>55.60897800114153</v>
      </c>
    </row>
    <row r="558" spans="1:9" ht="13.5" x14ac:dyDescent="0.25">
      <c r="A558" s="3">
        <f>TITRES_STAT!B561</f>
        <v>43116</v>
      </c>
      <c r="B558" s="6">
        <f>TITRES_STAT!D561</f>
        <v>3.9119000000000002</v>
      </c>
      <c r="C558" s="2">
        <f t="shared" si="72"/>
        <v>0</v>
      </c>
      <c r="D558" s="2">
        <f t="shared" si="73"/>
        <v>0</v>
      </c>
      <c r="E558" s="2">
        <f t="shared" si="74"/>
        <v>0</v>
      </c>
      <c r="F558" s="2">
        <f t="shared" si="79"/>
        <v>1.2852876102580678E-2</v>
      </c>
      <c r="G558" s="2">
        <f t="shared" si="79"/>
        <v>1.026007537499698E-2</v>
      </c>
      <c r="H558" s="2">
        <f t="shared" si="76"/>
        <v>1.2527077660561983</v>
      </c>
      <c r="I558" s="2">
        <f t="shared" si="77"/>
        <v>55.60897800114153</v>
      </c>
    </row>
    <row r="559" spans="1:9" ht="13.5" x14ac:dyDescent="0.25">
      <c r="A559" s="3">
        <f>TITRES_STAT!B562</f>
        <v>43117</v>
      </c>
      <c r="B559" s="6">
        <f>TITRES_STAT!D562</f>
        <v>3.9119000000000002</v>
      </c>
      <c r="C559" s="2">
        <f t="shared" si="72"/>
        <v>0</v>
      </c>
      <c r="D559" s="2">
        <f t="shared" si="73"/>
        <v>0</v>
      </c>
      <c r="E559" s="2">
        <f t="shared" si="74"/>
        <v>0</v>
      </c>
      <c r="F559" s="2">
        <f t="shared" si="79"/>
        <v>1.1934813523824915E-2</v>
      </c>
      <c r="G559" s="2">
        <f t="shared" si="79"/>
        <v>9.5272128482114821E-3</v>
      </c>
      <c r="H559" s="2">
        <f t="shared" si="76"/>
        <v>1.2527077660561983</v>
      </c>
      <c r="I559" s="2">
        <f t="shared" si="77"/>
        <v>55.60897800114153</v>
      </c>
    </row>
    <row r="560" spans="1:9" ht="13.5" x14ac:dyDescent="0.25">
      <c r="A560" s="3">
        <f>TITRES_STAT!B563</f>
        <v>43118</v>
      </c>
      <c r="B560" s="6">
        <f>TITRES_STAT!D563</f>
        <v>3.9539</v>
      </c>
      <c r="C560" s="2">
        <f t="shared" si="72"/>
        <v>4.1999999999999815E-2</v>
      </c>
      <c r="D560" s="2">
        <f t="shared" si="73"/>
        <v>4.1999999999999815E-2</v>
      </c>
      <c r="E560" s="2">
        <f t="shared" si="74"/>
        <v>0</v>
      </c>
      <c r="F560" s="2">
        <f t="shared" si="79"/>
        <v>1.4082326843551693E-2</v>
      </c>
      <c r="G560" s="2">
        <f t="shared" si="79"/>
        <v>8.8466976447678057E-3</v>
      </c>
      <c r="H560" s="2">
        <f t="shared" si="76"/>
        <v>1.5918173547934455</v>
      </c>
      <c r="I560" s="2">
        <f t="shared" si="77"/>
        <v>61.417034338837709</v>
      </c>
    </row>
    <row r="561" spans="1:9" ht="13.5" x14ac:dyDescent="0.25">
      <c r="A561" s="3">
        <f>TITRES_STAT!B564</f>
        <v>43119</v>
      </c>
      <c r="B561" s="6">
        <f>TITRES_STAT!D564</f>
        <v>3.9708000000000001</v>
      </c>
      <c r="C561" s="2">
        <f t="shared" si="72"/>
        <v>1.6900000000000137E-2</v>
      </c>
      <c r="D561" s="2">
        <f t="shared" si="73"/>
        <v>1.6900000000000137E-2</v>
      </c>
      <c r="E561" s="2">
        <f t="shared" si="74"/>
        <v>0</v>
      </c>
      <c r="F561" s="2">
        <f t="shared" si="79"/>
        <v>1.428358921186944E-2</v>
      </c>
      <c r="G561" s="2">
        <f t="shared" si="79"/>
        <v>8.2147906701415339E-3</v>
      </c>
      <c r="H561" s="2">
        <f t="shared" si="76"/>
        <v>1.7387648432462548</v>
      </c>
      <c r="I561" s="2">
        <f t="shared" si="77"/>
        <v>63.487190130033177</v>
      </c>
    </row>
    <row r="562" spans="1:9" ht="13.5" x14ac:dyDescent="0.25">
      <c r="A562" s="3">
        <f>TITRES_STAT!B565</f>
        <v>43122</v>
      </c>
      <c r="B562" s="6">
        <f>TITRES_STAT!D565</f>
        <v>3.9581</v>
      </c>
      <c r="C562" s="2">
        <f t="shared" si="72"/>
        <v>-1.2700000000000156E-2</v>
      </c>
      <c r="D562" s="2">
        <f t="shared" si="73"/>
        <v>0</v>
      </c>
      <c r="E562" s="2">
        <f t="shared" si="74"/>
        <v>1.2700000000000156E-2</v>
      </c>
      <c r="F562" s="2">
        <f t="shared" si="79"/>
        <v>1.3263332839593051E-2</v>
      </c>
      <c r="G562" s="2">
        <f t="shared" si="79"/>
        <v>8.5351627651314346E-3</v>
      </c>
      <c r="H562" s="2">
        <f t="shared" si="76"/>
        <v>1.553963668247492</v>
      </c>
      <c r="I562" s="2">
        <f t="shared" si="77"/>
        <v>60.845175190522916</v>
      </c>
    </row>
    <row r="563" spans="1:9" ht="13.5" x14ac:dyDescent="0.25">
      <c r="A563" s="3">
        <f>TITRES_STAT!B566</f>
        <v>43123</v>
      </c>
      <c r="B563" s="6">
        <f>TITRES_STAT!D566</f>
        <v>3.9750000000000001</v>
      </c>
      <c r="C563" s="2">
        <f t="shared" si="72"/>
        <v>1.6900000000000137E-2</v>
      </c>
      <c r="D563" s="2">
        <f t="shared" si="73"/>
        <v>1.6900000000000137E-2</v>
      </c>
      <c r="E563" s="2">
        <f t="shared" si="74"/>
        <v>0</v>
      </c>
      <c r="F563" s="2">
        <f t="shared" si="79"/>
        <v>1.3523094779622128E-2</v>
      </c>
      <c r="G563" s="2">
        <f t="shared" si="79"/>
        <v>7.9255082819077605E-3</v>
      </c>
      <c r="H563" s="2">
        <f t="shared" si="76"/>
        <v>1.7062747647986767</v>
      </c>
      <c r="I563" s="2">
        <f t="shared" si="77"/>
        <v>63.048836984060216</v>
      </c>
    </row>
    <row r="564" spans="1:9" ht="13.5" x14ac:dyDescent="0.25">
      <c r="A564" s="3">
        <f>TITRES_STAT!B567</f>
        <v>43124</v>
      </c>
      <c r="B564" s="6">
        <f>TITRES_STAT!D567</f>
        <v>3.996</v>
      </c>
      <c r="C564" s="2">
        <f t="shared" si="72"/>
        <v>2.0999999999999908E-2</v>
      </c>
      <c r="D564" s="2">
        <f t="shared" si="73"/>
        <v>2.0999999999999908E-2</v>
      </c>
      <c r="E564" s="2">
        <f t="shared" si="74"/>
        <v>0</v>
      </c>
      <c r="F564" s="2">
        <f t="shared" si="79"/>
        <v>1.4057159438220541E-2</v>
      </c>
      <c r="G564" s="2">
        <f t="shared" si="79"/>
        <v>7.3594005474857784E-3</v>
      </c>
      <c r="H564" s="2">
        <f t="shared" si="76"/>
        <v>1.9100957133013972</v>
      </c>
      <c r="I564" s="2">
        <f t="shared" si="77"/>
        <v>65.636869075157108</v>
      </c>
    </row>
    <row r="565" spans="1:9" ht="13.5" x14ac:dyDescent="0.25">
      <c r="A565" s="3">
        <f>TITRES_STAT!B568</f>
        <v>43125</v>
      </c>
      <c r="B565" s="6">
        <f>TITRES_STAT!D568</f>
        <v>4.1012000000000004</v>
      </c>
      <c r="C565" s="2">
        <f t="shared" si="72"/>
        <v>0.1052000000000004</v>
      </c>
      <c r="D565" s="2">
        <f t="shared" si="73"/>
        <v>0.1052000000000004</v>
      </c>
      <c r="E565" s="2">
        <f t="shared" si="74"/>
        <v>0</v>
      </c>
      <c r="F565" s="2">
        <f t="shared" si="79"/>
        <v>2.0567362335490533E-2</v>
      </c>
      <c r="G565" s="2">
        <f t="shared" si="79"/>
        <v>6.8337290798082236E-3</v>
      </c>
      <c r="H565" s="2">
        <f t="shared" si="76"/>
        <v>3.0096835995827509</v>
      </c>
      <c r="I565" s="2">
        <f t="shared" si="77"/>
        <v>75.060376332335537</v>
      </c>
    </row>
    <row r="566" spans="1:9" ht="13.5" x14ac:dyDescent="0.25">
      <c r="A566" s="3">
        <f>TITRES_STAT!B569</f>
        <v>43126</v>
      </c>
      <c r="B566" s="6">
        <f>TITRES_STAT!D569</f>
        <v>4.0800999999999998</v>
      </c>
      <c r="C566" s="2">
        <f t="shared" si="72"/>
        <v>-2.1100000000000563E-2</v>
      </c>
      <c r="D566" s="2">
        <f t="shared" si="73"/>
        <v>0</v>
      </c>
      <c r="E566" s="2">
        <f t="shared" si="74"/>
        <v>2.1100000000000563E-2</v>
      </c>
      <c r="F566" s="2">
        <f t="shared" si="79"/>
        <v>1.9098265025812636E-2</v>
      </c>
      <c r="G566" s="2">
        <f t="shared" si="79"/>
        <v>7.8527484312505332E-3</v>
      </c>
      <c r="H566" s="2">
        <f t="shared" si="76"/>
        <v>2.4320484977985317</v>
      </c>
      <c r="I566" s="2">
        <f t="shared" si="77"/>
        <v>70.862882600830247</v>
      </c>
    </row>
    <row r="567" spans="1:9" ht="13.5" x14ac:dyDescent="0.25">
      <c r="A567" s="3">
        <f>TITRES_STAT!B570</f>
        <v>43129</v>
      </c>
      <c r="B567" s="6">
        <f>TITRES_STAT!D570</f>
        <v>4.1054000000000004</v>
      </c>
      <c r="C567" s="2">
        <f t="shared" si="72"/>
        <v>2.5300000000000544E-2</v>
      </c>
      <c r="D567" s="2">
        <f t="shared" si="73"/>
        <v>2.5300000000000544E-2</v>
      </c>
      <c r="E567" s="2">
        <f t="shared" si="74"/>
        <v>0</v>
      </c>
      <c r="F567" s="2">
        <f t="shared" si="79"/>
        <v>1.9541246095397487E-2</v>
      </c>
      <c r="G567" s="2">
        <f t="shared" si="79"/>
        <v>7.291837829018352E-3</v>
      </c>
      <c r="H567" s="2">
        <f t="shared" si="76"/>
        <v>2.6798794149853147</v>
      </c>
      <c r="I567" s="2">
        <f t="shared" si="77"/>
        <v>72.825196501608985</v>
      </c>
    </row>
    <row r="568" spans="1:9" ht="13.5" x14ac:dyDescent="0.25">
      <c r="A568" s="3">
        <f>TITRES_STAT!B571</f>
        <v>43130</v>
      </c>
      <c r="B568" s="6">
        <f>TITRES_STAT!D571</f>
        <v>4.1054000000000004</v>
      </c>
      <c r="C568" s="2">
        <f t="shared" si="72"/>
        <v>0</v>
      </c>
      <c r="D568" s="2">
        <f t="shared" si="73"/>
        <v>0</v>
      </c>
      <c r="E568" s="2">
        <f t="shared" si="74"/>
        <v>0</v>
      </c>
      <c r="F568" s="2">
        <f t="shared" si="79"/>
        <v>1.8145442802869095E-2</v>
      </c>
      <c r="G568" s="2">
        <f t="shared" si="79"/>
        <v>6.7709922698027548E-3</v>
      </c>
      <c r="H568" s="2">
        <f t="shared" si="76"/>
        <v>2.6798794149853147</v>
      </c>
      <c r="I568" s="2">
        <f t="shared" si="77"/>
        <v>72.825196501608985</v>
      </c>
    </row>
    <row r="569" spans="1:9" ht="13.5" x14ac:dyDescent="0.25">
      <c r="A569" s="3">
        <f>TITRES_STAT!B572</f>
        <v>43131</v>
      </c>
      <c r="B569" s="6">
        <f>TITRES_STAT!D572</f>
        <v>4.1222000000000003</v>
      </c>
      <c r="C569" s="2">
        <f t="shared" si="72"/>
        <v>1.6799999999999926E-2</v>
      </c>
      <c r="D569" s="2">
        <f t="shared" si="73"/>
        <v>1.6799999999999926E-2</v>
      </c>
      <c r="E569" s="2">
        <f t="shared" si="74"/>
        <v>0</v>
      </c>
      <c r="F569" s="2">
        <f t="shared" si="79"/>
        <v>1.8049339745521299E-2</v>
      </c>
      <c r="G569" s="2">
        <f t="shared" si="79"/>
        <v>6.2873499648168438E-3</v>
      </c>
      <c r="H569" s="2">
        <f t="shared" si="76"/>
        <v>2.8707388401350253</v>
      </c>
      <c r="I569" s="2">
        <f t="shared" si="77"/>
        <v>74.165138974730823</v>
      </c>
    </row>
    <row r="570" spans="1:9" ht="13.5" x14ac:dyDescent="0.25">
      <c r="A570" s="3">
        <f>TITRES_STAT!B573</f>
        <v>43132</v>
      </c>
      <c r="B570" s="6">
        <f>TITRES_STAT!D573</f>
        <v>4.1432000000000002</v>
      </c>
      <c r="C570" s="2">
        <f t="shared" si="72"/>
        <v>2.0999999999999908E-2</v>
      </c>
      <c r="D570" s="2">
        <f t="shared" si="73"/>
        <v>2.0999999999999908E-2</v>
      </c>
      <c r="E570" s="2">
        <f t="shared" si="74"/>
        <v>0</v>
      </c>
      <c r="F570" s="2">
        <f t="shared" si="79"/>
        <v>1.8260101192269767E-2</v>
      </c>
      <c r="G570" s="2">
        <f t="shared" si="79"/>
        <v>5.8382535387584977E-3</v>
      </c>
      <c r="H570" s="2">
        <f t="shared" si="76"/>
        <v>3.1276649893750195</v>
      </c>
      <c r="I570" s="2">
        <f t="shared" si="77"/>
        <v>75.773227658395484</v>
      </c>
    </row>
    <row r="571" spans="1:9" ht="13.5" x14ac:dyDescent="0.25">
      <c r="A571" s="3">
        <f>TITRES_STAT!B574</f>
        <v>43133</v>
      </c>
      <c r="B571" s="6">
        <f>TITRES_STAT!D574</f>
        <v>4.1432000000000002</v>
      </c>
      <c r="C571" s="2">
        <f t="shared" si="72"/>
        <v>0</v>
      </c>
      <c r="D571" s="2">
        <f t="shared" si="73"/>
        <v>0</v>
      </c>
      <c r="E571" s="2">
        <f t="shared" si="74"/>
        <v>0</v>
      </c>
      <c r="F571" s="2">
        <f t="shared" si="79"/>
        <v>1.6955808249964784E-2</v>
      </c>
      <c r="G571" s="2">
        <f t="shared" si="79"/>
        <v>5.4212354288471765E-3</v>
      </c>
      <c r="H571" s="2">
        <f t="shared" si="76"/>
        <v>3.1276649893750195</v>
      </c>
      <c r="I571" s="2">
        <f t="shared" si="77"/>
        <v>75.773227658395484</v>
      </c>
    </row>
    <row r="572" spans="1:9" ht="13.5" x14ac:dyDescent="0.25">
      <c r="A572" s="3">
        <f>TITRES_STAT!B575</f>
        <v>43136</v>
      </c>
      <c r="B572" s="6">
        <f>TITRES_STAT!D575</f>
        <v>4.1390000000000002</v>
      </c>
      <c r="C572" s="2">
        <f t="shared" si="72"/>
        <v>-4.1999999999999815E-3</v>
      </c>
      <c r="D572" s="2">
        <f t="shared" si="73"/>
        <v>0</v>
      </c>
      <c r="E572" s="2">
        <f t="shared" si="74"/>
        <v>4.1999999999999815E-3</v>
      </c>
      <c r="F572" s="2">
        <f t="shared" si="79"/>
        <v>1.5744679089253012E-2</v>
      </c>
      <c r="G572" s="2">
        <f t="shared" si="79"/>
        <v>5.3340043267866627E-3</v>
      </c>
      <c r="H572" s="2">
        <f t="shared" si="76"/>
        <v>2.9517559650608685</v>
      </c>
      <c r="I572" s="2">
        <f t="shared" si="77"/>
        <v>74.694793685606612</v>
      </c>
    </row>
    <row r="573" spans="1:9" ht="13.5" x14ac:dyDescent="0.25">
      <c r="A573" s="3">
        <f>TITRES_STAT!B576</f>
        <v>43137</v>
      </c>
      <c r="B573" s="6">
        <f>TITRES_STAT!D576</f>
        <v>4.1222000000000003</v>
      </c>
      <c r="C573" s="2">
        <f t="shared" si="72"/>
        <v>-1.6799999999999926E-2</v>
      </c>
      <c r="D573" s="2">
        <f t="shared" si="73"/>
        <v>0</v>
      </c>
      <c r="E573" s="2">
        <f t="shared" si="74"/>
        <v>1.6799999999999926E-2</v>
      </c>
      <c r="F573" s="2">
        <f t="shared" ref="F573:G588" si="80">((F572*13)+D573)/14</f>
        <v>1.4620059154306368E-2</v>
      </c>
      <c r="G573" s="2">
        <f t="shared" si="80"/>
        <v>6.1530040177304674E-3</v>
      </c>
      <c r="H573" s="2">
        <f t="shared" si="76"/>
        <v>2.3760847729299823</v>
      </c>
      <c r="I573" s="2">
        <f t="shared" si="77"/>
        <v>70.379890694150546</v>
      </c>
    </row>
    <row r="574" spans="1:9" ht="13.5" x14ac:dyDescent="0.25">
      <c r="A574" s="3">
        <f>TITRES_STAT!B577</f>
        <v>43138</v>
      </c>
      <c r="B574" s="6">
        <f>TITRES_STAT!D577</f>
        <v>4.0212000000000003</v>
      </c>
      <c r="C574" s="2">
        <f t="shared" si="72"/>
        <v>-0.10099999999999998</v>
      </c>
      <c r="D574" s="2">
        <f t="shared" si="73"/>
        <v>0</v>
      </c>
      <c r="E574" s="2">
        <f t="shared" si="74"/>
        <v>0.10099999999999998</v>
      </c>
      <c r="F574" s="2">
        <f t="shared" si="80"/>
        <v>1.3575769214713056E-2</v>
      </c>
      <c r="G574" s="2">
        <f t="shared" si="80"/>
        <v>1.2927789445035432E-2</v>
      </c>
      <c r="H574" s="2">
        <f t="shared" si="76"/>
        <v>1.0501230138712123</v>
      </c>
      <c r="I574" s="2">
        <f t="shared" si="77"/>
        <v>51.222439178821908</v>
      </c>
    </row>
    <row r="575" spans="1:9" ht="13.5" x14ac:dyDescent="0.25">
      <c r="A575" s="3">
        <f>TITRES_STAT!B578</f>
        <v>43139</v>
      </c>
      <c r="B575" s="6">
        <f>TITRES_STAT!D578</f>
        <v>4.0128000000000004</v>
      </c>
      <c r="C575" s="2">
        <f t="shared" si="72"/>
        <v>-8.3999999999999631E-3</v>
      </c>
      <c r="D575" s="2">
        <f t="shared" si="73"/>
        <v>0</v>
      </c>
      <c r="E575" s="2">
        <f t="shared" si="74"/>
        <v>8.3999999999999631E-3</v>
      </c>
      <c r="F575" s="2">
        <f t="shared" si="80"/>
        <v>1.2606071413662124E-2</v>
      </c>
      <c r="G575" s="2">
        <f t="shared" si="80"/>
        <v>1.2604375913247185E-2</v>
      </c>
      <c r="H575" s="2">
        <f t="shared" si="76"/>
        <v>1.0001345168080202</v>
      </c>
      <c r="I575" s="2">
        <f t="shared" si="77"/>
        <v>50.003362694031075</v>
      </c>
    </row>
    <row r="576" spans="1:9" ht="13.5" x14ac:dyDescent="0.25">
      <c r="A576" s="3">
        <f>TITRES_STAT!B579</f>
        <v>43140</v>
      </c>
      <c r="B576" s="6">
        <f>TITRES_STAT!D579</f>
        <v>4.0128000000000004</v>
      </c>
      <c r="C576" s="2">
        <f t="shared" si="72"/>
        <v>0</v>
      </c>
      <c r="D576" s="2">
        <f t="shared" si="73"/>
        <v>0</v>
      </c>
      <c r="E576" s="2">
        <f t="shared" si="74"/>
        <v>0</v>
      </c>
      <c r="F576" s="2">
        <f t="shared" si="80"/>
        <v>1.1705637741257687E-2</v>
      </c>
      <c r="G576" s="2">
        <f t="shared" si="80"/>
        <v>1.1704063348015244E-2</v>
      </c>
      <c r="H576" s="2">
        <f t="shared" si="76"/>
        <v>1.0001345168080202</v>
      </c>
      <c r="I576" s="2">
        <f t="shared" si="77"/>
        <v>50.003362694031075</v>
      </c>
    </row>
    <row r="577" spans="1:9" ht="13.5" x14ac:dyDescent="0.25">
      <c r="A577" s="3">
        <f>TITRES_STAT!B580</f>
        <v>43143</v>
      </c>
      <c r="B577" s="6">
        <f>TITRES_STAT!D580</f>
        <v>4.0758999999999999</v>
      </c>
      <c r="C577" s="2">
        <f t="shared" si="72"/>
        <v>6.309999999999949E-2</v>
      </c>
      <c r="D577" s="2">
        <f t="shared" si="73"/>
        <v>6.309999999999949E-2</v>
      </c>
      <c r="E577" s="2">
        <f t="shared" si="74"/>
        <v>0</v>
      </c>
      <c r="F577" s="2">
        <f t="shared" si="80"/>
        <v>1.5376663616882101E-2</v>
      </c>
      <c r="G577" s="2">
        <f t="shared" si="80"/>
        <v>1.0868058823157013E-2</v>
      </c>
      <c r="H577" s="2">
        <f t="shared" si="76"/>
        <v>1.4148491342463496</v>
      </c>
      <c r="I577" s="2">
        <f t="shared" si="77"/>
        <v>58.589545582022865</v>
      </c>
    </row>
    <row r="578" spans="1:9" ht="13.5" x14ac:dyDescent="0.25">
      <c r="A578" s="3">
        <f>TITRES_STAT!B581</f>
        <v>43144</v>
      </c>
      <c r="B578" s="6">
        <f>TITRES_STAT!D581</f>
        <v>4.0002000000000004</v>
      </c>
      <c r="C578" s="2">
        <f t="shared" si="72"/>
        <v>-7.5699999999999434E-2</v>
      </c>
      <c r="D578" s="2">
        <f t="shared" si="73"/>
        <v>0</v>
      </c>
      <c r="E578" s="2">
        <f t="shared" si="74"/>
        <v>7.5699999999999434E-2</v>
      </c>
      <c r="F578" s="2">
        <f t="shared" si="80"/>
        <v>1.4278330501390522E-2</v>
      </c>
      <c r="G578" s="2">
        <f t="shared" si="80"/>
        <v>1.5498911764360043E-2</v>
      </c>
      <c r="H578" s="2">
        <f t="shared" si="76"/>
        <v>0.92124729261468119</v>
      </c>
      <c r="I578" s="2">
        <f t="shared" si="77"/>
        <v>47.950479678278633</v>
      </c>
    </row>
    <row r="579" spans="1:9" ht="13.5" x14ac:dyDescent="0.25">
      <c r="A579" s="3">
        <f>TITRES_STAT!B582</f>
        <v>43145</v>
      </c>
      <c r="B579" s="6">
        <f>TITRES_STAT!D582</f>
        <v>4.0381</v>
      </c>
      <c r="C579" s="2">
        <f t="shared" ref="C579:C642" si="81">B579-B578</f>
        <v>3.7899999999999601E-2</v>
      </c>
      <c r="D579" s="2">
        <f t="shared" ref="D579:D642" si="82">IF(C579&gt;0,C579,0)</f>
        <v>3.7899999999999601E-2</v>
      </c>
      <c r="E579" s="2">
        <f t="shared" ref="E579:E642" si="83">IF(C579&lt;0,-C579,0)</f>
        <v>0</v>
      </c>
      <c r="F579" s="2">
        <f t="shared" si="80"/>
        <v>1.596559260843403E-2</v>
      </c>
      <c r="G579" s="2">
        <f t="shared" si="80"/>
        <v>1.4391846638334326E-2</v>
      </c>
      <c r="H579" s="2">
        <f t="shared" si="76"/>
        <v>1.1093498290836321</v>
      </c>
      <c r="I579" s="2">
        <f t="shared" si="77"/>
        <v>52.592026878991831</v>
      </c>
    </row>
    <row r="580" spans="1:9" ht="13.5" x14ac:dyDescent="0.25">
      <c r="A580" s="3">
        <f>TITRES_STAT!B583</f>
        <v>43146</v>
      </c>
      <c r="B580" s="6">
        <f>TITRES_STAT!D583</f>
        <v>4.0381</v>
      </c>
      <c r="C580" s="2">
        <f t="shared" si="81"/>
        <v>0</v>
      </c>
      <c r="D580" s="2">
        <f t="shared" si="82"/>
        <v>0</v>
      </c>
      <c r="E580" s="2">
        <f t="shared" si="83"/>
        <v>0</v>
      </c>
      <c r="F580" s="2">
        <f t="shared" si="80"/>
        <v>1.4825193136403028E-2</v>
      </c>
      <c r="G580" s="2">
        <f t="shared" si="80"/>
        <v>1.3363857592739017E-2</v>
      </c>
      <c r="H580" s="2">
        <f t="shared" si="76"/>
        <v>1.1093498290836321</v>
      </c>
      <c r="I580" s="2">
        <f t="shared" si="77"/>
        <v>52.592026878991831</v>
      </c>
    </row>
    <row r="581" spans="1:9" ht="13.5" x14ac:dyDescent="0.25">
      <c r="A581" s="3">
        <f>TITRES_STAT!B584</f>
        <v>43147</v>
      </c>
      <c r="B581" s="6">
        <f>TITRES_STAT!D584</f>
        <v>4.1390000000000002</v>
      </c>
      <c r="C581" s="2">
        <f t="shared" si="81"/>
        <v>0.10090000000000021</v>
      </c>
      <c r="D581" s="2">
        <f t="shared" si="82"/>
        <v>0.10090000000000021</v>
      </c>
      <c r="E581" s="2">
        <f t="shared" si="83"/>
        <v>0</v>
      </c>
      <c r="F581" s="2">
        <f t="shared" si="80"/>
        <v>2.097339362665997E-2</v>
      </c>
      <c r="G581" s="2">
        <f t="shared" si="80"/>
        <v>1.2409296336114801E-2</v>
      </c>
      <c r="H581" s="2">
        <f t="shared" si="76"/>
        <v>1.6901356095124473</v>
      </c>
      <c r="I581" s="2">
        <f t="shared" si="77"/>
        <v>62.827152785013794</v>
      </c>
    </row>
    <row r="582" spans="1:9" ht="13.5" x14ac:dyDescent="0.25">
      <c r="A582" s="3">
        <f>TITRES_STAT!B585</f>
        <v>43150</v>
      </c>
      <c r="B582" s="6">
        <f>TITRES_STAT!D585</f>
        <v>4.0381</v>
      </c>
      <c r="C582" s="2">
        <f t="shared" si="81"/>
        <v>-0.10090000000000021</v>
      </c>
      <c r="D582" s="2">
        <f t="shared" si="82"/>
        <v>0</v>
      </c>
      <c r="E582" s="2">
        <f t="shared" si="83"/>
        <v>0.10090000000000021</v>
      </c>
      <c r="F582" s="2">
        <f t="shared" si="80"/>
        <v>1.9475294081898544E-2</v>
      </c>
      <c r="G582" s="2">
        <f t="shared" si="80"/>
        <v>1.8730060883535189E-2</v>
      </c>
      <c r="H582" s="2">
        <f t="shared" si="76"/>
        <v>1.0397880820034311</v>
      </c>
      <c r="I582" s="2">
        <f t="shared" si="77"/>
        <v>50.975299403758463</v>
      </c>
    </row>
    <row r="583" spans="1:9" ht="13.5" x14ac:dyDescent="0.25">
      <c r="A583" s="3">
        <f>TITRES_STAT!B586</f>
        <v>43151</v>
      </c>
      <c r="B583" s="6">
        <f>TITRES_STAT!D586</f>
        <v>3.9539</v>
      </c>
      <c r="C583" s="2">
        <f t="shared" si="81"/>
        <v>-8.4200000000000053E-2</v>
      </c>
      <c r="D583" s="2">
        <f t="shared" si="82"/>
        <v>0</v>
      </c>
      <c r="E583" s="2">
        <f t="shared" si="83"/>
        <v>8.4200000000000053E-2</v>
      </c>
      <c r="F583" s="2">
        <f t="shared" si="80"/>
        <v>1.8084201647477222E-2</v>
      </c>
      <c r="G583" s="2">
        <f t="shared" si="80"/>
        <v>2.340648510613982E-2</v>
      </c>
      <c r="H583" s="2">
        <f t="shared" si="76"/>
        <v>0.77261500671595951</v>
      </c>
      <c r="I583" s="2">
        <f t="shared" si="77"/>
        <v>43.58617092762556</v>
      </c>
    </row>
    <row r="584" spans="1:9" ht="13.5" x14ac:dyDescent="0.25">
      <c r="A584" s="3">
        <f>TITRES_STAT!B587</f>
        <v>43152</v>
      </c>
      <c r="B584" s="6">
        <f>TITRES_STAT!D587</f>
        <v>3.9918</v>
      </c>
      <c r="C584" s="2">
        <f t="shared" si="81"/>
        <v>3.7900000000000045E-2</v>
      </c>
      <c r="D584" s="2">
        <f t="shared" si="82"/>
        <v>3.7900000000000045E-2</v>
      </c>
      <c r="E584" s="2">
        <f t="shared" si="83"/>
        <v>0</v>
      </c>
      <c r="F584" s="2">
        <f t="shared" si="80"/>
        <v>1.9499615815514567E-2</v>
      </c>
      <c r="G584" s="2">
        <f t="shared" si="80"/>
        <v>2.1734593312844119E-2</v>
      </c>
      <c r="H584" s="2">
        <f t="shared" si="76"/>
        <v>0.89716957363040306</v>
      </c>
      <c r="I584" s="2">
        <f t="shared" si="77"/>
        <v>47.289898915761604</v>
      </c>
    </row>
    <row r="585" spans="1:9" ht="13.5" x14ac:dyDescent="0.25">
      <c r="A585" s="3">
        <f>TITRES_STAT!B588</f>
        <v>43153</v>
      </c>
      <c r="B585" s="6">
        <f>TITRES_STAT!D588</f>
        <v>3.8740000000000001</v>
      </c>
      <c r="C585" s="2">
        <f t="shared" si="81"/>
        <v>-0.1177999999999999</v>
      </c>
      <c r="D585" s="2">
        <f t="shared" si="82"/>
        <v>0</v>
      </c>
      <c r="E585" s="2">
        <f t="shared" si="83"/>
        <v>0.1177999999999999</v>
      </c>
      <c r="F585" s="2">
        <f t="shared" si="80"/>
        <v>1.8106786114406383E-2</v>
      </c>
      <c r="G585" s="2">
        <f t="shared" si="80"/>
        <v>2.8596408076212387E-2</v>
      </c>
      <c r="H585" s="2">
        <f t="shared" si="76"/>
        <v>0.63318393226694503</v>
      </c>
      <c r="I585" s="2">
        <f t="shared" si="77"/>
        <v>38.769909485213496</v>
      </c>
    </row>
    <row r="586" spans="1:9" ht="13.5" x14ac:dyDescent="0.25">
      <c r="A586" s="3">
        <f>TITRES_STAT!B589</f>
        <v>43154</v>
      </c>
      <c r="B586" s="6">
        <f>TITRES_STAT!D589</f>
        <v>3.7814999999999999</v>
      </c>
      <c r="C586" s="2">
        <f t="shared" si="81"/>
        <v>-9.2500000000000249E-2</v>
      </c>
      <c r="D586" s="2">
        <f t="shared" si="82"/>
        <v>0</v>
      </c>
      <c r="E586" s="2">
        <f t="shared" si="83"/>
        <v>9.2500000000000249E-2</v>
      </c>
      <c r="F586" s="2">
        <f t="shared" si="80"/>
        <v>1.681344424909164E-2</v>
      </c>
      <c r="G586" s="2">
        <f t="shared" si="80"/>
        <v>3.3160950356482949E-2</v>
      </c>
      <c r="H586" s="2">
        <f t="shared" si="76"/>
        <v>0.50702540392677919</v>
      </c>
      <c r="I586" s="2">
        <f t="shared" si="77"/>
        <v>33.644117916370149</v>
      </c>
    </row>
    <row r="587" spans="1:9" ht="13.5" x14ac:dyDescent="0.25">
      <c r="A587" s="3">
        <f>TITRES_STAT!B590</f>
        <v>43157</v>
      </c>
      <c r="B587" s="6">
        <f>TITRES_STAT!D590</f>
        <v>3.8866000000000001</v>
      </c>
      <c r="C587" s="2">
        <f t="shared" si="81"/>
        <v>0.10510000000000019</v>
      </c>
      <c r="D587" s="2">
        <f t="shared" si="82"/>
        <v>0.10510000000000019</v>
      </c>
      <c r="E587" s="2">
        <f t="shared" si="83"/>
        <v>0</v>
      </c>
      <c r="F587" s="2">
        <f t="shared" si="80"/>
        <v>2.3119626802727968E-2</v>
      </c>
      <c r="G587" s="2">
        <f t="shared" si="80"/>
        <v>3.0792311045305592E-2</v>
      </c>
      <c r="H587" s="2">
        <f t="shared" si="76"/>
        <v>0.75082467076639403</v>
      </c>
      <c r="I587" s="2">
        <f t="shared" si="77"/>
        <v>42.884058198570692</v>
      </c>
    </row>
    <row r="588" spans="1:9" ht="13.5" x14ac:dyDescent="0.25">
      <c r="A588" s="3">
        <f>TITRES_STAT!B591</f>
        <v>43158</v>
      </c>
      <c r="B588" s="6">
        <f>TITRES_STAT!D591</f>
        <v>3.8866000000000001</v>
      </c>
      <c r="C588" s="2">
        <f t="shared" si="81"/>
        <v>0</v>
      </c>
      <c r="D588" s="2">
        <f t="shared" si="82"/>
        <v>0</v>
      </c>
      <c r="E588" s="2">
        <f t="shared" si="83"/>
        <v>0</v>
      </c>
      <c r="F588" s="2">
        <f t="shared" si="80"/>
        <v>2.14682248882474E-2</v>
      </c>
      <c r="G588" s="2">
        <f t="shared" si="80"/>
        <v>2.8592860256355192E-2</v>
      </c>
      <c r="H588" s="2">
        <f t="shared" si="76"/>
        <v>0.75082467076639403</v>
      </c>
      <c r="I588" s="2">
        <f t="shared" si="77"/>
        <v>42.884058198570692</v>
      </c>
    </row>
    <row r="589" spans="1:9" ht="13.5" x14ac:dyDescent="0.25">
      <c r="A589" s="3">
        <f>TITRES_STAT!B592</f>
        <v>43159</v>
      </c>
      <c r="B589" s="6">
        <f>TITRES_STAT!D592</f>
        <v>3.8866000000000001</v>
      </c>
      <c r="C589" s="2">
        <f t="shared" si="81"/>
        <v>0</v>
      </c>
      <c r="D589" s="2">
        <f t="shared" si="82"/>
        <v>0</v>
      </c>
      <c r="E589" s="2">
        <f t="shared" si="83"/>
        <v>0</v>
      </c>
      <c r="F589" s="2">
        <f t="shared" ref="F589:G604" si="84">((F588*13)+D589)/14</f>
        <v>1.9934780253372586E-2</v>
      </c>
      <c r="G589" s="2">
        <f t="shared" si="84"/>
        <v>2.6550513095186964E-2</v>
      </c>
      <c r="H589" s="2">
        <f t="shared" si="76"/>
        <v>0.75082467076639403</v>
      </c>
      <c r="I589" s="2">
        <f t="shared" si="77"/>
        <v>42.884058198570692</v>
      </c>
    </row>
    <row r="590" spans="1:9" ht="13.5" x14ac:dyDescent="0.25">
      <c r="A590" s="3">
        <f>TITRES_STAT!B593</f>
        <v>43160</v>
      </c>
      <c r="B590" s="6">
        <f>TITRES_STAT!D593</f>
        <v>3.8698000000000001</v>
      </c>
      <c r="C590" s="2">
        <f t="shared" si="81"/>
        <v>-1.6799999999999926E-2</v>
      </c>
      <c r="D590" s="2">
        <f t="shared" si="82"/>
        <v>0</v>
      </c>
      <c r="E590" s="2">
        <f t="shared" si="83"/>
        <v>1.6799999999999926E-2</v>
      </c>
      <c r="F590" s="2">
        <f t="shared" si="84"/>
        <v>1.8510867378131686E-2</v>
      </c>
      <c r="G590" s="2">
        <f t="shared" si="84"/>
        <v>2.5854047874102174E-2</v>
      </c>
      <c r="H590" s="2">
        <f t="shared" si="76"/>
        <v>0.71597559764225149</v>
      </c>
      <c r="I590" s="2">
        <f t="shared" si="77"/>
        <v>41.724113013378577</v>
      </c>
    </row>
    <row r="591" spans="1:9" ht="13.5" x14ac:dyDescent="0.25">
      <c r="A591" s="3">
        <f>TITRES_STAT!B594</f>
        <v>43161</v>
      </c>
      <c r="B591" s="6">
        <f>TITRES_STAT!D594</f>
        <v>3.8698000000000001</v>
      </c>
      <c r="C591" s="2">
        <f t="shared" si="81"/>
        <v>0</v>
      </c>
      <c r="D591" s="2">
        <f t="shared" si="82"/>
        <v>0</v>
      </c>
      <c r="E591" s="2">
        <f t="shared" si="83"/>
        <v>0</v>
      </c>
      <c r="F591" s="2">
        <f t="shared" si="84"/>
        <v>1.7188662565407995E-2</v>
      </c>
      <c r="G591" s="2">
        <f t="shared" si="84"/>
        <v>2.4007330168809161E-2</v>
      </c>
      <c r="H591" s="2">
        <f t="shared" si="76"/>
        <v>0.71597559764225149</v>
      </c>
      <c r="I591" s="2">
        <f t="shared" si="77"/>
        <v>41.724113013378577</v>
      </c>
    </row>
    <row r="592" spans="1:9" ht="13.5" x14ac:dyDescent="0.25">
      <c r="A592" s="3">
        <f>TITRES_STAT!B595</f>
        <v>43164</v>
      </c>
      <c r="B592" s="6">
        <f>TITRES_STAT!D595</f>
        <v>3.8656000000000001</v>
      </c>
      <c r="C592" s="2">
        <f t="shared" si="81"/>
        <v>-4.1999999999999815E-3</v>
      </c>
      <c r="D592" s="2">
        <f t="shared" si="82"/>
        <v>0</v>
      </c>
      <c r="E592" s="2">
        <f t="shared" si="83"/>
        <v>4.1999999999999815E-3</v>
      </c>
      <c r="F592" s="2">
        <f t="shared" si="84"/>
        <v>1.5960900953593139E-2</v>
      </c>
      <c r="G592" s="2">
        <f t="shared" si="84"/>
        <v>2.2592520871037077E-2</v>
      </c>
      <c r="H592" s="2">
        <f t="shared" si="76"/>
        <v>0.70646835050862022</v>
      </c>
      <c r="I592" s="2">
        <f t="shared" si="77"/>
        <v>41.399440563785099</v>
      </c>
    </row>
    <row r="593" spans="1:9" ht="13.5" x14ac:dyDescent="0.25">
      <c r="A593" s="3">
        <f>TITRES_STAT!B596</f>
        <v>43165</v>
      </c>
      <c r="B593" s="6">
        <f>TITRES_STAT!D596</f>
        <v>3.7856999999999998</v>
      </c>
      <c r="C593" s="2">
        <f t="shared" si="81"/>
        <v>-7.9900000000000304E-2</v>
      </c>
      <c r="D593" s="2">
        <f t="shared" si="82"/>
        <v>0</v>
      </c>
      <c r="E593" s="2">
        <f t="shared" si="83"/>
        <v>7.9900000000000304E-2</v>
      </c>
      <c r="F593" s="2">
        <f t="shared" si="84"/>
        <v>1.4820836599765057E-2</v>
      </c>
      <c r="G593" s="2">
        <f t="shared" si="84"/>
        <v>2.6685912237391592E-2</v>
      </c>
      <c r="H593" s="2">
        <f t="shared" ref="H593:H656" si="85">F593/G593</f>
        <v>0.55538054940458415</v>
      </c>
      <c r="I593" s="2">
        <f t="shared" ref="I593:I656" si="86">IF(G593=0,100,100-(100/(1+H593)))</f>
        <v>35.707052503465434</v>
      </c>
    </row>
    <row r="594" spans="1:9" ht="13.5" x14ac:dyDescent="0.25">
      <c r="A594" s="3">
        <f>TITRES_STAT!B597</f>
        <v>43166</v>
      </c>
      <c r="B594" s="6">
        <f>TITRES_STAT!D597</f>
        <v>3.7856999999999998</v>
      </c>
      <c r="C594" s="2">
        <f t="shared" si="81"/>
        <v>0</v>
      </c>
      <c r="D594" s="2">
        <f t="shared" si="82"/>
        <v>0</v>
      </c>
      <c r="E594" s="2">
        <f t="shared" si="83"/>
        <v>0</v>
      </c>
      <c r="F594" s="2">
        <f t="shared" si="84"/>
        <v>1.3762205414067554E-2</v>
      </c>
      <c r="G594" s="2">
        <f t="shared" si="84"/>
        <v>2.4779775649006481E-2</v>
      </c>
      <c r="H594" s="2">
        <f t="shared" si="85"/>
        <v>0.55538054940458415</v>
      </c>
      <c r="I594" s="2">
        <f t="shared" si="86"/>
        <v>35.707052503465434</v>
      </c>
    </row>
    <row r="595" spans="1:9" ht="13.5" x14ac:dyDescent="0.25">
      <c r="A595" s="3">
        <f>TITRES_STAT!B598</f>
        <v>43167</v>
      </c>
      <c r="B595" s="6">
        <f>TITRES_STAT!D598</f>
        <v>3.7856999999999998</v>
      </c>
      <c r="C595" s="2">
        <f t="shared" si="81"/>
        <v>0</v>
      </c>
      <c r="D595" s="2">
        <f t="shared" si="82"/>
        <v>0</v>
      </c>
      <c r="E595" s="2">
        <f t="shared" si="83"/>
        <v>0</v>
      </c>
      <c r="F595" s="2">
        <f t="shared" si="84"/>
        <v>1.2779190741634156E-2</v>
      </c>
      <c r="G595" s="2">
        <f t="shared" si="84"/>
        <v>2.3009791674077445E-2</v>
      </c>
      <c r="H595" s="2">
        <f t="shared" si="85"/>
        <v>0.55538054940458415</v>
      </c>
      <c r="I595" s="2">
        <f t="shared" si="86"/>
        <v>35.707052503465434</v>
      </c>
    </row>
    <row r="596" spans="1:9" ht="13.5" x14ac:dyDescent="0.25">
      <c r="A596" s="3">
        <f>TITRES_STAT!B599</f>
        <v>43168</v>
      </c>
      <c r="B596" s="6">
        <f>TITRES_STAT!D599</f>
        <v>3.7898999999999998</v>
      </c>
      <c r="C596" s="2">
        <f t="shared" si="81"/>
        <v>4.1999999999999815E-3</v>
      </c>
      <c r="D596" s="2">
        <f t="shared" si="82"/>
        <v>4.1999999999999815E-3</v>
      </c>
      <c r="E596" s="2">
        <f t="shared" si="83"/>
        <v>0</v>
      </c>
      <c r="F596" s="2">
        <f t="shared" si="84"/>
        <v>1.2166391402946E-2</v>
      </c>
      <c r="G596" s="2">
        <f t="shared" si="84"/>
        <v>2.1366235125929056E-2</v>
      </c>
      <c r="H596" s="2">
        <f t="shared" si="85"/>
        <v>0.56942139460879748</v>
      </c>
      <c r="I596" s="2">
        <f t="shared" si="86"/>
        <v>36.28225004226698</v>
      </c>
    </row>
    <row r="597" spans="1:9" ht="13.5" x14ac:dyDescent="0.25">
      <c r="A597" s="3">
        <f>TITRES_STAT!B600</f>
        <v>43171</v>
      </c>
      <c r="B597" s="6">
        <f>TITRES_STAT!D600</f>
        <v>3.8698000000000001</v>
      </c>
      <c r="C597" s="2">
        <f t="shared" si="81"/>
        <v>7.9900000000000304E-2</v>
      </c>
      <c r="D597" s="2">
        <f t="shared" si="82"/>
        <v>7.9900000000000304E-2</v>
      </c>
      <c r="E597" s="2">
        <f t="shared" si="83"/>
        <v>0</v>
      </c>
      <c r="F597" s="2">
        <f t="shared" si="84"/>
        <v>1.7004506302735593E-2</v>
      </c>
      <c r="G597" s="2">
        <f t="shared" si="84"/>
        <v>1.9840075474076981E-2</v>
      </c>
      <c r="H597" s="2">
        <f t="shared" si="85"/>
        <v>0.85707871045922479</v>
      </c>
      <c r="I597" s="2">
        <f t="shared" si="86"/>
        <v>46.151986215343747</v>
      </c>
    </row>
    <row r="598" spans="1:9" ht="13.5" x14ac:dyDescent="0.25">
      <c r="A598" s="3">
        <f>TITRES_STAT!B601</f>
        <v>43172</v>
      </c>
      <c r="B598" s="6">
        <f>TITRES_STAT!D601</f>
        <v>3.8698000000000001</v>
      </c>
      <c r="C598" s="2">
        <f t="shared" si="81"/>
        <v>0</v>
      </c>
      <c r="D598" s="2">
        <f t="shared" si="82"/>
        <v>0</v>
      </c>
      <c r="E598" s="2">
        <f t="shared" si="83"/>
        <v>0</v>
      </c>
      <c r="F598" s="2">
        <f t="shared" si="84"/>
        <v>1.5789898709683052E-2</v>
      </c>
      <c r="G598" s="2">
        <f t="shared" si="84"/>
        <v>1.8422927225928625E-2</v>
      </c>
      <c r="H598" s="2">
        <f t="shared" si="85"/>
        <v>0.8570787104592249</v>
      </c>
      <c r="I598" s="2">
        <f t="shared" si="86"/>
        <v>46.151986215343747</v>
      </c>
    </row>
    <row r="599" spans="1:9" ht="13.5" x14ac:dyDescent="0.25">
      <c r="A599" s="3">
        <f>TITRES_STAT!B602</f>
        <v>43173</v>
      </c>
      <c r="B599" s="6">
        <f>TITRES_STAT!D602</f>
        <v>3.8698000000000001</v>
      </c>
      <c r="C599" s="2">
        <f t="shared" si="81"/>
        <v>0</v>
      </c>
      <c r="D599" s="2">
        <f t="shared" si="82"/>
        <v>0</v>
      </c>
      <c r="E599" s="2">
        <f t="shared" si="83"/>
        <v>0</v>
      </c>
      <c r="F599" s="2">
        <f t="shared" si="84"/>
        <v>1.4662048801848548E-2</v>
      </c>
      <c r="G599" s="2">
        <f t="shared" si="84"/>
        <v>1.710700385264801E-2</v>
      </c>
      <c r="H599" s="2">
        <f t="shared" si="85"/>
        <v>0.8570787104592249</v>
      </c>
      <c r="I599" s="2">
        <f t="shared" si="86"/>
        <v>46.151986215343747</v>
      </c>
    </row>
    <row r="600" spans="1:9" ht="13.5" x14ac:dyDescent="0.25">
      <c r="A600" s="3">
        <f>TITRES_STAT!B603</f>
        <v>43174</v>
      </c>
      <c r="B600" s="6">
        <f>TITRES_STAT!D603</f>
        <v>3.8067000000000002</v>
      </c>
      <c r="C600" s="2">
        <f t="shared" si="81"/>
        <v>-6.3099999999999934E-2</v>
      </c>
      <c r="D600" s="2">
        <f t="shared" si="82"/>
        <v>0</v>
      </c>
      <c r="E600" s="2">
        <f t="shared" si="83"/>
        <v>6.3099999999999934E-2</v>
      </c>
      <c r="F600" s="2">
        <f t="shared" si="84"/>
        <v>1.3614759601716509E-2</v>
      </c>
      <c r="G600" s="2">
        <f t="shared" si="84"/>
        <v>2.0392217863173152E-2</v>
      </c>
      <c r="H600" s="2">
        <f t="shared" si="85"/>
        <v>0.66764486791325262</v>
      </c>
      <c r="I600" s="2">
        <f t="shared" si="86"/>
        <v>40.03519458844292</v>
      </c>
    </row>
    <row r="601" spans="1:9" ht="13.5" x14ac:dyDescent="0.25">
      <c r="A601" s="3">
        <f>TITRES_STAT!B604</f>
        <v>43175</v>
      </c>
      <c r="B601" s="6">
        <f>TITRES_STAT!D604</f>
        <v>3.8109000000000002</v>
      </c>
      <c r="C601" s="2">
        <f t="shared" si="81"/>
        <v>4.1999999999999815E-3</v>
      </c>
      <c r="D601" s="2">
        <f t="shared" si="82"/>
        <v>4.1999999999999815E-3</v>
      </c>
      <c r="E601" s="2">
        <f t="shared" si="83"/>
        <v>0</v>
      </c>
      <c r="F601" s="2">
        <f t="shared" si="84"/>
        <v>1.2942276773022472E-2</v>
      </c>
      <c r="G601" s="2">
        <f t="shared" si="84"/>
        <v>1.8935630872946498E-2</v>
      </c>
      <c r="H601" s="2">
        <f t="shared" si="85"/>
        <v>0.6834880157868527</v>
      </c>
      <c r="I601" s="2">
        <f t="shared" si="86"/>
        <v>40.599517749901793</v>
      </c>
    </row>
    <row r="602" spans="1:9" ht="13.5" x14ac:dyDescent="0.25">
      <c r="A602" s="3">
        <f>TITRES_STAT!B605</f>
        <v>43178</v>
      </c>
      <c r="B602" s="6">
        <f>TITRES_STAT!D605</f>
        <v>3.8277999999999999</v>
      </c>
      <c r="C602" s="2">
        <f t="shared" si="81"/>
        <v>1.6899999999999693E-2</v>
      </c>
      <c r="D602" s="2">
        <f t="shared" si="82"/>
        <v>1.6899999999999693E-2</v>
      </c>
      <c r="E602" s="2">
        <f t="shared" si="83"/>
        <v>0</v>
      </c>
      <c r="F602" s="2">
        <f t="shared" si="84"/>
        <v>1.3224971289235129E-2</v>
      </c>
      <c r="G602" s="2">
        <f t="shared" si="84"/>
        <v>1.7583085810593178E-2</v>
      </c>
      <c r="H602" s="2">
        <f t="shared" si="85"/>
        <v>0.75214165657245213</v>
      </c>
      <c r="I602" s="2">
        <f t="shared" si="86"/>
        <v>42.926989022325699</v>
      </c>
    </row>
    <row r="603" spans="1:9" ht="13.5" x14ac:dyDescent="0.25">
      <c r="A603" s="3">
        <f>TITRES_STAT!B606</f>
        <v>43180</v>
      </c>
      <c r="B603" s="6">
        <f>TITRES_STAT!D606</f>
        <v>3.8277999999999999</v>
      </c>
      <c r="C603" s="2">
        <f t="shared" si="81"/>
        <v>0</v>
      </c>
      <c r="D603" s="2">
        <f t="shared" si="82"/>
        <v>0</v>
      </c>
      <c r="E603" s="2">
        <f t="shared" si="83"/>
        <v>0</v>
      </c>
      <c r="F603" s="2">
        <f t="shared" si="84"/>
        <v>1.2280330482861191E-2</v>
      </c>
      <c r="G603" s="2">
        <f t="shared" si="84"/>
        <v>1.6327151109836523E-2</v>
      </c>
      <c r="H603" s="2">
        <f t="shared" si="85"/>
        <v>0.75214165657245202</v>
      </c>
      <c r="I603" s="2">
        <f t="shared" si="86"/>
        <v>42.926989022325692</v>
      </c>
    </row>
    <row r="604" spans="1:9" ht="13.5" x14ac:dyDescent="0.25">
      <c r="A604" s="3">
        <f>TITRES_STAT!B607</f>
        <v>43181</v>
      </c>
      <c r="B604" s="6">
        <f>TITRES_STAT!D607</f>
        <v>3.8277999999999999</v>
      </c>
      <c r="C604" s="2">
        <f t="shared" si="81"/>
        <v>0</v>
      </c>
      <c r="D604" s="2">
        <f t="shared" si="82"/>
        <v>0</v>
      </c>
      <c r="E604" s="2">
        <f t="shared" si="83"/>
        <v>0</v>
      </c>
      <c r="F604" s="2">
        <f t="shared" si="84"/>
        <v>1.1403164019799678E-2</v>
      </c>
      <c r="G604" s="2">
        <f t="shared" si="84"/>
        <v>1.5160926030562486E-2</v>
      </c>
      <c r="H604" s="2">
        <f t="shared" si="85"/>
        <v>0.75214165657245202</v>
      </c>
      <c r="I604" s="2">
        <f t="shared" si="86"/>
        <v>42.926989022325692</v>
      </c>
    </row>
    <row r="605" spans="1:9" ht="13.5" x14ac:dyDescent="0.25">
      <c r="A605" s="3">
        <f>TITRES_STAT!B608</f>
        <v>43182</v>
      </c>
      <c r="B605" s="6">
        <f>TITRES_STAT!D608</f>
        <v>3.8277999999999999</v>
      </c>
      <c r="C605" s="2">
        <f t="shared" si="81"/>
        <v>0</v>
      </c>
      <c r="D605" s="2">
        <f t="shared" si="82"/>
        <v>0</v>
      </c>
      <c r="E605" s="2">
        <f t="shared" si="83"/>
        <v>0</v>
      </c>
      <c r="F605" s="2">
        <f t="shared" ref="F605:G620" si="87">((F604*13)+D605)/14</f>
        <v>1.0588652304099702E-2</v>
      </c>
      <c r="G605" s="2">
        <f t="shared" si="87"/>
        <v>1.4078002742665166E-2</v>
      </c>
      <c r="H605" s="2">
        <f t="shared" si="85"/>
        <v>0.75214165657245213</v>
      </c>
      <c r="I605" s="2">
        <f t="shared" si="86"/>
        <v>42.926989022325699</v>
      </c>
    </row>
    <row r="606" spans="1:9" ht="13.5" x14ac:dyDescent="0.25">
      <c r="A606" s="3">
        <f>TITRES_STAT!B609</f>
        <v>43185</v>
      </c>
      <c r="B606" s="6">
        <f>TITRES_STAT!D609</f>
        <v>3.8277999999999999</v>
      </c>
      <c r="C606" s="2">
        <f t="shared" si="81"/>
        <v>0</v>
      </c>
      <c r="D606" s="2">
        <f t="shared" si="82"/>
        <v>0</v>
      </c>
      <c r="E606" s="2">
        <f t="shared" si="83"/>
        <v>0</v>
      </c>
      <c r="F606" s="2">
        <f t="shared" si="87"/>
        <v>9.8323199966640091E-3</v>
      </c>
      <c r="G606" s="2">
        <f t="shared" si="87"/>
        <v>1.3072431118189082E-2</v>
      </c>
      <c r="H606" s="2">
        <f t="shared" si="85"/>
        <v>0.75214165657245213</v>
      </c>
      <c r="I606" s="2">
        <f t="shared" si="86"/>
        <v>42.926989022325699</v>
      </c>
    </row>
    <row r="607" spans="1:9" ht="13.5" x14ac:dyDescent="0.25">
      <c r="A607" s="3">
        <f>TITRES_STAT!B610</f>
        <v>43186</v>
      </c>
      <c r="B607" s="6">
        <f>TITRES_STAT!D610</f>
        <v>3.8277999999999999</v>
      </c>
      <c r="C607" s="2">
        <f t="shared" si="81"/>
        <v>0</v>
      </c>
      <c r="D607" s="2">
        <f t="shared" si="82"/>
        <v>0</v>
      </c>
      <c r="E607" s="2">
        <f t="shared" si="83"/>
        <v>0</v>
      </c>
      <c r="F607" s="2">
        <f t="shared" si="87"/>
        <v>9.1300114254737226E-3</v>
      </c>
      <c r="G607" s="2">
        <f t="shared" si="87"/>
        <v>1.2138686038318433E-2</v>
      </c>
      <c r="H607" s="2">
        <f t="shared" si="85"/>
        <v>0.75214165657245213</v>
      </c>
      <c r="I607" s="2">
        <f t="shared" si="86"/>
        <v>42.926989022325699</v>
      </c>
    </row>
    <row r="608" spans="1:9" ht="13.5" x14ac:dyDescent="0.25">
      <c r="A608" s="3">
        <f>TITRES_STAT!B611</f>
        <v>43187</v>
      </c>
      <c r="B608" s="6">
        <f>TITRES_STAT!D611</f>
        <v>3.8698000000000001</v>
      </c>
      <c r="C608" s="2">
        <f t="shared" si="81"/>
        <v>4.2000000000000259E-2</v>
      </c>
      <c r="D608" s="2">
        <f t="shared" si="82"/>
        <v>4.2000000000000259E-2</v>
      </c>
      <c r="E608" s="2">
        <f t="shared" si="83"/>
        <v>0</v>
      </c>
      <c r="F608" s="2">
        <f t="shared" si="87"/>
        <v>1.1477867752225618E-2</v>
      </c>
      <c r="G608" s="2">
        <f t="shared" si="87"/>
        <v>1.1271637035581402E-2</v>
      </c>
      <c r="H608" s="2">
        <f t="shared" si="85"/>
        <v>1.0182964298791031</v>
      </c>
      <c r="I608" s="2">
        <f t="shared" si="86"/>
        <v>50.453264188754453</v>
      </c>
    </row>
    <row r="609" spans="1:9" ht="13.5" x14ac:dyDescent="0.25">
      <c r="A609" s="3">
        <f>TITRES_STAT!B612</f>
        <v>43188</v>
      </c>
      <c r="B609" s="6">
        <f>TITRES_STAT!D612</f>
        <v>3.9119000000000002</v>
      </c>
      <c r="C609" s="2">
        <f t="shared" si="81"/>
        <v>4.2100000000000026E-2</v>
      </c>
      <c r="D609" s="2">
        <f t="shared" si="82"/>
        <v>4.2100000000000026E-2</v>
      </c>
      <c r="E609" s="2">
        <f t="shared" si="83"/>
        <v>0</v>
      </c>
      <c r="F609" s="2">
        <f t="shared" si="87"/>
        <v>1.3665162912780932E-2</v>
      </c>
      <c r="G609" s="2">
        <f t="shared" si="87"/>
        <v>1.0466520104468444E-2</v>
      </c>
      <c r="H609" s="2">
        <f t="shared" si="85"/>
        <v>1.3056070954229477</v>
      </c>
      <c r="I609" s="2">
        <f t="shared" si="86"/>
        <v>56.627475601320668</v>
      </c>
    </row>
    <row r="610" spans="1:9" ht="13.5" x14ac:dyDescent="0.25">
      <c r="A610" s="3">
        <f>TITRES_STAT!B613</f>
        <v>43189</v>
      </c>
      <c r="B610" s="6">
        <f>TITRES_STAT!D613</f>
        <v>3.9077000000000002</v>
      </c>
      <c r="C610" s="2">
        <f t="shared" si="81"/>
        <v>-4.1999999999999815E-3</v>
      </c>
      <c r="D610" s="2">
        <f t="shared" si="82"/>
        <v>0</v>
      </c>
      <c r="E610" s="2">
        <f t="shared" si="83"/>
        <v>4.1999999999999815E-3</v>
      </c>
      <c r="F610" s="2">
        <f t="shared" si="87"/>
        <v>1.2689079847582293E-2</v>
      </c>
      <c r="G610" s="2">
        <f t="shared" si="87"/>
        <v>1.001891152557784E-2</v>
      </c>
      <c r="H610" s="2">
        <f t="shared" si="85"/>
        <v>1.2665128158071495</v>
      </c>
      <c r="I610" s="2">
        <f t="shared" si="86"/>
        <v>55.879358235886237</v>
      </c>
    </row>
    <row r="611" spans="1:9" ht="13.5" x14ac:dyDescent="0.25">
      <c r="A611" s="3">
        <f>TITRES_STAT!B614</f>
        <v>43192</v>
      </c>
      <c r="B611" s="6">
        <f>TITRES_STAT!D614</f>
        <v>3.8319999999999999</v>
      </c>
      <c r="C611" s="2">
        <f t="shared" si="81"/>
        <v>-7.5700000000000323E-2</v>
      </c>
      <c r="D611" s="2">
        <f t="shared" si="82"/>
        <v>0</v>
      </c>
      <c r="E611" s="2">
        <f t="shared" si="83"/>
        <v>7.5700000000000323E-2</v>
      </c>
      <c r="F611" s="2">
        <f t="shared" si="87"/>
        <v>1.1782717001326415E-2</v>
      </c>
      <c r="G611" s="2">
        <f t="shared" si="87"/>
        <v>1.4710417845179445E-2</v>
      </c>
      <c r="H611" s="2">
        <f t="shared" si="85"/>
        <v>0.8009777237692518</v>
      </c>
      <c r="I611" s="2">
        <f t="shared" si="86"/>
        <v>44.474604721533808</v>
      </c>
    </row>
    <row r="612" spans="1:9" ht="13.5" x14ac:dyDescent="0.25">
      <c r="A612" s="3">
        <f>TITRES_STAT!B615</f>
        <v>43193</v>
      </c>
      <c r="B612" s="6">
        <f>TITRES_STAT!D615</f>
        <v>3.8614000000000002</v>
      </c>
      <c r="C612" s="2">
        <f t="shared" si="81"/>
        <v>2.9400000000000315E-2</v>
      </c>
      <c r="D612" s="2">
        <f t="shared" si="82"/>
        <v>2.9400000000000315E-2</v>
      </c>
      <c r="E612" s="2">
        <f t="shared" si="83"/>
        <v>0</v>
      </c>
      <c r="F612" s="2">
        <f t="shared" si="87"/>
        <v>1.304109435837455E-2</v>
      </c>
      <c r="G612" s="2">
        <f t="shared" si="87"/>
        <v>1.3659673713380912E-2</v>
      </c>
      <c r="H612" s="2">
        <f t="shared" si="85"/>
        <v>0.95471492452997564</v>
      </c>
      <c r="I612" s="2">
        <f t="shared" si="86"/>
        <v>48.841645016832487</v>
      </c>
    </row>
    <row r="613" spans="1:9" ht="13.5" x14ac:dyDescent="0.25">
      <c r="A613" s="3">
        <f>TITRES_STAT!B616</f>
        <v>43194</v>
      </c>
      <c r="B613" s="6">
        <f>TITRES_STAT!D616</f>
        <v>3.8614000000000002</v>
      </c>
      <c r="C613" s="2">
        <f t="shared" si="81"/>
        <v>0</v>
      </c>
      <c r="D613" s="2">
        <f t="shared" si="82"/>
        <v>0</v>
      </c>
      <c r="E613" s="2">
        <f t="shared" si="83"/>
        <v>0</v>
      </c>
      <c r="F613" s="2">
        <f t="shared" si="87"/>
        <v>1.2109587618490654E-2</v>
      </c>
      <c r="G613" s="2">
        <f t="shared" si="87"/>
        <v>1.2683982733853705E-2</v>
      </c>
      <c r="H613" s="2">
        <f t="shared" si="85"/>
        <v>0.95471492452997564</v>
      </c>
      <c r="I613" s="2">
        <f t="shared" si="86"/>
        <v>48.841645016832487</v>
      </c>
    </row>
    <row r="614" spans="1:9" ht="13.5" x14ac:dyDescent="0.25">
      <c r="A614" s="3">
        <f>TITRES_STAT!B617</f>
        <v>43195</v>
      </c>
      <c r="B614" s="6">
        <f>TITRES_STAT!D617</f>
        <v>3.8277999999999999</v>
      </c>
      <c r="C614" s="2">
        <f t="shared" si="81"/>
        <v>-3.3600000000000296E-2</v>
      </c>
      <c r="D614" s="2">
        <f t="shared" si="82"/>
        <v>0</v>
      </c>
      <c r="E614" s="2">
        <f t="shared" si="83"/>
        <v>3.3600000000000296E-2</v>
      </c>
      <c r="F614" s="2">
        <f t="shared" si="87"/>
        <v>1.1244617074312751E-2</v>
      </c>
      <c r="G614" s="2">
        <f t="shared" si="87"/>
        <v>1.4177983967149891E-2</v>
      </c>
      <c r="H614" s="2">
        <f t="shared" si="85"/>
        <v>0.7931040901418922</v>
      </c>
      <c r="I614" s="2">
        <f t="shared" si="86"/>
        <v>44.230789194124931</v>
      </c>
    </row>
    <row r="615" spans="1:9" ht="13.5" x14ac:dyDescent="0.25">
      <c r="A615" s="3">
        <f>TITRES_STAT!B618</f>
        <v>43196</v>
      </c>
      <c r="B615" s="6">
        <f>TITRES_STAT!D618</f>
        <v>3.8277999999999999</v>
      </c>
      <c r="C615" s="2">
        <f t="shared" si="81"/>
        <v>0</v>
      </c>
      <c r="D615" s="2">
        <f t="shared" si="82"/>
        <v>0</v>
      </c>
      <c r="E615" s="2">
        <f t="shared" si="83"/>
        <v>0</v>
      </c>
      <c r="F615" s="2">
        <f t="shared" si="87"/>
        <v>1.0441430140433267E-2</v>
      </c>
      <c r="G615" s="2">
        <f t="shared" si="87"/>
        <v>1.3165270826639184E-2</v>
      </c>
      <c r="H615" s="2">
        <f t="shared" si="85"/>
        <v>0.7931040901418922</v>
      </c>
      <c r="I615" s="2">
        <f t="shared" si="86"/>
        <v>44.230789194124931</v>
      </c>
    </row>
    <row r="616" spans="1:9" ht="13.5" x14ac:dyDescent="0.25">
      <c r="A616" s="3">
        <f>TITRES_STAT!B619</f>
        <v>43200</v>
      </c>
      <c r="B616" s="6">
        <f>TITRES_STAT!D619</f>
        <v>3.7856999999999998</v>
      </c>
      <c r="C616" s="2">
        <f t="shared" si="81"/>
        <v>-4.2100000000000026E-2</v>
      </c>
      <c r="D616" s="2">
        <f t="shared" si="82"/>
        <v>0</v>
      </c>
      <c r="E616" s="2">
        <f t="shared" si="83"/>
        <v>4.2100000000000026E-2</v>
      </c>
      <c r="F616" s="2">
        <f t="shared" si="87"/>
        <v>9.6956137018308908E-3</v>
      </c>
      <c r="G616" s="2">
        <f t="shared" si="87"/>
        <v>1.523203719616496E-2</v>
      </c>
      <c r="H616" s="2">
        <f t="shared" si="85"/>
        <v>0.63652770650218737</v>
      </c>
      <c r="I616" s="2">
        <f t="shared" si="86"/>
        <v>38.895015585324991</v>
      </c>
    </row>
    <row r="617" spans="1:9" ht="13.5" x14ac:dyDescent="0.25">
      <c r="A617" s="3">
        <f>TITRES_STAT!B620</f>
        <v>43201</v>
      </c>
      <c r="B617" s="6">
        <f>TITRES_STAT!D620</f>
        <v>3.8067000000000002</v>
      </c>
      <c r="C617" s="2">
        <f t="shared" si="81"/>
        <v>2.1000000000000352E-2</v>
      </c>
      <c r="D617" s="2">
        <f t="shared" si="82"/>
        <v>2.1000000000000352E-2</v>
      </c>
      <c r="E617" s="2">
        <f t="shared" si="83"/>
        <v>0</v>
      </c>
      <c r="F617" s="2">
        <f t="shared" si="87"/>
        <v>1.0503069865985853E-2</v>
      </c>
      <c r="G617" s="2">
        <f t="shared" si="87"/>
        <v>1.4144034539296035E-2</v>
      </c>
      <c r="H617" s="2">
        <f t="shared" si="85"/>
        <v>0.74257948372548321</v>
      </c>
      <c r="I617" s="2">
        <f t="shared" si="86"/>
        <v>42.613808475347881</v>
      </c>
    </row>
    <row r="618" spans="1:9" ht="13.5" x14ac:dyDescent="0.25">
      <c r="A618" s="3">
        <f>TITRES_STAT!B621</f>
        <v>43202</v>
      </c>
      <c r="B618" s="6">
        <f>TITRES_STAT!D621</f>
        <v>3.8277999999999999</v>
      </c>
      <c r="C618" s="2">
        <f t="shared" si="81"/>
        <v>2.1099999999999675E-2</v>
      </c>
      <c r="D618" s="2">
        <f t="shared" si="82"/>
        <v>2.1099999999999675E-2</v>
      </c>
      <c r="E618" s="2">
        <f t="shared" si="83"/>
        <v>0</v>
      </c>
      <c r="F618" s="2">
        <f t="shared" si="87"/>
        <v>1.1259993446986841E-2</v>
      </c>
      <c r="G618" s="2">
        <f t="shared" si="87"/>
        <v>1.3133746357917747E-2</v>
      </c>
      <c r="H618" s="2">
        <f t="shared" si="85"/>
        <v>0.8573329452337638</v>
      </c>
      <c r="I618" s="2">
        <f t="shared" si="86"/>
        <v>46.159357019635479</v>
      </c>
    </row>
    <row r="619" spans="1:9" ht="13.5" x14ac:dyDescent="0.25">
      <c r="A619" s="3">
        <f>TITRES_STAT!B622</f>
        <v>43203</v>
      </c>
      <c r="B619" s="6">
        <f>TITRES_STAT!D622</f>
        <v>3.8235000000000001</v>
      </c>
      <c r="C619" s="2">
        <f t="shared" si="81"/>
        <v>-4.2999999999997485E-3</v>
      </c>
      <c r="D619" s="2">
        <f t="shared" si="82"/>
        <v>0</v>
      </c>
      <c r="E619" s="2">
        <f t="shared" si="83"/>
        <v>4.2999999999997485E-3</v>
      </c>
      <c r="F619" s="2">
        <f t="shared" si="87"/>
        <v>1.0455708200773494E-2</v>
      </c>
      <c r="G619" s="2">
        <f t="shared" si="87"/>
        <v>1.2502764475209319E-2</v>
      </c>
      <c r="H619" s="2">
        <f t="shared" si="85"/>
        <v>0.83627170786950666</v>
      </c>
      <c r="I619" s="2">
        <f t="shared" si="86"/>
        <v>45.541828275499178</v>
      </c>
    </row>
    <row r="620" spans="1:9" ht="13.5" x14ac:dyDescent="0.25">
      <c r="A620" s="3">
        <f>TITRES_STAT!B623</f>
        <v>43206</v>
      </c>
      <c r="B620" s="6">
        <f>TITRES_STAT!D623</f>
        <v>3.7605</v>
      </c>
      <c r="C620" s="2">
        <f t="shared" si="81"/>
        <v>-6.3000000000000167E-2</v>
      </c>
      <c r="D620" s="2">
        <f t="shared" si="82"/>
        <v>0</v>
      </c>
      <c r="E620" s="2">
        <f t="shared" si="83"/>
        <v>6.3000000000000167E-2</v>
      </c>
      <c r="F620" s="2">
        <f t="shared" si="87"/>
        <v>9.7088719007182439E-3</v>
      </c>
      <c r="G620" s="2">
        <f t="shared" si="87"/>
        <v>1.6109709869837237E-2</v>
      </c>
      <c r="H620" s="2">
        <f t="shared" si="85"/>
        <v>0.60267205177273231</v>
      </c>
      <c r="I620" s="2">
        <f t="shared" si="86"/>
        <v>37.604202999990576</v>
      </c>
    </row>
    <row r="621" spans="1:9" ht="13.5" x14ac:dyDescent="0.25">
      <c r="A621" s="3">
        <f>TITRES_STAT!B624</f>
        <v>43207</v>
      </c>
      <c r="B621" s="6">
        <f>TITRES_STAT!D624</f>
        <v>3.7605</v>
      </c>
      <c r="C621" s="2">
        <f t="shared" si="81"/>
        <v>0</v>
      </c>
      <c r="D621" s="2">
        <f t="shared" si="82"/>
        <v>0</v>
      </c>
      <c r="E621" s="2">
        <f t="shared" si="83"/>
        <v>0</v>
      </c>
      <c r="F621" s="2">
        <f t="shared" ref="F621:G636" si="88">((F620*13)+D621)/14</f>
        <v>9.0153810506669405E-3</v>
      </c>
      <c r="G621" s="2">
        <f t="shared" si="88"/>
        <v>1.4959016307706005E-2</v>
      </c>
      <c r="H621" s="2">
        <f t="shared" si="85"/>
        <v>0.60267205177273231</v>
      </c>
      <c r="I621" s="2">
        <f t="shared" si="86"/>
        <v>37.604202999990576</v>
      </c>
    </row>
    <row r="622" spans="1:9" ht="13.5" x14ac:dyDescent="0.25">
      <c r="A622" s="3">
        <f>TITRES_STAT!B625</f>
        <v>43208</v>
      </c>
      <c r="B622" s="6">
        <f>TITRES_STAT!D625</f>
        <v>3.6930999999999998</v>
      </c>
      <c r="C622" s="2">
        <f t="shared" si="81"/>
        <v>-6.7400000000000126E-2</v>
      </c>
      <c r="D622" s="2">
        <f t="shared" si="82"/>
        <v>0</v>
      </c>
      <c r="E622" s="2">
        <f t="shared" si="83"/>
        <v>6.7400000000000126E-2</v>
      </c>
      <c r="F622" s="2">
        <f t="shared" si="88"/>
        <v>8.3714252613335868E-3</v>
      </c>
      <c r="G622" s="2">
        <f t="shared" si="88"/>
        <v>1.8704800857155587E-2</v>
      </c>
      <c r="H622" s="2">
        <f t="shared" si="85"/>
        <v>0.44755489915473057</v>
      </c>
      <c r="I622" s="2">
        <f t="shared" si="86"/>
        <v>30.917991394735409</v>
      </c>
    </row>
    <row r="623" spans="1:9" ht="13.5" x14ac:dyDescent="0.25">
      <c r="A623" s="3">
        <f>TITRES_STAT!B626</f>
        <v>43209</v>
      </c>
      <c r="B623" s="6">
        <f>TITRES_STAT!D626</f>
        <v>3.7225999999999999</v>
      </c>
      <c r="C623" s="2">
        <f t="shared" si="81"/>
        <v>2.9500000000000082E-2</v>
      </c>
      <c r="D623" s="2">
        <f t="shared" si="82"/>
        <v>2.9500000000000082E-2</v>
      </c>
      <c r="E623" s="2">
        <f t="shared" si="83"/>
        <v>0</v>
      </c>
      <c r="F623" s="2">
        <f t="shared" si="88"/>
        <v>9.880609171238338E-3</v>
      </c>
      <c r="G623" s="2">
        <f t="shared" si="88"/>
        <v>1.7368743653073043E-2</v>
      </c>
      <c r="H623" s="2">
        <f t="shared" si="85"/>
        <v>0.56887299211708775</v>
      </c>
      <c r="I623" s="2">
        <f t="shared" si="86"/>
        <v>36.259977383473995</v>
      </c>
    </row>
    <row r="624" spans="1:9" ht="13.5" x14ac:dyDescent="0.25">
      <c r="A624" s="3">
        <f>TITRES_STAT!B627</f>
        <v>43210</v>
      </c>
      <c r="B624" s="6">
        <f>TITRES_STAT!D627</f>
        <v>3.7016</v>
      </c>
      <c r="C624" s="2">
        <f t="shared" si="81"/>
        <v>-2.0999999999999908E-2</v>
      </c>
      <c r="D624" s="2">
        <f t="shared" si="82"/>
        <v>0</v>
      </c>
      <c r="E624" s="2">
        <f t="shared" si="83"/>
        <v>2.0999999999999908E-2</v>
      </c>
      <c r="F624" s="2">
        <f t="shared" si="88"/>
        <v>9.1748513732927417E-3</v>
      </c>
      <c r="G624" s="2">
        <f t="shared" si="88"/>
        <v>1.762811910642496E-2</v>
      </c>
      <c r="H624" s="2">
        <f t="shared" si="85"/>
        <v>0.52046683584913844</v>
      </c>
      <c r="I624" s="2">
        <f t="shared" si="86"/>
        <v>34.230725957167763</v>
      </c>
    </row>
    <row r="625" spans="1:9" ht="13.5" x14ac:dyDescent="0.25">
      <c r="A625" s="3">
        <f>TITRES_STAT!B628</f>
        <v>43213</v>
      </c>
      <c r="B625" s="6">
        <f>TITRES_STAT!D628</f>
        <v>3.7856999999999998</v>
      </c>
      <c r="C625" s="2">
        <f t="shared" si="81"/>
        <v>8.4099999999999842E-2</v>
      </c>
      <c r="D625" s="2">
        <f t="shared" si="82"/>
        <v>8.4099999999999842E-2</v>
      </c>
      <c r="E625" s="2">
        <f t="shared" si="83"/>
        <v>0</v>
      </c>
      <c r="F625" s="2">
        <f t="shared" si="88"/>
        <v>1.4526647703771821E-2</v>
      </c>
      <c r="G625" s="2">
        <f t="shared" si="88"/>
        <v>1.6368967741680319E-2</v>
      </c>
      <c r="H625" s="2">
        <f t="shared" si="85"/>
        <v>0.88745044483059266</v>
      </c>
      <c r="I625" s="2">
        <f t="shared" si="86"/>
        <v>47.018476551856992</v>
      </c>
    </row>
    <row r="626" spans="1:9" ht="13.5" x14ac:dyDescent="0.25">
      <c r="A626" s="3">
        <f>TITRES_STAT!B629</f>
        <v>43214</v>
      </c>
      <c r="B626" s="6">
        <f>TITRES_STAT!D629</f>
        <v>3.6804999999999999</v>
      </c>
      <c r="C626" s="2">
        <f t="shared" si="81"/>
        <v>-0.10519999999999996</v>
      </c>
      <c r="D626" s="2">
        <f t="shared" si="82"/>
        <v>0</v>
      </c>
      <c r="E626" s="2">
        <f t="shared" si="83"/>
        <v>0.10519999999999996</v>
      </c>
      <c r="F626" s="2">
        <f t="shared" si="88"/>
        <v>1.3489030010645262E-2</v>
      </c>
      <c r="G626" s="2">
        <f t="shared" si="88"/>
        <v>2.2714041474417437E-2</v>
      </c>
      <c r="H626" s="2">
        <f t="shared" si="85"/>
        <v>0.59386305276574403</v>
      </c>
      <c r="I626" s="2">
        <f t="shared" si="86"/>
        <v>37.259352472927063</v>
      </c>
    </row>
    <row r="627" spans="1:9" ht="13.5" x14ac:dyDescent="0.25">
      <c r="A627" s="3">
        <f>TITRES_STAT!B630</f>
        <v>43215</v>
      </c>
      <c r="B627" s="6">
        <f>TITRES_STAT!D630</f>
        <v>3.7435999999999998</v>
      </c>
      <c r="C627" s="2">
        <f t="shared" si="81"/>
        <v>6.3099999999999934E-2</v>
      </c>
      <c r="D627" s="2">
        <f t="shared" si="82"/>
        <v>6.3099999999999934E-2</v>
      </c>
      <c r="E627" s="2">
        <f t="shared" si="83"/>
        <v>0</v>
      </c>
      <c r="F627" s="2">
        <f t="shared" si="88"/>
        <v>1.7032670724170595E-2</v>
      </c>
      <c r="G627" s="2">
        <f t="shared" si="88"/>
        <v>2.1091609940530477E-2</v>
      </c>
      <c r="H627" s="2">
        <f t="shared" si="85"/>
        <v>0.80755669065545999</v>
      </c>
      <c r="I627" s="2">
        <f t="shared" si="86"/>
        <v>44.676700588716919</v>
      </c>
    </row>
    <row r="628" spans="1:9" ht="13.5" x14ac:dyDescent="0.25">
      <c r="A628" s="3">
        <f>TITRES_STAT!B631</f>
        <v>43216</v>
      </c>
      <c r="B628" s="6">
        <f>TITRES_STAT!D631</f>
        <v>3.7856999999999998</v>
      </c>
      <c r="C628" s="2">
        <f t="shared" si="81"/>
        <v>4.2100000000000026E-2</v>
      </c>
      <c r="D628" s="2">
        <f t="shared" si="82"/>
        <v>4.2100000000000026E-2</v>
      </c>
      <c r="E628" s="2">
        <f t="shared" si="83"/>
        <v>0</v>
      </c>
      <c r="F628" s="2">
        <f t="shared" si="88"/>
        <v>1.8823194243872694E-2</v>
      </c>
      <c r="G628" s="2">
        <f t="shared" si="88"/>
        <v>1.9585066373349728E-2</v>
      </c>
      <c r="H628" s="2">
        <f t="shared" si="85"/>
        <v>0.96109933380089296</v>
      </c>
      <c r="I628" s="2">
        <f t="shared" si="86"/>
        <v>49.008192355975368</v>
      </c>
    </row>
    <row r="629" spans="1:9" ht="13.5" x14ac:dyDescent="0.25">
      <c r="A629" s="3">
        <f>TITRES_STAT!B632</f>
        <v>43217</v>
      </c>
      <c r="B629" s="6">
        <f>TITRES_STAT!D632</f>
        <v>3.7856999999999998</v>
      </c>
      <c r="C629" s="2">
        <f t="shared" si="81"/>
        <v>0</v>
      </c>
      <c r="D629" s="2">
        <f t="shared" si="82"/>
        <v>0</v>
      </c>
      <c r="E629" s="2">
        <f t="shared" si="83"/>
        <v>0</v>
      </c>
      <c r="F629" s="2">
        <f t="shared" si="88"/>
        <v>1.747868036931036E-2</v>
      </c>
      <c r="G629" s="2">
        <f t="shared" si="88"/>
        <v>1.8186133060967606E-2</v>
      </c>
      <c r="H629" s="2">
        <f t="shared" si="85"/>
        <v>0.96109933380089296</v>
      </c>
      <c r="I629" s="2">
        <f t="shared" si="86"/>
        <v>49.008192355975368</v>
      </c>
    </row>
    <row r="630" spans="1:9" ht="13.5" x14ac:dyDescent="0.25">
      <c r="A630" s="3">
        <f>TITRES_STAT!B633</f>
        <v>43220</v>
      </c>
      <c r="B630" s="6">
        <f>TITRES_STAT!D633</f>
        <v>3.8277999999999999</v>
      </c>
      <c r="C630" s="2">
        <f t="shared" si="81"/>
        <v>4.2100000000000026E-2</v>
      </c>
      <c r="D630" s="2">
        <f t="shared" si="82"/>
        <v>4.2100000000000026E-2</v>
      </c>
      <c r="E630" s="2">
        <f t="shared" si="83"/>
        <v>0</v>
      </c>
      <c r="F630" s="2">
        <f t="shared" si="88"/>
        <v>1.9237346057216768E-2</v>
      </c>
      <c r="G630" s="2">
        <f t="shared" si="88"/>
        <v>1.6887123556612777E-2</v>
      </c>
      <c r="H630" s="2">
        <f t="shared" si="85"/>
        <v>1.1391724583955967</v>
      </c>
      <c r="I630" s="2">
        <f t="shared" si="86"/>
        <v>53.252950874750354</v>
      </c>
    </row>
    <row r="631" spans="1:9" ht="13.5" x14ac:dyDescent="0.25">
      <c r="A631" s="3">
        <f>TITRES_STAT!B634</f>
        <v>43222</v>
      </c>
      <c r="B631" s="6">
        <f>TITRES_STAT!D634</f>
        <v>3.8908</v>
      </c>
      <c r="C631" s="2">
        <f t="shared" si="81"/>
        <v>6.3000000000000167E-2</v>
      </c>
      <c r="D631" s="2">
        <f t="shared" si="82"/>
        <v>6.3000000000000167E-2</v>
      </c>
      <c r="E631" s="2">
        <f t="shared" si="83"/>
        <v>0</v>
      </c>
      <c r="F631" s="2">
        <f t="shared" si="88"/>
        <v>2.2363249910272723E-2</v>
      </c>
      <c r="G631" s="2">
        <f t="shared" si="88"/>
        <v>1.5680900445426148E-2</v>
      </c>
      <c r="H631" s="2">
        <f t="shared" si="85"/>
        <v>1.4261457744791501</v>
      </c>
      <c r="I631" s="2">
        <f t="shared" si="86"/>
        <v>58.782361285991485</v>
      </c>
    </row>
    <row r="632" spans="1:9" ht="13.5" x14ac:dyDescent="0.25">
      <c r="A632" s="3">
        <f>TITRES_STAT!B635</f>
        <v>43223</v>
      </c>
      <c r="B632" s="6">
        <f>TITRES_STAT!D635</f>
        <v>3.996</v>
      </c>
      <c r="C632" s="2">
        <f t="shared" si="81"/>
        <v>0.10519999999999996</v>
      </c>
      <c r="D632" s="2">
        <f t="shared" si="82"/>
        <v>0.10519999999999996</v>
      </c>
      <c r="E632" s="2">
        <f t="shared" si="83"/>
        <v>0</v>
      </c>
      <c r="F632" s="2">
        <f t="shared" si="88"/>
        <v>2.8280160630967527E-2</v>
      </c>
      <c r="G632" s="2">
        <f t="shared" si="88"/>
        <v>1.456083612789571E-2</v>
      </c>
      <c r="H632" s="2">
        <f t="shared" si="85"/>
        <v>1.9422071907524787</v>
      </c>
      <c r="I632" s="2">
        <f t="shared" si="86"/>
        <v>66.011910950967149</v>
      </c>
    </row>
    <row r="633" spans="1:9" ht="13.5" x14ac:dyDescent="0.25">
      <c r="A633" s="3">
        <f>TITRES_STAT!B636</f>
        <v>43224</v>
      </c>
      <c r="B633" s="6">
        <f>TITRES_STAT!D636</f>
        <v>3.9539</v>
      </c>
      <c r="C633" s="2">
        <f t="shared" si="81"/>
        <v>-4.2100000000000026E-2</v>
      </c>
      <c r="D633" s="2">
        <f t="shared" si="82"/>
        <v>0</v>
      </c>
      <c r="E633" s="2">
        <f t="shared" si="83"/>
        <v>4.2100000000000026E-2</v>
      </c>
      <c r="F633" s="2">
        <f t="shared" si="88"/>
        <v>2.6260149157326988E-2</v>
      </c>
      <c r="G633" s="2">
        <f t="shared" si="88"/>
        <v>1.6527919261617448E-2</v>
      </c>
      <c r="H633" s="2">
        <f t="shared" si="85"/>
        <v>1.5888357597626073</v>
      </c>
      <c r="I633" s="2">
        <f t="shared" si="86"/>
        <v>61.372597847161273</v>
      </c>
    </row>
    <row r="634" spans="1:9" ht="13.5" x14ac:dyDescent="0.25">
      <c r="A634" s="3">
        <f>TITRES_STAT!B637</f>
        <v>43227</v>
      </c>
      <c r="B634" s="6">
        <f>TITRES_STAT!D637</f>
        <v>3.9161000000000001</v>
      </c>
      <c r="C634" s="2">
        <f t="shared" si="81"/>
        <v>-3.7799999999999834E-2</v>
      </c>
      <c r="D634" s="2">
        <f t="shared" si="82"/>
        <v>0</v>
      </c>
      <c r="E634" s="2">
        <f t="shared" si="83"/>
        <v>3.7799999999999834E-2</v>
      </c>
      <c r="F634" s="2">
        <f t="shared" si="88"/>
        <v>2.4384424217517915E-2</v>
      </c>
      <c r="G634" s="2">
        <f t="shared" si="88"/>
        <v>1.8047353600073333E-2</v>
      </c>
      <c r="H634" s="2">
        <f t="shared" si="85"/>
        <v>1.3511357264822934</v>
      </c>
      <c r="I634" s="2">
        <f t="shared" si="86"/>
        <v>57.467364017466849</v>
      </c>
    </row>
    <row r="635" spans="1:9" ht="13.5" x14ac:dyDescent="0.25">
      <c r="A635" s="3">
        <f>TITRES_STAT!B638</f>
        <v>43228</v>
      </c>
      <c r="B635" s="6">
        <f>TITRES_STAT!D638</f>
        <v>3.9119000000000002</v>
      </c>
      <c r="C635" s="2">
        <f t="shared" si="81"/>
        <v>-4.1999999999999815E-3</v>
      </c>
      <c r="D635" s="2">
        <f t="shared" si="82"/>
        <v>0</v>
      </c>
      <c r="E635" s="2">
        <f t="shared" si="83"/>
        <v>4.1999999999999815E-3</v>
      </c>
      <c r="F635" s="2">
        <f t="shared" si="88"/>
        <v>2.2642679630552352E-2</v>
      </c>
      <c r="G635" s="2">
        <f t="shared" si="88"/>
        <v>1.7058256914353809E-2</v>
      </c>
      <c r="H635" s="2">
        <f t="shared" si="85"/>
        <v>1.3273735847828323</v>
      </c>
      <c r="I635" s="2">
        <f t="shared" si="86"/>
        <v>57.03311206510449</v>
      </c>
    </row>
    <row r="636" spans="1:9" ht="13.5" x14ac:dyDescent="0.25">
      <c r="A636" s="3">
        <f>TITRES_STAT!B639</f>
        <v>43229</v>
      </c>
      <c r="B636" s="6">
        <f>TITRES_STAT!D639</f>
        <v>3.9918</v>
      </c>
      <c r="C636" s="2">
        <f t="shared" si="81"/>
        <v>7.989999999999986E-2</v>
      </c>
      <c r="D636" s="2">
        <f t="shared" si="82"/>
        <v>7.989999999999986E-2</v>
      </c>
      <c r="E636" s="2">
        <f t="shared" si="83"/>
        <v>0</v>
      </c>
      <c r="F636" s="2">
        <f t="shared" si="88"/>
        <v>2.6732488228370033E-2</v>
      </c>
      <c r="G636" s="2">
        <f t="shared" si="88"/>
        <v>1.5839809991899965E-2</v>
      </c>
      <c r="H636" s="2">
        <f t="shared" si="85"/>
        <v>1.6876773295917236</v>
      </c>
      <c r="I636" s="2">
        <f t="shared" si="86"/>
        <v>62.793152697689841</v>
      </c>
    </row>
    <row r="637" spans="1:9" ht="13.5" x14ac:dyDescent="0.25">
      <c r="A637" s="3">
        <f>TITRES_STAT!B640</f>
        <v>43230</v>
      </c>
      <c r="B637" s="6">
        <f>TITRES_STAT!D640</f>
        <v>3.9539</v>
      </c>
      <c r="C637" s="2">
        <f t="shared" si="81"/>
        <v>-3.7900000000000045E-2</v>
      </c>
      <c r="D637" s="2">
        <f t="shared" si="82"/>
        <v>0</v>
      </c>
      <c r="E637" s="2">
        <f t="shared" si="83"/>
        <v>3.7900000000000045E-2</v>
      </c>
      <c r="F637" s="2">
        <f t="shared" ref="F637:G652" si="89">((F636*13)+D637)/14</f>
        <v>2.4823024783486462E-2</v>
      </c>
      <c r="G637" s="2">
        <f t="shared" si="89"/>
        <v>1.7415537849621399E-2</v>
      </c>
      <c r="H637" s="2">
        <f t="shared" si="85"/>
        <v>1.4253378217673649</v>
      </c>
      <c r="I637" s="2">
        <f t="shared" si="86"/>
        <v>58.768630455311538</v>
      </c>
    </row>
    <row r="638" spans="1:9" ht="13.5" x14ac:dyDescent="0.25">
      <c r="A638" s="3">
        <f>TITRES_STAT!B641</f>
        <v>43231</v>
      </c>
      <c r="B638" s="6">
        <f>TITRES_STAT!D641</f>
        <v>4.0128000000000004</v>
      </c>
      <c r="C638" s="2">
        <f t="shared" si="81"/>
        <v>5.8900000000000396E-2</v>
      </c>
      <c r="D638" s="2">
        <f t="shared" si="82"/>
        <v>5.8900000000000396E-2</v>
      </c>
      <c r="E638" s="2">
        <f t="shared" si="83"/>
        <v>0</v>
      </c>
      <c r="F638" s="2">
        <f t="shared" si="89"/>
        <v>2.7257094441808884E-2</v>
      </c>
      <c r="G638" s="2">
        <f t="shared" si="89"/>
        <v>1.6171570860362729E-2</v>
      </c>
      <c r="H638" s="2">
        <f t="shared" si="85"/>
        <v>1.6854945433048367</v>
      </c>
      <c r="I638" s="2">
        <f t="shared" si="86"/>
        <v>62.762910746064115</v>
      </c>
    </row>
    <row r="639" spans="1:9" ht="13.5" x14ac:dyDescent="0.25">
      <c r="A639" s="3">
        <f>TITRES_STAT!B642</f>
        <v>43234</v>
      </c>
      <c r="B639" s="6">
        <f>TITRES_STAT!D642</f>
        <v>4.1222000000000003</v>
      </c>
      <c r="C639" s="2">
        <f t="shared" si="81"/>
        <v>0.10939999999999994</v>
      </c>
      <c r="D639" s="2">
        <f t="shared" si="82"/>
        <v>0.10939999999999994</v>
      </c>
      <c r="E639" s="2">
        <f t="shared" si="83"/>
        <v>0</v>
      </c>
      <c r="F639" s="2">
        <f t="shared" si="89"/>
        <v>3.3124444838822528E-2</v>
      </c>
      <c r="G639" s="2">
        <f t="shared" si="89"/>
        <v>1.5016458656051104E-2</v>
      </c>
      <c r="H639" s="2">
        <f t="shared" si="85"/>
        <v>2.205875939030042</v>
      </c>
      <c r="I639" s="2">
        <f t="shared" si="86"/>
        <v>68.807277043210959</v>
      </c>
    </row>
    <row r="640" spans="1:9" ht="13.5" x14ac:dyDescent="0.25">
      <c r="A640" s="3">
        <f>TITRES_STAT!B643</f>
        <v>43235</v>
      </c>
      <c r="B640" s="6">
        <f>TITRES_STAT!D643</f>
        <v>4.0758999999999999</v>
      </c>
      <c r="C640" s="2">
        <f t="shared" si="81"/>
        <v>-4.6300000000000452E-2</v>
      </c>
      <c r="D640" s="2">
        <f t="shared" si="82"/>
        <v>0</v>
      </c>
      <c r="E640" s="2">
        <f t="shared" si="83"/>
        <v>4.6300000000000452E-2</v>
      </c>
      <c r="F640" s="2">
        <f t="shared" si="89"/>
        <v>3.0758413064620922E-2</v>
      </c>
      <c r="G640" s="2">
        <f t="shared" si="89"/>
        <v>1.7250997323476059E-2</v>
      </c>
      <c r="H640" s="2">
        <f t="shared" si="85"/>
        <v>1.7829933242620857</v>
      </c>
      <c r="I640" s="2">
        <f t="shared" si="86"/>
        <v>64.067466806980178</v>
      </c>
    </row>
    <row r="641" spans="1:9" ht="13.5" x14ac:dyDescent="0.25">
      <c r="A641" s="3">
        <f>TITRES_STAT!B644</f>
        <v>43236</v>
      </c>
      <c r="B641" s="6">
        <f>TITRES_STAT!D644</f>
        <v>4.0632999999999999</v>
      </c>
      <c r="C641" s="2">
        <f t="shared" si="81"/>
        <v>-1.2599999999999945E-2</v>
      </c>
      <c r="D641" s="2">
        <f t="shared" si="82"/>
        <v>0</v>
      </c>
      <c r="E641" s="2">
        <f t="shared" si="83"/>
        <v>1.2599999999999945E-2</v>
      </c>
      <c r="F641" s="2">
        <f t="shared" si="89"/>
        <v>2.8561383560005142E-2</v>
      </c>
      <c r="G641" s="2">
        <f t="shared" si="89"/>
        <v>1.6918783228942049E-2</v>
      </c>
      <c r="H641" s="2">
        <f t="shared" si="85"/>
        <v>1.6881464330807623</v>
      </c>
      <c r="I641" s="2">
        <f t="shared" si="86"/>
        <v>62.799645596168453</v>
      </c>
    </row>
    <row r="642" spans="1:9" ht="13.5" x14ac:dyDescent="0.25">
      <c r="A642" s="3">
        <f>TITRES_STAT!B645</f>
        <v>43237</v>
      </c>
      <c r="B642" s="6">
        <f>TITRES_STAT!D645</f>
        <v>4.0590999999999999</v>
      </c>
      <c r="C642" s="2">
        <f t="shared" si="81"/>
        <v>-4.1999999999999815E-3</v>
      </c>
      <c r="D642" s="2">
        <f t="shared" si="82"/>
        <v>0</v>
      </c>
      <c r="E642" s="2">
        <f t="shared" si="83"/>
        <v>4.1999999999999815E-3</v>
      </c>
      <c r="F642" s="2">
        <f t="shared" si="89"/>
        <v>2.6521284734290489E-2</v>
      </c>
      <c r="G642" s="2">
        <f t="shared" si="89"/>
        <v>1.6010298712589043E-2</v>
      </c>
      <c r="H642" s="2">
        <f t="shared" si="85"/>
        <v>1.6565140482629823</v>
      </c>
      <c r="I642" s="2">
        <f t="shared" si="86"/>
        <v>62.356683163265373</v>
      </c>
    </row>
    <row r="643" spans="1:9" ht="13.5" x14ac:dyDescent="0.25">
      <c r="A643" s="3">
        <f>TITRES_STAT!B646</f>
        <v>43238</v>
      </c>
      <c r="B643" s="6">
        <f>TITRES_STAT!D646</f>
        <v>4.0507</v>
      </c>
      <c r="C643" s="2">
        <f t="shared" ref="C643:C706" si="90">B643-B642</f>
        <v>-8.3999999999999631E-3</v>
      </c>
      <c r="D643" s="2">
        <f t="shared" ref="D643:D706" si="91">IF(C643&gt;0,C643,0)</f>
        <v>0</v>
      </c>
      <c r="E643" s="2">
        <f t="shared" ref="E643:E706" si="92">IF(C643&lt;0,-C643,0)</f>
        <v>8.3999999999999631E-3</v>
      </c>
      <c r="F643" s="2">
        <f t="shared" si="89"/>
        <v>2.4626907253269738E-2</v>
      </c>
      <c r="G643" s="2">
        <f t="shared" si="89"/>
        <v>1.5466705947404109E-2</v>
      </c>
      <c r="H643" s="2">
        <f t="shared" si="85"/>
        <v>1.5922528906294398</v>
      </c>
      <c r="I643" s="2">
        <f t="shared" si="86"/>
        <v>61.423516832989847</v>
      </c>
    </row>
    <row r="644" spans="1:9" ht="13.5" x14ac:dyDescent="0.25">
      <c r="A644" s="3">
        <f>TITRES_STAT!B647</f>
        <v>43241</v>
      </c>
      <c r="B644" s="6">
        <f>TITRES_STAT!D647</f>
        <v>3.9876</v>
      </c>
      <c r="C644" s="2">
        <f t="shared" si="90"/>
        <v>-6.3099999999999934E-2</v>
      </c>
      <c r="D644" s="2">
        <f t="shared" si="91"/>
        <v>0</v>
      </c>
      <c r="E644" s="2">
        <f t="shared" si="92"/>
        <v>6.3099999999999934E-2</v>
      </c>
      <c r="F644" s="2">
        <f t="shared" si="89"/>
        <v>2.286784244946476E-2</v>
      </c>
      <c r="G644" s="2">
        <f t="shared" si="89"/>
        <v>1.88690840940181E-2</v>
      </c>
      <c r="H644" s="2">
        <f t="shared" si="85"/>
        <v>1.2119211688030131</v>
      </c>
      <c r="I644" s="2">
        <f t="shared" si="86"/>
        <v>54.790432222268002</v>
      </c>
    </row>
    <row r="645" spans="1:9" ht="13.5" x14ac:dyDescent="0.25">
      <c r="A645" s="3">
        <f>TITRES_STAT!B648</f>
        <v>43242</v>
      </c>
      <c r="B645" s="6">
        <f>TITRES_STAT!D648</f>
        <v>4.0381</v>
      </c>
      <c r="C645" s="2">
        <f t="shared" si="90"/>
        <v>5.0499999999999989E-2</v>
      </c>
      <c r="D645" s="2">
        <f t="shared" si="91"/>
        <v>5.0499999999999989E-2</v>
      </c>
      <c r="E645" s="2">
        <f t="shared" si="92"/>
        <v>0</v>
      </c>
      <c r="F645" s="2">
        <f t="shared" si="89"/>
        <v>2.4841567988788706E-2</v>
      </c>
      <c r="G645" s="2">
        <f t="shared" si="89"/>
        <v>1.7521292373016809E-2</v>
      </c>
      <c r="H645" s="2">
        <f t="shared" si="85"/>
        <v>1.4177931319178994</v>
      </c>
      <c r="I645" s="2">
        <f t="shared" si="86"/>
        <v>58.639968539957088</v>
      </c>
    </row>
    <row r="646" spans="1:9" ht="13.5" x14ac:dyDescent="0.25">
      <c r="A646" s="3">
        <f>TITRES_STAT!B649</f>
        <v>43243</v>
      </c>
      <c r="B646" s="6">
        <f>TITRES_STAT!D649</f>
        <v>3.996</v>
      </c>
      <c r="C646" s="2">
        <f t="shared" si="90"/>
        <v>-4.2100000000000026E-2</v>
      </c>
      <c r="D646" s="2">
        <f t="shared" si="91"/>
        <v>0</v>
      </c>
      <c r="E646" s="2">
        <f t="shared" si="92"/>
        <v>4.2100000000000026E-2</v>
      </c>
      <c r="F646" s="2">
        <f t="shared" si="89"/>
        <v>2.3067170275303799E-2</v>
      </c>
      <c r="G646" s="2">
        <f t="shared" si="89"/>
        <v>1.9276914346372753E-2</v>
      </c>
      <c r="H646" s="2">
        <f t="shared" si="85"/>
        <v>1.1966215059540501</v>
      </c>
      <c r="I646" s="2">
        <f t="shared" si="86"/>
        <v>54.475543588667826</v>
      </c>
    </row>
    <row r="647" spans="1:9" ht="13.5" x14ac:dyDescent="0.25">
      <c r="A647" s="3">
        <f>TITRES_STAT!B650</f>
        <v>43244</v>
      </c>
      <c r="B647" s="6">
        <f>TITRES_STAT!D650</f>
        <v>3.9455</v>
      </c>
      <c r="C647" s="2">
        <f t="shared" si="90"/>
        <v>-5.0499999999999989E-2</v>
      </c>
      <c r="D647" s="2">
        <f t="shared" si="91"/>
        <v>0</v>
      </c>
      <c r="E647" s="2">
        <f t="shared" si="92"/>
        <v>5.0499999999999989E-2</v>
      </c>
      <c r="F647" s="2">
        <f t="shared" si="89"/>
        <v>2.1419515255639239E-2</v>
      </c>
      <c r="G647" s="2">
        <f t="shared" si="89"/>
        <v>2.1507134750203268E-2</v>
      </c>
      <c r="H647" s="2">
        <f t="shared" si="85"/>
        <v>0.99592602661480967</v>
      </c>
      <c r="I647" s="2">
        <f t="shared" si="86"/>
        <v>49.897942776163404</v>
      </c>
    </row>
    <row r="648" spans="1:9" ht="13.5" x14ac:dyDescent="0.25">
      <c r="A648" s="3">
        <f>TITRES_STAT!B651</f>
        <v>43245</v>
      </c>
      <c r="B648" s="6">
        <f>TITRES_STAT!D651</f>
        <v>3.9329000000000001</v>
      </c>
      <c r="C648" s="2">
        <f t="shared" si="90"/>
        <v>-1.2599999999999945E-2</v>
      </c>
      <c r="D648" s="2">
        <f t="shared" si="91"/>
        <v>0</v>
      </c>
      <c r="E648" s="2">
        <f t="shared" si="92"/>
        <v>1.2599999999999945E-2</v>
      </c>
      <c r="F648" s="2">
        <f t="shared" si="89"/>
        <v>1.9889549880236439E-2</v>
      </c>
      <c r="G648" s="2">
        <f t="shared" si="89"/>
        <v>2.0870910839474458E-2</v>
      </c>
      <c r="H648" s="2">
        <f t="shared" si="85"/>
        <v>0.9529794858122862</v>
      </c>
      <c r="I648" s="2">
        <f t="shared" si="86"/>
        <v>48.796185148658715</v>
      </c>
    </row>
    <row r="649" spans="1:9" ht="13.5" x14ac:dyDescent="0.25">
      <c r="A649" s="3">
        <f>TITRES_STAT!B652</f>
        <v>43248</v>
      </c>
      <c r="B649" s="6">
        <f>TITRES_STAT!D652</f>
        <v>3.9834000000000001</v>
      </c>
      <c r="C649" s="2">
        <f t="shared" si="90"/>
        <v>5.0499999999999989E-2</v>
      </c>
      <c r="D649" s="2">
        <f t="shared" si="91"/>
        <v>5.0499999999999989E-2</v>
      </c>
      <c r="E649" s="2">
        <f t="shared" si="92"/>
        <v>0</v>
      </c>
      <c r="F649" s="2">
        <f t="shared" si="89"/>
        <v>2.2076010603076689E-2</v>
      </c>
      <c r="G649" s="2">
        <f t="shared" si="89"/>
        <v>1.9380131493797713E-2</v>
      </c>
      <c r="H649" s="2">
        <f t="shared" si="85"/>
        <v>1.1391053053557323</v>
      </c>
      <c r="I649" s="2">
        <f t="shared" si="86"/>
        <v>53.251483342298556</v>
      </c>
    </row>
    <row r="650" spans="1:9" ht="13.5" x14ac:dyDescent="0.25">
      <c r="A650" s="3">
        <f>TITRES_STAT!B653</f>
        <v>43249</v>
      </c>
      <c r="B650" s="6">
        <f>TITRES_STAT!D653</f>
        <v>3.9119000000000002</v>
      </c>
      <c r="C650" s="2">
        <f t="shared" si="90"/>
        <v>-7.1499999999999897E-2</v>
      </c>
      <c r="D650" s="2">
        <f t="shared" si="91"/>
        <v>0</v>
      </c>
      <c r="E650" s="2">
        <f t="shared" si="92"/>
        <v>7.1499999999999897E-2</v>
      </c>
      <c r="F650" s="2">
        <f t="shared" si="89"/>
        <v>2.0499152702856925E-2</v>
      </c>
      <c r="G650" s="2">
        <f t="shared" si="89"/>
        <v>2.3102979244240728E-2</v>
      </c>
      <c r="H650" s="2">
        <f t="shared" si="85"/>
        <v>0.88729477207867458</v>
      </c>
      <c r="I650" s="2">
        <f t="shared" si="86"/>
        <v>47.014106392156449</v>
      </c>
    </row>
    <row r="651" spans="1:9" ht="13.5" x14ac:dyDescent="0.25">
      <c r="A651" s="3">
        <f>TITRES_STAT!B654</f>
        <v>43250</v>
      </c>
      <c r="B651" s="6">
        <f>TITRES_STAT!D654</f>
        <v>3.9497</v>
      </c>
      <c r="C651" s="2">
        <f t="shared" si="90"/>
        <v>3.7799999999999834E-2</v>
      </c>
      <c r="D651" s="2">
        <f t="shared" si="91"/>
        <v>3.7799999999999834E-2</v>
      </c>
      <c r="E651" s="2">
        <f t="shared" si="92"/>
        <v>0</v>
      </c>
      <c r="F651" s="2">
        <f t="shared" si="89"/>
        <v>2.1734927509795703E-2</v>
      </c>
      <c r="G651" s="2">
        <f t="shared" si="89"/>
        <v>2.1452766441080677E-2</v>
      </c>
      <c r="H651" s="2">
        <f t="shared" si="85"/>
        <v>1.0131526658573369</v>
      </c>
      <c r="I651" s="2">
        <f t="shared" si="86"/>
        <v>50.326668366498069</v>
      </c>
    </row>
    <row r="652" spans="1:9" ht="13.5" x14ac:dyDescent="0.25">
      <c r="A652" s="3">
        <f>TITRES_STAT!B655</f>
        <v>43251</v>
      </c>
      <c r="B652" s="6">
        <f>TITRES_STAT!D655</f>
        <v>4.0044000000000004</v>
      </c>
      <c r="C652" s="2">
        <f t="shared" si="90"/>
        <v>5.4700000000000415E-2</v>
      </c>
      <c r="D652" s="2">
        <f t="shared" si="91"/>
        <v>5.4700000000000415E-2</v>
      </c>
      <c r="E652" s="2">
        <f t="shared" si="92"/>
        <v>0</v>
      </c>
      <c r="F652" s="2">
        <f t="shared" si="89"/>
        <v>2.4089575544810327E-2</v>
      </c>
      <c r="G652" s="2">
        <f t="shared" si="89"/>
        <v>1.9920425981003485E-2</v>
      </c>
      <c r="H652" s="2">
        <f t="shared" si="85"/>
        <v>1.2092901812332038</v>
      </c>
      <c r="I652" s="2">
        <f t="shared" si="86"/>
        <v>54.736593296141386</v>
      </c>
    </row>
    <row r="653" spans="1:9" ht="13.5" x14ac:dyDescent="0.25">
      <c r="A653" s="3">
        <f>TITRES_STAT!B656</f>
        <v>43252</v>
      </c>
      <c r="B653" s="6">
        <f>TITRES_STAT!D656</f>
        <v>3.996</v>
      </c>
      <c r="C653" s="2">
        <f t="shared" si="90"/>
        <v>-8.4000000000004071E-3</v>
      </c>
      <c r="D653" s="2">
        <f t="shared" si="91"/>
        <v>0</v>
      </c>
      <c r="E653" s="2">
        <f t="shared" si="92"/>
        <v>8.4000000000004071E-3</v>
      </c>
      <c r="F653" s="2">
        <f t="shared" ref="F653:G668" si="93">((F652*13)+D653)/14</f>
        <v>2.2368891577323878E-2</v>
      </c>
      <c r="G653" s="2">
        <f t="shared" si="93"/>
        <v>1.9097538410931838E-2</v>
      </c>
      <c r="H653" s="2">
        <f t="shared" si="85"/>
        <v>1.1712971114915758</v>
      </c>
      <c r="I653" s="2">
        <f t="shared" si="86"/>
        <v>53.944580190914159</v>
      </c>
    </row>
    <row r="654" spans="1:9" ht="13.5" x14ac:dyDescent="0.25">
      <c r="A654" s="3">
        <f>TITRES_STAT!B657</f>
        <v>43255</v>
      </c>
      <c r="B654" s="6">
        <f>TITRES_STAT!D657</f>
        <v>3.9539</v>
      </c>
      <c r="C654" s="2">
        <f t="shared" si="90"/>
        <v>-4.2100000000000026E-2</v>
      </c>
      <c r="D654" s="2">
        <f t="shared" si="91"/>
        <v>0</v>
      </c>
      <c r="E654" s="2">
        <f t="shared" si="92"/>
        <v>4.2100000000000026E-2</v>
      </c>
      <c r="F654" s="2">
        <f t="shared" si="93"/>
        <v>2.0771113607515029E-2</v>
      </c>
      <c r="G654" s="2">
        <f t="shared" si="93"/>
        <v>2.0740571381579562E-2</v>
      </c>
      <c r="H654" s="2">
        <f t="shared" si="85"/>
        <v>1.0014725836320302</v>
      </c>
      <c r="I654" s="2">
        <f t="shared" si="86"/>
        <v>50.036787504462296</v>
      </c>
    </row>
    <row r="655" spans="1:9" ht="13.5" x14ac:dyDescent="0.25">
      <c r="A655" s="3">
        <f>TITRES_STAT!B658</f>
        <v>43256</v>
      </c>
      <c r="B655" s="6">
        <f>TITRES_STAT!D658</f>
        <v>3.9539</v>
      </c>
      <c r="C655" s="2">
        <f t="shared" si="90"/>
        <v>0</v>
      </c>
      <c r="D655" s="2">
        <f t="shared" si="91"/>
        <v>0</v>
      </c>
      <c r="E655" s="2">
        <f t="shared" si="92"/>
        <v>0</v>
      </c>
      <c r="F655" s="2">
        <f t="shared" si="93"/>
        <v>1.928746263554967E-2</v>
      </c>
      <c r="G655" s="2">
        <f t="shared" si="93"/>
        <v>1.9259101997181022E-2</v>
      </c>
      <c r="H655" s="2">
        <f t="shared" si="85"/>
        <v>1.0014725836320302</v>
      </c>
      <c r="I655" s="2">
        <f t="shared" si="86"/>
        <v>50.036787504462296</v>
      </c>
    </row>
    <row r="656" spans="1:9" ht="13.5" x14ac:dyDescent="0.25">
      <c r="A656" s="3">
        <f>TITRES_STAT!B659</f>
        <v>43257</v>
      </c>
      <c r="B656" s="6">
        <f>TITRES_STAT!D659</f>
        <v>3.996</v>
      </c>
      <c r="C656" s="2">
        <f t="shared" si="90"/>
        <v>4.2100000000000026E-2</v>
      </c>
      <c r="D656" s="2">
        <f t="shared" si="91"/>
        <v>4.2100000000000026E-2</v>
      </c>
      <c r="E656" s="2">
        <f t="shared" si="92"/>
        <v>0</v>
      </c>
      <c r="F656" s="2">
        <f t="shared" si="93"/>
        <v>2.0916929590153267E-2</v>
      </c>
      <c r="G656" s="2">
        <f t="shared" si="93"/>
        <v>1.7883451854525233E-2</v>
      </c>
      <c r="H656" s="2">
        <f t="shared" si="85"/>
        <v>1.1696248442584893</v>
      </c>
      <c r="I656" s="2">
        <f t="shared" si="86"/>
        <v>53.909082362957136</v>
      </c>
    </row>
    <row r="657" spans="1:9" ht="13.5" x14ac:dyDescent="0.25">
      <c r="A657" s="3">
        <f>TITRES_STAT!B660</f>
        <v>43258</v>
      </c>
      <c r="B657" s="6">
        <f>TITRES_STAT!D660</f>
        <v>3.996</v>
      </c>
      <c r="C657" s="2">
        <f t="shared" si="90"/>
        <v>0</v>
      </c>
      <c r="D657" s="2">
        <f t="shared" si="91"/>
        <v>0</v>
      </c>
      <c r="E657" s="2">
        <f t="shared" si="92"/>
        <v>0</v>
      </c>
      <c r="F657" s="2">
        <f t="shared" si="93"/>
        <v>1.9422863190856603E-2</v>
      </c>
      <c r="G657" s="2">
        <f t="shared" si="93"/>
        <v>1.6606062436344861E-2</v>
      </c>
      <c r="H657" s="2">
        <f t="shared" ref="H657:H720" si="94">F657/G657</f>
        <v>1.1696248442584891</v>
      </c>
      <c r="I657" s="2">
        <f t="shared" ref="I657:I720" si="95">IF(G657=0,100,100-(100/(1+H657)))</f>
        <v>53.909082362957122</v>
      </c>
    </row>
    <row r="658" spans="1:9" ht="13.5" x14ac:dyDescent="0.25">
      <c r="A658" s="3">
        <f>TITRES_STAT!B661</f>
        <v>43259</v>
      </c>
      <c r="B658" s="6">
        <f>TITRES_STAT!D661</f>
        <v>3.996</v>
      </c>
      <c r="C658" s="2">
        <f t="shared" si="90"/>
        <v>0</v>
      </c>
      <c r="D658" s="2">
        <f t="shared" si="91"/>
        <v>0</v>
      </c>
      <c r="E658" s="2">
        <f t="shared" si="92"/>
        <v>0</v>
      </c>
      <c r="F658" s="2">
        <f t="shared" si="93"/>
        <v>1.8035515820081133E-2</v>
      </c>
      <c r="G658" s="2">
        <f t="shared" si="93"/>
        <v>1.5419915119463085E-2</v>
      </c>
      <c r="H658" s="2">
        <f t="shared" si="94"/>
        <v>1.1696248442584891</v>
      </c>
      <c r="I658" s="2">
        <f t="shared" si="95"/>
        <v>53.909082362957122</v>
      </c>
    </row>
    <row r="659" spans="1:9" ht="13.5" x14ac:dyDescent="0.25">
      <c r="A659" s="3">
        <f>TITRES_STAT!B662</f>
        <v>43262</v>
      </c>
      <c r="B659" s="6">
        <f>TITRES_STAT!D662</f>
        <v>3.9539</v>
      </c>
      <c r="C659" s="2">
        <f t="shared" si="90"/>
        <v>-4.2100000000000026E-2</v>
      </c>
      <c r="D659" s="2">
        <f t="shared" si="91"/>
        <v>0</v>
      </c>
      <c r="E659" s="2">
        <f t="shared" si="92"/>
        <v>4.2100000000000026E-2</v>
      </c>
      <c r="F659" s="2">
        <f t="shared" si="93"/>
        <v>1.6747264690075338E-2</v>
      </c>
      <c r="G659" s="2">
        <f t="shared" si="93"/>
        <v>1.7325635468072868E-2</v>
      </c>
      <c r="H659" s="2">
        <f t="shared" si="94"/>
        <v>0.96661762975082022</v>
      </c>
      <c r="I659" s="2">
        <f t="shared" si="95"/>
        <v>49.151274509488417</v>
      </c>
    </row>
    <row r="660" spans="1:9" ht="13.5" x14ac:dyDescent="0.25">
      <c r="A660" s="3">
        <f>TITRES_STAT!B663</f>
        <v>43263</v>
      </c>
      <c r="B660" s="6">
        <f>TITRES_STAT!D663</f>
        <v>3.9539</v>
      </c>
      <c r="C660" s="2">
        <f t="shared" si="90"/>
        <v>0</v>
      </c>
      <c r="D660" s="2">
        <f t="shared" si="91"/>
        <v>0</v>
      </c>
      <c r="E660" s="2">
        <f t="shared" si="92"/>
        <v>0</v>
      </c>
      <c r="F660" s="2">
        <f t="shared" si="93"/>
        <v>1.5551031497927099E-2</v>
      </c>
      <c r="G660" s="2">
        <f t="shared" si="93"/>
        <v>1.6088090077496234E-2</v>
      </c>
      <c r="H660" s="2">
        <f t="shared" si="94"/>
        <v>0.96661762975082011</v>
      </c>
      <c r="I660" s="2">
        <f t="shared" si="95"/>
        <v>49.151274509488417</v>
      </c>
    </row>
    <row r="661" spans="1:9" ht="13.5" x14ac:dyDescent="0.25">
      <c r="A661" s="3">
        <f>TITRES_STAT!B664</f>
        <v>43264</v>
      </c>
      <c r="B661" s="6">
        <f>TITRES_STAT!D664</f>
        <v>3.9539</v>
      </c>
      <c r="C661" s="2">
        <f t="shared" si="90"/>
        <v>0</v>
      </c>
      <c r="D661" s="2">
        <f t="shared" si="91"/>
        <v>0</v>
      </c>
      <c r="E661" s="2">
        <f t="shared" si="92"/>
        <v>0</v>
      </c>
      <c r="F661" s="2">
        <f t="shared" si="93"/>
        <v>1.4440243533789449E-2</v>
      </c>
      <c r="G661" s="2">
        <f t="shared" si="93"/>
        <v>1.4938940786246505E-2</v>
      </c>
      <c r="H661" s="2">
        <f t="shared" si="94"/>
        <v>0.96661762975082</v>
      </c>
      <c r="I661" s="2">
        <f t="shared" si="95"/>
        <v>49.15127450948841</v>
      </c>
    </row>
    <row r="662" spans="1:9" ht="13.5" x14ac:dyDescent="0.25">
      <c r="A662" s="3">
        <f>TITRES_STAT!B665</f>
        <v>43265</v>
      </c>
      <c r="B662" s="6">
        <f>TITRES_STAT!D665</f>
        <v>3.9497</v>
      </c>
      <c r="C662" s="2">
        <f t="shared" si="90"/>
        <v>-4.1999999999999815E-3</v>
      </c>
      <c r="D662" s="2">
        <f t="shared" si="91"/>
        <v>0</v>
      </c>
      <c r="E662" s="2">
        <f t="shared" si="92"/>
        <v>4.1999999999999815E-3</v>
      </c>
      <c r="F662" s="2">
        <f t="shared" si="93"/>
        <v>1.3408797567090203E-2</v>
      </c>
      <c r="G662" s="2">
        <f t="shared" si="93"/>
        <v>1.4171873587228895E-2</v>
      </c>
      <c r="H662" s="2">
        <f t="shared" si="94"/>
        <v>0.94615560070855098</v>
      </c>
      <c r="I662" s="2">
        <f t="shared" si="95"/>
        <v>48.616647115167837</v>
      </c>
    </row>
    <row r="663" spans="1:9" ht="13.5" x14ac:dyDescent="0.25">
      <c r="A663" s="3">
        <f>TITRES_STAT!B666</f>
        <v>43269</v>
      </c>
      <c r="B663" s="6">
        <f>TITRES_STAT!D666</f>
        <v>3.9119000000000002</v>
      </c>
      <c r="C663" s="2">
        <f t="shared" si="90"/>
        <v>-3.7799999999999834E-2</v>
      </c>
      <c r="D663" s="2">
        <f t="shared" si="91"/>
        <v>0</v>
      </c>
      <c r="E663" s="2">
        <f t="shared" si="92"/>
        <v>3.7799999999999834E-2</v>
      </c>
      <c r="F663" s="2">
        <f t="shared" si="93"/>
        <v>1.2451026312298047E-2</v>
      </c>
      <c r="G663" s="2">
        <f t="shared" si="93"/>
        <v>1.5859596902426821E-2</v>
      </c>
      <c r="H663" s="2">
        <f t="shared" si="94"/>
        <v>0.78507835910966961</v>
      </c>
      <c r="I663" s="2">
        <f t="shared" si="95"/>
        <v>43.980050237191676</v>
      </c>
    </row>
    <row r="664" spans="1:9" ht="13.5" x14ac:dyDescent="0.25">
      <c r="A664" s="3">
        <f>TITRES_STAT!B667</f>
        <v>43270</v>
      </c>
      <c r="B664" s="6">
        <f>TITRES_STAT!D667</f>
        <v>3.9119000000000002</v>
      </c>
      <c r="C664" s="2">
        <f t="shared" si="90"/>
        <v>0</v>
      </c>
      <c r="D664" s="2">
        <f t="shared" si="91"/>
        <v>0</v>
      </c>
      <c r="E664" s="2">
        <f t="shared" si="92"/>
        <v>0</v>
      </c>
      <c r="F664" s="2">
        <f t="shared" si="93"/>
        <v>1.1561667289991044E-2</v>
      </c>
      <c r="G664" s="2">
        <f t="shared" si="93"/>
        <v>1.4726768552253477E-2</v>
      </c>
      <c r="H664" s="2">
        <f t="shared" si="94"/>
        <v>0.78507835910966961</v>
      </c>
      <c r="I664" s="2">
        <f t="shared" si="95"/>
        <v>43.980050237191676</v>
      </c>
    </row>
    <row r="665" spans="1:9" ht="13.5" x14ac:dyDescent="0.25">
      <c r="A665" s="3">
        <f>TITRES_STAT!B668</f>
        <v>43271</v>
      </c>
      <c r="B665" s="6">
        <f>TITRES_STAT!D668</f>
        <v>3.8908</v>
      </c>
      <c r="C665" s="2">
        <f t="shared" si="90"/>
        <v>-2.1100000000000119E-2</v>
      </c>
      <c r="D665" s="2">
        <f t="shared" si="91"/>
        <v>0</v>
      </c>
      <c r="E665" s="2">
        <f t="shared" si="92"/>
        <v>2.1100000000000119E-2</v>
      </c>
      <c r="F665" s="2">
        <f t="shared" si="93"/>
        <v>1.073583391213454E-2</v>
      </c>
      <c r="G665" s="2">
        <f t="shared" si="93"/>
        <v>1.5181999369949666E-2</v>
      </c>
      <c r="H665" s="2">
        <f t="shared" si="94"/>
        <v>0.70714229730402978</v>
      </c>
      <c r="I665" s="2">
        <f t="shared" si="95"/>
        <v>41.422574932433577</v>
      </c>
    </row>
    <row r="666" spans="1:9" ht="13.5" x14ac:dyDescent="0.25">
      <c r="A666" s="3">
        <f>TITRES_STAT!B669</f>
        <v>43272</v>
      </c>
      <c r="B666" s="6">
        <f>TITRES_STAT!D669</f>
        <v>3.9119000000000002</v>
      </c>
      <c r="C666" s="2">
        <f t="shared" si="90"/>
        <v>2.1100000000000119E-2</v>
      </c>
      <c r="D666" s="2">
        <f t="shared" si="91"/>
        <v>2.1100000000000119E-2</v>
      </c>
      <c r="E666" s="2">
        <f t="shared" si="92"/>
        <v>0</v>
      </c>
      <c r="F666" s="2">
        <f t="shared" si="93"/>
        <v>1.1476131489839224E-2</v>
      </c>
      <c r="G666" s="2">
        <f t="shared" si="93"/>
        <v>1.409757084352469E-2</v>
      </c>
      <c r="H666" s="2">
        <f t="shared" si="94"/>
        <v>0.8140502798118906</v>
      </c>
      <c r="I666" s="2">
        <f t="shared" si="95"/>
        <v>44.874736321878807</v>
      </c>
    </row>
    <row r="667" spans="1:9" ht="13.5" x14ac:dyDescent="0.25">
      <c r="A667" s="3">
        <f>TITRES_STAT!B670</f>
        <v>43273</v>
      </c>
      <c r="B667" s="6">
        <f>TITRES_STAT!D670</f>
        <v>3.9077000000000002</v>
      </c>
      <c r="C667" s="2">
        <f t="shared" si="90"/>
        <v>-4.1999999999999815E-3</v>
      </c>
      <c r="D667" s="2">
        <f t="shared" si="91"/>
        <v>0</v>
      </c>
      <c r="E667" s="2">
        <f t="shared" si="92"/>
        <v>4.1999999999999815E-3</v>
      </c>
      <c r="F667" s="2">
        <f t="shared" si="93"/>
        <v>1.0656407811993564E-2</v>
      </c>
      <c r="G667" s="2">
        <f t="shared" si="93"/>
        <v>1.3390601497558639E-2</v>
      </c>
      <c r="H667" s="2">
        <f t="shared" si="94"/>
        <v>0.79581248190653942</v>
      </c>
      <c r="I667" s="2">
        <f t="shared" si="95"/>
        <v>44.314898683723278</v>
      </c>
    </row>
    <row r="668" spans="1:9" ht="13.5" x14ac:dyDescent="0.25">
      <c r="A668" s="3">
        <f>TITRES_STAT!B671</f>
        <v>43276</v>
      </c>
      <c r="B668" s="6">
        <f>TITRES_STAT!D671</f>
        <v>3.9119000000000002</v>
      </c>
      <c r="C668" s="2">
        <f t="shared" si="90"/>
        <v>4.1999999999999815E-3</v>
      </c>
      <c r="D668" s="2">
        <f t="shared" si="91"/>
        <v>4.1999999999999815E-3</v>
      </c>
      <c r="E668" s="2">
        <f t="shared" si="92"/>
        <v>0</v>
      </c>
      <c r="F668" s="2">
        <f t="shared" si="93"/>
        <v>1.0195235825422594E-2</v>
      </c>
      <c r="G668" s="2">
        <f t="shared" si="93"/>
        <v>1.2434129962018736E-2</v>
      </c>
      <c r="H668" s="2">
        <f t="shared" si="94"/>
        <v>0.81993962235917883</v>
      </c>
      <c r="I668" s="2">
        <f t="shared" si="95"/>
        <v>45.053122218213765</v>
      </c>
    </row>
    <row r="669" spans="1:9" ht="13.5" x14ac:dyDescent="0.25">
      <c r="A669" s="3">
        <f>TITRES_STAT!B672</f>
        <v>43277</v>
      </c>
      <c r="B669" s="6">
        <f>TITRES_STAT!D672</f>
        <v>3.8530000000000002</v>
      </c>
      <c r="C669" s="2">
        <f t="shared" si="90"/>
        <v>-5.8899999999999952E-2</v>
      </c>
      <c r="D669" s="2">
        <f t="shared" si="91"/>
        <v>0</v>
      </c>
      <c r="E669" s="2">
        <f t="shared" si="92"/>
        <v>5.8899999999999952E-2</v>
      </c>
      <c r="F669" s="2">
        <f t="shared" ref="F669:G684" si="96">((F668*13)+D669)/14</f>
        <v>9.4670046950352648E-3</v>
      </c>
      <c r="G669" s="2">
        <f t="shared" si="96"/>
        <v>1.5753120679017393E-2</v>
      </c>
      <c r="H669" s="2">
        <f t="shared" si="94"/>
        <v>0.6009605898369702</v>
      </c>
      <c r="I669" s="2">
        <f t="shared" si="95"/>
        <v>37.53750052636633</v>
      </c>
    </row>
    <row r="670" spans="1:9" ht="13.5" x14ac:dyDescent="0.25">
      <c r="A670" s="3">
        <f>TITRES_STAT!B673</f>
        <v>43278</v>
      </c>
      <c r="B670" s="6">
        <f>TITRES_STAT!D673</f>
        <v>3.8698000000000001</v>
      </c>
      <c r="C670" s="2">
        <f t="shared" si="90"/>
        <v>1.6799999999999926E-2</v>
      </c>
      <c r="D670" s="2">
        <f t="shared" si="91"/>
        <v>1.6799999999999926E-2</v>
      </c>
      <c r="E670" s="2">
        <f t="shared" si="92"/>
        <v>0</v>
      </c>
      <c r="F670" s="2">
        <f t="shared" si="96"/>
        <v>9.9907900739613122E-3</v>
      </c>
      <c r="G670" s="2">
        <f t="shared" si="96"/>
        <v>1.4627897773373295E-2</v>
      </c>
      <c r="H670" s="2">
        <f t="shared" si="94"/>
        <v>0.6829956176031825</v>
      </c>
      <c r="I670" s="2">
        <f t="shared" si="95"/>
        <v>40.582138804132015</v>
      </c>
    </row>
    <row r="671" spans="1:9" ht="13.5" x14ac:dyDescent="0.25">
      <c r="A671" s="3">
        <f>TITRES_STAT!B674</f>
        <v>43279</v>
      </c>
      <c r="B671" s="6">
        <f>TITRES_STAT!D674</f>
        <v>3.9119000000000002</v>
      </c>
      <c r="C671" s="2">
        <f t="shared" si="90"/>
        <v>4.2100000000000026E-2</v>
      </c>
      <c r="D671" s="2">
        <f t="shared" si="91"/>
        <v>4.2100000000000026E-2</v>
      </c>
      <c r="E671" s="2">
        <f t="shared" si="92"/>
        <v>0</v>
      </c>
      <c r="F671" s="2">
        <f t="shared" si="96"/>
        <v>1.2284305068678364E-2</v>
      </c>
      <c r="G671" s="2">
        <f t="shared" si="96"/>
        <v>1.358304793241806E-2</v>
      </c>
      <c r="H671" s="2">
        <f t="shared" si="94"/>
        <v>0.90438501945943628</v>
      </c>
      <c r="I671" s="2">
        <f t="shared" si="95"/>
        <v>47.489610043044124</v>
      </c>
    </row>
    <row r="672" spans="1:9" ht="13.5" x14ac:dyDescent="0.25">
      <c r="A672" s="3">
        <f>TITRES_STAT!B675</f>
        <v>43280</v>
      </c>
      <c r="B672" s="6">
        <f>TITRES_STAT!D675</f>
        <v>3.9371</v>
      </c>
      <c r="C672" s="2">
        <f t="shared" si="90"/>
        <v>2.5199999999999889E-2</v>
      </c>
      <c r="D672" s="2">
        <f t="shared" si="91"/>
        <v>2.5199999999999889E-2</v>
      </c>
      <c r="E672" s="2">
        <f t="shared" si="92"/>
        <v>0</v>
      </c>
      <c r="F672" s="2">
        <f t="shared" si="96"/>
        <v>1.3206854706629901E-2</v>
      </c>
      <c r="G672" s="2">
        <f t="shared" si="96"/>
        <v>1.2612830222959627E-2</v>
      </c>
      <c r="H672" s="2">
        <f t="shared" si="94"/>
        <v>1.047096842910717</v>
      </c>
      <c r="I672" s="2">
        <f t="shared" si="95"/>
        <v>51.150332556904125</v>
      </c>
    </row>
    <row r="673" spans="1:9" ht="13.5" x14ac:dyDescent="0.25">
      <c r="A673" s="3">
        <f>TITRES_STAT!B676</f>
        <v>43283</v>
      </c>
      <c r="B673" s="6">
        <f>TITRES_STAT!D676</f>
        <v>3.9371</v>
      </c>
      <c r="C673" s="2">
        <f t="shared" si="90"/>
        <v>0</v>
      </c>
      <c r="D673" s="2">
        <f t="shared" si="91"/>
        <v>0</v>
      </c>
      <c r="E673" s="2">
        <f t="shared" si="92"/>
        <v>0</v>
      </c>
      <c r="F673" s="2">
        <f t="shared" si="96"/>
        <v>1.2263507941870621E-2</v>
      </c>
      <c r="G673" s="2">
        <f t="shared" si="96"/>
        <v>1.1711913778462511E-2</v>
      </c>
      <c r="H673" s="2">
        <f t="shared" si="94"/>
        <v>1.047096842910717</v>
      </c>
      <c r="I673" s="2">
        <f t="shared" si="95"/>
        <v>51.150332556904125</v>
      </c>
    </row>
    <row r="674" spans="1:9" ht="13.5" x14ac:dyDescent="0.25">
      <c r="A674" s="3">
        <f>TITRES_STAT!B677</f>
        <v>43284</v>
      </c>
      <c r="B674" s="6">
        <f>TITRES_STAT!D677</f>
        <v>3.9119000000000002</v>
      </c>
      <c r="C674" s="2">
        <f t="shared" si="90"/>
        <v>-2.5199999999999889E-2</v>
      </c>
      <c r="D674" s="2">
        <f t="shared" si="91"/>
        <v>0</v>
      </c>
      <c r="E674" s="2">
        <f t="shared" si="92"/>
        <v>2.5199999999999889E-2</v>
      </c>
      <c r="F674" s="2">
        <f t="shared" si="96"/>
        <v>1.1387543088879862E-2</v>
      </c>
      <c r="G674" s="2">
        <f t="shared" si="96"/>
        <v>1.2675348508572324E-2</v>
      </c>
      <c r="H674" s="2">
        <f t="shared" si="94"/>
        <v>0.89840078804764056</v>
      </c>
      <c r="I674" s="2">
        <f t="shared" si="95"/>
        <v>47.324084234687703</v>
      </c>
    </row>
    <row r="675" spans="1:9" ht="13.5" x14ac:dyDescent="0.25">
      <c r="A675" s="3">
        <f>TITRES_STAT!B678</f>
        <v>43285</v>
      </c>
      <c r="B675" s="6">
        <f>TITRES_STAT!D678</f>
        <v>3.9497</v>
      </c>
      <c r="C675" s="2">
        <f t="shared" si="90"/>
        <v>3.7799999999999834E-2</v>
      </c>
      <c r="D675" s="2">
        <f t="shared" si="91"/>
        <v>3.7799999999999834E-2</v>
      </c>
      <c r="E675" s="2">
        <f t="shared" si="92"/>
        <v>0</v>
      </c>
      <c r="F675" s="2">
        <f t="shared" si="96"/>
        <v>1.3274147153959859E-2</v>
      </c>
      <c r="G675" s="2">
        <f t="shared" si="96"/>
        <v>1.176996647224573E-2</v>
      </c>
      <c r="H675" s="2">
        <f t="shared" si="94"/>
        <v>1.1277982129567723</v>
      </c>
      <c r="I675" s="2">
        <f t="shared" si="95"/>
        <v>53.003062324673756</v>
      </c>
    </row>
    <row r="676" spans="1:9" ht="13.5" x14ac:dyDescent="0.25">
      <c r="A676" s="3">
        <f>TITRES_STAT!B679</f>
        <v>43286</v>
      </c>
      <c r="B676" s="6">
        <f>TITRES_STAT!D679</f>
        <v>3.9539</v>
      </c>
      <c r="C676" s="2">
        <f t="shared" si="90"/>
        <v>4.1999999999999815E-3</v>
      </c>
      <c r="D676" s="2">
        <f t="shared" si="91"/>
        <v>4.1999999999999815E-3</v>
      </c>
      <c r="E676" s="2">
        <f t="shared" si="92"/>
        <v>0</v>
      </c>
      <c r="F676" s="2">
        <f t="shared" si="96"/>
        <v>1.2625993785819868E-2</v>
      </c>
      <c r="G676" s="2">
        <f t="shared" si="96"/>
        <v>1.0929254581371036E-2</v>
      </c>
      <c r="H676" s="2">
        <f t="shared" si="94"/>
        <v>1.1552474774758135</v>
      </c>
      <c r="I676" s="2">
        <f t="shared" si="95"/>
        <v>53.601616034777514</v>
      </c>
    </row>
    <row r="677" spans="1:9" ht="13.5" x14ac:dyDescent="0.25">
      <c r="A677" s="3">
        <f>TITRES_STAT!B680</f>
        <v>43287</v>
      </c>
      <c r="B677" s="6">
        <f>TITRES_STAT!D680</f>
        <v>3.996</v>
      </c>
      <c r="C677" s="2">
        <f t="shared" si="90"/>
        <v>4.2100000000000026E-2</v>
      </c>
      <c r="D677" s="2">
        <f t="shared" si="91"/>
        <v>4.2100000000000026E-2</v>
      </c>
      <c r="E677" s="2">
        <f t="shared" si="92"/>
        <v>0</v>
      </c>
      <c r="F677" s="2">
        <f t="shared" si="96"/>
        <v>1.4731279943975594E-2</v>
      </c>
      <c r="G677" s="2">
        <f t="shared" si="96"/>
        <v>1.0148593539844533E-2</v>
      </c>
      <c r="H677" s="2">
        <f t="shared" si="94"/>
        <v>1.4515587688223903</v>
      </c>
      <c r="I677" s="2">
        <f t="shared" si="95"/>
        <v>59.209625617894062</v>
      </c>
    </row>
    <row r="678" spans="1:9" ht="13.5" x14ac:dyDescent="0.25">
      <c r="A678" s="3">
        <f>TITRES_STAT!B681</f>
        <v>43290</v>
      </c>
      <c r="B678" s="6">
        <f>TITRES_STAT!D681</f>
        <v>3.9035000000000002</v>
      </c>
      <c r="C678" s="2">
        <f t="shared" si="90"/>
        <v>-9.2499999999999805E-2</v>
      </c>
      <c r="D678" s="2">
        <f t="shared" si="91"/>
        <v>0</v>
      </c>
      <c r="E678" s="2">
        <f t="shared" si="92"/>
        <v>9.2499999999999805E-2</v>
      </c>
      <c r="F678" s="2">
        <f t="shared" si="96"/>
        <v>1.3679045662263051E-2</v>
      </c>
      <c r="G678" s="2">
        <f t="shared" si="96"/>
        <v>1.6030836858427051E-2</v>
      </c>
      <c r="H678" s="2">
        <f t="shared" si="94"/>
        <v>0.85329579379209286</v>
      </c>
      <c r="I678" s="2">
        <f t="shared" si="95"/>
        <v>46.042072541811294</v>
      </c>
    </row>
    <row r="679" spans="1:9" ht="13.5" x14ac:dyDescent="0.25">
      <c r="A679" s="3">
        <f>TITRES_STAT!B682</f>
        <v>43291</v>
      </c>
      <c r="B679" s="6">
        <f>TITRES_STAT!D682</f>
        <v>3.9539</v>
      </c>
      <c r="C679" s="2">
        <f t="shared" si="90"/>
        <v>5.0399999999999778E-2</v>
      </c>
      <c r="D679" s="2">
        <f t="shared" si="91"/>
        <v>5.0399999999999778E-2</v>
      </c>
      <c r="E679" s="2">
        <f t="shared" si="92"/>
        <v>0</v>
      </c>
      <c r="F679" s="2">
        <f t="shared" si="96"/>
        <v>1.6301970972101388E-2</v>
      </c>
      <c r="G679" s="2">
        <f t="shared" si="96"/>
        <v>1.4885777082825119E-2</v>
      </c>
      <c r="H679" s="2">
        <f t="shared" si="94"/>
        <v>1.0951373839199998</v>
      </c>
      <c r="I679" s="2">
        <f t="shared" si="95"/>
        <v>52.270433066828247</v>
      </c>
    </row>
    <row r="680" spans="1:9" ht="13.5" x14ac:dyDescent="0.25">
      <c r="A680" s="3">
        <f>TITRES_STAT!B683</f>
        <v>43292</v>
      </c>
      <c r="B680" s="6">
        <f>TITRES_STAT!D683</f>
        <v>3.996</v>
      </c>
      <c r="C680" s="2">
        <f t="shared" si="90"/>
        <v>4.2100000000000026E-2</v>
      </c>
      <c r="D680" s="2">
        <f t="shared" si="91"/>
        <v>4.2100000000000026E-2</v>
      </c>
      <c r="E680" s="2">
        <f t="shared" si="92"/>
        <v>0</v>
      </c>
      <c r="F680" s="2">
        <f t="shared" si="96"/>
        <v>1.8144687331237006E-2</v>
      </c>
      <c r="G680" s="2">
        <f t="shared" si="96"/>
        <v>1.3822507291194755E-2</v>
      </c>
      <c r="H680" s="2">
        <f t="shared" si="94"/>
        <v>1.312691463928225</v>
      </c>
      <c r="I680" s="2">
        <f t="shared" si="95"/>
        <v>56.7603367938476</v>
      </c>
    </row>
    <row r="681" spans="1:9" ht="13.5" x14ac:dyDescent="0.25">
      <c r="A681" s="3">
        <f>TITRES_STAT!B684</f>
        <v>43293</v>
      </c>
      <c r="B681" s="6">
        <f>TITRES_STAT!D684</f>
        <v>4.1138000000000003</v>
      </c>
      <c r="C681" s="2">
        <f t="shared" si="90"/>
        <v>0.11780000000000035</v>
      </c>
      <c r="D681" s="2">
        <f t="shared" si="91"/>
        <v>0.11780000000000035</v>
      </c>
      <c r="E681" s="2">
        <f t="shared" si="92"/>
        <v>0</v>
      </c>
      <c r="F681" s="2">
        <f t="shared" si="96"/>
        <v>2.5262923950434391E-2</v>
      </c>
      <c r="G681" s="2">
        <f t="shared" si="96"/>
        <v>1.2835185341823702E-2</v>
      </c>
      <c r="H681" s="2">
        <f t="shared" si="94"/>
        <v>1.968255485031031</v>
      </c>
      <c r="I681" s="2">
        <f t="shared" si="95"/>
        <v>66.310177643298601</v>
      </c>
    </row>
    <row r="682" spans="1:9" ht="13.5" x14ac:dyDescent="0.25">
      <c r="A682" s="3">
        <f>TITRES_STAT!B685</f>
        <v>43294</v>
      </c>
      <c r="B682" s="6">
        <f>TITRES_STAT!D685</f>
        <v>4.2904</v>
      </c>
      <c r="C682" s="2">
        <f t="shared" si="90"/>
        <v>0.17659999999999965</v>
      </c>
      <c r="D682" s="2">
        <f t="shared" si="91"/>
        <v>0.17659999999999965</v>
      </c>
      <c r="E682" s="2">
        <f t="shared" si="92"/>
        <v>0</v>
      </c>
      <c r="F682" s="2">
        <f t="shared" si="96"/>
        <v>3.6072715096831909E-2</v>
      </c>
      <c r="G682" s="2">
        <f t="shared" si="96"/>
        <v>1.1918386388836296E-2</v>
      </c>
      <c r="H682" s="2">
        <f t="shared" si="94"/>
        <v>3.0266442050092008</v>
      </c>
      <c r="I682" s="2">
        <f t="shared" si="95"/>
        <v>75.165424381027108</v>
      </c>
    </row>
    <row r="683" spans="1:9" ht="13.5" x14ac:dyDescent="0.25">
      <c r="A683" s="3">
        <f>TITRES_STAT!B686</f>
        <v>43297</v>
      </c>
      <c r="B683" s="6">
        <f>TITRES_STAT!D686</f>
        <v>4.1684999999999999</v>
      </c>
      <c r="C683" s="2">
        <f t="shared" si="90"/>
        <v>-0.12190000000000012</v>
      </c>
      <c r="D683" s="2">
        <f t="shared" si="91"/>
        <v>0</v>
      </c>
      <c r="E683" s="2">
        <f t="shared" si="92"/>
        <v>0.12190000000000012</v>
      </c>
      <c r="F683" s="2">
        <f t="shared" si="96"/>
        <v>3.3496092589915344E-2</v>
      </c>
      <c r="G683" s="2">
        <f t="shared" si="96"/>
        <v>1.9774215932490853E-2</v>
      </c>
      <c r="H683" s="2">
        <f t="shared" si="94"/>
        <v>1.693927724076189</v>
      </c>
      <c r="I683" s="2">
        <f t="shared" si="95"/>
        <v>62.879479242787646</v>
      </c>
    </row>
    <row r="684" spans="1:9" ht="13.5" x14ac:dyDescent="0.25">
      <c r="A684" s="3">
        <f>TITRES_STAT!B687</f>
        <v>43298</v>
      </c>
      <c r="B684" s="6">
        <f>TITRES_STAT!D687</f>
        <v>4.282</v>
      </c>
      <c r="C684" s="2">
        <f t="shared" si="90"/>
        <v>0.11350000000000016</v>
      </c>
      <c r="D684" s="2">
        <f t="shared" si="91"/>
        <v>0.11350000000000016</v>
      </c>
      <c r="E684" s="2">
        <f t="shared" si="92"/>
        <v>0</v>
      </c>
      <c r="F684" s="2">
        <f t="shared" si="96"/>
        <v>3.9210657404921405E-2</v>
      </c>
      <c r="G684" s="2">
        <f t="shared" si="96"/>
        <v>1.8361771937312938E-2</v>
      </c>
      <c r="H684" s="2">
        <f t="shared" si="94"/>
        <v>2.1354506274659402</v>
      </c>
      <c r="I684" s="2">
        <f t="shared" si="95"/>
        <v>68.106657740351778</v>
      </c>
    </row>
    <row r="685" spans="1:9" ht="13.5" x14ac:dyDescent="0.25">
      <c r="A685" s="3">
        <f>TITRES_STAT!B688</f>
        <v>43299</v>
      </c>
      <c r="B685" s="6">
        <f>TITRES_STAT!D688</f>
        <v>4.2020999999999997</v>
      </c>
      <c r="C685" s="2">
        <f t="shared" si="90"/>
        <v>-7.9900000000000304E-2</v>
      </c>
      <c r="D685" s="2">
        <f t="shared" si="91"/>
        <v>0</v>
      </c>
      <c r="E685" s="2">
        <f t="shared" si="92"/>
        <v>7.9900000000000304E-2</v>
      </c>
      <c r="F685" s="2">
        <f t="shared" ref="F685:G700" si="97">((F684*13)+D685)/14</f>
        <v>3.6409896161712738E-2</v>
      </c>
      <c r="G685" s="2">
        <f t="shared" si="97"/>
        <v>2.275735965607632E-2</v>
      </c>
      <c r="H685" s="2">
        <f t="shared" si="94"/>
        <v>1.599917420648187</v>
      </c>
      <c r="I685" s="2">
        <f t="shared" si="95"/>
        <v>61.537239911616524</v>
      </c>
    </row>
    <row r="686" spans="1:9" ht="13.5" x14ac:dyDescent="0.25">
      <c r="A686" s="3">
        <f>TITRES_STAT!B689</f>
        <v>43300</v>
      </c>
      <c r="B686" s="6">
        <f>TITRES_STAT!D689</f>
        <v>4.1642999999999999</v>
      </c>
      <c r="C686" s="2">
        <f t="shared" si="90"/>
        <v>-3.7799999999999834E-2</v>
      </c>
      <c r="D686" s="2">
        <f t="shared" si="91"/>
        <v>0</v>
      </c>
      <c r="E686" s="2">
        <f t="shared" si="92"/>
        <v>3.7799999999999834E-2</v>
      </c>
      <c r="F686" s="2">
        <f t="shared" si="97"/>
        <v>3.3809189293018974E-2</v>
      </c>
      <c r="G686" s="2">
        <f t="shared" si="97"/>
        <v>2.3831833966356571E-2</v>
      </c>
      <c r="H686" s="2">
        <f t="shared" si="94"/>
        <v>1.4186566313254552</v>
      </c>
      <c r="I686" s="2">
        <f t="shared" si="95"/>
        <v>58.654734737936451</v>
      </c>
    </row>
    <row r="687" spans="1:9" ht="13.5" x14ac:dyDescent="0.25">
      <c r="A687" s="3">
        <f>TITRES_STAT!B690</f>
        <v>43301</v>
      </c>
      <c r="B687" s="6">
        <f>TITRES_STAT!D690</f>
        <v>4.1474000000000002</v>
      </c>
      <c r="C687" s="2">
        <f t="shared" si="90"/>
        <v>-1.6899999999999693E-2</v>
      </c>
      <c r="D687" s="2">
        <f t="shared" si="91"/>
        <v>0</v>
      </c>
      <c r="E687" s="2">
        <f t="shared" si="92"/>
        <v>1.6899999999999693E-2</v>
      </c>
      <c r="F687" s="2">
        <f t="shared" si="97"/>
        <v>3.1394247200660474E-2</v>
      </c>
      <c r="G687" s="2">
        <f t="shared" si="97"/>
        <v>2.333670296875965E-2</v>
      </c>
      <c r="H687" s="2">
        <f t="shared" si="94"/>
        <v>1.3452734622661688</v>
      </c>
      <c r="I687" s="2">
        <f t="shared" si="95"/>
        <v>57.361049101978523</v>
      </c>
    </row>
    <row r="688" spans="1:9" ht="13.5" x14ac:dyDescent="0.25">
      <c r="A688" s="3">
        <f>TITRES_STAT!B691</f>
        <v>43304</v>
      </c>
      <c r="B688" s="6">
        <f>TITRES_STAT!D691</f>
        <v>4.1474000000000002</v>
      </c>
      <c r="C688" s="2">
        <f t="shared" si="90"/>
        <v>0</v>
      </c>
      <c r="D688" s="2">
        <f t="shared" si="91"/>
        <v>0</v>
      </c>
      <c r="E688" s="2">
        <f t="shared" si="92"/>
        <v>0</v>
      </c>
      <c r="F688" s="2">
        <f t="shared" si="97"/>
        <v>2.9151800972041869E-2</v>
      </c>
      <c r="G688" s="2">
        <f t="shared" si="97"/>
        <v>2.1669795613848245E-2</v>
      </c>
      <c r="H688" s="2">
        <f t="shared" si="94"/>
        <v>1.3452734622661688</v>
      </c>
      <c r="I688" s="2">
        <f t="shared" si="95"/>
        <v>57.361049101978523</v>
      </c>
    </row>
    <row r="689" spans="1:9" ht="13.5" x14ac:dyDescent="0.25">
      <c r="A689" s="3">
        <f>TITRES_STAT!B692</f>
        <v>43305</v>
      </c>
      <c r="B689" s="6">
        <f>TITRES_STAT!D692</f>
        <v>4.1222000000000003</v>
      </c>
      <c r="C689" s="2">
        <f t="shared" si="90"/>
        <v>-2.5199999999999889E-2</v>
      </c>
      <c r="D689" s="2">
        <f t="shared" si="91"/>
        <v>0</v>
      </c>
      <c r="E689" s="2">
        <f t="shared" si="92"/>
        <v>2.5199999999999889E-2</v>
      </c>
      <c r="F689" s="2">
        <f t="shared" si="97"/>
        <v>2.7069529474038876E-2</v>
      </c>
      <c r="G689" s="2">
        <f t="shared" si="97"/>
        <v>2.1921953070001936E-2</v>
      </c>
      <c r="H689" s="2">
        <f t="shared" si="94"/>
        <v>1.2348137680798568</v>
      </c>
      <c r="I689" s="2">
        <f t="shared" si="95"/>
        <v>55.253542184000587</v>
      </c>
    </row>
    <row r="690" spans="1:9" ht="13.5" x14ac:dyDescent="0.25">
      <c r="A690" s="3">
        <f>TITRES_STAT!B693</f>
        <v>43307</v>
      </c>
      <c r="B690" s="6">
        <f>TITRES_STAT!D693</f>
        <v>4.2442000000000002</v>
      </c>
      <c r="C690" s="2">
        <f t="shared" si="90"/>
        <v>0.12199999999999989</v>
      </c>
      <c r="D690" s="2">
        <f t="shared" si="91"/>
        <v>0.12199999999999989</v>
      </c>
      <c r="E690" s="2">
        <f t="shared" si="92"/>
        <v>0</v>
      </c>
      <c r="F690" s="2">
        <f t="shared" si="97"/>
        <v>3.3850277368750376E-2</v>
      </c>
      <c r="G690" s="2">
        <f t="shared" si="97"/>
        <v>2.0356099279287509E-2</v>
      </c>
      <c r="H690" s="2">
        <f t="shared" si="94"/>
        <v>1.662905889007591</v>
      </c>
      <c r="I690" s="2">
        <f t="shared" si="95"/>
        <v>62.447039374242436</v>
      </c>
    </row>
    <row r="691" spans="1:9" ht="13.5" x14ac:dyDescent="0.25">
      <c r="A691" s="3">
        <f>TITRES_STAT!B694</f>
        <v>43308</v>
      </c>
      <c r="B691" s="6">
        <f>TITRES_STAT!D694</f>
        <v>4.3788</v>
      </c>
      <c r="C691" s="2">
        <f t="shared" si="90"/>
        <v>0.13459999999999983</v>
      </c>
      <c r="D691" s="2">
        <f t="shared" si="91"/>
        <v>0.13459999999999983</v>
      </c>
      <c r="E691" s="2">
        <f t="shared" si="92"/>
        <v>0</v>
      </c>
      <c r="F691" s="2">
        <f t="shared" si="97"/>
        <v>4.1046686128125336E-2</v>
      </c>
      <c r="G691" s="2">
        <f t="shared" si="97"/>
        <v>1.8902092187909829E-2</v>
      </c>
      <c r="H691" s="2">
        <f t="shared" si="94"/>
        <v>2.1715419499635944</v>
      </c>
      <c r="I691" s="2">
        <f t="shared" si="95"/>
        <v>68.469595680060962</v>
      </c>
    </row>
    <row r="692" spans="1:9" ht="13.5" x14ac:dyDescent="0.25">
      <c r="A692" s="3">
        <f>TITRES_STAT!B695</f>
        <v>43311</v>
      </c>
      <c r="B692" s="6">
        <f>TITRES_STAT!D695</f>
        <v>4.2146999999999997</v>
      </c>
      <c r="C692" s="2">
        <f t="shared" si="90"/>
        <v>-0.16410000000000036</v>
      </c>
      <c r="D692" s="2">
        <f t="shared" si="91"/>
        <v>0</v>
      </c>
      <c r="E692" s="2">
        <f t="shared" si="92"/>
        <v>0.16410000000000036</v>
      </c>
      <c r="F692" s="2">
        <f t="shared" si="97"/>
        <v>3.8114779976116384E-2</v>
      </c>
      <c r="G692" s="2">
        <f t="shared" si="97"/>
        <v>2.9273371317344865E-2</v>
      </c>
      <c r="H692" s="2">
        <f t="shared" si="94"/>
        <v>1.3020290544236996</v>
      </c>
      <c r="I692" s="2">
        <f t="shared" si="95"/>
        <v>56.56006173864975</v>
      </c>
    </row>
    <row r="693" spans="1:9" ht="13.5" x14ac:dyDescent="0.25">
      <c r="A693" s="3">
        <f>TITRES_STAT!B696</f>
        <v>43312</v>
      </c>
      <c r="B693" s="6">
        <f>TITRES_STAT!D696</f>
        <v>4.1936999999999998</v>
      </c>
      <c r="C693" s="2">
        <f t="shared" si="90"/>
        <v>-2.0999999999999908E-2</v>
      </c>
      <c r="D693" s="2">
        <f t="shared" si="91"/>
        <v>0</v>
      </c>
      <c r="E693" s="2">
        <f t="shared" si="92"/>
        <v>2.0999999999999908E-2</v>
      </c>
      <c r="F693" s="2">
        <f t="shared" si="97"/>
        <v>3.5392295692108069E-2</v>
      </c>
      <c r="G693" s="2">
        <f t="shared" si="97"/>
        <v>2.8682416223248797E-2</v>
      </c>
      <c r="H693" s="2">
        <f t="shared" si="94"/>
        <v>1.2339370371252236</v>
      </c>
      <c r="I693" s="2">
        <f t="shared" si="95"/>
        <v>55.235980988664508</v>
      </c>
    </row>
    <row r="694" spans="1:9" ht="13.5" x14ac:dyDescent="0.25">
      <c r="A694" s="3">
        <f>TITRES_STAT!B697</f>
        <v>43313</v>
      </c>
      <c r="B694" s="6">
        <f>TITRES_STAT!D697</f>
        <v>4.0800999999999998</v>
      </c>
      <c r="C694" s="2">
        <f t="shared" si="90"/>
        <v>-0.11359999999999992</v>
      </c>
      <c r="D694" s="2">
        <f t="shared" si="91"/>
        <v>0</v>
      </c>
      <c r="E694" s="2">
        <f t="shared" si="92"/>
        <v>0.11359999999999992</v>
      </c>
      <c r="F694" s="2">
        <f t="shared" si="97"/>
        <v>3.2864274571243204E-2</v>
      </c>
      <c r="G694" s="2">
        <f t="shared" si="97"/>
        <v>3.4747957921588163E-2</v>
      </c>
      <c r="H694" s="2">
        <f t="shared" si="94"/>
        <v>0.94579009924566915</v>
      </c>
      <c r="I694" s="2">
        <f t="shared" si="95"/>
        <v>48.606995153913402</v>
      </c>
    </row>
    <row r="695" spans="1:9" ht="13.5" x14ac:dyDescent="0.25">
      <c r="A695" s="3">
        <f>TITRES_STAT!B698</f>
        <v>43314</v>
      </c>
      <c r="B695" s="6">
        <f>TITRES_STAT!D698</f>
        <v>4.1642999999999999</v>
      </c>
      <c r="C695" s="2">
        <f t="shared" si="90"/>
        <v>8.4200000000000053E-2</v>
      </c>
      <c r="D695" s="2">
        <f t="shared" si="91"/>
        <v>8.4200000000000053E-2</v>
      </c>
      <c r="E695" s="2">
        <f t="shared" si="92"/>
        <v>0</v>
      </c>
      <c r="F695" s="2">
        <f t="shared" si="97"/>
        <v>3.6531112101868692E-2</v>
      </c>
      <c r="G695" s="2">
        <f t="shared" si="97"/>
        <v>3.2265960927189009E-2</v>
      </c>
      <c r="H695" s="2">
        <f t="shared" si="94"/>
        <v>1.132187328445118</v>
      </c>
      <c r="I695" s="2">
        <f t="shared" si="95"/>
        <v>53.099805694406669</v>
      </c>
    </row>
    <row r="696" spans="1:9" ht="13.5" x14ac:dyDescent="0.25">
      <c r="A696" s="3">
        <f>TITRES_STAT!B699</f>
        <v>43315</v>
      </c>
      <c r="B696" s="6">
        <f>TITRES_STAT!D699</f>
        <v>4.1642999999999999</v>
      </c>
      <c r="C696" s="2">
        <f t="shared" si="90"/>
        <v>0</v>
      </c>
      <c r="D696" s="2">
        <f t="shared" si="91"/>
        <v>0</v>
      </c>
      <c r="E696" s="2">
        <f t="shared" si="92"/>
        <v>0</v>
      </c>
      <c r="F696" s="2">
        <f t="shared" si="97"/>
        <v>3.3921746951735214E-2</v>
      </c>
      <c r="G696" s="2">
        <f t="shared" si="97"/>
        <v>2.9961249432389793E-2</v>
      </c>
      <c r="H696" s="2">
        <f t="shared" si="94"/>
        <v>1.1321873284451183</v>
      </c>
      <c r="I696" s="2">
        <f t="shared" si="95"/>
        <v>53.099805694406669</v>
      </c>
    </row>
    <row r="697" spans="1:9" ht="13.5" x14ac:dyDescent="0.25">
      <c r="A697" s="3">
        <f>TITRES_STAT!B700</f>
        <v>43318</v>
      </c>
      <c r="B697" s="6">
        <f>TITRES_STAT!D700</f>
        <v>4.0674999999999999</v>
      </c>
      <c r="C697" s="2">
        <f t="shared" si="90"/>
        <v>-9.6799999999999997E-2</v>
      </c>
      <c r="D697" s="2">
        <f t="shared" si="91"/>
        <v>0</v>
      </c>
      <c r="E697" s="2">
        <f t="shared" si="92"/>
        <v>9.6799999999999997E-2</v>
      </c>
      <c r="F697" s="2">
        <f t="shared" si="97"/>
        <v>3.1498765026611267E-2</v>
      </c>
      <c r="G697" s="2">
        <f t="shared" si="97"/>
        <v>3.4735445901504805E-2</v>
      </c>
      <c r="H697" s="2">
        <f t="shared" si="94"/>
        <v>0.90681907800834305</v>
      </c>
      <c r="I697" s="2">
        <f t="shared" si="95"/>
        <v>47.556639665862171</v>
      </c>
    </row>
    <row r="698" spans="1:9" ht="13.5" x14ac:dyDescent="0.25">
      <c r="A698" s="3">
        <f>TITRES_STAT!B701</f>
        <v>43319</v>
      </c>
      <c r="B698" s="6">
        <f>TITRES_STAT!D701</f>
        <v>4.0170000000000003</v>
      </c>
      <c r="C698" s="2">
        <f t="shared" si="90"/>
        <v>-5.0499999999999545E-2</v>
      </c>
      <c r="D698" s="2">
        <f t="shared" si="91"/>
        <v>0</v>
      </c>
      <c r="E698" s="2">
        <f t="shared" si="92"/>
        <v>5.0499999999999545E-2</v>
      </c>
      <c r="F698" s="2">
        <f t="shared" si="97"/>
        <v>2.9248853238996175E-2</v>
      </c>
      <c r="G698" s="2">
        <f t="shared" si="97"/>
        <v>3.5861485479968716E-2</v>
      </c>
      <c r="H698" s="2">
        <f t="shared" si="94"/>
        <v>0.81560629314515753</v>
      </c>
      <c r="I698" s="2">
        <f t="shared" si="95"/>
        <v>44.921979849072372</v>
      </c>
    </row>
    <row r="699" spans="1:9" ht="13.5" x14ac:dyDescent="0.25">
      <c r="A699" s="3">
        <f>TITRES_STAT!B702</f>
        <v>43320</v>
      </c>
      <c r="B699" s="6">
        <f>TITRES_STAT!D702</f>
        <v>3.9750000000000001</v>
      </c>
      <c r="C699" s="2">
        <f t="shared" si="90"/>
        <v>-4.2000000000000259E-2</v>
      </c>
      <c r="D699" s="2">
        <f t="shared" si="91"/>
        <v>0</v>
      </c>
      <c r="E699" s="2">
        <f t="shared" si="92"/>
        <v>4.2000000000000259E-2</v>
      </c>
      <c r="F699" s="2">
        <f t="shared" si="97"/>
        <v>2.7159649436210735E-2</v>
      </c>
      <c r="G699" s="2">
        <f t="shared" si="97"/>
        <v>3.6299950802828107E-2</v>
      </c>
      <c r="H699" s="2">
        <f t="shared" si="94"/>
        <v>0.74820072301846596</v>
      </c>
      <c r="I699" s="2">
        <f t="shared" si="95"/>
        <v>42.798330487280253</v>
      </c>
    </row>
    <row r="700" spans="1:9" ht="13.5" x14ac:dyDescent="0.25">
      <c r="A700" s="3">
        <f>TITRES_STAT!B703</f>
        <v>43321</v>
      </c>
      <c r="B700" s="6">
        <f>TITRES_STAT!D703</f>
        <v>3.9161000000000001</v>
      </c>
      <c r="C700" s="2">
        <f t="shared" si="90"/>
        <v>-5.8899999999999952E-2</v>
      </c>
      <c r="D700" s="2">
        <f t="shared" si="91"/>
        <v>0</v>
      </c>
      <c r="E700" s="2">
        <f t="shared" si="92"/>
        <v>5.8899999999999952E-2</v>
      </c>
      <c r="F700" s="2">
        <f t="shared" si="97"/>
        <v>2.5219674476481397E-2</v>
      </c>
      <c r="G700" s="2">
        <f t="shared" si="97"/>
        <v>3.7914240031197526E-2</v>
      </c>
      <c r="H700" s="2">
        <f t="shared" si="94"/>
        <v>0.66517684267783095</v>
      </c>
      <c r="I700" s="2">
        <f t="shared" si="95"/>
        <v>39.946318350676556</v>
      </c>
    </row>
    <row r="701" spans="1:9" ht="13.5" x14ac:dyDescent="0.25">
      <c r="A701" s="3">
        <f>TITRES_STAT!B704</f>
        <v>43322</v>
      </c>
      <c r="B701" s="6">
        <f>TITRES_STAT!D704</f>
        <v>3.9539</v>
      </c>
      <c r="C701" s="2">
        <f t="shared" si="90"/>
        <v>3.7799999999999834E-2</v>
      </c>
      <c r="D701" s="2">
        <f t="shared" si="91"/>
        <v>3.7799999999999834E-2</v>
      </c>
      <c r="E701" s="2">
        <f t="shared" si="92"/>
        <v>0</v>
      </c>
      <c r="F701" s="2">
        <f t="shared" ref="F701:G716" si="98">((F700*13)+D701)/14</f>
        <v>2.6118269156732713E-2</v>
      </c>
      <c r="G701" s="2">
        <f t="shared" si="98"/>
        <v>3.5206080028969126E-2</v>
      </c>
      <c r="H701" s="2">
        <f t="shared" si="94"/>
        <v>0.7418681413903917</v>
      </c>
      <c r="I701" s="2">
        <f t="shared" si="95"/>
        <v>42.59037316097983</v>
      </c>
    </row>
    <row r="702" spans="1:9" ht="13.5" x14ac:dyDescent="0.25">
      <c r="A702" s="3">
        <f>TITRES_STAT!B705</f>
        <v>43326</v>
      </c>
      <c r="B702" s="6">
        <f>TITRES_STAT!D705</f>
        <v>3.8698000000000001</v>
      </c>
      <c r="C702" s="2">
        <f t="shared" si="90"/>
        <v>-8.4099999999999842E-2</v>
      </c>
      <c r="D702" s="2">
        <f t="shared" si="91"/>
        <v>0</v>
      </c>
      <c r="E702" s="2">
        <f t="shared" si="92"/>
        <v>8.4099999999999842E-2</v>
      </c>
      <c r="F702" s="2">
        <f t="shared" si="98"/>
        <v>2.4252678502680376E-2</v>
      </c>
      <c r="G702" s="2">
        <f t="shared" si="98"/>
        <v>3.8698502884042751E-2</v>
      </c>
      <c r="H702" s="2">
        <f t="shared" si="94"/>
        <v>0.62670844335636866</v>
      </c>
      <c r="I702" s="2">
        <f t="shared" si="95"/>
        <v>38.526168958912422</v>
      </c>
    </row>
    <row r="703" spans="1:9" ht="13.5" x14ac:dyDescent="0.25">
      <c r="A703" s="3">
        <f>TITRES_STAT!B706</f>
        <v>43327</v>
      </c>
      <c r="B703" s="6">
        <f>TITRES_STAT!D706</f>
        <v>3.9329000000000001</v>
      </c>
      <c r="C703" s="2">
        <f t="shared" si="90"/>
        <v>6.3099999999999934E-2</v>
      </c>
      <c r="D703" s="2">
        <f t="shared" si="91"/>
        <v>6.3099999999999934E-2</v>
      </c>
      <c r="E703" s="2">
        <f t="shared" si="92"/>
        <v>0</v>
      </c>
      <c r="F703" s="2">
        <f t="shared" si="98"/>
        <v>2.7027487181060347E-2</v>
      </c>
      <c r="G703" s="2">
        <f t="shared" si="98"/>
        <v>3.5934324106611126E-2</v>
      </c>
      <c r="H703" s="2">
        <f t="shared" si="94"/>
        <v>0.75213567676615578</v>
      </c>
      <c r="I703" s="2">
        <f t="shared" si="95"/>
        <v>42.926794239721289</v>
      </c>
    </row>
    <row r="704" spans="1:9" ht="13.5" x14ac:dyDescent="0.25">
      <c r="A704" s="3">
        <f>TITRES_STAT!B707</f>
        <v>43328</v>
      </c>
      <c r="B704" s="6">
        <f>TITRES_STAT!D707</f>
        <v>3.9455</v>
      </c>
      <c r="C704" s="2">
        <f t="shared" si="90"/>
        <v>1.2599999999999945E-2</v>
      </c>
      <c r="D704" s="2">
        <f t="shared" si="91"/>
        <v>1.2599999999999945E-2</v>
      </c>
      <c r="E704" s="2">
        <f t="shared" si="92"/>
        <v>0</v>
      </c>
      <c r="F704" s="2">
        <f t="shared" si="98"/>
        <v>2.5996952382413174E-2</v>
      </c>
      <c r="G704" s="2">
        <f t="shared" si="98"/>
        <v>3.3367586670424616E-2</v>
      </c>
      <c r="H704" s="2">
        <f t="shared" si="94"/>
        <v>0.77910796004481775</v>
      </c>
      <c r="I704" s="2">
        <f t="shared" si="95"/>
        <v>43.792056330588899</v>
      </c>
    </row>
    <row r="705" spans="1:9" ht="13.5" x14ac:dyDescent="0.25">
      <c r="A705" s="3">
        <f>TITRES_STAT!B708</f>
        <v>43329</v>
      </c>
      <c r="B705" s="6">
        <f>TITRES_STAT!D708</f>
        <v>3.9119000000000002</v>
      </c>
      <c r="C705" s="2">
        <f t="shared" si="90"/>
        <v>-3.3599999999999852E-2</v>
      </c>
      <c r="D705" s="2">
        <f t="shared" si="91"/>
        <v>0</v>
      </c>
      <c r="E705" s="2">
        <f t="shared" si="92"/>
        <v>3.3599999999999852E-2</v>
      </c>
      <c r="F705" s="2">
        <f t="shared" si="98"/>
        <v>2.4140027212240806E-2</v>
      </c>
      <c r="G705" s="2">
        <f t="shared" si="98"/>
        <v>3.3384187622537136E-2</v>
      </c>
      <c r="H705" s="2">
        <f t="shared" si="94"/>
        <v>0.72309763787525139</v>
      </c>
      <c r="I705" s="2">
        <f t="shared" si="95"/>
        <v>41.96498341016251</v>
      </c>
    </row>
    <row r="706" spans="1:9" ht="13.5" x14ac:dyDescent="0.25">
      <c r="A706" s="3">
        <f>TITRES_STAT!B709</f>
        <v>43332</v>
      </c>
      <c r="B706" s="6">
        <f>TITRES_STAT!D709</f>
        <v>3.9539</v>
      </c>
      <c r="C706" s="2">
        <f t="shared" si="90"/>
        <v>4.1999999999999815E-2</v>
      </c>
      <c r="D706" s="2">
        <f t="shared" si="91"/>
        <v>4.1999999999999815E-2</v>
      </c>
      <c r="E706" s="2">
        <f t="shared" si="92"/>
        <v>0</v>
      </c>
      <c r="F706" s="2">
        <f t="shared" si="98"/>
        <v>2.5415739554223594E-2</v>
      </c>
      <c r="G706" s="2">
        <f t="shared" si="98"/>
        <v>3.0999602792355911E-2</v>
      </c>
      <c r="H706" s="2">
        <f t="shared" si="94"/>
        <v>0.81987307142176602</v>
      </c>
      <c r="I706" s="2">
        <f t="shared" si="95"/>
        <v>45.051112865868426</v>
      </c>
    </row>
    <row r="707" spans="1:9" ht="13.5" x14ac:dyDescent="0.25">
      <c r="A707" s="3">
        <f>TITRES_STAT!B710</f>
        <v>43335</v>
      </c>
      <c r="B707" s="6">
        <f>TITRES_STAT!D710</f>
        <v>3.9750000000000001</v>
      </c>
      <c r="C707" s="2">
        <f t="shared" ref="C707:C770" si="99">B707-B706</f>
        <v>2.1100000000000119E-2</v>
      </c>
      <c r="D707" s="2">
        <f t="shared" ref="D707:D770" si="100">IF(C707&gt;0,C707,0)</f>
        <v>2.1100000000000119E-2</v>
      </c>
      <c r="E707" s="2">
        <f t="shared" ref="E707:E770" si="101">IF(C707&lt;0,-C707,0)</f>
        <v>0</v>
      </c>
      <c r="F707" s="2">
        <f t="shared" si="98"/>
        <v>2.5107472443207633E-2</v>
      </c>
      <c r="G707" s="2">
        <f t="shared" si="98"/>
        <v>2.8785345450044773E-2</v>
      </c>
      <c r="H707" s="2">
        <f t="shared" si="94"/>
        <v>0.87223106239180392</v>
      </c>
      <c r="I707" s="2">
        <f t="shared" si="95"/>
        <v>46.587789291216829</v>
      </c>
    </row>
    <row r="708" spans="1:9" ht="13.5" x14ac:dyDescent="0.25">
      <c r="A708" s="3">
        <f>TITRES_STAT!B711</f>
        <v>43336</v>
      </c>
      <c r="B708" s="6">
        <f>TITRES_STAT!D711</f>
        <v>3.9119000000000002</v>
      </c>
      <c r="C708" s="2">
        <f t="shared" si="99"/>
        <v>-6.3099999999999934E-2</v>
      </c>
      <c r="D708" s="2">
        <f t="shared" si="100"/>
        <v>0</v>
      </c>
      <c r="E708" s="2">
        <f t="shared" si="101"/>
        <v>6.3099999999999934E-2</v>
      </c>
      <c r="F708" s="2">
        <f t="shared" si="98"/>
        <v>2.3314081554407087E-2</v>
      </c>
      <c r="G708" s="2">
        <f t="shared" si="98"/>
        <v>3.1236392203612996E-2</v>
      </c>
      <c r="H708" s="2">
        <f t="shared" si="94"/>
        <v>0.74637561861931145</v>
      </c>
      <c r="I708" s="2">
        <f t="shared" si="95"/>
        <v>42.738550095505666</v>
      </c>
    </row>
    <row r="709" spans="1:9" ht="13.5" x14ac:dyDescent="0.25">
      <c r="A709" s="3">
        <f>TITRES_STAT!B712</f>
        <v>43339</v>
      </c>
      <c r="B709" s="6">
        <f>TITRES_STAT!D712</f>
        <v>3.8908</v>
      </c>
      <c r="C709" s="2">
        <f t="shared" si="99"/>
        <v>-2.1100000000000119E-2</v>
      </c>
      <c r="D709" s="2">
        <f t="shared" si="100"/>
        <v>0</v>
      </c>
      <c r="E709" s="2">
        <f t="shared" si="101"/>
        <v>2.1100000000000119E-2</v>
      </c>
      <c r="F709" s="2">
        <f t="shared" si="98"/>
        <v>2.1648790014806581E-2</v>
      </c>
      <c r="G709" s="2">
        <f t="shared" si="98"/>
        <v>3.0512364189069219E-2</v>
      </c>
      <c r="H709" s="2">
        <f t="shared" si="94"/>
        <v>0.70950877095790776</v>
      </c>
      <c r="I709" s="2">
        <f t="shared" si="95"/>
        <v>41.503663684646725</v>
      </c>
    </row>
    <row r="710" spans="1:9" ht="13.5" x14ac:dyDescent="0.25">
      <c r="A710" s="3">
        <f>TITRES_STAT!B713</f>
        <v>43340</v>
      </c>
      <c r="B710" s="6">
        <f>TITRES_STAT!D713</f>
        <v>3.8698000000000001</v>
      </c>
      <c r="C710" s="2">
        <f t="shared" si="99"/>
        <v>-2.0999999999999908E-2</v>
      </c>
      <c r="D710" s="2">
        <f t="shared" si="100"/>
        <v>0</v>
      </c>
      <c r="E710" s="2">
        <f t="shared" si="101"/>
        <v>2.0999999999999908E-2</v>
      </c>
      <c r="F710" s="2">
        <f t="shared" si="98"/>
        <v>2.0102447870891826E-2</v>
      </c>
      <c r="G710" s="2">
        <f t="shared" si="98"/>
        <v>2.9832909604135698E-2</v>
      </c>
      <c r="H710" s="2">
        <f t="shared" si="94"/>
        <v>0.6738346389151747</v>
      </c>
      <c r="I710" s="2">
        <f t="shared" si="95"/>
        <v>40.256941949289107</v>
      </c>
    </row>
    <row r="711" spans="1:9" ht="13.5" x14ac:dyDescent="0.25">
      <c r="A711" s="3">
        <f>TITRES_STAT!B714</f>
        <v>43341</v>
      </c>
      <c r="B711" s="6">
        <f>TITRES_STAT!D714</f>
        <v>3.7267999999999999</v>
      </c>
      <c r="C711" s="2">
        <f t="shared" si="99"/>
        <v>-0.14300000000000024</v>
      </c>
      <c r="D711" s="2">
        <f t="shared" si="100"/>
        <v>0</v>
      </c>
      <c r="E711" s="2">
        <f t="shared" si="101"/>
        <v>0.14300000000000024</v>
      </c>
      <c r="F711" s="2">
        <f t="shared" si="98"/>
        <v>1.8666558737256696E-2</v>
      </c>
      <c r="G711" s="2">
        <f t="shared" si="98"/>
        <v>3.7916273203840313E-2</v>
      </c>
      <c r="H711" s="2">
        <f t="shared" si="94"/>
        <v>0.49230995453862464</v>
      </c>
      <c r="I711" s="2">
        <f t="shared" si="95"/>
        <v>32.989792304295889</v>
      </c>
    </row>
    <row r="712" spans="1:9" ht="13.5" x14ac:dyDescent="0.25">
      <c r="A712" s="3">
        <f>TITRES_STAT!B715</f>
        <v>43342</v>
      </c>
      <c r="B712" s="6">
        <f>TITRES_STAT!D715</f>
        <v>3.7393999999999998</v>
      </c>
      <c r="C712" s="2">
        <f t="shared" si="99"/>
        <v>1.2599999999999945E-2</v>
      </c>
      <c r="D712" s="2">
        <f t="shared" si="100"/>
        <v>1.2599999999999945E-2</v>
      </c>
      <c r="E712" s="2">
        <f t="shared" si="101"/>
        <v>0</v>
      </c>
      <c r="F712" s="2">
        <f t="shared" si="98"/>
        <v>1.8233233113166929E-2</v>
      </c>
      <c r="G712" s="2">
        <f t="shared" si="98"/>
        <v>3.5207967974994578E-2</v>
      </c>
      <c r="H712" s="2">
        <f t="shared" si="94"/>
        <v>0.51787234997817955</v>
      </c>
      <c r="I712" s="2">
        <f t="shared" si="95"/>
        <v>34.118307114931255</v>
      </c>
    </row>
    <row r="713" spans="1:9" ht="13.5" x14ac:dyDescent="0.25">
      <c r="A713" s="3">
        <f>TITRES_STAT!B716</f>
        <v>43343</v>
      </c>
      <c r="B713" s="6">
        <f>TITRES_STAT!D716</f>
        <v>3.6301000000000001</v>
      </c>
      <c r="C713" s="2">
        <f t="shared" si="99"/>
        <v>-0.10929999999999973</v>
      </c>
      <c r="D713" s="2">
        <f t="shared" si="100"/>
        <v>0</v>
      </c>
      <c r="E713" s="2">
        <f t="shared" si="101"/>
        <v>0.10929999999999973</v>
      </c>
      <c r="F713" s="2">
        <f t="shared" si="98"/>
        <v>1.6930859319369291E-2</v>
      </c>
      <c r="G713" s="2">
        <f t="shared" si="98"/>
        <v>4.0500255976780655E-2</v>
      </c>
      <c r="H713" s="2">
        <f t="shared" si="94"/>
        <v>0.41804326691357163</v>
      </c>
      <c r="I713" s="2">
        <f t="shared" si="95"/>
        <v>29.480289964879532</v>
      </c>
    </row>
    <row r="714" spans="1:9" ht="13.5" x14ac:dyDescent="0.25">
      <c r="A714" s="3">
        <f>TITRES_STAT!B717</f>
        <v>43346</v>
      </c>
      <c r="B714" s="6">
        <f>TITRES_STAT!D717</f>
        <v>3.6173999999999999</v>
      </c>
      <c r="C714" s="2">
        <f t="shared" si="99"/>
        <v>-1.2700000000000156E-2</v>
      </c>
      <c r="D714" s="2">
        <f t="shared" si="100"/>
        <v>0</v>
      </c>
      <c r="E714" s="2">
        <f t="shared" si="101"/>
        <v>1.2700000000000156E-2</v>
      </c>
      <c r="F714" s="2">
        <f t="shared" si="98"/>
        <v>1.5721512225128628E-2</v>
      </c>
      <c r="G714" s="2">
        <f t="shared" si="98"/>
        <v>3.8514523407010622E-2</v>
      </c>
      <c r="H714" s="2">
        <f t="shared" si="94"/>
        <v>0.40819698218742367</v>
      </c>
      <c r="I714" s="2">
        <f t="shared" si="95"/>
        <v>28.987207567605395</v>
      </c>
    </row>
    <row r="715" spans="1:9" ht="13.5" x14ac:dyDescent="0.25">
      <c r="A715" s="3">
        <f>TITRES_STAT!B718</f>
        <v>43347</v>
      </c>
      <c r="B715" s="6">
        <f>TITRES_STAT!D718</f>
        <v>3.5712000000000002</v>
      </c>
      <c r="C715" s="2">
        <f t="shared" si="99"/>
        <v>-4.6199999999999797E-2</v>
      </c>
      <c r="D715" s="2">
        <f t="shared" si="100"/>
        <v>0</v>
      </c>
      <c r="E715" s="2">
        <f t="shared" si="101"/>
        <v>4.6199999999999797E-2</v>
      </c>
      <c r="F715" s="2">
        <f t="shared" si="98"/>
        <v>1.4598547066190867E-2</v>
      </c>
      <c r="G715" s="2">
        <f t="shared" si="98"/>
        <v>3.9063486020795561E-2</v>
      </c>
      <c r="H715" s="2">
        <f t="shared" si="94"/>
        <v>0.37371337157209389</v>
      </c>
      <c r="I715" s="2">
        <f t="shared" si="95"/>
        <v>27.204610459925263</v>
      </c>
    </row>
    <row r="716" spans="1:9" ht="13.5" x14ac:dyDescent="0.25">
      <c r="A716" s="3">
        <f>TITRES_STAT!B719</f>
        <v>43348</v>
      </c>
      <c r="B716" s="6">
        <f>TITRES_STAT!D719</f>
        <v>3.4660000000000002</v>
      </c>
      <c r="C716" s="2">
        <f t="shared" si="99"/>
        <v>-0.10519999999999996</v>
      </c>
      <c r="D716" s="2">
        <f t="shared" si="100"/>
        <v>0</v>
      </c>
      <c r="E716" s="2">
        <f t="shared" si="101"/>
        <v>0.10519999999999996</v>
      </c>
      <c r="F716" s="2">
        <f t="shared" si="98"/>
        <v>1.355579370432009E-2</v>
      </c>
      <c r="G716" s="2">
        <f t="shared" si="98"/>
        <v>4.3787522733595874E-2</v>
      </c>
      <c r="H716" s="2">
        <f t="shared" si="94"/>
        <v>0.30958119706368864</v>
      </c>
      <c r="I716" s="2">
        <f t="shared" si="95"/>
        <v>23.639709989561865</v>
      </c>
    </row>
    <row r="717" spans="1:9" ht="13.5" x14ac:dyDescent="0.25">
      <c r="A717" s="3">
        <f>TITRES_STAT!B720</f>
        <v>43349</v>
      </c>
      <c r="B717" s="6">
        <f>TITRES_STAT!D720</f>
        <v>3.3651</v>
      </c>
      <c r="C717" s="2">
        <f t="shared" si="99"/>
        <v>-0.10090000000000021</v>
      </c>
      <c r="D717" s="2">
        <f t="shared" si="100"/>
        <v>0</v>
      </c>
      <c r="E717" s="2">
        <f t="shared" si="101"/>
        <v>0.10090000000000021</v>
      </c>
      <c r="F717" s="2">
        <f t="shared" ref="F717:G732" si="102">((F716*13)+D717)/14</f>
        <v>1.2587522725440083E-2</v>
      </c>
      <c r="G717" s="2">
        <f t="shared" si="102"/>
        <v>4.7866985395481898E-2</v>
      </c>
      <c r="H717" s="2">
        <f t="shared" si="94"/>
        <v>0.26296877945081965</v>
      </c>
      <c r="I717" s="2">
        <f t="shared" si="95"/>
        <v>20.821479020658543</v>
      </c>
    </row>
    <row r="718" spans="1:9" ht="13.5" x14ac:dyDescent="0.25">
      <c r="A718" s="3">
        <f>TITRES_STAT!B721</f>
        <v>43350</v>
      </c>
      <c r="B718" s="6">
        <f>TITRES_STAT!D721</f>
        <v>3.4618000000000002</v>
      </c>
      <c r="C718" s="2">
        <f t="shared" si="99"/>
        <v>9.670000000000023E-2</v>
      </c>
      <c r="D718" s="2">
        <f t="shared" si="100"/>
        <v>9.670000000000023E-2</v>
      </c>
      <c r="E718" s="2">
        <f t="shared" si="101"/>
        <v>0</v>
      </c>
      <c r="F718" s="2">
        <f t="shared" si="102"/>
        <v>1.8595556816480095E-2</v>
      </c>
      <c r="G718" s="2">
        <f t="shared" si="102"/>
        <v>4.4447915010090329E-2</v>
      </c>
      <c r="H718" s="2">
        <f t="shared" si="94"/>
        <v>0.41836735901467215</v>
      </c>
      <c r="I718" s="2">
        <f t="shared" si="95"/>
        <v>29.496403477961337</v>
      </c>
    </row>
    <row r="719" spans="1:9" ht="13.5" x14ac:dyDescent="0.25">
      <c r="A719" s="3">
        <f>TITRES_STAT!B722</f>
        <v>43353</v>
      </c>
      <c r="B719" s="6">
        <f>TITRES_STAT!D722</f>
        <v>3.3609</v>
      </c>
      <c r="C719" s="2">
        <f t="shared" si="99"/>
        <v>-0.10090000000000021</v>
      </c>
      <c r="D719" s="2">
        <f t="shared" si="100"/>
        <v>0</v>
      </c>
      <c r="E719" s="2">
        <f t="shared" si="101"/>
        <v>0.10090000000000021</v>
      </c>
      <c r="F719" s="2">
        <f t="shared" si="102"/>
        <v>1.7267302758160089E-2</v>
      </c>
      <c r="G719" s="2">
        <f t="shared" si="102"/>
        <v>4.8480206795083892E-2</v>
      </c>
      <c r="H719" s="2">
        <f t="shared" si="94"/>
        <v>0.35617221748136335</v>
      </c>
      <c r="I719" s="2">
        <f t="shared" si="95"/>
        <v>26.263052206071151</v>
      </c>
    </row>
    <row r="720" spans="1:9" ht="13.5" x14ac:dyDescent="0.25">
      <c r="A720" s="3">
        <f>TITRES_STAT!B723</f>
        <v>43355</v>
      </c>
      <c r="B720" s="6">
        <f>TITRES_STAT!D723</f>
        <v>3.2389000000000001</v>
      </c>
      <c r="C720" s="2">
        <f t="shared" si="99"/>
        <v>-0.12199999999999989</v>
      </c>
      <c r="D720" s="2">
        <f t="shared" si="100"/>
        <v>0</v>
      </c>
      <c r="E720" s="2">
        <f t="shared" si="101"/>
        <v>0.12199999999999989</v>
      </c>
      <c r="F720" s="2">
        <f t="shared" si="102"/>
        <v>1.6033923989720082E-2</v>
      </c>
      <c r="G720" s="2">
        <f t="shared" si="102"/>
        <v>5.3731620595435035E-2</v>
      </c>
      <c r="H720" s="2">
        <f t="shared" si="94"/>
        <v>0.29840760081378043</v>
      </c>
      <c r="I720" s="2">
        <f t="shared" si="95"/>
        <v>22.982582713375422</v>
      </c>
    </row>
    <row r="721" spans="1:9" ht="13.5" x14ac:dyDescent="0.25">
      <c r="A721" s="3">
        <f>TITRES_STAT!B724</f>
        <v>43356</v>
      </c>
      <c r="B721" s="6">
        <f>TITRES_STAT!D724</f>
        <v>3.2599</v>
      </c>
      <c r="C721" s="2">
        <f t="shared" si="99"/>
        <v>2.0999999999999908E-2</v>
      </c>
      <c r="D721" s="2">
        <f t="shared" si="100"/>
        <v>2.0999999999999908E-2</v>
      </c>
      <c r="E721" s="2">
        <f t="shared" si="101"/>
        <v>0</v>
      </c>
      <c r="F721" s="2">
        <f t="shared" si="102"/>
        <v>1.638864370474007E-2</v>
      </c>
      <c r="G721" s="2">
        <f t="shared" si="102"/>
        <v>4.9893647695761101E-2</v>
      </c>
      <c r="H721" s="2">
        <f t="shared" ref="H721:H784" si="103">F721/G721</f>
        <v>0.32847154821539393</v>
      </c>
      <c r="I721" s="2">
        <f t="shared" ref="I721:I784" si="104">IF(G721=0,100,100-(100/(1+H721)))</f>
        <v>24.725523753718861</v>
      </c>
    </row>
    <row r="722" spans="1:9" ht="13.5" x14ac:dyDescent="0.25">
      <c r="A722" s="3">
        <f>TITRES_STAT!B725</f>
        <v>43357</v>
      </c>
      <c r="B722" s="6">
        <f>TITRES_STAT!D725</f>
        <v>3.2599</v>
      </c>
      <c r="C722" s="2">
        <f t="shared" si="99"/>
        <v>0</v>
      </c>
      <c r="D722" s="2">
        <f t="shared" si="100"/>
        <v>0</v>
      </c>
      <c r="E722" s="2">
        <f t="shared" si="101"/>
        <v>0</v>
      </c>
      <c r="F722" s="2">
        <f t="shared" si="102"/>
        <v>1.5218026297258635E-2</v>
      </c>
      <c r="G722" s="2">
        <f t="shared" si="102"/>
        <v>4.6329815717492451E-2</v>
      </c>
      <c r="H722" s="2">
        <f t="shared" si="103"/>
        <v>0.32847154821539387</v>
      </c>
      <c r="I722" s="2">
        <f t="shared" si="104"/>
        <v>24.725523753718861</v>
      </c>
    </row>
    <row r="723" spans="1:9" ht="13.5" x14ac:dyDescent="0.25">
      <c r="A723" s="3">
        <f>TITRES_STAT!B726</f>
        <v>43360</v>
      </c>
      <c r="B723" s="6">
        <f>TITRES_STAT!D726</f>
        <v>3.2599</v>
      </c>
      <c r="C723" s="2">
        <f t="shared" si="99"/>
        <v>0</v>
      </c>
      <c r="D723" s="2">
        <f t="shared" si="100"/>
        <v>0</v>
      </c>
      <c r="E723" s="2">
        <f t="shared" si="101"/>
        <v>0</v>
      </c>
      <c r="F723" s="2">
        <f t="shared" si="102"/>
        <v>1.4131024418883018E-2</v>
      </c>
      <c r="G723" s="2">
        <f t="shared" si="102"/>
        <v>4.3020543166242993E-2</v>
      </c>
      <c r="H723" s="2">
        <f t="shared" si="103"/>
        <v>0.32847154821539387</v>
      </c>
      <c r="I723" s="2">
        <f t="shared" si="104"/>
        <v>24.725523753718861</v>
      </c>
    </row>
    <row r="724" spans="1:9" ht="13.5" x14ac:dyDescent="0.25">
      <c r="A724" s="3">
        <f>TITRES_STAT!B727</f>
        <v>43361</v>
      </c>
      <c r="B724" s="6">
        <f>TITRES_STAT!D727</f>
        <v>3.4575999999999998</v>
      </c>
      <c r="C724" s="2">
        <f t="shared" si="99"/>
        <v>0.19769999999999976</v>
      </c>
      <c r="D724" s="2">
        <f t="shared" si="100"/>
        <v>0.19769999999999976</v>
      </c>
      <c r="E724" s="2">
        <f t="shared" si="101"/>
        <v>0</v>
      </c>
      <c r="F724" s="2">
        <f t="shared" si="102"/>
        <v>2.7243094103248499E-2</v>
      </c>
      <c r="G724" s="2">
        <f t="shared" si="102"/>
        <v>3.9947647225797064E-2</v>
      </c>
      <c r="H724" s="2">
        <f t="shared" si="103"/>
        <v>0.68196992802258649</v>
      </c>
      <c r="I724" s="2">
        <f t="shared" si="104"/>
        <v>40.545904933291325</v>
      </c>
    </row>
    <row r="725" spans="1:9" ht="13.5" x14ac:dyDescent="0.25">
      <c r="A725" s="3">
        <f>TITRES_STAT!B728</f>
        <v>43362</v>
      </c>
      <c r="B725" s="6">
        <f>TITRES_STAT!D728</f>
        <v>3.6173999999999999</v>
      </c>
      <c r="C725" s="2">
        <f t="shared" si="99"/>
        <v>0.15980000000000016</v>
      </c>
      <c r="D725" s="2">
        <f t="shared" si="100"/>
        <v>0.15980000000000016</v>
      </c>
      <c r="E725" s="2">
        <f t="shared" si="101"/>
        <v>0</v>
      </c>
      <c r="F725" s="2">
        <f t="shared" si="102"/>
        <v>3.6711444524445046E-2</v>
      </c>
      <c r="G725" s="2">
        <f t="shared" si="102"/>
        <v>3.7094243852525847E-2</v>
      </c>
      <c r="H725" s="2">
        <f t="shared" si="103"/>
        <v>0.98968035769639406</v>
      </c>
      <c r="I725" s="2">
        <f t="shared" si="104"/>
        <v>49.740670850378358</v>
      </c>
    </row>
    <row r="726" spans="1:9" ht="13.5" x14ac:dyDescent="0.25">
      <c r="A726" s="3">
        <f>TITRES_STAT!B729</f>
        <v>43363</v>
      </c>
      <c r="B726" s="6">
        <f>TITRES_STAT!D729</f>
        <v>3.5712000000000002</v>
      </c>
      <c r="C726" s="2">
        <f t="shared" si="99"/>
        <v>-4.6199999999999797E-2</v>
      </c>
      <c r="D726" s="2">
        <f t="shared" si="100"/>
        <v>0</v>
      </c>
      <c r="E726" s="2">
        <f t="shared" si="101"/>
        <v>4.6199999999999797E-2</v>
      </c>
      <c r="F726" s="2">
        <f t="shared" si="102"/>
        <v>3.4089198486984683E-2</v>
      </c>
      <c r="G726" s="2">
        <f t="shared" si="102"/>
        <v>3.7744655005916838E-2</v>
      </c>
      <c r="H726" s="2">
        <f t="shared" si="103"/>
        <v>0.90315300223676365</v>
      </c>
      <c r="I726" s="2">
        <f t="shared" si="104"/>
        <v>47.455617135106515</v>
      </c>
    </row>
    <row r="727" spans="1:9" ht="13.5" x14ac:dyDescent="0.25">
      <c r="A727" s="3">
        <f>TITRES_STAT!B730</f>
        <v>43364</v>
      </c>
      <c r="B727" s="6">
        <f>TITRES_STAT!D730</f>
        <v>3.5964</v>
      </c>
      <c r="C727" s="2">
        <f t="shared" si="99"/>
        <v>2.5199999999999889E-2</v>
      </c>
      <c r="D727" s="2">
        <f t="shared" si="100"/>
        <v>2.5199999999999889E-2</v>
      </c>
      <c r="E727" s="2">
        <f t="shared" si="101"/>
        <v>0</v>
      </c>
      <c r="F727" s="2">
        <f t="shared" si="102"/>
        <v>3.3454255737914343E-2</v>
      </c>
      <c r="G727" s="2">
        <f t="shared" si="102"/>
        <v>3.5048608219779918E-2</v>
      </c>
      <c r="H727" s="2">
        <f t="shared" si="103"/>
        <v>0.95451024839937038</v>
      </c>
      <c r="I727" s="2">
        <f t="shared" si="104"/>
        <v>48.8362877186783</v>
      </c>
    </row>
    <row r="728" spans="1:9" ht="13.5" x14ac:dyDescent="0.25">
      <c r="A728" s="3">
        <f>TITRES_STAT!B731</f>
        <v>43367</v>
      </c>
      <c r="B728" s="6">
        <f>TITRES_STAT!D731</f>
        <v>3.5585</v>
      </c>
      <c r="C728" s="2">
        <f t="shared" si="99"/>
        <v>-3.7900000000000045E-2</v>
      </c>
      <c r="D728" s="2">
        <f t="shared" si="100"/>
        <v>0</v>
      </c>
      <c r="E728" s="2">
        <f t="shared" si="101"/>
        <v>3.7900000000000045E-2</v>
      </c>
      <c r="F728" s="2">
        <f t="shared" si="102"/>
        <v>3.1064666042349032E-2</v>
      </c>
      <c r="G728" s="2">
        <f t="shared" si="102"/>
        <v>3.5252279061224211E-2</v>
      </c>
      <c r="H728" s="2">
        <f t="shared" si="103"/>
        <v>0.88121014781477347</v>
      </c>
      <c r="I728" s="2">
        <f t="shared" si="104"/>
        <v>46.842727743011231</v>
      </c>
    </row>
    <row r="729" spans="1:9" ht="13.5" x14ac:dyDescent="0.25">
      <c r="A729" s="3">
        <f>TITRES_STAT!B732</f>
        <v>43368</v>
      </c>
      <c r="B729" s="6">
        <f>TITRES_STAT!D732</f>
        <v>3.4702000000000002</v>
      </c>
      <c r="C729" s="2">
        <f t="shared" si="99"/>
        <v>-8.8299999999999823E-2</v>
      </c>
      <c r="D729" s="2">
        <f t="shared" si="100"/>
        <v>0</v>
      </c>
      <c r="E729" s="2">
        <f t="shared" si="101"/>
        <v>8.8299999999999823E-2</v>
      </c>
      <c r="F729" s="2">
        <f t="shared" si="102"/>
        <v>2.8845761325038386E-2</v>
      </c>
      <c r="G729" s="2">
        <f t="shared" si="102"/>
        <v>3.9041401985422462E-2</v>
      </c>
      <c r="H729" s="2">
        <f t="shared" si="103"/>
        <v>0.73885054988058596</v>
      </c>
      <c r="I729" s="2">
        <f t="shared" si="104"/>
        <v>42.490744815954763</v>
      </c>
    </row>
    <row r="730" spans="1:9" ht="13.5" x14ac:dyDescent="0.25">
      <c r="A730" s="3">
        <f>TITRES_STAT!B733</f>
        <v>43369</v>
      </c>
      <c r="B730" s="6">
        <f>TITRES_STAT!D733</f>
        <v>3.3860999999999999</v>
      </c>
      <c r="C730" s="2">
        <f t="shared" si="99"/>
        <v>-8.4100000000000286E-2</v>
      </c>
      <c r="D730" s="2">
        <f t="shared" si="100"/>
        <v>0</v>
      </c>
      <c r="E730" s="2">
        <f t="shared" si="101"/>
        <v>8.4100000000000286E-2</v>
      </c>
      <c r="F730" s="2">
        <f t="shared" si="102"/>
        <v>2.6785349801821356E-2</v>
      </c>
      <c r="G730" s="2">
        <f t="shared" si="102"/>
        <v>4.225987327217802E-2</v>
      </c>
      <c r="H730" s="2">
        <f t="shared" si="103"/>
        <v>0.63382465984477088</v>
      </c>
      <c r="I730" s="2">
        <f t="shared" si="104"/>
        <v>38.79392173606869</v>
      </c>
    </row>
    <row r="731" spans="1:9" ht="13.5" x14ac:dyDescent="0.25">
      <c r="A731" s="3">
        <f>TITRES_STAT!B734</f>
        <v>43370</v>
      </c>
      <c r="B731" s="6">
        <f>TITRES_STAT!D734</f>
        <v>3.4491999999999998</v>
      </c>
      <c r="C731" s="2">
        <f t="shared" si="99"/>
        <v>6.3099999999999934E-2</v>
      </c>
      <c r="D731" s="2">
        <f t="shared" si="100"/>
        <v>6.3099999999999934E-2</v>
      </c>
      <c r="E731" s="2">
        <f t="shared" si="101"/>
        <v>0</v>
      </c>
      <c r="F731" s="2">
        <f t="shared" si="102"/>
        <v>2.9379253387405539E-2</v>
      </c>
      <c r="G731" s="2">
        <f t="shared" si="102"/>
        <v>3.9241310895593871E-2</v>
      </c>
      <c r="H731" s="2">
        <f t="shared" si="103"/>
        <v>0.74868175188062658</v>
      </c>
      <c r="I731" s="2">
        <f t="shared" si="104"/>
        <v>42.814065571134023</v>
      </c>
    </row>
    <row r="732" spans="1:9" ht="13.5" x14ac:dyDescent="0.25">
      <c r="A732" s="3">
        <f>TITRES_STAT!B735</f>
        <v>43371</v>
      </c>
      <c r="B732" s="6">
        <f>TITRES_STAT!D735</f>
        <v>3.4491999999999998</v>
      </c>
      <c r="C732" s="2">
        <f t="shared" si="99"/>
        <v>0</v>
      </c>
      <c r="D732" s="2">
        <f t="shared" si="100"/>
        <v>0</v>
      </c>
      <c r="E732" s="2">
        <f t="shared" si="101"/>
        <v>0</v>
      </c>
      <c r="F732" s="2">
        <f t="shared" si="102"/>
        <v>2.7280735288305141E-2</v>
      </c>
      <c r="G732" s="2">
        <f t="shared" si="102"/>
        <v>3.6438360117337164E-2</v>
      </c>
      <c r="H732" s="2">
        <f t="shared" si="103"/>
        <v>0.74868175188062658</v>
      </c>
      <c r="I732" s="2">
        <f t="shared" si="104"/>
        <v>42.814065571134023</v>
      </c>
    </row>
    <row r="733" spans="1:9" ht="13.5" x14ac:dyDescent="0.25">
      <c r="A733" s="3">
        <f>TITRES_STAT!B736</f>
        <v>43374</v>
      </c>
      <c r="B733" s="6">
        <f>TITRES_STAT!D736</f>
        <v>3.4113000000000002</v>
      </c>
      <c r="C733" s="2">
        <f t="shared" si="99"/>
        <v>-3.7899999999999601E-2</v>
      </c>
      <c r="D733" s="2">
        <f t="shared" si="100"/>
        <v>0</v>
      </c>
      <c r="E733" s="2">
        <f t="shared" si="101"/>
        <v>3.7899999999999601E-2</v>
      </c>
      <c r="F733" s="2">
        <f t="shared" ref="F733:G748" si="105">((F732*13)+D733)/14</f>
        <v>2.5332111339140487E-2</v>
      </c>
      <c r="G733" s="2">
        <f t="shared" si="105"/>
        <v>3.654276296609877E-2</v>
      </c>
      <c r="H733" s="2">
        <f t="shared" si="103"/>
        <v>0.69321828135002928</v>
      </c>
      <c r="I733" s="2">
        <f t="shared" si="104"/>
        <v>40.940869171180672</v>
      </c>
    </row>
    <row r="734" spans="1:9" ht="13.5" x14ac:dyDescent="0.25">
      <c r="A734" s="3">
        <f>TITRES_STAT!B737</f>
        <v>43375</v>
      </c>
      <c r="B734" s="6">
        <f>TITRES_STAT!D737</f>
        <v>3.3104</v>
      </c>
      <c r="C734" s="2">
        <f t="shared" si="99"/>
        <v>-0.10090000000000021</v>
      </c>
      <c r="D734" s="2">
        <f t="shared" si="100"/>
        <v>0</v>
      </c>
      <c r="E734" s="2">
        <f t="shared" si="101"/>
        <v>0.10090000000000021</v>
      </c>
      <c r="F734" s="2">
        <f t="shared" si="105"/>
        <v>2.3522674814916166E-2</v>
      </c>
      <c r="G734" s="2">
        <f t="shared" si="105"/>
        <v>4.1139708468520296E-2</v>
      </c>
      <c r="H734" s="2">
        <f t="shared" si="103"/>
        <v>0.57177543766299388</v>
      </c>
      <c r="I734" s="2">
        <f t="shared" si="104"/>
        <v>36.377679912923348</v>
      </c>
    </row>
    <row r="735" spans="1:9" ht="13.5" x14ac:dyDescent="0.25">
      <c r="A735" s="3">
        <f>TITRES_STAT!B738</f>
        <v>43376</v>
      </c>
      <c r="B735" s="6">
        <f>TITRES_STAT!D738</f>
        <v>3.2305000000000001</v>
      </c>
      <c r="C735" s="2">
        <f t="shared" si="99"/>
        <v>-7.989999999999986E-2</v>
      </c>
      <c r="D735" s="2">
        <f t="shared" si="100"/>
        <v>0</v>
      </c>
      <c r="E735" s="2">
        <f t="shared" si="101"/>
        <v>7.989999999999986E-2</v>
      </c>
      <c r="F735" s="2">
        <f t="shared" si="105"/>
        <v>2.1842483756707866E-2</v>
      </c>
      <c r="G735" s="2">
        <f t="shared" si="105"/>
        <v>4.3908300720768838E-2</v>
      </c>
      <c r="H735" s="2">
        <f t="shared" si="103"/>
        <v>0.4974568224722089</v>
      </c>
      <c r="I735" s="2">
        <f t="shared" si="104"/>
        <v>33.22011125842937</v>
      </c>
    </row>
    <row r="736" spans="1:9" ht="13.5" x14ac:dyDescent="0.25">
      <c r="A736" s="3">
        <f>TITRES_STAT!B739</f>
        <v>43377</v>
      </c>
      <c r="B736" s="6">
        <f>TITRES_STAT!D739</f>
        <v>3.1211000000000002</v>
      </c>
      <c r="C736" s="2">
        <f t="shared" si="99"/>
        <v>-0.10939999999999994</v>
      </c>
      <c r="D736" s="2">
        <f t="shared" si="100"/>
        <v>0</v>
      </c>
      <c r="E736" s="2">
        <f t="shared" si="101"/>
        <v>0.10939999999999994</v>
      </c>
      <c r="F736" s="2">
        <f t="shared" si="105"/>
        <v>2.0282306345514447E-2</v>
      </c>
      <c r="G736" s="2">
        <f t="shared" si="105"/>
        <v>4.8586279240713917E-2</v>
      </c>
      <c r="H736" s="2">
        <f t="shared" si="103"/>
        <v>0.41744926062414867</v>
      </c>
      <c r="I736" s="2">
        <f t="shared" si="104"/>
        <v>29.45073747756814</v>
      </c>
    </row>
    <row r="737" spans="1:9" ht="13.5" x14ac:dyDescent="0.25">
      <c r="A737" s="3">
        <f>TITRES_STAT!B740</f>
        <v>43378</v>
      </c>
      <c r="B737" s="6">
        <f>TITRES_STAT!D740</f>
        <v>3.1884000000000001</v>
      </c>
      <c r="C737" s="2">
        <f t="shared" si="99"/>
        <v>6.7299999999999915E-2</v>
      </c>
      <c r="D737" s="2">
        <f t="shared" si="100"/>
        <v>6.7299999999999915E-2</v>
      </c>
      <c r="E737" s="2">
        <f t="shared" si="101"/>
        <v>0</v>
      </c>
      <c r="F737" s="2">
        <f t="shared" si="105"/>
        <v>2.3640713035120553E-2</v>
      </c>
      <c r="G737" s="2">
        <f t="shared" si="105"/>
        <v>4.5115830723520066E-2</v>
      </c>
      <c r="H737" s="2">
        <f t="shared" si="103"/>
        <v>0.52400039312134461</v>
      </c>
      <c r="I737" s="2">
        <f t="shared" si="104"/>
        <v>34.383219025824914</v>
      </c>
    </row>
    <row r="738" spans="1:9" ht="13.5" x14ac:dyDescent="0.25">
      <c r="A738" s="3">
        <f>TITRES_STAT!B741</f>
        <v>43381</v>
      </c>
      <c r="B738" s="6">
        <f>TITRES_STAT!D741</f>
        <v>3.323</v>
      </c>
      <c r="C738" s="2">
        <f t="shared" si="99"/>
        <v>0.13459999999999983</v>
      </c>
      <c r="D738" s="2">
        <f t="shared" si="100"/>
        <v>0.13459999999999983</v>
      </c>
      <c r="E738" s="2">
        <f t="shared" si="101"/>
        <v>0</v>
      </c>
      <c r="F738" s="2">
        <f t="shared" si="105"/>
        <v>3.1566376389754784E-2</v>
      </c>
      <c r="G738" s="2">
        <f t="shared" si="105"/>
        <v>4.1893271386125773E-2</v>
      </c>
      <c r="H738" s="2">
        <f t="shared" si="103"/>
        <v>0.75349514003838203</v>
      </c>
      <c r="I738" s="2">
        <f t="shared" si="104"/>
        <v>42.971042396039309</v>
      </c>
    </row>
    <row r="739" spans="1:9" ht="13.5" x14ac:dyDescent="0.25">
      <c r="A739" s="3">
        <f>TITRES_STAT!B742</f>
        <v>43382</v>
      </c>
      <c r="B739" s="6">
        <f>TITRES_STAT!D742</f>
        <v>3.3146</v>
      </c>
      <c r="C739" s="2">
        <f t="shared" si="99"/>
        <v>-8.3999999999999631E-3</v>
      </c>
      <c r="D739" s="2">
        <f t="shared" si="100"/>
        <v>0</v>
      </c>
      <c r="E739" s="2">
        <f t="shared" si="101"/>
        <v>8.3999999999999631E-3</v>
      </c>
      <c r="F739" s="2">
        <f t="shared" si="105"/>
        <v>2.9311635219058014E-2</v>
      </c>
      <c r="G739" s="2">
        <f t="shared" si="105"/>
        <v>3.9500894858545355E-2</v>
      </c>
      <c r="H739" s="2">
        <f t="shared" si="103"/>
        <v>0.74204990352812061</v>
      </c>
      <c r="I739" s="2">
        <f t="shared" si="104"/>
        <v>42.596363171070443</v>
      </c>
    </row>
    <row r="740" spans="1:9" ht="13.5" x14ac:dyDescent="0.25">
      <c r="A740" s="3">
        <f>TITRES_STAT!B743</f>
        <v>43383</v>
      </c>
      <c r="B740" s="6">
        <f>TITRES_STAT!D743</f>
        <v>3.222</v>
      </c>
      <c r="C740" s="2">
        <f t="shared" si="99"/>
        <v>-9.2600000000000016E-2</v>
      </c>
      <c r="D740" s="2">
        <f t="shared" si="100"/>
        <v>0</v>
      </c>
      <c r="E740" s="2">
        <f t="shared" si="101"/>
        <v>9.2600000000000016E-2</v>
      </c>
      <c r="F740" s="2">
        <f t="shared" si="105"/>
        <v>2.7217946989125299E-2</v>
      </c>
      <c r="G740" s="2">
        <f t="shared" si="105"/>
        <v>4.3293688082934975E-2</v>
      </c>
      <c r="H740" s="2">
        <f t="shared" si="103"/>
        <v>0.62868164377646929</v>
      </c>
      <c r="I740" s="2">
        <f t="shared" si="104"/>
        <v>38.600646490908296</v>
      </c>
    </row>
    <row r="741" spans="1:9" ht="13.5" x14ac:dyDescent="0.25">
      <c r="A741" s="3">
        <f>TITRES_STAT!B744</f>
        <v>43384</v>
      </c>
      <c r="B741" s="6">
        <f>TITRES_STAT!D744</f>
        <v>3.1589</v>
      </c>
      <c r="C741" s="2">
        <f t="shared" si="99"/>
        <v>-6.3099999999999934E-2</v>
      </c>
      <c r="D741" s="2">
        <f t="shared" si="100"/>
        <v>0</v>
      </c>
      <c r="E741" s="2">
        <f t="shared" si="101"/>
        <v>6.3099999999999934E-2</v>
      </c>
      <c r="F741" s="2">
        <f t="shared" si="105"/>
        <v>2.5273807918473494E-2</v>
      </c>
      <c r="G741" s="2">
        <f t="shared" si="105"/>
        <v>4.4708424648439611E-2</v>
      </c>
      <c r="H741" s="2">
        <f t="shared" si="103"/>
        <v>0.56530302995937898</v>
      </c>
      <c r="I741" s="2">
        <f t="shared" si="104"/>
        <v>36.114606510028231</v>
      </c>
    </row>
    <row r="742" spans="1:9" ht="13.5" x14ac:dyDescent="0.25">
      <c r="A742" s="3">
        <f>TITRES_STAT!B745</f>
        <v>43385</v>
      </c>
      <c r="B742" s="6">
        <f>TITRES_STAT!D745</f>
        <v>3.2808999999999999</v>
      </c>
      <c r="C742" s="2">
        <f t="shared" si="99"/>
        <v>0.12199999999999989</v>
      </c>
      <c r="D742" s="2">
        <f t="shared" si="100"/>
        <v>0.12199999999999989</v>
      </c>
      <c r="E742" s="2">
        <f t="shared" si="101"/>
        <v>0</v>
      </c>
      <c r="F742" s="2">
        <f t="shared" si="105"/>
        <v>3.2182821638582521E-2</v>
      </c>
      <c r="G742" s="2">
        <f t="shared" si="105"/>
        <v>4.1514965744979641E-2</v>
      </c>
      <c r="H742" s="2">
        <f t="shared" si="103"/>
        <v>0.77521012148430724</v>
      </c>
      <c r="I742" s="2">
        <f t="shared" si="104"/>
        <v>43.668640241648149</v>
      </c>
    </row>
    <row r="743" spans="1:9" ht="13.5" x14ac:dyDescent="0.25">
      <c r="A743" s="3">
        <f>TITRES_STAT!B746</f>
        <v>43389</v>
      </c>
      <c r="B743" s="6">
        <f>TITRES_STAT!D746</f>
        <v>3.2808999999999999</v>
      </c>
      <c r="C743" s="2">
        <f t="shared" si="99"/>
        <v>0</v>
      </c>
      <c r="D743" s="2">
        <f t="shared" si="100"/>
        <v>0</v>
      </c>
      <c r="E743" s="2">
        <f t="shared" si="101"/>
        <v>0</v>
      </c>
      <c r="F743" s="2">
        <f t="shared" si="105"/>
        <v>2.9884048664398057E-2</v>
      </c>
      <c r="G743" s="2">
        <f t="shared" si="105"/>
        <v>3.8549611048909672E-2</v>
      </c>
      <c r="H743" s="2">
        <f t="shared" si="103"/>
        <v>0.77521012148430712</v>
      </c>
      <c r="I743" s="2">
        <f t="shared" si="104"/>
        <v>43.668640241648141</v>
      </c>
    </row>
    <row r="744" spans="1:9" ht="13.5" x14ac:dyDescent="0.25">
      <c r="A744" s="3">
        <f>TITRES_STAT!B747</f>
        <v>43390</v>
      </c>
      <c r="B744" s="6">
        <f>TITRES_STAT!D747</f>
        <v>3.2808999999999999</v>
      </c>
      <c r="C744" s="2">
        <f t="shared" si="99"/>
        <v>0</v>
      </c>
      <c r="D744" s="2">
        <f t="shared" si="100"/>
        <v>0</v>
      </c>
      <c r="E744" s="2">
        <f t="shared" si="101"/>
        <v>0</v>
      </c>
      <c r="F744" s="2">
        <f t="shared" si="105"/>
        <v>2.7749473759798197E-2</v>
      </c>
      <c r="G744" s="2">
        <f t="shared" si="105"/>
        <v>3.579606740255898E-2</v>
      </c>
      <c r="H744" s="2">
        <f t="shared" si="103"/>
        <v>0.77521012148430724</v>
      </c>
      <c r="I744" s="2">
        <f t="shared" si="104"/>
        <v>43.668640241648149</v>
      </c>
    </row>
    <row r="745" spans="1:9" ht="13.5" x14ac:dyDescent="0.25">
      <c r="A745" s="3">
        <f>TITRES_STAT!B748</f>
        <v>43391</v>
      </c>
      <c r="B745" s="6">
        <f>TITRES_STAT!D748</f>
        <v>3.1968000000000001</v>
      </c>
      <c r="C745" s="2">
        <f t="shared" si="99"/>
        <v>-8.4099999999999842E-2</v>
      </c>
      <c r="D745" s="2">
        <f t="shared" si="100"/>
        <v>0</v>
      </c>
      <c r="E745" s="2">
        <f t="shared" si="101"/>
        <v>8.4099999999999842E-2</v>
      </c>
      <c r="F745" s="2">
        <f t="shared" si="105"/>
        <v>2.5767368491241182E-2</v>
      </c>
      <c r="G745" s="2">
        <f t="shared" si="105"/>
        <v>3.924634830237618E-2</v>
      </c>
      <c r="H745" s="2">
        <f t="shared" si="103"/>
        <v>0.65655454853314565</v>
      </c>
      <c r="I745" s="2">
        <f t="shared" si="104"/>
        <v>39.633741558013583</v>
      </c>
    </row>
    <row r="746" spans="1:9" ht="13.5" x14ac:dyDescent="0.25">
      <c r="A746" s="3">
        <f>TITRES_STAT!B749</f>
        <v>43392</v>
      </c>
      <c r="B746" s="6">
        <f>TITRES_STAT!D749</f>
        <v>3.1842000000000001</v>
      </c>
      <c r="C746" s="2">
        <f t="shared" si="99"/>
        <v>-1.2599999999999945E-2</v>
      </c>
      <c r="D746" s="2">
        <f t="shared" si="100"/>
        <v>0</v>
      </c>
      <c r="E746" s="2">
        <f t="shared" si="101"/>
        <v>1.2599999999999945E-2</v>
      </c>
      <c r="F746" s="2">
        <f t="shared" si="105"/>
        <v>2.392684217043824E-2</v>
      </c>
      <c r="G746" s="2">
        <f t="shared" si="105"/>
        <v>3.7343037709349311E-2</v>
      </c>
      <c r="H746" s="2">
        <f t="shared" si="103"/>
        <v>0.6407310073879674</v>
      </c>
      <c r="I746" s="2">
        <f t="shared" si="104"/>
        <v>39.051557171946591</v>
      </c>
    </row>
    <row r="747" spans="1:9" ht="13.5" x14ac:dyDescent="0.25">
      <c r="A747" s="3">
        <f>TITRES_STAT!B750</f>
        <v>43395</v>
      </c>
      <c r="B747" s="6">
        <f>TITRES_STAT!D750</f>
        <v>3.0958999999999999</v>
      </c>
      <c r="C747" s="2">
        <f t="shared" si="99"/>
        <v>-8.8300000000000267E-2</v>
      </c>
      <c r="D747" s="2">
        <f t="shared" si="100"/>
        <v>0</v>
      </c>
      <c r="E747" s="2">
        <f t="shared" si="101"/>
        <v>8.8300000000000267E-2</v>
      </c>
      <c r="F747" s="2">
        <f t="shared" si="105"/>
        <v>2.2217782015406938E-2</v>
      </c>
      <c r="G747" s="2">
        <f t="shared" si="105"/>
        <v>4.0982820730110094E-2</v>
      </c>
      <c r="H747" s="2">
        <f t="shared" si="103"/>
        <v>0.54212427596725976</v>
      </c>
      <c r="I747" s="2">
        <f t="shared" si="104"/>
        <v>35.154383107497978</v>
      </c>
    </row>
    <row r="748" spans="1:9" ht="13.5" x14ac:dyDescent="0.25">
      <c r="A748" s="3">
        <f>TITRES_STAT!B751</f>
        <v>43396</v>
      </c>
      <c r="B748" s="6">
        <f>TITRES_STAT!D751</f>
        <v>3.0495999999999999</v>
      </c>
      <c r="C748" s="2">
        <f t="shared" si="99"/>
        <v>-4.6300000000000008E-2</v>
      </c>
      <c r="D748" s="2">
        <f t="shared" si="100"/>
        <v>0</v>
      </c>
      <c r="E748" s="2">
        <f t="shared" si="101"/>
        <v>4.6300000000000008E-2</v>
      </c>
      <c r="F748" s="2">
        <f t="shared" si="105"/>
        <v>2.0630797585735015E-2</v>
      </c>
      <c r="G748" s="2">
        <f t="shared" si="105"/>
        <v>4.1362619249387944E-2</v>
      </c>
      <c r="H748" s="2">
        <f t="shared" si="103"/>
        <v>0.49877879979857165</v>
      </c>
      <c r="I748" s="2">
        <f t="shared" si="104"/>
        <v>33.279013545267986</v>
      </c>
    </row>
    <row r="749" spans="1:9" ht="13.5" x14ac:dyDescent="0.25">
      <c r="A749" s="3">
        <f>TITRES_STAT!B752</f>
        <v>43397</v>
      </c>
      <c r="B749" s="6">
        <f>TITRES_STAT!D752</f>
        <v>3.0286</v>
      </c>
      <c r="C749" s="2">
        <f t="shared" si="99"/>
        <v>-2.0999999999999908E-2</v>
      </c>
      <c r="D749" s="2">
        <f t="shared" si="100"/>
        <v>0</v>
      </c>
      <c r="E749" s="2">
        <f t="shared" si="101"/>
        <v>2.0999999999999908E-2</v>
      </c>
      <c r="F749" s="2">
        <f t="shared" ref="F749:G764" si="106">((F748*13)+D749)/14</f>
        <v>1.9157169186753944E-2</v>
      </c>
      <c r="G749" s="2">
        <f t="shared" si="106"/>
        <v>3.9908146445860222E-2</v>
      </c>
      <c r="H749" s="2">
        <f t="shared" si="103"/>
        <v>0.4800315447559747</v>
      </c>
      <c r="I749" s="2">
        <f t="shared" si="104"/>
        <v>32.433872538515487</v>
      </c>
    </row>
    <row r="750" spans="1:9" ht="13.5" x14ac:dyDescent="0.25">
      <c r="A750" s="3">
        <f>TITRES_STAT!B753</f>
        <v>43398</v>
      </c>
      <c r="B750" s="6">
        <f>TITRES_STAT!D753</f>
        <v>2.9864999999999999</v>
      </c>
      <c r="C750" s="2">
        <f t="shared" si="99"/>
        <v>-4.2100000000000026E-2</v>
      </c>
      <c r="D750" s="2">
        <f t="shared" si="100"/>
        <v>0</v>
      </c>
      <c r="E750" s="2">
        <f t="shared" si="101"/>
        <v>4.2100000000000026E-2</v>
      </c>
      <c r="F750" s="2">
        <f t="shared" si="106"/>
        <v>1.7788799959128663E-2</v>
      </c>
      <c r="G750" s="2">
        <f t="shared" si="106"/>
        <v>4.0064707414013065E-2</v>
      </c>
      <c r="H750" s="2">
        <f t="shared" si="103"/>
        <v>0.44400174386165209</v>
      </c>
      <c r="I750" s="2">
        <f t="shared" si="104"/>
        <v>30.748006070565481</v>
      </c>
    </row>
    <row r="751" spans="1:9" ht="13.5" x14ac:dyDescent="0.25">
      <c r="A751" s="3">
        <f>TITRES_STAT!B754</f>
        <v>43399</v>
      </c>
      <c r="B751" s="6">
        <f>TITRES_STAT!D754</f>
        <v>3.0074999999999998</v>
      </c>
      <c r="C751" s="2">
        <f t="shared" si="99"/>
        <v>2.0999999999999908E-2</v>
      </c>
      <c r="D751" s="2">
        <f t="shared" si="100"/>
        <v>2.0999999999999908E-2</v>
      </c>
      <c r="E751" s="2">
        <f t="shared" si="101"/>
        <v>0</v>
      </c>
      <c r="F751" s="2">
        <f t="shared" si="106"/>
        <v>1.801817139061947E-2</v>
      </c>
      <c r="G751" s="2">
        <f t="shared" si="106"/>
        <v>3.7202942598726418E-2</v>
      </c>
      <c r="H751" s="2">
        <f t="shared" si="103"/>
        <v>0.48432113515763381</v>
      </c>
      <c r="I751" s="2">
        <f t="shared" si="104"/>
        <v>32.629134200544769</v>
      </c>
    </row>
    <row r="752" spans="1:9" ht="13.5" x14ac:dyDescent="0.25">
      <c r="A752" s="3">
        <f>TITRES_STAT!B755</f>
        <v>43402</v>
      </c>
      <c r="B752" s="6">
        <f>TITRES_STAT!D755</f>
        <v>3.0790000000000002</v>
      </c>
      <c r="C752" s="2">
        <f t="shared" si="99"/>
        <v>7.1500000000000341E-2</v>
      </c>
      <c r="D752" s="2">
        <f t="shared" si="100"/>
        <v>7.1500000000000341E-2</v>
      </c>
      <c r="E752" s="2">
        <f t="shared" si="101"/>
        <v>0</v>
      </c>
      <c r="F752" s="2">
        <f t="shared" si="106"/>
        <v>2.1838302005575246E-2</v>
      </c>
      <c r="G752" s="2">
        <f t="shared" si="106"/>
        <v>3.4545589555960245E-2</v>
      </c>
      <c r="H752" s="2">
        <f t="shared" si="103"/>
        <v>0.63215890324290103</v>
      </c>
      <c r="I752" s="2">
        <f t="shared" si="104"/>
        <v>38.731455741648574</v>
      </c>
    </row>
    <row r="753" spans="1:9" ht="13.5" x14ac:dyDescent="0.25">
      <c r="A753" s="3">
        <f>TITRES_STAT!B756</f>
        <v>43403</v>
      </c>
      <c r="B753" s="6">
        <f>TITRES_STAT!D756</f>
        <v>3.0286</v>
      </c>
      <c r="C753" s="2">
        <f t="shared" si="99"/>
        <v>-5.0400000000000222E-2</v>
      </c>
      <c r="D753" s="2">
        <f t="shared" si="100"/>
        <v>0</v>
      </c>
      <c r="E753" s="2">
        <f t="shared" si="101"/>
        <v>5.0400000000000222E-2</v>
      </c>
      <c r="F753" s="2">
        <f t="shared" si="106"/>
        <v>2.0278423290891301E-2</v>
      </c>
      <c r="G753" s="2">
        <f t="shared" si="106"/>
        <v>3.5678047444820241E-2</v>
      </c>
      <c r="H753" s="2">
        <f t="shared" si="103"/>
        <v>0.56837256361223132</v>
      </c>
      <c r="I753" s="2">
        <f t="shared" si="104"/>
        <v>36.239639534574081</v>
      </c>
    </row>
    <row r="754" spans="1:9" ht="13.5" x14ac:dyDescent="0.25">
      <c r="A754" s="3">
        <f>TITRES_STAT!B757</f>
        <v>43404</v>
      </c>
      <c r="B754" s="6">
        <f>TITRES_STAT!D757</f>
        <v>3.0200999999999998</v>
      </c>
      <c r="C754" s="2">
        <f t="shared" si="99"/>
        <v>-8.5000000000001741E-3</v>
      </c>
      <c r="D754" s="2">
        <f t="shared" si="100"/>
        <v>0</v>
      </c>
      <c r="E754" s="2">
        <f t="shared" si="101"/>
        <v>8.5000000000001741E-3</v>
      </c>
      <c r="F754" s="2">
        <f t="shared" si="106"/>
        <v>1.8829964484399064E-2</v>
      </c>
      <c r="G754" s="2">
        <f t="shared" si="106"/>
        <v>3.3736758341618808E-2</v>
      </c>
      <c r="H754" s="2">
        <f t="shared" si="103"/>
        <v>0.55814385880607209</v>
      </c>
      <c r="I754" s="2">
        <f t="shared" si="104"/>
        <v>35.82107362241571</v>
      </c>
    </row>
    <row r="755" spans="1:9" ht="13.5" x14ac:dyDescent="0.25">
      <c r="A755" s="3">
        <f>TITRES_STAT!B758</f>
        <v>43405</v>
      </c>
      <c r="B755" s="6">
        <f>TITRES_STAT!D758</f>
        <v>3.0495999999999999</v>
      </c>
      <c r="C755" s="2">
        <f t="shared" si="99"/>
        <v>2.9500000000000082E-2</v>
      </c>
      <c r="D755" s="2">
        <f t="shared" si="100"/>
        <v>2.9500000000000082E-2</v>
      </c>
      <c r="E755" s="2">
        <f t="shared" si="101"/>
        <v>0</v>
      </c>
      <c r="F755" s="2">
        <f t="shared" si="106"/>
        <v>1.9592109878370567E-2</v>
      </c>
      <c r="G755" s="2">
        <f t="shared" si="106"/>
        <v>3.1326989888646038E-2</v>
      </c>
      <c r="H755" s="2">
        <f t="shared" si="103"/>
        <v>0.62540671631752953</v>
      </c>
      <c r="I755" s="2">
        <f t="shared" si="104"/>
        <v>38.476936882261164</v>
      </c>
    </row>
    <row r="756" spans="1:9" ht="13.5" x14ac:dyDescent="0.25">
      <c r="A756" s="3">
        <f>TITRES_STAT!B759</f>
        <v>43406</v>
      </c>
      <c r="B756" s="6">
        <f>TITRES_STAT!D759</f>
        <v>2.9906999999999999</v>
      </c>
      <c r="C756" s="2">
        <f t="shared" si="99"/>
        <v>-5.8899999999999952E-2</v>
      </c>
      <c r="D756" s="2">
        <f t="shared" si="100"/>
        <v>0</v>
      </c>
      <c r="E756" s="2">
        <f t="shared" si="101"/>
        <v>5.8899999999999952E-2</v>
      </c>
      <c r="F756" s="2">
        <f t="shared" si="106"/>
        <v>1.8192673458486956E-2</v>
      </c>
      <c r="G756" s="2">
        <f t="shared" si="106"/>
        <v>3.3296490610885604E-2</v>
      </c>
      <c r="H756" s="2">
        <f t="shared" si="103"/>
        <v>0.54638411210036752</v>
      </c>
      <c r="I756" s="2">
        <f t="shared" si="104"/>
        <v>35.333013823987386</v>
      </c>
    </row>
    <row r="757" spans="1:9" ht="13.5" x14ac:dyDescent="0.25">
      <c r="A757" s="3">
        <f>TITRES_STAT!B760</f>
        <v>43409</v>
      </c>
      <c r="B757" s="6">
        <f>TITRES_STAT!D760</f>
        <v>2.9655</v>
      </c>
      <c r="C757" s="2">
        <f t="shared" si="99"/>
        <v>-2.5199999999999889E-2</v>
      </c>
      <c r="D757" s="2">
        <f t="shared" si="100"/>
        <v>0</v>
      </c>
      <c r="E757" s="2">
        <f t="shared" si="101"/>
        <v>2.5199999999999889E-2</v>
      </c>
      <c r="F757" s="2">
        <f t="shared" si="106"/>
        <v>1.6893196782880746E-2</v>
      </c>
      <c r="G757" s="2">
        <f t="shared" si="106"/>
        <v>3.2718169852965197E-2</v>
      </c>
      <c r="H757" s="2">
        <f t="shared" si="103"/>
        <v>0.51632462508748</v>
      </c>
      <c r="I757" s="2">
        <f t="shared" si="104"/>
        <v>34.051061134596566</v>
      </c>
    </row>
    <row r="758" spans="1:9" ht="13.5" x14ac:dyDescent="0.25">
      <c r="A758" s="3">
        <f>TITRES_STAT!B761</f>
        <v>43410</v>
      </c>
      <c r="B758" s="6">
        <f>TITRES_STAT!D761</f>
        <v>2.9611999999999998</v>
      </c>
      <c r="C758" s="2">
        <f t="shared" si="99"/>
        <v>-4.3000000000001926E-3</v>
      </c>
      <c r="D758" s="2">
        <f t="shared" si="100"/>
        <v>0</v>
      </c>
      <c r="E758" s="2">
        <f t="shared" si="101"/>
        <v>4.3000000000001926E-3</v>
      </c>
      <c r="F758" s="2">
        <f t="shared" si="106"/>
        <v>1.5686539869817835E-2</v>
      </c>
      <c r="G758" s="2">
        <f t="shared" si="106"/>
        <v>3.0688300577753409E-2</v>
      </c>
      <c r="H758" s="2">
        <f t="shared" si="103"/>
        <v>0.51115700688846011</v>
      </c>
      <c r="I758" s="2">
        <f t="shared" si="104"/>
        <v>33.825539276091192</v>
      </c>
    </row>
    <row r="759" spans="1:9" ht="13.5" x14ac:dyDescent="0.25">
      <c r="A759" s="3">
        <f>TITRES_STAT!B762</f>
        <v>43411</v>
      </c>
      <c r="B759" s="6">
        <f>TITRES_STAT!D762</f>
        <v>2.9443999999999999</v>
      </c>
      <c r="C759" s="2">
        <f t="shared" si="99"/>
        <v>-1.6799999999999926E-2</v>
      </c>
      <c r="D759" s="2">
        <f t="shared" si="100"/>
        <v>0</v>
      </c>
      <c r="E759" s="2">
        <f t="shared" si="101"/>
        <v>1.6799999999999926E-2</v>
      </c>
      <c r="F759" s="2">
        <f t="shared" si="106"/>
        <v>1.4566072736259417E-2</v>
      </c>
      <c r="G759" s="2">
        <f t="shared" si="106"/>
        <v>2.9696279107913875E-2</v>
      </c>
      <c r="H759" s="2">
        <f t="shared" si="103"/>
        <v>0.49050161076838911</v>
      </c>
      <c r="I759" s="2">
        <f t="shared" si="104"/>
        <v>32.908492498409572</v>
      </c>
    </row>
    <row r="760" spans="1:9" ht="13.5" x14ac:dyDescent="0.25">
      <c r="A760" s="3">
        <f>TITRES_STAT!B763</f>
        <v>43412</v>
      </c>
      <c r="B760" s="6">
        <f>TITRES_STAT!D763</f>
        <v>2.9443999999999999</v>
      </c>
      <c r="C760" s="2">
        <f t="shared" si="99"/>
        <v>0</v>
      </c>
      <c r="D760" s="2">
        <f t="shared" si="100"/>
        <v>0</v>
      </c>
      <c r="E760" s="2">
        <f t="shared" si="101"/>
        <v>0</v>
      </c>
      <c r="F760" s="2">
        <f t="shared" si="106"/>
        <v>1.3525638969383745E-2</v>
      </c>
      <c r="G760" s="2">
        <f t="shared" si="106"/>
        <v>2.7575116314491454E-2</v>
      </c>
      <c r="H760" s="2">
        <f t="shared" si="103"/>
        <v>0.49050161076838916</v>
      </c>
      <c r="I760" s="2">
        <f t="shared" si="104"/>
        <v>32.908492498409572</v>
      </c>
    </row>
    <row r="761" spans="1:9" ht="13.5" x14ac:dyDescent="0.25">
      <c r="A761" s="3">
        <f>TITRES_STAT!B764</f>
        <v>43413</v>
      </c>
      <c r="B761" s="6">
        <f>TITRES_STAT!D764</f>
        <v>2.8938999999999999</v>
      </c>
      <c r="C761" s="2">
        <f t="shared" si="99"/>
        <v>-5.0499999999999989E-2</v>
      </c>
      <c r="D761" s="2">
        <f t="shared" si="100"/>
        <v>0</v>
      </c>
      <c r="E761" s="2">
        <f t="shared" si="101"/>
        <v>5.0499999999999989E-2</v>
      </c>
      <c r="F761" s="2">
        <f t="shared" si="106"/>
        <v>1.2559521900142048E-2</v>
      </c>
      <c r="G761" s="2">
        <f t="shared" si="106"/>
        <v>2.9212608006313489E-2</v>
      </c>
      <c r="H761" s="2">
        <f t="shared" si="103"/>
        <v>0.42993497524862068</v>
      </c>
      <c r="I761" s="2">
        <f t="shared" si="104"/>
        <v>30.066750075391965</v>
      </c>
    </row>
    <row r="762" spans="1:9" ht="13.5" x14ac:dyDescent="0.25">
      <c r="A762" s="3">
        <f>TITRES_STAT!B765</f>
        <v>43416</v>
      </c>
      <c r="B762" s="6">
        <f>TITRES_STAT!D765</f>
        <v>2.8687</v>
      </c>
      <c r="C762" s="2">
        <f t="shared" si="99"/>
        <v>-2.5199999999999889E-2</v>
      </c>
      <c r="D762" s="2">
        <f t="shared" si="100"/>
        <v>0</v>
      </c>
      <c r="E762" s="2">
        <f t="shared" si="101"/>
        <v>2.5199999999999889E-2</v>
      </c>
      <c r="F762" s="2">
        <f t="shared" si="106"/>
        <v>1.1662413192989043E-2</v>
      </c>
      <c r="G762" s="2">
        <f t="shared" si="106"/>
        <v>2.8925993148719659E-2</v>
      </c>
      <c r="H762" s="2">
        <f t="shared" si="103"/>
        <v>0.40318108121743962</v>
      </c>
      <c r="I762" s="2">
        <f t="shared" si="104"/>
        <v>28.733360691239383</v>
      </c>
    </row>
    <row r="763" spans="1:9" ht="13.5" x14ac:dyDescent="0.25">
      <c r="A763" s="3">
        <f>TITRES_STAT!B766</f>
        <v>43417</v>
      </c>
      <c r="B763" s="6">
        <f>TITRES_STAT!D766</f>
        <v>2.9443999999999999</v>
      </c>
      <c r="C763" s="2">
        <f t="shared" si="99"/>
        <v>7.5699999999999878E-2</v>
      </c>
      <c r="D763" s="2">
        <f t="shared" si="100"/>
        <v>7.5699999999999878E-2</v>
      </c>
      <c r="E763" s="2">
        <f t="shared" si="101"/>
        <v>0</v>
      </c>
      <c r="F763" s="2">
        <f t="shared" si="106"/>
        <v>1.6236526536346961E-2</v>
      </c>
      <c r="G763" s="2">
        <f t="shared" si="106"/>
        <v>2.6859850780953969E-2</v>
      </c>
      <c r="H763" s="2">
        <f t="shared" si="103"/>
        <v>0.60449057102953485</v>
      </c>
      <c r="I763" s="2">
        <f t="shared" si="104"/>
        <v>37.67492199356824</v>
      </c>
    </row>
    <row r="764" spans="1:9" ht="13.5" x14ac:dyDescent="0.25">
      <c r="A764" s="3">
        <f>TITRES_STAT!B767</f>
        <v>43418</v>
      </c>
      <c r="B764" s="6">
        <f>TITRES_STAT!D767</f>
        <v>3.0579999999999998</v>
      </c>
      <c r="C764" s="2">
        <f t="shared" si="99"/>
        <v>0.11359999999999992</v>
      </c>
      <c r="D764" s="2">
        <f t="shared" si="100"/>
        <v>0.11359999999999992</v>
      </c>
      <c r="E764" s="2">
        <f t="shared" si="101"/>
        <v>0</v>
      </c>
      <c r="F764" s="2">
        <f t="shared" si="106"/>
        <v>2.3191060355179316E-2</v>
      </c>
      <c r="G764" s="2">
        <f t="shared" si="106"/>
        <v>2.4941290010885828E-2</v>
      </c>
      <c r="H764" s="2">
        <f t="shared" si="103"/>
        <v>0.92982601722113767</v>
      </c>
      <c r="I764" s="2">
        <f t="shared" si="104"/>
        <v>48.18185727229676</v>
      </c>
    </row>
    <row r="765" spans="1:9" ht="13.5" x14ac:dyDescent="0.25">
      <c r="A765" s="3">
        <f>TITRES_STAT!B768</f>
        <v>43419</v>
      </c>
      <c r="B765" s="6">
        <f>TITRES_STAT!D768</f>
        <v>3.1547000000000001</v>
      </c>
      <c r="C765" s="2">
        <f t="shared" si="99"/>
        <v>9.670000000000023E-2</v>
      </c>
      <c r="D765" s="2">
        <f t="shared" si="100"/>
        <v>9.670000000000023E-2</v>
      </c>
      <c r="E765" s="2">
        <f t="shared" si="101"/>
        <v>0</v>
      </c>
      <c r="F765" s="2">
        <f t="shared" ref="F765:G780" si="107">((F764*13)+D765)/14</f>
        <v>2.8441698901237954E-2</v>
      </c>
      <c r="G765" s="2">
        <f t="shared" si="107"/>
        <v>2.3159769295822554E-2</v>
      </c>
      <c r="H765" s="2">
        <f t="shared" si="103"/>
        <v>1.2280648627345407</v>
      </c>
      <c r="I765" s="2">
        <f t="shared" si="104"/>
        <v>55.118003217703297</v>
      </c>
    </row>
    <row r="766" spans="1:9" ht="13.5" x14ac:dyDescent="0.25">
      <c r="A766" s="3">
        <f>TITRES_STAT!B769</f>
        <v>43420</v>
      </c>
      <c r="B766" s="6">
        <f>TITRES_STAT!D769</f>
        <v>3.1547000000000001</v>
      </c>
      <c r="C766" s="2">
        <f t="shared" si="99"/>
        <v>0</v>
      </c>
      <c r="D766" s="2">
        <f t="shared" si="100"/>
        <v>0</v>
      </c>
      <c r="E766" s="2">
        <f t="shared" si="101"/>
        <v>0</v>
      </c>
      <c r="F766" s="2">
        <f t="shared" si="107"/>
        <v>2.6410148979720958E-2</v>
      </c>
      <c r="G766" s="2">
        <f t="shared" si="107"/>
        <v>2.1505500060406659E-2</v>
      </c>
      <c r="H766" s="2">
        <f t="shared" si="103"/>
        <v>1.2280648627345405</v>
      </c>
      <c r="I766" s="2">
        <f t="shared" si="104"/>
        <v>55.118003217703297</v>
      </c>
    </row>
    <row r="767" spans="1:9" ht="13.5" x14ac:dyDescent="0.25">
      <c r="A767" s="3">
        <f>TITRES_STAT!B770</f>
        <v>43423</v>
      </c>
      <c r="B767" s="6">
        <f>TITRES_STAT!D770</f>
        <v>3.1884000000000001</v>
      </c>
      <c r="C767" s="2">
        <f t="shared" si="99"/>
        <v>3.3700000000000063E-2</v>
      </c>
      <c r="D767" s="2">
        <f t="shared" si="100"/>
        <v>3.3700000000000063E-2</v>
      </c>
      <c r="E767" s="2">
        <f t="shared" si="101"/>
        <v>0</v>
      </c>
      <c r="F767" s="2">
        <f t="shared" si="107"/>
        <v>2.693085262402661E-2</v>
      </c>
      <c r="G767" s="2">
        <f t="shared" si="107"/>
        <v>1.9969392913234758E-2</v>
      </c>
      <c r="H767" s="2">
        <f t="shared" si="103"/>
        <v>1.3486064769739761</v>
      </c>
      <c r="I767" s="2">
        <f t="shared" si="104"/>
        <v>57.421559984436655</v>
      </c>
    </row>
    <row r="768" spans="1:9" ht="13.5" x14ac:dyDescent="0.25">
      <c r="A768" s="3">
        <f>TITRES_STAT!B771</f>
        <v>43425</v>
      </c>
      <c r="B768" s="6">
        <f>TITRES_STAT!D771</f>
        <v>3.2599</v>
      </c>
      <c r="C768" s="2">
        <f t="shared" si="99"/>
        <v>7.1499999999999897E-2</v>
      </c>
      <c r="D768" s="2">
        <f t="shared" si="100"/>
        <v>7.1499999999999897E-2</v>
      </c>
      <c r="E768" s="2">
        <f t="shared" si="101"/>
        <v>0</v>
      </c>
      <c r="F768" s="2">
        <f t="shared" si="107"/>
        <v>3.0114363150881843E-2</v>
      </c>
      <c r="G768" s="2">
        <f t="shared" si="107"/>
        <v>1.8543007705146559E-2</v>
      </c>
      <c r="H768" s="2">
        <f t="shared" si="103"/>
        <v>1.6240279694498367</v>
      </c>
      <c r="I768" s="2">
        <f t="shared" si="104"/>
        <v>61.890650113395566</v>
      </c>
    </row>
    <row r="769" spans="1:9" ht="13.5" x14ac:dyDescent="0.25">
      <c r="A769" s="3">
        <f>TITRES_STAT!B772</f>
        <v>43426</v>
      </c>
      <c r="B769" s="6">
        <f>TITRES_STAT!D772</f>
        <v>3.2808999999999999</v>
      </c>
      <c r="C769" s="2">
        <f t="shared" si="99"/>
        <v>2.0999999999999908E-2</v>
      </c>
      <c r="D769" s="2">
        <f t="shared" si="100"/>
        <v>2.0999999999999908E-2</v>
      </c>
      <c r="E769" s="2">
        <f t="shared" si="101"/>
        <v>0</v>
      </c>
      <c r="F769" s="2">
        <f t="shared" si="107"/>
        <v>2.9463337211533134E-2</v>
      </c>
      <c r="G769" s="2">
        <f t="shared" si="107"/>
        <v>1.7218507154778948E-2</v>
      </c>
      <c r="H769" s="2">
        <f t="shared" si="103"/>
        <v>1.7111435356552189</v>
      </c>
      <c r="I769" s="2">
        <f t="shared" si="104"/>
        <v>63.11519523593487</v>
      </c>
    </row>
    <row r="770" spans="1:9" ht="13.5" x14ac:dyDescent="0.25">
      <c r="A770" s="3">
        <f>TITRES_STAT!B773</f>
        <v>43427</v>
      </c>
      <c r="B770" s="6">
        <f>TITRES_STAT!D773</f>
        <v>3.323</v>
      </c>
      <c r="C770" s="2">
        <f t="shared" si="99"/>
        <v>4.2100000000000026E-2</v>
      </c>
      <c r="D770" s="2">
        <f t="shared" si="100"/>
        <v>4.2100000000000026E-2</v>
      </c>
      <c r="E770" s="2">
        <f t="shared" si="101"/>
        <v>0</v>
      </c>
      <c r="F770" s="2">
        <f t="shared" si="107"/>
        <v>3.0365955982137909E-2</v>
      </c>
      <c r="G770" s="2">
        <f t="shared" si="107"/>
        <v>1.5988613786580452E-2</v>
      </c>
      <c r="H770" s="2">
        <f t="shared" si="103"/>
        <v>1.8992238093601732</v>
      </c>
      <c r="I770" s="2">
        <f t="shared" si="104"/>
        <v>65.508009530982406</v>
      </c>
    </row>
    <row r="771" spans="1:9" ht="13.5" x14ac:dyDescent="0.25">
      <c r="A771" s="3">
        <f>TITRES_STAT!B774</f>
        <v>43430</v>
      </c>
      <c r="B771" s="6">
        <f>TITRES_STAT!D774</f>
        <v>3.323</v>
      </c>
      <c r="C771" s="2">
        <f t="shared" ref="C771:C834" si="108">B771-B770</f>
        <v>0</v>
      </c>
      <c r="D771" s="2">
        <f t="shared" ref="D771:D834" si="109">IF(C771&gt;0,C771,0)</f>
        <v>0</v>
      </c>
      <c r="E771" s="2">
        <f t="shared" ref="E771:E834" si="110">IF(C771&lt;0,-C771,0)</f>
        <v>0</v>
      </c>
      <c r="F771" s="2">
        <f t="shared" si="107"/>
        <v>2.8196959126270914E-2</v>
      </c>
      <c r="G771" s="2">
        <f t="shared" si="107"/>
        <v>1.4846569944681849E-2</v>
      </c>
      <c r="H771" s="2">
        <f t="shared" si="103"/>
        <v>1.899223809360173</v>
      </c>
      <c r="I771" s="2">
        <f t="shared" si="104"/>
        <v>65.508009530982392</v>
      </c>
    </row>
    <row r="772" spans="1:9" ht="13.5" x14ac:dyDescent="0.25">
      <c r="A772" s="3">
        <f>TITRES_STAT!B775</f>
        <v>43431</v>
      </c>
      <c r="B772" s="6">
        <f>TITRES_STAT!D775</f>
        <v>3.323</v>
      </c>
      <c r="C772" s="2">
        <f t="shared" si="108"/>
        <v>0</v>
      </c>
      <c r="D772" s="2">
        <f t="shared" si="109"/>
        <v>0</v>
      </c>
      <c r="E772" s="2">
        <f t="shared" si="110"/>
        <v>0</v>
      </c>
      <c r="F772" s="2">
        <f t="shared" si="107"/>
        <v>2.6182890617251563E-2</v>
      </c>
      <c r="G772" s="2">
        <f t="shared" si="107"/>
        <v>1.3786100662918859E-2</v>
      </c>
      <c r="H772" s="2">
        <f t="shared" si="103"/>
        <v>1.899223809360173</v>
      </c>
      <c r="I772" s="2">
        <f t="shared" si="104"/>
        <v>65.508009530982392</v>
      </c>
    </row>
    <row r="773" spans="1:9" ht="13.5" x14ac:dyDescent="0.25">
      <c r="A773" s="3">
        <f>TITRES_STAT!B776</f>
        <v>43432</v>
      </c>
      <c r="B773" s="6">
        <f>TITRES_STAT!D776</f>
        <v>3.323</v>
      </c>
      <c r="C773" s="2">
        <f t="shared" si="108"/>
        <v>0</v>
      </c>
      <c r="D773" s="2">
        <f t="shared" si="109"/>
        <v>0</v>
      </c>
      <c r="E773" s="2">
        <f t="shared" si="110"/>
        <v>0</v>
      </c>
      <c r="F773" s="2">
        <f t="shared" si="107"/>
        <v>2.4312684144590736E-2</v>
      </c>
      <c r="G773" s="2">
        <f t="shared" si="107"/>
        <v>1.2801379186996083E-2</v>
      </c>
      <c r="H773" s="2">
        <f t="shared" si="103"/>
        <v>1.899223809360173</v>
      </c>
      <c r="I773" s="2">
        <f t="shared" si="104"/>
        <v>65.508009530982392</v>
      </c>
    </row>
    <row r="774" spans="1:9" ht="13.5" x14ac:dyDescent="0.25">
      <c r="A774" s="3">
        <f>TITRES_STAT!B777</f>
        <v>43433</v>
      </c>
      <c r="B774" s="6">
        <f>TITRES_STAT!D777</f>
        <v>3.3651</v>
      </c>
      <c r="C774" s="2">
        <f t="shared" si="108"/>
        <v>4.2100000000000026E-2</v>
      </c>
      <c r="D774" s="2">
        <f t="shared" si="109"/>
        <v>4.2100000000000026E-2</v>
      </c>
      <c r="E774" s="2">
        <f t="shared" si="110"/>
        <v>0</v>
      </c>
      <c r="F774" s="2">
        <f t="shared" si="107"/>
        <v>2.5583206705691398E-2</v>
      </c>
      <c r="G774" s="2">
        <f t="shared" si="107"/>
        <v>1.1886994959353506E-2</v>
      </c>
      <c r="H774" s="2">
        <f t="shared" si="103"/>
        <v>2.1522013589785169</v>
      </c>
      <c r="I774" s="2">
        <f t="shared" si="104"/>
        <v>68.276138288194446</v>
      </c>
    </row>
    <row r="775" spans="1:9" ht="13.5" x14ac:dyDescent="0.25">
      <c r="A775" s="3">
        <f>TITRES_STAT!B778</f>
        <v>43434</v>
      </c>
      <c r="B775" s="6">
        <f>TITRES_STAT!D778</f>
        <v>3.4598</v>
      </c>
      <c r="C775" s="2">
        <f t="shared" si="108"/>
        <v>9.4700000000000006E-2</v>
      </c>
      <c r="D775" s="2">
        <f t="shared" si="109"/>
        <v>9.4700000000000006E-2</v>
      </c>
      <c r="E775" s="2">
        <f t="shared" si="110"/>
        <v>0</v>
      </c>
      <c r="F775" s="2">
        <f t="shared" si="107"/>
        <v>3.0520120512427727E-2</v>
      </c>
      <c r="G775" s="2">
        <f t="shared" si="107"/>
        <v>1.1037923890828255E-2</v>
      </c>
      <c r="H775" s="2">
        <f t="shared" si="103"/>
        <v>2.7650236416096163</v>
      </c>
      <c r="I775" s="2">
        <f t="shared" si="104"/>
        <v>73.439741813348036</v>
      </c>
    </row>
    <row r="776" spans="1:9" ht="13.5" x14ac:dyDescent="0.25">
      <c r="A776" s="3">
        <f>TITRES_STAT!B779</f>
        <v>43437</v>
      </c>
      <c r="B776" s="6">
        <f>TITRES_STAT!D779</f>
        <v>3.4289999999999998</v>
      </c>
      <c r="C776" s="2">
        <f t="shared" si="108"/>
        <v>-3.0800000000000161E-2</v>
      </c>
      <c r="D776" s="2">
        <f t="shared" si="109"/>
        <v>0</v>
      </c>
      <c r="E776" s="2">
        <f t="shared" si="110"/>
        <v>3.0800000000000161E-2</v>
      </c>
      <c r="F776" s="2">
        <f t="shared" si="107"/>
        <v>2.8340111904397173E-2</v>
      </c>
      <c r="G776" s="2">
        <f t="shared" si="107"/>
        <v>1.2449500755769104E-2</v>
      </c>
      <c r="H776" s="2">
        <f t="shared" si="103"/>
        <v>2.2764054929081676</v>
      </c>
      <c r="I776" s="2">
        <f t="shared" si="104"/>
        <v>69.478747298998371</v>
      </c>
    </row>
    <row r="777" spans="1:9" ht="13.5" x14ac:dyDescent="0.25">
      <c r="A777" s="3">
        <f>TITRES_STAT!B780</f>
        <v>43438</v>
      </c>
      <c r="B777" s="6">
        <f>TITRES_STAT!D780</f>
        <v>3.3805999999999998</v>
      </c>
      <c r="C777" s="2">
        <f t="shared" si="108"/>
        <v>-4.8399999999999999E-2</v>
      </c>
      <c r="D777" s="2">
        <f t="shared" si="109"/>
        <v>0</v>
      </c>
      <c r="E777" s="2">
        <f t="shared" si="110"/>
        <v>4.8399999999999999E-2</v>
      </c>
      <c r="F777" s="2">
        <f t="shared" si="107"/>
        <v>2.6315818196940233E-2</v>
      </c>
      <c r="G777" s="2">
        <f t="shared" si="107"/>
        <v>1.5017393558928453E-2</v>
      </c>
      <c r="H777" s="2">
        <f t="shared" si="103"/>
        <v>1.7523558994226669</v>
      </c>
      <c r="I777" s="2">
        <f t="shared" si="104"/>
        <v>63.667489360305488</v>
      </c>
    </row>
    <row r="778" spans="1:9" ht="13.5" x14ac:dyDescent="0.25">
      <c r="A778" s="3">
        <f>TITRES_STAT!B781</f>
        <v>43439</v>
      </c>
      <c r="B778" s="6">
        <f>TITRES_STAT!D781</f>
        <v>3.3894000000000002</v>
      </c>
      <c r="C778" s="2">
        <f t="shared" si="108"/>
        <v>8.8000000000003631E-3</v>
      </c>
      <c r="D778" s="2">
        <f t="shared" si="109"/>
        <v>8.8000000000003631E-3</v>
      </c>
      <c r="E778" s="2">
        <f t="shared" si="110"/>
        <v>0</v>
      </c>
      <c r="F778" s="2">
        <f t="shared" si="107"/>
        <v>2.5064688325730243E-2</v>
      </c>
      <c r="G778" s="2">
        <f t="shared" si="107"/>
        <v>1.3944722590433565E-2</v>
      </c>
      <c r="H778" s="2">
        <f t="shared" si="103"/>
        <v>1.7974318358204744</v>
      </c>
      <c r="I778" s="2">
        <f t="shared" si="104"/>
        <v>64.252927017015082</v>
      </c>
    </row>
    <row r="779" spans="1:9" ht="13.5" x14ac:dyDescent="0.25">
      <c r="A779" s="3">
        <f>TITRES_STAT!B782</f>
        <v>43440</v>
      </c>
      <c r="B779" s="6">
        <f>TITRES_STAT!D782</f>
        <v>3.3894000000000002</v>
      </c>
      <c r="C779" s="2">
        <f t="shared" si="108"/>
        <v>0</v>
      </c>
      <c r="D779" s="2">
        <f t="shared" si="109"/>
        <v>0</v>
      </c>
      <c r="E779" s="2">
        <f t="shared" si="110"/>
        <v>0</v>
      </c>
      <c r="F779" s="2">
        <f t="shared" si="107"/>
        <v>2.3274353445320941E-2</v>
      </c>
      <c r="G779" s="2">
        <f t="shared" si="107"/>
        <v>1.2948670976831167E-2</v>
      </c>
      <c r="H779" s="2">
        <f t="shared" si="103"/>
        <v>1.7974318358204744</v>
      </c>
      <c r="I779" s="2">
        <f t="shared" si="104"/>
        <v>64.252927017015082</v>
      </c>
    </row>
    <row r="780" spans="1:9" ht="13.5" x14ac:dyDescent="0.25">
      <c r="A780" s="3">
        <f>TITRES_STAT!B783</f>
        <v>43441</v>
      </c>
      <c r="B780" s="6">
        <f>TITRES_STAT!D783</f>
        <v>3.3012999999999999</v>
      </c>
      <c r="C780" s="2">
        <f t="shared" si="108"/>
        <v>-8.8100000000000289E-2</v>
      </c>
      <c r="D780" s="2">
        <f t="shared" si="109"/>
        <v>0</v>
      </c>
      <c r="E780" s="2">
        <f t="shared" si="110"/>
        <v>8.8100000000000289E-2</v>
      </c>
      <c r="F780" s="2">
        <f t="shared" si="107"/>
        <v>2.1611899627798019E-2</v>
      </c>
      <c r="G780" s="2">
        <f t="shared" si="107"/>
        <v>1.8316623049914677E-2</v>
      </c>
      <c r="H780" s="2">
        <f t="shared" si="103"/>
        <v>1.1799063380243933</v>
      </c>
      <c r="I780" s="2">
        <f t="shared" si="104"/>
        <v>54.126469447018508</v>
      </c>
    </row>
    <row r="781" spans="1:9" ht="13.5" x14ac:dyDescent="0.25">
      <c r="A781" s="3">
        <f>TITRES_STAT!B784</f>
        <v>43444</v>
      </c>
      <c r="B781" s="6">
        <f>TITRES_STAT!D784</f>
        <v>3.3012999999999999</v>
      </c>
      <c r="C781" s="2">
        <f t="shared" si="108"/>
        <v>0</v>
      </c>
      <c r="D781" s="2">
        <f t="shared" si="109"/>
        <v>0</v>
      </c>
      <c r="E781" s="2">
        <f t="shared" si="110"/>
        <v>0</v>
      </c>
      <c r="F781" s="2">
        <f t="shared" ref="F781:G796" si="111">((F780*13)+D781)/14</f>
        <v>2.0068192511526729E-2</v>
      </c>
      <c r="G781" s="2">
        <f t="shared" si="111"/>
        <v>1.7008292832063628E-2</v>
      </c>
      <c r="H781" s="2">
        <f t="shared" si="103"/>
        <v>1.179906338024393</v>
      </c>
      <c r="I781" s="2">
        <f t="shared" si="104"/>
        <v>54.126469447018508</v>
      </c>
    </row>
    <row r="782" spans="1:9" ht="13.5" x14ac:dyDescent="0.25">
      <c r="A782" s="3">
        <f>TITRES_STAT!B785</f>
        <v>43445</v>
      </c>
      <c r="B782" s="6">
        <f>TITRES_STAT!D785</f>
        <v>3.2837000000000001</v>
      </c>
      <c r="C782" s="2">
        <f t="shared" si="108"/>
        <v>-1.7599999999999838E-2</v>
      </c>
      <c r="D782" s="2">
        <f t="shared" si="109"/>
        <v>0</v>
      </c>
      <c r="E782" s="2">
        <f t="shared" si="110"/>
        <v>1.7599999999999838E-2</v>
      </c>
      <c r="F782" s="2">
        <f t="shared" si="111"/>
        <v>1.863475018927482E-2</v>
      </c>
      <c r="G782" s="2">
        <f t="shared" si="111"/>
        <v>1.7050557629773356E-2</v>
      </c>
      <c r="H782" s="2">
        <f t="shared" si="103"/>
        <v>1.0929114808969753</v>
      </c>
      <c r="I782" s="2">
        <f t="shared" si="104"/>
        <v>52.219670581986477</v>
      </c>
    </row>
    <row r="783" spans="1:9" ht="13.5" x14ac:dyDescent="0.25">
      <c r="A783" s="3">
        <f>TITRES_STAT!B786</f>
        <v>43446</v>
      </c>
      <c r="B783" s="6">
        <f>TITRES_STAT!D786</f>
        <v>3.2793000000000001</v>
      </c>
      <c r="C783" s="2">
        <f t="shared" si="108"/>
        <v>-4.3999999999999595E-3</v>
      </c>
      <c r="D783" s="2">
        <f t="shared" si="109"/>
        <v>0</v>
      </c>
      <c r="E783" s="2">
        <f t="shared" si="110"/>
        <v>4.3999999999999595E-3</v>
      </c>
      <c r="F783" s="2">
        <f t="shared" si="111"/>
        <v>1.7303696604326617E-2</v>
      </c>
      <c r="G783" s="2">
        <f t="shared" si="111"/>
        <v>1.6146946370503828E-2</v>
      </c>
      <c r="H783" s="2">
        <f t="shared" si="103"/>
        <v>1.0716389469117122</v>
      </c>
      <c r="I783" s="2">
        <f t="shared" si="104"/>
        <v>51.729040357599658</v>
      </c>
    </row>
    <row r="784" spans="1:9" ht="13.5" x14ac:dyDescent="0.25">
      <c r="A784" s="3">
        <f>TITRES_STAT!B787</f>
        <v>43447</v>
      </c>
      <c r="B784" s="6">
        <f>TITRES_STAT!D787</f>
        <v>3.3321000000000001</v>
      </c>
      <c r="C784" s="2">
        <f t="shared" si="108"/>
        <v>5.2799999999999958E-2</v>
      </c>
      <c r="D784" s="2">
        <f t="shared" si="109"/>
        <v>5.2799999999999958E-2</v>
      </c>
      <c r="E784" s="2">
        <f t="shared" si="110"/>
        <v>0</v>
      </c>
      <c r="F784" s="2">
        <f t="shared" si="111"/>
        <v>1.9839146846874711E-2</v>
      </c>
      <c r="G784" s="2">
        <f t="shared" si="111"/>
        <v>1.4993593058324983E-2</v>
      </c>
      <c r="H784" s="2">
        <f t="shared" si="103"/>
        <v>1.3231749567765747</v>
      </c>
      <c r="I784" s="2">
        <f t="shared" si="104"/>
        <v>56.955458861027466</v>
      </c>
    </row>
    <row r="785" spans="1:9" ht="13.5" x14ac:dyDescent="0.25">
      <c r="A785" s="3">
        <f>TITRES_STAT!B788</f>
        <v>43448</v>
      </c>
      <c r="B785" s="6">
        <f>TITRES_STAT!D788</f>
        <v>3.3409</v>
      </c>
      <c r="C785" s="2">
        <f t="shared" si="108"/>
        <v>8.799999999999919E-3</v>
      </c>
      <c r="D785" s="2">
        <f t="shared" si="109"/>
        <v>8.799999999999919E-3</v>
      </c>
      <c r="E785" s="2">
        <f t="shared" si="110"/>
        <v>0</v>
      </c>
      <c r="F785" s="2">
        <f t="shared" si="111"/>
        <v>1.9050636357812227E-2</v>
      </c>
      <c r="G785" s="2">
        <f t="shared" si="111"/>
        <v>1.3922622125587484E-2</v>
      </c>
      <c r="H785" s="2">
        <f t="shared" ref="H785:H848" si="112">F785/G785</f>
        <v>1.368322445726678</v>
      </c>
      <c r="I785" s="2">
        <f t="shared" ref="I785:I848" si="113">IF(G785=0,100,100-(100/(1+H785)))</f>
        <v>57.776019823467593</v>
      </c>
    </row>
    <row r="786" spans="1:9" ht="13.5" x14ac:dyDescent="0.25">
      <c r="A786" s="3">
        <f>TITRES_STAT!B789</f>
        <v>43451</v>
      </c>
      <c r="B786" s="6">
        <f>TITRES_STAT!D789</f>
        <v>3.3452999999999999</v>
      </c>
      <c r="C786" s="2">
        <f t="shared" si="108"/>
        <v>4.3999999999999595E-3</v>
      </c>
      <c r="D786" s="2">
        <f t="shared" si="109"/>
        <v>4.3999999999999595E-3</v>
      </c>
      <c r="E786" s="2">
        <f t="shared" si="110"/>
        <v>0</v>
      </c>
      <c r="F786" s="2">
        <f t="shared" si="111"/>
        <v>1.8004162332254207E-2</v>
      </c>
      <c r="G786" s="2">
        <f t="shared" si="111"/>
        <v>1.292814911661695E-2</v>
      </c>
      <c r="H786" s="2">
        <f t="shared" si="112"/>
        <v>1.3926326320844258</v>
      </c>
      <c r="I786" s="2">
        <f t="shared" si="113"/>
        <v>58.205033794560634</v>
      </c>
    </row>
    <row r="787" spans="1:9" ht="13.5" x14ac:dyDescent="0.25">
      <c r="A787" s="3">
        <f>TITRES_STAT!B790</f>
        <v>43452</v>
      </c>
      <c r="B787" s="6">
        <f>TITRES_STAT!D790</f>
        <v>3.3673000000000002</v>
      </c>
      <c r="C787" s="2">
        <f t="shared" si="108"/>
        <v>2.2000000000000242E-2</v>
      </c>
      <c r="D787" s="2">
        <f t="shared" si="109"/>
        <v>2.2000000000000242E-2</v>
      </c>
      <c r="E787" s="2">
        <f t="shared" si="110"/>
        <v>0</v>
      </c>
      <c r="F787" s="2">
        <f t="shared" si="111"/>
        <v>1.8289579308521781E-2</v>
      </c>
      <c r="G787" s="2">
        <f t="shared" si="111"/>
        <v>1.2004709894001455E-2</v>
      </c>
      <c r="H787" s="2">
        <f t="shared" si="112"/>
        <v>1.5235336355492244</v>
      </c>
      <c r="I787" s="2">
        <f t="shared" si="113"/>
        <v>60.373026699033517</v>
      </c>
    </row>
    <row r="788" spans="1:9" ht="13.5" x14ac:dyDescent="0.25">
      <c r="A788" s="3">
        <f>TITRES_STAT!B791</f>
        <v>43453</v>
      </c>
      <c r="B788" s="6">
        <f>TITRES_STAT!D791</f>
        <v>3.3894000000000002</v>
      </c>
      <c r="C788" s="2">
        <f t="shared" si="108"/>
        <v>2.2100000000000009E-2</v>
      </c>
      <c r="D788" s="2">
        <f t="shared" si="109"/>
        <v>2.2100000000000009E-2</v>
      </c>
      <c r="E788" s="2">
        <f t="shared" si="110"/>
        <v>0</v>
      </c>
      <c r="F788" s="2">
        <f t="shared" si="111"/>
        <v>1.8561752215055939E-2</v>
      </c>
      <c r="G788" s="2">
        <f t="shared" si="111"/>
        <v>1.1147230615858494E-2</v>
      </c>
      <c r="H788" s="2">
        <f t="shared" si="112"/>
        <v>1.6651447211156869</v>
      </c>
      <c r="I788" s="2">
        <f t="shared" si="113"/>
        <v>62.478585418754349</v>
      </c>
    </row>
    <row r="789" spans="1:9" ht="13.5" x14ac:dyDescent="0.25">
      <c r="A789" s="3">
        <f>TITRES_STAT!B792</f>
        <v>43454</v>
      </c>
      <c r="B789" s="6">
        <f>TITRES_STAT!D792</f>
        <v>3.3452999999999999</v>
      </c>
      <c r="C789" s="2">
        <f t="shared" si="108"/>
        <v>-4.410000000000025E-2</v>
      </c>
      <c r="D789" s="2">
        <f t="shared" si="109"/>
        <v>0</v>
      </c>
      <c r="E789" s="2">
        <f t="shared" si="110"/>
        <v>4.410000000000025E-2</v>
      </c>
      <c r="F789" s="2">
        <f t="shared" si="111"/>
        <v>1.7235912771123373E-2</v>
      </c>
      <c r="G789" s="2">
        <f t="shared" si="111"/>
        <v>1.3500999857582905E-2</v>
      </c>
      <c r="H789" s="2">
        <f t="shared" si="112"/>
        <v>1.2766397269045771</v>
      </c>
      <c r="I789" s="2">
        <f t="shared" si="113"/>
        <v>56.075614943272313</v>
      </c>
    </row>
    <row r="790" spans="1:9" ht="13.5" x14ac:dyDescent="0.25">
      <c r="A790" s="3">
        <f>TITRES_STAT!B793</f>
        <v>43455</v>
      </c>
      <c r="B790" s="6">
        <f>TITRES_STAT!D793</f>
        <v>3.3452999999999999</v>
      </c>
      <c r="C790" s="2">
        <f t="shared" si="108"/>
        <v>0</v>
      </c>
      <c r="D790" s="2">
        <f t="shared" si="109"/>
        <v>0</v>
      </c>
      <c r="E790" s="2">
        <f t="shared" si="110"/>
        <v>0</v>
      </c>
      <c r="F790" s="2">
        <f t="shared" si="111"/>
        <v>1.6004776144614562E-2</v>
      </c>
      <c r="G790" s="2">
        <f t="shared" si="111"/>
        <v>1.2536642724898411E-2</v>
      </c>
      <c r="H790" s="2">
        <f t="shared" si="112"/>
        <v>1.2766397269045773</v>
      </c>
      <c r="I790" s="2">
        <f t="shared" si="113"/>
        <v>56.075614943272321</v>
      </c>
    </row>
    <row r="791" spans="1:9" ht="13.5" x14ac:dyDescent="0.25">
      <c r="A791" s="3">
        <f>TITRES_STAT!B794</f>
        <v>43458</v>
      </c>
      <c r="B791" s="6">
        <f>TITRES_STAT!D794</f>
        <v>3.3012999999999999</v>
      </c>
      <c r="C791" s="2">
        <f t="shared" si="108"/>
        <v>-4.4000000000000039E-2</v>
      </c>
      <c r="D791" s="2">
        <f t="shared" si="109"/>
        <v>0</v>
      </c>
      <c r="E791" s="2">
        <f t="shared" si="110"/>
        <v>4.4000000000000039E-2</v>
      </c>
      <c r="F791" s="2">
        <f t="shared" si="111"/>
        <v>1.4861577848570664E-2</v>
      </c>
      <c r="G791" s="2">
        <f t="shared" si="111"/>
        <v>1.4784025387405669E-2</v>
      </c>
      <c r="H791" s="2">
        <f t="shared" si="112"/>
        <v>1.0052456931811724</v>
      </c>
      <c r="I791" s="2">
        <f t="shared" si="113"/>
        <v>50.130799263127962</v>
      </c>
    </row>
    <row r="792" spans="1:9" ht="13.5" x14ac:dyDescent="0.25">
      <c r="A792" s="3">
        <f>TITRES_STAT!B795</f>
        <v>43459</v>
      </c>
      <c r="B792" s="6">
        <f>TITRES_STAT!D795</f>
        <v>3.2572999999999999</v>
      </c>
      <c r="C792" s="2">
        <f t="shared" si="108"/>
        <v>-4.4000000000000039E-2</v>
      </c>
      <c r="D792" s="2">
        <f t="shared" si="109"/>
        <v>0</v>
      </c>
      <c r="E792" s="2">
        <f t="shared" si="110"/>
        <v>4.4000000000000039E-2</v>
      </c>
      <c r="F792" s="2">
        <f t="shared" si="111"/>
        <v>1.380003657367276E-2</v>
      </c>
      <c r="G792" s="2">
        <f t="shared" si="111"/>
        <v>1.6870880716876695E-2</v>
      </c>
      <c r="H792" s="2">
        <f t="shared" si="112"/>
        <v>0.81797961856656176</v>
      </c>
      <c r="I792" s="2">
        <f t="shared" si="113"/>
        <v>44.993882781343899</v>
      </c>
    </row>
    <row r="793" spans="1:9" ht="13.5" x14ac:dyDescent="0.25">
      <c r="A793" s="3">
        <f>TITRES_STAT!B796</f>
        <v>43460</v>
      </c>
      <c r="B793" s="6">
        <f>TITRES_STAT!D796</f>
        <v>3.2572999999999999</v>
      </c>
      <c r="C793" s="2">
        <f t="shared" si="108"/>
        <v>0</v>
      </c>
      <c r="D793" s="2">
        <f t="shared" si="109"/>
        <v>0</v>
      </c>
      <c r="E793" s="2">
        <f t="shared" si="110"/>
        <v>0</v>
      </c>
      <c r="F793" s="2">
        <f t="shared" si="111"/>
        <v>1.2814319675553276E-2</v>
      </c>
      <c r="G793" s="2">
        <f t="shared" si="111"/>
        <v>1.5665817808528361E-2</v>
      </c>
      <c r="H793" s="2">
        <f t="shared" si="112"/>
        <v>0.81797961856656154</v>
      </c>
      <c r="I793" s="2">
        <f t="shared" si="113"/>
        <v>44.993882781343892</v>
      </c>
    </row>
    <row r="794" spans="1:9" ht="13.5" x14ac:dyDescent="0.25">
      <c r="A794" s="3">
        <f>TITRES_STAT!B797</f>
        <v>43461</v>
      </c>
      <c r="B794" s="6">
        <f>TITRES_STAT!D797</f>
        <v>3.2572999999999999</v>
      </c>
      <c r="C794" s="2">
        <f t="shared" si="108"/>
        <v>0</v>
      </c>
      <c r="D794" s="2">
        <f t="shared" si="109"/>
        <v>0</v>
      </c>
      <c r="E794" s="2">
        <f t="shared" si="110"/>
        <v>0</v>
      </c>
      <c r="F794" s="2">
        <f t="shared" si="111"/>
        <v>1.1899011127299469E-2</v>
      </c>
      <c r="G794" s="2">
        <f t="shared" si="111"/>
        <v>1.4546830822204907E-2</v>
      </c>
      <c r="H794" s="2">
        <f t="shared" si="112"/>
        <v>0.81797961856656143</v>
      </c>
      <c r="I794" s="2">
        <f t="shared" si="113"/>
        <v>44.993882781343885</v>
      </c>
    </row>
    <row r="795" spans="1:9" ht="13.5" x14ac:dyDescent="0.25">
      <c r="A795" s="3">
        <f>TITRES_STAT!B798</f>
        <v>43462</v>
      </c>
      <c r="B795" s="6">
        <f>TITRES_STAT!D798</f>
        <v>3.3805999999999998</v>
      </c>
      <c r="C795" s="2">
        <f t="shared" si="108"/>
        <v>0.12329999999999997</v>
      </c>
      <c r="D795" s="2">
        <f t="shared" si="109"/>
        <v>0.12329999999999997</v>
      </c>
      <c r="E795" s="2">
        <f t="shared" si="110"/>
        <v>0</v>
      </c>
      <c r="F795" s="2">
        <f t="shared" si="111"/>
        <v>1.9856224618206648E-2</v>
      </c>
      <c r="G795" s="2">
        <f t="shared" si="111"/>
        <v>1.3507771477761698E-2</v>
      </c>
      <c r="H795" s="2">
        <f t="shared" si="112"/>
        <v>1.4699852341221957</v>
      </c>
      <c r="I795" s="2">
        <f t="shared" si="113"/>
        <v>59.513928011177427</v>
      </c>
    </row>
    <row r="796" spans="1:9" ht="13.5" x14ac:dyDescent="0.25">
      <c r="A796" s="3">
        <f>TITRES_STAT!B799</f>
        <v>43465</v>
      </c>
      <c r="B796" s="6">
        <f>TITRES_STAT!D799</f>
        <v>3.4333999999999998</v>
      </c>
      <c r="C796" s="2">
        <f t="shared" si="108"/>
        <v>5.2799999999999958E-2</v>
      </c>
      <c r="D796" s="2">
        <f t="shared" si="109"/>
        <v>5.2799999999999958E-2</v>
      </c>
      <c r="E796" s="2">
        <f t="shared" si="110"/>
        <v>0</v>
      </c>
      <c r="F796" s="2">
        <f t="shared" si="111"/>
        <v>2.2209351431191883E-2</v>
      </c>
      <c r="G796" s="2">
        <f t="shared" si="111"/>
        <v>1.2542930657921576E-2</v>
      </c>
      <c r="H796" s="2">
        <f t="shared" si="112"/>
        <v>1.7706668430926398</v>
      </c>
      <c r="I796" s="2">
        <f t="shared" si="113"/>
        <v>63.907605763102417</v>
      </c>
    </row>
    <row r="797" spans="1:9" ht="13.5" x14ac:dyDescent="0.25">
      <c r="A797" s="3">
        <f>TITRES_STAT!B800</f>
        <v>43467</v>
      </c>
      <c r="B797" s="6">
        <f>TITRES_STAT!D800</f>
        <v>3.5301999999999998</v>
      </c>
      <c r="C797" s="2">
        <f t="shared" si="108"/>
        <v>9.6799999999999997E-2</v>
      </c>
      <c r="D797" s="2">
        <f t="shared" si="109"/>
        <v>9.6799999999999997E-2</v>
      </c>
      <c r="E797" s="2">
        <f t="shared" si="110"/>
        <v>0</v>
      </c>
      <c r="F797" s="2">
        <f t="shared" ref="F797:G812" si="114">((F796*13)+D797)/14</f>
        <v>2.7537254900392463E-2</v>
      </c>
      <c r="G797" s="2">
        <f t="shared" si="114"/>
        <v>1.1647007039498605E-2</v>
      </c>
      <c r="H797" s="2">
        <f t="shared" si="112"/>
        <v>2.3643202761881321</v>
      </c>
      <c r="I797" s="2">
        <f t="shared" si="113"/>
        <v>70.276313849256127</v>
      </c>
    </row>
    <row r="798" spans="1:9" ht="13.5" x14ac:dyDescent="0.25">
      <c r="A798" s="3">
        <f>TITRES_STAT!B801</f>
        <v>43468</v>
      </c>
      <c r="B798" s="6">
        <f>TITRES_STAT!D801</f>
        <v>3.6886999999999999</v>
      </c>
      <c r="C798" s="2">
        <f t="shared" si="108"/>
        <v>0.15850000000000009</v>
      </c>
      <c r="D798" s="2">
        <f t="shared" si="109"/>
        <v>0.15850000000000009</v>
      </c>
      <c r="E798" s="2">
        <f t="shared" si="110"/>
        <v>0</v>
      </c>
      <c r="F798" s="2">
        <f t="shared" si="114"/>
        <v>3.6891736693221579E-2</v>
      </c>
      <c r="G798" s="2">
        <f t="shared" si="114"/>
        <v>1.0815077965248705E-2</v>
      </c>
      <c r="H798" s="2">
        <f t="shared" si="112"/>
        <v>3.4111392272679941</v>
      </c>
      <c r="I798" s="2">
        <f t="shared" si="113"/>
        <v>77.330119307539007</v>
      </c>
    </row>
    <row r="799" spans="1:9" ht="13.5" x14ac:dyDescent="0.25">
      <c r="A799" s="3">
        <f>TITRES_STAT!B802</f>
        <v>43469</v>
      </c>
      <c r="B799" s="6">
        <f>TITRES_STAT!D802</f>
        <v>3.8603000000000001</v>
      </c>
      <c r="C799" s="2">
        <f t="shared" si="108"/>
        <v>0.1716000000000002</v>
      </c>
      <c r="D799" s="2">
        <f t="shared" si="109"/>
        <v>0.1716000000000002</v>
      </c>
      <c r="E799" s="2">
        <f t="shared" si="110"/>
        <v>0</v>
      </c>
      <c r="F799" s="2">
        <f t="shared" si="114"/>
        <v>4.6513755500848623E-2</v>
      </c>
      <c r="G799" s="2">
        <f t="shared" si="114"/>
        <v>1.0042572396302369E-2</v>
      </c>
      <c r="H799" s="2">
        <f t="shared" si="112"/>
        <v>4.6316574743314556</v>
      </c>
      <c r="I799" s="2">
        <f t="shared" si="113"/>
        <v>82.243238255204574</v>
      </c>
    </row>
    <row r="800" spans="1:9" ht="13.5" x14ac:dyDescent="0.25">
      <c r="A800" s="3">
        <f>TITRES_STAT!B803</f>
        <v>43472</v>
      </c>
      <c r="B800" s="6">
        <f>TITRES_STAT!D803</f>
        <v>3.8868</v>
      </c>
      <c r="C800" s="2">
        <f t="shared" si="108"/>
        <v>2.6499999999999968E-2</v>
      </c>
      <c r="D800" s="2">
        <f t="shared" si="109"/>
        <v>2.6499999999999968E-2</v>
      </c>
      <c r="E800" s="2">
        <f t="shared" si="110"/>
        <v>0</v>
      </c>
      <c r="F800" s="2">
        <f t="shared" si="114"/>
        <v>4.5084201536502291E-2</v>
      </c>
      <c r="G800" s="2">
        <f t="shared" si="114"/>
        <v>9.3252457965664858E-3</v>
      </c>
      <c r="H800" s="2">
        <f t="shared" si="112"/>
        <v>4.8346394851170675</v>
      </c>
      <c r="I800" s="2">
        <f t="shared" si="113"/>
        <v>82.860980484727662</v>
      </c>
    </row>
    <row r="801" spans="1:9" ht="13.5" x14ac:dyDescent="0.25">
      <c r="A801" s="3">
        <f>TITRES_STAT!B804</f>
        <v>43473</v>
      </c>
      <c r="B801" s="6">
        <f>TITRES_STAT!D804</f>
        <v>3.7723</v>
      </c>
      <c r="C801" s="2">
        <f t="shared" si="108"/>
        <v>-0.11450000000000005</v>
      </c>
      <c r="D801" s="2">
        <f t="shared" si="109"/>
        <v>0</v>
      </c>
      <c r="E801" s="2">
        <f t="shared" si="110"/>
        <v>0.11450000000000005</v>
      </c>
      <c r="F801" s="2">
        <f t="shared" si="114"/>
        <v>4.1863901426752129E-2</v>
      </c>
      <c r="G801" s="2">
        <f t="shared" si="114"/>
        <v>1.6837728239668885E-2</v>
      </c>
      <c r="H801" s="2">
        <f t="shared" si="112"/>
        <v>2.4863153051801117</v>
      </c>
      <c r="I801" s="2">
        <f t="shared" si="113"/>
        <v>71.316421136259294</v>
      </c>
    </row>
    <row r="802" spans="1:9" ht="13.5" x14ac:dyDescent="0.25">
      <c r="A802" s="3">
        <f>TITRES_STAT!B805</f>
        <v>43474</v>
      </c>
      <c r="B802" s="6">
        <f>TITRES_STAT!D805</f>
        <v>3.6842999999999999</v>
      </c>
      <c r="C802" s="2">
        <f t="shared" si="108"/>
        <v>-8.8000000000000078E-2</v>
      </c>
      <c r="D802" s="2">
        <f t="shared" si="109"/>
        <v>0</v>
      </c>
      <c r="E802" s="2">
        <f t="shared" si="110"/>
        <v>8.8000000000000078E-2</v>
      </c>
      <c r="F802" s="2">
        <f t="shared" si="114"/>
        <v>3.8873622753412697E-2</v>
      </c>
      <c r="G802" s="2">
        <f t="shared" si="114"/>
        <v>2.1920747651121113E-2</v>
      </c>
      <c r="H802" s="2">
        <f t="shared" si="112"/>
        <v>1.7733712085054976</v>
      </c>
      <c r="I802" s="2">
        <f t="shared" si="113"/>
        <v>63.942800122350882</v>
      </c>
    </row>
    <row r="803" spans="1:9" ht="13.5" x14ac:dyDescent="0.25">
      <c r="A803" s="3">
        <f>TITRES_STAT!B806</f>
        <v>43475</v>
      </c>
      <c r="B803" s="6">
        <f>TITRES_STAT!D806</f>
        <v>3.5874000000000001</v>
      </c>
      <c r="C803" s="2">
        <f t="shared" si="108"/>
        <v>-9.6899999999999764E-2</v>
      </c>
      <c r="D803" s="2">
        <f t="shared" si="109"/>
        <v>0</v>
      </c>
      <c r="E803" s="2">
        <f t="shared" si="110"/>
        <v>9.6899999999999764E-2</v>
      </c>
      <c r="F803" s="2">
        <f t="shared" si="114"/>
        <v>3.6096935413883216E-2</v>
      </c>
      <c r="G803" s="2">
        <f t="shared" si="114"/>
        <v>2.7276408533183871E-2</v>
      </c>
      <c r="H803" s="2">
        <f t="shared" si="112"/>
        <v>1.3233756698565535</v>
      </c>
      <c r="I803" s="2">
        <f t="shared" si="113"/>
        <v>56.959177416980509</v>
      </c>
    </row>
    <row r="804" spans="1:9" ht="13.5" x14ac:dyDescent="0.25">
      <c r="A804" s="3">
        <f>TITRES_STAT!B807</f>
        <v>43476</v>
      </c>
      <c r="B804" s="6">
        <f>TITRES_STAT!D807</f>
        <v>3.6181999999999999</v>
      </c>
      <c r="C804" s="2">
        <f t="shared" si="108"/>
        <v>3.0799999999999716E-2</v>
      </c>
      <c r="D804" s="2">
        <f t="shared" si="109"/>
        <v>3.0799999999999716E-2</v>
      </c>
      <c r="E804" s="2">
        <f t="shared" si="110"/>
        <v>0</v>
      </c>
      <c r="F804" s="2">
        <f t="shared" si="114"/>
        <v>3.5718582884320109E-2</v>
      </c>
      <c r="G804" s="2">
        <f t="shared" si="114"/>
        <v>2.5328093637956451E-2</v>
      </c>
      <c r="H804" s="2">
        <f t="shared" si="112"/>
        <v>1.4102357403951067</v>
      </c>
      <c r="I804" s="2">
        <f t="shared" si="113"/>
        <v>58.510282490621798</v>
      </c>
    </row>
    <row r="805" spans="1:9" ht="13.5" x14ac:dyDescent="0.25">
      <c r="A805" s="3">
        <f>TITRES_STAT!B808</f>
        <v>43480</v>
      </c>
      <c r="B805" s="6">
        <f>TITRES_STAT!D808</f>
        <v>3.5653999999999999</v>
      </c>
      <c r="C805" s="2">
        <f t="shared" si="108"/>
        <v>-5.2799999999999958E-2</v>
      </c>
      <c r="D805" s="2">
        <f t="shared" si="109"/>
        <v>0</v>
      </c>
      <c r="E805" s="2">
        <f t="shared" si="110"/>
        <v>5.2799999999999958E-2</v>
      </c>
      <c r="F805" s="2">
        <f t="shared" si="114"/>
        <v>3.3167255535440102E-2</v>
      </c>
      <c r="G805" s="2">
        <f t="shared" si="114"/>
        <v>2.7290372663816703E-2</v>
      </c>
      <c r="H805" s="2">
        <f t="shared" si="112"/>
        <v>1.2153463766881916</v>
      </c>
      <c r="I805" s="2">
        <f t="shared" si="113"/>
        <v>54.860331976846922</v>
      </c>
    </row>
    <row r="806" spans="1:9" ht="13.5" x14ac:dyDescent="0.25">
      <c r="A806" s="3">
        <f>TITRES_STAT!B809</f>
        <v>43481</v>
      </c>
      <c r="B806" s="6">
        <f>TITRES_STAT!D809</f>
        <v>3.5653999999999999</v>
      </c>
      <c r="C806" s="2">
        <f t="shared" si="108"/>
        <v>0</v>
      </c>
      <c r="D806" s="2">
        <f t="shared" si="109"/>
        <v>0</v>
      </c>
      <c r="E806" s="2">
        <f t="shared" si="110"/>
        <v>0</v>
      </c>
      <c r="F806" s="2">
        <f t="shared" si="114"/>
        <v>3.0798165854337235E-2</v>
      </c>
      <c r="G806" s="2">
        <f t="shared" si="114"/>
        <v>2.5341060330686942E-2</v>
      </c>
      <c r="H806" s="2">
        <f t="shared" si="112"/>
        <v>1.2153463766881913</v>
      </c>
      <c r="I806" s="2">
        <f t="shared" si="113"/>
        <v>54.860331976846908</v>
      </c>
    </row>
    <row r="807" spans="1:9" ht="13.5" x14ac:dyDescent="0.25">
      <c r="A807" s="3">
        <f>TITRES_STAT!B810</f>
        <v>43482</v>
      </c>
      <c r="B807" s="6">
        <f>TITRES_STAT!D810</f>
        <v>3.6181999999999999</v>
      </c>
      <c r="C807" s="2">
        <f t="shared" si="108"/>
        <v>5.2799999999999958E-2</v>
      </c>
      <c r="D807" s="2">
        <f t="shared" si="109"/>
        <v>5.2799999999999958E-2</v>
      </c>
      <c r="E807" s="2">
        <f t="shared" si="110"/>
        <v>0</v>
      </c>
      <c r="F807" s="2">
        <f t="shared" si="114"/>
        <v>3.2369725436170289E-2</v>
      </c>
      <c r="G807" s="2">
        <f t="shared" si="114"/>
        <v>2.3530984592780729E-2</v>
      </c>
      <c r="H807" s="2">
        <f t="shared" si="112"/>
        <v>1.3756213773605237</v>
      </c>
      <c r="I807" s="2">
        <f t="shared" si="113"/>
        <v>57.905750069016989</v>
      </c>
    </row>
    <row r="808" spans="1:9" ht="13.5" x14ac:dyDescent="0.25">
      <c r="A808" s="3">
        <f>TITRES_STAT!B811</f>
        <v>43483</v>
      </c>
      <c r="B808" s="6">
        <f>TITRES_STAT!D811</f>
        <v>3.5213999999999999</v>
      </c>
      <c r="C808" s="2">
        <f t="shared" si="108"/>
        <v>-9.6799999999999997E-2</v>
      </c>
      <c r="D808" s="2">
        <f t="shared" si="109"/>
        <v>0</v>
      </c>
      <c r="E808" s="2">
        <f t="shared" si="110"/>
        <v>9.6799999999999997E-2</v>
      </c>
      <c r="F808" s="2">
        <f t="shared" si="114"/>
        <v>3.0057602190729556E-2</v>
      </c>
      <c r="G808" s="2">
        <f t="shared" si="114"/>
        <v>2.8764485693296392E-2</v>
      </c>
      <c r="H808" s="2">
        <f t="shared" si="112"/>
        <v>1.0449553143838941</v>
      </c>
      <c r="I808" s="2">
        <f t="shared" si="113"/>
        <v>51.099175959192976</v>
      </c>
    </row>
    <row r="809" spans="1:9" ht="13.5" x14ac:dyDescent="0.25">
      <c r="A809" s="3">
        <f>TITRES_STAT!B812</f>
        <v>43486</v>
      </c>
      <c r="B809" s="6">
        <f>TITRES_STAT!D812</f>
        <v>3.6269999999999998</v>
      </c>
      <c r="C809" s="2">
        <f t="shared" si="108"/>
        <v>0.10559999999999992</v>
      </c>
      <c r="D809" s="2">
        <f t="shared" si="109"/>
        <v>0.10559999999999992</v>
      </c>
      <c r="E809" s="2">
        <f t="shared" si="110"/>
        <v>0</v>
      </c>
      <c r="F809" s="2">
        <f t="shared" si="114"/>
        <v>3.545348774853458E-2</v>
      </c>
      <c r="G809" s="2">
        <f t="shared" si="114"/>
        <v>2.6709879572346652E-2</v>
      </c>
      <c r="H809" s="2">
        <f t="shared" si="112"/>
        <v>1.3273548333493943</v>
      </c>
      <c r="I809" s="2">
        <f t="shared" si="113"/>
        <v>57.03276588207833</v>
      </c>
    </row>
    <row r="810" spans="1:9" ht="13.5" x14ac:dyDescent="0.25">
      <c r="A810" s="3">
        <f>TITRES_STAT!B813</f>
        <v>43487</v>
      </c>
      <c r="B810" s="6">
        <f>TITRES_STAT!D813</f>
        <v>3.5609999999999999</v>
      </c>
      <c r="C810" s="2">
        <f t="shared" si="108"/>
        <v>-6.5999999999999837E-2</v>
      </c>
      <c r="D810" s="2">
        <f t="shared" si="109"/>
        <v>0</v>
      </c>
      <c r="E810" s="2">
        <f t="shared" si="110"/>
        <v>6.5999999999999837E-2</v>
      </c>
      <c r="F810" s="2">
        <f t="shared" si="114"/>
        <v>3.2921095766496399E-2</v>
      </c>
      <c r="G810" s="2">
        <f t="shared" si="114"/>
        <v>2.9516316745750452E-2</v>
      </c>
      <c r="H810" s="2">
        <f t="shared" si="112"/>
        <v>1.1153524354029078</v>
      </c>
      <c r="I810" s="2">
        <f t="shared" si="113"/>
        <v>52.726553586824338</v>
      </c>
    </row>
    <row r="811" spans="1:9" ht="13.5" x14ac:dyDescent="0.25">
      <c r="A811" s="3">
        <f>TITRES_STAT!B814</f>
        <v>43488</v>
      </c>
      <c r="B811" s="6">
        <f>TITRES_STAT!D814</f>
        <v>3.4773999999999998</v>
      </c>
      <c r="C811" s="2">
        <f t="shared" si="108"/>
        <v>-8.3600000000000119E-2</v>
      </c>
      <c r="D811" s="2">
        <f t="shared" si="109"/>
        <v>0</v>
      </c>
      <c r="E811" s="2">
        <f t="shared" si="110"/>
        <v>8.3600000000000119E-2</v>
      </c>
      <c r="F811" s="2">
        <f t="shared" si="114"/>
        <v>3.0569588926032371E-2</v>
      </c>
      <c r="G811" s="2">
        <f t="shared" si="114"/>
        <v>3.3379436978196855E-2</v>
      </c>
      <c r="H811" s="2">
        <f t="shared" si="112"/>
        <v>0.91582098721437832</v>
      </c>
      <c r="I811" s="2">
        <f t="shared" si="113"/>
        <v>47.803056409043236</v>
      </c>
    </row>
    <row r="812" spans="1:9" ht="13.5" x14ac:dyDescent="0.25">
      <c r="A812" s="3">
        <f>TITRES_STAT!B815</f>
        <v>43489</v>
      </c>
      <c r="B812" s="6">
        <f>TITRES_STAT!D815</f>
        <v>3.5213999999999999</v>
      </c>
      <c r="C812" s="2">
        <f t="shared" si="108"/>
        <v>4.4000000000000039E-2</v>
      </c>
      <c r="D812" s="2">
        <f t="shared" si="109"/>
        <v>4.4000000000000039E-2</v>
      </c>
      <c r="E812" s="2">
        <f t="shared" si="110"/>
        <v>0</v>
      </c>
      <c r="F812" s="2">
        <f t="shared" si="114"/>
        <v>3.1528904002744343E-2</v>
      </c>
      <c r="G812" s="2">
        <f t="shared" si="114"/>
        <v>3.0995191479754221E-2</v>
      </c>
      <c r="H812" s="2">
        <f t="shared" si="112"/>
        <v>1.0172192039316401</v>
      </c>
      <c r="I812" s="2">
        <f t="shared" si="113"/>
        <v>50.426805473051203</v>
      </c>
    </row>
    <row r="813" spans="1:9" ht="13.5" x14ac:dyDescent="0.25">
      <c r="A813" s="3">
        <f>TITRES_STAT!B816</f>
        <v>43490</v>
      </c>
      <c r="B813" s="6">
        <f>TITRES_STAT!D816</f>
        <v>3.5609999999999999</v>
      </c>
      <c r="C813" s="2">
        <f t="shared" si="108"/>
        <v>3.960000000000008E-2</v>
      </c>
      <c r="D813" s="2">
        <f t="shared" si="109"/>
        <v>3.960000000000008E-2</v>
      </c>
      <c r="E813" s="2">
        <f t="shared" si="110"/>
        <v>0</v>
      </c>
      <c r="F813" s="2">
        <f t="shared" ref="F813:G828" si="115">((F812*13)+D813)/14</f>
        <v>3.210541085969118E-2</v>
      </c>
      <c r="G813" s="2">
        <f t="shared" si="115"/>
        <v>2.8781249231200349E-2</v>
      </c>
      <c r="H813" s="2">
        <f t="shared" si="112"/>
        <v>1.11549747551914</v>
      </c>
      <c r="I813" s="2">
        <f t="shared" si="113"/>
        <v>52.729794690272485</v>
      </c>
    </row>
    <row r="814" spans="1:9" ht="13.5" x14ac:dyDescent="0.25">
      <c r="A814" s="3">
        <f>TITRES_STAT!B817</f>
        <v>43493</v>
      </c>
      <c r="B814" s="6">
        <f>TITRES_STAT!D817</f>
        <v>3.5213999999999999</v>
      </c>
      <c r="C814" s="2">
        <f t="shared" si="108"/>
        <v>-3.960000000000008E-2</v>
      </c>
      <c r="D814" s="2">
        <f t="shared" si="109"/>
        <v>0</v>
      </c>
      <c r="E814" s="2">
        <f t="shared" si="110"/>
        <v>3.960000000000008E-2</v>
      </c>
      <c r="F814" s="2">
        <f t="shared" si="115"/>
        <v>2.9812167226856097E-2</v>
      </c>
      <c r="G814" s="2">
        <f t="shared" si="115"/>
        <v>2.9554017143257474E-2</v>
      </c>
      <c r="H814" s="2">
        <f t="shared" si="112"/>
        <v>1.0087348559875056</v>
      </c>
      <c r="I814" s="2">
        <f t="shared" si="113"/>
        <v>50.217421825520404</v>
      </c>
    </row>
    <row r="815" spans="1:9" ht="13.5" x14ac:dyDescent="0.25">
      <c r="A815" s="3">
        <f>TITRES_STAT!B818</f>
        <v>43494</v>
      </c>
      <c r="B815" s="6">
        <f>TITRES_STAT!D818</f>
        <v>3.4994000000000001</v>
      </c>
      <c r="C815" s="2">
        <f t="shared" si="108"/>
        <v>-2.1999999999999797E-2</v>
      </c>
      <c r="D815" s="2">
        <f t="shared" si="109"/>
        <v>0</v>
      </c>
      <c r="E815" s="2">
        <f t="shared" si="110"/>
        <v>2.1999999999999797E-2</v>
      </c>
      <c r="F815" s="2">
        <f t="shared" si="115"/>
        <v>2.7682726710652091E-2</v>
      </c>
      <c r="G815" s="2">
        <f t="shared" si="115"/>
        <v>2.9014444490167639E-2</v>
      </c>
      <c r="H815" s="2">
        <f t="shared" si="112"/>
        <v>0.95410155862309065</v>
      </c>
      <c r="I815" s="2">
        <f t="shared" si="113"/>
        <v>48.825587104867502</v>
      </c>
    </row>
    <row r="816" spans="1:9" ht="13.5" x14ac:dyDescent="0.25">
      <c r="A816" s="3">
        <f>TITRES_STAT!B819</f>
        <v>43495</v>
      </c>
      <c r="B816" s="6">
        <f>TITRES_STAT!D819</f>
        <v>3.5213999999999999</v>
      </c>
      <c r="C816" s="2">
        <f t="shared" si="108"/>
        <v>2.1999999999999797E-2</v>
      </c>
      <c r="D816" s="2">
        <f t="shared" si="109"/>
        <v>2.1999999999999797E-2</v>
      </c>
      <c r="E816" s="2">
        <f t="shared" si="110"/>
        <v>0</v>
      </c>
      <c r="F816" s="2">
        <f t="shared" si="115"/>
        <v>2.7276817659891213E-2</v>
      </c>
      <c r="G816" s="2">
        <f t="shared" si="115"/>
        <v>2.694198416944138E-2</v>
      </c>
      <c r="H816" s="2">
        <f t="shared" si="112"/>
        <v>1.0124279447402249</v>
      </c>
      <c r="I816" s="2">
        <f t="shared" si="113"/>
        <v>50.308779868931637</v>
      </c>
    </row>
    <row r="817" spans="1:9" ht="13.5" x14ac:dyDescent="0.25">
      <c r="A817" s="3">
        <f>TITRES_STAT!B820</f>
        <v>43496</v>
      </c>
      <c r="B817" s="6">
        <f>TITRES_STAT!D820</f>
        <v>3.5213999999999999</v>
      </c>
      <c r="C817" s="2">
        <f t="shared" si="108"/>
        <v>0</v>
      </c>
      <c r="D817" s="2">
        <f t="shared" si="109"/>
        <v>0</v>
      </c>
      <c r="E817" s="2">
        <f t="shared" si="110"/>
        <v>0</v>
      </c>
      <c r="F817" s="2">
        <f t="shared" si="115"/>
        <v>2.5328473541327556E-2</v>
      </c>
      <c r="G817" s="2">
        <f t="shared" si="115"/>
        <v>2.5017556728766994E-2</v>
      </c>
      <c r="H817" s="2">
        <f t="shared" si="112"/>
        <v>1.0124279447402251</v>
      </c>
      <c r="I817" s="2">
        <f t="shared" si="113"/>
        <v>50.308779868931644</v>
      </c>
    </row>
    <row r="818" spans="1:9" ht="13.5" x14ac:dyDescent="0.25">
      <c r="A818" s="3">
        <f>TITRES_STAT!B821</f>
        <v>43497</v>
      </c>
      <c r="B818" s="6">
        <f>TITRES_STAT!D821</f>
        <v>3.6269999999999998</v>
      </c>
      <c r="C818" s="2">
        <f t="shared" si="108"/>
        <v>0.10559999999999992</v>
      </c>
      <c r="D818" s="2">
        <f t="shared" si="109"/>
        <v>0.10559999999999992</v>
      </c>
      <c r="E818" s="2">
        <f t="shared" si="110"/>
        <v>0</v>
      </c>
      <c r="F818" s="2">
        <f t="shared" si="115"/>
        <v>3.1062154002661296E-2</v>
      </c>
      <c r="G818" s="2">
        <f t="shared" si="115"/>
        <v>2.3230588390997925E-2</v>
      </c>
      <c r="H818" s="2">
        <f t="shared" si="112"/>
        <v>1.3371229983437776</v>
      </c>
      <c r="I818" s="2">
        <f t="shared" si="113"/>
        <v>57.21235036800978</v>
      </c>
    </row>
    <row r="819" spans="1:9" ht="13.5" x14ac:dyDescent="0.25">
      <c r="A819" s="3">
        <f>TITRES_STAT!B822</f>
        <v>43500</v>
      </c>
      <c r="B819" s="6">
        <f>TITRES_STAT!D822</f>
        <v>3.8471000000000002</v>
      </c>
      <c r="C819" s="2">
        <f t="shared" si="108"/>
        <v>0.22010000000000041</v>
      </c>
      <c r="D819" s="2">
        <f t="shared" si="109"/>
        <v>0.22010000000000041</v>
      </c>
      <c r="E819" s="2">
        <f t="shared" si="110"/>
        <v>0</v>
      </c>
      <c r="F819" s="2">
        <f t="shared" si="115"/>
        <v>4.4564857288185523E-2</v>
      </c>
      <c r="G819" s="2">
        <f t="shared" si="115"/>
        <v>2.1571260648783785E-2</v>
      </c>
      <c r="H819" s="2">
        <f t="shared" si="112"/>
        <v>2.065936618808514</v>
      </c>
      <c r="I819" s="2">
        <f t="shared" si="113"/>
        <v>67.383539703158618</v>
      </c>
    </row>
    <row r="820" spans="1:9" ht="13.5" x14ac:dyDescent="0.25">
      <c r="A820" s="3">
        <f>TITRES_STAT!B823</f>
        <v>43501</v>
      </c>
      <c r="B820" s="6">
        <f>TITRES_STAT!D823</f>
        <v>3.8294999999999999</v>
      </c>
      <c r="C820" s="2">
        <f t="shared" si="108"/>
        <v>-1.7600000000000282E-2</v>
      </c>
      <c r="D820" s="2">
        <f t="shared" si="109"/>
        <v>0</v>
      </c>
      <c r="E820" s="2">
        <f t="shared" si="110"/>
        <v>1.7600000000000282E-2</v>
      </c>
      <c r="F820" s="2">
        <f t="shared" si="115"/>
        <v>4.138165319617227E-2</v>
      </c>
      <c r="G820" s="2">
        <f t="shared" si="115"/>
        <v>2.1287599173870679E-2</v>
      </c>
      <c r="H820" s="2">
        <f t="shared" si="112"/>
        <v>1.9439323738754863</v>
      </c>
      <c r="I820" s="2">
        <f t="shared" si="113"/>
        <v>66.031828418545899</v>
      </c>
    </row>
    <row r="821" spans="1:9" ht="13.5" x14ac:dyDescent="0.25">
      <c r="A821" s="3">
        <f>TITRES_STAT!B824</f>
        <v>43502</v>
      </c>
      <c r="B821" s="6">
        <f>TITRES_STAT!D824</f>
        <v>3.8868</v>
      </c>
      <c r="C821" s="2">
        <f t="shared" si="108"/>
        <v>5.7300000000000129E-2</v>
      </c>
      <c r="D821" s="2">
        <f t="shared" si="109"/>
        <v>5.7300000000000129E-2</v>
      </c>
      <c r="E821" s="2">
        <f t="shared" si="110"/>
        <v>0</v>
      </c>
      <c r="F821" s="2">
        <f t="shared" si="115"/>
        <v>4.2518677967874265E-2</v>
      </c>
      <c r="G821" s="2">
        <f t="shared" si="115"/>
        <v>1.9767056375737058E-2</v>
      </c>
      <c r="H821" s="2">
        <f t="shared" si="112"/>
        <v>2.1509868318109082</v>
      </c>
      <c r="I821" s="2">
        <f t="shared" si="113"/>
        <v>68.263910534171018</v>
      </c>
    </row>
    <row r="822" spans="1:9" ht="13.5" x14ac:dyDescent="0.25">
      <c r="A822" s="3">
        <f>TITRES_STAT!B825</f>
        <v>43503</v>
      </c>
      <c r="B822" s="6">
        <f>TITRES_STAT!D825</f>
        <v>3.9176000000000002</v>
      </c>
      <c r="C822" s="2">
        <f t="shared" si="108"/>
        <v>3.0800000000000161E-2</v>
      </c>
      <c r="D822" s="2">
        <f t="shared" si="109"/>
        <v>3.0800000000000161E-2</v>
      </c>
      <c r="E822" s="2">
        <f t="shared" si="110"/>
        <v>0</v>
      </c>
      <c r="F822" s="2">
        <f t="shared" si="115"/>
        <v>4.1681629541597542E-2</v>
      </c>
      <c r="G822" s="2">
        <f t="shared" si="115"/>
        <v>1.8355123777470124E-2</v>
      </c>
      <c r="H822" s="2">
        <f t="shared" si="112"/>
        <v>2.2708443727717809</v>
      </c>
      <c r="I822" s="2">
        <f t="shared" si="113"/>
        <v>69.426854780235857</v>
      </c>
    </row>
    <row r="823" spans="1:9" ht="13.5" x14ac:dyDescent="0.25">
      <c r="A823" s="3">
        <f>TITRES_STAT!B826</f>
        <v>43504</v>
      </c>
      <c r="B823" s="6">
        <f>TITRES_STAT!D826</f>
        <v>3.9615999999999998</v>
      </c>
      <c r="C823" s="2">
        <f t="shared" si="108"/>
        <v>4.3999999999999595E-2</v>
      </c>
      <c r="D823" s="2">
        <f t="shared" si="109"/>
        <v>4.3999999999999595E-2</v>
      </c>
      <c r="E823" s="2">
        <f t="shared" si="110"/>
        <v>0</v>
      </c>
      <c r="F823" s="2">
        <f t="shared" si="115"/>
        <v>4.1847227431483405E-2</v>
      </c>
      <c r="G823" s="2">
        <f t="shared" si="115"/>
        <v>1.7044043507650829E-2</v>
      </c>
      <c r="H823" s="2">
        <f t="shared" si="112"/>
        <v>2.4552405896346592</v>
      </c>
      <c r="I823" s="2">
        <f t="shared" si="113"/>
        <v>71.058455292523192</v>
      </c>
    </row>
    <row r="824" spans="1:9" ht="13.5" x14ac:dyDescent="0.25">
      <c r="A824" s="3">
        <f>TITRES_STAT!B827</f>
        <v>43507</v>
      </c>
      <c r="B824" s="6">
        <f>TITRES_STAT!D827</f>
        <v>3.9615999999999998</v>
      </c>
      <c r="C824" s="2">
        <f t="shared" si="108"/>
        <v>0</v>
      </c>
      <c r="D824" s="2">
        <f t="shared" si="109"/>
        <v>0</v>
      </c>
      <c r="E824" s="2">
        <f t="shared" si="110"/>
        <v>0</v>
      </c>
      <c r="F824" s="2">
        <f t="shared" si="115"/>
        <v>3.8858139757806019E-2</v>
      </c>
      <c r="G824" s="2">
        <f t="shared" si="115"/>
        <v>1.5826611828532913E-2</v>
      </c>
      <c r="H824" s="2">
        <f t="shared" si="112"/>
        <v>2.4552405896346592</v>
      </c>
      <c r="I824" s="2">
        <f t="shared" si="113"/>
        <v>71.058455292523192</v>
      </c>
    </row>
    <row r="825" spans="1:9" ht="13.5" x14ac:dyDescent="0.25">
      <c r="A825" s="3">
        <f>TITRES_STAT!B828</f>
        <v>43508</v>
      </c>
      <c r="B825" s="6">
        <f>TITRES_STAT!D828</f>
        <v>3.9264000000000001</v>
      </c>
      <c r="C825" s="2">
        <f t="shared" si="108"/>
        <v>-3.5199999999999676E-2</v>
      </c>
      <c r="D825" s="2">
        <f t="shared" si="109"/>
        <v>0</v>
      </c>
      <c r="E825" s="2">
        <f t="shared" si="110"/>
        <v>3.5199999999999676E-2</v>
      </c>
      <c r="F825" s="2">
        <f t="shared" si="115"/>
        <v>3.6082558346534163E-2</v>
      </c>
      <c r="G825" s="2">
        <f t="shared" si="115"/>
        <v>1.7210425269351966E-2</v>
      </c>
      <c r="H825" s="2">
        <f t="shared" si="112"/>
        <v>2.0965523966911714</v>
      </c>
      <c r="I825" s="2">
        <f t="shared" si="113"/>
        <v>67.706020377095754</v>
      </c>
    </row>
    <row r="826" spans="1:9" ht="13.5" x14ac:dyDescent="0.25">
      <c r="A826" s="3">
        <f>TITRES_STAT!B829</f>
        <v>43509</v>
      </c>
      <c r="B826" s="6">
        <f>TITRES_STAT!D829</f>
        <v>4.0232000000000001</v>
      </c>
      <c r="C826" s="2">
        <f t="shared" si="108"/>
        <v>9.6799999999999997E-2</v>
      </c>
      <c r="D826" s="2">
        <f t="shared" si="109"/>
        <v>9.6799999999999997E-2</v>
      </c>
      <c r="E826" s="2">
        <f t="shared" si="110"/>
        <v>0</v>
      </c>
      <c r="F826" s="2">
        <f t="shared" si="115"/>
        <v>4.0419518464638871E-2</v>
      </c>
      <c r="G826" s="2">
        <f t="shared" si="115"/>
        <v>1.5981109178683967E-2</v>
      </c>
      <c r="H826" s="2">
        <f t="shared" si="112"/>
        <v>2.5292060777953704</v>
      </c>
      <c r="I826" s="2">
        <f t="shared" si="113"/>
        <v>71.665015361622594</v>
      </c>
    </row>
    <row r="827" spans="1:9" ht="13.5" x14ac:dyDescent="0.25">
      <c r="A827" s="3">
        <f>TITRES_STAT!B830</f>
        <v>43510</v>
      </c>
      <c r="B827" s="6">
        <f>TITRES_STAT!D830</f>
        <v>4.1243999999999996</v>
      </c>
      <c r="C827" s="2">
        <f t="shared" si="108"/>
        <v>0.10119999999999951</v>
      </c>
      <c r="D827" s="2">
        <f t="shared" si="109"/>
        <v>0.10119999999999951</v>
      </c>
      <c r="E827" s="2">
        <f t="shared" si="110"/>
        <v>0</v>
      </c>
      <c r="F827" s="2">
        <f t="shared" si="115"/>
        <v>4.4760981431450346E-2</v>
      </c>
      <c r="G827" s="2">
        <f t="shared" si="115"/>
        <v>1.4839601380206541E-2</v>
      </c>
      <c r="H827" s="2">
        <f t="shared" si="112"/>
        <v>3.0163196628147806</v>
      </c>
      <c r="I827" s="2">
        <f t="shared" si="113"/>
        <v>75.101583440717363</v>
      </c>
    </row>
    <row r="828" spans="1:9" ht="13.5" x14ac:dyDescent="0.25">
      <c r="A828" s="3">
        <f>TITRES_STAT!B831</f>
        <v>43511</v>
      </c>
      <c r="B828" s="6">
        <f>TITRES_STAT!D831</f>
        <v>4.0144000000000002</v>
      </c>
      <c r="C828" s="2">
        <f t="shared" si="108"/>
        <v>-0.10999999999999943</v>
      </c>
      <c r="D828" s="2">
        <f t="shared" si="109"/>
        <v>0</v>
      </c>
      <c r="E828" s="2">
        <f t="shared" si="110"/>
        <v>0.10999999999999943</v>
      </c>
      <c r="F828" s="2">
        <f t="shared" si="115"/>
        <v>4.1563768472061037E-2</v>
      </c>
      <c r="G828" s="2">
        <f t="shared" si="115"/>
        <v>2.1636772710191748E-2</v>
      </c>
      <c r="H828" s="2">
        <f t="shared" si="112"/>
        <v>1.9209781897132427</v>
      </c>
      <c r="I828" s="2">
        <f t="shared" si="113"/>
        <v>65.764893297673964</v>
      </c>
    </row>
    <row r="829" spans="1:9" ht="13.5" x14ac:dyDescent="0.25">
      <c r="A829" s="3">
        <f>TITRES_STAT!B832</f>
        <v>43514</v>
      </c>
      <c r="B829" s="6">
        <f>TITRES_STAT!D832</f>
        <v>3.9615999999999998</v>
      </c>
      <c r="C829" s="2">
        <f t="shared" si="108"/>
        <v>-5.2800000000000402E-2</v>
      </c>
      <c r="D829" s="2">
        <f t="shared" si="109"/>
        <v>0</v>
      </c>
      <c r="E829" s="2">
        <f t="shared" si="110"/>
        <v>5.2800000000000402E-2</v>
      </c>
      <c r="F829" s="2">
        <f t="shared" ref="F829:G844" si="116">((F828*13)+D829)/14</f>
        <v>3.859492786691382E-2</v>
      </c>
      <c r="G829" s="2">
        <f t="shared" si="116"/>
        <v>2.3862717516606652E-2</v>
      </c>
      <c r="H829" s="2">
        <f t="shared" si="112"/>
        <v>1.6173735384519663</v>
      </c>
      <c r="I829" s="2">
        <f t="shared" si="113"/>
        <v>61.793760603561175</v>
      </c>
    </row>
    <row r="830" spans="1:9" ht="13.5" x14ac:dyDescent="0.25">
      <c r="A830" s="3">
        <f>TITRES_STAT!B833</f>
        <v>43515</v>
      </c>
      <c r="B830" s="6">
        <f>TITRES_STAT!D833</f>
        <v>3.8824000000000001</v>
      </c>
      <c r="C830" s="2">
        <f t="shared" si="108"/>
        <v>-7.9199999999999715E-2</v>
      </c>
      <c r="D830" s="2">
        <f t="shared" si="109"/>
        <v>0</v>
      </c>
      <c r="E830" s="2">
        <f t="shared" si="110"/>
        <v>7.9199999999999715E-2</v>
      </c>
      <c r="F830" s="2">
        <f t="shared" si="116"/>
        <v>3.5838147304991401E-2</v>
      </c>
      <c r="G830" s="2">
        <f t="shared" si="116"/>
        <v>2.7815380551134725E-2</v>
      </c>
      <c r="H830" s="2">
        <f t="shared" si="112"/>
        <v>1.2884291566354065</v>
      </c>
      <c r="I830" s="2">
        <f t="shared" si="113"/>
        <v>56.301902678505314</v>
      </c>
    </row>
    <row r="831" spans="1:9" ht="13.5" x14ac:dyDescent="0.25">
      <c r="A831" s="3">
        <f>TITRES_STAT!B834</f>
        <v>43516</v>
      </c>
      <c r="B831" s="6">
        <f>TITRES_STAT!D834</f>
        <v>3.8603000000000001</v>
      </c>
      <c r="C831" s="2">
        <f t="shared" si="108"/>
        <v>-2.2100000000000009E-2</v>
      </c>
      <c r="D831" s="2">
        <f t="shared" si="109"/>
        <v>0</v>
      </c>
      <c r="E831" s="2">
        <f t="shared" si="110"/>
        <v>2.2100000000000009E-2</v>
      </c>
      <c r="F831" s="2">
        <f t="shared" si="116"/>
        <v>3.3278279640349157E-2</v>
      </c>
      <c r="G831" s="2">
        <f t="shared" si="116"/>
        <v>2.740713908319653E-2</v>
      </c>
      <c r="H831" s="2">
        <f t="shared" si="112"/>
        <v>1.2142193878511112</v>
      </c>
      <c r="I831" s="2">
        <f t="shared" si="113"/>
        <v>54.837356881311791</v>
      </c>
    </row>
    <row r="832" spans="1:9" ht="13.5" x14ac:dyDescent="0.25">
      <c r="A832" s="3">
        <f>TITRES_STAT!B835</f>
        <v>43517</v>
      </c>
      <c r="B832" s="6">
        <f>TITRES_STAT!D835</f>
        <v>3.7414999999999998</v>
      </c>
      <c r="C832" s="2">
        <f t="shared" si="108"/>
        <v>-0.11880000000000024</v>
      </c>
      <c r="D832" s="2">
        <f t="shared" si="109"/>
        <v>0</v>
      </c>
      <c r="E832" s="2">
        <f t="shared" si="110"/>
        <v>0.11880000000000024</v>
      </c>
      <c r="F832" s="2">
        <f t="shared" si="116"/>
        <v>3.0901259666038499E-2</v>
      </c>
      <c r="G832" s="2">
        <f t="shared" si="116"/>
        <v>3.3935200577253938E-2</v>
      </c>
      <c r="H832" s="2">
        <f t="shared" si="112"/>
        <v>0.91059605189871706</v>
      </c>
      <c r="I832" s="2">
        <f t="shared" si="113"/>
        <v>47.66031265446103</v>
      </c>
    </row>
    <row r="833" spans="1:9" ht="13.5" x14ac:dyDescent="0.25">
      <c r="A833" s="3">
        <f>TITRES_STAT!B836</f>
        <v>43518</v>
      </c>
      <c r="B833" s="6">
        <f>TITRES_STAT!D836</f>
        <v>3.7414999999999998</v>
      </c>
      <c r="C833" s="2">
        <f t="shared" si="108"/>
        <v>0</v>
      </c>
      <c r="D833" s="2">
        <f t="shared" si="109"/>
        <v>0</v>
      </c>
      <c r="E833" s="2">
        <f t="shared" si="110"/>
        <v>0</v>
      </c>
      <c r="F833" s="2">
        <f t="shared" si="116"/>
        <v>2.8694026832750037E-2</v>
      </c>
      <c r="G833" s="2">
        <f t="shared" si="116"/>
        <v>3.1511257678878656E-2</v>
      </c>
      <c r="H833" s="2">
        <f t="shared" si="112"/>
        <v>0.91059605189871717</v>
      </c>
      <c r="I833" s="2">
        <f t="shared" si="113"/>
        <v>47.660312654461038</v>
      </c>
    </row>
    <row r="834" spans="1:9" ht="13.5" x14ac:dyDescent="0.25">
      <c r="A834" s="3">
        <f>TITRES_STAT!B837</f>
        <v>43521</v>
      </c>
      <c r="B834" s="6">
        <f>TITRES_STAT!D837</f>
        <v>3.7370999999999999</v>
      </c>
      <c r="C834" s="2">
        <f t="shared" si="108"/>
        <v>-4.3999999999999595E-3</v>
      </c>
      <c r="D834" s="2">
        <f t="shared" si="109"/>
        <v>0</v>
      </c>
      <c r="E834" s="2">
        <f t="shared" si="110"/>
        <v>4.3999999999999595E-3</v>
      </c>
      <c r="F834" s="2">
        <f t="shared" si="116"/>
        <v>2.6644453487553604E-2</v>
      </c>
      <c r="G834" s="2">
        <f t="shared" si="116"/>
        <v>2.9574739273244464E-2</v>
      </c>
      <c r="H834" s="2">
        <f t="shared" si="112"/>
        <v>0.90091930283416499</v>
      </c>
      <c r="I834" s="2">
        <f t="shared" si="113"/>
        <v>47.393874189764098</v>
      </c>
    </row>
    <row r="835" spans="1:9" ht="13.5" x14ac:dyDescent="0.25">
      <c r="A835" s="3">
        <f>TITRES_STAT!B838</f>
        <v>43522</v>
      </c>
      <c r="B835" s="6">
        <f>TITRES_STAT!D838</f>
        <v>3.7370999999999999</v>
      </c>
      <c r="C835" s="2">
        <f t="shared" ref="C835:C898" si="117">B835-B834</f>
        <v>0</v>
      </c>
      <c r="D835" s="2">
        <f t="shared" ref="D835:D898" si="118">IF(C835&gt;0,C835,0)</f>
        <v>0</v>
      </c>
      <c r="E835" s="2">
        <f t="shared" ref="E835:E898" si="119">IF(C835&lt;0,-C835,0)</f>
        <v>0</v>
      </c>
      <c r="F835" s="2">
        <f t="shared" si="116"/>
        <v>2.4741278238442632E-2</v>
      </c>
      <c r="G835" s="2">
        <f t="shared" si="116"/>
        <v>2.7462257896584148E-2</v>
      </c>
      <c r="H835" s="2">
        <f t="shared" si="112"/>
        <v>0.90091930283416499</v>
      </c>
      <c r="I835" s="2">
        <f t="shared" si="113"/>
        <v>47.393874189764098</v>
      </c>
    </row>
    <row r="836" spans="1:9" ht="13.5" x14ac:dyDescent="0.25">
      <c r="A836" s="3">
        <f>TITRES_STAT!B839</f>
        <v>43523</v>
      </c>
      <c r="B836" s="6">
        <f>TITRES_STAT!D839</f>
        <v>3.7107000000000001</v>
      </c>
      <c r="C836" s="2">
        <f t="shared" si="117"/>
        <v>-2.6399999999999757E-2</v>
      </c>
      <c r="D836" s="2">
        <f t="shared" si="118"/>
        <v>0</v>
      </c>
      <c r="E836" s="2">
        <f t="shared" si="119"/>
        <v>2.6399999999999757E-2</v>
      </c>
      <c r="F836" s="2">
        <f t="shared" si="116"/>
        <v>2.2974044078553874E-2</v>
      </c>
      <c r="G836" s="2">
        <f t="shared" si="116"/>
        <v>2.7386382332542404E-2</v>
      </c>
      <c r="H836" s="2">
        <f t="shared" si="112"/>
        <v>0.83888568411807052</v>
      </c>
      <c r="I836" s="2">
        <f t="shared" si="113"/>
        <v>45.619240573967495</v>
      </c>
    </row>
    <row r="837" spans="1:9" ht="13.5" x14ac:dyDescent="0.25">
      <c r="A837" s="3">
        <f>TITRES_STAT!B840</f>
        <v>43524</v>
      </c>
      <c r="B837" s="6">
        <f>TITRES_STAT!D840</f>
        <v>3.7107000000000001</v>
      </c>
      <c r="C837" s="2">
        <f t="shared" si="117"/>
        <v>0</v>
      </c>
      <c r="D837" s="2">
        <f t="shared" si="118"/>
        <v>0</v>
      </c>
      <c r="E837" s="2">
        <f t="shared" si="119"/>
        <v>0</v>
      </c>
      <c r="F837" s="2">
        <f t="shared" si="116"/>
        <v>2.1333040930085739E-2</v>
      </c>
      <c r="G837" s="2">
        <f t="shared" si="116"/>
        <v>2.543021216593223E-2</v>
      </c>
      <c r="H837" s="2">
        <f t="shared" si="112"/>
        <v>0.83888568411807052</v>
      </c>
      <c r="I837" s="2">
        <f t="shared" si="113"/>
        <v>45.619240573967495</v>
      </c>
    </row>
    <row r="838" spans="1:9" ht="13.5" x14ac:dyDescent="0.25">
      <c r="A838" s="3">
        <f>TITRES_STAT!B841</f>
        <v>43525</v>
      </c>
      <c r="B838" s="6">
        <f>TITRES_STAT!D841</f>
        <v>3.6755</v>
      </c>
      <c r="C838" s="2">
        <f t="shared" si="117"/>
        <v>-3.520000000000012E-2</v>
      </c>
      <c r="D838" s="2">
        <f t="shared" si="118"/>
        <v>0</v>
      </c>
      <c r="E838" s="2">
        <f t="shared" si="119"/>
        <v>3.520000000000012E-2</v>
      </c>
      <c r="F838" s="2">
        <f t="shared" si="116"/>
        <v>1.9809252292222471E-2</v>
      </c>
      <c r="G838" s="2">
        <f t="shared" si="116"/>
        <v>2.6128054154079934E-2</v>
      </c>
      <c r="H838" s="2">
        <f t="shared" si="112"/>
        <v>0.75816025852538382</v>
      </c>
      <c r="I838" s="2">
        <f t="shared" si="113"/>
        <v>43.122363552983117</v>
      </c>
    </row>
    <row r="839" spans="1:9" ht="13.5" x14ac:dyDescent="0.25">
      <c r="A839" s="3">
        <f>TITRES_STAT!B842</f>
        <v>43528</v>
      </c>
      <c r="B839" s="6">
        <f>TITRES_STAT!D842</f>
        <v>3.6755</v>
      </c>
      <c r="C839" s="2">
        <f t="shared" si="117"/>
        <v>0</v>
      </c>
      <c r="D839" s="2">
        <f t="shared" si="118"/>
        <v>0</v>
      </c>
      <c r="E839" s="2">
        <f t="shared" si="119"/>
        <v>0</v>
      </c>
      <c r="F839" s="2">
        <f t="shared" si="116"/>
        <v>1.8394305699920867E-2</v>
      </c>
      <c r="G839" s="2">
        <f t="shared" si="116"/>
        <v>2.4261764571645656E-2</v>
      </c>
      <c r="H839" s="2">
        <f t="shared" si="112"/>
        <v>0.75816025852538382</v>
      </c>
      <c r="I839" s="2">
        <f t="shared" si="113"/>
        <v>43.122363552983117</v>
      </c>
    </row>
    <row r="840" spans="1:9" ht="13.5" x14ac:dyDescent="0.25">
      <c r="A840" s="3">
        <f>TITRES_STAT!B843</f>
        <v>43529</v>
      </c>
      <c r="B840" s="6">
        <f>TITRES_STAT!D843</f>
        <v>3.5653999999999999</v>
      </c>
      <c r="C840" s="2">
        <f t="shared" si="117"/>
        <v>-0.11010000000000009</v>
      </c>
      <c r="D840" s="2">
        <f t="shared" si="118"/>
        <v>0</v>
      </c>
      <c r="E840" s="2">
        <f t="shared" si="119"/>
        <v>0.11010000000000009</v>
      </c>
      <c r="F840" s="2">
        <f t="shared" si="116"/>
        <v>1.7080426721355089E-2</v>
      </c>
      <c r="G840" s="2">
        <f t="shared" si="116"/>
        <v>3.0393067102242401E-2</v>
      </c>
      <c r="H840" s="2">
        <f t="shared" si="112"/>
        <v>0.56198430595689686</v>
      </c>
      <c r="I840" s="2">
        <f t="shared" si="113"/>
        <v>35.978870198226232</v>
      </c>
    </row>
    <row r="841" spans="1:9" ht="13.5" x14ac:dyDescent="0.25">
      <c r="A841" s="3">
        <f>TITRES_STAT!B844</f>
        <v>43530</v>
      </c>
      <c r="B841" s="6">
        <f>TITRES_STAT!D844</f>
        <v>3.6093999999999999</v>
      </c>
      <c r="C841" s="2">
        <f t="shared" si="117"/>
        <v>4.4000000000000039E-2</v>
      </c>
      <c r="D841" s="2">
        <f t="shared" si="118"/>
        <v>4.4000000000000039E-2</v>
      </c>
      <c r="E841" s="2">
        <f t="shared" si="119"/>
        <v>0</v>
      </c>
      <c r="F841" s="2">
        <f t="shared" si="116"/>
        <v>1.9003253384115442E-2</v>
      </c>
      <c r="G841" s="2">
        <f t="shared" si="116"/>
        <v>2.8222133737796518E-2</v>
      </c>
      <c r="H841" s="2">
        <f t="shared" si="112"/>
        <v>0.6733457349706099</v>
      </c>
      <c r="I841" s="2">
        <f t="shared" si="113"/>
        <v>40.239486730005403</v>
      </c>
    </row>
    <row r="842" spans="1:9" ht="13.5" x14ac:dyDescent="0.25">
      <c r="A842" s="3">
        <f>TITRES_STAT!B845</f>
        <v>43531</v>
      </c>
      <c r="B842" s="6">
        <f>TITRES_STAT!D845</f>
        <v>3.5257999999999998</v>
      </c>
      <c r="C842" s="2">
        <f t="shared" si="117"/>
        <v>-8.3600000000000119E-2</v>
      </c>
      <c r="D842" s="2">
        <f t="shared" si="118"/>
        <v>0</v>
      </c>
      <c r="E842" s="2">
        <f t="shared" si="119"/>
        <v>8.3600000000000119E-2</v>
      </c>
      <c r="F842" s="2">
        <f t="shared" si="116"/>
        <v>1.764587814239291E-2</v>
      </c>
      <c r="G842" s="2">
        <f t="shared" si="116"/>
        <v>3.2177695613668206E-2</v>
      </c>
      <c r="H842" s="2">
        <f t="shared" si="112"/>
        <v>0.54838849724519811</v>
      </c>
      <c r="I842" s="2">
        <f t="shared" si="113"/>
        <v>35.416725080356684</v>
      </c>
    </row>
    <row r="843" spans="1:9" ht="13.5" x14ac:dyDescent="0.25">
      <c r="A843" s="3">
        <f>TITRES_STAT!B846</f>
        <v>43532</v>
      </c>
      <c r="B843" s="6">
        <f>TITRES_STAT!D846</f>
        <v>3.4994000000000001</v>
      </c>
      <c r="C843" s="2">
        <f t="shared" si="117"/>
        <v>-2.6399999999999757E-2</v>
      </c>
      <c r="D843" s="2">
        <f t="shared" si="118"/>
        <v>0</v>
      </c>
      <c r="E843" s="2">
        <f t="shared" si="119"/>
        <v>2.6399999999999757E-2</v>
      </c>
      <c r="F843" s="2">
        <f t="shared" si="116"/>
        <v>1.6385458275079132E-2</v>
      </c>
      <c r="G843" s="2">
        <f t="shared" si="116"/>
        <v>3.1765003069834749E-2</v>
      </c>
      <c r="H843" s="2">
        <f t="shared" si="112"/>
        <v>0.51583367516307232</v>
      </c>
      <c r="I843" s="2">
        <f t="shared" si="113"/>
        <v>34.029701517719573</v>
      </c>
    </row>
    <row r="844" spans="1:9" ht="13.5" x14ac:dyDescent="0.25">
      <c r="A844" s="3">
        <f>TITRES_STAT!B847</f>
        <v>43535</v>
      </c>
      <c r="B844" s="6">
        <f>TITRES_STAT!D847</f>
        <v>3.4994000000000001</v>
      </c>
      <c r="C844" s="2">
        <f t="shared" si="117"/>
        <v>0</v>
      </c>
      <c r="D844" s="2">
        <f t="shared" si="118"/>
        <v>0</v>
      </c>
      <c r="E844" s="2">
        <f t="shared" si="119"/>
        <v>0</v>
      </c>
      <c r="F844" s="2">
        <f t="shared" si="116"/>
        <v>1.5215068398287766E-2</v>
      </c>
      <c r="G844" s="2">
        <f t="shared" si="116"/>
        <v>2.9496074279132267E-2</v>
      </c>
      <c r="H844" s="2">
        <f t="shared" si="112"/>
        <v>0.51583367516307232</v>
      </c>
      <c r="I844" s="2">
        <f t="shared" si="113"/>
        <v>34.029701517719573</v>
      </c>
    </row>
    <row r="845" spans="1:9" ht="13.5" x14ac:dyDescent="0.25">
      <c r="A845" s="3">
        <f>TITRES_STAT!B848</f>
        <v>43536</v>
      </c>
      <c r="B845" s="6">
        <f>TITRES_STAT!D848</f>
        <v>3.4950000000000001</v>
      </c>
      <c r="C845" s="2">
        <f t="shared" si="117"/>
        <v>-4.3999999999999595E-3</v>
      </c>
      <c r="D845" s="2">
        <f t="shared" si="118"/>
        <v>0</v>
      </c>
      <c r="E845" s="2">
        <f t="shared" si="119"/>
        <v>4.3999999999999595E-3</v>
      </c>
      <c r="F845" s="2">
        <f t="shared" ref="F845:G860" si="120">((F844*13)+D845)/14</f>
        <v>1.4128277798410069E-2</v>
      </c>
      <c r="G845" s="2">
        <f t="shared" si="120"/>
        <v>2.7703497544908529E-2</v>
      </c>
      <c r="H845" s="2">
        <f t="shared" si="112"/>
        <v>0.50998173698131577</v>
      </c>
      <c r="I845" s="2">
        <f t="shared" si="113"/>
        <v>33.774033452937459</v>
      </c>
    </row>
    <row r="846" spans="1:9" ht="13.5" x14ac:dyDescent="0.25">
      <c r="A846" s="3">
        <f>TITRES_STAT!B849</f>
        <v>43537</v>
      </c>
      <c r="B846" s="6">
        <f>TITRES_STAT!D849</f>
        <v>3.4773999999999998</v>
      </c>
      <c r="C846" s="2">
        <f t="shared" si="117"/>
        <v>-1.7600000000000282E-2</v>
      </c>
      <c r="D846" s="2">
        <f t="shared" si="118"/>
        <v>0</v>
      </c>
      <c r="E846" s="2">
        <f t="shared" si="119"/>
        <v>1.7600000000000282E-2</v>
      </c>
      <c r="F846" s="2">
        <f t="shared" si="120"/>
        <v>1.3119115098523636E-2</v>
      </c>
      <c r="G846" s="2">
        <f t="shared" si="120"/>
        <v>2.6981819148843653E-2</v>
      </c>
      <c r="H846" s="2">
        <f t="shared" si="112"/>
        <v>0.48622055563239797</v>
      </c>
      <c r="I846" s="2">
        <f t="shared" si="113"/>
        <v>32.715235554356028</v>
      </c>
    </row>
    <row r="847" spans="1:9" ht="13.5" x14ac:dyDescent="0.25">
      <c r="A847" s="3">
        <f>TITRES_STAT!B850</f>
        <v>43538</v>
      </c>
      <c r="B847" s="6">
        <f>TITRES_STAT!D850</f>
        <v>3.4729999999999999</v>
      </c>
      <c r="C847" s="2">
        <f t="shared" si="117"/>
        <v>-4.3999999999999595E-3</v>
      </c>
      <c r="D847" s="2">
        <f t="shared" si="118"/>
        <v>0</v>
      </c>
      <c r="E847" s="2">
        <f t="shared" si="119"/>
        <v>4.3999999999999595E-3</v>
      </c>
      <c r="F847" s="2">
        <f t="shared" si="120"/>
        <v>1.218203544862909E-2</v>
      </c>
      <c r="G847" s="2">
        <f t="shared" si="120"/>
        <v>2.5368832066783389E-2</v>
      </c>
      <c r="H847" s="2">
        <f t="shared" si="112"/>
        <v>0.48019693679866343</v>
      </c>
      <c r="I847" s="2">
        <f t="shared" si="113"/>
        <v>32.441422141922715</v>
      </c>
    </row>
    <row r="848" spans="1:9" ht="13.5" x14ac:dyDescent="0.25">
      <c r="A848" s="3">
        <f>TITRES_STAT!B851</f>
        <v>43539</v>
      </c>
      <c r="B848" s="6">
        <f>TITRES_STAT!D851</f>
        <v>3.4554</v>
      </c>
      <c r="C848" s="2">
        <f t="shared" si="117"/>
        <v>-1.7599999999999838E-2</v>
      </c>
      <c r="D848" s="2">
        <f t="shared" si="118"/>
        <v>0</v>
      </c>
      <c r="E848" s="2">
        <f t="shared" si="119"/>
        <v>1.7599999999999838E-2</v>
      </c>
      <c r="F848" s="2">
        <f t="shared" si="120"/>
        <v>1.1311890059441299E-2</v>
      </c>
      <c r="G848" s="2">
        <f t="shared" si="120"/>
        <v>2.4813915490584565E-2</v>
      </c>
      <c r="H848" s="2">
        <f t="shared" si="112"/>
        <v>0.45586880731231239</v>
      </c>
      <c r="I848" s="2">
        <f t="shared" si="113"/>
        <v>31.312492239867012</v>
      </c>
    </row>
    <row r="849" spans="1:9" ht="13.5" x14ac:dyDescent="0.25">
      <c r="A849" s="3">
        <f>TITRES_STAT!B852</f>
        <v>43542</v>
      </c>
      <c r="B849" s="6">
        <f>TITRES_STAT!D852</f>
        <v>3.4554</v>
      </c>
      <c r="C849" s="2">
        <f t="shared" si="117"/>
        <v>0</v>
      </c>
      <c r="D849" s="2">
        <f t="shared" si="118"/>
        <v>0</v>
      </c>
      <c r="E849" s="2">
        <f t="shared" si="119"/>
        <v>0</v>
      </c>
      <c r="F849" s="2">
        <f t="shared" si="120"/>
        <v>1.0503897912338351E-2</v>
      </c>
      <c r="G849" s="2">
        <f t="shared" si="120"/>
        <v>2.3041492955542808E-2</v>
      </c>
      <c r="H849" s="2">
        <f t="shared" ref="H849:H912" si="121">F849/G849</f>
        <v>0.4558688073123125</v>
      </c>
      <c r="I849" s="2">
        <f t="shared" ref="I849:I912" si="122">IF(G849=0,100,100-(100/(1+H849)))</f>
        <v>31.312492239867026</v>
      </c>
    </row>
    <row r="850" spans="1:9" ht="13.5" x14ac:dyDescent="0.25">
      <c r="A850" s="3">
        <f>TITRES_STAT!B853</f>
        <v>43543</v>
      </c>
      <c r="B850" s="6">
        <f>TITRES_STAT!D853</f>
        <v>3.3673000000000002</v>
      </c>
      <c r="C850" s="2">
        <f t="shared" si="117"/>
        <v>-8.8099999999999845E-2</v>
      </c>
      <c r="D850" s="2">
        <f t="shared" si="118"/>
        <v>0</v>
      </c>
      <c r="E850" s="2">
        <f t="shared" si="119"/>
        <v>8.8099999999999845E-2</v>
      </c>
      <c r="F850" s="2">
        <f t="shared" si="120"/>
        <v>9.753619490028469E-3</v>
      </c>
      <c r="G850" s="2">
        <f t="shared" si="120"/>
        <v>2.7688529173004024E-2</v>
      </c>
      <c r="H850" s="2">
        <f t="shared" si="121"/>
        <v>0.35226210208154096</v>
      </c>
      <c r="I850" s="2">
        <f t="shared" si="122"/>
        <v>26.049839120633706</v>
      </c>
    </row>
    <row r="851" spans="1:9" ht="13.5" x14ac:dyDescent="0.25">
      <c r="A851" s="3">
        <f>TITRES_STAT!B854</f>
        <v>43545</v>
      </c>
      <c r="B851" s="6">
        <f>TITRES_STAT!D854</f>
        <v>3.3496999999999999</v>
      </c>
      <c r="C851" s="2">
        <f t="shared" si="117"/>
        <v>-1.7600000000000282E-2</v>
      </c>
      <c r="D851" s="2">
        <f t="shared" si="118"/>
        <v>0</v>
      </c>
      <c r="E851" s="2">
        <f t="shared" si="119"/>
        <v>1.7600000000000282E-2</v>
      </c>
      <c r="F851" s="2">
        <f t="shared" si="120"/>
        <v>9.0569323835978637E-3</v>
      </c>
      <c r="G851" s="2">
        <f t="shared" si="120"/>
        <v>2.6967919946360903E-2</v>
      </c>
      <c r="H851" s="2">
        <f t="shared" si="121"/>
        <v>0.33584096962658117</v>
      </c>
      <c r="I851" s="2">
        <f t="shared" si="122"/>
        <v>25.140789754371852</v>
      </c>
    </row>
    <row r="852" spans="1:9" ht="13.5" x14ac:dyDescent="0.25">
      <c r="A852" s="3">
        <f>TITRES_STAT!B855</f>
        <v>43546</v>
      </c>
      <c r="B852" s="6">
        <f>TITRES_STAT!D855</f>
        <v>3.4554</v>
      </c>
      <c r="C852" s="2">
        <f t="shared" si="117"/>
        <v>0.10570000000000013</v>
      </c>
      <c r="D852" s="2">
        <f t="shared" si="118"/>
        <v>0.10570000000000013</v>
      </c>
      <c r="E852" s="2">
        <f t="shared" si="119"/>
        <v>0</v>
      </c>
      <c r="F852" s="2">
        <f t="shared" si="120"/>
        <v>1.5960008641912309E-2</v>
      </c>
      <c r="G852" s="2">
        <f t="shared" si="120"/>
        <v>2.5041639950192266E-2</v>
      </c>
      <c r="H852" s="2">
        <f t="shared" si="121"/>
        <v>0.63733879544856931</v>
      </c>
      <c r="I852" s="2">
        <f t="shared" si="122"/>
        <v>38.925285177400468</v>
      </c>
    </row>
    <row r="853" spans="1:9" ht="13.5" x14ac:dyDescent="0.25">
      <c r="A853" s="3">
        <f>TITRES_STAT!B856</f>
        <v>43549</v>
      </c>
      <c r="B853" s="6">
        <f>TITRES_STAT!D856</f>
        <v>3.6093999999999999</v>
      </c>
      <c r="C853" s="2">
        <f t="shared" si="117"/>
        <v>0.15399999999999991</v>
      </c>
      <c r="D853" s="2">
        <f t="shared" si="118"/>
        <v>0.15399999999999991</v>
      </c>
      <c r="E853" s="2">
        <f t="shared" si="119"/>
        <v>0</v>
      </c>
      <c r="F853" s="2">
        <f t="shared" si="120"/>
        <v>2.5820008024632853E-2</v>
      </c>
      <c r="G853" s="2">
        <f t="shared" si="120"/>
        <v>2.3252951382321391E-2</v>
      </c>
      <c r="H853" s="2">
        <f t="shared" si="121"/>
        <v>1.1103970244509749</v>
      </c>
      <c r="I853" s="2">
        <f t="shared" si="122"/>
        <v>52.615551082851219</v>
      </c>
    </row>
    <row r="854" spans="1:9" ht="13.5" x14ac:dyDescent="0.25">
      <c r="A854" s="3">
        <f>TITRES_STAT!B857</f>
        <v>43550</v>
      </c>
      <c r="B854" s="6">
        <f>TITRES_STAT!D857</f>
        <v>3.8163</v>
      </c>
      <c r="C854" s="2">
        <f t="shared" si="117"/>
        <v>0.20690000000000008</v>
      </c>
      <c r="D854" s="2">
        <f t="shared" si="118"/>
        <v>0.20690000000000008</v>
      </c>
      <c r="E854" s="2">
        <f t="shared" si="119"/>
        <v>0</v>
      </c>
      <c r="F854" s="2">
        <f t="shared" si="120"/>
        <v>3.8754293165730515E-2</v>
      </c>
      <c r="G854" s="2">
        <f t="shared" si="120"/>
        <v>2.1592026283584149E-2</v>
      </c>
      <c r="H854" s="2">
        <f t="shared" si="121"/>
        <v>1.7948428117278825</v>
      </c>
      <c r="I854" s="2">
        <f t="shared" si="122"/>
        <v>64.219812441553358</v>
      </c>
    </row>
    <row r="855" spans="1:9" ht="13.5" x14ac:dyDescent="0.25">
      <c r="A855" s="3">
        <f>TITRES_STAT!B858</f>
        <v>43551</v>
      </c>
      <c r="B855" s="6">
        <f>TITRES_STAT!D858</f>
        <v>3.7635000000000001</v>
      </c>
      <c r="C855" s="2">
        <f t="shared" si="117"/>
        <v>-5.2799999999999958E-2</v>
      </c>
      <c r="D855" s="2">
        <f t="shared" si="118"/>
        <v>0</v>
      </c>
      <c r="E855" s="2">
        <f t="shared" si="119"/>
        <v>5.2799999999999958E-2</v>
      </c>
      <c r="F855" s="2">
        <f t="shared" si="120"/>
        <v>3.5986129368178341E-2</v>
      </c>
      <c r="G855" s="2">
        <f t="shared" si="120"/>
        <v>2.3821167263328138E-2</v>
      </c>
      <c r="H855" s="2">
        <f t="shared" si="121"/>
        <v>1.5106786737347562</v>
      </c>
      <c r="I855" s="2">
        <f t="shared" si="122"/>
        <v>60.170132065826991</v>
      </c>
    </row>
    <row r="856" spans="1:9" ht="13.5" x14ac:dyDescent="0.25">
      <c r="A856" s="3">
        <f>TITRES_STAT!B859</f>
        <v>43552</v>
      </c>
      <c r="B856" s="6">
        <f>TITRES_STAT!D859</f>
        <v>3.7414999999999998</v>
      </c>
      <c r="C856" s="2">
        <f t="shared" si="117"/>
        <v>-2.2000000000000242E-2</v>
      </c>
      <c r="D856" s="2">
        <f t="shared" si="118"/>
        <v>0</v>
      </c>
      <c r="E856" s="2">
        <f t="shared" si="119"/>
        <v>2.2000000000000242E-2</v>
      </c>
      <c r="F856" s="2">
        <f t="shared" si="120"/>
        <v>3.3415691556165604E-2</v>
      </c>
      <c r="G856" s="2">
        <f t="shared" si="120"/>
        <v>2.3691083887376146E-2</v>
      </c>
      <c r="H856" s="2">
        <f t="shared" si="121"/>
        <v>1.4104754225268368</v>
      </c>
      <c r="I856" s="2">
        <f t="shared" si="122"/>
        <v>58.514407960578708</v>
      </c>
    </row>
    <row r="857" spans="1:9" ht="13.5" x14ac:dyDescent="0.25">
      <c r="A857" s="3">
        <f>TITRES_STAT!B860</f>
        <v>43553</v>
      </c>
      <c r="B857" s="6">
        <f>TITRES_STAT!D860</f>
        <v>3.7942999999999998</v>
      </c>
      <c r="C857" s="2">
        <f t="shared" si="117"/>
        <v>5.2799999999999958E-2</v>
      </c>
      <c r="D857" s="2">
        <f t="shared" si="118"/>
        <v>5.2799999999999958E-2</v>
      </c>
      <c r="E857" s="2">
        <f t="shared" si="119"/>
        <v>0</v>
      </c>
      <c r="F857" s="2">
        <f t="shared" si="120"/>
        <v>3.4800285016439489E-2</v>
      </c>
      <c r="G857" s="2">
        <f t="shared" si="120"/>
        <v>2.1998863609706425E-2</v>
      </c>
      <c r="H857" s="2">
        <f t="shared" si="121"/>
        <v>1.5819128494021286</v>
      </c>
      <c r="I857" s="2">
        <f t="shared" si="122"/>
        <v>61.269025783284611</v>
      </c>
    </row>
    <row r="858" spans="1:9" ht="13.5" x14ac:dyDescent="0.25">
      <c r="A858" s="3">
        <f>TITRES_STAT!B861</f>
        <v>43556</v>
      </c>
      <c r="B858" s="6">
        <f>TITRES_STAT!D861</f>
        <v>3.7370999999999999</v>
      </c>
      <c r="C858" s="2">
        <f t="shared" si="117"/>
        <v>-5.7199999999999918E-2</v>
      </c>
      <c r="D858" s="2">
        <f t="shared" si="118"/>
        <v>0</v>
      </c>
      <c r="E858" s="2">
        <f t="shared" si="119"/>
        <v>5.7199999999999918E-2</v>
      </c>
      <c r="F858" s="2">
        <f t="shared" si="120"/>
        <v>3.2314550372408095E-2</v>
      </c>
      <c r="G858" s="2">
        <f t="shared" si="120"/>
        <v>2.4513230494727388E-2</v>
      </c>
      <c r="H858" s="2">
        <f t="shared" si="121"/>
        <v>1.3182493584172315</v>
      </c>
      <c r="I858" s="2">
        <f t="shared" si="122"/>
        <v>56.864001865496348</v>
      </c>
    </row>
    <row r="859" spans="1:9" ht="13.5" x14ac:dyDescent="0.25">
      <c r="A859" s="3">
        <f>TITRES_STAT!B862</f>
        <v>43557</v>
      </c>
      <c r="B859" s="6">
        <f>TITRES_STAT!D862</f>
        <v>3.7195</v>
      </c>
      <c r="C859" s="2">
        <f t="shared" si="117"/>
        <v>-1.7599999999999838E-2</v>
      </c>
      <c r="D859" s="2">
        <f t="shared" si="118"/>
        <v>0</v>
      </c>
      <c r="E859" s="2">
        <f t="shared" si="119"/>
        <v>1.7599999999999838E-2</v>
      </c>
      <c r="F859" s="2">
        <f t="shared" si="120"/>
        <v>3.0006368202950374E-2</v>
      </c>
      <c r="G859" s="2">
        <f t="shared" si="120"/>
        <v>2.4019428316532563E-2</v>
      </c>
      <c r="H859" s="2">
        <f t="shared" si="121"/>
        <v>1.2492540541565265</v>
      </c>
      <c r="I859" s="2">
        <f t="shared" si="122"/>
        <v>55.540815936197056</v>
      </c>
    </row>
    <row r="860" spans="1:9" ht="13.5" x14ac:dyDescent="0.25">
      <c r="A860" s="3">
        <f>TITRES_STAT!B863</f>
        <v>43558</v>
      </c>
      <c r="B860" s="6">
        <f>TITRES_STAT!D863</f>
        <v>3.7195</v>
      </c>
      <c r="C860" s="2">
        <f t="shared" si="117"/>
        <v>0</v>
      </c>
      <c r="D860" s="2">
        <f t="shared" si="118"/>
        <v>0</v>
      </c>
      <c r="E860" s="2">
        <f t="shared" si="119"/>
        <v>0</v>
      </c>
      <c r="F860" s="2">
        <f t="shared" si="120"/>
        <v>2.786305618845392E-2</v>
      </c>
      <c r="G860" s="2">
        <f t="shared" si="120"/>
        <v>2.2303754865351664E-2</v>
      </c>
      <c r="H860" s="2">
        <f t="shared" si="121"/>
        <v>1.2492540541565265</v>
      </c>
      <c r="I860" s="2">
        <f t="shared" si="122"/>
        <v>55.540815936197056</v>
      </c>
    </row>
    <row r="861" spans="1:9" ht="13.5" x14ac:dyDescent="0.25">
      <c r="A861" s="3">
        <f>TITRES_STAT!B864</f>
        <v>43559</v>
      </c>
      <c r="B861" s="6">
        <f>TITRES_STAT!D864</f>
        <v>3.7282999999999999</v>
      </c>
      <c r="C861" s="2">
        <f t="shared" si="117"/>
        <v>8.799999999999919E-3</v>
      </c>
      <c r="D861" s="2">
        <f t="shared" si="118"/>
        <v>8.799999999999919E-3</v>
      </c>
      <c r="E861" s="2">
        <f t="shared" si="119"/>
        <v>0</v>
      </c>
      <c r="F861" s="2">
        <f t="shared" ref="F861:G876" si="123">((F860*13)+D861)/14</f>
        <v>2.6501409317850062E-2</v>
      </c>
      <c r="G861" s="2">
        <f t="shared" si="123"/>
        <v>2.0710629517826543E-2</v>
      </c>
      <c r="H861" s="2">
        <f t="shared" si="121"/>
        <v>1.2796042387335036</v>
      </c>
      <c r="I861" s="2">
        <f t="shared" si="122"/>
        <v>56.132736419389303</v>
      </c>
    </row>
    <row r="862" spans="1:9" ht="13.5" x14ac:dyDescent="0.25">
      <c r="A862" s="3">
        <f>TITRES_STAT!B865</f>
        <v>43560</v>
      </c>
      <c r="B862" s="6">
        <f>TITRES_STAT!D865</f>
        <v>3.7107000000000001</v>
      </c>
      <c r="C862" s="2">
        <f t="shared" si="117"/>
        <v>-1.7599999999999838E-2</v>
      </c>
      <c r="D862" s="2">
        <f t="shared" si="118"/>
        <v>0</v>
      </c>
      <c r="E862" s="2">
        <f t="shared" si="119"/>
        <v>1.7599999999999838E-2</v>
      </c>
      <c r="F862" s="2">
        <f t="shared" si="123"/>
        <v>2.4608451509432201E-2</v>
      </c>
      <c r="G862" s="2">
        <f t="shared" si="123"/>
        <v>2.0488441695124638E-2</v>
      </c>
      <c r="H862" s="2">
        <f t="shared" si="121"/>
        <v>1.2010894667156629</v>
      </c>
      <c r="I862" s="2">
        <f t="shared" si="122"/>
        <v>54.567953046809066</v>
      </c>
    </row>
    <row r="863" spans="1:9" ht="13.5" x14ac:dyDescent="0.25">
      <c r="A863" s="3">
        <f>TITRES_STAT!B866</f>
        <v>43563</v>
      </c>
      <c r="B863" s="6">
        <f>TITRES_STAT!D866</f>
        <v>3.7107000000000001</v>
      </c>
      <c r="C863" s="2">
        <f t="shared" si="117"/>
        <v>0</v>
      </c>
      <c r="D863" s="2">
        <f t="shared" si="118"/>
        <v>0</v>
      </c>
      <c r="E863" s="2">
        <f t="shared" si="119"/>
        <v>0</v>
      </c>
      <c r="F863" s="2">
        <f t="shared" si="123"/>
        <v>2.285070497304419E-2</v>
      </c>
      <c r="G863" s="2">
        <f t="shared" si="123"/>
        <v>1.9024981574044308E-2</v>
      </c>
      <c r="H863" s="2">
        <f t="shared" si="121"/>
        <v>1.2010894667156629</v>
      </c>
      <c r="I863" s="2">
        <f t="shared" si="122"/>
        <v>54.567953046809066</v>
      </c>
    </row>
    <row r="864" spans="1:9" ht="13.5" x14ac:dyDescent="0.25">
      <c r="A864" s="3">
        <f>TITRES_STAT!B867</f>
        <v>43565</v>
      </c>
      <c r="B864" s="6">
        <f>TITRES_STAT!D867</f>
        <v>3.6093999999999999</v>
      </c>
      <c r="C864" s="2">
        <f t="shared" si="117"/>
        <v>-0.10130000000000017</v>
      </c>
      <c r="D864" s="2">
        <f t="shared" si="118"/>
        <v>0</v>
      </c>
      <c r="E864" s="2">
        <f t="shared" si="119"/>
        <v>0.10130000000000017</v>
      </c>
      <c r="F864" s="2">
        <f t="shared" si="123"/>
        <v>2.1218511760683893E-2</v>
      </c>
      <c r="G864" s="2">
        <f t="shared" si="123"/>
        <v>2.4901768604469725E-2</v>
      </c>
      <c r="H864" s="2">
        <f t="shared" si="121"/>
        <v>0.85208854430023462</v>
      </c>
      <c r="I864" s="2">
        <f t="shared" si="122"/>
        <v>46.00690106974205</v>
      </c>
    </row>
    <row r="865" spans="1:9" ht="13.5" x14ac:dyDescent="0.25">
      <c r="A865" s="3">
        <f>TITRES_STAT!B868</f>
        <v>43566</v>
      </c>
      <c r="B865" s="6">
        <f>TITRES_STAT!D868</f>
        <v>3.5830000000000002</v>
      </c>
      <c r="C865" s="2">
        <f t="shared" si="117"/>
        <v>-2.6399999999999757E-2</v>
      </c>
      <c r="D865" s="2">
        <f t="shared" si="118"/>
        <v>0</v>
      </c>
      <c r="E865" s="2">
        <f t="shared" si="119"/>
        <v>2.6399999999999757E-2</v>
      </c>
      <c r="F865" s="2">
        <f t="shared" si="123"/>
        <v>1.9702903777777898E-2</v>
      </c>
      <c r="G865" s="2">
        <f t="shared" si="123"/>
        <v>2.500878513272187E-2</v>
      </c>
      <c r="H865" s="2">
        <f t="shared" si="121"/>
        <v>0.78783930019848603</v>
      </c>
      <c r="I865" s="2">
        <f t="shared" si="122"/>
        <v>44.066561245802127</v>
      </c>
    </row>
    <row r="866" spans="1:9" ht="13.5" x14ac:dyDescent="0.25">
      <c r="A866" s="3">
        <f>TITRES_STAT!B869</f>
        <v>43567</v>
      </c>
      <c r="B866" s="6">
        <f>TITRES_STAT!D869</f>
        <v>3.6798999999999999</v>
      </c>
      <c r="C866" s="2">
        <f t="shared" si="117"/>
        <v>9.6899999999999764E-2</v>
      </c>
      <c r="D866" s="2">
        <f t="shared" si="118"/>
        <v>9.6899999999999764E-2</v>
      </c>
      <c r="E866" s="2">
        <f t="shared" si="119"/>
        <v>0</v>
      </c>
      <c r="F866" s="2">
        <f t="shared" si="123"/>
        <v>2.5216982079365177E-2</v>
      </c>
      <c r="G866" s="2">
        <f t="shared" si="123"/>
        <v>2.3222443337527453E-2</v>
      </c>
      <c r="H866" s="2">
        <f t="shared" si="121"/>
        <v>1.0858884103127318</v>
      </c>
      <c r="I866" s="2">
        <f t="shared" si="122"/>
        <v>52.058796862960058</v>
      </c>
    </row>
    <row r="867" spans="1:9" ht="13.5" x14ac:dyDescent="0.25">
      <c r="A867" s="3">
        <f>TITRES_STAT!B870</f>
        <v>43570</v>
      </c>
      <c r="B867" s="6">
        <f>TITRES_STAT!D870</f>
        <v>3.6798999999999999</v>
      </c>
      <c r="C867" s="2">
        <f t="shared" si="117"/>
        <v>0</v>
      </c>
      <c r="D867" s="2">
        <f t="shared" si="118"/>
        <v>0</v>
      </c>
      <c r="E867" s="2">
        <f t="shared" si="119"/>
        <v>0</v>
      </c>
      <c r="F867" s="2">
        <f t="shared" si="123"/>
        <v>2.3415769073696236E-2</v>
      </c>
      <c r="G867" s="2">
        <f t="shared" si="123"/>
        <v>2.1563697384846921E-2</v>
      </c>
      <c r="H867" s="2">
        <f t="shared" si="121"/>
        <v>1.0858884103127318</v>
      </c>
      <c r="I867" s="2">
        <f t="shared" si="122"/>
        <v>52.058796862960058</v>
      </c>
    </row>
    <row r="868" spans="1:9" ht="13.5" x14ac:dyDescent="0.25">
      <c r="A868" s="3">
        <f>TITRES_STAT!B871</f>
        <v>43571</v>
      </c>
      <c r="B868" s="6">
        <f>TITRES_STAT!D871</f>
        <v>3.6798999999999999</v>
      </c>
      <c r="C868" s="2">
        <f t="shared" si="117"/>
        <v>0</v>
      </c>
      <c r="D868" s="2">
        <f t="shared" si="118"/>
        <v>0</v>
      </c>
      <c r="E868" s="2">
        <f t="shared" si="119"/>
        <v>0</v>
      </c>
      <c r="F868" s="2">
        <f t="shared" si="123"/>
        <v>2.1743214139860793E-2</v>
      </c>
      <c r="G868" s="2">
        <f t="shared" si="123"/>
        <v>2.0023433285929284E-2</v>
      </c>
      <c r="H868" s="2">
        <f t="shared" si="121"/>
        <v>1.085888410312732</v>
      </c>
      <c r="I868" s="2">
        <f t="shared" si="122"/>
        <v>52.058796862960058</v>
      </c>
    </row>
    <row r="869" spans="1:9" ht="13.5" x14ac:dyDescent="0.25">
      <c r="A869" s="3">
        <f>TITRES_STAT!B872</f>
        <v>43572</v>
      </c>
      <c r="B869" s="6">
        <f>TITRES_STAT!D872</f>
        <v>3.6755</v>
      </c>
      <c r="C869" s="2">
        <f t="shared" si="117"/>
        <v>-4.3999999999999595E-3</v>
      </c>
      <c r="D869" s="2">
        <f t="shared" si="118"/>
        <v>0</v>
      </c>
      <c r="E869" s="2">
        <f t="shared" si="119"/>
        <v>4.3999999999999595E-3</v>
      </c>
      <c r="F869" s="2">
        <f t="shared" si="123"/>
        <v>2.019012741558502E-2</v>
      </c>
      <c r="G869" s="2">
        <f t="shared" si="123"/>
        <v>1.8907473765505761E-2</v>
      </c>
      <c r="H869" s="2">
        <f t="shared" si="121"/>
        <v>1.0678384466368689</v>
      </c>
      <c r="I869" s="2">
        <f t="shared" si="122"/>
        <v>51.640322694144729</v>
      </c>
    </row>
    <row r="870" spans="1:9" ht="13.5" x14ac:dyDescent="0.25">
      <c r="A870" s="3">
        <f>TITRES_STAT!B873</f>
        <v>43573</v>
      </c>
      <c r="B870" s="6">
        <f>TITRES_STAT!D873</f>
        <v>3.5697999999999999</v>
      </c>
      <c r="C870" s="2">
        <f t="shared" si="117"/>
        <v>-0.10570000000000013</v>
      </c>
      <c r="D870" s="2">
        <f t="shared" si="118"/>
        <v>0</v>
      </c>
      <c r="E870" s="2">
        <f t="shared" si="119"/>
        <v>0.10570000000000013</v>
      </c>
      <c r="F870" s="2">
        <f t="shared" si="123"/>
        <v>1.8747975457328949E-2</v>
      </c>
      <c r="G870" s="2">
        <f t="shared" si="123"/>
        <v>2.5106939925112502E-2</v>
      </c>
      <c r="H870" s="2">
        <f t="shared" si="121"/>
        <v>0.74672483039547244</v>
      </c>
      <c r="I870" s="2">
        <f t="shared" si="122"/>
        <v>42.749998019230532</v>
      </c>
    </row>
    <row r="871" spans="1:9" ht="13.5" x14ac:dyDescent="0.25">
      <c r="A871" s="3">
        <f>TITRES_STAT!B874</f>
        <v>43574</v>
      </c>
      <c r="B871" s="6">
        <f>TITRES_STAT!D874</f>
        <v>3.605</v>
      </c>
      <c r="C871" s="2">
        <f t="shared" si="117"/>
        <v>3.520000000000012E-2</v>
      </c>
      <c r="D871" s="2">
        <f t="shared" si="118"/>
        <v>3.520000000000012E-2</v>
      </c>
      <c r="E871" s="2">
        <f t="shared" si="119"/>
        <v>0</v>
      </c>
      <c r="F871" s="2">
        <f t="shared" si="123"/>
        <v>1.9923120067519746E-2</v>
      </c>
      <c r="G871" s="2">
        <f t="shared" si="123"/>
        <v>2.3313587073318754E-2</v>
      </c>
      <c r="H871" s="2">
        <f t="shared" si="121"/>
        <v>0.85457119939817283</v>
      </c>
      <c r="I871" s="2">
        <f t="shared" si="122"/>
        <v>46.07917990290639</v>
      </c>
    </row>
    <row r="872" spans="1:9" ht="13.5" x14ac:dyDescent="0.25">
      <c r="A872" s="3">
        <f>TITRES_STAT!B875</f>
        <v>43577</v>
      </c>
      <c r="B872" s="6">
        <f>TITRES_STAT!D875</f>
        <v>3.5213999999999999</v>
      </c>
      <c r="C872" s="2">
        <f t="shared" si="117"/>
        <v>-8.3600000000000119E-2</v>
      </c>
      <c r="D872" s="2">
        <f t="shared" si="118"/>
        <v>0</v>
      </c>
      <c r="E872" s="2">
        <f t="shared" si="119"/>
        <v>8.3600000000000119E-2</v>
      </c>
      <c r="F872" s="2">
        <f t="shared" si="123"/>
        <v>1.8500040062696906E-2</v>
      </c>
      <c r="G872" s="2">
        <f t="shared" si="123"/>
        <v>2.7619759425224568E-2</v>
      </c>
      <c r="H872" s="2">
        <f t="shared" si="121"/>
        <v>0.66981177416777904</v>
      </c>
      <c r="I872" s="2">
        <f t="shared" si="122"/>
        <v>40.113010611726452</v>
      </c>
    </row>
    <row r="873" spans="1:9" ht="13.5" x14ac:dyDescent="0.25">
      <c r="A873" s="3">
        <f>TITRES_STAT!B876</f>
        <v>43578</v>
      </c>
      <c r="B873" s="6">
        <f>TITRES_STAT!D876</f>
        <v>3.5213999999999999</v>
      </c>
      <c r="C873" s="2">
        <f t="shared" si="117"/>
        <v>0</v>
      </c>
      <c r="D873" s="2">
        <f t="shared" si="118"/>
        <v>0</v>
      </c>
      <c r="E873" s="2">
        <f t="shared" si="119"/>
        <v>0</v>
      </c>
      <c r="F873" s="2">
        <f t="shared" si="123"/>
        <v>1.7178608629647128E-2</v>
      </c>
      <c r="G873" s="2">
        <f t="shared" si="123"/>
        <v>2.5646919466279956E-2</v>
      </c>
      <c r="H873" s="2">
        <f t="shared" si="121"/>
        <v>0.66981177416777904</v>
      </c>
      <c r="I873" s="2">
        <f t="shared" si="122"/>
        <v>40.113010611726452</v>
      </c>
    </row>
    <row r="874" spans="1:9" ht="13.5" x14ac:dyDescent="0.25">
      <c r="A874" s="3">
        <f>TITRES_STAT!B877</f>
        <v>43579</v>
      </c>
      <c r="B874" s="6">
        <f>TITRES_STAT!D877</f>
        <v>3.5213999999999999</v>
      </c>
      <c r="C874" s="2">
        <f t="shared" si="117"/>
        <v>0</v>
      </c>
      <c r="D874" s="2">
        <f t="shared" si="118"/>
        <v>0</v>
      </c>
      <c r="E874" s="2">
        <f t="shared" si="119"/>
        <v>0</v>
      </c>
      <c r="F874" s="2">
        <f t="shared" si="123"/>
        <v>1.5951565156100904E-2</v>
      </c>
      <c r="G874" s="2">
        <f t="shared" si="123"/>
        <v>2.3814996647259962E-2</v>
      </c>
      <c r="H874" s="2">
        <f t="shared" si="121"/>
        <v>0.66981177416777904</v>
      </c>
      <c r="I874" s="2">
        <f t="shared" si="122"/>
        <v>40.113010611726452</v>
      </c>
    </row>
    <row r="875" spans="1:9" ht="13.5" x14ac:dyDescent="0.25">
      <c r="A875" s="3">
        <f>TITRES_STAT!B878</f>
        <v>43580</v>
      </c>
      <c r="B875" s="6">
        <f>TITRES_STAT!D878</f>
        <v>3.4333999999999998</v>
      </c>
      <c r="C875" s="2">
        <f t="shared" si="117"/>
        <v>-8.8000000000000078E-2</v>
      </c>
      <c r="D875" s="2">
        <f t="shared" si="118"/>
        <v>0</v>
      </c>
      <c r="E875" s="2">
        <f t="shared" si="119"/>
        <v>8.8000000000000078E-2</v>
      </c>
      <c r="F875" s="2">
        <f t="shared" si="123"/>
        <v>1.481216764495084E-2</v>
      </c>
      <c r="G875" s="2">
        <f t="shared" si="123"/>
        <v>2.8399639743884257E-2</v>
      </c>
      <c r="H875" s="2">
        <f t="shared" si="121"/>
        <v>0.52156181481635089</v>
      </c>
      <c r="I875" s="2">
        <f t="shared" si="122"/>
        <v>34.278056253620051</v>
      </c>
    </row>
    <row r="876" spans="1:9" ht="13.5" x14ac:dyDescent="0.25">
      <c r="A876" s="3">
        <f>TITRES_STAT!B879</f>
        <v>43581</v>
      </c>
      <c r="B876" s="6">
        <f>TITRES_STAT!D879</f>
        <v>3.3894000000000002</v>
      </c>
      <c r="C876" s="2">
        <f t="shared" si="117"/>
        <v>-4.3999999999999595E-2</v>
      </c>
      <c r="D876" s="2">
        <f t="shared" si="118"/>
        <v>0</v>
      </c>
      <c r="E876" s="2">
        <f t="shared" si="119"/>
        <v>4.3999999999999595E-2</v>
      </c>
      <c r="F876" s="2">
        <f t="shared" si="123"/>
        <v>1.3754155670311494E-2</v>
      </c>
      <c r="G876" s="2">
        <f t="shared" si="123"/>
        <v>2.9513951190749638E-2</v>
      </c>
      <c r="H876" s="2">
        <f t="shared" si="121"/>
        <v>0.46602217308749794</v>
      </c>
      <c r="I876" s="2">
        <f t="shared" si="122"/>
        <v>31.788207684883616</v>
      </c>
    </row>
    <row r="877" spans="1:9" ht="13.5" x14ac:dyDescent="0.25">
      <c r="A877" s="3">
        <f>TITRES_STAT!B880</f>
        <v>43584</v>
      </c>
      <c r="B877" s="6">
        <f>TITRES_STAT!D880</f>
        <v>3.3894000000000002</v>
      </c>
      <c r="C877" s="2">
        <f t="shared" si="117"/>
        <v>0</v>
      </c>
      <c r="D877" s="2">
        <f t="shared" si="118"/>
        <v>0</v>
      </c>
      <c r="E877" s="2">
        <f t="shared" si="119"/>
        <v>0</v>
      </c>
      <c r="F877" s="2">
        <f t="shared" ref="F877:G892" si="124">((F876*13)+D877)/14</f>
        <v>1.2771715979574961E-2</v>
      </c>
      <c r="G877" s="2">
        <f t="shared" si="124"/>
        <v>2.7405811819981807E-2</v>
      </c>
      <c r="H877" s="2">
        <f t="shared" si="121"/>
        <v>0.46602217308749799</v>
      </c>
      <c r="I877" s="2">
        <f t="shared" si="122"/>
        <v>31.788207684883631</v>
      </c>
    </row>
    <row r="878" spans="1:9" ht="13.5" x14ac:dyDescent="0.25">
      <c r="A878" s="3">
        <f>TITRES_STAT!B881</f>
        <v>43585</v>
      </c>
      <c r="B878" s="6">
        <f>TITRES_STAT!D881</f>
        <v>3.4773999999999998</v>
      </c>
      <c r="C878" s="2">
        <f t="shared" si="117"/>
        <v>8.7999999999999634E-2</v>
      </c>
      <c r="D878" s="2">
        <f t="shared" si="118"/>
        <v>8.7999999999999634E-2</v>
      </c>
      <c r="E878" s="2">
        <f t="shared" si="119"/>
        <v>0</v>
      </c>
      <c r="F878" s="2">
        <f t="shared" si="124"/>
        <v>1.8145164838176724E-2</v>
      </c>
      <c r="G878" s="2">
        <f t="shared" si="124"/>
        <v>2.5448253832840249E-2</v>
      </c>
      <c r="H878" s="2">
        <f t="shared" si="121"/>
        <v>0.71302199975547653</v>
      </c>
      <c r="I878" s="2">
        <f t="shared" si="122"/>
        <v>41.62363354686957</v>
      </c>
    </row>
    <row r="879" spans="1:9" ht="13.5" x14ac:dyDescent="0.25">
      <c r="A879" s="3">
        <f>TITRES_STAT!B882</f>
        <v>43587</v>
      </c>
      <c r="B879" s="6">
        <f>TITRES_STAT!D882</f>
        <v>3.5125999999999999</v>
      </c>
      <c r="C879" s="2">
        <f t="shared" si="117"/>
        <v>3.520000000000012E-2</v>
      </c>
      <c r="D879" s="2">
        <f t="shared" si="118"/>
        <v>3.520000000000012E-2</v>
      </c>
      <c r="E879" s="2">
        <f t="shared" si="119"/>
        <v>0</v>
      </c>
      <c r="F879" s="2">
        <f t="shared" si="124"/>
        <v>1.9363367349735539E-2</v>
      </c>
      <c r="G879" s="2">
        <f t="shared" si="124"/>
        <v>2.3630521416208802E-2</v>
      </c>
      <c r="H879" s="2">
        <f t="shared" si="121"/>
        <v>0.81942192508937572</v>
      </c>
      <c r="I879" s="2">
        <f t="shared" si="122"/>
        <v>45.037487665161734</v>
      </c>
    </row>
    <row r="880" spans="1:9" ht="13.5" x14ac:dyDescent="0.25">
      <c r="A880" s="3">
        <f>TITRES_STAT!B883</f>
        <v>43588</v>
      </c>
      <c r="B880" s="6">
        <f>TITRES_STAT!D883</f>
        <v>3.3452999999999999</v>
      </c>
      <c r="C880" s="2">
        <f t="shared" si="117"/>
        <v>-0.1673</v>
      </c>
      <c r="D880" s="2">
        <f t="shared" si="118"/>
        <v>0</v>
      </c>
      <c r="E880" s="2">
        <f t="shared" si="119"/>
        <v>0.1673</v>
      </c>
      <c r="F880" s="2">
        <f t="shared" si="124"/>
        <v>1.7980269681897285E-2</v>
      </c>
      <c r="G880" s="2">
        <f t="shared" si="124"/>
        <v>3.3892627029336743E-2</v>
      </c>
      <c r="H880" s="2">
        <f t="shared" si="121"/>
        <v>0.53050681690545687</v>
      </c>
      <c r="I880" s="2">
        <f t="shared" si="122"/>
        <v>34.662166221388844</v>
      </c>
    </row>
    <row r="881" spans="1:9" ht="13.5" x14ac:dyDescent="0.25">
      <c r="A881" s="3">
        <f>TITRES_STAT!B884</f>
        <v>43591</v>
      </c>
      <c r="B881" s="6">
        <f>TITRES_STAT!D884</f>
        <v>3.4422000000000001</v>
      </c>
      <c r="C881" s="2">
        <f t="shared" si="117"/>
        <v>9.6900000000000208E-2</v>
      </c>
      <c r="D881" s="2">
        <f t="shared" si="118"/>
        <v>9.6900000000000208E-2</v>
      </c>
      <c r="E881" s="2">
        <f t="shared" si="119"/>
        <v>0</v>
      </c>
      <c r="F881" s="2">
        <f t="shared" si="124"/>
        <v>2.3617393276047498E-2</v>
      </c>
      <c r="G881" s="2">
        <f t="shared" si="124"/>
        <v>3.1471725098669835E-2</v>
      </c>
      <c r="H881" s="2">
        <f t="shared" si="121"/>
        <v>0.75043211651101061</v>
      </c>
      <c r="I881" s="2">
        <f t="shared" si="122"/>
        <v>42.871249300817446</v>
      </c>
    </row>
    <row r="882" spans="1:9" ht="13.5" x14ac:dyDescent="0.25">
      <c r="A882" s="3">
        <f>TITRES_STAT!B885</f>
        <v>43592</v>
      </c>
      <c r="B882" s="6">
        <f>TITRES_STAT!D885</f>
        <v>3.4333999999999998</v>
      </c>
      <c r="C882" s="2">
        <f t="shared" si="117"/>
        <v>-8.8000000000003631E-3</v>
      </c>
      <c r="D882" s="2">
        <f t="shared" si="118"/>
        <v>0</v>
      </c>
      <c r="E882" s="2">
        <f t="shared" si="119"/>
        <v>8.8000000000003631E-3</v>
      </c>
      <c r="F882" s="2">
        <f t="shared" si="124"/>
        <v>2.1930436613472677E-2</v>
      </c>
      <c r="G882" s="2">
        <f t="shared" si="124"/>
        <v>2.9852316163050587E-2</v>
      </c>
      <c r="H882" s="2">
        <f t="shared" si="121"/>
        <v>0.7346309912333322</v>
      </c>
      <c r="I882" s="2">
        <f t="shared" si="122"/>
        <v>42.350851273042544</v>
      </c>
    </row>
    <row r="883" spans="1:9" ht="13.5" x14ac:dyDescent="0.25">
      <c r="A883" s="3">
        <f>TITRES_STAT!B886</f>
        <v>43593</v>
      </c>
      <c r="B883" s="6">
        <f>TITRES_STAT!D886</f>
        <v>3.4333999999999998</v>
      </c>
      <c r="C883" s="2">
        <f t="shared" si="117"/>
        <v>0</v>
      </c>
      <c r="D883" s="2">
        <f t="shared" si="118"/>
        <v>0</v>
      </c>
      <c r="E883" s="2">
        <f t="shared" si="119"/>
        <v>0</v>
      </c>
      <c r="F883" s="2">
        <f t="shared" si="124"/>
        <v>2.0363976855367484E-2</v>
      </c>
      <c r="G883" s="2">
        <f t="shared" si="124"/>
        <v>2.7720007865689834E-2</v>
      </c>
      <c r="H883" s="2">
        <f t="shared" si="121"/>
        <v>0.73463099123333209</v>
      </c>
      <c r="I883" s="2">
        <f t="shared" si="122"/>
        <v>42.350851273042537</v>
      </c>
    </row>
    <row r="884" spans="1:9" ht="13.5" x14ac:dyDescent="0.25">
      <c r="A884" s="3">
        <f>TITRES_STAT!B887</f>
        <v>43594</v>
      </c>
      <c r="B884" s="6">
        <f>TITRES_STAT!D887</f>
        <v>3.3805999999999998</v>
      </c>
      <c r="C884" s="2">
        <f t="shared" si="117"/>
        <v>-5.2799999999999958E-2</v>
      </c>
      <c r="D884" s="2">
        <f t="shared" si="118"/>
        <v>0</v>
      </c>
      <c r="E884" s="2">
        <f t="shared" si="119"/>
        <v>5.2799999999999958E-2</v>
      </c>
      <c r="F884" s="2">
        <f t="shared" si="124"/>
        <v>1.8909407079984092E-2</v>
      </c>
      <c r="G884" s="2">
        <f t="shared" si="124"/>
        <v>2.9511435875283414E-2</v>
      </c>
      <c r="H884" s="2">
        <f t="shared" si="121"/>
        <v>0.64074845967834482</v>
      </c>
      <c r="I884" s="2">
        <f t="shared" si="122"/>
        <v>39.052205467494893</v>
      </c>
    </row>
    <row r="885" spans="1:9" ht="13.5" x14ac:dyDescent="0.25">
      <c r="A885" s="3">
        <f>TITRES_STAT!B888</f>
        <v>43595</v>
      </c>
      <c r="B885" s="6">
        <f>TITRES_STAT!D888</f>
        <v>3.4245999999999999</v>
      </c>
      <c r="C885" s="2">
        <f t="shared" si="117"/>
        <v>4.4000000000000039E-2</v>
      </c>
      <c r="D885" s="2">
        <f t="shared" si="118"/>
        <v>4.4000000000000039E-2</v>
      </c>
      <c r="E885" s="2">
        <f t="shared" si="119"/>
        <v>0</v>
      </c>
      <c r="F885" s="2">
        <f t="shared" si="124"/>
        <v>2.0701592288556663E-2</v>
      </c>
      <c r="G885" s="2">
        <f t="shared" si="124"/>
        <v>2.7403476169906026E-2</v>
      </c>
      <c r="H885" s="2">
        <f t="shared" si="121"/>
        <v>0.75543672489590041</v>
      </c>
      <c r="I885" s="2">
        <f t="shared" si="122"/>
        <v>43.034118757011804</v>
      </c>
    </row>
    <row r="886" spans="1:9" ht="13.5" x14ac:dyDescent="0.25">
      <c r="A886" s="3">
        <f>TITRES_STAT!B889</f>
        <v>43598</v>
      </c>
      <c r="B886" s="6">
        <f>TITRES_STAT!D889</f>
        <v>3.4245999999999999</v>
      </c>
      <c r="C886" s="2">
        <f t="shared" si="117"/>
        <v>0</v>
      </c>
      <c r="D886" s="2">
        <f t="shared" si="118"/>
        <v>0</v>
      </c>
      <c r="E886" s="2">
        <f t="shared" si="119"/>
        <v>0</v>
      </c>
      <c r="F886" s="2">
        <f t="shared" si="124"/>
        <v>1.9222907125088329E-2</v>
      </c>
      <c r="G886" s="2">
        <f t="shared" si="124"/>
        <v>2.5446085014912738E-2</v>
      </c>
      <c r="H886" s="2">
        <f t="shared" si="121"/>
        <v>0.75543672489590052</v>
      </c>
      <c r="I886" s="2">
        <f t="shared" si="122"/>
        <v>43.034118757011811</v>
      </c>
    </row>
    <row r="887" spans="1:9" ht="13.5" x14ac:dyDescent="0.25">
      <c r="A887" s="3">
        <f>TITRES_STAT!B890</f>
        <v>43599</v>
      </c>
      <c r="B887" s="6">
        <f>TITRES_STAT!D890</f>
        <v>3.4245999999999999</v>
      </c>
      <c r="C887" s="2">
        <f t="shared" si="117"/>
        <v>0</v>
      </c>
      <c r="D887" s="2">
        <f t="shared" si="118"/>
        <v>0</v>
      </c>
      <c r="E887" s="2">
        <f t="shared" si="119"/>
        <v>0</v>
      </c>
      <c r="F887" s="2">
        <f t="shared" si="124"/>
        <v>1.7849842330439163E-2</v>
      </c>
      <c r="G887" s="2">
        <f t="shared" si="124"/>
        <v>2.3628507513847541E-2</v>
      </c>
      <c r="H887" s="2">
        <f t="shared" si="121"/>
        <v>0.75543672489590052</v>
      </c>
      <c r="I887" s="2">
        <f t="shared" si="122"/>
        <v>43.034118757011811</v>
      </c>
    </row>
    <row r="888" spans="1:9" ht="13.5" x14ac:dyDescent="0.25">
      <c r="A888" s="3">
        <f>TITRES_STAT!B891</f>
        <v>43600</v>
      </c>
      <c r="B888" s="6">
        <f>TITRES_STAT!D891</f>
        <v>3.4289999999999998</v>
      </c>
      <c r="C888" s="2">
        <f t="shared" si="117"/>
        <v>4.3999999999999595E-3</v>
      </c>
      <c r="D888" s="2">
        <f t="shared" si="118"/>
        <v>4.3999999999999595E-3</v>
      </c>
      <c r="E888" s="2">
        <f t="shared" si="119"/>
        <v>0</v>
      </c>
      <c r="F888" s="2">
        <f t="shared" si="124"/>
        <v>1.6889139306836363E-2</v>
      </c>
      <c r="G888" s="2">
        <f t="shared" si="124"/>
        <v>2.1940756977144146E-2</v>
      </c>
      <c r="H888" s="2">
        <f t="shared" si="121"/>
        <v>0.76976101254983631</v>
      </c>
      <c r="I888" s="2">
        <f t="shared" si="122"/>
        <v>43.495195514606799</v>
      </c>
    </row>
    <row r="889" spans="1:9" ht="13.5" x14ac:dyDescent="0.25">
      <c r="A889" s="3">
        <f>TITRES_STAT!B892</f>
        <v>43601</v>
      </c>
      <c r="B889" s="6">
        <f>TITRES_STAT!D892</f>
        <v>3.4245999999999999</v>
      </c>
      <c r="C889" s="2">
        <f t="shared" si="117"/>
        <v>-4.3999999999999595E-3</v>
      </c>
      <c r="D889" s="2">
        <f t="shared" si="118"/>
        <v>0</v>
      </c>
      <c r="E889" s="2">
        <f t="shared" si="119"/>
        <v>4.3999999999999595E-3</v>
      </c>
      <c r="F889" s="2">
        <f t="shared" si="124"/>
        <v>1.568277221349091E-2</v>
      </c>
      <c r="G889" s="2">
        <f t="shared" si="124"/>
        <v>2.0687845764490988E-2</v>
      </c>
      <c r="H889" s="2">
        <f t="shared" si="121"/>
        <v>0.7580669535157265</v>
      </c>
      <c r="I889" s="2">
        <f t="shared" si="122"/>
        <v>43.119344914581795</v>
      </c>
    </row>
    <row r="890" spans="1:9" ht="13.5" x14ac:dyDescent="0.25">
      <c r="A890" s="3">
        <f>TITRES_STAT!B893</f>
        <v>43602</v>
      </c>
      <c r="B890" s="6">
        <f>TITRES_STAT!D893</f>
        <v>3.4114</v>
      </c>
      <c r="C890" s="2">
        <f t="shared" si="117"/>
        <v>-1.3199999999999878E-2</v>
      </c>
      <c r="D890" s="2">
        <f t="shared" si="118"/>
        <v>0</v>
      </c>
      <c r="E890" s="2">
        <f t="shared" si="119"/>
        <v>1.3199999999999878E-2</v>
      </c>
      <c r="F890" s="2">
        <f t="shared" si="124"/>
        <v>1.4562574198241559E-2</v>
      </c>
      <c r="G890" s="2">
        <f t="shared" si="124"/>
        <v>2.0152999638455907E-2</v>
      </c>
      <c r="H890" s="2">
        <f t="shared" si="121"/>
        <v>0.72260082665080227</v>
      </c>
      <c r="I890" s="2">
        <f t="shared" si="122"/>
        <v>41.948245668483281</v>
      </c>
    </row>
    <row r="891" spans="1:9" ht="13.5" x14ac:dyDescent="0.25">
      <c r="A891" s="3">
        <f>TITRES_STAT!B894</f>
        <v>43605</v>
      </c>
      <c r="B891" s="6">
        <f>TITRES_STAT!D894</f>
        <v>3.3894000000000002</v>
      </c>
      <c r="C891" s="2">
        <f t="shared" si="117"/>
        <v>-2.1999999999999797E-2</v>
      </c>
      <c r="D891" s="2">
        <f t="shared" si="118"/>
        <v>0</v>
      </c>
      <c r="E891" s="2">
        <f t="shared" si="119"/>
        <v>2.1999999999999797E-2</v>
      </c>
      <c r="F891" s="2">
        <f t="shared" si="124"/>
        <v>1.3522390326938591E-2</v>
      </c>
      <c r="G891" s="2">
        <f t="shared" si="124"/>
        <v>2.0284928235709043E-2</v>
      </c>
      <c r="H891" s="2">
        <f t="shared" si="121"/>
        <v>0.66662253717684528</v>
      </c>
      <c r="I891" s="2">
        <f t="shared" si="122"/>
        <v>39.998411296301221</v>
      </c>
    </row>
    <row r="892" spans="1:9" ht="13.5" x14ac:dyDescent="0.25">
      <c r="A892" s="3">
        <f>TITRES_STAT!B895</f>
        <v>43606</v>
      </c>
      <c r="B892" s="6">
        <f>TITRES_STAT!D895</f>
        <v>3.3056999999999999</v>
      </c>
      <c r="C892" s="2">
        <f t="shared" si="117"/>
        <v>-8.370000000000033E-2</v>
      </c>
      <c r="D892" s="2">
        <f t="shared" si="118"/>
        <v>0</v>
      </c>
      <c r="E892" s="2">
        <f t="shared" si="119"/>
        <v>8.370000000000033E-2</v>
      </c>
      <c r="F892" s="2">
        <f t="shared" si="124"/>
        <v>1.2556505303585834E-2</v>
      </c>
      <c r="G892" s="2">
        <f t="shared" si="124"/>
        <v>2.4814576218872706E-2</v>
      </c>
      <c r="H892" s="2">
        <f t="shared" si="121"/>
        <v>0.50601328803012136</v>
      </c>
      <c r="I892" s="2">
        <f t="shared" si="122"/>
        <v>33.599523460512842</v>
      </c>
    </row>
    <row r="893" spans="1:9" ht="13.5" x14ac:dyDescent="0.25">
      <c r="A893" s="3">
        <f>TITRES_STAT!B896</f>
        <v>43607</v>
      </c>
      <c r="B893" s="6">
        <f>TITRES_STAT!D896</f>
        <v>3.4026000000000001</v>
      </c>
      <c r="C893" s="2">
        <f t="shared" si="117"/>
        <v>9.6900000000000208E-2</v>
      </c>
      <c r="D893" s="2">
        <f t="shared" si="118"/>
        <v>9.6900000000000208E-2</v>
      </c>
      <c r="E893" s="2">
        <f t="shared" si="119"/>
        <v>0</v>
      </c>
      <c r="F893" s="2">
        <f t="shared" ref="F893:G908" si="125">((F892*13)+D893)/14</f>
        <v>1.8581040639044002E-2</v>
      </c>
      <c r="G893" s="2">
        <f t="shared" si="125"/>
        <v>2.3042106488953225E-2</v>
      </c>
      <c r="H893" s="2">
        <f t="shared" si="121"/>
        <v>0.80639505107538956</v>
      </c>
      <c r="I893" s="2">
        <f t="shared" si="122"/>
        <v>44.641123800429121</v>
      </c>
    </row>
    <row r="894" spans="1:9" ht="13.5" x14ac:dyDescent="0.25">
      <c r="A894" s="3">
        <f>TITRES_STAT!B897</f>
        <v>43608</v>
      </c>
      <c r="B894" s="6">
        <f>TITRES_STAT!D897</f>
        <v>3.4245999999999999</v>
      </c>
      <c r="C894" s="2">
        <f t="shared" si="117"/>
        <v>2.1999999999999797E-2</v>
      </c>
      <c r="D894" s="2">
        <f t="shared" si="118"/>
        <v>2.1999999999999797E-2</v>
      </c>
      <c r="E894" s="2">
        <f t="shared" si="119"/>
        <v>0</v>
      </c>
      <c r="F894" s="2">
        <f t="shared" si="125"/>
        <v>1.8825252021969417E-2</v>
      </c>
      <c r="G894" s="2">
        <f t="shared" si="125"/>
        <v>2.1396241739742281E-2</v>
      </c>
      <c r="H894" s="2">
        <f t="shared" si="121"/>
        <v>0.8798391909642056</v>
      </c>
      <c r="I894" s="2">
        <f t="shared" si="122"/>
        <v>46.803960423493415</v>
      </c>
    </row>
    <row r="895" spans="1:9" ht="13.5" x14ac:dyDescent="0.25">
      <c r="A895" s="3">
        <f>TITRES_STAT!B898</f>
        <v>43609</v>
      </c>
      <c r="B895" s="6">
        <f>TITRES_STAT!D898</f>
        <v>3.3233000000000001</v>
      </c>
      <c r="C895" s="2">
        <f t="shared" si="117"/>
        <v>-0.10129999999999972</v>
      </c>
      <c r="D895" s="2">
        <f t="shared" si="118"/>
        <v>0</v>
      </c>
      <c r="E895" s="2">
        <f t="shared" si="119"/>
        <v>0.10129999999999972</v>
      </c>
      <c r="F895" s="2">
        <f t="shared" si="125"/>
        <v>1.7480591163257318E-2</v>
      </c>
      <c r="G895" s="2">
        <f t="shared" si="125"/>
        <v>2.7103653044046383E-2</v>
      </c>
      <c r="H895" s="2">
        <f t="shared" si="121"/>
        <v>0.64495332547422501</v>
      </c>
      <c r="I895" s="2">
        <f t="shared" si="122"/>
        <v>39.208001557630269</v>
      </c>
    </row>
    <row r="896" spans="1:9" ht="13.5" x14ac:dyDescent="0.25">
      <c r="A896" s="3">
        <f>TITRES_STAT!B899</f>
        <v>43612</v>
      </c>
      <c r="B896" s="6">
        <f>TITRES_STAT!D899</f>
        <v>3.2925</v>
      </c>
      <c r="C896" s="2">
        <f t="shared" si="117"/>
        <v>-3.0800000000000161E-2</v>
      </c>
      <c r="D896" s="2">
        <f t="shared" si="118"/>
        <v>0</v>
      </c>
      <c r="E896" s="2">
        <f t="shared" si="119"/>
        <v>3.0800000000000161E-2</v>
      </c>
      <c r="F896" s="2">
        <f t="shared" si="125"/>
        <v>1.6231977508738938E-2</v>
      </c>
      <c r="G896" s="2">
        <f t="shared" si="125"/>
        <v>2.7367677826614509E-2</v>
      </c>
      <c r="H896" s="2">
        <f t="shared" si="121"/>
        <v>0.59310759252484591</v>
      </c>
      <c r="I896" s="2">
        <f t="shared" si="122"/>
        <v>37.229600518371512</v>
      </c>
    </row>
    <row r="897" spans="1:9" ht="13.5" x14ac:dyDescent="0.25">
      <c r="A897" s="3">
        <f>TITRES_STAT!B900</f>
        <v>43613</v>
      </c>
      <c r="B897" s="6">
        <f>TITRES_STAT!D900</f>
        <v>3.3012999999999999</v>
      </c>
      <c r="C897" s="2">
        <f t="shared" si="117"/>
        <v>8.799999999999919E-3</v>
      </c>
      <c r="D897" s="2">
        <f t="shared" si="118"/>
        <v>8.799999999999919E-3</v>
      </c>
      <c r="E897" s="2">
        <f t="shared" si="119"/>
        <v>0</v>
      </c>
      <c r="F897" s="2">
        <f t="shared" si="125"/>
        <v>1.5701121972400436E-2</v>
      </c>
      <c r="G897" s="2">
        <f t="shared" si="125"/>
        <v>2.5412843696142044E-2</v>
      </c>
      <c r="H897" s="2">
        <f t="shared" si="121"/>
        <v>0.61784199203114143</v>
      </c>
      <c r="I897" s="2">
        <f t="shared" si="122"/>
        <v>38.189266632612465</v>
      </c>
    </row>
    <row r="898" spans="1:9" ht="13.5" x14ac:dyDescent="0.25">
      <c r="A898" s="3">
        <f>TITRES_STAT!B901</f>
        <v>43614</v>
      </c>
      <c r="B898" s="6">
        <f>TITRES_STAT!D901</f>
        <v>3.3012999999999999</v>
      </c>
      <c r="C898" s="2">
        <f t="shared" si="117"/>
        <v>0</v>
      </c>
      <c r="D898" s="2">
        <f t="shared" si="118"/>
        <v>0</v>
      </c>
      <c r="E898" s="2">
        <f t="shared" si="119"/>
        <v>0</v>
      </c>
      <c r="F898" s="2">
        <f t="shared" si="125"/>
        <v>1.4579613260086119E-2</v>
      </c>
      <c r="G898" s="2">
        <f t="shared" si="125"/>
        <v>2.3597640574989039E-2</v>
      </c>
      <c r="H898" s="2">
        <f t="shared" si="121"/>
        <v>0.61784199203114154</v>
      </c>
      <c r="I898" s="2">
        <f t="shared" si="122"/>
        <v>38.189266632612465</v>
      </c>
    </row>
    <row r="899" spans="1:9" ht="13.5" x14ac:dyDescent="0.25">
      <c r="A899" s="3">
        <f>TITRES_STAT!B902</f>
        <v>43615</v>
      </c>
      <c r="B899" s="6">
        <f>TITRES_STAT!D902</f>
        <v>3.3628999999999998</v>
      </c>
      <c r="C899" s="2">
        <f t="shared" ref="C899:C962" si="126">B899-B898</f>
        <v>6.1599999999999877E-2</v>
      </c>
      <c r="D899" s="2">
        <f t="shared" ref="D899:D962" si="127">IF(C899&gt;0,C899,0)</f>
        <v>6.1599999999999877E-2</v>
      </c>
      <c r="E899" s="2">
        <f t="shared" ref="E899:E962" si="128">IF(C899&lt;0,-C899,0)</f>
        <v>0</v>
      </c>
      <c r="F899" s="2">
        <f t="shared" si="125"/>
        <v>1.7938212312937102E-2</v>
      </c>
      <c r="G899" s="2">
        <f t="shared" si="125"/>
        <v>2.1912094819632681E-2</v>
      </c>
      <c r="H899" s="2">
        <f t="shared" si="121"/>
        <v>0.81864433595207509</v>
      </c>
      <c r="I899" s="2">
        <f t="shared" si="122"/>
        <v>45.013987604316711</v>
      </c>
    </row>
    <row r="900" spans="1:9" ht="13.5" x14ac:dyDescent="0.25">
      <c r="A900" s="3">
        <f>TITRES_STAT!B903</f>
        <v>43616</v>
      </c>
      <c r="B900" s="6">
        <f>TITRES_STAT!D903</f>
        <v>3.2793000000000001</v>
      </c>
      <c r="C900" s="2">
        <f t="shared" si="126"/>
        <v>-8.3599999999999675E-2</v>
      </c>
      <c r="D900" s="2">
        <f t="shared" si="127"/>
        <v>0</v>
      </c>
      <c r="E900" s="2">
        <f t="shared" si="128"/>
        <v>8.3599999999999675E-2</v>
      </c>
      <c r="F900" s="2">
        <f t="shared" si="125"/>
        <v>1.6656911433441595E-2</v>
      </c>
      <c r="G900" s="2">
        <f t="shared" si="125"/>
        <v>2.6318373761087466E-2</v>
      </c>
      <c r="H900" s="2">
        <f t="shared" si="121"/>
        <v>0.63290048179456115</v>
      </c>
      <c r="I900" s="2">
        <f t="shared" si="122"/>
        <v>38.759280730874799</v>
      </c>
    </row>
    <row r="901" spans="1:9" ht="13.5" x14ac:dyDescent="0.25">
      <c r="A901" s="3">
        <f>TITRES_STAT!B904</f>
        <v>43619</v>
      </c>
      <c r="B901" s="6">
        <f>TITRES_STAT!D904</f>
        <v>3.3365</v>
      </c>
      <c r="C901" s="2">
        <f t="shared" si="126"/>
        <v>5.7199999999999918E-2</v>
      </c>
      <c r="D901" s="2">
        <f t="shared" si="127"/>
        <v>5.7199999999999918E-2</v>
      </c>
      <c r="E901" s="2">
        <f t="shared" si="128"/>
        <v>0</v>
      </c>
      <c r="F901" s="2">
        <f t="shared" si="125"/>
        <v>1.9552846331052903E-2</v>
      </c>
      <c r="G901" s="2">
        <f t="shared" si="125"/>
        <v>2.4438489921009793E-2</v>
      </c>
      <c r="H901" s="2">
        <f t="shared" si="121"/>
        <v>0.80008406387840281</v>
      </c>
      <c r="I901" s="2">
        <f t="shared" si="122"/>
        <v>44.447038887426601</v>
      </c>
    </row>
    <row r="902" spans="1:9" ht="13.5" x14ac:dyDescent="0.25">
      <c r="A902" s="3">
        <f>TITRES_STAT!B905</f>
        <v>43623</v>
      </c>
      <c r="B902" s="6">
        <f>TITRES_STAT!D905</f>
        <v>3.2441</v>
      </c>
      <c r="C902" s="2">
        <f t="shared" si="126"/>
        <v>-9.2400000000000038E-2</v>
      </c>
      <c r="D902" s="2">
        <f t="shared" si="127"/>
        <v>0</v>
      </c>
      <c r="E902" s="2">
        <f t="shared" si="128"/>
        <v>9.2400000000000038E-2</v>
      </c>
      <c r="F902" s="2">
        <f t="shared" si="125"/>
        <v>1.815621445026341E-2</v>
      </c>
      <c r="G902" s="2">
        <f t="shared" si="125"/>
        <v>2.9292883498080523E-2</v>
      </c>
      <c r="H902" s="2">
        <f t="shared" si="121"/>
        <v>0.61981656573526245</v>
      </c>
      <c r="I902" s="2">
        <f t="shared" si="122"/>
        <v>38.264614577139916</v>
      </c>
    </row>
    <row r="903" spans="1:9" ht="13.5" x14ac:dyDescent="0.25">
      <c r="A903" s="3">
        <f>TITRES_STAT!B906</f>
        <v>43626</v>
      </c>
      <c r="B903" s="6">
        <f>TITRES_STAT!D906</f>
        <v>3.1913</v>
      </c>
      <c r="C903" s="2">
        <f t="shared" si="126"/>
        <v>-5.2799999999999958E-2</v>
      </c>
      <c r="D903" s="2">
        <f t="shared" si="127"/>
        <v>0</v>
      </c>
      <c r="E903" s="2">
        <f t="shared" si="128"/>
        <v>5.2799999999999958E-2</v>
      </c>
      <c r="F903" s="2">
        <f t="shared" si="125"/>
        <v>1.6859341989530308E-2</v>
      </c>
      <c r="G903" s="2">
        <f t="shared" si="125"/>
        <v>3.0971963248217625E-2</v>
      </c>
      <c r="H903" s="2">
        <f t="shared" si="121"/>
        <v>0.54434205072552289</v>
      </c>
      <c r="I903" s="2">
        <f t="shared" si="122"/>
        <v>35.247505594359367</v>
      </c>
    </row>
    <row r="904" spans="1:9" ht="13.5" x14ac:dyDescent="0.25">
      <c r="A904" s="3">
        <f>TITRES_STAT!B907</f>
        <v>43627</v>
      </c>
      <c r="B904" s="6">
        <f>TITRES_STAT!D907</f>
        <v>3.1913</v>
      </c>
      <c r="C904" s="2">
        <f t="shared" si="126"/>
        <v>0</v>
      </c>
      <c r="D904" s="2">
        <f t="shared" si="127"/>
        <v>0</v>
      </c>
      <c r="E904" s="2">
        <f t="shared" si="128"/>
        <v>0</v>
      </c>
      <c r="F904" s="2">
        <f t="shared" si="125"/>
        <v>1.565510327599243E-2</v>
      </c>
      <c r="G904" s="2">
        <f t="shared" si="125"/>
        <v>2.8759680159059223E-2</v>
      </c>
      <c r="H904" s="2">
        <f t="shared" si="121"/>
        <v>0.54434205072552289</v>
      </c>
      <c r="I904" s="2">
        <f t="shared" si="122"/>
        <v>35.247505594359367</v>
      </c>
    </row>
    <row r="905" spans="1:9" ht="13.5" x14ac:dyDescent="0.25">
      <c r="A905" s="3">
        <f>TITRES_STAT!B908</f>
        <v>43628</v>
      </c>
      <c r="B905" s="6">
        <f>TITRES_STAT!D908</f>
        <v>3.2793000000000001</v>
      </c>
      <c r="C905" s="2">
        <f t="shared" si="126"/>
        <v>8.8000000000000078E-2</v>
      </c>
      <c r="D905" s="2">
        <f t="shared" si="127"/>
        <v>8.8000000000000078E-2</v>
      </c>
      <c r="E905" s="2">
        <f t="shared" si="128"/>
        <v>0</v>
      </c>
      <c r="F905" s="2">
        <f t="shared" si="125"/>
        <v>2.0822595899135838E-2</v>
      </c>
      <c r="G905" s="2">
        <f t="shared" si="125"/>
        <v>2.6705417290554995E-2</v>
      </c>
      <c r="H905" s="2">
        <f t="shared" si="121"/>
        <v>0.77971430562518274</v>
      </c>
      <c r="I905" s="2">
        <f t="shared" si="122"/>
        <v>43.811206279610289</v>
      </c>
    </row>
    <row r="906" spans="1:9" ht="13.5" x14ac:dyDescent="0.25">
      <c r="A906" s="3">
        <f>TITRES_STAT!B909</f>
        <v>43629</v>
      </c>
      <c r="B906" s="6">
        <f>TITRES_STAT!D909</f>
        <v>3.3452999999999999</v>
      </c>
      <c r="C906" s="2">
        <f t="shared" si="126"/>
        <v>6.5999999999999837E-2</v>
      </c>
      <c r="D906" s="2">
        <f t="shared" si="127"/>
        <v>6.5999999999999837E-2</v>
      </c>
      <c r="E906" s="2">
        <f t="shared" si="128"/>
        <v>0</v>
      </c>
      <c r="F906" s="2">
        <f t="shared" si="125"/>
        <v>2.4049553334911839E-2</v>
      </c>
      <c r="G906" s="2">
        <f t="shared" si="125"/>
        <v>2.4797887484086782E-2</v>
      </c>
      <c r="H906" s="2">
        <f t="shared" si="121"/>
        <v>0.96982266535183037</v>
      </c>
      <c r="I906" s="2">
        <f t="shared" si="122"/>
        <v>49.234008848132028</v>
      </c>
    </row>
    <row r="907" spans="1:9" ht="13.5" x14ac:dyDescent="0.25">
      <c r="A907" s="3">
        <f>TITRES_STAT!B910</f>
        <v>43630</v>
      </c>
      <c r="B907" s="6">
        <f>TITRES_STAT!D910</f>
        <v>3.4289999999999998</v>
      </c>
      <c r="C907" s="2">
        <f t="shared" si="126"/>
        <v>8.3699999999999886E-2</v>
      </c>
      <c r="D907" s="2">
        <f t="shared" si="127"/>
        <v>8.3699999999999886E-2</v>
      </c>
      <c r="E907" s="2">
        <f t="shared" si="128"/>
        <v>0</v>
      </c>
      <c r="F907" s="2">
        <f t="shared" si="125"/>
        <v>2.8310299525275272E-2</v>
      </c>
      <c r="G907" s="2">
        <f t="shared" si="125"/>
        <v>2.3026609806652009E-2</v>
      </c>
      <c r="H907" s="2">
        <f t="shared" si="121"/>
        <v>1.2294601664330496</v>
      </c>
      <c r="I907" s="2">
        <f t="shared" si="122"/>
        <v>55.146092535938124</v>
      </c>
    </row>
    <row r="908" spans="1:9" ht="13.5" x14ac:dyDescent="0.25">
      <c r="A908" s="3">
        <f>TITRES_STAT!B911</f>
        <v>43633</v>
      </c>
      <c r="B908" s="6">
        <f>TITRES_STAT!D911</f>
        <v>3.3452999999999999</v>
      </c>
      <c r="C908" s="2">
        <f t="shared" si="126"/>
        <v>-8.3699999999999886E-2</v>
      </c>
      <c r="D908" s="2">
        <f t="shared" si="127"/>
        <v>0</v>
      </c>
      <c r="E908" s="2">
        <f t="shared" si="128"/>
        <v>8.3699999999999886E-2</v>
      </c>
      <c r="F908" s="2">
        <f t="shared" si="125"/>
        <v>2.6288135273469897E-2</v>
      </c>
      <c r="G908" s="2">
        <f t="shared" si="125"/>
        <v>2.7360423391891143E-2</v>
      </c>
      <c r="H908" s="2">
        <f t="shared" si="121"/>
        <v>0.96080878928434121</v>
      </c>
      <c r="I908" s="2">
        <f t="shared" si="122"/>
        <v>49.000636601339316</v>
      </c>
    </row>
    <row r="909" spans="1:9" ht="13.5" x14ac:dyDescent="0.25">
      <c r="A909" s="3">
        <f>TITRES_STAT!B912</f>
        <v>43634</v>
      </c>
      <c r="B909" s="6">
        <f>TITRES_STAT!D912</f>
        <v>3.2925</v>
      </c>
      <c r="C909" s="2">
        <f t="shared" si="126"/>
        <v>-5.2799999999999958E-2</v>
      </c>
      <c r="D909" s="2">
        <f t="shared" si="127"/>
        <v>0</v>
      </c>
      <c r="E909" s="2">
        <f t="shared" si="128"/>
        <v>5.2799999999999958E-2</v>
      </c>
      <c r="F909" s="2">
        <f t="shared" ref="F909:G924" si="129">((F908*13)+D909)/14</f>
        <v>2.4410411325364902E-2</v>
      </c>
      <c r="G909" s="2">
        <f t="shared" si="129"/>
        <v>2.9177536006756061E-2</v>
      </c>
      <c r="H909" s="2">
        <f t="shared" si="121"/>
        <v>0.8366166121674109</v>
      </c>
      <c r="I909" s="2">
        <f t="shared" si="122"/>
        <v>45.552055155382192</v>
      </c>
    </row>
    <row r="910" spans="1:9" ht="13.5" x14ac:dyDescent="0.25">
      <c r="A910" s="3">
        <f>TITRES_STAT!B913</f>
        <v>43635</v>
      </c>
      <c r="B910" s="6">
        <f>TITRES_STAT!D913</f>
        <v>3.2176999999999998</v>
      </c>
      <c r="C910" s="2">
        <f t="shared" si="126"/>
        <v>-7.48000000000002E-2</v>
      </c>
      <c r="D910" s="2">
        <f t="shared" si="127"/>
        <v>0</v>
      </c>
      <c r="E910" s="2">
        <f t="shared" si="128"/>
        <v>7.48000000000002E-2</v>
      </c>
      <c r="F910" s="2">
        <f t="shared" si="129"/>
        <v>2.2666810516410264E-2</v>
      </c>
      <c r="G910" s="2">
        <f t="shared" si="129"/>
        <v>3.2436283434844927E-2</v>
      </c>
      <c r="H910" s="2">
        <f t="shared" si="121"/>
        <v>0.69881034804561704</v>
      </c>
      <c r="I910" s="2">
        <f t="shared" si="122"/>
        <v>41.135277333903574</v>
      </c>
    </row>
    <row r="911" spans="1:9" ht="13.5" x14ac:dyDescent="0.25">
      <c r="A911" s="3">
        <f>TITRES_STAT!B914</f>
        <v>43636</v>
      </c>
      <c r="B911" s="6">
        <f>TITRES_STAT!D914</f>
        <v>3.2528999999999999</v>
      </c>
      <c r="C911" s="2">
        <f t="shared" si="126"/>
        <v>3.520000000000012E-2</v>
      </c>
      <c r="D911" s="2">
        <f t="shared" si="127"/>
        <v>3.520000000000012E-2</v>
      </c>
      <c r="E911" s="2">
        <f t="shared" si="128"/>
        <v>0</v>
      </c>
      <c r="F911" s="2">
        <f t="shared" si="129"/>
        <v>2.3562038336666681E-2</v>
      </c>
      <c r="G911" s="2">
        <f t="shared" si="129"/>
        <v>3.0119406046641716E-2</v>
      </c>
      <c r="H911" s="2">
        <f t="shared" si="121"/>
        <v>0.78228761550541348</v>
      </c>
      <c r="I911" s="2">
        <f t="shared" si="122"/>
        <v>43.892333016272218</v>
      </c>
    </row>
    <row r="912" spans="1:9" ht="13.5" x14ac:dyDescent="0.25">
      <c r="A912" s="3">
        <f>TITRES_STAT!B915</f>
        <v>43637</v>
      </c>
      <c r="B912" s="6">
        <f>TITRES_STAT!D915</f>
        <v>3.1648999999999998</v>
      </c>
      <c r="C912" s="2">
        <f t="shared" si="126"/>
        <v>-8.8000000000000078E-2</v>
      </c>
      <c r="D912" s="2">
        <f t="shared" si="127"/>
        <v>0</v>
      </c>
      <c r="E912" s="2">
        <f t="shared" si="128"/>
        <v>8.8000000000000078E-2</v>
      </c>
      <c r="F912" s="2">
        <f t="shared" si="129"/>
        <v>2.1879035598333346E-2</v>
      </c>
      <c r="G912" s="2">
        <f t="shared" si="129"/>
        <v>3.4253734186167312E-2</v>
      </c>
      <c r="H912" s="2">
        <f t="shared" si="121"/>
        <v>0.63873431957584226</v>
      </c>
      <c r="I912" s="2">
        <f t="shared" si="122"/>
        <v>38.977295583897174</v>
      </c>
    </row>
    <row r="913" spans="1:9" ht="13.5" x14ac:dyDescent="0.25">
      <c r="A913" s="3">
        <f>TITRES_STAT!B916</f>
        <v>43640</v>
      </c>
      <c r="B913" s="6">
        <f>TITRES_STAT!D916</f>
        <v>3.1648999999999998</v>
      </c>
      <c r="C913" s="2">
        <f t="shared" si="126"/>
        <v>0</v>
      </c>
      <c r="D913" s="2">
        <f t="shared" si="127"/>
        <v>0</v>
      </c>
      <c r="E913" s="2">
        <f t="shared" si="128"/>
        <v>0</v>
      </c>
      <c r="F913" s="2">
        <f t="shared" si="129"/>
        <v>2.0316247341309539E-2</v>
      </c>
      <c r="G913" s="2">
        <f t="shared" si="129"/>
        <v>3.1807038887155359E-2</v>
      </c>
      <c r="H913" s="2">
        <f t="shared" ref="H913:H976" si="130">F913/G913</f>
        <v>0.63873431957584248</v>
      </c>
      <c r="I913" s="2">
        <f t="shared" ref="I913:I976" si="131">IF(G913=0,100,100-(100/(1+H913)))</f>
        <v>38.977295583897195</v>
      </c>
    </row>
    <row r="914" spans="1:9" ht="13.5" x14ac:dyDescent="0.25">
      <c r="A914" s="3">
        <f>TITRES_STAT!B917</f>
        <v>43641</v>
      </c>
      <c r="B914" s="6">
        <f>TITRES_STAT!D917</f>
        <v>3.1648999999999998</v>
      </c>
      <c r="C914" s="2">
        <f t="shared" si="126"/>
        <v>0</v>
      </c>
      <c r="D914" s="2">
        <f t="shared" si="127"/>
        <v>0</v>
      </c>
      <c r="E914" s="2">
        <f t="shared" si="128"/>
        <v>0</v>
      </c>
      <c r="F914" s="2">
        <f t="shared" si="129"/>
        <v>1.8865086816930283E-2</v>
      </c>
      <c r="G914" s="2">
        <f t="shared" si="129"/>
        <v>2.9535107538072834E-2</v>
      </c>
      <c r="H914" s="2">
        <f t="shared" si="130"/>
        <v>0.63873431957584237</v>
      </c>
      <c r="I914" s="2">
        <f t="shared" si="131"/>
        <v>38.977295583897181</v>
      </c>
    </row>
    <row r="915" spans="1:9" ht="13.5" x14ac:dyDescent="0.25">
      <c r="A915" s="3">
        <f>TITRES_STAT!B918</f>
        <v>43642</v>
      </c>
      <c r="B915" s="6">
        <f>TITRES_STAT!D918</f>
        <v>3.1692999999999998</v>
      </c>
      <c r="C915" s="2">
        <f t="shared" si="126"/>
        <v>4.3999999999999595E-3</v>
      </c>
      <c r="D915" s="2">
        <f t="shared" si="127"/>
        <v>4.3999999999999595E-3</v>
      </c>
      <c r="E915" s="2">
        <f t="shared" si="128"/>
        <v>0</v>
      </c>
      <c r="F915" s="2">
        <f t="shared" si="129"/>
        <v>1.7831866330006687E-2</v>
      </c>
      <c r="G915" s="2">
        <f t="shared" si="129"/>
        <v>2.742545699963906E-2</v>
      </c>
      <c r="H915" s="2">
        <f t="shared" si="130"/>
        <v>0.6501939541150169</v>
      </c>
      <c r="I915" s="2">
        <f t="shared" si="131"/>
        <v>39.40106267470297</v>
      </c>
    </row>
    <row r="916" spans="1:9" ht="13.5" x14ac:dyDescent="0.25">
      <c r="A916" s="3">
        <f>TITRES_STAT!B919</f>
        <v>43643</v>
      </c>
      <c r="B916" s="6">
        <f>TITRES_STAT!D919</f>
        <v>3.1297000000000001</v>
      </c>
      <c r="C916" s="2">
        <f t="shared" si="126"/>
        <v>-3.9599999999999635E-2</v>
      </c>
      <c r="D916" s="2">
        <f t="shared" si="127"/>
        <v>0</v>
      </c>
      <c r="E916" s="2">
        <f t="shared" si="128"/>
        <v>3.9599999999999635E-2</v>
      </c>
      <c r="F916" s="2">
        <f t="shared" si="129"/>
        <v>1.6558161592149064E-2</v>
      </c>
      <c r="G916" s="2">
        <f t="shared" si="129"/>
        <v>2.8295067213950531E-2</v>
      </c>
      <c r="H916" s="2">
        <f t="shared" si="130"/>
        <v>0.58519605085034998</v>
      </c>
      <c r="I916" s="2">
        <f t="shared" si="131"/>
        <v>36.916320258079878</v>
      </c>
    </row>
    <row r="917" spans="1:9" ht="13.5" x14ac:dyDescent="0.25">
      <c r="A917" s="3">
        <f>TITRES_STAT!B920</f>
        <v>43644</v>
      </c>
      <c r="B917" s="6">
        <f>TITRES_STAT!D920</f>
        <v>3.2132999999999998</v>
      </c>
      <c r="C917" s="2">
        <f t="shared" si="126"/>
        <v>8.3599999999999675E-2</v>
      </c>
      <c r="D917" s="2">
        <f t="shared" si="127"/>
        <v>8.3599999999999675E-2</v>
      </c>
      <c r="E917" s="2">
        <f t="shared" si="128"/>
        <v>0</v>
      </c>
      <c r="F917" s="2">
        <f t="shared" si="129"/>
        <v>2.1346864335566963E-2</v>
      </c>
      <c r="G917" s="2">
        <f t="shared" si="129"/>
        <v>2.6273990984382635E-2</v>
      </c>
      <c r="H917" s="2">
        <f t="shared" si="130"/>
        <v>0.81247132756708429</v>
      </c>
      <c r="I917" s="2">
        <f t="shared" si="131"/>
        <v>44.826713405595243</v>
      </c>
    </row>
    <row r="918" spans="1:9" ht="13.5" x14ac:dyDescent="0.25">
      <c r="A918" s="3">
        <f>TITRES_STAT!B921</f>
        <v>43647</v>
      </c>
      <c r="B918" s="6">
        <f>TITRES_STAT!D921</f>
        <v>3.2088999999999999</v>
      </c>
      <c r="C918" s="2">
        <f t="shared" si="126"/>
        <v>-4.3999999999999595E-3</v>
      </c>
      <c r="D918" s="2">
        <f t="shared" si="127"/>
        <v>0</v>
      </c>
      <c r="E918" s="2">
        <f t="shared" si="128"/>
        <v>4.3999999999999595E-3</v>
      </c>
      <c r="F918" s="2">
        <f t="shared" si="129"/>
        <v>1.9822088311597895E-2</v>
      </c>
      <c r="G918" s="2">
        <f t="shared" si="129"/>
        <v>2.471156305692673E-2</v>
      </c>
      <c r="H918" s="2">
        <f t="shared" si="130"/>
        <v>0.80213818389127356</v>
      </c>
      <c r="I918" s="2">
        <f t="shared" si="131"/>
        <v>44.510359475279174</v>
      </c>
    </row>
    <row r="919" spans="1:9" ht="13.5" x14ac:dyDescent="0.25">
      <c r="A919" s="3">
        <f>TITRES_STAT!B922</f>
        <v>43648</v>
      </c>
      <c r="B919" s="6">
        <f>TITRES_STAT!D922</f>
        <v>3.2265000000000001</v>
      </c>
      <c r="C919" s="2">
        <f t="shared" si="126"/>
        <v>1.7600000000000282E-2</v>
      </c>
      <c r="D919" s="2">
        <f t="shared" si="127"/>
        <v>1.7600000000000282E-2</v>
      </c>
      <c r="E919" s="2">
        <f t="shared" si="128"/>
        <v>0</v>
      </c>
      <c r="F919" s="2">
        <f t="shared" si="129"/>
        <v>1.9663367717912352E-2</v>
      </c>
      <c r="G919" s="2">
        <f t="shared" si="129"/>
        <v>2.2946451410003392E-2</v>
      </c>
      <c r="H919" s="2">
        <f t="shared" si="130"/>
        <v>0.85692412158074271</v>
      </c>
      <c r="I919" s="2">
        <f t="shared" si="131"/>
        <v>46.14750336978063</v>
      </c>
    </row>
    <row r="920" spans="1:9" ht="13.5" x14ac:dyDescent="0.25">
      <c r="A920" s="3">
        <f>TITRES_STAT!B923</f>
        <v>43649</v>
      </c>
      <c r="B920" s="6">
        <f>TITRES_STAT!D923</f>
        <v>3.2968999999999999</v>
      </c>
      <c r="C920" s="2">
        <f t="shared" si="126"/>
        <v>7.0399999999999796E-2</v>
      </c>
      <c r="D920" s="2">
        <f t="shared" si="127"/>
        <v>7.0399999999999796E-2</v>
      </c>
      <c r="E920" s="2">
        <f t="shared" si="128"/>
        <v>0</v>
      </c>
      <c r="F920" s="2">
        <f t="shared" si="129"/>
        <v>2.3287412880918599E-2</v>
      </c>
      <c r="G920" s="2">
        <f t="shared" si="129"/>
        <v>2.130741916643172E-2</v>
      </c>
      <c r="H920" s="2">
        <f t="shared" si="130"/>
        <v>1.0929250839353746</v>
      </c>
      <c r="I920" s="2">
        <f t="shared" si="131"/>
        <v>52.219981131877049</v>
      </c>
    </row>
    <row r="921" spans="1:9" ht="13.5" x14ac:dyDescent="0.25">
      <c r="A921" s="3">
        <f>TITRES_STAT!B924</f>
        <v>43650</v>
      </c>
      <c r="B921" s="6">
        <f>TITRES_STAT!D924</f>
        <v>3.3321000000000001</v>
      </c>
      <c r="C921" s="2">
        <f t="shared" si="126"/>
        <v>3.520000000000012E-2</v>
      </c>
      <c r="D921" s="2">
        <f t="shared" si="127"/>
        <v>3.520000000000012E-2</v>
      </c>
      <c r="E921" s="2">
        <f t="shared" si="128"/>
        <v>0</v>
      </c>
      <c r="F921" s="2">
        <f t="shared" si="129"/>
        <v>2.4138311960852993E-2</v>
      </c>
      <c r="G921" s="2">
        <f t="shared" si="129"/>
        <v>1.978546065454374E-2</v>
      </c>
      <c r="H921" s="2">
        <f t="shared" si="130"/>
        <v>1.2200025252032543</v>
      </c>
      <c r="I921" s="2">
        <f t="shared" si="131"/>
        <v>54.955006192686916</v>
      </c>
    </row>
    <row r="922" spans="1:9" ht="13.5" x14ac:dyDescent="0.25">
      <c r="A922" s="3">
        <f>TITRES_STAT!B925</f>
        <v>43651</v>
      </c>
      <c r="B922" s="6">
        <f>TITRES_STAT!D925</f>
        <v>3.2968999999999999</v>
      </c>
      <c r="C922" s="2">
        <f t="shared" si="126"/>
        <v>-3.520000000000012E-2</v>
      </c>
      <c r="D922" s="2">
        <f t="shared" si="127"/>
        <v>0</v>
      </c>
      <c r="E922" s="2">
        <f t="shared" si="128"/>
        <v>3.520000000000012E-2</v>
      </c>
      <c r="F922" s="2">
        <f t="shared" si="129"/>
        <v>2.2414146820792066E-2</v>
      </c>
      <c r="G922" s="2">
        <f t="shared" si="129"/>
        <v>2.0886499179219194E-2</v>
      </c>
      <c r="H922" s="2">
        <f t="shared" si="130"/>
        <v>1.0731404352861962</v>
      </c>
      <c r="I922" s="2">
        <f t="shared" si="131"/>
        <v>51.764000982309213</v>
      </c>
    </row>
    <row r="923" spans="1:9" ht="13.5" x14ac:dyDescent="0.25">
      <c r="A923" s="3">
        <f>TITRES_STAT!B926</f>
        <v>43654</v>
      </c>
      <c r="B923" s="6">
        <f>TITRES_STAT!D926</f>
        <v>3.2132999999999998</v>
      </c>
      <c r="C923" s="2">
        <f t="shared" si="126"/>
        <v>-8.3600000000000119E-2</v>
      </c>
      <c r="D923" s="2">
        <f t="shared" si="127"/>
        <v>0</v>
      </c>
      <c r="E923" s="2">
        <f t="shared" si="128"/>
        <v>8.3600000000000119E-2</v>
      </c>
      <c r="F923" s="2">
        <f t="shared" si="129"/>
        <v>2.0813136333592632E-2</v>
      </c>
      <c r="G923" s="2">
        <f t="shared" si="129"/>
        <v>2.5366034952132115E-2</v>
      </c>
      <c r="H923" s="2">
        <f t="shared" si="130"/>
        <v>0.82051201036617694</v>
      </c>
      <c r="I923" s="2">
        <f t="shared" si="131"/>
        <v>45.070398090982081</v>
      </c>
    </row>
    <row r="924" spans="1:9" ht="13.5" x14ac:dyDescent="0.25">
      <c r="A924" s="3">
        <f>TITRES_STAT!B927</f>
        <v>43655</v>
      </c>
      <c r="B924" s="6">
        <f>TITRES_STAT!D927</f>
        <v>3.2132999999999998</v>
      </c>
      <c r="C924" s="2">
        <f t="shared" si="126"/>
        <v>0</v>
      </c>
      <c r="D924" s="2">
        <f t="shared" si="127"/>
        <v>0</v>
      </c>
      <c r="E924" s="2">
        <f t="shared" si="128"/>
        <v>0</v>
      </c>
      <c r="F924" s="2">
        <f t="shared" si="129"/>
        <v>1.9326483738336016E-2</v>
      </c>
      <c r="G924" s="2">
        <f t="shared" si="129"/>
        <v>2.3554175312694107E-2</v>
      </c>
      <c r="H924" s="2">
        <f t="shared" si="130"/>
        <v>0.82051201036617694</v>
      </c>
      <c r="I924" s="2">
        <f t="shared" si="131"/>
        <v>45.070398090982081</v>
      </c>
    </row>
    <row r="925" spans="1:9" ht="13.5" x14ac:dyDescent="0.25">
      <c r="A925" s="3">
        <f>TITRES_STAT!B928</f>
        <v>43656</v>
      </c>
      <c r="B925" s="6">
        <f>TITRES_STAT!D928</f>
        <v>3.3290999999999999</v>
      </c>
      <c r="C925" s="2">
        <f t="shared" si="126"/>
        <v>0.11580000000000013</v>
      </c>
      <c r="D925" s="2">
        <f t="shared" si="127"/>
        <v>0.11580000000000013</v>
      </c>
      <c r="E925" s="2">
        <f t="shared" si="128"/>
        <v>0</v>
      </c>
      <c r="F925" s="2">
        <f t="shared" ref="F925:G940" si="132">((F924*13)+D925)/14</f>
        <v>2.6217449185597739E-2</v>
      </c>
      <c r="G925" s="2">
        <f t="shared" si="132"/>
        <v>2.1871734218930242E-2</v>
      </c>
      <c r="H925" s="2">
        <f t="shared" si="130"/>
        <v>1.1986909187523973</v>
      </c>
      <c r="I925" s="2">
        <f t="shared" si="131"/>
        <v>54.518391308614227</v>
      </c>
    </row>
    <row r="926" spans="1:9" ht="13.5" x14ac:dyDescent="0.25">
      <c r="A926" s="3">
        <f>TITRES_STAT!B929</f>
        <v>43657</v>
      </c>
      <c r="B926" s="6">
        <f>TITRES_STAT!D929</f>
        <v>3.3197999999999999</v>
      </c>
      <c r="C926" s="2">
        <f t="shared" si="126"/>
        <v>-9.300000000000086E-3</v>
      </c>
      <c r="D926" s="2">
        <f t="shared" si="127"/>
        <v>0</v>
      </c>
      <c r="E926" s="2">
        <f t="shared" si="128"/>
        <v>9.300000000000086E-3</v>
      </c>
      <c r="F926" s="2">
        <f t="shared" si="132"/>
        <v>2.4344774243769327E-2</v>
      </c>
      <c r="G926" s="2">
        <f t="shared" si="132"/>
        <v>2.0973753203292374E-2</v>
      </c>
      <c r="H926" s="2">
        <f t="shared" si="130"/>
        <v>1.1607256940521158</v>
      </c>
      <c r="I926" s="2">
        <f t="shared" si="131"/>
        <v>53.719252621805474</v>
      </c>
    </row>
    <row r="927" spans="1:9" ht="13.5" x14ac:dyDescent="0.25">
      <c r="A927" s="3">
        <f>TITRES_STAT!B930</f>
        <v>43658</v>
      </c>
      <c r="B927" s="6">
        <f>TITRES_STAT!D930</f>
        <v>3.3058999999999998</v>
      </c>
      <c r="C927" s="2">
        <f t="shared" si="126"/>
        <v>-1.3900000000000023E-2</v>
      </c>
      <c r="D927" s="2">
        <f t="shared" si="127"/>
        <v>0</v>
      </c>
      <c r="E927" s="2">
        <f t="shared" si="128"/>
        <v>1.3900000000000023E-2</v>
      </c>
      <c r="F927" s="2">
        <f t="shared" si="132"/>
        <v>2.2605861797785804E-2</v>
      </c>
      <c r="G927" s="2">
        <f t="shared" si="132"/>
        <v>2.0468485117342922E-2</v>
      </c>
      <c r="H927" s="2">
        <f t="shared" si="130"/>
        <v>1.1044228074617934</v>
      </c>
      <c r="I927" s="2">
        <f t="shared" si="131"/>
        <v>52.481032021976155</v>
      </c>
    </row>
    <row r="928" spans="1:9" ht="13.5" x14ac:dyDescent="0.25">
      <c r="A928" s="3">
        <f>TITRES_STAT!B931</f>
        <v>43661</v>
      </c>
      <c r="B928" s="6">
        <f>TITRES_STAT!D931</f>
        <v>3.3845000000000001</v>
      </c>
      <c r="C928" s="2">
        <f t="shared" si="126"/>
        <v>7.8600000000000225E-2</v>
      </c>
      <c r="D928" s="2">
        <f t="shared" si="127"/>
        <v>7.8600000000000225E-2</v>
      </c>
      <c r="E928" s="2">
        <f t="shared" si="128"/>
        <v>0</v>
      </c>
      <c r="F928" s="2">
        <f t="shared" si="132"/>
        <v>2.6605443097943975E-2</v>
      </c>
      <c r="G928" s="2">
        <f t="shared" si="132"/>
        <v>1.9006450466104139E-2</v>
      </c>
      <c r="H928" s="2">
        <f t="shared" si="130"/>
        <v>1.39981124541859</v>
      </c>
      <c r="I928" s="2">
        <f t="shared" si="131"/>
        <v>58.330056086324667</v>
      </c>
    </row>
    <row r="929" spans="1:9" ht="13.5" x14ac:dyDescent="0.25">
      <c r="A929" s="3">
        <f>TITRES_STAT!B932</f>
        <v>43662</v>
      </c>
      <c r="B929" s="6">
        <f>TITRES_STAT!D932</f>
        <v>3.403</v>
      </c>
      <c r="C929" s="2">
        <f t="shared" si="126"/>
        <v>1.8499999999999961E-2</v>
      </c>
      <c r="D929" s="2">
        <f t="shared" si="127"/>
        <v>1.8499999999999961E-2</v>
      </c>
      <c r="E929" s="2">
        <f t="shared" si="128"/>
        <v>0</v>
      </c>
      <c r="F929" s="2">
        <f t="shared" si="132"/>
        <v>2.602648287666226E-2</v>
      </c>
      <c r="G929" s="2">
        <f t="shared" si="132"/>
        <v>1.7648846861382416E-2</v>
      </c>
      <c r="H929" s="2">
        <f t="shared" si="130"/>
        <v>1.4746846114694903</v>
      </c>
      <c r="I929" s="2">
        <f t="shared" si="131"/>
        <v>59.590810264658693</v>
      </c>
    </row>
    <row r="930" spans="1:9" ht="13.5" x14ac:dyDescent="0.25">
      <c r="A930" s="3">
        <f>TITRES_STAT!B933</f>
        <v>43663</v>
      </c>
      <c r="B930" s="6">
        <f>TITRES_STAT!D933</f>
        <v>3.4863</v>
      </c>
      <c r="C930" s="2">
        <f t="shared" si="126"/>
        <v>8.329999999999993E-2</v>
      </c>
      <c r="D930" s="2">
        <f t="shared" si="127"/>
        <v>8.329999999999993E-2</v>
      </c>
      <c r="E930" s="2">
        <f t="shared" si="128"/>
        <v>0</v>
      </c>
      <c r="F930" s="2">
        <f t="shared" si="132"/>
        <v>3.0117448385472093E-2</v>
      </c>
      <c r="G930" s="2">
        <f t="shared" si="132"/>
        <v>1.6388214942712243E-2</v>
      </c>
      <c r="H930" s="2">
        <f t="shared" si="130"/>
        <v>1.8377503889687004</v>
      </c>
      <c r="I930" s="2">
        <f t="shared" si="131"/>
        <v>64.760818855409568</v>
      </c>
    </row>
    <row r="931" spans="1:9" ht="13.5" x14ac:dyDescent="0.25">
      <c r="A931" s="3">
        <f>TITRES_STAT!B934</f>
        <v>43664</v>
      </c>
      <c r="B931" s="6">
        <f>TITRES_STAT!D934</f>
        <v>3.4123000000000001</v>
      </c>
      <c r="C931" s="2">
        <f t="shared" si="126"/>
        <v>-7.3999999999999844E-2</v>
      </c>
      <c r="D931" s="2">
        <f t="shared" si="127"/>
        <v>0</v>
      </c>
      <c r="E931" s="2">
        <f t="shared" si="128"/>
        <v>7.3999999999999844E-2</v>
      </c>
      <c r="F931" s="2">
        <f t="shared" si="132"/>
        <v>2.7966202072224087E-2</v>
      </c>
      <c r="G931" s="2">
        <f t="shared" si="132"/>
        <v>2.0503342446804216E-2</v>
      </c>
      <c r="H931" s="2">
        <f t="shared" si="130"/>
        <v>1.3639825869748901</v>
      </c>
      <c r="I931" s="2">
        <f t="shared" si="131"/>
        <v>57.698503977575115</v>
      </c>
    </row>
    <row r="932" spans="1:9" ht="13.5" x14ac:dyDescent="0.25">
      <c r="A932" s="3">
        <f>TITRES_STAT!B935</f>
        <v>43665</v>
      </c>
      <c r="B932" s="6">
        <f>TITRES_STAT!D935</f>
        <v>3.3753000000000002</v>
      </c>
      <c r="C932" s="2">
        <f t="shared" si="126"/>
        <v>-3.6999999999999922E-2</v>
      </c>
      <c r="D932" s="2">
        <f t="shared" si="127"/>
        <v>0</v>
      </c>
      <c r="E932" s="2">
        <f t="shared" si="128"/>
        <v>3.6999999999999922E-2</v>
      </c>
      <c r="F932" s="2">
        <f t="shared" si="132"/>
        <v>2.5968616209922364E-2</v>
      </c>
      <c r="G932" s="2">
        <f t="shared" si="132"/>
        <v>2.1681675129175338E-2</v>
      </c>
      <c r="H932" s="2">
        <f t="shared" si="130"/>
        <v>1.197721857522827</v>
      </c>
      <c r="I932" s="2">
        <f t="shared" si="131"/>
        <v>54.498336694564486</v>
      </c>
    </row>
    <row r="933" spans="1:9" ht="13.5" x14ac:dyDescent="0.25">
      <c r="A933" s="3">
        <f>TITRES_STAT!B936</f>
        <v>43668</v>
      </c>
      <c r="B933" s="6">
        <f>TITRES_STAT!D936</f>
        <v>3.4215</v>
      </c>
      <c r="C933" s="2">
        <f t="shared" si="126"/>
        <v>4.6199999999999797E-2</v>
      </c>
      <c r="D933" s="2">
        <f t="shared" si="127"/>
        <v>4.6199999999999797E-2</v>
      </c>
      <c r="E933" s="2">
        <f t="shared" si="128"/>
        <v>0</v>
      </c>
      <c r="F933" s="2">
        <f t="shared" si="132"/>
        <v>2.7413715052070752E-2</v>
      </c>
      <c r="G933" s="2">
        <f t="shared" si="132"/>
        <v>2.0132984048519958E-2</v>
      </c>
      <c r="H933" s="2">
        <f t="shared" si="130"/>
        <v>1.3616319858995778</v>
      </c>
      <c r="I933" s="2">
        <f t="shared" si="131"/>
        <v>57.656400066961055</v>
      </c>
    </row>
    <row r="934" spans="1:9" ht="13.5" x14ac:dyDescent="0.25">
      <c r="A934" s="3">
        <f>TITRES_STAT!B937</f>
        <v>43669</v>
      </c>
      <c r="B934" s="6">
        <f>TITRES_STAT!D937</f>
        <v>3.3799000000000001</v>
      </c>
      <c r="C934" s="2">
        <f t="shared" si="126"/>
        <v>-4.1599999999999859E-2</v>
      </c>
      <c r="D934" s="2">
        <f t="shared" si="127"/>
        <v>0</v>
      </c>
      <c r="E934" s="2">
        <f t="shared" si="128"/>
        <v>4.1599999999999859E-2</v>
      </c>
      <c r="F934" s="2">
        <f t="shared" si="132"/>
        <v>2.5455592548351412E-2</v>
      </c>
      <c r="G934" s="2">
        <f t="shared" si="132"/>
        <v>2.1666342330768522E-2</v>
      </c>
      <c r="H934" s="2">
        <f t="shared" si="130"/>
        <v>1.1748910895865312</v>
      </c>
      <c r="I934" s="2">
        <f t="shared" si="131"/>
        <v>54.020686148927574</v>
      </c>
    </row>
    <row r="935" spans="1:9" ht="13.5" x14ac:dyDescent="0.25">
      <c r="A935" s="3">
        <f>TITRES_STAT!B938</f>
        <v>43670</v>
      </c>
      <c r="B935" s="6">
        <f>TITRES_STAT!D938</f>
        <v>3.4169</v>
      </c>
      <c r="C935" s="2">
        <f t="shared" si="126"/>
        <v>3.6999999999999922E-2</v>
      </c>
      <c r="D935" s="2">
        <f t="shared" si="127"/>
        <v>3.6999999999999922E-2</v>
      </c>
      <c r="E935" s="2">
        <f t="shared" si="128"/>
        <v>0</v>
      </c>
      <c r="F935" s="2">
        <f t="shared" si="132"/>
        <v>2.6280193080612021E-2</v>
      </c>
      <c r="G935" s="2">
        <f t="shared" si="132"/>
        <v>2.011874644999934E-2</v>
      </c>
      <c r="H935" s="2">
        <f t="shared" si="130"/>
        <v>1.306254002749405</v>
      </c>
      <c r="I935" s="2">
        <f t="shared" si="131"/>
        <v>56.639641652313749</v>
      </c>
    </row>
    <row r="936" spans="1:9" ht="13.5" x14ac:dyDescent="0.25">
      <c r="A936" s="3">
        <f>TITRES_STAT!B939</f>
        <v>43672</v>
      </c>
      <c r="B936" s="6">
        <f>TITRES_STAT!D939</f>
        <v>3.44</v>
      </c>
      <c r="C936" s="2">
        <f t="shared" si="126"/>
        <v>2.3099999999999898E-2</v>
      </c>
      <c r="D936" s="2">
        <f t="shared" si="127"/>
        <v>2.3099999999999898E-2</v>
      </c>
      <c r="E936" s="2">
        <f t="shared" si="128"/>
        <v>0</v>
      </c>
      <c r="F936" s="2">
        <f t="shared" si="132"/>
        <v>2.6053036431996867E-2</v>
      </c>
      <c r="G936" s="2">
        <f t="shared" si="132"/>
        <v>1.8681693132142244E-2</v>
      </c>
      <c r="H936" s="2">
        <f t="shared" si="130"/>
        <v>1.3945757618281436</v>
      </c>
      <c r="I936" s="2">
        <f t="shared" si="131"/>
        <v>58.238949214262981</v>
      </c>
    </row>
    <row r="937" spans="1:9" ht="13.5" x14ac:dyDescent="0.25">
      <c r="A937" s="3">
        <f>TITRES_STAT!B940</f>
        <v>43675</v>
      </c>
      <c r="B937" s="6">
        <f>TITRES_STAT!D940</f>
        <v>3.3521999999999998</v>
      </c>
      <c r="C937" s="2">
        <f t="shared" si="126"/>
        <v>-8.78000000000001E-2</v>
      </c>
      <c r="D937" s="2">
        <f t="shared" si="127"/>
        <v>0</v>
      </c>
      <c r="E937" s="2">
        <f t="shared" si="128"/>
        <v>8.78000000000001E-2</v>
      </c>
      <c r="F937" s="2">
        <f t="shared" si="132"/>
        <v>2.4192105258282803E-2</v>
      </c>
      <c r="G937" s="2">
        <f t="shared" si="132"/>
        <v>2.3618715051274948E-2</v>
      </c>
      <c r="H937" s="2">
        <f t="shared" si="130"/>
        <v>1.024276943337648</v>
      </c>
      <c r="I937" s="2">
        <f t="shared" si="131"/>
        <v>50.599644811880829</v>
      </c>
    </row>
    <row r="938" spans="1:9" ht="13.5" x14ac:dyDescent="0.25">
      <c r="A938" s="3">
        <f>TITRES_STAT!B941</f>
        <v>43676</v>
      </c>
      <c r="B938" s="6">
        <f>TITRES_STAT!D941</f>
        <v>3.3521999999999998</v>
      </c>
      <c r="C938" s="2">
        <f t="shared" si="126"/>
        <v>0</v>
      </c>
      <c r="D938" s="2">
        <f t="shared" si="127"/>
        <v>0</v>
      </c>
      <c r="E938" s="2">
        <f t="shared" si="128"/>
        <v>0</v>
      </c>
      <c r="F938" s="2">
        <f t="shared" si="132"/>
        <v>2.2464097739834033E-2</v>
      </c>
      <c r="G938" s="2">
        <f t="shared" si="132"/>
        <v>2.1931663976183881E-2</v>
      </c>
      <c r="H938" s="2">
        <f t="shared" si="130"/>
        <v>1.024276943337648</v>
      </c>
      <c r="I938" s="2">
        <f t="shared" si="131"/>
        <v>50.599644811880829</v>
      </c>
    </row>
    <row r="939" spans="1:9" ht="13.5" x14ac:dyDescent="0.25">
      <c r="A939" s="3">
        <f>TITRES_STAT!B942</f>
        <v>43677</v>
      </c>
      <c r="B939" s="6">
        <f>TITRES_STAT!D942</f>
        <v>3.4123000000000001</v>
      </c>
      <c r="C939" s="2">
        <f t="shared" si="126"/>
        <v>6.0100000000000264E-2</v>
      </c>
      <c r="D939" s="2">
        <f t="shared" si="127"/>
        <v>6.0100000000000264E-2</v>
      </c>
      <c r="E939" s="2">
        <f t="shared" si="128"/>
        <v>0</v>
      </c>
      <c r="F939" s="2">
        <f t="shared" si="132"/>
        <v>2.5152376472703051E-2</v>
      </c>
      <c r="G939" s="2">
        <f t="shared" si="132"/>
        <v>2.0365116549313604E-2</v>
      </c>
      <c r="H939" s="2">
        <f t="shared" si="130"/>
        <v>1.2350715701428578</v>
      </c>
      <c r="I939" s="2">
        <f t="shared" si="131"/>
        <v>55.25870341878656</v>
      </c>
    </row>
    <row r="940" spans="1:9" ht="13.5" x14ac:dyDescent="0.25">
      <c r="A940" s="3">
        <f>TITRES_STAT!B943</f>
        <v>43678</v>
      </c>
      <c r="B940" s="6">
        <f>TITRES_STAT!D943</f>
        <v>3.3753000000000002</v>
      </c>
      <c r="C940" s="2">
        <f t="shared" si="126"/>
        <v>-3.6999999999999922E-2</v>
      </c>
      <c r="D940" s="2">
        <f t="shared" si="127"/>
        <v>0</v>
      </c>
      <c r="E940" s="2">
        <f t="shared" si="128"/>
        <v>3.6999999999999922E-2</v>
      </c>
      <c r="F940" s="2">
        <f t="shared" si="132"/>
        <v>2.335577815322426E-2</v>
      </c>
      <c r="G940" s="2">
        <f t="shared" si="132"/>
        <v>2.1553322510076911E-2</v>
      </c>
      <c r="H940" s="2">
        <f t="shared" si="130"/>
        <v>1.0836277396352529</v>
      </c>
      <c r="I940" s="2">
        <f t="shared" si="131"/>
        <v>52.006782162774726</v>
      </c>
    </row>
    <row r="941" spans="1:9" ht="13.5" x14ac:dyDescent="0.25">
      <c r="A941" s="3">
        <f>TITRES_STAT!B944</f>
        <v>43679</v>
      </c>
      <c r="B941" s="6">
        <f>TITRES_STAT!D944</f>
        <v>3.2921</v>
      </c>
      <c r="C941" s="2">
        <f t="shared" si="126"/>
        <v>-8.3200000000000163E-2</v>
      </c>
      <c r="D941" s="2">
        <f t="shared" si="127"/>
        <v>0</v>
      </c>
      <c r="E941" s="2">
        <f t="shared" si="128"/>
        <v>8.3200000000000163E-2</v>
      </c>
      <c r="F941" s="2">
        <f t="shared" ref="F941:G956" si="133">((F940*13)+D941)/14</f>
        <v>2.1687508285136815E-2</v>
      </c>
      <c r="G941" s="2">
        <f t="shared" si="133"/>
        <v>2.5956656616500002E-2</v>
      </c>
      <c r="H941" s="2">
        <f t="shared" si="130"/>
        <v>0.83552780335163057</v>
      </c>
      <c r="I941" s="2">
        <f t="shared" si="131"/>
        <v>45.519757413969778</v>
      </c>
    </row>
    <row r="942" spans="1:9" ht="13.5" x14ac:dyDescent="0.25">
      <c r="A942" s="3">
        <f>TITRES_STAT!B945</f>
        <v>43682</v>
      </c>
      <c r="B942" s="6">
        <f>TITRES_STAT!D945</f>
        <v>3.3753000000000002</v>
      </c>
      <c r="C942" s="2">
        <f t="shared" si="126"/>
        <v>8.3200000000000163E-2</v>
      </c>
      <c r="D942" s="2">
        <f t="shared" si="127"/>
        <v>8.3200000000000163E-2</v>
      </c>
      <c r="E942" s="2">
        <f t="shared" si="128"/>
        <v>0</v>
      </c>
      <c r="F942" s="2">
        <f t="shared" si="133"/>
        <v>2.6081257693341343E-2</v>
      </c>
      <c r="G942" s="2">
        <f t="shared" si="133"/>
        <v>2.4102609715321431E-2</v>
      </c>
      <c r="H942" s="2">
        <f t="shared" si="130"/>
        <v>1.0820926862854248</v>
      </c>
      <c r="I942" s="2">
        <f t="shared" si="131"/>
        <v>51.971398459496129</v>
      </c>
    </row>
    <row r="943" spans="1:9" ht="13.5" x14ac:dyDescent="0.25">
      <c r="A943" s="3">
        <f>TITRES_STAT!B946</f>
        <v>43683</v>
      </c>
      <c r="B943" s="6">
        <f>TITRES_STAT!D946</f>
        <v>3.3753000000000002</v>
      </c>
      <c r="C943" s="2">
        <f t="shared" si="126"/>
        <v>0</v>
      </c>
      <c r="D943" s="2">
        <f t="shared" si="127"/>
        <v>0</v>
      </c>
      <c r="E943" s="2">
        <f t="shared" si="128"/>
        <v>0</v>
      </c>
      <c r="F943" s="2">
        <f t="shared" si="133"/>
        <v>2.4218310715245533E-2</v>
      </c>
      <c r="G943" s="2">
        <f t="shared" si="133"/>
        <v>2.2380994735655614E-2</v>
      </c>
      <c r="H943" s="2">
        <f t="shared" si="130"/>
        <v>1.0820926862854248</v>
      </c>
      <c r="I943" s="2">
        <f t="shared" si="131"/>
        <v>51.971398459496129</v>
      </c>
    </row>
    <row r="944" spans="1:9" ht="13.5" x14ac:dyDescent="0.25">
      <c r="A944" s="3">
        <f>TITRES_STAT!B947</f>
        <v>43684</v>
      </c>
      <c r="B944" s="6">
        <f>TITRES_STAT!D947</f>
        <v>3.3614000000000002</v>
      </c>
      <c r="C944" s="2">
        <f t="shared" si="126"/>
        <v>-1.3900000000000023E-2</v>
      </c>
      <c r="D944" s="2">
        <f t="shared" si="127"/>
        <v>0</v>
      </c>
      <c r="E944" s="2">
        <f t="shared" si="128"/>
        <v>1.3900000000000023E-2</v>
      </c>
      <c r="F944" s="2">
        <f t="shared" si="133"/>
        <v>2.2488431378442281E-2</v>
      </c>
      <c r="G944" s="2">
        <f t="shared" si="133"/>
        <v>2.1775209397394499E-2</v>
      </c>
      <c r="H944" s="2">
        <f t="shared" si="130"/>
        <v>1.0327538517784871</v>
      </c>
      <c r="I944" s="2">
        <f t="shared" si="131"/>
        <v>50.805652188282181</v>
      </c>
    </row>
    <row r="945" spans="1:9" ht="13.5" x14ac:dyDescent="0.25">
      <c r="A945" s="3">
        <f>TITRES_STAT!B948</f>
        <v>43685</v>
      </c>
      <c r="B945" s="6">
        <f>TITRES_STAT!D948</f>
        <v>3.3058999999999998</v>
      </c>
      <c r="C945" s="2">
        <f t="shared" si="126"/>
        <v>-5.5500000000000327E-2</v>
      </c>
      <c r="D945" s="2">
        <f t="shared" si="127"/>
        <v>0</v>
      </c>
      <c r="E945" s="2">
        <f t="shared" si="128"/>
        <v>5.5500000000000327E-2</v>
      </c>
      <c r="F945" s="2">
        <f t="shared" si="133"/>
        <v>2.0882114851410689E-2</v>
      </c>
      <c r="G945" s="2">
        <f t="shared" si="133"/>
        <v>2.4184123011866343E-2</v>
      </c>
      <c r="H945" s="2">
        <f t="shared" si="130"/>
        <v>0.86346380396611988</v>
      </c>
      <c r="I945" s="2">
        <f t="shared" si="131"/>
        <v>46.336494550007295</v>
      </c>
    </row>
    <row r="946" spans="1:9" ht="13.5" x14ac:dyDescent="0.25">
      <c r="A946" s="3">
        <f>TITRES_STAT!B949</f>
        <v>43686</v>
      </c>
      <c r="B946" s="6">
        <f>TITRES_STAT!D949</f>
        <v>3.3058999999999998</v>
      </c>
      <c r="C946" s="2">
        <f t="shared" si="126"/>
        <v>0</v>
      </c>
      <c r="D946" s="2">
        <f t="shared" si="127"/>
        <v>0</v>
      </c>
      <c r="E946" s="2">
        <f t="shared" si="128"/>
        <v>0</v>
      </c>
      <c r="F946" s="2">
        <f t="shared" si="133"/>
        <v>1.9390535219167067E-2</v>
      </c>
      <c r="G946" s="2">
        <f t="shared" si="133"/>
        <v>2.2456685653875891E-2</v>
      </c>
      <c r="H946" s="2">
        <f t="shared" si="130"/>
        <v>0.86346380396611977</v>
      </c>
      <c r="I946" s="2">
        <f t="shared" si="131"/>
        <v>46.336494550007295</v>
      </c>
    </row>
    <row r="947" spans="1:9" ht="13.5" x14ac:dyDescent="0.25">
      <c r="A947" s="3">
        <f>TITRES_STAT!B950</f>
        <v>43691</v>
      </c>
      <c r="B947" s="6">
        <f>TITRES_STAT!D950</f>
        <v>3.3058999999999998</v>
      </c>
      <c r="C947" s="2">
        <f t="shared" si="126"/>
        <v>0</v>
      </c>
      <c r="D947" s="2">
        <f t="shared" si="127"/>
        <v>0</v>
      </c>
      <c r="E947" s="2">
        <f t="shared" si="128"/>
        <v>0</v>
      </c>
      <c r="F947" s="2">
        <f t="shared" si="133"/>
        <v>1.8005496989226565E-2</v>
      </c>
      <c r="G947" s="2">
        <f t="shared" si="133"/>
        <v>2.0852636678599042E-2</v>
      </c>
      <c r="H947" s="2">
        <f t="shared" si="130"/>
        <v>0.86346380396611988</v>
      </c>
      <c r="I947" s="2">
        <f t="shared" si="131"/>
        <v>46.336494550007295</v>
      </c>
    </row>
    <row r="948" spans="1:9" ht="13.5" x14ac:dyDescent="0.25">
      <c r="A948" s="3">
        <f>TITRES_STAT!B951</f>
        <v>43692</v>
      </c>
      <c r="B948" s="6">
        <f>TITRES_STAT!D951</f>
        <v>3.3058999999999998</v>
      </c>
      <c r="C948" s="2">
        <f t="shared" si="126"/>
        <v>0</v>
      </c>
      <c r="D948" s="2">
        <f t="shared" si="127"/>
        <v>0</v>
      </c>
      <c r="E948" s="2">
        <f t="shared" si="128"/>
        <v>0</v>
      </c>
      <c r="F948" s="2">
        <f t="shared" si="133"/>
        <v>1.6719390061424668E-2</v>
      </c>
      <c r="G948" s="2">
        <f t="shared" si="133"/>
        <v>1.9363162630127682E-2</v>
      </c>
      <c r="H948" s="2">
        <f t="shared" si="130"/>
        <v>0.86346380396611988</v>
      </c>
      <c r="I948" s="2">
        <f t="shared" si="131"/>
        <v>46.336494550007295</v>
      </c>
    </row>
    <row r="949" spans="1:9" ht="13.5" x14ac:dyDescent="0.25">
      <c r="A949" s="3">
        <f>TITRES_STAT!B952</f>
        <v>43693</v>
      </c>
      <c r="B949" s="6">
        <f>TITRES_STAT!D952</f>
        <v>3.3151999999999999</v>
      </c>
      <c r="C949" s="2">
        <f t="shared" si="126"/>
        <v>9.300000000000086E-3</v>
      </c>
      <c r="D949" s="2">
        <f t="shared" si="127"/>
        <v>9.300000000000086E-3</v>
      </c>
      <c r="E949" s="2">
        <f t="shared" si="128"/>
        <v>0</v>
      </c>
      <c r="F949" s="2">
        <f t="shared" si="133"/>
        <v>1.6189433628465769E-2</v>
      </c>
      <c r="G949" s="2">
        <f t="shared" si="133"/>
        <v>1.7980079585118564E-2</v>
      </c>
      <c r="H949" s="2">
        <f t="shared" si="130"/>
        <v>0.90040945324097199</v>
      </c>
      <c r="I949" s="2">
        <f t="shared" si="131"/>
        <v>47.379760803936605</v>
      </c>
    </row>
    <row r="950" spans="1:9" ht="13.5" x14ac:dyDescent="0.25">
      <c r="A950" s="3">
        <f>TITRES_STAT!B953</f>
        <v>43696</v>
      </c>
      <c r="B950" s="6">
        <f>TITRES_STAT!D953</f>
        <v>3.2921</v>
      </c>
      <c r="C950" s="2">
        <f t="shared" si="126"/>
        <v>-2.3099999999999898E-2</v>
      </c>
      <c r="D950" s="2">
        <f t="shared" si="127"/>
        <v>0</v>
      </c>
      <c r="E950" s="2">
        <f t="shared" si="128"/>
        <v>2.3099999999999898E-2</v>
      </c>
      <c r="F950" s="2">
        <f t="shared" si="133"/>
        <v>1.5033045512146783E-2</v>
      </c>
      <c r="G950" s="2">
        <f t="shared" si="133"/>
        <v>1.8345788186181516E-2</v>
      </c>
      <c r="H950" s="2">
        <f t="shared" si="130"/>
        <v>0.81942761791341456</v>
      </c>
      <c r="I950" s="2">
        <f t="shared" si="131"/>
        <v>45.037659637879074</v>
      </c>
    </row>
    <row r="951" spans="1:9" ht="13.5" x14ac:dyDescent="0.25">
      <c r="A951" s="3">
        <f>TITRES_STAT!B954</f>
        <v>43697</v>
      </c>
      <c r="B951" s="6">
        <f>TITRES_STAT!D954</f>
        <v>3.3058999999999998</v>
      </c>
      <c r="C951" s="2">
        <f t="shared" si="126"/>
        <v>1.3799999999999812E-2</v>
      </c>
      <c r="D951" s="2">
        <f t="shared" si="127"/>
        <v>1.3799999999999812E-2</v>
      </c>
      <c r="E951" s="2">
        <f t="shared" si="128"/>
        <v>0</v>
      </c>
      <c r="F951" s="2">
        <f t="shared" si="133"/>
        <v>1.4944970832707714E-2</v>
      </c>
      <c r="G951" s="2">
        <f t="shared" si="133"/>
        <v>1.7035374744311407E-2</v>
      </c>
      <c r="H951" s="2">
        <f t="shared" si="130"/>
        <v>0.87729040640554512</v>
      </c>
      <c r="I951" s="2">
        <f t="shared" si="131"/>
        <v>46.731736518341684</v>
      </c>
    </row>
    <row r="952" spans="1:9" ht="13.5" x14ac:dyDescent="0.25">
      <c r="A952" s="3">
        <f>TITRES_STAT!B955</f>
        <v>43698</v>
      </c>
      <c r="B952" s="6">
        <f>TITRES_STAT!D955</f>
        <v>3.3243999999999998</v>
      </c>
      <c r="C952" s="2">
        <f t="shared" si="126"/>
        <v>1.8499999999999961E-2</v>
      </c>
      <c r="D952" s="2">
        <f t="shared" si="127"/>
        <v>1.8499999999999961E-2</v>
      </c>
      <c r="E952" s="2">
        <f t="shared" si="128"/>
        <v>0</v>
      </c>
      <c r="F952" s="2">
        <f t="shared" si="133"/>
        <v>1.5198901487514304E-2</v>
      </c>
      <c r="G952" s="2">
        <f t="shared" si="133"/>
        <v>1.5818562262574876E-2</v>
      </c>
      <c r="H952" s="2">
        <f t="shared" si="130"/>
        <v>0.96082698510934672</v>
      </c>
      <c r="I952" s="2">
        <f t="shared" si="131"/>
        <v>49.001109858540914</v>
      </c>
    </row>
    <row r="953" spans="1:9" ht="13.5" x14ac:dyDescent="0.25">
      <c r="A953" s="3">
        <f>TITRES_STAT!B956</f>
        <v>43699</v>
      </c>
      <c r="B953" s="6">
        <f>TITRES_STAT!D956</f>
        <v>3.3058999999999998</v>
      </c>
      <c r="C953" s="2">
        <f t="shared" si="126"/>
        <v>-1.8499999999999961E-2</v>
      </c>
      <c r="D953" s="2">
        <f t="shared" si="127"/>
        <v>0</v>
      </c>
      <c r="E953" s="2">
        <f t="shared" si="128"/>
        <v>1.8499999999999961E-2</v>
      </c>
      <c r="F953" s="2">
        <f t="shared" si="133"/>
        <v>1.4113265666977568E-2</v>
      </c>
      <c r="G953" s="2">
        <f t="shared" si="133"/>
        <v>1.6010093529533812E-2</v>
      </c>
      <c r="H953" s="2">
        <f t="shared" si="130"/>
        <v>0.8815229992843473</v>
      </c>
      <c r="I953" s="2">
        <f t="shared" si="131"/>
        <v>46.85156650328706</v>
      </c>
    </row>
    <row r="954" spans="1:9" ht="13.5" x14ac:dyDescent="0.25">
      <c r="A954" s="3">
        <f>TITRES_STAT!B957</f>
        <v>43700</v>
      </c>
      <c r="B954" s="6">
        <f>TITRES_STAT!D957</f>
        <v>3.3475999999999999</v>
      </c>
      <c r="C954" s="2">
        <f t="shared" si="126"/>
        <v>4.170000000000007E-2</v>
      </c>
      <c r="D954" s="2">
        <f t="shared" si="127"/>
        <v>4.170000000000007E-2</v>
      </c>
      <c r="E954" s="2">
        <f t="shared" si="128"/>
        <v>0</v>
      </c>
      <c r="F954" s="2">
        <f t="shared" si="133"/>
        <v>1.6083746690764889E-2</v>
      </c>
      <c r="G954" s="2">
        <f t="shared" si="133"/>
        <v>1.4866515420281399E-2</v>
      </c>
      <c r="H954" s="2">
        <f t="shared" si="130"/>
        <v>1.0818773758390552</v>
      </c>
      <c r="I954" s="2">
        <f t="shared" si="131"/>
        <v>51.966431279509351</v>
      </c>
    </row>
    <row r="955" spans="1:9" ht="13.5" x14ac:dyDescent="0.25">
      <c r="A955" s="3">
        <f>TITRES_STAT!B958</f>
        <v>43703</v>
      </c>
      <c r="B955" s="6">
        <f>TITRES_STAT!D958</f>
        <v>3.3058999999999998</v>
      </c>
      <c r="C955" s="2">
        <f t="shared" si="126"/>
        <v>-4.170000000000007E-2</v>
      </c>
      <c r="D955" s="2">
        <f t="shared" si="127"/>
        <v>0</v>
      </c>
      <c r="E955" s="2">
        <f t="shared" si="128"/>
        <v>4.170000000000007E-2</v>
      </c>
      <c r="F955" s="2">
        <f t="shared" si="133"/>
        <v>1.4934907641424539E-2</v>
      </c>
      <c r="G955" s="2">
        <f t="shared" si="133"/>
        <v>1.6783192890261305E-2</v>
      </c>
      <c r="H955" s="2">
        <f t="shared" si="130"/>
        <v>0.88987284714404613</v>
      </c>
      <c r="I955" s="2">
        <f t="shared" si="131"/>
        <v>47.086387239692428</v>
      </c>
    </row>
    <row r="956" spans="1:9" ht="13.5" x14ac:dyDescent="0.25">
      <c r="A956" s="3">
        <f>TITRES_STAT!B959</f>
        <v>43704</v>
      </c>
      <c r="B956" s="6">
        <f>TITRES_STAT!D959</f>
        <v>3.2827999999999999</v>
      </c>
      <c r="C956" s="2">
        <f t="shared" si="126"/>
        <v>-2.3099999999999898E-2</v>
      </c>
      <c r="D956" s="2">
        <f t="shared" si="127"/>
        <v>0</v>
      </c>
      <c r="E956" s="2">
        <f t="shared" si="128"/>
        <v>2.3099999999999898E-2</v>
      </c>
      <c r="F956" s="2">
        <f t="shared" si="133"/>
        <v>1.3868128524179929E-2</v>
      </c>
      <c r="G956" s="2">
        <f t="shared" si="133"/>
        <v>1.7234393398099776E-2</v>
      </c>
      <c r="H956" s="2">
        <f t="shared" si="130"/>
        <v>0.80467749597203675</v>
      </c>
      <c r="I956" s="2">
        <f t="shared" si="131"/>
        <v>44.588437422644354</v>
      </c>
    </row>
    <row r="957" spans="1:9" ht="13.5" x14ac:dyDescent="0.25">
      <c r="A957" s="3">
        <f>TITRES_STAT!B960</f>
        <v>43705</v>
      </c>
      <c r="B957" s="6">
        <f>TITRES_STAT!D960</f>
        <v>3.3058999999999998</v>
      </c>
      <c r="C957" s="2">
        <f t="shared" si="126"/>
        <v>2.3099999999999898E-2</v>
      </c>
      <c r="D957" s="2">
        <f t="shared" si="127"/>
        <v>2.3099999999999898E-2</v>
      </c>
      <c r="E957" s="2">
        <f t="shared" si="128"/>
        <v>0</v>
      </c>
      <c r="F957" s="2">
        <f t="shared" ref="F957:G972" si="134">((F956*13)+D957)/14</f>
        <v>1.4527547915309927E-2</v>
      </c>
      <c r="G957" s="2">
        <f t="shared" si="134"/>
        <v>1.6003365298235508E-2</v>
      </c>
      <c r="H957" s="2">
        <f t="shared" si="130"/>
        <v>0.90778081013445955</v>
      </c>
      <c r="I957" s="2">
        <f t="shared" si="131"/>
        <v>47.583076908634986</v>
      </c>
    </row>
    <row r="958" spans="1:9" ht="13.5" x14ac:dyDescent="0.25">
      <c r="A958" s="3">
        <f>TITRES_STAT!B961</f>
        <v>43706</v>
      </c>
      <c r="B958" s="6">
        <f>TITRES_STAT!D961</f>
        <v>3.2827999999999999</v>
      </c>
      <c r="C958" s="2">
        <f t="shared" si="126"/>
        <v>-2.3099999999999898E-2</v>
      </c>
      <c r="D958" s="2">
        <f t="shared" si="127"/>
        <v>0</v>
      </c>
      <c r="E958" s="2">
        <f t="shared" si="128"/>
        <v>2.3099999999999898E-2</v>
      </c>
      <c r="F958" s="2">
        <f t="shared" si="134"/>
        <v>1.3489865921359217E-2</v>
      </c>
      <c r="G958" s="2">
        <f t="shared" si="134"/>
        <v>1.6510267776932964E-2</v>
      </c>
      <c r="H958" s="2">
        <f t="shared" si="130"/>
        <v>0.81705918423723867</v>
      </c>
      <c r="I958" s="2">
        <f t="shared" si="131"/>
        <v>44.966019341864317</v>
      </c>
    </row>
    <row r="959" spans="1:9" ht="13.5" x14ac:dyDescent="0.25">
      <c r="A959" s="3">
        <f>TITRES_STAT!B962</f>
        <v>43707</v>
      </c>
      <c r="B959" s="6">
        <f>TITRES_STAT!D962</f>
        <v>3.3012999999999999</v>
      </c>
      <c r="C959" s="2">
        <f t="shared" si="126"/>
        <v>1.8499999999999961E-2</v>
      </c>
      <c r="D959" s="2">
        <f t="shared" si="127"/>
        <v>1.8499999999999961E-2</v>
      </c>
      <c r="E959" s="2">
        <f t="shared" si="128"/>
        <v>0</v>
      </c>
      <c r="F959" s="2">
        <f t="shared" si="134"/>
        <v>1.3847732641262126E-2</v>
      </c>
      <c r="G959" s="2">
        <f t="shared" si="134"/>
        <v>1.5330962935723466E-2</v>
      </c>
      <c r="H959" s="2">
        <f t="shared" si="130"/>
        <v>0.90325263320510751</v>
      </c>
      <c r="I959" s="2">
        <f t="shared" si="131"/>
        <v>47.45836771464311</v>
      </c>
    </row>
    <row r="960" spans="1:9" ht="13.5" x14ac:dyDescent="0.25">
      <c r="A960" s="3">
        <f>TITRES_STAT!B963</f>
        <v>43710</v>
      </c>
      <c r="B960" s="6">
        <f>TITRES_STAT!D963</f>
        <v>3.3706999999999998</v>
      </c>
      <c r="C960" s="2">
        <f t="shared" si="126"/>
        <v>6.9399999999999906E-2</v>
      </c>
      <c r="D960" s="2">
        <f t="shared" si="127"/>
        <v>6.9399999999999906E-2</v>
      </c>
      <c r="E960" s="2">
        <f t="shared" si="128"/>
        <v>0</v>
      </c>
      <c r="F960" s="2">
        <f t="shared" si="134"/>
        <v>1.7815751738314824E-2</v>
      </c>
      <c r="G960" s="2">
        <f t="shared" si="134"/>
        <v>1.4235894154600361E-2</v>
      </c>
      <c r="H960" s="2">
        <f t="shared" si="130"/>
        <v>1.2514669991809138</v>
      </c>
      <c r="I960" s="2">
        <f t="shared" si="131"/>
        <v>55.584514435974363</v>
      </c>
    </row>
    <row r="961" spans="1:9" ht="13.5" x14ac:dyDescent="0.25">
      <c r="A961" s="3">
        <f>TITRES_STAT!B964</f>
        <v>43711</v>
      </c>
      <c r="B961" s="6">
        <f>TITRES_STAT!D964</f>
        <v>3.4308000000000001</v>
      </c>
      <c r="C961" s="2">
        <f t="shared" si="126"/>
        <v>6.0100000000000264E-2</v>
      </c>
      <c r="D961" s="2">
        <f t="shared" si="127"/>
        <v>6.0100000000000264E-2</v>
      </c>
      <c r="E961" s="2">
        <f t="shared" si="128"/>
        <v>0</v>
      </c>
      <c r="F961" s="2">
        <f t="shared" si="134"/>
        <v>2.0836055185578069E-2</v>
      </c>
      <c r="G961" s="2">
        <f t="shared" si="134"/>
        <v>1.3219044572128908E-2</v>
      </c>
      <c r="H961" s="2">
        <f t="shared" si="130"/>
        <v>1.5762149126502607</v>
      </c>
      <c r="I961" s="2">
        <f t="shared" si="131"/>
        <v>61.183362650002749</v>
      </c>
    </row>
    <row r="962" spans="1:9" ht="13.5" x14ac:dyDescent="0.25">
      <c r="A962" s="3">
        <f>TITRES_STAT!B965</f>
        <v>43712</v>
      </c>
      <c r="B962" s="6">
        <f>TITRES_STAT!D965</f>
        <v>3.3938000000000001</v>
      </c>
      <c r="C962" s="2">
        <f t="shared" si="126"/>
        <v>-3.6999999999999922E-2</v>
      </c>
      <c r="D962" s="2">
        <f t="shared" si="127"/>
        <v>0</v>
      </c>
      <c r="E962" s="2">
        <f t="shared" si="128"/>
        <v>3.6999999999999922E-2</v>
      </c>
      <c r="F962" s="2">
        <f t="shared" si="134"/>
        <v>1.9347765529465349E-2</v>
      </c>
      <c r="G962" s="2">
        <f t="shared" si="134"/>
        <v>1.4917684245548266E-2</v>
      </c>
      <c r="H962" s="2">
        <f t="shared" si="130"/>
        <v>1.2969684309573122</v>
      </c>
      <c r="I962" s="2">
        <f t="shared" si="131"/>
        <v>56.464355951847892</v>
      </c>
    </row>
    <row r="963" spans="1:9" ht="13.5" x14ac:dyDescent="0.25">
      <c r="A963" s="3">
        <f>TITRES_STAT!B966</f>
        <v>43713</v>
      </c>
      <c r="B963" s="6">
        <f>TITRES_STAT!D966</f>
        <v>3.3845000000000001</v>
      </c>
      <c r="C963" s="2">
        <f t="shared" ref="C963:C1026" si="135">B963-B962</f>
        <v>-9.300000000000086E-3</v>
      </c>
      <c r="D963" s="2">
        <f t="shared" ref="D963:D1026" si="136">IF(C963&gt;0,C963,0)</f>
        <v>0</v>
      </c>
      <c r="E963" s="2">
        <f t="shared" ref="E963:E1026" si="137">IF(C963&lt;0,-C963,0)</f>
        <v>9.300000000000086E-3</v>
      </c>
      <c r="F963" s="2">
        <f t="shared" si="134"/>
        <v>1.7965782277360683E-2</v>
      </c>
      <c r="G963" s="2">
        <f t="shared" si="134"/>
        <v>1.4516421085151969E-2</v>
      </c>
      <c r="H963" s="2">
        <f t="shared" si="130"/>
        <v>1.2376178792262282</v>
      </c>
      <c r="I963" s="2">
        <f t="shared" si="131"/>
        <v>55.309617013526825</v>
      </c>
    </row>
    <row r="964" spans="1:9" ht="13.5" x14ac:dyDescent="0.25">
      <c r="A964" s="3">
        <f>TITRES_STAT!B967</f>
        <v>43714</v>
      </c>
      <c r="B964" s="6">
        <f>TITRES_STAT!D967</f>
        <v>3.3799000000000001</v>
      </c>
      <c r="C964" s="2">
        <f t="shared" si="135"/>
        <v>-4.5999999999999375E-3</v>
      </c>
      <c r="D964" s="2">
        <f t="shared" si="136"/>
        <v>0</v>
      </c>
      <c r="E964" s="2">
        <f t="shared" si="137"/>
        <v>4.5999999999999375E-3</v>
      </c>
      <c r="F964" s="2">
        <f t="shared" si="134"/>
        <v>1.6682512114692061E-2</v>
      </c>
      <c r="G964" s="2">
        <f t="shared" si="134"/>
        <v>1.3808105293355395E-2</v>
      </c>
      <c r="H964" s="2">
        <f t="shared" si="130"/>
        <v>1.2081680839093731</v>
      </c>
      <c r="I964" s="2">
        <f t="shared" si="131"/>
        <v>54.713592353459561</v>
      </c>
    </row>
    <row r="965" spans="1:9" ht="13.5" x14ac:dyDescent="0.25">
      <c r="A965" s="3">
        <f>TITRES_STAT!B968</f>
        <v>43717</v>
      </c>
      <c r="B965" s="6">
        <f>TITRES_STAT!D968</f>
        <v>3.3799000000000001</v>
      </c>
      <c r="C965" s="2">
        <f t="shared" si="135"/>
        <v>0</v>
      </c>
      <c r="D965" s="2">
        <f t="shared" si="136"/>
        <v>0</v>
      </c>
      <c r="E965" s="2">
        <f t="shared" si="137"/>
        <v>0</v>
      </c>
      <c r="F965" s="2">
        <f t="shared" si="134"/>
        <v>1.5490904106499771E-2</v>
      </c>
      <c r="G965" s="2">
        <f t="shared" si="134"/>
        <v>1.2821812058115724E-2</v>
      </c>
      <c r="H965" s="2">
        <f t="shared" si="130"/>
        <v>1.2081680839093731</v>
      </c>
      <c r="I965" s="2">
        <f t="shared" si="131"/>
        <v>54.713592353459561</v>
      </c>
    </row>
    <row r="966" spans="1:9" ht="13.5" x14ac:dyDescent="0.25">
      <c r="A966" s="3">
        <f>TITRES_STAT!B969</f>
        <v>43718</v>
      </c>
      <c r="B966" s="6">
        <f>TITRES_STAT!D969</f>
        <v>3.3290999999999999</v>
      </c>
      <c r="C966" s="2">
        <f t="shared" si="135"/>
        <v>-5.0800000000000178E-2</v>
      </c>
      <c r="D966" s="2">
        <f t="shared" si="136"/>
        <v>0</v>
      </c>
      <c r="E966" s="2">
        <f t="shared" si="137"/>
        <v>5.0800000000000178E-2</v>
      </c>
      <c r="F966" s="2">
        <f t="shared" si="134"/>
        <v>1.4384410956035501E-2</v>
      </c>
      <c r="G966" s="2">
        <f t="shared" si="134"/>
        <v>1.5534539768250328E-2</v>
      </c>
      <c r="H966" s="2">
        <f t="shared" si="130"/>
        <v>0.92596312286216076</v>
      </c>
      <c r="I966" s="2">
        <f t="shared" si="131"/>
        <v>48.077925889156859</v>
      </c>
    </row>
    <row r="967" spans="1:9" ht="13.5" x14ac:dyDescent="0.25">
      <c r="A967" s="3">
        <f>TITRES_STAT!B970</f>
        <v>43719</v>
      </c>
      <c r="B967" s="6">
        <f>TITRES_STAT!D970</f>
        <v>3.3106</v>
      </c>
      <c r="C967" s="2">
        <f t="shared" si="135"/>
        <v>-1.8499999999999961E-2</v>
      </c>
      <c r="D967" s="2">
        <f t="shared" si="136"/>
        <v>0</v>
      </c>
      <c r="E967" s="2">
        <f t="shared" si="137"/>
        <v>1.8499999999999961E-2</v>
      </c>
      <c r="F967" s="2">
        <f t="shared" si="134"/>
        <v>1.3356953030604394E-2</v>
      </c>
      <c r="G967" s="2">
        <f t="shared" si="134"/>
        <v>1.5746358356232445E-2</v>
      </c>
      <c r="H967" s="2">
        <f t="shared" si="130"/>
        <v>0.84825663994352574</v>
      </c>
      <c r="I967" s="2">
        <f t="shared" si="131"/>
        <v>45.894959693987339</v>
      </c>
    </row>
    <row r="968" spans="1:9" ht="13.5" x14ac:dyDescent="0.25">
      <c r="A968" s="3">
        <f>TITRES_STAT!B971</f>
        <v>43720</v>
      </c>
      <c r="B968" s="6">
        <f>TITRES_STAT!D971</f>
        <v>3.3058999999999998</v>
      </c>
      <c r="C968" s="2">
        <f t="shared" si="135"/>
        <v>-4.7000000000001485E-3</v>
      </c>
      <c r="D968" s="2">
        <f t="shared" si="136"/>
        <v>0</v>
      </c>
      <c r="E968" s="2">
        <f t="shared" si="137"/>
        <v>4.7000000000001485E-3</v>
      </c>
      <c r="F968" s="2">
        <f t="shared" si="134"/>
        <v>1.2402884956989794E-2</v>
      </c>
      <c r="G968" s="2">
        <f t="shared" si="134"/>
        <v>1.4957332759358708E-2</v>
      </c>
      <c r="H968" s="2">
        <f t="shared" si="130"/>
        <v>0.82921769252137467</v>
      </c>
      <c r="I968" s="2">
        <f t="shared" si="131"/>
        <v>45.33182113378696</v>
      </c>
    </row>
    <row r="969" spans="1:9" ht="13.5" x14ac:dyDescent="0.25">
      <c r="A969" s="3">
        <f>TITRES_STAT!B972</f>
        <v>43721</v>
      </c>
      <c r="B969" s="6">
        <f>TITRES_STAT!D972</f>
        <v>3.2458</v>
      </c>
      <c r="C969" s="2">
        <f t="shared" si="135"/>
        <v>-6.009999999999982E-2</v>
      </c>
      <c r="D969" s="2">
        <f t="shared" si="136"/>
        <v>0</v>
      </c>
      <c r="E969" s="2">
        <f t="shared" si="137"/>
        <v>6.009999999999982E-2</v>
      </c>
      <c r="F969" s="2">
        <f t="shared" si="134"/>
        <v>1.1516964602919094E-2</v>
      </c>
      <c r="G969" s="2">
        <f t="shared" si="134"/>
        <v>1.8181808990833073E-2</v>
      </c>
      <c r="H969" s="2">
        <f t="shared" si="130"/>
        <v>0.63343337336376881</v>
      </c>
      <c r="I969" s="2">
        <f t="shared" si="131"/>
        <v>38.779259913082605</v>
      </c>
    </row>
    <row r="970" spans="1:9" ht="13.5" x14ac:dyDescent="0.25">
      <c r="A970" s="3">
        <f>TITRES_STAT!B973</f>
        <v>43724</v>
      </c>
      <c r="B970" s="6">
        <f>TITRES_STAT!D973</f>
        <v>3.3243999999999998</v>
      </c>
      <c r="C970" s="2">
        <f t="shared" si="135"/>
        <v>7.8599999999999781E-2</v>
      </c>
      <c r="D970" s="2">
        <f t="shared" si="136"/>
        <v>7.8599999999999781E-2</v>
      </c>
      <c r="E970" s="2">
        <f t="shared" si="137"/>
        <v>0</v>
      </c>
      <c r="F970" s="2">
        <f t="shared" si="134"/>
        <v>1.6308609988424858E-2</v>
      </c>
      <c r="G970" s="2">
        <f t="shared" si="134"/>
        <v>1.6883108348630708E-2</v>
      </c>
      <c r="H970" s="2">
        <f t="shared" si="130"/>
        <v>0.96597200300189712</v>
      </c>
      <c r="I970" s="2">
        <f t="shared" si="131"/>
        <v>49.134575748124988</v>
      </c>
    </row>
    <row r="971" spans="1:9" ht="13.5" x14ac:dyDescent="0.25">
      <c r="A971" s="3">
        <f>TITRES_STAT!B974</f>
        <v>43725</v>
      </c>
      <c r="B971" s="6">
        <f>TITRES_STAT!D974</f>
        <v>3.2597</v>
      </c>
      <c r="C971" s="2">
        <f t="shared" si="135"/>
        <v>-6.4699999999999758E-2</v>
      </c>
      <c r="D971" s="2">
        <f t="shared" si="136"/>
        <v>0</v>
      </c>
      <c r="E971" s="2">
        <f t="shared" si="137"/>
        <v>6.4699999999999758E-2</v>
      </c>
      <c r="F971" s="2">
        <f t="shared" si="134"/>
        <v>1.5143709274965941E-2</v>
      </c>
      <c r="G971" s="2">
        <f t="shared" si="134"/>
        <v>2.0298600609442781E-2</v>
      </c>
      <c r="H971" s="2">
        <f t="shared" si="130"/>
        <v>0.74604695990329417</v>
      </c>
      <c r="I971" s="2">
        <f t="shared" si="131"/>
        <v>42.727771763058101</v>
      </c>
    </row>
    <row r="972" spans="1:9" ht="13.5" x14ac:dyDescent="0.25">
      <c r="A972" s="3">
        <f>TITRES_STAT!B975</f>
        <v>43726</v>
      </c>
      <c r="B972" s="6">
        <f>TITRES_STAT!D975</f>
        <v>3.3151999999999999</v>
      </c>
      <c r="C972" s="2">
        <f t="shared" si="135"/>
        <v>5.5499999999999883E-2</v>
      </c>
      <c r="D972" s="2">
        <f t="shared" si="136"/>
        <v>5.5499999999999883E-2</v>
      </c>
      <c r="E972" s="2">
        <f t="shared" si="137"/>
        <v>0</v>
      </c>
      <c r="F972" s="2">
        <f t="shared" si="134"/>
        <v>1.8026301469611223E-2</v>
      </c>
      <c r="G972" s="2">
        <f t="shared" si="134"/>
        <v>1.8848700565911154E-2</v>
      </c>
      <c r="H972" s="2">
        <f t="shared" si="130"/>
        <v>0.95636839296034648</v>
      </c>
      <c r="I972" s="2">
        <f t="shared" si="131"/>
        <v>48.88488264284338</v>
      </c>
    </row>
    <row r="973" spans="1:9" ht="13.5" x14ac:dyDescent="0.25">
      <c r="A973" s="3">
        <f>TITRES_STAT!B976</f>
        <v>43727</v>
      </c>
      <c r="B973" s="6">
        <f>TITRES_STAT!D976</f>
        <v>3.2366000000000001</v>
      </c>
      <c r="C973" s="2">
        <f t="shared" si="135"/>
        <v>-7.8599999999999781E-2</v>
      </c>
      <c r="D973" s="2">
        <f t="shared" si="136"/>
        <v>0</v>
      </c>
      <c r="E973" s="2">
        <f t="shared" si="137"/>
        <v>7.8599999999999781E-2</v>
      </c>
      <c r="F973" s="2">
        <f t="shared" ref="F973:G988" si="138">((F972*13)+D973)/14</f>
        <v>1.6738708507496137E-2</v>
      </c>
      <c r="G973" s="2">
        <f t="shared" si="138"/>
        <v>2.3116650525488915E-2</v>
      </c>
      <c r="H973" s="2">
        <f t="shared" si="130"/>
        <v>0.72409748501581916</v>
      </c>
      <c r="I973" s="2">
        <f t="shared" si="131"/>
        <v>41.998639364013414</v>
      </c>
    </row>
    <row r="974" spans="1:9" ht="13.5" x14ac:dyDescent="0.25">
      <c r="A974" s="3">
        <f>TITRES_STAT!B977</f>
        <v>43728</v>
      </c>
      <c r="B974" s="6">
        <f>TITRES_STAT!D977</f>
        <v>3.2366000000000001</v>
      </c>
      <c r="C974" s="2">
        <f t="shared" si="135"/>
        <v>0</v>
      </c>
      <c r="D974" s="2">
        <f t="shared" si="136"/>
        <v>0</v>
      </c>
      <c r="E974" s="2">
        <f t="shared" si="137"/>
        <v>0</v>
      </c>
      <c r="F974" s="2">
        <f t="shared" si="138"/>
        <v>1.5543086471246413E-2</v>
      </c>
      <c r="G974" s="2">
        <f t="shared" si="138"/>
        <v>2.1465461202239709E-2</v>
      </c>
      <c r="H974" s="2">
        <f t="shared" si="130"/>
        <v>0.72409748501581905</v>
      </c>
      <c r="I974" s="2">
        <f t="shared" si="131"/>
        <v>41.998639364013414</v>
      </c>
    </row>
    <row r="975" spans="1:9" ht="13.5" x14ac:dyDescent="0.25">
      <c r="A975" s="3">
        <f>TITRES_STAT!B978</f>
        <v>43731</v>
      </c>
      <c r="B975" s="6">
        <f>TITRES_STAT!D978</f>
        <v>3.2227000000000001</v>
      </c>
      <c r="C975" s="2">
        <f t="shared" si="135"/>
        <v>-1.3900000000000023E-2</v>
      </c>
      <c r="D975" s="2">
        <f t="shared" si="136"/>
        <v>0</v>
      </c>
      <c r="E975" s="2">
        <f t="shared" si="137"/>
        <v>1.3900000000000023E-2</v>
      </c>
      <c r="F975" s="2">
        <f t="shared" si="138"/>
        <v>1.4432866009014526E-2</v>
      </c>
      <c r="G975" s="2">
        <f t="shared" si="138"/>
        <v>2.0925071116365445E-2</v>
      </c>
      <c r="H975" s="2">
        <f t="shared" si="130"/>
        <v>0.68974035637693099</v>
      </c>
      <c r="I975" s="2">
        <f t="shared" si="131"/>
        <v>40.819310125008961</v>
      </c>
    </row>
    <row r="976" spans="1:9" ht="13.5" x14ac:dyDescent="0.25">
      <c r="A976" s="3">
        <f>TITRES_STAT!B979</f>
        <v>43732</v>
      </c>
      <c r="B976" s="6">
        <f>TITRES_STAT!D979</f>
        <v>3.1671999999999998</v>
      </c>
      <c r="C976" s="2">
        <f t="shared" si="135"/>
        <v>-5.5500000000000327E-2</v>
      </c>
      <c r="D976" s="2">
        <f t="shared" si="136"/>
        <v>0</v>
      </c>
      <c r="E976" s="2">
        <f t="shared" si="137"/>
        <v>5.5500000000000327E-2</v>
      </c>
      <c r="F976" s="2">
        <f t="shared" si="138"/>
        <v>1.3401947008370631E-2</v>
      </c>
      <c r="G976" s="2">
        <f t="shared" si="138"/>
        <v>2.3394708893767935E-2</v>
      </c>
      <c r="H976" s="2">
        <f t="shared" si="130"/>
        <v>0.57286231126991061</v>
      </c>
      <c r="I976" s="2">
        <f t="shared" si="131"/>
        <v>36.421643977684745</v>
      </c>
    </row>
    <row r="977" spans="1:9" ht="13.5" x14ac:dyDescent="0.25">
      <c r="A977" s="3">
        <f>TITRES_STAT!B980</f>
        <v>43733</v>
      </c>
      <c r="B977" s="6">
        <f>TITRES_STAT!D980</f>
        <v>3.2366000000000001</v>
      </c>
      <c r="C977" s="2">
        <f t="shared" si="135"/>
        <v>6.940000000000035E-2</v>
      </c>
      <c r="D977" s="2">
        <f t="shared" si="136"/>
        <v>6.940000000000035E-2</v>
      </c>
      <c r="E977" s="2">
        <f t="shared" si="137"/>
        <v>0</v>
      </c>
      <c r="F977" s="2">
        <f t="shared" si="138"/>
        <v>1.7401807936344181E-2</v>
      </c>
      <c r="G977" s="2">
        <f t="shared" si="138"/>
        <v>2.1723658258498795E-2</v>
      </c>
      <c r="H977" s="2">
        <f t="shared" ref="H977:H1040" si="139">F977/G977</f>
        <v>0.8010532908073249</v>
      </c>
      <c r="I977" s="2">
        <f t="shared" ref="I977:I1040" si="140">IF(G977=0,100,100-(100/(1+H977)))</f>
        <v>44.476934408101357</v>
      </c>
    </row>
    <row r="978" spans="1:9" ht="13.5" x14ac:dyDescent="0.25">
      <c r="A978" s="3">
        <f>TITRES_STAT!B981</f>
        <v>43734</v>
      </c>
      <c r="B978" s="6">
        <f>TITRES_STAT!D981</f>
        <v>3.3151999999999999</v>
      </c>
      <c r="C978" s="2">
        <f t="shared" si="135"/>
        <v>7.8599999999999781E-2</v>
      </c>
      <c r="D978" s="2">
        <f t="shared" si="136"/>
        <v>7.8599999999999781E-2</v>
      </c>
      <c r="E978" s="2">
        <f t="shared" si="137"/>
        <v>0</v>
      </c>
      <c r="F978" s="2">
        <f t="shared" si="138"/>
        <v>2.177310736946244E-2</v>
      </c>
      <c r="G978" s="2">
        <f t="shared" si="138"/>
        <v>2.0171968382891738E-2</v>
      </c>
      <c r="H978" s="2">
        <f t="shared" si="139"/>
        <v>1.0793744544993766</v>
      </c>
      <c r="I978" s="2">
        <f t="shared" si="140"/>
        <v>51.908613773907462</v>
      </c>
    </row>
    <row r="979" spans="1:9" ht="13.5" x14ac:dyDescent="0.25">
      <c r="A979" s="3">
        <f>TITRES_STAT!B982</f>
        <v>43735</v>
      </c>
      <c r="B979" s="6">
        <f>TITRES_STAT!D982</f>
        <v>3.2320000000000002</v>
      </c>
      <c r="C979" s="2">
        <f t="shared" si="135"/>
        <v>-8.3199999999999719E-2</v>
      </c>
      <c r="D979" s="2">
        <f t="shared" si="136"/>
        <v>0</v>
      </c>
      <c r="E979" s="2">
        <f t="shared" si="137"/>
        <v>8.3199999999999719E-2</v>
      </c>
      <c r="F979" s="2">
        <f t="shared" si="138"/>
        <v>2.0217885414500838E-2</v>
      </c>
      <c r="G979" s="2">
        <f t="shared" si="138"/>
        <v>2.4673970641256593E-2</v>
      </c>
      <c r="H979" s="2">
        <f t="shared" si="139"/>
        <v>0.81940137274440661</v>
      </c>
      <c r="I979" s="2">
        <f t="shared" si="140"/>
        <v>45.036866796929573</v>
      </c>
    </row>
    <row r="980" spans="1:9" ht="13.5" x14ac:dyDescent="0.25">
      <c r="A980" s="3">
        <f>TITRES_STAT!B983</f>
        <v>43738</v>
      </c>
      <c r="B980" s="6">
        <f>TITRES_STAT!D983</f>
        <v>3.3012999999999999</v>
      </c>
      <c r="C980" s="2">
        <f t="shared" si="135"/>
        <v>6.9299999999999695E-2</v>
      </c>
      <c r="D980" s="2">
        <f t="shared" si="136"/>
        <v>6.9299999999999695E-2</v>
      </c>
      <c r="E980" s="2">
        <f t="shared" si="137"/>
        <v>0</v>
      </c>
      <c r="F980" s="2">
        <f t="shared" si="138"/>
        <v>2.3723750742036472E-2</v>
      </c>
      <c r="G980" s="2">
        <f t="shared" si="138"/>
        <v>2.2911544166881122E-2</v>
      </c>
      <c r="H980" s="2">
        <f t="shared" si="139"/>
        <v>1.0354496654280247</v>
      </c>
      <c r="I980" s="2">
        <f t="shared" si="140"/>
        <v>50.870806732048813</v>
      </c>
    </row>
    <row r="981" spans="1:9" ht="13.5" x14ac:dyDescent="0.25">
      <c r="A981" s="3">
        <f>TITRES_STAT!B984</f>
        <v>43739</v>
      </c>
      <c r="B981" s="6">
        <f>TITRES_STAT!D984</f>
        <v>3.2736000000000001</v>
      </c>
      <c r="C981" s="2">
        <f t="shared" si="135"/>
        <v>-2.7699999999999836E-2</v>
      </c>
      <c r="D981" s="2">
        <f t="shared" si="136"/>
        <v>0</v>
      </c>
      <c r="E981" s="2">
        <f t="shared" si="137"/>
        <v>2.7699999999999836E-2</v>
      </c>
      <c r="F981" s="2">
        <f t="shared" si="138"/>
        <v>2.2029197117605294E-2</v>
      </c>
      <c r="G981" s="2">
        <f t="shared" si="138"/>
        <v>2.3253576726389603E-2</v>
      </c>
      <c r="H981" s="2">
        <f t="shared" si="139"/>
        <v>0.94734661152601063</v>
      </c>
      <c r="I981" s="2">
        <f t="shared" si="140"/>
        <v>48.648073533434086</v>
      </c>
    </row>
    <row r="982" spans="1:9" ht="13.5" x14ac:dyDescent="0.25">
      <c r="A982" s="3">
        <f>TITRES_STAT!B985</f>
        <v>43740</v>
      </c>
      <c r="B982" s="6">
        <f>TITRES_STAT!D985</f>
        <v>3.2690000000000001</v>
      </c>
      <c r="C982" s="2">
        <f t="shared" si="135"/>
        <v>-4.5999999999999375E-3</v>
      </c>
      <c r="D982" s="2">
        <f t="shared" si="136"/>
        <v>0</v>
      </c>
      <c r="E982" s="2">
        <f t="shared" si="137"/>
        <v>4.5999999999999375E-3</v>
      </c>
      <c r="F982" s="2">
        <f t="shared" si="138"/>
        <v>2.0455683037776343E-2</v>
      </c>
      <c r="G982" s="2">
        <f t="shared" si="138"/>
        <v>2.1921178388790343E-2</v>
      </c>
      <c r="H982" s="2">
        <f t="shared" si="139"/>
        <v>0.93314705418558164</v>
      </c>
      <c r="I982" s="2">
        <f t="shared" si="140"/>
        <v>48.270877901666339</v>
      </c>
    </row>
    <row r="983" spans="1:9" ht="13.5" x14ac:dyDescent="0.25">
      <c r="A983" s="3">
        <f>TITRES_STAT!B986</f>
        <v>43741</v>
      </c>
      <c r="B983" s="6">
        <f>TITRES_STAT!D986</f>
        <v>3.3660999999999999</v>
      </c>
      <c r="C983" s="2">
        <f t="shared" si="135"/>
        <v>9.7099999999999742E-2</v>
      </c>
      <c r="D983" s="2">
        <f t="shared" si="136"/>
        <v>9.7099999999999742E-2</v>
      </c>
      <c r="E983" s="2">
        <f t="shared" si="137"/>
        <v>0</v>
      </c>
      <c r="F983" s="2">
        <f t="shared" si="138"/>
        <v>2.5930277106506586E-2</v>
      </c>
      <c r="G983" s="2">
        <f t="shared" si="138"/>
        <v>2.0355379932448178E-2</v>
      </c>
      <c r="H983" s="2">
        <f t="shared" si="139"/>
        <v>1.2738783158339166</v>
      </c>
      <c r="I983" s="2">
        <f t="shared" si="140"/>
        <v>56.022272914227493</v>
      </c>
    </row>
    <row r="984" spans="1:9" ht="13.5" x14ac:dyDescent="0.25">
      <c r="A984" s="3">
        <f>TITRES_STAT!B987</f>
        <v>43742</v>
      </c>
      <c r="B984" s="6">
        <f>TITRES_STAT!D987</f>
        <v>3.4584999999999999</v>
      </c>
      <c r="C984" s="2">
        <f t="shared" si="135"/>
        <v>9.2400000000000038E-2</v>
      </c>
      <c r="D984" s="2">
        <f t="shared" si="136"/>
        <v>9.2400000000000038E-2</v>
      </c>
      <c r="E984" s="2">
        <f t="shared" si="137"/>
        <v>0</v>
      </c>
      <c r="F984" s="2">
        <f t="shared" si="138"/>
        <v>3.0678114456041832E-2</v>
      </c>
      <c r="G984" s="2">
        <f t="shared" si="138"/>
        <v>1.8901424222987594E-2</v>
      </c>
      <c r="H984" s="2">
        <f t="shared" si="139"/>
        <v>1.6230583523294306</v>
      </c>
      <c r="I984" s="2">
        <f t="shared" si="140"/>
        <v>61.876562939900253</v>
      </c>
    </row>
    <row r="985" spans="1:9" ht="13.5" x14ac:dyDescent="0.25">
      <c r="A985" s="3">
        <f>TITRES_STAT!B988</f>
        <v>43745</v>
      </c>
      <c r="B985" s="6">
        <f>TITRES_STAT!D988</f>
        <v>3.4584999999999999</v>
      </c>
      <c r="C985" s="2">
        <f t="shared" si="135"/>
        <v>0</v>
      </c>
      <c r="D985" s="2">
        <f t="shared" si="136"/>
        <v>0</v>
      </c>
      <c r="E985" s="2">
        <f t="shared" si="137"/>
        <v>0</v>
      </c>
      <c r="F985" s="2">
        <f t="shared" si="138"/>
        <v>2.848682056632456E-2</v>
      </c>
      <c r="G985" s="2">
        <f t="shared" si="138"/>
        <v>1.7551322492774194E-2</v>
      </c>
      <c r="H985" s="2">
        <f t="shared" si="139"/>
        <v>1.6230583523294306</v>
      </c>
      <c r="I985" s="2">
        <f t="shared" si="140"/>
        <v>61.876562939900253</v>
      </c>
    </row>
    <row r="986" spans="1:9" ht="13.5" x14ac:dyDescent="0.25">
      <c r="A986" s="3">
        <f>TITRES_STAT!B989</f>
        <v>43746</v>
      </c>
      <c r="B986" s="6">
        <f>TITRES_STAT!D989</f>
        <v>3.4169</v>
      </c>
      <c r="C986" s="2">
        <f t="shared" si="135"/>
        <v>-4.1599999999999859E-2</v>
      </c>
      <c r="D986" s="2">
        <f t="shared" si="136"/>
        <v>0</v>
      </c>
      <c r="E986" s="2">
        <f t="shared" si="137"/>
        <v>4.1599999999999859E-2</v>
      </c>
      <c r="F986" s="2">
        <f t="shared" si="138"/>
        <v>2.6452047668729946E-2</v>
      </c>
      <c r="G986" s="2">
        <f t="shared" si="138"/>
        <v>1.9269085171861742E-2</v>
      </c>
      <c r="H986" s="2">
        <f t="shared" si="139"/>
        <v>1.37277132945353</v>
      </c>
      <c r="I986" s="2">
        <f t="shared" si="140"/>
        <v>57.855188673815071</v>
      </c>
    </row>
    <row r="987" spans="1:9" ht="13.5" x14ac:dyDescent="0.25">
      <c r="A987" s="3">
        <f>TITRES_STAT!B990</f>
        <v>43747</v>
      </c>
      <c r="B987" s="6">
        <f>TITRES_STAT!D990</f>
        <v>3.4215</v>
      </c>
      <c r="C987" s="2">
        <f t="shared" si="135"/>
        <v>4.5999999999999375E-3</v>
      </c>
      <c r="D987" s="2">
        <f t="shared" si="136"/>
        <v>4.5999999999999375E-3</v>
      </c>
      <c r="E987" s="2">
        <f t="shared" si="137"/>
        <v>0</v>
      </c>
      <c r="F987" s="2">
        <f t="shared" si="138"/>
        <v>2.4891187120963519E-2</v>
      </c>
      <c r="G987" s="2">
        <f t="shared" si="138"/>
        <v>1.7892721945300189E-2</v>
      </c>
      <c r="H987" s="2">
        <f t="shared" si="139"/>
        <v>1.3911347416596718</v>
      </c>
      <c r="I987" s="2">
        <f t="shared" si="140"/>
        <v>58.178851966079236</v>
      </c>
    </row>
    <row r="988" spans="1:9" ht="13.5" x14ac:dyDescent="0.25">
      <c r="A988" s="3">
        <f>TITRES_STAT!B991</f>
        <v>43748</v>
      </c>
      <c r="B988" s="6">
        <f>TITRES_STAT!D991</f>
        <v>3.4215</v>
      </c>
      <c r="C988" s="2">
        <f t="shared" si="135"/>
        <v>0</v>
      </c>
      <c r="D988" s="2">
        <f t="shared" si="136"/>
        <v>0</v>
      </c>
      <c r="E988" s="2">
        <f t="shared" si="137"/>
        <v>0</v>
      </c>
      <c r="F988" s="2">
        <f t="shared" si="138"/>
        <v>2.3113245183751841E-2</v>
      </c>
      <c r="G988" s="2">
        <f t="shared" si="138"/>
        <v>1.6614670377778747E-2</v>
      </c>
      <c r="H988" s="2">
        <f t="shared" si="139"/>
        <v>1.391134741659672</v>
      </c>
      <c r="I988" s="2">
        <f t="shared" si="140"/>
        <v>58.178851966079243</v>
      </c>
    </row>
    <row r="989" spans="1:9" ht="13.5" x14ac:dyDescent="0.25">
      <c r="A989" s="3">
        <f>TITRES_STAT!B992</f>
        <v>43749</v>
      </c>
      <c r="B989" s="6">
        <f>TITRES_STAT!D992</f>
        <v>3.5556000000000001</v>
      </c>
      <c r="C989" s="2">
        <f t="shared" si="135"/>
        <v>0.13410000000000011</v>
      </c>
      <c r="D989" s="2">
        <f t="shared" si="136"/>
        <v>0.13410000000000011</v>
      </c>
      <c r="E989" s="2">
        <f t="shared" si="137"/>
        <v>0</v>
      </c>
      <c r="F989" s="2">
        <f t="shared" ref="F989:G1004" si="141">((F988*13)+D989)/14</f>
        <v>3.1040870527769576E-2</v>
      </c>
      <c r="G989" s="2">
        <f t="shared" si="141"/>
        <v>1.5427908207937407E-2</v>
      </c>
      <c r="H989" s="2">
        <f t="shared" si="139"/>
        <v>2.0119947636063555</v>
      </c>
      <c r="I989" s="2">
        <f t="shared" si="140"/>
        <v>66.799411071928006</v>
      </c>
    </row>
    <row r="990" spans="1:9" ht="13.5" x14ac:dyDescent="0.25">
      <c r="A990" s="3">
        <f>TITRES_STAT!B993</f>
        <v>43752</v>
      </c>
      <c r="B990" s="6">
        <f>TITRES_STAT!D993</f>
        <v>3.5556000000000001</v>
      </c>
      <c r="C990" s="2">
        <f t="shared" si="135"/>
        <v>0</v>
      </c>
      <c r="D990" s="2">
        <f t="shared" si="136"/>
        <v>0</v>
      </c>
      <c r="E990" s="2">
        <f t="shared" si="137"/>
        <v>0</v>
      </c>
      <c r="F990" s="2">
        <f t="shared" si="141"/>
        <v>2.8823665490071752E-2</v>
      </c>
      <c r="G990" s="2">
        <f t="shared" si="141"/>
        <v>1.4325914764513307E-2</v>
      </c>
      <c r="H990" s="2">
        <f t="shared" si="139"/>
        <v>2.0119947636063555</v>
      </c>
      <c r="I990" s="2">
        <f t="shared" si="140"/>
        <v>66.799411071928006</v>
      </c>
    </row>
    <row r="991" spans="1:9" ht="13.5" x14ac:dyDescent="0.25">
      <c r="A991" s="3">
        <f>TITRES_STAT!B994</f>
        <v>43754</v>
      </c>
      <c r="B991" s="6">
        <f>TITRES_STAT!D994</f>
        <v>3.5556000000000001</v>
      </c>
      <c r="C991" s="2">
        <f t="shared" si="135"/>
        <v>0</v>
      </c>
      <c r="D991" s="2">
        <f t="shared" si="136"/>
        <v>0</v>
      </c>
      <c r="E991" s="2">
        <f t="shared" si="137"/>
        <v>0</v>
      </c>
      <c r="F991" s="2">
        <f t="shared" si="141"/>
        <v>2.6764832240780911E-2</v>
      </c>
      <c r="G991" s="2">
        <f t="shared" si="141"/>
        <v>1.3302635138476642E-2</v>
      </c>
      <c r="H991" s="2">
        <f t="shared" si="139"/>
        <v>2.0119947636063555</v>
      </c>
      <c r="I991" s="2">
        <f t="shared" si="140"/>
        <v>66.799411071928006</v>
      </c>
    </row>
    <row r="992" spans="1:9" ht="13.5" x14ac:dyDescent="0.25">
      <c r="A992" s="3">
        <f>TITRES_STAT!B995</f>
        <v>43755</v>
      </c>
      <c r="B992" s="6">
        <f>TITRES_STAT!D995</f>
        <v>3.4630999999999998</v>
      </c>
      <c r="C992" s="2">
        <f t="shared" si="135"/>
        <v>-9.2500000000000249E-2</v>
      </c>
      <c r="D992" s="2">
        <f t="shared" si="136"/>
        <v>0</v>
      </c>
      <c r="E992" s="2">
        <f t="shared" si="137"/>
        <v>9.2500000000000249E-2</v>
      </c>
      <c r="F992" s="2">
        <f t="shared" si="141"/>
        <v>2.4853058509296561E-2</v>
      </c>
      <c r="G992" s="2">
        <f t="shared" si="141"/>
        <v>1.8959589771442614E-2</v>
      </c>
      <c r="H992" s="2">
        <f t="shared" si="139"/>
        <v>1.3108436843254294</v>
      </c>
      <c r="I992" s="2">
        <f t="shared" si="140"/>
        <v>56.725761816645104</v>
      </c>
    </row>
    <row r="993" spans="1:9" ht="13.5" x14ac:dyDescent="0.25">
      <c r="A993" s="3">
        <f>TITRES_STAT!B996</f>
        <v>43756</v>
      </c>
      <c r="B993" s="6">
        <f>TITRES_STAT!D996</f>
        <v>3.4908999999999999</v>
      </c>
      <c r="C993" s="2">
        <f t="shared" si="135"/>
        <v>2.7800000000000047E-2</v>
      </c>
      <c r="D993" s="2">
        <f t="shared" si="136"/>
        <v>2.7800000000000047E-2</v>
      </c>
      <c r="E993" s="2">
        <f t="shared" si="137"/>
        <v>0</v>
      </c>
      <c r="F993" s="2">
        <f t="shared" si="141"/>
        <v>2.5063554330061095E-2</v>
      </c>
      <c r="G993" s="2">
        <f t="shared" si="141"/>
        <v>1.7605333359196711E-2</v>
      </c>
      <c r="H993" s="2">
        <f t="shared" si="139"/>
        <v>1.4236341805461095</v>
      </c>
      <c r="I993" s="2">
        <f t="shared" si="140"/>
        <v>58.739647755971433</v>
      </c>
    </row>
    <row r="994" spans="1:9" ht="13.5" x14ac:dyDescent="0.25">
      <c r="A994" s="3">
        <f>TITRES_STAT!B997</f>
        <v>43759</v>
      </c>
      <c r="B994" s="6">
        <f>TITRES_STAT!D997</f>
        <v>3.4908999999999999</v>
      </c>
      <c r="C994" s="2">
        <f t="shared" si="135"/>
        <v>0</v>
      </c>
      <c r="D994" s="2">
        <f t="shared" si="136"/>
        <v>0</v>
      </c>
      <c r="E994" s="2">
        <f t="shared" si="137"/>
        <v>0</v>
      </c>
      <c r="F994" s="2">
        <f t="shared" si="141"/>
        <v>2.3273300449342445E-2</v>
      </c>
      <c r="G994" s="2">
        <f t="shared" si="141"/>
        <v>1.6347809547825519E-2</v>
      </c>
      <c r="H994" s="2">
        <f t="shared" si="139"/>
        <v>1.4236341805461095</v>
      </c>
      <c r="I994" s="2">
        <f t="shared" si="140"/>
        <v>58.739647755971433</v>
      </c>
    </row>
    <row r="995" spans="1:9" ht="13.5" x14ac:dyDescent="0.25">
      <c r="A995" s="3">
        <f>TITRES_STAT!B998</f>
        <v>43760</v>
      </c>
      <c r="B995" s="6">
        <f>TITRES_STAT!D998</f>
        <v>3.4447000000000001</v>
      </c>
      <c r="C995" s="2">
        <f t="shared" si="135"/>
        <v>-4.6199999999999797E-2</v>
      </c>
      <c r="D995" s="2">
        <f t="shared" si="136"/>
        <v>0</v>
      </c>
      <c r="E995" s="2">
        <f t="shared" si="137"/>
        <v>4.6199999999999797E-2</v>
      </c>
      <c r="F995" s="2">
        <f t="shared" si="141"/>
        <v>2.1610921845817983E-2</v>
      </c>
      <c r="G995" s="2">
        <f t="shared" si="141"/>
        <v>1.8480108865837969E-2</v>
      </c>
      <c r="H995" s="2">
        <f t="shared" si="139"/>
        <v>1.169415288768541</v>
      </c>
      <c r="I995" s="2">
        <f t="shared" si="140"/>
        <v>53.904630193343685</v>
      </c>
    </row>
    <row r="996" spans="1:9" ht="13.5" x14ac:dyDescent="0.25">
      <c r="A996" s="3">
        <f>TITRES_STAT!B999</f>
        <v>43761</v>
      </c>
      <c r="B996" s="6">
        <f>TITRES_STAT!D999</f>
        <v>3.4447000000000001</v>
      </c>
      <c r="C996" s="2">
        <f t="shared" si="135"/>
        <v>0</v>
      </c>
      <c r="D996" s="2">
        <f t="shared" si="136"/>
        <v>0</v>
      </c>
      <c r="E996" s="2">
        <f t="shared" si="137"/>
        <v>0</v>
      </c>
      <c r="F996" s="2">
        <f t="shared" si="141"/>
        <v>2.00672845711167E-2</v>
      </c>
      <c r="G996" s="2">
        <f t="shared" si="141"/>
        <v>1.7160101089706687E-2</v>
      </c>
      <c r="H996" s="2">
        <f t="shared" si="139"/>
        <v>1.169415288768541</v>
      </c>
      <c r="I996" s="2">
        <f t="shared" si="140"/>
        <v>53.904630193343685</v>
      </c>
    </row>
    <row r="997" spans="1:9" ht="13.5" x14ac:dyDescent="0.25">
      <c r="A997" s="3">
        <f>TITRES_STAT!B1000</f>
        <v>43762</v>
      </c>
      <c r="B997" s="6">
        <f>TITRES_STAT!D1000</f>
        <v>3.4447000000000001</v>
      </c>
      <c r="C997" s="2">
        <f t="shared" si="135"/>
        <v>0</v>
      </c>
      <c r="D997" s="2">
        <f t="shared" si="136"/>
        <v>0</v>
      </c>
      <c r="E997" s="2">
        <f t="shared" si="137"/>
        <v>0</v>
      </c>
      <c r="F997" s="2">
        <f t="shared" si="141"/>
        <v>1.8633907101751224E-2</v>
      </c>
      <c r="G997" s="2">
        <f t="shared" si="141"/>
        <v>1.5934379583299067E-2</v>
      </c>
      <c r="H997" s="2">
        <f t="shared" si="139"/>
        <v>1.169415288768541</v>
      </c>
      <c r="I997" s="2">
        <f t="shared" si="140"/>
        <v>53.904630193343685</v>
      </c>
    </row>
    <row r="998" spans="1:9" ht="13.5" x14ac:dyDescent="0.25">
      <c r="A998" s="3">
        <f>TITRES_STAT!B1001</f>
        <v>43763</v>
      </c>
      <c r="B998" s="6">
        <f>TITRES_STAT!D1001</f>
        <v>3.4447000000000001</v>
      </c>
      <c r="C998" s="2">
        <f t="shared" si="135"/>
        <v>0</v>
      </c>
      <c r="D998" s="2">
        <f t="shared" si="136"/>
        <v>0</v>
      </c>
      <c r="E998" s="2">
        <f t="shared" si="137"/>
        <v>0</v>
      </c>
      <c r="F998" s="2">
        <f t="shared" si="141"/>
        <v>1.7302913737340421E-2</v>
      </c>
      <c r="G998" s="2">
        <f t="shared" si="141"/>
        <v>1.4796209613063421E-2</v>
      </c>
      <c r="H998" s="2">
        <f t="shared" si="139"/>
        <v>1.169415288768541</v>
      </c>
      <c r="I998" s="2">
        <f t="shared" si="140"/>
        <v>53.904630193343685</v>
      </c>
    </row>
    <row r="999" spans="1:9" ht="13.5" x14ac:dyDescent="0.25">
      <c r="A999" s="3">
        <f>TITRES_STAT!B1002</f>
        <v>43766</v>
      </c>
      <c r="B999" s="6">
        <f>TITRES_STAT!D1002</f>
        <v>3.4215</v>
      </c>
      <c r="C999" s="2">
        <f t="shared" si="135"/>
        <v>-2.3200000000000109E-2</v>
      </c>
      <c r="D999" s="2">
        <f t="shared" si="136"/>
        <v>0</v>
      </c>
      <c r="E999" s="2">
        <f t="shared" si="137"/>
        <v>2.3200000000000109E-2</v>
      </c>
      <c r="F999" s="2">
        <f t="shared" si="141"/>
        <v>1.6066991327530391E-2</v>
      </c>
      <c r="G999" s="2">
        <f t="shared" si="141"/>
        <v>1.5396480354987471E-2</v>
      </c>
      <c r="H999" s="2">
        <f t="shared" si="139"/>
        <v>1.0435496267382771</v>
      </c>
      <c r="I999" s="2">
        <f t="shared" si="140"/>
        <v>51.065538760802859</v>
      </c>
    </row>
    <row r="1000" spans="1:9" ht="13.5" x14ac:dyDescent="0.25">
      <c r="A1000" s="3">
        <f>TITRES_STAT!B1003</f>
        <v>43767</v>
      </c>
      <c r="B1000" s="6">
        <f>TITRES_STAT!D1003</f>
        <v>3.3984000000000001</v>
      </c>
      <c r="C1000" s="2">
        <f t="shared" si="135"/>
        <v>-2.3099999999999898E-2</v>
      </c>
      <c r="D1000" s="2">
        <f t="shared" si="136"/>
        <v>0</v>
      </c>
      <c r="E1000" s="2">
        <f t="shared" si="137"/>
        <v>2.3099999999999898E-2</v>
      </c>
      <c r="F1000" s="2">
        <f t="shared" si="141"/>
        <v>1.4919349089849649E-2</v>
      </c>
      <c r="G1000" s="2">
        <f t="shared" si="141"/>
        <v>1.5946731758202642E-2</v>
      </c>
      <c r="H1000" s="2">
        <f t="shared" si="139"/>
        <v>0.93557409230110555</v>
      </c>
      <c r="I1000" s="2">
        <f t="shared" si="140"/>
        <v>48.335741629443341</v>
      </c>
    </row>
    <row r="1001" spans="1:9" ht="13.5" x14ac:dyDescent="0.25">
      <c r="A1001" s="3">
        <f>TITRES_STAT!B1004</f>
        <v>43768</v>
      </c>
      <c r="B1001" s="6">
        <f>TITRES_STAT!D1004</f>
        <v>3.3753000000000002</v>
      </c>
      <c r="C1001" s="2">
        <f t="shared" si="135"/>
        <v>-2.3099999999999898E-2</v>
      </c>
      <c r="D1001" s="2">
        <f t="shared" si="136"/>
        <v>0</v>
      </c>
      <c r="E1001" s="2">
        <f t="shared" si="137"/>
        <v>2.3099999999999898E-2</v>
      </c>
      <c r="F1001" s="2">
        <f t="shared" si="141"/>
        <v>1.3853681297717533E-2</v>
      </c>
      <c r="G1001" s="2">
        <f t="shared" si="141"/>
        <v>1.645767948975959E-2</v>
      </c>
      <c r="H1001" s="2">
        <f t="shared" si="139"/>
        <v>0.84177610253849366</v>
      </c>
      <c r="I1001" s="2">
        <f t="shared" si="140"/>
        <v>45.704583818754386</v>
      </c>
    </row>
    <row r="1002" spans="1:9" ht="13.5" x14ac:dyDescent="0.25">
      <c r="A1002" s="3">
        <f>TITRES_STAT!B1005</f>
        <v>43769</v>
      </c>
      <c r="B1002" s="6">
        <f>TITRES_STAT!D1005</f>
        <v>3.3660999999999999</v>
      </c>
      <c r="C1002" s="2">
        <f t="shared" si="135"/>
        <v>-9.200000000000319E-3</v>
      </c>
      <c r="D1002" s="2">
        <f t="shared" si="136"/>
        <v>0</v>
      </c>
      <c r="E1002" s="2">
        <f t="shared" si="137"/>
        <v>9.200000000000319E-3</v>
      </c>
      <c r="F1002" s="2">
        <f t="shared" si="141"/>
        <v>1.2864132633594852E-2</v>
      </c>
      <c r="G1002" s="2">
        <f t="shared" si="141"/>
        <v>1.5939273811919643E-2</v>
      </c>
      <c r="H1002" s="2">
        <f t="shared" si="139"/>
        <v>0.80707143784523283</v>
      </c>
      <c r="I1002" s="2">
        <f t="shared" si="140"/>
        <v>44.661844625666355</v>
      </c>
    </row>
    <row r="1003" spans="1:9" ht="13.5" x14ac:dyDescent="0.25">
      <c r="A1003" s="3">
        <f>TITRES_STAT!B1006</f>
        <v>43770</v>
      </c>
      <c r="B1003" s="6">
        <f>TITRES_STAT!D1006</f>
        <v>3.4215</v>
      </c>
      <c r="C1003" s="2">
        <f t="shared" si="135"/>
        <v>5.5400000000000116E-2</v>
      </c>
      <c r="D1003" s="2">
        <f t="shared" si="136"/>
        <v>5.5400000000000116E-2</v>
      </c>
      <c r="E1003" s="2">
        <f t="shared" si="137"/>
        <v>0</v>
      </c>
      <c r="F1003" s="2">
        <f t="shared" si="141"/>
        <v>1.5902408874052372E-2</v>
      </c>
      <c r="G1003" s="2">
        <f t="shared" si="141"/>
        <v>1.4800754253925382E-2</v>
      </c>
      <c r="H1003" s="2">
        <f t="shared" si="139"/>
        <v>1.0744323296790645</v>
      </c>
      <c r="I1003" s="2">
        <f t="shared" si="140"/>
        <v>51.794040919391662</v>
      </c>
    </row>
    <row r="1004" spans="1:9" ht="13.5" x14ac:dyDescent="0.25">
      <c r="A1004" s="3">
        <f>TITRES_STAT!B1007</f>
        <v>43773</v>
      </c>
      <c r="B1004" s="6">
        <f>TITRES_STAT!D1007</f>
        <v>3.4215</v>
      </c>
      <c r="C1004" s="2">
        <f t="shared" si="135"/>
        <v>0</v>
      </c>
      <c r="D1004" s="2">
        <f t="shared" si="136"/>
        <v>0</v>
      </c>
      <c r="E1004" s="2">
        <f t="shared" si="137"/>
        <v>0</v>
      </c>
      <c r="F1004" s="2">
        <f t="shared" si="141"/>
        <v>1.4766522525905773E-2</v>
      </c>
      <c r="G1004" s="2">
        <f t="shared" si="141"/>
        <v>1.374355752150214E-2</v>
      </c>
      <c r="H1004" s="2">
        <f t="shared" si="139"/>
        <v>1.0744323296790643</v>
      </c>
      <c r="I1004" s="2">
        <f t="shared" si="140"/>
        <v>51.794040919391662</v>
      </c>
    </row>
    <row r="1005" spans="1:9" ht="13.5" x14ac:dyDescent="0.25">
      <c r="A1005" s="3">
        <f>TITRES_STAT!B1008</f>
        <v>43774</v>
      </c>
      <c r="B1005" s="6">
        <f>TITRES_STAT!D1008</f>
        <v>3.3753000000000002</v>
      </c>
      <c r="C1005" s="2">
        <f t="shared" si="135"/>
        <v>-4.6199999999999797E-2</v>
      </c>
      <c r="D1005" s="2">
        <f t="shared" si="136"/>
        <v>0</v>
      </c>
      <c r="E1005" s="2">
        <f t="shared" si="137"/>
        <v>4.6199999999999797E-2</v>
      </c>
      <c r="F1005" s="2">
        <f t="shared" ref="F1005:G1020" si="142">((F1004*13)+D1005)/14</f>
        <v>1.3711770916912502E-2</v>
      </c>
      <c r="G1005" s="2">
        <f t="shared" si="142"/>
        <v>1.6061874841394829E-2</v>
      </c>
      <c r="H1005" s="2">
        <f t="shared" si="139"/>
        <v>0.85368433338643535</v>
      </c>
      <c r="I1005" s="2">
        <f t="shared" si="140"/>
        <v>46.05338233758858</v>
      </c>
    </row>
    <row r="1006" spans="1:9" ht="13.5" x14ac:dyDescent="0.25">
      <c r="A1006" s="3">
        <f>TITRES_STAT!B1009</f>
        <v>43775</v>
      </c>
      <c r="B1006" s="6">
        <f>TITRES_STAT!D1009</f>
        <v>3.4123000000000001</v>
      </c>
      <c r="C1006" s="2">
        <f t="shared" si="135"/>
        <v>3.6999999999999922E-2</v>
      </c>
      <c r="D1006" s="2">
        <f t="shared" si="136"/>
        <v>3.6999999999999922E-2</v>
      </c>
      <c r="E1006" s="2">
        <f t="shared" si="137"/>
        <v>0</v>
      </c>
      <c r="F1006" s="2">
        <f t="shared" si="142"/>
        <v>1.5375215851418747E-2</v>
      </c>
      <c r="G1006" s="2">
        <f t="shared" si="142"/>
        <v>1.4914598067009484E-2</v>
      </c>
      <c r="H1006" s="2">
        <f t="shared" si="139"/>
        <v>1.0308836874007441</v>
      </c>
      <c r="I1006" s="2">
        <f t="shared" si="140"/>
        <v>50.760350964270906</v>
      </c>
    </row>
    <row r="1007" spans="1:9" ht="13.5" x14ac:dyDescent="0.25">
      <c r="A1007" s="3">
        <f>TITRES_STAT!B1010</f>
        <v>43776</v>
      </c>
      <c r="B1007" s="6">
        <f>TITRES_STAT!D1010</f>
        <v>3.4077000000000002</v>
      </c>
      <c r="C1007" s="2">
        <f t="shared" si="135"/>
        <v>-4.5999999999999375E-3</v>
      </c>
      <c r="D1007" s="2">
        <f t="shared" si="136"/>
        <v>0</v>
      </c>
      <c r="E1007" s="2">
        <f t="shared" si="137"/>
        <v>4.5999999999999375E-3</v>
      </c>
      <c r="F1007" s="2">
        <f t="shared" si="142"/>
        <v>1.4276986147745979E-2</v>
      </c>
      <c r="G1007" s="2">
        <f t="shared" si="142"/>
        <v>1.4177841062223088E-2</v>
      </c>
      <c r="H1007" s="2">
        <f t="shared" si="139"/>
        <v>1.0069929607115615</v>
      </c>
      <c r="I1007" s="2">
        <f t="shared" si="140"/>
        <v>50.174214878887319</v>
      </c>
    </row>
    <row r="1008" spans="1:9" ht="13.5" x14ac:dyDescent="0.25">
      <c r="A1008" s="3">
        <f>TITRES_STAT!B1011</f>
        <v>43777</v>
      </c>
      <c r="B1008" s="6">
        <f>TITRES_STAT!D1011</f>
        <v>3.3799000000000001</v>
      </c>
      <c r="C1008" s="2">
        <f t="shared" si="135"/>
        <v>-2.7800000000000047E-2</v>
      </c>
      <c r="D1008" s="2">
        <f t="shared" si="136"/>
        <v>0</v>
      </c>
      <c r="E1008" s="2">
        <f t="shared" si="137"/>
        <v>2.7800000000000047E-2</v>
      </c>
      <c r="F1008" s="2">
        <f t="shared" si="142"/>
        <v>1.325720142290698E-2</v>
      </c>
      <c r="G1008" s="2">
        <f t="shared" si="142"/>
        <v>1.5150852414921442E-2</v>
      </c>
      <c r="H1008" s="2">
        <f t="shared" si="139"/>
        <v>0.87501356754360016</v>
      </c>
      <c r="I1008" s="2">
        <f t="shared" si="140"/>
        <v>46.667052585114334</v>
      </c>
    </row>
    <row r="1009" spans="1:9" ht="13.5" x14ac:dyDescent="0.25">
      <c r="A1009" s="3">
        <f>TITRES_STAT!B1012</f>
        <v>43780</v>
      </c>
      <c r="B1009" s="6">
        <f>TITRES_STAT!D1012</f>
        <v>3.3753000000000002</v>
      </c>
      <c r="C1009" s="2">
        <f t="shared" si="135"/>
        <v>-4.5999999999999375E-3</v>
      </c>
      <c r="D1009" s="2">
        <f t="shared" si="136"/>
        <v>0</v>
      </c>
      <c r="E1009" s="2">
        <f t="shared" si="137"/>
        <v>4.5999999999999375E-3</v>
      </c>
      <c r="F1009" s="2">
        <f t="shared" si="142"/>
        <v>1.2310258464127909E-2</v>
      </c>
      <c r="G1009" s="2">
        <f t="shared" si="142"/>
        <v>1.4397220099569907E-2</v>
      </c>
      <c r="H1009" s="2">
        <f t="shared" si="139"/>
        <v>0.85504412511521288</v>
      </c>
      <c r="I1009" s="2">
        <f t="shared" si="140"/>
        <v>46.0929264990992</v>
      </c>
    </row>
    <row r="1010" spans="1:9" ht="13.5" x14ac:dyDescent="0.25">
      <c r="A1010" s="3">
        <f>TITRES_STAT!B1013</f>
        <v>43781</v>
      </c>
      <c r="B1010" s="6">
        <f>TITRES_STAT!D1013</f>
        <v>3.3892000000000002</v>
      </c>
      <c r="C1010" s="2">
        <f t="shared" si="135"/>
        <v>1.3900000000000023E-2</v>
      </c>
      <c r="D1010" s="2">
        <f t="shared" si="136"/>
        <v>1.3900000000000023E-2</v>
      </c>
      <c r="E1010" s="2">
        <f t="shared" si="137"/>
        <v>0</v>
      </c>
      <c r="F1010" s="2">
        <f t="shared" si="142"/>
        <v>1.2423811430975916E-2</v>
      </c>
      <c r="G1010" s="2">
        <f t="shared" si="142"/>
        <v>1.3368847235314913E-2</v>
      </c>
      <c r="H1010" s="2">
        <f t="shared" si="139"/>
        <v>0.92931059890918588</v>
      </c>
      <c r="I1010" s="2">
        <f t="shared" si="140"/>
        <v>48.168013975282641</v>
      </c>
    </row>
    <row r="1011" spans="1:9" ht="13.5" x14ac:dyDescent="0.25">
      <c r="A1011" s="3">
        <f>TITRES_STAT!B1014</f>
        <v>43782</v>
      </c>
      <c r="B1011" s="6">
        <f>TITRES_STAT!D1014</f>
        <v>3.3290999999999999</v>
      </c>
      <c r="C1011" s="2">
        <f t="shared" si="135"/>
        <v>-6.0100000000000264E-2</v>
      </c>
      <c r="D1011" s="2">
        <f t="shared" si="136"/>
        <v>0</v>
      </c>
      <c r="E1011" s="2">
        <f t="shared" si="137"/>
        <v>6.0100000000000264E-2</v>
      </c>
      <c r="F1011" s="2">
        <f t="shared" si="142"/>
        <v>1.1536396328763351E-2</v>
      </c>
      <c r="G1011" s="2">
        <f t="shared" si="142"/>
        <v>1.6706786718506724E-2</v>
      </c>
      <c r="H1011" s="2">
        <f t="shared" si="139"/>
        <v>0.69052155409298777</v>
      </c>
      <c r="I1011" s="2">
        <f t="shared" si="140"/>
        <v>40.846657791563743</v>
      </c>
    </row>
    <row r="1012" spans="1:9" ht="13.5" x14ac:dyDescent="0.25">
      <c r="A1012" s="3">
        <f>TITRES_STAT!B1015</f>
        <v>43783</v>
      </c>
      <c r="B1012" s="6">
        <f>TITRES_STAT!D1015</f>
        <v>3.3706999999999998</v>
      </c>
      <c r="C1012" s="2">
        <f t="shared" si="135"/>
        <v>4.1599999999999859E-2</v>
      </c>
      <c r="D1012" s="2">
        <f t="shared" si="136"/>
        <v>4.1599999999999859E-2</v>
      </c>
      <c r="E1012" s="2">
        <f t="shared" si="137"/>
        <v>0</v>
      </c>
      <c r="F1012" s="2">
        <f t="shared" si="142"/>
        <v>1.3683796590994529E-2</v>
      </c>
      <c r="G1012" s="2">
        <f t="shared" si="142"/>
        <v>1.5513444810041957E-2</v>
      </c>
      <c r="H1012" s="2">
        <f t="shared" si="139"/>
        <v>0.88206048099239154</v>
      </c>
      <c r="I1012" s="2">
        <f t="shared" si="140"/>
        <v>46.866744714138513</v>
      </c>
    </row>
    <row r="1013" spans="1:9" ht="13.5" x14ac:dyDescent="0.25">
      <c r="A1013" s="3">
        <f>TITRES_STAT!B1016</f>
        <v>43784</v>
      </c>
      <c r="B1013" s="6">
        <f>TITRES_STAT!D1016</f>
        <v>3.3382999999999998</v>
      </c>
      <c r="C1013" s="2">
        <f t="shared" si="135"/>
        <v>-3.2399999999999984E-2</v>
      </c>
      <c r="D1013" s="2">
        <f t="shared" si="136"/>
        <v>0</v>
      </c>
      <c r="E1013" s="2">
        <f t="shared" si="137"/>
        <v>3.2399999999999984E-2</v>
      </c>
      <c r="F1013" s="2">
        <f t="shared" si="142"/>
        <v>1.2706382548780634E-2</v>
      </c>
      <c r="G1013" s="2">
        <f t="shared" si="142"/>
        <v>1.6719627323610386E-2</v>
      </c>
      <c r="H1013" s="2">
        <f t="shared" si="139"/>
        <v>0.75996804850054855</v>
      </c>
      <c r="I1013" s="2">
        <f t="shared" si="140"/>
        <v>43.180786670986642</v>
      </c>
    </row>
    <row r="1014" spans="1:9" ht="13.5" x14ac:dyDescent="0.25">
      <c r="A1014" s="3">
        <f>TITRES_STAT!B1017</f>
        <v>43787</v>
      </c>
      <c r="B1014" s="6">
        <f>TITRES_STAT!D1017</f>
        <v>3.3290999999999999</v>
      </c>
      <c r="C1014" s="2">
        <f t="shared" si="135"/>
        <v>-9.1999999999998749E-3</v>
      </c>
      <c r="D1014" s="2">
        <f t="shared" si="136"/>
        <v>0</v>
      </c>
      <c r="E1014" s="2">
        <f t="shared" si="137"/>
        <v>9.1999999999998749E-3</v>
      </c>
      <c r="F1014" s="2">
        <f t="shared" si="142"/>
        <v>1.1798783795296305E-2</v>
      </c>
      <c r="G1014" s="2">
        <f t="shared" si="142"/>
        <v>1.6182511086209637E-2</v>
      </c>
      <c r="H1014" s="2">
        <f t="shared" si="139"/>
        <v>0.72910710411012514</v>
      </c>
      <c r="I1014" s="2">
        <f t="shared" si="140"/>
        <v>42.166682582994525</v>
      </c>
    </row>
    <row r="1015" spans="1:9" ht="13.5" x14ac:dyDescent="0.25">
      <c r="A1015" s="3">
        <f>TITRES_STAT!B1018</f>
        <v>43788</v>
      </c>
      <c r="B1015" s="6">
        <f>TITRES_STAT!D1018</f>
        <v>3.3567999999999998</v>
      </c>
      <c r="C1015" s="2">
        <f t="shared" si="135"/>
        <v>2.7699999999999836E-2</v>
      </c>
      <c r="D1015" s="2">
        <f t="shared" si="136"/>
        <v>2.7699999999999836E-2</v>
      </c>
      <c r="E1015" s="2">
        <f t="shared" si="137"/>
        <v>0</v>
      </c>
      <c r="F1015" s="2">
        <f t="shared" si="142"/>
        <v>1.2934584952775127E-2</v>
      </c>
      <c r="G1015" s="2">
        <f t="shared" si="142"/>
        <v>1.5026617437194663E-2</v>
      </c>
      <c r="H1015" s="2">
        <f t="shared" si="139"/>
        <v>0.8607782161778319</v>
      </c>
      <c r="I1015" s="2">
        <f t="shared" si="140"/>
        <v>46.259044129715271</v>
      </c>
    </row>
    <row r="1016" spans="1:9" ht="13.5" x14ac:dyDescent="0.25">
      <c r="A1016" s="3">
        <f>TITRES_STAT!B1019</f>
        <v>43789</v>
      </c>
      <c r="B1016" s="6">
        <f>TITRES_STAT!D1019</f>
        <v>3.4169</v>
      </c>
      <c r="C1016" s="2">
        <f t="shared" si="135"/>
        <v>6.0100000000000264E-2</v>
      </c>
      <c r="D1016" s="2">
        <f t="shared" si="136"/>
        <v>6.0100000000000264E-2</v>
      </c>
      <c r="E1016" s="2">
        <f t="shared" si="137"/>
        <v>0</v>
      </c>
      <c r="F1016" s="2">
        <f t="shared" si="142"/>
        <v>1.6303543170434066E-2</v>
      </c>
      <c r="G1016" s="2">
        <f t="shared" si="142"/>
        <v>1.3953287620252188E-2</v>
      </c>
      <c r="H1016" s="2">
        <f t="shared" si="139"/>
        <v>1.1684374044415635</v>
      </c>
      <c r="I1016" s="2">
        <f t="shared" si="140"/>
        <v>53.883842902187467</v>
      </c>
    </row>
    <row r="1017" spans="1:9" ht="13.5" x14ac:dyDescent="0.25">
      <c r="A1017" s="3">
        <f>TITRES_STAT!B1020</f>
        <v>43790</v>
      </c>
      <c r="B1017" s="6">
        <f>TITRES_STAT!D1020</f>
        <v>3.3984000000000001</v>
      </c>
      <c r="C1017" s="2">
        <f t="shared" si="135"/>
        <v>-1.8499999999999961E-2</v>
      </c>
      <c r="D1017" s="2">
        <f t="shared" si="136"/>
        <v>0</v>
      </c>
      <c r="E1017" s="2">
        <f t="shared" si="137"/>
        <v>1.8499999999999961E-2</v>
      </c>
      <c r="F1017" s="2">
        <f t="shared" si="142"/>
        <v>1.5139004372545919E-2</v>
      </c>
      <c r="G1017" s="2">
        <f t="shared" si="142"/>
        <v>1.4278052790234171E-2</v>
      </c>
      <c r="H1017" s="2">
        <f t="shared" si="139"/>
        <v>1.0602989493707866</v>
      </c>
      <c r="I1017" s="2">
        <f t="shared" si="140"/>
        <v>51.463354368772599</v>
      </c>
    </row>
    <row r="1018" spans="1:9" ht="13.5" x14ac:dyDescent="0.25">
      <c r="A1018" s="3">
        <f>TITRES_STAT!B1021</f>
        <v>43791</v>
      </c>
      <c r="B1018" s="6">
        <f>TITRES_STAT!D1021</f>
        <v>3.3706999999999998</v>
      </c>
      <c r="C1018" s="2">
        <f t="shared" si="135"/>
        <v>-2.770000000000028E-2</v>
      </c>
      <c r="D1018" s="2">
        <f t="shared" si="136"/>
        <v>0</v>
      </c>
      <c r="E1018" s="2">
        <f t="shared" si="137"/>
        <v>2.770000000000028E-2</v>
      </c>
      <c r="F1018" s="2">
        <f t="shared" si="142"/>
        <v>1.4057646917364067E-2</v>
      </c>
      <c r="G1018" s="2">
        <f t="shared" si="142"/>
        <v>1.5236763305217465E-2</v>
      </c>
      <c r="H1018" s="2">
        <f t="shared" si="139"/>
        <v>0.92261372286004883</v>
      </c>
      <c r="I1018" s="2">
        <f t="shared" si="140"/>
        <v>47.987472048601823</v>
      </c>
    </row>
    <row r="1019" spans="1:9" ht="13.5" x14ac:dyDescent="0.25">
      <c r="A1019" s="3">
        <f>TITRES_STAT!B1022</f>
        <v>43794</v>
      </c>
      <c r="B1019" s="6">
        <f>TITRES_STAT!D1022</f>
        <v>3.3475999999999999</v>
      </c>
      <c r="C1019" s="2">
        <f t="shared" si="135"/>
        <v>-2.3099999999999898E-2</v>
      </c>
      <c r="D1019" s="2">
        <f t="shared" si="136"/>
        <v>0</v>
      </c>
      <c r="E1019" s="2">
        <f t="shared" si="137"/>
        <v>2.3099999999999898E-2</v>
      </c>
      <c r="F1019" s="2">
        <f t="shared" si="142"/>
        <v>1.305352928040949E-2</v>
      </c>
      <c r="G1019" s="2">
        <f t="shared" si="142"/>
        <v>1.5798423069130495E-2</v>
      </c>
      <c r="H1019" s="2">
        <f t="shared" si="139"/>
        <v>0.82625520428779875</v>
      </c>
      <c r="I1019" s="2">
        <f t="shared" si="140"/>
        <v>45.24314029867589</v>
      </c>
    </row>
    <row r="1020" spans="1:9" ht="13.5" x14ac:dyDescent="0.25">
      <c r="A1020" s="3">
        <f>TITRES_STAT!B1023</f>
        <v>43795</v>
      </c>
      <c r="B1020" s="6">
        <f>TITRES_STAT!D1023</f>
        <v>3.3475999999999999</v>
      </c>
      <c r="C1020" s="2">
        <f t="shared" si="135"/>
        <v>0</v>
      </c>
      <c r="D1020" s="2">
        <f t="shared" si="136"/>
        <v>0</v>
      </c>
      <c r="E1020" s="2">
        <f t="shared" si="137"/>
        <v>0</v>
      </c>
      <c r="F1020" s="2">
        <f t="shared" si="142"/>
        <v>1.2121134331808812E-2</v>
      </c>
      <c r="G1020" s="2">
        <f t="shared" si="142"/>
        <v>1.4669964278478317E-2</v>
      </c>
      <c r="H1020" s="2">
        <f t="shared" si="139"/>
        <v>0.82625520428779875</v>
      </c>
      <c r="I1020" s="2">
        <f t="shared" si="140"/>
        <v>45.24314029867589</v>
      </c>
    </row>
    <row r="1021" spans="1:9" ht="13.5" x14ac:dyDescent="0.25">
      <c r="A1021" s="3">
        <f>TITRES_STAT!B1024</f>
        <v>43796</v>
      </c>
      <c r="B1021" s="6">
        <f>TITRES_STAT!D1024</f>
        <v>3.3475999999999999</v>
      </c>
      <c r="C1021" s="2">
        <f t="shared" si="135"/>
        <v>0</v>
      </c>
      <c r="D1021" s="2">
        <f t="shared" si="136"/>
        <v>0</v>
      </c>
      <c r="E1021" s="2">
        <f t="shared" si="137"/>
        <v>0</v>
      </c>
      <c r="F1021" s="2">
        <f t="shared" ref="F1021:G1036" si="143">((F1020*13)+D1021)/14</f>
        <v>1.1255339022393897E-2</v>
      </c>
      <c r="G1021" s="2">
        <f t="shared" si="143"/>
        <v>1.3622109687158438E-2</v>
      </c>
      <c r="H1021" s="2">
        <f t="shared" si="139"/>
        <v>0.82625520428779875</v>
      </c>
      <c r="I1021" s="2">
        <f t="shared" si="140"/>
        <v>45.24314029867589</v>
      </c>
    </row>
    <row r="1022" spans="1:9" ht="13.5" x14ac:dyDescent="0.25">
      <c r="A1022" s="3">
        <f>TITRES_STAT!B1025</f>
        <v>43797</v>
      </c>
      <c r="B1022" s="6">
        <f>TITRES_STAT!D1025</f>
        <v>3.3429000000000002</v>
      </c>
      <c r="C1022" s="2">
        <f t="shared" si="135"/>
        <v>-4.6999999999997044E-3</v>
      </c>
      <c r="D1022" s="2">
        <f t="shared" si="136"/>
        <v>0</v>
      </c>
      <c r="E1022" s="2">
        <f t="shared" si="137"/>
        <v>4.6999999999997044E-3</v>
      </c>
      <c r="F1022" s="2">
        <f t="shared" si="143"/>
        <v>1.0451386235080047E-2</v>
      </c>
      <c r="G1022" s="2">
        <f t="shared" si="143"/>
        <v>1.2984816138075672E-2</v>
      </c>
      <c r="H1022" s="2">
        <f t="shared" si="139"/>
        <v>0.80489289366471728</v>
      </c>
      <c r="I1022" s="2">
        <f t="shared" si="140"/>
        <v>44.595050293008512</v>
      </c>
    </row>
    <row r="1023" spans="1:9" ht="13.5" x14ac:dyDescent="0.25">
      <c r="A1023" s="3">
        <f>TITRES_STAT!B1026</f>
        <v>43798</v>
      </c>
      <c r="B1023" s="6">
        <f>TITRES_STAT!D1026</f>
        <v>3.3106</v>
      </c>
      <c r="C1023" s="2">
        <f t="shared" si="135"/>
        <v>-3.2300000000000217E-2</v>
      </c>
      <c r="D1023" s="2">
        <f t="shared" si="136"/>
        <v>0</v>
      </c>
      <c r="E1023" s="2">
        <f t="shared" si="137"/>
        <v>3.2300000000000217E-2</v>
      </c>
      <c r="F1023" s="2">
        <f t="shared" si="143"/>
        <v>9.7048586468600449E-3</v>
      </c>
      <c r="G1023" s="2">
        <f t="shared" si="143"/>
        <v>1.4364472128213139E-2</v>
      </c>
      <c r="H1023" s="2">
        <f t="shared" si="139"/>
        <v>0.67561540446716539</v>
      </c>
      <c r="I1023" s="2">
        <f t="shared" si="140"/>
        <v>40.320434072519561</v>
      </c>
    </row>
    <row r="1024" spans="1:9" ht="13.5" x14ac:dyDescent="0.25">
      <c r="A1024" s="3">
        <f>TITRES_STAT!B1027</f>
        <v>43801</v>
      </c>
      <c r="B1024" s="6">
        <f>TITRES_STAT!D1027</f>
        <v>3.3243999999999998</v>
      </c>
      <c r="C1024" s="2">
        <f t="shared" si="135"/>
        <v>1.3799999999999812E-2</v>
      </c>
      <c r="D1024" s="2">
        <f t="shared" si="136"/>
        <v>1.3799999999999812E-2</v>
      </c>
      <c r="E1024" s="2">
        <f t="shared" si="137"/>
        <v>0</v>
      </c>
      <c r="F1024" s="2">
        <f t="shared" si="143"/>
        <v>9.9973687435128845E-3</v>
      </c>
      <c r="G1024" s="2">
        <f t="shared" si="143"/>
        <v>1.3338438404769342E-2</v>
      </c>
      <c r="H1024" s="2">
        <f t="shared" si="139"/>
        <v>0.74951568093144905</v>
      </c>
      <c r="I1024" s="2">
        <f t="shared" si="140"/>
        <v>42.841323979011378</v>
      </c>
    </row>
    <row r="1025" spans="1:9" ht="13.5" x14ac:dyDescent="0.25">
      <c r="A1025" s="3">
        <f>TITRES_STAT!B1028</f>
        <v>43802</v>
      </c>
      <c r="B1025" s="6">
        <f>TITRES_STAT!D1028</f>
        <v>3.3058999999999998</v>
      </c>
      <c r="C1025" s="2">
        <f t="shared" si="135"/>
        <v>-1.8499999999999961E-2</v>
      </c>
      <c r="D1025" s="2">
        <f t="shared" si="136"/>
        <v>0</v>
      </c>
      <c r="E1025" s="2">
        <f t="shared" si="137"/>
        <v>1.8499999999999961E-2</v>
      </c>
      <c r="F1025" s="2">
        <f t="shared" si="143"/>
        <v>9.2832709761191071E-3</v>
      </c>
      <c r="G1025" s="2">
        <f t="shared" si="143"/>
        <v>1.3707121375857242E-2</v>
      </c>
      <c r="H1025" s="2">
        <f t="shared" si="139"/>
        <v>0.67725897521196587</v>
      </c>
      <c r="I1025" s="2">
        <f t="shared" si="140"/>
        <v>40.37891495714765</v>
      </c>
    </row>
    <row r="1026" spans="1:9" ht="13.5" x14ac:dyDescent="0.25">
      <c r="A1026" s="3">
        <f>TITRES_STAT!B1029</f>
        <v>43803</v>
      </c>
      <c r="B1026" s="6">
        <f>TITRES_STAT!D1029</f>
        <v>3.2827999999999999</v>
      </c>
      <c r="C1026" s="2">
        <f t="shared" si="135"/>
        <v>-2.3099999999999898E-2</v>
      </c>
      <c r="D1026" s="2">
        <f t="shared" si="136"/>
        <v>0</v>
      </c>
      <c r="E1026" s="2">
        <f t="shared" si="137"/>
        <v>2.3099999999999898E-2</v>
      </c>
      <c r="F1026" s="2">
        <f t="shared" si="143"/>
        <v>8.6201801921105999E-3</v>
      </c>
      <c r="G1026" s="2">
        <f t="shared" si="143"/>
        <v>1.4378041277581717E-2</v>
      </c>
      <c r="H1026" s="2">
        <f t="shared" si="139"/>
        <v>0.59953786650697749</v>
      </c>
      <c r="I1026" s="2">
        <f t="shared" si="140"/>
        <v>37.481942694875379</v>
      </c>
    </row>
    <row r="1027" spans="1:9" ht="13.5" x14ac:dyDescent="0.25">
      <c r="A1027" s="3">
        <f>TITRES_STAT!B1030</f>
        <v>43804</v>
      </c>
      <c r="B1027" s="6">
        <f>TITRES_STAT!D1030</f>
        <v>3.3058999999999998</v>
      </c>
      <c r="C1027" s="2">
        <f t="shared" ref="C1027:C1090" si="144">B1027-B1026</f>
        <v>2.3099999999999898E-2</v>
      </c>
      <c r="D1027" s="2">
        <f t="shared" ref="D1027:D1090" si="145">IF(C1027&gt;0,C1027,0)</f>
        <v>2.3099999999999898E-2</v>
      </c>
      <c r="E1027" s="2">
        <f t="shared" ref="E1027:E1090" si="146">IF(C1027&lt;0,-C1027,0)</f>
        <v>0</v>
      </c>
      <c r="F1027" s="2">
        <f t="shared" si="143"/>
        <v>9.654453035531264E-3</v>
      </c>
      <c r="G1027" s="2">
        <f t="shared" si="143"/>
        <v>1.3351038329183024E-2</v>
      </c>
      <c r="H1027" s="2">
        <f t="shared" si="139"/>
        <v>0.72312375992722056</v>
      </c>
      <c r="I1027" s="2">
        <f t="shared" si="140"/>
        <v>41.965863204031443</v>
      </c>
    </row>
    <row r="1028" spans="1:9" ht="13.5" x14ac:dyDescent="0.25">
      <c r="A1028" s="3">
        <f>TITRES_STAT!B1031</f>
        <v>43805</v>
      </c>
      <c r="B1028" s="6">
        <f>TITRES_STAT!D1031</f>
        <v>3.3058999999999998</v>
      </c>
      <c r="C1028" s="2">
        <f t="shared" si="144"/>
        <v>0</v>
      </c>
      <c r="D1028" s="2">
        <f t="shared" si="145"/>
        <v>0</v>
      </c>
      <c r="E1028" s="2">
        <f t="shared" si="146"/>
        <v>0</v>
      </c>
      <c r="F1028" s="2">
        <f t="shared" si="143"/>
        <v>8.964849247279031E-3</v>
      </c>
      <c r="G1028" s="2">
        <f t="shared" si="143"/>
        <v>1.239739273424138E-2</v>
      </c>
      <c r="H1028" s="2">
        <f t="shared" si="139"/>
        <v>0.72312375992722044</v>
      </c>
      <c r="I1028" s="2">
        <f t="shared" si="140"/>
        <v>41.965863204031443</v>
      </c>
    </row>
    <row r="1029" spans="1:9" ht="13.5" x14ac:dyDescent="0.25">
      <c r="A1029" s="3">
        <f>TITRES_STAT!B1032</f>
        <v>43808</v>
      </c>
      <c r="B1029" s="6">
        <f>TITRES_STAT!D1032</f>
        <v>3.3058999999999998</v>
      </c>
      <c r="C1029" s="2">
        <f t="shared" si="144"/>
        <v>0</v>
      </c>
      <c r="D1029" s="2">
        <f t="shared" si="145"/>
        <v>0</v>
      </c>
      <c r="E1029" s="2">
        <f t="shared" si="146"/>
        <v>0</v>
      </c>
      <c r="F1029" s="2">
        <f t="shared" si="143"/>
        <v>8.3245028724733862E-3</v>
      </c>
      <c r="G1029" s="2">
        <f t="shared" si="143"/>
        <v>1.1511864681795566E-2</v>
      </c>
      <c r="H1029" s="2">
        <f t="shared" si="139"/>
        <v>0.72312375992722056</v>
      </c>
      <c r="I1029" s="2">
        <f t="shared" si="140"/>
        <v>41.965863204031443</v>
      </c>
    </row>
    <row r="1030" spans="1:9" ht="13.5" x14ac:dyDescent="0.25">
      <c r="A1030" s="3">
        <f>TITRES_STAT!B1033</f>
        <v>43809</v>
      </c>
      <c r="B1030" s="6">
        <f>TITRES_STAT!D1033</f>
        <v>3.3058999999999998</v>
      </c>
      <c r="C1030" s="2">
        <f t="shared" si="144"/>
        <v>0</v>
      </c>
      <c r="D1030" s="2">
        <f t="shared" si="145"/>
        <v>0</v>
      </c>
      <c r="E1030" s="2">
        <f t="shared" si="146"/>
        <v>0</v>
      </c>
      <c r="F1030" s="2">
        <f t="shared" si="143"/>
        <v>7.729895524439573E-3</v>
      </c>
      <c r="G1030" s="2">
        <f t="shared" si="143"/>
        <v>1.0689588633095883E-2</v>
      </c>
      <c r="H1030" s="2">
        <f t="shared" si="139"/>
        <v>0.72312375992722056</v>
      </c>
      <c r="I1030" s="2">
        <f t="shared" si="140"/>
        <v>41.965863204031443</v>
      </c>
    </row>
    <row r="1031" spans="1:9" ht="13.5" x14ac:dyDescent="0.25">
      <c r="A1031" s="3">
        <f>TITRES_STAT!B1034</f>
        <v>43810</v>
      </c>
      <c r="B1031" s="6">
        <f>TITRES_STAT!D1034</f>
        <v>3.3429000000000002</v>
      </c>
      <c r="C1031" s="2">
        <f t="shared" si="144"/>
        <v>3.7000000000000366E-2</v>
      </c>
      <c r="D1031" s="2">
        <f t="shared" si="145"/>
        <v>3.7000000000000366E-2</v>
      </c>
      <c r="E1031" s="2">
        <f t="shared" si="146"/>
        <v>0</v>
      </c>
      <c r="F1031" s="2">
        <f t="shared" si="143"/>
        <v>9.8206172726939146E-3</v>
      </c>
      <c r="G1031" s="2">
        <f t="shared" si="143"/>
        <v>9.926046587874748E-3</v>
      </c>
      <c r="H1031" s="2">
        <f t="shared" si="139"/>
        <v>0.98937851900578211</v>
      </c>
      <c r="I1031" s="2">
        <f t="shared" si="140"/>
        <v>49.733045247730786</v>
      </c>
    </row>
    <row r="1032" spans="1:9" ht="13.5" x14ac:dyDescent="0.25">
      <c r="A1032" s="3">
        <f>TITRES_STAT!B1035</f>
        <v>43811</v>
      </c>
      <c r="B1032" s="6">
        <f>TITRES_STAT!D1035</f>
        <v>3.3429000000000002</v>
      </c>
      <c r="C1032" s="2">
        <f t="shared" si="144"/>
        <v>0</v>
      </c>
      <c r="D1032" s="2">
        <f t="shared" si="145"/>
        <v>0</v>
      </c>
      <c r="E1032" s="2">
        <f t="shared" si="146"/>
        <v>0</v>
      </c>
      <c r="F1032" s="2">
        <f t="shared" si="143"/>
        <v>9.1191446103586343E-3</v>
      </c>
      <c r="G1032" s="2">
        <f t="shared" si="143"/>
        <v>9.217043260169408E-3</v>
      </c>
      <c r="H1032" s="2">
        <f t="shared" si="139"/>
        <v>0.98937851900578211</v>
      </c>
      <c r="I1032" s="2">
        <f t="shared" si="140"/>
        <v>49.733045247730786</v>
      </c>
    </row>
    <row r="1033" spans="1:9" ht="13.5" x14ac:dyDescent="0.25">
      <c r="A1033" s="3">
        <f>TITRES_STAT!B1036</f>
        <v>43812</v>
      </c>
      <c r="B1033" s="6">
        <f>TITRES_STAT!D1036</f>
        <v>3.3290999999999999</v>
      </c>
      <c r="C1033" s="2">
        <f t="shared" si="144"/>
        <v>-1.3800000000000257E-2</v>
      </c>
      <c r="D1033" s="2">
        <f t="shared" si="145"/>
        <v>0</v>
      </c>
      <c r="E1033" s="2">
        <f t="shared" si="146"/>
        <v>1.3800000000000257E-2</v>
      </c>
      <c r="F1033" s="2">
        <f t="shared" si="143"/>
        <v>8.46777713819016E-3</v>
      </c>
      <c r="G1033" s="2">
        <f t="shared" si="143"/>
        <v>9.5443973130144698E-3</v>
      </c>
      <c r="H1033" s="2">
        <f t="shared" si="139"/>
        <v>0.88719872617244666</v>
      </c>
      <c r="I1033" s="2">
        <f t="shared" si="140"/>
        <v>47.01140976137863</v>
      </c>
    </row>
    <row r="1034" spans="1:9" ht="13.5" x14ac:dyDescent="0.25">
      <c r="A1034" s="3">
        <f>TITRES_STAT!B1037</f>
        <v>43815</v>
      </c>
      <c r="B1034" s="6">
        <f>TITRES_STAT!D1037</f>
        <v>3.3336999999999999</v>
      </c>
      <c r="C1034" s="2">
        <f t="shared" si="144"/>
        <v>4.5999999999999375E-3</v>
      </c>
      <c r="D1034" s="2">
        <f t="shared" si="145"/>
        <v>4.5999999999999375E-3</v>
      </c>
      <c r="E1034" s="2">
        <f t="shared" si="146"/>
        <v>0</v>
      </c>
      <c r="F1034" s="2">
        <f t="shared" si="143"/>
        <v>8.1915073426051446E-3</v>
      </c>
      <c r="G1034" s="2">
        <f t="shared" si="143"/>
        <v>8.8626546477991505E-3</v>
      </c>
      <c r="H1034" s="2">
        <f t="shared" si="139"/>
        <v>0.92427242943956178</v>
      </c>
      <c r="I1034" s="2">
        <f t="shared" si="140"/>
        <v>48.032306408337057</v>
      </c>
    </row>
    <row r="1035" spans="1:9" ht="13.5" x14ac:dyDescent="0.25">
      <c r="A1035" s="3">
        <f>TITRES_STAT!B1038</f>
        <v>43816</v>
      </c>
      <c r="B1035" s="6">
        <f>TITRES_STAT!D1038</f>
        <v>3.3290999999999999</v>
      </c>
      <c r="C1035" s="2">
        <f t="shared" si="144"/>
        <v>-4.5999999999999375E-3</v>
      </c>
      <c r="D1035" s="2">
        <f t="shared" si="145"/>
        <v>0</v>
      </c>
      <c r="E1035" s="2">
        <f t="shared" si="146"/>
        <v>4.5999999999999375E-3</v>
      </c>
      <c r="F1035" s="2">
        <f t="shared" si="143"/>
        <v>7.6063996752762054E-3</v>
      </c>
      <c r="G1035" s="2">
        <f t="shared" si="143"/>
        <v>8.5581793158134925E-3</v>
      </c>
      <c r="H1035" s="2">
        <f t="shared" si="139"/>
        <v>0.88878713504183959</v>
      </c>
      <c r="I1035" s="2">
        <f t="shared" si="140"/>
        <v>47.055971451338351</v>
      </c>
    </row>
    <row r="1036" spans="1:9" ht="13.5" x14ac:dyDescent="0.25">
      <c r="A1036" s="3">
        <f>TITRES_STAT!B1039</f>
        <v>43817</v>
      </c>
      <c r="B1036" s="6">
        <f>TITRES_STAT!D1039</f>
        <v>3.3290999999999999</v>
      </c>
      <c r="C1036" s="2">
        <f t="shared" si="144"/>
        <v>0</v>
      </c>
      <c r="D1036" s="2">
        <f t="shared" si="145"/>
        <v>0</v>
      </c>
      <c r="E1036" s="2">
        <f t="shared" si="146"/>
        <v>0</v>
      </c>
      <c r="F1036" s="2">
        <f t="shared" si="143"/>
        <v>7.0630854127564768E-3</v>
      </c>
      <c r="G1036" s="2">
        <f t="shared" si="143"/>
        <v>7.9468807932553849E-3</v>
      </c>
      <c r="H1036" s="2">
        <f t="shared" si="139"/>
        <v>0.88878713504183982</v>
      </c>
      <c r="I1036" s="2">
        <f t="shared" si="140"/>
        <v>47.055971451338351</v>
      </c>
    </row>
    <row r="1037" spans="1:9" ht="13.5" x14ac:dyDescent="0.25">
      <c r="A1037" s="3">
        <f>TITRES_STAT!B1040</f>
        <v>43818</v>
      </c>
      <c r="B1037" s="6">
        <f>TITRES_STAT!D1040</f>
        <v>3.3290999999999999</v>
      </c>
      <c r="C1037" s="2">
        <f t="shared" si="144"/>
        <v>0</v>
      </c>
      <c r="D1037" s="2">
        <f t="shared" si="145"/>
        <v>0</v>
      </c>
      <c r="E1037" s="2">
        <f t="shared" si="146"/>
        <v>0</v>
      </c>
      <c r="F1037" s="2">
        <f t="shared" ref="F1037:G1052" si="147">((F1036*13)+D1037)/14</f>
        <v>6.5585793118452997E-3</v>
      </c>
      <c r="G1037" s="2">
        <f t="shared" si="147"/>
        <v>7.3792464508799999E-3</v>
      </c>
      <c r="H1037" s="2">
        <f t="shared" si="139"/>
        <v>0.88878713504183982</v>
      </c>
      <c r="I1037" s="2">
        <f t="shared" si="140"/>
        <v>47.055971451338351</v>
      </c>
    </row>
    <row r="1038" spans="1:9" ht="13.5" x14ac:dyDescent="0.25">
      <c r="A1038" s="3">
        <f>TITRES_STAT!B1041</f>
        <v>43819</v>
      </c>
      <c r="B1038" s="6">
        <f>TITRES_STAT!D1041</f>
        <v>3.3243999999999998</v>
      </c>
      <c r="C1038" s="2">
        <f t="shared" si="144"/>
        <v>-4.7000000000001485E-3</v>
      </c>
      <c r="D1038" s="2">
        <f t="shared" si="145"/>
        <v>0</v>
      </c>
      <c r="E1038" s="2">
        <f t="shared" si="146"/>
        <v>4.7000000000001485E-3</v>
      </c>
      <c r="F1038" s="2">
        <f t="shared" si="147"/>
        <v>6.0901093609992069E-3</v>
      </c>
      <c r="G1038" s="2">
        <f t="shared" si="147"/>
        <v>7.1878717043885815E-3</v>
      </c>
      <c r="H1038" s="2">
        <f t="shared" si="139"/>
        <v>0.84727574607110312</v>
      </c>
      <c r="I1038" s="2">
        <f t="shared" si="140"/>
        <v>45.866230197258858</v>
      </c>
    </row>
    <row r="1039" spans="1:9" ht="13.5" x14ac:dyDescent="0.25">
      <c r="A1039" s="3">
        <f>TITRES_STAT!B1042</f>
        <v>43822</v>
      </c>
      <c r="B1039" s="6">
        <f>TITRES_STAT!D1042</f>
        <v>3.3243999999999998</v>
      </c>
      <c r="C1039" s="2">
        <f t="shared" si="144"/>
        <v>0</v>
      </c>
      <c r="D1039" s="2">
        <f t="shared" si="145"/>
        <v>0</v>
      </c>
      <c r="E1039" s="2">
        <f t="shared" si="146"/>
        <v>0</v>
      </c>
      <c r="F1039" s="2">
        <f t="shared" si="147"/>
        <v>5.655101549499263E-3</v>
      </c>
      <c r="G1039" s="2">
        <f t="shared" si="147"/>
        <v>6.6744522969322539E-3</v>
      </c>
      <c r="H1039" s="2">
        <f t="shared" si="139"/>
        <v>0.84727574607110301</v>
      </c>
      <c r="I1039" s="2">
        <f t="shared" si="140"/>
        <v>45.866230197258851</v>
      </c>
    </row>
    <row r="1040" spans="1:9" ht="13.5" x14ac:dyDescent="0.25">
      <c r="A1040" s="3">
        <f>TITRES_STAT!B1043</f>
        <v>43823</v>
      </c>
      <c r="B1040" s="6">
        <f>TITRES_STAT!D1043</f>
        <v>3.3243999999999998</v>
      </c>
      <c r="C1040" s="2">
        <f t="shared" si="144"/>
        <v>0</v>
      </c>
      <c r="D1040" s="2">
        <f t="shared" si="145"/>
        <v>0</v>
      </c>
      <c r="E1040" s="2">
        <f t="shared" si="146"/>
        <v>0</v>
      </c>
      <c r="F1040" s="2">
        <f t="shared" si="147"/>
        <v>5.2511657245350304E-3</v>
      </c>
      <c r="G1040" s="2">
        <f t="shared" si="147"/>
        <v>6.1977057042942362E-3</v>
      </c>
      <c r="H1040" s="2">
        <f t="shared" si="139"/>
        <v>0.84727574607110312</v>
      </c>
      <c r="I1040" s="2">
        <f t="shared" si="140"/>
        <v>45.866230197258858</v>
      </c>
    </row>
    <row r="1041" spans="1:9" ht="13.5" x14ac:dyDescent="0.25">
      <c r="A1041" s="3">
        <f>TITRES_STAT!B1044</f>
        <v>43824</v>
      </c>
      <c r="B1041" s="6">
        <f>TITRES_STAT!D1044</f>
        <v>3.3290999999999999</v>
      </c>
      <c r="C1041" s="2">
        <f t="shared" si="144"/>
        <v>4.7000000000001485E-3</v>
      </c>
      <c r="D1041" s="2">
        <f t="shared" si="145"/>
        <v>4.7000000000001485E-3</v>
      </c>
      <c r="E1041" s="2">
        <f t="shared" si="146"/>
        <v>0</v>
      </c>
      <c r="F1041" s="2">
        <f t="shared" si="147"/>
        <v>5.2117967442111097E-3</v>
      </c>
      <c r="G1041" s="2">
        <f t="shared" si="147"/>
        <v>5.7550124397017909E-3</v>
      </c>
      <c r="H1041" s="2">
        <f t="shared" ref="H1041:H1104" si="148">F1041/G1041</f>
        <v>0.90560998760954392</v>
      </c>
      <c r="I1041" s="2">
        <f t="shared" ref="I1041:I1104" si="149">IF(G1041=0,100,100-(100/(1+H1041)))</f>
        <v>47.523364880427039</v>
      </c>
    </row>
    <row r="1042" spans="1:9" ht="13.5" x14ac:dyDescent="0.25">
      <c r="A1042" s="3">
        <f>TITRES_STAT!B1045</f>
        <v>43825</v>
      </c>
      <c r="B1042" s="6">
        <f>TITRES_STAT!D1045</f>
        <v>3.3290999999999999</v>
      </c>
      <c r="C1042" s="2">
        <f t="shared" si="144"/>
        <v>0</v>
      </c>
      <c r="D1042" s="2">
        <f t="shared" si="145"/>
        <v>0</v>
      </c>
      <c r="E1042" s="2">
        <f t="shared" si="146"/>
        <v>0</v>
      </c>
      <c r="F1042" s="2">
        <f t="shared" si="147"/>
        <v>4.8395255481960301E-3</v>
      </c>
      <c r="G1042" s="2">
        <f t="shared" si="147"/>
        <v>5.3439401225802343E-3</v>
      </c>
      <c r="H1042" s="2">
        <f t="shared" si="148"/>
        <v>0.90560998760954381</v>
      </c>
      <c r="I1042" s="2">
        <f t="shared" si="149"/>
        <v>47.523364880427032</v>
      </c>
    </row>
    <row r="1043" spans="1:9" ht="13.5" x14ac:dyDescent="0.25">
      <c r="A1043" s="3">
        <f>TITRES_STAT!B1046</f>
        <v>43826</v>
      </c>
      <c r="B1043" s="6">
        <f>TITRES_STAT!D1046</f>
        <v>3.3012999999999999</v>
      </c>
      <c r="C1043" s="2">
        <f t="shared" si="144"/>
        <v>-2.7800000000000047E-2</v>
      </c>
      <c r="D1043" s="2">
        <f t="shared" si="145"/>
        <v>0</v>
      </c>
      <c r="E1043" s="2">
        <f t="shared" si="146"/>
        <v>2.7800000000000047E-2</v>
      </c>
      <c r="F1043" s="2">
        <f t="shared" si="147"/>
        <v>4.493845151896313E-3</v>
      </c>
      <c r="G1043" s="2">
        <f t="shared" si="147"/>
        <v>6.9479443995387928E-3</v>
      </c>
      <c r="H1043" s="2">
        <f t="shared" si="148"/>
        <v>0.64678772504204496</v>
      </c>
      <c r="I1043" s="2">
        <f t="shared" si="149"/>
        <v>39.275719341758602</v>
      </c>
    </row>
    <row r="1044" spans="1:9" ht="13.5" x14ac:dyDescent="0.25">
      <c r="A1044" s="3">
        <f>TITRES_STAT!B1047</f>
        <v>43829</v>
      </c>
      <c r="B1044" s="6">
        <f>TITRES_STAT!D1047</f>
        <v>3.3429000000000002</v>
      </c>
      <c r="C1044" s="2">
        <f t="shared" si="144"/>
        <v>4.1600000000000303E-2</v>
      </c>
      <c r="D1044" s="2">
        <f t="shared" si="145"/>
        <v>4.1600000000000303E-2</v>
      </c>
      <c r="E1044" s="2">
        <f t="shared" si="146"/>
        <v>0</v>
      </c>
      <c r="F1044" s="2">
        <f t="shared" si="147"/>
        <v>7.1442847839037404E-3</v>
      </c>
      <c r="G1044" s="2">
        <f t="shared" si="147"/>
        <v>6.4516626567145937E-3</v>
      </c>
      <c r="H1044" s="2">
        <f t="shared" si="148"/>
        <v>1.1073556018103794</v>
      </c>
      <c r="I1044" s="2">
        <f t="shared" si="149"/>
        <v>52.547163889145068</v>
      </c>
    </row>
    <row r="1045" spans="1:9" ht="13.5" x14ac:dyDescent="0.25">
      <c r="A1045" s="3">
        <f>TITRES_STAT!B1048</f>
        <v>43830</v>
      </c>
      <c r="B1045" s="6">
        <f>TITRES_STAT!D1048</f>
        <v>3.3290999999999999</v>
      </c>
      <c r="C1045" s="2">
        <f t="shared" si="144"/>
        <v>-1.3800000000000257E-2</v>
      </c>
      <c r="D1045" s="2">
        <f t="shared" si="145"/>
        <v>0</v>
      </c>
      <c r="E1045" s="2">
        <f t="shared" si="146"/>
        <v>1.3800000000000257E-2</v>
      </c>
      <c r="F1045" s="2">
        <f t="shared" si="147"/>
        <v>6.6339787279106168E-3</v>
      </c>
      <c r="G1045" s="2">
        <f t="shared" si="147"/>
        <v>6.9765438955207131E-3</v>
      </c>
      <c r="H1045" s="2">
        <f t="shared" si="148"/>
        <v>0.95089758299520766</v>
      </c>
      <c r="I1045" s="2">
        <f t="shared" si="149"/>
        <v>48.741542933037891</v>
      </c>
    </row>
    <row r="1046" spans="1:9" ht="13.5" x14ac:dyDescent="0.25">
      <c r="A1046" s="3">
        <f>TITRES_STAT!B1049</f>
        <v>43832</v>
      </c>
      <c r="B1046" s="6">
        <f>TITRES_STAT!D1049</f>
        <v>3.3290999999999999</v>
      </c>
      <c r="C1046" s="2">
        <f t="shared" si="144"/>
        <v>0</v>
      </c>
      <c r="D1046" s="2">
        <f t="shared" si="145"/>
        <v>0</v>
      </c>
      <c r="E1046" s="2">
        <f t="shared" si="146"/>
        <v>0</v>
      </c>
      <c r="F1046" s="2">
        <f t="shared" si="147"/>
        <v>6.16012310448843E-3</v>
      </c>
      <c r="G1046" s="2">
        <f t="shared" si="147"/>
        <v>6.4782193315549479E-3</v>
      </c>
      <c r="H1046" s="2">
        <f t="shared" si="148"/>
        <v>0.95089758299520766</v>
      </c>
      <c r="I1046" s="2">
        <f t="shared" si="149"/>
        <v>48.741542933037891</v>
      </c>
    </row>
    <row r="1047" spans="1:9" ht="13.5" x14ac:dyDescent="0.25">
      <c r="A1047" s="3">
        <f>TITRES_STAT!B1050</f>
        <v>43833</v>
      </c>
      <c r="B1047" s="6">
        <f>TITRES_STAT!D1050</f>
        <v>3.3243999999999998</v>
      </c>
      <c r="C1047" s="2">
        <f t="shared" si="144"/>
        <v>-4.7000000000001485E-3</v>
      </c>
      <c r="D1047" s="2">
        <f t="shared" si="145"/>
        <v>0</v>
      </c>
      <c r="E1047" s="2">
        <f t="shared" si="146"/>
        <v>4.7000000000001485E-3</v>
      </c>
      <c r="F1047" s="2">
        <f t="shared" si="147"/>
        <v>5.7201143113106848E-3</v>
      </c>
      <c r="G1047" s="2">
        <f t="shared" si="147"/>
        <v>6.3512036650153194E-3</v>
      </c>
      <c r="H1047" s="2">
        <f t="shared" si="148"/>
        <v>0.9006346848581005</v>
      </c>
      <c r="I1047" s="2">
        <f t="shared" si="149"/>
        <v>47.385996479662325</v>
      </c>
    </row>
    <row r="1048" spans="1:9" ht="13.5" x14ac:dyDescent="0.25">
      <c r="A1048" s="3">
        <f>TITRES_STAT!B1051</f>
        <v>43836</v>
      </c>
      <c r="B1048" s="6">
        <f>TITRES_STAT!D1051</f>
        <v>3.3197999999999999</v>
      </c>
      <c r="C1048" s="2">
        <f t="shared" si="144"/>
        <v>-4.5999999999999375E-3</v>
      </c>
      <c r="D1048" s="2">
        <f t="shared" si="145"/>
        <v>0</v>
      </c>
      <c r="E1048" s="2">
        <f t="shared" si="146"/>
        <v>4.5999999999999375E-3</v>
      </c>
      <c r="F1048" s="2">
        <f t="shared" si="147"/>
        <v>5.3115347176456362E-3</v>
      </c>
      <c r="G1048" s="2">
        <f t="shared" si="147"/>
        <v>6.2261176889427923E-3</v>
      </c>
      <c r="H1048" s="2">
        <f t="shared" si="148"/>
        <v>0.8531054154467077</v>
      </c>
      <c r="I1048" s="2">
        <f t="shared" si="149"/>
        <v>46.036529186930196</v>
      </c>
    </row>
    <row r="1049" spans="1:9" ht="13.5" x14ac:dyDescent="0.25">
      <c r="A1049" s="3">
        <f>TITRES_STAT!B1052</f>
        <v>43837</v>
      </c>
      <c r="B1049" s="6">
        <f>TITRES_STAT!D1052</f>
        <v>3.3243999999999998</v>
      </c>
      <c r="C1049" s="2">
        <f t="shared" si="144"/>
        <v>4.5999999999999375E-3</v>
      </c>
      <c r="D1049" s="2">
        <f t="shared" si="145"/>
        <v>4.5999999999999375E-3</v>
      </c>
      <c r="E1049" s="2">
        <f t="shared" si="146"/>
        <v>0</v>
      </c>
      <c r="F1049" s="2">
        <f t="shared" si="147"/>
        <v>5.2607108092423719E-3</v>
      </c>
      <c r="G1049" s="2">
        <f t="shared" si="147"/>
        <v>5.7813949968754507E-3</v>
      </c>
      <c r="H1049" s="2">
        <f t="shared" si="148"/>
        <v>0.90993796688956874</v>
      </c>
      <c r="I1049" s="2">
        <f t="shared" si="149"/>
        <v>47.642278579939905</v>
      </c>
    </row>
    <row r="1050" spans="1:9" ht="13.5" x14ac:dyDescent="0.25">
      <c r="A1050" s="3">
        <f>TITRES_STAT!B1053</f>
        <v>43838</v>
      </c>
      <c r="B1050" s="6">
        <f>TITRES_STAT!D1053</f>
        <v>3.2273000000000001</v>
      </c>
      <c r="C1050" s="2">
        <f t="shared" si="144"/>
        <v>-9.7099999999999742E-2</v>
      </c>
      <c r="D1050" s="2">
        <f t="shared" si="145"/>
        <v>0</v>
      </c>
      <c r="E1050" s="2">
        <f t="shared" si="146"/>
        <v>9.7099999999999742E-2</v>
      </c>
      <c r="F1050" s="2">
        <f t="shared" si="147"/>
        <v>4.8849457514393447E-3</v>
      </c>
      <c r="G1050" s="2">
        <f t="shared" si="147"/>
        <v>1.2304152497098613E-2</v>
      </c>
      <c r="H1050" s="2">
        <f t="shared" si="148"/>
        <v>0.39701602792969626</v>
      </c>
      <c r="I1050" s="2">
        <f t="shared" si="149"/>
        <v>28.418859912298416</v>
      </c>
    </row>
    <row r="1051" spans="1:9" ht="13.5" x14ac:dyDescent="0.25">
      <c r="A1051" s="3">
        <f>TITRES_STAT!B1054</f>
        <v>43839</v>
      </c>
      <c r="B1051" s="6">
        <f>TITRES_STAT!D1054</f>
        <v>3.2366000000000001</v>
      </c>
      <c r="C1051" s="2">
        <f t="shared" si="144"/>
        <v>9.300000000000086E-3</v>
      </c>
      <c r="D1051" s="2">
        <f t="shared" si="145"/>
        <v>9.300000000000086E-3</v>
      </c>
      <c r="E1051" s="2">
        <f t="shared" si="146"/>
        <v>0</v>
      </c>
      <c r="F1051" s="2">
        <f t="shared" si="147"/>
        <v>5.2003067691936836E-3</v>
      </c>
      <c r="G1051" s="2">
        <f t="shared" si="147"/>
        <v>1.1425284461591568E-2</v>
      </c>
      <c r="H1051" s="2">
        <f t="shared" si="148"/>
        <v>0.45515775004776288</v>
      </c>
      <c r="I1051" s="2">
        <f t="shared" si="149"/>
        <v>31.278928352120118</v>
      </c>
    </row>
    <row r="1052" spans="1:9" ht="13.5" x14ac:dyDescent="0.25">
      <c r="A1052" s="3">
        <f>TITRES_STAT!B1055</f>
        <v>43840</v>
      </c>
      <c r="B1052" s="6">
        <f>TITRES_STAT!D1055</f>
        <v>3.3106</v>
      </c>
      <c r="C1052" s="2">
        <f t="shared" si="144"/>
        <v>7.3999999999999844E-2</v>
      </c>
      <c r="D1052" s="2">
        <f t="shared" si="145"/>
        <v>7.3999999999999844E-2</v>
      </c>
      <c r="E1052" s="2">
        <f t="shared" si="146"/>
        <v>0</v>
      </c>
      <c r="F1052" s="2">
        <f t="shared" si="147"/>
        <v>1.0114570571394125E-2</v>
      </c>
      <c r="G1052" s="2">
        <f t="shared" si="147"/>
        <v>1.0609192714335027E-2</v>
      </c>
      <c r="H1052" s="2">
        <f t="shared" si="148"/>
        <v>0.95337796604707026</v>
      </c>
      <c r="I1052" s="2">
        <f t="shared" si="149"/>
        <v>48.806630494371866</v>
      </c>
    </row>
    <row r="1053" spans="1:9" ht="13.5" x14ac:dyDescent="0.25">
      <c r="A1053" s="3">
        <f>TITRES_STAT!B1056</f>
        <v>43843</v>
      </c>
      <c r="B1053" s="6">
        <f>TITRES_STAT!D1056</f>
        <v>3.3058999999999998</v>
      </c>
      <c r="C1053" s="2">
        <f t="shared" si="144"/>
        <v>-4.7000000000001485E-3</v>
      </c>
      <c r="D1053" s="2">
        <f t="shared" si="145"/>
        <v>0</v>
      </c>
      <c r="E1053" s="2">
        <f t="shared" si="146"/>
        <v>4.7000000000001485E-3</v>
      </c>
      <c r="F1053" s="2">
        <f t="shared" ref="F1053:G1068" si="150">((F1052*13)+D1053)/14</f>
        <v>9.3921012448659729E-3</v>
      </c>
      <c r="G1053" s="2">
        <f t="shared" si="150"/>
        <v>1.0187107520453964E-2</v>
      </c>
      <c r="H1053" s="2">
        <f t="shared" si="148"/>
        <v>0.92195956762096065</v>
      </c>
      <c r="I1053" s="2">
        <f t="shared" si="149"/>
        <v>47.969769143592359</v>
      </c>
    </row>
    <row r="1054" spans="1:9" ht="13.5" x14ac:dyDescent="0.25">
      <c r="A1054" s="3">
        <f>TITRES_STAT!B1057</f>
        <v>43845</v>
      </c>
      <c r="B1054" s="6">
        <f>TITRES_STAT!D1057</f>
        <v>3.3012999999999999</v>
      </c>
      <c r="C1054" s="2">
        <f t="shared" si="144"/>
        <v>-4.5999999999999375E-3</v>
      </c>
      <c r="D1054" s="2">
        <f t="shared" si="145"/>
        <v>0</v>
      </c>
      <c r="E1054" s="2">
        <f t="shared" si="146"/>
        <v>4.5999999999999375E-3</v>
      </c>
      <c r="F1054" s="2">
        <f t="shared" si="150"/>
        <v>8.7212368702326883E-3</v>
      </c>
      <c r="G1054" s="2">
        <f t="shared" si="150"/>
        <v>9.7880284118501033E-3</v>
      </c>
      <c r="H1054" s="2">
        <f t="shared" si="148"/>
        <v>0.89101057978888998</v>
      </c>
      <c r="I1054" s="2">
        <f t="shared" si="149"/>
        <v>47.118222886323629</v>
      </c>
    </row>
    <row r="1055" spans="1:9" ht="13.5" x14ac:dyDescent="0.25">
      <c r="A1055" s="3">
        <f>TITRES_STAT!B1058</f>
        <v>43846</v>
      </c>
      <c r="B1055" s="6">
        <f>TITRES_STAT!D1058</f>
        <v>3.2967</v>
      </c>
      <c r="C1055" s="2">
        <f t="shared" si="144"/>
        <v>-4.5999999999999375E-3</v>
      </c>
      <c r="D1055" s="2">
        <f t="shared" si="145"/>
        <v>0</v>
      </c>
      <c r="E1055" s="2">
        <f t="shared" si="146"/>
        <v>4.5999999999999375E-3</v>
      </c>
      <c r="F1055" s="2">
        <f t="shared" si="150"/>
        <v>8.0982913795017812E-3</v>
      </c>
      <c r="G1055" s="2">
        <f t="shared" si="150"/>
        <v>9.417454953860805E-3</v>
      </c>
      <c r="H1055" s="2">
        <f t="shared" si="148"/>
        <v>0.85992355887848282</v>
      </c>
      <c r="I1055" s="2">
        <f t="shared" si="149"/>
        <v>46.23434951256862</v>
      </c>
    </row>
    <row r="1056" spans="1:9" ht="13.5" x14ac:dyDescent="0.25">
      <c r="A1056" s="3">
        <f>TITRES_STAT!B1059</f>
        <v>43847</v>
      </c>
      <c r="B1056" s="6">
        <f>TITRES_STAT!D1059</f>
        <v>3.2782</v>
      </c>
      <c r="C1056" s="2">
        <f t="shared" si="144"/>
        <v>-1.8499999999999961E-2</v>
      </c>
      <c r="D1056" s="2">
        <f t="shared" si="145"/>
        <v>0</v>
      </c>
      <c r="E1056" s="2">
        <f t="shared" si="146"/>
        <v>1.8499999999999961E-2</v>
      </c>
      <c r="F1056" s="2">
        <f t="shared" si="150"/>
        <v>7.5198419952516539E-3</v>
      </c>
      <c r="G1056" s="2">
        <f t="shared" si="150"/>
        <v>1.0066208171442173E-2</v>
      </c>
      <c r="H1056" s="2">
        <f t="shared" si="148"/>
        <v>0.74703819622819256</v>
      </c>
      <c r="I1056" s="2">
        <f t="shared" si="149"/>
        <v>42.760266938698166</v>
      </c>
    </row>
    <row r="1057" spans="1:9" ht="13.5" x14ac:dyDescent="0.25">
      <c r="A1057" s="3">
        <f>TITRES_STAT!B1060</f>
        <v>43850</v>
      </c>
      <c r="B1057" s="6">
        <f>TITRES_STAT!D1060</f>
        <v>3.2921</v>
      </c>
      <c r="C1057" s="2">
        <f t="shared" si="144"/>
        <v>1.3900000000000023E-2</v>
      </c>
      <c r="D1057" s="2">
        <f t="shared" si="145"/>
        <v>1.3900000000000023E-2</v>
      </c>
      <c r="E1057" s="2">
        <f t="shared" si="146"/>
        <v>0</v>
      </c>
      <c r="F1057" s="2">
        <f t="shared" si="150"/>
        <v>7.9755675670193944E-3</v>
      </c>
      <c r="G1057" s="2">
        <f t="shared" si="150"/>
        <v>9.3471933020534449E-3</v>
      </c>
      <c r="H1057" s="2">
        <f t="shared" si="148"/>
        <v>0.85325801117938538</v>
      </c>
      <c r="I1057" s="2">
        <f t="shared" si="149"/>
        <v>46.040972494508999</v>
      </c>
    </row>
    <row r="1058" spans="1:9" ht="13.5" x14ac:dyDescent="0.25">
      <c r="A1058" s="3">
        <f>TITRES_STAT!B1061</f>
        <v>43851</v>
      </c>
      <c r="B1058" s="6">
        <f>TITRES_STAT!D1061</f>
        <v>3.2967</v>
      </c>
      <c r="C1058" s="2">
        <f t="shared" si="144"/>
        <v>4.5999999999999375E-3</v>
      </c>
      <c r="D1058" s="2">
        <f t="shared" si="145"/>
        <v>4.5999999999999375E-3</v>
      </c>
      <c r="E1058" s="2">
        <f t="shared" si="146"/>
        <v>0</v>
      </c>
      <c r="F1058" s="2">
        <f t="shared" si="150"/>
        <v>7.7344555979465763E-3</v>
      </c>
      <c r="G1058" s="2">
        <f t="shared" si="150"/>
        <v>8.6795366376210565E-3</v>
      </c>
      <c r="H1058" s="2">
        <f t="shared" si="148"/>
        <v>0.89111388324832119</v>
      </c>
      <c r="I1058" s="2">
        <f t="shared" si="149"/>
        <v>47.121111591528063</v>
      </c>
    </row>
    <row r="1059" spans="1:9" ht="13.5" x14ac:dyDescent="0.25">
      <c r="A1059" s="3">
        <f>TITRES_STAT!B1062</f>
        <v>43852</v>
      </c>
      <c r="B1059" s="6">
        <f>TITRES_STAT!D1062</f>
        <v>3.3058999999999998</v>
      </c>
      <c r="C1059" s="2">
        <f t="shared" si="144"/>
        <v>9.1999999999998749E-3</v>
      </c>
      <c r="D1059" s="2">
        <f t="shared" si="145"/>
        <v>9.1999999999998749E-3</v>
      </c>
      <c r="E1059" s="2">
        <f t="shared" si="146"/>
        <v>0</v>
      </c>
      <c r="F1059" s="2">
        <f t="shared" si="150"/>
        <v>7.8391373409503837E-3</v>
      </c>
      <c r="G1059" s="2">
        <f t="shared" si="150"/>
        <v>8.0595697349338385E-3</v>
      </c>
      <c r="H1059" s="2">
        <f t="shared" si="148"/>
        <v>0.9726496077044906</v>
      </c>
      <c r="I1059" s="2">
        <f t="shared" si="149"/>
        <v>49.306759999629733</v>
      </c>
    </row>
    <row r="1060" spans="1:9" ht="13.5" x14ac:dyDescent="0.25">
      <c r="A1060" s="3">
        <f>TITRES_STAT!B1063</f>
        <v>43853</v>
      </c>
      <c r="B1060" s="6">
        <f>TITRES_STAT!D1063</f>
        <v>3.2921</v>
      </c>
      <c r="C1060" s="2">
        <f t="shared" si="144"/>
        <v>-1.3799999999999812E-2</v>
      </c>
      <c r="D1060" s="2">
        <f t="shared" si="145"/>
        <v>0</v>
      </c>
      <c r="E1060" s="2">
        <f t="shared" si="146"/>
        <v>1.3799999999999812E-2</v>
      </c>
      <c r="F1060" s="2">
        <f t="shared" si="150"/>
        <v>7.2791989594539275E-3</v>
      </c>
      <c r="G1060" s="2">
        <f t="shared" si="150"/>
        <v>8.4696004681528367E-3</v>
      </c>
      <c r="H1060" s="2">
        <f t="shared" si="148"/>
        <v>0.85945009883582768</v>
      </c>
      <c r="I1060" s="2">
        <f t="shared" si="149"/>
        <v>46.220659504329582</v>
      </c>
    </row>
    <row r="1061" spans="1:9" ht="13.5" x14ac:dyDescent="0.25">
      <c r="A1061" s="3">
        <f>TITRES_STAT!B1064</f>
        <v>43854</v>
      </c>
      <c r="B1061" s="6">
        <f>TITRES_STAT!D1064</f>
        <v>3.2967</v>
      </c>
      <c r="C1061" s="2">
        <f t="shared" si="144"/>
        <v>4.5999999999999375E-3</v>
      </c>
      <c r="D1061" s="2">
        <f t="shared" si="145"/>
        <v>4.5999999999999375E-3</v>
      </c>
      <c r="E1061" s="2">
        <f t="shared" si="146"/>
        <v>0</v>
      </c>
      <c r="F1061" s="2">
        <f t="shared" si="150"/>
        <v>7.0878276052072139E-3</v>
      </c>
      <c r="G1061" s="2">
        <f t="shared" si="150"/>
        <v>7.86462900614192E-3</v>
      </c>
      <c r="H1061" s="2">
        <f t="shared" si="148"/>
        <v>0.90122847494420155</v>
      </c>
      <c r="I1061" s="2">
        <f t="shared" si="149"/>
        <v>47.402428841207595</v>
      </c>
    </row>
    <row r="1062" spans="1:9" ht="13.5" x14ac:dyDescent="0.25">
      <c r="A1062" s="3">
        <f>TITRES_STAT!B1065</f>
        <v>43857</v>
      </c>
      <c r="B1062" s="6">
        <f>TITRES_STAT!D1065</f>
        <v>3.2827999999999999</v>
      </c>
      <c r="C1062" s="2">
        <f t="shared" si="144"/>
        <v>-1.3900000000000023E-2</v>
      </c>
      <c r="D1062" s="2">
        <f t="shared" si="145"/>
        <v>0</v>
      </c>
      <c r="E1062" s="2">
        <f t="shared" si="146"/>
        <v>1.3900000000000023E-2</v>
      </c>
      <c r="F1062" s="2">
        <f t="shared" si="150"/>
        <v>6.5815542048352701E-3</v>
      </c>
      <c r="G1062" s="2">
        <f t="shared" si="150"/>
        <v>8.2957269342746418E-3</v>
      </c>
      <c r="H1062" s="2">
        <f t="shared" si="148"/>
        <v>0.79336678472900402</v>
      </c>
      <c r="I1062" s="2">
        <f t="shared" si="149"/>
        <v>44.238958337175283</v>
      </c>
    </row>
    <row r="1063" spans="1:9" ht="13.5" x14ac:dyDescent="0.25">
      <c r="A1063" s="3">
        <f>TITRES_STAT!B1066</f>
        <v>43858</v>
      </c>
      <c r="B1063" s="6">
        <f>TITRES_STAT!D1066</f>
        <v>3.3058999999999998</v>
      </c>
      <c r="C1063" s="2">
        <f t="shared" si="144"/>
        <v>2.3099999999999898E-2</v>
      </c>
      <c r="D1063" s="2">
        <f t="shared" si="145"/>
        <v>2.3099999999999898E-2</v>
      </c>
      <c r="E1063" s="2">
        <f t="shared" si="146"/>
        <v>0</v>
      </c>
      <c r="F1063" s="2">
        <f t="shared" si="150"/>
        <v>7.7614431902041725E-3</v>
      </c>
      <c r="G1063" s="2">
        <f t="shared" si="150"/>
        <v>7.7031750103978818E-3</v>
      </c>
      <c r="H1063" s="2">
        <f t="shared" si="148"/>
        <v>1.0075641770734327</v>
      </c>
      <c r="I1063" s="2">
        <f t="shared" si="149"/>
        <v>50.188391911945239</v>
      </c>
    </row>
    <row r="1064" spans="1:9" ht="13.5" x14ac:dyDescent="0.25">
      <c r="A1064" s="3">
        <f>TITRES_STAT!B1067</f>
        <v>43859</v>
      </c>
      <c r="B1064" s="6">
        <f>TITRES_STAT!D1067</f>
        <v>3.2827999999999999</v>
      </c>
      <c r="C1064" s="2">
        <f t="shared" si="144"/>
        <v>-2.3099999999999898E-2</v>
      </c>
      <c r="D1064" s="2">
        <f t="shared" si="145"/>
        <v>0</v>
      </c>
      <c r="E1064" s="2">
        <f t="shared" si="146"/>
        <v>2.3099999999999898E-2</v>
      </c>
      <c r="F1064" s="2">
        <f t="shared" si="150"/>
        <v>7.2070543909038744E-3</v>
      </c>
      <c r="G1064" s="2">
        <f t="shared" si="150"/>
        <v>8.8029482239408829E-3</v>
      </c>
      <c r="H1064" s="2">
        <f t="shared" si="148"/>
        <v>0.81870916510712333</v>
      </c>
      <c r="I1064" s="2">
        <f t="shared" si="149"/>
        <v>45.01594761903015</v>
      </c>
    </row>
    <row r="1065" spans="1:9" ht="13.5" x14ac:dyDescent="0.25">
      <c r="A1065" s="3">
        <f>TITRES_STAT!B1068</f>
        <v>43860</v>
      </c>
      <c r="B1065" s="6">
        <f>TITRES_STAT!D1068</f>
        <v>3.3012999999999999</v>
      </c>
      <c r="C1065" s="2">
        <f t="shared" si="144"/>
        <v>1.8499999999999961E-2</v>
      </c>
      <c r="D1065" s="2">
        <f t="shared" si="145"/>
        <v>1.8499999999999961E-2</v>
      </c>
      <c r="E1065" s="2">
        <f t="shared" si="146"/>
        <v>0</v>
      </c>
      <c r="F1065" s="2">
        <f t="shared" si="150"/>
        <v>8.0136933629821657E-3</v>
      </c>
      <c r="G1065" s="2">
        <f t="shared" si="150"/>
        <v>8.1741662079451056E-3</v>
      </c>
      <c r="H1065" s="2">
        <f t="shared" si="148"/>
        <v>0.98036829189906072</v>
      </c>
      <c r="I1065" s="2">
        <f t="shared" si="149"/>
        <v>49.504341990799261</v>
      </c>
    </row>
    <row r="1066" spans="1:9" ht="13.5" x14ac:dyDescent="0.25">
      <c r="A1066" s="3">
        <f>TITRES_STAT!B1069</f>
        <v>43861</v>
      </c>
      <c r="B1066" s="6">
        <f>TITRES_STAT!D1069</f>
        <v>3.3012999999999999</v>
      </c>
      <c r="C1066" s="2">
        <f t="shared" si="144"/>
        <v>0</v>
      </c>
      <c r="D1066" s="2">
        <f t="shared" si="145"/>
        <v>0</v>
      </c>
      <c r="E1066" s="2">
        <f t="shared" si="146"/>
        <v>0</v>
      </c>
      <c r="F1066" s="2">
        <f t="shared" si="150"/>
        <v>7.4412866941977254E-3</v>
      </c>
      <c r="G1066" s="2">
        <f t="shared" si="150"/>
        <v>7.5902971930918838E-3</v>
      </c>
      <c r="H1066" s="2">
        <f t="shared" si="148"/>
        <v>0.98036829189906072</v>
      </c>
      <c r="I1066" s="2">
        <f t="shared" si="149"/>
        <v>49.504341990799261</v>
      </c>
    </row>
    <row r="1067" spans="1:9" ht="13.5" x14ac:dyDescent="0.25">
      <c r="A1067" s="3">
        <f>TITRES_STAT!B1070</f>
        <v>43864</v>
      </c>
      <c r="B1067" s="6">
        <f>TITRES_STAT!D1070</f>
        <v>3.3058999999999998</v>
      </c>
      <c r="C1067" s="2">
        <f t="shared" si="144"/>
        <v>4.5999999999999375E-3</v>
      </c>
      <c r="D1067" s="2">
        <f t="shared" si="145"/>
        <v>4.5999999999999375E-3</v>
      </c>
      <c r="E1067" s="2">
        <f t="shared" si="146"/>
        <v>0</v>
      </c>
      <c r="F1067" s="2">
        <f t="shared" si="150"/>
        <v>7.2383376446121684E-3</v>
      </c>
      <c r="G1067" s="2">
        <f t="shared" si="150"/>
        <v>7.0481331078710348E-3</v>
      </c>
      <c r="H1067" s="2">
        <f t="shared" si="148"/>
        <v>1.026986513141859</v>
      </c>
      <c r="I1067" s="2">
        <f t="shared" si="149"/>
        <v>50.665680629024742</v>
      </c>
    </row>
    <row r="1068" spans="1:9" ht="13.5" x14ac:dyDescent="0.25">
      <c r="A1068" s="3">
        <f>TITRES_STAT!B1071</f>
        <v>43865</v>
      </c>
      <c r="B1068" s="6">
        <f>TITRES_STAT!D1071</f>
        <v>3.2827999999999999</v>
      </c>
      <c r="C1068" s="2">
        <f t="shared" si="144"/>
        <v>-2.3099999999999898E-2</v>
      </c>
      <c r="D1068" s="2">
        <f t="shared" si="145"/>
        <v>0</v>
      </c>
      <c r="E1068" s="2">
        <f t="shared" si="146"/>
        <v>2.3099999999999898E-2</v>
      </c>
      <c r="F1068" s="2">
        <f t="shared" si="150"/>
        <v>6.7213135271398713E-3</v>
      </c>
      <c r="G1068" s="2">
        <f t="shared" si="150"/>
        <v>8.1946950287373824E-3</v>
      </c>
      <c r="H1068" s="2">
        <f t="shared" si="148"/>
        <v>0.82020300982152283</v>
      </c>
      <c r="I1068" s="2">
        <f t="shared" si="149"/>
        <v>45.061073154798628</v>
      </c>
    </row>
    <row r="1069" spans="1:9" ht="13.5" x14ac:dyDescent="0.25">
      <c r="A1069" s="3">
        <f>TITRES_STAT!B1072</f>
        <v>43866</v>
      </c>
      <c r="B1069" s="6">
        <f>TITRES_STAT!D1072</f>
        <v>3.2782</v>
      </c>
      <c r="C1069" s="2">
        <f t="shared" si="144"/>
        <v>-4.5999999999999375E-3</v>
      </c>
      <c r="D1069" s="2">
        <f t="shared" si="145"/>
        <v>0</v>
      </c>
      <c r="E1069" s="2">
        <f t="shared" si="146"/>
        <v>4.5999999999999375E-3</v>
      </c>
      <c r="F1069" s="2">
        <f t="shared" ref="F1069:G1084" si="151">((F1068*13)+D1069)/14</f>
        <v>6.2412197037727381E-3</v>
      </c>
      <c r="G1069" s="2">
        <f t="shared" si="151"/>
        <v>7.9379310981132784E-3</v>
      </c>
      <c r="H1069" s="2">
        <f t="shared" si="148"/>
        <v>0.78625269313010016</v>
      </c>
      <c r="I1069" s="2">
        <f t="shared" si="149"/>
        <v>44.016879367293086</v>
      </c>
    </row>
    <row r="1070" spans="1:9" ht="13.5" x14ac:dyDescent="0.25">
      <c r="A1070" s="3">
        <f>TITRES_STAT!B1073</f>
        <v>43867</v>
      </c>
      <c r="B1070" s="6">
        <f>TITRES_STAT!D1073</f>
        <v>3.2736000000000001</v>
      </c>
      <c r="C1070" s="2">
        <f t="shared" si="144"/>
        <v>-4.5999999999999375E-3</v>
      </c>
      <c r="D1070" s="2">
        <f t="shared" si="145"/>
        <v>0</v>
      </c>
      <c r="E1070" s="2">
        <f t="shared" si="146"/>
        <v>4.5999999999999375E-3</v>
      </c>
      <c r="F1070" s="2">
        <f t="shared" si="151"/>
        <v>5.7954182963603999E-3</v>
      </c>
      <c r="G1070" s="2">
        <f t="shared" si="151"/>
        <v>7.6995074482480398E-3</v>
      </c>
      <c r="H1070" s="2">
        <f t="shared" si="148"/>
        <v>0.75269987532502491</v>
      </c>
      <c r="I1070" s="2">
        <f t="shared" si="149"/>
        <v>42.945166250179739</v>
      </c>
    </row>
    <row r="1071" spans="1:9" ht="13.5" x14ac:dyDescent="0.25">
      <c r="A1071" s="3">
        <f>TITRES_STAT!B1074</f>
        <v>43868</v>
      </c>
      <c r="B1071" s="6">
        <f>TITRES_STAT!D1074</f>
        <v>3.2690000000000001</v>
      </c>
      <c r="C1071" s="2">
        <f t="shared" si="144"/>
        <v>-4.5999999999999375E-3</v>
      </c>
      <c r="D1071" s="2">
        <f t="shared" si="145"/>
        <v>0</v>
      </c>
      <c r="E1071" s="2">
        <f t="shared" si="146"/>
        <v>4.5999999999999375E-3</v>
      </c>
      <c r="F1071" s="2">
        <f t="shared" si="151"/>
        <v>5.3814598466203709E-3</v>
      </c>
      <c r="G1071" s="2">
        <f t="shared" si="151"/>
        <v>7.4781140590874607E-3</v>
      </c>
      <c r="H1071" s="2">
        <f t="shared" si="148"/>
        <v>0.71962794417140241</v>
      </c>
      <c r="I1071" s="2">
        <f t="shared" si="149"/>
        <v>41.847886143659579</v>
      </c>
    </row>
    <row r="1072" spans="1:9" ht="13.5" x14ac:dyDescent="0.25">
      <c r="A1072" s="3">
        <f>TITRES_STAT!B1075</f>
        <v>43871</v>
      </c>
      <c r="B1072" s="6">
        <f>TITRES_STAT!D1075</f>
        <v>3.2690000000000001</v>
      </c>
      <c r="C1072" s="2">
        <f t="shared" si="144"/>
        <v>0</v>
      </c>
      <c r="D1072" s="2">
        <f t="shared" si="145"/>
        <v>0</v>
      </c>
      <c r="E1072" s="2">
        <f t="shared" si="146"/>
        <v>0</v>
      </c>
      <c r="F1072" s="2">
        <f t="shared" si="151"/>
        <v>4.9970698575760586E-3</v>
      </c>
      <c r="G1072" s="2">
        <f t="shared" si="151"/>
        <v>6.9439630548669279E-3</v>
      </c>
      <c r="H1072" s="2">
        <f t="shared" si="148"/>
        <v>0.71962794417140241</v>
      </c>
      <c r="I1072" s="2">
        <f t="shared" si="149"/>
        <v>41.847886143659579</v>
      </c>
    </row>
    <row r="1073" spans="1:9" ht="13.5" x14ac:dyDescent="0.25">
      <c r="A1073" s="3">
        <f>TITRES_STAT!B1076</f>
        <v>43872</v>
      </c>
      <c r="B1073" s="6">
        <f>TITRES_STAT!D1076</f>
        <v>3.2736000000000001</v>
      </c>
      <c r="C1073" s="2">
        <f t="shared" si="144"/>
        <v>4.5999999999999375E-3</v>
      </c>
      <c r="D1073" s="2">
        <f t="shared" si="145"/>
        <v>4.5999999999999375E-3</v>
      </c>
      <c r="E1073" s="2">
        <f t="shared" si="146"/>
        <v>0</v>
      </c>
      <c r="F1073" s="2">
        <f t="shared" si="151"/>
        <v>4.9687077248920502E-3</v>
      </c>
      <c r="G1073" s="2">
        <f t="shared" si="151"/>
        <v>6.4479656938050047E-3</v>
      </c>
      <c r="H1073" s="2">
        <f t="shared" si="148"/>
        <v>0.77058532269578028</v>
      </c>
      <c r="I1073" s="2">
        <f t="shared" si="149"/>
        <v>43.521501777871755</v>
      </c>
    </row>
    <row r="1074" spans="1:9" ht="13.5" x14ac:dyDescent="0.25">
      <c r="A1074" s="3">
        <f>TITRES_STAT!B1077</f>
        <v>43873</v>
      </c>
      <c r="B1074" s="6">
        <f>TITRES_STAT!D1077</f>
        <v>3.2412000000000001</v>
      </c>
      <c r="C1074" s="2">
        <f t="shared" si="144"/>
        <v>-3.2399999999999984E-2</v>
      </c>
      <c r="D1074" s="2">
        <f t="shared" si="145"/>
        <v>0</v>
      </c>
      <c r="E1074" s="2">
        <f t="shared" si="146"/>
        <v>3.2399999999999984E-2</v>
      </c>
      <c r="F1074" s="2">
        <f t="shared" si="151"/>
        <v>4.6138000302569033E-3</v>
      </c>
      <c r="G1074" s="2">
        <f t="shared" si="151"/>
        <v>8.3016824299617896E-3</v>
      </c>
      <c r="H1074" s="2">
        <f t="shared" si="148"/>
        <v>0.55576686643723361</v>
      </c>
      <c r="I1074" s="2">
        <f t="shared" si="149"/>
        <v>35.723017273787391</v>
      </c>
    </row>
    <row r="1075" spans="1:9" ht="13.5" x14ac:dyDescent="0.25">
      <c r="A1075" s="3">
        <f>TITRES_STAT!B1078</f>
        <v>43874</v>
      </c>
      <c r="B1075" s="6">
        <f>TITRES_STAT!D1078</f>
        <v>3.2597</v>
      </c>
      <c r="C1075" s="2">
        <f t="shared" si="144"/>
        <v>1.8499999999999961E-2</v>
      </c>
      <c r="D1075" s="2">
        <f t="shared" si="145"/>
        <v>1.8499999999999961E-2</v>
      </c>
      <c r="E1075" s="2">
        <f t="shared" si="146"/>
        <v>0</v>
      </c>
      <c r="F1075" s="2">
        <f t="shared" si="151"/>
        <v>5.6056714566671212E-3</v>
      </c>
      <c r="G1075" s="2">
        <f t="shared" si="151"/>
        <v>7.7087051135359477E-3</v>
      </c>
      <c r="H1075" s="2">
        <f t="shared" si="148"/>
        <v>0.72718717010253175</v>
      </c>
      <c r="I1075" s="2">
        <f t="shared" si="149"/>
        <v>42.102395310136743</v>
      </c>
    </row>
    <row r="1076" spans="1:9" ht="13.5" x14ac:dyDescent="0.25">
      <c r="A1076" s="3">
        <f>TITRES_STAT!B1079</f>
        <v>43875</v>
      </c>
      <c r="B1076" s="6">
        <f>TITRES_STAT!D1079</f>
        <v>3.2366000000000001</v>
      </c>
      <c r="C1076" s="2">
        <f t="shared" si="144"/>
        <v>-2.3099999999999898E-2</v>
      </c>
      <c r="D1076" s="2">
        <f t="shared" si="145"/>
        <v>0</v>
      </c>
      <c r="E1076" s="2">
        <f t="shared" si="146"/>
        <v>2.3099999999999898E-2</v>
      </c>
      <c r="F1076" s="2">
        <f t="shared" si="151"/>
        <v>5.2052663526194693E-3</v>
      </c>
      <c r="G1076" s="2">
        <f t="shared" si="151"/>
        <v>8.808083319711944E-3</v>
      </c>
      <c r="H1076" s="2">
        <f t="shared" si="148"/>
        <v>0.59096470408839186</v>
      </c>
      <c r="I1076" s="2">
        <f t="shared" si="149"/>
        <v>37.145054354113356</v>
      </c>
    </row>
    <row r="1077" spans="1:9" ht="13.5" x14ac:dyDescent="0.25">
      <c r="A1077" s="3">
        <f>TITRES_STAT!B1080</f>
        <v>43878</v>
      </c>
      <c r="B1077" s="6">
        <f>TITRES_STAT!D1080</f>
        <v>3.2273000000000001</v>
      </c>
      <c r="C1077" s="2">
        <f t="shared" si="144"/>
        <v>-9.300000000000086E-3</v>
      </c>
      <c r="D1077" s="2">
        <f t="shared" si="145"/>
        <v>0</v>
      </c>
      <c r="E1077" s="2">
        <f t="shared" si="146"/>
        <v>9.300000000000086E-3</v>
      </c>
      <c r="F1077" s="2">
        <f t="shared" si="151"/>
        <v>4.8334616131466496E-3</v>
      </c>
      <c r="G1077" s="2">
        <f t="shared" si="151"/>
        <v>8.8432202254468111E-3</v>
      </c>
      <c r="H1077" s="2">
        <f t="shared" si="148"/>
        <v>0.54657257084225053</v>
      </c>
      <c r="I1077" s="2">
        <f t="shared" si="149"/>
        <v>35.340893867307614</v>
      </c>
    </row>
    <row r="1078" spans="1:9" ht="13.5" x14ac:dyDescent="0.25">
      <c r="A1078" s="3">
        <f>TITRES_STAT!B1081</f>
        <v>43879</v>
      </c>
      <c r="B1078" s="6">
        <f>TITRES_STAT!D1081</f>
        <v>3.2273000000000001</v>
      </c>
      <c r="C1078" s="2">
        <f t="shared" si="144"/>
        <v>0</v>
      </c>
      <c r="D1078" s="2">
        <f t="shared" si="145"/>
        <v>0</v>
      </c>
      <c r="E1078" s="2">
        <f t="shared" si="146"/>
        <v>0</v>
      </c>
      <c r="F1078" s="2">
        <f t="shared" si="151"/>
        <v>4.4882143550647458E-3</v>
      </c>
      <c r="G1078" s="2">
        <f t="shared" si="151"/>
        <v>8.2115616379148954E-3</v>
      </c>
      <c r="H1078" s="2">
        <f t="shared" si="148"/>
        <v>0.54657257084225053</v>
      </c>
      <c r="I1078" s="2">
        <f t="shared" si="149"/>
        <v>35.340893867307614</v>
      </c>
    </row>
    <row r="1079" spans="1:9" ht="13.5" x14ac:dyDescent="0.25">
      <c r="A1079" s="3">
        <f>TITRES_STAT!B1082</f>
        <v>43880</v>
      </c>
      <c r="B1079" s="6">
        <f>TITRES_STAT!D1082</f>
        <v>3.2366000000000001</v>
      </c>
      <c r="C1079" s="2">
        <f t="shared" si="144"/>
        <v>9.300000000000086E-3</v>
      </c>
      <c r="D1079" s="2">
        <f t="shared" si="145"/>
        <v>9.300000000000086E-3</v>
      </c>
      <c r="E1079" s="2">
        <f t="shared" si="146"/>
        <v>0</v>
      </c>
      <c r="F1079" s="2">
        <f t="shared" si="151"/>
        <v>4.8319133297029847E-3</v>
      </c>
      <c r="G1079" s="2">
        <f t="shared" si="151"/>
        <v>7.6250215209209748E-3</v>
      </c>
      <c r="H1079" s="2">
        <f t="shared" si="148"/>
        <v>0.63369176289477158</v>
      </c>
      <c r="I1079" s="2">
        <f t="shared" si="149"/>
        <v>38.788942766775065</v>
      </c>
    </row>
    <row r="1080" spans="1:9" ht="13.5" x14ac:dyDescent="0.25">
      <c r="A1080" s="3">
        <f>TITRES_STAT!B1083</f>
        <v>43881</v>
      </c>
      <c r="B1080" s="6">
        <f>TITRES_STAT!D1083</f>
        <v>3.2366000000000001</v>
      </c>
      <c r="C1080" s="2">
        <f t="shared" si="144"/>
        <v>0</v>
      </c>
      <c r="D1080" s="2">
        <f t="shared" si="145"/>
        <v>0</v>
      </c>
      <c r="E1080" s="2">
        <f t="shared" si="146"/>
        <v>0</v>
      </c>
      <c r="F1080" s="2">
        <f t="shared" si="151"/>
        <v>4.486776663295629E-3</v>
      </c>
      <c r="G1080" s="2">
        <f t="shared" si="151"/>
        <v>7.0803771265694768E-3</v>
      </c>
      <c r="H1080" s="2">
        <f t="shared" si="148"/>
        <v>0.63369176289477158</v>
      </c>
      <c r="I1080" s="2">
        <f t="shared" si="149"/>
        <v>38.788942766775065</v>
      </c>
    </row>
    <row r="1081" spans="1:9" ht="13.5" x14ac:dyDescent="0.25">
      <c r="A1081" s="3">
        <f>TITRES_STAT!B1084</f>
        <v>43882</v>
      </c>
      <c r="B1081" s="6">
        <f>TITRES_STAT!D1084</f>
        <v>3.2597</v>
      </c>
      <c r="C1081" s="2">
        <f t="shared" si="144"/>
        <v>2.3099999999999898E-2</v>
      </c>
      <c r="D1081" s="2">
        <f t="shared" si="145"/>
        <v>2.3099999999999898E-2</v>
      </c>
      <c r="E1081" s="2">
        <f t="shared" si="146"/>
        <v>0</v>
      </c>
      <c r="F1081" s="2">
        <f t="shared" si="151"/>
        <v>5.8162926159173621E-3</v>
      </c>
      <c r="G1081" s="2">
        <f t="shared" si="151"/>
        <v>6.5746359032430859E-3</v>
      </c>
      <c r="H1081" s="2">
        <f t="shared" si="148"/>
        <v>0.88465623062842857</v>
      </c>
      <c r="I1081" s="2">
        <f t="shared" si="149"/>
        <v>46.939925502140227</v>
      </c>
    </row>
    <row r="1082" spans="1:9" ht="13.5" x14ac:dyDescent="0.25">
      <c r="A1082" s="3">
        <f>TITRES_STAT!B1085</f>
        <v>43885</v>
      </c>
      <c r="B1082" s="6">
        <f>TITRES_STAT!D1085</f>
        <v>3.2134999999999998</v>
      </c>
      <c r="C1082" s="2">
        <f t="shared" si="144"/>
        <v>-4.6200000000000241E-2</v>
      </c>
      <c r="D1082" s="2">
        <f t="shared" si="145"/>
        <v>0</v>
      </c>
      <c r="E1082" s="2">
        <f t="shared" si="146"/>
        <v>4.6200000000000241E-2</v>
      </c>
      <c r="F1082" s="2">
        <f t="shared" si="151"/>
        <v>5.4008431433518354E-3</v>
      </c>
      <c r="G1082" s="2">
        <f t="shared" si="151"/>
        <v>9.4050190530114552E-3</v>
      </c>
      <c r="H1082" s="2">
        <f t="shared" si="148"/>
        <v>0.57425116450162894</v>
      </c>
      <c r="I1082" s="2">
        <f t="shared" si="149"/>
        <v>36.477734776421364</v>
      </c>
    </row>
    <row r="1083" spans="1:9" ht="13.5" x14ac:dyDescent="0.25">
      <c r="A1083" s="3">
        <f>TITRES_STAT!B1086</f>
        <v>43886</v>
      </c>
      <c r="B1083" s="6">
        <f>TITRES_STAT!D1086</f>
        <v>3.2134999999999998</v>
      </c>
      <c r="C1083" s="2">
        <f t="shared" si="144"/>
        <v>0</v>
      </c>
      <c r="D1083" s="2">
        <f t="shared" si="145"/>
        <v>0</v>
      </c>
      <c r="E1083" s="2">
        <f t="shared" si="146"/>
        <v>0</v>
      </c>
      <c r="F1083" s="2">
        <f t="shared" si="151"/>
        <v>5.0150686331124185E-3</v>
      </c>
      <c r="G1083" s="2">
        <f t="shared" si="151"/>
        <v>8.7332319777963501E-3</v>
      </c>
      <c r="H1083" s="2">
        <f t="shared" si="148"/>
        <v>0.57425116450162894</v>
      </c>
      <c r="I1083" s="2">
        <f t="shared" si="149"/>
        <v>36.477734776421364</v>
      </c>
    </row>
    <row r="1084" spans="1:9" ht="13.5" x14ac:dyDescent="0.25">
      <c r="A1084" s="3">
        <f>TITRES_STAT!B1087</f>
        <v>43887</v>
      </c>
      <c r="B1084" s="6">
        <f>TITRES_STAT!D1087</f>
        <v>3.2366000000000001</v>
      </c>
      <c r="C1084" s="2">
        <f t="shared" si="144"/>
        <v>2.3100000000000342E-2</v>
      </c>
      <c r="D1084" s="2">
        <f t="shared" si="145"/>
        <v>2.3100000000000342E-2</v>
      </c>
      <c r="E1084" s="2">
        <f t="shared" si="146"/>
        <v>0</v>
      </c>
      <c r="F1084" s="2">
        <f t="shared" si="151"/>
        <v>6.3068494450329851E-3</v>
      </c>
      <c r="G1084" s="2">
        <f t="shared" si="151"/>
        <v>8.1094296936680393E-3</v>
      </c>
      <c r="H1084" s="2">
        <f t="shared" si="148"/>
        <v>0.77771800031233573</v>
      </c>
      <c r="I1084" s="2">
        <f t="shared" si="149"/>
        <v>43.748108540032483</v>
      </c>
    </row>
    <row r="1085" spans="1:9" ht="13.5" x14ac:dyDescent="0.25">
      <c r="A1085" s="3">
        <f>TITRES_STAT!B1088</f>
        <v>43888</v>
      </c>
      <c r="B1085" s="6">
        <f>TITRES_STAT!D1088</f>
        <v>3.2320000000000002</v>
      </c>
      <c r="C1085" s="2">
        <f t="shared" si="144"/>
        <v>-4.5999999999999375E-3</v>
      </c>
      <c r="D1085" s="2">
        <f t="shared" si="145"/>
        <v>0</v>
      </c>
      <c r="E1085" s="2">
        <f t="shared" si="146"/>
        <v>4.5999999999999375E-3</v>
      </c>
      <c r="F1085" s="2">
        <f t="shared" ref="F1085:G1100" si="152">((F1084*13)+D1085)/14</f>
        <v>5.8563601989592004E-3</v>
      </c>
      <c r="G1085" s="2">
        <f t="shared" si="152"/>
        <v>7.8587561441203178E-3</v>
      </c>
      <c r="H1085" s="2">
        <f t="shared" si="148"/>
        <v>0.7452019240144957</v>
      </c>
      <c r="I1085" s="2">
        <f t="shared" si="149"/>
        <v>42.700040250947268</v>
      </c>
    </row>
    <row r="1086" spans="1:9" ht="13.5" x14ac:dyDescent="0.25">
      <c r="A1086" s="3">
        <f>TITRES_STAT!B1089</f>
        <v>43889</v>
      </c>
      <c r="B1086" s="6">
        <f>TITRES_STAT!D1089</f>
        <v>3.2366000000000001</v>
      </c>
      <c r="C1086" s="2">
        <f t="shared" si="144"/>
        <v>4.5999999999999375E-3</v>
      </c>
      <c r="D1086" s="2">
        <f t="shared" si="145"/>
        <v>4.5999999999999375E-3</v>
      </c>
      <c r="E1086" s="2">
        <f t="shared" si="146"/>
        <v>0</v>
      </c>
      <c r="F1086" s="2">
        <f t="shared" si="152"/>
        <v>5.7666201847478239E-3</v>
      </c>
      <c r="G1086" s="2">
        <f t="shared" si="152"/>
        <v>7.297416419540295E-3</v>
      </c>
      <c r="H1086" s="2">
        <f t="shared" si="148"/>
        <v>0.7902276440339272</v>
      </c>
      <c r="I1086" s="2">
        <f t="shared" si="149"/>
        <v>44.141182081922501</v>
      </c>
    </row>
    <row r="1087" spans="1:9" ht="13.5" x14ac:dyDescent="0.25">
      <c r="A1087" s="3">
        <f>TITRES_STAT!B1090</f>
        <v>43892</v>
      </c>
      <c r="B1087" s="6">
        <f>TITRES_STAT!D1090</f>
        <v>3.2134999999999998</v>
      </c>
      <c r="C1087" s="2">
        <f t="shared" si="144"/>
        <v>-2.3100000000000342E-2</v>
      </c>
      <c r="D1087" s="2">
        <f t="shared" si="145"/>
        <v>0</v>
      </c>
      <c r="E1087" s="2">
        <f t="shared" si="146"/>
        <v>2.3100000000000342E-2</v>
      </c>
      <c r="F1087" s="2">
        <f t="shared" si="152"/>
        <v>5.3547187429801224E-3</v>
      </c>
      <c r="G1087" s="2">
        <f t="shared" si="152"/>
        <v>8.4261723895731559E-3</v>
      </c>
      <c r="H1087" s="2">
        <f t="shared" si="148"/>
        <v>0.63548649320375183</v>
      </c>
      <c r="I1087" s="2">
        <f t="shared" si="149"/>
        <v>38.856113813505019</v>
      </c>
    </row>
    <row r="1088" spans="1:9" ht="13.5" x14ac:dyDescent="0.25">
      <c r="A1088" s="3">
        <f>TITRES_STAT!B1091</f>
        <v>43893</v>
      </c>
      <c r="B1088" s="6">
        <f>TITRES_STAT!D1091</f>
        <v>3.2134999999999998</v>
      </c>
      <c r="C1088" s="2">
        <f t="shared" si="144"/>
        <v>0</v>
      </c>
      <c r="D1088" s="2">
        <f t="shared" si="145"/>
        <v>0</v>
      </c>
      <c r="E1088" s="2">
        <f t="shared" si="146"/>
        <v>0</v>
      </c>
      <c r="F1088" s="2">
        <f t="shared" si="152"/>
        <v>4.9722388327672565E-3</v>
      </c>
      <c r="G1088" s="2">
        <f t="shared" si="152"/>
        <v>7.8243029331750737E-3</v>
      </c>
      <c r="H1088" s="2">
        <f t="shared" si="148"/>
        <v>0.63548649320375172</v>
      </c>
      <c r="I1088" s="2">
        <f t="shared" si="149"/>
        <v>38.856113813505019</v>
      </c>
    </row>
    <row r="1089" spans="1:9" ht="13.5" x14ac:dyDescent="0.25">
      <c r="A1089" s="3">
        <f>TITRES_STAT!B1092</f>
        <v>43894</v>
      </c>
      <c r="B1089" s="6">
        <f>TITRES_STAT!D1092</f>
        <v>3.2134999999999998</v>
      </c>
      <c r="C1089" s="2">
        <f t="shared" si="144"/>
        <v>0</v>
      </c>
      <c r="D1089" s="2">
        <f t="shared" si="145"/>
        <v>0</v>
      </c>
      <c r="E1089" s="2">
        <f t="shared" si="146"/>
        <v>0</v>
      </c>
      <c r="F1089" s="2">
        <f t="shared" si="152"/>
        <v>4.6170789161410234E-3</v>
      </c>
      <c r="G1089" s="2">
        <f t="shared" si="152"/>
        <v>7.2654241522339966E-3</v>
      </c>
      <c r="H1089" s="2">
        <f t="shared" si="148"/>
        <v>0.63548649320375172</v>
      </c>
      <c r="I1089" s="2">
        <f t="shared" si="149"/>
        <v>38.856113813505019</v>
      </c>
    </row>
    <row r="1090" spans="1:9" ht="13.5" x14ac:dyDescent="0.25">
      <c r="A1090" s="3">
        <f>TITRES_STAT!B1093</f>
        <v>43895</v>
      </c>
      <c r="B1090" s="6">
        <f>TITRES_STAT!D1093</f>
        <v>3.2088000000000001</v>
      </c>
      <c r="C1090" s="2">
        <f t="shared" si="144"/>
        <v>-4.6999999999997044E-3</v>
      </c>
      <c r="D1090" s="2">
        <f t="shared" si="145"/>
        <v>0</v>
      </c>
      <c r="E1090" s="2">
        <f t="shared" si="146"/>
        <v>4.6999999999997044E-3</v>
      </c>
      <c r="F1090" s="2">
        <f t="shared" si="152"/>
        <v>4.2872875649880935E-3</v>
      </c>
      <c r="G1090" s="2">
        <f t="shared" si="152"/>
        <v>7.0821795699315473E-3</v>
      </c>
      <c r="H1090" s="2">
        <f t="shared" si="148"/>
        <v>0.60536273087319248</v>
      </c>
      <c r="I1090" s="2">
        <f t="shared" si="149"/>
        <v>37.708781899024295</v>
      </c>
    </row>
    <row r="1091" spans="1:9" ht="13.5" x14ac:dyDescent="0.25">
      <c r="A1091" s="3">
        <f>TITRES_STAT!B1094</f>
        <v>43896</v>
      </c>
      <c r="B1091" s="6">
        <f>TITRES_STAT!D1094</f>
        <v>3.121</v>
      </c>
      <c r="C1091" s="2">
        <f t="shared" ref="C1091:C1154" si="153">B1091-B1090</f>
        <v>-8.78000000000001E-2</v>
      </c>
      <c r="D1091" s="2">
        <f t="shared" ref="D1091:D1154" si="154">IF(C1091&gt;0,C1091,0)</f>
        <v>0</v>
      </c>
      <c r="E1091" s="2">
        <f t="shared" ref="E1091:E1154" si="155">IF(C1091&lt;0,-C1091,0)</f>
        <v>8.78000000000001E-2</v>
      </c>
      <c r="F1091" s="2">
        <f t="shared" si="152"/>
        <v>3.9810527389175154E-3</v>
      </c>
      <c r="G1091" s="2">
        <f t="shared" si="152"/>
        <v>1.2847738172079301E-2</v>
      </c>
      <c r="H1091" s="2">
        <f t="shared" si="148"/>
        <v>0.30986409324320896</v>
      </c>
      <c r="I1091" s="2">
        <f t="shared" si="149"/>
        <v>23.656201803042691</v>
      </c>
    </row>
    <row r="1092" spans="1:9" ht="13.5" x14ac:dyDescent="0.25">
      <c r="A1092" s="3">
        <f>TITRES_STAT!B1095</f>
        <v>43899</v>
      </c>
      <c r="B1092" s="6">
        <f>TITRES_STAT!D1095</f>
        <v>3.0377999999999998</v>
      </c>
      <c r="C1092" s="2">
        <f t="shared" si="153"/>
        <v>-8.3200000000000163E-2</v>
      </c>
      <c r="D1092" s="2">
        <f t="shared" si="154"/>
        <v>0</v>
      </c>
      <c r="E1092" s="2">
        <f t="shared" si="155"/>
        <v>8.3200000000000163E-2</v>
      </c>
      <c r="F1092" s="2">
        <f t="shared" si="152"/>
        <v>3.6966918289948357E-3</v>
      </c>
      <c r="G1092" s="2">
        <f t="shared" si="152"/>
        <v>1.7872899731216505E-2</v>
      </c>
      <c r="H1092" s="2">
        <f t="shared" si="148"/>
        <v>0.20683223677119703</v>
      </c>
      <c r="I1092" s="2">
        <f t="shared" si="149"/>
        <v>17.138441489147112</v>
      </c>
    </row>
    <row r="1093" spans="1:9" ht="13.5" x14ac:dyDescent="0.25">
      <c r="A1093" s="3">
        <f>TITRES_STAT!B1096</f>
        <v>43900</v>
      </c>
      <c r="B1093" s="6">
        <f>TITRES_STAT!D1096</f>
        <v>3.0146000000000002</v>
      </c>
      <c r="C1093" s="2">
        <f t="shared" si="153"/>
        <v>-2.3199999999999665E-2</v>
      </c>
      <c r="D1093" s="2">
        <f t="shared" si="154"/>
        <v>0</v>
      </c>
      <c r="E1093" s="2">
        <f t="shared" si="155"/>
        <v>2.3199999999999665E-2</v>
      </c>
      <c r="F1093" s="2">
        <f t="shared" si="152"/>
        <v>3.4326424126380618E-3</v>
      </c>
      <c r="G1093" s="2">
        <f t="shared" si="152"/>
        <v>1.8253406893272445E-2</v>
      </c>
      <c r="H1093" s="2">
        <f t="shared" si="148"/>
        <v>0.18805488929867725</v>
      </c>
      <c r="I1093" s="2">
        <f t="shared" si="149"/>
        <v>15.828804796189871</v>
      </c>
    </row>
    <row r="1094" spans="1:9" ht="13.5" x14ac:dyDescent="0.25">
      <c r="A1094" s="3">
        <f>TITRES_STAT!B1097</f>
        <v>43901</v>
      </c>
      <c r="B1094" s="6">
        <f>TITRES_STAT!D1097</f>
        <v>3.0933000000000002</v>
      </c>
      <c r="C1094" s="2">
        <f t="shared" si="153"/>
        <v>7.8699999999999992E-2</v>
      </c>
      <c r="D1094" s="2">
        <f t="shared" si="154"/>
        <v>7.8699999999999992E-2</v>
      </c>
      <c r="E1094" s="2">
        <f t="shared" si="155"/>
        <v>0</v>
      </c>
      <c r="F1094" s="2">
        <f t="shared" si="152"/>
        <v>8.8088822403067698E-3</v>
      </c>
      <c r="G1094" s="2">
        <f t="shared" si="152"/>
        <v>1.6949592115181555E-2</v>
      </c>
      <c r="H1094" s="2">
        <f t="shared" si="148"/>
        <v>0.51971057359054407</v>
      </c>
      <c r="I1094" s="2">
        <f t="shared" si="149"/>
        <v>34.197996817423586</v>
      </c>
    </row>
    <row r="1095" spans="1:9" ht="13.5" x14ac:dyDescent="0.25">
      <c r="A1095" s="3">
        <f>TITRES_STAT!B1098</f>
        <v>43902</v>
      </c>
      <c r="B1095" s="6">
        <f>TITRES_STAT!D1098</f>
        <v>3.0007999999999999</v>
      </c>
      <c r="C1095" s="2">
        <f t="shared" si="153"/>
        <v>-9.2500000000000249E-2</v>
      </c>
      <c r="D1095" s="2">
        <f t="shared" si="154"/>
        <v>0</v>
      </c>
      <c r="E1095" s="2">
        <f t="shared" si="155"/>
        <v>9.2500000000000249E-2</v>
      </c>
      <c r="F1095" s="2">
        <f t="shared" si="152"/>
        <v>8.1796763659991428E-3</v>
      </c>
      <c r="G1095" s="2">
        <f t="shared" si="152"/>
        <v>2.2346049821240031E-2</v>
      </c>
      <c r="H1095" s="2">
        <f t="shared" si="148"/>
        <v>0.3660457410340292</v>
      </c>
      <c r="I1095" s="2">
        <f t="shared" si="149"/>
        <v>26.796009096807452</v>
      </c>
    </row>
    <row r="1096" spans="1:9" ht="13.5" x14ac:dyDescent="0.25">
      <c r="A1096" s="3">
        <f>TITRES_STAT!B1099</f>
        <v>43903</v>
      </c>
      <c r="B1096" s="6">
        <f>TITRES_STAT!D1099</f>
        <v>2.8666999999999998</v>
      </c>
      <c r="C1096" s="2">
        <f t="shared" si="153"/>
        <v>-0.13410000000000011</v>
      </c>
      <c r="D1096" s="2">
        <f t="shared" si="154"/>
        <v>0</v>
      </c>
      <c r="E1096" s="2">
        <f t="shared" si="155"/>
        <v>0.13410000000000011</v>
      </c>
      <c r="F1096" s="2">
        <f t="shared" si="152"/>
        <v>7.595413768427775E-3</v>
      </c>
      <c r="G1096" s="2">
        <f t="shared" si="152"/>
        <v>3.0328474834008606E-2</v>
      </c>
      <c r="H1096" s="2">
        <f t="shared" si="148"/>
        <v>0.250438368892547</v>
      </c>
      <c r="I1096" s="2">
        <f t="shared" si="149"/>
        <v>20.028045773607246</v>
      </c>
    </row>
    <row r="1097" spans="1:9" ht="13.5" x14ac:dyDescent="0.25">
      <c r="A1097" s="3">
        <f>TITRES_STAT!B1100</f>
        <v>43906</v>
      </c>
      <c r="B1097" s="6">
        <f>TITRES_STAT!D1100</f>
        <v>2.7326000000000001</v>
      </c>
      <c r="C1097" s="2">
        <f t="shared" si="153"/>
        <v>-0.13409999999999966</v>
      </c>
      <c r="D1097" s="2">
        <f t="shared" si="154"/>
        <v>0</v>
      </c>
      <c r="E1097" s="2">
        <f t="shared" si="155"/>
        <v>0.13409999999999966</v>
      </c>
      <c r="F1097" s="2">
        <f t="shared" si="152"/>
        <v>7.0528842135400768E-3</v>
      </c>
      <c r="G1097" s="2">
        <f t="shared" si="152"/>
        <v>3.7740726631579395E-2</v>
      </c>
      <c r="H1097" s="2">
        <f t="shared" si="148"/>
        <v>0.18687727669871107</v>
      </c>
      <c r="I1097" s="2">
        <f t="shared" si="149"/>
        <v>15.745290635145409</v>
      </c>
    </row>
    <row r="1098" spans="1:9" ht="13.5" x14ac:dyDescent="0.25">
      <c r="A1098" s="3">
        <f>TITRES_STAT!B1101</f>
        <v>43907</v>
      </c>
      <c r="B1098" s="6">
        <f>TITRES_STAT!D1101</f>
        <v>2.6124000000000001</v>
      </c>
      <c r="C1098" s="2">
        <f t="shared" si="153"/>
        <v>-0.12020000000000008</v>
      </c>
      <c r="D1098" s="2">
        <f t="shared" si="154"/>
        <v>0</v>
      </c>
      <c r="E1098" s="2">
        <f t="shared" si="155"/>
        <v>0.12020000000000008</v>
      </c>
      <c r="F1098" s="2">
        <f t="shared" si="152"/>
        <v>6.5491067697157858E-3</v>
      </c>
      <c r="G1098" s="2">
        <f t="shared" si="152"/>
        <v>4.3630674729323728E-2</v>
      </c>
      <c r="H1098" s="2">
        <f t="shared" si="148"/>
        <v>0.15010326588679129</v>
      </c>
      <c r="I1098" s="2">
        <f t="shared" si="149"/>
        <v>13.051285944402011</v>
      </c>
    </row>
    <row r="1099" spans="1:9" ht="13.5" x14ac:dyDescent="0.25">
      <c r="A1099" s="3">
        <f>TITRES_STAT!B1102</f>
        <v>43908</v>
      </c>
      <c r="B1099" s="6">
        <f>TITRES_STAT!D1102</f>
        <v>2.5384000000000002</v>
      </c>
      <c r="C1099" s="2">
        <f t="shared" si="153"/>
        <v>-7.3999999999999844E-2</v>
      </c>
      <c r="D1099" s="2">
        <f t="shared" si="154"/>
        <v>0</v>
      </c>
      <c r="E1099" s="2">
        <f t="shared" si="155"/>
        <v>7.3999999999999844E-2</v>
      </c>
      <c r="F1099" s="2">
        <f t="shared" si="152"/>
        <v>6.0813134290218012E-3</v>
      </c>
      <c r="G1099" s="2">
        <f t="shared" si="152"/>
        <v>4.5799912248657738E-2</v>
      </c>
      <c r="H1099" s="2">
        <f t="shared" si="148"/>
        <v>0.13278002359491478</v>
      </c>
      <c r="I1099" s="2">
        <f t="shared" si="149"/>
        <v>11.721607093099422</v>
      </c>
    </row>
    <row r="1100" spans="1:9" ht="13.5" x14ac:dyDescent="0.25">
      <c r="A1100" s="3">
        <f>TITRES_STAT!B1103</f>
        <v>43909</v>
      </c>
      <c r="B1100" s="6">
        <f>TITRES_STAT!D1103</f>
        <v>2.4643999999999999</v>
      </c>
      <c r="C1100" s="2">
        <f t="shared" si="153"/>
        <v>-7.4000000000000288E-2</v>
      </c>
      <c r="D1100" s="2">
        <f t="shared" si="154"/>
        <v>0</v>
      </c>
      <c r="E1100" s="2">
        <f t="shared" si="155"/>
        <v>7.4000000000000288E-2</v>
      </c>
      <c r="F1100" s="2">
        <f t="shared" si="152"/>
        <v>5.6469338983773871E-3</v>
      </c>
      <c r="G1100" s="2">
        <f t="shared" si="152"/>
        <v>4.7814204230896495E-2</v>
      </c>
      <c r="H1100" s="2">
        <f t="shared" si="148"/>
        <v>0.11810159740624653</v>
      </c>
      <c r="I1100" s="2">
        <f t="shared" si="149"/>
        <v>10.562689265467171</v>
      </c>
    </row>
    <row r="1101" spans="1:9" ht="13.5" x14ac:dyDescent="0.25">
      <c r="A1101" s="3">
        <f>TITRES_STAT!B1104</f>
        <v>43913</v>
      </c>
      <c r="B1101" s="6">
        <f>TITRES_STAT!D1104</f>
        <v>2.5337999999999998</v>
      </c>
      <c r="C1101" s="2">
        <f t="shared" si="153"/>
        <v>6.9399999999999906E-2</v>
      </c>
      <c r="D1101" s="2">
        <f t="shared" si="154"/>
        <v>6.9399999999999906E-2</v>
      </c>
      <c r="E1101" s="2">
        <f t="shared" si="155"/>
        <v>0</v>
      </c>
      <c r="F1101" s="2">
        <f t="shared" ref="F1101:G1116" si="156">((F1100*13)+D1101)/14</f>
        <v>1.0200724334207567E-2</v>
      </c>
      <c r="G1101" s="2">
        <f t="shared" si="156"/>
        <v>4.4398903928689601E-2</v>
      </c>
      <c r="H1101" s="2">
        <f t="shared" si="148"/>
        <v>0.22975171528088292</v>
      </c>
      <c r="I1101" s="2">
        <f t="shared" si="149"/>
        <v>18.682772500008781</v>
      </c>
    </row>
    <row r="1102" spans="1:9" ht="13.5" x14ac:dyDescent="0.25">
      <c r="A1102" s="3">
        <f>TITRES_STAT!B1105</f>
        <v>43914</v>
      </c>
      <c r="B1102" s="6">
        <f>TITRES_STAT!D1105</f>
        <v>2.6078000000000001</v>
      </c>
      <c r="C1102" s="2">
        <f t="shared" si="153"/>
        <v>7.4000000000000288E-2</v>
      </c>
      <c r="D1102" s="2">
        <f t="shared" si="154"/>
        <v>7.4000000000000288E-2</v>
      </c>
      <c r="E1102" s="2">
        <f t="shared" si="155"/>
        <v>0</v>
      </c>
      <c r="F1102" s="2">
        <f t="shared" si="156"/>
        <v>1.4757815453192763E-2</v>
      </c>
      <c r="G1102" s="2">
        <f t="shared" si="156"/>
        <v>4.1227553648068911E-2</v>
      </c>
      <c r="H1102" s="2">
        <f t="shared" si="148"/>
        <v>0.35796000847321718</v>
      </c>
      <c r="I1102" s="2">
        <f t="shared" si="149"/>
        <v>26.360128887424239</v>
      </c>
    </row>
    <row r="1103" spans="1:9" ht="13.5" x14ac:dyDescent="0.25">
      <c r="A1103" s="3">
        <f>TITRES_STAT!B1106</f>
        <v>43915</v>
      </c>
      <c r="B1103" s="6">
        <f>TITRES_STAT!D1106</f>
        <v>2.5337999999999998</v>
      </c>
      <c r="C1103" s="2">
        <f t="shared" si="153"/>
        <v>-7.4000000000000288E-2</v>
      </c>
      <c r="D1103" s="2">
        <f t="shared" si="154"/>
        <v>0</v>
      </c>
      <c r="E1103" s="2">
        <f t="shared" si="155"/>
        <v>7.4000000000000288E-2</v>
      </c>
      <c r="F1103" s="2">
        <f t="shared" si="156"/>
        <v>1.370368577796471E-2</v>
      </c>
      <c r="G1103" s="2">
        <f t="shared" si="156"/>
        <v>4.3568442673206864E-2</v>
      </c>
      <c r="H1103" s="2">
        <f t="shared" si="148"/>
        <v>0.31453237566354464</v>
      </c>
      <c r="I1103" s="2">
        <f t="shared" si="149"/>
        <v>23.92732058080928</v>
      </c>
    </row>
    <row r="1104" spans="1:9" ht="13.5" x14ac:dyDescent="0.25">
      <c r="A1104" s="3">
        <f>TITRES_STAT!B1107</f>
        <v>43916</v>
      </c>
      <c r="B1104" s="6">
        <f>TITRES_STAT!D1107</f>
        <v>2.6078000000000001</v>
      </c>
      <c r="C1104" s="2">
        <f t="shared" si="153"/>
        <v>7.4000000000000288E-2</v>
      </c>
      <c r="D1104" s="2">
        <f t="shared" si="154"/>
        <v>7.4000000000000288E-2</v>
      </c>
      <c r="E1104" s="2">
        <f t="shared" si="155"/>
        <v>0</v>
      </c>
      <c r="F1104" s="2">
        <f t="shared" si="156"/>
        <v>1.8010565365252966E-2</v>
      </c>
      <c r="G1104" s="2">
        <f t="shared" si="156"/>
        <v>4.0456411053692083E-2</v>
      </c>
      <c r="H1104" s="2">
        <f t="shared" si="148"/>
        <v>0.44518445645982008</v>
      </c>
      <c r="I1104" s="2">
        <f t="shared" si="149"/>
        <v>30.804680639200967</v>
      </c>
    </row>
    <row r="1105" spans="1:9" ht="13.5" x14ac:dyDescent="0.25">
      <c r="A1105" s="3">
        <f>TITRES_STAT!B1108</f>
        <v>43917</v>
      </c>
      <c r="B1105" s="6">
        <f>TITRES_STAT!D1108</f>
        <v>2.6078000000000001</v>
      </c>
      <c r="C1105" s="2">
        <f t="shared" si="153"/>
        <v>0</v>
      </c>
      <c r="D1105" s="2">
        <f t="shared" si="154"/>
        <v>0</v>
      </c>
      <c r="E1105" s="2">
        <f t="shared" si="155"/>
        <v>0</v>
      </c>
      <c r="F1105" s="2">
        <f t="shared" si="156"/>
        <v>1.672409641059204E-2</v>
      </c>
      <c r="G1105" s="2">
        <f t="shared" si="156"/>
        <v>3.7566667406999786E-2</v>
      </c>
      <c r="H1105" s="2">
        <f t="shared" ref="H1105:H1168" si="157">F1105/G1105</f>
        <v>0.44518445645982013</v>
      </c>
      <c r="I1105" s="2">
        <f t="shared" ref="I1105:I1168" si="158">IF(G1105=0,100,100-(100/(1+H1105)))</f>
        <v>30.804680639200981</v>
      </c>
    </row>
    <row r="1106" spans="1:9" ht="13.5" x14ac:dyDescent="0.25">
      <c r="A1106" s="3">
        <f>TITRES_STAT!B1109</f>
        <v>43920</v>
      </c>
      <c r="B1106" s="6">
        <f>TITRES_STAT!D1109</f>
        <v>2.6817000000000002</v>
      </c>
      <c r="C1106" s="2">
        <f t="shared" si="153"/>
        <v>7.3900000000000077E-2</v>
      </c>
      <c r="D1106" s="2">
        <f t="shared" si="154"/>
        <v>7.3900000000000077E-2</v>
      </c>
      <c r="E1106" s="2">
        <f t="shared" si="155"/>
        <v>0</v>
      </c>
      <c r="F1106" s="2">
        <f t="shared" si="156"/>
        <v>2.0808089524121186E-2</v>
      </c>
      <c r="G1106" s="2">
        <f t="shared" si="156"/>
        <v>3.4883334020785514E-2</v>
      </c>
      <c r="H1106" s="2">
        <f t="shared" si="157"/>
        <v>0.59650518243819584</v>
      </c>
      <c r="I1106" s="2">
        <f t="shared" si="158"/>
        <v>37.363184848996738</v>
      </c>
    </row>
    <row r="1107" spans="1:9" ht="13.5" x14ac:dyDescent="0.25">
      <c r="A1107" s="3">
        <f>TITRES_STAT!B1110</f>
        <v>43921</v>
      </c>
      <c r="B1107" s="6">
        <f>TITRES_STAT!D1110</f>
        <v>2.7280000000000002</v>
      </c>
      <c r="C1107" s="2">
        <f t="shared" si="153"/>
        <v>4.6300000000000008E-2</v>
      </c>
      <c r="D1107" s="2">
        <f t="shared" si="154"/>
        <v>4.6300000000000008E-2</v>
      </c>
      <c r="E1107" s="2">
        <f t="shared" si="155"/>
        <v>0</v>
      </c>
      <c r="F1107" s="2">
        <f t="shared" si="156"/>
        <v>2.2628940272398246E-2</v>
      </c>
      <c r="G1107" s="2">
        <f t="shared" si="156"/>
        <v>3.2391667305015123E-2</v>
      </c>
      <c r="H1107" s="2">
        <f t="shared" si="157"/>
        <v>0.69860375075211589</v>
      </c>
      <c r="I1107" s="2">
        <f t="shared" si="158"/>
        <v>41.12811775217056</v>
      </c>
    </row>
    <row r="1108" spans="1:9" ht="13.5" x14ac:dyDescent="0.25">
      <c r="A1108" s="3">
        <f>TITRES_STAT!B1111</f>
        <v>43922</v>
      </c>
      <c r="B1108" s="6">
        <f>TITRES_STAT!D1111</f>
        <v>2.802</v>
      </c>
      <c r="C1108" s="2">
        <f t="shared" si="153"/>
        <v>7.3999999999999844E-2</v>
      </c>
      <c r="D1108" s="2">
        <f t="shared" si="154"/>
        <v>7.3999999999999844E-2</v>
      </c>
      <c r="E1108" s="2">
        <f t="shared" si="155"/>
        <v>0</v>
      </c>
      <c r="F1108" s="2">
        <f t="shared" si="156"/>
        <v>2.6298301681512648E-2</v>
      </c>
      <c r="G1108" s="2">
        <f t="shared" si="156"/>
        <v>3.0077976783228329E-2</v>
      </c>
      <c r="H1108" s="2">
        <f t="shared" si="157"/>
        <v>0.8743374553097184</v>
      </c>
      <c r="I1108" s="2">
        <f t="shared" si="158"/>
        <v>46.647814289409354</v>
      </c>
    </row>
    <row r="1109" spans="1:9" ht="13.5" x14ac:dyDescent="0.25">
      <c r="A1109" s="3">
        <f>TITRES_STAT!B1112</f>
        <v>43923</v>
      </c>
      <c r="B1109" s="6">
        <f>TITRES_STAT!D1112</f>
        <v>2.7187000000000001</v>
      </c>
      <c r="C1109" s="2">
        <f t="shared" si="153"/>
        <v>-8.329999999999993E-2</v>
      </c>
      <c r="D1109" s="2">
        <f t="shared" si="154"/>
        <v>0</v>
      </c>
      <c r="E1109" s="2">
        <f t="shared" si="155"/>
        <v>8.329999999999993E-2</v>
      </c>
      <c r="F1109" s="2">
        <f t="shared" si="156"/>
        <v>2.4419851561404603E-2</v>
      </c>
      <c r="G1109" s="2">
        <f t="shared" si="156"/>
        <v>3.3879549870140586E-2</v>
      </c>
      <c r="H1109" s="2">
        <f t="shared" si="157"/>
        <v>0.72078441582031771</v>
      </c>
      <c r="I1109" s="2">
        <f t="shared" si="158"/>
        <v>41.88696789636554</v>
      </c>
    </row>
    <row r="1110" spans="1:9" ht="13.5" x14ac:dyDescent="0.25">
      <c r="A1110" s="3">
        <f>TITRES_STAT!B1113</f>
        <v>43924</v>
      </c>
      <c r="B1110" s="6">
        <f>TITRES_STAT!D1113</f>
        <v>2.7187000000000001</v>
      </c>
      <c r="C1110" s="2">
        <f t="shared" si="153"/>
        <v>0</v>
      </c>
      <c r="D1110" s="2">
        <f t="shared" si="154"/>
        <v>0</v>
      </c>
      <c r="E1110" s="2">
        <f t="shared" si="155"/>
        <v>0</v>
      </c>
      <c r="F1110" s="2">
        <f t="shared" si="156"/>
        <v>2.2675576449875702E-2</v>
      </c>
      <c r="G1110" s="2">
        <f t="shared" si="156"/>
        <v>3.1459582022273405E-2</v>
      </c>
      <c r="H1110" s="2">
        <f t="shared" si="157"/>
        <v>0.7207844158203176</v>
      </c>
      <c r="I1110" s="2">
        <f t="shared" si="158"/>
        <v>41.886967896365533</v>
      </c>
    </row>
    <row r="1111" spans="1:9" ht="13.5" x14ac:dyDescent="0.25">
      <c r="A1111" s="3">
        <f>TITRES_STAT!B1114</f>
        <v>43927</v>
      </c>
      <c r="B1111" s="6">
        <f>TITRES_STAT!D1114</f>
        <v>2.7187000000000001</v>
      </c>
      <c r="C1111" s="2">
        <f t="shared" si="153"/>
        <v>0</v>
      </c>
      <c r="D1111" s="2">
        <f t="shared" si="154"/>
        <v>0</v>
      </c>
      <c r="E1111" s="2">
        <f t="shared" si="155"/>
        <v>0</v>
      </c>
      <c r="F1111" s="2">
        <f t="shared" si="156"/>
        <v>2.1055892417741723E-2</v>
      </c>
      <c r="G1111" s="2">
        <f t="shared" si="156"/>
        <v>2.9212469020682447E-2</v>
      </c>
      <c r="H1111" s="2">
        <f t="shared" si="157"/>
        <v>0.7207844158203176</v>
      </c>
      <c r="I1111" s="2">
        <f t="shared" si="158"/>
        <v>41.886967896365533</v>
      </c>
    </row>
    <row r="1112" spans="1:9" ht="13.5" x14ac:dyDescent="0.25">
      <c r="A1112" s="3">
        <f>TITRES_STAT!B1115</f>
        <v>43928</v>
      </c>
      <c r="B1112" s="6">
        <f>TITRES_STAT!D1115</f>
        <v>2.7972999999999999</v>
      </c>
      <c r="C1112" s="2">
        <f t="shared" si="153"/>
        <v>7.8599999999999781E-2</v>
      </c>
      <c r="D1112" s="2">
        <f t="shared" si="154"/>
        <v>7.8599999999999781E-2</v>
      </c>
      <c r="E1112" s="2">
        <f t="shared" si="155"/>
        <v>0</v>
      </c>
      <c r="F1112" s="2">
        <f t="shared" si="156"/>
        <v>2.5166185816474444E-2</v>
      </c>
      <c r="G1112" s="2">
        <f t="shared" si="156"/>
        <v>2.7125864090633698E-2</v>
      </c>
      <c r="H1112" s="2">
        <f t="shared" si="157"/>
        <v>0.92775609773714407</v>
      </c>
      <c r="I1112" s="2">
        <f t="shared" si="158"/>
        <v>48.12621777340874</v>
      </c>
    </row>
    <row r="1113" spans="1:9" ht="13.5" x14ac:dyDescent="0.25">
      <c r="A1113" s="3">
        <f>TITRES_STAT!B1116</f>
        <v>43929</v>
      </c>
      <c r="B1113" s="6">
        <f>TITRES_STAT!D1116</f>
        <v>2.7511000000000001</v>
      </c>
      <c r="C1113" s="2">
        <f t="shared" si="153"/>
        <v>-4.6199999999999797E-2</v>
      </c>
      <c r="D1113" s="2">
        <f t="shared" si="154"/>
        <v>0</v>
      </c>
      <c r="E1113" s="2">
        <f t="shared" si="155"/>
        <v>4.6199999999999797E-2</v>
      </c>
      <c r="F1113" s="2">
        <f t="shared" si="156"/>
        <v>2.3368601115297698E-2</v>
      </c>
      <c r="G1113" s="2">
        <f t="shared" si="156"/>
        <v>2.8488302369874131E-2</v>
      </c>
      <c r="H1113" s="2">
        <f t="shared" si="157"/>
        <v>0.82028759776186499</v>
      </c>
      <c r="I1113" s="2">
        <f t="shared" si="158"/>
        <v>45.063626141849767</v>
      </c>
    </row>
    <row r="1114" spans="1:9" ht="13.5" x14ac:dyDescent="0.25">
      <c r="A1114" s="3">
        <f>TITRES_STAT!B1117</f>
        <v>43934</v>
      </c>
      <c r="B1114" s="6">
        <f>TITRES_STAT!D1117</f>
        <v>2.8296999999999999</v>
      </c>
      <c r="C1114" s="2">
        <f t="shared" si="153"/>
        <v>7.8599999999999781E-2</v>
      </c>
      <c r="D1114" s="2">
        <f t="shared" si="154"/>
        <v>7.8599999999999781E-2</v>
      </c>
      <c r="E1114" s="2">
        <f t="shared" si="155"/>
        <v>0</v>
      </c>
      <c r="F1114" s="2">
        <f t="shared" si="156"/>
        <v>2.7313701035633558E-2</v>
      </c>
      <c r="G1114" s="2">
        <f t="shared" si="156"/>
        <v>2.6453423629168835E-2</v>
      </c>
      <c r="H1114" s="2">
        <f t="shared" si="157"/>
        <v>1.0325204562753132</v>
      </c>
      <c r="I1114" s="2">
        <f t="shared" si="158"/>
        <v>50.800003172782539</v>
      </c>
    </row>
    <row r="1115" spans="1:9" ht="13.5" x14ac:dyDescent="0.25">
      <c r="A1115" s="3">
        <f>TITRES_STAT!B1118</f>
        <v>43935</v>
      </c>
      <c r="B1115" s="6">
        <f>TITRES_STAT!D1118</f>
        <v>2.8250999999999999</v>
      </c>
      <c r="C1115" s="2">
        <f t="shared" si="153"/>
        <v>-4.5999999999999375E-3</v>
      </c>
      <c r="D1115" s="2">
        <f t="shared" si="154"/>
        <v>0</v>
      </c>
      <c r="E1115" s="2">
        <f t="shared" si="155"/>
        <v>4.5999999999999375E-3</v>
      </c>
      <c r="F1115" s="2">
        <f t="shared" si="156"/>
        <v>2.5362722390231161E-2</v>
      </c>
      <c r="G1115" s="2">
        <f t="shared" si="156"/>
        <v>2.4892464798513914E-2</v>
      </c>
      <c r="H1115" s="2">
        <f t="shared" si="157"/>
        <v>1.0188915639943106</v>
      </c>
      <c r="I1115" s="2">
        <f t="shared" si="158"/>
        <v>50.46786970462481</v>
      </c>
    </row>
    <row r="1116" spans="1:9" ht="13.5" x14ac:dyDescent="0.25">
      <c r="A1116" s="3">
        <f>TITRES_STAT!B1119</f>
        <v>43936</v>
      </c>
      <c r="B1116" s="6">
        <f>TITRES_STAT!D1119</f>
        <v>2.7418999999999998</v>
      </c>
      <c r="C1116" s="2">
        <f t="shared" si="153"/>
        <v>-8.3200000000000163E-2</v>
      </c>
      <c r="D1116" s="2">
        <f t="shared" si="154"/>
        <v>0</v>
      </c>
      <c r="E1116" s="2">
        <f t="shared" si="155"/>
        <v>8.3200000000000163E-2</v>
      </c>
      <c r="F1116" s="2">
        <f t="shared" si="156"/>
        <v>2.3551099362357504E-2</v>
      </c>
      <c r="G1116" s="2">
        <f t="shared" si="156"/>
        <v>2.905728874147722E-2</v>
      </c>
      <c r="H1116" s="2">
        <f t="shared" si="157"/>
        <v>0.81050574167093503</v>
      </c>
      <c r="I1116" s="2">
        <f t="shared" si="158"/>
        <v>44.766814211973205</v>
      </c>
    </row>
    <row r="1117" spans="1:9" ht="13.5" x14ac:dyDescent="0.25">
      <c r="A1117" s="3">
        <f>TITRES_STAT!B1120</f>
        <v>43937</v>
      </c>
      <c r="B1117" s="6">
        <f>TITRES_STAT!D1120</f>
        <v>2.7418999999999998</v>
      </c>
      <c r="C1117" s="2">
        <f t="shared" si="153"/>
        <v>0</v>
      </c>
      <c r="D1117" s="2">
        <f t="shared" si="154"/>
        <v>0</v>
      </c>
      <c r="E1117" s="2">
        <f t="shared" si="155"/>
        <v>0</v>
      </c>
      <c r="F1117" s="2">
        <f t="shared" ref="F1117:G1132" si="159">((F1116*13)+D1117)/14</f>
        <v>2.1868877979331968E-2</v>
      </c>
      <c r="G1117" s="2">
        <f t="shared" si="159"/>
        <v>2.698176811708599E-2</v>
      </c>
      <c r="H1117" s="2">
        <f t="shared" si="157"/>
        <v>0.81050574167093503</v>
      </c>
      <c r="I1117" s="2">
        <f t="shared" si="158"/>
        <v>44.766814211973205</v>
      </c>
    </row>
    <row r="1118" spans="1:9" ht="13.5" x14ac:dyDescent="0.25">
      <c r="A1118" s="3">
        <f>TITRES_STAT!B1121</f>
        <v>43938</v>
      </c>
      <c r="B1118" s="6">
        <f>TITRES_STAT!D1121</f>
        <v>2.7372000000000001</v>
      </c>
      <c r="C1118" s="2">
        <f t="shared" si="153"/>
        <v>-4.6999999999997044E-3</v>
      </c>
      <c r="D1118" s="2">
        <f t="shared" si="154"/>
        <v>0</v>
      </c>
      <c r="E1118" s="2">
        <f t="shared" si="155"/>
        <v>4.6999999999997044E-3</v>
      </c>
      <c r="F1118" s="2">
        <f t="shared" si="159"/>
        <v>2.0306815266522539E-2</v>
      </c>
      <c r="G1118" s="2">
        <f t="shared" si="159"/>
        <v>2.5390213251579828E-2</v>
      </c>
      <c r="H1118" s="2">
        <f t="shared" si="157"/>
        <v>0.79978907878054195</v>
      </c>
      <c r="I1118" s="2">
        <f t="shared" si="158"/>
        <v>44.437933767352554</v>
      </c>
    </row>
    <row r="1119" spans="1:9" ht="13.5" x14ac:dyDescent="0.25">
      <c r="A1119" s="3">
        <f>TITRES_STAT!B1122</f>
        <v>43941</v>
      </c>
      <c r="B1119" s="6">
        <f>TITRES_STAT!D1122</f>
        <v>2.7372000000000001</v>
      </c>
      <c r="C1119" s="2">
        <f t="shared" si="153"/>
        <v>0</v>
      </c>
      <c r="D1119" s="2">
        <f t="shared" si="154"/>
        <v>0</v>
      </c>
      <c r="E1119" s="2">
        <f t="shared" si="155"/>
        <v>0</v>
      </c>
      <c r="F1119" s="2">
        <f t="shared" si="159"/>
        <v>1.8856328461770929E-2</v>
      </c>
      <c r="G1119" s="2">
        <f t="shared" si="159"/>
        <v>2.3576626590752697E-2</v>
      </c>
      <c r="H1119" s="2">
        <f t="shared" si="157"/>
        <v>0.79978907878054195</v>
      </c>
      <c r="I1119" s="2">
        <f t="shared" si="158"/>
        <v>44.437933767352554</v>
      </c>
    </row>
    <row r="1120" spans="1:9" ht="13.5" x14ac:dyDescent="0.25">
      <c r="A1120" s="3">
        <f>TITRES_STAT!B1123</f>
        <v>43942</v>
      </c>
      <c r="B1120" s="6">
        <f>TITRES_STAT!D1123</f>
        <v>2.7972999999999999</v>
      </c>
      <c r="C1120" s="2">
        <f t="shared" si="153"/>
        <v>6.009999999999982E-2</v>
      </c>
      <c r="D1120" s="2">
        <f t="shared" si="154"/>
        <v>6.009999999999982E-2</v>
      </c>
      <c r="E1120" s="2">
        <f t="shared" si="155"/>
        <v>0</v>
      </c>
      <c r="F1120" s="2">
        <f t="shared" si="159"/>
        <v>2.1802305000215849E-2</v>
      </c>
      <c r="G1120" s="2">
        <f t="shared" si="159"/>
        <v>2.1892581834270362E-2</v>
      </c>
      <c r="H1120" s="2">
        <f t="shared" si="157"/>
        <v>0.9958763733424445</v>
      </c>
      <c r="I1120" s="2">
        <f t="shared" si="158"/>
        <v>49.896696340699457</v>
      </c>
    </row>
    <row r="1121" spans="1:9" ht="13.5" x14ac:dyDescent="0.25">
      <c r="A1121" s="3">
        <f>TITRES_STAT!B1124</f>
        <v>43943</v>
      </c>
      <c r="B1121" s="6">
        <f>TITRES_STAT!D1124</f>
        <v>2.7742</v>
      </c>
      <c r="C1121" s="2">
        <f t="shared" si="153"/>
        <v>-2.3099999999999898E-2</v>
      </c>
      <c r="D1121" s="2">
        <f t="shared" si="154"/>
        <v>0</v>
      </c>
      <c r="E1121" s="2">
        <f t="shared" si="155"/>
        <v>2.3099999999999898E-2</v>
      </c>
      <c r="F1121" s="2">
        <f t="shared" si="159"/>
        <v>2.024499750020043E-2</v>
      </c>
      <c r="G1121" s="2">
        <f t="shared" si="159"/>
        <v>2.197882598896533E-2</v>
      </c>
      <c r="H1121" s="2">
        <f t="shared" si="157"/>
        <v>0.9211136896194827</v>
      </c>
      <c r="I1121" s="2">
        <f t="shared" si="158"/>
        <v>47.946859917589201</v>
      </c>
    </row>
    <row r="1122" spans="1:9" ht="13.5" x14ac:dyDescent="0.25">
      <c r="A1122" s="3">
        <f>TITRES_STAT!B1125</f>
        <v>43944</v>
      </c>
      <c r="B1122" s="6">
        <f>TITRES_STAT!D1125</f>
        <v>2.7742</v>
      </c>
      <c r="C1122" s="2">
        <f t="shared" si="153"/>
        <v>0</v>
      </c>
      <c r="D1122" s="2">
        <f t="shared" si="154"/>
        <v>0</v>
      </c>
      <c r="E1122" s="2">
        <f t="shared" si="155"/>
        <v>0</v>
      </c>
      <c r="F1122" s="2">
        <f t="shared" si="159"/>
        <v>1.8798926250186115E-2</v>
      </c>
      <c r="G1122" s="2">
        <f t="shared" si="159"/>
        <v>2.0408909846896379E-2</v>
      </c>
      <c r="H1122" s="2">
        <f t="shared" si="157"/>
        <v>0.9211136896194827</v>
      </c>
      <c r="I1122" s="2">
        <f t="shared" si="158"/>
        <v>47.946859917589201</v>
      </c>
    </row>
    <row r="1123" spans="1:9" ht="13.5" x14ac:dyDescent="0.25">
      <c r="A1123" s="3">
        <f>TITRES_STAT!B1126</f>
        <v>43945</v>
      </c>
      <c r="B1123" s="6">
        <f>TITRES_STAT!D1126</f>
        <v>2.6909999999999998</v>
      </c>
      <c r="C1123" s="2">
        <f t="shared" si="153"/>
        <v>-8.3200000000000163E-2</v>
      </c>
      <c r="D1123" s="2">
        <f t="shared" si="154"/>
        <v>0</v>
      </c>
      <c r="E1123" s="2">
        <f t="shared" si="155"/>
        <v>8.3200000000000163E-2</v>
      </c>
      <c r="F1123" s="2">
        <f t="shared" si="159"/>
        <v>1.7456145803744251E-2</v>
      </c>
      <c r="G1123" s="2">
        <f t="shared" si="159"/>
        <v>2.4893987714975221E-2</v>
      </c>
      <c r="H1123" s="2">
        <f t="shared" si="157"/>
        <v>0.70121934675991415</v>
      </c>
      <c r="I1123" s="2">
        <f t="shared" si="158"/>
        <v>41.218632276633414</v>
      </c>
    </row>
    <row r="1124" spans="1:9" ht="13.5" x14ac:dyDescent="0.25">
      <c r="A1124" s="3">
        <f>TITRES_STAT!B1127</f>
        <v>43948</v>
      </c>
      <c r="B1124" s="6">
        <f>TITRES_STAT!D1127</f>
        <v>2.7233999999999998</v>
      </c>
      <c r="C1124" s="2">
        <f t="shared" si="153"/>
        <v>3.2399999999999984E-2</v>
      </c>
      <c r="D1124" s="2">
        <f t="shared" si="154"/>
        <v>3.2399999999999984E-2</v>
      </c>
      <c r="E1124" s="2">
        <f t="shared" si="155"/>
        <v>0</v>
      </c>
      <c r="F1124" s="2">
        <f t="shared" si="159"/>
        <v>1.852356396061966E-2</v>
      </c>
      <c r="G1124" s="2">
        <f t="shared" si="159"/>
        <v>2.3115845735334133E-2</v>
      </c>
      <c r="H1124" s="2">
        <f t="shared" si="157"/>
        <v>0.80133619910367981</v>
      </c>
      <c r="I1124" s="2">
        <f t="shared" si="158"/>
        <v>44.485654565894677</v>
      </c>
    </row>
    <row r="1125" spans="1:9" ht="13.5" x14ac:dyDescent="0.25">
      <c r="A1125" s="3">
        <f>TITRES_STAT!B1128</f>
        <v>43949</v>
      </c>
      <c r="B1125" s="6">
        <f>TITRES_STAT!D1128</f>
        <v>2.6448</v>
      </c>
      <c r="C1125" s="2">
        <f t="shared" si="153"/>
        <v>-7.8599999999999781E-2</v>
      </c>
      <c r="D1125" s="2">
        <f t="shared" si="154"/>
        <v>0</v>
      </c>
      <c r="E1125" s="2">
        <f t="shared" si="155"/>
        <v>7.8599999999999781E-2</v>
      </c>
      <c r="F1125" s="2">
        <f t="shared" si="159"/>
        <v>1.7200452249146826E-2</v>
      </c>
      <c r="G1125" s="2">
        <f t="shared" si="159"/>
        <v>2.7078999611381681E-2</v>
      </c>
      <c r="H1125" s="2">
        <f t="shared" si="157"/>
        <v>0.63519526186326458</v>
      </c>
      <c r="I1125" s="2">
        <f t="shared" si="158"/>
        <v>38.845223972791807</v>
      </c>
    </row>
    <row r="1126" spans="1:9" ht="13.5" x14ac:dyDescent="0.25">
      <c r="A1126" s="3">
        <f>TITRES_STAT!B1129</f>
        <v>43950</v>
      </c>
      <c r="B1126" s="6">
        <f>TITRES_STAT!D1129</f>
        <v>2.6909999999999998</v>
      </c>
      <c r="C1126" s="2">
        <f t="shared" si="153"/>
        <v>4.6199999999999797E-2</v>
      </c>
      <c r="D1126" s="2">
        <f t="shared" si="154"/>
        <v>4.6199999999999797E-2</v>
      </c>
      <c r="E1126" s="2">
        <f t="shared" si="155"/>
        <v>0</v>
      </c>
      <c r="F1126" s="2">
        <f t="shared" si="159"/>
        <v>1.9271848517064896E-2</v>
      </c>
      <c r="G1126" s="2">
        <f t="shared" si="159"/>
        <v>2.5144785353425847E-2</v>
      </c>
      <c r="H1126" s="2">
        <f t="shared" si="157"/>
        <v>0.76643519704729579</v>
      </c>
      <c r="I1126" s="2">
        <f t="shared" si="158"/>
        <v>43.388809186345412</v>
      </c>
    </row>
    <row r="1127" spans="1:9" ht="13.5" x14ac:dyDescent="0.25">
      <c r="A1127" s="3">
        <f>TITRES_STAT!B1130</f>
        <v>43951</v>
      </c>
      <c r="B1127" s="6">
        <f>TITRES_STAT!D1130</f>
        <v>2.6124000000000001</v>
      </c>
      <c r="C1127" s="2">
        <f t="shared" si="153"/>
        <v>-7.8599999999999781E-2</v>
      </c>
      <c r="D1127" s="2">
        <f t="shared" si="154"/>
        <v>0</v>
      </c>
      <c r="E1127" s="2">
        <f t="shared" si="155"/>
        <v>7.8599999999999781E-2</v>
      </c>
      <c r="F1127" s="2">
        <f t="shared" si="159"/>
        <v>1.7895287908703119E-2</v>
      </c>
      <c r="G1127" s="2">
        <f t="shared" si="159"/>
        <v>2.8963014971038269E-2</v>
      </c>
      <c r="H1127" s="2">
        <f t="shared" si="157"/>
        <v>0.6178668873595381</v>
      </c>
      <c r="I1127" s="2">
        <f t="shared" si="158"/>
        <v>38.190217760617884</v>
      </c>
    </row>
    <row r="1128" spans="1:9" ht="13.5" x14ac:dyDescent="0.25">
      <c r="A1128" s="3">
        <f>TITRES_STAT!B1131</f>
        <v>43955</v>
      </c>
      <c r="B1128" s="6">
        <f>TITRES_STAT!D1131</f>
        <v>2.6863999999999999</v>
      </c>
      <c r="C1128" s="2">
        <f t="shared" si="153"/>
        <v>7.3999999999999844E-2</v>
      </c>
      <c r="D1128" s="2">
        <f t="shared" si="154"/>
        <v>7.3999999999999844E-2</v>
      </c>
      <c r="E1128" s="2">
        <f t="shared" si="155"/>
        <v>0</v>
      </c>
      <c r="F1128" s="2">
        <f t="shared" si="159"/>
        <v>2.1902767343795742E-2</v>
      </c>
      <c r="G1128" s="2">
        <f t="shared" si="159"/>
        <v>2.6894228187392677E-2</v>
      </c>
      <c r="H1128" s="2">
        <f t="shared" si="157"/>
        <v>0.81440401231009096</v>
      </c>
      <c r="I1128" s="2">
        <f t="shared" si="158"/>
        <v>44.885483430627744</v>
      </c>
    </row>
    <row r="1129" spans="1:9" ht="13.5" x14ac:dyDescent="0.25">
      <c r="A1129" s="3">
        <f>TITRES_STAT!B1132</f>
        <v>43956</v>
      </c>
      <c r="B1129" s="6">
        <f>TITRES_STAT!D1132</f>
        <v>2.6539999999999999</v>
      </c>
      <c r="C1129" s="2">
        <f t="shared" si="153"/>
        <v>-3.2399999999999984E-2</v>
      </c>
      <c r="D1129" s="2">
        <f t="shared" si="154"/>
        <v>0</v>
      </c>
      <c r="E1129" s="2">
        <f t="shared" si="155"/>
        <v>3.2399999999999984E-2</v>
      </c>
      <c r="F1129" s="2">
        <f t="shared" si="159"/>
        <v>2.0338283962096047E-2</v>
      </c>
      <c r="G1129" s="2">
        <f t="shared" si="159"/>
        <v>2.7287497602578915E-2</v>
      </c>
      <c r="H1129" s="2">
        <f t="shared" si="157"/>
        <v>0.74533342185887708</v>
      </c>
      <c r="I1129" s="2">
        <f t="shared" si="158"/>
        <v>42.70435737516879</v>
      </c>
    </row>
    <row r="1130" spans="1:9" ht="13.5" x14ac:dyDescent="0.25">
      <c r="A1130" s="3">
        <f>TITRES_STAT!B1133</f>
        <v>43957</v>
      </c>
      <c r="B1130" s="6">
        <f>TITRES_STAT!D1133</f>
        <v>2.6263000000000001</v>
      </c>
      <c r="C1130" s="2">
        <f t="shared" si="153"/>
        <v>-2.7699999999999836E-2</v>
      </c>
      <c r="D1130" s="2">
        <f t="shared" si="154"/>
        <v>0</v>
      </c>
      <c r="E1130" s="2">
        <f t="shared" si="155"/>
        <v>2.7699999999999836E-2</v>
      </c>
      <c r="F1130" s="2">
        <f t="shared" si="159"/>
        <v>1.88855493933749E-2</v>
      </c>
      <c r="G1130" s="2">
        <f t="shared" si="159"/>
        <v>2.7316962059537552E-2</v>
      </c>
      <c r="H1130" s="2">
        <f t="shared" si="157"/>
        <v>0.69134881661488146</v>
      </c>
      <c r="I1130" s="2">
        <f t="shared" si="158"/>
        <v>40.875590524169269</v>
      </c>
    </row>
    <row r="1131" spans="1:9" ht="13.5" x14ac:dyDescent="0.25">
      <c r="A1131" s="3">
        <f>TITRES_STAT!B1134</f>
        <v>43958</v>
      </c>
      <c r="B1131" s="6">
        <f>TITRES_STAT!D1134</f>
        <v>2.5476999999999999</v>
      </c>
      <c r="C1131" s="2">
        <f t="shared" si="153"/>
        <v>-7.8600000000000225E-2</v>
      </c>
      <c r="D1131" s="2">
        <f t="shared" si="154"/>
        <v>0</v>
      </c>
      <c r="E1131" s="2">
        <f t="shared" si="155"/>
        <v>7.8600000000000225E-2</v>
      </c>
      <c r="F1131" s="2">
        <f t="shared" si="159"/>
        <v>1.7536581579562407E-2</v>
      </c>
      <c r="G1131" s="2">
        <f t="shared" si="159"/>
        <v>3.0980036198142026E-2</v>
      </c>
      <c r="H1131" s="2">
        <f t="shared" si="157"/>
        <v>0.56606071947114556</v>
      </c>
      <c r="I1131" s="2">
        <f t="shared" si="158"/>
        <v>36.145515460109536</v>
      </c>
    </row>
    <row r="1132" spans="1:9" ht="13.5" x14ac:dyDescent="0.25">
      <c r="A1132" s="3">
        <f>TITRES_STAT!B1135</f>
        <v>43959</v>
      </c>
      <c r="B1132" s="6">
        <f>TITRES_STAT!D1135</f>
        <v>2.5430000000000001</v>
      </c>
      <c r="C1132" s="2">
        <f t="shared" si="153"/>
        <v>-4.6999999999997044E-3</v>
      </c>
      <c r="D1132" s="2">
        <f t="shared" si="154"/>
        <v>0</v>
      </c>
      <c r="E1132" s="2">
        <f t="shared" si="155"/>
        <v>4.6999999999997044E-3</v>
      </c>
      <c r="F1132" s="2">
        <f t="shared" si="159"/>
        <v>1.6283968609593663E-2</v>
      </c>
      <c r="G1132" s="2">
        <f t="shared" si="159"/>
        <v>2.9102890755417575E-2</v>
      </c>
      <c r="H1132" s="2">
        <f t="shared" si="157"/>
        <v>0.55953096709344452</v>
      </c>
      <c r="I1132" s="2">
        <f t="shared" si="158"/>
        <v>35.878156888174075</v>
      </c>
    </row>
    <row r="1133" spans="1:9" ht="13.5" x14ac:dyDescent="0.25">
      <c r="A1133" s="3">
        <f>TITRES_STAT!B1136</f>
        <v>43962</v>
      </c>
      <c r="B1133" s="6">
        <f>TITRES_STAT!D1136</f>
        <v>2.617</v>
      </c>
      <c r="C1133" s="2">
        <f t="shared" si="153"/>
        <v>7.3999999999999844E-2</v>
      </c>
      <c r="D1133" s="2">
        <f t="shared" si="154"/>
        <v>7.3999999999999844E-2</v>
      </c>
      <c r="E1133" s="2">
        <f t="shared" si="155"/>
        <v>0</v>
      </c>
      <c r="F1133" s="2">
        <f t="shared" ref="F1133:G1148" si="160">((F1132*13)+D1133)/14</f>
        <v>2.0406542280336965E-2</v>
      </c>
      <c r="G1133" s="2">
        <f t="shared" si="160"/>
        <v>2.7024112844316321E-2</v>
      </c>
      <c r="H1133" s="2">
        <f t="shared" si="157"/>
        <v>0.75512348538127294</v>
      </c>
      <c r="I1133" s="2">
        <f t="shared" si="158"/>
        <v>43.023951970948318</v>
      </c>
    </row>
    <row r="1134" spans="1:9" ht="13.5" x14ac:dyDescent="0.25">
      <c r="A1134" s="3">
        <f>TITRES_STAT!B1137</f>
        <v>43963</v>
      </c>
      <c r="B1134" s="6">
        <f>TITRES_STAT!D1137</f>
        <v>2.617</v>
      </c>
      <c r="C1134" s="2">
        <f t="shared" si="153"/>
        <v>0</v>
      </c>
      <c r="D1134" s="2">
        <f t="shared" si="154"/>
        <v>0</v>
      </c>
      <c r="E1134" s="2">
        <f t="shared" si="155"/>
        <v>0</v>
      </c>
      <c r="F1134" s="2">
        <f t="shared" si="160"/>
        <v>1.8948932117455752E-2</v>
      </c>
      <c r="G1134" s="2">
        <f t="shared" si="160"/>
        <v>2.5093819069722297E-2</v>
      </c>
      <c r="H1134" s="2">
        <f t="shared" si="157"/>
        <v>0.75512348538127283</v>
      </c>
      <c r="I1134" s="2">
        <f t="shared" si="158"/>
        <v>43.02395197094831</v>
      </c>
    </row>
    <row r="1135" spans="1:9" ht="13.5" x14ac:dyDescent="0.25">
      <c r="A1135" s="3">
        <f>TITRES_STAT!B1138</f>
        <v>43964</v>
      </c>
      <c r="B1135" s="6">
        <f>TITRES_STAT!D1138</f>
        <v>2.6215999999999999</v>
      </c>
      <c r="C1135" s="2">
        <f t="shared" si="153"/>
        <v>4.5999999999999375E-3</v>
      </c>
      <c r="D1135" s="2">
        <f t="shared" si="154"/>
        <v>4.5999999999999375E-3</v>
      </c>
      <c r="E1135" s="2">
        <f t="shared" si="155"/>
        <v>0</v>
      </c>
      <c r="F1135" s="2">
        <f t="shared" si="160"/>
        <v>1.7924008394780335E-2</v>
      </c>
      <c r="G1135" s="2">
        <f t="shared" si="160"/>
        <v>2.3301403421884991E-2</v>
      </c>
      <c r="H1135" s="2">
        <f t="shared" si="157"/>
        <v>0.76922441409455478</v>
      </c>
      <c r="I1135" s="2">
        <f t="shared" si="158"/>
        <v>43.478057840854788</v>
      </c>
    </row>
    <row r="1136" spans="1:9" ht="13.5" x14ac:dyDescent="0.25">
      <c r="A1136" s="3">
        <f>TITRES_STAT!B1139</f>
        <v>43965</v>
      </c>
      <c r="B1136" s="6">
        <f>TITRES_STAT!D1139</f>
        <v>2.6215999999999999</v>
      </c>
      <c r="C1136" s="2">
        <f t="shared" si="153"/>
        <v>0</v>
      </c>
      <c r="D1136" s="2">
        <f t="shared" si="154"/>
        <v>0</v>
      </c>
      <c r="E1136" s="2">
        <f t="shared" si="155"/>
        <v>0</v>
      </c>
      <c r="F1136" s="2">
        <f t="shared" si="160"/>
        <v>1.6643722080867455E-2</v>
      </c>
      <c r="G1136" s="2">
        <f t="shared" si="160"/>
        <v>2.163701746317892E-2</v>
      </c>
      <c r="H1136" s="2">
        <f t="shared" si="157"/>
        <v>0.76922441409455478</v>
      </c>
      <c r="I1136" s="2">
        <f t="shared" si="158"/>
        <v>43.478057840854788</v>
      </c>
    </row>
    <row r="1137" spans="1:9" ht="13.5" x14ac:dyDescent="0.25">
      <c r="A1137" s="3">
        <f>TITRES_STAT!B1140</f>
        <v>43966</v>
      </c>
      <c r="B1137" s="6">
        <f>TITRES_STAT!D1140</f>
        <v>2.5893000000000002</v>
      </c>
      <c r="C1137" s="2">
        <f t="shared" si="153"/>
        <v>-3.2299999999999773E-2</v>
      </c>
      <c r="D1137" s="2">
        <f t="shared" si="154"/>
        <v>0</v>
      </c>
      <c r="E1137" s="2">
        <f t="shared" si="155"/>
        <v>3.2299999999999773E-2</v>
      </c>
      <c r="F1137" s="2">
        <f t="shared" si="160"/>
        <v>1.5454884789376924E-2</v>
      </c>
      <c r="G1137" s="2">
        <f t="shared" si="160"/>
        <v>2.2398659072951837E-2</v>
      </c>
      <c r="H1137" s="2">
        <f t="shared" si="157"/>
        <v>0.68999151864586061</v>
      </c>
      <c r="I1137" s="2">
        <f t="shared" si="158"/>
        <v>40.828105409589867</v>
      </c>
    </row>
    <row r="1138" spans="1:9" ht="13.5" x14ac:dyDescent="0.25">
      <c r="A1138" s="3">
        <f>TITRES_STAT!B1141</f>
        <v>43969</v>
      </c>
      <c r="B1138" s="6">
        <f>TITRES_STAT!D1141</f>
        <v>2.6355</v>
      </c>
      <c r="C1138" s="2">
        <f t="shared" si="153"/>
        <v>4.6199999999999797E-2</v>
      </c>
      <c r="D1138" s="2">
        <f t="shared" si="154"/>
        <v>4.6199999999999797E-2</v>
      </c>
      <c r="E1138" s="2">
        <f t="shared" si="155"/>
        <v>0</v>
      </c>
      <c r="F1138" s="2">
        <f t="shared" si="160"/>
        <v>1.7650964447278556E-2</v>
      </c>
      <c r="G1138" s="2">
        <f t="shared" si="160"/>
        <v>2.0798754853455278E-2</v>
      </c>
      <c r="H1138" s="2">
        <f t="shared" si="157"/>
        <v>0.84865486283407099</v>
      </c>
      <c r="I1138" s="2">
        <f t="shared" si="158"/>
        <v>45.90661458207753</v>
      </c>
    </row>
    <row r="1139" spans="1:9" ht="13.5" x14ac:dyDescent="0.25">
      <c r="A1139" s="3">
        <f>TITRES_STAT!B1142</f>
        <v>43970</v>
      </c>
      <c r="B1139" s="6">
        <f>TITRES_STAT!D1142</f>
        <v>2.7141000000000002</v>
      </c>
      <c r="C1139" s="2">
        <f t="shared" si="153"/>
        <v>7.8600000000000225E-2</v>
      </c>
      <c r="D1139" s="2">
        <f t="shared" si="154"/>
        <v>7.8600000000000225E-2</v>
      </c>
      <c r="E1139" s="2">
        <f t="shared" si="155"/>
        <v>0</v>
      </c>
      <c r="F1139" s="2">
        <f t="shared" si="160"/>
        <v>2.2004466986758675E-2</v>
      </c>
      <c r="G1139" s="2">
        <f t="shared" si="160"/>
        <v>1.9313129506779901E-2</v>
      </c>
      <c r="H1139" s="2">
        <f t="shared" si="157"/>
        <v>1.1393527381998849</v>
      </c>
      <c r="I1139" s="2">
        <f t="shared" si="158"/>
        <v>53.256890173173133</v>
      </c>
    </row>
    <row r="1140" spans="1:9" ht="13.5" x14ac:dyDescent="0.25">
      <c r="A1140" s="3">
        <f>TITRES_STAT!B1143</f>
        <v>43971</v>
      </c>
      <c r="B1140" s="6">
        <f>TITRES_STAT!D1143</f>
        <v>2.7927</v>
      </c>
      <c r="C1140" s="2">
        <f t="shared" si="153"/>
        <v>7.8599999999999781E-2</v>
      </c>
      <c r="D1140" s="2">
        <f t="shared" si="154"/>
        <v>7.8599999999999781E-2</v>
      </c>
      <c r="E1140" s="2">
        <f t="shared" si="155"/>
        <v>0</v>
      </c>
      <c r="F1140" s="2">
        <f t="shared" si="160"/>
        <v>2.604700505913304E-2</v>
      </c>
      <c r="G1140" s="2">
        <f t="shared" si="160"/>
        <v>1.7933620256295624E-2</v>
      </c>
      <c r="H1140" s="2">
        <f t="shared" si="157"/>
        <v>1.4524119885938367</v>
      </c>
      <c r="I1140" s="2">
        <f t="shared" si="158"/>
        <v>59.22381701561573</v>
      </c>
    </row>
    <row r="1141" spans="1:9" ht="13.5" x14ac:dyDescent="0.25">
      <c r="A1141" s="3">
        <f>TITRES_STAT!B1144</f>
        <v>43972</v>
      </c>
      <c r="B1141" s="6">
        <f>TITRES_STAT!D1144</f>
        <v>2.8527999999999998</v>
      </c>
      <c r="C1141" s="2">
        <f t="shared" si="153"/>
        <v>6.009999999999982E-2</v>
      </c>
      <c r="D1141" s="2">
        <f t="shared" si="154"/>
        <v>6.009999999999982E-2</v>
      </c>
      <c r="E1141" s="2">
        <f t="shared" si="155"/>
        <v>0</v>
      </c>
      <c r="F1141" s="2">
        <f t="shared" si="160"/>
        <v>2.8479361840623524E-2</v>
      </c>
      <c r="G1141" s="2">
        <f t="shared" si="160"/>
        <v>1.6652647380845938E-2</v>
      </c>
      <c r="H1141" s="2">
        <f t="shared" si="157"/>
        <v>1.7102002576107391</v>
      </c>
      <c r="I1141" s="2">
        <f t="shared" si="158"/>
        <v>63.102357577016065</v>
      </c>
    </row>
    <row r="1142" spans="1:9" ht="13.5" x14ac:dyDescent="0.25">
      <c r="A1142" s="3">
        <f>TITRES_STAT!B1145</f>
        <v>43973</v>
      </c>
      <c r="B1142" s="6">
        <f>TITRES_STAT!D1145</f>
        <v>2.8205</v>
      </c>
      <c r="C1142" s="2">
        <f t="shared" si="153"/>
        <v>-3.2299999999999773E-2</v>
      </c>
      <c r="D1142" s="2">
        <f t="shared" si="154"/>
        <v>0</v>
      </c>
      <c r="E1142" s="2">
        <f t="shared" si="155"/>
        <v>3.2299999999999773E-2</v>
      </c>
      <c r="F1142" s="2">
        <f t="shared" si="160"/>
        <v>2.6445121709150414E-2</v>
      </c>
      <c r="G1142" s="2">
        <f t="shared" si="160"/>
        <v>1.7770315425071213E-2</v>
      </c>
      <c r="H1142" s="2">
        <f t="shared" si="157"/>
        <v>1.4881627633823746</v>
      </c>
      <c r="I1142" s="2">
        <f t="shared" si="158"/>
        <v>59.809703178717555</v>
      </c>
    </row>
    <row r="1143" spans="1:9" ht="13.5" x14ac:dyDescent="0.25">
      <c r="A1143" s="3">
        <f>TITRES_STAT!B1146</f>
        <v>43977</v>
      </c>
      <c r="B1143" s="6">
        <f>TITRES_STAT!D1146</f>
        <v>2.7742</v>
      </c>
      <c r="C1143" s="2">
        <f t="shared" si="153"/>
        <v>-4.6300000000000008E-2</v>
      </c>
      <c r="D1143" s="2">
        <f t="shared" si="154"/>
        <v>0</v>
      </c>
      <c r="E1143" s="2">
        <f t="shared" si="155"/>
        <v>4.6300000000000008E-2</v>
      </c>
      <c r="F1143" s="2">
        <f t="shared" si="160"/>
        <v>2.4556184444211097E-2</v>
      </c>
      <c r="G1143" s="2">
        <f t="shared" si="160"/>
        <v>1.9808150037566124E-2</v>
      </c>
      <c r="H1143" s="2">
        <f t="shared" si="157"/>
        <v>1.2397010522254897</v>
      </c>
      <c r="I1143" s="2">
        <f t="shared" si="158"/>
        <v>55.35118407850257</v>
      </c>
    </row>
    <row r="1144" spans="1:9" ht="13.5" x14ac:dyDescent="0.25">
      <c r="A1144" s="3">
        <f>TITRES_STAT!B1147</f>
        <v>43978</v>
      </c>
      <c r="B1144" s="6">
        <f>TITRES_STAT!D1147</f>
        <v>2.6909999999999998</v>
      </c>
      <c r="C1144" s="2">
        <f t="shared" si="153"/>
        <v>-8.3200000000000163E-2</v>
      </c>
      <c r="D1144" s="2">
        <f t="shared" si="154"/>
        <v>0</v>
      </c>
      <c r="E1144" s="2">
        <f t="shared" si="155"/>
        <v>8.3200000000000163E-2</v>
      </c>
      <c r="F1144" s="2">
        <f t="shared" si="160"/>
        <v>2.280217126962459E-2</v>
      </c>
      <c r="G1144" s="2">
        <f t="shared" si="160"/>
        <v>2.4336139320597128E-2</v>
      </c>
      <c r="H1144" s="2">
        <f t="shared" si="157"/>
        <v>0.93696748564903842</v>
      </c>
      <c r="I1144" s="2">
        <f t="shared" si="158"/>
        <v>48.372907268243573</v>
      </c>
    </row>
    <row r="1145" spans="1:9" ht="13.5" x14ac:dyDescent="0.25">
      <c r="A1145" s="3">
        <f>TITRES_STAT!B1148</f>
        <v>43979</v>
      </c>
      <c r="B1145" s="6">
        <f>TITRES_STAT!D1148</f>
        <v>2.6124000000000001</v>
      </c>
      <c r="C1145" s="2">
        <f t="shared" si="153"/>
        <v>-7.8599999999999781E-2</v>
      </c>
      <c r="D1145" s="2">
        <f t="shared" si="154"/>
        <v>0</v>
      </c>
      <c r="E1145" s="2">
        <f t="shared" si="155"/>
        <v>7.8599999999999781E-2</v>
      </c>
      <c r="F1145" s="2">
        <f t="shared" si="160"/>
        <v>2.1173444750365693E-2</v>
      </c>
      <c r="G1145" s="2">
        <f t="shared" si="160"/>
        <v>2.8212129369125892E-2</v>
      </c>
      <c r="H1145" s="2">
        <f t="shared" si="157"/>
        <v>0.75050856577798675</v>
      </c>
      <c r="I1145" s="2">
        <f t="shared" si="158"/>
        <v>42.873744262110172</v>
      </c>
    </row>
    <row r="1146" spans="1:9" ht="13.5" x14ac:dyDescent="0.25">
      <c r="A1146" s="3">
        <f>TITRES_STAT!B1149</f>
        <v>43980</v>
      </c>
      <c r="B1146" s="6">
        <f>TITRES_STAT!D1149</f>
        <v>2.5893000000000002</v>
      </c>
      <c r="C1146" s="2">
        <f t="shared" si="153"/>
        <v>-2.3099999999999898E-2</v>
      </c>
      <c r="D1146" s="2">
        <f t="shared" si="154"/>
        <v>0</v>
      </c>
      <c r="E1146" s="2">
        <f t="shared" si="155"/>
        <v>2.3099999999999898E-2</v>
      </c>
      <c r="F1146" s="2">
        <f t="shared" si="160"/>
        <v>1.9661055839625286E-2</v>
      </c>
      <c r="G1146" s="2">
        <f t="shared" si="160"/>
        <v>2.7846977271331178E-2</v>
      </c>
      <c r="H1146" s="2">
        <f t="shared" si="157"/>
        <v>0.70603913839749477</v>
      </c>
      <c r="I1146" s="2">
        <f t="shared" si="158"/>
        <v>41.384697601995626</v>
      </c>
    </row>
    <row r="1147" spans="1:9" ht="13.5" x14ac:dyDescent="0.25">
      <c r="A1147" s="3">
        <f>TITRES_STAT!B1150</f>
        <v>43983</v>
      </c>
      <c r="B1147" s="6">
        <f>TITRES_STAT!D1150</f>
        <v>2.6631999999999998</v>
      </c>
      <c r="C1147" s="2">
        <f t="shared" si="153"/>
        <v>7.3899999999999633E-2</v>
      </c>
      <c r="D1147" s="2">
        <f t="shared" si="154"/>
        <v>7.3899999999999633E-2</v>
      </c>
      <c r="E1147" s="2">
        <f t="shared" si="155"/>
        <v>0</v>
      </c>
      <c r="F1147" s="2">
        <f t="shared" si="160"/>
        <v>2.3535266136794884E-2</v>
      </c>
      <c r="G1147" s="2">
        <f t="shared" si="160"/>
        <v>2.5857907466236094E-2</v>
      </c>
      <c r="H1147" s="2">
        <f t="shared" si="157"/>
        <v>0.9101767483515828</v>
      </c>
      <c r="I1147" s="2">
        <f t="shared" si="158"/>
        <v>47.648823551906084</v>
      </c>
    </row>
    <row r="1148" spans="1:9" ht="13.5" x14ac:dyDescent="0.25">
      <c r="A1148" s="3">
        <f>TITRES_STAT!B1151</f>
        <v>43984</v>
      </c>
      <c r="B1148" s="6">
        <f>TITRES_STAT!D1151</f>
        <v>2.7326000000000001</v>
      </c>
      <c r="C1148" s="2">
        <f t="shared" si="153"/>
        <v>6.940000000000035E-2</v>
      </c>
      <c r="D1148" s="2">
        <f t="shared" si="154"/>
        <v>6.940000000000035E-2</v>
      </c>
      <c r="E1148" s="2">
        <f t="shared" si="155"/>
        <v>0</v>
      </c>
      <c r="F1148" s="2">
        <f t="shared" si="160"/>
        <v>2.6811318555595272E-2</v>
      </c>
      <c r="G1148" s="2">
        <f t="shared" si="160"/>
        <v>2.4010914075790656E-2</v>
      </c>
      <c r="H1148" s="2">
        <f t="shared" si="157"/>
        <v>1.1166304819118971</v>
      </c>
      <c r="I1148" s="2">
        <f t="shared" si="158"/>
        <v>52.75509785266221</v>
      </c>
    </row>
    <row r="1149" spans="1:9" ht="13.5" x14ac:dyDescent="0.25">
      <c r="A1149" s="3">
        <f>TITRES_STAT!B1152</f>
        <v>43985</v>
      </c>
      <c r="B1149" s="6">
        <f>TITRES_STAT!D1152</f>
        <v>2.7187000000000001</v>
      </c>
      <c r="C1149" s="2">
        <f t="shared" si="153"/>
        <v>-1.3900000000000023E-2</v>
      </c>
      <c r="D1149" s="2">
        <f t="shared" si="154"/>
        <v>0</v>
      </c>
      <c r="E1149" s="2">
        <f t="shared" si="155"/>
        <v>1.3900000000000023E-2</v>
      </c>
      <c r="F1149" s="2">
        <f t="shared" ref="F1149:G1164" si="161">((F1148*13)+D1149)/14</f>
        <v>2.4896224373052753E-2</v>
      </c>
      <c r="G1149" s="2">
        <f t="shared" si="161"/>
        <v>2.3288705927519894E-2</v>
      </c>
      <c r="H1149" s="2">
        <f t="shared" si="157"/>
        <v>1.0690256663696063</v>
      </c>
      <c r="I1149" s="2">
        <f t="shared" si="158"/>
        <v>51.668071776284961</v>
      </c>
    </row>
    <row r="1150" spans="1:9" ht="13.5" x14ac:dyDescent="0.25">
      <c r="A1150" s="3">
        <f>TITRES_STAT!B1153</f>
        <v>43986</v>
      </c>
      <c r="B1150" s="6">
        <f>TITRES_STAT!D1153</f>
        <v>2.6400999999999999</v>
      </c>
      <c r="C1150" s="2">
        <f t="shared" si="153"/>
        <v>-7.8600000000000225E-2</v>
      </c>
      <c r="D1150" s="2">
        <f t="shared" si="154"/>
        <v>0</v>
      </c>
      <c r="E1150" s="2">
        <f t="shared" si="155"/>
        <v>7.8600000000000225E-2</v>
      </c>
      <c r="F1150" s="2">
        <f t="shared" si="161"/>
        <v>2.3117922632120414E-2</v>
      </c>
      <c r="G1150" s="2">
        <f t="shared" si="161"/>
        <v>2.7239512646982773E-2</v>
      </c>
      <c r="H1150" s="2">
        <f t="shared" si="157"/>
        <v>0.8486907578605708</v>
      </c>
      <c r="I1150" s="2">
        <f t="shared" si="158"/>
        <v>45.907664884024882</v>
      </c>
    </row>
    <row r="1151" spans="1:9" ht="13.5" x14ac:dyDescent="0.25">
      <c r="A1151" s="3">
        <f>TITRES_STAT!B1154</f>
        <v>43987</v>
      </c>
      <c r="B1151" s="6">
        <f>TITRES_STAT!D1154</f>
        <v>2.5939000000000001</v>
      </c>
      <c r="C1151" s="2">
        <f t="shared" si="153"/>
        <v>-4.6199999999999797E-2</v>
      </c>
      <c r="D1151" s="2">
        <f t="shared" si="154"/>
        <v>0</v>
      </c>
      <c r="E1151" s="2">
        <f t="shared" si="155"/>
        <v>4.6199999999999797E-2</v>
      </c>
      <c r="F1151" s="2">
        <f t="shared" si="161"/>
        <v>2.1466642444111814E-2</v>
      </c>
      <c r="G1151" s="2">
        <f t="shared" si="161"/>
        <v>2.8593833172198276E-2</v>
      </c>
      <c r="H1151" s="2">
        <f t="shared" si="157"/>
        <v>0.75074378152922094</v>
      </c>
      <c r="I1151" s="2">
        <f t="shared" si="158"/>
        <v>42.881419283035761</v>
      </c>
    </row>
    <row r="1152" spans="1:9" ht="13.5" x14ac:dyDescent="0.25">
      <c r="A1152" s="3">
        <f>TITRES_STAT!B1155</f>
        <v>43990</v>
      </c>
      <c r="B1152" s="6">
        <f>TITRES_STAT!D1155</f>
        <v>2.6678999999999999</v>
      </c>
      <c r="C1152" s="2">
        <f t="shared" si="153"/>
        <v>7.3999999999999844E-2</v>
      </c>
      <c r="D1152" s="2">
        <f t="shared" si="154"/>
        <v>7.3999999999999844E-2</v>
      </c>
      <c r="E1152" s="2">
        <f t="shared" si="155"/>
        <v>0</v>
      </c>
      <c r="F1152" s="2">
        <f t="shared" si="161"/>
        <v>2.5219025126675242E-2</v>
      </c>
      <c r="G1152" s="2">
        <f t="shared" si="161"/>
        <v>2.6551416517041258E-2</v>
      </c>
      <c r="H1152" s="2">
        <f t="shared" si="157"/>
        <v>0.94981844416809702</v>
      </c>
      <c r="I1152" s="2">
        <f t="shared" si="158"/>
        <v>48.713173629524434</v>
      </c>
    </row>
    <row r="1153" spans="1:9" ht="13.5" x14ac:dyDescent="0.25">
      <c r="A1153" s="3">
        <f>TITRES_STAT!B1156</f>
        <v>43991</v>
      </c>
      <c r="B1153" s="6">
        <f>TITRES_STAT!D1156</f>
        <v>2.6539999999999999</v>
      </c>
      <c r="C1153" s="2">
        <f t="shared" si="153"/>
        <v>-1.3900000000000023E-2</v>
      </c>
      <c r="D1153" s="2">
        <f t="shared" si="154"/>
        <v>0</v>
      </c>
      <c r="E1153" s="2">
        <f t="shared" si="155"/>
        <v>1.3900000000000023E-2</v>
      </c>
      <c r="F1153" s="2">
        <f t="shared" si="161"/>
        <v>2.341766618905558E-2</v>
      </c>
      <c r="G1153" s="2">
        <f t="shared" si="161"/>
        <v>2.5647743908681169E-2</v>
      </c>
      <c r="H1153" s="2">
        <f t="shared" si="157"/>
        <v>0.9130497509813813</v>
      </c>
      <c r="I1153" s="2">
        <f t="shared" si="158"/>
        <v>47.727444124910662</v>
      </c>
    </row>
    <row r="1154" spans="1:9" ht="13.5" x14ac:dyDescent="0.25">
      <c r="A1154" s="3">
        <f>TITRES_STAT!B1157</f>
        <v>43992</v>
      </c>
      <c r="B1154" s="6">
        <f>TITRES_STAT!D1157</f>
        <v>2.6078000000000001</v>
      </c>
      <c r="C1154" s="2">
        <f t="shared" si="153"/>
        <v>-4.6199999999999797E-2</v>
      </c>
      <c r="D1154" s="2">
        <f t="shared" si="154"/>
        <v>0</v>
      </c>
      <c r="E1154" s="2">
        <f t="shared" si="155"/>
        <v>4.6199999999999797E-2</v>
      </c>
      <c r="F1154" s="2">
        <f t="shared" si="161"/>
        <v>2.1744975746980182E-2</v>
      </c>
      <c r="G1154" s="2">
        <f t="shared" si="161"/>
        <v>2.7115762200918214E-2</v>
      </c>
      <c r="H1154" s="2">
        <f t="shared" si="157"/>
        <v>0.80193120096929593</v>
      </c>
      <c r="I1154" s="2">
        <f t="shared" si="158"/>
        <v>44.50398553162966</v>
      </c>
    </row>
    <row r="1155" spans="1:9" ht="13.5" x14ac:dyDescent="0.25">
      <c r="A1155" s="3">
        <f>TITRES_STAT!B1158</f>
        <v>43993</v>
      </c>
      <c r="B1155" s="6">
        <f>TITRES_STAT!D1158</f>
        <v>2.6494</v>
      </c>
      <c r="C1155" s="2">
        <f t="shared" ref="C1155:C1218" si="162">B1155-B1154</f>
        <v>4.1599999999999859E-2</v>
      </c>
      <c r="D1155" s="2">
        <f t="shared" ref="D1155:D1218" si="163">IF(C1155&gt;0,C1155,0)</f>
        <v>4.1599999999999859E-2</v>
      </c>
      <c r="E1155" s="2">
        <f t="shared" ref="E1155:E1218" si="164">IF(C1155&lt;0,-C1155,0)</f>
        <v>0</v>
      </c>
      <c r="F1155" s="2">
        <f t="shared" si="161"/>
        <v>2.3163191765053017E-2</v>
      </c>
      <c r="G1155" s="2">
        <f t="shared" si="161"/>
        <v>2.5178922043709771E-2</v>
      </c>
      <c r="H1155" s="2">
        <f t="shared" si="157"/>
        <v>0.91994374202527363</v>
      </c>
      <c r="I1155" s="2">
        <f t="shared" si="158"/>
        <v>47.915140526714652</v>
      </c>
    </row>
    <row r="1156" spans="1:9" ht="13.5" x14ac:dyDescent="0.25">
      <c r="A1156" s="3">
        <f>TITRES_STAT!B1159</f>
        <v>43994</v>
      </c>
      <c r="B1156" s="6">
        <f>TITRES_STAT!D1159</f>
        <v>2.6124000000000001</v>
      </c>
      <c r="C1156" s="2">
        <f t="shared" si="162"/>
        <v>-3.6999999999999922E-2</v>
      </c>
      <c r="D1156" s="2">
        <f t="shared" si="163"/>
        <v>0</v>
      </c>
      <c r="E1156" s="2">
        <f t="shared" si="164"/>
        <v>3.6999999999999922E-2</v>
      </c>
      <c r="F1156" s="2">
        <f t="shared" si="161"/>
        <v>2.150867806754923E-2</v>
      </c>
      <c r="G1156" s="2">
        <f t="shared" si="161"/>
        <v>2.6023284754873355E-2</v>
      </c>
      <c r="H1156" s="2">
        <f t="shared" si="157"/>
        <v>0.82651664730838104</v>
      </c>
      <c r="I1156" s="2">
        <f t="shared" si="158"/>
        <v>45.250978058500856</v>
      </c>
    </row>
    <row r="1157" spans="1:9" ht="13.5" x14ac:dyDescent="0.25">
      <c r="A1157" s="3">
        <f>TITRES_STAT!B1160</f>
        <v>43997</v>
      </c>
      <c r="B1157" s="6">
        <f>TITRES_STAT!D1160</f>
        <v>2.6124000000000001</v>
      </c>
      <c r="C1157" s="2">
        <f t="shared" si="162"/>
        <v>0</v>
      </c>
      <c r="D1157" s="2">
        <f t="shared" si="163"/>
        <v>0</v>
      </c>
      <c r="E1157" s="2">
        <f t="shared" si="164"/>
        <v>0</v>
      </c>
      <c r="F1157" s="2">
        <f t="shared" si="161"/>
        <v>1.9972343919867141E-2</v>
      </c>
      <c r="G1157" s="2">
        <f t="shared" si="161"/>
        <v>2.4164478700953833E-2</v>
      </c>
      <c r="H1157" s="2">
        <f t="shared" si="157"/>
        <v>0.82651664730838093</v>
      </c>
      <c r="I1157" s="2">
        <f t="shared" si="158"/>
        <v>45.250978058500856</v>
      </c>
    </row>
    <row r="1158" spans="1:9" ht="13.5" x14ac:dyDescent="0.25">
      <c r="A1158" s="3">
        <f>TITRES_STAT!B1161</f>
        <v>43998</v>
      </c>
      <c r="B1158" s="6">
        <f>TITRES_STAT!D1161</f>
        <v>2.6263000000000001</v>
      </c>
      <c r="C1158" s="2">
        <f t="shared" si="162"/>
        <v>1.3900000000000023E-2</v>
      </c>
      <c r="D1158" s="2">
        <f t="shared" si="163"/>
        <v>1.3900000000000023E-2</v>
      </c>
      <c r="E1158" s="2">
        <f t="shared" si="164"/>
        <v>0</v>
      </c>
      <c r="F1158" s="2">
        <f t="shared" si="161"/>
        <v>1.953860506844806E-2</v>
      </c>
      <c r="G1158" s="2">
        <f t="shared" si="161"/>
        <v>2.2438444508028559E-2</v>
      </c>
      <c r="H1158" s="2">
        <f t="shared" si="157"/>
        <v>0.87076468520164463</v>
      </c>
      <c r="I1158" s="2">
        <f t="shared" si="158"/>
        <v>46.545922749647545</v>
      </c>
    </row>
    <row r="1159" spans="1:9" ht="13.5" x14ac:dyDescent="0.25">
      <c r="A1159" s="3">
        <f>TITRES_STAT!B1162</f>
        <v>43999</v>
      </c>
      <c r="B1159" s="6">
        <f>TITRES_STAT!D1162</f>
        <v>2.5893000000000002</v>
      </c>
      <c r="C1159" s="2">
        <f t="shared" si="162"/>
        <v>-3.6999999999999922E-2</v>
      </c>
      <c r="D1159" s="2">
        <f t="shared" si="163"/>
        <v>0</v>
      </c>
      <c r="E1159" s="2">
        <f t="shared" si="164"/>
        <v>3.6999999999999922E-2</v>
      </c>
      <c r="F1159" s="2">
        <f t="shared" si="161"/>
        <v>1.814299042070177E-2</v>
      </c>
      <c r="G1159" s="2">
        <f t="shared" si="161"/>
        <v>2.347855561459794E-2</v>
      </c>
      <c r="H1159" s="2">
        <f t="shared" si="157"/>
        <v>0.77274729836537526</v>
      </c>
      <c r="I1159" s="2">
        <f t="shared" si="158"/>
        <v>43.590380821785175</v>
      </c>
    </row>
    <row r="1160" spans="1:9" ht="13.5" x14ac:dyDescent="0.25">
      <c r="A1160" s="3">
        <f>TITRES_STAT!B1163</f>
        <v>44000</v>
      </c>
      <c r="B1160" s="6">
        <f>TITRES_STAT!D1163</f>
        <v>2.5615000000000001</v>
      </c>
      <c r="C1160" s="2">
        <f t="shared" si="162"/>
        <v>-2.7800000000000047E-2</v>
      </c>
      <c r="D1160" s="2">
        <f t="shared" si="163"/>
        <v>0</v>
      </c>
      <c r="E1160" s="2">
        <f t="shared" si="164"/>
        <v>2.7800000000000047E-2</v>
      </c>
      <c r="F1160" s="2">
        <f t="shared" si="161"/>
        <v>1.6847062533508785E-2</v>
      </c>
      <c r="G1160" s="2">
        <f t="shared" si="161"/>
        <v>2.3787230213555232E-2</v>
      </c>
      <c r="H1160" s="2">
        <f t="shared" si="157"/>
        <v>0.70823977328425702</v>
      </c>
      <c r="I1160" s="2">
        <f t="shared" si="158"/>
        <v>41.460208593703278</v>
      </c>
    </row>
    <row r="1161" spans="1:9" ht="13.5" x14ac:dyDescent="0.25">
      <c r="A1161" s="3">
        <f>TITRES_STAT!B1164</f>
        <v>44001</v>
      </c>
      <c r="B1161" s="6">
        <f>TITRES_STAT!D1164</f>
        <v>2.5430000000000001</v>
      </c>
      <c r="C1161" s="2">
        <f t="shared" si="162"/>
        <v>-1.8499999999999961E-2</v>
      </c>
      <c r="D1161" s="2">
        <f t="shared" si="163"/>
        <v>0</v>
      </c>
      <c r="E1161" s="2">
        <f t="shared" si="164"/>
        <v>1.8499999999999961E-2</v>
      </c>
      <c r="F1161" s="2">
        <f t="shared" si="161"/>
        <v>1.5643700923972444E-2</v>
      </c>
      <c r="G1161" s="2">
        <f t="shared" si="161"/>
        <v>2.3409570912586997E-2</v>
      </c>
      <c r="H1161" s="2">
        <f t="shared" si="157"/>
        <v>0.66826089988522797</v>
      </c>
      <c r="I1161" s="2">
        <f t="shared" si="158"/>
        <v>40.057337550211876</v>
      </c>
    </row>
    <row r="1162" spans="1:9" ht="13.5" x14ac:dyDescent="0.25">
      <c r="A1162" s="3">
        <f>TITRES_STAT!B1165</f>
        <v>44004</v>
      </c>
      <c r="B1162" s="6">
        <f>TITRES_STAT!D1165</f>
        <v>2.5384000000000002</v>
      </c>
      <c r="C1162" s="2">
        <f t="shared" si="162"/>
        <v>-4.5999999999999375E-3</v>
      </c>
      <c r="D1162" s="2">
        <f t="shared" si="163"/>
        <v>0</v>
      </c>
      <c r="E1162" s="2">
        <f t="shared" si="164"/>
        <v>4.5999999999999375E-3</v>
      </c>
      <c r="F1162" s="2">
        <f t="shared" si="161"/>
        <v>1.4526293715117268E-2</v>
      </c>
      <c r="G1162" s="2">
        <f t="shared" si="161"/>
        <v>2.2066030133116494E-2</v>
      </c>
      <c r="H1162" s="2">
        <f t="shared" si="157"/>
        <v>0.65831024554418338</v>
      </c>
      <c r="I1162" s="2">
        <f t="shared" si="158"/>
        <v>39.697652915854434</v>
      </c>
    </row>
    <row r="1163" spans="1:9" ht="13.5" x14ac:dyDescent="0.25">
      <c r="A1163" s="3">
        <f>TITRES_STAT!B1166</f>
        <v>44005</v>
      </c>
      <c r="B1163" s="6">
        <f>TITRES_STAT!D1166</f>
        <v>2.5893000000000002</v>
      </c>
      <c r="C1163" s="2">
        <f t="shared" si="162"/>
        <v>5.0899999999999945E-2</v>
      </c>
      <c r="D1163" s="2">
        <f t="shared" si="163"/>
        <v>5.0899999999999945E-2</v>
      </c>
      <c r="E1163" s="2">
        <f t="shared" si="164"/>
        <v>0</v>
      </c>
      <c r="F1163" s="2">
        <f t="shared" si="161"/>
        <v>1.712441559260889E-2</v>
      </c>
      <c r="G1163" s="2">
        <f t="shared" si="161"/>
        <v>2.0489885123608172E-2</v>
      </c>
      <c r="H1163" s="2">
        <f t="shared" si="157"/>
        <v>0.835749712080053</v>
      </c>
      <c r="I1163" s="2">
        <f t="shared" si="158"/>
        <v>45.526343083724683</v>
      </c>
    </row>
    <row r="1164" spans="1:9" ht="13.5" x14ac:dyDescent="0.25">
      <c r="A1164" s="3">
        <f>TITRES_STAT!B1167</f>
        <v>44006</v>
      </c>
      <c r="B1164" s="6">
        <f>TITRES_STAT!D1167</f>
        <v>2.5754000000000001</v>
      </c>
      <c r="C1164" s="2">
        <f t="shared" si="162"/>
        <v>-1.3900000000000023E-2</v>
      </c>
      <c r="D1164" s="2">
        <f t="shared" si="163"/>
        <v>0</v>
      </c>
      <c r="E1164" s="2">
        <f t="shared" si="164"/>
        <v>1.3900000000000023E-2</v>
      </c>
      <c r="F1164" s="2">
        <f t="shared" si="161"/>
        <v>1.5901243050279682E-2</v>
      </c>
      <c r="G1164" s="2">
        <f t="shared" si="161"/>
        <v>2.001917904335045E-2</v>
      </c>
      <c r="H1164" s="2">
        <f t="shared" si="157"/>
        <v>0.79430045636968427</v>
      </c>
      <c r="I1164" s="2">
        <f t="shared" si="158"/>
        <v>44.267973825116862</v>
      </c>
    </row>
    <row r="1165" spans="1:9" ht="13.5" x14ac:dyDescent="0.25">
      <c r="A1165" s="3">
        <f>TITRES_STAT!B1168</f>
        <v>44007</v>
      </c>
      <c r="B1165" s="6">
        <f>TITRES_STAT!D1168</f>
        <v>2.5661999999999998</v>
      </c>
      <c r="C1165" s="2">
        <f t="shared" si="162"/>
        <v>-9.200000000000319E-3</v>
      </c>
      <c r="D1165" s="2">
        <f t="shared" si="163"/>
        <v>0</v>
      </c>
      <c r="E1165" s="2">
        <f t="shared" si="164"/>
        <v>9.200000000000319E-3</v>
      </c>
      <c r="F1165" s="2">
        <f t="shared" ref="F1165:G1180" si="165">((F1164*13)+D1165)/14</f>
        <v>1.4765439975259706E-2</v>
      </c>
      <c r="G1165" s="2">
        <f t="shared" si="165"/>
        <v>1.9246380540254012E-2</v>
      </c>
      <c r="H1165" s="2">
        <f t="shared" si="157"/>
        <v>0.76718009105024343</v>
      </c>
      <c r="I1165" s="2">
        <f t="shared" si="158"/>
        <v>43.412671687258808</v>
      </c>
    </row>
    <row r="1166" spans="1:9" ht="13.5" x14ac:dyDescent="0.25">
      <c r="A1166" s="3">
        <f>TITRES_STAT!B1169</f>
        <v>44008</v>
      </c>
      <c r="B1166" s="6">
        <f>TITRES_STAT!D1169</f>
        <v>2.58</v>
      </c>
      <c r="C1166" s="2">
        <f t="shared" si="162"/>
        <v>1.3800000000000257E-2</v>
      </c>
      <c r="D1166" s="2">
        <f t="shared" si="163"/>
        <v>1.3800000000000257E-2</v>
      </c>
      <c r="E1166" s="2">
        <f t="shared" si="164"/>
        <v>0</v>
      </c>
      <c r="F1166" s="2">
        <f t="shared" si="165"/>
        <v>1.4696479977026888E-2</v>
      </c>
      <c r="G1166" s="2">
        <f t="shared" si="165"/>
        <v>1.7871639073093009E-2</v>
      </c>
      <c r="H1166" s="2">
        <f t="shared" si="157"/>
        <v>0.8223353166947881</v>
      </c>
      <c r="I1166" s="2">
        <f t="shared" si="158"/>
        <v>45.125356961542991</v>
      </c>
    </row>
    <row r="1167" spans="1:9" ht="13.5" x14ac:dyDescent="0.25">
      <c r="A1167" s="3">
        <f>TITRES_STAT!B1170</f>
        <v>44011</v>
      </c>
      <c r="B1167" s="6">
        <f>TITRES_STAT!D1170</f>
        <v>2.5661999999999998</v>
      </c>
      <c r="C1167" s="2">
        <f t="shared" si="162"/>
        <v>-1.3800000000000257E-2</v>
      </c>
      <c r="D1167" s="2">
        <f t="shared" si="163"/>
        <v>0</v>
      </c>
      <c r="E1167" s="2">
        <f t="shared" si="164"/>
        <v>1.3800000000000257E-2</v>
      </c>
      <c r="F1167" s="2">
        <f t="shared" si="165"/>
        <v>1.3646731407239253E-2</v>
      </c>
      <c r="G1167" s="2">
        <f t="shared" si="165"/>
        <v>1.758080771072924E-2</v>
      </c>
      <c r="H1167" s="2">
        <f t="shared" si="157"/>
        <v>0.77622892143407651</v>
      </c>
      <c r="I1167" s="2">
        <f t="shared" si="158"/>
        <v>43.700950483756984</v>
      </c>
    </row>
    <row r="1168" spans="1:9" ht="13.5" x14ac:dyDescent="0.25">
      <c r="A1168" s="3">
        <f>TITRES_STAT!B1171</f>
        <v>44012</v>
      </c>
      <c r="B1168" s="6">
        <f>TITRES_STAT!D1171</f>
        <v>2.5384000000000002</v>
      </c>
      <c r="C1168" s="2">
        <f t="shared" si="162"/>
        <v>-2.7799999999999603E-2</v>
      </c>
      <c r="D1168" s="2">
        <f t="shared" si="163"/>
        <v>0</v>
      </c>
      <c r="E1168" s="2">
        <f t="shared" si="164"/>
        <v>2.7799999999999603E-2</v>
      </c>
      <c r="F1168" s="2">
        <f t="shared" si="165"/>
        <v>1.2671964878150735E-2</v>
      </c>
      <c r="G1168" s="2">
        <f t="shared" si="165"/>
        <v>1.8310750017105692E-2</v>
      </c>
      <c r="H1168" s="2">
        <f t="shared" si="157"/>
        <v>0.69205056408463506</v>
      </c>
      <c r="I1168" s="2">
        <f t="shared" si="158"/>
        <v>40.900111307194912</v>
      </c>
    </row>
    <row r="1169" spans="1:9" ht="13.5" x14ac:dyDescent="0.25">
      <c r="A1169" s="3">
        <f>TITRES_STAT!B1172</f>
        <v>44013</v>
      </c>
      <c r="B1169" s="6">
        <f>TITRES_STAT!D1172</f>
        <v>2.5245000000000002</v>
      </c>
      <c r="C1169" s="2">
        <f t="shared" si="162"/>
        <v>-1.3900000000000023E-2</v>
      </c>
      <c r="D1169" s="2">
        <f t="shared" si="163"/>
        <v>0</v>
      </c>
      <c r="E1169" s="2">
        <f t="shared" si="164"/>
        <v>1.3900000000000023E-2</v>
      </c>
      <c r="F1169" s="2">
        <f t="shared" si="165"/>
        <v>1.1766824529711397E-2</v>
      </c>
      <c r="G1169" s="2">
        <f t="shared" si="165"/>
        <v>1.7995696444455287E-2</v>
      </c>
      <c r="H1169" s="2">
        <f t="shared" ref="H1169:H1232" si="166">F1169/G1169</f>
        <v>0.65386880502404288</v>
      </c>
      <c r="I1169" s="2">
        <f t="shared" ref="I1169:I1232" si="167">IF(G1169=0,100,100-(100/(1+H1169)))</f>
        <v>39.535711843512118</v>
      </c>
    </row>
    <row r="1170" spans="1:9" ht="13.5" x14ac:dyDescent="0.25">
      <c r="A1170" s="3">
        <f>TITRES_STAT!B1173</f>
        <v>44014</v>
      </c>
      <c r="B1170" s="6">
        <f>TITRES_STAT!D1173</f>
        <v>2.5430000000000001</v>
      </c>
      <c r="C1170" s="2">
        <f t="shared" si="162"/>
        <v>1.8499999999999961E-2</v>
      </c>
      <c r="D1170" s="2">
        <f t="shared" si="163"/>
        <v>1.8499999999999961E-2</v>
      </c>
      <c r="E1170" s="2">
        <f t="shared" si="164"/>
        <v>0</v>
      </c>
      <c r="F1170" s="2">
        <f t="shared" si="165"/>
        <v>1.2247765634732009E-2</v>
      </c>
      <c r="G1170" s="2">
        <f t="shared" si="165"/>
        <v>1.6710289555565624E-2</v>
      </c>
      <c r="H1170" s="2">
        <f t="shared" si="166"/>
        <v>0.73294754073562407</v>
      </c>
      <c r="I1170" s="2">
        <f t="shared" si="167"/>
        <v>42.294848719107385</v>
      </c>
    </row>
    <row r="1171" spans="1:9" ht="13.5" x14ac:dyDescent="0.25">
      <c r="A1171" s="3">
        <f>TITRES_STAT!B1174</f>
        <v>44015</v>
      </c>
      <c r="B1171" s="6">
        <f>TITRES_STAT!D1174</f>
        <v>2.5476999999999999</v>
      </c>
      <c r="C1171" s="2">
        <f t="shared" si="162"/>
        <v>4.6999999999997044E-3</v>
      </c>
      <c r="D1171" s="2">
        <f t="shared" si="163"/>
        <v>4.6999999999997044E-3</v>
      </c>
      <c r="E1171" s="2">
        <f t="shared" si="164"/>
        <v>0</v>
      </c>
      <c r="F1171" s="2">
        <f t="shared" si="165"/>
        <v>1.1708639517965415E-2</v>
      </c>
      <c r="G1171" s="2">
        <f t="shared" si="165"/>
        <v>1.5516697444453794E-2</v>
      </c>
      <c r="H1171" s="2">
        <f t="shared" si="166"/>
        <v>0.75458321977854181</v>
      </c>
      <c r="I1171" s="2">
        <f t="shared" si="167"/>
        <v>43.00640809010946</v>
      </c>
    </row>
    <row r="1172" spans="1:9" ht="13.5" x14ac:dyDescent="0.25">
      <c r="A1172" s="3">
        <f>TITRES_STAT!B1175</f>
        <v>44018</v>
      </c>
      <c r="B1172" s="6">
        <f>TITRES_STAT!D1175</f>
        <v>2.5476999999999999</v>
      </c>
      <c r="C1172" s="2">
        <f t="shared" si="162"/>
        <v>0</v>
      </c>
      <c r="D1172" s="2">
        <f t="shared" si="163"/>
        <v>0</v>
      </c>
      <c r="E1172" s="2">
        <f t="shared" si="164"/>
        <v>0</v>
      </c>
      <c r="F1172" s="2">
        <f t="shared" si="165"/>
        <v>1.0872308123825029E-2</v>
      </c>
      <c r="G1172" s="2">
        <f t="shared" si="165"/>
        <v>1.4408361912707095E-2</v>
      </c>
      <c r="H1172" s="2">
        <f t="shared" si="166"/>
        <v>0.75458321977854181</v>
      </c>
      <c r="I1172" s="2">
        <f t="shared" si="167"/>
        <v>43.00640809010946</v>
      </c>
    </row>
    <row r="1173" spans="1:9" ht="13.5" x14ac:dyDescent="0.25">
      <c r="A1173" s="3">
        <f>TITRES_STAT!B1176</f>
        <v>44019</v>
      </c>
      <c r="B1173" s="6">
        <f>TITRES_STAT!D1176</f>
        <v>2.4828999999999999</v>
      </c>
      <c r="C1173" s="2">
        <f t="shared" si="162"/>
        <v>-6.4799999999999969E-2</v>
      </c>
      <c r="D1173" s="2">
        <f t="shared" si="163"/>
        <v>0</v>
      </c>
      <c r="E1173" s="2">
        <f t="shared" si="164"/>
        <v>6.4799999999999969E-2</v>
      </c>
      <c r="F1173" s="2">
        <f t="shared" si="165"/>
        <v>1.0095714686408954E-2</v>
      </c>
      <c r="G1173" s="2">
        <f t="shared" si="165"/>
        <v>1.8007764633228014E-2</v>
      </c>
      <c r="H1173" s="2">
        <f t="shared" si="166"/>
        <v>0.56063119948715301</v>
      </c>
      <c r="I1173" s="2">
        <f t="shared" si="167"/>
        <v>35.923362269790886</v>
      </c>
    </row>
    <row r="1174" spans="1:9" ht="13.5" x14ac:dyDescent="0.25">
      <c r="A1174" s="3">
        <f>TITRES_STAT!B1177</f>
        <v>44020</v>
      </c>
      <c r="B1174" s="6">
        <f>TITRES_STAT!D1177</f>
        <v>2.4552</v>
      </c>
      <c r="C1174" s="2">
        <f t="shared" si="162"/>
        <v>-2.7699999999999836E-2</v>
      </c>
      <c r="D1174" s="2">
        <f t="shared" si="163"/>
        <v>0</v>
      </c>
      <c r="E1174" s="2">
        <f t="shared" si="164"/>
        <v>2.7699999999999836E-2</v>
      </c>
      <c r="F1174" s="2">
        <f t="shared" si="165"/>
        <v>9.3745922088083154E-3</v>
      </c>
      <c r="G1174" s="2">
        <f t="shared" si="165"/>
        <v>1.8700067159425997E-2</v>
      </c>
      <c r="H1174" s="2">
        <f t="shared" si="166"/>
        <v>0.50131329095697597</v>
      </c>
      <c r="I1174" s="2">
        <f t="shared" si="167"/>
        <v>33.391650761809075</v>
      </c>
    </row>
    <row r="1175" spans="1:9" ht="13.5" x14ac:dyDescent="0.25">
      <c r="A1175" s="3">
        <f>TITRES_STAT!B1178</f>
        <v>44021</v>
      </c>
      <c r="B1175" s="6">
        <f>TITRES_STAT!D1178</f>
        <v>2.4552</v>
      </c>
      <c r="C1175" s="2">
        <f t="shared" si="162"/>
        <v>0</v>
      </c>
      <c r="D1175" s="2">
        <f t="shared" si="163"/>
        <v>0</v>
      </c>
      <c r="E1175" s="2">
        <f t="shared" si="164"/>
        <v>0</v>
      </c>
      <c r="F1175" s="2">
        <f t="shared" si="165"/>
        <v>8.704978479607722E-3</v>
      </c>
      <c r="G1175" s="2">
        <f t="shared" si="165"/>
        <v>1.7364348076609856E-2</v>
      </c>
      <c r="H1175" s="2">
        <f t="shared" si="166"/>
        <v>0.50131329095697597</v>
      </c>
      <c r="I1175" s="2">
        <f t="shared" si="167"/>
        <v>33.391650761809075</v>
      </c>
    </row>
    <row r="1176" spans="1:9" ht="13.5" x14ac:dyDescent="0.25">
      <c r="A1176" s="3">
        <f>TITRES_STAT!B1179</f>
        <v>44022</v>
      </c>
      <c r="B1176" s="6">
        <f>TITRES_STAT!D1179</f>
        <v>2.4552</v>
      </c>
      <c r="C1176" s="2">
        <f t="shared" si="162"/>
        <v>0</v>
      </c>
      <c r="D1176" s="2">
        <f t="shared" si="163"/>
        <v>0</v>
      </c>
      <c r="E1176" s="2">
        <f t="shared" si="164"/>
        <v>0</v>
      </c>
      <c r="F1176" s="2">
        <f t="shared" si="165"/>
        <v>8.083194302492885E-3</v>
      </c>
      <c r="G1176" s="2">
        <f t="shared" si="165"/>
        <v>1.612403749970915E-2</v>
      </c>
      <c r="H1176" s="2">
        <f t="shared" si="166"/>
        <v>0.50131329095697597</v>
      </c>
      <c r="I1176" s="2">
        <f t="shared" si="167"/>
        <v>33.391650761809075</v>
      </c>
    </row>
    <row r="1177" spans="1:9" ht="13.5" x14ac:dyDescent="0.25">
      <c r="A1177" s="3">
        <f>TITRES_STAT!B1180</f>
        <v>44025</v>
      </c>
      <c r="B1177" s="6">
        <f>TITRES_STAT!D1180</f>
        <v>2.4182000000000001</v>
      </c>
      <c r="C1177" s="2">
        <f t="shared" si="162"/>
        <v>-3.6999999999999922E-2</v>
      </c>
      <c r="D1177" s="2">
        <f t="shared" si="163"/>
        <v>0</v>
      </c>
      <c r="E1177" s="2">
        <f t="shared" si="164"/>
        <v>3.6999999999999922E-2</v>
      </c>
      <c r="F1177" s="2">
        <f t="shared" si="165"/>
        <v>7.5058232808862509E-3</v>
      </c>
      <c r="G1177" s="2">
        <f t="shared" si="165"/>
        <v>1.7615177678301348E-2</v>
      </c>
      <c r="H1177" s="2">
        <f t="shared" si="166"/>
        <v>0.4260997770196801</v>
      </c>
      <c r="I1177" s="2">
        <f t="shared" si="167"/>
        <v>29.878679169991898</v>
      </c>
    </row>
    <row r="1178" spans="1:9" ht="13.5" x14ac:dyDescent="0.25">
      <c r="A1178" s="3">
        <f>TITRES_STAT!B1181</f>
        <v>44026</v>
      </c>
      <c r="B1178" s="6">
        <f>TITRES_STAT!D1181</f>
        <v>2.4136000000000002</v>
      </c>
      <c r="C1178" s="2">
        <f t="shared" si="162"/>
        <v>-4.5999999999999375E-3</v>
      </c>
      <c r="D1178" s="2">
        <f t="shared" si="163"/>
        <v>0</v>
      </c>
      <c r="E1178" s="2">
        <f t="shared" si="164"/>
        <v>4.5999999999999375E-3</v>
      </c>
      <c r="F1178" s="2">
        <f t="shared" si="165"/>
        <v>6.9696930465372332E-3</v>
      </c>
      <c r="G1178" s="2">
        <f t="shared" si="165"/>
        <v>1.6685522129851246E-2</v>
      </c>
      <c r="H1178" s="2">
        <f t="shared" si="166"/>
        <v>0.4177090169727502</v>
      </c>
      <c r="I1178" s="2">
        <f t="shared" si="167"/>
        <v>29.463663697695097</v>
      </c>
    </row>
    <row r="1179" spans="1:9" ht="13.5" x14ac:dyDescent="0.25">
      <c r="A1179" s="3">
        <f>TITRES_STAT!B1182</f>
        <v>44027</v>
      </c>
      <c r="B1179" s="6">
        <f>TITRES_STAT!D1182</f>
        <v>2.3997000000000002</v>
      </c>
      <c r="C1179" s="2">
        <f t="shared" si="162"/>
        <v>-1.3900000000000023E-2</v>
      </c>
      <c r="D1179" s="2">
        <f t="shared" si="163"/>
        <v>0</v>
      </c>
      <c r="E1179" s="2">
        <f t="shared" si="164"/>
        <v>1.3900000000000023E-2</v>
      </c>
      <c r="F1179" s="2">
        <f t="shared" si="165"/>
        <v>6.4718578289274312E-3</v>
      </c>
      <c r="G1179" s="2">
        <f t="shared" si="165"/>
        <v>1.6486556263433299E-2</v>
      </c>
      <c r="H1179" s="2">
        <f t="shared" si="166"/>
        <v>0.39255364950179578</v>
      </c>
      <c r="I1179" s="2">
        <f t="shared" si="167"/>
        <v>28.189481219789059</v>
      </c>
    </row>
    <row r="1180" spans="1:9" ht="13.5" x14ac:dyDescent="0.25">
      <c r="A1180" s="3">
        <f>TITRES_STAT!B1183</f>
        <v>44028</v>
      </c>
      <c r="B1180" s="6">
        <f>TITRES_STAT!D1183</f>
        <v>2.3997000000000002</v>
      </c>
      <c r="C1180" s="2">
        <f t="shared" si="162"/>
        <v>0</v>
      </c>
      <c r="D1180" s="2">
        <f t="shared" si="163"/>
        <v>0</v>
      </c>
      <c r="E1180" s="2">
        <f t="shared" si="164"/>
        <v>0</v>
      </c>
      <c r="F1180" s="2">
        <f t="shared" si="165"/>
        <v>6.0095822697183287E-3</v>
      </c>
      <c r="G1180" s="2">
        <f t="shared" si="165"/>
        <v>1.5308945101759492E-2</v>
      </c>
      <c r="H1180" s="2">
        <f t="shared" si="166"/>
        <v>0.39255364950179578</v>
      </c>
      <c r="I1180" s="2">
        <f t="shared" si="167"/>
        <v>28.189481219789059</v>
      </c>
    </row>
    <row r="1181" spans="1:9" ht="13.5" x14ac:dyDescent="0.25">
      <c r="A1181" s="3">
        <f>TITRES_STAT!B1184</f>
        <v>44029</v>
      </c>
      <c r="B1181" s="6">
        <f>TITRES_STAT!D1184</f>
        <v>2.3580999999999999</v>
      </c>
      <c r="C1181" s="2">
        <f t="shared" si="162"/>
        <v>-4.1600000000000303E-2</v>
      </c>
      <c r="D1181" s="2">
        <f t="shared" si="163"/>
        <v>0</v>
      </c>
      <c r="E1181" s="2">
        <f t="shared" si="164"/>
        <v>4.1600000000000303E-2</v>
      </c>
      <c r="F1181" s="2">
        <f t="shared" ref="F1181:G1196" si="168">((F1180*13)+D1181)/14</f>
        <v>5.580326393309876E-3</v>
      </c>
      <c r="G1181" s="2">
        <f t="shared" si="168"/>
        <v>1.718687759449098E-2</v>
      </c>
      <c r="H1181" s="2">
        <f t="shared" si="166"/>
        <v>0.32468529333673579</v>
      </c>
      <c r="I1181" s="2">
        <f t="shared" si="167"/>
        <v>24.510372008349961</v>
      </c>
    </row>
    <row r="1182" spans="1:9" ht="13.5" x14ac:dyDescent="0.25">
      <c r="A1182" s="3">
        <f>TITRES_STAT!B1185</f>
        <v>44032</v>
      </c>
      <c r="B1182" s="6">
        <f>TITRES_STAT!D1185</f>
        <v>2.335</v>
      </c>
      <c r="C1182" s="2">
        <f t="shared" si="162"/>
        <v>-2.3099999999999898E-2</v>
      </c>
      <c r="D1182" s="2">
        <f t="shared" si="163"/>
        <v>0</v>
      </c>
      <c r="E1182" s="2">
        <f t="shared" si="164"/>
        <v>2.3099999999999898E-2</v>
      </c>
      <c r="F1182" s="2">
        <f t="shared" si="168"/>
        <v>5.1817316509305987E-3</v>
      </c>
      <c r="G1182" s="2">
        <f t="shared" si="168"/>
        <v>1.7609243480598759E-2</v>
      </c>
      <c r="H1182" s="2">
        <f t="shared" si="166"/>
        <v>0.29426202531867124</v>
      </c>
      <c r="I1182" s="2">
        <f t="shared" si="167"/>
        <v>22.735892698869719</v>
      </c>
    </row>
    <row r="1183" spans="1:9" ht="13.5" x14ac:dyDescent="0.25">
      <c r="A1183" s="3">
        <f>TITRES_STAT!B1186</f>
        <v>44033</v>
      </c>
      <c r="B1183" s="6">
        <f>TITRES_STAT!D1186</f>
        <v>2.3117999999999999</v>
      </c>
      <c r="C1183" s="2">
        <f t="shared" si="162"/>
        <v>-2.3200000000000109E-2</v>
      </c>
      <c r="D1183" s="2">
        <f t="shared" si="163"/>
        <v>0</v>
      </c>
      <c r="E1183" s="2">
        <f t="shared" si="164"/>
        <v>2.3200000000000109E-2</v>
      </c>
      <c r="F1183" s="2">
        <f t="shared" si="168"/>
        <v>4.8116079615784122E-3</v>
      </c>
      <c r="G1183" s="2">
        <f t="shared" si="168"/>
        <v>1.8008583231984569E-2</v>
      </c>
      <c r="H1183" s="2">
        <f t="shared" si="166"/>
        <v>0.26718414766979798</v>
      </c>
      <c r="I1183" s="2">
        <f t="shared" si="167"/>
        <v>21.084871378885069</v>
      </c>
    </row>
    <row r="1184" spans="1:9" ht="13.5" x14ac:dyDescent="0.25">
      <c r="A1184" s="3">
        <f>TITRES_STAT!B1187</f>
        <v>44034</v>
      </c>
      <c r="B1184" s="6">
        <f>TITRES_STAT!D1187</f>
        <v>2.3595000000000002</v>
      </c>
      <c r="C1184" s="2">
        <f t="shared" si="162"/>
        <v>4.7700000000000298E-2</v>
      </c>
      <c r="D1184" s="2">
        <f t="shared" si="163"/>
        <v>4.7700000000000298E-2</v>
      </c>
      <c r="E1184" s="2">
        <f t="shared" si="164"/>
        <v>0</v>
      </c>
      <c r="F1184" s="2">
        <f t="shared" si="168"/>
        <v>7.8750645357514044E-3</v>
      </c>
      <c r="G1184" s="2">
        <f t="shared" si="168"/>
        <v>1.6722255858271386E-2</v>
      </c>
      <c r="H1184" s="2">
        <f t="shared" si="166"/>
        <v>0.47093314457667113</v>
      </c>
      <c r="I1184" s="2">
        <f t="shared" si="167"/>
        <v>32.015944865543418</v>
      </c>
    </row>
    <row r="1185" spans="1:9" ht="13.5" x14ac:dyDescent="0.25">
      <c r="A1185" s="3">
        <f>TITRES_STAT!B1188</f>
        <v>44035</v>
      </c>
      <c r="B1185" s="6">
        <f>TITRES_STAT!D1188</f>
        <v>2.4081999999999999</v>
      </c>
      <c r="C1185" s="2">
        <f t="shared" si="162"/>
        <v>4.8699999999999743E-2</v>
      </c>
      <c r="D1185" s="2">
        <f t="shared" si="163"/>
        <v>4.8699999999999743E-2</v>
      </c>
      <c r="E1185" s="2">
        <f t="shared" si="164"/>
        <v>0</v>
      </c>
      <c r="F1185" s="2">
        <f t="shared" si="168"/>
        <v>1.0791131354626286E-2</v>
      </c>
      <c r="G1185" s="2">
        <f t="shared" si="168"/>
        <v>1.5527809011252001E-2</v>
      </c>
      <c r="H1185" s="2">
        <f t="shared" si="166"/>
        <v>0.69495518310449655</v>
      </c>
      <c r="I1185" s="2">
        <f t="shared" si="167"/>
        <v>41.001389891124433</v>
      </c>
    </row>
    <row r="1186" spans="1:9" ht="13.5" x14ac:dyDescent="0.25">
      <c r="A1186" s="3">
        <f>TITRES_STAT!B1189</f>
        <v>44036</v>
      </c>
      <c r="B1186" s="6">
        <f>TITRES_STAT!D1189</f>
        <v>2.3401000000000001</v>
      </c>
      <c r="C1186" s="2">
        <f t="shared" si="162"/>
        <v>-6.8099999999999827E-2</v>
      </c>
      <c r="D1186" s="2">
        <f t="shared" si="163"/>
        <v>0</v>
      </c>
      <c r="E1186" s="2">
        <f t="shared" si="164"/>
        <v>6.8099999999999827E-2</v>
      </c>
      <c r="F1186" s="2">
        <f t="shared" si="168"/>
        <v>1.0020336257867265E-2</v>
      </c>
      <c r="G1186" s="2">
        <f t="shared" si="168"/>
        <v>1.9282965510448273E-2</v>
      </c>
      <c r="H1186" s="2">
        <f t="shared" si="166"/>
        <v>0.51964705596957328</v>
      </c>
      <c r="I1186" s="2">
        <f t="shared" si="167"/>
        <v>34.195246450698079</v>
      </c>
    </row>
    <row r="1187" spans="1:9" ht="13.5" x14ac:dyDescent="0.25">
      <c r="A1187" s="3">
        <f>TITRES_STAT!B1190</f>
        <v>44039</v>
      </c>
      <c r="B1187" s="6">
        <f>TITRES_STAT!D1190</f>
        <v>2.3839000000000001</v>
      </c>
      <c r="C1187" s="2">
        <f t="shared" si="162"/>
        <v>4.3800000000000061E-2</v>
      </c>
      <c r="D1187" s="2">
        <f t="shared" si="163"/>
        <v>4.3800000000000061E-2</v>
      </c>
      <c r="E1187" s="2">
        <f t="shared" si="164"/>
        <v>0</v>
      </c>
      <c r="F1187" s="2">
        <f t="shared" si="168"/>
        <v>1.2433169382305322E-2</v>
      </c>
      <c r="G1187" s="2">
        <f t="shared" si="168"/>
        <v>1.7905610831130538E-2</v>
      </c>
      <c r="H1187" s="2">
        <f t="shared" si="166"/>
        <v>0.69437281417337193</v>
      </c>
      <c r="I1187" s="2">
        <f t="shared" si="167"/>
        <v>40.981111616343611</v>
      </c>
    </row>
    <row r="1188" spans="1:9" ht="13.5" x14ac:dyDescent="0.25">
      <c r="A1188" s="3">
        <f>TITRES_STAT!B1191</f>
        <v>44040</v>
      </c>
      <c r="B1188" s="6">
        <f>TITRES_STAT!D1191</f>
        <v>2.3839000000000001</v>
      </c>
      <c r="C1188" s="2">
        <f t="shared" si="162"/>
        <v>0</v>
      </c>
      <c r="D1188" s="2">
        <f t="shared" si="163"/>
        <v>0</v>
      </c>
      <c r="E1188" s="2">
        <f t="shared" si="164"/>
        <v>0</v>
      </c>
      <c r="F1188" s="2">
        <f t="shared" si="168"/>
        <v>1.15450858549978E-2</v>
      </c>
      <c r="G1188" s="2">
        <f t="shared" si="168"/>
        <v>1.6626638628906929E-2</v>
      </c>
      <c r="H1188" s="2">
        <f t="shared" si="166"/>
        <v>0.69437281417337204</v>
      </c>
      <c r="I1188" s="2">
        <f t="shared" si="167"/>
        <v>40.981111616343618</v>
      </c>
    </row>
    <row r="1189" spans="1:9" ht="13.5" x14ac:dyDescent="0.25">
      <c r="A1189" s="3">
        <f>TITRES_STAT!B1192</f>
        <v>44041</v>
      </c>
      <c r="B1189" s="6">
        <f>TITRES_STAT!D1192</f>
        <v>2.3157000000000001</v>
      </c>
      <c r="C1189" s="2">
        <f t="shared" si="162"/>
        <v>-6.8200000000000038E-2</v>
      </c>
      <c r="D1189" s="2">
        <f t="shared" si="163"/>
        <v>0</v>
      </c>
      <c r="E1189" s="2">
        <f t="shared" si="164"/>
        <v>6.8200000000000038E-2</v>
      </c>
      <c r="F1189" s="2">
        <f t="shared" si="168"/>
        <v>1.0720436865355102E-2</v>
      </c>
      <c r="G1189" s="2">
        <f t="shared" si="168"/>
        <v>2.0310450155413582E-2</v>
      </c>
      <c r="H1189" s="2">
        <f t="shared" si="166"/>
        <v>0.52782861942120263</v>
      </c>
      <c r="I1189" s="2">
        <f t="shared" si="167"/>
        <v>34.547632680238934</v>
      </c>
    </row>
    <row r="1190" spans="1:9" ht="13.5" x14ac:dyDescent="0.25">
      <c r="A1190" s="3">
        <f>TITRES_STAT!B1193</f>
        <v>44042</v>
      </c>
      <c r="B1190" s="6">
        <f>TITRES_STAT!D1193</f>
        <v>2.3351999999999999</v>
      </c>
      <c r="C1190" s="2">
        <f t="shared" si="162"/>
        <v>1.9499999999999851E-2</v>
      </c>
      <c r="D1190" s="2">
        <f t="shared" si="163"/>
        <v>1.9499999999999851E-2</v>
      </c>
      <c r="E1190" s="2">
        <f t="shared" si="164"/>
        <v>0</v>
      </c>
      <c r="F1190" s="2">
        <f t="shared" si="168"/>
        <v>1.1347548517829726E-2</v>
      </c>
      <c r="G1190" s="2">
        <f t="shared" si="168"/>
        <v>1.8859703715741184E-2</v>
      </c>
      <c r="H1190" s="2">
        <f t="shared" si="166"/>
        <v>0.60168222623553391</v>
      </c>
      <c r="I1190" s="2">
        <f t="shared" si="167"/>
        <v>37.56564294589694</v>
      </c>
    </row>
    <row r="1191" spans="1:9" ht="13.5" x14ac:dyDescent="0.25">
      <c r="A1191" s="3">
        <f>TITRES_STAT!B1194</f>
        <v>44046</v>
      </c>
      <c r="B1191" s="6">
        <f>TITRES_STAT!D1194</f>
        <v>2.4033000000000002</v>
      </c>
      <c r="C1191" s="2">
        <f t="shared" si="162"/>
        <v>6.8100000000000271E-2</v>
      </c>
      <c r="D1191" s="2">
        <f t="shared" si="163"/>
        <v>6.8100000000000271E-2</v>
      </c>
      <c r="E1191" s="2">
        <f t="shared" si="164"/>
        <v>0</v>
      </c>
      <c r="F1191" s="2">
        <f t="shared" si="168"/>
        <v>1.5401295052270478E-2</v>
      </c>
      <c r="G1191" s="2">
        <f t="shared" si="168"/>
        <v>1.7512582021759669E-2</v>
      </c>
      <c r="H1191" s="2">
        <f t="shared" si="166"/>
        <v>0.8794417084319216</v>
      </c>
      <c r="I1191" s="2">
        <f t="shared" si="167"/>
        <v>46.792710009913954</v>
      </c>
    </row>
    <row r="1192" spans="1:9" ht="13.5" x14ac:dyDescent="0.25">
      <c r="A1192" s="3">
        <f>TITRES_STAT!B1195</f>
        <v>44047</v>
      </c>
      <c r="B1192" s="6">
        <f>TITRES_STAT!D1195</f>
        <v>2.3740999999999999</v>
      </c>
      <c r="C1192" s="2">
        <f t="shared" si="162"/>
        <v>-2.9200000000000337E-2</v>
      </c>
      <c r="D1192" s="2">
        <f t="shared" si="163"/>
        <v>0</v>
      </c>
      <c r="E1192" s="2">
        <f t="shared" si="164"/>
        <v>2.9200000000000337E-2</v>
      </c>
      <c r="F1192" s="2">
        <f t="shared" si="168"/>
        <v>1.4301202548536873E-2</v>
      </c>
      <c r="G1192" s="2">
        <f t="shared" si="168"/>
        <v>1.8347397591634004E-2</v>
      </c>
      <c r="H1192" s="2">
        <f t="shared" si="166"/>
        <v>0.77946763169605571</v>
      </c>
      <c r="I1192" s="2">
        <f t="shared" si="167"/>
        <v>43.803417258740772</v>
      </c>
    </row>
    <row r="1193" spans="1:9" ht="13.5" x14ac:dyDescent="0.25">
      <c r="A1193" s="3">
        <f>TITRES_STAT!B1196</f>
        <v>44048</v>
      </c>
      <c r="B1193" s="6">
        <f>TITRES_STAT!D1196</f>
        <v>2.3351999999999999</v>
      </c>
      <c r="C1193" s="2">
        <f t="shared" si="162"/>
        <v>-3.8899999999999935E-2</v>
      </c>
      <c r="D1193" s="2">
        <f t="shared" si="163"/>
        <v>0</v>
      </c>
      <c r="E1193" s="2">
        <f t="shared" si="164"/>
        <v>3.8899999999999935E-2</v>
      </c>
      <c r="F1193" s="2">
        <f t="shared" si="168"/>
        <v>1.3279688080784238E-2</v>
      </c>
      <c r="G1193" s="2">
        <f t="shared" si="168"/>
        <v>1.9815440620802999E-2</v>
      </c>
      <c r="H1193" s="2">
        <f t="shared" si="166"/>
        <v>0.67016870000068129</v>
      </c>
      <c r="I1193" s="2">
        <f t="shared" si="167"/>
        <v>40.125808847956968</v>
      </c>
    </row>
    <row r="1194" spans="1:9" ht="13.5" x14ac:dyDescent="0.25">
      <c r="A1194" s="3">
        <f>TITRES_STAT!B1197</f>
        <v>44049</v>
      </c>
      <c r="B1194" s="6">
        <f>TITRES_STAT!D1197</f>
        <v>2.3109000000000002</v>
      </c>
      <c r="C1194" s="2">
        <f t="shared" si="162"/>
        <v>-2.4299999999999766E-2</v>
      </c>
      <c r="D1194" s="2">
        <f t="shared" si="163"/>
        <v>0</v>
      </c>
      <c r="E1194" s="2">
        <f t="shared" si="164"/>
        <v>2.4299999999999766E-2</v>
      </c>
      <c r="F1194" s="2">
        <f t="shared" si="168"/>
        <v>1.2331138932156791E-2</v>
      </c>
      <c r="G1194" s="2">
        <f t="shared" si="168"/>
        <v>2.0135766290745625E-2</v>
      </c>
      <c r="H1194" s="2">
        <f t="shared" si="166"/>
        <v>0.6123997842497888</v>
      </c>
      <c r="I1194" s="2">
        <f t="shared" si="167"/>
        <v>37.980641664171635</v>
      </c>
    </row>
    <row r="1195" spans="1:9" ht="13.5" x14ac:dyDescent="0.25">
      <c r="A1195" s="3">
        <f>TITRES_STAT!B1198</f>
        <v>44050</v>
      </c>
      <c r="B1195" s="6">
        <f>TITRES_STAT!D1198</f>
        <v>2.3351999999999999</v>
      </c>
      <c r="C1195" s="2">
        <f t="shared" si="162"/>
        <v>2.4299999999999766E-2</v>
      </c>
      <c r="D1195" s="2">
        <f t="shared" si="163"/>
        <v>2.4299999999999766E-2</v>
      </c>
      <c r="E1195" s="2">
        <f t="shared" si="164"/>
        <v>0</v>
      </c>
      <c r="F1195" s="2">
        <f t="shared" si="168"/>
        <v>1.3186057579859861E-2</v>
      </c>
      <c r="G1195" s="2">
        <f t="shared" si="168"/>
        <v>1.8697497269978079E-2</v>
      </c>
      <c r="H1195" s="2">
        <f t="shared" si="166"/>
        <v>0.70523115417335858</v>
      </c>
      <c r="I1195" s="2">
        <f t="shared" si="167"/>
        <v>41.356924100722985</v>
      </c>
    </row>
    <row r="1196" spans="1:9" ht="13.5" x14ac:dyDescent="0.25">
      <c r="A1196" s="3">
        <f>TITRES_STAT!B1199</f>
        <v>44053</v>
      </c>
      <c r="B1196" s="6">
        <f>TITRES_STAT!D1199</f>
        <v>2.2671000000000001</v>
      </c>
      <c r="C1196" s="2">
        <f t="shared" si="162"/>
        <v>-6.8099999999999827E-2</v>
      </c>
      <c r="D1196" s="2">
        <f t="shared" si="163"/>
        <v>0</v>
      </c>
      <c r="E1196" s="2">
        <f t="shared" si="164"/>
        <v>6.8099999999999827E-2</v>
      </c>
      <c r="F1196" s="2">
        <f t="shared" si="168"/>
        <v>1.2244196324155585E-2</v>
      </c>
      <c r="G1196" s="2">
        <f t="shared" si="168"/>
        <v>2.2226247464979636E-2</v>
      </c>
      <c r="H1196" s="2">
        <f t="shared" si="166"/>
        <v>0.55088904879008116</v>
      </c>
      <c r="I1196" s="2">
        <f t="shared" si="167"/>
        <v>35.520854907051842</v>
      </c>
    </row>
    <row r="1197" spans="1:9" ht="13.5" x14ac:dyDescent="0.25">
      <c r="A1197" s="3">
        <f>TITRES_STAT!B1200</f>
        <v>44054</v>
      </c>
      <c r="B1197" s="6">
        <f>TITRES_STAT!D1200</f>
        <v>2.2866</v>
      </c>
      <c r="C1197" s="2">
        <f t="shared" si="162"/>
        <v>1.9499999999999851E-2</v>
      </c>
      <c r="D1197" s="2">
        <f t="shared" si="163"/>
        <v>1.9499999999999851E-2</v>
      </c>
      <c r="E1197" s="2">
        <f t="shared" si="164"/>
        <v>0</v>
      </c>
      <c r="F1197" s="2">
        <f t="shared" ref="F1197:G1212" si="169">((F1196*13)+D1197)/14</f>
        <v>1.2762468015287317E-2</v>
      </c>
      <c r="G1197" s="2">
        <f t="shared" si="169"/>
        <v>2.0638658360338232E-2</v>
      </c>
      <c r="H1197" s="2">
        <f t="shared" si="166"/>
        <v>0.61837682432949403</v>
      </c>
      <c r="I1197" s="2">
        <f t="shared" si="167"/>
        <v>38.209693504829588</v>
      </c>
    </row>
    <row r="1198" spans="1:9" ht="13.5" x14ac:dyDescent="0.25">
      <c r="A1198" s="3">
        <f>TITRES_STAT!B1201</f>
        <v>44055</v>
      </c>
      <c r="B1198" s="6">
        <f>TITRES_STAT!D1201</f>
        <v>2.2136</v>
      </c>
      <c r="C1198" s="2">
        <f t="shared" si="162"/>
        <v>-7.2999999999999954E-2</v>
      </c>
      <c r="D1198" s="2">
        <f t="shared" si="163"/>
        <v>0</v>
      </c>
      <c r="E1198" s="2">
        <f t="shared" si="164"/>
        <v>7.2999999999999954E-2</v>
      </c>
      <c r="F1198" s="2">
        <f t="shared" si="169"/>
        <v>1.185086315705251E-2</v>
      </c>
      <c r="G1198" s="2">
        <f t="shared" si="169"/>
        <v>2.4378754191742642E-2</v>
      </c>
      <c r="H1198" s="2">
        <f t="shared" si="166"/>
        <v>0.4861143872998453</v>
      </c>
      <c r="I1198" s="2">
        <f t="shared" si="167"/>
        <v>32.710428716263053</v>
      </c>
    </row>
    <row r="1199" spans="1:9" ht="13.5" x14ac:dyDescent="0.25">
      <c r="A1199" s="3">
        <f>TITRES_STAT!B1202</f>
        <v>44057</v>
      </c>
      <c r="B1199" s="6">
        <f>TITRES_STAT!D1202</f>
        <v>2.2475999999999998</v>
      </c>
      <c r="C1199" s="2">
        <f t="shared" si="162"/>
        <v>3.3999999999999808E-2</v>
      </c>
      <c r="D1199" s="2">
        <f t="shared" si="163"/>
        <v>3.3999999999999808E-2</v>
      </c>
      <c r="E1199" s="2">
        <f t="shared" si="164"/>
        <v>0</v>
      </c>
      <c r="F1199" s="2">
        <f t="shared" si="169"/>
        <v>1.3432944360120174E-2</v>
      </c>
      <c r="G1199" s="2">
        <f t="shared" si="169"/>
        <v>2.2637414606618167E-2</v>
      </c>
      <c r="H1199" s="2">
        <f t="shared" si="166"/>
        <v>0.59339569440906836</v>
      </c>
      <c r="I1199" s="2">
        <f t="shared" si="167"/>
        <v>37.240950034645152</v>
      </c>
    </row>
    <row r="1200" spans="1:9" ht="13.5" x14ac:dyDescent="0.25">
      <c r="A1200" s="3">
        <f>TITRES_STAT!B1203</f>
        <v>44060</v>
      </c>
      <c r="B1200" s="6">
        <f>TITRES_STAT!D1203</f>
        <v>2.2622</v>
      </c>
      <c r="C1200" s="2">
        <f t="shared" si="162"/>
        <v>1.4600000000000168E-2</v>
      </c>
      <c r="D1200" s="2">
        <f t="shared" si="163"/>
        <v>1.4600000000000168E-2</v>
      </c>
      <c r="E1200" s="2">
        <f t="shared" si="164"/>
        <v>0</v>
      </c>
      <c r="F1200" s="2">
        <f t="shared" si="169"/>
        <v>1.3516305477254459E-2</v>
      </c>
      <c r="G1200" s="2">
        <f t="shared" si="169"/>
        <v>2.1020456420431155E-2</v>
      </c>
      <c r="H1200" s="2">
        <f t="shared" si="166"/>
        <v>0.64300723099985013</v>
      </c>
      <c r="I1200" s="2">
        <f t="shared" si="167"/>
        <v>39.135995196353996</v>
      </c>
    </row>
    <row r="1201" spans="1:9" ht="13.5" x14ac:dyDescent="0.25">
      <c r="A1201" s="3">
        <f>TITRES_STAT!B1204</f>
        <v>44061</v>
      </c>
      <c r="B1201" s="6">
        <f>TITRES_STAT!D1204</f>
        <v>2.2574000000000001</v>
      </c>
      <c r="C1201" s="2">
        <f t="shared" si="162"/>
        <v>-4.7999999999999154E-3</v>
      </c>
      <c r="D1201" s="2">
        <f t="shared" si="163"/>
        <v>0</v>
      </c>
      <c r="E1201" s="2">
        <f t="shared" si="164"/>
        <v>4.7999999999999154E-3</v>
      </c>
      <c r="F1201" s="2">
        <f t="shared" si="169"/>
        <v>1.2550855086021998E-2</v>
      </c>
      <c r="G1201" s="2">
        <f t="shared" si="169"/>
        <v>1.9861852390400354E-2</v>
      </c>
      <c r="H1201" s="2">
        <f t="shared" si="166"/>
        <v>0.63190758038701811</v>
      </c>
      <c r="I1201" s="2">
        <f t="shared" si="167"/>
        <v>38.722020044612869</v>
      </c>
    </row>
    <row r="1202" spans="1:9" ht="13.5" x14ac:dyDescent="0.25">
      <c r="A1202" s="3">
        <f>TITRES_STAT!B1205</f>
        <v>44062</v>
      </c>
      <c r="B1202" s="6">
        <f>TITRES_STAT!D1205</f>
        <v>2.2574000000000001</v>
      </c>
      <c r="C1202" s="2">
        <f t="shared" si="162"/>
        <v>0</v>
      </c>
      <c r="D1202" s="2">
        <f t="shared" si="163"/>
        <v>0</v>
      </c>
      <c r="E1202" s="2">
        <f t="shared" si="164"/>
        <v>0</v>
      </c>
      <c r="F1202" s="2">
        <f t="shared" si="169"/>
        <v>1.1654365437020428E-2</v>
      </c>
      <c r="G1202" s="2">
        <f t="shared" si="169"/>
        <v>1.8443148648228901E-2</v>
      </c>
      <c r="H1202" s="2">
        <f t="shared" si="166"/>
        <v>0.63190758038701811</v>
      </c>
      <c r="I1202" s="2">
        <f t="shared" si="167"/>
        <v>38.722020044612869</v>
      </c>
    </row>
    <row r="1203" spans="1:9" ht="13.5" x14ac:dyDescent="0.25">
      <c r="A1203" s="3">
        <f>TITRES_STAT!B1206</f>
        <v>44064</v>
      </c>
      <c r="B1203" s="6">
        <f>TITRES_STAT!D1206</f>
        <v>2.2282000000000002</v>
      </c>
      <c r="C1203" s="2">
        <f t="shared" si="162"/>
        <v>-2.9199999999999893E-2</v>
      </c>
      <c r="D1203" s="2">
        <f t="shared" si="163"/>
        <v>0</v>
      </c>
      <c r="E1203" s="2">
        <f t="shared" si="164"/>
        <v>2.9199999999999893E-2</v>
      </c>
      <c r="F1203" s="2">
        <f t="shared" si="169"/>
        <v>1.0821910762947541E-2</v>
      </c>
      <c r="G1203" s="2">
        <f t="shared" si="169"/>
        <v>1.9211495173355402E-2</v>
      </c>
      <c r="H1203" s="2">
        <f t="shared" si="166"/>
        <v>0.56330393159385883</v>
      </c>
      <c r="I1203" s="2">
        <f t="shared" si="167"/>
        <v>36.032912104272974</v>
      </c>
    </row>
    <row r="1204" spans="1:9" ht="13.5" x14ac:dyDescent="0.25">
      <c r="A1204" s="3">
        <f>TITRES_STAT!B1207</f>
        <v>44067</v>
      </c>
      <c r="B1204" s="6">
        <f>TITRES_STAT!D1207</f>
        <v>2.2183999999999999</v>
      </c>
      <c r="C1204" s="2">
        <f t="shared" si="162"/>
        <v>-9.800000000000253E-3</v>
      </c>
      <c r="D1204" s="2">
        <f t="shared" si="163"/>
        <v>0</v>
      </c>
      <c r="E1204" s="2">
        <f t="shared" si="164"/>
        <v>9.800000000000253E-3</v>
      </c>
      <c r="F1204" s="2">
        <f t="shared" si="169"/>
        <v>1.0048917137022717E-2</v>
      </c>
      <c r="G1204" s="2">
        <f t="shared" si="169"/>
        <v>1.8539245518115748E-2</v>
      </c>
      <c r="H1204" s="2">
        <f t="shared" si="166"/>
        <v>0.54203484857047446</v>
      </c>
      <c r="I1204" s="2">
        <f t="shared" si="167"/>
        <v>35.150622508496582</v>
      </c>
    </row>
    <row r="1205" spans="1:9" ht="13.5" x14ac:dyDescent="0.25">
      <c r="A1205" s="3">
        <f>TITRES_STAT!B1208</f>
        <v>44068</v>
      </c>
      <c r="B1205" s="6">
        <f>TITRES_STAT!D1208</f>
        <v>2.1989999999999998</v>
      </c>
      <c r="C1205" s="2">
        <f t="shared" si="162"/>
        <v>-1.9400000000000084E-2</v>
      </c>
      <c r="D1205" s="2">
        <f t="shared" si="163"/>
        <v>0</v>
      </c>
      <c r="E1205" s="2">
        <f t="shared" si="164"/>
        <v>1.9400000000000084E-2</v>
      </c>
      <c r="F1205" s="2">
        <f t="shared" si="169"/>
        <v>9.3311373415210942E-3</v>
      </c>
      <c r="G1205" s="2">
        <f t="shared" si="169"/>
        <v>1.8600727981107488E-2</v>
      </c>
      <c r="H1205" s="2">
        <f t="shared" si="166"/>
        <v>0.50165441648297882</v>
      </c>
      <c r="I1205" s="2">
        <f t="shared" si="167"/>
        <v>33.406781945069781</v>
      </c>
    </row>
    <row r="1206" spans="1:9" ht="13.5" x14ac:dyDescent="0.25">
      <c r="A1206" s="3">
        <f>TITRES_STAT!B1209</f>
        <v>44069</v>
      </c>
      <c r="B1206" s="6">
        <f>TITRES_STAT!D1209</f>
        <v>2.1747000000000001</v>
      </c>
      <c r="C1206" s="2">
        <f t="shared" si="162"/>
        <v>-2.4299999999999766E-2</v>
      </c>
      <c r="D1206" s="2">
        <f t="shared" si="163"/>
        <v>0</v>
      </c>
      <c r="E1206" s="2">
        <f t="shared" si="164"/>
        <v>2.4299999999999766E-2</v>
      </c>
      <c r="F1206" s="2">
        <f t="shared" si="169"/>
        <v>8.6646275314124447E-3</v>
      </c>
      <c r="G1206" s="2">
        <f t="shared" si="169"/>
        <v>1.9007818839599795E-2</v>
      </c>
      <c r="H1206" s="2">
        <f t="shared" si="166"/>
        <v>0.45584543942312089</v>
      </c>
      <c r="I1206" s="2">
        <f t="shared" si="167"/>
        <v>31.311389731299343</v>
      </c>
    </row>
    <row r="1207" spans="1:9" ht="13.5" x14ac:dyDescent="0.25">
      <c r="A1207" s="3">
        <f>TITRES_STAT!B1210</f>
        <v>44070</v>
      </c>
      <c r="B1207" s="6">
        <f>TITRES_STAT!D1210</f>
        <v>2.1698</v>
      </c>
      <c r="C1207" s="2">
        <f t="shared" si="162"/>
        <v>-4.9000000000001265E-3</v>
      </c>
      <c r="D1207" s="2">
        <f t="shared" si="163"/>
        <v>0</v>
      </c>
      <c r="E1207" s="2">
        <f t="shared" si="164"/>
        <v>4.9000000000001265E-3</v>
      </c>
      <c r="F1207" s="2">
        <f t="shared" si="169"/>
        <v>8.0457255648829842E-3</v>
      </c>
      <c r="G1207" s="2">
        <f t="shared" si="169"/>
        <v>1.8000117493914107E-2</v>
      </c>
      <c r="H1207" s="2">
        <f t="shared" si="166"/>
        <v>0.44698183595764129</v>
      </c>
      <c r="I1207" s="2">
        <f t="shared" si="167"/>
        <v>30.890632131661832</v>
      </c>
    </row>
    <row r="1208" spans="1:9" ht="13.5" x14ac:dyDescent="0.25">
      <c r="A1208" s="3">
        <f>TITRES_STAT!B1211</f>
        <v>44071</v>
      </c>
      <c r="B1208" s="6">
        <f>TITRES_STAT!D1211</f>
        <v>2.2136</v>
      </c>
      <c r="C1208" s="2">
        <f t="shared" si="162"/>
        <v>4.3800000000000061E-2</v>
      </c>
      <c r="D1208" s="2">
        <f t="shared" si="163"/>
        <v>4.3800000000000061E-2</v>
      </c>
      <c r="E1208" s="2">
        <f t="shared" si="164"/>
        <v>0</v>
      </c>
      <c r="F1208" s="2">
        <f t="shared" si="169"/>
        <v>1.059960231024849E-2</v>
      </c>
      <c r="G1208" s="2">
        <f t="shared" si="169"/>
        <v>1.6714394815777387E-2</v>
      </c>
      <c r="H1208" s="2">
        <f t="shared" si="166"/>
        <v>0.63416010134229328</v>
      </c>
      <c r="I1208" s="2">
        <f t="shared" si="167"/>
        <v>38.806485412377675</v>
      </c>
    </row>
    <row r="1209" spans="1:9" ht="13.5" x14ac:dyDescent="0.25">
      <c r="A1209" s="3">
        <f>TITRES_STAT!B1212</f>
        <v>44074</v>
      </c>
      <c r="B1209" s="6">
        <f>TITRES_STAT!D1212</f>
        <v>2.2136</v>
      </c>
      <c r="C1209" s="2">
        <f t="shared" si="162"/>
        <v>0</v>
      </c>
      <c r="D1209" s="2">
        <f t="shared" si="163"/>
        <v>0</v>
      </c>
      <c r="E1209" s="2">
        <f t="shared" si="164"/>
        <v>0</v>
      </c>
      <c r="F1209" s="2">
        <f t="shared" si="169"/>
        <v>9.842487859516455E-3</v>
      </c>
      <c r="G1209" s="2">
        <f t="shared" si="169"/>
        <v>1.5520509471793289E-2</v>
      </c>
      <c r="H1209" s="2">
        <f t="shared" si="166"/>
        <v>0.63416010134229328</v>
      </c>
      <c r="I1209" s="2">
        <f t="shared" si="167"/>
        <v>38.806485412377675</v>
      </c>
    </row>
    <row r="1210" spans="1:9" ht="13.5" x14ac:dyDescent="0.25">
      <c r="A1210" s="3">
        <f>TITRES_STAT!B1213</f>
        <v>44075</v>
      </c>
      <c r="B1210" s="6">
        <f>TITRES_STAT!D1213</f>
        <v>2.1503000000000001</v>
      </c>
      <c r="C1210" s="2">
        <f t="shared" si="162"/>
        <v>-6.3299999999999912E-2</v>
      </c>
      <c r="D1210" s="2">
        <f t="shared" si="163"/>
        <v>0</v>
      </c>
      <c r="E1210" s="2">
        <f t="shared" si="164"/>
        <v>6.3299999999999912E-2</v>
      </c>
      <c r="F1210" s="2">
        <f t="shared" si="169"/>
        <v>9.1394530124081375E-3</v>
      </c>
      <c r="G1210" s="2">
        <f t="shared" si="169"/>
        <v>1.8933330223808047E-2</v>
      </c>
      <c r="H1210" s="2">
        <f t="shared" si="166"/>
        <v>0.48271766796290133</v>
      </c>
      <c r="I1210" s="2">
        <f t="shared" si="167"/>
        <v>32.556276787751827</v>
      </c>
    </row>
    <row r="1211" spans="1:9" ht="13.5" x14ac:dyDescent="0.25">
      <c r="A1211" s="3">
        <f>TITRES_STAT!B1214</f>
        <v>44076</v>
      </c>
      <c r="B1211" s="6">
        <f>TITRES_STAT!D1214</f>
        <v>2.1356999999999999</v>
      </c>
      <c r="C1211" s="2">
        <f t="shared" si="162"/>
        <v>-1.4600000000000168E-2</v>
      </c>
      <c r="D1211" s="2">
        <f t="shared" si="163"/>
        <v>0</v>
      </c>
      <c r="E1211" s="2">
        <f t="shared" si="164"/>
        <v>1.4600000000000168E-2</v>
      </c>
      <c r="F1211" s="2">
        <f t="shared" si="169"/>
        <v>8.4866349400932704E-3</v>
      </c>
      <c r="G1211" s="2">
        <f t="shared" si="169"/>
        <v>1.8623806636393198E-2</v>
      </c>
      <c r="H1211" s="2">
        <f t="shared" si="166"/>
        <v>0.45568744917643994</v>
      </c>
      <c r="I1211" s="2">
        <f t="shared" si="167"/>
        <v>31.303934744662854</v>
      </c>
    </row>
    <row r="1212" spans="1:9" ht="13.5" x14ac:dyDescent="0.25">
      <c r="A1212" s="3">
        <f>TITRES_STAT!B1215</f>
        <v>44077</v>
      </c>
      <c r="B1212" s="6">
        <f>TITRES_STAT!D1215</f>
        <v>2.0724999999999998</v>
      </c>
      <c r="C1212" s="2">
        <f t="shared" si="162"/>
        <v>-6.3200000000000145E-2</v>
      </c>
      <c r="D1212" s="2">
        <f t="shared" si="163"/>
        <v>0</v>
      </c>
      <c r="E1212" s="2">
        <f t="shared" si="164"/>
        <v>6.3200000000000145E-2</v>
      </c>
      <c r="F1212" s="2">
        <f t="shared" si="169"/>
        <v>7.8804467300866085E-3</v>
      </c>
      <c r="G1212" s="2">
        <f t="shared" si="169"/>
        <v>2.1807820448079409E-2</v>
      </c>
      <c r="H1212" s="2">
        <f t="shared" si="166"/>
        <v>0.36135874966728421</v>
      </c>
      <c r="I1212" s="2">
        <f t="shared" si="167"/>
        <v>26.543976725870408</v>
      </c>
    </row>
    <row r="1213" spans="1:9" ht="13.5" x14ac:dyDescent="0.25">
      <c r="A1213" s="3">
        <f>TITRES_STAT!B1216</f>
        <v>44078</v>
      </c>
      <c r="B1213" s="6">
        <f>TITRES_STAT!D1216</f>
        <v>2.0529999999999999</v>
      </c>
      <c r="C1213" s="2">
        <f t="shared" si="162"/>
        <v>-1.9499999999999851E-2</v>
      </c>
      <c r="D1213" s="2">
        <f t="shared" si="163"/>
        <v>0</v>
      </c>
      <c r="E1213" s="2">
        <f t="shared" si="164"/>
        <v>1.9499999999999851E-2</v>
      </c>
      <c r="F1213" s="2">
        <f t="shared" ref="F1213:G1228" si="170">((F1212*13)+D1213)/14</f>
        <v>7.3175576779375652E-3</v>
      </c>
      <c r="G1213" s="2">
        <f t="shared" si="170"/>
        <v>2.1642976130359443E-2</v>
      </c>
      <c r="H1213" s="2">
        <f t="shared" si="166"/>
        <v>0.33810311640426116</v>
      </c>
      <c r="I1213" s="2">
        <f t="shared" si="167"/>
        <v>25.267343918367729</v>
      </c>
    </row>
    <row r="1214" spans="1:9" ht="13.5" x14ac:dyDescent="0.25">
      <c r="A1214" s="3">
        <f>TITRES_STAT!B1217</f>
        <v>44081</v>
      </c>
      <c r="B1214" s="6">
        <f>TITRES_STAT!D1217</f>
        <v>2.0432999999999999</v>
      </c>
      <c r="C1214" s="2">
        <f t="shared" si="162"/>
        <v>-9.7000000000000419E-3</v>
      </c>
      <c r="D1214" s="2">
        <f t="shared" si="163"/>
        <v>0</v>
      </c>
      <c r="E1214" s="2">
        <f t="shared" si="164"/>
        <v>9.7000000000000419E-3</v>
      </c>
      <c r="F1214" s="2">
        <f t="shared" si="170"/>
        <v>6.7948749866563107E-3</v>
      </c>
      <c r="G1214" s="2">
        <f t="shared" si="170"/>
        <v>2.0789906406762343E-2</v>
      </c>
      <c r="H1214" s="2">
        <f t="shared" si="166"/>
        <v>0.32683528505189124</v>
      </c>
      <c r="I1214" s="2">
        <f t="shared" si="167"/>
        <v>24.63269470853038</v>
      </c>
    </row>
    <row r="1215" spans="1:9" ht="13.5" x14ac:dyDescent="0.25">
      <c r="A1215" s="3">
        <f>TITRES_STAT!B1218</f>
        <v>44082</v>
      </c>
      <c r="B1215" s="6">
        <f>TITRES_STAT!D1218</f>
        <v>2.1600999999999999</v>
      </c>
      <c r="C1215" s="2">
        <f t="shared" si="162"/>
        <v>0.11680000000000001</v>
      </c>
      <c r="D1215" s="2">
        <f t="shared" si="163"/>
        <v>0.11680000000000001</v>
      </c>
      <c r="E1215" s="2">
        <f t="shared" si="164"/>
        <v>0</v>
      </c>
      <c r="F1215" s="2">
        <f t="shared" si="170"/>
        <v>1.465238391618086E-2</v>
      </c>
      <c r="G1215" s="2">
        <f t="shared" si="170"/>
        <v>1.9304913091993607E-2</v>
      </c>
      <c r="H1215" s="2">
        <f t="shared" si="166"/>
        <v>0.75899766273787028</v>
      </c>
      <c r="I1215" s="2">
        <f t="shared" si="167"/>
        <v>43.149441231007351</v>
      </c>
    </row>
    <row r="1216" spans="1:9" ht="13.5" x14ac:dyDescent="0.25">
      <c r="A1216" s="3">
        <f>TITRES_STAT!B1219</f>
        <v>44083</v>
      </c>
      <c r="B1216" s="6">
        <f>TITRES_STAT!D1219</f>
        <v>2.2913999999999999</v>
      </c>
      <c r="C1216" s="2">
        <f t="shared" si="162"/>
        <v>0.13129999999999997</v>
      </c>
      <c r="D1216" s="2">
        <f t="shared" si="163"/>
        <v>0.13129999999999997</v>
      </c>
      <c r="E1216" s="2">
        <f t="shared" si="164"/>
        <v>0</v>
      </c>
      <c r="F1216" s="2">
        <f t="shared" si="170"/>
        <v>2.2984356493596512E-2</v>
      </c>
      <c r="G1216" s="2">
        <f t="shared" si="170"/>
        <v>1.7925990728279776E-2</v>
      </c>
      <c r="H1216" s="2">
        <f t="shared" si="166"/>
        <v>1.2821805412036018</v>
      </c>
      <c r="I1216" s="2">
        <f t="shared" si="167"/>
        <v>56.182257190195443</v>
      </c>
    </row>
    <row r="1217" spans="1:9" ht="13.5" x14ac:dyDescent="0.25">
      <c r="A1217" s="3">
        <f>TITRES_STAT!B1220</f>
        <v>44084</v>
      </c>
      <c r="B1217" s="6">
        <f>TITRES_STAT!D1220</f>
        <v>2.3109000000000002</v>
      </c>
      <c r="C1217" s="2">
        <f t="shared" si="162"/>
        <v>1.9500000000000295E-2</v>
      </c>
      <c r="D1217" s="2">
        <f t="shared" si="163"/>
        <v>1.9500000000000295E-2</v>
      </c>
      <c r="E1217" s="2">
        <f t="shared" si="164"/>
        <v>0</v>
      </c>
      <c r="F1217" s="2">
        <f t="shared" si="170"/>
        <v>2.2735473886911068E-2</v>
      </c>
      <c r="G1217" s="2">
        <f t="shared" si="170"/>
        <v>1.6645562819116937E-2</v>
      </c>
      <c r="H1217" s="2">
        <f t="shared" si="166"/>
        <v>1.3658579246596605</v>
      </c>
      <c r="I1217" s="2">
        <f t="shared" si="167"/>
        <v>57.732034980762649</v>
      </c>
    </row>
    <row r="1218" spans="1:9" ht="13.5" x14ac:dyDescent="0.25">
      <c r="A1218" s="3">
        <f>TITRES_STAT!B1221</f>
        <v>44085</v>
      </c>
      <c r="B1218" s="6">
        <f>TITRES_STAT!D1221</f>
        <v>2.3693</v>
      </c>
      <c r="C1218" s="2">
        <f t="shared" si="162"/>
        <v>5.8399999999999785E-2</v>
      </c>
      <c r="D1218" s="2">
        <f t="shared" si="163"/>
        <v>5.8399999999999785E-2</v>
      </c>
      <c r="E1218" s="2">
        <f t="shared" si="164"/>
        <v>0</v>
      </c>
      <c r="F1218" s="2">
        <f t="shared" si="170"/>
        <v>2.5282940037845977E-2</v>
      </c>
      <c r="G1218" s="2">
        <f t="shared" si="170"/>
        <v>1.545659404632287E-2</v>
      </c>
      <c r="H1218" s="2">
        <f t="shared" si="166"/>
        <v>1.6357381168240488</v>
      </c>
      <c r="I1218" s="2">
        <f t="shared" si="167"/>
        <v>62.05996363534944</v>
      </c>
    </row>
    <row r="1219" spans="1:9" ht="13.5" x14ac:dyDescent="0.25">
      <c r="A1219" s="3">
        <f>TITRES_STAT!B1222</f>
        <v>44088</v>
      </c>
      <c r="B1219" s="6">
        <f>TITRES_STAT!D1222</f>
        <v>2.3010999999999999</v>
      </c>
      <c r="C1219" s="2">
        <f t="shared" ref="C1219:C1282" si="171">B1219-B1218</f>
        <v>-6.8200000000000038E-2</v>
      </c>
      <c r="D1219" s="2">
        <f t="shared" ref="D1219:D1282" si="172">IF(C1219&gt;0,C1219,0)</f>
        <v>0</v>
      </c>
      <c r="E1219" s="2">
        <f t="shared" ref="E1219:E1282" si="173">IF(C1219&lt;0,-C1219,0)</f>
        <v>6.8200000000000038E-2</v>
      </c>
      <c r="F1219" s="2">
        <f t="shared" si="170"/>
        <v>2.3477015749428405E-2</v>
      </c>
      <c r="G1219" s="2">
        <f t="shared" si="170"/>
        <v>1.9223980185871237E-2</v>
      </c>
      <c r="H1219" s="2">
        <f t="shared" si="166"/>
        <v>1.2212359523072625</v>
      </c>
      <c r="I1219" s="2">
        <f t="shared" si="167"/>
        <v>54.980019166299243</v>
      </c>
    </row>
    <row r="1220" spans="1:9" ht="13.5" x14ac:dyDescent="0.25">
      <c r="A1220" s="3">
        <f>TITRES_STAT!B1223</f>
        <v>44089</v>
      </c>
      <c r="B1220" s="6">
        <f>TITRES_STAT!D1223</f>
        <v>2.2330000000000001</v>
      </c>
      <c r="C1220" s="2">
        <f t="shared" si="171"/>
        <v>-6.8099999999999827E-2</v>
      </c>
      <c r="D1220" s="2">
        <f t="shared" si="172"/>
        <v>0</v>
      </c>
      <c r="E1220" s="2">
        <f t="shared" si="173"/>
        <v>6.8099999999999827E-2</v>
      </c>
      <c r="F1220" s="2">
        <f t="shared" si="170"/>
        <v>2.1800086053040662E-2</v>
      </c>
      <c r="G1220" s="2">
        <f t="shared" si="170"/>
        <v>2.2715124458308995E-2</v>
      </c>
      <c r="H1220" s="2">
        <f t="shared" si="166"/>
        <v>0.95971677782581466</v>
      </c>
      <c r="I1220" s="2">
        <f t="shared" si="167"/>
        <v>48.972218265670072</v>
      </c>
    </row>
    <row r="1221" spans="1:9" ht="13.5" x14ac:dyDescent="0.25">
      <c r="A1221" s="3">
        <f>TITRES_STAT!B1224</f>
        <v>44090</v>
      </c>
      <c r="B1221" s="6">
        <f>TITRES_STAT!D1224</f>
        <v>2.1698</v>
      </c>
      <c r="C1221" s="2">
        <f t="shared" si="171"/>
        <v>-6.3200000000000145E-2</v>
      </c>
      <c r="D1221" s="2">
        <f t="shared" si="172"/>
        <v>0</v>
      </c>
      <c r="E1221" s="2">
        <f t="shared" si="173"/>
        <v>6.3200000000000145E-2</v>
      </c>
      <c r="F1221" s="2">
        <f t="shared" si="170"/>
        <v>2.0242937049252042E-2</v>
      </c>
      <c r="G1221" s="2">
        <f t="shared" si="170"/>
        <v>2.5606901282715505E-2</v>
      </c>
      <c r="H1221" s="2">
        <f t="shared" si="166"/>
        <v>0.79052661724891704</v>
      </c>
      <c r="I1221" s="2">
        <f t="shared" si="167"/>
        <v>44.150509109076204</v>
      </c>
    </row>
    <row r="1222" spans="1:9" ht="13.5" x14ac:dyDescent="0.25">
      <c r="A1222" s="3">
        <f>TITRES_STAT!B1225</f>
        <v>44091</v>
      </c>
      <c r="B1222" s="6">
        <f>TITRES_STAT!D1225</f>
        <v>2.2282000000000002</v>
      </c>
      <c r="C1222" s="2">
        <f t="shared" si="171"/>
        <v>5.840000000000023E-2</v>
      </c>
      <c r="D1222" s="2">
        <f t="shared" si="172"/>
        <v>5.840000000000023E-2</v>
      </c>
      <c r="E1222" s="2">
        <f t="shared" si="173"/>
        <v>0</v>
      </c>
      <c r="F1222" s="2">
        <f t="shared" si="170"/>
        <v>2.2968441545734054E-2</v>
      </c>
      <c r="G1222" s="2">
        <f t="shared" si="170"/>
        <v>2.3777836905378682E-2</v>
      </c>
      <c r="H1222" s="2">
        <f t="shared" si="166"/>
        <v>0.96596009288542395</v>
      </c>
      <c r="I1222" s="2">
        <f t="shared" si="167"/>
        <v>49.134267596840793</v>
      </c>
    </row>
    <row r="1223" spans="1:9" ht="13.5" x14ac:dyDescent="0.25">
      <c r="A1223" s="3">
        <f>TITRES_STAT!B1226</f>
        <v>44092</v>
      </c>
      <c r="B1223" s="6">
        <f>TITRES_STAT!D1226</f>
        <v>2.2233000000000001</v>
      </c>
      <c r="C1223" s="2">
        <f t="shared" si="171"/>
        <v>-4.9000000000001265E-3</v>
      </c>
      <c r="D1223" s="2">
        <f t="shared" si="172"/>
        <v>0</v>
      </c>
      <c r="E1223" s="2">
        <f t="shared" si="173"/>
        <v>4.9000000000001265E-3</v>
      </c>
      <c r="F1223" s="2">
        <f t="shared" si="170"/>
        <v>2.1327838578181622E-2</v>
      </c>
      <c r="G1223" s="2">
        <f t="shared" si="170"/>
        <v>2.2429419983565929E-2</v>
      </c>
      <c r="H1223" s="2">
        <f t="shared" si="166"/>
        <v>0.95088676362601277</v>
      </c>
      <c r="I1223" s="2">
        <f t="shared" si="167"/>
        <v>48.741258660171979</v>
      </c>
    </row>
    <row r="1224" spans="1:9" ht="13.5" x14ac:dyDescent="0.25">
      <c r="A1224" s="3">
        <f>TITRES_STAT!B1227</f>
        <v>44095</v>
      </c>
      <c r="B1224" s="6">
        <f>TITRES_STAT!D1227</f>
        <v>2.2378999999999998</v>
      </c>
      <c r="C1224" s="2">
        <f t="shared" si="171"/>
        <v>1.4599999999999724E-2</v>
      </c>
      <c r="D1224" s="2">
        <f t="shared" si="172"/>
        <v>1.4599999999999724E-2</v>
      </c>
      <c r="E1224" s="2">
        <f t="shared" si="173"/>
        <v>0</v>
      </c>
      <c r="F1224" s="2">
        <f t="shared" si="170"/>
        <v>2.084727867974006E-2</v>
      </c>
      <c r="G1224" s="2">
        <f t="shared" si="170"/>
        <v>2.0827318556168366E-2</v>
      </c>
      <c r="H1224" s="2">
        <f t="shared" si="166"/>
        <v>1.0009583626196461</v>
      </c>
      <c r="I1224" s="2">
        <f t="shared" si="167"/>
        <v>50.023947590253485</v>
      </c>
    </row>
    <row r="1225" spans="1:9" ht="13.5" x14ac:dyDescent="0.25">
      <c r="A1225" s="3">
        <f>TITRES_STAT!B1228</f>
        <v>44096</v>
      </c>
      <c r="B1225" s="6">
        <f>TITRES_STAT!D1228</f>
        <v>2.1747000000000001</v>
      </c>
      <c r="C1225" s="2">
        <f t="shared" si="171"/>
        <v>-6.3199999999999701E-2</v>
      </c>
      <c r="D1225" s="2">
        <f t="shared" si="172"/>
        <v>0</v>
      </c>
      <c r="E1225" s="2">
        <f t="shared" si="173"/>
        <v>6.3199999999999701E-2</v>
      </c>
      <c r="F1225" s="2">
        <f t="shared" si="170"/>
        <v>1.935818734547291E-2</v>
      </c>
      <c r="G1225" s="2">
        <f t="shared" si="170"/>
        <v>2.3853938659299172E-2</v>
      </c>
      <c r="H1225" s="2">
        <f t="shared" si="166"/>
        <v>0.81153002118274298</v>
      </c>
      <c r="I1225" s="2">
        <f t="shared" si="167"/>
        <v>44.79804428815909</v>
      </c>
    </row>
    <row r="1226" spans="1:9" ht="13.5" x14ac:dyDescent="0.25">
      <c r="A1226" s="3">
        <f>TITRES_STAT!B1229</f>
        <v>44097</v>
      </c>
      <c r="B1226" s="6">
        <f>TITRES_STAT!D1229</f>
        <v>2.1747000000000001</v>
      </c>
      <c r="C1226" s="2">
        <f t="shared" si="171"/>
        <v>0</v>
      </c>
      <c r="D1226" s="2">
        <f t="shared" si="172"/>
        <v>0</v>
      </c>
      <c r="E1226" s="2">
        <f t="shared" si="173"/>
        <v>0</v>
      </c>
      <c r="F1226" s="2">
        <f t="shared" si="170"/>
        <v>1.7975459677939128E-2</v>
      </c>
      <c r="G1226" s="2">
        <f t="shared" si="170"/>
        <v>2.2150085897920661E-2</v>
      </c>
      <c r="H1226" s="2">
        <f t="shared" si="166"/>
        <v>0.81153002118274287</v>
      </c>
      <c r="I1226" s="2">
        <f t="shared" si="167"/>
        <v>44.79804428815909</v>
      </c>
    </row>
    <row r="1227" spans="1:9" ht="13.5" x14ac:dyDescent="0.25">
      <c r="A1227" s="3">
        <f>TITRES_STAT!B1230</f>
        <v>44098</v>
      </c>
      <c r="B1227" s="6">
        <f>TITRES_STAT!D1230</f>
        <v>2.2136</v>
      </c>
      <c r="C1227" s="2">
        <f t="shared" si="171"/>
        <v>3.8899999999999935E-2</v>
      </c>
      <c r="D1227" s="2">
        <f t="shared" si="172"/>
        <v>3.8899999999999935E-2</v>
      </c>
      <c r="E1227" s="2">
        <f t="shared" si="173"/>
        <v>0</v>
      </c>
      <c r="F1227" s="2">
        <f t="shared" si="170"/>
        <v>1.9470069700943473E-2</v>
      </c>
      <c r="G1227" s="2">
        <f t="shared" si="170"/>
        <v>2.0567936905212043E-2</v>
      </c>
      <c r="H1227" s="2">
        <f t="shared" si="166"/>
        <v>0.94662239536575188</v>
      </c>
      <c r="I1227" s="2">
        <f t="shared" si="167"/>
        <v>48.628968700829645</v>
      </c>
    </row>
    <row r="1228" spans="1:9" ht="13.5" x14ac:dyDescent="0.25">
      <c r="A1228" s="3">
        <f>TITRES_STAT!B1231</f>
        <v>44099</v>
      </c>
      <c r="B1228" s="6">
        <f>TITRES_STAT!D1231</f>
        <v>2.2038000000000002</v>
      </c>
      <c r="C1228" s="2">
        <f t="shared" si="171"/>
        <v>-9.7999999999998089E-3</v>
      </c>
      <c r="D1228" s="2">
        <f t="shared" si="172"/>
        <v>0</v>
      </c>
      <c r="E1228" s="2">
        <f t="shared" si="173"/>
        <v>9.7999999999998089E-3</v>
      </c>
      <c r="F1228" s="2">
        <f t="shared" si="170"/>
        <v>1.8079350436590369E-2</v>
      </c>
      <c r="G1228" s="2">
        <f t="shared" si="170"/>
        <v>1.979879855483974E-2</v>
      </c>
      <c r="H1228" s="2">
        <f t="shared" si="166"/>
        <v>0.91315391620927133</v>
      </c>
      <c r="I1228" s="2">
        <f t="shared" si="167"/>
        <v>47.730290201563982</v>
      </c>
    </row>
    <row r="1229" spans="1:9" ht="13.5" x14ac:dyDescent="0.25">
      <c r="A1229" s="3">
        <f>TITRES_STAT!B1232</f>
        <v>44102</v>
      </c>
      <c r="B1229" s="6">
        <f>TITRES_STAT!D1232</f>
        <v>2.1698</v>
      </c>
      <c r="C1229" s="2">
        <f t="shared" si="171"/>
        <v>-3.4000000000000252E-2</v>
      </c>
      <c r="D1229" s="2">
        <f t="shared" si="172"/>
        <v>0</v>
      </c>
      <c r="E1229" s="2">
        <f t="shared" si="173"/>
        <v>3.4000000000000252E-2</v>
      </c>
      <c r="F1229" s="2">
        <f t="shared" ref="F1229:G1244" si="174">((F1228*13)+D1229)/14</f>
        <v>1.6787968262548199E-2</v>
      </c>
      <c r="G1229" s="2">
        <f t="shared" si="174"/>
        <v>2.0813170086636919E-2</v>
      </c>
      <c r="H1229" s="2">
        <f t="shared" si="166"/>
        <v>0.80660313602716882</v>
      </c>
      <c r="I1229" s="2">
        <f t="shared" si="167"/>
        <v>44.6475000481256</v>
      </c>
    </row>
    <row r="1230" spans="1:9" ht="13.5" x14ac:dyDescent="0.25">
      <c r="A1230" s="3">
        <f>TITRES_STAT!B1233</f>
        <v>44103</v>
      </c>
      <c r="B1230" s="6">
        <f>TITRES_STAT!D1233</f>
        <v>2.1892999999999998</v>
      </c>
      <c r="C1230" s="2">
        <f t="shared" si="171"/>
        <v>1.9499999999999851E-2</v>
      </c>
      <c r="D1230" s="2">
        <f t="shared" si="172"/>
        <v>1.9499999999999851E-2</v>
      </c>
      <c r="E1230" s="2">
        <f t="shared" si="173"/>
        <v>0</v>
      </c>
      <c r="F1230" s="2">
        <f t="shared" si="174"/>
        <v>1.6981684815223316E-2</v>
      </c>
      <c r="G1230" s="2">
        <f t="shared" si="174"/>
        <v>1.932651508044857E-2</v>
      </c>
      <c r="H1230" s="2">
        <f t="shared" si="166"/>
        <v>0.87867288771593521</v>
      </c>
      <c r="I1230" s="2">
        <f t="shared" si="167"/>
        <v>46.770935667476081</v>
      </c>
    </row>
    <row r="1231" spans="1:9" ht="13.5" x14ac:dyDescent="0.25">
      <c r="A1231" s="3">
        <f>TITRES_STAT!B1234</f>
        <v>44104</v>
      </c>
      <c r="B1231" s="6">
        <f>TITRES_STAT!D1234</f>
        <v>2.1892999999999998</v>
      </c>
      <c r="C1231" s="2">
        <f t="shared" si="171"/>
        <v>0</v>
      </c>
      <c r="D1231" s="2">
        <f t="shared" si="172"/>
        <v>0</v>
      </c>
      <c r="E1231" s="2">
        <f t="shared" si="173"/>
        <v>0</v>
      </c>
      <c r="F1231" s="2">
        <f t="shared" si="174"/>
        <v>1.5768707328421651E-2</v>
      </c>
      <c r="G1231" s="2">
        <f t="shared" si="174"/>
        <v>1.7946049717559389E-2</v>
      </c>
      <c r="H1231" s="2">
        <f t="shared" si="166"/>
        <v>0.8786728877159351</v>
      </c>
      <c r="I1231" s="2">
        <f t="shared" si="167"/>
        <v>46.770935667476081</v>
      </c>
    </row>
    <row r="1232" spans="1:9" ht="13.5" x14ac:dyDescent="0.25">
      <c r="A1232" s="3">
        <f>TITRES_STAT!B1235</f>
        <v>44105</v>
      </c>
      <c r="B1232" s="6">
        <f>TITRES_STAT!D1235</f>
        <v>2.1259999999999999</v>
      </c>
      <c r="C1232" s="2">
        <f t="shared" si="171"/>
        <v>-6.3299999999999912E-2</v>
      </c>
      <c r="D1232" s="2">
        <f t="shared" si="172"/>
        <v>0</v>
      </c>
      <c r="E1232" s="2">
        <f t="shared" si="173"/>
        <v>6.3299999999999912E-2</v>
      </c>
      <c r="F1232" s="2">
        <f t="shared" si="174"/>
        <v>1.4642371090677246E-2</v>
      </c>
      <c r="G1232" s="2">
        <f t="shared" si="174"/>
        <v>2.1185617594876565E-2</v>
      </c>
      <c r="H1232" s="2">
        <f t="shared" si="166"/>
        <v>0.69114676620134463</v>
      </c>
      <c r="I1232" s="2">
        <f t="shared" si="167"/>
        <v>40.868526612494968</v>
      </c>
    </row>
    <row r="1233" spans="1:9" ht="13.5" x14ac:dyDescent="0.25">
      <c r="A1233" s="3">
        <f>TITRES_STAT!B1236</f>
        <v>44106</v>
      </c>
      <c r="B1233" s="6">
        <f>TITRES_STAT!D1236</f>
        <v>2.0918999999999999</v>
      </c>
      <c r="C1233" s="2">
        <f t="shared" si="171"/>
        <v>-3.4100000000000019E-2</v>
      </c>
      <c r="D1233" s="2">
        <f t="shared" si="172"/>
        <v>0</v>
      </c>
      <c r="E1233" s="2">
        <f t="shared" si="173"/>
        <v>3.4100000000000019E-2</v>
      </c>
      <c r="F1233" s="2">
        <f t="shared" si="174"/>
        <v>1.3596487441343157E-2</v>
      </c>
      <c r="G1233" s="2">
        <f t="shared" si="174"/>
        <v>2.2108073480956811E-2</v>
      </c>
      <c r="H1233" s="2">
        <f t="shared" ref="H1233:H1296" si="175">F1233/G1233</f>
        <v>0.61500100644476041</v>
      </c>
      <c r="I1233" s="2">
        <f t="shared" ref="I1233:I1296" si="176">IF(G1233=0,100,100-(100/(1+H1233)))</f>
        <v>38.080533943357388</v>
      </c>
    </row>
    <row r="1234" spans="1:9" ht="13.5" x14ac:dyDescent="0.25">
      <c r="A1234" s="3">
        <f>TITRES_STAT!B1237</f>
        <v>44109</v>
      </c>
      <c r="B1234" s="6">
        <f>TITRES_STAT!D1237</f>
        <v>2.1211000000000002</v>
      </c>
      <c r="C1234" s="2">
        <f t="shared" si="171"/>
        <v>2.9200000000000337E-2</v>
      </c>
      <c r="D1234" s="2">
        <f t="shared" si="172"/>
        <v>2.9200000000000337E-2</v>
      </c>
      <c r="E1234" s="2">
        <f t="shared" si="173"/>
        <v>0</v>
      </c>
      <c r="F1234" s="2">
        <f t="shared" si="174"/>
        <v>1.4711024052675813E-2</v>
      </c>
      <c r="G1234" s="2">
        <f t="shared" si="174"/>
        <v>2.052892537517418E-2</v>
      </c>
      <c r="H1234" s="2">
        <f t="shared" si="175"/>
        <v>0.71659981142831719</v>
      </c>
      <c r="I1234" s="2">
        <f t="shared" si="176"/>
        <v>41.745304098109031</v>
      </c>
    </row>
    <row r="1235" spans="1:9" ht="13.5" x14ac:dyDescent="0.25">
      <c r="A1235" s="3">
        <f>TITRES_STAT!B1238</f>
        <v>44110</v>
      </c>
      <c r="B1235" s="6">
        <f>TITRES_STAT!D1238</f>
        <v>2.1844000000000001</v>
      </c>
      <c r="C1235" s="2">
        <f t="shared" si="171"/>
        <v>6.3299999999999912E-2</v>
      </c>
      <c r="D1235" s="2">
        <f t="shared" si="172"/>
        <v>6.3299999999999912E-2</v>
      </c>
      <c r="E1235" s="2">
        <f t="shared" si="173"/>
        <v>0</v>
      </c>
      <c r="F1235" s="2">
        <f t="shared" si="174"/>
        <v>1.8181665191770391E-2</v>
      </c>
      <c r="G1235" s="2">
        <f t="shared" si="174"/>
        <v>1.9062573562661739E-2</v>
      </c>
      <c r="H1235" s="2">
        <f t="shared" si="175"/>
        <v>0.9537885916612644</v>
      </c>
      <c r="I1235" s="2">
        <f t="shared" si="176"/>
        <v>48.817389748922551</v>
      </c>
    </row>
    <row r="1236" spans="1:9" ht="13.5" x14ac:dyDescent="0.25">
      <c r="A1236" s="3">
        <f>TITRES_STAT!B1239</f>
        <v>44111</v>
      </c>
      <c r="B1236" s="6">
        <f>TITRES_STAT!D1239</f>
        <v>2.1503000000000001</v>
      </c>
      <c r="C1236" s="2">
        <f t="shared" si="171"/>
        <v>-3.4100000000000019E-2</v>
      </c>
      <c r="D1236" s="2">
        <f t="shared" si="172"/>
        <v>0</v>
      </c>
      <c r="E1236" s="2">
        <f t="shared" si="173"/>
        <v>3.4100000000000019E-2</v>
      </c>
      <c r="F1236" s="2">
        <f t="shared" si="174"/>
        <v>1.6882974820929649E-2</v>
      </c>
      <c r="G1236" s="2">
        <f t="shared" si="174"/>
        <v>2.0136675451043046E-2</v>
      </c>
      <c r="H1236" s="2">
        <f t="shared" si="175"/>
        <v>0.83841917510048258</v>
      </c>
      <c r="I1236" s="2">
        <f t="shared" si="176"/>
        <v>45.605441155967981</v>
      </c>
    </row>
    <row r="1237" spans="1:9" ht="13.5" x14ac:dyDescent="0.25">
      <c r="A1237" s="3">
        <f>TITRES_STAT!B1240</f>
        <v>44112</v>
      </c>
      <c r="B1237" s="6">
        <f>TITRES_STAT!D1240</f>
        <v>2.1406000000000001</v>
      </c>
      <c r="C1237" s="2">
        <f t="shared" si="171"/>
        <v>-9.7000000000000419E-3</v>
      </c>
      <c r="D1237" s="2">
        <f t="shared" si="172"/>
        <v>0</v>
      </c>
      <c r="E1237" s="2">
        <f t="shared" si="173"/>
        <v>9.7000000000000419E-3</v>
      </c>
      <c r="F1237" s="2">
        <f t="shared" si="174"/>
        <v>1.5677048048006102E-2</v>
      </c>
      <c r="G1237" s="2">
        <f t="shared" si="174"/>
        <v>1.9391198633111402E-2</v>
      </c>
      <c r="H1237" s="2">
        <f t="shared" si="175"/>
        <v>0.80846204221933915</v>
      </c>
      <c r="I1237" s="2">
        <f t="shared" si="176"/>
        <v>44.704396517341166</v>
      </c>
    </row>
    <row r="1238" spans="1:9" ht="13.5" x14ac:dyDescent="0.25">
      <c r="A1238" s="3">
        <f>TITRES_STAT!B1241</f>
        <v>44113</v>
      </c>
      <c r="B1238" s="6">
        <f>TITRES_STAT!D1241</f>
        <v>2.1892999999999998</v>
      </c>
      <c r="C1238" s="2">
        <f t="shared" si="171"/>
        <v>4.8699999999999743E-2</v>
      </c>
      <c r="D1238" s="2">
        <f t="shared" si="172"/>
        <v>4.8699999999999743E-2</v>
      </c>
      <c r="E1238" s="2">
        <f t="shared" si="173"/>
        <v>0</v>
      </c>
      <c r="F1238" s="2">
        <f t="shared" si="174"/>
        <v>1.8035830330291363E-2</v>
      </c>
      <c r="G1238" s="2">
        <f t="shared" si="174"/>
        <v>1.8006113016460591E-2</v>
      </c>
      <c r="H1238" s="2">
        <f t="shared" si="175"/>
        <v>1.0016504013833305</v>
      </c>
      <c r="I1238" s="2">
        <f t="shared" si="176"/>
        <v>50.041226014847304</v>
      </c>
    </row>
    <row r="1239" spans="1:9" ht="13.5" x14ac:dyDescent="0.25">
      <c r="A1239" s="3">
        <f>TITRES_STAT!B1242</f>
        <v>44116</v>
      </c>
      <c r="B1239" s="6">
        <f>TITRES_STAT!D1242</f>
        <v>2.1892999999999998</v>
      </c>
      <c r="C1239" s="2">
        <f t="shared" si="171"/>
        <v>0</v>
      </c>
      <c r="D1239" s="2">
        <f t="shared" si="172"/>
        <v>0</v>
      </c>
      <c r="E1239" s="2">
        <f t="shared" si="173"/>
        <v>0</v>
      </c>
      <c r="F1239" s="2">
        <f t="shared" si="174"/>
        <v>1.6747556735270553E-2</v>
      </c>
      <c r="G1239" s="2">
        <f t="shared" si="174"/>
        <v>1.6719962086713405E-2</v>
      </c>
      <c r="H1239" s="2">
        <f t="shared" si="175"/>
        <v>1.0016504013833307</v>
      </c>
      <c r="I1239" s="2">
        <f t="shared" si="176"/>
        <v>50.041226014847304</v>
      </c>
    </row>
    <row r="1240" spans="1:9" ht="13.5" x14ac:dyDescent="0.25">
      <c r="A1240" s="3">
        <f>TITRES_STAT!B1243</f>
        <v>44117</v>
      </c>
      <c r="B1240" s="6">
        <f>TITRES_STAT!D1243</f>
        <v>2.1600999999999999</v>
      </c>
      <c r="C1240" s="2">
        <f t="shared" si="171"/>
        <v>-2.9199999999999893E-2</v>
      </c>
      <c r="D1240" s="2">
        <f t="shared" si="172"/>
        <v>0</v>
      </c>
      <c r="E1240" s="2">
        <f t="shared" si="173"/>
        <v>2.9199999999999893E-2</v>
      </c>
      <c r="F1240" s="2">
        <f t="shared" si="174"/>
        <v>1.5551302682751228E-2</v>
      </c>
      <c r="G1240" s="2">
        <f t="shared" si="174"/>
        <v>1.7611393366233869E-2</v>
      </c>
      <c r="H1240" s="2">
        <f t="shared" si="175"/>
        <v>0.88302511671606687</v>
      </c>
      <c r="I1240" s="2">
        <f t="shared" si="176"/>
        <v>46.89396380734599</v>
      </c>
    </row>
    <row r="1241" spans="1:9" ht="13.5" x14ac:dyDescent="0.25">
      <c r="A1241" s="3">
        <f>TITRES_STAT!B1244</f>
        <v>44118</v>
      </c>
      <c r="B1241" s="6">
        <f>TITRES_STAT!D1244</f>
        <v>2.2282000000000002</v>
      </c>
      <c r="C1241" s="2">
        <f t="shared" si="171"/>
        <v>6.8100000000000271E-2</v>
      </c>
      <c r="D1241" s="2">
        <f t="shared" si="172"/>
        <v>6.8100000000000271E-2</v>
      </c>
      <c r="E1241" s="2">
        <f t="shared" si="173"/>
        <v>0</v>
      </c>
      <c r="F1241" s="2">
        <f t="shared" si="174"/>
        <v>1.9304781062554732E-2</v>
      </c>
      <c r="G1241" s="2">
        <f t="shared" si="174"/>
        <v>1.6353436697217165E-2</v>
      </c>
      <c r="H1241" s="2">
        <f t="shared" si="175"/>
        <v>1.1804724242360503</v>
      </c>
      <c r="I1241" s="2">
        <f t="shared" si="176"/>
        <v>54.13837896389083</v>
      </c>
    </row>
    <row r="1242" spans="1:9" ht="13.5" x14ac:dyDescent="0.25">
      <c r="A1242" s="3">
        <f>TITRES_STAT!B1245</f>
        <v>44120</v>
      </c>
      <c r="B1242" s="6">
        <f>TITRES_STAT!D1245</f>
        <v>2.2086999999999999</v>
      </c>
      <c r="C1242" s="2">
        <f t="shared" si="171"/>
        <v>-1.9500000000000295E-2</v>
      </c>
      <c r="D1242" s="2">
        <f t="shared" si="172"/>
        <v>0</v>
      </c>
      <c r="E1242" s="2">
        <f t="shared" si="173"/>
        <v>1.9500000000000295E-2</v>
      </c>
      <c r="F1242" s="2">
        <f t="shared" si="174"/>
        <v>1.7925868129515108E-2</v>
      </c>
      <c r="G1242" s="2">
        <f t="shared" si="174"/>
        <v>1.6578191218844532E-2</v>
      </c>
      <c r="H1242" s="2">
        <f t="shared" si="175"/>
        <v>1.0812921562358784</v>
      </c>
      <c r="I1242" s="2">
        <f t="shared" si="176"/>
        <v>51.952925157391149</v>
      </c>
    </row>
    <row r="1243" spans="1:9" ht="13.5" x14ac:dyDescent="0.25">
      <c r="A1243" s="3">
        <f>TITRES_STAT!B1246</f>
        <v>44123</v>
      </c>
      <c r="B1243" s="6">
        <f>TITRES_STAT!D1246</f>
        <v>2.2136</v>
      </c>
      <c r="C1243" s="2">
        <f t="shared" si="171"/>
        <v>4.9000000000001265E-3</v>
      </c>
      <c r="D1243" s="2">
        <f t="shared" si="172"/>
        <v>4.9000000000001265E-3</v>
      </c>
      <c r="E1243" s="2">
        <f t="shared" si="173"/>
        <v>0</v>
      </c>
      <c r="F1243" s="2">
        <f t="shared" si="174"/>
        <v>1.6995448977406895E-2</v>
      </c>
      <c r="G1243" s="2">
        <f t="shared" si="174"/>
        <v>1.5394034703212779E-2</v>
      </c>
      <c r="H1243" s="2">
        <f t="shared" si="175"/>
        <v>1.104028235941283</v>
      </c>
      <c r="I1243" s="2">
        <f t="shared" si="176"/>
        <v>52.47212071977598</v>
      </c>
    </row>
    <row r="1244" spans="1:9" ht="13.5" x14ac:dyDescent="0.25">
      <c r="A1244" s="3">
        <f>TITRES_STAT!B1247</f>
        <v>44124</v>
      </c>
      <c r="B1244" s="6">
        <f>TITRES_STAT!D1247</f>
        <v>2.2038000000000002</v>
      </c>
      <c r="C1244" s="2">
        <f t="shared" si="171"/>
        <v>-9.7999999999998089E-3</v>
      </c>
      <c r="D1244" s="2">
        <f t="shared" si="172"/>
        <v>0</v>
      </c>
      <c r="E1244" s="2">
        <f t="shared" si="173"/>
        <v>9.7999999999998089E-3</v>
      </c>
      <c r="F1244" s="2">
        <f t="shared" si="174"/>
        <v>1.5781488336163545E-2</v>
      </c>
      <c r="G1244" s="2">
        <f t="shared" si="174"/>
        <v>1.4994460795840424E-2</v>
      </c>
      <c r="H1244" s="2">
        <f t="shared" si="175"/>
        <v>1.0524878854290944</v>
      </c>
      <c r="I1244" s="2">
        <f t="shared" si="176"/>
        <v>51.278640565961773</v>
      </c>
    </row>
    <row r="1245" spans="1:9" ht="13.5" x14ac:dyDescent="0.25">
      <c r="A1245" s="3">
        <f>TITRES_STAT!B1248</f>
        <v>44125</v>
      </c>
      <c r="B1245" s="6">
        <f>TITRES_STAT!D1248</f>
        <v>2.1989999999999998</v>
      </c>
      <c r="C1245" s="2">
        <f t="shared" si="171"/>
        <v>-4.8000000000003595E-3</v>
      </c>
      <c r="D1245" s="2">
        <f t="shared" si="172"/>
        <v>0</v>
      </c>
      <c r="E1245" s="2">
        <f t="shared" si="173"/>
        <v>4.8000000000003595E-3</v>
      </c>
      <c r="F1245" s="2">
        <f t="shared" ref="F1245:G1260" si="177">((F1244*13)+D1245)/14</f>
        <v>1.465423916929472E-2</v>
      </c>
      <c r="G1245" s="2">
        <f t="shared" si="177"/>
        <v>1.426628502470899E-2</v>
      </c>
      <c r="H1245" s="2">
        <f t="shared" si="175"/>
        <v>1.0271937749676106</v>
      </c>
      <c r="I1245" s="2">
        <f t="shared" si="176"/>
        <v>50.670724607173902</v>
      </c>
    </row>
    <row r="1246" spans="1:9" ht="13.5" x14ac:dyDescent="0.25">
      <c r="A1246" s="3">
        <f>TITRES_STAT!B1249</f>
        <v>44126</v>
      </c>
      <c r="B1246" s="6">
        <f>TITRES_STAT!D1249</f>
        <v>2.1844000000000001</v>
      </c>
      <c r="C1246" s="2">
        <f t="shared" si="171"/>
        <v>-1.4599999999999724E-2</v>
      </c>
      <c r="D1246" s="2">
        <f t="shared" si="172"/>
        <v>0</v>
      </c>
      <c r="E1246" s="2">
        <f t="shared" si="173"/>
        <v>1.4599999999999724E-2</v>
      </c>
      <c r="F1246" s="2">
        <f t="shared" si="177"/>
        <v>1.3607507800059383E-2</v>
      </c>
      <c r="G1246" s="2">
        <f t="shared" si="177"/>
        <v>1.4290121808658327E-2</v>
      </c>
      <c r="H1246" s="2">
        <f t="shared" si="175"/>
        <v>0.95223175717191222</v>
      </c>
      <c r="I1246" s="2">
        <f t="shared" si="176"/>
        <v>48.776573461306484</v>
      </c>
    </row>
    <row r="1247" spans="1:9" ht="13.5" x14ac:dyDescent="0.25">
      <c r="A1247" s="3">
        <f>TITRES_STAT!B1250</f>
        <v>44127</v>
      </c>
      <c r="B1247" s="6">
        <f>TITRES_STAT!D1250</f>
        <v>2.1892999999999998</v>
      </c>
      <c r="C1247" s="2">
        <f t="shared" si="171"/>
        <v>4.8999999999996824E-3</v>
      </c>
      <c r="D1247" s="2">
        <f t="shared" si="172"/>
        <v>4.8999999999996824E-3</v>
      </c>
      <c r="E1247" s="2">
        <f t="shared" si="173"/>
        <v>0</v>
      </c>
      <c r="F1247" s="2">
        <f t="shared" si="177"/>
        <v>1.2985542957197976E-2</v>
      </c>
      <c r="G1247" s="2">
        <f t="shared" si="177"/>
        <v>1.326939882232559E-2</v>
      </c>
      <c r="H1247" s="2">
        <f t="shared" si="175"/>
        <v>0.97860823471143021</v>
      </c>
      <c r="I1247" s="2">
        <f t="shared" si="176"/>
        <v>49.459423929576197</v>
      </c>
    </row>
    <row r="1248" spans="1:9" ht="13.5" x14ac:dyDescent="0.25">
      <c r="A1248" s="3">
        <f>TITRES_STAT!B1251</f>
        <v>44130</v>
      </c>
      <c r="B1248" s="6">
        <f>TITRES_STAT!D1251</f>
        <v>2.2330000000000001</v>
      </c>
      <c r="C1248" s="2">
        <f t="shared" si="171"/>
        <v>4.3700000000000294E-2</v>
      </c>
      <c r="D1248" s="2">
        <f t="shared" si="172"/>
        <v>4.3700000000000294E-2</v>
      </c>
      <c r="E1248" s="2">
        <f t="shared" si="173"/>
        <v>0</v>
      </c>
      <c r="F1248" s="2">
        <f t="shared" si="177"/>
        <v>1.517943274596957E-2</v>
      </c>
      <c r="G1248" s="2">
        <f t="shared" si="177"/>
        <v>1.2321584620730904E-2</v>
      </c>
      <c r="H1248" s="2">
        <f t="shared" si="175"/>
        <v>1.2319383596514344</v>
      </c>
      <c r="I1248" s="2">
        <f t="shared" si="176"/>
        <v>55.195895277494508</v>
      </c>
    </row>
    <row r="1249" spans="1:9" ht="13.5" x14ac:dyDescent="0.25">
      <c r="A1249" s="3">
        <f>TITRES_STAT!B1252</f>
        <v>44131</v>
      </c>
      <c r="B1249" s="6">
        <f>TITRES_STAT!D1252</f>
        <v>2.2671000000000001</v>
      </c>
      <c r="C1249" s="2">
        <f t="shared" si="171"/>
        <v>3.4100000000000019E-2</v>
      </c>
      <c r="D1249" s="2">
        <f t="shared" si="172"/>
        <v>3.4100000000000019E-2</v>
      </c>
      <c r="E1249" s="2">
        <f t="shared" si="173"/>
        <v>0</v>
      </c>
      <c r="F1249" s="2">
        <f t="shared" si="177"/>
        <v>1.6530901835543173E-2</v>
      </c>
      <c r="G1249" s="2">
        <f t="shared" si="177"/>
        <v>1.1441471433535839E-2</v>
      </c>
      <c r="H1249" s="2">
        <f t="shared" si="175"/>
        <v>1.4448230659467296</v>
      </c>
      <c r="I1249" s="2">
        <f t="shared" si="176"/>
        <v>59.097244543839345</v>
      </c>
    </row>
    <row r="1250" spans="1:9" ht="13.5" x14ac:dyDescent="0.25">
      <c r="A1250" s="3">
        <f>TITRES_STAT!B1253</f>
        <v>44132</v>
      </c>
      <c r="B1250" s="6">
        <f>TITRES_STAT!D1253</f>
        <v>2.2866</v>
      </c>
      <c r="C1250" s="2">
        <f t="shared" si="171"/>
        <v>1.9499999999999851E-2</v>
      </c>
      <c r="D1250" s="2">
        <f t="shared" si="172"/>
        <v>1.9499999999999851E-2</v>
      </c>
      <c r="E1250" s="2">
        <f t="shared" si="173"/>
        <v>0</v>
      </c>
      <c r="F1250" s="2">
        <f t="shared" si="177"/>
        <v>1.6742980275861508E-2</v>
      </c>
      <c r="G1250" s="2">
        <f t="shared" si="177"/>
        <v>1.0624223473997566E-2</v>
      </c>
      <c r="H1250" s="2">
        <f t="shared" si="175"/>
        <v>1.575925084486353</v>
      </c>
      <c r="I1250" s="2">
        <f t="shared" si="176"/>
        <v>61.178995226897172</v>
      </c>
    </row>
    <row r="1251" spans="1:9" ht="13.5" x14ac:dyDescent="0.25">
      <c r="A1251" s="3">
        <f>TITRES_STAT!B1254</f>
        <v>44134</v>
      </c>
      <c r="B1251" s="6">
        <f>TITRES_STAT!D1254</f>
        <v>2.2183999999999999</v>
      </c>
      <c r="C1251" s="2">
        <f t="shared" si="171"/>
        <v>-6.8200000000000038E-2</v>
      </c>
      <c r="D1251" s="2">
        <f t="shared" si="172"/>
        <v>0</v>
      </c>
      <c r="E1251" s="2">
        <f t="shared" si="173"/>
        <v>6.8200000000000038E-2</v>
      </c>
      <c r="F1251" s="2">
        <f t="shared" si="177"/>
        <v>1.5547053113299972E-2</v>
      </c>
      <c r="G1251" s="2">
        <f t="shared" si="177"/>
        <v>1.4736778940140598E-2</v>
      </c>
      <c r="H1251" s="2">
        <f t="shared" si="175"/>
        <v>1.0549831259904645</v>
      </c>
      <c r="I1251" s="2">
        <f t="shared" si="176"/>
        <v>51.337799938477922</v>
      </c>
    </row>
    <row r="1252" spans="1:9" ht="13.5" x14ac:dyDescent="0.25">
      <c r="A1252" s="3">
        <f>TITRES_STAT!B1255</f>
        <v>44137</v>
      </c>
      <c r="B1252" s="6">
        <f>TITRES_STAT!D1255</f>
        <v>2.2183999999999999</v>
      </c>
      <c r="C1252" s="2">
        <f t="shared" si="171"/>
        <v>0</v>
      </c>
      <c r="D1252" s="2">
        <f t="shared" si="172"/>
        <v>0</v>
      </c>
      <c r="E1252" s="2">
        <f t="shared" si="173"/>
        <v>0</v>
      </c>
      <c r="F1252" s="2">
        <f t="shared" si="177"/>
        <v>1.443654931949283E-2</v>
      </c>
      <c r="G1252" s="2">
        <f t="shared" si="177"/>
        <v>1.3684151872987698E-2</v>
      </c>
      <c r="H1252" s="2">
        <f t="shared" si="175"/>
        <v>1.0549831259904643</v>
      </c>
      <c r="I1252" s="2">
        <f t="shared" si="176"/>
        <v>51.337799938477922</v>
      </c>
    </row>
    <row r="1253" spans="1:9" ht="13.5" x14ac:dyDescent="0.25">
      <c r="A1253" s="3">
        <f>TITRES_STAT!B1256</f>
        <v>44138</v>
      </c>
      <c r="B1253" s="6">
        <f>TITRES_STAT!D1256</f>
        <v>2.2136</v>
      </c>
      <c r="C1253" s="2">
        <f t="shared" si="171"/>
        <v>-4.7999999999999154E-3</v>
      </c>
      <c r="D1253" s="2">
        <f t="shared" si="172"/>
        <v>0</v>
      </c>
      <c r="E1253" s="2">
        <f t="shared" si="173"/>
        <v>4.7999999999999154E-3</v>
      </c>
      <c r="F1253" s="2">
        <f t="shared" si="177"/>
        <v>1.3405367225243341E-2</v>
      </c>
      <c r="G1253" s="2">
        <f t="shared" si="177"/>
        <v>1.3049569596345715E-2</v>
      </c>
      <c r="H1253" s="2">
        <f t="shared" si="175"/>
        <v>1.0272650853555554</v>
      </c>
      <c r="I1253" s="2">
        <f t="shared" si="176"/>
        <v>50.672459797007093</v>
      </c>
    </row>
    <row r="1254" spans="1:9" ht="13.5" x14ac:dyDescent="0.25">
      <c r="A1254" s="3">
        <f>TITRES_STAT!B1257</f>
        <v>44139</v>
      </c>
      <c r="B1254" s="6">
        <f>TITRES_STAT!D1257</f>
        <v>2.1551999999999998</v>
      </c>
      <c r="C1254" s="2">
        <f t="shared" si="171"/>
        <v>-5.840000000000023E-2</v>
      </c>
      <c r="D1254" s="2">
        <f t="shared" si="172"/>
        <v>0</v>
      </c>
      <c r="E1254" s="2">
        <f t="shared" si="173"/>
        <v>5.840000000000023E-2</v>
      </c>
      <c r="F1254" s="2">
        <f t="shared" si="177"/>
        <v>1.2447840994868816E-2</v>
      </c>
      <c r="G1254" s="2">
        <f t="shared" si="177"/>
        <v>1.6288886053749608E-2</v>
      </c>
      <c r="H1254" s="2">
        <f t="shared" si="175"/>
        <v>0.7641922813993407</v>
      </c>
      <c r="I1254" s="2">
        <f t="shared" si="176"/>
        <v>43.316836234721002</v>
      </c>
    </row>
    <row r="1255" spans="1:9" ht="13.5" x14ac:dyDescent="0.25">
      <c r="A1255" s="3">
        <f>TITRES_STAT!B1258</f>
        <v>44140</v>
      </c>
      <c r="B1255" s="6">
        <f>TITRES_STAT!D1258</f>
        <v>2.2038000000000002</v>
      </c>
      <c r="C1255" s="2">
        <f t="shared" si="171"/>
        <v>4.8600000000000421E-2</v>
      </c>
      <c r="D1255" s="2">
        <f t="shared" si="172"/>
        <v>4.8600000000000421E-2</v>
      </c>
      <c r="E1255" s="2">
        <f t="shared" si="173"/>
        <v>0</v>
      </c>
      <c r="F1255" s="2">
        <f t="shared" si="177"/>
        <v>1.5030138066663931E-2</v>
      </c>
      <c r="G1255" s="2">
        <f t="shared" si="177"/>
        <v>1.5125394192767493E-2</v>
      </c>
      <c r="H1255" s="2">
        <f t="shared" si="175"/>
        <v>0.99370223844155348</v>
      </c>
      <c r="I1255" s="2">
        <f t="shared" si="176"/>
        <v>49.842058622470894</v>
      </c>
    </row>
    <row r="1256" spans="1:9" ht="13.5" x14ac:dyDescent="0.25">
      <c r="A1256" s="3">
        <f>TITRES_STAT!B1259</f>
        <v>44141</v>
      </c>
      <c r="B1256" s="6">
        <f>TITRES_STAT!D1259</f>
        <v>2.1989999999999998</v>
      </c>
      <c r="C1256" s="2">
        <f t="shared" si="171"/>
        <v>-4.8000000000003595E-3</v>
      </c>
      <c r="D1256" s="2">
        <f t="shared" si="172"/>
        <v>0</v>
      </c>
      <c r="E1256" s="2">
        <f t="shared" si="173"/>
        <v>4.8000000000003595E-3</v>
      </c>
      <c r="F1256" s="2">
        <f t="shared" si="177"/>
        <v>1.3956556776187937E-2</v>
      </c>
      <c r="G1256" s="2">
        <f t="shared" si="177"/>
        <v>1.438786603614127E-2</v>
      </c>
      <c r="H1256" s="2">
        <f t="shared" si="175"/>
        <v>0.9700227081020969</v>
      </c>
      <c r="I1256" s="2">
        <f t="shared" si="176"/>
        <v>49.239163798096953</v>
      </c>
    </row>
    <row r="1257" spans="1:9" ht="13.5" x14ac:dyDescent="0.25">
      <c r="A1257" s="3">
        <f>TITRES_STAT!B1260</f>
        <v>44144</v>
      </c>
      <c r="B1257" s="6">
        <f>TITRES_STAT!D1260</f>
        <v>2.1648999999999998</v>
      </c>
      <c r="C1257" s="2">
        <f t="shared" si="171"/>
        <v>-3.4100000000000019E-2</v>
      </c>
      <c r="D1257" s="2">
        <f t="shared" si="172"/>
        <v>0</v>
      </c>
      <c r="E1257" s="2">
        <f t="shared" si="173"/>
        <v>3.4100000000000019E-2</v>
      </c>
      <c r="F1257" s="2">
        <f t="shared" si="177"/>
        <v>1.2959659863603085E-2</v>
      </c>
      <c r="G1257" s="2">
        <f t="shared" si="177"/>
        <v>1.5795875604988324E-2</v>
      </c>
      <c r="H1257" s="2">
        <f t="shared" si="175"/>
        <v>0.82044580418893875</v>
      </c>
      <c r="I1257" s="2">
        <f t="shared" si="176"/>
        <v>45.068400405057439</v>
      </c>
    </row>
    <row r="1258" spans="1:9" ht="13.5" x14ac:dyDescent="0.25">
      <c r="A1258" s="3">
        <f>TITRES_STAT!B1261</f>
        <v>44145</v>
      </c>
      <c r="B1258" s="6">
        <f>TITRES_STAT!D1261</f>
        <v>2.1648999999999998</v>
      </c>
      <c r="C1258" s="2">
        <f t="shared" si="171"/>
        <v>0</v>
      </c>
      <c r="D1258" s="2">
        <f t="shared" si="172"/>
        <v>0</v>
      </c>
      <c r="E1258" s="2">
        <f t="shared" si="173"/>
        <v>0</v>
      </c>
      <c r="F1258" s="2">
        <f t="shared" si="177"/>
        <v>1.2033969873345722E-2</v>
      </c>
      <c r="G1258" s="2">
        <f t="shared" si="177"/>
        <v>1.4667598776060586E-2</v>
      </c>
      <c r="H1258" s="2">
        <f t="shared" si="175"/>
        <v>0.82044580418893887</v>
      </c>
      <c r="I1258" s="2">
        <f t="shared" si="176"/>
        <v>45.068400405057439</v>
      </c>
    </row>
    <row r="1259" spans="1:9" ht="13.5" x14ac:dyDescent="0.25">
      <c r="A1259" s="3">
        <f>TITRES_STAT!B1262</f>
        <v>44146</v>
      </c>
      <c r="B1259" s="6">
        <f>TITRES_STAT!D1262</f>
        <v>2.1941000000000002</v>
      </c>
      <c r="C1259" s="2">
        <f t="shared" si="171"/>
        <v>2.9200000000000337E-2</v>
      </c>
      <c r="D1259" s="2">
        <f t="shared" si="172"/>
        <v>2.9200000000000337E-2</v>
      </c>
      <c r="E1259" s="2">
        <f t="shared" si="173"/>
        <v>0</v>
      </c>
      <c r="F1259" s="2">
        <f t="shared" si="177"/>
        <v>1.326011488239248E-2</v>
      </c>
      <c r="G1259" s="2">
        <f t="shared" si="177"/>
        <v>1.3619913149199114E-2</v>
      </c>
      <c r="H1259" s="2">
        <f t="shared" si="175"/>
        <v>0.97358292502564225</v>
      </c>
      <c r="I1259" s="2">
        <f t="shared" si="176"/>
        <v>49.330733088552272</v>
      </c>
    </row>
    <row r="1260" spans="1:9" ht="13.5" x14ac:dyDescent="0.25">
      <c r="A1260" s="3">
        <f>TITRES_STAT!B1263</f>
        <v>44147</v>
      </c>
      <c r="B1260" s="6">
        <f>TITRES_STAT!D1263</f>
        <v>2.1892999999999998</v>
      </c>
      <c r="C1260" s="2">
        <f t="shared" si="171"/>
        <v>-4.8000000000003595E-3</v>
      </c>
      <c r="D1260" s="2">
        <f t="shared" si="172"/>
        <v>0</v>
      </c>
      <c r="E1260" s="2">
        <f t="shared" si="173"/>
        <v>4.8000000000003595E-3</v>
      </c>
      <c r="F1260" s="2">
        <f t="shared" si="177"/>
        <v>1.2312963819364446E-2</v>
      </c>
      <c r="G1260" s="2">
        <f t="shared" si="177"/>
        <v>1.2989919352827773E-2</v>
      </c>
      <c r="H1260" s="2">
        <f t="shared" si="175"/>
        <v>0.94788608650476636</v>
      </c>
      <c r="I1260" s="2">
        <f t="shared" si="176"/>
        <v>48.662295658450304</v>
      </c>
    </row>
    <row r="1261" spans="1:9" ht="13.5" x14ac:dyDescent="0.25">
      <c r="A1261" s="3">
        <f>TITRES_STAT!B1264</f>
        <v>44148</v>
      </c>
      <c r="B1261" s="6">
        <f>TITRES_STAT!D1264</f>
        <v>2.1892999999999998</v>
      </c>
      <c r="C1261" s="2">
        <f t="shared" si="171"/>
        <v>0</v>
      </c>
      <c r="D1261" s="2">
        <f t="shared" si="172"/>
        <v>0</v>
      </c>
      <c r="E1261" s="2">
        <f t="shared" si="173"/>
        <v>0</v>
      </c>
      <c r="F1261" s="2">
        <f t="shared" ref="F1261:G1276" si="178">((F1260*13)+D1261)/14</f>
        <v>1.1433466403695556E-2</v>
      </c>
      <c r="G1261" s="2">
        <f t="shared" si="178"/>
        <v>1.2062067970482931E-2</v>
      </c>
      <c r="H1261" s="2">
        <f t="shared" si="175"/>
        <v>0.94788608650476647</v>
      </c>
      <c r="I1261" s="2">
        <f t="shared" si="176"/>
        <v>48.662295658450304</v>
      </c>
    </row>
    <row r="1262" spans="1:9" ht="13.5" x14ac:dyDescent="0.25">
      <c r="A1262" s="3">
        <f>TITRES_STAT!B1265</f>
        <v>44151</v>
      </c>
      <c r="B1262" s="6">
        <f>TITRES_STAT!D1265</f>
        <v>2.2086999999999999</v>
      </c>
      <c r="C1262" s="2">
        <f t="shared" si="171"/>
        <v>1.9400000000000084E-2</v>
      </c>
      <c r="D1262" s="2">
        <f t="shared" si="172"/>
        <v>1.9400000000000084E-2</v>
      </c>
      <c r="E1262" s="2">
        <f t="shared" si="173"/>
        <v>0</v>
      </c>
      <c r="F1262" s="2">
        <f t="shared" si="178"/>
        <v>1.2002504517717309E-2</v>
      </c>
      <c r="G1262" s="2">
        <f t="shared" si="178"/>
        <v>1.1200491686877007E-2</v>
      </c>
      <c r="H1262" s="2">
        <f t="shared" si="175"/>
        <v>1.0716051449580537</v>
      </c>
      <c r="I1262" s="2">
        <f t="shared" si="176"/>
        <v>51.728252730312256</v>
      </c>
    </row>
    <row r="1263" spans="1:9" ht="13.5" x14ac:dyDescent="0.25">
      <c r="A1263" s="3">
        <f>TITRES_STAT!B1266</f>
        <v>44152</v>
      </c>
      <c r="B1263" s="6">
        <f>TITRES_STAT!D1266</f>
        <v>2.1455000000000002</v>
      </c>
      <c r="C1263" s="2">
        <f t="shared" si="171"/>
        <v>-6.3199999999999701E-2</v>
      </c>
      <c r="D1263" s="2">
        <f t="shared" si="172"/>
        <v>0</v>
      </c>
      <c r="E1263" s="2">
        <f t="shared" si="173"/>
        <v>6.3199999999999701E-2</v>
      </c>
      <c r="F1263" s="2">
        <f t="shared" si="178"/>
        <v>1.1145182766451786E-2</v>
      </c>
      <c r="G1263" s="2">
        <f t="shared" si="178"/>
        <v>1.4914742280671484E-2</v>
      </c>
      <c r="H1263" s="2">
        <f t="shared" si="175"/>
        <v>0.74725949377584633</v>
      </c>
      <c r="I1263" s="2">
        <f t="shared" si="176"/>
        <v>42.767516584557832</v>
      </c>
    </row>
    <row r="1264" spans="1:9" ht="13.5" x14ac:dyDescent="0.25">
      <c r="A1264" s="3">
        <f>TITRES_STAT!B1267</f>
        <v>44153</v>
      </c>
      <c r="B1264" s="6">
        <f>TITRES_STAT!D1267</f>
        <v>2.1503000000000001</v>
      </c>
      <c r="C1264" s="2">
        <f t="shared" si="171"/>
        <v>4.7999999999999154E-3</v>
      </c>
      <c r="D1264" s="2">
        <f t="shared" si="172"/>
        <v>4.7999999999999154E-3</v>
      </c>
      <c r="E1264" s="2">
        <f t="shared" si="173"/>
        <v>0</v>
      </c>
      <c r="F1264" s="2">
        <f t="shared" si="178"/>
        <v>1.0691955425990938E-2</v>
      </c>
      <c r="G1264" s="2">
        <f t="shared" si="178"/>
        <v>1.3849403546337806E-2</v>
      </c>
      <c r="H1264" s="2">
        <f t="shared" si="175"/>
        <v>0.77201558826829109</v>
      </c>
      <c r="I1264" s="2">
        <f t="shared" si="176"/>
        <v>43.567087861949695</v>
      </c>
    </row>
    <row r="1265" spans="1:9" ht="13.5" x14ac:dyDescent="0.25">
      <c r="A1265" s="3">
        <f>TITRES_STAT!B1268</f>
        <v>44154</v>
      </c>
      <c r="B1265" s="6">
        <f>TITRES_STAT!D1268</f>
        <v>2.1356999999999999</v>
      </c>
      <c r="C1265" s="2">
        <f t="shared" si="171"/>
        <v>-1.4600000000000168E-2</v>
      </c>
      <c r="D1265" s="2">
        <f t="shared" si="172"/>
        <v>0</v>
      </c>
      <c r="E1265" s="2">
        <f t="shared" si="173"/>
        <v>1.4600000000000168E-2</v>
      </c>
      <c r="F1265" s="2">
        <f t="shared" si="178"/>
        <v>9.9282443241344425E-3</v>
      </c>
      <c r="G1265" s="2">
        <f t="shared" si="178"/>
        <v>1.3903017578742261E-2</v>
      </c>
      <c r="H1265" s="2">
        <f t="shared" si="175"/>
        <v>0.71410715464495611</v>
      </c>
      <c r="I1265" s="2">
        <f t="shared" si="176"/>
        <v>41.660590045951331</v>
      </c>
    </row>
    <row r="1266" spans="1:9" ht="13.5" x14ac:dyDescent="0.25">
      <c r="A1266" s="3">
        <f>TITRES_STAT!B1269</f>
        <v>44155</v>
      </c>
      <c r="B1266" s="6">
        <f>TITRES_STAT!D1269</f>
        <v>2.1309</v>
      </c>
      <c r="C1266" s="2">
        <f t="shared" si="171"/>
        <v>-4.7999999999999154E-3</v>
      </c>
      <c r="D1266" s="2">
        <f t="shared" si="172"/>
        <v>0</v>
      </c>
      <c r="E1266" s="2">
        <f t="shared" si="173"/>
        <v>4.7999999999999154E-3</v>
      </c>
      <c r="F1266" s="2">
        <f t="shared" si="178"/>
        <v>9.2190840152676957E-3</v>
      </c>
      <c r="G1266" s="2">
        <f t="shared" si="178"/>
        <v>1.3252802037403522E-2</v>
      </c>
      <c r="H1266" s="2">
        <f t="shared" si="175"/>
        <v>0.6956328170637861</v>
      </c>
      <c r="I1266" s="2">
        <f t="shared" si="176"/>
        <v>41.024967791574532</v>
      </c>
    </row>
    <row r="1267" spans="1:9" ht="13.5" x14ac:dyDescent="0.25">
      <c r="A1267" s="3">
        <f>TITRES_STAT!B1270</f>
        <v>44158</v>
      </c>
      <c r="B1267" s="6">
        <f>TITRES_STAT!D1270</f>
        <v>2.1211000000000002</v>
      </c>
      <c r="C1267" s="2">
        <f t="shared" si="171"/>
        <v>-9.7999999999998089E-3</v>
      </c>
      <c r="D1267" s="2">
        <f t="shared" si="172"/>
        <v>0</v>
      </c>
      <c r="E1267" s="2">
        <f t="shared" si="173"/>
        <v>9.7999999999998089E-3</v>
      </c>
      <c r="F1267" s="2">
        <f t="shared" si="178"/>
        <v>8.5605780141771465E-3</v>
      </c>
      <c r="G1267" s="2">
        <f t="shared" si="178"/>
        <v>1.3006173320446113E-2</v>
      </c>
      <c r="H1267" s="2">
        <f t="shared" si="175"/>
        <v>0.65819344424079362</v>
      </c>
      <c r="I1267" s="2">
        <f t="shared" si="176"/>
        <v>39.693405285542454</v>
      </c>
    </row>
    <row r="1268" spans="1:9" ht="13.5" x14ac:dyDescent="0.25">
      <c r="A1268" s="3">
        <f>TITRES_STAT!B1271</f>
        <v>44159</v>
      </c>
      <c r="B1268" s="6">
        <f>TITRES_STAT!D1271</f>
        <v>2.1211000000000002</v>
      </c>
      <c r="C1268" s="2">
        <f t="shared" si="171"/>
        <v>0</v>
      </c>
      <c r="D1268" s="2">
        <f t="shared" si="172"/>
        <v>0</v>
      </c>
      <c r="E1268" s="2">
        <f t="shared" si="173"/>
        <v>0</v>
      </c>
      <c r="F1268" s="2">
        <f t="shared" si="178"/>
        <v>7.9491081560216365E-3</v>
      </c>
      <c r="G1268" s="2">
        <f t="shared" si="178"/>
        <v>1.2077160940414248E-2</v>
      </c>
      <c r="H1268" s="2">
        <f t="shared" si="175"/>
        <v>0.65819344424079362</v>
      </c>
      <c r="I1268" s="2">
        <f t="shared" si="176"/>
        <v>39.693405285542454</v>
      </c>
    </row>
    <row r="1269" spans="1:9" ht="13.5" x14ac:dyDescent="0.25">
      <c r="A1269" s="3">
        <f>TITRES_STAT!B1272</f>
        <v>44160</v>
      </c>
      <c r="B1269" s="6">
        <f>TITRES_STAT!D1272</f>
        <v>2.1259999999999999</v>
      </c>
      <c r="C1269" s="2">
        <f t="shared" si="171"/>
        <v>4.8999999999996824E-3</v>
      </c>
      <c r="D1269" s="2">
        <f t="shared" si="172"/>
        <v>4.8999999999996824E-3</v>
      </c>
      <c r="E1269" s="2">
        <f t="shared" si="173"/>
        <v>0</v>
      </c>
      <c r="F1269" s="2">
        <f t="shared" si="178"/>
        <v>7.7313147163057825E-3</v>
      </c>
      <c r="G1269" s="2">
        <f t="shared" si="178"/>
        <v>1.1214506587527515E-2</v>
      </c>
      <c r="H1269" s="2">
        <f t="shared" si="175"/>
        <v>0.68940302062904413</v>
      </c>
      <c r="I1269" s="2">
        <f t="shared" si="176"/>
        <v>40.807493073638938</v>
      </c>
    </row>
    <row r="1270" spans="1:9" ht="13.5" x14ac:dyDescent="0.25">
      <c r="A1270" s="3">
        <f>TITRES_STAT!B1273</f>
        <v>44161</v>
      </c>
      <c r="B1270" s="6">
        <f>TITRES_STAT!D1273</f>
        <v>2.1211000000000002</v>
      </c>
      <c r="C1270" s="2">
        <f t="shared" si="171"/>
        <v>-4.8999999999996824E-3</v>
      </c>
      <c r="D1270" s="2">
        <f t="shared" si="172"/>
        <v>0</v>
      </c>
      <c r="E1270" s="2">
        <f t="shared" si="173"/>
        <v>4.8999999999996824E-3</v>
      </c>
      <c r="F1270" s="2">
        <f t="shared" si="178"/>
        <v>7.17907795085537E-3</v>
      </c>
      <c r="G1270" s="2">
        <f t="shared" si="178"/>
        <v>1.07634704027041E-2</v>
      </c>
      <c r="H1270" s="2">
        <f t="shared" si="175"/>
        <v>0.66698543148794975</v>
      </c>
      <c r="I1270" s="2">
        <f t="shared" si="176"/>
        <v>40.011473339188043</v>
      </c>
    </row>
    <row r="1271" spans="1:9" ht="13.5" x14ac:dyDescent="0.25">
      <c r="A1271" s="3">
        <f>TITRES_STAT!B1274</f>
        <v>44162</v>
      </c>
      <c r="B1271" s="6">
        <f>TITRES_STAT!D1274</f>
        <v>2.1406000000000001</v>
      </c>
      <c r="C1271" s="2">
        <f t="shared" si="171"/>
        <v>1.9499999999999851E-2</v>
      </c>
      <c r="D1271" s="2">
        <f t="shared" si="172"/>
        <v>1.9499999999999851E-2</v>
      </c>
      <c r="E1271" s="2">
        <f t="shared" si="173"/>
        <v>0</v>
      </c>
      <c r="F1271" s="2">
        <f t="shared" si="178"/>
        <v>8.0591438115085474E-3</v>
      </c>
      <c r="G1271" s="2">
        <f t="shared" si="178"/>
        <v>9.9946510882252364E-3</v>
      </c>
      <c r="H1271" s="2">
        <f t="shared" si="175"/>
        <v>0.80634568834554687</v>
      </c>
      <c r="I1271" s="2">
        <f t="shared" si="176"/>
        <v>44.63961098631615</v>
      </c>
    </row>
    <row r="1272" spans="1:9" ht="13.5" x14ac:dyDescent="0.25">
      <c r="A1272" s="3">
        <f>TITRES_STAT!B1275</f>
        <v>44165</v>
      </c>
      <c r="B1272" s="6">
        <f>TITRES_STAT!D1275</f>
        <v>2.1356999999999999</v>
      </c>
      <c r="C1272" s="2">
        <f t="shared" si="171"/>
        <v>-4.9000000000001265E-3</v>
      </c>
      <c r="D1272" s="2">
        <f t="shared" si="172"/>
        <v>0</v>
      </c>
      <c r="E1272" s="2">
        <f t="shared" si="173"/>
        <v>4.9000000000001265E-3</v>
      </c>
      <c r="F1272" s="2">
        <f t="shared" si="178"/>
        <v>7.4834906821150803E-3</v>
      </c>
      <c r="G1272" s="2">
        <f t="shared" si="178"/>
        <v>9.6307474390663009E-3</v>
      </c>
      <c r="H1272" s="2">
        <f t="shared" si="175"/>
        <v>0.77704152553715011</v>
      </c>
      <c r="I1272" s="2">
        <f t="shared" si="176"/>
        <v>43.726694867317306</v>
      </c>
    </row>
    <row r="1273" spans="1:9" ht="13.5" x14ac:dyDescent="0.25">
      <c r="A1273" s="3">
        <f>TITRES_STAT!B1276</f>
        <v>44166</v>
      </c>
      <c r="B1273" s="6">
        <f>TITRES_STAT!D1276</f>
        <v>2.1551999999999998</v>
      </c>
      <c r="C1273" s="2">
        <f t="shared" si="171"/>
        <v>1.9499999999999851E-2</v>
      </c>
      <c r="D1273" s="2">
        <f t="shared" si="172"/>
        <v>1.9499999999999851E-2</v>
      </c>
      <c r="E1273" s="2">
        <f t="shared" si="173"/>
        <v>0</v>
      </c>
      <c r="F1273" s="2">
        <f t="shared" si="178"/>
        <v>8.3418127762497057E-3</v>
      </c>
      <c r="G1273" s="2">
        <f t="shared" si="178"/>
        <v>8.9428369077044229E-3</v>
      </c>
      <c r="H1273" s="2">
        <f t="shared" si="175"/>
        <v>0.93279267667993326</v>
      </c>
      <c r="I1273" s="2">
        <f t="shared" si="176"/>
        <v>48.261393367975906</v>
      </c>
    </row>
    <row r="1274" spans="1:9" ht="13.5" x14ac:dyDescent="0.25">
      <c r="A1274" s="3">
        <f>TITRES_STAT!B1277</f>
        <v>44167</v>
      </c>
      <c r="B1274" s="6">
        <f>TITRES_STAT!D1277</f>
        <v>2.1406000000000001</v>
      </c>
      <c r="C1274" s="2">
        <f t="shared" si="171"/>
        <v>-1.4599999999999724E-2</v>
      </c>
      <c r="D1274" s="2">
        <f t="shared" si="172"/>
        <v>0</v>
      </c>
      <c r="E1274" s="2">
        <f t="shared" si="173"/>
        <v>1.4599999999999724E-2</v>
      </c>
      <c r="F1274" s="2">
        <f t="shared" si="178"/>
        <v>7.7459690065175835E-3</v>
      </c>
      <c r="G1274" s="2">
        <f t="shared" si="178"/>
        <v>9.3469199857255155E-3</v>
      </c>
      <c r="H1274" s="2">
        <f t="shared" si="175"/>
        <v>0.82871887406194966</v>
      </c>
      <c r="I1274" s="2">
        <f t="shared" si="176"/>
        <v>45.316909330147595</v>
      </c>
    </row>
    <row r="1275" spans="1:9" ht="13.5" x14ac:dyDescent="0.25">
      <c r="A1275" s="3">
        <f>TITRES_STAT!B1278</f>
        <v>44168</v>
      </c>
      <c r="B1275" s="6">
        <f>TITRES_STAT!D1278</f>
        <v>2.1406000000000001</v>
      </c>
      <c r="C1275" s="2">
        <f t="shared" si="171"/>
        <v>0</v>
      </c>
      <c r="D1275" s="2">
        <f t="shared" si="172"/>
        <v>0</v>
      </c>
      <c r="E1275" s="2">
        <f t="shared" si="173"/>
        <v>0</v>
      </c>
      <c r="F1275" s="2">
        <f t="shared" si="178"/>
        <v>7.1926855060520422E-3</v>
      </c>
      <c r="G1275" s="2">
        <f t="shared" si="178"/>
        <v>8.6792828438879786E-3</v>
      </c>
      <c r="H1275" s="2">
        <f t="shared" si="175"/>
        <v>0.82871887406194966</v>
      </c>
      <c r="I1275" s="2">
        <f t="shared" si="176"/>
        <v>45.316909330147595</v>
      </c>
    </row>
    <row r="1276" spans="1:9" ht="13.5" x14ac:dyDescent="0.25">
      <c r="A1276" s="3">
        <f>TITRES_STAT!B1279</f>
        <v>44169</v>
      </c>
      <c r="B1276" s="6">
        <f>TITRES_STAT!D1279</f>
        <v>2.2330000000000001</v>
      </c>
      <c r="C1276" s="2">
        <f t="shared" si="171"/>
        <v>9.2400000000000038E-2</v>
      </c>
      <c r="D1276" s="2">
        <f t="shared" si="172"/>
        <v>9.2400000000000038E-2</v>
      </c>
      <c r="E1276" s="2">
        <f t="shared" si="173"/>
        <v>0</v>
      </c>
      <c r="F1276" s="2">
        <f t="shared" si="178"/>
        <v>1.3278922255619757E-2</v>
      </c>
      <c r="G1276" s="2">
        <f t="shared" si="178"/>
        <v>8.0593340693245509E-3</v>
      </c>
      <c r="H1276" s="2">
        <f t="shared" si="175"/>
        <v>1.6476450959096001</v>
      </c>
      <c r="I1276" s="2">
        <f t="shared" si="176"/>
        <v>62.230587417289421</v>
      </c>
    </row>
    <row r="1277" spans="1:9" ht="13.5" x14ac:dyDescent="0.25">
      <c r="A1277" s="3">
        <f>TITRES_STAT!B1280</f>
        <v>44172</v>
      </c>
      <c r="B1277" s="6">
        <f>TITRES_STAT!D1280</f>
        <v>2.2282000000000002</v>
      </c>
      <c r="C1277" s="2">
        <f t="shared" si="171"/>
        <v>-4.7999999999999154E-3</v>
      </c>
      <c r="D1277" s="2">
        <f t="shared" si="172"/>
        <v>0</v>
      </c>
      <c r="E1277" s="2">
        <f t="shared" si="173"/>
        <v>4.7999999999999154E-3</v>
      </c>
      <c r="F1277" s="2">
        <f t="shared" ref="F1277:G1292" si="179">((F1276*13)+D1277)/14</f>
        <v>1.2330427808789774E-2</v>
      </c>
      <c r="G1277" s="2">
        <f t="shared" si="179"/>
        <v>7.8265244929442198E-3</v>
      </c>
      <c r="H1277" s="2">
        <f t="shared" si="175"/>
        <v>1.5754665841659246</v>
      </c>
      <c r="I1277" s="2">
        <f t="shared" si="176"/>
        <v>61.172084074084225</v>
      </c>
    </row>
    <row r="1278" spans="1:9" ht="13.5" x14ac:dyDescent="0.25">
      <c r="A1278" s="3">
        <f>TITRES_STAT!B1281</f>
        <v>44173</v>
      </c>
      <c r="B1278" s="6">
        <f>TITRES_STAT!D1281</f>
        <v>2.2233000000000001</v>
      </c>
      <c r="C1278" s="2">
        <f t="shared" si="171"/>
        <v>-4.9000000000001265E-3</v>
      </c>
      <c r="D1278" s="2">
        <f t="shared" si="172"/>
        <v>0</v>
      </c>
      <c r="E1278" s="2">
        <f t="shared" si="173"/>
        <v>4.9000000000001265E-3</v>
      </c>
      <c r="F1278" s="2">
        <f t="shared" si="179"/>
        <v>1.1449682965304792E-2</v>
      </c>
      <c r="G1278" s="2">
        <f t="shared" si="179"/>
        <v>7.6174870291624988E-3</v>
      </c>
      <c r="H1278" s="2">
        <f t="shared" si="175"/>
        <v>1.5030787609445555</v>
      </c>
      <c r="I1278" s="2">
        <f t="shared" si="176"/>
        <v>60.04919958560783</v>
      </c>
    </row>
    <row r="1279" spans="1:9" ht="13.5" x14ac:dyDescent="0.25">
      <c r="A1279" s="3">
        <f>TITRES_STAT!B1282</f>
        <v>44174</v>
      </c>
      <c r="B1279" s="6">
        <f>TITRES_STAT!D1282</f>
        <v>2.2378999999999998</v>
      </c>
      <c r="C1279" s="2">
        <f t="shared" si="171"/>
        <v>1.4599999999999724E-2</v>
      </c>
      <c r="D1279" s="2">
        <f t="shared" si="172"/>
        <v>1.4599999999999724E-2</v>
      </c>
      <c r="E1279" s="2">
        <f t="shared" si="173"/>
        <v>0</v>
      </c>
      <c r="F1279" s="2">
        <f t="shared" si="179"/>
        <v>1.1674705610640145E-2</v>
      </c>
      <c r="G1279" s="2">
        <f t="shared" si="179"/>
        <v>7.0733808127937487E-3</v>
      </c>
      <c r="H1279" s="2">
        <f t="shared" si="175"/>
        <v>1.6505128056337499</v>
      </c>
      <c r="I1279" s="2">
        <f t="shared" si="176"/>
        <v>62.271451853601008</v>
      </c>
    </row>
    <row r="1280" spans="1:9" ht="13.5" x14ac:dyDescent="0.25">
      <c r="A1280" s="3">
        <f>TITRES_STAT!B1283</f>
        <v>44175</v>
      </c>
      <c r="B1280" s="6">
        <f>TITRES_STAT!D1283</f>
        <v>2.2378999999999998</v>
      </c>
      <c r="C1280" s="2">
        <f t="shared" si="171"/>
        <v>0</v>
      </c>
      <c r="D1280" s="2">
        <f t="shared" si="172"/>
        <v>0</v>
      </c>
      <c r="E1280" s="2">
        <f t="shared" si="173"/>
        <v>0</v>
      </c>
      <c r="F1280" s="2">
        <f t="shared" si="179"/>
        <v>1.0840798067022992E-2</v>
      </c>
      <c r="G1280" s="2">
        <f t="shared" si="179"/>
        <v>6.5681393261656238E-3</v>
      </c>
      <c r="H1280" s="2">
        <f t="shared" si="175"/>
        <v>1.6505128056337499</v>
      </c>
      <c r="I1280" s="2">
        <f t="shared" si="176"/>
        <v>62.271451853601008</v>
      </c>
    </row>
    <row r="1281" spans="1:9" ht="13.5" x14ac:dyDescent="0.25">
      <c r="A1281" s="3">
        <f>TITRES_STAT!B1284</f>
        <v>44176</v>
      </c>
      <c r="B1281" s="6">
        <f>TITRES_STAT!D1284</f>
        <v>2.2427999999999999</v>
      </c>
      <c r="C1281" s="2">
        <f t="shared" si="171"/>
        <v>4.9000000000001265E-3</v>
      </c>
      <c r="D1281" s="2">
        <f t="shared" si="172"/>
        <v>4.9000000000001265E-3</v>
      </c>
      <c r="E1281" s="2">
        <f t="shared" si="173"/>
        <v>0</v>
      </c>
      <c r="F1281" s="2">
        <f t="shared" si="179"/>
        <v>1.0416455347949929E-2</v>
      </c>
      <c r="G1281" s="2">
        <f t="shared" si="179"/>
        <v>6.0989865171537936E-3</v>
      </c>
      <c r="H1281" s="2">
        <f t="shared" si="175"/>
        <v>1.7078993892924628</v>
      </c>
      <c r="I1281" s="2">
        <f t="shared" si="176"/>
        <v>63.071006110707586</v>
      </c>
    </row>
    <row r="1282" spans="1:9" ht="13.5" x14ac:dyDescent="0.25">
      <c r="A1282" s="3">
        <f>TITRES_STAT!B1285</f>
        <v>44179</v>
      </c>
      <c r="B1282" s="6">
        <f>TITRES_STAT!D1285</f>
        <v>2.1844000000000001</v>
      </c>
      <c r="C1282" s="2">
        <f t="shared" si="171"/>
        <v>-5.8399999999999785E-2</v>
      </c>
      <c r="D1282" s="2">
        <f t="shared" si="172"/>
        <v>0</v>
      </c>
      <c r="E1282" s="2">
        <f t="shared" si="173"/>
        <v>5.8399999999999785E-2</v>
      </c>
      <c r="F1282" s="2">
        <f t="shared" si="179"/>
        <v>9.6724228230963636E-3</v>
      </c>
      <c r="G1282" s="2">
        <f t="shared" si="179"/>
        <v>9.834773194499935E-3</v>
      </c>
      <c r="H1282" s="2">
        <f t="shared" si="175"/>
        <v>0.98349220991752351</v>
      </c>
      <c r="I1282" s="2">
        <f t="shared" si="176"/>
        <v>49.58387055921024</v>
      </c>
    </row>
    <row r="1283" spans="1:9" ht="13.5" x14ac:dyDescent="0.25">
      <c r="A1283" s="3">
        <f>TITRES_STAT!B1286</f>
        <v>44180</v>
      </c>
      <c r="B1283" s="6">
        <f>TITRES_STAT!D1286</f>
        <v>2.2183999999999999</v>
      </c>
      <c r="C1283" s="2">
        <f t="shared" ref="C1283:C1346" si="180">B1283-B1282</f>
        <v>3.3999999999999808E-2</v>
      </c>
      <c r="D1283" s="2">
        <f t="shared" ref="D1283:D1346" si="181">IF(C1283&gt;0,C1283,0)</f>
        <v>3.3999999999999808E-2</v>
      </c>
      <c r="E1283" s="2">
        <f t="shared" ref="E1283:E1346" si="182">IF(C1283&lt;0,-C1283,0)</f>
        <v>0</v>
      </c>
      <c r="F1283" s="2">
        <f t="shared" si="179"/>
        <v>1.1410106907160895E-2</v>
      </c>
      <c r="G1283" s="2">
        <f t="shared" si="179"/>
        <v>9.1322893948927973E-3</v>
      </c>
      <c r="H1283" s="2">
        <f t="shared" si="175"/>
        <v>1.2494245871732843</v>
      </c>
      <c r="I1283" s="2">
        <f t="shared" si="176"/>
        <v>55.544186468743128</v>
      </c>
    </row>
    <row r="1284" spans="1:9" ht="13.5" x14ac:dyDescent="0.25">
      <c r="A1284" s="3">
        <f>TITRES_STAT!B1287</f>
        <v>44181</v>
      </c>
      <c r="B1284" s="6">
        <f>TITRES_STAT!D1287</f>
        <v>2.1600999999999999</v>
      </c>
      <c r="C1284" s="2">
        <f t="shared" si="180"/>
        <v>-5.8300000000000018E-2</v>
      </c>
      <c r="D1284" s="2">
        <f t="shared" si="181"/>
        <v>0</v>
      </c>
      <c r="E1284" s="2">
        <f t="shared" si="182"/>
        <v>5.8300000000000018E-2</v>
      </c>
      <c r="F1284" s="2">
        <f t="shared" si="179"/>
        <v>1.0595099270935117E-2</v>
      </c>
      <c r="G1284" s="2">
        <f t="shared" si="179"/>
        <v>1.2644268723829026E-2</v>
      </c>
      <c r="H1284" s="2">
        <f t="shared" si="175"/>
        <v>0.837936894758326</v>
      </c>
      <c r="I1284" s="2">
        <f t="shared" si="176"/>
        <v>45.591167855004514</v>
      </c>
    </row>
    <row r="1285" spans="1:9" ht="13.5" x14ac:dyDescent="0.25">
      <c r="A1285" s="3">
        <f>TITRES_STAT!B1288</f>
        <v>44182</v>
      </c>
      <c r="B1285" s="6">
        <f>TITRES_STAT!D1288</f>
        <v>2.1989999999999998</v>
      </c>
      <c r="C1285" s="2">
        <f t="shared" si="180"/>
        <v>3.8899999999999935E-2</v>
      </c>
      <c r="D1285" s="2">
        <f t="shared" si="181"/>
        <v>3.8899999999999935E-2</v>
      </c>
      <c r="E1285" s="2">
        <f t="shared" si="182"/>
        <v>0</v>
      </c>
      <c r="F1285" s="2">
        <f t="shared" si="179"/>
        <v>1.2616877894439747E-2</v>
      </c>
      <c r="G1285" s="2">
        <f t="shared" si="179"/>
        <v>1.1741106672126952E-2</v>
      </c>
      <c r="H1285" s="2">
        <f t="shared" si="175"/>
        <v>1.0745901767839185</v>
      </c>
      <c r="I1285" s="2">
        <f t="shared" si="176"/>
        <v>51.797708714198926</v>
      </c>
    </row>
    <row r="1286" spans="1:9" ht="13.5" x14ac:dyDescent="0.25">
      <c r="A1286" s="3">
        <f>TITRES_STAT!B1289</f>
        <v>44183</v>
      </c>
      <c r="B1286" s="6">
        <f>TITRES_STAT!D1289</f>
        <v>2.1989999999999998</v>
      </c>
      <c r="C1286" s="2">
        <f t="shared" si="180"/>
        <v>0</v>
      </c>
      <c r="D1286" s="2">
        <f t="shared" si="181"/>
        <v>0</v>
      </c>
      <c r="E1286" s="2">
        <f t="shared" si="182"/>
        <v>0</v>
      </c>
      <c r="F1286" s="2">
        <f t="shared" si="179"/>
        <v>1.1715672330551194E-2</v>
      </c>
      <c r="G1286" s="2">
        <f t="shared" si="179"/>
        <v>1.0902456195546457E-2</v>
      </c>
      <c r="H1286" s="2">
        <f t="shared" si="175"/>
        <v>1.0745901767839183</v>
      </c>
      <c r="I1286" s="2">
        <f t="shared" si="176"/>
        <v>51.797708714198912</v>
      </c>
    </row>
    <row r="1287" spans="1:9" ht="13.5" x14ac:dyDescent="0.25">
      <c r="A1287" s="3">
        <f>TITRES_STAT!B1290</f>
        <v>44186</v>
      </c>
      <c r="B1287" s="6">
        <f>TITRES_STAT!D1290</f>
        <v>2.1892999999999998</v>
      </c>
      <c r="C1287" s="2">
        <f t="shared" si="180"/>
        <v>-9.7000000000000419E-3</v>
      </c>
      <c r="D1287" s="2">
        <f t="shared" si="181"/>
        <v>0</v>
      </c>
      <c r="E1287" s="2">
        <f t="shared" si="182"/>
        <v>9.7000000000000419E-3</v>
      </c>
      <c r="F1287" s="2">
        <f t="shared" si="179"/>
        <v>1.0878838592654681E-2</v>
      </c>
      <c r="G1287" s="2">
        <f t="shared" si="179"/>
        <v>1.0816566467293143E-2</v>
      </c>
      <c r="H1287" s="2">
        <f t="shared" si="175"/>
        <v>1.0057571065226507</v>
      </c>
      <c r="I1287" s="2">
        <f t="shared" si="176"/>
        <v>50.143514548793789</v>
      </c>
    </row>
    <row r="1288" spans="1:9" ht="13.5" x14ac:dyDescent="0.25">
      <c r="A1288" s="3">
        <f>TITRES_STAT!B1291</f>
        <v>44187</v>
      </c>
      <c r="B1288" s="6">
        <f>TITRES_STAT!D1291</f>
        <v>2.1892999999999998</v>
      </c>
      <c r="C1288" s="2">
        <f t="shared" si="180"/>
        <v>0</v>
      </c>
      <c r="D1288" s="2">
        <f t="shared" si="181"/>
        <v>0</v>
      </c>
      <c r="E1288" s="2">
        <f t="shared" si="182"/>
        <v>0</v>
      </c>
      <c r="F1288" s="2">
        <f t="shared" si="179"/>
        <v>1.0101778693179348E-2</v>
      </c>
      <c r="G1288" s="2">
        <f t="shared" si="179"/>
        <v>1.0043954576772205E-2</v>
      </c>
      <c r="H1288" s="2">
        <f t="shared" si="175"/>
        <v>1.0057571065226507</v>
      </c>
      <c r="I1288" s="2">
        <f t="shared" si="176"/>
        <v>50.143514548793789</v>
      </c>
    </row>
    <row r="1289" spans="1:9" ht="13.5" x14ac:dyDescent="0.25">
      <c r="A1289" s="3">
        <f>TITRES_STAT!B1292</f>
        <v>44188</v>
      </c>
      <c r="B1289" s="6">
        <f>TITRES_STAT!D1292</f>
        <v>2.1600999999999999</v>
      </c>
      <c r="C1289" s="2">
        <f t="shared" si="180"/>
        <v>-2.9199999999999893E-2</v>
      </c>
      <c r="D1289" s="2">
        <f t="shared" si="181"/>
        <v>0</v>
      </c>
      <c r="E1289" s="2">
        <f t="shared" si="182"/>
        <v>2.9199999999999893E-2</v>
      </c>
      <c r="F1289" s="2">
        <f t="shared" si="179"/>
        <v>9.3802230722379674E-3</v>
      </c>
      <c r="G1289" s="2">
        <f t="shared" si="179"/>
        <v>1.1412243535574183E-2</v>
      </c>
      <c r="H1289" s="2">
        <f t="shared" si="175"/>
        <v>0.82194382226404361</v>
      </c>
      <c r="I1289" s="2">
        <f t="shared" si="176"/>
        <v>45.113565644557184</v>
      </c>
    </row>
    <row r="1290" spans="1:9" ht="13.5" x14ac:dyDescent="0.25">
      <c r="A1290" s="3">
        <f>TITRES_STAT!B1293</f>
        <v>44189</v>
      </c>
      <c r="B1290" s="6">
        <f>TITRES_STAT!D1293</f>
        <v>2.1600999999999999</v>
      </c>
      <c r="C1290" s="2">
        <f t="shared" si="180"/>
        <v>0</v>
      </c>
      <c r="D1290" s="2">
        <f t="shared" si="181"/>
        <v>0</v>
      </c>
      <c r="E1290" s="2">
        <f t="shared" si="182"/>
        <v>0</v>
      </c>
      <c r="F1290" s="2">
        <f t="shared" si="179"/>
        <v>8.7102071385066846E-3</v>
      </c>
      <c r="G1290" s="2">
        <f t="shared" si="179"/>
        <v>1.059708328303317E-2</v>
      </c>
      <c r="H1290" s="2">
        <f t="shared" si="175"/>
        <v>0.82194382226404372</v>
      </c>
      <c r="I1290" s="2">
        <f t="shared" si="176"/>
        <v>45.113565644557184</v>
      </c>
    </row>
    <row r="1291" spans="1:9" ht="13.5" x14ac:dyDescent="0.25">
      <c r="A1291" s="3">
        <f>TITRES_STAT!B1294</f>
        <v>44190</v>
      </c>
      <c r="B1291" s="6">
        <f>TITRES_STAT!D1294</f>
        <v>2.1795</v>
      </c>
      <c r="C1291" s="2">
        <f t="shared" si="180"/>
        <v>1.9400000000000084E-2</v>
      </c>
      <c r="D1291" s="2">
        <f t="shared" si="181"/>
        <v>1.9400000000000084E-2</v>
      </c>
      <c r="E1291" s="2">
        <f t="shared" si="182"/>
        <v>0</v>
      </c>
      <c r="F1291" s="2">
        <f t="shared" si="179"/>
        <v>9.4737637714704982E-3</v>
      </c>
      <c r="G1291" s="2">
        <f t="shared" si="179"/>
        <v>9.8401487628165148E-3</v>
      </c>
      <c r="H1291" s="2">
        <f t="shared" si="175"/>
        <v>0.96276631581724714</v>
      </c>
      <c r="I1291" s="2">
        <f t="shared" si="176"/>
        <v>49.051499817306329</v>
      </c>
    </row>
    <row r="1292" spans="1:9" ht="13.5" x14ac:dyDescent="0.25">
      <c r="A1292" s="3">
        <f>TITRES_STAT!B1295</f>
        <v>44193</v>
      </c>
      <c r="B1292" s="6">
        <f>TITRES_STAT!D1295</f>
        <v>2.1941000000000002</v>
      </c>
      <c r="C1292" s="2">
        <f t="shared" si="180"/>
        <v>1.4600000000000168E-2</v>
      </c>
      <c r="D1292" s="2">
        <f t="shared" si="181"/>
        <v>1.4600000000000168E-2</v>
      </c>
      <c r="E1292" s="2">
        <f t="shared" si="182"/>
        <v>0</v>
      </c>
      <c r="F1292" s="2">
        <f t="shared" si="179"/>
        <v>9.8399235020797584E-3</v>
      </c>
      <c r="G1292" s="2">
        <f t="shared" si="179"/>
        <v>9.1372809940439056E-3</v>
      </c>
      <c r="H1292" s="2">
        <f t="shared" si="175"/>
        <v>1.0768984239943882</v>
      </c>
      <c r="I1292" s="2">
        <f t="shared" si="176"/>
        <v>51.85128032998584</v>
      </c>
    </row>
    <row r="1293" spans="1:9" ht="13.5" x14ac:dyDescent="0.25">
      <c r="A1293" s="3">
        <f>TITRES_STAT!B1296</f>
        <v>44194</v>
      </c>
      <c r="B1293" s="6">
        <f>TITRES_STAT!D1296</f>
        <v>2.1503000000000001</v>
      </c>
      <c r="C1293" s="2">
        <f t="shared" si="180"/>
        <v>-4.3800000000000061E-2</v>
      </c>
      <c r="D1293" s="2">
        <f t="shared" si="181"/>
        <v>0</v>
      </c>
      <c r="E1293" s="2">
        <f t="shared" si="182"/>
        <v>4.3800000000000061E-2</v>
      </c>
      <c r="F1293" s="2">
        <f t="shared" ref="F1293:G1308" si="183">((F1292*13)+D1293)/14</f>
        <v>9.1370718233597763E-3</v>
      </c>
      <c r="G1293" s="2">
        <f t="shared" si="183"/>
        <v>1.1613189494469347E-2</v>
      </c>
      <c r="H1293" s="2">
        <f t="shared" si="175"/>
        <v>0.78678401206758963</v>
      </c>
      <c r="I1293" s="2">
        <f t="shared" si="176"/>
        <v>44.033526534477829</v>
      </c>
    </row>
    <row r="1294" spans="1:9" ht="13.5" x14ac:dyDescent="0.25">
      <c r="A1294" s="3">
        <f>TITRES_STAT!B1297</f>
        <v>44195</v>
      </c>
      <c r="B1294" s="6">
        <f>TITRES_STAT!D1297</f>
        <v>2.1795</v>
      </c>
      <c r="C1294" s="2">
        <f t="shared" si="180"/>
        <v>2.9199999999999893E-2</v>
      </c>
      <c r="D1294" s="2">
        <f t="shared" si="181"/>
        <v>2.9199999999999893E-2</v>
      </c>
      <c r="E1294" s="2">
        <f t="shared" si="182"/>
        <v>0</v>
      </c>
      <c r="F1294" s="2">
        <f t="shared" si="183"/>
        <v>1.0570138121691214E-2</v>
      </c>
      <c r="G1294" s="2">
        <f t="shared" si="183"/>
        <v>1.0783675959150108E-2</v>
      </c>
      <c r="H1294" s="2">
        <f t="shared" si="175"/>
        <v>0.98019804765389829</v>
      </c>
      <c r="I1294" s="2">
        <f t="shared" si="176"/>
        <v>49.500000710293534</v>
      </c>
    </row>
    <row r="1295" spans="1:9" ht="13.5" x14ac:dyDescent="0.25">
      <c r="A1295" s="3">
        <f>TITRES_STAT!B1298</f>
        <v>44196</v>
      </c>
      <c r="B1295" s="6">
        <f>TITRES_STAT!D1298</f>
        <v>2.1600999999999999</v>
      </c>
      <c r="C1295" s="2">
        <f t="shared" si="180"/>
        <v>-1.9400000000000084E-2</v>
      </c>
      <c r="D1295" s="2">
        <f t="shared" si="181"/>
        <v>0</v>
      </c>
      <c r="E1295" s="2">
        <f t="shared" si="182"/>
        <v>1.9400000000000084E-2</v>
      </c>
      <c r="F1295" s="2">
        <f t="shared" si="183"/>
        <v>9.815128255856129E-3</v>
      </c>
      <c r="G1295" s="2">
        <f t="shared" si="183"/>
        <v>1.1399127676353678E-2</v>
      </c>
      <c r="H1295" s="2">
        <f t="shared" si="175"/>
        <v>0.8610420494031843</v>
      </c>
      <c r="I1295" s="2">
        <f t="shared" si="176"/>
        <v>46.266662791381364</v>
      </c>
    </row>
    <row r="1296" spans="1:9" ht="13.5" x14ac:dyDescent="0.25">
      <c r="A1296" s="3">
        <f>TITRES_STAT!B1299</f>
        <v>44200</v>
      </c>
      <c r="B1296" s="6">
        <f>TITRES_STAT!D1299</f>
        <v>2.1600999999999999</v>
      </c>
      <c r="C1296" s="2">
        <f t="shared" si="180"/>
        <v>0</v>
      </c>
      <c r="D1296" s="2">
        <f t="shared" si="181"/>
        <v>0</v>
      </c>
      <c r="E1296" s="2">
        <f t="shared" si="182"/>
        <v>0</v>
      </c>
      <c r="F1296" s="2">
        <f t="shared" si="183"/>
        <v>9.1140476661521197E-3</v>
      </c>
      <c r="G1296" s="2">
        <f t="shared" si="183"/>
        <v>1.0584904270899845E-2</v>
      </c>
      <c r="H1296" s="2">
        <f t="shared" si="175"/>
        <v>0.86104204940318418</v>
      </c>
      <c r="I1296" s="2">
        <f t="shared" si="176"/>
        <v>46.266662791381357</v>
      </c>
    </row>
    <row r="1297" spans="1:9" ht="13.5" x14ac:dyDescent="0.25">
      <c r="A1297" s="3">
        <f>TITRES_STAT!B1300</f>
        <v>44201</v>
      </c>
      <c r="B1297" s="6">
        <f>TITRES_STAT!D1300</f>
        <v>2.1600999999999999</v>
      </c>
      <c r="C1297" s="2">
        <f t="shared" si="180"/>
        <v>0</v>
      </c>
      <c r="D1297" s="2">
        <f t="shared" si="181"/>
        <v>0</v>
      </c>
      <c r="E1297" s="2">
        <f t="shared" si="182"/>
        <v>0</v>
      </c>
      <c r="F1297" s="2">
        <f t="shared" si="183"/>
        <v>8.463044261426968E-3</v>
      </c>
      <c r="G1297" s="2">
        <f t="shared" si="183"/>
        <v>9.8288396801212846E-3</v>
      </c>
      <c r="H1297" s="2">
        <f t="shared" ref="H1297:H1360" si="184">F1297/G1297</f>
        <v>0.86104204940318418</v>
      </c>
      <c r="I1297" s="2">
        <f t="shared" ref="I1297:I1360" si="185">IF(G1297=0,100,100-(100/(1+H1297)))</f>
        <v>46.266662791381357</v>
      </c>
    </row>
    <row r="1298" spans="1:9" ht="13.5" x14ac:dyDescent="0.25">
      <c r="A1298" s="3">
        <f>TITRES_STAT!B1301</f>
        <v>44202</v>
      </c>
      <c r="B1298" s="6">
        <f>TITRES_STAT!D1301</f>
        <v>2.1455000000000002</v>
      </c>
      <c r="C1298" s="2">
        <f t="shared" si="180"/>
        <v>-1.4599999999999724E-2</v>
      </c>
      <c r="D1298" s="2">
        <f t="shared" si="181"/>
        <v>0</v>
      </c>
      <c r="E1298" s="2">
        <f t="shared" si="182"/>
        <v>1.4599999999999724E-2</v>
      </c>
      <c r="F1298" s="2">
        <f t="shared" si="183"/>
        <v>7.8585410998964714E-3</v>
      </c>
      <c r="G1298" s="2">
        <f t="shared" si="183"/>
        <v>1.0169636845826887E-2</v>
      </c>
      <c r="H1298" s="2">
        <f t="shared" si="184"/>
        <v>0.77274549908055234</v>
      </c>
      <c r="I1298" s="2">
        <f t="shared" si="185"/>
        <v>43.590323567671874</v>
      </c>
    </row>
    <row r="1299" spans="1:9" ht="13.5" x14ac:dyDescent="0.25">
      <c r="A1299" s="3">
        <f>TITRES_STAT!B1302</f>
        <v>44203</v>
      </c>
      <c r="B1299" s="6">
        <f>TITRES_STAT!D1302</f>
        <v>2.1406000000000001</v>
      </c>
      <c r="C1299" s="2">
        <f t="shared" si="180"/>
        <v>-4.9000000000001265E-3</v>
      </c>
      <c r="D1299" s="2">
        <f t="shared" si="181"/>
        <v>0</v>
      </c>
      <c r="E1299" s="2">
        <f t="shared" si="182"/>
        <v>4.9000000000001265E-3</v>
      </c>
      <c r="F1299" s="2">
        <f t="shared" si="183"/>
        <v>7.2972167356181519E-3</v>
      </c>
      <c r="G1299" s="2">
        <f t="shared" si="183"/>
        <v>9.7932342139821181E-3</v>
      </c>
      <c r="H1299" s="2">
        <f t="shared" si="184"/>
        <v>0.74512837905986962</v>
      </c>
      <c r="I1299" s="2">
        <f t="shared" si="185"/>
        <v>42.69762545843664</v>
      </c>
    </row>
    <row r="1300" spans="1:9" ht="13.5" x14ac:dyDescent="0.25">
      <c r="A1300" s="3">
        <f>TITRES_STAT!B1303</f>
        <v>44204</v>
      </c>
      <c r="B1300" s="6">
        <f>TITRES_STAT!D1303</f>
        <v>2.1600999999999999</v>
      </c>
      <c r="C1300" s="2">
        <f t="shared" si="180"/>
        <v>1.9499999999999851E-2</v>
      </c>
      <c r="D1300" s="2">
        <f t="shared" si="181"/>
        <v>1.9499999999999851E-2</v>
      </c>
      <c r="E1300" s="2">
        <f t="shared" si="182"/>
        <v>0</v>
      </c>
      <c r="F1300" s="2">
        <f t="shared" si="183"/>
        <v>8.1688441116454149E-3</v>
      </c>
      <c r="G1300" s="2">
        <f t="shared" si="183"/>
        <v>9.0937174844119666E-3</v>
      </c>
      <c r="H1300" s="2">
        <f t="shared" si="184"/>
        <v>0.89829534793092847</v>
      </c>
      <c r="I1300" s="2">
        <f t="shared" si="185"/>
        <v>47.321158370326152</v>
      </c>
    </row>
    <row r="1301" spans="1:9" ht="13.5" x14ac:dyDescent="0.25">
      <c r="A1301" s="3">
        <f>TITRES_STAT!B1304</f>
        <v>44207</v>
      </c>
      <c r="B1301" s="6">
        <f>TITRES_STAT!D1304</f>
        <v>2.1406000000000001</v>
      </c>
      <c r="C1301" s="2">
        <f t="shared" si="180"/>
        <v>-1.9499999999999851E-2</v>
      </c>
      <c r="D1301" s="2">
        <f t="shared" si="181"/>
        <v>0</v>
      </c>
      <c r="E1301" s="2">
        <f t="shared" si="182"/>
        <v>1.9499999999999851E-2</v>
      </c>
      <c r="F1301" s="2">
        <f t="shared" si="183"/>
        <v>7.5853552465278851E-3</v>
      </c>
      <c r="G1301" s="2">
        <f t="shared" si="183"/>
        <v>9.8370233783825305E-3</v>
      </c>
      <c r="H1301" s="2">
        <f t="shared" si="184"/>
        <v>0.77110269588229041</v>
      </c>
      <c r="I1301" s="2">
        <f t="shared" si="185"/>
        <v>43.53800023426416</v>
      </c>
    </row>
    <row r="1302" spans="1:9" ht="13.5" x14ac:dyDescent="0.25">
      <c r="A1302" s="3">
        <f>TITRES_STAT!B1305</f>
        <v>44208</v>
      </c>
      <c r="B1302" s="6">
        <f>TITRES_STAT!D1305</f>
        <v>2.1698</v>
      </c>
      <c r="C1302" s="2">
        <f t="shared" si="180"/>
        <v>2.9199999999999893E-2</v>
      </c>
      <c r="D1302" s="2">
        <f t="shared" si="181"/>
        <v>2.9199999999999893E-2</v>
      </c>
      <c r="E1302" s="2">
        <f t="shared" si="182"/>
        <v>0</v>
      </c>
      <c r="F1302" s="2">
        <f t="shared" si="183"/>
        <v>9.1292584432044587E-3</v>
      </c>
      <c r="G1302" s="2">
        <f t="shared" si="183"/>
        <v>9.1343788513552071E-3</v>
      </c>
      <c r="H1302" s="2">
        <f t="shared" si="184"/>
        <v>0.99943943553972603</v>
      </c>
      <c r="I1302" s="2">
        <f t="shared" si="185"/>
        <v>49.985981959485493</v>
      </c>
    </row>
    <row r="1303" spans="1:9" ht="13.5" x14ac:dyDescent="0.25">
      <c r="A1303" s="3">
        <f>TITRES_STAT!B1306</f>
        <v>44209</v>
      </c>
      <c r="B1303" s="6">
        <f>TITRES_STAT!D1306</f>
        <v>2.1406000000000001</v>
      </c>
      <c r="C1303" s="2">
        <f t="shared" si="180"/>
        <v>-2.9199999999999893E-2</v>
      </c>
      <c r="D1303" s="2">
        <f t="shared" si="181"/>
        <v>0</v>
      </c>
      <c r="E1303" s="2">
        <f t="shared" si="182"/>
        <v>2.9199999999999893E-2</v>
      </c>
      <c r="F1303" s="2">
        <f t="shared" si="183"/>
        <v>8.4771685544041391E-3</v>
      </c>
      <c r="G1303" s="2">
        <f t="shared" si="183"/>
        <v>1.0567637504829827E-2</v>
      </c>
      <c r="H1303" s="2">
        <f t="shared" si="184"/>
        <v>0.80218199673576418</v>
      </c>
      <c r="I1303" s="2">
        <f t="shared" si="185"/>
        <v>44.511708483867409</v>
      </c>
    </row>
    <row r="1304" spans="1:9" ht="13.5" x14ac:dyDescent="0.25">
      <c r="A1304" s="3">
        <f>TITRES_STAT!B1307</f>
        <v>44211</v>
      </c>
      <c r="B1304" s="6">
        <f>TITRES_STAT!D1307</f>
        <v>2.1406000000000001</v>
      </c>
      <c r="C1304" s="2">
        <f t="shared" si="180"/>
        <v>0</v>
      </c>
      <c r="D1304" s="2">
        <f t="shared" si="181"/>
        <v>0</v>
      </c>
      <c r="E1304" s="2">
        <f t="shared" si="182"/>
        <v>0</v>
      </c>
      <c r="F1304" s="2">
        <f t="shared" si="183"/>
        <v>7.8716565148038431E-3</v>
      </c>
      <c r="G1304" s="2">
        <f t="shared" si="183"/>
        <v>9.8128062544848398E-3</v>
      </c>
      <c r="H1304" s="2">
        <f t="shared" si="184"/>
        <v>0.80218199673576407</v>
      </c>
      <c r="I1304" s="2">
        <f t="shared" si="185"/>
        <v>44.511708483867409</v>
      </c>
    </row>
    <row r="1305" spans="1:9" ht="13.5" x14ac:dyDescent="0.25">
      <c r="A1305" s="3">
        <f>TITRES_STAT!B1308</f>
        <v>44214</v>
      </c>
      <c r="B1305" s="6">
        <f>TITRES_STAT!D1308</f>
        <v>2.1503000000000001</v>
      </c>
      <c r="C1305" s="2">
        <f t="shared" si="180"/>
        <v>9.7000000000000419E-3</v>
      </c>
      <c r="D1305" s="2">
        <f t="shared" si="181"/>
        <v>9.7000000000000419E-3</v>
      </c>
      <c r="E1305" s="2">
        <f t="shared" si="182"/>
        <v>0</v>
      </c>
      <c r="F1305" s="2">
        <f t="shared" si="183"/>
        <v>8.002252478032143E-3</v>
      </c>
      <c r="G1305" s="2">
        <f t="shared" si="183"/>
        <v>9.1118915220216364E-3</v>
      </c>
      <c r="H1305" s="2">
        <f t="shared" si="184"/>
        <v>0.87822077981199453</v>
      </c>
      <c r="I1305" s="2">
        <f t="shared" si="185"/>
        <v>46.758122860290278</v>
      </c>
    </row>
    <row r="1306" spans="1:9" ht="13.5" x14ac:dyDescent="0.25">
      <c r="A1306" s="3">
        <f>TITRES_STAT!B1309</f>
        <v>44215</v>
      </c>
      <c r="B1306" s="6">
        <f>TITRES_STAT!D1309</f>
        <v>2.1844000000000001</v>
      </c>
      <c r="C1306" s="2">
        <f t="shared" si="180"/>
        <v>3.4100000000000019E-2</v>
      </c>
      <c r="D1306" s="2">
        <f t="shared" si="181"/>
        <v>3.4100000000000019E-2</v>
      </c>
      <c r="E1306" s="2">
        <f t="shared" si="182"/>
        <v>0</v>
      </c>
      <c r="F1306" s="2">
        <f t="shared" si="183"/>
        <v>9.8663773010298494E-3</v>
      </c>
      <c r="G1306" s="2">
        <f t="shared" si="183"/>
        <v>8.4610421275915192E-3</v>
      </c>
      <c r="H1306" s="2">
        <f t="shared" si="184"/>
        <v>1.1660948086826708</v>
      </c>
      <c r="I1306" s="2">
        <f t="shared" si="185"/>
        <v>53.833969039972047</v>
      </c>
    </row>
    <row r="1307" spans="1:9" ht="13.5" x14ac:dyDescent="0.25">
      <c r="A1307" s="3">
        <f>TITRES_STAT!B1310</f>
        <v>44216</v>
      </c>
      <c r="B1307" s="6">
        <f>TITRES_STAT!D1310</f>
        <v>2.1406000000000001</v>
      </c>
      <c r="C1307" s="2">
        <f t="shared" si="180"/>
        <v>-4.3800000000000061E-2</v>
      </c>
      <c r="D1307" s="2">
        <f t="shared" si="181"/>
        <v>0</v>
      </c>
      <c r="E1307" s="2">
        <f t="shared" si="182"/>
        <v>4.3800000000000061E-2</v>
      </c>
      <c r="F1307" s="2">
        <f t="shared" si="183"/>
        <v>9.1616360652420036E-3</v>
      </c>
      <c r="G1307" s="2">
        <f t="shared" si="183"/>
        <v>1.0985253404192128E-2</v>
      </c>
      <c r="H1307" s="2">
        <f t="shared" si="184"/>
        <v>0.8339940580474724</v>
      </c>
      <c r="I1307" s="2">
        <f t="shared" si="185"/>
        <v>45.474196297853254</v>
      </c>
    </row>
    <row r="1308" spans="1:9" ht="13.5" x14ac:dyDescent="0.25">
      <c r="A1308" s="3">
        <f>TITRES_STAT!B1311</f>
        <v>44217</v>
      </c>
      <c r="B1308" s="6">
        <f>TITRES_STAT!D1311</f>
        <v>2.1406000000000001</v>
      </c>
      <c r="C1308" s="2">
        <f t="shared" si="180"/>
        <v>0</v>
      </c>
      <c r="D1308" s="2">
        <f t="shared" si="181"/>
        <v>0</v>
      </c>
      <c r="E1308" s="2">
        <f t="shared" si="182"/>
        <v>0</v>
      </c>
      <c r="F1308" s="2">
        <f t="shared" si="183"/>
        <v>8.5072334891532885E-3</v>
      </c>
      <c r="G1308" s="2">
        <f t="shared" si="183"/>
        <v>1.0200592446749835E-2</v>
      </c>
      <c r="H1308" s="2">
        <f t="shared" si="184"/>
        <v>0.83399405804747229</v>
      </c>
      <c r="I1308" s="2">
        <f t="shared" si="185"/>
        <v>45.474196297853254</v>
      </c>
    </row>
    <row r="1309" spans="1:9" ht="13.5" x14ac:dyDescent="0.25">
      <c r="A1309" s="3">
        <f>TITRES_STAT!B1312</f>
        <v>44218</v>
      </c>
      <c r="B1309" s="6">
        <f>TITRES_STAT!D1312</f>
        <v>2.1356999999999999</v>
      </c>
      <c r="C1309" s="2">
        <f t="shared" si="180"/>
        <v>-4.9000000000001265E-3</v>
      </c>
      <c r="D1309" s="2">
        <f t="shared" si="181"/>
        <v>0</v>
      </c>
      <c r="E1309" s="2">
        <f t="shared" si="182"/>
        <v>4.9000000000001265E-3</v>
      </c>
      <c r="F1309" s="2">
        <f t="shared" ref="F1309:G1324" si="186">((F1308*13)+D1309)/14</f>
        <v>7.899573954213767E-3</v>
      </c>
      <c r="G1309" s="2">
        <f t="shared" si="186"/>
        <v>9.8219787005534281E-3</v>
      </c>
      <c r="H1309" s="2">
        <f t="shared" si="184"/>
        <v>0.80427520717069556</v>
      </c>
      <c r="I1309" s="2">
        <f t="shared" si="185"/>
        <v>44.576082627211214</v>
      </c>
    </row>
    <row r="1310" spans="1:9" ht="13.5" x14ac:dyDescent="0.25">
      <c r="A1310" s="3">
        <f>TITRES_STAT!B1313</f>
        <v>44221</v>
      </c>
      <c r="B1310" s="6">
        <f>TITRES_STAT!D1313</f>
        <v>2.1309</v>
      </c>
      <c r="C1310" s="2">
        <f t="shared" si="180"/>
        <v>-4.7999999999999154E-3</v>
      </c>
      <c r="D1310" s="2">
        <f t="shared" si="181"/>
        <v>0</v>
      </c>
      <c r="E1310" s="2">
        <f t="shared" si="182"/>
        <v>4.7999999999999154E-3</v>
      </c>
      <c r="F1310" s="2">
        <f t="shared" si="186"/>
        <v>7.3353186717699265E-3</v>
      </c>
      <c r="G1310" s="2">
        <f t="shared" si="186"/>
        <v>9.4632659362281768E-3</v>
      </c>
      <c r="H1310" s="2">
        <f t="shared" si="184"/>
        <v>0.77513605991861223</v>
      </c>
      <c r="I1310" s="2">
        <f t="shared" si="185"/>
        <v>43.666290005632085</v>
      </c>
    </row>
    <row r="1311" spans="1:9" ht="13.5" x14ac:dyDescent="0.25">
      <c r="A1311" s="3">
        <f>TITRES_STAT!B1314</f>
        <v>44222</v>
      </c>
      <c r="B1311" s="6">
        <f>TITRES_STAT!D1314</f>
        <v>2.1406000000000001</v>
      </c>
      <c r="C1311" s="2">
        <f t="shared" si="180"/>
        <v>9.7000000000000419E-3</v>
      </c>
      <c r="D1311" s="2">
        <f t="shared" si="181"/>
        <v>9.7000000000000419E-3</v>
      </c>
      <c r="E1311" s="2">
        <f t="shared" si="182"/>
        <v>0</v>
      </c>
      <c r="F1311" s="2">
        <f t="shared" si="186"/>
        <v>7.5042244809292212E-3</v>
      </c>
      <c r="G1311" s="2">
        <f t="shared" si="186"/>
        <v>8.7873183693547349E-3</v>
      </c>
      <c r="H1311" s="2">
        <f t="shared" si="184"/>
        <v>0.85398345268788378</v>
      </c>
      <c r="I1311" s="2">
        <f t="shared" si="185"/>
        <v>46.06208601537346</v>
      </c>
    </row>
    <row r="1312" spans="1:9" ht="13.5" x14ac:dyDescent="0.25">
      <c r="A1312" s="3">
        <f>TITRES_STAT!B1315</f>
        <v>44223</v>
      </c>
      <c r="B1312" s="6">
        <f>TITRES_STAT!D1315</f>
        <v>2.1503000000000001</v>
      </c>
      <c r="C1312" s="2">
        <f t="shared" si="180"/>
        <v>9.7000000000000419E-3</v>
      </c>
      <c r="D1312" s="2">
        <f t="shared" si="181"/>
        <v>9.7000000000000419E-3</v>
      </c>
      <c r="E1312" s="2">
        <f t="shared" si="182"/>
        <v>0</v>
      </c>
      <c r="F1312" s="2">
        <f t="shared" si="186"/>
        <v>7.6610655894342799E-3</v>
      </c>
      <c r="G1312" s="2">
        <f t="shared" si="186"/>
        <v>8.159652771543683E-3</v>
      </c>
      <c r="H1312" s="2">
        <f t="shared" si="184"/>
        <v>0.93889602951632978</v>
      </c>
      <c r="I1312" s="2">
        <f t="shared" si="185"/>
        <v>48.424258713374307</v>
      </c>
    </row>
    <row r="1313" spans="1:9" ht="13.5" x14ac:dyDescent="0.25">
      <c r="A1313" s="3">
        <f>TITRES_STAT!B1316</f>
        <v>44224</v>
      </c>
      <c r="B1313" s="6">
        <f>TITRES_STAT!D1316</f>
        <v>2.0918999999999999</v>
      </c>
      <c r="C1313" s="2">
        <f t="shared" si="180"/>
        <v>-5.840000000000023E-2</v>
      </c>
      <c r="D1313" s="2">
        <f t="shared" si="181"/>
        <v>0</v>
      </c>
      <c r="E1313" s="2">
        <f t="shared" si="182"/>
        <v>5.840000000000023E-2</v>
      </c>
      <c r="F1313" s="2">
        <f t="shared" si="186"/>
        <v>7.1138466187604032E-3</v>
      </c>
      <c r="G1313" s="2">
        <f t="shared" si="186"/>
        <v>1.1748249002147724E-2</v>
      </c>
      <c r="H1313" s="2">
        <f t="shared" si="184"/>
        <v>0.60552399063553264</v>
      </c>
      <c r="I1313" s="2">
        <f t="shared" si="185"/>
        <v>37.715038465158109</v>
      </c>
    </row>
    <row r="1314" spans="1:9" ht="13.5" x14ac:dyDescent="0.25">
      <c r="A1314" s="3">
        <f>TITRES_STAT!B1317</f>
        <v>44225</v>
      </c>
      <c r="B1314" s="6">
        <f>TITRES_STAT!D1317</f>
        <v>2.1017000000000001</v>
      </c>
      <c r="C1314" s="2">
        <f t="shared" si="180"/>
        <v>9.800000000000253E-3</v>
      </c>
      <c r="D1314" s="2">
        <f t="shared" si="181"/>
        <v>9.800000000000253E-3</v>
      </c>
      <c r="E1314" s="2">
        <f t="shared" si="182"/>
        <v>0</v>
      </c>
      <c r="F1314" s="2">
        <f t="shared" si="186"/>
        <v>7.3057147174203927E-3</v>
      </c>
      <c r="G1314" s="2">
        <f t="shared" si="186"/>
        <v>1.0909088359137172E-2</v>
      </c>
      <c r="H1314" s="2">
        <f t="shared" si="184"/>
        <v>0.66969067230089063</v>
      </c>
      <c r="I1314" s="2">
        <f t="shared" si="185"/>
        <v>40.108667036992792</v>
      </c>
    </row>
    <row r="1315" spans="1:9" ht="13.5" x14ac:dyDescent="0.25">
      <c r="A1315" s="3">
        <f>TITRES_STAT!B1318</f>
        <v>44228</v>
      </c>
      <c r="B1315" s="6">
        <f>TITRES_STAT!D1318</f>
        <v>2.1356999999999999</v>
      </c>
      <c r="C1315" s="2">
        <f t="shared" si="180"/>
        <v>3.3999999999999808E-2</v>
      </c>
      <c r="D1315" s="2">
        <f t="shared" si="181"/>
        <v>3.3999999999999808E-2</v>
      </c>
      <c r="E1315" s="2">
        <f t="shared" si="182"/>
        <v>0</v>
      </c>
      <c r="F1315" s="2">
        <f t="shared" si="186"/>
        <v>9.2124493804617812E-3</v>
      </c>
      <c r="G1315" s="2">
        <f t="shared" si="186"/>
        <v>1.0129867762055945E-2</v>
      </c>
      <c r="H1315" s="2">
        <f t="shared" si="184"/>
        <v>0.90943431808353969</v>
      </c>
      <c r="I1315" s="2">
        <f t="shared" si="185"/>
        <v>47.628468257359089</v>
      </c>
    </row>
    <row r="1316" spans="1:9" ht="13.5" x14ac:dyDescent="0.25">
      <c r="A1316" s="3">
        <f>TITRES_STAT!B1319</f>
        <v>44229</v>
      </c>
      <c r="B1316" s="6">
        <f>TITRES_STAT!D1319</f>
        <v>2.0432999999999999</v>
      </c>
      <c r="C1316" s="2">
        <f t="shared" si="180"/>
        <v>-9.2400000000000038E-2</v>
      </c>
      <c r="D1316" s="2">
        <f t="shared" si="181"/>
        <v>0</v>
      </c>
      <c r="E1316" s="2">
        <f t="shared" si="182"/>
        <v>9.2400000000000038E-2</v>
      </c>
      <c r="F1316" s="2">
        <f t="shared" si="186"/>
        <v>8.554417281857369E-3</v>
      </c>
      <c r="G1316" s="2">
        <f t="shared" si="186"/>
        <v>1.6006305779051953E-2</v>
      </c>
      <c r="H1316" s="2">
        <f t="shared" si="184"/>
        <v>0.53444045115349803</v>
      </c>
      <c r="I1316" s="2">
        <f t="shared" si="185"/>
        <v>34.829663852496765</v>
      </c>
    </row>
    <row r="1317" spans="1:9" ht="13.5" x14ac:dyDescent="0.25">
      <c r="A1317" s="3">
        <f>TITRES_STAT!B1320</f>
        <v>44230</v>
      </c>
      <c r="B1317" s="6">
        <f>TITRES_STAT!D1320</f>
        <v>2.0724999999999998</v>
      </c>
      <c r="C1317" s="2">
        <f t="shared" si="180"/>
        <v>2.9199999999999893E-2</v>
      </c>
      <c r="D1317" s="2">
        <f t="shared" si="181"/>
        <v>2.9199999999999893E-2</v>
      </c>
      <c r="E1317" s="2">
        <f t="shared" si="182"/>
        <v>0</v>
      </c>
      <c r="F1317" s="2">
        <f t="shared" si="186"/>
        <v>1.0029101761724692E-2</v>
      </c>
      <c r="G1317" s="2">
        <f t="shared" si="186"/>
        <v>1.4862998223405385E-2</v>
      </c>
      <c r="H1317" s="2">
        <f t="shared" si="184"/>
        <v>0.67476976118663912</v>
      </c>
      <c r="I1317" s="2">
        <f t="shared" si="185"/>
        <v>40.290300005687861</v>
      </c>
    </row>
    <row r="1318" spans="1:9" ht="13.5" x14ac:dyDescent="0.25">
      <c r="A1318" s="3">
        <f>TITRES_STAT!B1321</f>
        <v>44231</v>
      </c>
      <c r="B1318" s="6">
        <f>TITRES_STAT!D1321</f>
        <v>2.0676000000000001</v>
      </c>
      <c r="C1318" s="2">
        <f t="shared" si="180"/>
        <v>-4.8999999999996824E-3</v>
      </c>
      <c r="D1318" s="2">
        <f t="shared" si="181"/>
        <v>0</v>
      </c>
      <c r="E1318" s="2">
        <f t="shared" si="182"/>
        <v>4.8999999999996824E-3</v>
      </c>
      <c r="F1318" s="2">
        <f t="shared" si="186"/>
        <v>9.3127373501729286E-3</v>
      </c>
      <c r="G1318" s="2">
        <f t="shared" si="186"/>
        <v>1.4151355493162121E-2</v>
      </c>
      <c r="H1318" s="2">
        <f t="shared" si="184"/>
        <v>0.65808094176369225</v>
      </c>
      <c r="I1318" s="2">
        <f t="shared" si="185"/>
        <v>39.689313421798033</v>
      </c>
    </row>
    <row r="1319" spans="1:9" ht="13.5" x14ac:dyDescent="0.25">
      <c r="A1319" s="3">
        <f>TITRES_STAT!B1322</f>
        <v>44232</v>
      </c>
      <c r="B1319" s="6">
        <f>TITRES_STAT!D1322</f>
        <v>2.0432999999999999</v>
      </c>
      <c r="C1319" s="2">
        <f t="shared" si="180"/>
        <v>-2.430000000000021E-2</v>
      </c>
      <c r="D1319" s="2">
        <f t="shared" si="181"/>
        <v>0</v>
      </c>
      <c r="E1319" s="2">
        <f t="shared" si="182"/>
        <v>2.430000000000021E-2</v>
      </c>
      <c r="F1319" s="2">
        <f t="shared" si="186"/>
        <v>8.6475418251605769E-3</v>
      </c>
      <c r="G1319" s="2">
        <f t="shared" si="186"/>
        <v>1.4876258672221986E-2</v>
      </c>
      <c r="H1319" s="2">
        <f t="shared" si="184"/>
        <v>0.58129816210495755</v>
      </c>
      <c r="I1319" s="2">
        <f t="shared" si="185"/>
        <v>36.760819435289669</v>
      </c>
    </row>
    <row r="1320" spans="1:9" ht="13.5" x14ac:dyDescent="0.25">
      <c r="A1320" s="3">
        <f>TITRES_STAT!B1323</f>
        <v>44235</v>
      </c>
      <c r="B1320" s="6">
        <f>TITRES_STAT!D1323</f>
        <v>2.0141</v>
      </c>
      <c r="C1320" s="2">
        <f t="shared" si="180"/>
        <v>-2.9199999999999893E-2</v>
      </c>
      <c r="D1320" s="2">
        <f t="shared" si="181"/>
        <v>0</v>
      </c>
      <c r="E1320" s="2">
        <f t="shared" si="182"/>
        <v>2.9199999999999893E-2</v>
      </c>
      <c r="F1320" s="2">
        <f t="shared" si="186"/>
        <v>8.029860266220535E-3</v>
      </c>
      <c r="G1320" s="2">
        <f t="shared" si="186"/>
        <v>1.5899383052777553E-2</v>
      </c>
      <c r="H1320" s="2">
        <f t="shared" si="184"/>
        <v>0.50504225475703313</v>
      </c>
      <c r="I1320" s="2">
        <f t="shared" si="185"/>
        <v>33.556682754967895</v>
      </c>
    </row>
    <row r="1321" spans="1:9" ht="13.5" x14ac:dyDescent="0.25">
      <c r="A1321" s="3">
        <f>TITRES_STAT!B1324</f>
        <v>44236</v>
      </c>
      <c r="B1321" s="6">
        <f>TITRES_STAT!D1324</f>
        <v>2.0676000000000001</v>
      </c>
      <c r="C1321" s="2">
        <f t="shared" si="180"/>
        <v>5.3500000000000103E-2</v>
      </c>
      <c r="D1321" s="2">
        <f t="shared" si="181"/>
        <v>5.3500000000000103E-2</v>
      </c>
      <c r="E1321" s="2">
        <f t="shared" si="182"/>
        <v>0</v>
      </c>
      <c r="F1321" s="2">
        <f t="shared" si="186"/>
        <v>1.1277727390061932E-2</v>
      </c>
      <c r="G1321" s="2">
        <f t="shared" si="186"/>
        <v>1.4763712834722014E-2</v>
      </c>
      <c r="H1321" s="2">
        <f t="shared" si="184"/>
        <v>0.76388151925702774</v>
      </c>
      <c r="I1321" s="2">
        <f t="shared" si="185"/>
        <v>43.306849746846126</v>
      </c>
    </row>
    <row r="1322" spans="1:9" ht="13.5" x14ac:dyDescent="0.25">
      <c r="A1322" s="3">
        <f>TITRES_STAT!B1325</f>
        <v>44237</v>
      </c>
      <c r="B1322" s="6">
        <f>TITRES_STAT!D1325</f>
        <v>2.1114000000000002</v>
      </c>
      <c r="C1322" s="2">
        <f t="shared" si="180"/>
        <v>4.3800000000000061E-2</v>
      </c>
      <c r="D1322" s="2">
        <f t="shared" si="181"/>
        <v>4.3800000000000061E-2</v>
      </c>
      <c r="E1322" s="2">
        <f t="shared" si="182"/>
        <v>0</v>
      </c>
      <c r="F1322" s="2">
        <f t="shared" si="186"/>
        <v>1.3600746862200369E-2</v>
      </c>
      <c r="G1322" s="2">
        <f t="shared" si="186"/>
        <v>1.3709161917956155E-2</v>
      </c>
      <c r="H1322" s="2">
        <f t="shared" si="184"/>
        <v>0.99209178092690076</v>
      </c>
      <c r="I1322" s="2">
        <f t="shared" si="185"/>
        <v>49.801509670668395</v>
      </c>
    </row>
    <row r="1323" spans="1:9" ht="13.5" x14ac:dyDescent="0.25">
      <c r="A1323" s="3">
        <f>TITRES_STAT!B1326</f>
        <v>44238</v>
      </c>
      <c r="B1323" s="6">
        <f>TITRES_STAT!D1326</f>
        <v>2.0482</v>
      </c>
      <c r="C1323" s="2">
        <f t="shared" si="180"/>
        <v>-6.3200000000000145E-2</v>
      </c>
      <c r="D1323" s="2">
        <f t="shared" si="181"/>
        <v>0</v>
      </c>
      <c r="E1323" s="2">
        <f t="shared" si="182"/>
        <v>6.3200000000000145E-2</v>
      </c>
      <c r="F1323" s="2">
        <f t="shared" si="186"/>
        <v>1.2629264943471771E-2</v>
      </c>
      <c r="G1323" s="2">
        <f t="shared" si="186"/>
        <v>1.7244221780959298E-2</v>
      </c>
      <c r="H1323" s="2">
        <f t="shared" si="184"/>
        <v>0.73237662469736597</v>
      </c>
      <c r="I1323" s="2">
        <f t="shared" si="185"/>
        <v>42.275831609382692</v>
      </c>
    </row>
    <row r="1324" spans="1:9" ht="13.5" x14ac:dyDescent="0.25">
      <c r="A1324" s="3">
        <f>TITRES_STAT!B1327</f>
        <v>44239</v>
      </c>
      <c r="B1324" s="6">
        <f>TITRES_STAT!D1327</f>
        <v>2.0482</v>
      </c>
      <c r="C1324" s="2">
        <f t="shared" si="180"/>
        <v>0</v>
      </c>
      <c r="D1324" s="2">
        <f t="shared" si="181"/>
        <v>0</v>
      </c>
      <c r="E1324" s="2">
        <f t="shared" si="182"/>
        <v>0</v>
      </c>
      <c r="F1324" s="2">
        <f t="shared" si="186"/>
        <v>1.1727174590366643E-2</v>
      </c>
      <c r="G1324" s="2">
        <f t="shared" si="186"/>
        <v>1.6012491653747917E-2</v>
      </c>
      <c r="H1324" s="2">
        <f t="shared" si="184"/>
        <v>0.73237662469736597</v>
      </c>
      <c r="I1324" s="2">
        <f t="shared" si="185"/>
        <v>42.275831609382692</v>
      </c>
    </row>
    <row r="1325" spans="1:9" ht="13.5" x14ac:dyDescent="0.25">
      <c r="A1325" s="3">
        <f>TITRES_STAT!B1328</f>
        <v>44242</v>
      </c>
      <c r="B1325" s="6">
        <f>TITRES_STAT!D1328</f>
        <v>2.0968</v>
      </c>
      <c r="C1325" s="2">
        <f t="shared" si="180"/>
        <v>4.8599999999999977E-2</v>
      </c>
      <c r="D1325" s="2">
        <f t="shared" si="181"/>
        <v>4.8599999999999977E-2</v>
      </c>
      <c r="E1325" s="2">
        <f t="shared" si="182"/>
        <v>0</v>
      </c>
      <c r="F1325" s="2">
        <f t="shared" ref="F1325:G1340" si="187">((F1324*13)+D1325)/14</f>
        <v>1.4360947833911881E-2</v>
      </c>
      <c r="G1325" s="2">
        <f t="shared" si="187"/>
        <v>1.486874224990878E-2</v>
      </c>
      <c r="H1325" s="2">
        <f t="shared" si="184"/>
        <v>0.96584819297677893</v>
      </c>
      <c r="I1325" s="2">
        <f t="shared" si="185"/>
        <v>49.131372220265213</v>
      </c>
    </row>
    <row r="1326" spans="1:9" ht="13.5" x14ac:dyDescent="0.25">
      <c r="A1326" s="3">
        <f>TITRES_STAT!B1329</f>
        <v>44243</v>
      </c>
      <c r="B1326" s="6">
        <f>TITRES_STAT!D1329</f>
        <v>2.0918999999999999</v>
      </c>
      <c r="C1326" s="2">
        <f t="shared" si="180"/>
        <v>-4.9000000000001265E-3</v>
      </c>
      <c r="D1326" s="2">
        <f t="shared" si="181"/>
        <v>0</v>
      </c>
      <c r="E1326" s="2">
        <f t="shared" si="182"/>
        <v>4.9000000000001265E-3</v>
      </c>
      <c r="F1326" s="2">
        <f t="shared" si="187"/>
        <v>1.3335165845775319E-2</v>
      </c>
      <c r="G1326" s="2">
        <f t="shared" si="187"/>
        <v>1.4156689232058163E-2</v>
      </c>
      <c r="H1326" s="2">
        <f t="shared" si="184"/>
        <v>0.94196924345683286</v>
      </c>
      <c r="I1326" s="2">
        <f t="shared" si="185"/>
        <v>48.505878588481949</v>
      </c>
    </row>
    <row r="1327" spans="1:9" ht="13.5" x14ac:dyDescent="0.25">
      <c r="A1327" s="3">
        <f>TITRES_STAT!B1330</f>
        <v>44244</v>
      </c>
      <c r="B1327" s="6">
        <f>TITRES_STAT!D1330</f>
        <v>2.0918999999999999</v>
      </c>
      <c r="C1327" s="2">
        <f t="shared" si="180"/>
        <v>0</v>
      </c>
      <c r="D1327" s="2">
        <f t="shared" si="181"/>
        <v>0</v>
      </c>
      <c r="E1327" s="2">
        <f t="shared" si="182"/>
        <v>0</v>
      </c>
      <c r="F1327" s="2">
        <f t="shared" si="187"/>
        <v>1.238265399964851E-2</v>
      </c>
      <c r="G1327" s="2">
        <f t="shared" si="187"/>
        <v>1.3145497144054009E-2</v>
      </c>
      <c r="H1327" s="2">
        <f t="shared" si="184"/>
        <v>0.94196924345683275</v>
      </c>
      <c r="I1327" s="2">
        <f t="shared" si="185"/>
        <v>48.505878588481949</v>
      </c>
    </row>
    <row r="1328" spans="1:9" ht="13.5" x14ac:dyDescent="0.25">
      <c r="A1328" s="3">
        <f>TITRES_STAT!B1331</f>
        <v>44245</v>
      </c>
      <c r="B1328" s="6">
        <f>TITRES_STAT!D1331</f>
        <v>2.0918999999999999</v>
      </c>
      <c r="C1328" s="2">
        <f t="shared" si="180"/>
        <v>0</v>
      </c>
      <c r="D1328" s="2">
        <f t="shared" si="181"/>
        <v>0</v>
      </c>
      <c r="E1328" s="2">
        <f t="shared" si="182"/>
        <v>0</v>
      </c>
      <c r="F1328" s="2">
        <f t="shared" si="187"/>
        <v>1.149817871395933E-2</v>
      </c>
      <c r="G1328" s="2">
        <f t="shared" si="187"/>
        <v>1.2206533062335866E-2</v>
      </c>
      <c r="H1328" s="2">
        <f t="shared" si="184"/>
        <v>0.94196924345683264</v>
      </c>
      <c r="I1328" s="2">
        <f t="shared" si="185"/>
        <v>48.505878588481949</v>
      </c>
    </row>
    <row r="1329" spans="1:9" ht="13.5" x14ac:dyDescent="0.25">
      <c r="A1329" s="3">
        <f>TITRES_STAT!B1332</f>
        <v>44246</v>
      </c>
      <c r="B1329" s="6">
        <f>TITRES_STAT!D1332</f>
        <v>2.0384000000000002</v>
      </c>
      <c r="C1329" s="2">
        <f t="shared" si="180"/>
        <v>-5.3499999999999659E-2</v>
      </c>
      <c r="D1329" s="2">
        <f t="shared" si="181"/>
        <v>0</v>
      </c>
      <c r="E1329" s="2">
        <f t="shared" si="182"/>
        <v>5.3499999999999659E-2</v>
      </c>
      <c r="F1329" s="2">
        <f t="shared" si="187"/>
        <v>1.0676880234390807E-2</v>
      </c>
      <c r="G1329" s="2">
        <f t="shared" si="187"/>
        <v>1.5156066415026136E-2</v>
      </c>
      <c r="H1329" s="2">
        <f t="shared" si="184"/>
        <v>0.70446248663871369</v>
      </c>
      <c r="I1329" s="2">
        <f t="shared" si="185"/>
        <v>41.330477623356167</v>
      </c>
    </row>
    <row r="1330" spans="1:9" ht="13.5" x14ac:dyDescent="0.25">
      <c r="A1330" s="3">
        <f>TITRES_STAT!B1333</f>
        <v>44249</v>
      </c>
      <c r="B1330" s="6">
        <f>TITRES_STAT!D1333</f>
        <v>2.0141</v>
      </c>
      <c r="C1330" s="2">
        <f t="shared" si="180"/>
        <v>-2.430000000000021E-2</v>
      </c>
      <c r="D1330" s="2">
        <f t="shared" si="181"/>
        <v>0</v>
      </c>
      <c r="E1330" s="2">
        <f t="shared" si="182"/>
        <v>2.430000000000021E-2</v>
      </c>
      <c r="F1330" s="2">
        <f t="shared" si="187"/>
        <v>9.9142459319343217E-3</v>
      </c>
      <c r="G1330" s="2">
        <f t="shared" si="187"/>
        <v>1.5809204528238568E-2</v>
      </c>
      <c r="H1330" s="2">
        <f t="shared" si="184"/>
        <v>0.62711858235658802</v>
      </c>
      <c r="I1330" s="2">
        <f t="shared" si="185"/>
        <v>38.541664335756025</v>
      </c>
    </row>
    <row r="1331" spans="1:9" ht="13.5" x14ac:dyDescent="0.25">
      <c r="A1331" s="3">
        <f>TITRES_STAT!B1334</f>
        <v>44250</v>
      </c>
      <c r="B1331" s="6">
        <f>TITRES_STAT!D1334</f>
        <v>2.0141</v>
      </c>
      <c r="C1331" s="2">
        <f t="shared" si="180"/>
        <v>0</v>
      </c>
      <c r="D1331" s="2">
        <f t="shared" si="181"/>
        <v>0</v>
      </c>
      <c r="E1331" s="2">
        <f t="shared" si="182"/>
        <v>0</v>
      </c>
      <c r="F1331" s="2">
        <f t="shared" si="187"/>
        <v>9.2060855082247272E-3</v>
      </c>
      <c r="G1331" s="2">
        <f t="shared" si="187"/>
        <v>1.4679975633364385E-2</v>
      </c>
      <c r="H1331" s="2">
        <f t="shared" si="184"/>
        <v>0.62711858235658791</v>
      </c>
      <c r="I1331" s="2">
        <f t="shared" si="185"/>
        <v>38.541664335756018</v>
      </c>
    </row>
    <row r="1332" spans="1:9" ht="13.5" x14ac:dyDescent="0.25">
      <c r="A1332" s="3">
        <f>TITRES_STAT!B1335</f>
        <v>44251</v>
      </c>
      <c r="B1332" s="6">
        <f>TITRES_STAT!D1335</f>
        <v>2.0432999999999999</v>
      </c>
      <c r="C1332" s="2">
        <f t="shared" si="180"/>
        <v>2.9199999999999893E-2</v>
      </c>
      <c r="D1332" s="2">
        <f t="shared" si="181"/>
        <v>2.9199999999999893E-2</v>
      </c>
      <c r="E1332" s="2">
        <f t="shared" si="182"/>
        <v>0</v>
      </c>
      <c r="F1332" s="2">
        <f t="shared" si="187"/>
        <v>1.063422225763724E-2</v>
      </c>
      <c r="G1332" s="2">
        <f t="shared" si="187"/>
        <v>1.363140594526693E-2</v>
      </c>
      <c r="H1332" s="2">
        <f t="shared" si="184"/>
        <v>0.78012659151491515</v>
      </c>
      <c r="I1332" s="2">
        <f t="shared" si="185"/>
        <v>43.824219874779544</v>
      </c>
    </row>
    <row r="1333" spans="1:9" ht="13.5" x14ac:dyDescent="0.25">
      <c r="A1333" s="3">
        <f>TITRES_STAT!B1336</f>
        <v>44252</v>
      </c>
      <c r="B1333" s="6">
        <f>TITRES_STAT!D1336</f>
        <v>2.0384000000000002</v>
      </c>
      <c r="C1333" s="2">
        <f t="shared" si="180"/>
        <v>-4.8999999999996824E-3</v>
      </c>
      <c r="D1333" s="2">
        <f t="shared" si="181"/>
        <v>0</v>
      </c>
      <c r="E1333" s="2">
        <f t="shared" si="182"/>
        <v>4.8999999999996824E-3</v>
      </c>
      <c r="F1333" s="2">
        <f t="shared" si="187"/>
        <v>9.8746349535202942E-3</v>
      </c>
      <c r="G1333" s="2">
        <f t="shared" si="187"/>
        <v>1.3007734092033554E-2</v>
      </c>
      <c r="H1333" s="2">
        <f t="shared" si="184"/>
        <v>0.75913567141320237</v>
      </c>
      <c r="I1333" s="2">
        <f t="shared" si="185"/>
        <v>43.153901302186114</v>
      </c>
    </row>
    <row r="1334" spans="1:9" ht="13.5" x14ac:dyDescent="0.25">
      <c r="A1334" s="3">
        <f>TITRES_STAT!B1337</f>
        <v>44253</v>
      </c>
      <c r="B1334" s="6">
        <f>TITRES_STAT!D1337</f>
        <v>2.0190000000000001</v>
      </c>
      <c r="C1334" s="2">
        <f t="shared" si="180"/>
        <v>-1.9400000000000084E-2</v>
      </c>
      <c r="D1334" s="2">
        <f t="shared" si="181"/>
        <v>0</v>
      </c>
      <c r="E1334" s="2">
        <f t="shared" si="182"/>
        <v>1.9400000000000084E-2</v>
      </c>
      <c r="F1334" s="2">
        <f t="shared" si="187"/>
        <v>9.1693038854117025E-3</v>
      </c>
      <c r="G1334" s="2">
        <f t="shared" si="187"/>
        <v>1.3464324514031163E-2</v>
      </c>
      <c r="H1334" s="2">
        <f t="shared" si="184"/>
        <v>0.68100734469496615</v>
      </c>
      <c r="I1334" s="2">
        <f t="shared" si="185"/>
        <v>40.511860156003124</v>
      </c>
    </row>
    <row r="1335" spans="1:9" ht="13.5" x14ac:dyDescent="0.25">
      <c r="A1335" s="3">
        <f>TITRES_STAT!B1338</f>
        <v>44256</v>
      </c>
      <c r="B1335" s="6">
        <f>TITRES_STAT!D1338</f>
        <v>1.9995000000000001</v>
      </c>
      <c r="C1335" s="2">
        <f t="shared" si="180"/>
        <v>-1.9500000000000073E-2</v>
      </c>
      <c r="D1335" s="2">
        <f t="shared" si="181"/>
        <v>0</v>
      </c>
      <c r="E1335" s="2">
        <f t="shared" si="182"/>
        <v>1.9500000000000073E-2</v>
      </c>
      <c r="F1335" s="2">
        <f t="shared" si="187"/>
        <v>8.5143536078822954E-3</v>
      </c>
      <c r="G1335" s="2">
        <f t="shared" si="187"/>
        <v>1.3895444191600371E-2</v>
      </c>
      <c r="H1335" s="2">
        <f t="shared" si="184"/>
        <v>0.61274425563373636</v>
      </c>
      <c r="I1335" s="2">
        <f t="shared" si="185"/>
        <v>37.993888584210474</v>
      </c>
    </row>
    <row r="1336" spans="1:9" ht="13.5" x14ac:dyDescent="0.25">
      <c r="A1336" s="3">
        <f>TITRES_STAT!B1339</f>
        <v>44257</v>
      </c>
      <c r="B1336" s="6">
        <f>TITRES_STAT!D1339</f>
        <v>2.0190000000000001</v>
      </c>
      <c r="C1336" s="2">
        <f t="shared" si="180"/>
        <v>1.9500000000000073E-2</v>
      </c>
      <c r="D1336" s="2">
        <f t="shared" si="181"/>
        <v>1.9500000000000073E-2</v>
      </c>
      <c r="E1336" s="2">
        <f t="shared" si="182"/>
        <v>0</v>
      </c>
      <c r="F1336" s="2">
        <f t="shared" si="187"/>
        <v>9.2990426358907086E-3</v>
      </c>
      <c r="G1336" s="2">
        <f t="shared" si="187"/>
        <v>1.2902912463628916E-2</v>
      </c>
      <c r="H1336" s="2">
        <f t="shared" si="184"/>
        <v>0.72069330564731848</v>
      </c>
      <c r="I1336" s="2">
        <f t="shared" si="185"/>
        <v>41.883890829469827</v>
      </c>
    </row>
    <row r="1337" spans="1:9" ht="13.5" x14ac:dyDescent="0.25">
      <c r="A1337" s="3">
        <f>TITRES_STAT!B1340</f>
        <v>44258</v>
      </c>
      <c r="B1337" s="6">
        <f>TITRES_STAT!D1340</f>
        <v>2.0384000000000002</v>
      </c>
      <c r="C1337" s="2">
        <f t="shared" si="180"/>
        <v>1.9400000000000084E-2</v>
      </c>
      <c r="D1337" s="2">
        <f t="shared" si="181"/>
        <v>1.9400000000000084E-2</v>
      </c>
      <c r="E1337" s="2">
        <f t="shared" si="182"/>
        <v>0</v>
      </c>
      <c r="F1337" s="2">
        <f t="shared" si="187"/>
        <v>1.0020539590469949E-2</v>
      </c>
      <c r="G1337" s="2">
        <f t="shared" si="187"/>
        <v>1.1981275859083993E-2</v>
      </c>
      <c r="H1337" s="2">
        <f t="shared" si="184"/>
        <v>0.83634996041532195</v>
      </c>
      <c r="I1337" s="2">
        <f t="shared" si="185"/>
        <v>45.544148906462638</v>
      </c>
    </row>
    <row r="1338" spans="1:9" ht="13.5" x14ac:dyDescent="0.25">
      <c r="A1338" s="3">
        <f>TITRES_STAT!B1341</f>
        <v>44259</v>
      </c>
      <c r="B1338" s="6">
        <f>TITRES_STAT!D1341</f>
        <v>2.0238</v>
      </c>
      <c r="C1338" s="2">
        <f t="shared" si="180"/>
        <v>-1.4600000000000168E-2</v>
      </c>
      <c r="D1338" s="2">
        <f t="shared" si="181"/>
        <v>0</v>
      </c>
      <c r="E1338" s="2">
        <f t="shared" si="182"/>
        <v>1.4600000000000168E-2</v>
      </c>
      <c r="F1338" s="2">
        <f t="shared" si="187"/>
        <v>9.30478676257924E-3</v>
      </c>
      <c r="G1338" s="2">
        <f t="shared" si="187"/>
        <v>1.2168327583435149E-2</v>
      </c>
      <c r="H1338" s="2">
        <f t="shared" si="184"/>
        <v>0.7646726058925245</v>
      </c>
      <c r="I1338" s="2">
        <f t="shared" si="185"/>
        <v>43.332264769065958</v>
      </c>
    </row>
    <row r="1339" spans="1:9" ht="13.5" x14ac:dyDescent="0.25">
      <c r="A1339" s="3">
        <f>TITRES_STAT!B1342</f>
        <v>44260</v>
      </c>
      <c r="B1339" s="6">
        <f>TITRES_STAT!D1342</f>
        <v>1.9801</v>
      </c>
      <c r="C1339" s="2">
        <f t="shared" si="180"/>
        <v>-4.3700000000000072E-2</v>
      </c>
      <c r="D1339" s="2">
        <f t="shared" si="181"/>
        <v>0</v>
      </c>
      <c r="E1339" s="2">
        <f t="shared" si="182"/>
        <v>4.3700000000000072E-2</v>
      </c>
      <c r="F1339" s="2">
        <f t="shared" si="187"/>
        <v>8.640159136680722E-3</v>
      </c>
      <c r="G1339" s="2">
        <f t="shared" si="187"/>
        <v>1.4420589898904072E-2</v>
      </c>
      <c r="H1339" s="2">
        <f t="shared" si="184"/>
        <v>0.59915434786321409</v>
      </c>
      <c r="I1339" s="2">
        <f t="shared" si="185"/>
        <v>37.466949245005814</v>
      </c>
    </row>
    <row r="1340" spans="1:9" ht="13.5" x14ac:dyDescent="0.25">
      <c r="A1340" s="3">
        <f>TITRES_STAT!B1343</f>
        <v>44263</v>
      </c>
      <c r="B1340" s="6">
        <f>TITRES_STAT!D1343</f>
        <v>1.9801</v>
      </c>
      <c r="C1340" s="2">
        <f t="shared" si="180"/>
        <v>0</v>
      </c>
      <c r="D1340" s="2">
        <f t="shared" si="181"/>
        <v>0</v>
      </c>
      <c r="E1340" s="2">
        <f t="shared" si="182"/>
        <v>0</v>
      </c>
      <c r="F1340" s="2">
        <f t="shared" si="187"/>
        <v>8.0230049126320986E-3</v>
      </c>
      <c r="G1340" s="2">
        <f t="shared" si="187"/>
        <v>1.3390547763268066E-2</v>
      </c>
      <c r="H1340" s="2">
        <f t="shared" si="184"/>
        <v>0.59915434786321409</v>
      </c>
      <c r="I1340" s="2">
        <f t="shared" si="185"/>
        <v>37.466949245005814</v>
      </c>
    </row>
    <row r="1341" spans="1:9" ht="13.5" x14ac:dyDescent="0.25">
      <c r="A1341" s="3">
        <f>TITRES_STAT!B1344</f>
        <v>44264</v>
      </c>
      <c r="B1341" s="6">
        <f>TITRES_STAT!D1344</f>
        <v>1.9801</v>
      </c>
      <c r="C1341" s="2">
        <f t="shared" si="180"/>
        <v>0</v>
      </c>
      <c r="D1341" s="2">
        <f t="shared" si="181"/>
        <v>0</v>
      </c>
      <c r="E1341" s="2">
        <f t="shared" si="182"/>
        <v>0</v>
      </c>
      <c r="F1341" s="2">
        <f t="shared" ref="F1341:G1356" si="188">((F1340*13)+D1341)/14</f>
        <v>7.4499331331583773E-3</v>
      </c>
      <c r="G1341" s="2">
        <f t="shared" si="188"/>
        <v>1.2434080065891777E-2</v>
      </c>
      <c r="H1341" s="2">
        <f t="shared" si="184"/>
        <v>0.59915434786321409</v>
      </c>
      <c r="I1341" s="2">
        <f t="shared" si="185"/>
        <v>37.466949245005814</v>
      </c>
    </row>
    <row r="1342" spans="1:9" ht="13.5" x14ac:dyDescent="0.25">
      <c r="A1342" s="3">
        <f>TITRES_STAT!B1345</f>
        <v>44265</v>
      </c>
      <c r="B1342" s="6">
        <f>TITRES_STAT!D1345</f>
        <v>1.9898</v>
      </c>
      <c r="C1342" s="2">
        <f t="shared" si="180"/>
        <v>9.7000000000000419E-3</v>
      </c>
      <c r="D1342" s="2">
        <f t="shared" si="181"/>
        <v>9.7000000000000419E-3</v>
      </c>
      <c r="E1342" s="2">
        <f t="shared" si="182"/>
        <v>0</v>
      </c>
      <c r="F1342" s="2">
        <f t="shared" si="188"/>
        <v>7.6106521950756387E-3</v>
      </c>
      <c r="G1342" s="2">
        <f t="shared" si="188"/>
        <v>1.1545931489756649E-2</v>
      </c>
      <c r="H1342" s="2">
        <f t="shared" si="184"/>
        <v>0.65916311748668155</v>
      </c>
      <c r="I1342" s="2">
        <f t="shared" si="185"/>
        <v>39.728650579286573</v>
      </c>
    </row>
    <row r="1343" spans="1:9" ht="13.5" x14ac:dyDescent="0.25">
      <c r="A1343" s="3">
        <f>TITRES_STAT!B1346</f>
        <v>44266</v>
      </c>
      <c r="B1343" s="6">
        <f>TITRES_STAT!D1346</f>
        <v>1.9945999999999999</v>
      </c>
      <c r="C1343" s="2">
        <f t="shared" si="180"/>
        <v>4.7999999999999154E-3</v>
      </c>
      <c r="D1343" s="2">
        <f t="shared" si="181"/>
        <v>4.7999999999999154E-3</v>
      </c>
      <c r="E1343" s="2">
        <f t="shared" si="182"/>
        <v>0</v>
      </c>
      <c r="F1343" s="2">
        <f t="shared" si="188"/>
        <v>7.4098913239988018E-3</v>
      </c>
      <c r="G1343" s="2">
        <f t="shared" si="188"/>
        <v>1.0721222097631173E-2</v>
      </c>
      <c r="H1343" s="2">
        <f t="shared" si="184"/>
        <v>0.69114241422496026</v>
      </c>
      <c r="I1343" s="2">
        <f t="shared" si="185"/>
        <v>40.868374443893678</v>
      </c>
    </row>
    <row r="1344" spans="1:9" ht="13.5" x14ac:dyDescent="0.25">
      <c r="A1344" s="3">
        <f>TITRES_STAT!B1347</f>
        <v>44267</v>
      </c>
      <c r="B1344" s="6">
        <f>TITRES_STAT!D1347</f>
        <v>2.0238</v>
      </c>
      <c r="C1344" s="2">
        <f t="shared" si="180"/>
        <v>2.9200000000000115E-2</v>
      </c>
      <c r="D1344" s="2">
        <f t="shared" si="181"/>
        <v>2.9200000000000115E-2</v>
      </c>
      <c r="E1344" s="2">
        <f t="shared" si="182"/>
        <v>0</v>
      </c>
      <c r="F1344" s="2">
        <f t="shared" si="188"/>
        <v>8.9663276579988963E-3</v>
      </c>
      <c r="G1344" s="2">
        <f t="shared" si="188"/>
        <v>9.9554205192289458E-3</v>
      </c>
      <c r="H1344" s="2">
        <f t="shared" si="184"/>
        <v>0.90064780695907198</v>
      </c>
      <c r="I1344" s="2">
        <f t="shared" si="185"/>
        <v>47.386359727531904</v>
      </c>
    </row>
    <row r="1345" spans="1:9" ht="13.5" x14ac:dyDescent="0.25">
      <c r="A1345" s="3">
        <f>TITRES_STAT!B1348</f>
        <v>44270</v>
      </c>
      <c r="B1345" s="6">
        <f>TITRES_STAT!D1348</f>
        <v>1.9801</v>
      </c>
      <c r="C1345" s="2">
        <f t="shared" si="180"/>
        <v>-4.3700000000000072E-2</v>
      </c>
      <c r="D1345" s="2">
        <f t="shared" si="181"/>
        <v>0</v>
      </c>
      <c r="E1345" s="2">
        <f t="shared" si="182"/>
        <v>4.3700000000000072E-2</v>
      </c>
      <c r="F1345" s="2">
        <f t="shared" si="188"/>
        <v>8.3258756824275467E-3</v>
      </c>
      <c r="G1345" s="2">
        <f t="shared" si="188"/>
        <v>1.2365747624998312E-2</v>
      </c>
      <c r="H1345" s="2">
        <f t="shared" si="184"/>
        <v>0.67330143998702896</v>
      </c>
      <c r="I1345" s="2">
        <f t="shared" si="185"/>
        <v>40.237904772988678</v>
      </c>
    </row>
    <row r="1346" spans="1:9" ht="13.5" x14ac:dyDescent="0.25">
      <c r="A1346" s="3">
        <f>TITRES_STAT!B1349</f>
        <v>44271</v>
      </c>
      <c r="B1346" s="6">
        <f>TITRES_STAT!D1349</f>
        <v>1.9655</v>
      </c>
      <c r="C1346" s="2">
        <f t="shared" si="180"/>
        <v>-1.4599999999999946E-2</v>
      </c>
      <c r="D1346" s="2">
        <f t="shared" si="181"/>
        <v>0</v>
      </c>
      <c r="E1346" s="2">
        <f t="shared" si="182"/>
        <v>1.4599999999999946E-2</v>
      </c>
      <c r="F1346" s="2">
        <f t="shared" si="188"/>
        <v>7.7311702765398647E-3</v>
      </c>
      <c r="G1346" s="2">
        <f t="shared" si="188"/>
        <v>1.252533708035557E-2</v>
      </c>
      <c r="H1346" s="2">
        <f t="shared" si="184"/>
        <v>0.6172424923130605</v>
      </c>
      <c r="I1346" s="2">
        <f t="shared" si="185"/>
        <v>38.166353855212506</v>
      </c>
    </row>
    <row r="1347" spans="1:9" ht="13.5" x14ac:dyDescent="0.25">
      <c r="A1347" s="3">
        <f>TITRES_STAT!B1350</f>
        <v>44272</v>
      </c>
      <c r="B1347" s="6">
        <f>TITRES_STAT!D1350</f>
        <v>1.9995000000000001</v>
      </c>
      <c r="C1347" s="2">
        <f t="shared" ref="C1347:C1410" si="189">B1347-B1346</f>
        <v>3.400000000000003E-2</v>
      </c>
      <c r="D1347" s="2">
        <f t="shared" ref="D1347:D1410" si="190">IF(C1347&gt;0,C1347,0)</f>
        <v>3.400000000000003E-2</v>
      </c>
      <c r="E1347" s="2">
        <f t="shared" ref="E1347:E1410" si="191">IF(C1347&lt;0,-C1347,0)</f>
        <v>0</v>
      </c>
      <c r="F1347" s="2">
        <f t="shared" si="188"/>
        <v>9.6075152567870192E-3</v>
      </c>
      <c r="G1347" s="2">
        <f t="shared" si="188"/>
        <v>1.1630670146044459E-2</v>
      </c>
      <c r="H1347" s="2">
        <f t="shared" si="184"/>
        <v>0.82605001570390968</v>
      </c>
      <c r="I1347" s="2">
        <f t="shared" si="185"/>
        <v>45.236987409979683</v>
      </c>
    </row>
    <row r="1348" spans="1:9" ht="13.5" x14ac:dyDescent="0.25">
      <c r="A1348" s="3">
        <f>TITRES_STAT!B1351</f>
        <v>44273</v>
      </c>
      <c r="B1348" s="6">
        <f>TITRES_STAT!D1351</f>
        <v>1.9945999999999999</v>
      </c>
      <c r="C1348" s="2">
        <f t="shared" si="189"/>
        <v>-4.9000000000001265E-3</v>
      </c>
      <c r="D1348" s="2">
        <f t="shared" si="190"/>
        <v>0</v>
      </c>
      <c r="E1348" s="2">
        <f t="shared" si="191"/>
        <v>4.9000000000001265E-3</v>
      </c>
      <c r="F1348" s="2">
        <f t="shared" si="188"/>
        <v>8.9212641670165186E-3</v>
      </c>
      <c r="G1348" s="2">
        <f t="shared" si="188"/>
        <v>1.1149907992755578E-2</v>
      </c>
      <c r="H1348" s="2">
        <f t="shared" si="184"/>
        <v>0.80011998061445222</v>
      </c>
      <c r="I1348" s="2">
        <f t="shared" si="185"/>
        <v>44.448147303011417</v>
      </c>
    </row>
    <row r="1349" spans="1:9" ht="13.5" x14ac:dyDescent="0.25">
      <c r="A1349" s="3">
        <f>TITRES_STAT!B1352</f>
        <v>44274</v>
      </c>
      <c r="B1349" s="6">
        <f>TITRES_STAT!D1352</f>
        <v>1.9655</v>
      </c>
      <c r="C1349" s="2">
        <f t="shared" si="189"/>
        <v>-2.9099999999999904E-2</v>
      </c>
      <c r="D1349" s="2">
        <f t="shared" si="190"/>
        <v>0</v>
      </c>
      <c r="E1349" s="2">
        <f t="shared" si="191"/>
        <v>2.9099999999999904E-2</v>
      </c>
      <c r="F1349" s="2">
        <f t="shared" si="188"/>
        <v>8.2840310122296243E-3</v>
      </c>
      <c r="G1349" s="2">
        <f t="shared" si="188"/>
        <v>1.2432057421844459E-2</v>
      </c>
      <c r="H1349" s="2">
        <f t="shared" si="184"/>
        <v>0.66634433313296104</v>
      </c>
      <c r="I1349" s="2">
        <f t="shared" si="185"/>
        <v>39.98839374813609</v>
      </c>
    </row>
    <row r="1350" spans="1:9" ht="13.5" x14ac:dyDescent="0.25">
      <c r="A1350" s="3">
        <f>TITRES_STAT!B1353</f>
        <v>44277</v>
      </c>
      <c r="B1350" s="6">
        <f>TITRES_STAT!D1353</f>
        <v>1.9945999999999999</v>
      </c>
      <c r="C1350" s="2">
        <f t="shared" si="189"/>
        <v>2.9099999999999904E-2</v>
      </c>
      <c r="D1350" s="2">
        <f t="shared" si="190"/>
        <v>2.9099999999999904E-2</v>
      </c>
      <c r="E1350" s="2">
        <f t="shared" si="191"/>
        <v>0</v>
      </c>
      <c r="F1350" s="2">
        <f t="shared" si="188"/>
        <v>9.7708859399275021E-3</v>
      </c>
      <c r="G1350" s="2">
        <f t="shared" si="188"/>
        <v>1.154405332028414E-2</v>
      </c>
      <c r="H1350" s="2">
        <f t="shared" si="184"/>
        <v>0.84639993153522664</v>
      </c>
      <c r="I1350" s="2">
        <f t="shared" si="185"/>
        <v>45.840552584480996</v>
      </c>
    </row>
    <row r="1351" spans="1:9" ht="13.5" x14ac:dyDescent="0.25">
      <c r="A1351" s="3">
        <f>TITRES_STAT!B1354</f>
        <v>44278</v>
      </c>
      <c r="B1351" s="6">
        <f>TITRES_STAT!D1354</f>
        <v>1.9898</v>
      </c>
      <c r="C1351" s="2">
        <f t="shared" si="189"/>
        <v>-4.7999999999999154E-3</v>
      </c>
      <c r="D1351" s="2">
        <f t="shared" si="190"/>
        <v>0</v>
      </c>
      <c r="E1351" s="2">
        <f t="shared" si="191"/>
        <v>4.7999999999999154E-3</v>
      </c>
      <c r="F1351" s="2">
        <f t="shared" si="188"/>
        <v>9.0729655156469666E-3</v>
      </c>
      <c r="G1351" s="2">
        <f t="shared" si="188"/>
        <v>1.1062335225978123E-2</v>
      </c>
      <c r="H1351" s="2">
        <f t="shared" si="184"/>
        <v>0.82016729111052067</v>
      </c>
      <c r="I1351" s="2">
        <f t="shared" si="185"/>
        <v>45.059995040901988</v>
      </c>
    </row>
    <row r="1352" spans="1:9" ht="13.5" x14ac:dyDescent="0.25">
      <c r="A1352" s="3">
        <f>TITRES_STAT!B1355</f>
        <v>44279</v>
      </c>
      <c r="B1352" s="6">
        <f>TITRES_STAT!D1355</f>
        <v>1.9702999999999999</v>
      </c>
      <c r="C1352" s="2">
        <f t="shared" si="189"/>
        <v>-1.9500000000000073E-2</v>
      </c>
      <c r="D1352" s="2">
        <f t="shared" si="190"/>
        <v>0</v>
      </c>
      <c r="E1352" s="2">
        <f t="shared" si="191"/>
        <v>1.9500000000000073E-2</v>
      </c>
      <c r="F1352" s="2">
        <f t="shared" si="188"/>
        <v>8.4248965502436123E-3</v>
      </c>
      <c r="G1352" s="2">
        <f t="shared" si="188"/>
        <v>1.1665025566979691E-2</v>
      </c>
      <c r="H1352" s="2">
        <f t="shared" si="184"/>
        <v>0.72223558378577879</v>
      </c>
      <c r="I1352" s="2">
        <f t="shared" si="185"/>
        <v>41.935934350989143</v>
      </c>
    </row>
    <row r="1353" spans="1:9" ht="13.5" x14ac:dyDescent="0.25">
      <c r="A1353" s="3">
        <f>TITRES_STAT!B1356</f>
        <v>44280</v>
      </c>
      <c r="B1353" s="6">
        <f>TITRES_STAT!D1356</f>
        <v>1.9995000000000001</v>
      </c>
      <c r="C1353" s="2">
        <f t="shared" si="189"/>
        <v>2.9200000000000115E-2</v>
      </c>
      <c r="D1353" s="2">
        <f t="shared" si="190"/>
        <v>2.9200000000000115E-2</v>
      </c>
      <c r="E1353" s="2">
        <f t="shared" si="191"/>
        <v>0</v>
      </c>
      <c r="F1353" s="2">
        <f t="shared" si="188"/>
        <v>9.9088325109405063E-3</v>
      </c>
      <c r="G1353" s="2">
        <f t="shared" si="188"/>
        <v>1.0831809455052572E-2</v>
      </c>
      <c r="H1353" s="2">
        <f t="shared" si="184"/>
        <v>0.91479014213257448</v>
      </c>
      <c r="I1353" s="2">
        <f t="shared" si="185"/>
        <v>47.774955698995711</v>
      </c>
    </row>
    <row r="1354" spans="1:9" ht="13.5" x14ac:dyDescent="0.25">
      <c r="A1354" s="3">
        <f>TITRES_STAT!B1357</f>
        <v>44281</v>
      </c>
      <c r="B1354" s="6">
        <f>TITRES_STAT!D1357</f>
        <v>1.9849000000000001</v>
      </c>
      <c r="C1354" s="2">
        <f t="shared" si="189"/>
        <v>-1.4599999999999946E-2</v>
      </c>
      <c r="D1354" s="2">
        <f t="shared" si="190"/>
        <v>0</v>
      </c>
      <c r="E1354" s="2">
        <f t="shared" si="191"/>
        <v>1.4599999999999946E-2</v>
      </c>
      <c r="F1354" s="2">
        <f t="shared" si="188"/>
        <v>9.2010587601590414E-3</v>
      </c>
      <c r="G1354" s="2">
        <f t="shared" si="188"/>
        <v>1.1100965922548814E-2</v>
      </c>
      <c r="H1354" s="2">
        <f t="shared" si="184"/>
        <v>0.82885208587744696</v>
      </c>
      <c r="I1354" s="2">
        <f t="shared" si="185"/>
        <v>45.320892393535487</v>
      </c>
    </row>
    <row r="1355" spans="1:9" ht="13.5" x14ac:dyDescent="0.25">
      <c r="A1355" s="3">
        <f>TITRES_STAT!B1358</f>
        <v>44284</v>
      </c>
      <c r="B1355" s="6">
        <f>TITRES_STAT!D1358</f>
        <v>1.9995000000000001</v>
      </c>
      <c r="C1355" s="2">
        <f t="shared" si="189"/>
        <v>1.4599999999999946E-2</v>
      </c>
      <c r="D1355" s="2">
        <f t="shared" si="190"/>
        <v>1.4599999999999946E-2</v>
      </c>
      <c r="E1355" s="2">
        <f t="shared" si="191"/>
        <v>0</v>
      </c>
      <c r="F1355" s="2">
        <f t="shared" si="188"/>
        <v>9.586697420147677E-3</v>
      </c>
      <c r="G1355" s="2">
        <f t="shared" si="188"/>
        <v>1.03080397852239E-2</v>
      </c>
      <c r="H1355" s="2">
        <f t="shared" si="184"/>
        <v>0.93002138329828399</v>
      </c>
      <c r="I1355" s="2">
        <f t="shared" si="185"/>
        <v>48.187102554736285</v>
      </c>
    </row>
    <row r="1356" spans="1:9" ht="13.5" x14ac:dyDescent="0.25">
      <c r="A1356" s="3">
        <f>TITRES_STAT!B1359</f>
        <v>44285</v>
      </c>
      <c r="B1356" s="6">
        <f>TITRES_STAT!D1359</f>
        <v>1.9945999999999999</v>
      </c>
      <c r="C1356" s="2">
        <f t="shared" si="189"/>
        <v>-4.9000000000001265E-3</v>
      </c>
      <c r="D1356" s="2">
        <f t="shared" si="190"/>
        <v>0</v>
      </c>
      <c r="E1356" s="2">
        <f t="shared" si="191"/>
        <v>4.9000000000001265E-3</v>
      </c>
      <c r="F1356" s="2">
        <f t="shared" si="188"/>
        <v>8.9019333187085568E-3</v>
      </c>
      <c r="G1356" s="2">
        <f t="shared" si="188"/>
        <v>9.9217512291364888E-3</v>
      </c>
      <c r="H1356" s="2">
        <f t="shared" si="184"/>
        <v>0.89721392051908067</v>
      </c>
      <c r="I1356" s="2">
        <f t="shared" si="185"/>
        <v>47.291131000852111</v>
      </c>
    </row>
    <row r="1357" spans="1:9" ht="13.5" x14ac:dyDescent="0.25">
      <c r="A1357" s="3">
        <f>TITRES_STAT!B1360</f>
        <v>44286</v>
      </c>
      <c r="B1357" s="6">
        <f>TITRES_STAT!D1360</f>
        <v>1.9898</v>
      </c>
      <c r="C1357" s="2">
        <f t="shared" si="189"/>
        <v>-4.7999999999999154E-3</v>
      </c>
      <c r="D1357" s="2">
        <f t="shared" si="190"/>
        <v>0</v>
      </c>
      <c r="E1357" s="2">
        <f t="shared" si="191"/>
        <v>4.7999999999999154E-3</v>
      </c>
      <c r="F1357" s="2">
        <f t="shared" ref="F1357:G1372" si="192">((F1356*13)+D1357)/14</f>
        <v>8.266080938800803E-3</v>
      </c>
      <c r="G1357" s="2">
        <f t="shared" si="192"/>
        <v>9.5559118556267347E-3</v>
      </c>
      <c r="H1357" s="2">
        <f t="shared" si="184"/>
        <v>0.86502272767758415</v>
      </c>
      <c r="I1357" s="2">
        <f t="shared" si="185"/>
        <v>46.381350470444509</v>
      </c>
    </row>
    <row r="1358" spans="1:9" ht="13.5" x14ac:dyDescent="0.25">
      <c r="A1358" s="3">
        <f>TITRES_STAT!B1361</f>
        <v>44287</v>
      </c>
      <c r="B1358" s="6">
        <f>TITRES_STAT!D1361</f>
        <v>1.9898</v>
      </c>
      <c r="C1358" s="2">
        <f t="shared" si="189"/>
        <v>0</v>
      </c>
      <c r="D1358" s="2">
        <f t="shared" si="190"/>
        <v>0</v>
      </c>
      <c r="E1358" s="2">
        <f t="shared" si="191"/>
        <v>0</v>
      </c>
      <c r="F1358" s="2">
        <f t="shared" si="192"/>
        <v>7.6756465860293166E-3</v>
      </c>
      <c r="G1358" s="2">
        <f t="shared" si="192"/>
        <v>8.8733467230819683E-3</v>
      </c>
      <c r="H1358" s="2">
        <f t="shared" si="184"/>
        <v>0.86502272767758404</v>
      </c>
      <c r="I1358" s="2">
        <f t="shared" si="185"/>
        <v>46.381350470444509</v>
      </c>
    </row>
    <row r="1359" spans="1:9" ht="13.5" x14ac:dyDescent="0.25">
      <c r="A1359" s="3">
        <f>TITRES_STAT!B1362</f>
        <v>44288</v>
      </c>
      <c r="B1359" s="6">
        <f>TITRES_STAT!D1362</f>
        <v>1.9898</v>
      </c>
      <c r="C1359" s="2">
        <f t="shared" si="189"/>
        <v>0</v>
      </c>
      <c r="D1359" s="2">
        <f t="shared" si="190"/>
        <v>0</v>
      </c>
      <c r="E1359" s="2">
        <f t="shared" si="191"/>
        <v>0</v>
      </c>
      <c r="F1359" s="2">
        <f t="shared" si="192"/>
        <v>7.1273861155986508E-3</v>
      </c>
      <c r="G1359" s="2">
        <f t="shared" si="192"/>
        <v>8.2395362428618283E-3</v>
      </c>
      <c r="H1359" s="2">
        <f t="shared" si="184"/>
        <v>0.86502272767758392</v>
      </c>
      <c r="I1359" s="2">
        <f t="shared" si="185"/>
        <v>46.381350470444502</v>
      </c>
    </row>
    <row r="1360" spans="1:9" ht="13.5" x14ac:dyDescent="0.25">
      <c r="A1360" s="3">
        <f>TITRES_STAT!B1363</f>
        <v>44291</v>
      </c>
      <c r="B1360" s="6">
        <f>TITRES_STAT!D1363</f>
        <v>1.9801</v>
      </c>
      <c r="C1360" s="2">
        <f t="shared" si="189"/>
        <v>-9.7000000000000419E-3</v>
      </c>
      <c r="D1360" s="2">
        <f t="shared" si="190"/>
        <v>0</v>
      </c>
      <c r="E1360" s="2">
        <f t="shared" si="191"/>
        <v>9.7000000000000419E-3</v>
      </c>
      <c r="F1360" s="2">
        <f t="shared" si="192"/>
        <v>6.618287107341604E-3</v>
      </c>
      <c r="G1360" s="2">
        <f t="shared" si="192"/>
        <v>8.3438550826574146E-3</v>
      </c>
      <c r="H1360" s="2">
        <f t="shared" si="184"/>
        <v>0.79319295958262992</v>
      </c>
      <c r="I1360" s="2">
        <f t="shared" si="185"/>
        <v>44.233553078819114</v>
      </c>
    </row>
    <row r="1361" spans="1:9" ht="13.5" x14ac:dyDescent="0.25">
      <c r="A1361" s="3">
        <f>TITRES_STAT!B1364</f>
        <v>44292</v>
      </c>
      <c r="B1361" s="6">
        <f>TITRES_STAT!D1364</f>
        <v>1.9752000000000001</v>
      </c>
      <c r="C1361" s="2">
        <f t="shared" si="189"/>
        <v>-4.8999999999999044E-3</v>
      </c>
      <c r="D1361" s="2">
        <f t="shared" si="190"/>
        <v>0</v>
      </c>
      <c r="E1361" s="2">
        <f t="shared" si="191"/>
        <v>4.8999999999999044E-3</v>
      </c>
      <c r="F1361" s="2">
        <f t="shared" si="192"/>
        <v>6.1455523139600605E-3</v>
      </c>
      <c r="G1361" s="2">
        <f t="shared" si="192"/>
        <v>8.097865433896163E-3</v>
      </c>
      <c r="H1361" s="2">
        <f t="shared" ref="H1361:H1424" si="193">F1361/G1361</f>
        <v>0.7589101552905434</v>
      </c>
      <c r="I1361" s="2">
        <f t="shared" ref="I1361:I1424" si="194">IF(G1361=0,100,100-(100/(1+H1361)))</f>
        <v>43.146612861825439</v>
      </c>
    </row>
    <row r="1362" spans="1:9" ht="13.5" x14ac:dyDescent="0.25">
      <c r="A1362" s="3">
        <f>TITRES_STAT!B1365</f>
        <v>44293</v>
      </c>
      <c r="B1362" s="6">
        <f>TITRES_STAT!D1365</f>
        <v>1.9557</v>
      </c>
      <c r="C1362" s="2">
        <f t="shared" si="189"/>
        <v>-1.9500000000000073E-2</v>
      </c>
      <c r="D1362" s="2">
        <f t="shared" si="190"/>
        <v>0</v>
      </c>
      <c r="E1362" s="2">
        <f t="shared" si="191"/>
        <v>1.9500000000000073E-2</v>
      </c>
      <c r="F1362" s="2">
        <f t="shared" si="192"/>
        <v>5.7065842915343416E-3</v>
      </c>
      <c r="G1362" s="2">
        <f t="shared" si="192"/>
        <v>8.9123036171892996E-3</v>
      </c>
      <c r="H1362" s="2">
        <f t="shared" si="193"/>
        <v>0.6403040713882282</v>
      </c>
      <c r="I1362" s="2">
        <f t="shared" si="194"/>
        <v>39.035693598341417</v>
      </c>
    </row>
    <row r="1363" spans="1:9" ht="13.5" x14ac:dyDescent="0.25">
      <c r="A1363" s="3">
        <f>TITRES_STAT!B1366</f>
        <v>44294</v>
      </c>
      <c r="B1363" s="6">
        <f>TITRES_STAT!D1366</f>
        <v>1.9945999999999999</v>
      </c>
      <c r="C1363" s="2">
        <f t="shared" si="189"/>
        <v>3.8899999999999935E-2</v>
      </c>
      <c r="D1363" s="2">
        <f t="shared" si="190"/>
        <v>3.8899999999999935E-2</v>
      </c>
      <c r="E1363" s="2">
        <f t="shared" si="191"/>
        <v>0</v>
      </c>
      <c r="F1363" s="2">
        <f t="shared" si="192"/>
        <v>8.0775425564247414E-3</v>
      </c>
      <c r="G1363" s="2">
        <f t="shared" si="192"/>
        <v>8.2757105016757777E-3</v>
      </c>
      <c r="H1363" s="2">
        <f t="shared" si="193"/>
        <v>0.97605426806424556</v>
      </c>
      <c r="I1363" s="2">
        <f t="shared" si="194"/>
        <v>49.394102370497855</v>
      </c>
    </row>
    <row r="1364" spans="1:9" ht="13.5" x14ac:dyDescent="0.25">
      <c r="A1364" s="3">
        <f>TITRES_STAT!B1367</f>
        <v>44298</v>
      </c>
      <c r="B1364" s="6">
        <f>TITRES_STAT!D1367</f>
        <v>2.0044</v>
      </c>
      <c r="C1364" s="2">
        <f t="shared" si="189"/>
        <v>9.8000000000000309E-3</v>
      </c>
      <c r="D1364" s="2">
        <f t="shared" si="190"/>
        <v>9.8000000000000309E-3</v>
      </c>
      <c r="E1364" s="2">
        <f t="shared" si="191"/>
        <v>0</v>
      </c>
      <c r="F1364" s="2">
        <f t="shared" si="192"/>
        <v>8.2005752309658331E-3</v>
      </c>
      <c r="G1364" s="2">
        <f t="shared" si="192"/>
        <v>7.6845883229846512E-3</v>
      </c>
      <c r="H1364" s="2">
        <f t="shared" si="193"/>
        <v>1.067145679936798</v>
      </c>
      <c r="I1364" s="2">
        <f t="shared" si="194"/>
        <v>51.624115817972999</v>
      </c>
    </row>
    <row r="1365" spans="1:9" ht="13.5" x14ac:dyDescent="0.25">
      <c r="A1365" s="3">
        <f>TITRES_STAT!B1368</f>
        <v>44299</v>
      </c>
      <c r="B1365" s="6">
        <f>TITRES_STAT!D1368</f>
        <v>2.0091999999999999</v>
      </c>
      <c r="C1365" s="2">
        <f t="shared" si="189"/>
        <v>4.7999999999999154E-3</v>
      </c>
      <c r="D1365" s="2">
        <f t="shared" si="190"/>
        <v>4.7999999999999154E-3</v>
      </c>
      <c r="E1365" s="2">
        <f t="shared" si="191"/>
        <v>0</v>
      </c>
      <c r="F1365" s="2">
        <f t="shared" si="192"/>
        <v>7.9576770001825534E-3</v>
      </c>
      <c r="G1365" s="2">
        <f t="shared" si="192"/>
        <v>7.135689157057176E-3</v>
      </c>
      <c r="H1365" s="2">
        <f t="shared" si="193"/>
        <v>1.1151938971882531</v>
      </c>
      <c r="I1365" s="2">
        <f t="shared" si="194"/>
        <v>52.723010342961501</v>
      </c>
    </row>
    <row r="1366" spans="1:9" ht="13.5" x14ac:dyDescent="0.25">
      <c r="A1366" s="3">
        <f>TITRES_STAT!B1369</f>
        <v>44300</v>
      </c>
      <c r="B1366" s="6">
        <f>TITRES_STAT!D1369</f>
        <v>1.9945999999999999</v>
      </c>
      <c r="C1366" s="2">
        <f t="shared" si="189"/>
        <v>-1.4599999999999946E-2</v>
      </c>
      <c r="D1366" s="2">
        <f t="shared" si="190"/>
        <v>0</v>
      </c>
      <c r="E1366" s="2">
        <f t="shared" si="191"/>
        <v>1.4599999999999946E-2</v>
      </c>
      <c r="F1366" s="2">
        <f t="shared" si="192"/>
        <v>7.3892715001695137E-3</v>
      </c>
      <c r="G1366" s="2">
        <f t="shared" si="192"/>
        <v>7.6688542172673735E-3</v>
      </c>
      <c r="H1366" s="2">
        <f t="shared" si="193"/>
        <v>0.96354309142187833</v>
      </c>
      <c r="I1366" s="2">
        <f t="shared" si="194"/>
        <v>49.071654990985664</v>
      </c>
    </row>
    <row r="1367" spans="1:9" ht="13.5" x14ac:dyDescent="0.25">
      <c r="A1367" s="3">
        <f>TITRES_STAT!B1370</f>
        <v>44301</v>
      </c>
      <c r="B1367" s="6">
        <f>TITRES_STAT!D1370</f>
        <v>1.9702999999999999</v>
      </c>
      <c r="C1367" s="2">
        <f t="shared" si="189"/>
        <v>-2.4299999999999988E-2</v>
      </c>
      <c r="D1367" s="2">
        <f t="shared" si="190"/>
        <v>0</v>
      </c>
      <c r="E1367" s="2">
        <f t="shared" si="191"/>
        <v>2.4299999999999988E-2</v>
      </c>
      <c r="F1367" s="2">
        <f t="shared" si="192"/>
        <v>6.8614663930145481E-3</v>
      </c>
      <c r="G1367" s="2">
        <f t="shared" si="192"/>
        <v>8.8567932017482743E-3</v>
      </c>
      <c r="H1367" s="2">
        <f t="shared" si="193"/>
        <v>0.77471227302226486</v>
      </c>
      <c r="I1367" s="2">
        <f t="shared" si="194"/>
        <v>43.652837972600508</v>
      </c>
    </row>
    <row r="1368" spans="1:9" ht="13.5" x14ac:dyDescent="0.25">
      <c r="A1368" s="3">
        <f>TITRES_STAT!B1371</f>
        <v>44302</v>
      </c>
      <c r="B1368" s="6">
        <f>TITRES_STAT!D1371</f>
        <v>1.9702999999999999</v>
      </c>
      <c r="C1368" s="2">
        <f t="shared" si="189"/>
        <v>0</v>
      </c>
      <c r="D1368" s="2">
        <f t="shared" si="190"/>
        <v>0</v>
      </c>
      <c r="E1368" s="2">
        <f t="shared" si="191"/>
        <v>0</v>
      </c>
      <c r="F1368" s="2">
        <f t="shared" si="192"/>
        <v>6.3713616506563663E-3</v>
      </c>
      <c r="G1368" s="2">
        <f t="shared" si="192"/>
        <v>8.2241651159091125E-3</v>
      </c>
      <c r="H1368" s="2">
        <f t="shared" si="193"/>
        <v>0.77471227302226475</v>
      </c>
      <c r="I1368" s="2">
        <f t="shared" si="194"/>
        <v>43.652837972600508</v>
      </c>
    </row>
    <row r="1369" spans="1:9" ht="13.5" x14ac:dyDescent="0.25">
      <c r="A1369" s="3">
        <f>TITRES_STAT!B1372</f>
        <v>44305</v>
      </c>
      <c r="B1369" s="6">
        <f>TITRES_STAT!D1372</f>
        <v>1.9702999999999999</v>
      </c>
      <c r="C1369" s="2">
        <f t="shared" si="189"/>
        <v>0</v>
      </c>
      <c r="D1369" s="2">
        <f t="shared" si="190"/>
        <v>0</v>
      </c>
      <c r="E1369" s="2">
        <f t="shared" si="191"/>
        <v>0</v>
      </c>
      <c r="F1369" s="2">
        <f t="shared" si="192"/>
        <v>5.9162643898951969E-3</v>
      </c>
      <c r="G1369" s="2">
        <f t="shared" si="192"/>
        <v>7.6367247504870329E-3</v>
      </c>
      <c r="H1369" s="2">
        <f t="shared" si="193"/>
        <v>0.77471227302226475</v>
      </c>
      <c r="I1369" s="2">
        <f t="shared" si="194"/>
        <v>43.652837972600508</v>
      </c>
    </row>
    <row r="1370" spans="1:9" ht="13.5" x14ac:dyDescent="0.25">
      <c r="A1370" s="3">
        <f>TITRES_STAT!B1373</f>
        <v>44306</v>
      </c>
      <c r="B1370" s="6">
        <f>TITRES_STAT!D1373</f>
        <v>1.9702999999999999</v>
      </c>
      <c r="C1370" s="2">
        <f t="shared" si="189"/>
        <v>0</v>
      </c>
      <c r="D1370" s="2">
        <f t="shared" si="190"/>
        <v>0</v>
      </c>
      <c r="E1370" s="2">
        <f t="shared" si="191"/>
        <v>0</v>
      </c>
      <c r="F1370" s="2">
        <f t="shared" si="192"/>
        <v>5.4936740763312552E-3</v>
      </c>
      <c r="G1370" s="2">
        <f t="shared" si="192"/>
        <v>7.0912444111665305E-3</v>
      </c>
      <c r="H1370" s="2">
        <f t="shared" si="193"/>
        <v>0.77471227302226486</v>
      </c>
      <c r="I1370" s="2">
        <f t="shared" si="194"/>
        <v>43.652837972600508</v>
      </c>
    </row>
    <row r="1371" spans="1:9" ht="13.5" x14ac:dyDescent="0.25">
      <c r="A1371" s="3">
        <f>TITRES_STAT!B1374</f>
        <v>44307</v>
      </c>
      <c r="B1371" s="6">
        <f>TITRES_STAT!D1374</f>
        <v>1.9168000000000001</v>
      </c>
      <c r="C1371" s="2">
        <f t="shared" si="189"/>
        <v>-5.3499999999999881E-2</v>
      </c>
      <c r="D1371" s="2">
        <f t="shared" si="190"/>
        <v>0</v>
      </c>
      <c r="E1371" s="2">
        <f t="shared" si="191"/>
        <v>5.3499999999999881E-2</v>
      </c>
      <c r="F1371" s="2">
        <f t="shared" si="192"/>
        <v>5.101268785164737E-3</v>
      </c>
      <c r="G1371" s="2">
        <f t="shared" si="192"/>
        <v>1.0406155524654626E-2</v>
      </c>
      <c r="H1371" s="2">
        <f t="shared" si="193"/>
        <v>0.49021646592525298</v>
      </c>
      <c r="I1371" s="2">
        <f t="shared" si="194"/>
        <v>32.895654902114174</v>
      </c>
    </row>
    <row r="1372" spans="1:9" ht="13.5" x14ac:dyDescent="0.25">
      <c r="A1372" s="3">
        <f>TITRES_STAT!B1375</f>
        <v>44308</v>
      </c>
      <c r="B1372" s="6">
        <f>TITRES_STAT!D1375</f>
        <v>1.946</v>
      </c>
      <c r="C1372" s="2">
        <f t="shared" si="189"/>
        <v>2.9199999999999893E-2</v>
      </c>
      <c r="D1372" s="2">
        <f t="shared" si="190"/>
        <v>2.9199999999999893E-2</v>
      </c>
      <c r="E1372" s="2">
        <f t="shared" si="191"/>
        <v>0</v>
      </c>
      <c r="F1372" s="2">
        <f t="shared" si="192"/>
        <v>6.822606729081534E-3</v>
      </c>
      <c r="G1372" s="2">
        <f t="shared" si="192"/>
        <v>9.6628587014650092E-3</v>
      </c>
      <c r="H1372" s="2">
        <f t="shared" si="193"/>
        <v>0.70606504139889181</v>
      </c>
      <c r="I1372" s="2">
        <f t="shared" si="194"/>
        <v>41.385587551805891</v>
      </c>
    </row>
    <row r="1373" spans="1:9" ht="13.5" x14ac:dyDescent="0.25">
      <c r="A1373" s="3">
        <f>TITRES_STAT!B1376</f>
        <v>44309</v>
      </c>
      <c r="B1373" s="6">
        <f>TITRES_STAT!D1376</f>
        <v>1.9217</v>
      </c>
      <c r="C1373" s="2">
        <f t="shared" si="189"/>
        <v>-2.4299999999999988E-2</v>
      </c>
      <c r="D1373" s="2">
        <f t="shared" si="190"/>
        <v>0</v>
      </c>
      <c r="E1373" s="2">
        <f t="shared" si="191"/>
        <v>2.4299999999999988E-2</v>
      </c>
      <c r="F1373" s="2">
        <f t="shared" ref="F1373:G1388" si="195">((F1372*13)+D1373)/14</f>
        <v>6.335277677004281E-3</v>
      </c>
      <c r="G1373" s="2">
        <f t="shared" si="195"/>
        <v>1.0708368794217507E-2</v>
      </c>
      <c r="H1373" s="2">
        <f t="shared" si="193"/>
        <v>0.59161930250528127</v>
      </c>
      <c r="I1373" s="2">
        <f t="shared" si="194"/>
        <v>37.170905226774117</v>
      </c>
    </row>
    <row r="1374" spans="1:9" ht="13.5" x14ac:dyDescent="0.25">
      <c r="A1374" s="3">
        <f>TITRES_STAT!B1377</f>
        <v>44312</v>
      </c>
      <c r="B1374" s="6">
        <f>TITRES_STAT!D1377</f>
        <v>1.8682000000000001</v>
      </c>
      <c r="C1374" s="2">
        <f t="shared" si="189"/>
        <v>-5.3499999999999881E-2</v>
      </c>
      <c r="D1374" s="2">
        <f t="shared" si="190"/>
        <v>0</v>
      </c>
      <c r="E1374" s="2">
        <f t="shared" si="191"/>
        <v>5.3499999999999881E-2</v>
      </c>
      <c r="F1374" s="2">
        <f t="shared" si="195"/>
        <v>5.8827578429325464E-3</v>
      </c>
      <c r="G1374" s="2">
        <f t="shared" si="195"/>
        <v>1.3764913880344818E-2</v>
      </c>
      <c r="H1374" s="2">
        <f t="shared" si="193"/>
        <v>0.42737338526560986</v>
      </c>
      <c r="I1374" s="2">
        <f t="shared" si="194"/>
        <v>29.941246605637318</v>
      </c>
    </row>
    <row r="1375" spans="1:9" ht="13.5" x14ac:dyDescent="0.25">
      <c r="A1375" s="3">
        <f>TITRES_STAT!B1378</f>
        <v>44313</v>
      </c>
      <c r="B1375" s="6">
        <f>TITRES_STAT!D1378</f>
        <v>1.8925000000000001</v>
      </c>
      <c r="C1375" s="2">
        <f t="shared" si="189"/>
        <v>2.4299999999999988E-2</v>
      </c>
      <c r="D1375" s="2">
        <f t="shared" si="190"/>
        <v>2.4299999999999988E-2</v>
      </c>
      <c r="E1375" s="2">
        <f t="shared" si="191"/>
        <v>0</v>
      </c>
      <c r="F1375" s="2">
        <f t="shared" si="195"/>
        <v>7.1982751398659353E-3</v>
      </c>
      <c r="G1375" s="2">
        <f t="shared" si="195"/>
        <v>1.2781705746034475E-2</v>
      </c>
      <c r="H1375" s="2">
        <f t="shared" si="193"/>
        <v>0.5631701498134708</v>
      </c>
      <c r="I1375" s="2">
        <f t="shared" si="194"/>
        <v>36.027437568499664</v>
      </c>
    </row>
    <row r="1376" spans="1:9" ht="13.5" x14ac:dyDescent="0.25">
      <c r="A1376" s="3">
        <f>TITRES_STAT!B1379</f>
        <v>44314</v>
      </c>
      <c r="B1376" s="6">
        <f>TITRES_STAT!D1379</f>
        <v>1.9265000000000001</v>
      </c>
      <c r="C1376" s="2">
        <f t="shared" si="189"/>
        <v>3.400000000000003E-2</v>
      </c>
      <c r="D1376" s="2">
        <f t="shared" si="190"/>
        <v>3.400000000000003E-2</v>
      </c>
      <c r="E1376" s="2">
        <f t="shared" si="191"/>
        <v>0</v>
      </c>
      <c r="F1376" s="2">
        <f t="shared" si="195"/>
        <v>9.1126840584469411E-3</v>
      </c>
      <c r="G1376" s="2">
        <f t="shared" si="195"/>
        <v>1.1868726764174871E-2</v>
      </c>
      <c r="H1376" s="2">
        <f t="shared" si="193"/>
        <v>0.76778952279473656</v>
      </c>
      <c r="I1376" s="2">
        <f t="shared" si="194"/>
        <v>43.432179730363004</v>
      </c>
    </row>
    <row r="1377" spans="1:9" ht="13.5" x14ac:dyDescent="0.25">
      <c r="A1377" s="3">
        <f>TITRES_STAT!B1380</f>
        <v>44315</v>
      </c>
      <c r="B1377" s="6">
        <f>TITRES_STAT!D1380</f>
        <v>1.9217</v>
      </c>
      <c r="C1377" s="2">
        <f t="shared" si="189"/>
        <v>-4.8000000000001375E-3</v>
      </c>
      <c r="D1377" s="2">
        <f t="shared" si="190"/>
        <v>0</v>
      </c>
      <c r="E1377" s="2">
        <f t="shared" si="191"/>
        <v>4.8000000000001375E-3</v>
      </c>
      <c r="F1377" s="2">
        <f t="shared" si="195"/>
        <v>8.4617780542721593E-3</v>
      </c>
      <c r="G1377" s="2">
        <f t="shared" si="195"/>
        <v>1.1363817709590962E-2</v>
      </c>
      <c r="H1377" s="2">
        <f t="shared" si="193"/>
        <v>0.74462458572619417</v>
      </c>
      <c r="I1377" s="2">
        <f t="shared" si="194"/>
        <v>42.681078314406918</v>
      </c>
    </row>
    <row r="1378" spans="1:9" ht="13.5" x14ac:dyDescent="0.25">
      <c r="A1378" s="3">
        <f>TITRES_STAT!B1381</f>
        <v>44316</v>
      </c>
      <c r="B1378" s="6">
        <f>TITRES_STAT!D1381</f>
        <v>1.946</v>
      </c>
      <c r="C1378" s="2">
        <f t="shared" si="189"/>
        <v>2.4299999999999988E-2</v>
      </c>
      <c r="D1378" s="2">
        <f t="shared" si="190"/>
        <v>2.4299999999999988E-2</v>
      </c>
      <c r="E1378" s="2">
        <f t="shared" si="191"/>
        <v>0</v>
      </c>
      <c r="F1378" s="2">
        <f t="shared" si="195"/>
        <v>9.5930796218241486E-3</v>
      </c>
      <c r="G1378" s="2">
        <f t="shared" si="195"/>
        <v>1.0552116444620179E-2</v>
      </c>
      <c r="H1378" s="2">
        <f t="shared" si="193"/>
        <v>0.90911426841911136</v>
      </c>
      <c r="I1378" s="2">
        <f t="shared" si="194"/>
        <v>47.619688536083572</v>
      </c>
    </row>
    <row r="1379" spans="1:9" ht="13.5" x14ac:dyDescent="0.25">
      <c r="A1379" s="3">
        <f>TITRES_STAT!B1382</f>
        <v>44319</v>
      </c>
      <c r="B1379" s="6">
        <f>TITRES_STAT!D1382</f>
        <v>1.9021999999999999</v>
      </c>
      <c r="C1379" s="2">
        <f t="shared" si="189"/>
        <v>-4.3800000000000061E-2</v>
      </c>
      <c r="D1379" s="2">
        <f t="shared" si="190"/>
        <v>0</v>
      </c>
      <c r="E1379" s="2">
        <f t="shared" si="191"/>
        <v>4.3800000000000061E-2</v>
      </c>
      <c r="F1379" s="2">
        <f t="shared" si="195"/>
        <v>8.9078596488367089E-3</v>
      </c>
      <c r="G1379" s="2">
        <f t="shared" si="195"/>
        <v>1.2926965270004457E-2</v>
      </c>
      <c r="H1379" s="2">
        <f t="shared" si="193"/>
        <v>0.68909132675604678</v>
      </c>
      <c r="I1379" s="2">
        <f t="shared" si="194"/>
        <v>40.796570075311941</v>
      </c>
    </row>
    <row r="1380" spans="1:9" ht="13.5" x14ac:dyDescent="0.25">
      <c r="A1380" s="3">
        <f>TITRES_STAT!B1383</f>
        <v>44320</v>
      </c>
      <c r="B1380" s="6">
        <f>TITRES_STAT!D1383</f>
        <v>1.9265000000000001</v>
      </c>
      <c r="C1380" s="2">
        <f t="shared" si="189"/>
        <v>2.430000000000021E-2</v>
      </c>
      <c r="D1380" s="2">
        <f t="shared" si="190"/>
        <v>2.430000000000021E-2</v>
      </c>
      <c r="E1380" s="2">
        <f t="shared" si="191"/>
        <v>0</v>
      </c>
      <c r="F1380" s="2">
        <f t="shared" si="195"/>
        <v>1.0007298245348387E-2</v>
      </c>
      <c r="G1380" s="2">
        <f t="shared" si="195"/>
        <v>1.2003610607861282E-2</v>
      </c>
      <c r="H1380" s="2">
        <f t="shared" si="193"/>
        <v>0.83369067626989746</v>
      </c>
      <c r="I1380" s="2">
        <f t="shared" si="194"/>
        <v>45.46517507335507</v>
      </c>
    </row>
    <row r="1381" spans="1:9" ht="13.5" x14ac:dyDescent="0.25">
      <c r="A1381" s="3">
        <f>TITRES_STAT!B1384</f>
        <v>44321</v>
      </c>
      <c r="B1381" s="6">
        <f>TITRES_STAT!D1384</f>
        <v>1.8974</v>
      </c>
      <c r="C1381" s="2">
        <f t="shared" si="189"/>
        <v>-2.9100000000000126E-2</v>
      </c>
      <c r="D1381" s="2">
        <f t="shared" si="190"/>
        <v>0</v>
      </c>
      <c r="E1381" s="2">
        <f t="shared" si="191"/>
        <v>2.9100000000000126E-2</v>
      </c>
      <c r="F1381" s="2">
        <f t="shared" si="195"/>
        <v>9.2924912278235013E-3</v>
      </c>
      <c r="G1381" s="2">
        <f t="shared" si="195"/>
        <v>1.3224781278728342E-2</v>
      </c>
      <c r="H1381" s="2">
        <f t="shared" si="193"/>
        <v>0.70265746041261112</v>
      </c>
      <c r="I1381" s="2">
        <f t="shared" si="194"/>
        <v>41.268280717034742</v>
      </c>
    </row>
    <row r="1382" spans="1:9" ht="13.5" x14ac:dyDescent="0.25">
      <c r="A1382" s="3">
        <f>TITRES_STAT!B1385</f>
        <v>44322</v>
      </c>
      <c r="B1382" s="6">
        <f>TITRES_STAT!D1385</f>
        <v>1.8974</v>
      </c>
      <c r="C1382" s="2">
        <f t="shared" si="189"/>
        <v>0</v>
      </c>
      <c r="D1382" s="2">
        <f t="shared" si="190"/>
        <v>0</v>
      </c>
      <c r="E1382" s="2">
        <f t="shared" si="191"/>
        <v>0</v>
      </c>
      <c r="F1382" s="2">
        <f t="shared" si="195"/>
        <v>8.6287418544075366E-3</v>
      </c>
      <c r="G1382" s="2">
        <f t="shared" si="195"/>
        <v>1.228015404453346E-2</v>
      </c>
      <c r="H1382" s="2">
        <f t="shared" si="193"/>
        <v>0.70265746041261112</v>
      </c>
      <c r="I1382" s="2">
        <f t="shared" si="194"/>
        <v>41.268280717034742</v>
      </c>
    </row>
    <row r="1383" spans="1:9" ht="13.5" x14ac:dyDescent="0.25">
      <c r="A1383" s="3">
        <f>TITRES_STAT!B1386</f>
        <v>44323</v>
      </c>
      <c r="B1383" s="6">
        <f>TITRES_STAT!D1386</f>
        <v>1.9362999999999999</v>
      </c>
      <c r="C1383" s="2">
        <f t="shared" si="189"/>
        <v>3.8899999999999935E-2</v>
      </c>
      <c r="D1383" s="2">
        <f t="shared" si="190"/>
        <v>3.8899999999999935E-2</v>
      </c>
      <c r="E1383" s="2">
        <f t="shared" si="191"/>
        <v>0</v>
      </c>
      <c r="F1383" s="2">
        <f t="shared" si="195"/>
        <v>1.0790974579092708E-2</v>
      </c>
      <c r="G1383" s="2">
        <f t="shared" si="195"/>
        <v>1.1403000184209642E-2</v>
      </c>
      <c r="H1383" s="2">
        <f t="shared" si="193"/>
        <v>0.94632766857581574</v>
      </c>
      <c r="I1383" s="2">
        <f t="shared" si="194"/>
        <v>48.621189733600772</v>
      </c>
    </row>
    <row r="1384" spans="1:9" ht="13.5" x14ac:dyDescent="0.25">
      <c r="A1384" s="3">
        <f>TITRES_STAT!B1387</f>
        <v>44326</v>
      </c>
      <c r="B1384" s="6">
        <f>TITRES_STAT!D1387</f>
        <v>1.9362999999999999</v>
      </c>
      <c r="C1384" s="2">
        <f t="shared" si="189"/>
        <v>0</v>
      </c>
      <c r="D1384" s="2">
        <f t="shared" si="190"/>
        <v>0</v>
      </c>
      <c r="E1384" s="2">
        <f t="shared" si="191"/>
        <v>0</v>
      </c>
      <c r="F1384" s="2">
        <f t="shared" si="195"/>
        <v>1.0020190680586086E-2</v>
      </c>
      <c r="G1384" s="2">
        <f t="shared" si="195"/>
        <v>1.0588500171051811E-2</v>
      </c>
      <c r="H1384" s="2">
        <f t="shared" si="193"/>
        <v>0.94632766857581574</v>
      </c>
      <c r="I1384" s="2">
        <f t="shared" si="194"/>
        <v>48.621189733600772</v>
      </c>
    </row>
    <row r="1385" spans="1:9" ht="13.5" x14ac:dyDescent="0.25">
      <c r="A1385" s="3">
        <f>TITRES_STAT!B1388</f>
        <v>44327</v>
      </c>
      <c r="B1385" s="6">
        <f>TITRES_STAT!D1388</f>
        <v>1.9168000000000001</v>
      </c>
      <c r="C1385" s="2">
        <f t="shared" si="189"/>
        <v>-1.9499999999999851E-2</v>
      </c>
      <c r="D1385" s="2">
        <f t="shared" si="190"/>
        <v>0</v>
      </c>
      <c r="E1385" s="2">
        <f t="shared" si="191"/>
        <v>1.9499999999999851E-2</v>
      </c>
      <c r="F1385" s="2">
        <f t="shared" si="195"/>
        <v>9.3044627748299358E-3</v>
      </c>
      <c r="G1385" s="2">
        <f t="shared" si="195"/>
        <v>1.1225035873119528E-2</v>
      </c>
      <c r="H1385" s="2">
        <f t="shared" si="193"/>
        <v>0.8289027206684686</v>
      </c>
      <c r="I1385" s="2">
        <f t="shared" si="194"/>
        <v>45.322406233039153</v>
      </c>
    </row>
    <row r="1386" spans="1:9" ht="13.5" x14ac:dyDescent="0.25">
      <c r="A1386" s="3">
        <f>TITRES_STAT!B1389</f>
        <v>44333</v>
      </c>
      <c r="B1386" s="6">
        <f>TITRES_STAT!D1389</f>
        <v>1.9362999999999999</v>
      </c>
      <c r="C1386" s="2">
        <f t="shared" si="189"/>
        <v>1.9499999999999851E-2</v>
      </c>
      <c r="D1386" s="2">
        <f t="shared" si="190"/>
        <v>1.9499999999999851E-2</v>
      </c>
      <c r="E1386" s="2">
        <f t="shared" si="191"/>
        <v>0</v>
      </c>
      <c r="F1386" s="2">
        <f t="shared" si="195"/>
        <v>1.0032715433770644E-2</v>
      </c>
      <c r="G1386" s="2">
        <f t="shared" si="195"/>
        <v>1.0423247596468134E-2</v>
      </c>
      <c r="H1386" s="2">
        <f t="shared" si="193"/>
        <v>0.96253258314329793</v>
      </c>
      <c r="I1386" s="2">
        <f t="shared" si="194"/>
        <v>49.045431979613504</v>
      </c>
    </row>
    <row r="1387" spans="1:9" ht="13.5" x14ac:dyDescent="0.25">
      <c r="A1387" s="3">
        <f>TITRES_STAT!B1390</f>
        <v>44334</v>
      </c>
      <c r="B1387" s="6">
        <f>TITRES_STAT!D1390</f>
        <v>1.9362999999999999</v>
      </c>
      <c r="C1387" s="2">
        <f t="shared" si="189"/>
        <v>0</v>
      </c>
      <c r="D1387" s="2">
        <f t="shared" si="190"/>
        <v>0</v>
      </c>
      <c r="E1387" s="2">
        <f t="shared" si="191"/>
        <v>0</v>
      </c>
      <c r="F1387" s="2">
        <f t="shared" si="195"/>
        <v>9.3160929027870255E-3</v>
      </c>
      <c r="G1387" s="2">
        <f t="shared" si="195"/>
        <v>9.6787299110061252E-3</v>
      </c>
      <c r="H1387" s="2">
        <f t="shared" si="193"/>
        <v>0.9625325831432977</v>
      </c>
      <c r="I1387" s="2">
        <f t="shared" si="194"/>
        <v>49.04543197961349</v>
      </c>
    </row>
    <row r="1388" spans="1:9" ht="13.5" x14ac:dyDescent="0.25">
      <c r="A1388" s="3">
        <f>TITRES_STAT!B1391</f>
        <v>44335</v>
      </c>
      <c r="B1388" s="6">
        <f>TITRES_STAT!D1391</f>
        <v>1.9314</v>
      </c>
      <c r="C1388" s="2">
        <f t="shared" si="189"/>
        <v>-4.8999999999999044E-3</v>
      </c>
      <c r="D1388" s="2">
        <f t="shared" si="190"/>
        <v>0</v>
      </c>
      <c r="E1388" s="2">
        <f t="shared" si="191"/>
        <v>4.8999999999999044E-3</v>
      </c>
      <c r="F1388" s="2">
        <f t="shared" si="195"/>
        <v>8.6506576954450947E-3</v>
      </c>
      <c r="G1388" s="2">
        <f t="shared" si="195"/>
        <v>9.3373920602199661E-3</v>
      </c>
      <c r="H1388" s="2">
        <f t="shared" si="193"/>
        <v>0.9264533008418312</v>
      </c>
      <c r="I1388" s="2">
        <f t="shared" si="194"/>
        <v>48.091137243606425</v>
      </c>
    </row>
    <row r="1389" spans="1:9" ht="13.5" x14ac:dyDescent="0.25">
      <c r="A1389" s="3">
        <f>TITRES_STAT!B1392</f>
        <v>44336</v>
      </c>
      <c r="B1389" s="6">
        <f>TITRES_STAT!D1392</f>
        <v>1.9265000000000001</v>
      </c>
      <c r="C1389" s="2">
        <f t="shared" si="189"/>
        <v>-4.8999999999999044E-3</v>
      </c>
      <c r="D1389" s="2">
        <f t="shared" si="190"/>
        <v>0</v>
      </c>
      <c r="E1389" s="2">
        <f t="shared" si="191"/>
        <v>4.8999999999999044E-3</v>
      </c>
      <c r="F1389" s="2">
        <f t="shared" ref="F1389:G1404" si="196">((F1388*13)+D1389)/14</f>
        <v>8.0327535743418728E-3</v>
      </c>
      <c r="G1389" s="2">
        <f t="shared" si="196"/>
        <v>9.0204354844899606E-3</v>
      </c>
      <c r="H1389" s="2">
        <f t="shared" si="193"/>
        <v>0.89050618322736841</v>
      </c>
      <c r="I1389" s="2">
        <f t="shared" si="194"/>
        <v>47.104113762121905</v>
      </c>
    </row>
    <row r="1390" spans="1:9" ht="13.5" x14ac:dyDescent="0.25">
      <c r="A1390" s="3">
        <f>TITRES_STAT!B1393</f>
        <v>44337</v>
      </c>
      <c r="B1390" s="6">
        <f>TITRES_STAT!D1393</f>
        <v>1.9362999999999999</v>
      </c>
      <c r="C1390" s="2">
        <f t="shared" si="189"/>
        <v>9.7999999999998089E-3</v>
      </c>
      <c r="D1390" s="2">
        <f t="shared" si="190"/>
        <v>9.7999999999998089E-3</v>
      </c>
      <c r="E1390" s="2">
        <f t="shared" si="191"/>
        <v>0</v>
      </c>
      <c r="F1390" s="2">
        <f t="shared" si="196"/>
        <v>8.158985461888868E-3</v>
      </c>
      <c r="G1390" s="2">
        <f t="shared" si="196"/>
        <v>8.3761186641692492E-3</v>
      </c>
      <c r="H1390" s="2">
        <f t="shared" si="193"/>
        <v>0.97407711005704611</v>
      </c>
      <c r="I1390" s="2">
        <f t="shared" si="194"/>
        <v>49.343417493397588</v>
      </c>
    </row>
    <row r="1391" spans="1:9" ht="13.5" x14ac:dyDescent="0.25">
      <c r="A1391" s="3">
        <f>TITRES_STAT!B1394</f>
        <v>44340</v>
      </c>
      <c r="B1391" s="6">
        <f>TITRES_STAT!D1394</f>
        <v>1.9655</v>
      </c>
      <c r="C1391" s="2">
        <f t="shared" si="189"/>
        <v>2.9200000000000115E-2</v>
      </c>
      <c r="D1391" s="2">
        <f t="shared" si="190"/>
        <v>2.9200000000000115E-2</v>
      </c>
      <c r="E1391" s="2">
        <f t="shared" si="191"/>
        <v>0</v>
      </c>
      <c r="F1391" s="2">
        <f t="shared" si="196"/>
        <v>9.661915071753957E-3</v>
      </c>
      <c r="G1391" s="2">
        <f t="shared" si="196"/>
        <v>7.7778244738714456E-3</v>
      </c>
      <c r="H1391" s="2">
        <f t="shared" si="193"/>
        <v>1.2422387653786557</v>
      </c>
      <c r="I1391" s="2">
        <f t="shared" si="194"/>
        <v>55.401716559336805</v>
      </c>
    </row>
    <row r="1392" spans="1:9" ht="13.5" x14ac:dyDescent="0.25">
      <c r="A1392" s="3">
        <f>TITRES_STAT!B1395</f>
        <v>44341</v>
      </c>
      <c r="B1392" s="6">
        <f>TITRES_STAT!D1395</f>
        <v>1.9655</v>
      </c>
      <c r="C1392" s="2">
        <f t="shared" si="189"/>
        <v>0</v>
      </c>
      <c r="D1392" s="2">
        <f t="shared" si="190"/>
        <v>0</v>
      </c>
      <c r="E1392" s="2">
        <f t="shared" si="191"/>
        <v>0</v>
      </c>
      <c r="F1392" s="2">
        <f t="shared" si="196"/>
        <v>8.9717782809143887E-3</v>
      </c>
      <c r="G1392" s="2">
        <f t="shared" si="196"/>
        <v>7.2222655828806286E-3</v>
      </c>
      <c r="H1392" s="2">
        <f t="shared" si="193"/>
        <v>1.2422387653786555</v>
      </c>
      <c r="I1392" s="2">
        <f t="shared" si="194"/>
        <v>55.401716559336798</v>
      </c>
    </row>
    <row r="1393" spans="1:9" ht="13.5" x14ac:dyDescent="0.25">
      <c r="A1393" s="3">
        <f>TITRES_STAT!B1396</f>
        <v>44342</v>
      </c>
      <c r="B1393" s="6">
        <f>TITRES_STAT!D1396</f>
        <v>1.9557</v>
      </c>
      <c r="C1393" s="2">
        <f t="shared" si="189"/>
        <v>-9.8000000000000309E-3</v>
      </c>
      <c r="D1393" s="2">
        <f t="shared" si="190"/>
        <v>0</v>
      </c>
      <c r="E1393" s="2">
        <f t="shared" si="191"/>
        <v>9.8000000000000309E-3</v>
      </c>
      <c r="F1393" s="2">
        <f t="shared" si="196"/>
        <v>8.3309369751347895E-3</v>
      </c>
      <c r="G1393" s="2">
        <f t="shared" si="196"/>
        <v>7.4063894698177283E-3</v>
      </c>
      <c r="H1393" s="2">
        <f t="shared" si="193"/>
        <v>1.1248310676996864</v>
      </c>
      <c r="I1393" s="2">
        <f t="shared" si="194"/>
        <v>52.937435111837544</v>
      </c>
    </row>
    <row r="1394" spans="1:9" ht="13.5" x14ac:dyDescent="0.25">
      <c r="A1394" s="3">
        <f>TITRES_STAT!B1397</f>
        <v>44343</v>
      </c>
      <c r="B1394" s="6">
        <f>TITRES_STAT!D1397</f>
        <v>1.946</v>
      </c>
      <c r="C1394" s="2">
        <f t="shared" si="189"/>
        <v>-9.7000000000000419E-3</v>
      </c>
      <c r="D1394" s="2">
        <f t="shared" si="190"/>
        <v>0</v>
      </c>
      <c r="E1394" s="2">
        <f t="shared" si="191"/>
        <v>9.7000000000000419E-3</v>
      </c>
      <c r="F1394" s="2">
        <f t="shared" si="196"/>
        <v>7.7358700483394476E-3</v>
      </c>
      <c r="G1394" s="2">
        <f t="shared" si="196"/>
        <v>7.5702187934021791E-3</v>
      </c>
      <c r="H1394" s="2">
        <f t="shared" si="193"/>
        <v>1.0218819639772687</v>
      </c>
      <c r="I1394" s="2">
        <f t="shared" si="194"/>
        <v>50.541128620936519</v>
      </c>
    </row>
    <row r="1395" spans="1:9" ht="13.5" x14ac:dyDescent="0.25">
      <c r="A1395" s="3">
        <f>TITRES_STAT!B1398</f>
        <v>44344</v>
      </c>
      <c r="B1395" s="6">
        <f>TITRES_STAT!D1398</f>
        <v>2.0628000000000002</v>
      </c>
      <c r="C1395" s="2">
        <f t="shared" si="189"/>
        <v>0.11680000000000024</v>
      </c>
      <c r="D1395" s="2">
        <f t="shared" si="190"/>
        <v>0.11680000000000024</v>
      </c>
      <c r="E1395" s="2">
        <f t="shared" si="191"/>
        <v>0</v>
      </c>
      <c r="F1395" s="2">
        <f t="shared" si="196"/>
        <v>1.5526165044886646E-2</v>
      </c>
      <c r="G1395" s="2">
        <f t="shared" si="196"/>
        <v>7.0294888795877373E-3</v>
      </c>
      <c r="H1395" s="2">
        <f t="shared" si="193"/>
        <v>2.2087189141121764</v>
      </c>
      <c r="I1395" s="2">
        <f t="shared" si="194"/>
        <v>68.834914283020296</v>
      </c>
    </row>
    <row r="1396" spans="1:9" ht="13.5" x14ac:dyDescent="0.25">
      <c r="A1396" s="3">
        <f>TITRES_STAT!B1399</f>
        <v>44347</v>
      </c>
      <c r="B1396" s="6">
        <f>TITRES_STAT!D1399</f>
        <v>2.0821999999999998</v>
      </c>
      <c r="C1396" s="2">
        <f t="shared" si="189"/>
        <v>1.939999999999964E-2</v>
      </c>
      <c r="D1396" s="2">
        <f t="shared" si="190"/>
        <v>1.939999999999964E-2</v>
      </c>
      <c r="E1396" s="2">
        <f t="shared" si="191"/>
        <v>0</v>
      </c>
      <c r="F1396" s="2">
        <f t="shared" si="196"/>
        <v>1.5802867541680431E-2</v>
      </c>
      <c r="G1396" s="2">
        <f t="shared" si="196"/>
        <v>6.527382531045756E-3</v>
      </c>
      <c r="H1396" s="2">
        <f t="shared" si="193"/>
        <v>2.4210114033486319</v>
      </c>
      <c r="I1396" s="2">
        <f t="shared" si="194"/>
        <v>70.768878495372519</v>
      </c>
    </row>
    <row r="1397" spans="1:9" ht="13.5" x14ac:dyDescent="0.25">
      <c r="A1397" s="3">
        <f>TITRES_STAT!B1400</f>
        <v>44348</v>
      </c>
      <c r="B1397" s="6">
        <f>TITRES_STAT!D1400</f>
        <v>2.0773999999999999</v>
      </c>
      <c r="C1397" s="2">
        <f t="shared" si="189"/>
        <v>-4.7999999999999154E-3</v>
      </c>
      <c r="D1397" s="2">
        <f t="shared" si="190"/>
        <v>0</v>
      </c>
      <c r="E1397" s="2">
        <f t="shared" si="191"/>
        <v>4.7999999999999154E-3</v>
      </c>
      <c r="F1397" s="2">
        <f t="shared" si="196"/>
        <v>1.4674091288703258E-2</v>
      </c>
      <c r="G1397" s="2">
        <f t="shared" si="196"/>
        <v>6.4039980645424818E-3</v>
      </c>
      <c r="H1397" s="2">
        <f t="shared" si="193"/>
        <v>2.2913953347285423</v>
      </c>
      <c r="I1397" s="2">
        <f t="shared" si="194"/>
        <v>69.617748756927284</v>
      </c>
    </row>
    <row r="1398" spans="1:9" ht="13.5" x14ac:dyDescent="0.25">
      <c r="A1398" s="3">
        <f>TITRES_STAT!B1401</f>
        <v>44349</v>
      </c>
      <c r="B1398" s="6">
        <f>TITRES_STAT!D1401</f>
        <v>2.0044</v>
      </c>
      <c r="C1398" s="2">
        <f t="shared" si="189"/>
        <v>-7.2999999999999954E-2</v>
      </c>
      <c r="D1398" s="2">
        <f t="shared" si="190"/>
        <v>0</v>
      </c>
      <c r="E1398" s="2">
        <f t="shared" si="191"/>
        <v>7.2999999999999954E-2</v>
      </c>
      <c r="F1398" s="2">
        <f t="shared" si="196"/>
        <v>1.362594191093874E-2</v>
      </c>
      <c r="G1398" s="2">
        <f t="shared" si="196"/>
        <v>1.1160855345646589E-2</v>
      </c>
      <c r="H1398" s="2">
        <f t="shared" si="193"/>
        <v>1.2208689646939725</v>
      </c>
      <c r="I1398" s="2">
        <f t="shared" si="194"/>
        <v>54.972579837109109</v>
      </c>
    </row>
    <row r="1399" spans="1:9" ht="13.5" x14ac:dyDescent="0.25">
      <c r="A1399" s="3">
        <f>TITRES_STAT!B1402</f>
        <v>44350</v>
      </c>
      <c r="B1399" s="6">
        <f>TITRES_STAT!D1402</f>
        <v>1.9702999999999999</v>
      </c>
      <c r="C1399" s="2">
        <f t="shared" si="189"/>
        <v>-3.4100000000000019E-2</v>
      </c>
      <c r="D1399" s="2">
        <f t="shared" si="190"/>
        <v>0</v>
      </c>
      <c r="E1399" s="2">
        <f t="shared" si="191"/>
        <v>3.4100000000000019E-2</v>
      </c>
      <c r="F1399" s="2">
        <f t="shared" si="196"/>
        <v>1.2652660345871687E-2</v>
      </c>
      <c r="G1399" s="2">
        <f t="shared" si="196"/>
        <v>1.2799365678100404E-2</v>
      </c>
      <c r="H1399" s="2">
        <f t="shared" si="193"/>
        <v>0.98853807790805381</v>
      </c>
      <c r="I1399" s="2">
        <f t="shared" si="194"/>
        <v>49.711800286369069</v>
      </c>
    </row>
    <row r="1400" spans="1:9" ht="13.5" x14ac:dyDescent="0.25">
      <c r="A1400" s="3">
        <f>TITRES_STAT!B1403</f>
        <v>44351</v>
      </c>
      <c r="B1400" s="6">
        <f>TITRES_STAT!D1403</f>
        <v>1.9849000000000001</v>
      </c>
      <c r="C1400" s="2">
        <f t="shared" si="189"/>
        <v>1.4600000000000168E-2</v>
      </c>
      <c r="D1400" s="2">
        <f t="shared" si="190"/>
        <v>1.4600000000000168E-2</v>
      </c>
      <c r="E1400" s="2">
        <f t="shared" si="191"/>
        <v>0</v>
      </c>
      <c r="F1400" s="2">
        <f t="shared" si="196"/>
        <v>1.2791756035452293E-2</v>
      </c>
      <c r="G1400" s="2">
        <f t="shared" si="196"/>
        <v>1.1885125272521804E-2</v>
      </c>
      <c r="H1400" s="2">
        <f t="shared" si="193"/>
        <v>1.0762828108363824</v>
      </c>
      <c r="I1400" s="2">
        <f t="shared" si="194"/>
        <v>51.837004343489546</v>
      </c>
    </row>
    <row r="1401" spans="1:9" ht="13.5" x14ac:dyDescent="0.25">
      <c r="A1401" s="3">
        <f>TITRES_STAT!B1404</f>
        <v>44354</v>
      </c>
      <c r="B1401" s="6">
        <f>TITRES_STAT!D1404</f>
        <v>1.9702999999999999</v>
      </c>
      <c r="C1401" s="2">
        <f t="shared" si="189"/>
        <v>-1.4600000000000168E-2</v>
      </c>
      <c r="D1401" s="2">
        <f t="shared" si="190"/>
        <v>0</v>
      </c>
      <c r="E1401" s="2">
        <f t="shared" si="191"/>
        <v>1.4600000000000168E-2</v>
      </c>
      <c r="F1401" s="2">
        <f t="shared" si="196"/>
        <v>1.1878059175777129E-2</v>
      </c>
      <c r="G1401" s="2">
        <f t="shared" si="196"/>
        <v>1.2079044895913115E-2</v>
      </c>
      <c r="H1401" s="2">
        <f t="shared" si="193"/>
        <v>0.98336079368295182</v>
      </c>
      <c r="I1401" s="2">
        <f t="shared" si="194"/>
        <v>49.580530018289046</v>
      </c>
    </row>
    <row r="1402" spans="1:9" ht="13.5" x14ac:dyDescent="0.25">
      <c r="A1402" s="3">
        <f>TITRES_STAT!B1405</f>
        <v>44355</v>
      </c>
      <c r="B1402" s="6">
        <f>TITRES_STAT!D1405</f>
        <v>1.9411</v>
      </c>
      <c r="C1402" s="2">
        <f t="shared" si="189"/>
        <v>-2.9199999999999893E-2</v>
      </c>
      <c r="D1402" s="2">
        <f t="shared" si="190"/>
        <v>0</v>
      </c>
      <c r="E1402" s="2">
        <f t="shared" si="191"/>
        <v>2.9199999999999893E-2</v>
      </c>
      <c r="F1402" s="2">
        <f t="shared" si="196"/>
        <v>1.1029626377507333E-2</v>
      </c>
      <c r="G1402" s="2">
        <f t="shared" si="196"/>
        <v>1.3301970260490742E-2</v>
      </c>
      <c r="H1402" s="2">
        <f t="shared" si="193"/>
        <v>0.82917238285123218</v>
      </c>
      <c r="I1402" s="2">
        <f t="shared" si="194"/>
        <v>45.330466971010978</v>
      </c>
    </row>
    <row r="1403" spans="1:9" ht="13.5" x14ac:dyDescent="0.25">
      <c r="A1403" s="3">
        <f>TITRES_STAT!B1406</f>
        <v>44356</v>
      </c>
      <c r="B1403" s="6">
        <f>TITRES_STAT!D1406</f>
        <v>1.9411</v>
      </c>
      <c r="C1403" s="2">
        <f t="shared" si="189"/>
        <v>0</v>
      </c>
      <c r="D1403" s="2">
        <f t="shared" si="190"/>
        <v>0</v>
      </c>
      <c r="E1403" s="2">
        <f t="shared" si="191"/>
        <v>0</v>
      </c>
      <c r="F1403" s="2">
        <f t="shared" si="196"/>
        <v>1.0241795921971095E-2</v>
      </c>
      <c r="G1403" s="2">
        <f t="shared" si="196"/>
        <v>1.2351829527598545E-2</v>
      </c>
      <c r="H1403" s="2">
        <f t="shared" si="193"/>
        <v>0.82917238285123218</v>
      </c>
      <c r="I1403" s="2">
        <f t="shared" si="194"/>
        <v>45.330466971010978</v>
      </c>
    </row>
    <row r="1404" spans="1:9" ht="13.5" x14ac:dyDescent="0.25">
      <c r="A1404" s="3">
        <f>TITRES_STAT!B1407</f>
        <v>44357</v>
      </c>
      <c r="B1404" s="6">
        <f>TITRES_STAT!D1407</f>
        <v>1.9411</v>
      </c>
      <c r="C1404" s="2">
        <f t="shared" si="189"/>
        <v>0</v>
      </c>
      <c r="D1404" s="2">
        <f t="shared" si="190"/>
        <v>0</v>
      </c>
      <c r="E1404" s="2">
        <f t="shared" si="191"/>
        <v>0</v>
      </c>
      <c r="F1404" s="2">
        <f t="shared" si="196"/>
        <v>9.5102390704017315E-3</v>
      </c>
      <c r="G1404" s="2">
        <f t="shared" si="196"/>
        <v>1.1469555989912934E-2</v>
      </c>
      <c r="H1404" s="2">
        <f t="shared" si="193"/>
        <v>0.82917238285123229</v>
      </c>
      <c r="I1404" s="2">
        <f t="shared" si="194"/>
        <v>45.330466971010978</v>
      </c>
    </row>
    <row r="1405" spans="1:9" ht="13.5" x14ac:dyDescent="0.25">
      <c r="A1405" s="3">
        <f>TITRES_STAT!B1408</f>
        <v>44358</v>
      </c>
      <c r="B1405" s="6">
        <f>TITRES_STAT!D1408</f>
        <v>1.9217</v>
      </c>
      <c r="C1405" s="2">
        <f t="shared" si="189"/>
        <v>-1.9400000000000084E-2</v>
      </c>
      <c r="D1405" s="2">
        <f t="shared" si="190"/>
        <v>0</v>
      </c>
      <c r="E1405" s="2">
        <f t="shared" si="191"/>
        <v>1.9400000000000084E-2</v>
      </c>
      <c r="F1405" s="2">
        <f t="shared" ref="F1405:G1420" si="197">((F1404*13)+D1405)/14</f>
        <v>8.8309362796587503E-3</v>
      </c>
      <c r="G1405" s="2">
        <f t="shared" si="197"/>
        <v>1.2036016276347731E-2</v>
      </c>
      <c r="H1405" s="2">
        <f t="shared" si="193"/>
        <v>0.73370923376139319</v>
      </c>
      <c r="I1405" s="2">
        <f t="shared" si="194"/>
        <v>42.320201073715452</v>
      </c>
    </row>
    <row r="1406" spans="1:9" ht="13.5" x14ac:dyDescent="0.25">
      <c r="A1406" s="3">
        <f>TITRES_STAT!B1409</f>
        <v>44361</v>
      </c>
      <c r="B1406" s="6">
        <f>TITRES_STAT!D1409</f>
        <v>1.8778999999999999</v>
      </c>
      <c r="C1406" s="2">
        <f t="shared" si="189"/>
        <v>-4.3800000000000061E-2</v>
      </c>
      <c r="D1406" s="2">
        <f t="shared" si="190"/>
        <v>0</v>
      </c>
      <c r="E1406" s="2">
        <f t="shared" si="191"/>
        <v>4.3800000000000061E-2</v>
      </c>
      <c r="F1406" s="2">
        <f t="shared" si="197"/>
        <v>8.2001551168259818E-3</v>
      </c>
      <c r="G1406" s="2">
        <f t="shared" si="197"/>
        <v>1.4304872256608611E-2</v>
      </c>
      <c r="H1406" s="2">
        <f t="shared" si="193"/>
        <v>0.57324210728534453</v>
      </c>
      <c r="I1406" s="2">
        <f t="shared" si="194"/>
        <v>36.43699241399554</v>
      </c>
    </row>
    <row r="1407" spans="1:9" ht="13.5" x14ac:dyDescent="0.25">
      <c r="A1407" s="3">
        <f>TITRES_STAT!B1410</f>
        <v>44362</v>
      </c>
      <c r="B1407" s="6">
        <f>TITRES_STAT!D1410</f>
        <v>1.9071</v>
      </c>
      <c r="C1407" s="2">
        <f t="shared" si="189"/>
        <v>2.9200000000000115E-2</v>
      </c>
      <c r="D1407" s="2">
        <f t="shared" si="190"/>
        <v>2.9200000000000115E-2</v>
      </c>
      <c r="E1407" s="2">
        <f t="shared" si="191"/>
        <v>0</v>
      </c>
      <c r="F1407" s="2">
        <f t="shared" si="197"/>
        <v>9.7001440370527055E-3</v>
      </c>
      <c r="G1407" s="2">
        <f t="shared" si="197"/>
        <v>1.3283095666850852E-2</v>
      </c>
      <c r="H1407" s="2">
        <f t="shared" si="193"/>
        <v>0.73026230333191666</v>
      </c>
      <c r="I1407" s="2">
        <f t="shared" si="194"/>
        <v>42.20529464958414</v>
      </c>
    </row>
    <row r="1408" spans="1:9" ht="13.5" x14ac:dyDescent="0.25">
      <c r="A1408" s="3">
        <f>TITRES_STAT!B1411</f>
        <v>44363</v>
      </c>
      <c r="B1408" s="6">
        <f>TITRES_STAT!D1411</f>
        <v>1.9314</v>
      </c>
      <c r="C1408" s="2">
        <f t="shared" si="189"/>
        <v>2.4299999999999988E-2</v>
      </c>
      <c r="D1408" s="2">
        <f t="shared" si="190"/>
        <v>2.4299999999999988E-2</v>
      </c>
      <c r="E1408" s="2">
        <f t="shared" si="191"/>
        <v>0</v>
      </c>
      <c r="F1408" s="2">
        <f t="shared" si="197"/>
        <v>1.074299089154894E-2</v>
      </c>
      <c r="G1408" s="2">
        <f t="shared" si="197"/>
        <v>1.2334303119218648E-2</v>
      </c>
      <c r="H1408" s="2">
        <f t="shared" si="193"/>
        <v>0.87098482887207374</v>
      </c>
      <c r="I1408" s="2">
        <f t="shared" si="194"/>
        <v>46.552212259099306</v>
      </c>
    </row>
    <row r="1409" spans="1:9" ht="13.5" x14ac:dyDescent="0.25">
      <c r="A1409" s="3">
        <f>TITRES_STAT!B1412</f>
        <v>44364</v>
      </c>
      <c r="B1409" s="6">
        <f>TITRES_STAT!D1412</f>
        <v>1.9752000000000001</v>
      </c>
      <c r="C1409" s="2">
        <f t="shared" si="189"/>
        <v>4.3800000000000061E-2</v>
      </c>
      <c r="D1409" s="2">
        <f t="shared" si="190"/>
        <v>4.3800000000000061E-2</v>
      </c>
      <c r="E1409" s="2">
        <f t="shared" si="191"/>
        <v>0</v>
      </c>
      <c r="F1409" s="2">
        <f t="shared" si="197"/>
        <v>1.3104205827866878E-2</v>
      </c>
      <c r="G1409" s="2">
        <f t="shared" si="197"/>
        <v>1.1453281467845888E-2</v>
      </c>
      <c r="H1409" s="2">
        <f t="shared" si="193"/>
        <v>1.1441442231779442</v>
      </c>
      <c r="I1409" s="2">
        <f t="shared" si="194"/>
        <v>53.361346256929977</v>
      </c>
    </row>
    <row r="1410" spans="1:9" ht="13.5" x14ac:dyDescent="0.25">
      <c r="A1410" s="3">
        <f>TITRES_STAT!B1413</f>
        <v>44365</v>
      </c>
      <c r="B1410" s="6">
        <f>TITRES_STAT!D1413</f>
        <v>1.9752000000000001</v>
      </c>
      <c r="C1410" s="2">
        <f t="shared" si="189"/>
        <v>0</v>
      </c>
      <c r="D1410" s="2">
        <f t="shared" si="190"/>
        <v>0</v>
      </c>
      <c r="E1410" s="2">
        <f t="shared" si="191"/>
        <v>0</v>
      </c>
      <c r="F1410" s="2">
        <f t="shared" si="197"/>
        <v>1.2168191125876388E-2</v>
      </c>
      <c r="G1410" s="2">
        <f t="shared" si="197"/>
        <v>1.0635189934428324E-2</v>
      </c>
      <c r="H1410" s="2">
        <f t="shared" si="193"/>
        <v>1.1441442231779444</v>
      </c>
      <c r="I1410" s="2">
        <f t="shared" si="194"/>
        <v>53.361346256929977</v>
      </c>
    </row>
    <row r="1411" spans="1:9" ht="13.5" x14ac:dyDescent="0.25">
      <c r="A1411" s="3">
        <f>TITRES_STAT!B1414</f>
        <v>44368</v>
      </c>
      <c r="B1411" s="6">
        <f>TITRES_STAT!D1414</f>
        <v>1.9605999999999999</v>
      </c>
      <c r="C1411" s="2">
        <f t="shared" ref="C1411:C1474" si="198">B1411-B1410</f>
        <v>-1.4600000000000168E-2</v>
      </c>
      <c r="D1411" s="2">
        <f t="shared" ref="D1411:D1474" si="199">IF(C1411&gt;0,C1411,0)</f>
        <v>0</v>
      </c>
      <c r="E1411" s="2">
        <f t="shared" ref="E1411:E1474" si="200">IF(C1411&lt;0,-C1411,0)</f>
        <v>1.4600000000000168E-2</v>
      </c>
      <c r="F1411" s="2">
        <f t="shared" si="197"/>
        <v>1.1299034616885218E-2</v>
      </c>
      <c r="G1411" s="2">
        <f t="shared" si="197"/>
        <v>1.0918390653397742E-2</v>
      </c>
      <c r="H1411" s="2">
        <f t="shared" si="193"/>
        <v>1.0348626437330324</v>
      </c>
      <c r="I1411" s="2">
        <f t="shared" si="194"/>
        <v>50.856633833256573</v>
      </c>
    </row>
    <row r="1412" spans="1:9" ht="13.5" x14ac:dyDescent="0.25">
      <c r="A1412" s="3">
        <f>TITRES_STAT!B1415</f>
        <v>44369</v>
      </c>
      <c r="B1412" s="6">
        <f>TITRES_STAT!D1415</f>
        <v>1.9557</v>
      </c>
      <c r="C1412" s="2">
        <f t="shared" si="198"/>
        <v>-4.8999999999999044E-3</v>
      </c>
      <c r="D1412" s="2">
        <f t="shared" si="199"/>
        <v>0</v>
      </c>
      <c r="E1412" s="2">
        <f t="shared" si="200"/>
        <v>4.8999999999999044E-3</v>
      </c>
      <c r="F1412" s="2">
        <f t="shared" si="197"/>
        <v>1.0491960715679132E-2</v>
      </c>
      <c r="G1412" s="2">
        <f t="shared" si="197"/>
        <v>1.0488505606726468E-2</v>
      </c>
      <c r="H1412" s="2">
        <f t="shared" si="193"/>
        <v>1.0003294186114033</v>
      </c>
      <c r="I1412" s="2">
        <f t="shared" si="194"/>
        <v>50.00823410905069</v>
      </c>
    </row>
    <row r="1413" spans="1:9" ht="13.5" x14ac:dyDescent="0.25">
      <c r="A1413" s="3">
        <f>TITRES_STAT!B1416</f>
        <v>44370</v>
      </c>
      <c r="B1413" s="6">
        <f>TITRES_STAT!D1416</f>
        <v>1.9217</v>
      </c>
      <c r="C1413" s="2">
        <f t="shared" si="198"/>
        <v>-3.400000000000003E-2</v>
      </c>
      <c r="D1413" s="2">
        <f t="shared" si="199"/>
        <v>0</v>
      </c>
      <c r="E1413" s="2">
        <f t="shared" si="200"/>
        <v>3.400000000000003E-2</v>
      </c>
      <c r="F1413" s="2">
        <f t="shared" si="197"/>
        <v>9.7425349502734803E-3</v>
      </c>
      <c r="G1413" s="2">
        <f t="shared" si="197"/>
        <v>1.2167898063388865E-2</v>
      </c>
      <c r="H1413" s="2">
        <f t="shared" si="193"/>
        <v>0.80067526038758574</v>
      </c>
      <c r="I1413" s="2">
        <f t="shared" si="194"/>
        <v>44.465277998834985</v>
      </c>
    </row>
    <row r="1414" spans="1:9" ht="13.5" x14ac:dyDescent="0.25">
      <c r="A1414" s="3">
        <f>TITRES_STAT!B1417</f>
        <v>44371</v>
      </c>
      <c r="B1414" s="6">
        <f>TITRES_STAT!D1417</f>
        <v>1.9217</v>
      </c>
      <c r="C1414" s="2">
        <f t="shared" si="198"/>
        <v>0</v>
      </c>
      <c r="D1414" s="2">
        <f t="shared" si="199"/>
        <v>0</v>
      </c>
      <c r="E1414" s="2">
        <f t="shared" si="200"/>
        <v>0</v>
      </c>
      <c r="F1414" s="2">
        <f t="shared" si="197"/>
        <v>9.046639596682518E-3</v>
      </c>
      <c r="G1414" s="2">
        <f t="shared" si="197"/>
        <v>1.1298762487432517E-2</v>
      </c>
      <c r="H1414" s="2">
        <f t="shared" si="193"/>
        <v>0.80067526038758585</v>
      </c>
      <c r="I1414" s="2">
        <f t="shared" si="194"/>
        <v>44.465277998834985</v>
      </c>
    </row>
    <row r="1415" spans="1:9" ht="13.5" x14ac:dyDescent="0.25">
      <c r="A1415" s="3">
        <f>TITRES_STAT!B1418</f>
        <v>44372</v>
      </c>
      <c r="B1415" s="6">
        <f>TITRES_STAT!D1418</f>
        <v>1.9362999999999999</v>
      </c>
      <c r="C1415" s="2">
        <f t="shared" si="198"/>
        <v>1.4599999999999946E-2</v>
      </c>
      <c r="D1415" s="2">
        <f t="shared" si="199"/>
        <v>1.4599999999999946E-2</v>
      </c>
      <c r="E1415" s="2">
        <f t="shared" si="200"/>
        <v>0</v>
      </c>
      <c r="F1415" s="2">
        <f t="shared" si="197"/>
        <v>9.4433081969194765E-3</v>
      </c>
      <c r="G1415" s="2">
        <f t="shared" si="197"/>
        <v>1.0491708024044479E-2</v>
      </c>
      <c r="H1415" s="2">
        <f t="shared" si="193"/>
        <v>0.90007348424848255</v>
      </c>
      <c r="I1415" s="2">
        <f t="shared" si="194"/>
        <v>47.370456548657103</v>
      </c>
    </row>
    <row r="1416" spans="1:9" ht="13.5" x14ac:dyDescent="0.25">
      <c r="A1416" s="3">
        <f>TITRES_STAT!B1419</f>
        <v>44375</v>
      </c>
      <c r="B1416" s="6">
        <f>TITRES_STAT!D1419</f>
        <v>1.9702999999999999</v>
      </c>
      <c r="C1416" s="2">
        <f t="shared" si="198"/>
        <v>3.400000000000003E-2</v>
      </c>
      <c r="D1416" s="2">
        <f t="shared" si="199"/>
        <v>3.400000000000003E-2</v>
      </c>
      <c r="E1416" s="2">
        <f t="shared" si="200"/>
        <v>0</v>
      </c>
      <c r="F1416" s="2">
        <f t="shared" si="197"/>
        <v>1.1197357611425231E-2</v>
      </c>
      <c r="G1416" s="2">
        <f t="shared" si="197"/>
        <v>9.7423003080413014E-3</v>
      </c>
      <c r="H1416" s="2">
        <f t="shared" si="193"/>
        <v>1.1493545936151162</v>
      </c>
      <c r="I1416" s="2">
        <f t="shared" si="194"/>
        <v>53.474405620617219</v>
      </c>
    </row>
    <row r="1417" spans="1:9" ht="13.5" x14ac:dyDescent="0.25">
      <c r="A1417" s="3">
        <f>TITRES_STAT!B1420</f>
        <v>44376</v>
      </c>
      <c r="B1417" s="6">
        <f>TITRES_STAT!D1420</f>
        <v>1.9702999999999999</v>
      </c>
      <c r="C1417" s="2">
        <f t="shared" si="198"/>
        <v>0</v>
      </c>
      <c r="D1417" s="2">
        <f t="shared" si="199"/>
        <v>0</v>
      </c>
      <c r="E1417" s="2">
        <f t="shared" si="200"/>
        <v>0</v>
      </c>
      <c r="F1417" s="2">
        <f t="shared" si="197"/>
        <v>1.0397546353466286E-2</v>
      </c>
      <c r="G1417" s="2">
        <f t="shared" si="197"/>
        <v>9.0464217146097783E-3</v>
      </c>
      <c r="H1417" s="2">
        <f t="shared" si="193"/>
        <v>1.1493545936151164</v>
      </c>
      <c r="I1417" s="2">
        <f t="shared" si="194"/>
        <v>53.474405620617226</v>
      </c>
    </row>
    <row r="1418" spans="1:9" ht="13.5" x14ac:dyDescent="0.25">
      <c r="A1418" s="3">
        <f>TITRES_STAT!B1421</f>
        <v>44377</v>
      </c>
      <c r="B1418" s="6">
        <f>TITRES_STAT!D1421</f>
        <v>1.9702999999999999</v>
      </c>
      <c r="C1418" s="2">
        <f t="shared" si="198"/>
        <v>0</v>
      </c>
      <c r="D1418" s="2">
        <f t="shared" si="199"/>
        <v>0</v>
      </c>
      <c r="E1418" s="2">
        <f t="shared" si="200"/>
        <v>0</v>
      </c>
      <c r="F1418" s="2">
        <f t="shared" si="197"/>
        <v>9.6548644710758389E-3</v>
      </c>
      <c r="G1418" s="2">
        <f t="shared" si="197"/>
        <v>8.400248734994795E-3</v>
      </c>
      <c r="H1418" s="2">
        <f t="shared" si="193"/>
        <v>1.1493545936151164</v>
      </c>
      <c r="I1418" s="2">
        <f t="shared" si="194"/>
        <v>53.474405620617226</v>
      </c>
    </row>
    <row r="1419" spans="1:9" ht="13.5" x14ac:dyDescent="0.25">
      <c r="A1419" s="3">
        <f>TITRES_STAT!B1422</f>
        <v>44378</v>
      </c>
      <c r="B1419" s="6">
        <f>TITRES_STAT!D1422</f>
        <v>1.9655</v>
      </c>
      <c r="C1419" s="2">
        <f t="shared" si="198"/>
        <v>-4.7999999999999154E-3</v>
      </c>
      <c r="D1419" s="2">
        <f t="shared" si="199"/>
        <v>0</v>
      </c>
      <c r="E1419" s="2">
        <f t="shared" si="200"/>
        <v>4.7999999999999154E-3</v>
      </c>
      <c r="F1419" s="2">
        <f t="shared" si="197"/>
        <v>8.9652312945704225E-3</v>
      </c>
      <c r="G1419" s="2">
        <f t="shared" si="197"/>
        <v>8.1430881110665897E-3</v>
      </c>
      <c r="H1419" s="2">
        <f t="shared" si="193"/>
        <v>1.1009620886192459</v>
      </c>
      <c r="I1419" s="2">
        <f t="shared" si="194"/>
        <v>52.40275845923518</v>
      </c>
    </row>
    <row r="1420" spans="1:9" ht="13.5" x14ac:dyDescent="0.25">
      <c r="A1420" s="3">
        <f>TITRES_STAT!B1423</f>
        <v>44379</v>
      </c>
      <c r="B1420" s="6">
        <f>TITRES_STAT!D1423</f>
        <v>1.946</v>
      </c>
      <c r="C1420" s="2">
        <f t="shared" si="198"/>
        <v>-1.9500000000000073E-2</v>
      </c>
      <c r="D1420" s="2">
        <f t="shared" si="199"/>
        <v>0</v>
      </c>
      <c r="E1420" s="2">
        <f t="shared" si="200"/>
        <v>1.9500000000000073E-2</v>
      </c>
      <c r="F1420" s="2">
        <f t="shared" si="197"/>
        <v>8.3248576306725348E-3</v>
      </c>
      <c r="G1420" s="2">
        <f t="shared" si="197"/>
        <v>8.954296103133268E-3</v>
      </c>
      <c r="H1420" s="2">
        <f t="shared" si="193"/>
        <v>0.92970542126248412</v>
      </c>
      <c r="I1420" s="2">
        <f t="shared" si="194"/>
        <v>48.178618923827074</v>
      </c>
    </row>
    <row r="1421" spans="1:9" ht="13.5" x14ac:dyDescent="0.25">
      <c r="A1421" s="3">
        <f>TITRES_STAT!B1424</f>
        <v>44382</v>
      </c>
      <c r="B1421" s="6">
        <f>TITRES_STAT!D1424</f>
        <v>1.946</v>
      </c>
      <c r="C1421" s="2">
        <f t="shared" si="198"/>
        <v>0</v>
      </c>
      <c r="D1421" s="2">
        <f t="shared" si="199"/>
        <v>0</v>
      </c>
      <c r="E1421" s="2">
        <f t="shared" si="200"/>
        <v>0</v>
      </c>
      <c r="F1421" s="2">
        <f t="shared" ref="F1421:G1436" si="201">((F1420*13)+D1421)/14</f>
        <v>7.7302249427673537E-3</v>
      </c>
      <c r="G1421" s="2">
        <f t="shared" si="201"/>
        <v>8.3147035243380345E-3</v>
      </c>
      <c r="H1421" s="2">
        <f t="shared" si="193"/>
        <v>0.92970542126248412</v>
      </c>
      <c r="I1421" s="2">
        <f t="shared" si="194"/>
        <v>48.178618923827074</v>
      </c>
    </row>
    <row r="1422" spans="1:9" ht="13.5" x14ac:dyDescent="0.25">
      <c r="A1422" s="3">
        <f>TITRES_STAT!B1425</f>
        <v>44383</v>
      </c>
      <c r="B1422" s="6">
        <f>TITRES_STAT!D1425</f>
        <v>1.946</v>
      </c>
      <c r="C1422" s="2">
        <f t="shared" si="198"/>
        <v>0</v>
      </c>
      <c r="D1422" s="2">
        <f t="shared" si="199"/>
        <v>0</v>
      </c>
      <c r="E1422" s="2">
        <f t="shared" si="200"/>
        <v>0</v>
      </c>
      <c r="F1422" s="2">
        <f t="shared" si="201"/>
        <v>7.178066018283971E-3</v>
      </c>
      <c r="G1422" s="2">
        <f t="shared" si="201"/>
        <v>7.720796129742461E-3</v>
      </c>
      <c r="H1422" s="2">
        <f t="shared" si="193"/>
        <v>0.92970542126248401</v>
      </c>
      <c r="I1422" s="2">
        <f t="shared" si="194"/>
        <v>48.178618923827074</v>
      </c>
    </row>
    <row r="1423" spans="1:9" ht="13.5" x14ac:dyDescent="0.25">
      <c r="A1423" s="3">
        <f>TITRES_STAT!B1426</f>
        <v>44384</v>
      </c>
      <c r="B1423" s="6">
        <f>TITRES_STAT!D1426</f>
        <v>1.946</v>
      </c>
      <c r="C1423" s="2">
        <f t="shared" si="198"/>
        <v>0</v>
      </c>
      <c r="D1423" s="2">
        <f t="shared" si="199"/>
        <v>0</v>
      </c>
      <c r="E1423" s="2">
        <f t="shared" si="200"/>
        <v>0</v>
      </c>
      <c r="F1423" s="2">
        <f t="shared" si="201"/>
        <v>6.6653470169779723E-3</v>
      </c>
      <c r="G1423" s="2">
        <f t="shared" si="201"/>
        <v>7.1693106919037139E-3</v>
      </c>
      <c r="H1423" s="2">
        <f t="shared" si="193"/>
        <v>0.9297054212624839</v>
      </c>
      <c r="I1423" s="2">
        <f t="shared" si="194"/>
        <v>48.178618923827067</v>
      </c>
    </row>
    <row r="1424" spans="1:9" ht="13.5" x14ac:dyDescent="0.25">
      <c r="A1424" s="3">
        <f>TITRES_STAT!B1427</f>
        <v>44385</v>
      </c>
      <c r="B1424" s="6">
        <f>TITRES_STAT!D1427</f>
        <v>2.0091999999999999</v>
      </c>
      <c r="C1424" s="2">
        <f t="shared" si="198"/>
        <v>6.3199999999999923E-2</v>
      </c>
      <c r="D1424" s="2">
        <f t="shared" si="199"/>
        <v>6.3199999999999923E-2</v>
      </c>
      <c r="E1424" s="2">
        <f t="shared" si="200"/>
        <v>0</v>
      </c>
      <c r="F1424" s="2">
        <f t="shared" si="201"/>
        <v>1.0703536515765253E-2</v>
      </c>
      <c r="G1424" s="2">
        <f t="shared" si="201"/>
        <v>6.6572170710534487E-3</v>
      </c>
      <c r="H1424" s="2">
        <f t="shared" si="193"/>
        <v>1.6078094497332514</v>
      </c>
      <c r="I1424" s="2">
        <f t="shared" si="194"/>
        <v>61.653639988830911</v>
      </c>
    </row>
    <row r="1425" spans="1:9" ht="13.5" x14ac:dyDescent="0.25">
      <c r="A1425" s="3">
        <f>TITRES_STAT!B1428</f>
        <v>44386</v>
      </c>
      <c r="B1425" s="6">
        <f>TITRES_STAT!D1428</f>
        <v>2.0968</v>
      </c>
      <c r="C1425" s="2">
        <f t="shared" si="198"/>
        <v>8.7600000000000122E-2</v>
      </c>
      <c r="D1425" s="2">
        <f t="shared" si="199"/>
        <v>8.7600000000000122E-2</v>
      </c>
      <c r="E1425" s="2">
        <f t="shared" si="200"/>
        <v>0</v>
      </c>
      <c r="F1425" s="2">
        <f t="shared" si="201"/>
        <v>1.6196141050353458E-2</v>
      </c>
      <c r="G1425" s="2">
        <f t="shared" si="201"/>
        <v>6.1817015659782022E-3</v>
      </c>
      <c r="H1425" s="2">
        <f t="shared" ref="H1425:H1488" si="202">F1425/G1425</f>
        <v>2.6200134182295414</v>
      </c>
      <c r="I1425" s="2">
        <f t="shared" ref="I1425:I1488" si="203">IF(G1425=0,100,100-(100/(1+H1425)))</f>
        <v>72.375793002196247</v>
      </c>
    </row>
    <row r="1426" spans="1:9" ht="13.5" x14ac:dyDescent="0.25">
      <c r="A1426" s="3">
        <f>TITRES_STAT!B1429</f>
        <v>44389</v>
      </c>
      <c r="B1426" s="6">
        <f>TITRES_STAT!D1429</f>
        <v>2.1795</v>
      </c>
      <c r="C1426" s="2">
        <f t="shared" si="198"/>
        <v>8.2699999999999996E-2</v>
      </c>
      <c r="D1426" s="2">
        <f t="shared" si="199"/>
        <v>8.2699999999999996E-2</v>
      </c>
      <c r="E1426" s="2">
        <f t="shared" si="200"/>
        <v>0</v>
      </c>
      <c r="F1426" s="2">
        <f t="shared" si="201"/>
        <v>2.0946416689613924E-2</v>
      </c>
      <c r="G1426" s="2">
        <f t="shared" si="201"/>
        <v>5.740151454122616E-3</v>
      </c>
      <c r="H1426" s="2">
        <f t="shared" si="202"/>
        <v>3.6491052295440856</v>
      </c>
      <c r="I1426" s="2">
        <f t="shared" si="203"/>
        <v>78.490484714236828</v>
      </c>
    </row>
    <row r="1427" spans="1:9" ht="13.5" x14ac:dyDescent="0.25">
      <c r="A1427" s="3">
        <f>TITRES_STAT!B1430</f>
        <v>44390</v>
      </c>
      <c r="B1427" s="6">
        <f>TITRES_STAT!D1430</f>
        <v>2.2282000000000002</v>
      </c>
      <c r="C1427" s="2">
        <f t="shared" si="198"/>
        <v>4.8700000000000188E-2</v>
      </c>
      <c r="D1427" s="2">
        <f t="shared" si="199"/>
        <v>4.8700000000000188E-2</v>
      </c>
      <c r="E1427" s="2">
        <f t="shared" si="200"/>
        <v>0</v>
      </c>
      <c r="F1427" s="2">
        <f t="shared" si="201"/>
        <v>2.2928815497498655E-2</v>
      </c>
      <c r="G1427" s="2">
        <f t="shared" si="201"/>
        <v>5.3301406359710004E-3</v>
      </c>
      <c r="H1427" s="2">
        <f t="shared" si="202"/>
        <v>4.3017280524947488</v>
      </c>
      <c r="I1427" s="2">
        <f t="shared" si="203"/>
        <v>81.138225308832162</v>
      </c>
    </row>
    <row r="1428" spans="1:9" ht="13.5" x14ac:dyDescent="0.25">
      <c r="A1428" s="3">
        <f>TITRES_STAT!B1431</f>
        <v>44391</v>
      </c>
      <c r="B1428" s="6">
        <f>TITRES_STAT!D1431</f>
        <v>2.2866</v>
      </c>
      <c r="C1428" s="2">
        <f t="shared" si="198"/>
        <v>5.8399999999999785E-2</v>
      </c>
      <c r="D1428" s="2">
        <f t="shared" si="199"/>
        <v>5.8399999999999785E-2</v>
      </c>
      <c r="E1428" s="2">
        <f t="shared" si="200"/>
        <v>0</v>
      </c>
      <c r="F1428" s="2">
        <f t="shared" si="201"/>
        <v>2.5462471533391592E-2</v>
      </c>
      <c r="G1428" s="2">
        <f t="shared" si="201"/>
        <v>4.9494163048302148E-3</v>
      </c>
      <c r="H1428" s="2">
        <f t="shared" si="202"/>
        <v>5.1445402781217568</v>
      </c>
      <c r="I1428" s="2">
        <f t="shared" si="203"/>
        <v>83.725389455731971</v>
      </c>
    </row>
    <row r="1429" spans="1:9" ht="13.5" x14ac:dyDescent="0.25">
      <c r="A1429" s="3">
        <f>TITRES_STAT!B1432</f>
        <v>44392</v>
      </c>
      <c r="B1429" s="6">
        <f>TITRES_STAT!D1432</f>
        <v>2.3351999999999999</v>
      </c>
      <c r="C1429" s="2">
        <f t="shared" si="198"/>
        <v>4.8599999999999977E-2</v>
      </c>
      <c r="D1429" s="2">
        <f t="shared" si="199"/>
        <v>4.8599999999999977E-2</v>
      </c>
      <c r="E1429" s="2">
        <f t="shared" si="200"/>
        <v>0</v>
      </c>
      <c r="F1429" s="2">
        <f t="shared" si="201"/>
        <v>2.7115152138149332E-2</v>
      </c>
      <c r="G1429" s="2">
        <f t="shared" si="201"/>
        <v>4.5958865687709136E-3</v>
      </c>
      <c r="H1429" s="2">
        <f t="shared" si="202"/>
        <v>5.8998741009834772</v>
      </c>
      <c r="I1429" s="2">
        <f t="shared" si="203"/>
        <v>85.506981933808561</v>
      </c>
    </row>
    <row r="1430" spans="1:9" ht="13.5" x14ac:dyDescent="0.25">
      <c r="A1430" s="3">
        <f>TITRES_STAT!B1433</f>
        <v>44393</v>
      </c>
      <c r="B1430" s="6">
        <f>TITRES_STAT!D1433</f>
        <v>2.2913999999999999</v>
      </c>
      <c r="C1430" s="2">
        <f t="shared" si="198"/>
        <v>-4.3800000000000061E-2</v>
      </c>
      <c r="D1430" s="2">
        <f t="shared" si="199"/>
        <v>0</v>
      </c>
      <c r="E1430" s="2">
        <f t="shared" si="200"/>
        <v>4.3800000000000061E-2</v>
      </c>
      <c r="F1430" s="2">
        <f t="shared" si="201"/>
        <v>2.5178355556852949E-2</v>
      </c>
      <c r="G1430" s="2">
        <f t="shared" si="201"/>
        <v>7.3961803852872817E-3</v>
      </c>
      <c r="H1430" s="2">
        <f t="shared" si="202"/>
        <v>3.404237626077717</v>
      </c>
      <c r="I1430" s="2">
        <f t="shared" si="203"/>
        <v>77.294594776654449</v>
      </c>
    </row>
    <row r="1431" spans="1:9" ht="13.5" x14ac:dyDescent="0.25">
      <c r="A1431" s="3">
        <f>TITRES_STAT!B1434</f>
        <v>44396</v>
      </c>
      <c r="B1431" s="6">
        <f>TITRES_STAT!D1434</f>
        <v>2.2622</v>
      </c>
      <c r="C1431" s="2">
        <f t="shared" si="198"/>
        <v>-2.9199999999999893E-2</v>
      </c>
      <c r="D1431" s="2">
        <f t="shared" si="199"/>
        <v>0</v>
      </c>
      <c r="E1431" s="2">
        <f t="shared" si="200"/>
        <v>2.9199999999999893E-2</v>
      </c>
      <c r="F1431" s="2">
        <f t="shared" si="201"/>
        <v>2.3379901588506308E-2</v>
      </c>
      <c r="G1431" s="2">
        <f t="shared" si="201"/>
        <v>8.9535960720524676E-3</v>
      </c>
      <c r="H1431" s="2">
        <f t="shared" si="202"/>
        <v>2.6112303258222416</v>
      </c>
      <c r="I1431" s="2">
        <f t="shared" si="203"/>
        <v>72.308606492101561</v>
      </c>
    </row>
    <row r="1432" spans="1:9" ht="13.5" x14ac:dyDescent="0.25">
      <c r="A1432" s="3">
        <f>TITRES_STAT!B1435</f>
        <v>44399</v>
      </c>
      <c r="B1432" s="6">
        <f>TITRES_STAT!D1435</f>
        <v>2.3254999999999999</v>
      </c>
      <c r="C1432" s="2">
        <f t="shared" si="198"/>
        <v>6.3299999999999912E-2</v>
      </c>
      <c r="D1432" s="2">
        <f t="shared" si="199"/>
        <v>6.3299999999999912E-2</v>
      </c>
      <c r="E1432" s="2">
        <f t="shared" si="200"/>
        <v>0</v>
      </c>
      <c r="F1432" s="2">
        <f t="shared" si="201"/>
        <v>2.623133718932728E-2</v>
      </c>
      <c r="G1432" s="2">
        <f t="shared" si="201"/>
        <v>8.3140534954772912E-3</v>
      </c>
      <c r="H1432" s="2">
        <f t="shared" si="202"/>
        <v>3.1550599480261581</v>
      </c>
      <c r="I1432" s="2">
        <f t="shared" si="203"/>
        <v>75.93295854912887</v>
      </c>
    </row>
    <row r="1433" spans="1:9" ht="13.5" x14ac:dyDescent="0.25">
      <c r="A1433" s="3">
        <f>TITRES_STAT!B1436</f>
        <v>44400</v>
      </c>
      <c r="B1433" s="6">
        <f>TITRES_STAT!D1436</f>
        <v>2.3351999999999999</v>
      </c>
      <c r="C1433" s="2">
        <f t="shared" si="198"/>
        <v>9.7000000000000419E-3</v>
      </c>
      <c r="D1433" s="2">
        <f t="shared" si="199"/>
        <v>9.7000000000000419E-3</v>
      </c>
      <c r="E1433" s="2">
        <f t="shared" si="200"/>
        <v>0</v>
      </c>
      <c r="F1433" s="2">
        <f t="shared" si="201"/>
        <v>2.505052739008962E-2</v>
      </c>
      <c r="G1433" s="2">
        <f t="shared" si="201"/>
        <v>7.7201925315146273E-3</v>
      </c>
      <c r="H1433" s="2">
        <f t="shared" si="202"/>
        <v>3.2448060443869458</v>
      </c>
      <c r="I1433" s="2">
        <f t="shared" si="203"/>
        <v>76.441797586433083</v>
      </c>
    </row>
    <row r="1434" spans="1:9" ht="13.5" x14ac:dyDescent="0.25">
      <c r="A1434" s="3">
        <f>TITRES_STAT!B1437</f>
        <v>44403</v>
      </c>
      <c r="B1434" s="6">
        <f>TITRES_STAT!D1437</f>
        <v>2.2768000000000002</v>
      </c>
      <c r="C1434" s="2">
        <f t="shared" si="198"/>
        <v>-5.8399999999999785E-2</v>
      </c>
      <c r="D1434" s="2">
        <f t="shared" si="199"/>
        <v>0</v>
      </c>
      <c r="E1434" s="2">
        <f t="shared" si="200"/>
        <v>5.8399999999999785E-2</v>
      </c>
      <c r="F1434" s="2">
        <f t="shared" si="201"/>
        <v>2.3261204005083219E-2</v>
      </c>
      <c r="G1434" s="2">
        <f t="shared" si="201"/>
        <v>1.1340178779263566E-2</v>
      </c>
      <c r="H1434" s="2">
        <f t="shared" si="202"/>
        <v>2.0512202195275977</v>
      </c>
      <c r="I1434" s="2">
        <f t="shared" si="203"/>
        <v>67.226226622383095</v>
      </c>
    </row>
    <row r="1435" spans="1:9" ht="13.5" x14ac:dyDescent="0.25">
      <c r="A1435" s="3">
        <f>TITRES_STAT!B1438</f>
        <v>44404</v>
      </c>
      <c r="B1435" s="6">
        <f>TITRES_STAT!D1438</f>
        <v>2.3109000000000002</v>
      </c>
      <c r="C1435" s="2">
        <f t="shared" si="198"/>
        <v>3.4100000000000019E-2</v>
      </c>
      <c r="D1435" s="2">
        <f t="shared" si="199"/>
        <v>3.4100000000000019E-2</v>
      </c>
      <c r="E1435" s="2">
        <f t="shared" si="200"/>
        <v>0</v>
      </c>
      <c r="F1435" s="2">
        <f t="shared" si="201"/>
        <v>2.4035403719005848E-2</v>
      </c>
      <c r="G1435" s="2">
        <f t="shared" si="201"/>
        <v>1.0530166009316168E-2</v>
      </c>
      <c r="H1435" s="2">
        <f t="shared" si="202"/>
        <v>2.2825284708466542</v>
      </c>
      <c r="I1435" s="2">
        <f t="shared" si="203"/>
        <v>69.535679313024431</v>
      </c>
    </row>
    <row r="1436" spans="1:9" ht="13.5" x14ac:dyDescent="0.25">
      <c r="A1436" s="3">
        <f>TITRES_STAT!B1439</f>
        <v>44405</v>
      </c>
      <c r="B1436" s="6">
        <f>TITRES_STAT!D1439</f>
        <v>2.3010999999999999</v>
      </c>
      <c r="C1436" s="2">
        <f t="shared" si="198"/>
        <v>-9.800000000000253E-3</v>
      </c>
      <c r="D1436" s="2">
        <f t="shared" si="199"/>
        <v>0</v>
      </c>
      <c r="E1436" s="2">
        <f t="shared" si="200"/>
        <v>9.800000000000253E-3</v>
      </c>
      <c r="F1436" s="2">
        <f t="shared" si="201"/>
        <v>2.2318589167648287E-2</v>
      </c>
      <c r="G1436" s="2">
        <f t="shared" si="201"/>
        <v>1.0478011294365031E-2</v>
      </c>
      <c r="H1436" s="2">
        <f t="shared" si="202"/>
        <v>2.1300405716923594</v>
      </c>
      <c r="I1436" s="2">
        <f t="shared" si="203"/>
        <v>68.051532333355112</v>
      </c>
    </row>
    <row r="1437" spans="1:9" ht="13.5" x14ac:dyDescent="0.25">
      <c r="A1437" s="3">
        <f>TITRES_STAT!B1440</f>
        <v>44406</v>
      </c>
      <c r="B1437" s="6">
        <f>TITRES_STAT!D1440</f>
        <v>2.2719999999999998</v>
      </c>
      <c r="C1437" s="2">
        <f t="shared" si="198"/>
        <v>-2.9100000000000126E-2</v>
      </c>
      <c r="D1437" s="2">
        <f t="shared" si="199"/>
        <v>0</v>
      </c>
      <c r="E1437" s="2">
        <f t="shared" si="200"/>
        <v>2.9100000000000126E-2</v>
      </c>
      <c r="F1437" s="2">
        <f t="shared" ref="F1437:G1452" si="204">((F1436*13)+D1437)/14</f>
        <v>2.0724404227101981E-2</v>
      </c>
      <c r="G1437" s="2">
        <f t="shared" si="204"/>
        <v>1.1808153344767537E-2</v>
      </c>
      <c r="H1437" s="2">
        <f t="shared" si="202"/>
        <v>1.7550927416000606</v>
      </c>
      <c r="I1437" s="2">
        <f t="shared" si="203"/>
        <v>63.703581193450667</v>
      </c>
    </row>
    <row r="1438" spans="1:9" ht="13.5" x14ac:dyDescent="0.25">
      <c r="A1438" s="3">
        <f>TITRES_STAT!B1441</f>
        <v>44407</v>
      </c>
      <c r="B1438" s="6">
        <f>TITRES_STAT!D1441</f>
        <v>2.2671000000000001</v>
      </c>
      <c r="C1438" s="2">
        <f t="shared" si="198"/>
        <v>-4.8999999999996824E-3</v>
      </c>
      <c r="D1438" s="2">
        <f t="shared" si="199"/>
        <v>0</v>
      </c>
      <c r="E1438" s="2">
        <f t="shared" si="200"/>
        <v>4.8999999999996824E-3</v>
      </c>
      <c r="F1438" s="2">
        <f t="shared" si="204"/>
        <v>1.9244089639451841E-2</v>
      </c>
      <c r="G1438" s="2">
        <f t="shared" si="204"/>
        <v>1.1314713820141263E-2</v>
      </c>
      <c r="H1438" s="2">
        <f t="shared" si="202"/>
        <v>1.7008021541999179</v>
      </c>
      <c r="I1438" s="2">
        <f t="shared" si="203"/>
        <v>62.973963181829639</v>
      </c>
    </row>
    <row r="1439" spans="1:9" ht="13.5" x14ac:dyDescent="0.25">
      <c r="A1439" s="3">
        <f>TITRES_STAT!B1442</f>
        <v>44410</v>
      </c>
      <c r="B1439" s="6">
        <f>TITRES_STAT!D1442</f>
        <v>2.2963</v>
      </c>
      <c r="C1439" s="2">
        <f t="shared" si="198"/>
        <v>2.9199999999999893E-2</v>
      </c>
      <c r="D1439" s="2">
        <f t="shared" si="199"/>
        <v>2.9199999999999893E-2</v>
      </c>
      <c r="E1439" s="2">
        <f t="shared" si="200"/>
        <v>0</v>
      </c>
      <c r="F1439" s="2">
        <f t="shared" si="204"/>
        <v>1.9955226093776701E-2</v>
      </c>
      <c r="G1439" s="2">
        <f t="shared" si="204"/>
        <v>1.0506519975845457E-2</v>
      </c>
      <c r="H1439" s="2">
        <f t="shared" si="202"/>
        <v>1.8993183413398411</v>
      </c>
      <c r="I1439" s="2">
        <f t="shared" si="203"/>
        <v>65.50913413882391</v>
      </c>
    </row>
    <row r="1440" spans="1:9" ht="13.5" x14ac:dyDescent="0.25">
      <c r="A1440" s="3">
        <f>TITRES_STAT!B1443</f>
        <v>44411</v>
      </c>
      <c r="B1440" s="6">
        <f>TITRES_STAT!D1443</f>
        <v>2.2866</v>
      </c>
      <c r="C1440" s="2">
        <f t="shared" si="198"/>
        <v>-9.7000000000000419E-3</v>
      </c>
      <c r="D1440" s="2">
        <f t="shared" si="199"/>
        <v>0</v>
      </c>
      <c r="E1440" s="2">
        <f t="shared" si="200"/>
        <v>9.7000000000000419E-3</v>
      </c>
      <c r="F1440" s="2">
        <f t="shared" si="204"/>
        <v>1.8529852801364079E-2</v>
      </c>
      <c r="G1440" s="2">
        <f t="shared" si="204"/>
        <v>1.0448911406142212E-2</v>
      </c>
      <c r="H1440" s="2">
        <f t="shared" si="202"/>
        <v>1.7733763911972327</v>
      </c>
      <c r="I1440" s="2">
        <f t="shared" si="203"/>
        <v>63.942867503522947</v>
      </c>
    </row>
    <row r="1441" spans="1:9" ht="13.5" x14ac:dyDescent="0.25">
      <c r="A1441" s="3">
        <f>TITRES_STAT!B1444</f>
        <v>44412</v>
      </c>
      <c r="B1441" s="6">
        <f>TITRES_STAT!D1444</f>
        <v>2.2816999999999998</v>
      </c>
      <c r="C1441" s="2">
        <f t="shared" si="198"/>
        <v>-4.9000000000001265E-3</v>
      </c>
      <c r="D1441" s="2">
        <f t="shared" si="199"/>
        <v>0</v>
      </c>
      <c r="E1441" s="2">
        <f t="shared" si="200"/>
        <v>4.9000000000001265E-3</v>
      </c>
      <c r="F1441" s="2">
        <f t="shared" si="204"/>
        <v>1.7206291886980928E-2</v>
      </c>
      <c r="G1441" s="2">
        <f t="shared" si="204"/>
        <v>1.0052560591417778E-2</v>
      </c>
      <c r="H1441" s="2">
        <f t="shared" si="202"/>
        <v>1.7116327457573886</v>
      </c>
      <c r="I1441" s="2">
        <f t="shared" si="203"/>
        <v>63.121849683936858</v>
      </c>
    </row>
    <row r="1442" spans="1:9" ht="13.5" x14ac:dyDescent="0.25">
      <c r="A1442" s="3">
        <f>TITRES_STAT!B1445</f>
        <v>44413</v>
      </c>
      <c r="B1442" s="6">
        <f>TITRES_STAT!D1445</f>
        <v>2.2524999999999999</v>
      </c>
      <c r="C1442" s="2">
        <f t="shared" si="198"/>
        <v>-2.9199999999999893E-2</v>
      </c>
      <c r="D1442" s="2">
        <f t="shared" si="199"/>
        <v>0</v>
      </c>
      <c r="E1442" s="2">
        <f t="shared" si="200"/>
        <v>2.9199999999999893E-2</v>
      </c>
      <c r="F1442" s="2">
        <f t="shared" si="204"/>
        <v>1.5977271037910863E-2</v>
      </c>
      <c r="G1442" s="2">
        <f t="shared" si="204"/>
        <v>1.1420234834887929E-2</v>
      </c>
      <c r="H1442" s="2">
        <f t="shared" si="202"/>
        <v>1.3990317422459251</v>
      </c>
      <c r="I1442" s="2">
        <f t="shared" si="203"/>
        <v>58.316516518292495</v>
      </c>
    </row>
    <row r="1443" spans="1:9" ht="13.5" x14ac:dyDescent="0.25">
      <c r="A1443" s="3">
        <f>TITRES_STAT!B1446</f>
        <v>44414</v>
      </c>
      <c r="B1443" s="6">
        <f>TITRES_STAT!D1446</f>
        <v>2.2574000000000001</v>
      </c>
      <c r="C1443" s="2">
        <f t="shared" si="198"/>
        <v>4.9000000000001265E-3</v>
      </c>
      <c r="D1443" s="2">
        <f t="shared" si="199"/>
        <v>4.9000000000001265E-3</v>
      </c>
      <c r="E1443" s="2">
        <f t="shared" si="200"/>
        <v>0</v>
      </c>
      <c r="F1443" s="2">
        <f t="shared" si="204"/>
        <v>1.518603739234581E-2</v>
      </c>
      <c r="G1443" s="2">
        <f t="shared" si="204"/>
        <v>1.0604503775253077E-2</v>
      </c>
      <c r="H1443" s="2">
        <f t="shared" si="202"/>
        <v>1.4320365869249168</v>
      </c>
      <c r="I1443" s="2">
        <f t="shared" si="203"/>
        <v>58.882197522184207</v>
      </c>
    </row>
    <row r="1444" spans="1:9" ht="13.5" x14ac:dyDescent="0.25">
      <c r="A1444" s="3">
        <f>TITRES_STAT!B1447</f>
        <v>44417</v>
      </c>
      <c r="B1444" s="6">
        <f>TITRES_STAT!D1447</f>
        <v>2.2574000000000001</v>
      </c>
      <c r="C1444" s="2">
        <f t="shared" si="198"/>
        <v>0</v>
      </c>
      <c r="D1444" s="2">
        <f t="shared" si="199"/>
        <v>0</v>
      </c>
      <c r="E1444" s="2">
        <f t="shared" si="200"/>
        <v>0</v>
      </c>
      <c r="F1444" s="2">
        <f t="shared" si="204"/>
        <v>1.4101320435749682E-2</v>
      </c>
      <c r="G1444" s="2">
        <f t="shared" si="204"/>
        <v>9.8470392198778556E-3</v>
      </c>
      <c r="H1444" s="2">
        <f t="shared" si="202"/>
        <v>1.432036586924917</v>
      </c>
      <c r="I1444" s="2">
        <f t="shared" si="203"/>
        <v>58.882197522184207</v>
      </c>
    </row>
    <row r="1445" spans="1:9" ht="13.5" x14ac:dyDescent="0.25">
      <c r="A1445" s="3">
        <f>TITRES_STAT!B1448</f>
        <v>44419</v>
      </c>
      <c r="B1445" s="6">
        <f>TITRES_STAT!D1448</f>
        <v>2.2524999999999999</v>
      </c>
      <c r="C1445" s="2">
        <f t="shared" si="198"/>
        <v>-4.9000000000001265E-3</v>
      </c>
      <c r="D1445" s="2">
        <f t="shared" si="199"/>
        <v>0</v>
      </c>
      <c r="E1445" s="2">
        <f t="shared" si="200"/>
        <v>4.9000000000001265E-3</v>
      </c>
      <c r="F1445" s="2">
        <f t="shared" si="204"/>
        <v>1.3094083261767562E-2</v>
      </c>
      <c r="G1445" s="2">
        <f t="shared" si="204"/>
        <v>9.4936792756008751E-3</v>
      </c>
      <c r="H1445" s="2">
        <f t="shared" si="202"/>
        <v>1.3792422180744892</v>
      </c>
      <c r="I1445" s="2">
        <f t="shared" si="203"/>
        <v>57.969811043059927</v>
      </c>
    </row>
    <row r="1446" spans="1:9" ht="13.5" x14ac:dyDescent="0.25">
      <c r="A1446" s="3">
        <f>TITRES_STAT!B1449</f>
        <v>44420</v>
      </c>
      <c r="B1446" s="6">
        <f>TITRES_STAT!D1449</f>
        <v>2.2816999999999998</v>
      </c>
      <c r="C1446" s="2">
        <f t="shared" si="198"/>
        <v>2.9199999999999893E-2</v>
      </c>
      <c r="D1446" s="2">
        <f t="shared" si="199"/>
        <v>2.9199999999999893E-2</v>
      </c>
      <c r="E1446" s="2">
        <f t="shared" si="200"/>
        <v>0</v>
      </c>
      <c r="F1446" s="2">
        <f t="shared" si="204"/>
        <v>1.4244505885927015E-2</v>
      </c>
      <c r="G1446" s="2">
        <f t="shared" si="204"/>
        <v>8.8155593273436701E-3</v>
      </c>
      <c r="H1446" s="2">
        <f t="shared" si="202"/>
        <v>1.6158368807914552</v>
      </c>
      <c r="I1446" s="2">
        <f t="shared" si="203"/>
        <v>61.771316577758583</v>
      </c>
    </row>
    <row r="1447" spans="1:9" ht="13.5" x14ac:dyDescent="0.25">
      <c r="A1447" s="3">
        <f>TITRES_STAT!B1450</f>
        <v>44424</v>
      </c>
      <c r="B1447" s="6">
        <f>TITRES_STAT!D1450</f>
        <v>2.3109000000000002</v>
      </c>
      <c r="C1447" s="2">
        <f t="shared" si="198"/>
        <v>2.9200000000000337E-2</v>
      </c>
      <c r="D1447" s="2">
        <f t="shared" si="199"/>
        <v>2.9200000000000337E-2</v>
      </c>
      <c r="E1447" s="2">
        <f t="shared" si="200"/>
        <v>0</v>
      </c>
      <c r="F1447" s="2">
        <f t="shared" si="204"/>
        <v>1.531275546550368E-2</v>
      </c>
      <c r="G1447" s="2">
        <f t="shared" si="204"/>
        <v>8.1858765182476929E-3</v>
      </c>
      <c r="H1447" s="2">
        <f t="shared" si="202"/>
        <v>1.8706311329481915</v>
      </c>
      <c r="I1447" s="2">
        <f t="shared" si="203"/>
        <v>65.164455003559397</v>
      </c>
    </row>
    <row r="1448" spans="1:9" ht="13.5" x14ac:dyDescent="0.25">
      <c r="A1448" s="3">
        <f>TITRES_STAT!B1451</f>
        <v>44425</v>
      </c>
      <c r="B1448" s="6">
        <f>TITRES_STAT!D1451</f>
        <v>2.4422000000000001</v>
      </c>
      <c r="C1448" s="2">
        <f t="shared" si="198"/>
        <v>0.13129999999999997</v>
      </c>
      <c r="D1448" s="2">
        <f t="shared" si="199"/>
        <v>0.13129999999999997</v>
      </c>
      <c r="E1448" s="2">
        <f t="shared" si="200"/>
        <v>0</v>
      </c>
      <c r="F1448" s="2">
        <f t="shared" si="204"/>
        <v>2.3597558646539125E-2</v>
      </c>
      <c r="G1448" s="2">
        <f t="shared" si="204"/>
        <v>7.6011710526585714E-3</v>
      </c>
      <c r="H1448" s="2">
        <f t="shared" si="202"/>
        <v>3.1044635731866195</v>
      </c>
      <c r="I1448" s="2">
        <f t="shared" si="203"/>
        <v>75.63628030389313</v>
      </c>
    </row>
    <row r="1449" spans="1:9" ht="13.5" x14ac:dyDescent="0.25">
      <c r="A1449" s="3">
        <f>TITRES_STAT!B1452</f>
        <v>44426</v>
      </c>
      <c r="B1449" s="6">
        <f>TITRES_STAT!D1452</f>
        <v>2.5783999999999998</v>
      </c>
      <c r="C1449" s="2">
        <f t="shared" si="198"/>
        <v>0.13619999999999965</v>
      </c>
      <c r="D1449" s="2">
        <f t="shared" si="199"/>
        <v>0.13619999999999965</v>
      </c>
      <c r="E1449" s="2">
        <f t="shared" si="200"/>
        <v>0</v>
      </c>
      <c r="F1449" s="2">
        <f t="shared" si="204"/>
        <v>3.1640590171786311E-2</v>
      </c>
      <c r="G1449" s="2">
        <f t="shared" si="204"/>
        <v>7.0582302631829593E-3</v>
      </c>
      <c r="H1449" s="2">
        <f t="shared" si="202"/>
        <v>4.4827937021025663</v>
      </c>
      <c r="I1449" s="2">
        <f t="shared" si="203"/>
        <v>81.761122990702432</v>
      </c>
    </row>
    <row r="1450" spans="1:9" ht="13.5" x14ac:dyDescent="0.25">
      <c r="A1450" s="3">
        <f>TITRES_STAT!B1453</f>
        <v>44427</v>
      </c>
      <c r="B1450" s="6">
        <f>TITRES_STAT!D1453</f>
        <v>2.6758000000000002</v>
      </c>
      <c r="C1450" s="2">
        <f t="shared" si="198"/>
        <v>9.7400000000000375E-2</v>
      </c>
      <c r="D1450" s="2">
        <f t="shared" si="199"/>
        <v>9.7400000000000375E-2</v>
      </c>
      <c r="E1450" s="2">
        <f t="shared" si="200"/>
        <v>0</v>
      </c>
      <c r="F1450" s="2">
        <f t="shared" si="204"/>
        <v>3.6337690873801599E-2</v>
      </c>
      <c r="G1450" s="2">
        <f t="shared" si="204"/>
        <v>6.5540709586698904E-3</v>
      </c>
      <c r="H1450" s="2">
        <f t="shared" si="202"/>
        <v>5.5442931733494865</v>
      </c>
      <c r="I1450" s="2">
        <f t="shared" si="203"/>
        <v>84.719510976795348</v>
      </c>
    </row>
    <row r="1451" spans="1:9" ht="13.5" x14ac:dyDescent="0.25">
      <c r="A1451" s="3">
        <f>TITRES_STAT!B1454</f>
        <v>44428</v>
      </c>
      <c r="B1451" s="6">
        <f>TITRES_STAT!D1454</f>
        <v>2.7875999999999999</v>
      </c>
      <c r="C1451" s="2">
        <f t="shared" si="198"/>
        <v>0.11179999999999968</v>
      </c>
      <c r="D1451" s="2">
        <f t="shared" si="199"/>
        <v>0.11179999999999968</v>
      </c>
      <c r="E1451" s="2">
        <f t="shared" si="200"/>
        <v>0</v>
      </c>
      <c r="F1451" s="2">
        <f t="shared" si="204"/>
        <v>4.1727855811387174E-2</v>
      </c>
      <c r="G1451" s="2">
        <f t="shared" si="204"/>
        <v>6.0859230330506126E-3</v>
      </c>
      <c r="H1451" s="2">
        <f t="shared" si="202"/>
        <v>6.8564547373959783</v>
      </c>
      <c r="I1451" s="2">
        <f t="shared" si="203"/>
        <v>87.271612534848643</v>
      </c>
    </row>
    <row r="1452" spans="1:9" ht="13.5" x14ac:dyDescent="0.25">
      <c r="A1452" s="3">
        <f>TITRES_STAT!B1455</f>
        <v>44431</v>
      </c>
      <c r="B1452" s="6">
        <f>TITRES_STAT!D1455</f>
        <v>2.6758000000000002</v>
      </c>
      <c r="C1452" s="2">
        <f t="shared" si="198"/>
        <v>-0.11179999999999968</v>
      </c>
      <c r="D1452" s="2">
        <f t="shared" si="199"/>
        <v>0</v>
      </c>
      <c r="E1452" s="2">
        <f t="shared" si="200"/>
        <v>0.11179999999999968</v>
      </c>
      <c r="F1452" s="2">
        <f t="shared" si="204"/>
        <v>3.874729468200238E-2</v>
      </c>
      <c r="G1452" s="2">
        <f t="shared" si="204"/>
        <v>1.3636928530689832E-2</v>
      </c>
      <c r="H1452" s="2">
        <f t="shared" si="202"/>
        <v>2.8413505720736021</v>
      </c>
      <c r="I1452" s="2">
        <f t="shared" si="203"/>
        <v>73.967489266146586</v>
      </c>
    </row>
    <row r="1453" spans="1:9" ht="13.5" x14ac:dyDescent="0.25">
      <c r="A1453" s="3">
        <f>TITRES_STAT!B1456</f>
        <v>44432</v>
      </c>
      <c r="B1453" s="6">
        <f>TITRES_STAT!D1456</f>
        <v>2.5735999999999999</v>
      </c>
      <c r="C1453" s="2">
        <f t="shared" si="198"/>
        <v>-0.10220000000000029</v>
      </c>
      <c r="D1453" s="2">
        <f t="shared" si="199"/>
        <v>0</v>
      </c>
      <c r="E1453" s="2">
        <f t="shared" si="200"/>
        <v>0.10220000000000029</v>
      </c>
      <c r="F1453" s="2">
        <f t="shared" ref="F1453:G1468" si="205">((F1452*13)+D1453)/14</f>
        <v>3.597963077614507E-2</v>
      </c>
      <c r="G1453" s="2">
        <f t="shared" si="205"/>
        <v>1.9962862207069148E-2</v>
      </c>
      <c r="H1453" s="2">
        <f t="shared" si="202"/>
        <v>1.8023282634994167</v>
      </c>
      <c r="I1453" s="2">
        <f t="shared" si="203"/>
        <v>64.315386850816452</v>
      </c>
    </row>
    <row r="1454" spans="1:9" ht="13.5" x14ac:dyDescent="0.25">
      <c r="A1454" s="3">
        <f>TITRES_STAT!B1457</f>
        <v>44433</v>
      </c>
      <c r="B1454" s="6">
        <f>TITRES_STAT!D1457</f>
        <v>2.7244000000000002</v>
      </c>
      <c r="C1454" s="2">
        <f t="shared" si="198"/>
        <v>0.15080000000000027</v>
      </c>
      <c r="D1454" s="2">
        <f t="shared" si="199"/>
        <v>0.15080000000000027</v>
      </c>
      <c r="E1454" s="2">
        <f t="shared" si="200"/>
        <v>0</v>
      </c>
      <c r="F1454" s="2">
        <f t="shared" si="205"/>
        <v>4.4181085720706156E-2</v>
      </c>
      <c r="G1454" s="2">
        <f t="shared" si="205"/>
        <v>1.8536943477992781E-2</v>
      </c>
      <c r="H1454" s="2">
        <f t="shared" si="202"/>
        <v>2.3834072630775576</v>
      </c>
      <c r="I1454" s="2">
        <f t="shared" si="203"/>
        <v>70.443995586555644</v>
      </c>
    </row>
    <row r="1455" spans="1:9" ht="13.5" x14ac:dyDescent="0.25">
      <c r="A1455" s="3">
        <f>TITRES_STAT!B1458</f>
        <v>44434</v>
      </c>
      <c r="B1455" s="6">
        <f>TITRES_STAT!D1458</f>
        <v>2.7389999999999999</v>
      </c>
      <c r="C1455" s="2">
        <f t="shared" si="198"/>
        <v>1.4599999999999724E-2</v>
      </c>
      <c r="D1455" s="2">
        <f t="shared" si="199"/>
        <v>1.4599999999999724E-2</v>
      </c>
      <c r="E1455" s="2">
        <f t="shared" si="200"/>
        <v>0</v>
      </c>
      <c r="F1455" s="2">
        <f t="shared" si="205"/>
        <v>4.2068151026369981E-2</v>
      </c>
      <c r="G1455" s="2">
        <f t="shared" si="205"/>
        <v>1.7212876086707581E-2</v>
      </c>
      <c r="H1455" s="2">
        <f t="shared" si="202"/>
        <v>2.4439931371408967</v>
      </c>
      <c r="I1455" s="2">
        <f t="shared" si="203"/>
        <v>70.963937494074941</v>
      </c>
    </row>
    <row r="1456" spans="1:9" ht="13.5" x14ac:dyDescent="0.25">
      <c r="A1456" s="3">
        <f>TITRES_STAT!B1459</f>
        <v>44435</v>
      </c>
      <c r="B1456" s="6">
        <f>TITRES_STAT!D1459</f>
        <v>2.7195</v>
      </c>
      <c r="C1456" s="2">
        <f t="shared" si="198"/>
        <v>-1.9499999999999851E-2</v>
      </c>
      <c r="D1456" s="2">
        <f t="shared" si="199"/>
        <v>0</v>
      </c>
      <c r="E1456" s="2">
        <f t="shared" si="200"/>
        <v>1.9499999999999851E-2</v>
      </c>
      <c r="F1456" s="2">
        <f t="shared" si="205"/>
        <v>3.9063283095914982E-2</v>
      </c>
      <c r="G1456" s="2">
        <f t="shared" si="205"/>
        <v>1.7376242080514172E-2</v>
      </c>
      <c r="H1456" s="2">
        <f t="shared" si="202"/>
        <v>2.2480858009984099</v>
      </c>
      <c r="I1456" s="2">
        <f t="shared" si="203"/>
        <v>69.212635956457319</v>
      </c>
    </row>
    <row r="1457" spans="1:9" ht="13.5" x14ac:dyDescent="0.25">
      <c r="A1457" s="3">
        <f>TITRES_STAT!B1460</f>
        <v>44438</v>
      </c>
      <c r="B1457" s="6">
        <f>TITRES_STAT!D1460</f>
        <v>2.7048999999999999</v>
      </c>
      <c r="C1457" s="2">
        <f t="shared" si="198"/>
        <v>-1.4600000000000168E-2</v>
      </c>
      <c r="D1457" s="2">
        <f t="shared" si="199"/>
        <v>0</v>
      </c>
      <c r="E1457" s="2">
        <f t="shared" si="200"/>
        <v>1.4600000000000168E-2</v>
      </c>
      <c r="F1457" s="2">
        <f t="shared" si="205"/>
        <v>3.6273048589063918E-2</v>
      </c>
      <c r="G1457" s="2">
        <f t="shared" si="205"/>
        <v>1.7177939074763171E-2</v>
      </c>
      <c r="H1457" s="2">
        <f t="shared" si="202"/>
        <v>2.1116065455345669</v>
      </c>
      <c r="I1457" s="2">
        <f t="shared" si="203"/>
        <v>67.862260688611514</v>
      </c>
    </row>
    <row r="1458" spans="1:9" ht="13.5" x14ac:dyDescent="0.25">
      <c r="A1458" s="3">
        <f>TITRES_STAT!B1461</f>
        <v>44439</v>
      </c>
      <c r="B1458" s="6">
        <f>TITRES_STAT!D1461</f>
        <v>2.6417000000000002</v>
      </c>
      <c r="C1458" s="2">
        <f t="shared" si="198"/>
        <v>-6.3199999999999701E-2</v>
      </c>
      <c r="D1458" s="2">
        <f t="shared" si="199"/>
        <v>0</v>
      </c>
      <c r="E1458" s="2">
        <f t="shared" si="200"/>
        <v>6.3199999999999701E-2</v>
      </c>
      <c r="F1458" s="2">
        <f t="shared" si="205"/>
        <v>3.3682116546987925E-2</v>
      </c>
      <c r="G1458" s="2">
        <f t="shared" si="205"/>
        <v>2.0465229140851495E-2</v>
      </c>
      <c r="H1458" s="2">
        <f t="shared" si="202"/>
        <v>1.6458216184715788</v>
      </c>
      <c r="I1458" s="2">
        <f t="shared" si="203"/>
        <v>62.204557063915985</v>
      </c>
    </row>
    <row r="1459" spans="1:9" ht="13.5" x14ac:dyDescent="0.25">
      <c r="A1459" s="3">
        <f>TITRES_STAT!B1462</f>
        <v>44440</v>
      </c>
      <c r="B1459" s="6">
        <f>TITRES_STAT!D1462</f>
        <v>2.5979000000000001</v>
      </c>
      <c r="C1459" s="2">
        <f t="shared" si="198"/>
        <v>-4.3800000000000061E-2</v>
      </c>
      <c r="D1459" s="2">
        <f t="shared" si="199"/>
        <v>0</v>
      </c>
      <c r="E1459" s="2">
        <f t="shared" si="200"/>
        <v>4.3800000000000061E-2</v>
      </c>
      <c r="F1459" s="2">
        <f t="shared" si="205"/>
        <v>3.1276251079345931E-2</v>
      </c>
      <c r="G1459" s="2">
        <f t="shared" si="205"/>
        <v>2.2131998487933537E-2</v>
      </c>
      <c r="H1459" s="2">
        <f t="shared" si="202"/>
        <v>1.4131688602996191</v>
      </c>
      <c r="I1459" s="2">
        <f t="shared" si="203"/>
        <v>58.560711749121438</v>
      </c>
    </row>
    <row r="1460" spans="1:9" ht="13.5" x14ac:dyDescent="0.25">
      <c r="A1460" s="3">
        <f>TITRES_STAT!B1463</f>
        <v>44441</v>
      </c>
      <c r="B1460" s="6">
        <f>TITRES_STAT!D1463</f>
        <v>2.4811999999999999</v>
      </c>
      <c r="C1460" s="2">
        <f t="shared" si="198"/>
        <v>-0.11670000000000025</v>
      </c>
      <c r="D1460" s="2">
        <f t="shared" si="199"/>
        <v>0</v>
      </c>
      <c r="E1460" s="2">
        <f t="shared" si="200"/>
        <v>0.11670000000000025</v>
      </c>
      <c r="F1460" s="2">
        <f t="shared" si="205"/>
        <v>2.9042233145106934E-2</v>
      </c>
      <c r="G1460" s="2">
        <f t="shared" si="205"/>
        <v>2.8886855738795448E-2</v>
      </c>
      <c r="H1460" s="2">
        <f t="shared" si="202"/>
        <v>1.0053788272325814</v>
      </c>
      <c r="I1460" s="2">
        <f t="shared" si="203"/>
        <v>50.134110003544919</v>
      </c>
    </row>
    <row r="1461" spans="1:9" ht="13.5" x14ac:dyDescent="0.25">
      <c r="A1461" s="3">
        <f>TITRES_STAT!B1464</f>
        <v>44442</v>
      </c>
      <c r="B1461" s="6">
        <f>TITRES_STAT!D1464</f>
        <v>2.4763000000000002</v>
      </c>
      <c r="C1461" s="2">
        <f t="shared" si="198"/>
        <v>-4.8999999999996824E-3</v>
      </c>
      <c r="D1461" s="2">
        <f t="shared" si="199"/>
        <v>0</v>
      </c>
      <c r="E1461" s="2">
        <f t="shared" si="200"/>
        <v>4.8999999999996824E-3</v>
      </c>
      <c r="F1461" s="2">
        <f t="shared" si="205"/>
        <v>2.6967787920456437E-2</v>
      </c>
      <c r="G1461" s="2">
        <f t="shared" si="205"/>
        <v>2.7173508900310037E-2</v>
      </c>
      <c r="H1461" s="2">
        <f t="shared" si="202"/>
        <v>0.99242935534721266</v>
      </c>
      <c r="I1461" s="2">
        <f t="shared" si="203"/>
        <v>49.810014728189245</v>
      </c>
    </row>
    <row r="1462" spans="1:9" ht="13.5" x14ac:dyDescent="0.25">
      <c r="A1462" s="3">
        <f>TITRES_STAT!B1465</f>
        <v>44445</v>
      </c>
      <c r="B1462" s="6">
        <f>TITRES_STAT!D1465</f>
        <v>2.4276</v>
      </c>
      <c r="C1462" s="2">
        <f t="shared" si="198"/>
        <v>-4.8700000000000188E-2</v>
      </c>
      <c r="D1462" s="2">
        <f t="shared" si="199"/>
        <v>0</v>
      </c>
      <c r="E1462" s="2">
        <f t="shared" si="200"/>
        <v>4.8700000000000188E-2</v>
      </c>
      <c r="F1462" s="2">
        <f t="shared" si="205"/>
        <v>2.5041517354709549E-2</v>
      </c>
      <c r="G1462" s="2">
        <f t="shared" si="205"/>
        <v>2.8711115407430762E-2</v>
      </c>
      <c r="H1462" s="2">
        <f t="shared" si="202"/>
        <v>0.87218894143793946</v>
      </c>
      <c r="I1462" s="2">
        <f t="shared" si="203"/>
        <v>46.586587610546005</v>
      </c>
    </row>
    <row r="1463" spans="1:9" ht="13.5" x14ac:dyDescent="0.25">
      <c r="A1463" s="3">
        <f>TITRES_STAT!B1466</f>
        <v>44446</v>
      </c>
      <c r="B1463" s="6">
        <f>TITRES_STAT!D1466</f>
        <v>2.4325000000000001</v>
      </c>
      <c r="C1463" s="2">
        <f t="shared" si="198"/>
        <v>4.9000000000001265E-3</v>
      </c>
      <c r="D1463" s="2">
        <f t="shared" si="199"/>
        <v>4.9000000000001265E-3</v>
      </c>
      <c r="E1463" s="2">
        <f t="shared" si="200"/>
        <v>0</v>
      </c>
      <c r="F1463" s="2">
        <f t="shared" si="205"/>
        <v>2.3602837543658876E-2</v>
      </c>
      <c r="G1463" s="2">
        <f t="shared" si="205"/>
        <v>2.6660321449757135E-2</v>
      </c>
      <c r="H1463" s="2">
        <f t="shared" si="202"/>
        <v>0.88531706521767717</v>
      </c>
      <c r="I1463" s="2">
        <f t="shared" si="203"/>
        <v>46.958523929525839</v>
      </c>
    </row>
    <row r="1464" spans="1:9" ht="13.5" x14ac:dyDescent="0.25">
      <c r="A1464" s="3">
        <f>TITRES_STAT!B1467</f>
        <v>44447</v>
      </c>
      <c r="B1464" s="6">
        <f>TITRES_STAT!D1467</f>
        <v>2.4276</v>
      </c>
      <c r="C1464" s="2">
        <f t="shared" si="198"/>
        <v>-4.9000000000001265E-3</v>
      </c>
      <c r="D1464" s="2">
        <f t="shared" si="199"/>
        <v>0</v>
      </c>
      <c r="E1464" s="2">
        <f t="shared" si="200"/>
        <v>4.9000000000001265E-3</v>
      </c>
      <c r="F1464" s="2">
        <f t="shared" si="205"/>
        <v>2.1916920576254668E-2</v>
      </c>
      <c r="G1464" s="2">
        <f t="shared" si="205"/>
        <v>2.5106012774774495E-2</v>
      </c>
      <c r="H1464" s="2">
        <f t="shared" si="202"/>
        <v>0.8729749631242083</v>
      </c>
      <c r="I1464" s="2">
        <f t="shared" si="203"/>
        <v>46.609003340228632</v>
      </c>
    </row>
    <row r="1465" spans="1:9" ht="13.5" x14ac:dyDescent="0.25">
      <c r="A1465" s="3">
        <f>TITRES_STAT!B1468</f>
        <v>44448</v>
      </c>
      <c r="B1465" s="6">
        <f>TITRES_STAT!D1468</f>
        <v>2.5687000000000002</v>
      </c>
      <c r="C1465" s="2">
        <f t="shared" si="198"/>
        <v>0.14110000000000023</v>
      </c>
      <c r="D1465" s="2">
        <f t="shared" si="199"/>
        <v>0.14110000000000023</v>
      </c>
      <c r="E1465" s="2">
        <f t="shared" si="200"/>
        <v>0</v>
      </c>
      <c r="F1465" s="2">
        <f t="shared" si="205"/>
        <v>3.0429997677950783E-2</v>
      </c>
      <c r="G1465" s="2">
        <f t="shared" si="205"/>
        <v>2.3312726148004888E-2</v>
      </c>
      <c r="H1465" s="2">
        <f t="shared" si="202"/>
        <v>1.3052955490816758</v>
      </c>
      <c r="I1465" s="2">
        <f t="shared" si="203"/>
        <v>56.62161407467454</v>
      </c>
    </row>
    <row r="1466" spans="1:9" ht="13.5" x14ac:dyDescent="0.25">
      <c r="A1466" s="3">
        <f>TITRES_STAT!B1469</f>
        <v>44449</v>
      </c>
      <c r="B1466" s="6">
        <f>TITRES_STAT!D1469</f>
        <v>2.5541</v>
      </c>
      <c r="C1466" s="2">
        <f t="shared" si="198"/>
        <v>-1.4600000000000168E-2</v>
      </c>
      <c r="D1466" s="2">
        <f t="shared" si="199"/>
        <v>0</v>
      </c>
      <c r="E1466" s="2">
        <f t="shared" si="200"/>
        <v>1.4600000000000168E-2</v>
      </c>
      <c r="F1466" s="2">
        <f t="shared" si="205"/>
        <v>2.8256426415240014E-2</v>
      </c>
      <c r="G1466" s="2">
        <f t="shared" si="205"/>
        <v>2.2690388566004551E-2</v>
      </c>
      <c r="H1466" s="2">
        <f t="shared" si="202"/>
        <v>1.2453037696134774</v>
      </c>
      <c r="I1466" s="2">
        <f t="shared" si="203"/>
        <v>55.462596485456977</v>
      </c>
    </row>
    <row r="1467" spans="1:9" ht="13.5" x14ac:dyDescent="0.25">
      <c r="A1467" s="3">
        <f>TITRES_STAT!B1470</f>
        <v>44452</v>
      </c>
      <c r="B1467" s="6">
        <f>TITRES_STAT!D1470</f>
        <v>2.5493000000000001</v>
      </c>
      <c r="C1467" s="2">
        <f t="shared" si="198"/>
        <v>-4.7999999999999154E-3</v>
      </c>
      <c r="D1467" s="2">
        <f t="shared" si="199"/>
        <v>0</v>
      </c>
      <c r="E1467" s="2">
        <f t="shared" si="200"/>
        <v>4.7999999999999154E-3</v>
      </c>
      <c r="F1467" s="2">
        <f t="shared" si="205"/>
        <v>2.6238110242722872E-2</v>
      </c>
      <c r="G1467" s="2">
        <f t="shared" si="205"/>
        <v>2.1412503668432791E-2</v>
      </c>
      <c r="H1467" s="2">
        <f t="shared" si="202"/>
        <v>1.2253639578544098</v>
      </c>
      <c r="I1467" s="2">
        <f t="shared" si="203"/>
        <v>55.063530328578139</v>
      </c>
    </row>
    <row r="1468" spans="1:9" ht="13.5" x14ac:dyDescent="0.25">
      <c r="A1468" s="3">
        <f>TITRES_STAT!B1471</f>
        <v>44453</v>
      </c>
      <c r="B1468" s="6">
        <f>TITRES_STAT!D1471</f>
        <v>2.4763000000000002</v>
      </c>
      <c r="C1468" s="2">
        <f t="shared" si="198"/>
        <v>-7.2999999999999954E-2</v>
      </c>
      <c r="D1468" s="2">
        <f t="shared" si="199"/>
        <v>0</v>
      </c>
      <c r="E1468" s="2">
        <f t="shared" si="200"/>
        <v>7.2999999999999954E-2</v>
      </c>
      <c r="F1468" s="2">
        <f t="shared" si="205"/>
        <v>2.4363959511099809E-2</v>
      </c>
      <c r="G1468" s="2">
        <f t="shared" si="205"/>
        <v>2.50973248349733E-2</v>
      </c>
      <c r="H1468" s="2">
        <f t="shared" si="202"/>
        <v>0.97077914364595785</v>
      </c>
      <c r="I1468" s="2">
        <f t="shared" si="203"/>
        <v>49.258647107966056</v>
      </c>
    </row>
    <row r="1469" spans="1:9" ht="13.5" x14ac:dyDescent="0.25">
      <c r="A1469" s="3">
        <f>TITRES_STAT!B1472</f>
        <v>44454</v>
      </c>
      <c r="B1469" s="6">
        <f>TITRES_STAT!D1472</f>
        <v>2.4276</v>
      </c>
      <c r="C1469" s="2">
        <f t="shared" si="198"/>
        <v>-4.8700000000000188E-2</v>
      </c>
      <c r="D1469" s="2">
        <f t="shared" si="199"/>
        <v>0</v>
      </c>
      <c r="E1469" s="2">
        <f t="shared" si="200"/>
        <v>4.8700000000000188E-2</v>
      </c>
      <c r="F1469" s="2">
        <f t="shared" ref="F1469:G1484" si="206">((F1468*13)+D1469)/14</f>
        <v>2.2623676688878398E-2</v>
      </c>
      <c r="G1469" s="2">
        <f t="shared" si="206"/>
        <v>2.6783230203903791E-2</v>
      </c>
      <c r="H1469" s="2">
        <f t="shared" si="202"/>
        <v>0.84469559932247762</v>
      </c>
      <c r="I1469" s="2">
        <f t="shared" si="203"/>
        <v>45.790514144052743</v>
      </c>
    </row>
    <row r="1470" spans="1:9" ht="13.5" x14ac:dyDescent="0.25">
      <c r="A1470" s="3">
        <f>TITRES_STAT!B1473</f>
        <v>44455</v>
      </c>
      <c r="B1470" s="6">
        <f>TITRES_STAT!D1473</f>
        <v>2.4276</v>
      </c>
      <c r="C1470" s="2">
        <f t="shared" si="198"/>
        <v>0</v>
      </c>
      <c r="D1470" s="2">
        <f t="shared" si="199"/>
        <v>0</v>
      </c>
      <c r="E1470" s="2">
        <f t="shared" si="200"/>
        <v>0</v>
      </c>
      <c r="F1470" s="2">
        <f t="shared" si="206"/>
        <v>2.1007699782529941E-2</v>
      </c>
      <c r="G1470" s="2">
        <f t="shared" si="206"/>
        <v>2.4870142332196376E-2</v>
      </c>
      <c r="H1470" s="2">
        <f t="shared" si="202"/>
        <v>0.84469559932247773</v>
      </c>
      <c r="I1470" s="2">
        <f t="shared" si="203"/>
        <v>45.790514144052743</v>
      </c>
    </row>
    <row r="1471" spans="1:9" ht="13.5" x14ac:dyDescent="0.25">
      <c r="A1471" s="3">
        <f>TITRES_STAT!B1474</f>
        <v>44456</v>
      </c>
      <c r="B1471" s="6">
        <f>TITRES_STAT!D1474</f>
        <v>2.4081999999999999</v>
      </c>
      <c r="C1471" s="2">
        <f t="shared" si="198"/>
        <v>-1.9400000000000084E-2</v>
      </c>
      <c r="D1471" s="2">
        <f t="shared" si="199"/>
        <v>0</v>
      </c>
      <c r="E1471" s="2">
        <f t="shared" si="200"/>
        <v>1.9400000000000084E-2</v>
      </c>
      <c r="F1471" s="2">
        <f t="shared" si="206"/>
        <v>1.9507149798063516E-2</v>
      </c>
      <c r="G1471" s="2">
        <f t="shared" si="206"/>
        <v>2.4479417879896638E-2</v>
      </c>
      <c r="H1471" s="2">
        <f t="shared" si="202"/>
        <v>0.79687964369787878</v>
      </c>
      <c r="I1471" s="2">
        <f t="shared" si="203"/>
        <v>44.347969909545228</v>
      </c>
    </row>
    <row r="1472" spans="1:9" ht="13.5" x14ac:dyDescent="0.25">
      <c r="A1472" s="3">
        <f>TITRES_STAT!B1475</f>
        <v>44459</v>
      </c>
      <c r="B1472" s="6">
        <f>TITRES_STAT!D1475</f>
        <v>2.4081999999999999</v>
      </c>
      <c r="C1472" s="2">
        <f t="shared" si="198"/>
        <v>0</v>
      </c>
      <c r="D1472" s="2">
        <f t="shared" si="199"/>
        <v>0</v>
      </c>
      <c r="E1472" s="2">
        <f t="shared" si="200"/>
        <v>0</v>
      </c>
      <c r="F1472" s="2">
        <f t="shared" si="206"/>
        <v>1.8113781955344691E-2</v>
      </c>
      <c r="G1472" s="2">
        <f t="shared" si="206"/>
        <v>2.273088803133259E-2</v>
      </c>
      <c r="H1472" s="2">
        <f t="shared" si="202"/>
        <v>0.79687964369787878</v>
      </c>
      <c r="I1472" s="2">
        <f t="shared" si="203"/>
        <v>44.347969909545228</v>
      </c>
    </row>
    <row r="1473" spans="1:9" ht="13.5" x14ac:dyDescent="0.25">
      <c r="A1473" s="3">
        <f>TITRES_STAT!B1476</f>
        <v>44460</v>
      </c>
      <c r="B1473" s="6">
        <f>TITRES_STAT!D1476</f>
        <v>2.4325000000000001</v>
      </c>
      <c r="C1473" s="2">
        <f t="shared" si="198"/>
        <v>2.430000000000021E-2</v>
      </c>
      <c r="D1473" s="2">
        <f t="shared" si="199"/>
        <v>2.430000000000021E-2</v>
      </c>
      <c r="E1473" s="2">
        <f t="shared" si="200"/>
        <v>0</v>
      </c>
      <c r="F1473" s="2">
        <f t="shared" si="206"/>
        <v>1.8555654672820086E-2</v>
      </c>
      <c r="G1473" s="2">
        <f t="shared" si="206"/>
        <v>2.1107253171951692E-2</v>
      </c>
      <c r="H1473" s="2">
        <f t="shared" si="202"/>
        <v>0.87911271645131495</v>
      </c>
      <c r="I1473" s="2">
        <f t="shared" si="203"/>
        <v>46.78339456461719</v>
      </c>
    </row>
    <row r="1474" spans="1:9" ht="13.5" x14ac:dyDescent="0.25">
      <c r="A1474" s="3">
        <f>TITRES_STAT!B1477</f>
        <v>44461</v>
      </c>
      <c r="B1474" s="6">
        <f>TITRES_STAT!D1477</f>
        <v>2.3839000000000001</v>
      </c>
      <c r="C1474" s="2">
        <f t="shared" si="198"/>
        <v>-4.8599999999999977E-2</v>
      </c>
      <c r="D1474" s="2">
        <f t="shared" si="199"/>
        <v>0</v>
      </c>
      <c r="E1474" s="2">
        <f t="shared" si="200"/>
        <v>4.8599999999999977E-2</v>
      </c>
      <c r="F1474" s="2">
        <f t="shared" si="206"/>
        <v>1.7230250767618652E-2</v>
      </c>
      <c r="G1474" s="2">
        <f t="shared" si="206"/>
        <v>2.3071020802526571E-2</v>
      </c>
      <c r="H1474" s="2">
        <f t="shared" si="202"/>
        <v>0.74683521440593215</v>
      </c>
      <c r="I1474" s="2">
        <f t="shared" si="203"/>
        <v>42.753615695795183</v>
      </c>
    </row>
    <row r="1475" spans="1:9" ht="13.5" x14ac:dyDescent="0.25">
      <c r="A1475" s="3">
        <f>TITRES_STAT!B1478</f>
        <v>44462</v>
      </c>
      <c r="B1475" s="6">
        <f>TITRES_STAT!D1478</f>
        <v>2.4178999999999999</v>
      </c>
      <c r="C1475" s="2">
        <f t="shared" ref="C1475:C1538" si="207">B1475-B1474</f>
        <v>3.3999999999999808E-2</v>
      </c>
      <c r="D1475" s="2">
        <f t="shared" ref="D1475:D1538" si="208">IF(C1475&gt;0,C1475,0)</f>
        <v>3.3999999999999808E-2</v>
      </c>
      <c r="E1475" s="2">
        <f t="shared" ref="E1475:E1538" si="209">IF(C1475&lt;0,-C1475,0)</f>
        <v>0</v>
      </c>
      <c r="F1475" s="2">
        <f t="shared" si="206"/>
        <v>1.8428089998503018E-2</v>
      </c>
      <c r="G1475" s="2">
        <f t="shared" si="206"/>
        <v>2.1423090745203242E-2</v>
      </c>
      <c r="H1475" s="2">
        <f t="shared" si="202"/>
        <v>0.86019754188032727</v>
      </c>
      <c r="I1475" s="2">
        <f t="shared" si="203"/>
        <v>46.242268496431905</v>
      </c>
    </row>
    <row r="1476" spans="1:9" ht="13.5" x14ac:dyDescent="0.25">
      <c r="A1476" s="3">
        <f>TITRES_STAT!B1479</f>
        <v>44463</v>
      </c>
      <c r="B1476" s="6">
        <f>TITRES_STAT!D1479</f>
        <v>2.3595000000000002</v>
      </c>
      <c r="C1476" s="2">
        <f t="shared" si="207"/>
        <v>-5.8399999999999785E-2</v>
      </c>
      <c r="D1476" s="2">
        <f t="shared" si="208"/>
        <v>0</v>
      </c>
      <c r="E1476" s="2">
        <f t="shared" si="209"/>
        <v>5.8399999999999785E-2</v>
      </c>
      <c r="F1476" s="2">
        <f t="shared" si="206"/>
        <v>1.7111797855752803E-2</v>
      </c>
      <c r="G1476" s="2">
        <f t="shared" si="206"/>
        <v>2.4064298549117281E-2</v>
      </c>
      <c r="H1476" s="2">
        <f t="shared" si="202"/>
        <v>0.71108650105990701</v>
      </c>
      <c r="I1476" s="2">
        <f t="shared" si="203"/>
        <v>41.557601010786719</v>
      </c>
    </row>
    <row r="1477" spans="1:9" ht="13.5" x14ac:dyDescent="0.25">
      <c r="A1477" s="3">
        <f>TITRES_STAT!B1480</f>
        <v>44466</v>
      </c>
      <c r="B1477" s="6">
        <f>TITRES_STAT!D1480</f>
        <v>2.3839000000000001</v>
      </c>
      <c r="C1477" s="2">
        <f t="shared" si="207"/>
        <v>2.4399999999999977E-2</v>
      </c>
      <c r="D1477" s="2">
        <f t="shared" si="208"/>
        <v>2.4399999999999977E-2</v>
      </c>
      <c r="E1477" s="2">
        <f t="shared" si="209"/>
        <v>0</v>
      </c>
      <c r="F1477" s="2">
        <f t="shared" si="206"/>
        <v>1.763238372319903E-2</v>
      </c>
      <c r="G1477" s="2">
        <f t="shared" si="206"/>
        <v>2.2345420081323192E-2</v>
      </c>
      <c r="H1477" s="2">
        <f t="shared" si="202"/>
        <v>0.7890826692462396</v>
      </c>
      <c r="I1477" s="2">
        <f t="shared" si="203"/>
        <v>44.105433628658922</v>
      </c>
    </row>
    <row r="1478" spans="1:9" ht="13.5" x14ac:dyDescent="0.25">
      <c r="A1478" s="3">
        <f>TITRES_STAT!B1481</f>
        <v>44467</v>
      </c>
      <c r="B1478" s="6">
        <f>TITRES_STAT!D1481</f>
        <v>2.3839000000000001</v>
      </c>
      <c r="C1478" s="2">
        <f t="shared" si="207"/>
        <v>0</v>
      </c>
      <c r="D1478" s="2">
        <f t="shared" si="208"/>
        <v>0</v>
      </c>
      <c r="E1478" s="2">
        <f t="shared" si="209"/>
        <v>0</v>
      </c>
      <c r="F1478" s="2">
        <f t="shared" si="206"/>
        <v>1.6372927742970528E-2</v>
      </c>
      <c r="G1478" s="2">
        <f t="shared" si="206"/>
        <v>2.0749318646942964E-2</v>
      </c>
      <c r="H1478" s="2">
        <f t="shared" si="202"/>
        <v>0.78908266924623971</v>
      </c>
      <c r="I1478" s="2">
        <f t="shared" si="203"/>
        <v>44.105433628658929</v>
      </c>
    </row>
    <row r="1479" spans="1:9" ht="13.5" x14ac:dyDescent="0.25">
      <c r="A1479" s="3">
        <f>TITRES_STAT!B1482</f>
        <v>44468</v>
      </c>
      <c r="B1479" s="6">
        <f>TITRES_STAT!D1482</f>
        <v>2.452</v>
      </c>
      <c r="C1479" s="2">
        <f t="shared" si="207"/>
        <v>6.8099999999999827E-2</v>
      </c>
      <c r="D1479" s="2">
        <f t="shared" si="208"/>
        <v>6.8099999999999827E-2</v>
      </c>
      <c r="E1479" s="2">
        <f t="shared" si="209"/>
        <v>0</v>
      </c>
      <c r="F1479" s="2">
        <f t="shared" si="206"/>
        <v>2.0067718618472619E-2</v>
      </c>
      <c r="G1479" s="2">
        <f t="shared" si="206"/>
        <v>1.9267224457875608E-2</v>
      </c>
      <c r="H1479" s="2">
        <f t="shared" si="202"/>
        <v>1.0415469369938131</v>
      </c>
      <c r="I1479" s="2">
        <f t="shared" si="203"/>
        <v>51.017535679463514</v>
      </c>
    </row>
    <row r="1480" spans="1:9" ht="13.5" x14ac:dyDescent="0.25">
      <c r="A1480" s="3">
        <f>TITRES_STAT!B1483</f>
        <v>44469</v>
      </c>
      <c r="B1480" s="6">
        <f>TITRES_STAT!D1483</f>
        <v>2.3498000000000001</v>
      </c>
      <c r="C1480" s="2">
        <f t="shared" si="207"/>
        <v>-0.10219999999999985</v>
      </c>
      <c r="D1480" s="2">
        <f t="shared" si="208"/>
        <v>0</v>
      </c>
      <c r="E1480" s="2">
        <f t="shared" si="209"/>
        <v>0.10219999999999985</v>
      </c>
      <c r="F1480" s="2">
        <f t="shared" si="206"/>
        <v>1.8634310145724576E-2</v>
      </c>
      <c r="G1480" s="2">
        <f t="shared" si="206"/>
        <v>2.519099413945591E-2</v>
      </c>
      <c r="H1480" s="2">
        <f t="shared" si="202"/>
        <v>0.7397211099556491</v>
      </c>
      <c r="I1480" s="2">
        <f t="shared" si="203"/>
        <v>42.519522567298552</v>
      </c>
    </row>
    <row r="1481" spans="1:9" ht="13.5" x14ac:dyDescent="0.25">
      <c r="A1481" s="3">
        <f>TITRES_STAT!B1484</f>
        <v>44470</v>
      </c>
      <c r="B1481" s="6">
        <f>TITRES_STAT!D1484</f>
        <v>2.4129999999999998</v>
      </c>
      <c r="C1481" s="2">
        <f t="shared" si="207"/>
        <v>6.3199999999999701E-2</v>
      </c>
      <c r="D1481" s="2">
        <f t="shared" si="208"/>
        <v>6.3199999999999701E-2</v>
      </c>
      <c r="E1481" s="2">
        <f t="shared" si="209"/>
        <v>0</v>
      </c>
      <c r="F1481" s="2">
        <f t="shared" si="206"/>
        <v>2.1817573706744229E-2</v>
      </c>
      <c r="G1481" s="2">
        <f t="shared" si="206"/>
        <v>2.3391637415209058E-2</v>
      </c>
      <c r="H1481" s="2">
        <f t="shared" si="202"/>
        <v>0.93270827174153337</v>
      </c>
      <c r="I1481" s="2">
        <f t="shared" si="203"/>
        <v>48.25913384750428</v>
      </c>
    </row>
    <row r="1482" spans="1:9" ht="13.5" x14ac:dyDescent="0.25">
      <c r="A1482" s="3">
        <f>TITRES_STAT!B1485</f>
        <v>44473</v>
      </c>
      <c r="B1482" s="6">
        <f>TITRES_STAT!D1485</f>
        <v>2.4500000000000002</v>
      </c>
      <c r="C1482" s="2">
        <f t="shared" si="207"/>
        <v>3.7000000000000366E-2</v>
      </c>
      <c r="D1482" s="2">
        <f t="shared" si="208"/>
        <v>3.7000000000000366E-2</v>
      </c>
      <c r="E1482" s="2">
        <f t="shared" si="209"/>
        <v>0</v>
      </c>
      <c r="F1482" s="2">
        <f t="shared" si="206"/>
        <v>2.2902032727691094E-2</v>
      </c>
      <c r="G1482" s="2">
        <f t="shared" si="206"/>
        <v>2.1720806171265556E-2</v>
      </c>
      <c r="H1482" s="2">
        <f t="shared" si="202"/>
        <v>1.0543822612803471</v>
      </c>
      <c r="I1482" s="2">
        <f t="shared" si="203"/>
        <v>51.323567242214565</v>
      </c>
    </row>
    <row r="1483" spans="1:9" ht="13.5" x14ac:dyDescent="0.25">
      <c r="A1483" s="3">
        <f>TITRES_STAT!B1486</f>
        <v>44474</v>
      </c>
      <c r="B1483" s="6">
        <f>TITRES_STAT!D1486</f>
        <v>2.41</v>
      </c>
      <c r="C1483" s="2">
        <f t="shared" si="207"/>
        <v>-4.0000000000000036E-2</v>
      </c>
      <c r="D1483" s="2">
        <f t="shared" si="208"/>
        <v>0</v>
      </c>
      <c r="E1483" s="2">
        <f t="shared" si="209"/>
        <v>4.0000000000000036E-2</v>
      </c>
      <c r="F1483" s="2">
        <f t="shared" si="206"/>
        <v>2.126617324714173E-2</v>
      </c>
      <c r="G1483" s="2">
        <f t="shared" si="206"/>
        <v>2.302646287331802E-2</v>
      </c>
      <c r="H1483" s="2">
        <f t="shared" si="202"/>
        <v>0.92355362454665013</v>
      </c>
      <c r="I1483" s="2">
        <f t="shared" si="203"/>
        <v>48.012886813296738</v>
      </c>
    </row>
    <row r="1484" spans="1:9" ht="13.5" x14ac:dyDescent="0.25">
      <c r="A1484" s="3">
        <f>TITRES_STAT!B1487</f>
        <v>44475</v>
      </c>
      <c r="B1484" s="6">
        <f>TITRES_STAT!D1487</f>
        <v>2.2999999999999998</v>
      </c>
      <c r="C1484" s="2">
        <f t="shared" si="207"/>
        <v>-0.11000000000000032</v>
      </c>
      <c r="D1484" s="2">
        <f t="shared" si="208"/>
        <v>0</v>
      </c>
      <c r="E1484" s="2">
        <f t="shared" si="209"/>
        <v>0.11000000000000032</v>
      </c>
      <c r="F1484" s="2">
        <f t="shared" si="206"/>
        <v>1.9747160872345893E-2</v>
      </c>
      <c r="G1484" s="2">
        <f t="shared" si="206"/>
        <v>2.9238858382366756E-2</v>
      </c>
      <c r="H1484" s="2">
        <f t="shared" si="202"/>
        <v>0.67537386768338825</v>
      </c>
      <c r="I1484" s="2">
        <f t="shared" si="203"/>
        <v>40.311830135995663</v>
      </c>
    </row>
    <row r="1485" spans="1:9" ht="13.5" x14ac:dyDescent="0.25">
      <c r="A1485" s="3">
        <f>TITRES_STAT!B1488</f>
        <v>44476</v>
      </c>
      <c r="B1485" s="6">
        <f>TITRES_STAT!D1488</f>
        <v>2.2000000000000002</v>
      </c>
      <c r="C1485" s="2">
        <f t="shared" si="207"/>
        <v>-9.9999999999999645E-2</v>
      </c>
      <c r="D1485" s="2">
        <f t="shared" si="208"/>
        <v>0</v>
      </c>
      <c r="E1485" s="2">
        <f t="shared" si="209"/>
        <v>9.9999999999999645E-2</v>
      </c>
      <c r="F1485" s="2">
        <f t="shared" ref="F1485:G1500" si="210">((F1484*13)+D1485)/14</f>
        <v>1.8336649381464044E-2</v>
      </c>
      <c r="G1485" s="2">
        <f t="shared" si="210"/>
        <v>3.4293225640769101E-2</v>
      </c>
      <c r="H1485" s="2">
        <f t="shared" si="202"/>
        <v>0.53470179718716027</v>
      </c>
      <c r="I1485" s="2">
        <f t="shared" si="203"/>
        <v>34.840761779726535</v>
      </c>
    </row>
    <row r="1486" spans="1:9" ht="13.5" x14ac:dyDescent="0.25">
      <c r="A1486" s="3">
        <f>TITRES_STAT!B1489</f>
        <v>44477</v>
      </c>
      <c r="B1486" s="6">
        <f>TITRES_STAT!D1489</f>
        <v>2.23</v>
      </c>
      <c r="C1486" s="2">
        <f t="shared" si="207"/>
        <v>2.9999999999999805E-2</v>
      </c>
      <c r="D1486" s="2">
        <f t="shared" si="208"/>
        <v>2.9999999999999805E-2</v>
      </c>
      <c r="E1486" s="2">
        <f t="shared" si="209"/>
        <v>0</v>
      </c>
      <c r="F1486" s="2">
        <f t="shared" si="210"/>
        <v>1.9169745854216599E-2</v>
      </c>
      <c r="G1486" s="2">
        <f t="shared" si="210"/>
        <v>3.1843709523571309E-2</v>
      </c>
      <c r="H1486" s="2">
        <f t="shared" si="202"/>
        <v>0.60199474687541643</v>
      </c>
      <c r="I1486" s="2">
        <f t="shared" si="203"/>
        <v>37.57782277685785</v>
      </c>
    </row>
    <row r="1487" spans="1:9" ht="13.5" x14ac:dyDescent="0.25">
      <c r="A1487" s="3">
        <f>TITRES_STAT!B1490</f>
        <v>44480</v>
      </c>
      <c r="B1487" s="6">
        <f>TITRES_STAT!D1490</f>
        <v>2.27</v>
      </c>
      <c r="C1487" s="2">
        <f t="shared" si="207"/>
        <v>4.0000000000000036E-2</v>
      </c>
      <c r="D1487" s="2">
        <f t="shared" si="208"/>
        <v>4.0000000000000036E-2</v>
      </c>
      <c r="E1487" s="2">
        <f t="shared" si="209"/>
        <v>0</v>
      </c>
      <c r="F1487" s="2">
        <f t="shared" si="210"/>
        <v>2.0657621150343985E-2</v>
      </c>
      <c r="G1487" s="2">
        <f t="shared" si="210"/>
        <v>2.9569158843316214E-2</v>
      </c>
      <c r="H1487" s="2">
        <f t="shared" si="202"/>
        <v>0.6986205207867594</v>
      </c>
      <c r="I1487" s="2">
        <f t="shared" si="203"/>
        <v>41.128698978814619</v>
      </c>
    </row>
    <row r="1488" spans="1:9" ht="13.5" x14ac:dyDescent="0.25">
      <c r="A1488" s="3">
        <f>TITRES_STAT!B1491</f>
        <v>44481</v>
      </c>
      <c r="B1488" s="6">
        <f>TITRES_STAT!D1491</f>
        <v>2.2999999999999998</v>
      </c>
      <c r="C1488" s="2">
        <f t="shared" si="207"/>
        <v>2.9999999999999805E-2</v>
      </c>
      <c r="D1488" s="2">
        <f t="shared" si="208"/>
        <v>2.9999999999999805E-2</v>
      </c>
      <c r="E1488" s="2">
        <f t="shared" si="209"/>
        <v>0</v>
      </c>
      <c r="F1488" s="2">
        <f t="shared" si="210"/>
        <v>2.1324933925319398E-2</v>
      </c>
      <c r="G1488" s="2">
        <f t="shared" si="210"/>
        <v>2.7457076068793627E-2</v>
      </c>
      <c r="H1488" s="2">
        <f t="shared" si="202"/>
        <v>0.77666441509976647</v>
      </c>
      <c r="I1488" s="2">
        <f t="shared" si="203"/>
        <v>43.714750433393114</v>
      </c>
    </row>
    <row r="1489" spans="1:9" ht="13.5" x14ac:dyDescent="0.25">
      <c r="A1489" s="3">
        <f>TITRES_STAT!B1492</f>
        <v>44482</v>
      </c>
      <c r="B1489" s="6">
        <f>TITRES_STAT!D1492</f>
        <v>2.2000000000000002</v>
      </c>
      <c r="C1489" s="2">
        <f t="shared" si="207"/>
        <v>-9.9999999999999645E-2</v>
      </c>
      <c r="D1489" s="2">
        <f t="shared" si="208"/>
        <v>0</v>
      </c>
      <c r="E1489" s="2">
        <f t="shared" si="209"/>
        <v>9.9999999999999645E-2</v>
      </c>
      <c r="F1489" s="2">
        <f t="shared" si="210"/>
        <v>1.9801724359225153E-2</v>
      </c>
      <c r="G1489" s="2">
        <f t="shared" si="210"/>
        <v>3.2638713492451198E-2</v>
      </c>
      <c r="H1489" s="2">
        <f t="shared" ref="H1489:H1552" si="211">F1489/G1489</f>
        <v>0.60669438958753596</v>
      </c>
      <c r="I1489" s="2">
        <f t="shared" ref="I1489:I1552" si="212">IF(G1489=0,100,100-(100/(1+H1489)))</f>
        <v>37.760410039353168</v>
      </c>
    </row>
    <row r="1490" spans="1:9" ht="13.5" x14ac:dyDescent="0.25">
      <c r="A1490" s="3">
        <f>TITRES_STAT!B1493</f>
        <v>44483</v>
      </c>
      <c r="B1490" s="6">
        <f>TITRES_STAT!D1493</f>
        <v>2.1</v>
      </c>
      <c r="C1490" s="2">
        <f t="shared" si="207"/>
        <v>-0.10000000000000009</v>
      </c>
      <c r="D1490" s="2">
        <f t="shared" si="208"/>
        <v>0</v>
      </c>
      <c r="E1490" s="2">
        <f t="shared" si="209"/>
        <v>0.10000000000000009</v>
      </c>
      <c r="F1490" s="2">
        <f t="shared" si="210"/>
        <v>1.8387315476423357E-2</v>
      </c>
      <c r="G1490" s="2">
        <f t="shared" si="210"/>
        <v>3.7450233957276126E-2</v>
      </c>
      <c r="H1490" s="2">
        <f t="shared" si="211"/>
        <v>0.49097998953490984</v>
      </c>
      <c r="I1490" s="2">
        <f t="shared" si="212"/>
        <v>32.930018711254746</v>
      </c>
    </row>
    <row r="1491" spans="1:9" ht="13.5" x14ac:dyDescent="0.25">
      <c r="A1491" s="3">
        <f>TITRES_STAT!B1494</f>
        <v>44488</v>
      </c>
      <c r="B1491" s="6">
        <f>TITRES_STAT!D1494</f>
        <v>2.0499999999999998</v>
      </c>
      <c r="C1491" s="2">
        <f t="shared" si="207"/>
        <v>-5.0000000000000266E-2</v>
      </c>
      <c r="D1491" s="2">
        <f t="shared" si="208"/>
        <v>0</v>
      </c>
      <c r="E1491" s="2">
        <f t="shared" si="209"/>
        <v>5.0000000000000266E-2</v>
      </c>
      <c r="F1491" s="2">
        <f t="shared" si="210"/>
        <v>1.7073935799535974E-2</v>
      </c>
      <c r="G1491" s="2">
        <f t="shared" si="210"/>
        <v>3.8346645817470708E-2</v>
      </c>
      <c r="H1491" s="2">
        <f t="shared" si="211"/>
        <v>0.44525239262926875</v>
      </c>
      <c r="I1491" s="2">
        <f t="shared" si="212"/>
        <v>30.807933264808185</v>
      </c>
    </row>
    <row r="1492" spans="1:9" ht="13.5" x14ac:dyDescent="0.25">
      <c r="A1492" s="3">
        <f>TITRES_STAT!B1495</f>
        <v>44489</v>
      </c>
      <c r="B1492" s="6">
        <f>TITRES_STAT!D1495</f>
        <v>1.96</v>
      </c>
      <c r="C1492" s="2">
        <f t="shared" si="207"/>
        <v>-8.9999999999999858E-2</v>
      </c>
      <c r="D1492" s="2">
        <f t="shared" si="208"/>
        <v>0</v>
      </c>
      <c r="E1492" s="2">
        <f t="shared" si="209"/>
        <v>8.9999999999999858E-2</v>
      </c>
      <c r="F1492" s="2">
        <f t="shared" si="210"/>
        <v>1.5854368956711974E-2</v>
      </c>
      <c r="G1492" s="2">
        <f t="shared" si="210"/>
        <v>4.2036171116222786E-2</v>
      </c>
      <c r="H1492" s="2">
        <f t="shared" si="211"/>
        <v>0.37716015839971179</v>
      </c>
      <c r="I1492" s="2">
        <f t="shared" si="212"/>
        <v>27.386804366892193</v>
      </c>
    </row>
    <row r="1493" spans="1:9" ht="13.5" x14ac:dyDescent="0.25">
      <c r="A1493" s="3">
        <f>TITRES_STAT!B1496</f>
        <v>44490</v>
      </c>
      <c r="B1493" s="6">
        <f>TITRES_STAT!D1496</f>
        <v>1.93</v>
      </c>
      <c r="C1493" s="2">
        <f t="shared" si="207"/>
        <v>-3.0000000000000027E-2</v>
      </c>
      <c r="D1493" s="2">
        <f t="shared" si="208"/>
        <v>0</v>
      </c>
      <c r="E1493" s="2">
        <f t="shared" si="209"/>
        <v>3.0000000000000027E-2</v>
      </c>
      <c r="F1493" s="2">
        <f t="shared" si="210"/>
        <v>1.4721914031232547E-2</v>
      </c>
      <c r="G1493" s="2">
        <f t="shared" si="210"/>
        <v>4.1176444607921157E-2</v>
      </c>
      <c r="H1493" s="2">
        <f t="shared" si="211"/>
        <v>0.35753242348661829</v>
      </c>
      <c r="I1493" s="2">
        <f t="shared" si="212"/>
        <v>26.336934374528596</v>
      </c>
    </row>
    <row r="1494" spans="1:9" ht="13.5" x14ac:dyDescent="0.25">
      <c r="A1494" s="3">
        <f>TITRES_STAT!B1497</f>
        <v>44491</v>
      </c>
      <c r="B1494" s="6">
        <f>TITRES_STAT!D1497</f>
        <v>1.9</v>
      </c>
      <c r="C1494" s="2">
        <f t="shared" si="207"/>
        <v>-3.0000000000000027E-2</v>
      </c>
      <c r="D1494" s="2">
        <f t="shared" si="208"/>
        <v>0</v>
      </c>
      <c r="E1494" s="2">
        <f t="shared" si="209"/>
        <v>3.0000000000000027E-2</v>
      </c>
      <c r="F1494" s="2">
        <f t="shared" si="210"/>
        <v>1.3670348743287365E-2</v>
      </c>
      <c r="G1494" s="2">
        <f t="shared" si="210"/>
        <v>4.037812713592679E-2</v>
      </c>
      <c r="H1494" s="2">
        <f t="shared" si="211"/>
        <v>0.33855826688712493</v>
      </c>
      <c r="I1494" s="2">
        <f t="shared" si="212"/>
        <v>25.292755292188872</v>
      </c>
    </row>
    <row r="1495" spans="1:9" ht="13.5" x14ac:dyDescent="0.25">
      <c r="A1495" s="3">
        <f>TITRES_STAT!B1498</f>
        <v>44494</v>
      </c>
      <c r="B1495" s="6">
        <f>TITRES_STAT!D1498</f>
        <v>1.91</v>
      </c>
      <c r="C1495" s="2">
        <f t="shared" si="207"/>
        <v>1.0000000000000009E-2</v>
      </c>
      <c r="D1495" s="2">
        <f t="shared" si="208"/>
        <v>1.0000000000000009E-2</v>
      </c>
      <c r="E1495" s="2">
        <f t="shared" si="209"/>
        <v>0</v>
      </c>
      <c r="F1495" s="2">
        <f t="shared" si="210"/>
        <v>1.3408180975909696E-2</v>
      </c>
      <c r="G1495" s="2">
        <f t="shared" si="210"/>
        <v>3.7493975197646308E-2</v>
      </c>
      <c r="H1495" s="2">
        <f t="shared" si="211"/>
        <v>0.35760894664355025</v>
      </c>
      <c r="I1495" s="2">
        <f t="shared" si="212"/>
        <v>26.341086476166467</v>
      </c>
    </row>
    <row r="1496" spans="1:9" ht="13.5" x14ac:dyDescent="0.25">
      <c r="A1496" s="3">
        <f>TITRES_STAT!B1499</f>
        <v>44495</v>
      </c>
      <c r="B1496" s="6">
        <f>TITRES_STAT!D1499</f>
        <v>1.9</v>
      </c>
      <c r="C1496" s="2">
        <f t="shared" si="207"/>
        <v>-1.0000000000000009E-2</v>
      </c>
      <c r="D1496" s="2">
        <f t="shared" si="208"/>
        <v>0</v>
      </c>
      <c r="E1496" s="2">
        <f t="shared" si="209"/>
        <v>1.0000000000000009E-2</v>
      </c>
      <c r="F1496" s="2">
        <f t="shared" si="210"/>
        <v>1.2450453763344718E-2</v>
      </c>
      <c r="G1496" s="2">
        <f t="shared" si="210"/>
        <v>3.5530119826385861E-2</v>
      </c>
      <c r="H1496" s="2">
        <f t="shared" si="211"/>
        <v>0.35041969529465511</v>
      </c>
      <c r="I1496" s="2">
        <f t="shared" si="212"/>
        <v>25.948947317314961</v>
      </c>
    </row>
    <row r="1497" spans="1:9" ht="13.5" x14ac:dyDescent="0.25">
      <c r="A1497" s="3">
        <f>TITRES_STAT!B1500</f>
        <v>44496</v>
      </c>
      <c r="B1497" s="6">
        <f>TITRES_STAT!D1500</f>
        <v>1.89</v>
      </c>
      <c r="C1497" s="2">
        <f t="shared" si="207"/>
        <v>-1.0000000000000009E-2</v>
      </c>
      <c r="D1497" s="2">
        <f t="shared" si="208"/>
        <v>0</v>
      </c>
      <c r="E1497" s="2">
        <f t="shared" si="209"/>
        <v>1.0000000000000009E-2</v>
      </c>
      <c r="F1497" s="2">
        <f t="shared" si="210"/>
        <v>1.1561135637391523E-2</v>
      </c>
      <c r="G1497" s="2">
        <f t="shared" si="210"/>
        <v>3.3706539838786874E-2</v>
      </c>
      <c r="H1497" s="2">
        <f t="shared" si="211"/>
        <v>0.34299384311432241</v>
      </c>
      <c r="I1497" s="2">
        <f t="shared" si="212"/>
        <v>25.539494828877267</v>
      </c>
    </row>
    <row r="1498" spans="1:9" ht="13.5" x14ac:dyDescent="0.25">
      <c r="A1498" s="3">
        <f>TITRES_STAT!B1501</f>
        <v>44497</v>
      </c>
      <c r="B1498" s="6">
        <f>TITRES_STAT!D1501</f>
        <v>1.9</v>
      </c>
      <c r="C1498" s="2">
        <f t="shared" si="207"/>
        <v>1.0000000000000009E-2</v>
      </c>
      <c r="D1498" s="2">
        <f t="shared" si="208"/>
        <v>1.0000000000000009E-2</v>
      </c>
      <c r="E1498" s="2">
        <f t="shared" si="209"/>
        <v>0</v>
      </c>
      <c r="F1498" s="2">
        <f t="shared" si="210"/>
        <v>1.1449625949006417E-2</v>
      </c>
      <c r="G1498" s="2">
        <f t="shared" si="210"/>
        <v>3.1298929850302096E-2</v>
      </c>
      <c r="H1498" s="2">
        <f t="shared" si="211"/>
        <v>0.36581525322968528</v>
      </c>
      <c r="I1498" s="2">
        <f t="shared" si="212"/>
        <v>26.783655576012748</v>
      </c>
    </row>
    <row r="1499" spans="1:9" ht="13.5" x14ac:dyDescent="0.25">
      <c r="A1499" s="3">
        <f>TITRES_STAT!B1502</f>
        <v>44498</v>
      </c>
      <c r="B1499" s="6">
        <f>TITRES_STAT!D1502</f>
        <v>1.96</v>
      </c>
      <c r="C1499" s="2">
        <f t="shared" si="207"/>
        <v>6.0000000000000053E-2</v>
      </c>
      <c r="D1499" s="2">
        <f t="shared" si="208"/>
        <v>6.0000000000000053E-2</v>
      </c>
      <c r="E1499" s="2">
        <f t="shared" si="209"/>
        <v>0</v>
      </c>
      <c r="F1499" s="2">
        <f t="shared" si="210"/>
        <v>1.4917509809791675E-2</v>
      </c>
      <c r="G1499" s="2">
        <f t="shared" si="210"/>
        <v>2.9063292003851944E-2</v>
      </c>
      <c r="H1499" s="2">
        <f t="shared" si="211"/>
        <v>0.51327667243664488</v>
      </c>
      <c r="I1499" s="2">
        <f t="shared" si="212"/>
        <v>33.918230670283052</v>
      </c>
    </row>
    <row r="1500" spans="1:9" ht="13.5" x14ac:dyDescent="0.25">
      <c r="A1500" s="3">
        <f>TITRES_STAT!B1503</f>
        <v>44501</v>
      </c>
      <c r="B1500" s="6">
        <f>TITRES_STAT!D1503</f>
        <v>1.96</v>
      </c>
      <c r="C1500" s="2">
        <f t="shared" si="207"/>
        <v>0</v>
      </c>
      <c r="D1500" s="2">
        <f t="shared" si="208"/>
        <v>0</v>
      </c>
      <c r="E1500" s="2">
        <f t="shared" si="209"/>
        <v>0</v>
      </c>
      <c r="F1500" s="2">
        <f t="shared" si="210"/>
        <v>1.3851973394806556E-2</v>
      </c>
      <c r="G1500" s="2">
        <f t="shared" si="210"/>
        <v>2.6987342575005378E-2</v>
      </c>
      <c r="H1500" s="2">
        <f t="shared" si="211"/>
        <v>0.51327667243664488</v>
      </c>
      <c r="I1500" s="2">
        <f t="shared" si="212"/>
        <v>33.918230670283052</v>
      </c>
    </row>
    <row r="1501" spans="1:9" ht="13.5" x14ac:dyDescent="0.25">
      <c r="A1501" s="3">
        <f>TITRES_STAT!B1504</f>
        <v>44502</v>
      </c>
      <c r="B1501" s="6">
        <f>TITRES_STAT!D1504</f>
        <v>2.0499999999999998</v>
      </c>
      <c r="C1501" s="2">
        <f t="shared" si="207"/>
        <v>8.9999999999999858E-2</v>
      </c>
      <c r="D1501" s="2">
        <f t="shared" si="208"/>
        <v>8.9999999999999858E-2</v>
      </c>
      <c r="E1501" s="2">
        <f t="shared" si="209"/>
        <v>0</v>
      </c>
      <c r="F1501" s="2">
        <f t="shared" ref="F1501:G1516" si="213">((F1500*13)+D1501)/14</f>
        <v>1.9291118152320364E-2</v>
      </c>
      <c r="G1501" s="2">
        <f t="shared" si="213"/>
        <v>2.5059675248219278E-2</v>
      </c>
      <c r="H1501" s="2">
        <f t="shared" si="211"/>
        <v>0.76980718869017173</v>
      </c>
      <c r="I1501" s="2">
        <f t="shared" si="212"/>
        <v>43.496669784684471</v>
      </c>
    </row>
    <row r="1502" spans="1:9" ht="13.5" x14ac:dyDescent="0.25">
      <c r="A1502" s="3">
        <f>TITRES_STAT!B1505</f>
        <v>44503</v>
      </c>
      <c r="B1502" s="6">
        <f>TITRES_STAT!D1505</f>
        <v>2.0299999999999998</v>
      </c>
      <c r="C1502" s="2">
        <f t="shared" si="207"/>
        <v>-2.0000000000000018E-2</v>
      </c>
      <c r="D1502" s="2">
        <f t="shared" si="208"/>
        <v>0</v>
      </c>
      <c r="E1502" s="2">
        <f t="shared" si="209"/>
        <v>2.0000000000000018E-2</v>
      </c>
      <c r="F1502" s="2">
        <f t="shared" si="213"/>
        <v>1.7913181141440339E-2</v>
      </c>
      <c r="G1502" s="2">
        <f t="shared" si="213"/>
        <v>2.4698269873346473E-2</v>
      </c>
      <c r="H1502" s="2">
        <f t="shared" si="211"/>
        <v>0.72528080846552045</v>
      </c>
      <c r="I1502" s="2">
        <f t="shared" si="212"/>
        <v>42.038420928740955</v>
      </c>
    </row>
    <row r="1503" spans="1:9" ht="13.5" x14ac:dyDescent="0.25">
      <c r="A1503" s="3">
        <f>TITRES_STAT!B1506</f>
        <v>44504</v>
      </c>
      <c r="B1503" s="6">
        <f>TITRES_STAT!D1506</f>
        <v>2.04</v>
      </c>
      <c r="C1503" s="2">
        <f t="shared" si="207"/>
        <v>1.0000000000000231E-2</v>
      </c>
      <c r="D1503" s="2">
        <f t="shared" si="208"/>
        <v>1.0000000000000231E-2</v>
      </c>
      <c r="E1503" s="2">
        <f t="shared" si="209"/>
        <v>0</v>
      </c>
      <c r="F1503" s="2">
        <f t="shared" si="213"/>
        <v>1.734795391705176E-2</v>
      </c>
      <c r="G1503" s="2">
        <f t="shared" si="213"/>
        <v>2.2934107739536008E-2</v>
      </c>
      <c r="H1503" s="2">
        <f t="shared" si="211"/>
        <v>0.75642593616780207</v>
      </c>
      <c r="I1503" s="2">
        <f t="shared" si="212"/>
        <v>43.066201687853926</v>
      </c>
    </row>
    <row r="1504" spans="1:9" ht="13.5" x14ac:dyDescent="0.25">
      <c r="A1504" s="3">
        <f>TITRES_STAT!B1507</f>
        <v>44505</v>
      </c>
      <c r="B1504" s="6">
        <f>TITRES_STAT!D1507</f>
        <v>2</v>
      </c>
      <c r="C1504" s="2">
        <f t="shared" si="207"/>
        <v>-4.0000000000000036E-2</v>
      </c>
      <c r="D1504" s="2">
        <f t="shared" si="208"/>
        <v>0</v>
      </c>
      <c r="E1504" s="2">
        <f t="shared" si="209"/>
        <v>4.0000000000000036E-2</v>
      </c>
      <c r="F1504" s="2">
        <f t="shared" si="213"/>
        <v>1.6108814351548064E-2</v>
      </c>
      <c r="G1504" s="2">
        <f t="shared" si="213"/>
        <v>2.4153100043854868E-2</v>
      </c>
      <c r="H1504" s="2">
        <f t="shared" si="211"/>
        <v>0.66694603683581954</v>
      </c>
      <c r="I1504" s="2">
        <f t="shared" si="212"/>
        <v>40.010055640541907</v>
      </c>
    </row>
    <row r="1505" spans="1:9" ht="13.5" x14ac:dyDescent="0.25">
      <c r="A1505" s="3">
        <f>TITRES_STAT!B1508</f>
        <v>44508</v>
      </c>
      <c r="B1505" s="6">
        <f>TITRES_STAT!D1508</f>
        <v>1.97</v>
      </c>
      <c r="C1505" s="2">
        <f t="shared" si="207"/>
        <v>-3.0000000000000027E-2</v>
      </c>
      <c r="D1505" s="2">
        <f t="shared" si="208"/>
        <v>0</v>
      </c>
      <c r="E1505" s="2">
        <f t="shared" si="209"/>
        <v>3.0000000000000027E-2</v>
      </c>
      <c r="F1505" s="2">
        <f t="shared" si="213"/>
        <v>1.4958184755008916E-2</v>
      </c>
      <c r="G1505" s="2">
        <f t="shared" si="213"/>
        <v>2.4570735755008094E-2</v>
      </c>
      <c r="H1505" s="2">
        <f t="shared" si="211"/>
        <v>0.60878049823803448</v>
      </c>
      <c r="I1505" s="2">
        <f t="shared" si="212"/>
        <v>37.841116230883074</v>
      </c>
    </row>
    <row r="1506" spans="1:9" ht="13.5" x14ac:dyDescent="0.25">
      <c r="A1506" s="3">
        <f>TITRES_STAT!B1509</f>
        <v>44509</v>
      </c>
      <c r="B1506" s="6">
        <f>TITRES_STAT!D1509</f>
        <v>1.98</v>
      </c>
      <c r="C1506" s="2">
        <f t="shared" si="207"/>
        <v>1.0000000000000009E-2</v>
      </c>
      <c r="D1506" s="2">
        <f t="shared" si="208"/>
        <v>1.0000000000000009E-2</v>
      </c>
      <c r="E1506" s="2">
        <f t="shared" si="209"/>
        <v>0</v>
      </c>
      <c r="F1506" s="2">
        <f t="shared" si="213"/>
        <v>1.460402870107971E-2</v>
      </c>
      <c r="G1506" s="2">
        <f t="shared" si="213"/>
        <v>2.2815683201078945E-2</v>
      </c>
      <c r="H1506" s="2">
        <f t="shared" si="211"/>
        <v>0.6400872843636386</v>
      </c>
      <c r="I1506" s="2">
        <f t="shared" si="212"/>
        <v>39.027635325640333</v>
      </c>
    </row>
    <row r="1507" spans="1:9" ht="13.5" x14ac:dyDescent="0.25">
      <c r="A1507" s="3">
        <f>TITRES_STAT!B1510</f>
        <v>44510</v>
      </c>
      <c r="B1507" s="6">
        <f>TITRES_STAT!D1510</f>
        <v>2.02</v>
      </c>
      <c r="C1507" s="2">
        <f t="shared" si="207"/>
        <v>4.0000000000000036E-2</v>
      </c>
      <c r="D1507" s="2">
        <f t="shared" si="208"/>
        <v>4.0000000000000036E-2</v>
      </c>
      <c r="E1507" s="2">
        <f t="shared" si="209"/>
        <v>0</v>
      </c>
      <c r="F1507" s="2">
        <f t="shared" si="213"/>
        <v>1.6418026651002591E-2</v>
      </c>
      <c r="G1507" s="2">
        <f t="shared" si="213"/>
        <v>2.1185991543859022E-2</v>
      </c>
      <c r="H1507" s="2">
        <f t="shared" si="211"/>
        <v>0.77494728613547126</v>
      </c>
      <c r="I1507" s="2">
        <f t="shared" si="212"/>
        <v>43.660298657248354</v>
      </c>
    </row>
    <row r="1508" spans="1:9" ht="13.5" x14ac:dyDescent="0.25">
      <c r="A1508" s="3">
        <f>TITRES_STAT!B1511</f>
        <v>44511</v>
      </c>
      <c r="B1508" s="6">
        <f>TITRES_STAT!D1511</f>
        <v>1.97</v>
      </c>
      <c r="C1508" s="2">
        <f t="shared" si="207"/>
        <v>-5.0000000000000044E-2</v>
      </c>
      <c r="D1508" s="2">
        <f t="shared" si="208"/>
        <v>0</v>
      </c>
      <c r="E1508" s="2">
        <f t="shared" si="209"/>
        <v>5.0000000000000044E-2</v>
      </c>
      <c r="F1508" s="2">
        <f t="shared" si="213"/>
        <v>1.5245310461645263E-2</v>
      </c>
      <c r="G1508" s="2">
        <f t="shared" si="213"/>
        <v>2.3244135005011952E-2</v>
      </c>
      <c r="H1508" s="2">
        <f t="shared" si="211"/>
        <v>0.65587772822512158</v>
      </c>
      <c r="I1508" s="2">
        <f t="shared" si="212"/>
        <v>39.60906756854169</v>
      </c>
    </row>
    <row r="1509" spans="1:9" ht="13.5" x14ac:dyDescent="0.25">
      <c r="A1509" s="3">
        <f>TITRES_STAT!B1512</f>
        <v>44512</v>
      </c>
      <c r="B1509" s="6">
        <f>TITRES_STAT!D1512</f>
        <v>2</v>
      </c>
      <c r="C1509" s="2">
        <f t="shared" si="207"/>
        <v>3.0000000000000027E-2</v>
      </c>
      <c r="D1509" s="2">
        <f t="shared" si="208"/>
        <v>3.0000000000000027E-2</v>
      </c>
      <c r="E1509" s="2">
        <f t="shared" si="209"/>
        <v>0</v>
      </c>
      <c r="F1509" s="2">
        <f t="shared" si="213"/>
        <v>1.6299216857242033E-2</v>
      </c>
      <c r="G1509" s="2">
        <f t="shared" si="213"/>
        <v>2.1583839647511097E-2</v>
      </c>
      <c r="H1509" s="2">
        <f t="shared" si="211"/>
        <v>0.75515835566919387</v>
      </c>
      <c r="I1509" s="2">
        <f t="shared" si="212"/>
        <v>43.025083932171619</v>
      </c>
    </row>
    <row r="1510" spans="1:9" ht="13.5" x14ac:dyDescent="0.25">
      <c r="A1510" s="3">
        <f>TITRES_STAT!B1513</f>
        <v>44515</v>
      </c>
      <c r="B1510" s="6">
        <f>TITRES_STAT!D1513</f>
        <v>1.98</v>
      </c>
      <c r="C1510" s="2">
        <f t="shared" si="207"/>
        <v>-2.0000000000000018E-2</v>
      </c>
      <c r="D1510" s="2">
        <f t="shared" si="208"/>
        <v>0</v>
      </c>
      <c r="E1510" s="2">
        <f t="shared" si="209"/>
        <v>2.0000000000000018E-2</v>
      </c>
      <c r="F1510" s="2">
        <f t="shared" si="213"/>
        <v>1.5134987081724744E-2</v>
      </c>
      <c r="G1510" s="2">
        <f t="shared" si="213"/>
        <v>2.147070824411745E-2</v>
      </c>
      <c r="H1510" s="2">
        <f t="shared" si="211"/>
        <v>0.70491326646718477</v>
      </c>
      <c r="I1510" s="2">
        <f t="shared" si="212"/>
        <v>41.345989871253813</v>
      </c>
    </row>
    <row r="1511" spans="1:9" ht="13.5" x14ac:dyDescent="0.25">
      <c r="A1511" s="3">
        <f>TITRES_STAT!B1514</f>
        <v>44516</v>
      </c>
      <c r="B1511" s="6">
        <f>TITRES_STAT!D1514</f>
        <v>1.99</v>
      </c>
      <c r="C1511" s="2">
        <f t="shared" si="207"/>
        <v>1.0000000000000009E-2</v>
      </c>
      <c r="D1511" s="2">
        <f t="shared" si="208"/>
        <v>1.0000000000000009E-2</v>
      </c>
      <c r="E1511" s="2">
        <f t="shared" si="209"/>
        <v>0</v>
      </c>
      <c r="F1511" s="2">
        <f t="shared" si="213"/>
        <v>1.4768202290172977E-2</v>
      </c>
      <c r="G1511" s="2">
        <f t="shared" si="213"/>
        <v>1.993708622668049E-2</v>
      </c>
      <c r="H1511" s="2">
        <f t="shared" si="211"/>
        <v>0.74074025272608113</v>
      </c>
      <c r="I1511" s="2">
        <f t="shared" si="212"/>
        <v>42.553175384210654</v>
      </c>
    </row>
    <row r="1512" spans="1:9" ht="13.5" x14ac:dyDescent="0.25">
      <c r="A1512" s="3">
        <f>TITRES_STAT!B1515</f>
        <v>44517</v>
      </c>
      <c r="B1512" s="6">
        <f>TITRES_STAT!D1515</f>
        <v>1.98</v>
      </c>
      <c r="C1512" s="2">
        <f t="shared" si="207"/>
        <v>-1.0000000000000009E-2</v>
      </c>
      <c r="D1512" s="2">
        <f t="shared" si="208"/>
        <v>0</v>
      </c>
      <c r="E1512" s="2">
        <f t="shared" si="209"/>
        <v>1.0000000000000009E-2</v>
      </c>
      <c r="F1512" s="2">
        <f t="shared" si="213"/>
        <v>1.3713330698017764E-2</v>
      </c>
      <c r="G1512" s="2">
        <f t="shared" si="213"/>
        <v>1.9227294353346171E-2</v>
      </c>
      <c r="H1512" s="2">
        <f t="shared" si="211"/>
        <v>0.71322207097907153</v>
      </c>
      <c r="I1512" s="2">
        <f t="shared" si="212"/>
        <v>41.630450778134069</v>
      </c>
    </row>
    <row r="1513" spans="1:9" ht="13.5" x14ac:dyDescent="0.25">
      <c r="A1513" s="3">
        <f>TITRES_STAT!B1516</f>
        <v>44518</v>
      </c>
      <c r="B1513" s="6">
        <f>TITRES_STAT!D1516</f>
        <v>1.94</v>
      </c>
      <c r="C1513" s="2">
        <f t="shared" si="207"/>
        <v>-4.0000000000000036E-2</v>
      </c>
      <c r="D1513" s="2">
        <f t="shared" si="208"/>
        <v>0</v>
      </c>
      <c r="E1513" s="2">
        <f t="shared" si="209"/>
        <v>4.0000000000000036E-2</v>
      </c>
      <c r="F1513" s="2">
        <f t="shared" si="213"/>
        <v>1.2733807076730783E-2</v>
      </c>
      <c r="G1513" s="2">
        <f t="shared" si="213"/>
        <v>2.0711059042392874E-2</v>
      </c>
      <c r="H1513" s="2">
        <f t="shared" si="211"/>
        <v>0.61483128654436825</v>
      </c>
      <c r="I1513" s="2">
        <f t="shared" si="212"/>
        <v>38.074026164062403</v>
      </c>
    </row>
    <row r="1514" spans="1:9" ht="13.5" x14ac:dyDescent="0.25">
      <c r="A1514" s="3">
        <f>TITRES_STAT!B1517</f>
        <v>44519</v>
      </c>
      <c r="B1514" s="6">
        <f>TITRES_STAT!D1517</f>
        <v>1.96</v>
      </c>
      <c r="C1514" s="2">
        <f t="shared" si="207"/>
        <v>2.0000000000000018E-2</v>
      </c>
      <c r="D1514" s="2">
        <f t="shared" si="208"/>
        <v>2.0000000000000018E-2</v>
      </c>
      <c r="E1514" s="2">
        <f t="shared" si="209"/>
        <v>0</v>
      </c>
      <c r="F1514" s="2">
        <f t="shared" si="213"/>
        <v>1.32528208569643E-2</v>
      </c>
      <c r="G1514" s="2">
        <f t="shared" si="213"/>
        <v>1.9231697682221955E-2</v>
      </c>
      <c r="H1514" s="2">
        <f t="shared" si="211"/>
        <v>0.68911341452790142</v>
      </c>
      <c r="I1514" s="2">
        <f t="shared" si="212"/>
        <v>40.797344251777496</v>
      </c>
    </row>
    <row r="1515" spans="1:9" ht="13.5" x14ac:dyDescent="0.25">
      <c r="A1515" s="3">
        <f>TITRES_STAT!B1518</f>
        <v>44522</v>
      </c>
      <c r="B1515" s="6">
        <f>TITRES_STAT!D1518</f>
        <v>1.98</v>
      </c>
      <c r="C1515" s="2">
        <f t="shared" si="207"/>
        <v>2.0000000000000018E-2</v>
      </c>
      <c r="D1515" s="2">
        <f t="shared" si="208"/>
        <v>2.0000000000000018E-2</v>
      </c>
      <c r="E1515" s="2">
        <f t="shared" si="209"/>
        <v>0</v>
      </c>
      <c r="F1515" s="2">
        <f t="shared" si="213"/>
        <v>1.3734762224323993E-2</v>
      </c>
      <c r="G1515" s="2">
        <f t="shared" si="213"/>
        <v>1.7858004990634672E-2</v>
      </c>
      <c r="H1515" s="2">
        <f t="shared" si="211"/>
        <v>0.76910955235632184</v>
      </c>
      <c r="I1515" s="2">
        <f t="shared" si="212"/>
        <v>43.474388080259097</v>
      </c>
    </row>
    <row r="1516" spans="1:9" ht="13.5" x14ac:dyDescent="0.25">
      <c r="A1516" s="3">
        <f>TITRES_STAT!B1519</f>
        <v>44523</v>
      </c>
      <c r="B1516" s="6">
        <f>TITRES_STAT!D1519</f>
        <v>1.95</v>
      </c>
      <c r="C1516" s="2">
        <f t="shared" si="207"/>
        <v>-3.0000000000000027E-2</v>
      </c>
      <c r="D1516" s="2">
        <f t="shared" si="208"/>
        <v>0</v>
      </c>
      <c r="E1516" s="2">
        <f t="shared" si="209"/>
        <v>3.0000000000000027E-2</v>
      </c>
      <c r="F1516" s="2">
        <f t="shared" si="213"/>
        <v>1.2753707779729421E-2</v>
      </c>
      <c r="G1516" s="2">
        <f t="shared" si="213"/>
        <v>1.8725290348446482E-2</v>
      </c>
      <c r="H1516" s="2">
        <f t="shared" si="211"/>
        <v>0.68109532842504172</v>
      </c>
      <c r="I1516" s="2">
        <f t="shared" si="212"/>
        <v>40.514973595407923</v>
      </c>
    </row>
    <row r="1517" spans="1:9" ht="13.5" x14ac:dyDescent="0.25">
      <c r="A1517" s="3">
        <f>TITRES_STAT!B1520</f>
        <v>44524</v>
      </c>
      <c r="B1517" s="6">
        <f>TITRES_STAT!D1520</f>
        <v>1.96</v>
      </c>
      <c r="C1517" s="2">
        <f t="shared" si="207"/>
        <v>1.0000000000000009E-2</v>
      </c>
      <c r="D1517" s="2">
        <f t="shared" si="208"/>
        <v>1.0000000000000009E-2</v>
      </c>
      <c r="E1517" s="2">
        <f t="shared" si="209"/>
        <v>0</v>
      </c>
      <c r="F1517" s="2">
        <f t="shared" ref="F1517:G1532" si="214">((F1516*13)+D1517)/14</f>
        <v>1.2557014366891606E-2</v>
      </c>
      <c r="G1517" s="2">
        <f t="shared" si="214"/>
        <v>1.7387769609271735E-2</v>
      </c>
      <c r="H1517" s="2">
        <f t="shared" si="211"/>
        <v>0.72217510635727478</v>
      </c>
      <c r="I1517" s="2">
        <f t="shared" si="212"/>
        <v>41.93389532176036</v>
      </c>
    </row>
    <row r="1518" spans="1:9" ht="13.5" x14ac:dyDescent="0.25">
      <c r="A1518" s="3">
        <f>TITRES_STAT!B1521</f>
        <v>44525</v>
      </c>
      <c r="B1518" s="6">
        <f>TITRES_STAT!D1521</f>
        <v>1.97</v>
      </c>
      <c r="C1518" s="2">
        <f t="shared" si="207"/>
        <v>1.0000000000000009E-2</v>
      </c>
      <c r="D1518" s="2">
        <f t="shared" si="208"/>
        <v>1.0000000000000009E-2</v>
      </c>
      <c r="E1518" s="2">
        <f t="shared" si="209"/>
        <v>0</v>
      </c>
      <c r="F1518" s="2">
        <f t="shared" si="214"/>
        <v>1.2374370483542205E-2</v>
      </c>
      <c r="G1518" s="2">
        <f t="shared" si="214"/>
        <v>1.6145786065752326E-2</v>
      </c>
      <c r="H1518" s="2">
        <f t="shared" si="211"/>
        <v>0.76641486720737195</v>
      </c>
      <c r="I1518" s="2">
        <f t="shared" si="212"/>
        <v>43.38815764266306</v>
      </c>
    </row>
    <row r="1519" spans="1:9" ht="13.5" x14ac:dyDescent="0.25">
      <c r="A1519" s="3">
        <f>TITRES_STAT!B1522</f>
        <v>44526</v>
      </c>
      <c r="B1519" s="6">
        <f>TITRES_STAT!D1522</f>
        <v>1.97</v>
      </c>
      <c r="C1519" s="2">
        <f t="shared" si="207"/>
        <v>0</v>
      </c>
      <c r="D1519" s="2">
        <f t="shared" si="208"/>
        <v>0</v>
      </c>
      <c r="E1519" s="2">
        <f t="shared" si="209"/>
        <v>0</v>
      </c>
      <c r="F1519" s="2">
        <f t="shared" si="214"/>
        <v>1.1490486877574906E-2</v>
      </c>
      <c r="G1519" s="2">
        <f t="shared" si="214"/>
        <v>1.4992515632484302E-2</v>
      </c>
      <c r="H1519" s="2">
        <f t="shared" si="211"/>
        <v>0.76641486720737206</v>
      </c>
      <c r="I1519" s="2">
        <f t="shared" si="212"/>
        <v>43.388157642663067</v>
      </c>
    </row>
    <row r="1520" spans="1:9" ht="13.5" x14ac:dyDescent="0.25">
      <c r="A1520" s="3">
        <f>TITRES_STAT!B1523</f>
        <v>44529</v>
      </c>
      <c r="B1520" s="6">
        <f>TITRES_STAT!D1523</f>
        <v>1.96</v>
      </c>
      <c r="C1520" s="2">
        <f t="shared" si="207"/>
        <v>-1.0000000000000009E-2</v>
      </c>
      <c r="D1520" s="2">
        <f t="shared" si="208"/>
        <v>0</v>
      </c>
      <c r="E1520" s="2">
        <f t="shared" si="209"/>
        <v>1.0000000000000009E-2</v>
      </c>
      <c r="F1520" s="2">
        <f t="shared" si="214"/>
        <v>1.0669737814890985E-2</v>
      </c>
      <c r="G1520" s="2">
        <f t="shared" si="214"/>
        <v>1.463590737302114E-2</v>
      </c>
      <c r="H1520" s="2">
        <f t="shared" si="211"/>
        <v>0.72901102357062408</v>
      </c>
      <c r="I1520" s="2">
        <f t="shared" si="212"/>
        <v>42.163468805717912</v>
      </c>
    </row>
    <row r="1521" spans="1:9" ht="13.5" x14ac:dyDescent="0.25">
      <c r="A1521" s="3">
        <f>TITRES_STAT!B1524</f>
        <v>44530</v>
      </c>
      <c r="B1521" s="6">
        <f>TITRES_STAT!D1524</f>
        <v>1.95</v>
      </c>
      <c r="C1521" s="2">
        <f t="shared" si="207"/>
        <v>-1.0000000000000009E-2</v>
      </c>
      <c r="D1521" s="2">
        <f t="shared" si="208"/>
        <v>0</v>
      </c>
      <c r="E1521" s="2">
        <f t="shared" si="209"/>
        <v>1.0000000000000009E-2</v>
      </c>
      <c r="F1521" s="2">
        <f t="shared" si="214"/>
        <v>9.9076136852559154E-3</v>
      </c>
      <c r="G1521" s="2">
        <f t="shared" si="214"/>
        <v>1.4304771132091059E-2</v>
      </c>
      <c r="H1521" s="2">
        <f t="shared" si="211"/>
        <v>0.69260903189351686</v>
      </c>
      <c r="I1521" s="2">
        <f t="shared" si="212"/>
        <v>40.91961101724106</v>
      </c>
    </row>
    <row r="1522" spans="1:9" ht="13.5" x14ac:dyDescent="0.25">
      <c r="A1522" s="3">
        <f>TITRES_STAT!B1525</f>
        <v>44531</v>
      </c>
      <c r="B1522" s="6">
        <f>TITRES_STAT!D1525</f>
        <v>1.96</v>
      </c>
      <c r="C1522" s="2">
        <f t="shared" si="207"/>
        <v>1.0000000000000009E-2</v>
      </c>
      <c r="D1522" s="2">
        <f t="shared" si="208"/>
        <v>1.0000000000000009E-2</v>
      </c>
      <c r="E1522" s="2">
        <f t="shared" si="209"/>
        <v>0</v>
      </c>
      <c r="F1522" s="2">
        <f t="shared" si="214"/>
        <v>9.9142127077376362E-3</v>
      </c>
      <c r="G1522" s="2">
        <f t="shared" si="214"/>
        <v>1.3283001765513126E-2</v>
      </c>
      <c r="H1522" s="2">
        <f t="shared" si="211"/>
        <v>0.74638345177955701</v>
      </c>
      <c r="I1522" s="2">
        <f t="shared" si="212"/>
        <v>42.738806933780531</v>
      </c>
    </row>
    <row r="1523" spans="1:9" ht="13.5" x14ac:dyDescent="0.25">
      <c r="A1523" s="3">
        <f>TITRES_STAT!B1526</f>
        <v>44532</v>
      </c>
      <c r="B1523" s="6">
        <f>TITRES_STAT!D1526</f>
        <v>1.92</v>
      </c>
      <c r="C1523" s="2">
        <f t="shared" si="207"/>
        <v>-4.0000000000000036E-2</v>
      </c>
      <c r="D1523" s="2">
        <f t="shared" si="208"/>
        <v>0</v>
      </c>
      <c r="E1523" s="2">
        <f t="shared" si="209"/>
        <v>4.0000000000000036E-2</v>
      </c>
      <c r="F1523" s="2">
        <f t="shared" si="214"/>
        <v>9.2060546571849488E-3</v>
      </c>
      <c r="G1523" s="2">
        <f t="shared" si="214"/>
        <v>1.5191358782262191E-2</v>
      </c>
      <c r="H1523" s="2">
        <f t="shared" si="211"/>
        <v>0.6060060057257135</v>
      </c>
      <c r="I1523" s="2">
        <f t="shared" si="212"/>
        <v>37.733732225482854</v>
      </c>
    </row>
    <row r="1524" spans="1:9" ht="13.5" x14ac:dyDescent="0.25">
      <c r="A1524" s="3">
        <f>TITRES_STAT!B1527</f>
        <v>44533</v>
      </c>
      <c r="B1524" s="6">
        <f>TITRES_STAT!D1527</f>
        <v>1.96</v>
      </c>
      <c r="C1524" s="2">
        <f t="shared" si="207"/>
        <v>4.0000000000000036E-2</v>
      </c>
      <c r="D1524" s="2">
        <f t="shared" si="208"/>
        <v>4.0000000000000036E-2</v>
      </c>
      <c r="E1524" s="2">
        <f t="shared" si="209"/>
        <v>0</v>
      </c>
      <c r="F1524" s="2">
        <f t="shared" si="214"/>
        <v>1.1405622181671741E-2</v>
      </c>
      <c r="G1524" s="2">
        <f t="shared" si="214"/>
        <v>1.4106261726386321E-2</v>
      </c>
      <c r="H1524" s="2">
        <f t="shared" si="211"/>
        <v>0.80855030219218693</v>
      </c>
      <c r="I1524" s="2">
        <f t="shared" si="212"/>
        <v>44.707095025895818</v>
      </c>
    </row>
    <row r="1525" spans="1:9" ht="13.5" x14ac:dyDescent="0.25">
      <c r="A1525" s="3">
        <f>TITRES_STAT!B1528</f>
        <v>44536</v>
      </c>
      <c r="B1525" s="6">
        <f>TITRES_STAT!D1528</f>
        <v>1.96</v>
      </c>
      <c r="C1525" s="2">
        <f t="shared" si="207"/>
        <v>0</v>
      </c>
      <c r="D1525" s="2">
        <f t="shared" si="208"/>
        <v>0</v>
      </c>
      <c r="E1525" s="2">
        <f t="shared" si="209"/>
        <v>0</v>
      </c>
      <c r="F1525" s="2">
        <f t="shared" si="214"/>
        <v>1.0590934882980903E-2</v>
      </c>
      <c r="G1525" s="2">
        <f t="shared" si="214"/>
        <v>1.3098671603073013E-2</v>
      </c>
      <c r="H1525" s="2">
        <f t="shared" si="211"/>
        <v>0.80855030219218704</v>
      </c>
      <c r="I1525" s="2">
        <f t="shared" si="212"/>
        <v>44.707095025895825</v>
      </c>
    </row>
    <row r="1526" spans="1:9" ht="13.5" x14ac:dyDescent="0.25">
      <c r="A1526" s="3">
        <f>TITRES_STAT!B1529</f>
        <v>44537</v>
      </c>
      <c r="B1526" s="6">
        <f>TITRES_STAT!D1529</f>
        <v>1.96</v>
      </c>
      <c r="C1526" s="2">
        <f t="shared" si="207"/>
        <v>0</v>
      </c>
      <c r="D1526" s="2">
        <f t="shared" si="208"/>
        <v>0</v>
      </c>
      <c r="E1526" s="2">
        <f t="shared" si="209"/>
        <v>0</v>
      </c>
      <c r="F1526" s="2">
        <f t="shared" si="214"/>
        <v>9.834439534196552E-3</v>
      </c>
      <c r="G1526" s="2">
        <f t="shared" si="214"/>
        <v>1.2163052202853511E-2</v>
      </c>
      <c r="H1526" s="2">
        <f t="shared" si="211"/>
        <v>0.80855030219218704</v>
      </c>
      <c r="I1526" s="2">
        <f t="shared" si="212"/>
        <v>44.707095025895825</v>
      </c>
    </row>
    <row r="1527" spans="1:9" ht="13.5" x14ac:dyDescent="0.25">
      <c r="A1527" s="3">
        <f>TITRES_STAT!B1530</f>
        <v>44538</v>
      </c>
      <c r="B1527" s="6">
        <f>TITRES_STAT!D1530</f>
        <v>1.96</v>
      </c>
      <c r="C1527" s="2">
        <f t="shared" si="207"/>
        <v>0</v>
      </c>
      <c r="D1527" s="2">
        <f t="shared" si="208"/>
        <v>0</v>
      </c>
      <c r="E1527" s="2">
        <f t="shared" si="209"/>
        <v>0</v>
      </c>
      <c r="F1527" s="2">
        <f t="shared" si="214"/>
        <v>9.1319795674682271E-3</v>
      </c>
      <c r="G1527" s="2">
        <f t="shared" si="214"/>
        <v>1.1294262759792546E-2</v>
      </c>
      <c r="H1527" s="2">
        <f t="shared" si="211"/>
        <v>0.80855030219218704</v>
      </c>
      <c r="I1527" s="2">
        <f t="shared" si="212"/>
        <v>44.707095025895825</v>
      </c>
    </row>
    <row r="1528" spans="1:9" ht="13.5" x14ac:dyDescent="0.25">
      <c r="A1528" s="3">
        <f>TITRES_STAT!B1531</f>
        <v>44539</v>
      </c>
      <c r="B1528" s="6">
        <f>TITRES_STAT!D1531</f>
        <v>1.93</v>
      </c>
      <c r="C1528" s="2">
        <f t="shared" si="207"/>
        <v>-3.0000000000000027E-2</v>
      </c>
      <c r="D1528" s="2">
        <f t="shared" si="208"/>
        <v>0</v>
      </c>
      <c r="E1528" s="2">
        <f t="shared" si="209"/>
        <v>3.0000000000000027E-2</v>
      </c>
      <c r="F1528" s="2">
        <f t="shared" si="214"/>
        <v>8.479695312649067E-3</v>
      </c>
      <c r="G1528" s="2">
        <f t="shared" si="214"/>
        <v>1.2630386848378795E-2</v>
      </c>
      <c r="H1528" s="2">
        <f t="shared" si="211"/>
        <v>0.67137257270449324</v>
      </c>
      <c r="I1528" s="2">
        <f t="shared" si="212"/>
        <v>40.168935620268499</v>
      </c>
    </row>
    <row r="1529" spans="1:9" ht="13.5" x14ac:dyDescent="0.25">
      <c r="A1529" s="3">
        <f>TITRES_STAT!B1532</f>
        <v>44540</v>
      </c>
      <c r="B1529" s="6">
        <f>TITRES_STAT!D1532</f>
        <v>1.93</v>
      </c>
      <c r="C1529" s="2">
        <f t="shared" si="207"/>
        <v>0</v>
      </c>
      <c r="D1529" s="2">
        <f t="shared" si="208"/>
        <v>0</v>
      </c>
      <c r="E1529" s="2">
        <f t="shared" si="209"/>
        <v>0</v>
      </c>
      <c r="F1529" s="2">
        <f t="shared" si="214"/>
        <v>7.8740027903169904E-3</v>
      </c>
      <c r="G1529" s="2">
        <f t="shared" si="214"/>
        <v>1.1728216359208881E-2</v>
      </c>
      <c r="H1529" s="2">
        <f t="shared" si="211"/>
        <v>0.67137257270449313</v>
      </c>
      <c r="I1529" s="2">
        <f t="shared" si="212"/>
        <v>40.168935620268492</v>
      </c>
    </row>
    <row r="1530" spans="1:9" ht="13.5" x14ac:dyDescent="0.25">
      <c r="A1530" s="3">
        <f>TITRES_STAT!B1533</f>
        <v>44543</v>
      </c>
      <c r="B1530" s="6">
        <f>TITRES_STAT!D1533</f>
        <v>1.9</v>
      </c>
      <c r="C1530" s="2">
        <f t="shared" si="207"/>
        <v>-3.0000000000000027E-2</v>
      </c>
      <c r="D1530" s="2">
        <f t="shared" si="208"/>
        <v>0</v>
      </c>
      <c r="E1530" s="2">
        <f t="shared" si="209"/>
        <v>3.0000000000000027E-2</v>
      </c>
      <c r="F1530" s="2">
        <f t="shared" si="214"/>
        <v>7.3115740195800628E-3</v>
      </c>
      <c r="G1530" s="2">
        <f t="shared" si="214"/>
        <v>1.3033343762122535E-2</v>
      </c>
      <c r="H1530" s="2">
        <f t="shared" si="211"/>
        <v>0.56098988509985737</v>
      </c>
      <c r="I1530" s="2">
        <f t="shared" si="212"/>
        <v>35.938085855307804</v>
      </c>
    </row>
    <row r="1531" spans="1:9" ht="13.5" x14ac:dyDescent="0.25">
      <c r="A1531" s="3">
        <f>TITRES_STAT!B1534</f>
        <v>44544</v>
      </c>
      <c r="B1531" s="6">
        <f>TITRES_STAT!D1534</f>
        <v>1.87</v>
      </c>
      <c r="C1531" s="2">
        <f t="shared" si="207"/>
        <v>-2.9999999999999805E-2</v>
      </c>
      <c r="D1531" s="2">
        <f t="shared" si="208"/>
        <v>0</v>
      </c>
      <c r="E1531" s="2">
        <f t="shared" si="209"/>
        <v>2.9999999999999805E-2</v>
      </c>
      <c r="F1531" s="2">
        <f t="shared" si="214"/>
        <v>6.7893187324672014E-3</v>
      </c>
      <c r="G1531" s="2">
        <f t="shared" si="214"/>
        <v>1.4245247779113767E-2</v>
      </c>
      <c r="H1531" s="2">
        <f t="shared" si="211"/>
        <v>0.47660236155538332</v>
      </c>
      <c r="I1531" s="2">
        <f t="shared" si="212"/>
        <v>32.276960538878782</v>
      </c>
    </row>
    <row r="1532" spans="1:9" ht="13.5" x14ac:dyDescent="0.25">
      <c r="A1532" s="3">
        <f>TITRES_STAT!B1535</f>
        <v>44545</v>
      </c>
      <c r="B1532" s="6">
        <f>TITRES_STAT!D1535</f>
        <v>1.89</v>
      </c>
      <c r="C1532" s="2">
        <f t="shared" si="207"/>
        <v>1.9999999999999796E-2</v>
      </c>
      <c r="D1532" s="2">
        <f t="shared" si="208"/>
        <v>1.9999999999999796E-2</v>
      </c>
      <c r="E1532" s="2">
        <f t="shared" si="209"/>
        <v>0</v>
      </c>
      <c r="F1532" s="2">
        <f t="shared" si="214"/>
        <v>7.7329388230052438E-3</v>
      </c>
      <c r="G1532" s="2">
        <f t="shared" si="214"/>
        <v>1.322773008060564E-2</v>
      </c>
      <c r="H1532" s="2">
        <f t="shared" si="211"/>
        <v>0.58460059102227957</v>
      </c>
      <c r="I1532" s="2">
        <f t="shared" si="212"/>
        <v>36.892614727925469</v>
      </c>
    </row>
    <row r="1533" spans="1:9" ht="13.5" x14ac:dyDescent="0.25">
      <c r="A1533" s="3">
        <f>TITRES_STAT!B1536</f>
        <v>44546</v>
      </c>
      <c r="B1533" s="6">
        <f>TITRES_STAT!D1536</f>
        <v>1.87</v>
      </c>
      <c r="C1533" s="2">
        <f t="shared" si="207"/>
        <v>-1.9999999999999796E-2</v>
      </c>
      <c r="D1533" s="2">
        <f t="shared" si="208"/>
        <v>0</v>
      </c>
      <c r="E1533" s="2">
        <f t="shared" si="209"/>
        <v>1.9999999999999796E-2</v>
      </c>
      <c r="F1533" s="2">
        <f t="shared" ref="F1533:G1548" si="215">((F1532*13)+D1533)/14</f>
        <v>7.1805860499334411E-3</v>
      </c>
      <c r="G1533" s="2">
        <f t="shared" si="215"/>
        <v>1.371146364627665E-2</v>
      </c>
      <c r="H1533" s="2">
        <f t="shared" si="211"/>
        <v>0.52369216264401719</v>
      </c>
      <c r="I1533" s="2">
        <f t="shared" si="212"/>
        <v>34.369945287063103</v>
      </c>
    </row>
    <row r="1534" spans="1:9" ht="13.5" x14ac:dyDescent="0.25">
      <c r="A1534" s="3">
        <f>TITRES_STAT!B1537</f>
        <v>44550</v>
      </c>
      <c r="B1534" s="6">
        <f>TITRES_STAT!D1537</f>
        <v>1.81</v>
      </c>
      <c r="C1534" s="2">
        <f t="shared" si="207"/>
        <v>-6.0000000000000053E-2</v>
      </c>
      <c r="D1534" s="2">
        <f t="shared" si="208"/>
        <v>0</v>
      </c>
      <c r="E1534" s="2">
        <f t="shared" si="209"/>
        <v>6.0000000000000053E-2</v>
      </c>
      <c r="F1534" s="2">
        <f t="shared" si="215"/>
        <v>6.6676870463667675E-3</v>
      </c>
      <c r="G1534" s="2">
        <f t="shared" si="215"/>
        <v>1.7017787671542609E-2</v>
      </c>
      <c r="H1534" s="2">
        <f t="shared" si="211"/>
        <v>0.39180692432287012</v>
      </c>
      <c r="I1534" s="2">
        <f t="shared" si="212"/>
        <v>28.150953805139935</v>
      </c>
    </row>
    <row r="1535" spans="1:9" ht="13.5" x14ac:dyDescent="0.25">
      <c r="A1535" s="3">
        <f>TITRES_STAT!B1538</f>
        <v>44551</v>
      </c>
      <c r="B1535" s="6">
        <f>TITRES_STAT!D1538</f>
        <v>1.71</v>
      </c>
      <c r="C1535" s="2">
        <f t="shared" si="207"/>
        <v>-0.10000000000000009</v>
      </c>
      <c r="D1535" s="2">
        <f t="shared" si="208"/>
        <v>0</v>
      </c>
      <c r="E1535" s="2">
        <f t="shared" si="209"/>
        <v>0.10000000000000009</v>
      </c>
      <c r="F1535" s="2">
        <f t="shared" si="215"/>
        <v>6.1914236859119979E-3</v>
      </c>
      <c r="G1535" s="2">
        <f t="shared" si="215"/>
        <v>2.2945088552146716E-2</v>
      </c>
      <c r="H1535" s="2">
        <f t="shared" si="211"/>
        <v>0.26983655660517097</v>
      </c>
      <c r="I1535" s="2">
        <f t="shared" si="212"/>
        <v>21.249707704632655</v>
      </c>
    </row>
    <row r="1536" spans="1:9" ht="13.5" x14ac:dyDescent="0.25">
      <c r="A1536" s="3">
        <f>TITRES_STAT!B1539</f>
        <v>44552</v>
      </c>
      <c r="B1536" s="6">
        <f>TITRES_STAT!D1539</f>
        <v>1.71</v>
      </c>
      <c r="C1536" s="2">
        <f t="shared" si="207"/>
        <v>0</v>
      </c>
      <c r="D1536" s="2">
        <f t="shared" si="208"/>
        <v>0</v>
      </c>
      <c r="E1536" s="2">
        <f t="shared" si="209"/>
        <v>0</v>
      </c>
      <c r="F1536" s="2">
        <f t="shared" si="215"/>
        <v>5.7491791369182832E-3</v>
      </c>
      <c r="G1536" s="2">
        <f t="shared" si="215"/>
        <v>2.1306153655564809E-2</v>
      </c>
      <c r="H1536" s="2">
        <f t="shared" si="211"/>
        <v>0.26983655660517092</v>
      </c>
      <c r="I1536" s="2">
        <f t="shared" si="212"/>
        <v>21.249707704632655</v>
      </c>
    </row>
    <row r="1537" spans="1:9" ht="13.5" x14ac:dyDescent="0.25">
      <c r="A1537" s="3">
        <f>TITRES_STAT!B1540</f>
        <v>44553</v>
      </c>
      <c r="B1537" s="6">
        <f>TITRES_STAT!D1540</f>
        <v>1.69</v>
      </c>
      <c r="C1537" s="2">
        <f t="shared" si="207"/>
        <v>-2.0000000000000018E-2</v>
      </c>
      <c r="D1537" s="2">
        <f t="shared" si="208"/>
        <v>0</v>
      </c>
      <c r="E1537" s="2">
        <f t="shared" si="209"/>
        <v>2.0000000000000018E-2</v>
      </c>
      <c r="F1537" s="2">
        <f t="shared" si="215"/>
        <v>5.3385234842812631E-3</v>
      </c>
      <c r="G1537" s="2">
        <f t="shared" si="215"/>
        <v>2.1212856965881609E-2</v>
      </c>
      <c r="H1537" s="2">
        <f t="shared" si="211"/>
        <v>0.25166452085485946</v>
      </c>
      <c r="I1537" s="2">
        <f t="shared" si="212"/>
        <v>20.106387667118511</v>
      </c>
    </row>
    <row r="1538" spans="1:9" ht="13.5" x14ac:dyDescent="0.25">
      <c r="A1538" s="3">
        <f>TITRES_STAT!B1541</f>
        <v>44554</v>
      </c>
      <c r="B1538" s="6">
        <f>TITRES_STAT!D1541</f>
        <v>1.67</v>
      </c>
      <c r="C1538" s="2">
        <f t="shared" si="207"/>
        <v>-2.0000000000000018E-2</v>
      </c>
      <c r="D1538" s="2">
        <f t="shared" si="208"/>
        <v>0</v>
      </c>
      <c r="E1538" s="2">
        <f t="shared" si="209"/>
        <v>2.0000000000000018E-2</v>
      </c>
      <c r="F1538" s="2">
        <f t="shared" si="215"/>
        <v>4.9572003782611734E-3</v>
      </c>
      <c r="G1538" s="2">
        <f t="shared" si="215"/>
        <v>2.1126224325461494E-2</v>
      </c>
      <c r="H1538" s="2">
        <f t="shared" si="211"/>
        <v>0.23464677369191408</v>
      </c>
      <c r="I1538" s="2">
        <f t="shared" si="212"/>
        <v>19.005174491345358</v>
      </c>
    </row>
    <row r="1539" spans="1:9" ht="13.5" x14ac:dyDescent="0.25">
      <c r="A1539" s="3">
        <f>TITRES_STAT!B1542</f>
        <v>44557</v>
      </c>
      <c r="B1539" s="6">
        <f>TITRES_STAT!D1542</f>
        <v>1.62</v>
      </c>
      <c r="C1539" s="2">
        <f t="shared" ref="C1539:C1602" si="216">B1539-B1538</f>
        <v>-4.9999999999999822E-2</v>
      </c>
      <c r="D1539" s="2">
        <f t="shared" ref="D1539:D1602" si="217">IF(C1539&gt;0,C1539,0)</f>
        <v>0</v>
      </c>
      <c r="E1539" s="2">
        <f t="shared" ref="E1539:E1602" si="218">IF(C1539&lt;0,-C1539,0)</f>
        <v>4.9999999999999822E-2</v>
      </c>
      <c r="F1539" s="2">
        <f t="shared" si="215"/>
        <v>4.6031146369568043E-3</v>
      </c>
      <c r="G1539" s="2">
        <f t="shared" si="215"/>
        <v>2.3188636873642803E-2</v>
      </c>
      <c r="H1539" s="2">
        <f t="shared" si="211"/>
        <v>0.19850734055820682</v>
      </c>
      <c r="I1539" s="2">
        <f t="shared" si="212"/>
        <v>16.562880663355102</v>
      </c>
    </row>
    <row r="1540" spans="1:9" ht="13.5" x14ac:dyDescent="0.25">
      <c r="A1540" s="3">
        <f>TITRES_STAT!B1543</f>
        <v>44558</v>
      </c>
      <c r="B1540" s="6">
        <f>TITRES_STAT!D1543</f>
        <v>1.63</v>
      </c>
      <c r="C1540" s="2">
        <f t="shared" si="216"/>
        <v>9.9999999999997868E-3</v>
      </c>
      <c r="D1540" s="2">
        <f t="shared" si="217"/>
        <v>9.9999999999997868E-3</v>
      </c>
      <c r="E1540" s="2">
        <f t="shared" si="218"/>
        <v>0</v>
      </c>
      <c r="F1540" s="2">
        <f t="shared" si="215"/>
        <v>4.9886064486027309E-3</v>
      </c>
      <c r="G1540" s="2">
        <f t="shared" si="215"/>
        <v>2.1532305668382601E-2</v>
      </c>
      <c r="H1540" s="2">
        <f t="shared" si="211"/>
        <v>0.23168008690903236</v>
      </c>
      <c r="I1540" s="2">
        <f t="shared" si="212"/>
        <v>18.81008626927192</v>
      </c>
    </row>
    <row r="1541" spans="1:9" ht="13.5" x14ac:dyDescent="0.25">
      <c r="A1541" s="3">
        <f>TITRES_STAT!B1544</f>
        <v>44559</v>
      </c>
      <c r="B1541" s="6">
        <f>TITRES_STAT!D1544</f>
        <v>1.65</v>
      </c>
      <c r="C1541" s="2">
        <f t="shared" si="216"/>
        <v>2.0000000000000018E-2</v>
      </c>
      <c r="D1541" s="2">
        <f t="shared" si="217"/>
        <v>2.0000000000000018E-2</v>
      </c>
      <c r="E1541" s="2">
        <f t="shared" si="218"/>
        <v>0</v>
      </c>
      <c r="F1541" s="2">
        <f t="shared" si="215"/>
        <v>6.0608488451311089E-3</v>
      </c>
      <c r="G1541" s="2">
        <f t="shared" si="215"/>
        <v>1.9994283834926702E-2</v>
      </c>
      <c r="H1541" s="2">
        <f t="shared" si="211"/>
        <v>0.30312907904927355</v>
      </c>
      <c r="I1541" s="2">
        <f t="shared" si="212"/>
        <v>23.261631094168209</v>
      </c>
    </row>
    <row r="1542" spans="1:9" ht="13.5" x14ac:dyDescent="0.25">
      <c r="A1542" s="3">
        <f>TITRES_STAT!B1545</f>
        <v>44560</v>
      </c>
      <c r="B1542" s="6">
        <f>TITRES_STAT!D1545</f>
        <v>1.68</v>
      </c>
      <c r="C1542" s="2">
        <f t="shared" si="216"/>
        <v>3.0000000000000027E-2</v>
      </c>
      <c r="D1542" s="2">
        <f t="shared" si="217"/>
        <v>3.0000000000000027E-2</v>
      </c>
      <c r="E1542" s="2">
        <f t="shared" si="218"/>
        <v>0</v>
      </c>
      <c r="F1542" s="2">
        <f t="shared" si="215"/>
        <v>7.7707882133360318E-3</v>
      </c>
      <c r="G1542" s="2">
        <f t="shared" si="215"/>
        <v>1.856612070386051E-2</v>
      </c>
      <c r="H1542" s="2">
        <f t="shared" si="211"/>
        <v>0.41854668173735554</v>
      </c>
      <c r="I1542" s="2">
        <f t="shared" si="212"/>
        <v>29.505316048164403</v>
      </c>
    </row>
    <row r="1543" spans="1:9" ht="13.5" x14ac:dyDescent="0.25">
      <c r="A1543" s="3">
        <f>TITRES_STAT!B1546</f>
        <v>44561</v>
      </c>
      <c r="B1543" s="6">
        <f>TITRES_STAT!D1546</f>
        <v>1.67</v>
      </c>
      <c r="C1543" s="2">
        <f t="shared" si="216"/>
        <v>-1.0000000000000009E-2</v>
      </c>
      <c r="D1543" s="2">
        <f t="shared" si="217"/>
        <v>0</v>
      </c>
      <c r="E1543" s="2">
        <f t="shared" si="218"/>
        <v>1.0000000000000009E-2</v>
      </c>
      <c r="F1543" s="2">
        <f t="shared" si="215"/>
        <v>7.2157319123834582E-3</v>
      </c>
      <c r="G1543" s="2">
        <f t="shared" si="215"/>
        <v>1.7954254939299048E-2</v>
      </c>
      <c r="H1543" s="2">
        <f t="shared" si="211"/>
        <v>0.40189536891276689</v>
      </c>
      <c r="I1543" s="2">
        <f t="shared" si="212"/>
        <v>28.668000324764236</v>
      </c>
    </row>
    <row r="1544" spans="1:9" ht="13.5" x14ac:dyDescent="0.25">
      <c r="A1544" s="3">
        <f>TITRES_STAT!B1547</f>
        <v>44564</v>
      </c>
      <c r="B1544" s="6">
        <f>TITRES_STAT!D1547</f>
        <v>1.64</v>
      </c>
      <c r="C1544" s="2">
        <f t="shared" si="216"/>
        <v>-3.0000000000000027E-2</v>
      </c>
      <c r="D1544" s="2">
        <f t="shared" si="217"/>
        <v>0</v>
      </c>
      <c r="E1544" s="2">
        <f t="shared" si="218"/>
        <v>3.0000000000000027E-2</v>
      </c>
      <c r="F1544" s="2">
        <f t="shared" si="215"/>
        <v>6.700322490070354E-3</v>
      </c>
      <c r="G1544" s="2">
        <f t="shared" si="215"/>
        <v>1.8814665300777689E-2</v>
      </c>
      <c r="H1544" s="2">
        <f t="shared" si="211"/>
        <v>0.35612233239107377</v>
      </c>
      <c r="I1544" s="2">
        <f t="shared" si="212"/>
        <v>26.26033978536212</v>
      </c>
    </row>
    <row r="1545" spans="1:9" ht="13.5" x14ac:dyDescent="0.25">
      <c r="A1545" s="3">
        <f>TITRES_STAT!B1548</f>
        <v>44565</v>
      </c>
      <c r="B1545" s="6">
        <f>TITRES_STAT!D1548</f>
        <v>1.57</v>
      </c>
      <c r="C1545" s="2">
        <f t="shared" si="216"/>
        <v>-6.999999999999984E-2</v>
      </c>
      <c r="D1545" s="2">
        <f t="shared" si="217"/>
        <v>0</v>
      </c>
      <c r="E1545" s="2">
        <f t="shared" si="218"/>
        <v>6.999999999999984E-2</v>
      </c>
      <c r="F1545" s="2">
        <f t="shared" si="215"/>
        <v>6.2217280264939001E-3</v>
      </c>
      <c r="G1545" s="2">
        <f t="shared" si="215"/>
        <v>2.2470760636436413E-2</v>
      </c>
      <c r="H1545" s="2">
        <f t="shared" si="211"/>
        <v>0.2768810601099701</v>
      </c>
      <c r="I1545" s="2">
        <f t="shared" si="212"/>
        <v>21.684170026464642</v>
      </c>
    </row>
    <row r="1546" spans="1:9" ht="13.5" x14ac:dyDescent="0.25">
      <c r="A1546" s="3">
        <f>TITRES_STAT!B1549</f>
        <v>44566</v>
      </c>
      <c r="B1546" s="6">
        <f>TITRES_STAT!D1549</f>
        <v>1.57</v>
      </c>
      <c r="C1546" s="2">
        <f t="shared" si="216"/>
        <v>0</v>
      </c>
      <c r="D1546" s="2">
        <f t="shared" si="217"/>
        <v>0</v>
      </c>
      <c r="E1546" s="2">
        <f t="shared" si="218"/>
        <v>0</v>
      </c>
      <c r="F1546" s="2">
        <f t="shared" si="215"/>
        <v>5.7773188817443356E-3</v>
      </c>
      <c r="G1546" s="2">
        <f t="shared" si="215"/>
        <v>2.0865706305262383E-2</v>
      </c>
      <c r="H1546" s="2">
        <f t="shared" si="211"/>
        <v>0.2768810601099701</v>
      </c>
      <c r="I1546" s="2">
        <f t="shared" si="212"/>
        <v>21.684170026464642</v>
      </c>
    </row>
    <row r="1547" spans="1:9" ht="13.5" x14ac:dyDescent="0.25">
      <c r="A1547" s="3">
        <f>TITRES_STAT!B1550</f>
        <v>44567</v>
      </c>
      <c r="B1547" s="6">
        <f>TITRES_STAT!D1550</f>
        <v>1.49</v>
      </c>
      <c r="C1547" s="2">
        <f t="shared" si="216"/>
        <v>-8.0000000000000071E-2</v>
      </c>
      <c r="D1547" s="2">
        <f t="shared" si="217"/>
        <v>0</v>
      </c>
      <c r="E1547" s="2">
        <f t="shared" si="218"/>
        <v>8.0000000000000071E-2</v>
      </c>
      <c r="F1547" s="2">
        <f t="shared" si="215"/>
        <v>5.3646532473340261E-3</v>
      </c>
      <c r="G1547" s="2">
        <f t="shared" si="215"/>
        <v>2.5089584426315075E-2</v>
      </c>
      <c r="H1547" s="2">
        <f t="shared" si="211"/>
        <v>0.2138199324540162</v>
      </c>
      <c r="I1547" s="2">
        <f t="shared" si="212"/>
        <v>17.615457345615511</v>
      </c>
    </row>
    <row r="1548" spans="1:9" ht="13.5" x14ac:dyDescent="0.25">
      <c r="A1548" s="3">
        <f>TITRES_STAT!B1551</f>
        <v>44568</v>
      </c>
      <c r="B1548" s="6">
        <f>TITRES_STAT!D1551</f>
        <v>1.51</v>
      </c>
      <c r="C1548" s="2">
        <f t="shared" si="216"/>
        <v>2.0000000000000018E-2</v>
      </c>
      <c r="D1548" s="2">
        <f t="shared" si="217"/>
        <v>2.0000000000000018E-2</v>
      </c>
      <c r="E1548" s="2">
        <f t="shared" si="218"/>
        <v>0</v>
      </c>
      <c r="F1548" s="2">
        <f t="shared" si="215"/>
        <v>6.4100351582387404E-3</v>
      </c>
      <c r="G1548" s="2">
        <f t="shared" si="215"/>
        <v>2.3297471253006855E-2</v>
      </c>
      <c r="H1548" s="2">
        <f t="shared" si="211"/>
        <v>0.27513866585033081</v>
      </c>
      <c r="I1548" s="2">
        <f t="shared" si="212"/>
        <v>21.577156525706442</v>
      </c>
    </row>
    <row r="1549" spans="1:9" ht="13.5" x14ac:dyDescent="0.25">
      <c r="A1549" s="3">
        <f>TITRES_STAT!B1552</f>
        <v>44571</v>
      </c>
      <c r="B1549" s="6">
        <f>TITRES_STAT!D1552</f>
        <v>1.43</v>
      </c>
      <c r="C1549" s="2">
        <f t="shared" si="216"/>
        <v>-8.0000000000000071E-2</v>
      </c>
      <c r="D1549" s="2">
        <f t="shared" si="217"/>
        <v>0</v>
      </c>
      <c r="E1549" s="2">
        <f t="shared" si="218"/>
        <v>8.0000000000000071E-2</v>
      </c>
      <c r="F1549" s="2">
        <f t="shared" ref="F1549:G1564" si="219">((F1548*13)+D1549)/14</f>
        <v>5.9521755040788304E-3</v>
      </c>
      <c r="G1549" s="2">
        <f t="shared" si="219"/>
        <v>2.7347651877792086E-2</v>
      </c>
      <c r="H1549" s="2">
        <f t="shared" si="211"/>
        <v>0.21764850345021211</v>
      </c>
      <c r="I1549" s="2">
        <f t="shared" si="212"/>
        <v>17.874493569655286</v>
      </c>
    </row>
    <row r="1550" spans="1:9" ht="13.5" x14ac:dyDescent="0.25">
      <c r="A1550" s="3">
        <f>TITRES_STAT!B1553</f>
        <v>44572</v>
      </c>
      <c r="B1550" s="6">
        <f>TITRES_STAT!D1553</f>
        <v>1.41</v>
      </c>
      <c r="C1550" s="2">
        <f t="shared" si="216"/>
        <v>-2.0000000000000018E-2</v>
      </c>
      <c r="D1550" s="2">
        <f t="shared" si="217"/>
        <v>0</v>
      </c>
      <c r="E1550" s="2">
        <f t="shared" si="218"/>
        <v>2.0000000000000018E-2</v>
      </c>
      <c r="F1550" s="2">
        <f t="shared" si="219"/>
        <v>5.5270201109303427E-3</v>
      </c>
      <c r="G1550" s="2">
        <f t="shared" si="219"/>
        <v>2.6822819600806937E-2</v>
      </c>
      <c r="H1550" s="2">
        <f t="shared" si="211"/>
        <v>0.20605664106856492</v>
      </c>
      <c r="I1550" s="2">
        <f t="shared" si="212"/>
        <v>17.08515454846291</v>
      </c>
    </row>
    <row r="1551" spans="1:9" ht="13.5" x14ac:dyDescent="0.25">
      <c r="A1551" s="3">
        <f>TITRES_STAT!B1554</f>
        <v>44573</v>
      </c>
      <c r="B1551" s="6">
        <f>TITRES_STAT!D1554</f>
        <v>1.38</v>
      </c>
      <c r="C1551" s="2">
        <f t="shared" si="216"/>
        <v>-3.0000000000000027E-2</v>
      </c>
      <c r="D1551" s="2">
        <f t="shared" si="217"/>
        <v>0</v>
      </c>
      <c r="E1551" s="2">
        <f t="shared" si="218"/>
        <v>3.0000000000000027E-2</v>
      </c>
      <c r="F1551" s="2">
        <f t="shared" si="219"/>
        <v>5.1322329601496044E-3</v>
      </c>
      <c r="G1551" s="2">
        <f t="shared" si="219"/>
        <v>2.7049761057892158E-2</v>
      </c>
      <c r="H1551" s="2">
        <f t="shared" si="211"/>
        <v>0.18973302385797605</v>
      </c>
      <c r="I1551" s="2">
        <f t="shared" si="212"/>
        <v>15.947529408129242</v>
      </c>
    </row>
    <row r="1552" spans="1:9" ht="13.5" x14ac:dyDescent="0.25">
      <c r="A1552" s="3">
        <f>TITRES_STAT!B1555</f>
        <v>44574</v>
      </c>
      <c r="B1552" s="6">
        <f>TITRES_STAT!D1555</f>
        <v>1.38</v>
      </c>
      <c r="C1552" s="2">
        <f t="shared" si="216"/>
        <v>0</v>
      </c>
      <c r="D1552" s="2">
        <f t="shared" si="217"/>
        <v>0</v>
      </c>
      <c r="E1552" s="2">
        <f t="shared" si="218"/>
        <v>0</v>
      </c>
      <c r="F1552" s="2">
        <f t="shared" si="219"/>
        <v>4.7656448915674903E-3</v>
      </c>
      <c r="G1552" s="2">
        <f t="shared" si="219"/>
        <v>2.5117635268042719E-2</v>
      </c>
      <c r="H1552" s="2">
        <f t="shared" si="211"/>
        <v>0.18973302385797605</v>
      </c>
      <c r="I1552" s="2">
        <f t="shared" si="212"/>
        <v>15.947529408129242</v>
      </c>
    </row>
    <row r="1553" spans="1:9" ht="13.5" x14ac:dyDescent="0.25">
      <c r="A1553" s="3">
        <f>TITRES_STAT!B1556</f>
        <v>44575</v>
      </c>
      <c r="B1553" s="6">
        <f>TITRES_STAT!D1556</f>
        <v>1.4</v>
      </c>
      <c r="C1553" s="2">
        <f t="shared" si="216"/>
        <v>2.0000000000000018E-2</v>
      </c>
      <c r="D1553" s="2">
        <f t="shared" si="217"/>
        <v>2.0000000000000018E-2</v>
      </c>
      <c r="E1553" s="2">
        <f t="shared" si="218"/>
        <v>0</v>
      </c>
      <c r="F1553" s="2">
        <f t="shared" si="219"/>
        <v>5.8538131135983853E-3</v>
      </c>
      <c r="G1553" s="2">
        <f t="shared" si="219"/>
        <v>2.3323518463182525E-2</v>
      </c>
      <c r="H1553" s="2">
        <f t="shared" ref="H1553:H1616" si="220">F1553/G1553</f>
        <v>0.25098327779485569</v>
      </c>
      <c r="I1553" s="2">
        <f t="shared" ref="I1553:I1616" si="221">IF(G1553=0,100,100-(100/(1+H1553)))</f>
        <v>20.062880315816145</v>
      </c>
    </row>
    <row r="1554" spans="1:9" ht="13.5" x14ac:dyDescent="0.25">
      <c r="A1554" s="3">
        <f>TITRES_STAT!B1557</f>
        <v>44578</v>
      </c>
      <c r="B1554" s="6">
        <f>TITRES_STAT!D1557</f>
        <v>1.41</v>
      </c>
      <c r="C1554" s="2">
        <f t="shared" si="216"/>
        <v>1.0000000000000009E-2</v>
      </c>
      <c r="D1554" s="2">
        <f t="shared" si="217"/>
        <v>1.0000000000000009E-2</v>
      </c>
      <c r="E1554" s="2">
        <f t="shared" si="218"/>
        <v>0</v>
      </c>
      <c r="F1554" s="2">
        <f t="shared" si="219"/>
        <v>6.1499693197699301E-3</v>
      </c>
      <c r="G1554" s="2">
        <f t="shared" si="219"/>
        <v>2.165755285866949E-2</v>
      </c>
      <c r="H1554" s="2">
        <f t="shared" si="220"/>
        <v>0.28396418376086779</v>
      </c>
      <c r="I1554" s="2">
        <f t="shared" si="221"/>
        <v>22.116207550985294</v>
      </c>
    </row>
    <row r="1555" spans="1:9" ht="13.5" x14ac:dyDescent="0.25">
      <c r="A1555" s="3">
        <f>TITRES_STAT!B1558</f>
        <v>44579</v>
      </c>
      <c r="B1555" s="6">
        <f>TITRES_STAT!D1558</f>
        <v>1.49</v>
      </c>
      <c r="C1555" s="2">
        <f t="shared" si="216"/>
        <v>8.0000000000000071E-2</v>
      </c>
      <c r="D1555" s="2">
        <f t="shared" si="217"/>
        <v>8.0000000000000071E-2</v>
      </c>
      <c r="E1555" s="2">
        <f t="shared" si="218"/>
        <v>0</v>
      </c>
      <c r="F1555" s="2">
        <f t="shared" si="219"/>
        <v>1.1424971511214941E-2</v>
      </c>
      <c r="G1555" s="2">
        <f t="shared" si="219"/>
        <v>2.0110584797335955E-2</v>
      </c>
      <c r="H1555" s="2">
        <f t="shared" si="220"/>
        <v>0.56810737362189512</v>
      </c>
      <c r="I1555" s="2">
        <f t="shared" si="221"/>
        <v>36.228856721062662</v>
      </c>
    </row>
    <row r="1556" spans="1:9" ht="13.5" x14ac:dyDescent="0.25">
      <c r="A1556" s="3">
        <f>TITRES_STAT!B1559</f>
        <v>44580</v>
      </c>
      <c r="B1556" s="6">
        <f>TITRES_STAT!D1559</f>
        <v>1.55</v>
      </c>
      <c r="C1556" s="2">
        <f t="shared" si="216"/>
        <v>6.0000000000000053E-2</v>
      </c>
      <c r="D1556" s="2">
        <f t="shared" si="217"/>
        <v>6.0000000000000053E-2</v>
      </c>
      <c r="E1556" s="2">
        <f t="shared" si="218"/>
        <v>0</v>
      </c>
      <c r="F1556" s="2">
        <f t="shared" si="219"/>
        <v>1.4894616403271022E-2</v>
      </c>
      <c r="G1556" s="2">
        <f t="shared" si="219"/>
        <v>1.86741144546691E-2</v>
      </c>
      <c r="H1556" s="2">
        <f t="shared" si="220"/>
        <v>0.79760764235580195</v>
      </c>
      <c r="I1556" s="2">
        <f t="shared" si="221"/>
        <v>44.370507977509526</v>
      </c>
    </row>
    <row r="1557" spans="1:9" ht="13.5" x14ac:dyDescent="0.25">
      <c r="A1557" s="3">
        <f>TITRES_STAT!B1560</f>
        <v>44581</v>
      </c>
      <c r="B1557" s="6">
        <f>TITRES_STAT!D1560</f>
        <v>1.46</v>
      </c>
      <c r="C1557" s="2">
        <f t="shared" si="216"/>
        <v>-9.000000000000008E-2</v>
      </c>
      <c r="D1557" s="2">
        <f t="shared" si="217"/>
        <v>0</v>
      </c>
      <c r="E1557" s="2">
        <f t="shared" si="218"/>
        <v>9.000000000000008E-2</v>
      </c>
      <c r="F1557" s="2">
        <f t="shared" si="219"/>
        <v>1.3830715231608807E-2</v>
      </c>
      <c r="G1557" s="2">
        <f t="shared" si="219"/>
        <v>2.3768820565049885E-2</v>
      </c>
      <c r="H1557" s="2">
        <f t="shared" si="220"/>
        <v>0.5818847928847487</v>
      </c>
      <c r="I1557" s="2">
        <f t="shared" si="221"/>
        <v>36.784271237832364</v>
      </c>
    </row>
    <row r="1558" spans="1:9" ht="13.5" x14ac:dyDescent="0.25">
      <c r="A1558" s="3">
        <f>TITRES_STAT!B1561</f>
        <v>44582</v>
      </c>
      <c r="B1558" s="6">
        <f>TITRES_STAT!D1561</f>
        <v>1.4</v>
      </c>
      <c r="C1558" s="2">
        <f t="shared" si="216"/>
        <v>-6.0000000000000053E-2</v>
      </c>
      <c r="D1558" s="2">
        <f t="shared" si="217"/>
        <v>0</v>
      </c>
      <c r="E1558" s="2">
        <f t="shared" si="218"/>
        <v>6.0000000000000053E-2</v>
      </c>
      <c r="F1558" s="2">
        <f t="shared" si="219"/>
        <v>1.2842807000779607E-2</v>
      </c>
      <c r="G1558" s="2">
        <f t="shared" si="219"/>
        <v>2.6356761953260612E-2</v>
      </c>
      <c r="H1558" s="2">
        <f t="shared" si="220"/>
        <v>0.48726801204010628</v>
      </c>
      <c r="I1558" s="2">
        <f t="shared" si="221"/>
        <v>32.762623017200099</v>
      </c>
    </row>
    <row r="1559" spans="1:9" ht="13.5" x14ac:dyDescent="0.25">
      <c r="A1559" s="3">
        <f>TITRES_STAT!B1562</f>
        <v>44585</v>
      </c>
      <c r="B1559" s="6">
        <f>TITRES_STAT!D1562</f>
        <v>1.4</v>
      </c>
      <c r="C1559" s="2">
        <f t="shared" si="216"/>
        <v>0</v>
      </c>
      <c r="D1559" s="2">
        <f t="shared" si="217"/>
        <v>0</v>
      </c>
      <c r="E1559" s="2">
        <f t="shared" si="218"/>
        <v>0</v>
      </c>
      <c r="F1559" s="2">
        <f t="shared" si="219"/>
        <v>1.1925463643581062E-2</v>
      </c>
      <c r="G1559" s="2">
        <f t="shared" si="219"/>
        <v>2.4474136099456284E-2</v>
      </c>
      <c r="H1559" s="2">
        <f t="shared" si="220"/>
        <v>0.48726801204010622</v>
      </c>
      <c r="I1559" s="2">
        <f t="shared" si="221"/>
        <v>32.762623017200099</v>
      </c>
    </row>
    <row r="1560" spans="1:9" ht="13.5" x14ac:dyDescent="0.25">
      <c r="A1560" s="3">
        <f>TITRES_STAT!B1563</f>
        <v>44586</v>
      </c>
      <c r="B1560" s="6">
        <f>TITRES_STAT!D1563</f>
        <v>1.38</v>
      </c>
      <c r="C1560" s="2">
        <f t="shared" si="216"/>
        <v>-2.0000000000000018E-2</v>
      </c>
      <c r="D1560" s="2">
        <f t="shared" si="217"/>
        <v>0</v>
      </c>
      <c r="E1560" s="2">
        <f t="shared" si="218"/>
        <v>2.0000000000000018E-2</v>
      </c>
      <c r="F1560" s="2">
        <f t="shared" si="219"/>
        <v>1.10736448118967E-2</v>
      </c>
      <c r="G1560" s="2">
        <f t="shared" si="219"/>
        <v>2.415455494949512E-2</v>
      </c>
      <c r="H1560" s="2">
        <f t="shared" si="220"/>
        <v>0.45844954854480402</v>
      </c>
      <c r="I1560" s="2">
        <f t="shared" si="221"/>
        <v>31.43403547981697</v>
      </c>
    </row>
    <row r="1561" spans="1:9" ht="13.5" x14ac:dyDescent="0.25">
      <c r="A1561" s="3">
        <f>TITRES_STAT!B1564</f>
        <v>44587</v>
      </c>
      <c r="B1561" s="6">
        <f>TITRES_STAT!D1564</f>
        <v>1.39</v>
      </c>
      <c r="C1561" s="2">
        <f t="shared" si="216"/>
        <v>1.0000000000000009E-2</v>
      </c>
      <c r="D1561" s="2">
        <f t="shared" si="217"/>
        <v>1.0000000000000009E-2</v>
      </c>
      <c r="E1561" s="2">
        <f t="shared" si="218"/>
        <v>0</v>
      </c>
      <c r="F1561" s="2">
        <f t="shared" si="219"/>
        <v>1.0996955896761222E-2</v>
      </c>
      <c r="G1561" s="2">
        <f t="shared" si="219"/>
        <v>2.2429229595959752E-2</v>
      </c>
      <c r="H1561" s="2">
        <f t="shared" si="220"/>
        <v>0.49029574777468676</v>
      </c>
      <c r="I1561" s="2">
        <f t="shared" si="221"/>
        <v>32.899224768425839</v>
      </c>
    </row>
    <row r="1562" spans="1:9" ht="13.5" x14ac:dyDescent="0.25">
      <c r="A1562" s="3">
        <f>TITRES_STAT!B1565</f>
        <v>44588</v>
      </c>
      <c r="B1562" s="6">
        <f>TITRES_STAT!D1565</f>
        <v>1.39</v>
      </c>
      <c r="C1562" s="2">
        <f t="shared" si="216"/>
        <v>0</v>
      </c>
      <c r="D1562" s="2">
        <f t="shared" si="217"/>
        <v>0</v>
      </c>
      <c r="E1562" s="2">
        <f t="shared" si="218"/>
        <v>0</v>
      </c>
      <c r="F1562" s="2">
        <f t="shared" si="219"/>
        <v>1.0211459046992563E-2</v>
      </c>
      <c r="G1562" s="2">
        <f t="shared" si="219"/>
        <v>2.0827141767676912E-2</v>
      </c>
      <c r="H1562" s="2">
        <f t="shared" si="220"/>
        <v>0.49029574777468676</v>
      </c>
      <c r="I1562" s="2">
        <f t="shared" si="221"/>
        <v>32.899224768425839</v>
      </c>
    </row>
    <row r="1563" spans="1:9" ht="13.5" x14ac:dyDescent="0.25">
      <c r="A1563" s="3">
        <f>TITRES_STAT!B1566</f>
        <v>44589</v>
      </c>
      <c r="B1563" s="6">
        <f>TITRES_STAT!D1566</f>
        <v>1.47</v>
      </c>
      <c r="C1563" s="2">
        <f t="shared" si="216"/>
        <v>8.0000000000000071E-2</v>
      </c>
      <c r="D1563" s="2">
        <f t="shared" si="217"/>
        <v>8.0000000000000071E-2</v>
      </c>
      <c r="E1563" s="2">
        <f t="shared" si="218"/>
        <v>0</v>
      </c>
      <c r="F1563" s="2">
        <f t="shared" si="219"/>
        <v>1.5196354829350242E-2</v>
      </c>
      <c r="G1563" s="2">
        <f t="shared" si="219"/>
        <v>1.9339488784271417E-2</v>
      </c>
      <c r="H1563" s="2">
        <f t="shared" si="220"/>
        <v>0.78576817613241468</v>
      </c>
      <c r="I1563" s="2">
        <f t="shared" si="221"/>
        <v>44.001689952512066</v>
      </c>
    </row>
    <row r="1564" spans="1:9" ht="13.5" x14ac:dyDescent="0.25">
      <c r="A1564" s="3">
        <f>TITRES_STAT!B1567</f>
        <v>44592</v>
      </c>
      <c r="B1564" s="6">
        <f>TITRES_STAT!D1567</f>
        <v>1.55</v>
      </c>
      <c r="C1564" s="2">
        <f t="shared" si="216"/>
        <v>8.0000000000000071E-2</v>
      </c>
      <c r="D1564" s="2">
        <f t="shared" si="217"/>
        <v>8.0000000000000071E-2</v>
      </c>
      <c r="E1564" s="2">
        <f t="shared" si="218"/>
        <v>0</v>
      </c>
      <c r="F1564" s="2">
        <f t="shared" si="219"/>
        <v>1.9825186627253799E-2</v>
      </c>
      <c r="G1564" s="2">
        <f t="shared" si="219"/>
        <v>1.7958096728252028E-2</v>
      </c>
      <c r="H1564" s="2">
        <f t="shared" si="220"/>
        <v>1.1039692528253526</v>
      </c>
      <c r="I1564" s="2">
        <f t="shared" si="221"/>
        <v>52.47078831322596</v>
      </c>
    </row>
    <row r="1565" spans="1:9" ht="13.5" x14ac:dyDescent="0.25">
      <c r="A1565" s="3">
        <f>TITRES_STAT!B1568</f>
        <v>44593</v>
      </c>
      <c r="B1565" s="6">
        <f>TITRES_STAT!D1568</f>
        <v>1.55</v>
      </c>
      <c r="C1565" s="2">
        <f t="shared" si="216"/>
        <v>0</v>
      </c>
      <c r="D1565" s="2">
        <f t="shared" si="217"/>
        <v>0</v>
      </c>
      <c r="E1565" s="2">
        <f t="shared" si="218"/>
        <v>0</v>
      </c>
      <c r="F1565" s="2">
        <f t="shared" ref="F1565:G1580" si="222">((F1564*13)+D1565)/14</f>
        <v>1.8409101868164243E-2</v>
      </c>
      <c r="G1565" s="2">
        <f t="shared" si="222"/>
        <v>1.6675375533376884E-2</v>
      </c>
      <c r="H1565" s="2">
        <f t="shared" si="220"/>
        <v>1.1039692528253526</v>
      </c>
      <c r="I1565" s="2">
        <f t="shared" si="221"/>
        <v>52.47078831322596</v>
      </c>
    </row>
    <row r="1566" spans="1:9" ht="13.5" x14ac:dyDescent="0.25">
      <c r="A1566" s="3">
        <f>TITRES_STAT!B1569</f>
        <v>44594</v>
      </c>
      <c r="B1566" s="6">
        <f>TITRES_STAT!D1569</f>
        <v>1.55</v>
      </c>
      <c r="C1566" s="2">
        <f t="shared" si="216"/>
        <v>0</v>
      </c>
      <c r="D1566" s="2">
        <f t="shared" si="217"/>
        <v>0</v>
      </c>
      <c r="E1566" s="2">
        <f t="shared" si="218"/>
        <v>0</v>
      </c>
      <c r="F1566" s="2">
        <f t="shared" si="222"/>
        <v>1.7094166020438225E-2</v>
      </c>
      <c r="G1566" s="2">
        <f t="shared" si="222"/>
        <v>1.548427728099282E-2</v>
      </c>
      <c r="H1566" s="2">
        <f t="shared" si="220"/>
        <v>1.1039692528253524</v>
      </c>
      <c r="I1566" s="2">
        <f t="shared" si="221"/>
        <v>52.470788313225952</v>
      </c>
    </row>
    <row r="1567" spans="1:9" ht="13.5" x14ac:dyDescent="0.25">
      <c r="A1567" s="3">
        <f>TITRES_STAT!B1570</f>
        <v>44595</v>
      </c>
      <c r="B1567" s="6">
        <f>TITRES_STAT!D1570</f>
        <v>1.55</v>
      </c>
      <c r="C1567" s="2">
        <f t="shared" si="216"/>
        <v>0</v>
      </c>
      <c r="D1567" s="2">
        <f t="shared" si="217"/>
        <v>0</v>
      </c>
      <c r="E1567" s="2">
        <f t="shared" si="218"/>
        <v>0</v>
      </c>
      <c r="F1567" s="2">
        <f t="shared" si="222"/>
        <v>1.5873154161835493E-2</v>
      </c>
      <c r="G1567" s="2">
        <f t="shared" si="222"/>
        <v>1.4378257475207618E-2</v>
      </c>
      <c r="H1567" s="2">
        <f t="shared" si="220"/>
        <v>1.1039692528253524</v>
      </c>
      <c r="I1567" s="2">
        <f t="shared" si="221"/>
        <v>52.470788313225952</v>
      </c>
    </row>
    <row r="1568" spans="1:9" ht="13.5" x14ac:dyDescent="0.25">
      <c r="A1568" s="3">
        <f>TITRES_STAT!B1571</f>
        <v>44596</v>
      </c>
      <c r="B1568" s="6">
        <f>TITRES_STAT!D1571</f>
        <v>1.53</v>
      </c>
      <c r="C1568" s="2">
        <f t="shared" si="216"/>
        <v>-2.0000000000000018E-2</v>
      </c>
      <c r="D1568" s="2">
        <f t="shared" si="217"/>
        <v>0</v>
      </c>
      <c r="E1568" s="2">
        <f t="shared" si="218"/>
        <v>2.0000000000000018E-2</v>
      </c>
      <c r="F1568" s="2">
        <f t="shared" si="222"/>
        <v>1.4739357435990101E-2</v>
      </c>
      <c r="G1568" s="2">
        <f t="shared" si="222"/>
        <v>1.477981051269279E-2</v>
      </c>
      <c r="H1568" s="2">
        <f t="shared" si="220"/>
        <v>0.99726295024770795</v>
      </c>
      <c r="I1568" s="2">
        <f t="shared" si="221"/>
        <v>49.931479984847449</v>
      </c>
    </row>
    <row r="1569" spans="1:9" ht="13.5" x14ac:dyDescent="0.25">
      <c r="A1569" s="3">
        <f>TITRES_STAT!B1572</f>
        <v>44599</v>
      </c>
      <c r="B1569" s="6">
        <f>TITRES_STAT!D1572</f>
        <v>1.56</v>
      </c>
      <c r="C1569" s="2">
        <f t="shared" si="216"/>
        <v>3.0000000000000027E-2</v>
      </c>
      <c r="D1569" s="2">
        <f t="shared" si="217"/>
        <v>3.0000000000000027E-2</v>
      </c>
      <c r="E1569" s="2">
        <f t="shared" si="218"/>
        <v>0</v>
      </c>
      <c r="F1569" s="2">
        <f t="shared" si="222"/>
        <v>1.5829403333419381E-2</v>
      </c>
      <c r="G1569" s="2">
        <f t="shared" si="222"/>
        <v>1.3724109761786162E-2</v>
      </c>
      <c r="H1569" s="2">
        <f t="shared" si="220"/>
        <v>1.1534011027436741</v>
      </c>
      <c r="I1569" s="2">
        <f t="shared" si="221"/>
        <v>53.56183301262881</v>
      </c>
    </row>
    <row r="1570" spans="1:9" ht="13.5" x14ac:dyDescent="0.25">
      <c r="A1570" s="3">
        <f>TITRES_STAT!B1573</f>
        <v>44600</v>
      </c>
      <c r="B1570" s="6">
        <f>TITRES_STAT!D1573</f>
        <v>1.58</v>
      </c>
      <c r="C1570" s="2">
        <f t="shared" si="216"/>
        <v>2.0000000000000018E-2</v>
      </c>
      <c r="D1570" s="2">
        <f t="shared" si="217"/>
        <v>2.0000000000000018E-2</v>
      </c>
      <c r="E1570" s="2">
        <f t="shared" si="218"/>
        <v>0</v>
      </c>
      <c r="F1570" s="2">
        <f t="shared" si="222"/>
        <v>1.6127303095317996E-2</v>
      </c>
      <c r="G1570" s="2">
        <f t="shared" si="222"/>
        <v>1.2743816207372863E-2</v>
      </c>
      <c r="H1570" s="2">
        <f t="shared" si="220"/>
        <v>1.2655002891510343</v>
      </c>
      <c r="I1570" s="2">
        <f t="shared" si="221"/>
        <v>55.859639268696071</v>
      </c>
    </row>
    <row r="1571" spans="1:9" ht="13.5" x14ac:dyDescent="0.25">
      <c r="A1571" s="3">
        <f>TITRES_STAT!B1574</f>
        <v>44601</v>
      </c>
      <c r="B1571" s="6">
        <f>TITRES_STAT!D1574</f>
        <v>1.6</v>
      </c>
      <c r="C1571" s="2">
        <f t="shared" si="216"/>
        <v>2.0000000000000018E-2</v>
      </c>
      <c r="D1571" s="2">
        <f t="shared" si="217"/>
        <v>2.0000000000000018E-2</v>
      </c>
      <c r="E1571" s="2">
        <f t="shared" si="218"/>
        <v>0</v>
      </c>
      <c r="F1571" s="2">
        <f t="shared" si="222"/>
        <v>1.6403924302795282E-2</v>
      </c>
      <c r="G1571" s="2">
        <f t="shared" si="222"/>
        <v>1.1833543621131945E-2</v>
      </c>
      <c r="H1571" s="2">
        <f t="shared" si="220"/>
        <v>1.3862224898974222</v>
      </c>
      <c r="I1571" s="2">
        <f t="shared" si="221"/>
        <v>58.092759403881594</v>
      </c>
    </row>
    <row r="1572" spans="1:9" ht="13.5" x14ac:dyDescent="0.25">
      <c r="A1572" s="3">
        <f>TITRES_STAT!B1575</f>
        <v>44602</v>
      </c>
      <c r="B1572" s="6">
        <f>TITRES_STAT!D1575</f>
        <v>1.58</v>
      </c>
      <c r="C1572" s="2">
        <f t="shared" si="216"/>
        <v>-2.0000000000000018E-2</v>
      </c>
      <c r="D1572" s="2">
        <f t="shared" si="217"/>
        <v>0</v>
      </c>
      <c r="E1572" s="2">
        <f t="shared" si="218"/>
        <v>2.0000000000000018E-2</v>
      </c>
      <c r="F1572" s="2">
        <f t="shared" si="222"/>
        <v>1.5232215424024189E-2</v>
      </c>
      <c r="G1572" s="2">
        <f t="shared" si="222"/>
        <v>1.2416861933908235E-2</v>
      </c>
      <c r="H1572" s="2">
        <f t="shared" si="220"/>
        <v>1.2267363126932842</v>
      </c>
      <c r="I1572" s="2">
        <f t="shared" si="221"/>
        <v>55.091225022935966</v>
      </c>
    </row>
    <row r="1573" spans="1:9" ht="13.5" x14ac:dyDescent="0.25">
      <c r="A1573" s="3">
        <f>TITRES_STAT!B1576</f>
        <v>44603</v>
      </c>
      <c r="B1573" s="6">
        <f>TITRES_STAT!D1576</f>
        <v>1.55</v>
      </c>
      <c r="C1573" s="2">
        <f t="shared" si="216"/>
        <v>-3.0000000000000027E-2</v>
      </c>
      <c r="D1573" s="2">
        <f t="shared" si="217"/>
        <v>0</v>
      </c>
      <c r="E1573" s="2">
        <f t="shared" si="218"/>
        <v>3.0000000000000027E-2</v>
      </c>
      <c r="F1573" s="2">
        <f t="shared" si="222"/>
        <v>1.414420003659389E-2</v>
      </c>
      <c r="G1573" s="2">
        <f t="shared" si="222"/>
        <v>1.3672800367200505E-2</v>
      </c>
      <c r="H1573" s="2">
        <f t="shared" si="220"/>
        <v>1.0344771851218</v>
      </c>
      <c r="I1573" s="2">
        <f t="shared" si="221"/>
        <v>50.847322972553656</v>
      </c>
    </row>
    <row r="1574" spans="1:9" ht="13.5" x14ac:dyDescent="0.25">
      <c r="A1574" s="3">
        <f>TITRES_STAT!B1577</f>
        <v>44606</v>
      </c>
      <c r="B1574" s="6">
        <f>TITRES_STAT!D1577</f>
        <v>1.55</v>
      </c>
      <c r="C1574" s="2">
        <f t="shared" si="216"/>
        <v>0</v>
      </c>
      <c r="D1574" s="2">
        <f t="shared" si="217"/>
        <v>0</v>
      </c>
      <c r="E1574" s="2">
        <f t="shared" si="218"/>
        <v>0</v>
      </c>
      <c r="F1574" s="2">
        <f t="shared" si="222"/>
        <v>1.3133900033980041E-2</v>
      </c>
      <c r="G1574" s="2">
        <f t="shared" si="222"/>
        <v>1.2696171769543326E-2</v>
      </c>
      <c r="H1574" s="2">
        <f t="shared" si="220"/>
        <v>1.0344771851218</v>
      </c>
      <c r="I1574" s="2">
        <f t="shared" si="221"/>
        <v>50.847322972553656</v>
      </c>
    </row>
    <row r="1575" spans="1:9" ht="13.5" x14ac:dyDescent="0.25">
      <c r="A1575" s="3">
        <f>TITRES_STAT!B1578</f>
        <v>44607</v>
      </c>
      <c r="B1575" s="6">
        <f>TITRES_STAT!D1578</f>
        <v>1.58</v>
      </c>
      <c r="C1575" s="2">
        <f t="shared" si="216"/>
        <v>3.0000000000000027E-2</v>
      </c>
      <c r="D1575" s="2">
        <f t="shared" si="217"/>
        <v>3.0000000000000027E-2</v>
      </c>
      <c r="E1575" s="2">
        <f t="shared" si="218"/>
        <v>0</v>
      </c>
      <c r="F1575" s="2">
        <f t="shared" si="222"/>
        <v>1.4338621460124325E-2</v>
      </c>
      <c r="G1575" s="2">
        <f t="shared" si="222"/>
        <v>1.1789302357433088E-2</v>
      </c>
      <c r="H1575" s="2">
        <f t="shared" si="220"/>
        <v>1.216240030614187</v>
      </c>
      <c r="I1575" s="2">
        <f t="shared" si="221"/>
        <v>54.87853363415379</v>
      </c>
    </row>
    <row r="1576" spans="1:9" ht="13.5" x14ac:dyDescent="0.25">
      <c r="A1576" s="3">
        <f>TITRES_STAT!B1579</f>
        <v>44608</v>
      </c>
      <c r="B1576" s="6">
        <f>TITRES_STAT!D1579</f>
        <v>1.56</v>
      </c>
      <c r="C1576" s="2">
        <f t="shared" si="216"/>
        <v>-2.0000000000000018E-2</v>
      </c>
      <c r="D1576" s="2">
        <f t="shared" si="217"/>
        <v>0</v>
      </c>
      <c r="E1576" s="2">
        <f t="shared" si="218"/>
        <v>2.0000000000000018E-2</v>
      </c>
      <c r="F1576" s="2">
        <f t="shared" si="222"/>
        <v>1.3314434212972587E-2</v>
      </c>
      <c r="G1576" s="2">
        <f t="shared" si="222"/>
        <v>1.2375780760473585E-2</v>
      </c>
      <c r="H1576" s="2">
        <f t="shared" si="220"/>
        <v>1.075845998783117</v>
      </c>
      <c r="I1576" s="2">
        <f t="shared" si="221"/>
        <v>51.826869595036882</v>
      </c>
    </row>
    <row r="1577" spans="1:9" ht="13.5" x14ac:dyDescent="0.25">
      <c r="A1577" s="3">
        <f>TITRES_STAT!B1580</f>
        <v>44609</v>
      </c>
      <c r="B1577" s="6">
        <f>TITRES_STAT!D1580</f>
        <v>1.55</v>
      </c>
      <c r="C1577" s="2">
        <f t="shared" si="216"/>
        <v>-1.0000000000000009E-2</v>
      </c>
      <c r="D1577" s="2">
        <f t="shared" si="217"/>
        <v>0</v>
      </c>
      <c r="E1577" s="2">
        <f t="shared" si="218"/>
        <v>1.0000000000000009E-2</v>
      </c>
      <c r="F1577" s="2">
        <f t="shared" si="222"/>
        <v>1.236340319776026E-2</v>
      </c>
      <c r="G1577" s="2">
        <f t="shared" si="222"/>
        <v>1.2206082134725472E-2</v>
      </c>
      <c r="H1577" s="2">
        <f t="shared" si="220"/>
        <v>1.0128887436032583</v>
      </c>
      <c r="I1577" s="2">
        <f t="shared" si="221"/>
        <v>50.320155389715836</v>
      </c>
    </row>
    <row r="1578" spans="1:9" ht="13.5" x14ac:dyDescent="0.25">
      <c r="A1578" s="3">
        <f>TITRES_STAT!B1581</f>
        <v>44610</v>
      </c>
      <c r="B1578" s="6">
        <f>TITRES_STAT!D1581</f>
        <v>1.53</v>
      </c>
      <c r="C1578" s="2">
        <f t="shared" si="216"/>
        <v>-2.0000000000000018E-2</v>
      </c>
      <c r="D1578" s="2">
        <f t="shared" si="217"/>
        <v>0</v>
      </c>
      <c r="E1578" s="2">
        <f t="shared" si="218"/>
        <v>2.0000000000000018E-2</v>
      </c>
      <c r="F1578" s="2">
        <f t="shared" si="222"/>
        <v>1.1480302969348813E-2</v>
      </c>
      <c r="G1578" s="2">
        <f t="shared" si="222"/>
        <v>1.2762790553673655E-2</v>
      </c>
      <c r="H1578" s="2">
        <f t="shared" si="220"/>
        <v>0.89951354455505894</v>
      </c>
      <c r="I1578" s="2">
        <f t="shared" si="221"/>
        <v>47.354942381617001</v>
      </c>
    </row>
    <row r="1579" spans="1:9" ht="13.5" x14ac:dyDescent="0.25">
      <c r="A1579" s="3">
        <f>TITRES_STAT!B1582</f>
        <v>44613</v>
      </c>
      <c r="B1579" s="6">
        <f>TITRES_STAT!D1582</f>
        <v>1.5</v>
      </c>
      <c r="C1579" s="2">
        <f t="shared" si="216"/>
        <v>-3.0000000000000027E-2</v>
      </c>
      <c r="D1579" s="2">
        <f t="shared" si="217"/>
        <v>0</v>
      </c>
      <c r="E1579" s="2">
        <f t="shared" si="218"/>
        <v>3.0000000000000027E-2</v>
      </c>
      <c r="F1579" s="2">
        <f t="shared" si="222"/>
        <v>1.066028132868104E-2</v>
      </c>
      <c r="G1579" s="2">
        <f t="shared" si="222"/>
        <v>1.3994019799839824E-2</v>
      </c>
      <c r="H1579" s="2">
        <f t="shared" si="220"/>
        <v>0.76177406357557509</v>
      </c>
      <c r="I1579" s="2">
        <f t="shared" si="221"/>
        <v>43.239032707152639</v>
      </c>
    </row>
    <row r="1580" spans="1:9" ht="13.5" x14ac:dyDescent="0.25">
      <c r="A1580" s="3">
        <f>TITRES_STAT!B1583</f>
        <v>44614</v>
      </c>
      <c r="B1580" s="6">
        <f>TITRES_STAT!D1583</f>
        <v>1.47</v>
      </c>
      <c r="C1580" s="2">
        <f t="shared" si="216"/>
        <v>-3.0000000000000027E-2</v>
      </c>
      <c r="D1580" s="2">
        <f t="shared" si="217"/>
        <v>0</v>
      </c>
      <c r="E1580" s="2">
        <f t="shared" si="218"/>
        <v>3.0000000000000027E-2</v>
      </c>
      <c r="F1580" s="2">
        <f t="shared" si="222"/>
        <v>9.898832662346679E-3</v>
      </c>
      <c r="G1580" s="2">
        <f t="shared" si="222"/>
        <v>1.5137304099851269E-2</v>
      </c>
      <c r="H1580" s="2">
        <f t="shared" si="220"/>
        <v>0.65393630180448969</v>
      </c>
      <c r="I1580" s="2">
        <f t="shared" si="221"/>
        <v>39.538179377949881</v>
      </c>
    </row>
    <row r="1581" spans="1:9" ht="13.5" x14ac:dyDescent="0.25">
      <c r="A1581" s="3">
        <f>TITRES_STAT!B1584</f>
        <v>44615</v>
      </c>
      <c r="B1581" s="6">
        <f>TITRES_STAT!D1584</f>
        <v>1.46</v>
      </c>
      <c r="C1581" s="2">
        <f t="shared" si="216"/>
        <v>-1.0000000000000009E-2</v>
      </c>
      <c r="D1581" s="2">
        <f t="shared" si="217"/>
        <v>0</v>
      </c>
      <c r="E1581" s="2">
        <f t="shared" si="218"/>
        <v>1.0000000000000009E-2</v>
      </c>
      <c r="F1581" s="2">
        <f t="shared" ref="F1581:G1596" si="223">((F1580*13)+D1581)/14</f>
        <v>9.1917731864647727E-3</v>
      </c>
      <c r="G1581" s="2">
        <f t="shared" si="223"/>
        <v>1.4770353807004751E-2</v>
      </c>
      <c r="H1581" s="2">
        <f t="shared" si="220"/>
        <v>0.62231232281691384</v>
      </c>
      <c r="I1581" s="2">
        <f t="shared" si="221"/>
        <v>38.359587982193055</v>
      </c>
    </row>
    <row r="1582" spans="1:9" ht="13.5" x14ac:dyDescent="0.25">
      <c r="A1582" s="3">
        <f>TITRES_STAT!B1585</f>
        <v>44616</v>
      </c>
      <c r="B1582" s="6">
        <f>TITRES_STAT!D1585</f>
        <v>1.45</v>
      </c>
      <c r="C1582" s="2">
        <f t="shared" si="216"/>
        <v>-1.0000000000000009E-2</v>
      </c>
      <c r="D1582" s="2">
        <f t="shared" si="217"/>
        <v>0</v>
      </c>
      <c r="E1582" s="2">
        <f t="shared" si="218"/>
        <v>1.0000000000000009E-2</v>
      </c>
      <c r="F1582" s="2">
        <f t="shared" si="223"/>
        <v>8.5352179588601453E-3</v>
      </c>
      <c r="G1582" s="2">
        <f t="shared" si="223"/>
        <v>1.4429614249361554E-2</v>
      </c>
      <c r="H1582" s="2">
        <f t="shared" si="220"/>
        <v>0.59150700852850524</v>
      </c>
      <c r="I1582" s="2">
        <f t="shared" si="221"/>
        <v>37.166472114716477</v>
      </c>
    </row>
    <row r="1583" spans="1:9" ht="13.5" x14ac:dyDescent="0.25">
      <c r="A1583" s="3">
        <f>TITRES_STAT!B1586</f>
        <v>44617</v>
      </c>
      <c r="B1583" s="6">
        <f>TITRES_STAT!D1586</f>
        <v>1.44</v>
      </c>
      <c r="C1583" s="2">
        <f t="shared" si="216"/>
        <v>-1.0000000000000009E-2</v>
      </c>
      <c r="D1583" s="2">
        <f t="shared" si="217"/>
        <v>0</v>
      </c>
      <c r="E1583" s="2">
        <f t="shared" si="218"/>
        <v>1.0000000000000009E-2</v>
      </c>
      <c r="F1583" s="2">
        <f t="shared" si="223"/>
        <v>7.925559533227277E-3</v>
      </c>
      <c r="G1583" s="2">
        <f t="shared" si="223"/>
        <v>1.4113213231550015E-2</v>
      </c>
      <c r="H1583" s="2">
        <f t="shared" si="220"/>
        <v>0.56157016855025832</v>
      </c>
      <c r="I1583" s="2">
        <f t="shared" si="221"/>
        <v>35.961891425706014</v>
      </c>
    </row>
    <row r="1584" spans="1:9" ht="13.5" x14ac:dyDescent="0.25">
      <c r="A1584" s="3">
        <f>TITRES_STAT!B1587</f>
        <v>44620</v>
      </c>
      <c r="B1584" s="6">
        <f>TITRES_STAT!D1587</f>
        <v>1.44</v>
      </c>
      <c r="C1584" s="2">
        <f t="shared" si="216"/>
        <v>0</v>
      </c>
      <c r="D1584" s="2">
        <f t="shared" si="217"/>
        <v>0</v>
      </c>
      <c r="E1584" s="2">
        <f t="shared" si="218"/>
        <v>0</v>
      </c>
      <c r="F1584" s="2">
        <f t="shared" si="223"/>
        <v>7.3594481379967575E-3</v>
      </c>
      <c r="G1584" s="2">
        <f t="shared" si="223"/>
        <v>1.3105126572153585E-2</v>
      </c>
      <c r="H1584" s="2">
        <f t="shared" si="220"/>
        <v>0.56157016855025832</v>
      </c>
      <c r="I1584" s="2">
        <f t="shared" si="221"/>
        <v>35.961891425706014</v>
      </c>
    </row>
    <row r="1585" spans="1:9" ht="13.5" x14ac:dyDescent="0.25">
      <c r="A1585" s="3">
        <f>TITRES_STAT!B1588</f>
        <v>44621</v>
      </c>
      <c r="B1585" s="6">
        <f>TITRES_STAT!D1588</f>
        <v>1.4</v>
      </c>
      <c r="C1585" s="2">
        <f t="shared" si="216"/>
        <v>-4.0000000000000036E-2</v>
      </c>
      <c r="D1585" s="2">
        <f t="shared" si="217"/>
        <v>0</v>
      </c>
      <c r="E1585" s="2">
        <f t="shared" si="218"/>
        <v>4.0000000000000036E-2</v>
      </c>
      <c r="F1585" s="2">
        <f t="shared" si="223"/>
        <v>6.8337732709969892E-3</v>
      </c>
      <c r="G1585" s="2">
        <f t="shared" si="223"/>
        <v>1.5026188959856902E-2</v>
      </c>
      <c r="H1585" s="2">
        <f t="shared" si="220"/>
        <v>0.45479085144301745</v>
      </c>
      <c r="I1585" s="2">
        <f t="shared" si="221"/>
        <v>31.261596881222289</v>
      </c>
    </row>
    <row r="1586" spans="1:9" ht="13.5" x14ac:dyDescent="0.25">
      <c r="A1586" s="3">
        <f>TITRES_STAT!B1589</f>
        <v>44622</v>
      </c>
      <c r="B1586" s="6">
        <f>TITRES_STAT!D1589</f>
        <v>1.43</v>
      </c>
      <c r="C1586" s="2">
        <f t="shared" si="216"/>
        <v>3.0000000000000027E-2</v>
      </c>
      <c r="D1586" s="2">
        <f t="shared" si="217"/>
        <v>3.0000000000000027E-2</v>
      </c>
      <c r="E1586" s="2">
        <f t="shared" si="218"/>
        <v>0</v>
      </c>
      <c r="F1586" s="2">
        <f t="shared" si="223"/>
        <v>8.4885037516400624E-3</v>
      </c>
      <c r="G1586" s="2">
        <f t="shared" si="223"/>
        <v>1.3952889748438552E-2</v>
      </c>
      <c r="H1586" s="2">
        <f t="shared" si="220"/>
        <v>0.60836886872054574</v>
      </c>
      <c r="I1586" s="2">
        <f t="shared" si="221"/>
        <v>37.825207920400871</v>
      </c>
    </row>
    <row r="1587" spans="1:9" ht="13.5" x14ac:dyDescent="0.25">
      <c r="A1587" s="3">
        <f>TITRES_STAT!B1590</f>
        <v>44623</v>
      </c>
      <c r="B1587" s="6">
        <f>TITRES_STAT!D1590</f>
        <v>1.43</v>
      </c>
      <c r="C1587" s="2">
        <f t="shared" si="216"/>
        <v>0</v>
      </c>
      <c r="D1587" s="2">
        <f t="shared" si="217"/>
        <v>0</v>
      </c>
      <c r="E1587" s="2">
        <f t="shared" si="218"/>
        <v>0</v>
      </c>
      <c r="F1587" s="2">
        <f t="shared" si="223"/>
        <v>7.8821820550943437E-3</v>
      </c>
      <c r="G1587" s="2">
        <f t="shared" si="223"/>
        <v>1.2956254766407228E-2</v>
      </c>
      <c r="H1587" s="2">
        <f t="shared" si="220"/>
        <v>0.60836886872054574</v>
      </c>
      <c r="I1587" s="2">
        <f t="shared" si="221"/>
        <v>37.825207920400871</v>
      </c>
    </row>
    <row r="1588" spans="1:9" ht="13.5" x14ac:dyDescent="0.25">
      <c r="A1588" s="3">
        <f>TITRES_STAT!B1591</f>
        <v>44624</v>
      </c>
      <c r="B1588" s="6">
        <f>TITRES_STAT!D1591</f>
        <v>1.43</v>
      </c>
      <c r="C1588" s="2">
        <f t="shared" si="216"/>
        <v>0</v>
      </c>
      <c r="D1588" s="2">
        <f t="shared" si="217"/>
        <v>0</v>
      </c>
      <c r="E1588" s="2">
        <f t="shared" si="218"/>
        <v>0</v>
      </c>
      <c r="F1588" s="2">
        <f t="shared" si="223"/>
        <v>7.319169051159034E-3</v>
      </c>
      <c r="G1588" s="2">
        <f t="shared" si="223"/>
        <v>1.2030807997378141E-2</v>
      </c>
      <c r="H1588" s="2">
        <f t="shared" si="220"/>
        <v>0.60836886872054574</v>
      </c>
      <c r="I1588" s="2">
        <f t="shared" si="221"/>
        <v>37.825207920400871</v>
      </c>
    </row>
    <row r="1589" spans="1:9" ht="13.5" x14ac:dyDescent="0.25">
      <c r="A1589" s="3">
        <f>TITRES_STAT!B1592</f>
        <v>44627</v>
      </c>
      <c r="B1589" s="6">
        <f>TITRES_STAT!D1592</f>
        <v>1.43</v>
      </c>
      <c r="C1589" s="2">
        <f t="shared" si="216"/>
        <v>0</v>
      </c>
      <c r="D1589" s="2">
        <f t="shared" si="217"/>
        <v>0</v>
      </c>
      <c r="E1589" s="2">
        <f t="shared" si="218"/>
        <v>0</v>
      </c>
      <c r="F1589" s="2">
        <f t="shared" si="223"/>
        <v>6.7963712617905309E-3</v>
      </c>
      <c r="G1589" s="2">
        <f t="shared" si="223"/>
        <v>1.1171464568993988E-2</v>
      </c>
      <c r="H1589" s="2">
        <f t="shared" si="220"/>
        <v>0.60836886872054563</v>
      </c>
      <c r="I1589" s="2">
        <f t="shared" si="221"/>
        <v>37.825207920400871</v>
      </c>
    </row>
    <row r="1590" spans="1:9" ht="13.5" x14ac:dyDescent="0.25">
      <c r="A1590" s="3">
        <f>TITRES_STAT!B1593</f>
        <v>44628</v>
      </c>
      <c r="B1590" s="6">
        <f>TITRES_STAT!D1593</f>
        <v>1.41</v>
      </c>
      <c r="C1590" s="2">
        <f t="shared" si="216"/>
        <v>-2.0000000000000018E-2</v>
      </c>
      <c r="D1590" s="2">
        <f t="shared" si="217"/>
        <v>0</v>
      </c>
      <c r="E1590" s="2">
        <f t="shared" si="218"/>
        <v>2.0000000000000018E-2</v>
      </c>
      <c r="F1590" s="2">
        <f t="shared" si="223"/>
        <v>6.3109161716626361E-3</v>
      </c>
      <c r="G1590" s="2">
        <f t="shared" si="223"/>
        <v>1.1802074242637276E-2</v>
      </c>
      <c r="H1590" s="2">
        <f t="shared" si="220"/>
        <v>0.53472940789198142</v>
      </c>
      <c r="I1590" s="2">
        <f t="shared" si="221"/>
        <v>34.841934033599841</v>
      </c>
    </row>
    <row r="1591" spans="1:9" ht="13.5" x14ac:dyDescent="0.25">
      <c r="A1591" s="3">
        <f>TITRES_STAT!B1594</f>
        <v>44629</v>
      </c>
      <c r="B1591" s="6">
        <f>TITRES_STAT!D1594</f>
        <v>1.41</v>
      </c>
      <c r="C1591" s="2">
        <f t="shared" si="216"/>
        <v>0</v>
      </c>
      <c r="D1591" s="2">
        <f t="shared" si="217"/>
        <v>0</v>
      </c>
      <c r="E1591" s="2">
        <f t="shared" si="218"/>
        <v>0</v>
      </c>
      <c r="F1591" s="2">
        <f t="shared" si="223"/>
        <v>5.860136445115305E-3</v>
      </c>
      <c r="G1591" s="2">
        <f t="shared" si="223"/>
        <v>1.0959068939591756E-2</v>
      </c>
      <c r="H1591" s="2">
        <f t="shared" si="220"/>
        <v>0.53472940789198153</v>
      </c>
      <c r="I1591" s="2">
        <f t="shared" si="221"/>
        <v>34.841934033599841</v>
      </c>
    </row>
    <row r="1592" spans="1:9" ht="13.5" x14ac:dyDescent="0.25">
      <c r="A1592" s="3">
        <f>TITRES_STAT!B1595</f>
        <v>44630</v>
      </c>
      <c r="B1592" s="6">
        <f>TITRES_STAT!D1595</f>
        <v>1.4</v>
      </c>
      <c r="C1592" s="2">
        <f t="shared" si="216"/>
        <v>-1.0000000000000009E-2</v>
      </c>
      <c r="D1592" s="2">
        <f t="shared" si="217"/>
        <v>0</v>
      </c>
      <c r="E1592" s="2">
        <f t="shared" si="218"/>
        <v>1.0000000000000009E-2</v>
      </c>
      <c r="F1592" s="2">
        <f t="shared" si="223"/>
        <v>5.4415552704642125E-3</v>
      </c>
      <c r="G1592" s="2">
        <f t="shared" si="223"/>
        <v>1.0890564015335202E-2</v>
      </c>
      <c r="H1592" s="2">
        <f t="shared" si="220"/>
        <v>0.49965780126739617</v>
      </c>
      <c r="I1592" s="2">
        <f t="shared" si="221"/>
        <v>33.318121030352629</v>
      </c>
    </row>
    <row r="1593" spans="1:9" ht="13.5" x14ac:dyDescent="0.25">
      <c r="A1593" s="3">
        <f>TITRES_STAT!B1596</f>
        <v>44631</v>
      </c>
      <c r="B1593" s="6">
        <f>TITRES_STAT!D1596</f>
        <v>1.41</v>
      </c>
      <c r="C1593" s="2">
        <f t="shared" si="216"/>
        <v>1.0000000000000009E-2</v>
      </c>
      <c r="D1593" s="2">
        <f t="shared" si="217"/>
        <v>1.0000000000000009E-2</v>
      </c>
      <c r="E1593" s="2">
        <f t="shared" si="218"/>
        <v>0</v>
      </c>
      <c r="F1593" s="2">
        <f t="shared" si="223"/>
        <v>5.7671584654310553E-3</v>
      </c>
      <c r="G1593" s="2">
        <f t="shared" si="223"/>
        <v>1.01126665856684E-2</v>
      </c>
      <c r="H1593" s="2">
        <f t="shared" si="220"/>
        <v>0.57029057732450428</v>
      </c>
      <c r="I1593" s="2">
        <f t="shared" si="221"/>
        <v>36.3175189076265</v>
      </c>
    </row>
    <row r="1594" spans="1:9" ht="13.5" x14ac:dyDescent="0.25">
      <c r="A1594" s="3">
        <f>TITRES_STAT!B1597</f>
        <v>44634</v>
      </c>
      <c r="B1594" s="6">
        <f>TITRES_STAT!D1597</f>
        <v>1.4</v>
      </c>
      <c r="C1594" s="2">
        <f t="shared" si="216"/>
        <v>-1.0000000000000009E-2</v>
      </c>
      <c r="D1594" s="2">
        <f t="shared" si="217"/>
        <v>0</v>
      </c>
      <c r="E1594" s="2">
        <f t="shared" si="218"/>
        <v>1.0000000000000009E-2</v>
      </c>
      <c r="F1594" s="2">
        <f t="shared" si="223"/>
        <v>5.3552185750431235E-3</v>
      </c>
      <c r="G1594" s="2">
        <f t="shared" si="223"/>
        <v>1.0104618972406372E-2</v>
      </c>
      <c r="H1594" s="2">
        <f t="shared" si="220"/>
        <v>0.52997728956105317</v>
      </c>
      <c r="I1594" s="2">
        <f t="shared" si="221"/>
        <v>34.639552702975237</v>
      </c>
    </row>
    <row r="1595" spans="1:9" ht="13.5" x14ac:dyDescent="0.25">
      <c r="A1595" s="3">
        <f>TITRES_STAT!B1598</f>
        <v>44635</v>
      </c>
      <c r="B1595" s="6">
        <f>TITRES_STAT!D1598</f>
        <v>1.39</v>
      </c>
      <c r="C1595" s="2">
        <f t="shared" si="216"/>
        <v>-1.0000000000000009E-2</v>
      </c>
      <c r="D1595" s="2">
        <f t="shared" si="217"/>
        <v>0</v>
      </c>
      <c r="E1595" s="2">
        <f t="shared" si="218"/>
        <v>1.0000000000000009E-2</v>
      </c>
      <c r="F1595" s="2">
        <f t="shared" si="223"/>
        <v>4.9727029625400432E-3</v>
      </c>
      <c r="G1595" s="2">
        <f t="shared" si="223"/>
        <v>1.009714618866306E-2</v>
      </c>
      <c r="H1595" s="2">
        <f t="shared" si="220"/>
        <v>0.49248598263570026</v>
      </c>
      <c r="I1595" s="2">
        <f t="shared" si="221"/>
        <v>32.997695681267302</v>
      </c>
    </row>
    <row r="1596" spans="1:9" ht="13.5" x14ac:dyDescent="0.25">
      <c r="A1596" s="3">
        <f>TITRES_STAT!B1599</f>
        <v>44636</v>
      </c>
      <c r="B1596" s="6">
        <f>TITRES_STAT!D1599</f>
        <v>1.38</v>
      </c>
      <c r="C1596" s="2">
        <f t="shared" si="216"/>
        <v>-1.0000000000000009E-2</v>
      </c>
      <c r="D1596" s="2">
        <f t="shared" si="217"/>
        <v>0</v>
      </c>
      <c r="E1596" s="2">
        <f t="shared" si="218"/>
        <v>1.0000000000000009E-2</v>
      </c>
      <c r="F1596" s="2">
        <f t="shared" si="223"/>
        <v>4.6175098937871828E-3</v>
      </c>
      <c r="G1596" s="2">
        <f t="shared" si="223"/>
        <v>1.0090207175187129E-2</v>
      </c>
      <c r="H1596" s="2">
        <f t="shared" si="220"/>
        <v>0.45762290244566245</v>
      </c>
      <c r="I1596" s="2">
        <f t="shared" si="221"/>
        <v>31.395150397118698</v>
      </c>
    </row>
    <row r="1597" spans="1:9" ht="13.5" x14ac:dyDescent="0.25">
      <c r="A1597" s="3">
        <f>TITRES_STAT!B1600</f>
        <v>44637</v>
      </c>
      <c r="B1597" s="6">
        <f>TITRES_STAT!D1600</f>
        <v>1.4</v>
      </c>
      <c r="C1597" s="2">
        <f t="shared" si="216"/>
        <v>2.0000000000000018E-2</v>
      </c>
      <c r="D1597" s="2">
        <f t="shared" si="217"/>
        <v>2.0000000000000018E-2</v>
      </c>
      <c r="E1597" s="2">
        <f t="shared" si="218"/>
        <v>0</v>
      </c>
      <c r="F1597" s="2">
        <f t="shared" ref="F1597:G1612" si="224">((F1596*13)+D1597)/14</f>
        <v>5.7162591870881007E-3</v>
      </c>
      <c r="G1597" s="2">
        <f t="shared" si="224"/>
        <v>9.3694780912451908E-3</v>
      </c>
      <c r="H1597" s="2">
        <f t="shared" si="220"/>
        <v>0.61009366065217163</v>
      </c>
      <c r="I1597" s="2">
        <f t="shared" si="221"/>
        <v>37.891811859258674</v>
      </c>
    </row>
    <row r="1598" spans="1:9" ht="13.5" x14ac:dyDescent="0.25">
      <c r="A1598" s="3">
        <f>TITRES_STAT!B1601</f>
        <v>44638</v>
      </c>
      <c r="B1598" s="6">
        <f>TITRES_STAT!D1601</f>
        <v>1.41</v>
      </c>
      <c r="C1598" s="2">
        <f t="shared" si="216"/>
        <v>1.0000000000000009E-2</v>
      </c>
      <c r="D1598" s="2">
        <f t="shared" si="217"/>
        <v>1.0000000000000009E-2</v>
      </c>
      <c r="E1598" s="2">
        <f t="shared" si="218"/>
        <v>0</v>
      </c>
      <c r="F1598" s="2">
        <f t="shared" si="224"/>
        <v>6.0222406737246654E-3</v>
      </c>
      <c r="G1598" s="2">
        <f t="shared" si="224"/>
        <v>8.7002296561562477E-3</v>
      </c>
      <c r="H1598" s="2">
        <f t="shared" si="220"/>
        <v>0.69219329968644583</v>
      </c>
      <c r="I1598" s="2">
        <f t="shared" si="221"/>
        <v>40.905096351268234</v>
      </c>
    </row>
    <row r="1599" spans="1:9" ht="13.5" x14ac:dyDescent="0.25">
      <c r="A1599" s="3">
        <f>TITRES_STAT!B1602</f>
        <v>44641</v>
      </c>
      <c r="B1599" s="6">
        <f>TITRES_STAT!D1602</f>
        <v>1.4</v>
      </c>
      <c r="C1599" s="2">
        <f t="shared" si="216"/>
        <v>-1.0000000000000009E-2</v>
      </c>
      <c r="D1599" s="2">
        <f t="shared" si="217"/>
        <v>0</v>
      </c>
      <c r="E1599" s="2">
        <f t="shared" si="218"/>
        <v>1.0000000000000009E-2</v>
      </c>
      <c r="F1599" s="2">
        <f t="shared" si="224"/>
        <v>5.5920806256014744E-3</v>
      </c>
      <c r="G1599" s="2">
        <f t="shared" si="224"/>
        <v>8.7930703950022306E-3</v>
      </c>
      <c r="H1599" s="2">
        <f t="shared" si="220"/>
        <v>0.63596450095291834</v>
      </c>
      <c r="I1599" s="2">
        <f t="shared" si="221"/>
        <v>38.87397926926171</v>
      </c>
    </row>
    <row r="1600" spans="1:9" ht="13.5" x14ac:dyDescent="0.25">
      <c r="A1600" s="3">
        <f>TITRES_STAT!B1603</f>
        <v>44642</v>
      </c>
      <c r="B1600" s="6">
        <f>TITRES_STAT!D1603</f>
        <v>1.37</v>
      </c>
      <c r="C1600" s="2">
        <f t="shared" si="216"/>
        <v>-2.9999999999999805E-2</v>
      </c>
      <c r="D1600" s="2">
        <f t="shared" si="217"/>
        <v>0</v>
      </c>
      <c r="E1600" s="2">
        <f t="shared" si="218"/>
        <v>2.9999999999999805E-2</v>
      </c>
      <c r="F1600" s="2">
        <f t="shared" si="224"/>
        <v>5.1926462952013698E-3</v>
      </c>
      <c r="G1600" s="2">
        <f t="shared" si="224"/>
        <v>1.0307851081073486E-2</v>
      </c>
      <c r="H1600" s="2">
        <f t="shared" si="220"/>
        <v>0.50375643326238218</v>
      </c>
      <c r="I1600" s="2">
        <f t="shared" si="221"/>
        <v>33.49986886968712</v>
      </c>
    </row>
    <row r="1601" spans="1:9" ht="13.5" x14ac:dyDescent="0.25">
      <c r="A1601" s="3">
        <f>TITRES_STAT!B1604</f>
        <v>44643</v>
      </c>
      <c r="B1601" s="6">
        <f>TITRES_STAT!D1604</f>
        <v>1.38</v>
      </c>
      <c r="C1601" s="2">
        <f t="shared" si="216"/>
        <v>9.9999999999997868E-3</v>
      </c>
      <c r="D1601" s="2">
        <f t="shared" si="217"/>
        <v>9.9999999999997868E-3</v>
      </c>
      <c r="E1601" s="2">
        <f t="shared" si="218"/>
        <v>0</v>
      </c>
      <c r="F1601" s="2">
        <f t="shared" si="224"/>
        <v>5.5360287026869712E-3</v>
      </c>
      <c r="G1601" s="2">
        <f t="shared" si="224"/>
        <v>9.5715760038539519E-3</v>
      </c>
      <c r="H1601" s="2">
        <f t="shared" si="220"/>
        <v>0.57838214944518163</v>
      </c>
      <c r="I1601" s="2">
        <f t="shared" si="221"/>
        <v>36.64398698683263</v>
      </c>
    </row>
    <row r="1602" spans="1:9" ht="13.5" x14ac:dyDescent="0.25">
      <c r="A1602" s="3">
        <f>TITRES_STAT!B1605</f>
        <v>44644</v>
      </c>
      <c r="B1602" s="6">
        <f>TITRES_STAT!D1605</f>
        <v>1.39</v>
      </c>
      <c r="C1602" s="2">
        <f t="shared" si="216"/>
        <v>1.0000000000000009E-2</v>
      </c>
      <c r="D1602" s="2">
        <f t="shared" si="217"/>
        <v>1.0000000000000009E-2</v>
      </c>
      <c r="E1602" s="2">
        <f t="shared" si="218"/>
        <v>0</v>
      </c>
      <c r="F1602" s="2">
        <f t="shared" si="224"/>
        <v>5.8548837953521877E-3</v>
      </c>
      <c r="G1602" s="2">
        <f t="shared" si="224"/>
        <v>8.88789200357867E-3</v>
      </c>
      <c r="H1602" s="2">
        <f t="shared" si="220"/>
        <v>0.65874830533435202</v>
      </c>
      <c r="I1602" s="2">
        <f t="shared" si="221"/>
        <v>39.713578197240054</v>
      </c>
    </row>
    <row r="1603" spans="1:9" ht="13.5" x14ac:dyDescent="0.25">
      <c r="A1603" s="3">
        <f>TITRES_STAT!B1606</f>
        <v>44645</v>
      </c>
      <c r="B1603" s="6">
        <f>TITRES_STAT!D1606</f>
        <v>1.38</v>
      </c>
      <c r="C1603" s="2">
        <f t="shared" ref="C1603:C1666" si="225">B1603-B1602</f>
        <v>-1.0000000000000009E-2</v>
      </c>
      <c r="D1603" s="2">
        <f t="shared" ref="D1603:D1666" si="226">IF(C1603&gt;0,C1603,0)</f>
        <v>0</v>
      </c>
      <c r="E1603" s="2">
        <f t="shared" ref="E1603:E1666" si="227">IF(C1603&lt;0,-C1603,0)</f>
        <v>1.0000000000000009E-2</v>
      </c>
      <c r="F1603" s="2">
        <f t="shared" si="224"/>
        <v>5.4366778099698889E-3</v>
      </c>
      <c r="G1603" s="2">
        <f t="shared" si="224"/>
        <v>8.9673282890373376E-3</v>
      </c>
      <c r="H1603" s="2">
        <f t="shared" si="220"/>
        <v>0.60627621011893706</v>
      </c>
      <c r="I1603" s="2">
        <f t="shared" si="221"/>
        <v>37.744206525604042</v>
      </c>
    </row>
    <row r="1604" spans="1:9" ht="13.5" x14ac:dyDescent="0.25">
      <c r="A1604" s="3">
        <f>TITRES_STAT!B1607</f>
        <v>44648</v>
      </c>
      <c r="B1604" s="6">
        <f>TITRES_STAT!D1607</f>
        <v>1.37</v>
      </c>
      <c r="C1604" s="2">
        <f t="shared" si="225"/>
        <v>-9.9999999999997868E-3</v>
      </c>
      <c r="D1604" s="2">
        <f t="shared" si="226"/>
        <v>0</v>
      </c>
      <c r="E1604" s="2">
        <f t="shared" si="227"/>
        <v>9.9999999999997868E-3</v>
      </c>
      <c r="F1604" s="2">
        <f t="shared" si="224"/>
        <v>5.0483436806863253E-3</v>
      </c>
      <c r="G1604" s="2">
        <f t="shared" si="224"/>
        <v>9.0410905541060838E-3</v>
      </c>
      <c r="H1604" s="2">
        <f t="shared" si="220"/>
        <v>0.55837773667619994</v>
      </c>
      <c r="I1604" s="2">
        <f t="shared" si="221"/>
        <v>35.830705453168306</v>
      </c>
    </row>
    <row r="1605" spans="1:9" ht="13.5" x14ac:dyDescent="0.25">
      <c r="A1605" s="3">
        <f>TITRES_STAT!B1608</f>
        <v>44649</v>
      </c>
      <c r="B1605" s="6">
        <f>TITRES_STAT!D1608</f>
        <v>1.37</v>
      </c>
      <c r="C1605" s="2">
        <f t="shared" si="225"/>
        <v>0</v>
      </c>
      <c r="D1605" s="2">
        <f t="shared" si="226"/>
        <v>0</v>
      </c>
      <c r="E1605" s="2">
        <f t="shared" si="227"/>
        <v>0</v>
      </c>
      <c r="F1605" s="2">
        <f t="shared" si="224"/>
        <v>4.6877477034944449E-3</v>
      </c>
      <c r="G1605" s="2">
        <f t="shared" si="224"/>
        <v>8.3952983716699351E-3</v>
      </c>
      <c r="H1605" s="2">
        <f t="shared" si="220"/>
        <v>0.55837773667619994</v>
      </c>
      <c r="I1605" s="2">
        <f t="shared" si="221"/>
        <v>35.830705453168306</v>
      </c>
    </row>
    <row r="1606" spans="1:9" ht="13.5" x14ac:dyDescent="0.25">
      <c r="A1606" s="3">
        <f>TITRES_STAT!B1609</f>
        <v>44650</v>
      </c>
      <c r="B1606" s="6">
        <f>TITRES_STAT!D1609</f>
        <v>1.38</v>
      </c>
      <c r="C1606" s="2">
        <f t="shared" si="225"/>
        <v>9.9999999999997868E-3</v>
      </c>
      <c r="D1606" s="2">
        <f t="shared" si="226"/>
        <v>9.9999999999997868E-3</v>
      </c>
      <c r="E1606" s="2">
        <f t="shared" si="227"/>
        <v>0</v>
      </c>
      <c r="F1606" s="2">
        <f t="shared" si="224"/>
        <v>5.067194296101969E-3</v>
      </c>
      <c r="G1606" s="2">
        <f t="shared" si="224"/>
        <v>7.7956342022649392E-3</v>
      </c>
      <c r="H1606" s="2">
        <f t="shared" si="220"/>
        <v>0.65000411315217299</v>
      </c>
      <c r="I1606" s="2">
        <f t="shared" si="221"/>
        <v>39.394090473532401</v>
      </c>
    </row>
    <row r="1607" spans="1:9" ht="13.5" x14ac:dyDescent="0.25">
      <c r="A1607" s="3">
        <f>TITRES_STAT!B1610</f>
        <v>44651</v>
      </c>
      <c r="B1607" s="6">
        <f>TITRES_STAT!D1610</f>
        <v>1.35</v>
      </c>
      <c r="C1607" s="2">
        <f t="shared" si="225"/>
        <v>-2.9999999999999805E-2</v>
      </c>
      <c r="D1607" s="2">
        <f t="shared" si="226"/>
        <v>0</v>
      </c>
      <c r="E1607" s="2">
        <f t="shared" si="227"/>
        <v>2.9999999999999805E-2</v>
      </c>
      <c r="F1607" s="2">
        <f t="shared" si="224"/>
        <v>4.7052518463803995E-3</v>
      </c>
      <c r="G1607" s="2">
        <f t="shared" si="224"/>
        <v>9.3816603306745728E-3</v>
      </c>
      <c r="H1607" s="2">
        <f t="shared" si="220"/>
        <v>0.50153722054890004</v>
      </c>
      <c r="I1607" s="2">
        <f t="shared" si="221"/>
        <v>33.401584302090001</v>
      </c>
    </row>
    <row r="1608" spans="1:9" ht="13.5" x14ac:dyDescent="0.25">
      <c r="A1608" s="3">
        <f>TITRES_STAT!B1611</f>
        <v>44652</v>
      </c>
      <c r="B1608" s="6">
        <f>TITRES_STAT!D1611</f>
        <v>1.35</v>
      </c>
      <c r="C1608" s="2">
        <f t="shared" si="225"/>
        <v>0</v>
      </c>
      <c r="D1608" s="2">
        <f t="shared" si="226"/>
        <v>0</v>
      </c>
      <c r="E1608" s="2">
        <f t="shared" si="227"/>
        <v>0</v>
      </c>
      <c r="F1608" s="2">
        <f t="shared" si="224"/>
        <v>4.3691624287817993E-3</v>
      </c>
      <c r="G1608" s="2">
        <f t="shared" si="224"/>
        <v>8.7115417356263894E-3</v>
      </c>
      <c r="H1608" s="2">
        <f t="shared" si="220"/>
        <v>0.50153722054889993</v>
      </c>
      <c r="I1608" s="2">
        <f t="shared" si="221"/>
        <v>33.401584302090001</v>
      </c>
    </row>
    <row r="1609" spans="1:9" ht="13.5" x14ac:dyDescent="0.25">
      <c r="A1609" s="3">
        <f>TITRES_STAT!B1612</f>
        <v>44655</v>
      </c>
      <c r="B1609" s="6">
        <f>TITRES_STAT!D1612</f>
        <v>1.36</v>
      </c>
      <c r="C1609" s="2">
        <f t="shared" si="225"/>
        <v>1.0000000000000009E-2</v>
      </c>
      <c r="D1609" s="2">
        <f t="shared" si="226"/>
        <v>1.0000000000000009E-2</v>
      </c>
      <c r="E1609" s="2">
        <f t="shared" si="227"/>
        <v>0</v>
      </c>
      <c r="F1609" s="2">
        <f t="shared" si="224"/>
        <v>4.7713651124402434E-3</v>
      </c>
      <c r="G1609" s="2">
        <f t="shared" si="224"/>
        <v>8.0892887545102182E-3</v>
      </c>
      <c r="H1609" s="2">
        <f t="shared" si="220"/>
        <v>0.58983740811328411</v>
      </c>
      <c r="I1609" s="2">
        <f t="shared" si="221"/>
        <v>37.100486194576646</v>
      </c>
    </row>
    <row r="1610" spans="1:9" ht="13.5" x14ac:dyDescent="0.25">
      <c r="A1610" s="3">
        <f>TITRES_STAT!B1613</f>
        <v>44656</v>
      </c>
      <c r="B1610" s="6">
        <f>TITRES_STAT!D1613</f>
        <v>1.4</v>
      </c>
      <c r="C1610" s="2">
        <f t="shared" si="225"/>
        <v>3.9999999999999813E-2</v>
      </c>
      <c r="D1610" s="2">
        <f t="shared" si="226"/>
        <v>3.9999999999999813E-2</v>
      </c>
      <c r="E1610" s="2">
        <f t="shared" si="227"/>
        <v>0</v>
      </c>
      <c r="F1610" s="2">
        <f t="shared" si="224"/>
        <v>7.2876961758373549E-3</v>
      </c>
      <c r="G1610" s="2">
        <f t="shared" si="224"/>
        <v>7.5114824149023459E-3</v>
      </c>
      <c r="H1610" s="2">
        <f t="shared" si="220"/>
        <v>0.97020744685216698</v>
      </c>
      <c r="I1610" s="2">
        <f t="shared" si="221"/>
        <v>49.243923445842391</v>
      </c>
    </row>
    <row r="1611" spans="1:9" ht="13.5" x14ac:dyDescent="0.25">
      <c r="A1611" s="3">
        <f>TITRES_STAT!B1614</f>
        <v>44657</v>
      </c>
      <c r="B1611" s="6">
        <f>TITRES_STAT!D1614</f>
        <v>1.4</v>
      </c>
      <c r="C1611" s="2">
        <f t="shared" si="225"/>
        <v>0</v>
      </c>
      <c r="D1611" s="2">
        <f t="shared" si="226"/>
        <v>0</v>
      </c>
      <c r="E1611" s="2">
        <f t="shared" si="227"/>
        <v>0</v>
      </c>
      <c r="F1611" s="2">
        <f t="shared" si="224"/>
        <v>6.7671464489918298E-3</v>
      </c>
      <c r="G1611" s="2">
        <f t="shared" si="224"/>
        <v>6.9749479566950361E-3</v>
      </c>
      <c r="H1611" s="2">
        <f t="shared" si="220"/>
        <v>0.97020744685216698</v>
      </c>
      <c r="I1611" s="2">
        <f t="shared" si="221"/>
        <v>49.243923445842391</v>
      </c>
    </row>
    <row r="1612" spans="1:9" ht="13.5" x14ac:dyDescent="0.25">
      <c r="A1612" s="3">
        <f>TITRES_STAT!B1615</f>
        <v>44658</v>
      </c>
      <c r="B1612" s="6">
        <f>TITRES_STAT!D1615</f>
        <v>1.4</v>
      </c>
      <c r="C1612" s="2">
        <f t="shared" si="225"/>
        <v>0</v>
      </c>
      <c r="D1612" s="2">
        <f t="shared" si="226"/>
        <v>0</v>
      </c>
      <c r="E1612" s="2">
        <f t="shared" si="227"/>
        <v>0</v>
      </c>
      <c r="F1612" s="2">
        <f t="shared" si="224"/>
        <v>6.2837788454924133E-3</v>
      </c>
      <c r="G1612" s="2">
        <f t="shared" si="224"/>
        <v>6.4767373883596758E-3</v>
      </c>
      <c r="H1612" s="2">
        <f t="shared" si="220"/>
        <v>0.97020744685216709</v>
      </c>
      <c r="I1612" s="2">
        <f t="shared" si="221"/>
        <v>49.243923445842391</v>
      </c>
    </row>
    <row r="1613" spans="1:9" ht="13.5" x14ac:dyDescent="0.25">
      <c r="A1613" s="3">
        <f>TITRES_STAT!B1616</f>
        <v>44659</v>
      </c>
      <c r="B1613" s="6">
        <f>TITRES_STAT!D1616</f>
        <v>1.42</v>
      </c>
      <c r="C1613" s="2">
        <f t="shared" si="225"/>
        <v>2.0000000000000018E-2</v>
      </c>
      <c r="D1613" s="2">
        <f t="shared" si="226"/>
        <v>2.0000000000000018E-2</v>
      </c>
      <c r="E1613" s="2">
        <f t="shared" si="227"/>
        <v>0</v>
      </c>
      <c r="F1613" s="2">
        <f t="shared" ref="F1613:G1628" si="228">((F1612*13)+D1613)/14</f>
        <v>7.2635089279572424E-3</v>
      </c>
      <c r="G1613" s="2">
        <f t="shared" si="228"/>
        <v>6.0141132891911283E-3</v>
      </c>
      <c r="H1613" s="2">
        <f t="shared" si="220"/>
        <v>1.2077439480582435</v>
      </c>
      <c r="I1613" s="2">
        <f t="shared" si="221"/>
        <v>54.704892255303392</v>
      </c>
    </row>
    <row r="1614" spans="1:9" ht="13.5" x14ac:dyDescent="0.25">
      <c r="A1614" s="3">
        <f>TITRES_STAT!B1617</f>
        <v>44662</v>
      </c>
      <c r="B1614" s="6">
        <f>TITRES_STAT!D1617</f>
        <v>1.4</v>
      </c>
      <c r="C1614" s="2">
        <f t="shared" si="225"/>
        <v>-2.0000000000000018E-2</v>
      </c>
      <c r="D1614" s="2">
        <f t="shared" si="226"/>
        <v>0</v>
      </c>
      <c r="E1614" s="2">
        <f t="shared" si="227"/>
        <v>2.0000000000000018E-2</v>
      </c>
      <c r="F1614" s="2">
        <f t="shared" si="228"/>
        <v>6.744686861674583E-3</v>
      </c>
      <c r="G1614" s="2">
        <f t="shared" si="228"/>
        <v>7.0131051971060497E-3</v>
      </c>
      <c r="H1614" s="2">
        <f t="shared" si="220"/>
        <v>0.96172617864876331</v>
      </c>
      <c r="I1614" s="2">
        <f t="shared" si="221"/>
        <v>49.024486144707524</v>
      </c>
    </row>
    <row r="1615" spans="1:9" ht="13.5" x14ac:dyDescent="0.25">
      <c r="A1615" s="3">
        <f>TITRES_STAT!B1618</f>
        <v>44663</v>
      </c>
      <c r="B1615" s="6">
        <f>TITRES_STAT!D1618</f>
        <v>1.4</v>
      </c>
      <c r="C1615" s="2">
        <f t="shared" si="225"/>
        <v>0</v>
      </c>
      <c r="D1615" s="2">
        <f t="shared" si="226"/>
        <v>0</v>
      </c>
      <c r="E1615" s="2">
        <f t="shared" si="227"/>
        <v>0</v>
      </c>
      <c r="F1615" s="2">
        <f t="shared" si="228"/>
        <v>6.2629235144121128E-3</v>
      </c>
      <c r="G1615" s="2">
        <f t="shared" si="228"/>
        <v>6.5121691115984743E-3</v>
      </c>
      <c r="H1615" s="2">
        <f t="shared" si="220"/>
        <v>0.96172617864876331</v>
      </c>
      <c r="I1615" s="2">
        <f t="shared" si="221"/>
        <v>49.024486144707524</v>
      </c>
    </row>
    <row r="1616" spans="1:9" ht="13.5" x14ac:dyDescent="0.25">
      <c r="A1616" s="3">
        <f>TITRES_STAT!B1619</f>
        <v>44664</v>
      </c>
      <c r="B1616" s="6">
        <f>TITRES_STAT!D1619</f>
        <v>1.41</v>
      </c>
      <c r="C1616" s="2">
        <f t="shared" si="225"/>
        <v>1.0000000000000009E-2</v>
      </c>
      <c r="D1616" s="2">
        <f t="shared" si="226"/>
        <v>1.0000000000000009E-2</v>
      </c>
      <c r="E1616" s="2">
        <f t="shared" si="227"/>
        <v>0</v>
      </c>
      <c r="F1616" s="2">
        <f t="shared" si="228"/>
        <v>6.5298575490969624E-3</v>
      </c>
      <c r="G1616" s="2">
        <f t="shared" si="228"/>
        <v>6.0470141750557259E-3</v>
      </c>
      <c r="H1616" s="2">
        <f t="shared" si="220"/>
        <v>1.0798482292356768</v>
      </c>
      <c r="I1616" s="2">
        <f t="shared" si="221"/>
        <v>51.919568652012174</v>
      </c>
    </row>
    <row r="1617" spans="1:9" ht="13.5" x14ac:dyDescent="0.25">
      <c r="A1617" s="3">
        <f>TITRES_STAT!B1620</f>
        <v>44665</v>
      </c>
      <c r="B1617" s="6">
        <f>TITRES_STAT!D1620</f>
        <v>1.4</v>
      </c>
      <c r="C1617" s="2">
        <f t="shared" si="225"/>
        <v>-1.0000000000000009E-2</v>
      </c>
      <c r="D1617" s="2">
        <f t="shared" si="226"/>
        <v>0</v>
      </c>
      <c r="E1617" s="2">
        <f t="shared" si="227"/>
        <v>1.0000000000000009E-2</v>
      </c>
      <c r="F1617" s="2">
        <f t="shared" si="228"/>
        <v>6.0634391527328935E-3</v>
      </c>
      <c r="G1617" s="2">
        <f t="shared" si="228"/>
        <v>6.3293703054088882E-3</v>
      </c>
      <c r="H1617" s="2">
        <f t="shared" ref="H1617:H1680" si="229">F1617/G1617</f>
        <v>0.95798457984852958</v>
      </c>
      <c r="I1617" s="2">
        <f t="shared" ref="I1617:I1680" si="230">IF(G1617=0,100,100-(100/(1+H1617)))</f>
        <v>48.927074794564504</v>
      </c>
    </row>
    <row r="1618" spans="1:9" ht="13.5" x14ac:dyDescent="0.25">
      <c r="A1618" s="3">
        <f>TITRES_STAT!B1621</f>
        <v>44666</v>
      </c>
      <c r="B1618" s="6">
        <f>TITRES_STAT!D1621</f>
        <v>1.4</v>
      </c>
      <c r="C1618" s="2">
        <f t="shared" si="225"/>
        <v>0</v>
      </c>
      <c r="D1618" s="2">
        <f t="shared" si="226"/>
        <v>0</v>
      </c>
      <c r="E1618" s="2">
        <f t="shared" si="227"/>
        <v>0</v>
      </c>
      <c r="F1618" s="2">
        <f t="shared" si="228"/>
        <v>5.630336356109115E-3</v>
      </c>
      <c r="G1618" s="2">
        <f t="shared" si="228"/>
        <v>5.8772724264511108E-3</v>
      </c>
      <c r="H1618" s="2">
        <f t="shared" si="229"/>
        <v>0.95798457984852947</v>
      </c>
      <c r="I1618" s="2">
        <f t="shared" si="230"/>
        <v>48.927074794564497</v>
      </c>
    </row>
    <row r="1619" spans="1:9" ht="13.5" x14ac:dyDescent="0.25">
      <c r="A1619" s="3">
        <f>TITRES_STAT!B1622</f>
        <v>44669</v>
      </c>
      <c r="B1619" s="6">
        <f>TITRES_STAT!D1622</f>
        <v>1.41</v>
      </c>
      <c r="C1619" s="2">
        <f t="shared" si="225"/>
        <v>1.0000000000000009E-2</v>
      </c>
      <c r="D1619" s="2">
        <f t="shared" si="226"/>
        <v>1.0000000000000009E-2</v>
      </c>
      <c r="E1619" s="2">
        <f t="shared" si="227"/>
        <v>0</v>
      </c>
      <c r="F1619" s="2">
        <f t="shared" si="228"/>
        <v>5.9424551878156078E-3</v>
      </c>
      <c r="G1619" s="2">
        <f t="shared" si="228"/>
        <v>5.4574672531331747E-3</v>
      </c>
      <c r="H1619" s="2">
        <f t="shared" si="229"/>
        <v>1.0888668520006231</v>
      </c>
      <c r="I1619" s="2">
        <f t="shared" si="230"/>
        <v>52.127154536334153</v>
      </c>
    </row>
    <row r="1620" spans="1:9" ht="13.5" x14ac:dyDescent="0.25">
      <c r="A1620" s="3">
        <f>TITRES_STAT!B1623</f>
        <v>44670</v>
      </c>
      <c r="B1620" s="6">
        <f>TITRES_STAT!D1623</f>
        <v>1.4</v>
      </c>
      <c r="C1620" s="2">
        <f t="shared" si="225"/>
        <v>-1.0000000000000009E-2</v>
      </c>
      <c r="D1620" s="2">
        <f t="shared" si="226"/>
        <v>0</v>
      </c>
      <c r="E1620" s="2">
        <f t="shared" si="227"/>
        <v>1.0000000000000009E-2</v>
      </c>
      <c r="F1620" s="2">
        <f t="shared" si="228"/>
        <v>5.5179941029716356E-3</v>
      </c>
      <c r="G1620" s="2">
        <f t="shared" si="228"/>
        <v>5.7819338779093775E-3</v>
      </c>
      <c r="H1620" s="2">
        <f t="shared" si="229"/>
        <v>0.95435095237838019</v>
      </c>
      <c r="I1620" s="2">
        <f t="shared" si="230"/>
        <v>48.832117446304451</v>
      </c>
    </row>
    <row r="1621" spans="1:9" ht="13.5" x14ac:dyDescent="0.25">
      <c r="A1621" s="3">
        <f>TITRES_STAT!B1624</f>
        <v>44671</v>
      </c>
      <c r="B1621" s="6">
        <f>TITRES_STAT!D1624</f>
        <v>1.4</v>
      </c>
      <c r="C1621" s="2">
        <f t="shared" si="225"/>
        <v>0</v>
      </c>
      <c r="D1621" s="2">
        <f t="shared" si="226"/>
        <v>0</v>
      </c>
      <c r="E1621" s="2">
        <f t="shared" si="227"/>
        <v>0</v>
      </c>
      <c r="F1621" s="2">
        <f t="shared" si="228"/>
        <v>5.1238516670450906E-3</v>
      </c>
      <c r="G1621" s="2">
        <f t="shared" si="228"/>
        <v>5.3689386009158502E-3</v>
      </c>
      <c r="H1621" s="2">
        <f t="shared" si="229"/>
        <v>0.9543509523783803</v>
      </c>
      <c r="I1621" s="2">
        <f t="shared" si="230"/>
        <v>48.832117446304458</v>
      </c>
    </row>
    <row r="1622" spans="1:9" ht="13.5" x14ac:dyDescent="0.25">
      <c r="A1622" s="3">
        <f>TITRES_STAT!B1625</f>
        <v>44672</v>
      </c>
      <c r="B1622" s="6">
        <f>TITRES_STAT!D1625</f>
        <v>1.41</v>
      </c>
      <c r="C1622" s="2">
        <f t="shared" si="225"/>
        <v>1.0000000000000009E-2</v>
      </c>
      <c r="D1622" s="2">
        <f t="shared" si="226"/>
        <v>1.0000000000000009E-2</v>
      </c>
      <c r="E1622" s="2">
        <f t="shared" si="227"/>
        <v>0</v>
      </c>
      <c r="F1622" s="2">
        <f t="shared" si="228"/>
        <v>5.4721479765418709E-3</v>
      </c>
      <c r="G1622" s="2">
        <f t="shared" si="228"/>
        <v>4.9854429865647185E-3</v>
      </c>
      <c r="H1622" s="2">
        <f t="shared" si="229"/>
        <v>1.0976252243358864</v>
      </c>
      <c r="I1622" s="2">
        <f t="shared" si="230"/>
        <v>52.327041627915087</v>
      </c>
    </row>
    <row r="1623" spans="1:9" ht="13.5" x14ac:dyDescent="0.25">
      <c r="A1623" s="3">
        <f>TITRES_STAT!B1626</f>
        <v>44673</v>
      </c>
      <c r="B1623" s="6">
        <f>TITRES_STAT!D1626</f>
        <v>1.4</v>
      </c>
      <c r="C1623" s="2">
        <f t="shared" si="225"/>
        <v>-1.0000000000000009E-2</v>
      </c>
      <c r="D1623" s="2">
        <f t="shared" si="226"/>
        <v>0</v>
      </c>
      <c r="E1623" s="2">
        <f t="shared" si="227"/>
        <v>1.0000000000000009E-2</v>
      </c>
      <c r="F1623" s="2">
        <f t="shared" si="228"/>
        <v>5.0812802639317372E-3</v>
      </c>
      <c r="G1623" s="2">
        <f t="shared" si="228"/>
        <v>5.343625630381525E-3</v>
      </c>
      <c r="H1623" s="2">
        <f t="shared" si="229"/>
        <v>0.95090498762521714</v>
      </c>
      <c r="I1623" s="2">
        <f t="shared" si="230"/>
        <v>48.741737483726851</v>
      </c>
    </row>
    <row r="1624" spans="1:9" ht="13.5" x14ac:dyDescent="0.25">
      <c r="A1624" s="3">
        <f>TITRES_STAT!B1627</f>
        <v>44676</v>
      </c>
      <c r="B1624" s="6">
        <f>TITRES_STAT!D1627</f>
        <v>1.4</v>
      </c>
      <c r="C1624" s="2">
        <f t="shared" si="225"/>
        <v>0</v>
      </c>
      <c r="D1624" s="2">
        <f t="shared" si="226"/>
        <v>0</v>
      </c>
      <c r="E1624" s="2">
        <f t="shared" si="227"/>
        <v>0</v>
      </c>
      <c r="F1624" s="2">
        <f t="shared" si="228"/>
        <v>4.718331673650899E-3</v>
      </c>
      <c r="G1624" s="2">
        <f t="shared" si="228"/>
        <v>4.9619380853542731E-3</v>
      </c>
      <c r="H1624" s="2">
        <f t="shared" si="229"/>
        <v>0.95090498762521725</v>
      </c>
      <c r="I1624" s="2">
        <f t="shared" si="230"/>
        <v>48.741737483726851</v>
      </c>
    </row>
    <row r="1625" spans="1:9" ht="13.5" x14ac:dyDescent="0.25">
      <c r="A1625" s="3">
        <f>TITRES_STAT!B1628</f>
        <v>44677</v>
      </c>
      <c r="B1625" s="6">
        <f>TITRES_STAT!D1628</f>
        <v>1.38</v>
      </c>
      <c r="C1625" s="2">
        <f t="shared" si="225"/>
        <v>-2.0000000000000018E-2</v>
      </c>
      <c r="D1625" s="2">
        <f t="shared" si="226"/>
        <v>0</v>
      </c>
      <c r="E1625" s="2">
        <f t="shared" si="227"/>
        <v>2.0000000000000018E-2</v>
      </c>
      <c r="F1625" s="2">
        <f t="shared" si="228"/>
        <v>4.3813079826758349E-3</v>
      </c>
      <c r="G1625" s="2">
        <f t="shared" si="228"/>
        <v>6.0360853649718263E-3</v>
      </c>
      <c r="H1625" s="2">
        <f t="shared" si="229"/>
        <v>0.72585255472050214</v>
      </c>
      <c r="I1625" s="2">
        <f t="shared" si="230"/>
        <v>42.057622636138362</v>
      </c>
    </row>
    <row r="1626" spans="1:9" ht="13.5" x14ac:dyDescent="0.25">
      <c r="A1626" s="3">
        <f>TITRES_STAT!B1629</f>
        <v>44678</v>
      </c>
      <c r="B1626" s="6">
        <f>TITRES_STAT!D1629</f>
        <v>1.37</v>
      </c>
      <c r="C1626" s="2">
        <f t="shared" si="225"/>
        <v>-9.9999999999997868E-3</v>
      </c>
      <c r="D1626" s="2">
        <f t="shared" si="226"/>
        <v>0</v>
      </c>
      <c r="E1626" s="2">
        <f t="shared" si="227"/>
        <v>9.9999999999997868E-3</v>
      </c>
      <c r="F1626" s="2">
        <f t="shared" si="228"/>
        <v>4.0683574124847034E-3</v>
      </c>
      <c r="G1626" s="2">
        <f t="shared" si="228"/>
        <v>6.31922212461668E-3</v>
      </c>
      <c r="H1626" s="2">
        <f t="shared" si="229"/>
        <v>0.64380667940699854</v>
      </c>
      <c r="I1626" s="2">
        <f t="shared" si="230"/>
        <v>39.165595776703569</v>
      </c>
    </row>
    <row r="1627" spans="1:9" ht="13.5" x14ac:dyDescent="0.25">
      <c r="A1627" s="3">
        <f>TITRES_STAT!B1630</f>
        <v>44679</v>
      </c>
      <c r="B1627" s="6">
        <f>TITRES_STAT!D1630</f>
        <v>1.38</v>
      </c>
      <c r="C1627" s="2">
        <f t="shared" si="225"/>
        <v>9.9999999999997868E-3</v>
      </c>
      <c r="D1627" s="2">
        <f t="shared" si="226"/>
        <v>9.9999999999997868E-3</v>
      </c>
      <c r="E1627" s="2">
        <f t="shared" si="227"/>
        <v>0</v>
      </c>
      <c r="F1627" s="2">
        <f t="shared" si="228"/>
        <v>4.492046168735781E-3</v>
      </c>
      <c r="G1627" s="2">
        <f t="shared" si="228"/>
        <v>5.867849115715488E-3</v>
      </c>
      <c r="H1627" s="2">
        <f t="shared" si="229"/>
        <v>0.76553539127395398</v>
      </c>
      <c r="I1627" s="2">
        <f t="shared" si="230"/>
        <v>43.359957271746794</v>
      </c>
    </row>
    <row r="1628" spans="1:9" ht="13.5" x14ac:dyDescent="0.25">
      <c r="A1628" s="3">
        <f>TITRES_STAT!B1631</f>
        <v>44680</v>
      </c>
      <c r="B1628" s="6">
        <f>TITRES_STAT!D1631</f>
        <v>1.39</v>
      </c>
      <c r="C1628" s="2">
        <f t="shared" si="225"/>
        <v>1.0000000000000009E-2</v>
      </c>
      <c r="D1628" s="2">
        <f t="shared" si="226"/>
        <v>1.0000000000000009E-2</v>
      </c>
      <c r="E1628" s="2">
        <f t="shared" si="227"/>
        <v>0</v>
      </c>
      <c r="F1628" s="2">
        <f t="shared" si="228"/>
        <v>4.8854714423975116E-3</v>
      </c>
      <c r="G1628" s="2">
        <f t="shared" si="228"/>
        <v>5.4487170360215248E-3</v>
      </c>
      <c r="H1628" s="2">
        <f t="shared" si="229"/>
        <v>0.89662785020760105</v>
      </c>
      <c r="I1628" s="2">
        <f t="shared" si="230"/>
        <v>47.274843618343894</v>
      </c>
    </row>
    <row r="1629" spans="1:9" ht="13.5" x14ac:dyDescent="0.25">
      <c r="A1629" s="3">
        <f>TITRES_STAT!B1632</f>
        <v>44685</v>
      </c>
      <c r="B1629" s="6">
        <f>TITRES_STAT!D1632</f>
        <v>1.37</v>
      </c>
      <c r="C1629" s="2">
        <f t="shared" si="225"/>
        <v>-1.9999999999999796E-2</v>
      </c>
      <c r="D1629" s="2">
        <f t="shared" si="226"/>
        <v>0</v>
      </c>
      <c r="E1629" s="2">
        <f t="shared" si="227"/>
        <v>1.9999999999999796E-2</v>
      </c>
      <c r="F1629" s="2">
        <f t="shared" ref="F1629:G1644" si="231">((F1628*13)+D1629)/14</f>
        <v>4.5365091965119753E-3</v>
      </c>
      <c r="G1629" s="2">
        <f t="shared" si="231"/>
        <v>6.488094390591401E-3</v>
      </c>
      <c r="H1629" s="2">
        <f t="shared" si="229"/>
        <v>0.69920517850210628</v>
      </c>
      <c r="I1629" s="2">
        <f t="shared" si="230"/>
        <v>41.148955249681734</v>
      </c>
    </row>
    <row r="1630" spans="1:9" ht="13.5" x14ac:dyDescent="0.25">
      <c r="A1630" s="3">
        <f>TITRES_STAT!B1633</f>
        <v>44686</v>
      </c>
      <c r="B1630" s="6">
        <f>TITRES_STAT!D1633</f>
        <v>1.36</v>
      </c>
      <c r="C1630" s="2">
        <f t="shared" si="225"/>
        <v>-1.0000000000000009E-2</v>
      </c>
      <c r="D1630" s="2">
        <f t="shared" si="226"/>
        <v>0</v>
      </c>
      <c r="E1630" s="2">
        <f t="shared" si="227"/>
        <v>1.0000000000000009E-2</v>
      </c>
      <c r="F1630" s="2">
        <f t="shared" si="231"/>
        <v>4.2124728253325489E-3</v>
      </c>
      <c r="G1630" s="2">
        <f t="shared" si="231"/>
        <v>6.7389447912634447E-3</v>
      </c>
      <c r="H1630" s="2">
        <f t="shared" si="229"/>
        <v>0.62509383231536719</v>
      </c>
      <c r="I1630" s="2">
        <f t="shared" si="230"/>
        <v>38.46509166949204</v>
      </c>
    </row>
    <row r="1631" spans="1:9" ht="13.5" x14ac:dyDescent="0.25">
      <c r="A1631" s="3">
        <f>TITRES_STAT!B1634</f>
        <v>44687</v>
      </c>
      <c r="B1631" s="6">
        <f>TITRES_STAT!D1634</f>
        <v>1.36</v>
      </c>
      <c r="C1631" s="2">
        <f t="shared" si="225"/>
        <v>0</v>
      </c>
      <c r="D1631" s="2">
        <f t="shared" si="226"/>
        <v>0</v>
      </c>
      <c r="E1631" s="2">
        <f t="shared" si="227"/>
        <v>0</v>
      </c>
      <c r="F1631" s="2">
        <f t="shared" si="231"/>
        <v>3.9115819092373667E-3</v>
      </c>
      <c r="G1631" s="2">
        <f t="shared" si="231"/>
        <v>6.2575915918874842E-3</v>
      </c>
      <c r="H1631" s="2">
        <f t="shared" si="229"/>
        <v>0.62509383231536719</v>
      </c>
      <c r="I1631" s="2">
        <f t="shared" si="230"/>
        <v>38.46509166949204</v>
      </c>
    </row>
    <row r="1632" spans="1:9" ht="13.5" x14ac:dyDescent="0.25">
      <c r="A1632" s="3">
        <f>TITRES_STAT!B1635</f>
        <v>44690</v>
      </c>
      <c r="B1632" s="6">
        <f>TITRES_STAT!D1635</f>
        <v>1.35</v>
      </c>
      <c r="C1632" s="2">
        <f t="shared" si="225"/>
        <v>-1.0000000000000009E-2</v>
      </c>
      <c r="D1632" s="2">
        <f t="shared" si="226"/>
        <v>0</v>
      </c>
      <c r="E1632" s="2">
        <f t="shared" si="227"/>
        <v>1.0000000000000009E-2</v>
      </c>
      <c r="F1632" s="2">
        <f t="shared" si="231"/>
        <v>3.6321832014346972E-3</v>
      </c>
      <c r="G1632" s="2">
        <f t="shared" si="231"/>
        <v>6.5249064781812355E-3</v>
      </c>
      <c r="H1632" s="2">
        <f t="shared" si="229"/>
        <v>0.55666440792376515</v>
      </c>
      <c r="I1632" s="2">
        <f t="shared" si="230"/>
        <v>35.760078093275624</v>
      </c>
    </row>
    <row r="1633" spans="1:9" ht="13.5" x14ac:dyDescent="0.25">
      <c r="A1633" s="3">
        <f>TITRES_STAT!B1636</f>
        <v>44691</v>
      </c>
      <c r="B1633" s="6">
        <f>TITRES_STAT!D1636</f>
        <v>1.36</v>
      </c>
      <c r="C1633" s="2">
        <f t="shared" si="225"/>
        <v>1.0000000000000009E-2</v>
      </c>
      <c r="D1633" s="2">
        <f t="shared" si="226"/>
        <v>1.0000000000000009E-2</v>
      </c>
      <c r="E1633" s="2">
        <f t="shared" si="227"/>
        <v>0</v>
      </c>
      <c r="F1633" s="2">
        <f t="shared" si="231"/>
        <v>4.0870272584750764E-3</v>
      </c>
      <c r="G1633" s="2">
        <f t="shared" si="231"/>
        <v>6.058841729739718E-3</v>
      </c>
      <c r="H1633" s="2">
        <f t="shared" si="229"/>
        <v>0.6745558707061079</v>
      </c>
      <c r="I1633" s="2">
        <f t="shared" si="230"/>
        <v>40.28267330499213</v>
      </c>
    </row>
    <row r="1634" spans="1:9" ht="13.5" x14ac:dyDescent="0.25">
      <c r="A1634" s="3">
        <f>TITRES_STAT!B1637</f>
        <v>44692</v>
      </c>
      <c r="B1634" s="6">
        <f>TITRES_STAT!D1637</f>
        <v>1.37</v>
      </c>
      <c r="C1634" s="2">
        <f t="shared" si="225"/>
        <v>1.0000000000000009E-2</v>
      </c>
      <c r="D1634" s="2">
        <f t="shared" si="226"/>
        <v>1.0000000000000009E-2</v>
      </c>
      <c r="E1634" s="2">
        <f t="shared" si="227"/>
        <v>0</v>
      </c>
      <c r="F1634" s="2">
        <f t="shared" si="231"/>
        <v>4.5093824542982858E-3</v>
      </c>
      <c r="G1634" s="2">
        <f t="shared" si="231"/>
        <v>5.6260673204725957E-3</v>
      </c>
      <c r="H1634" s="2">
        <f t="shared" si="229"/>
        <v>0.80151590754863078</v>
      </c>
      <c r="I1634" s="2">
        <f t="shared" si="230"/>
        <v>44.491192344744498</v>
      </c>
    </row>
    <row r="1635" spans="1:9" ht="13.5" x14ac:dyDescent="0.25">
      <c r="A1635" s="3">
        <f>TITRES_STAT!B1638</f>
        <v>44693</v>
      </c>
      <c r="B1635" s="6">
        <f>TITRES_STAT!D1638</f>
        <v>1.36</v>
      </c>
      <c r="C1635" s="2">
        <f t="shared" si="225"/>
        <v>-1.0000000000000009E-2</v>
      </c>
      <c r="D1635" s="2">
        <f t="shared" si="226"/>
        <v>0</v>
      </c>
      <c r="E1635" s="2">
        <f t="shared" si="227"/>
        <v>1.0000000000000009E-2</v>
      </c>
      <c r="F1635" s="2">
        <f t="shared" si="231"/>
        <v>4.1872837075626942E-3</v>
      </c>
      <c r="G1635" s="2">
        <f t="shared" si="231"/>
        <v>5.9384910832959827E-3</v>
      </c>
      <c r="H1635" s="2">
        <f t="shared" si="229"/>
        <v>0.70510903339416431</v>
      </c>
      <c r="I1635" s="2">
        <f t="shared" si="230"/>
        <v>41.352724053697898</v>
      </c>
    </row>
    <row r="1636" spans="1:9" ht="13.5" x14ac:dyDescent="0.25">
      <c r="A1636" s="3">
        <f>TITRES_STAT!B1639</f>
        <v>44694</v>
      </c>
      <c r="B1636" s="6">
        <f>TITRES_STAT!D1639</f>
        <v>1.35</v>
      </c>
      <c r="C1636" s="2">
        <f t="shared" si="225"/>
        <v>-1.0000000000000009E-2</v>
      </c>
      <c r="D1636" s="2">
        <f t="shared" si="226"/>
        <v>0</v>
      </c>
      <c r="E1636" s="2">
        <f t="shared" si="227"/>
        <v>1.0000000000000009E-2</v>
      </c>
      <c r="F1636" s="2">
        <f t="shared" si="231"/>
        <v>3.8881920141653589E-3</v>
      </c>
      <c r="G1636" s="2">
        <f t="shared" si="231"/>
        <v>6.2285988630605563E-3</v>
      </c>
      <c r="H1636" s="2">
        <f t="shared" si="229"/>
        <v>0.62424826187230364</v>
      </c>
      <c r="I1636" s="2">
        <f t="shared" si="230"/>
        <v>38.433057096377624</v>
      </c>
    </row>
    <row r="1637" spans="1:9" ht="13.5" x14ac:dyDescent="0.25">
      <c r="A1637" s="3">
        <f>TITRES_STAT!B1640</f>
        <v>44697</v>
      </c>
      <c r="B1637" s="6">
        <f>TITRES_STAT!D1640</f>
        <v>1.33</v>
      </c>
      <c r="C1637" s="2">
        <f t="shared" si="225"/>
        <v>-2.0000000000000018E-2</v>
      </c>
      <c r="D1637" s="2">
        <f t="shared" si="226"/>
        <v>0</v>
      </c>
      <c r="E1637" s="2">
        <f t="shared" si="227"/>
        <v>2.0000000000000018E-2</v>
      </c>
      <c r="F1637" s="2">
        <f t="shared" si="231"/>
        <v>3.6104640131535476E-3</v>
      </c>
      <c r="G1637" s="2">
        <f t="shared" si="231"/>
        <v>7.2122703728419463E-3</v>
      </c>
      <c r="H1637" s="2">
        <f t="shared" si="229"/>
        <v>0.5006002030579545</v>
      </c>
      <c r="I1637" s="2">
        <f t="shared" si="230"/>
        <v>33.359998355179542</v>
      </c>
    </row>
    <row r="1638" spans="1:9" ht="13.5" x14ac:dyDescent="0.25">
      <c r="A1638" s="3">
        <f>TITRES_STAT!B1641</f>
        <v>44698</v>
      </c>
      <c r="B1638" s="6">
        <f>TITRES_STAT!D1641</f>
        <v>1.32</v>
      </c>
      <c r="C1638" s="2">
        <f t="shared" si="225"/>
        <v>-1.0000000000000009E-2</v>
      </c>
      <c r="D1638" s="2">
        <f t="shared" si="226"/>
        <v>0</v>
      </c>
      <c r="E1638" s="2">
        <f t="shared" si="227"/>
        <v>1.0000000000000009E-2</v>
      </c>
      <c r="F1638" s="2">
        <f t="shared" si="231"/>
        <v>3.3525737264997225E-3</v>
      </c>
      <c r="G1638" s="2">
        <f t="shared" si="231"/>
        <v>7.4113939176389514E-3</v>
      </c>
      <c r="H1638" s="2">
        <f t="shared" si="229"/>
        <v>0.4523540057047396</v>
      </c>
      <c r="I1638" s="2">
        <f t="shared" si="230"/>
        <v>31.146263509304646</v>
      </c>
    </row>
    <row r="1639" spans="1:9" ht="13.5" x14ac:dyDescent="0.25">
      <c r="A1639" s="3">
        <f>TITRES_STAT!B1642</f>
        <v>44699</v>
      </c>
      <c r="B1639" s="6">
        <f>TITRES_STAT!D1642</f>
        <v>1.32</v>
      </c>
      <c r="C1639" s="2">
        <f t="shared" si="225"/>
        <v>0</v>
      </c>
      <c r="D1639" s="2">
        <f t="shared" si="226"/>
        <v>0</v>
      </c>
      <c r="E1639" s="2">
        <f t="shared" si="227"/>
        <v>0</v>
      </c>
      <c r="F1639" s="2">
        <f t="shared" si="231"/>
        <v>3.1131041746068852E-3</v>
      </c>
      <c r="G1639" s="2">
        <f t="shared" si="231"/>
        <v>6.8820086378075978E-3</v>
      </c>
      <c r="H1639" s="2">
        <f t="shared" si="229"/>
        <v>0.4523540057047396</v>
      </c>
      <c r="I1639" s="2">
        <f t="shared" si="230"/>
        <v>31.146263509304646</v>
      </c>
    </row>
    <row r="1640" spans="1:9" ht="13.5" x14ac:dyDescent="0.25">
      <c r="A1640" s="3">
        <f>TITRES_STAT!B1643</f>
        <v>44700</v>
      </c>
      <c r="B1640" s="6">
        <f>TITRES_STAT!D1643</f>
        <v>1.32</v>
      </c>
      <c r="C1640" s="2">
        <f t="shared" si="225"/>
        <v>0</v>
      </c>
      <c r="D1640" s="2">
        <f t="shared" si="226"/>
        <v>0</v>
      </c>
      <c r="E1640" s="2">
        <f t="shared" si="227"/>
        <v>0</v>
      </c>
      <c r="F1640" s="2">
        <f t="shared" si="231"/>
        <v>2.8907395907063933E-3</v>
      </c>
      <c r="G1640" s="2">
        <f t="shared" si="231"/>
        <v>6.3904365922499125E-3</v>
      </c>
      <c r="H1640" s="2">
        <f t="shared" si="229"/>
        <v>0.45235400570473955</v>
      </c>
      <c r="I1640" s="2">
        <f t="shared" si="230"/>
        <v>31.146263509304646</v>
      </c>
    </row>
    <row r="1641" spans="1:9" ht="13.5" x14ac:dyDescent="0.25">
      <c r="A1641" s="3">
        <f>TITRES_STAT!B1644</f>
        <v>44701</v>
      </c>
      <c r="B1641" s="6">
        <f>TITRES_STAT!D1644</f>
        <v>1.32</v>
      </c>
      <c r="C1641" s="2">
        <f t="shared" si="225"/>
        <v>0</v>
      </c>
      <c r="D1641" s="2">
        <f t="shared" si="226"/>
        <v>0</v>
      </c>
      <c r="E1641" s="2">
        <f t="shared" si="227"/>
        <v>0</v>
      </c>
      <c r="F1641" s="2">
        <f t="shared" si="231"/>
        <v>2.6842581913702223E-3</v>
      </c>
      <c r="G1641" s="2">
        <f t="shared" si="231"/>
        <v>5.9339768356606332E-3</v>
      </c>
      <c r="H1641" s="2">
        <f t="shared" si="229"/>
        <v>0.45235400570473955</v>
      </c>
      <c r="I1641" s="2">
        <f t="shared" si="230"/>
        <v>31.146263509304646</v>
      </c>
    </row>
    <row r="1642" spans="1:9" ht="13.5" x14ac:dyDescent="0.25">
      <c r="A1642" s="3">
        <f>TITRES_STAT!B1645</f>
        <v>44704</v>
      </c>
      <c r="B1642" s="6">
        <f>TITRES_STAT!D1645</f>
        <v>1.29</v>
      </c>
      <c r="C1642" s="2">
        <f t="shared" si="225"/>
        <v>-3.0000000000000027E-2</v>
      </c>
      <c r="D1642" s="2">
        <f t="shared" si="226"/>
        <v>0</v>
      </c>
      <c r="E1642" s="2">
        <f t="shared" si="227"/>
        <v>3.0000000000000027E-2</v>
      </c>
      <c r="F1642" s="2">
        <f t="shared" si="231"/>
        <v>2.4925254634152066E-3</v>
      </c>
      <c r="G1642" s="2">
        <f t="shared" si="231"/>
        <v>7.6529784902563047E-3</v>
      </c>
      <c r="H1642" s="2">
        <f t="shared" si="229"/>
        <v>0.3256935148306852</v>
      </c>
      <c r="I1642" s="2">
        <f t="shared" si="230"/>
        <v>24.567783668481027</v>
      </c>
    </row>
    <row r="1643" spans="1:9" ht="13.5" x14ac:dyDescent="0.25">
      <c r="A1643" s="3">
        <f>TITRES_STAT!B1646</f>
        <v>44705</v>
      </c>
      <c r="B1643" s="6">
        <f>TITRES_STAT!D1646</f>
        <v>1.29</v>
      </c>
      <c r="C1643" s="2">
        <f t="shared" si="225"/>
        <v>0</v>
      </c>
      <c r="D1643" s="2">
        <f t="shared" si="226"/>
        <v>0</v>
      </c>
      <c r="E1643" s="2">
        <f t="shared" si="227"/>
        <v>0</v>
      </c>
      <c r="F1643" s="2">
        <f t="shared" si="231"/>
        <v>2.3144879303141205E-3</v>
      </c>
      <c r="G1643" s="2">
        <f t="shared" si="231"/>
        <v>7.1063371695237118E-3</v>
      </c>
      <c r="H1643" s="2">
        <f t="shared" si="229"/>
        <v>0.3256935148306852</v>
      </c>
      <c r="I1643" s="2">
        <f t="shared" si="230"/>
        <v>24.567783668481027</v>
      </c>
    </row>
    <row r="1644" spans="1:9" ht="13.5" x14ac:dyDescent="0.25">
      <c r="A1644" s="3">
        <f>TITRES_STAT!B1647</f>
        <v>44706</v>
      </c>
      <c r="B1644" s="6">
        <f>TITRES_STAT!D1647</f>
        <v>1.3</v>
      </c>
      <c r="C1644" s="2">
        <f t="shared" si="225"/>
        <v>1.0000000000000009E-2</v>
      </c>
      <c r="D1644" s="2">
        <f t="shared" si="226"/>
        <v>1.0000000000000009E-2</v>
      </c>
      <c r="E1644" s="2">
        <f t="shared" si="227"/>
        <v>0</v>
      </c>
      <c r="F1644" s="2">
        <f t="shared" si="231"/>
        <v>2.8634530781488266E-3</v>
      </c>
      <c r="G1644" s="2">
        <f t="shared" si="231"/>
        <v>6.598741657414876E-3</v>
      </c>
      <c r="H1644" s="2">
        <f t="shared" si="229"/>
        <v>0.43393926096973667</v>
      </c>
      <c r="I1644" s="2">
        <f t="shared" si="230"/>
        <v>30.262039179837686</v>
      </c>
    </row>
    <row r="1645" spans="1:9" ht="13.5" x14ac:dyDescent="0.25">
      <c r="A1645" s="3">
        <f>TITRES_STAT!B1648</f>
        <v>44707</v>
      </c>
      <c r="B1645" s="6">
        <f>TITRES_STAT!D1648</f>
        <v>1.3</v>
      </c>
      <c r="C1645" s="2">
        <f t="shared" si="225"/>
        <v>0</v>
      </c>
      <c r="D1645" s="2">
        <f t="shared" si="226"/>
        <v>0</v>
      </c>
      <c r="E1645" s="2">
        <f t="shared" si="227"/>
        <v>0</v>
      </c>
      <c r="F1645" s="2">
        <f t="shared" ref="F1645:G1660" si="232">((F1644*13)+D1645)/14</f>
        <v>2.6589207154239102E-3</v>
      </c>
      <c r="G1645" s="2">
        <f t="shared" si="232"/>
        <v>6.1274029675995271E-3</v>
      </c>
      <c r="H1645" s="2">
        <f t="shared" si="229"/>
        <v>0.43393926096973667</v>
      </c>
      <c r="I1645" s="2">
        <f t="shared" si="230"/>
        <v>30.262039179837686</v>
      </c>
    </row>
    <row r="1646" spans="1:9" ht="13.5" x14ac:dyDescent="0.25">
      <c r="A1646" s="3">
        <f>TITRES_STAT!B1649</f>
        <v>44708</v>
      </c>
      <c r="B1646" s="6">
        <f>TITRES_STAT!D1649</f>
        <v>1.31</v>
      </c>
      <c r="C1646" s="2">
        <f t="shared" si="225"/>
        <v>1.0000000000000009E-2</v>
      </c>
      <c r="D1646" s="2">
        <f t="shared" si="226"/>
        <v>1.0000000000000009E-2</v>
      </c>
      <c r="E1646" s="2">
        <f t="shared" si="227"/>
        <v>0</v>
      </c>
      <c r="F1646" s="2">
        <f t="shared" si="232"/>
        <v>3.1832835214650602E-3</v>
      </c>
      <c r="G1646" s="2">
        <f t="shared" si="232"/>
        <v>5.6897313270567037E-3</v>
      </c>
      <c r="H1646" s="2">
        <f t="shared" si="229"/>
        <v>0.55947870619609241</v>
      </c>
      <c r="I1646" s="2">
        <f t="shared" si="230"/>
        <v>35.876008051484249</v>
      </c>
    </row>
    <row r="1647" spans="1:9" ht="13.5" x14ac:dyDescent="0.25">
      <c r="A1647" s="3">
        <f>TITRES_STAT!B1650</f>
        <v>44711</v>
      </c>
      <c r="B1647" s="6">
        <f>TITRES_STAT!D1650</f>
        <v>1.28</v>
      </c>
      <c r="C1647" s="2">
        <f t="shared" si="225"/>
        <v>-3.0000000000000027E-2</v>
      </c>
      <c r="D1647" s="2">
        <f t="shared" si="226"/>
        <v>0</v>
      </c>
      <c r="E1647" s="2">
        <f t="shared" si="227"/>
        <v>3.0000000000000027E-2</v>
      </c>
      <c r="F1647" s="2">
        <f t="shared" si="232"/>
        <v>2.9559061270746988E-3</v>
      </c>
      <c r="G1647" s="2">
        <f t="shared" si="232"/>
        <v>7.4261790894097979E-3</v>
      </c>
      <c r="H1647" s="2">
        <f t="shared" si="229"/>
        <v>0.39803862679396035</v>
      </c>
      <c r="I1647" s="2">
        <f t="shared" si="230"/>
        <v>28.471218116967123</v>
      </c>
    </row>
    <row r="1648" spans="1:9" ht="13.5" x14ac:dyDescent="0.25">
      <c r="A1648" s="3">
        <f>TITRES_STAT!B1651</f>
        <v>44712</v>
      </c>
      <c r="B1648" s="6">
        <f>TITRES_STAT!D1651</f>
        <v>1.28</v>
      </c>
      <c r="C1648" s="2">
        <f t="shared" si="225"/>
        <v>0</v>
      </c>
      <c r="D1648" s="2">
        <f t="shared" si="226"/>
        <v>0</v>
      </c>
      <c r="E1648" s="2">
        <f t="shared" si="227"/>
        <v>0</v>
      </c>
      <c r="F1648" s="2">
        <f t="shared" si="232"/>
        <v>2.7447699751407917E-3</v>
      </c>
      <c r="G1648" s="2">
        <f t="shared" si="232"/>
        <v>6.8957377258805266E-3</v>
      </c>
      <c r="H1648" s="2">
        <f t="shared" si="229"/>
        <v>0.39803862679396035</v>
      </c>
      <c r="I1648" s="2">
        <f t="shared" si="230"/>
        <v>28.471218116967123</v>
      </c>
    </row>
    <row r="1649" spans="1:9" ht="13.5" x14ac:dyDescent="0.25">
      <c r="A1649" s="3">
        <f>TITRES_STAT!B1652</f>
        <v>44713</v>
      </c>
      <c r="B1649" s="6">
        <f>TITRES_STAT!D1652</f>
        <v>1.29</v>
      </c>
      <c r="C1649" s="2">
        <f t="shared" si="225"/>
        <v>1.0000000000000009E-2</v>
      </c>
      <c r="D1649" s="2">
        <f t="shared" si="226"/>
        <v>1.0000000000000009E-2</v>
      </c>
      <c r="E1649" s="2">
        <f t="shared" si="227"/>
        <v>0</v>
      </c>
      <c r="F1649" s="2">
        <f t="shared" si="232"/>
        <v>3.2630006912021644E-3</v>
      </c>
      <c r="G1649" s="2">
        <f t="shared" si="232"/>
        <v>6.403185031174775E-3</v>
      </c>
      <c r="H1649" s="2">
        <f t="shared" si="229"/>
        <v>0.50959025474288233</v>
      </c>
      <c r="I1649" s="2">
        <f t="shared" si="230"/>
        <v>33.756859064360953</v>
      </c>
    </row>
    <row r="1650" spans="1:9" ht="13.5" x14ac:dyDescent="0.25">
      <c r="A1650" s="3">
        <f>TITRES_STAT!B1653</f>
        <v>44714</v>
      </c>
      <c r="B1650" s="6">
        <f>TITRES_STAT!D1653</f>
        <v>1.29</v>
      </c>
      <c r="C1650" s="2">
        <f t="shared" si="225"/>
        <v>0</v>
      </c>
      <c r="D1650" s="2">
        <f t="shared" si="226"/>
        <v>0</v>
      </c>
      <c r="E1650" s="2">
        <f t="shared" si="227"/>
        <v>0</v>
      </c>
      <c r="F1650" s="2">
        <f t="shared" si="232"/>
        <v>3.0299292132591527E-3</v>
      </c>
      <c r="G1650" s="2">
        <f t="shared" si="232"/>
        <v>5.9458146718051478E-3</v>
      </c>
      <c r="H1650" s="2">
        <f t="shared" si="229"/>
        <v>0.50959025474288233</v>
      </c>
      <c r="I1650" s="2">
        <f t="shared" si="230"/>
        <v>33.756859064360953</v>
      </c>
    </row>
    <row r="1651" spans="1:9" ht="13.5" x14ac:dyDescent="0.25">
      <c r="A1651" s="3">
        <f>TITRES_STAT!B1654</f>
        <v>44715</v>
      </c>
      <c r="B1651" s="6">
        <f>TITRES_STAT!D1654</f>
        <v>1.24</v>
      </c>
      <c r="C1651" s="2">
        <f t="shared" si="225"/>
        <v>-5.0000000000000044E-2</v>
      </c>
      <c r="D1651" s="2">
        <f t="shared" si="226"/>
        <v>0</v>
      </c>
      <c r="E1651" s="2">
        <f t="shared" si="227"/>
        <v>5.0000000000000044E-2</v>
      </c>
      <c r="F1651" s="2">
        <f t="shared" si="232"/>
        <v>2.8135056980263563E-3</v>
      </c>
      <c r="G1651" s="2">
        <f t="shared" si="232"/>
        <v>9.0925421952476413E-3</v>
      </c>
      <c r="H1651" s="2">
        <f t="shared" si="229"/>
        <v>0.30943004031335469</v>
      </c>
      <c r="I1651" s="2">
        <f t="shared" si="230"/>
        <v>23.630895182403648</v>
      </c>
    </row>
    <row r="1652" spans="1:9" ht="13.5" x14ac:dyDescent="0.25">
      <c r="A1652" s="3">
        <f>TITRES_STAT!B1655</f>
        <v>44718</v>
      </c>
      <c r="B1652" s="6">
        <f>TITRES_STAT!D1655</f>
        <v>1.23</v>
      </c>
      <c r="C1652" s="2">
        <f t="shared" si="225"/>
        <v>-1.0000000000000009E-2</v>
      </c>
      <c r="D1652" s="2">
        <f t="shared" si="226"/>
        <v>0</v>
      </c>
      <c r="E1652" s="2">
        <f t="shared" si="227"/>
        <v>1.0000000000000009E-2</v>
      </c>
      <c r="F1652" s="2">
        <f t="shared" si="232"/>
        <v>2.612541005310188E-3</v>
      </c>
      <c r="G1652" s="2">
        <f t="shared" si="232"/>
        <v>9.15736060987281E-3</v>
      </c>
      <c r="H1652" s="2">
        <f t="shared" si="229"/>
        <v>0.2852941056502169</v>
      </c>
      <c r="I1652" s="2">
        <f t="shared" si="230"/>
        <v>22.196795612463319</v>
      </c>
    </row>
    <row r="1653" spans="1:9" ht="13.5" x14ac:dyDescent="0.25">
      <c r="A1653" s="3">
        <f>TITRES_STAT!B1656</f>
        <v>44719</v>
      </c>
      <c r="B1653" s="6">
        <f>TITRES_STAT!D1656</f>
        <v>1.25</v>
      </c>
      <c r="C1653" s="2">
        <f t="shared" si="225"/>
        <v>2.0000000000000018E-2</v>
      </c>
      <c r="D1653" s="2">
        <f t="shared" si="226"/>
        <v>2.0000000000000018E-2</v>
      </c>
      <c r="E1653" s="2">
        <f t="shared" si="227"/>
        <v>0</v>
      </c>
      <c r="F1653" s="2">
        <f t="shared" si="232"/>
        <v>3.8545023620737474E-3</v>
      </c>
      <c r="G1653" s="2">
        <f t="shared" si="232"/>
        <v>8.5032634234533232E-3</v>
      </c>
      <c r="H1653" s="2">
        <f t="shared" si="229"/>
        <v>0.45329683088994166</v>
      </c>
      <c r="I1653" s="2">
        <f t="shared" si="230"/>
        <v>31.190932317134454</v>
      </c>
    </row>
    <row r="1654" spans="1:9" ht="13.5" x14ac:dyDescent="0.25">
      <c r="A1654" s="3">
        <f>TITRES_STAT!B1657</f>
        <v>44720</v>
      </c>
      <c r="B1654" s="6">
        <f>TITRES_STAT!D1657</f>
        <v>1.26</v>
      </c>
      <c r="C1654" s="2">
        <f t="shared" si="225"/>
        <v>1.0000000000000009E-2</v>
      </c>
      <c r="D1654" s="2">
        <f t="shared" si="226"/>
        <v>1.0000000000000009E-2</v>
      </c>
      <c r="E1654" s="2">
        <f t="shared" si="227"/>
        <v>0</v>
      </c>
      <c r="F1654" s="2">
        <f t="shared" si="232"/>
        <v>4.2934664790684803E-3</v>
      </c>
      <c r="G1654" s="2">
        <f t="shared" si="232"/>
        <v>7.8958874646352286E-3</v>
      </c>
      <c r="H1654" s="2">
        <f t="shared" si="229"/>
        <v>0.54375983678825501</v>
      </c>
      <c r="I1654" s="2">
        <f t="shared" si="230"/>
        <v>35.223084823837027</v>
      </c>
    </row>
    <row r="1655" spans="1:9" ht="13.5" x14ac:dyDescent="0.25">
      <c r="A1655" s="3">
        <f>TITRES_STAT!B1658</f>
        <v>44721</v>
      </c>
      <c r="B1655" s="6">
        <f>TITRES_STAT!D1658</f>
        <v>1.26</v>
      </c>
      <c r="C1655" s="2">
        <f t="shared" si="225"/>
        <v>0</v>
      </c>
      <c r="D1655" s="2">
        <f t="shared" si="226"/>
        <v>0</v>
      </c>
      <c r="E1655" s="2">
        <f t="shared" si="227"/>
        <v>0</v>
      </c>
      <c r="F1655" s="2">
        <f t="shared" si="232"/>
        <v>3.9867903019921601E-3</v>
      </c>
      <c r="G1655" s="2">
        <f t="shared" si="232"/>
        <v>7.3318955028755699E-3</v>
      </c>
      <c r="H1655" s="2">
        <f t="shared" si="229"/>
        <v>0.5437598367882549</v>
      </c>
      <c r="I1655" s="2">
        <f t="shared" si="230"/>
        <v>35.223084823837013</v>
      </c>
    </row>
    <row r="1656" spans="1:9" ht="13.5" x14ac:dyDescent="0.25">
      <c r="A1656" s="3">
        <f>TITRES_STAT!B1659</f>
        <v>44722</v>
      </c>
      <c r="B1656" s="6">
        <f>TITRES_STAT!D1659</f>
        <v>1.23</v>
      </c>
      <c r="C1656" s="2">
        <f t="shared" si="225"/>
        <v>-3.0000000000000027E-2</v>
      </c>
      <c r="D1656" s="2">
        <f t="shared" si="226"/>
        <v>0</v>
      </c>
      <c r="E1656" s="2">
        <f t="shared" si="227"/>
        <v>3.0000000000000027E-2</v>
      </c>
      <c r="F1656" s="2">
        <f t="shared" si="232"/>
        <v>3.7020195661355772E-3</v>
      </c>
      <c r="G1656" s="2">
        <f t="shared" si="232"/>
        <v>8.9510458240987436E-3</v>
      </c>
      <c r="H1656" s="2">
        <f t="shared" si="229"/>
        <v>0.41358514288561621</v>
      </c>
      <c r="I1656" s="2">
        <f t="shared" si="230"/>
        <v>29.257886938550143</v>
      </c>
    </row>
    <row r="1657" spans="1:9" ht="13.5" x14ac:dyDescent="0.25">
      <c r="A1657" s="3">
        <f>TITRES_STAT!B1660</f>
        <v>44725</v>
      </c>
      <c r="B1657" s="6">
        <f>TITRES_STAT!D1660</f>
        <v>1.22</v>
      </c>
      <c r="C1657" s="2">
        <f t="shared" si="225"/>
        <v>-1.0000000000000009E-2</v>
      </c>
      <c r="D1657" s="2">
        <f t="shared" si="226"/>
        <v>0</v>
      </c>
      <c r="E1657" s="2">
        <f t="shared" si="227"/>
        <v>1.0000000000000009E-2</v>
      </c>
      <c r="F1657" s="2">
        <f t="shared" si="232"/>
        <v>3.437589597125893E-3</v>
      </c>
      <c r="G1657" s="2">
        <f t="shared" si="232"/>
        <v>9.0259711223774058E-3</v>
      </c>
      <c r="H1657" s="2">
        <f t="shared" si="229"/>
        <v>0.38085537284773024</v>
      </c>
      <c r="I1657" s="2">
        <f t="shared" si="230"/>
        <v>27.581119669491116</v>
      </c>
    </row>
    <row r="1658" spans="1:9" ht="13.5" x14ac:dyDescent="0.25">
      <c r="A1658" s="3">
        <f>TITRES_STAT!B1661</f>
        <v>44726</v>
      </c>
      <c r="B1658" s="6">
        <f>TITRES_STAT!D1661</f>
        <v>1.21</v>
      </c>
      <c r="C1658" s="2">
        <f t="shared" si="225"/>
        <v>-1.0000000000000009E-2</v>
      </c>
      <c r="D1658" s="2">
        <f t="shared" si="226"/>
        <v>0</v>
      </c>
      <c r="E1658" s="2">
        <f t="shared" si="227"/>
        <v>1.0000000000000009E-2</v>
      </c>
      <c r="F1658" s="2">
        <f t="shared" si="232"/>
        <v>3.1920474830454721E-3</v>
      </c>
      <c r="G1658" s="2">
        <f t="shared" si="232"/>
        <v>9.0955446136361633E-3</v>
      </c>
      <c r="H1658" s="2">
        <f t="shared" si="229"/>
        <v>0.35094627299831077</v>
      </c>
      <c r="I1658" s="2">
        <f t="shared" si="230"/>
        <v>25.977811258135034</v>
      </c>
    </row>
    <row r="1659" spans="1:9" ht="13.5" x14ac:dyDescent="0.25">
      <c r="A1659" s="3">
        <f>TITRES_STAT!B1662</f>
        <v>44727</v>
      </c>
      <c r="B1659" s="6">
        <f>TITRES_STAT!D1662</f>
        <v>1.21</v>
      </c>
      <c r="C1659" s="2">
        <f t="shared" si="225"/>
        <v>0</v>
      </c>
      <c r="D1659" s="2">
        <f t="shared" si="226"/>
        <v>0</v>
      </c>
      <c r="E1659" s="2">
        <f t="shared" si="227"/>
        <v>0</v>
      </c>
      <c r="F1659" s="2">
        <f t="shared" si="232"/>
        <v>2.9640440913993667E-3</v>
      </c>
      <c r="G1659" s="2">
        <f t="shared" si="232"/>
        <v>8.4458628555192945E-3</v>
      </c>
      <c r="H1659" s="2">
        <f t="shared" si="229"/>
        <v>0.35094627299831077</v>
      </c>
      <c r="I1659" s="2">
        <f t="shared" si="230"/>
        <v>25.977811258135034</v>
      </c>
    </row>
    <row r="1660" spans="1:9" ht="13.5" x14ac:dyDescent="0.25">
      <c r="A1660" s="3">
        <f>TITRES_STAT!B1663</f>
        <v>44728</v>
      </c>
      <c r="B1660" s="6">
        <f>TITRES_STAT!D1663</f>
        <v>1.21</v>
      </c>
      <c r="C1660" s="2">
        <f t="shared" si="225"/>
        <v>0</v>
      </c>
      <c r="D1660" s="2">
        <f t="shared" si="226"/>
        <v>0</v>
      </c>
      <c r="E1660" s="2">
        <f t="shared" si="227"/>
        <v>0</v>
      </c>
      <c r="F1660" s="2">
        <f t="shared" si="232"/>
        <v>2.7523266562994122E-3</v>
      </c>
      <c r="G1660" s="2">
        <f t="shared" si="232"/>
        <v>7.8425869372679164E-3</v>
      </c>
      <c r="H1660" s="2">
        <f t="shared" si="229"/>
        <v>0.35094627299831077</v>
      </c>
      <c r="I1660" s="2">
        <f t="shared" si="230"/>
        <v>25.977811258135034</v>
      </c>
    </row>
    <row r="1661" spans="1:9" ht="13.5" x14ac:dyDescent="0.25">
      <c r="A1661" s="3">
        <f>TITRES_STAT!B1664</f>
        <v>44729</v>
      </c>
      <c r="B1661" s="6">
        <f>TITRES_STAT!D1664</f>
        <v>1.21</v>
      </c>
      <c r="C1661" s="2">
        <f t="shared" si="225"/>
        <v>0</v>
      </c>
      <c r="D1661" s="2">
        <f t="shared" si="226"/>
        <v>0</v>
      </c>
      <c r="E1661" s="2">
        <f t="shared" si="227"/>
        <v>0</v>
      </c>
      <c r="F1661" s="2">
        <f t="shared" ref="F1661:G1676" si="233">((F1660*13)+D1661)/14</f>
        <v>2.5557318951351686E-3</v>
      </c>
      <c r="G1661" s="2">
        <f t="shared" si="233"/>
        <v>7.2824021560344938E-3</v>
      </c>
      <c r="H1661" s="2">
        <f t="shared" si="229"/>
        <v>0.35094627299831077</v>
      </c>
      <c r="I1661" s="2">
        <f t="shared" si="230"/>
        <v>25.977811258135034</v>
      </c>
    </row>
    <row r="1662" spans="1:9" ht="13.5" x14ac:dyDescent="0.25">
      <c r="A1662" s="3">
        <f>TITRES_STAT!B1665</f>
        <v>44732</v>
      </c>
      <c r="B1662" s="6">
        <f>TITRES_STAT!D1665</f>
        <v>1.22</v>
      </c>
      <c r="C1662" s="2">
        <f t="shared" si="225"/>
        <v>1.0000000000000009E-2</v>
      </c>
      <c r="D1662" s="2">
        <f t="shared" si="226"/>
        <v>1.0000000000000009E-2</v>
      </c>
      <c r="E1662" s="2">
        <f t="shared" si="227"/>
        <v>0</v>
      </c>
      <c r="F1662" s="2">
        <f t="shared" si="233"/>
        <v>3.0874653311969429E-3</v>
      </c>
      <c r="G1662" s="2">
        <f t="shared" si="233"/>
        <v>6.7622305734606012E-3</v>
      </c>
      <c r="H1662" s="2">
        <f t="shared" si="229"/>
        <v>0.45657498626476423</v>
      </c>
      <c r="I1662" s="2">
        <f t="shared" si="230"/>
        <v>31.345793424312717</v>
      </c>
    </row>
    <row r="1663" spans="1:9" ht="13.5" x14ac:dyDescent="0.25">
      <c r="A1663" s="3">
        <f>TITRES_STAT!B1666</f>
        <v>44733</v>
      </c>
      <c r="B1663" s="6">
        <f>TITRES_STAT!D1666</f>
        <v>1.22</v>
      </c>
      <c r="C1663" s="2">
        <f t="shared" si="225"/>
        <v>0</v>
      </c>
      <c r="D1663" s="2">
        <f t="shared" si="226"/>
        <v>0</v>
      </c>
      <c r="E1663" s="2">
        <f t="shared" si="227"/>
        <v>0</v>
      </c>
      <c r="F1663" s="2">
        <f t="shared" si="233"/>
        <v>2.866932093254304E-3</v>
      </c>
      <c r="G1663" s="2">
        <f t="shared" si="233"/>
        <v>6.2792141039277006E-3</v>
      </c>
      <c r="H1663" s="2">
        <f t="shared" si="229"/>
        <v>0.45657498626476428</v>
      </c>
      <c r="I1663" s="2">
        <f t="shared" si="230"/>
        <v>31.345793424312717</v>
      </c>
    </row>
    <row r="1664" spans="1:9" ht="13.5" x14ac:dyDescent="0.25">
      <c r="A1664" s="3">
        <f>TITRES_STAT!B1667</f>
        <v>44734</v>
      </c>
      <c r="B1664" s="6">
        <f>TITRES_STAT!D1667</f>
        <v>1.19</v>
      </c>
      <c r="C1664" s="2">
        <f t="shared" si="225"/>
        <v>-3.0000000000000027E-2</v>
      </c>
      <c r="D1664" s="2">
        <f t="shared" si="226"/>
        <v>0</v>
      </c>
      <c r="E1664" s="2">
        <f t="shared" si="227"/>
        <v>3.0000000000000027E-2</v>
      </c>
      <c r="F1664" s="2">
        <f t="shared" si="233"/>
        <v>2.662151229450425E-3</v>
      </c>
      <c r="G1664" s="2">
        <f t="shared" si="233"/>
        <v>7.9735559536471528E-3</v>
      </c>
      <c r="H1664" s="2">
        <f t="shared" si="229"/>
        <v>0.33387252123473732</v>
      </c>
      <c r="I1664" s="2">
        <f t="shared" si="230"/>
        <v>25.03031705951021</v>
      </c>
    </row>
    <row r="1665" spans="1:9" ht="13.5" x14ac:dyDescent="0.25">
      <c r="A1665" s="3">
        <f>TITRES_STAT!B1668</f>
        <v>44735</v>
      </c>
      <c r="B1665" s="6">
        <f>TITRES_STAT!D1668</f>
        <v>1.19</v>
      </c>
      <c r="C1665" s="2">
        <f t="shared" si="225"/>
        <v>0</v>
      </c>
      <c r="D1665" s="2">
        <f t="shared" si="226"/>
        <v>0</v>
      </c>
      <c r="E1665" s="2">
        <f t="shared" si="227"/>
        <v>0</v>
      </c>
      <c r="F1665" s="2">
        <f t="shared" si="233"/>
        <v>2.4719975702039662E-3</v>
      </c>
      <c r="G1665" s="2">
        <f t="shared" si="233"/>
        <v>7.4040162426723555E-3</v>
      </c>
      <c r="H1665" s="2">
        <f t="shared" si="229"/>
        <v>0.33387252123473732</v>
      </c>
      <c r="I1665" s="2">
        <f t="shared" si="230"/>
        <v>25.03031705951021</v>
      </c>
    </row>
    <row r="1666" spans="1:9" ht="13.5" x14ac:dyDescent="0.25">
      <c r="A1666" s="3">
        <f>TITRES_STAT!B1669</f>
        <v>44736</v>
      </c>
      <c r="B1666" s="6">
        <f>TITRES_STAT!D1669</f>
        <v>1.18</v>
      </c>
      <c r="C1666" s="2">
        <f t="shared" si="225"/>
        <v>-1.0000000000000009E-2</v>
      </c>
      <c r="D1666" s="2">
        <f t="shared" si="226"/>
        <v>0</v>
      </c>
      <c r="E1666" s="2">
        <f t="shared" si="227"/>
        <v>1.0000000000000009E-2</v>
      </c>
      <c r="F1666" s="2">
        <f t="shared" si="233"/>
        <v>2.2954263151893973E-3</v>
      </c>
      <c r="G1666" s="2">
        <f t="shared" si="233"/>
        <v>7.5894436539100454E-3</v>
      </c>
      <c r="H1666" s="2">
        <f t="shared" si="229"/>
        <v>0.30244987905099008</v>
      </c>
      <c r="I1666" s="2">
        <f t="shared" si="230"/>
        <v>23.221613661737635</v>
      </c>
    </row>
    <row r="1667" spans="1:9" ht="13.5" x14ac:dyDescent="0.25">
      <c r="A1667" s="3">
        <f>TITRES_STAT!B1670</f>
        <v>44739</v>
      </c>
      <c r="B1667" s="6">
        <f>TITRES_STAT!D1670</f>
        <v>1.18</v>
      </c>
      <c r="C1667" s="2">
        <f t="shared" ref="C1667:C1730" si="234">B1667-B1666</f>
        <v>0</v>
      </c>
      <c r="D1667" s="2">
        <f t="shared" ref="D1667:D1730" si="235">IF(C1667&gt;0,C1667,0)</f>
        <v>0</v>
      </c>
      <c r="E1667" s="2">
        <f t="shared" ref="E1667:E1730" si="236">IF(C1667&lt;0,-C1667,0)</f>
        <v>0</v>
      </c>
      <c r="F1667" s="2">
        <f t="shared" si="233"/>
        <v>2.131467292675869E-3</v>
      </c>
      <c r="G1667" s="2">
        <f t="shared" si="233"/>
        <v>7.047340535773613E-3</v>
      </c>
      <c r="H1667" s="2">
        <f t="shared" si="229"/>
        <v>0.30244987905099008</v>
      </c>
      <c r="I1667" s="2">
        <f t="shared" si="230"/>
        <v>23.221613661737635</v>
      </c>
    </row>
    <row r="1668" spans="1:9" ht="13.5" x14ac:dyDescent="0.25">
      <c r="A1668" s="3">
        <f>TITRES_STAT!B1671</f>
        <v>44740</v>
      </c>
      <c r="B1668" s="6">
        <f>TITRES_STAT!D1671</f>
        <v>1.18</v>
      </c>
      <c r="C1668" s="2">
        <f t="shared" si="234"/>
        <v>0</v>
      </c>
      <c r="D1668" s="2">
        <f t="shared" si="235"/>
        <v>0</v>
      </c>
      <c r="E1668" s="2">
        <f t="shared" si="236"/>
        <v>0</v>
      </c>
      <c r="F1668" s="2">
        <f t="shared" si="233"/>
        <v>1.9792196289133068E-3</v>
      </c>
      <c r="G1668" s="2">
        <f t="shared" si="233"/>
        <v>6.5439590689326402E-3</v>
      </c>
      <c r="H1668" s="2">
        <f t="shared" si="229"/>
        <v>0.30244987905099008</v>
      </c>
      <c r="I1668" s="2">
        <f t="shared" si="230"/>
        <v>23.221613661737635</v>
      </c>
    </row>
    <row r="1669" spans="1:9" ht="13.5" x14ac:dyDescent="0.25">
      <c r="A1669" s="3">
        <f>TITRES_STAT!B1672</f>
        <v>44741</v>
      </c>
      <c r="B1669" s="6">
        <f>TITRES_STAT!D1672</f>
        <v>1.1499999999999999</v>
      </c>
      <c r="C1669" s="2">
        <f t="shared" si="234"/>
        <v>-3.0000000000000027E-2</v>
      </c>
      <c r="D1669" s="2">
        <f t="shared" si="235"/>
        <v>0</v>
      </c>
      <c r="E1669" s="2">
        <f t="shared" si="236"/>
        <v>3.0000000000000027E-2</v>
      </c>
      <c r="F1669" s="2">
        <f t="shared" si="233"/>
        <v>1.837846798276642E-3</v>
      </c>
      <c r="G1669" s="2">
        <f t="shared" si="233"/>
        <v>8.219390564008883E-3</v>
      </c>
      <c r="H1669" s="2">
        <f t="shared" si="229"/>
        <v>0.22359891332141055</v>
      </c>
      <c r="I1669" s="2">
        <f t="shared" si="230"/>
        <v>18.273873152964811</v>
      </c>
    </row>
    <row r="1670" spans="1:9" ht="13.5" x14ac:dyDescent="0.25">
      <c r="A1670" s="3">
        <f>TITRES_STAT!B1673</f>
        <v>44742</v>
      </c>
      <c r="B1670" s="6">
        <f>TITRES_STAT!D1673</f>
        <v>1.1299999999999999</v>
      </c>
      <c r="C1670" s="2">
        <f t="shared" si="234"/>
        <v>-2.0000000000000018E-2</v>
      </c>
      <c r="D1670" s="2">
        <f t="shared" si="235"/>
        <v>0</v>
      </c>
      <c r="E1670" s="2">
        <f t="shared" si="236"/>
        <v>2.0000000000000018E-2</v>
      </c>
      <c r="F1670" s="2">
        <f t="shared" si="233"/>
        <v>1.7065720269711677E-3</v>
      </c>
      <c r="G1670" s="2">
        <f t="shared" si="233"/>
        <v>9.0608626665796797E-3</v>
      </c>
      <c r="H1670" s="2">
        <f t="shared" si="229"/>
        <v>0.18834542468740112</v>
      </c>
      <c r="I1670" s="2">
        <f t="shared" si="230"/>
        <v>15.849383586169509</v>
      </c>
    </row>
    <row r="1671" spans="1:9" ht="13.5" x14ac:dyDescent="0.25">
      <c r="A1671" s="3">
        <f>TITRES_STAT!B1674</f>
        <v>44743</v>
      </c>
      <c r="B1671" s="6">
        <f>TITRES_STAT!D1674</f>
        <v>1.08</v>
      </c>
      <c r="C1671" s="2">
        <f t="shared" si="234"/>
        <v>-4.9999999999999822E-2</v>
      </c>
      <c r="D1671" s="2">
        <f t="shared" si="235"/>
        <v>0</v>
      </c>
      <c r="E1671" s="2">
        <f t="shared" si="236"/>
        <v>4.9999999999999822E-2</v>
      </c>
      <c r="F1671" s="2">
        <f t="shared" si="233"/>
        <v>1.5846740250446557E-3</v>
      </c>
      <c r="G1671" s="2">
        <f t="shared" si="233"/>
        <v>1.1985086761823974E-2</v>
      </c>
      <c r="H1671" s="2">
        <f t="shared" si="229"/>
        <v>0.13222048838998049</v>
      </c>
      <c r="I1671" s="2">
        <f t="shared" si="230"/>
        <v>11.677980547587353</v>
      </c>
    </row>
    <row r="1672" spans="1:9" ht="13.5" x14ac:dyDescent="0.25">
      <c r="A1672" s="3">
        <f>TITRES_STAT!B1675</f>
        <v>44746</v>
      </c>
      <c r="B1672" s="6">
        <f>TITRES_STAT!D1675</f>
        <v>1.0900000000000001</v>
      </c>
      <c r="C1672" s="2">
        <f t="shared" si="234"/>
        <v>1.0000000000000009E-2</v>
      </c>
      <c r="D1672" s="2">
        <f t="shared" si="235"/>
        <v>1.0000000000000009E-2</v>
      </c>
      <c r="E1672" s="2">
        <f t="shared" si="236"/>
        <v>0</v>
      </c>
      <c r="F1672" s="2">
        <f t="shared" si="233"/>
        <v>2.1857687375414665E-3</v>
      </c>
      <c r="G1672" s="2">
        <f t="shared" si="233"/>
        <v>1.1129009135979405E-2</v>
      </c>
      <c r="H1672" s="2">
        <f t="shared" si="229"/>
        <v>0.19640281635451354</v>
      </c>
      <c r="I1672" s="2">
        <f t="shared" si="230"/>
        <v>16.416111168390643</v>
      </c>
    </row>
    <row r="1673" spans="1:9" ht="13.5" x14ac:dyDescent="0.25">
      <c r="A1673" s="3">
        <f>TITRES_STAT!B1676</f>
        <v>44747</v>
      </c>
      <c r="B1673" s="6">
        <f>TITRES_STAT!D1676</f>
        <v>1.1299999999999999</v>
      </c>
      <c r="C1673" s="2">
        <f t="shared" si="234"/>
        <v>3.9999999999999813E-2</v>
      </c>
      <c r="D1673" s="2">
        <f t="shared" si="235"/>
        <v>3.9999999999999813E-2</v>
      </c>
      <c r="E1673" s="2">
        <f t="shared" si="236"/>
        <v>0</v>
      </c>
      <c r="F1673" s="2">
        <f t="shared" si="233"/>
        <v>4.8867852562884907E-3</v>
      </c>
      <c r="G1673" s="2">
        <f t="shared" si="233"/>
        <v>1.0334079911980876E-2</v>
      </c>
      <c r="H1673" s="2">
        <f t="shared" si="229"/>
        <v>0.47288053681711595</v>
      </c>
      <c r="I1673" s="2">
        <f t="shared" si="230"/>
        <v>32.105831056672613</v>
      </c>
    </row>
    <row r="1674" spans="1:9" ht="13.5" x14ac:dyDescent="0.25">
      <c r="A1674" s="3">
        <f>TITRES_STAT!B1677</f>
        <v>44748</v>
      </c>
      <c r="B1674" s="6">
        <f>TITRES_STAT!D1677</f>
        <v>1.1200000000000001</v>
      </c>
      <c r="C1674" s="2">
        <f t="shared" si="234"/>
        <v>-9.9999999999997868E-3</v>
      </c>
      <c r="D1674" s="2">
        <f t="shared" si="235"/>
        <v>0</v>
      </c>
      <c r="E1674" s="2">
        <f t="shared" si="236"/>
        <v>9.9999999999997868E-3</v>
      </c>
      <c r="F1674" s="2">
        <f t="shared" si="233"/>
        <v>4.5377291665535989E-3</v>
      </c>
      <c r="G1674" s="2">
        <f t="shared" si="233"/>
        <v>1.0310217061125084E-2</v>
      </c>
      <c r="H1674" s="2">
        <f t="shared" si="229"/>
        <v>0.44011965409178566</v>
      </c>
      <c r="I1674" s="2">
        <f t="shared" si="230"/>
        <v>30.561325431625193</v>
      </c>
    </row>
    <row r="1675" spans="1:9" ht="13.5" x14ac:dyDescent="0.25">
      <c r="A1675" s="3">
        <f>TITRES_STAT!B1678</f>
        <v>44749</v>
      </c>
      <c r="B1675" s="6">
        <f>TITRES_STAT!D1678</f>
        <v>1.1200000000000001</v>
      </c>
      <c r="C1675" s="2">
        <f t="shared" si="234"/>
        <v>0</v>
      </c>
      <c r="D1675" s="2">
        <f t="shared" si="235"/>
        <v>0</v>
      </c>
      <c r="E1675" s="2">
        <f t="shared" si="236"/>
        <v>0</v>
      </c>
      <c r="F1675" s="2">
        <f t="shared" si="233"/>
        <v>4.2136056546569134E-3</v>
      </c>
      <c r="G1675" s="2">
        <f t="shared" si="233"/>
        <v>9.5737729853304348E-3</v>
      </c>
      <c r="H1675" s="2">
        <f t="shared" si="229"/>
        <v>0.44011965409178566</v>
      </c>
      <c r="I1675" s="2">
        <f t="shared" si="230"/>
        <v>30.561325431625193</v>
      </c>
    </row>
    <row r="1676" spans="1:9" ht="13.5" x14ac:dyDescent="0.25">
      <c r="A1676" s="3">
        <f>TITRES_STAT!B1679</f>
        <v>44750</v>
      </c>
      <c r="B1676" s="6">
        <f>TITRES_STAT!D1679</f>
        <v>1.1000000000000001</v>
      </c>
      <c r="C1676" s="2">
        <f t="shared" si="234"/>
        <v>-2.0000000000000018E-2</v>
      </c>
      <c r="D1676" s="2">
        <f t="shared" si="235"/>
        <v>0</v>
      </c>
      <c r="E1676" s="2">
        <f t="shared" si="236"/>
        <v>2.0000000000000018E-2</v>
      </c>
      <c r="F1676" s="2">
        <f t="shared" si="233"/>
        <v>3.9126338221814197E-3</v>
      </c>
      <c r="G1676" s="2">
        <f t="shared" si="233"/>
        <v>1.0318503486378262E-2</v>
      </c>
      <c r="H1676" s="2">
        <f t="shared" si="229"/>
        <v>0.379186170489412</v>
      </c>
      <c r="I1676" s="2">
        <f t="shared" si="230"/>
        <v>27.493472498702303</v>
      </c>
    </row>
    <row r="1677" spans="1:9" ht="13.5" x14ac:dyDescent="0.25">
      <c r="A1677" s="3">
        <f>TITRES_STAT!B1680</f>
        <v>44753</v>
      </c>
      <c r="B1677" s="6">
        <f>TITRES_STAT!D1680</f>
        <v>1.1200000000000001</v>
      </c>
      <c r="C1677" s="2">
        <f t="shared" si="234"/>
        <v>2.0000000000000018E-2</v>
      </c>
      <c r="D1677" s="2">
        <f t="shared" si="235"/>
        <v>2.0000000000000018E-2</v>
      </c>
      <c r="E1677" s="2">
        <f t="shared" si="236"/>
        <v>0</v>
      </c>
      <c r="F1677" s="2">
        <f t="shared" ref="F1677:G1692" si="237">((F1676*13)+D1677)/14</f>
        <v>5.0617314063113195E-3</v>
      </c>
      <c r="G1677" s="2">
        <f t="shared" si="237"/>
        <v>9.5814675230655299E-3</v>
      </c>
      <c r="H1677" s="2">
        <f t="shared" si="229"/>
        <v>0.52828352171796022</v>
      </c>
      <c r="I1677" s="2">
        <f t="shared" si="230"/>
        <v>34.56711495024895</v>
      </c>
    </row>
    <row r="1678" spans="1:9" ht="13.5" x14ac:dyDescent="0.25">
      <c r="A1678" s="3">
        <f>TITRES_STAT!B1681</f>
        <v>44754</v>
      </c>
      <c r="B1678" s="6">
        <f>TITRES_STAT!D1681</f>
        <v>1.1200000000000001</v>
      </c>
      <c r="C1678" s="2">
        <f t="shared" si="234"/>
        <v>0</v>
      </c>
      <c r="D1678" s="2">
        <f t="shared" si="235"/>
        <v>0</v>
      </c>
      <c r="E1678" s="2">
        <f t="shared" si="236"/>
        <v>0</v>
      </c>
      <c r="F1678" s="2">
        <f t="shared" si="237"/>
        <v>4.7001791630033683E-3</v>
      </c>
      <c r="G1678" s="2">
        <f t="shared" si="237"/>
        <v>8.8970769857037064E-3</v>
      </c>
      <c r="H1678" s="2">
        <f t="shared" si="229"/>
        <v>0.52828352171796022</v>
      </c>
      <c r="I1678" s="2">
        <f t="shared" si="230"/>
        <v>34.56711495024895</v>
      </c>
    </row>
    <row r="1679" spans="1:9" ht="13.5" x14ac:dyDescent="0.25">
      <c r="A1679" s="3">
        <f>TITRES_STAT!B1682</f>
        <v>44755</v>
      </c>
      <c r="B1679" s="6">
        <f>TITRES_STAT!D1682</f>
        <v>1.1200000000000001</v>
      </c>
      <c r="C1679" s="2">
        <f t="shared" si="234"/>
        <v>0</v>
      </c>
      <c r="D1679" s="2">
        <f t="shared" si="235"/>
        <v>0</v>
      </c>
      <c r="E1679" s="2">
        <f t="shared" si="236"/>
        <v>0</v>
      </c>
      <c r="F1679" s="2">
        <f t="shared" si="237"/>
        <v>4.3644520799316988E-3</v>
      </c>
      <c r="G1679" s="2">
        <f t="shared" si="237"/>
        <v>8.2615714867248693E-3</v>
      </c>
      <c r="H1679" s="2">
        <f t="shared" si="229"/>
        <v>0.52828352171796022</v>
      </c>
      <c r="I1679" s="2">
        <f t="shared" si="230"/>
        <v>34.56711495024895</v>
      </c>
    </row>
    <row r="1680" spans="1:9" ht="13.5" x14ac:dyDescent="0.25">
      <c r="A1680" s="3">
        <f>TITRES_STAT!B1683</f>
        <v>44756</v>
      </c>
      <c r="B1680" s="6">
        <f>TITRES_STAT!D1683</f>
        <v>1.1000000000000001</v>
      </c>
      <c r="C1680" s="2">
        <f t="shared" si="234"/>
        <v>-2.0000000000000018E-2</v>
      </c>
      <c r="D1680" s="2">
        <f t="shared" si="235"/>
        <v>0</v>
      </c>
      <c r="E1680" s="2">
        <f t="shared" si="236"/>
        <v>2.0000000000000018E-2</v>
      </c>
      <c r="F1680" s="2">
        <f t="shared" si="237"/>
        <v>4.0527055027937209E-3</v>
      </c>
      <c r="G1680" s="2">
        <f t="shared" si="237"/>
        <v>9.1000306662445234E-3</v>
      </c>
      <c r="H1680" s="2">
        <f t="shared" si="229"/>
        <v>0.44535075225919268</v>
      </c>
      <c r="I1680" s="2">
        <f t="shared" si="230"/>
        <v>30.812641953039815</v>
      </c>
    </row>
    <row r="1681" spans="1:9" ht="13.5" x14ac:dyDescent="0.25">
      <c r="A1681" s="3">
        <f>TITRES_STAT!B1684</f>
        <v>44757</v>
      </c>
      <c r="B1681" s="6">
        <f>TITRES_STAT!D1684</f>
        <v>1.1200000000000001</v>
      </c>
      <c r="C1681" s="2">
        <f t="shared" si="234"/>
        <v>2.0000000000000018E-2</v>
      </c>
      <c r="D1681" s="2">
        <f t="shared" si="235"/>
        <v>2.0000000000000018E-2</v>
      </c>
      <c r="E1681" s="2">
        <f t="shared" si="236"/>
        <v>0</v>
      </c>
      <c r="F1681" s="2">
        <f t="shared" si="237"/>
        <v>5.1917979668798858E-3</v>
      </c>
      <c r="G1681" s="2">
        <f t="shared" si="237"/>
        <v>8.4500284757984857E-3</v>
      </c>
      <c r="H1681" s="2">
        <f t="shared" ref="H1681:H1744" si="238">F1681/G1681</f>
        <v>0.61441189006043995</v>
      </c>
      <c r="I1681" s="2">
        <f t="shared" ref="I1681:I1744" si="239">IF(G1681=0,100,100-(100/(1+H1681)))</f>
        <v>38.0579388595458</v>
      </c>
    </row>
    <row r="1682" spans="1:9" ht="13.5" x14ac:dyDescent="0.25">
      <c r="A1682" s="3">
        <f>TITRES_STAT!B1685</f>
        <v>44760</v>
      </c>
      <c r="B1682" s="6">
        <f>TITRES_STAT!D1685</f>
        <v>1.1000000000000001</v>
      </c>
      <c r="C1682" s="2">
        <f t="shared" si="234"/>
        <v>-2.0000000000000018E-2</v>
      </c>
      <c r="D1682" s="2">
        <f t="shared" si="235"/>
        <v>0</v>
      </c>
      <c r="E1682" s="2">
        <f t="shared" si="236"/>
        <v>2.0000000000000018E-2</v>
      </c>
      <c r="F1682" s="2">
        <f t="shared" si="237"/>
        <v>4.8209552549598944E-3</v>
      </c>
      <c r="G1682" s="2">
        <f t="shared" si="237"/>
        <v>9.2750264418128801E-3</v>
      </c>
      <c r="H1682" s="2">
        <f t="shared" si="238"/>
        <v>0.51977806049441289</v>
      </c>
      <c r="I1682" s="2">
        <f t="shared" si="239"/>
        <v>34.200918805560278</v>
      </c>
    </row>
    <row r="1683" spans="1:9" ht="13.5" x14ac:dyDescent="0.25">
      <c r="A1683" s="3">
        <f>TITRES_STAT!B1686</f>
        <v>44761</v>
      </c>
      <c r="B1683" s="6">
        <f>TITRES_STAT!D1686</f>
        <v>1.1000000000000001</v>
      </c>
      <c r="C1683" s="2">
        <f t="shared" si="234"/>
        <v>0</v>
      </c>
      <c r="D1683" s="2">
        <f t="shared" si="235"/>
        <v>0</v>
      </c>
      <c r="E1683" s="2">
        <f t="shared" si="236"/>
        <v>0</v>
      </c>
      <c r="F1683" s="2">
        <f t="shared" si="237"/>
        <v>4.4766013081770448E-3</v>
      </c>
      <c r="G1683" s="2">
        <f t="shared" si="237"/>
        <v>8.6125245531119606E-3</v>
      </c>
      <c r="H1683" s="2">
        <f t="shared" si="238"/>
        <v>0.51977806049441289</v>
      </c>
      <c r="I1683" s="2">
        <f t="shared" si="239"/>
        <v>34.200918805560278</v>
      </c>
    </row>
    <row r="1684" spans="1:9" ht="13.5" x14ac:dyDescent="0.25">
      <c r="A1684" s="3">
        <f>TITRES_STAT!B1687</f>
        <v>44762</v>
      </c>
      <c r="B1684" s="6">
        <f>TITRES_STAT!D1687</f>
        <v>1.08</v>
      </c>
      <c r="C1684" s="2">
        <f t="shared" si="234"/>
        <v>-2.0000000000000018E-2</v>
      </c>
      <c r="D1684" s="2">
        <f t="shared" si="235"/>
        <v>0</v>
      </c>
      <c r="E1684" s="2">
        <f t="shared" si="236"/>
        <v>2.0000000000000018E-2</v>
      </c>
      <c r="F1684" s="2">
        <f t="shared" si="237"/>
        <v>4.1568440718786842E-3</v>
      </c>
      <c r="G1684" s="2">
        <f t="shared" si="237"/>
        <v>9.4259156564611059E-3</v>
      </c>
      <c r="H1684" s="2">
        <f t="shared" si="238"/>
        <v>0.44100161972373753</v>
      </c>
      <c r="I1684" s="2">
        <f t="shared" si="239"/>
        <v>30.603825400854475</v>
      </c>
    </row>
    <row r="1685" spans="1:9" ht="13.5" x14ac:dyDescent="0.25">
      <c r="A1685" s="3">
        <f>TITRES_STAT!B1688</f>
        <v>44763</v>
      </c>
      <c r="B1685" s="6">
        <f>TITRES_STAT!D1688</f>
        <v>1.1000000000000001</v>
      </c>
      <c r="C1685" s="2">
        <f t="shared" si="234"/>
        <v>2.0000000000000018E-2</v>
      </c>
      <c r="D1685" s="2">
        <f t="shared" si="235"/>
        <v>2.0000000000000018E-2</v>
      </c>
      <c r="E1685" s="2">
        <f t="shared" si="236"/>
        <v>0</v>
      </c>
      <c r="F1685" s="2">
        <f t="shared" si="237"/>
        <v>5.2884980667444936E-3</v>
      </c>
      <c r="G1685" s="2">
        <f t="shared" si="237"/>
        <v>8.7526359667138842E-3</v>
      </c>
      <c r="H1685" s="2">
        <f t="shared" si="238"/>
        <v>0.60421775644006626</v>
      </c>
      <c r="I1685" s="2">
        <f t="shared" si="239"/>
        <v>37.66432293960461</v>
      </c>
    </row>
    <row r="1686" spans="1:9" ht="13.5" x14ac:dyDescent="0.25">
      <c r="A1686" s="3">
        <f>TITRES_STAT!B1689</f>
        <v>44764</v>
      </c>
      <c r="B1686" s="6">
        <f>TITRES_STAT!D1689</f>
        <v>1.1000000000000001</v>
      </c>
      <c r="C1686" s="2">
        <f t="shared" si="234"/>
        <v>0</v>
      </c>
      <c r="D1686" s="2">
        <f t="shared" si="235"/>
        <v>0</v>
      </c>
      <c r="E1686" s="2">
        <f t="shared" si="236"/>
        <v>0</v>
      </c>
      <c r="F1686" s="2">
        <f t="shared" si="237"/>
        <v>4.9107482048341726E-3</v>
      </c>
      <c r="G1686" s="2">
        <f t="shared" si="237"/>
        <v>8.1274476833771789E-3</v>
      </c>
      <c r="H1686" s="2">
        <f t="shared" si="238"/>
        <v>0.60421775644006614</v>
      </c>
      <c r="I1686" s="2">
        <f t="shared" si="239"/>
        <v>37.664322939604602</v>
      </c>
    </row>
    <row r="1687" spans="1:9" ht="13.5" x14ac:dyDescent="0.25">
      <c r="A1687" s="3">
        <f>TITRES_STAT!B1690</f>
        <v>44768</v>
      </c>
      <c r="B1687" s="6">
        <f>TITRES_STAT!D1690</f>
        <v>1.1000000000000001</v>
      </c>
      <c r="C1687" s="2">
        <f t="shared" si="234"/>
        <v>0</v>
      </c>
      <c r="D1687" s="2">
        <f t="shared" si="235"/>
        <v>0</v>
      </c>
      <c r="E1687" s="2">
        <f t="shared" si="236"/>
        <v>0</v>
      </c>
      <c r="F1687" s="2">
        <f t="shared" si="237"/>
        <v>4.5599804759174451E-3</v>
      </c>
      <c r="G1687" s="2">
        <f t="shared" si="237"/>
        <v>7.5469157059930942E-3</v>
      </c>
      <c r="H1687" s="2">
        <f t="shared" si="238"/>
        <v>0.60421775644006614</v>
      </c>
      <c r="I1687" s="2">
        <f t="shared" si="239"/>
        <v>37.664322939604602</v>
      </c>
    </row>
    <row r="1688" spans="1:9" ht="13.5" x14ac:dyDescent="0.25">
      <c r="A1688" s="3">
        <f>TITRES_STAT!B1691</f>
        <v>44769</v>
      </c>
      <c r="B1688" s="6">
        <f>TITRES_STAT!D1691</f>
        <v>1.1299999999999999</v>
      </c>
      <c r="C1688" s="2">
        <f t="shared" si="234"/>
        <v>2.9999999999999805E-2</v>
      </c>
      <c r="D1688" s="2">
        <f t="shared" si="235"/>
        <v>2.9999999999999805E-2</v>
      </c>
      <c r="E1688" s="2">
        <f t="shared" si="236"/>
        <v>0</v>
      </c>
      <c r="F1688" s="2">
        <f t="shared" si="237"/>
        <v>6.3771247276376139E-3</v>
      </c>
      <c r="G1688" s="2">
        <f t="shared" si="237"/>
        <v>7.0078502984221589E-3</v>
      </c>
      <c r="H1688" s="2">
        <f t="shared" si="238"/>
        <v>0.90999728248667711</v>
      </c>
      <c r="I1688" s="2">
        <f t="shared" si="239"/>
        <v>47.643904566289592</v>
      </c>
    </row>
    <row r="1689" spans="1:9" ht="13.5" x14ac:dyDescent="0.25">
      <c r="A1689" s="3">
        <f>TITRES_STAT!B1692</f>
        <v>44770</v>
      </c>
      <c r="B1689" s="6">
        <f>TITRES_STAT!D1692</f>
        <v>1.1100000000000001</v>
      </c>
      <c r="C1689" s="2">
        <f t="shared" si="234"/>
        <v>-1.9999999999999796E-2</v>
      </c>
      <c r="D1689" s="2">
        <f t="shared" si="235"/>
        <v>0</v>
      </c>
      <c r="E1689" s="2">
        <f t="shared" si="236"/>
        <v>1.9999999999999796E-2</v>
      </c>
      <c r="F1689" s="2">
        <f t="shared" si="237"/>
        <v>5.9216158185206409E-3</v>
      </c>
      <c r="G1689" s="2">
        <f t="shared" si="237"/>
        <v>7.9358609913919905E-3</v>
      </c>
      <c r="H1689" s="2">
        <f t="shared" si="238"/>
        <v>0.74618441841960226</v>
      </c>
      <c r="I1689" s="2">
        <f t="shared" si="239"/>
        <v>42.732280196094194</v>
      </c>
    </row>
    <row r="1690" spans="1:9" ht="13.5" x14ac:dyDescent="0.25">
      <c r="A1690" s="3">
        <f>TITRES_STAT!B1693</f>
        <v>44771</v>
      </c>
      <c r="B1690" s="6">
        <f>TITRES_STAT!D1693</f>
        <v>1.1299999999999999</v>
      </c>
      <c r="C1690" s="2">
        <f t="shared" si="234"/>
        <v>1.9999999999999796E-2</v>
      </c>
      <c r="D1690" s="2">
        <f t="shared" si="235"/>
        <v>1.9999999999999796E-2</v>
      </c>
      <c r="E1690" s="2">
        <f t="shared" si="236"/>
        <v>0</v>
      </c>
      <c r="F1690" s="2">
        <f t="shared" si="237"/>
        <v>6.927214688626295E-3</v>
      </c>
      <c r="G1690" s="2">
        <f t="shared" si="237"/>
        <v>7.3690137777211338E-3</v>
      </c>
      <c r="H1690" s="2">
        <f t="shared" si="238"/>
        <v>0.94004637493954246</v>
      </c>
      <c r="I1690" s="2">
        <f t="shared" si="239"/>
        <v>48.454840414257475</v>
      </c>
    </row>
    <row r="1691" spans="1:9" ht="13.5" x14ac:dyDescent="0.25">
      <c r="A1691" s="3">
        <f>TITRES_STAT!B1694</f>
        <v>44774</v>
      </c>
      <c r="B1691" s="6">
        <f>TITRES_STAT!D1694</f>
        <v>1.1200000000000001</v>
      </c>
      <c r="C1691" s="2">
        <f t="shared" si="234"/>
        <v>-9.9999999999997868E-3</v>
      </c>
      <c r="D1691" s="2">
        <f t="shared" si="235"/>
        <v>0</v>
      </c>
      <c r="E1691" s="2">
        <f t="shared" si="236"/>
        <v>9.9999999999997868E-3</v>
      </c>
      <c r="F1691" s="2">
        <f t="shared" si="237"/>
        <v>6.4324136394387022E-3</v>
      </c>
      <c r="G1691" s="2">
        <f t="shared" si="237"/>
        <v>7.5569413650267512E-3</v>
      </c>
      <c r="H1691" s="2">
        <f t="shared" si="238"/>
        <v>0.85119274170998305</v>
      </c>
      <c r="I1691" s="2">
        <f t="shared" si="239"/>
        <v>45.98077350517913</v>
      </c>
    </row>
    <row r="1692" spans="1:9" ht="13.5" x14ac:dyDescent="0.25">
      <c r="A1692" s="3">
        <f>TITRES_STAT!B1695</f>
        <v>44775</v>
      </c>
      <c r="B1692" s="6">
        <f>TITRES_STAT!D1695</f>
        <v>1.1200000000000001</v>
      </c>
      <c r="C1692" s="2">
        <f t="shared" si="234"/>
        <v>0</v>
      </c>
      <c r="D1692" s="2">
        <f t="shared" si="235"/>
        <v>0</v>
      </c>
      <c r="E1692" s="2">
        <f t="shared" si="236"/>
        <v>0</v>
      </c>
      <c r="F1692" s="2">
        <f t="shared" si="237"/>
        <v>5.9729555223359378E-3</v>
      </c>
      <c r="G1692" s="2">
        <f t="shared" si="237"/>
        <v>7.0171598389534113E-3</v>
      </c>
      <c r="H1692" s="2">
        <f t="shared" si="238"/>
        <v>0.85119274170998316</v>
      </c>
      <c r="I1692" s="2">
        <f t="shared" si="239"/>
        <v>45.980773505179137</v>
      </c>
    </row>
    <row r="1693" spans="1:9" ht="13.5" x14ac:dyDescent="0.25">
      <c r="A1693" s="3">
        <f>TITRES_STAT!B1696</f>
        <v>44776</v>
      </c>
      <c r="B1693" s="6">
        <f>TITRES_STAT!D1696</f>
        <v>1.1000000000000001</v>
      </c>
      <c r="C1693" s="2">
        <f t="shared" si="234"/>
        <v>-2.0000000000000018E-2</v>
      </c>
      <c r="D1693" s="2">
        <f t="shared" si="235"/>
        <v>0</v>
      </c>
      <c r="E1693" s="2">
        <f t="shared" si="236"/>
        <v>2.0000000000000018E-2</v>
      </c>
      <c r="F1693" s="2">
        <f t="shared" ref="F1693:G1708" si="240">((F1692*13)+D1693)/14</f>
        <v>5.5463158421690858E-3</v>
      </c>
      <c r="G1693" s="2">
        <f t="shared" si="240"/>
        <v>7.9445055647424552E-3</v>
      </c>
      <c r="H1693" s="2">
        <f t="shared" si="238"/>
        <v>0.6981322873991701</v>
      </c>
      <c r="I1693" s="2">
        <f t="shared" si="239"/>
        <v>41.111772774099791</v>
      </c>
    </row>
    <row r="1694" spans="1:9" ht="13.5" x14ac:dyDescent="0.25">
      <c r="A1694" s="3">
        <f>TITRES_STAT!B1697</f>
        <v>44777</v>
      </c>
      <c r="B1694" s="6">
        <f>TITRES_STAT!D1697</f>
        <v>1.1299999999999999</v>
      </c>
      <c r="C1694" s="2">
        <f t="shared" si="234"/>
        <v>2.9999999999999805E-2</v>
      </c>
      <c r="D1694" s="2">
        <f t="shared" si="235"/>
        <v>2.9999999999999805E-2</v>
      </c>
      <c r="E1694" s="2">
        <f t="shared" si="236"/>
        <v>0</v>
      </c>
      <c r="F1694" s="2">
        <f t="shared" si="240"/>
        <v>7.2930075677284231E-3</v>
      </c>
      <c r="G1694" s="2">
        <f t="shared" si="240"/>
        <v>7.3770408815465654E-3</v>
      </c>
      <c r="H1694" s="2">
        <f t="shared" si="238"/>
        <v>0.98860880464572876</v>
      </c>
      <c r="I1694" s="2">
        <f t="shared" si="239"/>
        <v>49.713588833367844</v>
      </c>
    </row>
    <row r="1695" spans="1:9" ht="13.5" x14ac:dyDescent="0.25">
      <c r="A1695" s="3">
        <f>TITRES_STAT!B1698</f>
        <v>44778</v>
      </c>
      <c r="B1695" s="6">
        <f>TITRES_STAT!D1698</f>
        <v>1.1599999999999999</v>
      </c>
      <c r="C1695" s="2">
        <f t="shared" si="234"/>
        <v>3.0000000000000027E-2</v>
      </c>
      <c r="D1695" s="2">
        <f t="shared" si="235"/>
        <v>3.0000000000000027E-2</v>
      </c>
      <c r="E1695" s="2">
        <f t="shared" si="236"/>
        <v>0</v>
      </c>
      <c r="F1695" s="2">
        <f t="shared" si="240"/>
        <v>8.9149355986049665E-3</v>
      </c>
      <c r="G1695" s="2">
        <f t="shared" si="240"/>
        <v>6.8501093900075255E-3</v>
      </c>
      <c r="H1695" s="2">
        <f t="shared" si="238"/>
        <v>1.3014296693727943</v>
      </c>
      <c r="I1695" s="2">
        <f t="shared" si="239"/>
        <v>56.54874822776884</v>
      </c>
    </row>
    <row r="1696" spans="1:9" ht="13.5" x14ac:dyDescent="0.25">
      <c r="A1696" s="3">
        <f>TITRES_STAT!B1699</f>
        <v>44781</v>
      </c>
      <c r="B1696" s="6">
        <f>TITRES_STAT!D1699</f>
        <v>1.1599999999999999</v>
      </c>
      <c r="C1696" s="2">
        <f t="shared" si="234"/>
        <v>0</v>
      </c>
      <c r="D1696" s="2">
        <f t="shared" si="235"/>
        <v>0</v>
      </c>
      <c r="E1696" s="2">
        <f t="shared" si="236"/>
        <v>0</v>
      </c>
      <c r="F1696" s="2">
        <f t="shared" si="240"/>
        <v>8.2781544844188985E-3</v>
      </c>
      <c r="G1696" s="2">
        <f t="shared" si="240"/>
        <v>6.3608158621498451E-3</v>
      </c>
      <c r="H1696" s="2">
        <f t="shared" si="238"/>
        <v>1.3014296693727943</v>
      </c>
      <c r="I1696" s="2">
        <f t="shared" si="239"/>
        <v>56.54874822776884</v>
      </c>
    </row>
    <row r="1697" spans="1:9" ht="13.5" x14ac:dyDescent="0.25">
      <c r="A1697" s="3">
        <f>TITRES_STAT!B1700</f>
        <v>44782</v>
      </c>
      <c r="B1697" s="6">
        <f>TITRES_STAT!D1700</f>
        <v>1.1599999999999999</v>
      </c>
      <c r="C1697" s="2">
        <f t="shared" si="234"/>
        <v>0</v>
      </c>
      <c r="D1697" s="2">
        <f t="shared" si="235"/>
        <v>0</v>
      </c>
      <c r="E1697" s="2">
        <f t="shared" si="236"/>
        <v>0</v>
      </c>
      <c r="F1697" s="2">
        <f t="shared" si="240"/>
        <v>7.6868577355318343E-3</v>
      </c>
      <c r="G1697" s="2">
        <f t="shared" si="240"/>
        <v>5.906471871996285E-3</v>
      </c>
      <c r="H1697" s="2">
        <f t="shared" si="238"/>
        <v>1.3014296693727943</v>
      </c>
      <c r="I1697" s="2">
        <f t="shared" si="239"/>
        <v>56.54874822776884</v>
      </c>
    </row>
    <row r="1698" spans="1:9" ht="13.5" x14ac:dyDescent="0.25">
      <c r="A1698" s="3">
        <f>TITRES_STAT!B1701</f>
        <v>44783</v>
      </c>
      <c r="B1698" s="6">
        <f>TITRES_STAT!D1701</f>
        <v>1.1499999999999999</v>
      </c>
      <c r="C1698" s="2">
        <f t="shared" si="234"/>
        <v>-1.0000000000000009E-2</v>
      </c>
      <c r="D1698" s="2">
        <f t="shared" si="235"/>
        <v>0</v>
      </c>
      <c r="E1698" s="2">
        <f t="shared" si="236"/>
        <v>1.0000000000000009E-2</v>
      </c>
      <c r="F1698" s="2">
        <f t="shared" si="240"/>
        <v>7.1377964687081314E-3</v>
      </c>
      <c r="G1698" s="2">
        <f t="shared" si="240"/>
        <v>6.1988667382822651E-3</v>
      </c>
      <c r="H1698" s="2">
        <f t="shared" si="238"/>
        <v>1.1514679650438893</v>
      </c>
      <c r="I1698" s="2">
        <f t="shared" si="239"/>
        <v>53.52010737563549</v>
      </c>
    </row>
    <row r="1699" spans="1:9" ht="13.5" x14ac:dyDescent="0.25">
      <c r="A1699" s="3">
        <f>TITRES_STAT!B1702</f>
        <v>44784</v>
      </c>
      <c r="B1699" s="6">
        <f>TITRES_STAT!D1702</f>
        <v>1.2</v>
      </c>
      <c r="C1699" s="2">
        <f t="shared" si="234"/>
        <v>5.0000000000000044E-2</v>
      </c>
      <c r="D1699" s="2">
        <f t="shared" si="235"/>
        <v>5.0000000000000044E-2</v>
      </c>
      <c r="E1699" s="2">
        <f t="shared" si="236"/>
        <v>0</v>
      </c>
      <c r="F1699" s="2">
        <f t="shared" si="240"/>
        <v>1.0199382435228983E-2</v>
      </c>
      <c r="G1699" s="2">
        <f t="shared" si="240"/>
        <v>5.7560905426906747E-3</v>
      </c>
      <c r="H1699" s="2">
        <f t="shared" si="238"/>
        <v>1.7719287699844448</v>
      </c>
      <c r="I1699" s="2">
        <f t="shared" si="239"/>
        <v>63.92403690785995</v>
      </c>
    </row>
    <row r="1700" spans="1:9" ht="13.5" x14ac:dyDescent="0.25">
      <c r="A1700" s="3">
        <f>TITRES_STAT!B1703</f>
        <v>44785</v>
      </c>
      <c r="B1700" s="6">
        <f>TITRES_STAT!D1703</f>
        <v>1.23</v>
      </c>
      <c r="C1700" s="2">
        <f t="shared" si="234"/>
        <v>3.0000000000000027E-2</v>
      </c>
      <c r="D1700" s="2">
        <f t="shared" si="235"/>
        <v>3.0000000000000027E-2</v>
      </c>
      <c r="E1700" s="2">
        <f t="shared" si="236"/>
        <v>0</v>
      </c>
      <c r="F1700" s="2">
        <f t="shared" si="240"/>
        <v>1.1613712261284059E-2</v>
      </c>
      <c r="G1700" s="2">
        <f t="shared" si="240"/>
        <v>5.3449412182127688E-3</v>
      </c>
      <c r="H1700" s="2">
        <f t="shared" si="238"/>
        <v>2.1728419054844963</v>
      </c>
      <c r="I1700" s="2">
        <f t="shared" si="239"/>
        <v>68.482514105999911</v>
      </c>
    </row>
    <row r="1701" spans="1:9" ht="13.5" x14ac:dyDescent="0.25">
      <c r="A1701" s="3">
        <f>TITRES_STAT!B1704</f>
        <v>44788</v>
      </c>
      <c r="B1701" s="6">
        <f>TITRES_STAT!D1704</f>
        <v>1.3</v>
      </c>
      <c r="C1701" s="2">
        <f t="shared" si="234"/>
        <v>7.0000000000000062E-2</v>
      </c>
      <c r="D1701" s="2">
        <f t="shared" si="235"/>
        <v>7.0000000000000062E-2</v>
      </c>
      <c r="E1701" s="2">
        <f t="shared" si="236"/>
        <v>0</v>
      </c>
      <c r="F1701" s="2">
        <f t="shared" si="240"/>
        <v>1.5784161385478061E-2</v>
      </c>
      <c r="G1701" s="2">
        <f t="shared" si="240"/>
        <v>4.9631597026261421E-3</v>
      </c>
      <c r="H1701" s="2">
        <f t="shared" si="238"/>
        <v>3.1802646562282155</v>
      </c>
      <c r="I1701" s="2">
        <f t="shared" si="239"/>
        <v>76.078069638244301</v>
      </c>
    </row>
    <row r="1702" spans="1:9" ht="13.5" x14ac:dyDescent="0.25">
      <c r="A1702" s="3">
        <f>TITRES_STAT!B1705</f>
        <v>44789</v>
      </c>
      <c r="B1702" s="6">
        <f>TITRES_STAT!D1705</f>
        <v>1.34</v>
      </c>
      <c r="C1702" s="2">
        <f t="shared" si="234"/>
        <v>4.0000000000000036E-2</v>
      </c>
      <c r="D1702" s="2">
        <f t="shared" si="235"/>
        <v>4.0000000000000036E-2</v>
      </c>
      <c r="E1702" s="2">
        <f t="shared" si="236"/>
        <v>0</v>
      </c>
      <c r="F1702" s="2">
        <f t="shared" si="240"/>
        <v>1.7513864143658204E-2</v>
      </c>
      <c r="G1702" s="2">
        <f t="shared" si="240"/>
        <v>4.6086482952957036E-3</v>
      </c>
      <c r="H1702" s="2">
        <f t="shared" si="238"/>
        <v>3.8002171182243503</v>
      </c>
      <c r="I1702" s="2">
        <f t="shared" si="239"/>
        <v>79.167608977447458</v>
      </c>
    </row>
    <row r="1703" spans="1:9" ht="13.5" x14ac:dyDescent="0.25">
      <c r="A1703" s="3">
        <f>TITRES_STAT!B1706</f>
        <v>44790</v>
      </c>
      <c r="B1703" s="6">
        <f>TITRES_STAT!D1706</f>
        <v>1.29</v>
      </c>
      <c r="C1703" s="2">
        <f t="shared" si="234"/>
        <v>-5.0000000000000044E-2</v>
      </c>
      <c r="D1703" s="2">
        <f t="shared" si="235"/>
        <v>0</v>
      </c>
      <c r="E1703" s="2">
        <f t="shared" si="236"/>
        <v>5.0000000000000044E-2</v>
      </c>
      <c r="F1703" s="2">
        <f t="shared" si="240"/>
        <v>1.6262873847682619E-2</v>
      </c>
      <c r="G1703" s="2">
        <f t="shared" si="240"/>
        <v>7.8508877027745859E-3</v>
      </c>
      <c r="H1703" s="2">
        <f t="shared" si="238"/>
        <v>2.0714694265637181</v>
      </c>
      <c r="I1703" s="2">
        <f t="shared" si="239"/>
        <v>67.442293537045742</v>
      </c>
    </row>
    <row r="1704" spans="1:9" ht="13.5" x14ac:dyDescent="0.25">
      <c r="A1704" s="3">
        <f>TITRES_STAT!B1707</f>
        <v>44791</v>
      </c>
      <c r="B1704" s="6">
        <f>TITRES_STAT!D1707</f>
        <v>1.24</v>
      </c>
      <c r="C1704" s="2">
        <f t="shared" si="234"/>
        <v>-5.0000000000000044E-2</v>
      </c>
      <c r="D1704" s="2">
        <f t="shared" si="235"/>
        <v>0</v>
      </c>
      <c r="E1704" s="2">
        <f t="shared" si="236"/>
        <v>5.0000000000000044E-2</v>
      </c>
      <c r="F1704" s="2">
        <f t="shared" si="240"/>
        <v>1.5101240001419575E-2</v>
      </c>
      <c r="G1704" s="2">
        <f t="shared" si="240"/>
        <v>1.0861538581147832E-2</v>
      </c>
      <c r="H1704" s="2">
        <f t="shared" si="238"/>
        <v>1.3903407780211279</v>
      </c>
      <c r="I1704" s="2">
        <f t="shared" si="239"/>
        <v>58.164960862699168</v>
      </c>
    </row>
    <row r="1705" spans="1:9" ht="13.5" x14ac:dyDescent="0.25">
      <c r="A1705" s="3">
        <f>TITRES_STAT!B1708</f>
        <v>44792</v>
      </c>
      <c r="B1705" s="6">
        <f>TITRES_STAT!D1708</f>
        <v>1.25</v>
      </c>
      <c r="C1705" s="2">
        <f t="shared" si="234"/>
        <v>1.0000000000000009E-2</v>
      </c>
      <c r="D1705" s="2">
        <f t="shared" si="235"/>
        <v>1.0000000000000009E-2</v>
      </c>
      <c r="E1705" s="2">
        <f t="shared" si="236"/>
        <v>0</v>
      </c>
      <c r="F1705" s="2">
        <f t="shared" si="240"/>
        <v>1.4736865715603892E-2</v>
      </c>
      <c r="G1705" s="2">
        <f t="shared" si="240"/>
        <v>1.008571439678013E-2</v>
      </c>
      <c r="H1705" s="2">
        <f t="shared" si="238"/>
        <v>1.46116230698627</v>
      </c>
      <c r="I1705" s="2">
        <f t="shared" si="239"/>
        <v>59.368791031725372</v>
      </c>
    </row>
    <row r="1706" spans="1:9" ht="13.5" x14ac:dyDescent="0.25">
      <c r="A1706" s="3">
        <f>TITRES_STAT!B1709</f>
        <v>44795</v>
      </c>
      <c r="B1706" s="6">
        <f>TITRES_STAT!D1709</f>
        <v>1.2</v>
      </c>
      <c r="C1706" s="2">
        <f t="shared" si="234"/>
        <v>-5.0000000000000044E-2</v>
      </c>
      <c r="D1706" s="2">
        <f t="shared" si="235"/>
        <v>0</v>
      </c>
      <c r="E1706" s="2">
        <f t="shared" si="236"/>
        <v>5.0000000000000044E-2</v>
      </c>
      <c r="F1706" s="2">
        <f t="shared" si="240"/>
        <v>1.3684232450203615E-2</v>
      </c>
      <c r="G1706" s="2">
        <f t="shared" si="240"/>
        <v>1.2936734797010125E-2</v>
      </c>
      <c r="H1706" s="2">
        <f t="shared" si="238"/>
        <v>1.0577810139051662</v>
      </c>
      <c r="I1706" s="2">
        <f t="shared" si="239"/>
        <v>51.403964112670863</v>
      </c>
    </row>
    <row r="1707" spans="1:9" ht="13.5" x14ac:dyDescent="0.25">
      <c r="A1707" s="3">
        <f>TITRES_STAT!B1710</f>
        <v>44796</v>
      </c>
      <c r="B1707" s="6">
        <f>TITRES_STAT!D1710</f>
        <v>1.22</v>
      </c>
      <c r="C1707" s="2">
        <f t="shared" si="234"/>
        <v>2.0000000000000018E-2</v>
      </c>
      <c r="D1707" s="2">
        <f t="shared" si="235"/>
        <v>2.0000000000000018E-2</v>
      </c>
      <c r="E1707" s="2">
        <f t="shared" si="236"/>
        <v>0</v>
      </c>
      <c r="F1707" s="2">
        <f t="shared" si="240"/>
        <v>1.41353587037605E-2</v>
      </c>
      <c r="G1707" s="2">
        <f t="shared" si="240"/>
        <v>1.2012682311509402E-2</v>
      </c>
      <c r="H1707" s="2">
        <f t="shared" si="238"/>
        <v>1.1767029492003924</v>
      </c>
      <c r="I1707" s="2">
        <f t="shared" si="239"/>
        <v>54.058958739990317</v>
      </c>
    </row>
    <row r="1708" spans="1:9" ht="13.5" x14ac:dyDescent="0.25">
      <c r="A1708" s="3">
        <f>TITRES_STAT!B1711</f>
        <v>44797</v>
      </c>
      <c r="B1708" s="6">
        <f>TITRES_STAT!D1711</f>
        <v>1.24</v>
      </c>
      <c r="C1708" s="2">
        <f t="shared" si="234"/>
        <v>2.0000000000000018E-2</v>
      </c>
      <c r="D1708" s="2">
        <f t="shared" si="235"/>
        <v>2.0000000000000018E-2</v>
      </c>
      <c r="E1708" s="2">
        <f t="shared" si="236"/>
        <v>0</v>
      </c>
      <c r="F1708" s="2">
        <f t="shared" si="240"/>
        <v>1.4554261653491895E-2</v>
      </c>
      <c r="G1708" s="2">
        <f t="shared" si="240"/>
        <v>1.1154633574973016E-2</v>
      </c>
      <c r="H1708" s="2">
        <f t="shared" si="238"/>
        <v>1.3047727256721746</v>
      </c>
      <c r="I1708" s="2">
        <f t="shared" si="239"/>
        <v>56.611773956655298</v>
      </c>
    </row>
    <row r="1709" spans="1:9" ht="13.5" x14ac:dyDescent="0.25">
      <c r="A1709" s="3">
        <f>TITRES_STAT!B1712</f>
        <v>44798</v>
      </c>
      <c r="B1709" s="6">
        <f>TITRES_STAT!D1712</f>
        <v>1.24</v>
      </c>
      <c r="C1709" s="2">
        <f t="shared" si="234"/>
        <v>0</v>
      </c>
      <c r="D1709" s="2">
        <f t="shared" si="235"/>
        <v>0</v>
      </c>
      <c r="E1709" s="2">
        <f t="shared" si="236"/>
        <v>0</v>
      </c>
      <c r="F1709" s="2">
        <f t="shared" ref="F1709:G1724" si="241">((F1708*13)+D1709)/14</f>
        <v>1.351467153538533E-2</v>
      </c>
      <c r="G1709" s="2">
        <f t="shared" si="241"/>
        <v>1.0357874033903513E-2</v>
      </c>
      <c r="H1709" s="2">
        <f t="shared" si="238"/>
        <v>1.3047727256721746</v>
      </c>
      <c r="I1709" s="2">
        <f t="shared" si="239"/>
        <v>56.611773956655298</v>
      </c>
    </row>
    <row r="1710" spans="1:9" ht="13.5" x14ac:dyDescent="0.25">
      <c r="A1710" s="3">
        <f>TITRES_STAT!B1713</f>
        <v>44799</v>
      </c>
      <c r="B1710" s="6">
        <f>TITRES_STAT!D1713</f>
        <v>1.28</v>
      </c>
      <c r="C1710" s="2">
        <f t="shared" si="234"/>
        <v>4.0000000000000036E-2</v>
      </c>
      <c r="D1710" s="2">
        <f t="shared" si="235"/>
        <v>4.0000000000000036E-2</v>
      </c>
      <c r="E1710" s="2">
        <f t="shared" si="236"/>
        <v>0</v>
      </c>
      <c r="F1710" s="2">
        <f t="shared" si="241"/>
        <v>1.5406480711429237E-2</v>
      </c>
      <c r="G1710" s="2">
        <f t="shared" si="241"/>
        <v>9.61802588862469E-3</v>
      </c>
      <c r="H1710" s="2">
        <f t="shared" si="238"/>
        <v>1.6018339823404504</v>
      </c>
      <c r="I1710" s="2">
        <f t="shared" si="239"/>
        <v>61.565572331388289</v>
      </c>
    </row>
    <row r="1711" spans="1:9" ht="13.5" x14ac:dyDescent="0.25">
      <c r="A1711" s="3">
        <f>TITRES_STAT!B1714</f>
        <v>44802</v>
      </c>
      <c r="B1711" s="6">
        <f>TITRES_STAT!D1714</f>
        <v>1.26</v>
      </c>
      <c r="C1711" s="2">
        <f t="shared" si="234"/>
        <v>-2.0000000000000018E-2</v>
      </c>
      <c r="D1711" s="2">
        <f t="shared" si="235"/>
        <v>0</v>
      </c>
      <c r="E1711" s="2">
        <f t="shared" si="236"/>
        <v>2.0000000000000018E-2</v>
      </c>
      <c r="F1711" s="2">
        <f t="shared" si="241"/>
        <v>1.4306017803470005E-2</v>
      </c>
      <c r="G1711" s="2">
        <f t="shared" si="241"/>
        <v>1.0359595468008643E-2</v>
      </c>
      <c r="H1711" s="2">
        <f t="shared" si="238"/>
        <v>1.3809436717532326</v>
      </c>
      <c r="I1711" s="2">
        <f t="shared" si="239"/>
        <v>57.99984636916507</v>
      </c>
    </row>
    <row r="1712" spans="1:9" ht="13.5" x14ac:dyDescent="0.25">
      <c r="A1712" s="3">
        <f>TITRES_STAT!B1715</f>
        <v>44803</v>
      </c>
      <c r="B1712" s="6">
        <f>TITRES_STAT!D1715</f>
        <v>1.26</v>
      </c>
      <c r="C1712" s="2">
        <f t="shared" si="234"/>
        <v>0</v>
      </c>
      <c r="D1712" s="2">
        <f t="shared" si="235"/>
        <v>0</v>
      </c>
      <c r="E1712" s="2">
        <f t="shared" si="236"/>
        <v>0</v>
      </c>
      <c r="F1712" s="2">
        <f t="shared" si="241"/>
        <v>1.3284159388936432E-2</v>
      </c>
      <c r="G1712" s="2">
        <f t="shared" si="241"/>
        <v>9.6196243631508829E-3</v>
      </c>
      <c r="H1712" s="2">
        <f t="shared" si="238"/>
        <v>1.3809436717532326</v>
      </c>
      <c r="I1712" s="2">
        <f t="shared" si="239"/>
        <v>57.99984636916507</v>
      </c>
    </row>
    <row r="1713" spans="1:9" ht="13.5" x14ac:dyDescent="0.25">
      <c r="A1713" s="3">
        <f>TITRES_STAT!B1716</f>
        <v>44804</v>
      </c>
      <c r="B1713" s="6">
        <f>TITRES_STAT!D1716</f>
        <v>1.26</v>
      </c>
      <c r="C1713" s="2">
        <f t="shared" si="234"/>
        <v>0</v>
      </c>
      <c r="D1713" s="2">
        <f t="shared" si="235"/>
        <v>0</v>
      </c>
      <c r="E1713" s="2">
        <f t="shared" si="236"/>
        <v>0</v>
      </c>
      <c r="F1713" s="2">
        <f t="shared" si="241"/>
        <v>1.2335290861155259E-2</v>
      </c>
      <c r="G1713" s="2">
        <f t="shared" si="241"/>
        <v>8.9325083372115335E-3</v>
      </c>
      <c r="H1713" s="2">
        <f t="shared" si="238"/>
        <v>1.3809436717532328</v>
      </c>
      <c r="I1713" s="2">
        <f t="shared" si="239"/>
        <v>57.99984636916507</v>
      </c>
    </row>
    <row r="1714" spans="1:9" ht="13.5" x14ac:dyDescent="0.25">
      <c r="A1714" s="3">
        <f>TITRES_STAT!B1717</f>
        <v>44805</v>
      </c>
      <c r="B1714" s="6">
        <f>TITRES_STAT!D1717</f>
        <v>1.28</v>
      </c>
      <c r="C1714" s="2">
        <f t="shared" si="234"/>
        <v>2.0000000000000018E-2</v>
      </c>
      <c r="D1714" s="2">
        <f t="shared" si="235"/>
        <v>2.0000000000000018E-2</v>
      </c>
      <c r="E1714" s="2">
        <f t="shared" si="236"/>
        <v>0</v>
      </c>
      <c r="F1714" s="2">
        <f t="shared" si="241"/>
        <v>1.2882770085358456E-2</v>
      </c>
      <c r="G1714" s="2">
        <f t="shared" si="241"/>
        <v>8.2944720274107098E-3</v>
      </c>
      <c r="H1714" s="2">
        <f t="shared" si="238"/>
        <v>1.5531754212666962</v>
      </c>
      <c r="I1714" s="2">
        <f t="shared" si="239"/>
        <v>60.833086842741331</v>
      </c>
    </row>
    <row r="1715" spans="1:9" ht="13.5" x14ac:dyDescent="0.25">
      <c r="A1715" s="3">
        <f>TITRES_STAT!B1718</f>
        <v>44806</v>
      </c>
      <c r="B1715" s="6">
        <f>TITRES_STAT!D1718</f>
        <v>1.27</v>
      </c>
      <c r="C1715" s="2">
        <f t="shared" si="234"/>
        <v>-1.0000000000000009E-2</v>
      </c>
      <c r="D1715" s="2">
        <f t="shared" si="235"/>
        <v>0</v>
      </c>
      <c r="E1715" s="2">
        <f t="shared" si="236"/>
        <v>1.0000000000000009E-2</v>
      </c>
      <c r="F1715" s="2">
        <f t="shared" si="241"/>
        <v>1.1962572222118566E-2</v>
      </c>
      <c r="G1715" s="2">
        <f t="shared" si="241"/>
        <v>8.4162954540242304E-3</v>
      </c>
      <c r="H1715" s="2">
        <f t="shared" si="238"/>
        <v>1.4213583978208242</v>
      </c>
      <c r="I1715" s="2">
        <f t="shared" si="239"/>
        <v>58.700868037545341</v>
      </c>
    </row>
    <row r="1716" spans="1:9" ht="13.5" x14ac:dyDescent="0.25">
      <c r="A1716" s="3">
        <f>TITRES_STAT!B1719</f>
        <v>44809</v>
      </c>
      <c r="B1716" s="6">
        <f>TITRES_STAT!D1719</f>
        <v>1.27</v>
      </c>
      <c r="C1716" s="2">
        <f t="shared" si="234"/>
        <v>0</v>
      </c>
      <c r="D1716" s="2">
        <f t="shared" si="235"/>
        <v>0</v>
      </c>
      <c r="E1716" s="2">
        <f t="shared" si="236"/>
        <v>0</v>
      </c>
      <c r="F1716" s="2">
        <f t="shared" si="241"/>
        <v>1.1108102777681525E-2</v>
      </c>
      <c r="G1716" s="2">
        <f t="shared" si="241"/>
        <v>7.815131493022499E-3</v>
      </c>
      <c r="H1716" s="2">
        <f t="shared" si="238"/>
        <v>1.4213583978208242</v>
      </c>
      <c r="I1716" s="2">
        <f t="shared" si="239"/>
        <v>58.700868037545341</v>
      </c>
    </row>
    <row r="1717" spans="1:9" ht="13.5" x14ac:dyDescent="0.25">
      <c r="A1717" s="3">
        <f>TITRES_STAT!B1720</f>
        <v>44810</v>
      </c>
      <c r="B1717" s="6">
        <f>TITRES_STAT!D1720</f>
        <v>1.25</v>
      </c>
      <c r="C1717" s="2">
        <f t="shared" si="234"/>
        <v>-2.0000000000000018E-2</v>
      </c>
      <c r="D1717" s="2">
        <f t="shared" si="235"/>
        <v>0</v>
      </c>
      <c r="E1717" s="2">
        <f t="shared" si="236"/>
        <v>2.0000000000000018E-2</v>
      </c>
      <c r="F1717" s="2">
        <f t="shared" si="241"/>
        <v>1.0314666864989988E-2</v>
      </c>
      <c r="G1717" s="2">
        <f t="shared" si="241"/>
        <v>8.6854792435208921E-3</v>
      </c>
      <c r="H1717" s="2">
        <f t="shared" si="238"/>
        <v>1.1875760192144171</v>
      </c>
      <c r="I1717" s="2">
        <f t="shared" si="239"/>
        <v>54.287302876948196</v>
      </c>
    </row>
    <row r="1718" spans="1:9" ht="13.5" x14ac:dyDescent="0.25">
      <c r="A1718" s="3">
        <f>TITRES_STAT!B1721</f>
        <v>44811</v>
      </c>
      <c r="B1718" s="6">
        <f>TITRES_STAT!D1721</f>
        <v>1.26</v>
      </c>
      <c r="C1718" s="2">
        <f t="shared" si="234"/>
        <v>1.0000000000000009E-2</v>
      </c>
      <c r="D1718" s="2">
        <f t="shared" si="235"/>
        <v>1.0000000000000009E-2</v>
      </c>
      <c r="E1718" s="2">
        <f t="shared" si="236"/>
        <v>0</v>
      </c>
      <c r="F1718" s="2">
        <f t="shared" si="241"/>
        <v>1.0292190660347847E-2</v>
      </c>
      <c r="G1718" s="2">
        <f t="shared" si="241"/>
        <v>8.0650878689836857E-3</v>
      </c>
      <c r="H1718" s="2">
        <f t="shared" si="238"/>
        <v>1.2761411688927833</v>
      </c>
      <c r="I1718" s="2">
        <f t="shared" si="239"/>
        <v>56.065993899383464</v>
      </c>
    </row>
    <row r="1719" spans="1:9" ht="13.5" x14ac:dyDescent="0.25">
      <c r="A1719" s="3">
        <f>TITRES_STAT!B1722</f>
        <v>44812</v>
      </c>
      <c r="B1719" s="6">
        <f>TITRES_STAT!D1722</f>
        <v>1.26</v>
      </c>
      <c r="C1719" s="2">
        <f t="shared" si="234"/>
        <v>0</v>
      </c>
      <c r="D1719" s="2">
        <f t="shared" si="235"/>
        <v>0</v>
      </c>
      <c r="E1719" s="2">
        <f t="shared" si="236"/>
        <v>0</v>
      </c>
      <c r="F1719" s="2">
        <f t="shared" si="241"/>
        <v>9.5570341846087144E-3</v>
      </c>
      <c r="G1719" s="2">
        <f t="shared" si="241"/>
        <v>7.4890101640562798E-3</v>
      </c>
      <c r="H1719" s="2">
        <f t="shared" si="238"/>
        <v>1.2761411688927831</v>
      </c>
      <c r="I1719" s="2">
        <f t="shared" si="239"/>
        <v>56.065993899383464</v>
      </c>
    </row>
    <row r="1720" spans="1:9" ht="13.5" x14ac:dyDescent="0.25">
      <c r="A1720" s="3">
        <f>TITRES_STAT!B1723</f>
        <v>44813</v>
      </c>
      <c r="B1720" s="6">
        <f>TITRES_STAT!D1723</f>
        <v>1.26</v>
      </c>
      <c r="C1720" s="2">
        <f t="shared" si="234"/>
        <v>0</v>
      </c>
      <c r="D1720" s="2">
        <f t="shared" si="235"/>
        <v>0</v>
      </c>
      <c r="E1720" s="2">
        <f t="shared" si="236"/>
        <v>0</v>
      </c>
      <c r="F1720" s="2">
        <f t="shared" si="241"/>
        <v>8.8743888857080924E-3</v>
      </c>
      <c r="G1720" s="2">
        <f t="shared" si="241"/>
        <v>6.9540808666236891E-3</v>
      </c>
      <c r="H1720" s="2">
        <f t="shared" si="238"/>
        <v>1.2761411688927831</v>
      </c>
      <c r="I1720" s="2">
        <f t="shared" si="239"/>
        <v>56.065993899383464</v>
      </c>
    </row>
    <row r="1721" spans="1:9" ht="13.5" x14ac:dyDescent="0.25">
      <c r="A1721" s="3">
        <f>TITRES_STAT!B1724</f>
        <v>44816</v>
      </c>
      <c r="B1721" s="6">
        <f>TITRES_STAT!D1724</f>
        <v>1.25</v>
      </c>
      <c r="C1721" s="2">
        <f t="shared" si="234"/>
        <v>-1.0000000000000009E-2</v>
      </c>
      <c r="D1721" s="2">
        <f t="shared" si="235"/>
        <v>0</v>
      </c>
      <c r="E1721" s="2">
        <f t="shared" si="236"/>
        <v>1.0000000000000009E-2</v>
      </c>
      <c r="F1721" s="2">
        <f t="shared" si="241"/>
        <v>8.2405039653003723E-3</v>
      </c>
      <c r="G1721" s="2">
        <f t="shared" si="241"/>
        <v>7.1716465190077112E-3</v>
      </c>
      <c r="H1721" s="2">
        <f t="shared" si="238"/>
        <v>1.1490393375440024</v>
      </c>
      <c r="I1721" s="2">
        <f t="shared" si="239"/>
        <v>53.467580489111242</v>
      </c>
    </row>
    <row r="1722" spans="1:9" ht="13.5" x14ac:dyDescent="0.25">
      <c r="A1722" s="3">
        <f>TITRES_STAT!B1725</f>
        <v>44817</v>
      </c>
      <c r="B1722" s="6">
        <f>TITRES_STAT!D1725</f>
        <v>1.23</v>
      </c>
      <c r="C1722" s="2">
        <f t="shared" si="234"/>
        <v>-2.0000000000000018E-2</v>
      </c>
      <c r="D1722" s="2">
        <f t="shared" si="235"/>
        <v>0</v>
      </c>
      <c r="E1722" s="2">
        <f t="shared" si="236"/>
        <v>2.0000000000000018E-2</v>
      </c>
      <c r="F1722" s="2">
        <f t="shared" si="241"/>
        <v>7.6518965392074886E-3</v>
      </c>
      <c r="G1722" s="2">
        <f t="shared" si="241"/>
        <v>8.0879574819357324E-3</v>
      </c>
      <c r="H1722" s="2">
        <f t="shared" si="238"/>
        <v>0.94608515886709643</v>
      </c>
      <c r="I1722" s="2">
        <f t="shared" si="239"/>
        <v>48.614787207865824</v>
      </c>
    </row>
    <row r="1723" spans="1:9" ht="13.5" x14ac:dyDescent="0.25">
      <c r="A1723" s="3">
        <f>TITRES_STAT!B1726</f>
        <v>44818</v>
      </c>
      <c r="B1723" s="6">
        <f>TITRES_STAT!D1726</f>
        <v>1.2</v>
      </c>
      <c r="C1723" s="2">
        <f t="shared" si="234"/>
        <v>-3.0000000000000027E-2</v>
      </c>
      <c r="D1723" s="2">
        <f t="shared" si="235"/>
        <v>0</v>
      </c>
      <c r="E1723" s="2">
        <f t="shared" si="236"/>
        <v>3.0000000000000027E-2</v>
      </c>
      <c r="F1723" s="2">
        <f t="shared" si="241"/>
        <v>7.1053325006926677E-3</v>
      </c>
      <c r="G1723" s="2">
        <f t="shared" si="241"/>
        <v>9.6531033760831799E-3</v>
      </c>
      <c r="H1723" s="2">
        <f t="shared" si="238"/>
        <v>0.73606717175504965</v>
      </c>
      <c r="I1723" s="2">
        <f t="shared" si="239"/>
        <v>42.398542160723778</v>
      </c>
    </row>
    <row r="1724" spans="1:9" ht="13.5" x14ac:dyDescent="0.25">
      <c r="A1724" s="3">
        <f>TITRES_STAT!B1727</f>
        <v>44819</v>
      </c>
      <c r="B1724" s="6">
        <f>TITRES_STAT!D1727</f>
        <v>1.21</v>
      </c>
      <c r="C1724" s="2">
        <f t="shared" si="234"/>
        <v>1.0000000000000009E-2</v>
      </c>
      <c r="D1724" s="2">
        <f t="shared" si="235"/>
        <v>1.0000000000000009E-2</v>
      </c>
      <c r="E1724" s="2">
        <f t="shared" si="236"/>
        <v>0</v>
      </c>
      <c r="F1724" s="2">
        <f t="shared" si="241"/>
        <v>7.312094464928906E-3</v>
      </c>
      <c r="G1724" s="2">
        <f t="shared" si="241"/>
        <v>8.9635959920772394E-3</v>
      </c>
      <c r="H1724" s="2">
        <f t="shared" si="238"/>
        <v>0.815754577893954</v>
      </c>
      <c r="I1724" s="2">
        <f t="shared" si="239"/>
        <v>44.926477830507601</v>
      </c>
    </row>
    <row r="1725" spans="1:9" ht="13.5" x14ac:dyDescent="0.25">
      <c r="A1725" s="3">
        <f>TITRES_STAT!B1728</f>
        <v>44820</v>
      </c>
      <c r="B1725" s="6">
        <f>TITRES_STAT!D1728</f>
        <v>1.21</v>
      </c>
      <c r="C1725" s="2">
        <f t="shared" si="234"/>
        <v>0</v>
      </c>
      <c r="D1725" s="2">
        <f t="shared" si="235"/>
        <v>0</v>
      </c>
      <c r="E1725" s="2">
        <f t="shared" si="236"/>
        <v>0</v>
      </c>
      <c r="F1725" s="2">
        <f t="shared" ref="F1725:G1740" si="242">((F1724*13)+D1725)/14</f>
        <v>6.78980200314827E-3</v>
      </c>
      <c r="G1725" s="2">
        <f t="shared" si="242"/>
        <v>8.3233391355002941E-3</v>
      </c>
      <c r="H1725" s="2">
        <f t="shared" si="238"/>
        <v>0.815754577893954</v>
      </c>
      <c r="I1725" s="2">
        <f t="shared" si="239"/>
        <v>44.926477830507601</v>
      </c>
    </row>
    <row r="1726" spans="1:9" ht="13.5" x14ac:dyDescent="0.25">
      <c r="A1726" s="3">
        <f>TITRES_STAT!B1729</f>
        <v>44823</v>
      </c>
      <c r="B1726" s="6">
        <f>TITRES_STAT!D1729</f>
        <v>1.2</v>
      </c>
      <c r="C1726" s="2">
        <f t="shared" si="234"/>
        <v>-1.0000000000000009E-2</v>
      </c>
      <c r="D1726" s="2">
        <f t="shared" si="235"/>
        <v>0</v>
      </c>
      <c r="E1726" s="2">
        <f t="shared" si="236"/>
        <v>1.0000000000000009E-2</v>
      </c>
      <c r="F1726" s="2">
        <f t="shared" si="242"/>
        <v>6.3048161457805365E-3</v>
      </c>
      <c r="G1726" s="2">
        <f t="shared" si="242"/>
        <v>8.443100625821702E-3</v>
      </c>
      <c r="H1726" s="2">
        <f t="shared" si="238"/>
        <v>0.74674179844527644</v>
      </c>
      <c r="I1726" s="2">
        <f t="shared" si="239"/>
        <v>42.750554152303984</v>
      </c>
    </row>
    <row r="1727" spans="1:9" ht="13.5" x14ac:dyDescent="0.25">
      <c r="A1727" s="3">
        <f>TITRES_STAT!B1730</f>
        <v>44824</v>
      </c>
      <c r="B1727" s="6">
        <f>TITRES_STAT!D1730</f>
        <v>1.22</v>
      </c>
      <c r="C1727" s="2">
        <f t="shared" si="234"/>
        <v>2.0000000000000018E-2</v>
      </c>
      <c r="D1727" s="2">
        <f t="shared" si="235"/>
        <v>2.0000000000000018E-2</v>
      </c>
      <c r="E1727" s="2">
        <f t="shared" si="236"/>
        <v>0</v>
      </c>
      <c r="F1727" s="2">
        <f t="shared" si="242"/>
        <v>7.2830435639390711E-3</v>
      </c>
      <c r="G1727" s="2">
        <f t="shared" si="242"/>
        <v>7.8400220096915812E-3</v>
      </c>
      <c r="H1727" s="2">
        <f t="shared" si="238"/>
        <v>0.92895703034200783</v>
      </c>
      <c r="I1727" s="2">
        <f t="shared" si="239"/>
        <v>48.158513420970394</v>
      </c>
    </row>
    <row r="1728" spans="1:9" ht="13.5" x14ac:dyDescent="0.25">
      <c r="A1728" s="3">
        <f>TITRES_STAT!B1731</f>
        <v>44825</v>
      </c>
      <c r="B1728" s="6">
        <f>TITRES_STAT!D1731</f>
        <v>1.22</v>
      </c>
      <c r="C1728" s="2">
        <f t="shared" si="234"/>
        <v>0</v>
      </c>
      <c r="D1728" s="2">
        <f t="shared" si="235"/>
        <v>0</v>
      </c>
      <c r="E1728" s="2">
        <f t="shared" si="236"/>
        <v>0</v>
      </c>
      <c r="F1728" s="2">
        <f t="shared" si="242"/>
        <v>6.7628261665148518E-3</v>
      </c>
      <c r="G1728" s="2">
        <f t="shared" si="242"/>
        <v>7.2800204375707538E-3</v>
      </c>
      <c r="H1728" s="2">
        <f t="shared" si="238"/>
        <v>0.92895703034200783</v>
      </c>
      <c r="I1728" s="2">
        <f t="shared" si="239"/>
        <v>48.158513420970394</v>
      </c>
    </row>
    <row r="1729" spans="1:9" ht="13.5" x14ac:dyDescent="0.25">
      <c r="A1729" s="3">
        <f>TITRES_STAT!B1732</f>
        <v>44826</v>
      </c>
      <c r="B1729" s="6">
        <f>TITRES_STAT!D1732</f>
        <v>1.21</v>
      </c>
      <c r="C1729" s="2">
        <f t="shared" si="234"/>
        <v>-1.0000000000000009E-2</v>
      </c>
      <c r="D1729" s="2">
        <f t="shared" si="235"/>
        <v>0</v>
      </c>
      <c r="E1729" s="2">
        <f t="shared" si="236"/>
        <v>1.0000000000000009E-2</v>
      </c>
      <c r="F1729" s="2">
        <f t="shared" si="242"/>
        <v>6.2797671546209336E-3</v>
      </c>
      <c r="G1729" s="2">
        <f t="shared" si="242"/>
        <v>7.4743046920299856E-3</v>
      </c>
      <c r="H1729" s="2">
        <f t="shared" si="238"/>
        <v>0.84018078113903849</v>
      </c>
      <c r="I1729" s="2">
        <f t="shared" si="239"/>
        <v>45.657513096022114</v>
      </c>
    </row>
    <row r="1730" spans="1:9" ht="13.5" x14ac:dyDescent="0.25">
      <c r="A1730" s="3">
        <f>TITRES_STAT!B1733</f>
        <v>44827</v>
      </c>
      <c r="B1730" s="6">
        <f>TITRES_STAT!D1733</f>
        <v>1.21</v>
      </c>
      <c r="C1730" s="2">
        <f t="shared" si="234"/>
        <v>0</v>
      </c>
      <c r="D1730" s="2">
        <f t="shared" si="235"/>
        <v>0</v>
      </c>
      <c r="E1730" s="2">
        <f t="shared" si="236"/>
        <v>0</v>
      </c>
      <c r="F1730" s="2">
        <f t="shared" si="242"/>
        <v>5.8312123578622959E-3</v>
      </c>
      <c r="G1730" s="2">
        <f t="shared" si="242"/>
        <v>6.9404257854564153E-3</v>
      </c>
      <c r="H1730" s="2">
        <f t="shared" si="238"/>
        <v>0.84018078113903849</v>
      </c>
      <c r="I1730" s="2">
        <f t="shared" si="239"/>
        <v>45.657513096022114</v>
      </c>
    </row>
    <row r="1731" spans="1:9" ht="13.5" x14ac:dyDescent="0.25">
      <c r="A1731" s="3">
        <f>TITRES_STAT!B1734</f>
        <v>44830</v>
      </c>
      <c r="B1731" s="6">
        <f>TITRES_STAT!D1734</f>
        <v>1.24</v>
      </c>
      <c r="C1731" s="2">
        <f t="shared" ref="C1731:C1794" si="243">B1731-B1730</f>
        <v>3.0000000000000027E-2</v>
      </c>
      <c r="D1731" s="2">
        <f t="shared" ref="D1731:D1794" si="244">IF(C1731&gt;0,C1731,0)</f>
        <v>3.0000000000000027E-2</v>
      </c>
      <c r="E1731" s="2">
        <f t="shared" ref="E1731:E1794" si="245">IF(C1731&lt;0,-C1731,0)</f>
        <v>0</v>
      </c>
      <c r="F1731" s="2">
        <f t="shared" si="242"/>
        <v>7.5575543323007045E-3</v>
      </c>
      <c r="G1731" s="2">
        <f t="shared" si="242"/>
        <v>6.4446810864952431E-3</v>
      </c>
      <c r="H1731" s="2">
        <f t="shared" si="238"/>
        <v>1.1726808869002805</v>
      </c>
      <c r="I1731" s="2">
        <f t="shared" si="239"/>
        <v>53.973912780782108</v>
      </c>
    </row>
    <row r="1732" spans="1:9" ht="13.5" x14ac:dyDescent="0.25">
      <c r="A1732" s="3">
        <f>TITRES_STAT!B1735</f>
        <v>44831</v>
      </c>
      <c r="B1732" s="6">
        <f>TITRES_STAT!D1735</f>
        <v>1.23</v>
      </c>
      <c r="C1732" s="2">
        <f t="shared" si="243"/>
        <v>-1.0000000000000009E-2</v>
      </c>
      <c r="D1732" s="2">
        <f t="shared" si="244"/>
        <v>0</v>
      </c>
      <c r="E1732" s="2">
        <f t="shared" si="245"/>
        <v>1.0000000000000009E-2</v>
      </c>
      <c r="F1732" s="2">
        <f t="shared" si="242"/>
        <v>7.017729022850654E-3</v>
      </c>
      <c r="G1732" s="2">
        <f t="shared" si="242"/>
        <v>6.698632437459869E-3</v>
      </c>
      <c r="H1732" s="2">
        <f t="shared" si="238"/>
        <v>1.0476360792101898</v>
      </c>
      <c r="I1732" s="2">
        <f t="shared" si="239"/>
        <v>51.163196910179565</v>
      </c>
    </row>
    <row r="1733" spans="1:9" ht="13.5" x14ac:dyDescent="0.25">
      <c r="A1733" s="3">
        <f>TITRES_STAT!B1736</f>
        <v>44832</v>
      </c>
      <c r="B1733" s="6">
        <f>TITRES_STAT!D1736</f>
        <v>1.23</v>
      </c>
      <c r="C1733" s="2">
        <f t="shared" si="243"/>
        <v>0</v>
      </c>
      <c r="D1733" s="2">
        <f t="shared" si="244"/>
        <v>0</v>
      </c>
      <c r="E1733" s="2">
        <f t="shared" si="245"/>
        <v>0</v>
      </c>
      <c r="F1733" s="2">
        <f t="shared" si="242"/>
        <v>6.5164626640756076E-3</v>
      </c>
      <c r="G1733" s="2">
        <f t="shared" si="242"/>
        <v>6.2201586919270208E-3</v>
      </c>
      <c r="H1733" s="2">
        <f t="shared" si="238"/>
        <v>1.04763607921019</v>
      </c>
      <c r="I1733" s="2">
        <f t="shared" si="239"/>
        <v>51.163196910179572</v>
      </c>
    </row>
    <row r="1734" spans="1:9" ht="13.5" x14ac:dyDescent="0.25">
      <c r="A1734" s="3">
        <f>TITRES_STAT!B1737</f>
        <v>44833</v>
      </c>
      <c r="B1734" s="6">
        <f>TITRES_STAT!D1737</f>
        <v>1.22</v>
      </c>
      <c r="C1734" s="2">
        <f t="shared" si="243"/>
        <v>-1.0000000000000009E-2</v>
      </c>
      <c r="D1734" s="2">
        <f t="shared" si="244"/>
        <v>0</v>
      </c>
      <c r="E1734" s="2">
        <f t="shared" si="245"/>
        <v>1.0000000000000009E-2</v>
      </c>
      <c r="F1734" s="2">
        <f t="shared" si="242"/>
        <v>6.0510010452130636E-3</v>
      </c>
      <c r="G1734" s="2">
        <f t="shared" si="242"/>
        <v>6.4901473567893775E-3</v>
      </c>
      <c r="H1734" s="2">
        <f t="shared" si="238"/>
        <v>0.93233646519336411</v>
      </c>
      <c r="I1734" s="2">
        <f t="shared" si="239"/>
        <v>48.249178235120013</v>
      </c>
    </row>
    <row r="1735" spans="1:9" ht="13.5" x14ac:dyDescent="0.25">
      <c r="A1735" s="3">
        <f>TITRES_STAT!B1738</f>
        <v>44834</v>
      </c>
      <c r="B1735" s="6">
        <f>TITRES_STAT!D1738</f>
        <v>1.2</v>
      </c>
      <c r="C1735" s="2">
        <f t="shared" si="243"/>
        <v>-2.0000000000000018E-2</v>
      </c>
      <c r="D1735" s="2">
        <f t="shared" si="244"/>
        <v>0</v>
      </c>
      <c r="E1735" s="2">
        <f t="shared" si="245"/>
        <v>2.0000000000000018E-2</v>
      </c>
      <c r="F1735" s="2">
        <f t="shared" si="242"/>
        <v>5.6187866848407013E-3</v>
      </c>
      <c r="G1735" s="2">
        <f t="shared" si="242"/>
        <v>7.4551368313044231E-3</v>
      </c>
      <c r="H1735" s="2">
        <f t="shared" si="238"/>
        <v>0.75367988703402289</v>
      </c>
      <c r="I1735" s="2">
        <f t="shared" si="239"/>
        <v>42.977050293295683</v>
      </c>
    </row>
    <row r="1736" spans="1:9" ht="13.5" x14ac:dyDescent="0.25">
      <c r="A1736" s="3">
        <f>TITRES_STAT!B1739</f>
        <v>44837</v>
      </c>
      <c r="B1736" s="6">
        <f>TITRES_STAT!D1739</f>
        <v>1.22</v>
      </c>
      <c r="C1736" s="2">
        <f t="shared" si="243"/>
        <v>2.0000000000000018E-2</v>
      </c>
      <c r="D1736" s="2">
        <f t="shared" si="244"/>
        <v>2.0000000000000018E-2</v>
      </c>
      <c r="E1736" s="2">
        <f t="shared" si="245"/>
        <v>0</v>
      </c>
      <c r="F1736" s="2">
        <f t="shared" si="242"/>
        <v>6.6460162073520802E-3</v>
      </c>
      <c r="G1736" s="2">
        <f t="shared" si="242"/>
        <v>6.9226270576398215E-3</v>
      </c>
      <c r="H1736" s="2">
        <f t="shared" si="238"/>
        <v>0.96004250294222149</v>
      </c>
      <c r="I1736" s="2">
        <f t="shared" si="239"/>
        <v>48.980698199202358</v>
      </c>
    </row>
    <row r="1737" spans="1:9" ht="13.5" x14ac:dyDescent="0.25">
      <c r="A1737" s="3">
        <f>TITRES_STAT!B1740</f>
        <v>44838</v>
      </c>
      <c r="B1737" s="6">
        <f>TITRES_STAT!D1740</f>
        <v>1.22</v>
      </c>
      <c r="C1737" s="2">
        <f t="shared" si="243"/>
        <v>0</v>
      </c>
      <c r="D1737" s="2">
        <f t="shared" si="244"/>
        <v>0</v>
      </c>
      <c r="E1737" s="2">
        <f t="shared" si="245"/>
        <v>0</v>
      </c>
      <c r="F1737" s="2">
        <f t="shared" si="242"/>
        <v>6.1713007639697887E-3</v>
      </c>
      <c r="G1737" s="2">
        <f t="shared" si="242"/>
        <v>6.4281536963798347E-3</v>
      </c>
      <c r="H1737" s="2">
        <f t="shared" si="238"/>
        <v>0.96004250294222138</v>
      </c>
      <c r="I1737" s="2">
        <f t="shared" si="239"/>
        <v>48.980698199202351</v>
      </c>
    </row>
    <row r="1738" spans="1:9" ht="13.5" x14ac:dyDescent="0.25">
      <c r="A1738" s="3">
        <f>TITRES_STAT!B1741</f>
        <v>44839</v>
      </c>
      <c r="B1738" s="6">
        <f>TITRES_STAT!D1741</f>
        <v>1.22</v>
      </c>
      <c r="C1738" s="2">
        <f t="shared" si="243"/>
        <v>0</v>
      </c>
      <c r="D1738" s="2">
        <f t="shared" si="244"/>
        <v>0</v>
      </c>
      <c r="E1738" s="2">
        <f t="shared" si="245"/>
        <v>0</v>
      </c>
      <c r="F1738" s="2">
        <f t="shared" si="242"/>
        <v>5.7304935665433753E-3</v>
      </c>
      <c r="G1738" s="2">
        <f t="shared" si="242"/>
        <v>5.9689998609241323E-3</v>
      </c>
      <c r="H1738" s="2">
        <f t="shared" si="238"/>
        <v>0.96004250294222138</v>
      </c>
      <c r="I1738" s="2">
        <f t="shared" si="239"/>
        <v>48.980698199202351</v>
      </c>
    </row>
    <row r="1739" spans="1:9" ht="13.5" x14ac:dyDescent="0.25">
      <c r="A1739" s="3">
        <f>TITRES_STAT!B1742</f>
        <v>44840</v>
      </c>
      <c r="B1739" s="6">
        <f>TITRES_STAT!D1742</f>
        <v>1.2</v>
      </c>
      <c r="C1739" s="2">
        <f t="shared" si="243"/>
        <v>-2.0000000000000018E-2</v>
      </c>
      <c r="D1739" s="2">
        <f t="shared" si="244"/>
        <v>0</v>
      </c>
      <c r="E1739" s="2">
        <f t="shared" si="245"/>
        <v>2.0000000000000018E-2</v>
      </c>
      <c r="F1739" s="2">
        <f t="shared" si="242"/>
        <v>5.3211725975045631E-3</v>
      </c>
      <c r="G1739" s="2">
        <f t="shared" si="242"/>
        <v>6.9712141565724103E-3</v>
      </c>
      <c r="H1739" s="2">
        <f t="shared" si="238"/>
        <v>0.76330643098774986</v>
      </c>
      <c r="I1739" s="2">
        <f t="shared" si="239"/>
        <v>43.288359729974395</v>
      </c>
    </row>
    <row r="1740" spans="1:9" ht="13.5" x14ac:dyDescent="0.25">
      <c r="A1740" s="3">
        <f>TITRES_STAT!B1743</f>
        <v>44841</v>
      </c>
      <c r="B1740" s="6">
        <f>TITRES_STAT!D1743</f>
        <v>1.25</v>
      </c>
      <c r="C1740" s="2">
        <f t="shared" si="243"/>
        <v>5.0000000000000044E-2</v>
      </c>
      <c r="D1740" s="2">
        <f t="shared" si="244"/>
        <v>5.0000000000000044E-2</v>
      </c>
      <c r="E1740" s="2">
        <f t="shared" si="245"/>
        <v>0</v>
      </c>
      <c r="F1740" s="2">
        <f t="shared" si="242"/>
        <v>8.512517411968526E-3</v>
      </c>
      <c r="G1740" s="2">
        <f t="shared" si="242"/>
        <v>6.4732702882458098E-3</v>
      </c>
      <c r="H1740" s="2">
        <f t="shared" si="238"/>
        <v>1.3150257957597706</v>
      </c>
      <c r="I1740" s="2">
        <f t="shared" si="239"/>
        <v>56.80393705194939</v>
      </c>
    </row>
    <row r="1741" spans="1:9" ht="13.5" x14ac:dyDescent="0.25">
      <c r="A1741" s="3">
        <f>TITRES_STAT!B1744</f>
        <v>44844</v>
      </c>
      <c r="B1741" s="6">
        <f>TITRES_STAT!D1744</f>
        <v>1.24</v>
      </c>
      <c r="C1741" s="2">
        <f t="shared" si="243"/>
        <v>-1.0000000000000009E-2</v>
      </c>
      <c r="D1741" s="2">
        <f t="shared" si="244"/>
        <v>0</v>
      </c>
      <c r="E1741" s="2">
        <f t="shared" si="245"/>
        <v>1.0000000000000009E-2</v>
      </c>
      <c r="F1741" s="2">
        <f t="shared" ref="F1741:G1756" si="246">((F1740*13)+D1741)/14</f>
        <v>7.9044804539707744E-3</v>
      </c>
      <c r="G1741" s="2">
        <f t="shared" si="246"/>
        <v>6.7251795533711098E-3</v>
      </c>
      <c r="H1741" s="2">
        <f t="shared" si="238"/>
        <v>1.1753560468149167</v>
      </c>
      <c r="I1741" s="2">
        <f t="shared" si="239"/>
        <v>54.030513696175554</v>
      </c>
    </row>
    <row r="1742" spans="1:9" ht="13.5" x14ac:dyDescent="0.25">
      <c r="A1742" s="3">
        <f>TITRES_STAT!B1745</f>
        <v>44845</v>
      </c>
      <c r="B1742" s="6">
        <f>TITRES_STAT!D1745</f>
        <v>1.24</v>
      </c>
      <c r="C1742" s="2">
        <f t="shared" si="243"/>
        <v>0</v>
      </c>
      <c r="D1742" s="2">
        <f t="shared" si="244"/>
        <v>0</v>
      </c>
      <c r="E1742" s="2">
        <f t="shared" si="245"/>
        <v>0</v>
      </c>
      <c r="F1742" s="2">
        <f t="shared" si="246"/>
        <v>7.3398747072585761E-3</v>
      </c>
      <c r="G1742" s="2">
        <f t="shared" si="246"/>
        <v>6.2448095852731733E-3</v>
      </c>
      <c r="H1742" s="2">
        <f t="shared" si="238"/>
        <v>1.1753560468149167</v>
      </c>
      <c r="I1742" s="2">
        <f t="shared" si="239"/>
        <v>54.030513696175554</v>
      </c>
    </row>
    <row r="1743" spans="1:9" ht="13.5" x14ac:dyDescent="0.25">
      <c r="A1743" s="3">
        <f>TITRES_STAT!B1746</f>
        <v>44846</v>
      </c>
      <c r="B1743" s="6">
        <f>TITRES_STAT!D1746</f>
        <v>1.24</v>
      </c>
      <c r="C1743" s="2">
        <f t="shared" si="243"/>
        <v>0</v>
      </c>
      <c r="D1743" s="2">
        <f t="shared" si="244"/>
        <v>0</v>
      </c>
      <c r="E1743" s="2">
        <f t="shared" si="245"/>
        <v>0</v>
      </c>
      <c r="F1743" s="2">
        <f t="shared" si="246"/>
        <v>6.8155979424543919E-3</v>
      </c>
      <c r="G1743" s="2">
        <f t="shared" si="246"/>
        <v>5.7987517577536615E-3</v>
      </c>
      <c r="H1743" s="2">
        <f t="shared" si="238"/>
        <v>1.1753560468149165</v>
      </c>
      <c r="I1743" s="2">
        <f t="shared" si="239"/>
        <v>54.030513696175547</v>
      </c>
    </row>
    <row r="1744" spans="1:9" ht="13.5" x14ac:dyDescent="0.25">
      <c r="A1744" s="3">
        <f>TITRES_STAT!B1747</f>
        <v>44847</v>
      </c>
      <c r="B1744" s="6">
        <f>TITRES_STAT!D1747</f>
        <v>1.21</v>
      </c>
      <c r="C1744" s="2">
        <f t="shared" si="243"/>
        <v>-3.0000000000000027E-2</v>
      </c>
      <c r="D1744" s="2">
        <f t="shared" si="244"/>
        <v>0</v>
      </c>
      <c r="E1744" s="2">
        <f t="shared" si="245"/>
        <v>3.0000000000000027E-2</v>
      </c>
      <c r="F1744" s="2">
        <f t="shared" si="246"/>
        <v>6.3287695179933641E-3</v>
      </c>
      <c r="G1744" s="2">
        <f t="shared" si="246"/>
        <v>7.5274123464855449E-3</v>
      </c>
      <c r="H1744" s="2">
        <f t="shared" si="238"/>
        <v>0.8407629643071417</v>
      </c>
      <c r="I1744" s="2">
        <f t="shared" si="239"/>
        <v>45.674700143894007</v>
      </c>
    </row>
    <row r="1745" spans="1:9" ht="13.5" x14ac:dyDescent="0.25">
      <c r="A1745" s="3">
        <f>TITRES_STAT!B1748</f>
        <v>44848</v>
      </c>
      <c r="B1745" s="6">
        <f>TITRES_STAT!D1748</f>
        <v>1.21</v>
      </c>
      <c r="C1745" s="2">
        <f t="shared" si="243"/>
        <v>0</v>
      </c>
      <c r="D1745" s="2">
        <f t="shared" si="244"/>
        <v>0</v>
      </c>
      <c r="E1745" s="2">
        <f t="shared" si="245"/>
        <v>0</v>
      </c>
      <c r="F1745" s="2">
        <f t="shared" si="246"/>
        <v>5.8767145524224098E-3</v>
      </c>
      <c r="G1745" s="2">
        <f t="shared" si="246"/>
        <v>6.9897400360222914E-3</v>
      </c>
      <c r="H1745" s="2">
        <f t="shared" ref="H1745:H1808" si="247">F1745/G1745</f>
        <v>0.84076296430714181</v>
      </c>
      <c r="I1745" s="2">
        <f t="shared" ref="I1745:I1808" si="248">IF(G1745=0,100,100-(100/(1+H1745)))</f>
        <v>45.674700143894015</v>
      </c>
    </row>
    <row r="1746" spans="1:9" ht="13.5" x14ac:dyDescent="0.25">
      <c r="A1746" s="3">
        <f>TITRES_STAT!B1749</f>
        <v>44851</v>
      </c>
      <c r="B1746" s="6">
        <f>TITRES_STAT!D1749</f>
        <v>1.23</v>
      </c>
      <c r="C1746" s="2">
        <f t="shared" si="243"/>
        <v>2.0000000000000018E-2</v>
      </c>
      <c r="D1746" s="2">
        <f t="shared" si="244"/>
        <v>2.0000000000000018E-2</v>
      </c>
      <c r="E1746" s="2">
        <f t="shared" si="245"/>
        <v>0</v>
      </c>
      <c r="F1746" s="2">
        <f t="shared" si="246"/>
        <v>6.8855206558208109E-3</v>
      </c>
      <c r="G1746" s="2">
        <f t="shared" si="246"/>
        <v>6.4904728905921276E-3</v>
      </c>
      <c r="H1746" s="2">
        <f t="shared" si="247"/>
        <v>1.0608657908118375</v>
      </c>
      <c r="I1746" s="2">
        <f t="shared" si="248"/>
        <v>51.476704380343485</v>
      </c>
    </row>
    <row r="1747" spans="1:9" ht="13.5" x14ac:dyDescent="0.25">
      <c r="A1747" s="3">
        <f>TITRES_STAT!B1750</f>
        <v>44852</v>
      </c>
      <c r="B1747" s="6">
        <f>TITRES_STAT!D1750</f>
        <v>1.22</v>
      </c>
      <c r="C1747" s="2">
        <f t="shared" si="243"/>
        <v>-1.0000000000000009E-2</v>
      </c>
      <c r="D1747" s="2">
        <f t="shared" si="244"/>
        <v>0</v>
      </c>
      <c r="E1747" s="2">
        <f t="shared" si="245"/>
        <v>1.0000000000000009E-2</v>
      </c>
      <c r="F1747" s="2">
        <f t="shared" si="246"/>
        <v>6.3936977518336104E-3</v>
      </c>
      <c r="G1747" s="2">
        <f t="shared" si="246"/>
        <v>6.7411533984069755E-3</v>
      </c>
      <c r="H1747" s="2">
        <f t="shared" si="247"/>
        <v>0.94845753745116179</v>
      </c>
      <c r="I1747" s="2">
        <f t="shared" si="248"/>
        <v>48.677352173241026</v>
      </c>
    </row>
    <row r="1748" spans="1:9" ht="13.5" x14ac:dyDescent="0.25">
      <c r="A1748" s="3">
        <f>TITRES_STAT!B1751</f>
        <v>44853</v>
      </c>
      <c r="B1748" s="6">
        <f>TITRES_STAT!D1751</f>
        <v>1.23</v>
      </c>
      <c r="C1748" s="2">
        <f t="shared" si="243"/>
        <v>1.0000000000000009E-2</v>
      </c>
      <c r="D1748" s="2">
        <f t="shared" si="244"/>
        <v>1.0000000000000009E-2</v>
      </c>
      <c r="E1748" s="2">
        <f t="shared" si="245"/>
        <v>0</v>
      </c>
      <c r="F1748" s="2">
        <f t="shared" si="246"/>
        <v>6.651290769559782E-3</v>
      </c>
      <c r="G1748" s="2">
        <f t="shared" si="246"/>
        <v>6.2596424413779066E-3</v>
      </c>
      <c r="H1748" s="2">
        <f t="shared" si="247"/>
        <v>1.062567204412983</v>
      </c>
      <c r="I1748" s="2">
        <f t="shared" si="248"/>
        <v>51.516731291933588</v>
      </c>
    </row>
    <row r="1749" spans="1:9" ht="13.5" x14ac:dyDescent="0.25">
      <c r="A1749" s="3">
        <f>TITRES_STAT!B1752</f>
        <v>44854</v>
      </c>
      <c r="B1749" s="6">
        <f>TITRES_STAT!D1752</f>
        <v>1.23</v>
      </c>
      <c r="C1749" s="2">
        <f t="shared" si="243"/>
        <v>0</v>
      </c>
      <c r="D1749" s="2">
        <f t="shared" si="244"/>
        <v>0</v>
      </c>
      <c r="E1749" s="2">
        <f t="shared" si="245"/>
        <v>0</v>
      </c>
      <c r="F1749" s="2">
        <f t="shared" si="246"/>
        <v>6.1761985717340836E-3</v>
      </c>
      <c r="G1749" s="2">
        <f t="shared" si="246"/>
        <v>5.8125251241366279E-3</v>
      </c>
      <c r="H1749" s="2">
        <f t="shared" si="247"/>
        <v>1.062567204412983</v>
      </c>
      <c r="I1749" s="2">
        <f t="shared" si="248"/>
        <v>51.516731291933588</v>
      </c>
    </row>
    <row r="1750" spans="1:9" ht="13.5" x14ac:dyDescent="0.25">
      <c r="A1750" s="3">
        <f>TITRES_STAT!B1753</f>
        <v>44855</v>
      </c>
      <c r="B1750" s="6">
        <f>TITRES_STAT!D1753</f>
        <v>1.21</v>
      </c>
      <c r="C1750" s="2">
        <f t="shared" si="243"/>
        <v>-2.0000000000000018E-2</v>
      </c>
      <c r="D1750" s="2">
        <f t="shared" si="244"/>
        <v>0</v>
      </c>
      <c r="E1750" s="2">
        <f t="shared" si="245"/>
        <v>2.0000000000000018E-2</v>
      </c>
      <c r="F1750" s="2">
        <f t="shared" si="246"/>
        <v>5.7350415308959346E-3</v>
      </c>
      <c r="G1750" s="2">
        <f t="shared" si="246"/>
        <v>6.8259161866982988E-3</v>
      </c>
      <c r="H1750" s="2">
        <f t="shared" si="247"/>
        <v>0.84018633895210171</v>
      </c>
      <c r="I1750" s="2">
        <f t="shared" si="248"/>
        <v>45.657677223630934</v>
      </c>
    </row>
    <row r="1751" spans="1:9" ht="13.5" x14ac:dyDescent="0.25">
      <c r="A1751" s="3">
        <f>TITRES_STAT!B1754</f>
        <v>44858</v>
      </c>
      <c r="B1751" s="6">
        <f>TITRES_STAT!D1754</f>
        <v>1.21</v>
      </c>
      <c r="C1751" s="2">
        <f t="shared" si="243"/>
        <v>0</v>
      </c>
      <c r="D1751" s="2">
        <f t="shared" si="244"/>
        <v>0</v>
      </c>
      <c r="E1751" s="2">
        <f t="shared" si="245"/>
        <v>0</v>
      </c>
      <c r="F1751" s="2">
        <f t="shared" si="246"/>
        <v>5.3253957072605107E-3</v>
      </c>
      <c r="G1751" s="2">
        <f t="shared" si="246"/>
        <v>6.3383507447912777E-3</v>
      </c>
      <c r="H1751" s="2">
        <f t="shared" si="247"/>
        <v>0.84018633895210171</v>
      </c>
      <c r="I1751" s="2">
        <f t="shared" si="248"/>
        <v>45.657677223630934</v>
      </c>
    </row>
    <row r="1752" spans="1:9" ht="13.5" x14ac:dyDescent="0.25">
      <c r="A1752" s="3">
        <f>TITRES_STAT!B1755</f>
        <v>44859</v>
      </c>
      <c r="B1752" s="6">
        <f>TITRES_STAT!D1755</f>
        <v>1.18</v>
      </c>
      <c r="C1752" s="2">
        <f t="shared" si="243"/>
        <v>-3.0000000000000027E-2</v>
      </c>
      <c r="D1752" s="2">
        <f t="shared" si="244"/>
        <v>0</v>
      </c>
      <c r="E1752" s="2">
        <f t="shared" si="245"/>
        <v>3.0000000000000027E-2</v>
      </c>
      <c r="F1752" s="2">
        <f t="shared" si="246"/>
        <v>4.9450102995990458E-3</v>
      </c>
      <c r="G1752" s="2">
        <f t="shared" si="246"/>
        <v>8.0284685487347594E-3</v>
      </c>
      <c r="H1752" s="2">
        <f t="shared" si="247"/>
        <v>0.61593444248820672</v>
      </c>
      <c r="I1752" s="2">
        <f t="shared" si="248"/>
        <v>38.116301397709819</v>
      </c>
    </row>
    <row r="1753" spans="1:9" ht="13.5" x14ac:dyDescent="0.25">
      <c r="A1753" s="3">
        <f>TITRES_STAT!B1756</f>
        <v>44860</v>
      </c>
      <c r="B1753" s="6">
        <f>TITRES_STAT!D1756</f>
        <v>1.2</v>
      </c>
      <c r="C1753" s="2">
        <f t="shared" si="243"/>
        <v>2.0000000000000018E-2</v>
      </c>
      <c r="D1753" s="2">
        <f t="shared" si="244"/>
        <v>2.0000000000000018E-2</v>
      </c>
      <c r="E1753" s="2">
        <f t="shared" si="245"/>
        <v>0</v>
      </c>
      <c r="F1753" s="2">
        <f t="shared" si="246"/>
        <v>6.0203667067705441E-3</v>
      </c>
      <c r="G1753" s="2">
        <f t="shared" si="246"/>
        <v>7.4550065095394195E-3</v>
      </c>
      <c r="H1753" s="2">
        <f t="shared" si="247"/>
        <v>0.80756022131796779</v>
      </c>
      <c r="I1753" s="2">
        <f t="shared" si="248"/>
        <v>44.676808650344263</v>
      </c>
    </row>
    <row r="1754" spans="1:9" ht="13.5" x14ac:dyDescent="0.25">
      <c r="A1754" s="3">
        <f>TITRES_STAT!B1757</f>
        <v>44861</v>
      </c>
      <c r="B1754" s="6">
        <f>TITRES_STAT!D1757</f>
        <v>1.18</v>
      </c>
      <c r="C1754" s="2">
        <f t="shared" si="243"/>
        <v>-2.0000000000000018E-2</v>
      </c>
      <c r="D1754" s="2">
        <f t="shared" si="244"/>
        <v>0</v>
      </c>
      <c r="E1754" s="2">
        <f t="shared" si="245"/>
        <v>2.0000000000000018E-2</v>
      </c>
      <c r="F1754" s="2">
        <f t="shared" si="246"/>
        <v>5.5903405134297909E-3</v>
      </c>
      <c r="G1754" s="2">
        <f t="shared" si="246"/>
        <v>8.3510774731437483E-3</v>
      </c>
      <c r="H1754" s="2">
        <f t="shared" si="247"/>
        <v>0.66941547739292107</v>
      </c>
      <c r="I1754" s="2">
        <f t="shared" si="248"/>
        <v>40.098794246135078</v>
      </c>
    </row>
    <row r="1755" spans="1:9" ht="13.5" x14ac:dyDescent="0.25">
      <c r="A1755" s="3">
        <f>TITRES_STAT!B1758</f>
        <v>44862</v>
      </c>
      <c r="B1755" s="6">
        <f>TITRES_STAT!D1758</f>
        <v>1.19</v>
      </c>
      <c r="C1755" s="2">
        <f t="shared" si="243"/>
        <v>1.0000000000000009E-2</v>
      </c>
      <c r="D1755" s="2">
        <f t="shared" si="244"/>
        <v>1.0000000000000009E-2</v>
      </c>
      <c r="E1755" s="2">
        <f t="shared" si="245"/>
        <v>0</v>
      </c>
      <c r="F1755" s="2">
        <f t="shared" si="246"/>
        <v>5.9053161910419495E-3</v>
      </c>
      <c r="G1755" s="2">
        <f t="shared" si="246"/>
        <v>7.7545719393477663E-3</v>
      </c>
      <c r="H1755" s="2">
        <f t="shared" si="247"/>
        <v>0.76152703685390566</v>
      </c>
      <c r="I1755" s="2">
        <f t="shared" si="248"/>
        <v>43.231072865846897</v>
      </c>
    </row>
    <row r="1756" spans="1:9" ht="13.5" x14ac:dyDescent="0.25">
      <c r="A1756" s="3">
        <f>TITRES_STAT!B1759</f>
        <v>44865</v>
      </c>
      <c r="B1756" s="6">
        <f>TITRES_STAT!D1759</f>
        <v>1.19</v>
      </c>
      <c r="C1756" s="2">
        <f t="shared" si="243"/>
        <v>0</v>
      </c>
      <c r="D1756" s="2">
        <f t="shared" si="244"/>
        <v>0</v>
      </c>
      <c r="E1756" s="2">
        <f t="shared" si="245"/>
        <v>0</v>
      </c>
      <c r="F1756" s="2">
        <f t="shared" si="246"/>
        <v>5.4835078916818103E-3</v>
      </c>
      <c r="G1756" s="2">
        <f t="shared" si="246"/>
        <v>7.2006739436800684E-3</v>
      </c>
      <c r="H1756" s="2">
        <f t="shared" si="247"/>
        <v>0.76152703685390577</v>
      </c>
      <c r="I1756" s="2">
        <f t="shared" si="248"/>
        <v>43.231072865846897</v>
      </c>
    </row>
    <row r="1757" spans="1:9" ht="13.5" x14ac:dyDescent="0.25">
      <c r="A1757" s="3">
        <f>TITRES_STAT!B1760</f>
        <v>44866</v>
      </c>
      <c r="B1757" s="6">
        <f>TITRES_STAT!D1760</f>
        <v>1.18</v>
      </c>
      <c r="C1757" s="2">
        <f t="shared" si="243"/>
        <v>-1.0000000000000009E-2</v>
      </c>
      <c r="D1757" s="2">
        <f t="shared" si="244"/>
        <v>0</v>
      </c>
      <c r="E1757" s="2">
        <f t="shared" si="245"/>
        <v>1.0000000000000009E-2</v>
      </c>
      <c r="F1757" s="2">
        <f t="shared" ref="F1757:G1772" si="249">((F1756*13)+D1757)/14</f>
        <v>5.091828756561681E-3</v>
      </c>
      <c r="G1757" s="2">
        <f t="shared" si="249"/>
        <v>7.4006258048457787E-3</v>
      </c>
      <c r="H1757" s="2">
        <f t="shared" si="247"/>
        <v>0.68802678190101918</v>
      </c>
      <c r="I1757" s="2">
        <f t="shared" si="248"/>
        <v>40.759233756124317</v>
      </c>
    </row>
    <row r="1758" spans="1:9" ht="13.5" x14ac:dyDescent="0.25">
      <c r="A1758" s="3">
        <f>TITRES_STAT!B1761</f>
        <v>44867</v>
      </c>
      <c r="B1758" s="6">
        <f>TITRES_STAT!D1761</f>
        <v>1.18</v>
      </c>
      <c r="C1758" s="2">
        <f t="shared" si="243"/>
        <v>0</v>
      </c>
      <c r="D1758" s="2">
        <f t="shared" si="244"/>
        <v>0</v>
      </c>
      <c r="E1758" s="2">
        <f t="shared" si="245"/>
        <v>0</v>
      </c>
      <c r="F1758" s="2">
        <f t="shared" si="249"/>
        <v>4.7281267025215609E-3</v>
      </c>
      <c r="G1758" s="2">
        <f t="shared" si="249"/>
        <v>6.8720096759282232E-3</v>
      </c>
      <c r="H1758" s="2">
        <f t="shared" si="247"/>
        <v>0.68802678190101918</v>
      </c>
      <c r="I1758" s="2">
        <f t="shared" si="248"/>
        <v>40.759233756124317</v>
      </c>
    </row>
    <row r="1759" spans="1:9" ht="13.5" x14ac:dyDescent="0.25">
      <c r="A1759" s="3">
        <f>TITRES_STAT!B1762</f>
        <v>44868</v>
      </c>
      <c r="B1759" s="6">
        <f>TITRES_STAT!D1762</f>
        <v>1.18</v>
      </c>
      <c r="C1759" s="2">
        <f t="shared" si="243"/>
        <v>0</v>
      </c>
      <c r="D1759" s="2">
        <f t="shared" si="244"/>
        <v>0</v>
      </c>
      <c r="E1759" s="2">
        <f t="shared" si="245"/>
        <v>0</v>
      </c>
      <c r="F1759" s="2">
        <f t="shared" si="249"/>
        <v>4.3904033666271637E-3</v>
      </c>
      <c r="G1759" s="2">
        <f t="shared" si="249"/>
        <v>6.3811518419333501E-3</v>
      </c>
      <c r="H1759" s="2">
        <f t="shared" si="247"/>
        <v>0.68802678190101918</v>
      </c>
      <c r="I1759" s="2">
        <f t="shared" si="248"/>
        <v>40.759233756124317</v>
      </c>
    </row>
    <row r="1760" spans="1:9" ht="13.5" x14ac:dyDescent="0.25">
      <c r="A1760" s="3">
        <f>TITRES_STAT!B1763</f>
        <v>44869</v>
      </c>
      <c r="B1760" s="6">
        <f>TITRES_STAT!D1763</f>
        <v>1.17</v>
      </c>
      <c r="C1760" s="2">
        <f t="shared" si="243"/>
        <v>-1.0000000000000009E-2</v>
      </c>
      <c r="D1760" s="2">
        <f t="shared" si="244"/>
        <v>0</v>
      </c>
      <c r="E1760" s="2">
        <f t="shared" si="245"/>
        <v>1.0000000000000009E-2</v>
      </c>
      <c r="F1760" s="2">
        <f t="shared" si="249"/>
        <v>4.0768031261537944E-3</v>
      </c>
      <c r="G1760" s="2">
        <f t="shared" si="249"/>
        <v>6.639640996080969E-3</v>
      </c>
      <c r="H1760" s="2">
        <f t="shared" si="247"/>
        <v>0.61400957198741868</v>
      </c>
      <c r="I1760" s="2">
        <f t="shared" si="248"/>
        <v>38.042498795800505</v>
      </c>
    </row>
    <row r="1761" spans="1:9" ht="13.5" x14ac:dyDescent="0.25">
      <c r="A1761" s="3">
        <f>TITRES_STAT!B1764</f>
        <v>44872</v>
      </c>
      <c r="B1761" s="6">
        <f>TITRES_STAT!D1764</f>
        <v>1.17</v>
      </c>
      <c r="C1761" s="2">
        <f t="shared" si="243"/>
        <v>0</v>
      </c>
      <c r="D1761" s="2">
        <f t="shared" si="244"/>
        <v>0</v>
      </c>
      <c r="E1761" s="2">
        <f t="shared" si="245"/>
        <v>0</v>
      </c>
      <c r="F1761" s="2">
        <f t="shared" si="249"/>
        <v>3.7856029028570945E-3</v>
      </c>
      <c r="G1761" s="2">
        <f t="shared" si="249"/>
        <v>6.1653809249323285E-3</v>
      </c>
      <c r="H1761" s="2">
        <f t="shared" si="247"/>
        <v>0.61400957198741868</v>
      </c>
      <c r="I1761" s="2">
        <f t="shared" si="248"/>
        <v>38.042498795800505</v>
      </c>
    </row>
    <row r="1762" spans="1:9" ht="13.5" x14ac:dyDescent="0.25">
      <c r="A1762" s="3">
        <f>TITRES_STAT!B1765</f>
        <v>44873</v>
      </c>
      <c r="B1762" s="6">
        <f>TITRES_STAT!D1765</f>
        <v>1.18</v>
      </c>
      <c r="C1762" s="2">
        <f t="shared" si="243"/>
        <v>1.0000000000000009E-2</v>
      </c>
      <c r="D1762" s="2">
        <f t="shared" si="244"/>
        <v>1.0000000000000009E-2</v>
      </c>
      <c r="E1762" s="2">
        <f t="shared" si="245"/>
        <v>0</v>
      </c>
      <c r="F1762" s="2">
        <f t="shared" si="249"/>
        <v>4.2294884097958743E-3</v>
      </c>
      <c r="G1762" s="2">
        <f t="shared" si="249"/>
        <v>5.7249965731514477E-3</v>
      </c>
      <c r="H1762" s="2">
        <f t="shared" si="247"/>
        <v>0.7387757103001481</v>
      </c>
      <c r="I1762" s="2">
        <f t="shared" si="248"/>
        <v>42.488269529174659</v>
      </c>
    </row>
    <row r="1763" spans="1:9" ht="13.5" x14ac:dyDescent="0.25">
      <c r="A1763" s="3">
        <f>TITRES_STAT!B1766</f>
        <v>44874</v>
      </c>
      <c r="B1763" s="6">
        <f>TITRES_STAT!D1766</f>
        <v>1.18</v>
      </c>
      <c r="C1763" s="2">
        <f t="shared" si="243"/>
        <v>0</v>
      </c>
      <c r="D1763" s="2">
        <f t="shared" si="244"/>
        <v>0</v>
      </c>
      <c r="E1763" s="2">
        <f t="shared" si="245"/>
        <v>0</v>
      </c>
      <c r="F1763" s="2">
        <f t="shared" si="249"/>
        <v>3.9273820948104547E-3</v>
      </c>
      <c r="G1763" s="2">
        <f t="shared" si="249"/>
        <v>5.3160682464977729E-3</v>
      </c>
      <c r="H1763" s="2">
        <f t="shared" si="247"/>
        <v>0.7387757103001481</v>
      </c>
      <c r="I1763" s="2">
        <f t="shared" si="248"/>
        <v>42.488269529174659</v>
      </c>
    </row>
    <row r="1764" spans="1:9" ht="13.5" x14ac:dyDescent="0.25">
      <c r="A1764" s="3">
        <f>TITRES_STAT!B1767</f>
        <v>44875</v>
      </c>
      <c r="B1764" s="6">
        <f>TITRES_STAT!D1767</f>
        <v>1.18</v>
      </c>
      <c r="C1764" s="2">
        <f t="shared" si="243"/>
        <v>0</v>
      </c>
      <c r="D1764" s="2">
        <f t="shared" si="244"/>
        <v>0</v>
      </c>
      <c r="E1764" s="2">
        <f t="shared" si="245"/>
        <v>0</v>
      </c>
      <c r="F1764" s="2">
        <f t="shared" si="249"/>
        <v>3.6468548023239939E-3</v>
      </c>
      <c r="G1764" s="2">
        <f t="shared" si="249"/>
        <v>4.936349086033646E-3</v>
      </c>
      <c r="H1764" s="2">
        <f t="shared" si="247"/>
        <v>0.7387757103001481</v>
      </c>
      <c r="I1764" s="2">
        <f t="shared" si="248"/>
        <v>42.488269529174659</v>
      </c>
    </row>
    <row r="1765" spans="1:9" ht="13.5" x14ac:dyDescent="0.25">
      <c r="A1765" s="3">
        <f>TITRES_STAT!B1768</f>
        <v>44876</v>
      </c>
      <c r="B1765" s="6">
        <f>TITRES_STAT!D1768</f>
        <v>1.1599999999999999</v>
      </c>
      <c r="C1765" s="2">
        <f t="shared" si="243"/>
        <v>-2.0000000000000018E-2</v>
      </c>
      <c r="D1765" s="2">
        <f t="shared" si="244"/>
        <v>0</v>
      </c>
      <c r="E1765" s="2">
        <f t="shared" si="245"/>
        <v>2.0000000000000018E-2</v>
      </c>
      <c r="F1765" s="2">
        <f t="shared" si="249"/>
        <v>3.3863651735865654E-3</v>
      </c>
      <c r="G1765" s="2">
        <f t="shared" si="249"/>
        <v>6.0123241513169584E-3</v>
      </c>
      <c r="H1765" s="2">
        <f t="shared" si="247"/>
        <v>0.56323729199544326</v>
      </c>
      <c r="I1765" s="2">
        <f t="shared" si="248"/>
        <v>36.030185236719973</v>
      </c>
    </row>
    <row r="1766" spans="1:9" ht="13.5" x14ac:dyDescent="0.25">
      <c r="A1766" s="3">
        <f>TITRES_STAT!B1769</f>
        <v>44879</v>
      </c>
      <c r="B1766" s="6">
        <f>TITRES_STAT!D1769</f>
        <v>1.17</v>
      </c>
      <c r="C1766" s="2">
        <f t="shared" si="243"/>
        <v>1.0000000000000009E-2</v>
      </c>
      <c r="D1766" s="2">
        <f t="shared" si="244"/>
        <v>1.0000000000000009E-2</v>
      </c>
      <c r="E1766" s="2">
        <f t="shared" si="245"/>
        <v>0</v>
      </c>
      <c r="F1766" s="2">
        <f t="shared" si="249"/>
        <v>3.8587676611875252E-3</v>
      </c>
      <c r="G1766" s="2">
        <f t="shared" si="249"/>
        <v>5.5828724262228903E-3</v>
      </c>
      <c r="H1766" s="2">
        <f t="shared" si="247"/>
        <v>0.69117962342517403</v>
      </c>
      <c r="I1766" s="2">
        <f t="shared" si="248"/>
        <v>40.869675453238763</v>
      </c>
    </row>
    <row r="1767" spans="1:9" ht="13.5" x14ac:dyDescent="0.25">
      <c r="A1767" s="3">
        <f>TITRES_STAT!B1770</f>
        <v>44880</v>
      </c>
      <c r="B1767" s="6">
        <f>TITRES_STAT!D1770</f>
        <v>1.17</v>
      </c>
      <c r="C1767" s="2">
        <f t="shared" si="243"/>
        <v>0</v>
      </c>
      <c r="D1767" s="2">
        <f t="shared" si="244"/>
        <v>0</v>
      </c>
      <c r="E1767" s="2">
        <f t="shared" si="245"/>
        <v>0</v>
      </c>
      <c r="F1767" s="2">
        <f t="shared" si="249"/>
        <v>3.5831413996741308E-3</v>
      </c>
      <c r="G1767" s="2">
        <f t="shared" si="249"/>
        <v>5.1840958243498268E-3</v>
      </c>
      <c r="H1767" s="2">
        <f t="shared" si="247"/>
        <v>0.69117962342517414</v>
      </c>
      <c r="I1767" s="2">
        <f t="shared" si="248"/>
        <v>40.869675453238763</v>
      </c>
    </row>
    <row r="1768" spans="1:9" ht="13.5" x14ac:dyDescent="0.25">
      <c r="A1768" s="3">
        <f>TITRES_STAT!B1771</f>
        <v>44881</v>
      </c>
      <c r="B1768" s="6">
        <f>TITRES_STAT!D1771</f>
        <v>1.17</v>
      </c>
      <c r="C1768" s="2">
        <f t="shared" si="243"/>
        <v>0</v>
      </c>
      <c r="D1768" s="2">
        <f t="shared" si="244"/>
        <v>0</v>
      </c>
      <c r="E1768" s="2">
        <f t="shared" si="245"/>
        <v>0</v>
      </c>
      <c r="F1768" s="2">
        <f t="shared" si="249"/>
        <v>3.3272027282688359E-3</v>
      </c>
      <c r="G1768" s="2">
        <f t="shared" si="249"/>
        <v>4.8138032654676957E-3</v>
      </c>
      <c r="H1768" s="2">
        <f t="shared" si="247"/>
        <v>0.69117962342517425</v>
      </c>
      <c r="I1768" s="2">
        <f t="shared" si="248"/>
        <v>40.869675453238763</v>
      </c>
    </row>
    <row r="1769" spans="1:9" ht="13.5" x14ac:dyDescent="0.25">
      <c r="A1769" s="3">
        <f>TITRES_STAT!B1772</f>
        <v>44882</v>
      </c>
      <c r="B1769" s="6">
        <f>TITRES_STAT!D1772</f>
        <v>1.1599999999999999</v>
      </c>
      <c r="C1769" s="2">
        <f t="shared" si="243"/>
        <v>-1.0000000000000009E-2</v>
      </c>
      <c r="D1769" s="2">
        <f t="shared" si="244"/>
        <v>0</v>
      </c>
      <c r="E1769" s="2">
        <f t="shared" si="245"/>
        <v>1.0000000000000009E-2</v>
      </c>
      <c r="F1769" s="2">
        <f t="shared" si="249"/>
        <v>3.0895453905353475E-3</v>
      </c>
      <c r="G1769" s="2">
        <f t="shared" si="249"/>
        <v>5.1842458893628608E-3</v>
      </c>
      <c r="H1769" s="2">
        <f t="shared" si="247"/>
        <v>0.59594885282631727</v>
      </c>
      <c r="I1769" s="2">
        <f t="shared" si="248"/>
        <v>37.341350367897583</v>
      </c>
    </row>
    <row r="1770" spans="1:9" ht="13.5" x14ac:dyDescent="0.25">
      <c r="A1770" s="3">
        <f>TITRES_STAT!B1773</f>
        <v>44883</v>
      </c>
      <c r="B1770" s="6">
        <f>TITRES_STAT!D1773</f>
        <v>1.1599999999999999</v>
      </c>
      <c r="C1770" s="2">
        <f t="shared" si="243"/>
        <v>0</v>
      </c>
      <c r="D1770" s="2">
        <f t="shared" si="244"/>
        <v>0</v>
      </c>
      <c r="E1770" s="2">
        <f t="shared" si="245"/>
        <v>0</v>
      </c>
      <c r="F1770" s="2">
        <f t="shared" si="249"/>
        <v>2.8688635769256797E-3</v>
      </c>
      <c r="G1770" s="2">
        <f t="shared" si="249"/>
        <v>4.8139426115512279E-3</v>
      </c>
      <c r="H1770" s="2">
        <f t="shared" si="247"/>
        <v>0.59594885282631715</v>
      </c>
      <c r="I1770" s="2">
        <f t="shared" si="248"/>
        <v>37.341350367897576</v>
      </c>
    </row>
    <row r="1771" spans="1:9" ht="13.5" x14ac:dyDescent="0.25">
      <c r="A1771" s="3">
        <f>TITRES_STAT!B1774</f>
        <v>44886</v>
      </c>
      <c r="B1771" s="6">
        <f>TITRES_STAT!D1774</f>
        <v>1.1499999999999999</v>
      </c>
      <c r="C1771" s="2">
        <f t="shared" si="243"/>
        <v>-1.0000000000000009E-2</v>
      </c>
      <c r="D1771" s="2">
        <f t="shared" si="244"/>
        <v>0</v>
      </c>
      <c r="E1771" s="2">
        <f t="shared" si="245"/>
        <v>1.0000000000000009E-2</v>
      </c>
      <c r="F1771" s="2">
        <f t="shared" si="249"/>
        <v>2.6639447500024166E-3</v>
      </c>
      <c r="G1771" s="2">
        <f t="shared" si="249"/>
        <v>5.1843752821547125E-3</v>
      </c>
      <c r="H1771" s="2">
        <f t="shared" si="247"/>
        <v>0.51384103291520145</v>
      </c>
      <c r="I1771" s="2">
        <f t="shared" si="248"/>
        <v>33.942865977525955</v>
      </c>
    </row>
    <row r="1772" spans="1:9" ht="13.5" x14ac:dyDescent="0.25">
      <c r="A1772" s="3">
        <f>TITRES_STAT!B1775</f>
        <v>44887</v>
      </c>
      <c r="B1772" s="6">
        <f>TITRES_STAT!D1775</f>
        <v>1.1499999999999999</v>
      </c>
      <c r="C1772" s="2">
        <f t="shared" si="243"/>
        <v>0</v>
      </c>
      <c r="D1772" s="2">
        <f t="shared" si="244"/>
        <v>0</v>
      </c>
      <c r="E1772" s="2">
        <f t="shared" si="245"/>
        <v>0</v>
      </c>
      <c r="F1772" s="2">
        <f t="shared" si="249"/>
        <v>2.4736629821451015E-3</v>
      </c>
      <c r="G1772" s="2">
        <f t="shared" si="249"/>
        <v>4.8140627620008045E-3</v>
      </c>
      <c r="H1772" s="2">
        <f t="shared" si="247"/>
        <v>0.51384103291520156</v>
      </c>
      <c r="I1772" s="2">
        <f t="shared" si="248"/>
        <v>33.942865977525955</v>
      </c>
    </row>
    <row r="1773" spans="1:9" ht="13.5" x14ac:dyDescent="0.25">
      <c r="A1773" s="3">
        <f>TITRES_STAT!B1776</f>
        <v>44888</v>
      </c>
      <c r="B1773" s="6">
        <f>TITRES_STAT!D1776</f>
        <v>1.1299999999999999</v>
      </c>
      <c r="C1773" s="2">
        <f t="shared" si="243"/>
        <v>-2.0000000000000018E-2</v>
      </c>
      <c r="D1773" s="2">
        <f t="shared" si="244"/>
        <v>0</v>
      </c>
      <c r="E1773" s="2">
        <f t="shared" si="245"/>
        <v>2.0000000000000018E-2</v>
      </c>
      <c r="F1773" s="2">
        <f t="shared" ref="F1773:G1788" si="250">((F1772*13)+D1773)/14</f>
        <v>2.2969727691347372E-3</v>
      </c>
      <c r="G1773" s="2">
        <f t="shared" si="250"/>
        <v>5.8987725647150343E-3</v>
      </c>
      <c r="H1773" s="2">
        <f t="shared" si="247"/>
        <v>0.38939842889936926</v>
      </c>
      <c r="I1773" s="2">
        <f t="shared" si="248"/>
        <v>28.026404867021228</v>
      </c>
    </row>
    <row r="1774" spans="1:9" ht="13.5" x14ac:dyDescent="0.25">
      <c r="A1774" s="3">
        <f>TITRES_STAT!B1777</f>
        <v>44889</v>
      </c>
      <c r="B1774" s="6">
        <f>TITRES_STAT!D1777</f>
        <v>1.1499999999999999</v>
      </c>
      <c r="C1774" s="2">
        <f t="shared" si="243"/>
        <v>2.0000000000000018E-2</v>
      </c>
      <c r="D1774" s="2">
        <f t="shared" si="244"/>
        <v>2.0000000000000018E-2</v>
      </c>
      <c r="E1774" s="2">
        <f t="shared" si="245"/>
        <v>0</v>
      </c>
      <c r="F1774" s="2">
        <f t="shared" si="250"/>
        <v>3.5614747141965433E-3</v>
      </c>
      <c r="G1774" s="2">
        <f t="shared" si="250"/>
        <v>5.477431667235389E-3</v>
      </c>
      <c r="H1774" s="2">
        <f t="shared" si="247"/>
        <v>0.6502088808337646</v>
      </c>
      <c r="I1774" s="2">
        <f t="shared" si="248"/>
        <v>39.401610813368549</v>
      </c>
    </row>
    <row r="1775" spans="1:9" ht="13.5" x14ac:dyDescent="0.25">
      <c r="A1775" s="3">
        <f>TITRES_STAT!B1778</f>
        <v>44890</v>
      </c>
      <c r="B1775" s="6">
        <f>TITRES_STAT!D1778</f>
        <v>1.1399999999999999</v>
      </c>
      <c r="C1775" s="2">
        <f t="shared" si="243"/>
        <v>-1.0000000000000009E-2</v>
      </c>
      <c r="D1775" s="2">
        <f t="shared" si="244"/>
        <v>0</v>
      </c>
      <c r="E1775" s="2">
        <f t="shared" si="245"/>
        <v>1.0000000000000009E-2</v>
      </c>
      <c r="F1775" s="2">
        <f t="shared" si="250"/>
        <v>3.3070836631825043E-3</v>
      </c>
      <c r="G1775" s="2">
        <f t="shared" si="250"/>
        <v>5.800472262432862E-3</v>
      </c>
      <c r="H1775" s="2">
        <f t="shared" si="247"/>
        <v>0.57014041504879664</v>
      </c>
      <c r="I1775" s="2">
        <f t="shared" si="248"/>
        <v>36.31142855660319</v>
      </c>
    </row>
    <row r="1776" spans="1:9" ht="13.5" x14ac:dyDescent="0.25">
      <c r="A1776" s="3">
        <f>TITRES_STAT!B1779</f>
        <v>44893</v>
      </c>
      <c r="B1776" s="6">
        <f>TITRES_STAT!D1779</f>
        <v>1.19</v>
      </c>
      <c r="C1776" s="2">
        <f t="shared" si="243"/>
        <v>5.0000000000000044E-2</v>
      </c>
      <c r="D1776" s="2">
        <f t="shared" si="244"/>
        <v>5.0000000000000044E-2</v>
      </c>
      <c r="E1776" s="2">
        <f t="shared" si="245"/>
        <v>0</v>
      </c>
      <c r="F1776" s="2">
        <f t="shared" si="250"/>
        <v>6.642291972955185E-3</v>
      </c>
      <c r="G1776" s="2">
        <f t="shared" si="250"/>
        <v>5.3861528151162288E-3</v>
      </c>
      <c r="H1776" s="2">
        <f t="shared" si="247"/>
        <v>1.2332163978551822</v>
      </c>
      <c r="I1776" s="2">
        <f t="shared" si="248"/>
        <v>55.22153603383817</v>
      </c>
    </row>
    <row r="1777" spans="1:9" ht="13.5" x14ac:dyDescent="0.25">
      <c r="A1777" s="3">
        <f>TITRES_STAT!B1780</f>
        <v>44894</v>
      </c>
      <c r="B1777" s="6">
        <f>TITRES_STAT!D1780</f>
        <v>1.17</v>
      </c>
      <c r="C1777" s="2">
        <f t="shared" si="243"/>
        <v>-2.0000000000000018E-2</v>
      </c>
      <c r="D1777" s="2">
        <f t="shared" si="244"/>
        <v>0</v>
      </c>
      <c r="E1777" s="2">
        <f t="shared" si="245"/>
        <v>2.0000000000000018E-2</v>
      </c>
      <c r="F1777" s="2">
        <f t="shared" si="250"/>
        <v>6.167842546315529E-3</v>
      </c>
      <c r="G1777" s="2">
        <f t="shared" si="250"/>
        <v>6.4299990426079281E-3</v>
      </c>
      <c r="H1777" s="2">
        <f t="shared" si="247"/>
        <v>0.95922915469267755</v>
      </c>
      <c r="I1777" s="2">
        <f t="shared" si="248"/>
        <v>48.959518206186608</v>
      </c>
    </row>
    <row r="1778" spans="1:9" ht="13.5" x14ac:dyDescent="0.25">
      <c r="A1778" s="3">
        <f>TITRES_STAT!B1781</f>
        <v>44895</v>
      </c>
      <c r="B1778" s="6">
        <f>TITRES_STAT!D1781</f>
        <v>1.17</v>
      </c>
      <c r="C1778" s="2">
        <f t="shared" si="243"/>
        <v>0</v>
      </c>
      <c r="D1778" s="2">
        <f t="shared" si="244"/>
        <v>0</v>
      </c>
      <c r="E1778" s="2">
        <f t="shared" si="245"/>
        <v>0</v>
      </c>
      <c r="F1778" s="2">
        <f t="shared" si="250"/>
        <v>5.7272823644358489E-3</v>
      </c>
      <c r="G1778" s="2">
        <f t="shared" si="250"/>
        <v>5.9707133967073622E-3</v>
      </c>
      <c r="H1778" s="2">
        <f t="shared" si="247"/>
        <v>0.95922915469267767</v>
      </c>
      <c r="I1778" s="2">
        <f t="shared" si="248"/>
        <v>48.959518206186615</v>
      </c>
    </row>
    <row r="1779" spans="1:9" ht="13.5" x14ac:dyDescent="0.25">
      <c r="A1779" s="3">
        <f>TITRES_STAT!B1782</f>
        <v>44896</v>
      </c>
      <c r="B1779" s="6">
        <f>TITRES_STAT!D1782</f>
        <v>1.17</v>
      </c>
      <c r="C1779" s="2">
        <f t="shared" si="243"/>
        <v>0</v>
      </c>
      <c r="D1779" s="2">
        <f t="shared" si="244"/>
        <v>0</v>
      </c>
      <c r="E1779" s="2">
        <f t="shared" si="245"/>
        <v>0</v>
      </c>
      <c r="F1779" s="2">
        <f t="shared" si="250"/>
        <v>5.3181907669761453E-3</v>
      </c>
      <c r="G1779" s="2">
        <f t="shared" si="250"/>
        <v>5.5442338683711215E-3</v>
      </c>
      <c r="H1779" s="2">
        <f t="shared" si="247"/>
        <v>0.95922915469267767</v>
      </c>
      <c r="I1779" s="2">
        <f t="shared" si="248"/>
        <v>48.959518206186615</v>
      </c>
    </row>
    <row r="1780" spans="1:9" ht="13.5" x14ac:dyDescent="0.25">
      <c r="A1780" s="3">
        <f>TITRES_STAT!B1783</f>
        <v>44897</v>
      </c>
      <c r="B1780" s="6">
        <f>TITRES_STAT!D1783</f>
        <v>1.1599999999999999</v>
      </c>
      <c r="C1780" s="2">
        <f t="shared" si="243"/>
        <v>-1.0000000000000009E-2</v>
      </c>
      <c r="D1780" s="2">
        <f t="shared" si="244"/>
        <v>0</v>
      </c>
      <c r="E1780" s="2">
        <f t="shared" si="245"/>
        <v>1.0000000000000009E-2</v>
      </c>
      <c r="F1780" s="2">
        <f t="shared" si="250"/>
        <v>4.9383199979064207E-3</v>
      </c>
      <c r="G1780" s="2">
        <f t="shared" si="250"/>
        <v>5.8625028777731852E-3</v>
      </c>
      <c r="H1780" s="2">
        <f t="shared" si="247"/>
        <v>0.84235694222502344</v>
      </c>
      <c r="I1780" s="2">
        <f t="shared" si="248"/>
        <v>45.72170152911329</v>
      </c>
    </row>
    <row r="1781" spans="1:9" ht="13.5" x14ac:dyDescent="0.25">
      <c r="A1781" s="3">
        <f>TITRES_STAT!B1784</f>
        <v>44900</v>
      </c>
      <c r="B1781" s="6">
        <f>TITRES_STAT!D1784</f>
        <v>1.1299999999999999</v>
      </c>
      <c r="C1781" s="2">
        <f t="shared" si="243"/>
        <v>-3.0000000000000027E-2</v>
      </c>
      <c r="D1781" s="2">
        <f t="shared" si="244"/>
        <v>0</v>
      </c>
      <c r="E1781" s="2">
        <f t="shared" si="245"/>
        <v>3.0000000000000027E-2</v>
      </c>
      <c r="F1781" s="2">
        <f t="shared" si="250"/>
        <v>4.5855828551988193E-3</v>
      </c>
      <c r="G1781" s="2">
        <f t="shared" si="250"/>
        <v>7.5866098150751031E-3</v>
      </c>
      <c r="H1781" s="2">
        <f t="shared" si="247"/>
        <v>0.60443109201252954</v>
      </c>
      <c r="I1781" s="2">
        <f t="shared" si="248"/>
        <v>37.672611495851598</v>
      </c>
    </row>
    <row r="1782" spans="1:9" ht="13.5" x14ac:dyDescent="0.25">
      <c r="A1782" s="3">
        <f>TITRES_STAT!B1785</f>
        <v>44901</v>
      </c>
      <c r="B1782" s="6">
        <f>TITRES_STAT!D1785</f>
        <v>1.1200000000000001</v>
      </c>
      <c r="C1782" s="2">
        <f t="shared" si="243"/>
        <v>-9.9999999999997868E-3</v>
      </c>
      <c r="D1782" s="2">
        <f t="shared" si="244"/>
        <v>0</v>
      </c>
      <c r="E1782" s="2">
        <f t="shared" si="245"/>
        <v>9.9999999999997868E-3</v>
      </c>
      <c r="F1782" s="2">
        <f t="shared" si="250"/>
        <v>4.2580412226846179E-3</v>
      </c>
      <c r="G1782" s="2">
        <f t="shared" si="250"/>
        <v>7.758994828284009E-3</v>
      </c>
      <c r="H1782" s="2">
        <f t="shared" si="247"/>
        <v>0.54878773822128357</v>
      </c>
      <c r="I1782" s="2">
        <f t="shared" si="248"/>
        <v>35.433373126490707</v>
      </c>
    </row>
    <row r="1783" spans="1:9" ht="13.5" x14ac:dyDescent="0.25">
      <c r="A1783" s="3">
        <f>TITRES_STAT!B1786</f>
        <v>44902</v>
      </c>
      <c r="B1783" s="6">
        <f>TITRES_STAT!D1786</f>
        <v>1.1200000000000001</v>
      </c>
      <c r="C1783" s="2">
        <f t="shared" si="243"/>
        <v>0</v>
      </c>
      <c r="D1783" s="2">
        <f t="shared" si="244"/>
        <v>0</v>
      </c>
      <c r="E1783" s="2">
        <f t="shared" si="245"/>
        <v>0</v>
      </c>
      <c r="F1783" s="2">
        <f t="shared" si="250"/>
        <v>3.9538954210642883E-3</v>
      </c>
      <c r="G1783" s="2">
        <f t="shared" si="250"/>
        <v>7.2047809119780088E-3</v>
      </c>
      <c r="H1783" s="2">
        <f t="shared" si="247"/>
        <v>0.54878773822128357</v>
      </c>
      <c r="I1783" s="2">
        <f t="shared" si="248"/>
        <v>35.433373126490707</v>
      </c>
    </row>
    <row r="1784" spans="1:9" ht="13.5" x14ac:dyDescent="0.25">
      <c r="A1784" s="3">
        <f>TITRES_STAT!B1787</f>
        <v>44903</v>
      </c>
      <c r="B1784" s="6">
        <f>TITRES_STAT!D1787</f>
        <v>1.1000000000000001</v>
      </c>
      <c r="C1784" s="2">
        <f t="shared" si="243"/>
        <v>-2.0000000000000018E-2</v>
      </c>
      <c r="D1784" s="2">
        <f t="shared" si="244"/>
        <v>0</v>
      </c>
      <c r="E1784" s="2">
        <f t="shared" si="245"/>
        <v>2.0000000000000018E-2</v>
      </c>
      <c r="F1784" s="2">
        <f t="shared" si="250"/>
        <v>3.6714743195596961E-3</v>
      </c>
      <c r="G1784" s="2">
        <f t="shared" si="250"/>
        <v>8.1187251325510086E-3</v>
      </c>
      <c r="H1784" s="2">
        <f t="shared" si="247"/>
        <v>0.45222301033931805</v>
      </c>
      <c r="I1784" s="2">
        <f t="shared" si="248"/>
        <v>31.140052672327116</v>
      </c>
    </row>
    <row r="1785" spans="1:9" ht="13.5" x14ac:dyDescent="0.25">
      <c r="A1785" s="3">
        <f>TITRES_STAT!B1788</f>
        <v>44904</v>
      </c>
      <c r="B1785" s="6">
        <f>TITRES_STAT!D1788</f>
        <v>1.0900000000000001</v>
      </c>
      <c r="C1785" s="2">
        <f t="shared" si="243"/>
        <v>-1.0000000000000009E-2</v>
      </c>
      <c r="D1785" s="2">
        <f t="shared" si="244"/>
        <v>0</v>
      </c>
      <c r="E1785" s="2">
        <f t="shared" si="245"/>
        <v>1.0000000000000009E-2</v>
      </c>
      <c r="F1785" s="2">
        <f t="shared" si="250"/>
        <v>3.4092261538768605E-3</v>
      </c>
      <c r="G1785" s="2">
        <f t="shared" si="250"/>
        <v>8.253101908797366E-3</v>
      </c>
      <c r="H1785" s="2">
        <f t="shared" si="247"/>
        <v>0.41308421870361339</v>
      </c>
      <c r="I1785" s="2">
        <f t="shared" si="248"/>
        <v>29.232809569027921</v>
      </c>
    </row>
    <row r="1786" spans="1:9" ht="13.5" x14ac:dyDescent="0.25">
      <c r="A1786" s="3">
        <f>TITRES_STAT!B1789</f>
        <v>44907</v>
      </c>
      <c r="B1786" s="6">
        <f>TITRES_STAT!D1789</f>
        <v>1.0900000000000001</v>
      </c>
      <c r="C1786" s="2">
        <f t="shared" si="243"/>
        <v>0</v>
      </c>
      <c r="D1786" s="2">
        <f t="shared" si="244"/>
        <v>0</v>
      </c>
      <c r="E1786" s="2">
        <f t="shared" si="245"/>
        <v>0</v>
      </c>
      <c r="F1786" s="2">
        <f t="shared" si="250"/>
        <v>3.1657100000285132E-3</v>
      </c>
      <c r="G1786" s="2">
        <f t="shared" si="250"/>
        <v>7.6635946295975548E-3</v>
      </c>
      <c r="H1786" s="2">
        <f t="shared" si="247"/>
        <v>0.41308421870361339</v>
      </c>
      <c r="I1786" s="2">
        <f t="shared" si="248"/>
        <v>29.232809569027921</v>
      </c>
    </row>
    <row r="1787" spans="1:9" ht="13.5" x14ac:dyDescent="0.25">
      <c r="A1787" s="3">
        <f>TITRES_STAT!B1790</f>
        <v>44908</v>
      </c>
      <c r="B1787" s="6">
        <f>TITRES_STAT!D1790</f>
        <v>1.1299999999999999</v>
      </c>
      <c r="C1787" s="2">
        <f t="shared" si="243"/>
        <v>3.9999999999999813E-2</v>
      </c>
      <c r="D1787" s="2">
        <f t="shared" si="244"/>
        <v>3.9999999999999813E-2</v>
      </c>
      <c r="E1787" s="2">
        <f t="shared" si="245"/>
        <v>0</v>
      </c>
      <c r="F1787" s="2">
        <f t="shared" si="250"/>
        <v>5.7967307143121771E-3</v>
      </c>
      <c r="G1787" s="2">
        <f t="shared" si="250"/>
        <v>7.116195013197729E-3</v>
      </c>
      <c r="H1787" s="2">
        <f t="shared" si="247"/>
        <v>0.81458289205980627</v>
      </c>
      <c r="I1787" s="2">
        <f t="shared" si="248"/>
        <v>44.890916564034193</v>
      </c>
    </row>
    <row r="1788" spans="1:9" ht="13.5" x14ac:dyDescent="0.25">
      <c r="A1788" s="3">
        <f>TITRES_STAT!B1791</f>
        <v>44909</v>
      </c>
      <c r="B1788" s="6">
        <f>TITRES_STAT!D1791</f>
        <v>1.1399999999999999</v>
      </c>
      <c r="C1788" s="2">
        <f t="shared" si="243"/>
        <v>1.0000000000000009E-2</v>
      </c>
      <c r="D1788" s="2">
        <f t="shared" si="244"/>
        <v>1.0000000000000009E-2</v>
      </c>
      <c r="E1788" s="2">
        <f t="shared" si="245"/>
        <v>0</v>
      </c>
      <c r="F1788" s="2">
        <f t="shared" si="250"/>
        <v>6.0969642347184503E-3</v>
      </c>
      <c r="G1788" s="2">
        <f t="shared" si="250"/>
        <v>6.6078953693978907E-3</v>
      </c>
      <c r="H1788" s="2">
        <f t="shared" si="247"/>
        <v>0.92267868873262804</v>
      </c>
      <c r="I1788" s="2">
        <f t="shared" si="248"/>
        <v>47.989229512957785</v>
      </c>
    </row>
    <row r="1789" spans="1:9" ht="13.5" x14ac:dyDescent="0.25">
      <c r="A1789" s="3">
        <f>TITRES_STAT!B1792</f>
        <v>44910</v>
      </c>
      <c r="B1789" s="6">
        <f>TITRES_STAT!D1792</f>
        <v>1.1399999999999999</v>
      </c>
      <c r="C1789" s="2">
        <f t="shared" si="243"/>
        <v>0</v>
      </c>
      <c r="D1789" s="2">
        <f t="shared" si="244"/>
        <v>0</v>
      </c>
      <c r="E1789" s="2">
        <f t="shared" si="245"/>
        <v>0</v>
      </c>
      <c r="F1789" s="2">
        <f t="shared" ref="F1789:G1804" si="251">((F1788*13)+D1789)/14</f>
        <v>5.6614667893814183E-3</v>
      </c>
      <c r="G1789" s="2">
        <f t="shared" si="251"/>
        <v>6.135902843012327E-3</v>
      </c>
      <c r="H1789" s="2">
        <f t="shared" si="247"/>
        <v>0.92267868873262804</v>
      </c>
      <c r="I1789" s="2">
        <f t="shared" si="248"/>
        <v>47.989229512957785</v>
      </c>
    </row>
    <row r="1790" spans="1:9" ht="13.5" x14ac:dyDescent="0.25">
      <c r="A1790" s="3">
        <f>TITRES_STAT!B1793</f>
        <v>44911</v>
      </c>
      <c r="B1790" s="6">
        <f>TITRES_STAT!D1793</f>
        <v>1.1399999999999999</v>
      </c>
      <c r="C1790" s="2">
        <f t="shared" si="243"/>
        <v>0</v>
      </c>
      <c r="D1790" s="2">
        <f t="shared" si="244"/>
        <v>0</v>
      </c>
      <c r="E1790" s="2">
        <f t="shared" si="245"/>
        <v>0</v>
      </c>
      <c r="F1790" s="2">
        <f t="shared" si="251"/>
        <v>5.2570763044256031E-3</v>
      </c>
      <c r="G1790" s="2">
        <f t="shared" si="251"/>
        <v>5.6976240685114466E-3</v>
      </c>
      <c r="H1790" s="2">
        <f t="shared" si="247"/>
        <v>0.92267868873262804</v>
      </c>
      <c r="I1790" s="2">
        <f t="shared" si="248"/>
        <v>47.989229512957785</v>
      </c>
    </row>
    <row r="1791" spans="1:9" ht="13.5" x14ac:dyDescent="0.25">
      <c r="A1791" s="3">
        <f>TITRES_STAT!B1794</f>
        <v>44914</v>
      </c>
      <c r="B1791" s="6">
        <f>TITRES_STAT!D1794</f>
        <v>1.1100000000000001</v>
      </c>
      <c r="C1791" s="2">
        <f t="shared" si="243"/>
        <v>-2.9999999999999805E-2</v>
      </c>
      <c r="D1791" s="2">
        <f t="shared" si="244"/>
        <v>0</v>
      </c>
      <c r="E1791" s="2">
        <f t="shared" si="245"/>
        <v>2.9999999999999805E-2</v>
      </c>
      <c r="F1791" s="2">
        <f t="shared" si="251"/>
        <v>4.881570854109488E-3</v>
      </c>
      <c r="G1791" s="2">
        <f t="shared" si="251"/>
        <v>7.4335080636177579E-3</v>
      </c>
      <c r="H1791" s="2">
        <f t="shared" si="247"/>
        <v>0.65669813126343923</v>
      </c>
      <c r="I1791" s="2">
        <f t="shared" si="248"/>
        <v>39.638973381507043</v>
      </c>
    </row>
    <row r="1792" spans="1:9" ht="13.5" x14ac:dyDescent="0.25">
      <c r="A1792" s="3">
        <f>TITRES_STAT!B1795</f>
        <v>44915</v>
      </c>
      <c r="B1792" s="6">
        <f>TITRES_STAT!D1795</f>
        <v>1.1100000000000001</v>
      </c>
      <c r="C1792" s="2">
        <f t="shared" si="243"/>
        <v>0</v>
      </c>
      <c r="D1792" s="2">
        <f t="shared" si="244"/>
        <v>0</v>
      </c>
      <c r="E1792" s="2">
        <f t="shared" si="245"/>
        <v>0</v>
      </c>
      <c r="F1792" s="2">
        <f t="shared" si="251"/>
        <v>4.5328872216730959E-3</v>
      </c>
      <c r="G1792" s="2">
        <f t="shared" si="251"/>
        <v>6.9025432019307748E-3</v>
      </c>
      <c r="H1792" s="2">
        <f t="shared" si="247"/>
        <v>0.65669813126343923</v>
      </c>
      <c r="I1792" s="2">
        <f t="shared" si="248"/>
        <v>39.638973381507043</v>
      </c>
    </row>
    <row r="1793" spans="1:9" ht="13.5" x14ac:dyDescent="0.25">
      <c r="A1793" s="3">
        <f>TITRES_STAT!B1796</f>
        <v>44916</v>
      </c>
      <c r="B1793" s="6">
        <f>TITRES_STAT!D1796</f>
        <v>1.0900000000000001</v>
      </c>
      <c r="C1793" s="2">
        <f t="shared" si="243"/>
        <v>-2.0000000000000018E-2</v>
      </c>
      <c r="D1793" s="2">
        <f t="shared" si="244"/>
        <v>0</v>
      </c>
      <c r="E1793" s="2">
        <f t="shared" si="245"/>
        <v>2.0000000000000018E-2</v>
      </c>
      <c r="F1793" s="2">
        <f t="shared" si="251"/>
        <v>4.2091095629821608E-3</v>
      </c>
      <c r="G1793" s="2">
        <f t="shared" si="251"/>
        <v>7.8380758303642929E-3</v>
      </c>
      <c r="H1793" s="2">
        <f t="shared" si="247"/>
        <v>0.53700801753872962</v>
      </c>
      <c r="I1793" s="2">
        <f t="shared" si="248"/>
        <v>34.938530665484848</v>
      </c>
    </row>
    <row r="1794" spans="1:9" ht="13.5" x14ac:dyDescent="0.25">
      <c r="A1794" s="3">
        <f>TITRES_STAT!B1797</f>
        <v>44917</v>
      </c>
      <c r="B1794" s="6">
        <f>TITRES_STAT!D1797</f>
        <v>1.08</v>
      </c>
      <c r="C1794" s="2">
        <f t="shared" si="243"/>
        <v>-1.0000000000000009E-2</v>
      </c>
      <c r="D1794" s="2">
        <f t="shared" si="244"/>
        <v>0</v>
      </c>
      <c r="E1794" s="2">
        <f t="shared" si="245"/>
        <v>1.0000000000000009E-2</v>
      </c>
      <c r="F1794" s="2">
        <f t="shared" si="251"/>
        <v>3.9084588799120062E-3</v>
      </c>
      <c r="G1794" s="2">
        <f t="shared" si="251"/>
        <v>7.9924989853382734E-3</v>
      </c>
      <c r="H1794" s="2">
        <f t="shared" si="247"/>
        <v>0.48901587439445698</v>
      </c>
      <c r="I1794" s="2">
        <f t="shared" si="248"/>
        <v>32.841548757384928</v>
      </c>
    </row>
    <row r="1795" spans="1:9" ht="13.5" x14ac:dyDescent="0.25">
      <c r="A1795" s="3">
        <f>TITRES_STAT!B1798</f>
        <v>44918</v>
      </c>
      <c r="B1795" s="6">
        <f>TITRES_STAT!D1798</f>
        <v>1.08</v>
      </c>
      <c r="C1795" s="2">
        <f t="shared" ref="C1795:C1858" si="252">B1795-B1794</f>
        <v>0</v>
      </c>
      <c r="D1795" s="2">
        <f t="shared" ref="D1795:D1858" si="253">IF(C1795&gt;0,C1795,0)</f>
        <v>0</v>
      </c>
      <c r="E1795" s="2">
        <f t="shared" ref="E1795:E1858" si="254">IF(C1795&lt;0,-C1795,0)</f>
        <v>0</v>
      </c>
      <c r="F1795" s="2">
        <f t="shared" si="251"/>
        <v>3.6292832456325773E-3</v>
      </c>
      <c r="G1795" s="2">
        <f t="shared" si="251"/>
        <v>7.4216062006712538E-3</v>
      </c>
      <c r="H1795" s="2">
        <f t="shared" si="247"/>
        <v>0.48901587439445704</v>
      </c>
      <c r="I1795" s="2">
        <f t="shared" si="248"/>
        <v>32.841548757384928</v>
      </c>
    </row>
    <row r="1796" spans="1:9" ht="13.5" x14ac:dyDescent="0.25">
      <c r="A1796" s="3">
        <f>TITRES_STAT!B1799</f>
        <v>44921</v>
      </c>
      <c r="B1796" s="6">
        <f>TITRES_STAT!D1799</f>
        <v>1.08</v>
      </c>
      <c r="C1796" s="2">
        <f t="shared" si="252"/>
        <v>0</v>
      </c>
      <c r="D1796" s="2">
        <f t="shared" si="253"/>
        <v>0</v>
      </c>
      <c r="E1796" s="2">
        <f t="shared" si="254"/>
        <v>0</v>
      </c>
      <c r="F1796" s="2">
        <f t="shared" si="251"/>
        <v>3.3700487280873934E-3</v>
      </c>
      <c r="G1796" s="2">
        <f t="shared" si="251"/>
        <v>6.8914914720518781E-3</v>
      </c>
      <c r="H1796" s="2">
        <f t="shared" si="247"/>
        <v>0.4890158743944571</v>
      </c>
      <c r="I1796" s="2">
        <f t="shared" si="248"/>
        <v>32.841548757384928</v>
      </c>
    </row>
    <row r="1797" spans="1:9" ht="13.5" x14ac:dyDescent="0.25">
      <c r="A1797" s="3">
        <f>TITRES_STAT!B1800</f>
        <v>44922</v>
      </c>
      <c r="B1797" s="6">
        <f>TITRES_STAT!D1800</f>
        <v>1.06</v>
      </c>
      <c r="C1797" s="2">
        <f t="shared" si="252"/>
        <v>-2.0000000000000018E-2</v>
      </c>
      <c r="D1797" s="2">
        <f t="shared" si="253"/>
        <v>0</v>
      </c>
      <c r="E1797" s="2">
        <f t="shared" si="254"/>
        <v>2.0000000000000018E-2</v>
      </c>
      <c r="F1797" s="2">
        <f t="shared" si="251"/>
        <v>3.1293309617954367E-3</v>
      </c>
      <c r="G1797" s="2">
        <f t="shared" si="251"/>
        <v>7.8278135097624591E-3</v>
      </c>
      <c r="H1797" s="2">
        <f t="shared" si="247"/>
        <v>0.39977076074853996</v>
      </c>
      <c r="I1797" s="2">
        <f t="shared" si="248"/>
        <v>28.559730775827816</v>
      </c>
    </row>
    <row r="1798" spans="1:9" ht="13.5" x14ac:dyDescent="0.25">
      <c r="A1798" s="3">
        <f>TITRES_STAT!B1801</f>
        <v>44923</v>
      </c>
      <c r="B1798" s="6">
        <f>TITRES_STAT!D1801</f>
        <v>1.03</v>
      </c>
      <c r="C1798" s="2">
        <f t="shared" si="252"/>
        <v>-3.0000000000000027E-2</v>
      </c>
      <c r="D1798" s="2">
        <f t="shared" si="253"/>
        <v>0</v>
      </c>
      <c r="E1798" s="2">
        <f t="shared" si="254"/>
        <v>3.0000000000000027E-2</v>
      </c>
      <c r="F1798" s="2">
        <f t="shared" si="251"/>
        <v>2.9058073216671914E-3</v>
      </c>
      <c r="G1798" s="2">
        <f t="shared" si="251"/>
        <v>9.4115411162079988E-3</v>
      </c>
      <c r="H1798" s="2">
        <f t="shared" si="247"/>
        <v>0.30874936270139458</v>
      </c>
      <c r="I1798" s="2">
        <f t="shared" si="248"/>
        <v>23.591175782053782</v>
      </c>
    </row>
    <row r="1799" spans="1:9" ht="13.5" x14ac:dyDescent="0.25">
      <c r="A1799" s="3">
        <f>TITRES_STAT!B1802</f>
        <v>44924</v>
      </c>
      <c r="B1799" s="6">
        <f>TITRES_STAT!D1802</f>
        <v>1.05</v>
      </c>
      <c r="C1799" s="2">
        <f t="shared" si="252"/>
        <v>2.0000000000000018E-2</v>
      </c>
      <c r="D1799" s="2">
        <f t="shared" si="253"/>
        <v>2.0000000000000018E-2</v>
      </c>
      <c r="E1799" s="2">
        <f t="shared" si="254"/>
        <v>0</v>
      </c>
      <c r="F1799" s="2">
        <f t="shared" si="251"/>
        <v>4.1268210844052503E-3</v>
      </c>
      <c r="G1799" s="2">
        <f t="shared" si="251"/>
        <v>8.7392881793359987E-3</v>
      </c>
      <c r="H1799" s="2">
        <f t="shared" si="247"/>
        <v>0.47221478451335397</v>
      </c>
      <c r="I1799" s="2">
        <f t="shared" si="248"/>
        <v>32.075128539715507</v>
      </c>
    </row>
    <row r="1800" spans="1:9" ht="13.5" x14ac:dyDescent="0.25">
      <c r="A1800" s="3">
        <f>TITRES_STAT!B1803</f>
        <v>44925</v>
      </c>
      <c r="B1800" s="6">
        <f>TITRES_STAT!D1803</f>
        <v>1.0900000000000001</v>
      </c>
      <c r="C1800" s="2">
        <f t="shared" si="252"/>
        <v>4.0000000000000036E-2</v>
      </c>
      <c r="D1800" s="2">
        <f t="shared" si="253"/>
        <v>4.0000000000000036E-2</v>
      </c>
      <c r="E1800" s="2">
        <f t="shared" si="254"/>
        <v>0</v>
      </c>
      <c r="F1800" s="2">
        <f t="shared" si="251"/>
        <v>6.6891910069477355E-3</v>
      </c>
      <c r="G1800" s="2">
        <f t="shared" si="251"/>
        <v>8.1150533093834274E-3</v>
      </c>
      <c r="H1800" s="2">
        <f t="shared" si="247"/>
        <v>0.82429415456988198</v>
      </c>
      <c r="I1800" s="2">
        <f t="shared" si="248"/>
        <v>45.184278670466256</v>
      </c>
    </row>
    <row r="1801" spans="1:9" ht="13.5" x14ac:dyDescent="0.25">
      <c r="A1801" s="3">
        <f>TITRES_STAT!B1804</f>
        <v>44928</v>
      </c>
      <c r="B1801" s="6">
        <f>TITRES_STAT!D1804</f>
        <v>1.07</v>
      </c>
      <c r="C1801" s="2">
        <f t="shared" si="252"/>
        <v>-2.0000000000000018E-2</v>
      </c>
      <c r="D1801" s="2">
        <f t="shared" si="253"/>
        <v>0</v>
      </c>
      <c r="E1801" s="2">
        <f t="shared" si="254"/>
        <v>2.0000000000000018E-2</v>
      </c>
      <c r="F1801" s="2">
        <f t="shared" si="251"/>
        <v>6.2113916493086114E-3</v>
      </c>
      <c r="G1801" s="2">
        <f t="shared" si="251"/>
        <v>8.9639780729988978E-3</v>
      </c>
      <c r="H1801" s="2">
        <f t="shared" si="247"/>
        <v>0.69292802801676101</v>
      </c>
      <c r="I1801" s="2">
        <f t="shared" si="248"/>
        <v>40.930743454493779</v>
      </c>
    </row>
    <row r="1802" spans="1:9" ht="13.5" x14ac:dyDescent="0.25">
      <c r="A1802" s="3">
        <f>TITRES_STAT!B1805</f>
        <v>44929</v>
      </c>
      <c r="B1802" s="6">
        <f>TITRES_STAT!D1805</f>
        <v>1.07</v>
      </c>
      <c r="C1802" s="2">
        <f t="shared" si="252"/>
        <v>0</v>
      </c>
      <c r="D1802" s="2">
        <f t="shared" si="253"/>
        <v>0</v>
      </c>
      <c r="E1802" s="2">
        <f t="shared" si="254"/>
        <v>0</v>
      </c>
      <c r="F1802" s="2">
        <f t="shared" si="251"/>
        <v>5.7677208172151389E-3</v>
      </c>
      <c r="G1802" s="2">
        <f t="shared" si="251"/>
        <v>8.3236939249275478E-3</v>
      </c>
      <c r="H1802" s="2">
        <f t="shared" si="247"/>
        <v>0.69292802801676101</v>
      </c>
      <c r="I1802" s="2">
        <f t="shared" si="248"/>
        <v>40.930743454493779</v>
      </c>
    </row>
    <row r="1803" spans="1:9" ht="13.5" x14ac:dyDescent="0.25">
      <c r="A1803" s="3">
        <f>TITRES_STAT!B1806</f>
        <v>44930</v>
      </c>
      <c r="B1803" s="6">
        <f>TITRES_STAT!D1806</f>
        <v>1.05</v>
      </c>
      <c r="C1803" s="2">
        <f t="shared" si="252"/>
        <v>-2.0000000000000018E-2</v>
      </c>
      <c r="D1803" s="2">
        <f t="shared" si="253"/>
        <v>0</v>
      </c>
      <c r="E1803" s="2">
        <f t="shared" si="254"/>
        <v>2.0000000000000018E-2</v>
      </c>
      <c r="F1803" s="2">
        <f t="shared" si="251"/>
        <v>5.3557407588426297E-3</v>
      </c>
      <c r="G1803" s="2">
        <f t="shared" si="251"/>
        <v>9.1577157874327252E-3</v>
      </c>
      <c r="H1803" s="2">
        <f t="shared" si="247"/>
        <v>0.58483369468534885</v>
      </c>
      <c r="I1803" s="2">
        <f t="shared" si="248"/>
        <v>36.901896813940539</v>
      </c>
    </row>
    <row r="1804" spans="1:9" ht="13.5" x14ac:dyDescent="0.25">
      <c r="A1804" s="3">
        <f>TITRES_STAT!B1807</f>
        <v>44931</v>
      </c>
      <c r="B1804" s="6">
        <f>TITRES_STAT!D1807</f>
        <v>1.06</v>
      </c>
      <c r="C1804" s="2">
        <f t="shared" si="252"/>
        <v>1.0000000000000009E-2</v>
      </c>
      <c r="D1804" s="2">
        <f t="shared" si="253"/>
        <v>1.0000000000000009E-2</v>
      </c>
      <c r="E1804" s="2">
        <f t="shared" si="254"/>
        <v>0</v>
      </c>
      <c r="F1804" s="2">
        <f t="shared" si="251"/>
        <v>5.6874735617824428E-3</v>
      </c>
      <c r="G1804" s="2">
        <f t="shared" si="251"/>
        <v>8.5035932311875295E-3</v>
      </c>
      <c r="H1804" s="2">
        <f t="shared" si="247"/>
        <v>0.6688317993531524</v>
      </c>
      <c r="I1804" s="2">
        <f t="shared" si="248"/>
        <v>40.077843651612767</v>
      </c>
    </row>
    <row r="1805" spans="1:9" ht="13.5" x14ac:dyDescent="0.25">
      <c r="A1805" s="3">
        <f>TITRES_STAT!B1808</f>
        <v>44932</v>
      </c>
      <c r="B1805" s="6">
        <f>TITRES_STAT!D1808</f>
        <v>1.06</v>
      </c>
      <c r="C1805" s="2">
        <f t="shared" si="252"/>
        <v>0</v>
      </c>
      <c r="D1805" s="2">
        <f t="shared" si="253"/>
        <v>0</v>
      </c>
      <c r="E1805" s="2">
        <f t="shared" si="254"/>
        <v>0</v>
      </c>
      <c r="F1805" s="2">
        <f t="shared" ref="F1805:G1820" si="255">((F1804*13)+D1805)/14</f>
        <v>5.2812254502265536E-3</v>
      </c>
      <c r="G1805" s="2">
        <f t="shared" si="255"/>
        <v>7.8961937146741334E-3</v>
      </c>
      <c r="H1805" s="2">
        <f t="shared" si="247"/>
        <v>0.66883179935315251</v>
      </c>
      <c r="I1805" s="2">
        <f t="shared" si="248"/>
        <v>40.077843651612767</v>
      </c>
    </row>
    <row r="1806" spans="1:9" ht="13.5" x14ac:dyDescent="0.25">
      <c r="A1806" s="3">
        <f>TITRES_STAT!B1809</f>
        <v>44935</v>
      </c>
      <c r="B1806" s="6">
        <f>TITRES_STAT!D1809</f>
        <v>1.06</v>
      </c>
      <c r="C1806" s="2">
        <f t="shared" si="252"/>
        <v>0</v>
      </c>
      <c r="D1806" s="2">
        <f t="shared" si="253"/>
        <v>0</v>
      </c>
      <c r="E1806" s="2">
        <f t="shared" si="254"/>
        <v>0</v>
      </c>
      <c r="F1806" s="2">
        <f t="shared" si="255"/>
        <v>4.9039950609246563E-3</v>
      </c>
      <c r="G1806" s="2">
        <f t="shared" si="255"/>
        <v>7.332179877911695E-3</v>
      </c>
      <c r="H1806" s="2">
        <f t="shared" si="247"/>
        <v>0.6688317993531524</v>
      </c>
      <c r="I1806" s="2">
        <f t="shared" si="248"/>
        <v>40.077843651612767</v>
      </c>
    </row>
    <row r="1807" spans="1:9" ht="13.5" x14ac:dyDescent="0.25">
      <c r="A1807" s="3">
        <f>TITRES_STAT!B1810</f>
        <v>44936</v>
      </c>
      <c r="B1807" s="6">
        <f>TITRES_STAT!D1810</f>
        <v>1.05</v>
      </c>
      <c r="C1807" s="2">
        <f t="shared" si="252"/>
        <v>-1.0000000000000009E-2</v>
      </c>
      <c r="D1807" s="2">
        <f t="shared" si="253"/>
        <v>0</v>
      </c>
      <c r="E1807" s="2">
        <f t="shared" si="254"/>
        <v>1.0000000000000009E-2</v>
      </c>
      <c r="F1807" s="2">
        <f t="shared" si="255"/>
        <v>4.5537096994300377E-3</v>
      </c>
      <c r="G1807" s="2">
        <f t="shared" si="255"/>
        <v>7.5227384580608602E-3</v>
      </c>
      <c r="H1807" s="2">
        <f t="shared" si="247"/>
        <v>0.60532606906605779</v>
      </c>
      <c r="I1807" s="2">
        <f t="shared" si="248"/>
        <v>37.70735931661676</v>
      </c>
    </row>
    <row r="1808" spans="1:9" ht="13.5" x14ac:dyDescent="0.25">
      <c r="A1808" s="3">
        <f>TITRES_STAT!B1811</f>
        <v>44937</v>
      </c>
      <c r="B1808" s="6">
        <f>TITRES_STAT!D1811</f>
        <v>1.05</v>
      </c>
      <c r="C1808" s="2">
        <f t="shared" si="252"/>
        <v>0</v>
      </c>
      <c r="D1808" s="2">
        <f t="shared" si="253"/>
        <v>0</v>
      </c>
      <c r="E1808" s="2">
        <f t="shared" si="254"/>
        <v>0</v>
      </c>
      <c r="F1808" s="2">
        <f t="shared" si="255"/>
        <v>4.2284447208993207E-3</v>
      </c>
      <c r="G1808" s="2">
        <f t="shared" si="255"/>
        <v>6.9853999967707994E-3</v>
      </c>
      <c r="H1808" s="2">
        <f t="shared" si="247"/>
        <v>0.60532606906605779</v>
      </c>
      <c r="I1808" s="2">
        <f t="shared" si="248"/>
        <v>37.70735931661676</v>
      </c>
    </row>
    <row r="1809" spans="1:9" ht="13.5" x14ac:dyDescent="0.25">
      <c r="A1809" s="3">
        <f>TITRES_STAT!B1812</f>
        <v>44938</v>
      </c>
      <c r="B1809" s="6">
        <f>TITRES_STAT!D1812</f>
        <v>1.04</v>
      </c>
      <c r="C1809" s="2">
        <f t="shared" si="252"/>
        <v>-1.0000000000000009E-2</v>
      </c>
      <c r="D1809" s="2">
        <f t="shared" si="253"/>
        <v>0</v>
      </c>
      <c r="E1809" s="2">
        <f t="shared" si="254"/>
        <v>1.0000000000000009E-2</v>
      </c>
      <c r="F1809" s="2">
        <f t="shared" si="255"/>
        <v>3.9264129551207982E-3</v>
      </c>
      <c r="G1809" s="2">
        <f t="shared" si="255"/>
        <v>7.2007285684300287E-3</v>
      </c>
      <c r="H1809" s="2">
        <f t="shared" ref="H1809:H1872" si="256">F1809/G1809</f>
        <v>0.54527995574437715</v>
      </c>
      <c r="I1809" s="2">
        <f t="shared" ref="I1809:I1872" si="257">IF(G1809=0,100,100-(100/(1+H1809)))</f>
        <v>35.286807009782919</v>
      </c>
    </row>
    <row r="1810" spans="1:9" ht="13.5" x14ac:dyDescent="0.25">
      <c r="A1810" s="3">
        <f>TITRES_STAT!B1813</f>
        <v>44939</v>
      </c>
      <c r="B1810" s="6">
        <f>TITRES_STAT!D1813</f>
        <v>1.05</v>
      </c>
      <c r="C1810" s="2">
        <f t="shared" si="252"/>
        <v>1.0000000000000009E-2</v>
      </c>
      <c r="D1810" s="2">
        <f t="shared" si="253"/>
        <v>1.0000000000000009E-2</v>
      </c>
      <c r="E1810" s="2">
        <f t="shared" si="254"/>
        <v>0</v>
      </c>
      <c r="F1810" s="2">
        <f t="shared" si="255"/>
        <v>4.360240601183599E-3</v>
      </c>
      <c r="G1810" s="2">
        <f t="shared" si="255"/>
        <v>6.6863908135421698E-3</v>
      </c>
      <c r="H1810" s="2">
        <f t="shared" si="256"/>
        <v>0.65210675277201247</v>
      </c>
      <c r="I1810" s="2">
        <f t="shared" si="257"/>
        <v>39.471223737683133</v>
      </c>
    </row>
    <row r="1811" spans="1:9" ht="13.5" x14ac:dyDescent="0.25">
      <c r="A1811" s="3">
        <f>TITRES_STAT!B1814</f>
        <v>44942</v>
      </c>
      <c r="B1811" s="6">
        <f>TITRES_STAT!D1814</f>
        <v>1.05</v>
      </c>
      <c r="C1811" s="2">
        <f t="shared" si="252"/>
        <v>0</v>
      </c>
      <c r="D1811" s="2">
        <f t="shared" si="253"/>
        <v>0</v>
      </c>
      <c r="E1811" s="2">
        <f t="shared" si="254"/>
        <v>0</v>
      </c>
      <c r="F1811" s="2">
        <f t="shared" si="255"/>
        <v>4.0487948439561989E-3</v>
      </c>
      <c r="G1811" s="2">
        <f t="shared" si="255"/>
        <v>6.2087914697177291E-3</v>
      </c>
      <c r="H1811" s="2">
        <f t="shared" si="256"/>
        <v>0.65210675277201247</v>
      </c>
      <c r="I1811" s="2">
        <f t="shared" si="257"/>
        <v>39.471223737683133</v>
      </c>
    </row>
    <row r="1812" spans="1:9" ht="13.5" x14ac:dyDescent="0.25">
      <c r="A1812" s="3">
        <f>TITRES_STAT!B1815</f>
        <v>44943</v>
      </c>
      <c r="B1812" s="6">
        <f>TITRES_STAT!D1815</f>
        <v>1.05</v>
      </c>
      <c r="C1812" s="2">
        <f t="shared" si="252"/>
        <v>0</v>
      </c>
      <c r="D1812" s="2">
        <f t="shared" si="253"/>
        <v>0</v>
      </c>
      <c r="E1812" s="2">
        <f t="shared" si="254"/>
        <v>0</v>
      </c>
      <c r="F1812" s="2">
        <f t="shared" si="255"/>
        <v>3.759595212245042E-3</v>
      </c>
      <c r="G1812" s="2">
        <f t="shared" si="255"/>
        <v>5.7653063647378914E-3</v>
      </c>
      <c r="H1812" s="2">
        <f t="shared" si="256"/>
        <v>0.65210675277201247</v>
      </c>
      <c r="I1812" s="2">
        <f t="shared" si="257"/>
        <v>39.471223737683133</v>
      </c>
    </row>
    <row r="1813" spans="1:9" ht="13.5" x14ac:dyDescent="0.25">
      <c r="A1813" s="3">
        <f>TITRES_STAT!B1816</f>
        <v>44944</v>
      </c>
      <c r="B1813" s="6">
        <f>TITRES_STAT!D1816</f>
        <v>1.04</v>
      </c>
      <c r="C1813" s="2">
        <f t="shared" si="252"/>
        <v>-1.0000000000000009E-2</v>
      </c>
      <c r="D1813" s="2">
        <f t="shared" si="253"/>
        <v>0</v>
      </c>
      <c r="E1813" s="2">
        <f t="shared" si="254"/>
        <v>1.0000000000000009E-2</v>
      </c>
      <c r="F1813" s="2">
        <f t="shared" si="255"/>
        <v>3.4910526970846822E-3</v>
      </c>
      <c r="G1813" s="2">
        <f t="shared" si="255"/>
        <v>6.0677844815423283E-3</v>
      </c>
      <c r="H1813" s="2">
        <f t="shared" si="256"/>
        <v>0.57534223697366982</v>
      </c>
      <c r="I1813" s="2">
        <f t="shared" si="257"/>
        <v>36.521729911777008</v>
      </c>
    </row>
    <row r="1814" spans="1:9" ht="13.5" x14ac:dyDescent="0.25">
      <c r="A1814" s="3">
        <f>TITRES_STAT!B1817</f>
        <v>44945</v>
      </c>
      <c r="B1814" s="6">
        <f>TITRES_STAT!D1817</f>
        <v>1.04</v>
      </c>
      <c r="C1814" s="2">
        <f t="shared" si="252"/>
        <v>0</v>
      </c>
      <c r="D1814" s="2">
        <f t="shared" si="253"/>
        <v>0</v>
      </c>
      <c r="E1814" s="2">
        <f t="shared" si="254"/>
        <v>0</v>
      </c>
      <c r="F1814" s="2">
        <f t="shared" si="255"/>
        <v>3.2416917901500618E-3</v>
      </c>
      <c r="G1814" s="2">
        <f t="shared" si="255"/>
        <v>5.6343713042893056E-3</v>
      </c>
      <c r="H1814" s="2">
        <f t="shared" si="256"/>
        <v>0.57534223697366971</v>
      </c>
      <c r="I1814" s="2">
        <f t="shared" si="257"/>
        <v>36.521729911777001</v>
      </c>
    </row>
    <row r="1815" spans="1:9" ht="13.5" x14ac:dyDescent="0.25">
      <c r="A1815" s="3">
        <f>TITRES_STAT!B1818</f>
        <v>44946</v>
      </c>
      <c r="B1815" s="6">
        <f>TITRES_STAT!D1818</f>
        <v>1.04</v>
      </c>
      <c r="C1815" s="2">
        <f t="shared" si="252"/>
        <v>0</v>
      </c>
      <c r="D1815" s="2">
        <f t="shared" si="253"/>
        <v>0</v>
      </c>
      <c r="E1815" s="2">
        <f t="shared" si="254"/>
        <v>0</v>
      </c>
      <c r="F1815" s="2">
        <f t="shared" si="255"/>
        <v>3.0101423765679148E-3</v>
      </c>
      <c r="G1815" s="2">
        <f t="shared" si="255"/>
        <v>5.231916211125784E-3</v>
      </c>
      <c r="H1815" s="2">
        <f t="shared" si="256"/>
        <v>0.57534223697366971</v>
      </c>
      <c r="I1815" s="2">
        <f t="shared" si="257"/>
        <v>36.521729911777001</v>
      </c>
    </row>
    <row r="1816" spans="1:9" ht="13.5" x14ac:dyDescent="0.25">
      <c r="A1816" s="3">
        <f>TITRES_STAT!B1819</f>
        <v>44949</v>
      </c>
      <c r="B1816" s="6">
        <f>TITRES_STAT!D1819</f>
        <v>1.04</v>
      </c>
      <c r="C1816" s="2">
        <f t="shared" si="252"/>
        <v>0</v>
      </c>
      <c r="D1816" s="2">
        <f t="shared" si="253"/>
        <v>0</v>
      </c>
      <c r="E1816" s="2">
        <f t="shared" si="254"/>
        <v>0</v>
      </c>
      <c r="F1816" s="2">
        <f t="shared" si="255"/>
        <v>2.7951322068130642E-3</v>
      </c>
      <c r="G1816" s="2">
        <f t="shared" si="255"/>
        <v>4.8582079103310855E-3</v>
      </c>
      <c r="H1816" s="2">
        <f t="shared" si="256"/>
        <v>0.57534223697366971</v>
      </c>
      <c r="I1816" s="2">
        <f t="shared" si="257"/>
        <v>36.521729911777001</v>
      </c>
    </row>
    <row r="1817" spans="1:9" ht="13.5" x14ac:dyDescent="0.25">
      <c r="A1817" s="3">
        <f>TITRES_STAT!B1820</f>
        <v>44950</v>
      </c>
      <c r="B1817" s="6">
        <f>TITRES_STAT!D1820</f>
        <v>1.02</v>
      </c>
      <c r="C1817" s="2">
        <f t="shared" si="252"/>
        <v>-2.0000000000000018E-2</v>
      </c>
      <c r="D1817" s="2">
        <f t="shared" si="253"/>
        <v>0</v>
      </c>
      <c r="E1817" s="2">
        <f t="shared" si="254"/>
        <v>2.0000000000000018E-2</v>
      </c>
      <c r="F1817" s="2">
        <f t="shared" si="255"/>
        <v>2.5954799063264171E-3</v>
      </c>
      <c r="G1817" s="2">
        <f t="shared" si="255"/>
        <v>5.9397644881645801E-3</v>
      </c>
      <c r="H1817" s="2">
        <f t="shared" si="256"/>
        <v>0.43696680423914158</v>
      </c>
      <c r="I1817" s="2">
        <f t="shared" si="257"/>
        <v>30.408969988037455</v>
      </c>
    </row>
    <row r="1818" spans="1:9" ht="13.5" x14ac:dyDescent="0.25">
      <c r="A1818" s="3">
        <f>TITRES_STAT!B1821</f>
        <v>44951</v>
      </c>
      <c r="B1818" s="6">
        <f>TITRES_STAT!D1821</f>
        <v>1.08</v>
      </c>
      <c r="C1818" s="2">
        <f t="shared" si="252"/>
        <v>6.0000000000000053E-2</v>
      </c>
      <c r="D1818" s="2">
        <f t="shared" si="253"/>
        <v>6.0000000000000053E-2</v>
      </c>
      <c r="E1818" s="2">
        <f t="shared" si="254"/>
        <v>0</v>
      </c>
      <c r="F1818" s="2">
        <f t="shared" si="255"/>
        <v>6.6958027701602479E-3</v>
      </c>
      <c r="G1818" s="2">
        <f t="shared" si="255"/>
        <v>5.5154955961528246E-3</v>
      </c>
      <c r="H1818" s="2">
        <f t="shared" si="256"/>
        <v>1.2139983893434187</v>
      </c>
      <c r="I1818" s="2">
        <f t="shared" si="257"/>
        <v>54.832848803627229</v>
      </c>
    </row>
    <row r="1819" spans="1:9" ht="13.5" x14ac:dyDescent="0.25">
      <c r="A1819" s="3">
        <f>TITRES_STAT!B1822</f>
        <v>44952</v>
      </c>
      <c r="B1819" s="6">
        <f>TITRES_STAT!D1822</f>
        <v>1.1000000000000001</v>
      </c>
      <c r="C1819" s="2">
        <f t="shared" si="252"/>
        <v>2.0000000000000018E-2</v>
      </c>
      <c r="D1819" s="2">
        <f t="shared" si="253"/>
        <v>2.0000000000000018E-2</v>
      </c>
      <c r="E1819" s="2">
        <f t="shared" si="254"/>
        <v>0</v>
      </c>
      <c r="F1819" s="2">
        <f t="shared" si="255"/>
        <v>7.6461025722916603E-3</v>
      </c>
      <c r="G1819" s="2">
        <f t="shared" si="255"/>
        <v>5.1215316249990511E-3</v>
      </c>
      <c r="H1819" s="2">
        <f t="shared" si="256"/>
        <v>1.4929328045090569</v>
      </c>
      <c r="I1819" s="2">
        <f t="shared" si="257"/>
        <v>59.886604316359261</v>
      </c>
    </row>
    <row r="1820" spans="1:9" ht="13.5" x14ac:dyDescent="0.25">
      <c r="A1820" s="3">
        <f>TITRES_STAT!B1823</f>
        <v>44953</v>
      </c>
      <c r="B1820" s="6">
        <f>TITRES_STAT!D1823</f>
        <v>1.1299999999999999</v>
      </c>
      <c r="C1820" s="2">
        <f t="shared" si="252"/>
        <v>2.9999999999999805E-2</v>
      </c>
      <c r="D1820" s="2">
        <f t="shared" si="253"/>
        <v>2.9999999999999805E-2</v>
      </c>
      <c r="E1820" s="2">
        <f t="shared" si="254"/>
        <v>0</v>
      </c>
      <c r="F1820" s="2">
        <f t="shared" si="255"/>
        <v>9.2428095314136694E-3</v>
      </c>
      <c r="G1820" s="2">
        <f t="shared" si="255"/>
        <v>4.7557079374991188E-3</v>
      </c>
      <c r="H1820" s="2">
        <f t="shared" si="256"/>
        <v>1.9435191674689301</v>
      </c>
      <c r="I1820" s="2">
        <f t="shared" si="257"/>
        <v>66.027060022174794</v>
      </c>
    </row>
    <row r="1821" spans="1:9" ht="13.5" x14ac:dyDescent="0.25">
      <c r="A1821" s="3">
        <f>TITRES_STAT!B1824</f>
        <v>44956</v>
      </c>
      <c r="B1821" s="6">
        <f>TITRES_STAT!D1824</f>
        <v>1.1399999999999999</v>
      </c>
      <c r="C1821" s="2">
        <f t="shared" si="252"/>
        <v>1.0000000000000009E-2</v>
      </c>
      <c r="D1821" s="2">
        <f t="shared" si="253"/>
        <v>1.0000000000000009E-2</v>
      </c>
      <c r="E1821" s="2">
        <f t="shared" si="254"/>
        <v>0</v>
      </c>
      <c r="F1821" s="2">
        <f t="shared" ref="F1821:G1836" si="258">((F1820*13)+D1821)/14</f>
        <v>9.2968945648841238E-3</v>
      </c>
      <c r="G1821" s="2">
        <f t="shared" si="258"/>
        <v>4.4160145133920392E-3</v>
      </c>
      <c r="H1821" s="2">
        <f t="shared" si="256"/>
        <v>2.1052681182750397</v>
      </c>
      <c r="I1821" s="2">
        <f t="shared" si="257"/>
        <v>67.796661611445813</v>
      </c>
    </row>
    <row r="1822" spans="1:9" ht="13.5" x14ac:dyDescent="0.25">
      <c r="A1822" s="3">
        <f>TITRES_STAT!B1825</f>
        <v>44957</v>
      </c>
      <c r="B1822" s="6">
        <f>TITRES_STAT!D1825</f>
        <v>1.1399999999999999</v>
      </c>
      <c r="C1822" s="2">
        <f t="shared" si="252"/>
        <v>0</v>
      </c>
      <c r="D1822" s="2">
        <f t="shared" si="253"/>
        <v>0</v>
      </c>
      <c r="E1822" s="2">
        <f t="shared" si="254"/>
        <v>0</v>
      </c>
      <c r="F1822" s="2">
        <f t="shared" si="258"/>
        <v>8.6328306673924011E-3</v>
      </c>
      <c r="G1822" s="2">
        <f t="shared" si="258"/>
        <v>4.1005849052926074E-3</v>
      </c>
      <c r="H1822" s="2">
        <f t="shared" si="256"/>
        <v>2.1052681182750401</v>
      </c>
      <c r="I1822" s="2">
        <f t="shared" si="257"/>
        <v>67.796661611445813</v>
      </c>
    </row>
    <row r="1823" spans="1:9" ht="13.5" x14ac:dyDescent="0.25">
      <c r="A1823" s="3">
        <f>TITRES_STAT!B1826</f>
        <v>44958</v>
      </c>
      <c r="B1823" s="6">
        <f>TITRES_STAT!D1826</f>
        <v>1.1200000000000001</v>
      </c>
      <c r="C1823" s="2">
        <f t="shared" si="252"/>
        <v>-1.9999999999999796E-2</v>
      </c>
      <c r="D1823" s="2">
        <f t="shared" si="253"/>
        <v>0</v>
      </c>
      <c r="E1823" s="2">
        <f t="shared" si="254"/>
        <v>1.9999999999999796E-2</v>
      </c>
      <c r="F1823" s="2">
        <f t="shared" si="258"/>
        <v>8.0161999054358009E-3</v>
      </c>
      <c r="G1823" s="2">
        <f t="shared" si="258"/>
        <v>5.2362574120574058E-3</v>
      </c>
      <c r="H1823" s="2">
        <f t="shared" si="256"/>
        <v>1.5309025654424642</v>
      </c>
      <c r="I1823" s="2">
        <f t="shared" si="257"/>
        <v>60.488403874007872</v>
      </c>
    </row>
    <row r="1824" spans="1:9" ht="13.5" x14ac:dyDescent="0.25">
      <c r="A1824" s="3">
        <f>TITRES_STAT!B1827</f>
        <v>44959</v>
      </c>
      <c r="B1824" s="6">
        <f>TITRES_STAT!D1827</f>
        <v>1.1100000000000001</v>
      </c>
      <c r="C1824" s="2">
        <f t="shared" si="252"/>
        <v>-1.0000000000000009E-2</v>
      </c>
      <c r="D1824" s="2">
        <f t="shared" si="253"/>
        <v>0</v>
      </c>
      <c r="E1824" s="2">
        <f t="shared" si="254"/>
        <v>1.0000000000000009E-2</v>
      </c>
      <c r="F1824" s="2">
        <f t="shared" si="258"/>
        <v>7.4436141979046721E-3</v>
      </c>
      <c r="G1824" s="2">
        <f t="shared" si="258"/>
        <v>5.576524739767592E-3</v>
      </c>
      <c r="H1824" s="2">
        <f t="shared" si="256"/>
        <v>1.3348123688616313</v>
      </c>
      <c r="I1824" s="2">
        <f t="shared" si="257"/>
        <v>57.17000589269778</v>
      </c>
    </row>
    <row r="1825" spans="1:9" ht="13.5" x14ac:dyDescent="0.25">
      <c r="A1825" s="3">
        <f>TITRES_STAT!B1828</f>
        <v>44960</v>
      </c>
      <c r="B1825" s="6">
        <f>TITRES_STAT!D1828</f>
        <v>1.1000000000000001</v>
      </c>
      <c r="C1825" s="2">
        <f t="shared" si="252"/>
        <v>-1.0000000000000009E-2</v>
      </c>
      <c r="D1825" s="2">
        <f t="shared" si="253"/>
        <v>0</v>
      </c>
      <c r="E1825" s="2">
        <f t="shared" si="254"/>
        <v>1.0000000000000009E-2</v>
      </c>
      <c r="F1825" s="2">
        <f t="shared" si="258"/>
        <v>6.91192746948291E-3</v>
      </c>
      <c r="G1825" s="2">
        <f t="shared" si="258"/>
        <v>5.8924872583556217E-3</v>
      </c>
      <c r="H1825" s="2">
        <f t="shared" si="256"/>
        <v>1.1730067739530041</v>
      </c>
      <c r="I1825" s="2">
        <f t="shared" si="257"/>
        <v>53.980815339067725</v>
      </c>
    </row>
    <row r="1826" spans="1:9" ht="13.5" x14ac:dyDescent="0.25">
      <c r="A1826" s="3">
        <f>TITRES_STAT!B1829</f>
        <v>44963</v>
      </c>
      <c r="B1826" s="6">
        <f>TITRES_STAT!D1829</f>
        <v>1.08</v>
      </c>
      <c r="C1826" s="2">
        <f t="shared" si="252"/>
        <v>-2.0000000000000018E-2</v>
      </c>
      <c r="D1826" s="2">
        <f t="shared" si="253"/>
        <v>0</v>
      </c>
      <c r="E1826" s="2">
        <f t="shared" si="254"/>
        <v>2.0000000000000018E-2</v>
      </c>
      <c r="F1826" s="2">
        <f t="shared" si="258"/>
        <v>6.4182183645198456E-3</v>
      </c>
      <c r="G1826" s="2">
        <f t="shared" si="258"/>
        <v>6.9001667399016505E-3</v>
      </c>
      <c r="H1826" s="2">
        <f t="shared" si="256"/>
        <v>0.93015409720538522</v>
      </c>
      <c r="I1826" s="2">
        <f t="shared" si="257"/>
        <v>48.190665115916325</v>
      </c>
    </row>
    <row r="1827" spans="1:9" ht="13.5" x14ac:dyDescent="0.25">
      <c r="A1827" s="3">
        <f>TITRES_STAT!B1830</f>
        <v>44964</v>
      </c>
      <c r="B1827" s="6">
        <f>TITRES_STAT!D1830</f>
        <v>1.07</v>
      </c>
      <c r="C1827" s="2">
        <f t="shared" si="252"/>
        <v>-1.0000000000000009E-2</v>
      </c>
      <c r="D1827" s="2">
        <f t="shared" si="253"/>
        <v>0</v>
      </c>
      <c r="E1827" s="2">
        <f t="shared" si="254"/>
        <v>1.0000000000000009E-2</v>
      </c>
      <c r="F1827" s="2">
        <f t="shared" si="258"/>
        <v>5.9597741956255714E-3</v>
      </c>
      <c r="G1827" s="2">
        <f t="shared" si="258"/>
        <v>7.1215834013372481E-3</v>
      </c>
      <c r="H1827" s="2">
        <f t="shared" si="256"/>
        <v>0.83686082992533384</v>
      </c>
      <c r="I1827" s="2">
        <f t="shared" si="257"/>
        <v>45.559294220420135</v>
      </c>
    </row>
    <row r="1828" spans="1:9" ht="13.5" x14ac:dyDescent="0.25">
      <c r="A1828" s="3">
        <f>TITRES_STAT!B1831</f>
        <v>44965</v>
      </c>
      <c r="B1828" s="6">
        <f>TITRES_STAT!D1831</f>
        <v>1.07</v>
      </c>
      <c r="C1828" s="2">
        <f t="shared" si="252"/>
        <v>0</v>
      </c>
      <c r="D1828" s="2">
        <f t="shared" si="253"/>
        <v>0</v>
      </c>
      <c r="E1828" s="2">
        <f t="shared" si="254"/>
        <v>0</v>
      </c>
      <c r="F1828" s="2">
        <f t="shared" si="258"/>
        <v>5.5340760387951734E-3</v>
      </c>
      <c r="G1828" s="2">
        <f t="shared" si="258"/>
        <v>6.6128988726703022E-3</v>
      </c>
      <c r="H1828" s="2">
        <f t="shared" si="256"/>
        <v>0.83686082992533384</v>
      </c>
      <c r="I1828" s="2">
        <f t="shared" si="257"/>
        <v>45.559294220420135</v>
      </c>
    </row>
    <row r="1829" spans="1:9" ht="13.5" x14ac:dyDescent="0.25">
      <c r="A1829" s="3">
        <f>TITRES_STAT!B1832</f>
        <v>44966</v>
      </c>
      <c r="B1829" s="6">
        <f>TITRES_STAT!D1832</f>
        <v>1.05</v>
      </c>
      <c r="C1829" s="2">
        <f t="shared" si="252"/>
        <v>-2.0000000000000018E-2</v>
      </c>
      <c r="D1829" s="2">
        <f t="shared" si="253"/>
        <v>0</v>
      </c>
      <c r="E1829" s="2">
        <f t="shared" si="254"/>
        <v>2.0000000000000018E-2</v>
      </c>
      <c r="F1829" s="2">
        <f t="shared" si="258"/>
        <v>5.1387848931669462E-3</v>
      </c>
      <c r="G1829" s="2">
        <f t="shared" si="258"/>
        <v>7.5691203817652821E-3</v>
      </c>
      <c r="H1829" s="2">
        <f t="shared" si="256"/>
        <v>0.67891440933437375</v>
      </c>
      <c r="I1829" s="2">
        <f t="shared" si="257"/>
        <v>40.437702217561984</v>
      </c>
    </row>
    <row r="1830" spans="1:9" ht="13.5" x14ac:dyDescent="0.25">
      <c r="A1830" s="3">
        <f>TITRES_STAT!B1833</f>
        <v>44967</v>
      </c>
      <c r="B1830" s="6">
        <f>TITRES_STAT!D1833</f>
        <v>1.04</v>
      </c>
      <c r="C1830" s="2">
        <f t="shared" si="252"/>
        <v>-1.0000000000000009E-2</v>
      </c>
      <c r="D1830" s="2">
        <f t="shared" si="253"/>
        <v>0</v>
      </c>
      <c r="E1830" s="2">
        <f t="shared" si="254"/>
        <v>1.0000000000000009E-2</v>
      </c>
      <c r="F1830" s="2">
        <f t="shared" si="258"/>
        <v>4.771728829369307E-3</v>
      </c>
      <c r="G1830" s="2">
        <f t="shared" si="258"/>
        <v>7.7427546402106199E-3</v>
      </c>
      <c r="H1830" s="2">
        <f t="shared" si="256"/>
        <v>0.6162830996333245</v>
      </c>
      <c r="I1830" s="2">
        <f t="shared" si="257"/>
        <v>38.129650664115495</v>
      </c>
    </row>
    <row r="1831" spans="1:9" ht="13.5" x14ac:dyDescent="0.25">
      <c r="A1831" s="3">
        <f>TITRES_STAT!B1834</f>
        <v>44970</v>
      </c>
      <c r="B1831" s="6">
        <f>TITRES_STAT!D1834</f>
        <v>1.06</v>
      </c>
      <c r="C1831" s="2">
        <f t="shared" si="252"/>
        <v>2.0000000000000018E-2</v>
      </c>
      <c r="D1831" s="2">
        <f t="shared" si="253"/>
        <v>2.0000000000000018E-2</v>
      </c>
      <c r="E1831" s="2">
        <f t="shared" si="254"/>
        <v>0</v>
      </c>
      <c r="F1831" s="2">
        <f t="shared" si="258"/>
        <v>5.8594624844143578E-3</v>
      </c>
      <c r="G1831" s="2">
        <f t="shared" si="258"/>
        <v>7.1897007373384328E-3</v>
      </c>
      <c r="H1831" s="2">
        <f t="shared" si="256"/>
        <v>0.81498002468785391</v>
      </c>
      <c r="I1831" s="2">
        <f t="shared" si="257"/>
        <v>44.90297488690085</v>
      </c>
    </row>
    <row r="1832" spans="1:9" ht="13.5" x14ac:dyDescent="0.25">
      <c r="A1832" s="3">
        <f>TITRES_STAT!B1835</f>
        <v>44971</v>
      </c>
      <c r="B1832" s="6">
        <f>TITRES_STAT!D1835</f>
        <v>1.04</v>
      </c>
      <c r="C1832" s="2">
        <f t="shared" si="252"/>
        <v>-2.0000000000000018E-2</v>
      </c>
      <c r="D1832" s="2">
        <f t="shared" si="253"/>
        <v>0</v>
      </c>
      <c r="E1832" s="2">
        <f t="shared" si="254"/>
        <v>2.0000000000000018E-2</v>
      </c>
      <c r="F1832" s="2">
        <f t="shared" si="258"/>
        <v>5.4409294498133321E-3</v>
      </c>
      <c r="G1832" s="2">
        <f t="shared" si="258"/>
        <v>8.1047221132428317E-3</v>
      </c>
      <c r="H1832" s="2">
        <f t="shared" si="256"/>
        <v>0.67132831623221778</v>
      </c>
      <c r="I1832" s="2">
        <f t="shared" si="257"/>
        <v>40.167351304478345</v>
      </c>
    </row>
    <row r="1833" spans="1:9" ht="13.5" x14ac:dyDescent="0.25">
      <c r="A1833" s="3">
        <f>TITRES_STAT!B1836</f>
        <v>44972</v>
      </c>
      <c r="B1833" s="6">
        <f>TITRES_STAT!D1836</f>
        <v>1.06</v>
      </c>
      <c r="C1833" s="2">
        <f t="shared" si="252"/>
        <v>2.0000000000000018E-2</v>
      </c>
      <c r="D1833" s="2">
        <f t="shared" si="253"/>
        <v>2.0000000000000018E-2</v>
      </c>
      <c r="E1833" s="2">
        <f t="shared" si="254"/>
        <v>0</v>
      </c>
      <c r="F1833" s="2">
        <f t="shared" si="258"/>
        <v>6.4808630605409524E-3</v>
      </c>
      <c r="G1833" s="2">
        <f t="shared" si="258"/>
        <v>7.5258133908683439E-3</v>
      </c>
      <c r="H1833" s="2">
        <f t="shared" si="256"/>
        <v>0.86115117714780021</v>
      </c>
      <c r="I1833" s="2">
        <f t="shared" si="257"/>
        <v>46.269813420933794</v>
      </c>
    </row>
    <row r="1834" spans="1:9" ht="13.5" x14ac:dyDescent="0.25">
      <c r="A1834" s="3">
        <f>TITRES_STAT!B1837</f>
        <v>44973</v>
      </c>
      <c r="B1834" s="6">
        <f>TITRES_STAT!D1837</f>
        <v>1.0900000000000001</v>
      </c>
      <c r="C1834" s="2">
        <f t="shared" si="252"/>
        <v>3.0000000000000027E-2</v>
      </c>
      <c r="D1834" s="2">
        <f t="shared" si="253"/>
        <v>3.0000000000000027E-2</v>
      </c>
      <c r="E1834" s="2">
        <f t="shared" si="254"/>
        <v>0</v>
      </c>
      <c r="F1834" s="2">
        <f t="shared" si="258"/>
        <v>8.1608014133594583E-3</v>
      </c>
      <c r="G1834" s="2">
        <f t="shared" si="258"/>
        <v>6.988255291520605E-3</v>
      </c>
      <c r="H1834" s="2">
        <f t="shared" si="256"/>
        <v>1.1677881063191258</v>
      </c>
      <c r="I1834" s="2">
        <f t="shared" si="257"/>
        <v>53.870030143398736</v>
      </c>
    </row>
    <row r="1835" spans="1:9" ht="13.5" x14ac:dyDescent="0.25">
      <c r="A1835" s="3">
        <f>TITRES_STAT!B1838</f>
        <v>44974</v>
      </c>
      <c r="B1835" s="6">
        <f>TITRES_STAT!D1838</f>
        <v>1.1000000000000001</v>
      </c>
      <c r="C1835" s="2">
        <f t="shared" si="252"/>
        <v>1.0000000000000009E-2</v>
      </c>
      <c r="D1835" s="2">
        <f t="shared" si="253"/>
        <v>1.0000000000000009E-2</v>
      </c>
      <c r="E1835" s="2">
        <f t="shared" si="254"/>
        <v>0</v>
      </c>
      <c r="F1835" s="2">
        <f t="shared" si="258"/>
        <v>8.2921727409766399E-3</v>
      </c>
      <c r="G1835" s="2">
        <f t="shared" si="258"/>
        <v>6.4890941992691341E-3</v>
      </c>
      <c r="H1835" s="2">
        <f t="shared" si="256"/>
        <v>1.2778629014062681</v>
      </c>
      <c r="I1835" s="2">
        <f t="shared" si="257"/>
        <v>56.099201607671951</v>
      </c>
    </row>
    <row r="1836" spans="1:9" ht="13.5" x14ac:dyDescent="0.25">
      <c r="A1836" s="3">
        <f>TITRES_STAT!B1839</f>
        <v>44977</v>
      </c>
      <c r="B1836" s="6">
        <f>TITRES_STAT!D1839</f>
        <v>1.0900000000000001</v>
      </c>
      <c r="C1836" s="2">
        <f t="shared" si="252"/>
        <v>-1.0000000000000009E-2</v>
      </c>
      <c r="D1836" s="2">
        <f t="shared" si="253"/>
        <v>0</v>
      </c>
      <c r="E1836" s="2">
        <f t="shared" si="254"/>
        <v>1.0000000000000009E-2</v>
      </c>
      <c r="F1836" s="2">
        <f t="shared" si="258"/>
        <v>7.6998746880497368E-3</v>
      </c>
      <c r="G1836" s="2">
        <f t="shared" si="258"/>
        <v>6.7398731850356252E-3</v>
      </c>
      <c r="H1836" s="2">
        <f t="shared" si="256"/>
        <v>1.1424361373958163</v>
      </c>
      <c r="I1836" s="2">
        <f t="shared" si="257"/>
        <v>53.324162968258911</v>
      </c>
    </row>
    <row r="1837" spans="1:9" ht="13.5" x14ac:dyDescent="0.25">
      <c r="A1837" s="3">
        <f>TITRES_STAT!B1840</f>
        <v>44978</v>
      </c>
      <c r="B1837" s="6">
        <f>TITRES_STAT!D1840</f>
        <v>1.0900000000000001</v>
      </c>
      <c r="C1837" s="2">
        <f t="shared" si="252"/>
        <v>0</v>
      </c>
      <c r="D1837" s="2">
        <f t="shared" si="253"/>
        <v>0</v>
      </c>
      <c r="E1837" s="2">
        <f t="shared" si="254"/>
        <v>0</v>
      </c>
      <c r="F1837" s="2">
        <f t="shared" ref="F1837:G1852" si="259">((F1836*13)+D1837)/14</f>
        <v>7.1498836389033271E-3</v>
      </c>
      <c r="G1837" s="2">
        <f t="shared" si="259"/>
        <v>6.2584536718187948E-3</v>
      </c>
      <c r="H1837" s="2">
        <f t="shared" si="256"/>
        <v>1.1424361373958163</v>
      </c>
      <c r="I1837" s="2">
        <f t="shared" si="257"/>
        <v>53.324162968258911</v>
      </c>
    </row>
    <row r="1838" spans="1:9" ht="13.5" x14ac:dyDescent="0.25">
      <c r="A1838" s="3">
        <f>TITRES_STAT!B1841</f>
        <v>44979</v>
      </c>
      <c r="B1838" s="6">
        <f>TITRES_STAT!D1841</f>
        <v>1.08</v>
      </c>
      <c r="C1838" s="2">
        <f t="shared" si="252"/>
        <v>-1.0000000000000009E-2</v>
      </c>
      <c r="D1838" s="2">
        <f t="shared" si="253"/>
        <v>0</v>
      </c>
      <c r="E1838" s="2">
        <f t="shared" si="254"/>
        <v>1.0000000000000009E-2</v>
      </c>
      <c r="F1838" s="2">
        <f t="shared" si="259"/>
        <v>6.6391776646959463E-3</v>
      </c>
      <c r="G1838" s="2">
        <f t="shared" si="259"/>
        <v>6.525706980974595E-3</v>
      </c>
      <c r="H1838" s="2">
        <f t="shared" si="256"/>
        <v>1.0173882590885814</v>
      </c>
      <c r="I1838" s="2">
        <f t="shared" si="257"/>
        <v>50.430959658118482</v>
      </c>
    </row>
    <row r="1839" spans="1:9" ht="13.5" x14ac:dyDescent="0.25">
      <c r="A1839" s="3">
        <f>TITRES_STAT!B1842</f>
        <v>44980</v>
      </c>
      <c r="B1839" s="6">
        <f>TITRES_STAT!D1842</f>
        <v>1.06</v>
      </c>
      <c r="C1839" s="2">
        <f t="shared" si="252"/>
        <v>-2.0000000000000018E-2</v>
      </c>
      <c r="D1839" s="2">
        <f t="shared" si="253"/>
        <v>0</v>
      </c>
      <c r="E1839" s="2">
        <f t="shared" si="254"/>
        <v>2.0000000000000018E-2</v>
      </c>
      <c r="F1839" s="2">
        <f t="shared" si="259"/>
        <v>6.1649506886462353E-3</v>
      </c>
      <c r="G1839" s="2">
        <f t="shared" si="259"/>
        <v>7.4881564823335535E-3</v>
      </c>
      <c r="H1839" s="2">
        <f t="shared" si="256"/>
        <v>0.82329351732845146</v>
      </c>
      <c r="I1839" s="2">
        <f t="shared" si="257"/>
        <v>45.154195388944714</v>
      </c>
    </row>
    <row r="1840" spans="1:9" ht="13.5" x14ac:dyDescent="0.25">
      <c r="A1840" s="3">
        <f>TITRES_STAT!B1843</f>
        <v>44981</v>
      </c>
      <c r="B1840" s="6">
        <f>TITRES_STAT!D1843</f>
        <v>1.08</v>
      </c>
      <c r="C1840" s="2">
        <f t="shared" si="252"/>
        <v>2.0000000000000018E-2</v>
      </c>
      <c r="D1840" s="2">
        <f t="shared" si="253"/>
        <v>2.0000000000000018E-2</v>
      </c>
      <c r="E1840" s="2">
        <f t="shared" si="254"/>
        <v>0</v>
      </c>
      <c r="F1840" s="2">
        <f t="shared" si="259"/>
        <v>7.1531684966000767E-3</v>
      </c>
      <c r="G1840" s="2">
        <f t="shared" si="259"/>
        <v>6.9532881621668713E-3</v>
      </c>
      <c r="H1840" s="2">
        <f t="shared" si="256"/>
        <v>1.0287461600571601</v>
      </c>
      <c r="I1840" s="2">
        <f t="shared" si="257"/>
        <v>50.708471089757985</v>
      </c>
    </row>
    <row r="1841" spans="1:9" ht="13.5" x14ac:dyDescent="0.25">
      <c r="A1841" s="3">
        <f>TITRES_STAT!B1844</f>
        <v>44984</v>
      </c>
      <c r="B1841" s="6">
        <f>TITRES_STAT!D1844</f>
        <v>1.1000000000000001</v>
      </c>
      <c r="C1841" s="2">
        <f t="shared" si="252"/>
        <v>2.0000000000000018E-2</v>
      </c>
      <c r="D1841" s="2">
        <f t="shared" si="253"/>
        <v>2.0000000000000018E-2</v>
      </c>
      <c r="E1841" s="2">
        <f t="shared" si="254"/>
        <v>0</v>
      </c>
      <c r="F1841" s="2">
        <f t="shared" si="259"/>
        <v>8.0707993182715012E-3</v>
      </c>
      <c r="G1841" s="2">
        <f t="shared" si="259"/>
        <v>6.4566247220120953E-3</v>
      </c>
      <c r="H1841" s="2">
        <f t="shared" si="256"/>
        <v>1.2500028522265387</v>
      </c>
      <c r="I1841" s="2">
        <f t="shared" si="257"/>
        <v>55.555611895761437</v>
      </c>
    </row>
    <row r="1842" spans="1:9" ht="13.5" x14ac:dyDescent="0.25">
      <c r="A1842" s="3">
        <f>TITRES_STAT!B1845</f>
        <v>44985</v>
      </c>
      <c r="B1842" s="6">
        <f>TITRES_STAT!D1845</f>
        <v>1.0900000000000001</v>
      </c>
      <c r="C1842" s="2">
        <f t="shared" si="252"/>
        <v>-1.0000000000000009E-2</v>
      </c>
      <c r="D1842" s="2">
        <f t="shared" si="253"/>
        <v>0</v>
      </c>
      <c r="E1842" s="2">
        <f t="shared" si="254"/>
        <v>1.0000000000000009E-2</v>
      </c>
      <c r="F1842" s="2">
        <f t="shared" si="259"/>
        <v>7.4943136526806802E-3</v>
      </c>
      <c r="G1842" s="2">
        <f t="shared" si="259"/>
        <v>6.7097229561540886E-3</v>
      </c>
      <c r="H1842" s="2">
        <f t="shared" si="256"/>
        <v>1.1169333967517947</v>
      </c>
      <c r="I1842" s="2">
        <f t="shared" si="257"/>
        <v>52.761858189095989</v>
      </c>
    </row>
    <row r="1843" spans="1:9" ht="13.5" x14ac:dyDescent="0.25">
      <c r="A1843" s="3">
        <f>TITRES_STAT!B1846</f>
        <v>44986</v>
      </c>
      <c r="B1843" s="6">
        <f>TITRES_STAT!D1846</f>
        <v>1.08</v>
      </c>
      <c r="C1843" s="2">
        <f t="shared" si="252"/>
        <v>-1.0000000000000009E-2</v>
      </c>
      <c r="D1843" s="2">
        <f t="shared" si="253"/>
        <v>0</v>
      </c>
      <c r="E1843" s="2">
        <f t="shared" si="254"/>
        <v>1.0000000000000009E-2</v>
      </c>
      <c r="F1843" s="2">
        <f t="shared" si="259"/>
        <v>6.9590055346320599E-3</v>
      </c>
      <c r="G1843" s="2">
        <f t="shared" si="259"/>
        <v>6.9447427450002258E-3</v>
      </c>
      <c r="H1843" s="2">
        <f t="shared" si="256"/>
        <v>1.0020537534874279</v>
      </c>
      <c r="I1843" s="2">
        <f t="shared" si="257"/>
        <v>50.051291167478659</v>
      </c>
    </row>
    <row r="1844" spans="1:9" ht="13.5" x14ac:dyDescent="0.25">
      <c r="A1844" s="3">
        <f>TITRES_STAT!B1847</f>
        <v>44987</v>
      </c>
      <c r="B1844" s="6">
        <f>TITRES_STAT!D1847</f>
        <v>1.08</v>
      </c>
      <c r="C1844" s="2">
        <f t="shared" si="252"/>
        <v>0</v>
      </c>
      <c r="D1844" s="2">
        <f t="shared" si="253"/>
        <v>0</v>
      </c>
      <c r="E1844" s="2">
        <f t="shared" si="254"/>
        <v>0</v>
      </c>
      <c r="F1844" s="2">
        <f t="shared" si="259"/>
        <v>6.4619337107297697E-3</v>
      </c>
      <c r="G1844" s="2">
        <f t="shared" si="259"/>
        <v>6.4486896917859233E-3</v>
      </c>
      <c r="H1844" s="2">
        <f t="shared" si="256"/>
        <v>1.0020537534874281</v>
      </c>
      <c r="I1844" s="2">
        <f t="shared" si="257"/>
        <v>50.051291167478659</v>
      </c>
    </row>
    <row r="1845" spans="1:9" ht="13.5" x14ac:dyDescent="0.25">
      <c r="A1845" s="3">
        <f>TITRES_STAT!B1848</f>
        <v>44988</v>
      </c>
      <c r="B1845" s="6">
        <f>TITRES_STAT!D1848</f>
        <v>1.08</v>
      </c>
      <c r="C1845" s="2">
        <f t="shared" si="252"/>
        <v>0</v>
      </c>
      <c r="D1845" s="2">
        <f t="shared" si="253"/>
        <v>0</v>
      </c>
      <c r="E1845" s="2">
        <f t="shared" si="254"/>
        <v>0</v>
      </c>
      <c r="F1845" s="2">
        <f t="shared" si="259"/>
        <v>6.0003670171062144E-3</v>
      </c>
      <c r="G1845" s="2">
        <f t="shared" si="259"/>
        <v>5.9880689995154999E-3</v>
      </c>
      <c r="H1845" s="2">
        <f t="shared" si="256"/>
        <v>1.0020537534874281</v>
      </c>
      <c r="I1845" s="2">
        <f t="shared" si="257"/>
        <v>50.051291167478659</v>
      </c>
    </row>
    <row r="1846" spans="1:9" ht="13.5" x14ac:dyDescent="0.25">
      <c r="A1846" s="3">
        <f>TITRES_STAT!B1849</f>
        <v>44991</v>
      </c>
      <c r="B1846" s="6">
        <f>TITRES_STAT!D1849</f>
        <v>1.08</v>
      </c>
      <c r="C1846" s="2">
        <f t="shared" si="252"/>
        <v>0</v>
      </c>
      <c r="D1846" s="2">
        <f t="shared" si="253"/>
        <v>0</v>
      </c>
      <c r="E1846" s="2">
        <f t="shared" si="254"/>
        <v>0</v>
      </c>
      <c r="F1846" s="2">
        <f t="shared" si="259"/>
        <v>5.5717693730271984E-3</v>
      </c>
      <c r="G1846" s="2">
        <f t="shared" si="259"/>
        <v>5.5603497852643926E-3</v>
      </c>
      <c r="H1846" s="2">
        <f t="shared" si="256"/>
        <v>1.0020537534874279</v>
      </c>
      <c r="I1846" s="2">
        <f t="shared" si="257"/>
        <v>50.051291167478659</v>
      </c>
    </row>
    <row r="1847" spans="1:9" ht="13.5" x14ac:dyDescent="0.25">
      <c r="A1847" s="3">
        <f>TITRES_STAT!B1850</f>
        <v>44992</v>
      </c>
      <c r="B1847" s="6">
        <f>TITRES_STAT!D1850</f>
        <v>1.08</v>
      </c>
      <c r="C1847" s="2">
        <f t="shared" si="252"/>
        <v>0</v>
      </c>
      <c r="D1847" s="2">
        <f t="shared" si="253"/>
        <v>0</v>
      </c>
      <c r="E1847" s="2">
        <f t="shared" si="254"/>
        <v>0</v>
      </c>
      <c r="F1847" s="2">
        <f t="shared" si="259"/>
        <v>5.1737858463823993E-3</v>
      </c>
      <c r="G1847" s="2">
        <f t="shared" si="259"/>
        <v>5.1631819434597931E-3</v>
      </c>
      <c r="H1847" s="2">
        <f t="shared" si="256"/>
        <v>1.0020537534874281</v>
      </c>
      <c r="I1847" s="2">
        <f t="shared" si="257"/>
        <v>50.051291167478659</v>
      </c>
    </row>
    <row r="1848" spans="1:9" ht="13.5" x14ac:dyDescent="0.25">
      <c r="A1848" s="3">
        <f>TITRES_STAT!B1851</f>
        <v>44993</v>
      </c>
      <c r="B1848" s="6">
        <f>TITRES_STAT!D1851</f>
        <v>1.08</v>
      </c>
      <c r="C1848" s="2">
        <f t="shared" si="252"/>
        <v>0</v>
      </c>
      <c r="D1848" s="2">
        <f t="shared" si="253"/>
        <v>0</v>
      </c>
      <c r="E1848" s="2">
        <f t="shared" si="254"/>
        <v>0</v>
      </c>
      <c r="F1848" s="2">
        <f t="shared" si="259"/>
        <v>4.8042297144979419E-3</v>
      </c>
      <c r="G1848" s="2">
        <f t="shared" si="259"/>
        <v>4.7943832332126646E-3</v>
      </c>
      <c r="H1848" s="2">
        <f t="shared" si="256"/>
        <v>1.0020537534874281</v>
      </c>
      <c r="I1848" s="2">
        <f t="shared" si="257"/>
        <v>50.051291167478659</v>
      </c>
    </row>
    <row r="1849" spans="1:9" ht="13.5" x14ac:dyDescent="0.25">
      <c r="A1849" s="3">
        <f>TITRES_STAT!B1852</f>
        <v>44994</v>
      </c>
      <c r="B1849" s="6">
        <f>TITRES_STAT!D1852</f>
        <v>1.06</v>
      </c>
      <c r="C1849" s="2">
        <f t="shared" si="252"/>
        <v>-2.0000000000000018E-2</v>
      </c>
      <c r="D1849" s="2">
        <f t="shared" si="253"/>
        <v>0</v>
      </c>
      <c r="E1849" s="2">
        <f t="shared" si="254"/>
        <v>2.0000000000000018E-2</v>
      </c>
      <c r="F1849" s="2">
        <f t="shared" si="259"/>
        <v>4.4610704491766604E-3</v>
      </c>
      <c r="G1849" s="2">
        <f t="shared" si="259"/>
        <v>5.8804987165546191E-3</v>
      </c>
      <c r="H1849" s="2">
        <f t="shared" si="256"/>
        <v>0.75862110752919254</v>
      </c>
      <c r="I1849" s="2">
        <f t="shared" si="257"/>
        <v>43.137268413378216</v>
      </c>
    </row>
    <row r="1850" spans="1:9" ht="13.5" x14ac:dyDescent="0.25">
      <c r="A1850" s="3">
        <f>TITRES_STAT!B1853</f>
        <v>44995</v>
      </c>
      <c r="B1850" s="6">
        <f>TITRES_STAT!D1853</f>
        <v>1.06</v>
      </c>
      <c r="C1850" s="2">
        <f t="shared" si="252"/>
        <v>0</v>
      </c>
      <c r="D1850" s="2">
        <f t="shared" si="253"/>
        <v>0</v>
      </c>
      <c r="E1850" s="2">
        <f t="shared" si="254"/>
        <v>0</v>
      </c>
      <c r="F1850" s="2">
        <f t="shared" si="259"/>
        <v>4.1424225599497556E-3</v>
      </c>
      <c r="G1850" s="2">
        <f t="shared" si="259"/>
        <v>5.4604630939435747E-3</v>
      </c>
      <c r="H1850" s="2">
        <f t="shared" si="256"/>
        <v>0.75862110752919243</v>
      </c>
      <c r="I1850" s="2">
        <f t="shared" si="257"/>
        <v>43.137268413378216</v>
      </c>
    </row>
    <row r="1851" spans="1:9" ht="13.5" x14ac:dyDescent="0.25">
      <c r="A1851" s="3">
        <f>TITRES_STAT!B1854</f>
        <v>44998</v>
      </c>
      <c r="B1851" s="6">
        <f>TITRES_STAT!D1854</f>
        <v>1.05</v>
      </c>
      <c r="C1851" s="2">
        <f t="shared" si="252"/>
        <v>-1.0000000000000009E-2</v>
      </c>
      <c r="D1851" s="2">
        <f t="shared" si="253"/>
        <v>0</v>
      </c>
      <c r="E1851" s="2">
        <f t="shared" si="254"/>
        <v>1.0000000000000009E-2</v>
      </c>
      <c r="F1851" s="2">
        <f t="shared" si="259"/>
        <v>3.846535234239059E-3</v>
      </c>
      <c r="G1851" s="2">
        <f t="shared" si="259"/>
        <v>5.7847157300904631E-3</v>
      </c>
      <c r="H1851" s="2">
        <f t="shared" si="256"/>
        <v>0.66494801364749268</v>
      </c>
      <c r="I1851" s="2">
        <f t="shared" si="257"/>
        <v>39.938064624057226</v>
      </c>
    </row>
    <row r="1852" spans="1:9" ht="13.5" x14ac:dyDescent="0.25">
      <c r="A1852" s="3">
        <f>TITRES_STAT!B1855</f>
        <v>44999</v>
      </c>
      <c r="B1852" s="6">
        <f>TITRES_STAT!D1855</f>
        <v>1.05</v>
      </c>
      <c r="C1852" s="2">
        <f t="shared" si="252"/>
        <v>0</v>
      </c>
      <c r="D1852" s="2">
        <f t="shared" si="253"/>
        <v>0</v>
      </c>
      <c r="E1852" s="2">
        <f t="shared" si="254"/>
        <v>0</v>
      </c>
      <c r="F1852" s="2">
        <f t="shared" si="259"/>
        <v>3.5717827175076977E-3</v>
      </c>
      <c r="G1852" s="2">
        <f t="shared" si="259"/>
        <v>5.3715217493697153E-3</v>
      </c>
      <c r="H1852" s="2">
        <f t="shared" si="256"/>
        <v>0.66494801364749279</v>
      </c>
      <c r="I1852" s="2">
        <f t="shared" si="257"/>
        <v>39.938064624057226</v>
      </c>
    </row>
    <row r="1853" spans="1:9" ht="13.5" x14ac:dyDescent="0.25">
      <c r="A1853" s="3">
        <f>TITRES_STAT!B1856</f>
        <v>45000</v>
      </c>
      <c r="B1853" s="6">
        <f>TITRES_STAT!D1856</f>
        <v>1.05</v>
      </c>
      <c r="C1853" s="2">
        <f t="shared" si="252"/>
        <v>0</v>
      </c>
      <c r="D1853" s="2">
        <f t="shared" si="253"/>
        <v>0</v>
      </c>
      <c r="E1853" s="2">
        <f t="shared" si="254"/>
        <v>0</v>
      </c>
      <c r="F1853" s="2">
        <f t="shared" ref="F1853:G1868" si="260">((F1852*13)+D1853)/14</f>
        <v>3.3166553805428624E-3</v>
      </c>
      <c r="G1853" s="2">
        <f t="shared" si="260"/>
        <v>4.9878416244147359E-3</v>
      </c>
      <c r="H1853" s="2">
        <f t="shared" si="256"/>
        <v>0.66494801364749279</v>
      </c>
      <c r="I1853" s="2">
        <f t="shared" si="257"/>
        <v>39.938064624057226</v>
      </c>
    </row>
    <row r="1854" spans="1:9" ht="13.5" x14ac:dyDescent="0.25">
      <c r="A1854" s="3">
        <f>TITRES_STAT!B1857</f>
        <v>45001</v>
      </c>
      <c r="B1854" s="6">
        <f>TITRES_STAT!D1857</f>
        <v>1.05</v>
      </c>
      <c r="C1854" s="2">
        <f t="shared" si="252"/>
        <v>0</v>
      </c>
      <c r="D1854" s="2">
        <f t="shared" si="253"/>
        <v>0</v>
      </c>
      <c r="E1854" s="2">
        <f t="shared" si="254"/>
        <v>0</v>
      </c>
      <c r="F1854" s="2">
        <f t="shared" si="260"/>
        <v>3.0797514247898005E-3</v>
      </c>
      <c r="G1854" s="2">
        <f t="shared" si="260"/>
        <v>4.6315672226708267E-3</v>
      </c>
      <c r="H1854" s="2">
        <f t="shared" si="256"/>
        <v>0.66494801364749268</v>
      </c>
      <c r="I1854" s="2">
        <f t="shared" si="257"/>
        <v>39.938064624057226</v>
      </c>
    </row>
    <row r="1855" spans="1:9" ht="13.5" x14ac:dyDescent="0.25">
      <c r="A1855" s="3">
        <f>TITRES_STAT!B1858</f>
        <v>45002</v>
      </c>
      <c r="B1855" s="6">
        <f>TITRES_STAT!D1858</f>
        <v>1.05</v>
      </c>
      <c r="C1855" s="2">
        <f t="shared" si="252"/>
        <v>0</v>
      </c>
      <c r="D1855" s="2">
        <f t="shared" si="253"/>
        <v>0</v>
      </c>
      <c r="E1855" s="2">
        <f t="shared" si="254"/>
        <v>0</v>
      </c>
      <c r="F1855" s="2">
        <f t="shared" si="260"/>
        <v>2.8597691801619573E-3</v>
      </c>
      <c r="G1855" s="2">
        <f t="shared" si="260"/>
        <v>4.3007409924800529E-3</v>
      </c>
      <c r="H1855" s="2">
        <f t="shared" si="256"/>
        <v>0.66494801364749268</v>
      </c>
      <c r="I1855" s="2">
        <f t="shared" si="257"/>
        <v>39.938064624057226</v>
      </c>
    </row>
    <row r="1856" spans="1:9" ht="13.5" x14ac:dyDescent="0.25">
      <c r="A1856" s="3">
        <f>TITRES_STAT!B1859</f>
        <v>45006</v>
      </c>
      <c r="B1856" s="6">
        <f>TITRES_STAT!D1859</f>
        <v>1.04</v>
      </c>
      <c r="C1856" s="2">
        <f t="shared" si="252"/>
        <v>-1.0000000000000009E-2</v>
      </c>
      <c r="D1856" s="2">
        <f t="shared" si="253"/>
        <v>0</v>
      </c>
      <c r="E1856" s="2">
        <f t="shared" si="254"/>
        <v>1.0000000000000009E-2</v>
      </c>
      <c r="F1856" s="2">
        <f t="shared" si="260"/>
        <v>2.6554999530075318E-3</v>
      </c>
      <c r="G1856" s="2">
        <f t="shared" si="260"/>
        <v>4.707830921588621E-3</v>
      </c>
      <c r="H1856" s="2">
        <f t="shared" si="256"/>
        <v>0.564060179143276</v>
      </c>
      <c r="I1856" s="2">
        <f t="shared" si="257"/>
        <v>36.063841191343649</v>
      </c>
    </row>
    <row r="1857" spans="1:9" ht="13.5" x14ac:dyDescent="0.25">
      <c r="A1857" s="3">
        <f>TITRES_STAT!B1860</f>
        <v>45007</v>
      </c>
      <c r="B1857" s="6">
        <f>TITRES_STAT!D1860</f>
        <v>1.04</v>
      </c>
      <c r="C1857" s="2">
        <f t="shared" si="252"/>
        <v>0</v>
      </c>
      <c r="D1857" s="2">
        <f t="shared" si="253"/>
        <v>0</v>
      </c>
      <c r="E1857" s="2">
        <f t="shared" si="254"/>
        <v>0</v>
      </c>
      <c r="F1857" s="2">
        <f t="shared" si="260"/>
        <v>2.4658213849355652E-3</v>
      </c>
      <c r="G1857" s="2">
        <f t="shared" si="260"/>
        <v>4.3715572843322911E-3</v>
      </c>
      <c r="H1857" s="2">
        <f t="shared" si="256"/>
        <v>0.564060179143276</v>
      </c>
      <c r="I1857" s="2">
        <f t="shared" si="257"/>
        <v>36.063841191343649</v>
      </c>
    </row>
    <row r="1858" spans="1:9" ht="13.5" x14ac:dyDescent="0.25">
      <c r="A1858" s="3">
        <f>TITRES_STAT!B1861</f>
        <v>45008</v>
      </c>
      <c r="B1858" s="6">
        <f>TITRES_STAT!D1861</f>
        <v>1.04</v>
      </c>
      <c r="C1858" s="2">
        <f t="shared" si="252"/>
        <v>0</v>
      </c>
      <c r="D1858" s="2">
        <f t="shared" si="253"/>
        <v>0</v>
      </c>
      <c r="E1858" s="2">
        <f t="shared" si="254"/>
        <v>0</v>
      </c>
      <c r="F1858" s="2">
        <f t="shared" si="260"/>
        <v>2.2896912860115963E-3</v>
      </c>
      <c r="G1858" s="2">
        <f t="shared" si="260"/>
        <v>4.0593031925942697E-3</v>
      </c>
      <c r="H1858" s="2">
        <f t="shared" si="256"/>
        <v>0.56406017914327611</v>
      </c>
      <c r="I1858" s="2">
        <f t="shared" si="257"/>
        <v>36.063841191343656</v>
      </c>
    </row>
    <row r="1859" spans="1:9" ht="13.5" x14ac:dyDescent="0.25">
      <c r="A1859" s="3">
        <f>TITRES_STAT!B1862</f>
        <v>45009</v>
      </c>
      <c r="B1859" s="6">
        <f>TITRES_STAT!D1862</f>
        <v>1.04</v>
      </c>
      <c r="C1859" s="2">
        <f t="shared" ref="C1859:C1922" si="261">B1859-B1858</f>
        <v>0</v>
      </c>
      <c r="D1859" s="2">
        <f t="shared" ref="D1859:D1922" si="262">IF(C1859&gt;0,C1859,0)</f>
        <v>0</v>
      </c>
      <c r="E1859" s="2">
        <f t="shared" ref="E1859:E1922" si="263">IF(C1859&lt;0,-C1859,0)</f>
        <v>0</v>
      </c>
      <c r="F1859" s="2">
        <f t="shared" si="260"/>
        <v>2.1261419084393396E-3</v>
      </c>
      <c r="G1859" s="2">
        <f t="shared" si="260"/>
        <v>3.7693529645518218E-3</v>
      </c>
      <c r="H1859" s="2">
        <f t="shared" si="256"/>
        <v>0.56406017914327611</v>
      </c>
      <c r="I1859" s="2">
        <f t="shared" si="257"/>
        <v>36.063841191343656</v>
      </c>
    </row>
    <row r="1860" spans="1:9" ht="13.5" x14ac:dyDescent="0.25">
      <c r="A1860" s="3">
        <f>TITRES_STAT!B1863</f>
        <v>45012</v>
      </c>
      <c r="B1860" s="6">
        <f>TITRES_STAT!D1863</f>
        <v>1.04</v>
      </c>
      <c r="C1860" s="2">
        <f t="shared" si="261"/>
        <v>0</v>
      </c>
      <c r="D1860" s="2">
        <f t="shared" si="262"/>
        <v>0</v>
      </c>
      <c r="E1860" s="2">
        <f t="shared" si="263"/>
        <v>0</v>
      </c>
      <c r="F1860" s="2">
        <f t="shared" si="260"/>
        <v>1.9742746292651012E-3</v>
      </c>
      <c r="G1860" s="2">
        <f t="shared" si="260"/>
        <v>3.5001134670838347E-3</v>
      </c>
      <c r="H1860" s="2">
        <f t="shared" si="256"/>
        <v>0.56406017914327611</v>
      </c>
      <c r="I1860" s="2">
        <f t="shared" si="257"/>
        <v>36.063841191343656</v>
      </c>
    </row>
    <row r="1861" spans="1:9" ht="13.5" x14ac:dyDescent="0.25">
      <c r="A1861" s="3">
        <f>TITRES_STAT!B1864</f>
        <v>45013</v>
      </c>
      <c r="B1861" s="6">
        <f>TITRES_STAT!D1864</f>
        <v>1.04</v>
      </c>
      <c r="C1861" s="2">
        <f t="shared" si="261"/>
        <v>0</v>
      </c>
      <c r="D1861" s="2">
        <f t="shared" si="262"/>
        <v>0</v>
      </c>
      <c r="E1861" s="2">
        <f t="shared" si="263"/>
        <v>0</v>
      </c>
      <c r="F1861" s="2">
        <f t="shared" si="260"/>
        <v>1.8332550128890225E-3</v>
      </c>
      <c r="G1861" s="2">
        <f t="shared" si="260"/>
        <v>3.2501053622921326E-3</v>
      </c>
      <c r="H1861" s="2">
        <f t="shared" si="256"/>
        <v>0.56406017914327611</v>
      </c>
      <c r="I1861" s="2">
        <f t="shared" si="257"/>
        <v>36.063841191343656</v>
      </c>
    </row>
    <row r="1862" spans="1:9" ht="13.5" x14ac:dyDescent="0.25">
      <c r="A1862" s="3">
        <f>TITRES_STAT!B1865</f>
        <v>45014</v>
      </c>
      <c r="B1862" s="6">
        <f>TITRES_STAT!D1865</f>
        <v>1.05</v>
      </c>
      <c r="C1862" s="2">
        <f t="shared" si="261"/>
        <v>1.0000000000000009E-2</v>
      </c>
      <c r="D1862" s="2">
        <f t="shared" si="262"/>
        <v>1.0000000000000009E-2</v>
      </c>
      <c r="E1862" s="2">
        <f t="shared" si="263"/>
        <v>0</v>
      </c>
      <c r="F1862" s="2">
        <f t="shared" si="260"/>
        <v>2.4165939405398074E-3</v>
      </c>
      <c r="G1862" s="2">
        <f t="shared" si="260"/>
        <v>3.0179549792712658E-3</v>
      </c>
      <c r="H1862" s="2">
        <f t="shared" si="256"/>
        <v>0.80073889674899434</v>
      </c>
      <c r="I1862" s="2">
        <f t="shared" si="257"/>
        <v>44.467240541903486</v>
      </c>
    </row>
    <row r="1863" spans="1:9" ht="13.5" x14ac:dyDescent="0.25">
      <c r="A1863" s="3">
        <f>TITRES_STAT!B1866</f>
        <v>45015</v>
      </c>
      <c r="B1863" s="6">
        <f>TITRES_STAT!D1866</f>
        <v>1.03</v>
      </c>
      <c r="C1863" s="2">
        <f t="shared" si="261"/>
        <v>-2.0000000000000018E-2</v>
      </c>
      <c r="D1863" s="2">
        <f t="shared" si="262"/>
        <v>0</v>
      </c>
      <c r="E1863" s="2">
        <f t="shared" si="263"/>
        <v>2.0000000000000018E-2</v>
      </c>
      <c r="F1863" s="2">
        <f t="shared" si="260"/>
        <v>2.2439800876441068E-3</v>
      </c>
      <c r="G1863" s="2">
        <f t="shared" si="260"/>
        <v>4.2309581950376049E-3</v>
      </c>
      <c r="H1863" s="2">
        <f t="shared" si="256"/>
        <v>0.53037160477643586</v>
      </c>
      <c r="I1863" s="2">
        <f t="shared" si="257"/>
        <v>34.656393461633456</v>
      </c>
    </row>
    <row r="1864" spans="1:9" ht="13.5" x14ac:dyDescent="0.25">
      <c r="A1864" s="3">
        <f>TITRES_STAT!B1867</f>
        <v>45016</v>
      </c>
      <c r="B1864" s="6">
        <f>TITRES_STAT!D1867</f>
        <v>1.04</v>
      </c>
      <c r="C1864" s="2">
        <f t="shared" si="261"/>
        <v>1.0000000000000009E-2</v>
      </c>
      <c r="D1864" s="2">
        <f t="shared" si="262"/>
        <v>1.0000000000000009E-2</v>
      </c>
      <c r="E1864" s="2">
        <f t="shared" si="263"/>
        <v>0</v>
      </c>
      <c r="F1864" s="2">
        <f t="shared" si="260"/>
        <v>2.7979815099552427E-3</v>
      </c>
      <c r="G1864" s="2">
        <f t="shared" si="260"/>
        <v>3.928746895392062E-3</v>
      </c>
      <c r="H1864" s="2">
        <f t="shared" si="256"/>
        <v>0.71218166617883472</v>
      </c>
      <c r="I1864" s="2">
        <f t="shared" si="257"/>
        <v>41.594982602999586</v>
      </c>
    </row>
    <row r="1865" spans="1:9" ht="13.5" x14ac:dyDescent="0.25">
      <c r="A1865" s="3">
        <f>TITRES_STAT!B1868</f>
        <v>45019</v>
      </c>
      <c r="B1865" s="6">
        <f>TITRES_STAT!D1868</f>
        <v>1.05</v>
      </c>
      <c r="C1865" s="2">
        <f t="shared" si="261"/>
        <v>1.0000000000000009E-2</v>
      </c>
      <c r="D1865" s="2">
        <f t="shared" si="262"/>
        <v>1.0000000000000009E-2</v>
      </c>
      <c r="E1865" s="2">
        <f t="shared" si="263"/>
        <v>0</v>
      </c>
      <c r="F1865" s="2">
        <f t="shared" si="260"/>
        <v>3.3124114021012975E-3</v>
      </c>
      <c r="G1865" s="2">
        <f t="shared" si="260"/>
        <v>3.6481221171497718E-3</v>
      </c>
      <c r="H1865" s="2">
        <f t="shared" si="256"/>
        <v>0.9079771169198797</v>
      </c>
      <c r="I1865" s="2">
        <f t="shared" si="257"/>
        <v>47.588469949034916</v>
      </c>
    </row>
    <row r="1866" spans="1:9" ht="13.5" x14ac:dyDescent="0.25">
      <c r="A1866" s="3">
        <f>TITRES_STAT!B1869</f>
        <v>45020</v>
      </c>
      <c r="B1866" s="6">
        <f>TITRES_STAT!D1869</f>
        <v>1.1000000000000001</v>
      </c>
      <c r="C1866" s="2">
        <f t="shared" si="261"/>
        <v>5.0000000000000044E-2</v>
      </c>
      <c r="D1866" s="2">
        <f t="shared" si="262"/>
        <v>5.0000000000000044E-2</v>
      </c>
      <c r="E1866" s="2">
        <f t="shared" si="263"/>
        <v>0</v>
      </c>
      <c r="F1866" s="2">
        <f t="shared" si="260"/>
        <v>6.6472391590940644E-3</v>
      </c>
      <c r="G1866" s="2">
        <f t="shared" si="260"/>
        <v>3.3875419659247881E-3</v>
      </c>
      <c r="H1866" s="2">
        <f t="shared" si="256"/>
        <v>1.962260313217814</v>
      </c>
      <c r="I1866" s="2">
        <f t="shared" si="257"/>
        <v>66.241994481783735</v>
      </c>
    </row>
    <row r="1867" spans="1:9" ht="13.5" x14ac:dyDescent="0.25">
      <c r="A1867" s="3">
        <f>TITRES_STAT!B1870</f>
        <v>45021</v>
      </c>
      <c r="B1867" s="6">
        <f>TITRES_STAT!D1870</f>
        <v>1.07</v>
      </c>
      <c r="C1867" s="2">
        <f t="shared" si="261"/>
        <v>-3.0000000000000027E-2</v>
      </c>
      <c r="D1867" s="2">
        <f t="shared" si="262"/>
        <v>0</v>
      </c>
      <c r="E1867" s="2">
        <f t="shared" si="263"/>
        <v>3.0000000000000027E-2</v>
      </c>
      <c r="F1867" s="2">
        <f t="shared" si="260"/>
        <v>6.1724363620159163E-3</v>
      </c>
      <c r="G1867" s="2">
        <f t="shared" si="260"/>
        <v>5.2884318255015913E-3</v>
      </c>
      <c r="H1867" s="2">
        <f t="shared" si="256"/>
        <v>1.1671581606198507</v>
      </c>
      <c r="I1867" s="2">
        <f t="shared" si="257"/>
        <v>53.856621165389235</v>
      </c>
    </row>
    <row r="1868" spans="1:9" ht="13.5" x14ac:dyDescent="0.25">
      <c r="A1868" s="3">
        <f>TITRES_STAT!B1871</f>
        <v>45022</v>
      </c>
      <c r="B1868" s="6">
        <f>TITRES_STAT!D1871</f>
        <v>1.0900000000000001</v>
      </c>
      <c r="C1868" s="2">
        <f t="shared" si="261"/>
        <v>2.0000000000000018E-2</v>
      </c>
      <c r="D1868" s="2">
        <f t="shared" si="262"/>
        <v>2.0000000000000018E-2</v>
      </c>
      <c r="E1868" s="2">
        <f t="shared" si="263"/>
        <v>0</v>
      </c>
      <c r="F1868" s="2">
        <f t="shared" si="260"/>
        <v>7.1601194790147805E-3</v>
      </c>
      <c r="G1868" s="2">
        <f t="shared" si="260"/>
        <v>4.9106866951086209E-3</v>
      </c>
      <c r="H1868" s="2">
        <f t="shared" si="256"/>
        <v>1.4580688859964837</v>
      </c>
      <c r="I1868" s="2">
        <f t="shared" si="257"/>
        <v>59.317657625587366</v>
      </c>
    </row>
    <row r="1869" spans="1:9" ht="13.5" x14ac:dyDescent="0.25">
      <c r="A1869" s="3">
        <f>TITRES_STAT!B1872</f>
        <v>45023</v>
      </c>
      <c r="B1869" s="6">
        <f>TITRES_STAT!D1872</f>
        <v>1.08</v>
      </c>
      <c r="C1869" s="2">
        <f t="shared" si="261"/>
        <v>-1.0000000000000009E-2</v>
      </c>
      <c r="D1869" s="2">
        <f t="shared" si="262"/>
        <v>0</v>
      </c>
      <c r="E1869" s="2">
        <f t="shared" si="263"/>
        <v>1.0000000000000009E-2</v>
      </c>
      <c r="F1869" s="2">
        <f t="shared" ref="F1869:G1884" si="264">((F1868*13)+D1869)/14</f>
        <v>6.6486823733708676E-3</v>
      </c>
      <c r="G1869" s="2">
        <f t="shared" si="264"/>
        <v>5.2742090740294347E-3</v>
      </c>
      <c r="H1869" s="2">
        <f t="shared" si="256"/>
        <v>1.2606027330447389</v>
      </c>
      <c r="I1869" s="2">
        <f t="shared" si="257"/>
        <v>55.764009952640841</v>
      </c>
    </row>
    <row r="1870" spans="1:9" ht="13.5" x14ac:dyDescent="0.25">
      <c r="A1870" s="3">
        <f>TITRES_STAT!B1873</f>
        <v>45026</v>
      </c>
      <c r="B1870" s="6">
        <f>TITRES_STAT!D1873</f>
        <v>1.04</v>
      </c>
      <c r="C1870" s="2">
        <f t="shared" si="261"/>
        <v>-4.0000000000000036E-2</v>
      </c>
      <c r="D1870" s="2">
        <f t="shared" si="262"/>
        <v>0</v>
      </c>
      <c r="E1870" s="2">
        <f t="shared" si="263"/>
        <v>4.0000000000000036E-2</v>
      </c>
      <c r="F1870" s="2">
        <f t="shared" si="264"/>
        <v>6.1737764895586624E-3</v>
      </c>
      <c r="G1870" s="2">
        <f t="shared" si="264"/>
        <v>7.7546227115987635E-3</v>
      </c>
      <c r="H1870" s="2">
        <f t="shared" si="256"/>
        <v>0.79614143965049466</v>
      </c>
      <c r="I1870" s="2">
        <f t="shared" si="257"/>
        <v>44.325097237632534</v>
      </c>
    </row>
    <row r="1871" spans="1:9" ht="13.5" x14ac:dyDescent="0.25">
      <c r="A1871" s="3">
        <f>TITRES_STAT!B1874</f>
        <v>45027</v>
      </c>
      <c r="B1871" s="6">
        <f>TITRES_STAT!D1874</f>
        <v>1.05</v>
      </c>
      <c r="C1871" s="2">
        <f t="shared" si="261"/>
        <v>1.0000000000000009E-2</v>
      </c>
      <c r="D1871" s="2">
        <f t="shared" si="262"/>
        <v>1.0000000000000009E-2</v>
      </c>
      <c r="E1871" s="2">
        <f t="shared" si="263"/>
        <v>0</v>
      </c>
      <c r="F1871" s="2">
        <f t="shared" si="264"/>
        <v>6.4470781688759013E-3</v>
      </c>
      <c r="G1871" s="2">
        <f t="shared" si="264"/>
        <v>7.2007210893417087E-3</v>
      </c>
      <c r="H1871" s="2">
        <f t="shared" si="256"/>
        <v>0.89533785420722278</v>
      </c>
      <c r="I1871" s="2">
        <f t="shared" si="257"/>
        <v>47.238958068598407</v>
      </c>
    </row>
    <row r="1872" spans="1:9" ht="13.5" x14ac:dyDescent="0.25">
      <c r="A1872" s="3">
        <f>TITRES_STAT!B1875</f>
        <v>45028</v>
      </c>
      <c r="B1872" s="6">
        <f>TITRES_STAT!D1875</f>
        <v>1.04</v>
      </c>
      <c r="C1872" s="2">
        <f t="shared" si="261"/>
        <v>-1.0000000000000009E-2</v>
      </c>
      <c r="D1872" s="2">
        <f t="shared" si="262"/>
        <v>0</v>
      </c>
      <c r="E1872" s="2">
        <f t="shared" si="263"/>
        <v>1.0000000000000009E-2</v>
      </c>
      <c r="F1872" s="2">
        <f t="shared" si="264"/>
        <v>5.9865725853847657E-3</v>
      </c>
      <c r="G1872" s="2">
        <f t="shared" si="264"/>
        <v>7.4006695829601588E-3</v>
      </c>
      <c r="H1872" s="2">
        <f t="shared" si="256"/>
        <v>0.80892310057574879</v>
      </c>
      <c r="I1872" s="2">
        <f t="shared" si="257"/>
        <v>44.718490261873626</v>
      </c>
    </row>
    <row r="1873" spans="1:9" ht="13.5" x14ac:dyDescent="0.25">
      <c r="A1873" s="3">
        <f>TITRES_STAT!B1876</f>
        <v>45029</v>
      </c>
      <c r="B1873" s="6">
        <f>TITRES_STAT!D1876</f>
        <v>1.03</v>
      </c>
      <c r="C1873" s="2">
        <f t="shared" si="261"/>
        <v>-1.0000000000000009E-2</v>
      </c>
      <c r="D1873" s="2">
        <f t="shared" si="262"/>
        <v>0</v>
      </c>
      <c r="E1873" s="2">
        <f t="shared" si="263"/>
        <v>1.0000000000000009E-2</v>
      </c>
      <c r="F1873" s="2">
        <f t="shared" si="264"/>
        <v>5.5589602578572832E-3</v>
      </c>
      <c r="G1873" s="2">
        <f t="shared" si="264"/>
        <v>7.5863360413201478E-3</v>
      </c>
      <c r="H1873" s="2">
        <f t="shared" ref="H1873:H1936" si="265">F1873/G1873</f>
        <v>0.73275955976370544</v>
      </c>
      <c r="I1873" s="2">
        <f t="shared" ref="I1873:I1936" si="266">IF(G1873=0,100,100-(100/(1+H1873)))</f>
        <v>42.288588490813524</v>
      </c>
    </row>
    <row r="1874" spans="1:9" ht="13.5" x14ac:dyDescent="0.25">
      <c r="A1874" s="3">
        <f>TITRES_STAT!B1877</f>
        <v>45030</v>
      </c>
      <c r="B1874" s="6">
        <f>TITRES_STAT!D1877</f>
        <v>1.0900000000000001</v>
      </c>
      <c r="C1874" s="2">
        <f t="shared" si="261"/>
        <v>6.0000000000000053E-2</v>
      </c>
      <c r="D1874" s="2">
        <f t="shared" si="262"/>
        <v>6.0000000000000053E-2</v>
      </c>
      <c r="E1874" s="2">
        <f t="shared" si="263"/>
        <v>0</v>
      </c>
      <c r="F1874" s="2">
        <f t="shared" si="264"/>
        <v>9.4476059537246249E-3</v>
      </c>
      <c r="G1874" s="2">
        <f t="shared" si="264"/>
        <v>7.0444548955115654E-3</v>
      </c>
      <c r="H1874" s="2">
        <f t="shared" si="265"/>
        <v>1.3411408112988625</v>
      </c>
      <c r="I1874" s="2">
        <f t="shared" si="266"/>
        <v>57.285781565389868</v>
      </c>
    </row>
    <row r="1875" spans="1:9" ht="13.5" x14ac:dyDescent="0.25">
      <c r="A1875" s="3">
        <f>TITRES_STAT!B1878</f>
        <v>45033</v>
      </c>
      <c r="B1875" s="6">
        <f>TITRES_STAT!D1878</f>
        <v>1.1499999999999999</v>
      </c>
      <c r="C1875" s="2">
        <f t="shared" si="261"/>
        <v>5.9999999999999831E-2</v>
      </c>
      <c r="D1875" s="2">
        <f t="shared" si="262"/>
        <v>5.9999999999999831E-2</v>
      </c>
      <c r="E1875" s="2">
        <f t="shared" si="263"/>
        <v>0</v>
      </c>
      <c r="F1875" s="2">
        <f t="shared" si="264"/>
        <v>1.3058491242744283E-2</v>
      </c>
      <c r="G1875" s="2">
        <f t="shared" si="264"/>
        <v>6.5412795458321682E-3</v>
      </c>
      <c r="H1875" s="2">
        <f t="shared" si="265"/>
        <v>1.9963206206444137</v>
      </c>
      <c r="I1875" s="2">
        <f t="shared" si="266"/>
        <v>66.625734472136315</v>
      </c>
    </row>
    <row r="1876" spans="1:9" ht="13.5" x14ac:dyDescent="0.25">
      <c r="A1876" s="3">
        <f>TITRES_STAT!B1879</f>
        <v>45034</v>
      </c>
      <c r="B1876" s="6">
        <f>TITRES_STAT!D1879</f>
        <v>1.1499999999999999</v>
      </c>
      <c r="C1876" s="2">
        <f t="shared" si="261"/>
        <v>0</v>
      </c>
      <c r="D1876" s="2">
        <f t="shared" si="262"/>
        <v>0</v>
      </c>
      <c r="E1876" s="2">
        <f t="shared" si="263"/>
        <v>0</v>
      </c>
      <c r="F1876" s="2">
        <f t="shared" si="264"/>
        <v>1.2125741868262549E-2</v>
      </c>
      <c r="G1876" s="2">
        <f t="shared" si="264"/>
        <v>6.074045292558442E-3</v>
      </c>
      <c r="H1876" s="2">
        <f t="shared" si="265"/>
        <v>1.996320620644414</v>
      </c>
      <c r="I1876" s="2">
        <f t="shared" si="266"/>
        <v>66.625734472136315</v>
      </c>
    </row>
    <row r="1877" spans="1:9" ht="13.5" x14ac:dyDescent="0.25">
      <c r="A1877" s="3">
        <f>TITRES_STAT!B1880</f>
        <v>45035</v>
      </c>
      <c r="B1877" s="6">
        <f>TITRES_STAT!D1880</f>
        <v>1.1299999999999999</v>
      </c>
      <c r="C1877" s="2">
        <f t="shared" si="261"/>
        <v>-2.0000000000000018E-2</v>
      </c>
      <c r="D1877" s="2">
        <f t="shared" si="262"/>
        <v>0</v>
      </c>
      <c r="E1877" s="2">
        <f t="shared" si="263"/>
        <v>2.0000000000000018E-2</v>
      </c>
      <c r="F1877" s="2">
        <f t="shared" si="264"/>
        <v>1.1259617449100938E-2</v>
      </c>
      <c r="G1877" s="2">
        <f t="shared" si="264"/>
        <v>7.0687563430899833E-3</v>
      </c>
      <c r="H1877" s="2">
        <f t="shared" si="265"/>
        <v>1.5928710656589125</v>
      </c>
      <c r="I1877" s="2">
        <f t="shared" si="266"/>
        <v>61.432713980867568</v>
      </c>
    </row>
    <row r="1878" spans="1:9" ht="13.5" x14ac:dyDescent="0.25">
      <c r="A1878" s="3">
        <f>TITRES_STAT!B1881</f>
        <v>45036</v>
      </c>
      <c r="B1878" s="6">
        <f>TITRES_STAT!D1881</f>
        <v>1.1299999999999999</v>
      </c>
      <c r="C1878" s="2">
        <f t="shared" si="261"/>
        <v>0</v>
      </c>
      <c r="D1878" s="2">
        <f t="shared" si="262"/>
        <v>0</v>
      </c>
      <c r="E1878" s="2">
        <f t="shared" si="263"/>
        <v>0</v>
      </c>
      <c r="F1878" s="2">
        <f t="shared" si="264"/>
        <v>1.0455359059879443E-2</v>
      </c>
      <c r="G1878" s="2">
        <f t="shared" si="264"/>
        <v>6.563845175726413E-3</v>
      </c>
      <c r="H1878" s="2">
        <f t="shared" si="265"/>
        <v>1.5928710656589125</v>
      </c>
      <c r="I1878" s="2">
        <f t="shared" si="266"/>
        <v>61.432713980867568</v>
      </c>
    </row>
    <row r="1879" spans="1:9" ht="13.5" x14ac:dyDescent="0.25">
      <c r="A1879" s="3">
        <f>TITRES_STAT!B1882</f>
        <v>45040</v>
      </c>
      <c r="B1879" s="6">
        <f>TITRES_STAT!D1882</f>
        <v>1.1299999999999999</v>
      </c>
      <c r="C1879" s="2">
        <f t="shared" si="261"/>
        <v>0</v>
      </c>
      <c r="D1879" s="2">
        <f t="shared" si="262"/>
        <v>0</v>
      </c>
      <c r="E1879" s="2">
        <f t="shared" si="263"/>
        <v>0</v>
      </c>
      <c r="F1879" s="2">
        <f t="shared" si="264"/>
        <v>9.7085476984594826E-3</v>
      </c>
      <c r="G1879" s="2">
        <f t="shared" si="264"/>
        <v>6.0949990917459548E-3</v>
      </c>
      <c r="H1879" s="2">
        <f t="shared" si="265"/>
        <v>1.5928710656589125</v>
      </c>
      <c r="I1879" s="2">
        <f t="shared" si="266"/>
        <v>61.432713980867568</v>
      </c>
    </row>
    <row r="1880" spans="1:9" ht="13.5" x14ac:dyDescent="0.25">
      <c r="A1880" s="3">
        <f>TITRES_STAT!B1883</f>
        <v>45041</v>
      </c>
      <c r="B1880" s="6">
        <f>TITRES_STAT!D1883</f>
        <v>1.1000000000000001</v>
      </c>
      <c r="C1880" s="2">
        <f t="shared" si="261"/>
        <v>-2.9999999999999805E-2</v>
      </c>
      <c r="D1880" s="2">
        <f t="shared" si="262"/>
        <v>0</v>
      </c>
      <c r="E1880" s="2">
        <f t="shared" si="263"/>
        <v>2.9999999999999805E-2</v>
      </c>
      <c r="F1880" s="2">
        <f t="shared" si="264"/>
        <v>9.015080005712375E-3</v>
      </c>
      <c r="G1880" s="2">
        <f t="shared" si="264"/>
        <v>7.8024991566212299E-3</v>
      </c>
      <c r="H1880" s="2">
        <f t="shared" si="265"/>
        <v>1.1554092893508543</v>
      </c>
      <c r="I1880" s="2">
        <f t="shared" si="266"/>
        <v>53.605099275545456</v>
      </c>
    </row>
    <row r="1881" spans="1:9" ht="13.5" x14ac:dyDescent="0.25">
      <c r="A1881" s="3">
        <f>TITRES_STAT!B1884</f>
        <v>45042</v>
      </c>
      <c r="B1881" s="6">
        <f>TITRES_STAT!D1884</f>
        <v>1.07</v>
      </c>
      <c r="C1881" s="2">
        <f t="shared" si="261"/>
        <v>-3.0000000000000027E-2</v>
      </c>
      <c r="D1881" s="2">
        <f t="shared" si="262"/>
        <v>0</v>
      </c>
      <c r="E1881" s="2">
        <f t="shared" si="263"/>
        <v>3.0000000000000027E-2</v>
      </c>
      <c r="F1881" s="2">
        <f t="shared" si="264"/>
        <v>8.3711457195900629E-3</v>
      </c>
      <c r="G1881" s="2">
        <f t="shared" si="264"/>
        <v>9.3880349311482869E-3</v>
      </c>
      <c r="H1881" s="2">
        <f t="shared" si="265"/>
        <v>0.89168242139957143</v>
      </c>
      <c r="I1881" s="2">
        <f t="shared" si="266"/>
        <v>47.137004145751668</v>
      </c>
    </row>
    <row r="1882" spans="1:9" ht="13.5" x14ac:dyDescent="0.25">
      <c r="A1882" s="3">
        <f>TITRES_STAT!B1885</f>
        <v>45043</v>
      </c>
      <c r="B1882" s="6">
        <f>TITRES_STAT!D1885</f>
        <v>1.1100000000000001</v>
      </c>
      <c r="C1882" s="2">
        <f t="shared" si="261"/>
        <v>4.0000000000000036E-2</v>
      </c>
      <c r="D1882" s="2">
        <f t="shared" si="262"/>
        <v>4.0000000000000036E-2</v>
      </c>
      <c r="E1882" s="2">
        <f t="shared" si="263"/>
        <v>0</v>
      </c>
      <c r="F1882" s="2">
        <f t="shared" si="264"/>
        <v>1.0630349596762203E-2</v>
      </c>
      <c r="G1882" s="2">
        <f t="shared" si="264"/>
        <v>8.7174610074948373E-3</v>
      </c>
      <c r="H1882" s="2">
        <f t="shared" si="265"/>
        <v>1.2194318492073277</v>
      </c>
      <c r="I1882" s="2">
        <f t="shared" si="266"/>
        <v>54.94342390566527</v>
      </c>
    </row>
    <row r="1883" spans="1:9" ht="13.5" x14ac:dyDescent="0.25">
      <c r="A1883" s="3">
        <f>TITRES_STAT!B1886</f>
        <v>45044</v>
      </c>
      <c r="B1883" s="6">
        <f>TITRES_STAT!D1886</f>
        <v>1.1100000000000001</v>
      </c>
      <c r="C1883" s="2">
        <f t="shared" si="261"/>
        <v>0</v>
      </c>
      <c r="D1883" s="2">
        <f t="shared" si="262"/>
        <v>0</v>
      </c>
      <c r="E1883" s="2">
        <f t="shared" si="263"/>
        <v>0</v>
      </c>
      <c r="F1883" s="2">
        <f t="shared" si="264"/>
        <v>9.8710389112791879E-3</v>
      </c>
      <c r="G1883" s="2">
        <f t="shared" si="264"/>
        <v>8.0947852212452064E-3</v>
      </c>
      <c r="H1883" s="2">
        <f t="shared" si="265"/>
        <v>1.2194318492073275</v>
      </c>
      <c r="I1883" s="2">
        <f t="shared" si="266"/>
        <v>54.94342390566527</v>
      </c>
    </row>
    <row r="1884" spans="1:9" ht="13.5" x14ac:dyDescent="0.25">
      <c r="A1884" s="3">
        <f>TITRES_STAT!B1887</f>
        <v>45048</v>
      </c>
      <c r="B1884" s="6">
        <f>TITRES_STAT!D1887</f>
        <v>1.1000000000000001</v>
      </c>
      <c r="C1884" s="2">
        <f t="shared" si="261"/>
        <v>-1.0000000000000009E-2</v>
      </c>
      <c r="D1884" s="2">
        <f t="shared" si="262"/>
        <v>0</v>
      </c>
      <c r="E1884" s="2">
        <f t="shared" si="263"/>
        <v>1.0000000000000009E-2</v>
      </c>
      <c r="F1884" s="2">
        <f t="shared" si="264"/>
        <v>9.1659647033306736E-3</v>
      </c>
      <c r="G1884" s="2">
        <f t="shared" si="264"/>
        <v>8.2308719911562637E-3</v>
      </c>
      <c r="H1884" s="2">
        <f t="shared" si="265"/>
        <v>1.1136079765520748</v>
      </c>
      <c r="I1884" s="2">
        <f t="shared" si="266"/>
        <v>52.687536615408767</v>
      </c>
    </row>
    <row r="1885" spans="1:9" ht="13.5" x14ac:dyDescent="0.25">
      <c r="A1885" s="3">
        <f>TITRES_STAT!B1888</f>
        <v>45049</v>
      </c>
      <c r="B1885" s="6">
        <f>TITRES_STAT!D1888</f>
        <v>1.1599999999999999</v>
      </c>
      <c r="C1885" s="2">
        <f t="shared" si="261"/>
        <v>5.9999999999999831E-2</v>
      </c>
      <c r="D1885" s="2">
        <f t="shared" si="262"/>
        <v>5.9999999999999831E-2</v>
      </c>
      <c r="E1885" s="2">
        <f t="shared" si="263"/>
        <v>0</v>
      </c>
      <c r="F1885" s="2">
        <f t="shared" ref="F1885:G1900" si="267">((F1884*13)+D1885)/14</f>
        <v>1.2796967224521326E-2</v>
      </c>
      <c r="G1885" s="2">
        <f t="shared" si="267"/>
        <v>7.6429525632165304E-3</v>
      </c>
      <c r="H1885" s="2">
        <f t="shared" si="265"/>
        <v>1.6743486393085414</v>
      </c>
      <c r="I1885" s="2">
        <f t="shared" si="266"/>
        <v>62.607717434382373</v>
      </c>
    </row>
    <row r="1886" spans="1:9" ht="13.5" x14ac:dyDescent="0.25">
      <c r="A1886" s="3">
        <f>TITRES_STAT!B1889</f>
        <v>45050</v>
      </c>
      <c r="B1886" s="6">
        <f>TITRES_STAT!D1889</f>
        <v>1.1599999999999999</v>
      </c>
      <c r="C1886" s="2">
        <f t="shared" si="261"/>
        <v>0</v>
      </c>
      <c r="D1886" s="2">
        <f t="shared" si="262"/>
        <v>0</v>
      </c>
      <c r="E1886" s="2">
        <f t="shared" si="263"/>
        <v>0</v>
      </c>
      <c r="F1886" s="2">
        <f t="shared" si="267"/>
        <v>1.1882898137055517E-2</v>
      </c>
      <c r="G1886" s="2">
        <f t="shared" si="267"/>
        <v>7.0970273801296358E-3</v>
      </c>
      <c r="H1886" s="2">
        <f t="shared" si="265"/>
        <v>1.6743486393085414</v>
      </c>
      <c r="I1886" s="2">
        <f t="shared" si="266"/>
        <v>62.607717434382373</v>
      </c>
    </row>
    <row r="1887" spans="1:9" ht="13.5" x14ac:dyDescent="0.25">
      <c r="A1887" s="3">
        <f>TITRES_STAT!B1890</f>
        <v>45051</v>
      </c>
      <c r="B1887" s="6">
        <f>TITRES_STAT!D1890</f>
        <v>1.1499999999999999</v>
      </c>
      <c r="C1887" s="2">
        <f t="shared" si="261"/>
        <v>-1.0000000000000009E-2</v>
      </c>
      <c r="D1887" s="2">
        <f t="shared" si="262"/>
        <v>0</v>
      </c>
      <c r="E1887" s="2">
        <f t="shared" si="263"/>
        <v>1.0000000000000009E-2</v>
      </c>
      <c r="F1887" s="2">
        <f t="shared" si="267"/>
        <v>1.1034119698694408E-2</v>
      </c>
      <c r="G1887" s="2">
        <f t="shared" si="267"/>
        <v>7.3043825672632337E-3</v>
      </c>
      <c r="H1887" s="2">
        <f t="shared" si="265"/>
        <v>1.5106163453358949</v>
      </c>
      <c r="I1887" s="2">
        <f t="shared" si="266"/>
        <v>60.169143252104085</v>
      </c>
    </row>
    <row r="1888" spans="1:9" ht="13.5" x14ac:dyDescent="0.25">
      <c r="A1888" s="3">
        <f>TITRES_STAT!B1891</f>
        <v>45054</v>
      </c>
      <c r="B1888" s="6">
        <f>TITRES_STAT!D1891</f>
        <v>1.1499999999999999</v>
      </c>
      <c r="C1888" s="2">
        <f t="shared" si="261"/>
        <v>0</v>
      </c>
      <c r="D1888" s="2">
        <f t="shared" si="262"/>
        <v>0</v>
      </c>
      <c r="E1888" s="2">
        <f t="shared" si="263"/>
        <v>0</v>
      </c>
      <c r="F1888" s="2">
        <f t="shared" si="267"/>
        <v>1.0245968291644808E-2</v>
      </c>
      <c r="G1888" s="2">
        <f t="shared" si="267"/>
        <v>6.7826409553158598E-3</v>
      </c>
      <c r="H1888" s="2">
        <f t="shared" si="265"/>
        <v>1.5106163453358952</v>
      </c>
      <c r="I1888" s="2">
        <f t="shared" si="266"/>
        <v>60.169143252104092</v>
      </c>
    </row>
    <row r="1889" spans="1:9" ht="13.5" x14ac:dyDescent="0.25">
      <c r="A1889" s="3">
        <f>TITRES_STAT!B1892</f>
        <v>45055</v>
      </c>
      <c r="B1889" s="6">
        <f>TITRES_STAT!D1892</f>
        <v>1.0900000000000001</v>
      </c>
      <c r="C1889" s="2">
        <f t="shared" si="261"/>
        <v>-5.9999999999999831E-2</v>
      </c>
      <c r="D1889" s="2">
        <f t="shared" si="262"/>
        <v>0</v>
      </c>
      <c r="E1889" s="2">
        <f t="shared" si="263"/>
        <v>5.9999999999999831E-2</v>
      </c>
      <c r="F1889" s="2">
        <f t="shared" si="267"/>
        <v>9.5141134136701808E-3</v>
      </c>
      <c r="G1889" s="2">
        <f t="shared" si="267"/>
        <v>1.0583880887078999E-2</v>
      </c>
      <c r="H1889" s="2">
        <f t="shared" si="265"/>
        <v>0.89892483817398106</v>
      </c>
      <c r="I1889" s="2">
        <f t="shared" si="266"/>
        <v>47.338621313647842</v>
      </c>
    </row>
    <row r="1890" spans="1:9" ht="13.5" x14ac:dyDescent="0.25">
      <c r="A1890" s="3">
        <f>TITRES_STAT!B1893</f>
        <v>45056</v>
      </c>
      <c r="B1890" s="6">
        <f>TITRES_STAT!D1893</f>
        <v>1.1000000000000001</v>
      </c>
      <c r="C1890" s="2">
        <f t="shared" si="261"/>
        <v>1.0000000000000009E-2</v>
      </c>
      <c r="D1890" s="2">
        <f t="shared" si="262"/>
        <v>1.0000000000000009E-2</v>
      </c>
      <c r="E1890" s="2">
        <f t="shared" si="263"/>
        <v>0</v>
      </c>
      <c r="F1890" s="2">
        <f t="shared" si="267"/>
        <v>9.5488195984080263E-3</v>
      </c>
      <c r="G1890" s="2">
        <f t="shared" si="267"/>
        <v>9.8278893951447843E-3</v>
      </c>
      <c r="H1890" s="2">
        <f t="shared" si="265"/>
        <v>0.97160430021987987</v>
      </c>
      <c r="I1890" s="2">
        <f t="shared" si="266"/>
        <v>49.279883398079591</v>
      </c>
    </row>
    <row r="1891" spans="1:9" ht="13.5" x14ac:dyDescent="0.25">
      <c r="A1891" s="3">
        <f>TITRES_STAT!B1894</f>
        <v>45057</v>
      </c>
      <c r="B1891" s="6">
        <f>TITRES_STAT!D1894</f>
        <v>1.1000000000000001</v>
      </c>
      <c r="C1891" s="2">
        <f t="shared" si="261"/>
        <v>0</v>
      </c>
      <c r="D1891" s="2">
        <f t="shared" si="262"/>
        <v>0</v>
      </c>
      <c r="E1891" s="2">
        <f t="shared" si="263"/>
        <v>0</v>
      </c>
      <c r="F1891" s="2">
        <f t="shared" si="267"/>
        <v>8.8667610556645952E-3</v>
      </c>
      <c r="G1891" s="2">
        <f t="shared" si="267"/>
        <v>9.1258972954915852E-3</v>
      </c>
      <c r="H1891" s="2">
        <f t="shared" si="265"/>
        <v>0.97160430021987976</v>
      </c>
      <c r="I1891" s="2">
        <f t="shared" si="266"/>
        <v>49.279883398079591</v>
      </c>
    </row>
    <row r="1892" spans="1:9" ht="13.5" x14ac:dyDescent="0.25">
      <c r="A1892" s="3">
        <f>TITRES_STAT!B1895</f>
        <v>45058</v>
      </c>
      <c r="B1892" s="6">
        <f>TITRES_STAT!D1895</f>
        <v>1.0900000000000001</v>
      </c>
      <c r="C1892" s="2">
        <f t="shared" si="261"/>
        <v>-1.0000000000000009E-2</v>
      </c>
      <c r="D1892" s="2">
        <f t="shared" si="262"/>
        <v>0</v>
      </c>
      <c r="E1892" s="2">
        <f t="shared" si="263"/>
        <v>1.0000000000000009E-2</v>
      </c>
      <c r="F1892" s="2">
        <f t="shared" si="267"/>
        <v>8.2334209802599808E-3</v>
      </c>
      <c r="G1892" s="2">
        <f t="shared" si="267"/>
        <v>9.1883332029564745E-3</v>
      </c>
      <c r="H1892" s="2">
        <f t="shared" si="265"/>
        <v>0.89607340073504982</v>
      </c>
      <c r="I1892" s="2">
        <f t="shared" si="266"/>
        <v>47.259425736771028</v>
      </c>
    </row>
    <row r="1893" spans="1:9" ht="13.5" x14ac:dyDescent="0.25">
      <c r="A1893" s="3">
        <f>TITRES_STAT!B1896</f>
        <v>45061</v>
      </c>
      <c r="B1893" s="6">
        <f>TITRES_STAT!D1896</f>
        <v>1.07</v>
      </c>
      <c r="C1893" s="2">
        <f t="shared" si="261"/>
        <v>-2.0000000000000018E-2</v>
      </c>
      <c r="D1893" s="2">
        <f t="shared" si="262"/>
        <v>0</v>
      </c>
      <c r="E1893" s="2">
        <f t="shared" si="263"/>
        <v>2.0000000000000018E-2</v>
      </c>
      <c r="F1893" s="2">
        <f t="shared" si="267"/>
        <v>7.6453194816699819E-3</v>
      </c>
      <c r="G1893" s="2">
        <f t="shared" si="267"/>
        <v>9.9605951170310125E-3</v>
      </c>
      <c r="H1893" s="2">
        <f t="shared" si="265"/>
        <v>0.7675564955549411</v>
      </c>
      <c r="I1893" s="2">
        <f t="shared" si="266"/>
        <v>43.42472206603837</v>
      </c>
    </row>
    <row r="1894" spans="1:9" ht="13.5" x14ac:dyDescent="0.25">
      <c r="A1894" s="3">
        <f>TITRES_STAT!B1897</f>
        <v>45062</v>
      </c>
      <c r="B1894" s="6">
        <f>TITRES_STAT!D1897</f>
        <v>1.06</v>
      </c>
      <c r="C1894" s="2">
        <f t="shared" si="261"/>
        <v>-1.0000000000000009E-2</v>
      </c>
      <c r="D1894" s="2">
        <f t="shared" si="262"/>
        <v>0</v>
      </c>
      <c r="E1894" s="2">
        <f t="shared" si="263"/>
        <v>1.0000000000000009E-2</v>
      </c>
      <c r="F1894" s="2">
        <f t="shared" si="267"/>
        <v>7.0992252329792685E-3</v>
      </c>
      <c r="G1894" s="2">
        <f t="shared" si="267"/>
        <v>9.9634097515287987E-3</v>
      </c>
      <c r="H1894" s="2">
        <f t="shared" si="265"/>
        <v>0.71252968712743692</v>
      </c>
      <c r="I1894" s="2">
        <f t="shared" si="266"/>
        <v>41.606851693334434</v>
      </c>
    </row>
    <row r="1895" spans="1:9" ht="13.5" x14ac:dyDescent="0.25">
      <c r="A1895" s="3">
        <f>TITRES_STAT!B1898</f>
        <v>45063</v>
      </c>
      <c r="B1895" s="6">
        <f>TITRES_STAT!D1898</f>
        <v>1.07</v>
      </c>
      <c r="C1895" s="2">
        <f t="shared" si="261"/>
        <v>1.0000000000000009E-2</v>
      </c>
      <c r="D1895" s="2">
        <f t="shared" si="262"/>
        <v>1.0000000000000009E-2</v>
      </c>
      <c r="E1895" s="2">
        <f t="shared" si="263"/>
        <v>0</v>
      </c>
      <c r="F1895" s="2">
        <f t="shared" si="267"/>
        <v>7.3064234306236065E-3</v>
      </c>
      <c r="G1895" s="2">
        <f t="shared" si="267"/>
        <v>9.2517376264195979E-3</v>
      </c>
      <c r="H1895" s="2">
        <f t="shared" si="265"/>
        <v>0.78973526116425075</v>
      </c>
      <c r="I1895" s="2">
        <f t="shared" si="266"/>
        <v>44.125814487809535</v>
      </c>
    </row>
    <row r="1896" spans="1:9" ht="13.5" x14ac:dyDescent="0.25">
      <c r="A1896" s="3">
        <f>TITRES_STAT!B1899</f>
        <v>45064</v>
      </c>
      <c r="B1896" s="6">
        <f>TITRES_STAT!D1899</f>
        <v>1.06</v>
      </c>
      <c r="C1896" s="2">
        <f t="shared" si="261"/>
        <v>-1.0000000000000009E-2</v>
      </c>
      <c r="D1896" s="2">
        <f t="shared" si="262"/>
        <v>0</v>
      </c>
      <c r="E1896" s="2">
        <f t="shared" si="263"/>
        <v>1.0000000000000009E-2</v>
      </c>
      <c r="F1896" s="2">
        <f t="shared" si="267"/>
        <v>6.7845360427219196E-3</v>
      </c>
      <c r="G1896" s="2">
        <f t="shared" si="267"/>
        <v>9.3051849388181996E-3</v>
      </c>
      <c r="H1896" s="2">
        <f t="shared" si="265"/>
        <v>0.72911350900926708</v>
      </c>
      <c r="I1896" s="2">
        <f t="shared" si="266"/>
        <v>42.166896806388863</v>
      </c>
    </row>
    <row r="1897" spans="1:9" ht="13.5" x14ac:dyDescent="0.25">
      <c r="A1897" s="3">
        <f>TITRES_STAT!B1900</f>
        <v>45065</v>
      </c>
      <c r="B1897" s="6">
        <f>TITRES_STAT!D1900</f>
        <v>1.05</v>
      </c>
      <c r="C1897" s="2">
        <f t="shared" si="261"/>
        <v>-1.0000000000000009E-2</v>
      </c>
      <c r="D1897" s="2">
        <f t="shared" si="262"/>
        <v>0</v>
      </c>
      <c r="E1897" s="2">
        <f t="shared" si="263"/>
        <v>1.0000000000000009E-2</v>
      </c>
      <c r="F1897" s="2">
        <f t="shared" si="267"/>
        <v>6.2999263253846393E-3</v>
      </c>
      <c r="G1897" s="2">
        <f t="shared" si="267"/>
        <v>9.3548145860454703E-3</v>
      </c>
      <c r="H1897" s="2">
        <f t="shared" si="265"/>
        <v>0.67344213692724686</v>
      </c>
      <c r="I1897" s="2">
        <f t="shared" si="266"/>
        <v>40.24292935301682</v>
      </c>
    </row>
    <row r="1898" spans="1:9" ht="13.5" x14ac:dyDescent="0.25">
      <c r="A1898" s="3">
        <f>TITRES_STAT!B1901</f>
        <v>45068</v>
      </c>
      <c r="B1898" s="6">
        <f>TITRES_STAT!D1901</f>
        <v>1.04</v>
      </c>
      <c r="C1898" s="2">
        <f t="shared" si="261"/>
        <v>-1.0000000000000009E-2</v>
      </c>
      <c r="D1898" s="2">
        <f t="shared" si="262"/>
        <v>0</v>
      </c>
      <c r="E1898" s="2">
        <f t="shared" si="263"/>
        <v>1.0000000000000009E-2</v>
      </c>
      <c r="F1898" s="2">
        <f t="shared" si="267"/>
        <v>5.8499315878571658E-3</v>
      </c>
      <c r="G1898" s="2">
        <f t="shared" si="267"/>
        <v>9.4008992584707941E-3</v>
      </c>
      <c r="H1898" s="2">
        <f t="shared" si="265"/>
        <v>0.6222736173442146</v>
      </c>
      <c r="I1898" s="2">
        <f t="shared" si="266"/>
        <v>38.358117317035827</v>
      </c>
    </row>
    <row r="1899" spans="1:9" ht="13.5" x14ac:dyDescent="0.25">
      <c r="A1899" s="3">
        <f>TITRES_STAT!B1902</f>
        <v>45069</v>
      </c>
      <c r="B1899" s="6">
        <f>TITRES_STAT!D1902</f>
        <v>1.05</v>
      </c>
      <c r="C1899" s="2">
        <f t="shared" si="261"/>
        <v>1.0000000000000009E-2</v>
      </c>
      <c r="D1899" s="2">
        <f t="shared" si="262"/>
        <v>1.0000000000000009E-2</v>
      </c>
      <c r="E1899" s="2">
        <f t="shared" si="263"/>
        <v>0</v>
      </c>
      <c r="F1899" s="2">
        <f t="shared" si="267"/>
        <v>6.1463650458673689E-3</v>
      </c>
      <c r="G1899" s="2">
        <f t="shared" si="267"/>
        <v>8.7294064542943091E-3</v>
      </c>
      <c r="H1899" s="2">
        <f t="shared" si="265"/>
        <v>0.70409885002476325</v>
      </c>
      <c r="I1899" s="2">
        <f t="shared" si="266"/>
        <v>41.317958169769994</v>
      </c>
    </row>
    <row r="1900" spans="1:9" ht="13.5" x14ac:dyDescent="0.25">
      <c r="A1900" s="3">
        <f>TITRES_STAT!B1903</f>
        <v>45070</v>
      </c>
      <c r="B1900" s="6">
        <f>TITRES_STAT!D1903</f>
        <v>1.05</v>
      </c>
      <c r="C1900" s="2">
        <f t="shared" si="261"/>
        <v>0</v>
      </c>
      <c r="D1900" s="2">
        <f t="shared" si="262"/>
        <v>0</v>
      </c>
      <c r="E1900" s="2">
        <f t="shared" si="263"/>
        <v>0</v>
      </c>
      <c r="F1900" s="2">
        <f t="shared" si="267"/>
        <v>5.7073389711625568E-3</v>
      </c>
      <c r="G1900" s="2">
        <f t="shared" si="267"/>
        <v>8.1058774218447146E-3</v>
      </c>
      <c r="H1900" s="2">
        <f t="shared" si="265"/>
        <v>0.70409885002476336</v>
      </c>
      <c r="I1900" s="2">
        <f t="shared" si="266"/>
        <v>41.317958169770002</v>
      </c>
    </row>
    <row r="1901" spans="1:9" ht="13.5" x14ac:dyDescent="0.25">
      <c r="A1901" s="3">
        <f>TITRES_STAT!B1904</f>
        <v>45071</v>
      </c>
      <c r="B1901" s="6">
        <f>TITRES_STAT!D1904</f>
        <v>1.06</v>
      </c>
      <c r="C1901" s="2">
        <f t="shared" si="261"/>
        <v>1.0000000000000009E-2</v>
      </c>
      <c r="D1901" s="2">
        <f t="shared" si="262"/>
        <v>1.0000000000000009E-2</v>
      </c>
      <c r="E1901" s="2">
        <f t="shared" si="263"/>
        <v>0</v>
      </c>
      <c r="F1901" s="2">
        <f t="shared" ref="F1901:G1916" si="268">((F1900*13)+D1901)/14</f>
        <v>6.0139576160795185E-3</v>
      </c>
      <c r="G1901" s="2">
        <f t="shared" si="268"/>
        <v>7.5268861774272352E-3</v>
      </c>
      <c r="H1901" s="2">
        <f t="shared" si="265"/>
        <v>0.79899675301522222</v>
      </c>
      <c r="I1901" s="2">
        <f t="shared" si="266"/>
        <v>44.413462763401746</v>
      </c>
    </row>
    <row r="1902" spans="1:9" ht="13.5" x14ac:dyDescent="0.25">
      <c r="A1902" s="3">
        <f>TITRES_STAT!B1905</f>
        <v>45072</v>
      </c>
      <c r="B1902" s="6">
        <f>TITRES_STAT!D1905</f>
        <v>1.0900000000000001</v>
      </c>
      <c r="C1902" s="2">
        <f t="shared" si="261"/>
        <v>3.0000000000000027E-2</v>
      </c>
      <c r="D1902" s="2">
        <f t="shared" si="262"/>
        <v>3.0000000000000027E-2</v>
      </c>
      <c r="E1902" s="2">
        <f t="shared" si="263"/>
        <v>0</v>
      </c>
      <c r="F1902" s="2">
        <f t="shared" si="268"/>
        <v>7.7272463577881265E-3</v>
      </c>
      <c r="G1902" s="2">
        <f t="shared" si="268"/>
        <v>6.9892514504681464E-3</v>
      </c>
      <c r="H1902" s="2">
        <f t="shared" si="265"/>
        <v>1.1055899780613199</v>
      </c>
      <c r="I1902" s="2">
        <f t="shared" si="266"/>
        <v>52.507372735468181</v>
      </c>
    </row>
    <row r="1903" spans="1:9" ht="13.5" x14ac:dyDescent="0.25">
      <c r="A1903" s="3">
        <f>TITRES_STAT!B1906</f>
        <v>45075</v>
      </c>
      <c r="B1903" s="6">
        <f>TITRES_STAT!D1906</f>
        <v>1.1000000000000001</v>
      </c>
      <c r="C1903" s="2">
        <f t="shared" si="261"/>
        <v>1.0000000000000009E-2</v>
      </c>
      <c r="D1903" s="2">
        <f t="shared" si="262"/>
        <v>1.0000000000000009E-2</v>
      </c>
      <c r="E1903" s="2">
        <f t="shared" si="263"/>
        <v>0</v>
      </c>
      <c r="F1903" s="2">
        <f t="shared" si="268"/>
        <v>7.8895859036604045E-3</v>
      </c>
      <c r="G1903" s="2">
        <f t="shared" si="268"/>
        <v>6.4900192040061363E-3</v>
      </c>
      <c r="H1903" s="2">
        <f t="shared" si="265"/>
        <v>1.2156490844881243</v>
      </c>
      <c r="I1903" s="2">
        <f t="shared" si="266"/>
        <v>54.866499076904702</v>
      </c>
    </row>
    <row r="1904" spans="1:9" ht="13.5" x14ac:dyDescent="0.25">
      <c r="A1904" s="3">
        <f>TITRES_STAT!B1907</f>
        <v>45076</v>
      </c>
      <c r="B1904" s="6">
        <f>TITRES_STAT!D1907</f>
        <v>1.0900000000000001</v>
      </c>
      <c r="C1904" s="2">
        <f t="shared" si="261"/>
        <v>-1.0000000000000009E-2</v>
      </c>
      <c r="D1904" s="2">
        <f t="shared" si="262"/>
        <v>0</v>
      </c>
      <c r="E1904" s="2">
        <f t="shared" si="263"/>
        <v>1.0000000000000009E-2</v>
      </c>
      <c r="F1904" s="2">
        <f t="shared" si="268"/>
        <v>7.326044053398947E-3</v>
      </c>
      <c r="G1904" s="2">
        <f t="shared" si="268"/>
        <v>6.7407321180056991E-3</v>
      </c>
      <c r="H1904" s="2">
        <f t="shared" si="265"/>
        <v>1.0868321014908418</v>
      </c>
      <c r="I1904" s="2">
        <f t="shared" si="266"/>
        <v>52.080476465471477</v>
      </c>
    </row>
    <row r="1905" spans="1:9" ht="13.5" x14ac:dyDescent="0.25">
      <c r="A1905" s="3">
        <f>TITRES_STAT!B1908</f>
        <v>45077</v>
      </c>
      <c r="B1905" s="6">
        <f>TITRES_STAT!D1908</f>
        <v>1.0900000000000001</v>
      </c>
      <c r="C1905" s="2">
        <f t="shared" si="261"/>
        <v>0</v>
      </c>
      <c r="D1905" s="2">
        <f t="shared" si="262"/>
        <v>0</v>
      </c>
      <c r="E1905" s="2">
        <f t="shared" si="263"/>
        <v>0</v>
      </c>
      <c r="F1905" s="2">
        <f t="shared" si="268"/>
        <v>6.8027551924418799E-3</v>
      </c>
      <c r="G1905" s="2">
        <f t="shared" si="268"/>
        <v>6.2592512524338641E-3</v>
      </c>
      <c r="H1905" s="2">
        <f t="shared" si="265"/>
        <v>1.0868321014908418</v>
      </c>
      <c r="I1905" s="2">
        <f t="shared" si="266"/>
        <v>52.080476465471477</v>
      </c>
    </row>
    <row r="1906" spans="1:9" ht="13.5" x14ac:dyDescent="0.25">
      <c r="A1906" s="3">
        <f>TITRES_STAT!B1909</f>
        <v>45078</v>
      </c>
      <c r="B1906" s="6">
        <f>TITRES_STAT!D1909</f>
        <v>1.1100000000000001</v>
      </c>
      <c r="C1906" s="2">
        <f t="shared" si="261"/>
        <v>2.0000000000000018E-2</v>
      </c>
      <c r="D1906" s="2">
        <f t="shared" si="262"/>
        <v>2.0000000000000018E-2</v>
      </c>
      <c r="E1906" s="2">
        <f t="shared" si="263"/>
        <v>0</v>
      </c>
      <c r="F1906" s="2">
        <f t="shared" si="268"/>
        <v>7.74541553583889E-3</v>
      </c>
      <c r="G1906" s="2">
        <f t="shared" si="268"/>
        <v>5.8121618772600169E-3</v>
      </c>
      <c r="H1906" s="2">
        <f t="shared" si="265"/>
        <v>1.332622129150032</v>
      </c>
      <c r="I1906" s="2">
        <f t="shared" si="266"/>
        <v>57.129790226058468</v>
      </c>
    </row>
    <row r="1907" spans="1:9" ht="13.5" x14ac:dyDescent="0.25">
      <c r="A1907" s="3">
        <f>TITRES_STAT!B1910</f>
        <v>45079</v>
      </c>
      <c r="B1907" s="6">
        <f>TITRES_STAT!D1910</f>
        <v>1.1000000000000001</v>
      </c>
      <c r="C1907" s="2">
        <f t="shared" si="261"/>
        <v>-1.0000000000000009E-2</v>
      </c>
      <c r="D1907" s="2">
        <f t="shared" si="262"/>
        <v>0</v>
      </c>
      <c r="E1907" s="2">
        <f t="shared" si="263"/>
        <v>1.0000000000000009E-2</v>
      </c>
      <c r="F1907" s="2">
        <f t="shared" si="268"/>
        <v>7.1921715689932551E-3</v>
      </c>
      <c r="G1907" s="2">
        <f t="shared" si="268"/>
        <v>6.1112931717414451E-3</v>
      </c>
      <c r="H1907" s="2">
        <f t="shared" si="265"/>
        <v>1.1768657413212935</v>
      </c>
      <c r="I1907" s="2">
        <f t="shared" si="266"/>
        <v>54.062394339807589</v>
      </c>
    </row>
    <row r="1908" spans="1:9" ht="13.5" x14ac:dyDescent="0.25">
      <c r="A1908" s="3">
        <f>TITRES_STAT!B1911</f>
        <v>45082</v>
      </c>
      <c r="B1908" s="6">
        <f>TITRES_STAT!D1911</f>
        <v>1.1000000000000001</v>
      </c>
      <c r="C1908" s="2">
        <f t="shared" si="261"/>
        <v>0</v>
      </c>
      <c r="D1908" s="2">
        <f t="shared" si="262"/>
        <v>0</v>
      </c>
      <c r="E1908" s="2">
        <f t="shared" si="263"/>
        <v>0</v>
      </c>
      <c r="F1908" s="2">
        <f t="shared" si="268"/>
        <v>6.6784450283508797E-3</v>
      </c>
      <c r="G1908" s="2">
        <f t="shared" si="268"/>
        <v>5.6747722309027707E-3</v>
      </c>
      <c r="H1908" s="2">
        <f t="shared" si="265"/>
        <v>1.1768657413212935</v>
      </c>
      <c r="I1908" s="2">
        <f t="shared" si="266"/>
        <v>54.062394339807589</v>
      </c>
    </row>
    <row r="1909" spans="1:9" ht="13.5" x14ac:dyDescent="0.25">
      <c r="A1909" s="3">
        <f>TITRES_STAT!B1912</f>
        <v>45083</v>
      </c>
      <c r="B1909" s="6">
        <f>TITRES_STAT!D1912</f>
        <v>1.1000000000000001</v>
      </c>
      <c r="C1909" s="2">
        <f t="shared" si="261"/>
        <v>0</v>
      </c>
      <c r="D1909" s="2">
        <f t="shared" si="262"/>
        <v>0</v>
      </c>
      <c r="E1909" s="2">
        <f t="shared" si="263"/>
        <v>0</v>
      </c>
      <c r="F1909" s="2">
        <f t="shared" si="268"/>
        <v>6.2014132406115318E-3</v>
      </c>
      <c r="G1909" s="2">
        <f t="shared" si="268"/>
        <v>5.2694313572668582E-3</v>
      </c>
      <c r="H1909" s="2">
        <f t="shared" si="265"/>
        <v>1.1768657413212937</v>
      </c>
      <c r="I1909" s="2">
        <f t="shared" si="266"/>
        <v>54.062394339807589</v>
      </c>
    </row>
    <row r="1910" spans="1:9" ht="13.5" x14ac:dyDescent="0.25">
      <c r="A1910" s="3">
        <f>TITRES_STAT!B1913</f>
        <v>45084</v>
      </c>
      <c r="B1910" s="6">
        <f>TITRES_STAT!D1913</f>
        <v>1.1000000000000001</v>
      </c>
      <c r="C1910" s="2">
        <f t="shared" si="261"/>
        <v>0</v>
      </c>
      <c r="D1910" s="2">
        <f t="shared" si="262"/>
        <v>0</v>
      </c>
      <c r="E1910" s="2">
        <f t="shared" si="263"/>
        <v>0</v>
      </c>
      <c r="F1910" s="2">
        <f t="shared" si="268"/>
        <v>5.7584551519964224E-3</v>
      </c>
      <c r="G1910" s="2">
        <f t="shared" si="268"/>
        <v>4.8930434031763679E-3</v>
      </c>
      <c r="H1910" s="2">
        <f t="shared" si="265"/>
        <v>1.1768657413212937</v>
      </c>
      <c r="I1910" s="2">
        <f t="shared" si="266"/>
        <v>54.062394339807589</v>
      </c>
    </row>
    <row r="1911" spans="1:9" ht="13.5" x14ac:dyDescent="0.25">
      <c r="A1911" s="3">
        <f>TITRES_STAT!B1914</f>
        <v>45085</v>
      </c>
      <c r="B1911" s="6">
        <f>TITRES_STAT!D1914</f>
        <v>1.1000000000000001</v>
      </c>
      <c r="C1911" s="2">
        <f t="shared" si="261"/>
        <v>0</v>
      </c>
      <c r="D1911" s="2">
        <f t="shared" si="262"/>
        <v>0</v>
      </c>
      <c r="E1911" s="2">
        <f t="shared" si="263"/>
        <v>0</v>
      </c>
      <c r="F1911" s="2">
        <f t="shared" si="268"/>
        <v>5.3471369268538209E-3</v>
      </c>
      <c r="G1911" s="2">
        <f t="shared" si="268"/>
        <v>4.5435403029494845E-3</v>
      </c>
      <c r="H1911" s="2">
        <f t="shared" si="265"/>
        <v>1.1768657413212937</v>
      </c>
      <c r="I1911" s="2">
        <f t="shared" si="266"/>
        <v>54.062394339807589</v>
      </c>
    </row>
    <row r="1912" spans="1:9" ht="13.5" x14ac:dyDescent="0.25">
      <c r="A1912" s="3">
        <f>TITRES_STAT!B1915</f>
        <v>45086</v>
      </c>
      <c r="B1912" s="6">
        <f>TITRES_STAT!D1915</f>
        <v>1.0900000000000001</v>
      </c>
      <c r="C1912" s="2">
        <f t="shared" si="261"/>
        <v>-1.0000000000000009E-2</v>
      </c>
      <c r="D1912" s="2">
        <f t="shared" si="262"/>
        <v>0</v>
      </c>
      <c r="E1912" s="2">
        <f t="shared" si="263"/>
        <v>1.0000000000000009E-2</v>
      </c>
      <c r="F1912" s="2">
        <f t="shared" si="268"/>
        <v>4.9651985749356907E-3</v>
      </c>
      <c r="G1912" s="2">
        <f t="shared" si="268"/>
        <v>4.9332874241673789E-3</v>
      </c>
      <c r="H1912" s="2">
        <f t="shared" si="265"/>
        <v>1.0064685367027237</v>
      </c>
      <c r="I1912" s="2">
        <f t="shared" si="266"/>
        <v>50.161192079128085</v>
      </c>
    </row>
    <row r="1913" spans="1:9" ht="13.5" x14ac:dyDescent="0.25">
      <c r="A1913" s="3">
        <f>TITRES_STAT!B1916</f>
        <v>45089</v>
      </c>
      <c r="B1913" s="6">
        <f>TITRES_STAT!D1916</f>
        <v>1.08</v>
      </c>
      <c r="C1913" s="2">
        <f t="shared" si="261"/>
        <v>-1.0000000000000009E-2</v>
      </c>
      <c r="D1913" s="2">
        <f t="shared" si="262"/>
        <v>0</v>
      </c>
      <c r="E1913" s="2">
        <f t="shared" si="263"/>
        <v>1.0000000000000009E-2</v>
      </c>
      <c r="F1913" s="2">
        <f t="shared" si="268"/>
        <v>4.6105415338688555E-3</v>
      </c>
      <c r="G1913" s="2">
        <f t="shared" si="268"/>
        <v>5.2951954652982807E-3</v>
      </c>
      <c r="H1913" s="2">
        <f t="shared" si="265"/>
        <v>0.87070280296237212</v>
      </c>
      <c r="I1913" s="2">
        <f t="shared" si="266"/>
        <v>46.544154506186722</v>
      </c>
    </row>
    <row r="1914" spans="1:9" ht="13.5" x14ac:dyDescent="0.25">
      <c r="A1914" s="3">
        <f>TITRES_STAT!B1917</f>
        <v>45090</v>
      </c>
      <c r="B1914" s="6">
        <f>TITRES_STAT!D1917</f>
        <v>1.07</v>
      </c>
      <c r="C1914" s="2">
        <f t="shared" si="261"/>
        <v>-1.0000000000000009E-2</v>
      </c>
      <c r="D1914" s="2">
        <f t="shared" si="262"/>
        <v>0</v>
      </c>
      <c r="E1914" s="2">
        <f t="shared" si="263"/>
        <v>1.0000000000000009E-2</v>
      </c>
      <c r="F1914" s="2">
        <f t="shared" si="268"/>
        <v>4.2812171385925085E-3</v>
      </c>
      <c r="G1914" s="2">
        <f t="shared" si="268"/>
        <v>5.6312529320626898E-3</v>
      </c>
      <c r="H1914" s="2">
        <f t="shared" si="265"/>
        <v>0.7602601393051488</v>
      </c>
      <c r="I1914" s="2">
        <f t="shared" si="266"/>
        <v>43.190215032947151</v>
      </c>
    </row>
    <row r="1915" spans="1:9" ht="13.5" x14ac:dyDescent="0.25">
      <c r="A1915" s="3">
        <f>TITRES_STAT!B1918</f>
        <v>45091</v>
      </c>
      <c r="B1915" s="6">
        <f>TITRES_STAT!D1918</f>
        <v>1.07</v>
      </c>
      <c r="C1915" s="2">
        <f t="shared" si="261"/>
        <v>0</v>
      </c>
      <c r="D1915" s="2">
        <f t="shared" si="262"/>
        <v>0</v>
      </c>
      <c r="E1915" s="2">
        <f t="shared" si="263"/>
        <v>0</v>
      </c>
      <c r="F1915" s="2">
        <f t="shared" si="268"/>
        <v>3.9754159144073289E-3</v>
      </c>
      <c r="G1915" s="2">
        <f t="shared" si="268"/>
        <v>5.2290205797724974E-3</v>
      </c>
      <c r="H1915" s="2">
        <f t="shared" si="265"/>
        <v>0.7602601393051488</v>
      </c>
      <c r="I1915" s="2">
        <f t="shared" si="266"/>
        <v>43.190215032947151</v>
      </c>
    </row>
    <row r="1916" spans="1:9" ht="13.5" x14ac:dyDescent="0.25">
      <c r="A1916" s="3">
        <f>TITRES_STAT!B1919</f>
        <v>45092</v>
      </c>
      <c r="B1916" s="6">
        <f>TITRES_STAT!D1919</f>
        <v>1.06</v>
      </c>
      <c r="C1916" s="2">
        <f t="shared" si="261"/>
        <v>-1.0000000000000009E-2</v>
      </c>
      <c r="D1916" s="2">
        <f t="shared" si="262"/>
        <v>0</v>
      </c>
      <c r="E1916" s="2">
        <f t="shared" si="263"/>
        <v>1.0000000000000009E-2</v>
      </c>
      <c r="F1916" s="2">
        <f t="shared" si="268"/>
        <v>3.6914576348068056E-3</v>
      </c>
      <c r="G1916" s="2">
        <f t="shared" si="268"/>
        <v>5.5698048240744617E-3</v>
      </c>
      <c r="H1916" s="2">
        <f t="shared" si="265"/>
        <v>0.66276247577853287</v>
      </c>
      <c r="I1916" s="2">
        <f t="shared" si="266"/>
        <v>39.859119112500814</v>
      </c>
    </row>
    <row r="1917" spans="1:9" ht="13.5" x14ac:dyDescent="0.25">
      <c r="A1917" s="3">
        <f>TITRES_STAT!B1920</f>
        <v>45093</v>
      </c>
      <c r="B1917" s="6">
        <f>TITRES_STAT!D1920</f>
        <v>1.07</v>
      </c>
      <c r="C1917" s="2">
        <f t="shared" si="261"/>
        <v>1.0000000000000009E-2</v>
      </c>
      <c r="D1917" s="2">
        <f t="shared" si="262"/>
        <v>1.0000000000000009E-2</v>
      </c>
      <c r="E1917" s="2">
        <f t="shared" si="263"/>
        <v>0</v>
      </c>
      <c r="F1917" s="2">
        <f t="shared" ref="F1917:G1932" si="269">((F1916*13)+D1917)/14</f>
        <v>4.1420678037491767E-3</v>
      </c>
      <c r="G1917" s="2">
        <f t="shared" si="269"/>
        <v>5.171961622354857E-3</v>
      </c>
      <c r="H1917" s="2">
        <f t="shared" si="265"/>
        <v>0.80086978717047075</v>
      </c>
      <c r="I1917" s="2">
        <f t="shared" si="266"/>
        <v>44.471276761702939</v>
      </c>
    </row>
    <row r="1918" spans="1:9" ht="13.5" x14ac:dyDescent="0.25">
      <c r="A1918" s="3">
        <f>TITRES_STAT!B1921</f>
        <v>45096</v>
      </c>
      <c r="B1918" s="6">
        <f>TITRES_STAT!D1921</f>
        <v>1.06</v>
      </c>
      <c r="C1918" s="2">
        <f t="shared" si="261"/>
        <v>-1.0000000000000009E-2</v>
      </c>
      <c r="D1918" s="2">
        <f t="shared" si="262"/>
        <v>0</v>
      </c>
      <c r="E1918" s="2">
        <f t="shared" si="263"/>
        <v>1.0000000000000009E-2</v>
      </c>
      <c r="F1918" s="2">
        <f t="shared" si="269"/>
        <v>3.8462058177670924E-3</v>
      </c>
      <c r="G1918" s="2">
        <f t="shared" si="269"/>
        <v>5.5168215064723683E-3</v>
      </c>
      <c r="H1918" s="2">
        <f t="shared" si="265"/>
        <v>0.6971778610663224</v>
      </c>
      <c r="I1918" s="2">
        <f t="shared" si="266"/>
        <v>41.078656342376014</v>
      </c>
    </row>
    <row r="1919" spans="1:9" ht="13.5" x14ac:dyDescent="0.25">
      <c r="A1919" s="3">
        <f>TITRES_STAT!B1922</f>
        <v>45097</v>
      </c>
      <c r="B1919" s="6">
        <f>TITRES_STAT!D1922</f>
        <v>1.06</v>
      </c>
      <c r="C1919" s="2">
        <f t="shared" si="261"/>
        <v>0</v>
      </c>
      <c r="D1919" s="2">
        <f t="shared" si="262"/>
        <v>0</v>
      </c>
      <c r="E1919" s="2">
        <f t="shared" si="263"/>
        <v>0</v>
      </c>
      <c r="F1919" s="2">
        <f t="shared" si="269"/>
        <v>3.5714768307837283E-3</v>
      </c>
      <c r="G1919" s="2">
        <f t="shared" si="269"/>
        <v>5.1227628274386275E-3</v>
      </c>
      <c r="H1919" s="2">
        <f t="shared" si="265"/>
        <v>0.6971778610663224</v>
      </c>
      <c r="I1919" s="2">
        <f t="shared" si="266"/>
        <v>41.078656342376014</v>
      </c>
    </row>
    <row r="1920" spans="1:9" ht="13.5" x14ac:dyDescent="0.25">
      <c r="A1920" s="3">
        <f>TITRES_STAT!B1923</f>
        <v>45098</v>
      </c>
      <c r="B1920" s="6">
        <f>TITRES_STAT!D1923</f>
        <v>1.06</v>
      </c>
      <c r="C1920" s="2">
        <f t="shared" si="261"/>
        <v>0</v>
      </c>
      <c r="D1920" s="2">
        <f t="shared" si="262"/>
        <v>0</v>
      </c>
      <c r="E1920" s="2">
        <f t="shared" si="263"/>
        <v>0</v>
      </c>
      <c r="F1920" s="2">
        <f t="shared" si="269"/>
        <v>3.316371342870605E-3</v>
      </c>
      <c r="G1920" s="2">
        <f t="shared" si="269"/>
        <v>4.7568511969072963E-3</v>
      </c>
      <c r="H1920" s="2">
        <f t="shared" si="265"/>
        <v>0.69717786106632251</v>
      </c>
      <c r="I1920" s="2">
        <f t="shared" si="266"/>
        <v>41.078656342376021</v>
      </c>
    </row>
    <row r="1921" spans="1:9" ht="13.5" x14ac:dyDescent="0.25">
      <c r="A1921" s="3">
        <f>TITRES_STAT!B1924</f>
        <v>45099</v>
      </c>
      <c r="B1921" s="6">
        <f>TITRES_STAT!D1924</f>
        <v>1.05</v>
      </c>
      <c r="C1921" s="2">
        <f t="shared" si="261"/>
        <v>-1.0000000000000009E-2</v>
      </c>
      <c r="D1921" s="2">
        <f t="shared" si="262"/>
        <v>0</v>
      </c>
      <c r="E1921" s="2">
        <f t="shared" si="263"/>
        <v>1.0000000000000009E-2</v>
      </c>
      <c r="F1921" s="2">
        <f t="shared" si="269"/>
        <v>3.0794876755227047E-3</v>
      </c>
      <c r="G1921" s="2">
        <f t="shared" si="269"/>
        <v>5.1313618256996329E-3</v>
      </c>
      <c r="H1921" s="2">
        <f t="shared" si="265"/>
        <v>0.60013068267756264</v>
      </c>
      <c r="I1921" s="2">
        <f t="shared" si="266"/>
        <v>37.505104375183905</v>
      </c>
    </row>
    <row r="1922" spans="1:9" ht="13.5" x14ac:dyDescent="0.25">
      <c r="A1922" s="3">
        <f>TITRES_STAT!B1925</f>
        <v>45100</v>
      </c>
      <c r="B1922" s="6">
        <f>TITRES_STAT!D1925</f>
        <v>1.05</v>
      </c>
      <c r="C1922" s="2">
        <f t="shared" si="261"/>
        <v>0</v>
      </c>
      <c r="D1922" s="2">
        <f t="shared" si="262"/>
        <v>0</v>
      </c>
      <c r="E1922" s="2">
        <f t="shared" si="263"/>
        <v>0</v>
      </c>
      <c r="F1922" s="2">
        <f t="shared" si="269"/>
        <v>2.8595242701282262E-3</v>
      </c>
      <c r="G1922" s="2">
        <f t="shared" si="269"/>
        <v>4.7648359810068012E-3</v>
      </c>
      <c r="H1922" s="2">
        <f t="shared" si="265"/>
        <v>0.60013068267756275</v>
      </c>
      <c r="I1922" s="2">
        <f t="shared" si="266"/>
        <v>37.505104375183912</v>
      </c>
    </row>
    <row r="1923" spans="1:9" ht="13.5" x14ac:dyDescent="0.25">
      <c r="A1923" s="3">
        <f>TITRES_STAT!B1926</f>
        <v>45103</v>
      </c>
      <c r="B1923" s="6">
        <f>TITRES_STAT!D1926</f>
        <v>1.05</v>
      </c>
      <c r="C1923" s="2">
        <f t="shared" ref="C1923:C1986" si="270">B1923-B1922</f>
        <v>0</v>
      </c>
      <c r="D1923" s="2">
        <f t="shared" ref="D1923:D1986" si="271">IF(C1923&gt;0,C1923,0)</f>
        <v>0</v>
      </c>
      <c r="E1923" s="2">
        <f t="shared" ref="E1923:E1986" si="272">IF(C1923&lt;0,-C1923,0)</f>
        <v>0</v>
      </c>
      <c r="F1923" s="2">
        <f t="shared" si="269"/>
        <v>2.655272536547639E-3</v>
      </c>
      <c r="G1923" s="2">
        <f t="shared" si="269"/>
        <v>4.4244905537920301E-3</v>
      </c>
      <c r="H1923" s="2">
        <f t="shared" si="265"/>
        <v>0.60013068267756275</v>
      </c>
      <c r="I1923" s="2">
        <f t="shared" si="266"/>
        <v>37.505104375183912</v>
      </c>
    </row>
    <row r="1924" spans="1:9" ht="13.5" x14ac:dyDescent="0.25">
      <c r="A1924" s="3">
        <f>TITRES_STAT!B1927</f>
        <v>45104</v>
      </c>
      <c r="B1924" s="6">
        <f>TITRES_STAT!D1927</f>
        <v>1.05</v>
      </c>
      <c r="C1924" s="2">
        <f t="shared" si="270"/>
        <v>0</v>
      </c>
      <c r="D1924" s="2">
        <f t="shared" si="271"/>
        <v>0</v>
      </c>
      <c r="E1924" s="2">
        <f t="shared" si="272"/>
        <v>0</v>
      </c>
      <c r="F1924" s="2">
        <f t="shared" si="269"/>
        <v>2.4656102125085217E-3</v>
      </c>
      <c r="G1924" s="2">
        <f t="shared" si="269"/>
        <v>4.1084555142354567E-3</v>
      </c>
      <c r="H1924" s="2">
        <f t="shared" si="265"/>
        <v>0.60013068267756275</v>
      </c>
      <c r="I1924" s="2">
        <f t="shared" si="266"/>
        <v>37.505104375183912</v>
      </c>
    </row>
    <row r="1925" spans="1:9" ht="13.5" x14ac:dyDescent="0.25">
      <c r="A1925" s="3">
        <f>TITRES_STAT!B1928</f>
        <v>45107</v>
      </c>
      <c r="B1925" s="6">
        <f>TITRES_STAT!D1928</f>
        <v>1.07</v>
      </c>
      <c r="C1925" s="2">
        <f t="shared" si="270"/>
        <v>2.0000000000000018E-2</v>
      </c>
      <c r="D1925" s="2">
        <f t="shared" si="271"/>
        <v>2.0000000000000018E-2</v>
      </c>
      <c r="E1925" s="2">
        <f t="shared" si="272"/>
        <v>0</v>
      </c>
      <c r="F1925" s="2">
        <f t="shared" si="269"/>
        <v>3.7180666259007712E-3</v>
      </c>
      <c r="G1925" s="2">
        <f t="shared" si="269"/>
        <v>3.8149944060757814E-3</v>
      </c>
      <c r="H1925" s="2">
        <f t="shared" si="265"/>
        <v>0.97459294304058675</v>
      </c>
      <c r="I1925" s="2">
        <f t="shared" si="266"/>
        <v>49.356650770758606</v>
      </c>
    </row>
    <row r="1926" spans="1:9" ht="13.5" x14ac:dyDescent="0.25">
      <c r="A1926" s="3">
        <f>TITRES_STAT!B1929</f>
        <v>45110</v>
      </c>
      <c r="B1926" s="6">
        <f>TITRES_STAT!D1929</f>
        <v>1.07</v>
      </c>
      <c r="C1926" s="2">
        <f t="shared" si="270"/>
        <v>0</v>
      </c>
      <c r="D1926" s="2">
        <f t="shared" si="271"/>
        <v>0</v>
      </c>
      <c r="E1926" s="2">
        <f t="shared" si="272"/>
        <v>0</v>
      </c>
      <c r="F1926" s="2">
        <f t="shared" si="269"/>
        <v>3.45249043833643E-3</v>
      </c>
      <c r="G1926" s="2">
        <f t="shared" si="269"/>
        <v>3.542494805641797E-3</v>
      </c>
      <c r="H1926" s="2">
        <f t="shared" si="265"/>
        <v>0.97459294304058663</v>
      </c>
      <c r="I1926" s="2">
        <f t="shared" si="266"/>
        <v>49.356650770758598</v>
      </c>
    </row>
    <row r="1927" spans="1:9" ht="13.5" x14ac:dyDescent="0.25">
      <c r="A1927" s="3">
        <f>TITRES_STAT!B1930</f>
        <v>45111</v>
      </c>
      <c r="B1927" s="6">
        <f>TITRES_STAT!D1930</f>
        <v>1.07</v>
      </c>
      <c r="C1927" s="2">
        <f t="shared" si="270"/>
        <v>0</v>
      </c>
      <c r="D1927" s="2">
        <f t="shared" si="271"/>
        <v>0</v>
      </c>
      <c r="E1927" s="2">
        <f t="shared" si="272"/>
        <v>0</v>
      </c>
      <c r="F1927" s="2">
        <f t="shared" si="269"/>
        <v>3.2058839784552566E-3</v>
      </c>
      <c r="G1927" s="2">
        <f t="shared" si="269"/>
        <v>3.2894594623816688E-3</v>
      </c>
      <c r="H1927" s="2">
        <f t="shared" si="265"/>
        <v>0.97459294304058663</v>
      </c>
      <c r="I1927" s="2">
        <f t="shared" si="266"/>
        <v>49.356650770758598</v>
      </c>
    </row>
    <row r="1928" spans="1:9" ht="13.5" x14ac:dyDescent="0.25">
      <c r="A1928" s="3">
        <f>TITRES_STAT!B1931</f>
        <v>45112</v>
      </c>
      <c r="B1928" s="6">
        <f>TITRES_STAT!D1931</f>
        <v>1.08</v>
      </c>
      <c r="C1928" s="2">
        <f t="shared" si="270"/>
        <v>1.0000000000000009E-2</v>
      </c>
      <c r="D1928" s="2">
        <f t="shared" si="271"/>
        <v>1.0000000000000009E-2</v>
      </c>
      <c r="E1928" s="2">
        <f t="shared" si="272"/>
        <v>0</v>
      </c>
      <c r="F1928" s="2">
        <f t="shared" si="269"/>
        <v>3.6911779799941673E-3</v>
      </c>
      <c r="G1928" s="2">
        <f t="shared" si="269"/>
        <v>3.0544980722115493E-3</v>
      </c>
      <c r="H1928" s="2">
        <f t="shared" si="265"/>
        <v>1.2084401079099856</v>
      </c>
      <c r="I1928" s="2">
        <f t="shared" si="266"/>
        <v>54.719170494219291</v>
      </c>
    </row>
    <row r="1929" spans="1:9" ht="13.5" x14ac:dyDescent="0.25">
      <c r="A1929" s="3">
        <f>TITRES_STAT!B1932</f>
        <v>45113</v>
      </c>
      <c r="B1929" s="6">
        <f>TITRES_STAT!D1932</f>
        <v>1.07</v>
      </c>
      <c r="C1929" s="2">
        <f t="shared" si="270"/>
        <v>-1.0000000000000009E-2</v>
      </c>
      <c r="D1929" s="2">
        <f t="shared" si="271"/>
        <v>0</v>
      </c>
      <c r="E1929" s="2">
        <f t="shared" si="272"/>
        <v>1.0000000000000009E-2</v>
      </c>
      <c r="F1929" s="2">
        <f t="shared" si="269"/>
        <v>3.4275224099945835E-3</v>
      </c>
      <c r="G1929" s="2">
        <f t="shared" si="269"/>
        <v>3.5506053527678679E-3</v>
      </c>
      <c r="H1929" s="2">
        <f t="shared" si="265"/>
        <v>0.96533465971448074</v>
      </c>
      <c r="I1929" s="2">
        <f t="shared" si="266"/>
        <v>49.118080472601157</v>
      </c>
    </row>
    <row r="1930" spans="1:9" ht="13.5" x14ac:dyDescent="0.25">
      <c r="A1930" s="3">
        <f>TITRES_STAT!B1933</f>
        <v>45114</v>
      </c>
      <c r="B1930" s="6">
        <f>TITRES_STAT!D1933</f>
        <v>1.07</v>
      </c>
      <c r="C1930" s="2">
        <f t="shared" si="270"/>
        <v>0</v>
      </c>
      <c r="D1930" s="2">
        <f t="shared" si="271"/>
        <v>0</v>
      </c>
      <c r="E1930" s="2">
        <f t="shared" si="272"/>
        <v>0</v>
      </c>
      <c r="F1930" s="2">
        <f t="shared" si="269"/>
        <v>3.182699380709256E-3</v>
      </c>
      <c r="G1930" s="2">
        <f t="shared" si="269"/>
        <v>3.2969906847130199E-3</v>
      </c>
      <c r="H1930" s="2">
        <f t="shared" si="265"/>
        <v>0.96533465971448074</v>
      </c>
      <c r="I1930" s="2">
        <f t="shared" si="266"/>
        <v>49.118080472601157</v>
      </c>
    </row>
    <row r="1931" spans="1:9" ht="13.5" x14ac:dyDescent="0.25">
      <c r="A1931" s="3">
        <f>TITRES_STAT!B1934</f>
        <v>45117</v>
      </c>
      <c r="B1931" s="6">
        <f>TITRES_STAT!D1934</f>
        <v>1.05</v>
      </c>
      <c r="C1931" s="2">
        <f t="shared" si="270"/>
        <v>-2.0000000000000018E-2</v>
      </c>
      <c r="D1931" s="2">
        <f t="shared" si="271"/>
        <v>0</v>
      </c>
      <c r="E1931" s="2">
        <f t="shared" si="272"/>
        <v>2.0000000000000018E-2</v>
      </c>
      <c r="F1931" s="2">
        <f t="shared" si="269"/>
        <v>2.9553637106585948E-3</v>
      </c>
      <c r="G1931" s="2">
        <f t="shared" si="269"/>
        <v>4.4900627786620909E-3</v>
      </c>
      <c r="H1931" s="2">
        <f t="shared" si="265"/>
        <v>0.65820097765742325</v>
      </c>
      <c r="I1931" s="2">
        <f t="shared" si="266"/>
        <v>39.693679266024688</v>
      </c>
    </row>
    <row r="1932" spans="1:9" ht="13.5" x14ac:dyDescent="0.25">
      <c r="A1932" s="3">
        <f>TITRES_STAT!B1935</f>
        <v>45118</v>
      </c>
      <c r="B1932" s="6">
        <f>TITRES_STAT!D1935</f>
        <v>1.06</v>
      </c>
      <c r="C1932" s="2">
        <f t="shared" si="270"/>
        <v>1.0000000000000009E-2</v>
      </c>
      <c r="D1932" s="2">
        <f t="shared" si="271"/>
        <v>1.0000000000000009E-2</v>
      </c>
      <c r="E1932" s="2">
        <f t="shared" si="272"/>
        <v>0</v>
      </c>
      <c r="F1932" s="2">
        <f t="shared" si="269"/>
        <v>3.4585520170401242E-3</v>
      </c>
      <c r="G1932" s="2">
        <f t="shared" si="269"/>
        <v>4.1693440087576554E-3</v>
      </c>
      <c r="H1932" s="2">
        <f t="shared" si="265"/>
        <v>0.82951946631783768</v>
      </c>
      <c r="I1932" s="2">
        <f t="shared" si="266"/>
        <v>45.340838487352137</v>
      </c>
    </row>
    <row r="1933" spans="1:9" ht="13.5" x14ac:dyDescent="0.25">
      <c r="A1933" s="3">
        <f>TITRES_STAT!B1936</f>
        <v>45119</v>
      </c>
      <c r="B1933" s="6">
        <f>TITRES_STAT!D1936</f>
        <v>1.07</v>
      </c>
      <c r="C1933" s="2">
        <f t="shared" si="270"/>
        <v>1.0000000000000009E-2</v>
      </c>
      <c r="D1933" s="2">
        <f t="shared" si="271"/>
        <v>1.0000000000000009E-2</v>
      </c>
      <c r="E1933" s="2">
        <f t="shared" si="272"/>
        <v>0</v>
      </c>
      <c r="F1933" s="2">
        <f t="shared" ref="F1933:G1948" si="273">((F1932*13)+D1933)/14</f>
        <v>3.925798301537259E-3</v>
      </c>
      <c r="G1933" s="2">
        <f t="shared" si="273"/>
        <v>3.871533722417823E-3</v>
      </c>
      <c r="H1933" s="2">
        <f t="shared" si="265"/>
        <v>1.0140163002598224</v>
      </c>
      <c r="I1933" s="2">
        <f t="shared" si="266"/>
        <v>50.347968888285905</v>
      </c>
    </row>
    <row r="1934" spans="1:9" ht="13.5" x14ac:dyDescent="0.25">
      <c r="A1934" s="3">
        <f>TITRES_STAT!B1937</f>
        <v>45120</v>
      </c>
      <c r="B1934" s="6">
        <f>TITRES_STAT!D1937</f>
        <v>1.05</v>
      </c>
      <c r="C1934" s="2">
        <f t="shared" si="270"/>
        <v>-2.0000000000000018E-2</v>
      </c>
      <c r="D1934" s="2">
        <f t="shared" si="271"/>
        <v>0</v>
      </c>
      <c r="E1934" s="2">
        <f t="shared" si="272"/>
        <v>2.0000000000000018E-2</v>
      </c>
      <c r="F1934" s="2">
        <f t="shared" si="273"/>
        <v>3.6453841371417404E-3</v>
      </c>
      <c r="G1934" s="2">
        <f t="shared" si="273"/>
        <v>5.0235670279594078E-3</v>
      </c>
      <c r="H1934" s="2">
        <f t="shared" si="265"/>
        <v>0.72565651395767472</v>
      </c>
      <c r="I1934" s="2">
        <f t="shared" si="266"/>
        <v>42.051040174468518</v>
      </c>
    </row>
    <row r="1935" spans="1:9" ht="13.5" x14ac:dyDescent="0.25">
      <c r="A1935" s="3">
        <f>TITRES_STAT!B1938</f>
        <v>45121</v>
      </c>
      <c r="B1935" s="6">
        <f>TITRES_STAT!D1938</f>
        <v>1.06</v>
      </c>
      <c r="C1935" s="2">
        <f t="shared" si="270"/>
        <v>1.0000000000000009E-2</v>
      </c>
      <c r="D1935" s="2">
        <f t="shared" si="271"/>
        <v>1.0000000000000009E-2</v>
      </c>
      <c r="E1935" s="2">
        <f t="shared" si="272"/>
        <v>0</v>
      </c>
      <c r="F1935" s="2">
        <f t="shared" si="273"/>
        <v>4.099285270203046E-3</v>
      </c>
      <c r="G1935" s="2">
        <f t="shared" si="273"/>
        <v>4.6647408116765928E-3</v>
      </c>
      <c r="H1935" s="2">
        <f t="shared" si="265"/>
        <v>0.87878093032347671</v>
      </c>
      <c r="I1935" s="2">
        <f t="shared" si="266"/>
        <v>46.773996698602524</v>
      </c>
    </row>
    <row r="1936" spans="1:9" ht="13.5" x14ac:dyDescent="0.25">
      <c r="A1936" s="3">
        <f>TITRES_STAT!B1939</f>
        <v>45124</v>
      </c>
      <c r="B1936" s="6">
        <f>TITRES_STAT!D1939</f>
        <v>1.05</v>
      </c>
      <c r="C1936" s="2">
        <f t="shared" si="270"/>
        <v>-1.0000000000000009E-2</v>
      </c>
      <c r="D1936" s="2">
        <f t="shared" si="271"/>
        <v>0</v>
      </c>
      <c r="E1936" s="2">
        <f t="shared" si="272"/>
        <v>1.0000000000000009E-2</v>
      </c>
      <c r="F1936" s="2">
        <f t="shared" si="273"/>
        <v>3.8064791794742568E-3</v>
      </c>
      <c r="G1936" s="2">
        <f t="shared" si="273"/>
        <v>5.0458307536996941E-3</v>
      </c>
      <c r="H1936" s="2">
        <f t="shared" si="265"/>
        <v>0.75438106533463845</v>
      </c>
      <c r="I1936" s="2">
        <f t="shared" si="266"/>
        <v>42.999840812277832</v>
      </c>
    </row>
    <row r="1937" spans="1:9" ht="13.5" x14ac:dyDescent="0.25">
      <c r="A1937" s="3">
        <f>TITRES_STAT!B1940</f>
        <v>45125</v>
      </c>
      <c r="B1937" s="6">
        <f>TITRES_STAT!D1940</f>
        <v>1.05</v>
      </c>
      <c r="C1937" s="2">
        <f t="shared" si="270"/>
        <v>0</v>
      </c>
      <c r="D1937" s="2">
        <f t="shared" si="271"/>
        <v>0</v>
      </c>
      <c r="E1937" s="2">
        <f t="shared" si="272"/>
        <v>0</v>
      </c>
      <c r="F1937" s="2">
        <f t="shared" si="273"/>
        <v>3.5345878095118101E-3</v>
      </c>
      <c r="G1937" s="2">
        <f t="shared" si="273"/>
        <v>4.6854142712925723E-3</v>
      </c>
      <c r="H1937" s="2">
        <f t="shared" ref="H1937:H2000" si="274">F1937/G1937</f>
        <v>0.75438106533463856</v>
      </c>
      <c r="I1937" s="2">
        <f t="shared" ref="I1937:I2000" si="275">IF(G1937=0,100,100-(100/(1+H1937)))</f>
        <v>42.999840812277832</v>
      </c>
    </row>
    <row r="1938" spans="1:9" ht="13.5" x14ac:dyDescent="0.25">
      <c r="A1938" s="3">
        <f>TITRES_STAT!B1941</f>
        <v>45127</v>
      </c>
      <c r="B1938" s="6">
        <f>TITRES_STAT!D1941</f>
        <v>1.05</v>
      </c>
      <c r="C1938" s="2">
        <f t="shared" si="270"/>
        <v>0</v>
      </c>
      <c r="D1938" s="2">
        <f t="shared" si="271"/>
        <v>0</v>
      </c>
      <c r="E1938" s="2">
        <f t="shared" si="272"/>
        <v>0</v>
      </c>
      <c r="F1938" s="2">
        <f t="shared" si="273"/>
        <v>3.2821172516895379E-3</v>
      </c>
      <c r="G1938" s="2">
        <f t="shared" si="273"/>
        <v>4.3507418233431029E-3</v>
      </c>
      <c r="H1938" s="2">
        <f t="shared" si="274"/>
        <v>0.75438106533463856</v>
      </c>
      <c r="I1938" s="2">
        <f t="shared" si="275"/>
        <v>42.999840812277832</v>
      </c>
    </row>
    <row r="1939" spans="1:9" ht="13.5" x14ac:dyDescent="0.25">
      <c r="A1939" s="3">
        <f>TITRES_STAT!B1942</f>
        <v>45128</v>
      </c>
      <c r="B1939" s="6">
        <f>TITRES_STAT!D1942</f>
        <v>1.05</v>
      </c>
      <c r="C1939" s="2">
        <f t="shared" si="270"/>
        <v>0</v>
      </c>
      <c r="D1939" s="2">
        <f t="shared" si="271"/>
        <v>0</v>
      </c>
      <c r="E1939" s="2">
        <f t="shared" si="272"/>
        <v>0</v>
      </c>
      <c r="F1939" s="2">
        <f t="shared" si="273"/>
        <v>3.0476803051402851E-3</v>
      </c>
      <c r="G1939" s="2">
        <f t="shared" si="273"/>
        <v>4.0399745502471673E-3</v>
      </c>
      <c r="H1939" s="2">
        <f t="shared" si="274"/>
        <v>0.75438106533463856</v>
      </c>
      <c r="I1939" s="2">
        <f t="shared" si="275"/>
        <v>42.999840812277832</v>
      </c>
    </row>
    <row r="1940" spans="1:9" ht="13.5" x14ac:dyDescent="0.25">
      <c r="A1940" s="3">
        <f>TITRES_STAT!B1943</f>
        <v>45131</v>
      </c>
      <c r="B1940" s="6">
        <f>TITRES_STAT!D1943</f>
        <v>1.05</v>
      </c>
      <c r="C1940" s="2">
        <f t="shared" si="270"/>
        <v>0</v>
      </c>
      <c r="D1940" s="2">
        <f t="shared" si="271"/>
        <v>0</v>
      </c>
      <c r="E1940" s="2">
        <f t="shared" si="272"/>
        <v>0</v>
      </c>
      <c r="F1940" s="2">
        <f t="shared" si="273"/>
        <v>2.8299888547731219E-3</v>
      </c>
      <c r="G1940" s="2">
        <f t="shared" si="273"/>
        <v>3.7514049395152268E-3</v>
      </c>
      <c r="H1940" s="2">
        <f t="shared" si="274"/>
        <v>0.75438106533463856</v>
      </c>
      <c r="I1940" s="2">
        <f t="shared" si="275"/>
        <v>42.999840812277832</v>
      </c>
    </row>
    <row r="1941" spans="1:9" ht="13.5" x14ac:dyDescent="0.25">
      <c r="A1941" s="3">
        <f>TITRES_STAT!B1944</f>
        <v>45133</v>
      </c>
      <c r="B1941" s="6">
        <f>TITRES_STAT!D1944</f>
        <v>1.05</v>
      </c>
      <c r="C1941" s="2">
        <f t="shared" si="270"/>
        <v>0</v>
      </c>
      <c r="D1941" s="2">
        <f t="shared" si="271"/>
        <v>0</v>
      </c>
      <c r="E1941" s="2">
        <f t="shared" si="272"/>
        <v>0</v>
      </c>
      <c r="F1941" s="2">
        <f t="shared" si="273"/>
        <v>2.6278467937178992E-3</v>
      </c>
      <c r="G1941" s="2">
        <f t="shared" si="273"/>
        <v>3.4834474438355674E-3</v>
      </c>
      <c r="H1941" s="2">
        <f t="shared" si="274"/>
        <v>0.75438106533463867</v>
      </c>
      <c r="I1941" s="2">
        <f t="shared" si="275"/>
        <v>42.999840812277832</v>
      </c>
    </row>
    <row r="1942" spans="1:9" ht="13.5" x14ac:dyDescent="0.25">
      <c r="A1942" s="3">
        <f>TITRES_STAT!B1945</f>
        <v>45134</v>
      </c>
      <c r="B1942" s="6">
        <f>TITRES_STAT!D1945</f>
        <v>1.05</v>
      </c>
      <c r="C1942" s="2">
        <f t="shared" si="270"/>
        <v>0</v>
      </c>
      <c r="D1942" s="2">
        <f t="shared" si="271"/>
        <v>0</v>
      </c>
      <c r="E1942" s="2">
        <f t="shared" si="272"/>
        <v>0</v>
      </c>
      <c r="F1942" s="2">
        <f t="shared" si="273"/>
        <v>2.4401434513094777E-3</v>
      </c>
      <c r="G1942" s="2">
        <f t="shared" si="273"/>
        <v>3.234629769275884E-3</v>
      </c>
      <c r="H1942" s="2">
        <f t="shared" si="274"/>
        <v>0.75438106533463867</v>
      </c>
      <c r="I1942" s="2">
        <f t="shared" si="275"/>
        <v>42.999840812277832</v>
      </c>
    </row>
    <row r="1943" spans="1:9" ht="13.5" x14ac:dyDescent="0.25">
      <c r="A1943" s="3">
        <f>TITRES_STAT!B1946</f>
        <v>45135</v>
      </c>
      <c r="B1943" s="6">
        <f>TITRES_STAT!D1946</f>
        <v>1.05</v>
      </c>
      <c r="C1943" s="2">
        <f t="shared" si="270"/>
        <v>0</v>
      </c>
      <c r="D1943" s="2">
        <f t="shared" si="271"/>
        <v>0</v>
      </c>
      <c r="E1943" s="2">
        <f t="shared" si="272"/>
        <v>0</v>
      </c>
      <c r="F1943" s="2">
        <f t="shared" si="273"/>
        <v>2.265847490501658E-3</v>
      </c>
      <c r="G1943" s="2">
        <f t="shared" si="273"/>
        <v>3.0035847857561781E-3</v>
      </c>
      <c r="H1943" s="2">
        <f t="shared" si="274"/>
        <v>0.75438106533463867</v>
      </c>
      <c r="I1943" s="2">
        <f t="shared" si="275"/>
        <v>42.999840812277832</v>
      </c>
    </row>
    <row r="1944" spans="1:9" ht="13.5" x14ac:dyDescent="0.25">
      <c r="A1944" s="3">
        <f>TITRES_STAT!B1947</f>
        <v>45138</v>
      </c>
      <c r="B1944" s="6">
        <f>TITRES_STAT!D1947</f>
        <v>1.02</v>
      </c>
      <c r="C1944" s="2">
        <f t="shared" si="270"/>
        <v>-3.0000000000000027E-2</v>
      </c>
      <c r="D1944" s="2">
        <f t="shared" si="271"/>
        <v>0</v>
      </c>
      <c r="E1944" s="2">
        <f t="shared" si="272"/>
        <v>3.0000000000000027E-2</v>
      </c>
      <c r="F1944" s="2">
        <f t="shared" si="273"/>
        <v>2.1040012411801109E-3</v>
      </c>
      <c r="G1944" s="2">
        <f t="shared" si="273"/>
        <v>4.931900158202167E-3</v>
      </c>
      <c r="H1944" s="2">
        <f t="shared" si="274"/>
        <v>0.42661067209176545</v>
      </c>
      <c r="I1944" s="2">
        <f t="shared" si="275"/>
        <v>29.903790882641331</v>
      </c>
    </row>
    <row r="1945" spans="1:9" ht="13.5" x14ac:dyDescent="0.25">
      <c r="A1945" s="3">
        <f>TITRES_STAT!B1948</f>
        <v>45139</v>
      </c>
      <c r="B1945" s="6">
        <f>TITRES_STAT!D1948</f>
        <v>1.02</v>
      </c>
      <c r="C1945" s="2">
        <f t="shared" si="270"/>
        <v>0</v>
      </c>
      <c r="D1945" s="2">
        <f t="shared" si="271"/>
        <v>0</v>
      </c>
      <c r="E1945" s="2">
        <f t="shared" si="272"/>
        <v>0</v>
      </c>
      <c r="F1945" s="2">
        <f t="shared" si="273"/>
        <v>1.9537154382386745E-3</v>
      </c>
      <c r="G1945" s="2">
        <f t="shared" si="273"/>
        <v>4.5796215754734405E-3</v>
      </c>
      <c r="H1945" s="2">
        <f t="shared" si="274"/>
        <v>0.42661067209176551</v>
      </c>
      <c r="I1945" s="2">
        <f t="shared" si="275"/>
        <v>29.903790882641331</v>
      </c>
    </row>
    <row r="1946" spans="1:9" ht="13.5" x14ac:dyDescent="0.25">
      <c r="A1946" s="3">
        <f>TITRES_STAT!B1949</f>
        <v>45140</v>
      </c>
      <c r="B1946" s="6">
        <f>TITRES_STAT!D1949</f>
        <v>1.04</v>
      </c>
      <c r="C1946" s="2">
        <f t="shared" si="270"/>
        <v>2.0000000000000018E-2</v>
      </c>
      <c r="D1946" s="2">
        <f t="shared" si="271"/>
        <v>2.0000000000000018E-2</v>
      </c>
      <c r="E1946" s="2">
        <f t="shared" si="272"/>
        <v>0</v>
      </c>
      <c r="F1946" s="2">
        <f t="shared" si="273"/>
        <v>3.2427357640787704E-3</v>
      </c>
      <c r="G1946" s="2">
        <f t="shared" si="273"/>
        <v>4.252505748653909E-3</v>
      </c>
      <c r="H1946" s="2">
        <f t="shared" si="274"/>
        <v>0.76254706183647791</v>
      </c>
      <c r="I1946" s="2">
        <f t="shared" si="275"/>
        <v>43.263926300041341</v>
      </c>
    </row>
    <row r="1947" spans="1:9" ht="13.5" x14ac:dyDescent="0.25">
      <c r="A1947" s="3">
        <f>TITRES_STAT!B1950</f>
        <v>45141</v>
      </c>
      <c r="B1947" s="6">
        <f>TITRES_STAT!D1950</f>
        <v>1.04</v>
      </c>
      <c r="C1947" s="2">
        <f t="shared" si="270"/>
        <v>0</v>
      </c>
      <c r="D1947" s="2">
        <f t="shared" si="271"/>
        <v>0</v>
      </c>
      <c r="E1947" s="2">
        <f t="shared" si="272"/>
        <v>0</v>
      </c>
      <c r="F1947" s="2">
        <f t="shared" si="273"/>
        <v>3.0111117809302865E-3</v>
      </c>
      <c r="G1947" s="2">
        <f t="shared" si="273"/>
        <v>3.948755338035773E-3</v>
      </c>
      <c r="H1947" s="2">
        <f t="shared" si="274"/>
        <v>0.7625470618364778</v>
      </c>
      <c r="I1947" s="2">
        <f t="shared" si="275"/>
        <v>43.263926300041341</v>
      </c>
    </row>
    <row r="1948" spans="1:9" ht="13.5" x14ac:dyDescent="0.25">
      <c r="A1948" s="3">
        <f>TITRES_STAT!B1951</f>
        <v>45142</v>
      </c>
      <c r="B1948" s="6">
        <f>TITRES_STAT!D1951</f>
        <v>1.01</v>
      </c>
      <c r="C1948" s="2">
        <f t="shared" si="270"/>
        <v>-3.0000000000000027E-2</v>
      </c>
      <c r="D1948" s="2">
        <f t="shared" si="271"/>
        <v>0</v>
      </c>
      <c r="E1948" s="2">
        <f t="shared" si="272"/>
        <v>3.0000000000000027E-2</v>
      </c>
      <c r="F1948" s="2">
        <f t="shared" si="273"/>
        <v>2.7960323680066945E-3</v>
      </c>
      <c r="G1948" s="2">
        <f t="shared" si="273"/>
        <v>5.8095585281760769E-3</v>
      </c>
      <c r="H1948" s="2">
        <f t="shared" si="274"/>
        <v>0.48128138385147051</v>
      </c>
      <c r="I1948" s="2">
        <f t="shared" si="275"/>
        <v>32.490881820177449</v>
      </c>
    </row>
    <row r="1949" spans="1:9" ht="13.5" x14ac:dyDescent="0.25">
      <c r="A1949" s="3">
        <f>TITRES_STAT!B1952</f>
        <v>45145</v>
      </c>
      <c r="B1949" s="6">
        <f>TITRES_STAT!D1952</f>
        <v>1.03</v>
      </c>
      <c r="C1949" s="2">
        <f t="shared" si="270"/>
        <v>2.0000000000000018E-2</v>
      </c>
      <c r="D1949" s="2">
        <f t="shared" si="271"/>
        <v>2.0000000000000018E-2</v>
      </c>
      <c r="E1949" s="2">
        <f t="shared" si="272"/>
        <v>0</v>
      </c>
      <c r="F1949" s="2">
        <f t="shared" ref="F1949:G1964" si="276">((F1948*13)+D1949)/14</f>
        <v>4.0248871988633602E-3</v>
      </c>
      <c r="G1949" s="2">
        <f t="shared" si="276"/>
        <v>5.3945900618777853E-3</v>
      </c>
      <c r="H1949" s="2">
        <f t="shared" si="274"/>
        <v>0.74609695133393517</v>
      </c>
      <c r="I1949" s="2">
        <f t="shared" si="275"/>
        <v>42.729411489090147</v>
      </c>
    </row>
    <row r="1950" spans="1:9" ht="13.5" x14ac:dyDescent="0.25">
      <c r="A1950" s="3">
        <f>TITRES_STAT!B1953</f>
        <v>45146</v>
      </c>
      <c r="B1950" s="6">
        <f>TITRES_STAT!D1953</f>
        <v>0.98</v>
      </c>
      <c r="C1950" s="2">
        <f t="shared" si="270"/>
        <v>-5.0000000000000044E-2</v>
      </c>
      <c r="D1950" s="2">
        <f t="shared" si="271"/>
        <v>0</v>
      </c>
      <c r="E1950" s="2">
        <f t="shared" si="272"/>
        <v>5.0000000000000044E-2</v>
      </c>
      <c r="F1950" s="2">
        <f t="shared" si="276"/>
        <v>3.7373952560874057E-3</v>
      </c>
      <c r="G1950" s="2">
        <f t="shared" si="276"/>
        <v>8.5806907717436605E-3</v>
      </c>
      <c r="H1950" s="2">
        <f t="shared" si="274"/>
        <v>0.43555878605889198</v>
      </c>
      <c r="I1950" s="2">
        <f t="shared" si="275"/>
        <v>30.340714033359262</v>
      </c>
    </row>
    <row r="1951" spans="1:9" ht="13.5" x14ac:dyDescent="0.25">
      <c r="A1951" s="3">
        <f>TITRES_STAT!B1954</f>
        <v>45147</v>
      </c>
      <c r="B1951" s="6">
        <f>TITRES_STAT!D1954</f>
        <v>0.99</v>
      </c>
      <c r="C1951" s="2">
        <f t="shared" si="270"/>
        <v>1.0000000000000009E-2</v>
      </c>
      <c r="D1951" s="2">
        <f t="shared" si="271"/>
        <v>1.0000000000000009E-2</v>
      </c>
      <c r="E1951" s="2">
        <f t="shared" si="272"/>
        <v>0</v>
      </c>
      <c r="F1951" s="2">
        <f t="shared" si="276"/>
        <v>4.1847241663668776E-3</v>
      </c>
      <c r="G1951" s="2">
        <f t="shared" si="276"/>
        <v>7.967784288047685E-3</v>
      </c>
      <c r="H1951" s="2">
        <f t="shared" si="274"/>
        <v>0.52520550445175818</v>
      </c>
      <c r="I1951" s="2">
        <f t="shared" si="275"/>
        <v>34.435064843314066</v>
      </c>
    </row>
    <row r="1952" spans="1:9" ht="13.5" x14ac:dyDescent="0.25">
      <c r="A1952" s="3">
        <f>TITRES_STAT!B1955</f>
        <v>45148</v>
      </c>
      <c r="B1952" s="6">
        <f>TITRES_STAT!D1955</f>
        <v>0.98</v>
      </c>
      <c r="C1952" s="2">
        <f t="shared" si="270"/>
        <v>-1.0000000000000009E-2</v>
      </c>
      <c r="D1952" s="2">
        <f t="shared" si="271"/>
        <v>0</v>
      </c>
      <c r="E1952" s="2">
        <f t="shared" si="272"/>
        <v>1.0000000000000009E-2</v>
      </c>
      <c r="F1952" s="2">
        <f t="shared" si="276"/>
        <v>3.8858152973406724E-3</v>
      </c>
      <c r="G1952" s="2">
        <f t="shared" si="276"/>
        <v>8.1129425531871364E-3</v>
      </c>
      <c r="H1952" s="2">
        <f t="shared" si="274"/>
        <v>0.47896497132401677</v>
      </c>
      <c r="I1952" s="2">
        <f t="shared" si="275"/>
        <v>32.385146410548998</v>
      </c>
    </row>
    <row r="1953" spans="1:9" ht="13.5" x14ac:dyDescent="0.25">
      <c r="A1953" s="3">
        <f>TITRES_STAT!B1956</f>
        <v>45149</v>
      </c>
      <c r="B1953" s="6">
        <f>TITRES_STAT!D1956</f>
        <v>0.99</v>
      </c>
      <c r="C1953" s="2">
        <f t="shared" si="270"/>
        <v>1.0000000000000009E-2</v>
      </c>
      <c r="D1953" s="2">
        <f t="shared" si="271"/>
        <v>1.0000000000000009E-2</v>
      </c>
      <c r="E1953" s="2">
        <f t="shared" si="272"/>
        <v>0</v>
      </c>
      <c r="F1953" s="2">
        <f t="shared" si="276"/>
        <v>4.3225427761020537E-3</v>
      </c>
      <c r="G1953" s="2">
        <f t="shared" si="276"/>
        <v>7.5334466565309122E-3</v>
      </c>
      <c r="H1953" s="2">
        <f t="shared" si="274"/>
        <v>0.57378023276434109</v>
      </c>
      <c r="I1953" s="2">
        <f t="shared" si="275"/>
        <v>36.458726626429758</v>
      </c>
    </row>
    <row r="1954" spans="1:9" ht="13.5" x14ac:dyDescent="0.25">
      <c r="A1954" s="3">
        <f>TITRES_STAT!B1957</f>
        <v>45152</v>
      </c>
      <c r="B1954" s="6">
        <f>TITRES_STAT!D1957</f>
        <v>0.97</v>
      </c>
      <c r="C1954" s="2">
        <f t="shared" si="270"/>
        <v>-2.0000000000000018E-2</v>
      </c>
      <c r="D1954" s="2">
        <f t="shared" si="271"/>
        <v>0</v>
      </c>
      <c r="E1954" s="2">
        <f t="shared" si="272"/>
        <v>2.0000000000000018E-2</v>
      </c>
      <c r="F1954" s="2">
        <f t="shared" si="276"/>
        <v>4.0137897206661928E-3</v>
      </c>
      <c r="G1954" s="2">
        <f t="shared" si="276"/>
        <v>8.4239147524929909E-3</v>
      </c>
      <c r="H1954" s="2">
        <f t="shared" si="274"/>
        <v>0.47647558630366521</v>
      </c>
      <c r="I1954" s="2">
        <f t="shared" si="275"/>
        <v>32.271145606715706</v>
      </c>
    </row>
    <row r="1955" spans="1:9" ht="13.5" x14ac:dyDescent="0.25">
      <c r="A1955" s="3">
        <f>TITRES_STAT!B1958</f>
        <v>45153</v>
      </c>
      <c r="B1955" s="6">
        <f>TITRES_STAT!D1958</f>
        <v>0.98</v>
      </c>
      <c r="C1955" s="2">
        <f t="shared" si="270"/>
        <v>1.0000000000000009E-2</v>
      </c>
      <c r="D1955" s="2">
        <f t="shared" si="271"/>
        <v>1.0000000000000009E-2</v>
      </c>
      <c r="E1955" s="2">
        <f t="shared" si="272"/>
        <v>0</v>
      </c>
      <c r="F1955" s="2">
        <f t="shared" si="276"/>
        <v>4.4413761691900365E-3</v>
      </c>
      <c r="G1955" s="2">
        <f t="shared" si="276"/>
        <v>7.8222065558863491E-3</v>
      </c>
      <c r="H1955" s="2">
        <f t="shared" si="274"/>
        <v>0.56779070425439249</v>
      </c>
      <c r="I1955" s="2">
        <f t="shared" si="275"/>
        <v>36.215975940769567</v>
      </c>
    </row>
    <row r="1956" spans="1:9" ht="13.5" x14ac:dyDescent="0.25">
      <c r="A1956" s="3">
        <f>TITRES_STAT!B1959</f>
        <v>45154</v>
      </c>
      <c r="B1956" s="6">
        <f>TITRES_STAT!D1959</f>
        <v>0.96</v>
      </c>
      <c r="C1956" s="2">
        <f t="shared" si="270"/>
        <v>-2.0000000000000018E-2</v>
      </c>
      <c r="D1956" s="2">
        <f t="shared" si="271"/>
        <v>0</v>
      </c>
      <c r="E1956" s="2">
        <f t="shared" si="272"/>
        <v>2.0000000000000018E-2</v>
      </c>
      <c r="F1956" s="2">
        <f t="shared" si="276"/>
        <v>4.1241350142478912E-3</v>
      </c>
      <c r="G1956" s="2">
        <f t="shared" si="276"/>
        <v>8.6920489447516111E-3</v>
      </c>
      <c r="H1956" s="2">
        <f t="shared" si="274"/>
        <v>0.47447213429902574</v>
      </c>
      <c r="I1956" s="2">
        <f t="shared" si="275"/>
        <v>32.179118429022949</v>
      </c>
    </row>
    <row r="1957" spans="1:9" ht="13.5" x14ac:dyDescent="0.25">
      <c r="A1957" s="3">
        <f>TITRES_STAT!B1960</f>
        <v>45155</v>
      </c>
      <c r="B1957" s="6">
        <f>TITRES_STAT!D1960</f>
        <v>0.92</v>
      </c>
      <c r="C1957" s="2">
        <f t="shared" si="270"/>
        <v>-3.9999999999999925E-2</v>
      </c>
      <c r="D1957" s="2">
        <f t="shared" si="271"/>
        <v>0</v>
      </c>
      <c r="E1957" s="2">
        <f t="shared" si="272"/>
        <v>3.9999999999999925E-2</v>
      </c>
      <c r="F1957" s="2">
        <f t="shared" si="276"/>
        <v>3.8295539418016131E-3</v>
      </c>
      <c r="G1957" s="2">
        <f t="shared" si="276"/>
        <v>1.0928331162983635E-2</v>
      </c>
      <c r="H1957" s="2">
        <f t="shared" si="274"/>
        <v>0.35042440466784636</v>
      </c>
      <c r="I1957" s="2">
        <f t="shared" si="275"/>
        <v>25.949205557643751</v>
      </c>
    </row>
    <row r="1958" spans="1:9" ht="13.5" x14ac:dyDescent="0.25">
      <c r="A1958" s="3">
        <f>TITRES_STAT!B1961</f>
        <v>45156</v>
      </c>
      <c r="B1958" s="6">
        <f>TITRES_STAT!D1961</f>
        <v>0.93</v>
      </c>
      <c r="C1958" s="2">
        <f t="shared" si="270"/>
        <v>1.0000000000000009E-2</v>
      </c>
      <c r="D1958" s="2">
        <f t="shared" si="271"/>
        <v>1.0000000000000009E-2</v>
      </c>
      <c r="E1958" s="2">
        <f t="shared" si="272"/>
        <v>0</v>
      </c>
      <c r="F1958" s="2">
        <f t="shared" si="276"/>
        <v>4.270300088815784E-3</v>
      </c>
      <c r="G1958" s="2">
        <f t="shared" si="276"/>
        <v>1.0147736079913375E-2</v>
      </c>
      <c r="H1958" s="2">
        <f t="shared" si="274"/>
        <v>0.42081308137964862</v>
      </c>
      <c r="I1958" s="2">
        <f t="shared" si="275"/>
        <v>29.617765130021724</v>
      </c>
    </row>
    <row r="1959" spans="1:9" ht="13.5" x14ac:dyDescent="0.25">
      <c r="A1959" s="3">
        <f>TITRES_STAT!B1962</f>
        <v>45159</v>
      </c>
      <c r="B1959" s="6">
        <f>TITRES_STAT!D1962</f>
        <v>0.93</v>
      </c>
      <c r="C1959" s="2">
        <f t="shared" si="270"/>
        <v>0</v>
      </c>
      <c r="D1959" s="2">
        <f t="shared" si="271"/>
        <v>0</v>
      </c>
      <c r="E1959" s="2">
        <f t="shared" si="272"/>
        <v>0</v>
      </c>
      <c r="F1959" s="2">
        <f t="shared" si="276"/>
        <v>3.9652786539003714E-3</v>
      </c>
      <c r="G1959" s="2">
        <f t="shared" si="276"/>
        <v>9.4228977884909925E-3</v>
      </c>
      <c r="H1959" s="2">
        <f t="shared" si="274"/>
        <v>0.42081308137964868</v>
      </c>
      <c r="I1959" s="2">
        <f t="shared" si="275"/>
        <v>29.617765130021724</v>
      </c>
    </row>
    <row r="1960" spans="1:9" ht="13.5" x14ac:dyDescent="0.25">
      <c r="A1960" s="3">
        <f>TITRES_STAT!B1963</f>
        <v>45160</v>
      </c>
      <c r="B1960" s="6">
        <f>TITRES_STAT!D1963</f>
        <v>0.92</v>
      </c>
      <c r="C1960" s="2">
        <f t="shared" si="270"/>
        <v>-1.0000000000000009E-2</v>
      </c>
      <c r="D1960" s="2">
        <f t="shared" si="271"/>
        <v>0</v>
      </c>
      <c r="E1960" s="2">
        <f t="shared" si="272"/>
        <v>1.0000000000000009E-2</v>
      </c>
      <c r="F1960" s="2">
        <f t="shared" si="276"/>
        <v>3.682044464336059E-3</v>
      </c>
      <c r="G1960" s="2">
        <f t="shared" si="276"/>
        <v>9.4641193750273512E-3</v>
      </c>
      <c r="H1960" s="2">
        <f t="shared" si="274"/>
        <v>0.3890530453421524</v>
      </c>
      <c r="I1960" s="2">
        <f t="shared" si="275"/>
        <v>28.008508864851919</v>
      </c>
    </row>
    <row r="1961" spans="1:9" ht="13.5" x14ac:dyDescent="0.25">
      <c r="A1961" s="3">
        <f>TITRES_STAT!B1964</f>
        <v>45161</v>
      </c>
      <c r="B1961" s="6">
        <f>TITRES_STAT!D1964</f>
        <v>0.92</v>
      </c>
      <c r="C1961" s="2">
        <f t="shared" si="270"/>
        <v>0</v>
      </c>
      <c r="D1961" s="2">
        <f t="shared" si="271"/>
        <v>0</v>
      </c>
      <c r="E1961" s="2">
        <f t="shared" si="272"/>
        <v>0</v>
      </c>
      <c r="F1961" s="2">
        <f t="shared" si="276"/>
        <v>3.4190412883120551E-3</v>
      </c>
      <c r="G1961" s="2">
        <f t="shared" si="276"/>
        <v>8.7881108482396834E-3</v>
      </c>
      <c r="H1961" s="2">
        <f t="shared" si="274"/>
        <v>0.3890530453421524</v>
      </c>
      <c r="I1961" s="2">
        <f t="shared" si="275"/>
        <v>28.008508864851919</v>
      </c>
    </row>
    <row r="1962" spans="1:9" ht="13.5" x14ac:dyDescent="0.25">
      <c r="A1962" s="3">
        <f>TITRES_STAT!B1965</f>
        <v>45162</v>
      </c>
      <c r="B1962" s="6">
        <f>TITRES_STAT!D1965</f>
        <v>0.92</v>
      </c>
      <c r="C1962" s="2">
        <f t="shared" si="270"/>
        <v>0</v>
      </c>
      <c r="D1962" s="2">
        <f t="shared" si="271"/>
        <v>0</v>
      </c>
      <c r="E1962" s="2">
        <f t="shared" si="272"/>
        <v>0</v>
      </c>
      <c r="F1962" s="2">
        <f t="shared" si="276"/>
        <v>3.1748240534326226E-3</v>
      </c>
      <c r="G1962" s="2">
        <f t="shared" si="276"/>
        <v>8.1603886447939918E-3</v>
      </c>
      <c r="H1962" s="2">
        <f t="shared" si="274"/>
        <v>0.3890530453421524</v>
      </c>
      <c r="I1962" s="2">
        <f t="shared" si="275"/>
        <v>28.008508864851919</v>
      </c>
    </row>
    <row r="1963" spans="1:9" ht="13.5" x14ac:dyDescent="0.25">
      <c r="A1963" s="3">
        <f>TITRES_STAT!B1966</f>
        <v>45163</v>
      </c>
      <c r="B1963" s="6">
        <f>TITRES_STAT!D1966</f>
        <v>0.92</v>
      </c>
      <c r="C1963" s="2">
        <f t="shared" si="270"/>
        <v>0</v>
      </c>
      <c r="D1963" s="2">
        <f t="shared" si="271"/>
        <v>0</v>
      </c>
      <c r="E1963" s="2">
        <f t="shared" si="272"/>
        <v>0</v>
      </c>
      <c r="F1963" s="2">
        <f t="shared" si="276"/>
        <v>2.948050906758864E-3</v>
      </c>
      <c r="G1963" s="2">
        <f t="shared" si="276"/>
        <v>7.5775037415944215E-3</v>
      </c>
      <c r="H1963" s="2">
        <f t="shared" si="274"/>
        <v>0.3890530453421524</v>
      </c>
      <c r="I1963" s="2">
        <f t="shared" si="275"/>
        <v>28.008508864851919</v>
      </c>
    </row>
    <row r="1964" spans="1:9" ht="13.5" x14ac:dyDescent="0.25">
      <c r="A1964" s="3">
        <f>TITRES_STAT!B1967</f>
        <v>45166</v>
      </c>
      <c r="B1964" s="6">
        <f>TITRES_STAT!D1967</f>
        <v>0.91</v>
      </c>
      <c r="C1964" s="2">
        <f t="shared" si="270"/>
        <v>-1.0000000000000009E-2</v>
      </c>
      <c r="D1964" s="2">
        <f t="shared" si="271"/>
        <v>0</v>
      </c>
      <c r="E1964" s="2">
        <f t="shared" si="272"/>
        <v>1.0000000000000009E-2</v>
      </c>
      <c r="F1964" s="2">
        <f t="shared" si="276"/>
        <v>2.7374758419903738E-3</v>
      </c>
      <c r="G1964" s="2">
        <f t="shared" si="276"/>
        <v>7.7505391886233928E-3</v>
      </c>
      <c r="H1964" s="2">
        <f t="shared" si="274"/>
        <v>0.35319811633345072</v>
      </c>
      <c r="I1964" s="2">
        <f t="shared" si="275"/>
        <v>26.10099083572895</v>
      </c>
    </row>
    <row r="1965" spans="1:9" ht="13.5" x14ac:dyDescent="0.25">
      <c r="A1965" s="3">
        <f>TITRES_STAT!B1968</f>
        <v>45167</v>
      </c>
      <c r="B1965" s="6">
        <f>TITRES_STAT!D1968</f>
        <v>0.9</v>
      </c>
      <c r="C1965" s="2">
        <f t="shared" si="270"/>
        <v>-1.0000000000000009E-2</v>
      </c>
      <c r="D1965" s="2">
        <f t="shared" si="271"/>
        <v>0</v>
      </c>
      <c r="E1965" s="2">
        <f t="shared" si="272"/>
        <v>1.0000000000000009E-2</v>
      </c>
      <c r="F1965" s="2">
        <f t="shared" ref="F1965:G1980" si="277">((F1964*13)+D1965)/14</f>
        <v>2.5419418532767754E-3</v>
      </c>
      <c r="G1965" s="2">
        <f t="shared" si="277"/>
        <v>7.9112149608645804E-3</v>
      </c>
      <c r="H1965" s="2">
        <f t="shared" si="274"/>
        <v>0.32130865686892907</v>
      </c>
      <c r="I1965" s="2">
        <f t="shared" si="275"/>
        <v>24.317456424627224</v>
      </c>
    </row>
    <row r="1966" spans="1:9" ht="13.5" x14ac:dyDescent="0.25">
      <c r="A1966" s="3">
        <f>TITRES_STAT!B1969</f>
        <v>45168</v>
      </c>
      <c r="B1966" s="6">
        <f>TITRES_STAT!D1969</f>
        <v>0.91</v>
      </c>
      <c r="C1966" s="2">
        <f t="shared" si="270"/>
        <v>1.0000000000000009E-2</v>
      </c>
      <c r="D1966" s="2">
        <f t="shared" si="271"/>
        <v>1.0000000000000009E-2</v>
      </c>
      <c r="E1966" s="2">
        <f t="shared" si="272"/>
        <v>0</v>
      </c>
      <c r="F1966" s="2">
        <f t="shared" si="277"/>
        <v>3.0746602923284352E-3</v>
      </c>
      <c r="G1966" s="2">
        <f t="shared" si="277"/>
        <v>7.3461281779456811E-3</v>
      </c>
      <c r="H1966" s="2">
        <f t="shared" si="274"/>
        <v>0.41854160693235454</v>
      </c>
      <c r="I1966" s="2">
        <f t="shared" si="275"/>
        <v>29.505063854804035</v>
      </c>
    </row>
    <row r="1967" spans="1:9" ht="13.5" x14ac:dyDescent="0.25">
      <c r="A1967" s="3">
        <f>TITRES_STAT!B1970</f>
        <v>45169</v>
      </c>
      <c r="B1967" s="6">
        <f>TITRES_STAT!D1970</f>
        <v>0.91</v>
      </c>
      <c r="C1967" s="2">
        <f t="shared" si="270"/>
        <v>0</v>
      </c>
      <c r="D1967" s="2">
        <f t="shared" si="271"/>
        <v>0</v>
      </c>
      <c r="E1967" s="2">
        <f t="shared" si="272"/>
        <v>0</v>
      </c>
      <c r="F1967" s="2">
        <f t="shared" si="277"/>
        <v>2.8550417000192613E-3</v>
      </c>
      <c r="G1967" s="2">
        <f t="shared" si="277"/>
        <v>6.8214047366638468E-3</v>
      </c>
      <c r="H1967" s="2">
        <f t="shared" si="274"/>
        <v>0.41854160693235454</v>
      </c>
      <c r="I1967" s="2">
        <f t="shared" si="275"/>
        <v>29.505063854804035</v>
      </c>
    </row>
    <row r="1968" spans="1:9" ht="13.5" x14ac:dyDescent="0.25">
      <c r="A1968" s="3">
        <f>TITRES_STAT!B1971</f>
        <v>45170</v>
      </c>
      <c r="B1968" s="6">
        <f>TITRES_STAT!D1971</f>
        <v>0.9</v>
      </c>
      <c r="C1968" s="2">
        <f t="shared" si="270"/>
        <v>-1.0000000000000009E-2</v>
      </c>
      <c r="D1968" s="2">
        <f t="shared" si="271"/>
        <v>0</v>
      </c>
      <c r="E1968" s="2">
        <f t="shared" si="272"/>
        <v>1.0000000000000009E-2</v>
      </c>
      <c r="F1968" s="2">
        <f t="shared" si="277"/>
        <v>2.6511101500178856E-3</v>
      </c>
      <c r="G1968" s="2">
        <f t="shared" si="277"/>
        <v>7.0484472554735722E-3</v>
      </c>
      <c r="H1968" s="2">
        <f t="shared" si="274"/>
        <v>0.37612683388658802</v>
      </c>
      <c r="I1968" s="2">
        <f t="shared" si="275"/>
        <v>27.332279599860343</v>
      </c>
    </row>
    <row r="1969" spans="1:9" ht="13.5" x14ac:dyDescent="0.25">
      <c r="A1969" s="3">
        <f>TITRES_STAT!B1972</f>
        <v>45173</v>
      </c>
      <c r="B1969" s="6">
        <f>TITRES_STAT!D1972</f>
        <v>0.91</v>
      </c>
      <c r="C1969" s="2">
        <f t="shared" si="270"/>
        <v>1.0000000000000009E-2</v>
      </c>
      <c r="D1969" s="2">
        <f t="shared" si="271"/>
        <v>1.0000000000000009E-2</v>
      </c>
      <c r="E1969" s="2">
        <f t="shared" si="272"/>
        <v>0</v>
      </c>
      <c r="F1969" s="2">
        <f t="shared" si="277"/>
        <v>3.1760308535880373E-3</v>
      </c>
      <c r="G1969" s="2">
        <f t="shared" si="277"/>
        <v>6.5449867372254595E-3</v>
      </c>
      <c r="H1969" s="2">
        <f t="shared" si="274"/>
        <v>0.48526161795316569</v>
      </c>
      <c r="I1969" s="2">
        <f t="shared" si="275"/>
        <v>32.671794119469894</v>
      </c>
    </row>
    <row r="1970" spans="1:9" ht="13.5" x14ac:dyDescent="0.25">
      <c r="A1970" s="3">
        <f>TITRES_STAT!B1973</f>
        <v>45174</v>
      </c>
      <c r="B1970" s="6">
        <f>TITRES_STAT!D1973</f>
        <v>0.91</v>
      </c>
      <c r="C1970" s="2">
        <f t="shared" si="270"/>
        <v>0</v>
      </c>
      <c r="D1970" s="2">
        <f t="shared" si="271"/>
        <v>0</v>
      </c>
      <c r="E1970" s="2">
        <f t="shared" si="272"/>
        <v>0</v>
      </c>
      <c r="F1970" s="2">
        <f t="shared" si="277"/>
        <v>2.9491715069031774E-3</v>
      </c>
      <c r="G1970" s="2">
        <f t="shared" si="277"/>
        <v>6.0774876845664984E-3</v>
      </c>
      <c r="H1970" s="2">
        <f t="shared" si="274"/>
        <v>0.48526161795316564</v>
      </c>
      <c r="I1970" s="2">
        <f t="shared" si="275"/>
        <v>32.671794119469894</v>
      </c>
    </row>
    <row r="1971" spans="1:9" ht="13.5" x14ac:dyDescent="0.25">
      <c r="A1971" s="3">
        <f>TITRES_STAT!B1974</f>
        <v>45175</v>
      </c>
      <c r="B1971" s="6">
        <f>TITRES_STAT!D1974</f>
        <v>0.89</v>
      </c>
      <c r="C1971" s="2">
        <f t="shared" si="270"/>
        <v>-2.0000000000000018E-2</v>
      </c>
      <c r="D1971" s="2">
        <f t="shared" si="271"/>
        <v>0</v>
      </c>
      <c r="E1971" s="2">
        <f t="shared" si="272"/>
        <v>2.0000000000000018E-2</v>
      </c>
      <c r="F1971" s="2">
        <f t="shared" si="277"/>
        <v>2.7385163992672363E-3</v>
      </c>
      <c r="G1971" s="2">
        <f t="shared" si="277"/>
        <v>7.071952849954607E-3</v>
      </c>
      <c r="H1971" s="2">
        <f t="shared" si="274"/>
        <v>0.38723623550244884</v>
      </c>
      <c r="I1971" s="2">
        <f t="shared" si="275"/>
        <v>27.914224383145097</v>
      </c>
    </row>
    <row r="1972" spans="1:9" ht="13.5" x14ac:dyDescent="0.25">
      <c r="A1972" s="3">
        <f>TITRES_STAT!B1975</f>
        <v>45176</v>
      </c>
      <c r="B1972" s="6">
        <f>TITRES_STAT!D1975</f>
        <v>0.89</v>
      </c>
      <c r="C1972" s="2">
        <f t="shared" si="270"/>
        <v>0</v>
      </c>
      <c r="D1972" s="2">
        <f t="shared" si="271"/>
        <v>0</v>
      </c>
      <c r="E1972" s="2">
        <f t="shared" si="272"/>
        <v>0</v>
      </c>
      <c r="F1972" s="2">
        <f t="shared" si="277"/>
        <v>2.5429080850338623E-3</v>
      </c>
      <c r="G1972" s="2">
        <f t="shared" si="277"/>
        <v>6.5668133606721349E-3</v>
      </c>
      <c r="H1972" s="2">
        <f t="shared" si="274"/>
        <v>0.38723623550244884</v>
      </c>
      <c r="I1972" s="2">
        <f t="shared" si="275"/>
        <v>27.914224383145097</v>
      </c>
    </row>
    <row r="1973" spans="1:9" ht="13.5" x14ac:dyDescent="0.25">
      <c r="A1973" s="3">
        <f>TITRES_STAT!B1976</f>
        <v>45177</v>
      </c>
      <c r="B1973" s="6">
        <f>TITRES_STAT!D1976</f>
        <v>0.89</v>
      </c>
      <c r="C1973" s="2">
        <f t="shared" si="270"/>
        <v>0</v>
      </c>
      <c r="D1973" s="2">
        <f t="shared" si="271"/>
        <v>0</v>
      </c>
      <c r="E1973" s="2">
        <f t="shared" si="272"/>
        <v>0</v>
      </c>
      <c r="F1973" s="2">
        <f t="shared" si="277"/>
        <v>2.3612717932457289E-3</v>
      </c>
      <c r="G1973" s="2">
        <f t="shared" si="277"/>
        <v>6.0977552634812679E-3</v>
      </c>
      <c r="H1973" s="2">
        <f t="shared" si="274"/>
        <v>0.38723623550244879</v>
      </c>
      <c r="I1973" s="2">
        <f t="shared" si="275"/>
        <v>27.914224383145097</v>
      </c>
    </row>
    <row r="1974" spans="1:9" ht="13.5" x14ac:dyDescent="0.25">
      <c r="A1974" s="3">
        <f>TITRES_STAT!B1977</f>
        <v>45180</v>
      </c>
      <c r="B1974" s="6">
        <f>TITRES_STAT!D1977</f>
        <v>0.87</v>
      </c>
      <c r="C1974" s="2">
        <f t="shared" si="270"/>
        <v>-2.0000000000000018E-2</v>
      </c>
      <c r="D1974" s="2">
        <f t="shared" si="271"/>
        <v>0</v>
      </c>
      <c r="E1974" s="2">
        <f t="shared" si="272"/>
        <v>2.0000000000000018E-2</v>
      </c>
      <c r="F1974" s="2">
        <f t="shared" si="277"/>
        <v>2.1926095222996054E-3</v>
      </c>
      <c r="G1974" s="2">
        <f t="shared" si="277"/>
        <v>7.0907727446611795E-3</v>
      </c>
      <c r="H1974" s="2">
        <f t="shared" si="274"/>
        <v>0.30922010918351261</v>
      </c>
      <c r="I1974" s="2">
        <f t="shared" si="275"/>
        <v>23.618649531464655</v>
      </c>
    </row>
    <row r="1975" spans="1:9" ht="13.5" x14ac:dyDescent="0.25">
      <c r="A1975" s="3">
        <f>TITRES_STAT!B1978</f>
        <v>45181</v>
      </c>
      <c r="B1975" s="6">
        <f>TITRES_STAT!D1978</f>
        <v>0.85</v>
      </c>
      <c r="C1975" s="2">
        <f t="shared" si="270"/>
        <v>-2.0000000000000018E-2</v>
      </c>
      <c r="D1975" s="2">
        <f t="shared" si="271"/>
        <v>0</v>
      </c>
      <c r="E1975" s="2">
        <f t="shared" si="272"/>
        <v>2.0000000000000018E-2</v>
      </c>
      <c r="F1975" s="2">
        <f t="shared" si="277"/>
        <v>2.0359945564210622E-3</v>
      </c>
      <c r="G1975" s="2">
        <f t="shared" si="277"/>
        <v>8.0128604057568102E-3</v>
      </c>
      <c r="H1975" s="2">
        <f t="shared" si="274"/>
        <v>0.25409085561484501</v>
      </c>
      <c r="I1975" s="2">
        <f t="shared" si="275"/>
        <v>20.260960717257717</v>
      </c>
    </row>
    <row r="1976" spans="1:9" ht="13.5" x14ac:dyDescent="0.25">
      <c r="A1976" s="3">
        <f>TITRES_STAT!B1979</f>
        <v>45182</v>
      </c>
      <c r="B1976" s="6">
        <f>TITRES_STAT!D1979</f>
        <v>0.85</v>
      </c>
      <c r="C1976" s="2">
        <f t="shared" si="270"/>
        <v>0</v>
      </c>
      <c r="D1976" s="2">
        <f t="shared" si="271"/>
        <v>0</v>
      </c>
      <c r="E1976" s="2">
        <f t="shared" si="272"/>
        <v>0</v>
      </c>
      <c r="F1976" s="2">
        <f t="shared" si="277"/>
        <v>1.8905663738195578E-3</v>
      </c>
      <c r="G1976" s="2">
        <f t="shared" si="277"/>
        <v>7.4405132339170387E-3</v>
      </c>
      <c r="H1976" s="2">
        <f t="shared" si="274"/>
        <v>0.25409085561484501</v>
      </c>
      <c r="I1976" s="2">
        <f t="shared" si="275"/>
        <v>20.260960717257717</v>
      </c>
    </row>
    <row r="1977" spans="1:9" ht="13.5" x14ac:dyDescent="0.25">
      <c r="A1977" s="3">
        <f>TITRES_STAT!B1980</f>
        <v>45183</v>
      </c>
      <c r="B1977" s="6">
        <f>TITRES_STAT!D1980</f>
        <v>0.86</v>
      </c>
      <c r="C1977" s="2">
        <f t="shared" si="270"/>
        <v>1.0000000000000009E-2</v>
      </c>
      <c r="D1977" s="2">
        <f t="shared" si="271"/>
        <v>1.0000000000000009E-2</v>
      </c>
      <c r="E1977" s="2">
        <f t="shared" si="272"/>
        <v>0</v>
      </c>
      <c r="F1977" s="2">
        <f t="shared" si="277"/>
        <v>2.4698116328324476E-3</v>
      </c>
      <c r="G1977" s="2">
        <f t="shared" si="277"/>
        <v>6.9090480029229641E-3</v>
      </c>
      <c r="H1977" s="2">
        <f t="shared" si="274"/>
        <v>0.35747495628740183</v>
      </c>
      <c r="I1977" s="2">
        <f t="shared" si="275"/>
        <v>26.333815930208431</v>
      </c>
    </row>
    <row r="1978" spans="1:9" ht="13.5" x14ac:dyDescent="0.25">
      <c r="A1978" s="3">
        <f>TITRES_STAT!B1981</f>
        <v>45184</v>
      </c>
      <c r="B1978" s="6">
        <f>TITRES_STAT!D1981</f>
        <v>0.85</v>
      </c>
      <c r="C1978" s="2">
        <f t="shared" si="270"/>
        <v>-1.0000000000000009E-2</v>
      </c>
      <c r="D1978" s="2">
        <f t="shared" si="271"/>
        <v>0</v>
      </c>
      <c r="E1978" s="2">
        <f t="shared" si="272"/>
        <v>1.0000000000000009E-2</v>
      </c>
      <c r="F1978" s="2">
        <f t="shared" si="277"/>
        <v>2.2933965162015581E-3</v>
      </c>
      <c r="G1978" s="2">
        <f t="shared" si="277"/>
        <v>7.1298302884284671E-3</v>
      </c>
      <c r="H1978" s="2">
        <f t="shared" si="274"/>
        <v>0.32166214670266169</v>
      </c>
      <c r="I1978" s="2">
        <f t="shared" si="275"/>
        <v>24.337698367556186</v>
      </c>
    </row>
    <row r="1979" spans="1:9" ht="13.5" x14ac:dyDescent="0.25">
      <c r="A1979" s="3">
        <f>TITRES_STAT!B1982</f>
        <v>45187</v>
      </c>
      <c r="B1979" s="6">
        <f>TITRES_STAT!D1982</f>
        <v>0.86</v>
      </c>
      <c r="C1979" s="2">
        <f t="shared" si="270"/>
        <v>1.0000000000000009E-2</v>
      </c>
      <c r="D1979" s="2">
        <f t="shared" si="271"/>
        <v>1.0000000000000009E-2</v>
      </c>
      <c r="E1979" s="2">
        <f t="shared" si="272"/>
        <v>0</v>
      </c>
      <c r="F1979" s="2">
        <f t="shared" si="277"/>
        <v>2.8438681936157331E-3</v>
      </c>
      <c r="G1979" s="2">
        <f t="shared" si="277"/>
        <v>6.6205566963978627E-3</v>
      </c>
      <c r="H1979" s="2">
        <f t="shared" si="274"/>
        <v>0.42955121812687375</v>
      </c>
      <c r="I1979" s="2">
        <f t="shared" si="275"/>
        <v>30.047976783211041</v>
      </c>
    </row>
    <row r="1980" spans="1:9" ht="13.5" x14ac:dyDescent="0.25">
      <c r="A1980" s="3">
        <f>TITRES_STAT!B1983</f>
        <v>45188</v>
      </c>
      <c r="B1980" s="6">
        <f>TITRES_STAT!D1983</f>
        <v>0.86</v>
      </c>
      <c r="C1980" s="2">
        <f t="shared" si="270"/>
        <v>0</v>
      </c>
      <c r="D1980" s="2">
        <f t="shared" si="271"/>
        <v>0</v>
      </c>
      <c r="E1980" s="2">
        <f t="shared" si="272"/>
        <v>0</v>
      </c>
      <c r="F1980" s="2">
        <f t="shared" si="277"/>
        <v>2.6407347512146092E-3</v>
      </c>
      <c r="G1980" s="2">
        <f t="shared" si="277"/>
        <v>6.1476597895123008E-3</v>
      </c>
      <c r="H1980" s="2">
        <f t="shared" si="274"/>
        <v>0.4295512181268738</v>
      </c>
      <c r="I1980" s="2">
        <f t="shared" si="275"/>
        <v>30.047976783211055</v>
      </c>
    </row>
    <row r="1981" spans="1:9" ht="13.5" x14ac:dyDescent="0.25">
      <c r="A1981" s="3">
        <f>TITRES_STAT!B1984</f>
        <v>45189</v>
      </c>
      <c r="B1981" s="6">
        <f>TITRES_STAT!D1984</f>
        <v>0.85</v>
      </c>
      <c r="C1981" s="2">
        <f t="shared" si="270"/>
        <v>-1.0000000000000009E-2</v>
      </c>
      <c r="D1981" s="2">
        <f t="shared" si="271"/>
        <v>0</v>
      </c>
      <c r="E1981" s="2">
        <f t="shared" si="272"/>
        <v>1.0000000000000009E-2</v>
      </c>
      <c r="F1981" s="2">
        <f t="shared" ref="F1981:G1996" si="278">((F1980*13)+D1981)/14</f>
        <v>2.4521108404135655E-3</v>
      </c>
      <c r="G1981" s="2">
        <f t="shared" si="278"/>
        <v>6.4228269474042796E-3</v>
      </c>
      <c r="H1981" s="2">
        <f t="shared" si="274"/>
        <v>0.38178061786400164</v>
      </c>
      <c r="I1981" s="2">
        <f t="shared" si="275"/>
        <v>27.629611598849152</v>
      </c>
    </row>
    <row r="1982" spans="1:9" ht="13.5" x14ac:dyDescent="0.25">
      <c r="A1982" s="3">
        <f>TITRES_STAT!B1985</f>
        <v>45190</v>
      </c>
      <c r="B1982" s="6">
        <f>TITRES_STAT!D1985</f>
        <v>0.84</v>
      </c>
      <c r="C1982" s="2">
        <f t="shared" si="270"/>
        <v>-1.0000000000000009E-2</v>
      </c>
      <c r="D1982" s="2">
        <f t="shared" si="271"/>
        <v>0</v>
      </c>
      <c r="E1982" s="2">
        <f t="shared" si="272"/>
        <v>1.0000000000000009E-2</v>
      </c>
      <c r="F1982" s="2">
        <f t="shared" si="278"/>
        <v>2.276960066098311E-3</v>
      </c>
      <c r="G1982" s="2">
        <f t="shared" si="278"/>
        <v>6.6783393083039754E-3</v>
      </c>
      <c r="H1982" s="2">
        <f t="shared" si="274"/>
        <v>0.34094704701018935</v>
      </c>
      <c r="I1982" s="2">
        <f t="shared" si="275"/>
        <v>25.425839728002231</v>
      </c>
    </row>
    <row r="1983" spans="1:9" ht="13.5" x14ac:dyDescent="0.25">
      <c r="A1983" s="3">
        <f>TITRES_STAT!B1986</f>
        <v>45191</v>
      </c>
      <c r="B1983" s="6">
        <f>TITRES_STAT!D1986</f>
        <v>0.84</v>
      </c>
      <c r="C1983" s="2">
        <f t="shared" si="270"/>
        <v>0</v>
      </c>
      <c r="D1983" s="2">
        <f t="shared" si="271"/>
        <v>0</v>
      </c>
      <c r="E1983" s="2">
        <f t="shared" si="272"/>
        <v>0</v>
      </c>
      <c r="F1983" s="2">
        <f t="shared" si="278"/>
        <v>2.1143200613770031E-3</v>
      </c>
      <c r="G1983" s="2">
        <f t="shared" si="278"/>
        <v>6.2013150719965483E-3</v>
      </c>
      <c r="H1983" s="2">
        <f t="shared" si="274"/>
        <v>0.34094704701018941</v>
      </c>
      <c r="I1983" s="2">
        <f t="shared" si="275"/>
        <v>25.425839728002231</v>
      </c>
    </row>
    <row r="1984" spans="1:9" ht="13.5" x14ac:dyDescent="0.25">
      <c r="A1984" s="3">
        <f>TITRES_STAT!B1987</f>
        <v>45194</v>
      </c>
      <c r="B1984" s="6">
        <f>TITRES_STAT!D1987</f>
        <v>0.82</v>
      </c>
      <c r="C1984" s="2">
        <f t="shared" si="270"/>
        <v>-2.0000000000000018E-2</v>
      </c>
      <c r="D1984" s="2">
        <f t="shared" si="271"/>
        <v>0</v>
      </c>
      <c r="E1984" s="2">
        <f t="shared" si="272"/>
        <v>2.0000000000000018E-2</v>
      </c>
      <c r="F1984" s="2">
        <f t="shared" si="278"/>
        <v>1.9632971998500741E-3</v>
      </c>
      <c r="G1984" s="2">
        <f t="shared" si="278"/>
        <v>7.1869354239967962E-3</v>
      </c>
      <c r="H1984" s="2">
        <f t="shared" si="274"/>
        <v>0.27317585090506435</v>
      </c>
      <c r="I1984" s="2">
        <f t="shared" si="275"/>
        <v>21.456254508037631</v>
      </c>
    </row>
    <row r="1985" spans="1:9" ht="13.5" x14ac:dyDescent="0.25">
      <c r="A1985" s="3">
        <f>TITRES_STAT!B1988</f>
        <v>45195</v>
      </c>
      <c r="B1985" s="6">
        <f>TITRES_STAT!D1988</f>
        <v>0.81</v>
      </c>
      <c r="C1985" s="2">
        <f t="shared" si="270"/>
        <v>-9.9999999999998979E-3</v>
      </c>
      <c r="D1985" s="2">
        <f t="shared" si="271"/>
        <v>0</v>
      </c>
      <c r="E1985" s="2">
        <f t="shared" si="272"/>
        <v>9.9999999999998979E-3</v>
      </c>
      <c r="F1985" s="2">
        <f t="shared" si="278"/>
        <v>1.8230616855750687E-3</v>
      </c>
      <c r="G1985" s="2">
        <f t="shared" si="278"/>
        <v>7.3878686079970179E-3</v>
      </c>
      <c r="H1985" s="2">
        <f t="shared" si="274"/>
        <v>0.24676422691135719</v>
      </c>
      <c r="I1985" s="2">
        <f t="shared" si="275"/>
        <v>19.792373055382967</v>
      </c>
    </row>
    <row r="1986" spans="1:9" ht="13.5" x14ac:dyDescent="0.25">
      <c r="A1986" s="3">
        <f>TITRES_STAT!B1989</f>
        <v>45197</v>
      </c>
      <c r="B1986" s="6">
        <f>TITRES_STAT!D1989</f>
        <v>0.81</v>
      </c>
      <c r="C1986" s="2">
        <f t="shared" si="270"/>
        <v>0</v>
      </c>
      <c r="D1986" s="2">
        <f t="shared" si="271"/>
        <v>0</v>
      </c>
      <c r="E1986" s="2">
        <f t="shared" si="272"/>
        <v>0</v>
      </c>
      <c r="F1986" s="2">
        <f t="shared" si="278"/>
        <v>1.6928429937482781E-3</v>
      </c>
      <c r="G1986" s="2">
        <f t="shared" si="278"/>
        <v>6.8601637074258018E-3</v>
      </c>
      <c r="H1986" s="2">
        <f t="shared" si="274"/>
        <v>0.24676422691135722</v>
      </c>
      <c r="I1986" s="2">
        <f t="shared" si="275"/>
        <v>19.792373055382967</v>
      </c>
    </row>
    <row r="1987" spans="1:9" ht="13.5" x14ac:dyDescent="0.25">
      <c r="A1987" s="3">
        <f>TITRES_STAT!B1990</f>
        <v>45198</v>
      </c>
      <c r="B1987" s="6">
        <f>TITRES_STAT!D1990</f>
        <v>0.81</v>
      </c>
      <c r="C1987" s="2">
        <f t="shared" ref="C1987:C2050" si="279">B1987-B1986</f>
        <v>0</v>
      </c>
      <c r="D1987" s="2">
        <f t="shared" ref="D1987:D2050" si="280">IF(C1987&gt;0,C1987,0)</f>
        <v>0</v>
      </c>
      <c r="E1987" s="2">
        <f t="shared" ref="E1987:E2050" si="281">IF(C1987&lt;0,-C1987,0)</f>
        <v>0</v>
      </c>
      <c r="F1987" s="2">
        <f t="shared" si="278"/>
        <v>1.5719256370519724E-3</v>
      </c>
      <c r="G1987" s="2">
        <f t="shared" si="278"/>
        <v>6.370152014038245E-3</v>
      </c>
      <c r="H1987" s="2">
        <f t="shared" si="274"/>
        <v>0.24676422691135719</v>
      </c>
      <c r="I1987" s="2">
        <f t="shared" si="275"/>
        <v>19.792373055382967</v>
      </c>
    </row>
    <row r="1988" spans="1:9" ht="13.5" x14ac:dyDescent="0.25">
      <c r="A1988" s="3">
        <f>TITRES_STAT!B1991</f>
        <v>45201</v>
      </c>
      <c r="B1988" s="6">
        <f>TITRES_STAT!D1991</f>
        <v>0.81</v>
      </c>
      <c r="C1988" s="2">
        <f t="shared" si="279"/>
        <v>0</v>
      </c>
      <c r="D1988" s="2">
        <f t="shared" si="280"/>
        <v>0</v>
      </c>
      <c r="E1988" s="2">
        <f t="shared" si="281"/>
        <v>0</v>
      </c>
      <c r="F1988" s="2">
        <f t="shared" si="278"/>
        <v>1.4596452344054032E-3</v>
      </c>
      <c r="G1988" s="2">
        <f t="shared" si="278"/>
        <v>5.9151411558926561E-3</v>
      </c>
      <c r="H1988" s="2">
        <f t="shared" si="274"/>
        <v>0.24676422691135722</v>
      </c>
      <c r="I1988" s="2">
        <f t="shared" si="275"/>
        <v>19.792373055382967</v>
      </c>
    </row>
    <row r="1989" spans="1:9" ht="13.5" x14ac:dyDescent="0.25">
      <c r="A1989" s="3">
        <f>TITRES_STAT!B1992</f>
        <v>45202</v>
      </c>
      <c r="B1989" s="6">
        <f>TITRES_STAT!D1992</f>
        <v>0.8</v>
      </c>
      <c r="C1989" s="2">
        <f t="shared" si="279"/>
        <v>-1.0000000000000009E-2</v>
      </c>
      <c r="D1989" s="2">
        <f t="shared" si="280"/>
        <v>0</v>
      </c>
      <c r="E1989" s="2">
        <f t="shared" si="281"/>
        <v>1.0000000000000009E-2</v>
      </c>
      <c r="F1989" s="2">
        <f t="shared" si="278"/>
        <v>1.355384860519303E-3</v>
      </c>
      <c r="G1989" s="2">
        <f t="shared" si="278"/>
        <v>6.2069167876146105E-3</v>
      </c>
      <c r="H1989" s="2">
        <f t="shared" si="274"/>
        <v>0.21836684893599048</v>
      </c>
      <c r="I1989" s="2">
        <f t="shared" si="275"/>
        <v>17.922914525021099</v>
      </c>
    </row>
    <row r="1990" spans="1:9" ht="13.5" x14ac:dyDescent="0.25">
      <c r="A1990" s="3">
        <f>TITRES_STAT!B1993</f>
        <v>45203</v>
      </c>
      <c r="B1990" s="6">
        <f>TITRES_STAT!D1993</f>
        <v>0.8</v>
      </c>
      <c r="C1990" s="2">
        <f t="shared" si="279"/>
        <v>0</v>
      </c>
      <c r="D1990" s="2">
        <f t="shared" si="280"/>
        <v>0</v>
      </c>
      <c r="E1990" s="2">
        <f t="shared" si="281"/>
        <v>0</v>
      </c>
      <c r="F1990" s="2">
        <f t="shared" si="278"/>
        <v>1.2585716561964958E-3</v>
      </c>
      <c r="G1990" s="2">
        <f t="shared" si="278"/>
        <v>5.7635655884992814E-3</v>
      </c>
      <c r="H1990" s="2">
        <f t="shared" si="274"/>
        <v>0.21836684893599051</v>
      </c>
      <c r="I1990" s="2">
        <f t="shared" si="275"/>
        <v>17.922914525021099</v>
      </c>
    </row>
    <row r="1991" spans="1:9" ht="13.5" x14ac:dyDescent="0.25">
      <c r="A1991" s="3">
        <f>TITRES_STAT!B1994</f>
        <v>45204</v>
      </c>
      <c r="B1991" s="6">
        <f>TITRES_STAT!D1994</f>
        <v>0.8</v>
      </c>
      <c r="C1991" s="2">
        <f t="shared" si="279"/>
        <v>0</v>
      </c>
      <c r="D1991" s="2">
        <f t="shared" si="280"/>
        <v>0</v>
      </c>
      <c r="E1991" s="2">
        <f t="shared" si="281"/>
        <v>0</v>
      </c>
      <c r="F1991" s="2">
        <f t="shared" si="278"/>
        <v>1.1686736807538891E-3</v>
      </c>
      <c r="G1991" s="2">
        <f t="shared" si="278"/>
        <v>5.3518823321779046E-3</v>
      </c>
      <c r="H1991" s="2">
        <f t="shared" si="274"/>
        <v>0.21836684893599051</v>
      </c>
      <c r="I1991" s="2">
        <f t="shared" si="275"/>
        <v>17.922914525021099</v>
      </c>
    </row>
    <row r="1992" spans="1:9" ht="13.5" x14ac:dyDescent="0.25">
      <c r="A1992" s="3">
        <f>TITRES_STAT!B1995</f>
        <v>45205</v>
      </c>
      <c r="B1992" s="6">
        <f>TITRES_STAT!D1995</f>
        <v>0.8</v>
      </c>
      <c r="C1992" s="2">
        <f t="shared" si="279"/>
        <v>0</v>
      </c>
      <c r="D1992" s="2">
        <f t="shared" si="280"/>
        <v>0</v>
      </c>
      <c r="E1992" s="2">
        <f t="shared" si="281"/>
        <v>0</v>
      </c>
      <c r="F1992" s="2">
        <f t="shared" si="278"/>
        <v>1.0851969892714684E-3</v>
      </c>
      <c r="G1992" s="2">
        <f t="shared" si="278"/>
        <v>4.9696050227366262E-3</v>
      </c>
      <c r="H1992" s="2">
        <f t="shared" si="274"/>
        <v>0.21836684893599048</v>
      </c>
      <c r="I1992" s="2">
        <f t="shared" si="275"/>
        <v>17.922914525021099</v>
      </c>
    </row>
    <row r="1993" spans="1:9" ht="13.5" x14ac:dyDescent="0.25">
      <c r="A1993" s="3">
        <f>TITRES_STAT!B1996</f>
        <v>45208</v>
      </c>
      <c r="B1993" s="6">
        <f>TITRES_STAT!D1996</f>
        <v>0.79</v>
      </c>
      <c r="C1993" s="2">
        <f t="shared" si="279"/>
        <v>-1.0000000000000009E-2</v>
      </c>
      <c r="D1993" s="2">
        <f t="shared" si="280"/>
        <v>0</v>
      </c>
      <c r="E1993" s="2">
        <f t="shared" si="281"/>
        <v>1.0000000000000009E-2</v>
      </c>
      <c r="F1993" s="2">
        <f t="shared" si="278"/>
        <v>1.0076829186092206E-3</v>
      </c>
      <c r="G1993" s="2">
        <f t="shared" si="278"/>
        <v>5.3289189496840113E-3</v>
      </c>
      <c r="H1993" s="2">
        <f t="shared" si="274"/>
        <v>0.18909706229796816</v>
      </c>
      <c r="I1993" s="2">
        <f t="shared" si="275"/>
        <v>15.90257585302011</v>
      </c>
    </row>
    <row r="1994" spans="1:9" ht="13.5" x14ac:dyDescent="0.25">
      <c r="A1994" s="3">
        <f>TITRES_STAT!B1997</f>
        <v>45209</v>
      </c>
      <c r="B1994" s="6">
        <f>TITRES_STAT!D1997</f>
        <v>0.77</v>
      </c>
      <c r="C1994" s="2">
        <f t="shared" si="279"/>
        <v>-2.0000000000000018E-2</v>
      </c>
      <c r="D1994" s="2">
        <f t="shared" si="280"/>
        <v>0</v>
      </c>
      <c r="E1994" s="2">
        <f t="shared" si="281"/>
        <v>2.0000000000000018E-2</v>
      </c>
      <c r="F1994" s="2">
        <f t="shared" si="278"/>
        <v>9.3570556727999056E-4</v>
      </c>
      <c r="G1994" s="2">
        <f t="shared" si="278"/>
        <v>6.3768533104208696E-3</v>
      </c>
      <c r="H1994" s="2">
        <f t="shared" si="274"/>
        <v>0.14673468586001304</v>
      </c>
      <c r="I1994" s="2">
        <f t="shared" si="275"/>
        <v>12.795870541751952</v>
      </c>
    </row>
    <row r="1995" spans="1:9" ht="13.5" x14ac:dyDescent="0.25">
      <c r="A1995" s="3">
        <f>TITRES_STAT!B1998</f>
        <v>45210</v>
      </c>
      <c r="B1995" s="6">
        <f>TITRES_STAT!D1998</f>
        <v>0.75</v>
      </c>
      <c r="C1995" s="2">
        <f t="shared" si="279"/>
        <v>-2.0000000000000018E-2</v>
      </c>
      <c r="D1995" s="2">
        <f t="shared" si="280"/>
        <v>0</v>
      </c>
      <c r="E1995" s="2">
        <f t="shared" si="281"/>
        <v>2.0000000000000018E-2</v>
      </c>
      <c r="F1995" s="2">
        <f t="shared" si="278"/>
        <v>8.6886945533141979E-4</v>
      </c>
      <c r="G1995" s="2">
        <f t="shared" si="278"/>
        <v>7.3499352168193794E-3</v>
      </c>
      <c r="H1995" s="2">
        <f t="shared" si="274"/>
        <v>0.11821457328537047</v>
      </c>
      <c r="I1995" s="2">
        <f t="shared" si="275"/>
        <v>10.571725329786233</v>
      </c>
    </row>
    <row r="1996" spans="1:9" ht="13.5" x14ac:dyDescent="0.25">
      <c r="A1996" s="3">
        <f>TITRES_STAT!B1999</f>
        <v>45211</v>
      </c>
      <c r="B1996" s="6">
        <f>TITRES_STAT!D1999</f>
        <v>0.74</v>
      </c>
      <c r="C1996" s="2">
        <f t="shared" si="279"/>
        <v>-1.0000000000000009E-2</v>
      </c>
      <c r="D1996" s="2">
        <f t="shared" si="280"/>
        <v>0</v>
      </c>
      <c r="E1996" s="2">
        <f t="shared" si="281"/>
        <v>1.0000000000000009E-2</v>
      </c>
      <c r="F1996" s="2">
        <f t="shared" si="278"/>
        <v>8.0680735137917553E-4</v>
      </c>
      <c r="G1996" s="2">
        <f t="shared" si="278"/>
        <v>7.5392255584751386E-3</v>
      </c>
      <c r="H1996" s="2">
        <f t="shared" si="274"/>
        <v>0.10701461909071175</v>
      </c>
      <c r="I1996" s="2">
        <f t="shared" si="275"/>
        <v>9.6669562664504127</v>
      </c>
    </row>
    <row r="1997" spans="1:9" ht="13.5" x14ac:dyDescent="0.25">
      <c r="A1997" s="3">
        <f>TITRES_STAT!B2000</f>
        <v>45212</v>
      </c>
      <c r="B1997" s="6">
        <f>TITRES_STAT!D2000</f>
        <v>0.75</v>
      </c>
      <c r="C1997" s="2">
        <f t="shared" si="279"/>
        <v>1.0000000000000009E-2</v>
      </c>
      <c r="D1997" s="2">
        <f t="shared" si="280"/>
        <v>1.0000000000000009E-2</v>
      </c>
      <c r="E1997" s="2">
        <f t="shared" si="281"/>
        <v>0</v>
      </c>
      <c r="F1997" s="2">
        <f t="shared" ref="F1997:G2012" si="282">((F1996*13)+D1997)/14</f>
        <v>1.4634639691378064E-3</v>
      </c>
      <c r="G1997" s="2">
        <f t="shared" si="282"/>
        <v>7.0007094471554862E-3</v>
      </c>
      <c r="H1997" s="2">
        <f t="shared" si="274"/>
        <v>0.20904509467000348</v>
      </c>
      <c r="I1997" s="2">
        <f t="shared" si="275"/>
        <v>17.290099070048356</v>
      </c>
    </row>
    <row r="1998" spans="1:9" ht="13.5" x14ac:dyDescent="0.25">
      <c r="A1998" s="3">
        <f>TITRES_STAT!B2001</f>
        <v>45215</v>
      </c>
      <c r="B1998" s="6">
        <f>TITRES_STAT!D2001</f>
        <v>0.74</v>
      </c>
      <c r="C1998" s="2">
        <f t="shared" si="279"/>
        <v>-1.0000000000000009E-2</v>
      </c>
      <c r="D1998" s="2">
        <f t="shared" si="280"/>
        <v>0</v>
      </c>
      <c r="E1998" s="2">
        <f t="shared" si="281"/>
        <v>1.0000000000000009E-2</v>
      </c>
      <c r="F1998" s="2">
        <f t="shared" si="282"/>
        <v>1.358930828485106E-3</v>
      </c>
      <c r="G1998" s="2">
        <f t="shared" si="282"/>
        <v>7.2149444866443802E-3</v>
      </c>
      <c r="H1998" s="2">
        <f t="shared" si="274"/>
        <v>0.18834945036661468</v>
      </c>
      <c r="I1998" s="2">
        <f t="shared" si="275"/>
        <v>15.849668656682383</v>
      </c>
    </row>
    <row r="1999" spans="1:9" ht="13.5" x14ac:dyDescent="0.25">
      <c r="A1999" s="3">
        <f>TITRES_STAT!B2002</f>
        <v>45216</v>
      </c>
      <c r="B1999" s="6">
        <f>TITRES_STAT!D2002</f>
        <v>0.73</v>
      </c>
      <c r="C1999" s="2">
        <f t="shared" si="279"/>
        <v>-1.0000000000000009E-2</v>
      </c>
      <c r="D1999" s="2">
        <f t="shared" si="280"/>
        <v>0</v>
      </c>
      <c r="E1999" s="2">
        <f t="shared" si="281"/>
        <v>1.0000000000000009E-2</v>
      </c>
      <c r="F1999" s="2">
        <f t="shared" si="282"/>
        <v>1.2618643407361699E-3</v>
      </c>
      <c r="G1999" s="2">
        <f t="shared" si="282"/>
        <v>7.4138770233126402E-3</v>
      </c>
      <c r="H1999" s="2">
        <f t="shared" si="274"/>
        <v>0.17020303098746956</v>
      </c>
      <c r="I1999" s="2">
        <f t="shared" si="275"/>
        <v>14.544743645369351</v>
      </c>
    </row>
    <row r="2000" spans="1:9" ht="13.5" x14ac:dyDescent="0.25">
      <c r="A2000" s="3">
        <f>TITRES_STAT!B2003</f>
        <v>45217</v>
      </c>
      <c r="B2000" s="6">
        <f>TITRES_STAT!D2003</f>
        <v>0.74</v>
      </c>
      <c r="C2000" s="2">
        <f t="shared" si="279"/>
        <v>1.0000000000000009E-2</v>
      </c>
      <c r="D2000" s="2">
        <f t="shared" si="280"/>
        <v>1.0000000000000009E-2</v>
      </c>
      <c r="E2000" s="2">
        <f t="shared" si="281"/>
        <v>0</v>
      </c>
      <c r="F2000" s="2">
        <f t="shared" si="282"/>
        <v>1.886016887826444E-3</v>
      </c>
      <c r="G2000" s="2">
        <f t="shared" si="282"/>
        <v>6.8843143787903089E-3</v>
      </c>
      <c r="H2000" s="2">
        <f t="shared" si="274"/>
        <v>0.27395856494250476</v>
      </c>
      <c r="I2000" s="2">
        <f t="shared" si="275"/>
        <v>21.504511408883133</v>
      </c>
    </row>
    <row r="2001" spans="1:9" ht="13.5" x14ac:dyDescent="0.25">
      <c r="A2001" s="3">
        <f>TITRES_STAT!B2004</f>
        <v>45218</v>
      </c>
      <c r="B2001" s="6">
        <f>TITRES_STAT!D2004</f>
        <v>0.71</v>
      </c>
      <c r="C2001" s="2">
        <f t="shared" si="279"/>
        <v>-3.0000000000000027E-2</v>
      </c>
      <c r="D2001" s="2">
        <f t="shared" si="280"/>
        <v>0</v>
      </c>
      <c r="E2001" s="2">
        <f t="shared" si="281"/>
        <v>3.0000000000000027E-2</v>
      </c>
      <c r="F2001" s="2">
        <f t="shared" si="282"/>
        <v>1.7513013958388409E-3</v>
      </c>
      <c r="G2001" s="2">
        <f t="shared" si="282"/>
        <v>8.5354347803052889E-3</v>
      </c>
      <c r="H2001" s="2">
        <f t="shared" ref="H2001:H2064" si="283">F2001/G2001</f>
        <v>0.2051801039918674</v>
      </c>
      <c r="I2001" s="2">
        <f t="shared" ref="I2001:I2064" si="284">IF(G2001=0,100,100-(100/(1+H2001)))</f>
        <v>17.024849921788288</v>
      </c>
    </row>
    <row r="2002" spans="1:9" ht="13.5" x14ac:dyDescent="0.25">
      <c r="A2002" s="3">
        <f>TITRES_STAT!B2005</f>
        <v>45219</v>
      </c>
      <c r="B2002" s="6">
        <f>TITRES_STAT!D2005</f>
        <v>0.71</v>
      </c>
      <c r="C2002" s="2">
        <f t="shared" si="279"/>
        <v>0</v>
      </c>
      <c r="D2002" s="2">
        <f t="shared" si="280"/>
        <v>0</v>
      </c>
      <c r="E2002" s="2">
        <f t="shared" si="281"/>
        <v>0</v>
      </c>
      <c r="F2002" s="2">
        <f t="shared" si="282"/>
        <v>1.6262084389932093E-3</v>
      </c>
      <c r="G2002" s="2">
        <f t="shared" si="282"/>
        <v>7.9257608674263395E-3</v>
      </c>
      <c r="H2002" s="2">
        <f t="shared" si="283"/>
        <v>0.20518010399186737</v>
      </c>
      <c r="I2002" s="2">
        <f t="shared" si="284"/>
        <v>17.024849921788288</v>
      </c>
    </row>
    <row r="2003" spans="1:9" ht="13.5" x14ac:dyDescent="0.25">
      <c r="A2003" s="3">
        <f>TITRES_STAT!B2006</f>
        <v>45222</v>
      </c>
      <c r="B2003" s="6">
        <f>TITRES_STAT!D2006</f>
        <v>0.7</v>
      </c>
      <c r="C2003" s="2">
        <f t="shared" si="279"/>
        <v>-1.0000000000000009E-2</v>
      </c>
      <c r="D2003" s="2">
        <f t="shared" si="280"/>
        <v>0</v>
      </c>
      <c r="E2003" s="2">
        <f t="shared" si="281"/>
        <v>1.0000000000000009E-2</v>
      </c>
      <c r="F2003" s="2">
        <f t="shared" si="282"/>
        <v>1.5100506933508372E-3</v>
      </c>
      <c r="G2003" s="2">
        <f t="shared" si="282"/>
        <v>8.0739208054673162E-3</v>
      </c>
      <c r="H2003" s="2">
        <f t="shared" si="283"/>
        <v>0.18702817747831946</v>
      </c>
      <c r="I2003" s="2">
        <f t="shared" si="284"/>
        <v>15.756001502477844</v>
      </c>
    </row>
    <row r="2004" spans="1:9" ht="13.5" x14ac:dyDescent="0.25">
      <c r="A2004" s="3">
        <f>TITRES_STAT!B2007</f>
        <v>45223</v>
      </c>
      <c r="B2004" s="6">
        <f>TITRES_STAT!D2007</f>
        <v>0.71</v>
      </c>
      <c r="C2004" s="2">
        <f t="shared" si="279"/>
        <v>1.0000000000000009E-2</v>
      </c>
      <c r="D2004" s="2">
        <f t="shared" si="280"/>
        <v>1.0000000000000009E-2</v>
      </c>
      <c r="E2004" s="2">
        <f t="shared" si="281"/>
        <v>0</v>
      </c>
      <c r="F2004" s="2">
        <f t="shared" si="282"/>
        <v>2.1164756438257779E-3</v>
      </c>
      <c r="G2004" s="2">
        <f t="shared" si="282"/>
        <v>7.4972121765053646E-3</v>
      </c>
      <c r="H2004" s="2">
        <f t="shared" si="283"/>
        <v>0.28230168681344686</v>
      </c>
      <c r="I2004" s="2">
        <f t="shared" si="284"/>
        <v>22.015231650749357</v>
      </c>
    </row>
    <row r="2005" spans="1:9" ht="13.5" x14ac:dyDescent="0.25">
      <c r="A2005" s="3">
        <f>TITRES_STAT!B2008</f>
        <v>45224</v>
      </c>
      <c r="B2005" s="6">
        <f>TITRES_STAT!D2008</f>
        <v>0.75</v>
      </c>
      <c r="C2005" s="2">
        <f t="shared" si="279"/>
        <v>4.0000000000000036E-2</v>
      </c>
      <c r="D2005" s="2">
        <f t="shared" si="280"/>
        <v>4.0000000000000036E-2</v>
      </c>
      <c r="E2005" s="2">
        <f t="shared" si="281"/>
        <v>0</v>
      </c>
      <c r="F2005" s="2">
        <f t="shared" si="282"/>
        <v>4.8224416692667967E-3</v>
      </c>
      <c r="G2005" s="2">
        <f t="shared" si="282"/>
        <v>6.9616970210406954E-3</v>
      </c>
      <c r="H2005" s="2">
        <f t="shared" si="283"/>
        <v>0.69271065010322663</v>
      </c>
      <c r="I2005" s="2">
        <f t="shared" si="284"/>
        <v>40.923157780154753</v>
      </c>
    </row>
    <row r="2006" spans="1:9" ht="13.5" x14ac:dyDescent="0.25">
      <c r="A2006" s="3">
        <f>TITRES_STAT!B2009</f>
        <v>45225</v>
      </c>
      <c r="B2006" s="6">
        <f>TITRES_STAT!D2009</f>
        <v>0.79</v>
      </c>
      <c r="C2006" s="2">
        <f t="shared" si="279"/>
        <v>4.0000000000000036E-2</v>
      </c>
      <c r="D2006" s="2">
        <f t="shared" si="280"/>
        <v>4.0000000000000036E-2</v>
      </c>
      <c r="E2006" s="2">
        <f t="shared" si="281"/>
        <v>0</v>
      </c>
      <c r="F2006" s="2">
        <f t="shared" si="282"/>
        <v>7.3351244071763137E-3</v>
      </c>
      <c r="G2006" s="2">
        <f t="shared" si="282"/>
        <v>6.464432948109217E-3</v>
      </c>
      <c r="H2006" s="2">
        <f t="shared" si="283"/>
        <v>1.1346895336460665</v>
      </c>
      <c r="I2006" s="2">
        <f t="shared" si="284"/>
        <v>53.154780391320323</v>
      </c>
    </row>
    <row r="2007" spans="1:9" ht="13.5" x14ac:dyDescent="0.25">
      <c r="A2007" s="3">
        <f>TITRES_STAT!B2010</f>
        <v>45226</v>
      </c>
      <c r="B2007" s="6">
        <f>TITRES_STAT!D2010</f>
        <v>0.81</v>
      </c>
      <c r="C2007" s="2">
        <f t="shared" si="279"/>
        <v>2.0000000000000018E-2</v>
      </c>
      <c r="D2007" s="2">
        <f t="shared" si="280"/>
        <v>2.0000000000000018E-2</v>
      </c>
      <c r="E2007" s="2">
        <f t="shared" si="281"/>
        <v>0</v>
      </c>
      <c r="F2007" s="2">
        <f t="shared" si="282"/>
        <v>8.2397583780922917E-3</v>
      </c>
      <c r="G2007" s="2">
        <f t="shared" si="282"/>
        <v>6.0026877375299872E-3</v>
      </c>
      <c r="H2007" s="2">
        <f t="shared" si="283"/>
        <v>1.372678163246057</v>
      </c>
      <c r="I2007" s="2">
        <f t="shared" si="284"/>
        <v>57.853533804521483</v>
      </c>
    </row>
    <row r="2008" spans="1:9" ht="13.5" x14ac:dyDescent="0.25">
      <c r="A2008" s="3">
        <f>TITRES_STAT!B2011</f>
        <v>45229</v>
      </c>
      <c r="B2008" s="6">
        <f>TITRES_STAT!D2011</f>
        <v>0.77</v>
      </c>
      <c r="C2008" s="2">
        <f t="shared" si="279"/>
        <v>-4.0000000000000036E-2</v>
      </c>
      <c r="D2008" s="2">
        <f t="shared" si="280"/>
        <v>0</v>
      </c>
      <c r="E2008" s="2">
        <f t="shared" si="281"/>
        <v>4.0000000000000036E-2</v>
      </c>
      <c r="F2008" s="2">
        <f t="shared" si="282"/>
        <v>7.6512042082285559E-3</v>
      </c>
      <c r="G2008" s="2">
        <f t="shared" si="282"/>
        <v>8.4310671848492769E-3</v>
      </c>
      <c r="H2008" s="2">
        <f t="shared" si="283"/>
        <v>0.90750127362024302</v>
      </c>
      <c r="I2008" s="2">
        <f t="shared" si="284"/>
        <v>47.575395422824442</v>
      </c>
    </row>
    <row r="2009" spans="1:9" ht="13.5" x14ac:dyDescent="0.25">
      <c r="A2009" s="3">
        <f>TITRES_STAT!B2012</f>
        <v>45230</v>
      </c>
      <c r="B2009" s="6">
        <f>TITRES_STAT!D2012</f>
        <v>0.75</v>
      </c>
      <c r="C2009" s="2">
        <f t="shared" si="279"/>
        <v>-2.0000000000000018E-2</v>
      </c>
      <c r="D2009" s="2">
        <f t="shared" si="280"/>
        <v>0</v>
      </c>
      <c r="E2009" s="2">
        <f t="shared" si="281"/>
        <v>2.0000000000000018E-2</v>
      </c>
      <c r="F2009" s="2">
        <f t="shared" si="282"/>
        <v>7.1046896219265163E-3</v>
      </c>
      <c r="G2009" s="2">
        <f t="shared" si="282"/>
        <v>9.2574195287886164E-3</v>
      </c>
      <c r="H2009" s="2">
        <f t="shared" si="283"/>
        <v>0.76745896627374777</v>
      </c>
      <c r="I2009" s="2">
        <f t="shared" si="284"/>
        <v>43.421600213539669</v>
      </c>
    </row>
    <row r="2010" spans="1:9" ht="13.5" x14ac:dyDescent="0.25">
      <c r="A2010" s="3">
        <f>TITRES_STAT!B2013</f>
        <v>45231</v>
      </c>
      <c r="B2010" s="6">
        <f>TITRES_STAT!D2013</f>
        <v>0.75</v>
      </c>
      <c r="C2010" s="2">
        <f t="shared" si="279"/>
        <v>0</v>
      </c>
      <c r="D2010" s="2">
        <f t="shared" si="280"/>
        <v>0</v>
      </c>
      <c r="E2010" s="2">
        <f t="shared" si="281"/>
        <v>0</v>
      </c>
      <c r="F2010" s="2">
        <f t="shared" si="282"/>
        <v>6.5972117917889083E-3</v>
      </c>
      <c r="G2010" s="2">
        <f t="shared" si="282"/>
        <v>8.5961752767322857E-3</v>
      </c>
      <c r="H2010" s="2">
        <f t="shared" si="283"/>
        <v>0.76745896627374788</v>
      </c>
      <c r="I2010" s="2">
        <f t="shared" si="284"/>
        <v>43.421600213539676</v>
      </c>
    </row>
    <row r="2011" spans="1:9" ht="13.5" x14ac:dyDescent="0.25">
      <c r="A2011" s="3">
        <f>TITRES_STAT!B2014</f>
        <v>45232</v>
      </c>
      <c r="B2011" s="6">
        <f>TITRES_STAT!D2014</f>
        <v>0.75</v>
      </c>
      <c r="C2011" s="2">
        <f t="shared" si="279"/>
        <v>0</v>
      </c>
      <c r="D2011" s="2">
        <f t="shared" si="280"/>
        <v>0</v>
      </c>
      <c r="E2011" s="2">
        <f t="shared" si="281"/>
        <v>0</v>
      </c>
      <c r="F2011" s="2">
        <f t="shared" si="282"/>
        <v>6.1259823780897005E-3</v>
      </c>
      <c r="G2011" s="2">
        <f t="shared" si="282"/>
        <v>7.9821627569656942E-3</v>
      </c>
      <c r="H2011" s="2">
        <f t="shared" si="283"/>
        <v>0.76745896627374777</v>
      </c>
      <c r="I2011" s="2">
        <f t="shared" si="284"/>
        <v>43.421600213539669</v>
      </c>
    </row>
    <row r="2012" spans="1:9" ht="13.5" x14ac:dyDescent="0.25">
      <c r="A2012" s="3">
        <f>TITRES_STAT!B2015</f>
        <v>45233</v>
      </c>
      <c r="B2012" s="6">
        <f>TITRES_STAT!D2015</f>
        <v>0.75</v>
      </c>
      <c r="C2012" s="2">
        <f t="shared" si="279"/>
        <v>0</v>
      </c>
      <c r="D2012" s="2">
        <f t="shared" si="280"/>
        <v>0</v>
      </c>
      <c r="E2012" s="2">
        <f t="shared" si="281"/>
        <v>0</v>
      </c>
      <c r="F2012" s="2">
        <f t="shared" si="282"/>
        <v>5.6884122082261502E-3</v>
      </c>
      <c r="G2012" s="2">
        <f t="shared" si="282"/>
        <v>7.4120082743252876E-3</v>
      </c>
      <c r="H2012" s="2">
        <f t="shared" si="283"/>
        <v>0.76745896627374777</v>
      </c>
      <c r="I2012" s="2">
        <f t="shared" si="284"/>
        <v>43.421600213539669</v>
      </c>
    </row>
    <row r="2013" spans="1:9" ht="13.5" x14ac:dyDescent="0.25">
      <c r="A2013" s="3">
        <f>TITRES_STAT!B2016</f>
        <v>45236</v>
      </c>
      <c r="B2013" s="6">
        <f>TITRES_STAT!D2016</f>
        <v>0.76</v>
      </c>
      <c r="C2013" s="2">
        <f t="shared" si="279"/>
        <v>1.0000000000000009E-2</v>
      </c>
      <c r="D2013" s="2">
        <f t="shared" si="280"/>
        <v>1.0000000000000009E-2</v>
      </c>
      <c r="E2013" s="2">
        <f t="shared" si="281"/>
        <v>0</v>
      </c>
      <c r="F2013" s="2">
        <f t="shared" ref="F2013:G2028" si="285">((F2012*13)+D2013)/14</f>
        <v>5.9963827647814263E-3</v>
      </c>
      <c r="G2013" s="2">
        <f t="shared" si="285"/>
        <v>6.8825791118734816E-3</v>
      </c>
      <c r="H2013" s="2">
        <f t="shared" si="283"/>
        <v>0.87124065954240415</v>
      </c>
      <c r="I2013" s="2">
        <f t="shared" si="284"/>
        <v>46.559519487753036</v>
      </c>
    </row>
    <row r="2014" spans="1:9" ht="13.5" x14ac:dyDescent="0.25">
      <c r="A2014" s="3">
        <f>TITRES_STAT!B2017</f>
        <v>45237</v>
      </c>
      <c r="B2014" s="6">
        <f>TITRES_STAT!D2017</f>
        <v>0.76</v>
      </c>
      <c r="C2014" s="2">
        <f t="shared" si="279"/>
        <v>0</v>
      </c>
      <c r="D2014" s="2">
        <f t="shared" si="280"/>
        <v>0</v>
      </c>
      <c r="E2014" s="2">
        <f t="shared" si="281"/>
        <v>0</v>
      </c>
      <c r="F2014" s="2">
        <f t="shared" si="285"/>
        <v>5.5680697101541813E-3</v>
      </c>
      <c r="G2014" s="2">
        <f t="shared" si="285"/>
        <v>6.3909663181682327E-3</v>
      </c>
      <c r="H2014" s="2">
        <f t="shared" si="283"/>
        <v>0.87124065954240415</v>
      </c>
      <c r="I2014" s="2">
        <f t="shared" si="284"/>
        <v>46.559519487753036</v>
      </c>
    </row>
    <row r="2015" spans="1:9" ht="13.5" x14ac:dyDescent="0.25">
      <c r="A2015" s="3">
        <f>TITRES_STAT!B2018</f>
        <v>45238</v>
      </c>
      <c r="B2015" s="6">
        <f>TITRES_STAT!D2018</f>
        <v>0.76</v>
      </c>
      <c r="C2015" s="2">
        <f t="shared" si="279"/>
        <v>0</v>
      </c>
      <c r="D2015" s="2">
        <f t="shared" si="280"/>
        <v>0</v>
      </c>
      <c r="E2015" s="2">
        <f t="shared" si="281"/>
        <v>0</v>
      </c>
      <c r="F2015" s="2">
        <f t="shared" si="285"/>
        <v>5.1703504451431686E-3</v>
      </c>
      <c r="G2015" s="2">
        <f t="shared" si="285"/>
        <v>5.9344687240133597E-3</v>
      </c>
      <c r="H2015" s="2">
        <f t="shared" si="283"/>
        <v>0.87124065954240404</v>
      </c>
      <c r="I2015" s="2">
        <f t="shared" si="284"/>
        <v>46.559519487753036</v>
      </c>
    </row>
    <row r="2016" spans="1:9" ht="13.5" x14ac:dyDescent="0.25">
      <c r="A2016" s="3">
        <f>TITRES_STAT!B2019</f>
        <v>45239</v>
      </c>
      <c r="B2016" s="6">
        <f>TITRES_STAT!D2019</f>
        <v>0.73</v>
      </c>
      <c r="C2016" s="2">
        <f t="shared" si="279"/>
        <v>-3.0000000000000027E-2</v>
      </c>
      <c r="D2016" s="2">
        <f t="shared" si="280"/>
        <v>0</v>
      </c>
      <c r="E2016" s="2">
        <f t="shared" si="281"/>
        <v>3.0000000000000027E-2</v>
      </c>
      <c r="F2016" s="2">
        <f t="shared" si="285"/>
        <v>4.8010396990615144E-3</v>
      </c>
      <c r="G2016" s="2">
        <f t="shared" si="285"/>
        <v>7.6534352437266926E-3</v>
      </c>
      <c r="H2016" s="2">
        <f t="shared" si="283"/>
        <v>0.62730519644714999</v>
      </c>
      <c r="I2016" s="2">
        <f t="shared" si="284"/>
        <v>38.548712178682145</v>
      </c>
    </row>
    <row r="2017" spans="1:9" ht="13.5" x14ac:dyDescent="0.25">
      <c r="A2017" s="3">
        <f>TITRES_STAT!B2020</f>
        <v>45240</v>
      </c>
      <c r="B2017" s="6">
        <f>TITRES_STAT!D2020</f>
        <v>0.77</v>
      </c>
      <c r="C2017" s="2">
        <f t="shared" si="279"/>
        <v>4.0000000000000036E-2</v>
      </c>
      <c r="D2017" s="2">
        <f t="shared" si="280"/>
        <v>4.0000000000000036E-2</v>
      </c>
      <c r="E2017" s="2">
        <f t="shared" si="281"/>
        <v>0</v>
      </c>
      <c r="F2017" s="2">
        <f t="shared" si="285"/>
        <v>7.3152511491285516E-3</v>
      </c>
      <c r="G2017" s="2">
        <f t="shared" si="285"/>
        <v>7.1067612977462145E-3</v>
      </c>
      <c r="H2017" s="2">
        <f t="shared" si="283"/>
        <v>1.0293368304699435</v>
      </c>
      <c r="I2017" s="2">
        <f t="shared" si="284"/>
        <v>50.722818164768377</v>
      </c>
    </row>
    <row r="2018" spans="1:9" ht="13.5" x14ac:dyDescent="0.25">
      <c r="A2018" s="3">
        <f>TITRES_STAT!B2021</f>
        <v>45243</v>
      </c>
      <c r="B2018" s="6">
        <f>TITRES_STAT!D2021</f>
        <v>0.81</v>
      </c>
      <c r="C2018" s="2">
        <f t="shared" si="279"/>
        <v>4.0000000000000036E-2</v>
      </c>
      <c r="D2018" s="2">
        <f t="shared" si="280"/>
        <v>4.0000000000000036E-2</v>
      </c>
      <c r="E2018" s="2">
        <f t="shared" si="281"/>
        <v>0</v>
      </c>
      <c r="F2018" s="2">
        <f t="shared" si="285"/>
        <v>9.6498760670479435E-3</v>
      </c>
      <c r="G2018" s="2">
        <f t="shared" si="285"/>
        <v>6.5991354907643423E-3</v>
      </c>
      <c r="H2018" s="2">
        <f t="shared" si="283"/>
        <v>1.4622939748021828</v>
      </c>
      <c r="I2018" s="2">
        <f t="shared" si="284"/>
        <v>59.387465094197836</v>
      </c>
    </row>
    <row r="2019" spans="1:9" ht="13.5" x14ac:dyDescent="0.25">
      <c r="A2019" s="3">
        <f>TITRES_STAT!B2022</f>
        <v>45244</v>
      </c>
      <c r="B2019" s="6">
        <f>TITRES_STAT!D2022</f>
        <v>0.85</v>
      </c>
      <c r="C2019" s="2">
        <f t="shared" si="279"/>
        <v>3.9999999999999925E-2</v>
      </c>
      <c r="D2019" s="2">
        <f t="shared" si="280"/>
        <v>3.9999999999999925E-2</v>
      </c>
      <c r="E2019" s="2">
        <f t="shared" si="281"/>
        <v>0</v>
      </c>
      <c r="F2019" s="2">
        <f t="shared" si="285"/>
        <v>1.18177420622588E-2</v>
      </c>
      <c r="G2019" s="2">
        <f t="shared" si="285"/>
        <v>6.1277686699954606E-3</v>
      </c>
      <c r="H2019" s="2">
        <f t="shared" si="283"/>
        <v>1.9285555148522855</v>
      </c>
      <c r="I2019" s="2">
        <f t="shared" si="284"/>
        <v>65.853472985966619</v>
      </c>
    </row>
    <row r="2020" spans="1:9" ht="13.5" x14ac:dyDescent="0.25">
      <c r="A2020" s="3">
        <f>TITRES_STAT!B2023</f>
        <v>45245</v>
      </c>
      <c r="B2020" s="6">
        <f>TITRES_STAT!D2023</f>
        <v>0.9</v>
      </c>
      <c r="C2020" s="2">
        <f t="shared" si="279"/>
        <v>5.0000000000000044E-2</v>
      </c>
      <c r="D2020" s="2">
        <f t="shared" si="280"/>
        <v>5.0000000000000044E-2</v>
      </c>
      <c r="E2020" s="2">
        <f t="shared" si="281"/>
        <v>0</v>
      </c>
      <c r="F2020" s="2">
        <f t="shared" si="285"/>
        <v>1.4545046200668888E-2</v>
      </c>
      <c r="G2020" s="2">
        <f t="shared" si="285"/>
        <v>5.6900709078529276E-3</v>
      </c>
      <c r="H2020" s="2">
        <f t="shared" si="283"/>
        <v>2.5562152803043481</v>
      </c>
      <c r="I2020" s="2">
        <f t="shared" si="284"/>
        <v>71.880217557739698</v>
      </c>
    </row>
    <row r="2021" spans="1:9" ht="13.5" x14ac:dyDescent="0.25">
      <c r="A2021" s="3">
        <f>TITRES_STAT!B2024</f>
        <v>45246</v>
      </c>
      <c r="B2021" s="6">
        <f>TITRES_STAT!D2024</f>
        <v>0.88</v>
      </c>
      <c r="C2021" s="2">
        <f t="shared" si="279"/>
        <v>-2.0000000000000018E-2</v>
      </c>
      <c r="D2021" s="2">
        <f t="shared" si="280"/>
        <v>0</v>
      </c>
      <c r="E2021" s="2">
        <f t="shared" si="281"/>
        <v>2.0000000000000018E-2</v>
      </c>
      <c r="F2021" s="2">
        <f t="shared" si="285"/>
        <v>1.3506114329192539E-2</v>
      </c>
      <c r="G2021" s="2">
        <f t="shared" si="285"/>
        <v>6.7122087001491486E-3</v>
      </c>
      <c r="H2021" s="2">
        <f t="shared" si="283"/>
        <v>2.0121713928371188</v>
      </c>
      <c r="I2021" s="2">
        <f t="shared" si="284"/>
        <v>66.801357904866251</v>
      </c>
    </row>
    <row r="2022" spans="1:9" ht="13.5" x14ac:dyDescent="0.25">
      <c r="A2022" s="3">
        <f>TITRES_STAT!B2025</f>
        <v>45247</v>
      </c>
      <c r="B2022" s="6">
        <f>TITRES_STAT!D2025</f>
        <v>0.92</v>
      </c>
      <c r="C2022" s="2">
        <f t="shared" si="279"/>
        <v>4.0000000000000036E-2</v>
      </c>
      <c r="D2022" s="2">
        <f t="shared" si="280"/>
        <v>4.0000000000000036E-2</v>
      </c>
      <c r="E2022" s="2">
        <f t="shared" si="281"/>
        <v>0</v>
      </c>
      <c r="F2022" s="2">
        <f t="shared" si="285"/>
        <v>1.5398534734250218E-2</v>
      </c>
      <c r="G2022" s="2">
        <f t="shared" si="285"/>
        <v>6.2327652215670663E-3</v>
      </c>
      <c r="H2022" s="2">
        <f t="shared" si="283"/>
        <v>2.4705783367175602</v>
      </c>
      <c r="I2022" s="2">
        <f t="shared" si="284"/>
        <v>71.186358497650559</v>
      </c>
    </row>
    <row r="2023" spans="1:9" ht="13.5" x14ac:dyDescent="0.25">
      <c r="A2023" s="3">
        <f>TITRES_STAT!B2026</f>
        <v>45250</v>
      </c>
      <c r="B2023" s="6">
        <f>TITRES_STAT!D2026</f>
        <v>0.92</v>
      </c>
      <c r="C2023" s="2">
        <f t="shared" si="279"/>
        <v>0</v>
      </c>
      <c r="D2023" s="2">
        <f t="shared" si="280"/>
        <v>0</v>
      </c>
      <c r="E2023" s="2">
        <f t="shared" si="281"/>
        <v>0</v>
      </c>
      <c r="F2023" s="2">
        <f t="shared" si="285"/>
        <v>1.4298639396089488E-2</v>
      </c>
      <c r="G2023" s="2">
        <f t="shared" si="285"/>
        <v>5.7875677057408472E-3</v>
      </c>
      <c r="H2023" s="2">
        <f t="shared" si="283"/>
        <v>2.4705783367175602</v>
      </c>
      <c r="I2023" s="2">
        <f t="shared" si="284"/>
        <v>71.186358497650559</v>
      </c>
    </row>
    <row r="2024" spans="1:9" ht="13.5" x14ac:dyDescent="0.25">
      <c r="A2024" s="3">
        <f>TITRES_STAT!B2027</f>
        <v>45251</v>
      </c>
      <c r="B2024" s="6">
        <f>TITRES_STAT!D2027</f>
        <v>0.94</v>
      </c>
      <c r="C2024" s="2">
        <f t="shared" si="279"/>
        <v>1.9999999999999907E-2</v>
      </c>
      <c r="D2024" s="2">
        <f t="shared" si="280"/>
        <v>1.9999999999999907E-2</v>
      </c>
      <c r="E2024" s="2">
        <f t="shared" si="281"/>
        <v>0</v>
      </c>
      <c r="F2024" s="2">
        <f t="shared" si="285"/>
        <v>1.4705879439225947E-2</v>
      </c>
      <c r="G2024" s="2">
        <f t="shared" si="285"/>
        <v>5.3741700124736438E-3</v>
      </c>
      <c r="H2024" s="2">
        <f t="shared" si="283"/>
        <v>2.7364001148257437</v>
      </c>
      <c r="I2024" s="2">
        <f t="shared" si="284"/>
        <v>73.236271029109588</v>
      </c>
    </row>
    <row r="2025" spans="1:9" ht="13.5" x14ac:dyDescent="0.25">
      <c r="A2025" s="3">
        <f>TITRES_STAT!B2028</f>
        <v>45252</v>
      </c>
      <c r="B2025" s="6">
        <f>TITRES_STAT!D2028</f>
        <v>0.93</v>
      </c>
      <c r="C2025" s="2">
        <f t="shared" si="279"/>
        <v>-9.9999999999998979E-3</v>
      </c>
      <c r="D2025" s="2">
        <f t="shared" si="280"/>
        <v>0</v>
      </c>
      <c r="E2025" s="2">
        <f t="shared" si="281"/>
        <v>9.9999999999998979E-3</v>
      </c>
      <c r="F2025" s="2">
        <f t="shared" si="285"/>
        <v>1.3655459479281236E-2</v>
      </c>
      <c r="G2025" s="2">
        <f t="shared" si="285"/>
        <v>5.7045864401540905E-3</v>
      </c>
      <c r="H2025" s="2">
        <f t="shared" si="283"/>
        <v>2.3937685268754345</v>
      </c>
      <c r="I2025" s="2">
        <f t="shared" si="284"/>
        <v>70.534230838640099</v>
      </c>
    </row>
    <row r="2026" spans="1:9" ht="13.5" x14ac:dyDescent="0.25">
      <c r="A2026" s="3">
        <f>TITRES_STAT!B2029</f>
        <v>45253</v>
      </c>
      <c r="B2026" s="6">
        <f>TITRES_STAT!D2029</f>
        <v>0.93</v>
      </c>
      <c r="C2026" s="2">
        <f t="shared" si="279"/>
        <v>0</v>
      </c>
      <c r="D2026" s="2">
        <f t="shared" si="280"/>
        <v>0</v>
      </c>
      <c r="E2026" s="2">
        <f t="shared" si="281"/>
        <v>0</v>
      </c>
      <c r="F2026" s="2">
        <f t="shared" si="285"/>
        <v>1.2680069516475434E-2</v>
      </c>
      <c r="G2026" s="2">
        <f t="shared" si="285"/>
        <v>5.2971159801430837E-3</v>
      </c>
      <c r="H2026" s="2">
        <f t="shared" si="283"/>
        <v>2.3937685268754345</v>
      </c>
      <c r="I2026" s="2">
        <f t="shared" si="284"/>
        <v>70.534230838640099</v>
      </c>
    </row>
    <row r="2027" spans="1:9" ht="13.5" x14ac:dyDescent="0.25">
      <c r="A2027" s="3">
        <f>TITRES_STAT!B2030</f>
        <v>45254</v>
      </c>
      <c r="B2027" s="6">
        <f>TITRES_STAT!D2030</f>
        <v>0.9</v>
      </c>
      <c r="C2027" s="2">
        <f t="shared" si="279"/>
        <v>-3.0000000000000027E-2</v>
      </c>
      <c r="D2027" s="2">
        <f t="shared" si="280"/>
        <v>0</v>
      </c>
      <c r="E2027" s="2">
        <f t="shared" si="281"/>
        <v>3.0000000000000027E-2</v>
      </c>
      <c r="F2027" s="2">
        <f t="shared" si="285"/>
        <v>1.1774350265298618E-2</v>
      </c>
      <c r="G2027" s="2">
        <f t="shared" si="285"/>
        <v>7.0616076958471509E-3</v>
      </c>
      <c r="H2027" s="2">
        <f t="shared" si="283"/>
        <v>1.6673753021175299</v>
      </c>
      <c r="I2027" s="2">
        <f t="shared" si="284"/>
        <v>62.509962538599751</v>
      </c>
    </row>
    <row r="2028" spans="1:9" ht="13.5" x14ac:dyDescent="0.25">
      <c r="A2028" s="3">
        <f>TITRES_STAT!B2031</f>
        <v>45257</v>
      </c>
      <c r="B2028" s="6">
        <f>TITRES_STAT!D2031</f>
        <v>0.91</v>
      </c>
      <c r="C2028" s="2">
        <f t="shared" si="279"/>
        <v>1.0000000000000009E-2</v>
      </c>
      <c r="D2028" s="2">
        <f t="shared" si="280"/>
        <v>1.0000000000000009E-2</v>
      </c>
      <c r="E2028" s="2">
        <f t="shared" si="281"/>
        <v>0</v>
      </c>
      <c r="F2028" s="2">
        <f t="shared" si="285"/>
        <v>1.1647610960634432E-2</v>
      </c>
      <c r="G2028" s="2">
        <f t="shared" si="285"/>
        <v>6.5572071461437826E-3</v>
      </c>
      <c r="H2028" s="2">
        <f t="shared" si="283"/>
        <v>1.7763066959817271</v>
      </c>
      <c r="I2028" s="2">
        <f t="shared" si="284"/>
        <v>63.980924677833876</v>
      </c>
    </row>
    <row r="2029" spans="1:9" ht="13.5" x14ac:dyDescent="0.25">
      <c r="A2029" s="3">
        <f>TITRES_STAT!B2032</f>
        <v>45258</v>
      </c>
      <c r="B2029" s="6">
        <f>TITRES_STAT!D2032</f>
        <v>0.91</v>
      </c>
      <c r="C2029" s="2">
        <f t="shared" si="279"/>
        <v>0</v>
      </c>
      <c r="D2029" s="2">
        <f t="shared" si="280"/>
        <v>0</v>
      </c>
      <c r="E2029" s="2">
        <f t="shared" si="281"/>
        <v>0</v>
      </c>
      <c r="F2029" s="2">
        <f t="shared" ref="F2029:G2044" si="286">((F2028*13)+D2029)/14</f>
        <v>1.0815638749160543E-2</v>
      </c>
      <c r="G2029" s="2">
        <f t="shared" si="286"/>
        <v>6.0888352071335125E-3</v>
      </c>
      <c r="H2029" s="2">
        <f t="shared" si="283"/>
        <v>1.7763066959817269</v>
      </c>
      <c r="I2029" s="2">
        <f t="shared" si="284"/>
        <v>63.980924677833869</v>
      </c>
    </row>
    <row r="2030" spans="1:9" ht="13.5" x14ac:dyDescent="0.25">
      <c r="A2030" s="3">
        <f>TITRES_STAT!B2033</f>
        <v>45259</v>
      </c>
      <c r="B2030" s="6">
        <f>TITRES_STAT!D2033</f>
        <v>0.89</v>
      </c>
      <c r="C2030" s="2">
        <f t="shared" si="279"/>
        <v>-2.0000000000000018E-2</v>
      </c>
      <c r="D2030" s="2">
        <f t="shared" si="280"/>
        <v>0</v>
      </c>
      <c r="E2030" s="2">
        <f t="shared" si="281"/>
        <v>2.0000000000000018E-2</v>
      </c>
      <c r="F2030" s="2">
        <f t="shared" si="286"/>
        <v>1.0043093124220503E-2</v>
      </c>
      <c r="G2030" s="2">
        <f t="shared" si="286"/>
        <v>7.0824898351954059E-3</v>
      </c>
      <c r="H2030" s="2">
        <f t="shared" si="283"/>
        <v>1.418017301530432</v>
      </c>
      <c r="I2030" s="2">
        <f t="shared" si="284"/>
        <v>58.643802946857676</v>
      </c>
    </row>
    <row r="2031" spans="1:9" ht="13.5" x14ac:dyDescent="0.25">
      <c r="A2031" s="3">
        <f>TITRES_STAT!B2034</f>
        <v>45260</v>
      </c>
      <c r="B2031" s="6">
        <f>TITRES_STAT!D2034</f>
        <v>0.88</v>
      </c>
      <c r="C2031" s="2">
        <f t="shared" si="279"/>
        <v>-1.0000000000000009E-2</v>
      </c>
      <c r="D2031" s="2">
        <f t="shared" si="280"/>
        <v>0</v>
      </c>
      <c r="E2031" s="2">
        <f t="shared" si="281"/>
        <v>1.0000000000000009E-2</v>
      </c>
      <c r="F2031" s="2">
        <f t="shared" si="286"/>
        <v>9.3257293296333237E-3</v>
      </c>
      <c r="G2031" s="2">
        <f t="shared" si="286"/>
        <v>7.2908834183957345E-3</v>
      </c>
      <c r="H2031" s="2">
        <f t="shared" si="283"/>
        <v>1.2790945615867948</v>
      </c>
      <c r="I2031" s="2">
        <f t="shared" si="284"/>
        <v>56.122926321066686</v>
      </c>
    </row>
    <row r="2032" spans="1:9" ht="13.5" x14ac:dyDescent="0.25">
      <c r="A2032" s="3">
        <f>TITRES_STAT!B2035</f>
        <v>45261</v>
      </c>
      <c r="B2032" s="6">
        <f>TITRES_STAT!D2035</f>
        <v>0.88</v>
      </c>
      <c r="C2032" s="2">
        <f t="shared" si="279"/>
        <v>0</v>
      </c>
      <c r="D2032" s="2">
        <f t="shared" si="280"/>
        <v>0</v>
      </c>
      <c r="E2032" s="2">
        <f t="shared" si="281"/>
        <v>0</v>
      </c>
      <c r="F2032" s="2">
        <f t="shared" si="286"/>
        <v>8.6596058060880859E-3</v>
      </c>
      <c r="G2032" s="2">
        <f t="shared" si="286"/>
        <v>6.7701060313674682E-3</v>
      </c>
      <c r="H2032" s="2">
        <f t="shared" si="283"/>
        <v>1.2790945615867946</v>
      </c>
      <c r="I2032" s="2">
        <f t="shared" si="284"/>
        <v>56.122926321066686</v>
      </c>
    </row>
    <row r="2033" spans="1:9" ht="13.5" x14ac:dyDescent="0.25">
      <c r="A2033" s="3">
        <f>TITRES_STAT!B2036</f>
        <v>45264</v>
      </c>
      <c r="B2033" s="6">
        <f>TITRES_STAT!D2036</f>
        <v>0.84</v>
      </c>
      <c r="C2033" s="2">
        <f t="shared" si="279"/>
        <v>-4.0000000000000036E-2</v>
      </c>
      <c r="D2033" s="2">
        <f t="shared" si="280"/>
        <v>0</v>
      </c>
      <c r="E2033" s="2">
        <f t="shared" si="281"/>
        <v>4.0000000000000036E-2</v>
      </c>
      <c r="F2033" s="2">
        <f t="shared" si="286"/>
        <v>8.0410625342246505E-3</v>
      </c>
      <c r="G2033" s="2">
        <f t="shared" si="286"/>
        <v>9.1436698862697955E-3</v>
      </c>
      <c r="H2033" s="2">
        <f t="shared" si="283"/>
        <v>0.87941304030443745</v>
      </c>
      <c r="I2033" s="2">
        <f t="shared" si="284"/>
        <v>46.791898398341722</v>
      </c>
    </row>
    <row r="2034" spans="1:9" ht="13.5" x14ac:dyDescent="0.25">
      <c r="A2034" s="3">
        <f>TITRES_STAT!B2037</f>
        <v>45265</v>
      </c>
      <c r="B2034" s="6">
        <f>TITRES_STAT!D2037</f>
        <v>0.83</v>
      </c>
      <c r="C2034" s="2">
        <f t="shared" si="279"/>
        <v>-1.0000000000000009E-2</v>
      </c>
      <c r="D2034" s="2">
        <f t="shared" si="280"/>
        <v>0</v>
      </c>
      <c r="E2034" s="2">
        <f t="shared" si="281"/>
        <v>1.0000000000000009E-2</v>
      </c>
      <c r="F2034" s="2">
        <f t="shared" si="286"/>
        <v>7.4667009246371747E-3</v>
      </c>
      <c r="G2034" s="2">
        <f t="shared" si="286"/>
        <v>9.2048363229648121E-3</v>
      </c>
      <c r="H2034" s="2">
        <f t="shared" si="283"/>
        <v>0.81117150405040594</v>
      </c>
      <c r="I2034" s="2">
        <f t="shared" si="284"/>
        <v>44.787117191074721</v>
      </c>
    </row>
    <row r="2035" spans="1:9" ht="13.5" x14ac:dyDescent="0.25">
      <c r="A2035" s="3">
        <f>TITRES_STAT!B2038</f>
        <v>45266</v>
      </c>
      <c r="B2035" s="6">
        <f>TITRES_STAT!D2038</f>
        <v>0.82</v>
      </c>
      <c r="C2035" s="2">
        <f t="shared" si="279"/>
        <v>-1.0000000000000009E-2</v>
      </c>
      <c r="D2035" s="2">
        <f t="shared" si="280"/>
        <v>0</v>
      </c>
      <c r="E2035" s="2">
        <f t="shared" si="281"/>
        <v>1.0000000000000009E-2</v>
      </c>
      <c r="F2035" s="2">
        <f t="shared" si="286"/>
        <v>6.9333651443059478E-3</v>
      </c>
      <c r="G2035" s="2">
        <f t="shared" si="286"/>
        <v>9.2616337284673247E-3</v>
      </c>
      <c r="H2035" s="2">
        <f t="shared" si="283"/>
        <v>0.74861145966018738</v>
      </c>
      <c r="I2035" s="2">
        <f t="shared" si="284"/>
        <v>42.81176676067691</v>
      </c>
    </row>
    <row r="2036" spans="1:9" ht="13.5" x14ac:dyDescent="0.25">
      <c r="A2036" s="3">
        <f>TITRES_STAT!B2039</f>
        <v>45267</v>
      </c>
      <c r="B2036" s="6">
        <f>TITRES_STAT!D2039</f>
        <v>0.82</v>
      </c>
      <c r="C2036" s="2">
        <f t="shared" si="279"/>
        <v>0</v>
      </c>
      <c r="D2036" s="2">
        <f t="shared" si="280"/>
        <v>0</v>
      </c>
      <c r="E2036" s="2">
        <f t="shared" si="281"/>
        <v>0</v>
      </c>
      <c r="F2036" s="2">
        <f t="shared" si="286"/>
        <v>6.4381247768555225E-3</v>
      </c>
      <c r="G2036" s="2">
        <f t="shared" si="286"/>
        <v>8.6000884621482299E-3</v>
      </c>
      <c r="H2036" s="2">
        <f t="shared" si="283"/>
        <v>0.74861145966018738</v>
      </c>
      <c r="I2036" s="2">
        <f t="shared" si="284"/>
        <v>42.81176676067691</v>
      </c>
    </row>
    <row r="2037" spans="1:9" ht="13.5" x14ac:dyDescent="0.25">
      <c r="A2037" s="3">
        <f>TITRES_STAT!B2040</f>
        <v>45268</v>
      </c>
      <c r="B2037" s="6">
        <f>TITRES_STAT!D2040</f>
        <v>0.84</v>
      </c>
      <c r="C2037" s="2">
        <f t="shared" si="279"/>
        <v>2.0000000000000018E-2</v>
      </c>
      <c r="D2037" s="2">
        <f t="shared" si="280"/>
        <v>2.0000000000000018E-2</v>
      </c>
      <c r="E2037" s="2">
        <f t="shared" si="281"/>
        <v>0</v>
      </c>
      <c r="F2037" s="2">
        <f t="shared" si="286"/>
        <v>7.4068301499372723E-3</v>
      </c>
      <c r="G2037" s="2">
        <f t="shared" si="286"/>
        <v>7.985796429137642E-3</v>
      </c>
      <c r="H2037" s="2">
        <f t="shared" si="283"/>
        <v>0.92750049611984786</v>
      </c>
      <c r="I2037" s="2">
        <f t="shared" si="284"/>
        <v>48.119338904812288</v>
      </c>
    </row>
    <row r="2038" spans="1:9" ht="13.5" x14ac:dyDescent="0.25">
      <c r="A2038" s="3">
        <f>TITRES_STAT!B2041</f>
        <v>45271</v>
      </c>
      <c r="B2038" s="6">
        <f>TITRES_STAT!D2041</f>
        <v>0.83</v>
      </c>
      <c r="C2038" s="2">
        <f t="shared" si="279"/>
        <v>-1.0000000000000009E-2</v>
      </c>
      <c r="D2038" s="2">
        <f t="shared" si="280"/>
        <v>0</v>
      </c>
      <c r="E2038" s="2">
        <f t="shared" si="281"/>
        <v>1.0000000000000009E-2</v>
      </c>
      <c r="F2038" s="2">
        <f t="shared" si="286"/>
        <v>6.8777708535131812E-3</v>
      </c>
      <c r="G2038" s="2">
        <f t="shared" si="286"/>
        <v>8.1296681127706692E-3</v>
      </c>
      <c r="H2038" s="2">
        <f t="shared" si="283"/>
        <v>0.84600881095122227</v>
      </c>
      <c r="I2038" s="2">
        <f t="shared" si="284"/>
        <v>45.829077625869289</v>
      </c>
    </row>
    <row r="2039" spans="1:9" ht="13.5" x14ac:dyDescent="0.25">
      <c r="A2039" s="3">
        <f>TITRES_STAT!B2042</f>
        <v>45272</v>
      </c>
      <c r="B2039" s="6">
        <f>TITRES_STAT!D2042</f>
        <v>0.84</v>
      </c>
      <c r="C2039" s="2">
        <f t="shared" si="279"/>
        <v>1.0000000000000009E-2</v>
      </c>
      <c r="D2039" s="2">
        <f t="shared" si="280"/>
        <v>1.0000000000000009E-2</v>
      </c>
      <c r="E2039" s="2">
        <f t="shared" si="281"/>
        <v>0</v>
      </c>
      <c r="F2039" s="2">
        <f t="shared" si="286"/>
        <v>7.1007872211193831E-3</v>
      </c>
      <c r="G2039" s="2">
        <f t="shared" si="286"/>
        <v>7.5489775332870501E-3</v>
      </c>
      <c r="H2039" s="2">
        <f t="shared" si="283"/>
        <v>0.94062900436630237</v>
      </c>
      <c r="I2039" s="2">
        <f t="shared" si="284"/>
        <v>48.470315668267446</v>
      </c>
    </row>
    <row r="2040" spans="1:9" ht="13.5" x14ac:dyDescent="0.25">
      <c r="A2040" s="3">
        <f>TITRES_STAT!B2043</f>
        <v>45273</v>
      </c>
      <c r="B2040" s="6">
        <f>TITRES_STAT!D2043</f>
        <v>0.87</v>
      </c>
      <c r="C2040" s="2">
        <f t="shared" si="279"/>
        <v>3.0000000000000027E-2</v>
      </c>
      <c r="D2040" s="2">
        <f t="shared" si="280"/>
        <v>3.0000000000000027E-2</v>
      </c>
      <c r="E2040" s="2">
        <f t="shared" si="281"/>
        <v>0</v>
      </c>
      <c r="F2040" s="2">
        <f t="shared" si="286"/>
        <v>8.7364452767537144E-3</v>
      </c>
      <c r="G2040" s="2">
        <f t="shared" si="286"/>
        <v>7.0097648523379744E-3</v>
      </c>
      <c r="H2040" s="2">
        <f t="shared" si="283"/>
        <v>1.2463250138611766</v>
      </c>
      <c r="I2040" s="2">
        <f t="shared" si="284"/>
        <v>55.482844475781626</v>
      </c>
    </row>
    <row r="2041" spans="1:9" ht="13.5" x14ac:dyDescent="0.25">
      <c r="A2041" s="3">
        <f>TITRES_STAT!B2044</f>
        <v>45274</v>
      </c>
      <c r="B2041" s="6">
        <f>TITRES_STAT!D2044</f>
        <v>0.89</v>
      </c>
      <c r="C2041" s="2">
        <f t="shared" si="279"/>
        <v>2.0000000000000018E-2</v>
      </c>
      <c r="D2041" s="2">
        <f t="shared" si="280"/>
        <v>2.0000000000000018E-2</v>
      </c>
      <c r="E2041" s="2">
        <f t="shared" si="281"/>
        <v>0</v>
      </c>
      <c r="F2041" s="2">
        <f t="shared" si="286"/>
        <v>9.5409848998427357E-3</v>
      </c>
      <c r="G2041" s="2">
        <f t="shared" si="286"/>
        <v>6.5090673628852621E-3</v>
      </c>
      <c r="H2041" s="2">
        <f t="shared" si="283"/>
        <v>1.4657990719600604</v>
      </c>
      <c r="I2041" s="2">
        <f t="shared" si="284"/>
        <v>59.445195215962947</v>
      </c>
    </row>
    <row r="2042" spans="1:9" ht="13.5" x14ac:dyDescent="0.25">
      <c r="A2042" s="3">
        <f>TITRES_STAT!B2045</f>
        <v>45275</v>
      </c>
      <c r="B2042" s="6">
        <f>TITRES_STAT!D2045</f>
        <v>0.88</v>
      </c>
      <c r="C2042" s="2">
        <f t="shared" si="279"/>
        <v>-1.0000000000000009E-2</v>
      </c>
      <c r="D2042" s="2">
        <f t="shared" si="280"/>
        <v>0</v>
      </c>
      <c r="E2042" s="2">
        <f t="shared" si="281"/>
        <v>1.0000000000000009E-2</v>
      </c>
      <c r="F2042" s="2">
        <f t="shared" si="286"/>
        <v>8.8594859784253983E-3</v>
      </c>
      <c r="G2042" s="2">
        <f t="shared" si="286"/>
        <v>6.7584196941077443E-3</v>
      </c>
      <c r="H2042" s="2">
        <f t="shared" si="283"/>
        <v>1.3108812976130273</v>
      </c>
      <c r="I2042" s="2">
        <f t="shared" si="284"/>
        <v>56.726466174055439</v>
      </c>
    </row>
    <row r="2043" spans="1:9" ht="13.5" x14ac:dyDescent="0.25">
      <c r="A2043" s="3">
        <f>TITRES_STAT!B2046</f>
        <v>45278</v>
      </c>
      <c r="B2043" s="6">
        <f>TITRES_STAT!D2046</f>
        <v>0.88</v>
      </c>
      <c r="C2043" s="2">
        <f t="shared" si="279"/>
        <v>0</v>
      </c>
      <c r="D2043" s="2">
        <f t="shared" si="280"/>
        <v>0</v>
      </c>
      <c r="E2043" s="2">
        <f t="shared" si="281"/>
        <v>0</v>
      </c>
      <c r="F2043" s="2">
        <f t="shared" si="286"/>
        <v>8.2266655513950123E-3</v>
      </c>
      <c r="G2043" s="2">
        <f t="shared" si="286"/>
        <v>6.2756754302429052E-3</v>
      </c>
      <c r="H2043" s="2">
        <f t="shared" si="283"/>
        <v>1.3108812976130273</v>
      </c>
      <c r="I2043" s="2">
        <f t="shared" si="284"/>
        <v>56.726466174055439</v>
      </c>
    </row>
    <row r="2044" spans="1:9" ht="13.5" x14ac:dyDescent="0.25">
      <c r="A2044" s="3">
        <f>TITRES_STAT!B2047</f>
        <v>45279</v>
      </c>
      <c r="B2044" s="6">
        <f>TITRES_STAT!D2047</f>
        <v>0.84</v>
      </c>
      <c r="C2044" s="2">
        <f t="shared" si="279"/>
        <v>-4.0000000000000036E-2</v>
      </c>
      <c r="D2044" s="2">
        <f t="shared" si="280"/>
        <v>0</v>
      </c>
      <c r="E2044" s="2">
        <f t="shared" si="281"/>
        <v>4.0000000000000036E-2</v>
      </c>
      <c r="F2044" s="2">
        <f t="shared" si="286"/>
        <v>7.6390465834382257E-3</v>
      </c>
      <c r="G2044" s="2">
        <f t="shared" si="286"/>
        <v>8.6845557566541283E-3</v>
      </c>
      <c r="H2044" s="2">
        <f t="shared" si="283"/>
        <v>0.87961282044682243</v>
      </c>
      <c r="I2044" s="2">
        <f t="shared" si="284"/>
        <v>46.797553776937974</v>
      </c>
    </row>
    <row r="2045" spans="1:9" ht="13.5" x14ac:dyDescent="0.25">
      <c r="A2045" s="3">
        <f>TITRES_STAT!B2048</f>
        <v>45280</v>
      </c>
      <c r="B2045" s="6">
        <f>TITRES_STAT!D2048</f>
        <v>0.85</v>
      </c>
      <c r="C2045" s="2">
        <f t="shared" si="279"/>
        <v>1.0000000000000009E-2</v>
      </c>
      <c r="D2045" s="2">
        <f t="shared" si="280"/>
        <v>1.0000000000000009E-2</v>
      </c>
      <c r="E2045" s="2">
        <f t="shared" si="281"/>
        <v>0</v>
      </c>
      <c r="F2045" s="2">
        <f t="shared" ref="F2045:G2060" si="287">((F2044*13)+D2045)/14</f>
        <v>7.8076861131926387E-3</v>
      </c>
      <c r="G2045" s="2">
        <f t="shared" si="287"/>
        <v>8.0642303454645479E-3</v>
      </c>
      <c r="H2045" s="2">
        <f t="shared" si="283"/>
        <v>0.96818738784958025</v>
      </c>
      <c r="I2045" s="2">
        <f t="shared" si="284"/>
        <v>49.191829691958908</v>
      </c>
    </row>
    <row r="2046" spans="1:9" ht="13.5" x14ac:dyDescent="0.25">
      <c r="A2046" s="3">
        <f>TITRES_STAT!B2049</f>
        <v>45281</v>
      </c>
      <c r="B2046" s="6">
        <f>TITRES_STAT!D2049</f>
        <v>0.84</v>
      </c>
      <c r="C2046" s="2">
        <f t="shared" si="279"/>
        <v>-1.0000000000000009E-2</v>
      </c>
      <c r="D2046" s="2">
        <f t="shared" si="280"/>
        <v>0</v>
      </c>
      <c r="E2046" s="2">
        <f t="shared" si="281"/>
        <v>1.0000000000000009E-2</v>
      </c>
      <c r="F2046" s="2">
        <f t="shared" si="287"/>
        <v>7.2499942479645934E-3</v>
      </c>
      <c r="G2046" s="2">
        <f t="shared" si="287"/>
        <v>8.2024996065027962E-3</v>
      </c>
      <c r="H2046" s="2">
        <f t="shared" si="283"/>
        <v>0.88387620795701427</v>
      </c>
      <c r="I2046" s="2">
        <f t="shared" si="284"/>
        <v>46.91795587330769</v>
      </c>
    </row>
    <row r="2047" spans="1:9" ht="13.5" x14ac:dyDescent="0.25">
      <c r="A2047" s="3">
        <f>TITRES_STAT!B2050</f>
        <v>45282</v>
      </c>
      <c r="B2047" s="6">
        <f>TITRES_STAT!D2050</f>
        <v>0.86</v>
      </c>
      <c r="C2047" s="2">
        <f t="shared" si="279"/>
        <v>2.0000000000000018E-2</v>
      </c>
      <c r="D2047" s="2">
        <f t="shared" si="280"/>
        <v>2.0000000000000018E-2</v>
      </c>
      <c r="E2047" s="2">
        <f t="shared" si="281"/>
        <v>0</v>
      </c>
      <c r="F2047" s="2">
        <f t="shared" si="287"/>
        <v>8.1607089445385524E-3</v>
      </c>
      <c r="G2047" s="2">
        <f t="shared" si="287"/>
        <v>7.6166067774668823E-3</v>
      </c>
      <c r="H2047" s="2">
        <f t="shared" si="283"/>
        <v>1.0714362947922365</v>
      </c>
      <c r="I2047" s="2">
        <f t="shared" si="284"/>
        <v>51.724317927899428</v>
      </c>
    </row>
    <row r="2048" spans="1:9" ht="13.5" x14ac:dyDescent="0.25">
      <c r="A2048" s="3">
        <f>TITRES_STAT!B2051</f>
        <v>45285</v>
      </c>
      <c r="B2048" s="6">
        <f>TITRES_STAT!D2051</f>
        <v>0.85</v>
      </c>
      <c r="C2048" s="2">
        <f t="shared" si="279"/>
        <v>-1.0000000000000009E-2</v>
      </c>
      <c r="D2048" s="2">
        <f t="shared" si="280"/>
        <v>0</v>
      </c>
      <c r="E2048" s="2">
        <f t="shared" si="281"/>
        <v>1.0000000000000009E-2</v>
      </c>
      <c r="F2048" s="2">
        <f t="shared" si="287"/>
        <v>7.5778011627857991E-3</v>
      </c>
      <c r="G2048" s="2">
        <f t="shared" si="287"/>
        <v>7.7868491505049629E-3</v>
      </c>
      <c r="H2048" s="2">
        <f t="shared" si="283"/>
        <v>0.97315371292307529</v>
      </c>
      <c r="I2048" s="2">
        <f t="shared" si="284"/>
        <v>49.319711208987513</v>
      </c>
    </row>
    <row r="2049" spans="1:9" ht="13.5" x14ac:dyDescent="0.25">
      <c r="A2049" s="3">
        <f>TITRES_STAT!B2052</f>
        <v>45286</v>
      </c>
      <c r="B2049" s="6">
        <f>TITRES_STAT!D2052</f>
        <v>0.86</v>
      </c>
      <c r="C2049" s="2">
        <f t="shared" si="279"/>
        <v>1.0000000000000009E-2</v>
      </c>
      <c r="D2049" s="2">
        <f t="shared" si="280"/>
        <v>1.0000000000000009E-2</v>
      </c>
      <c r="E2049" s="2">
        <f t="shared" si="281"/>
        <v>0</v>
      </c>
      <c r="F2049" s="2">
        <f t="shared" si="287"/>
        <v>7.7508153654439567E-3</v>
      </c>
      <c r="G2049" s="2">
        <f t="shared" si="287"/>
        <v>7.2306456397546086E-3</v>
      </c>
      <c r="H2049" s="2">
        <f t="shared" si="283"/>
        <v>1.0719395959372449</v>
      </c>
      <c r="I2049" s="2">
        <f t="shared" si="284"/>
        <v>51.736044720567804</v>
      </c>
    </row>
    <row r="2050" spans="1:9" ht="13.5" x14ac:dyDescent="0.25">
      <c r="A2050" s="3">
        <f>TITRES_STAT!B2053</f>
        <v>45287</v>
      </c>
      <c r="B2050" s="6">
        <f>TITRES_STAT!D2053</f>
        <v>0.85</v>
      </c>
      <c r="C2050" s="2">
        <f t="shared" si="279"/>
        <v>-1.0000000000000009E-2</v>
      </c>
      <c r="D2050" s="2">
        <f t="shared" si="280"/>
        <v>0</v>
      </c>
      <c r="E2050" s="2">
        <f t="shared" si="281"/>
        <v>1.0000000000000009E-2</v>
      </c>
      <c r="F2050" s="2">
        <f t="shared" si="287"/>
        <v>7.1971856964836737E-3</v>
      </c>
      <c r="G2050" s="2">
        <f t="shared" si="287"/>
        <v>7.4284566654864229E-3</v>
      </c>
      <c r="H2050" s="2">
        <f t="shared" si="283"/>
        <v>0.96886688858571868</v>
      </c>
      <c r="I2050" s="2">
        <f t="shared" si="284"/>
        <v>49.209364746932053</v>
      </c>
    </row>
    <row r="2051" spans="1:9" ht="13.5" x14ac:dyDescent="0.25">
      <c r="A2051" s="3">
        <f>TITRES_STAT!B2054</f>
        <v>45288</v>
      </c>
      <c r="B2051" s="6">
        <f>TITRES_STAT!D2054</f>
        <v>0.85</v>
      </c>
      <c r="C2051" s="2">
        <f t="shared" ref="C2051:C2114" si="288">B2051-B2050</f>
        <v>0</v>
      </c>
      <c r="D2051" s="2">
        <f t="shared" ref="D2051:D2114" si="289">IF(C2051&gt;0,C2051,0)</f>
        <v>0</v>
      </c>
      <c r="E2051" s="2">
        <f t="shared" ref="E2051:E2114" si="290">IF(C2051&lt;0,-C2051,0)</f>
        <v>0</v>
      </c>
      <c r="F2051" s="2">
        <f t="shared" si="287"/>
        <v>6.6831010038776962E-3</v>
      </c>
      <c r="G2051" s="2">
        <f t="shared" si="287"/>
        <v>6.897852617951678E-3</v>
      </c>
      <c r="H2051" s="2">
        <f t="shared" si="283"/>
        <v>0.96886688858571868</v>
      </c>
      <c r="I2051" s="2">
        <f t="shared" si="284"/>
        <v>49.209364746932053</v>
      </c>
    </row>
    <row r="2052" spans="1:9" ht="13.5" x14ac:dyDescent="0.25">
      <c r="A2052" s="3">
        <f>TITRES_STAT!B2055</f>
        <v>45289</v>
      </c>
      <c r="B2052" s="6">
        <f>TITRES_STAT!D2055</f>
        <v>0.84</v>
      </c>
      <c r="C2052" s="2">
        <f t="shared" si="288"/>
        <v>-1.0000000000000009E-2</v>
      </c>
      <c r="D2052" s="2">
        <f t="shared" si="289"/>
        <v>0</v>
      </c>
      <c r="E2052" s="2">
        <f t="shared" si="290"/>
        <v>1.0000000000000009E-2</v>
      </c>
      <c r="F2052" s="2">
        <f t="shared" si="287"/>
        <v>6.2057366464578611E-3</v>
      </c>
      <c r="G2052" s="2">
        <f t="shared" si="287"/>
        <v>7.1194345738122737E-3</v>
      </c>
      <c r="H2052" s="2">
        <f t="shared" si="283"/>
        <v>0.87166144756561037</v>
      </c>
      <c r="I2052" s="2">
        <f t="shared" si="284"/>
        <v>46.57153400789138</v>
      </c>
    </row>
    <row r="2053" spans="1:9" ht="13.5" x14ac:dyDescent="0.25">
      <c r="A2053" s="3">
        <f>TITRES_STAT!B2056</f>
        <v>45293</v>
      </c>
      <c r="B2053" s="6">
        <f>TITRES_STAT!D2056</f>
        <v>0.85</v>
      </c>
      <c r="C2053" s="2">
        <f t="shared" si="288"/>
        <v>1.0000000000000009E-2</v>
      </c>
      <c r="D2053" s="2">
        <f t="shared" si="289"/>
        <v>1.0000000000000009E-2</v>
      </c>
      <c r="E2053" s="2">
        <f t="shared" si="290"/>
        <v>0</v>
      </c>
      <c r="F2053" s="2">
        <f t="shared" si="287"/>
        <v>6.4767554574251566E-3</v>
      </c>
      <c r="G2053" s="2">
        <f t="shared" si="287"/>
        <v>6.6109035328256825E-3</v>
      </c>
      <c r="H2053" s="2">
        <f t="shared" si="283"/>
        <v>0.97970805734277788</v>
      </c>
      <c r="I2053" s="2">
        <f t="shared" si="284"/>
        <v>49.487501639901929</v>
      </c>
    </row>
    <row r="2054" spans="1:9" ht="13.5" x14ac:dyDescent="0.25">
      <c r="A2054" s="3">
        <f>TITRES_STAT!B2057</f>
        <v>45294</v>
      </c>
      <c r="B2054" s="6">
        <f>TITRES_STAT!D2057</f>
        <v>0.85</v>
      </c>
      <c r="C2054" s="2">
        <f t="shared" si="288"/>
        <v>0</v>
      </c>
      <c r="D2054" s="2">
        <f t="shared" si="289"/>
        <v>0</v>
      </c>
      <c r="E2054" s="2">
        <f t="shared" si="290"/>
        <v>0</v>
      </c>
      <c r="F2054" s="2">
        <f t="shared" si="287"/>
        <v>6.0141300676090732E-3</v>
      </c>
      <c r="G2054" s="2">
        <f t="shared" si="287"/>
        <v>6.138696137623848E-3</v>
      </c>
      <c r="H2054" s="2">
        <f t="shared" si="283"/>
        <v>0.97970805734277777</v>
      </c>
      <c r="I2054" s="2">
        <f t="shared" si="284"/>
        <v>49.487501639901929</v>
      </c>
    </row>
    <row r="2055" spans="1:9" ht="13.5" x14ac:dyDescent="0.25">
      <c r="A2055" s="3">
        <f>TITRES_STAT!B2058</f>
        <v>45295</v>
      </c>
      <c r="B2055" s="6">
        <f>TITRES_STAT!D2058</f>
        <v>0.83</v>
      </c>
      <c r="C2055" s="2">
        <f t="shared" si="288"/>
        <v>-2.0000000000000018E-2</v>
      </c>
      <c r="D2055" s="2">
        <f t="shared" si="289"/>
        <v>0</v>
      </c>
      <c r="E2055" s="2">
        <f t="shared" si="290"/>
        <v>2.0000000000000018E-2</v>
      </c>
      <c r="F2055" s="2">
        <f t="shared" si="287"/>
        <v>5.5845493484941392E-3</v>
      </c>
      <c r="G2055" s="2">
        <f t="shared" si="287"/>
        <v>7.1287892706507179E-3</v>
      </c>
      <c r="H2055" s="2">
        <f t="shared" si="283"/>
        <v>0.78337977691187666</v>
      </c>
      <c r="I2055" s="2">
        <f t="shared" si="284"/>
        <v>43.926693969154854</v>
      </c>
    </row>
    <row r="2056" spans="1:9" ht="13.5" x14ac:dyDescent="0.25">
      <c r="A2056" s="3">
        <f>TITRES_STAT!B2059</f>
        <v>45296</v>
      </c>
      <c r="B2056" s="6">
        <f>TITRES_STAT!D2059</f>
        <v>0.83</v>
      </c>
      <c r="C2056" s="2">
        <f t="shared" si="288"/>
        <v>0</v>
      </c>
      <c r="D2056" s="2">
        <f t="shared" si="289"/>
        <v>0</v>
      </c>
      <c r="E2056" s="2">
        <f t="shared" si="290"/>
        <v>0</v>
      </c>
      <c r="F2056" s="2">
        <f t="shared" si="287"/>
        <v>5.1856529664588433E-3</v>
      </c>
      <c r="G2056" s="2">
        <f t="shared" si="287"/>
        <v>6.6195900370328098E-3</v>
      </c>
      <c r="H2056" s="2">
        <f t="shared" si="283"/>
        <v>0.78337977691187655</v>
      </c>
      <c r="I2056" s="2">
        <f t="shared" si="284"/>
        <v>43.926693969154854</v>
      </c>
    </row>
    <row r="2057" spans="1:9" ht="13.5" x14ac:dyDescent="0.25">
      <c r="A2057" s="3">
        <f>TITRES_STAT!B2060</f>
        <v>45299</v>
      </c>
      <c r="B2057" s="6">
        <f>TITRES_STAT!D2060</f>
        <v>0.83</v>
      </c>
      <c r="C2057" s="2">
        <f t="shared" si="288"/>
        <v>0</v>
      </c>
      <c r="D2057" s="2">
        <f t="shared" si="289"/>
        <v>0</v>
      </c>
      <c r="E2057" s="2">
        <f t="shared" si="290"/>
        <v>0</v>
      </c>
      <c r="F2057" s="2">
        <f t="shared" si="287"/>
        <v>4.8152491831403551E-3</v>
      </c>
      <c r="G2057" s="2">
        <f t="shared" si="287"/>
        <v>6.1467621772447519E-3</v>
      </c>
      <c r="H2057" s="2">
        <f t="shared" si="283"/>
        <v>0.78337977691187666</v>
      </c>
      <c r="I2057" s="2">
        <f t="shared" si="284"/>
        <v>43.926693969154854</v>
      </c>
    </row>
    <row r="2058" spans="1:9" ht="13.5" x14ac:dyDescent="0.25">
      <c r="A2058" s="3">
        <f>TITRES_STAT!B2061</f>
        <v>45300</v>
      </c>
      <c r="B2058" s="6">
        <f>TITRES_STAT!D2061</f>
        <v>0.82</v>
      </c>
      <c r="C2058" s="2">
        <f t="shared" si="288"/>
        <v>-1.0000000000000009E-2</v>
      </c>
      <c r="D2058" s="2">
        <f t="shared" si="289"/>
        <v>0</v>
      </c>
      <c r="E2058" s="2">
        <f t="shared" si="290"/>
        <v>1.0000000000000009E-2</v>
      </c>
      <c r="F2058" s="2">
        <f t="shared" si="287"/>
        <v>4.4713028129160443E-3</v>
      </c>
      <c r="G2058" s="2">
        <f t="shared" si="287"/>
        <v>6.4219934502986993E-3</v>
      </c>
      <c r="H2058" s="2">
        <f t="shared" si="283"/>
        <v>0.69624842309798296</v>
      </c>
      <c r="I2058" s="2">
        <f t="shared" si="284"/>
        <v>41.046371133915244</v>
      </c>
    </row>
    <row r="2059" spans="1:9" ht="13.5" x14ac:dyDescent="0.25">
      <c r="A2059" s="3">
        <f>TITRES_STAT!B2062</f>
        <v>45301</v>
      </c>
      <c r="B2059" s="6">
        <f>TITRES_STAT!D2062</f>
        <v>0.8</v>
      </c>
      <c r="C2059" s="2">
        <f t="shared" si="288"/>
        <v>-1.9999999999999907E-2</v>
      </c>
      <c r="D2059" s="2">
        <f t="shared" si="289"/>
        <v>0</v>
      </c>
      <c r="E2059" s="2">
        <f t="shared" si="290"/>
        <v>1.9999999999999907E-2</v>
      </c>
      <c r="F2059" s="2">
        <f t="shared" si="287"/>
        <v>4.1519240405648982E-3</v>
      </c>
      <c r="G2059" s="2">
        <f t="shared" si="287"/>
        <v>7.3918510609916428E-3</v>
      </c>
      <c r="H2059" s="2">
        <f t="shared" si="283"/>
        <v>0.56168935308714174</v>
      </c>
      <c r="I2059" s="2">
        <f t="shared" si="284"/>
        <v>35.966778666755729</v>
      </c>
    </row>
    <row r="2060" spans="1:9" ht="13.5" x14ac:dyDescent="0.25">
      <c r="A2060" s="3">
        <f>TITRES_STAT!B2063</f>
        <v>45302</v>
      </c>
      <c r="B2060" s="6">
        <f>TITRES_STAT!D2063</f>
        <v>0.79</v>
      </c>
      <c r="C2060" s="2">
        <f t="shared" si="288"/>
        <v>-1.0000000000000009E-2</v>
      </c>
      <c r="D2060" s="2">
        <f t="shared" si="289"/>
        <v>0</v>
      </c>
      <c r="E2060" s="2">
        <f t="shared" si="290"/>
        <v>1.0000000000000009E-2</v>
      </c>
      <c r="F2060" s="2">
        <f t="shared" si="287"/>
        <v>3.8553580376674058E-3</v>
      </c>
      <c r="G2060" s="2">
        <f t="shared" si="287"/>
        <v>7.578147413777955E-3</v>
      </c>
      <c r="H2060" s="2">
        <f t="shared" si="283"/>
        <v>0.50874677241800759</v>
      </c>
      <c r="I2060" s="2">
        <f t="shared" si="284"/>
        <v>33.719825070622008</v>
      </c>
    </row>
    <row r="2061" spans="1:9" ht="13.5" x14ac:dyDescent="0.25">
      <c r="A2061" s="3">
        <f>TITRES_STAT!B2064</f>
        <v>45303</v>
      </c>
      <c r="B2061" s="6">
        <f>TITRES_STAT!D2064</f>
        <v>0.78</v>
      </c>
      <c r="C2061" s="2">
        <f t="shared" si="288"/>
        <v>-1.0000000000000009E-2</v>
      </c>
      <c r="D2061" s="2">
        <f t="shared" si="289"/>
        <v>0</v>
      </c>
      <c r="E2061" s="2">
        <f t="shared" si="290"/>
        <v>1.0000000000000009E-2</v>
      </c>
      <c r="F2061" s="2">
        <f t="shared" ref="F2061:G2076" si="291">((F2060*13)+D2061)/14</f>
        <v>3.5799753206911629E-3</v>
      </c>
      <c r="G2061" s="2">
        <f t="shared" si="291"/>
        <v>7.7511368842223876E-3</v>
      </c>
      <c r="H2061" s="2">
        <f t="shared" si="283"/>
        <v>0.46186454634523133</v>
      </c>
      <c r="I2061" s="2">
        <f t="shared" si="284"/>
        <v>31.59420942931591</v>
      </c>
    </row>
    <row r="2062" spans="1:9" ht="13.5" x14ac:dyDescent="0.25">
      <c r="A2062" s="3">
        <f>TITRES_STAT!B2065</f>
        <v>45306</v>
      </c>
      <c r="B2062" s="6">
        <f>TITRES_STAT!D2065</f>
        <v>0.78</v>
      </c>
      <c r="C2062" s="2">
        <f t="shared" si="288"/>
        <v>0</v>
      </c>
      <c r="D2062" s="2">
        <f t="shared" si="289"/>
        <v>0</v>
      </c>
      <c r="E2062" s="2">
        <f t="shared" si="290"/>
        <v>0</v>
      </c>
      <c r="F2062" s="2">
        <f t="shared" si="291"/>
        <v>3.3242627977846514E-3</v>
      </c>
      <c r="G2062" s="2">
        <f t="shared" si="291"/>
        <v>7.1974842496350744E-3</v>
      </c>
      <c r="H2062" s="2">
        <f t="shared" si="283"/>
        <v>0.46186454634523133</v>
      </c>
      <c r="I2062" s="2">
        <f t="shared" si="284"/>
        <v>31.59420942931591</v>
      </c>
    </row>
    <row r="2063" spans="1:9" ht="13.5" x14ac:dyDescent="0.25">
      <c r="A2063" s="3">
        <f>TITRES_STAT!B2066</f>
        <v>45307</v>
      </c>
      <c r="B2063" s="6">
        <f>TITRES_STAT!D2066</f>
        <v>0.78</v>
      </c>
      <c r="C2063" s="2">
        <f t="shared" si="288"/>
        <v>0</v>
      </c>
      <c r="D2063" s="2">
        <f t="shared" si="289"/>
        <v>0</v>
      </c>
      <c r="E2063" s="2">
        <f t="shared" si="290"/>
        <v>0</v>
      </c>
      <c r="F2063" s="2">
        <f t="shared" si="291"/>
        <v>3.0868154550857474E-3</v>
      </c>
      <c r="G2063" s="2">
        <f t="shared" si="291"/>
        <v>6.6833782318039972E-3</v>
      </c>
      <c r="H2063" s="2">
        <f t="shared" si="283"/>
        <v>0.46186454634523133</v>
      </c>
      <c r="I2063" s="2">
        <f t="shared" si="284"/>
        <v>31.59420942931591</v>
      </c>
    </row>
    <row r="2064" spans="1:9" ht="13.5" x14ac:dyDescent="0.25">
      <c r="A2064" s="3">
        <f>TITRES_STAT!B2067</f>
        <v>45308</v>
      </c>
      <c r="B2064" s="6">
        <f>TITRES_STAT!D2067</f>
        <v>0.8</v>
      </c>
      <c r="C2064" s="2">
        <f t="shared" si="288"/>
        <v>2.0000000000000018E-2</v>
      </c>
      <c r="D2064" s="2">
        <f t="shared" si="289"/>
        <v>2.0000000000000018E-2</v>
      </c>
      <c r="E2064" s="2">
        <f t="shared" si="290"/>
        <v>0</v>
      </c>
      <c r="F2064" s="2">
        <f t="shared" si="291"/>
        <v>4.294900065436767E-3</v>
      </c>
      <c r="G2064" s="2">
        <f t="shared" si="291"/>
        <v>6.2059940723894263E-3</v>
      </c>
      <c r="H2064" s="2">
        <f t="shared" si="283"/>
        <v>0.69205674632285763</v>
      </c>
      <c r="I2064" s="2">
        <f t="shared" si="284"/>
        <v>40.900327239427455</v>
      </c>
    </row>
    <row r="2065" spans="1:9" ht="13.5" x14ac:dyDescent="0.25">
      <c r="A2065" s="3">
        <f>TITRES_STAT!B2068</f>
        <v>45309</v>
      </c>
      <c r="B2065" s="6">
        <f>TITRES_STAT!D2068</f>
        <v>0.79</v>
      </c>
      <c r="C2065" s="2">
        <f t="shared" si="288"/>
        <v>-1.0000000000000009E-2</v>
      </c>
      <c r="D2065" s="2">
        <f t="shared" si="289"/>
        <v>0</v>
      </c>
      <c r="E2065" s="2">
        <f t="shared" si="290"/>
        <v>1.0000000000000009E-2</v>
      </c>
      <c r="F2065" s="2">
        <f t="shared" si="291"/>
        <v>3.9881214893341408E-3</v>
      </c>
      <c r="G2065" s="2">
        <f t="shared" si="291"/>
        <v>6.4769944957901822E-3</v>
      </c>
      <c r="H2065" s="2">
        <f t="shared" ref="H2065:H2128" si="292">F2065/G2065</f>
        <v>0.61573643329885164</v>
      </c>
      <c r="I2065" s="2">
        <f t="shared" ref="I2065:I2128" si="293">IF(G2065=0,100,100-(100/(1+H2065)))</f>
        <v>38.108717524039584</v>
      </c>
    </row>
    <row r="2066" spans="1:9" ht="13.5" x14ac:dyDescent="0.25">
      <c r="A2066" s="3">
        <f>TITRES_STAT!B2069</f>
        <v>45310</v>
      </c>
      <c r="B2066" s="6">
        <f>TITRES_STAT!D2069</f>
        <v>0.78</v>
      </c>
      <c r="C2066" s="2">
        <f t="shared" si="288"/>
        <v>-1.0000000000000009E-2</v>
      </c>
      <c r="D2066" s="2">
        <f t="shared" si="289"/>
        <v>0</v>
      </c>
      <c r="E2066" s="2">
        <f t="shared" si="290"/>
        <v>1.0000000000000009E-2</v>
      </c>
      <c r="F2066" s="2">
        <f t="shared" si="291"/>
        <v>3.7032556686674165E-3</v>
      </c>
      <c r="G2066" s="2">
        <f t="shared" si="291"/>
        <v>6.7286377460908844E-3</v>
      </c>
      <c r="H2066" s="2">
        <f t="shared" si="292"/>
        <v>0.55037227569858183</v>
      </c>
      <c r="I2066" s="2">
        <f t="shared" si="293"/>
        <v>35.499362593451281</v>
      </c>
    </row>
    <row r="2067" spans="1:9" ht="13.5" x14ac:dyDescent="0.25">
      <c r="A2067" s="3">
        <f>TITRES_STAT!B2070</f>
        <v>45313</v>
      </c>
      <c r="B2067" s="6">
        <f>TITRES_STAT!D2070</f>
        <v>0.76</v>
      </c>
      <c r="C2067" s="2">
        <f t="shared" si="288"/>
        <v>-2.0000000000000018E-2</v>
      </c>
      <c r="D2067" s="2">
        <f t="shared" si="289"/>
        <v>0</v>
      </c>
      <c r="E2067" s="2">
        <f t="shared" si="290"/>
        <v>2.0000000000000018E-2</v>
      </c>
      <c r="F2067" s="2">
        <f t="shared" si="291"/>
        <v>3.4387374066197443E-3</v>
      </c>
      <c r="G2067" s="2">
        <f t="shared" si="291"/>
        <v>7.6765921927986801E-3</v>
      </c>
      <c r="H2067" s="2">
        <f t="shared" si="292"/>
        <v>0.44795103351270671</v>
      </c>
      <c r="I2067" s="2">
        <f t="shared" si="293"/>
        <v>30.936891037398169</v>
      </c>
    </row>
    <row r="2068" spans="1:9" ht="13.5" x14ac:dyDescent="0.25">
      <c r="A2068" s="3">
        <f>TITRES_STAT!B2071</f>
        <v>45314</v>
      </c>
      <c r="B2068" s="6">
        <f>TITRES_STAT!D2071</f>
        <v>0.75</v>
      </c>
      <c r="C2068" s="2">
        <f t="shared" si="288"/>
        <v>-1.0000000000000009E-2</v>
      </c>
      <c r="D2068" s="2">
        <f t="shared" si="289"/>
        <v>0</v>
      </c>
      <c r="E2068" s="2">
        <f t="shared" si="290"/>
        <v>1.0000000000000009E-2</v>
      </c>
      <c r="F2068" s="2">
        <f t="shared" si="291"/>
        <v>3.1931133061469052E-3</v>
      </c>
      <c r="G2068" s="2">
        <f t="shared" si="291"/>
        <v>7.8425498933130614E-3</v>
      </c>
      <c r="H2068" s="2">
        <f t="shared" si="292"/>
        <v>0.40715243761082204</v>
      </c>
      <c r="I2068" s="2">
        <f t="shared" si="293"/>
        <v>28.93449399854066</v>
      </c>
    </row>
    <row r="2069" spans="1:9" ht="13.5" x14ac:dyDescent="0.25">
      <c r="A2069" s="3">
        <f>TITRES_STAT!B2072</f>
        <v>45315</v>
      </c>
      <c r="B2069" s="6">
        <f>TITRES_STAT!D2072</f>
        <v>0.73</v>
      </c>
      <c r="C2069" s="2">
        <f t="shared" si="288"/>
        <v>-2.0000000000000018E-2</v>
      </c>
      <c r="D2069" s="2">
        <f t="shared" si="289"/>
        <v>0</v>
      </c>
      <c r="E2069" s="2">
        <f t="shared" si="290"/>
        <v>2.0000000000000018E-2</v>
      </c>
      <c r="F2069" s="2">
        <f t="shared" si="291"/>
        <v>2.9650337842792689E-3</v>
      </c>
      <c r="G2069" s="2">
        <f t="shared" si="291"/>
        <v>8.7109391866478439E-3</v>
      </c>
      <c r="H2069" s="2">
        <f t="shared" si="292"/>
        <v>0.34038049408312737</v>
      </c>
      <c r="I2069" s="2">
        <f t="shared" si="293"/>
        <v>25.394318671875411</v>
      </c>
    </row>
    <row r="2070" spans="1:9" ht="13.5" x14ac:dyDescent="0.25">
      <c r="A2070" s="3">
        <f>TITRES_STAT!B2073</f>
        <v>45316</v>
      </c>
      <c r="B2070" s="6">
        <f>TITRES_STAT!D2073</f>
        <v>0.7</v>
      </c>
      <c r="C2070" s="2">
        <f t="shared" si="288"/>
        <v>-3.0000000000000027E-2</v>
      </c>
      <c r="D2070" s="2">
        <f t="shared" si="289"/>
        <v>0</v>
      </c>
      <c r="E2070" s="2">
        <f t="shared" si="290"/>
        <v>3.0000000000000027E-2</v>
      </c>
      <c r="F2070" s="2">
        <f t="shared" si="291"/>
        <v>2.75324565683075E-3</v>
      </c>
      <c r="G2070" s="2">
        <f t="shared" si="291"/>
        <v>1.0231586387601571E-2</v>
      </c>
      <c r="H2070" s="2">
        <f t="shared" si="292"/>
        <v>0.2690927440310798</v>
      </c>
      <c r="I2070" s="2">
        <f t="shared" si="293"/>
        <v>21.203552324816513</v>
      </c>
    </row>
    <row r="2071" spans="1:9" ht="13.5" x14ac:dyDescent="0.25">
      <c r="A2071" s="3">
        <f>TITRES_STAT!B2074</f>
        <v>45317</v>
      </c>
      <c r="B2071" s="6">
        <f>TITRES_STAT!D2074</f>
        <v>0.67</v>
      </c>
      <c r="C2071" s="2">
        <f t="shared" si="288"/>
        <v>-2.9999999999999916E-2</v>
      </c>
      <c r="D2071" s="2">
        <f t="shared" si="289"/>
        <v>0</v>
      </c>
      <c r="E2071" s="2">
        <f t="shared" si="290"/>
        <v>2.9999999999999916E-2</v>
      </c>
      <c r="F2071" s="2">
        <f t="shared" si="291"/>
        <v>2.5565852527714107E-3</v>
      </c>
      <c r="G2071" s="2">
        <f t="shared" si="291"/>
        <v>1.1643615931344312E-2</v>
      </c>
      <c r="H2071" s="2">
        <f t="shared" si="292"/>
        <v>0.21956969964022513</v>
      </c>
      <c r="I2071" s="2">
        <f t="shared" si="293"/>
        <v>18.003866421492646</v>
      </c>
    </row>
    <row r="2072" spans="1:9" ht="13.5" x14ac:dyDescent="0.25">
      <c r="A2072" s="3">
        <f>TITRES_STAT!B2075</f>
        <v>45320</v>
      </c>
      <c r="B2072" s="6">
        <f>TITRES_STAT!D2075</f>
        <v>0.67</v>
      </c>
      <c r="C2072" s="2">
        <f t="shared" si="288"/>
        <v>0</v>
      </c>
      <c r="D2072" s="2">
        <f t="shared" si="289"/>
        <v>0</v>
      </c>
      <c r="E2072" s="2">
        <f t="shared" si="290"/>
        <v>0</v>
      </c>
      <c r="F2072" s="2">
        <f t="shared" si="291"/>
        <v>2.3739720204305958E-3</v>
      </c>
      <c r="G2072" s="2">
        <f t="shared" si="291"/>
        <v>1.0811929079105432E-2</v>
      </c>
      <c r="H2072" s="2">
        <f t="shared" si="292"/>
        <v>0.21956969964022516</v>
      </c>
      <c r="I2072" s="2">
        <f t="shared" si="293"/>
        <v>18.003866421492646</v>
      </c>
    </row>
    <row r="2073" spans="1:9" ht="13.5" x14ac:dyDescent="0.25">
      <c r="A2073" s="3">
        <f>TITRES_STAT!B2076</f>
        <v>45321</v>
      </c>
      <c r="B2073" s="6">
        <f>TITRES_STAT!D2076</f>
        <v>0.67</v>
      </c>
      <c r="C2073" s="2">
        <f t="shared" si="288"/>
        <v>0</v>
      </c>
      <c r="D2073" s="2">
        <f t="shared" si="289"/>
        <v>0</v>
      </c>
      <c r="E2073" s="2">
        <f t="shared" si="290"/>
        <v>0</v>
      </c>
      <c r="F2073" s="2">
        <f t="shared" si="291"/>
        <v>2.2044025903998391E-3</v>
      </c>
      <c r="G2073" s="2">
        <f t="shared" si="291"/>
        <v>1.0039648430597901E-2</v>
      </c>
      <c r="H2073" s="2">
        <f t="shared" si="292"/>
        <v>0.21956969964022516</v>
      </c>
      <c r="I2073" s="2">
        <f t="shared" si="293"/>
        <v>18.003866421492646</v>
      </c>
    </row>
    <row r="2074" spans="1:9" ht="13.5" x14ac:dyDescent="0.25">
      <c r="A2074" s="3">
        <f>TITRES_STAT!B2077</f>
        <v>45322</v>
      </c>
      <c r="B2074" s="6">
        <f>TITRES_STAT!D2077</f>
        <v>0.7</v>
      </c>
      <c r="C2074" s="2">
        <f t="shared" si="288"/>
        <v>2.9999999999999916E-2</v>
      </c>
      <c r="D2074" s="2">
        <f t="shared" si="289"/>
        <v>2.9999999999999916E-2</v>
      </c>
      <c r="E2074" s="2">
        <f t="shared" si="290"/>
        <v>0</v>
      </c>
      <c r="F2074" s="2">
        <f t="shared" si="291"/>
        <v>4.1898024053712733E-3</v>
      </c>
      <c r="G2074" s="2">
        <f t="shared" si="291"/>
        <v>9.3225306855551932E-3</v>
      </c>
      <c r="H2074" s="2">
        <f t="shared" si="292"/>
        <v>0.44942757998782112</v>
      </c>
      <c r="I2074" s="2">
        <f t="shared" si="293"/>
        <v>31.007246322137561</v>
      </c>
    </row>
    <row r="2075" spans="1:9" ht="13.5" x14ac:dyDescent="0.25">
      <c r="A2075" s="3">
        <f>TITRES_STAT!B2078</f>
        <v>45323</v>
      </c>
      <c r="B2075" s="6">
        <f>TITRES_STAT!D2078</f>
        <v>0.73</v>
      </c>
      <c r="C2075" s="2">
        <f t="shared" si="288"/>
        <v>3.0000000000000027E-2</v>
      </c>
      <c r="D2075" s="2">
        <f t="shared" si="289"/>
        <v>3.0000000000000027E-2</v>
      </c>
      <c r="E2075" s="2">
        <f t="shared" si="290"/>
        <v>0</v>
      </c>
      <c r="F2075" s="2">
        <f t="shared" si="291"/>
        <v>6.0333879478447561E-3</v>
      </c>
      <c r="G2075" s="2">
        <f t="shared" si="291"/>
        <v>8.6566356365869648E-3</v>
      </c>
      <c r="H2075" s="2">
        <f t="shared" si="292"/>
        <v>0.69696683574677154</v>
      </c>
      <c r="I2075" s="2">
        <f t="shared" si="293"/>
        <v>41.071329213105251</v>
      </c>
    </row>
    <row r="2076" spans="1:9" ht="13.5" x14ac:dyDescent="0.25">
      <c r="A2076" s="3">
        <f>TITRES_STAT!B2079</f>
        <v>45324</v>
      </c>
      <c r="B2076" s="6">
        <f>TITRES_STAT!D2079</f>
        <v>0.76</v>
      </c>
      <c r="C2076" s="2">
        <f t="shared" si="288"/>
        <v>3.0000000000000027E-2</v>
      </c>
      <c r="D2076" s="2">
        <f t="shared" si="289"/>
        <v>3.0000000000000027E-2</v>
      </c>
      <c r="E2076" s="2">
        <f t="shared" si="290"/>
        <v>0</v>
      </c>
      <c r="F2076" s="2">
        <f t="shared" si="291"/>
        <v>7.7452888087129893E-3</v>
      </c>
      <c r="G2076" s="2">
        <f t="shared" si="291"/>
        <v>8.0383045196878965E-3</v>
      </c>
      <c r="H2076" s="2">
        <f t="shared" si="292"/>
        <v>0.96354757271794877</v>
      </c>
      <c r="I2076" s="2">
        <f t="shared" si="293"/>
        <v>49.071771221931904</v>
      </c>
    </row>
    <row r="2077" spans="1:9" ht="13.5" x14ac:dyDescent="0.25">
      <c r="A2077" s="3">
        <f>TITRES_STAT!B2080</f>
        <v>45327</v>
      </c>
      <c r="B2077" s="6">
        <f>TITRES_STAT!D2080</f>
        <v>0.77</v>
      </c>
      <c r="C2077" s="2">
        <f t="shared" si="288"/>
        <v>1.0000000000000009E-2</v>
      </c>
      <c r="D2077" s="2">
        <f t="shared" si="289"/>
        <v>1.0000000000000009E-2</v>
      </c>
      <c r="E2077" s="2">
        <f t="shared" si="290"/>
        <v>0</v>
      </c>
      <c r="F2077" s="2">
        <f t="shared" ref="F2077:G2092" si="294">((F2076*13)+D2077)/14</f>
        <v>7.9063396080906335E-3</v>
      </c>
      <c r="G2077" s="2">
        <f t="shared" si="294"/>
        <v>7.4641399111387615E-3</v>
      </c>
      <c r="H2077" s="2">
        <f t="shared" si="292"/>
        <v>1.0592432218870893</v>
      </c>
      <c r="I2077" s="2">
        <f t="shared" si="293"/>
        <v>51.438470726949852</v>
      </c>
    </row>
    <row r="2078" spans="1:9" ht="13.5" x14ac:dyDescent="0.25">
      <c r="A2078" s="3">
        <f>TITRES_STAT!B2081</f>
        <v>45328</v>
      </c>
      <c r="B2078" s="6">
        <f>TITRES_STAT!D2081</f>
        <v>0.8</v>
      </c>
      <c r="C2078" s="2">
        <f t="shared" si="288"/>
        <v>3.0000000000000027E-2</v>
      </c>
      <c r="D2078" s="2">
        <f t="shared" si="289"/>
        <v>3.0000000000000027E-2</v>
      </c>
      <c r="E2078" s="2">
        <f t="shared" si="290"/>
        <v>0</v>
      </c>
      <c r="F2078" s="2">
        <f t="shared" si="294"/>
        <v>9.4844582075127339E-3</v>
      </c>
      <c r="G2078" s="2">
        <f t="shared" si="294"/>
        <v>6.9309870603431354E-3</v>
      </c>
      <c r="H2078" s="2">
        <f t="shared" si="292"/>
        <v>1.3684137807412358</v>
      </c>
      <c r="I2078" s="2">
        <f t="shared" si="293"/>
        <v>57.777648140223498</v>
      </c>
    </row>
    <row r="2079" spans="1:9" ht="13.5" x14ac:dyDescent="0.25">
      <c r="A2079" s="3">
        <f>TITRES_STAT!B2082</f>
        <v>45329</v>
      </c>
      <c r="B2079" s="6">
        <f>TITRES_STAT!D2082</f>
        <v>0.83</v>
      </c>
      <c r="C2079" s="2">
        <f t="shared" si="288"/>
        <v>2.9999999999999916E-2</v>
      </c>
      <c r="D2079" s="2">
        <f t="shared" si="289"/>
        <v>2.9999999999999916E-2</v>
      </c>
      <c r="E2079" s="2">
        <f t="shared" si="290"/>
        <v>0</v>
      </c>
      <c r="F2079" s="2">
        <f t="shared" si="294"/>
        <v>1.0949854049833245E-2</v>
      </c>
      <c r="G2079" s="2">
        <f t="shared" si="294"/>
        <v>6.4359165560329114E-3</v>
      </c>
      <c r="H2079" s="2">
        <f t="shared" si="292"/>
        <v>1.701366690276469</v>
      </c>
      <c r="I2079" s="2">
        <f t="shared" si="293"/>
        <v>62.981700944211468</v>
      </c>
    </row>
    <row r="2080" spans="1:9" ht="13.5" x14ac:dyDescent="0.25">
      <c r="A2080" s="3">
        <f>TITRES_STAT!B2083</f>
        <v>45330</v>
      </c>
      <c r="B2080" s="6">
        <f>TITRES_STAT!D2083</f>
        <v>0.84</v>
      </c>
      <c r="C2080" s="2">
        <f t="shared" si="288"/>
        <v>1.0000000000000009E-2</v>
      </c>
      <c r="D2080" s="2">
        <f t="shared" si="289"/>
        <v>1.0000000000000009E-2</v>
      </c>
      <c r="E2080" s="2">
        <f t="shared" si="290"/>
        <v>0</v>
      </c>
      <c r="F2080" s="2">
        <f t="shared" si="294"/>
        <v>1.0882007331988014E-2</v>
      </c>
      <c r="G2080" s="2">
        <f t="shared" si="294"/>
        <v>5.97620823060199E-3</v>
      </c>
      <c r="H2080" s="2">
        <f t="shared" si="292"/>
        <v>1.8208882475455272</v>
      </c>
      <c r="I2080" s="2">
        <f t="shared" si="293"/>
        <v>64.550173128265314</v>
      </c>
    </row>
    <row r="2081" spans="1:9" ht="13.5" x14ac:dyDescent="0.25">
      <c r="A2081" s="3">
        <f>TITRES_STAT!B2084</f>
        <v>45331</v>
      </c>
      <c r="B2081" s="6">
        <f>TITRES_STAT!D2084</f>
        <v>0.81</v>
      </c>
      <c r="C2081" s="2">
        <f t="shared" si="288"/>
        <v>-2.9999999999999916E-2</v>
      </c>
      <c r="D2081" s="2">
        <f t="shared" si="289"/>
        <v>0</v>
      </c>
      <c r="E2081" s="2">
        <f t="shared" si="290"/>
        <v>2.9999999999999916E-2</v>
      </c>
      <c r="F2081" s="2">
        <f t="shared" si="294"/>
        <v>1.0104721093988871E-2</v>
      </c>
      <c r="G2081" s="2">
        <f t="shared" si="294"/>
        <v>7.6921933569875567E-3</v>
      </c>
      <c r="H2081" s="2">
        <f t="shared" si="292"/>
        <v>1.3136332675269771</v>
      </c>
      <c r="I2081" s="2">
        <f t="shared" si="293"/>
        <v>56.777938230941345</v>
      </c>
    </row>
    <row r="2082" spans="1:9" ht="13.5" x14ac:dyDescent="0.25">
      <c r="A2082" s="3">
        <f>TITRES_STAT!B2085</f>
        <v>45334</v>
      </c>
      <c r="B2082" s="6">
        <f>TITRES_STAT!D2085</f>
        <v>0.79</v>
      </c>
      <c r="C2082" s="2">
        <f t="shared" si="288"/>
        <v>-2.0000000000000018E-2</v>
      </c>
      <c r="D2082" s="2">
        <f t="shared" si="289"/>
        <v>0</v>
      </c>
      <c r="E2082" s="2">
        <f t="shared" si="290"/>
        <v>2.0000000000000018E-2</v>
      </c>
      <c r="F2082" s="2">
        <f t="shared" si="294"/>
        <v>9.3829553015610939E-3</v>
      </c>
      <c r="G2082" s="2">
        <f t="shared" si="294"/>
        <v>8.5713224029170185E-3</v>
      </c>
      <c r="H2082" s="2">
        <f t="shared" si="292"/>
        <v>1.0946916777238316</v>
      </c>
      <c r="I2082" s="2">
        <f t="shared" si="293"/>
        <v>52.260277221961545</v>
      </c>
    </row>
    <row r="2083" spans="1:9" ht="13.5" x14ac:dyDescent="0.25">
      <c r="A2083" s="3">
        <f>TITRES_STAT!B2086</f>
        <v>45335</v>
      </c>
      <c r="B2083" s="6">
        <f>TITRES_STAT!D2086</f>
        <v>0.76</v>
      </c>
      <c r="C2083" s="2">
        <f t="shared" si="288"/>
        <v>-3.0000000000000027E-2</v>
      </c>
      <c r="D2083" s="2">
        <f t="shared" si="289"/>
        <v>0</v>
      </c>
      <c r="E2083" s="2">
        <f t="shared" si="290"/>
        <v>3.0000000000000027E-2</v>
      </c>
      <c r="F2083" s="2">
        <f t="shared" si="294"/>
        <v>8.7127442085924451E-3</v>
      </c>
      <c r="G2083" s="2">
        <f t="shared" si="294"/>
        <v>1.0101942231280091E-2</v>
      </c>
      <c r="H2083" s="2">
        <f t="shared" si="292"/>
        <v>0.86248208603034049</v>
      </c>
      <c r="I2083" s="2">
        <f t="shared" si="293"/>
        <v>46.308208411744715</v>
      </c>
    </row>
    <row r="2084" spans="1:9" ht="13.5" x14ac:dyDescent="0.25">
      <c r="A2084" s="3">
        <f>TITRES_STAT!B2087</f>
        <v>45336</v>
      </c>
      <c r="B2084" s="6">
        <f>TITRES_STAT!D2087</f>
        <v>0.77</v>
      </c>
      <c r="C2084" s="2">
        <f t="shared" si="288"/>
        <v>1.0000000000000009E-2</v>
      </c>
      <c r="D2084" s="2">
        <f t="shared" si="289"/>
        <v>1.0000000000000009E-2</v>
      </c>
      <c r="E2084" s="2">
        <f t="shared" si="290"/>
        <v>0</v>
      </c>
      <c r="F2084" s="2">
        <f t="shared" si="294"/>
        <v>8.8046910508358424E-3</v>
      </c>
      <c r="G2084" s="2">
        <f t="shared" si="294"/>
        <v>9.380374929045799E-3</v>
      </c>
      <c r="H2084" s="2">
        <f t="shared" si="292"/>
        <v>0.9386289052874226</v>
      </c>
      <c r="I2084" s="2">
        <f t="shared" si="293"/>
        <v>48.417152077295619</v>
      </c>
    </row>
    <row r="2085" spans="1:9" ht="13.5" x14ac:dyDescent="0.25">
      <c r="A2085" s="3">
        <f>TITRES_STAT!B2088</f>
        <v>45337</v>
      </c>
      <c r="B2085" s="6">
        <f>TITRES_STAT!D2088</f>
        <v>0.79</v>
      </c>
      <c r="C2085" s="2">
        <f t="shared" si="288"/>
        <v>2.0000000000000018E-2</v>
      </c>
      <c r="D2085" s="2">
        <f t="shared" si="289"/>
        <v>2.0000000000000018E-2</v>
      </c>
      <c r="E2085" s="2">
        <f t="shared" si="290"/>
        <v>0</v>
      </c>
      <c r="F2085" s="2">
        <f t="shared" si="294"/>
        <v>9.6043559757761389E-3</v>
      </c>
      <c r="G2085" s="2">
        <f t="shared" si="294"/>
        <v>8.7103481483996707E-3</v>
      </c>
      <c r="H2085" s="2">
        <f t="shared" si="292"/>
        <v>1.1026374390719069</v>
      </c>
      <c r="I2085" s="2">
        <f t="shared" si="293"/>
        <v>52.440683238219393</v>
      </c>
    </row>
    <row r="2086" spans="1:9" ht="13.5" x14ac:dyDescent="0.25">
      <c r="A2086" s="3">
        <f>TITRES_STAT!B2089</f>
        <v>45338</v>
      </c>
      <c r="B2086" s="6">
        <f>TITRES_STAT!D2089</f>
        <v>0.79</v>
      </c>
      <c r="C2086" s="2">
        <f t="shared" si="288"/>
        <v>0</v>
      </c>
      <c r="D2086" s="2">
        <f t="shared" si="289"/>
        <v>0</v>
      </c>
      <c r="E2086" s="2">
        <f t="shared" si="290"/>
        <v>0</v>
      </c>
      <c r="F2086" s="2">
        <f t="shared" si="294"/>
        <v>8.9183305489349864E-3</v>
      </c>
      <c r="G2086" s="2">
        <f t="shared" si="294"/>
        <v>8.0881804235139795E-3</v>
      </c>
      <c r="H2086" s="2">
        <f t="shared" si="292"/>
        <v>1.1026374390719069</v>
      </c>
      <c r="I2086" s="2">
        <f t="shared" si="293"/>
        <v>52.440683238219393</v>
      </c>
    </row>
    <row r="2087" spans="1:9" ht="13.5" x14ac:dyDescent="0.25">
      <c r="A2087" s="3">
        <f>TITRES_STAT!B2090</f>
        <v>45341</v>
      </c>
      <c r="B2087" s="6">
        <f>TITRES_STAT!D2090</f>
        <v>0.79</v>
      </c>
      <c r="C2087" s="2">
        <f t="shared" si="288"/>
        <v>0</v>
      </c>
      <c r="D2087" s="2">
        <f t="shared" si="289"/>
        <v>0</v>
      </c>
      <c r="E2087" s="2">
        <f t="shared" si="290"/>
        <v>0</v>
      </c>
      <c r="F2087" s="2">
        <f t="shared" si="294"/>
        <v>8.2813069382967723E-3</v>
      </c>
      <c r="G2087" s="2">
        <f t="shared" si="294"/>
        <v>7.5104532504058378E-3</v>
      </c>
      <c r="H2087" s="2">
        <f t="shared" si="292"/>
        <v>1.1026374390719069</v>
      </c>
      <c r="I2087" s="2">
        <f t="shared" si="293"/>
        <v>52.440683238219393</v>
      </c>
    </row>
    <row r="2088" spans="1:9" ht="13.5" x14ac:dyDescent="0.25">
      <c r="A2088" s="3">
        <f>TITRES_STAT!B2091</f>
        <v>45342</v>
      </c>
      <c r="B2088" s="6">
        <f>TITRES_STAT!D2091</f>
        <v>0.78</v>
      </c>
      <c r="C2088" s="2">
        <f t="shared" si="288"/>
        <v>-1.0000000000000009E-2</v>
      </c>
      <c r="D2088" s="2">
        <f t="shared" si="289"/>
        <v>0</v>
      </c>
      <c r="E2088" s="2">
        <f t="shared" si="290"/>
        <v>1.0000000000000009E-2</v>
      </c>
      <c r="F2088" s="2">
        <f t="shared" si="294"/>
        <v>7.6897850141327178E-3</v>
      </c>
      <c r="G2088" s="2">
        <f t="shared" si="294"/>
        <v>7.6882780182339922E-3</v>
      </c>
      <c r="H2088" s="2">
        <f t="shared" si="292"/>
        <v>1.0001960121492943</v>
      </c>
      <c r="I2088" s="2">
        <f t="shared" si="293"/>
        <v>50.004899823519885</v>
      </c>
    </row>
    <row r="2089" spans="1:9" ht="13.5" x14ac:dyDescent="0.25">
      <c r="A2089" s="3">
        <f>TITRES_STAT!B2092</f>
        <v>45343</v>
      </c>
      <c r="B2089" s="6">
        <f>TITRES_STAT!D2092</f>
        <v>0.75</v>
      </c>
      <c r="C2089" s="2">
        <f t="shared" si="288"/>
        <v>-3.0000000000000027E-2</v>
      </c>
      <c r="D2089" s="2">
        <f t="shared" si="289"/>
        <v>0</v>
      </c>
      <c r="E2089" s="2">
        <f t="shared" si="290"/>
        <v>3.0000000000000027E-2</v>
      </c>
      <c r="F2089" s="2">
        <f t="shared" si="294"/>
        <v>7.1405146559803808E-3</v>
      </c>
      <c r="G2089" s="2">
        <f t="shared" si="294"/>
        <v>9.2819724455029951E-3</v>
      </c>
      <c r="H2089" s="2">
        <f t="shared" si="292"/>
        <v>0.76928849960547718</v>
      </c>
      <c r="I2089" s="2">
        <f t="shared" si="293"/>
        <v>43.480105125705393</v>
      </c>
    </row>
    <row r="2090" spans="1:9" ht="13.5" x14ac:dyDescent="0.25">
      <c r="A2090" s="3">
        <f>TITRES_STAT!B2093</f>
        <v>45344</v>
      </c>
      <c r="B2090" s="6">
        <f>TITRES_STAT!D2093</f>
        <v>0.74</v>
      </c>
      <c r="C2090" s="2">
        <f t="shared" si="288"/>
        <v>-1.0000000000000009E-2</v>
      </c>
      <c r="D2090" s="2">
        <f t="shared" si="289"/>
        <v>0</v>
      </c>
      <c r="E2090" s="2">
        <f t="shared" si="290"/>
        <v>1.0000000000000009E-2</v>
      </c>
      <c r="F2090" s="2">
        <f t="shared" si="294"/>
        <v>6.6304778948389253E-3</v>
      </c>
      <c r="G2090" s="2">
        <f t="shared" si="294"/>
        <v>9.333260127967067E-3</v>
      </c>
      <c r="H2090" s="2">
        <f t="shared" si="292"/>
        <v>0.7104139179589275</v>
      </c>
      <c r="I2090" s="2">
        <f t="shared" si="293"/>
        <v>41.534619807507134</v>
      </c>
    </row>
    <row r="2091" spans="1:9" ht="13.5" x14ac:dyDescent="0.25">
      <c r="A2091" s="3">
        <f>TITRES_STAT!B2094</f>
        <v>45345</v>
      </c>
      <c r="B2091" s="6">
        <f>TITRES_STAT!D2094</f>
        <v>0.74</v>
      </c>
      <c r="C2091" s="2">
        <f t="shared" si="288"/>
        <v>0</v>
      </c>
      <c r="D2091" s="2">
        <f t="shared" si="289"/>
        <v>0</v>
      </c>
      <c r="E2091" s="2">
        <f t="shared" si="290"/>
        <v>0</v>
      </c>
      <c r="F2091" s="2">
        <f t="shared" si="294"/>
        <v>6.1568723309218592E-3</v>
      </c>
      <c r="G2091" s="2">
        <f t="shared" si="294"/>
        <v>8.6665986902551336E-3</v>
      </c>
      <c r="H2091" s="2">
        <f t="shared" si="292"/>
        <v>0.7104139179589275</v>
      </c>
      <c r="I2091" s="2">
        <f t="shared" si="293"/>
        <v>41.534619807507134</v>
      </c>
    </row>
    <row r="2092" spans="1:9" ht="13.5" x14ac:dyDescent="0.25">
      <c r="A2092" s="3">
        <f>TITRES_STAT!B2095</f>
        <v>45348</v>
      </c>
      <c r="B2092" s="6">
        <f>TITRES_STAT!D2095</f>
        <v>0.74</v>
      </c>
      <c r="C2092" s="2">
        <f t="shared" si="288"/>
        <v>0</v>
      </c>
      <c r="D2092" s="2">
        <f t="shared" si="289"/>
        <v>0</v>
      </c>
      <c r="E2092" s="2">
        <f t="shared" si="290"/>
        <v>0</v>
      </c>
      <c r="F2092" s="2">
        <f t="shared" si="294"/>
        <v>5.7170957358560126E-3</v>
      </c>
      <c r="G2092" s="2">
        <f t="shared" si="294"/>
        <v>8.0475559266654818E-3</v>
      </c>
      <c r="H2092" s="2">
        <f t="shared" si="292"/>
        <v>0.7104139179589275</v>
      </c>
      <c r="I2092" s="2">
        <f t="shared" si="293"/>
        <v>41.534619807507134</v>
      </c>
    </row>
    <row r="2093" spans="1:9" ht="13.5" x14ac:dyDescent="0.25">
      <c r="A2093" s="3">
        <f>TITRES_STAT!B2096</f>
        <v>45349</v>
      </c>
      <c r="B2093" s="6">
        <f>TITRES_STAT!D2096</f>
        <v>0.74</v>
      </c>
      <c r="C2093" s="2">
        <f t="shared" si="288"/>
        <v>0</v>
      </c>
      <c r="D2093" s="2">
        <f t="shared" si="289"/>
        <v>0</v>
      </c>
      <c r="E2093" s="2">
        <f t="shared" si="290"/>
        <v>0</v>
      </c>
      <c r="F2093" s="2">
        <f t="shared" ref="F2093:G2108" si="295">((F2092*13)+D2093)/14</f>
        <v>5.3087317547234406E-3</v>
      </c>
      <c r="G2093" s="2">
        <f t="shared" si="295"/>
        <v>7.472730503332233E-3</v>
      </c>
      <c r="H2093" s="2">
        <f t="shared" si="292"/>
        <v>0.71041391795892761</v>
      </c>
      <c r="I2093" s="2">
        <f t="shared" si="293"/>
        <v>41.534619807507134</v>
      </c>
    </row>
    <row r="2094" spans="1:9" ht="13.5" x14ac:dyDescent="0.25">
      <c r="A2094" s="3">
        <f>TITRES_STAT!B2097</f>
        <v>45350</v>
      </c>
      <c r="B2094" s="6">
        <f>TITRES_STAT!D2097</f>
        <v>0.75</v>
      </c>
      <c r="C2094" s="2">
        <f t="shared" si="288"/>
        <v>1.0000000000000009E-2</v>
      </c>
      <c r="D2094" s="2">
        <f t="shared" si="289"/>
        <v>1.0000000000000009E-2</v>
      </c>
      <c r="E2094" s="2">
        <f t="shared" si="290"/>
        <v>0</v>
      </c>
      <c r="F2094" s="2">
        <f t="shared" si="295"/>
        <v>5.6438223436717661E-3</v>
      </c>
      <c r="G2094" s="2">
        <f t="shared" si="295"/>
        <v>6.9389640388085021E-3</v>
      </c>
      <c r="H2094" s="2">
        <f t="shared" si="292"/>
        <v>0.81335229756297656</v>
      </c>
      <c r="I2094" s="2">
        <f t="shared" si="293"/>
        <v>44.853517910229982</v>
      </c>
    </row>
    <row r="2095" spans="1:9" ht="13.5" x14ac:dyDescent="0.25">
      <c r="A2095" s="3">
        <f>TITRES_STAT!B2098</f>
        <v>45351</v>
      </c>
      <c r="B2095" s="6">
        <f>TITRES_STAT!D2098</f>
        <v>0.75</v>
      </c>
      <c r="C2095" s="2">
        <f t="shared" si="288"/>
        <v>0</v>
      </c>
      <c r="D2095" s="2">
        <f t="shared" si="289"/>
        <v>0</v>
      </c>
      <c r="E2095" s="2">
        <f t="shared" si="290"/>
        <v>0</v>
      </c>
      <c r="F2095" s="2">
        <f t="shared" si="295"/>
        <v>5.2406921762666401E-3</v>
      </c>
      <c r="G2095" s="2">
        <f t="shared" si="295"/>
        <v>6.4433237503221802E-3</v>
      </c>
      <c r="H2095" s="2">
        <f t="shared" si="292"/>
        <v>0.81335229756297656</v>
      </c>
      <c r="I2095" s="2">
        <f t="shared" si="293"/>
        <v>44.853517910229982</v>
      </c>
    </row>
    <row r="2096" spans="1:9" ht="13.5" x14ac:dyDescent="0.25">
      <c r="A2096" s="3">
        <f>TITRES_STAT!B2099</f>
        <v>45352</v>
      </c>
      <c r="B2096" s="6">
        <f>TITRES_STAT!D2099</f>
        <v>0.77</v>
      </c>
      <c r="C2096" s="2">
        <f t="shared" si="288"/>
        <v>2.0000000000000018E-2</v>
      </c>
      <c r="D2096" s="2">
        <f t="shared" si="289"/>
        <v>2.0000000000000018E-2</v>
      </c>
      <c r="E2096" s="2">
        <f t="shared" si="290"/>
        <v>0</v>
      </c>
      <c r="F2096" s="2">
        <f t="shared" si="295"/>
        <v>6.2949284493904528E-3</v>
      </c>
      <c r="G2096" s="2">
        <f t="shared" si="295"/>
        <v>5.9830863395848814E-3</v>
      </c>
      <c r="H2096" s="2">
        <f t="shared" si="292"/>
        <v>1.052120610017339</v>
      </c>
      <c r="I2096" s="2">
        <f t="shared" si="293"/>
        <v>51.269920728901475</v>
      </c>
    </row>
    <row r="2097" spans="1:9" ht="13.5" x14ac:dyDescent="0.25">
      <c r="A2097" s="3">
        <f>TITRES_STAT!B2100</f>
        <v>45355</v>
      </c>
      <c r="B2097" s="6">
        <f>TITRES_STAT!D2100</f>
        <v>0.76</v>
      </c>
      <c r="C2097" s="2">
        <f t="shared" si="288"/>
        <v>-1.0000000000000009E-2</v>
      </c>
      <c r="D2097" s="2">
        <f t="shared" si="289"/>
        <v>0</v>
      </c>
      <c r="E2097" s="2">
        <f t="shared" si="290"/>
        <v>1.0000000000000009E-2</v>
      </c>
      <c r="F2097" s="2">
        <f t="shared" si="295"/>
        <v>5.8452907030054208E-3</v>
      </c>
      <c r="G2097" s="2">
        <f t="shared" si="295"/>
        <v>6.2700087439002475E-3</v>
      </c>
      <c r="H2097" s="2">
        <f t="shared" si="292"/>
        <v>0.93226196992021548</v>
      </c>
      <c r="I2097" s="2">
        <f t="shared" si="293"/>
        <v>48.247183064867194</v>
      </c>
    </row>
    <row r="2098" spans="1:9" ht="13.5" x14ac:dyDescent="0.25">
      <c r="A2098" s="3">
        <f>TITRES_STAT!B2101</f>
        <v>45356</v>
      </c>
      <c r="B2098" s="6">
        <f>TITRES_STAT!D2101</f>
        <v>0.75</v>
      </c>
      <c r="C2098" s="2">
        <f t="shared" si="288"/>
        <v>-1.0000000000000009E-2</v>
      </c>
      <c r="D2098" s="2">
        <f t="shared" si="289"/>
        <v>0</v>
      </c>
      <c r="E2098" s="2">
        <f t="shared" si="290"/>
        <v>1.0000000000000009E-2</v>
      </c>
      <c r="F2098" s="2">
        <f t="shared" si="295"/>
        <v>5.4277699385050339E-3</v>
      </c>
      <c r="G2098" s="2">
        <f t="shared" si="295"/>
        <v>6.5364366907645155E-3</v>
      </c>
      <c r="H2098" s="2">
        <f t="shared" si="292"/>
        <v>0.83038667630240448</v>
      </c>
      <c r="I2098" s="2">
        <f t="shared" si="293"/>
        <v>45.366735185151306</v>
      </c>
    </row>
    <row r="2099" spans="1:9" ht="13.5" x14ac:dyDescent="0.25">
      <c r="A2099" s="3">
        <f>TITRES_STAT!B2102</f>
        <v>45357</v>
      </c>
      <c r="B2099" s="6">
        <f>TITRES_STAT!D2102</f>
        <v>0.74</v>
      </c>
      <c r="C2099" s="2">
        <f t="shared" si="288"/>
        <v>-1.0000000000000009E-2</v>
      </c>
      <c r="D2099" s="2">
        <f t="shared" si="289"/>
        <v>0</v>
      </c>
      <c r="E2099" s="2">
        <f t="shared" si="290"/>
        <v>1.0000000000000009E-2</v>
      </c>
      <c r="F2099" s="2">
        <f t="shared" si="295"/>
        <v>5.0400720857546747E-3</v>
      </c>
      <c r="G2099" s="2">
        <f t="shared" si="295"/>
        <v>6.783834069995622E-3</v>
      </c>
      <c r="H2099" s="2">
        <f t="shared" si="292"/>
        <v>0.7429533260618103</v>
      </c>
      <c r="I2099" s="2">
        <f t="shared" si="293"/>
        <v>42.626117117003226</v>
      </c>
    </row>
    <row r="2100" spans="1:9" ht="13.5" x14ac:dyDescent="0.25">
      <c r="A2100" s="3">
        <f>TITRES_STAT!B2103</f>
        <v>45358</v>
      </c>
      <c r="B2100" s="6">
        <f>TITRES_STAT!D2103</f>
        <v>0.73</v>
      </c>
      <c r="C2100" s="2">
        <f t="shared" si="288"/>
        <v>-1.0000000000000009E-2</v>
      </c>
      <c r="D2100" s="2">
        <f t="shared" si="289"/>
        <v>0</v>
      </c>
      <c r="E2100" s="2">
        <f t="shared" si="290"/>
        <v>1.0000000000000009E-2</v>
      </c>
      <c r="F2100" s="2">
        <f t="shared" si="295"/>
        <v>4.6800669367721981E-3</v>
      </c>
      <c r="G2100" s="2">
        <f t="shared" si="295"/>
        <v>7.0135602078530779E-3</v>
      </c>
      <c r="H2100" s="2">
        <f t="shared" si="292"/>
        <v>0.66728833831524403</v>
      </c>
      <c r="I2100" s="2">
        <f t="shared" si="293"/>
        <v>40.022371834587609</v>
      </c>
    </row>
    <row r="2101" spans="1:9" ht="13.5" x14ac:dyDescent="0.25">
      <c r="A2101" s="3">
        <f>TITRES_STAT!B2104</f>
        <v>45359</v>
      </c>
      <c r="B2101" s="6">
        <f>TITRES_STAT!D2104</f>
        <v>0.73</v>
      </c>
      <c r="C2101" s="2">
        <f t="shared" si="288"/>
        <v>0</v>
      </c>
      <c r="D2101" s="2">
        <f t="shared" si="289"/>
        <v>0</v>
      </c>
      <c r="E2101" s="2">
        <f t="shared" si="290"/>
        <v>0</v>
      </c>
      <c r="F2101" s="2">
        <f t="shared" si="295"/>
        <v>4.3457764412884693E-3</v>
      </c>
      <c r="G2101" s="2">
        <f t="shared" si="295"/>
        <v>6.5125916215778576E-3</v>
      </c>
      <c r="H2101" s="2">
        <f t="shared" si="292"/>
        <v>0.66728833831524403</v>
      </c>
      <c r="I2101" s="2">
        <f t="shared" si="293"/>
        <v>40.022371834587609</v>
      </c>
    </row>
    <row r="2102" spans="1:9" ht="13.5" x14ac:dyDescent="0.25">
      <c r="A2102" s="3">
        <f>TITRES_STAT!B2105</f>
        <v>45362</v>
      </c>
      <c r="B2102" s="6">
        <f>TITRES_STAT!D2105</f>
        <v>0.74</v>
      </c>
      <c r="C2102" s="2">
        <f t="shared" si="288"/>
        <v>1.0000000000000009E-2</v>
      </c>
      <c r="D2102" s="2">
        <f t="shared" si="289"/>
        <v>1.0000000000000009E-2</v>
      </c>
      <c r="E2102" s="2">
        <f t="shared" si="290"/>
        <v>0</v>
      </c>
      <c r="F2102" s="2">
        <f t="shared" si="295"/>
        <v>4.7496495526250081E-3</v>
      </c>
      <c r="G2102" s="2">
        <f t="shared" si="295"/>
        <v>6.0474065057508682E-3</v>
      </c>
      <c r="H2102" s="2">
        <f t="shared" si="292"/>
        <v>0.78540272563259317</v>
      </c>
      <c r="I2102" s="2">
        <f t="shared" si="293"/>
        <v>43.99022777084167</v>
      </c>
    </row>
    <row r="2103" spans="1:9" ht="13.5" x14ac:dyDescent="0.25">
      <c r="A2103" s="3">
        <f>TITRES_STAT!B2106</f>
        <v>45363</v>
      </c>
      <c r="B2103" s="6">
        <f>TITRES_STAT!D2106</f>
        <v>0.74</v>
      </c>
      <c r="C2103" s="2">
        <f t="shared" si="288"/>
        <v>0</v>
      </c>
      <c r="D2103" s="2">
        <f t="shared" si="289"/>
        <v>0</v>
      </c>
      <c r="E2103" s="2">
        <f t="shared" si="290"/>
        <v>0</v>
      </c>
      <c r="F2103" s="2">
        <f t="shared" si="295"/>
        <v>4.4103888702946509E-3</v>
      </c>
      <c r="G2103" s="2">
        <f t="shared" si="295"/>
        <v>5.6154488981972348E-3</v>
      </c>
      <c r="H2103" s="2">
        <f t="shared" si="292"/>
        <v>0.78540272563259328</v>
      </c>
      <c r="I2103" s="2">
        <f t="shared" si="293"/>
        <v>43.990227770841678</v>
      </c>
    </row>
    <row r="2104" spans="1:9" ht="13.5" x14ac:dyDescent="0.25">
      <c r="A2104" s="3">
        <f>TITRES_STAT!B2107</f>
        <v>45364</v>
      </c>
      <c r="B2104" s="6">
        <f>TITRES_STAT!D2107</f>
        <v>0.73</v>
      </c>
      <c r="C2104" s="2">
        <f t="shared" si="288"/>
        <v>-1.0000000000000009E-2</v>
      </c>
      <c r="D2104" s="2">
        <f t="shared" si="289"/>
        <v>0</v>
      </c>
      <c r="E2104" s="2">
        <f t="shared" si="290"/>
        <v>1.0000000000000009E-2</v>
      </c>
      <c r="F2104" s="2">
        <f t="shared" si="295"/>
        <v>4.0953610938450329E-3</v>
      </c>
      <c r="G2104" s="2">
        <f t="shared" si="295"/>
        <v>5.9286311197545762E-3</v>
      </c>
      <c r="H2104" s="2">
        <f t="shared" si="292"/>
        <v>0.69077684394952976</v>
      </c>
      <c r="I2104" s="2">
        <f t="shared" si="293"/>
        <v>40.855589335841991</v>
      </c>
    </row>
    <row r="2105" spans="1:9" ht="13.5" x14ac:dyDescent="0.25">
      <c r="A2105" s="3">
        <f>TITRES_STAT!B2108</f>
        <v>45365</v>
      </c>
      <c r="B2105" s="6">
        <f>TITRES_STAT!D2108</f>
        <v>0.74</v>
      </c>
      <c r="C2105" s="2">
        <f t="shared" si="288"/>
        <v>1.0000000000000009E-2</v>
      </c>
      <c r="D2105" s="2">
        <f t="shared" si="289"/>
        <v>1.0000000000000009E-2</v>
      </c>
      <c r="E2105" s="2">
        <f t="shared" si="290"/>
        <v>0</v>
      </c>
      <c r="F2105" s="2">
        <f t="shared" si="295"/>
        <v>4.5171210157132448E-3</v>
      </c>
      <c r="G2105" s="2">
        <f t="shared" si="295"/>
        <v>5.5051574683435351E-3</v>
      </c>
      <c r="H2105" s="2">
        <f t="shared" si="292"/>
        <v>0.82052530589509476</v>
      </c>
      <c r="I2105" s="2">
        <f t="shared" si="293"/>
        <v>45.070799248883191</v>
      </c>
    </row>
    <row r="2106" spans="1:9" ht="13.5" x14ac:dyDescent="0.25">
      <c r="A2106" s="3">
        <f>TITRES_STAT!B2109</f>
        <v>45366</v>
      </c>
      <c r="B2106" s="6">
        <f>TITRES_STAT!D2109</f>
        <v>0.71</v>
      </c>
      <c r="C2106" s="2">
        <f t="shared" si="288"/>
        <v>-3.0000000000000027E-2</v>
      </c>
      <c r="D2106" s="2">
        <f t="shared" si="289"/>
        <v>0</v>
      </c>
      <c r="E2106" s="2">
        <f t="shared" si="290"/>
        <v>3.0000000000000027E-2</v>
      </c>
      <c r="F2106" s="2">
        <f t="shared" si="295"/>
        <v>4.1944695145908701E-3</v>
      </c>
      <c r="G2106" s="2">
        <f t="shared" si="295"/>
        <v>7.2547890777475699E-3</v>
      </c>
      <c r="H2106" s="2">
        <f t="shared" si="292"/>
        <v>0.5781656047667133</v>
      </c>
      <c r="I2106" s="2">
        <f t="shared" si="293"/>
        <v>36.635293724588472</v>
      </c>
    </row>
    <row r="2107" spans="1:9" ht="13.5" x14ac:dyDescent="0.25">
      <c r="A2107" s="3">
        <f>TITRES_STAT!B2110</f>
        <v>45369</v>
      </c>
      <c r="B2107" s="6">
        <f>TITRES_STAT!D2110</f>
        <v>0.72</v>
      </c>
      <c r="C2107" s="2">
        <f t="shared" si="288"/>
        <v>1.0000000000000009E-2</v>
      </c>
      <c r="D2107" s="2">
        <f t="shared" si="289"/>
        <v>1.0000000000000009E-2</v>
      </c>
      <c r="E2107" s="2">
        <f t="shared" si="290"/>
        <v>0</v>
      </c>
      <c r="F2107" s="2">
        <f t="shared" si="295"/>
        <v>4.6091502635486658E-3</v>
      </c>
      <c r="G2107" s="2">
        <f t="shared" si="295"/>
        <v>6.7365898579084581E-3</v>
      </c>
      <c r="H2107" s="2">
        <f t="shared" si="292"/>
        <v>0.6841963605870599</v>
      </c>
      <c r="I2107" s="2">
        <f t="shared" si="293"/>
        <v>40.624500598526986</v>
      </c>
    </row>
    <row r="2108" spans="1:9" ht="13.5" x14ac:dyDescent="0.25">
      <c r="A2108" s="3">
        <f>TITRES_STAT!B2111</f>
        <v>45370</v>
      </c>
      <c r="B2108" s="6">
        <f>TITRES_STAT!D2111</f>
        <v>0.72</v>
      </c>
      <c r="C2108" s="2">
        <f t="shared" si="288"/>
        <v>0</v>
      </c>
      <c r="D2108" s="2">
        <f t="shared" si="289"/>
        <v>0</v>
      </c>
      <c r="E2108" s="2">
        <f t="shared" si="290"/>
        <v>0</v>
      </c>
      <c r="F2108" s="2">
        <f t="shared" si="295"/>
        <v>4.2799252447237607E-3</v>
      </c>
      <c r="G2108" s="2">
        <f t="shared" si="295"/>
        <v>6.2554048680578539E-3</v>
      </c>
      <c r="H2108" s="2">
        <f t="shared" si="292"/>
        <v>0.68419636058705979</v>
      </c>
      <c r="I2108" s="2">
        <f t="shared" si="293"/>
        <v>40.624500598526986</v>
      </c>
    </row>
    <row r="2109" spans="1:9" ht="13.5" x14ac:dyDescent="0.25">
      <c r="A2109" s="3">
        <f>TITRES_STAT!B2112</f>
        <v>45372</v>
      </c>
      <c r="B2109" s="6">
        <f>TITRES_STAT!D2112</f>
        <v>0.73</v>
      </c>
      <c r="C2109" s="2">
        <f t="shared" si="288"/>
        <v>1.0000000000000009E-2</v>
      </c>
      <c r="D2109" s="2">
        <f t="shared" si="289"/>
        <v>1.0000000000000009E-2</v>
      </c>
      <c r="E2109" s="2">
        <f t="shared" si="290"/>
        <v>0</v>
      </c>
      <c r="F2109" s="2">
        <f t="shared" ref="F2109:G2124" si="296">((F2108*13)+D2109)/14</f>
        <v>4.6885020129577787E-3</v>
      </c>
      <c r="G2109" s="2">
        <f t="shared" si="296"/>
        <v>5.8085902346251498E-3</v>
      </c>
      <c r="H2109" s="2">
        <f t="shared" si="292"/>
        <v>0.80716694130178135</v>
      </c>
      <c r="I2109" s="2">
        <f t="shared" si="293"/>
        <v>44.664769084384851</v>
      </c>
    </row>
    <row r="2110" spans="1:9" ht="13.5" x14ac:dyDescent="0.25">
      <c r="A2110" s="3">
        <f>TITRES_STAT!B2113</f>
        <v>45373</v>
      </c>
      <c r="B2110" s="6">
        <f>TITRES_STAT!D2113</f>
        <v>0.72</v>
      </c>
      <c r="C2110" s="2">
        <f t="shared" si="288"/>
        <v>-1.0000000000000009E-2</v>
      </c>
      <c r="D2110" s="2">
        <f t="shared" si="289"/>
        <v>0</v>
      </c>
      <c r="E2110" s="2">
        <f t="shared" si="290"/>
        <v>1.0000000000000009E-2</v>
      </c>
      <c r="F2110" s="2">
        <f t="shared" si="296"/>
        <v>4.3536090120322229E-3</v>
      </c>
      <c r="G2110" s="2">
        <f t="shared" si="296"/>
        <v>6.1079766464376397E-3</v>
      </c>
      <c r="H2110" s="2">
        <f t="shared" si="292"/>
        <v>0.71277433822072356</v>
      </c>
      <c r="I2110" s="2">
        <f t="shared" si="293"/>
        <v>41.615192516322544</v>
      </c>
    </row>
    <row r="2111" spans="1:9" ht="13.5" x14ac:dyDescent="0.25">
      <c r="A2111" s="3">
        <f>TITRES_STAT!B2114</f>
        <v>45376</v>
      </c>
      <c r="B2111" s="6">
        <f>TITRES_STAT!D2114</f>
        <v>0.69</v>
      </c>
      <c r="C2111" s="2">
        <f t="shared" si="288"/>
        <v>-3.0000000000000027E-2</v>
      </c>
      <c r="D2111" s="2">
        <f t="shared" si="289"/>
        <v>0</v>
      </c>
      <c r="E2111" s="2">
        <f t="shared" si="290"/>
        <v>3.0000000000000027E-2</v>
      </c>
      <c r="F2111" s="2">
        <f t="shared" si="296"/>
        <v>4.0426369397442066E-3</v>
      </c>
      <c r="G2111" s="2">
        <f t="shared" si="296"/>
        <v>7.8145497431206679E-3</v>
      </c>
      <c r="H2111" s="2">
        <f t="shared" si="292"/>
        <v>0.51732180005675121</v>
      </c>
      <c r="I2111" s="2">
        <f t="shared" si="293"/>
        <v>34.09440238961848</v>
      </c>
    </row>
    <row r="2112" spans="1:9" ht="13.5" x14ac:dyDescent="0.25">
      <c r="A2112" s="3">
        <f>TITRES_STAT!B2115</f>
        <v>45377</v>
      </c>
      <c r="B2112" s="6">
        <f>TITRES_STAT!D2115</f>
        <v>0.7</v>
      </c>
      <c r="C2112" s="2">
        <f t="shared" si="288"/>
        <v>1.0000000000000009E-2</v>
      </c>
      <c r="D2112" s="2">
        <f t="shared" si="289"/>
        <v>1.0000000000000009E-2</v>
      </c>
      <c r="E2112" s="2">
        <f t="shared" si="290"/>
        <v>0</v>
      </c>
      <c r="F2112" s="2">
        <f t="shared" si="296"/>
        <v>4.468162872619621E-3</v>
      </c>
      <c r="G2112" s="2">
        <f t="shared" si="296"/>
        <v>7.2563676186120493E-3</v>
      </c>
      <c r="H2112" s="2">
        <f t="shared" si="292"/>
        <v>0.61575751222403785</v>
      </c>
      <c r="I2112" s="2">
        <f t="shared" si="293"/>
        <v>38.109524948237286</v>
      </c>
    </row>
    <row r="2113" spans="1:9" ht="13.5" x14ac:dyDescent="0.25">
      <c r="A2113" s="3">
        <f>TITRES_STAT!B2116</f>
        <v>45378</v>
      </c>
      <c r="B2113" s="6">
        <f>TITRES_STAT!D2116</f>
        <v>0.7</v>
      </c>
      <c r="C2113" s="2">
        <f t="shared" si="288"/>
        <v>0</v>
      </c>
      <c r="D2113" s="2">
        <f t="shared" si="289"/>
        <v>0</v>
      </c>
      <c r="E2113" s="2">
        <f t="shared" si="290"/>
        <v>0</v>
      </c>
      <c r="F2113" s="2">
        <f t="shared" si="296"/>
        <v>4.1490083817182196E-3</v>
      </c>
      <c r="G2113" s="2">
        <f t="shared" si="296"/>
        <v>6.7380556458540453E-3</v>
      </c>
      <c r="H2113" s="2">
        <f t="shared" si="292"/>
        <v>0.61575751222403785</v>
      </c>
      <c r="I2113" s="2">
        <f t="shared" si="293"/>
        <v>38.109524948237286</v>
      </c>
    </row>
    <row r="2114" spans="1:9" ht="13.5" x14ac:dyDescent="0.25">
      <c r="A2114" s="3">
        <f>TITRES_STAT!B2117</f>
        <v>45379</v>
      </c>
      <c r="B2114" s="6">
        <f>TITRES_STAT!D2117</f>
        <v>0.69</v>
      </c>
      <c r="C2114" s="2">
        <f t="shared" si="288"/>
        <v>-1.0000000000000009E-2</v>
      </c>
      <c r="D2114" s="2">
        <f t="shared" si="289"/>
        <v>0</v>
      </c>
      <c r="E2114" s="2">
        <f t="shared" si="290"/>
        <v>1.0000000000000009E-2</v>
      </c>
      <c r="F2114" s="2">
        <f t="shared" si="296"/>
        <v>3.8526506401669182E-3</v>
      </c>
      <c r="G2114" s="2">
        <f t="shared" si="296"/>
        <v>6.9710516711501856E-3</v>
      </c>
      <c r="H2114" s="2">
        <f t="shared" si="292"/>
        <v>0.55266419213490803</v>
      </c>
      <c r="I2114" s="2">
        <f t="shared" si="293"/>
        <v>35.594573181661175</v>
      </c>
    </row>
    <row r="2115" spans="1:9" ht="13.5" x14ac:dyDescent="0.25">
      <c r="A2115" s="3">
        <f>TITRES_STAT!B2118</f>
        <v>45380</v>
      </c>
      <c r="B2115" s="6">
        <f>TITRES_STAT!D2118</f>
        <v>0.69</v>
      </c>
      <c r="C2115" s="2">
        <f t="shared" ref="C2115:C2178" si="297">B2115-B2114</f>
        <v>0</v>
      </c>
      <c r="D2115" s="2">
        <f t="shared" ref="D2115:D2178" si="298">IF(C2115&gt;0,C2115,0)</f>
        <v>0</v>
      </c>
      <c r="E2115" s="2">
        <f t="shared" ref="E2115:E2178" si="299">IF(C2115&lt;0,-C2115,0)</f>
        <v>0</v>
      </c>
      <c r="F2115" s="2">
        <f t="shared" si="296"/>
        <v>3.5774613087264239E-3</v>
      </c>
      <c r="G2115" s="2">
        <f t="shared" si="296"/>
        <v>6.4731194089251718E-3</v>
      </c>
      <c r="H2115" s="2">
        <f t="shared" si="292"/>
        <v>0.55266419213490814</v>
      </c>
      <c r="I2115" s="2">
        <f t="shared" si="293"/>
        <v>35.594573181661175</v>
      </c>
    </row>
    <row r="2116" spans="1:9" ht="13.5" x14ac:dyDescent="0.25">
      <c r="A2116" s="3">
        <f>TITRES_STAT!B2119</f>
        <v>45383</v>
      </c>
      <c r="B2116" s="6">
        <f>TITRES_STAT!D2119</f>
        <v>0.7</v>
      </c>
      <c r="C2116" s="2">
        <f t="shared" si="297"/>
        <v>1.0000000000000009E-2</v>
      </c>
      <c r="D2116" s="2">
        <f t="shared" si="298"/>
        <v>1.0000000000000009E-2</v>
      </c>
      <c r="E2116" s="2">
        <f t="shared" si="299"/>
        <v>0</v>
      </c>
      <c r="F2116" s="2">
        <f t="shared" si="296"/>
        <v>4.036214072388823E-3</v>
      </c>
      <c r="G2116" s="2">
        <f t="shared" si="296"/>
        <v>6.0107537368590883E-3</v>
      </c>
      <c r="H2116" s="2">
        <f t="shared" si="292"/>
        <v>0.67149882512038195</v>
      </c>
      <c r="I2116" s="2">
        <f t="shared" si="293"/>
        <v>40.173454807664633</v>
      </c>
    </row>
    <row r="2117" spans="1:9" ht="13.5" x14ac:dyDescent="0.25">
      <c r="A2117" s="3">
        <f>TITRES_STAT!B2120</f>
        <v>45384</v>
      </c>
      <c r="B2117" s="6">
        <f>TITRES_STAT!D2120</f>
        <v>0.67</v>
      </c>
      <c r="C2117" s="2">
        <f t="shared" si="297"/>
        <v>-2.9999999999999916E-2</v>
      </c>
      <c r="D2117" s="2">
        <f t="shared" si="298"/>
        <v>0</v>
      </c>
      <c r="E2117" s="2">
        <f t="shared" si="299"/>
        <v>2.9999999999999916E-2</v>
      </c>
      <c r="F2117" s="2">
        <f t="shared" si="296"/>
        <v>3.7479130672181927E-3</v>
      </c>
      <c r="G2117" s="2">
        <f t="shared" si="296"/>
        <v>7.7242713270834328E-3</v>
      </c>
      <c r="H2117" s="2">
        <f t="shared" si="292"/>
        <v>0.48521250853487918</v>
      </c>
      <c r="I2117" s="2">
        <f t="shared" si="293"/>
        <v>32.669567873053253</v>
      </c>
    </row>
    <row r="2118" spans="1:9" ht="13.5" x14ac:dyDescent="0.25">
      <c r="A2118" s="3">
        <f>TITRES_STAT!B2121</f>
        <v>45385</v>
      </c>
      <c r="B2118" s="6">
        <f>TITRES_STAT!D2121</f>
        <v>0.67</v>
      </c>
      <c r="C2118" s="2">
        <f t="shared" si="297"/>
        <v>0</v>
      </c>
      <c r="D2118" s="2">
        <f t="shared" si="298"/>
        <v>0</v>
      </c>
      <c r="E2118" s="2">
        <f t="shared" si="299"/>
        <v>0</v>
      </c>
      <c r="F2118" s="2">
        <f t="shared" si="296"/>
        <v>3.480204990988322E-3</v>
      </c>
      <c r="G2118" s="2">
        <f t="shared" si="296"/>
        <v>7.1725376608631876E-3</v>
      </c>
      <c r="H2118" s="2">
        <f t="shared" si="292"/>
        <v>0.48521250853487918</v>
      </c>
      <c r="I2118" s="2">
        <f t="shared" si="293"/>
        <v>32.669567873053253</v>
      </c>
    </row>
    <row r="2119" spans="1:9" ht="13.5" x14ac:dyDescent="0.25">
      <c r="A2119" s="3">
        <f>TITRES_STAT!B2122</f>
        <v>45386</v>
      </c>
      <c r="B2119" s="6">
        <f>TITRES_STAT!D2122</f>
        <v>0.67</v>
      </c>
      <c r="C2119" s="2">
        <f t="shared" si="297"/>
        <v>0</v>
      </c>
      <c r="D2119" s="2">
        <f t="shared" si="298"/>
        <v>0</v>
      </c>
      <c r="E2119" s="2">
        <f t="shared" si="299"/>
        <v>0</v>
      </c>
      <c r="F2119" s="2">
        <f t="shared" si="296"/>
        <v>3.231618920203442E-3</v>
      </c>
      <c r="G2119" s="2">
        <f t="shared" si="296"/>
        <v>6.6602135422301036E-3</v>
      </c>
      <c r="H2119" s="2">
        <f t="shared" si="292"/>
        <v>0.48521250853487918</v>
      </c>
      <c r="I2119" s="2">
        <f t="shared" si="293"/>
        <v>32.669567873053253</v>
      </c>
    </row>
    <row r="2120" spans="1:9" ht="13.5" x14ac:dyDescent="0.25">
      <c r="A2120" s="3">
        <f>TITRES_STAT!B2123</f>
        <v>45387</v>
      </c>
      <c r="B2120" s="6">
        <f>TITRES_STAT!D2123</f>
        <v>0.67</v>
      </c>
      <c r="C2120" s="2">
        <f t="shared" si="297"/>
        <v>0</v>
      </c>
      <c r="D2120" s="2">
        <f t="shared" si="298"/>
        <v>0</v>
      </c>
      <c r="E2120" s="2">
        <f t="shared" si="299"/>
        <v>0</v>
      </c>
      <c r="F2120" s="2">
        <f t="shared" si="296"/>
        <v>3.0007889973317674E-3</v>
      </c>
      <c r="G2120" s="2">
        <f t="shared" si="296"/>
        <v>6.1844840034993827E-3</v>
      </c>
      <c r="H2120" s="2">
        <f t="shared" si="292"/>
        <v>0.48521250853487907</v>
      </c>
      <c r="I2120" s="2">
        <f t="shared" si="293"/>
        <v>32.669567873053253</v>
      </c>
    </row>
    <row r="2121" spans="1:9" ht="13.5" x14ac:dyDescent="0.25">
      <c r="A2121" s="3">
        <f>TITRES_STAT!B2124</f>
        <v>45390</v>
      </c>
      <c r="B2121" s="6">
        <f>TITRES_STAT!D2124</f>
        <v>0.7</v>
      </c>
      <c r="C2121" s="2">
        <f t="shared" si="297"/>
        <v>2.9999999999999916E-2</v>
      </c>
      <c r="D2121" s="2">
        <f t="shared" si="298"/>
        <v>2.9999999999999916E-2</v>
      </c>
      <c r="E2121" s="2">
        <f t="shared" si="299"/>
        <v>0</v>
      </c>
      <c r="F2121" s="2">
        <f t="shared" si="296"/>
        <v>4.9293040689509212E-3</v>
      </c>
      <c r="G2121" s="2">
        <f t="shared" si="296"/>
        <v>5.7427351461065701E-3</v>
      </c>
      <c r="H2121" s="2">
        <f t="shared" si="292"/>
        <v>0.85835476363433982</v>
      </c>
      <c r="I2121" s="2">
        <f t="shared" si="293"/>
        <v>46.188961356101672</v>
      </c>
    </row>
    <row r="2122" spans="1:9" ht="13.5" x14ac:dyDescent="0.25">
      <c r="A2122" s="3">
        <f>TITRES_STAT!B2125</f>
        <v>45394</v>
      </c>
      <c r="B2122" s="6">
        <f>TITRES_STAT!D2125</f>
        <v>0.71</v>
      </c>
      <c r="C2122" s="2">
        <f t="shared" si="297"/>
        <v>1.0000000000000009E-2</v>
      </c>
      <c r="D2122" s="2">
        <f t="shared" si="298"/>
        <v>1.0000000000000009E-2</v>
      </c>
      <c r="E2122" s="2">
        <f t="shared" si="299"/>
        <v>0</v>
      </c>
      <c r="F2122" s="2">
        <f t="shared" si="296"/>
        <v>5.2914966354544275E-3</v>
      </c>
      <c r="G2122" s="2">
        <f t="shared" si="296"/>
        <v>5.3325397785275296E-3</v>
      </c>
      <c r="H2122" s="2">
        <f t="shared" si="292"/>
        <v>0.99230326546491598</v>
      </c>
      <c r="I2122" s="2">
        <f t="shared" si="293"/>
        <v>49.806838279379924</v>
      </c>
    </row>
    <row r="2123" spans="1:9" ht="13.5" x14ac:dyDescent="0.25">
      <c r="A2123" s="3">
        <f>TITRES_STAT!B2126</f>
        <v>45397</v>
      </c>
      <c r="B2123" s="6">
        <f>TITRES_STAT!D2126</f>
        <v>0.71</v>
      </c>
      <c r="C2123" s="2">
        <f t="shared" si="297"/>
        <v>0</v>
      </c>
      <c r="D2123" s="2">
        <f t="shared" si="298"/>
        <v>0</v>
      </c>
      <c r="E2123" s="2">
        <f t="shared" si="299"/>
        <v>0</v>
      </c>
      <c r="F2123" s="2">
        <f t="shared" si="296"/>
        <v>4.913532590064826E-3</v>
      </c>
      <c r="G2123" s="2">
        <f t="shared" si="296"/>
        <v>4.9516440800612769E-3</v>
      </c>
      <c r="H2123" s="2">
        <f t="shared" si="292"/>
        <v>0.99230326546491621</v>
      </c>
      <c r="I2123" s="2">
        <f t="shared" si="293"/>
        <v>49.806838279379932</v>
      </c>
    </row>
    <row r="2124" spans="1:9" ht="13.5" x14ac:dyDescent="0.25">
      <c r="A2124" s="3">
        <f>TITRES_STAT!B2127</f>
        <v>45398</v>
      </c>
      <c r="B2124" s="6">
        <f>TITRES_STAT!D2127</f>
        <v>0.72</v>
      </c>
      <c r="C2124" s="2">
        <f t="shared" si="297"/>
        <v>1.0000000000000009E-2</v>
      </c>
      <c r="D2124" s="2">
        <f t="shared" si="298"/>
        <v>1.0000000000000009E-2</v>
      </c>
      <c r="E2124" s="2">
        <f t="shared" si="299"/>
        <v>0</v>
      </c>
      <c r="F2124" s="2">
        <f t="shared" si="296"/>
        <v>5.2768516907744827E-3</v>
      </c>
      <c r="G2124" s="2">
        <f t="shared" si="296"/>
        <v>4.5979552171997572E-3</v>
      </c>
      <c r="H2124" s="2">
        <f t="shared" si="292"/>
        <v>1.1476518238009692</v>
      </c>
      <c r="I2124" s="2">
        <f t="shared" si="293"/>
        <v>53.437517715037522</v>
      </c>
    </row>
    <row r="2125" spans="1:9" ht="13.5" x14ac:dyDescent="0.25">
      <c r="A2125" s="3">
        <f>TITRES_STAT!B2128</f>
        <v>45399</v>
      </c>
      <c r="B2125" s="6">
        <f>TITRES_STAT!D2128</f>
        <v>0.73</v>
      </c>
      <c r="C2125" s="2">
        <f t="shared" si="297"/>
        <v>1.0000000000000009E-2</v>
      </c>
      <c r="D2125" s="2">
        <f t="shared" si="298"/>
        <v>1.0000000000000009E-2</v>
      </c>
      <c r="E2125" s="2">
        <f t="shared" si="299"/>
        <v>0</v>
      </c>
      <c r="F2125" s="2">
        <f t="shared" ref="F2125:G2140" si="300">((F2124*13)+D2125)/14</f>
        <v>5.6142194271477349E-3</v>
      </c>
      <c r="G2125" s="2">
        <f t="shared" si="300"/>
        <v>4.2695298445426322E-3</v>
      </c>
      <c r="H2125" s="2">
        <f t="shared" si="292"/>
        <v>1.3149502712397951</v>
      </c>
      <c r="I2125" s="2">
        <f t="shared" si="293"/>
        <v>56.802527794066187</v>
      </c>
    </row>
    <row r="2126" spans="1:9" ht="13.5" x14ac:dyDescent="0.25">
      <c r="A2126" s="3">
        <f>TITRES_STAT!B2129</f>
        <v>45400</v>
      </c>
      <c r="B2126" s="6">
        <f>TITRES_STAT!D2129</f>
        <v>0.74</v>
      </c>
      <c r="C2126" s="2">
        <f t="shared" si="297"/>
        <v>1.0000000000000009E-2</v>
      </c>
      <c r="D2126" s="2">
        <f t="shared" si="298"/>
        <v>1.0000000000000009E-2</v>
      </c>
      <c r="E2126" s="2">
        <f t="shared" si="299"/>
        <v>0</v>
      </c>
      <c r="F2126" s="2">
        <f t="shared" si="300"/>
        <v>5.9274894680657548E-3</v>
      </c>
      <c r="G2126" s="2">
        <f t="shared" si="300"/>
        <v>3.9645634270753013E-3</v>
      </c>
      <c r="H2126" s="2">
        <f t="shared" si="292"/>
        <v>1.4951178300200696</v>
      </c>
      <c r="I2126" s="2">
        <f t="shared" si="293"/>
        <v>59.921732434096853</v>
      </c>
    </row>
    <row r="2127" spans="1:9" ht="13.5" x14ac:dyDescent="0.25">
      <c r="A2127" s="3">
        <f>TITRES_STAT!B2130</f>
        <v>45401</v>
      </c>
      <c r="B2127" s="6">
        <f>TITRES_STAT!D2130</f>
        <v>0.74</v>
      </c>
      <c r="C2127" s="2">
        <f t="shared" si="297"/>
        <v>0</v>
      </c>
      <c r="D2127" s="2">
        <f t="shared" si="298"/>
        <v>0</v>
      </c>
      <c r="E2127" s="2">
        <f t="shared" si="299"/>
        <v>0</v>
      </c>
      <c r="F2127" s="2">
        <f t="shared" si="300"/>
        <v>5.5040973632039152E-3</v>
      </c>
      <c r="G2127" s="2">
        <f t="shared" si="300"/>
        <v>3.6813803251413515E-3</v>
      </c>
      <c r="H2127" s="2">
        <f t="shared" si="292"/>
        <v>1.4951178300200694</v>
      </c>
      <c r="I2127" s="2">
        <f t="shared" si="293"/>
        <v>59.921732434096846</v>
      </c>
    </row>
    <row r="2128" spans="1:9" ht="13.5" x14ac:dyDescent="0.25">
      <c r="A2128" s="3">
        <f>TITRES_STAT!B2131</f>
        <v>45404</v>
      </c>
      <c r="B2128" s="6">
        <f>TITRES_STAT!D2131</f>
        <v>0.73</v>
      </c>
      <c r="C2128" s="2">
        <f t="shared" si="297"/>
        <v>-1.0000000000000009E-2</v>
      </c>
      <c r="D2128" s="2">
        <f t="shared" si="298"/>
        <v>0</v>
      </c>
      <c r="E2128" s="2">
        <f t="shared" si="299"/>
        <v>1.0000000000000009E-2</v>
      </c>
      <c r="F2128" s="2">
        <f t="shared" si="300"/>
        <v>5.1109475515464927E-3</v>
      </c>
      <c r="G2128" s="2">
        <f t="shared" si="300"/>
        <v>4.1327103019169701E-3</v>
      </c>
      <c r="H2128" s="2">
        <f t="shared" si="292"/>
        <v>1.2367059818288653</v>
      </c>
      <c r="I2128" s="2">
        <f t="shared" si="293"/>
        <v>55.291396896862594</v>
      </c>
    </row>
    <row r="2129" spans="1:9" ht="13.5" x14ac:dyDescent="0.25">
      <c r="A2129" s="3">
        <f>TITRES_STAT!B2132</f>
        <v>45405</v>
      </c>
      <c r="B2129" s="6">
        <f>TITRES_STAT!D2132</f>
        <v>0.74</v>
      </c>
      <c r="C2129" s="2">
        <f t="shared" si="297"/>
        <v>1.0000000000000009E-2</v>
      </c>
      <c r="D2129" s="2">
        <f t="shared" si="298"/>
        <v>1.0000000000000009E-2</v>
      </c>
      <c r="E2129" s="2">
        <f t="shared" si="299"/>
        <v>0</v>
      </c>
      <c r="F2129" s="2">
        <f t="shared" si="300"/>
        <v>5.4601655835788869E-3</v>
      </c>
      <c r="G2129" s="2">
        <f t="shared" si="300"/>
        <v>3.8375167089229009E-3</v>
      </c>
      <c r="H2129" s="2">
        <f t="shared" ref="H2129:H2192" si="301">F2129/G2129</f>
        <v>1.422838256543103</v>
      </c>
      <c r="I2129" s="2">
        <f t="shared" ref="I2129:I2192" si="302">IF(G2129=0,100,100-(100/(1+H2129)))</f>
        <v>58.726093361807962</v>
      </c>
    </row>
    <row r="2130" spans="1:9" ht="13.5" x14ac:dyDescent="0.25">
      <c r="A2130" s="3">
        <f>TITRES_STAT!B2133</f>
        <v>45406</v>
      </c>
      <c r="B2130" s="6">
        <f>TITRES_STAT!D2133</f>
        <v>0.74</v>
      </c>
      <c r="C2130" s="2">
        <f t="shared" si="297"/>
        <v>0</v>
      </c>
      <c r="D2130" s="2">
        <f t="shared" si="298"/>
        <v>0</v>
      </c>
      <c r="E2130" s="2">
        <f t="shared" si="299"/>
        <v>0</v>
      </c>
      <c r="F2130" s="2">
        <f t="shared" si="300"/>
        <v>5.0701537561803952E-3</v>
      </c>
      <c r="G2130" s="2">
        <f t="shared" si="300"/>
        <v>3.5634083725712652E-3</v>
      </c>
      <c r="H2130" s="2">
        <f t="shared" si="301"/>
        <v>1.422838256543103</v>
      </c>
      <c r="I2130" s="2">
        <f t="shared" si="302"/>
        <v>58.726093361807962</v>
      </c>
    </row>
    <row r="2131" spans="1:9" ht="13.5" x14ac:dyDescent="0.25">
      <c r="A2131" s="3">
        <f>TITRES_STAT!B2134</f>
        <v>45407</v>
      </c>
      <c r="B2131" s="6">
        <f>TITRES_STAT!D2134</f>
        <v>0.72</v>
      </c>
      <c r="C2131" s="2">
        <f t="shared" si="297"/>
        <v>-2.0000000000000018E-2</v>
      </c>
      <c r="D2131" s="2">
        <f t="shared" si="298"/>
        <v>0</v>
      </c>
      <c r="E2131" s="2">
        <f t="shared" si="299"/>
        <v>2.0000000000000018E-2</v>
      </c>
      <c r="F2131" s="2">
        <f t="shared" si="300"/>
        <v>4.7079999164532241E-3</v>
      </c>
      <c r="G2131" s="2">
        <f t="shared" si="300"/>
        <v>4.7374506316733194E-3</v>
      </c>
      <c r="H2131" s="2">
        <f t="shared" si="301"/>
        <v>0.99378342540960829</v>
      </c>
      <c r="I2131" s="2">
        <f t="shared" si="302"/>
        <v>49.844101056534903</v>
      </c>
    </row>
    <row r="2132" spans="1:9" ht="13.5" x14ac:dyDescent="0.25">
      <c r="A2132" s="3">
        <f>TITRES_STAT!B2135</f>
        <v>45408</v>
      </c>
      <c r="B2132" s="6">
        <f>TITRES_STAT!D2135</f>
        <v>0.71</v>
      </c>
      <c r="C2132" s="2">
        <f t="shared" si="297"/>
        <v>-1.0000000000000009E-2</v>
      </c>
      <c r="D2132" s="2">
        <f t="shared" si="298"/>
        <v>0</v>
      </c>
      <c r="E2132" s="2">
        <f t="shared" si="299"/>
        <v>1.0000000000000009E-2</v>
      </c>
      <c r="F2132" s="2">
        <f t="shared" si="300"/>
        <v>4.3717142081351372E-3</v>
      </c>
      <c r="G2132" s="2">
        <f t="shared" si="300"/>
        <v>5.1133470151252256E-3</v>
      </c>
      <c r="H2132" s="2">
        <f t="shared" si="301"/>
        <v>0.85496137758764534</v>
      </c>
      <c r="I2132" s="2">
        <f t="shared" si="302"/>
        <v>46.090521771375762</v>
      </c>
    </row>
    <row r="2133" spans="1:9" ht="13.5" x14ac:dyDescent="0.25">
      <c r="A2133" s="3">
        <f>TITRES_STAT!B2136</f>
        <v>45411</v>
      </c>
      <c r="B2133" s="6">
        <f>TITRES_STAT!D2136</f>
        <v>0.74</v>
      </c>
      <c r="C2133" s="2">
        <f t="shared" si="297"/>
        <v>3.0000000000000027E-2</v>
      </c>
      <c r="D2133" s="2">
        <f t="shared" si="298"/>
        <v>3.0000000000000027E-2</v>
      </c>
      <c r="E2133" s="2">
        <f t="shared" si="299"/>
        <v>0</v>
      </c>
      <c r="F2133" s="2">
        <f t="shared" si="300"/>
        <v>6.2023060504112007E-3</v>
      </c>
      <c r="G2133" s="2">
        <f t="shared" si="300"/>
        <v>4.7481079426162807E-3</v>
      </c>
      <c r="H2133" s="2">
        <f t="shared" si="301"/>
        <v>1.3062689655268525</v>
      </c>
      <c r="I2133" s="2">
        <f t="shared" si="302"/>
        <v>56.639922968761091</v>
      </c>
    </row>
    <row r="2134" spans="1:9" ht="13.5" x14ac:dyDescent="0.25">
      <c r="A2134" s="3">
        <f>TITRES_STAT!B2137</f>
        <v>45412</v>
      </c>
      <c r="B2134" s="6">
        <f>TITRES_STAT!D2137</f>
        <v>0.77</v>
      </c>
      <c r="C2134" s="2">
        <f t="shared" si="297"/>
        <v>3.0000000000000027E-2</v>
      </c>
      <c r="D2134" s="2">
        <f t="shared" si="298"/>
        <v>3.0000000000000027E-2</v>
      </c>
      <c r="E2134" s="2">
        <f t="shared" si="299"/>
        <v>0</v>
      </c>
      <c r="F2134" s="2">
        <f t="shared" si="300"/>
        <v>7.902141332524688E-3</v>
      </c>
      <c r="G2134" s="2">
        <f t="shared" si="300"/>
        <v>4.4089573752865464E-3</v>
      </c>
      <c r="H2134" s="2">
        <f t="shared" si="301"/>
        <v>1.7922925217690755</v>
      </c>
      <c r="I2134" s="2">
        <f t="shared" si="302"/>
        <v>64.18713325327235</v>
      </c>
    </row>
    <row r="2135" spans="1:9" ht="13.5" x14ac:dyDescent="0.25">
      <c r="A2135" s="3">
        <f>TITRES_STAT!B2138</f>
        <v>45414</v>
      </c>
      <c r="B2135" s="6">
        <f>TITRES_STAT!D2138</f>
        <v>0.77</v>
      </c>
      <c r="C2135" s="2">
        <f t="shared" si="297"/>
        <v>0</v>
      </c>
      <c r="D2135" s="2">
        <f t="shared" si="298"/>
        <v>0</v>
      </c>
      <c r="E2135" s="2">
        <f t="shared" si="299"/>
        <v>0</v>
      </c>
      <c r="F2135" s="2">
        <f t="shared" si="300"/>
        <v>7.3377026659157815E-3</v>
      </c>
      <c r="G2135" s="2">
        <f t="shared" si="300"/>
        <v>4.0940318484803647E-3</v>
      </c>
      <c r="H2135" s="2">
        <f t="shared" si="301"/>
        <v>1.7922925217690753</v>
      </c>
      <c r="I2135" s="2">
        <f t="shared" si="302"/>
        <v>64.18713325327235</v>
      </c>
    </row>
    <row r="2136" spans="1:9" ht="13.5" x14ac:dyDescent="0.25">
      <c r="A2136" s="3">
        <f>TITRES_STAT!B2139</f>
        <v>45415</v>
      </c>
      <c r="B2136" s="6">
        <f>TITRES_STAT!D2139</f>
        <v>0.75</v>
      </c>
      <c r="C2136" s="2">
        <f t="shared" si="297"/>
        <v>-2.0000000000000018E-2</v>
      </c>
      <c r="D2136" s="2">
        <f t="shared" si="298"/>
        <v>0</v>
      </c>
      <c r="E2136" s="2">
        <f t="shared" si="299"/>
        <v>2.0000000000000018E-2</v>
      </c>
      <c r="F2136" s="2">
        <f t="shared" si="300"/>
        <v>6.8135810469217972E-3</v>
      </c>
      <c r="G2136" s="2">
        <f t="shared" si="300"/>
        <v>5.2301724307317688E-3</v>
      </c>
      <c r="H2136" s="2">
        <f t="shared" si="301"/>
        <v>1.3027450121694151</v>
      </c>
      <c r="I2136" s="2">
        <f t="shared" si="302"/>
        <v>56.573567862908952</v>
      </c>
    </row>
    <row r="2137" spans="1:9" ht="13.5" x14ac:dyDescent="0.25">
      <c r="A2137" s="3">
        <f>TITRES_STAT!B2140</f>
        <v>45418</v>
      </c>
      <c r="B2137" s="6">
        <f>TITRES_STAT!D2140</f>
        <v>0.73</v>
      </c>
      <c r="C2137" s="2">
        <f t="shared" si="297"/>
        <v>-2.0000000000000018E-2</v>
      </c>
      <c r="D2137" s="2">
        <f t="shared" si="298"/>
        <v>0</v>
      </c>
      <c r="E2137" s="2">
        <f t="shared" si="299"/>
        <v>2.0000000000000018E-2</v>
      </c>
      <c r="F2137" s="2">
        <f t="shared" si="300"/>
        <v>6.3268966864273831E-3</v>
      </c>
      <c r="G2137" s="2">
        <f t="shared" si="300"/>
        <v>6.2851601142509287E-3</v>
      </c>
      <c r="H2137" s="2">
        <f t="shared" si="301"/>
        <v>1.0066404946600838</v>
      </c>
      <c r="I2137" s="2">
        <f t="shared" si="302"/>
        <v>50.165462988456447</v>
      </c>
    </row>
    <row r="2138" spans="1:9" ht="13.5" x14ac:dyDescent="0.25">
      <c r="A2138" s="3">
        <f>TITRES_STAT!B2141</f>
        <v>45419</v>
      </c>
      <c r="B2138" s="6">
        <f>TITRES_STAT!D2141</f>
        <v>0.72</v>
      </c>
      <c r="C2138" s="2">
        <f t="shared" si="297"/>
        <v>-1.0000000000000009E-2</v>
      </c>
      <c r="D2138" s="2">
        <f t="shared" si="298"/>
        <v>0</v>
      </c>
      <c r="E2138" s="2">
        <f t="shared" si="299"/>
        <v>1.0000000000000009E-2</v>
      </c>
      <c r="F2138" s="2">
        <f t="shared" si="300"/>
        <v>5.8749754945397132E-3</v>
      </c>
      <c r="G2138" s="2">
        <f t="shared" si="300"/>
        <v>6.5505058203758626E-3</v>
      </c>
      <c r="H2138" s="2">
        <f t="shared" si="301"/>
        <v>0.89687356299495846</v>
      </c>
      <c r="I2138" s="2">
        <f t="shared" si="302"/>
        <v>47.281673406786901</v>
      </c>
    </row>
    <row r="2139" spans="1:9" ht="13.5" x14ac:dyDescent="0.25">
      <c r="A2139" s="3">
        <f>TITRES_STAT!B2142</f>
        <v>45420</v>
      </c>
      <c r="B2139" s="6">
        <f>TITRES_STAT!D2142</f>
        <v>0.72</v>
      </c>
      <c r="C2139" s="2">
        <f t="shared" si="297"/>
        <v>0</v>
      </c>
      <c r="D2139" s="2">
        <f t="shared" si="298"/>
        <v>0</v>
      </c>
      <c r="E2139" s="2">
        <f t="shared" si="299"/>
        <v>0</v>
      </c>
      <c r="F2139" s="2">
        <f t="shared" si="300"/>
        <v>5.4553343877868764E-3</v>
      </c>
      <c r="G2139" s="2">
        <f t="shared" si="300"/>
        <v>6.0826125474918724E-3</v>
      </c>
      <c r="H2139" s="2">
        <f t="shared" si="301"/>
        <v>0.89687356299495846</v>
      </c>
      <c r="I2139" s="2">
        <f t="shared" si="302"/>
        <v>47.281673406786901</v>
      </c>
    </row>
    <row r="2140" spans="1:9" ht="13.5" x14ac:dyDescent="0.25">
      <c r="A2140" s="3">
        <f>TITRES_STAT!B2143</f>
        <v>45421</v>
      </c>
      <c r="B2140" s="6">
        <f>TITRES_STAT!D2143</f>
        <v>0.72</v>
      </c>
      <c r="C2140" s="2">
        <f t="shared" si="297"/>
        <v>0</v>
      </c>
      <c r="D2140" s="2">
        <f t="shared" si="298"/>
        <v>0</v>
      </c>
      <c r="E2140" s="2">
        <f t="shared" si="299"/>
        <v>0</v>
      </c>
      <c r="F2140" s="2">
        <f t="shared" si="300"/>
        <v>5.0656676458020996E-3</v>
      </c>
      <c r="G2140" s="2">
        <f t="shared" si="300"/>
        <v>5.6481402226710243E-3</v>
      </c>
      <c r="H2140" s="2">
        <f t="shared" si="301"/>
        <v>0.89687356299495846</v>
      </c>
      <c r="I2140" s="2">
        <f t="shared" si="302"/>
        <v>47.281673406786901</v>
      </c>
    </row>
    <row r="2141" spans="1:9" ht="13.5" x14ac:dyDescent="0.25">
      <c r="A2141" s="3">
        <f>TITRES_STAT!B2144</f>
        <v>45422</v>
      </c>
      <c r="B2141" s="6">
        <f>TITRES_STAT!D2144</f>
        <v>0.74</v>
      </c>
      <c r="C2141" s="2">
        <f t="shared" si="297"/>
        <v>2.0000000000000018E-2</v>
      </c>
      <c r="D2141" s="2">
        <f t="shared" si="298"/>
        <v>2.0000000000000018E-2</v>
      </c>
      <c r="E2141" s="2">
        <f t="shared" si="299"/>
        <v>0</v>
      </c>
      <c r="F2141" s="2">
        <f t="shared" ref="F2141:G2156" si="303">((F2140*13)+D2141)/14</f>
        <v>6.1324056711019514E-3</v>
      </c>
      <c r="G2141" s="2">
        <f t="shared" si="303"/>
        <v>5.2447016353373791E-3</v>
      </c>
      <c r="H2141" s="2">
        <f t="shared" si="301"/>
        <v>1.1692572995541755</v>
      </c>
      <c r="I2141" s="2">
        <f t="shared" si="302"/>
        <v>53.9012730207007</v>
      </c>
    </row>
    <row r="2142" spans="1:9" ht="13.5" x14ac:dyDescent="0.25">
      <c r="A2142" s="3">
        <f>TITRES_STAT!B2145</f>
        <v>45425</v>
      </c>
      <c r="B2142" s="6">
        <f>TITRES_STAT!D2145</f>
        <v>0.74</v>
      </c>
      <c r="C2142" s="2">
        <f t="shared" si="297"/>
        <v>0</v>
      </c>
      <c r="D2142" s="2">
        <f t="shared" si="298"/>
        <v>0</v>
      </c>
      <c r="E2142" s="2">
        <f t="shared" si="299"/>
        <v>0</v>
      </c>
      <c r="F2142" s="2">
        <f t="shared" si="303"/>
        <v>5.6943766945946692E-3</v>
      </c>
      <c r="G2142" s="2">
        <f t="shared" si="303"/>
        <v>4.8700800899561377E-3</v>
      </c>
      <c r="H2142" s="2">
        <f t="shared" si="301"/>
        <v>1.1692572995541755</v>
      </c>
      <c r="I2142" s="2">
        <f t="shared" si="302"/>
        <v>53.9012730207007</v>
      </c>
    </row>
    <row r="2143" spans="1:9" ht="13.5" x14ac:dyDescent="0.25">
      <c r="A2143" s="3">
        <f>TITRES_STAT!B2146</f>
        <v>45426</v>
      </c>
      <c r="B2143" s="6">
        <f>TITRES_STAT!D2146</f>
        <v>0.73</v>
      </c>
      <c r="C2143" s="2">
        <f t="shared" si="297"/>
        <v>-1.0000000000000009E-2</v>
      </c>
      <c r="D2143" s="2">
        <f t="shared" si="298"/>
        <v>0</v>
      </c>
      <c r="E2143" s="2">
        <f t="shared" si="299"/>
        <v>1.0000000000000009E-2</v>
      </c>
      <c r="F2143" s="2">
        <f t="shared" si="303"/>
        <v>5.2876355021236211E-3</v>
      </c>
      <c r="G2143" s="2">
        <f t="shared" si="303"/>
        <v>5.2365029406735569E-3</v>
      </c>
      <c r="H2143" s="2">
        <f t="shared" si="301"/>
        <v>1.009764639116862</v>
      </c>
      <c r="I2143" s="2">
        <f t="shared" si="302"/>
        <v>50.242929916439195</v>
      </c>
    </row>
    <row r="2144" spans="1:9" ht="13.5" x14ac:dyDescent="0.25">
      <c r="A2144" s="3">
        <f>TITRES_STAT!B2147</f>
        <v>45427</v>
      </c>
      <c r="B2144" s="6">
        <f>TITRES_STAT!D2147</f>
        <v>0.73</v>
      </c>
      <c r="C2144" s="2">
        <f t="shared" si="297"/>
        <v>0</v>
      </c>
      <c r="D2144" s="2">
        <f t="shared" si="298"/>
        <v>0</v>
      </c>
      <c r="E2144" s="2">
        <f t="shared" si="299"/>
        <v>0</v>
      </c>
      <c r="F2144" s="2">
        <f t="shared" si="303"/>
        <v>4.9099472519719342E-3</v>
      </c>
      <c r="G2144" s="2">
        <f t="shared" si="303"/>
        <v>4.8624670163397313E-3</v>
      </c>
      <c r="H2144" s="2">
        <f t="shared" si="301"/>
        <v>1.0097646391168622</v>
      </c>
      <c r="I2144" s="2">
        <f t="shared" si="302"/>
        <v>50.242929916439195</v>
      </c>
    </row>
    <row r="2145" spans="1:9" ht="13.5" x14ac:dyDescent="0.25">
      <c r="A2145" s="3">
        <f>TITRES_STAT!B2148</f>
        <v>45428</v>
      </c>
      <c r="B2145" s="6">
        <f>TITRES_STAT!D2148</f>
        <v>0.73</v>
      </c>
      <c r="C2145" s="2">
        <f t="shared" si="297"/>
        <v>0</v>
      </c>
      <c r="D2145" s="2">
        <f t="shared" si="298"/>
        <v>0</v>
      </c>
      <c r="E2145" s="2">
        <f t="shared" si="299"/>
        <v>0</v>
      </c>
      <c r="F2145" s="2">
        <f t="shared" si="303"/>
        <v>4.5592367339739393E-3</v>
      </c>
      <c r="G2145" s="2">
        <f t="shared" si="303"/>
        <v>4.5151479437440366E-3</v>
      </c>
      <c r="H2145" s="2">
        <f t="shared" si="301"/>
        <v>1.0097646391168622</v>
      </c>
      <c r="I2145" s="2">
        <f t="shared" si="302"/>
        <v>50.242929916439195</v>
      </c>
    </row>
    <row r="2146" spans="1:9" ht="13.5" x14ac:dyDescent="0.25">
      <c r="A2146" s="3">
        <f>TITRES_STAT!B2149</f>
        <v>45429</v>
      </c>
      <c r="B2146" s="6">
        <f>TITRES_STAT!D2149</f>
        <v>0.73</v>
      </c>
      <c r="C2146" s="2">
        <f t="shared" si="297"/>
        <v>0</v>
      </c>
      <c r="D2146" s="2">
        <f t="shared" si="298"/>
        <v>0</v>
      </c>
      <c r="E2146" s="2">
        <f t="shared" si="299"/>
        <v>0</v>
      </c>
      <c r="F2146" s="2">
        <f t="shared" si="303"/>
        <v>4.233576967261515E-3</v>
      </c>
      <c r="G2146" s="2">
        <f t="shared" si="303"/>
        <v>4.1926373763337488E-3</v>
      </c>
      <c r="H2146" s="2">
        <f t="shared" si="301"/>
        <v>1.009764639116862</v>
      </c>
      <c r="I2146" s="2">
        <f t="shared" si="302"/>
        <v>50.242929916439195</v>
      </c>
    </row>
    <row r="2147" spans="1:9" ht="13.5" x14ac:dyDescent="0.25">
      <c r="A2147" s="3">
        <f>TITRES_STAT!B2150</f>
        <v>45432</v>
      </c>
      <c r="B2147" s="6">
        <f>TITRES_STAT!D2150</f>
        <v>0.74</v>
      </c>
      <c r="C2147" s="2">
        <f t="shared" si="297"/>
        <v>1.0000000000000009E-2</v>
      </c>
      <c r="D2147" s="2">
        <f t="shared" si="298"/>
        <v>1.0000000000000009E-2</v>
      </c>
      <c r="E2147" s="2">
        <f t="shared" si="299"/>
        <v>0</v>
      </c>
      <c r="F2147" s="2">
        <f t="shared" si="303"/>
        <v>4.6454643267428361E-3</v>
      </c>
      <c r="G2147" s="2">
        <f t="shared" si="303"/>
        <v>3.8931632780241955E-3</v>
      </c>
      <c r="H2147" s="2">
        <f t="shared" si="301"/>
        <v>1.1932364493842751</v>
      </c>
      <c r="I2147" s="2">
        <f t="shared" si="302"/>
        <v>54.405280822287175</v>
      </c>
    </row>
    <row r="2148" spans="1:9" ht="13.5" x14ac:dyDescent="0.25">
      <c r="A2148" s="3">
        <f>TITRES_STAT!B2151</f>
        <v>45433</v>
      </c>
      <c r="B2148" s="6">
        <f>TITRES_STAT!D2151</f>
        <v>0.74</v>
      </c>
      <c r="C2148" s="2">
        <f t="shared" si="297"/>
        <v>0</v>
      </c>
      <c r="D2148" s="2">
        <f t="shared" si="298"/>
        <v>0</v>
      </c>
      <c r="E2148" s="2">
        <f t="shared" si="299"/>
        <v>0</v>
      </c>
      <c r="F2148" s="2">
        <f t="shared" si="303"/>
        <v>4.3136454462612047E-3</v>
      </c>
      <c r="G2148" s="2">
        <f t="shared" si="303"/>
        <v>3.6150801867367529E-3</v>
      </c>
      <c r="H2148" s="2">
        <f t="shared" si="301"/>
        <v>1.1932364493842749</v>
      </c>
      <c r="I2148" s="2">
        <f t="shared" si="302"/>
        <v>54.405280822287168</v>
      </c>
    </row>
    <row r="2149" spans="1:9" ht="13.5" x14ac:dyDescent="0.25">
      <c r="A2149" s="3">
        <f>TITRES_STAT!B2152</f>
        <v>45434</v>
      </c>
      <c r="B2149" s="6">
        <f>TITRES_STAT!D2152</f>
        <v>0.74</v>
      </c>
      <c r="C2149" s="2">
        <f t="shared" si="297"/>
        <v>0</v>
      </c>
      <c r="D2149" s="2">
        <f t="shared" si="298"/>
        <v>0</v>
      </c>
      <c r="E2149" s="2">
        <f t="shared" si="299"/>
        <v>0</v>
      </c>
      <c r="F2149" s="2">
        <f t="shared" si="303"/>
        <v>4.0055279143854042E-3</v>
      </c>
      <c r="G2149" s="2">
        <f t="shared" si="303"/>
        <v>3.3568601733984134E-3</v>
      </c>
      <c r="H2149" s="2">
        <f t="shared" si="301"/>
        <v>1.1932364493842749</v>
      </c>
      <c r="I2149" s="2">
        <f t="shared" si="302"/>
        <v>54.405280822287168</v>
      </c>
    </row>
    <row r="2150" spans="1:9" ht="13.5" x14ac:dyDescent="0.25">
      <c r="A2150" s="3">
        <f>TITRES_STAT!B2153</f>
        <v>45435</v>
      </c>
      <c r="B2150" s="6">
        <f>TITRES_STAT!D2153</f>
        <v>0.73</v>
      </c>
      <c r="C2150" s="2">
        <f t="shared" si="297"/>
        <v>-1.0000000000000009E-2</v>
      </c>
      <c r="D2150" s="2">
        <f t="shared" si="298"/>
        <v>0</v>
      </c>
      <c r="E2150" s="2">
        <f t="shared" si="299"/>
        <v>1.0000000000000009E-2</v>
      </c>
      <c r="F2150" s="2">
        <f t="shared" si="303"/>
        <v>3.7194187776435897E-3</v>
      </c>
      <c r="G2150" s="2">
        <f t="shared" si="303"/>
        <v>3.8313701610128126E-3</v>
      </c>
      <c r="H2150" s="2">
        <f t="shared" si="301"/>
        <v>0.97078032696803462</v>
      </c>
      <c r="I2150" s="2">
        <f t="shared" si="302"/>
        <v>49.258677574762515</v>
      </c>
    </row>
    <row r="2151" spans="1:9" ht="13.5" x14ac:dyDescent="0.25">
      <c r="A2151" s="3">
        <f>TITRES_STAT!B2154</f>
        <v>45436</v>
      </c>
      <c r="B2151" s="6">
        <f>TITRES_STAT!D2154</f>
        <v>0.73</v>
      </c>
      <c r="C2151" s="2">
        <f t="shared" si="297"/>
        <v>0</v>
      </c>
      <c r="D2151" s="2">
        <f t="shared" si="298"/>
        <v>0</v>
      </c>
      <c r="E2151" s="2">
        <f t="shared" si="299"/>
        <v>0</v>
      </c>
      <c r="F2151" s="2">
        <f t="shared" si="303"/>
        <v>3.4537460078119045E-3</v>
      </c>
      <c r="G2151" s="2">
        <f t="shared" si="303"/>
        <v>3.5577008637976116E-3</v>
      </c>
      <c r="H2151" s="2">
        <f t="shared" si="301"/>
        <v>0.97078032696803462</v>
      </c>
      <c r="I2151" s="2">
        <f t="shared" si="302"/>
        <v>49.258677574762515</v>
      </c>
    </row>
    <row r="2152" spans="1:9" ht="13.5" x14ac:dyDescent="0.25">
      <c r="A2152" s="3">
        <f>TITRES_STAT!B2155</f>
        <v>45439</v>
      </c>
      <c r="B2152" s="6">
        <f>TITRES_STAT!D2155</f>
        <v>0.73</v>
      </c>
      <c r="C2152" s="2">
        <f t="shared" si="297"/>
        <v>0</v>
      </c>
      <c r="D2152" s="2">
        <f t="shared" si="298"/>
        <v>0</v>
      </c>
      <c r="E2152" s="2">
        <f t="shared" si="299"/>
        <v>0</v>
      </c>
      <c r="F2152" s="2">
        <f t="shared" si="303"/>
        <v>3.2070498643967686E-3</v>
      </c>
      <c r="G2152" s="2">
        <f t="shared" si="303"/>
        <v>3.3035793735263536E-3</v>
      </c>
      <c r="H2152" s="2">
        <f t="shared" si="301"/>
        <v>0.97078032696803462</v>
      </c>
      <c r="I2152" s="2">
        <f t="shared" si="302"/>
        <v>49.258677574762515</v>
      </c>
    </row>
    <row r="2153" spans="1:9" ht="13.5" x14ac:dyDescent="0.25">
      <c r="A2153" s="3">
        <f>TITRES_STAT!B2156</f>
        <v>45440</v>
      </c>
      <c r="B2153" s="6">
        <f>TITRES_STAT!D2156</f>
        <v>0.73</v>
      </c>
      <c r="C2153" s="2">
        <f t="shared" si="297"/>
        <v>0</v>
      </c>
      <c r="D2153" s="2">
        <f t="shared" si="298"/>
        <v>0</v>
      </c>
      <c r="E2153" s="2">
        <f t="shared" si="299"/>
        <v>0</v>
      </c>
      <c r="F2153" s="2">
        <f t="shared" si="303"/>
        <v>2.9779748740827137E-3</v>
      </c>
      <c r="G2153" s="2">
        <f t="shared" si="303"/>
        <v>3.0676094182744708E-3</v>
      </c>
      <c r="H2153" s="2">
        <f t="shared" si="301"/>
        <v>0.97078032696803473</v>
      </c>
      <c r="I2153" s="2">
        <f t="shared" si="302"/>
        <v>49.258677574762523</v>
      </c>
    </row>
    <row r="2154" spans="1:9" ht="13.5" x14ac:dyDescent="0.25">
      <c r="A2154" s="3">
        <f>TITRES_STAT!B2157</f>
        <v>45441</v>
      </c>
      <c r="B2154" s="6">
        <f>TITRES_STAT!D2157</f>
        <v>0.75</v>
      </c>
      <c r="C2154" s="2">
        <f t="shared" si="297"/>
        <v>2.0000000000000018E-2</v>
      </c>
      <c r="D2154" s="2">
        <f t="shared" si="298"/>
        <v>2.0000000000000018E-2</v>
      </c>
      <c r="E2154" s="2">
        <f t="shared" si="299"/>
        <v>0</v>
      </c>
      <c r="F2154" s="2">
        <f t="shared" si="303"/>
        <v>4.1938338116482357E-3</v>
      </c>
      <c r="G2154" s="2">
        <f t="shared" si="303"/>
        <v>2.8484944598262943E-3</v>
      </c>
      <c r="H2154" s="2">
        <f t="shared" si="301"/>
        <v>1.4722983915875274</v>
      </c>
      <c r="I2154" s="2">
        <f t="shared" si="302"/>
        <v>59.551808009797959</v>
      </c>
    </row>
    <row r="2155" spans="1:9" ht="13.5" x14ac:dyDescent="0.25">
      <c r="A2155" s="3">
        <f>TITRES_STAT!B2158</f>
        <v>45442</v>
      </c>
      <c r="B2155" s="6">
        <f>TITRES_STAT!D2158</f>
        <v>0.72</v>
      </c>
      <c r="C2155" s="2">
        <f t="shared" si="297"/>
        <v>-3.0000000000000027E-2</v>
      </c>
      <c r="D2155" s="2">
        <f t="shared" si="298"/>
        <v>0</v>
      </c>
      <c r="E2155" s="2">
        <f t="shared" si="299"/>
        <v>3.0000000000000027E-2</v>
      </c>
      <c r="F2155" s="2">
        <f t="shared" si="303"/>
        <v>3.8942742536733619E-3</v>
      </c>
      <c r="G2155" s="2">
        <f t="shared" si="303"/>
        <v>4.7878877126958461E-3</v>
      </c>
      <c r="H2155" s="2">
        <f t="shared" si="301"/>
        <v>0.81335956216079885</v>
      </c>
      <c r="I2155" s="2">
        <f t="shared" si="302"/>
        <v>44.853738835534628</v>
      </c>
    </row>
    <row r="2156" spans="1:9" ht="13.5" x14ac:dyDescent="0.25">
      <c r="A2156" s="3">
        <f>TITRES_STAT!B2159</f>
        <v>45443</v>
      </c>
      <c r="B2156" s="6">
        <f>TITRES_STAT!D2159</f>
        <v>0.73</v>
      </c>
      <c r="C2156" s="2">
        <f t="shared" si="297"/>
        <v>1.0000000000000009E-2</v>
      </c>
      <c r="D2156" s="2">
        <f t="shared" si="298"/>
        <v>1.0000000000000009E-2</v>
      </c>
      <c r="E2156" s="2">
        <f t="shared" si="299"/>
        <v>0</v>
      </c>
      <c r="F2156" s="2">
        <f t="shared" si="303"/>
        <v>4.330397521268123E-3</v>
      </c>
      <c r="G2156" s="2">
        <f t="shared" si="303"/>
        <v>4.4458957332175709E-3</v>
      </c>
      <c r="H2156" s="2">
        <f t="shared" si="301"/>
        <v>0.9740213853675197</v>
      </c>
      <c r="I2156" s="2">
        <f t="shared" si="302"/>
        <v>49.341987507707685</v>
      </c>
    </row>
    <row r="2157" spans="1:9" ht="13.5" x14ac:dyDescent="0.25">
      <c r="A2157" s="3">
        <f>TITRES_STAT!B2160</f>
        <v>45446</v>
      </c>
      <c r="B2157" s="6">
        <f>TITRES_STAT!D2160</f>
        <v>0.7</v>
      </c>
      <c r="C2157" s="2">
        <f t="shared" si="297"/>
        <v>-3.0000000000000027E-2</v>
      </c>
      <c r="D2157" s="2">
        <f t="shared" si="298"/>
        <v>0</v>
      </c>
      <c r="E2157" s="2">
        <f t="shared" si="299"/>
        <v>3.0000000000000027E-2</v>
      </c>
      <c r="F2157" s="2">
        <f t="shared" ref="F2157:G2172" si="304">((F2156*13)+D2157)/14</f>
        <v>4.0210834126061142E-3</v>
      </c>
      <c r="G2157" s="2">
        <f t="shared" si="304"/>
        <v>6.2711888951306038E-3</v>
      </c>
      <c r="H2157" s="2">
        <f t="shared" si="301"/>
        <v>0.64119953645924599</v>
      </c>
      <c r="I2157" s="2">
        <f t="shared" si="302"/>
        <v>39.068956712148584</v>
      </c>
    </row>
    <row r="2158" spans="1:9" ht="13.5" x14ac:dyDescent="0.25">
      <c r="A2158" s="3">
        <f>TITRES_STAT!B2161</f>
        <v>45447</v>
      </c>
      <c r="B2158" s="6">
        <f>TITRES_STAT!D2161</f>
        <v>0.71</v>
      </c>
      <c r="C2158" s="2">
        <f t="shared" si="297"/>
        <v>1.0000000000000009E-2</v>
      </c>
      <c r="D2158" s="2">
        <f t="shared" si="298"/>
        <v>1.0000000000000009E-2</v>
      </c>
      <c r="E2158" s="2">
        <f t="shared" si="299"/>
        <v>0</v>
      </c>
      <c r="F2158" s="2">
        <f t="shared" si="304"/>
        <v>4.4481488831342496E-3</v>
      </c>
      <c r="G2158" s="2">
        <f t="shared" si="304"/>
        <v>5.823246831192703E-3</v>
      </c>
      <c r="H2158" s="2">
        <f t="shared" si="301"/>
        <v>0.76386061111257941</v>
      </c>
      <c r="I2158" s="2">
        <f t="shared" si="302"/>
        <v>43.306177727431866</v>
      </c>
    </row>
    <row r="2159" spans="1:9" ht="13.5" x14ac:dyDescent="0.25">
      <c r="A2159" s="3">
        <f>TITRES_STAT!B2162</f>
        <v>45448</v>
      </c>
      <c r="B2159" s="6">
        <f>TITRES_STAT!D2162</f>
        <v>0.71</v>
      </c>
      <c r="C2159" s="2">
        <f t="shared" si="297"/>
        <v>0</v>
      </c>
      <c r="D2159" s="2">
        <f t="shared" si="298"/>
        <v>0</v>
      </c>
      <c r="E2159" s="2">
        <f t="shared" si="299"/>
        <v>0</v>
      </c>
      <c r="F2159" s="2">
        <f t="shared" si="304"/>
        <v>4.130423962910375E-3</v>
      </c>
      <c r="G2159" s="2">
        <f t="shared" si="304"/>
        <v>5.4073006289646532E-3</v>
      </c>
      <c r="H2159" s="2">
        <f t="shared" si="301"/>
        <v>0.76386061111257941</v>
      </c>
      <c r="I2159" s="2">
        <f t="shared" si="302"/>
        <v>43.306177727431866</v>
      </c>
    </row>
    <row r="2160" spans="1:9" ht="13.5" x14ac:dyDescent="0.25">
      <c r="A2160" s="3">
        <f>TITRES_STAT!B2163</f>
        <v>45449</v>
      </c>
      <c r="B2160" s="6">
        <f>TITRES_STAT!D2163</f>
        <v>0.71</v>
      </c>
      <c r="C2160" s="2">
        <f t="shared" si="297"/>
        <v>0</v>
      </c>
      <c r="D2160" s="2">
        <f t="shared" si="298"/>
        <v>0</v>
      </c>
      <c r="E2160" s="2">
        <f t="shared" si="299"/>
        <v>0</v>
      </c>
      <c r="F2160" s="2">
        <f t="shared" si="304"/>
        <v>3.8353936798453483E-3</v>
      </c>
      <c r="G2160" s="2">
        <f t="shared" si="304"/>
        <v>5.0210648697528925E-3</v>
      </c>
      <c r="H2160" s="2">
        <f t="shared" si="301"/>
        <v>0.76386061111257941</v>
      </c>
      <c r="I2160" s="2">
        <f t="shared" si="302"/>
        <v>43.306177727431866</v>
      </c>
    </row>
    <row r="2161" spans="1:9" ht="13.5" x14ac:dyDescent="0.25">
      <c r="A2161" s="3">
        <f>TITRES_STAT!B2164</f>
        <v>45450</v>
      </c>
      <c r="B2161" s="6">
        <f>TITRES_STAT!D2164</f>
        <v>0.7</v>
      </c>
      <c r="C2161" s="2">
        <f t="shared" si="297"/>
        <v>-1.0000000000000009E-2</v>
      </c>
      <c r="D2161" s="2">
        <f t="shared" si="298"/>
        <v>0</v>
      </c>
      <c r="E2161" s="2">
        <f t="shared" si="299"/>
        <v>1.0000000000000009E-2</v>
      </c>
      <c r="F2161" s="2">
        <f t="shared" si="304"/>
        <v>3.5614369884278234E-3</v>
      </c>
      <c r="G2161" s="2">
        <f t="shared" si="304"/>
        <v>5.3767030933419722E-3</v>
      </c>
      <c r="H2161" s="2">
        <f t="shared" si="301"/>
        <v>0.66238304897995726</v>
      </c>
      <c r="I2161" s="2">
        <f t="shared" si="302"/>
        <v>39.845392395356605</v>
      </c>
    </row>
    <row r="2162" spans="1:9" ht="13.5" x14ac:dyDescent="0.25">
      <c r="A2162" s="3">
        <f>TITRES_STAT!B2165</f>
        <v>45453</v>
      </c>
      <c r="B2162" s="6">
        <f>TITRES_STAT!D2165</f>
        <v>0.7</v>
      </c>
      <c r="C2162" s="2">
        <f t="shared" si="297"/>
        <v>0</v>
      </c>
      <c r="D2162" s="2">
        <f t="shared" si="298"/>
        <v>0</v>
      </c>
      <c r="E2162" s="2">
        <f t="shared" si="299"/>
        <v>0</v>
      </c>
      <c r="F2162" s="2">
        <f t="shared" si="304"/>
        <v>3.3070486321115505E-3</v>
      </c>
      <c r="G2162" s="2">
        <f t="shared" si="304"/>
        <v>4.9926528723889738E-3</v>
      </c>
      <c r="H2162" s="2">
        <f t="shared" si="301"/>
        <v>0.66238304897995737</v>
      </c>
      <c r="I2162" s="2">
        <f t="shared" si="302"/>
        <v>39.845392395356612</v>
      </c>
    </row>
    <row r="2163" spans="1:9" ht="13.5" x14ac:dyDescent="0.25">
      <c r="A2163" s="3">
        <f>TITRES_STAT!B2166</f>
        <v>45454</v>
      </c>
      <c r="B2163" s="6">
        <f>TITRES_STAT!D2166</f>
        <v>0.68</v>
      </c>
      <c r="C2163" s="2">
        <f t="shared" si="297"/>
        <v>-1.9999999999999907E-2</v>
      </c>
      <c r="D2163" s="2">
        <f t="shared" si="298"/>
        <v>0</v>
      </c>
      <c r="E2163" s="2">
        <f t="shared" si="299"/>
        <v>1.9999999999999907E-2</v>
      </c>
      <c r="F2163" s="2">
        <f t="shared" si="304"/>
        <v>3.0708308726750113E-3</v>
      </c>
      <c r="G2163" s="2">
        <f t="shared" si="304"/>
        <v>6.0646062386468984E-3</v>
      </c>
      <c r="H2163" s="2">
        <f t="shared" si="301"/>
        <v>0.50635288621148111</v>
      </c>
      <c r="I2163" s="2">
        <f t="shared" si="302"/>
        <v>33.614493047839048</v>
      </c>
    </row>
    <row r="2164" spans="1:9" ht="13.5" x14ac:dyDescent="0.25">
      <c r="A2164" s="3">
        <f>TITRES_STAT!B2167</f>
        <v>45455</v>
      </c>
      <c r="B2164" s="6">
        <f>TITRES_STAT!D2167</f>
        <v>0.7</v>
      </c>
      <c r="C2164" s="2">
        <f t="shared" si="297"/>
        <v>1.9999999999999907E-2</v>
      </c>
      <c r="D2164" s="2">
        <f t="shared" si="298"/>
        <v>1.9999999999999907E-2</v>
      </c>
      <c r="E2164" s="2">
        <f t="shared" si="299"/>
        <v>0</v>
      </c>
      <c r="F2164" s="2">
        <f t="shared" si="304"/>
        <v>4.2800572389125038E-3</v>
      </c>
      <c r="G2164" s="2">
        <f t="shared" si="304"/>
        <v>5.6314200787435488E-3</v>
      </c>
      <c r="H2164" s="2">
        <f t="shared" si="301"/>
        <v>0.76003160465121022</v>
      </c>
      <c r="I2164" s="2">
        <f t="shared" si="302"/>
        <v>43.182838458280273</v>
      </c>
    </row>
    <row r="2165" spans="1:9" ht="13.5" x14ac:dyDescent="0.25">
      <c r="A2165" s="3">
        <f>TITRES_STAT!B2168</f>
        <v>45456</v>
      </c>
      <c r="B2165" s="6">
        <f>TITRES_STAT!D2168</f>
        <v>0.7</v>
      </c>
      <c r="C2165" s="2">
        <f t="shared" si="297"/>
        <v>0</v>
      </c>
      <c r="D2165" s="2">
        <f t="shared" si="298"/>
        <v>0</v>
      </c>
      <c r="E2165" s="2">
        <f t="shared" si="299"/>
        <v>0</v>
      </c>
      <c r="F2165" s="2">
        <f t="shared" si="304"/>
        <v>3.9743388647044678E-3</v>
      </c>
      <c r="G2165" s="2">
        <f t="shared" si="304"/>
        <v>5.2291757874047247E-3</v>
      </c>
      <c r="H2165" s="2">
        <f t="shared" si="301"/>
        <v>0.76003160465121</v>
      </c>
      <c r="I2165" s="2">
        <f t="shared" si="302"/>
        <v>43.182838458280273</v>
      </c>
    </row>
    <row r="2166" spans="1:9" ht="13.5" x14ac:dyDescent="0.25">
      <c r="A2166" s="3">
        <f>TITRES_STAT!B2169</f>
        <v>45457</v>
      </c>
      <c r="B2166" s="6">
        <f>TITRES_STAT!D2169</f>
        <v>0.73</v>
      </c>
      <c r="C2166" s="2">
        <f t="shared" si="297"/>
        <v>3.0000000000000027E-2</v>
      </c>
      <c r="D2166" s="2">
        <f t="shared" si="298"/>
        <v>3.0000000000000027E-2</v>
      </c>
      <c r="E2166" s="2">
        <f t="shared" si="299"/>
        <v>0</v>
      </c>
      <c r="F2166" s="2">
        <f t="shared" si="304"/>
        <v>5.833314660082722E-3</v>
      </c>
      <c r="G2166" s="2">
        <f t="shared" si="304"/>
        <v>4.8556632311615305E-3</v>
      </c>
      <c r="H2166" s="2">
        <f t="shared" si="301"/>
        <v>1.2013425112860074</v>
      </c>
      <c r="I2166" s="2">
        <f t="shared" si="302"/>
        <v>54.573175465738515</v>
      </c>
    </row>
    <row r="2167" spans="1:9" ht="13.5" x14ac:dyDescent="0.25">
      <c r="A2167" s="3">
        <f>TITRES_STAT!B2170</f>
        <v>45461</v>
      </c>
      <c r="B2167" s="6">
        <f>TITRES_STAT!D2170</f>
        <v>0.7</v>
      </c>
      <c r="C2167" s="2">
        <f t="shared" si="297"/>
        <v>-3.0000000000000027E-2</v>
      </c>
      <c r="D2167" s="2">
        <f t="shared" si="298"/>
        <v>0</v>
      </c>
      <c r="E2167" s="2">
        <f t="shared" si="299"/>
        <v>3.0000000000000027E-2</v>
      </c>
      <c r="F2167" s="2">
        <f t="shared" si="304"/>
        <v>5.4166493272196706E-3</v>
      </c>
      <c r="G2167" s="2">
        <f t="shared" si="304"/>
        <v>6.6516872860785661E-3</v>
      </c>
      <c r="H2167" s="2">
        <f t="shared" si="301"/>
        <v>0.81432711645303468</v>
      </c>
      <c r="I2167" s="2">
        <f t="shared" si="302"/>
        <v>44.88314753543586</v>
      </c>
    </row>
    <row r="2168" spans="1:9" ht="13.5" x14ac:dyDescent="0.25">
      <c r="A2168" s="3">
        <f>TITRES_STAT!B2171</f>
        <v>45462</v>
      </c>
      <c r="B2168" s="6">
        <f>TITRES_STAT!D2171</f>
        <v>0.7</v>
      </c>
      <c r="C2168" s="2">
        <f t="shared" si="297"/>
        <v>0</v>
      </c>
      <c r="D2168" s="2">
        <f t="shared" si="298"/>
        <v>0</v>
      </c>
      <c r="E2168" s="2">
        <f t="shared" si="299"/>
        <v>0</v>
      </c>
      <c r="F2168" s="2">
        <f t="shared" si="304"/>
        <v>5.0297458038468367E-3</v>
      </c>
      <c r="G2168" s="2">
        <f t="shared" si="304"/>
        <v>6.1765667656443826E-3</v>
      </c>
      <c r="H2168" s="2">
        <f t="shared" si="301"/>
        <v>0.81432711645303468</v>
      </c>
      <c r="I2168" s="2">
        <f t="shared" si="302"/>
        <v>44.88314753543586</v>
      </c>
    </row>
    <row r="2169" spans="1:9" ht="13.5" x14ac:dyDescent="0.25">
      <c r="A2169" s="3">
        <f>TITRES_STAT!B2172</f>
        <v>45463</v>
      </c>
      <c r="B2169" s="6">
        <f>TITRES_STAT!D2172</f>
        <v>0.7</v>
      </c>
      <c r="C2169" s="2">
        <f t="shared" si="297"/>
        <v>0</v>
      </c>
      <c r="D2169" s="2">
        <f t="shared" si="298"/>
        <v>0</v>
      </c>
      <c r="E2169" s="2">
        <f t="shared" si="299"/>
        <v>0</v>
      </c>
      <c r="F2169" s="2">
        <f t="shared" si="304"/>
        <v>4.6704782464292048E-3</v>
      </c>
      <c r="G2169" s="2">
        <f t="shared" si="304"/>
        <v>5.7353834252412122E-3</v>
      </c>
      <c r="H2169" s="2">
        <f t="shared" si="301"/>
        <v>0.81432711645303457</v>
      </c>
      <c r="I2169" s="2">
        <f t="shared" si="302"/>
        <v>44.883147535435853</v>
      </c>
    </row>
    <row r="2170" spans="1:9" ht="13.5" x14ac:dyDescent="0.25">
      <c r="A2170" s="3">
        <f>TITRES_STAT!B2173</f>
        <v>45464</v>
      </c>
      <c r="B2170" s="6">
        <f>TITRES_STAT!D2173</f>
        <v>0.7</v>
      </c>
      <c r="C2170" s="2">
        <f t="shared" si="297"/>
        <v>0</v>
      </c>
      <c r="D2170" s="2">
        <f t="shared" si="298"/>
        <v>0</v>
      </c>
      <c r="E2170" s="2">
        <f t="shared" si="299"/>
        <v>0</v>
      </c>
      <c r="F2170" s="2">
        <f t="shared" si="304"/>
        <v>4.3368726573985474E-3</v>
      </c>
      <c r="G2170" s="2">
        <f t="shared" si="304"/>
        <v>5.3257131805811249E-3</v>
      </c>
      <c r="H2170" s="2">
        <f t="shared" si="301"/>
        <v>0.81432711645303468</v>
      </c>
      <c r="I2170" s="2">
        <f t="shared" si="302"/>
        <v>44.88314753543586</v>
      </c>
    </row>
    <row r="2171" spans="1:9" ht="13.5" x14ac:dyDescent="0.25">
      <c r="A2171" s="3">
        <f>TITRES_STAT!B2174</f>
        <v>45467</v>
      </c>
      <c r="B2171" s="6">
        <f>TITRES_STAT!D2174</f>
        <v>0.69</v>
      </c>
      <c r="C2171" s="2">
        <f t="shared" si="297"/>
        <v>-1.0000000000000009E-2</v>
      </c>
      <c r="D2171" s="2">
        <f t="shared" si="298"/>
        <v>0</v>
      </c>
      <c r="E2171" s="2">
        <f t="shared" si="299"/>
        <v>1.0000000000000009E-2</v>
      </c>
      <c r="F2171" s="2">
        <f t="shared" si="304"/>
        <v>4.027096039012937E-3</v>
      </c>
      <c r="G2171" s="2">
        <f t="shared" si="304"/>
        <v>5.6595908105396163E-3</v>
      </c>
      <c r="H2171" s="2">
        <f t="shared" si="301"/>
        <v>0.71155250862190367</v>
      </c>
      <c r="I2171" s="2">
        <f t="shared" si="302"/>
        <v>41.573513230676561</v>
      </c>
    </row>
    <row r="2172" spans="1:9" ht="13.5" x14ac:dyDescent="0.25">
      <c r="A2172" s="3">
        <f>TITRES_STAT!B2175</f>
        <v>45468</v>
      </c>
      <c r="B2172" s="6">
        <f>TITRES_STAT!D2175</f>
        <v>0.72</v>
      </c>
      <c r="C2172" s="2">
        <f t="shared" si="297"/>
        <v>3.0000000000000027E-2</v>
      </c>
      <c r="D2172" s="2">
        <f t="shared" si="298"/>
        <v>3.0000000000000027E-2</v>
      </c>
      <c r="E2172" s="2">
        <f t="shared" si="299"/>
        <v>0</v>
      </c>
      <c r="F2172" s="2">
        <f t="shared" si="304"/>
        <v>5.8823034647977291E-3</v>
      </c>
      <c r="G2172" s="2">
        <f t="shared" si="304"/>
        <v>5.2553343240725001E-3</v>
      </c>
      <c r="H2172" s="2">
        <f t="shared" si="301"/>
        <v>1.1193014758077986</v>
      </c>
      <c r="I2172" s="2">
        <f t="shared" si="302"/>
        <v>52.814641455442889</v>
      </c>
    </row>
    <row r="2173" spans="1:9" ht="13.5" x14ac:dyDescent="0.25">
      <c r="A2173" s="3">
        <f>TITRES_STAT!B2176</f>
        <v>45469</v>
      </c>
      <c r="B2173" s="6">
        <f>TITRES_STAT!D2176</f>
        <v>0.71</v>
      </c>
      <c r="C2173" s="2">
        <f t="shared" si="297"/>
        <v>-1.0000000000000009E-2</v>
      </c>
      <c r="D2173" s="2">
        <f t="shared" si="298"/>
        <v>0</v>
      </c>
      <c r="E2173" s="2">
        <f t="shared" si="299"/>
        <v>1.0000000000000009E-2</v>
      </c>
      <c r="F2173" s="2">
        <f t="shared" ref="F2173:G2188" si="305">((F2172*13)+D2173)/14</f>
        <v>5.4621389315978918E-3</v>
      </c>
      <c r="G2173" s="2">
        <f t="shared" si="305"/>
        <v>5.5942390152101795E-3</v>
      </c>
      <c r="H2173" s="2">
        <f t="shared" si="301"/>
        <v>0.97638640693522016</v>
      </c>
      <c r="I2173" s="2">
        <f t="shared" si="302"/>
        <v>49.402606874295465</v>
      </c>
    </row>
    <row r="2174" spans="1:9" ht="13.5" x14ac:dyDescent="0.25">
      <c r="A2174" s="3">
        <f>TITRES_STAT!B2177</f>
        <v>45470</v>
      </c>
      <c r="B2174" s="6">
        <f>TITRES_STAT!D2177</f>
        <v>0.71</v>
      </c>
      <c r="C2174" s="2">
        <f t="shared" si="297"/>
        <v>0</v>
      </c>
      <c r="D2174" s="2">
        <f t="shared" si="298"/>
        <v>0</v>
      </c>
      <c r="E2174" s="2">
        <f t="shared" si="299"/>
        <v>0</v>
      </c>
      <c r="F2174" s="2">
        <f t="shared" si="305"/>
        <v>5.0719861507694712E-3</v>
      </c>
      <c r="G2174" s="2">
        <f t="shared" si="305"/>
        <v>5.1946505141237378E-3</v>
      </c>
      <c r="H2174" s="2">
        <f t="shared" si="301"/>
        <v>0.97638640693522027</v>
      </c>
      <c r="I2174" s="2">
        <f t="shared" si="302"/>
        <v>49.402606874295465</v>
      </c>
    </row>
    <row r="2175" spans="1:9" ht="13.5" x14ac:dyDescent="0.25">
      <c r="A2175" s="3">
        <f>TITRES_STAT!B2178</f>
        <v>45471</v>
      </c>
      <c r="B2175" s="6">
        <f>TITRES_STAT!D2178</f>
        <v>0.72</v>
      </c>
      <c r="C2175" s="2">
        <f t="shared" si="297"/>
        <v>1.0000000000000009E-2</v>
      </c>
      <c r="D2175" s="2">
        <f t="shared" si="298"/>
        <v>1.0000000000000009E-2</v>
      </c>
      <c r="E2175" s="2">
        <f t="shared" si="299"/>
        <v>0</v>
      </c>
      <c r="F2175" s="2">
        <f t="shared" si="305"/>
        <v>5.423987140000224E-3</v>
      </c>
      <c r="G2175" s="2">
        <f t="shared" si="305"/>
        <v>4.8236040488291851E-3</v>
      </c>
      <c r="H2175" s="2">
        <f t="shared" si="301"/>
        <v>1.1244677392865128</v>
      </c>
      <c r="I2175" s="2">
        <f t="shared" si="302"/>
        <v>52.929386429005376</v>
      </c>
    </row>
    <row r="2176" spans="1:9" ht="13.5" x14ac:dyDescent="0.25">
      <c r="A2176" s="3">
        <f>TITRES_STAT!B2179</f>
        <v>45474</v>
      </c>
      <c r="B2176" s="6">
        <f>TITRES_STAT!D2179</f>
        <v>0.71</v>
      </c>
      <c r="C2176" s="2">
        <f t="shared" si="297"/>
        <v>-1.0000000000000009E-2</v>
      </c>
      <c r="D2176" s="2">
        <f t="shared" si="298"/>
        <v>0</v>
      </c>
      <c r="E2176" s="2">
        <f t="shared" si="299"/>
        <v>1.0000000000000009E-2</v>
      </c>
      <c r="F2176" s="2">
        <f t="shared" si="305"/>
        <v>5.036559487143065E-3</v>
      </c>
      <c r="G2176" s="2">
        <f t="shared" si="305"/>
        <v>5.1933466167699577E-3</v>
      </c>
      <c r="H2176" s="2">
        <f t="shared" si="301"/>
        <v>0.96981000091143388</v>
      </c>
      <c r="I2176" s="2">
        <f t="shared" si="302"/>
        <v>49.233682459866756</v>
      </c>
    </row>
    <row r="2177" spans="1:9" ht="13.5" x14ac:dyDescent="0.25">
      <c r="A2177" s="3">
        <f>TITRES_STAT!B2180</f>
        <v>45475</v>
      </c>
      <c r="B2177" s="6">
        <f>TITRES_STAT!D2180</f>
        <v>0.71</v>
      </c>
      <c r="C2177" s="2">
        <f t="shared" si="297"/>
        <v>0</v>
      </c>
      <c r="D2177" s="2">
        <f t="shared" si="298"/>
        <v>0</v>
      </c>
      <c r="E2177" s="2">
        <f t="shared" si="299"/>
        <v>0</v>
      </c>
      <c r="F2177" s="2">
        <f t="shared" si="305"/>
        <v>4.6768052380614178E-3</v>
      </c>
      <c r="G2177" s="2">
        <f t="shared" si="305"/>
        <v>4.8223932870006753E-3</v>
      </c>
      <c r="H2177" s="2">
        <f t="shared" si="301"/>
        <v>0.96981000091143399</v>
      </c>
      <c r="I2177" s="2">
        <f t="shared" si="302"/>
        <v>49.233682459866756</v>
      </c>
    </row>
    <row r="2178" spans="1:9" ht="13.5" x14ac:dyDescent="0.25">
      <c r="A2178" s="3">
        <f>TITRES_STAT!B2181</f>
        <v>45476</v>
      </c>
      <c r="B2178" s="6">
        <f>TITRES_STAT!D2181</f>
        <v>0.73</v>
      </c>
      <c r="C2178" s="2">
        <f t="shared" si="297"/>
        <v>2.0000000000000018E-2</v>
      </c>
      <c r="D2178" s="2">
        <f t="shared" si="298"/>
        <v>2.0000000000000018E-2</v>
      </c>
      <c r="E2178" s="2">
        <f t="shared" si="299"/>
        <v>0</v>
      </c>
      <c r="F2178" s="2">
        <f t="shared" si="305"/>
        <v>5.7713191496284611E-3</v>
      </c>
      <c r="G2178" s="2">
        <f t="shared" si="305"/>
        <v>4.4779366236434841E-3</v>
      </c>
      <c r="H2178" s="2">
        <f t="shared" si="301"/>
        <v>1.2888344866597539</v>
      </c>
      <c r="I2178" s="2">
        <f t="shared" si="302"/>
        <v>56.309641180766832</v>
      </c>
    </row>
    <row r="2179" spans="1:9" ht="13.5" x14ac:dyDescent="0.25">
      <c r="A2179" s="3">
        <f>TITRES_STAT!B2182</f>
        <v>45477</v>
      </c>
      <c r="B2179" s="6">
        <f>TITRES_STAT!D2182</f>
        <v>0.72</v>
      </c>
      <c r="C2179" s="2">
        <f t="shared" ref="C2179:C2242" si="306">B2179-B2178</f>
        <v>-1.0000000000000009E-2</v>
      </c>
      <c r="D2179" s="2">
        <f t="shared" ref="D2179:D2242" si="307">IF(C2179&gt;0,C2179,0)</f>
        <v>0</v>
      </c>
      <c r="E2179" s="2">
        <f t="shared" ref="E2179:E2242" si="308">IF(C2179&lt;0,-C2179,0)</f>
        <v>1.0000000000000009E-2</v>
      </c>
      <c r="F2179" s="2">
        <f t="shared" si="305"/>
        <v>5.3590820675121428E-3</v>
      </c>
      <c r="G2179" s="2">
        <f t="shared" si="305"/>
        <v>4.8723697219546641E-3</v>
      </c>
      <c r="H2179" s="2">
        <f t="shared" si="301"/>
        <v>1.099892326184603</v>
      </c>
      <c r="I2179" s="2">
        <f t="shared" si="302"/>
        <v>52.378510672642491</v>
      </c>
    </row>
    <row r="2180" spans="1:9" ht="13.5" x14ac:dyDescent="0.25">
      <c r="A2180" s="3">
        <f>TITRES_STAT!B2183</f>
        <v>45478</v>
      </c>
      <c r="B2180" s="6">
        <f>TITRES_STAT!D2183</f>
        <v>0.73</v>
      </c>
      <c r="C2180" s="2">
        <f t="shared" si="306"/>
        <v>1.0000000000000009E-2</v>
      </c>
      <c r="D2180" s="2">
        <f t="shared" si="307"/>
        <v>1.0000000000000009E-2</v>
      </c>
      <c r="E2180" s="2">
        <f t="shared" si="308"/>
        <v>0</v>
      </c>
      <c r="F2180" s="2">
        <f t="shared" si="305"/>
        <v>5.690576205546991E-3</v>
      </c>
      <c r="G2180" s="2">
        <f t="shared" si="305"/>
        <v>4.5243433132436169E-3</v>
      </c>
      <c r="H2180" s="2">
        <f t="shared" si="301"/>
        <v>1.257768434347055</v>
      </c>
      <c r="I2180" s="2">
        <f t="shared" si="302"/>
        <v>55.708478124365335</v>
      </c>
    </row>
    <row r="2181" spans="1:9" ht="13.5" x14ac:dyDescent="0.25">
      <c r="A2181" s="3">
        <f>TITRES_STAT!B2184</f>
        <v>45481</v>
      </c>
      <c r="B2181" s="6">
        <f>TITRES_STAT!D2184</f>
        <v>0.72</v>
      </c>
      <c r="C2181" s="2">
        <f t="shared" si="306"/>
        <v>-1.0000000000000009E-2</v>
      </c>
      <c r="D2181" s="2">
        <f t="shared" si="307"/>
        <v>0</v>
      </c>
      <c r="E2181" s="2">
        <f t="shared" si="308"/>
        <v>1.0000000000000009E-2</v>
      </c>
      <c r="F2181" s="2">
        <f t="shared" si="305"/>
        <v>5.2841064765793491E-3</v>
      </c>
      <c r="G2181" s="2">
        <f t="shared" si="305"/>
        <v>4.9154616480119309E-3</v>
      </c>
      <c r="H2181" s="2">
        <f t="shared" si="301"/>
        <v>1.0749969901029575</v>
      </c>
      <c r="I2181" s="2">
        <f t="shared" si="302"/>
        <v>51.807159009402618</v>
      </c>
    </row>
    <row r="2182" spans="1:9" ht="13.5" x14ac:dyDescent="0.25">
      <c r="A2182" s="3">
        <f>TITRES_STAT!B2185</f>
        <v>45482</v>
      </c>
      <c r="B2182" s="6">
        <f>TITRES_STAT!D2185</f>
        <v>0.73</v>
      </c>
      <c r="C2182" s="2">
        <f t="shared" si="306"/>
        <v>1.0000000000000009E-2</v>
      </c>
      <c r="D2182" s="2">
        <f t="shared" si="307"/>
        <v>1.0000000000000009E-2</v>
      </c>
      <c r="E2182" s="2">
        <f t="shared" si="308"/>
        <v>0</v>
      </c>
      <c r="F2182" s="2">
        <f t="shared" si="305"/>
        <v>5.6209560139665387E-3</v>
      </c>
      <c r="G2182" s="2">
        <f t="shared" si="305"/>
        <v>4.5643572445825068E-3</v>
      </c>
      <c r="H2182" s="2">
        <f t="shared" si="301"/>
        <v>1.2314890602917032</v>
      </c>
      <c r="I2182" s="2">
        <f t="shared" si="302"/>
        <v>55.186874191116189</v>
      </c>
    </row>
    <row r="2183" spans="1:9" ht="13.5" x14ac:dyDescent="0.25">
      <c r="A2183" s="3">
        <f>TITRES_STAT!B2186</f>
        <v>45483</v>
      </c>
      <c r="B2183" s="6">
        <f>TITRES_STAT!D2186</f>
        <v>0.71</v>
      </c>
      <c r="C2183" s="2">
        <f t="shared" si="306"/>
        <v>-2.0000000000000018E-2</v>
      </c>
      <c r="D2183" s="2">
        <f t="shared" si="307"/>
        <v>0</v>
      </c>
      <c r="E2183" s="2">
        <f t="shared" si="308"/>
        <v>2.0000000000000018E-2</v>
      </c>
      <c r="F2183" s="2">
        <f t="shared" si="305"/>
        <v>5.2194591558260717E-3</v>
      </c>
      <c r="G2183" s="2">
        <f t="shared" si="305"/>
        <v>5.6669031556837576E-3</v>
      </c>
      <c r="H2183" s="2">
        <f t="shared" si="301"/>
        <v>0.92104258930048755</v>
      </c>
      <c r="I2183" s="2">
        <f t="shared" si="302"/>
        <v>47.944933362246189</v>
      </c>
    </row>
    <row r="2184" spans="1:9" ht="13.5" x14ac:dyDescent="0.25">
      <c r="A2184" s="3">
        <f>TITRES_STAT!B2187</f>
        <v>45484</v>
      </c>
      <c r="B2184" s="6">
        <f>TITRES_STAT!D2187</f>
        <v>0.71</v>
      </c>
      <c r="C2184" s="2">
        <f t="shared" si="306"/>
        <v>0</v>
      </c>
      <c r="D2184" s="2">
        <f t="shared" si="307"/>
        <v>0</v>
      </c>
      <c r="E2184" s="2">
        <f t="shared" si="308"/>
        <v>0</v>
      </c>
      <c r="F2184" s="2">
        <f t="shared" si="305"/>
        <v>4.8466406446956382E-3</v>
      </c>
      <c r="G2184" s="2">
        <f t="shared" si="305"/>
        <v>5.2621243588492029E-3</v>
      </c>
      <c r="H2184" s="2">
        <f t="shared" si="301"/>
        <v>0.92104258930048766</v>
      </c>
      <c r="I2184" s="2">
        <f t="shared" si="302"/>
        <v>47.944933362246196</v>
      </c>
    </row>
    <row r="2185" spans="1:9" ht="13.5" x14ac:dyDescent="0.25">
      <c r="A2185" s="3">
        <f>TITRES_STAT!B2188</f>
        <v>45485</v>
      </c>
      <c r="B2185" s="6">
        <f>TITRES_STAT!D2188</f>
        <v>0.72</v>
      </c>
      <c r="C2185" s="2">
        <f t="shared" si="306"/>
        <v>1.0000000000000009E-2</v>
      </c>
      <c r="D2185" s="2">
        <f t="shared" si="307"/>
        <v>1.0000000000000009E-2</v>
      </c>
      <c r="E2185" s="2">
        <f t="shared" si="308"/>
        <v>0</v>
      </c>
      <c r="F2185" s="2">
        <f t="shared" si="305"/>
        <v>5.214737741503093E-3</v>
      </c>
      <c r="G2185" s="2">
        <f t="shared" si="305"/>
        <v>4.8862583332171172E-3</v>
      </c>
      <c r="H2185" s="2">
        <f t="shared" si="301"/>
        <v>1.0672251415879817</v>
      </c>
      <c r="I2185" s="2">
        <f t="shared" si="302"/>
        <v>51.625975328849314</v>
      </c>
    </row>
    <row r="2186" spans="1:9" ht="13.5" x14ac:dyDescent="0.25">
      <c r="A2186" s="3">
        <f>TITRES_STAT!B2189</f>
        <v>45488</v>
      </c>
      <c r="B2186" s="6">
        <f>TITRES_STAT!D2189</f>
        <v>0.73</v>
      </c>
      <c r="C2186" s="2">
        <f t="shared" si="306"/>
        <v>1.0000000000000009E-2</v>
      </c>
      <c r="D2186" s="2">
        <f t="shared" si="307"/>
        <v>1.0000000000000009E-2</v>
      </c>
      <c r="E2186" s="2">
        <f t="shared" si="308"/>
        <v>0</v>
      </c>
      <c r="F2186" s="2">
        <f t="shared" si="305"/>
        <v>5.5565421885385869E-3</v>
      </c>
      <c r="G2186" s="2">
        <f t="shared" si="305"/>
        <v>4.5372398808444661E-3</v>
      </c>
      <c r="H2186" s="2">
        <f t="shared" si="301"/>
        <v>1.2246525055898982</v>
      </c>
      <c r="I2186" s="2">
        <f t="shared" si="302"/>
        <v>55.049159476039797</v>
      </c>
    </row>
    <row r="2187" spans="1:9" ht="13.5" x14ac:dyDescent="0.25">
      <c r="A2187" s="3">
        <f>TITRES_STAT!B2190</f>
        <v>45489</v>
      </c>
      <c r="B2187" s="6">
        <f>TITRES_STAT!D2190</f>
        <v>0.73</v>
      </c>
      <c r="C2187" s="2">
        <f t="shared" si="306"/>
        <v>0</v>
      </c>
      <c r="D2187" s="2">
        <f t="shared" si="307"/>
        <v>0</v>
      </c>
      <c r="E2187" s="2">
        <f t="shared" si="308"/>
        <v>0</v>
      </c>
      <c r="F2187" s="2">
        <f t="shared" si="305"/>
        <v>5.1596463179286881E-3</v>
      </c>
      <c r="G2187" s="2">
        <f t="shared" si="305"/>
        <v>4.2131513179270042E-3</v>
      </c>
      <c r="H2187" s="2">
        <f t="shared" si="301"/>
        <v>1.2246525055898982</v>
      </c>
      <c r="I2187" s="2">
        <f t="shared" si="302"/>
        <v>55.049159476039797</v>
      </c>
    </row>
    <row r="2188" spans="1:9" ht="13.5" x14ac:dyDescent="0.25">
      <c r="A2188" s="3">
        <f>TITRES_STAT!B2191</f>
        <v>45490</v>
      </c>
      <c r="B2188" s="6">
        <f>TITRES_STAT!D2191</f>
        <v>0.74</v>
      </c>
      <c r="C2188" s="2">
        <f t="shared" si="306"/>
        <v>1.0000000000000009E-2</v>
      </c>
      <c r="D2188" s="2">
        <f t="shared" si="307"/>
        <v>1.0000000000000009E-2</v>
      </c>
      <c r="E2188" s="2">
        <f t="shared" si="308"/>
        <v>0</v>
      </c>
      <c r="F2188" s="2">
        <f t="shared" si="305"/>
        <v>5.5053858666480682E-3</v>
      </c>
      <c r="G2188" s="2">
        <f t="shared" si="305"/>
        <v>3.9122119380750756E-3</v>
      </c>
      <c r="H2188" s="2">
        <f t="shared" si="301"/>
        <v>1.407230986917565</v>
      </c>
      <c r="I2188" s="2">
        <f t="shared" si="302"/>
        <v>58.458494202066994</v>
      </c>
    </row>
    <row r="2189" spans="1:9" ht="13.5" x14ac:dyDescent="0.25">
      <c r="A2189" s="3">
        <f>TITRES_STAT!B2192</f>
        <v>45491</v>
      </c>
      <c r="B2189" s="6">
        <f>TITRES_STAT!D2192</f>
        <v>0.74</v>
      </c>
      <c r="C2189" s="2">
        <f t="shared" si="306"/>
        <v>0</v>
      </c>
      <c r="D2189" s="2">
        <f t="shared" si="307"/>
        <v>0</v>
      </c>
      <c r="E2189" s="2">
        <f t="shared" si="308"/>
        <v>0</v>
      </c>
      <c r="F2189" s="2">
        <f t="shared" ref="F2189:G2204" si="309">((F2188*13)+D2189)/14</f>
        <v>5.1121440190303484E-3</v>
      </c>
      <c r="G2189" s="2">
        <f t="shared" si="309"/>
        <v>3.6327682282125706E-3</v>
      </c>
      <c r="H2189" s="2">
        <f t="shared" si="301"/>
        <v>1.4072309869175645</v>
      </c>
      <c r="I2189" s="2">
        <f t="shared" si="302"/>
        <v>58.458494202066994</v>
      </c>
    </row>
    <row r="2190" spans="1:9" ht="13.5" x14ac:dyDescent="0.25">
      <c r="A2190" s="3">
        <f>TITRES_STAT!B2193</f>
        <v>45492</v>
      </c>
      <c r="B2190" s="6">
        <f>TITRES_STAT!D2193</f>
        <v>0.75</v>
      </c>
      <c r="C2190" s="2">
        <f t="shared" si="306"/>
        <v>1.0000000000000009E-2</v>
      </c>
      <c r="D2190" s="2">
        <f t="shared" si="307"/>
        <v>1.0000000000000009E-2</v>
      </c>
      <c r="E2190" s="2">
        <f t="shared" si="308"/>
        <v>0</v>
      </c>
      <c r="F2190" s="2">
        <f t="shared" si="309"/>
        <v>5.4612765890996095E-3</v>
      </c>
      <c r="G2190" s="2">
        <f t="shared" si="309"/>
        <v>3.3732847833402441E-3</v>
      </c>
      <c r="H2190" s="2">
        <f t="shared" si="301"/>
        <v>1.6189788114159236</v>
      </c>
      <c r="I2190" s="2">
        <f t="shared" si="302"/>
        <v>61.817178678915681</v>
      </c>
    </row>
    <row r="2191" spans="1:9" ht="13.5" x14ac:dyDescent="0.25">
      <c r="A2191" s="3">
        <f>TITRES_STAT!B2194</f>
        <v>45495</v>
      </c>
      <c r="B2191" s="6">
        <f>TITRES_STAT!D2194</f>
        <v>0.72</v>
      </c>
      <c r="C2191" s="2">
        <f t="shared" si="306"/>
        <v>-3.0000000000000027E-2</v>
      </c>
      <c r="D2191" s="2">
        <f t="shared" si="307"/>
        <v>0</v>
      </c>
      <c r="E2191" s="2">
        <f t="shared" si="308"/>
        <v>3.0000000000000027E-2</v>
      </c>
      <c r="F2191" s="2">
        <f t="shared" si="309"/>
        <v>5.0711854041639234E-3</v>
      </c>
      <c r="G2191" s="2">
        <f t="shared" si="309"/>
        <v>5.275193013101657E-3</v>
      </c>
      <c r="H2191" s="2">
        <f t="shared" si="301"/>
        <v>0.96132698681715478</v>
      </c>
      <c r="I2191" s="2">
        <f t="shared" si="302"/>
        <v>49.014111021701595</v>
      </c>
    </row>
    <row r="2192" spans="1:9" ht="13.5" x14ac:dyDescent="0.25">
      <c r="A2192" s="3">
        <f>TITRES_STAT!B2195</f>
        <v>45496</v>
      </c>
      <c r="B2192" s="6">
        <f>TITRES_STAT!D2195</f>
        <v>0.69</v>
      </c>
      <c r="C2192" s="2">
        <f t="shared" si="306"/>
        <v>-3.0000000000000027E-2</v>
      </c>
      <c r="D2192" s="2">
        <f t="shared" si="307"/>
        <v>0</v>
      </c>
      <c r="E2192" s="2">
        <f t="shared" si="308"/>
        <v>3.0000000000000027E-2</v>
      </c>
      <c r="F2192" s="2">
        <f t="shared" si="309"/>
        <v>4.7089578752950723E-3</v>
      </c>
      <c r="G2192" s="2">
        <f t="shared" si="309"/>
        <v>7.0412506550229697E-3</v>
      </c>
      <c r="H2192" s="2">
        <f t="shared" si="301"/>
        <v>0.66876725542157411</v>
      </c>
      <c r="I2192" s="2">
        <f t="shared" si="302"/>
        <v>40.075526005729664</v>
      </c>
    </row>
    <row r="2193" spans="1:9" ht="13.5" x14ac:dyDescent="0.25">
      <c r="A2193" s="3">
        <f>TITRES_STAT!B2196</f>
        <v>45497</v>
      </c>
      <c r="B2193" s="6">
        <f>TITRES_STAT!D2196</f>
        <v>0.66</v>
      </c>
      <c r="C2193" s="2">
        <f t="shared" si="306"/>
        <v>-2.9999999999999916E-2</v>
      </c>
      <c r="D2193" s="2">
        <f t="shared" si="307"/>
        <v>0</v>
      </c>
      <c r="E2193" s="2">
        <f t="shared" si="308"/>
        <v>2.9999999999999916E-2</v>
      </c>
      <c r="F2193" s="2">
        <f t="shared" si="309"/>
        <v>4.3726037413454244E-3</v>
      </c>
      <c r="G2193" s="2">
        <f t="shared" si="309"/>
        <v>8.6811613225213236E-3</v>
      </c>
      <c r="H2193" s="2">
        <f t="shared" ref="H2193:H2256" si="310">F2193/G2193</f>
        <v>0.50368880140513983</v>
      </c>
      <c r="I2193" s="2">
        <f t="shared" ref="I2193:I2256" si="311">IF(G2193=0,100,100-(100/(1+H2193)))</f>
        <v>33.496877873564131</v>
      </c>
    </row>
    <row r="2194" spans="1:9" ht="13.5" x14ac:dyDescent="0.25">
      <c r="A2194" s="3">
        <f>TITRES_STAT!B2197</f>
        <v>45499</v>
      </c>
      <c r="B2194" s="6">
        <f>TITRES_STAT!D2197</f>
        <v>0.64</v>
      </c>
      <c r="C2194" s="2">
        <f t="shared" si="306"/>
        <v>-2.0000000000000018E-2</v>
      </c>
      <c r="D2194" s="2">
        <f t="shared" si="307"/>
        <v>0</v>
      </c>
      <c r="E2194" s="2">
        <f t="shared" si="308"/>
        <v>2.0000000000000018E-2</v>
      </c>
      <c r="F2194" s="2">
        <f t="shared" si="309"/>
        <v>4.0602749026778942E-3</v>
      </c>
      <c r="G2194" s="2">
        <f t="shared" si="309"/>
        <v>9.4896497994840876E-3</v>
      </c>
      <c r="H2194" s="2">
        <f t="shared" si="310"/>
        <v>0.42786351324562411</v>
      </c>
      <c r="I2194" s="2">
        <f t="shared" si="311"/>
        <v>29.965294951270465</v>
      </c>
    </row>
    <row r="2195" spans="1:9" ht="13.5" x14ac:dyDescent="0.25">
      <c r="A2195" s="3">
        <f>TITRES_STAT!B2198</f>
        <v>45502</v>
      </c>
      <c r="B2195" s="6">
        <f>TITRES_STAT!D2198</f>
        <v>0.62</v>
      </c>
      <c r="C2195" s="2">
        <f t="shared" si="306"/>
        <v>-2.0000000000000018E-2</v>
      </c>
      <c r="D2195" s="2">
        <f t="shared" si="307"/>
        <v>0</v>
      </c>
      <c r="E2195" s="2">
        <f t="shared" si="308"/>
        <v>2.0000000000000018E-2</v>
      </c>
      <c r="F2195" s="2">
        <f t="shared" si="309"/>
        <v>3.7702552667723305E-3</v>
      </c>
      <c r="G2195" s="2">
        <f t="shared" si="309"/>
        <v>1.0240389099520939E-2</v>
      </c>
      <c r="H2195" s="2">
        <f t="shared" si="310"/>
        <v>0.36817500098201433</v>
      </c>
      <c r="I2195" s="2">
        <f t="shared" si="311"/>
        <v>26.909934819577529</v>
      </c>
    </row>
    <row r="2196" spans="1:9" ht="13.5" x14ac:dyDescent="0.25">
      <c r="A2196" s="3">
        <f>TITRES_STAT!B2199</f>
        <v>45503</v>
      </c>
      <c r="B2196" s="6">
        <f>TITRES_STAT!D2199</f>
        <v>0.6</v>
      </c>
      <c r="C2196" s="2">
        <f t="shared" si="306"/>
        <v>-2.0000000000000018E-2</v>
      </c>
      <c r="D2196" s="2">
        <f t="shared" si="307"/>
        <v>0</v>
      </c>
      <c r="E2196" s="2">
        <f t="shared" si="308"/>
        <v>2.0000000000000018E-2</v>
      </c>
      <c r="F2196" s="2">
        <f t="shared" si="309"/>
        <v>3.5009513191457354E-3</v>
      </c>
      <c r="G2196" s="2">
        <f t="shared" si="309"/>
        <v>1.0937504163840874E-2</v>
      </c>
      <c r="H2196" s="2">
        <f t="shared" si="310"/>
        <v>0.32008685589531444</v>
      </c>
      <c r="I2196" s="2">
        <f t="shared" si="311"/>
        <v>24.247408756920308</v>
      </c>
    </row>
    <row r="2197" spans="1:9" ht="13.5" x14ac:dyDescent="0.25">
      <c r="A2197" s="3">
        <f>TITRES_STAT!B2200</f>
        <v>45504</v>
      </c>
      <c r="B2197" s="6">
        <f>TITRES_STAT!D2200</f>
        <v>0.62</v>
      </c>
      <c r="C2197" s="2">
        <f t="shared" si="306"/>
        <v>2.0000000000000018E-2</v>
      </c>
      <c r="D2197" s="2">
        <f t="shared" si="307"/>
        <v>2.0000000000000018E-2</v>
      </c>
      <c r="E2197" s="2">
        <f t="shared" si="308"/>
        <v>0</v>
      </c>
      <c r="F2197" s="2">
        <f t="shared" si="309"/>
        <v>4.6794547963496125E-3</v>
      </c>
      <c r="G2197" s="2">
        <f t="shared" si="309"/>
        <v>1.0156253866423669E-2</v>
      </c>
      <c r="H2197" s="2">
        <f t="shared" si="310"/>
        <v>0.46074614300650529</v>
      </c>
      <c r="I2197" s="2">
        <f t="shared" si="311"/>
        <v>31.541835329320008</v>
      </c>
    </row>
    <row r="2198" spans="1:9" ht="13.5" x14ac:dyDescent="0.25">
      <c r="A2198" s="3">
        <f>TITRES_STAT!B2201</f>
        <v>45505</v>
      </c>
      <c r="B2198" s="6">
        <f>TITRES_STAT!D2201</f>
        <v>0.64</v>
      </c>
      <c r="C2198" s="2">
        <f t="shared" si="306"/>
        <v>2.0000000000000018E-2</v>
      </c>
      <c r="D2198" s="2">
        <f t="shared" si="307"/>
        <v>2.0000000000000018E-2</v>
      </c>
      <c r="E2198" s="2">
        <f t="shared" si="308"/>
        <v>0</v>
      </c>
      <c r="F2198" s="2">
        <f t="shared" si="309"/>
        <v>5.7737794537532127E-3</v>
      </c>
      <c r="G2198" s="2">
        <f t="shared" si="309"/>
        <v>9.4308071616791226E-3</v>
      </c>
      <c r="H2198" s="2">
        <f t="shared" si="310"/>
        <v>0.61222537528009546</v>
      </c>
      <c r="I2198" s="2">
        <f t="shared" si="311"/>
        <v>37.973932470435912</v>
      </c>
    </row>
    <row r="2199" spans="1:9" ht="13.5" x14ac:dyDescent="0.25">
      <c r="A2199" s="3">
        <f>TITRES_STAT!B2202</f>
        <v>45506</v>
      </c>
      <c r="B2199" s="6">
        <f>TITRES_STAT!D2202</f>
        <v>0.64</v>
      </c>
      <c r="C2199" s="2">
        <f t="shared" si="306"/>
        <v>0</v>
      </c>
      <c r="D2199" s="2">
        <f t="shared" si="307"/>
        <v>0</v>
      </c>
      <c r="E2199" s="2">
        <f t="shared" si="308"/>
        <v>0</v>
      </c>
      <c r="F2199" s="2">
        <f t="shared" si="309"/>
        <v>5.3613666356279828E-3</v>
      </c>
      <c r="G2199" s="2">
        <f t="shared" si="309"/>
        <v>8.7571780787020423E-3</v>
      </c>
      <c r="H2199" s="2">
        <f t="shared" si="310"/>
        <v>0.61222537528009546</v>
      </c>
      <c r="I2199" s="2">
        <f t="shared" si="311"/>
        <v>37.973932470435912</v>
      </c>
    </row>
    <row r="2200" spans="1:9" ht="13.5" x14ac:dyDescent="0.25">
      <c r="A2200" s="3">
        <f>TITRES_STAT!B2203</f>
        <v>45509</v>
      </c>
      <c r="B2200" s="6">
        <f>TITRES_STAT!D2203</f>
        <v>0.62</v>
      </c>
      <c r="C2200" s="2">
        <f t="shared" si="306"/>
        <v>-2.0000000000000018E-2</v>
      </c>
      <c r="D2200" s="2">
        <f t="shared" si="307"/>
        <v>0</v>
      </c>
      <c r="E2200" s="2">
        <f t="shared" si="308"/>
        <v>2.0000000000000018E-2</v>
      </c>
      <c r="F2200" s="2">
        <f t="shared" si="309"/>
        <v>4.9784118759402694E-3</v>
      </c>
      <c r="G2200" s="2">
        <f t="shared" si="309"/>
        <v>9.5602367873661841E-3</v>
      </c>
      <c r="H2200" s="2">
        <f t="shared" si="310"/>
        <v>0.52074148231550299</v>
      </c>
      <c r="I2200" s="2">
        <f t="shared" si="311"/>
        <v>34.242603912047855</v>
      </c>
    </row>
    <row r="2201" spans="1:9" ht="13.5" x14ac:dyDescent="0.25">
      <c r="A2201" s="3">
        <f>TITRES_STAT!B2204</f>
        <v>45510</v>
      </c>
      <c r="B2201" s="6">
        <f>TITRES_STAT!D2204</f>
        <v>0.6</v>
      </c>
      <c r="C2201" s="2">
        <f t="shared" si="306"/>
        <v>-2.0000000000000018E-2</v>
      </c>
      <c r="D2201" s="2">
        <f t="shared" si="307"/>
        <v>0</v>
      </c>
      <c r="E2201" s="2">
        <f t="shared" si="308"/>
        <v>2.0000000000000018E-2</v>
      </c>
      <c r="F2201" s="2">
        <f t="shared" si="309"/>
        <v>4.6228110276588215E-3</v>
      </c>
      <c r="G2201" s="2">
        <f t="shared" si="309"/>
        <v>1.0305934159697173E-2</v>
      </c>
      <c r="H2201" s="2">
        <f t="shared" si="310"/>
        <v>0.4485581759038384</v>
      </c>
      <c r="I2201" s="2">
        <f t="shared" si="311"/>
        <v>30.965837849346798</v>
      </c>
    </row>
    <row r="2202" spans="1:9" ht="13.5" x14ac:dyDescent="0.25">
      <c r="A2202" s="3">
        <f>TITRES_STAT!B2205</f>
        <v>45511</v>
      </c>
      <c r="B2202" s="6">
        <f>TITRES_STAT!D2205</f>
        <v>0.6</v>
      </c>
      <c r="C2202" s="2">
        <f t="shared" si="306"/>
        <v>0</v>
      </c>
      <c r="D2202" s="2">
        <f t="shared" si="307"/>
        <v>0</v>
      </c>
      <c r="E2202" s="2">
        <f t="shared" si="308"/>
        <v>0</v>
      </c>
      <c r="F2202" s="2">
        <f t="shared" si="309"/>
        <v>4.2926102399689055E-3</v>
      </c>
      <c r="G2202" s="2">
        <f t="shared" si="309"/>
        <v>9.5697960054330899E-3</v>
      </c>
      <c r="H2202" s="2">
        <f t="shared" si="310"/>
        <v>0.44855817590383834</v>
      </c>
      <c r="I2202" s="2">
        <f t="shared" si="311"/>
        <v>30.965837849346798</v>
      </c>
    </row>
    <row r="2203" spans="1:9" ht="13.5" x14ac:dyDescent="0.25">
      <c r="A2203" s="3">
        <f>TITRES_STAT!B2206</f>
        <v>45512</v>
      </c>
      <c r="B2203" s="6">
        <f>TITRES_STAT!D2206</f>
        <v>0.61</v>
      </c>
      <c r="C2203" s="2">
        <f t="shared" si="306"/>
        <v>1.0000000000000009E-2</v>
      </c>
      <c r="D2203" s="2">
        <f t="shared" si="307"/>
        <v>1.0000000000000009E-2</v>
      </c>
      <c r="E2203" s="2">
        <f t="shared" si="308"/>
        <v>0</v>
      </c>
      <c r="F2203" s="2">
        <f t="shared" si="309"/>
        <v>4.7002809371139848E-3</v>
      </c>
      <c r="G2203" s="2">
        <f t="shared" si="309"/>
        <v>8.8862391479021547E-3</v>
      </c>
      <c r="H2203" s="2">
        <f t="shared" si="310"/>
        <v>0.52893928003542623</v>
      </c>
      <c r="I2203" s="2">
        <f t="shared" si="311"/>
        <v>34.595178954599845</v>
      </c>
    </row>
    <row r="2204" spans="1:9" ht="13.5" x14ac:dyDescent="0.25">
      <c r="A2204" s="3">
        <f>TITRES_STAT!B2207</f>
        <v>45513</v>
      </c>
      <c r="B2204" s="6">
        <f>TITRES_STAT!D2207</f>
        <v>0.61</v>
      </c>
      <c r="C2204" s="2">
        <f t="shared" si="306"/>
        <v>0</v>
      </c>
      <c r="D2204" s="2">
        <f t="shared" si="307"/>
        <v>0</v>
      </c>
      <c r="E2204" s="2">
        <f t="shared" si="308"/>
        <v>0</v>
      </c>
      <c r="F2204" s="2">
        <f t="shared" si="309"/>
        <v>4.3645465844629862E-3</v>
      </c>
      <c r="G2204" s="2">
        <f t="shared" si="309"/>
        <v>8.2515077801948583E-3</v>
      </c>
      <c r="H2204" s="2">
        <f t="shared" si="310"/>
        <v>0.52893928003542623</v>
      </c>
      <c r="I2204" s="2">
        <f t="shared" si="311"/>
        <v>34.595178954599845</v>
      </c>
    </row>
    <row r="2205" spans="1:9" ht="13.5" x14ac:dyDescent="0.25">
      <c r="A2205" s="3">
        <f>TITRES_STAT!B2208</f>
        <v>45516</v>
      </c>
      <c r="B2205" s="6">
        <f>TITRES_STAT!D2208</f>
        <v>0.61</v>
      </c>
      <c r="C2205" s="2">
        <f t="shared" si="306"/>
        <v>0</v>
      </c>
      <c r="D2205" s="2">
        <f t="shared" si="307"/>
        <v>0</v>
      </c>
      <c r="E2205" s="2">
        <f t="shared" si="308"/>
        <v>0</v>
      </c>
      <c r="F2205" s="2">
        <f t="shared" ref="F2205:G2220" si="312">((F2204*13)+D2205)/14</f>
        <v>4.0527932570013445E-3</v>
      </c>
      <c r="G2205" s="2">
        <f t="shared" si="312"/>
        <v>7.6621143673237966E-3</v>
      </c>
      <c r="H2205" s="2">
        <f t="shared" si="310"/>
        <v>0.52893928003542623</v>
      </c>
      <c r="I2205" s="2">
        <f t="shared" si="311"/>
        <v>34.595178954599845</v>
      </c>
    </row>
    <row r="2206" spans="1:9" ht="13.5" x14ac:dyDescent="0.25">
      <c r="A2206" s="3">
        <f>TITRES_STAT!B2209</f>
        <v>45518</v>
      </c>
      <c r="B2206" s="6">
        <f>TITRES_STAT!D2209</f>
        <v>0.61</v>
      </c>
      <c r="C2206" s="2">
        <f t="shared" si="306"/>
        <v>0</v>
      </c>
      <c r="D2206" s="2">
        <f t="shared" si="307"/>
        <v>0</v>
      </c>
      <c r="E2206" s="2">
        <f t="shared" si="308"/>
        <v>0</v>
      </c>
      <c r="F2206" s="2">
        <f t="shared" si="312"/>
        <v>3.7633080243583911E-3</v>
      </c>
      <c r="G2206" s="2">
        <f t="shared" si="312"/>
        <v>7.114820483943525E-3</v>
      </c>
      <c r="H2206" s="2">
        <f t="shared" si="310"/>
        <v>0.52893928003542623</v>
      </c>
      <c r="I2206" s="2">
        <f t="shared" si="311"/>
        <v>34.595178954599845</v>
      </c>
    </row>
    <row r="2207" spans="1:9" ht="13.5" x14ac:dyDescent="0.25">
      <c r="A2207" s="3">
        <f>TITRES_STAT!B2210</f>
        <v>45519</v>
      </c>
      <c r="B2207" s="6">
        <f>TITRES_STAT!D2210</f>
        <v>0.62</v>
      </c>
      <c r="C2207" s="2">
        <f t="shared" si="306"/>
        <v>1.0000000000000009E-2</v>
      </c>
      <c r="D2207" s="2">
        <f t="shared" si="307"/>
        <v>1.0000000000000009E-2</v>
      </c>
      <c r="E2207" s="2">
        <f t="shared" si="308"/>
        <v>0</v>
      </c>
      <c r="F2207" s="2">
        <f t="shared" si="312"/>
        <v>4.2087860226185068E-3</v>
      </c>
      <c r="G2207" s="2">
        <f t="shared" si="312"/>
        <v>6.6066190208047011E-3</v>
      </c>
      <c r="H2207" s="2">
        <f t="shared" si="310"/>
        <v>0.63705595999477915</v>
      </c>
      <c r="I2207" s="2">
        <f t="shared" si="311"/>
        <v>38.914733250585449</v>
      </c>
    </row>
    <row r="2208" spans="1:9" ht="13.5" x14ac:dyDescent="0.25">
      <c r="A2208" s="3">
        <f>TITRES_STAT!B2211</f>
        <v>45520</v>
      </c>
      <c r="B2208" s="6">
        <f>TITRES_STAT!D2211</f>
        <v>0.63</v>
      </c>
      <c r="C2208" s="2">
        <f t="shared" si="306"/>
        <v>1.0000000000000009E-2</v>
      </c>
      <c r="D2208" s="2">
        <f t="shared" si="307"/>
        <v>1.0000000000000009E-2</v>
      </c>
      <c r="E2208" s="2">
        <f t="shared" si="308"/>
        <v>0</v>
      </c>
      <c r="F2208" s="2">
        <f t="shared" si="312"/>
        <v>4.6224441638600426E-3</v>
      </c>
      <c r="G2208" s="2">
        <f t="shared" si="312"/>
        <v>6.1347176621757938E-3</v>
      </c>
      <c r="H2208" s="2">
        <f t="shared" si="310"/>
        <v>0.75348930764331301</v>
      </c>
      <c r="I2208" s="2">
        <f t="shared" si="311"/>
        <v>42.970852708306595</v>
      </c>
    </row>
    <row r="2209" spans="1:9" ht="13.5" x14ac:dyDescent="0.25">
      <c r="A2209" s="3">
        <f>TITRES_STAT!B2212</f>
        <v>45523</v>
      </c>
      <c r="B2209" s="6">
        <f>TITRES_STAT!D2212</f>
        <v>0.63</v>
      </c>
      <c r="C2209" s="2">
        <f t="shared" si="306"/>
        <v>0</v>
      </c>
      <c r="D2209" s="2">
        <f t="shared" si="307"/>
        <v>0</v>
      </c>
      <c r="E2209" s="2">
        <f t="shared" si="308"/>
        <v>0</v>
      </c>
      <c r="F2209" s="2">
        <f t="shared" si="312"/>
        <v>4.2922695807271821E-3</v>
      </c>
      <c r="G2209" s="2">
        <f t="shared" si="312"/>
        <v>5.6965235434489518E-3</v>
      </c>
      <c r="H2209" s="2">
        <f t="shared" si="310"/>
        <v>0.7534893076433129</v>
      </c>
      <c r="I2209" s="2">
        <f t="shared" si="311"/>
        <v>42.970852708306587</v>
      </c>
    </row>
    <row r="2210" spans="1:9" ht="13.5" x14ac:dyDescent="0.25">
      <c r="A2210" s="3">
        <f>TITRES_STAT!B2213</f>
        <v>45524</v>
      </c>
      <c r="B2210" s="6">
        <f>TITRES_STAT!D2213</f>
        <v>0.61</v>
      </c>
      <c r="C2210" s="2">
        <f t="shared" si="306"/>
        <v>-2.0000000000000018E-2</v>
      </c>
      <c r="D2210" s="2">
        <f t="shared" si="307"/>
        <v>0</v>
      </c>
      <c r="E2210" s="2">
        <f t="shared" si="308"/>
        <v>2.0000000000000018E-2</v>
      </c>
      <c r="F2210" s="2">
        <f t="shared" si="312"/>
        <v>3.9856788963895263E-3</v>
      </c>
      <c r="G2210" s="2">
        <f t="shared" si="312"/>
        <v>6.7182004332025994E-3</v>
      </c>
      <c r="H2210" s="2">
        <f t="shared" si="310"/>
        <v>0.59326585088047656</v>
      </c>
      <c r="I2210" s="2">
        <f t="shared" si="311"/>
        <v>37.235835472945318</v>
      </c>
    </row>
    <row r="2211" spans="1:9" ht="13.5" x14ac:dyDescent="0.25">
      <c r="A2211" s="3">
        <f>TITRES_STAT!B2214</f>
        <v>45525</v>
      </c>
      <c r="B2211" s="6">
        <f>TITRES_STAT!D2214</f>
        <v>0.63</v>
      </c>
      <c r="C2211" s="2">
        <f t="shared" si="306"/>
        <v>2.0000000000000018E-2</v>
      </c>
      <c r="D2211" s="2">
        <f t="shared" si="307"/>
        <v>2.0000000000000018E-2</v>
      </c>
      <c r="E2211" s="2">
        <f t="shared" si="308"/>
        <v>0</v>
      </c>
      <c r="F2211" s="2">
        <f t="shared" si="312"/>
        <v>5.1295589752188469E-3</v>
      </c>
      <c r="G2211" s="2">
        <f t="shared" si="312"/>
        <v>6.2383289736881271E-3</v>
      </c>
      <c r="H2211" s="2">
        <f t="shared" si="310"/>
        <v>0.82226490408796593</v>
      </c>
      <c r="I2211" s="2">
        <f t="shared" si="311"/>
        <v>45.12323659657514</v>
      </c>
    </row>
    <row r="2212" spans="1:9" ht="13.5" x14ac:dyDescent="0.25">
      <c r="A2212" s="3">
        <f>TITRES_STAT!B2215</f>
        <v>45526</v>
      </c>
      <c r="B2212" s="6">
        <f>TITRES_STAT!D2215</f>
        <v>0.64</v>
      </c>
      <c r="C2212" s="2">
        <f t="shared" si="306"/>
        <v>1.0000000000000009E-2</v>
      </c>
      <c r="D2212" s="2">
        <f t="shared" si="307"/>
        <v>1.0000000000000009E-2</v>
      </c>
      <c r="E2212" s="2">
        <f t="shared" si="308"/>
        <v>0</v>
      </c>
      <c r="F2212" s="2">
        <f t="shared" si="312"/>
        <v>5.4774476198460728E-3</v>
      </c>
      <c r="G2212" s="2">
        <f t="shared" si="312"/>
        <v>5.7927340469961178E-3</v>
      </c>
      <c r="H2212" s="2">
        <f t="shared" si="310"/>
        <v>0.94557208658430636</v>
      </c>
      <c r="I2212" s="2">
        <f t="shared" si="311"/>
        <v>48.601236268987371</v>
      </c>
    </row>
    <row r="2213" spans="1:9" ht="13.5" x14ac:dyDescent="0.25">
      <c r="A2213" s="3">
        <f>TITRES_STAT!B2216</f>
        <v>45527</v>
      </c>
      <c r="B2213" s="6">
        <f>TITRES_STAT!D2216</f>
        <v>0.66</v>
      </c>
      <c r="C2213" s="2">
        <f t="shared" si="306"/>
        <v>2.0000000000000018E-2</v>
      </c>
      <c r="D2213" s="2">
        <f t="shared" si="307"/>
        <v>2.0000000000000018E-2</v>
      </c>
      <c r="E2213" s="2">
        <f t="shared" si="308"/>
        <v>0</v>
      </c>
      <c r="F2213" s="2">
        <f t="shared" si="312"/>
        <v>6.5147727898570689E-3</v>
      </c>
      <c r="G2213" s="2">
        <f t="shared" si="312"/>
        <v>5.3789673293535376E-3</v>
      </c>
      <c r="H2213" s="2">
        <f t="shared" si="310"/>
        <v>1.211156787345655</v>
      </c>
      <c r="I2213" s="2">
        <f t="shared" si="311"/>
        <v>54.774803590457616</v>
      </c>
    </row>
    <row r="2214" spans="1:9" ht="13.5" x14ac:dyDescent="0.25">
      <c r="A2214" s="3">
        <f>TITRES_STAT!B2217</f>
        <v>45530</v>
      </c>
      <c r="B2214" s="6">
        <f>TITRES_STAT!D2217</f>
        <v>0.67</v>
      </c>
      <c r="C2214" s="2">
        <f t="shared" si="306"/>
        <v>1.0000000000000009E-2</v>
      </c>
      <c r="D2214" s="2">
        <f t="shared" si="307"/>
        <v>1.0000000000000009E-2</v>
      </c>
      <c r="E2214" s="2">
        <f t="shared" si="308"/>
        <v>0</v>
      </c>
      <c r="F2214" s="2">
        <f t="shared" si="312"/>
        <v>6.7637175905815644E-3</v>
      </c>
      <c r="G2214" s="2">
        <f t="shared" si="312"/>
        <v>4.994755377256856E-3</v>
      </c>
      <c r="H2214" s="2">
        <f t="shared" si="310"/>
        <v>1.3541639339094582</v>
      </c>
      <c r="I2214" s="2">
        <f t="shared" si="311"/>
        <v>57.522074584697961</v>
      </c>
    </row>
    <row r="2215" spans="1:9" ht="13.5" x14ac:dyDescent="0.25">
      <c r="A2215" s="3">
        <f>TITRES_STAT!B2218</f>
        <v>45531</v>
      </c>
      <c r="B2215" s="6">
        <f>TITRES_STAT!D2218</f>
        <v>0.7</v>
      </c>
      <c r="C2215" s="2">
        <f t="shared" si="306"/>
        <v>2.9999999999999916E-2</v>
      </c>
      <c r="D2215" s="2">
        <f t="shared" si="307"/>
        <v>2.9999999999999916E-2</v>
      </c>
      <c r="E2215" s="2">
        <f t="shared" si="308"/>
        <v>0</v>
      </c>
      <c r="F2215" s="2">
        <f t="shared" si="312"/>
        <v>8.423452048397161E-3</v>
      </c>
      <c r="G2215" s="2">
        <f t="shared" si="312"/>
        <v>4.6379871360242237E-3</v>
      </c>
      <c r="H2215" s="2">
        <f t="shared" si="310"/>
        <v>1.8161870228078973</v>
      </c>
      <c r="I2215" s="2">
        <f t="shared" si="311"/>
        <v>64.490994671122962</v>
      </c>
    </row>
    <row r="2216" spans="1:9" ht="13.5" x14ac:dyDescent="0.25">
      <c r="A2216" s="3">
        <f>TITRES_STAT!B2219</f>
        <v>45532</v>
      </c>
      <c r="B2216" s="6">
        <f>TITRES_STAT!D2219</f>
        <v>0.68</v>
      </c>
      <c r="C2216" s="2">
        <f t="shared" si="306"/>
        <v>-1.9999999999999907E-2</v>
      </c>
      <c r="D2216" s="2">
        <f t="shared" si="307"/>
        <v>0</v>
      </c>
      <c r="E2216" s="2">
        <f t="shared" si="308"/>
        <v>1.9999999999999907E-2</v>
      </c>
      <c r="F2216" s="2">
        <f t="shared" si="312"/>
        <v>7.8217769020830791E-3</v>
      </c>
      <c r="G2216" s="2">
        <f t="shared" si="312"/>
        <v>5.7352737691653433E-3</v>
      </c>
      <c r="H2216" s="2">
        <f t="shared" si="310"/>
        <v>1.3638018369995588</v>
      </c>
      <c r="I2216" s="2">
        <f t="shared" si="311"/>
        <v>57.695269360255324</v>
      </c>
    </row>
    <row r="2217" spans="1:9" ht="13.5" x14ac:dyDescent="0.25">
      <c r="A2217" s="3">
        <f>TITRES_STAT!B2220</f>
        <v>45533</v>
      </c>
      <c r="B2217" s="6">
        <f>TITRES_STAT!D2220</f>
        <v>0.68</v>
      </c>
      <c r="C2217" s="2">
        <f t="shared" si="306"/>
        <v>0</v>
      </c>
      <c r="D2217" s="2">
        <f t="shared" si="307"/>
        <v>0</v>
      </c>
      <c r="E2217" s="2">
        <f t="shared" si="308"/>
        <v>0</v>
      </c>
      <c r="F2217" s="2">
        <f t="shared" si="312"/>
        <v>7.2630785519342883E-3</v>
      </c>
      <c r="G2217" s="2">
        <f t="shared" si="312"/>
        <v>5.3256113570821053E-3</v>
      </c>
      <c r="H2217" s="2">
        <f t="shared" si="310"/>
        <v>1.3638018369995588</v>
      </c>
      <c r="I2217" s="2">
        <f t="shared" si="311"/>
        <v>57.695269360255324</v>
      </c>
    </row>
    <row r="2218" spans="1:9" ht="13.5" x14ac:dyDescent="0.25">
      <c r="A2218" s="3">
        <f>TITRES_STAT!B2221</f>
        <v>45534</v>
      </c>
      <c r="B2218" s="6">
        <f>TITRES_STAT!D2221</f>
        <v>0.71</v>
      </c>
      <c r="C2218" s="2">
        <f t="shared" si="306"/>
        <v>2.9999999999999916E-2</v>
      </c>
      <c r="D2218" s="2">
        <f t="shared" si="307"/>
        <v>2.9999999999999916E-2</v>
      </c>
      <c r="E2218" s="2">
        <f t="shared" si="308"/>
        <v>0</v>
      </c>
      <c r="F2218" s="2">
        <f t="shared" si="312"/>
        <v>8.8871443696532625E-3</v>
      </c>
      <c r="G2218" s="2">
        <f t="shared" si="312"/>
        <v>4.9452105458619557E-3</v>
      </c>
      <c r="H2218" s="2">
        <f t="shared" si="310"/>
        <v>1.7971215355208345</v>
      </c>
      <c r="I2218" s="2">
        <f t="shared" si="311"/>
        <v>64.24896139474339</v>
      </c>
    </row>
    <row r="2219" spans="1:9" ht="13.5" x14ac:dyDescent="0.25">
      <c r="A2219" s="3">
        <f>TITRES_STAT!B2222</f>
        <v>45537</v>
      </c>
      <c r="B2219" s="6">
        <f>TITRES_STAT!D2222</f>
        <v>0.74</v>
      </c>
      <c r="C2219" s="2">
        <f t="shared" si="306"/>
        <v>3.0000000000000027E-2</v>
      </c>
      <c r="D2219" s="2">
        <f t="shared" si="307"/>
        <v>3.0000000000000027E-2</v>
      </c>
      <c r="E2219" s="2">
        <f t="shared" si="308"/>
        <v>0</v>
      </c>
      <c r="F2219" s="2">
        <f t="shared" si="312"/>
        <v>1.0395205486106602E-2</v>
      </c>
      <c r="G2219" s="2">
        <f t="shared" si="312"/>
        <v>4.5919812211575308E-3</v>
      </c>
      <c r="H2219" s="2">
        <f t="shared" si="310"/>
        <v>2.2637735185437484</v>
      </c>
      <c r="I2219" s="2">
        <f t="shared" si="311"/>
        <v>69.360619101836875</v>
      </c>
    </row>
    <row r="2220" spans="1:9" ht="13.5" x14ac:dyDescent="0.25">
      <c r="A2220" s="3">
        <f>TITRES_STAT!B2223</f>
        <v>45538</v>
      </c>
      <c r="B2220" s="6">
        <f>TITRES_STAT!D2223</f>
        <v>0.73</v>
      </c>
      <c r="C2220" s="2">
        <f t="shared" si="306"/>
        <v>-1.0000000000000009E-2</v>
      </c>
      <c r="D2220" s="2">
        <f t="shared" si="307"/>
        <v>0</v>
      </c>
      <c r="E2220" s="2">
        <f t="shared" si="308"/>
        <v>1.0000000000000009E-2</v>
      </c>
      <c r="F2220" s="2">
        <f t="shared" si="312"/>
        <v>9.6526908085275594E-3</v>
      </c>
      <c r="G2220" s="2">
        <f t="shared" si="312"/>
        <v>4.978268276789136E-3</v>
      </c>
      <c r="H2220" s="2">
        <f t="shared" si="310"/>
        <v>1.938965574340906</v>
      </c>
      <c r="I2220" s="2">
        <f t="shared" si="311"/>
        <v>65.974422812888491</v>
      </c>
    </row>
    <row r="2221" spans="1:9" ht="13.5" x14ac:dyDescent="0.25">
      <c r="A2221" s="3">
        <f>TITRES_STAT!B2224</f>
        <v>45539</v>
      </c>
      <c r="B2221" s="6">
        <f>TITRES_STAT!D2224</f>
        <v>0.74</v>
      </c>
      <c r="C2221" s="2">
        <f t="shared" si="306"/>
        <v>1.0000000000000009E-2</v>
      </c>
      <c r="D2221" s="2">
        <f t="shared" si="307"/>
        <v>1.0000000000000009E-2</v>
      </c>
      <c r="E2221" s="2">
        <f t="shared" si="308"/>
        <v>0</v>
      </c>
      <c r="F2221" s="2">
        <f t="shared" ref="F2221:G2236" si="313">((F2220*13)+D2221)/14</f>
        <v>9.6774986079184479E-3</v>
      </c>
      <c r="G2221" s="2">
        <f t="shared" si="313"/>
        <v>4.6226776855899116E-3</v>
      </c>
      <c r="H2221" s="2">
        <f t="shared" si="310"/>
        <v>2.0934833155436574</v>
      </c>
      <c r="I2221" s="2">
        <f t="shared" si="311"/>
        <v>67.673981140439508</v>
      </c>
    </row>
    <row r="2222" spans="1:9" ht="13.5" x14ac:dyDescent="0.25">
      <c r="A2222" s="3">
        <f>TITRES_STAT!B2225</f>
        <v>45540</v>
      </c>
      <c r="B2222" s="6">
        <f>TITRES_STAT!D2225</f>
        <v>0.71</v>
      </c>
      <c r="C2222" s="2">
        <f t="shared" si="306"/>
        <v>-3.0000000000000027E-2</v>
      </c>
      <c r="D2222" s="2">
        <f t="shared" si="307"/>
        <v>0</v>
      </c>
      <c r="E2222" s="2">
        <f t="shared" si="308"/>
        <v>3.0000000000000027E-2</v>
      </c>
      <c r="F2222" s="2">
        <f t="shared" si="313"/>
        <v>8.9862487073528452E-3</v>
      </c>
      <c r="G2222" s="2">
        <f t="shared" si="313"/>
        <v>6.4353435651906344E-3</v>
      </c>
      <c r="H2222" s="2">
        <f t="shared" si="310"/>
        <v>1.3963898922134153</v>
      </c>
      <c r="I2222" s="2">
        <f t="shared" si="311"/>
        <v>58.270563431714599</v>
      </c>
    </row>
    <row r="2223" spans="1:9" ht="13.5" x14ac:dyDescent="0.25">
      <c r="A2223" s="3">
        <f>TITRES_STAT!B2226</f>
        <v>45541</v>
      </c>
      <c r="B2223" s="6">
        <f>TITRES_STAT!D2226</f>
        <v>0.74</v>
      </c>
      <c r="C2223" s="2">
        <f t="shared" si="306"/>
        <v>3.0000000000000027E-2</v>
      </c>
      <c r="D2223" s="2">
        <f t="shared" si="307"/>
        <v>3.0000000000000027E-2</v>
      </c>
      <c r="E2223" s="2">
        <f t="shared" si="308"/>
        <v>0</v>
      </c>
      <c r="F2223" s="2">
        <f t="shared" si="313"/>
        <v>1.048723094254193E-2</v>
      </c>
      <c r="G2223" s="2">
        <f t="shared" si="313"/>
        <v>5.9756761676770173E-3</v>
      </c>
      <c r="H2223" s="2">
        <f t="shared" si="310"/>
        <v>1.7549864899420635</v>
      </c>
      <c r="I2223" s="2">
        <f t="shared" si="311"/>
        <v>63.702181348227604</v>
      </c>
    </row>
    <row r="2224" spans="1:9" ht="13.5" x14ac:dyDescent="0.25">
      <c r="A2224" s="3">
        <f>TITRES_STAT!B2227</f>
        <v>45544</v>
      </c>
      <c r="B2224" s="6">
        <f>TITRES_STAT!D2227</f>
        <v>0.74</v>
      </c>
      <c r="C2224" s="2">
        <f t="shared" si="306"/>
        <v>0</v>
      </c>
      <c r="D2224" s="2">
        <f t="shared" si="307"/>
        <v>0</v>
      </c>
      <c r="E2224" s="2">
        <f t="shared" si="308"/>
        <v>0</v>
      </c>
      <c r="F2224" s="2">
        <f t="shared" si="313"/>
        <v>9.7381430180746489E-3</v>
      </c>
      <c r="G2224" s="2">
        <f t="shared" si="313"/>
        <v>5.5488421557000882E-3</v>
      </c>
      <c r="H2224" s="2">
        <f t="shared" si="310"/>
        <v>1.7549864899420631</v>
      </c>
      <c r="I2224" s="2">
        <f t="shared" si="311"/>
        <v>63.702181348227597</v>
      </c>
    </row>
    <row r="2225" spans="1:9" ht="13.5" x14ac:dyDescent="0.25">
      <c r="A2225" s="3">
        <f>TITRES_STAT!B2228</f>
        <v>45545</v>
      </c>
      <c r="B2225" s="6">
        <f>TITRES_STAT!D2228</f>
        <v>0.72</v>
      </c>
      <c r="C2225" s="2">
        <f t="shared" si="306"/>
        <v>-2.0000000000000018E-2</v>
      </c>
      <c r="D2225" s="2">
        <f t="shared" si="307"/>
        <v>0</v>
      </c>
      <c r="E2225" s="2">
        <f t="shared" si="308"/>
        <v>2.0000000000000018E-2</v>
      </c>
      <c r="F2225" s="2">
        <f t="shared" si="313"/>
        <v>9.0425613739264603E-3</v>
      </c>
      <c r="G2225" s="2">
        <f t="shared" si="313"/>
        <v>6.5810677160072261E-3</v>
      </c>
      <c r="H2225" s="2">
        <f t="shared" si="310"/>
        <v>1.3740264899466248</v>
      </c>
      <c r="I2225" s="2">
        <f t="shared" si="311"/>
        <v>57.87747086080396</v>
      </c>
    </row>
    <row r="2226" spans="1:9" ht="13.5" x14ac:dyDescent="0.25">
      <c r="A2226" s="3">
        <f>TITRES_STAT!B2229</f>
        <v>45546</v>
      </c>
      <c r="B2226" s="6">
        <f>TITRES_STAT!D2229</f>
        <v>0.71</v>
      </c>
      <c r="C2226" s="2">
        <f t="shared" si="306"/>
        <v>-1.0000000000000009E-2</v>
      </c>
      <c r="D2226" s="2">
        <f t="shared" si="307"/>
        <v>0</v>
      </c>
      <c r="E2226" s="2">
        <f t="shared" si="308"/>
        <v>1.0000000000000009E-2</v>
      </c>
      <c r="F2226" s="2">
        <f t="shared" si="313"/>
        <v>8.3966641329317141E-3</v>
      </c>
      <c r="G2226" s="2">
        <f t="shared" si="313"/>
        <v>6.8252771648638537E-3</v>
      </c>
      <c r="H2226" s="2">
        <f t="shared" si="310"/>
        <v>1.230230499086143</v>
      </c>
      <c r="I2226" s="2">
        <f t="shared" si="311"/>
        <v>55.161585297584303</v>
      </c>
    </row>
    <row r="2227" spans="1:9" ht="13.5" x14ac:dyDescent="0.25">
      <c r="A2227" s="3">
        <f>TITRES_STAT!B2230</f>
        <v>45547</v>
      </c>
      <c r="B2227" s="6">
        <f>TITRES_STAT!D2230</f>
        <v>0.7</v>
      </c>
      <c r="C2227" s="2">
        <f t="shared" si="306"/>
        <v>-1.0000000000000009E-2</v>
      </c>
      <c r="D2227" s="2">
        <f t="shared" si="307"/>
        <v>0</v>
      </c>
      <c r="E2227" s="2">
        <f t="shared" si="308"/>
        <v>1.0000000000000009E-2</v>
      </c>
      <c r="F2227" s="2">
        <f t="shared" si="313"/>
        <v>7.7969024091508769E-3</v>
      </c>
      <c r="G2227" s="2">
        <f t="shared" si="313"/>
        <v>7.0520430816592931E-3</v>
      </c>
      <c r="H2227" s="2">
        <f t="shared" si="310"/>
        <v>1.1056231958407612</v>
      </c>
      <c r="I2227" s="2">
        <f t="shared" si="311"/>
        <v>52.508121967154395</v>
      </c>
    </row>
    <row r="2228" spans="1:9" ht="13.5" x14ac:dyDescent="0.25">
      <c r="A2228" s="3">
        <f>TITRES_STAT!B2231</f>
        <v>45548</v>
      </c>
      <c r="B2228" s="6">
        <f>TITRES_STAT!D2231</f>
        <v>0.7</v>
      </c>
      <c r="C2228" s="2">
        <f t="shared" si="306"/>
        <v>0</v>
      </c>
      <c r="D2228" s="2">
        <f t="shared" si="307"/>
        <v>0</v>
      </c>
      <c r="E2228" s="2">
        <f t="shared" si="308"/>
        <v>0</v>
      </c>
      <c r="F2228" s="2">
        <f t="shared" si="313"/>
        <v>7.2399808084972423E-3</v>
      </c>
      <c r="G2228" s="2">
        <f t="shared" si="313"/>
        <v>6.5483257186836289E-3</v>
      </c>
      <c r="H2228" s="2">
        <f t="shared" si="310"/>
        <v>1.105623195840761</v>
      </c>
      <c r="I2228" s="2">
        <f t="shared" si="311"/>
        <v>52.508121967154395</v>
      </c>
    </row>
    <row r="2229" spans="1:9" ht="13.5" x14ac:dyDescent="0.25">
      <c r="A2229" s="3">
        <f>TITRES_STAT!B2232</f>
        <v>45551</v>
      </c>
      <c r="B2229" s="6">
        <f>TITRES_STAT!D2232</f>
        <v>0.7</v>
      </c>
      <c r="C2229" s="2">
        <f t="shared" si="306"/>
        <v>0</v>
      </c>
      <c r="D2229" s="2">
        <f t="shared" si="307"/>
        <v>0</v>
      </c>
      <c r="E2229" s="2">
        <f t="shared" si="308"/>
        <v>0</v>
      </c>
      <c r="F2229" s="2">
        <f t="shared" si="313"/>
        <v>6.7228393221760102E-3</v>
      </c>
      <c r="G2229" s="2">
        <f t="shared" si="313"/>
        <v>6.0805881673490839E-3</v>
      </c>
      <c r="H2229" s="2">
        <f t="shared" si="310"/>
        <v>1.105623195840761</v>
      </c>
      <c r="I2229" s="2">
        <f t="shared" si="311"/>
        <v>52.508121967154395</v>
      </c>
    </row>
    <row r="2230" spans="1:9" ht="13.5" x14ac:dyDescent="0.25">
      <c r="A2230" s="3">
        <f>TITRES_STAT!B2233</f>
        <v>45552</v>
      </c>
      <c r="B2230" s="6">
        <f>TITRES_STAT!D2233</f>
        <v>0.72</v>
      </c>
      <c r="C2230" s="2">
        <f t="shared" si="306"/>
        <v>2.0000000000000018E-2</v>
      </c>
      <c r="D2230" s="2">
        <f t="shared" si="307"/>
        <v>2.0000000000000018E-2</v>
      </c>
      <c r="E2230" s="2">
        <f t="shared" si="308"/>
        <v>0</v>
      </c>
      <c r="F2230" s="2">
        <f t="shared" si="313"/>
        <v>7.6712079420205815E-3</v>
      </c>
      <c r="G2230" s="2">
        <f t="shared" si="313"/>
        <v>5.6462604411098632E-3</v>
      </c>
      <c r="H2230" s="2">
        <f t="shared" si="310"/>
        <v>1.3586351572037443</v>
      </c>
      <c r="I2230" s="2">
        <f t="shared" si="311"/>
        <v>57.602599242795151</v>
      </c>
    </row>
    <row r="2231" spans="1:9" ht="13.5" x14ac:dyDescent="0.25">
      <c r="A2231" s="3">
        <f>TITRES_STAT!B2234</f>
        <v>45553</v>
      </c>
      <c r="B2231" s="6">
        <f>TITRES_STAT!D2234</f>
        <v>0.7</v>
      </c>
      <c r="C2231" s="2">
        <f t="shared" si="306"/>
        <v>-2.0000000000000018E-2</v>
      </c>
      <c r="D2231" s="2">
        <f t="shared" si="307"/>
        <v>0</v>
      </c>
      <c r="E2231" s="2">
        <f t="shared" si="308"/>
        <v>2.0000000000000018E-2</v>
      </c>
      <c r="F2231" s="2">
        <f t="shared" si="313"/>
        <v>7.1232645175905397E-3</v>
      </c>
      <c r="G2231" s="2">
        <f t="shared" si="313"/>
        <v>6.67152755245916E-3</v>
      </c>
      <c r="H2231" s="2">
        <f t="shared" si="310"/>
        <v>1.0677111743269152</v>
      </c>
      <c r="I2231" s="2">
        <f t="shared" si="311"/>
        <v>51.637346046382824</v>
      </c>
    </row>
    <row r="2232" spans="1:9" ht="13.5" x14ac:dyDescent="0.25">
      <c r="A2232" s="3">
        <f>TITRES_STAT!B2235</f>
        <v>45554</v>
      </c>
      <c r="B2232" s="6">
        <f>TITRES_STAT!D2235</f>
        <v>0.67</v>
      </c>
      <c r="C2232" s="2">
        <f t="shared" si="306"/>
        <v>-2.9999999999999916E-2</v>
      </c>
      <c r="D2232" s="2">
        <f t="shared" si="307"/>
        <v>0</v>
      </c>
      <c r="E2232" s="2">
        <f t="shared" si="308"/>
        <v>2.9999999999999916E-2</v>
      </c>
      <c r="F2232" s="2">
        <f t="shared" si="313"/>
        <v>6.6144599091912159E-3</v>
      </c>
      <c r="G2232" s="2">
        <f t="shared" si="313"/>
        <v>8.3378470129977858E-3</v>
      </c>
      <c r="H2232" s="2">
        <f t="shared" si="310"/>
        <v>0.7933055018735653</v>
      </c>
      <c r="I2232" s="2">
        <f t="shared" si="311"/>
        <v>44.237052808055026</v>
      </c>
    </row>
    <row r="2233" spans="1:9" ht="13.5" x14ac:dyDescent="0.25">
      <c r="A2233" s="3">
        <f>TITRES_STAT!B2236</f>
        <v>45555</v>
      </c>
      <c r="B2233" s="6">
        <f>TITRES_STAT!D2236</f>
        <v>0.67</v>
      </c>
      <c r="C2233" s="2">
        <f t="shared" si="306"/>
        <v>0</v>
      </c>
      <c r="D2233" s="2">
        <f t="shared" si="307"/>
        <v>0</v>
      </c>
      <c r="E2233" s="2">
        <f t="shared" si="308"/>
        <v>0</v>
      </c>
      <c r="F2233" s="2">
        <f t="shared" si="313"/>
        <v>6.1419984871061289E-3</v>
      </c>
      <c r="G2233" s="2">
        <f t="shared" si="313"/>
        <v>7.7422865120693723E-3</v>
      </c>
      <c r="H2233" s="2">
        <f t="shared" si="310"/>
        <v>0.7933055018735653</v>
      </c>
      <c r="I2233" s="2">
        <f t="shared" si="311"/>
        <v>44.237052808055026</v>
      </c>
    </row>
    <row r="2234" spans="1:9" ht="13.5" x14ac:dyDescent="0.25">
      <c r="A2234" s="3">
        <f>TITRES_STAT!B2237</f>
        <v>45558</v>
      </c>
      <c r="B2234" s="6">
        <f>TITRES_STAT!D2237</f>
        <v>0.7</v>
      </c>
      <c r="C2234" s="2">
        <f t="shared" si="306"/>
        <v>2.9999999999999916E-2</v>
      </c>
      <c r="D2234" s="2">
        <f t="shared" si="307"/>
        <v>2.9999999999999916E-2</v>
      </c>
      <c r="E2234" s="2">
        <f t="shared" si="308"/>
        <v>0</v>
      </c>
      <c r="F2234" s="2">
        <f t="shared" si="313"/>
        <v>7.8461414523128287E-3</v>
      </c>
      <c r="G2234" s="2">
        <f t="shared" si="313"/>
        <v>7.1892660469215592E-3</v>
      </c>
      <c r="H2234" s="2">
        <f t="shared" si="310"/>
        <v>1.0913689104150686</v>
      </c>
      <c r="I2234" s="2">
        <f t="shared" si="311"/>
        <v>52.184428341648605</v>
      </c>
    </row>
    <row r="2235" spans="1:9" ht="13.5" x14ac:dyDescent="0.25">
      <c r="A2235" s="3">
        <f>TITRES_STAT!B2238</f>
        <v>45559</v>
      </c>
      <c r="B2235" s="6">
        <f>TITRES_STAT!D2238</f>
        <v>0.67</v>
      </c>
      <c r="C2235" s="2">
        <f t="shared" si="306"/>
        <v>-2.9999999999999916E-2</v>
      </c>
      <c r="D2235" s="2">
        <f t="shared" si="307"/>
        <v>0</v>
      </c>
      <c r="E2235" s="2">
        <f t="shared" si="308"/>
        <v>2.9999999999999916E-2</v>
      </c>
      <c r="F2235" s="2">
        <f t="shared" si="313"/>
        <v>7.2857027771476273E-3</v>
      </c>
      <c r="G2235" s="2">
        <f t="shared" si="313"/>
        <v>8.8186041864271557E-3</v>
      </c>
      <c r="H2235" s="2">
        <f t="shared" si="310"/>
        <v>0.82617414537792278</v>
      </c>
      <c r="I2235" s="2">
        <f t="shared" si="311"/>
        <v>45.240709790409824</v>
      </c>
    </row>
    <row r="2236" spans="1:9" ht="13.5" x14ac:dyDescent="0.25">
      <c r="A2236" s="3">
        <f>TITRES_STAT!B2239</f>
        <v>45560</v>
      </c>
      <c r="B2236" s="6">
        <f>TITRES_STAT!D2239</f>
        <v>0.64</v>
      </c>
      <c r="C2236" s="2">
        <f t="shared" si="306"/>
        <v>-3.0000000000000027E-2</v>
      </c>
      <c r="D2236" s="2">
        <f t="shared" si="307"/>
        <v>0</v>
      </c>
      <c r="E2236" s="2">
        <f t="shared" si="308"/>
        <v>3.0000000000000027E-2</v>
      </c>
      <c r="F2236" s="2">
        <f t="shared" si="313"/>
        <v>6.7652954359227963E-3</v>
      </c>
      <c r="G2236" s="2">
        <f t="shared" si="313"/>
        <v>1.0331561030253789E-2</v>
      </c>
      <c r="H2236" s="2">
        <f t="shared" si="310"/>
        <v>0.65481831991429573</v>
      </c>
      <c r="I2236" s="2">
        <f t="shared" si="311"/>
        <v>39.570405526342562</v>
      </c>
    </row>
    <row r="2237" spans="1:9" ht="13.5" x14ac:dyDescent="0.25">
      <c r="A2237" s="3">
        <f>TITRES_STAT!B2240</f>
        <v>45561</v>
      </c>
      <c r="B2237" s="6">
        <f>TITRES_STAT!D2240</f>
        <v>0.64</v>
      </c>
      <c r="C2237" s="2">
        <f t="shared" si="306"/>
        <v>0</v>
      </c>
      <c r="D2237" s="2">
        <f t="shared" si="307"/>
        <v>0</v>
      </c>
      <c r="E2237" s="2">
        <f t="shared" si="308"/>
        <v>0</v>
      </c>
      <c r="F2237" s="2">
        <f t="shared" ref="F2237:G2252" si="314">((F2236*13)+D2237)/14</f>
        <v>6.2820600476425964E-3</v>
      </c>
      <c r="G2237" s="2">
        <f t="shared" si="314"/>
        <v>9.5935923852356608E-3</v>
      </c>
      <c r="H2237" s="2">
        <f t="shared" si="310"/>
        <v>0.65481831991429573</v>
      </c>
      <c r="I2237" s="2">
        <f t="shared" si="311"/>
        <v>39.570405526342562</v>
      </c>
    </row>
    <row r="2238" spans="1:9" ht="13.5" x14ac:dyDescent="0.25">
      <c r="A2238" s="3">
        <f>TITRES_STAT!B2241</f>
        <v>45562</v>
      </c>
      <c r="B2238" s="6">
        <f>TITRES_STAT!D2241</f>
        <v>0.66</v>
      </c>
      <c r="C2238" s="2">
        <f t="shared" si="306"/>
        <v>2.0000000000000018E-2</v>
      </c>
      <c r="D2238" s="2">
        <f t="shared" si="307"/>
        <v>2.0000000000000018E-2</v>
      </c>
      <c r="E2238" s="2">
        <f t="shared" si="308"/>
        <v>0</v>
      </c>
      <c r="F2238" s="2">
        <f t="shared" si="314"/>
        <v>7.2619129013824129E-3</v>
      </c>
      <c r="G2238" s="2">
        <f t="shared" si="314"/>
        <v>8.9083357862902567E-3</v>
      </c>
      <c r="H2238" s="2">
        <f t="shared" si="310"/>
        <v>0.81518176633601369</v>
      </c>
      <c r="I2238" s="2">
        <f t="shared" si="311"/>
        <v>44.909098441500817</v>
      </c>
    </row>
    <row r="2239" spans="1:9" ht="13.5" x14ac:dyDescent="0.25">
      <c r="A2239" s="3">
        <f>TITRES_STAT!B2242</f>
        <v>45565</v>
      </c>
      <c r="B2239" s="6">
        <f>TITRES_STAT!D2242</f>
        <v>0.64</v>
      </c>
      <c r="C2239" s="2">
        <f t="shared" si="306"/>
        <v>-2.0000000000000018E-2</v>
      </c>
      <c r="D2239" s="2">
        <f t="shared" si="307"/>
        <v>0</v>
      </c>
      <c r="E2239" s="2">
        <f t="shared" si="308"/>
        <v>2.0000000000000018E-2</v>
      </c>
      <c r="F2239" s="2">
        <f t="shared" si="314"/>
        <v>6.7432048369979545E-3</v>
      </c>
      <c r="G2239" s="2">
        <f t="shared" si="314"/>
        <v>9.7005975158409551E-3</v>
      </c>
      <c r="H2239" s="2">
        <f t="shared" si="310"/>
        <v>0.69513293650070374</v>
      </c>
      <c r="I2239" s="2">
        <f t="shared" si="311"/>
        <v>41.007576546514422</v>
      </c>
    </row>
    <row r="2240" spans="1:9" ht="13.5" x14ac:dyDescent="0.25">
      <c r="A2240" s="3">
        <f>TITRES_STAT!B2243</f>
        <v>45566</v>
      </c>
      <c r="B2240" s="6">
        <f>TITRES_STAT!D2243</f>
        <v>0.66</v>
      </c>
      <c r="C2240" s="2">
        <f t="shared" si="306"/>
        <v>2.0000000000000018E-2</v>
      </c>
      <c r="D2240" s="2">
        <f t="shared" si="307"/>
        <v>2.0000000000000018E-2</v>
      </c>
      <c r="E2240" s="2">
        <f t="shared" si="308"/>
        <v>0</v>
      </c>
      <c r="F2240" s="2">
        <f t="shared" si="314"/>
        <v>7.6901187772123875E-3</v>
      </c>
      <c r="G2240" s="2">
        <f t="shared" si="314"/>
        <v>9.0076976932808861E-3</v>
      </c>
      <c r="H2240" s="2">
        <f t="shared" si="310"/>
        <v>0.85372744946232815</v>
      </c>
      <c r="I2240" s="2">
        <f t="shared" si="311"/>
        <v>46.054637088637328</v>
      </c>
    </row>
    <row r="2241" spans="1:9" ht="13.5" x14ac:dyDescent="0.25">
      <c r="A2241" s="3">
        <f>TITRES_STAT!B2244</f>
        <v>45567</v>
      </c>
      <c r="B2241" s="6">
        <f>TITRES_STAT!D2244</f>
        <v>0.66</v>
      </c>
      <c r="C2241" s="2">
        <f t="shared" si="306"/>
        <v>0</v>
      </c>
      <c r="D2241" s="2">
        <f t="shared" si="307"/>
        <v>0</v>
      </c>
      <c r="E2241" s="2">
        <f t="shared" si="308"/>
        <v>0</v>
      </c>
      <c r="F2241" s="2">
        <f t="shared" si="314"/>
        <v>7.1408245788400744E-3</v>
      </c>
      <c r="G2241" s="2">
        <f t="shared" si="314"/>
        <v>8.3642907151893937E-3</v>
      </c>
      <c r="H2241" s="2">
        <f t="shared" si="310"/>
        <v>0.85372744946232826</v>
      </c>
      <c r="I2241" s="2">
        <f t="shared" si="311"/>
        <v>46.054637088637335</v>
      </c>
    </row>
    <row r="2242" spans="1:9" ht="13.5" x14ac:dyDescent="0.25">
      <c r="A2242" s="3">
        <f>TITRES_STAT!B2245</f>
        <v>45568</v>
      </c>
      <c r="B2242" s="6">
        <f>TITRES_STAT!D2245</f>
        <v>0.64</v>
      </c>
      <c r="C2242" s="2">
        <f t="shared" si="306"/>
        <v>-2.0000000000000018E-2</v>
      </c>
      <c r="D2242" s="2">
        <f t="shared" si="307"/>
        <v>0</v>
      </c>
      <c r="E2242" s="2">
        <f t="shared" si="308"/>
        <v>2.0000000000000018E-2</v>
      </c>
      <c r="F2242" s="2">
        <f t="shared" si="314"/>
        <v>6.6307656803514985E-3</v>
      </c>
      <c r="G2242" s="2">
        <f t="shared" si="314"/>
        <v>9.1954128069615809E-3</v>
      </c>
      <c r="H2242" s="2">
        <f t="shared" si="310"/>
        <v>0.72109494370187899</v>
      </c>
      <c r="I2242" s="2">
        <f t="shared" si="311"/>
        <v>41.897452917436731</v>
      </c>
    </row>
    <row r="2243" spans="1:9" ht="13.5" x14ac:dyDescent="0.25">
      <c r="A2243" s="3">
        <f>TITRES_STAT!B2246</f>
        <v>45569</v>
      </c>
      <c r="B2243" s="6">
        <f>TITRES_STAT!D2246</f>
        <v>0.64</v>
      </c>
      <c r="C2243" s="2">
        <f t="shared" ref="C2243:C2306" si="315">B2243-B2242</f>
        <v>0</v>
      </c>
      <c r="D2243" s="2">
        <f t="shared" ref="D2243:D2306" si="316">IF(C2243&gt;0,C2243,0)</f>
        <v>0</v>
      </c>
      <c r="E2243" s="2">
        <f t="shared" ref="E2243:E2306" si="317">IF(C2243&lt;0,-C2243,0)</f>
        <v>0</v>
      </c>
      <c r="F2243" s="2">
        <f t="shared" si="314"/>
        <v>6.157139560326391E-3</v>
      </c>
      <c r="G2243" s="2">
        <f t="shared" si="314"/>
        <v>8.5385976064643251E-3</v>
      </c>
      <c r="H2243" s="2">
        <f t="shared" si="310"/>
        <v>0.72109494370187899</v>
      </c>
      <c r="I2243" s="2">
        <f t="shared" si="311"/>
        <v>41.897452917436731</v>
      </c>
    </row>
    <row r="2244" spans="1:9" ht="13.5" x14ac:dyDescent="0.25">
      <c r="A2244" s="3">
        <f>TITRES_STAT!B2247</f>
        <v>45572</v>
      </c>
      <c r="B2244" s="6">
        <f>TITRES_STAT!D2247</f>
        <v>0.64</v>
      </c>
      <c r="C2244" s="2">
        <f t="shared" si="315"/>
        <v>0</v>
      </c>
      <c r="D2244" s="2">
        <f t="shared" si="316"/>
        <v>0</v>
      </c>
      <c r="E2244" s="2">
        <f t="shared" si="317"/>
        <v>0</v>
      </c>
      <c r="F2244" s="2">
        <f t="shared" si="314"/>
        <v>5.7173438774459342E-3</v>
      </c>
      <c r="G2244" s="2">
        <f t="shared" si="314"/>
        <v>7.9286977774311596E-3</v>
      </c>
      <c r="H2244" s="2">
        <f t="shared" si="310"/>
        <v>0.72109494370187888</v>
      </c>
      <c r="I2244" s="2">
        <f t="shared" si="311"/>
        <v>41.897452917436723</v>
      </c>
    </row>
    <row r="2245" spans="1:9" ht="13.5" x14ac:dyDescent="0.25">
      <c r="A2245" s="3">
        <f>TITRES_STAT!B2248</f>
        <v>45573</v>
      </c>
      <c r="B2245" s="6">
        <f>TITRES_STAT!D2248</f>
        <v>0.64</v>
      </c>
      <c r="C2245" s="2">
        <f t="shared" si="315"/>
        <v>0</v>
      </c>
      <c r="D2245" s="2">
        <f t="shared" si="316"/>
        <v>0</v>
      </c>
      <c r="E2245" s="2">
        <f t="shared" si="317"/>
        <v>0</v>
      </c>
      <c r="F2245" s="2">
        <f t="shared" si="314"/>
        <v>5.3089621719140815E-3</v>
      </c>
      <c r="G2245" s="2">
        <f t="shared" si="314"/>
        <v>7.3623622219003626E-3</v>
      </c>
      <c r="H2245" s="2">
        <f t="shared" si="310"/>
        <v>0.72109494370187888</v>
      </c>
      <c r="I2245" s="2">
        <f t="shared" si="311"/>
        <v>41.897452917436723</v>
      </c>
    </row>
    <row r="2246" spans="1:9" ht="13.5" x14ac:dyDescent="0.25">
      <c r="A2246" s="3">
        <f>TITRES_STAT!B2249</f>
        <v>45574</v>
      </c>
      <c r="B2246" s="6">
        <f>TITRES_STAT!D2249</f>
        <v>0.63</v>
      </c>
      <c r="C2246" s="2">
        <f t="shared" si="315"/>
        <v>-1.0000000000000009E-2</v>
      </c>
      <c r="D2246" s="2">
        <f t="shared" si="316"/>
        <v>0</v>
      </c>
      <c r="E2246" s="2">
        <f t="shared" si="317"/>
        <v>1.0000000000000009E-2</v>
      </c>
      <c r="F2246" s="2">
        <f t="shared" si="314"/>
        <v>4.9297505882059328E-3</v>
      </c>
      <c r="G2246" s="2">
        <f t="shared" si="314"/>
        <v>7.5507649203360519E-3</v>
      </c>
      <c r="H2246" s="2">
        <f t="shared" si="310"/>
        <v>0.6528809518263391</v>
      </c>
      <c r="I2246" s="2">
        <f t="shared" si="311"/>
        <v>39.499575036238575</v>
      </c>
    </row>
    <row r="2247" spans="1:9" ht="13.5" x14ac:dyDescent="0.25">
      <c r="A2247" s="3">
        <f>TITRES_STAT!B2250</f>
        <v>45575</v>
      </c>
      <c r="B2247" s="6">
        <f>TITRES_STAT!D2250</f>
        <v>0.63</v>
      </c>
      <c r="C2247" s="2">
        <f t="shared" si="315"/>
        <v>0</v>
      </c>
      <c r="D2247" s="2">
        <f t="shared" si="316"/>
        <v>0</v>
      </c>
      <c r="E2247" s="2">
        <f t="shared" si="317"/>
        <v>0</v>
      </c>
      <c r="F2247" s="2">
        <f t="shared" si="314"/>
        <v>4.5776255461912234E-3</v>
      </c>
      <c r="G2247" s="2">
        <f t="shared" si="314"/>
        <v>7.0114245688834764E-3</v>
      </c>
      <c r="H2247" s="2">
        <f t="shared" si="310"/>
        <v>0.6528809518263391</v>
      </c>
      <c r="I2247" s="2">
        <f t="shared" si="311"/>
        <v>39.499575036238575</v>
      </c>
    </row>
    <row r="2248" spans="1:9" ht="13.5" x14ac:dyDescent="0.25">
      <c r="A2248" s="3">
        <f>TITRES_STAT!B2251</f>
        <v>45576</v>
      </c>
      <c r="B2248" s="6">
        <f>TITRES_STAT!D2251</f>
        <v>0.63</v>
      </c>
      <c r="C2248" s="2">
        <f t="shared" si="315"/>
        <v>0</v>
      </c>
      <c r="D2248" s="2">
        <f t="shared" si="316"/>
        <v>0</v>
      </c>
      <c r="E2248" s="2">
        <f t="shared" si="317"/>
        <v>0</v>
      </c>
      <c r="F2248" s="2">
        <f t="shared" si="314"/>
        <v>4.2506522928918503E-3</v>
      </c>
      <c r="G2248" s="2">
        <f t="shared" si="314"/>
        <v>6.510608528248943E-3</v>
      </c>
      <c r="H2248" s="2">
        <f t="shared" si="310"/>
        <v>0.65288095182633898</v>
      </c>
      <c r="I2248" s="2">
        <f t="shared" si="311"/>
        <v>39.499575036238568</v>
      </c>
    </row>
    <row r="2249" spans="1:9" ht="13.5" x14ac:dyDescent="0.25">
      <c r="A2249" s="3">
        <f>TITRES_STAT!B2252</f>
        <v>45579</v>
      </c>
      <c r="B2249" s="6">
        <f>TITRES_STAT!D2252</f>
        <v>0.61</v>
      </c>
      <c r="C2249" s="2">
        <f t="shared" si="315"/>
        <v>-2.0000000000000018E-2</v>
      </c>
      <c r="D2249" s="2">
        <f t="shared" si="316"/>
        <v>0</v>
      </c>
      <c r="E2249" s="2">
        <f t="shared" si="317"/>
        <v>2.0000000000000018E-2</v>
      </c>
      <c r="F2249" s="2">
        <f t="shared" si="314"/>
        <v>3.9470342719710042E-3</v>
      </c>
      <c r="G2249" s="2">
        <f t="shared" si="314"/>
        <v>7.4741364905168773E-3</v>
      </c>
      <c r="H2249" s="2">
        <f t="shared" si="310"/>
        <v>0.5280923457818798</v>
      </c>
      <c r="I2249" s="2">
        <f t="shared" si="311"/>
        <v>34.558928800318711</v>
      </c>
    </row>
    <row r="2250" spans="1:9" ht="13.5" x14ac:dyDescent="0.25">
      <c r="A2250" s="3">
        <f>TITRES_STAT!B2253</f>
        <v>45581</v>
      </c>
      <c r="B2250" s="6">
        <f>TITRES_STAT!D2253</f>
        <v>0.62</v>
      </c>
      <c r="C2250" s="2">
        <f t="shared" si="315"/>
        <v>1.0000000000000009E-2</v>
      </c>
      <c r="D2250" s="2">
        <f t="shared" si="316"/>
        <v>1.0000000000000009E-2</v>
      </c>
      <c r="E2250" s="2">
        <f t="shared" si="317"/>
        <v>0</v>
      </c>
      <c r="F2250" s="2">
        <f t="shared" si="314"/>
        <v>4.3793889668302189E-3</v>
      </c>
      <c r="G2250" s="2">
        <f t="shared" si="314"/>
        <v>6.9402695983371001E-3</v>
      </c>
      <c r="H2250" s="2">
        <f t="shared" si="310"/>
        <v>0.63101136127039326</v>
      </c>
      <c r="I2250" s="2">
        <f t="shared" si="311"/>
        <v>38.688348607142686</v>
      </c>
    </row>
    <row r="2251" spans="1:9" ht="13.5" x14ac:dyDescent="0.25">
      <c r="A2251" s="3">
        <f>TITRES_STAT!B2254</f>
        <v>45582</v>
      </c>
      <c r="B2251" s="6">
        <f>TITRES_STAT!D2254</f>
        <v>0.62</v>
      </c>
      <c r="C2251" s="2">
        <f t="shared" si="315"/>
        <v>0</v>
      </c>
      <c r="D2251" s="2">
        <f t="shared" si="316"/>
        <v>0</v>
      </c>
      <c r="E2251" s="2">
        <f t="shared" si="317"/>
        <v>0</v>
      </c>
      <c r="F2251" s="2">
        <f t="shared" si="314"/>
        <v>4.0665754691994894E-3</v>
      </c>
      <c r="G2251" s="2">
        <f t="shared" si="314"/>
        <v>6.4445360555987355E-3</v>
      </c>
      <c r="H2251" s="2">
        <f t="shared" si="310"/>
        <v>0.63101136127039337</v>
      </c>
      <c r="I2251" s="2">
        <f t="shared" si="311"/>
        <v>38.6883486071427</v>
      </c>
    </row>
    <row r="2252" spans="1:9" ht="13.5" x14ac:dyDescent="0.25">
      <c r="A2252" s="3">
        <f>TITRES_STAT!B2255</f>
        <v>45583</v>
      </c>
      <c r="B2252" s="6">
        <f>TITRES_STAT!D2255</f>
        <v>0.61</v>
      </c>
      <c r="C2252" s="2">
        <f t="shared" si="315"/>
        <v>-1.0000000000000009E-2</v>
      </c>
      <c r="D2252" s="2">
        <f t="shared" si="316"/>
        <v>0</v>
      </c>
      <c r="E2252" s="2">
        <f t="shared" si="317"/>
        <v>1.0000000000000009E-2</v>
      </c>
      <c r="F2252" s="2">
        <f t="shared" si="314"/>
        <v>3.7761057928280971E-3</v>
      </c>
      <c r="G2252" s="2">
        <f t="shared" si="314"/>
        <v>6.6984977659131128E-3</v>
      </c>
      <c r="H2252" s="2">
        <f t="shared" si="310"/>
        <v>0.56372427442518569</v>
      </c>
      <c r="I2252" s="2">
        <f t="shared" si="311"/>
        <v>36.05010701982016</v>
      </c>
    </row>
    <row r="2253" spans="1:9" ht="13.5" x14ac:dyDescent="0.25">
      <c r="A2253" s="3">
        <f>TITRES_STAT!B2256</f>
        <v>45586</v>
      </c>
      <c r="B2253" s="6">
        <f>TITRES_STAT!D2256</f>
        <v>0.62</v>
      </c>
      <c r="C2253" s="2">
        <f t="shared" si="315"/>
        <v>1.0000000000000009E-2</v>
      </c>
      <c r="D2253" s="2">
        <f t="shared" si="316"/>
        <v>1.0000000000000009E-2</v>
      </c>
      <c r="E2253" s="2">
        <f t="shared" si="317"/>
        <v>0</v>
      </c>
      <c r="F2253" s="2">
        <f t="shared" ref="F2253:G2268" si="318">((F2252*13)+D2253)/14</f>
        <v>4.220669664768948E-3</v>
      </c>
      <c r="G2253" s="2">
        <f t="shared" si="318"/>
        <v>6.2200336397764617E-3</v>
      </c>
      <c r="H2253" s="2">
        <f t="shared" si="310"/>
        <v>0.67856058491037874</v>
      </c>
      <c r="I2253" s="2">
        <f t="shared" si="311"/>
        <v>40.425147058162835</v>
      </c>
    </row>
    <row r="2254" spans="1:9" ht="13.5" x14ac:dyDescent="0.25">
      <c r="A2254" s="3">
        <f>TITRES_STAT!B2257</f>
        <v>45587</v>
      </c>
      <c r="B2254" s="6">
        <f>TITRES_STAT!D2257</f>
        <v>0.62</v>
      </c>
      <c r="C2254" s="2">
        <f t="shared" si="315"/>
        <v>0</v>
      </c>
      <c r="D2254" s="2">
        <f t="shared" si="316"/>
        <v>0</v>
      </c>
      <c r="E2254" s="2">
        <f t="shared" si="317"/>
        <v>0</v>
      </c>
      <c r="F2254" s="2">
        <f t="shared" si="318"/>
        <v>3.9191932601425946E-3</v>
      </c>
      <c r="G2254" s="2">
        <f t="shared" si="318"/>
        <v>5.7757455226495709E-3</v>
      </c>
      <c r="H2254" s="2">
        <f t="shared" si="310"/>
        <v>0.67856058491037885</v>
      </c>
      <c r="I2254" s="2">
        <f t="shared" si="311"/>
        <v>40.425147058162835</v>
      </c>
    </row>
    <row r="2255" spans="1:9" ht="13.5" x14ac:dyDescent="0.25">
      <c r="A2255" s="3">
        <f>TITRES_STAT!B2258</f>
        <v>45588</v>
      </c>
      <c r="B2255" s="6">
        <f>TITRES_STAT!D2258</f>
        <v>0.6</v>
      </c>
      <c r="C2255" s="2">
        <f t="shared" si="315"/>
        <v>-2.0000000000000018E-2</v>
      </c>
      <c r="D2255" s="2">
        <f t="shared" si="316"/>
        <v>0</v>
      </c>
      <c r="E2255" s="2">
        <f t="shared" si="317"/>
        <v>2.0000000000000018E-2</v>
      </c>
      <c r="F2255" s="2">
        <f t="shared" si="318"/>
        <v>3.6392508844181235E-3</v>
      </c>
      <c r="G2255" s="2">
        <f t="shared" si="318"/>
        <v>6.7917636996031741E-3</v>
      </c>
      <c r="H2255" s="2">
        <f t="shared" si="310"/>
        <v>0.53583296554188953</v>
      </c>
      <c r="I2255" s="2">
        <f t="shared" si="311"/>
        <v>34.888752720113089</v>
      </c>
    </row>
    <row r="2256" spans="1:9" ht="13.5" x14ac:dyDescent="0.25">
      <c r="A2256" s="3">
        <f>TITRES_STAT!B2259</f>
        <v>45589</v>
      </c>
      <c r="B2256" s="6">
        <f>TITRES_STAT!D2259</f>
        <v>0.6</v>
      </c>
      <c r="C2256" s="2">
        <f t="shared" si="315"/>
        <v>0</v>
      </c>
      <c r="D2256" s="2">
        <f t="shared" si="316"/>
        <v>0</v>
      </c>
      <c r="E2256" s="2">
        <f t="shared" si="317"/>
        <v>0</v>
      </c>
      <c r="F2256" s="2">
        <f t="shared" si="318"/>
        <v>3.379304392673972E-3</v>
      </c>
      <c r="G2256" s="2">
        <f t="shared" si="318"/>
        <v>6.3066377210600905E-3</v>
      </c>
      <c r="H2256" s="2">
        <f t="shared" si="310"/>
        <v>0.53583296554188953</v>
      </c>
      <c r="I2256" s="2">
        <f t="shared" si="311"/>
        <v>34.888752720113089</v>
      </c>
    </row>
    <row r="2257" spans="1:9" ht="13.5" x14ac:dyDescent="0.25">
      <c r="A2257" s="3">
        <f>TITRES_STAT!B2260</f>
        <v>45590</v>
      </c>
      <c r="B2257" s="6">
        <f>TITRES_STAT!D2260</f>
        <v>0.6</v>
      </c>
      <c r="C2257" s="2">
        <f t="shared" si="315"/>
        <v>0</v>
      </c>
      <c r="D2257" s="2">
        <f t="shared" si="316"/>
        <v>0</v>
      </c>
      <c r="E2257" s="2">
        <f t="shared" si="317"/>
        <v>0</v>
      </c>
      <c r="F2257" s="2">
        <f t="shared" si="318"/>
        <v>3.1379255074829742E-3</v>
      </c>
      <c r="G2257" s="2">
        <f t="shared" si="318"/>
        <v>5.8561635981272267E-3</v>
      </c>
      <c r="H2257" s="2">
        <f t="shared" ref="H2257:H2320" si="319">F2257/G2257</f>
        <v>0.53583296554188953</v>
      </c>
      <c r="I2257" s="2">
        <f t="shared" ref="I2257:I2320" si="320">IF(G2257=0,100,100-(100/(1+H2257)))</f>
        <v>34.888752720113089</v>
      </c>
    </row>
    <row r="2258" spans="1:9" ht="13.5" x14ac:dyDescent="0.25">
      <c r="A2258" s="3">
        <f>TITRES_STAT!B2261</f>
        <v>45593</v>
      </c>
      <c r="B2258" s="6">
        <f>TITRES_STAT!D2261</f>
        <v>0.57999999999999996</v>
      </c>
      <c r="C2258" s="2">
        <f t="shared" si="315"/>
        <v>-2.0000000000000018E-2</v>
      </c>
      <c r="D2258" s="2">
        <f t="shared" si="316"/>
        <v>0</v>
      </c>
      <c r="E2258" s="2">
        <f t="shared" si="317"/>
        <v>2.0000000000000018E-2</v>
      </c>
      <c r="F2258" s="2">
        <f t="shared" si="318"/>
        <v>2.9137879712341904E-3</v>
      </c>
      <c r="G2258" s="2">
        <f t="shared" si="318"/>
        <v>6.8664376268324267E-3</v>
      </c>
      <c r="H2258" s="2">
        <f t="shared" si="319"/>
        <v>0.42435220846509852</v>
      </c>
      <c r="I2258" s="2">
        <f t="shared" si="320"/>
        <v>29.792645803693901</v>
      </c>
    </row>
    <row r="2259" spans="1:9" ht="13.5" x14ac:dyDescent="0.25">
      <c r="A2259" s="3">
        <f>TITRES_STAT!B2262</f>
        <v>45594</v>
      </c>
      <c r="B2259" s="6">
        <f>TITRES_STAT!D2262</f>
        <v>0.6</v>
      </c>
      <c r="C2259" s="2">
        <f t="shared" si="315"/>
        <v>2.0000000000000018E-2</v>
      </c>
      <c r="D2259" s="2">
        <f t="shared" si="316"/>
        <v>2.0000000000000018E-2</v>
      </c>
      <c r="E2259" s="2">
        <f t="shared" si="317"/>
        <v>0</v>
      </c>
      <c r="F2259" s="2">
        <f t="shared" si="318"/>
        <v>4.1342316875746061E-3</v>
      </c>
      <c r="G2259" s="2">
        <f t="shared" si="318"/>
        <v>6.3759777963443964E-3</v>
      </c>
      <c r="H2259" s="2">
        <f t="shared" si="319"/>
        <v>0.64840747876269689</v>
      </c>
      <c r="I2259" s="2">
        <f t="shared" si="320"/>
        <v>39.335388071000189</v>
      </c>
    </row>
    <row r="2260" spans="1:9" ht="13.5" x14ac:dyDescent="0.25">
      <c r="A2260" s="3">
        <f>TITRES_STAT!B2263</f>
        <v>45595</v>
      </c>
      <c r="B2260" s="6">
        <f>TITRES_STAT!D2263</f>
        <v>0.6</v>
      </c>
      <c r="C2260" s="2">
        <f t="shared" si="315"/>
        <v>0</v>
      </c>
      <c r="D2260" s="2">
        <f t="shared" si="316"/>
        <v>0</v>
      </c>
      <c r="E2260" s="2">
        <f t="shared" si="317"/>
        <v>0</v>
      </c>
      <c r="F2260" s="2">
        <f t="shared" si="318"/>
        <v>3.8389294241764202E-3</v>
      </c>
      <c r="G2260" s="2">
        <f t="shared" si="318"/>
        <v>5.9205508108912249E-3</v>
      </c>
      <c r="H2260" s="2">
        <f t="shared" si="319"/>
        <v>0.648407478762697</v>
      </c>
      <c r="I2260" s="2">
        <f t="shared" si="320"/>
        <v>39.335388071000196</v>
      </c>
    </row>
    <row r="2261" spans="1:9" ht="13.5" x14ac:dyDescent="0.25">
      <c r="A2261" s="3">
        <f>TITRES_STAT!B2264</f>
        <v>45596</v>
      </c>
      <c r="B2261" s="6">
        <f>TITRES_STAT!D2264</f>
        <v>0.6</v>
      </c>
      <c r="C2261" s="2">
        <f t="shared" si="315"/>
        <v>0</v>
      </c>
      <c r="D2261" s="2">
        <f t="shared" si="316"/>
        <v>0</v>
      </c>
      <c r="E2261" s="2">
        <f t="shared" si="317"/>
        <v>0</v>
      </c>
      <c r="F2261" s="2">
        <f t="shared" si="318"/>
        <v>3.56472017959239E-3</v>
      </c>
      <c r="G2261" s="2">
        <f t="shared" si="318"/>
        <v>5.497654324398994E-3</v>
      </c>
      <c r="H2261" s="2">
        <f t="shared" si="319"/>
        <v>0.648407478762697</v>
      </c>
      <c r="I2261" s="2">
        <f t="shared" si="320"/>
        <v>39.335388071000196</v>
      </c>
    </row>
    <row r="2262" spans="1:9" ht="13.5" x14ac:dyDescent="0.25">
      <c r="A2262" s="3">
        <f>TITRES_STAT!B2265</f>
        <v>45597</v>
      </c>
      <c r="B2262" s="6">
        <f>TITRES_STAT!D2265</f>
        <v>0.61</v>
      </c>
      <c r="C2262" s="2">
        <f t="shared" si="315"/>
        <v>1.0000000000000009E-2</v>
      </c>
      <c r="D2262" s="2">
        <f t="shared" si="316"/>
        <v>1.0000000000000009E-2</v>
      </c>
      <c r="E2262" s="2">
        <f t="shared" si="317"/>
        <v>0</v>
      </c>
      <c r="F2262" s="2">
        <f t="shared" si="318"/>
        <v>4.0243830239072203E-3</v>
      </c>
      <c r="G2262" s="2">
        <f t="shared" si="318"/>
        <v>5.1049647297990658E-3</v>
      </c>
      <c r="H2262" s="2">
        <f t="shared" si="319"/>
        <v>0.78832729253070122</v>
      </c>
      <c r="I2262" s="2">
        <f t="shared" si="320"/>
        <v>44.081824161790983</v>
      </c>
    </row>
    <row r="2263" spans="1:9" ht="13.5" x14ac:dyDescent="0.25">
      <c r="A2263" s="3">
        <f>TITRES_STAT!B2266</f>
        <v>45600</v>
      </c>
      <c r="B2263" s="6">
        <f>TITRES_STAT!D2266</f>
        <v>0.62</v>
      </c>
      <c r="C2263" s="2">
        <f t="shared" si="315"/>
        <v>1.0000000000000009E-2</v>
      </c>
      <c r="D2263" s="2">
        <f t="shared" si="316"/>
        <v>1.0000000000000009E-2</v>
      </c>
      <c r="E2263" s="2">
        <f t="shared" si="317"/>
        <v>0</v>
      </c>
      <c r="F2263" s="2">
        <f t="shared" si="318"/>
        <v>4.4512128079138482E-3</v>
      </c>
      <c r="G2263" s="2">
        <f t="shared" si="318"/>
        <v>4.7403243919562753E-3</v>
      </c>
      <c r="H2263" s="2">
        <f t="shared" si="319"/>
        <v>0.93901016889624422</v>
      </c>
      <c r="I2263" s="2">
        <f t="shared" si="320"/>
        <v>48.42729470731777</v>
      </c>
    </row>
    <row r="2264" spans="1:9" ht="13.5" x14ac:dyDescent="0.25">
      <c r="A2264" s="3">
        <f>TITRES_STAT!B2267</f>
        <v>45601</v>
      </c>
      <c r="B2264" s="6">
        <f>TITRES_STAT!D2267</f>
        <v>0.6</v>
      </c>
      <c r="C2264" s="2">
        <f t="shared" si="315"/>
        <v>-2.0000000000000018E-2</v>
      </c>
      <c r="D2264" s="2">
        <f t="shared" si="316"/>
        <v>0</v>
      </c>
      <c r="E2264" s="2">
        <f t="shared" si="317"/>
        <v>2.0000000000000018E-2</v>
      </c>
      <c r="F2264" s="2">
        <f t="shared" si="318"/>
        <v>4.1332690359200024E-3</v>
      </c>
      <c r="G2264" s="2">
        <f t="shared" si="318"/>
        <v>5.8303012211022576E-3</v>
      </c>
      <c r="H2264" s="2">
        <f t="shared" si="319"/>
        <v>0.70892890078474879</v>
      </c>
      <c r="I2264" s="2">
        <f t="shared" si="320"/>
        <v>41.483814830400789</v>
      </c>
    </row>
    <row r="2265" spans="1:9" ht="13.5" x14ac:dyDescent="0.25">
      <c r="A2265" s="3">
        <f>TITRES_STAT!B2268</f>
        <v>45602</v>
      </c>
      <c r="B2265" s="6">
        <f>TITRES_STAT!D2268</f>
        <v>0.59</v>
      </c>
      <c r="C2265" s="2">
        <f t="shared" si="315"/>
        <v>-1.0000000000000009E-2</v>
      </c>
      <c r="D2265" s="2">
        <f t="shared" si="316"/>
        <v>0</v>
      </c>
      <c r="E2265" s="2">
        <f t="shared" si="317"/>
        <v>1.0000000000000009E-2</v>
      </c>
      <c r="F2265" s="2">
        <f t="shared" si="318"/>
        <v>3.8380355333542879E-3</v>
      </c>
      <c r="G2265" s="2">
        <f t="shared" si="318"/>
        <v>6.1281368481663828E-3</v>
      </c>
      <c r="H2265" s="2">
        <f t="shared" si="319"/>
        <v>0.62629729531948641</v>
      </c>
      <c r="I2265" s="2">
        <f t="shared" si="320"/>
        <v>38.510627615380137</v>
      </c>
    </row>
    <row r="2266" spans="1:9" ht="13.5" x14ac:dyDescent="0.25">
      <c r="A2266" s="3">
        <f>TITRES_STAT!B2269</f>
        <v>45603</v>
      </c>
      <c r="B2266" s="6">
        <f>TITRES_STAT!D2269</f>
        <v>0.6</v>
      </c>
      <c r="C2266" s="2">
        <f t="shared" si="315"/>
        <v>1.0000000000000009E-2</v>
      </c>
      <c r="D2266" s="2">
        <f t="shared" si="316"/>
        <v>1.0000000000000009E-2</v>
      </c>
      <c r="E2266" s="2">
        <f t="shared" si="317"/>
        <v>0</v>
      </c>
      <c r="F2266" s="2">
        <f t="shared" si="318"/>
        <v>4.2781758524004111E-3</v>
      </c>
      <c r="G2266" s="2">
        <f t="shared" si="318"/>
        <v>5.6904127875830697E-3</v>
      </c>
      <c r="H2266" s="2">
        <f t="shared" si="319"/>
        <v>0.75182170645611668</v>
      </c>
      <c r="I2266" s="2">
        <f t="shared" si="320"/>
        <v>42.916565292311041</v>
      </c>
    </row>
    <row r="2267" spans="1:9" ht="13.5" x14ac:dyDescent="0.25">
      <c r="A2267" s="3">
        <f>TITRES_STAT!B2270</f>
        <v>45604</v>
      </c>
      <c r="B2267" s="6">
        <f>TITRES_STAT!D2270</f>
        <v>0.6</v>
      </c>
      <c r="C2267" s="2">
        <f t="shared" si="315"/>
        <v>0</v>
      </c>
      <c r="D2267" s="2">
        <f t="shared" si="316"/>
        <v>0</v>
      </c>
      <c r="E2267" s="2">
        <f t="shared" si="317"/>
        <v>0</v>
      </c>
      <c r="F2267" s="2">
        <f t="shared" si="318"/>
        <v>3.9725918629432387E-3</v>
      </c>
      <c r="G2267" s="2">
        <f t="shared" si="318"/>
        <v>5.2839547313271364E-3</v>
      </c>
      <c r="H2267" s="2">
        <f t="shared" si="319"/>
        <v>0.75182170645611657</v>
      </c>
      <c r="I2267" s="2">
        <f t="shared" si="320"/>
        <v>42.916565292311034</v>
      </c>
    </row>
    <row r="2268" spans="1:9" ht="13.5" x14ac:dyDescent="0.25">
      <c r="A2268" s="3">
        <f>TITRES_STAT!B2271</f>
        <v>45607</v>
      </c>
      <c r="B2268" s="6">
        <f>TITRES_STAT!D2271</f>
        <v>0.6</v>
      </c>
      <c r="C2268" s="2">
        <f t="shared" si="315"/>
        <v>0</v>
      </c>
      <c r="D2268" s="2">
        <f t="shared" si="316"/>
        <v>0</v>
      </c>
      <c r="E2268" s="2">
        <f t="shared" si="317"/>
        <v>0</v>
      </c>
      <c r="F2268" s="2">
        <f t="shared" si="318"/>
        <v>3.6888353013044364E-3</v>
      </c>
      <c r="G2268" s="2">
        <f t="shared" si="318"/>
        <v>4.9065293933751985E-3</v>
      </c>
      <c r="H2268" s="2">
        <f t="shared" si="319"/>
        <v>0.75182170645611657</v>
      </c>
      <c r="I2268" s="2">
        <f t="shared" si="320"/>
        <v>42.916565292311034</v>
      </c>
    </row>
    <row r="2269" spans="1:9" ht="13.5" x14ac:dyDescent="0.25">
      <c r="A2269" s="3">
        <f>TITRES_STAT!B2272</f>
        <v>45608</v>
      </c>
      <c r="B2269" s="6">
        <f>TITRES_STAT!D2272</f>
        <v>0.59</v>
      </c>
      <c r="C2269" s="2">
        <f t="shared" si="315"/>
        <v>-1.0000000000000009E-2</v>
      </c>
      <c r="D2269" s="2">
        <f t="shared" si="316"/>
        <v>0</v>
      </c>
      <c r="E2269" s="2">
        <f t="shared" si="317"/>
        <v>1.0000000000000009E-2</v>
      </c>
      <c r="F2269" s="2">
        <f t="shared" ref="F2269:G2284" si="321">((F2268*13)+D2269)/14</f>
        <v>3.4253470654969768E-3</v>
      </c>
      <c r="G2269" s="2">
        <f t="shared" si="321"/>
        <v>5.2703487224198273E-3</v>
      </c>
      <c r="H2269" s="2">
        <f t="shared" si="319"/>
        <v>0.64992797363212496</v>
      </c>
      <c r="I2269" s="2">
        <f t="shared" si="320"/>
        <v>39.391293681831698</v>
      </c>
    </row>
    <row r="2270" spans="1:9" ht="13.5" x14ac:dyDescent="0.25">
      <c r="A2270" s="3">
        <f>TITRES_STAT!B2273</f>
        <v>45609</v>
      </c>
      <c r="B2270" s="6">
        <f>TITRES_STAT!D2273</f>
        <v>0.6</v>
      </c>
      <c r="C2270" s="2">
        <f t="shared" si="315"/>
        <v>1.0000000000000009E-2</v>
      </c>
      <c r="D2270" s="2">
        <f t="shared" si="316"/>
        <v>1.0000000000000009E-2</v>
      </c>
      <c r="E2270" s="2">
        <f t="shared" si="317"/>
        <v>0</v>
      </c>
      <c r="F2270" s="2">
        <f t="shared" si="321"/>
        <v>3.8949651322471935E-3</v>
      </c>
      <c r="G2270" s="2">
        <f t="shared" si="321"/>
        <v>4.8938952422469826E-3</v>
      </c>
      <c r="H2270" s="2">
        <f t="shared" si="319"/>
        <v>0.79588240847976544</v>
      </c>
      <c r="I2270" s="2">
        <f t="shared" si="320"/>
        <v>44.317066903811856</v>
      </c>
    </row>
    <row r="2271" spans="1:9" ht="13.5" x14ac:dyDescent="0.25">
      <c r="A2271" s="3">
        <f>TITRES_STAT!B2274</f>
        <v>45610</v>
      </c>
      <c r="B2271" s="6">
        <f>TITRES_STAT!D2274</f>
        <v>0.6</v>
      </c>
      <c r="C2271" s="2">
        <f t="shared" si="315"/>
        <v>0</v>
      </c>
      <c r="D2271" s="2">
        <f t="shared" si="316"/>
        <v>0</v>
      </c>
      <c r="E2271" s="2">
        <f t="shared" si="317"/>
        <v>0</v>
      </c>
      <c r="F2271" s="2">
        <f t="shared" si="321"/>
        <v>3.6167533370866796E-3</v>
      </c>
      <c r="G2271" s="2">
        <f t="shared" si="321"/>
        <v>4.544331296372198E-3</v>
      </c>
      <c r="H2271" s="2">
        <f t="shared" si="319"/>
        <v>0.79588240847976544</v>
      </c>
      <c r="I2271" s="2">
        <f t="shared" si="320"/>
        <v>44.317066903811856</v>
      </c>
    </row>
    <row r="2272" spans="1:9" ht="13.5" x14ac:dyDescent="0.25">
      <c r="A2272" s="3">
        <f>TITRES_STAT!B2275</f>
        <v>45611</v>
      </c>
      <c r="B2272" s="6">
        <f>TITRES_STAT!D2275</f>
        <v>0.6</v>
      </c>
      <c r="C2272" s="2">
        <f t="shared" si="315"/>
        <v>0</v>
      </c>
      <c r="D2272" s="2">
        <f t="shared" si="316"/>
        <v>0</v>
      </c>
      <c r="E2272" s="2">
        <f t="shared" si="317"/>
        <v>0</v>
      </c>
      <c r="F2272" s="2">
        <f t="shared" si="321"/>
        <v>3.3584138130090596E-3</v>
      </c>
      <c r="G2272" s="2">
        <f t="shared" si="321"/>
        <v>4.2197362037741841E-3</v>
      </c>
      <c r="H2272" s="2">
        <f t="shared" si="319"/>
        <v>0.79588240847976532</v>
      </c>
      <c r="I2272" s="2">
        <f t="shared" si="320"/>
        <v>44.317066903811856</v>
      </c>
    </row>
    <row r="2273" spans="1:9" ht="13.5" x14ac:dyDescent="0.25">
      <c r="A2273" s="3">
        <f>TITRES_STAT!B2276</f>
        <v>45614</v>
      </c>
      <c r="B2273" s="6">
        <f>TITRES_STAT!D2276</f>
        <v>0.6</v>
      </c>
      <c r="C2273" s="2">
        <f t="shared" si="315"/>
        <v>0</v>
      </c>
      <c r="D2273" s="2">
        <f t="shared" si="316"/>
        <v>0</v>
      </c>
      <c r="E2273" s="2">
        <f t="shared" si="317"/>
        <v>0</v>
      </c>
      <c r="F2273" s="2">
        <f t="shared" si="321"/>
        <v>3.1185271120798409E-3</v>
      </c>
      <c r="G2273" s="2">
        <f t="shared" si="321"/>
        <v>3.9183264749331707E-3</v>
      </c>
      <c r="H2273" s="2">
        <f t="shared" si="319"/>
        <v>0.79588240847976544</v>
      </c>
      <c r="I2273" s="2">
        <f t="shared" si="320"/>
        <v>44.317066903811856</v>
      </c>
    </row>
    <row r="2274" spans="1:9" ht="13.5" x14ac:dyDescent="0.25">
      <c r="A2274" s="3">
        <f>TITRES_STAT!B2277</f>
        <v>45615</v>
      </c>
      <c r="B2274" s="6">
        <f>TITRES_STAT!D2277</f>
        <v>0.6</v>
      </c>
      <c r="C2274" s="2">
        <f t="shared" si="315"/>
        <v>0</v>
      </c>
      <c r="D2274" s="2">
        <f t="shared" si="316"/>
        <v>0</v>
      </c>
      <c r="E2274" s="2">
        <f t="shared" si="317"/>
        <v>0</v>
      </c>
      <c r="F2274" s="2">
        <f t="shared" si="321"/>
        <v>2.8957751755027093E-3</v>
      </c>
      <c r="G2274" s="2">
        <f t="shared" si="321"/>
        <v>3.6384460124379439E-3</v>
      </c>
      <c r="H2274" s="2">
        <f t="shared" si="319"/>
        <v>0.79588240847976544</v>
      </c>
      <c r="I2274" s="2">
        <f t="shared" si="320"/>
        <v>44.317066903811856</v>
      </c>
    </row>
    <row r="2275" spans="1:9" ht="13.5" x14ac:dyDescent="0.25">
      <c r="A2275" s="3">
        <f>TITRES_STAT!B2278</f>
        <v>45616</v>
      </c>
      <c r="B2275" s="6">
        <f>TITRES_STAT!D2278</f>
        <v>0.6</v>
      </c>
      <c r="C2275" s="2">
        <f t="shared" si="315"/>
        <v>0</v>
      </c>
      <c r="D2275" s="2">
        <f t="shared" si="316"/>
        <v>0</v>
      </c>
      <c r="E2275" s="2">
        <f t="shared" si="317"/>
        <v>0</v>
      </c>
      <c r="F2275" s="2">
        <f t="shared" si="321"/>
        <v>2.6889340915382301E-3</v>
      </c>
      <c r="G2275" s="2">
        <f t="shared" si="321"/>
        <v>3.3785570115495195E-3</v>
      </c>
      <c r="H2275" s="2">
        <f t="shared" si="319"/>
        <v>0.79588240847976544</v>
      </c>
      <c r="I2275" s="2">
        <f t="shared" si="320"/>
        <v>44.317066903811856</v>
      </c>
    </row>
    <row r="2276" spans="1:9" ht="13.5" x14ac:dyDescent="0.25">
      <c r="A2276" s="3">
        <f>TITRES_STAT!B2279</f>
        <v>45617</v>
      </c>
      <c r="B2276" s="6">
        <f>TITRES_STAT!D2279</f>
        <v>0.62</v>
      </c>
      <c r="C2276" s="2">
        <f t="shared" si="315"/>
        <v>2.0000000000000018E-2</v>
      </c>
      <c r="D2276" s="2">
        <f t="shared" si="316"/>
        <v>2.0000000000000018E-2</v>
      </c>
      <c r="E2276" s="2">
        <f t="shared" si="317"/>
        <v>0</v>
      </c>
      <c r="F2276" s="2">
        <f t="shared" si="321"/>
        <v>3.9254387992855005E-3</v>
      </c>
      <c r="G2276" s="2">
        <f t="shared" si="321"/>
        <v>3.1372315107245537E-3</v>
      </c>
      <c r="H2276" s="2">
        <f t="shared" si="319"/>
        <v>1.2512429464852939</v>
      </c>
      <c r="I2276" s="2">
        <f t="shared" si="320"/>
        <v>55.580094029334816</v>
      </c>
    </row>
    <row r="2277" spans="1:9" ht="13.5" x14ac:dyDescent="0.25">
      <c r="A2277" s="3">
        <f>TITRES_STAT!B2280</f>
        <v>45618</v>
      </c>
      <c r="B2277" s="6">
        <f>TITRES_STAT!D2280</f>
        <v>0.64</v>
      </c>
      <c r="C2277" s="2">
        <f t="shared" si="315"/>
        <v>2.0000000000000018E-2</v>
      </c>
      <c r="D2277" s="2">
        <f t="shared" si="316"/>
        <v>2.0000000000000018E-2</v>
      </c>
      <c r="E2277" s="2">
        <f t="shared" si="317"/>
        <v>0</v>
      </c>
      <c r="F2277" s="2">
        <f t="shared" si="321"/>
        <v>5.0736217421936802E-3</v>
      </c>
      <c r="G2277" s="2">
        <f t="shared" si="321"/>
        <v>2.9131435456727995E-3</v>
      </c>
      <c r="H2277" s="2">
        <f t="shared" si="319"/>
        <v>1.7416312181835556</v>
      </c>
      <c r="I2277" s="2">
        <f t="shared" si="320"/>
        <v>63.525364266075819</v>
      </c>
    </row>
    <row r="2278" spans="1:9" ht="13.5" x14ac:dyDescent="0.25">
      <c r="A2278" s="3">
        <f>TITRES_STAT!B2281</f>
        <v>45621</v>
      </c>
      <c r="B2278" s="6">
        <f>TITRES_STAT!D2281</f>
        <v>0.66</v>
      </c>
      <c r="C2278" s="2">
        <f t="shared" si="315"/>
        <v>2.0000000000000018E-2</v>
      </c>
      <c r="D2278" s="2">
        <f t="shared" si="316"/>
        <v>2.0000000000000018E-2</v>
      </c>
      <c r="E2278" s="2">
        <f t="shared" si="317"/>
        <v>0</v>
      </c>
      <c r="F2278" s="2">
        <f t="shared" si="321"/>
        <v>6.139791617751275E-3</v>
      </c>
      <c r="G2278" s="2">
        <f t="shared" si="321"/>
        <v>2.7050618638390284E-3</v>
      </c>
      <c r="H2278" s="2">
        <f t="shared" si="319"/>
        <v>2.2697416646278366</v>
      </c>
      <c r="I2278" s="2">
        <f t="shared" si="320"/>
        <v>69.416544101387885</v>
      </c>
    </row>
    <row r="2279" spans="1:9" ht="13.5" x14ac:dyDescent="0.25">
      <c r="A2279" s="3">
        <f>TITRES_STAT!B2282</f>
        <v>45622</v>
      </c>
      <c r="B2279" s="6">
        <f>TITRES_STAT!D2282</f>
        <v>0.68</v>
      </c>
      <c r="C2279" s="2">
        <f t="shared" si="315"/>
        <v>2.0000000000000018E-2</v>
      </c>
      <c r="D2279" s="2">
        <f t="shared" si="316"/>
        <v>2.0000000000000018E-2</v>
      </c>
      <c r="E2279" s="2">
        <f t="shared" si="317"/>
        <v>0</v>
      </c>
      <c r="F2279" s="2">
        <f t="shared" si="321"/>
        <v>7.1298065021976132E-3</v>
      </c>
      <c r="G2279" s="2">
        <f t="shared" si="321"/>
        <v>2.5118431592790979E-3</v>
      </c>
      <c r="H2279" s="2">
        <f t="shared" si="319"/>
        <v>2.8384759915678321</v>
      </c>
      <c r="I2279" s="2">
        <f t="shared" si="320"/>
        <v>73.947993886199924</v>
      </c>
    </row>
    <row r="2280" spans="1:9" ht="13.5" x14ac:dyDescent="0.25">
      <c r="A2280" s="3">
        <f>TITRES_STAT!B2283</f>
        <v>45623</v>
      </c>
      <c r="B2280" s="6">
        <f>TITRES_STAT!D2283</f>
        <v>0.69</v>
      </c>
      <c r="C2280" s="2">
        <f t="shared" si="315"/>
        <v>9.9999999999998979E-3</v>
      </c>
      <c r="D2280" s="2">
        <f t="shared" si="316"/>
        <v>9.9999999999998979E-3</v>
      </c>
      <c r="E2280" s="2">
        <f t="shared" si="317"/>
        <v>0</v>
      </c>
      <c r="F2280" s="2">
        <f t="shared" si="321"/>
        <v>7.3348203234692043E-3</v>
      </c>
      <c r="G2280" s="2">
        <f t="shared" si="321"/>
        <v>2.3324257907591621E-3</v>
      </c>
      <c r="H2280" s="2">
        <f t="shared" si="319"/>
        <v>3.1447175522278261</v>
      </c>
      <c r="I2280" s="2">
        <f t="shared" si="320"/>
        <v>75.872903583924796</v>
      </c>
    </row>
    <row r="2281" spans="1:9" ht="13.5" x14ac:dyDescent="0.25">
      <c r="A2281" s="3">
        <f>TITRES_STAT!B2284</f>
        <v>45624</v>
      </c>
      <c r="B2281" s="6">
        <f>TITRES_STAT!D2284</f>
        <v>0.69</v>
      </c>
      <c r="C2281" s="2">
        <f t="shared" si="315"/>
        <v>0</v>
      </c>
      <c r="D2281" s="2">
        <f t="shared" si="316"/>
        <v>0</v>
      </c>
      <c r="E2281" s="2">
        <f t="shared" si="317"/>
        <v>0</v>
      </c>
      <c r="F2281" s="2">
        <f t="shared" si="321"/>
        <v>6.8109045860785464E-3</v>
      </c>
      <c r="G2281" s="2">
        <f t="shared" si="321"/>
        <v>2.165823948562079E-3</v>
      </c>
      <c r="H2281" s="2">
        <f t="shared" si="319"/>
        <v>3.1447175522278261</v>
      </c>
      <c r="I2281" s="2">
        <f t="shared" si="320"/>
        <v>75.872903583924796</v>
      </c>
    </row>
    <row r="2282" spans="1:9" ht="13.5" x14ac:dyDescent="0.25">
      <c r="A2282" s="3">
        <f>TITRES_STAT!B2285</f>
        <v>45625</v>
      </c>
      <c r="B2282" s="6">
        <f>TITRES_STAT!D2285</f>
        <v>0.68</v>
      </c>
      <c r="C2282" s="2">
        <f t="shared" si="315"/>
        <v>-9.9999999999998979E-3</v>
      </c>
      <c r="D2282" s="2">
        <f t="shared" si="316"/>
        <v>0</v>
      </c>
      <c r="E2282" s="2">
        <f t="shared" si="317"/>
        <v>9.9999999999998979E-3</v>
      </c>
      <c r="F2282" s="2">
        <f t="shared" si="321"/>
        <v>6.3244114013586506E-3</v>
      </c>
      <c r="G2282" s="2">
        <f t="shared" si="321"/>
        <v>2.7254079522362087E-3</v>
      </c>
      <c r="H2282" s="2">
        <f t="shared" si="319"/>
        <v>2.3205375166567062</v>
      </c>
      <c r="I2282" s="2">
        <f t="shared" si="320"/>
        <v>69.884393867446704</v>
      </c>
    </row>
    <row r="2283" spans="1:9" ht="13.5" x14ac:dyDescent="0.25">
      <c r="A2283" s="3">
        <f>TITRES_STAT!B2286</f>
        <v>45628</v>
      </c>
      <c r="B2283" s="6">
        <f>TITRES_STAT!D2286</f>
        <v>0.68</v>
      </c>
      <c r="C2283" s="2">
        <f t="shared" si="315"/>
        <v>0</v>
      </c>
      <c r="D2283" s="2">
        <f t="shared" si="316"/>
        <v>0</v>
      </c>
      <c r="E2283" s="2">
        <f t="shared" si="317"/>
        <v>0</v>
      </c>
      <c r="F2283" s="2">
        <f t="shared" si="321"/>
        <v>5.8726677298330324E-3</v>
      </c>
      <c r="G2283" s="2">
        <f t="shared" si="321"/>
        <v>2.5307359556479081E-3</v>
      </c>
      <c r="H2283" s="2">
        <f t="shared" si="319"/>
        <v>2.3205375166567062</v>
      </c>
      <c r="I2283" s="2">
        <f t="shared" si="320"/>
        <v>69.884393867446704</v>
      </c>
    </row>
    <row r="2284" spans="1:9" ht="13.5" x14ac:dyDescent="0.25">
      <c r="A2284" s="3">
        <f>TITRES_STAT!B2287</f>
        <v>45629</v>
      </c>
      <c r="B2284" s="6">
        <f>TITRES_STAT!D2287</f>
        <v>0.69</v>
      </c>
      <c r="C2284" s="2">
        <f t="shared" si="315"/>
        <v>9.9999999999998979E-3</v>
      </c>
      <c r="D2284" s="2">
        <f t="shared" si="316"/>
        <v>9.9999999999998979E-3</v>
      </c>
      <c r="E2284" s="2">
        <f t="shared" si="317"/>
        <v>0</v>
      </c>
      <c r="F2284" s="2">
        <f t="shared" si="321"/>
        <v>6.1674771777020937E-3</v>
      </c>
      <c r="G2284" s="2">
        <f t="shared" si="321"/>
        <v>2.3499691016730579E-3</v>
      </c>
      <c r="H2284" s="2">
        <f t="shared" si="319"/>
        <v>2.6244928809111427</v>
      </c>
      <c r="I2284" s="2">
        <f t="shared" si="320"/>
        <v>72.409933393258171</v>
      </c>
    </row>
    <row r="2285" spans="1:9" ht="13.5" x14ac:dyDescent="0.25">
      <c r="A2285" s="3">
        <f>TITRES_STAT!B2288</f>
        <v>45630</v>
      </c>
      <c r="B2285" s="6">
        <f>TITRES_STAT!D2288</f>
        <v>0.7</v>
      </c>
      <c r="C2285" s="2">
        <f t="shared" si="315"/>
        <v>1.0000000000000009E-2</v>
      </c>
      <c r="D2285" s="2">
        <f t="shared" si="316"/>
        <v>1.0000000000000009E-2</v>
      </c>
      <c r="E2285" s="2">
        <f t="shared" si="317"/>
        <v>0</v>
      </c>
      <c r="F2285" s="2">
        <f t="shared" ref="F2285:G2300" si="322">((F2284*13)+D2285)/14</f>
        <v>6.4412288078662307E-3</v>
      </c>
      <c r="G2285" s="2">
        <f t="shared" si="322"/>
        <v>2.1821141658392679E-3</v>
      </c>
      <c r="H2285" s="2">
        <f t="shared" si="319"/>
        <v>2.9518294270313099</v>
      </c>
      <c r="I2285" s="2">
        <f t="shared" si="320"/>
        <v>74.695264093136245</v>
      </c>
    </row>
    <row r="2286" spans="1:9" ht="13.5" x14ac:dyDescent="0.25">
      <c r="A2286" s="3">
        <f>TITRES_STAT!B2289</f>
        <v>45631</v>
      </c>
      <c r="B2286" s="6">
        <f>TITRES_STAT!D2289</f>
        <v>0.69</v>
      </c>
      <c r="C2286" s="2">
        <f t="shared" si="315"/>
        <v>-1.0000000000000009E-2</v>
      </c>
      <c r="D2286" s="2">
        <f t="shared" si="316"/>
        <v>0</v>
      </c>
      <c r="E2286" s="2">
        <f t="shared" si="317"/>
        <v>1.0000000000000009E-2</v>
      </c>
      <c r="F2286" s="2">
        <f t="shared" si="322"/>
        <v>5.9811410358757856E-3</v>
      </c>
      <c r="G2286" s="2">
        <f t="shared" si="322"/>
        <v>2.7405345825650346E-3</v>
      </c>
      <c r="H2286" s="2">
        <f t="shared" si="319"/>
        <v>2.1824723810920381</v>
      </c>
      <c r="I2286" s="2">
        <f t="shared" si="320"/>
        <v>68.57788912980736</v>
      </c>
    </row>
    <row r="2287" spans="1:9" ht="13.5" x14ac:dyDescent="0.25">
      <c r="A2287" s="3">
        <f>TITRES_STAT!B2290</f>
        <v>45632</v>
      </c>
      <c r="B2287" s="6">
        <f>TITRES_STAT!D2290</f>
        <v>0.7</v>
      </c>
      <c r="C2287" s="2">
        <f t="shared" si="315"/>
        <v>1.0000000000000009E-2</v>
      </c>
      <c r="D2287" s="2">
        <f t="shared" si="316"/>
        <v>1.0000000000000009E-2</v>
      </c>
      <c r="E2287" s="2">
        <f t="shared" si="317"/>
        <v>0</v>
      </c>
      <c r="F2287" s="2">
        <f t="shared" si="322"/>
        <v>6.2682023904560872E-3</v>
      </c>
      <c r="G2287" s="2">
        <f t="shared" si="322"/>
        <v>2.544782112381818E-3</v>
      </c>
      <c r="H2287" s="2">
        <f t="shared" si="319"/>
        <v>2.4631587749527566</v>
      </c>
      <c r="I2287" s="2">
        <f t="shared" si="320"/>
        <v>71.124627399919262</v>
      </c>
    </row>
    <row r="2288" spans="1:9" ht="13.5" x14ac:dyDescent="0.25">
      <c r="A2288" s="3">
        <f>TITRES_STAT!B2291</f>
        <v>45635</v>
      </c>
      <c r="B2288" s="6">
        <f>TITRES_STAT!D2291</f>
        <v>0.7</v>
      </c>
      <c r="C2288" s="2">
        <f t="shared" si="315"/>
        <v>0</v>
      </c>
      <c r="D2288" s="2">
        <f t="shared" si="316"/>
        <v>0</v>
      </c>
      <c r="E2288" s="2">
        <f t="shared" si="317"/>
        <v>0</v>
      </c>
      <c r="F2288" s="2">
        <f t="shared" si="322"/>
        <v>5.8204736482806519E-3</v>
      </c>
      <c r="G2288" s="2">
        <f t="shared" si="322"/>
        <v>2.3630119614974029E-3</v>
      </c>
      <c r="H2288" s="2">
        <f t="shared" si="319"/>
        <v>2.4631587749527561</v>
      </c>
      <c r="I2288" s="2">
        <f t="shared" si="320"/>
        <v>71.124627399919262</v>
      </c>
    </row>
    <row r="2289" spans="1:9" ht="13.5" x14ac:dyDescent="0.25">
      <c r="A2289" s="3">
        <f>TITRES_STAT!B2292</f>
        <v>45636</v>
      </c>
      <c r="B2289" s="6">
        <f>TITRES_STAT!D2292</f>
        <v>0.69</v>
      </c>
      <c r="C2289" s="2">
        <f t="shared" si="315"/>
        <v>-1.0000000000000009E-2</v>
      </c>
      <c r="D2289" s="2">
        <f t="shared" si="316"/>
        <v>0</v>
      </c>
      <c r="E2289" s="2">
        <f t="shared" si="317"/>
        <v>1.0000000000000009E-2</v>
      </c>
      <c r="F2289" s="2">
        <f t="shared" si="322"/>
        <v>5.4047255305463195E-3</v>
      </c>
      <c r="G2289" s="2">
        <f t="shared" si="322"/>
        <v>2.9085111071047317E-3</v>
      </c>
      <c r="H2289" s="2">
        <f t="shared" si="319"/>
        <v>1.8582447621891451</v>
      </c>
      <c r="I2289" s="2">
        <f t="shared" si="320"/>
        <v>65.013493132964072</v>
      </c>
    </row>
    <row r="2290" spans="1:9" ht="13.5" x14ac:dyDescent="0.25">
      <c r="A2290" s="3">
        <f>TITRES_STAT!B2293</f>
        <v>45637</v>
      </c>
      <c r="B2290" s="6">
        <f>TITRES_STAT!D2293</f>
        <v>0.68</v>
      </c>
      <c r="C2290" s="2">
        <f t="shared" si="315"/>
        <v>-9.9999999999998979E-3</v>
      </c>
      <c r="D2290" s="2">
        <f t="shared" si="316"/>
        <v>0</v>
      </c>
      <c r="E2290" s="2">
        <f t="shared" si="317"/>
        <v>9.9999999999998979E-3</v>
      </c>
      <c r="F2290" s="2">
        <f t="shared" si="322"/>
        <v>5.0186737069358679E-3</v>
      </c>
      <c r="G2290" s="2">
        <f t="shared" si="322"/>
        <v>3.4150460280258149E-3</v>
      </c>
      <c r="H2290" s="2">
        <f t="shared" si="319"/>
        <v>1.4695771786821523</v>
      </c>
      <c r="I2290" s="2">
        <f t="shared" si="320"/>
        <v>59.507238379420365</v>
      </c>
    </row>
    <row r="2291" spans="1:9" ht="13.5" x14ac:dyDescent="0.25">
      <c r="A2291" s="3">
        <f>TITRES_STAT!B2294</f>
        <v>45638</v>
      </c>
      <c r="B2291" s="6">
        <f>TITRES_STAT!D2294</f>
        <v>0.7</v>
      </c>
      <c r="C2291" s="2">
        <f t="shared" si="315"/>
        <v>1.9999999999999907E-2</v>
      </c>
      <c r="D2291" s="2">
        <f t="shared" si="316"/>
        <v>1.9999999999999907E-2</v>
      </c>
      <c r="E2291" s="2">
        <f t="shared" si="317"/>
        <v>0</v>
      </c>
      <c r="F2291" s="2">
        <f t="shared" si="322"/>
        <v>6.0887684421547282E-3</v>
      </c>
      <c r="G2291" s="2">
        <f t="shared" si="322"/>
        <v>3.1711141688811136E-3</v>
      </c>
      <c r="H2291" s="2">
        <f t="shared" si="319"/>
        <v>1.9200722893881399</v>
      </c>
      <c r="I2291" s="2">
        <f t="shared" si="320"/>
        <v>65.754272466674593</v>
      </c>
    </row>
    <row r="2292" spans="1:9" ht="13.5" x14ac:dyDescent="0.25">
      <c r="A2292" s="3">
        <f>TITRES_STAT!B2295</f>
        <v>45639</v>
      </c>
      <c r="B2292" s="6">
        <f>TITRES_STAT!D2295</f>
        <v>0.7</v>
      </c>
      <c r="C2292" s="2">
        <f t="shared" si="315"/>
        <v>0</v>
      </c>
      <c r="D2292" s="2">
        <f t="shared" si="316"/>
        <v>0</v>
      </c>
      <c r="E2292" s="2">
        <f t="shared" si="317"/>
        <v>0</v>
      </c>
      <c r="F2292" s="2">
        <f t="shared" si="322"/>
        <v>5.6538564105722477E-3</v>
      </c>
      <c r="G2292" s="2">
        <f t="shared" si="322"/>
        <v>2.9446060139610339E-3</v>
      </c>
      <c r="H2292" s="2">
        <f t="shared" si="319"/>
        <v>1.9200722893881399</v>
      </c>
      <c r="I2292" s="2">
        <f t="shared" si="320"/>
        <v>65.754272466674593</v>
      </c>
    </row>
    <row r="2293" spans="1:9" ht="13.5" x14ac:dyDescent="0.25">
      <c r="A2293" s="3">
        <f>TITRES_STAT!B2296</f>
        <v>45642</v>
      </c>
      <c r="B2293" s="6">
        <f>TITRES_STAT!D2296</f>
        <v>0.67</v>
      </c>
      <c r="C2293" s="2">
        <f t="shared" si="315"/>
        <v>-2.9999999999999916E-2</v>
      </c>
      <c r="D2293" s="2">
        <f t="shared" si="316"/>
        <v>0</v>
      </c>
      <c r="E2293" s="2">
        <f t="shared" si="317"/>
        <v>2.9999999999999916E-2</v>
      </c>
      <c r="F2293" s="2">
        <f t="shared" si="322"/>
        <v>5.2500095241028019E-3</v>
      </c>
      <c r="G2293" s="2">
        <f t="shared" si="322"/>
        <v>4.8771341558209542E-3</v>
      </c>
      <c r="H2293" s="2">
        <f t="shared" si="319"/>
        <v>1.0764537854339753</v>
      </c>
      <c r="I2293" s="2">
        <f t="shared" si="320"/>
        <v>51.840970070470334</v>
      </c>
    </row>
    <row r="2294" spans="1:9" ht="13.5" x14ac:dyDescent="0.25">
      <c r="A2294" s="3">
        <f>TITRES_STAT!B2297</f>
        <v>45644</v>
      </c>
      <c r="B2294" s="6">
        <f>TITRES_STAT!D2297</f>
        <v>0.69</v>
      </c>
      <c r="C2294" s="2">
        <f t="shared" si="315"/>
        <v>1.9999999999999907E-2</v>
      </c>
      <c r="D2294" s="2">
        <f t="shared" si="316"/>
        <v>1.9999999999999907E-2</v>
      </c>
      <c r="E2294" s="2">
        <f t="shared" si="317"/>
        <v>0</v>
      </c>
      <c r="F2294" s="2">
        <f t="shared" si="322"/>
        <v>6.3035802723811667E-3</v>
      </c>
      <c r="G2294" s="2">
        <f t="shared" si="322"/>
        <v>4.528767430405172E-3</v>
      </c>
      <c r="H2294" s="2">
        <f t="shared" si="319"/>
        <v>1.3918975459106782</v>
      </c>
      <c r="I2294" s="2">
        <f t="shared" si="320"/>
        <v>58.192189221914795</v>
      </c>
    </row>
    <row r="2295" spans="1:9" ht="13.5" x14ac:dyDescent="0.25">
      <c r="A2295" s="3">
        <f>TITRES_STAT!B2298</f>
        <v>45645</v>
      </c>
      <c r="B2295" s="6">
        <f>TITRES_STAT!D2298</f>
        <v>0.69</v>
      </c>
      <c r="C2295" s="2">
        <f t="shared" si="315"/>
        <v>0</v>
      </c>
      <c r="D2295" s="2">
        <f t="shared" si="316"/>
        <v>0</v>
      </c>
      <c r="E2295" s="2">
        <f t="shared" si="317"/>
        <v>0</v>
      </c>
      <c r="F2295" s="2">
        <f t="shared" si="322"/>
        <v>5.8533245386396546E-3</v>
      </c>
      <c r="G2295" s="2">
        <f t="shared" si="322"/>
        <v>4.2052840425190882E-3</v>
      </c>
      <c r="H2295" s="2">
        <f t="shared" si="319"/>
        <v>1.3918975459106782</v>
      </c>
      <c r="I2295" s="2">
        <f t="shared" si="320"/>
        <v>58.192189221914795</v>
      </c>
    </row>
    <row r="2296" spans="1:9" ht="13.5" x14ac:dyDescent="0.25">
      <c r="A2296" s="3">
        <f>TITRES_STAT!B2299</f>
        <v>45646</v>
      </c>
      <c r="B2296" s="6">
        <f>TITRES_STAT!D2299</f>
        <v>0.69</v>
      </c>
      <c r="C2296" s="2">
        <f t="shared" si="315"/>
        <v>0</v>
      </c>
      <c r="D2296" s="2">
        <f t="shared" si="316"/>
        <v>0</v>
      </c>
      <c r="E2296" s="2">
        <f t="shared" si="317"/>
        <v>0</v>
      </c>
      <c r="F2296" s="2">
        <f t="shared" si="322"/>
        <v>5.4352299287368224E-3</v>
      </c>
      <c r="G2296" s="2">
        <f t="shared" si="322"/>
        <v>3.9049066109105818E-3</v>
      </c>
      <c r="H2296" s="2">
        <f t="shared" si="319"/>
        <v>1.3918975459106782</v>
      </c>
      <c r="I2296" s="2">
        <f t="shared" si="320"/>
        <v>58.192189221914795</v>
      </c>
    </row>
    <row r="2297" spans="1:9" ht="13.5" x14ac:dyDescent="0.25">
      <c r="A2297" s="3">
        <f>TITRES_STAT!B2300</f>
        <v>45649</v>
      </c>
      <c r="B2297" s="6">
        <f>TITRES_STAT!D2300</f>
        <v>0.68</v>
      </c>
      <c r="C2297" s="2">
        <f t="shared" si="315"/>
        <v>-9.9999999999998979E-3</v>
      </c>
      <c r="D2297" s="2">
        <f t="shared" si="316"/>
        <v>0</v>
      </c>
      <c r="E2297" s="2">
        <f t="shared" si="317"/>
        <v>9.9999999999998979E-3</v>
      </c>
      <c r="F2297" s="2">
        <f t="shared" si="322"/>
        <v>5.0469992195413347E-3</v>
      </c>
      <c r="G2297" s="2">
        <f t="shared" si="322"/>
        <v>4.3402704244169619E-3</v>
      </c>
      <c r="H2297" s="2">
        <f t="shared" si="319"/>
        <v>1.1628305902665752</v>
      </c>
      <c r="I2297" s="2">
        <f t="shared" si="320"/>
        <v>53.764293676059616</v>
      </c>
    </row>
    <row r="2298" spans="1:9" ht="13.5" x14ac:dyDescent="0.25">
      <c r="A2298" s="3">
        <f>TITRES_STAT!B2301</f>
        <v>45650</v>
      </c>
      <c r="B2298" s="6">
        <f>TITRES_STAT!D2301</f>
        <v>0.67</v>
      </c>
      <c r="C2298" s="2">
        <f t="shared" si="315"/>
        <v>-1.0000000000000009E-2</v>
      </c>
      <c r="D2298" s="2">
        <f t="shared" si="316"/>
        <v>0</v>
      </c>
      <c r="E2298" s="2">
        <f t="shared" si="317"/>
        <v>1.0000000000000009E-2</v>
      </c>
      <c r="F2298" s="2">
        <f t="shared" si="322"/>
        <v>4.6864992752883817E-3</v>
      </c>
      <c r="G2298" s="2">
        <f t="shared" si="322"/>
        <v>4.7445368226728939E-3</v>
      </c>
      <c r="H2298" s="2">
        <f t="shared" si="319"/>
        <v>0.98776749985221612</v>
      </c>
      <c r="I2298" s="2">
        <f t="shared" si="320"/>
        <v>49.692305560165025</v>
      </c>
    </row>
    <row r="2299" spans="1:9" ht="13.5" x14ac:dyDescent="0.25">
      <c r="A2299" s="3">
        <f>TITRES_STAT!B2302</f>
        <v>45651</v>
      </c>
      <c r="B2299" s="6">
        <f>TITRES_STAT!D2302</f>
        <v>0.67</v>
      </c>
      <c r="C2299" s="2">
        <f t="shared" si="315"/>
        <v>0</v>
      </c>
      <c r="D2299" s="2">
        <f t="shared" si="316"/>
        <v>0</v>
      </c>
      <c r="E2299" s="2">
        <f t="shared" si="317"/>
        <v>0</v>
      </c>
      <c r="F2299" s="2">
        <f t="shared" si="322"/>
        <v>4.3517493270534974E-3</v>
      </c>
      <c r="G2299" s="2">
        <f t="shared" si="322"/>
        <v>4.4056413353391159E-3</v>
      </c>
      <c r="H2299" s="2">
        <f t="shared" si="319"/>
        <v>0.98776749985221612</v>
      </c>
      <c r="I2299" s="2">
        <f t="shared" si="320"/>
        <v>49.692305560165025</v>
      </c>
    </row>
    <row r="2300" spans="1:9" ht="13.5" x14ac:dyDescent="0.25">
      <c r="A2300" s="3">
        <f>TITRES_STAT!B2303</f>
        <v>45652</v>
      </c>
      <c r="B2300" s="6">
        <f>TITRES_STAT!D2303</f>
        <v>0.66</v>
      </c>
      <c r="C2300" s="2">
        <f t="shared" si="315"/>
        <v>-1.0000000000000009E-2</v>
      </c>
      <c r="D2300" s="2">
        <f t="shared" si="316"/>
        <v>0</v>
      </c>
      <c r="E2300" s="2">
        <f t="shared" si="317"/>
        <v>1.0000000000000009E-2</v>
      </c>
      <c r="F2300" s="2">
        <f t="shared" si="322"/>
        <v>4.0409100894068187E-3</v>
      </c>
      <c r="G2300" s="2">
        <f t="shared" si="322"/>
        <v>4.8052383828148942E-3</v>
      </c>
      <c r="H2300" s="2">
        <f t="shared" si="319"/>
        <v>0.84093852739094821</v>
      </c>
      <c r="I2300" s="2">
        <f t="shared" si="320"/>
        <v>45.679880934577426</v>
      </c>
    </row>
    <row r="2301" spans="1:9" ht="13.5" x14ac:dyDescent="0.25">
      <c r="A2301" s="3">
        <f>TITRES_STAT!B2304</f>
        <v>45653</v>
      </c>
      <c r="B2301" s="6">
        <f>TITRES_STAT!D2304</f>
        <v>0.66</v>
      </c>
      <c r="C2301" s="2">
        <f t="shared" si="315"/>
        <v>0</v>
      </c>
      <c r="D2301" s="2">
        <f t="shared" si="316"/>
        <v>0</v>
      </c>
      <c r="E2301" s="2">
        <f t="shared" si="317"/>
        <v>0</v>
      </c>
      <c r="F2301" s="2">
        <f t="shared" ref="F2301:G2316" si="323">((F2300*13)+D2301)/14</f>
        <v>3.7522736544491888E-3</v>
      </c>
      <c r="G2301" s="2">
        <f t="shared" si="323"/>
        <v>4.4620070697566879E-3</v>
      </c>
      <c r="H2301" s="2">
        <f t="shared" si="319"/>
        <v>0.84093852739094821</v>
      </c>
      <c r="I2301" s="2">
        <f t="shared" si="320"/>
        <v>45.679880934577426</v>
      </c>
    </row>
    <row r="2302" spans="1:9" ht="13.5" x14ac:dyDescent="0.25">
      <c r="A2302" s="3">
        <f>TITRES_STAT!B2305</f>
        <v>45656</v>
      </c>
      <c r="B2302" s="6">
        <f>TITRES_STAT!D2305</f>
        <v>0.64</v>
      </c>
      <c r="C2302" s="2">
        <f t="shared" si="315"/>
        <v>-2.0000000000000018E-2</v>
      </c>
      <c r="D2302" s="2">
        <f t="shared" si="316"/>
        <v>0</v>
      </c>
      <c r="E2302" s="2">
        <f t="shared" si="317"/>
        <v>2.0000000000000018E-2</v>
      </c>
      <c r="F2302" s="2">
        <f t="shared" si="323"/>
        <v>3.484254107702818E-3</v>
      </c>
      <c r="G2302" s="2">
        <f t="shared" si="323"/>
        <v>5.5718637076312121E-3</v>
      </c>
      <c r="H2302" s="2">
        <f t="shared" si="319"/>
        <v>0.62533010327061511</v>
      </c>
      <c r="I2302" s="2">
        <f t="shared" si="320"/>
        <v>38.474036874864829</v>
      </c>
    </row>
    <row r="2303" spans="1:9" ht="13.5" x14ac:dyDescent="0.25">
      <c r="A2303" s="3">
        <f>TITRES_STAT!B2306</f>
        <v>45657</v>
      </c>
      <c r="B2303" s="6">
        <f>TITRES_STAT!D2306</f>
        <v>0.62</v>
      </c>
      <c r="C2303" s="2">
        <f t="shared" si="315"/>
        <v>-2.0000000000000018E-2</v>
      </c>
      <c r="D2303" s="2">
        <f t="shared" si="316"/>
        <v>0</v>
      </c>
      <c r="E2303" s="2">
        <f t="shared" si="317"/>
        <v>2.0000000000000018E-2</v>
      </c>
      <c r="F2303" s="2">
        <f t="shared" si="323"/>
        <v>3.2353788142954741E-3</v>
      </c>
      <c r="G2303" s="2">
        <f t="shared" si="323"/>
        <v>6.6024448713718408E-3</v>
      </c>
      <c r="H2303" s="2">
        <f t="shared" si="319"/>
        <v>0.49002738793383283</v>
      </c>
      <c r="I2303" s="2">
        <f t="shared" si="320"/>
        <v>32.887139652737261</v>
      </c>
    </row>
    <row r="2304" spans="1:9" ht="13.5" x14ac:dyDescent="0.25">
      <c r="A2304" s="3">
        <f>TITRES_STAT!B2307</f>
        <v>45659</v>
      </c>
      <c r="B2304" s="6">
        <f>TITRES_STAT!D2307</f>
        <v>0.64</v>
      </c>
      <c r="C2304" s="2">
        <f t="shared" si="315"/>
        <v>2.0000000000000018E-2</v>
      </c>
      <c r="D2304" s="2">
        <f t="shared" si="316"/>
        <v>2.0000000000000018E-2</v>
      </c>
      <c r="E2304" s="2">
        <f t="shared" si="317"/>
        <v>0</v>
      </c>
      <c r="F2304" s="2">
        <f t="shared" si="323"/>
        <v>4.4328517561315131E-3</v>
      </c>
      <c r="G2304" s="2">
        <f t="shared" si="323"/>
        <v>6.1308416662738527E-3</v>
      </c>
      <c r="H2304" s="2">
        <f t="shared" si="319"/>
        <v>0.7230413045107511</v>
      </c>
      <c r="I2304" s="2">
        <f t="shared" si="320"/>
        <v>41.963086004839276</v>
      </c>
    </row>
    <row r="2305" spans="1:9" ht="13.5" x14ac:dyDescent="0.25">
      <c r="A2305" s="3">
        <f>TITRES_STAT!B2308</f>
        <v>45660</v>
      </c>
      <c r="B2305" s="6">
        <f>TITRES_STAT!D2308</f>
        <v>0.64</v>
      </c>
      <c r="C2305" s="2">
        <f t="shared" si="315"/>
        <v>0</v>
      </c>
      <c r="D2305" s="2">
        <f t="shared" si="316"/>
        <v>0</v>
      </c>
      <c r="E2305" s="2">
        <f t="shared" si="317"/>
        <v>0</v>
      </c>
      <c r="F2305" s="2">
        <f t="shared" si="323"/>
        <v>4.1162194878364049E-3</v>
      </c>
      <c r="G2305" s="2">
        <f t="shared" si="323"/>
        <v>5.6929244043971488E-3</v>
      </c>
      <c r="H2305" s="2">
        <f t="shared" si="319"/>
        <v>0.72304130451075099</v>
      </c>
      <c r="I2305" s="2">
        <f t="shared" si="320"/>
        <v>41.963086004839276</v>
      </c>
    </row>
    <row r="2306" spans="1:9" ht="13.5" x14ac:dyDescent="0.25">
      <c r="A2306" s="3">
        <f>TITRES_STAT!B2309</f>
        <v>45663</v>
      </c>
      <c r="B2306" s="6">
        <f>TITRES_STAT!D2309</f>
        <v>0.63</v>
      </c>
      <c r="C2306" s="2">
        <f t="shared" si="315"/>
        <v>-1.0000000000000009E-2</v>
      </c>
      <c r="D2306" s="2">
        <f t="shared" si="316"/>
        <v>0</v>
      </c>
      <c r="E2306" s="2">
        <f t="shared" si="317"/>
        <v>1.0000000000000009E-2</v>
      </c>
      <c r="F2306" s="2">
        <f t="shared" si="323"/>
        <v>3.8222038101338044E-3</v>
      </c>
      <c r="G2306" s="2">
        <f t="shared" si="323"/>
        <v>6.0005726612259247E-3</v>
      </c>
      <c r="H2306" s="2">
        <f t="shared" si="319"/>
        <v>0.63697317338257564</v>
      </c>
      <c r="I2306" s="2">
        <f t="shared" si="320"/>
        <v>38.911643986587748</v>
      </c>
    </row>
    <row r="2307" spans="1:9" ht="13.5" x14ac:dyDescent="0.25">
      <c r="A2307" s="3">
        <f>TITRES_STAT!B2310</f>
        <v>45664</v>
      </c>
      <c r="B2307" s="6">
        <f>TITRES_STAT!D2310</f>
        <v>0.62</v>
      </c>
      <c r="C2307" s="2">
        <f t="shared" ref="C2307:C2370" si="324">B2307-B2306</f>
        <v>-1.0000000000000009E-2</v>
      </c>
      <c r="D2307" s="2">
        <f t="shared" ref="D2307:D2370" si="325">IF(C2307&gt;0,C2307,0)</f>
        <v>0</v>
      </c>
      <c r="E2307" s="2">
        <f t="shared" ref="E2307:E2370" si="326">IF(C2307&lt;0,-C2307,0)</f>
        <v>1.0000000000000009E-2</v>
      </c>
      <c r="F2307" s="2">
        <f t="shared" si="323"/>
        <v>3.5491892522671042E-3</v>
      </c>
      <c r="G2307" s="2">
        <f t="shared" si="323"/>
        <v>6.2862460425669306E-3</v>
      </c>
      <c r="H2307" s="2">
        <f t="shared" si="319"/>
        <v>0.56459598116809084</v>
      </c>
      <c r="I2307" s="2">
        <f t="shared" si="320"/>
        <v>36.085736379469459</v>
      </c>
    </row>
    <row r="2308" spans="1:9" ht="13.5" x14ac:dyDescent="0.25">
      <c r="A2308" s="3">
        <f>TITRES_STAT!B2311</f>
        <v>45665</v>
      </c>
      <c r="B2308" s="6">
        <f>TITRES_STAT!D2311</f>
        <v>0.61</v>
      </c>
      <c r="C2308" s="2">
        <f t="shared" si="324"/>
        <v>-1.0000000000000009E-2</v>
      </c>
      <c r="D2308" s="2">
        <f t="shared" si="325"/>
        <v>0</v>
      </c>
      <c r="E2308" s="2">
        <f t="shared" si="326"/>
        <v>1.0000000000000009E-2</v>
      </c>
      <c r="F2308" s="2">
        <f t="shared" si="323"/>
        <v>3.2956757342480253E-3</v>
      </c>
      <c r="G2308" s="2">
        <f t="shared" si="323"/>
        <v>6.5515141823835792E-3</v>
      </c>
      <c r="H2308" s="2">
        <f t="shared" si="319"/>
        <v>0.50304031136951444</v>
      </c>
      <c r="I2308" s="2">
        <f t="shared" si="320"/>
        <v>33.468184955808866</v>
      </c>
    </row>
    <row r="2309" spans="1:9" ht="13.5" x14ac:dyDescent="0.25">
      <c r="A2309" s="3">
        <f>TITRES_STAT!B2312</f>
        <v>45666</v>
      </c>
      <c r="B2309" s="6">
        <f>TITRES_STAT!D2312</f>
        <v>0.6</v>
      </c>
      <c r="C2309" s="2">
        <f t="shared" si="324"/>
        <v>-1.0000000000000009E-2</v>
      </c>
      <c r="D2309" s="2">
        <f t="shared" si="325"/>
        <v>0</v>
      </c>
      <c r="E2309" s="2">
        <f t="shared" si="326"/>
        <v>1.0000000000000009E-2</v>
      </c>
      <c r="F2309" s="2">
        <f t="shared" si="323"/>
        <v>3.0602703246588804E-3</v>
      </c>
      <c r="G2309" s="2">
        <f t="shared" si="323"/>
        <v>6.7978345979276102E-3</v>
      </c>
      <c r="H2309" s="2">
        <f t="shared" si="319"/>
        <v>0.45018311060287275</v>
      </c>
      <c r="I2309" s="2">
        <f t="shared" si="320"/>
        <v>31.043190843377133</v>
      </c>
    </row>
    <row r="2310" spans="1:9" ht="13.5" x14ac:dyDescent="0.25">
      <c r="A2310" s="3">
        <f>TITRES_STAT!B2313</f>
        <v>45667</v>
      </c>
      <c r="B2310" s="6">
        <f>TITRES_STAT!D2313</f>
        <v>0.61</v>
      </c>
      <c r="C2310" s="2">
        <f t="shared" si="324"/>
        <v>1.0000000000000009E-2</v>
      </c>
      <c r="D2310" s="2">
        <f t="shared" si="325"/>
        <v>1.0000000000000009E-2</v>
      </c>
      <c r="E2310" s="2">
        <f t="shared" si="326"/>
        <v>0</v>
      </c>
      <c r="F2310" s="2">
        <f t="shared" si="323"/>
        <v>3.5559653014689612E-3</v>
      </c>
      <c r="G2310" s="2">
        <f t="shared" si="323"/>
        <v>6.3122749837899242E-3</v>
      </c>
      <c r="H2310" s="2">
        <f t="shared" si="319"/>
        <v>0.56334131681537425</v>
      </c>
      <c r="I2310" s="2">
        <f t="shared" si="320"/>
        <v>36.034441791824214</v>
      </c>
    </row>
    <row r="2311" spans="1:9" ht="13.5" x14ac:dyDescent="0.25">
      <c r="A2311" s="3">
        <f>TITRES_STAT!B2314</f>
        <v>45670</v>
      </c>
      <c r="B2311" s="6">
        <f>TITRES_STAT!D2314</f>
        <v>0.6</v>
      </c>
      <c r="C2311" s="2">
        <f t="shared" si="324"/>
        <v>-1.0000000000000009E-2</v>
      </c>
      <c r="D2311" s="2">
        <f t="shared" si="325"/>
        <v>0</v>
      </c>
      <c r="E2311" s="2">
        <f t="shared" si="326"/>
        <v>1.0000000000000009E-2</v>
      </c>
      <c r="F2311" s="2">
        <f t="shared" si="323"/>
        <v>3.3019677799354637E-3</v>
      </c>
      <c r="G2311" s="2">
        <f t="shared" si="323"/>
        <v>6.5756839135192157E-3</v>
      </c>
      <c r="H2311" s="2">
        <f t="shared" si="319"/>
        <v>0.50214819072230854</v>
      </c>
      <c r="I2311" s="2">
        <f t="shared" si="320"/>
        <v>33.428671939540834</v>
      </c>
    </row>
    <row r="2312" spans="1:9" ht="13.5" x14ac:dyDescent="0.25">
      <c r="A2312" s="3">
        <f>TITRES_STAT!B2315</f>
        <v>45671</v>
      </c>
      <c r="B2312" s="6">
        <f>TITRES_STAT!D2315</f>
        <v>0.6</v>
      </c>
      <c r="C2312" s="2">
        <f t="shared" si="324"/>
        <v>0</v>
      </c>
      <c r="D2312" s="2">
        <f t="shared" si="325"/>
        <v>0</v>
      </c>
      <c r="E2312" s="2">
        <f t="shared" si="326"/>
        <v>0</v>
      </c>
      <c r="F2312" s="2">
        <f t="shared" si="323"/>
        <v>3.0661129385115018E-3</v>
      </c>
      <c r="G2312" s="2">
        <f t="shared" si="323"/>
        <v>6.1059922054106999E-3</v>
      </c>
      <c r="H2312" s="2">
        <f t="shared" si="319"/>
        <v>0.50214819072230854</v>
      </c>
      <c r="I2312" s="2">
        <f t="shared" si="320"/>
        <v>33.428671939540834</v>
      </c>
    </row>
    <row r="2313" spans="1:9" ht="13.5" x14ac:dyDescent="0.25">
      <c r="A2313" s="3">
        <f>TITRES_STAT!B2316</f>
        <v>45672</v>
      </c>
      <c r="B2313" s="6">
        <f>TITRES_STAT!D2316</f>
        <v>0.6</v>
      </c>
      <c r="C2313" s="2">
        <f t="shared" si="324"/>
        <v>0</v>
      </c>
      <c r="D2313" s="2">
        <f t="shared" si="325"/>
        <v>0</v>
      </c>
      <c r="E2313" s="2">
        <f t="shared" si="326"/>
        <v>0</v>
      </c>
      <c r="F2313" s="2">
        <f t="shared" si="323"/>
        <v>2.8471048714749656E-3</v>
      </c>
      <c r="G2313" s="2">
        <f t="shared" si="323"/>
        <v>5.6698499050242207E-3</v>
      </c>
      <c r="H2313" s="2">
        <f t="shared" si="319"/>
        <v>0.50214819072230854</v>
      </c>
      <c r="I2313" s="2">
        <f t="shared" si="320"/>
        <v>33.428671939540834</v>
      </c>
    </row>
    <row r="2314" spans="1:9" ht="13.5" x14ac:dyDescent="0.25">
      <c r="A2314" s="3">
        <f>TITRES_STAT!B2317</f>
        <v>45673</v>
      </c>
      <c r="B2314" s="6">
        <f>TITRES_STAT!D2317</f>
        <v>0.6</v>
      </c>
      <c r="C2314" s="2">
        <f t="shared" si="324"/>
        <v>0</v>
      </c>
      <c r="D2314" s="2">
        <f t="shared" si="325"/>
        <v>0</v>
      </c>
      <c r="E2314" s="2">
        <f t="shared" si="326"/>
        <v>0</v>
      </c>
      <c r="F2314" s="2">
        <f t="shared" si="323"/>
        <v>2.6437402377981825E-3</v>
      </c>
      <c r="G2314" s="2">
        <f t="shared" si="323"/>
        <v>5.2648606260939186E-3</v>
      </c>
      <c r="H2314" s="2">
        <f t="shared" si="319"/>
        <v>0.50214819072230865</v>
      </c>
      <c r="I2314" s="2">
        <f t="shared" si="320"/>
        <v>33.428671939540834</v>
      </c>
    </row>
    <row r="2315" spans="1:9" ht="13.5" x14ac:dyDescent="0.25">
      <c r="A2315" s="3">
        <f>TITRES_STAT!B2318</f>
        <v>45674</v>
      </c>
      <c r="B2315" s="6">
        <f>TITRES_STAT!D2318</f>
        <v>0.6</v>
      </c>
      <c r="C2315" s="2">
        <f t="shared" si="324"/>
        <v>0</v>
      </c>
      <c r="D2315" s="2">
        <f t="shared" si="325"/>
        <v>0</v>
      </c>
      <c r="E2315" s="2">
        <f t="shared" si="326"/>
        <v>0</v>
      </c>
      <c r="F2315" s="2">
        <f t="shared" si="323"/>
        <v>2.4549016493840268E-3</v>
      </c>
      <c r="G2315" s="2">
        <f t="shared" si="323"/>
        <v>4.8887991528014955E-3</v>
      </c>
      <c r="H2315" s="2">
        <f t="shared" si="319"/>
        <v>0.50214819072230876</v>
      </c>
      <c r="I2315" s="2">
        <f t="shared" si="320"/>
        <v>33.428671939540834</v>
      </c>
    </row>
    <row r="2316" spans="1:9" ht="13.5" x14ac:dyDescent="0.25">
      <c r="A2316" s="3">
        <f>TITRES_STAT!B2319</f>
        <v>45677</v>
      </c>
      <c r="B2316" s="6">
        <f>TITRES_STAT!D2319</f>
        <v>0.59</v>
      </c>
      <c r="C2316" s="2">
        <f t="shared" si="324"/>
        <v>-1.0000000000000009E-2</v>
      </c>
      <c r="D2316" s="2">
        <f t="shared" si="325"/>
        <v>0</v>
      </c>
      <c r="E2316" s="2">
        <f t="shared" si="326"/>
        <v>1.0000000000000009E-2</v>
      </c>
      <c r="F2316" s="2">
        <f t="shared" si="323"/>
        <v>2.2795515315708823E-3</v>
      </c>
      <c r="G2316" s="2">
        <f t="shared" si="323"/>
        <v>5.2538849276013893E-3</v>
      </c>
      <c r="H2316" s="2">
        <f t="shared" si="319"/>
        <v>0.433879227083032</v>
      </c>
      <c r="I2316" s="2">
        <f t="shared" si="320"/>
        <v>30.25911937964824</v>
      </c>
    </row>
    <row r="2317" spans="1:9" ht="13.5" x14ac:dyDescent="0.25">
      <c r="A2317" s="3">
        <f>TITRES_STAT!B2320</f>
        <v>45678</v>
      </c>
      <c r="B2317" s="6">
        <f>TITRES_STAT!D2320</f>
        <v>0.59</v>
      </c>
      <c r="C2317" s="2">
        <f t="shared" si="324"/>
        <v>0</v>
      </c>
      <c r="D2317" s="2">
        <f t="shared" si="325"/>
        <v>0</v>
      </c>
      <c r="E2317" s="2">
        <f t="shared" si="326"/>
        <v>0</v>
      </c>
      <c r="F2317" s="2">
        <f t="shared" ref="F2317:G2332" si="327">((F2316*13)+D2317)/14</f>
        <v>2.1167264221729622E-3</v>
      </c>
      <c r="G2317" s="2">
        <f t="shared" si="327"/>
        <v>4.8786074327727188E-3</v>
      </c>
      <c r="H2317" s="2">
        <f t="shared" si="319"/>
        <v>0.433879227083032</v>
      </c>
      <c r="I2317" s="2">
        <f t="shared" si="320"/>
        <v>30.25911937964824</v>
      </c>
    </row>
    <row r="2318" spans="1:9" ht="13.5" x14ac:dyDescent="0.25">
      <c r="A2318" s="3">
        <f>TITRES_STAT!B2321</f>
        <v>45679</v>
      </c>
      <c r="B2318" s="6">
        <f>TITRES_STAT!D2321</f>
        <v>0.61</v>
      </c>
      <c r="C2318" s="2">
        <f t="shared" si="324"/>
        <v>2.0000000000000018E-2</v>
      </c>
      <c r="D2318" s="2">
        <f t="shared" si="325"/>
        <v>2.0000000000000018E-2</v>
      </c>
      <c r="E2318" s="2">
        <f t="shared" si="326"/>
        <v>0</v>
      </c>
      <c r="F2318" s="2">
        <f t="shared" si="327"/>
        <v>3.3941031063034659E-3</v>
      </c>
      <c r="G2318" s="2">
        <f t="shared" si="327"/>
        <v>4.5301354732889534E-3</v>
      </c>
      <c r="H2318" s="2">
        <f t="shared" si="319"/>
        <v>0.74922772758477596</v>
      </c>
      <c r="I2318" s="2">
        <f t="shared" si="320"/>
        <v>42.831914665522859</v>
      </c>
    </row>
    <row r="2319" spans="1:9" ht="13.5" x14ac:dyDescent="0.25">
      <c r="A2319" s="3">
        <f>TITRES_STAT!B2322</f>
        <v>45680</v>
      </c>
      <c r="B2319" s="6">
        <f>TITRES_STAT!D2322</f>
        <v>0.63</v>
      </c>
      <c r="C2319" s="2">
        <f t="shared" si="324"/>
        <v>2.0000000000000018E-2</v>
      </c>
      <c r="D2319" s="2">
        <f t="shared" si="325"/>
        <v>2.0000000000000018E-2</v>
      </c>
      <c r="E2319" s="2">
        <f t="shared" si="326"/>
        <v>0</v>
      </c>
      <c r="F2319" s="2">
        <f t="shared" si="327"/>
        <v>4.580238598710362E-3</v>
      </c>
      <c r="G2319" s="2">
        <f t="shared" si="327"/>
        <v>4.2065543680540277E-3</v>
      </c>
      <c r="H2319" s="2">
        <f t="shared" si="319"/>
        <v>1.0888338050481925</v>
      </c>
      <c r="I2319" s="2">
        <f t="shared" si="320"/>
        <v>52.126397151211918</v>
      </c>
    </row>
    <row r="2320" spans="1:9" ht="13.5" x14ac:dyDescent="0.25">
      <c r="A2320" s="3">
        <f>TITRES_STAT!B2323</f>
        <v>45681</v>
      </c>
      <c r="B2320" s="6">
        <f>TITRES_STAT!D2323</f>
        <v>0.64</v>
      </c>
      <c r="C2320" s="2">
        <f t="shared" si="324"/>
        <v>1.0000000000000009E-2</v>
      </c>
      <c r="D2320" s="2">
        <f t="shared" si="325"/>
        <v>1.0000000000000009E-2</v>
      </c>
      <c r="E2320" s="2">
        <f t="shared" si="326"/>
        <v>0</v>
      </c>
      <c r="F2320" s="2">
        <f t="shared" si="327"/>
        <v>4.9673644130881949E-3</v>
      </c>
      <c r="G2320" s="2">
        <f t="shared" si="327"/>
        <v>3.9060861989073112E-3</v>
      </c>
      <c r="H2320" s="2">
        <f t="shared" si="319"/>
        <v>1.2716986159900325</v>
      </c>
      <c r="I2320" s="2">
        <f t="shared" si="320"/>
        <v>55.980076187871056</v>
      </c>
    </row>
    <row r="2321" spans="1:9" ht="13.5" x14ac:dyDescent="0.25">
      <c r="A2321" s="3">
        <f>TITRES_STAT!B2324</f>
        <v>45684</v>
      </c>
      <c r="B2321" s="6">
        <f>TITRES_STAT!D2324</f>
        <v>0.66</v>
      </c>
      <c r="C2321" s="2">
        <f t="shared" si="324"/>
        <v>2.0000000000000018E-2</v>
      </c>
      <c r="D2321" s="2">
        <f t="shared" si="325"/>
        <v>2.0000000000000018E-2</v>
      </c>
      <c r="E2321" s="2">
        <f t="shared" si="326"/>
        <v>0</v>
      </c>
      <c r="F2321" s="2">
        <f t="shared" si="327"/>
        <v>6.0411240978676109E-3</v>
      </c>
      <c r="G2321" s="2">
        <f t="shared" si="327"/>
        <v>3.6270800418425034E-3</v>
      </c>
      <c r="H2321" s="2">
        <f t="shared" ref="H2321:H2384" si="328">F2321/G2321</f>
        <v>1.6655612857109181</v>
      </c>
      <c r="I2321" s="2">
        <f t="shared" ref="I2321:I2384" si="329">IF(G2321=0,100,100-(100/(1+H2321)))</f>
        <v>62.484449134198201</v>
      </c>
    </row>
    <row r="2322" spans="1:9" ht="13.5" x14ac:dyDescent="0.25">
      <c r="A2322" s="3">
        <f>TITRES_STAT!B2325</f>
        <v>45685</v>
      </c>
      <c r="B2322" s="6">
        <f>TITRES_STAT!D2325</f>
        <v>0.68</v>
      </c>
      <c r="C2322" s="2">
        <f t="shared" si="324"/>
        <v>2.0000000000000018E-2</v>
      </c>
      <c r="D2322" s="2">
        <f t="shared" si="325"/>
        <v>2.0000000000000018E-2</v>
      </c>
      <c r="E2322" s="2">
        <f t="shared" si="326"/>
        <v>0</v>
      </c>
      <c r="F2322" s="2">
        <f t="shared" si="327"/>
        <v>7.0381866623056401E-3</v>
      </c>
      <c r="G2322" s="2">
        <f t="shared" si="327"/>
        <v>3.36800289599661E-3</v>
      </c>
      <c r="H2322" s="2">
        <f t="shared" si="328"/>
        <v>2.0897210838718721</v>
      </c>
      <c r="I2322" s="2">
        <f t="shared" si="329"/>
        <v>67.634619020469842</v>
      </c>
    </row>
    <row r="2323" spans="1:9" ht="13.5" x14ac:dyDescent="0.25">
      <c r="A2323" s="3">
        <f>TITRES_STAT!B2326</f>
        <v>45686</v>
      </c>
      <c r="B2323" s="6">
        <f>TITRES_STAT!D2326</f>
        <v>0.71</v>
      </c>
      <c r="C2323" s="2">
        <f t="shared" si="324"/>
        <v>2.9999999999999916E-2</v>
      </c>
      <c r="D2323" s="2">
        <f t="shared" si="325"/>
        <v>2.9999999999999916E-2</v>
      </c>
      <c r="E2323" s="2">
        <f t="shared" si="326"/>
        <v>0</v>
      </c>
      <c r="F2323" s="2">
        <f t="shared" si="327"/>
        <v>8.6783161864266607E-3</v>
      </c>
      <c r="G2323" s="2">
        <f t="shared" si="327"/>
        <v>3.1274312605682809E-3</v>
      </c>
      <c r="H2323" s="2">
        <f t="shared" si="328"/>
        <v>2.7749022962857182</v>
      </c>
      <c r="I2323" s="2">
        <f t="shared" si="329"/>
        <v>73.509248147059566</v>
      </c>
    </row>
    <row r="2324" spans="1:9" ht="13.5" x14ac:dyDescent="0.25">
      <c r="A2324" s="3">
        <f>TITRES_STAT!B2327</f>
        <v>45687</v>
      </c>
      <c r="B2324" s="6">
        <f>TITRES_STAT!D2327</f>
        <v>0.71</v>
      </c>
      <c r="C2324" s="2">
        <f t="shared" si="324"/>
        <v>0</v>
      </c>
      <c r="D2324" s="2">
        <f t="shared" si="325"/>
        <v>0</v>
      </c>
      <c r="E2324" s="2">
        <f t="shared" si="326"/>
        <v>0</v>
      </c>
      <c r="F2324" s="2">
        <f t="shared" si="327"/>
        <v>8.0584364588247564E-3</v>
      </c>
      <c r="G2324" s="2">
        <f t="shared" si="327"/>
        <v>2.9040433133848327E-3</v>
      </c>
      <c r="H2324" s="2">
        <f t="shared" si="328"/>
        <v>2.7749022962857177</v>
      </c>
      <c r="I2324" s="2">
        <f t="shared" si="329"/>
        <v>73.509248147059566</v>
      </c>
    </row>
    <row r="2325" spans="1:9" ht="13.5" x14ac:dyDescent="0.25">
      <c r="A2325" s="3">
        <f>TITRES_STAT!B2328</f>
        <v>45688</v>
      </c>
      <c r="B2325" s="6">
        <f>TITRES_STAT!D2328</f>
        <v>0.72</v>
      </c>
      <c r="C2325" s="2">
        <f t="shared" si="324"/>
        <v>1.0000000000000009E-2</v>
      </c>
      <c r="D2325" s="2">
        <f t="shared" si="325"/>
        <v>1.0000000000000009E-2</v>
      </c>
      <c r="E2325" s="2">
        <f t="shared" si="326"/>
        <v>0</v>
      </c>
      <c r="F2325" s="2">
        <f t="shared" si="327"/>
        <v>8.1971195689087024E-3</v>
      </c>
      <c r="G2325" s="2">
        <f t="shared" si="327"/>
        <v>2.696611648143059E-3</v>
      </c>
      <c r="H2325" s="2">
        <f t="shared" si="328"/>
        <v>3.0397849740630631</v>
      </c>
      <c r="I2325" s="2">
        <f t="shared" si="329"/>
        <v>75.246207250624082</v>
      </c>
    </row>
    <row r="2326" spans="1:9" ht="13.5" x14ac:dyDescent="0.25">
      <c r="A2326" s="3">
        <f>TITRES_STAT!B2329</f>
        <v>45691</v>
      </c>
      <c r="B2326" s="6">
        <f>TITRES_STAT!D2329</f>
        <v>0.72</v>
      </c>
      <c r="C2326" s="2">
        <f t="shared" si="324"/>
        <v>0</v>
      </c>
      <c r="D2326" s="2">
        <f t="shared" si="325"/>
        <v>0</v>
      </c>
      <c r="E2326" s="2">
        <f t="shared" si="326"/>
        <v>0</v>
      </c>
      <c r="F2326" s="2">
        <f t="shared" si="327"/>
        <v>7.611611028272367E-3</v>
      </c>
      <c r="G2326" s="2">
        <f t="shared" si="327"/>
        <v>2.5039965304185547E-3</v>
      </c>
      <c r="H2326" s="2">
        <f t="shared" si="328"/>
        <v>3.0397849740630636</v>
      </c>
      <c r="I2326" s="2">
        <f t="shared" si="329"/>
        <v>75.246207250624096</v>
      </c>
    </row>
    <row r="2327" spans="1:9" ht="13.5" x14ac:dyDescent="0.25">
      <c r="A2327" s="3">
        <f>TITRES_STAT!B2330</f>
        <v>45692</v>
      </c>
      <c r="B2327" s="6">
        <f>TITRES_STAT!D2330</f>
        <v>0.7</v>
      </c>
      <c r="C2327" s="2">
        <f t="shared" si="324"/>
        <v>-2.0000000000000018E-2</v>
      </c>
      <c r="D2327" s="2">
        <f t="shared" si="325"/>
        <v>0</v>
      </c>
      <c r="E2327" s="2">
        <f t="shared" si="326"/>
        <v>2.0000000000000018E-2</v>
      </c>
      <c r="F2327" s="2">
        <f t="shared" si="327"/>
        <v>7.0679245262529125E-3</v>
      </c>
      <c r="G2327" s="2">
        <f t="shared" si="327"/>
        <v>3.7537110639600875E-3</v>
      </c>
      <c r="H2327" s="2">
        <f t="shared" si="328"/>
        <v>1.8829165073766756</v>
      </c>
      <c r="I2327" s="2">
        <f t="shared" si="329"/>
        <v>65.312904572808634</v>
      </c>
    </row>
    <row r="2328" spans="1:9" ht="13.5" x14ac:dyDescent="0.25">
      <c r="A2328" s="3">
        <f>TITRES_STAT!B2331</f>
        <v>45693</v>
      </c>
      <c r="B2328" s="6">
        <f>TITRES_STAT!D2331</f>
        <v>0.72</v>
      </c>
      <c r="C2328" s="2">
        <f t="shared" si="324"/>
        <v>2.0000000000000018E-2</v>
      </c>
      <c r="D2328" s="2">
        <f t="shared" si="325"/>
        <v>2.0000000000000018E-2</v>
      </c>
      <c r="E2328" s="2">
        <f t="shared" si="326"/>
        <v>0</v>
      </c>
      <c r="F2328" s="2">
        <f t="shared" si="327"/>
        <v>7.9916442029491341E-3</v>
      </c>
      <c r="G2328" s="2">
        <f t="shared" si="327"/>
        <v>3.4855888451057956E-3</v>
      </c>
      <c r="H2328" s="2">
        <f t="shared" si="328"/>
        <v>2.2927673222762364</v>
      </c>
      <c r="I2328" s="2">
        <f t="shared" si="329"/>
        <v>69.630408039013332</v>
      </c>
    </row>
    <row r="2329" spans="1:9" ht="13.5" x14ac:dyDescent="0.25">
      <c r="A2329" s="3">
        <f>TITRES_STAT!B2332</f>
        <v>45694</v>
      </c>
      <c r="B2329" s="6">
        <f>TITRES_STAT!D2332</f>
        <v>0.72</v>
      </c>
      <c r="C2329" s="2">
        <f t="shared" si="324"/>
        <v>0</v>
      </c>
      <c r="D2329" s="2">
        <f t="shared" si="325"/>
        <v>0</v>
      </c>
      <c r="E2329" s="2">
        <f t="shared" si="326"/>
        <v>0</v>
      </c>
      <c r="F2329" s="2">
        <f t="shared" si="327"/>
        <v>7.4208124741670526E-3</v>
      </c>
      <c r="G2329" s="2">
        <f t="shared" si="327"/>
        <v>3.2366182133125245E-3</v>
      </c>
      <c r="H2329" s="2">
        <f t="shared" si="328"/>
        <v>2.2927673222762364</v>
      </c>
      <c r="I2329" s="2">
        <f t="shared" si="329"/>
        <v>69.630408039013332</v>
      </c>
    </row>
    <row r="2330" spans="1:9" ht="13.5" x14ac:dyDescent="0.25">
      <c r="A2330" s="3">
        <f>TITRES_STAT!B2333</f>
        <v>45695</v>
      </c>
      <c r="B2330" s="6">
        <f>TITRES_STAT!D2333</f>
        <v>0.72</v>
      </c>
      <c r="C2330" s="2">
        <f t="shared" si="324"/>
        <v>0</v>
      </c>
      <c r="D2330" s="2">
        <f t="shared" si="325"/>
        <v>0</v>
      </c>
      <c r="E2330" s="2">
        <f t="shared" si="326"/>
        <v>0</v>
      </c>
      <c r="F2330" s="2">
        <f t="shared" si="327"/>
        <v>6.8907544402979776E-3</v>
      </c>
      <c r="G2330" s="2">
        <f t="shared" si="327"/>
        <v>3.0054311980759157E-3</v>
      </c>
      <c r="H2330" s="2">
        <f t="shared" si="328"/>
        <v>2.2927673222762359</v>
      </c>
      <c r="I2330" s="2">
        <f t="shared" si="329"/>
        <v>69.630408039013332</v>
      </c>
    </row>
    <row r="2331" spans="1:9" ht="13.5" x14ac:dyDescent="0.25">
      <c r="A2331" s="3">
        <f>TITRES_STAT!B2334</f>
        <v>45698</v>
      </c>
      <c r="B2331" s="6">
        <f>TITRES_STAT!D2334</f>
        <v>0.72</v>
      </c>
      <c r="C2331" s="2">
        <f t="shared" si="324"/>
        <v>0</v>
      </c>
      <c r="D2331" s="2">
        <f t="shared" si="325"/>
        <v>0</v>
      </c>
      <c r="E2331" s="2">
        <f t="shared" si="326"/>
        <v>0</v>
      </c>
      <c r="F2331" s="2">
        <f t="shared" si="327"/>
        <v>6.3985576945624076E-3</v>
      </c>
      <c r="G2331" s="2">
        <f t="shared" si="327"/>
        <v>2.7907575410704931E-3</v>
      </c>
      <c r="H2331" s="2">
        <f t="shared" si="328"/>
        <v>2.2927673222762359</v>
      </c>
      <c r="I2331" s="2">
        <f t="shared" si="329"/>
        <v>69.630408039013332</v>
      </c>
    </row>
    <row r="2332" spans="1:9" ht="13.5" x14ac:dyDescent="0.25">
      <c r="A2332" s="3">
        <f>TITRES_STAT!B2335</f>
        <v>45699</v>
      </c>
      <c r="B2332" s="6">
        <f>TITRES_STAT!D2335</f>
        <v>0.74</v>
      </c>
      <c r="C2332" s="2">
        <f t="shared" si="324"/>
        <v>2.0000000000000018E-2</v>
      </c>
      <c r="D2332" s="2">
        <f t="shared" si="325"/>
        <v>2.0000000000000018E-2</v>
      </c>
      <c r="E2332" s="2">
        <f t="shared" si="326"/>
        <v>0</v>
      </c>
      <c r="F2332" s="2">
        <f t="shared" si="327"/>
        <v>7.3700892878079518E-3</v>
      </c>
      <c r="G2332" s="2">
        <f t="shared" si="327"/>
        <v>2.591417716708315E-3</v>
      </c>
      <c r="H2332" s="2">
        <f t="shared" si="328"/>
        <v>2.8440375475898296</v>
      </c>
      <c r="I2332" s="2">
        <f t="shared" si="329"/>
        <v>73.985685945575909</v>
      </c>
    </row>
    <row r="2333" spans="1:9" ht="13.5" x14ac:dyDescent="0.25">
      <c r="A2333" s="3">
        <f>TITRES_STAT!B2336</f>
        <v>45700</v>
      </c>
      <c r="B2333" s="6">
        <f>TITRES_STAT!D2336</f>
        <v>0.77</v>
      </c>
      <c r="C2333" s="2">
        <f t="shared" si="324"/>
        <v>3.0000000000000027E-2</v>
      </c>
      <c r="D2333" s="2">
        <f t="shared" si="325"/>
        <v>3.0000000000000027E-2</v>
      </c>
      <c r="E2333" s="2">
        <f t="shared" si="326"/>
        <v>0</v>
      </c>
      <c r="F2333" s="2">
        <f t="shared" ref="F2333:G2348" si="330">((F2332*13)+D2333)/14</f>
        <v>8.9865114815359561E-3</v>
      </c>
      <c r="G2333" s="2">
        <f t="shared" si="330"/>
        <v>2.4063164512291499E-3</v>
      </c>
      <c r="H2333" s="2">
        <f t="shared" si="328"/>
        <v>3.7345509884810175</v>
      </c>
      <c r="I2333" s="2">
        <f t="shared" si="329"/>
        <v>78.87867292098106</v>
      </c>
    </row>
    <row r="2334" spans="1:9" ht="13.5" x14ac:dyDescent="0.25">
      <c r="A2334" s="3">
        <f>TITRES_STAT!B2337</f>
        <v>45701</v>
      </c>
      <c r="B2334" s="6">
        <f>TITRES_STAT!D2337</f>
        <v>0.8</v>
      </c>
      <c r="C2334" s="2">
        <f t="shared" si="324"/>
        <v>3.0000000000000027E-2</v>
      </c>
      <c r="D2334" s="2">
        <f t="shared" si="325"/>
        <v>3.0000000000000027E-2</v>
      </c>
      <c r="E2334" s="2">
        <f t="shared" si="326"/>
        <v>0</v>
      </c>
      <c r="F2334" s="2">
        <f t="shared" si="330"/>
        <v>1.0487474947140533E-2</v>
      </c>
      <c r="G2334" s="2">
        <f t="shared" si="330"/>
        <v>2.2344367047127819E-3</v>
      </c>
      <c r="H2334" s="2">
        <f t="shared" si="328"/>
        <v>4.6935654632869142</v>
      </c>
      <c r="I2334" s="2">
        <f t="shared" si="329"/>
        <v>82.43631330054653</v>
      </c>
    </row>
    <row r="2335" spans="1:9" ht="13.5" x14ac:dyDescent="0.25">
      <c r="A2335" s="3">
        <f>TITRES_STAT!B2338</f>
        <v>45702</v>
      </c>
      <c r="B2335" s="6">
        <f>TITRES_STAT!D2338</f>
        <v>0.83</v>
      </c>
      <c r="C2335" s="2">
        <f t="shared" si="324"/>
        <v>2.9999999999999916E-2</v>
      </c>
      <c r="D2335" s="2">
        <f t="shared" si="325"/>
        <v>2.9999999999999916E-2</v>
      </c>
      <c r="E2335" s="2">
        <f t="shared" si="326"/>
        <v>0</v>
      </c>
      <c r="F2335" s="2">
        <f t="shared" si="330"/>
        <v>1.1881226736630489E-2</v>
      </c>
      <c r="G2335" s="2">
        <f t="shared" si="330"/>
        <v>2.0748340829475831E-3</v>
      </c>
      <c r="H2335" s="2">
        <f t="shared" si="328"/>
        <v>5.7263502823086441</v>
      </c>
      <c r="I2335" s="2">
        <f t="shared" si="329"/>
        <v>85.133096582404335</v>
      </c>
    </row>
    <row r="2336" spans="1:9" ht="13.5" x14ac:dyDescent="0.25">
      <c r="A2336" s="3">
        <f>TITRES_STAT!B2339</f>
        <v>45705</v>
      </c>
      <c r="B2336" s="6">
        <f>TITRES_STAT!D2339</f>
        <v>0.86</v>
      </c>
      <c r="C2336" s="2">
        <f t="shared" si="324"/>
        <v>3.0000000000000027E-2</v>
      </c>
      <c r="D2336" s="2">
        <f t="shared" si="325"/>
        <v>3.0000000000000027E-2</v>
      </c>
      <c r="E2336" s="2">
        <f t="shared" si="326"/>
        <v>0</v>
      </c>
      <c r="F2336" s="2">
        <f t="shared" si="330"/>
        <v>1.317542482687117E-2</v>
      </c>
      <c r="G2336" s="2">
        <f t="shared" si="330"/>
        <v>1.9266316484513272E-3</v>
      </c>
      <c r="H2336" s="2">
        <f t="shared" si="328"/>
        <v>6.8385800874089728</v>
      </c>
      <c r="I2336" s="2">
        <f t="shared" si="329"/>
        <v>87.242587447613261</v>
      </c>
    </row>
    <row r="2337" spans="1:9" ht="13.5" x14ac:dyDescent="0.25">
      <c r="A2337" s="3">
        <f>TITRES_STAT!B2340</f>
        <v>45706</v>
      </c>
      <c r="B2337" s="6">
        <f>TITRES_STAT!D2340</f>
        <v>0.89</v>
      </c>
      <c r="C2337" s="2">
        <f t="shared" si="324"/>
        <v>3.0000000000000027E-2</v>
      </c>
      <c r="D2337" s="2">
        <f t="shared" si="325"/>
        <v>3.0000000000000027E-2</v>
      </c>
      <c r="E2337" s="2">
        <f t="shared" si="326"/>
        <v>0</v>
      </c>
      <c r="F2337" s="2">
        <f t="shared" si="330"/>
        <v>1.4377180196380374E-2</v>
      </c>
      <c r="G2337" s="2">
        <f t="shared" si="330"/>
        <v>1.789015102133375E-3</v>
      </c>
      <c r="H2337" s="2">
        <f t="shared" si="328"/>
        <v>8.0363660313631726</v>
      </c>
      <c r="I2337" s="2">
        <f t="shared" si="329"/>
        <v>88.933604542697509</v>
      </c>
    </row>
    <row r="2338" spans="1:9" ht="13.5" x14ac:dyDescent="0.25">
      <c r="A2338" s="3">
        <f>TITRES_STAT!B2341</f>
        <v>45707</v>
      </c>
      <c r="B2338" s="6">
        <f>TITRES_STAT!D2341</f>
        <v>0.93</v>
      </c>
      <c r="C2338" s="2">
        <f t="shared" si="324"/>
        <v>4.0000000000000036E-2</v>
      </c>
      <c r="D2338" s="2">
        <f t="shared" si="325"/>
        <v>4.0000000000000036E-2</v>
      </c>
      <c r="E2338" s="2">
        <f t="shared" si="326"/>
        <v>0</v>
      </c>
      <c r="F2338" s="2">
        <f t="shared" si="330"/>
        <v>1.6207381610924634E-2</v>
      </c>
      <c r="G2338" s="2">
        <f t="shared" si="330"/>
        <v>1.6612283091238483E-3</v>
      </c>
      <c r="H2338" s="2">
        <f t="shared" si="328"/>
        <v>9.7562637970409991</v>
      </c>
      <c r="I2338" s="2">
        <f t="shared" si="329"/>
        <v>90.703091530024622</v>
      </c>
    </row>
    <row r="2339" spans="1:9" ht="13.5" x14ac:dyDescent="0.25">
      <c r="A2339" s="3">
        <f>TITRES_STAT!B2342</f>
        <v>45708</v>
      </c>
      <c r="B2339" s="6">
        <f>TITRES_STAT!D2342</f>
        <v>0.97</v>
      </c>
      <c r="C2339" s="2">
        <f t="shared" si="324"/>
        <v>3.9999999999999925E-2</v>
      </c>
      <c r="D2339" s="2">
        <f t="shared" si="325"/>
        <v>3.9999999999999925E-2</v>
      </c>
      <c r="E2339" s="2">
        <f t="shared" si="326"/>
        <v>0</v>
      </c>
      <c r="F2339" s="2">
        <f t="shared" si="330"/>
        <v>1.790685435300144E-2</v>
      </c>
      <c r="G2339" s="2">
        <f t="shared" si="330"/>
        <v>1.5425691441864305E-3</v>
      </c>
      <c r="H2339" s="2">
        <f t="shared" si="328"/>
        <v>11.608461390847884</v>
      </c>
      <c r="I2339" s="2">
        <f t="shared" si="329"/>
        <v>92.068818161065465</v>
      </c>
    </row>
    <row r="2340" spans="1:9" ht="13.5" x14ac:dyDescent="0.25">
      <c r="A2340" s="3">
        <f>TITRES_STAT!B2343</f>
        <v>45709</v>
      </c>
      <c r="B2340" s="6">
        <f>TITRES_STAT!D2343</f>
        <v>0.93</v>
      </c>
      <c r="C2340" s="2">
        <f t="shared" si="324"/>
        <v>-3.9999999999999925E-2</v>
      </c>
      <c r="D2340" s="2">
        <f t="shared" si="325"/>
        <v>0</v>
      </c>
      <c r="E2340" s="2">
        <f t="shared" si="326"/>
        <v>3.9999999999999925E-2</v>
      </c>
      <c r="F2340" s="2">
        <f t="shared" si="330"/>
        <v>1.6627793327787053E-2</v>
      </c>
      <c r="G2340" s="2">
        <f t="shared" si="330"/>
        <v>4.2895284910302511E-3</v>
      </c>
      <c r="H2340" s="2">
        <f t="shared" si="328"/>
        <v>3.8763685478618699</v>
      </c>
      <c r="I2340" s="2">
        <f t="shared" si="329"/>
        <v>79.492936389345147</v>
      </c>
    </row>
    <row r="2341" spans="1:9" ht="13.5" x14ac:dyDescent="0.25">
      <c r="A2341" s="3">
        <f>TITRES_STAT!B2344</f>
        <v>45712</v>
      </c>
      <c r="B2341" s="6">
        <f>TITRES_STAT!D2344</f>
        <v>0.97</v>
      </c>
      <c r="C2341" s="2">
        <f t="shared" si="324"/>
        <v>3.9999999999999925E-2</v>
      </c>
      <c r="D2341" s="2">
        <f t="shared" si="325"/>
        <v>3.9999999999999925E-2</v>
      </c>
      <c r="E2341" s="2">
        <f t="shared" si="326"/>
        <v>0</v>
      </c>
      <c r="F2341" s="2">
        <f t="shared" si="330"/>
        <v>1.8297236661516541E-2</v>
      </c>
      <c r="G2341" s="2">
        <f t="shared" si="330"/>
        <v>3.9831335988138048E-3</v>
      </c>
      <c r="H2341" s="2">
        <f t="shared" si="328"/>
        <v>4.5936788730776046</v>
      </c>
      <c r="I2341" s="2">
        <f t="shared" si="329"/>
        <v>82.122677710138078</v>
      </c>
    </row>
    <row r="2342" spans="1:9" ht="13.5" x14ac:dyDescent="0.25">
      <c r="A2342" s="3">
        <f>TITRES_STAT!B2345</f>
        <v>45713</v>
      </c>
      <c r="B2342" s="6">
        <f>TITRES_STAT!D2345</f>
        <v>1.01</v>
      </c>
      <c r="C2342" s="2">
        <f t="shared" si="324"/>
        <v>4.0000000000000036E-2</v>
      </c>
      <c r="D2342" s="2">
        <f t="shared" si="325"/>
        <v>4.0000000000000036E-2</v>
      </c>
      <c r="E2342" s="2">
        <f t="shared" si="326"/>
        <v>0</v>
      </c>
      <c r="F2342" s="2">
        <f t="shared" si="330"/>
        <v>1.984743404283679E-2</v>
      </c>
      <c r="G2342" s="2">
        <f t="shared" si="330"/>
        <v>3.6986240560413905E-3</v>
      </c>
      <c r="H2342" s="2">
        <f t="shared" si="328"/>
        <v>5.3661669156176286</v>
      </c>
      <c r="I2342" s="2">
        <f t="shared" si="329"/>
        <v>84.2919607158465</v>
      </c>
    </row>
    <row r="2343" spans="1:9" ht="13.5" x14ac:dyDescent="0.25">
      <c r="A2343" s="3">
        <f>TITRES_STAT!B2346</f>
        <v>45714</v>
      </c>
      <c r="B2343" s="6">
        <f>TITRES_STAT!D2346</f>
        <v>1.05</v>
      </c>
      <c r="C2343" s="2">
        <f t="shared" si="324"/>
        <v>4.0000000000000036E-2</v>
      </c>
      <c r="D2343" s="2">
        <f t="shared" si="325"/>
        <v>4.0000000000000036E-2</v>
      </c>
      <c r="E2343" s="2">
        <f t="shared" si="326"/>
        <v>0</v>
      </c>
      <c r="F2343" s="2">
        <f t="shared" si="330"/>
        <v>2.1286903039777021E-2</v>
      </c>
      <c r="G2343" s="2">
        <f t="shared" si="330"/>
        <v>3.4344366234670054E-3</v>
      </c>
      <c r="H2343" s="2">
        <f t="shared" si="328"/>
        <v>6.1980771152761163</v>
      </c>
      <c r="I2343" s="2">
        <f t="shared" si="329"/>
        <v>86.107400851850414</v>
      </c>
    </row>
    <row r="2344" spans="1:9" ht="13.5" x14ac:dyDescent="0.25">
      <c r="A2344" s="3">
        <f>TITRES_STAT!B2347</f>
        <v>45715</v>
      </c>
      <c r="B2344" s="6">
        <f>TITRES_STAT!D2347</f>
        <v>1.0900000000000001</v>
      </c>
      <c r="C2344" s="2">
        <f t="shared" si="324"/>
        <v>4.0000000000000036E-2</v>
      </c>
      <c r="D2344" s="2">
        <f t="shared" si="325"/>
        <v>4.0000000000000036E-2</v>
      </c>
      <c r="E2344" s="2">
        <f t="shared" si="326"/>
        <v>0</v>
      </c>
      <c r="F2344" s="2">
        <f t="shared" si="330"/>
        <v>2.2623552822650096E-2</v>
      </c>
      <c r="G2344" s="2">
        <f t="shared" si="330"/>
        <v>3.1891197217907906E-3</v>
      </c>
      <c r="H2344" s="2">
        <f t="shared" si="328"/>
        <v>7.0939804072160273</v>
      </c>
      <c r="I2344" s="2">
        <f t="shared" si="329"/>
        <v>87.645139354322254</v>
      </c>
    </row>
    <row r="2345" spans="1:9" ht="13.5" x14ac:dyDescent="0.25">
      <c r="A2345" s="3">
        <f>TITRES_STAT!B2348</f>
        <v>45716</v>
      </c>
      <c r="B2345" s="6">
        <f>TITRES_STAT!D2348</f>
        <v>1.0900000000000001</v>
      </c>
      <c r="C2345" s="2">
        <f t="shared" si="324"/>
        <v>0</v>
      </c>
      <c r="D2345" s="2">
        <f t="shared" si="325"/>
        <v>0</v>
      </c>
      <c r="E2345" s="2">
        <f t="shared" si="326"/>
        <v>0</v>
      </c>
      <c r="F2345" s="2">
        <f t="shared" si="330"/>
        <v>2.1007584763889375E-2</v>
      </c>
      <c r="G2345" s="2">
        <f t="shared" si="330"/>
        <v>2.9613254559485913E-3</v>
      </c>
      <c r="H2345" s="2">
        <f t="shared" si="328"/>
        <v>7.0939804072160273</v>
      </c>
      <c r="I2345" s="2">
        <f t="shared" si="329"/>
        <v>87.645139354322254</v>
      </c>
    </row>
    <row r="2346" spans="1:9" ht="13.5" x14ac:dyDescent="0.25">
      <c r="A2346" s="3">
        <f>TITRES_STAT!B2349</f>
        <v>45719</v>
      </c>
      <c r="B2346" s="6">
        <f>TITRES_STAT!D2349</f>
        <v>1.1299999999999999</v>
      </c>
      <c r="C2346" s="2">
        <f t="shared" si="324"/>
        <v>3.9999999999999813E-2</v>
      </c>
      <c r="D2346" s="2">
        <f t="shared" si="325"/>
        <v>3.9999999999999813E-2</v>
      </c>
      <c r="E2346" s="2">
        <f t="shared" si="326"/>
        <v>0</v>
      </c>
      <c r="F2346" s="2">
        <f t="shared" si="330"/>
        <v>2.2364185852182975E-2</v>
      </c>
      <c r="G2346" s="2">
        <f t="shared" si="330"/>
        <v>2.7498022090951201E-3</v>
      </c>
      <c r="H2346" s="2">
        <f t="shared" si="328"/>
        <v>8.1330161777498819</v>
      </c>
      <c r="I2346" s="2">
        <f t="shared" si="329"/>
        <v>89.050714675878609</v>
      </c>
    </row>
    <row r="2347" spans="1:9" ht="13.5" x14ac:dyDescent="0.25">
      <c r="A2347" s="3">
        <f>TITRES_STAT!B2350</f>
        <v>45720</v>
      </c>
      <c r="B2347" s="6">
        <f>TITRES_STAT!D2350</f>
        <v>1.1499999999999999</v>
      </c>
      <c r="C2347" s="2">
        <f t="shared" si="324"/>
        <v>2.0000000000000018E-2</v>
      </c>
      <c r="D2347" s="2">
        <f t="shared" si="325"/>
        <v>2.0000000000000018E-2</v>
      </c>
      <c r="E2347" s="2">
        <f t="shared" si="326"/>
        <v>0</v>
      </c>
      <c r="F2347" s="2">
        <f t="shared" si="330"/>
        <v>2.2195315434169909E-2</v>
      </c>
      <c r="G2347" s="2">
        <f t="shared" si="330"/>
        <v>2.5533877655883257E-3</v>
      </c>
      <c r="H2347" s="2">
        <f t="shared" si="328"/>
        <v>8.6924969772681155</v>
      </c>
      <c r="I2347" s="2">
        <f t="shared" si="329"/>
        <v>89.682741172421231</v>
      </c>
    </row>
    <row r="2348" spans="1:9" ht="13.5" x14ac:dyDescent="0.25">
      <c r="A2348" s="3">
        <f>TITRES_STAT!B2351</f>
        <v>45721</v>
      </c>
      <c r="B2348" s="6">
        <f>TITRES_STAT!D2351</f>
        <v>1.1499999999999999</v>
      </c>
      <c r="C2348" s="2">
        <f t="shared" si="324"/>
        <v>0</v>
      </c>
      <c r="D2348" s="2">
        <f t="shared" si="325"/>
        <v>0</v>
      </c>
      <c r="E2348" s="2">
        <f t="shared" si="326"/>
        <v>0</v>
      </c>
      <c r="F2348" s="2">
        <f t="shared" si="330"/>
        <v>2.0609935760300627E-2</v>
      </c>
      <c r="G2348" s="2">
        <f t="shared" si="330"/>
        <v>2.3710029251891593E-3</v>
      </c>
      <c r="H2348" s="2">
        <f t="shared" si="328"/>
        <v>8.6924969772681155</v>
      </c>
      <c r="I2348" s="2">
        <f t="shared" si="329"/>
        <v>89.682741172421231</v>
      </c>
    </row>
    <row r="2349" spans="1:9" ht="13.5" x14ac:dyDescent="0.25">
      <c r="A2349" s="3">
        <f>TITRES_STAT!B2352</f>
        <v>45722</v>
      </c>
      <c r="B2349" s="6">
        <f>TITRES_STAT!D2352</f>
        <v>1.17</v>
      </c>
      <c r="C2349" s="2">
        <f t="shared" si="324"/>
        <v>2.0000000000000018E-2</v>
      </c>
      <c r="D2349" s="2">
        <f t="shared" si="325"/>
        <v>2.0000000000000018E-2</v>
      </c>
      <c r="E2349" s="2">
        <f t="shared" si="326"/>
        <v>0</v>
      </c>
      <c r="F2349" s="2">
        <f t="shared" ref="F2349:G2364" si="331">((F2348*13)+D2349)/14</f>
        <v>2.0566368920279157E-2</v>
      </c>
      <c r="G2349" s="2">
        <f t="shared" si="331"/>
        <v>2.2016455733899335E-3</v>
      </c>
      <c r="H2349" s="2">
        <f t="shared" si="328"/>
        <v>9.3413622832182561</v>
      </c>
      <c r="I2349" s="2">
        <f t="shared" si="329"/>
        <v>90.330094115136276</v>
      </c>
    </row>
    <row r="2350" spans="1:9" ht="13.5" x14ac:dyDescent="0.25">
      <c r="A2350" s="3">
        <f>TITRES_STAT!B2353</f>
        <v>45723</v>
      </c>
      <c r="B2350" s="6">
        <f>TITRES_STAT!D2353</f>
        <v>1.22</v>
      </c>
      <c r="C2350" s="2">
        <f t="shared" si="324"/>
        <v>5.0000000000000044E-2</v>
      </c>
      <c r="D2350" s="2">
        <f t="shared" si="325"/>
        <v>5.0000000000000044E-2</v>
      </c>
      <c r="E2350" s="2">
        <f t="shared" si="326"/>
        <v>0</v>
      </c>
      <c r="F2350" s="2">
        <f t="shared" si="331"/>
        <v>2.2668771140259222E-2</v>
      </c>
      <c r="G2350" s="2">
        <f t="shared" si="331"/>
        <v>2.0443851752906523E-3</v>
      </c>
      <c r="H2350" s="2">
        <f t="shared" si="328"/>
        <v>11.088307337699403</v>
      </c>
      <c r="I2350" s="2">
        <f t="shared" si="329"/>
        <v>91.727543219542966</v>
      </c>
    </row>
    <row r="2351" spans="1:9" ht="13.5" x14ac:dyDescent="0.25">
      <c r="A2351" s="3">
        <f>TITRES_STAT!B2354</f>
        <v>45726</v>
      </c>
      <c r="B2351" s="6">
        <f>TITRES_STAT!D2354</f>
        <v>1.27</v>
      </c>
      <c r="C2351" s="2">
        <f t="shared" si="324"/>
        <v>5.0000000000000044E-2</v>
      </c>
      <c r="D2351" s="2">
        <f t="shared" si="325"/>
        <v>5.0000000000000044E-2</v>
      </c>
      <c r="E2351" s="2">
        <f t="shared" si="326"/>
        <v>0</v>
      </c>
      <c r="F2351" s="2">
        <f t="shared" si="331"/>
        <v>2.462100177309785E-2</v>
      </c>
      <c r="G2351" s="2">
        <f t="shared" si="331"/>
        <v>1.8983576627698913E-3</v>
      </c>
      <c r="H2351" s="2">
        <f t="shared" si="328"/>
        <v>12.969632780986791</v>
      </c>
      <c r="I2351" s="2">
        <f t="shared" si="329"/>
        <v>92.841615698294959</v>
      </c>
    </row>
    <row r="2352" spans="1:9" ht="13.5" x14ac:dyDescent="0.25">
      <c r="A2352" s="3">
        <f>TITRES_STAT!B2355</f>
        <v>45727</v>
      </c>
      <c r="B2352" s="6">
        <f>TITRES_STAT!D2355</f>
        <v>1.3</v>
      </c>
      <c r="C2352" s="2">
        <f t="shared" si="324"/>
        <v>3.0000000000000027E-2</v>
      </c>
      <c r="D2352" s="2">
        <f t="shared" si="325"/>
        <v>3.0000000000000027E-2</v>
      </c>
      <c r="E2352" s="2">
        <f t="shared" si="326"/>
        <v>0</v>
      </c>
      <c r="F2352" s="2">
        <f t="shared" si="331"/>
        <v>2.5005215932162289E-2</v>
      </c>
      <c r="G2352" s="2">
        <f t="shared" si="331"/>
        <v>1.7627606868577564E-3</v>
      </c>
      <c r="H2352" s="2">
        <f t="shared" si="328"/>
        <v>14.185258452034024</v>
      </c>
      <c r="I2352" s="2">
        <f t="shared" si="329"/>
        <v>93.414665919854315</v>
      </c>
    </row>
    <row r="2353" spans="1:9" ht="13.5" x14ac:dyDescent="0.25">
      <c r="A2353" s="3">
        <f>TITRES_STAT!B2356</f>
        <v>45728</v>
      </c>
      <c r="B2353" s="6">
        <f>TITRES_STAT!D2356</f>
        <v>1.35</v>
      </c>
      <c r="C2353" s="2">
        <f t="shared" si="324"/>
        <v>5.0000000000000044E-2</v>
      </c>
      <c r="D2353" s="2">
        <f t="shared" si="325"/>
        <v>5.0000000000000044E-2</v>
      </c>
      <c r="E2353" s="2">
        <f t="shared" si="326"/>
        <v>0</v>
      </c>
      <c r="F2353" s="2">
        <f t="shared" si="331"/>
        <v>2.679055765129356E-2</v>
      </c>
      <c r="G2353" s="2">
        <f t="shared" si="331"/>
        <v>1.6368492092250595E-3</v>
      </c>
      <c r="H2353" s="2">
        <f t="shared" si="328"/>
        <v>16.367150682118805</v>
      </c>
      <c r="I2353" s="2">
        <f t="shared" si="329"/>
        <v>94.242003087877862</v>
      </c>
    </row>
    <row r="2354" spans="1:9" ht="13.5" x14ac:dyDescent="0.25">
      <c r="A2354" s="3">
        <f>TITRES_STAT!B2357</f>
        <v>45729</v>
      </c>
      <c r="B2354" s="6">
        <f>TITRES_STAT!D2357</f>
        <v>1.41</v>
      </c>
      <c r="C2354" s="2">
        <f t="shared" si="324"/>
        <v>5.9999999999999831E-2</v>
      </c>
      <c r="D2354" s="2">
        <f t="shared" si="325"/>
        <v>5.9999999999999831E-2</v>
      </c>
      <c r="E2354" s="2">
        <f t="shared" si="326"/>
        <v>0</v>
      </c>
      <c r="F2354" s="2">
        <f t="shared" si="331"/>
        <v>2.9162660676201151E-2</v>
      </c>
      <c r="G2354" s="2">
        <f t="shared" si="331"/>
        <v>1.5199314085661269E-3</v>
      </c>
      <c r="H2354" s="2">
        <f t="shared" si="328"/>
        <v>19.186826794843739</v>
      </c>
      <c r="I2354" s="2">
        <f t="shared" si="329"/>
        <v>95.04627443350617</v>
      </c>
    </row>
    <row r="2355" spans="1:9" ht="13.5" x14ac:dyDescent="0.25">
      <c r="A2355" s="3">
        <f>TITRES_STAT!B2358</f>
        <v>45730</v>
      </c>
      <c r="B2355" s="6">
        <f>TITRES_STAT!D2358</f>
        <v>1.47</v>
      </c>
      <c r="C2355" s="2">
        <f t="shared" si="324"/>
        <v>6.0000000000000053E-2</v>
      </c>
      <c r="D2355" s="2">
        <f t="shared" si="325"/>
        <v>6.0000000000000053E-2</v>
      </c>
      <c r="E2355" s="2">
        <f t="shared" si="326"/>
        <v>0</v>
      </c>
      <c r="F2355" s="2">
        <f t="shared" si="331"/>
        <v>3.1365327770758213E-2</v>
      </c>
      <c r="G2355" s="2">
        <f t="shared" si="331"/>
        <v>1.4113648793828322E-3</v>
      </c>
      <c r="H2355" s="2">
        <f t="shared" si="328"/>
        <v>22.223401070085988</v>
      </c>
      <c r="I2355" s="2">
        <f t="shared" si="329"/>
        <v>95.693998493234915</v>
      </c>
    </row>
    <row r="2356" spans="1:9" ht="13.5" x14ac:dyDescent="0.25">
      <c r="A2356" s="3">
        <f>TITRES_STAT!B2359</f>
        <v>45733</v>
      </c>
      <c r="B2356" s="6">
        <f>TITRES_STAT!D2359</f>
        <v>1.45</v>
      </c>
      <c r="C2356" s="2">
        <f t="shared" si="324"/>
        <v>-2.0000000000000018E-2</v>
      </c>
      <c r="D2356" s="2">
        <f t="shared" si="325"/>
        <v>0</v>
      </c>
      <c r="E2356" s="2">
        <f t="shared" si="326"/>
        <v>2.0000000000000018E-2</v>
      </c>
      <c r="F2356" s="2">
        <f t="shared" si="331"/>
        <v>2.9124947215704054E-2</v>
      </c>
      <c r="G2356" s="2">
        <f t="shared" si="331"/>
        <v>2.7391245308554879E-3</v>
      </c>
      <c r="H2356" s="2">
        <f t="shared" si="328"/>
        <v>10.632940155739361</v>
      </c>
      <c r="I2356" s="2">
        <f t="shared" si="329"/>
        <v>91.403720928568276</v>
      </c>
    </row>
    <row r="2357" spans="1:9" ht="13.5" x14ac:dyDescent="0.25">
      <c r="A2357" s="3">
        <f>TITRES_STAT!B2360</f>
        <v>45734</v>
      </c>
      <c r="B2357" s="6">
        <f>TITRES_STAT!D2360</f>
        <v>1.51</v>
      </c>
      <c r="C2357" s="2">
        <f t="shared" si="324"/>
        <v>6.0000000000000053E-2</v>
      </c>
      <c r="D2357" s="2">
        <f t="shared" si="325"/>
        <v>6.0000000000000053E-2</v>
      </c>
      <c r="E2357" s="2">
        <f t="shared" si="326"/>
        <v>0</v>
      </c>
      <c r="F2357" s="2">
        <f t="shared" si="331"/>
        <v>3.1330308128868049E-2</v>
      </c>
      <c r="G2357" s="2">
        <f t="shared" si="331"/>
        <v>2.5434727786515245E-3</v>
      </c>
      <c r="H2357" s="2">
        <f t="shared" si="328"/>
        <v>12.317925472541708</v>
      </c>
      <c r="I2357" s="2">
        <f t="shared" si="329"/>
        <v>92.491323051313401</v>
      </c>
    </row>
    <row r="2358" spans="1:9" ht="13.5" x14ac:dyDescent="0.25">
      <c r="A2358" s="3">
        <f>TITRES_STAT!B2361</f>
        <v>45735</v>
      </c>
      <c r="B2358" s="6">
        <f>TITRES_STAT!D2361</f>
        <v>1.57</v>
      </c>
      <c r="C2358" s="2">
        <f t="shared" si="324"/>
        <v>6.0000000000000053E-2</v>
      </c>
      <c r="D2358" s="2">
        <f t="shared" si="325"/>
        <v>6.0000000000000053E-2</v>
      </c>
      <c r="E2358" s="2">
        <f t="shared" si="326"/>
        <v>0</v>
      </c>
      <c r="F2358" s="2">
        <f t="shared" si="331"/>
        <v>3.3378143262520331E-2</v>
      </c>
      <c r="G2358" s="2">
        <f t="shared" si="331"/>
        <v>2.361796151604987E-3</v>
      </c>
      <c r="H2358" s="2">
        <f t="shared" si="328"/>
        <v>14.132525044482696</v>
      </c>
      <c r="I2358" s="2">
        <f t="shared" si="329"/>
        <v>93.391717528565408</v>
      </c>
    </row>
    <row r="2359" spans="1:9" ht="13.5" x14ac:dyDescent="0.25">
      <c r="A2359" s="3">
        <f>TITRES_STAT!B2362</f>
        <v>45737</v>
      </c>
      <c r="B2359" s="6">
        <f>TITRES_STAT!D2362</f>
        <v>1.5</v>
      </c>
      <c r="C2359" s="2">
        <f t="shared" si="324"/>
        <v>-7.0000000000000062E-2</v>
      </c>
      <c r="D2359" s="2">
        <f t="shared" si="325"/>
        <v>0</v>
      </c>
      <c r="E2359" s="2">
        <f t="shared" si="326"/>
        <v>7.0000000000000062E-2</v>
      </c>
      <c r="F2359" s="2">
        <f t="shared" si="331"/>
        <v>3.0993990172340308E-2</v>
      </c>
      <c r="G2359" s="2">
        <f t="shared" si="331"/>
        <v>7.1930964264903486E-3</v>
      </c>
      <c r="H2359" s="2">
        <f t="shared" si="328"/>
        <v>4.3088523126420641</v>
      </c>
      <c r="I2359" s="2">
        <f t="shared" si="329"/>
        <v>81.16353703005295</v>
      </c>
    </row>
    <row r="2360" spans="1:9" ht="13.5" x14ac:dyDescent="0.25">
      <c r="A2360" s="3">
        <f>TITRES_STAT!B2363</f>
        <v>45740</v>
      </c>
      <c r="B2360" s="6">
        <f>TITRES_STAT!D2363</f>
        <v>1.51</v>
      </c>
      <c r="C2360" s="2">
        <f t="shared" si="324"/>
        <v>1.0000000000000009E-2</v>
      </c>
      <c r="D2360" s="2">
        <f t="shared" si="325"/>
        <v>1.0000000000000009E-2</v>
      </c>
      <c r="E2360" s="2">
        <f t="shared" si="326"/>
        <v>0</v>
      </c>
      <c r="F2360" s="2">
        <f t="shared" si="331"/>
        <v>2.9494419445744571E-2</v>
      </c>
      <c r="G2360" s="2">
        <f t="shared" si="331"/>
        <v>6.6793038245981807E-3</v>
      </c>
      <c r="H2360" s="2">
        <f t="shared" si="328"/>
        <v>4.4157924568611637</v>
      </c>
      <c r="I2360" s="2">
        <f t="shared" si="329"/>
        <v>81.535481502192368</v>
      </c>
    </row>
    <row r="2361" spans="1:9" ht="13.5" x14ac:dyDescent="0.25">
      <c r="A2361" s="3">
        <f>TITRES_STAT!B2364</f>
        <v>45741</v>
      </c>
      <c r="B2361" s="6">
        <f>TITRES_STAT!D2364</f>
        <v>1.46</v>
      </c>
      <c r="C2361" s="2">
        <f t="shared" si="324"/>
        <v>-5.0000000000000044E-2</v>
      </c>
      <c r="D2361" s="2">
        <f t="shared" si="325"/>
        <v>0</v>
      </c>
      <c r="E2361" s="2">
        <f t="shared" si="326"/>
        <v>5.0000000000000044E-2</v>
      </c>
      <c r="F2361" s="2">
        <f t="shared" si="331"/>
        <v>2.738767519961996E-2</v>
      </c>
      <c r="G2361" s="2">
        <f t="shared" si="331"/>
        <v>9.7736392656983129E-3</v>
      </c>
      <c r="H2361" s="2">
        <f t="shared" si="328"/>
        <v>2.8021982861327905</v>
      </c>
      <c r="I2361" s="2">
        <f t="shared" si="329"/>
        <v>73.699425312794546</v>
      </c>
    </row>
    <row r="2362" spans="1:9" ht="13.5" x14ac:dyDescent="0.25">
      <c r="A2362" s="3">
        <f>TITRES_STAT!B2365</f>
        <v>45742</v>
      </c>
      <c r="B2362" s="6">
        <f>TITRES_STAT!D2365</f>
        <v>1.46</v>
      </c>
      <c r="C2362" s="2">
        <f t="shared" si="324"/>
        <v>0</v>
      </c>
      <c r="D2362" s="2">
        <f t="shared" si="325"/>
        <v>0</v>
      </c>
      <c r="E2362" s="2">
        <f t="shared" si="326"/>
        <v>0</v>
      </c>
      <c r="F2362" s="2">
        <f t="shared" si="331"/>
        <v>2.543141268536139E-2</v>
      </c>
      <c r="G2362" s="2">
        <f t="shared" si="331"/>
        <v>9.0755221752912892E-3</v>
      </c>
      <c r="H2362" s="2">
        <f t="shared" si="328"/>
        <v>2.802198286132791</v>
      </c>
      <c r="I2362" s="2">
        <f t="shared" si="329"/>
        <v>73.69942531279456</v>
      </c>
    </row>
    <row r="2363" spans="1:9" ht="13.5" x14ac:dyDescent="0.25">
      <c r="A2363" s="3">
        <f>TITRES_STAT!B2366</f>
        <v>45743</v>
      </c>
      <c r="B2363" s="6">
        <f>TITRES_STAT!D2366</f>
        <v>1.52</v>
      </c>
      <c r="C2363" s="2">
        <f t="shared" si="324"/>
        <v>6.0000000000000053E-2</v>
      </c>
      <c r="D2363" s="2">
        <f t="shared" si="325"/>
        <v>6.0000000000000053E-2</v>
      </c>
      <c r="E2363" s="2">
        <f t="shared" si="326"/>
        <v>0</v>
      </c>
      <c r="F2363" s="2">
        <f t="shared" si="331"/>
        <v>2.7900597493549867E-2</v>
      </c>
      <c r="G2363" s="2">
        <f t="shared" si="331"/>
        <v>8.4272705913419118E-3</v>
      </c>
      <c r="H2363" s="2">
        <f t="shared" si="328"/>
        <v>3.3107513507652935</v>
      </c>
      <c r="I2363" s="2">
        <f t="shared" si="329"/>
        <v>76.802187864014272</v>
      </c>
    </row>
    <row r="2364" spans="1:9" ht="13.5" x14ac:dyDescent="0.25">
      <c r="A2364" s="3">
        <f>TITRES_STAT!B2367</f>
        <v>45744</v>
      </c>
      <c r="B2364" s="6">
        <f>TITRES_STAT!D2367</f>
        <v>1.58</v>
      </c>
      <c r="C2364" s="2">
        <f t="shared" si="324"/>
        <v>6.0000000000000053E-2</v>
      </c>
      <c r="D2364" s="2">
        <f t="shared" si="325"/>
        <v>6.0000000000000053E-2</v>
      </c>
      <c r="E2364" s="2">
        <f t="shared" si="326"/>
        <v>0</v>
      </c>
      <c r="F2364" s="2">
        <f t="shared" si="331"/>
        <v>3.019341195829631E-2</v>
      </c>
      <c r="G2364" s="2">
        <f t="shared" si="331"/>
        <v>7.8253226919603475E-3</v>
      </c>
      <c r="H2364" s="2">
        <f t="shared" si="328"/>
        <v>3.8584238819079881</v>
      </c>
      <c r="I2364" s="2">
        <f t="shared" si="329"/>
        <v>79.417193223426978</v>
      </c>
    </row>
    <row r="2365" spans="1:9" ht="13.5" x14ac:dyDescent="0.25">
      <c r="A2365" s="3">
        <f>TITRES_STAT!B2368</f>
        <v>45749</v>
      </c>
      <c r="B2365" s="6">
        <f>TITRES_STAT!D2368</f>
        <v>1.65</v>
      </c>
      <c r="C2365" s="2">
        <f t="shared" si="324"/>
        <v>6.999999999999984E-2</v>
      </c>
      <c r="D2365" s="2">
        <f t="shared" si="325"/>
        <v>6.999999999999984E-2</v>
      </c>
      <c r="E2365" s="2">
        <f t="shared" si="326"/>
        <v>0</v>
      </c>
      <c r="F2365" s="2">
        <f t="shared" ref="F2365:G2380" si="332">((F2364*13)+D2365)/14</f>
        <v>3.3036739675560846E-2</v>
      </c>
      <c r="G2365" s="2">
        <f t="shared" si="332"/>
        <v>7.2663710711060375E-3</v>
      </c>
      <c r="H2365" s="2">
        <f t="shared" si="328"/>
        <v>4.5465252671898329</v>
      </c>
      <c r="I2365" s="2">
        <f t="shared" si="329"/>
        <v>81.970694230576299</v>
      </c>
    </row>
    <row r="2366" spans="1:9" ht="13.5" x14ac:dyDescent="0.25">
      <c r="A2366" s="3">
        <f>TITRES_STAT!B2369</f>
        <v>45750</v>
      </c>
      <c r="B2366" s="6">
        <f>TITRES_STAT!D2369</f>
        <v>1.72</v>
      </c>
      <c r="C2366" s="2">
        <f t="shared" si="324"/>
        <v>7.0000000000000062E-2</v>
      </c>
      <c r="D2366" s="2">
        <f t="shared" si="325"/>
        <v>7.0000000000000062E-2</v>
      </c>
      <c r="E2366" s="2">
        <f t="shared" si="326"/>
        <v>0</v>
      </c>
      <c r="F2366" s="2">
        <f t="shared" si="332"/>
        <v>3.5676972555877935E-2</v>
      </c>
      <c r="G2366" s="2">
        <f t="shared" si="332"/>
        <v>6.7473445660270349E-3</v>
      </c>
      <c r="H2366" s="2">
        <f t="shared" si="328"/>
        <v>5.2875575282625915</v>
      </c>
      <c r="I2366" s="2">
        <f t="shared" si="329"/>
        <v>84.095572954919348</v>
      </c>
    </row>
    <row r="2367" spans="1:9" ht="13.5" x14ac:dyDescent="0.25">
      <c r="A2367" s="3">
        <f>TITRES_STAT!B2370</f>
        <v>45751</v>
      </c>
      <c r="B2367" s="6">
        <f>TITRES_STAT!D2370</f>
        <v>1.79</v>
      </c>
      <c r="C2367" s="2">
        <f t="shared" si="324"/>
        <v>7.0000000000000062E-2</v>
      </c>
      <c r="D2367" s="2">
        <f t="shared" si="325"/>
        <v>7.0000000000000062E-2</v>
      </c>
      <c r="E2367" s="2">
        <f t="shared" si="326"/>
        <v>0</v>
      </c>
      <c r="F2367" s="2">
        <f t="shared" si="332"/>
        <v>3.8128617373315236E-2</v>
      </c>
      <c r="G2367" s="2">
        <f t="shared" si="332"/>
        <v>6.26539138273939E-3</v>
      </c>
      <c r="H2367" s="2">
        <f t="shared" si="328"/>
        <v>6.0855922709563322</v>
      </c>
      <c r="I2367" s="2">
        <f t="shared" si="329"/>
        <v>85.886853748288971</v>
      </c>
    </row>
    <row r="2368" spans="1:9" ht="13.5" x14ac:dyDescent="0.25">
      <c r="A2368" s="3">
        <f>TITRES_STAT!B2371</f>
        <v>45754</v>
      </c>
      <c r="B2368" s="6">
        <f>TITRES_STAT!D2371</f>
        <v>1.87</v>
      </c>
      <c r="C2368" s="2">
        <f t="shared" si="324"/>
        <v>8.0000000000000071E-2</v>
      </c>
      <c r="D2368" s="2">
        <f t="shared" si="325"/>
        <v>8.0000000000000071E-2</v>
      </c>
      <c r="E2368" s="2">
        <f t="shared" si="326"/>
        <v>0</v>
      </c>
      <c r="F2368" s="2">
        <f t="shared" si="332"/>
        <v>4.1119430418078431E-2</v>
      </c>
      <c r="G2368" s="2">
        <f t="shared" si="332"/>
        <v>5.8178634268294333E-3</v>
      </c>
      <c r="H2368" s="2">
        <f t="shared" si="328"/>
        <v>7.0677888773486259</v>
      </c>
      <c r="I2368" s="2">
        <f t="shared" si="329"/>
        <v>87.605030136477282</v>
      </c>
    </row>
    <row r="2369" spans="1:9" ht="13.5" x14ac:dyDescent="0.25">
      <c r="A2369" s="3">
        <f>TITRES_STAT!B2372</f>
        <v>45755</v>
      </c>
      <c r="B2369" s="6">
        <f>TITRES_STAT!D2372</f>
        <v>1.95</v>
      </c>
      <c r="C2369" s="2">
        <f t="shared" si="324"/>
        <v>7.9999999999999849E-2</v>
      </c>
      <c r="D2369" s="2">
        <f t="shared" si="325"/>
        <v>7.9999999999999849E-2</v>
      </c>
      <c r="E2369" s="2">
        <f t="shared" si="326"/>
        <v>0</v>
      </c>
      <c r="F2369" s="2">
        <f t="shared" si="332"/>
        <v>4.3896613959644247E-2</v>
      </c>
      <c r="G2369" s="2">
        <f t="shared" si="332"/>
        <v>5.4023017534844736E-3</v>
      </c>
      <c r="H2369" s="2">
        <f t="shared" si="328"/>
        <v>8.1255390688480187</v>
      </c>
      <c r="I2369" s="2">
        <f t="shared" si="329"/>
        <v>89.041743260804026</v>
      </c>
    </row>
    <row r="2370" spans="1:9" ht="13.5" x14ac:dyDescent="0.25">
      <c r="A2370" s="3">
        <f>TITRES_STAT!B2373</f>
        <v>45757</v>
      </c>
      <c r="B2370" s="6">
        <f>TITRES_STAT!D2373</f>
        <v>2.0299999999999998</v>
      </c>
      <c r="C2370" s="2">
        <f t="shared" si="324"/>
        <v>7.9999999999999849E-2</v>
      </c>
      <c r="D2370" s="2">
        <f t="shared" si="325"/>
        <v>7.9999999999999849E-2</v>
      </c>
      <c r="E2370" s="2">
        <f t="shared" si="326"/>
        <v>0</v>
      </c>
      <c r="F2370" s="2">
        <f t="shared" si="332"/>
        <v>4.6475427248241073E-2</v>
      </c>
      <c r="G2370" s="2">
        <f t="shared" si="332"/>
        <v>5.0164230568070112E-3</v>
      </c>
      <c r="H2370" s="2">
        <f t="shared" si="328"/>
        <v>9.2646546596935178</v>
      </c>
      <c r="I2370" s="2">
        <f t="shared" si="329"/>
        <v>90.25783104105075</v>
      </c>
    </row>
    <row r="2371" spans="1:9" ht="13.5" x14ac:dyDescent="0.25">
      <c r="A2371" s="3">
        <f>TITRES_STAT!B2374</f>
        <v>45758</v>
      </c>
      <c r="B2371" s="6">
        <f>TITRES_STAT!D2374</f>
        <v>2.12</v>
      </c>
      <c r="C2371" s="2">
        <f t="shared" ref="C2371:C2434" si="333">B2371-B2370</f>
        <v>9.0000000000000302E-2</v>
      </c>
      <c r="D2371" s="2">
        <f t="shared" ref="D2371:D2434" si="334">IF(C2371&gt;0,C2371,0)</f>
        <v>9.0000000000000302E-2</v>
      </c>
      <c r="E2371" s="2">
        <f t="shared" ref="E2371:E2434" si="335">IF(C2371&lt;0,-C2371,0)</f>
        <v>0</v>
      </c>
      <c r="F2371" s="2">
        <f t="shared" si="332"/>
        <v>4.9584325301938161E-2</v>
      </c>
      <c r="G2371" s="2">
        <f t="shared" si="332"/>
        <v>4.6581071241779395E-3</v>
      </c>
      <c r="H2371" s="2">
        <f t="shared" si="328"/>
        <v>10.644737010140954</v>
      </c>
      <c r="I2371" s="2">
        <f t="shared" si="329"/>
        <v>91.412429502451289</v>
      </c>
    </row>
    <row r="2372" spans="1:9" ht="13.5" x14ac:dyDescent="0.25">
      <c r="A2372" s="3">
        <f>TITRES_STAT!B2375</f>
        <v>45761</v>
      </c>
      <c r="B2372" s="6">
        <f>TITRES_STAT!D2375</f>
        <v>2.21</v>
      </c>
      <c r="C2372" s="2">
        <f t="shared" si="333"/>
        <v>8.9999999999999858E-2</v>
      </c>
      <c r="D2372" s="2">
        <f t="shared" si="334"/>
        <v>8.9999999999999858E-2</v>
      </c>
      <c r="E2372" s="2">
        <f t="shared" si="335"/>
        <v>0</v>
      </c>
      <c r="F2372" s="2">
        <f t="shared" si="332"/>
        <v>5.2471159208942568E-2</v>
      </c>
      <c r="G2372" s="2">
        <f t="shared" si="332"/>
        <v>4.3253851867366576E-3</v>
      </c>
      <c r="H2372" s="2">
        <f t="shared" si="328"/>
        <v>12.130979541392037</v>
      </c>
      <c r="I2372" s="2">
        <f t="shared" si="329"/>
        <v>92.384421917285323</v>
      </c>
    </row>
    <row r="2373" spans="1:9" ht="13.5" x14ac:dyDescent="0.25">
      <c r="A2373" s="3">
        <f>TITRES_STAT!B2376</f>
        <v>45762</v>
      </c>
      <c r="B2373" s="6">
        <f>TITRES_STAT!D2376</f>
        <v>2.2999999999999998</v>
      </c>
      <c r="C2373" s="2">
        <f t="shared" si="333"/>
        <v>8.9999999999999858E-2</v>
      </c>
      <c r="D2373" s="2">
        <f t="shared" si="334"/>
        <v>8.9999999999999858E-2</v>
      </c>
      <c r="E2373" s="2">
        <f t="shared" si="335"/>
        <v>0</v>
      </c>
      <c r="F2373" s="2">
        <f t="shared" si="332"/>
        <v>5.5151790694018092E-2</v>
      </c>
      <c r="G2373" s="2">
        <f t="shared" si="332"/>
        <v>4.0164291019697531E-3</v>
      </c>
      <c r="H2373" s="2">
        <f t="shared" si="328"/>
        <v>13.731548421200895</v>
      </c>
      <c r="I2373" s="2">
        <f t="shared" si="329"/>
        <v>93.211847312935205</v>
      </c>
    </row>
    <row r="2374" spans="1:9" ht="13.5" x14ac:dyDescent="0.25">
      <c r="A2374" s="3">
        <f>TITRES_STAT!B2377</f>
        <v>45763</v>
      </c>
      <c r="B2374" s="6">
        <f>TITRES_STAT!D2377</f>
        <v>2.4</v>
      </c>
      <c r="C2374" s="2">
        <f t="shared" si="333"/>
        <v>0.10000000000000009</v>
      </c>
      <c r="D2374" s="2">
        <f t="shared" si="334"/>
        <v>0.10000000000000009</v>
      </c>
      <c r="E2374" s="2">
        <f t="shared" si="335"/>
        <v>0</v>
      </c>
      <c r="F2374" s="2">
        <f t="shared" si="332"/>
        <v>5.835523421587395E-2</v>
      </c>
      <c r="G2374" s="2">
        <f t="shared" si="332"/>
        <v>3.7295413089719134E-3</v>
      </c>
      <c r="H2374" s="2">
        <f t="shared" si="328"/>
        <v>15.646759046613207</v>
      </c>
      <c r="I2374" s="2">
        <f t="shared" si="329"/>
        <v>93.992824686175467</v>
      </c>
    </row>
    <row r="2375" spans="1:9" ht="13.5" x14ac:dyDescent="0.25">
      <c r="A2375" s="3">
        <f>TITRES_STAT!B2378</f>
        <v>45764</v>
      </c>
      <c r="B2375" s="6">
        <f>TITRES_STAT!D2378</f>
        <v>2.48</v>
      </c>
      <c r="C2375" s="2">
        <f t="shared" si="333"/>
        <v>8.0000000000000071E-2</v>
      </c>
      <c r="D2375" s="2">
        <f t="shared" si="334"/>
        <v>8.0000000000000071E-2</v>
      </c>
      <c r="E2375" s="2">
        <f t="shared" si="335"/>
        <v>0</v>
      </c>
      <c r="F2375" s="2">
        <f t="shared" si="332"/>
        <v>5.99012889147401E-2</v>
      </c>
      <c r="G2375" s="2">
        <f t="shared" si="332"/>
        <v>3.4631455011882055E-3</v>
      </c>
      <c r="H2375" s="2">
        <f t="shared" si="328"/>
        <v>17.296786662353043</v>
      </c>
      <c r="I2375" s="2">
        <f t="shared" si="329"/>
        <v>94.534559436835039</v>
      </c>
    </row>
    <row r="2376" spans="1:9" ht="13.5" x14ac:dyDescent="0.25">
      <c r="A2376" s="3">
        <f>TITRES_STAT!B2379</f>
        <v>45765</v>
      </c>
      <c r="B2376" s="6">
        <f>TITRES_STAT!D2379</f>
        <v>2.37</v>
      </c>
      <c r="C2376" s="2">
        <f t="shared" si="333"/>
        <v>-0.10999999999999988</v>
      </c>
      <c r="D2376" s="2">
        <f t="shared" si="334"/>
        <v>0</v>
      </c>
      <c r="E2376" s="2">
        <f t="shared" si="335"/>
        <v>0.10999999999999988</v>
      </c>
      <c r="F2376" s="2">
        <f t="shared" si="332"/>
        <v>5.5622625420830088E-2</v>
      </c>
      <c r="G2376" s="2">
        <f t="shared" si="332"/>
        <v>1.1072920822531895E-2</v>
      </c>
      <c r="H2376" s="2">
        <f t="shared" si="328"/>
        <v>5.0233020096780221</v>
      </c>
      <c r="I2376" s="2">
        <f t="shared" si="329"/>
        <v>83.397810729177507</v>
      </c>
    </row>
    <row r="2377" spans="1:9" ht="13.5" x14ac:dyDescent="0.25">
      <c r="A2377" s="3">
        <f>TITRES_STAT!B2380</f>
        <v>45768</v>
      </c>
      <c r="B2377" s="6">
        <f>TITRES_STAT!D2380</f>
        <v>2.27</v>
      </c>
      <c r="C2377" s="2">
        <f t="shared" si="333"/>
        <v>-0.10000000000000009</v>
      </c>
      <c r="D2377" s="2">
        <f t="shared" si="334"/>
        <v>0</v>
      </c>
      <c r="E2377" s="2">
        <f t="shared" si="335"/>
        <v>0.10000000000000009</v>
      </c>
      <c r="F2377" s="2">
        <f t="shared" si="332"/>
        <v>5.1649580747913655E-2</v>
      </c>
      <c r="G2377" s="2">
        <f t="shared" si="332"/>
        <v>1.7424855049493908E-2</v>
      </c>
      <c r="H2377" s="2">
        <f t="shared" si="328"/>
        <v>2.9641325911295762</v>
      </c>
      <c r="I2377" s="2">
        <f t="shared" si="329"/>
        <v>74.773800396140359</v>
      </c>
    </row>
    <row r="2378" spans="1:9" ht="13.5" x14ac:dyDescent="0.25">
      <c r="A2378" s="3">
        <f>TITRES_STAT!B2381</f>
        <v>45769</v>
      </c>
      <c r="B2378" s="6">
        <f>TITRES_STAT!D2381</f>
        <v>2.17</v>
      </c>
      <c r="C2378" s="2">
        <f t="shared" si="333"/>
        <v>-0.10000000000000009</v>
      </c>
      <c r="D2378" s="2">
        <f t="shared" si="334"/>
        <v>0</v>
      </c>
      <c r="E2378" s="2">
        <f t="shared" si="335"/>
        <v>0.10000000000000009</v>
      </c>
      <c r="F2378" s="2">
        <f t="shared" si="332"/>
        <v>4.7960324980205533E-2</v>
      </c>
      <c r="G2378" s="2">
        <f t="shared" si="332"/>
        <v>2.3323079688815779E-2</v>
      </c>
      <c r="H2378" s="2">
        <f t="shared" si="328"/>
        <v>2.0563461438244008</v>
      </c>
      <c r="I2378" s="2">
        <f t="shared" si="329"/>
        <v>67.281192870755746</v>
      </c>
    </row>
    <row r="2379" spans="1:9" ht="13.5" x14ac:dyDescent="0.25">
      <c r="A2379" s="3">
        <f>TITRES_STAT!B2382</f>
        <v>45770</v>
      </c>
      <c r="B2379" s="6">
        <f>TITRES_STAT!D2382</f>
        <v>2.08</v>
      </c>
      <c r="C2379" s="2">
        <f t="shared" si="333"/>
        <v>-8.9999999999999858E-2</v>
      </c>
      <c r="D2379" s="2">
        <f t="shared" si="334"/>
        <v>0</v>
      </c>
      <c r="E2379" s="2">
        <f t="shared" si="335"/>
        <v>8.9999999999999858E-2</v>
      </c>
      <c r="F2379" s="2">
        <f t="shared" si="332"/>
        <v>4.4534587481619425E-2</v>
      </c>
      <c r="G2379" s="2">
        <f t="shared" si="332"/>
        <v>2.8085716853900353E-2</v>
      </c>
      <c r="H2379" s="2">
        <f t="shared" si="328"/>
        <v>1.5856667541471268</v>
      </c>
      <c r="I2379" s="2">
        <f t="shared" si="329"/>
        <v>61.32525591721712</v>
      </c>
    </row>
    <row r="2380" spans="1:9" ht="13.5" x14ac:dyDescent="0.25">
      <c r="A2380" s="3">
        <f>TITRES_STAT!B2383</f>
        <v>45771</v>
      </c>
      <c r="B2380" s="6">
        <f>TITRES_STAT!D2383</f>
        <v>1.99</v>
      </c>
      <c r="C2380" s="2">
        <f t="shared" si="333"/>
        <v>-9.000000000000008E-2</v>
      </c>
      <c r="D2380" s="2">
        <f t="shared" si="334"/>
        <v>0</v>
      </c>
      <c r="E2380" s="2">
        <f t="shared" si="335"/>
        <v>9.000000000000008E-2</v>
      </c>
      <c r="F2380" s="2">
        <f t="shared" si="332"/>
        <v>4.135354551864661E-2</v>
      </c>
      <c r="G2380" s="2">
        <f t="shared" si="332"/>
        <v>3.2508165650050332E-2</v>
      </c>
      <c r="H2380" s="2">
        <f t="shared" si="328"/>
        <v>1.2720971697947092</v>
      </c>
      <c r="I2380" s="2">
        <f t="shared" si="329"/>
        <v>55.987797824229808</v>
      </c>
    </row>
    <row r="2381" spans="1:9" ht="13.5" x14ac:dyDescent="0.25">
      <c r="A2381" s="3">
        <f>TITRES_STAT!B2384</f>
        <v>45772</v>
      </c>
      <c r="B2381" s="6">
        <f>TITRES_STAT!D2384</f>
        <v>2.0699999999999998</v>
      </c>
      <c r="C2381" s="2">
        <f t="shared" si="333"/>
        <v>7.9999999999999849E-2</v>
      </c>
      <c r="D2381" s="2">
        <f t="shared" si="334"/>
        <v>7.9999999999999849E-2</v>
      </c>
      <c r="E2381" s="2">
        <f t="shared" si="335"/>
        <v>0</v>
      </c>
      <c r="F2381" s="2">
        <f t="shared" ref="F2381:G2396" si="336">((F2380*13)+D2381)/14</f>
        <v>4.4114006553028988E-2</v>
      </c>
      <c r="G2381" s="2">
        <f t="shared" si="336"/>
        <v>3.018615381790388E-2</v>
      </c>
      <c r="H2381" s="2">
        <f t="shared" si="328"/>
        <v>1.4613987200603304</v>
      </c>
      <c r="I2381" s="2">
        <f t="shared" si="329"/>
        <v>59.372693588810783</v>
      </c>
    </row>
    <row r="2382" spans="1:9" ht="13.5" x14ac:dyDescent="0.25">
      <c r="A2382" s="3">
        <f>TITRES_STAT!B2385</f>
        <v>45775</v>
      </c>
      <c r="B2382" s="6">
        <f>TITRES_STAT!D2385</f>
        <v>2.16</v>
      </c>
      <c r="C2382" s="2">
        <f t="shared" si="333"/>
        <v>9.0000000000000302E-2</v>
      </c>
      <c r="D2382" s="2">
        <f t="shared" si="334"/>
        <v>9.0000000000000302E-2</v>
      </c>
      <c r="E2382" s="2">
        <f t="shared" si="335"/>
        <v>0</v>
      </c>
      <c r="F2382" s="2">
        <f t="shared" si="336"/>
        <v>4.739157751352694E-2</v>
      </c>
      <c r="G2382" s="2">
        <f t="shared" si="336"/>
        <v>2.8029999973767889E-2</v>
      </c>
      <c r="H2382" s="2">
        <f t="shared" si="328"/>
        <v>1.6907448290359881</v>
      </c>
      <c r="I2382" s="2">
        <f t="shared" si="329"/>
        <v>62.835569199689978</v>
      </c>
    </row>
    <row r="2383" spans="1:9" ht="13.5" x14ac:dyDescent="0.25">
      <c r="A2383" s="3">
        <f>TITRES_STAT!B2386</f>
        <v>45776</v>
      </c>
      <c r="B2383" s="6">
        <f>TITRES_STAT!D2386</f>
        <v>2.25</v>
      </c>
      <c r="C2383" s="2">
        <f t="shared" si="333"/>
        <v>8.9999999999999858E-2</v>
      </c>
      <c r="D2383" s="2">
        <f t="shared" si="334"/>
        <v>8.9999999999999858E-2</v>
      </c>
      <c r="E2383" s="2">
        <f t="shared" si="335"/>
        <v>0</v>
      </c>
      <c r="F2383" s="2">
        <f t="shared" si="336"/>
        <v>5.0435036262560726E-2</v>
      </c>
      <c r="G2383" s="2">
        <f t="shared" si="336"/>
        <v>2.6027857118498754E-2</v>
      </c>
      <c r="H2383" s="2">
        <f t="shared" si="328"/>
        <v>1.9377329463943875</v>
      </c>
      <c r="I2383" s="2">
        <f t="shared" si="329"/>
        <v>65.960146199560256</v>
      </c>
    </row>
    <row r="2384" spans="1:9" ht="13.5" x14ac:dyDescent="0.25">
      <c r="A2384" s="3">
        <f>TITRES_STAT!B2387</f>
        <v>45777</v>
      </c>
      <c r="B2384" s="6">
        <f>TITRES_STAT!D2387</f>
        <v>2.15</v>
      </c>
      <c r="C2384" s="2">
        <f t="shared" si="333"/>
        <v>-0.10000000000000009</v>
      </c>
      <c r="D2384" s="2">
        <f t="shared" si="334"/>
        <v>0</v>
      </c>
      <c r="E2384" s="2">
        <f t="shared" si="335"/>
        <v>0.10000000000000009</v>
      </c>
      <c r="F2384" s="2">
        <f t="shared" si="336"/>
        <v>4.6832533672377816E-2</v>
      </c>
      <c r="G2384" s="2">
        <f t="shared" si="336"/>
        <v>3.1311581610034563E-2</v>
      </c>
      <c r="H2384" s="2">
        <f t="shared" si="328"/>
        <v>1.4956936463844799</v>
      </c>
      <c r="I2384" s="2">
        <f t="shared" si="329"/>
        <v>59.93097945139607</v>
      </c>
    </row>
    <row r="2385" spans="1:9" ht="13.5" x14ac:dyDescent="0.25">
      <c r="A2385" s="3">
        <f>TITRES_STAT!B2388</f>
        <v>45779</v>
      </c>
      <c r="B2385" s="6">
        <f>TITRES_STAT!D2388</f>
        <v>2.06</v>
      </c>
      <c r="C2385" s="2">
        <f t="shared" si="333"/>
        <v>-8.9999999999999858E-2</v>
      </c>
      <c r="D2385" s="2">
        <f t="shared" si="334"/>
        <v>0</v>
      </c>
      <c r="E2385" s="2">
        <f t="shared" si="335"/>
        <v>8.9999999999999858E-2</v>
      </c>
      <c r="F2385" s="2">
        <f t="shared" si="336"/>
        <v>4.3487352695779399E-2</v>
      </c>
      <c r="G2385" s="2">
        <f t="shared" si="336"/>
        <v>3.5503611495032082E-2</v>
      </c>
      <c r="H2385" s="2">
        <f t="shared" ref="H2385:H2448" si="337">F2385/G2385</f>
        <v>1.2248712416725396</v>
      </c>
      <c r="I2385" s="2">
        <f t="shared" ref="I2385:I2448" si="338">IF(G2385=0,100,100-(100/(1+H2385)))</f>
        <v>55.053578774821446</v>
      </c>
    </row>
    <row r="2386" spans="1:9" ht="13.5" x14ac:dyDescent="0.25">
      <c r="A2386" s="3">
        <f>TITRES_STAT!B2389</f>
        <v>45782</v>
      </c>
      <c r="B2386" s="6">
        <f>TITRES_STAT!D2389</f>
        <v>2.15</v>
      </c>
      <c r="C2386" s="2">
        <f t="shared" si="333"/>
        <v>8.9999999999999858E-2</v>
      </c>
      <c r="D2386" s="2">
        <f t="shared" si="334"/>
        <v>8.9999999999999858E-2</v>
      </c>
      <c r="E2386" s="2">
        <f t="shared" si="335"/>
        <v>0</v>
      </c>
      <c r="F2386" s="2">
        <f t="shared" si="336"/>
        <v>4.680968464608086E-2</v>
      </c>
      <c r="G2386" s="2">
        <f t="shared" si="336"/>
        <v>3.2967639245386933E-2</v>
      </c>
      <c r="H2386" s="2">
        <f t="shared" si="337"/>
        <v>1.4198676556020251</v>
      </c>
      <c r="I2386" s="2">
        <f t="shared" si="338"/>
        <v>58.675426001707699</v>
      </c>
    </row>
    <row r="2387" spans="1:9" ht="13.5" x14ac:dyDescent="0.25">
      <c r="A2387" s="3">
        <f>TITRES_STAT!B2390</f>
        <v>45783</v>
      </c>
      <c r="B2387" s="6">
        <f>TITRES_STAT!D2390</f>
        <v>2.15</v>
      </c>
      <c r="C2387" s="2">
        <f t="shared" si="333"/>
        <v>0</v>
      </c>
      <c r="D2387" s="2">
        <f t="shared" si="334"/>
        <v>0</v>
      </c>
      <c r="E2387" s="2">
        <f t="shared" si="335"/>
        <v>0</v>
      </c>
      <c r="F2387" s="2">
        <f t="shared" si="336"/>
        <v>4.3466135742789368E-2</v>
      </c>
      <c r="G2387" s="2">
        <f t="shared" si="336"/>
        <v>3.0612807870716439E-2</v>
      </c>
      <c r="H2387" s="2">
        <f t="shared" si="337"/>
        <v>1.4198676556020249</v>
      </c>
      <c r="I2387" s="2">
        <f t="shared" si="338"/>
        <v>58.675426001707699</v>
      </c>
    </row>
    <row r="2388" spans="1:9" ht="13.5" x14ac:dyDescent="0.25">
      <c r="A2388" s="3">
        <f>TITRES_STAT!B2391</f>
        <v>45784</v>
      </c>
      <c r="B2388" s="6">
        <f>TITRES_STAT!D2391</f>
        <v>2.15</v>
      </c>
      <c r="C2388" s="2">
        <f t="shared" si="333"/>
        <v>0</v>
      </c>
      <c r="D2388" s="2">
        <f t="shared" si="334"/>
        <v>0</v>
      </c>
      <c r="E2388" s="2">
        <f t="shared" si="335"/>
        <v>0</v>
      </c>
      <c r="F2388" s="2">
        <f t="shared" si="336"/>
        <v>4.036141176116155E-2</v>
      </c>
      <c r="G2388" s="2">
        <f t="shared" si="336"/>
        <v>2.8426178737093834E-2</v>
      </c>
      <c r="H2388" s="2">
        <f t="shared" si="337"/>
        <v>1.4198676556020249</v>
      </c>
      <c r="I2388" s="2">
        <f t="shared" si="338"/>
        <v>58.675426001707699</v>
      </c>
    </row>
    <row r="2389" spans="1:9" ht="13.5" x14ac:dyDescent="0.25">
      <c r="A2389" s="3">
        <f>TITRES_STAT!B2392</f>
        <v>45785</v>
      </c>
      <c r="B2389" s="6">
        <f>TITRES_STAT!D2392</f>
        <v>2.23</v>
      </c>
      <c r="C2389" s="2">
        <f t="shared" si="333"/>
        <v>8.0000000000000071E-2</v>
      </c>
      <c r="D2389" s="2">
        <f t="shared" si="334"/>
        <v>8.0000000000000071E-2</v>
      </c>
      <c r="E2389" s="2">
        <f t="shared" si="335"/>
        <v>0</v>
      </c>
      <c r="F2389" s="2">
        <f t="shared" si="336"/>
        <v>4.3192739492507161E-2</v>
      </c>
      <c r="G2389" s="2">
        <f t="shared" si="336"/>
        <v>2.6395737398729989E-2</v>
      </c>
      <c r="H2389" s="2">
        <f t="shared" si="337"/>
        <v>1.6363528262175144</v>
      </c>
      <c r="I2389" s="2">
        <f t="shared" si="338"/>
        <v>62.068809984180234</v>
      </c>
    </row>
    <row r="2390" spans="1:9" ht="13.5" x14ac:dyDescent="0.25">
      <c r="A2390" s="3">
        <f>TITRES_STAT!B2393</f>
        <v>45786</v>
      </c>
      <c r="B2390" s="6">
        <f>TITRES_STAT!D2393</f>
        <v>2.13</v>
      </c>
      <c r="C2390" s="2">
        <f t="shared" si="333"/>
        <v>-0.10000000000000009</v>
      </c>
      <c r="D2390" s="2">
        <f t="shared" si="334"/>
        <v>0</v>
      </c>
      <c r="E2390" s="2">
        <f t="shared" si="335"/>
        <v>0.10000000000000009</v>
      </c>
      <c r="F2390" s="2">
        <f t="shared" si="336"/>
        <v>4.0107543814470938E-2</v>
      </c>
      <c r="G2390" s="2">
        <f t="shared" si="336"/>
        <v>3.165318472739214E-2</v>
      </c>
      <c r="H2390" s="2">
        <f t="shared" si="337"/>
        <v>1.2670934744762834</v>
      </c>
      <c r="I2390" s="2">
        <f t="shared" si="338"/>
        <v>55.890658622666272</v>
      </c>
    </row>
    <row r="2391" spans="1:9" ht="13.5" x14ac:dyDescent="0.25">
      <c r="A2391" s="3">
        <f>TITRES_STAT!B2394</f>
        <v>45789</v>
      </c>
      <c r="B2391" s="6">
        <f>TITRES_STAT!D2394</f>
        <v>2.04</v>
      </c>
      <c r="C2391" s="2">
        <f t="shared" si="333"/>
        <v>-8.9999999999999858E-2</v>
      </c>
      <c r="D2391" s="2">
        <f t="shared" si="334"/>
        <v>0</v>
      </c>
      <c r="E2391" s="2">
        <f t="shared" si="335"/>
        <v>8.9999999999999858E-2</v>
      </c>
      <c r="F2391" s="2">
        <f t="shared" si="336"/>
        <v>3.7242719256294445E-2</v>
      </c>
      <c r="G2391" s="2">
        <f t="shared" si="336"/>
        <v>3.5820814389721255E-2</v>
      </c>
      <c r="H2391" s="2">
        <f t="shared" si="337"/>
        <v>1.0396949340990194</v>
      </c>
      <c r="I2391" s="2">
        <f t="shared" si="338"/>
        <v>50.973060564974965</v>
      </c>
    </row>
    <row r="2392" spans="1:9" ht="13.5" x14ac:dyDescent="0.25">
      <c r="A2392" s="3">
        <f>TITRES_STAT!B2395</f>
        <v>45790</v>
      </c>
      <c r="B2392" s="6">
        <f>TITRES_STAT!D2395</f>
        <v>1.95</v>
      </c>
      <c r="C2392" s="2">
        <f t="shared" si="333"/>
        <v>-9.000000000000008E-2</v>
      </c>
      <c r="D2392" s="2">
        <f t="shared" si="334"/>
        <v>0</v>
      </c>
      <c r="E2392" s="2">
        <f t="shared" si="335"/>
        <v>9.000000000000008E-2</v>
      </c>
      <c r="F2392" s="2">
        <f t="shared" si="336"/>
        <v>3.4582525023701981E-2</v>
      </c>
      <c r="G2392" s="2">
        <f t="shared" si="336"/>
        <v>3.9690756219026888E-2</v>
      </c>
      <c r="H2392" s="2">
        <f t="shared" si="337"/>
        <v>0.87129922223864986</v>
      </c>
      <c r="I2392" s="2">
        <f t="shared" si="338"/>
        <v>46.561191918645044</v>
      </c>
    </row>
    <row r="2393" spans="1:9" ht="13.5" x14ac:dyDescent="0.25">
      <c r="A2393" s="3">
        <f>TITRES_STAT!B2396</f>
        <v>45791</v>
      </c>
      <c r="B2393" s="6">
        <f>TITRES_STAT!D2396</f>
        <v>2</v>
      </c>
      <c r="C2393" s="2">
        <f t="shared" si="333"/>
        <v>5.0000000000000044E-2</v>
      </c>
      <c r="D2393" s="2">
        <f t="shared" si="334"/>
        <v>5.0000000000000044E-2</v>
      </c>
      <c r="E2393" s="2">
        <f t="shared" si="335"/>
        <v>0</v>
      </c>
      <c r="F2393" s="2">
        <f t="shared" si="336"/>
        <v>3.5683773236294701E-2</v>
      </c>
      <c r="G2393" s="2">
        <f t="shared" si="336"/>
        <v>3.6855702203382114E-2</v>
      </c>
      <c r="H2393" s="2">
        <f t="shared" si="337"/>
        <v>0.96820223474185041</v>
      </c>
      <c r="I2393" s="2">
        <f t="shared" si="338"/>
        <v>49.192212957162909</v>
      </c>
    </row>
    <row r="2394" spans="1:9" ht="13.5" x14ac:dyDescent="0.25">
      <c r="A2394" s="3">
        <f>TITRES_STAT!B2397</f>
        <v>45792</v>
      </c>
      <c r="B2394" s="6">
        <f>TITRES_STAT!D2397</f>
        <v>2.0099999999999998</v>
      </c>
      <c r="C2394" s="2">
        <f t="shared" si="333"/>
        <v>9.9999999999997868E-3</v>
      </c>
      <c r="D2394" s="2">
        <f t="shared" si="334"/>
        <v>9.9999999999997868E-3</v>
      </c>
      <c r="E2394" s="2">
        <f t="shared" si="335"/>
        <v>0</v>
      </c>
      <c r="F2394" s="2">
        <f t="shared" si="336"/>
        <v>3.3849218005130778E-2</v>
      </c>
      <c r="G2394" s="2">
        <f t="shared" si="336"/>
        <v>3.4223152045997678E-2</v>
      </c>
      <c r="H2394" s="2">
        <f t="shared" si="337"/>
        <v>0.98907365281946236</v>
      </c>
      <c r="I2394" s="2">
        <f t="shared" si="338"/>
        <v>49.72534080965152</v>
      </c>
    </row>
    <row r="2395" spans="1:9" ht="13.5" x14ac:dyDescent="0.25">
      <c r="A2395" s="3">
        <f>TITRES_STAT!B2398</f>
        <v>45793</v>
      </c>
      <c r="B2395" s="6">
        <f>TITRES_STAT!D2398</f>
        <v>2</v>
      </c>
      <c r="C2395" s="2">
        <f t="shared" si="333"/>
        <v>-9.9999999999997868E-3</v>
      </c>
      <c r="D2395" s="2">
        <f t="shared" si="334"/>
        <v>0</v>
      </c>
      <c r="E2395" s="2">
        <f t="shared" si="335"/>
        <v>9.9999999999997868E-3</v>
      </c>
      <c r="F2395" s="2">
        <f t="shared" si="336"/>
        <v>3.1431416719050011E-2</v>
      </c>
      <c r="G2395" s="2">
        <f t="shared" si="336"/>
        <v>3.2492926899854967E-2</v>
      </c>
      <c r="H2395" s="2">
        <f t="shared" si="337"/>
        <v>0.9673310384110182</v>
      </c>
      <c r="I2395" s="2">
        <f t="shared" si="338"/>
        <v>49.169713664067231</v>
      </c>
    </row>
    <row r="2396" spans="1:9" ht="13.5" x14ac:dyDescent="0.25">
      <c r="A2396" s="3">
        <f>TITRES_STAT!B2399</f>
        <v>45796</v>
      </c>
      <c r="B2396" s="6">
        <f>TITRES_STAT!D2399</f>
        <v>1.92</v>
      </c>
      <c r="C2396" s="2">
        <f t="shared" si="333"/>
        <v>-8.0000000000000071E-2</v>
      </c>
      <c r="D2396" s="2">
        <f t="shared" si="334"/>
        <v>0</v>
      </c>
      <c r="E2396" s="2">
        <f t="shared" si="335"/>
        <v>8.0000000000000071E-2</v>
      </c>
      <c r="F2396" s="2">
        <f t="shared" si="336"/>
        <v>2.9186315524832151E-2</v>
      </c>
      <c r="G2396" s="2">
        <f t="shared" si="336"/>
        <v>3.588628926415105E-2</v>
      </c>
      <c r="H2396" s="2">
        <f t="shared" si="337"/>
        <v>0.81329990153058529</v>
      </c>
      <c r="I2396" s="2">
        <f t="shared" si="338"/>
        <v>44.851924430376265</v>
      </c>
    </row>
    <row r="2397" spans="1:9" ht="13.5" x14ac:dyDescent="0.25">
      <c r="A2397" s="3">
        <f>TITRES_STAT!B2400</f>
        <v>45797</v>
      </c>
      <c r="B2397" s="6">
        <f>TITRES_STAT!D2400</f>
        <v>1.84</v>
      </c>
      <c r="C2397" s="2">
        <f t="shared" si="333"/>
        <v>-7.9999999999999849E-2</v>
      </c>
      <c r="D2397" s="2">
        <f t="shared" si="334"/>
        <v>0</v>
      </c>
      <c r="E2397" s="2">
        <f t="shared" si="335"/>
        <v>7.9999999999999849E-2</v>
      </c>
      <c r="F2397" s="2">
        <f t="shared" ref="F2397:G2412" si="339">((F2396*13)+D2397)/14</f>
        <v>2.7101578701629853E-2</v>
      </c>
      <c r="G2397" s="2">
        <f t="shared" si="339"/>
        <v>3.9037268602425963E-2</v>
      </c>
      <c r="H2397" s="2">
        <f t="shared" si="337"/>
        <v>0.69424884659951924</v>
      </c>
      <c r="I2397" s="2">
        <f t="shared" si="338"/>
        <v>40.976793225677994</v>
      </c>
    </row>
    <row r="2398" spans="1:9" ht="13.5" x14ac:dyDescent="0.25">
      <c r="A2398" s="3">
        <f>TITRES_STAT!B2401</f>
        <v>45798</v>
      </c>
      <c r="B2398" s="6">
        <f>TITRES_STAT!D2401</f>
        <v>1.92</v>
      </c>
      <c r="C2398" s="2">
        <f t="shared" si="333"/>
        <v>7.9999999999999849E-2</v>
      </c>
      <c r="D2398" s="2">
        <f t="shared" si="334"/>
        <v>7.9999999999999849E-2</v>
      </c>
      <c r="E2398" s="2">
        <f t="shared" si="335"/>
        <v>0</v>
      </c>
      <c r="F2398" s="2">
        <f t="shared" si="339"/>
        <v>3.088003736579914E-2</v>
      </c>
      <c r="G2398" s="2">
        <f t="shared" si="339"/>
        <v>3.6248892273681256E-2</v>
      </c>
      <c r="H2398" s="2">
        <f t="shared" si="337"/>
        <v>0.85188913174651115</v>
      </c>
      <c r="I2398" s="2">
        <f t="shared" si="338"/>
        <v>46.001087059844508</v>
      </c>
    </row>
    <row r="2399" spans="1:9" ht="13.5" x14ac:dyDescent="0.25">
      <c r="A2399" s="3">
        <f>TITRES_STAT!B2402</f>
        <v>45799</v>
      </c>
      <c r="B2399" s="6">
        <f>TITRES_STAT!D2402</f>
        <v>2</v>
      </c>
      <c r="C2399" s="2">
        <f t="shared" si="333"/>
        <v>8.0000000000000071E-2</v>
      </c>
      <c r="D2399" s="2">
        <f t="shared" si="334"/>
        <v>8.0000000000000071E-2</v>
      </c>
      <c r="E2399" s="2">
        <f t="shared" si="335"/>
        <v>0</v>
      </c>
      <c r="F2399" s="2">
        <f t="shared" si="339"/>
        <v>3.438860612538492E-2</v>
      </c>
      <c r="G2399" s="2">
        <f t="shared" si="339"/>
        <v>3.365968568270402E-2</v>
      </c>
      <c r="H2399" s="2">
        <f t="shared" si="337"/>
        <v>1.0216555926740414</v>
      </c>
      <c r="I2399" s="2">
        <f t="shared" si="338"/>
        <v>50.535590551440009</v>
      </c>
    </row>
    <row r="2400" spans="1:9" ht="13.5" x14ac:dyDescent="0.25">
      <c r="A2400" s="3">
        <f>TITRES_STAT!B2403</f>
        <v>45800</v>
      </c>
      <c r="B2400" s="6">
        <f>TITRES_STAT!D2403</f>
        <v>1.92</v>
      </c>
      <c r="C2400" s="2">
        <f t="shared" si="333"/>
        <v>-8.0000000000000071E-2</v>
      </c>
      <c r="D2400" s="2">
        <f t="shared" si="334"/>
        <v>0</v>
      </c>
      <c r="E2400" s="2">
        <f t="shared" si="335"/>
        <v>8.0000000000000071E-2</v>
      </c>
      <c r="F2400" s="2">
        <f t="shared" si="339"/>
        <v>3.1932277116428855E-2</v>
      </c>
      <c r="G2400" s="2">
        <f t="shared" si="339"/>
        <v>3.6969708133939454E-2</v>
      </c>
      <c r="H2400" s="2">
        <f t="shared" si="337"/>
        <v>0.86374166116594076</v>
      </c>
      <c r="I2400" s="2">
        <f t="shared" si="338"/>
        <v>46.344495010407798</v>
      </c>
    </row>
    <row r="2401" spans="1:9" ht="13.5" x14ac:dyDescent="0.25">
      <c r="A2401" s="3">
        <f>TITRES_STAT!B2404</f>
        <v>45803</v>
      </c>
      <c r="B2401" s="6">
        <f>TITRES_STAT!D2404</f>
        <v>2</v>
      </c>
      <c r="C2401" s="2">
        <f t="shared" si="333"/>
        <v>8.0000000000000071E-2</v>
      </c>
      <c r="D2401" s="2">
        <f t="shared" si="334"/>
        <v>8.0000000000000071E-2</v>
      </c>
      <c r="E2401" s="2">
        <f t="shared" si="335"/>
        <v>0</v>
      </c>
      <c r="F2401" s="2">
        <f t="shared" si="339"/>
        <v>3.5365685893826798E-2</v>
      </c>
      <c r="G2401" s="2">
        <f t="shared" si="339"/>
        <v>3.4329014695800922E-2</v>
      </c>
      <c r="H2401" s="2">
        <f t="shared" si="337"/>
        <v>1.03019810522417</v>
      </c>
      <c r="I2401" s="2">
        <f t="shared" si="338"/>
        <v>50.743723116144764</v>
      </c>
    </row>
    <row r="2402" spans="1:9" ht="13.5" x14ac:dyDescent="0.25">
      <c r="A2402" s="3">
        <f>TITRES_STAT!B2405</f>
        <v>45804</v>
      </c>
      <c r="B2402" s="6">
        <f>TITRES_STAT!D2405</f>
        <v>2</v>
      </c>
      <c r="C2402" s="2">
        <f t="shared" si="333"/>
        <v>0</v>
      </c>
      <c r="D2402" s="2">
        <f t="shared" si="334"/>
        <v>0</v>
      </c>
      <c r="E2402" s="2">
        <f t="shared" si="335"/>
        <v>0</v>
      </c>
      <c r="F2402" s="2">
        <f t="shared" si="339"/>
        <v>3.2839565472839172E-2</v>
      </c>
      <c r="G2402" s="2">
        <f t="shared" si="339"/>
        <v>3.1876942217529423E-2</v>
      </c>
      <c r="H2402" s="2">
        <f t="shared" si="337"/>
        <v>1.0301981052241702</v>
      </c>
      <c r="I2402" s="2">
        <f t="shared" si="338"/>
        <v>50.743723116144764</v>
      </c>
    </row>
    <row r="2403" spans="1:9" ht="13.5" x14ac:dyDescent="0.25">
      <c r="A2403" s="3">
        <f>TITRES_STAT!B2406</f>
        <v>45805</v>
      </c>
      <c r="B2403" s="6">
        <f>TITRES_STAT!D2406</f>
        <v>2</v>
      </c>
      <c r="C2403" s="2">
        <f t="shared" si="333"/>
        <v>0</v>
      </c>
      <c r="D2403" s="2">
        <f t="shared" si="334"/>
        <v>0</v>
      </c>
      <c r="E2403" s="2">
        <f t="shared" si="335"/>
        <v>0</v>
      </c>
      <c r="F2403" s="2">
        <f t="shared" si="339"/>
        <v>3.049388222477923E-2</v>
      </c>
      <c r="G2403" s="2">
        <f t="shared" si="339"/>
        <v>2.9600017773420178E-2</v>
      </c>
      <c r="H2403" s="2">
        <f t="shared" si="337"/>
        <v>1.0301981052241702</v>
      </c>
      <c r="I2403" s="2">
        <f t="shared" si="338"/>
        <v>50.743723116144764</v>
      </c>
    </row>
    <row r="2404" spans="1:9" ht="13.5" x14ac:dyDescent="0.25">
      <c r="A2404" s="3">
        <f>TITRES_STAT!B2407</f>
        <v>45806</v>
      </c>
      <c r="B2404" s="6">
        <f>TITRES_STAT!D2407</f>
        <v>2</v>
      </c>
      <c r="C2404" s="2">
        <f t="shared" si="333"/>
        <v>0</v>
      </c>
      <c r="D2404" s="2">
        <f t="shared" si="334"/>
        <v>0</v>
      </c>
      <c r="E2404" s="2">
        <f t="shared" si="335"/>
        <v>0</v>
      </c>
      <c r="F2404" s="2">
        <f t="shared" si="339"/>
        <v>2.8315747780152143E-2</v>
      </c>
      <c r="G2404" s="2">
        <f t="shared" si="339"/>
        <v>2.7485730789604451E-2</v>
      </c>
      <c r="H2404" s="2">
        <f t="shared" si="337"/>
        <v>1.0301981052241702</v>
      </c>
      <c r="I2404" s="2">
        <f t="shared" si="338"/>
        <v>50.743723116144764</v>
      </c>
    </row>
    <row r="2405" spans="1:9" ht="13.5" x14ac:dyDescent="0.25">
      <c r="A2405" s="3">
        <f>TITRES_STAT!B2408</f>
        <v>45807</v>
      </c>
      <c r="B2405" s="6">
        <f>TITRES_STAT!D2408</f>
        <v>2</v>
      </c>
      <c r="C2405" s="2">
        <f t="shared" si="333"/>
        <v>0</v>
      </c>
      <c r="D2405" s="2">
        <f t="shared" si="334"/>
        <v>0</v>
      </c>
      <c r="E2405" s="2">
        <f t="shared" si="335"/>
        <v>0</v>
      </c>
      <c r="F2405" s="2">
        <f t="shared" si="339"/>
        <v>2.6293194367284133E-2</v>
      </c>
      <c r="G2405" s="2">
        <f t="shared" si="339"/>
        <v>2.5522464304632706E-2</v>
      </c>
      <c r="H2405" s="2">
        <f t="shared" si="337"/>
        <v>1.0301981052241702</v>
      </c>
      <c r="I2405" s="2">
        <f t="shared" si="338"/>
        <v>50.743723116144764</v>
      </c>
    </row>
    <row r="2406" spans="1:9" ht="13.5" x14ac:dyDescent="0.25">
      <c r="A2406" s="3">
        <f>TITRES_STAT!B2409</f>
        <v>45810</v>
      </c>
      <c r="B2406" s="6">
        <f>TITRES_STAT!D2409</f>
        <v>2.09</v>
      </c>
      <c r="C2406" s="2">
        <f t="shared" si="333"/>
        <v>8.9999999999999858E-2</v>
      </c>
      <c r="D2406" s="2">
        <f t="shared" si="334"/>
        <v>8.9999999999999858E-2</v>
      </c>
      <c r="E2406" s="2">
        <f t="shared" si="335"/>
        <v>0</v>
      </c>
      <c r="F2406" s="2">
        <f t="shared" si="339"/>
        <v>3.0843680483906684E-2</v>
      </c>
      <c r="G2406" s="2">
        <f t="shared" si="339"/>
        <v>2.3699431140016082E-2</v>
      </c>
      <c r="H2406" s="2">
        <f t="shared" si="337"/>
        <v>1.3014523556148847</v>
      </c>
      <c r="I2406" s="2">
        <f t="shared" si="338"/>
        <v>56.549176542356548</v>
      </c>
    </row>
    <row r="2407" spans="1:9" ht="13.5" x14ac:dyDescent="0.25">
      <c r="A2407" s="3">
        <f>TITRES_STAT!B2410</f>
        <v>45811</v>
      </c>
      <c r="B2407" s="6">
        <f>TITRES_STAT!D2410</f>
        <v>2.08</v>
      </c>
      <c r="C2407" s="2">
        <f t="shared" si="333"/>
        <v>-9.9999999999997868E-3</v>
      </c>
      <c r="D2407" s="2">
        <f t="shared" si="334"/>
        <v>0</v>
      </c>
      <c r="E2407" s="2">
        <f t="shared" si="335"/>
        <v>9.9999999999997868E-3</v>
      </c>
      <c r="F2407" s="2">
        <f t="shared" si="339"/>
        <v>2.8640560449341924E-2</v>
      </c>
      <c r="G2407" s="2">
        <f t="shared" si="339"/>
        <v>2.2720900344300632E-2</v>
      </c>
      <c r="H2407" s="2">
        <f t="shared" si="337"/>
        <v>1.2605380955568599</v>
      </c>
      <c r="I2407" s="2">
        <f t="shared" si="338"/>
        <v>55.762745075363988</v>
      </c>
    </row>
    <row r="2408" spans="1:9" ht="13.5" x14ac:dyDescent="0.25">
      <c r="A2408" s="3">
        <f>TITRES_STAT!B2411</f>
        <v>45812</v>
      </c>
      <c r="B2408" s="6">
        <f>TITRES_STAT!D2411</f>
        <v>2.17</v>
      </c>
      <c r="C2408" s="2">
        <f t="shared" si="333"/>
        <v>8.9999999999999858E-2</v>
      </c>
      <c r="D2408" s="2">
        <f t="shared" si="334"/>
        <v>8.9999999999999858E-2</v>
      </c>
      <c r="E2408" s="2">
        <f t="shared" si="335"/>
        <v>0</v>
      </c>
      <c r="F2408" s="2">
        <f t="shared" si="339"/>
        <v>3.3023377560103206E-2</v>
      </c>
      <c r="G2408" s="2">
        <f t="shared" si="339"/>
        <v>2.10979788911363E-2</v>
      </c>
      <c r="H2408" s="2">
        <f t="shared" si="337"/>
        <v>1.5652389136656599</v>
      </c>
      <c r="I2408" s="2">
        <f t="shared" si="338"/>
        <v>61.017276220442724</v>
      </c>
    </row>
    <row r="2409" spans="1:9" ht="13.5" x14ac:dyDescent="0.25">
      <c r="A2409" s="3">
        <f>TITRES_STAT!B2412</f>
        <v>45813</v>
      </c>
      <c r="B2409" s="6">
        <f>TITRES_STAT!D2412</f>
        <v>2.2599999999999998</v>
      </c>
      <c r="C2409" s="2">
        <f t="shared" si="333"/>
        <v>8.9999999999999858E-2</v>
      </c>
      <c r="D2409" s="2">
        <f t="shared" si="334"/>
        <v>8.9999999999999858E-2</v>
      </c>
      <c r="E2409" s="2">
        <f t="shared" si="335"/>
        <v>0</v>
      </c>
      <c r="F2409" s="2">
        <f t="shared" si="339"/>
        <v>3.7093136305810112E-2</v>
      </c>
      <c r="G2409" s="2">
        <f t="shared" si="339"/>
        <v>1.9590980398912279E-2</v>
      </c>
      <c r="H2409" s="2">
        <f t="shared" si="337"/>
        <v>1.8933782562443673</v>
      </c>
      <c r="I2409" s="2">
        <f t="shared" si="338"/>
        <v>65.438324635161621</v>
      </c>
    </row>
    <row r="2410" spans="1:9" ht="13.5" x14ac:dyDescent="0.25">
      <c r="A2410" s="3">
        <f>TITRES_STAT!B2413</f>
        <v>45817</v>
      </c>
      <c r="B2410" s="6">
        <f>TITRES_STAT!D2413</f>
        <v>2.36</v>
      </c>
      <c r="C2410" s="2">
        <f t="shared" si="333"/>
        <v>0.10000000000000009</v>
      </c>
      <c r="D2410" s="2">
        <f t="shared" si="334"/>
        <v>0.10000000000000009</v>
      </c>
      <c r="E2410" s="2">
        <f t="shared" si="335"/>
        <v>0</v>
      </c>
      <c r="F2410" s="2">
        <f t="shared" si="339"/>
        <v>4.1586483712537974E-2</v>
      </c>
      <c r="G2410" s="2">
        <f t="shared" si="339"/>
        <v>1.8191624656132832E-2</v>
      </c>
      <c r="H2410" s="2">
        <f t="shared" si="337"/>
        <v>2.2860236234325653</v>
      </c>
      <c r="I2410" s="2">
        <f t="shared" si="338"/>
        <v>69.568082442590452</v>
      </c>
    </row>
    <row r="2411" spans="1:9" ht="13.5" x14ac:dyDescent="0.25">
      <c r="A2411" s="3">
        <f>TITRES_STAT!B2414</f>
        <v>45818</v>
      </c>
      <c r="B2411" s="6">
        <f>TITRES_STAT!D2414</f>
        <v>2.46</v>
      </c>
      <c r="C2411" s="2">
        <f t="shared" si="333"/>
        <v>0.10000000000000009</v>
      </c>
      <c r="D2411" s="2">
        <f t="shared" si="334"/>
        <v>0.10000000000000009</v>
      </c>
      <c r="E2411" s="2">
        <f t="shared" si="335"/>
        <v>0</v>
      </c>
      <c r="F2411" s="2">
        <f t="shared" si="339"/>
        <v>4.5758877733070982E-2</v>
      </c>
      <c r="G2411" s="2">
        <f t="shared" si="339"/>
        <v>1.6892222894980487E-2</v>
      </c>
      <c r="H2411" s="2">
        <f t="shared" si="337"/>
        <v>2.7088724804044708</v>
      </c>
      <c r="I2411" s="2">
        <f t="shared" si="338"/>
        <v>73.03762786983323</v>
      </c>
    </row>
    <row r="2412" spans="1:9" ht="13.5" x14ac:dyDescent="0.25">
      <c r="A2412" s="3">
        <f>TITRES_STAT!B2415</f>
        <v>45819</v>
      </c>
      <c r="B2412" s="6">
        <f>TITRES_STAT!D2415</f>
        <v>2.57</v>
      </c>
      <c r="C2412" s="2">
        <f t="shared" si="333"/>
        <v>0.10999999999999988</v>
      </c>
      <c r="D2412" s="2">
        <f t="shared" si="334"/>
        <v>0.10999999999999988</v>
      </c>
      <c r="E2412" s="2">
        <f t="shared" si="335"/>
        <v>0</v>
      </c>
      <c r="F2412" s="2">
        <f t="shared" si="339"/>
        <v>5.0347529323565905E-2</v>
      </c>
      <c r="G2412" s="2">
        <f t="shared" si="339"/>
        <v>1.5685635545339024E-2</v>
      </c>
      <c r="H2412" s="2">
        <f t="shared" si="337"/>
        <v>3.2097857417404194</v>
      </c>
      <c r="I2412" s="2">
        <f t="shared" si="338"/>
        <v>76.245821964645216</v>
      </c>
    </row>
    <row r="2413" spans="1:9" ht="13.5" x14ac:dyDescent="0.25">
      <c r="A2413" s="3">
        <f>TITRES_STAT!B2416</f>
        <v>45820</v>
      </c>
      <c r="B2413" s="6">
        <f>TITRES_STAT!D2416</f>
        <v>2.5499999999999998</v>
      </c>
      <c r="C2413" s="2">
        <f t="shared" si="333"/>
        <v>-2.0000000000000018E-2</v>
      </c>
      <c r="D2413" s="2">
        <f t="shared" si="334"/>
        <v>0</v>
      </c>
      <c r="E2413" s="2">
        <f t="shared" si="335"/>
        <v>2.0000000000000018E-2</v>
      </c>
      <c r="F2413" s="2">
        <f t="shared" ref="F2413:G2428" si="340">((F2412*13)+D2413)/14</f>
        <v>4.6751277229025487E-2</v>
      </c>
      <c r="G2413" s="2">
        <f t="shared" si="340"/>
        <v>1.5993804434957664E-2</v>
      </c>
      <c r="H2413" s="2">
        <f t="shared" si="337"/>
        <v>2.9230867126798925</v>
      </c>
      <c r="I2413" s="2">
        <f t="shared" si="338"/>
        <v>74.509867529364612</v>
      </c>
    </row>
    <row r="2414" spans="1:9" ht="13.5" x14ac:dyDescent="0.25">
      <c r="A2414" s="3">
        <f>TITRES_STAT!B2417</f>
        <v>45821</v>
      </c>
      <c r="B2414" s="6">
        <f>TITRES_STAT!D2417</f>
        <v>2.44</v>
      </c>
      <c r="C2414" s="2">
        <f t="shared" si="333"/>
        <v>-0.10999999999999988</v>
      </c>
      <c r="D2414" s="2">
        <f t="shared" si="334"/>
        <v>0</v>
      </c>
      <c r="E2414" s="2">
        <f t="shared" si="335"/>
        <v>0.10999999999999988</v>
      </c>
      <c r="F2414" s="2">
        <f t="shared" si="340"/>
        <v>4.3411900284095091E-2</v>
      </c>
      <c r="G2414" s="2">
        <f t="shared" si="340"/>
        <v>2.2708532689603537E-2</v>
      </c>
      <c r="H2414" s="2">
        <f t="shared" si="337"/>
        <v>1.9116999269604948</v>
      </c>
      <c r="I2414" s="2">
        <f t="shared" si="338"/>
        <v>65.655801590657262</v>
      </c>
    </row>
    <row r="2415" spans="1:9" ht="13.5" x14ac:dyDescent="0.25">
      <c r="A2415" s="3">
        <f>TITRES_STAT!B2418</f>
        <v>45824</v>
      </c>
      <c r="B2415" s="6">
        <f>TITRES_STAT!D2418</f>
        <v>2.34</v>
      </c>
      <c r="C2415" s="2">
        <f t="shared" si="333"/>
        <v>-0.10000000000000009</v>
      </c>
      <c r="D2415" s="2">
        <f t="shared" si="334"/>
        <v>0</v>
      </c>
      <c r="E2415" s="2">
        <f t="shared" si="335"/>
        <v>0.10000000000000009</v>
      </c>
      <c r="F2415" s="2">
        <f t="shared" si="340"/>
        <v>4.0311050263802585E-2</v>
      </c>
      <c r="G2415" s="2">
        <f t="shared" si="340"/>
        <v>2.822935178320329E-2</v>
      </c>
      <c r="H2415" s="2">
        <f t="shared" si="337"/>
        <v>1.4279835602809701</v>
      </c>
      <c r="I2415" s="2">
        <f t="shared" si="338"/>
        <v>58.813559681422291</v>
      </c>
    </row>
    <row r="2416" spans="1:9" ht="13.5" x14ac:dyDescent="0.25">
      <c r="A2416" s="3">
        <f>TITRES_STAT!B2419</f>
        <v>45825</v>
      </c>
      <c r="B2416" s="6">
        <f>TITRES_STAT!D2419</f>
        <v>2.35</v>
      </c>
      <c r="C2416" s="2">
        <f t="shared" si="333"/>
        <v>1.0000000000000231E-2</v>
      </c>
      <c r="D2416" s="2">
        <f t="shared" si="334"/>
        <v>1.0000000000000231E-2</v>
      </c>
      <c r="E2416" s="2">
        <f t="shared" si="335"/>
        <v>0</v>
      </c>
      <c r="F2416" s="2">
        <f t="shared" si="340"/>
        <v>3.8145975244959558E-2</v>
      </c>
      <c r="G2416" s="2">
        <f t="shared" si="340"/>
        <v>2.6212969512974481E-2</v>
      </c>
      <c r="H2416" s="2">
        <f t="shared" si="337"/>
        <v>1.4552328848541431</v>
      </c>
      <c r="I2416" s="2">
        <f t="shared" si="338"/>
        <v>59.270666087571307</v>
      </c>
    </row>
    <row r="2417" spans="1:9" ht="13.5" x14ac:dyDescent="0.25">
      <c r="A2417" s="3">
        <f>TITRES_STAT!B2420</f>
        <v>45826</v>
      </c>
      <c r="B2417" s="6">
        <f>TITRES_STAT!D2420</f>
        <v>2.4</v>
      </c>
      <c r="C2417" s="2">
        <f t="shared" si="333"/>
        <v>4.9999999999999822E-2</v>
      </c>
      <c r="D2417" s="2">
        <f t="shared" si="334"/>
        <v>4.9999999999999822E-2</v>
      </c>
      <c r="E2417" s="2">
        <f t="shared" si="335"/>
        <v>0</v>
      </c>
      <c r="F2417" s="2">
        <f t="shared" si="340"/>
        <v>3.8992691298891005E-2</v>
      </c>
      <c r="G2417" s="2">
        <f t="shared" si="340"/>
        <v>2.4340614547762016E-2</v>
      </c>
      <c r="H2417" s="2">
        <f t="shared" si="337"/>
        <v>1.6019600171712249</v>
      </c>
      <c r="I2417" s="2">
        <f t="shared" si="338"/>
        <v>61.567434034318069</v>
      </c>
    </row>
    <row r="2418" spans="1:9" ht="13.5" x14ac:dyDescent="0.25">
      <c r="A2418" s="3">
        <f>TITRES_STAT!B2421</f>
        <v>45827</v>
      </c>
      <c r="B2418" s="6">
        <f>TITRES_STAT!D2421</f>
        <v>2.31</v>
      </c>
      <c r="C2418" s="2">
        <f t="shared" si="333"/>
        <v>-8.9999999999999858E-2</v>
      </c>
      <c r="D2418" s="2">
        <f t="shared" si="334"/>
        <v>0</v>
      </c>
      <c r="E2418" s="2">
        <f t="shared" si="335"/>
        <v>8.9999999999999858E-2</v>
      </c>
      <c r="F2418" s="2">
        <f t="shared" si="340"/>
        <v>3.6207499063255932E-2</v>
      </c>
      <c r="G2418" s="2">
        <f t="shared" si="340"/>
        <v>2.9030570651493288E-2</v>
      </c>
      <c r="H2418" s="2">
        <f t="shared" si="337"/>
        <v>1.247219680864023</v>
      </c>
      <c r="I2418" s="2">
        <f t="shared" si="338"/>
        <v>55.500567723066816</v>
      </c>
    </row>
    <row r="2419" spans="1:9" ht="13.5" x14ac:dyDescent="0.25">
      <c r="A2419" s="3">
        <f>TITRES_STAT!B2422</f>
        <v>45828</v>
      </c>
      <c r="B2419" s="6">
        <f>TITRES_STAT!D2422</f>
        <v>2.37</v>
      </c>
      <c r="C2419" s="2">
        <f t="shared" si="333"/>
        <v>6.0000000000000053E-2</v>
      </c>
      <c r="D2419" s="2">
        <f t="shared" si="334"/>
        <v>6.0000000000000053E-2</v>
      </c>
      <c r="E2419" s="2">
        <f t="shared" si="335"/>
        <v>0</v>
      </c>
      <c r="F2419" s="2">
        <f t="shared" si="340"/>
        <v>3.7906963415880512E-2</v>
      </c>
      <c r="G2419" s="2">
        <f t="shared" si="340"/>
        <v>2.6956958462100913E-2</v>
      </c>
      <c r="H2419" s="2">
        <f t="shared" si="337"/>
        <v>1.4062032802838025</v>
      </c>
      <c r="I2419" s="2">
        <f t="shared" si="338"/>
        <v>58.440751527773919</v>
      </c>
    </row>
    <row r="2420" spans="1:9" ht="13.5" x14ac:dyDescent="0.25">
      <c r="A2420" s="3">
        <f>TITRES_STAT!B2423</f>
        <v>45831</v>
      </c>
      <c r="B2420" s="6">
        <f>TITRES_STAT!D2423</f>
        <v>2.37</v>
      </c>
      <c r="C2420" s="2">
        <f t="shared" si="333"/>
        <v>0</v>
      </c>
      <c r="D2420" s="2">
        <f t="shared" si="334"/>
        <v>0</v>
      </c>
      <c r="E2420" s="2">
        <f t="shared" si="335"/>
        <v>0</v>
      </c>
      <c r="F2420" s="2">
        <f t="shared" si="340"/>
        <v>3.5199323171889049E-2</v>
      </c>
      <c r="G2420" s="2">
        <f t="shared" si="340"/>
        <v>2.5031461429093706E-2</v>
      </c>
      <c r="H2420" s="2">
        <f t="shared" si="337"/>
        <v>1.4062032802838025</v>
      </c>
      <c r="I2420" s="2">
        <f t="shared" si="338"/>
        <v>58.440751527773919</v>
      </c>
    </row>
    <row r="2421" spans="1:9" ht="13.5" x14ac:dyDescent="0.25">
      <c r="A2421" s="3">
        <f>TITRES_STAT!B2424</f>
        <v>45832</v>
      </c>
      <c r="B2421" s="6">
        <f>TITRES_STAT!D2424</f>
        <v>2.27</v>
      </c>
      <c r="C2421" s="2">
        <f t="shared" si="333"/>
        <v>-0.10000000000000009</v>
      </c>
      <c r="D2421" s="2">
        <f t="shared" si="334"/>
        <v>0</v>
      </c>
      <c r="E2421" s="2">
        <f t="shared" si="335"/>
        <v>0.10000000000000009</v>
      </c>
      <c r="F2421" s="2">
        <f t="shared" si="340"/>
        <v>3.2685085802468407E-2</v>
      </c>
      <c r="G2421" s="2">
        <f t="shared" si="340"/>
        <v>3.0386357041301305E-2</v>
      </c>
      <c r="H2421" s="2">
        <f t="shared" si="337"/>
        <v>1.0756500280057479</v>
      </c>
      <c r="I2421" s="2">
        <f t="shared" si="338"/>
        <v>51.822321368849238</v>
      </c>
    </row>
    <row r="2422" spans="1:9" ht="13.5" x14ac:dyDescent="0.25">
      <c r="A2422" s="3">
        <f>TITRES_STAT!B2425</f>
        <v>45833</v>
      </c>
      <c r="B2422" s="6">
        <f>TITRES_STAT!D2425</f>
        <v>2.27</v>
      </c>
      <c r="C2422" s="2">
        <f t="shared" si="333"/>
        <v>0</v>
      </c>
      <c r="D2422" s="2">
        <f t="shared" si="334"/>
        <v>0</v>
      </c>
      <c r="E2422" s="2">
        <f t="shared" si="335"/>
        <v>0</v>
      </c>
      <c r="F2422" s="2">
        <f t="shared" si="340"/>
        <v>3.0350436816577807E-2</v>
      </c>
      <c r="G2422" s="2">
        <f t="shared" si="340"/>
        <v>2.821590296692264E-2</v>
      </c>
      <c r="H2422" s="2">
        <f t="shared" si="337"/>
        <v>1.0756500280057479</v>
      </c>
      <c r="I2422" s="2">
        <f t="shared" si="338"/>
        <v>51.822321368849238</v>
      </c>
    </row>
    <row r="2423" spans="1:9" ht="13.5" x14ac:dyDescent="0.25">
      <c r="A2423" s="3">
        <f>TITRES_STAT!B2426</f>
        <v>45835</v>
      </c>
      <c r="B2423" s="6">
        <f>TITRES_STAT!D2426</f>
        <v>2.36</v>
      </c>
      <c r="C2423" s="2">
        <f t="shared" si="333"/>
        <v>8.9999999999999858E-2</v>
      </c>
      <c r="D2423" s="2">
        <f t="shared" si="334"/>
        <v>8.9999999999999858E-2</v>
      </c>
      <c r="E2423" s="2">
        <f t="shared" si="335"/>
        <v>0</v>
      </c>
      <c r="F2423" s="2">
        <f t="shared" si="340"/>
        <v>3.4611119901107955E-2</v>
      </c>
      <c r="G2423" s="2">
        <f t="shared" si="340"/>
        <v>2.6200481326428167E-2</v>
      </c>
      <c r="H2423" s="2">
        <f t="shared" si="337"/>
        <v>1.3210108421251048</v>
      </c>
      <c r="I2423" s="2">
        <f t="shared" si="338"/>
        <v>56.915324054048561</v>
      </c>
    </row>
    <row r="2424" spans="1:9" ht="13.5" x14ac:dyDescent="0.25">
      <c r="A2424" s="3">
        <f>TITRES_STAT!B2427</f>
        <v>45838</v>
      </c>
      <c r="B2424" s="6">
        <f>TITRES_STAT!D2427</f>
        <v>2.39</v>
      </c>
      <c r="C2424" s="2">
        <f t="shared" si="333"/>
        <v>3.0000000000000249E-2</v>
      </c>
      <c r="D2424" s="2">
        <f t="shared" si="334"/>
        <v>3.0000000000000249E-2</v>
      </c>
      <c r="E2424" s="2">
        <f t="shared" si="335"/>
        <v>0</v>
      </c>
      <c r="F2424" s="2">
        <f t="shared" si="340"/>
        <v>3.4281754193885974E-2</v>
      </c>
      <c r="G2424" s="2">
        <f t="shared" si="340"/>
        <v>2.4329018374540441E-2</v>
      </c>
      <c r="H2424" s="2">
        <f t="shared" si="337"/>
        <v>1.4090890830910285</v>
      </c>
      <c r="I2424" s="2">
        <f t="shared" si="338"/>
        <v>58.490534575129509</v>
      </c>
    </row>
    <row r="2425" spans="1:9" ht="13.5" x14ac:dyDescent="0.25">
      <c r="A2425" s="3">
        <f>TITRES_STAT!B2428</f>
        <v>45839</v>
      </c>
      <c r="B2425" s="6">
        <f>TITRES_STAT!D2428</f>
        <v>2.39</v>
      </c>
      <c r="C2425" s="2">
        <f t="shared" si="333"/>
        <v>0</v>
      </c>
      <c r="D2425" s="2">
        <f t="shared" si="334"/>
        <v>0</v>
      </c>
      <c r="E2425" s="2">
        <f t="shared" si="335"/>
        <v>0</v>
      </c>
      <c r="F2425" s="2">
        <f t="shared" si="340"/>
        <v>3.1833057465751262E-2</v>
      </c>
      <c r="G2425" s="2">
        <f t="shared" si="340"/>
        <v>2.2591231347787556E-2</v>
      </c>
      <c r="H2425" s="2">
        <f t="shared" si="337"/>
        <v>1.4090890830910283</v>
      </c>
      <c r="I2425" s="2">
        <f t="shared" si="338"/>
        <v>58.490534575129502</v>
      </c>
    </row>
    <row r="2426" spans="1:9" ht="13.5" x14ac:dyDescent="0.25">
      <c r="A2426" s="3">
        <f>TITRES_STAT!B2429</f>
        <v>45840</v>
      </c>
      <c r="B2426" s="6">
        <f>TITRES_STAT!D2429</f>
        <v>2.39</v>
      </c>
      <c r="C2426" s="2">
        <f t="shared" si="333"/>
        <v>0</v>
      </c>
      <c r="D2426" s="2">
        <f t="shared" si="334"/>
        <v>0</v>
      </c>
      <c r="E2426" s="2">
        <f t="shared" si="335"/>
        <v>0</v>
      </c>
      <c r="F2426" s="2">
        <f t="shared" si="340"/>
        <v>2.9559267646769027E-2</v>
      </c>
      <c r="G2426" s="2">
        <f t="shared" si="340"/>
        <v>2.0977571965802733E-2</v>
      </c>
      <c r="H2426" s="2">
        <f t="shared" si="337"/>
        <v>1.4090890830910281</v>
      </c>
      <c r="I2426" s="2">
        <f t="shared" si="338"/>
        <v>58.490534575129502</v>
      </c>
    </row>
    <row r="2427" spans="1:9" ht="13.5" x14ac:dyDescent="0.25">
      <c r="A2427" s="3">
        <f>TITRES_STAT!B2430</f>
        <v>45841</v>
      </c>
      <c r="B2427" s="6">
        <f>TITRES_STAT!D2430</f>
        <v>2.39</v>
      </c>
      <c r="C2427" s="2">
        <f t="shared" si="333"/>
        <v>0</v>
      </c>
      <c r="D2427" s="2">
        <f t="shared" si="334"/>
        <v>0</v>
      </c>
      <c r="E2427" s="2">
        <f t="shared" si="335"/>
        <v>0</v>
      </c>
      <c r="F2427" s="2">
        <f t="shared" si="340"/>
        <v>2.7447891386285526E-2</v>
      </c>
      <c r="G2427" s="2">
        <f t="shared" si="340"/>
        <v>1.9479173968245396E-2</v>
      </c>
      <c r="H2427" s="2">
        <f t="shared" si="337"/>
        <v>1.4090890830910281</v>
      </c>
      <c r="I2427" s="2">
        <f t="shared" si="338"/>
        <v>58.490534575129502</v>
      </c>
    </row>
    <row r="2428" spans="1:9" ht="13.5" x14ac:dyDescent="0.25">
      <c r="A2428" s="3">
        <f>TITRES_STAT!B2431</f>
        <v>45842</v>
      </c>
      <c r="B2428" s="6">
        <f>TITRES_STAT!D2431</f>
        <v>2.38</v>
      </c>
      <c r="C2428" s="2">
        <f t="shared" si="333"/>
        <v>-1.0000000000000231E-2</v>
      </c>
      <c r="D2428" s="2">
        <f t="shared" si="334"/>
        <v>0</v>
      </c>
      <c r="E2428" s="2">
        <f t="shared" si="335"/>
        <v>1.0000000000000231E-2</v>
      </c>
      <c r="F2428" s="2">
        <f t="shared" si="340"/>
        <v>2.5487327715836561E-2</v>
      </c>
      <c r="G2428" s="2">
        <f t="shared" si="340"/>
        <v>1.8802090113370744E-2</v>
      </c>
      <c r="H2428" s="2">
        <f t="shared" si="337"/>
        <v>1.3555582151854351</v>
      </c>
      <c r="I2428" s="2">
        <f t="shared" si="338"/>
        <v>57.547217744254404</v>
      </c>
    </row>
    <row r="2429" spans="1:9" ht="13.5" x14ac:dyDescent="0.25">
      <c r="A2429" s="3">
        <f>TITRES_STAT!B2432</f>
        <v>45845</v>
      </c>
      <c r="B2429" s="6">
        <f>TITRES_STAT!D2432</f>
        <v>2.2799999999999998</v>
      </c>
      <c r="C2429" s="2">
        <f t="shared" si="333"/>
        <v>-0.10000000000000009</v>
      </c>
      <c r="D2429" s="2">
        <f t="shared" si="334"/>
        <v>0</v>
      </c>
      <c r="E2429" s="2">
        <f t="shared" si="335"/>
        <v>0.10000000000000009</v>
      </c>
      <c r="F2429" s="2">
        <f t="shared" ref="F2429:G2444" si="341">((F2428*13)+D2429)/14</f>
        <v>2.366680430756252E-2</v>
      </c>
      <c r="G2429" s="2">
        <f t="shared" si="341"/>
        <v>2.4601940819558552E-2</v>
      </c>
      <c r="H2429" s="2">
        <f t="shared" si="337"/>
        <v>0.9619893195071586</v>
      </c>
      <c r="I2429" s="2">
        <f t="shared" si="338"/>
        <v>49.031322950769436</v>
      </c>
    </row>
    <row r="2430" spans="1:9" ht="13.5" x14ac:dyDescent="0.25">
      <c r="A2430" s="3">
        <f>TITRES_STAT!B2433</f>
        <v>45846</v>
      </c>
      <c r="B2430" s="6">
        <f>TITRES_STAT!D2433</f>
        <v>2.36</v>
      </c>
      <c r="C2430" s="2">
        <f t="shared" si="333"/>
        <v>8.0000000000000071E-2</v>
      </c>
      <c r="D2430" s="2">
        <f t="shared" si="334"/>
        <v>8.0000000000000071E-2</v>
      </c>
      <c r="E2430" s="2">
        <f t="shared" si="335"/>
        <v>0</v>
      </c>
      <c r="F2430" s="2">
        <f t="shared" si="341"/>
        <v>2.7690603999879489E-2</v>
      </c>
      <c r="G2430" s="2">
        <f t="shared" si="341"/>
        <v>2.2844659332447226E-2</v>
      </c>
      <c r="H2430" s="2">
        <f t="shared" si="337"/>
        <v>1.2121259326703711</v>
      </c>
      <c r="I2430" s="2">
        <f t="shared" si="338"/>
        <v>54.794617013831193</v>
      </c>
    </row>
    <row r="2431" spans="1:9" ht="13.5" x14ac:dyDescent="0.25">
      <c r="A2431" s="3">
        <f>TITRES_STAT!B2434</f>
        <v>45847</v>
      </c>
      <c r="B2431" s="6">
        <f>TITRES_STAT!D2434</f>
        <v>2.27</v>
      </c>
      <c r="C2431" s="2">
        <f t="shared" si="333"/>
        <v>-8.9999999999999858E-2</v>
      </c>
      <c r="D2431" s="2">
        <f t="shared" si="334"/>
        <v>0</v>
      </c>
      <c r="E2431" s="2">
        <f t="shared" si="335"/>
        <v>8.9999999999999858E-2</v>
      </c>
      <c r="F2431" s="2">
        <f t="shared" si="341"/>
        <v>2.571270371417381E-2</v>
      </c>
      <c r="G2431" s="2">
        <f t="shared" si="341"/>
        <v>2.7641469380129558E-2</v>
      </c>
      <c r="H2431" s="2">
        <f t="shared" si="337"/>
        <v>0.93022202837949464</v>
      </c>
      <c r="I2431" s="2">
        <f t="shared" si="338"/>
        <v>48.192488465197783</v>
      </c>
    </row>
    <row r="2432" spans="1:9" ht="13.5" x14ac:dyDescent="0.25">
      <c r="A2432" s="3">
        <f>TITRES_STAT!B2435</f>
        <v>45848</v>
      </c>
      <c r="B2432" s="6">
        <f>TITRES_STAT!D2435</f>
        <v>2.27</v>
      </c>
      <c r="C2432" s="2">
        <f t="shared" si="333"/>
        <v>0</v>
      </c>
      <c r="D2432" s="2">
        <f t="shared" si="334"/>
        <v>0</v>
      </c>
      <c r="E2432" s="2">
        <f t="shared" si="335"/>
        <v>0</v>
      </c>
      <c r="F2432" s="2">
        <f t="shared" si="341"/>
        <v>2.3876082020304251E-2</v>
      </c>
      <c r="G2432" s="2">
        <f t="shared" si="341"/>
        <v>2.5667078710120306E-2</v>
      </c>
      <c r="H2432" s="2">
        <f t="shared" si="337"/>
        <v>0.93022202837949453</v>
      </c>
      <c r="I2432" s="2">
        <f t="shared" si="338"/>
        <v>48.192488465197776</v>
      </c>
    </row>
    <row r="2433" spans="1:9" ht="13.5" x14ac:dyDescent="0.25">
      <c r="A2433" s="3">
        <f>TITRES_STAT!B2436</f>
        <v>45849</v>
      </c>
      <c r="B2433" s="6">
        <f>TITRES_STAT!D2436</f>
        <v>2.37</v>
      </c>
      <c r="C2433" s="2">
        <f t="shared" si="333"/>
        <v>0.10000000000000009</v>
      </c>
      <c r="D2433" s="2">
        <f t="shared" si="334"/>
        <v>0.10000000000000009</v>
      </c>
      <c r="E2433" s="2">
        <f t="shared" si="335"/>
        <v>0</v>
      </c>
      <c r="F2433" s="2">
        <f t="shared" si="341"/>
        <v>2.9313504733139668E-2</v>
      </c>
      <c r="G2433" s="2">
        <f t="shared" si="341"/>
        <v>2.3833715945111713E-2</v>
      </c>
      <c r="H2433" s="2">
        <f t="shared" si="337"/>
        <v>1.2299175168759975</v>
      </c>
      <c r="I2433" s="2">
        <f t="shared" si="338"/>
        <v>55.155291958917395</v>
      </c>
    </row>
    <row r="2434" spans="1:9" ht="13.5" x14ac:dyDescent="0.25">
      <c r="A2434" s="3">
        <f>TITRES_STAT!B2437</f>
        <v>45852</v>
      </c>
      <c r="B2434" s="6">
        <f>TITRES_STAT!D2437</f>
        <v>2.4</v>
      </c>
      <c r="C2434" s="2">
        <f t="shared" si="333"/>
        <v>2.9999999999999805E-2</v>
      </c>
      <c r="D2434" s="2">
        <f t="shared" si="334"/>
        <v>2.9999999999999805E-2</v>
      </c>
      <c r="E2434" s="2">
        <f t="shared" si="335"/>
        <v>0</v>
      </c>
      <c r="F2434" s="2">
        <f t="shared" si="341"/>
        <v>2.9362540109343964E-2</v>
      </c>
      <c r="G2434" s="2">
        <f t="shared" si="341"/>
        <v>2.2131307663318021E-2</v>
      </c>
      <c r="H2434" s="2">
        <f t="shared" si="337"/>
        <v>1.3267422131594824</v>
      </c>
      <c r="I2434" s="2">
        <f t="shared" si="338"/>
        <v>57.02145281311158</v>
      </c>
    </row>
    <row r="2435" spans="1:9" ht="13.5" x14ac:dyDescent="0.25">
      <c r="A2435" s="3">
        <f>TITRES_STAT!B2438</f>
        <v>45853</v>
      </c>
      <c r="B2435" s="6">
        <f>TITRES_STAT!D2438</f>
        <v>2.4900000000000002</v>
      </c>
      <c r="C2435" s="2">
        <f t="shared" ref="C2435:C2498" si="342">B2435-B2434</f>
        <v>9.0000000000000302E-2</v>
      </c>
      <c r="D2435" s="2">
        <f t="shared" ref="D2435:D2498" si="343">IF(C2435&gt;0,C2435,0)</f>
        <v>9.0000000000000302E-2</v>
      </c>
      <c r="E2435" s="2">
        <f t="shared" ref="E2435:E2498" si="344">IF(C2435&lt;0,-C2435,0)</f>
        <v>0</v>
      </c>
      <c r="F2435" s="2">
        <f t="shared" si="341"/>
        <v>3.3693787244390844E-2</v>
      </c>
      <c r="G2435" s="2">
        <f t="shared" si="341"/>
        <v>2.0550499973081022E-2</v>
      </c>
      <c r="H2435" s="2">
        <f t="shared" si="337"/>
        <v>1.6395604626907441</v>
      </c>
      <c r="I2435" s="2">
        <f t="shared" si="338"/>
        <v>62.114904578446023</v>
      </c>
    </row>
    <row r="2436" spans="1:9" ht="13.5" x14ac:dyDescent="0.25">
      <c r="A2436" s="3">
        <f>TITRES_STAT!B2439</f>
        <v>45854</v>
      </c>
      <c r="B2436" s="6">
        <f>TITRES_STAT!D2439</f>
        <v>2.4900000000000002</v>
      </c>
      <c r="C2436" s="2">
        <f t="shared" si="342"/>
        <v>0</v>
      </c>
      <c r="D2436" s="2">
        <f t="shared" si="343"/>
        <v>0</v>
      </c>
      <c r="E2436" s="2">
        <f t="shared" si="344"/>
        <v>0</v>
      </c>
      <c r="F2436" s="2">
        <f t="shared" si="341"/>
        <v>3.1287088155505786E-2</v>
      </c>
      <c r="G2436" s="2">
        <f t="shared" si="341"/>
        <v>1.9082607117860948E-2</v>
      </c>
      <c r="H2436" s="2">
        <f t="shared" si="337"/>
        <v>1.6395604626907443</v>
      </c>
      <c r="I2436" s="2">
        <f t="shared" si="338"/>
        <v>62.11490457844603</v>
      </c>
    </row>
    <row r="2437" spans="1:9" ht="13.5" x14ac:dyDescent="0.25">
      <c r="A2437" s="3">
        <f>TITRES_STAT!B2440</f>
        <v>45855</v>
      </c>
      <c r="B2437" s="6">
        <f>TITRES_STAT!D2440</f>
        <v>2.4700000000000002</v>
      </c>
      <c r="C2437" s="2">
        <f t="shared" si="342"/>
        <v>-2.0000000000000018E-2</v>
      </c>
      <c r="D2437" s="2">
        <f t="shared" si="343"/>
        <v>0</v>
      </c>
      <c r="E2437" s="2">
        <f t="shared" si="344"/>
        <v>2.0000000000000018E-2</v>
      </c>
      <c r="F2437" s="2">
        <f t="shared" si="341"/>
        <v>2.9052296144398228E-2</v>
      </c>
      <c r="G2437" s="2">
        <f t="shared" si="341"/>
        <v>1.9148135180870884E-2</v>
      </c>
      <c r="H2437" s="2">
        <f t="shared" si="337"/>
        <v>1.5172389305785592</v>
      </c>
      <c r="I2437" s="2">
        <f t="shared" si="338"/>
        <v>60.273933957863854</v>
      </c>
    </row>
    <row r="2438" spans="1:9" ht="13.5" x14ac:dyDescent="0.25">
      <c r="A2438" s="3">
        <f>TITRES_STAT!B2441</f>
        <v>45856</v>
      </c>
      <c r="B2438" s="6">
        <f>TITRES_STAT!D2441</f>
        <v>2.46</v>
      </c>
      <c r="C2438" s="2">
        <f t="shared" si="342"/>
        <v>-1.0000000000000231E-2</v>
      </c>
      <c r="D2438" s="2">
        <f t="shared" si="343"/>
        <v>0</v>
      </c>
      <c r="E2438" s="2">
        <f t="shared" si="344"/>
        <v>1.0000000000000231E-2</v>
      </c>
      <c r="F2438" s="2">
        <f t="shared" si="341"/>
        <v>2.6977132134084068E-2</v>
      </c>
      <c r="G2438" s="2">
        <f t="shared" si="341"/>
        <v>1.8494696953665839E-2</v>
      </c>
      <c r="H2438" s="2">
        <f t="shared" si="337"/>
        <v>1.4586414798614433</v>
      </c>
      <c r="I2438" s="2">
        <f t="shared" si="338"/>
        <v>59.327132150379441</v>
      </c>
    </row>
    <row r="2439" spans="1:9" ht="13.5" x14ac:dyDescent="0.25">
      <c r="A2439" s="3">
        <f>TITRES_STAT!B2442</f>
        <v>45859</v>
      </c>
      <c r="B2439" s="6">
        <f>TITRES_STAT!D2442</f>
        <v>2.48</v>
      </c>
      <c r="C2439" s="2">
        <f t="shared" si="342"/>
        <v>2.0000000000000018E-2</v>
      </c>
      <c r="D2439" s="2">
        <f t="shared" si="343"/>
        <v>2.0000000000000018E-2</v>
      </c>
      <c r="E2439" s="2">
        <f t="shared" si="344"/>
        <v>0</v>
      </c>
      <c r="F2439" s="2">
        <f t="shared" si="341"/>
        <v>2.6478765553078064E-2</v>
      </c>
      <c r="G2439" s="2">
        <f t="shared" si="341"/>
        <v>1.7173647171261137E-2</v>
      </c>
      <c r="H2439" s="2">
        <f t="shared" si="337"/>
        <v>1.5418254077903948</v>
      </c>
      <c r="I2439" s="2">
        <f t="shared" si="338"/>
        <v>60.658194817979307</v>
      </c>
    </row>
    <row r="2440" spans="1:9" ht="13.5" x14ac:dyDescent="0.25">
      <c r="A2440" s="3">
        <f>TITRES_STAT!B2443</f>
        <v>45860</v>
      </c>
      <c r="B2440" s="6">
        <f>TITRES_STAT!D2443</f>
        <v>2.4700000000000002</v>
      </c>
      <c r="C2440" s="2">
        <f t="shared" si="342"/>
        <v>-9.9999999999997868E-3</v>
      </c>
      <c r="D2440" s="2">
        <f t="shared" si="343"/>
        <v>0</v>
      </c>
      <c r="E2440" s="2">
        <f t="shared" si="344"/>
        <v>9.9999999999997868E-3</v>
      </c>
      <c r="F2440" s="2">
        <f t="shared" si="341"/>
        <v>2.4587425156429633E-2</v>
      </c>
      <c r="G2440" s="2">
        <f t="shared" si="341"/>
        <v>1.6661243801885325E-2</v>
      </c>
      <c r="H2440" s="2">
        <f t="shared" si="337"/>
        <v>1.4757256690312286</v>
      </c>
      <c r="I2440" s="2">
        <f t="shared" si="338"/>
        <v>59.607802572434927</v>
      </c>
    </row>
    <row r="2441" spans="1:9" ht="13.5" x14ac:dyDescent="0.25">
      <c r="A2441" s="3">
        <f>TITRES_STAT!B2444</f>
        <v>45861</v>
      </c>
      <c r="B2441" s="6">
        <f>TITRES_STAT!D2444</f>
        <v>2.4500000000000002</v>
      </c>
      <c r="C2441" s="2">
        <f t="shared" si="342"/>
        <v>-2.0000000000000018E-2</v>
      </c>
      <c r="D2441" s="2">
        <f t="shared" si="343"/>
        <v>0</v>
      </c>
      <c r="E2441" s="2">
        <f t="shared" si="344"/>
        <v>2.0000000000000018E-2</v>
      </c>
      <c r="F2441" s="2">
        <f t="shared" si="341"/>
        <v>2.2831180502398945E-2</v>
      </c>
      <c r="G2441" s="2">
        <f t="shared" si="341"/>
        <v>1.6899726387464946E-2</v>
      </c>
      <c r="H2441" s="2">
        <f t="shared" si="337"/>
        <v>1.3509792986550091</v>
      </c>
      <c r="I2441" s="2">
        <f t="shared" si="338"/>
        <v>57.464534010482431</v>
      </c>
    </row>
    <row r="2442" spans="1:9" ht="13.5" x14ac:dyDescent="0.25">
      <c r="A2442" s="3">
        <f>TITRES_STAT!B2445</f>
        <v>45862</v>
      </c>
      <c r="B2442" s="6">
        <f>TITRES_STAT!D2445</f>
        <v>2.34</v>
      </c>
      <c r="C2442" s="2">
        <f t="shared" si="342"/>
        <v>-0.11000000000000032</v>
      </c>
      <c r="D2442" s="2">
        <f t="shared" si="343"/>
        <v>0</v>
      </c>
      <c r="E2442" s="2">
        <f t="shared" si="344"/>
        <v>0.11000000000000032</v>
      </c>
      <c r="F2442" s="2">
        <f t="shared" si="341"/>
        <v>2.1200381895084736E-2</v>
      </c>
      <c r="G2442" s="2">
        <f t="shared" si="341"/>
        <v>2.3549745931217472E-2</v>
      </c>
      <c r="H2442" s="2">
        <f t="shared" si="337"/>
        <v>0.90023824278212594</v>
      </c>
      <c r="I2442" s="2">
        <f t="shared" si="338"/>
        <v>47.375019748265522</v>
      </c>
    </row>
    <row r="2443" spans="1:9" ht="13.5" x14ac:dyDescent="0.25">
      <c r="A2443" s="3">
        <f>TITRES_STAT!B2446</f>
        <v>45866</v>
      </c>
      <c r="B2443" s="6">
        <f>TITRES_STAT!D2446</f>
        <v>2.2400000000000002</v>
      </c>
      <c r="C2443" s="2">
        <f t="shared" si="342"/>
        <v>-9.9999999999999645E-2</v>
      </c>
      <c r="D2443" s="2">
        <f t="shared" si="343"/>
        <v>0</v>
      </c>
      <c r="E2443" s="2">
        <f t="shared" si="344"/>
        <v>9.9999999999999645E-2</v>
      </c>
      <c r="F2443" s="2">
        <f t="shared" si="341"/>
        <v>1.9686068902578683E-2</v>
      </c>
      <c r="G2443" s="2">
        <f t="shared" si="341"/>
        <v>2.9010478364701914E-2</v>
      </c>
      <c r="H2443" s="2">
        <f t="shared" si="337"/>
        <v>0.67858477392539063</v>
      </c>
      <c r="I2443" s="2">
        <f t="shared" si="338"/>
        <v>40.42600555338722</v>
      </c>
    </row>
    <row r="2444" spans="1:9" ht="13.5" x14ac:dyDescent="0.25">
      <c r="A2444" s="3">
        <f>TITRES_STAT!B2447</f>
        <v>45867</v>
      </c>
      <c r="B2444" s="6">
        <f>TITRES_STAT!D2447</f>
        <v>2.2400000000000002</v>
      </c>
      <c r="C2444" s="2">
        <f t="shared" si="342"/>
        <v>0</v>
      </c>
      <c r="D2444" s="2">
        <f t="shared" si="343"/>
        <v>0</v>
      </c>
      <c r="E2444" s="2">
        <f t="shared" si="344"/>
        <v>0</v>
      </c>
      <c r="F2444" s="2">
        <f t="shared" si="341"/>
        <v>1.8279921123823064E-2</v>
      </c>
      <c r="G2444" s="2">
        <f t="shared" si="341"/>
        <v>2.6938301338651778E-2</v>
      </c>
      <c r="H2444" s="2">
        <f t="shared" si="337"/>
        <v>0.67858477392539063</v>
      </c>
      <c r="I2444" s="2">
        <f t="shared" si="338"/>
        <v>40.42600555338722</v>
      </c>
    </row>
    <row r="2445" spans="1:9" ht="13.5" x14ac:dyDescent="0.25">
      <c r="A2445" s="3">
        <f>TITRES_STAT!B2448</f>
        <v>45868</v>
      </c>
      <c r="B2445" s="6">
        <f>TITRES_STAT!D2448</f>
        <v>2.3199999999999998</v>
      </c>
      <c r="C2445" s="2">
        <f t="shared" si="342"/>
        <v>7.9999999999999627E-2</v>
      </c>
      <c r="D2445" s="2">
        <f t="shared" si="343"/>
        <v>7.9999999999999627E-2</v>
      </c>
      <c r="E2445" s="2">
        <f t="shared" si="344"/>
        <v>0</v>
      </c>
      <c r="F2445" s="2">
        <f t="shared" ref="F2445:G2460" si="345">((F2444*13)+D2445)/14</f>
        <v>2.2688498186407106E-2</v>
      </c>
      <c r="G2445" s="2">
        <f t="shared" si="345"/>
        <v>2.5014136957319511E-2</v>
      </c>
      <c r="H2445" s="2">
        <f t="shared" si="337"/>
        <v>0.90702702336360685</v>
      </c>
      <c r="I2445" s="2">
        <f t="shared" si="338"/>
        <v>47.562358175910695</v>
      </c>
    </row>
    <row r="2446" spans="1:9" ht="13.5" x14ac:dyDescent="0.25">
      <c r="A2446" s="3">
        <f>TITRES_STAT!B2449</f>
        <v>45869</v>
      </c>
      <c r="B2446" s="6">
        <f>TITRES_STAT!D2449</f>
        <v>2.2200000000000002</v>
      </c>
      <c r="C2446" s="2">
        <f t="shared" si="342"/>
        <v>-9.9999999999999645E-2</v>
      </c>
      <c r="D2446" s="2">
        <f t="shared" si="343"/>
        <v>0</v>
      </c>
      <c r="E2446" s="2">
        <f t="shared" si="344"/>
        <v>9.9999999999999645E-2</v>
      </c>
      <c r="F2446" s="2">
        <f t="shared" si="345"/>
        <v>2.1067891173092313E-2</v>
      </c>
      <c r="G2446" s="2">
        <f t="shared" si="345"/>
        <v>3.0370270031796664E-2</v>
      </c>
      <c r="H2446" s="2">
        <f t="shared" si="337"/>
        <v>0.69370114757079637</v>
      </c>
      <c r="I2446" s="2">
        <f t="shared" si="338"/>
        <v>40.957706651243782</v>
      </c>
    </row>
    <row r="2447" spans="1:9" ht="13.5" x14ac:dyDescent="0.25">
      <c r="A2447" s="3">
        <f>TITRES_STAT!B2450</f>
        <v>45870</v>
      </c>
      <c r="B2447" s="6">
        <f>TITRES_STAT!D2450</f>
        <v>2.2200000000000002</v>
      </c>
      <c r="C2447" s="2">
        <f t="shared" si="342"/>
        <v>0</v>
      </c>
      <c r="D2447" s="2">
        <f t="shared" si="343"/>
        <v>0</v>
      </c>
      <c r="E2447" s="2">
        <f t="shared" si="344"/>
        <v>0</v>
      </c>
      <c r="F2447" s="2">
        <f t="shared" si="345"/>
        <v>1.9563041803585722E-2</v>
      </c>
      <c r="G2447" s="2">
        <f t="shared" si="345"/>
        <v>2.820096502952547E-2</v>
      </c>
      <c r="H2447" s="2">
        <f t="shared" si="337"/>
        <v>0.69370114757079659</v>
      </c>
      <c r="I2447" s="2">
        <f t="shared" si="338"/>
        <v>40.95770665124379</v>
      </c>
    </row>
    <row r="2448" spans="1:9" ht="13.5" x14ac:dyDescent="0.25">
      <c r="A2448" s="3">
        <f>TITRES_STAT!B2451</f>
        <v>45873</v>
      </c>
      <c r="B2448" s="6">
        <f>TITRES_STAT!D2451</f>
        <v>2.2200000000000002</v>
      </c>
      <c r="C2448" s="2">
        <f t="shared" si="342"/>
        <v>0</v>
      </c>
      <c r="D2448" s="2">
        <f t="shared" si="343"/>
        <v>0</v>
      </c>
      <c r="E2448" s="2">
        <f t="shared" si="344"/>
        <v>0</v>
      </c>
      <c r="F2448" s="2">
        <f t="shared" si="345"/>
        <v>1.8165681674758172E-2</v>
      </c>
      <c r="G2448" s="2">
        <f t="shared" si="345"/>
        <v>2.6186610384559363E-2</v>
      </c>
      <c r="H2448" s="2">
        <f t="shared" si="337"/>
        <v>0.69370114757079671</v>
      </c>
      <c r="I2448" s="2">
        <f t="shared" si="338"/>
        <v>40.957706651243797</v>
      </c>
    </row>
    <row r="2449" spans="1:9" ht="13.5" x14ac:dyDescent="0.25">
      <c r="A2449" s="3">
        <f>TITRES_STAT!B2452</f>
        <v>45874</v>
      </c>
      <c r="B2449" s="6">
        <f>TITRES_STAT!D2452</f>
        <v>2.2000000000000002</v>
      </c>
      <c r="C2449" s="2">
        <f t="shared" si="342"/>
        <v>-2.0000000000000018E-2</v>
      </c>
      <c r="D2449" s="2">
        <f t="shared" si="343"/>
        <v>0</v>
      </c>
      <c r="E2449" s="2">
        <f t="shared" si="344"/>
        <v>2.0000000000000018E-2</v>
      </c>
      <c r="F2449" s="2">
        <f t="shared" si="345"/>
        <v>1.6868132983704019E-2</v>
      </c>
      <c r="G2449" s="2">
        <f t="shared" si="345"/>
        <v>2.5744709642805123E-2</v>
      </c>
      <c r="H2449" s="2">
        <f t="shared" ref="H2449:H2512" si="346">F2449/G2449</f>
        <v>0.65520773851175118</v>
      </c>
      <c r="I2449" s="2">
        <f t="shared" ref="I2449:I2512" si="347">IF(G2449=0,100,100-(100/(1+H2449)))</f>
        <v>39.584622719373513</v>
      </c>
    </row>
    <row r="2450" spans="1:9" ht="13.5" x14ac:dyDescent="0.25">
      <c r="A2450" s="3">
        <f>TITRES_STAT!B2453</f>
        <v>45875</v>
      </c>
      <c r="B2450" s="6">
        <f>TITRES_STAT!D2453</f>
        <v>2.11</v>
      </c>
      <c r="C2450" s="2">
        <f t="shared" si="342"/>
        <v>-9.0000000000000302E-2</v>
      </c>
      <c r="D2450" s="2">
        <f t="shared" si="343"/>
        <v>0</v>
      </c>
      <c r="E2450" s="2">
        <f t="shared" si="344"/>
        <v>9.0000000000000302E-2</v>
      </c>
      <c r="F2450" s="2">
        <f t="shared" si="345"/>
        <v>1.5663266342010877E-2</v>
      </c>
      <c r="G2450" s="2">
        <f t="shared" si="345"/>
        <v>3.0334373239747636E-2</v>
      </c>
      <c r="H2450" s="2">
        <f t="shared" si="346"/>
        <v>0.51635371590559309</v>
      </c>
      <c r="I2450" s="2">
        <f t="shared" si="347"/>
        <v>34.052326346377413</v>
      </c>
    </row>
    <row r="2451" spans="1:9" ht="13.5" x14ac:dyDescent="0.25">
      <c r="A2451" s="3">
        <f>TITRES_STAT!B2454</f>
        <v>45876</v>
      </c>
      <c r="B2451" s="6">
        <f>TITRES_STAT!D2454</f>
        <v>2.2000000000000002</v>
      </c>
      <c r="C2451" s="2">
        <f t="shared" si="342"/>
        <v>9.0000000000000302E-2</v>
      </c>
      <c r="D2451" s="2">
        <f t="shared" si="343"/>
        <v>9.0000000000000302E-2</v>
      </c>
      <c r="E2451" s="2">
        <f t="shared" si="344"/>
        <v>0</v>
      </c>
      <c r="F2451" s="2">
        <f t="shared" si="345"/>
        <v>2.0973033031867264E-2</v>
      </c>
      <c r="G2451" s="2">
        <f t="shared" si="345"/>
        <v>2.8167632294051375E-2</v>
      </c>
      <c r="H2451" s="2">
        <f t="shared" si="346"/>
        <v>0.74457919689247321</v>
      </c>
      <c r="I2451" s="2">
        <f t="shared" si="347"/>
        <v>42.679587044185375</v>
      </c>
    </row>
    <row r="2452" spans="1:9" ht="13.5" x14ac:dyDescent="0.25">
      <c r="A2452" s="3">
        <f>TITRES_STAT!B2455</f>
        <v>45877</v>
      </c>
      <c r="B2452" s="6">
        <f>TITRES_STAT!D2455</f>
        <v>2.29</v>
      </c>
      <c r="C2452" s="2">
        <f t="shared" si="342"/>
        <v>8.9999999999999858E-2</v>
      </c>
      <c r="D2452" s="2">
        <f t="shared" si="343"/>
        <v>8.9999999999999858E-2</v>
      </c>
      <c r="E2452" s="2">
        <f t="shared" si="344"/>
        <v>0</v>
      </c>
      <c r="F2452" s="2">
        <f t="shared" si="345"/>
        <v>2.5903530672448164E-2</v>
      </c>
      <c r="G2452" s="2">
        <f t="shared" si="345"/>
        <v>2.615565855876199E-2</v>
      </c>
      <c r="H2452" s="2">
        <f t="shared" si="346"/>
        <v>0.99036048410911204</v>
      </c>
      <c r="I2452" s="2">
        <f t="shared" si="347"/>
        <v>49.757844974117774</v>
      </c>
    </row>
    <row r="2453" spans="1:9" ht="13.5" x14ac:dyDescent="0.25">
      <c r="A2453" s="3">
        <f>TITRES_STAT!B2456</f>
        <v>45880</v>
      </c>
      <c r="B2453" s="6">
        <f>TITRES_STAT!D2456</f>
        <v>2.29</v>
      </c>
      <c r="C2453" s="2">
        <f t="shared" si="342"/>
        <v>0</v>
      </c>
      <c r="D2453" s="2">
        <f t="shared" si="343"/>
        <v>0</v>
      </c>
      <c r="E2453" s="2">
        <f t="shared" si="344"/>
        <v>0</v>
      </c>
      <c r="F2453" s="2">
        <f t="shared" si="345"/>
        <v>2.4053278481559009E-2</v>
      </c>
      <c r="G2453" s="2">
        <f t="shared" si="345"/>
        <v>2.4287397233136134E-2</v>
      </c>
      <c r="H2453" s="2">
        <f t="shared" si="346"/>
        <v>0.99036048410911204</v>
      </c>
      <c r="I2453" s="2">
        <f t="shared" si="347"/>
        <v>49.757844974117774</v>
      </c>
    </row>
    <row r="2454" spans="1:9" ht="13.5" x14ac:dyDescent="0.25">
      <c r="A2454" s="3">
        <f>TITRES_STAT!B2457</f>
        <v>45881</v>
      </c>
      <c r="B2454" s="6">
        <f>TITRES_STAT!D2457</f>
        <v>2.29</v>
      </c>
      <c r="C2454" s="2">
        <f t="shared" si="342"/>
        <v>0</v>
      </c>
      <c r="D2454" s="2">
        <f t="shared" si="343"/>
        <v>0</v>
      </c>
      <c r="E2454" s="2">
        <f t="shared" si="344"/>
        <v>0</v>
      </c>
      <c r="F2454" s="2">
        <f t="shared" si="345"/>
        <v>2.233518716144765E-2</v>
      </c>
      <c r="G2454" s="2">
        <f t="shared" si="345"/>
        <v>2.2552583145054983E-2</v>
      </c>
      <c r="H2454" s="2">
        <f t="shared" si="346"/>
        <v>0.99036048410911193</v>
      </c>
      <c r="I2454" s="2">
        <f t="shared" si="347"/>
        <v>49.757844974117774</v>
      </c>
    </row>
    <row r="2455" spans="1:9" ht="13.5" x14ac:dyDescent="0.25">
      <c r="A2455" s="3">
        <f>TITRES_STAT!B2458</f>
        <v>45883</v>
      </c>
      <c r="B2455" s="6">
        <f>TITRES_STAT!D2458</f>
        <v>2.2799999999999998</v>
      </c>
      <c r="C2455" s="2">
        <f t="shared" si="342"/>
        <v>-1.0000000000000231E-2</v>
      </c>
      <c r="D2455" s="2">
        <f t="shared" si="343"/>
        <v>0</v>
      </c>
      <c r="E2455" s="2">
        <f t="shared" si="344"/>
        <v>1.0000000000000231E-2</v>
      </c>
      <c r="F2455" s="2">
        <f t="shared" si="345"/>
        <v>2.0739816649915675E-2</v>
      </c>
      <c r="G2455" s="2">
        <f t="shared" si="345"/>
        <v>2.1655970063265358E-2</v>
      </c>
      <c r="H2455" s="2">
        <f t="shared" si="346"/>
        <v>0.95769511083210546</v>
      </c>
      <c r="I2455" s="2">
        <f t="shared" si="347"/>
        <v>48.919523041820511</v>
      </c>
    </row>
    <row r="2456" spans="1:9" ht="13.5" x14ac:dyDescent="0.25">
      <c r="A2456" s="3">
        <f>TITRES_STAT!B2459</f>
        <v>45884</v>
      </c>
      <c r="B2456" s="6">
        <f>TITRES_STAT!D2459</f>
        <v>2.2599999999999998</v>
      </c>
      <c r="C2456" s="2">
        <f t="shared" si="342"/>
        <v>-2.0000000000000018E-2</v>
      </c>
      <c r="D2456" s="2">
        <f t="shared" si="343"/>
        <v>0</v>
      </c>
      <c r="E2456" s="2">
        <f t="shared" si="344"/>
        <v>2.0000000000000018E-2</v>
      </c>
      <c r="F2456" s="2">
        <f t="shared" si="345"/>
        <v>1.9258401174921697E-2</v>
      </c>
      <c r="G2456" s="2">
        <f t="shared" si="345"/>
        <v>2.1537686487317832E-2</v>
      </c>
      <c r="H2456" s="2">
        <f t="shared" si="346"/>
        <v>0.8941722309061253</v>
      </c>
      <c r="I2456" s="2">
        <f t="shared" si="347"/>
        <v>47.206490324186376</v>
      </c>
    </row>
    <row r="2457" spans="1:9" ht="13.5" x14ac:dyDescent="0.25">
      <c r="A2457" s="3">
        <f>TITRES_STAT!B2460</f>
        <v>45887</v>
      </c>
      <c r="B2457" s="6">
        <f>TITRES_STAT!D2460</f>
        <v>2.2200000000000002</v>
      </c>
      <c r="C2457" s="2">
        <f t="shared" si="342"/>
        <v>-3.9999999999999591E-2</v>
      </c>
      <c r="D2457" s="2">
        <f t="shared" si="343"/>
        <v>0</v>
      </c>
      <c r="E2457" s="2">
        <f t="shared" si="344"/>
        <v>3.9999999999999591E-2</v>
      </c>
      <c r="F2457" s="2">
        <f t="shared" si="345"/>
        <v>1.7882801090998719E-2</v>
      </c>
      <c r="G2457" s="2">
        <f t="shared" si="345"/>
        <v>2.2856423166795099E-2</v>
      </c>
      <c r="H2457" s="2">
        <f t="shared" si="346"/>
        <v>0.78239718264308911</v>
      </c>
      <c r="I2457" s="2">
        <f t="shared" si="347"/>
        <v>43.895782054754179</v>
      </c>
    </row>
    <row r="2458" spans="1:9" ht="13.5" x14ac:dyDescent="0.25">
      <c r="A2458" s="3">
        <f>TITRES_STAT!B2461</f>
        <v>45888</v>
      </c>
      <c r="B2458" s="6">
        <f>TITRES_STAT!D2461</f>
        <v>2.2200000000000002</v>
      </c>
      <c r="C2458" s="2">
        <f t="shared" si="342"/>
        <v>0</v>
      </c>
      <c r="D2458" s="2">
        <f t="shared" si="343"/>
        <v>0</v>
      </c>
      <c r="E2458" s="2">
        <f t="shared" si="344"/>
        <v>0</v>
      </c>
      <c r="F2458" s="2">
        <f t="shared" si="345"/>
        <v>1.6605458155927382E-2</v>
      </c>
      <c r="G2458" s="2">
        <f t="shared" si="345"/>
        <v>2.1223821512024021E-2</v>
      </c>
      <c r="H2458" s="2">
        <f t="shared" si="346"/>
        <v>0.78239718264308911</v>
      </c>
      <c r="I2458" s="2">
        <f t="shared" si="347"/>
        <v>43.895782054754179</v>
      </c>
    </row>
    <row r="2459" spans="1:9" ht="13.5" x14ac:dyDescent="0.25">
      <c r="A2459" s="3">
        <f>TITRES_STAT!B2462</f>
        <v>45889</v>
      </c>
      <c r="B2459" s="6">
        <f>TITRES_STAT!D2462</f>
        <v>2.2200000000000002</v>
      </c>
      <c r="C2459" s="2">
        <f t="shared" si="342"/>
        <v>0</v>
      </c>
      <c r="D2459" s="2">
        <f t="shared" si="343"/>
        <v>0</v>
      </c>
      <c r="E2459" s="2">
        <f t="shared" si="344"/>
        <v>0</v>
      </c>
      <c r="F2459" s="2">
        <f t="shared" si="345"/>
        <v>1.541935400193257E-2</v>
      </c>
      <c r="G2459" s="2">
        <f t="shared" si="345"/>
        <v>1.9707834261165159E-2</v>
      </c>
      <c r="H2459" s="2">
        <f t="shared" si="346"/>
        <v>0.78239718264308933</v>
      </c>
      <c r="I2459" s="2">
        <f t="shared" si="347"/>
        <v>43.895782054754179</v>
      </c>
    </row>
    <row r="2460" spans="1:9" ht="13.5" x14ac:dyDescent="0.25">
      <c r="A2460" s="3">
        <f>TITRES_STAT!B2463</f>
        <v>45890</v>
      </c>
      <c r="B2460" s="6">
        <f>TITRES_STAT!D2463</f>
        <v>2.2200000000000002</v>
      </c>
      <c r="C2460" s="2">
        <f t="shared" si="342"/>
        <v>0</v>
      </c>
      <c r="D2460" s="2">
        <f t="shared" si="343"/>
        <v>0</v>
      </c>
      <c r="E2460" s="2">
        <f t="shared" si="344"/>
        <v>0</v>
      </c>
      <c r="F2460" s="2">
        <f t="shared" si="345"/>
        <v>1.4317971573223101E-2</v>
      </c>
      <c r="G2460" s="2">
        <f t="shared" si="345"/>
        <v>1.8300131813939077E-2</v>
      </c>
      <c r="H2460" s="2">
        <f t="shared" si="346"/>
        <v>0.78239718264308933</v>
      </c>
      <c r="I2460" s="2">
        <f t="shared" si="347"/>
        <v>43.895782054754179</v>
      </c>
    </row>
    <row r="2461" spans="1:9" ht="13.5" x14ac:dyDescent="0.25">
      <c r="A2461" s="3">
        <f>TITRES_STAT!B2464</f>
        <v>45891</v>
      </c>
      <c r="B2461" s="6">
        <f>TITRES_STAT!D2464</f>
        <v>2.2200000000000002</v>
      </c>
      <c r="C2461" s="2">
        <f t="shared" si="342"/>
        <v>0</v>
      </c>
      <c r="D2461" s="2">
        <f t="shared" si="343"/>
        <v>0</v>
      </c>
      <c r="E2461" s="2">
        <f t="shared" si="344"/>
        <v>0</v>
      </c>
      <c r="F2461" s="2">
        <f t="shared" ref="F2461:G2476" si="348">((F2460*13)+D2461)/14</f>
        <v>1.3295259317992881E-2</v>
      </c>
      <c r="G2461" s="2">
        <f t="shared" si="348"/>
        <v>1.6992979541514856E-2</v>
      </c>
      <c r="H2461" s="2">
        <f t="shared" si="346"/>
        <v>0.78239718264308944</v>
      </c>
      <c r="I2461" s="2">
        <f t="shared" si="347"/>
        <v>43.895782054754186</v>
      </c>
    </row>
    <row r="2462" spans="1:9" ht="13.5" x14ac:dyDescent="0.25">
      <c r="A2462" s="3">
        <f>TITRES_STAT!B2465</f>
        <v>45894</v>
      </c>
      <c r="B2462" s="6">
        <f>TITRES_STAT!D2465</f>
        <v>2.2999999999999998</v>
      </c>
      <c r="C2462" s="2">
        <f t="shared" si="342"/>
        <v>7.9999999999999627E-2</v>
      </c>
      <c r="D2462" s="2">
        <f t="shared" si="343"/>
        <v>7.9999999999999627E-2</v>
      </c>
      <c r="E2462" s="2">
        <f t="shared" si="344"/>
        <v>0</v>
      </c>
      <c r="F2462" s="2">
        <f t="shared" si="348"/>
        <v>1.8059883652421931E-2</v>
      </c>
      <c r="G2462" s="2">
        <f t="shared" si="348"/>
        <v>1.577919528854951E-2</v>
      </c>
      <c r="H2462" s="2">
        <f t="shared" si="346"/>
        <v>1.144537685361398</v>
      </c>
      <c r="I2462" s="2">
        <f t="shared" si="347"/>
        <v>53.369903134554626</v>
      </c>
    </row>
    <row r="2463" spans="1:9" ht="13.5" x14ac:dyDescent="0.25">
      <c r="A2463" s="3">
        <f>TITRES_STAT!B2466</f>
        <v>45895</v>
      </c>
      <c r="B2463" s="6">
        <f>TITRES_STAT!D2466</f>
        <v>2.2999999999999998</v>
      </c>
      <c r="C2463" s="2">
        <f t="shared" si="342"/>
        <v>0</v>
      </c>
      <c r="D2463" s="2">
        <f t="shared" si="343"/>
        <v>0</v>
      </c>
      <c r="E2463" s="2">
        <f t="shared" si="344"/>
        <v>0</v>
      </c>
      <c r="F2463" s="2">
        <f t="shared" si="348"/>
        <v>1.6769891962963222E-2</v>
      </c>
      <c r="G2463" s="2">
        <f t="shared" si="348"/>
        <v>1.4652109910795973E-2</v>
      </c>
      <c r="H2463" s="2">
        <f t="shared" si="346"/>
        <v>1.144537685361398</v>
      </c>
      <c r="I2463" s="2">
        <f t="shared" si="347"/>
        <v>53.369903134554626</v>
      </c>
    </row>
    <row r="2464" spans="1:9" ht="13.5" x14ac:dyDescent="0.25">
      <c r="A2464" s="3">
        <f>TITRES_STAT!B2467</f>
        <v>45896</v>
      </c>
      <c r="B2464" s="6">
        <f>TITRES_STAT!D2467</f>
        <v>2.33</v>
      </c>
      <c r="C2464" s="2">
        <f t="shared" si="342"/>
        <v>3.0000000000000249E-2</v>
      </c>
      <c r="D2464" s="2">
        <f t="shared" si="343"/>
        <v>3.0000000000000249E-2</v>
      </c>
      <c r="E2464" s="2">
        <f t="shared" si="344"/>
        <v>0</v>
      </c>
      <c r="F2464" s="2">
        <f t="shared" si="348"/>
        <v>1.7714899679894439E-2</v>
      </c>
      <c r="G2464" s="2">
        <f t="shared" si="348"/>
        <v>1.3605530631453405E-2</v>
      </c>
      <c r="H2464" s="2">
        <f t="shared" si="346"/>
        <v>1.302036661395694</v>
      </c>
      <c r="I2464" s="2">
        <f t="shared" si="347"/>
        <v>56.560205283884862</v>
      </c>
    </row>
    <row r="2465" spans="1:9" ht="13.5" x14ac:dyDescent="0.25">
      <c r="A2465" s="3">
        <f>TITRES_STAT!B2468</f>
        <v>45897</v>
      </c>
      <c r="B2465" s="6">
        <f>TITRES_STAT!D2468</f>
        <v>2.34</v>
      </c>
      <c r="C2465" s="2">
        <f t="shared" si="342"/>
        <v>9.9999999999997868E-3</v>
      </c>
      <c r="D2465" s="2">
        <f t="shared" si="343"/>
        <v>9.9999999999997868E-3</v>
      </c>
      <c r="E2465" s="2">
        <f t="shared" si="344"/>
        <v>0</v>
      </c>
      <c r="F2465" s="2">
        <f t="shared" si="348"/>
        <v>1.7163835417044821E-2</v>
      </c>
      <c r="G2465" s="2">
        <f t="shared" si="348"/>
        <v>1.2633707014921019E-2</v>
      </c>
      <c r="H2465" s="2">
        <f t="shared" si="346"/>
        <v>1.3585747553567216</v>
      </c>
      <c r="I2465" s="2">
        <f t="shared" si="347"/>
        <v>57.60151346787584</v>
      </c>
    </row>
    <row r="2466" spans="1:9" ht="13.5" x14ac:dyDescent="0.25">
      <c r="A2466" s="3">
        <f>TITRES_STAT!B2469</f>
        <v>45898</v>
      </c>
      <c r="B2466" s="6">
        <f>TITRES_STAT!D2469</f>
        <v>2.33</v>
      </c>
      <c r="C2466" s="2">
        <f t="shared" si="342"/>
        <v>-9.9999999999997868E-3</v>
      </c>
      <c r="D2466" s="2">
        <f t="shared" si="343"/>
        <v>0</v>
      </c>
      <c r="E2466" s="2">
        <f t="shared" si="344"/>
        <v>9.9999999999997868E-3</v>
      </c>
      <c r="F2466" s="2">
        <f t="shared" si="348"/>
        <v>1.5937847172970192E-2</v>
      </c>
      <c r="G2466" s="2">
        <f t="shared" si="348"/>
        <v>1.2445585085283787E-2</v>
      </c>
      <c r="H2466" s="2">
        <f t="shared" si="346"/>
        <v>1.280602483833067</v>
      </c>
      <c r="I2466" s="2">
        <f t="shared" si="347"/>
        <v>56.151937609079752</v>
      </c>
    </row>
    <row r="2467" spans="1:9" ht="13.5" x14ac:dyDescent="0.25">
      <c r="A2467" s="3">
        <f>TITRES_STAT!B2470</f>
        <v>45901</v>
      </c>
      <c r="B2467" s="6">
        <f>TITRES_STAT!D2470</f>
        <v>2.4</v>
      </c>
      <c r="C2467" s="2">
        <f t="shared" si="342"/>
        <v>6.999999999999984E-2</v>
      </c>
      <c r="D2467" s="2">
        <f t="shared" si="343"/>
        <v>6.999999999999984E-2</v>
      </c>
      <c r="E2467" s="2">
        <f t="shared" si="344"/>
        <v>0</v>
      </c>
      <c r="F2467" s="2">
        <f t="shared" si="348"/>
        <v>1.9799429517758021E-2</v>
      </c>
      <c r="G2467" s="2">
        <f t="shared" si="348"/>
        <v>1.1556614722049231E-2</v>
      </c>
      <c r="H2467" s="2">
        <f t="shared" si="346"/>
        <v>1.7132551351722458</v>
      </c>
      <c r="I2467" s="2">
        <f t="shared" si="347"/>
        <v>63.143900953622747</v>
      </c>
    </row>
    <row r="2468" spans="1:9" ht="13.5" x14ac:dyDescent="0.25">
      <c r="A2468" s="3">
        <f>TITRES_STAT!B2471</f>
        <v>45902</v>
      </c>
      <c r="B2468" s="6">
        <f>TITRES_STAT!D2471</f>
        <v>2.39</v>
      </c>
      <c r="C2468" s="2">
        <f t="shared" si="342"/>
        <v>-9.9999999999997868E-3</v>
      </c>
      <c r="D2468" s="2">
        <f t="shared" si="343"/>
        <v>0</v>
      </c>
      <c r="E2468" s="2">
        <f t="shared" si="344"/>
        <v>9.9999999999997868E-3</v>
      </c>
      <c r="F2468" s="2">
        <f t="shared" si="348"/>
        <v>1.8385184552203875E-2</v>
      </c>
      <c r="G2468" s="2">
        <f t="shared" si="348"/>
        <v>1.1445427956188556E-2</v>
      </c>
      <c r="H2468" s="2">
        <f t="shared" si="346"/>
        <v>1.6063343915648856</v>
      </c>
      <c r="I2468" s="2">
        <f t="shared" si="347"/>
        <v>61.631937819015477</v>
      </c>
    </row>
    <row r="2469" spans="1:9" ht="13.5" x14ac:dyDescent="0.25">
      <c r="A2469" s="3">
        <f>TITRES_STAT!B2472</f>
        <v>45903</v>
      </c>
      <c r="B2469" s="6">
        <f>TITRES_STAT!D2472</f>
        <v>2.42</v>
      </c>
      <c r="C2469" s="2">
        <f t="shared" si="342"/>
        <v>2.9999999999999805E-2</v>
      </c>
      <c r="D2469" s="2">
        <f t="shared" si="343"/>
        <v>2.9999999999999805E-2</v>
      </c>
      <c r="E2469" s="2">
        <f t="shared" si="344"/>
        <v>0</v>
      </c>
      <c r="F2469" s="2">
        <f t="shared" si="348"/>
        <v>1.9214814227046441E-2</v>
      </c>
      <c r="G2469" s="2">
        <f t="shared" si="348"/>
        <v>1.0627897387889374E-2</v>
      </c>
      <c r="H2469" s="2">
        <f t="shared" si="346"/>
        <v>1.8079600814495977</v>
      </c>
      <c r="I2469" s="2">
        <f t="shared" si="347"/>
        <v>64.386958112176785</v>
      </c>
    </row>
    <row r="2470" spans="1:9" ht="13.5" x14ac:dyDescent="0.25">
      <c r="A2470" s="3">
        <f>TITRES_STAT!B2473</f>
        <v>45905</v>
      </c>
      <c r="B2470" s="6">
        <f>TITRES_STAT!D2473</f>
        <v>2.41</v>
      </c>
      <c r="C2470" s="2">
        <f t="shared" si="342"/>
        <v>-9.9999999999997868E-3</v>
      </c>
      <c r="D2470" s="2">
        <f t="shared" si="343"/>
        <v>0</v>
      </c>
      <c r="E2470" s="2">
        <f t="shared" si="344"/>
        <v>9.9999999999997868E-3</v>
      </c>
      <c r="F2470" s="2">
        <f t="shared" si="348"/>
        <v>1.7842327496543124E-2</v>
      </c>
      <c r="G2470" s="2">
        <f t="shared" si="348"/>
        <v>1.058304757446869E-2</v>
      </c>
      <c r="H2470" s="2">
        <f t="shared" si="346"/>
        <v>1.685934733921753</v>
      </c>
      <c r="I2470" s="2">
        <f t="shared" si="347"/>
        <v>62.769013432433908</v>
      </c>
    </row>
    <row r="2471" spans="1:9" ht="13.5" x14ac:dyDescent="0.25">
      <c r="A2471" s="3">
        <f>TITRES_STAT!B2474</f>
        <v>45908</v>
      </c>
      <c r="B2471" s="6">
        <f>TITRES_STAT!D2474</f>
        <v>2.31</v>
      </c>
      <c r="C2471" s="2">
        <f t="shared" si="342"/>
        <v>-0.10000000000000009</v>
      </c>
      <c r="D2471" s="2">
        <f t="shared" si="343"/>
        <v>0</v>
      </c>
      <c r="E2471" s="2">
        <f t="shared" si="344"/>
        <v>0.10000000000000009</v>
      </c>
      <c r="F2471" s="2">
        <f t="shared" si="348"/>
        <v>1.6567875532504332E-2</v>
      </c>
      <c r="G2471" s="2">
        <f t="shared" si="348"/>
        <v>1.6969972747720934E-2</v>
      </c>
      <c r="H2471" s="2">
        <f t="shared" si="346"/>
        <v>0.97630537059815825</v>
      </c>
      <c r="I2471" s="2">
        <f t="shared" si="347"/>
        <v>49.400532181049783</v>
      </c>
    </row>
    <row r="2472" spans="1:9" ht="13.5" x14ac:dyDescent="0.25">
      <c r="A2472" s="3">
        <f>TITRES_STAT!B2475</f>
        <v>45909</v>
      </c>
      <c r="B2472" s="6">
        <f>TITRES_STAT!D2475</f>
        <v>2.31</v>
      </c>
      <c r="C2472" s="2">
        <f t="shared" si="342"/>
        <v>0</v>
      </c>
      <c r="D2472" s="2">
        <f t="shared" si="343"/>
        <v>0</v>
      </c>
      <c r="E2472" s="2">
        <f t="shared" si="344"/>
        <v>0</v>
      </c>
      <c r="F2472" s="2">
        <f t="shared" si="348"/>
        <v>1.5384455851611165E-2</v>
      </c>
      <c r="G2472" s="2">
        <f t="shared" si="348"/>
        <v>1.5757831837169438E-2</v>
      </c>
      <c r="H2472" s="2">
        <f t="shared" si="346"/>
        <v>0.97630537059815825</v>
      </c>
      <c r="I2472" s="2">
        <f t="shared" si="347"/>
        <v>49.400532181049783</v>
      </c>
    </row>
    <row r="2473" spans="1:9" ht="13.5" x14ac:dyDescent="0.25">
      <c r="A2473" s="3">
        <f>TITRES_STAT!B2476</f>
        <v>45910</v>
      </c>
      <c r="B2473" s="6">
        <f>TITRES_STAT!D2476</f>
        <v>2.39</v>
      </c>
      <c r="C2473" s="2">
        <f t="shared" si="342"/>
        <v>8.0000000000000071E-2</v>
      </c>
      <c r="D2473" s="2">
        <f t="shared" si="343"/>
        <v>8.0000000000000071E-2</v>
      </c>
      <c r="E2473" s="2">
        <f t="shared" si="344"/>
        <v>0</v>
      </c>
      <c r="F2473" s="2">
        <f t="shared" si="348"/>
        <v>1.9999851862210372E-2</v>
      </c>
      <c r="G2473" s="2">
        <f t="shared" si="348"/>
        <v>1.4632272420228765E-2</v>
      </c>
      <c r="H2473" s="2">
        <f t="shared" si="346"/>
        <v>1.3668315684555639</v>
      </c>
      <c r="I2473" s="2">
        <f t="shared" si="347"/>
        <v>57.749422758775644</v>
      </c>
    </row>
    <row r="2474" spans="1:9" ht="13.5" x14ac:dyDescent="0.25">
      <c r="A2474" s="3">
        <f>TITRES_STAT!B2477</f>
        <v>45911</v>
      </c>
      <c r="B2474" s="6">
        <f>TITRES_STAT!D2477</f>
        <v>2.35</v>
      </c>
      <c r="C2474" s="2">
        <f t="shared" si="342"/>
        <v>-4.0000000000000036E-2</v>
      </c>
      <c r="D2474" s="2">
        <f t="shared" si="343"/>
        <v>0</v>
      </c>
      <c r="E2474" s="2">
        <f t="shared" si="344"/>
        <v>4.0000000000000036E-2</v>
      </c>
      <c r="F2474" s="2">
        <f t="shared" si="348"/>
        <v>1.8571291014909629E-2</v>
      </c>
      <c r="G2474" s="2">
        <f t="shared" si="348"/>
        <v>1.6444252961640999E-2</v>
      </c>
      <c r="H2474" s="2">
        <f t="shared" si="346"/>
        <v>1.129348414806699</v>
      </c>
      <c r="I2474" s="2">
        <f t="shared" si="347"/>
        <v>53.037276894360218</v>
      </c>
    </row>
    <row r="2475" spans="1:9" ht="13.5" x14ac:dyDescent="0.25">
      <c r="A2475" s="3">
        <f>TITRES_STAT!B2478</f>
        <v>45912</v>
      </c>
      <c r="B2475" s="6">
        <f>TITRES_STAT!D2478</f>
        <v>2.35</v>
      </c>
      <c r="C2475" s="2">
        <f t="shared" si="342"/>
        <v>0</v>
      </c>
      <c r="D2475" s="2">
        <f t="shared" si="343"/>
        <v>0</v>
      </c>
      <c r="E2475" s="2">
        <f t="shared" si="344"/>
        <v>0</v>
      </c>
      <c r="F2475" s="2">
        <f t="shared" si="348"/>
        <v>1.7244770228130372E-2</v>
      </c>
      <c r="G2475" s="2">
        <f t="shared" si="348"/>
        <v>1.5269663464380927E-2</v>
      </c>
      <c r="H2475" s="2">
        <f t="shared" si="346"/>
        <v>1.1293484148066992</v>
      </c>
      <c r="I2475" s="2">
        <f t="shared" si="347"/>
        <v>53.037276894360232</v>
      </c>
    </row>
    <row r="2476" spans="1:9" ht="13.5" x14ac:dyDescent="0.25">
      <c r="A2476" s="3">
        <f>TITRES_STAT!B2479</f>
        <v>45915</v>
      </c>
      <c r="B2476" s="6">
        <f>TITRES_STAT!D2479</f>
        <v>2.34</v>
      </c>
      <c r="C2476" s="2">
        <f t="shared" si="342"/>
        <v>-1.0000000000000231E-2</v>
      </c>
      <c r="D2476" s="2">
        <f t="shared" si="343"/>
        <v>0</v>
      </c>
      <c r="E2476" s="2">
        <f t="shared" si="344"/>
        <v>1.0000000000000231E-2</v>
      </c>
      <c r="F2476" s="2">
        <f t="shared" si="348"/>
        <v>1.6013000926121061E-2</v>
      </c>
      <c r="G2476" s="2">
        <f t="shared" si="348"/>
        <v>1.4893258931210877E-2</v>
      </c>
      <c r="H2476" s="2">
        <f t="shared" si="346"/>
        <v>1.0751844844759673</v>
      </c>
      <c r="I2476" s="2">
        <f t="shared" si="347"/>
        <v>51.811513266372387</v>
      </c>
    </row>
    <row r="2477" spans="1:9" ht="13.5" x14ac:dyDescent="0.25">
      <c r="A2477" s="3">
        <f>TITRES_STAT!B2480</f>
        <v>45916</v>
      </c>
      <c r="B2477" s="6">
        <f>TITRES_STAT!D2480</f>
        <v>2.33</v>
      </c>
      <c r="C2477" s="2">
        <f t="shared" si="342"/>
        <v>-9.9999999999997868E-3</v>
      </c>
      <c r="D2477" s="2">
        <f t="shared" si="343"/>
        <v>0</v>
      </c>
      <c r="E2477" s="2">
        <f t="shared" si="344"/>
        <v>9.9999999999997868E-3</v>
      </c>
      <c r="F2477" s="2">
        <f t="shared" ref="F2477:G2492" si="349">((F2476*13)+D2477)/14</f>
        <v>1.4869215145683843E-2</v>
      </c>
      <c r="G2477" s="2">
        <f t="shared" si="349"/>
        <v>1.454374043612437E-2</v>
      </c>
      <c r="H2477" s="2">
        <f t="shared" si="346"/>
        <v>1.0223790235386108</v>
      </c>
      <c r="I2477" s="2">
        <f t="shared" si="347"/>
        <v>50.553284603878403</v>
      </c>
    </row>
    <row r="2478" spans="1:9" ht="13.5" x14ac:dyDescent="0.25">
      <c r="A2478" s="3">
        <f>TITRES_STAT!B2481</f>
        <v>45917</v>
      </c>
      <c r="B2478" s="6">
        <f>TITRES_STAT!D2481</f>
        <v>2.4300000000000002</v>
      </c>
      <c r="C2478" s="2">
        <f t="shared" si="342"/>
        <v>0.10000000000000009</v>
      </c>
      <c r="D2478" s="2">
        <f t="shared" si="343"/>
        <v>0.10000000000000009</v>
      </c>
      <c r="E2478" s="2">
        <f t="shared" si="344"/>
        <v>0</v>
      </c>
      <c r="F2478" s="2">
        <f t="shared" si="349"/>
        <v>2.094998549242072E-2</v>
      </c>
      <c r="G2478" s="2">
        <f t="shared" si="349"/>
        <v>1.3504901833544058E-2</v>
      </c>
      <c r="H2478" s="2">
        <f t="shared" si="346"/>
        <v>1.5512875066136536</v>
      </c>
      <c r="I2478" s="2">
        <f t="shared" si="347"/>
        <v>60.80410391193783</v>
      </c>
    </row>
    <row r="2479" spans="1:9" ht="13.5" x14ac:dyDescent="0.25">
      <c r="A2479" s="3">
        <f>TITRES_STAT!B2482</f>
        <v>45918</v>
      </c>
      <c r="B2479" s="6">
        <f>TITRES_STAT!D2482</f>
        <v>2.33</v>
      </c>
      <c r="C2479" s="2">
        <f t="shared" si="342"/>
        <v>-0.10000000000000009</v>
      </c>
      <c r="D2479" s="2">
        <f t="shared" si="343"/>
        <v>0</v>
      </c>
      <c r="E2479" s="2">
        <f t="shared" si="344"/>
        <v>0.10000000000000009</v>
      </c>
      <c r="F2479" s="2">
        <f t="shared" si="349"/>
        <v>1.9453557957247812E-2</v>
      </c>
      <c r="G2479" s="2">
        <f t="shared" si="349"/>
        <v>1.9683123131148061E-2</v>
      </c>
      <c r="H2479" s="2">
        <f t="shared" si="346"/>
        <v>0.98833695382736453</v>
      </c>
      <c r="I2479" s="2">
        <f t="shared" si="347"/>
        <v>49.706713538915395</v>
      </c>
    </row>
    <row r="2480" spans="1:9" ht="13.5" x14ac:dyDescent="0.25">
      <c r="A2480" s="3">
        <f>TITRES_STAT!B2483</f>
        <v>45919</v>
      </c>
      <c r="B2480" s="6">
        <f>TITRES_STAT!D2483</f>
        <v>2.2999999999999998</v>
      </c>
      <c r="C2480" s="2">
        <f t="shared" si="342"/>
        <v>-3.0000000000000249E-2</v>
      </c>
      <c r="D2480" s="2">
        <f t="shared" si="343"/>
        <v>0</v>
      </c>
      <c r="E2480" s="2">
        <f t="shared" si="344"/>
        <v>3.0000000000000249E-2</v>
      </c>
      <c r="F2480" s="2">
        <f t="shared" si="349"/>
        <v>1.8064018103158684E-2</v>
      </c>
      <c r="G2480" s="2">
        <f t="shared" si="349"/>
        <v>2.0420042907494645E-2</v>
      </c>
      <c r="H2480" s="2">
        <f t="shared" si="346"/>
        <v>0.88462194643718195</v>
      </c>
      <c r="I2480" s="2">
        <f t="shared" si="347"/>
        <v>46.93896025722993</v>
      </c>
    </row>
    <row r="2481" spans="1:9" ht="13.5" x14ac:dyDescent="0.25">
      <c r="A2481" s="3">
        <f>TITRES_STAT!B2484</f>
        <v>45922</v>
      </c>
      <c r="B2481" s="6">
        <f>TITRES_STAT!D2484</f>
        <v>2.29</v>
      </c>
      <c r="C2481" s="2">
        <f t="shared" si="342"/>
        <v>-9.9999999999997868E-3</v>
      </c>
      <c r="D2481" s="2">
        <f t="shared" si="343"/>
        <v>0</v>
      </c>
      <c r="E2481" s="2">
        <f t="shared" si="344"/>
        <v>9.9999999999997868E-3</v>
      </c>
      <c r="F2481" s="2">
        <f t="shared" si="349"/>
        <v>1.6773731095790206E-2</v>
      </c>
      <c r="G2481" s="2">
        <f t="shared" si="349"/>
        <v>1.967575412838787E-2</v>
      </c>
      <c r="H2481" s="2">
        <f t="shared" si="346"/>
        <v>0.85250765924083838</v>
      </c>
      <c r="I2481" s="2">
        <f t="shared" si="347"/>
        <v>46.019116573596136</v>
      </c>
    </row>
    <row r="2482" spans="1:9" ht="13.5" x14ac:dyDescent="0.25">
      <c r="A2482" s="3">
        <f>TITRES_STAT!B2485</f>
        <v>45923</v>
      </c>
      <c r="B2482" s="6">
        <f>TITRES_STAT!D2485</f>
        <v>2.29</v>
      </c>
      <c r="C2482" s="2">
        <f t="shared" si="342"/>
        <v>0</v>
      </c>
      <c r="D2482" s="2">
        <f t="shared" si="343"/>
        <v>0</v>
      </c>
      <c r="E2482" s="2">
        <f t="shared" si="344"/>
        <v>0</v>
      </c>
      <c r="F2482" s="2">
        <f t="shared" si="349"/>
        <v>1.5575607446090906E-2</v>
      </c>
      <c r="G2482" s="2">
        <f t="shared" si="349"/>
        <v>1.8270343119217308E-2</v>
      </c>
      <c r="H2482" s="2">
        <f t="shared" si="346"/>
        <v>0.85250765924083838</v>
      </c>
      <c r="I2482" s="2">
        <f t="shared" si="347"/>
        <v>46.019116573596136</v>
      </c>
    </row>
    <row r="2483" spans="1:9" ht="13.5" x14ac:dyDescent="0.25">
      <c r="A2483" s="3">
        <f>TITRES_STAT!B2486</f>
        <v>45924</v>
      </c>
      <c r="B2483" s="6">
        <f>TITRES_STAT!D2486</f>
        <v>2.29</v>
      </c>
      <c r="C2483" s="2">
        <f t="shared" si="342"/>
        <v>0</v>
      </c>
      <c r="D2483" s="2">
        <f t="shared" si="343"/>
        <v>0</v>
      </c>
      <c r="E2483" s="2">
        <f t="shared" si="344"/>
        <v>0</v>
      </c>
      <c r="F2483" s="2">
        <f t="shared" si="349"/>
        <v>1.4463064057084413E-2</v>
      </c>
      <c r="G2483" s="2">
        <f t="shared" si="349"/>
        <v>1.6965318610701784E-2</v>
      </c>
      <c r="H2483" s="2">
        <f t="shared" si="346"/>
        <v>0.85250765924083849</v>
      </c>
      <c r="I2483" s="2">
        <f t="shared" si="347"/>
        <v>46.019116573596136</v>
      </c>
    </row>
    <row r="2484" spans="1:9" ht="13.5" x14ac:dyDescent="0.25">
      <c r="A2484" s="3">
        <f>TITRES_STAT!B2487</f>
        <v>45925</v>
      </c>
      <c r="B2484" s="6">
        <f>TITRES_STAT!D2487</f>
        <v>2.29</v>
      </c>
      <c r="C2484" s="2">
        <f t="shared" si="342"/>
        <v>0</v>
      </c>
      <c r="D2484" s="2">
        <f t="shared" si="343"/>
        <v>0</v>
      </c>
      <c r="E2484" s="2">
        <f t="shared" si="344"/>
        <v>0</v>
      </c>
      <c r="F2484" s="2">
        <f t="shared" si="349"/>
        <v>1.3429988053006955E-2</v>
      </c>
      <c r="G2484" s="2">
        <f t="shared" si="349"/>
        <v>1.57535101385088E-2</v>
      </c>
      <c r="H2484" s="2">
        <f t="shared" si="346"/>
        <v>0.85250765924083849</v>
      </c>
      <c r="I2484" s="2">
        <f t="shared" si="347"/>
        <v>46.019116573596136</v>
      </c>
    </row>
    <row r="2485" spans="1:9" ht="13.5" x14ac:dyDescent="0.25">
      <c r="A2485" s="3">
        <f>TITRES_STAT!B2488</f>
        <v>45926</v>
      </c>
      <c r="B2485" s="6">
        <f>TITRES_STAT!D2488</f>
        <v>2.29</v>
      </c>
      <c r="C2485" s="2">
        <f t="shared" si="342"/>
        <v>0</v>
      </c>
      <c r="D2485" s="2">
        <f t="shared" si="343"/>
        <v>0</v>
      </c>
      <c r="E2485" s="2">
        <f t="shared" si="344"/>
        <v>0</v>
      </c>
      <c r="F2485" s="2">
        <f t="shared" si="349"/>
        <v>1.2470703192077886E-2</v>
      </c>
      <c r="G2485" s="2">
        <f t="shared" si="349"/>
        <v>1.46282594143296E-2</v>
      </c>
      <c r="H2485" s="2">
        <f t="shared" si="346"/>
        <v>0.85250765924083849</v>
      </c>
      <c r="I2485" s="2">
        <f t="shared" si="347"/>
        <v>46.019116573596136</v>
      </c>
    </row>
    <row r="2486" spans="1:9" ht="13.5" x14ac:dyDescent="0.25">
      <c r="A2486" s="3">
        <f>TITRES_STAT!B2489</f>
        <v>45929</v>
      </c>
      <c r="B2486" s="6">
        <f>TITRES_STAT!D2489</f>
        <v>2.2799999999999998</v>
      </c>
      <c r="C2486" s="2">
        <f t="shared" si="342"/>
        <v>-1.0000000000000231E-2</v>
      </c>
      <c r="D2486" s="2">
        <f t="shared" si="343"/>
        <v>0</v>
      </c>
      <c r="E2486" s="2">
        <f t="shared" si="344"/>
        <v>1.0000000000000231E-2</v>
      </c>
      <c r="F2486" s="2">
        <f t="shared" si="349"/>
        <v>1.1579938678358036E-2</v>
      </c>
      <c r="G2486" s="2">
        <f t="shared" si="349"/>
        <v>1.4297669456163216E-2</v>
      </c>
      <c r="H2486" s="2">
        <f t="shared" si="346"/>
        <v>0.80991791801189927</v>
      </c>
      <c r="I2486" s="2">
        <f t="shared" si="347"/>
        <v>44.74887562313058</v>
      </c>
    </row>
    <row r="2487" spans="1:9" ht="13.5" x14ac:dyDescent="0.25">
      <c r="A2487" s="3">
        <f>TITRES_STAT!B2490</f>
        <v>45930</v>
      </c>
      <c r="B2487" s="6">
        <f>TITRES_STAT!D2490</f>
        <v>2.1800000000000002</v>
      </c>
      <c r="C2487" s="2">
        <f t="shared" si="342"/>
        <v>-9.9999999999999645E-2</v>
      </c>
      <c r="D2487" s="2">
        <f t="shared" si="343"/>
        <v>0</v>
      </c>
      <c r="E2487" s="2">
        <f t="shared" si="344"/>
        <v>9.9999999999999645E-2</v>
      </c>
      <c r="F2487" s="2">
        <f t="shared" si="349"/>
        <v>1.0752800201332461E-2</v>
      </c>
      <c r="G2487" s="2">
        <f t="shared" si="349"/>
        <v>2.0419264495008676E-2</v>
      </c>
      <c r="H2487" s="2">
        <f t="shared" si="346"/>
        <v>0.526600759981384</v>
      </c>
      <c r="I2487" s="2">
        <f t="shared" si="347"/>
        <v>34.494988721727452</v>
      </c>
    </row>
    <row r="2488" spans="1:9" ht="13.5" x14ac:dyDescent="0.25">
      <c r="A2488" s="3">
        <f>TITRES_STAT!B2491</f>
        <v>45931</v>
      </c>
      <c r="B2488" s="6">
        <f>TITRES_STAT!D2491</f>
        <v>2.27</v>
      </c>
      <c r="C2488" s="2">
        <f t="shared" si="342"/>
        <v>8.9999999999999858E-2</v>
      </c>
      <c r="D2488" s="2">
        <f t="shared" si="343"/>
        <v>8.9999999999999858E-2</v>
      </c>
      <c r="E2488" s="2">
        <f t="shared" si="344"/>
        <v>0</v>
      </c>
      <c r="F2488" s="2">
        <f t="shared" si="349"/>
        <v>1.6413314472665846E-2</v>
      </c>
      <c r="G2488" s="2">
        <f t="shared" si="349"/>
        <v>1.8960745602508055E-2</v>
      </c>
      <c r="H2488" s="2">
        <f t="shared" si="346"/>
        <v>0.86564710147763146</v>
      </c>
      <c r="I2488" s="2">
        <f t="shared" si="347"/>
        <v>46.399294957337908</v>
      </c>
    </row>
    <row r="2489" spans="1:9" ht="13.5" x14ac:dyDescent="0.25">
      <c r="A2489" s="3">
        <f>TITRES_STAT!B2492</f>
        <v>45932</v>
      </c>
      <c r="B2489" s="6">
        <f>TITRES_STAT!D2492</f>
        <v>2.2599999999999998</v>
      </c>
      <c r="C2489" s="2">
        <f t="shared" si="342"/>
        <v>-1.0000000000000231E-2</v>
      </c>
      <c r="D2489" s="2">
        <f t="shared" si="343"/>
        <v>0</v>
      </c>
      <c r="E2489" s="2">
        <f t="shared" si="344"/>
        <v>1.0000000000000231E-2</v>
      </c>
      <c r="F2489" s="2">
        <f t="shared" si="349"/>
        <v>1.5240934867475428E-2</v>
      </c>
      <c r="G2489" s="2">
        <f t="shared" si="349"/>
        <v>1.8320692345186067E-2</v>
      </c>
      <c r="H2489" s="2">
        <f t="shared" si="346"/>
        <v>0.83189732027131202</v>
      </c>
      <c r="I2489" s="2">
        <f t="shared" si="347"/>
        <v>45.411787607621172</v>
      </c>
    </row>
    <row r="2490" spans="1:9" ht="13.5" x14ac:dyDescent="0.25">
      <c r="A2490" s="3">
        <f>TITRES_STAT!B2493</f>
        <v>45933</v>
      </c>
      <c r="B2490" s="6">
        <f>TITRES_STAT!D2493</f>
        <v>2.1800000000000002</v>
      </c>
      <c r="C2490" s="2">
        <f t="shared" si="342"/>
        <v>-7.9999999999999627E-2</v>
      </c>
      <c r="D2490" s="2">
        <f t="shared" si="343"/>
        <v>0</v>
      </c>
      <c r="E2490" s="2">
        <f t="shared" si="344"/>
        <v>7.9999999999999627E-2</v>
      </c>
      <c r="F2490" s="2">
        <f t="shared" si="349"/>
        <v>1.4152296662655755E-2</v>
      </c>
      <c r="G2490" s="2">
        <f t="shared" si="349"/>
        <v>2.2726357177672747E-2</v>
      </c>
      <c r="H2490" s="2">
        <f t="shared" si="346"/>
        <v>0.62272613917022823</v>
      </c>
      <c r="I2490" s="2">
        <f t="shared" si="347"/>
        <v>38.375307092092307</v>
      </c>
    </row>
    <row r="2491" spans="1:9" ht="13.5" x14ac:dyDescent="0.25">
      <c r="A2491" s="3">
        <f>TITRES_STAT!B2494</f>
        <v>45936</v>
      </c>
      <c r="B2491" s="6">
        <f>TITRES_STAT!D2494</f>
        <v>2.1800000000000002</v>
      </c>
      <c r="C2491" s="2">
        <f t="shared" si="342"/>
        <v>0</v>
      </c>
      <c r="D2491" s="2">
        <f t="shared" si="343"/>
        <v>0</v>
      </c>
      <c r="E2491" s="2">
        <f t="shared" si="344"/>
        <v>0</v>
      </c>
      <c r="F2491" s="2">
        <f t="shared" si="349"/>
        <v>1.3141418329608915E-2</v>
      </c>
      <c r="G2491" s="2">
        <f t="shared" si="349"/>
        <v>2.1103045950696123E-2</v>
      </c>
      <c r="H2491" s="2">
        <f t="shared" si="346"/>
        <v>0.62272613917022823</v>
      </c>
      <c r="I2491" s="2">
        <f t="shared" si="347"/>
        <v>38.375307092092307</v>
      </c>
    </row>
    <row r="2492" spans="1:9" ht="13.5" x14ac:dyDescent="0.25">
      <c r="A2492" s="3">
        <f>TITRES_STAT!B2495</f>
        <v>45937</v>
      </c>
      <c r="B2492" s="6">
        <f>TITRES_STAT!D2495</f>
        <v>2.09</v>
      </c>
      <c r="C2492" s="2">
        <f t="shared" si="342"/>
        <v>-9.0000000000000302E-2</v>
      </c>
      <c r="D2492" s="2">
        <f t="shared" si="343"/>
        <v>0</v>
      </c>
      <c r="E2492" s="2">
        <f t="shared" si="344"/>
        <v>9.0000000000000302E-2</v>
      </c>
      <c r="F2492" s="2">
        <f t="shared" si="349"/>
        <v>1.2202745591779708E-2</v>
      </c>
      <c r="G2492" s="2">
        <f t="shared" si="349"/>
        <v>2.602425695421785E-2</v>
      </c>
      <c r="H2492" s="2">
        <f t="shared" si="346"/>
        <v>0.46889890509638404</v>
      </c>
      <c r="I2492" s="2">
        <f t="shared" si="347"/>
        <v>31.921795534704728</v>
      </c>
    </row>
    <row r="2493" spans="1:9" ht="13.5" x14ac:dyDescent="0.25">
      <c r="A2493" s="3">
        <f>TITRES_STAT!B2496</f>
        <v>45938</v>
      </c>
      <c r="B2493" s="6">
        <f>TITRES_STAT!D2496</f>
        <v>2.09</v>
      </c>
      <c r="C2493" s="2">
        <f t="shared" si="342"/>
        <v>0</v>
      </c>
      <c r="D2493" s="2">
        <f t="shared" si="343"/>
        <v>0</v>
      </c>
      <c r="E2493" s="2">
        <f t="shared" si="344"/>
        <v>0</v>
      </c>
      <c r="F2493" s="2">
        <f t="shared" ref="F2493:G2508" si="350">((F2492*13)+D2493)/14</f>
        <v>1.1331120906652586E-2</v>
      </c>
      <c r="G2493" s="2">
        <f t="shared" si="350"/>
        <v>2.4165381457488002E-2</v>
      </c>
      <c r="H2493" s="2">
        <f t="shared" si="346"/>
        <v>0.4688989050963841</v>
      </c>
      <c r="I2493" s="2">
        <f t="shared" si="347"/>
        <v>31.921795534704728</v>
      </c>
    </row>
    <row r="2494" spans="1:9" ht="13.5" x14ac:dyDescent="0.25">
      <c r="A2494" s="3">
        <f>TITRES_STAT!B2497</f>
        <v>45939</v>
      </c>
      <c r="B2494" s="6">
        <f>TITRES_STAT!D2497</f>
        <v>2.1800000000000002</v>
      </c>
      <c r="C2494" s="2">
        <f t="shared" si="342"/>
        <v>9.0000000000000302E-2</v>
      </c>
      <c r="D2494" s="2">
        <f t="shared" si="343"/>
        <v>9.0000000000000302E-2</v>
      </c>
      <c r="E2494" s="2">
        <f t="shared" si="344"/>
        <v>0</v>
      </c>
      <c r="F2494" s="2">
        <f t="shared" si="350"/>
        <v>1.6950326556177422E-2</v>
      </c>
      <c r="G2494" s="2">
        <f t="shared" si="350"/>
        <v>2.2439282781953146E-2</v>
      </c>
      <c r="H2494" s="2">
        <f t="shared" si="346"/>
        <v>0.75538628934298058</v>
      </c>
      <c r="I2494" s="2">
        <f t="shared" si="347"/>
        <v>43.032482019995285</v>
      </c>
    </row>
    <row r="2495" spans="1:9" ht="13.5" x14ac:dyDescent="0.25">
      <c r="A2495" s="3">
        <f>TITRES_STAT!B2498</f>
        <v>45940</v>
      </c>
      <c r="B2495" s="6">
        <f>TITRES_STAT!D2498</f>
        <v>2.1</v>
      </c>
      <c r="C2495" s="2">
        <f t="shared" si="342"/>
        <v>-8.0000000000000071E-2</v>
      </c>
      <c r="D2495" s="2">
        <f t="shared" si="343"/>
        <v>0</v>
      </c>
      <c r="E2495" s="2">
        <f t="shared" si="344"/>
        <v>8.0000000000000071E-2</v>
      </c>
      <c r="F2495" s="2">
        <f t="shared" si="350"/>
        <v>1.5739588945021889E-2</v>
      </c>
      <c r="G2495" s="2">
        <f t="shared" si="350"/>
        <v>2.6550762583242214E-2</v>
      </c>
      <c r="H2495" s="2">
        <f t="shared" si="346"/>
        <v>0.59281118181351566</v>
      </c>
      <c r="I2495" s="2">
        <f t="shared" si="347"/>
        <v>37.217919398240461</v>
      </c>
    </row>
    <row r="2496" spans="1:9" ht="13.5" x14ac:dyDescent="0.25">
      <c r="A2496" s="3">
        <f>TITRES_STAT!B2499</f>
        <v>45943</v>
      </c>
      <c r="B2496" s="6">
        <f>TITRES_STAT!D2499</f>
        <v>2.1800000000000002</v>
      </c>
      <c r="C2496" s="2">
        <f t="shared" si="342"/>
        <v>8.0000000000000071E-2</v>
      </c>
      <c r="D2496" s="2">
        <f t="shared" si="343"/>
        <v>8.0000000000000071E-2</v>
      </c>
      <c r="E2496" s="2">
        <f t="shared" si="344"/>
        <v>0</v>
      </c>
      <c r="F2496" s="2">
        <f t="shared" si="350"/>
        <v>2.0329618306091757E-2</v>
      </c>
      <c r="G2496" s="2">
        <f t="shared" si="350"/>
        <v>2.4654279541582055E-2</v>
      </c>
      <c r="H2496" s="2">
        <f t="shared" si="346"/>
        <v>0.82458780723256186</v>
      </c>
      <c r="I2496" s="2">
        <f t="shared" si="347"/>
        <v>45.193100817836381</v>
      </c>
    </row>
    <row r="2497" spans="1:9" ht="13.5" x14ac:dyDescent="0.25">
      <c r="A2497" s="3">
        <f>TITRES_STAT!B2500</f>
        <v>45944</v>
      </c>
      <c r="B2497" s="6">
        <f>TITRES_STAT!D2500</f>
        <v>2.16</v>
      </c>
      <c r="C2497" s="2">
        <f t="shared" si="342"/>
        <v>-2.0000000000000018E-2</v>
      </c>
      <c r="D2497" s="2">
        <f t="shared" si="343"/>
        <v>0</v>
      </c>
      <c r="E2497" s="2">
        <f t="shared" si="344"/>
        <v>2.0000000000000018E-2</v>
      </c>
      <c r="F2497" s="2">
        <f t="shared" si="350"/>
        <v>1.8877502712799487E-2</v>
      </c>
      <c r="G2497" s="2">
        <f t="shared" si="350"/>
        <v>2.4321831002897622E-2</v>
      </c>
      <c r="H2497" s="2">
        <f t="shared" si="346"/>
        <v>0.77615466987458648</v>
      </c>
      <c r="I2497" s="2">
        <f t="shared" si="347"/>
        <v>43.698596920581835</v>
      </c>
    </row>
    <row r="2498" spans="1:9" ht="13.5" x14ac:dyDescent="0.25">
      <c r="A2498" s="3">
        <f>TITRES_STAT!B2501</f>
        <v>45946</v>
      </c>
      <c r="B2498" s="6">
        <f>TITRES_STAT!D2501</f>
        <v>2.16</v>
      </c>
      <c r="C2498" s="2">
        <f t="shared" si="342"/>
        <v>0</v>
      </c>
      <c r="D2498" s="2">
        <f t="shared" si="343"/>
        <v>0</v>
      </c>
      <c r="E2498" s="2">
        <f t="shared" si="344"/>
        <v>0</v>
      </c>
      <c r="F2498" s="2">
        <f t="shared" si="350"/>
        <v>1.7529109661885239E-2</v>
      </c>
      <c r="G2498" s="2">
        <f t="shared" si="350"/>
        <v>2.2584557359833505E-2</v>
      </c>
      <c r="H2498" s="2">
        <f t="shared" si="346"/>
        <v>0.77615466987458659</v>
      </c>
      <c r="I2498" s="2">
        <f t="shared" si="347"/>
        <v>43.698596920581835</v>
      </c>
    </row>
    <row r="2499" spans="1:9" ht="13.5" x14ac:dyDescent="0.25">
      <c r="A2499" s="3">
        <f>TITRES_STAT!B2502</f>
        <v>45947</v>
      </c>
      <c r="B2499" s="6">
        <f>TITRES_STAT!D2502</f>
        <v>2.25</v>
      </c>
      <c r="C2499" s="2">
        <f t="shared" ref="C2499:C2562" si="351">B2499-B2498</f>
        <v>8.9999999999999858E-2</v>
      </c>
      <c r="D2499" s="2">
        <f t="shared" ref="D2499:D2562" si="352">IF(C2499&gt;0,C2499,0)</f>
        <v>8.9999999999999858E-2</v>
      </c>
      <c r="E2499" s="2">
        <f t="shared" ref="E2499:E2562" si="353">IF(C2499&lt;0,-C2499,0)</f>
        <v>0</v>
      </c>
      <c r="F2499" s="2">
        <f t="shared" si="350"/>
        <v>2.2705601828893425E-2</v>
      </c>
      <c r="G2499" s="2">
        <f t="shared" si="350"/>
        <v>2.097137469127397E-2</v>
      </c>
      <c r="H2499" s="2">
        <f t="shared" si="346"/>
        <v>1.0826949669799688</v>
      </c>
      <c r="I2499" s="2">
        <f t="shared" si="347"/>
        <v>51.985287531084822</v>
      </c>
    </row>
    <row r="2500" spans="1:9" ht="13.5" x14ac:dyDescent="0.25">
      <c r="A2500" s="3">
        <f>TITRES_STAT!B2503</f>
        <v>45950</v>
      </c>
      <c r="B2500" s="6">
        <f>TITRES_STAT!D2503</f>
        <v>2.27</v>
      </c>
      <c r="C2500" s="2">
        <f t="shared" si="351"/>
        <v>2.0000000000000018E-2</v>
      </c>
      <c r="D2500" s="2">
        <f t="shared" si="352"/>
        <v>2.0000000000000018E-2</v>
      </c>
      <c r="E2500" s="2">
        <f t="shared" si="353"/>
        <v>0</v>
      </c>
      <c r="F2500" s="2">
        <f t="shared" si="350"/>
        <v>2.2512344555401041E-2</v>
      </c>
      <c r="G2500" s="2">
        <f t="shared" si="350"/>
        <v>1.9473419356182971E-2</v>
      </c>
      <c r="H2500" s="2">
        <f t="shared" si="346"/>
        <v>1.156055038082112</v>
      </c>
      <c r="I2500" s="2">
        <f t="shared" si="347"/>
        <v>53.61899476881927</v>
      </c>
    </row>
    <row r="2501" spans="1:9" ht="13.5" x14ac:dyDescent="0.25">
      <c r="A2501" s="3">
        <f>TITRES_STAT!B2504</f>
        <v>45951</v>
      </c>
      <c r="B2501" s="6">
        <f>TITRES_STAT!D2504</f>
        <v>2.3199999999999998</v>
      </c>
      <c r="C2501" s="2">
        <f t="shared" si="351"/>
        <v>4.9999999999999822E-2</v>
      </c>
      <c r="D2501" s="2">
        <f t="shared" si="352"/>
        <v>4.9999999999999822E-2</v>
      </c>
      <c r="E2501" s="2">
        <f t="shared" si="353"/>
        <v>0</v>
      </c>
      <c r="F2501" s="2">
        <f t="shared" si="350"/>
        <v>2.4475748515729527E-2</v>
      </c>
      <c r="G2501" s="2">
        <f t="shared" si="350"/>
        <v>1.8082460830741331E-2</v>
      </c>
      <c r="H2501" s="2">
        <f t="shared" si="346"/>
        <v>1.3535629218186498</v>
      </c>
      <c r="I2501" s="2">
        <f t="shared" si="347"/>
        <v>57.511227308625429</v>
      </c>
    </row>
    <row r="2502" spans="1:9" ht="13.5" x14ac:dyDescent="0.25">
      <c r="A2502" s="3">
        <f>TITRES_STAT!B2505</f>
        <v>45952</v>
      </c>
      <c r="B2502" s="6">
        <f>TITRES_STAT!D2505</f>
        <v>2.37</v>
      </c>
      <c r="C2502" s="2">
        <f t="shared" si="351"/>
        <v>5.0000000000000266E-2</v>
      </c>
      <c r="D2502" s="2">
        <f t="shared" si="352"/>
        <v>5.0000000000000266E-2</v>
      </c>
      <c r="E2502" s="2">
        <f t="shared" si="353"/>
        <v>0</v>
      </c>
      <c r="F2502" s="2">
        <f t="shared" si="350"/>
        <v>2.6298909336034577E-2</v>
      </c>
      <c r="G2502" s="2">
        <f t="shared" si="350"/>
        <v>1.6790856485688378E-2</v>
      </c>
      <c r="H2502" s="2">
        <f t="shared" si="346"/>
        <v>1.5662637196887694</v>
      </c>
      <c r="I2502" s="2">
        <f t="shared" si="347"/>
        <v>61.032843494304714</v>
      </c>
    </row>
    <row r="2503" spans="1:9" ht="13.5" x14ac:dyDescent="0.25">
      <c r="A2503" s="3">
        <f>TITRES_STAT!B2506</f>
        <v>45953</v>
      </c>
      <c r="B2503" s="6">
        <f>TITRES_STAT!D2506</f>
        <v>2.4</v>
      </c>
      <c r="C2503" s="2">
        <f t="shared" si="351"/>
        <v>2.9999999999999805E-2</v>
      </c>
      <c r="D2503" s="2">
        <f t="shared" si="352"/>
        <v>2.9999999999999805E-2</v>
      </c>
      <c r="E2503" s="2">
        <f t="shared" si="353"/>
        <v>0</v>
      </c>
      <c r="F2503" s="2">
        <f t="shared" si="350"/>
        <v>2.6563272954889239E-2</v>
      </c>
      <c r="G2503" s="2">
        <f t="shared" si="350"/>
        <v>1.5591509593853494E-2</v>
      </c>
      <c r="H2503" s="2">
        <f t="shared" si="346"/>
        <v>1.7037011583125374</v>
      </c>
      <c r="I2503" s="2">
        <f t="shared" si="347"/>
        <v>63.013663809496954</v>
      </c>
    </row>
    <row r="2504" spans="1:9" ht="13.5" x14ac:dyDescent="0.25">
      <c r="A2504" s="3">
        <f>TITRES_STAT!B2507</f>
        <v>45954</v>
      </c>
      <c r="B2504" s="6">
        <f>TITRES_STAT!D2507</f>
        <v>2.4</v>
      </c>
      <c r="C2504" s="2">
        <f t="shared" si="351"/>
        <v>0</v>
      </c>
      <c r="D2504" s="2">
        <f t="shared" si="352"/>
        <v>0</v>
      </c>
      <c r="E2504" s="2">
        <f t="shared" si="353"/>
        <v>0</v>
      </c>
      <c r="F2504" s="2">
        <f t="shared" si="350"/>
        <v>2.4665896315254295E-2</v>
      </c>
      <c r="G2504" s="2">
        <f t="shared" si="350"/>
        <v>1.4477830337149672E-2</v>
      </c>
      <c r="H2504" s="2">
        <f t="shared" si="346"/>
        <v>1.7037011583125377</v>
      </c>
      <c r="I2504" s="2">
        <f t="shared" si="347"/>
        <v>63.013663809496961</v>
      </c>
    </row>
    <row r="2505" spans="1:9" ht="13.5" x14ac:dyDescent="0.25">
      <c r="A2505" s="3">
        <f>TITRES_STAT!B2508</f>
        <v>45957</v>
      </c>
      <c r="B2505" s="6">
        <f>TITRES_STAT!D2508</f>
        <v>2.38</v>
      </c>
      <c r="C2505" s="2">
        <f t="shared" si="351"/>
        <v>-2.0000000000000018E-2</v>
      </c>
      <c r="D2505" s="2">
        <f t="shared" si="352"/>
        <v>0</v>
      </c>
      <c r="E2505" s="2">
        <f t="shared" si="353"/>
        <v>2.0000000000000018E-2</v>
      </c>
      <c r="F2505" s="2">
        <f t="shared" si="350"/>
        <v>2.2904046578450417E-2</v>
      </c>
      <c r="G2505" s="2">
        <f t="shared" si="350"/>
        <v>1.4872271027353267E-2</v>
      </c>
      <c r="H2505" s="2">
        <f t="shared" si="346"/>
        <v>1.5400503753814738</v>
      </c>
      <c r="I2505" s="2">
        <f t="shared" si="347"/>
        <v>60.630702064331444</v>
      </c>
    </row>
    <row r="2506" spans="1:9" ht="13.5" x14ac:dyDescent="0.25">
      <c r="A2506" s="3">
        <f>TITRES_STAT!B2509</f>
        <v>45958</v>
      </c>
      <c r="B2506" s="6">
        <f>TITRES_STAT!D2509</f>
        <v>2.37</v>
      </c>
      <c r="C2506" s="2">
        <f t="shared" si="351"/>
        <v>-9.9999999999997868E-3</v>
      </c>
      <c r="D2506" s="2">
        <f t="shared" si="352"/>
        <v>0</v>
      </c>
      <c r="E2506" s="2">
        <f t="shared" si="353"/>
        <v>9.9999999999997868E-3</v>
      </c>
      <c r="F2506" s="2">
        <f t="shared" si="350"/>
        <v>2.1268043251418244E-2</v>
      </c>
      <c r="G2506" s="2">
        <f t="shared" si="350"/>
        <v>1.4524251668256589E-2</v>
      </c>
      <c r="H2506" s="2">
        <f t="shared" si="346"/>
        <v>1.4643124986535807</v>
      </c>
      <c r="I2506" s="2">
        <f t="shared" si="347"/>
        <v>59.420730911912869</v>
      </c>
    </row>
    <row r="2507" spans="1:9" ht="13.5" x14ac:dyDescent="0.25">
      <c r="A2507" s="3">
        <f>TITRES_STAT!B2510</f>
        <v>45959</v>
      </c>
      <c r="B2507" s="6">
        <f>TITRES_STAT!D2510</f>
        <v>2.2999999999999998</v>
      </c>
      <c r="C2507" s="2">
        <f t="shared" si="351"/>
        <v>-7.0000000000000284E-2</v>
      </c>
      <c r="D2507" s="2">
        <f t="shared" si="352"/>
        <v>0</v>
      </c>
      <c r="E2507" s="2">
        <f t="shared" si="353"/>
        <v>7.0000000000000284E-2</v>
      </c>
      <c r="F2507" s="2">
        <f t="shared" si="350"/>
        <v>1.9748897304888369E-2</v>
      </c>
      <c r="G2507" s="2">
        <f t="shared" si="350"/>
        <v>1.8486805120523999E-2</v>
      </c>
      <c r="H2507" s="2">
        <f t="shared" si="346"/>
        <v>1.0682698917490723</v>
      </c>
      <c r="I2507" s="2">
        <f t="shared" si="347"/>
        <v>51.65041061665648</v>
      </c>
    </row>
    <row r="2508" spans="1:9" ht="13.5" x14ac:dyDescent="0.25">
      <c r="A2508" s="3">
        <f>TITRES_STAT!B2511</f>
        <v>45960</v>
      </c>
      <c r="B2508" s="6">
        <f>TITRES_STAT!D2511</f>
        <v>2.21</v>
      </c>
      <c r="C2508" s="2">
        <f t="shared" si="351"/>
        <v>-8.9999999999999858E-2</v>
      </c>
      <c r="D2508" s="2">
        <f t="shared" si="352"/>
        <v>0</v>
      </c>
      <c r="E2508" s="2">
        <f t="shared" si="353"/>
        <v>8.9999999999999858E-2</v>
      </c>
      <c r="F2508" s="2">
        <f t="shared" si="350"/>
        <v>1.833826178311063E-2</v>
      </c>
      <c r="G2508" s="2">
        <f t="shared" si="350"/>
        <v>2.3594890469057987E-2</v>
      </c>
      <c r="H2508" s="2">
        <f t="shared" si="346"/>
        <v>0.77721326179323325</v>
      </c>
      <c r="I2508" s="2">
        <f t="shared" si="347"/>
        <v>43.732132687835907</v>
      </c>
    </row>
    <row r="2509" spans="1:9" ht="13.5" x14ac:dyDescent="0.25">
      <c r="A2509" s="3">
        <f>TITRES_STAT!B2512</f>
        <v>0</v>
      </c>
      <c r="B2509" s="6">
        <f>TITRES_STAT!D2512</f>
        <v>0</v>
      </c>
      <c r="C2509" s="2">
        <f t="shared" si="351"/>
        <v>-2.21</v>
      </c>
      <c r="D2509" s="2">
        <f t="shared" si="352"/>
        <v>0</v>
      </c>
      <c r="E2509" s="2">
        <f t="shared" si="353"/>
        <v>2.21</v>
      </c>
      <c r="F2509" s="2">
        <f t="shared" ref="F2509:G2524" si="354">((F2508*13)+D2509)/14</f>
        <v>1.7028385941459872E-2</v>
      </c>
      <c r="G2509" s="2">
        <f t="shared" si="354"/>
        <v>0.17976668400698242</v>
      </c>
      <c r="H2509" s="2">
        <f t="shared" si="346"/>
        <v>9.4724926565361037E-2</v>
      </c>
      <c r="I2509" s="2">
        <f t="shared" si="347"/>
        <v>8.6528518960973457</v>
      </c>
    </row>
    <row r="2510" spans="1:9" ht="13.5" x14ac:dyDescent="0.25">
      <c r="A2510" s="3">
        <f>TITRES_STAT!B2513</f>
        <v>0</v>
      </c>
      <c r="B2510" s="6">
        <f>TITRES_STAT!D2513</f>
        <v>0</v>
      </c>
      <c r="C2510" s="2">
        <f t="shared" si="351"/>
        <v>0</v>
      </c>
      <c r="D2510" s="2">
        <f t="shared" si="352"/>
        <v>0</v>
      </c>
      <c r="E2510" s="2">
        <f t="shared" si="353"/>
        <v>0</v>
      </c>
      <c r="F2510" s="2">
        <f t="shared" si="354"/>
        <v>1.5812072659927023E-2</v>
      </c>
      <c r="G2510" s="2">
        <f t="shared" si="354"/>
        <v>0.16692620657791224</v>
      </c>
      <c r="H2510" s="2">
        <f t="shared" si="346"/>
        <v>9.4724926565361037E-2</v>
      </c>
      <c r="I2510" s="2">
        <f t="shared" si="347"/>
        <v>8.6528518960973457</v>
      </c>
    </row>
    <row r="2511" spans="1:9" ht="13.5" x14ac:dyDescent="0.25">
      <c r="A2511" s="3">
        <f>TITRES_STAT!B2514</f>
        <v>0</v>
      </c>
      <c r="B2511" s="6">
        <f>TITRES_STAT!D2514</f>
        <v>0</v>
      </c>
      <c r="C2511" s="2">
        <f t="shared" si="351"/>
        <v>0</v>
      </c>
      <c r="D2511" s="2">
        <f t="shared" si="352"/>
        <v>0</v>
      </c>
      <c r="E2511" s="2">
        <f t="shared" si="353"/>
        <v>0</v>
      </c>
      <c r="F2511" s="2">
        <f t="shared" si="354"/>
        <v>1.4682638898503663E-2</v>
      </c>
      <c r="G2511" s="2">
        <f t="shared" si="354"/>
        <v>0.15500290610806136</v>
      </c>
      <c r="H2511" s="2">
        <f t="shared" si="346"/>
        <v>9.4724926565361037E-2</v>
      </c>
      <c r="I2511" s="2">
        <f t="shared" si="347"/>
        <v>8.6528518960973457</v>
      </c>
    </row>
    <row r="2512" spans="1:9" ht="13.5" x14ac:dyDescent="0.25">
      <c r="A2512" s="3">
        <f>TITRES_STAT!B2515</f>
        <v>0</v>
      </c>
      <c r="B2512" s="6">
        <f>TITRES_STAT!D2515</f>
        <v>0</v>
      </c>
      <c r="C2512" s="2">
        <f t="shared" si="351"/>
        <v>0</v>
      </c>
      <c r="D2512" s="2">
        <f t="shared" si="352"/>
        <v>0</v>
      </c>
      <c r="E2512" s="2">
        <f t="shared" si="353"/>
        <v>0</v>
      </c>
      <c r="F2512" s="2">
        <f t="shared" si="354"/>
        <v>1.3633878977181973E-2</v>
      </c>
      <c r="G2512" s="2">
        <f t="shared" si="354"/>
        <v>0.14393126995748554</v>
      </c>
      <c r="H2512" s="2">
        <f t="shared" si="346"/>
        <v>9.4724926565361037E-2</v>
      </c>
      <c r="I2512" s="2">
        <f t="shared" si="347"/>
        <v>8.6528518960973457</v>
      </c>
    </row>
    <row r="2513" spans="1:9" ht="13.5" x14ac:dyDescent="0.25">
      <c r="A2513" s="3">
        <f>TITRES_STAT!B2516</f>
        <v>0</v>
      </c>
      <c r="B2513" s="6">
        <f>TITRES_STAT!D2516</f>
        <v>0</v>
      </c>
      <c r="C2513" s="2">
        <f t="shared" si="351"/>
        <v>0</v>
      </c>
      <c r="D2513" s="2">
        <f t="shared" si="352"/>
        <v>0</v>
      </c>
      <c r="E2513" s="2">
        <f t="shared" si="353"/>
        <v>0</v>
      </c>
      <c r="F2513" s="2">
        <f t="shared" si="354"/>
        <v>1.2660030478811831E-2</v>
      </c>
      <c r="G2513" s="2">
        <f t="shared" si="354"/>
        <v>0.1336504649605223</v>
      </c>
      <c r="H2513" s="2">
        <f t="shared" ref="H2513:H2576" si="355">F2513/G2513</f>
        <v>9.4724926565361023E-2</v>
      </c>
      <c r="I2513" s="2">
        <f t="shared" ref="I2513:I2576" si="356">IF(G2513=0,100,100-(100/(1+H2513)))</f>
        <v>8.6528518960973457</v>
      </c>
    </row>
    <row r="2514" spans="1:9" ht="13.5" x14ac:dyDescent="0.25">
      <c r="A2514" s="3">
        <f>TITRES_STAT!B2517</f>
        <v>0</v>
      </c>
      <c r="B2514" s="6">
        <f>TITRES_STAT!D2517</f>
        <v>0</v>
      </c>
      <c r="C2514" s="2">
        <f t="shared" si="351"/>
        <v>0</v>
      </c>
      <c r="D2514" s="2">
        <f t="shared" si="352"/>
        <v>0</v>
      </c>
      <c r="E2514" s="2">
        <f t="shared" si="353"/>
        <v>0</v>
      </c>
      <c r="F2514" s="2">
        <f t="shared" si="354"/>
        <v>1.1755742587468129E-2</v>
      </c>
      <c r="G2514" s="2">
        <f t="shared" si="354"/>
        <v>0.12410400317762785</v>
      </c>
      <c r="H2514" s="2">
        <f t="shared" si="355"/>
        <v>9.4724926565361023E-2</v>
      </c>
      <c r="I2514" s="2">
        <f t="shared" si="356"/>
        <v>8.6528518960973457</v>
      </c>
    </row>
    <row r="2515" spans="1:9" ht="13.5" x14ac:dyDescent="0.25">
      <c r="A2515" s="3">
        <f>TITRES_STAT!B2518</f>
        <v>0</v>
      </c>
      <c r="B2515" s="6">
        <f>TITRES_STAT!D2518</f>
        <v>0</v>
      </c>
      <c r="C2515" s="2">
        <f t="shared" si="351"/>
        <v>0</v>
      </c>
      <c r="D2515" s="2">
        <f t="shared" si="352"/>
        <v>0</v>
      </c>
      <c r="E2515" s="2">
        <f t="shared" si="353"/>
        <v>0</v>
      </c>
      <c r="F2515" s="2">
        <f t="shared" si="354"/>
        <v>1.0916046688363264E-2</v>
      </c>
      <c r="G2515" s="2">
        <f t="shared" si="354"/>
        <v>0.11523943152208301</v>
      </c>
      <c r="H2515" s="2">
        <f t="shared" si="355"/>
        <v>9.4724926565361037E-2</v>
      </c>
      <c r="I2515" s="2">
        <f t="shared" si="356"/>
        <v>8.6528518960973457</v>
      </c>
    </row>
    <row r="2516" spans="1:9" ht="13.5" x14ac:dyDescent="0.25">
      <c r="A2516" s="3">
        <f>TITRES_STAT!B2519</f>
        <v>0</v>
      </c>
      <c r="B2516" s="6">
        <f>TITRES_STAT!D2519</f>
        <v>0</v>
      </c>
      <c r="C2516" s="2">
        <f t="shared" si="351"/>
        <v>0</v>
      </c>
      <c r="D2516" s="2">
        <f t="shared" si="352"/>
        <v>0</v>
      </c>
      <c r="E2516" s="2">
        <f t="shared" si="353"/>
        <v>0</v>
      </c>
      <c r="F2516" s="2">
        <f t="shared" si="354"/>
        <v>1.0136329067765888E-2</v>
      </c>
      <c r="G2516" s="2">
        <f t="shared" si="354"/>
        <v>0.10700804355621994</v>
      </c>
      <c r="H2516" s="2">
        <f t="shared" si="355"/>
        <v>9.4724926565361023E-2</v>
      </c>
      <c r="I2516" s="2">
        <f t="shared" si="356"/>
        <v>8.6528518960973457</v>
      </c>
    </row>
    <row r="2517" spans="1:9" ht="13.5" x14ac:dyDescent="0.25">
      <c r="A2517" s="3">
        <f>TITRES_STAT!B2520</f>
        <v>0</v>
      </c>
      <c r="B2517" s="6">
        <f>TITRES_STAT!D2520</f>
        <v>0</v>
      </c>
      <c r="C2517" s="2">
        <f t="shared" si="351"/>
        <v>0</v>
      </c>
      <c r="D2517" s="2">
        <f t="shared" si="352"/>
        <v>0</v>
      </c>
      <c r="E2517" s="2">
        <f t="shared" si="353"/>
        <v>0</v>
      </c>
      <c r="F2517" s="2">
        <f t="shared" si="354"/>
        <v>9.4123055629254677E-3</v>
      </c>
      <c r="G2517" s="2">
        <f t="shared" si="354"/>
        <v>9.9364611873632797E-2</v>
      </c>
      <c r="H2517" s="2">
        <f t="shared" si="355"/>
        <v>9.4724926565361037E-2</v>
      </c>
      <c r="I2517" s="2">
        <f t="shared" si="356"/>
        <v>8.6528518960973457</v>
      </c>
    </row>
    <row r="2518" spans="1:9" ht="13.5" x14ac:dyDescent="0.25">
      <c r="A2518" s="3">
        <f>TITRES_STAT!B2521</f>
        <v>0</v>
      </c>
      <c r="B2518" s="6">
        <f>TITRES_STAT!D2521</f>
        <v>0</v>
      </c>
      <c r="C2518" s="2">
        <f t="shared" si="351"/>
        <v>0</v>
      </c>
      <c r="D2518" s="2">
        <f t="shared" si="352"/>
        <v>0</v>
      </c>
      <c r="E2518" s="2">
        <f t="shared" si="353"/>
        <v>0</v>
      </c>
      <c r="F2518" s="2">
        <f t="shared" si="354"/>
        <v>8.7399980227165063E-3</v>
      </c>
      <c r="G2518" s="2">
        <f t="shared" si="354"/>
        <v>9.2267139596944742E-2</v>
      </c>
      <c r="H2518" s="2">
        <f t="shared" si="355"/>
        <v>9.4724926565361037E-2</v>
      </c>
      <c r="I2518" s="2">
        <f t="shared" si="356"/>
        <v>8.6528518960973457</v>
      </c>
    </row>
    <row r="2519" spans="1:9" ht="13.5" x14ac:dyDescent="0.25">
      <c r="A2519" s="3">
        <f>TITRES_STAT!B2522</f>
        <v>0</v>
      </c>
      <c r="B2519" s="6">
        <f>TITRES_STAT!D2522</f>
        <v>0</v>
      </c>
      <c r="C2519" s="2">
        <f t="shared" si="351"/>
        <v>0</v>
      </c>
      <c r="D2519" s="2">
        <f t="shared" si="352"/>
        <v>0</v>
      </c>
      <c r="E2519" s="2">
        <f t="shared" si="353"/>
        <v>0</v>
      </c>
      <c r="F2519" s="2">
        <f t="shared" si="354"/>
        <v>8.1157124496653264E-3</v>
      </c>
      <c r="G2519" s="2">
        <f t="shared" si="354"/>
        <v>8.5676629625734399E-2</v>
      </c>
      <c r="H2519" s="2">
        <f t="shared" si="355"/>
        <v>9.4724926565361037E-2</v>
      </c>
      <c r="I2519" s="2">
        <f t="shared" si="356"/>
        <v>8.6528518960973457</v>
      </c>
    </row>
    <row r="2520" spans="1:9" ht="13.5" x14ac:dyDescent="0.25">
      <c r="A2520" s="3">
        <f>TITRES_STAT!B2523</f>
        <v>0</v>
      </c>
      <c r="B2520" s="6">
        <f>TITRES_STAT!D2523</f>
        <v>0</v>
      </c>
      <c r="C2520" s="2">
        <f t="shared" si="351"/>
        <v>0</v>
      </c>
      <c r="D2520" s="2">
        <f t="shared" si="352"/>
        <v>0</v>
      </c>
      <c r="E2520" s="2">
        <f t="shared" si="353"/>
        <v>0</v>
      </c>
      <c r="F2520" s="2">
        <f t="shared" si="354"/>
        <v>7.5360187032606609E-3</v>
      </c>
      <c r="G2520" s="2">
        <f t="shared" si="354"/>
        <v>7.9556870366753379E-2</v>
      </c>
      <c r="H2520" s="2">
        <f t="shared" si="355"/>
        <v>9.4724926565361023E-2</v>
      </c>
      <c r="I2520" s="2">
        <f t="shared" si="356"/>
        <v>8.6528518960973457</v>
      </c>
    </row>
    <row r="2521" spans="1:9" ht="13.5" x14ac:dyDescent="0.25">
      <c r="A2521" s="3">
        <f>TITRES_STAT!B2524</f>
        <v>0</v>
      </c>
      <c r="B2521" s="6">
        <f>TITRES_STAT!D2524</f>
        <v>0</v>
      </c>
      <c r="C2521" s="2">
        <f t="shared" si="351"/>
        <v>0</v>
      </c>
      <c r="D2521" s="2">
        <f t="shared" si="352"/>
        <v>0</v>
      </c>
      <c r="E2521" s="2">
        <f t="shared" si="353"/>
        <v>0</v>
      </c>
      <c r="F2521" s="2">
        <f t="shared" si="354"/>
        <v>6.997731653027757E-3</v>
      </c>
      <c r="G2521" s="2">
        <f t="shared" si="354"/>
        <v>7.3874236769128146E-2</v>
      </c>
      <c r="H2521" s="2">
        <f t="shared" si="355"/>
        <v>9.4724926565361023E-2</v>
      </c>
      <c r="I2521" s="2">
        <f t="shared" si="356"/>
        <v>8.6528518960973457</v>
      </c>
    </row>
    <row r="2522" spans="1:9" ht="13.5" x14ac:dyDescent="0.25">
      <c r="A2522" s="3">
        <f>TITRES_STAT!B2525</f>
        <v>0</v>
      </c>
      <c r="B2522" s="6">
        <f>TITRES_STAT!D2525</f>
        <v>0</v>
      </c>
      <c r="C2522" s="2">
        <f t="shared" si="351"/>
        <v>0</v>
      </c>
      <c r="D2522" s="2">
        <f t="shared" si="352"/>
        <v>0</v>
      </c>
      <c r="E2522" s="2">
        <f t="shared" si="353"/>
        <v>0</v>
      </c>
      <c r="F2522" s="2">
        <f t="shared" si="354"/>
        <v>6.4978936778114877E-3</v>
      </c>
      <c r="G2522" s="2">
        <f t="shared" si="354"/>
        <v>6.8597505571333275E-2</v>
      </c>
      <c r="H2522" s="2">
        <f t="shared" si="355"/>
        <v>9.4724926565361023E-2</v>
      </c>
      <c r="I2522" s="2">
        <f t="shared" si="356"/>
        <v>8.6528518960973457</v>
      </c>
    </row>
    <row r="2523" spans="1:9" ht="13.5" x14ac:dyDescent="0.25">
      <c r="A2523" s="3">
        <f>TITRES_STAT!B2526</f>
        <v>0</v>
      </c>
      <c r="B2523" s="6">
        <f>TITRES_STAT!D2526</f>
        <v>0</v>
      </c>
      <c r="C2523" s="2">
        <f t="shared" si="351"/>
        <v>0</v>
      </c>
      <c r="D2523" s="2">
        <f t="shared" si="352"/>
        <v>0</v>
      </c>
      <c r="E2523" s="2">
        <f t="shared" si="353"/>
        <v>0</v>
      </c>
      <c r="F2523" s="2">
        <f t="shared" si="354"/>
        <v>6.0337584151106674E-3</v>
      </c>
      <c r="G2523" s="2">
        <f t="shared" si="354"/>
        <v>6.3697683744809469E-2</v>
      </c>
      <c r="H2523" s="2">
        <f t="shared" si="355"/>
        <v>9.4724926565361023E-2</v>
      </c>
      <c r="I2523" s="2">
        <f t="shared" si="356"/>
        <v>8.6528518960973457</v>
      </c>
    </row>
    <row r="2524" spans="1:9" ht="13.5" x14ac:dyDescent="0.25">
      <c r="A2524" s="3">
        <f>TITRES_STAT!B2527</f>
        <v>0</v>
      </c>
      <c r="B2524" s="6">
        <f>TITRES_STAT!D2527</f>
        <v>0</v>
      </c>
      <c r="C2524" s="2">
        <f t="shared" si="351"/>
        <v>0</v>
      </c>
      <c r="D2524" s="2">
        <f t="shared" si="352"/>
        <v>0</v>
      </c>
      <c r="E2524" s="2">
        <f t="shared" si="353"/>
        <v>0</v>
      </c>
      <c r="F2524" s="2">
        <f t="shared" si="354"/>
        <v>5.6027756711741908E-3</v>
      </c>
      <c r="G2524" s="2">
        <f t="shared" si="354"/>
        <v>5.9147849191608794E-2</v>
      </c>
      <c r="H2524" s="2">
        <f t="shared" si="355"/>
        <v>9.4724926565361009E-2</v>
      </c>
      <c r="I2524" s="2">
        <f t="shared" si="356"/>
        <v>8.6528518960973315</v>
      </c>
    </row>
    <row r="2525" spans="1:9" ht="13.5" x14ac:dyDescent="0.25">
      <c r="A2525" s="3">
        <f>TITRES_STAT!B2528</f>
        <v>0</v>
      </c>
      <c r="B2525" s="6">
        <f>TITRES_STAT!D2528</f>
        <v>0</v>
      </c>
      <c r="C2525" s="2">
        <f t="shared" si="351"/>
        <v>0</v>
      </c>
      <c r="D2525" s="2">
        <f t="shared" si="352"/>
        <v>0</v>
      </c>
      <c r="E2525" s="2">
        <f t="shared" si="353"/>
        <v>0</v>
      </c>
      <c r="F2525" s="2">
        <f t="shared" ref="F2525:G2540" si="357">((F2524*13)+D2525)/14</f>
        <v>5.2025774089474635E-3</v>
      </c>
      <c r="G2525" s="2">
        <f t="shared" si="357"/>
        <v>5.4923002820779596E-2</v>
      </c>
      <c r="H2525" s="2">
        <f t="shared" si="355"/>
        <v>9.4724926565361023E-2</v>
      </c>
      <c r="I2525" s="2">
        <f t="shared" si="356"/>
        <v>8.6528518960973457</v>
      </c>
    </row>
    <row r="2526" spans="1:9" ht="13.5" x14ac:dyDescent="0.25">
      <c r="A2526" s="3">
        <f>TITRES_STAT!B2529</f>
        <v>0</v>
      </c>
      <c r="B2526" s="6">
        <f>TITRES_STAT!D2529</f>
        <v>0</v>
      </c>
      <c r="C2526" s="2">
        <f t="shared" si="351"/>
        <v>0</v>
      </c>
      <c r="D2526" s="2">
        <f t="shared" si="352"/>
        <v>0</v>
      </c>
      <c r="E2526" s="2">
        <f t="shared" si="353"/>
        <v>0</v>
      </c>
      <c r="F2526" s="2">
        <f t="shared" si="357"/>
        <v>4.8309647368797873E-3</v>
      </c>
      <c r="G2526" s="2">
        <f t="shared" si="357"/>
        <v>5.0999931190723914E-2</v>
      </c>
      <c r="H2526" s="2">
        <f t="shared" si="355"/>
        <v>9.4724926565361009E-2</v>
      </c>
      <c r="I2526" s="2">
        <f t="shared" si="356"/>
        <v>8.6528518960973315</v>
      </c>
    </row>
    <row r="2527" spans="1:9" ht="13.5" x14ac:dyDescent="0.25">
      <c r="A2527" s="3">
        <f>TITRES_STAT!B2530</f>
        <v>0</v>
      </c>
      <c r="B2527" s="6">
        <f>TITRES_STAT!D2530</f>
        <v>0</v>
      </c>
      <c r="C2527" s="2">
        <f t="shared" si="351"/>
        <v>0</v>
      </c>
      <c r="D2527" s="2">
        <f t="shared" si="352"/>
        <v>0</v>
      </c>
      <c r="E2527" s="2">
        <f t="shared" si="353"/>
        <v>0</v>
      </c>
      <c r="F2527" s="2">
        <f t="shared" si="357"/>
        <v>4.48589582710266E-3</v>
      </c>
      <c r="G2527" s="2">
        <f t="shared" si="357"/>
        <v>4.7357078962815061E-2</v>
      </c>
      <c r="H2527" s="2">
        <f t="shared" si="355"/>
        <v>9.4724926565361023E-2</v>
      </c>
      <c r="I2527" s="2">
        <f t="shared" si="356"/>
        <v>8.6528518960973457</v>
      </c>
    </row>
    <row r="2528" spans="1:9" ht="13.5" x14ac:dyDescent="0.25">
      <c r="A2528" s="3">
        <f>TITRES_STAT!B2531</f>
        <v>0</v>
      </c>
      <c r="B2528" s="6">
        <f>TITRES_STAT!D2531</f>
        <v>0</v>
      </c>
      <c r="C2528" s="2">
        <f t="shared" si="351"/>
        <v>0</v>
      </c>
      <c r="D2528" s="2">
        <f t="shared" si="352"/>
        <v>0</v>
      </c>
      <c r="E2528" s="2">
        <f t="shared" si="353"/>
        <v>0</v>
      </c>
      <c r="F2528" s="2">
        <f t="shared" si="357"/>
        <v>4.1654746965953272E-3</v>
      </c>
      <c r="G2528" s="2">
        <f t="shared" si="357"/>
        <v>4.3974430465471129E-2</v>
      </c>
      <c r="H2528" s="2">
        <f t="shared" si="355"/>
        <v>9.4724926565361023E-2</v>
      </c>
      <c r="I2528" s="2">
        <f t="shared" si="356"/>
        <v>8.6528518960973457</v>
      </c>
    </row>
    <row r="2529" spans="1:9" ht="13.5" x14ac:dyDescent="0.25">
      <c r="A2529" s="3">
        <f>TITRES_STAT!B2532</f>
        <v>0</v>
      </c>
      <c r="B2529" s="6">
        <f>TITRES_STAT!D2532</f>
        <v>0</v>
      </c>
      <c r="C2529" s="2">
        <f t="shared" si="351"/>
        <v>0</v>
      </c>
      <c r="D2529" s="2">
        <f t="shared" si="352"/>
        <v>0</v>
      </c>
      <c r="E2529" s="2">
        <f t="shared" si="353"/>
        <v>0</v>
      </c>
      <c r="F2529" s="2">
        <f t="shared" si="357"/>
        <v>3.8679407896956607E-3</v>
      </c>
      <c r="G2529" s="2">
        <f t="shared" si="357"/>
        <v>4.083339971793748E-2</v>
      </c>
      <c r="H2529" s="2">
        <f t="shared" si="355"/>
        <v>9.4724926565361009E-2</v>
      </c>
      <c r="I2529" s="2">
        <f t="shared" si="356"/>
        <v>8.6528518960973315</v>
      </c>
    </row>
    <row r="2530" spans="1:9" ht="13.5" x14ac:dyDescent="0.25">
      <c r="A2530" s="3">
        <f>TITRES_STAT!B2533</f>
        <v>0</v>
      </c>
      <c r="B2530" s="6">
        <f>TITRES_STAT!D2533</f>
        <v>0</v>
      </c>
      <c r="C2530" s="2">
        <f t="shared" si="351"/>
        <v>0</v>
      </c>
      <c r="D2530" s="2">
        <f t="shared" si="352"/>
        <v>0</v>
      </c>
      <c r="E2530" s="2">
        <f t="shared" si="353"/>
        <v>0</v>
      </c>
      <c r="F2530" s="2">
        <f t="shared" si="357"/>
        <v>3.591659304717399E-3</v>
      </c>
      <c r="G2530" s="2">
        <f t="shared" si="357"/>
        <v>3.7916728309513377E-2</v>
      </c>
      <c r="H2530" s="2">
        <f t="shared" si="355"/>
        <v>9.4724926565360995E-2</v>
      </c>
      <c r="I2530" s="2">
        <f t="shared" si="356"/>
        <v>8.6528518960973315</v>
      </c>
    </row>
    <row r="2531" spans="1:9" ht="13.5" x14ac:dyDescent="0.25">
      <c r="A2531" s="3">
        <f>TITRES_STAT!B2534</f>
        <v>0</v>
      </c>
      <c r="B2531" s="6">
        <f>TITRES_STAT!D2534</f>
        <v>0</v>
      </c>
      <c r="C2531" s="2">
        <f t="shared" si="351"/>
        <v>0</v>
      </c>
      <c r="D2531" s="2">
        <f t="shared" si="352"/>
        <v>0</v>
      </c>
      <c r="E2531" s="2">
        <f t="shared" si="353"/>
        <v>0</v>
      </c>
      <c r="F2531" s="2">
        <f t="shared" si="357"/>
        <v>3.3351122115232992E-3</v>
      </c>
      <c r="G2531" s="2">
        <f t="shared" si="357"/>
        <v>3.5208390573119565E-2</v>
      </c>
      <c r="H2531" s="2">
        <f t="shared" si="355"/>
        <v>9.4724926565360995E-2</v>
      </c>
      <c r="I2531" s="2">
        <f t="shared" si="356"/>
        <v>8.6528518960973315</v>
      </c>
    </row>
    <row r="2532" spans="1:9" ht="13.5" x14ac:dyDescent="0.25">
      <c r="A2532" s="3">
        <f>TITRES_STAT!B2535</f>
        <v>0</v>
      </c>
      <c r="B2532" s="6">
        <f>TITRES_STAT!D2535</f>
        <v>0</v>
      </c>
      <c r="C2532" s="2">
        <f t="shared" si="351"/>
        <v>0</v>
      </c>
      <c r="D2532" s="2">
        <f t="shared" si="352"/>
        <v>0</v>
      </c>
      <c r="E2532" s="2">
        <f t="shared" si="353"/>
        <v>0</v>
      </c>
      <c r="F2532" s="2">
        <f t="shared" si="357"/>
        <v>3.096889910700206E-3</v>
      </c>
      <c r="G2532" s="2">
        <f t="shared" si="357"/>
        <v>3.2693505532182456E-2</v>
      </c>
      <c r="H2532" s="2">
        <f t="shared" si="355"/>
        <v>9.4724926565360981E-2</v>
      </c>
      <c r="I2532" s="2">
        <f t="shared" si="356"/>
        <v>8.6528518960973315</v>
      </c>
    </row>
    <row r="2533" spans="1:9" ht="13.5" x14ac:dyDescent="0.25">
      <c r="A2533" s="3">
        <f>TITRES_STAT!B2536</f>
        <v>0</v>
      </c>
      <c r="B2533" s="6">
        <f>TITRES_STAT!D2536</f>
        <v>0</v>
      </c>
      <c r="C2533" s="2">
        <f t="shared" si="351"/>
        <v>0</v>
      </c>
      <c r="D2533" s="2">
        <f t="shared" si="352"/>
        <v>0</v>
      </c>
      <c r="E2533" s="2">
        <f t="shared" si="353"/>
        <v>0</v>
      </c>
      <c r="F2533" s="2">
        <f t="shared" si="357"/>
        <v>2.8756834885073344E-3</v>
      </c>
      <c r="G2533" s="2">
        <f t="shared" si="357"/>
        <v>3.0358255137026564E-2</v>
      </c>
      <c r="H2533" s="2">
        <f t="shared" si="355"/>
        <v>9.4724926565360995E-2</v>
      </c>
      <c r="I2533" s="2">
        <f t="shared" si="356"/>
        <v>8.6528518960973315</v>
      </c>
    </row>
    <row r="2534" spans="1:9" ht="13.5" x14ac:dyDescent="0.25">
      <c r="A2534" s="3">
        <f>TITRES_STAT!B2537</f>
        <v>0</v>
      </c>
      <c r="B2534" s="6">
        <f>TITRES_STAT!D2537</f>
        <v>0</v>
      </c>
      <c r="C2534" s="2">
        <f t="shared" si="351"/>
        <v>0</v>
      </c>
      <c r="D2534" s="2">
        <f t="shared" si="352"/>
        <v>0</v>
      </c>
      <c r="E2534" s="2">
        <f t="shared" si="353"/>
        <v>0</v>
      </c>
      <c r="F2534" s="2">
        <f t="shared" si="357"/>
        <v>2.6702775250425251E-3</v>
      </c>
      <c r="G2534" s="2">
        <f t="shared" si="357"/>
        <v>2.818980834152467E-2</v>
      </c>
      <c r="H2534" s="2">
        <f t="shared" si="355"/>
        <v>9.4724926565360995E-2</v>
      </c>
      <c r="I2534" s="2">
        <f t="shared" si="356"/>
        <v>8.6528518960973315</v>
      </c>
    </row>
    <row r="2535" spans="1:9" ht="13.5" x14ac:dyDescent="0.25">
      <c r="A2535" s="3">
        <f>TITRES_STAT!B2538</f>
        <v>0</v>
      </c>
      <c r="B2535" s="6">
        <f>TITRES_STAT!D2538</f>
        <v>0</v>
      </c>
      <c r="C2535" s="2">
        <f t="shared" si="351"/>
        <v>0</v>
      </c>
      <c r="D2535" s="2">
        <f t="shared" si="352"/>
        <v>0</v>
      </c>
      <c r="E2535" s="2">
        <f t="shared" si="353"/>
        <v>0</v>
      </c>
      <c r="F2535" s="2">
        <f t="shared" si="357"/>
        <v>2.4795434161109164E-3</v>
      </c>
      <c r="G2535" s="2">
        <f t="shared" si="357"/>
        <v>2.6176250602844339E-2</v>
      </c>
      <c r="H2535" s="2">
        <f t="shared" si="355"/>
        <v>9.4724926565360995E-2</v>
      </c>
      <c r="I2535" s="2">
        <f t="shared" si="356"/>
        <v>8.6528518960973315</v>
      </c>
    </row>
    <row r="2536" spans="1:9" ht="13.5" x14ac:dyDescent="0.25">
      <c r="A2536" s="3">
        <f>TITRES_STAT!B2539</f>
        <v>0</v>
      </c>
      <c r="B2536" s="6">
        <f>TITRES_STAT!D2539</f>
        <v>0</v>
      </c>
      <c r="C2536" s="2">
        <f t="shared" si="351"/>
        <v>0</v>
      </c>
      <c r="D2536" s="2">
        <f t="shared" si="352"/>
        <v>0</v>
      </c>
      <c r="E2536" s="2">
        <f t="shared" si="353"/>
        <v>0</v>
      </c>
      <c r="F2536" s="2">
        <f t="shared" si="357"/>
        <v>2.3024331721029937E-3</v>
      </c>
      <c r="G2536" s="2">
        <f t="shared" si="357"/>
        <v>2.4306518416926885E-2</v>
      </c>
      <c r="H2536" s="2">
        <f t="shared" si="355"/>
        <v>9.4724926565360995E-2</v>
      </c>
      <c r="I2536" s="2">
        <f t="shared" si="356"/>
        <v>8.6528518960973315</v>
      </c>
    </row>
    <row r="2537" spans="1:9" ht="13.5" x14ac:dyDescent="0.25">
      <c r="A2537" s="3">
        <f>TITRES_STAT!B2540</f>
        <v>0</v>
      </c>
      <c r="B2537" s="6">
        <f>TITRES_STAT!D2540</f>
        <v>0</v>
      </c>
      <c r="C2537" s="2">
        <f t="shared" si="351"/>
        <v>0</v>
      </c>
      <c r="D2537" s="2">
        <f t="shared" si="352"/>
        <v>0</v>
      </c>
      <c r="E2537" s="2">
        <f t="shared" si="353"/>
        <v>0</v>
      </c>
      <c r="F2537" s="2">
        <f t="shared" si="357"/>
        <v>2.1379736598099229E-3</v>
      </c>
      <c r="G2537" s="2">
        <f t="shared" si="357"/>
        <v>2.2570338530003536E-2</v>
      </c>
      <c r="H2537" s="2">
        <f t="shared" si="355"/>
        <v>9.4724926565360995E-2</v>
      </c>
      <c r="I2537" s="2">
        <f t="shared" si="356"/>
        <v>8.6528518960973315</v>
      </c>
    </row>
    <row r="2538" spans="1:9" ht="13.5" x14ac:dyDescent="0.25">
      <c r="A2538" s="3">
        <f>TITRES_STAT!B2541</f>
        <v>0</v>
      </c>
      <c r="B2538" s="6">
        <f>TITRES_STAT!D2541</f>
        <v>0</v>
      </c>
      <c r="C2538" s="2">
        <f t="shared" si="351"/>
        <v>0</v>
      </c>
      <c r="D2538" s="2">
        <f t="shared" si="352"/>
        <v>0</v>
      </c>
      <c r="E2538" s="2">
        <f t="shared" si="353"/>
        <v>0</v>
      </c>
      <c r="F2538" s="2">
        <f t="shared" si="357"/>
        <v>1.9852612555377853E-3</v>
      </c>
      <c r="G2538" s="2">
        <f t="shared" si="357"/>
        <v>2.0958171492146144E-2</v>
      </c>
      <c r="H2538" s="2">
        <f t="shared" si="355"/>
        <v>9.4724926565360967E-2</v>
      </c>
      <c r="I2538" s="2">
        <f t="shared" si="356"/>
        <v>8.6528518960973315</v>
      </c>
    </row>
    <row r="2539" spans="1:9" ht="13.5" x14ac:dyDescent="0.25">
      <c r="A2539" s="3">
        <f>TITRES_STAT!B2542</f>
        <v>0</v>
      </c>
      <c r="B2539" s="6">
        <f>TITRES_STAT!D2542</f>
        <v>0</v>
      </c>
      <c r="C2539" s="2">
        <f t="shared" si="351"/>
        <v>0</v>
      </c>
      <c r="D2539" s="2">
        <f t="shared" si="352"/>
        <v>0</v>
      </c>
      <c r="E2539" s="2">
        <f t="shared" si="353"/>
        <v>0</v>
      </c>
      <c r="F2539" s="2">
        <f t="shared" si="357"/>
        <v>1.8434568801422291E-3</v>
      </c>
      <c r="G2539" s="2">
        <f t="shared" si="357"/>
        <v>1.9461159242707134E-2</v>
      </c>
      <c r="H2539" s="2">
        <f t="shared" si="355"/>
        <v>9.4724926565360967E-2</v>
      </c>
      <c r="I2539" s="2">
        <f t="shared" si="356"/>
        <v>8.6528518960973315</v>
      </c>
    </row>
    <row r="2540" spans="1:9" ht="13.5" x14ac:dyDescent="0.25">
      <c r="A2540" s="3">
        <f>TITRES_STAT!B2543</f>
        <v>0</v>
      </c>
      <c r="B2540" s="6">
        <f>TITRES_STAT!D2543</f>
        <v>0</v>
      </c>
      <c r="C2540" s="2">
        <f t="shared" si="351"/>
        <v>0</v>
      </c>
      <c r="D2540" s="2">
        <f t="shared" si="352"/>
        <v>0</v>
      </c>
      <c r="E2540" s="2">
        <f t="shared" si="353"/>
        <v>0</v>
      </c>
      <c r="F2540" s="2">
        <f t="shared" si="357"/>
        <v>1.7117813887034985E-3</v>
      </c>
      <c r="G2540" s="2">
        <f t="shared" si="357"/>
        <v>1.8071076439656625E-2</v>
      </c>
      <c r="H2540" s="2">
        <f t="shared" si="355"/>
        <v>9.4724926565360967E-2</v>
      </c>
      <c r="I2540" s="2">
        <f t="shared" si="356"/>
        <v>8.6528518960973315</v>
      </c>
    </row>
    <row r="2541" spans="1:9" ht="13.5" x14ac:dyDescent="0.25">
      <c r="A2541" s="3">
        <f>TITRES_STAT!B2544</f>
        <v>0</v>
      </c>
      <c r="B2541" s="6">
        <f>TITRES_STAT!D2544</f>
        <v>0</v>
      </c>
      <c r="C2541" s="2">
        <f t="shared" si="351"/>
        <v>0</v>
      </c>
      <c r="D2541" s="2">
        <f t="shared" si="352"/>
        <v>0</v>
      </c>
      <c r="E2541" s="2">
        <f t="shared" si="353"/>
        <v>0</v>
      </c>
      <c r="F2541" s="2">
        <f t="shared" ref="F2541:G2556" si="358">((F2540*13)+D2541)/14</f>
        <v>1.5895112895103914E-3</v>
      </c>
      <c r="G2541" s="2">
        <f t="shared" si="358"/>
        <v>1.6780285265395437E-2</v>
      </c>
      <c r="H2541" s="2">
        <f t="shared" si="355"/>
        <v>9.4724926565360967E-2</v>
      </c>
      <c r="I2541" s="2">
        <f t="shared" si="356"/>
        <v>8.6528518960973315</v>
      </c>
    </row>
    <row r="2542" spans="1:9" ht="13.5" x14ac:dyDescent="0.25">
      <c r="A2542" s="3">
        <f>TITRES_STAT!B2545</f>
        <v>0</v>
      </c>
      <c r="B2542" s="6">
        <f>TITRES_STAT!D2545</f>
        <v>0</v>
      </c>
      <c r="C2542" s="2">
        <f t="shared" si="351"/>
        <v>0</v>
      </c>
      <c r="D2542" s="2">
        <f t="shared" si="352"/>
        <v>0</v>
      </c>
      <c r="E2542" s="2">
        <f t="shared" si="353"/>
        <v>0</v>
      </c>
      <c r="F2542" s="2">
        <f t="shared" si="358"/>
        <v>1.4759747688310777E-3</v>
      </c>
      <c r="G2542" s="2">
        <f t="shared" si="358"/>
        <v>1.5581693460724336E-2</v>
      </c>
      <c r="H2542" s="2">
        <f t="shared" si="355"/>
        <v>9.4724926565360953E-2</v>
      </c>
      <c r="I2542" s="2">
        <f t="shared" si="356"/>
        <v>8.6528518960973315</v>
      </c>
    </row>
    <row r="2543" spans="1:9" ht="13.5" x14ac:dyDescent="0.25">
      <c r="A2543" s="3">
        <f>TITRES_STAT!B2546</f>
        <v>0</v>
      </c>
      <c r="B2543" s="6">
        <f>TITRES_STAT!D2546</f>
        <v>0</v>
      </c>
      <c r="C2543" s="2">
        <f t="shared" si="351"/>
        <v>0</v>
      </c>
      <c r="D2543" s="2">
        <f t="shared" si="352"/>
        <v>0</v>
      </c>
      <c r="E2543" s="2">
        <f t="shared" si="353"/>
        <v>0</v>
      </c>
      <c r="F2543" s="2">
        <f t="shared" si="358"/>
        <v>1.3705479996288579E-3</v>
      </c>
      <c r="G2543" s="2">
        <f t="shared" si="358"/>
        <v>1.4468715356386884E-2</v>
      </c>
      <c r="H2543" s="2">
        <f t="shared" si="355"/>
        <v>9.4724926565360953E-2</v>
      </c>
      <c r="I2543" s="2">
        <f t="shared" si="356"/>
        <v>8.6528518960973315</v>
      </c>
    </row>
    <row r="2544" spans="1:9" ht="13.5" x14ac:dyDescent="0.25">
      <c r="A2544" s="3">
        <f>TITRES_STAT!B2547</f>
        <v>0</v>
      </c>
      <c r="B2544" s="6">
        <f>TITRES_STAT!D2547</f>
        <v>0</v>
      </c>
      <c r="C2544" s="2">
        <f t="shared" si="351"/>
        <v>0</v>
      </c>
      <c r="D2544" s="2">
        <f t="shared" si="352"/>
        <v>0</v>
      </c>
      <c r="E2544" s="2">
        <f t="shared" si="353"/>
        <v>0</v>
      </c>
      <c r="F2544" s="2">
        <f t="shared" si="358"/>
        <v>1.2726517139410825E-3</v>
      </c>
      <c r="G2544" s="2">
        <f t="shared" si="358"/>
        <v>1.3435235688073534E-2</v>
      </c>
      <c r="H2544" s="2">
        <f t="shared" si="355"/>
        <v>9.4724926565360981E-2</v>
      </c>
      <c r="I2544" s="2">
        <f t="shared" si="356"/>
        <v>8.6528518960973315</v>
      </c>
    </row>
    <row r="2545" spans="1:9" ht="13.5" x14ac:dyDescent="0.25">
      <c r="A2545" s="3">
        <f>TITRES_STAT!B2548</f>
        <v>0</v>
      </c>
      <c r="B2545" s="6">
        <f>TITRES_STAT!D2548</f>
        <v>0</v>
      </c>
      <c r="C2545" s="2">
        <f t="shared" si="351"/>
        <v>0</v>
      </c>
      <c r="D2545" s="2">
        <f t="shared" si="352"/>
        <v>0</v>
      </c>
      <c r="E2545" s="2">
        <f t="shared" si="353"/>
        <v>0</v>
      </c>
      <c r="F2545" s="2">
        <f t="shared" si="358"/>
        <v>1.181748020088148E-3</v>
      </c>
      <c r="G2545" s="2">
        <f t="shared" si="358"/>
        <v>1.2475575996068283E-2</v>
      </c>
      <c r="H2545" s="2">
        <f t="shared" si="355"/>
        <v>9.4724926565360967E-2</v>
      </c>
      <c r="I2545" s="2">
        <f t="shared" si="356"/>
        <v>8.6528518960973315</v>
      </c>
    </row>
    <row r="2546" spans="1:9" ht="13.5" x14ac:dyDescent="0.25">
      <c r="A2546" s="3">
        <f>TITRES_STAT!B2549</f>
        <v>0</v>
      </c>
      <c r="B2546" s="6">
        <f>TITRES_STAT!D2549</f>
        <v>0</v>
      </c>
      <c r="C2546" s="2">
        <f t="shared" si="351"/>
        <v>0</v>
      </c>
      <c r="D2546" s="2">
        <f t="shared" si="352"/>
        <v>0</v>
      </c>
      <c r="E2546" s="2">
        <f t="shared" si="353"/>
        <v>0</v>
      </c>
      <c r="F2546" s="2">
        <f t="shared" si="358"/>
        <v>1.0973374472247088E-3</v>
      </c>
      <c r="G2546" s="2">
        <f t="shared" si="358"/>
        <v>1.1584463424920548E-2</v>
      </c>
      <c r="H2546" s="2">
        <f t="shared" si="355"/>
        <v>9.4724926565360953E-2</v>
      </c>
      <c r="I2546" s="2">
        <f t="shared" si="356"/>
        <v>8.6528518960973315</v>
      </c>
    </row>
    <row r="2547" spans="1:9" ht="13.5" x14ac:dyDescent="0.25">
      <c r="A2547" s="3">
        <f>TITRES_STAT!B2550</f>
        <v>0</v>
      </c>
      <c r="B2547" s="6">
        <f>TITRES_STAT!D2550</f>
        <v>0</v>
      </c>
      <c r="C2547" s="2">
        <f t="shared" si="351"/>
        <v>0</v>
      </c>
      <c r="D2547" s="2">
        <f t="shared" si="352"/>
        <v>0</v>
      </c>
      <c r="E2547" s="2">
        <f t="shared" si="353"/>
        <v>0</v>
      </c>
      <c r="F2547" s="2">
        <f t="shared" si="358"/>
        <v>1.0189562009943723E-3</v>
      </c>
      <c r="G2547" s="2">
        <f t="shared" si="358"/>
        <v>1.0757001751711936E-2</v>
      </c>
      <c r="H2547" s="2">
        <f t="shared" si="355"/>
        <v>9.4724926565360953E-2</v>
      </c>
      <c r="I2547" s="2">
        <f t="shared" si="356"/>
        <v>8.6528518960973315</v>
      </c>
    </row>
    <row r="2548" spans="1:9" ht="13.5" x14ac:dyDescent="0.25">
      <c r="A2548" s="3">
        <f>TITRES_STAT!B2551</f>
        <v>0</v>
      </c>
      <c r="B2548" s="6">
        <f>TITRES_STAT!D2551</f>
        <v>0</v>
      </c>
      <c r="C2548" s="2">
        <f t="shared" si="351"/>
        <v>0</v>
      </c>
      <c r="D2548" s="2">
        <f t="shared" si="352"/>
        <v>0</v>
      </c>
      <c r="E2548" s="2">
        <f t="shared" si="353"/>
        <v>0</v>
      </c>
      <c r="F2548" s="2">
        <f t="shared" si="358"/>
        <v>9.4617361520905993E-4</v>
      </c>
      <c r="G2548" s="2">
        <f t="shared" si="358"/>
        <v>9.988644483732512E-3</v>
      </c>
      <c r="H2548" s="2">
        <f t="shared" si="355"/>
        <v>9.4724926565360953E-2</v>
      </c>
      <c r="I2548" s="2">
        <f t="shared" si="356"/>
        <v>8.6528518960973315</v>
      </c>
    </row>
    <row r="2549" spans="1:9" ht="13.5" x14ac:dyDescent="0.25">
      <c r="A2549" s="3">
        <f>TITRES_STAT!B2552</f>
        <v>0</v>
      </c>
      <c r="B2549" s="6">
        <f>TITRES_STAT!D2552</f>
        <v>0</v>
      </c>
      <c r="C2549" s="2">
        <f t="shared" si="351"/>
        <v>0</v>
      </c>
      <c r="D2549" s="2">
        <f t="shared" si="352"/>
        <v>0</v>
      </c>
      <c r="E2549" s="2">
        <f t="shared" si="353"/>
        <v>0</v>
      </c>
      <c r="F2549" s="2">
        <f t="shared" si="358"/>
        <v>8.7858978555126991E-4</v>
      </c>
      <c r="G2549" s="2">
        <f t="shared" si="358"/>
        <v>9.2751698777516194E-3</v>
      </c>
      <c r="H2549" s="2">
        <f t="shared" si="355"/>
        <v>9.472492656536094E-2</v>
      </c>
      <c r="I2549" s="2">
        <f t="shared" si="356"/>
        <v>8.6528518960973315</v>
      </c>
    </row>
    <row r="2550" spans="1:9" ht="13.5" x14ac:dyDescent="0.25">
      <c r="A2550" s="3">
        <f>TITRES_STAT!B2553</f>
        <v>0</v>
      </c>
      <c r="B2550" s="6">
        <f>TITRES_STAT!D2553</f>
        <v>0</v>
      </c>
      <c r="C2550" s="2">
        <f t="shared" si="351"/>
        <v>0</v>
      </c>
      <c r="D2550" s="2">
        <f t="shared" si="352"/>
        <v>0</v>
      </c>
      <c r="E2550" s="2">
        <f t="shared" si="353"/>
        <v>0</v>
      </c>
      <c r="F2550" s="2">
        <f t="shared" si="358"/>
        <v>8.1583337229760775E-4</v>
      </c>
      <c r="G2550" s="2">
        <f t="shared" si="358"/>
        <v>8.6126577436265034E-3</v>
      </c>
      <c r="H2550" s="2">
        <f t="shared" si="355"/>
        <v>9.472492656536094E-2</v>
      </c>
      <c r="I2550" s="2">
        <f t="shared" si="356"/>
        <v>8.6528518960973315</v>
      </c>
    </row>
    <row r="2551" spans="1:9" ht="13.5" x14ac:dyDescent="0.25">
      <c r="A2551" s="3">
        <f>TITRES_STAT!B2554</f>
        <v>0</v>
      </c>
      <c r="B2551" s="6">
        <f>TITRES_STAT!D2554</f>
        <v>0</v>
      </c>
      <c r="C2551" s="2">
        <f t="shared" si="351"/>
        <v>0</v>
      </c>
      <c r="D2551" s="2">
        <f t="shared" si="352"/>
        <v>0</v>
      </c>
      <c r="E2551" s="2">
        <f t="shared" si="353"/>
        <v>0</v>
      </c>
      <c r="F2551" s="2">
        <f t="shared" si="358"/>
        <v>7.5755955999063577E-4</v>
      </c>
      <c r="G2551" s="2">
        <f t="shared" si="358"/>
        <v>7.9974679047960396E-3</v>
      </c>
      <c r="H2551" s="2">
        <f t="shared" si="355"/>
        <v>9.4724926565360926E-2</v>
      </c>
      <c r="I2551" s="2">
        <f t="shared" si="356"/>
        <v>8.6528518960973315</v>
      </c>
    </row>
    <row r="2552" spans="1:9" ht="13.5" x14ac:dyDescent="0.25">
      <c r="A2552" s="3">
        <f>TITRES_STAT!B2555</f>
        <v>0</v>
      </c>
      <c r="B2552" s="6">
        <f>TITRES_STAT!D2555</f>
        <v>0</v>
      </c>
      <c r="C2552" s="2">
        <f t="shared" si="351"/>
        <v>0</v>
      </c>
      <c r="D2552" s="2">
        <f t="shared" si="352"/>
        <v>0</v>
      </c>
      <c r="E2552" s="2">
        <f t="shared" si="353"/>
        <v>0</v>
      </c>
      <c r="F2552" s="2">
        <f t="shared" si="358"/>
        <v>7.0344816284844747E-4</v>
      </c>
      <c r="G2552" s="2">
        <f t="shared" si="358"/>
        <v>7.4262201973106087E-3</v>
      </c>
      <c r="H2552" s="2">
        <f t="shared" si="355"/>
        <v>9.4724926565360912E-2</v>
      </c>
      <c r="I2552" s="2">
        <f t="shared" si="356"/>
        <v>8.6528518960973315</v>
      </c>
    </row>
    <row r="2553" spans="1:9" ht="13.5" x14ac:dyDescent="0.25">
      <c r="A2553" s="3">
        <f>TITRES_STAT!B2556</f>
        <v>0</v>
      </c>
      <c r="B2553" s="6">
        <f>TITRES_STAT!D2556</f>
        <v>0</v>
      </c>
      <c r="C2553" s="2">
        <f t="shared" si="351"/>
        <v>0</v>
      </c>
      <c r="D2553" s="2">
        <f t="shared" si="352"/>
        <v>0</v>
      </c>
      <c r="E2553" s="2">
        <f t="shared" si="353"/>
        <v>0</v>
      </c>
      <c r="F2553" s="2">
        <f t="shared" si="358"/>
        <v>6.5320186550212977E-4</v>
      </c>
      <c r="G2553" s="2">
        <f t="shared" si="358"/>
        <v>6.8957758975027083E-3</v>
      </c>
      <c r="H2553" s="2">
        <f t="shared" si="355"/>
        <v>9.4724926565360912E-2</v>
      </c>
      <c r="I2553" s="2">
        <f t="shared" si="356"/>
        <v>8.6528518960973315</v>
      </c>
    </row>
    <row r="2554" spans="1:9" ht="13.5" x14ac:dyDescent="0.25">
      <c r="A2554" s="3">
        <f>TITRES_STAT!B2557</f>
        <v>0</v>
      </c>
      <c r="B2554" s="6">
        <f>TITRES_STAT!D2557</f>
        <v>0</v>
      </c>
      <c r="C2554" s="2">
        <f t="shared" si="351"/>
        <v>0</v>
      </c>
      <c r="D2554" s="2">
        <f t="shared" si="352"/>
        <v>0</v>
      </c>
      <c r="E2554" s="2">
        <f t="shared" si="353"/>
        <v>0</v>
      </c>
      <c r="F2554" s="2">
        <f t="shared" si="358"/>
        <v>6.0654458939483479E-4</v>
      </c>
      <c r="G2554" s="2">
        <f t="shared" si="358"/>
        <v>6.4032204762525151E-3</v>
      </c>
      <c r="H2554" s="2">
        <f t="shared" si="355"/>
        <v>9.4724926565360912E-2</v>
      </c>
      <c r="I2554" s="2">
        <f t="shared" si="356"/>
        <v>8.6528518960973315</v>
      </c>
    </row>
    <row r="2555" spans="1:9" ht="13.5" x14ac:dyDescent="0.25">
      <c r="A2555" s="3">
        <f>TITRES_STAT!B2558</f>
        <v>0</v>
      </c>
      <c r="B2555" s="6">
        <f>TITRES_STAT!D2558</f>
        <v>0</v>
      </c>
      <c r="C2555" s="2">
        <f t="shared" si="351"/>
        <v>0</v>
      </c>
      <c r="D2555" s="2">
        <f t="shared" si="352"/>
        <v>0</v>
      </c>
      <c r="E2555" s="2">
        <f t="shared" si="353"/>
        <v>0</v>
      </c>
      <c r="F2555" s="2">
        <f t="shared" si="358"/>
        <v>5.632199758666323E-4</v>
      </c>
      <c r="G2555" s="2">
        <f t="shared" si="358"/>
        <v>5.9458475850916208E-3</v>
      </c>
      <c r="H2555" s="2">
        <f t="shared" si="355"/>
        <v>9.4724926565360912E-2</v>
      </c>
      <c r="I2555" s="2">
        <f t="shared" si="356"/>
        <v>8.6528518960973315</v>
      </c>
    </row>
    <row r="2556" spans="1:9" ht="13.5" x14ac:dyDescent="0.25">
      <c r="A2556" s="3">
        <f>TITRES_STAT!B2559</f>
        <v>0</v>
      </c>
      <c r="B2556" s="6">
        <f>TITRES_STAT!D2559</f>
        <v>0</v>
      </c>
      <c r="C2556" s="2">
        <f t="shared" si="351"/>
        <v>0</v>
      </c>
      <c r="D2556" s="2">
        <f t="shared" si="352"/>
        <v>0</v>
      </c>
      <c r="E2556" s="2">
        <f t="shared" si="353"/>
        <v>0</v>
      </c>
      <c r="F2556" s="2">
        <f t="shared" si="358"/>
        <v>5.2298997759044432E-4</v>
      </c>
      <c r="G2556" s="2">
        <f t="shared" si="358"/>
        <v>5.5211441861565047E-3</v>
      </c>
      <c r="H2556" s="2">
        <f t="shared" si="355"/>
        <v>9.4724926565360926E-2</v>
      </c>
      <c r="I2556" s="2">
        <f t="shared" si="356"/>
        <v>8.6528518960973315</v>
      </c>
    </row>
    <row r="2557" spans="1:9" ht="13.5" x14ac:dyDescent="0.25">
      <c r="A2557" s="3">
        <f>TITRES_STAT!B2560</f>
        <v>0</v>
      </c>
      <c r="B2557" s="6">
        <f>TITRES_STAT!D2560</f>
        <v>0</v>
      </c>
      <c r="C2557" s="2">
        <f t="shared" si="351"/>
        <v>0</v>
      </c>
      <c r="D2557" s="2">
        <f t="shared" si="352"/>
        <v>0</v>
      </c>
      <c r="E2557" s="2">
        <f t="shared" si="353"/>
        <v>0</v>
      </c>
      <c r="F2557" s="2">
        <f t="shared" ref="F2557:G2572" si="359">((F2556*13)+D2557)/14</f>
        <v>4.8563355061969829E-4</v>
      </c>
      <c r="G2557" s="2">
        <f t="shared" si="359"/>
        <v>5.1267767442881836E-3</v>
      </c>
      <c r="H2557" s="2">
        <f t="shared" si="355"/>
        <v>9.4724926565360912E-2</v>
      </c>
      <c r="I2557" s="2">
        <f t="shared" si="356"/>
        <v>8.6528518960973315</v>
      </c>
    </row>
    <row r="2558" spans="1:9" ht="13.5" x14ac:dyDescent="0.25">
      <c r="A2558" s="3">
        <f>TITRES_STAT!B2561</f>
        <v>0</v>
      </c>
      <c r="B2558" s="6">
        <f>TITRES_STAT!D2561</f>
        <v>0</v>
      </c>
      <c r="C2558" s="2">
        <f t="shared" si="351"/>
        <v>0</v>
      </c>
      <c r="D2558" s="2">
        <f t="shared" si="352"/>
        <v>0</v>
      </c>
      <c r="E2558" s="2">
        <f t="shared" si="353"/>
        <v>0</v>
      </c>
      <c r="F2558" s="2">
        <f t="shared" si="359"/>
        <v>4.5094543986114839E-4</v>
      </c>
      <c r="G2558" s="2">
        <f t="shared" si="359"/>
        <v>4.7605784054104566E-3</v>
      </c>
      <c r="H2558" s="2">
        <f t="shared" si="355"/>
        <v>9.4724926565360898E-2</v>
      </c>
      <c r="I2558" s="2">
        <f t="shared" si="356"/>
        <v>8.6528518960973315</v>
      </c>
    </row>
    <row r="2559" spans="1:9" ht="13.5" x14ac:dyDescent="0.25">
      <c r="A2559" s="3">
        <f>TITRES_STAT!B2562</f>
        <v>0</v>
      </c>
      <c r="B2559" s="6">
        <f>TITRES_STAT!D2562</f>
        <v>0</v>
      </c>
      <c r="C2559" s="2">
        <f t="shared" si="351"/>
        <v>0</v>
      </c>
      <c r="D2559" s="2">
        <f t="shared" si="352"/>
        <v>0</v>
      </c>
      <c r="E2559" s="2">
        <f t="shared" si="353"/>
        <v>0</v>
      </c>
      <c r="F2559" s="2">
        <f t="shared" si="359"/>
        <v>4.1873505129963776E-4</v>
      </c>
      <c r="G2559" s="2">
        <f t="shared" si="359"/>
        <v>4.420537090738281E-3</v>
      </c>
      <c r="H2559" s="2">
        <f t="shared" si="355"/>
        <v>9.4724926565360898E-2</v>
      </c>
      <c r="I2559" s="2">
        <f t="shared" si="356"/>
        <v>8.6528518960973315</v>
      </c>
    </row>
    <row r="2560" spans="1:9" ht="13.5" x14ac:dyDescent="0.25">
      <c r="A2560" s="3">
        <f>TITRES_STAT!B2563</f>
        <v>0</v>
      </c>
      <c r="B2560" s="6">
        <f>TITRES_STAT!D2563</f>
        <v>0</v>
      </c>
      <c r="C2560" s="2">
        <f t="shared" si="351"/>
        <v>0</v>
      </c>
      <c r="D2560" s="2">
        <f t="shared" si="352"/>
        <v>0</v>
      </c>
      <c r="E2560" s="2">
        <f t="shared" si="353"/>
        <v>0</v>
      </c>
      <c r="F2560" s="2">
        <f t="shared" si="359"/>
        <v>3.8882540477823505E-4</v>
      </c>
      <c r="G2560" s="2">
        <f t="shared" si="359"/>
        <v>4.1047844413998327E-3</v>
      </c>
      <c r="H2560" s="2">
        <f t="shared" si="355"/>
        <v>9.4724926565360884E-2</v>
      </c>
      <c r="I2560" s="2">
        <f t="shared" si="356"/>
        <v>8.6528518960973315</v>
      </c>
    </row>
    <row r="2561" spans="1:9" ht="13.5" x14ac:dyDescent="0.25">
      <c r="A2561" s="3">
        <f>TITRES_STAT!B2564</f>
        <v>0</v>
      </c>
      <c r="B2561" s="6">
        <f>TITRES_STAT!D2564</f>
        <v>0</v>
      </c>
      <c r="C2561" s="2">
        <f t="shared" si="351"/>
        <v>0</v>
      </c>
      <c r="D2561" s="2">
        <f t="shared" si="352"/>
        <v>0</v>
      </c>
      <c r="E2561" s="2">
        <f t="shared" si="353"/>
        <v>0</v>
      </c>
      <c r="F2561" s="2">
        <f t="shared" si="359"/>
        <v>3.6105216157978969E-4</v>
      </c>
      <c r="G2561" s="2">
        <f t="shared" si="359"/>
        <v>3.8115855527284157E-3</v>
      </c>
      <c r="H2561" s="2">
        <f t="shared" si="355"/>
        <v>9.4724926565360898E-2</v>
      </c>
      <c r="I2561" s="2">
        <f t="shared" si="356"/>
        <v>8.6528518960973315</v>
      </c>
    </row>
    <row r="2562" spans="1:9" ht="13.5" x14ac:dyDescent="0.25">
      <c r="A2562" s="3">
        <f>TITRES_STAT!B2565</f>
        <v>0</v>
      </c>
      <c r="B2562" s="6">
        <f>TITRES_STAT!D2565</f>
        <v>0</v>
      </c>
      <c r="C2562" s="2">
        <f t="shared" si="351"/>
        <v>0</v>
      </c>
      <c r="D2562" s="2">
        <f t="shared" si="352"/>
        <v>0</v>
      </c>
      <c r="E2562" s="2">
        <f t="shared" si="353"/>
        <v>0</v>
      </c>
      <c r="F2562" s="2">
        <f t="shared" si="359"/>
        <v>3.3526272146694756E-4</v>
      </c>
      <c r="G2562" s="2">
        <f t="shared" si="359"/>
        <v>3.539329441819243E-3</v>
      </c>
      <c r="H2562" s="2">
        <f t="shared" si="355"/>
        <v>9.4724926565360898E-2</v>
      </c>
      <c r="I2562" s="2">
        <f t="shared" si="356"/>
        <v>8.6528518960973315</v>
      </c>
    </row>
    <row r="2563" spans="1:9" ht="13.5" x14ac:dyDescent="0.25">
      <c r="A2563" s="3">
        <f>TITRES_STAT!B2566</f>
        <v>0</v>
      </c>
      <c r="B2563" s="6">
        <f>TITRES_STAT!D2566</f>
        <v>0</v>
      </c>
      <c r="C2563" s="2">
        <f t="shared" ref="C2563:C2626" si="360">B2563-B2562</f>
        <v>0</v>
      </c>
      <c r="D2563" s="2">
        <f t="shared" ref="D2563:D2626" si="361">IF(C2563&gt;0,C2563,0)</f>
        <v>0</v>
      </c>
      <c r="E2563" s="2">
        <f t="shared" ref="E2563:E2626" si="362">IF(C2563&lt;0,-C2563,0)</f>
        <v>0</v>
      </c>
      <c r="F2563" s="2">
        <f t="shared" si="359"/>
        <v>3.1131538421930849E-4</v>
      </c>
      <c r="G2563" s="2">
        <f t="shared" si="359"/>
        <v>3.2865201959750112E-3</v>
      </c>
      <c r="H2563" s="2">
        <f t="shared" si="355"/>
        <v>9.4724926565360912E-2</v>
      </c>
      <c r="I2563" s="2">
        <f t="shared" si="356"/>
        <v>8.6528518960973315</v>
      </c>
    </row>
    <row r="2564" spans="1:9" ht="13.5" x14ac:dyDescent="0.25">
      <c r="A2564" s="3">
        <f>TITRES_STAT!B2567</f>
        <v>0</v>
      </c>
      <c r="B2564" s="6">
        <f>TITRES_STAT!D2567</f>
        <v>0</v>
      </c>
      <c r="C2564" s="2">
        <f t="shared" si="360"/>
        <v>0</v>
      </c>
      <c r="D2564" s="2">
        <f t="shared" si="361"/>
        <v>0</v>
      </c>
      <c r="E2564" s="2">
        <f t="shared" si="362"/>
        <v>0</v>
      </c>
      <c r="F2564" s="2">
        <f t="shared" si="359"/>
        <v>2.8907857106078651E-4</v>
      </c>
      <c r="G2564" s="2">
        <f t="shared" si="359"/>
        <v>3.0517687534053679E-3</v>
      </c>
      <c r="H2564" s="2">
        <f t="shared" si="355"/>
        <v>9.4724926565360926E-2</v>
      </c>
      <c r="I2564" s="2">
        <f t="shared" si="356"/>
        <v>8.6528518960973315</v>
      </c>
    </row>
    <row r="2565" spans="1:9" ht="13.5" x14ac:dyDescent="0.25">
      <c r="A2565" s="3">
        <f>TITRES_STAT!B2568</f>
        <v>0</v>
      </c>
      <c r="B2565" s="6">
        <f>TITRES_STAT!D2568</f>
        <v>0</v>
      </c>
      <c r="C2565" s="2">
        <f t="shared" si="360"/>
        <v>0</v>
      </c>
      <c r="D2565" s="2">
        <f t="shared" si="361"/>
        <v>0</v>
      </c>
      <c r="E2565" s="2">
        <f t="shared" si="362"/>
        <v>0</v>
      </c>
      <c r="F2565" s="2">
        <f t="shared" si="359"/>
        <v>2.6843010169930176E-4</v>
      </c>
      <c r="G2565" s="2">
        <f t="shared" si="359"/>
        <v>2.8337852710192705E-3</v>
      </c>
      <c r="H2565" s="2">
        <f t="shared" si="355"/>
        <v>9.4724926565360912E-2</v>
      </c>
      <c r="I2565" s="2">
        <f t="shared" si="356"/>
        <v>8.6528518960973315</v>
      </c>
    </row>
    <row r="2566" spans="1:9" ht="13.5" x14ac:dyDescent="0.25">
      <c r="A2566" s="3">
        <f>TITRES_STAT!B2569</f>
        <v>0</v>
      </c>
      <c r="B2566" s="6">
        <f>TITRES_STAT!D2569</f>
        <v>0</v>
      </c>
      <c r="C2566" s="2">
        <f t="shared" si="360"/>
        <v>0</v>
      </c>
      <c r="D2566" s="2">
        <f t="shared" si="361"/>
        <v>0</v>
      </c>
      <c r="E2566" s="2">
        <f t="shared" si="362"/>
        <v>0</v>
      </c>
      <c r="F2566" s="2">
        <f t="shared" si="359"/>
        <v>2.492565230064945E-4</v>
      </c>
      <c r="G2566" s="2">
        <f t="shared" si="359"/>
        <v>2.631372037375037E-3</v>
      </c>
      <c r="H2566" s="2">
        <f t="shared" si="355"/>
        <v>9.4724926565360912E-2</v>
      </c>
      <c r="I2566" s="2">
        <f t="shared" si="356"/>
        <v>8.6528518960973315</v>
      </c>
    </row>
    <row r="2567" spans="1:9" ht="13.5" x14ac:dyDescent="0.25">
      <c r="A2567" s="3">
        <f>TITRES_STAT!B2570</f>
        <v>0</v>
      </c>
      <c r="B2567" s="6">
        <f>TITRES_STAT!D2570</f>
        <v>0</v>
      </c>
      <c r="C2567" s="2">
        <f t="shared" si="360"/>
        <v>0</v>
      </c>
      <c r="D2567" s="2">
        <f t="shared" si="361"/>
        <v>0</v>
      </c>
      <c r="E2567" s="2">
        <f t="shared" si="362"/>
        <v>0</v>
      </c>
      <c r="F2567" s="2">
        <f t="shared" si="359"/>
        <v>2.3145248564888774E-4</v>
      </c>
      <c r="G2567" s="2">
        <f t="shared" si="359"/>
        <v>2.4434168918482488E-3</v>
      </c>
      <c r="H2567" s="2">
        <f t="shared" si="355"/>
        <v>9.4724926565360898E-2</v>
      </c>
      <c r="I2567" s="2">
        <f t="shared" si="356"/>
        <v>8.6528518960973315</v>
      </c>
    </row>
    <row r="2568" spans="1:9" ht="13.5" x14ac:dyDescent="0.25">
      <c r="A2568" s="3">
        <f>TITRES_STAT!B2571</f>
        <v>0</v>
      </c>
      <c r="B2568" s="6">
        <f>TITRES_STAT!D2571</f>
        <v>0</v>
      </c>
      <c r="C2568" s="2">
        <f t="shared" si="360"/>
        <v>0</v>
      </c>
      <c r="D2568" s="2">
        <f t="shared" si="361"/>
        <v>0</v>
      </c>
      <c r="E2568" s="2">
        <f t="shared" si="362"/>
        <v>0</v>
      </c>
      <c r="F2568" s="2">
        <f t="shared" si="359"/>
        <v>2.1492016524539574E-4</v>
      </c>
      <c r="G2568" s="2">
        <f t="shared" si="359"/>
        <v>2.2688871138590882E-3</v>
      </c>
      <c r="H2568" s="2">
        <f t="shared" si="355"/>
        <v>9.4724926565360898E-2</v>
      </c>
      <c r="I2568" s="2">
        <f t="shared" si="356"/>
        <v>8.6528518960973315</v>
      </c>
    </row>
    <row r="2569" spans="1:9" ht="13.5" x14ac:dyDescent="0.25">
      <c r="A2569" s="3">
        <f>TITRES_STAT!B2572</f>
        <v>0</v>
      </c>
      <c r="B2569" s="6">
        <f>TITRES_STAT!D2572</f>
        <v>0</v>
      </c>
      <c r="C2569" s="2">
        <f t="shared" si="360"/>
        <v>0</v>
      </c>
      <c r="D2569" s="2">
        <f t="shared" si="361"/>
        <v>0</v>
      </c>
      <c r="E2569" s="2">
        <f t="shared" si="362"/>
        <v>0</v>
      </c>
      <c r="F2569" s="2">
        <f t="shared" si="359"/>
        <v>1.9956872487072463E-4</v>
      </c>
      <c r="G2569" s="2">
        <f t="shared" si="359"/>
        <v>2.106823748583439E-3</v>
      </c>
      <c r="H2569" s="2">
        <f t="shared" si="355"/>
        <v>9.4724926565360898E-2</v>
      </c>
      <c r="I2569" s="2">
        <f t="shared" si="356"/>
        <v>8.6528518960973315</v>
      </c>
    </row>
    <row r="2570" spans="1:9" ht="13.5" x14ac:dyDescent="0.25">
      <c r="A2570" s="3">
        <f>TITRES_STAT!B2573</f>
        <v>0</v>
      </c>
      <c r="B2570" s="6">
        <f>TITRES_STAT!D2573</f>
        <v>0</v>
      </c>
      <c r="C2570" s="2">
        <f t="shared" si="360"/>
        <v>0</v>
      </c>
      <c r="D2570" s="2">
        <f t="shared" si="361"/>
        <v>0</v>
      </c>
      <c r="E2570" s="2">
        <f t="shared" si="362"/>
        <v>0</v>
      </c>
      <c r="F2570" s="2">
        <f t="shared" si="359"/>
        <v>1.8531381595138715E-4</v>
      </c>
      <c r="G2570" s="2">
        <f t="shared" si="359"/>
        <v>1.9563363379703361E-3</v>
      </c>
      <c r="H2570" s="2">
        <f t="shared" si="355"/>
        <v>9.4724926565360898E-2</v>
      </c>
      <c r="I2570" s="2">
        <f t="shared" si="356"/>
        <v>8.6528518960973315</v>
      </c>
    </row>
    <row r="2571" spans="1:9" ht="13.5" x14ac:dyDescent="0.25">
      <c r="A2571" s="3">
        <f>TITRES_STAT!B2574</f>
        <v>0</v>
      </c>
      <c r="B2571" s="6">
        <f>TITRES_STAT!D2574</f>
        <v>0</v>
      </c>
      <c r="C2571" s="2">
        <f t="shared" si="360"/>
        <v>0</v>
      </c>
      <c r="D2571" s="2">
        <f t="shared" si="361"/>
        <v>0</v>
      </c>
      <c r="E2571" s="2">
        <f t="shared" si="362"/>
        <v>0</v>
      </c>
      <c r="F2571" s="2">
        <f t="shared" si="359"/>
        <v>1.7207711481200235E-4</v>
      </c>
      <c r="G2571" s="2">
        <f t="shared" si="359"/>
        <v>1.8165980281153119E-3</v>
      </c>
      <c r="H2571" s="2">
        <f t="shared" si="355"/>
        <v>9.4724926565360912E-2</v>
      </c>
      <c r="I2571" s="2">
        <f t="shared" si="356"/>
        <v>8.6528518960973315</v>
      </c>
    </row>
    <row r="2572" spans="1:9" ht="13.5" x14ac:dyDescent="0.25">
      <c r="A2572" s="3">
        <f>TITRES_STAT!B2575</f>
        <v>0</v>
      </c>
      <c r="B2572" s="6">
        <f>TITRES_STAT!D2575</f>
        <v>0</v>
      </c>
      <c r="C2572" s="2">
        <f t="shared" si="360"/>
        <v>0</v>
      </c>
      <c r="D2572" s="2">
        <f t="shared" si="361"/>
        <v>0</v>
      </c>
      <c r="E2572" s="2">
        <f t="shared" si="362"/>
        <v>0</v>
      </c>
      <c r="F2572" s="2">
        <f t="shared" si="359"/>
        <v>1.5978589232543077E-4</v>
      </c>
      <c r="G2572" s="2">
        <f t="shared" si="359"/>
        <v>1.6868410261070752E-3</v>
      </c>
      <c r="H2572" s="2">
        <f t="shared" si="355"/>
        <v>9.4724926565360926E-2</v>
      </c>
      <c r="I2572" s="2">
        <f t="shared" si="356"/>
        <v>8.6528518960973315</v>
      </c>
    </row>
    <row r="2573" spans="1:9" ht="13.5" x14ac:dyDescent="0.25">
      <c r="A2573" s="3">
        <f>TITRES_STAT!B2576</f>
        <v>0</v>
      </c>
      <c r="B2573" s="6">
        <f>TITRES_STAT!D2576</f>
        <v>0</v>
      </c>
      <c r="C2573" s="2">
        <f t="shared" si="360"/>
        <v>0</v>
      </c>
      <c r="D2573" s="2">
        <f t="shared" si="361"/>
        <v>0</v>
      </c>
      <c r="E2573" s="2">
        <f t="shared" si="362"/>
        <v>0</v>
      </c>
      <c r="F2573" s="2">
        <f t="shared" ref="F2573:G2588" si="363">((F2572*13)+D2573)/14</f>
        <v>1.4837261430218569E-4</v>
      </c>
      <c r="G2573" s="2">
        <f t="shared" si="363"/>
        <v>1.5663523813851412E-3</v>
      </c>
      <c r="H2573" s="2">
        <f t="shared" si="355"/>
        <v>9.4724926565360912E-2</v>
      </c>
      <c r="I2573" s="2">
        <f t="shared" si="356"/>
        <v>8.6528518960973315</v>
      </c>
    </row>
    <row r="2574" spans="1:9" ht="13.5" x14ac:dyDescent="0.25">
      <c r="A2574" s="3">
        <f>TITRES_STAT!B2577</f>
        <v>0</v>
      </c>
      <c r="B2574" s="6">
        <f>TITRES_STAT!D2577</f>
        <v>0</v>
      </c>
      <c r="C2574" s="2">
        <f t="shared" si="360"/>
        <v>0</v>
      </c>
      <c r="D2574" s="2">
        <f t="shared" si="361"/>
        <v>0</v>
      </c>
      <c r="E2574" s="2">
        <f t="shared" si="362"/>
        <v>0</v>
      </c>
      <c r="F2574" s="2">
        <f t="shared" si="363"/>
        <v>1.3777457042345813E-4</v>
      </c>
      <c r="G2574" s="2">
        <f t="shared" si="363"/>
        <v>1.4544700684290598E-3</v>
      </c>
      <c r="H2574" s="2">
        <f t="shared" si="355"/>
        <v>9.4724926565360898E-2</v>
      </c>
      <c r="I2574" s="2">
        <f t="shared" si="356"/>
        <v>8.6528518960973315</v>
      </c>
    </row>
    <row r="2575" spans="1:9" ht="13.5" x14ac:dyDescent="0.25">
      <c r="A2575" s="3">
        <f>TITRES_STAT!B2578</f>
        <v>0</v>
      </c>
      <c r="B2575" s="6">
        <f>TITRES_STAT!D2578</f>
        <v>0</v>
      </c>
      <c r="C2575" s="2">
        <f t="shared" si="360"/>
        <v>0</v>
      </c>
      <c r="D2575" s="2">
        <f t="shared" si="361"/>
        <v>0</v>
      </c>
      <c r="E2575" s="2">
        <f t="shared" si="362"/>
        <v>0</v>
      </c>
      <c r="F2575" s="2">
        <f t="shared" si="363"/>
        <v>1.2793352967892542E-4</v>
      </c>
      <c r="G2575" s="2">
        <f t="shared" si="363"/>
        <v>1.3505793492555557E-3</v>
      </c>
      <c r="H2575" s="2">
        <f t="shared" si="355"/>
        <v>9.4724926565360898E-2</v>
      </c>
      <c r="I2575" s="2">
        <f t="shared" si="356"/>
        <v>8.6528518960973315</v>
      </c>
    </row>
    <row r="2576" spans="1:9" ht="13.5" x14ac:dyDescent="0.25">
      <c r="A2576" s="3">
        <f>TITRES_STAT!B2579</f>
        <v>0</v>
      </c>
      <c r="B2576" s="6">
        <f>TITRES_STAT!D2579</f>
        <v>0</v>
      </c>
      <c r="C2576" s="2">
        <f t="shared" si="360"/>
        <v>0</v>
      </c>
      <c r="D2576" s="2">
        <f t="shared" si="361"/>
        <v>0</v>
      </c>
      <c r="E2576" s="2">
        <f t="shared" si="362"/>
        <v>0</v>
      </c>
      <c r="F2576" s="2">
        <f t="shared" si="363"/>
        <v>1.1879542041614503E-4</v>
      </c>
      <c r="G2576" s="2">
        <f t="shared" si="363"/>
        <v>1.2541093957373016E-3</v>
      </c>
      <c r="H2576" s="2">
        <f t="shared" si="355"/>
        <v>9.4724926565360898E-2</v>
      </c>
      <c r="I2576" s="2">
        <f t="shared" si="356"/>
        <v>8.6528518960973315</v>
      </c>
    </row>
    <row r="2577" spans="1:9" ht="13.5" x14ac:dyDescent="0.25">
      <c r="A2577" s="3">
        <f>TITRES_STAT!B2580</f>
        <v>0</v>
      </c>
      <c r="B2577" s="6">
        <f>TITRES_STAT!D2580</f>
        <v>0</v>
      </c>
      <c r="C2577" s="2">
        <f t="shared" si="360"/>
        <v>0</v>
      </c>
      <c r="D2577" s="2">
        <f t="shared" si="361"/>
        <v>0</v>
      </c>
      <c r="E2577" s="2">
        <f t="shared" si="362"/>
        <v>0</v>
      </c>
      <c r="F2577" s="2">
        <f t="shared" si="363"/>
        <v>1.1031003324356325E-4</v>
      </c>
      <c r="G2577" s="2">
        <f t="shared" si="363"/>
        <v>1.1645301531846373E-3</v>
      </c>
      <c r="H2577" s="2">
        <f t="shared" ref="H2577:H2640" si="364">F2577/G2577</f>
        <v>9.4724926565360898E-2</v>
      </c>
      <c r="I2577" s="2">
        <f t="shared" ref="I2577:I2640" si="365">IF(G2577=0,100,100-(100/(1+H2577)))</f>
        <v>8.6528518960973315</v>
      </c>
    </row>
    <row r="2578" spans="1:9" ht="13.5" x14ac:dyDescent="0.25">
      <c r="A2578" s="3">
        <f>TITRES_STAT!B2581</f>
        <v>0</v>
      </c>
      <c r="B2578" s="6">
        <f>TITRES_STAT!D2581</f>
        <v>0</v>
      </c>
      <c r="C2578" s="2">
        <f t="shared" si="360"/>
        <v>0</v>
      </c>
      <c r="D2578" s="2">
        <f t="shared" si="361"/>
        <v>0</v>
      </c>
      <c r="E2578" s="2">
        <f t="shared" si="362"/>
        <v>0</v>
      </c>
      <c r="F2578" s="2">
        <f t="shared" si="363"/>
        <v>1.0243074515473731E-4</v>
      </c>
      <c r="G2578" s="2">
        <f t="shared" si="363"/>
        <v>1.0813494279571631E-3</v>
      </c>
      <c r="H2578" s="2">
        <f t="shared" si="364"/>
        <v>9.4724926565360912E-2</v>
      </c>
      <c r="I2578" s="2">
        <f t="shared" si="365"/>
        <v>8.6528518960973315</v>
      </c>
    </row>
    <row r="2579" spans="1:9" ht="13.5" x14ac:dyDescent="0.25">
      <c r="A2579" s="3">
        <f>TITRES_STAT!B2582</f>
        <v>0</v>
      </c>
      <c r="B2579" s="6">
        <f>TITRES_STAT!D2582</f>
        <v>0</v>
      </c>
      <c r="C2579" s="2">
        <f t="shared" si="360"/>
        <v>0</v>
      </c>
      <c r="D2579" s="2">
        <f t="shared" si="361"/>
        <v>0</v>
      </c>
      <c r="E2579" s="2">
        <f t="shared" si="362"/>
        <v>0</v>
      </c>
      <c r="F2579" s="2">
        <f t="shared" si="363"/>
        <v>9.5114263357970358E-5</v>
      </c>
      <c r="G2579" s="2">
        <f t="shared" si="363"/>
        <v>1.0041101831030799E-3</v>
      </c>
      <c r="H2579" s="2">
        <f t="shared" si="364"/>
        <v>9.4724926565360926E-2</v>
      </c>
      <c r="I2579" s="2">
        <f t="shared" si="365"/>
        <v>8.6528518960973315</v>
      </c>
    </row>
    <row r="2580" spans="1:9" ht="13.5" x14ac:dyDescent="0.25">
      <c r="A2580" s="3">
        <f>TITRES_STAT!B2583</f>
        <v>0</v>
      </c>
      <c r="B2580" s="6">
        <f>TITRES_STAT!D2583</f>
        <v>0</v>
      </c>
      <c r="C2580" s="2">
        <f t="shared" si="360"/>
        <v>0</v>
      </c>
      <c r="D2580" s="2">
        <f t="shared" si="361"/>
        <v>0</v>
      </c>
      <c r="E2580" s="2">
        <f t="shared" si="362"/>
        <v>0</v>
      </c>
      <c r="F2580" s="2">
        <f t="shared" si="363"/>
        <v>8.8320387403829619E-5</v>
      </c>
      <c r="G2580" s="2">
        <f t="shared" si="363"/>
        <v>9.3238802716714563E-4</v>
      </c>
      <c r="H2580" s="2">
        <f t="shared" si="364"/>
        <v>9.4724926565360926E-2</v>
      </c>
      <c r="I2580" s="2">
        <f t="shared" si="365"/>
        <v>8.6528518960973315</v>
      </c>
    </row>
    <row r="2581" spans="1:9" ht="13.5" x14ac:dyDescent="0.25">
      <c r="A2581" s="3">
        <f>TITRES_STAT!B2584</f>
        <v>0</v>
      </c>
      <c r="B2581" s="6">
        <f>TITRES_STAT!D2584</f>
        <v>0</v>
      </c>
      <c r="C2581" s="2">
        <f t="shared" si="360"/>
        <v>0</v>
      </c>
      <c r="D2581" s="2">
        <f t="shared" si="361"/>
        <v>0</v>
      </c>
      <c r="E2581" s="2">
        <f t="shared" si="362"/>
        <v>0</v>
      </c>
      <c r="F2581" s="2">
        <f t="shared" si="363"/>
        <v>8.2011788303556083E-5</v>
      </c>
      <c r="G2581" s="2">
        <f t="shared" si="363"/>
        <v>8.657888823694924E-4</v>
      </c>
      <c r="H2581" s="2">
        <f t="shared" si="364"/>
        <v>9.472492656536094E-2</v>
      </c>
      <c r="I2581" s="2">
        <f t="shared" si="365"/>
        <v>8.6528518960973315</v>
      </c>
    </row>
    <row r="2582" spans="1:9" ht="13.5" x14ac:dyDescent="0.25">
      <c r="A2582" s="3">
        <f>TITRES_STAT!B2585</f>
        <v>0</v>
      </c>
      <c r="B2582" s="6">
        <f>TITRES_STAT!D2585</f>
        <v>0</v>
      </c>
      <c r="C2582" s="2">
        <f t="shared" si="360"/>
        <v>0</v>
      </c>
      <c r="D2582" s="2">
        <f t="shared" si="361"/>
        <v>0</v>
      </c>
      <c r="E2582" s="2">
        <f t="shared" si="362"/>
        <v>0</v>
      </c>
      <c r="F2582" s="2">
        <f t="shared" si="363"/>
        <v>7.6153803424730649E-5</v>
      </c>
      <c r="G2582" s="2">
        <f t="shared" si="363"/>
        <v>8.0394681934310014E-4</v>
      </c>
      <c r="H2582" s="2">
        <f t="shared" si="364"/>
        <v>9.4724926565360926E-2</v>
      </c>
      <c r="I2582" s="2">
        <f t="shared" si="365"/>
        <v>8.6528518960973315</v>
      </c>
    </row>
    <row r="2583" spans="1:9" ht="13.5" x14ac:dyDescent="0.25">
      <c r="A2583" s="3">
        <f>TITRES_STAT!B2586</f>
        <v>0</v>
      </c>
      <c r="B2583" s="6">
        <f>TITRES_STAT!D2586</f>
        <v>0</v>
      </c>
      <c r="C2583" s="2">
        <f t="shared" si="360"/>
        <v>0</v>
      </c>
      <c r="D2583" s="2">
        <f t="shared" si="361"/>
        <v>0</v>
      </c>
      <c r="E2583" s="2">
        <f t="shared" si="362"/>
        <v>0</v>
      </c>
      <c r="F2583" s="2">
        <f t="shared" si="363"/>
        <v>7.0714246037249887E-5</v>
      </c>
      <c r="G2583" s="2">
        <f t="shared" si="363"/>
        <v>7.4652204653287868E-4</v>
      </c>
      <c r="H2583" s="2">
        <f t="shared" si="364"/>
        <v>9.4724926565360926E-2</v>
      </c>
      <c r="I2583" s="2">
        <f t="shared" si="365"/>
        <v>8.6528518960973315</v>
      </c>
    </row>
    <row r="2584" spans="1:9" ht="13.5" x14ac:dyDescent="0.25">
      <c r="A2584" s="3">
        <f>TITRES_STAT!B2587</f>
        <v>0</v>
      </c>
      <c r="B2584" s="6">
        <f>TITRES_STAT!D2587</f>
        <v>0</v>
      </c>
      <c r="C2584" s="2">
        <f t="shared" si="360"/>
        <v>0</v>
      </c>
      <c r="D2584" s="2">
        <f t="shared" si="361"/>
        <v>0</v>
      </c>
      <c r="E2584" s="2">
        <f t="shared" si="362"/>
        <v>0</v>
      </c>
      <c r="F2584" s="2">
        <f t="shared" si="363"/>
        <v>6.5663228463160606E-5</v>
      </c>
      <c r="G2584" s="2">
        <f t="shared" si="363"/>
        <v>6.9319904320910158E-4</v>
      </c>
      <c r="H2584" s="2">
        <f t="shared" si="364"/>
        <v>9.4724926565360926E-2</v>
      </c>
      <c r="I2584" s="2">
        <f t="shared" si="365"/>
        <v>8.6528518960973315</v>
      </c>
    </row>
    <row r="2585" spans="1:9" ht="13.5" x14ac:dyDescent="0.25">
      <c r="A2585" s="3">
        <f>TITRES_STAT!B2588</f>
        <v>0</v>
      </c>
      <c r="B2585" s="6">
        <f>TITRES_STAT!D2588</f>
        <v>0</v>
      </c>
      <c r="C2585" s="2">
        <f t="shared" si="360"/>
        <v>0</v>
      </c>
      <c r="D2585" s="2">
        <f t="shared" si="361"/>
        <v>0</v>
      </c>
      <c r="E2585" s="2">
        <f t="shared" si="362"/>
        <v>0</v>
      </c>
      <c r="F2585" s="2">
        <f t="shared" si="363"/>
        <v>6.0972997858649136E-5</v>
      </c>
      <c r="G2585" s="2">
        <f t="shared" si="363"/>
        <v>6.4368482583702295E-4</v>
      </c>
      <c r="H2585" s="2">
        <f t="shared" si="364"/>
        <v>9.4724926565360926E-2</v>
      </c>
      <c r="I2585" s="2">
        <f t="shared" si="365"/>
        <v>8.6528518960973315</v>
      </c>
    </row>
    <row r="2586" spans="1:9" ht="13.5" x14ac:dyDescent="0.25">
      <c r="A2586" s="3">
        <f>TITRES_STAT!B2589</f>
        <v>0</v>
      </c>
      <c r="B2586" s="6">
        <f>TITRES_STAT!D2589</f>
        <v>0</v>
      </c>
      <c r="C2586" s="2">
        <f t="shared" si="360"/>
        <v>0</v>
      </c>
      <c r="D2586" s="2">
        <f t="shared" si="361"/>
        <v>0</v>
      </c>
      <c r="E2586" s="2">
        <f t="shared" si="362"/>
        <v>0</v>
      </c>
      <c r="F2586" s="2">
        <f t="shared" si="363"/>
        <v>5.6617783725888478E-5</v>
      </c>
      <c r="G2586" s="2">
        <f t="shared" si="363"/>
        <v>5.977073382772356E-4</v>
      </c>
      <c r="H2586" s="2">
        <f t="shared" si="364"/>
        <v>9.4724926565360912E-2</v>
      </c>
      <c r="I2586" s="2">
        <f t="shared" si="365"/>
        <v>8.6528518960973315</v>
      </c>
    </row>
    <row r="2587" spans="1:9" ht="13.5" x14ac:dyDescent="0.25">
      <c r="A2587" s="3">
        <f>TITRES_STAT!B2590</f>
        <v>0</v>
      </c>
      <c r="B2587" s="6">
        <f>TITRES_STAT!D2590</f>
        <v>0</v>
      </c>
      <c r="C2587" s="2">
        <f t="shared" si="360"/>
        <v>0</v>
      </c>
      <c r="D2587" s="2">
        <f t="shared" si="361"/>
        <v>0</v>
      </c>
      <c r="E2587" s="2">
        <f t="shared" si="362"/>
        <v>0</v>
      </c>
      <c r="F2587" s="2">
        <f t="shared" si="363"/>
        <v>5.2573656316896439E-5</v>
      </c>
      <c r="G2587" s="2">
        <f t="shared" si="363"/>
        <v>5.5501395697171881E-4</v>
      </c>
      <c r="H2587" s="2">
        <f t="shared" si="364"/>
        <v>9.4724926565360898E-2</v>
      </c>
      <c r="I2587" s="2">
        <f t="shared" si="365"/>
        <v>8.6528518960973315</v>
      </c>
    </row>
    <row r="2588" spans="1:9" ht="13.5" x14ac:dyDescent="0.25">
      <c r="A2588" s="3">
        <f>TITRES_STAT!B2591</f>
        <v>0</v>
      </c>
      <c r="B2588" s="6">
        <f>TITRES_STAT!D2591</f>
        <v>0</v>
      </c>
      <c r="C2588" s="2">
        <f t="shared" si="360"/>
        <v>0</v>
      </c>
      <c r="D2588" s="2">
        <f t="shared" si="361"/>
        <v>0</v>
      </c>
      <c r="E2588" s="2">
        <f t="shared" si="362"/>
        <v>0</v>
      </c>
      <c r="F2588" s="2">
        <f t="shared" si="363"/>
        <v>4.8818395151403839E-5</v>
      </c>
      <c r="G2588" s="2">
        <f t="shared" si="363"/>
        <v>5.1537010290231028E-4</v>
      </c>
      <c r="H2588" s="2">
        <f t="shared" si="364"/>
        <v>9.4724926565360912E-2</v>
      </c>
      <c r="I2588" s="2">
        <f t="shared" si="365"/>
        <v>8.6528518960973315</v>
      </c>
    </row>
    <row r="2589" spans="1:9" ht="13.5" x14ac:dyDescent="0.25">
      <c r="A2589" s="3">
        <f>TITRES_STAT!B2592</f>
        <v>0</v>
      </c>
      <c r="B2589" s="6">
        <f>TITRES_STAT!D2592</f>
        <v>0</v>
      </c>
      <c r="C2589" s="2">
        <f t="shared" si="360"/>
        <v>0</v>
      </c>
      <c r="D2589" s="2">
        <f t="shared" si="361"/>
        <v>0</v>
      </c>
      <c r="E2589" s="2">
        <f t="shared" si="362"/>
        <v>0</v>
      </c>
      <c r="F2589" s="2">
        <f t="shared" ref="F2589:G2604" si="366">((F2588*13)+D2589)/14</f>
        <v>4.533136692630356E-5</v>
      </c>
      <c r="G2589" s="2">
        <f t="shared" si="366"/>
        <v>4.7855795269500243E-4</v>
      </c>
      <c r="H2589" s="2">
        <f t="shared" si="364"/>
        <v>9.4724926565360898E-2</v>
      </c>
      <c r="I2589" s="2">
        <f t="shared" si="365"/>
        <v>8.6528518960973315</v>
      </c>
    </row>
    <row r="2590" spans="1:9" ht="13.5" x14ac:dyDescent="0.25">
      <c r="A2590" s="3">
        <f>TITRES_STAT!B2593</f>
        <v>0</v>
      </c>
      <c r="B2590" s="6">
        <f>TITRES_STAT!D2593</f>
        <v>0</v>
      </c>
      <c r="C2590" s="2">
        <f t="shared" si="360"/>
        <v>0</v>
      </c>
      <c r="D2590" s="2">
        <f t="shared" si="361"/>
        <v>0</v>
      </c>
      <c r="E2590" s="2">
        <f t="shared" si="362"/>
        <v>0</v>
      </c>
      <c r="F2590" s="2">
        <f t="shared" si="366"/>
        <v>4.2093412145853306E-5</v>
      </c>
      <c r="G2590" s="2">
        <f t="shared" si="366"/>
        <v>4.4437524178821651E-4</v>
      </c>
      <c r="H2590" s="2">
        <f t="shared" si="364"/>
        <v>9.4724926565360912E-2</v>
      </c>
      <c r="I2590" s="2">
        <f t="shared" si="365"/>
        <v>8.6528518960973315</v>
      </c>
    </row>
    <row r="2591" spans="1:9" ht="13.5" x14ac:dyDescent="0.25">
      <c r="A2591" s="3">
        <f>TITRES_STAT!B2594</f>
        <v>0</v>
      </c>
      <c r="B2591" s="6">
        <f>TITRES_STAT!D2594</f>
        <v>0</v>
      </c>
      <c r="C2591" s="2">
        <f t="shared" si="360"/>
        <v>0</v>
      </c>
      <c r="D2591" s="2">
        <f t="shared" si="361"/>
        <v>0</v>
      </c>
      <c r="E2591" s="2">
        <f t="shared" si="362"/>
        <v>0</v>
      </c>
      <c r="F2591" s="2">
        <f t="shared" si="366"/>
        <v>3.9086739849720921E-5</v>
      </c>
      <c r="G2591" s="2">
        <f t="shared" si="366"/>
        <v>4.1263415308905819E-4</v>
      </c>
      <c r="H2591" s="2">
        <f t="shared" si="364"/>
        <v>9.4724926565360898E-2</v>
      </c>
      <c r="I2591" s="2">
        <f t="shared" si="365"/>
        <v>8.6528518960973315</v>
      </c>
    </row>
    <row r="2592" spans="1:9" ht="13.5" x14ac:dyDescent="0.25">
      <c r="A2592" s="3">
        <f>TITRES_STAT!B2595</f>
        <v>0</v>
      </c>
      <c r="B2592" s="6">
        <f>TITRES_STAT!D2595</f>
        <v>0</v>
      </c>
      <c r="C2592" s="2">
        <f t="shared" si="360"/>
        <v>0</v>
      </c>
      <c r="D2592" s="2">
        <f t="shared" si="361"/>
        <v>0</v>
      </c>
      <c r="E2592" s="2">
        <f t="shared" si="362"/>
        <v>0</v>
      </c>
      <c r="F2592" s="2">
        <f t="shared" si="366"/>
        <v>3.6294829860455136E-5</v>
      </c>
      <c r="G2592" s="2">
        <f t="shared" si="366"/>
        <v>3.8316028501126834E-4</v>
      </c>
      <c r="H2592" s="2">
        <f t="shared" si="364"/>
        <v>9.472492656536087E-2</v>
      </c>
      <c r="I2592" s="2">
        <f t="shared" si="365"/>
        <v>8.6528518960973315</v>
      </c>
    </row>
    <row r="2593" spans="1:9" ht="13.5" x14ac:dyDescent="0.25">
      <c r="A2593" s="3">
        <f>TITRES_STAT!B2596</f>
        <v>0</v>
      </c>
      <c r="B2593" s="6">
        <f>TITRES_STAT!D2596</f>
        <v>0</v>
      </c>
      <c r="C2593" s="2">
        <f t="shared" si="360"/>
        <v>0</v>
      </c>
      <c r="D2593" s="2">
        <f t="shared" si="361"/>
        <v>0</v>
      </c>
      <c r="E2593" s="2">
        <f t="shared" si="362"/>
        <v>0</v>
      </c>
      <c r="F2593" s="2">
        <f t="shared" si="366"/>
        <v>3.3702342013279768E-5</v>
      </c>
      <c r="G2593" s="2">
        <f t="shared" si="366"/>
        <v>3.5579169322474919E-4</v>
      </c>
      <c r="H2593" s="2">
        <f t="shared" si="364"/>
        <v>9.472492656536087E-2</v>
      </c>
      <c r="I2593" s="2">
        <f t="shared" si="365"/>
        <v>8.6528518960973315</v>
      </c>
    </row>
    <row r="2594" spans="1:9" ht="13.5" x14ac:dyDescent="0.25">
      <c r="A2594" s="3">
        <f>TITRES_STAT!B2597</f>
        <v>0</v>
      </c>
      <c r="B2594" s="6">
        <f>TITRES_STAT!D2597</f>
        <v>0</v>
      </c>
      <c r="C2594" s="2">
        <f t="shared" si="360"/>
        <v>0</v>
      </c>
      <c r="D2594" s="2">
        <f t="shared" si="361"/>
        <v>0</v>
      </c>
      <c r="E2594" s="2">
        <f t="shared" si="362"/>
        <v>0</v>
      </c>
      <c r="F2594" s="2">
        <f t="shared" si="366"/>
        <v>3.1295031869474071E-5</v>
      </c>
      <c r="G2594" s="2">
        <f t="shared" si="366"/>
        <v>3.3037800085155281E-4</v>
      </c>
      <c r="H2594" s="2">
        <f t="shared" si="364"/>
        <v>9.472492656536087E-2</v>
      </c>
      <c r="I2594" s="2">
        <f t="shared" si="365"/>
        <v>8.6528518960973315</v>
      </c>
    </row>
    <row r="2595" spans="1:9" ht="13.5" x14ac:dyDescent="0.25">
      <c r="A2595" s="3">
        <f>TITRES_STAT!B2598</f>
        <v>0</v>
      </c>
      <c r="B2595" s="6">
        <f>TITRES_STAT!D2598</f>
        <v>0</v>
      </c>
      <c r="C2595" s="2">
        <f t="shared" si="360"/>
        <v>0</v>
      </c>
      <c r="D2595" s="2">
        <f t="shared" si="361"/>
        <v>0</v>
      </c>
      <c r="E2595" s="2">
        <f t="shared" si="362"/>
        <v>0</v>
      </c>
      <c r="F2595" s="2">
        <f t="shared" si="366"/>
        <v>2.9059672450225925E-5</v>
      </c>
      <c r="G2595" s="2">
        <f t="shared" si="366"/>
        <v>3.0677957221929904E-4</v>
      </c>
      <c r="H2595" s="2">
        <f t="shared" si="364"/>
        <v>9.472492656536087E-2</v>
      </c>
      <c r="I2595" s="2">
        <f t="shared" si="365"/>
        <v>8.6528518960973315</v>
      </c>
    </row>
    <row r="2596" spans="1:9" ht="13.5" x14ac:dyDescent="0.25">
      <c r="A2596" s="3">
        <f>TITRES_STAT!B2599</f>
        <v>0</v>
      </c>
      <c r="B2596" s="6">
        <f>TITRES_STAT!D2599</f>
        <v>0</v>
      </c>
      <c r="C2596" s="2">
        <f t="shared" si="360"/>
        <v>0</v>
      </c>
      <c r="D2596" s="2">
        <f t="shared" si="361"/>
        <v>0</v>
      </c>
      <c r="E2596" s="2">
        <f t="shared" si="362"/>
        <v>0</v>
      </c>
      <c r="F2596" s="2">
        <f t="shared" si="366"/>
        <v>2.6983981560924075E-5</v>
      </c>
      <c r="G2596" s="2">
        <f t="shared" si="366"/>
        <v>2.8486674563220625E-4</v>
      </c>
      <c r="H2596" s="2">
        <f t="shared" si="364"/>
        <v>9.4724926565360884E-2</v>
      </c>
      <c r="I2596" s="2">
        <f t="shared" si="365"/>
        <v>8.6528518960973315</v>
      </c>
    </row>
    <row r="2597" spans="1:9" ht="13.5" x14ac:dyDescent="0.25">
      <c r="A2597" s="3">
        <f>TITRES_STAT!B2600</f>
        <v>0</v>
      </c>
      <c r="B2597" s="6">
        <f>TITRES_STAT!D2600</f>
        <v>0</v>
      </c>
      <c r="C2597" s="2">
        <f t="shared" si="360"/>
        <v>0</v>
      </c>
      <c r="D2597" s="2">
        <f t="shared" si="361"/>
        <v>0</v>
      </c>
      <c r="E2597" s="2">
        <f t="shared" si="362"/>
        <v>0</v>
      </c>
      <c r="F2597" s="2">
        <f t="shared" si="366"/>
        <v>2.5056554306572355E-5</v>
      </c>
      <c r="G2597" s="2">
        <f t="shared" si="366"/>
        <v>2.6451912094419152E-4</v>
      </c>
      <c r="H2597" s="2">
        <f t="shared" si="364"/>
        <v>9.4724926565360884E-2</v>
      </c>
      <c r="I2597" s="2">
        <f t="shared" si="365"/>
        <v>8.6528518960973315</v>
      </c>
    </row>
    <row r="2598" spans="1:9" ht="13.5" x14ac:dyDescent="0.25">
      <c r="A2598" s="3">
        <f>TITRES_STAT!B2601</f>
        <v>0</v>
      </c>
      <c r="B2598" s="6">
        <f>TITRES_STAT!D2601</f>
        <v>0</v>
      </c>
      <c r="C2598" s="2">
        <f t="shared" si="360"/>
        <v>0</v>
      </c>
      <c r="D2598" s="2">
        <f t="shared" si="361"/>
        <v>0</v>
      </c>
      <c r="E2598" s="2">
        <f t="shared" si="362"/>
        <v>0</v>
      </c>
      <c r="F2598" s="2">
        <f t="shared" si="366"/>
        <v>2.3266800427531473E-5</v>
      </c>
      <c r="G2598" s="2">
        <f t="shared" si="366"/>
        <v>2.4562489801960638E-4</v>
      </c>
      <c r="H2598" s="2">
        <f t="shared" si="364"/>
        <v>9.4724926565360898E-2</v>
      </c>
      <c r="I2598" s="2">
        <f t="shared" si="365"/>
        <v>8.6528518960973315</v>
      </c>
    </row>
    <row r="2599" spans="1:9" ht="13.5" x14ac:dyDescent="0.25">
      <c r="A2599" s="3">
        <f>TITRES_STAT!B2602</f>
        <v>0</v>
      </c>
      <c r="B2599" s="6">
        <f>TITRES_STAT!D2602</f>
        <v>0</v>
      </c>
      <c r="C2599" s="2">
        <f t="shared" si="360"/>
        <v>0</v>
      </c>
      <c r="D2599" s="2">
        <f t="shared" si="361"/>
        <v>0</v>
      </c>
      <c r="E2599" s="2">
        <f t="shared" si="362"/>
        <v>0</v>
      </c>
      <c r="F2599" s="2">
        <f t="shared" si="366"/>
        <v>2.1604886111279227E-5</v>
      </c>
      <c r="G2599" s="2">
        <f t="shared" si="366"/>
        <v>2.2808026244677733E-4</v>
      </c>
      <c r="H2599" s="2">
        <f t="shared" si="364"/>
        <v>9.4724926565360912E-2</v>
      </c>
      <c r="I2599" s="2">
        <f t="shared" si="365"/>
        <v>8.6528518960973315</v>
      </c>
    </row>
    <row r="2600" spans="1:9" ht="13.5" x14ac:dyDescent="0.25">
      <c r="A2600" s="3">
        <f>TITRES_STAT!B2603</f>
        <v>0</v>
      </c>
      <c r="B2600" s="6">
        <f>TITRES_STAT!D2603</f>
        <v>0</v>
      </c>
      <c r="C2600" s="2">
        <f t="shared" si="360"/>
        <v>0</v>
      </c>
      <c r="D2600" s="2">
        <f t="shared" si="361"/>
        <v>0</v>
      </c>
      <c r="E2600" s="2">
        <f t="shared" si="362"/>
        <v>0</v>
      </c>
      <c r="F2600" s="2">
        <f t="shared" si="366"/>
        <v>2.0061679960473567E-5</v>
      </c>
      <c r="G2600" s="2">
        <f t="shared" si="366"/>
        <v>2.117888151291504E-4</v>
      </c>
      <c r="H2600" s="2">
        <f t="shared" si="364"/>
        <v>9.4724926565360898E-2</v>
      </c>
      <c r="I2600" s="2">
        <f t="shared" si="365"/>
        <v>8.6528518960973315</v>
      </c>
    </row>
    <row r="2601" spans="1:9" ht="13.5" x14ac:dyDescent="0.25">
      <c r="A2601" s="3">
        <f>TITRES_STAT!B2604</f>
        <v>0</v>
      </c>
      <c r="B2601" s="6">
        <f>TITRES_STAT!D2604</f>
        <v>0</v>
      </c>
      <c r="C2601" s="2">
        <f t="shared" si="360"/>
        <v>0</v>
      </c>
      <c r="D2601" s="2">
        <f t="shared" si="361"/>
        <v>0</v>
      </c>
      <c r="E2601" s="2">
        <f t="shared" si="362"/>
        <v>0</v>
      </c>
      <c r="F2601" s="2">
        <f t="shared" si="366"/>
        <v>1.862870282043974E-5</v>
      </c>
      <c r="G2601" s="2">
        <f t="shared" si="366"/>
        <v>1.9666104261992535E-4</v>
      </c>
      <c r="H2601" s="2">
        <f t="shared" si="364"/>
        <v>9.4724926565360912E-2</v>
      </c>
      <c r="I2601" s="2">
        <f t="shared" si="365"/>
        <v>8.6528518960973315</v>
      </c>
    </row>
    <row r="2602" spans="1:9" ht="13.5" x14ac:dyDescent="0.25">
      <c r="A2602" s="3">
        <f>TITRES_STAT!B2605</f>
        <v>0</v>
      </c>
      <c r="B2602" s="6">
        <f>TITRES_STAT!D2605</f>
        <v>0</v>
      </c>
      <c r="C2602" s="2">
        <f t="shared" si="360"/>
        <v>0</v>
      </c>
      <c r="D2602" s="2">
        <f t="shared" si="361"/>
        <v>0</v>
      </c>
      <c r="E2602" s="2">
        <f t="shared" si="362"/>
        <v>0</v>
      </c>
      <c r="F2602" s="2">
        <f t="shared" si="366"/>
        <v>1.7298081190408332E-5</v>
      </c>
      <c r="G2602" s="2">
        <f t="shared" si="366"/>
        <v>1.8261382528993067E-4</v>
      </c>
      <c r="H2602" s="2">
        <f t="shared" si="364"/>
        <v>9.4724926565360926E-2</v>
      </c>
      <c r="I2602" s="2">
        <f t="shared" si="365"/>
        <v>8.6528518960973315</v>
      </c>
    </row>
    <row r="2603" spans="1:9" ht="13.5" x14ac:dyDescent="0.25">
      <c r="A2603" s="3">
        <f>TITRES_STAT!B2606</f>
        <v>0</v>
      </c>
      <c r="B2603" s="6">
        <f>TITRES_STAT!D2606</f>
        <v>0</v>
      </c>
      <c r="C2603" s="2">
        <f t="shared" si="360"/>
        <v>0</v>
      </c>
      <c r="D2603" s="2">
        <f t="shared" si="361"/>
        <v>0</v>
      </c>
      <c r="E2603" s="2">
        <f t="shared" si="362"/>
        <v>0</v>
      </c>
      <c r="F2603" s="2">
        <f t="shared" si="366"/>
        <v>1.6062503962522023E-5</v>
      </c>
      <c r="G2603" s="2">
        <f t="shared" si="366"/>
        <v>1.6956998062636421E-4</v>
      </c>
      <c r="H2603" s="2">
        <f t="shared" si="364"/>
        <v>9.4724926565360912E-2</v>
      </c>
      <c r="I2603" s="2">
        <f t="shared" si="365"/>
        <v>8.6528518960973315</v>
      </c>
    </row>
    <row r="2604" spans="1:9" ht="13.5" x14ac:dyDescent="0.25">
      <c r="A2604" s="3">
        <f>TITRES_STAT!B2607</f>
        <v>0</v>
      </c>
      <c r="B2604" s="6">
        <f>TITRES_STAT!D2607</f>
        <v>0</v>
      </c>
      <c r="C2604" s="2">
        <f t="shared" si="360"/>
        <v>0</v>
      </c>
      <c r="D2604" s="2">
        <f t="shared" si="361"/>
        <v>0</v>
      </c>
      <c r="E2604" s="2">
        <f t="shared" si="362"/>
        <v>0</v>
      </c>
      <c r="F2604" s="2">
        <f t="shared" si="366"/>
        <v>1.4915182250913307E-5</v>
      </c>
      <c r="G2604" s="2">
        <f t="shared" si="366"/>
        <v>1.574578391530525E-4</v>
      </c>
      <c r="H2604" s="2">
        <f t="shared" si="364"/>
        <v>9.4724926565360898E-2</v>
      </c>
      <c r="I2604" s="2">
        <f t="shared" si="365"/>
        <v>8.6528518960973315</v>
      </c>
    </row>
    <row r="2605" spans="1:9" ht="13.5" x14ac:dyDescent="0.25">
      <c r="A2605" s="3">
        <f>TITRES_STAT!B2608</f>
        <v>0</v>
      </c>
      <c r="B2605" s="6">
        <f>TITRES_STAT!D2608</f>
        <v>0</v>
      </c>
      <c r="C2605" s="2">
        <f t="shared" si="360"/>
        <v>0</v>
      </c>
      <c r="D2605" s="2">
        <f t="shared" si="361"/>
        <v>0</v>
      </c>
      <c r="E2605" s="2">
        <f t="shared" si="362"/>
        <v>0</v>
      </c>
      <c r="F2605" s="2">
        <f t="shared" ref="F2605:G2620" si="367">((F2604*13)+D2605)/14</f>
        <v>1.3849812090133784E-5</v>
      </c>
      <c r="G2605" s="2">
        <f t="shared" si="367"/>
        <v>1.4621085064212019E-4</v>
      </c>
      <c r="H2605" s="2">
        <f t="shared" si="364"/>
        <v>9.4724926565360884E-2</v>
      </c>
      <c r="I2605" s="2">
        <f t="shared" si="365"/>
        <v>8.6528518960973315</v>
      </c>
    </row>
    <row r="2606" spans="1:9" ht="13.5" x14ac:dyDescent="0.25">
      <c r="A2606" s="3">
        <f>TITRES_STAT!B2609</f>
        <v>0</v>
      </c>
      <c r="B2606" s="6">
        <f>TITRES_STAT!D2609</f>
        <v>0</v>
      </c>
      <c r="C2606" s="2">
        <f t="shared" si="360"/>
        <v>0</v>
      </c>
      <c r="D2606" s="2">
        <f t="shared" si="361"/>
        <v>0</v>
      </c>
      <c r="E2606" s="2">
        <f t="shared" si="362"/>
        <v>0</v>
      </c>
      <c r="F2606" s="2">
        <f t="shared" si="367"/>
        <v>1.2860539797981371E-5</v>
      </c>
      <c r="G2606" s="2">
        <f t="shared" si="367"/>
        <v>1.3576721845339732E-4</v>
      </c>
      <c r="H2606" s="2">
        <f t="shared" si="364"/>
        <v>9.4724926565360898E-2</v>
      </c>
      <c r="I2606" s="2">
        <f t="shared" si="365"/>
        <v>8.6528518960973315</v>
      </c>
    </row>
    <row r="2607" spans="1:9" ht="13.5" x14ac:dyDescent="0.25">
      <c r="A2607" s="3">
        <f>TITRES_STAT!B2610</f>
        <v>0</v>
      </c>
      <c r="B2607" s="6">
        <f>TITRES_STAT!D2610</f>
        <v>0</v>
      </c>
      <c r="C2607" s="2">
        <f t="shared" si="360"/>
        <v>0</v>
      </c>
      <c r="D2607" s="2">
        <f t="shared" si="361"/>
        <v>0</v>
      </c>
      <c r="E2607" s="2">
        <f t="shared" si="362"/>
        <v>0</v>
      </c>
      <c r="F2607" s="2">
        <f t="shared" si="367"/>
        <v>1.1941929812411273E-5</v>
      </c>
      <c r="G2607" s="2">
        <f t="shared" si="367"/>
        <v>1.2606955999244036E-4</v>
      </c>
      <c r="H2607" s="2">
        <f t="shared" si="364"/>
        <v>9.4724926565360898E-2</v>
      </c>
      <c r="I2607" s="2">
        <f t="shared" si="365"/>
        <v>8.6528518960973315</v>
      </c>
    </row>
    <row r="2608" spans="1:9" ht="13.5" x14ac:dyDescent="0.25">
      <c r="A2608" s="3">
        <f>TITRES_STAT!B2611</f>
        <v>0</v>
      </c>
      <c r="B2608" s="6">
        <f>TITRES_STAT!D2611</f>
        <v>0</v>
      </c>
      <c r="C2608" s="2">
        <f t="shared" si="360"/>
        <v>0</v>
      </c>
      <c r="D2608" s="2">
        <f t="shared" si="361"/>
        <v>0</v>
      </c>
      <c r="E2608" s="2">
        <f t="shared" si="362"/>
        <v>0</v>
      </c>
      <c r="F2608" s="2">
        <f t="shared" si="367"/>
        <v>1.1088934825810468E-5</v>
      </c>
      <c r="G2608" s="2">
        <f t="shared" si="367"/>
        <v>1.1706459142155176E-4</v>
      </c>
      <c r="H2608" s="2">
        <f t="shared" si="364"/>
        <v>9.4724926565360898E-2</v>
      </c>
      <c r="I2608" s="2">
        <f t="shared" si="365"/>
        <v>8.6528518960973315</v>
      </c>
    </row>
    <row r="2609" spans="1:9" ht="13.5" x14ac:dyDescent="0.25">
      <c r="A2609" s="3">
        <f>TITRES_STAT!B2612</f>
        <v>0</v>
      </c>
      <c r="B2609" s="6">
        <f>TITRES_STAT!D2612</f>
        <v>0</v>
      </c>
      <c r="C2609" s="2">
        <f t="shared" si="360"/>
        <v>0</v>
      </c>
      <c r="D2609" s="2">
        <f t="shared" si="361"/>
        <v>0</v>
      </c>
      <c r="E2609" s="2">
        <f t="shared" si="362"/>
        <v>0</v>
      </c>
      <c r="F2609" s="2">
        <f t="shared" si="367"/>
        <v>1.0296868052538293E-5</v>
      </c>
      <c r="G2609" s="2">
        <f t="shared" si="367"/>
        <v>1.0870283489144092E-4</v>
      </c>
      <c r="H2609" s="2">
        <f t="shared" si="364"/>
        <v>9.4724926565360912E-2</v>
      </c>
      <c r="I2609" s="2">
        <f t="shared" si="365"/>
        <v>8.6528518960973315</v>
      </c>
    </row>
    <row r="2610" spans="1:9" ht="13.5" x14ac:dyDescent="0.25">
      <c r="A2610" s="3">
        <f>TITRES_STAT!B2613</f>
        <v>0</v>
      </c>
      <c r="B2610" s="6">
        <f>TITRES_STAT!D2613</f>
        <v>0</v>
      </c>
      <c r="C2610" s="2">
        <f t="shared" si="360"/>
        <v>0</v>
      </c>
      <c r="D2610" s="2">
        <f t="shared" si="361"/>
        <v>0</v>
      </c>
      <c r="E2610" s="2">
        <f t="shared" si="362"/>
        <v>0</v>
      </c>
      <c r="F2610" s="2">
        <f t="shared" si="367"/>
        <v>9.5613774773569863E-6</v>
      </c>
      <c r="G2610" s="2">
        <f t="shared" si="367"/>
        <v>1.0093834668490943E-4</v>
      </c>
      <c r="H2610" s="2">
        <f t="shared" si="364"/>
        <v>9.4724926565360898E-2</v>
      </c>
      <c r="I2610" s="2">
        <f t="shared" si="365"/>
        <v>8.6528518960973315</v>
      </c>
    </row>
    <row r="2611" spans="1:9" ht="13.5" x14ac:dyDescent="0.25">
      <c r="A2611" s="3">
        <f>TITRES_STAT!B2614</f>
        <v>0</v>
      </c>
      <c r="B2611" s="6">
        <f>TITRES_STAT!D2614</f>
        <v>0</v>
      </c>
      <c r="C2611" s="2">
        <f t="shared" si="360"/>
        <v>0</v>
      </c>
      <c r="D2611" s="2">
        <f t="shared" si="361"/>
        <v>0</v>
      </c>
      <c r="E2611" s="2">
        <f t="shared" si="362"/>
        <v>0</v>
      </c>
      <c r="F2611" s="2">
        <f t="shared" si="367"/>
        <v>8.8784219432600578E-6</v>
      </c>
      <c r="G2611" s="2">
        <f t="shared" si="367"/>
        <v>9.3728464778844475E-5</v>
      </c>
      <c r="H2611" s="2">
        <f t="shared" si="364"/>
        <v>9.4724926565360898E-2</v>
      </c>
      <c r="I2611" s="2">
        <f t="shared" si="365"/>
        <v>8.6528518960973315</v>
      </c>
    </row>
    <row r="2612" spans="1:9" ht="13.5" x14ac:dyDescent="0.25">
      <c r="A2612" s="3">
        <f>TITRES_STAT!B2615</f>
        <v>0</v>
      </c>
      <c r="B2612" s="6">
        <f>TITRES_STAT!D2615</f>
        <v>0</v>
      </c>
      <c r="C2612" s="2">
        <f t="shared" si="360"/>
        <v>0</v>
      </c>
      <c r="D2612" s="2">
        <f t="shared" si="361"/>
        <v>0</v>
      </c>
      <c r="E2612" s="2">
        <f t="shared" si="362"/>
        <v>0</v>
      </c>
      <c r="F2612" s="2">
        <f t="shared" si="367"/>
        <v>8.2442489473129113E-6</v>
      </c>
      <c r="G2612" s="2">
        <f t="shared" si="367"/>
        <v>8.7033574437498442E-5</v>
      </c>
      <c r="H2612" s="2">
        <f t="shared" si="364"/>
        <v>9.4724926565360898E-2</v>
      </c>
      <c r="I2612" s="2">
        <f t="shared" si="365"/>
        <v>8.6528518960973315</v>
      </c>
    </row>
    <row r="2613" spans="1:9" ht="13.5" x14ac:dyDescent="0.25">
      <c r="A2613" s="3">
        <f>TITRES_STAT!B2616</f>
        <v>0</v>
      </c>
      <c r="B2613" s="6">
        <f>TITRES_STAT!D2616</f>
        <v>0</v>
      </c>
      <c r="C2613" s="2">
        <f t="shared" si="360"/>
        <v>0</v>
      </c>
      <c r="D2613" s="2">
        <f t="shared" si="361"/>
        <v>0</v>
      </c>
      <c r="E2613" s="2">
        <f t="shared" si="362"/>
        <v>0</v>
      </c>
      <c r="F2613" s="2">
        <f t="shared" si="367"/>
        <v>7.6553740225048456E-6</v>
      </c>
      <c r="G2613" s="2">
        <f t="shared" si="367"/>
        <v>8.0816890549105684E-5</v>
      </c>
      <c r="H2613" s="2">
        <f t="shared" si="364"/>
        <v>9.4724926565360898E-2</v>
      </c>
      <c r="I2613" s="2">
        <f t="shared" si="365"/>
        <v>8.6528518960973315</v>
      </c>
    </row>
    <row r="2614" spans="1:9" ht="13.5" x14ac:dyDescent="0.25">
      <c r="A2614" s="3">
        <f>TITRES_STAT!B2617</f>
        <v>0</v>
      </c>
      <c r="B2614" s="6">
        <f>TITRES_STAT!D2617</f>
        <v>0</v>
      </c>
      <c r="C2614" s="2">
        <f t="shared" si="360"/>
        <v>0</v>
      </c>
      <c r="D2614" s="2">
        <f t="shared" si="361"/>
        <v>0</v>
      </c>
      <c r="E2614" s="2">
        <f t="shared" si="362"/>
        <v>0</v>
      </c>
      <c r="F2614" s="2">
        <f t="shared" si="367"/>
        <v>7.1085615923259277E-6</v>
      </c>
      <c r="G2614" s="2">
        <f t="shared" si="367"/>
        <v>7.5044255509883849E-5</v>
      </c>
      <c r="H2614" s="2">
        <f t="shared" si="364"/>
        <v>9.4724926565360898E-2</v>
      </c>
      <c r="I2614" s="2">
        <f t="shared" si="365"/>
        <v>8.6528518960973315</v>
      </c>
    </row>
    <row r="2615" spans="1:9" ht="13.5" x14ac:dyDescent="0.25">
      <c r="A2615" s="3">
        <f>TITRES_STAT!B2618</f>
        <v>0</v>
      </c>
      <c r="B2615" s="6">
        <f>TITRES_STAT!D2618</f>
        <v>0</v>
      </c>
      <c r="C2615" s="2">
        <f t="shared" si="360"/>
        <v>0</v>
      </c>
      <c r="D2615" s="2">
        <f t="shared" si="361"/>
        <v>0</v>
      </c>
      <c r="E2615" s="2">
        <f t="shared" si="362"/>
        <v>0</v>
      </c>
      <c r="F2615" s="2">
        <f t="shared" si="367"/>
        <v>6.6008071928740755E-6</v>
      </c>
      <c r="G2615" s="2">
        <f t="shared" si="367"/>
        <v>6.9683951544892146E-5</v>
      </c>
      <c r="H2615" s="2">
        <f t="shared" si="364"/>
        <v>9.4724926565360898E-2</v>
      </c>
      <c r="I2615" s="2">
        <f t="shared" si="365"/>
        <v>8.6528518960973315</v>
      </c>
    </row>
    <row r="2616" spans="1:9" ht="13.5" x14ac:dyDescent="0.25">
      <c r="A2616" s="3">
        <f>TITRES_STAT!B2619</f>
        <v>0</v>
      </c>
      <c r="B2616" s="6">
        <f>TITRES_STAT!D2619</f>
        <v>0</v>
      </c>
      <c r="C2616" s="2">
        <f t="shared" si="360"/>
        <v>0</v>
      </c>
      <c r="D2616" s="2">
        <f t="shared" si="361"/>
        <v>0</v>
      </c>
      <c r="E2616" s="2">
        <f t="shared" si="362"/>
        <v>0</v>
      </c>
      <c r="F2616" s="2">
        <f t="shared" si="367"/>
        <v>6.1293209648116415E-6</v>
      </c>
      <c r="G2616" s="2">
        <f t="shared" si="367"/>
        <v>6.4706526434542714E-5</v>
      </c>
      <c r="H2616" s="2">
        <f t="shared" si="364"/>
        <v>9.4724926565360884E-2</v>
      </c>
      <c r="I2616" s="2">
        <f t="shared" si="365"/>
        <v>8.6528518960973315</v>
      </c>
    </row>
    <row r="2617" spans="1:9" ht="13.5" x14ac:dyDescent="0.25">
      <c r="A2617" s="3">
        <f>TITRES_STAT!B2620</f>
        <v>0</v>
      </c>
      <c r="B2617" s="6">
        <f>TITRES_STAT!D2620</f>
        <v>0</v>
      </c>
      <c r="C2617" s="2">
        <f t="shared" si="360"/>
        <v>0</v>
      </c>
      <c r="D2617" s="2">
        <f t="shared" si="361"/>
        <v>0</v>
      </c>
      <c r="E2617" s="2">
        <f t="shared" si="362"/>
        <v>0</v>
      </c>
      <c r="F2617" s="2">
        <f t="shared" si="367"/>
        <v>5.6915123244679534E-6</v>
      </c>
      <c r="G2617" s="2">
        <f t="shared" si="367"/>
        <v>6.0084631689218236E-5</v>
      </c>
      <c r="H2617" s="2">
        <f t="shared" si="364"/>
        <v>9.4724926565360898E-2</v>
      </c>
      <c r="I2617" s="2">
        <f t="shared" si="365"/>
        <v>8.6528518960973315</v>
      </c>
    </row>
    <row r="2618" spans="1:9" ht="13.5" x14ac:dyDescent="0.25">
      <c r="A2618" s="3">
        <f>TITRES_STAT!B2621</f>
        <v>0</v>
      </c>
      <c r="B2618" s="6">
        <f>TITRES_STAT!D2621</f>
        <v>0</v>
      </c>
      <c r="C2618" s="2">
        <f t="shared" si="360"/>
        <v>0</v>
      </c>
      <c r="D2618" s="2">
        <f t="shared" si="361"/>
        <v>0</v>
      </c>
      <c r="E2618" s="2">
        <f t="shared" si="362"/>
        <v>0</v>
      </c>
      <c r="F2618" s="2">
        <f t="shared" si="367"/>
        <v>5.2849757298631001E-6</v>
      </c>
      <c r="G2618" s="2">
        <f t="shared" si="367"/>
        <v>5.5792872282845507E-5</v>
      </c>
      <c r="H2618" s="2">
        <f t="shared" si="364"/>
        <v>9.4724926565360898E-2</v>
      </c>
      <c r="I2618" s="2">
        <f t="shared" si="365"/>
        <v>8.6528518960973315</v>
      </c>
    </row>
    <row r="2619" spans="1:9" ht="13.5" x14ac:dyDescent="0.25">
      <c r="A2619" s="3">
        <f>TITRES_STAT!B2622</f>
        <v>0</v>
      </c>
      <c r="B2619" s="6">
        <f>TITRES_STAT!D2622</f>
        <v>0</v>
      </c>
      <c r="C2619" s="2">
        <f t="shared" si="360"/>
        <v>0</v>
      </c>
      <c r="D2619" s="2">
        <f t="shared" si="361"/>
        <v>0</v>
      </c>
      <c r="E2619" s="2">
        <f t="shared" si="362"/>
        <v>0</v>
      </c>
      <c r="F2619" s="2">
        <f t="shared" si="367"/>
        <v>4.9074774634443079E-6</v>
      </c>
      <c r="G2619" s="2">
        <f t="shared" si="367"/>
        <v>5.1807667119785114E-5</v>
      </c>
      <c r="H2619" s="2">
        <f t="shared" si="364"/>
        <v>9.4724926565360912E-2</v>
      </c>
      <c r="I2619" s="2">
        <f t="shared" si="365"/>
        <v>8.6528518960973315</v>
      </c>
    </row>
    <row r="2620" spans="1:9" ht="13.5" x14ac:dyDescent="0.25">
      <c r="A2620" s="3">
        <f>TITRES_STAT!B2623</f>
        <v>0</v>
      </c>
      <c r="B2620" s="6">
        <f>TITRES_STAT!D2623</f>
        <v>0</v>
      </c>
      <c r="C2620" s="2">
        <f t="shared" si="360"/>
        <v>0</v>
      </c>
      <c r="D2620" s="2">
        <f t="shared" si="361"/>
        <v>0</v>
      </c>
      <c r="E2620" s="2">
        <f t="shared" si="362"/>
        <v>0</v>
      </c>
      <c r="F2620" s="2">
        <f t="shared" si="367"/>
        <v>4.5569433589125716E-6</v>
      </c>
      <c r="G2620" s="2">
        <f t="shared" si="367"/>
        <v>4.8107119468371894E-5</v>
      </c>
      <c r="H2620" s="2">
        <f t="shared" si="364"/>
        <v>9.4724926565360912E-2</v>
      </c>
      <c r="I2620" s="2">
        <f t="shared" si="365"/>
        <v>8.6528518960973315</v>
      </c>
    </row>
    <row r="2621" spans="1:9" ht="13.5" x14ac:dyDescent="0.25">
      <c r="A2621" s="3">
        <f>TITRES_STAT!B2624</f>
        <v>0</v>
      </c>
      <c r="B2621" s="6">
        <f>TITRES_STAT!D2624</f>
        <v>0</v>
      </c>
      <c r="C2621" s="2">
        <f t="shared" si="360"/>
        <v>0</v>
      </c>
      <c r="D2621" s="2">
        <f t="shared" si="361"/>
        <v>0</v>
      </c>
      <c r="E2621" s="2">
        <f t="shared" si="362"/>
        <v>0</v>
      </c>
      <c r="F2621" s="2">
        <f t="shared" ref="F2621:G2636" si="368">((F2620*13)+D2621)/14</f>
        <v>4.2314474047045309E-6</v>
      </c>
      <c r="G2621" s="2">
        <f t="shared" si="368"/>
        <v>4.4670896649202475E-5</v>
      </c>
      <c r="H2621" s="2">
        <f t="shared" si="364"/>
        <v>9.4724926565360898E-2</v>
      </c>
      <c r="I2621" s="2">
        <f t="shared" si="365"/>
        <v>8.6528518960973315</v>
      </c>
    </row>
    <row r="2622" spans="1:9" ht="13.5" x14ac:dyDescent="0.25">
      <c r="A2622" s="3">
        <f>TITRES_STAT!B2625</f>
        <v>0</v>
      </c>
      <c r="B2622" s="6">
        <f>TITRES_STAT!D2625</f>
        <v>0</v>
      </c>
      <c r="C2622" s="2">
        <f t="shared" si="360"/>
        <v>0</v>
      </c>
      <c r="D2622" s="2">
        <f t="shared" si="361"/>
        <v>0</v>
      </c>
      <c r="E2622" s="2">
        <f t="shared" si="362"/>
        <v>0</v>
      </c>
      <c r="F2622" s="2">
        <f t="shared" si="368"/>
        <v>3.9292011615113503E-6</v>
      </c>
      <c r="G2622" s="2">
        <f t="shared" si="368"/>
        <v>4.1480118317116585E-5</v>
      </c>
      <c r="H2622" s="2">
        <f t="shared" si="364"/>
        <v>9.4724926565360912E-2</v>
      </c>
      <c r="I2622" s="2">
        <f t="shared" si="365"/>
        <v>8.6528518960973315</v>
      </c>
    </row>
    <row r="2623" spans="1:9" ht="13.5" x14ac:dyDescent="0.25">
      <c r="A2623" s="3">
        <f>TITRES_STAT!B2626</f>
        <v>0</v>
      </c>
      <c r="B2623" s="6">
        <f>TITRES_STAT!D2626</f>
        <v>0</v>
      </c>
      <c r="C2623" s="2">
        <f t="shared" si="360"/>
        <v>0</v>
      </c>
      <c r="D2623" s="2">
        <f t="shared" si="361"/>
        <v>0</v>
      </c>
      <c r="E2623" s="2">
        <f t="shared" si="362"/>
        <v>0</v>
      </c>
      <c r="F2623" s="2">
        <f t="shared" si="368"/>
        <v>3.6485439356891114E-6</v>
      </c>
      <c r="G2623" s="2">
        <f t="shared" si="368"/>
        <v>3.8517252723036831E-5</v>
      </c>
      <c r="H2623" s="2">
        <f t="shared" si="364"/>
        <v>9.4724926565360912E-2</v>
      </c>
      <c r="I2623" s="2">
        <f t="shared" si="365"/>
        <v>8.6528518960973315</v>
      </c>
    </row>
    <row r="2624" spans="1:9" ht="13.5" x14ac:dyDescent="0.25">
      <c r="A2624" s="3">
        <f>TITRES_STAT!B2627</f>
        <v>0</v>
      </c>
      <c r="B2624" s="6">
        <f>TITRES_STAT!D2627</f>
        <v>0</v>
      </c>
      <c r="C2624" s="2">
        <f t="shared" si="360"/>
        <v>0</v>
      </c>
      <c r="D2624" s="2">
        <f t="shared" si="361"/>
        <v>0</v>
      </c>
      <c r="E2624" s="2">
        <f t="shared" si="362"/>
        <v>0</v>
      </c>
      <c r="F2624" s="2">
        <f t="shared" si="368"/>
        <v>3.3879336545684604E-6</v>
      </c>
      <c r="G2624" s="2">
        <f t="shared" si="368"/>
        <v>3.5766020385677056E-5</v>
      </c>
      <c r="H2624" s="2">
        <f t="shared" si="364"/>
        <v>9.4724926565360912E-2</v>
      </c>
      <c r="I2624" s="2">
        <f t="shared" si="365"/>
        <v>8.6528518960973315</v>
      </c>
    </row>
    <row r="2625" spans="1:9" ht="13.5" x14ac:dyDescent="0.25">
      <c r="A2625" s="3">
        <f>TITRES_STAT!B2628</f>
        <v>0</v>
      </c>
      <c r="B2625" s="6">
        <f>TITRES_STAT!D2628</f>
        <v>0</v>
      </c>
      <c r="C2625" s="2">
        <f t="shared" si="360"/>
        <v>0</v>
      </c>
      <c r="D2625" s="2">
        <f t="shared" si="361"/>
        <v>0</v>
      </c>
      <c r="E2625" s="2">
        <f t="shared" si="362"/>
        <v>0</v>
      </c>
      <c r="F2625" s="2">
        <f t="shared" si="368"/>
        <v>3.1459383935278562E-6</v>
      </c>
      <c r="G2625" s="2">
        <f t="shared" si="368"/>
        <v>3.321130464384298E-5</v>
      </c>
      <c r="H2625" s="2">
        <f t="shared" si="364"/>
        <v>9.4724926565360912E-2</v>
      </c>
      <c r="I2625" s="2">
        <f t="shared" si="365"/>
        <v>8.6528518960973315</v>
      </c>
    </row>
    <row r="2626" spans="1:9" ht="13.5" x14ac:dyDescent="0.25">
      <c r="A2626" s="3">
        <f>TITRES_STAT!B2629</f>
        <v>0</v>
      </c>
      <c r="B2626" s="6">
        <f>TITRES_STAT!D2629</f>
        <v>0</v>
      </c>
      <c r="C2626" s="2">
        <f t="shared" si="360"/>
        <v>0</v>
      </c>
      <c r="D2626" s="2">
        <f t="shared" si="361"/>
        <v>0</v>
      </c>
      <c r="E2626" s="2">
        <f t="shared" si="362"/>
        <v>0</v>
      </c>
      <c r="F2626" s="2">
        <f t="shared" si="368"/>
        <v>2.9212285082758665E-6</v>
      </c>
      <c r="G2626" s="2">
        <f t="shared" si="368"/>
        <v>3.0839068597854198E-5</v>
      </c>
      <c r="H2626" s="2">
        <f t="shared" si="364"/>
        <v>9.4724926565360912E-2</v>
      </c>
      <c r="I2626" s="2">
        <f t="shared" si="365"/>
        <v>8.6528518960973315</v>
      </c>
    </row>
    <row r="2627" spans="1:9" ht="13.5" x14ac:dyDescent="0.25">
      <c r="A2627" s="3">
        <f>TITRES_STAT!B2630</f>
        <v>0</v>
      </c>
      <c r="B2627" s="6">
        <f>TITRES_STAT!D2630</f>
        <v>0</v>
      </c>
      <c r="C2627" s="2">
        <f t="shared" ref="C2627:C2690" si="369">B2627-B2626</f>
        <v>0</v>
      </c>
      <c r="D2627" s="2">
        <f t="shared" ref="D2627:D2690" si="370">IF(C2627&gt;0,C2627,0)</f>
        <v>0</v>
      </c>
      <c r="E2627" s="2">
        <f t="shared" ref="E2627:E2690" si="371">IF(C2627&lt;0,-C2627,0)</f>
        <v>0</v>
      </c>
      <c r="F2627" s="2">
        <f t="shared" si="368"/>
        <v>2.7125693291133043E-6</v>
      </c>
      <c r="G2627" s="2">
        <f t="shared" si="368"/>
        <v>2.8636277983721753E-5</v>
      </c>
      <c r="H2627" s="2">
        <f t="shared" si="364"/>
        <v>9.4724926565360898E-2</v>
      </c>
      <c r="I2627" s="2">
        <f t="shared" si="365"/>
        <v>8.6528518960973315</v>
      </c>
    </row>
    <row r="2628" spans="1:9" ht="13.5" x14ac:dyDescent="0.25">
      <c r="A2628" s="3">
        <f>TITRES_STAT!B2631</f>
        <v>0</v>
      </c>
      <c r="B2628" s="6">
        <f>TITRES_STAT!D2631</f>
        <v>0</v>
      </c>
      <c r="C2628" s="2">
        <f t="shared" si="369"/>
        <v>0</v>
      </c>
      <c r="D2628" s="2">
        <f t="shared" si="370"/>
        <v>0</v>
      </c>
      <c r="E2628" s="2">
        <f t="shared" si="371"/>
        <v>0</v>
      </c>
      <c r="F2628" s="2">
        <f t="shared" si="368"/>
        <v>2.5188143770337829E-6</v>
      </c>
      <c r="G2628" s="2">
        <f t="shared" si="368"/>
        <v>2.6590829556313055E-5</v>
      </c>
      <c r="H2628" s="2">
        <f t="shared" si="364"/>
        <v>9.4724926565360926E-2</v>
      </c>
      <c r="I2628" s="2">
        <f t="shared" si="365"/>
        <v>8.6528518960973315</v>
      </c>
    </row>
    <row r="2629" spans="1:9" ht="13.5" x14ac:dyDescent="0.25">
      <c r="A2629" s="3">
        <f>TITRES_STAT!B2632</f>
        <v>0</v>
      </c>
      <c r="B2629" s="6">
        <f>TITRES_STAT!D2632</f>
        <v>0</v>
      </c>
      <c r="C2629" s="2">
        <f t="shared" si="369"/>
        <v>0</v>
      </c>
      <c r="D2629" s="2">
        <f t="shared" si="370"/>
        <v>0</v>
      </c>
      <c r="E2629" s="2">
        <f t="shared" si="371"/>
        <v>0</v>
      </c>
      <c r="F2629" s="2">
        <f t="shared" si="368"/>
        <v>2.338899064388513E-6</v>
      </c>
      <c r="G2629" s="2">
        <f t="shared" si="368"/>
        <v>2.4691484588004978E-5</v>
      </c>
      <c r="H2629" s="2">
        <f t="shared" si="364"/>
        <v>9.472492656536094E-2</v>
      </c>
      <c r="I2629" s="2">
        <f t="shared" si="365"/>
        <v>8.6528518960973315</v>
      </c>
    </row>
    <row r="2630" spans="1:9" ht="13.5" x14ac:dyDescent="0.25">
      <c r="A2630" s="3">
        <f>TITRES_STAT!B2633</f>
        <v>0</v>
      </c>
      <c r="B2630" s="6">
        <f>TITRES_STAT!D2633</f>
        <v>0</v>
      </c>
      <c r="C2630" s="2">
        <f t="shared" si="369"/>
        <v>0</v>
      </c>
      <c r="D2630" s="2">
        <f t="shared" si="370"/>
        <v>0</v>
      </c>
      <c r="E2630" s="2">
        <f t="shared" si="371"/>
        <v>0</v>
      </c>
      <c r="F2630" s="2">
        <f t="shared" si="368"/>
        <v>2.1718348455036193E-6</v>
      </c>
      <c r="G2630" s="2">
        <f t="shared" si="368"/>
        <v>2.2927807117433193E-5</v>
      </c>
      <c r="H2630" s="2">
        <f t="shared" si="364"/>
        <v>9.4724926565360953E-2</v>
      </c>
      <c r="I2630" s="2">
        <f t="shared" si="365"/>
        <v>8.6528518960973315</v>
      </c>
    </row>
    <row r="2631" spans="1:9" ht="13.5" x14ac:dyDescent="0.25">
      <c r="A2631" s="3">
        <f>TITRES_STAT!B2634</f>
        <v>0</v>
      </c>
      <c r="B2631" s="6">
        <f>TITRES_STAT!D2634</f>
        <v>0</v>
      </c>
      <c r="C2631" s="2">
        <f t="shared" si="369"/>
        <v>0</v>
      </c>
      <c r="D2631" s="2">
        <f t="shared" si="370"/>
        <v>0</v>
      </c>
      <c r="E2631" s="2">
        <f t="shared" si="371"/>
        <v>0</v>
      </c>
      <c r="F2631" s="2">
        <f t="shared" si="368"/>
        <v>2.0167037851105037E-6</v>
      </c>
      <c r="G2631" s="2">
        <f t="shared" si="368"/>
        <v>2.129010660904511E-5</v>
      </c>
      <c r="H2631" s="2">
        <f t="shared" si="364"/>
        <v>9.472492656536094E-2</v>
      </c>
      <c r="I2631" s="2">
        <f t="shared" si="365"/>
        <v>8.6528518960973315</v>
      </c>
    </row>
    <row r="2632" spans="1:9" ht="13.5" x14ac:dyDescent="0.25">
      <c r="A2632" s="3">
        <f>TITRES_STAT!B2635</f>
        <v>0</v>
      </c>
      <c r="B2632" s="6">
        <f>TITRES_STAT!D2635</f>
        <v>0</v>
      </c>
      <c r="C2632" s="2">
        <f t="shared" si="369"/>
        <v>0</v>
      </c>
      <c r="D2632" s="2">
        <f t="shared" si="370"/>
        <v>0</v>
      </c>
      <c r="E2632" s="2">
        <f t="shared" si="371"/>
        <v>0</v>
      </c>
      <c r="F2632" s="2">
        <f t="shared" si="368"/>
        <v>1.8726535147454676E-6</v>
      </c>
      <c r="G2632" s="2">
        <f t="shared" si="368"/>
        <v>1.9769384708399031E-5</v>
      </c>
      <c r="H2632" s="2">
        <f t="shared" si="364"/>
        <v>9.4724926565360926E-2</v>
      </c>
      <c r="I2632" s="2">
        <f t="shared" si="365"/>
        <v>8.6528518960973315</v>
      </c>
    </row>
    <row r="2633" spans="1:9" ht="13.5" x14ac:dyDescent="0.25">
      <c r="A2633" s="3">
        <f>TITRES_STAT!B2636</f>
        <v>0</v>
      </c>
      <c r="B2633" s="6">
        <f>TITRES_STAT!D2636</f>
        <v>0</v>
      </c>
      <c r="C2633" s="2">
        <f t="shared" si="369"/>
        <v>0</v>
      </c>
      <c r="D2633" s="2">
        <f t="shared" si="370"/>
        <v>0</v>
      </c>
      <c r="E2633" s="2">
        <f t="shared" si="371"/>
        <v>0</v>
      </c>
      <c r="F2633" s="2">
        <f t="shared" si="368"/>
        <v>1.7388925494065057E-6</v>
      </c>
      <c r="G2633" s="2">
        <f t="shared" si="368"/>
        <v>1.8357285800656244E-5</v>
      </c>
      <c r="H2633" s="2">
        <f t="shared" si="364"/>
        <v>9.472492656536094E-2</v>
      </c>
      <c r="I2633" s="2">
        <f t="shared" si="365"/>
        <v>8.6528518960973315</v>
      </c>
    </row>
    <row r="2634" spans="1:9" ht="13.5" x14ac:dyDescent="0.25">
      <c r="A2634" s="3">
        <f>TITRES_STAT!B2637</f>
        <v>0</v>
      </c>
      <c r="B2634" s="6">
        <f>TITRES_STAT!D2637</f>
        <v>0</v>
      </c>
      <c r="C2634" s="2">
        <f t="shared" si="369"/>
        <v>0</v>
      </c>
      <c r="D2634" s="2">
        <f t="shared" si="370"/>
        <v>0</v>
      </c>
      <c r="E2634" s="2">
        <f t="shared" si="371"/>
        <v>0</v>
      </c>
      <c r="F2634" s="2">
        <f t="shared" si="368"/>
        <v>1.6146859387346124E-6</v>
      </c>
      <c r="G2634" s="2">
        <f t="shared" si="368"/>
        <v>1.7046051100609369E-5</v>
      </c>
      <c r="H2634" s="2">
        <f t="shared" si="364"/>
        <v>9.4724926565360926E-2</v>
      </c>
      <c r="I2634" s="2">
        <f t="shared" si="365"/>
        <v>8.6528518960973315</v>
      </c>
    </row>
    <row r="2635" spans="1:9" ht="13.5" x14ac:dyDescent="0.25">
      <c r="A2635" s="3">
        <f>TITRES_STAT!B2638</f>
        <v>0</v>
      </c>
      <c r="B2635" s="6">
        <f>TITRES_STAT!D2638</f>
        <v>0</v>
      </c>
      <c r="C2635" s="2">
        <f t="shared" si="369"/>
        <v>0</v>
      </c>
      <c r="D2635" s="2">
        <f t="shared" si="370"/>
        <v>0</v>
      </c>
      <c r="E2635" s="2">
        <f t="shared" si="371"/>
        <v>0</v>
      </c>
      <c r="F2635" s="2">
        <f t="shared" si="368"/>
        <v>1.4993512288249973E-6</v>
      </c>
      <c r="G2635" s="2">
        <f t="shared" si="368"/>
        <v>1.5828476021994414E-5</v>
      </c>
      <c r="H2635" s="2">
        <f t="shared" si="364"/>
        <v>9.472492656536094E-2</v>
      </c>
      <c r="I2635" s="2">
        <f t="shared" si="365"/>
        <v>8.6528518960973315</v>
      </c>
    </row>
    <row r="2636" spans="1:9" ht="13.5" x14ac:dyDescent="0.25">
      <c r="A2636" s="3">
        <f>TITRES_STAT!B2639</f>
        <v>0</v>
      </c>
      <c r="B2636" s="6">
        <f>TITRES_STAT!D2639</f>
        <v>0</v>
      </c>
      <c r="C2636" s="2">
        <f t="shared" si="369"/>
        <v>0</v>
      </c>
      <c r="D2636" s="2">
        <f t="shared" si="370"/>
        <v>0</v>
      </c>
      <c r="E2636" s="2">
        <f t="shared" si="371"/>
        <v>0</v>
      </c>
      <c r="F2636" s="2">
        <f t="shared" si="368"/>
        <v>1.3922547124803547E-6</v>
      </c>
      <c r="G2636" s="2">
        <f t="shared" si="368"/>
        <v>1.4697870591851956E-5</v>
      </c>
      <c r="H2636" s="2">
        <f t="shared" si="364"/>
        <v>9.472492656536094E-2</v>
      </c>
      <c r="I2636" s="2">
        <f t="shared" si="365"/>
        <v>8.6528518960973315</v>
      </c>
    </row>
    <row r="2637" spans="1:9" ht="13.5" x14ac:dyDescent="0.25">
      <c r="A2637" s="3">
        <f>TITRES_STAT!B2640</f>
        <v>0</v>
      </c>
      <c r="B2637" s="6">
        <f>TITRES_STAT!D2640</f>
        <v>0</v>
      </c>
      <c r="C2637" s="2">
        <f t="shared" si="369"/>
        <v>0</v>
      </c>
      <c r="D2637" s="2">
        <f t="shared" si="370"/>
        <v>0</v>
      </c>
      <c r="E2637" s="2">
        <f t="shared" si="371"/>
        <v>0</v>
      </c>
      <c r="F2637" s="2">
        <f t="shared" ref="F2637:G2652" si="372">((F2636*13)+D2637)/14</f>
        <v>1.2928079473031864E-6</v>
      </c>
      <c r="G2637" s="2">
        <f t="shared" si="372"/>
        <v>1.3648022692433958E-5</v>
      </c>
      <c r="H2637" s="2">
        <f t="shared" si="364"/>
        <v>9.472492656536094E-2</v>
      </c>
      <c r="I2637" s="2">
        <f t="shared" si="365"/>
        <v>8.6528518960973315</v>
      </c>
    </row>
    <row r="2638" spans="1:9" ht="13.5" x14ac:dyDescent="0.25">
      <c r="A2638" s="3">
        <f>TITRES_STAT!B2641</f>
        <v>0</v>
      </c>
      <c r="B2638" s="6">
        <f>TITRES_STAT!D2641</f>
        <v>0</v>
      </c>
      <c r="C2638" s="2">
        <f t="shared" si="369"/>
        <v>0</v>
      </c>
      <c r="D2638" s="2">
        <f t="shared" si="370"/>
        <v>0</v>
      </c>
      <c r="E2638" s="2">
        <f t="shared" si="371"/>
        <v>0</v>
      </c>
      <c r="F2638" s="2">
        <f t="shared" si="372"/>
        <v>1.2004645224958159E-6</v>
      </c>
      <c r="G2638" s="2">
        <f t="shared" si="372"/>
        <v>1.2673163928688675E-5</v>
      </c>
      <c r="H2638" s="2">
        <f t="shared" si="364"/>
        <v>9.472492656536094E-2</v>
      </c>
      <c r="I2638" s="2">
        <f t="shared" si="365"/>
        <v>8.6528518960973315</v>
      </c>
    </row>
    <row r="2639" spans="1:9" ht="13.5" x14ac:dyDescent="0.25">
      <c r="A2639" s="3">
        <f>TITRES_STAT!B2642</f>
        <v>0</v>
      </c>
      <c r="B2639" s="6">
        <f>TITRES_STAT!D2642</f>
        <v>0</v>
      </c>
      <c r="C2639" s="2">
        <f t="shared" si="369"/>
        <v>0</v>
      </c>
      <c r="D2639" s="2">
        <f t="shared" si="370"/>
        <v>0</v>
      </c>
      <c r="E2639" s="2">
        <f t="shared" si="371"/>
        <v>0</v>
      </c>
      <c r="F2639" s="2">
        <f t="shared" si="372"/>
        <v>1.1147170566032576E-6</v>
      </c>
      <c r="G2639" s="2">
        <f t="shared" si="372"/>
        <v>1.1767937933782341E-5</v>
      </c>
      <c r="H2639" s="2">
        <f t="shared" si="364"/>
        <v>9.472492656536094E-2</v>
      </c>
      <c r="I2639" s="2">
        <f t="shared" si="365"/>
        <v>8.6528518960973315</v>
      </c>
    </row>
    <row r="2640" spans="1:9" ht="13.5" x14ac:dyDescent="0.25">
      <c r="A2640" s="3">
        <f>TITRES_STAT!B2643</f>
        <v>0</v>
      </c>
      <c r="B2640" s="6">
        <f>TITRES_STAT!D2643</f>
        <v>0</v>
      </c>
      <c r="C2640" s="2">
        <f t="shared" si="369"/>
        <v>0</v>
      </c>
      <c r="D2640" s="2">
        <f t="shared" si="370"/>
        <v>0</v>
      </c>
      <c r="E2640" s="2">
        <f t="shared" si="371"/>
        <v>0</v>
      </c>
      <c r="F2640" s="2">
        <f t="shared" si="372"/>
        <v>1.0350944097030251E-6</v>
      </c>
      <c r="G2640" s="2">
        <f t="shared" si="372"/>
        <v>1.0927370938512175E-5</v>
      </c>
      <c r="H2640" s="2">
        <f t="shared" si="364"/>
        <v>9.472492656536094E-2</v>
      </c>
      <c r="I2640" s="2">
        <f t="shared" si="365"/>
        <v>8.6528518960973315</v>
      </c>
    </row>
    <row r="2641" spans="1:9" ht="13.5" x14ac:dyDescent="0.25">
      <c r="A2641" s="3">
        <f>TITRES_STAT!B2644</f>
        <v>0</v>
      </c>
      <c r="B2641" s="6">
        <f>TITRES_STAT!D2644</f>
        <v>0</v>
      </c>
      <c r="C2641" s="2">
        <f t="shared" si="369"/>
        <v>0</v>
      </c>
      <c r="D2641" s="2">
        <f t="shared" si="370"/>
        <v>0</v>
      </c>
      <c r="E2641" s="2">
        <f t="shared" si="371"/>
        <v>0</v>
      </c>
      <c r="F2641" s="2">
        <f t="shared" si="372"/>
        <v>9.6115909472423758E-7</v>
      </c>
      <c r="G2641" s="2">
        <f t="shared" si="372"/>
        <v>1.0146844442904161E-5</v>
      </c>
      <c r="H2641" s="2">
        <f t="shared" ref="H2641:H2693" si="373">F2641/G2641</f>
        <v>9.4724926565360953E-2</v>
      </c>
      <c r="I2641" s="2">
        <f t="shared" ref="I2641:I2693" si="374">IF(G2641=0,100,100-(100/(1+H2641)))</f>
        <v>8.6528518960973315</v>
      </c>
    </row>
    <row r="2642" spans="1:9" ht="13.5" x14ac:dyDescent="0.25">
      <c r="A2642" s="3">
        <f>TITRES_STAT!B2645</f>
        <v>0</v>
      </c>
      <c r="B2642" s="6">
        <f>TITRES_STAT!D2645</f>
        <v>0</v>
      </c>
      <c r="C2642" s="2">
        <f t="shared" si="369"/>
        <v>0</v>
      </c>
      <c r="D2642" s="2">
        <f t="shared" si="370"/>
        <v>0</v>
      </c>
      <c r="E2642" s="2">
        <f t="shared" si="371"/>
        <v>0</v>
      </c>
      <c r="F2642" s="2">
        <f t="shared" si="372"/>
        <v>8.9250487367250639E-7</v>
      </c>
      <c r="G2642" s="2">
        <f t="shared" si="372"/>
        <v>9.4220698398395786E-6</v>
      </c>
      <c r="H2642" s="2">
        <f t="shared" si="373"/>
        <v>9.4724926565360967E-2</v>
      </c>
      <c r="I2642" s="2">
        <f t="shared" si="374"/>
        <v>8.6528518960973315</v>
      </c>
    </row>
    <row r="2643" spans="1:9" ht="13.5" x14ac:dyDescent="0.25">
      <c r="A2643" s="3">
        <f>TITRES_STAT!B2646</f>
        <v>0</v>
      </c>
      <c r="B2643" s="6">
        <f>TITRES_STAT!D2646</f>
        <v>0</v>
      </c>
      <c r="C2643" s="2">
        <f t="shared" si="369"/>
        <v>0</v>
      </c>
      <c r="D2643" s="2">
        <f t="shared" si="370"/>
        <v>0</v>
      </c>
      <c r="E2643" s="2">
        <f t="shared" si="371"/>
        <v>0</v>
      </c>
      <c r="F2643" s="2">
        <f t="shared" si="372"/>
        <v>8.2875452555304169E-7</v>
      </c>
      <c r="G2643" s="2">
        <f t="shared" si="372"/>
        <v>8.7490648512796084E-6</v>
      </c>
      <c r="H2643" s="2">
        <f t="shared" si="373"/>
        <v>9.4724926565360967E-2</v>
      </c>
      <c r="I2643" s="2">
        <f t="shared" si="374"/>
        <v>8.6528518960973315</v>
      </c>
    </row>
    <row r="2644" spans="1:9" ht="13.5" x14ac:dyDescent="0.25">
      <c r="A2644" s="3">
        <f>TITRES_STAT!B2647</f>
        <v>0</v>
      </c>
      <c r="B2644" s="6">
        <f>TITRES_STAT!D2647</f>
        <v>0</v>
      </c>
      <c r="C2644" s="2">
        <f t="shared" si="369"/>
        <v>0</v>
      </c>
      <c r="D2644" s="2">
        <f t="shared" si="370"/>
        <v>0</v>
      </c>
      <c r="E2644" s="2">
        <f t="shared" si="371"/>
        <v>0</v>
      </c>
      <c r="F2644" s="2">
        <f t="shared" si="372"/>
        <v>7.6955777372782443E-7</v>
      </c>
      <c r="G2644" s="2">
        <f t="shared" si="372"/>
        <v>8.1241316476167789E-6</v>
      </c>
      <c r="H2644" s="2">
        <f t="shared" si="373"/>
        <v>9.4724926565360967E-2</v>
      </c>
      <c r="I2644" s="2">
        <f t="shared" si="374"/>
        <v>8.6528518960973315</v>
      </c>
    </row>
    <row r="2645" spans="1:9" ht="13.5" x14ac:dyDescent="0.25">
      <c r="A2645" s="3">
        <f>TITRES_STAT!B2648</f>
        <v>0</v>
      </c>
      <c r="B2645" s="6">
        <f>TITRES_STAT!D2648</f>
        <v>0</v>
      </c>
      <c r="C2645" s="2">
        <f t="shared" si="369"/>
        <v>0</v>
      </c>
      <c r="D2645" s="2">
        <f t="shared" si="370"/>
        <v>0</v>
      </c>
      <c r="E2645" s="2">
        <f t="shared" si="371"/>
        <v>0</v>
      </c>
      <c r="F2645" s="2">
        <f t="shared" si="372"/>
        <v>7.1458936131869409E-7</v>
      </c>
      <c r="G2645" s="2">
        <f t="shared" si="372"/>
        <v>7.5438365299298664E-6</v>
      </c>
      <c r="H2645" s="2">
        <f t="shared" si="373"/>
        <v>9.4724926565360967E-2</v>
      </c>
      <c r="I2645" s="2">
        <f t="shared" si="374"/>
        <v>8.6528518960973315</v>
      </c>
    </row>
    <row r="2646" spans="1:9" ht="13.5" x14ac:dyDescent="0.25">
      <c r="A2646" s="3">
        <f>TITRES_STAT!B2649</f>
        <v>0</v>
      </c>
      <c r="B2646" s="6">
        <f>TITRES_STAT!D2649</f>
        <v>0</v>
      </c>
      <c r="C2646" s="2">
        <f t="shared" si="369"/>
        <v>0</v>
      </c>
      <c r="D2646" s="2">
        <f t="shared" si="370"/>
        <v>0</v>
      </c>
      <c r="E2646" s="2">
        <f t="shared" si="371"/>
        <v>0</v>
      </c>
      <c r="F2646" s="2">
        <f t="shared" si="372"/>
        <v>6.6354726408164456E-7</v>
      </c>
      <c r="G2646" s="2">
        <f t="shared" si="372"/>
        <v>7.0049910635063039E-6</v>
      </c>
      <c r="H2646" s="2">
        <f t="shared" si="373"/>
        <v>9.4724926565360981E-2</v>
      </c>
      <c r="I2646" s="2">
        <f t="shared" si="374"/>
        <v>8.6528518960973315</v>
      </c>
    </row>
    <row r="2647" spans="1:9" ht="13.5" x14ac:dyDescent="0.25">
      <c r="A2647" s="3">
        <f>TITRES_STAT!B2650</f>
        <v>0</v>
      </c>
      <c r="B2647" s="6">
        <f>TITRES_STAT!D2650</f>
        <v>0</v>
      </c>
      <c r="C2647" s="2">
        <f t="shared" si="369"/>
        <v>0</v>
      </c>
      <c r="D2647" s="2">
        <f t="shared" si="370"/>
        <v>0</v>
      </c>
      <c r="E2647" s="2">
        <f t="shared" si="371"/>
        <v>0</v>
      </c>
      <c r="F2647" s="2">
        <f t="shared" si="372"/>
        <v>6.161510309329557E-7</v>
      </c>
      <c r="G2647" s="2">
        <f t="shared" si="372"/>
        <v>6.5046345589701396E-6</v>
      </c>
      <c r="H2647" s="2">
        <f t="shared" si="373"/>
        <v>9.4724926565360981E-2</v>
      </c>
      <c r="I2647" s="2">
        <f t="shared" si="374"/>
        <v>8.6528518960973315</v>
      </c>
    </row>
    <row r="2648" spans="1:9" ht="13.5" x14ac:dyDescent="0.25">
      <c r="A2648" s="3">
        <f>TITRES_STAT!B2651</f>
        <v>0</v>
      </c>
      <c r="B2648" s="6">
        <f>TITRES_STAT!D2651</f>
        <v>0</v>
      </c>
      <c r="C2648" s="2">
        <f t="shared" si="369"/>
        <v>0</v>
      </c>
      <c r="D2648" s="2">
        <f t="shared" si="370"/>
        <v>0</v>
      </c>
      <c r="E2648" s="2">
        <f t="shared" si="371"/>
        <v>0</v>
      </c>
      <c r="F2648" s="2">
        <f t="shared" si="372"/>
        <v>5.7214024300917312E-7</v>
      </c>
      <c r="G2648" s="2">
        <f t="shared" si="372"/>
        <v>6.0400178047579873E-6</v>
      </c>
      <c r="H2648" s="2">
        <f t="shared" si="373"/>
        <v>9.4724926565360967E-2</v>
      </c>
      <c r="I2648" s="2">
        <f t="shared" si="374"/>
        <v>8.6528518960973315</v>
      </c>
    </row>
    <row r="2649" spans="1:9" ht="13.5" x14ac:dyDescent="0.25">
      <c r="A2649" s="3">
        <f>TITRES_STAT!B2652</f>
        <v>0</v>
      </c>
      <c r="B2649" s="6">
        <f>TITRES_STAT!D2652</f>
        <v>0</v>
      </c>
      <c r="C2649" s="2">
        <f t="shared" si="369"/>
        <v>0</v>
      </c>
      <c r="D2649" s="2">
        <f t="shared" si="370"/>
        <v>0</v>
      </c>
      <c r="E2649" s="2">
        <f t="shared" si="371"/>
        <v>0</v>
      </c>
      <c r="F2649" s="2">
        <f t="shared" si="372"/>
        <v>5.3127308279423217E-7</v>
      </c>
      <c r="G2649" s="2">
        <f t="shared" si="372"/>
        <v>5.608587961560988E-6</v>
      </c>
      <c r="H2649" s="2">
        <f t="shared" si="373"/>
        <v>9.4724926565360967E-2</v>
      </c>
      <c r="I2649" s="2">
        <f t="shared" si="374"/>
        <v>8.6528518960973315</v>
      </c>
    </row>
    <row r="2650" spans="1:9" ht="13.5" x14ac:dyDescent="0.25">
      <c r="A2650" s="3">
        <f>TITRES_STAT!B2653</f>
        <v>0</v>
      </c>
      <c r="B2650" s="6">
        <f>TITRES_STAT!D2653</f>
        <v>0</v>
      </c>
      <c r="C2650" s="2">
        <f t="shared" si="369"/>
        <v>0</v>
      </c>
      <c r="D2650" s="2">
        <f t="shared" si="370"/>
        <v>0</v>
      </c>
      <c r="E2650" s="2">
        <f t="shared" si="371"/>
        <v>0</v>
      </c>
      <c r="F2650" s="2">
        <f t="shared" si="372"/>
        <v>4.9332500545178702E-7</v>
      </c>
      <c r="G2650" s="2">
        <f t="shared" si="372"/>
        <v>5.207974535735203E-6</v>
      </c>
      <c r="H2650" s="2">
        <f t="shared" si="373"/>
        <v>9.4724926565360967E-2</v>
      </c>
      <c r="I2650" s="2">
        <f t="shared" si="374"/>
        <v>8.6528518960973315</v>
      </c>
    </row>
    <row r="2651" spans="1:9" ht="13.5" x14ac:dyDescent="0.25">
      <c r="A2651" s="3">
        <f>TITRES_STAT!B2654</f>
        <v>0</v>
      </c>
      <c r="B2651" s="6">
        <f>TITRES_STAT!D2654</f>
        <v>0</v>
      </c>
      <c r="C2651" s="2">
        <f t="shared" si="369"/>
        <v>0</v>
      </c>
      <c r="D2651" s="2">
        <f t="shared" si="370"/>
        <v>0</v>
      </c>
      <c r="E2651" s="2">
        <f t="shared" si="371"/>
        <v>0</v>
      </c>
      <c r="F2651" s="2">
        <f t="shared" si="372"/>
        <v>4.5808750506237365E-7</v>
      </c>
      <c r="G2651" s="2">
        <f t="shared" si="372"/>
        <v>4.83597635461126E-6</v>
      </c>
      <c r="H2651" s="2">
        <f t="shared" si="373"/>
        <v>9.4724926565360967E-2</v>
      </c>
      <c r="I2651" s="2">
        <f t="shared" si="374"/>
        <v>8.6528518960973315</v>
      </c>
    </row>
    <row r="2652" spans="1:9" ht="13.5" x14ac:dyDescent="0.25">
      <c r="A2652" s="3">
        <f>TITRES_STAT!B2655</f>
        <v>0</v>
      </c>
      <c r="B2652" s="6">
        <f>TITRES_STAT!D2655</f>
        <v>0</v>
      </c>
      <c r="C2652" s="2">
        <f t="shared" si="369"/>
        <v>0</v>
      </c>
      <c r="D2652" s="2">
        <f t="shared" si="370"/>
        <v>0</v>
      </c>
      <c r="E2652" s="2">
        <f t="shared" si="371"/>
        <v>0</v>
      </c>
      <c r="F2652" s="2">
        <f t="shared" si="372"/>
        <v>4.2536696898648984E-7</v>
      </c>
      <c r="G2652" s="2">
        <f t="shared" si="372"/>
        <v>4.4905494721390273E-6</v>
      </c>
      <c r="H2652" s="2">
        <f t="shared" si="373"/>
        <v>9.4724926565360981E-2</v>
      </c>
      <c r="I2652" s="2">
        <f t="shared" si="374"/>
        <v>8.6528518960973315</v>
      </c>
    </row>
    <row r="2653" spans="1:9" ht="13.5" x14ac:dyDescent="0.25">
      <c r="A2653" s="3">
        <f>TITRES_STAT!B2656</f>
        <v>0</v>
      </c>
      <c r="B2653" s="6">
        <f>TITRES_STAT!D2656</f>
        <v>0</v>
      </c>
      <c r="C2653" s="2">
        <f t="shared" si="369"/>
        <v>0</v>
      </c>
      <c r="D2653" s="2">
        <f t="shared" si="370"/>
        <v>0</v>
      </c>
      <c r="E2653" s="2">
        <f t="shared" si="371"/>
        <v>0</v>
      </c>
      <c r="F2653" s="2">
        <f t="shared" ref="F2653:G2668" si="375">((F2652*13)+D2653)/14</f>
        <v>3.9498361405888339E-7</v>
      </c>
      <c r="G2653" s="2">
        <f t="shared" si="375"/>
        <v>4.1697959384148113E-6</v>
      </c>
      <c r="H2653" s="2">
        <f t="shared" si="373"/>
        <v>9.4724926565360953E-2</v>
      </c>
      <c r="I2653" s="2">
        <f t="shared" si="374"/>
        <v>8.6528518960973315</v>
      </c>
    </row>
    <row r="2654" spans="1:9" ht="13.5" x14ac:dyDescent="0.25">
      <c r="A2654" s="3">
        <f>TITRES_STAT!B2657</f>
        <v>0</v>
      </c>
      <c r="B2654" s="6">
        <f>TITRES_STAT!D2657</f>
        <v>0</v>
      </c>
      <c r="C2654" s="2">
        <f t="shared" si="369"/>
        <v>0</v>
      </c>
      <c r="D2654" s="2">
        <f t="shared" si="370"/>
        <v>0</v>
      </c>
      <c r="E2654" s="2">
        <f t="shared" si="371"/>
        <v>0</v>
      </c>
      <c r="F2654" s="2">
        <f t="shared" si="375"/>
        <v>3.6677049876896314E-7</v>
      </c>
      <c r="G2654" s="2">
        <f t="shared" si="375"/>
        <v>3.8719533713851822E-6</v>
      </c>
      <c r="H2654" s="2">
        <f t="shared" si="373"/>
        <v>9.4724926565360953E-2</v>
      </c>
      <c r="I2654" s="2">
        <f t="shared" si="374"/>
        <v>8.6528518960973315</v>
      </c>
    </row>
    <row r="2655" spans="1:9" ht="13.5" x14ac:dyDescent="0.25">
      <c r="A2655" s="3">
        <f>TITRES_STAT!B2658</f>
        <v>0</v>
      </c>
      <c r="B2655" s="6">
        <f>TITRES_STAT!D2658</f>
        <v>0</v>
      </c>
      <c r="C2655" s="2">
        <f t="shared" si="369"/>
        <v>0</v>
      </c>
      <c r="D2655" s="2">
        <f t="shared" si="370"/>
        <v>0</v>
      </c>
      <c r="E2655" s="2">
        <f t="shared" si="371"/>
        <v>0</v>
      </c>
      <c r="F2655" s="2">
        <f t="shared" si="375"/>
        <v>3.4057260599975152E-7</v>
      </c>
      <c r="G2655" s="2">
        <f t="shared" si="375"/>
        <v>3.5953852734290977E-6</v>
      </c>
      <c r="H2655" s="2">
        <f t="shared" si="373"/>
        <v>9.4724926565360953E-2</v>
      </c>
      <c r="I2655" s="2">
        <f t="shared" si="374"/>
        <v>8.6528518960973315</v>
      </c>
    </row>
    <row r="2656" spans="1:9" ht="13.5" x14ac:dyDescent="0.25">
      <c r="A2656" s="3">
        <f>TITRES_STAT!B2659</f>
        <v>0</v>
      </c>
      <c r="B2656" s="6">
        <f>TITRES_STAT!D2659</f>
        <v>0</v>
      </c>
      <c r="C2656" s="2">
        <f t="shared" si="369"/>
        <v>0</v>
      </c>
      <c r="D2656" s="2">
        <f t="shared" si="370"/>
        <v>0</v>
      </c>
      <c r="E2656" s="2">
        <f t="shared" si="371"/>
        <v>0</v>
      </c>
      <c r="F2656" s="2">
        <f t="shared" si="375"/>
        <v>3.1624599128548357E-7</v>
      </c>
      <c r="G2656" s="2">
        <f t="shared" si="375"/>
        <v>3.3385720396127339E-6</v>
      </c>
      <c r="H2656" s="2">
        <f t="shared" si="373"/>
        <v>9.4724926565360953E-2</v>
      </c>
      <c r="I2656" s="2">
        <f t="shared" si="374"/>
        <v>8.6528518960973315</v>
      </c>
    </row>
    <row r="2657" spans="1:9" ht="13.5" x14ac:dyDescent="0.25">
      <c r="A2657" s="3">
        <f>TITRES_STAT!B2660</f>
        <v>0</v>
      </c>
      <c r="B2657" s="6">
        <f>TITRES_STAT!D2660</f>
        <v>0</v>
      </c>
      <c r="C2657" s="2">
        <f t="shared" si="369"/>
        <v>0</v>
      </c>
      <c r="D2657" s="2">
        <f t="shared" si="370"/>
        <v>0</v>
      </c>
      <c r="E2657" s="2">
        <f t="shared" si="371"/>
        <v>0</v>
      </c>
      <c r="F2657" s="2">
        <f t="shared" si="375"/>
        <v>2.9365699190794906E-7</v>
      </c>
      <c r="G2657" s="2">
        <f t="shared" si="375"/>
        <v>3.1001026082118242E-6</v>
      </c>
      <c r="H2657" s="2">
        <f t="shared" si="373"/>
        <v>9.4724926565360967E-2</v>
      </c>
      <c r="I2657" s="2">
        <f t="shared" si="374"/>
        <v>8.6528518960973315</v>
      </c>
    </row>
    <row r="2658" spans="1:9" ht="13.5" x14ac:dyDescent="0.25">
      <c r="A2658" s="3">
        <f>TITRES_STAT!B2661</f>
        <v>0</v>
      </c>
      <c r="B2658" s="6">
        <f>TITRES_STAT!D2661</f>
        <v>0</v>
      </c>
      <c r="C2658" s="2">
        <f t="shared" si="369"/>
        <v>0</v>
      </c>
      <c r="D2658" s="2">
        <f t="shared" si="370"/>
        <v>0</v>
      </c>
      <c r="E2658" s="2">
        <f t="shared" si="371"/>
        <v>0</v>
      </c>
      <c r="F2658" s="2">
        <f t="shared" si="375"/>
        <v>2.7268149248595269E-7</v>
      </c>
      <c r="G2658" s="2">
        <f t="shared" si="375"/>
        <v>2.8786667076252654E-6</v>
      </c>
      <c r="H2658" s="2">
        <f t="shared" si="373"/>
        <v>9.4724926565360967E-2</v>
      </c>
      <c r="I2658" s="2">
        <f t="shared" si="374"/>
        <v>8.6528518960973315</v>
      </c>
    </row>
    <row r="2659" spans="1:9" ht="13.5" x14ac:dyDescent="0.25">
      <c r="A2659" s="3">
        <f>TITRES_STAT!B2662</f>
        <v>0</v>
      </c>
      <c r="B2659" s="6">
        <f>TITRES_STAT!D2662</f>
        <v>0</v>
      </c>
      <c r="C2659" s="2">
        <f t="shared" si="369"/>
        <v>0</v>
      </c>
      <c r="D2659" s="2">
        <f t="shared" si="370"/>
        <v>0</v>
      </c>
      <c r="E2659" s="2">
        <f t="shared" si="371"/>
        <v>0</v>
      </c>
      <c r="F2659" s="2">
        <f t="shared" si="375"/>
        <v>2.5320424302267036E-7</v>
      </c>
      <c r="G2659" s="2">
        <f t="shared" si="375"/>
        <v>2.6730476570806037E-6</v>
      </c>
      <c r="H2659" s="2">
        <f t="shared" si="373"/>
        <v>9.4724926565360967E-2</v>
      </c>
      <c r="I2659" s="2">
        <f t="shared" si="374"/>
        <v>8.6528518960973315</v>
      </c>
    </row>
    <row r="2660" spans="1:9" ht="13.5" x14ac:dyDescent="0.25">
      <c r="A2660" s="3">
        <f>TITRES_STAT!B2663</f>
        <v>0</v>
      </c>
      <c r="B2660" s="6">
        <f>TITRES_STAT!D2663</f>
        <v>0</v>
      </c>
      <c r="C2660" s="2">
        <f t="shared" si="369"/>
        <v>0</v>
      </c>
      <c r="D2660" s="2">
        <f t="shared" si="370"/>
        <v>0</v>
      </c>
      <c r="E2660" s="2">
        <f t="shared" si="371"/>
        <v>0</v>
      </c>
      <c r="F2660" s="2">
        <f t="shared" si="375"/>
        <v>2.3511822566390821E-7</v>
      </c>
      <c r="G2660" s="2">
        <f t="shared" si="375"/>
        <v>2.4821156815748461E-6</v>
      </c>
      <c r="H2660" s="2">
        <f t="shared" si="373"/>
        <v>9.4724926565360981E-2</v>
      </c>
      <c r="I2660" s="2">
        <f t="shared" si="374"/>
        <v>8.6528518960973315</v>
      </c>
    </row>
    <row r="2661" spans="1:9" ht="13.5" x14ac:dyDescent="0.25">
      <c r="A2661" s="3">
        <f>TITRES_STAT!B2664</f>
        <v>0</v>
      </c>
      <c r="B2661" s="6">
        <f>TITRES_STAT!D2664</f>
        <v>0</v>
      </c>
      <c r="C2661" s="2">
        <f t="shared" si="369"/>
        <v>0</v>
      </c>
      <c r="D2661" s="2">
        <f t="shared" si="370"/>
        <v>0</v>
      </c>
      <c r="E2661" s="2">
        <f t="shared" si="371"/>
        <v>0</v>
      </c>
      <c r="F2661" s="2">
        <f t="shared" si="375"/>
        <v>2.1832406668791476E-7</v>
      </c>
      <c r="G2661" s="2">
        <f t="shared" si="375"/>
        <v>2.3048217043194999E-6</v>
      </c>
      <c r="H2661" s="2">
        <f t="shared" si="373"/>
        <v>9.4724926565360981E-2</v>
      </c>
      <c r="I2661" s="2">
        <f t="shared" si="374"/>
        <v>8.6528518960973315</v>
      </c>
    </row>
    <row r="2662" spans="1:9" ht="13.5" x14ac:dyDescent="0.25">
      <c r="A2662" s="3">
        <f>TITRES_STAT!B2665</f>
        <v>0</v>
      </c>
      <c r="B2662" s="6">
        <f>TITRES_STAT!D2665</f>
        <v>0</v>
      </c>
      <c r="C2662" s="2">
        <f t="shared" si="369"/>
        <v>0</v>
      </c>
      <c r="D2662" s="2">
        <f t="shared" si="370"/>
        <v>0</v>
      </c>
      <c r="E2662" s="2">
        <f t="shared" si="371"/>
        <v>0</v>
      </c>
      <c r="F2662" s="2">
        <f t="shared" si="375"/>
        <v>2.0272949049592084E-7</v>
      </c>
      <c r="G2662" s="2">
        <f t="shared" si="375"/>
        <v>2.1401915825823928E-6</v>
      </c>
      <c r="H2662" s="2">
        <f t="shared" si="373"/>
        <v>9.4724926565360967E-2</v>
      </c>
      <c r="I2662" s="2">
        <f t="shared" si="374"/>
        <v>8.6528518960973315</v>
      </c>
    </row>
    <row r="2663" spans="1:9" ht="13.5" x14ac:dyDescent="0.25">
      <c r="A2663" s="3">
        <f>TITRES_STAT!B2666</f>
        <v>0</v>
      </c>
      <c r="B2663" s="6">
        <f>TITRES_STAT!D2666</f>
        <v>0</v>
      </c>
      <c r="C2663" s="2">
        <f t="shared" si="369"/>
        <v>0</v>
      </c>
      <c r="D2663" s="2">
        <f t="shared" si="370"/>
        <v>0</v>
      </c>
      <c r="E2663" s="2">
        <f t="shared" si="371"/>
        <v>0</v>
      </c>
      <c r="F2663" s="2">
        <f t="shared" si="375"/>
        <v>1.8824881260335508E-7</v>
      </c>
      <c r="G2663" s="2">
        <f t="shared" si="375"/>
        <v>1.9873207552550789E-6</v>
      </c>
      <c r="H2663" s="2">
        <f t="shared" si="373"/>
        <v>9.4724926565360981E-2</v>
      </c>
      <c r="I2663" s="2">
        <f t="shared" si="374"/>
        <v>8.6528518960973315</v>
      </c>
    </row>
    <row r="2664" spans="1:9" ht="13.5" x14ac:dyDescent="0.25">
      <c r="A2664" s="3">
        <f>TITRES_STAT!B2667</f>
        <v>0</v>
      </c>
      <c r="B2664" s="6">
        <f>TITRES_STAT!D2667</f>
        <v>0</v>
      </c>
      <c r="C2664" s="2">
        <f t="shared" si="369"/>
        <v>0</v>
      </c>
      <c r="D2664" s="2">
        <f t="shared" si="370"/>
        <v>0</v>
      </c>
      <c r="E2664" s="2">
        <f t="shared" si="371"/>
        <v>0</v>
      </c>
      <c r="F2664" s="2">
        <f t="shared" si="375"/>
        <v>1.7480246884597258E-7</v>
      </c>
      <c r="G2664" s="2">
        <f t="shared" si="375"/>
        <v>1.8453692727368588E-6</v>
      </c>
      <c r="H2664" s="2">
        <f t="shared" si="373"/>
        <v>9.4724926565360995E-2</v>
      </c>
      <c r="I2664" s="2">
        <f t="shared" si="374"/>
        <v>8.6528518960973315</v>
      </c>
    </row>
    <row r="2665" spans="1:9" ht="13.5" x14ac:dyDescent="0.25">
      <c r="A2665" s="3">
        <f>TITRES_STAT!B2668</f>
        <v>0</v>
      </c>
      <c r="B2665" s="6">
        <f>TITRES_STAT!D2668</f>
        <v>0</v>
      </c>
      <c r="C2665" s="2">
        <f t="shared" si="369"/>
        <v>0</v>
      </c>
      <c r="D2665" s="2">
        <f t="shared" si="370"/>
        <v>0</v>
      </c>
      <c r="E2665" s="2">
        <f t="shared" si="371"/>
        <v>0</v>
      </c>
      <c r="F2665" s="2">
        <f t="shared" si="375"/>
        <v>1.623165782141174E-7</v>
      </c>
      <c r="G2665" s="2">
        <f t="shared" si="375"/>
        <v>1.7135571818270832E-6</v>
      </c>
      <c r="H2665" s="2">
        <f t="shared" si="373"/>
        <v>9.4724926565360995E-2</v>
      </c>
      <c r="I2665" s="2">
        <f t="shared" si="374"/>
        <v>8.6528518960973315</v>
      </c>
    </row>
    <row r="2666" spans="1:9" ht="13.5" x14ac:dyDescent="0.25">
      <c r="A2666" s="3">
        <f>TITRES_STAT!B2669</f>
        <v>0</v>
      </c>
      <c r="B2666" s="6">
        <f>TITRES_STAT!D2669</f>
        <v>0</v>
      </c>
      <c r="C2666" s="2">
        <f t="shared" si="369"/>
        <v>0</v>
      </c>
      <c r="D2666" s="2">
        <f t="shared" si="370"/>
        <v>0</v>
      </c>
      <c r="E2666" s="2">
        <f t="shared" si="371"/>
        <v>0</v>
      </c>
      <c r="F2666" s="2">
        <f t="shared" si="375"/>
        <v>1.5072253691310901E-7</v>
      </c>
      <c r="G2666" s="2">
        <f t="shared" si="375"/>
        <v>1.5911602402680058E-6</v>
      </c>
      <c r="H2666" s="2">
        <f t="shared" si="373"/>
        <v>9.4724926565360995E-2</v>
      </c>
      <c r="I2666" s="2">
        <f t="shared" si="374"/>
        <v>8.6528518960973315</v>
      </c>
    </row>
    <row r="2667" spans="1:9" ht="13.5" x14ac:dyDescent="0.25">
      <c r="A2667" s="3">
        <f>TITRES_STAT!B2670</f>
        <v>0</v>
      </c>
      <c r="B2667" s="6">
        <f>TITRES_STAT!D2670</f>
        <v>0</v>
      </c>
      <c r="C2667" s="2">
        <f t="shared" si="369"/>
        <v>0</v>
      </c>
      <c r="D2667" s="2">
        <f t="shared" si="370"/>
        <v>0</v>
      </c>
      <c r="E2667" s="2">
        <f t="shared" si="371"/>
        <v>0</v>
      </c>
      <c r="F2667" s="2">
        <f t="shared" si="375"/>
        <v>1.3995664141931552E-7</v>
      </c>
      <c r="G2667" s="2">
        <f t="shared" si="375"/>
        <v>1.4775059373917196E-6</v>
      </c>
      <c r="H2667" s="2">
        <f t="shared" si="373"/>
        <v>9.4724926565361009E-2</v>
      </c>
      <c r="I2667" s="2">
        <f t="shared" si="374"/>
        <v>8.6528518960973315</v>
      </c>
    </row>
    <row r="2668" spans="1:9" ht="13.5" x14ac:dyDescent="0.25">
      <c r="A2668" s="3">
        <f>TITRES_STAT!B2671</f>
        <v>0</v>
      </c>
      <c r="B2668" s="6">
        <f>TITRES_STAT!D2671</f>
        <v>0</v>
      </c>
      <c r="C2668" s="2">
        <f t="shared" si="369"/>
        <v>0</v>
      </c>
      <c r="D2668" s="2">
        <f t="shared" si="370"/>
        <v>0</v>
      </c>
      <c r="E2668" s="2">
        <f t="shared" si="371"/>
        <v>0</v>
      </c>
      <c r="F2668" s="2">
        <f t="shared" si="375"/>
        <v>1.2995973846079297E-7</v>
      </c>
      <c r="G2668" s="2">
        <f t="shared" si="375"/>
        <v>1.3719697990065969E-6</v>
      </c>
      <c r="H2668" s="2">
        <f t="shared" si="373"/>
        <v>9.4724926565360995E-2</v>
      </c>
      <c r="I2668" s="2">
        <f t="shared" si="374"/>
        <v>8.6528518960973315</v>
      </c>
    </row>
    <row r="2669" spans="1:9" ht="13.5" x14ac:dyDescent="0.25">
      <c r="A2669" s="3">
        <f>TITRES_STAT!B2672</f>
        <v>0</v>
      </c>
      <c r="B2669" s="6">
        <f>TITRES_STAT!D2672</f>
        <v>0</v>
      </c>
      <c r="C2669" s="2">
        <f t="shared" si="369"/>
        <v>0</v>
      </c>
      <c r="D2669" s="2">
        <f t="shared" si="370"/>
        <v>0</v>
      </c>
      <c r="E2669" s="2">
        <f t="shared" si="371"/>
        <v>0</v>
      </c>
      <c r="F2669" s="2">
        <f t="shared" ref="F2669:G2684" si="376">((F2668*13)+D2669)/14</f>
        <v>1.2067689999930776E-7</v>
      </c>
      <c r="G2669" s="2">
        <f t="shared" si="376"/>
        <v>1.2739719562204114E-6</v>
      </c>
      <c r="H2669" s="2">
        <f t="shared" si="373"/>
        <v>9.4724926565360995E-2</v>
      </c>
      <c r="I2669" s="2">
        <f t="shared" si="374"/>
        <v>8.6528518960973315</v>
      </c>
    </row>
    <row r="2670" spans="1:9" ht="13.5" x14ac:dyDescent="0.25">
      <c r="A2670" s="3">
        <f>TITRES_STAT!B2673</f>
        <v>0</v>
      </c>
      <c r="B2670" s="6">
        <f>TITRES_STAT!D2673</f>
        <v>0</v>
      </c>
      <c r="C2670" s="2">
        <f t="shared" si="369"/>
        <v>0</v>
      </c>
      <c r="D2670" s="2">
        <f t="shared" si="370"/>
        <v>0</v>
      </c>
      <c r="E2670" s="2">
        <f t="shared" si="371"/>
        <v>0</v>
      </c>
      <c r="F2670" s="2">
        <f t="shared" si="376"/>
        <v>1.1205712142792863E-7</v>
      </c>
      <c r="G2670" s="2">
        <f t="shared" si="376"/>
        <v>1.1829739593475249E-6</v>
      </c>
      <c r="H2670" s="2">
        <f t="shared" si="373"/>
        <v>9.4724926565360981E-2</v>
      </c>
      <c r="I2670" s="2">
        <f t="shared" si="374"/>
        <v>8.6528518960973315</v>
      </c>
    </row>
    <row r="2671" spans="1:9" ht="13.5" x14ac:dyDescent="0.25">
      <c r="A2671" s="3">
        <f>TITRES_STAT!B2674</f>
        <v>0</v>
      </c>
      <c r="B2671" s="6">
        <f>TITRES_STAT!D2674</f>
        <v>0</v>
      </c>
      <c r="C2671" s="2">
        <f t="shared" si="369"/>
        <v>0</v>
      </c>
      <c r="D2671" s="2">
        <f t="shared" si="370"/>
        <v>0</v>
      </c>
      <c r="E2671" s="2">
        <f t="shared" si="371"/>
        <v>0</v>
      </c>
      <c r="F2671" s="2">
        <f t="shared" si="376"/>
        <v>1.0405304132593373E-7</v>
      </c>
      <c r="G2671" s="2">
        <f t="shared" si="376"/>
        <v>1.0984758193941301E-6</v>
      </c>
      <c r="H2671" s="2">
        <f t="shared" si="373"/>
        <v>9.4724926565360995E-2</v>
      </c>
      <c r="I2671" s="2">
        <f t="shared" si="374"/>
        <v>8.6528518960973315</v>
      </c>
    </row>
    <row r="2672" spans="1:9" ht="13.5" x14ac:dyDescent="0.25">
      <c r="A2672" s="3">
        <f>TITRES_STAT!B2675</f>
        <v>0</v>
      </c>
      <c r="B2672" s="6">
        <f>TITRES_STAT!D2675</f>
        <v>0</v>
      </c>
      <c r="C2672" s="2">
        <f t="shared" si="369"/>
        <v>0</v>
      </c>
      <c r="D2672" s="2">
        <f t="shared" si="370"/>
        <v>0</v>
      </c>
      <c r="E2672" s="2">
        <f t="shared" si="371"/>
        <v>0</v>
      </c>
      <c r="F2672" s="2">
        <f t="shared" si="376"/>
        <v>9.6620681231224188E-8</v>
      </c>
      <c r="G2672" s="2">
        <f t="shared" si="376"/>
        <v>1.0200132608659779E-6</v>
      </c>
      <c r="H2672" s="2">
        <f t="shared" si="373"/>
        <v>9.4724926565361023E-2</v>
      </c>
      <c r="I2672" s="2">
        <f t="shared" si="374"/>
        <v>8.6528518960973457</v>
      </c>
    </row>
    <row r="2673" spans="1:9" ht="13.5" x14ac:dyDescent="0.25">
      <c r="A2673" s="3">
        <f>TITRES_STAT!B2676</f>
        <v>0</v>
      </c>
      <c r="B2673" s="6">
        <f>TITRES_STAT!D2676</f>
        <v>0</v>
      </c>
      <c r="C2673" s="2">
        <f t="shared" si="369"/>
        <v>0</v>
      </c>
      <c r="D2673" s="2">
        <f t="shared" si="370"/>
        <v>0</v>
      </c>
      <c r="E2673" s="2">
        <f t="shared" si="371"/>
        <v>0</v>
      </c>
      <c r="F2673" s="2">
        <f t="shared" si="376"/>
        <v>8.9719204000422454E-8</v>
      </c>
      <c r="G2673" s="2">
        <f t="shared" si="376"/>
        <v>9.4715517080412228E-7</v>
      </c>
      <c r="H2673" s="2">
        <f t="shared" si="373"/>
        <v>9.4724926565361023E-2</v>
      </c>
      <c r="I2673" s="2">
        <f t="shared" si="374"/>
        <v>8.6528518960973457</v>
      </c>
    </row>
    <row r="2674" spans="1:9" ht="13.5" x14ac:dyDescent="0.25">
      <c r="A2674" s="3">
        <f>TITRES_STAT!B2677</f>
        <v>0</v>
      </c>
      <c r="B2674" s="6">
        <f>TITRES_STAT!D2677</f>
        <v>0</v>
      </c>
      <c r="C2674" s="2">
        <f t="shared" si="369"/>
        <v>0</v>
      </c>
      <c r="D2674" s="2">
        <f t="shared" si="370"/>
        <v>0</v>
      </c>
      <c r="E2674" s="2">
        <f t="shared" si="371"/>
        <v>0</v>
      </c>
      <c r="F2674" s="2">
        <f t="shared" si="376"/>
        <v>8.3310689428963697E-8</v>
      </c>
      <c r="G2674" s="2">
        <f t="shared" si="376"/>
        <v>8.7950123003239924E-7</v>
      </c>
      <c r="H2674" s="2">
        <f t="shared" si="373"/>
        <v>9.4724926565361009E-2</v>
      </c>
      <c r="I2674" s="2">
        <f t="shared" si="374"/>
        <v>8.6528518960973315</v>
      </c>
    </row>
    <row r="2675" spans="1:9" ht="13.5" x14ac:dyDescent="0.25">
      <c r="A2675" s="3">
        <f>TITRES_STAT!B2678</f>
        <v>0</v>
      </c>
      <c r="B2675" s="6">
        <f>TITRES_STAT!D2678</f>
        <v>0</v>
      </c>
      <c r="C2675" s="2">
        <f t="shared" si="369"/>
        <v>0</v>
      </c>
      <c r="D2675" s="2">
        <f t="shared" si="370"/>
        <v>0</v>
      </c>
      <c r="E2675" s="2">
        <f t="shared" si="371"/>
        <v>0</v>
      </c>
      <c r="F2675" s="2">
        <f t="shared" si="376"/>
        <v>7.7359925898323431E-8</v>
      </c>
      <c r="G2675" s="2">
        <f t="shared" si="376"/>
        <v>8.1667971360151361E-7</v>
      </c>
      <c r="H2675" s="2">
        <f t="shared" si="373"/>
        <v>9.4724926565360995E-2</v>
      </c>
      <c r="I2675" s="2">
        <f t="shared" si="374"/>
        <v>8.6528518960973315</v>
      </c>
    </row>
    <row r="2676" spans="1:9" ht="13.5" x14ac:dyDescent="0.25">
      <c r="A2676" s="3">
        <f>TITRES_STAT!B2679</f>
        <v>0</v>
      </c>
      <c r="B2676" s="6">
        <f>TITRES_STAT!D2679</f>
        <v>0</v>
      </c>
      <c r="C2676" s="2">
        <f t="shared" si="369"/>
        <v>0</v>
      </c>
      <c r="D2676" s="2">
        <f t="shared" si="370"/>
        <v>0</v>
      </c>
      <c r="E2676" s="2">
        <f t="shared" si="371"/>
        <v>0</v>
      </c>
      <c r="F2676" s="2">
        <f t="shared" si="376"/>
        <v>7.1834216905586041E-8</v>
      </c>
      <c r="G2676" s="2">
        <f t="shared" si="376"/>
        <v>7.5834544834426269E-7</v>
      </c>
      <c r="H2676" s="2">
        <f t="shared" si="373"/>
        <v>9.4724926565360995E-2</v>
      </c>
      <c r="I2676" s="2">
        <f t="shared" si="374"/>
        <v>8.6528518960973315</v>
      </c>
    </row>
    <row r="2677" spans="1:9" ht="13.5" x14ac:dyDescent="0.25">
      <c r="A2677" s="3">
        <f>TITRES_STAT!B2680</f>
        <v>0</v>
      </c>
      <c r="B2677" s="6">
        <f>TITRES_STAT!D2680</f>
        <v>0</v>
      </c>
      <c r="C2677" s="2">
        <f t="shared" si="369"/>
        <v>0</v>
      </c>
      <c r="D2677" s="2">
        <f t="shared" si="370"/>
        <v>0</v>
      </c>
      <c r="E2677" s="2">
        <f t="shared" si="371"/>
        <v>0</v>
      </c>
      <c r="F2677" s="2">
        <f t="shared" si="376"/>
        <v>6.6703201412329894E-8</v>
      </c>
      <c r="G2677" s="2">
        <f t="shared" si="376"/>
        <v>7.0417791631967246E-7</v>
      </c>
      <c r="H2677" s="2">
        <f t="shared" si="373"/>
        <v>9.4724926565360995E-2</v>
      </c>
      <c r="I2677" s="2">
        <f t="shared" si="374"/>
        <v>8.6528518960973315</v>
      </c>
    </row>
    <row r="2678" spans="1:9" ht="13.5" x14ac:dyDescent="0.25">
      <c r="A2678" s="3">
        <f>TITRES_STAT!B2681</f>
        <v>0</v>
      </c>
      <c r="B2678" s="6">
        <f>TITRES_STAT!D2681</f>
        <v>0</v>
      </c>
      <c r="C2678" s="2">
        <f t="shared" si="369"/>
        <v>0</v>
      </c>
      <c r="D2678" s="2">
        <f t="shared" si="370"/>
        <v>0</v>
      </c>
      <c r="E2678" s="2">
        <f t="shared" si="371"/>
        <v>0</v>
      </c>
      <c r="F2678" s="2">
        <f t="shared" si="376"/>
        <v>6.1938687025734898E-8</v>
      </c>
      <c r="G2678" s="2">
        <f t="shared" si="376"/>
        <v>6.5387949372541007E-7</v>
      </c>
      <c r="H2678" s="2">
        <f t="shared" si="373"/>
        <v>9.4724926565360995E-2</v>
      </c>
      <c r="I2678" s="2">
        <f t="shared" si="374"/>
        <v>8.6528518960973315</v>
      </c>
    </row>
    <row r="2679" spans="1:9" ht="13.5" x14ac:dyDescent="0.25">
      <c r="A2679" s="3">
        <f>TITRES_STAT!B2682</f>
        <v>0</v>
      </c>
      <c r="B2679" s="6">
        <f>TITRES_STAT!D2682</f>
        <v>0</v>
      </c>
      <c r="C2679" s="2">
        <f t="shared" si="369"/>
        <v>0</v>
      </c>
      <c r="D2679" s="2">
        <f t="shared" si="370"/>
        <v>0</v>
      </c>
      <c r="E2679" s="2">
        <f t="shared" si="371"/>
        <v>0</v>
      </c>
      <c r="F2679" s="2">
        <f t="shared" si="376"/>
        <v>5.7514495095325257E-8</v>
      </c>
      <c r="G2679" s="2">
        <f t="shared" si="376"/>
        <v>6.0717381560216649E-7</v>
      </c>
      <c r="H2679" s="2">
        <f t="shared" si="373"/>
        <v>9.4724926565360995E-2</v>
      </c>
      <c r="I2679" s="2">
        <f t="shared" si="374"/>
        <v>8.6528518960973315</v>
      </c>
    </row>
    <row r="2680" spans="1:9" ht="13.5" x14ac:dyDescent="0.25">
      <c r="A2680" s="3">
        <f>TITRES_STAT!B2683</f>
        <v>0</v>
      </c>
      <c r="B2680" s="6">
        <f>TITRES_STAT!D2683</f>
        <v>0</v>
      </c>
      <c r="C2680" s="2">
        <f t="shared" si="369"/>
        <v>0</v>
      </c>
      <c r="D2680" s="2">
        <f t="shared" si="370"/>
        <v>0</v>
      </c>
      <c r="E2680" s="2">
        <f t="shared" si="371"/>
        <v>0</v>
      </c>
      <c r="F2680" s="2">
        <f t="shared" si="376"/>
        <v>5.340631687423059E-8</v>
      </c>
      <c r="G2680" s="2">
        <f t="shared" si="376"/>
        <v>5.6380425734486882E-7</v>
      </c>
      <c r="H2680" s="2">
        <f t="shared" si="373"/>
        <v>9.4724926565360995E-2</v>
      </c>
      <c r="I2680" s="2">
        <f t="shared" si="374"/>
        <v>8.6528518960973315</v>
      </c>
    </row>
    <row r="2681" spans="1:9" ht="13.5" x14ac:dyDescent="0.25">
      <c r="A2681" s="3">
        <f>TITRES_STAT!B2684</f>
        <v>0</v>
      </c>
      <c r="B2681" s="6">
        <f>TITRES_STAT!D2684</f>
        <v>0</v>
      </c>
      <c r="C2681" s="2">
        <f t="shared" si="369"/>
        <v>0</v>
      </c>
      <c r="D2681" s="2">
        <f t="shared" si="370"/>
        <v>0</v>
      </c>
      <c r="E2681" s="2">
        <f t="shared" si="371"/>
        <v>0</v>
      </c>
      <c r="F2681" s="2">
        <f t="shared" si="376"/>
        <v>4.9591579954642686E-8</v>
      </c>
      <c r="G2681" s="2">
        <f t="shared" si="376"/>
        <v>5.2353252467737826E-7</v>
      </c>
      <c r="H2681" s="2">
        <f t="shared" si="373"/>
        <v>9.4724926565360967E-2</v>
      </c>
      <c r="I2681" s="2">
        <f t="shared" si="374"/>
        <v>8.6528518960973315</v>
      </c>
    </row>
    <row r="2682" spans="1:9" ht="13.5" x14ac:dyDescent="0.25">
      <c r="A2682" s="3">
        <f>TITRES_STAT!B2685</f>
        <v>0</v>
      </c>
      <c r="B2682" s="6">
        <f>TITRES_STAT!D2685</f>
        <v>0</v>
      </c>
      <c r="C2682" s="2">
        <f t="shared" si="369"/>
        <v>0</v>
      </c>
      <c r="D2682" s="2">
        <f t="shared" si="370"/>
        <v>0</v>
      </c>
      <c r="E2682" s="2">
        <f t="shared" si="371"/>
        <v>0</v>
      </c>
      <c r="F2682" s="2">
        <f t="shared" si="376"/>
        <v>4.6049324243596778E-8</v>
      </c>
      <c r="G2682" s="2">
        <f t="shared" si="376"/>
        <v>4.8613734434327983E-7</v>
      </c>
      <c r="H2682" s="2">
        <f t="shared" si="373"/>
        <v>9.4724926565360967E-2</v>
      </c>
      <c r="I2682" s="2">
        <f t="shared" si="374"/>
        <v>8.6528518960973315</v>
      </c>
    </row>
    <row r="2683" spans="1:9" ht="13.5" x14ac:dyDescent="0.25">
      <c r="A2683" s="3">
        <f>TITRES_STAT!B2686</f>
        <v>0</v>
      </c>
      <c r="B2683" s="6">
        <f>TITRES_STAT!D2686</f>
        <v>0</v>
      </c>
      <c r="C2683" s="2">
        <f t="shared" si="369"/>
        <v>0</v>
      </c>
      <c r="D2683" s="2">
        <f t="shared" si="370"/>
        <v>0</v>
      </c>
      <c r="E2683" s="2">
        <f t="shared" si="371"/>
        <v>0</v>
      </c>
      <c r="F2683" s="2">
        <f t="shared" si="376"/>
        <v>4.2760086797625576E-8</v>
      </c>
      <c r="G2683" s="2">
        <f t="shared" si="376"/>
        <v>4.5141324831875985E-7</v>
      </c>
      <c r="H2683" s="2">
        <f t="shared" si="373"/>
        <v>9.4724926565360953E-2</v>
      </c>
      <c r="I2683" s="2">
        <f t="shared" si="374"/>
        <v>8.6528518960973315</v>
      </c>
    </row>
    <row r="2684" spans="1:9" ht="13.5" x14ac:dyDescent="0.25">
      <c r="A2684" s="3">
        <f>TITRES_STAT!B2687</f>
        <v>0</v>
      </c>
      <c r="B2684" s="6">
        <f>TITRES_STAT!D2687</f>
        <v>0</v>
      </c>
      <c r="C2684" s="2">
        <f t="shared" si="369"/>
        <v>0</v>
      </c>
      <c r="D2684" s="2">
        <f t="shared" si="370"/>
        <v>0</v>
      </c>
      <c r="E2684" s="2">
        <f t="shared" si="371"/>
        <v>0</v>
      </c>
      <c r="F2684" s="2">
        <f t="shared" si="376"/>
        <v>3.9705794883509467E-8</v>
      </c>
      <c r="G2684" s="2">
        <f t="shared" si="376"/>
        <v>4.1916944486741987E-7</v>
      </c>
      <c r="H2684" s="2">
        <f t="shared" si="373"/>
        <v>9.4724926565360953E-2</v>
      </c>
      <c r="I2684" s="2">
        <f t="shared" si="374"/>
        <v>8.6528518960973315</v>
      </c>
    </row>
    <row r="2685" spans="1:9" ht="13.5" x14ac:dyDescent="0.25">
      <c r="A2685" s="3">
        <f>TITRES_STAT!B2688</f>
        <v>0</v>
      </c>
      <c r="B2685" s="6">
        <f>TITRES_STAT!D2688</f>
        <v>0</v>
      </c>
      <c r="C2685" s="2">
        <f t="shared" si="369"/>
        <v>0</v>
      </c>
      <c r="D2685" s="2">
        <f t="shared" si="370"/>
        <v>0</v>
      </c>
      <c r="E2685" s="2">
        <f t="shared" si="371"/>
        <v>0</v>
      </c>
      <c r="F2685" s="2">
        <f t="shared" ref="F2685:G2693" si="377">((F2684*13)+D2685)/14</f>
        <v>3.6869666677544505E-8</v>
      </c>
      <c r="G2685" s="2">
        <f t="shared" si="377"/>
        <v>3.8922877023403275E-7</v>
      </c>
      <c r="H2685" s="2">
        <f t="shared" si="373"/>
        <v>9.4724926565360953E-2</v>
      </c>
      <c r="I2685" s="2">
        <f t="shared" si="374"/>
        <v>8.6528518960973315</v>
      </c>
    </row>
    <row r="2686" spans="1:9" ht="13.5" x14ac:dyDescent="0.25">
      <c r="A2686" s="3">
        <f>TITRES_STAT!B2689</f>
        <v>0</v>
      </c>
      <c r="B2686" s="6">
        <f>TITRES_STAT!D2689</f>
        <v>0</v>
      </c>
      <c r="C2686" s="2">
        <f t="shared" si="369"/>
        <v>0</v>
      </c>
      <c r="D2686" s="2">
        <f t="shared" si="370"/>
        <v>0</v>
      </c>
      <c r="E2686" s="2">
        <f t="shared" si="371"/>
        <v>0</v>
      </c>
      <c r="F2686" s="2">
        <f t="shared" si="377"/>
        <v>3.42361190577199E-8</v>
      </c>
      <c r="G2686" s="2">
        <f t="shared" si="377"/>
        <v>3.6142671521731612E-7</v>
      </c>
      <c r="H2686" s="2">
        <f t="shared" si="373"/>
        <v>9.4724926565360967E-2</v>
      </c>
      <c r="I2686" s="2">
        <f t="shared" si="374"/>
        <v>8.6528518960973315</v>
      </c>
    </row>
    <row r="2687" spans="1:9" ht="13.5" x14ac:dyDescent="0.25">
      <c r="A2687" s="3">
        <f>TITRES_STAT!B2690</f>
        <v>0</v>
      </c>
      <c r="B2687" s="6">
        <f>TITRES_STAT!D2690</f>
        <v>0</v>
      </c>
      <c r="C2687" s="2">
        <f t="shared" si="369"/>
        <v>0</v>
      </c>
      <c r="D2687" s="2">
        <f t="shared" si="370"/>
        <v>0</v>
      </c>
      <c r="E2687" s="2">
        <f t="shared" si="371"/>
        <v>0</v>
      </c>
      <c r="F2687" s="2">
        <f t="shared" si="377"/>
        <v>3.1790681982168475E-8</v>
      </c>
      <c r="G2687" s="2">
        <f t="shared" si="377"/>
        <v>3.3561052127322213E-7</v>
      </c>
      <c r="H2687" s="2">
        <f t="shared" si="373"/>
        <v>9.4724926565360953E-2</v>
      </c>
      <c r="I2687" s="2">
        <f t="shared" si="374"/>
        <v>8.6528518960973315</v>
      </c>
    </row>
    <row r="2688" spans="1:9" ht="13.5" x14ac:dyDescent="0.25">
      <c r="A2688" s="3">
        <f>TITRES_STAT!B2691</f>
        <v>0</v>
      </c>
      <c r="B2688" s="6">
        <f>TITRES_STAT!D2691</f>
        <v>0</v>
      </c>
      <c r="C2688" s="2">
        <f t="shared" si="369"/>
        <v>0</v>
      </c>
      <c r="D2688" s="2">
        <f t="shared" si="370"/>
        <v>0</v>
      </c>
      <c r="E2688" s="2">
        <f t="shared" si="371"/>
        <v>0</v>
      </c>
      <c r="F2688" s="2">
        <f t="shared" si="377"/>
        <v>2.9519918983442157E-8</v>
      </c>
      <c r="G2688" s="2">
        <f t="shared" si="377"/>
        <v>3.116383411822777E-7</v>
      </c>
      <c r="H2688" s="2">
        <f t="shared" si="373"/>
        <v>9.4724926565360953E-2</v>
      </c>
      <c r="I2688" s="2">
        <f t="shared" si="374"/>
        <v>8.6528518960973315</v>
      </c>
    </row>
    <row r="2689" spans="1:9" ht="13.5" x14ac:dyDescent="0.25">
      <c r="A2689" s="3">
        <f>TITRES_STAT!B2692</f>
        <v>0</v>
      </c>
      <c r="B2689" s="6">
        <f>TITRES_STAT!D2692</f>
        <v>0</v>
      </c>
      <c r="C2689" s="2">
        <f t="shared" si="369"/>
        <v>0</v>
      </c>
      <c r="D2689" s="2">
        <f t="shared" si="370"/>
        <v>0</v>
      </c>
      <c r="E2689" s="2">
        <f t="shared" si="371"/>
        <v>0</v>
      </c>
      <c r="F2689" s="2">
        <f t="shared" si="377"/>
        <v>2.7411353341767719E-8</v>
      </c>
      <c r="G2689" s="2">
        <f t="shared" si="377"/>
        <v>2.8937845966925787E-7</v>
      </c>
      <c r="H2689" s="2">
        <f t="shared" si="373"/>
        <v>9.4724926565360953E-2</v>
      </c>
      <c r="I2689" s="2">
        <f t="shared" si="374"/>
        <v>8.6528518960973315</v>
      </c>
    </row>
    <row r="2690" spans="1:9" ht="13.5" x14ac:dyDescent="0.25">
      <c r="A2690" s="3">
        <f>TITRES_STAT!B2693</f>
        <v>0</v>
      </c>
      <c r="B2690" s="6">
        <f>TITRES_STAT!D2693</f>
        <v>0</v>
      </c>
      <c r="C2690" s="2">
        <f t="shared" si="369"/>
        <v>0</v>
      </c>
      <c r="D2690" s="2">
        <f t="shared" si="370"/>
        <v>0</v>
      </c>
      <c r="E2690" s="2">
        <f t="shared" si="371"/>
        <v>0</v>
      </c>
      <c r="F2690" s="2">
        <f t="shared" si="377"/>
        <v>2.5453399531641451E-8</v>
      </c>
      <c r="G2690" s="2">
        <f t="shared" si="377"/>
        <v>2.6870856969288229E-7</v>
      </c>
      <c r="H2690" s="2">
        <f t="shared" si="373"/>
        <v>9.4724926565360953E-2</v>
      </c>
      <c r="I2690" s="2">
        <f t="shared" si="374"/>
        <v>8.6528518960973315</v>
      </c>
    </row>
    <row r="2691" spans="1:9" ht="13.5" x14ac:dyDescent="0.25">
      <c r="A2691" s="3">
        <f>TITRES_STAT!B2694</f>
        <v>0</v>
      </c>
      <c r="B2691" s="6">
        <f>TITRES_STAT!D2694</f>
        <v>0</v>
      </c>
      <c r="C2691" s="2">
        <f>B2691-B2690</f>
        <v>0</v>
      </c>
      <c r="D2691" s="2">
        <f>IF(C2691&gt;0,C2691,0)</f>
        <v>0</v>
      </c>
      <c r="E2691" s="2">
        <f>IF(C2691&lt;0,-C2691,0)</f>
        <v>0</v>
      </c>
      <c r="F2691" s="2">
        <f t="shared" si="377"/>
        <v>2.3635299565095634E-8</v>
      </c>
      <c r="G2691" s="2">
        <f t="shared" si="377"/>
        <v>2.4951510042910497E-7</v>
      </c>
      <c r="H2691" s="2">
        <f t="shared" si="373"/>
        <v>9.4724926565360967E-2</v>
      </c>
      <c r="I2691" s="2">
        <f t="shared" si="374"/>
        <v>8.6528518960973315</v>
      </c>
    </row>
    <row r="2692" spans="1:9" ht="13.5" x14ac:dyDescent="0.25">
      <c r="A2692" s="3">
        <f>TITRES_STAT!B2695</f>
        <v>0</v>
      </c>
      <c r="B2692" s="6">
        <f>TITRES_STAT!D2695</f>
        <v>0</v>
      </c>
      <c r="C2692" s="2">
        <f>B2692-B2691</f>
        <v>0</v>
      </c>
      <c r="D2692" s="2">
        <f>IF(C2692&gt;0,C2692,0)</f>
        <v>0</v>
      </c>
      <c r="E2692" s="2">
        <f>IF(C2692&lt;0,-C2692,0)</f>
        <v>0</v>
      </c>
      <c r="F2692" s="2">
        <f t="shared" si="377"/>
        <v>2.1947063881874514E-8</v>
      </c>
      <c r="G2692" s="2">
        <f t="shared" si="377"/>
        <v>2.3169259325559747E-7</v>
      </c>
      <c r="H2692" s="2">
        <f t="shared" si="373"/>
        <v>9.4724926565360953E-2</v>
      </c>
      <c r="I2692" s="2">
        <f t="shared" si="374"/>
        <v>8.6528518960973315</v>
      </c>
    </row>
    <row r="2693" spans="1:9" ht="13.5" x14ac:dyDescent="0.25">
      <c r="A2693" s="3">
        <f>TITRES_STAT!B2696</f>
        <v>0</v>
      </c>
      <c r="B2693" s="6">
        <f>TITRES_STAT!D2696</f>
        <v>0</v>
      </c>
      <c r="C2693" s="2">
        <f>B2693-B2692</f>
        <v>0</v>
      </c>
      <c r="D2693" s="2">
        <f>IF(C2693&gt;0,C2693,0)</f>
        <v>0</v>
      </c>
      <c r="E2693" s="2">
        <f>IF(C2693&lt;0,-C2693,0)</f>
        <v>0</v>
      </c>
      <c r="F2693" s="2">
        <f t="shared" si="377"/>
        <v>2.0379416461740619E-8</v>
      </c>
      <c r="G2693" s="2">
        <f t="shared" si="377"/>
        <v>2.1514312230876908E-7</v>
      </c>
      <c r="H2693" s="2">
        <f t="shared" si="373"/>
        <v>9.472492656536094E-2</v>
      </c>
      <c r="I2693" s="2">
        <f t="shared" si="374"/>
        <v>8.6528518960973315</v>
      </c>
    </row>
    <row r="2694" spans="1:9" ht="13.5" x14ac:dyDescent="0.25">
      <c r="A2694" s="3">
        <f>TITRES_STAT!B2697</f>
        <v>0</v>
      </c>
      <c r="B2694" s="6">
        <f>TITRES_STAT!D2697</f>
        <v>0</v>
      </c>
      <c r="C2694" s="2">
        <f t="shared" ref="C2694:C2706" si="378">B2694-B2693</f>
        <v>0</v>
      </c>
      <c r="D2694" s="2">
        <f t="shared" ref="D2694:D2706" si="379">IF(C2694&gt;0,C2694,0)</f>
        <v>0</v>
      </c>
      <c r="E2694" s="2">
        <f t="shared" ref="E2694:E2706" si="380">IF(C2694&lt;0,-C2694,0)</f>
        <v>0</v>
      </c>
      <c r="F2694" s="2">
        <f t="shared" ref="F2694:F2706" si="381">((F2693*13)+D2694)/14</f>
        <v>1.8923743857330574E-8</v>
      </c>
      <c r="G2694" s="2">
        <f t="shared" ref="G2694:G2706" si="382">((G2693*13)+E2694)/14</f>
        <v>1.9977575642957127E-7</v>
      </c>
      <c r="H2694" s="2">
        <f t="shared" ref="H2694:H2706" si="383">F2694/G2694</f>
        <v>9.4724926565360953E-2</v>
      </c>
      <c r="I2694" s="2">
        <f t="shared" ref="I2694:I2706" si="384">IF(G2694=0,100,100-(100/(1+H2694)))</f>
        <v>8.6528518960973315</v>
      </c>
    </row>
    <row r="2695" spans="1:9" ht="13.5" x14ac:dyDescent="0.25">
      <c r="A2695" s="3">
        <f>TITRES_STAT!B2698</f>
        <v>0</v>
      </c>
      <c r="B2695" s="6">
        <f>TITRES_STAT!D2698</f>
        <v>0</v>
      </c>
      <c r="C2695" s="2">
        <f t="shared" si="378"/>
        <v>0</v>
      </c>
      <c r="D2695" s="2">
        <f t="shared" si="379"/>
        <v>0</v>
      </c>
      <c r="E2695" s="2">
        <f t="shared" si="380"/>
        <v>0</v>
      </c>
      <c r="F2695" s="2">
        <f t="shared" si="381"/>
        <v>1.7572047867521247E-8</v>
      </c>
      <c r="G2695" s="2">
        <f t="shared" si="382"/>
        <v>1.8550605954174475E-7</v>
      </c>
      <c r="H2695" s="2">
        <f t="shared" si="383"/>
        <v>9.4724926565360953E-2</v>
      </c>
      <c r="I2695" s="2">
        <f t="shared" si="384"/>
        <v>8.6528518960973315</v>
      </c>
    </row>
    <row r="2696" spans="1:9" ht="13.5" x14ac:dyDescent="0.25">
      <c r="A2696" s="3">
        <f>TITRES_STAT!B2699</f>
        <v>0</v>
      </c>
      <c r="B2696" s="6">
        <f>TITRES_STAT!D2699</f>
        <v>0</v>
      </c>
      <c r="C2696" s="2">
        <f t="shared" si="378"/>
        <v>0</v>
      </c>
      <c r="D2696" s="2">
        <f t="shared" si="379"/>
        <v>0</v>
      </c>
      <c r="E2696" s="2">
        <f t="shared" si="380"/>
        <v>0</v>
      </c>
      <c r="F2696" s="2">
        <f t="shared" si="381"/>
        <v>1.6316901591269729E-8</v>
      </c>
      <c r="G2696" s="2">
        <f t="shared" si="382"/>
        <v>1.7225562671733441E-7</v>
      </c>
      <c r="H2696" s="2">
        <f t="shared" si="383"/>
        <v>9.472492656536094E-2</v>
      </c>
      <c r="I2696" s="2">
        <f t="shared" si="384"/>
        <v>8.6528518960973315</v>
      </c>
    </row>
    <row r="2697" spans="1:9" ht="13.5" x14ac:dyDescent="0.25">
      <c r="A2697" s="3">
        <f>TITRES_STAT!B2700</f>
        <v>0</v>
      </c>
      <c r="B2697" s="6">
        <f>TITRES_STAT!D2700</f>
        <v>0</v>
      </c>
      <c r="C2697" s="2">
        <f t="shared" si="378"/>
        <v>0</v>
      </c>
      <c r="D2697" s="2">
        <f t="shared" si="379"/>
        <v>0</v>
      </c>
      <c r="E2697" s="2">
        <f t="shared" si="380"/>
        <v>0</v>
      </c>
      <c r="F2697" s="2">
        <f t="shared" si="381"/>
        <v>1.5151408620464748E-8</v>
      </c>
      <c r="G2697" s="2">
        <f t="shared" si="382"/>
        <v>1.5995165338038194E-7</v>
      </c>
      <c r="H2697" s="2">
        <f t="shared" si="383"/>
        <v>9.4724926565360953E-2</v>
      </c>
      <c r="I2697" s="2">
        <f t="shared" si="384"/>
        <v>8.6528518960973315</v>
      </c>
    </row>
    <row r="2698" spans="1:9" ht="13.5" x14ac:dyDescent="0.25">
      <c r="A2698" s="3">
        <f>TITRES_STAT!B2701</f>
        <v>0</v>
      </c>
      <c r="B2698" s="6">
        <f>TITRES_STAT!D2701</f>
        <v>0</v>
      </c>
      <c r="C2698" s="2">
        <f t="shared" si="378"/>
        <v>0</v>
      </c>
      <c r="D2698" s="2">
        <f t="shared" si="379"/>
        <v>0</v>
      </c>
      <c r="E2698" s="2">
        <f t="shared" si="380"/>
        <v>0</v>
      </c>
      <c r="F2698" s="2">
        <f t="shared" si="381"/>
        <v>1.4069165147574411E-8</v>
      </c>
      <c r="G2698" s="2">
        <f t="shared" si="382"/>
        <v>1.4852653528178324E-7</v>
      </c>
      <c r="H2698" s="2">
        <f t="shared" si="383"/>
        <v>9.4724926565360953E-2</v>
      </c>
      <c r="I2698" s="2">
        <f t="shared" si="384"/>
        <v>8.6528518960973315</v>
      </c>
    </row>
    <row r="2699" spans="1:9" ht="13.5" x14ac:dyDescent="0.25">
      <c r="A2699" s="3">
        <f>TITRES_STAT!B2702</f>
        <v>0</v>
      </c>
      <c r="B2699" s="6">
        <f>TITRES_STAT!D2702</f>
        <v>0</v>
      </c>
      <c r="C2699" s="2">
        <f t="shared" si="378"/>
        <v>0</v>
      </c>
      <c r="D2699" s="2">
        <f t="shared" si="379"/>
        <v>0</v>
      </c>
      <c r="E2699" s="2">
        <f t="shared" si="380"/>
        <v>0</v>
      </c>
      <c r="F2699" s="2">
        <f t="shared" si="381"/>
        <v>1.3064224779890524E-8</v>
      </c>
      <c r="G2699" s="2">
        <f t="shared" si="382"/>
        <v>1.3791749704737014E-7</v>
      </c>
      <c r="H2699" s="2">
        <f t="shared" si="383"/>
        <v>9.4724926565360967E-2</v>
      </c>
      <c r="I2699" s="2">
        <f t="shared" si="384"/>
        <v>8.6528518960973315</v>
      </c>
    </row>
    <row r="2700" spans="1:9" ht="13.5" x14ac:dyDescent="0.25">
      <c r="A2700" s="3">
        <f>TITRES_STAT!B2703</f>
        <v>0</v>
      </c>
      <c r="B2700" s="6">
        <f>TITRES_STAT!D2703</f>
        <v>0</v>
      </c>
      <c r="C2700" s="2">
        <f t="shared" si="378"/>
        <v>0</v>
      </c>
      <c r="D2700" s="2">
        <f t="shared" si="379"/>
        <v>0</v>
      </c>
      <c r="E2700" s="2">
        <f t="shared" si="380"/>
        <v>0</v>
      </c>
      <c r="F2700" s="2">
        <f t="shared" si="381"/>
        <v>1.2131065867041201E-8</v>
      </c>
      <c r="G2700" s="2">
        <f t="shared" si="382"/>
        <v>1.2806624725827228E-7</v>
      </c>
      <c r="H2700" s="2">
        <f t="shared" si="383"/>
        <v>9.4724926565360953E-2</v>
      </c>
      <c r="I2700" s="2">
        <f t="shared" si="384"/>
        <v>8.6528518960973315</v>
      </c>
    </row>
    <row r="2701" spans="1:9" ht="13.5" x14ac:dyDescent="0.25">
      <c r="A2701" s="3">
        <f>TITRES_STAT!B2704</f>
        <v>0</v>
      </c>
      <c r="B2701" s="6">
        <f>TITRES_STAT!D2704</f>
        <v>0</v>
      </c>
      <c r="C2701" s="2">
        <f t="shared" si="378"/>
        <v>0</v>
      </c>
      <c r="D2701" s="2">
        <f t="shared" si="379"/>
        <v>0</v>
      </c>
      <c r="E2701" s="2">
        <f t="shared" si="380"/>
        <v>0</v>
      </c>
      <c r="F2701" s="2">
        <f t="shared" si="381"/>
        <v>1.1264561162252544E-8</v>
      </c>
      <c r="G2701" s="2">
        <f t="shared" si="382"/>
        <v>1.1891865816839569E-7</v>
      </c>
      <c r="H2701" s="2">
        <f t="shared" si="383"/>
        <v>9.4724926565360953E-2</v>
      </c>
      <c r="I2701" s="2">
        <f t="shared" si="384"/>
        <v>8.6528518960973315</v>
      </c>
    </row>
    <row r="2702" spans="1:9" ht="13.5" x14ac:dyDescent="0.25">
      <c r="A2702" s="3">
        <f>TITRES_STAT!B2705</f>
        <v>0</v>
      </c>
      <c r="B2702" s="6">
        <f>TITRES_STAT!D2705</f>
        <v>0</v>
      </c>
      <c r="C2702" s="2">
        <f t="shared" si="378"/>
        <v>0</v>
      </c>
      <c r="D2702" s="2">
        <f t="shared" si="379"/>
        <v>0</v>
      </c>
      <c r="E2702" s="2">
        <f t="shared" si="380"/>
        <v>0</v>
      </c>
      <c r="F2702" s="2">
        <f t="shared" si="381"/>
        <v>1.0459949650663077E-8</v>
      </c>
      <c r="G2702" s="2">
        <f t="shared" si="382"/>
        <v>1.1042446829922458E-7</v>
      </c>
      <c r="H2702" s="2">
        <f t="shared" si="383"/>
        <v>9.4724926565360953E-2</v>
      </c>
      <c r="I2702" s="2">
        <f t="shared" si="384"/>
        <v>8.6528518960973315</v>
      </c>
    </row>
    <row r="2703" spans="1:9" ht="13.5" x14ac:dyDescent="0.25">
      <c r="A2703" s="3">
        <f>TITRES_STAT!B2706</f>
        <v>0</v>
      </c>
      <c r="B2703" s="6">
        <f>TITRES_STAT!D2706</f>
        <v>0</v>
      </c>
      <c r="C2703" s="2">
        <f t="shared" si="378"/>
        <v>0</v>
      </c>
      <c r="D2703" s="2">
        <f t="shared" si="379"/>
        <v>0</v>
      </c>
      <c r="E2703" s="2">
        <f t="shared" si="380"/>
        <v>0</v>
      </c>
      <c r="F2703" s="2">
        <f t="shared" si="381"/>
        <v>9.7128103899014282E-9</v>
      </c>
      <c r="G2703" s="2">
        <f t="shared" si="382"/>
        <v>1.0253700627785141E-7</v>
      </c>
      <c r="H2703" s="2">
        <f t="shared" si="383"/>
        <v>9.472492656536094E-2</v>
      </c>
      <c r="I2703" s="2">
        <f t="shared" si="384"/>
        <v>8.6528518960973315</v>
      </c>
    </row>
    <row r="2704" spans="1:9" ht="13.5" x14ac:dyDescent="0.25">
      <c r="A2704" s="3">
        <f>TITRES_STAT!B2707</f>
        <v>0</v>
      </c>
      <c r="B2704" s="6">
        <f>TITRES_STAT!D2707</f>
        <v>0</v>
      </c>
      <c r="C2704" s="2">
        <f t="shared" si="378"/>
        <v>0</v>
      </c>
      <c r="D2704" s="2">
        <f t="shared" si="379"/>
        <v>0</v>
      </c>
      <c r="E2704" s="2">
        <f t="shared" si="380"/>
        <v>0</v>
      </c>
      <c r="F2704" s="2">
        <f t="shared" si="381"/>
        <v>9.0190382191941836E-9</v>
      </c>
      <c r="G2704" s="2">
        <f t="shared" si="382"/>
        <v>9.5212934400862014E-8</v>
      </c>
      <c r="H2704" s="2">
        <f t="shared" si="383"/>
        <v>9.4724926565360953E-2</v>
      </c>
      <c r="I2704" s="2">
        <f t="shared" si="384"/>
        <v>8.6528518960973315</v>
      </c>
    </row>
    <row r="2705" spans="1:9" ht="13.5" x14ac:dyDescent="0.25">
      <c r="A2705" s="3">
        <f>TITRES_STAT!B2708</f>
        <v>0</v>
      </c>
      <c r="B2705" s="6">
        <f>TITRES_STAT!D2708</f>
        <v>0</v>
      </c>
      <c r="C2705" s="2">
        <f t="shared" si="378"/>
        <v>0</v>
      </c>
      <c r="D2705" s="2">
        <f t="shared" si="379"/>
        <v>0</v>
      </c>
      <c r="E2705" s="2">
        <f t="shared" si="380"/>
        <v>0</v>
      </c>
      <c r="F2705" s="2">
        <f t="shared" si="381"/>
        <v>8.3748212035374559E-9</v>
      </c>
      <c r="G2705" s="2">
        <f t="shared" si="382"/>
        <v>8.8412010515086156E-8</v>
      </c>
      <c r="H2705" s="2">
        <f t="shared" si="383"/>
        <v>9.472492656536094E-2</v>
      </c>
      <c r="I2705" s="2">
        <f t="shared" si="384"/>
        <v>8.6528518960973315</v>
      </c>
    </row>
    <row r="2706" spans="1:9" ht="13.5" x14ac:dyDescent="0.25">
      <c r="A2706" s="3">
        <f>TITRES_STAT!B2709</f>
        <v>0</v>
      </c>
      <c r="B2706" s="6">
        <f>TITRES_STAT!D2709</f>
        <v>0</v>
      </c>
      <c r="C2706" s="2">
        <f t="shared" si="378"/>
        <v>0</v>
      </c>
      <c r="D2706" s="2">
        <f t="shared" si="379"/>
        <v>0</v>
      </c>
      <c r="E2706" s="2">
        <f t="shared" si="380"/>
        <v>0</v>
      </c>
      <c r="F2706" s="2">
        <f t="shared" si="381"/>
        <v>7.7766196889990656E-9</v>
      </c>
      <c r="G2706" s="2">
        <f t="shared" si="382"/>
        <v>8.2096866906865728E-8</v>
      </c>
      <c r="H2706" s="2">
        <f t="shared" si="383"/>
        <v>9.4724926565360926E-2</v>
      </c>
      <c r="I2706" s="2">
        <f t="shared" si="384"/>
        <v>8.6528518960973315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5F2DF-5064-4521-94FC-58FE397F6466}">
  <dimension ref="A1:H2706"/>
  <sheetViews>
    <sheetView tabSelected="1" topLeftCell="A20" workbookViewId="0">
      <selection activeCell="K26" sqref="K26"/>
    </sheetView>
  </sheetViews>
  <sheetFormatPr defaultRowHeight="12.5" x14ac:dyDescent="0.25"/>
  <cols>
    <col min="1" max="1" width="11" bestFit="1" customWidth="1"/>
    <col min="6" max="6" width="10.54296875" bestFit="1" customWidth="1"/>
  </cols>
  <sheetData>
    <row r="1" spans="1:8" ht="24" x14ac:dyDescent="0.25">
      <c r="A1" s="1" t="str">
        <f>TITRES_STAT!B4</f>
        <v>Date</v>
      </c>
      <c r="B1" s="1" t="str">
        <f>TITRES_STAT!D4</f>
        <v>Cours Ajusté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</row>
    <row r="2" spans="1:8" ht="13.5" x14ac:dyDescent="0.25">
      <c r="A2" s="3">
        <f>TITRES_STAT!B5</f>
        <v>42310</v>
      </c>
      <c r="B2" s="6">
        <f>TITRES_STAT!D5</f>
        <v>2.1688999999999998</v>
      </c>
      <c r="C2" s="2" t="s">
        <v>24</v>
      </c>
      <c r="D2" s="2" t="s">
        <v>24</v>
      </c>
      <c r="E2" s="2"/>
      <c r="F2" s="2"/>
      <c r="G2" s="2"/>
      <c r="H2" s="2"/>
    </row>
    <row r="3" spans="1:8" ht="13.5" x14ac:dyDescent="0.25">
      <c r="A3" s="3">
        <f>TITRES_STAT!B6</f>
        <v>42311</v>
      </c>
      <c r="B3" s="6">
        <f>TITRES_STAT!D6</f>
        <v>2.1063000000000001</v>
      </c>
      <c r="C3" s="5" t="s">
        <v>40</v>
      </c>
      <c r="D3" s="5" t="s">
        <v>41</v>
      </c>
      <c r="E3" s="2"/>
      <c r="F3" s="2"/>
      <c r="G3" s="2"/>
      <c r="H3" s="2"/>
    </row>
    <row r="4" spans="1:8" ht="13.5" x14ac:dyDescent="0.25">
      <c r="A4" s="3">
        <f>TITRES_STAT!B7</f>
        <v>42312</v>
      </c>
      <c r="B4" s="6">
        <f>TITRES_STAT!D7</f>
        <v>2.1063000000000001</v>
      </c>
      <c r="C4" s="2">
        <f>2/13</f>
        <v>0.15384615384615385</v>
      </c>
      <c r="D4" s="2">
        <f>2/27</f>
        <v>7.407407407407407E-2</v>
      </c>
      <c r="E4" s="2"/>
      <c r="F4" s="2"/>
      <c r="G4" s="2"/>
      <c r="H4" s="2"/>
    </row>
    <row r="5" spans="1:8" ht="13.5" x14ac:dyDescent="0.25">
      <c r="A5" s="3">
        <f>TITRES_STAT!B8</f>
        <v>42313</v>
      </c>
      <c r="B5" s="6">
        <f>TITRES_STAT!D8</f>
        <v>2.1063000000000001</v>
      </c>
      <c r="C5" s="2"/>
      <c r="D5" s="2"/>
      <c r="E5" s="2"/>
      <c r="F5" s="2"/>
      <c r="G5" s="2"/>
      <c r="H5" s="2"/>
    </row>
    <row r="6" spans="1:8" ht="13.5" x14ac:dyDescent="0.25">
      <c r="A6" s="3">
        <f>TITRES_STAT!B9</f>
        <v>42314</v>
      </c>
      <c r="B6" s="6">
        <f>TITRES_STAT!D9</f>
        <v>2.0438000000000001</v>
      </c>
      <c r="C6" s="2"/>
      <c r="D6" s="2"/>
      <c r="E6" s="2"/>
      <c r="F6" s="2"/>
      <c r="G6" s="2"/>
      <c r="H6" s="2"/>
    </row>
    <row r="7" spans="1:8" ht="13.5" x14ac:dyDescent="0.25">
      <c r="A7" s="3">
        <f>TITRES_STAT!B10</f>
        <v>42317</v>
      </c>
      <c r="B7" s="6">
        <f>TITRES_STAT!D10</f>
        <v>2.0021</v>
      </c>
      <c r="C7" s="2"/>
      <c r="D7" s="2"/>
      <c r="E7" s="2"/>
      <c r="F7" s="2"/>
      <c r="G7" s="2"/>
      <c r="H7" s="2"/>
    </row>
    <row r="8" spans="1:8" ht="13.5" x14ac:dyDescent="0.25">
      <c r="A8" s="3">
        <f>TITRES_STAT!B11</f>
        <v>42318</v>
      </c>
      <c r="B8" s="6">
        <f>TITRES_STAT!D11</f>
        <v>2.0021</v>
      </c>
      <c r="C8" s="2"/>
      <c r="D8" s="2"/>
      <c r="E8" s="2"/>
      <c r="F8" s="2"/>
      <c r="G8" s="2"/>
      <c r="H8" s="2"/>
    </row>
    <row r="9" spans="1:8" ht="13.5" x14ac:dyDescent="0.25">
      <c r="A9" s="3">
        <f>TITRES_STAT!B12</f>
        <v>42319</v>
      </c>
      <c r="B9" s="6">
        <f>TITRES_STAT!D12</f>
        <v>1.9603999999999999</v>
      </c>
      <c r="C9" s="2"/>
      <c r="D9" s="2"/>
      <c r="E9" s="2"/>
      <c r="F9" s="2"/>
      <c r="G9" s="2"/>
      <c r="H9" s="2"/>
    </row>
    <row r="10" spans="1:8" ht="13.5" x14ac:dyDescent="0.25">
      <c r="A10" s="3">
        <f>TITRES_STAT!B13</f>
        <v>42320</v>
      </c>
      <c r="B10" s="6">
        <f>TITRES_STAT!D13</f>
        <v>1.9603999999999999</v>
      </c>
      <c r="C10" s="2"/>
      <c r="D10" s="2"/>
      <c r="E10" s="2"/>
      <c r="F10" s="2"/>
      <c r="G10" s="2"/>
      <c r="H10" s="2"/>
    </row>
    <row r="11" spans="1:8" ht="13.5" x14ac:dyDescent="0.25">
      <c r="A11" s="3">
        <f>TITRES_STAT!B14</f>
        <v>42321</v>
      </c>
      <c r="B11" s="6">
        <f>TITRES_STAT!D14</f>
        <v>2.0520999999999998</v>
      </c>
      <c r="C11" s="2"/>
      <c r="D11" s="2"/>
      <c r="E11" s="2"/>
      <c r="F11" s="2"/>
      <c r="G11" s="2"/>
      <c r="H11" s="2"/>
    </row>
    <row r="12" spans="1:8" ht="13.5" x14ac:dyDescent="0.25">
      <c r="A12" s="3">
        <f>TITRES_STAT!B15</f>
        <v>42324</v>
      </c>
      <c r="B12" s="6">
        <f>TITRES_STAT!D15</f>
        <v>2.1438999999999999</v>
      </c>
      <c r="C12" s="2"/>
      <c r="D12" s="2"/>
      <c r="E12" s="2"/>
      <c r="F12" s="2"/>
      <c r="G12" s="2"/>
      <c r="H12" s="2"/>
    </row>
    <row r="13" spans="1:8" ht="13.5" x14ac:dyDescent="0.25">
      <c r="A13" s="3">
        <f>TITRES_STAT!B16</f>
        <v>42325</v>
      </c>
      <c r="B13" s="6">
        <f>TITRES_STAT!D16</f>
        <v>2.2065000000000001</v>
      </c>
      <c r="C13" s="2">
        <f>AVERAGE(B2:B13)</f>
        <v>2.0715916666666665</v>
      </c>
      <c r="D13" s="2"/>
      <c r="E13" s="2"/>
      <c r="F13" s="2"/>
      <c r="G13" s="2"/>
      <c r="H13" s="2"/>
    </row>
    <row r="14" spans="1:8" ht="13.5" x14ac:dyDescent="0.25">
      <c r="A14" s="3">
        <f>TITRES_STAT!B17</f>
        <v>42326</v>
      </c>
      <c r="B14" s="6">
        <f>TITRES_STAT!D17</f>
        <v>2.2231000000000001</v>
      </c>
      <c r="C14" s="2">
        <f>$C$4*B4+C13*(1-$C$4)</f>
        <v>2.0769314102564103</v>
      </c>
      <c r="D14" s="2"/>
      <c r="E14" s="2"/>
      <c r="F14" s="2"/>
      <c r="G14" s="2"/>
      <c r="H14" s="2"/>
    </row>
    <row r="15" spans="1:8" ht="13.5" x14ac:dyDescent="0.25">
      <c r="A15" s="3">
        <f>TITRES_STAT!B18</f>
        <v>42327</v>
      </c>
      <c r="B15" s="6">
        <f>TITRES_STAT!D18</f>
        <v>2.2023000000000001</v>
      </c>
      <c r="C15" s="2">
        <f t="shared" ref="C15:C78" si="0">$C$4*B5+C14*(1-$C$4)</f>
        <v>2.0814496548323471</v>
      </c>
      <c r="D15" s="2"/>
      <c r="E15" s="2"/>
      <c r="F15" s="2"/>
      <c r="G15" s="2"/>
      <c r="H15" s="2"/>
    </row>
    <row r="16" spans="1:8" ht="13.5" x14ac:dyDescent="0.25">
      <c r="A16" s="3">
        <f>TITRES_STAT!B19</f>
        <v>42328</v>
      </c>
      <c r="B16" s="6">
        <f>TITRES_STAT!D19</f>
        <v>2.1772999999999998</v>
      </c>
      <c r="C16" s="2">
        <f t="shared" si="0"/>
        <v>2.075657400242755</v>
      </c>
      <c r="D16" s="2"/>
      <c r="E16" s="2"/>
      <c r="F16" s="2"/>
      <c r="G16" s="2"/>
      <c r="H16" s="2"/>
    </row>
    <row r="17" spans="1:8" ht="13.5" x14ac:dyDescent="0.25">
      <c r="A17" s="3">
        <f>TITRES_STAT!B20</f>
        <v>42331</v>
      </c>
      <c r="B17" s="6">
        <f>TITRES_STAT!D20</f>
        <v>2.2231000000000001</v>
      </c>
      <c r="C17" s="2">
        <f t="shared" si="0"/>
        <v>2.064340877128485</v>
      </c>
      <c r="D17" s="2"/>
      <c r="E17" s="2"/>
      <c r="F17" s="2"/>
      <c r="G17" s="2"/>
      <c r="H17" s="2"/>
    </row>
    <row r="18" spans="1:8" ht="13.5" x14ac:dyDescent="0.25">
      <c r="A18" s="3">
        <f>TITRES_STAT!B21</f>
        <v>42332</v>
      </c>
      <c r="B18" s="6">
        <f>TITRES_STAT!D21</f>
        <v>2.2105999999999999</v>
      </c>
      <c r="C18" s="2">
        <f t="shared" si="0"/>
        <v>2.0547653575702567</v>
      </c>
      <c r="D18" s="2"/>
      <c r="E18" s="2"/>
      <c r="F18" s="2"/>
      <c r="G18" s="2"/>
      <c r="H18" s="2"/>
    </row>
    <row r="19" spans="1:8" ht="13.5" x14ac:dyDescent="0.25">
      <c r="A19" s="3">
        <f>TITRES_STAT!B22</f>
        <v>42333</v>
      </c>
      <c r="B19" s="6">
        <f>TITRES_STAT!D22</f>
        <v>2.2355999999999998</v>
      </c>
      <c r="C19" s="2">
        <f t="shared" si="0"/>
        <v>2.0402476102517557</v>
      </c>
      <c r="D19" s="2"/>
      <c r="E19" s="2"/>
      <c r="F19" s="2"/>
      <c r="G19" s="2"/>
      <c r="H19" s="2"/>
    </row>
    <row r="20" spans="1:8" ht="13.5" x14ac:dyDescent="0.25">
      <c r="A20" s="3">
        <f>TITRES_STAT!B23</f>
        <v>42334</v>
      </c>
      <c r="B20" s="6">
        <f>TITRES_STAT!D23</f>
        <v>2.2523</v>
      </c>
      <c r="C20" s="2">
        <f t="shared" si="0"/>
        <v>2.0279633625207163</v>
      </c>
      <c r="D20" s="2"/>
      <c r="E20" s="2"/>
      <c r="F20" s="2"/>
      <c r="G20" s="2"/>
      <c r="H20" s="2"/>
    </row>
    <row r="21" spans="1:8" ht="13.5" x14ac:dyDescent="0.25">
      <c r="A21" s="3">
        <f>TITRES_STAT!B24</f>
        <v>42335</v>
      </c>
      <c r="B21" s="6">
        <f>TITRES_STAT!D24</f>
        <v>2.2105999999999999</v>
      </c>
      <c r="C21" s="2">
        <f t="shared" si="0"/>
        <v>2.0316766913636832</v>
      </c>
      <c r="D21" s="2"/>
      <c r="E21" s="2"/>
      <c r="F21" s="2"/>
      <c r="G21" s="2"/>
      <c r="H21" s="2"/>
    </row>
    <row r="22" spans="1:8" ht="13.5" x14ac:dyDescent="0.25">
      <c r="A22" s="3">
        <f>TITRES_STAT!B25</f>
        <v>42338</v>
      </c>
      <c r="B22" s="6">
        <f>TITRES_STAT!D25</f>
        <v>2.2315</v>
      </c>
      <c r="C22" s="2">
        <f t="shared" si="0"/>
        <v>2.0489418157692705</v>
      </c>
      <c r="D22" s="2"/>
      <c r="E22" s="2"/>
      <c r="F22" s="2"/>
      <c r="G22" s="2"/>
      <c r="H22" s="2"/>
    </row>
    <row r="23" spans="1:8" ht="13.5" x14ac:dyDescent="0.25">
      <c r="A23" s="3">
        <f>TITRES_STAT!B26</f>
        <v>42339</v>
      </c>
      <c r="B23" s="6">
        <f>TITRES_STAT!D26</f>
        <v>2.2315</v>
      </c>
      <c r="C23" s="2">
        <f t="shared" si="0"/>
        <v>2.0731815364201518</v>
      </c>
      <c r="D23" s="2"/>
      <c r="E23" s="2"/>
      <c r="F23" s="2"/>
      <c r="G23" s="2"/>
      <c r="H23" s="2"/>
    </row>
    <row r="24" spans="1:8" ht="13.5" x14ac:dyDescent="0.25">
      <c r="A24" s="3">
        <f>TITRES_STAT!B27</f>
        <v>42340</v>
      </c>
      <c r="B24" s="6">
        <f>TITRES_STAT!D27</f>
        <v>2.2315</v>
      </c>
      <c r="C24" s="2">
        <f t="shared" si="0"/>
        <v>2.0962459154324362</v>
      </c>
      <c r="D24" s="2"/>
      <c r="E24" s="2"/>
      <c r="F24" s="2"/>
      <c r="G24" s="2"/>
      <c r="H24" s="2"/>
    </row>
    <row r="25" spans="1:8" ht="13.5" x14ac:dyDescent="0.25">
      <c r="A25" s="3">
        <f>TITRES_STAT!B28</f>
        <v>42341</v>
      </c>
      <c r="B25" s="6">
        <f>TITRES_STAT!D28</f>
        <v>2.1981000000000002</v>
      </c>
      <c r="C25" s="2">
        <f t="shared" si="0"/>
        <v>2.1125619284428305</v>
      </c>
      <c r="D25" s="2"/>
      <c r="E25" s="2"/>
      <c r="F25" s="2"/>
      <c r="G25" s="2"/>
      <c r="H25" s="2"/>
    </row>
    <row r="26" spans="1:8" ht="13.5" x14ac:dyDescent="0.25">
      <c r="A26" s="3">
        <f>TITRES_STAT!B29</f>
        <v>42342</v>
      </c>
      <c r="B26" s="6">
        <f>TITRES_STAT!D29</f>
        <v>2.1898</v>
      </c>
      <c r="C26" s="2">
        <f t="shared" si="0"/>
        <v>2.1225216317593181</v>
      </c>
      <c r="D26" s="2"/>
      <c r="E26" s="2"/>
      <c r="F26" s="2"/>
      <c r="G26" s="2"/>
      <c r="H26" s="2"/>
    </row>
    <row r="27" spans="1:8" ht="13.5" x14ac:dyDescent="0.25">
      <c r="A27" s="3">
        <f>TITRES_STAT!B30</f>
        <v>42345</v>
      </c>
      <c r="B27" s="6">
        <f>TITRES_STAT!D30</f>
        <v>2.2189999999999999</v>
      </c>
      <c r="C27" s="2">
        <f t="shared" si="0"/>
        <v>2.1379952268732692</v>
      </c>
      <c r="D27" s="2">
        <f>AVERAGE(B2:B27)</f>
        <v>2.1498230769230764</v>
      </c>
      <c r="E27" s="2">
        <f>C27-D27</f>
        <v>-1.1827850049807243E-2</v>
      </c>
      <c r="F27" s="2"/>
      <c r="G27" s="2"/>
      <c r="H27" s="2"/>
    </row>
    <row r="28" spans="1:8" ht="13.5" x14ac:dyDescent="0.25">
      <c r="A28" s="3">
        <f>TITRES_STAT!B31</f>
        <v>42346</v>
      </c>
      <c r="B28" s="6">
        <f>TITRES_STAT!D31</f>
        <v>2.1688999999999998</v>
      </c>
      <c r="C28" s="2">
        <f t="shared" si="0"/>
        <v>2.149165191969689</v>
      </c>
      <c r="D28" s="2">
        <f>$D$4*B28+(1-$D$4)*D27</f>
        <v>2.1512361823361816</v>
      </c>
      <c r="E28" s="2">
        <f t="shared" ref="E28:E91" si="1">C28-D28</f>
        <v>-2.0709903664926088E-3</v>
      </c>
      <c r="F28" s="2"/>
      <c r="G28" s="2"/>
      <c r="H28" s="2"/>
    </row>
    <row r="29" spans="1:8" ht="13.5" x14ac:dyDescent="0.25">
      <c r="A29" s="3">
        <f>TITRES_STAT!B32</f>
        <v>42347</v>
      </c>
      <c r="B29" s="6">
        <f>TITRES_STAT!D32</f>
        <v>2.1522000000000001</v>
      </c>
      <c r="C29" s="2">
        <f t="shared" si="0"/>
        <v>2.1624628547435831</v>
      </c>
      <c r="D29" s="2">
        <f t="shared" ref="D29:D92" si="2">$D$4*B29+(1-$D$4)*D28</f>
        <v>2.1513075762372051</v>
      </c>
      <c r="E29" s="2">
        <f t="shared" si="1"/>
        <v>1.1155278506377986E-2</v>
      </c>
      <c r="F29" s="2"/>
      <c r="G29" s="2"/>
      <c r="H29" s="2"/>
    </row>
    <row r="30" spans="1:8" ht="13.5" x14ac:dyDescent="0.25">
      <c r="A30" s="3">
        <f>TITRES_STAT!B33</f>
        <v>42348</v>
      </c>
      <c r="B30" s="6">
        <f>TITRES_STAT!D33</f>
        <v>2.1480999999999999</v>
      </c>
      <c r="C30" s="2">
        <f t="shared" si="0"/>
        <v>2.176283954013801</v>
      </c>
      <c r="D30" s="2">
        <f t="shared" si="2"/>
        <v>2.1510699779974121</v>
      </c>
      <c r="E30" s="2">
        <f t="shared" si="1"/>
        <v>2.5213976016388973E-2</v>
      </c>
      <c r="F30" s="2"/>
      <c r="G30" s="2"/>
      <c r="H30" s="2"/>
    </row>
    <row r="31" spans="1:8" ht="13.5" x14ac:dyDescent="0.25">
      <c r="A31" s="3">
        <f>TITRES_STAT!B34</f>
        <v>42349</v>
      </c>
      <c r="B31" s="6">
        <f>TITRES_STAT!D34</f>
        <v>2.1272000000000002</v>
      </c>
      <c r="C31" s="2">
        <f t="shared" si="0"/>
        <v>2.1815633457039856</v>
      </c>
      <c r="D31" s="2">
        <f t="shared" si="2"/>
        <v>2.1493018314790855</v>
      </c>
      <c r="E31" s="2">
        <f t="shared" si="1"/>
        <v>3.226151422490009E-2</v>
      </c>
      <c r="F31" s="2"/>
      <c r="G31" s="2"/>
      <c r="H31" s="2"/>
    </row>
    <row r="32" spans="1:8" ht="13.5" x14ac:dyDescent="0.25">
      <c r="A32" s="3">
        <f>TITRES_STAT!B35</f>
        <v>42352</v>
      </c>
      <c r="B32" s="6">
        <f>TITRES_STAT!D35</f>
        <v>2.0855000000000001</v>
      </c>
      <c r="C32" s="2">
        <f t="shared" si="0"/>
        <v>2.1892459079033726</v>
      </c>
      <c r="D32" s="2">
        <f t="shared" si="2"/>
        <v>2.1445757698880423</v>
      </c>
      <c r="E32" s="2">
        <f t="shared" si="1"/>
        <v>4.4670138015330263E-2</v>
      </c>
      <c r="F32" s="2"/>
      <c r="G32" s="2"/>
      <c r="H32" s="2"/>
    </row>
    <row r="33" spans="1:8" ht="13.5" x14ac:dyDescent="0.25">
      <c r="A33" s="3">
        <f>TITRES_STAT!B36</f>
        <v>42353</v>
      </c>
      <c r="B33" s="6">
        <f>TITRES_STAT!D36</f>
        <v>2.1355</v>
      </c>
      <c r="C33" s="2">
        <f t="shared" si="0"/>
        <v>2.1957465374566998</v>
      </c>
      <c r="D33" s="2">
        <f t="shared" si="2"/>
        <v>2.1439034906370762</v>
      </c>
      <c r="E33" s="2">
        <f t="shared" si="1"/>
        <v>5.1843046819623595E-2</v>
      </c>
      <c r="F33" s="2"/>
      <c r="G33" s="2"/>
      <c r="H33" s="2"/>
    </row>
    <row r="34" spans="1:8" ht="13.5" x14ac:dyDescent="0.25">
      <c r="A34" s="3">
        <f>TITRES_STAT!B37</f>
        <v>42354</v>
      </c>
      <c r="B34" s="6">
        <f>TITRES_STAT!D37</f>
        <v>2.1688999999999998</v>
      </c>
      <c r="C34" s="2">
        <f t="shared" si="0"/>
        <v>2.2012470701556692</v>
      </c>
      <c r="D34" s="2">
        <f t="shared" si="2"/>
        <v>2.1457550839232185</v>
      </c>
      <c r="E34" s="2">
        <f t="shared" si="1"/>
        <v>5.5491986232450774E-2</v>
      </c>
      <c r="F34" s="2"/>
      <c r="G34" s="2"/>
      <c r="H34" s="2"/>
    </row>
    <row r="35" spans="1:8" ht="13.5" x14ac:dyDescent="0.25">
      <c r="A35" s="3">
        <f>TITRES_STAT!B38</f>
        <v>42355</v>
      </c>
      <c r="B35" s="6">
        <f>TITRES_STAT!D38</f>
        <v>2.1814</v>
      </c>
      <c r="C35" s="2">
        <f t="shared" si="0"/>
        <v>2.2007629055163358</v>
      </c>
      <c r="D35" s="2">
        <f t="shared" si="2"/>
        <v>2.148395448077054</v>
      </c>
      <c r="E35" s="2">
        <f t="shared" si="1"/>
        <v>5.2367457439281839E-2</v>
      </c>
      <c r="F35" s="2">
        <f>AVERAGE(E27:E35)</f>
        <v>2.8789395204228185E-2</v>
      </c>
      <c r="G35" s="2">
        <f>E35-F35</f>
        <v>2.3578062235053654E-2</v>
      </c>
      <c r="H35" s="2" t="str">
        <f>IF(G35&lt;0,"Hold","Sell")</f>
        <v>Sell</v>
      </c>
    </row>
    <row r="36" spans="1:8" ht="13.5" x14ac:dyDescent="0.25">
      <c r="A36" s="3">
        <f>TITRES_STAT!B39</f>
        <v>42356</v>
      </c>
      <c r="B36" s="6">
        <f>TITRES_STAT!D39</f>
        <v>2.1898</v>
      </c>
      <c r="C36" s="2">
        <f t="shared" si="0"/>
        <v>2.1990763046676687</v>
      </c>
      <c r="D36" s="2">
        <f t="shared" si="2"/>
        <v>2.151462451923198</v>
      </c>
      <c r="E36" s="2">
        <f t="shared" si="1"/>
        <v>4.7613852744470719E-2</v>
      </c>
      <c r="F36" s="2">
        <f>(E36*(2/(10)))+((1-(2/10))*F35)</f>
        <v>3.2554286712276698E-2</v>
      </c>
      <c r="G36" s="2">
        <f t="shared" ref="G36:G99" si="3">E36-F36</f>
        <v>1.5059566032194022E-2</v>
      </c>
      <c r="H36" s="2" t="str">
        <f t="shared" ref="H36:H99" si="4">IF(G36&lt;0,"Hold","Sell")</f>
        <v>Sell</v>
      </c>
    </row>
    <row r="37" spans="1:8" ht="13.5" x14ac:dyDescent="0.25">
      <c r="A37" s="3">
        <f>TITRES_STAT!B40</f>
        <v>42359</v>
      </c>
      <c r="B37" s="6">
        <f>TITRES_STAT!D40</f>
        <v>2.1688999999999998</v>
      </c>
      <c r="C37" s="2">
        <f t="shared" si="0"/>
        <v>2.2021414885649504</v>
      </c>
      <c r="D37" s="2">
        <f t="shared" si="2"/>
        <v>2.1527541221511091</v>
      </c>
      <c r="E37" s="2">
        <f t="shared" si="1"/>
        <v>4.9387366413841338E-2</v>
      </c>
      <c r="F37" s="2">
        <f t="shared" ref="F37:F100" si="5">(E37*(2/(10)))+((1-(2/10))*F36)</f>
        <v>3.5920902652589626E-2</v>
      </c>
      <c r="G37" s="2">
        <f t="shared" si="3"/>
        <v>1.3466463761251712E-2</v>
      </c>
      <c r="H37" s="2" t="str">
        <f t="shared" si="4"/>
        <v>Sell</v>
      </c>
    </row>
    <row r="38" spans="1:8" ht="13.5" x14ac:dyDescent="0.25">
      <c r="A38" s="3">
        <f>TITRES_STAT!B41</f>
        <v>42360</v>
      </c>
      <c r="B38" s="6">
        <f>TITRES_STAT!D41</f>
        <v>2.2105999999999999</v>
      </c>
      <c r="C38" s="2">
        <f t="shared" si="0"/>
        <v>2.1970274134011119</v>
      </c>
      <c r="D38" s="2">
        <f t="shared" si="2"/>
        <v>2.1570390019917678</v>
      </c>
      <c r="E38" s="2">
        <f t="shared" si="1"/>
        <v>3.998841140934406E-2</v>
      </c>
      <c r="F38" s="2">
        <f t="shared" si="5"/>
        <v>3.6734404403940518E-2</v>
      </c>
      <c r="G38" s="2">
        <f t="shared" si="3"/>
        <v>3.2540070054035419E-3</v>
      </c>
      <c r="H38" s="2" t="str">
        <f t="shared" si="4"/>
        <v>Sell</v>
      </c>
    </row>
    <row r="39" spans="1:8" ht="13.5" x14ac:dyDescent="0.25">
      <c r="A39" s="3">
        <f>TITRES_STAT!B42</f>
        <v>42361</v>
      </c>
      <c r="B39" s="6">
        <f>TITRES_STAT!D42</f>
        <v>2.2523</v>
      </c>
      <c r="C39" s="2">
        <f t="shared" si="0"/>
        <v>2.1901308882624795</v>
      </c>
      <c r="D39" s="2">
        <f t="shared" si="2"/>
        <v>2.1640953722145997</v>
      </c>
      <c r="E39" s="2">
        <f t="shared" si="1"/>
        <v>2.6035516047879792E-2</v>
      </c>
      <c r="F39" s="2">
        <f t="shared" si="5"/>
        <v>3.4594626732728374E-2</v>
      </c>
      <c r="G39" s="2">
        <f t="shared" si="3"/>
        <v>-8.5591106848485823E-3</v>
      </c>
      <c r="H39" s="2" t="str">
        <f t="shared" si="4"/>
        <v>Hold</v>
      </c>
    </row>
    <row r="40" spans="1:8" ht="13.5" x14ac:dyDescent="0.25">
      <c r="A40" s="3">
        <f>TITRES_STAT!B43</f>
        <v>42363</v>
      </c>
      <c r="B40" s="6">
        <f>TITRES_STAT!D43</f>
        <v>2.2482000000000002</v>
      </c>
      <c r="C40" s="2">
        <f t="shared" si="0"/>
        <v>2.1836645977605595</v>
      </c>
      <c r="D40" s="2">
        <f t="shared" si="2"/>
        <v>2.1703253446431479</v>
      </c>
      <c r="E40" s="2">
        <f t="shared" si="1"/>
        <v>1.3339253117411687E-2</v>
      </c>
      <c r="F40" s="2">
        <f t="shared" si="5"/>
        <v>3.0343552009665039E-2</v>
      </c>
      <c r="G40" s="2">
        <f t="shared" si="3"/>
        <v>-1.7004298892253352E-2</v>
      </c>
      <c r="H40" s="2" t="str">
        <f t="shared" si="4"/>
        <v>Hold</v>
      </c>
    </row>
    <row r="41" spans="1:8" ht="13.5" x14ac:dyDescent="0.25">
      <c r="A41" s="3">
        <f>TITRES_STAT!B44</f>
        <v>42366</v>
      </c>
      <c r="B41" s="6">
        <f>TITRES_STAT!D44</f>
        <v>2.1898</v>
      </c>
      <c r="C41" s="2">
        <f t="shared" si="0"/>
        <v>2.1749777365666274</v>
      </c>
      <c r="D41" s="2">
        <f t="shared" si="2"/>
        <v>2.1717679117066182</v>
      </c>
      <c r="E41" s="2">
        <f t="shared" si="1"/>
        <v>3.2098248600092028E-3</v>
      </c>
      <c r="F41" s="2">
        <f t="shared" si="5"/>
        <v>2.4916806579733875E-2</v>
      </c>
      <c r="G41" s="2">
        <f t="shared" si="3"/>
        <v>-2.1706981719724672E-2</v>
      </c>
      <c r="H41" s="2" t="str">
        <f t="shared" si="4"/>
        <v>Hold</v>
      </c>
    </row>
    <row r="42" spans="1:8" ht="13.5" x14ac:dyDescent="0.25">
      <c r="A42" s="3">
        <f>TITRES_STAT!B45</f>
        <v>42367</v>
      </c>
      <c r="B42" s="6">
        <f>TITRES_STAT!D45</f>
        <v>2.2315</v>
      </c>
      <c r="C42" s="2">
        <f t="shared" si="0"/>
        <v>2.1612119309409925</v>
      </c>
      <c r="D42" s="2">
        <f t="shared" si="2"/>
        <v>2.1761925108394613</v>
      </c>
      <c r="E42" s="2">
        <f t="shared" si="1"/>
        <v>-1.4980579898468793E-2</v>
      </c>
      <c r="F42" s="2">
        <f t="shared" si="5"/>
        <v>1.693732928409334E-2</v>
      </c>
      <c r="G42" s="2">
        <f t="shared" si="3"/>
        <v>-3.1917909182562133E-2</v>
      </c>
      <c r="H42" s="2" t="str">
        <f t="shared" si="4"/>
        <v>Hold</v>
      </c>
    </row>
    <row r="43" spans="1:8" ht="13.5" x14ac:dyDescent="0.25">
      <c r="A43" s="3">
        <f>TITRES_STAT!B46</f>
        <v>42368</v>
      </c>
      <c r="B43" s="6">
        <f>TITRES_STAT!D46</f>
        <v>2.2189999999999999</v>
      </c>
      <c r="C43" s="2">
        <f t="shared" si="0"/>
        <v>2.1572562492577627</v>
      </c>
      <c r="D43" s="2">
        <f t="shared" si="2"/>
        <v>2.1793634359624643</v>
      </c>
      <c r="E43" s="2">
        <f t="shared" si="1"/>
        <v>-2.2107186704701576E-2</v>
      </c>
      <c r="F43" s="2">
        <f t="shared" si="5"/>
        <v>9.1284260863343583E-3</v>
      </c>
      <c r="G43" s="2">
        <f t="shared" si="3"/>
        <v>-3.1235612791035934E-2</v>
      </c>
      <c r="H43" s="2" t="str">
        <f t="shared" si="4"/>
        <v>Hold</v>
      </c>
    </row>
    <row r="44" spans="1:8" ht="13.5" x14ac:dyDescent="0.25">
      <c r="A44" s="3">
        <f>TITRES_STAT!B47</f>
        <v>42369</v>
      </c>
      <c r="B44" s="6">
        <f>TITRES_STAT!D47</f>
        <v>2.2105999999999999</v>
      </c>
      <c r="C44" s="2">
        <f t="shared" si="0"/>
        <v>2.1590475955257991</v>
      </c>
      <c r="D44" s="2">
        <f t="shared" si="2"/>
        <v>2.1816772555208002</v>
      </c>
      <c r="E44" s="2">
        <f t="shared" si="1"/>
        <v>-2.2629659995001106E-2</v>
      </c>
      <c r="F44" s="2">
        <f t="shared" si="5"/>
        <v>2.7768088700672652E-3</v>
      </c>
      <c r="G44" s="2">
        <f t="shared" si="3"/>
        <v>-2.5406468865068373E-2</v>
      </c>
      <c r="H44" s="2" t="str">
        <f t="shared" si="4"/>
        <v>Hold</v>
      </c>
    </row>
    <row r="45" spans="1:8" ht="13.5" x14ac:dyDescent="0.25">
      <c r="A45" s="3">
        <f>TITRES_STAT!B48</f>
        <v>42373</v>
      </c>
      <c r="B45" s="6">
        <f>TITRES_STAT!D48</f>
        <v>2.2315</v>
      </c>
      <c r="C45" s="2">
        <f t="shared" si="0"/>
        <v>2.1624864269833686</v>
      </c>
      <c r="D45" s="2">
        <f t="shared" si="2"/>
        <v>2.1853678291859264</v>
      </c>
      <c r="E45" s="2">
        <f t="shared" si="1"/>
        <v>-2.2881402202557855E-2</v>
      </c>
      <c r="F45" s="2">
        <f t="shared" si="5"/>
        <v>-2.3548333444577589E-3</v>
      </c>
      <c r="G45" s="2">
        <f t="shared" si="3"/>
        <v>-2.0526568858100096E-2</v>
      </c>
      <c r="H45" s="2" t="str">
        <f t="shared" si="4"/>
        <v>Hold</v>
      </c>
    </row>
    <row r="46" spans="1:8" ht="13.5" x14ac:dyDescent="0.25">
      <c r="A46" s="3">
        <f>TITRES_STAT!B49</f>
        <v>42374</v>
      </c>
      <c r="B46" s="6">
        <f>TITRES_STAT!D49</f>
        <v>2.1772999999999998</v>
      </c>
      <c r="C46" s="2">
        <f t="shared" si="0"/>
        <v>2.1666885151397732</v>
      </c>
      <c r="D46" s="2">
        <f t="shared" si="2"/>
        <v>2.1847702122091914</v>
      </c>
      <c r="E46" s="2">
        <f t="shared" si="1"/>
        <v>-1.8081697069418201E-2</v>
      </c>
      <c r="F46" s="2">
        <f t="shared" si="5"/>
        <v>-5.5002060894498474E-3</v>
      </c>
      <c r="G46" s="2">
        <f t="shared" si="3"/>
        <v>-1.2581490979968354E-2</v>
      </c>
      <c r="H46" s="2" t="str">
        <f t="shared" si="4"/>
        <v>Hold</v>
      </c>
    </row>
    <row r="47" spans="1:8" ht="13.5" x14ac:dyDescent="0.25">
      <c r="A47" s="3">
        <f>TITRES_STAT!B50</f>
        <v>42375</v>
      </c>
      <c r="B47" s="6">
        <f>TITRES_STAT!D50</f>
        <v>2.1396999999999999</v>
      </c>
      <c r="C47" s="2">
        <f t="shared" si="0"/>
        <v>2.1670287435798081</v>
      </c>
      <c r="D47" s="2">
        <f t="shared" si="2"/>
        <v>2.1814316779714735</v>
      </c>
      <c r="E47" s="2">
        <f t="shared" si="1"/>
        <v>-1.4402934391665401E-2</v>
      </c>
      <c r="F47" s="2">
        <f t="shared" si="5"/>
        <v>-7.2807517498929587E-3</v>
      </c>
      <c r="G47" s="2">
        <f t="shared" si="3"/>
        <v>-7.122182641772442E-3</v>
      </c>
      <c r="H47" s="2" t="str">
        <f t="shared" si="4"/>
        <v>Hold</v>
      </c>
    </row>
    <row r="48" spans="1:8" ht="13.5" x14ac:dyDescent="0.25">
      <c r="A48" s="3">
        <f>TITRES_STAT!B51</f>
        <v>42376</v>
      </c>
      <c r="B48" s="6">
        <f>TITRES_STAT!D51</f>
        <v>2.1814</v>
      </c>
      <c r="C48" s="2">
        <f t="shared" si="0"/>
        <v>2.1737320137982992</v>
      </c>
      <c r="D48" s="2">
        <f t="shared" si="2"/>
        <v>2.1814293314550679</v>
      </c>
      <c r="E48" s="2">
        <f t="shared" si="1"/>
        <v>-7.6973176567687318E-3</v>
      </c>
      <c r="F48" s="2">
        <f t="shared" si="5"/>
        <v>-7.3640649312681139E-3</v>
      </c>
      <c r="G48" s="2">
        <f t="shared" si="3"/>
        <v>-3.3325272550061794E-4</v>
      </c>
      <c r="H48" s="2" t="str">
        <f t="shared" si="4"/>
        <v>Hold</v>
      </c>
    </row>
    <row r="49" spans="1:8" ht="13.5" x14ac:dyDescent="0.25">
      <c r="A49" s="3">
        <f>TITRES_STAT!B52</f>
        <v>42377</v>
      </c>
      <c r="B49" s="6">
        <f>TITRES_STAT!D52</f>
        <v>2.1480999999999999</v>
      </c>
      <c r="C49" s="2">
        <f t="shared" si="0"/>
        <v>2.1858193962908685</v>
      </c>
      <c r="D49" s="2">
        <f t="shared" si="2"/>
        <v>2.1789604920880259</v>
      </c>
      <c r="E49" s="2">
        <f t="shared" si="1"/>
        <v>6.8589042028426306E-3</v>
      </c>
      <c r="F49" s="2">
        <f t="shared" si="5"/>
        <v>-4.5194711044459646E-3</v>
      </c>
      <c r="G49" s="2">
        <f t="shared" si="3"/>
        <v>1.1378375307288595E-2</v>
      </c>
      <c r="H49" s="2" t="str">
        <f t="shared" si="4"/>
        <v>Sell</v>
      </c>
    </row>
    <row r="50" spans="1:8" ht="13.5" x14ac:dyDescent="0.25">
      <c r="A50" s="3">
        <f>TITRES_STAT!B53</f>
        <v>42380</v>
      </c>
      <c r="B50" s="6">
        <f>TITRES_STAT!D53</f>
        <v>2.2105999999999999</v>
      </c>
      <c r="C50" s="2">
        <f t="shared" si="0"/>
        <v>2.1954164122461197</v>
      </c>
      <c r="D50" s="2">
        <f t="shared" si="2"/>
        <v>2.1813041593407645</v>
      </c>
      <c r="E50" s="2">
        <f t="shared" si="1"/>
        <v>1.4112252905355227E-2</v>
      </c>
      <c r="F50" s="2">
        <f t="shared" si="5"/>
        <v>-7.9312630248572604E-4</v>
      </c>
      <c r="G50" s="2">
        <f t="shared" si="3"/>
        <v>1.4905379207840953E-2</v>
      </c>
      <c r="H50" s="2" t="str">
        <f t="shared" si="4"/>
        <v>Sell</v>
      </c>
    </row>
    <row r="51" spans="1:8" ht="13.5" x14ac:dyDescent="0.25">
      <c r="A51" s="3">
        <f>TITRES_STAT!B54</f>
        <v>42381</v>
      </c>
      <c r="B51" s="6">
        <f>TITRES_STAT!D54</f>
        <v>2.2189999999999999</v>
      </c>
      <c r="C51" s="2">
        <f t="shared" si="0"/>
        <v>2.1945523488236396</v>
      </c>
      <c r="D51" s="2">
        <f t="shared" si="2"/>
        <v>2.1840964438340413</v>
      </c>
      <c r="E51" s="2">
        <f t="shared" si="1"/>
        <v>1.0455904989598253E-2</v>
      </c>
      <c r="F51" s="2">
        <f t="shared" si="5"/>
        <v>1.4566799559310698E-3</v>
      </c>
      <c r="G51" s="2">
        <f t="shared" si="3"/>
        <v>8.9992250336671832E-3</v>
      </c>
      <c r="H51" s="2" t="str">
        <f t="shared" si="4"/>
        <v>Sell</v>
      </c>
    </row>
    <row r="52" spans="1:8" ht="13.5" x14ac:dyDescent="0.25">
      <c r="A52" s="3">
        <f>TITRES_STAT!B55</f>
        <v>42382</v>
      </c>
      <c r="B52" s="6">
        <f>TITRES_STAT!D55</f>
        <v>2.3107000000000002</v>
      </c>
      <c r="C52" s="2">
        <f t="shared" si="0"/>
        <v>2.2002366028507723</v>
      </c>
      <c r="D52" s="2">
        <f t="shared" si="2"/>
        <v>2.19347448503152</v>
      </c>
      <c r="E52" s="2">
        <f t="shared" si="1"/>
        <v>6.7621178192522891E-3</v>
      </c>
      <c r="F52" s="2">
        <f t="shared" si="5"/>
        <v>2.517767528595314E-3</v>
      </c>
      <c r="G52" s="2">
        <f t="shared" si="3"/>
        <v>4.2443502906569751E-3</v>
      </c>
      <c r="H52" s="2" t="str">
        <f t="shared" si="4"/>
        <v>Sell</v>
      </c>
    </row>
    <row r="53" spans="1:8" ht="13.5" x14ac:dyDescent="0.25">
      <c r="A53" s="3">
        <f>TITRES_STAT!B56</f>
        <v>42384</v>
      </c>
      <c r="B53" s="6">
        <f>TITRES_STAT!D56</f>
        <v>2.294</v>
      </c>
      <c r="C53" s="2">
        <f t="shared" si="0"/>
        <v>2.2031232793352689</v>
      </c>
      <c r="D53" s="2">
        <f t="shared" si="2"/>
        <v>2.2009208194736294</v>
      </c>
      <c r="E53" s="2">
        <f t="shared" si="1"/>
        <v>2.2024598616394719E-3</v>
      </c>
      <c r="F53" s="2">
        <f t="shared" si="5"/>
        <v>2.4547059952041454E-3</v>
      </c>
      <c r="G53" s="2">
        <f t="shared" si="3"/>
        <v>-2.5224613356467345E-4</v>
      </c>
      <c r="H53" s="2" t="str">
        <f t="shared" si="4"/>
        <v>Hold</v>
      </c>
    </row>
    <row r="54" spans="1:8" ht="13.5" x14ac:dyDescent="0.25">
      <c r="A54" s="3">
        <f>TITRES_STAT!B57</f>
        <v>42387</v>
      </c>
      <c r="B54" s="6">
        <f>TITRES_STAT!D57</f>
        <v>2.2856999999999998</v>
      </c>
      <c r="C54" s="2">
        <f t="shared" si="0"/>
        <v>2.2042735440529198</v>
      </c>
      <c r="D54" s="2">
        <f t="shared" si="2"/>
        <v>2.2072007587718789</v>
      </c>
      <c r="E54" s="2">
        <f t="shared" si="1"/>
        <v>-2.9272147189591813E-3</v>
      </c>
      <c r="F54" s="2">
        <f t="shared" si="5"/>
        <v>1.3783218523714803E-3</v>
      </c>
      <c r="G54" s="2">
        <f t="shared" si="3"/>
        <v>-4.305536571330662E-3</v>
      </c>
      <c r="H54" s="2" t="str">
        <f t="shared" si="4"/>
        <v>Hold</v>
      </c>
    </row>
    <row r="55" spans="1:8" ht="13.5" x14ac:dyDescent="0.25">
      <c r="A55" s="3">
        <f>TITRES_STAT!B58</f>
        <v>42388</v>
      </c>
      <c r="B55" s="6">
        <f>TITRES_STAT!D58</f>
        <v>2.2523</v>
      </c>
      <c r="C55" s="2">
        <f t="shared" si="0"/>
        <v>2.2084622295832395</v>
      </c>
      <c r="D55" s="2">
        <f t="shared" si="2"/>
        <v>2.2105414433072954</v>
      </c>
      <c r="E55" s="2">
        <f t="shared" si="1"/>
        <v>-2.0792137240559505E-3</v>
      </c>
      <c r="F55" s="2">
        <f t="shared" si="5"/>
        <v>6.8681473708599402E-4</v>
      </c>
      <c r="G55" s="2">
        <f t="shared" si="3"/>
        <v>-2.7660284611419443E-3</v>
      </c>
      <c r="H55" s="2" t="str">
        <f t="shared" si="4"/>
        <v>Hold</v>
      </c>
    </row>
    <row r="56" spans="1:8" ht="13.5" x14ac:dyDescent="0.25">
      <c r="A56" s="3">
        <f>TITRES_STAT!B59</f>
        <v>42389</v>
      </c>
      <c r="B56" s="6">
        <f>TITRES_STAT!D59</f>
        <v>2.2523</v>
      </c>
      <c r="C56" s="2">
        <f t="shared" si="0"/>
        <v>2.2036680404165874</v>
      </c>
      <c r="D56" s="2">
        <f t="shared" si="2"/>
        <v>2.2136346697289775</v>
      </c>
      <c r="E56" s="2">
        <f t="shared" si="1"/>
        <v>-9.9666293123901184E-3</v>
      </c>
      <c r="F56" s="2">
        <f t="shared" si="5"/>
        <v>-1.4438740728092284E-3</v>
      </c>
      <c r="G56" s="2">
        <f t="shared" si="3"/>
        <v>-8.5227552395808898E-3</v>
      </c>
      <c r="H56" s="2" t="str">
        <f t="shared" si="4"/>
        <v>Hold</v>
      </c>
    </row>
    <row r="57" spans="1:8" ht="13.5" x14ac:dyDescent="0.25">
      <c r="A57" s="3">
        <f>TITRES_STAT!B60</f>
        <v>42390</v>
      </c>
      <c r="B57" s="6">
        <f>TITRES_STAT!D60</f>
        <v>2.1814</v>
      </c>
      <c r="C57" s="2">
        <f t="shared" si="0"/>
        <v>2.1938268034294204</v>
      </c>
      <c r="D57" s="2">
        <f t="shared" si="2"/>
        <v>2.2112469164157198</v>
      </c>
      <c r="E57" s="2">
        <f t="shared" si="1"/>
        <v>-1.7420112986299419E-2</v>
      </c>
      <c r="F57" s="2">
        <f t="shared" si="5"/>
        <v>-4.639121855507267E-3</v>
      </c>
      <c r="G57" s="2">
        <f t="shared" si="3"/>
        <v>-1.2780991130792152E-2</v>
      </c>
      <c r="H57" s="2" t="str">
        <f t="shared" si="4"/>
        <v>Hold</v>
      </c>
    </row>
    <row r="58" spans="1:8" ht="13.5" x14ac:dyDescent="0.25">
      <c r="A58" s="3">
        <f>TITRES_STAT!B61</f>
        <v>42391</v>
      </c>
      <c r="B58" s="6">
        <f>TITRES_STAT!D61</f>
        <v>2.1522000000000001</v>
      </c>
      <c r="C58" s="2">
        <f t="shared" si="0"/>
        <v>2.1919149875172019</v>
      </c>
      <c r="D58" s="2">
        <f t="shared" si="2"/>
        <v>2.2068730707552962</v>
      </c>
      <c r="E58" s="2">
        <f t="shared" si="1"/>
        <v>-1.4958083238094222E-2</v>
      </c>
      <c r="F58" s="2">
        <f t="shared" si="5"/>
        <v>-6.7029141320246585E-3</v>
      </c>
      <c r="G58" s="2">
        <f t="shared" si="3"/>
        <v>-8.2551691060695626E-3</v>
      </c>
      <c r="H58" s="2" t="str">
        <f t="shared" si="4"/>
        <v>Hold</v>
      </c>
    </row>
    <row r="59" spans="1:8" ht="13.5" x14ac:dyDescent="0.25">
      <c r="A59" s="3">
        <f>TITRES_STAT!B62</f>
        <v>42394</v>
      </c>
      <c r="B59" s="6">
        <f>TITRES_STAT!D62</f>
        <v>2.2315</v>
      </c>
      <c r="C59" s="2">
        <f t="shared" si="0"/>
        <v>2.1851742202068629</v>
      </c>
      <c r="D59" s="2">
        <f t="shared" si="2"/>
        <v>2.2086972877363857</v>
      </c>
      <c r="E59" s="2">
        <f t="shared" si="1"/>
        <v>-2.3523067529522823E-2</v>
      </c>
      <c r="F59" s="2">
        <f t="shared" si="5"/>
        <v>-1.0066944811524292E-2</v>
      </c>
      <c r="G59" s="2">
        <f t="shared" si="3"/>
        <v>-1.3456122717998531E-2</v>
      </c>
      <c r="H59" s="2" t="str">
        <f t="shared" si="4"/>
        <v>Hold</v>
      </c>
    </row>
    <row r="60" spans="1:8" ht="13.5" x14ac:dyDescent="0.25">
      <c r="A60" s="3">
        <f>TITRES_STAT!B63</f>
        <v>42395</v>
      </c>
      <c r="B60" s="6">
        <f>TITRES_STAT!D63</f>
        <v>2.2105999999999999</v>
      </c>
      <c r="C60" s="2">
        <f t="shared" si="0"/>
        <v>2.1890858786365763</v>
      </c>
      <c r="D60" s="2">
        <f t="shared" si="2"/>
        <v>2.2088382293855422</v>
      </c>
      <c r="E60" s="2">
        <f t="shared" si="1"/>
        <v>-1.9752350748965863E-2</v>
      </c>
      <c r="F60" s="2">
        <f t="shared" si="5"/>
        <v>-1.2004025999012607E-2</v>
      </c>
      <c r="G60" s="2">
        <f t="shared" si="3"/>
        <v>-7.7483247499532566E-3</v>
      </c>
      <c r="H60" s="2" t="str">
        <f t="shared" si="4"/>
        <v>Hold</v>
      </c>
    </row>
    <row r="61" spans="1:8" ht="13.5" x14ac:dyDescent="0.25">
      <c r="A61" s="3">
        <f>TITRES_STAT!B64</f>
        <v>42396</v>
      </c>
      <c r="B61" s="6">
        <f>TITRES_STAT!D64</f>
        <v>2.2105999999999999</v>
      </c>
      <c r="C61" s="2">
        <f t="shared" si="0"/>
        <v>2.1936880511540262</v>
      </c>
      <c r="D61" s="2">
        <f t="shared" si="2"/>
        <v>2.208968730912539</v>
      </c>
      <c r="E61" s="2">
        <f t="shared" si="1"/>
        <v>-1.5280679758512772E-2</v>
      </c>
      <c r="F61" s="2">
        <f t="shared" si="5"/>
        <v>-1.2659356750912641E-2</v>
      </c>
      <c r="G61" s="2">
        <f t="shared" si="3"/>
        <v>-2.6213230076001307E-3</v>
      </c>
      <c r="H61" s="2" t="str">
        <f t="shared" si="4"/>
        <v>Hold</v>
      </c>
    </row>
    <row r="62" spans="1:8" ht="13.5" x14ac:dyDescent="0.25">
      <c r="A62" s="3">
        <f>TITRES_STAT!B65</f>
        <v>42397</v>
      </c>
      <c r="B62" s="6">
        <f>TITRES_STAT!D65</f>
        <v>2.1898</v>
      </c>
      <c r="C62" s="2">
        <f t="shared" si="0"/>
        <v>2.2116898894380221</v>
      </c>
      <c r="D62" s="2">
        <f t="shared" si="2"/>
        <v>2.2075488249190176</v>
      </c>
      <c r="E62" s="2">
        <f t="shared" si="1"/>
        <v>4.1410645190045337E-3</v>
      </c>
      <c r="F62" s="2">
        <f t="shared" si="5"/>
        <v>-9.2992724969292069E-3</v>
      </c>
      <c r="G62" s="2">
        <f t="shared" si="3"/>
        <v>1.3440337015933741E-2</v>
      </c>
      <c r="H62" s="2" t="str">
        <f t="shared" si="4"/>
        <v>Sell</v>
      </c>
    </row>
    <row r="63" spans="1:8" ht="13.5" x14ac:dyDescent="0.25">
      <c r="A63" s="3">
        <f>TITRES_STAT!B66</f>
        <v>42398</v>
      </c>
      <c r="B63" s="6">
        <f>TITRES_STAT!D66</f>
        <v>2.2105999999999999</v>
      </c>
      <c r="C63" s="2">
        <f t="shared" si="0"/>
        <v>2.2243529833706344</v>
      </c>
      <c r="D63" s="2">
        <f t="shared" si="2"/>
        <v>2.2077748378879791</v>
      </c>
      <c r="E63" s="2">
        <f t="shared" si="1"/>
        <v>1.6578145482655238E-2</v>
      </c>
      <c r="F63" s="2">
        <f t="shared" si="5"/>
        <v>-4.1237889010123183E-3</v>
      </c>
      <c r="G63" s="2">
        <f t="shared" si="3"/>
        <v>2.0701934383667554E-2</v>
      </c>
      <c r="H63" s="2" t="str">
        <f t="shared" si="4"/>
        <v>Sell</v>
      </c>
    </row>
    <row r="64" spans="1:8" ht="13.5" x14ac:dyDescent="0.25">
      <c r="A64" s="3">
        <f>TITRES_STAT!B67</f>
        <v>42401</v>
      </c>
      <c r="B64" s="6">
        <f>TITRES_STAT!D67</f>
        <v>2.2065000000000001</v>
      </c>
      <c r="C64" s="2">
        <f t="shared" si="0"/>
        <v>2.2337909859289984</v>
      </c>
      <c r="D64" s="2">
        <f t="shared" si="2"/>
        <v>2.2076804054518324</v>
      </c>
      <c r="E64" s="2">
        <f t="shared" si="1"/>
        <v>2.6110580477165968E-2</v>
      </c>
      <c r="F64" s="2">
        <f t="shared" si="5"/>
        <v>1.9230849746233393E-3</v>
      </c>
      <c r="G64" s="2">
        <f t="shared" si="3"/>
        <v>2.4187495502542629E-2</v>
      </c>
      <c r="H64" s="2" t="str">
        <f t="shared" si="4"/>
        <v>Sell</v>
      </c>
    </row>
    <row r="65" spans="1:8" ht="13.5" x14ac:dyDescent="0.25">
      <c r="A65" s="3">
        <f>TITRES_STAT!B68</f>
        <v>42402</v>
      </c>
      <c r="B65" s="6">
        <f>TITRES_STAT!D68</f>
        <v>2.2065000000000001</v>
      </c>
      <c r="C65" s="2">
        <f t="shared" si="0"/>
        <v>2.2366385265553062</v>
      </c>
      <c r="D65" s="2">
        <f t="shared" si="2"/>
        <v>2.2075929680109558</v>
      </c>
      <c r="E65" s="2">
        <f t="shared" si="1"/>
        <v>2.9045558544350314E-2</v>
      </c>
      <c r="F65" s="2">
        <f t="shared" si="5"/>
        <v>7.3475796885687349E-3</v>
      </c>
      <c r="G65" s="2">
        <f t="shared" si="3"/>
        <v>2.1697978855781577E-2</v>
      </c>
      <c r="H65" s="2" t="str">
        <f t="shared" si="4"/>
        <v>Sell</v>
      </c>
    </row>
    <row r="66" spans="1:8" ht="13.5" x14ac:dyDescent="0.25">
      <c r="A66" s="3">
        <f>TITRES_STAT!B69</f>
        <v>42403</v>
      </c>
      <c r="B66" s="6">
        <f>TITRES_STAT!D69</f>
        <v>2.1688999999999998</v>
      </c>
      <c r="C66" s="2">
        <f t="shared" si="0"/>
        <v>2.2390479840083359</v>
      </c>
      <c r="D66" s="2">
        <f t="shared" si="2"/>
        <v>2.2047268222323666</v>
      </c>
      <c r="E66" s="2">
        <f t="shared" si="1"/>
        <v>3.4321161775969333E-2</v>
      </c>
      <c r="F66" s="2">
        <f t="shared" si="5"/>
        <v>1.2742296106048856E-2</v>
      </c>
      <c r="G66" s="2">
        <f t="shared" si="3"/>
        <v>2.1578865669920476E-2</v>
      </c>
      <c r="H66" s="2" t="str">
        <f t="shared" si="4"/>
        <v>Sell</v>
      </c>
    </row>
    <row r="67" spans="1:8" ht="13.5" x14ac:dyDescent="0.25">
      <c r="A67" s="3">
        <f>TITRES_STAT!B70</f>
        <v>42404</v>
      </c>
      <c r="B67" s="6">
        <f>TITRES_STAT!D70</f>
        <v>2.1772999999999998</v>
      </c>
      <c r="C67" s="2">
        <f t="shared" si="0"/>
        <v>2.2301790633916689</v>
      </c>
      <c r="D67" s="2">
        <f t="shared" si="2"/>
        <v>2.2026952057707101</v>
      </c>
      <c r="E67" s="2">
        <f t="shared" si="1"/>
        <v>2.748385762095884E-2</v>
      </c>
      <c r="F67" s="2">
        <f t="shared" si="5"/>
        <v>1.5690608409030853E-2</v>
      </c>
      <c r="G67" s="2">
        <f t="shared" si="3"/>
        <v>1.1793249211927988E-2</v>
      </c>
      <c r="H67" s="2" t="str">
        <f t="shared" si="4"/>
        <v>Sell</v>
      </c>
    </row>
    <row r="68" spans="1:8" ht="13.5" x14ac:dyDescent="0.25">
      <c r="A68" s="3">
        <f>TITRES_STAT!B71</f>
        <v>42405</v>
      </c>
      <c r="B68" s="6">
        <f>TITRES_STAT!D71</f>
        <v>2.1688999999999998</v>
      </c>
      <c r="C68" s="2">
        <f t="shared" si="0"/>
        <v>2.2181822844083352</v>
      </c>
      <c r="D68" s="2">
        <f t="shared" si="2"/>
        <v>2.2001918571951018</v>
      </c>
      <c r="E68" s="2">
        <f t="shared" si="1"/>
        <v>1.7990427213233406E-2</v>
      </c>
      <c r="F68" s="2">
        <f t="shared" si="5"/>
        <v>1.6150572169871365E-2</v>
      </c>
      <c r="G68" s="2">
        <f t="shared" si="3"/>
        <v>1.839855043362041E-3</v>
      </c>
      <c r="H68" s="2" t="str">
        <f t="shared" si="4"/>
        <v>Sell</v>
      </c>
    </row>
    <row r="69" spans="1:8" ht="13.5" x14ac:dyDescent="0.25">
      <c r="A69" s="3">
        <f>TITRES_STAT!B72</f>
        <v>42408</v>
      </c>
      <c r="B69" s="6">
        <f>TITRES_STAT!D72</f>
        <v>2.1606000000000001</v>
      </c>
      <c r="C69" s="2">
        <f t="shared" si="0"/>
        <v>2.22023116373013</v>
      </c>
      <c r="D69" s="2">
        <f t="shared" si="2"/>
        <v>2.1972591270325017</v>
      </c>
      <c r="E69" s="2">
        <f t="shared" si="1"/>
        <v>2.2972036697628262E-2</v>
      </c>
      <c r="F69" s="2">
        <f t="shared" si="5"/>
        <v>1.7514865075422745E-2</v>
      </c>
      <c r="G69" s="2">
        <f t="shared" si="3"/>
        <v>5.4571716222055165E-3</v>
      </c>
      <c r="H69" s="2" t="str">
        <f t="shared" si="4"/>
        <v>Sell</v>
      </c>
    </row>
    <row r="70" spans="1:8" ht="13.5" x14ac:dyDescent="0.25">
      <c r="A70" s="3">
        <f>TITRES_STAT!B73</f>
        <v>42409</v>
      </c>
      <c r="B70" s="6">
        <f>TITRES_STAT!D73</f>
        <v>2.1480999999999999</v>
      </c>
      <c r="C70" s="2">
        <f t="shared" si="0"/>
        <v>2.2187494462331872</v>
      </c>
      <c r="D70" s="2">
        <f t="shared" si="2"/>
        <v>2.1936177102152796</v>
      </c>
      <c r="E70" s="2">
        <f t="shared" si="1"/>
        <v>2.5131736017907524E-2</v>
      </c>
      <c r="F70" s="2">
        <f t="shared" si="5"/>
        <v>1.9038239263919704E-2</v>
      </c>
      <c r="G70" s="2">
        <f t="shared" si="3"/>
        <v>6.0934967539878204E-3</v>
      </c>
      <c r="H70" s="2" t="str">
        <f t="shared" si="4"/>
        <v>Sell</v>
      </c>
    </row>
    <row r="71" spans="1:8" ht="13.5" x14ac:dyDescent="0.25">
      <c r="A71" s="3">
        <f>TITRES_STAT!B74</f>
        <v>42410</v>
      </c>
      <c r="B71" s="6">
        <f>TITRES_STAT!D74</f>
        <v>2.1021999999999998</v>
      </c>
      <c r="C71" s="2">
        <f t="shared" si="0"/>
        <v>2.2174956852742351</v>
      </c>
      <c r="D71" s="2">
        <f t="shared" si="2"/>
        <v>2.1868460279771109</v>
      </c>
      <c r="E71" s="2">
        <f t="shared" si="1"/>
        <v>3.0649657297124211E-2</v>
      </c>
      <c r="F71" s="2">
        <f t="shared" si="5"/>
        <v>2.1360522870560606E-2</v>
      </c>
      <c r="G71" s="2">
        <f t="shared" si="3"/>
        <v>9.2891344265636049E-3</v>
      </c>
      <c r="H71" s="2" t="str">
        <f t="shared" si="4"/>
        <v>Sell</v>
      </c>
    </row>
    <row r="72" spans="1:8" ht="13.5" x14ac:dyDescent="0.25">
      <c r="A72" s="3">
        <f>TITRES_STAT!B75</f>
        <v>42411</v>
      </c>
      <c r="B72" s="6">
        <f>TITRES_STAT!D75</f>
        <v>2.1105</v>
      </c>
      <c r="C72" s="2">
        <f t="shared" si="0"/>
        <v>2.2132348106166604</v>
      </c>
      <c r="D72" s="2">
        <f t="shared" si="2"/>
        <v>2.1811907666454733</v>
      </c>
      <c r="E72" s="2">
        <f t="shared" si="1"/>
        <v>3.2044043971187097E-2</v>
      </c>
      <c r="F72" s="2">
        <f t="shared" si="5"/>
        <v>2.3497227090685906E-2</v>
      </c>
      <c r="G72" s="2">
        <f t="shared" si="3"/>
        <v>8.5468168805011915E-3</v>
      </c>
      <c r="H72" s="2" t="str">
        <f t="shared" si="4"/>
        <v>Sell</v>
      </c>
    </row>
    <row r="73" spans="1:8" ht="13.5" x14ac:dyDescent="0.25">
      <c r="A73" s="3">
        <f>TITRES_STAT!B76</f>
        <v>42412</v>
      </c>
      <c r="B73" s="6">
        <f>TITRES_STAT!D76</f>
        <v>2.1063000000000001</v>
      </c>
      <c r="C73" s="2">
        <f t="shared" si="0"/>
        <v>2.2128294551371743</v>
      </c>
      <c r="D73" s="2">
        <f t="shared" si="2"/>
        <v>2.1756433024495121</v>
      </c>
      <c r="E73" s="2">
        <f t="shared" si="1"/>
        <v>3.7186152687662233E-2</v>
      </c>
      <c r="F73" s="2">
        <f t="shared" si="5"/>
        <v>2.623501221008117E-2</v>
      </c>
      <c r="G73" s="2">
        <f t="shared" si="3"/>
        <v>1.0951140477581063E-2</v>
      </c>
      <c r="H73" s="2" t="str">
        <f t="shared" si="4"/>
        <v>Sell</v>
      </c>
    </row>
    <row r="74" spans="1:8" ht="13.5" x14ac:dyDescent="0.25">
      <c r="A74" s="3">
        <f>TITRES_STAT!B77</f>
        <v>42415</v>
      </c>
      <c r="B74" s="6">
        <f>TITRES_STAT!D77</f>
        <v>2.0855000000000001</v>
      </c>
      <c r="C74" s="2">
        <f t="shared" si="0"/>
        <v>2.2118556928083786</v>
      </c>
      <c r="D74" s="2">
        <f t="shared" si="2"/>
        <v>2.1689660207865851</v>
      </c>
      <c r="E74" s="2">
        <f t="shared" si="1"/>
        <v>4.2889672021793501E-2</v>
      </c>
      <c r="F74" s="2">
        <f t="shared" si="5"/>
        <v>2.9565944172423635E-2</v>
      </c>
      <c r="G74" s="2">
        <f t="shared" si="3"/>
        <v>1.3323727849369867E-2</v>
      </c>
      <c r="H74" s="2" t="str">
        <f t="shared" si="4"/>
        <v>Sell</v>
      </c>
    </row>
    <row r="75" spans="1:8" ht="13.5" x14ac:dyDescent="0.25">
      <c r="A75" s="3">
        <f>TITRES_STAT!B78</f>
        <v>42416</v>
      </c>
      <c r="B75" s="6">
        <f>TITRES_STAT!D78</f>
        <v>2.0855000000000001</v>
      </c>
      <c r="C75" s="2">
        <f t="shared" si="0"/>
        <v>2.2110317400686279</v>
      </c>
      <c r="D75" s="2">
        <f t="shared" si="2"/>
        <v>2.1627833525801714</v>
      </c>
      <c r="E75" s="2">
        <f t="shared" si="1"/>
        <v>4.8248387488456501E-2</v>
      </c>
      <c r="F75" s="2">
        <f t="shared" si="5"/>
        <v>3.3302432835630211E-2</v>
      </c>
      <c r="G75" s="2">
        <f t="shared" si="3"/>
        <v>1.494595465282629E-2</v>
      </c>
      <c r="H75" s="2" t="str">
        <f t="shared" si="4"/>
        <v>Sell</v>
      </c>
    </row>
    <row r="76" spans="1:8" ht="13.5" x14ac:dyDescent="0.25">
      <c r="A76" s="3">
        <f>TITRES_STAT!B79</f>
        <v>42417</v>
      </c>
      <c r="B76" s="6">
        <f>TITRES_STAT!D79</f>
        <v>2.0855000000000001</v>
      </c>
      <c r="C76" s="2">
        <f t="shared" si="0"/>
        <v>2.2045499339042238</v>
      </c>
      <c r="D76" s="2">
        <f t="shared" si="2"/>
        <v>2.1570586597964549</v>
      </c>
      <c r="E76" s="2">
        <f t="shared" si="1"/>
        <v>4.7491274107768877E-2</v>
      </c>
      <c r="F76" s="2">
        <f t="shared" si="5"/>
        <v>3.6140201090057944E-2</v>
      </c>
      <c r="G76" s="2">
        <f t="shared" si="3"/>
        <v>1.1351073017710933E-2</v>
      </c>
      <c r="H76" s="2" t="str">
        <f t="shared" si="4"/>
        <v>Sell</v>
      </c>
    </row>
    <row r="77" spans="1:8" ht="13.5" x14ac:dyDescent="0.25">
      <c r="A77" s="3">
        <f>TITRES_STAT!B80</f>
        <v>42418</v>
      </c>
      <c r="B77" s="6">
        <f>TITRES_STAT!D80</f>
        <v>2.0855000000000001</v>
      </c>
      <c r="C77" s="2">
        <f t="shared" si="0"/>
        <v>2.2003576363804971</v>
      </c>
      <c r="D77" s="2">
        <f t="shared" si="2"/>
        <v>2.1517580183300509</v>
      </c>
      <c r="E77" s="2">
        <f t="shared" si="1"/>
        <v>4.8599618050446214E-2</v>
      </c>
      <c r="F77" s="2">
        <f t="shared" si="5"/>
        <v>3.8632084482135599E-2</v>
      </c>
      <c r="G77" s="2">
        <f t="shared" si="3"/>
        <v>9.9675335683106145E-3</v>
      </c>
      <c r="H77" s="2" t="str">
        <f t="shared" si="4"/>
        <v>Sell</v>
      </c>
    </row>
    <row r="78" spans="1:8" ht="13.5" x14ac:dyDescent="0.25">
      <c r="A78" s="3">
        <f>TITRES_STAT!B81</f>
        <v>42419</v>
      </c>
      <c r="B78" s="6">
        <f>TITRES_STAT!D81</f>
        <v>2.0688</v>
      </c>
      <c r="C78" s="2">
        <f t="shared" si="0"/>
        <v>2.1955180000142667</v>
      </c>
      <c r="D78" s="2">
        <f t="shared" si="2"/>
        <v>2.1456129799352324</v>
      </c>
      <c r="E78" s="2">
        <f t="shared" si="1"/>
        <v>4.9905020079034301E-2</v>
      </c>
      <c r="F78" s="2">
        <f t="shared" si="5"/>
        <v>4.0886671601515337E-2</v>
      </c>
      <c r="G78" s="2">
        <f t="shared" si="3"/>
        <v>9.0183484775189643E-3</v>
      </c>
      <c r="H78" s="2" t="str">
        <f t="shared" si="4"/>
        <v>Sell</v>
      </c>
    </row>
    <row r="79" spans="1:8" ht="13.5" x14ac:dyDescent="0.25">
      <c r="A79" s="3">
        <f>TITRES_STAT!B82</f>
        <v>42422</v>
      </c>
      <c r="B79" s="6">
        <f>TITRES_STAT!D82</f>
        <v>2.0438000000000001</v>
      </c>
      <c r="C79" s="2">
        <f t="shared" ref="C79:C142" si="6">$C$4*B69+C78*(1-$C$4)</f>
        <v>2.1901460000120716</v>
      </c>
      <c r="D79" s="2">
        <f t="shared" si="2"/>
        <v>2.1380712777178079</v>
      </c>
      <c r="E79" s="2">
        <f t="shared" si="1"/>
        <v>5.2074722294263687E-2</v>
      </c>
      <c r="F79" s="2">
        <f t="shared" si="5"/>
        <v>4.312428174006501E-2</v>
      </c>
      <c r="G79" s="2">
        <f t="shared" si="3"/>
        <v>8.950440554198677E-3</v>
      </c>
      <c r="H79" s="2" t="str">
        <f t="shared" si="4"/>
        <v>Sell</v>
      </c>
    </row>
    <row r="80" spans="1:8" ht="13.5" x14ac:dyDescent="0.25">
      <c r="A80" s="3">
        <f>TITRES_STAT!B83</f>
        <v>42423</v>
      </c>
      <c r="B80" s="6">
        <f>TITRES_STAT!D83</f>
        <v>2.0438000000000001</v>
      </c>
      <c r="C80" s="2">
        <f t="shared" si="6"/>
        <v>2.1836773846255988</v>
      </c>
      <c r="D80" s="2">
        <f t="shared" si="2"/>
        <v>2.1310882201090813</v>
      </c>
      <c r="E80" s="2">
        <f t="shared" si="1"/>
        <v>5.2589164516517517E-2</v>
      </c>
      <c r="F80" s="2">
        <f t="shared" si="5"/>
        <v>4.5017258295355515E-2</v>
      </c>
      <c r="G80" s="2">
        <f t="shared" si="3"/>
        <v>7.5719062211620017E-3</v>
      </c>
      <c r="H80" s="2" t="str">
        <f t="shared" si="4"/>
        <v>Sell</v>
      </c>
    </row>
    <row r="81" spans="1:8" ht="13.5" x14ac:dyDescent="0.25">
      <c r="A81" s="3">
        <f>TITRES_STAT!B84</f>
        <v>42424</v>
      </c>
      <c r="B81" s="6">
        <f>TITRES_STAT!D84</f>
        <v>2.1355</v>
      </c>
      <c r="C81" s="2">
        <f t="shared" si="6"/>
        <v>2.1711424023755064</v>
      </c>
      <c r="D81" s="2">
        <f t="shared" si="2"/>
        <v>2.1314150186195198</v>
      </c>
      <c r="E81" s="2">
        <f t="shared" si="1"/>
        <v>3.9727383755986612E-2</v>
      </c>
      <c r="F81" s="2">
        <f t="shared" si="5"/>
        <v>4.3959283387481743E-2</v>
      </c>
      <c r="G81" s="2">
        <f t="shared" si="3"/>
        <v>-4.2318996314951313E-3</v>
      </c>
      <c r="H81" s="2" t="str">
        <f t="shared" si="4"/>
        <v>Hold</v>
      </c>
    </row>
    <row r="82" spans="1:8" ht="13.5" x14ac:dyDescent="0.25">
      <c r="A82" s="3">
        <f>TITRES_STAT!B85</f>
        <v>42425</v>
      </c>
      <c r="B82" s="6">
        <f>TITRES_STAT!D85</f>
        <v>2.2606999999999999</v>
      </c>
      <c r="C82" s="2">
        <f t="shared" si="6"/>
        <v>2.161812802010044</v>
      </c>
      <c r="D82" s="2">
        <f t="shared" si="2"/>
        <v>2.1409916839069627</v>
      </c>
      <c r="E82" s="2">
        <f t="shared" si="1"/>
        <v>2.0821118103081293E-2</v>
      </c>
      <c r="F82" s="2">
        <f t="shared" si="5"/>
        <v>3.933165033060166E-2</v>
      </c>
      <c r="G82" s="2">
        <f t="shared" si="3"/>
        <v>-1.8510532227520367E-2</v>
      </c>
      <c r="H82" s="2" t="str">
        <f t="shared" si="4"/>
        <v>Hold</v>
      </c>
    </row>
    <row r="83" spans="1:8" ht="13.5" x14ac:dyDescent="0.25">
      <c r="A83" s="3">
        <f>TITRES_STAT!B86</f>
        <v>42426</v>
      </c>
      <c r="B83" s="6">
        <f>TITRES_STAT!D86</f>
        <v>2.1981000000000002</v>
      </c>
      <c r="C83" s="2">
        <f t="shared" si="6"/>
        <v>2.1532723709315755</v>
      </c>
      <c r="D83" s="2">
        <f t="shared" si="2"/>
        <v>2.1452219295434842</v>
      </c>
      <c r="E83" s="2">
        <f t="shared" si="1"/>
        <v>8.0504413880913006E-3</v>
      </c>
      <c r="F83" s="2">
        <f t="shared" si="5"/>
        <v>3.3075408542099588E-2</v>
      </c>
      <c r="G83" s="2">
        <f t="shared" si="3"/>
        <v>-2.5024967154008287E-2</v>
      </c>
      <c r="H83" s="2" t="str">
        <f t="shared" si="4"/>
        <v>Hold</v>
      </c>
    </row>
    <row r="84" spans="1:8" ht="13.5" x14ac:dyDescent="0.25">
      <c r="A84" s="3">
        <f>TITRES_STAT!B87</f>
        <v>42429</v>
      </c>
      <c r="B84" s="6">
        <f>TITRES_STAT!D87</f>
        <v>2.1688999999999998</v>
      </c>
      <c r="C84" s="2">
        <f t="shared" si="6"/>
        <v>2.142845852326718</v>
      </c>
      <c r="D84" s="2">
        <f t="shared" si="2"/>
        <v>2.1469758606884111</v>
      </c>
      <c r="E84" s="2">
        <f t="shared" si="1"/>
        <v>-4.1300083616930827E-3</v>
      </c>
      <c r="F84" s="2">
        <f t="shared" si="5"/>
        <v>2.5634325161341058E-2</v>
      </c>
      <c r="G84" s="2">
        <f t="shared" si="3"/>
        <v>-2.9764333523034141E-2</v>
      </c>
      <c r="H84" s="2" t="str">
        <f t="shared" si="4"/>
        <v>Hold</v>
      </c>
    </row>
    <row r="85" spans="1:8" ht="13.5" x14ac:dyDescent="0.25">
      <c r="A85" s="3">
        <f>TITRES_STAT!B88</f>
        <v>42430</v>
      </c>
      <c r="B85" s="6">
        <f>TITRES_STAT!D88</f>
        <v>2.1939000000000002</v>
      </c>
      <c r="C85" s="2">
        <f t="shared" si="6"/>
        <v>2.1340234135072231</v>
      </c>
      <c r="D85" s="2">
        <f t="shared" si="2"/>
        <v>2.15045172285964</v>
      </c>
      <c r="E85" s="2">
        <f t="shared" si="1"/>
        <v>-1.6428309352416903E-2</v>
      </c>
      <c r="F85" s="2">
        <f t="shared" si="5"/>
        <v>1.7221798258589466E-2</v>
      </c>
      <c r="G85" s="2">
        <f t="shared" si="3"/>
        <v>-3.3650107611006369E-2</v>
      </c>
      <c r="H85" s="2" t="str">
        <f t="shared" si="4"/>
        <v>Hold</v>
      </c>
    </row>
    <row r="86" spans="1:8" ht="13.5" x14ac:dyDescent="0.25">
      <c r="A86" s="3">
        <f>TITRES_STAT!B89</f>
        <v>42431</v>
      </c>
      <c r="B86" s="6">
        <f>TITRES_STAT!D89</f>
        <v>2.1939000000000002</v>
      </c>
      <c r="C86" s="2">
        <f t="shared" si="6"/>
        <v>2.1265582729676504</v>
      </c>
      <c r="D86" s="2">
        <f t="shared" si="2"/>
        <v>2.1536701137589258</v>
      </c>
      <c r="E86" s="2">
        <f t="shared" si="1"/>
        <v>-2.7111840791275377E-2</v>
      </c>
      <c r="F86" s="2">
        <f t="shared" si="5"/>
        <v>8.3550704486164973E-3</v>
      </c>
      <c r="G86" s="2">
        <f t="shared" si="3"/>
        <v>-3.5466911239891874E-2</v>
      </c>
      <c r="H86" s="2" t="str">
        <f t="shared" si="4"/>
        <v>Hold</v>
      </c>
    </row>
    <row r="87" spans="1:8" ht="13.5" x14ac:dyDescent="0.25">
      <c r="A87" s="3">
        <f>TITRES_STAT!B90</f>
        <v>42432</v>
      </c>
      <c r="B87" s="6">
        <f>TITRES_STAT!D90</f>
        <v>2.1272000000000002</v>
      </c>
      <c r="C87" s="2">
        <f t="shared" si="6"/>
        <v>2.1202416155880117</v>
      </c>
      <c r="D87" s="2">
        <f t="shared" si="2"/>
        <v>2.1517093645915981</v>
      </c>
      <c r="E87" s="2">
        <f t="shared" si="1"/>
        <v>-3.1467749003586398E-2</v>
      </c>
      <c r="F87" s="2">
        <f t="shared" si="5"/>
        <v>3.9050655817591835E-4</v>
      </c>
      <c r="G87" s="2">
        <f t="shared" si="3"/>
        <v>-3.1858255561762319E-2</v>
      </c>
      <c r="H87" s="2" t="str">
        <f t="shared" si="4"/>
        <v>Hold</v>
      </c>
    </row>
    <row r="88" spans="1:8" ht="13.5" x14ac:dyDescent="0.25">
      <c r="A88" s="3">
        <f>TITRES_STAT!B91</f>
        <v>42433</v>
      </c>
      <c r="B88" s="6">
        <f>TITRES_STAT!D91</f>
        <v>2.1688999999999998</v>
      </c>
      <c r="C88" s="2">
        <f t="shared" si="6"/>
        <v>2.1123275208821637</v>
      </c>
      <c r="D88" s="2">
        <f t="shared" si="2"/>
        <v>2.1529827449922205</v>
      </c>
      <c r="E88" s="2">
        <f t="shared" si="1"/>
        <v>-4.0655224110056842E-2</v>
      </c>
      <c r="F88" s="2">
        <f t="shared" si="5"/>
        <v>-7.8186395754706352E-3</v>
      </c>
      <c r="G88" s="2">
        <f t="shared" si="3"/>
        <v>-3.2836584534586211E-2</v>
      </c>
      <c r="H88" s="2" t="str">
        <f t="shared" si="4"/>
        <v>Hold</v>
      </c>
    </row>
    <row r="89" spans="1:8" ht="13.5" x14ac:dyDescent="0.25">
      <c r="A89" s="3">
        <f>TITRES_STAT!B92</f>
        <v>42436</v>
      </c>
      <c r="B89" s="6">
        <f>TITRES_STAT!D92</f>
        <v>2.1063000000000001</v>
      </c>
      <c r="C89" s="2">
        <f t="shared" si="6"/>
        <v>2.1017848253618308</v>
      </c>
      <c r="D89" s="2">
        <f t="shared" si="2"/>
        <v>2.1495247638816855</v>
      </c>
      <c r="E89" s="2">
        <f t="shared" si="1"/>
        <v>-4.7739938519854697E-2</v>
      </c>
      <c r="F89" s="2">
        <f t="shared" si="5"/>
        <v>-1.580289936434745E-2</v>
      </c>
      <c r="G89" s="2">
        <f t="shared" si="3"/>
        <v>-3.1937039155507246E-2</v>
      </c>
      <c r="H89" s="2" t="str">
        <f t="shared" si="4"/>
        <v>Hold</v>
      </c>
    </row>
    <row r="90" spans="1:8" ht="13.5" x14ac:dyDescent="0.25">
      <c r="A90" s="3">
        <f>TITRES_STAT!B93</f>
        <v>42437</v>
      </c>
      <c r="B90" s="6">
        <f>TITRES_STAT!D93</f>
        <v>2.1063000000000001</v>
      </c>
      <c r="C90" s="2">
        <f t="shared" si="6"/>
        <v>2.0928640829984722</v>
      </c>
      <c r="D90" s="2">
        <f t="shared" si="2"/>
        <v>2.1463229295200792</v>
      </c>
      <c r="E90" s="2">
        <f t="shared" si="1"/>
        <v>-5.345884652160704E-2</v>
      </c>
      <c r="F90" s="2">
        <f t="shared" si="5"/>
        <v>-2.333408879579937E-2</v>
      </c>
      <c r="G90" s="2">
        <f t="shared" si="3"/>
        <v>-3.0124757725807669E-2</v>
      </c>
      <c r="H90" s="2" t="str">
        <f t="shared" si="4"/>
        <v>Hold</v>
      </c>
    </row>
    <row r="91" spans="1:8" ht="13.5" x14ac:dyDescent="0.25">
      <c r="A91" s="3">
        <f>TITRES_STAT!B94</f>
        <v>42438</v>
      </c>
      <c r="B91" s="6">
        <f>TITRES_STAT!D94</f>
        <v>2.1063000000000001</v>
      </c>
      <c r="C91" s="2">
        <f t="shared" si="6"/>
        <v>2.0994234548448611</v>
      </c>
      <c r="D91" s="2">
        <f t="shared" si="2"/>
        <v>2.1433582680741474</v>
      </c>
      <c r="E91" s="2">
        <f t="shared" si="1"/>
        <v>-4.3934813229286274E-2</v>
      </c>
      <c r="F91" s="2">
        <f t="shared" si="5"/>
        <v>-2.7454233682496752E-2</v>
      </c>
      <c r="G91" s="2">
        <f t="shared" si="3"/>
        <v>-1.6480579546789522E-2</v>
      </c>
      <c r="H91" s="2" t="str">
        <f t="shared" si="4"/>
        <v>Hold</v>
      </c>
    </row>
    <row r="92" spans="1:8" ht="13.5" x14ac:dyDescent="0.25">
      <c r="A92" s="3">
        <f>TITRES_STAT!B95</f>
        <v>42439</v>
      </c>
      <c r="B92" s="6">
        <f>TITRES_STAT!D95</f>
        <v>2.1063000000000001</v>
      </c>
      <c r="C92" s="2">
        <f t="shared" si="6"/>
        <v>2.1242352310225749</v>
      </c>
      <c r="D92" s="2">
        <f t="shared" si="2"/>
        <v>2.1406132111797662</v>
      </c>
      <c r="E92" s="2">
        <f t="shared" ref="E92:E155" si="7">C92-D92</f>
        <v>-1.6377980157191274E-2</v>
      </c>
      <c r="F92" s="2">
        <f t="shared" si="5"/>
        <v>-2.523898297743566E-2</v>
      </c>
      <c r="G92" s="2">
        <f t="shared" si="3"/>
        <v>8.8610028202443861E-3</v>
      </c>
      <c r="H92" s="2" t="str">
        <f t="shared" si="4"/>
        <v>Sell</v>
      </c>
    </row>
    <row r="93" spans="1:8" ht="13.5" x14ac:dyDescent="0.25">
      <c r="A93" s="3">
        <f>TITRES_STAT!B96</f>
        <v>42440</v>
      </c>
      <c r="B93" s="6">
        <f>TITRES_STAT!D96</f>
        <v>2.0855000000000001</v>
      </c>
      <c r="C93" s="2">
        <f t="shared" si="6"/>
        <v>2.1355990416344866</v>
      </c>
      <c r="D93" s="2">
        <f t="shared" ref="D93:D156" si="8">$D$4*B93+(1-$D$4)*D92</f>
        <v>2.1365307510923763</v>
      </c>
      <c r="E93" s="2">
        <f t="shared" si="7"/>
        <v>-9.3170945788978443E-4</v>
      </c>
      <c r="F93" s="2">
        <f t="shared" si="5"/>
        <v>-2.0377528273526485E-2</v>
      </c>
      <c r="G93" s="2">
        <f t="shared" si="3"/>
        <v>1.9445818815636701E-2</v>
      </c>
      <c r="H93" s="2" t="str">
        <f t="shared" si="4"/>
        <v>Sell</v>
      </c>
    </row>
    <row r="94" spans="1:8" ht="13.5" x14ac:dyDescent="0.25">
      <c r="A94" s="3">
        <f>TITRES_STAT!B97</f>
        <v>42443</v>
      </c>
      <c r="B94" s="6">
        <f>TITRES_STAT!D97</f>
        <v>2.0520999999999998</v>
      </c>
      <c r="C94" s="2">
        <f t="shared" si="6"/>
        <v>2.1407222659984115</v>
      </c>
      <c r="D94" s="2">
        <f t="shared" si="8"/>
        <v>2.1302766213818298</v>
      </c>
      <c r="E94" s="2">
        <f t="shared" si="7"/>
        <v>1.0445644616581706E-2</v>
      </c>
      <c r="F94" s="2">
        <f t="shared" si="5"/>
        <v>-1.4212893695504847E-2</v>
      </c>
      <c r="G94" s="2">
        <f t="shared" si="3"/>
        <v>2.4658538312086552E-2</v>
      </c>
      <c r="H94" s="2" t="str">
        <f t="shared" si="4"/>
        <v>Sell</v>
      </c>
    </row>
    <row r="95" spans="1:8" ht="13.5" x14ac:dyDescent="0.25">
      <c r="A95" s="3">
        <f>TITRES_STAT!B98</f>
        <v>42444</v>
      </c>
      <c r="B95" s="6">
        <f>TITRES_STAT!D98</f>
        <v>2.0520999999999998</v>
      </c>
      <c r="C95" s="2">
        <f t="shared" si="6"/>
        <v>2.1489034558448097</v>
      </c>
      <c r="D95" s="2">
        <f t="shared" si="8"/>
        <v>2.1244857605387315</v>
      </c>
      <c r="E95" s="2">
        <f t="shared" si="7"/>
        <v>2.441769530607818E-2</v>
      </c>
      <c r="F95" s="2">
        <f t="shared" si="5"/>
        <v>-6.4867758951882432E-3</v>
      </c>
      <c r="G95" s="2">
        <f t="shared" si="3"/>
        <v>3.0904471201266423E-2</v>
      </c>
      <c r="H95" s="2" t="str">
        <f t="shared" si="4"/>
        <v>Sell</v>
      </c>
    </row>
    <row r="96" spans="1:8" ht="13.5" x14ac:dyDescent="0.25">
      <c r="A96" s="3">
        <f>TITRES_STAT!B99</f>
        <v>42445</v>
      </c>
      <c r="B96" s="6">
        <f>TITRES_STAT!D99</f>
        <v>2.1063000000000001</v>
      </c>
      <c r="C96" s="2">
        <f t="shared" si="6"/>
        <v>2.1558260010994545</v>
      </c>
      <c r="D96" s="2">
        <f t="shared" si="8"/>
        <v>2.1231386671654922</v>
      </c>
      <c r="E96" s="2">
        <f t="shared" si="7"/>
        <v>3.2687333933962393E-2</v>
      </c>
      <c r="F96" s="2">
        <f t="shared" si="5"/>
        <v>1.3480460706418841E-3</v>
      </c>
      <c r="G96" s="2">
        <f t="shared" si="3"/>
        <v>3.1339287863320506E-2</v>
      </c>
      <c r="H96" s="2" t="str">
        <f t="shared" si="4"/>
        <v>Sell</v>
      </c>
    </row>
    <row r="97" spans="1:8" ht="13.5" x14ac:dyDescent="0.25">
      <c r="A97" s="3">
        <f>TITRES_STAT!B100</f>
        <v>42446</v>
      </c>
      <c r="B97" s="6">
        <f>TITRES_STAT!D100</f>
        <v>2.1063000000000001</v>
      </c>
      <c r="C97" s="2">
        <f t="shared" si="6"/>
        <v>2.1514220009303076</v>
      </c>
      <c r="D97" s="2">
        <f t="shared" si="8"/>
        <v>2.1218913584865668</v>
      </c>
      <c r="E97" s="2">
        <f t="shared" si="7"/>
        <v>2.9530642443740707E-2</v>
      </c>
      <c r="F97" s="2">
        <f t="shared" si="5"/>
        <v>6.984565345261649E-3</v>
      </c>
      <c r="G97" s="2">
        <f t="shared" si="3"/>
        <v>2.2546077098479056E-2</v>
      </c>
      <c r="H97" s="2" t="str">
        <f t="shared" si="4"/>
        <v>Sell</v>
      </c>
    </row>
    <row r="98" spans="1:8" ht="13.5" x14ac:dyDescent="0.25">
      <c r="A98" s="3">
        <f>TITRES_STAT!B101</f>
        <v>42447</v>
      </c>
      <c r="B98" s="6">
        <f>TITRES_STAT!D101</f>
        <v>2.0855000000000001</v>
      </c>
      <c r="C98" s="2">
        <f t="shared" si="6"/>
        <v>2.1541109238641063</v>
      </c>
      <c r="D98" s="2">
        <f t="shared" si="8"/>
        <v>2.1191957023023766</v>
      </c>
      <c r="E98" s="2">
        <f t="shared" si="7"/>
        <v>3.4915221561729659E-2</v>
      </c>
      <c r="F98" s="2">
        <f t="shared" si="5"/>
        <v>1.2570696588555252E-2</v>
      </c>
      <c r="G98" s="2">
        <f t="shared" si="3"/>
        <v>2.2344524973174407E-2</v>
      </c>
      <c r="H98" s="2" t="str">
        <f t="shared" si="4"/>
        <v>Sell</v>
      </c>
    </row>
    <row r="99" spans="1:8" ht="13.5" x14ac:dyDescent="0.25">
      <c r="A99" s="3">
        <f>TITRES_STAT!B102</f>
        <v>42450</v>
      </c>
      <c r="B99" s="6">
        <f>TITRES_STAT!D102</f>
        <v>2.0855000000000001</v>
      </c>
      <c r="C99" s="2">
        <f t="shared" si="6"/>
        <v>2.1467553971157822</v>
      </c>
      <c r="D99" s="2">
        <f t="shared" si="8"/>
        <v>2.1166997243540524</v>
      </c>
      <c r="E99" s="2">
        <f t="shared" si="7"/>
        <v>3.0055672761729824E-2</v>
      </c>
      <c r="F99" s="2">
        <f t="shared" si="5"/>
        <v>1.6067691823190167E-2</v>
      </c>
      <c r="G99" s="2">
        <f t="shared" si="3"/>
        <v>1.3987980938539656E-2</v>
      </c>
      <c r="H99" s="2" t="str">
        <f t="shared" si="4"/>
        <v>Sell</v>
      </c>
    </row>
    <row r="100" spans="1:8" ht="13.5" x14ac:dyDescent="0.25">
      <c r="A100" s="3">
        <f>TITRES_STAT!B103</f>
        <v>42451</v>
      </c>
      <c r="B100" s="6">
        <f>TITRES_STAT!D103</f>
        <v>2.0813000000000001</v>
      </c>
      <c r="C100" s="2">
        <f t="shared" si="6"/>
        <v>2.1405314898672003</v>
      </c>
      <c r="D100" s="2">
        <f t="shared" si="8"/>
        <v>2.1140775225500485</v>
      </c>
      <c r="E100" s="2">
        <f t="shared" si="7"/>
        <v>2.6453967317151772E-2</v>
      </c>
      <c r="F100" s="2">
        <f t="shared" si="5"/>
        <v>1.8144946921982489E-2</v>
      </c>
      <c r="G100" s="2">
        <f t="shared" ref="G100:G163" si="9">E100-F100</f>
        <v>8.309020395169283E-3</v>
      </c>
      <c r="H100" s="2" t="str">
        <f t="shared" ref="H100:H163" si="10">IF(G100&lt;0,"Hold","Sell")</f>
        <v>Sell</v>
      </c>
    </row>
    <row r="101" spans="1:8" ht="13.5" x14ac:dyDescent="0.25">
      <c r="A101" s="3">
        <f>TITRES_STAT!B104</f>
        <v>42452</v>
      </c>
      <c r="B101" s="6">
        <f>TITRES_STAT!D104</f>
        <v>2.0354000000000001</v>
      </c>
      <c r="C101" s="2">
        <f t="shared" si="6"/>
        <v>2.1352651068107082</v>
      </c>
      <c r="D101" s="2">
        <f t="shared" si="8"/>
        <v>2.1082495579167118</v>
      </c>
      <c r="E101" s="2">
        <f t="shared" si="7"/>
        <v>2.7015548893996488E-2</v>
      </c>
      <c r="F101" s="2">
        <f t="shared" ref="F101:F164" si="11">(E101*(2/(10)))+((1-(2/10))*F100)</f>
        <v>1.9919067316385292E-2</v>
      </c>
      <c r="G101" s="2">
        <f t="shared" si="9"/>
        <v>7.0964815776111967E-3</v>
      </c>
      <c r="H101" s="2" t="str">
        <f t="shared" si="10"/>
        <v>Sell</v>
      </c>
    </row>
    <row r="102" spans="1:8" ht="13.5" x14ac:dyDescent="0.25">
      <c r="A102" s="3">
        <f>TITRES_STAT!B105</f>
        <v>42453</v>
      </c>
      <c r="B102" s="6">
        <f>TITRES_STAT!D105</f>
        <v>2.0354000000000001</v>
      </c>
      <c r="C102" s="2">
        <f t="shared" si="6"/>
        <v>2.1308089365321377</v>
      </c>
      <c r="D102" s="2">
        <f t="shared" si="8"/>
        <v>2.1028532943673257</v>
      </c>
      <c r="E102" s="2">
        <f t="shared" si="7"/>
        <v>2.7955642164811945E-2</v>
      </c>
      <c r="F102" s="2">
        <f t="shared" si="11"/>
        <v>2.1526382286070622E-2</v>
      </c>
      <c r="G102" s="2">
        <f t="shared" si="9"/>
        <v>6.4292598787413224E-3</v>
      </c>
      <c r="H102" s="2" t="str">
        <f t="shared" si="10"/>
        <v>Sell</v>
      </c>
    </row>
    <row r="103" spans="1:8" ht="13.5" x14ac:dyDescent="0.25">
      <c r="A103" s="3">
        <f>TITRES_STAT!B106</f>
        <v>42454</v>
      </c>
      <c r="B103" s="6">
        <f>TITRES_STAT!D106</f>
        <v>2.0228999999999999</v>
      </c>
      <c r="C103" s="2">
        <f t="shared" si="6"/>
        <v>2.1238383309118087</v>
      </c>
      <c r="D103" s="2">
        <f t="shared" si="8"/>
        <v>2.0969308281178942</v>
      </c>
      <c r="E103" s="2">
        <f t="shared" si="7"/>
        <v>2.6907502793914517E-2</v>
      </c>
      <c r="F103" s="2">
        <f t="shared" si="11"/>
        <v>2.2602606387639401E-2</v>
      </c>
      <c r="G103" s="2">
        <f t="shared" si="9"/>
        <v>4.3048964062751167E-3</v>
      </c>
      <c r="H103" s="2" t="str">
        <f t="shared" si="10"/>
        <v>Sell</v>
      </c>
    </row>
    <row r="104" spans="1:8" ht="13.5" x14ac:dyDescent="0.25">
      <c r="A104" s="3">
        <f>TITRES_STAT!B107</f>
        <v>42457</v>
      </c>
      <c r="B104" s="6">
        <f>TITRES_STAT!D107</f>
        <v>2.0228999999999999</v>
      </c>
      <c r="C104" s="2">
        <f t="shared" si="6"/>
        <v>2.1128016646176841</v>
      </c>
      <c r="D104" s="2">
        <f t="shared" si="8"/>
        <v>2.091447063072124</v>
      </c>
      <c r="E104" s="2">
        <f t="shared" si="7"/>
        <v>2.1354601545560126E-2</v>
      </c>
      <c r="F104" s="2">
        <f t="shared" si="11"/>
        <v>2.2353005419223547E-2</v>
      </c>
      <c r="G104" s="2">
        <f t="shared" si="9"/>
        <v>-9.9840387366342126E-4</v>
      </c>
      <c r="H104" s="2" t="str">
        <f t="shared" si="10"/>
        <v>Hold</v>
      </c>
    </row>
    <row r="105" spans="1:8" ht="13.5" x14ac:dyDescent="0.25">
      <c r="A105" s="3">
        <f>TITRES_STAT!B108</f>
        <v>42458</v>
      </c>
      <c r="B105" s="6">
        <f>TITRES_STAT!D108</f>
        <v>2.0228999999999999</v>
      </c>
      <c r="C105" s="2">
        <f t="shared" si="6"/>
        <v>2.1034629469841941</v>
      </c>
      <c r="D105" s="2">
        <f t="shared" si="8"/>
        <v>2.0863695028445592</v>
      </c>
      <c r="E105" s="2">
        <f t="shared" si="7"/>
        <v>1.7093444139634872E-2</v>
      </c>
      <c r="F105" s="2">
        <f t="shared" si="11"/>
        <v>2.1301093163305813E-2</v>
      </c>
      <c r="G105" s="2">
        <f t="shared" si="9"/>
        <v>-4.207649023670941E-3</v>
      </c>
      <c r="H105" s="2" t="str">
        <f t="shared" si="10"/>
        <v>Hold</v>
      </c>
    </row>
    <row r="106" spans="1:8" ht="13.5" x14ac:dyDescent="0.25">
      <c r="A106" s="3">
        <f>TITRES_STAT!B109</f>
        <v>42459</v>
      </c>
      <c r="B106" s="6">
        <f>TITRES_STAT!D109</f>
        <v>1.9686999999999999</v>
      </c>
      <c r="C106" s="2">
        <f t="shared" si="6"/>
        <v>2.1038994166789333</v>
      </c>
      <c r="D106" s="2">
        <f t="shared" si="8"/>
        <v>2.0776532433745918</v>
      </c>
      <c r="E106" s="2">
        <f t="shared" si="7"/>
        <v>2.6246173304341536E-2</v>
      </c>
      <c r="F106" s="2">
        <f t="shared" si="11"/>
        <v>2.2290109191512957E-2</v>
      </c>
      <c r="G106" s="2">
        <f t="shared" si="9"/>
        <v>3.9560641128285785E-3</v>
      </c>
      <c r="H106" s="2" t="str">
        <f t="shared" si="10"/>
        <v>Sell</v>
      </c>
    </row>
    <row r="107" spans="1:8" ht="13.5" x14ac:dyDescent="0.25">
      <c r="A107" s="3">
        <f>TITRES_STAT!B110</f>
        <v>42460</v>
      </c>
      <c r="B107" s="6">
        <f>TITRES_STAT!D110</f>
        <v>1.9603999999999999</v>
      </c>
      <c r="C107" s="2">
        <f t="shared" si="6"/>
        <v>2.1042687371898667</v>
      </c>
      <c r="D107" s="2">
        <f t="shared" si="8"/>
        <v>2.0689678179394368</v>
      </c>
      <c r="E107" s="2">
        <f t="shared" si="7"/>
        <v>3.5300919250429885E-2</v>
      </c>
      <c r="F107" s="2">
        <f t="shared" si="11"/>
        <v>2.4892271203296346E-2</v>
      </c>
      <c r="G107" s="2">
        <f t="shared" si="9"/>
        <v>1.040864804713354E-2</v>
      </c>
      <c r="H107" s="2" t="str">
        <f t="shared" si="10"/>
        <v>Sell</v>
      </c>
    </row>
    <row r="108" spans="1:8" ht="13.5" x14ac:dyDescent="0.25">
      <c r="A108" s="3">
        <f>TITRES_STAT!B111</f>
        <v>42461</v>
      </c>
      <c r="B108" s="6">
        <f>TITRES_STAT!D111</f>
        <v>1.9603999999999999</v>
      </c>
      <c r="C108" s="2">
        <f t="shared" si="6"/>
        <v>2.1013812391606566</v>
      </c>
      <c r="D108" s="2">
        <f t="shared" si="8"/>
        <v>2.0609257573513302</v>
      </c>
      <c r="E108" s="2">
        <f t="shared" si="7"/>
        <v>4.0455481809326344E-2</v>
      </c>
      <c r="F108" s="2">
        <f t="shared" si="11"/>
        <v>2.8004913324502348E-2</v>
      </c>
      <c r="G108" s="2">
        <f t="shared" si="9"/>
        <v>1.2450568484823996E-2</v>
      </c>
      <c r="H108" s="2" t="str">
        <f t="shared" si="10"/>
        <v>Sell</v>
      </c>
    </row>
    <row r="109" spans="1:8" ht="13.5" x14ac:dyDescent="0.25">
      <c r="A109" s="3">
        <f>TITRES_STAT!B112</f>
        <v>42464</v>
      </c>
      <c r="B109" s="6">
        <f>TITRES_STAT!D112</f>
        <v>1.9187000000000001</v>
      </c>
      <c r="C109" s="2">
        <f t="shared" si="6"/>
        <v>2.0989379715974787</v>
      </c>
      <c r="D109" s="2">
        <f t="shared" si="8"/>
        <v>2.0503905160660465</v>
      </c>
      <c r="E109" s="2">
        <f t="shared" si="7"/>
        <v>4.8547455531432249E-2</v>
      </c>
      <c r="F109" s="2">
        <f t="shared" si="11"/>
        <v>3.2113421765888328E-2</v>
      </c>
      <c r="G109" s="2">
        <f t="shared" si="9"/>
        <v>1.6434033765543921E-2</v>
      </c>
      <c r="H109" s="2" t="str">
        <f t="shared" si="10"/>
        <v>Sell</v>
      </c>
    </row>
    <row r="110" spans="1:8" ht="13.5" x14ac:dyDescent="0.25">
      <c r="A110" s="3">
        <f>TITRES_STAT!B113</f>
        <v>42465</v>
      </c>
      <c r="B110" s="6">
        <f>TITRES_STAT!D113</f>
        <v>1.9187000000000001</v>
      </c>
      <c r="C110" s="2">
        <f t="shared" si="6"/>
        <v>2.0962244375055592</v>
      </c>
      <c r="D110" s="2">
        <f t="shared" si="8"/>
        <v>2.0406356630241169</v>
      </c>
      <c r="E110" s="2">
        <f t="shared" si="7"/>
        <v>5.5588774481442282E-2</v>
      </c>
      <c r="F110" s="2">
        <f t="shared" si="11"/>
        <v>3.6808492308999116E-2</v>
      </c>
      <c r="G110" s="2">
        <f t="shared" si="9"/>
        <v>1.8780282172443166E-2</v>
      </c>
      <c r="H110" s="2" t="str">
        <f t="shared" si="10"/>
        <v>Sell</v>
      </c>
    </row>
    <row r="111" spans="1:8" ht="13.5" x14ac:dyDescent="0.25">
      <c r="A111" s="3">
        <f>TITRES_STAT!B114</f>
        <v>42466</v>
      </c>
      <c r="B111" s="6">
        <f>TITRES_STAT!D114</f>
        <v>1.9187000000000001</v>
      </c>
      <c r="C111" s="2">
        <f t="shared" si="6"/>
        <v>2.086866831735473</v>
      </c>
      <c r="D111" s="2">
        <f t="shared" si="8"/>
        <v>2.0316033916889973</v>
      </c>
      <c r="E111" s="2">
        <f t="shared" si="7"/>
        <v>5.5263440046475765E-2</v>
      </c>
      <c r="F111" s="2">
        <f t="shared" si="11"/>
        <v>4.0499481856494449E-2</v>
      </c>
      <c r="G111" s="2">
        <f t="shared" si="9"/>
        <v>1.4763958189981316E-2</v>
      </c>
      <c r="H111" s="2" t="str">
        <f t="shared" si="10"/>
        <v>Sell</v>
      </c>
    </row>
    <row r="112" spans="1:8" ht="13.5" x14ac:dyDescent="0.25">
      <c r="A112" s="3">
        <f>TITRES_STAT!B115</f>
        <v>42467</v>
      </c>
      <c r="B112" s="6">
        <f>TITRES_STAT!D115</f>
        <v>2.0021</v>
      </c>
      <c r="C112" s="2">
        <f t="shared" si="6"/>
        <v>2.0789488576223234</v>
      </c>
      <c r="D112" s="2">
        <f t="shared" si="8"/>
        <v>2.0294179552675899</v>
      </c>
      <c r="E112" s="2">
        <f t="shared" si="7"/>
        <v>4.9530902354733453E-2</v>
      </c>
      <c r="F112" s="2">
        <f t="shared" si="11"/>
        <v>4.2305765956142251E-2</v>
      </c>
      <c r="G112" s="2">
        <f t="shared" si="9"/>
        <v>7.2251363985912018E-3</v>
      </c>
      <c r="H112" s="2" t="str">
        <f t="shared" si="10"/>
        <v>Sell</v>
      </c>
    </row>
    <row r="113" spans="1:8" ht="13.5" x14ac:dyDescent="0.25">
      <c r="A113" s="3">
        <f>TITRES_STAT!B116</f>
        <v>42468</v>
      </c>
      <c r="B113" s="6">
        <f>TITRES_STAT!D116</f>
        <v>2.0021</v>
      </c>
      <c r="C113" s="2">
        <f t="shared" si="6"/>
        <v>2.0703259564496581</v>
      </c>
      <c r="D113" s="2">
        <f t="shared" si="8"/>
        <v>2.0273944030255464</v>
      </c>
      <c r="E113" s="2">
        <f t="shared" si="7"/>
        <v>4.2931553424111701E-2</v>
      </c>
      <c r="F113" s="2">
        <f t="shared" si="11"/>
        <v>4.2430923449736146E-2</v>
      </c>
      <c r="G113" s="2">
        <f t="shared" si="9"/>
        <v>5.006299743755549E-4</v>
      </c>
      <c r="H113" s="2" t="str">
        <f t="shared" si="10"/>
        <v>Sell</v>
      </c>
    </row>
    <row r="114" spans="1:8" ht="13.5" x14ac:dyDescent="0.25">
      <c r="A114" s="3">
        <f>TITRES_STAT!B117</f>
        <v>42471</v>
      </c>
      <c r="B114" s="6">
        <f>TITRES_STAT!D117</f>
        <v>1.9603999999999999</v>
      </c>
      <c r="C114" s="2">
        <f t="shared" si="6"/>
        <v>2.0630296554574028</v>
      </c>
      <c r="D114" s="2">
        <f t="shared" si="8"/>
        <v>2.0224318546532838</v>
      </c>
      <c r="E114" s="2">
        <f t="shared" si="7"/>
        <v>4.0597800804119011E-2</v>
      </c>
      <c r="F114" s="2">
        <f t="shared" si="11"/>
        <v>4.2064298920612725E-2</v>
      </c>
      <c r="G114" s="2">
        <f t="shared" si="9"/>
        <v>-1.4664981164937141E-3</v>
      </c>
      <c r="H114" s="2" t="str">
        <f t="shared" si="10"/>
        <v>Hold</v>
      </c>
    </row>
    <row r="115" spans="1:8" ht="13.5" x14ac:dyDescent="0.25">
      <c r="A115" s="3">
        <f>TITRES_STAT!B118</f>
        <v>42472</v>
      </c>
      <c r="B115" s="6">
        <f>TITRES_STAT!D118</f>
        <v>1.9603999999999999</v>
      </c>
      <c r="C115" s="2">
        <f t="shared" si="6"/>
        <v>2.0568558623101101</v>
      </c>
      <c r="D115" s="2">
        <f t="shared" si="8"/>
        <v>2.0178369024567444</v>
      </c>
      <c r="E115" s="2">
        <f t="shared" si="7"/>
        <v>3.9018959853365676E-2</v>
      </c>
      <c r="F115" s="2">
        <f t="shared" si="11"/>
        <v>4.1455231107163315E-2</v>
      </c>
      <c r="G115" s="2">
        <f t="shared" si="9"/>
        <v>-2.4362712537976394E-3</v>
      </c>
      <c r="H115" s="2" t="str">
        <f t="shared" si="10"/>
        <v>Hold</v>
      </c>
    </row>
    <row r="116" spans="1:8" ht="13.5" x14ac:dyDescent="0.25">
      <c r="A116" s="3">
        <f>TITRES_STAT!B119</f>
        <v>42473</v>
      </c>
      <c r="B116" s="6">
        <f>TITRES_STAT!D119</f>
        <v>1.9603999999999999</v>
      </c>
      <c r="C116" s="2">
        <f t="shared" si="6"/>
        <v>2.0432934219547088</v>
      </c>
      <c r="D116" s="2">
        <f t="shared" si="8"/>
        <v>2.0135823170895781</v>
      </c>
      <c r="E116" s="2">
        <f t="shared" si="7"/>
        <v>2.9711104865130622E-2</v>
      </c>
      <c r="F116" s="2">
        <f t="shared" si="11"/>
        <v>3.9106405858756778E-2</v>
      </c>
      <c r="G116" s="2">
        <f t="shared" si="9"/>
        <v>-9.3953009936261558E-3</v>
      </c>
      <c r="H116" s="2" t="str">
        <f t="shared" si="10"/>
        <v>Hold</v>
      </c>
    </row>
    <row r="117" spans="1:8" ht="13.5" x14ac:dyDescent="0.25">
      <c r="A117" s="3">
        <f>TITRES_STAT!B120</f>
        <v>42474</v>
      </c>
      <c r="B117" s="6">
        <f>TITRES_STAT!D120</f>
        <v>2.0021</v>
      </c>
      <c r="C117" s="2">
        <f t="shared" si="6"/>
        <v>2.0305405878078306</v>
      </c>
      <c r="D117" s="2">
        <f t="shared" si="8"/>
        <v>2.0127317750829428</v>
      </c>
      <c r="E117" s="2">
        <f t="shared" si="7"/>
        <v>1.7808812724887879E-2</v>
      </c>
      <c r="F117" s="2">
        <f t="shared" si="11"/>
        <v>3.4846887231982995E-2</v>
      </c>
      <c r="G117" s="2">
        <f t="shared" si="9"/>
        <v>-1.7038074507095116E-2</v>
      </c>
      <c r="H117" s="2" t="str">
        <f t="shared" si="10"/>
        <v>Hold</v>
      </c>
    </row>
    <row r="118" spans="1:8" ht="13.5" x14ac:dyDescent="0.25">
      <c r="A118" s="3">
        <f>TITRES_STAT!B121</f>
        <v>42475</v>
      </c>
      <c r="B118" s="6">
        <f>TITRES_STAT!D121</f>
        <v>1.952</v>
      </c>
      <c r="C118" s="2">
        <f t="shared" si="6"/>
        <v>2.0197497281450874</v>
      </c>
      <c r="D118" s="2">
        <f t="shared" si="8"/>
        <v>2.0082331250767989</v>
      </c>
      <c r="E118" s="2">
        <f t="shared" si="7"/>
        <v>1.15166030682885E-2</v>
      </c>
      <c r="F118" s="2">
        <f t="shared" si="11"/>
        <v>3.0180830399244095E-2</v>
      </c>
      <c r="G118" s="2">
        <f t="shared" si="9"/>
        <v>-1.8664227330955595E-2</v>
      </c>
      <c r="H118" s="2" t="str">
        <f t="shared" si="10"/>
        <v>Hold</v>
      </c>
    </row>
    <row r="119" spans="1:8" ht="13.5" x14ac:dyDescent="0.25">
      <c r="A119" s="3">
        <f>TITRES_STAT!B122</f>
        <v>42478</v>
      </c>
      <c r="B119" s="6">
        <f>TITRES_STAT!D122</f>
        <v>1.9187000000000001</v>
      </c>
      <c r="C119" s="2">
        <f t="shared" si="6"/>
        <v>2.0042036161227661</v>
      </c>
      <c r="D119" s="2">
        <f t="shared" si="8"/>
        <v>2.0016010417377768</v>
      </c>
      <c r="E119" s="2">
        <f t="shared" si="7"/>
        <v>2.6025743849893423E-3</v>
      </c>
      <c r="F119" s="2">
        <f t="shared" si="11"/>
        <v>2.4665179196393147E-2</v>
      </c>
      <c r="G119" s="2">
        <f t="shared" si="9"/>
        <v>-2.2062604811403805E-2</v>
      </c>
      <c r="H119" s="2" t="str">
        <f t="shared" si="10"/>
        <v>Hold</v>
      </c>
    </row>
    <row r="120" spans="1:8" ht="13.5" x14ac:dyDescent="0.25">
      <c r="A120" s="3">
        <f>TITRES_STAT!B123</f>
        <v>42479</v>
      </c>
      <c r="B120" s="6">
        <f>TITRES_STAT!D123</f>
        <v>1.952</v>
      </c>
      <c r="C120" s="2">
        <f t="shared" si="6"/>
        <v>1.9910492136423406</v>
      </c>
      <c r="D120" s="2">
        <f t="shared" si="8"/>
        <v>1.9979268904979415</v>
      </c>
      <c r="E120" s="2">
        <f t="shared" si="7"/>
        <v>-6.8776768556009227E-3</v>
      </c>
      <c r="F120" s="2">
        <f t="shared" si="11"/>
        <v>1.8356607985994335E-2</v>
      </c>
      <c r="G120" s="2">
        <f t="shared" si="9"/>
        <v>-2.5234284841595258E-2</v>
      </c>
      <c r="H120" s="2" t="str">
        <f t="shared" si="10"/>
        <v>Hold</v>
      </c>
    </row>
    <row r="121" spans="1:8" ht="13.5" x14ac:dyDescent="0.25">
      <c r="A121" s="3">
        <f>TITRES_STAT!B124</f>
        <v>42480</v>
      </c>
      <c r="B121" s="6">
        <f>TITRES_STAT!D124</f>
        <v>1.9603999999999999</v>
      </c>
      <c r="C121" s="2">
        <f t="shared" si="6"/>
        <v>1.9799185653896727</v>
      </c>
      <c r="D121" s="2">
        <f t="shared" si="8"/>
        <v>1.9951471208314273</v>
      </c>
      <c r="E121" s="2">
        <f t="shared" si="7"/>
        <v>-1.522855544175461E-2</v>
      </c>
      <c r="F121" s="2">
        <f t="shared" si="11"/>
        <v>1.1639575300444547E-2</v>
      </c>
      <c r="G121" s="2">
        <f t="shared" si="9"/>
        <v>-2.6868130742199157E-2</v>
      </c>
      <c r="H121" s="2" t="str">
        <f t="shared" si="10"/>
        <v>Hold</v>
      </c>
    </row>
    <row r="122" spans="1:8" ht="13.5" x14ac:dyDescent="0.25">
      <c r="A122" s="3">
        <f>TITRES_STAT!B125</f>
        <v>42481</v>
      </c>
      <c r="B122" s="6">
        <f>TITRES_STAT!D125</f>
        <v>1.8728</v>
      </c>
      <c r="C122" s="2">
        <f t="shared" si="6"/>
        <v>1.9833310937912614</v>
      </c>
      <c r="D122" s="2">
        <f t="shared" si="8"/>
        <v>1.9860843711402105</v>
      </c>
      <c r="E122" s="2">
        <f t="shared" si="7"/>
        <v>-2.7532773489491458E-3</v>
      </c>
      <c r="F122" s="2">
        <f t="shared" si="11"/>
        <v>8.7610047705658084E-3</v>
      </c>
      <c r="G122" s="2">
        <f t="shared" si="9"/>
        <v>-1.1514282119514954E-2</v>
      </c>
      <c r="H122" s="2" t="str">
        <f t="shared" si="10"/>
        <v>Hold</v>
      </c>
    </row>
    <row r="123" spans="1:8" ht="13.5" x14ac:dyDescent="0.25">
      <c r="A123" s="3">
        <f>TITRES_STAT!B126</f>
        <v>42482</v>
      </c>
      <c r="B123" s="6">
        <f>TITRES_STAT!D126</f>
        <v>1.9019999999999999</v>
      </c>
      <c r="C123" s="2">
        <f t="shared" si="6"/>
        <v>1.9862186178233749</v>
      </c>
      <c r="D123" s="2">
        <f t="shared" si="8"/>
        <v>1.9798558992038986</v>
      </c>
      <c r="E123" s="2">
        <f t="shared" si="7"/>
        <v>6.3627186194763485E-3</v>
      </c>
      <c r="F123" s="2">
        <f t="shared" si="11"/>
        <v>8.2813475403479171E-3</v>
      </c>
      <c r="G123" s="2">
        <f t="shared" si="9"/>
        <v>-1.9186289208715686E-3</v>
      </c>
      <c r="H123" s="2" t="str">
        <f t="shared" si="10"/>
        <v>Hold</v>
      </c>
    </row>
    <row r="124" spans="1:8" ht="13.5" x14ac:dyDescent="0.25">
      <c r="A124" s="3">
        <f>TITRES_STAT!B127</f>
        <v>42485</v>
      </c>
      <c r="B124" s="6">
        <f>TITRES_STAT!D127</f>
        <v>1.8935999999999999</v>
      </c>
      <c r="C124" s="2">
        <f t="shared" si="6"/>
        <v>1.9822465227736248</v>
      </c>
      <c r="D124" s="2">
        <f t="shared" si="8"/>
        <v>1.973466573336943</v>
      </c>
      <c r="E124" s="2">
        <f t="shared" si="7"/>
        <v>8.7799494366818109E-3</v>
      </c>
      <c r="F124" s="2">
        <f t="shared" si="11"/>
        <v>8.3810679196146959E-3</v>
      </c>
      <c r="G124" s="2">
        <f t="shared" si="9"/>
        <v>3.9888151706711505E-4</v>
      </c>
      <c r="H124" s="2" t="str">
        <f t="shared" si="10"/>
        <v>Sell</v>
      </c>
    </row>
    <row r="125" spans="1:8" ht="13.5" x14ac:dyDescent="0.25">
      <c r="A125" s="3">
        <f>TITRES_STAT!B128</f>
        <v>42486</v>
      </c>
      <c r="B125" s="6">
        <f>TITRES_STAT!D128</f>
        <v>1.8895</v>
      </c>
      <c r="C125" s="2">
        <f t="shared" si="6"/>
        <v>1.9788855192699901</v>
      </c>
      <c r="D125" s="2">
        <f t="shared" si="8"/>
        <v>1.9672468271638359</v>
      </c>
      <c r="E125" s="2">
        <f t="shared" si="7"/>
        <v>1.1638692106154203E-2</v>
      </c>
      <c r="F125" s="2">
        <f t="shared" si="11"/>
        <v>9.0325927569225983E-3</v>
      </c>
      <c r="G125" s="2">
        <f t="shared" si="9"/>
        <v>2.6060993492316043E-3</v>
      </c>
      <c r="H125" s="2" t="str">
        <f t="shared" si="10"/>
        <v>Sell</v>
      </c>
    </row>
    <row r="126" spans="1:8" ht="13.5" x14ac:dyDescent="0.25">
      <c r="A126" s="3">
        <f>TITRES_STAT!B129</f>
        <v>42487</v>
      </c>
      <c r="B126" s="6">
        <f>TITRES_STAT!D129</f>
        <v>1.8853</v>
      </c>
      <c r="C126" s="2">
        <f t="shared" si="6"/>
        <v>1.976041593228453</v>
      </c>
      <c r="D126" s="2">
        <f t="shared" si="8"/>
        <v>1.9611766918183666</v>
      </c>
      <c r="E126" s="2">
        <f t="shared" si="7"/>
        <v>1.486490141008634E-2</v>
      </c>
      <c r="F126" s="2">
        <f t="shared" si="11"/>
        <v>1.0199054487555346E-2</v>
      </c>
      <c r="G126" s="2">
        <f t="shared" si="9"/>
        <v>4.6658469225309938E-3</v>
      </c>
      <c r="H126" s="2" t="str">
        <f t="shared" si="10"/>
        <v>Sell</v>
      </c>
    </row>
    <row r="127" spans="1:8" ht="13.5" x14ac:dyDescent="0.25">
      <c r="A127" s="3">
        <f>TITRES_STAT!B130</f>
        <v>42488</v>
      </c>
      <c r="B127" s="6">
        <f>TITRES_STAT!D130</f>
        <v>1.8853</v>
      </c>
      <c r="C127" s="2">
        <f t="shared" si="6"/>
        <v>1.980050578885614</v>
      </c>
      <c r="D127" s="2">
        <f t="shared" si="8"/>
        <v>1.9555561961281174</v>
      </c>
      <c r="E127" s="2">
        <f t="shared" si="7"/>
        <v>2.4494382757496602E-2</v>
      </c>
      <c r="F127" s="2">
        <f t="shared" si="11"/>
        <v>1.3058120141543599E-2</v>
      </c>
      <c r="G127" s="2">
        <f t="shared" si="9"/>
        <v>1.1436262615953003E-2</v>
      </c>
      <c r="H127" s="2" t="str">
        <f t="shared" si="10"/>
        <v>Sell</v>
      </c>
    </row>
    <row r="128" spans="1:8" ht="13.5" x14ac:dyDescent="0.25">
      <c r="A128" s="3">
        <f>TITRES_STAT!B131</f>
        <v>42489</v>
      </c>
      <c r="B128" s="6">
        <f>TITRES_STAT!D131</f>
        <v>1.8351999999999999</v>
      </c>
      <c r="C128" s="2">
        <f t="shared" si="6"/>
        <v>1.9757351052109042</v>
      </c>
      <c r="D128" s="2">
        <f t="shared" si="8"/>
        <v>1.9466409223408494</v>
      </c>
      <c r="E128" s="2">
        <f t="shared" si="7"/>
        <v>2.909418287005483E-2</v>
      </c>
      <c r="F128" s="2">
        <f t="shared" si="11"/>
        <v>1.6265332687245844E-2</v>
      </c>
      <c r="G128" s="2">
        <f t="shared" si="9"/>
        <v>1.2828850182808986E-2</v>
      </c>
      <c r="H128" s="2" t="str">
        <f t="shared" si="10"/>
        <v>Sell</v>
      </c>
    </row>
    <row r="129" spans="1:8" ht="13.5" x14ac:dyDescent="0.25">
      <c r="A129" s="3">
        <f>TITRES_STAT!B132</f>
        <v>42492</v>
      </c>
      <c r="B129" s="6">
        <f>TITRES_STAT!D132</f>
        <v>1.8769</v>
      </c>
      <c r="C129" s="2">
        <f t="shared" si="6"/>
        <v>1.9669604736399959</v>
      </c>
      <c r="D129" s="2">
        <f t="shared" si="8"/>
        <v>1.941474928093379</v>
      </c>
      <c r="E129" s="2">
        <f t="shared" si="7"/>
        <v>2.5485545546616972E-2</v>
      </c>
      <c r="F129" s="2">
        <f t="shared" si="11"/>
        <v>1.810937525912007E-2</v>
      </c>
      <c r="G129" s="2">
        <f t="shared" si="9"/>
        <v>7.3761702874969026E-3</v>
      </c>
      <c r="H129" s="2" t="str">
        <f t="shared" si="10"/>
        <v>Sell</v>
      </c>
    </row>
    <row r="130" spans="1:8" ht="13.5" x14ac:dyDescent="0.25">
      <c r="A130" s="3">
        <f>TITRES_STAT!B133</f>
        <v>42493</v>
      </c>
      <c r="B130" s="6">
        <f>TITRES_STAT!D133</f>
        <v>1.8769</v>
      </c>
      <c r="C130" s="2">
        <f t="shared" si="6"/>
        <v>1.9646588623107659</v>
      </c>
      <c r="D130" s="2">
        <f t="shared" si="8"/>
        <v>1.936691600086462</v>
      </c>
      <c r="E130" s="2">
        <f t="shared" si="7"/>
        <v>2.7967262224303902E-2</v>
      </c>
      <c r="F130" s="2">
        <f t="shared" si="11"/>
        <v>2.0080952652156835E-2</v>
      </c>
      <c r="G130" s="2">
        <f t="shared" si="9"/>
        <v>7.8863095721470669E-3</v>
      </c>
      <c r="H130" s="2" t="str">
        <f t="shared" si="10"/>
        <v>Sell</v>
      </c>
    </row>
    <row r="131" spans="1:8" ht="13.5" x14ac:dyDescent="0.25">
      <c r="A131" s="3">
        <f>TITRES_STAT!B134</f>
        <v>42494</v>
      </c>
      <c r="B131" s="6">
        <f>TITRES_STAT!D134</f>
        <v>1.8769</v>
      </c>
      <c r="C131" s="2">
        <f t="shared" si="6"/>
        <v>1.9640036527244944</v>
      </c>
      <c r="D131" s="2">
        <f t="shared" si="8"/>
        <v>1.93226259267265</v>
      </c>
      <c r="E131" s="2">
        <f t="shared" si="7"/>
        <v>3.1741060051844405E-2</v>
      </c>
      <c r="F131" s="2">
        <f t="shared" si="11"/>
        <v>2.2412974132094352E-2</v>
      </c>
      <c r="G131" s="2">
        <f t="shared" si="9"/>
        <v>9.3280859197500537E-3</v>
      </c>
      <c r="H131" s="2" t="str">
        <f t="shared" si="10"/>
        <v>Sell</v>
      </c>
    </row>
    <row r="132" spans="1:8" ht="13.5" x14ac:dyDescent="0.25">
      <c r="A132" s="3">
        <f>TITRES_STAT!B135</f>
        <v>42495</v>
      </c>
      <c r="B132" s="6">
        <f>TITRES_STAT!D135</f>
        <v>1.8351999999999999</v>
      </c>
      <c r="C132" s="2">
        <f t="shared" si="6"/>
        <v>1.9499723215361107</v>
      </c>
      <c r="D132" s="2">
        <f t="shared" si="8"/>
        <v>1.9250727709931943</v>
      </c>
      <c r="E132" s="2">
        <f t="shared" si="7"/>
        <v>2.4899550542916371E-2</v>
      </c>
      <c r="F132" s="2">
        <f t="shared" si="11"/>
        <v>2.2910289414258756E-2</v>
      </c>
      <c r="G132" s="2">
        <f t="shared" si="9"/>
        <v>1.9892611286576149E-3</v>
      </c>
      <c r="H132" s="2" t="str">
        <f t="shared" si="10"/>
        <v>Sell</v>
      </c>
    </row>
    <row r="133" spans="1:8" ht="13.5" x14ac:dyDescent="0.25">
      <c r="A133" s="3">
        <f>TITRES_STAT!B136</f>
        <v>42496</v>
      </c>
      <c r="B133" s="6">
        <f>TITRES_STAT!D136</f>
        <v>1.8561000000000001</v>
      </c>
      <c r="C133" s="2">
        <f t="shared" si="6"/>
        <v>1.9425919643767089</v>
      </c>
      <c r="D133" s="2">
        <f t="shared" si="8"/>
        <v>1.9199636768455504</v>
      </c>
      <c r="E133" s="2">
        <f t="shared" si="7"/>
        <v>2.2628287531158531E-2</v>
      </c>
      <c r="F133" s="2">
        <f t="shared" si="11"/>
        <v>2.2853889037638714E-2</v>
      </c>
      <c r="G133" s="2">
        <f t="shared" si="9"/>
        <v>-2.2560150648018307E-4</v>
      </c>
      <c r="H133" s="2" t="str">
        <f t="shared" si="10"/>
        <v>Hold</v>
      </c>
    </row>
    <row r="134" spans="1:8" ht="13.5" x14ac:dyDescent="0.25">
      <c r="A134" s="3">
        <f>TITRES_STAT!B137</f>
        <v>42499</v>
      </c>
      <c r="B134" s="6">
        <f>TITRES_STAT!D137</f>
        <v>1.8561000000000001</v>
      </c>
      <c r="C134" s="2">
        <f t="shared" si="6"/>
        <v>1.9350547390879842</v>
      </c>
      <c r="D134" s="2">
        <f t="shared" si="8"/>
        <v>1.9152330341162505</v>
      </c>
      <c r="E134" s="2">
        <f t="shared" si="7"/>
        <v>1.9821704971733745E-2</v>
      </c>
      <c r="F134" s="2">
        <f t="shared" si="11"/>
        <v>2.2247452224457724E-2</v>
      </c>
      <c r="G134" s="2">
        <f t="shared" si="9"/>
        <v>-2.4257472527239796E-3</v>
      </c>
      <c r="H134" s="2" t="str">
        <f t="shared" si="10"/>
        <v>Hold</v>
      </c>
    </row>
    <row r="135" spans="1:8" ht="13.5" x14ac:dyDescent="0.25">
      <c r="A135" s="3">
        <f>TITRES_STAT!B138</f>
        <v>42500</v>
      </c>
      <c r="B135" s="6">
        <f>TITRES_STAT!D138</f>
        <v>1.8351999999999999</v>
      </c>
      <c r="C135" s="2">
        <f t="shared" si="6"/>
        <v>1.9280463176898328</v>
      </c>
      <c r="D135" s="2">
        <f t="shared" si="8"/>
        <v>1.9093046612187503</v>
      </c>
      <c r="E135" s="2">
        <f t="shared" si="7"/>
        <v>1.8741656471082502E-2</v>
      </c>
      <c r="F135" s="2">
        <f t="shared" si="11"/>
        <v>2.1546293073782682E-2</v>
      </c>
      <c r="G135" s="2">
        <f t="shared" si="9"/>
        <v>-2.8046366027001807E-3</v>
      </c>
      <c r="H135" s="2" t="str">
        <f t="shared" si="10"/>
        <v>Hold</v>
      </c>
    </row>
    <row r="136" spans="1:8" ht="13.5" x14ac:dyDescent="0.25">
      <c r="A136" s="3">
        <f>TITRES_STAT!B139</f>
        <v>42501</v>
      </c>
      <c r="B136" s="6">
        <f>TITRES_STAT!D139</f>
        <v>1.7894000000000001</v>
      </c>
      <c r="C136" s="2">
        <f t="shared" si="6"/>
        <v>1.9214699611221662</v>
      </c>
      <c r="D136" s="2">
        <f t="shared" si="8"/>
        <v>1.9004228344618057</v>
      </c>
      <c r="E136" s="2">
        <f t="shared" si="7"/>
        <v>2.104712666036046E-2</v>
      </c>
      <c r="F136" s="2">
        <f t="shared" si="11"/>
        <v>2.1446459791098237E-2</v>
      </c>
      <c r="G136" s="2">
        <f t="shared" si="9"/>
        <v>-3.9933313073777649E-4</v>
      </c>
      <c r="H136" s="2" t="str">
        <f t="shared" si="10"/>
        <v>Hold</v>
      </c>
    </row>
    <row r="137" spans="1:8" ht="13.5" x14ac:dyDescent="0.25">
      <c r="A137" s="3">
        <f>TITRES_STAT!B140</f>
        <v>42502</v>
      </c>
      <c r="B137" s="6">
        <f>TITRES_STAT!D140</f>
        <v>1.7851999999999999</v>
      </c>
      <c r="C137" s="2">
        <f t="shared" si="6"/>
        <v>1.9159053517187559</v>
      </c>
      <c r="D137" s="2">
        <f t="shared" si="8"/>
        <v>1.891887809686857</v>
      </c>
      <c r="E137" s="2">
        <f t="shared" si="7"/>
        <v>2.4017542031898875E-2</v>
      </c>
      <c r="F137" s="2">
        <f t="shared" si="11"/>
        <v>2.1960676239258365E-2</v>
      </c>
      <c r="G137" s="2">
        <f t="shared" si="9"/>
        <v>2.0568657926405103E-3</v>
      </c>
      <c r="H137" s="2" t="str">
        <f t="shared" si="10"/>
        <v>Sell</v>
      </c>
    </row>
    <row r="138" spans="1:8" ht="13.5" x14ac:dyDescent="0.25">
      <c r="A138" s="3">
        <f>TITRES_STAT!B141</f>
        <v>42503</v>
      </c>
      <c r="B138" s="6">
        <f>TITRES_STAT!D141</f>
        <v>1.7726999999999999</v>
      </c>
      <c r="C138" s="2">
        <f t="shared" si="6"/>
        <v>1.903489143762024</v>
      </c>
      <c r="D138" s="2">
        <f t="shared" si="8"/>
        <v>1.8830590830433862</v>
      </c>
      <c r="E138" s="2">
        <f t="shared" si="7"/>
        <v>2.0430060718637844E-2</v>
      </c>
      <c r="F138" s="2">
        <f t="shared" si="11"/>
        <v>2.1654553135134261E-2</v>
      </c>
      <c r="G138" s="2">
        <f t="shared" si="9"/>
        <v>-1.2244924164964179E-3</v>
      </c>
      <c r="H138" s="2" t="str">
        <f t="shared" si="10"/>
        <v>Hold</v>
      </c>
    </row>
    <row r="139" spans="1:8" ht="13.5" x14ac:dyDescent="0.25">
      <c r="A139" s="3">
        <f>TITRES_STAT!B142</f>
        <v>42506</v>
      </c>
      <c r="B139" s="6">
        <f>TITRES_STAT!D142</f>
        <v>1.7726999999999999</v>
      </c>
      <c r="C139" s="2">
        <f t="shared" si="6"/>
        <v>1.8993985062601741</v>
      </c>
      <c r="D139" s="2">
        <f t="shared" si="8"/>
        <v>1.8748843361512835</v>
      </c>
      <c r="E139" s="2">
        <f t="shared" si="7"/>
        <v>2.4514170108890676E-2</v>
      </c>
      <c r="F139" s="2">
        <f t="shared" si="11"/>
        <v>2.2226476529885547E-2</v>
      </c>
      <c r="G139" s="2">
        <f t="shared" si="9"/>
        <v>2.2876935790051289E-3</v>
      </c>
      <c r="H139" s="2" t="str">
        <f t="shared" si="10"/>
        <v>Sell</v>
      </c>
    </row>
    <row r="140" spans="1:8" ht="13.5" x14ac:dyDescent="0.25">
      <c r="A140" s="3">
        <f>TITRES_STAT!B143</f>
        <v>42507</v>
      </c>
      <c r="B140" s="6">
        <f>TITRES_STAT!D143</f>
        <v>1.7225999999999999</v>
      </c>
      <c r="C140" s="2">
        <f t="shared" si="6"/>
        <v>1.8959371976047628</v>
      </c>
      <c r="D140" s="2">
        <f t="shared" si="8"/>
        <v>1.863604014954892</v>
      </c>
      <c r="E140" s="2">
        <f t="shared" si="7"/>
        <v>3.2333182649870729E-2</v>
      </c>
      <c r="F140" s="2">
        <f t="shared" si="11"/>
        <v>2.4247817753882583E-2</v>
      </c>
      <c r="G140" s="2">
        <f t="shared" si="9"/>
        <v>8.0853648959881459E-3</v>
      </c>
      <c r="H140" s="2" t="str">
        <f t="shared" si="10"/>
        <v>Sell</v>
      </c>
    </row>
    <row r="141" spans="1:8" ht="13.5" x14ac:dyDescent="0.25">
      <c r="A141" s="3">
        <f>TITRES_STAT!B144</f>
        <v>42508</v>
      </c>
      <c r="B141" s="6">
        <f>TITRES_STAT!D144</f>
        <v>1.7393000000000001</v>
      </c>
      <c r="C141" s="2">
        <f t="shared" si="6"/>
        <v>1.8930083979732608</v>
      </c>
      <c r="D141" s="2">
        <f t="shared" si="8"/>
        <v>1.8543963101434187</v>
      </c>
      <c r="E141" s="2">
        <f t="shared" si="7"/>
        <v>3.8612087829842157E-2</v>
      </c>
      <c r="F141" s="2">
        <f t="shared" si="11"/>
        <v>2.7120671769074498E-2</v>
      </c>
      <c r="G141" s="2">
        <f t="shared" si="9"/>
        <v>1.1491416060767659E-2</v>
      </c>
      <c r="H141" s="2" t="str">
        <f t="shared" si="10"/>
        <v>Sell</v>
      </c>
    </row>
    <row r="142" spans="1:8" ht="13.5" x14ac:dyDescent="0.25">
      <c r="A142" s="3">
        <f>TITRES_STAT!B145</f>
        <v>42509</v>
      </c>
      <c r="B142" s="6">
        <f>TITRES_STAT!D145</f>
        <v>1.7476</v>
      </c>
      <c r="C142" s="2">
        <f t="shared" si="6"/>
        <v>1.8841147982850668</v>
      </c>
      <c r="D142" s="2">
        <f t="shared" si="8"/>
        <v>1.8464854723550173</v>
      </c>
      <c r="E142" s="2">
        <f t="shared" si="7"/>
        <v>3.7629325930049529E-2</v>
      </c>
      <c r="F142" s="2">
        <f t="shared" si="11"/>
        <v>2.9222402601269504E-2</v>
      </c>
      <c r="G142" s="2">
        <f t="shared" si="9"/>
        <v>8.4069233287800242E-3</v>
      </c>
      <c r="H142" s="2" t="str">
        <f t="shared" si="10"/>
        <v>Sell</v>
      </c>
    </row>
    <row r="143" spans="1:8" ht="13.5" x14ac:dyDescent="0.25">
      <c r="A143" s="3">
        <f>TITRES_STAT!B146</f>
        <v>42510</v>
      </c>
      <c r="B143" s="6">
        <f>TITRES_STAT!D146</f>
        <v>1.7518</v>
      </c>
      <c r="C143" s="2">
        <f t="shared" ref="C143:C206" si="12">$C$4*B133+C142*(1-$C$4)</f>
        <v>1.8798048293181333</v>
      </c>
      <c r="D143" s="2">
        <f t="shared" si="8"/>
        <v>1.839471733662053</v>
      </c>
      <c r="E143" s="2">
        <f t="shared" si="7"/>
        <v>4.0333095656080342E-2</v>
      </c>
      <c r="F143" s="2">
        <f t="shared" si="11"/>
        <v>3.1444541212231676E-2</v>
      </c>
      <c r="G143" s="2">
        <f t="shared" si="9"/>
        <v>8.8885544438486661E-3</v>
      </c>
      <c r="H143" s="2" t="str">
        <f t="shared" si="10"/>
        <v>Sell</v>
      </c>
    </row>
    <row r="144" spans="1:8" ht="13.5" x14ac:dyDescent="0.25">
      <c r="A144" s="3">
        <f>TITRES_STAT!B147</f>
        <v>42513</v>
      </c>
      <c r="B144" s="6">
        <f>TITRES_STAT!D147</f>
        <v>1.7602</v>
      </c>
      <c r="C144" s="2">
        <f t="shared" si="12"/>
        <v>1.8761579324999591</v>
      </c>
      <c r="D144" s="2">
        <f t="shared" si="8"/>
        <v>1.8335997533907897</v>
      </c>
      <c r="E144" s="2">
        <f t="shared" si="7"/>
        <v>4.255817910916937E-2</v>
      </c>
      <c r="F144" s="2">
        <f t="shared" si="11"/>
        <v>3.3667268791619215E-2</v>
      </c>
      <c r="G144" s="2">
        <f t="shared" si="9"/>
        <v>8.8909103175501547E-3</v>
      </c>
      <c r="H144" s="2" t="str">
        <f t="shared" si="10"/>
        <v>Sell</v>
      </c>
    </row>
    <row r="145" spans="1:8" ht="13.5" x14ac:dyDescent="0.25">
      <c r="A145" s="3">
        <f>TITRES_STAT!B148</f>
        <v>42514</v>
      </c>
      <c r="B145" s="6">
        <f>TITRES_STAT!D148</f>
        <v>1.7518</v>
      </c>
      <c r="C145" s="2">
        <f t="shared" si="12"/>
        <v>1.8698567121153502</v>
      </c>
      <c r="D145" s="2">
        <f t="shared" si="8"/>
        <v>1.8275405123988793</v>
      </c>
      <c r="E145" s="2">
        <f t="shared" si="7"/>
        <v>4.2316199716470937E-2</v>
      </c>
      <c r="F145" s="2">
        <f t="shared" si="11"/>
        <v>3.5397054976589563E-2</v>
      </c>
      <c r="G145" s="2">
        <f t="shared" si="9"/>
        <v>6.9191447398813735E-3</v>
      </c>
      <c r="H145" s="2" t="str">
        <f t="shared" si="10"/>
        <v>Sell</v>
      </c>
    </row>
    <row r="146" spans="1:8" ht="13.5" x14ac:dyDescent="0.25">
      <c r="A146" s="3">
        <f>TITRES_STAT!B149</f>
        <v>42515</v>
      </c>
      <c r="B146" s="6">
        <f>TITRES_STAT!D149</f>
        <v>1.7518</v>
      </c>
      <c r="C146" s="2">
        <f t="shared" si="12"/>
        <v>1.8574787564052964</v>
      </c>
      <c r="D146" s="2">
        <f t="shared" si="8"/>
        <v>1.8219301040730365</v>
      </c>
      <c r="E146" s="2">
        <f t="shared" si="7"/>
        <v>3.55486523322599E-2</v>
      </c>
      <c r="F146" s="2">
        <f t="shared" si="11"/>
        <v>3.5427374447723634E-2</v>
      </c>
      <c r="G146" s="2">
        <f t="shared" si="9"/>
        <v>1.2127788453626664E-4</v>
      </c>
      <c r="H146" s="2" t="str">
        <f t="shared" si="10"/>
        <v>Sell</v>
      </c>
    </row>
    <row r="147" spans="1:8" ht="13.5" x14ac:dyDescent="0.25">
      <c r="A147" s="3">
        <f>TITRES_STAT!B150</f>
        <v>42516</v>
      </c>
      <c r="B147" s="6">
        <f>TITRES_STAT!D150</f>
        <v>1.7518</v>
      </c>
      <c r="C147" s="2">
        <f t="shared" si="12"/>
        <v>1.8463589477275586</v>
      </c>
      <c r="D147" s="2">
        <f t="shared" si="8"/>
        <v>1.816735281549108</v>
      </c>
      <c r="E147" s="2">
        <f t="shared" si="7"/>
        <v>2.9623666178450581E-2</v>
      </c>
      <c r="F147" s="2">
        <f t="shared" si="11"/>
        <v>3.4266632793869024E-2</v>
      </c>
      <c r="G147" s="2">
        <f t="shared" si="9"/>
        <v>-4.6429666154184437E-3</v>
      </c>
      <c r="H147" s="2" t="str">
        <f t="shared" si="10"/>
        <v>Hold</v>
      </c>
    </row>
    <row r="148" spans="1:8" ht="13.5" x14ac:dyDescent="0.25">
      <c r="A148" s="3">
        <f>TITRES_STAT!B151</f>
        <v>42517</v>
      </c>
      <c r="B148" s="6">
        <f>TITRES_STAT!D151</f>
        <v>1.7435</v>
      </c>
      <c r="C148" s="2">
        <f t="shared" si="12"/>
        <v>1.8350268019233189</v>
      </c>
      <c r="D148" s="2">
        <f t="shared" si="8"/>
        <v>1.8113104458788039</v>
      </c>
      <c r="E148" s="2">
        <f t="shared" si="7"/>
        <v>2.3716356044515052E-2</v>
      </c>
      <c r="F148" s="2">
        <f t="shared" si="11"/>
        <v>3.2156577443998233E-2</v>
      </c>
      <c r="G148" s="2">
        <f t="shared" si="9"/>
        <v>-8.4402213994831804E-3</v>
      </c>
      <c r="H148" s="2" t="str">
        <f t="shared" si="10"/>
        <v>Hold</v>
      </c>
    </row>
    <row r="149" spans="1:8" ht="13.5" x14ac:dyDescent="0.25">
      <c r="A149" s="3">
        <f>TITRES_STAT!B152</f>
        <v>42520</v>
      </c>
      <c r="B149" s="6">
        <f>TITRES_STAT!D152</f>
        <v>1.7435</v>
      </c>
      <c r="C149" s="2">
        <f t="shared" si="12"/>
        <v>1.8254380631658851</v>
      </c>
      <c r="D149" s="2">
        <f t="shared" si="8"/>
        <v>1.8062874498877814</v>
      </c>
      <c r="E149" s="2">
        <f t="shared" si="7"/>
        <v>1.9150613278103634E-2</v>
      </c>
      <c r="F149" s="2">
        <f t="shared" si="11"/>
        <v>2.9555384610819312E-2</v>
      </c>
      <c r="G149" s="2">
        <f t="shared" si="9"/>
        <v>-1.0404771332715678E-2</v>
      </c>
      <c r="H149" s="2" t="str">
        <f t="shared" si="10"/>
        <v>Hold</v>
      </c>
    </row>
    <row r="150" spans="1:8" ht="13.5" x14ac:dyDescent="0.25">
      <c r="A150" s="3">
        <f>TITRES_STAT!B153</f>
        <v>42521</v>
      </c>
      <c r="B150" s="6">
        <f>TITRES_STAT!D153</f>
        <v>1.7310000000000001</v>
      </c>
      <c r="C150" s="2">
        <f t="shared" si="12"/>
        <v>1.8096168226788258</v>
      </c>
      <c r="D150" s="2">
        <f t="shared" si="8"/>
        <v>1.8007106017479457</v>
      </c>
      <c r="E150" s="2">
        <f t="shared" si="7"/>
        <v>8.9062209308801155E-3</v>
      </c>
      <c r="F150" s="2">
        <f t="shared" si="11"/>
        <v>2.5425551874831476E-2</v>
      </c>
      <c r="G150" s="2">
        <f t="shared" si="9"/>
        <v>-1.651933094395136E-2</v>
      </c>
      <c r="H150" s="2" t="str">
        <f t="shared" si="10"/>
        <v>Hold</v>
      </c>
    </row>
    <row r="151" spans="1:8" ht="13.5" x14ac:dyDescent="0.25">
      <c r="A151" s="3">
        <f>TITRES_STAT!B154</f>
        <v>42522</v>
      </c>
      <c r="B151" s="6">
        <f>TITRES_STAT!D154</f>
        <v>1.7310000000000001</v>
      </c>
      <c r="C151" s="2">
        <f t="shared" si="12"/>
        <v>1.7987988499590064</v>
      </c>
      <c r="D151" s="2">
        <f t="shared" si="8"/>
        <v>1.7955468534703201</v>
      </c>
      <c r="E151" s="2">
        <f t="shared" si="7"/>
        <v>3.2519964886863484E-3</v>
      </c>
      <c r="F151" s="2">
        <f t="shared" si="11"/>
        <v>2.099084079760245E-2</v>
      </c>
      <c r="G151" s="2">
        <f t="shared" si="9"/>
        <v>-1.7738844308916101E-2</v>
      </c>
      <c r="H151" s="2" t="str">
        <f t="shared" si="10"/>
        <v>Hold</v>
      </c>
    </row>
    <row r="152" spans="1:8" ht="13.5" x14ac:dyDescent="0.25">
      <c r="A152" s="3">
        <f>TITRES_STAT!B155</f>
        <v>42523</v>
      </c>
      <c r="B152" s="6">
        <f>TITRES_STAT!D155</f>
        <v>1.7101</v>
      </c>
      <c r="C152" s="2">
        <f t="shared" si="12"/>
        <v>1.7909221038114669</v>
      </c>
      <c r="D152" s="2">
        <f t="shared" si="8"/>
        <v>1.7892174569169632</v>
      </c>
      <c r="E152" s="2">
        <f t="shared" si="7"/>
        <v>1.7046468945036697E-3</v>
      </c>
      <c r="F152" s="2">
        <f t="shared" si="11"/>
        <v>1.7133602016982694E-2</v>
      </c>
      <c r="G152" s="2">
        <f t="shared" si="9"/>
        <v>-1.5428955122479025E-2</v>
      </c>
      <c r="H152" s="2" t="str">
        <f t="shared" si="10"/>
        <v>Hold</v>
      </c>
    </row>
    <row r="153" spans="1:8" ht="13.5" x14ac:dyDescent="0.25">
      <c r="A153" s="3">
        <f>TITRES_STAT!B156</f>
        <v>42524</v>
      </c>
      <c r="B153" s="6">
        <f>TITRES_STAT!D156</f>
        <v>1.7101</v>
      </c>
      <c r="C153" s="2">
        <f t="shared" si="12"/>
        <v>1.784903318609703</v>
      </c>
      <c r="D153" s="2">
        <f t="shared" si="8"/>
        <v>1.7833569045527438</v>
      </c>
      <c r="E153" s="2">
        <f t="shared" si="7"/>
        <v>1.5464140569592111E-3</v>
      </c>
      <c r="F153" s="2">
        <f t="shared" si="11"/>
        <v>1.4016164424977998E-2</v>
      </c>
      <c r="G153" s="2">
        <f t="shared" si="9"/>
        <v>-1.2469750368018787E-2</v>
      </c>
      <c r="H153" s="2" t="str">
        <f t="shared" si="10"/>
        <v>Hold</v>
      </c>
    </row>
    <row r="154" spans="1:8" ht="13.5" x14ac:dyDescent="0.25">
      <c r="A154" s="3">
        <f>TITRES_STAT!B157</f>
        <v>42527</v>
      </c>
      <c r="B154" s="6">
        <f>TITRES_STAT!D157</f>
        <v>1.7101</v>
      </c>
      <c r="C154" s="2">
        <f t="shared" si="12"/>
        <v>1.7811028080543641</v>
      </c>
      <c r="D154" s="2">
        <f t="shared" si="8"/>
        <v>1.7779304671784666</v>
      </c>
      <c r="E154" s="2">
        <f t="shared" si="7"/>
        <v>3.1723408758974614E-3</v>
      </c>
      <c r="F154" s="2">
        <f t="shared" si="11"/>
        <v>1.1847399715161891E-2</v>
      </c>
      <c r="G154" s="2">
        <f t="shared" si="9"/>
        <v>-8.6750588392644299E-3</v>
      </c>
      <c r="H154" s="2" t="str">
        <f t="shared" si="10"/>
        <v>Hold</v>
      </c>
    </row>
    <row r="155" spans="1:8" ht="13.5" x14ac:dyDescent="0.25">
      <c r="A155" s="3">
        <f>TITRES_STAT!B158</f>
        <v>42528</v>
      </c>
      <c r="B155" s="6">
        <f>TITRES_STAT!D158</f>
        <v>1.7018</v>
      </c>
      <c r="C155" s="2">
        <f t="shared" si="12"/>
        <v>1.776594683738308</v>
      </c>
      <c r="D155" s="2">
        <f t="shared" si="8"/>
        <v>1.772291173313395</v>
      </c>
      <c r="E155" s="2">
        <f t="shared" si="7"/>
        <v>4.3035104249129486E-3</v>
      </c>
      <c r="F155" s="2">
        <f t="shared" si="11"/>
        <v>1.0338621857112104E-2</v>
      </c>
      <c r="G155" s="2">
        <f t="shared" si="9"/>
        <v>-6.0351114321991559E-3</v>
      </c>
      <c r="H155" s="2" t="str">
        <f t="shared" si="10"/>
        <v>Hold</v>
      </c>
    </row>
    <row r="156" spans="1:8" ht="13.5" x14ac:dyDescent="0.25">
      <c r="A156" s="3">
        <f>TITRES_STAT!B159</f>
        <v>42529</v>
      </c>
      <c r="B156" s="6">
        <f>TITRES_STAT!D159</f>
        <v>1.6851</v>
      </c>
      <c r="C156" s="2">
        <f t="shared" si="12"/>
        <v>1.7727801170093374</v>
      </c>
      <c r="D156" s="2">
        <f t="shared" si="8"/>
        <v>1.7658325678827731</v>
      </c>
      <c r="E156" s="2">
        <f t="shared" ref="E156:E219" si="13">C156-D156</f>
        <v>6.9475491265642564E-3</v>
      </c>
      <c r="F156" s="2">
        <f t="shared" si="11"/>
        <v>9.6604073110025356E-3</v>
      </c>
      <c r="G156" s="2">
        <f t="shared" si="9"/>
        <v>-2.7128581844382792E-3</v>
      </c>
      <c r="H156" s="2" t="str">
        <f t="shared" si="10"/>
        <v>Hold</v>
      </c>
    </row>
    <row r="157" spans="1:8" ht="13.5" x14ac:dyDescent="0.25">
      <c r="A157" s="3">
        <f>TITRES_STAT!B160</f>
        <v>42530</v>
      </c>
      <c r="B157" s="6">
        <f>TITRES_STAT!D160</f>
        <v>1.6684000000000001</v>
      </c>
      <c r="C157" s="2">
        <f t="shared" si="12"/>
        <v>1.7695524067002086</v>
      </c>
      <c r="D157" s="2">
        <f t="shared" ref="D157:D220" si="14">$D$4*B157+(1-$D$4)*D156</f>
        <v>1.7586153406321974</v>
      </c>
      <c r="E157" s="2">
        <f t="shared" si="13"/>
        <v>1.0937066068011259E-2</v>
      </c>
      <c r="F157" s="2">
        <f t="shared" si="11"/>
        <v>9.9157390624042812E-3</v>
      </c>
      <c r="G157" s="2">
        <f t="shared" si="9"/>
        <v>1.0213270056069774E-3</v>
      </c>
      <c r="H157" s="2" t="str">
        <f t="shared" si="10"/>
        <v>Sell</v>
      </c>
    </row>
    <row r="158" spans="1:8" ht="13.5" x14ac:dyDescent="0.25">
      <c r="A158" s="3">
        <f>TITRES_STAT!B161</f>
        <v>42531</v>
      </c>
      <c r="B158" s="6">
        <f>TITRES_STAT!D161</f>
        <v>1.6641999999999999</v>
      </c>
      <c r="C158" s="2">
        <f t="shared" si="12"/>
        <v>1.7655443441309457</v>
      </c>
      <c r="D158" s="2">
        <f t="shared" si="14"/>
        <v>1.7516216116964791</v>
      </c>
      <c r="E158" s="2">
        <f t="shared" si="13"/>
        <v>1.3922732434466623E-2</v>
      </c>
      <c r="F158" s="2">
        <f t="shared" si="11"/>
        <v>1.071713773681675E-2</v>
      </c>
      <c r="G158" s="2">
        <f t="shared" si="9"/>
        <v>3.2055946976498727E-3</v>
      </c>
      <c r="H158" s="2" t="str">
        <f t="shared" si="10"/>
        <v>Sell</v>
      </c>
    </row>
    <row r="159" spans="1:8" ht="13.5" x14ac:dyDescent="0.25">
      <c r="A159" s="3">
        <f>TITRES_STAT!B162</f>
        <v>42534</v>
      </c>
      <c r="B159" s="6">
        <f>TITRES_STAT!D162</f>
        <v>1.6851</v>
      </c>
      <c r="C159" s="2">
        <f t="shared" si="12"/>
        <v>1.7621529065723387</v>
      </c>
      <c r="D159" s="2">
        <f t="shared" si="14"/>
        <v>1.7466940849041472</v>
      </c>
      <c r="E159" s="2">
        <f t="shared" si="13"/>
        <v>1.5458821668191458E-2</v>
      </c>
      <c r="F159" s="2">
        <f t="shared" si="11"/>
        <v>1.1665474523091694E-2</v>
      </c>
      <c r="G159" s="2">
        <f t="shared" si="9"/>
        <v>3.7933471450997645E-3</v>
      </c>
      <c r="H159" s="2" t="str">
        <f t="shared" si="10"/>
        <v>Sell</v>
      </c>
    </row>
    <row r="160" spans="1:8" ht="13.5" x14ac:dyDescent="0.25">
      <c r="A160" s="3">
        <f>TITRES_STAT!B163</f>
        <v>42535</v>
      </c>
      <c r="B160" s="6">
        <f>TITRES_STAT!D163</f>
        <v>1.6434</v>
      </c>
      <c r="C160" s="2">
        <f t="shared" si="12"/>
        <v>1.7573601517150559</v>
      </c>
      <c r="D160" s="2">
        <f t="shared" si="14"/>
        <v>1.7390426712075437</v>
      </c>
      <c r="E160" s="2">
        <f t="shared" si="13"/>
        <v>1.8317480507512141E-2</v>
      </c>
      <c r="F160" s="2">
        <f t="shared" si="11"/>
        <v>1.2995875719975784E-2</v>
      </c>
      <c r="G160" s="2">
        <f t="shared" si="9"/>
        <v>5.3216047875363562E-3</v>
      </c>
      <c r="H160" s="2" t="str">
        <f t="shared" si="10"/>
        <v>Sell</v>
      </c>
    </row>
    <row r="161" spans="1:8" ht="13.5" x14ac:dyDescent="0.25">
      <c r="A161" s="3">
        <f>TITRES_STAT!B164</f>
        <v>42536</v>
      </c>
      <c r="B161" s="6">
        <f>TITRES_STAT!D164</f>
        <v>1.6684000000000001</v>
      </c>
      <c r="C161" s="2">
        <f t="shared" si="12"/>
        <v>1.7533047437588936</v>
      </c>
      <c r="D161" s="2">
        <f t="shared" si="14"/>
        <v>1.7338098807477258</v>
      </c>
      <c r="E161" s="2">
        <f t="shared" si="13"/>
        <v>1.9494863011167762E-2</v>
      </c>
      <c r="F161" s="2">
        <f t="shared" si="11"/>
        <v>1.4295673178214181E-2</v>
      </c>
      <c r="G161" s="2">
        <f t="shared" si="9"/>
        <v>5.199189832953581E-3</v>
      </c>
      <c r="H161" s="2" t="str">
        <f t="shared" si="10"/>
        <v>Sell</v>
      </c>
    </row>
    <row r="162" spans="1:8" ht="13.5" x14ac:dyDescent="0.25">
      <c r="A162" s="3">
        <f>TITRES_STAT!B165</f>
        <v>42537</v>
      </c>
      <c r="B162" s="6">
        <f>TITRES_STAT!D165</f>
        <v>1.6684000000000001</v>
      </c>
      <c r="C162" s="2">
        <f t="shared" si="12"/>
        <v>1.7466578601036793</v>
      </c>
      <c r="D162" s="2">
        <f t="shared" si="14"/>
        <v>1.7289647043960426</v>
      </c>
      <c r="E162" s="2">
        <f t="shared" si="13"/>
        <v>1.7693155707636743E-2</v>
      </c>
      <c r="F162" s="2">
        <f t="shared" si="11"/>
        <v>1.4975169684098694E-2</v>
      </c>
      <c r="G162" s="2">
        <f t="shared" si="9"/>
        <v>2.7179860235380486E-3</v>
      </c>
      <c r="H162" s="2" t="str">
        <f t="shared" si="10"/>
        <v>Sell</v>
      </c>
    </row>
    <row r="163" spans="1:8" ht="13.5" x14ac:dyDescent="0.25">
      <c r="A163" s="3">
        <f>TITRES_STAT!B166</f>
        <v>42538</v>
      </c>
      <c r="B163" s="6">
        <f>TITRES_STAT!D166</f>
        <v>1.6809000000000001</v>
      </c>
      <c r="C163" s="2">
        <f t="shared" si="12"/>
        <v>1.7410335739338825</v>
      </c>
      <c r="D163" s="2">
        <f t="shared" si="14"/>
        <v>1.7254043559222616</v>
      </c>
      <c r="E163" s="2">
        <f t="shared" si="13"/>
        <v>1.5629218011620871E-2</v>
      </c>
      <c r="F163" s="2">
        <f t="shared" si="11"/>
        <v>1.5105979349603131E-2</v>
      </c>
      <c r="G163" s="2">
        <f t="shared" si="9"/>
        <v>5.2323866201773976E-4</v>
      </c>
      <c r="H163" s="2" t="str">
        <f t="shared" si="10"/>
        <v>Sell</v>
      </c>
    </row>
    <row r="164" spans="1:8" ht="13.5" x14ac:dyDescent="0.25">
      <c r="A164" s="3">
        <f>TITRES_STAT!B167</f>
        <v>42541</v>
      </c>
      <c r="B164" s="6">
        <f>TITRES_STAT!D167</f>
        <v>1.6684000000000001</v>
      </c>
      <c r="C164" s="2">
        <f t="shared" si="12"/>
        <v>1.7362745625594391</v>
      </c>
      <c r="D164" s="2">
        <f t="shared" si="14"/>
        <v>1.7211818110391313</v>
      </c>
      <c r="E164" s="2">
        <f t="shared" si="13"/>
        <v>1.5092751520307868E-2</v>
      </c>
      <c r="F164" s="2">
        <f t="shared" si="11"/>
        <v>1.510333378374408E-2</v>
      </c>
      <c r="G164" s="2">
        <f t="shared" ref="G164:G227" si="15">E164-F164</f>
        <v>-1.058226343621238E-5</v>
      </c>
      <c r="H164" s="2" t="str">
        <f t="shared" ref="H164:H227" si="16">IF(G164&lt;0,"Hold","Sell")</f>
        <v>Hold</v>
      </c>
    </row>
    <row r="165" spans="1:8" ht="13.5" x14ac:dyDescent="0.25">
      <c r="A165" s="3">
        <f>TITRES_STAT!B168</f>
        <v>42542</v>
      </c>
      <c r="B165" s="6">
        <f>TITRES_STAT!D168</f>
        <v>1.6684000000000001</v>
      </c>
      <c r="C165" s="2">
        <f t="shared" si="12"/>
        <v>1.7309707837041408</v>
      </c>
      <c r="D165" s="2">
        <f t="shared" si="14"/>
        <v>1.7172720472584548</v>
      </c>
      <c r="E165" s="2">
        <f t="shared" si="13"/>
        <v>1.3698736445685977E-2</v>
      </c>
      <c r="F165" s="2">
        <f t="shared" ref="F165:F228" si="17">(E165*(2/(10)))+((1-(2/10))*F164)</f>
        <v>1.4822414316132461E-2</v>
      </c>
      <c r="G165" s="2">
        <f t="shared" si="15"/>
        <v>-1.123677870446484E-3</v>
      </c>
      <c r="H165" s="2" t="str">
        <f t="shared" si="16"/>
        <v>Hold</v>
      </c>
    </row>
    <row r="166" spans="1:8" ht="13.5" x14ac:dyDescent="0.25">
      <c r="A166" s="3">
        <f>TITRES_STAT!B169</f>
        <v>42543</v>
      </c>
      <c r="B166" s="6">
        <f>TITRES_STAT!D169</f>
        <v>1.6684000000000001</v>
      </c>
      <c r="C166" s="2">
        <f t="shared" si="12"/>
        <v>1.7239137400573499</v>
      </c>
      <c r="D166" s="2">
        <f t="shared" si="14"/>
        <v>1.7136518956096805</v>
      </c>
      <c r="E166" s="2">
        <f t="shared" si="13"/>
        <v>1.0261844447669421E-2</v>
      </c>
      <c r="F166" s="2">
        <f t="shared" si="17"/>
        <v>1.3910300342439855E-2</v>
      </c>
      <c r="G166" s="2">
        <f t="shared" si="15"/>
        <v>-3.6484558947704332E-3</v>
      </c>
      <c r="H166" s="2" t="str">
        <f t="shared" si="16"/>
        <v>Hold</v>
      </c>
    </row>
    <row r="167" spans="1:8" ht="13.5" x14ac:dyDescent="0.25">
      <c r="A167" s="3">
        <f>TITRES_STAT!B170</f>
        <v>42544</v>
      </c>
      <c r="B167" s="6">
        <f>TITRES_STAT!D170</f>
        <v>1.6475</v>
      </c>
      <c r="C167" s="2">
        <f t="shared" si="12"/>
        <v>1.7153731646639114</v>
      </c>
      <c r="D167" s="2">
        <f t="shared" si="14"/>
        <v>1.7087517551941485</v>
      </c>
      <c r="E167" s="2">
        <f t="shared" si="13"/>
        <v>6.6214094697629733E-3</v>
      </c>
      <c r="F167" s="2">
        <f t="shared" si="17"/>
        <v>1.2452522167904479E-2</v>
      </c>
      <c r="G167" s="2">
        <f t="shared" si="15"/>
        <v>-5.8311126981415058E-3</v>
      </c>
      <c r="H167" s="2" t="str">
        <f t="shared" si="16"/>
        <v>Hold</v>
      </c>
    </row>
    <row r="168" spans="1:8" ht="13.5" x14ac:dyDescent="0.25">
      <c r="A168" s="3">
        <f>TITRES_STAT!B171</f>
        <v>42545</v>
      </c>
      <c r="B168" s="6">
        <f>TITRES_STAT!D171</f>
        <v>1.6684000000000001</v>
      </c>
      <c r="C168" s="2">
        <f t="shared" si="12"/>
        <v>1.7075003701002327</v>
      </c>
      <c r="D168" s="2">
        <f t="shared" si="14"/>
        <v>1.7057627362908783</v>
      </c>
      <c r="E168" s="2">
        <f t="shared" si="13"/>
        <v>1.737633809354433E-3</v>
      </c>
      <c r="F168" s="2">
        <f t="shared" si="17"/>
        <v>1.0309544496194471E-2</v>
      </c>
      <c r="G168" s="2">
        <f t="shared" si="15"/>
        <v>-8.5719106868400383E-3</v>
      </c>
      <c r="H168" s="2" t="str">
        <f t="shared" si="16"/>
        <v>Hold</v>
      </c>
    </row>
    <row r="169" spans="1:8" ht="13.5" x14ac:dyDescent="0.25">
      <c r="A169" s="3">
        <f>TITRES_STAT!B172</f>
        <v>42548</v>
      </c>
      <c r="B169" s="6">
        <f>TITRES_STAT!D172</f>
        <v>1.6684000000000001</v>
      </c>
      <c r="C169" s="2">
        <f t="shared" si="12"/>
        <v>1.7040541593155816</v>
      </c>
      <c r="D169" s="2">
        <f t="shared" si="14"/>
        <v>1.7029951261952576</v>
      </c>
      <c r="E169" s="2">
        <f t="shared" si="13"/>
        <v>1.05903312032396E-3</v>
      </c>
      <c r="F169" s="2">
        <f t="shared" si="17"/>
        <v>8.459442221020368E-3</v>
      </c>
      <c r="G169" s="2">
        <f t="shared" si="15"/>
        <v>-7.400409100696408E-3</v>
      </c>
      <c r="H169" s="2" t="str">
        <f t="shared" si="16"/>
        <v>Hold</v>
      </c>
    </row>
    <row r="170" spans="1:8" ht="13.5" x14ac:dyDescent="0.25">
      <c r="A170" s="3">
        <f>TITRES_STAT!B173</f>
        <v>42549</v>
      </c>
      <c r="B170" s="6">
        <f>TITRES_STAT!D173</f>
        <v>1.6684000000000001</v>
      </c>
      <c r="C170" s="2">
        <f t="shared" si="12"/>
        <v>1.6947227501901074</v>
      </c>
      <c r="D170" s="2">
        <f t="shared" si="14"/>
        <v>1.7004325242548681</v>
      </c>
      <c r="E170" s="2">
        <f t="shared" si="13"/>
        <v>-5.7097740647606976E-3</v>
      </c>
      <c r="F170" s="2">
        <f t="shared" si="17"/>
        <v>5.625598963864155E-3</v>
      </c>
      <c r="G170" s="2">
        <f t="shared" si="15"/>
        <v>-1.1335373028624852E-2</v>
      </c>
      <c r="H170" s="2" t="str">
        <f t="shared" si="16"/>
        <v>Hold</v>
      </c>
    </row>
    <row r="171" spans="1:8" ht="13.5" x14ac:dyDescent="0.25">
      <c r="A171" s="3">
        <f>TITRES_STAT!B174</f>
        <v>42550</v>
      </c>
      <c r="B171" s="6">
        <f>TITRES_STAT!D174</f>
        <v>1.6684000000000001</v>
      </c>
      <c r="C171" s="2">
        <f t="shared" si="12"/>
        <v>1.6906730963147063</v>
      </c>
      <c r="D171" s="2">
        <f t="shared" si="14"/>
        <v>1.6980597446804335</v>
      </c>
      <c r="E171" s="2">
        <f t="shared" si="13"/>
        <v>-7.3866483657272219E-3</v>
      </c>
      <c r="F171" s="2">
        <f t="shared" si="17"/>
        <v>3.02314949794588E-3</v>
      </c>
      <c r="G171" s="2">
        <f t="shared" si="15"/>
        <v>-1.0409797863673102E-2</v>
      </c>
      <c r="H171" s="2" t="str">
        <f t="shared" si="16"/>
        <v>Hold</v>
      </c>
    </row>
    <row r="172" spans="1:8" ht="13.5" x14ac:dyDescent="0.25">
      <c r="A172" s="3">
        <f>TITRES_STAT!B175</f>
        <v>42551</v>
      </c>
      <c r="B172" s="6">
        <f>TITRES_STAT!D175</f>
        <v>1.6434</v>
      </c>
      <c r="C172" s="2">
        <f t="shared" si="12"/>
        <v>1.6872464661124438</v>
      </c>
      <c r="D172" s="2">
        <f t="shared" si="14"/>
        <v>1.6940108747041049</v>
      </c>
      <c r="E172" s="2">
        <f t="shared" si="13"/>
        <v>-6.764408591661164E-3</v>
      </c>
      <c r="F172" s="2">
        <f t="shared" si="17"/>
        <v>1.0656378800244712E-3</v>
      </c>
      <c r="G172" s="2">
        <f t="shared" si="15"/>
        <v>-7.8300464716856352E-3</v>
      </c>
      <c r="H172" s="2" t="str">
        <f t="shared" si="16"/>
        <v>Hold</v>
      </c>
    </row>
    <row r="173" spans="1:8" ht="13.5" x14ac:dyDescent="0.25">
      <c r="A173" s="3">
        <f>TITRES_STAT!B176</f>
        <v>42552</v>
      </c>
      <c r="B173" s="6">
        <f>TITRES_STAT!D176</f>
        <v>1.6684000000000001</v>
      </c>
      <c r="C173" s="2">
        <f t="shared" si="12"/>
        <v>1.6862700867105294</v>
      </c>
      <c r="D173" s="2">
        <f t="shared" si="14"/>
        <v>1.6921137728741713</v>
      </c>
      <c r="E173" s="2">
        <f t="shared" si="13"/>
        <v>-5.8436861636419479E-3</v>
      </c>
      <c r="F173" s="2">
        <f t="shared" si="17"/>
        <v>-3.1622692870881272E-4</v>
      </c>
      <c r="G173" s="2">
        <f t="shared" si="15"/>
        <v>-5.5274592349331356E-3</v>
      </c>
      <c r="H173" s="2" t="str">
        <f t="shared" si="16"/>
        <v>Hold</v>
      </c>
    </row>
    <row r="174" spans="1:8" ht="13.5" x14ac:dyDescent="0.25">
      <c r="A174" s="3">
        <f>TITRES_STAT!B177</f>
        <v>42555</v>
      </c>
      <c r="B174" s="6">
        <f>TITRES_STAT!D177</f>
        <v>1.6684000000000001</v>
      </c>
      <c r="C174" s="2">
        <f t="shared" si="12"/>
        <v>1.6835208426012171</v>
      </c>
      <c r="D174" s="2">
        <f t="shared" si="14"/>
        <v>1.6903571971057143</v>
      </c>
      <c r="E174" s="2">
        <f t="shared" si="13"/>
        <v>-6.8363545044971552E-3</v>
      </c>
      <c r="F174" s="2">
        <f t="shared" si="17"/>
        <v>-1.6202524438664813E-3</v>
      </c>
      <c r="G174" s="2">
        <f t="shared" si="15"/>
        <v>-5.2161020606306743E-3</v>
      </c>
      <c r="H174" s="2" t="str">
        <f t="shared" si="16"/>
        <v>Hold</v>
      </c>
    </row>
    <row r="175" spans="1:8" ht="13.5" x14ac:dyDescent="0.25">
      <c r="A175" s="3">
        <f>TITRES_STAT!B178</f>
        <v>42559</v>
      </c>
      <c r="B175" s="6">
        <f>TITRES_STAT!D178</f>
        <v>1.6684000000000001</v>
      </c>
      <c r="C175" s="2">
        <f t="shared" si="12"/>
        <v>1.6811945591241066</v>
      </c>
      <c r="D175" s="2">
        <f t="shared" si="14"/>
        <v>1.6887307380608467</v>
      </c>
      <c r="E175" s="2">
        <f t="shared" si="13"/>
        <v>-7.5361789367400789E-3</v>
      </c>
      <c r="F175" s="2">
        <f t="shared" si="17"/>
        <v>-2.8034377424412012E-3</v>
      </c>
      <c r="G175" s="2">
        <f t="shared" si="15"/>
        <v>-4.7327411942988777E-3</v>
      </c>
      <c r="H175" s="2" t="str">
        <f t="shared" si="16"/>
        <v>Hold</v>
      </c>
    </row>
    <row r="176" spans="1:8" ht="13.5" x14ac:dyDescent="0.25">
      <c r="A176" s="3">
        <f>TITRES_STAT!B179</f>
        <v>42562</v>
      </c>
      <c r="B176" s="6">
        <f>TITRES_STAT!D179</f>
        <v>1.6684000000000001</v>
      </c>
      <c r="C176" s="2">
        <f t="shared" si="12"/>
        <v>1.6792261654127056</v>
      </c>
      <c r="D176" s="2">
        <f t="shared" si="14"/>
        <v>1.6872247574637471</v>
      </c>
      <c r="E176" s="2">
        <f t="shared" si="13"/>
        <v>-7.9985920510414754E-3</v>
      </c>
      <c r="F176" s="2">
        <f t="shared" si="17"/>
        <v>-3.8424686041612561E-3</v>
      </c>
      <c r="G176" s="2">
        <f t="shared" si="15"/>
        <v>-4.1561234468802197E-3</v>
      </c>
      <c r="H176" s="2" t="str">
        <f t="shared" si="16"/>
        <v>Hold</v>
      </c>
    </row>
    <row r="177" spans="1:8" ht="13.5" x14ac:dyDescent="0.25">
      <c r="A177" s="3">
        <f>TITRES_STAT!B180</f>
        <v>42563</v>
      </c>
      <c r="B177" s="6">
        <f>TITRES_STAT!D180</f>
        <v>1.6684000000000001</v>
      </c>
      <c r="C177" s="2">
        <f t="shared" si="12"/>
        <v>1.674345216887674</v>
      </c>
      <c r="D177" s="2">
        <f t="shared" si="14"/>
        <v>1.6858303309849512</v>
      </c>
      <c r="E177" s="2">
        <f t="shared" si="13"/>
        <v>-1.1485114097277149E-2</v>
      </c>
      <c r="F177" s="2">
        <f t="shared" si="17"/>
        <v>-5.3709977027844354E-3</v>
      </c>
      <c r="G177" s="2">
        <f t="shared" si="15"/>
        <v>-6.1141163944927138E-3</v>
      </c>
      <c r="H177" s="2" t="str">
        <f t="shared" si="16"/>
        <v>Hold</v>
      </c>
    </row>
    <row r="178" spans="1:8" ht="13.5" x14ac:dyDescent="0.25">
      <c r="A178" s="3">
        <f>TITRES_STAT!B181</f>
        <v>42564</v>
      </c>
      <c r="B178" s="6">
        <f>TITRES_STAT!D181</f>
        <v>1.6641999999999999</v>
      </c>
      <c r="C178" s="2">
        <f t="shared" si="12"/>
        <v>1.673430568135724</v>
      </c>
      <c r="D178" s="2">
        <f t="shared" si="14"/>
        <v>1.6842280842453252</v>
      </c>
      <c r="E178" s="2">
        <f t="shared" si="13"/>
        <v>-1.0797516109601224E-2</v>
      </c>
      <c r="F178" s="2">
        <f t="shared" si="17"/>
        <v>-6.4563013841477928E-3</v>
      </c>
      <c r="G178" s="2">
        <f t="shared" si="15"/>
        <v>-4.3412147254534312E-3</v>
      </c>
      <c r="H178" s="2" t="str">
        <f t="shared" si="16"/>
        <v>Hold</v>
      </c>
    </row>
    <row r="179" spans="1:8" ht="13.5" x14ac:dyDescent="0.25">
      <c r="A179" s="3">
        <f>TITRES_STAT!B182</f>
        <v>42565</v>
      </c>
      <c r="B179" s="6">
        <f>TITRES_STAT!D182</f>
        <v>1.6558999999999999</v>
      </c>
      <c r="C179" s="2">
        <f t="shared" si="12"/>
        <v>1.6726566345763818</v>
      </c>
      <c r="D179" s="2">
        <f t="shared" si="14"/>
        <v>1.6821297076345605</v>
      </c>
      <c r="E179" s="2">
        <f t="shared" si="13"/>
        <v>-9.4730730581786826E-3</v>
      </c>
      <c r="F179" s="2">
        <f t="shared" si="17"/>
        <v>-7.0596557189539708E-3</v>
      </c>
      <c r="G179" s="2">
        <f t="shared" si="15"/>
        <v>-2.4134173392247119E-3</v>
      </c>
      <c r="H179" s="2" t="str">
        <f t="shared" si="16"/>
        <v>Hold</v>
      </c>
    </row>
    <row r="180" spans="1:8" ht="13.5" x14ac:dyDescent="0.25">
      <c r="A180" s="3">
        <f>TITRES_STAT!B183</f>
        <v>42566</v>
      </c>
      <c r="B180" s="6">
        <f>TITRES_STAT!D183</f>
        <v>1.6558999999999999</v>
      </c>
      <c r="C180" s="2">
        <f t="shared" si="12"/>
        <v>1.6720017677184769</v>
      </c>
      <c r="D180" s="2">
        <f t="shared" si="14"/>
        <v>1.6801867663282968</v>
      </c>
      <c r="E180" s="2">
        <f t="shared" si="13"/>
        <v>-8.1849986098199157E-3</v>
      </c>
      <c r="F180" s="2">
        <f t="shared" si="17"/>
        <v>-7.2847242971271608E-3</v>
      </c>
      <c r="G180" s="2">
        <f t="shared" si="15"/>
        <v>-9.0027431269275489E-4</v>
      </c>
      <c r="H180" s="2" t="str">
        <f t="shared" si="16"/>
        <v>Hold</v>
      </c>
    </row>
    <row r="181" spans="1:8" ht="13.5" x14ac:dyDescent="0.25">
      <c r="A181" s="3">
        <f>TITRES_STAT!B184</f>
        <v>42569</v>
      </c>
      <c r="B181" s="6">
        <f>TITRES_STAT!D184</f>
        <v>1.6475</v>
      </c>
      <c r="C181" s="2">
        <f t="shared" si="12"/>
        <v>1.6714476496079418</v>
      </c>
      <c r="D181" s="2">
        <f t="shared" si="14"/>
        <v>1.6777655243780525</v>
      </c>
      <c r="E181" s="2">
        <f t="shared" si="13"/>
        <v>-6.3178747701106985E-3</v>
      </c>
      <c r="F181" s="2">
        <f t="shared" si="17"/>
        <v>-7.0913543917238689E-3</v>
      </c>
      <c r="G181" s="2">
        <f t="shared" si="15"/>
        <v>7.7347962161317032E-4</v>
      </c>
      <c r="H181" s="2" t="str">
        <f t="shared" si="16"/>
        <v>Sell</v>
      </c>
    </row>
    <row r="182" spans="1:8" ht="13.5" x14ac:dyDescent="0.25">
      <c r="A182" s="3">
        <f>TITRES_STAT!B185</f>
        <v>42570</v>
      </c>
      <c r="B182" s="6">
        <f>TITRES_STAT!D185</f>
        <v>1.6684000000000001</v>
      </c>
      <c r="C182" s="2">
        <f t="shared" si="12"/>
        <v>1.6671326265913353</v>
      </c>
      <c r="D182" s="2">
        <f t="shared" si="14"/>
        <v>1.6770717818315302</v>
      </c>
      <c r="E182" s="2">
        <f t="shared" si="13"/>
        <v>-9.9391552401948413E-3</v>
      </c>
      <c r="F182" s="2">
        <f t="shared" si="17"/>
        <v>-7.6609145614180635E-3</v>
      </c>
      <c r="G182" s="2">
        <f t="shared" si="15"/>
        <v>-2.2782406787767778E-3</v>
      </c>
      <c r="H182" s="2" t="str">
        <f t="shared" si="16"/>
        <v>Hold</v>
      </c>
    </row>
    <row r="183" spans="1:8" ht="13.5" x14ac:dyDescent="0.25">
      <c r="A183" s="3">
        <f>TITRES_STAT!B186</f>
        <v>42571</v>
      </c>
      <c r="B183" s="6">
        <f>TITRES_STAT!D186</f>
        <v>1.6684000000000001</v>
      </c>
      <c r="C183" s="2">
        <f t="shared" si="12"/>
        <v>1.6673276071157452</v>
      </c>
      <c r="D183" s="2">
        <f t="shared" si="14"/>
        <v>1.6764294276217873</v>
      </c>
      <c r="E183" s="2">
        <f t="shared" si="13"/>
        <v>-9.1018205060420243E-3</v>
      </c>
      <c r="F183" s="2">
        <f t="shared" si="17"/>
        <v>-7.9490957503428571E-3</v>
      </c>
      <c r="G183" s="2">
        <f t="shared" si="15"/>
        <v>-1.1527247556991672E-3</v>
      </c>
      <c r="H183" s="2" t="str">
        <f t="shared" si="16"/>
        <v>Hold</v>
      </c>
    </row>
    <row r="184" spans="1:8" ht="13.5" x14ac:dyDescent="0.25">
      <c r="A184" s="3">
        <f>TITRES_STAT!B187</f>
        <v>42572</v>
      </c>
      <c r="B184" s="6">
        <f>TITRES_STAT!D187</f>
        <v>1.7183999999999999</v>
      </c>
      <c r="C184" s="2">
        <f t="shared" si="12"/>
        <v>1.6674925906363998</v>
      </c>
      <c r="D184" s="2">
        <f t="shared" si="14"/>
        <v>1.6795383589090622</v>
      </c>
      <c r="E184" s="2">
        <f t="shared" si="13"/>
        <v>-1.204576827266246E-2</v>
      </c>
      <c r="F184" s="2">
        <f t="shared" si="17"/>
        <v>-8.768430254806777E-3</v>
      </c>
      <c r="G184" s="2">
        <f t="shared" si="15"/>
        <v>-3.2773380178556834E-3</v>
      </c>
      <c r="H184" s="2" t="str">
        <f t="shared" si="16"/>
        <v>Hold</v>
      </c>
    </row>
    <row r="185" spans="1:8" ht="13.5" x14ac:dyDescent="0.25">
      <c r="A185" s="3">
        <f>TITRES_STAT!B188</f>
        <v>42573</v>
      </c>
      <c r="B185" s="6">
        <f>TITRES_STAT!D188</f>
        <v>1.7183999999999999</v>
      </c>
      <c r="C185" s="2">
        <f t="shared" si="12"/>
        <v>1.6676321920769537</v>
      </c>
      <c r="D185" s="2">
        <f t="shared" si="14"/>
        <v>1.6824169989898723</v>
      </c>
      <c r="E185" s="2">
        <f t="shared" si="13"/>
        <v>-1.4784806912918613E-2</v>
      </c>
      <c r="F185" s="2">
        <f t="shared" si="17"/>
        <v>-9.9717055864291457E-3</v>
      </c>
      <c r="G185" s="2">
        <f t="shared" si="15"/>
        <v>-4.8131013264894676E-3</v>
      </c>
      <c r="H185" s="2" t="str">
        <f t="shared" si="16"/>
        <v>Hold</v>
      </c>
    </row>
    <row r="186" spans="1:8" ht="13.5" x14ac:dyDescent="0.25">
      <c r="A186" s="3">
        <f>TITRES_STAT!B189</f>
        <v>42577</v>
      </c>
      <c r="B186" s="6">
        <f>TITRES_STAT!D189</f>
        <v>1.6684000000000001</v>
      </c>
      <c r="C186" s="2">
        <f t="shared" si="12"/>
        <v>1.6677503163728069</v>
      </c>
      <c r="D186" s="2">
        <f t="shared" si="14"/>
        <v>1.6813787027684004</v>
      </c>
      <c r="E186" s="2">
        <f t="shared" si="13"/>
        <v>-1.3628386395593495E-2</v>
      </c>
      <c r="F186" s="2">
        <f t="shared" si="17"/>
        <v>-1.0703041748262017E-2</v>
      </c>
      <c r="G186" s="2">
        <f t="shared" si="15"/>
        <v>-2.9253446473314782E-3</v>
      </c>
      <c r="H186" s="2" t="str">
        <f t="shared" si="16"/>
        <v>Hold</v>
      </c>
    </row>
    <row r="187" spans="1:8" ht="13.5" x14ac:dyDescent="0.25">
      <c r="A187" s="3">
        <f>TITRES_STAT!B190</f>
        <v>42578</v>
      </c>
      <c r="B187" s="6">
        <f>TITRES_STAT!D190</f>
        <v>1.6684000000000001</v>
      </c>
      <c r="C187" s="2">
        <f t="shared" si="12"/>
        <v>1.6678502677000673</v>
      </c>
      <c r="D187" s="2">
        <f t="shared" si="14"/>
        <v>1.6804173173781485</v>
      </c>
      <c r="E187" s="2">
        <f t="shared" si="13"/>
        <v>-1.2567049678081199E-2</v>
      </c>
      <c r="F187" s="2">
        <f t="shared" si="17"/>
        <v>-1.1075843334225854E-2</v>
      </c>
      <c r="G187" s="2">
        <f t="shared" si="15"/>
        <v>-1.4912063438553454E-3</v>
      </c>
      <c r="H187" s="2" t="str">
        <f t="shared" si="16"/>
        <v>Hold</v>
      </c>
    </row>
    <row r="188" spans="1:8" ht="13.5" x14ac:dyDescent="0.25">
      <c r="A188" s="3">
        <f>TITRES_STAT!B191</f>
        <v>42579</v>
      </c>
      <c r="B188" s="6">
        <f>TITRES_STAT!D191</f>
        <v>1.6684000000000001</v>
      </c>
      <c r="C188" s="2">
        <f t="shared" si="12"/>
        <v>1.6672886880539031</v>
      </c>
      <c r="D188" s="2">
        <f t="shared" si="14"/>
        <v>1.6795271457205079</v>
      </c>
      <c r="E188" s="2">
        <f t="shared" si="13"/>
        <v>-1.2238457666604807E-2</v>
      </c>
      <c r="F188" s="2">
        <f t="shared" si="17"/>
        <v>-1.1308366200701645E-2</v>
      </c>
      <c r="G188" s="2">
        <f t="shared" si="15"/>
        <v>-9.3009146590316248E-4</v>
      </c>
      <c r="H188" s="2" t="str">
        <f t="shared" si="16"/>
        <v>Hold</v>
      </c>
    </row>
    <row r="189" spans="1:8" ht="13.5" x14ac:dyDescent="0.25">
      <c r="A189" s="3">
        <f>TITRES_STAT!B192</f>
        <v>42580</v>
      </c>
      <c r="B189" s="6">
        <f>TITRES_STAT!D192</f>
        <v>1.6600999999999999</v>
      </c>
      <c r="C189" s="2">
        <f t="shared" si="12"/>
        <v>1.6655365821994563</v>
      </c>
      <c r="D189" s="2">
        <f t="shared" si="14"/>
        <v>1.6780880978893591</v>
      </c>
      <c r="E189" s="2">
        <f t="shared" si="13"/>
        <v>-1.2551515689902759E-2</v>
      </c>
      <c r="F189" s="2">
        <f t="shared" si="17"/>
        <v>-1.1556996098541869E-2</v>
      </c>
      <c r="G189" s="2">
        <f t="shared" si="15"/>
        <v>-9.9451959136089008E-4</v>
      </c>
      <c r="H189" s="2" t="str">
        <f t="shared" si="16"/>
        <v>Hold</v>
      </c>
    </row>
    <row r="190" spans="1:8" ht="13.5" x14ac:dyDescent="0.25">
      <c r="A190" s="3">
        <f>TITRES_STAT!B193</f>
        <v>42583</v>
      </c>
      <c r="B190" s="6">
        <f>TITRES_STAT!D193</f>
        <v>1.6600999999999999</v>
      </c>
      <c r="C190" s="2">
        <f t="shared" si="12"/>
        <v>1.6640540310918477</v>
      </c>
      <c r="D190" s="2">
        <f t="shared" si="14"/>
        <v>1.6767556461938511</v>
      </c>
      <c r="E190" s="2">
        <f t="shared" si="13"/>
        <v>-1.2701615102003405E-2</v>
      </c>
      <c r="F190" s="2">
        <f t="shared" si="17"/>
        <v>-1.1785919899234177E-2</v>
      </c>
      <c r="G190" s="2">
        <f t="shared" si="15"/>
        <v>-9.1569520276922785E-4</v>
      </c>
      <c r="H190" s="2" t="str">
        <f t="shared" si="16"/>
        <v>Hold</v>
      </c>
    </row>
    <row r="191" spans="1:8" ht="13.5" x14ac:dyDescent="0.25">
      <c r="A191" s="3">
        <f>TITRES_STAT!B194</f>
        <v>42584</v>
      </c>
      <c r="B191" s="6">
        <f>TITRES_STAT!D194</f>
        <v>1.6600999999999999</v>
      </c>
      <c r="C191" s="2">
        <f t="shared" si="12"/>
        <v>1.6615072570777172</v>
      </c>
      <c r="D191" s="2">
        <f t="shared" si="14"/>
        <v>1.6755218946239363</v>
      </c>
      <c r="E191" s="2">
        <f t="shared" si="13"/>
        <v>-1.4014637546219122E-2</v>
      </c>
      <c r="F191" s="2">
        <f t="shared" si="17"/>
        <v>-1.2231663428631167E-2</v>
      </c>
      <c r="G191" s="2">
        <f t="shared" si="15"/>
        <v>-1.7829741175879547E-3</v>
      </c>
      <c r="H191" s="2" t="str">
        <f t="shared" si="16"/>
        <v>Hold</v>
      </c>
    </row>
    <row r="192" spans="1:8" ht="13.5" x14ac:dyDescent="0.25">
      <c r="A192" s="3">
        <f>TITRES_STAT!B195</f>
        <v>42585</v>
      </c>
      <c r="B192" s="6">
        <f>TITRES_STAT!D195</f>
        <v>1.6600999999999999</v>
      </c>
      <c r="C192" s="2">
        <f t="shared" si="12"/>
        <v>1.6625676790657606</v>
      </c>
      <c r="D192" s="2">
        <f t="shared" si="14"/>
        <v>1.6743795320592003</v>
      </c>
      <c r="E192" s="2">
        <f t="shared" si="13"/>
        <v>-1.1811852993439675E-2</v>
      </c>
      <c r="F192" s="2">
        <f t="shared" si="17"/>
        <v>-1.2147701341592869E-2</v>
      </c>
      <c r="G192" s="2">
        <f t="shared" si="15"/>
        <v>3.3584834815319348E-4</v>
      </c>
      <c r="H192" s="2" t="str">
        <f t="shared" si="16"/>
        <v>Sell</v>
      </c>
    </row>
    <row r="193" spans="1:8" ht="13.5" x14ac:dyDescent="0.25">
      <c r="A193" s="3">
        <f>TITRES_STAT!B196</f>
        <v>42586</v>
      </c>
      <c r="B193" s="6">
        <f>TITRES_STAT!D196</f>
        <v>1.6600999999999999</v>
      </c>
      <c r="C193" s="2">
        <f t="shared" si="12"/>
        <v>1.6634649592094897</v>
      </c>
      <c r="D193" s="2">
        <f t="shared" si="14"/>
        <v>1.673321788943704</v>
      </c>
      <c r="E193" s="2">
        <f t="shared" si="13"/>
        <v>-9.8568297342143119E-3</v>
      </c>
      <c r="F193" s="2">
        <f t="shared" si="17"/>
        <v>-1.1689527020117158E-2</v>
      </c>
      <c r="G193" s="2">
        <f t="shared" si="15"/>
        <v>1.832697285902846E-3</v>
      </c>
      <c r="H193" s="2" t="str">
        <f t="shared" si="16"/>
        <v>Sell</v>
      </c>
    </row>
    <row r="194" spans="1:8" ht="13.5" x14ac:dyDescent="0.25">
      <c r="A194" s="3">
        <f>TITRES_STAT!B197</f>
        <v>42587</v>
      </c>
      <c r="B194" s="6">
        <f>TITRES_STAT!D197</f>
        <v>1.6392</v>
      </c>
      <c r="C194" s="2">
        <f t="shared" si="12"/>
        <v>1.6719165039464912</v>
      </c>
      <c r="D194" s="2">
        <f t="shared" si="14"/>
        <v>1.6707942490219483</v>
      </c>
      <c r="E194" s="2">
        <f t="shared" si="13"/>
        <v>1.1222549245428759E-3</v>
      </c>
      <c r="F194" s="2">
        <f t="shared" si="17"/>
        <v>-9.1271706311851514E-3</v>
      </c>
      <c r="G194" s="2">
        <f t="shared" si="15"/>
        <v>1.0249425555728027E-2</v>
      </c>
      <c r="H194" s="2" t="str">
        <f t="shared" si="16"/>
        <v>Sell</v>
      </c>
    </row>
    <row r="195" spans="1:8" ht="13.5" x14ac:dyDescent="0.25">
      <c r="A195" s="3">
        <f>TITRES_STAT!B198</f>
        <v>42590</v>
      </c>
      <c r="B195" s="6">
        <f>TITRES_STAT!D198</f>
        <v>1.6767000000000001</v>
      </c>
      <c r="C195" s="2">
        <f t="shared" si="12"/>
        <v>1.6790678110316464</v>
      </c>
      <c r="D195" s="2">
        <f t="shared" si="14"/>
        <v>1.6712317120573597</v>
      </c>
      <c r="E195" s="2">
        <f t="shared" si="13"/>
        <v>7.8360989742867204E-3</v>
      </c>
      <c r="F195" s="2">
        <f t="shared" si="17"/>
        <v>-5.7345167100907772E-3</v>
      </c>
      <c r="G195" s="2">
        <f t="shared" si="15"/>
        <v>1.3570615684377497E-2</v>
      </c>
      <c r="H195" s="2" t="str">
        <f t="shared" si="16"/>
        <v>Sell</v>
      </c>
    </row>
    <row r="196" spans="1:8" ht="13.5" x14ac:dyDescent="0.25">
      <c r="A196" s="3">
        <f>TITRES_STAT!B199</f>
        <v>42591</v>
      </c>
      <c r="B196" s="6">
        <f>TITRES_STAT!D199</f>
        <v>1.6767000000000001</v>
      </c>
      <c r="C196" s="2">
        <f t="shared" si="12"/>
        <v>1.6774266093344699</v>
      </c>
      <c r="D196" s="2">
        <f t="shared" si="14"/>
        <v>1.6716367704234814</v>
      </c>
      <c r="E196" s="2">
        <f t="shared" si="13"/>
        <v>5.7898389109884985E-3</v>
      </c>
      <c r="F196" s="2">
        <f t="shared" si="17"/>
        <v>-3.4296455858749218E-3</v>
      </c>
      <c r="G196" s="2">
        <f t="shared" si="15"/>
        <v>9.2194844968634202E-3</v>
      </c>
      <c r="H196" s="2" t="str">
        <f t="shared" si="16"/>
        <v>Sell</v>
      </c>
    </row>
    <row r="197" spans="1:8" ht="13.5" x14ac:dyDescent="0.25">
      <c r="A197" s="3">
        <f>TITRES_STAT!B200</f>
        <v>42592</v>
      </c>
      <c r="B197" s="6">
        <f>TITRES_STAT!D200</f>
        <v>1.6684000000000001</v>
      </c>
      <c r="C197" s="2">
        <f t="shared" si="12"/>
        <v>1.6760379002060899</v>
      </c>
      <c r="D197" s="2">
        <f t="shared" si="14"/>
        <v>1.6713970096513717</v>
      </c>
      <c r="E197" s="2">
        <f t="shared" si="13"/>
        <v>4.6408905547181689E-3</v>
      </c>
      <c r="F197" s="2">
        <f t="shared" si="17"/>
        <v>-1.8155383577563038E-3</v>
      </c>
      <c r="G197" s="2">
        <f t="shared" si="15"/>
        <v>6.4564289124744729E-3</v>
      </c>
      <c r="H197" s="2" t="str">
        <f t="shared" si="16"/>
        <v>Sell</v>
      </c>
    </row>
    <row r="198" spans="1:8" ht="13.5" x14ac:dyDescent="0.25">
      <c r="A198" s="3">
        <f>TITRES_STAT!B201</f>
        <v>42593</v>
      </c>
      <c r="B198" s="6">
        <f>TITRES_STAT!D201</f>
        <v>1.6767000000000001</v>
      </c>
      <c r="C198" s="2">
        <f t="shared" si="12"/>
        <v>1.6748628386359221</v>
      </c>
      <c r="D198" s="2">
        <f t="shared" si="14"/>
        <v>1.6717898237512703</v>
      </c>
      <c r="E198" s="2">
        <f t="shared" si="13"/>
        <v>3.0730148846518368E-3</v>
      </c>
      <c r="F198" s="2">
        <f t="shared" si="17"/>
        <v>-8.3782770927467564E-4</v>
      </c>
      <c r="G198" s="2">
        <f t="shared" si="15"/>
        <v>3.9108425939265124E-3</v>
      </c>
      <c r="H198" s="2" t="str">
        <f t="shared" si="16"/>
        <v>Sell</v>
      </c>
    </row>
    <row r="199" spans="1:8" ht="13.5" x14ac:dyDescent="0.25">
      <c r="A199" s="3">
        <f>TITRES_STAT!B202</f>
        <v>42594</v>
      </c>
      <c r="B199" s="6">
        <f>TITRES_STAT!D202</f>
        <v>1.6767000000000001</v>
      </c>
      <c r="C199" s="2">
        <f t="shared" si="12"/>
        <v>1.6725916326919341</v>
      </c>
      <c r="D199" s="2">
        <f t="shared" si="14"/>
        <v>1.6721535405104355</v>
      </c>
      <c r="E199" s="2">
        <f t="shared" si="13"/>
        <v>4.3809218149859497E-4</v>
      </c>
      <c r="F199" s="2">
        <f t="shared" si="17"/>
        <v>-5.826437311200215E-4</v>
      </c>
      <c r="G199" s="2">
        <f t="shared" si="15"/>
        <v>1.0207359126186166E-3</v>
      </c>
      <c r="H199" s="2" t="str">
        <f t="shared" si="16"/>
        <v>Sell</v>
      </c>
    </row>
    <row r="200" spans="1:8" ht="13.5" x14ac:dyDescent="0.25">
      <c r="A200" s="3">
        <f>TITRES_STAT!B203</f>
        <v>42597</v>
      </c>
      <c r="B200" s="6">
        <f>TITRES_STAT!D203</f>
        <v>1.6684000000000001</v>
      </c>
      <c r="C200" s="2">
        <f t="shared" si="12"/>
        <v>1.6706698430470213</v>
      </c>
      <c r="D200" s="2">
        <f t="shared" si="14"/>
        <v>1.6718755004726256</v>
      </c>
      <c r="E200" s="2">
        <f t="shared" si="13"/>
        <v>-1.2056574256043007E-3</v>
      </c>
      <c r="F200" s="2">
        <f t="shared" si="17"/>
        <v>-7.0724647001687733E-4</v>
      </c>
      <c r="G200" s="2">
        <f t="shared" si="15"/>
        <v>-4.9841095558742334E-4</v>
      </c>
      <c r="H200" s="2" t="str">
        <f t="shared" si="16"/>
        <v>Hold</v>
      </c>
    </row>
    <row r="201" spans="1:8" ht="13.5" x14ac:dyDescent="0.25">
      <c r="A201" s="3">
        <f>TITRES_STAT!B204</f>
        <v>42598</v>
      </c>
      <c r="B201" s="6">
        <f>TITRES_STAT!D204</f>
        <v>1.6684000000000001</v>
      </c>
      <c r="C201" s="2">
        <f t="shared" si="12"/>
        <v>1.6690437133474796</v>
      </c>
      <c r="D201" s="2">
        <f t="shared" si="14"/>
        <v>1.6716180559931719</v>
      </c>
      <c r="E201" s="2">
        <f t="shared" si="13"/>
        <v>-2.5743426456923402E-3</v>
      </c>
      <c r="F201" s="2">
        <f t="shared" si="17"/>
        <v>-1.08066570515197E-3</v>
      </c>
      <c r="G201" s="2">
        <f t="shared" si="15"/>
        <v>-1.4936769405403702E-3</v>
      </c>
      <c r="H201" s="2" t="str">
        <f t="shared" si="16"/>
        <v>Hold</v>
      </c>
    </row>
    <row r="202" spans="1:8" ht="13.5" x14ac:dyDescent="0.25">
      <c r="A202" s="3">
        <f>TITRES_STAT!B205</f>
        <v>42599</v>
      </c>
      <c r="B202" s="6">
        <f>TITRES_STAT!D205</f>
        <v>1.6684000000000001</v>
      </c>
      <c r="C202" s="2">
        <f t="shared" si="12"/>
        <v>1.6676677574478673</v>
      </c>
      <c r="D202" s="2">
        <f t="shared" si="14"/>
        <v>1.6713796814751594</v>
      </c>
      <c r="E202" s="2">
        <f t="shared" si="13"/>
        <v>-3.7119240272920351E-3</v>
      </c>
      <c r="F202" s="2">
        <f t="shared" si="17"/>
        <v>-1.6069173695799832E-3</v>
      </c>
      <c r="G202" s="2">
        <f t="shared" si="15"/>
        <v>-2.1050066577120519E-3</v>
      </c>
      <c r="H202" s="2" t="str">
        <f t="shared" si="16"/>
        <v>Hold</v>
      </c>
    </row>
    <row r="203" spans="1:8" ht="13.5" x14ac:dyDescent="0.25">
      <c r="A203" s="3">
        <f>TITRES_STAT!B206</f>
        <v>42600</v>
      </c>
      <c r="B203" s="6">
        <f>TITRES_STAT!D206</f>
        <v>1.635</v>
      </c>
      <c r="C203" s="2">
        <f t="shared" si="12"/>
        <v>1.6665034870712725</v>
      </c>
      <c r="D203" s="2">
        <f t="shared" si="14"/>
        <v>1.6686848902547773</v>
      </c>
      <c r="E203" s="2">
        <f t="shared" si="13"/>
        <v>-2.1814031835047931E-3</v>
      </c>
      <c r="F203" s="2">
        <f t="shared" si="17"/>
        <v>-1.7218145323649454E-3</v>
      </c>
      <c r="G203" s="2">
        <f t="shared" si="15"/>
        <v>-4.5958865113984769E-4</v>
      </c>
      <c r="H203" s="2" t="str">
        <f t="shared" si="16"/>
        <v>Hold</v>
      </c>
    </row>
    <row r="204" spans="1:8" ht="13.5" x14ac:dyDescent="0.25">
      <c r="A204" s="3">
        <f>TITRES_STAT!B207</f>
        <v>42601</v>
      </c>
      <c r="B204" s="6">
        <f>TITRES_STAT!D207</f>
        <v>1.6809000000000001</v>
      </c>
      <c r="C204" s="2">
        <f t="shared" si="12"/>
        <v>1.662302950598769</v>
      </c>
      <c r="D204" s="2">
        <f t="shared" si="14"/>
        <v>1.6695897131988677</v>
      </c>
      <c r="E204" s="2">
        <f t="shared" si="13"/>
        <v>-7.2867626000987507E-3</v>
      </c>
      <c r="F204" s="2">
        <f t="shared" si="17"/>
        <v>-2.8348041459117066E-3</v>
      </c>
      <c r="G204" s="2">
        <f t="shared" si="15"/>
        <v>-4.4519584541870445E-3</v>
      </c>
      <c r="H204" s="2" t="str">
        <f t="shared" si="16"/>
        <v>Hold</v>
      </c>
    </row>
    <row r="205" spans="1:8" ht="13.5" x14ac:dyDescent="0.25">
      <c r="A205" s="3">
        <f>TITRES_STAT!B208</f>
        <v>42604</v>
      </c>
      <c r="B205" s="6">
        <f>TITRES_STAT!D208</f>
        <v>1.6851</v>
      </c>
      <c r="C205" s="2">
        <f t="shared" si="12"/>
        <v>1.6645178812758814</v>
      </c>
      <c r="D205" s="2">
        <f t="shared" si="14"/>
        <v>1.670738623332285</v>
      </c>
      <c r="E205" s="2">
        <f t="shared" si="13"/>
        <v>-6.2207420564035498E-3</v>
      </c>
      <c r="F205" s="2">
        <f t="shared" si="17"/>
        <v>-3.5119917280100753E-3</v>
      </c>
      <c r="G205" s="2">
        <f t="shared" si="15"/>
        <v>-2.7087503283934745E-3</v>
      </c>
      <c r="H205" s="2" t="str">
        <f t="shared" si="16"/>
        <v>Hold</v>
      </c>
    </row>
    <row r="206" spans="1:8" ht="13.5" x14ac:dyDescent="0.25">
      <c r="A206" s="3">
        <f>TITRES_STAT!B209</f>
        <v>42605</v>
      </c>
      <c r="B206" s="6">
        <f>TITRES_STAT!D209</f>
        <v>1.6684000000000001</v>
      </c>
      <c r="C206" s="2">
        <f t="shared" si="12"/>
        <v>1.6663920533872842</v>
      </c>
      <c r="D206" s="2">
        <f t="shared" si="14"/>
        <v>1.670565391974338</v>
      </c>
      <c r="E206" s="2">
        <f t="shared" si="13"/>
        <v>-4.1733385870537099E-3</v>
      </c>
      <c r="F206" s="2">
        <f t="shared" si="17"/>
        <v>-3.6442610998188027E-3</v>
      </c>
      <c r="G206" s="2">
        <f t="shared" si="15"/>
        <v>-5.2907748723490713E-4</v>
      </c>
      <c r="H206" s="2" t="str">
        <f t="shared" si="16"/>
        <v>Hold</v>
      </c>
    </row>
    <row r="207" spans="1:8" ht="13.5" x14ac:dyDescent="0.25">
      <c r="A207" s="3">
        <f>TITRES_STAT!B210</f>
        <v>42606</v>
      </c>
      <c r="B207" s="6">
        <f>TITRES_STAT!D210</f>
        <v>1.6684000000000001</v>
      </c>
      <c r="C207" s="2">
        <f t="shared" ref="C207:C270" si="18">$C$4*B197+C206*(1-$C$4)</f>
        <v>1.666700968250779</v>
      </c>
      <c r="D207" s="2">
        <f t="shared" si="14"/>
        <v>1.6704049925688316</v>
      </c>
      <c r="E207" s="2">
        <f t="shared" si="13"/>
        <v>-3.7040243180526122E-3</v>
      </c>
      <c r="F207" s="2">
        <f t="shared" si="17"/>
        <v>-3.6562137434655649E-3</v>
      </c>
      <c r="G207" s="2">
        <f t="shared" si="15"/>
        <v>-4.7810574587047339E-5</v>
      </c>
      <c r="H207" s="2" t="str">
        <f t="shared" si="16"/>
        <v>Hold</v>
      </c>
    </row>
    <row r="208" spans="1:8" ht="13.5" x14ac:dyDescent="0.25">
      <c r="A208" s="3">
        <f>TITRES_STAT!B211</f>
        <v>42607</v>
      </c>
      <c r="B208" s="6">
        <f>TITRES_STAT!D211</f>
        <v>1.7101</v>
      </c>
      <c r="C208" s="2">
        <f t="shared" si="18"/>
        <v>1.6682392808275823</v>
      </c>
      <c r="D208" s="2">
        <f t="shared" si="14"/>
        <v>1.6733453634896587</v>
      </c>
      <c r="E208" s="2">
        <f t="shared" si="13"/>
        <v>-5.10608266207635E-3</v>
      </c>
      <c r="F208" s="2">
        <f t="shared" si="17"/>
        <v>-3.9461875271877226E-3</v>
      </c>
      <c r="G208" s="2">
        <f t="shared" si="15"/>
        <v>-1.1598951348886274E-3</v>
      </c>
      <c r="H208" s="2" t="str">
        <f t="shared" si="16"/>
        <v>Hold</v>
      </c>
    </row>
    <row r="209" spans="1:8" ht="13.5" x14ac:dyDescent="0.25">
      <c r="A209" s="3">
        <f>TITRES_STAT!B212</f>
        <v>42608</v>
      </c>
      <c r="B209" s="6">
        <f>TITRES_STAT!D212</f>
        <v>1.7518</v>
      </c>
      <c r="C209" s="2">
        <f t="shared" si="18"/>
        <v>1.6695409299310313</v>
      </c>
      <c r="D209" s="2">
        <f t="shared" si="14"/>
        <v>1.6791568180459802</v>
      </c>
      <c r="E209" s="2">
        <f t="shared" si="13"/>
        <v>-9.6158881149488451E-3</v>
      </c>
      <c r="F209" s="2">
        <f t="shared" si="17"/>
        <v>-5.0801276447399474E-3</v>
      </c>
      <c r="G209" s="2">
        <f t="shared" si="15"/>
        <v>-4.5357604702088977E-3</v>
      </c>
      <c r="H209" s="2" t="str">
        <f t="shared" si="16"/>
        <v>Hold</v>
      </c>
    </row>
    <row r="210" spans="1:8" ht="13.5" x14ac:dyDescent="0.25">
      <c r="A210" s="3">
        <f>TITRES_STAT!B213</f>
        <v>42611</v>
      </c>
      <c r="B210" s="6">
        <f>TITRES_STAT!D213</f>
        <v>1.7726999999999999</v>
      </c>
      <c r="C210" s="2">
        <f t="shared" si="18"/>
        <v>1.6693654022493341</v>
      </c>
      <c r="D210" s="2">
        <f t="shared" si="14"/>
        <v>1.6860859426351669</v>
      </c>
      <c r="E210" s="2">
        <f t="shared" si="13"/>
        <v>-1.6720540385832816E-2</v>
      </c>
      <c r="F210" s="2">
        <f t="shared" si="17"/>
        <v>-7.4082101929585217E-3</v>
      </c>
      <c r="G210" s="2">
        <f t="shared" si="15"/>
        <v>-9.3123301928742935E-3</v>
      </c>
      <c r="H210" s="2" t="str">
        <f t="shared" si="16"/>
        <v>Hold</v>
      </c>
    </row>
    <row r="211" spans="1:8" ht="13.5" x14ac:dyDescent="0.25">
      <c r="A211" s="3">
        <f>TITRES_STAT!B214</f>
        <v>42612</v>
      </c>
      <c r="B211" s="6">
        <f>TITRES_STAT!D214</f>
        <v>1.7935000000000001</v>
      </c>
      <c r="C211" s="2">
        <f t="shared" si="18"/>
        <v>1.6692168788263595</v>
      </c>
      <c r="D211" s="2">
        <f t="shared" si="14"/>
        <v>1.6940425394770062</v>
      </c>
      <c r="E211" s="2">
        <f t="shared" si="13"/>
        <v>-2.482566065064673E-2</v>
      </c>
      <c r="F211" s="2">
        <f t="shared" si="17"/>
        <v>-1.0891700284496163E-2</v>
      </c>
      <c r="G211" s="2">
        <f t="shared" si="15"/>
        <v>-1.3933960366150567E-2</v>
      </c>
      <c r="H211" s="2" t="str">
        <f t="shared" si="16"/>
        <v>Hold</v>
      </c>
    </row>
    <row r="212" spans="1:8" ht="13.5" x14ac:dyDescent="0.25">
      <c r="A212" s="3">
        <f>TITRES_STAT!B215</f>
        <v>42613</v>
      </c>
      <c r="B212" s="6">
        <f>TITRES_STAT!D215</f>
        <v>1.8435999999999999</v>
      </c>
      <c r="C212" s="2">
        <f t="shared" si="18"/>
        <v>1.6690912051607656</v>
      </c>
      <c r="D212" s="2">
        <f t="shared" si="14"/>
        <v>1.7051208698861169</v>
      </c>
      <c r="E212" s="2">
        <f t="shared" si="13"/>
        <v>-3.6029664725351296E-2</v>
      </c>
      <c r="F212" s="2">
        <f t="shared" si="17"/>
        <v>-1.5919293172667191E-2</v>
      </c>
      <c r="G212" s="2">
        <f t="shared" si="15"/>
        <v>-2.0110371552684105E-2</v>
      </c>
      <c r="H212" s="2" t="str">
        <f t="shared" si="16"/>
        <v>Hold</v>
      </c>
    </row>
    <row r="213" spans="1:8" ht="13.5" x14ac:dyDescent="0.25">
      <c r="A213" s="3">
        <f>TITRES_STAT!B216</f>
        <v>42614</v>
      </c>
      <c r="B213" s="6">
        <f>TITRES_STAT!D216</f>
        <v>1.8853</v>
      </c>
      <c r="C213" s="2">
        <f t="shared" si="18"/>
        <v>1.6638464043668015</v>
      </c>
      <c r="D213" s="2">
        <f t="shared" si="14"/>
        <v>1.718467472116775</v>
      </c>
      <c r="E213" s="2">
        <f t="shared" si="13"/>
        <v>-5.462106774997344E-2</v>
      </c>
      <c r="F213" s="2">
        <f t="shared" si="17"/>
        <v>-2.365964808812844E-2</v>
      </c>
      <c r="G213" s="2">
        <f t="shared" si="15"/>
        <v>-3.0961419661844999E-2</v>
      </c>
      <c r="H213" s="2" t="str">
        <f t="shared" si="16"/>
        <v>Hold</v>
      </c>
    </row>
    <row r="214" spans="1:8" ht="13.5" x14ac:dyDescent="0.25">
      <c r="A214" s="3">
        <f>TITRES_STAT!B217</f>
        <v>42615</v>
      </c>
      <c r="B214" s="6">
        <f>TITRES_STAT!D217</f>
        <v>1.8853</v>
      </c>
      <c r="C214" s="2">
        <f t="shared" si="18"/>
        <v>1.6664700344642167</v>
      </c>
      <c r="D214" s="2">
        <f t="shared" si="14"/>
        <v>1.7308254371451621</v>
      </c>
      <c r="E214" s="2">
        <f t="shared" si="13"/>
        <v>-6.4355402680945417E-2</v>
      </c>
      <c r="F214" s="2">
        <f t="shared" si="17"/>
        <v>-3.1798799006691837E-2</v>
      </c>
      <c r="G214" s="2">
        <f t="shared" si="15"/>
        <v>-3.255660367425358E-2</v>
      </c>
      <c r="H214" s="2" t="str">
        <f t="shared" si="16"/>
        <v>Hold</v>
      </c>
    </row>
    <row r="215" spans="1:8" ht="13.5" x14ac:dyDescent="0.25">
      <c r="A215" s="3">
        <f>TITRES_STAT!B218</f>
        <v>42618</v>
      </c>
      <c r="B215" s="6">
        <f>TITRES_STAT!D218</f>
        <v>1.8853</v>
      </c>
      <c r="C215" s="2">
        <f t="shared" si="18"/>
        <v>1.6693361830081834</v>
      </c>
      <c r="D215" s="2">
        <f t="shared" si="14"/>
        <v>1.7422679973566317</v>
      </c>
      <c r="E215" s="2">
        <f t="shared" si="13"/>
        <v>-7.2931814348448309E-2</v>
      </c>
      <c r="F215" s="2">
        <f t="shared" si="17"/>
        <v>-4.0025402075043133E-2</v>
      </c>
      <c r="G215" s="2">
        <f t="shared" si="15"/>
        <v>-3.2906412273405176E-2</v>
      </c>
      <c r="H215" s="2" t="str">
        <f t="shared" si="16"/>
        <v>Hold</v>
      </c>
    </row>
    <row r="216" spans="1:8" ht="13.5" x14ac:dyDescent="0.25">
      <c r="A216" s="3">
        <f>TITRES_STAT!B219</f>
        <v>42619</v>
      </c>
      <c r="B216" s="6">
        <f>TITRES_STAT!D219</f>
        <v>1.8853</v>
      </c>
      <c r="C216" s="2">
        <f t="shared" si="18"/>
        <v>1.6691921548530781</v>
      </c>
      <c r="D216" s="2">
        <f t="shared" si="14"/>
        <v>1.7528629605153998</v>
      </c>
      <c r="E216" s="2">
        <f t="shared" si="13"/>
        <v>-8.3670805662321657E-2</v>
      </c>
      <c r="F216" s="2">
        <f t="shared" si="17"/>
        <v>-4.8754482792498846E-2</v>
      </c>
      <c r="G216" s="2">
        <f t="shared" si="15"/>
        <v>-3.4916322869822811E-2</v>
      </c>
      <c r="H216" s="2" t="str">
        <f t="shared" si="16"/>
        <v>Hold</v>
      </c>
    </row>
    <row r="217" spans="1:8" ht="13.5" x14ac:dyDescent="0.25">
      <c r="A217" s="3">
        <f>TITRES_STAT!B220</f>
        <v>42620</v>
      </c>
      <c r="B217" s="6">
        <f>TITRES_STAT!D220</f>
        <v>1.8977999999999999</v>
      </c>
      <c r="C217" s="2">
        <f t="shared" si="18"/>
        <v>1.6690702848756815</v>
      </c>
      <c r="D217" s="2">
        <f t="shared" si="14"/>
        <v>1.7635990375142589</v>
      </c>
      <c r="E217" s="2">
        <f t="shared" si="13"/>
        <v>-9.4528752638577407E-2</v>
      </c>
      <c r="F217" s="2">
        <f t="shared" si="17"/>
        <v>-5.7909336761714558E-2</v>
      </c>
      <c r="G217" s="2">
        <f t="shared" si="15"/>
        <v>-3.6619415876862849E-2</v>
      </c>
      <c r="H217" s="2" t="str">
        <f t="shared" si="16"/>
        <v>Hold</v>
      </c>
    </row>
    <row r="218" spans="1:8" ht="13.5" x14ac:dyDescent="0.25">
      <c r="A218" s="3">
        <f>TITRES_STAT!B221</f>
        <v>42621</v>
      </c>
      <c r="B218" s="6">
        <f>TITRES_STAT!D221</f>
        <v>1.9145000000000001</v>
      </c>
      <c r="C218" s="2">
        <f t="shared" si="18"/>
        <v>1.6753825487409613</v>
      </c>
      <c r="D218" s="2">
        <f t="shared" si="14"/>
        <v>1.7747768865872768</v>
      </c>
      <c r="E218" s="2">
        <f t="shared" si="13"/>
        <v>-9.9394337846315572E-2</v>
      </c>
      <c r="F218" s="2">
        <f t="shared" si="17"/>
        <v>-6.6206336978634761E-2</v>
      </c>
      <c r="G218" s="2">
        <f t="shared" si="15"/>
        <v>-3.3188000867680811E-2</v>
      </c>
      <c r="H218" s="2" t="str">
        <f t="shared" si="16"/>
        <v>Hold</v>
      </c>
    </row>
    <row r="219" spans="1:8" ht="13.5" x14ac:dyDescent="0.25">
      <c r="A219" s="3">
        <f>TITRES_STAT!B222</f>
        <v>42622</v>
      </c>
      <c r="B219" s="6">
        <f>TITRES_STAT!D222</f>
        <v>1.9103000000000001</v>
      </c>
      <c r="C219" s="2">
        <f t="shared" si="18"/>
        <v>1.6871390797038903</v>
      </c>
      <c r="D219" s="2">
        <f t="shared" si="14"/>
        <v>1.78481563572896</v>
      </c>
      <c r="E219" s="2">
        <f t="shared" si="13"/>
        <v>-9.7676556025069639E-2</v>
      </c>
      <c r="F219" s="2">
        <f t="shared" si="17"/>
        <v>-7.2500380787921731E-2</v>
      </c>
      <c r="G219" s="2">
        <f t="shared" si="15"/>
        <v>-2.5176175237147908E-2</v>
      </c>
      <c r="H219" s="2" t="str">
        <f t="shared" si="16"/>
        <v>Hold</v>
      </c>
    </row>
    <row r="220" spans="1:8" ht="13.5" x14ac:dyDescent="0.25">
      <c r="A220" s="3">
        <f>TITRES_STAT!B223</f>
        <v>42627</v>
      </c>
      <c r="B220" s="6">
        <f>TITRES_STAT!D223</f>
        <v>1.9103000000000001</v>
      </c>
      <c r="C220" s="2">
        <f t="shared" si="18"/>
        <v>1.7003022982109841</v>
      </c>
      <c r="D220" s="2">
        <f t="shared" si="14"/>
        <v>1.794110773823111</v>
      </c>
      <c r="E220" s="2">
        <f t="shared" ref="E220:E283" si="19">C220-D220</f>
        <v>-9.3808475612126907E-2</v>
      </c>
      <c r="F220" s="2">
        <f t="shared" si="17"/>
        <v>-7.6761999752762766E-2</v>
      </c>
      <c r="G220" s="2">
        <f t="shared" si="15"/>
        <v>-1.7046475859364141E-2</v>
      </c>
      <c r="H220" s="2" t="str">
        <f t="shared" si="16"/>
        <v>Hold</v>
      </c>
    </row>
    <row r="221" spans="1:8" ht="13.5" x14ac:dyDescent="0.25">
      <c r="A221" s="3">
        <f>TITRES_STAT!B224</f>
        <v>42628</v>
      </c>
      <c r="B221" s="6">
        <f>TITRES_STAT!D224</f>
        <v>1.8435999999999999</v>
      </c>
      <c r="C221" s="2">
        <f t="shared" si="18"/>
        <v>1.714640406178525</v>
      </c>
      <c r="D221" s="2">
        <f t="shared" ref="D221:D284" si="20">$D$4*B221+(1-$D$4)*D220</f>
        <v>1.7977766424288066</v>
      </c>
      <c r="E221" s="2">
        <f t="shared" si="19"/>
        <v>-8.3136236250281659E-2</v>
      </c>
      <c r="F221" s="2">
        <f t="shared" si="17"/>
        <v>-7.8036847052266545E-2</v>
      </c>
      <c r="G221" s="2">
        <f t="shared" si="15"/>
        <v>-5.099389198015114E-3</v>
      </c>
      <c r="H221" s="2" t="str">
        <f t="shared" si="16"/>
        <v>Hold</v>
      </c>
    </row>
    <row r="222" spans="1:8" ht="13.5" x14ac:dyDescent="0.25">
      <c r="A222" s="3">
        <f>TITRES_STAT!B225</f>
        <v>42629</v>
      </c>
      <c r="B222" s="6">
        <f>TITRES_STAT!D225</f>
        <v>1.8186</v>
      </c>
      <c r="C222" s="2">
        <f t="shared" si="18"/>
        <v>1.7344803436895213</v>
      </c>
      <c r="D222" s="2">
        <f t="shared" si="20"/>
        <v>1.7993191133600059</v>
      </c>
      <c r="E222" s="2">
        <f t="shared" si="19"/>
        <v>-6.4838769670484631E-2</v>
      </c>
      <c r="F222" s="2">
        <f t="shared" si="17"/>
        <v>-7.5397231575910162E-2</v>
      </c>
      <c r="G222" s="2">
        <f t="shared" si="15"/>
        <v>1.0558461905425531E-2</v>
      </c>
      <c r="H222" s="2" t="str">
        <f t="shared" si="16"/>
        <v>Sell</v>
      </c>
    </row>
    <row r="223" spans="1:8" ht="13.5" x14ac:dyDescent="0.25">
      <c r="A223" s="3">
        <f>TITRES_STAT!B226</f>
        <v>42632</v>
      </c>
      <c r="B223" s="6">
        <f>TITRES_STAT!D226</f>
        <v>1.8186</v>
      </c>
      <c r="C223" s="2">
        <f t="shared" si="18"/>
        <v>1.7576833677372872</v>
      </c>
      <c r="D223" s="2">
        <f t="shared" si="20"/>
        <v>1.8007473271851908</v>
      </c>
      <c r="E223" s="2">
        <f t="shared" si="19"/>
        <v>-4.3063959447903644E-2</v>
      </c>
      <c r="F223" s="2">
        <f t="shared" si="17"/>
        <v>-6.8930577150308855E-2</v>
      </c>
      <c r="G223" s="2">
        <f t="shared" si="15"/>
        <v>2.5866617702405212E-2</v>
      </c>
      <c r="H223" s="2" t="str">
        <f t="shared" si="16"/>
        <v>Sell</v>
      </c>
    </row>
    <row r="224" spans="1:8" ht="13.5" x14ac:dyDescent="0.25">
      <c r="A224" s="3">
        <f>TITRES_STAT!B227</f>
        <v>42633</v>
      </c>
      <c r="B224" s="6">
        <f>TITRES_STAT!D227</f>
        <v>1.7935000000000001</v>
      </c>
      <c r="C224" s="2">
        <f t="shared" si="18"/>
        <v>1.7773166957777045</v>
      </c>
      <c r="D224" s="2">
        <f t="shared" si="20"/>
        <v>1.8002104881344358</v>
      </c>
      <c r="E224" s="2">
        <f t="shared" si="19"/>
        <v>-2.2893792356731391E-2</v>
      </c>
      <c r="F224" s="2">
        <f t="shared" si="17"/>
        <v>-5.9723220191593367E-2</v>
      </c>
      <c r="G224" s="2">
        <f t="shared" si="15"/>
        <v>3.6829427834861976E-2</v>
      </c>
      <c r="H224" s="2" t="str">
        <f t="shared" si="16"/>
        <v>Sell</v>
      </c>
    </row>
    <row r="225" spans="1:8" ht="13.5" x14ac:dyDescent="0.25">
      <c r="A225" s="3">
        <f>TITRES_STAT!B228</f>
        <v>42634</v>
      </c>
      <c r="B225" s="6">
        <f>TITRES_STAT!D228</f>
        <v>1.7518</v>
      </c>
      <c r="C225" s="2">
        <f t="shared" si="18"/>
        <v>1.7939295118119039</v>
      </c>
      <c r="D225" s="2">
        <f t="shared" si="20"/>
        <v>1.7966245260504037</v>
      </c>
      <c r="E225" s="2">
        <f t="shared" si="19"/>
        <v>-2.6950142384998266E-3</v>
      </c>
      <c r="F225" s="2">
        <f t="shared" si="17"/>
        <v>-4.8317579000974657E-2</v>
      </c>
      <c r="G225" s="2">
        <f t="shared" si="15"/>
        <v>4.5622564762474831E-2</v>
      </c>
      <c r="H225" s="2" t="str">
        <f t="shared" si="16"/>
        <v>Sell</v>
      </c>
    </row>
    <row r="226" spans="1:8" ht="13.5" x14ac:dyDescent="0.25">
      <c r="A226" s="3">
        <f>TITRES_STAT!B229</f>
        <v>42635</v>
      </c>
      <c r="B226" s="6">
        <f>TITRES_STAT!D229</f>
        <v>1.7518</v>
      </c>
      <c r="C226" s="2">
        <f t="shared" si="18"/>
        <v>1.8079865099946879</v>
      </c>
      <c r="D226" s="2">
        <f t="shared" si="20"/>
        <v>1.7933041907874108</v>
      </c>
      <c r="E226" s="2">
        <f t="shared" si="19"/>
        <v>1.4682319207277139E-2</v>
      </c>
      <c r="F226" s="2">
        <f t="shared" si="17"/>
        <v>-3.5717599359324302E-2</v>
      </c>
      <c r="G226" s="2">
        <f t="shared" si="15"/>
        <v>5.0399918566601441E-2</v>
      </c>
      <c r="H226" s="2" t="str">
        <f t="shared" si="16"/>
        <v>Sell</v>
      </c>
    </row>
    <row r="227" spans="1:8" ht="13.5" x14ac:dyDescent="0.25">
      <c r="A227" s="3">
        <f>TITRES_STAT!B230</f>
        <v>42636</v>
      </c>
      <c r="B227" s="6">
        <f>TITRES_STAT!D230</f>
        <v>1.7518</v>
      </c>
      <c r="C227" s="2">
        <f t="shared" si="18"/>
        <v>1.8218039699955051</v>
      </c>
      <c r="D227" s="2">
        <f t="shared" si="20"/>
        <v>1.7902298062846396</v>
      </c>
      <c r="E227" s="2">
        <f t="shared" si="19"/>
        <v>3.1574163710865522E-2</v>
      </c>
      <c r="F227" s="2">
        <f t="shared" si="17"/>
        <v>-2.2259246745286339E-2</v>
      </c>
      <c r="G227" s="2">
        <f t="shared" si="15"/>
        <v>5.3833410456151864E-2</v>
      </c>
      <c r="H227" s="2" t="str">
        <f t="shared" si="16"/>
        <v>Sell</v>
      </c>
    </row>
    <row r="228" spans="1:8" ht="13.5" x14ac:dyDescent="0.25">
      <c r="A228" s="3">
        <f>TITRES_STAT!B231</f>
        <v>42639</v>
      </c>
      <c r="B228" s="6">
        <f>TITRES_STAT!D231</f>
        <v>1.7726999999999999</v>
      </c>
      <c r="C228" s="2">
        <f t="shared" si="18"/>
        <v>1.8360648976885043</v>
      </c>
      <c r="D228" s="2">
        <f t="shared" si="20"/>
        <v>1.788931302115407</v>
      </c>
      <c r="E228" s="2">
        <f t="shared" si="19"/>
        <v>4.7133595573097375E-2</v>
      </c>
      <c r="F228" s="2">
        <f t="shared" si="17"/>
        <v>-8.3806782816095975E-3</v>
      </c>
      <c r="G228" s="2">
        <f t="shared" ref="G228:G291" si="21">E228-F228</f>
        <v>5.5514273854706975E-2</v>
      </c>
      <c r="H228" s="2" t="str">
        <f t="shared" ref="H228:H291" si="22">IF(G228&lt;0,"Hold","Sell")</f>
        <v>Sell</v>
      </c>
    </row>
    <row r="229" spans="1:8" ht="13.5" x14ac:dyDescent="0.25">
      <c r="A229" s="3">
        <f>TITRES_STAT!B232</f>
        <v>42640</v>
      </c>
      <c r="B229" s="6">
        <f>TITRES_STAT!D232</f>
        <v>1.7726999999999999</v>
      </c>
      <c r="C229" s="2">
        <f t="shared" si="18"/>
        <v>1.8474856826595036</v>
      </c>
      <c r="D229" s="2">
        <f t="shared" si="20"/>
        <v>1.7877289834401917</v>
      </c>
      <c r="E229" s="2">
        <f t="shared" si="19"/>
        <v>5.9756699219311926E-2</v>
      </c>
      <c r="F229" s="2">
        <f t="shared" ref="F229:F292" si="23">(E229*(2/(10)))+((1-(2/10))*F228)</f>
        <v>5.2467972185747079E-3</v>
      </c>
      <c r="G229" s="2">
        <f t="shared" si="21"/>
        <v>5.4509902000737215E-2</v>
      </c>
      <c r="H229" s="2" t="str">
        <f t="shared" si="22"/>
        <v>Sell</v>
      </c>
    </row>
    <row r="230" spans="1:8" ht="13.5" x14ac:dyDescent="0.25">
      <c r="A230" s="3">
        <f>TITRES_STAT!B233</f>
        <v>42641</v>
      </c>
      <c r="B230" s="6">
        <f>TITRES_STAT!D233</f>
        <v>1.7935000000000001</v>
      </c>
      <c r="C230" s="2">
        <f t="shared" si="18"/>
        <v>1.8571494237888106</v>
      </c>
      <c r="D230" s="2">
        <f t="shared" si="20"/>
        <v>1.7881564661483256</v>
      </c>
      <c r="E230" s="2">
        <f t="shared" si="19"/>
        <v>6.8992957640485075E-2</v>
      </c>
      <c r="F230" s="2">
        <f t="shared" si="23"/>
        <v>1.7996029302956781E-2</v>
      </c>
      <c r="G230" s="2">
        <f t="shared" si="21"/>
        <v>5.0996928337528294E-2</v>
      </c>
      <c r="H230" s="2" t="str">
        <f t="shared" si="22"/>
        <v>Sell</v>
      </c>
    </row>
    <row r="231" spans="1:8" ht="13.5" x14ac:dyDescent="0.25">
      <c r="A231" s="3">
        <f>TITRES_STAT!B234</f>
        <v>42642</v>
      </c>
      <c r="B231" s="6">
        <f>TITRES_STAT!D234</f>
        <v>1.7726999999999999</v>
      </c>
      <c r="C231" s="2">
        <f t="shared" si="18"/>
        <v>1.8550648970520704</v>
      </c>
      <c r="D231" s="2">
        <f t="shared" si="20"/>
        <v>1.7870115427299311</v>
      </c>
      <c r="E231" s="2">
        <f t="shared" si="19"/>
        <v>6.8053354322139326E-2</v>
      </c>
      <c r="F231" s="2">
        <f t="shared" si="23"/>
        <v>2.8007494306793293E-2</v>
      </c>
      <c r="G231" s="2">
        <f t="shared" si="21"/>
        <v>4.0045860015346033E-2</v>
      </c>
      <c r="H231" s="2" t="str">
        <f t="shared" si="22"/>
        <v>Sell</v>
      </c>
    </row>
    <row r="232" spans="1:8" ht="13.5" x14ac:dyDescent="0.25">
      <c r="A232" s="3">
        <f>TITRES_STAT!B235</f>
        <v>42643</v>
      </c>
      <c r="B232" s="6">
        <f>TITRES_STAT!D235</f>
        <v>1.7894000000000001</v>
      </c>
      <c r="C232" s="2">
        <f t="shared" si="18"/>
        <v>1.8494549128902134</v>
      </c>
      <c r="D232" s="2">
        <f t="shared" si="20"/>
        <v>1.7871884654906769</v>
      </c>
      <c r="E232" s="2">
        <f t="shared" si="19"/>
        <v>6.2266447399536462E-2</v>
      </c>
      <c r="F232" s="2">
        <f t="shared" si="23"/>
        <v>3.4859284925341932E-2</v>
      </c>
      <c r="G232" s="2">
        <f t="shared" si="21"/>
        <v>2.740716247419453E-2</v>
      </c>
      <c r="H232" s="2" t="str">
        <f t="shared" si="22"/>
        <v>Sell</v>
      </c>
    </row>
    <row r="233" spans="1:8" ht="13.5" x14ac:dyDescent="0.25">
      <c r="A233" s="3">
        <f>TITRES_STAT!B236</f>
        <v>42647</v>
      </c>
      <c r="B233" s="6">
        <f>TITRES_STAT!D236</f>
        <v>1.8351999999999999</v>
      </c>
      <c r="C233" s="2">
        <f t="shared" si="18"/>
        <v>1.8447080032147958</v>
      </c>
      <c r="D233" s="2">
        <f t="shared" si="20"/>
        <v>1.7907448754543305</v>
      </c>
      <c r="E233" s="2">
        <f t="shared" si="19"/>
        <v>5.3963127760465301E-2</v>
      </c>
      <c r="F233" s="2">
        <f t="shared" si="23"/>
        <v>3.8680053492366605E-2</v>
      </c>
      <c r="G233" s="2">
        <f t="shared" si="21"/>
        <v>1.5283074268098697E-2</v>
      </c>
      <c r="H233" s="2" t="str">
        <f t="shared" si="22"/>
        <v>Sell</v>
      </c>
    </row>
    <row r="234" spans="1:8" ht="13.5" x14ac:dyDescent="0.25">
      <c r="A234" s="3">
        <f>TITRES_STAT!B237</f>
        <v>42648</v>
      </c>
      <c r="B234" s="6">
        <f>TITRES_STAT!D237</f>
        <v>1.8895</v>
      </c>
      <c r="C234" s="2">
        <f t="shared" si="18"/>
        <v>1.836829848874058</v>
      </c>
      <c r="D234" s="2">
        <f t="shared" si="20"/>
        <v>1.7980600698651208</v>
      </c>
      <c r="E234" s="2">
        <f t="shared" si="19"/>
        <v>3.8769779008937189E-2</v>
      </c>
      <c r="F234" s="2">
        <f t="shared" si="23"/>
        <v>3.8697998595680724E-2</v>
      </c>
      <c r="G234" s="2">
        <f t="shared" si="21"/>
        <v>7.1780413256464226E-5</v>
      </c>
      <c r="H234" s="2" t="str">
        <f t="shared" si="22"/>
        <v>Sell</v>
      </c>
    </row>
    <row r="235" spans="1:8" ht="13.5" x14ac:dyDescent="0.25">
      <c r="A235" s="3">
        <f>TITRES_STAT!B238</f>
        <v>42649</v>
      </c>
      <c r="B235" s="6">
        <f>TITRES_STAT!D238</f>
        <v>1.9395</v>
      </c>
      <c r="C235" s="2">
        <f t="shared" si="18"/>
        <v>1.8237483336626643</v>
      </c>
      <c r="D235" s="2">
        <f t="shared" si="20"/>
        <v>1.8085371017269636</v>
      </c>
      <c r="E235" s="2">
        <f t="shared" si="19"/>
        <v>1.5211231935700731E-2</v>
      </c>
      <c r="F235" s="2">
        <f t="shared" si="23"/>
        <v>3.400064526368473E-2</v>
      </c>
      <c r="G235" s="2">
        <f t="shared" si="21"/>
        <v>-1.8789413327983999E-2</v>
      </c>
      <c r="H235" s="2" t="str">
        <f t="shared" si="22"/>
        <v>Hold</v>
      </c>
    </row>
    <row r="236" spans="1:8" ht="13.5" x14ac:dyDescent="0.25">
      <c r="A236" s="3">
        <f>TITRES_STAT!B239</f>
        <v>42650</v>
      </c>
      <c r="B236" s="6">
        <f>TITRES_STAT!D239</f>
        <v>2.0228999999999999</v>
      </c>
      <c r="C236" s="2">
        <f t="shared" si="18"/>
        <v>1.8126793592530235</v>
      </c>
      <c r="D236" s="2">
        <f t="shared" si="20"/>
        <v>1.8244158349323738</v>
      </c>
      <c r="E236" s="2">
        <f t="shared" si="19"/>
        <v>-1.1736475679350322E-2</v>
      </c>
      <c r="F236" s="2">
        <f t="shared" si="23"/>
        <v>2.485322107507772E-2</v>
      </c>
      <c r="G236" s="2">
        <f t="shared" si="21"/>
        <v>-3.6589696754428039E-2</v>
      </c>
      <c r="H236" s="2" t="str">
        <f t="shared" si="22"/>
        <v>Hold</v>
      </c>
    </row>
    <row r="237" spans="1:8" ht="13.5" x14ac:dyDescent="0.25">
      <c r="A237" s="3">
        <f>TITRES_STAT!B240</f>
        <v>42653</v>
      </c>
      <c r="B237" s="6">
        <f>TITRES_STAT!D240</f>
        <v>2.0646</v>
      </c>
      <c r="C237" s="2">
        <f t="shared" si="18"/>
        <v>1.8033133039833276</v>
      </c>
      <c r="D237" s="2">
        <f t="shared" si="20"/>
        <v>1.8422072545670127</v>
      </c>
      <c r="E237" s="2">
        <f t="shared" si="19"/>
        <v>-3.8893950583685166E-2</v>
      </c>
      <c r="F237" s="2">
        <f t="shared" si="23"/>
        <v>1.2103786743325143E-2</v>
      </c>
      <c r="G237" s="2">
        <f t="shared" si="21"/>
        <v>-5.0997737327010309E-2</v>
      </c>
      <c r="H237" s="2" t="str">
        <f t="shared" si="22"/>
        <v>Hold</v>
      </c>
    </row>
    <row r="238" spans="1:8" ht="13.5" x14ac:dyDescent="0.25">
      <c r="A238" s="3">
        <f>TITRES_STAT!B241</f>
        <v>42654</v>
      </c>
      <c r="B238" s="6">
        <f>TITRES_STAT!D241</f>
        <v>2.0897000000000001</v>
      </c>
      <c r="C238" s="2">
        <f t="shared" si="18"/>
        <v>1.7986035649089693</v>
      </c>
      <c r="D238" s="2">
        <f t="shared" si="20"/>
        <v>1.8605400505250118</v>
      </c>
      <c r="E238" s="2">
        <f t="shared" si="19"/>
        <v>-6.193648561604248E-2</v>
      </c>
      <c r="F238" s="2">
        <f t="shared" si="23"/>
        <v>-2.7042677285483829E-3</v>
      </c>
      <c r="G238" s="2">
        <f t="shared" si="21"/>
        <v>-5.9232217887494096E-2</v>
      </c>
      <c r="H238" s="2" t="str">
        <f t="shared" si="22"/>
        <v>Hold</v>
      </c>
    </row>
    <row r="239" spans="1:8" ht="13.5" x14ac:dyDescent="0.25">
      <c r="A239" s="3">
        <f>TITRES_STAT!B242</f>
        <v>42655</v>
      </c>
      <c r="B239" s="6">
        <f>TITRES_STAT!D242</f>
        <v>2.1230000000000002</v>
      </c>
      <c r="C239" s="2">
        <f t="shared" si="18"/>
        <v>1.79461840107682</v>
      </c>
      <c r="D239" s="2">
        <f t="shared" si="20"/>
        <v>1.8799815282638999</v>
      </c>
      <c r="E239" s="2">
        <f t="shared" si="19"/>
        <v>-8.5363127187079835E-2</v>
      </c>
      <c r="F239" s="2">
        <f t="shared" si="23"/>
        <v>-1.9236039620254674E-2</v>
      </c>
      <c r="G239" s="2">
        <f t="shared" si="21"/>
        <v>-6.6127087566825157E-2</v>
      </c>
      <c r="H239" s="2" t="str">
        <f t="shared" si="22"/>
        <v>Hold</v>
      </c>
    </row>
    <row r="240" spans="1:8" ht="13.5" x14ac:dyDescent="0.25">
      <c r="A240" s="3">
        <f>TITRES_STAT!B243</f>
        <v>42656</v>
      </c>
      <c r="B240" s="6">
        <f>TITRES_STAT!D243</f>
        <v>2.0855000000000001</v>
      </c>
      <c r="C240" s="2">
        <f t="shared" si="18"/>
        <v>1.7944463393726939</v>
      </c>
      <c r="D240" s="2">
        <f t="shared" si="20"/>
        <v>1.8952051187628702</v>
      </c>
      <c r="E240" s="2">
        <f t="shared" si="19"/>
        <v>-0.1007587793901763</v>
      </c>
      <c r="F240" s="2">
        <f t="shared" si="23"/>
        <v>-3.5540587574239002E-2</v>
      </c>
      <c r="G240" s="2">
        <f t="shared" si="21"/>
        <v>-6.5218191815937299E-2</v>
      </c>
      <c r="H240" s="2" t="str">
        <f t="shared" si="22"/>
        <v>Hold</v>
      </c>
    </row>
    <row r="241" spans="1:8" ht="13.5" x14ac:dyDescent="0.25">
      <c r="A241" s="3">
        <f>TITRES_STAT!B244</f>
        <v>42657</v>
      </c>
      <c r="B241" s="6">
        <f>TITRES_STAT!D244</f>
        <v>2.1272000000000002</v>
      </c>
      <c r="C241" s="2">
        <f t="shared" si="18"/>
        <v>1.7911007486999719</v>
      </c>
      <c r="D241" s="2">
        <f t="shared" si="20"/>
        <v>1.9123899247804355</v>
      </c>
      <c r="E241" s="2">
        <f t="shared" si="19"/>
        <v>-0.12128917608046352</v>
      </c>
      <c r="F241" s="2">
        <f t="shared" si="23"/>
        <v>-5.2690305275483906E-2</v>
      </c>
      <c r="G241" s="2">
        <f t="shared" si="21"/>
        <v>-6.8598870804979617E-2</v>
      </c>
      <c r="H241" s="2" t="str">
        <f t="shared" si="22"/>
        <v>Hold</v>
      </c>
    </row>
    <row r="242" spans="1:8" ht="13.5" x14ac:dyDescent="0.25">
      <c r="A242" s="3">
        <f>TITRES_STAT!B245</f>
        <v>42660</v>
      </c>
      <c r="B242" s="6">
        <f>TITRES_STAT!D245</f>
        <v>2.2105999999999999</v>
      </c>
      <c r="C242" s="2">
        <f t="shared" si="18"/>
        <v>1.7908390950538224</v>
      </c>
      <c r="D242" s="2">
        <f t="shared" si="20"/>
        <v>1.9344795599818847</v>
      </c>
      <c r="E242" s="2">
        <f t="shared" si="19"/>
        <v>-0.14364046492806226</v>
      </c>
      <c r="F242" s="2">
        <f t="shared" si="23"/>
        <v>-7.088033720599958E-2</v>
      </c>
      <c r="G242" s="2">
        <f t="shared" si="21"/>
        <v>-7.2760127722062681E-2</v>
      </c>
      <c r="H242" s="2" t="str">
        <f t="shared" si="22"/>
        <v>Hold</v>
      </c>
    </row>
    <row r="243" spans="1:8" ht="13.5" x14ac:dyDescent="0.25">
      <c r="A243" s="3">
        <f>TITRES_STAT!B246</f>
        <v>42661</v>
      </c>
      <c r="B243" s="6">
        <f>TITRES_STAT!D246</f>
        <v>2.1981000000000002</v>
      </c>
      <c r="C243" s="2">
        <f t="shared" si="18"/>
        <v>1.7976638496609265</v>
      </c>
      <c r="D243" s="2">
        <f t="shared" si="20"/>
        <v>1.9540069999832266</v>
      </c>
      <c r="E243" s="2">
        <f t="shared" si="19"/>
        <v>-0.15634315032230006</v>
      </c>
      <c r="F243" s="2">
        <f t="shared" si="23"/>
        <v>-8.7972899829259682E-2</v>
      </c>
      <c r="G243" s="2">
        <f t="shared" si="21"/>
        <v>-6.837025049304038E-2</v>
      </c>
      <c r="H243" s="2" t="str">
        <f t="shared" si="22"/>
        <v>Hold</v>
      </c>
    </row>
    <row r="244" spans="1:8" ht="13.5" x14ac:dyDescent="0.25">
      <c r="A244" s="3">
        <f>TITRES_STAT!B247</f>
        <v>42662</v>
      </c>
      <c r="B244" s="6">
        <f>TITRES_STAT!D247</f>
        <v>2.1981000000000002</v>
      </c>
      <c r="C244" s="2">
        <f t="shared" si="18"/>
        <v>1.8117924881746301</v>
      </c>
      <c r="D244" s="2">
        <f t="shared" si="20"/>
        <v>1.9720879629474319</v>
      </c>
      <c r="E244" s="2">
        <f t="shared" si="19"/>
        <v>-0.16029547477280182</v>
      </c>
      <c r="F244" s="2">
        <f t="shared" si="23"/>
        <v>-0.10243741481796811</v>
      </c>
      <c r="G244" s="2">
        <f t="shared" si="21"/>
        <v>-5.7858059954833702E-2</v>
      </c>
      <c r="H244" s="2" t="str">
        <f t="shared" si="22"/>
        <v>Hold</v>
      </c>
    </row>
    <row r="245" spans="1:8" ht="13.5" x14ac:dyDescent="0.25">
      <c r="A245" s="3">
        <f>TITRES_STAT!B248</f>
        <v>42663</v>
      </c>
      <c r="B245" s="6">
        <f>TITRES_STAT!D248</f>
        <v>2.1688999999999998</v>
      </c>
      <c r="C245" s="2">
        <f t="shared" si="18"/>
        <v>1.8314397976862256</v>
      </c>
      <c r="D245" s="2">
        <f t="shared" si="20"/>
        <v>1.9866666323587332</v>
      </c>
      <c r="E245" s="2">
        <f t="shared" si="19"/>
        <v>-0.15522683467250764</v>
      </c>
      <c r="F245" s="2">
        <f t="shared" si="23"/>
        <v>-0.11299529878887601</v>
      </c>
      <c r="G245" s="2">
        <f t="shared" si="21"/>
        <v>-4.2231535883631627E-2</v>
      </c>
      <c r="H245" s="2" t="str">
        <f t="shared" si="22"/>
        <v>Hold</v>
      </c>
    </row>
    <row r="246" spans="1:8" ht="13.5" x14ac:dyDescent="0.25">
      <c r="A246" s="3">
        <f>TITRES_STAT!B249</f>
        <v>42664</v>
      </c>
      <c r="B246" s="6">
        <f>TITRES_STAT!D249</f>
        <v>2.1480999999999999</v>
      </c>
      <c r="C246" s="2">
        <f t="shared" si="18"/>
        <v>1.8608952134268062</v>
      </c>
      <c r="D246" s="2">
        <f t="shared" si="20"/>
        <v>1.9986246595914197</v>
      </c>
      <c r="E246" s="2">
        <f t="shared" si="19"/>
        <v>-0.13772944616461347</v>
      </c>
      <c r="F246" s="2">
        <f t="shared" si="23"/>
        <v>-0.11794212826402352</v>
      </c>
      <c r="G246" s="2">
        <f t="shared" si="21"/>
        <v>-1.9787317900589949E-2</v>
      </c>
      <c r="H246" s="2" t="str">
        <f t="shared" si="22"/>
        <v>Hold</v>
      </c>
    </row>
    <row r="247" spans="1:8" ht="13.5" x14ac:dyDescent="0.25">
      <c r="A247" s="3">
        <f>TITRES_STAT!B250</f>
        <v>42667</v>
      </c>
      <c r="B247" s="6">
        <f>TITRES_STAT!D250</f>
        <v>2.1438999999999999</v>
      </c>
      <c r="C247" s="2">
        <f t="shared" si="18"/>
        <v>1.8922344113611436</v>
      </c>
      <c r="D247" s="2">
        <f t="shared" si="20"/>
        <v>2.0093857959179813</v>
      </c>
      <c r="E247" s="2">
        <f t="shared" si="19"/>
        <v>-0.11715138455683771</v>
      </c>
      <c r="F247" s="2">
        <f t="shared" si="23"/>
        <v>-0.11778397952258637</v>
      </c>
      <c r="G247" s="2">
        <f t="shared" si="21"/>
        <v>6.3259496574866181E-4</v>
      </c>
      <c r="H247" s="2" t="str">
        <f t="shared" si="22"/>
        <v>Sell</v>
      </c>
    </row>
    <row r="248" spans="1:8" ht="13.5" x14ac:dyDescent="0.25">
      <c r="A248" s="3">
        <f>TITRES_STAT!B251</f>
        <v>42668</v>
      </c>
      <c r="B248" s="6">
        <f>TITRES_STAT!D251</f>
        <v>2.1480999999999999</v>
      </c>
      <c r="C248" s="2">
        <f t="shared" si="18"/>
        <v>1.9226137326901984</v>
      </c>
      <c r="D248" s="2">
        <f t="shared" si="20"/>
        <v>2.0196609221462789</v>
      </c>
      <c r="E248" s="2">
        <f t="shared" si="19"/>
        <v>-9.7047189456080485E-2</v>
      </c>
      <c r="F248" s="2">
        <f t="shared" si="23"/>
        <v>-0.1136366215092852</v>
      </c>
      <c r="G248" s="2">
        <f t="shared" si="21"/>
        <v>1.658943205320472E-2</v>
      </c>
      <c r="H248" s="2" t="str">
        <f t="shared" si="22"/>
        <v>Sell</v>
      </c>
    </row>
    <row r="249" spans="1:8" ht="13.5" x14ac:dyDescent="0.25">
      <c r="A249" s="3">
        <f>TITRES_STAT!B252</f>
        <v>42669</v>
      </c>
      <c r="B249" s="6">
        <f>TITRES_STAT!D252</f>
        <v>2.0897000000000001</v>
      </c>
      <c r="C249" s="2">
        <f t="shared" si="18"/>
        <v>1.9534423891993988</v>
      </c>
      <c r="D249" s="2">
        <f t="shared" si="20"/>
        <v>2.0248490019872953</v>
      </c>
      <c r="E249" s="2">
        <f t="shared" si="19"/>
        <v>-7.1406612787896506E-2</v>
      </c>
      <c r="F249" s="2">
        <f t="shared" si="23"/>
        <v>-0.10519061976500747</v>
      </c>
      <c r="G249" s="2">
        <f t="shared" si="21"/>
        <v>3.3784006977110967E-2</v>
      </c>
      <c r="H249" s="2" t="str">
        <f t="shared" si="22"/>
        <v>Sell</v>
      </c>
    </row>
    <row r="250" spans="1:8" ht="13.5" x14ac:dyDescent="0.25">
      <c r="A250" s="3">
        <f>TITRES_STAT!B253</f>
        <v>42670</v>
      </c>
      <c r="B250" s="6">
        <f>TITRES_STAT!D253</f>
        <v>2.1814</v>
      </c>
      <c r="C250" s="2">
        <f t="shared" si="18"/>
        <v>1.9737589447071837</v>
      </c>
      <c r="D250" s="2">
        <f t="shared" si="20"/>
        <v>2.0364453722104585</v>
      </c>
      <c r="E250" s="2">
        <f t="shared" si="19"/>
        <v>-6.26864275032748E-2</v>
      </c>
      <c r="F250" s="2">
        <f t="shared" si="23"/>
        <v>-9.6689781312660941E-2</v>
      </c>
      <c r="G250" s="2">
        <f t="shared" si="21"/>
        <v>3.4003353809386141E-2</v>
      </c>
      <c r="H250" s="2" t="str">
        <f t="shared" si="22"/>
        <v>Sell</v>
      </c>
    </row>
    <row r="251" spans="1:8" ht="13.5" x14ac:dyDescent="0.25">
      <c r="A251" s="3">
        <f>TITRES_STAT!B254</f>
        <v>42671</v>
      </c>
      <c r="B251" s="6">
        <f>TITRES_STAT!D254</f>
        <v>2.2440000000000002</v>
      </c>
      <c r="C251" s="2">
        <f t="shared" si="18"/>
        <v>1.9973652609060786</v>
      </c>
      <c r="D251" s="2">
        <f t="shared" si="20"/>
        <v>2.051819789083758</v>
      </c>
      <c r="E251" s="2">
        <f t="shared" si="19"/>
        <v>-5.4454528177679373E-2</v>
      </c>
      <c r="F251" s="2">
        <f t="shared" si="23"/>
        <v>-8.8242730685664642E-2</v>
      </c>
      <c r="G251" s="2">
        <f t="shared" si="21"/>
        <v>3.3788202507985268E-2</v>
      </c>
      <c r="H251" s="2" t="str">
        <f t="shared" si="22"/>
        <v>Sell</v>
      </c>
    </row>
    <row r="252" spans="1:8" ht="13.5" x14ac:dyDescent="0.25">
      <c r="A252" s="3">
        <f>TITRES_STAT!B255</f>
        <v>42674</v>
      </c>
      <c r="B252" s="6">
        <f>TITRES_STAT!D255</f>
        <v>2.3774999999999999</v>
      </c>
      <c r="C252" s="2">
        <f t="shared" si="18"/>
        <v>2.0301706053820663</v>
      </c>
      <c r="D252" s="2">
        <f t="shared" si="20"/>
        <v>2.075944249151628</v>
      </c>
      <c r="E252" s="2">
        <f t="shared" si="19"/>
        <v>-4.5773643769561723E-2</v>
      </c>
      <c r="F252" s="2">
        <f t="shared" si="23"/>
        <v>-7.9748913302444061E-2</v>
      </c>
      <c r="G252" s="2">
        <f t="shared" si="21"/>
        <v>3.3975269532882338E-2</v>
      </c>
      <c r="H252" s="2" t="str">
        <f t="shared" si="22"/>
        <v>Sell</v>
      </c>
    </row>
    <row r="253" spans="1:8" ht="13.5" x14ac:dyDescent="0.25">
      <c r="A253" s="3">
        <f>TITRES_STAT!B256</f>
        <v>42675</v>
      </c>
      <c r="B253" s="6">
        <f>TITRES_STAT!D256</f>
        <v>2.5192999999999999</v>
      </c>
      <c r="C253" s="2">
        <f t="shared" si="18"/>
        <v>2.0560058968617483</v>
      </c>
      <c r="D253" s="2">
        <f t="shared" si="20"/>
        <v>2.1087854158811368</v>
      </c>
      <c r="E253" s="2">
        <f t="shared" si="19"/>
        <v>-5.2779519019388488E-2</v>
      </c>
      <c r="F253" s="2">
        <f t="shared" si="23"/>
        <v>-7.435503444583294E-2</v>
      </c>
      <c r="G253" s="2">
        <f t="shared" si="21"/>
        <v>2.1575515426444453E-2</v>
      </c>
      <c r="H253" s="2" t="str">
        <f t="shared" si="22"/>
        <v>Sell</v>
      </c>
    </row>
    <row r="254" spans="1:8" ht="13.5" x14ac:dyDescent="0.25">
      <c r="A254" s="3">
        <f>TITRES_STAT!B257</f>
        <v>42676</v>
      </c>
      <c r="B254" s="6">
        <f>TITRES_STAT!D257</f>
        <v>2.6486000000000001</v>
      </c>
      <c r="C254" s="2">
        <f t="shared" si="18"/>
        <v>2.0778665281137871</v>
      </c>
      <c r="D254" s="2">
        <f t="shared" si="20"/>
        <v>2.1487716813714228</v>
      </c>
      <c r="E254" s="2">
        <f t="shared" si="19"/>
        <v>-7.0905153257635689E-2</v>
      </c>
      <c r="F254" s="2">
        <f t="shared" si="23"/>
        <v>-7.3665058208193496E-2</v>
      </c>
      <c r="G254" s="2">
        <f t="shared" si="21"/>
        <v>2.7599049505578066E-3</v>
      </c>
      <c r="H254" s="2" t="str">
        <f t="shared" si="22"/>
        <v>Sell</v>
      </c>
    </row>
    <row r="255" spans="1:8" ht="13.5" x14ac:dyDescent="0.25">
      <c r="A255" s="3">
        <f>TITRES_STAT!B258</f>
        <v>42677</v>
      </c>
      <c r="B255" s="6">
        <f>TITRES_STAT!D258</f>
        <v>2.5400999999999998</v>
      </c>
      <c r="C255" s="2">
        <f t="shared" si="18"/>
        <v>2.0918716776347428</v>
      </c>
      <c r="D255" s="2">
        <f t="shared" si="20"/>
        <v>2.1777589642327988</v>
      </c>
      <c r="E255" s="2">
        <f t="shared" si="19"/>
        <v>-8.5887286598056001E-2</v>
      </c>
      <c r="F255" s="2">
        <f t="shared" si="23"/>
        <v>-7.6109503886165997E-2</v>
      </c>
      <c r="G255" s="2">
        <f t="shared" si="21"/>
        <v>-9.777782711890004E-3</v>
      </c>
      <c r="H255" s="2" t="str">
        <f t="shared" si="22"/>
        <v>Hold</v>
      </c>
    </row>
    <row r="256" spans="1:8" ht="13.5" x14ac:dyDescent="0.25">
      <c r="A256" s="3">
        <f>TITRES_STAT!B259</f>
        <v>42678</v>
      </c>
      <c r="B256" s="6">
        <f>TITRES_STAT!D259</f>
        <v>2.5859999999999999</v>
      </c>
      <c r="C256" s="2">
        <f t="shared" si="18"/>
        <v>2.1005221887678593</v>
      </c>
      <c r="D256" s="2">
        <f t="shared" si="20"/>
        <v>2.2079990409562953</v>
      </c>
      <c r="E256" s="2">
        <f t="shared" si="19"/>
        <v>-0.10747685218843595</v>
      </c>
      <c r="F256" s="2">
        <f t="shared" si="23"/>
        <v>-8.2382973546619997E-2</v>
      </c>
      <c r="G256" s="2">
        <f t="shared" si="21"/>
        <v>-2.5093878641815948E-2</v>
      </c>
      <c r="H256" s="2" t="str">
        <f t="shared" si="22"/>
        <v>Hold</v>
      </c>
    </row>
    <row r="257" spans="1:8" ht="13.5" x14ac:dyDescent="0.25">
      <c r="A257" s="3">
        <f>TITRES_STAT!B260</f>
        <v>42681</v>
      </c>
      <c r="B257" s="6">
        <f>TITRES_STAT!D260</f>
        <v>2.6236000000000002</v>
      </c>
      <c r="C257" s="2">
        <f t="shared" si="18"/>
        <v>2.1071956981881885</v>
      </c>
      <c r="D257" s="2">
        <f t="shared" si="20"/>
        <v>2.2387842971817551</v>
      </c>
      <c r="E257" s="2">
        <f t="shared" si="19"/>
        <v>-0.13158859899356656</v>
      </c>
      <c r="F257" s="2">
        <f t="shared" si="23"/>
        <v>-9.2224098636009305E-2</v>
      </c>
      <c r="G257" s="2">
        <f t="shared" si="21"/>
        <v>-3.9364500357557258E-2</v>
      </c>
      <c r="H257" s="2" t="str">
        <f t="shared" si="22"/>
        <v>Hold</v>
      </c>
    </row>
    <row r="258" spans="1:8" ht="13.5" x14ac:dyDescent="0.25">
      <c r="A258" s="3">
        <f>TITRES_STAT!B261</f>
        <v>42682</v>
      </c>
      <c r="B258" s="6">
        <f>TITRES_STAT!D261</f>
        <v>2.6276999999999999</v>
      </c>
      <c r="C258" s="2">
        <f t="shared" si="18"/>
        <v>2.1134886676976978</v>
      </c>
      <c r="D258" s="2">
        <f t="shared" si="20"/>
        <v>2.2675928677608845</v>
      </c>
      <c r="E258" s="2">
        <f t="shared" si="19"/>
        <v>-0.1541042000631867</v>
      </c>
      <c r="F258" s="2">
        <f t="shared" si="23"/>
        <v>-0.10460011892144479</v>
      </c>
      <c r="G258" s="2">
        <f t="shared" si="21"/>
        <v>-4.9504081141741915E-2</v>
      </c>
      <c r="H258" s="2" t="str">
        <f t="shared" si="22"/>
        <v>Hold</v>
      </c>
    </row>
    <row r="259" spans="1:8" ht="13.5" x14ac:dyDescent="0.25">
      <c r="A259" s="3">
        <f>TITRES_STAT!B262</f>
        <v>42683</v>
      </c>
      <c r="B259" s="6">
        <f>TITRES_STAT!D262</f>
        <v>2.6276999999999999</v>
      </c>
      <c r="C259" s="2">
        <f t="shared" si="18"/>
        <v>2.1098288726672827</v>
      </c>
      <c r="D259" s="2">
        <f t="shared" si="20"/>
        <v>2.2942674701489674</v>
      </c>
      <c r="E259" s="2">
        <f t="shared" si="19"/>
        <v>-0.18443859748168467</v>
      </c>
      <c r="F259" s="2">
        <f t="shared" si="23"/>
        <v>-0.12056781463349278</v>
      </c>
      <c r="G259" s="2">
        <f t="shared" si="21"/>
        <v>-6.3870782848191893E-2</v>
      </c>
      <c r="H259" s="2" t="str">
        <f t="shared" si="22"/>
        <v>Hold</v>
      </c>
    </row>
    <row r="260" spans="1:8" ht="13.5" x14ac:dyDescent="0.25">
      <c r="A260" s="3">
        <f>TITRES_STAT!B263</f>
        <v>42684</v>
      </c>
      <c r="B260" s="6">
        <f>TITRES_STAT!D263</f>
        <v>2.5651999999999999</v>
      </c>
      <c r="C260" s="2">
        <f t="shared" si="18"/>
        <v>2.1208398153338548</v>
      </c>
      <c r="D260" s="2">
        <f t="shared" si="20"/>
        <v>2.3143365464342289</v>
      </c>
      <c r="E260" s="2">
        <f t="shared" si="19"/>
        <v>-0.19349673110037413</v>
      </c>
      <c r="F260" s="2">
        <f t="shared" si="23"/>
        <v>-0.13515359792686904</v>
      </c>
      <c r="G260" s="2">
        <f t="shared" si="21"/>
        <v>-5.8343133173505091E-2</v>
      </c>
      <c r="H260" s="2" t="str">
        <f t="shared" si="22"/>
        <v>Hold</v>
      </c>
    </row>
    <row r="261" spans="1:8" ht="13.5" x14ac:dyDescent="0.25">
      <c r="A261" s="3">
        <f>TITRES_STAT!B264</f>
        <v>42685</v>
      </c>
      <c r="B261" s="6">
        <f>TITRES_STAT!D264</f>
        <v>2.5485000000000002</v>
      </c>
      <c r="C261" s="2">
        <f t="shared" si="18"/>
        <v>2.1397875360517236</v>
      </c>
      <c r="D261" s="2">
        <f t="shared" si="20"/>
        <v>2.3316819874391008</v>
      </c>
      <c r="E261" s="2">
        <f t="shared" si="19"/>
        <v>-0.19189445138737726</v>
      </c>
      <c r="F261" s="2">
        <f t="shared" si="23"/>
        <v>-0.14650176861897068</v>
      </c>
      <c r="G261" s="2">
        <f t="shared" si="21"/>
        <v>-4.5392682768406578E-2</v>
      </c>
      <c r="H261" s="2" t="str">
        <f t="shared" si="22"/>
        <v>Hold</v>
      </c>
    </row>
    <row r="262" spans="1:8" ht="13.5" x14ac:dyDescent="0.25">
      <c r="A262" s="3">
        <f>TITRES_STAT!B265</f>
        <v>42688</v>
      </c>
      <c r="B262" s="6">
        <f>TITRES_STAT!D265</f>
        <v>2.6236000000000002</v>
      </c>
      <c r="C262" s="2">
        <f t="shared" si="18"/>
        <v>2.1763586843514582</v>
      </c>
      <c r="D262" s="2">
        <f t="shared" si="20"/>
        <v>2.3533055439250932</v>
      </c>
      <c r="E262" s="2">
        <f t="shared" si="19"/>
        <v>-0.17694685957363498</v>
      </c>
      <c r="F262" s="2">
        <f t="shared" si="23"/>
        <v>-0.15259078680990354</v>
      </c>
      <c r="G262" s="2">
        <f t="shared" si="21"/>
        <v>-2.4356072763731446E-2</v>
      </c>
      <c r="H262" s="2" t="str">
        <f t="shared" si="22"/>
        <v>Hold</v>
      </c>
    </row>
    <row r="263" spans="1:8" ht="13.5" x14ac:dyDescent="0.25">
      <c r="A263" s="3">
        <f>TITRES_STAT!B266</f>
        <v>42689</v>
      </c>
      <c r="B263" s="6">
        <f>TITRES_STAT!D266</f>
        <v>2.6444000000000001</v>
      </c>
      <c r="C263" s="2">
        <f t="shared" si="18"/>
        <v>2.229118886758926</v>
      </c>
      <c r="D263" s="2">
        <f t="shared" si="20"/>
        <v>2.3748680962269382</v>
      </c>
      <c r="E263" s="2">
        <f t="shared" si="19"/>
        <v>-0.14574920946801218</v>
      </c>
      <c r="F263" s="2">
        <f t="shared" si="23"/>
        <v>-0.15122247134152528</v>
      </c>
      <c r="G263" s="2">
        <f t="shared" si="21"/>
        <v>5.4732618735131022E-3</v>
      </c>
      <c r="H263" s="2" t="str">
        <f t="shared" si="22"/>
        <v>Sell</v>
      </c>
    </row>
    <row r="264" spans="1:8" ht="13.5" x14ac:dyDescent="0.25">
      <c r="A264" s="3">
        <f>TITRES_STAT!B267</f>
        <v>42690</v>
      </c>
      <c r="B264" s="6">
        <f>TITRES_STAT!D267</f>
        <v>2.6276999999999999</v>
      </c>
      <c r="C264" s="2">
        <f t="shared" si="18"/>
        <v>2.2936544426421683</v>
      </c>
      <c r="D264" s="2">
        <f t="shared" si="20"/>
        <v>2.3935963853953135</v>
      </c>
      <c r="E264" s="2">
        <f t="shared" si="19"/>
        <v>-9.9941942753145163E-2</v>
      </c>
      <c r="F264" s="2">
        <f t="shared" si="23"/>
        <v>-0.14096636562384926</v>
      </c>
      <c r="G264" s="2">
        <f t="shared" si="21"/>
        <v>4.1024422870704097E-2</v>
      </c>
      <c r="H264" s="2" t="str">
        <f t="shared" si="22"/>
        <v>Sell</v>
      </c>
    </row>
    <row r="265" spans="1:8" ht="13.5" x14ac:dyDescent="0.25">
      <c r="A265" s="3">
        <f>TITRES_STAT!B268</f>
        <v>42691</v>
      </c>
      <c r="B265" s="6">
        <f>TITRES_STAT!D268</f>
        <v>2.6069</v>
      </c>
      <c r="C265" s="2">
        <f t="shared" si="18"/>
        <v>2.3315691437741424</v>
      </c>
      <c r="D265" s="2">
        <f t="shared" si="20"/>
        <v>2.4093966531438085</v>
      </c>
      <c r="E265" s="2">
        <f t="shared" si="19"/>
        <v>-7.7827509369666092E-2</v>
      </c>
      <c r="F265" s="2">
        <f t="shared" si="23"/>
        <v>-0.12833859437301262</v>
      </c>
      <c r="G265" s="2">
        <f t="shared" si="21"/>
        <v>5.0511085003346529E-2</v>
      </c>
      <c r="H265" s="2" t="str">
        <f t="shared" si="22"/>
        <v>Sell</v>
      </c>
    </row>
    <row r="266" spans="1:8" ht="13.5" x14ac:dyDescent="0.25">
      <c r="A266" s="3">
        <f>TITRES_STAT!B269</f>
        <v>42692</v>
      </c>
      <c r="B266" s="6">
        <f>TITRES_STAT!D269</f>
        <v>2.6276999999999999</v>
      </c>
      <c r="C266" s="2">
        <f t="shared" si="18"/>
        <v>2.3707123524242744</v>
      </c>
      <c r="D266" s="2">
        <f t="shared" si="20"/>
        <v>2.4255672714294523</v>
      </c>
      <c r="E266" s="2">
        <f t="shared" si="19"/>
        <v>-5.4854919005177916E-2</v>
      </c>
      <c r="F266" s="2">
        <f t="shared" si="23"/>
        <v>-0.11364185929944569</v>
      </c>
      <c r="G266" s="2">
        <f t="shared" si="21"/>
        <v>5.8786940294267773E-2</v>
      </c>
      <c r="H266" s="2" t="str">
        <f t="shared" si="22"/>
        <v>Sell</v>
      </c>
    </row>
    <row r="267" spans="1:8" ht="13.5" x14ac:dyDescent="0.25">
      <c r="A267" s="3">
        <f>TITRES_STAT!B270</f>
        <v>42695</v>
      </c>
      <c r="B267" s="6">
        <f>TITRES_STAT!D270</f>
        <v>2.5526</v>
      </c>
      <c r="C267" s="2">
        <f t="shared" si="18"/>
        <v>2.4096181443590017</v>
      </c>
      <c r="D267" s="2">
        <f t="shared" si="20"/>
        <v>2.4349771031754188</v>
      </c>
      <c r="E267" s="2">
        <f t="shared" si="19"/>
        <v>-2.5358958816417143E-2</v>
      </c>
      <c r="F267" s="2">
        <f t="shared" si="23"/>
        <v>-9.5985279202839988E-2</v>
      </c>
      <c r="G267" s="2">
        <f t="shared" si="21"/>
        <v>7.0626320386422844E-2</v>
      </c>
      <c r="H267" s="2" t="str">
        <f t="shared" si="22"/>
        <v>Sell</v>
      </c>
    </row>
    <row r="268" spans="1:8" ht="13.5" x14ac:dyDescent="0.25">
      <c r="A268" s="3">
        <f>TITRES_STAT!B271</f>
        <v>42696</v>
      </c>
      <c r="B268" s="6">
        <f>TITRES_STAT!D271</f>
        <v>2.6027</v>
      </c>
      <c r="C268" s="2">
        <f t="shared" si="18"/>
        <v>2.4431691990730013</v>
      </c>
      <c r="D268" s="2">
        <f t="shared" si="20"/>
        <v>2.4474010214587212</v>
      </c>
      <c r="E268" s="2">
        <f t="shared" si="19"/>
        <v>-4.2318223857198412E-3</v>
      </c>
      <c r="F268" s="2">
        <f t="shared" si="23"/>
        <v>-7.7634587839415958E-2</v>
      </c>
      <c r="G268" s="2">
        <f t="shared" si="21"/>
        <v>7.3402765453696117E-2</v>
      </c>
      <c r="H268" s="2" t="str">
        <f t="shared" si="22"/>
        <v>Sell</v>
      </c>
    </row>
    <row r="269" spans="1:8" ht="13.5" x14ac:dyDescent="0.25">
      <c r="A269" s="3">
        <f>TITRES_STAT!B272</f>
        <v>42697</v>
      </c>
      <c r="B269" s="6">
        <f>TITRES_STAT!D272</f>
        <v>2.6276999999999999</v>
      </c>
      <c r="C269" s="2">
        <f t="shared" si="18"/>
        <v>2.4715585530617705</v>
      </c>
      <c r="D269" s="2">
        <f t="shared" si="20"/>
        <v>2.460756501350668</v>
      </c>
      <c r="E269" s="2">
        <f t="shared" si="19"/>
        <v>1.0802051711102489E-2</v>
      </c>
      <c r="F269" s="2">
        <f t="shared" si="23"/>
        <v>-5.9947259929312276E-2</v>
      </c>
      <c r="G269" s="2">
        <f t="shared" si="21"/>
        <v>7.0749311640414758E-2</v>
      </c>
      <c r="H269" s="2" t="str">
        <f t="shared" si="22"/>
        <v>Sell</v>
      </c>
    </row>
    <row r="270" spans="1:8" ht="13.5" x14ac:dyDescent="0.25">
      <c r="A270" s="3">
        <f>TITRES_STAT!B273</f>
        <v>42698</v>
      </c>
      <c r="B270" s="6">
        <f>TITRES_STAT!D273</f>
        <v>2.6903000000000001</v>
      </c>
      <c r="C270" s="2">
        <f t="shared" si="18"/>
        <v>2.485964929513806</v>
      </c>
      <c r="D270" s="2">
        <f t="shared" si="20"/>
        <v>2.4777597234728406</v>
      </c>
      <c r="E270" s="2">
        <f t="shared" si="19"/>
        <v>8.2052060409654182E-3</v>
      </c>
      <c r="F270" s="2">
        <f t="shared" si="23"/>
        <v>-4.631676673525674E-2</v>
      </c>
      <c r="G270" s="2">
        <f t="shared" si="21"/>
        <v>5.4521972776222158E-2</v>
      </c>
      <c r="H270" s="2" t="str">
        <f t="shared" si="22"/>
        <v>Sell</v>
      </c>
    </row>
    <row r="271" spans="1:8" ht="13.5" x14ac:dyDescent="0.25">
      <c r="A271" s="3">
        <f>TITRES_STAT!B274</f>
        <v>42699</v>
      </c>
      <c r="B271" s="6">
        <f>TITRES_STAT!D274</f>
        <v>2.6903000000000001</v>
      </c>
      <c r="C271" s="2">
        <f t="shared" ref="C271:C334" si="24">$C$4*B261+C270*(1-$C$4)</f>
        <v>2.4955857095886054</v>
      </c>
      <c r="D271" s="2">
        <f t="shared" si="20"/>
        <v>2.4935034476600375</v>
      </c>
      <c r="E271" s="2">
        <f t="shared" si="19"/>
        <v>2.0822619285678634E-3</v>
      </c>
      <c r="F271" s="2">
        <f t="shared" si="23"/>
        <v>-3.6636961002491822E-2</v>
      </c>
      <c r="G271" s="2">
        <f t="shared" si="21"/>
        <v>3.8719222931059685E-2</v>
      </c>
      <c r="H271" s="2" t="str">
        <f t="shared" si="22"/>
        <v>Sell</v>
      </c>
    </row>
    <row r="272" spans="1:8" ht="13.5" x14ac:dyDescent="0.25">
      <c r="A272" s="3">
        <f>TITRES_STAT!B275</f>
        <v>42702</v>
      </c>
      <c r="B272" s="6">
        <f>TITRES_STAT!D275</f>
        <v>2.6778</v>
      </c>
      <c r="C272" s="2">
        <f t="shared" si="24"/>
        <v>2.5152802158057432</v>
      </c>
      <c r="D272" s="2">
        <f t="shared" si="20"/>
        <v>2.5071550441296644</v>
      </c>
      <c r="E272" s="2">
        <f t="shared" si="19"/>
        <v>8.1251716760788462E-3</v>
      </c>
      <c r="F272" s="2">
        <f t="shared" si="23"/>
        <v>-2.768453446677769E-2</v>
      </c>
      <c r="G272" s="2">
        <f t="shared" si="21"/>
        <v>3.5809706142856536E-2</v>
      </c>
      <c r="H272" s="2" t="str">
        <f t="shared" si="22"/>
        <v>Sell</v>
      </c>
    </row>
    <row r="273" spans="1:8" ht="13.5" x14ac:dyDescent="0.25">
      <c r="A273" s="3">
        <f>TITRES_STAT!B276</f>
        <v>42703</v>
      </c>
      <c r="B273" s="6">
        <f>TITRES_STAT!D276</f>
        <v>2.6778</v>
      </c>
      <c r="C273" s="2">
        <f t="shared" si="24"/>
        <v>2.5351447979894748</v>
      </c>
      <c r="D273" s="2">
        <f t="shared" si="20"/>
        <v>2.5197954112311707</v>
      </c>
      <c r="E273" s="2">
        <f t="shared" si="19"/>
        <v>1.5349386758304107E-2</v>
      </c>
      <c r="F273" s="2">
        <f t="shared" si="23"/>
        <v>-1.9077750221761332E-2</v>
      </c>
      <c r="G273" s="2">
        <f t="shared" si="21"/>
        <v>3.4427136980065443E-2</v>
      </c>
      <c r="H273" s="2" t="str">
        <f t="shared" si="22"/>
        <v>Sell</v>
      </c>
    </row>
    <row r="274" spans="1:8" ht="13.5" x14ac:dyDescent="0.25">
      <c r="A274" s="3">
        <f>TITRES_STAT!B277</f>
        <v>42704</v>
      </c>
      <c r="B274" s="6">
        <f>TITRES_STAT!D277</f>
        <v>2.6778</v>
      </c>
      <c r="C274" s="2">
        <f t="shared" si="24"/>
        <v>2.5493840598372479</v>
      </c>
      <c r="D274" s="2">
        <f t="shared" si="20"/>
        <v>2.5314994548436767</v>
      </c>
      <c r="E274" s="2">
        <f t="shared" si="19"/>
        <v>1.7884604993571251E-2</v>
      </c>
      <c r="F274" s="2">
        <f t="shared" si="23"/>
        <v>-1.1685279178694816E-2</v>
      </c>
      <c r="G274" s="2">
        <f t="shared" si="21"/>
        <v>2.9569884172266067E-2</v>
      </c>
      <c r="H274" s="2" t="str">
        <f t="shared" si="22"/>
        <v>Sell</v>
      </c>
    </row>
    <row r="275" spans="1:8" ht="13.5" x14ac:dyDescent="0.25">
      <c r="A275" s="3">
        <f>TITRES_STAT!B278</f>
        <v>42705</v>
      </c>
      <c r="B275" s="6">
        <f>TITRES_STAT!D278</f>
        <v>2.6778</v>
      </c>
      <c r="C275" s="2">
        <f t="shared" si="24"/>
        <v>2.5582326660161328</v>
      </c>
      <c r="D275" s="2">
        <f t="shared" si="20"/>
        <v>2.5423365322626639</v>
      </c>
      <c r="E275" s="2">
        <f t="shared" si="19"/>
        <v>1.5896133753468877E-2</v>
      </c>
      <c r="F275" s="2">
        <f t="shared" si="23"/>
        <v>-6.1689965922620766E-3</v>
      </c>
      <c r="G275" s="2">
        <f t="shared" si="21"/>
        <v>2.2065130345730953E-2</v>
      </c>
      <c r="H275" s="2" t="str">
        <f t="shared" si="22"/>
        <v>Sell</v>
      </c>
    </row>
    <row r="276" spans="1:8" ht="13.5" x14ac:dyDescent="0.25">
      <c r="A276" s="3">
        <f>TITRES_STAT!B279</f>
        <v>42706</v>
      </c>
      <c r="B276" s="6">
        <f>TITRES_STAT!D279</f>
        <v>2.6652999999999998</v>
      </c>
      <c r="C276" s="2">
        <f t="shared" si="24"/>
        <v>2.5689199481674967</v>
      </c>
      <c r="D276" s="2">
        <f t="shared" si="20"/>
        <v>2.5514449372802441</v>
      </c>
      <c r="E276" s="2">
        <f t="shared" si="19"/>
        <v>1.7475010887252562E-2</v>
      </c>
      <c r="F276" s="2">
        <f t="shared" si="23"/>
        <v>-1.4401950963591485E-3</v>
      </c>
      <c r="G276" s="2">
        <f t="shared" si="21"/>
        <v>1.891520598361171E-2</v>
      </c>
      <c r="H276" s="2" t="str">
        <f t="shared" si="22"/>
        <v>Sell</v>
      </c>
    </row>
    <row r="277" spans="1:8" ht="13.5" x14ac:dyDescent="0.25">
      <c r="A277" s="3">
        <f>TITRES_STAT!B280</f>
        <v>42709</v>
      </c>
      <c r="B277" s="6">
        <f>TITRES_STAT!D280</f>
        <v>2.5859999999999999</v>
      </c>
      <c r="C277" s="2">
        <f t="shared" si="24"/>
        <v>2.5664091869109584</v>
      </c>
      <c r="D277" s="2">
        <f t="shared" si="20"/>
        <v>2.5540045715557818</v>
      </c>
      <c r="E277" s="2">
        <f t="shared" si="19"/>
        <v>1.2404615355176674E-2</v>
      </c>
      <c r="F277" s="2">
        <f t="shared" si="23"/>
        <v>1.3287669939480162E-3</v>
      </c>
      <c r="G277" s="2">
        <f t="shared" si="21"/>
        <v>1.1075848361228657E-2</v>
      </c>
      <c r="H277" s="2" t="str">
        <f t="shared" si="22"/>
        <v>Sell</v>
      </c>
    </row>
    <row r="278" spans="1:8" ht="13.5" x14ac:dyDescent="0.25">
      <c r="A278" s="3">
        <f>TITRES_STAT!B281</f>
        <v>42710</v>
      </c>
      <c r="B278" s="6">
        <f>TITRES_STAT!D281</f>
        <v>2.5817999999999999</v>
      </c>
      <c r="C278" s="2">
        <f t="shared" si="24"/>
        <v>2.5719923889246572</v>
      </c>
      <c r="D278" s="2">
        <f t="shared" si="20"/>
        <v>2.5560634921812797</v>
      </c>
      <c r="E278" s="2">
        <f t="shared" si="19"/>
        <v>1.5928896743377496E-2</v>
      </c>
      <c r="F278" s="2">
        <f t="shared" si="23"/>
        <v>4.2487929438339124E-3</v>
      </c>
      <c r="G278" s="2">
        <f t="shared" si="21"/>
        <v>1.1680103799543585E-2</v>
      </c>
      <c r="H278" s="2" t="str">
        <f t="shared" si="22"/>
        <v>Sell</v>
      </c>
    </row>
    <row r="279" spans="1:8" ht="13.5" x14ac:dyDescent="0.25">
      <c r="A279" s="3">
        <f>TITRES_STAT!B282</f>
        <v>42711</v>
      </c>
      <c r="B279" s="6">
        <f>TITRES_STAT!D282</f>
        <v>2.6069</v>
      </c>
      <c r="C279" s="2">
        <f t="shared" si="24"/>
        <v>2.580562790628556</v>
      </c>
      <c r="D279" s="2">
        <f t="shared" si="20"/>
        <v>2.5598291594271108</v>
      </c>
      <c r="E279" s="2">
        <f t="shared" si="19"/>
        <v>2.0733631201445224E-2</v>
      </c>
      <c r="F279" s="2">
        <f t="shared" si="23"/>
        <v>7.5457605953561744E-3</v>
      </c>
      <c r="G279" s="2">
        <f t="shared" si="21"/>
        <v>1.318787060608905E-2</v>
      </c>
      <c r="H279" s="2" t="str">
        <f t="shared" si="22"/>
        <v>Sell</v>
      </c>
    </row>
    <row r="280" spans="1:8" ht="13.5" x14ac:dyDescent="0.25">
      <c r="A280" s="3">
        <f>TITRES_STAT!B283</f>
        <v>42712</v>
      </c>
      <c r="B280" s="6">
        <f>TITRES_STAT!D283</f>
        <v>2.5859999999999999</v>
      </c>
      <c r="C280" s="2">
        <f t="shared" si="24"/>
        <v>2.5974454382241627</v>
      </c>
      <c r="D280" s="2">
        <f t="shared" si="20"/>
        <v>2.5617677402102879</v>
      </c>
      <c r="E280" s="2">
        <f t="shared" si="19"/>
        <v>3.5677698013874881E-2</v>
      </c>
      <c r="F280" s="2">
        <f t="shared" si="23"/>
        <v>1.3172148079059916E-2</v>
      </c>
      <c r="G280" s="2">
        <f t="shared" si="21"/>
        <v>2.2505549934814965E-2</v>
      </c>
      <c r="H280" s="2" t="str">
        <f t="shared" si="22"/>
        <v>Sell</v>
      </c>
    </row>
    <row r="281" spans="1:8" ht="13.5" x14ac:dyDescent="0.25">
      <c r="A281" s="3">
        <f>TITRES_STAT!B284</f>
        <v>42713</v>
      </c>
      <c r="B281" s="6">
        <f>TITRES_STAT!D284</f>
        <v>2.6236000000000002</v>
      </c>
      <c r="C281" s="2">
        <f t="shared" si="24"/>
        <v>2.6117307554204454</v>
      </c>
      <c r="D281" s="2">
        <f t="shared" si="20"/>
        <v>2.5663479076021183</v>
      </c>
      <c r="E281" s="2">
        <f t="shared" si="19"/>
        <v>4.5382847818327132E-2</v>
      </c>
      <c r="F281" s="2">
        <f t="shared" si="23"/>
        <v>1.9614288026913361E-2</v>
      </c>
      <c r="G281" s="2">
        <f t="shared" si="21"/>
        <v>2.5768559791413771E-2</v>
      </c>
      <c r="H281" s="2" t="str">
        <f t="shared" si="22"/>
        <v>Sell</v>
      </c>
    </row>
    <row r="282" spans="1:8" ht="13.5" x14ac:dyDescent="0.25">
      <c r="A282" s="3">
        <f>TITRES_STAT!B285</f>
        <v>42717</v>
      </c>
      <c r="B282" s="6">
        <f>TITRES_STAT!D285</f>
        <v>2.5901999999999998</v>
      </c>
      <c r="C282" s="2">
        <f t="shared" si="24"/>
        <v>2.6218952545865308</v>
      </c>
      <c r="D282" s="2">
        <f t="shared" si="20"/>
        <v>2.5681147292612208</v>
      </c>
      <c r="E282" s="2">
        <f t="shared" si="19"/>
        <v>5.378052532531008E-2</v>
      </c>
      <c r="F282" s="2">
        <f t="shared" si="23"/>
        <v>2.6447535486592705E-2</v>
      </c>
      <c r="G282" s="2">
        <f t="shared" si="21"/>
        <v>2.7332989838717375E-2</v>
      </c>
      <c r="H282" s="2" t="str">
        <f t="shared" si="22"/>
        <v>Sell</v>
      </c>
    </row>
    <row r="283" spans="1:8" ht="13.5" x14ac:dyDescent="0.25">
      <c r="A283" s="3">
        <f>TITRES_STAT!B286</f>
        <v>42718</v>
      </c>
      <c r="B283" s="6">
        <f>TITRES_STAT!D286</f>
        <v>2.5192999999999999</v>
      </c>
      <c r="C283" s="2">
        <f t="shared" si="24"/>
        <v>2.6304959846501417</v>
      </c>
      <c r="D283" s="2">
        <f t="shared" si="20"/>
        <v>2.5644988233900192</v>
      </c>
      <c r="E283" s="2">
        <f t="shared" si="19"/>
        <v>6.599716126012245E-2</v>
      </c>
      <c r="F283" s="2">
        <f t="shared" si="23"/>
        <v>3.4357460641298652E-2</v>
      </c>
      <c r="G283" s="2">
        <f t="shared" si="21"/>
        <v>3.1639700618823798E-2</v>
      </c>
      <c r="H283" s="2" t="str">
        <f t="shared" si="22"/>
        <v>Sell</v>
      </c>
    </row>
    <row r="284" spans="1:8" ht="13.5" x14ac:dyDescent="0.25">
      <c r="A284" s="3">
        <f>TITRES_STAT!B287</f>
        <v>42719</v>
      </c>
      <c r="B284" s="6">
        <f>TITRES_STAT!D287</f>
        <v>2.5068000000000001</v>
      </c>
      <c r="C284" s="2">
        <f t="shared" si="24"/>
        <v>2.6377735254731967</v>
      </c>
      <c r="D284" s="2">
        <f t="shared" si="20"/>
        <v>2.5602248364722402</v>
      </c>
      <c r="E284" s="2">
        <f t="shared" ref="E284:E347" si="25">C284-D284</f>
        <v>7.7548689000956461E-2</v>
      </c>
      <c r="F284" s="2">
        <f t="shared" si="23"/>
        <v>4.2995706313230214E-2</v>
      </c>
      <c r="G284" s="2">
        <f t="shared" si="21"/>
        <v>3.4552982687726247E-2</v>
      </c>
      <c r="H284" s="2" t="str">
        <f t="shared" si="22"/>
        <v>Sell</v>
      </c>
    </row>
    <row r="285" spans="1:8" ht="13.5" x14ac:dyDescent="0.25">
      <c r="A285" s="3">
        <f>TITRES_STAT!B288</f>
        <v>42720</v>
      </c>
      <c r="B285" s="6">
        <f>TITRES_STAT!D288</f>
        <v>2.5817999999999999</v>
      </c>
      <c r="C285" s="2">
        <f t="shared" si="24"/>
        <v>2.6439314446311664</v>
      </c>
      <c r="D285" s="2">
        <f t="shared" ref="D285:D348" si="26">$D$4*B285+(1-$D$4)*D284</f>
        <v>2.561822996733556</v>
      </c>
      <c r="E285" s="2">
        <f t="shared" si="25"/>
        <v>8.2108447897610404E-2</v>
      </c>
      <c r="F285" s="2">
        <f t="shared" si="23"/>
        <v>5.0818254630106252E-2</v>
      </c>
      <c r="G285" s="2">
        <f t="shared" si="21"/>
        <v>3.1290193267504152E-2</v>
      </c>
      <c r="H285" s="2" t="str">
        <f t="shared" si="22"/>
        <v>Sell</v>
      </c>
    </row>
    <row r="286" spans="1:8" ht="13.5" x14ac:dyDescent="0.25">
      <c r="A286" s="3">
        <f>TITRES_STAT!B289</f>
        <v>42723</v>
      </c>
      <c r="B286" s="6">
        <f>TITRES_STAT!D289</f>
        <v>2.5526</v>
      </c>
      <c r="C286" s="2">
        <f t="shared" si="24"/>
        <v>2.6472189146879099</v>
      </c>
      <c r="D286" s="2">
        <f t="shared" si="26"/>
        <v>2.5611398117903299</v>
      </c>
      <c r="E286" s="2">
        <f t="shared" si="25"/>
        <v>8.6079102897580029E-2</v>
      </c>
      <c r="F286" s="2">
        <f t="shared" si="23"/>
        <v>5.7870424283601007E-2</v>
      </c>
      <c r="G286" s="2">
        <f t="shared" si="21"/>
        <v>2.8208678613979021E-2</v>
      </c>
      <c r="H286" s="2" t="str">
        <f t="shared" si="22"/>
        <v>Sell</v>
      </c>
    </row>
    <row r="287" spans="1:8" ht="13.5" x14ac:dyDescent="0.25">
      <c r="A287" s="3">
        <f>TITRES_STAT!B290</f>
        <v>42724</v>
      </c>
      <c r="B287" s="6">
        <f>TITRES_STAT!D290</f>
        <v>2.5526</v>
      </c>
      <c r="C287" s="2">
        <f t="shared" si="24"/>
        <v>2.6378006201205393</v>
      </c>
      <c r="D287" s="2">
        <f t="shared" si="26"/>
        <v>2.5605072331391945</v>
      </c>
      <c r="E287" s="2">
        <f t="shared" si="25"/>
        <v>7.7293386981344803E-2</v>
      </c>
      <c r="F287" s="2">
        <f t="shared" si="23"/>
        <v>6.1755016823149766E-2</v>
      </c>
      <c r="G287" s="2">
        <f t="shared" si="21"/>
        <v>1.5538370158195036E-2</v>
      </c>
      <c r="H287" s="2" t="str">
        <f t="shared" si="22"/>
        <v>Sell</v>
      </c>
    </row>
    <row r="288" spans="1:8" ht="13.5" x14ac:dyDescent="0.25">
      <c r="A288" s="3">
        <f>TITRES_STAT!B291</f>
        <v>42725</v>
      </c>
      <c r="B288" s="6">
        <f>TITRES_STAT!D291</f>
        <v>2.5485000000000002</v>
      </c>
      <c r="C288" s="2">
        <f t="shared" si="24"/>
        <v>2.6291851401019946</v>
      </c>
      <c r="D288" s="2">
        <f t="shared" si="26"/>
        <v>2.559617808462217</v>
      </c>
      <c r="E288" s="2">
        <f t="shared" si="25"/>
        <v>6.9567331639777574E-2</v>
      </c>
      <c r="F288" s="2">
        <f t="shared" si="23"/>
        <v>6.3317479786475339E-2</v>
      </c>
      <c r="G288" s="2">
        <f t="shared" si="21"/>
        <v>6.2498518533022351E-3</v>
      </c>
      <c r="H288" s="2" t="str">
        <f t="shared" si="22"/>
        <v>Sell</v>
      </c>
    </row>
    <row r="289" spans="1:8" ht="13.5" x14ac:dyDescent="0.25">
      <c r="A289" s="3">
        <f>TITRES_STAT!B292</f>
        <v>42726</v>
      </c>
      <c r="B289" s="6">
        <f>TITRES_STAT!D292</f>
        <v>2.5526</v>
      </c>
      <c r="C289" s="2">
        <f t="shared" si="24"/>
        <v>2.6257566570093798</v>
      </c>
      <c r="D289" s="2">
        <f t="shared" si="26"/>
        <v>2.5590979707983492</v>
      </c>
      <c r="E289" s="2">
        <f t="shared" si="25"/>
        <v>6.6658686211030549E-2</v>
      </c>
      <c r="F289" s="2">
        <f t="shared" si="23"/>
        <v>6.3985721071386378E-2</v>
      </c>
      <c r="G289" s="2">
        <f t="shared" si="21"/>
        <v>2.6729651396441706E-3</v>
      </c>
      <c r="H289" s="2" t="str">
        <f t="shared" si="22"/>
        <v>Sell</v>
      </c>
    </row>
    <row r="290" spans="1:8" ht="13.5" x14ac:dyDescent="0.25">
      <c r="A290" s="3">
        <f>TITRES_STAT!B293</f>
        <v>42727</v>
      </c>
      <c r="B290" s="6">
        <f>TITRES_STAT!D293</f>
        <v>2.6069</v>
      </c>
      <c r="C290" s="2">
        <f t="shared" si="24"/>
        <v>2.619640248238706</v>
      </c>
      <c r="D290" s="2">
        <f t="shared" si="26"/>
        <v>2.5626388618503233</v>
      </c>
      <c r="E290" s="2">
        <f t="shared" si="25"/>
        <v>5.7001386388382702E-2</v>
      </c>
      <c r="F290" s="2">
        <f t="shared" si="23"/>
        <v>6.2588854134785654E-2</v>
      </c>
      <c r="G290" s="2">
        <f t="shared" si="21"/>
        <v>-5.5874677464029521E-3</v>
      </c>
      <c r="H290" s="2" t="str">
        <f t="shared" si="22"/>
        <v>Hold</v>
      </c>
    </row>
    <row r="291" spans="1:8" ht="13.5" x14ac:dyDescent="0.25">
      <c r="A291" s="3">
        <f>TITRES_STAT!B294</f>
        <v>42730</v>
      </c>
      <c r="B291" s="6">
        <f>TITRES_STAT!D294</f>
        <v>2.5568</v>
      </c>
      <c r="C291" s="2">
        <f t="shared" si="24"/>
        <v>2.6202494408173669</v>
      </c>
      <c r="D291" s="2">
        <f t="shared" si="26"/>
        <v>2.5622063535651143</v>
      </c>
      <c r="E291" s="2">
        <f t="shared" si="25"/>
        <v>5.8043087252252601E-2</v>
      </c>
      <c r="F291" s="2">
        <f t="shared" si="23"/>
        <v>6.1679700758279048E-2</v>
      </c>
      <c r="G291" s="2">
        <f t="shared" si="21"/>
        <v>-3.6366135060264468E-3</v>
      </c>
      <c r="H291" s="2" t="str">
        <f t="shared" si="22"/>
        <v>Hold</v>
      </c>
    </row>
    <row r="292" spans="1:8" ht="13.5" x14ac:dyDescent="0.25">
      <c r="A292" s="3">
        <f>TITRES_STAT!B295</f>
        <v>42731</v>
      </c>
      <c r="B292" s="6">
        <f>TITRES_STAT!D295</f>
        <v>2.5859999999999999</v>
      </c>
      <c r="C292" s="2">
        <f t="shared" si="24"/>
        <v>2.6156264499223871</v>
      </c>
      <c r="D292" s="2">
        <f t="shared" si="26"/>
        <v>2.5639688458936241</v>
      </c>
      <c r="E292" s="2">
        <f t="shared" si="25"/>
        <v>5.1657604028763071E-2</v>
      </c>
      <c r="F292" s="2">
        <f t="shared" si="23"/>
        <v>5.9675281412375852E-2</v>
      </c>
      <c r="G292" s="2">
        <f t="shared" ref="G292:G355" si="27">E292-F292</f>
        <v>-8.0176773836127813E-3</v>
      </c>
      <c r="H292" s="2" t="str">
        <f t="shared" ref="H292:H355" si="28">IF(G292&lt;0,"Hold","Sell")</f>
        <v>Hold</v>
      </c>
    </row>
    <row r="293" spans="1:8" ht="13.5" x14ac:dyDescent="0.25">
      <c r="A293" s="3">
        <f>TITRES_STAT!B296</f>
        <v>42732</v>
      </c>
      <c r="B293" s="6">
        <f>TITRES_STAT!D296</f>
        <v>2.6027</v>
      </c>
      <c r="C293" s="2">
        <f t="shared" si="24"/>
        <v>2.6008069960881737</v>
      </c>
      <c r="D293" s="2">
        <f t="shared" si="26"/>
        <v>2.566837820271874</v>
      </c>
      <c r="E293" s="2">
        <f t="shared" si="25"/>
        <v>3.3969175816299657E-2</v>
      </c>
      <c r="F293" s="2">
        <f t="shared" ref="F293:F356" si="29">(E293*(2/(10)))+((1-(2/10))*F292)</f>
        <v>5.4534060293160616E-2</v>
      </c>
      <c r="G293" s="2">
        <f t="shared" si="27"/>
        <v>-2.0564884476860959E-2</v>
      </c>
      <c r="H293" s="2" t="str">
        <f t="shared" si="28"/>
        <v>Hold</v>
      </c>
    </row>
    <row r="294" spans="1:8" ht="13.5" x14ac:dyDescent="0.25">
      <c r="A294" s="3">
        <f>TITRES_STAT!B297</f>
        <v>42733</v>
      </c>
      <c r="B294" s="6">
        <f>TITRES_STAT!D297</f>
        <v>2.6027</v>
      </c>
      <c r="C294" s="2">
        <f t="shared" si="24"/>
        <v>2.5863443813053779</v>
      </c>
      <c r="D294" s="2">
        <f t="shared" si="26"/>
        <v>2.5694942780295129</v>
      </c>
      <c r="E294" s="2">
        <f t="shared" si="25"/>
        <v>1.6850103275865003E-2</v>
      </c>
      <c r="F294" s="2">
        <f t="shared" si="29"/>
        <v>4.6997268889701495E-2</v>
      </c>
      <c r="G294" s="2">
        <f t="shared" si="27"/>
        <v>-3.0147165613836492E-2</v>
      </c>
      <c r="H294" s="2" t="str">
        <f t="shared" si="28"/>
        <v>Hold</v>
      </c>
    </row>
    <row r="295" spans="1:8" ht="13.5" x14ac:dyDescent="0.25">
      <c r="A295" s="3">
        <f>TITRES_STAT!B298</f>
        <v>42734</v>
      </c>
      <c r="B295" s="6">
        <f>TITRES_STAT!D298</f>
        <v>2.5192999999999999</v>
      </c>
      <c r="C295" s="2">
        <f t="shared" si="24"/>
        <v>2.5856452457199355</v>
      </c>
      <c r="D295" s="2">
        <f t="shared" si="26"/>
        <v>2.56577618336066</v>
      </c>
      <c r="E295" s="2">
        <f t="shared" si="25"/>
        <v>1.9869062359275436E-2</v>
      </c>
      <c r="F295" s="2">
        <f t="shared" si="29"/>
        <v>4.1571627583616287E-2</v>
      </c>
      <c r="G295" s="2">
        <f t="shared" si="27"/>
        <v>-2.1702565224340852E-2</v>
      </c>
      <c r="H295" s="2" t="str">
        <f t="shared" si="28"/>
        <v>Hold</v>
      </c>
    </row>
    <row r="296" spans="1:8" ht="13.5" x14ac:dyDescent="0.25">
      <c r="A296" s="3">
        <f>TITRES_STAT!B299</f>
        <v>42737</v>
      </c>
      <c r="B296" s="6">
        <f>TITRES_STAT!D299</f>
        <v>2.5817999999999999</v>
      </c>
      <c r="C296" s="2">
        <f t="shared" si="24"/>
        <v>2.5805613617630221</v>
      </c>
      <c r="D296" s="2">
        <f t="shared" si="26"/>
        <v>2.566963132741352</v>
      </c>
      <c r="E296" s="2">
        <f t="shared" si="25"/>
        <v>1.3598229021670072E-2</v>
      </c>
      <c r="F296" s="2">
        <f t="shared" si="29"/>
        <v>3.5976947871227044E-2</v>
      </c>
      <c r="G296" s="2">
        <f t="shared" si="27"/>
        <v>-2.2378718849556972E-2</v>
      </c>
      <c r="H296" s="2" t="str">
        <f t="shared" si="28"/>
        <v>Hold</v>
      </c>
    </row>
    <row r="297" spans="1:8" ht="13.5" x14ac:dyDescent="0.25">
      <c r="A297" s="3">
        <f>TITRES_STAT!B300</f>
        <v>42738</v>
      </c>
      <c r="B297" s="6">
        <f>TITRES_STAT!D300</f>
        <v>2.6568999999999998</v>
      </c>
      <c r="C297" s="2">
        <f t="shared" si="24"/>
        <v>2.57625961379948</v>
      </c>
      <c r="D297" s="2">
        <f t="shared" si="26"/>
        <v>2.5736251229086595</v>
      </c>
      <c r="E297" s="2">
        <f t="shared" si="25"/>
        <v>2.6344908908204623E-3</v>
      </c>
      <c r="F297" s="2">
        <f t="shared" si="29"/>
        <v>2.9308456475145728E-2</v>
      </c>
      <c r="G297" s="2">
        <f t="shared" si="27"/>
        <v>-2.6673965584325266E-2</v>
      </c>
      <c r="H297" s="2" t="str">
        <f t="shared" si="28"/>
        <v>Hold</v>
      </c>
    </row>
    <row r="298" spans="1:8" ht="13.5" x14ac:dyDescent="0.25">
      <c r="A298" s="3">
        <f>TITRES_STAT!B301</f>
        <v>42739</v>
      </c>
      <c r="B298" s="6">
        <f>TITRES_STAT!D301</f>
        <v>2.7403</v>
      </c>
      <c r="C298" s="2">
        <f t="shared" si="24"/>
        <v>2.5719889039841757</v>
      </c>
      <c r="D298" s="2">
        <f t="shared" si="26"/>
        <v>2.585971410100611</v>
      </c>
      <c r="E298" s="2">
        <f t="shared" si="25"/>
        <v>-1.3982506116435367E-2</v>
      </c>
      <c r="F298" s="2">
        <f t="shared" si="29"/>
        <v>2.065026395682951E-2</v>
      </c>
      <c r="G298" s="2">
        <f t="shared" si="27"/>
        <v>-3.4632770073264874E-2</v>
      </c>
      <c r="H298" s="2" t="str">
        <f t="shared" si="28"/>
        <v>Hold</v>
      </c>
    </row>
    <row r="299" spans="1:8" ht="13.5" x14ac:dyDescent="0.25">
      <c r="A299" s="3">
        <f>TITRES_STAT!B302</f>
        <v>42740</v>
      </c>
      <c r="B299" s="6">
        <f>TITRES_STAT!D302</f>
        <v>2.7528999999999999</v>
      </c>
      <c r="C299" s="2">
        <f t="shared" si="24"/>
        <v>2.5690059956789177</v>
      </c>
      <c r="D299" s="2">
        <f t="shared" si="26"/>
        <v>2.5983364908338991</v>
      </c>
      <c r="E299" s="2">
        <f t="shared" si="25"/>
        <v>-2.9330495154981318E-2</v>
      </c>
      <c r="F299" s="2">
        <f t="shared" si="29"/>
        <v>1.0654112134467344E-2</v>
      </c>
      <c r="G299" s="2">
        <f t="shared" si="27"/>
        <v>-3.9984607289448665E-2</v>
      </c>
      <c r="H299" s="2" t="str">
        <f t="shared" si="28"/>
        <v>Hold</v>
      </c>
    </row>
    <row r="300" spans="1:8" ht="13.5" x14ac:dyDescent="0.25">
      <c r="A300" s="3">
        <f>TITRES_STAT!B303</f>
        <v>42741</v>
      </c>
      <c r="B300" s="6">
        <f>TITRES_STAT!D303</f>
        <v>2.7320000000000002</v>
      </c>
      <c r="C300" s="2">
        <f t="shared" si="24"/>
        <v>2.5748358424975457</v>
      </c>
      <c r="D300" s="2">
        <f t="shared" si="26"/>
        <v>2.6082374915128699</v>
      </c>
      <c r="E300" s="2">
        <f t="shared" si="25"/>
        <v>-3.3401649015324164E-2</v>
      </c>
      <c r="F300" s="2">
        <f t="shared" si="29"/>
        <v>1.8429599045090431E-3</v>
      </c>
      <c r="G300" s="2">
        <f t="shared" si="27"/>
        <v>-3.5244608919833206E-2</v>
      </c>
      <c r="H300" s="2" t="str">
        <f t="shared" si="28"/>
        <v>Hold</v>
      </c>
    </row>
    <row r="301" spans="1:8" ht="13.5" x14ac:dyDescent="0.25">
      <c r="A301" s="3">
        <f>TITRES_STAT!B304</f>
        <v>42744</v>
      </c>
      <c r="B301" s="6">
        <f>TITRES_STAT!D304</f>
        <v>2.7237</v>
      </c>
      <c r="C301" s="2">
        <f t="shared" si="24"/>
        <v>2.5720610974979232</v>
      </c>
      <c r="D301" s="2">
        <f t="shared" si="26"/>
        <v>2.6167902699193242</v>
      </c>
      <c r="E301" s="2">
        <f t="shared" si="25"/>
        <v>-4.4729172421400953E-2</v>
      </c>
      <c r="F301" s="2">
        <f t="shared" si="29"/>
        <v>-7.4714665606729555E-3</v>
      </c>
      <c r="G301" s="2">
        <f t="shared" si="27"/>
        <v>-3.7257705860727998E-2</v>
      </c>
      <c r="H301" s="2" t="str">
        <f t="shared" si="28"/>
        <v>Hold</v>
      </c>
    </row>
    <row r="302" spans="1:8" ht="13.5" x14ac:dyDescent="0.25">
      <c r="A302" s="3">
        <f>TITRES_STAT!B305</f>
        <v>42745</v>
      </c>
      <c r="B302" s="6">
        <f>TITRES_STAT!D305</f>
        <v>2.7528999999999999</v>
      </c>
      <c r="C302" s="2">
        <f t="shared" si="24"/>
        <v>2.5742055440367042</v>
      </c>
      <c r="D302" s="2">
        <f t="shared" si="26"/>
        <v>2.6268724721475225</v>
      </c>
      <c r="E302" s="2">
        <f t="shared" si="25"/>
        <v>-5.2666928110818301E-2</v>
      </c>
      <c r="F302" s="2">
        <f t="shared" si="29"/>
        <v>-1.6510558870702026E-2</v>
      </c>
      <c r="G302" s="2">
        <f t="shared" si="27"/>
        <v>-3.6156369240116275E-2</v>
      </c>
      <c r="H302" s="2" t="str">
        <f t="shared" si="28"/>
        <v>Hold</v>
      </c>
    </row>
    <row r="303" spans="1:8" ht="13.5" x14ac:dyDescent="0.25">
      <c r="A303" s="3">
        <f>TITRES_STAT!B306</f>
        <v>42746</v>
      </c>
      <c r="B303" s="6">
        <f>TITRES_STAT!D306</f>
        <v>2.7153</v>
      </c>
      <c r="C303" s="2">
        <f t="shared" si="24"/>
        <v>2.5785893064925958</v>
      </c>
      <c r="D303" s="2">
        <f t="shared" si="26"/>
        <v>2.6334226593958543</v>
      </c>
      <c r="E303" s="2">
        <f t="shared" si="25"/>
        <v>-5.4833352903258525E-2</v>
      </c>
      <c r="F303" s="2">
        <f t="shared" si="29"/>
        <v>-2.4175117677213327E-2</v>
      </c>
      <c r="G303" s="2">
        <f t="shared" si="27"/>
        <v>-3.0658235226045199E-2</v>
      </c>
      <c r="H303" s="2" t="str">
        <f t="shared" si="28"/>
        <v>Hold</v>
      </c>
    </row>
    <row r="304" spans="1:8" ht="13.5" x14ac:dyDescent="0.25">
      <c r="A304" s="3">
        <f>TITRES_STAT!B307</f>
        <v>42747</v>
      </c>
      <c r="B304" s="6">
        <f>TITRES_STAT!D307</f>
        <v>2.6903000000000001</v>
      </c>
      <c r="C304" s="2">
        <f t="shared" si="24"/>
        <v>2.5822986439552733</v>
      </c>
      <c r="D304" s="2">
        <f t="shared" si="26"/>
        <v>2.6376357957369021</v>
      </c>
      <c r="E304" s="2">
        <f t="shared" si="25"/>
        <v>-5.5337151781628791E-2</v>
      </c>
      <c r="F304" s="2">
        <f t="shared" si="29"/>
        <v>-3.0407524498096423E-2</v>
      </c>
      <c r="G304" s="2">
        <f t="shared" si="27"/>
        <v>-2.4929627283532367E-2</v>
      </c>
      <c r="H304" s="2" t="str">
        <f t="shared" si="28"/>
        <v>Hold</v>
      </c>
    </row>
    <row r="305" spans="1:8" ht="13.5" x14ac:dyDescent="0.25">
      <c r="A305" s="3">
        <f>TITRES_STAT!B308</f>
        <v>42748</v>
      </c>
      <c r="B305" s="6">
        <f>TITRES_STAT!D308</f>
        <v>2.7111000000000001</v>
      </c>
      <c r="C305" s="2">
        <f t="shared" si="24"/>
        <v>2.5726065448852311</v>
      </c>
      <c r="D305" s="2">
        <f t="shared" si="26"/>
        <v>2.6430775886452795</v>
      </c>
      <c r="E305" s="2">
        <f t="shared" si="25"/>
        <v>-7.0471043760048424E-2</v>
      </c>
      <c r="F305" s="2">
        <f t="shared" si="29"/>
        <v>-3.8420228350486828E-2</v>
      </c>
      <c r="G305" s="2">
        <f t="shared" si="27"/>
        <v>-3.2050815409561596E-2</v>
      </c>
      <c r="H305" s="2" t="str">
        <f t="shared" si="28"/>
        <v>Hold</v>
      </c>
    </row>
    <row r="306" spans="1:8" ht="13.5" x14ac:dyDescent="0.25">
      <c r="A306" s="3">
        <f>TITRES_STAT!B309</f>
        <v>42751</v>
      </c>
      <c r="B306" s="6">
        <f>TITRES_STAT!D309</f>
        <v>2.7027999999999999</v>
      </c>
      <c r="C306" s="2">
        <f t="shared" si="24"/>
        <v>2.5740209225951958</v>
      </c>
      <c r="D306" s="2">
        <f t="shared" si="26"/>
        <v>2.6475014709678515</v>
      </c>
      <c r="E306" s="2">
        <f t="shared" si="25"/>
        <v>-7.3480548372655718E-2</v>
      </c>
      <c r="F306" s="2">
        <f t="shared" si="29"/>
        <v>-4.5432292354920606E-2</v>
      </c>
      <c r="G306" s="2">
        <f t="shared" si="27"/>
        <v>-2.8048256017735113E-2</v>
      </c>
      <c r="H306" s="2" t="str">
        <f t="shared" si="28"/>
        <v>Hold</v>
      </c>
    </row>
    <row r="307" spans="1:8" ht="13.5" x14ac:dyDescent="0.25">
      <c r="A307" s="3">
        <f>TITRES_STAT!B310</f>
        <v>42752</v>
      </c>
      <c r="B307" s="6">
        <f>TITRES_STAT!D310</f>
        <v>2.7237</v>
      </c>
      <c r="C307" s="2">
        <f t="shared" si="24"/>
        <v>2.5867715498882422</v>
      </c>
      <c r="D307" s="2">
        <f t="shared" si="26"/>
        <v>2.6531458064517146</v>
      </c>
      <c r="E307" s="2">
        <f t="shared" si="25"/>
        <v>-6.63742565634724E-2</v>
      </c>
      <c r="F307" s="2">
        <f t="shared" si="29"/>
        <v>-4.9620685196630966E-2</v>
      </c>
      <c r="G307" s="2">
        <f t="shared" si="27"/>
        <v>-1.6753571366841434E-2</v>
      </c>
      <c r="H307" s="2" t="str">
        <f t="shared" si="28"/>
        <v>Hold</v>
      </c>
    </row>
    <row r="308" spans="1:8" ht="13.5" x14ac:dyDescent="0.25">
      <c r="A308" s="3">
        <f>TITRES_STAT!B311</f>
        <v>42753</v>
      </c>
      <c r="B308" s="6">
        <f>TITRES_STAT!D311</f>
        <v>2.7195</v>
      </c>
      <c r="C308" s="2">
        <f t="shared" si="24"/>
        <v>2.6103913114438972</v>
      </c>
      <c r="D308" s="2">
        <f t="shared" si="26"/>
        <v>2.6580609318997355</v>
      </c>
      <c r="E308" s="2">
        <f t="shared" si="25"/>
        <v>-4.7669620455838224E-2</v>
      </c>
      <c r="F308" s="2">
        <f t="shared" si="29"/>
        <v>-4.9230472248472421E-2</v>
      </c>
      <c r="G308" s="2">
        <f t="shared" si="27"/>
        <v>1.5608517926341964E-3</v>
      </c>
      <c r="H308" s="2" t="str">
        <f t="shared" si="28"/>
        <v>Sell</v>
      </c>
    </row>
    <row r="309" spans="1:8" ht="13.5" x14ac:dyDescent="0.25">
      <c r="A309" s="3">
        <f>TITRES_STAT!B312</f>
        <v>42754</v>
      </c>
      <c r="B309" s="6">
        <f>TITRES_STAT!D312</f>
        <v>2.7195</v>
      </c>
      <c r="C309" s="2">
        <f t="shared" si="24"/>
        <v>2.632315725067913</v>
      </c>
      <c r="D309" s="2">
        <f t="shared" si="26"/>
        <v>2.6626119739812366</v>
      </c>
      <c r="E309" s="2">
        <f t="shared" si="25"/>
        <v>-3.0296248913323609E-2</v>
      </c>
      <c r="F309" s="2">
        <f t="shared" si="29"/>
        <v>-4.5443627581442658E-2</v>
      </c>
      <c r="G309" s="2">
        <f t="shared" si="27"/>
        <v>1.5147378668119049E-2</v>
      </c>
      <c r="H309" s="2" t="str">
        <f t="shared" si="28"/>
        <v>Sell</v>
      </c>
    </row>
    <row r="310" spans="1:8" ht="13.5" x14ac:dyDescent="0.25">
      <c r="A310" s="3">
        <f>TITRES_STAT!B313</f>
        <v>42755</v>
      </c>
      <c r="B310" s="6">
        <f>TITRES_STAT!D313</f>
        <v>2.7111000000000001</v>
      </c>
      <c r="C310" s="2">
        <f t="shared" si="24"/>
        <v>2.6476517673651569</v>
      </c>
      <c r="D310" s="2">
        <f t="shared" si="26"/>
        <v>2.6662036796122561</v>
      </c>
      <c r="E310" s="2">
        <f t="shared" si="25"/>
        <v>-1.8551912247099178E-2</v>
      </c>
      <c r="F310" s="2">
        <f t="shared" si="29"/>
        <v>-4.0065284514573959E-2</v>
      </c>
      <c r="G310" s="2">
        <f t="shared" si="27"/>
        <v>2.1513372267474781E-2</v>
      </c>
      <c r="H310" s="2" t="str">
        <f t="shared" si="28"/>
        <v>Sell</v>
      </c>
    </row>
    <row r="311" spans="1:8" ht="13.5" x14ac:dyDescent="0.25">
      <c r="A311" s="3">
        <f>TITRES_STAT!B314</f>
        <v>42758</v>
      </c>
      <c r="B311" s="6">
        <f>TITRES_STAT!D314</f>
        <v>2.6318999999999999</v>
      </c>
      <c r="C311" s="2">
        <f t="shared" si="24"/>
        <v>2.659351495462825</v>
      </c>
      <c r="D311" s="2">
        <f t="shared" si="26"/>
        <v>2.6636626663076446</v>
      </c>
      <c r="E311" s="2">
        <f t="shared" si="25"/>
        <v>-4.3111708448195785E-3</v>
      </c>
      <c r="F311" s="2">
        <f t="shared" si="29"/>
        <v>-3.2914461780623086E-2</v>
      </c>
      <c r="G311" s="2">
        <f t="shared" si="27"/>
        <v>2.8603290935803508E-2</v>
      </c>
      <c r="H311" s="2" t="str">
        <f t="shared" si="28"/>
        <v>Sell</v>
      </c>
    </row>
    <row r="312" spans="1:8" ht="13.5" x14ac:dyDescent="0.25">
      <c r="A312" s="3">
        <f>TITRES_STAT!B315</f>
        <v>42759</v>
      </c>
      <c r="B312" s="6">
        <f>TITRES_STAT!D315</f>
        <v>2.7320000000000002</v>
      </c>
      <c r="C312" s="2">
        <f t="shared" si="24"/>
        <v>2.6737435730839292</v>
      </c>
      <c r="D312" s="2">
        <f t="shared" si="26"/>
        <v>2.6687246910255968</v>
      </c>
      <c r="E312" s="2">
        <f t="shared" si="25"/>
        <v>5.0188820583323412E-3</v>
      </c>
      <c r="F312" s="2">
        <f t="shared" si="29"/>
        <v>-2.5327793012832001E-2</v>
      </c>
      <c r="G312" s="2">
        <f t="shared" si="27"/>
        <v>3.0346675071164342E-2</v>
      </c>
      <c r="H312" s="2" t="str">
        <f t="shared" si="28"/>
        <v>Sell</v>
      </c>
    </row>
    <row r="313" spans="1:8" ht="13.5" x14ac:dyDescent="0.25">
      <c r="A313" s="3">
        <f>TITRES_STAT!B316</f>
        <v>42760</v>
      </c>
      <c r="B313" s="6">
        <f>TITRES_STAT!D316</f>
        <v>2.7570000000000001</v>
      </c>
      <c r="C313" s="2">
        <f t="shared" si="24"/>
        <v>2.6801368695325554</v>
      </c>
      <c r="D313" s="2">
        <f t="shared" si="26"/>
        <v>2.6752636028014782</v>
      </c>
      <c r="E313" s="2">
        <f t="shared" si="25"/>
        <v>4.8732667310771305E-3</v>
      </c>
      <c r="F313" s="2">
        <f t="shared" si="29"/>
        <v>-1.9287581064050176E-2</v>
      </c>
      <c r="G313" s="2">
        <f t="shared" si="27"/>
        <v>2.4160847795127307E-2</v>
      </c>
      <c r="H313" s="2" t="str">
        <f t="shared" si="28"/>
        <v>Sell</v>
      </c>
    </row>
    <row r="314" spans="1:8" ht="13.5" x14ac:dyDescent="0.25">
      <c r="A314" s="3">
        <f>TITRES_STAT!B317</f>
        <v>42761</v>
      </c>
      <c r="B314" s="6">
        <f>TITRES_STAT!D317</f>
        <v>2.6486000000000001</v>
      </c>
      <c r="C314" s="2">
        <f t="shared" si="24"/>
        <v>2.6817004280660086</v>
      </c>
      <c r="D314" s="2">
        <f t="shared" si="26"/>
        <v>2.6732885211124802</v>
      </c>
      <c r="E314" s="2">
        <f t="shared" si="25"/>
        <v>8.4119069535284474E-3</v>
      </c>
      <c r="F314" s="2">
        <f t="shared" si="29"/>
        <v>-1.3747683460534451E-2</v>
      </c>
      <c r="G314" s="2">
        <f t="shared" si="27"/>
        <v>2.2159590414062898E-2</v>
      </c>
      <c r="H314" s="2" t="str">
        <f t="shared" si="28"/>
        <v>Sell</v>
      </c>
    </row>
    <row r="315" spans="1:8" ht="13.5" x14ac:dyDescent="0.25">
      <c r="A315" s="3">
        <f>TITRES_STAT!B318</f>
        <v>42762</v>
      </c>
      <c r="B315" s="6">
        <f>TITRES_STAT!D318</f>
        <v>2.6985999999999999</v>
      </c>
      <c r="C315" s="2">
        <f t="shared" si="24"/>
        <v>2.6862234391327768</v>
      </c>
      <c r="D315" s="2">
        <f t="shared" si="26"/>
        <v>2.6751634454745186</v>
      </c>
      <c r="E315" s="2">
        <f t="shared" si="25"/>
        <v>1.1059993658258271E-2</v>
      </c>
      <c r="F315" s="2">
        <f t="shared" si="29"/>
        <v>-8.7861480367759075E-3</v>
      </c>
      <c r="G315" s="2">
        <f t="shared" si="27"/>
        <v>1.9846141695034181E-2</v>
      </c>
      <c r="H315" s="2" t="str">
        <f t="shared" si="28"/>
        <v>Sell</v>
      </c>
    </row>
    <row r="316" spans="1:8" ht="13.5" x14ac:dyDescent="0.25">
      <c r="A316" s="3">
        <f>TITRES_STAT!B319</f>
        <v>42765</v>
      </c>
      <c r="B316" s="6">
        <f>TITRES_STAT!D319</f>
        <v>2.7111000000000001</v>
      </c>
      <c r="C316" s="2">
        <f t="shared" si="24"/>
        <v>2.688773679266196</v>
      </c>
      <c r="D316" s="2">
        <f t="shared" si="26"/>
        <v>2.6778254124764058</v>
      </c>
      <c r="E316" s="2">
        <f t="shared" si="25"/>
        <v>1.0948266789790218E-2</v>
      </c>
      <c r="F316" s="2">
        <f t="shared" si="29"/>
        <v>-4.8392650714626836E-3</v>
      </c>
      <c r="G316" s="2">
        <f t="shared" si="27"/>
        <v>1.5787531861252903E-2</v>
      </c>
      <c r="H316" s="2" t="str">
        <f t="shared" si="28"/>
        <v>Sell</v>
      </c>
    </row>
    <row r="317" spans="1:8" ht="13.5" x14ac:dyDescent="0.25">
      <c r="A317" s="3">
        <f>TITRES_STAT!B320</f>
        <v>42766</v>
      </c>
      <c r="B317" s="6">
        <f>TITRES_STAT!D320</f>
        <v>2.7237</v>
      </c>
      <c r="C317" s="2">
        <f t="shared" si="24"/>
        <v>2.694146959379089</v>
      </c>
      <c r="D317" s="2">
        <f t="shared" si="26"/>
        <v>2.6812235300707461</v>
      </c>
      <c r="E317" s="2">
        <f t="shared" si="25"/>
        <v>1.2923429308342893E-2</v>
      </c>
      <c r="F317" s="2">
        <f t="shared" si="29"/>
        <v>-1.2867261955015682E-3</v>
      </c>
      <c r="G317" s="2">
        <f t="shared" si="27"/>
        <v>1.4210155503844461E-2</v>
      </c>
      <c r="H317" s="2" t="str">
        <f t="shared" si="28"/>
        <v>Sell</v>
      </c>
    </row>
    <row r="318" spans="1:8" ht="13.5" x14ac:dyDescent="0.25">
      <c r="A318" s="3">
        <f>TITRES_STAT!B321</f>
        <v>42767</v>
      </c>
      <c r="B318" s="6">
        <f>TITRES_STAT!D321</f>
        <v>2.7362000000000002</v>
      </c>
      <c r="C318" s="2">
        <f t="shared" si="24"/>
        <v>2.6980474271669213</v>
      </c>
      <c r="D318" s="2">
        <f t="shared" si="26"/>
        <v>2.6852958611766167</v>
      </c>
      <c r="E318" s="2">
        <f t="shared" si="25"/>
        <v>1.2751565990304581E-2</v>
      </c>
      <c r="F318" s="2">
        <f t="shared" si="29"/>
        <v>1.5209322416596617E-3</v>
      </c>
      <c r="G318" s="2">
        <f t="shared" si="27"/>
        <v>1.1230633748644919E-2</v>
      </c>
      <c r="H318" s="2" t="str">
        <f t="shared" si="28"/>
        <v>Sell</v>
      </c>
    </row>
    <row r="319" spans="1:8" ht="13.5" x14ac:dyDescent="0.25">
      <c r="A319" s="3">
        <f>TITRES_STAT!B322</f>
        <v>42768</v>
      </c>
      <c r="B319" s="6">
        <f>TITRES_STAT!D322</f>
        <v>2.7362000000000002</v>
      </c>
      <c r="C319" s="2">
        <f t="shared" si="24"/>
        <v>2.7013478229873948</v>
      </c>
      <c r="D319" s="2">
        <f t="shared" si="26"/>
        <v>2.6890665381264971</v>
      </c>
      <c r="E319" s="2">
        <f t="shared" si="25"/>
        <v>1.2281284860897745E-2</v>
      </c>
      <c r="F319" s="2">
        <f t="shared" si="29"/>
        <v>3.6730027655072785E-3</v>
      </c>
      <c r="G319" s="2">
        <f t="shared" si="27"/>
        <v>8.6082820953904664E-3</v>
      </c>
      <c r="H319" s="2" t="str">
        <f t="shared" si="28"/>
        <v>Sell</v>
      </c>
    </row>
    <row r="320" spans="1:8" ht="13.5" x14ac:dyDescent="0.25">
      <c r="A320" s="3">
        <f>TITRES_STAT!B323</f>
        <v>42769</v>
      </c>
      <c r="B320" s="6">
        <f>TITRES_STAT!D323</f>
        <v>2.7362000000000002</v>
      </c>
      <c r="C320" s="2">
        <f t="shared" si="24"/>
        <v>2.7028481579124111</v>
      </c>
      <c r="D320" s="2">
        <f t="shared" si="26"/>
        <v>2.6925579056726825</v>
      </c>
      <c r="E320" s="2">
        <f t="shared" si="25"/>
        <v>1.029025223972857E-2</v>
      </c>
      <c r="F320" s="2">
        <f t="shared" si="29"/>
        <v>4.9964526603515375E-3</v>
      </c>
      <c r="G320" s="2">
        <f t="shared" si="27"/>
        <v>5.2937995793770325E-3</v>
      </c>
      <c r="H320" s="2" t="str">
        <f t="shared" si="28"/>
        <v>Sell</v>
      </c>
    </row>
    <row r="321" spans="1:8" ht="13.5" x14ac:dyDescent="0.25">
      <c r="A321" s="3">
        <f>TITRES_STAT!B324</f>
        <v>42772</v>
      </c>
      <c r="B321" s="6">
        <f>TITRES_STAT!D324</f>
        <v>2.7486999999999999</v>
      </c>
      <c r="C321" s="2">
        <f t="shared" si="24"/>
        <v>2.6919330566951167</v>
      </c>
      <c r="D321" s="2">
        <f t="shared" si="26"/>
        <v>2.6967165793265577</v>
      </c>
      <c r="E321" s="2">
        <f t="shared" si="25"/>
        <v>-4.7835226314409951E-3</v>
      </c>
      <c r="F321" s="2">
        <f t="shared" si="29"/>
        <v>3.0404576019930317E-3</v>
      </c>
      <c r="G321" s="2">
        <f t="shared" si="27"/>
        <v>-7.8239802334340268E-3</v>
      </c>
      <c r="H321" s="2" t="str">
        <f t="shared" si="28"/>
        <v>Hold</v>
      </c>
    </row>
    <row r="322" spans="1:8" ht="13.5" x14ac:dyDescent="0.25">
      <c r="A322" s="3">
        <f>TITRES_STAT!B325</f>
        <v>42773</v>
      </c>
      <c r="B322" s="6">
        <f>TITRES_STAT!D325</f>
        <v>2.7403</v>
      </c>
      <c r="C322" s="2">
        <f t="shared" si="24"/>
        <v>2.6980972018189449</v>
      </c>
      <c r="D322" s="2">
        <f t="shared" si="26"/>
        <v>2.6999449808579241</v>
      </c>
      <c r="E322" s="2">
        <f t="shared" si="25"/>
        <v>-1.8477790389792581E-3</v>
      </c>
      <c r="F322" s="2">
        <f t="shared" si="29"/>
        <v>2.0628102737985741E-3</v>
      </c>
      <c r="G322" s="2">
        <f t="shared" si="27"/>
        <v>-3.9105893127778322E-3</v>
      </c>
      <c r="H322" s="2" t="str">
        <f t="shared" si="28"/>
        <v>Hold</v>
      </c>
    </row>
    <row r="323" spans="1:8" ht="13.5" x14ac:dyDescent="0.25">
      <c r="A323" s="3">
        <f>TITRES_STAT!B326</f>
        <v>42774</v>
      </c>
      <c r="B323" s="6">
        <f>TITRES_STAT!D326</f>
        <v>2.7320000000000002</v>
      </c>
      <c r="C323" s="2">
        <f t="shared" si="24"/>
        <v>2.7071591707698763</v>
      </c>
      <c r="D323" s="2">
        <f t="shared" si="26"/>
        <v>2.7023194267203001</v>
      </c>
      <c r="E323" s="2">
        <f t="shared" si="25"/>
        <v>4.8397440495762112E-3</v>
      </c>
      <c r="F323" s="2">
        <f t="shared" si="29"/>
        <v>2.6181970289541013E-3</v>
      </c>
      <c r="G323" s="2">
        <f t="shared" si="27"/>
        <v>2.2215470206221099E-3</v>
      </c>
      <c r="H323" s="2" t="str">
        <f t="shared" si="28"/>
        <v>Sell</v>
      </c>
    </row>
    <row r="324" spans="1:8" ht="13.5" x14ac:dyDescent="0.25">
      <c r="A324" s="3">
        <f>TITRES_STAT!B327</f>
        <v>42775</v>
      </c>
      <c r="B324" s="6">
        <f>TITRES_STAT!D327</f>
        <v>2.7195</v>
      </c>
      <c r="C324" s="2">
        <f t="shared" si="24"/>
        <v>2.6981500675745109</v>
      </c>
      <c r="D324" s="2">
        <f t="shared" si="26"/>
        <v>2.7035920617780556</v>
      </c>
      <c r="E324" s="2">
        <f t="shared" si="25"/>
        <v>-5.4419942035446311E-3</v>
      </c>
      <c r="F324" s="2">
        <f t="shared" si="29"/>
        <v>1.006158782454355E-3</v>
      </c>
      <c r="G324" s="2">
        <f t="shared" si="27"/>
        <v>-6.448152985998986E-3</v>
      </c>
      <c r="H324" s="2" t="str">
        <f t="shared" si="28"/>
        <v>Hold</v>
      </c>
    </row>
    <row r="325" spans="1:8" ht="13.5" x14ac:dyDescent="0.25">
      <c r="A325" s="3">
        <f>TITRES_STAT!B328</f>
        <v>42776</v>
      </c>
      <c r="B325" s="6">
        <f>TITRES_STAT!D328</f>
        <v>2.7195</v>
      </c>
      <c r="C325" s="2">
        <f t="shared" si="24"/>
        <v>2.6982192879476634</v>
      </c>
      <c r="D325" s="2">
        <f t="shared" si="26"/>
        <v>2.7047704275722735</v>
      </c>
      <c r="E325" s="2">
        <f t="shared" si="25"/>
        <v>-6.5511396246100695E-3</v>
      </c>
      <c r="F325" s="2">
        <f t="shared" si="29"/>
        <v>-5.0530089895852988E-4</v>
      </c>
      <c r="G325" s="2">
        <f t="shared" si="27"/>
        <v>-6.0458387256515393E-3</v>
      </c>
      <c r="H325" s="2" t="str">
        <f t="shared" si="28"/>
        <v>Hold</v>
      </c>
    </row>
    <row r="326" spans="1:8" ht="13.5" x14ac:dyDescent="0.25">
      <c r="A326" s="3">
        <f>TITRES_STAT!B329</f>
        <v>42779</v>
      </c>
      <c r="B326" s="6">
        <f>TITRES_STAT!D329</f>
        <v>2.7320000000000002</v>
      </c>
      <c r="C326" s="2">
        <f t="shared" si="24"/>
        <v>2.7002009359557153</v>
      </c>
      <c r="D326" s="2">
        <f t="shared" si="26"/>
        <v>2.7067874329372903</v>
      </c>
      <c r="E326" s="2">
        <f t="shared" si="25"/>
        <v>-6.5864969815749852E-3</v>
      </c>
      <c r="F326" s="2">
        <f t="shared" si="29"/>
        <v>-1.7215401154818211E-3</v>
      </c>
      <c r="G326" s="2">
        <f t="shared" si="27"/>
        <v>-4.8649568660931643E-3</v>
      </c>
      <c r="H326" s="2" t="str">
        <f t="shared" si="28"/>
        <v>Hold</v>
      </c>
    </row>
    <row r="327" spans="1:8" ht="13.5" x14ac:dyDescent="0.25">
      <c r="A327" s="3">
        <f>TITRES_STAT!B330</f>
        <v>42780</v>
      </c>
      <c r="B327" s="6">
        <f>TITRES_STAT!D330</f>
        <v>2.6568999999999998</v>
      </c>
      <c r="C327" s="2">
        <f t="shared" si="24"/>
        <v>2.703816176577913</v>
      </c>
      <c r="D327" s="2">
        <f t="shared" si="26"/>
        <v>2.703092067534528</v>
      </c>
      <c r="E327" s="2">
        <f t="shared" si="25"/>
        <v>7.2410904338493509E-4</v>
      </c>
      <c r="F327" s="2">
        <f t="shared" si="29"/>
        <v>-1.2324102837084699E-3</v>
      </c>
      <c r="G327" s="2">
        <f t="shared" si="27"/>
        <v>1.9565193270934048E-3</v>
      </c>
      <c r="H327" s="2" t="str">
        <f t="shared" si="28"/>
        <v>Sell</v>
      </c>
    </row>
    <row r="328" spans="1:8" ht="13.5" x14ac:dyDescent="0.25">
      <c r="A328" s="3">
        <f>TITRES_STAT!B331</f>
        <v>42781</v>
      </c>
      <c r="B328" s="6">
        <f>TITRES_STAT!D331</f>
        <v>2.7027999999999999</v>
      </c>
      <c r="C328" s="2">
        <f t="shared" si="24"/>
        <v>2.7087983032582339</v>
      </c>
      <c r="D328" s="2">
        <f t="shared" si="26"/>
        <v>2.7030704329023409</v>
      </c>
      <c r="E328" s="2">
        <f t="shared" si="25"/>
        <v>5.72787035589295E-3</v>
      </c>
      <c r="F328" s="2">
        <f t="shared" si="29"/>
        <v>1.596458442118141E-4</v>
      </c>
      <c r="G328" s="2">
        <f t="shared" si="27"/>
        <v>5.5682245116811359E-3</v>
      </c>
      <c r="H328" s="2" t="str">
        <f t="shared" si="28"/>
        <v>Sell</v>
      </c>
    </row>
    <row r="329" spans="1:8" ht="13.5" x14ac:dyDescent="0.25">
      <c r="A329" s="3">
        <f>TITRES_STAT!B332</f>
        <v>42782</v>
      </c>
      <c r="B329" s="6">
        <f>TITRES_STAT!D332</f>
        <v>2.6903000000000001</v>
      </c>
      <c r="C329" s="2">
        <f t="shared" si="24"/>
        <v>2.7130139489108132</v>
      </c>
      <c r="D329" s="2">
        <f t="shared" si="26"/>
        <v>2.7021244749095747</v>
      </c>
      <c r="E329" s="2">
        <f t="shared" si="25"/>
        <v>1.0889474001238408E-2</v>
      </c>
      <c r="F329" s="2">
        <f t="shared" si="29"/>
        <v>2.3056114756171329E-3</v>
      </c>
      <c r="G329" s="2">
        <f t="shared" si="27"/>
        <v>8.5838625256212751E-3</v>
      </c>
      <c r="H329" s="2" t="str">
        <f t="shared" si="28"/>
        <v>Sell</v>
      </c>
    </row>
    <row r="330" spans="1:8" ht="13.5" x14ac:dyDescent="0.25">
      <c r="A330" s="3">
        <f>TITRES_STAT!B333</f>
        <v>42783</v>
      </c>
      <c r="B330" s="6">
        <f>TITRES_STAT!D333</f>
        <v>2.6861000000000002</v>
      </c>
      <c r="C330" s="2">
        <f t="shared" si="24"/>
        <v>2.7165810336937648</v>
      </c>
      <c r="D330" s="2">
        <f t="shared" si="26"/>
        <v>2.7009374767681247</v>
      </c>
      <c r="E330" s="2">
        <f t="shared" si="25"/>
        <v>1.5643556925640123E-2</v>
      </c>
      <c r="F330" s="2">
        <f t="shared" si="29"/>
        <v>4.9732005656217305E-3</v>
      </c>
      <c r="G330" s="2">
        <f t="shared" si="27"/>
        <v>1.0670356360018392E-2</v>
      </c>
      <c r="H330" s="2" t="str">
        <f t="shared" si="28"/>
        <v>Sell</v>
      </c>
    </row>
    <row r="331" spans="1:8" ht="13.5" x14ac:dyDescent="0.25">
      <c r="A331" s="3">
        <f>TITRES_STAT!B334</f>
        <v>42786</v>
      </c>
      <c r="B331" s="6">
        <f>TITRES_STAT!D334</f>
        <v>2.7277999999999998</v>
      </c>
      <c r="C331" s="2">
        <f t="shared" si="24"/>
        <v>2.7215224131254931</v>
      </c>
      <c r="D331" s="2">
        <f t="shared" si="26"/>
        <v>2.7029272933038189</v>
      </c>
      <c r="E331" s="2">
        <f t="shared" si="25"/>
        <v>1.8595119821674277E-2</v>
      </c>
      <c r="F331" s="2">
        <f t="shared" si="29"/>
        <v>7.697584416832241E-3</v>
      </c>
      <c r="G331" s="2">
        <f t="shared" si="27"/>
        <v>1.0897535404842036E-2</v>
      </c>
      <c r="H331" s="2" t="str">
        <f t="shared" si="28"/>
        <v>Sell</v>
      </c>
    </row>
    <row r="332" spans="1:8" ht="13.5" x14ac:dyDescent="0.25">
      <c r="A332" s="3">
        <f>TITRES_STAT!B335</f>
        <v>42787</v>
      </c>
      <c r="B332" s="6">
        <f>TITRES_STAT!D335</f>
        <v>2.7320000000000002</v>
      </c>
      <c r="C332" s="2">
        <f t="shared" si="24"/>
        <v>2.7244112726446481</v>
      </c>
      <c r="D332" s="2">
        <f t="shared" si="26"/>
        <v>2.7050808271331657</v>
      </c>
      <c r="E332" s="2">
        <f t="shared" si="25"/>
        <v>1.9330445511482441E-2</v>
      </c>
      <c r="F332" s="2">
        <f t="shared" si="29"/>
        <v>1.0024156635762282E-2</v>
      </c>
      <c r="G332" s="2">
        <f t="shared" si="27"/>
        <v>9.3062888757201589E-3</v>
      </c>
      <c r="H332" s="2" t="str">
        <f t="shared" si="28"/>
        <v>Sell</v>
      </c>
    </row>
    <row r="333" spans="1:8" ht="13.5" x14ac:dyDescent="0.25">
      <c r="A333" s="3">
        <f>TITRES_STAT!B336</f>
        <v>42788</v>
      </c>
      <c r="B333" s="6">
        <f>TITRES_STAT!D336</f>
        <v>2.7486999999999999</v>
      </c>
      <c r="C333" s="2">
        <f t="shared" si="24"/>
        <v>2.725578769160856</v>
      </c>
      <c r="D333" s="2">
        <f t="shared" si="26"/>
        <v>2.7083118769751531</v>
      </c>
      <c r="E333" s="2">
        <f t="shared" si="25"/>
        <v>1.7266892185702876E-2</v>
      </c>
      <c r="F333" s="2">
        <f t="shared" si="29"/>
        <v>1.1472703745750401E-2</v>
      </c>
      <c r="G333" s="2">
        <f t="shared" si="27"/>
        <v>5.7941884399524742E-3</v>
      </c>
      <c r="H333" s="2" t="str">
        <f t="shared" si="28"/>
        <v>Sell</v>
      </c>
    </row>
    <row r="334" spans="1:8" ht="13.5" x14ac:dyDescent="0.25">
      <c r="A334" s="3">
        <f>TITRES_STAT!B337</f>
        <v>42789</v>
      </c>
      <c r="B334" s="6">
        <f>TITRES_STAT!D337</f>
        <v>2.7362000000000002</v>
      </c>
      <c r="C334" s="2">
        <f t="shared" si="24"/>
        <v>2.7246435739053396</v>
      </c>
      <c r="D334" s="2">
        <f t="shared" si="26"/>
        <v>2.7103776638658825</v>
      </c>
      <c r="E334" s="2">
        <f t="shared" si="25"/>
        <v>1.4265910039457097E-2</v>
      </c>
      <c r="F334" s="2">
        <f t="shared" si="29"/>
        <v>1.2031345004491741E-2</v>
      </c>
      <c r="G334" s="2">
        <f t="shared" si="27"/>
        <v>2.2345650349653561E-3</v>
      </c>
      <c r="H334" s="2" t="str">
        <f t="shared" si="28"/>
        <v>Sell</v>
      </c>
    </row>
    <row r="335" spans="1:8" ht="13.5" x14ac:dyDescent="0.25">
      <c r="A335" s="3">
        <f>TITRES_STAT!B338</f>
        <v>42790</v>
      </c>
      <c r="B335" s="6">
        <f>TITRES_STAT!D338</f>
        <v>2.7111000000000001</v>
      </c>
      <c r="C335" s="2">
        <f t="shared" ref="C335:C398" si="30">$C$4*B325+C334*(1-$C$4)</f>
        <v>2.7238522548429795</v>
      </c>
      <c r="D335" s="2">
        <f t="shared" si="26"/>
        <v>2.7104311702461872</v>
      </c>
      <c r="E335" s="2">
        <f t="shared" si="25"/>
        <v>1.3421084596792365E-2</v>
      </c>
      <c r="F335" s="2">
        <f t="shared" si="29"/>
        <v>1.2309292922951865E-2</v>
      </c>
      <c r="G335" s="2">
        <f t="shared" si="27"/>
        <v>1.1117916738404999E-3</v>
      </c>
      <c r="H335" s="2" t="str">
        <f t="shared" si="28"/>
        <v>Sell</v>
      </c>
    </row>
    <row r="336" spans="1:8" ht="13.5" x14ac:dyDescent="0.25">
      <c r="A336" s="3">
        <f>TITRES_STAT!B339</f>
        <v>42793</v>
      </c>
      <c r="B336" s="6">
        <f>TITRES_STAT!D339</f>
        <v>2.7904</v>
      </c>
      <c r="C336" s="2">
        <f t="shared" si="30"/>
        <v>2.7251057540979056</v>
      </c>
      <c r="D336" s="2">
        <f t="shared" si="26"/>
        <v>2.7163547872649882</v>
      </c>
      <c r="E336" s="2">
        <f t="shared" si="25"/>
        <v>8.7509668329173174E-3</v>
      </c>
      <c r="F336" s="2">
        <f t="shared" si="29"/>
        <v>1.1597627704944958E-2</v>
      </c>
      <c r="G336" s="2">
        <f t="shared" si="27"/>
        <v>-2.8466608720276402E-3</v>
      </c>
      <c r="H336" s="2" t="str">
        <f t="shared" si="28"/>
        <v>Hold</v>
      </c>
    </row>
    <row r="337" spans="1:8" ht="13.5" x14ac:dyDescent="0.25">
      <c r="A337" s="3">
        <f>TITRES_STAT!B340</f>
        <v>42794</v>
      </c>
      <c r="B337" s="6">
        <f>TITRES_STAT!D340</f>
        <v>2.8988</v>
      </c>
      <c r="C337" s="2">
        <f t="shared" si="30"/>
        <v>2.714612561159766</v>
      </c>
      <c r="D337" s="2">
        <f t="shared" si="26"/>
        <v>2.7298692474675814</v>
      </c>
      <c r="E337" s="2">
        <f t="shared" si="25"/>
        <v>-1.5256686307815404E-2</v>
      </c>
      <c r="F337" s="2">
        <f t="shared" si="29"/>
        <v>6.2267649023928853E-3</v>
      </c>
      <c r="G337" s="2">
        <f t="shared" si="27"/>
        <v>-2.1483451210208289E-2</v>
      </c>
      <c r="H337" s="2" t="str">
        <f t="shared" si="28"/>
        <v>Hold</v>
      </c>
    </row>
    <row r="338" spans="1:8" ht="13.5" x14ac:dyDescent="0.25">
      <c r="A338" s="3">
        <f>TITRES_STAT!B341</f>
        <v>42795</v>
      </c>
      <c r="B338" s="6">
        <f>TITRES_STAT!D341</f>
        <v>2.8153999999999999</v>
      </c>
      <c r="C338" s="2">
        <f t="shared" si="30"/>
        <v>2.7127952440582637</v>
      </c>
      <c r="D338" s="2">
        <f t="shared" si="26"/>
        <v>2.7362048587662788</v>
      </c>
      <c r="E338" s="2">
        <f t="shared" si="25"/>
        <v>-2.340961470801517E-2</v>
      </c>
      <c r="F338" s="2">
        <f t="shared" si="29"/>
        <v>2.9948898031127453E-4</v>
      </c>
      <c r="G338" s="2">
        <f t="shared" si="27"/>
        <v>-2.3709103688326443E-2</v>
      </c>
      <c r="H338" s="2" t="str">
        <f t="shared" si="28"/>
        <v>Hold</v>
      </c>
    </row>
    <row r="339" spans="1:8" ht="13.5" x14ac:dyDescent="0.25">
      <c r="A339" s="3">
        <f>TITRES_STAT!B342</f>
        <v>42796</v>
      </c>
      <c r="B339" s="6">
        <f>TITRES_STAT!D342</f>
        <v>2.6945000000000001</v>
      </c>
      <c r="C339" s="2">
        <f t="shared" si="30"/>
        <v>2.7093344372800692</v>
      </c>
      <c r="D339" s="2">
        <f t="shared" si="26"/>
        <v>2.733115609968777</v>
      </c>
      <c r="E339" s="2">
        <f t="shared" si="25"/>
        <v>-2.378117268870783E-2</v>
      </c>
      <c r="F339" s="2">
        <f t="shared" si="29"/>
        <v>-4.5166433534925467E-3</v>
      </c>
      <c r="G339" s="2">
        <f t="shared" si="27"/>
        <v>-1.9264529335215282E-2</v>
      </c>
      <c r="H339" s="2" t="str">
        <f t="shared" si="28"/>
        <v>Hold</v>
      </c>
    </row>
    <row r="340" spans="1:8" ht="13.5" x14ac:dyDescent="0.25">
      <c r="A340" s="3">
        <f>TITRES_STAT!B343</f>
        <v>42797</v>
      </c>
      <c r="B340" s="6">
        <f>TITRES_STAT!D343</f>
        <v>2.6694</v>
      </c>
      <c r="C340" s="2">
        <f t="shared" si="30"/>
        <v>2.7057599084677508</v>
      </c>
      <c r="D340" s="2">
        <f t="shared" si="26"/>
        <v>2.728395935156275</v>
      </c>
      <c r="E340" s="2">
        <f t="shared" si="25"/>
        <v>-2.2636026688524158E-2</v>
      </c>
      <c r="F340" s="2">
        <f t="shared" si="29"/>
        <v>-8.1405200204988683E-3</v>
      </c>
      <c r="G340" s="2">
        <f t="shared" si="27"/>
        <v>-1.449550666802529E-2</v>
      </c>
      <c r="H340" s="2" t="str">
        <f t="shared" si="28"/>
        <v>Hold</v>
      </c>
    </row>
    <row r="341" spans="1:8" ht="13.5" x14ac:dyDescent="0.25">
      <c r="A341" s="3">
        <f>TITRES_STAT!B344</f>
        <v>42800</v>
      </c>
      <c r="B341" s="6">
        <f>TITRES_STAT!D344</f>
        <v>2.6861000000000002</v>
      </c>
      <c r="C341" s="2">
        <f t="shared" si="30"/>
        <v>2.7091506917804047</v>
      </c>
      <c r="D341" s="2">
        <f t="shared" si="26"/>
        <v>2.7252629029224771</v>
      </c>
      <c r="E341" s="2">
        <f t="shared" si="25"/>
        <v>-1.6112211142072397E-2</v>
      </c>
      <c r="F341" s="2">
        <f t="shared" si="29"/>
        <v>-9.7348582448135747E-3</v>
      </c>
      <c r="G341" s="2">
        <f t="shared" si="27"/>
        <v>-6.3773528972588221E-3</v>
      </c>
      <c r="H341" s="2" t="str">
        <f t="shared" si="28"/>
        <v>Hold</v>
      </c>
    </row>
    <row r="342" spans="1:8" ht="13.5" x14ac:dyDescent="0.25">
      <c r="A342" s="3">
        <f>TITRES_STAT!B345</f>
        <v>42801</v>
      </c>
      <c r="B342" s="6">
        <f>TITRES_STAT!D345</f>
        <v>2.6861000000000002</v>
      </c>
      <c r="C342" s="2">
        <f t="shared" si="30"/>
        <v>2.7126659699680347</v>
      </c>
      <c r="D342" s="2">
        <f t="shared" si="26"/>
        <v>2.7223619471504419</v>
      </c>
      <c r="E342" s="2">
        <f t="shared" si="25"/>
        <v>-9.6959771824072227E-3</v>
      </c>
      <c r="F342" s="2">
        <f t="shared" si="29"/>
        <v>-9.727082032332305E-3</v>
      </c>
      <c r="G342" s="2">
        <f t="shared" si="27"/>
        <v>3.1104849925082251E-5</v>
      </c>
      <c r="H342" s="2" t="str">
        <f t="shared" si="28"/>
        <v>Sell</v>
      </c>
    </row>
    <row r="343" spans="1:8" ht="13.5" x14ac:dyDescent="0.25">
      <c r="A343" s="3">
        <f>TITRES_STAT!B346</f>
        <v>42802</v>
      </c>
      <c r="B343" s="6">
        <f>TITRES_STAT!D346</f>
        <v>2.6861000000000002</v>
      </c>
      <c r="C343" s="2">
        <f t="shared" si="30"/>
        <v>2.7182096668960289</v>
      </c>
      <c r="D343" s="2">
        <f t="shared" si="26"/>
        <v>2.71967587699115</v>
      </c>
      <c r="E343" s="2">
        <f t="shared" si="25"/>
        <v>-1.4662100951210455E-3</v>
      </c>
      <c r="F343" s="2">
        <f t="shared" si="29"/>
        <v>-8.0749076448900538E-3</v>
      </c>
      <c r="G343" s="2">
        <f t="shared" si="27"/>
        <v>6.6086975497690083E-3</v>
      </c>
      <c r="H343" s="2" t="str">
        <f t="shared" si="28"/>
        <v>Sell</v>
      </c>
    </row>
    <row r="344" spans="1:8" ht="13.5" x14ac:dyDescent="0.25">
      <c r="A344" s="3">
        <f>TITRES_STAT!B347</f>
        <v>42803</v>
      </c>
      <c r="B344" s="6">
        <f>TITRES_STAT!D347</f>
        <v>2.6861000000000002</v>
      </c>
      <c r="C344" s="2">
        <f t="shared" si="30"/>
        <v>2.720977410450486</v>
      </c>
      <c r="D344" s="2">
        <f t="shared" si="26"/>
        <v>2.7171887749918056</v>
      </c>
      <c r="E344" s="2">
        <f t="shared" si="25"/>
        <v>3.7886354586804671E-3</v>
      </c>
      <c r="F344" s="2">
        <f t="shared" si="29"/>
        <v>-5.7021990241759501E-3</v>
      </c>
      <c r="G344" s="2">
        <f t="shared" si="27"/>
        <v>9.4908344828564181E-3</v>
      </c>
      <c r="H344" s="2" t="str">
        <f t="shared" si="28"/>
        <v>Sell</v>
      </c>
    </row>
    <row r="345" spans="1:8" ht="13.5" x14ac:dyDescent="0.25">
      <c r="A345" s="3">
        <f>TITRES_STAT!B348</f>
        <v>42804</v>
      </c>
      <c r="B345" s="6">
        <f>TITRES_STAT!D348</f>
        <v>2.6652999999999998</v>
      </c>
      <c r="C345" s="2">
        <f t="shared" si="30"/>
        <v>2.7194578088427193</v>
      </c>
      <c r="D345" s="2">
        <f t="shared" si="26"/>
        <v>2.7133451620294493</v>
      </c>
      <c r="E345" s="2">
        <f t="shared" si="25"/>
        <v>6.1126468132699507E-3</v>
      </c>
      <c r="F345" s="2">
        <f t="shared" si="29"/>
        <v>-3.3392298566867701E-3</v>
      </c>
      <c r="G345" s="2">
        <f t="shared" si="27"/>
        <v>9.45187666995672E-3</v>
      </c>
      <c r="H345" s="2" t="str">
        <f t="shared" si="28"/>
        <v>Sell</v>
      </c>
    </row>
    <row r="346" spans="1:8" ht="13.5" x14ac:dyDescent="0.25">
      <c r="A346" s="3">
        <f>TITRES_STAT!B349</f>
        <v>42807</v>
      </c>
      <c r="B346" s="6">
        <f>TITRES_STAT!D349</f>
        <v>2.6276999999999999</v>
      </c>
      <c r="C346" s="2">
        <f t="shared" si="30"/>
        <v>2.7303719920976857</v>
      </c>
      <c r="D346" s="2">
        <f t="shared" si="26"/>
        <v>2.7070010759531939</v>
      </c>
      <c r="E346" s="2">
        <f t="shared" si="25"/>
        <v>2.3370916144491716E-2</v>
      </c>
      <c r="F346" s="2">
        <f t="shared" si="29"/>
        <v>2.0027993435489267E-3</v>
      </c>
      <c r="G346" s="2">
        <f t="shared" si="27"/>
        <v>2.1368116800942791E-2</v>
      </c>
      <c r="H346" s="2" t="str">
        <f t="shared" si="28"/>
        <v>Sell</v>
      </c>
    </row>
    <row r="347" spans="1:8" ht="13.5" x14ac:dyDescent="0.25">
      <c r="A347" s="3">
        <f>TITRES_STAT!B350</f>
        <v>42808</v>
      </c>
      <c r="B347" s="6">
        <f>TITRES_STAT!D350</f>
        <v>2.6236000000000002</v>
      </c>
      <c r="C347" s="2">
        <f t="shared" si="30"/>
        <v>2.756283993313426</v>
      </c>
      <c r="D347" s="2">
        <f t="shared" si="26"/>
        <v>2.7008232184751795</v>
      </c>
      <c r="E347" s="2">
        <f t="shared" si="25"/>
        <v>5.5460774838246518E-2</v>
      </c>
      <c r="F347" s="2">
        <f t="shared" si="29"/>
        <v>1.2694394442488446E-2</v>
      </c>
      <c r="G347" s="2">
        <f t="shared" si="27"/>
        <v>4.2766380395758072E-2</v>
      </c>
      <c r="H347" s="2" t="str">
        <f t="shared" si="28"/>
        <v>Sell</v>
      </c>
    </row>
    <row r="348" spans="1:8" ht="13.5" x14ac:dyDescent="0.25">
      <c r="A348" s="3">
        <f>TITRES_STAT!B351</f>
        <v>42809</v>
      </c>
      <c r="B348" s="6">
        <f>TITRES_STAT!D351</f>
        <v>2.5568</v>
      </c>
      <c r="C348" s="2">
        <f t="shared" si="30"/>
        <v>2.7653787635728992</v>
      </c>
      <c r="D348" s="2">
        <f t="shared" si="26"/>
        <v>2.6901548319214625</v>
      </c>
      <c r="E348" s="2">
        <f t="shared" ref="E348:E411" si="31">C348-D348</f>
        <v>7.5223931651436704E-2</v>
      </c>
      <c r="F348" s="2">
        <f t="shared" si="29"/>
        <v>2.52003018842781E-2</v>
      </c>
      <c r="G348" s="2">
        <f t="shared" si="27"/>
        <v>5.0023629767158601E-2</v>
      </c>
      <c r="H348" s="2" t="str">
        <f t="shared" si="28"/>
        <v>Sell</v>
      </c>
    </row>
    <row r="349" spans="1:8" ht="13.5" x14ac:dyDescent="0.25">
      <c r="A349" s="3">
        <f>TITRES_STAT!B352</f>
        <v>42810</v>
      </c>
      <c r="B349" s="6">
        <f>TITRES_STAT!D352</f>
        <v>2.6027</v>
      </c>
      <c r="C349" s="2">
        <f t="shared" si="30"/>
        <v>2.7544743384078378</v>
      </c>
      <c r="D349" s="2">
        <f t="shared" ref="D349:D412" si="32">$D$4*B349+(1-$D$4)*D348</f>
        <v>2.6836766962235763</v>
      </c>
      <c r="E349" s="2">
        <f t="shared" si="31"/>
        <v>7.0797642184261544E-2</v>
      </c>
      <c r="F349" s="2">
        <f t="shared" si="29"/>
        <v>3.431976994427479E-2</v>
      </c>
      <c r="G349" s="2">
        <f t="shared" si="27"/>
        <v>3.6477872239986754E-2</v>
      </c>
      <c r="H349" s="2" t="str">
        <f t="shared" si="28"/>
        <v>Sell</v>
      </c>
    </row>
    <row r="350" spans="1:8" ht="13.5" x14ac:dyDescent="0.25">
      <c r="A350" s="3">
        <f>TITRES_STAT!B353</f>
        <v>42811</v>
      </c>
      <c r="B350" s="6">
        <f>TITRES_STAT!D353</f>
        <v>2.6694</v>
      </c>
      <c r="C350" s="2">
        <f t="shared" si="30"/>
        <v>2.7413859786527857</v>
      </c>
      <c r="D350" s="2">
        <f t="shared" si="32"/>
        <v>2.6826191631699778</v>
      </c>
      <c r="E350" s="2">
        <f t="shared" si="31"/>
        <v>5.8766815482807822E-2</v>
      </c>
      <c r="F350" s="2">
        <f t="shared" si="29"/>
        <v>3.9209179051981402E-2</v>
      </c>
      <c r="G350" s="2">
        <f t="shared" si="27"/>
        <v>1.9557636430826419E-2</v>
      </c>
      <c r="H350" s="2" t="str">
        <f t="shared" si="28"/>
        <v>Sell</v>
      </c>
    </row>
    <row r="351" spans="1:8" ht="13.5" x14ac:dyDescent="0.25">
      <c r="A351" s="3">
        <f>TITRES_STAT!B354</f>
        <v>42815</v>
      </c>
      <c r="B351" s="6">
        <f>TITRES_STAT!D354</f>
        <v>2.6276999999999999</v>
      </c>
      <c r="C351" s="2">
        <f t="shared" si="30"/>
        <v>2.7328804434754344</v>
      </c>
      <c r="D351" s="2">
        <f t="shared" si="32"/>
        <v>2.6785510770092391</v>
      </c>
      <c r="E351" s="2">
        <f t="shared" si="31"/>
        <v>5.4329366466195239E-2</v>
      </c>
      <c r="F351" s="2">
        <f t="shared" si="29"/>
        <v>4.2233216534824175E-2</v>
      </c>
      <c r="G351" s="2">
        <f t="shared" si="27"/>
        <v>1.2096149931371064E-2</v>
      </c>
      <c r="H351" s="2" t="str">
        <f t="shared" si="28"/>
        <v>Sell</v>
      </c>
    </row>
    <row r="352" spans="1:8" ht="13.5" x14ac:dyDescent="0.25">
      <c r="A352" s="3">
        <f>TITRES_STAT!B355</f>
        <v>42816</v>
      </c>
      <c r="B352" s="6">
        <f>TITRES_STAT!D355</f>
        <v>2.6276999999999999</v>
      </c>
      <c r="C352" s="2">
        <f t="shared" si="30"/>
        <v>2.7256834521715216</v>
      </c>
      <c r="D352" s="2">
        <f t="shared" si="32"/>
        <v>2.6747843305641106</v>
      </c>
      <c r="E352" s="2">
        <f t="shared" si="31"/>
        <v>5.0899121607411058E-2</v>
      </c>
      <c r="F352" s="2">
        <f t="shared" si="29"/>
        <v>4.3966397549341556E-2</v>
      </c>
      <c r="G352" s="2">
        <f t="shared" si="27"/>
        <v>6.9327240580695018E-3</v>
      </c>
      <c r="H352" s="2" t="str">
        <f t="shared" si="28"/>
        <v>Sell</v>
      </c>
    </row>
    <row r="353" spans="1:8" ht="13.5" x14ac:dyDescent="0.25">
      <c r="A353" s="3">
        <f>TITRES_STAT!B356</f>
        <v>42817</v>
      </c>
      <c r="B353" s="6">
        <f>TITRES_STAT!D356</f>
        <v>2.6110000000000002</v>
      </c>
      <c r="C353" s="2">
        <f t="shared" si="30"/>
        <v>2.7195936902989799</v>
      </c>
      <c r="D353" s="2">
        <f t="shared" si="32"/>
        <v>2.6700595653371395</v>
      </c>
      <c r="E353" s="2">
        <f t="shared" si="31"/>
        <v>4.9534124961840398E-2</v>
      </c>
      <c r="F353" s="2">
        <f t="shared" si="29"/>
        <v>4.5079943031841326E-2</v>
      </c>
      <c r="G353" s="2">
        <f t="shared" si="27"/>
        <v>4.4541819299990723E-3</v>
      </c>
      <c r="H353" s="2" t="str">
        <f t="shared" si="28"/>
        <v>Sell</v>
      </c>
    </row>
    <row r="354" spans="1:8" ht="13.5" x14ac:dyDescent="0.25">
      <c r="A354" s="3">
        <f>TITRES_STAT!B357</f>
        <v>42818</v>
      </c>
      <c r="B354" s="6">
        <f>TITRES_STAT!D357</f>
        <v>2.5777000000000001</v>
      </c>
      <c r="C354" s="2">
        <f t="shared" si="30"/>
        <v>2.7144408148683676</v>
      </c>
      <c r="D354" s="2">
        <f t="shared" si="32"/>
        <v>2.6632181160529069</v>
      </c>
      <c r="E354" s="2">
        <f t="shared" si="31"/>
        <v>5.122269881546071E-2</v>
      </c>
      <c r="F354" s="2">
        <f t="shared" si="29"/>
        <v>4.6308494188565204E-2</v>
      </c>
      <c r="G354" s="2">
        <f t="shared" si="27"/>
        <v>4.9142046268955061E-3</v>
      </c>
      <c r="H354" s="2" t="str">
        <f t="shared" si="28"/>
        <v>Sell</v>
      </c>
    </row>
    <row r="355" spans="1:8" ht="13.5" x14ac:dyDescent="0.25">
      <c r="A355" s="3">
        <f>TITRES_STAT!B358</f>
        <v>42821</v>
      </c>
      <c r="B355" s="6">
        <f>TITRES_STAT!D358</f>
        <v>2.5026000000000002</v>
      </c>
      <c r="C355" s="2">
        <f t="shared" si="30"/>
        <v>2.7068806895040036</v>
      </c>
      <c r="D355" s="2">
        <f t="shared" si="32"/>
        <v>2.6513204778267654</v>
      </c>
      <c r="E355" s="2">
        <f t="shared" si="31"/>
        <v>5.5560211677238236E-2</v>
      </c>
      <c r="F355" s="2">
        <f t="shared" si="29"/>
        <v>4.8158837686299819E-2</v>
      </c>
      <c r="G355" s="2">
        <f t="shared" si="27"/>
        <v>7.4013739909384174E-3</v>
      </c>
      <c r="H355" s="2" t="str">
        <f t="shared" si="28"/>
        <v>Sell</v>
      </c>
    </row>
    <row r="356" spans="1:8" ht="13.5" x14ac:dyDescent="0.25">
      <c r="A356" s="3">
        <f>TITRES_STAT!B359</f>
        <v>42822</v>
      </c>
      <c r="B356" s="6">
        <f>TITRES_STAT!D359</f>
        <v>2.5651999999999999</v>
      </c>
      <c r="C356" s="2">
        <f t="shared" si="30"/>
        <v>2.694699044964926</v>
      </c>
      <c r="D356" s="2">
        <f t="shared" si="32"/>
        <v>2.6449411831729308</v>
      </c>
      <c r="E356" s="2">
        <f t="shared" si="31"/>
        <v>4.975786179199515E-2</v>
      </c>
      <c r="F356" s="2">
        <f t="shared" si="29"/>
        <v>4.8478642507438892E-2</v>
      </c>
      <c r="G356" s="2">
        <f t="shared" ref="G356:G419" si="33">E356-F356</f>
        <v>1.2792192845562586E-3</v>
      </c>
      <c r="H356" s="2" t="str">
        <f t="shared" ref="H356:H419" si="34">IF(G356&lt;0,"Hold","Sell")</f>
        <v>Sell</v>
      </c>
    </row>
    <row r="357" spans="1:8" ht="13.5" x14ac:dyDescent="0.25">
      <c r="A357" s="3">
        <f>TITRES_STAT!B360</f>
        <v>42823</v>
      </c>
      <c r="B357" s="6">
        <f>TITRES_STAT!D360</f>
        <v>2.5651999999999999</v>
      </c>
      <c r="C357" s="2">
        <f t="shared" si="30"/>
        <v>2.6837607303549373</v>
      </c>
      <c r="D357" s="2">
        <f t="shared" si="32"/>
        <v>2.639034428863825</v>
      </c>
      <c r="E357" s="2">
        <f t="shared" si="31"/>
        <v>4.4726301491112341E-2</v>
      </c>
      <c r="F357" s="2">
        <f t="shared" ref="F357:F420" si="35">(E357*(2/(10)))+((1-(2/10))*F356)</f>
        <v>4.7728174304173587E-2</v>
      </c>
      <c r="G357" s="2">
        <f t="shared" si="33"/>
        <v>-3.001872813061246E-3</v>
      </c>
      <c r="H357" s="2" t="str">
        <f t="shared" si="34"/>
        <v>Hold</v>
      </c>
    </row>
    <row r="358" spans="1:8" ht="13.5" x14ac:dyDescent="0.25">
      <c r="A358" s="3">
        <f>TITRES_STAT!B361</f>
        <v>42824</v>
      </c>
      <c r="B358" s="6">
        <f>TITRES_STAT!D361</f>
        <v>2.5442999999999998</v>
      </c>
      <c r="C358" s="2">
        <f t="shared" si="30"/>
        <v>2.6642283103003317</v>
      </c>
      <c r="D358" s="2">
        <f t="shared" si="32"/>
        <v>2.6320170637628011</v>
      </c>
      <c r="E358" s="2">
        <f t="shared" si="31"/>
        <v>3.2211246537530602E-2</v>
      </c>
      <c r="F358" s="2">
        <f t="shared" si="35"/>
        <v>4.4624788750844996E-2</v>
      </c>
      <c r="G358" s="2">
        <f t="shared" si="33"/>
        <v>-1.2413542213314394E-2</v>
      </c>
      <c r="H358" s="2" t="str">
        <f t="shared" si="34"/>
        <v>Hold</v>
      </c>
    </row>
    <row r="359" spans="1:8" ht="13.5" x14ac:dyDescent="0.25">
      <c r="A359" s="3">
        <f>TITRES_STAT!B362</f>
        <v>42825</v>
      </c>
      <c r="B359" s="6">
        <f>TITRES_STAT!D362</f>
        <v>2.5442999999999998</v>
      </c>
      <c r="C359" s="2">
        <f t="shared" si="30"/>
        <v>2.6547624164079728</v>
      </c>
      <c r="D359" s="2">
        <f t="shared" si="32"/>
        <v>2.625519503484075</v>
      </c>
      <c r="E359" s="2">
        <f t="shared" si="31"/>
        <v>2.9242912923897801E-2</v>
      </c>
      <c r="F359" s="2">
        <f t="shared" si="35"/>
        <v>4.1548413585455558E-2</v>
      </c>
      <c r="G359" s="2">
        <f t="shared" si="33"/>
        <v>-1.2305500661557757E-2</v>
      </c>
      <c r="H359" s="2" t="str">
        <f t="shared" si="34"/>
        <v>Hold</v>
      </c>
    </row>
    <row r="360" spans="1:8" ht="13.5" x14ac:dyDescent="0.25">
      <c r="A360" s="3">
        <f>TITRES_STAT!B363</f>
        <v>42828</v>
      </c>
      <c r="B360" s="6">
        <f>TITRES_STAT!D363</f>
        <v>2.5442999999999998</v>
      </c>
      <c r="C360" s="2">
        <f t="shared" si="30"/>
        <v>2.6570143523452074</v>
      </c>
      <c r="D360" s="2">
        <f t="shared" si="32"/>
        <v>2.6195032439667361</v>
      </c>
      <c r="E360" s="2">
        <f t="shared" si="31"/>
        <v>3.7511108378471381E-2</v>
      </c>
      <c r="F360" s="2">
        <f t="shared" si="35"/>
        <v>4.0740952544058726E-2</v>
      </c>
      <c r="G360" s="2">
        <f t="shared" si="33"/>
        <v>-3.229844165587345E-3</v>
      </c>
      <c r="H360" s="2" t="str">
        <f t="shared" si="34"/>
        <v>Hold</v>
      </c>
    </row>
    <row r="361" spans="1:8" ht="13.5" x14ac:dyDescent="0.25">
      <c r="A361" s="3">
        <f>TITRES_STAT!B364</f>
        <v>42829</v>
      </c>
      <c r="B361" s="6">
        <f>TITRES_STAT!D364</f>
        <v>2.5651999999999999</v>
      </c>
      <c r="C361" s="2">
        <f t="shared" si="30"/>
        <v>2.6525044519844063</v>
      </c>
      <c r="D361" s="2">
        <f t="shared" si="32"/>
        <v>2.6154807814506817</v>
      </c>
      <c r="E361" s="2">
        <f t="shared" si="31"/>
        <v>3.7023670533724573E-2</v>
      </c>
      <c r="F361" s="2">
        <f t="shared" si="35"/>
        <v>3.9997496141991898E-2</v>
      </c>
      <c r="G361" s="2">
        <f t="shared" si="33"/>
        <v>-2.9738256082673248E-3</v>
      </c>
      <c r="H361" s="2" t="str">
        <f t="shared" si="34"/>
        <v>Hold</v>
      </c>
    </row>
    <row r="362" spans="1:8" ht="13.5" x14ac:dyDescent="0.25">
      <c r="A362" s="3">
        <f>TITRES_STAT!B365</f>
        <v>42830</v>
      </c>
      <c r="B362" s="6">
        <f>TITRES_STAT!D365</f>
        <v>2.5442999999999998</v>
      </c>
      <c r="C362" s="2">
        <f t="shared" si="30"/>
        <v>2.6486883824483436</v>
      </c>
      <c r="D362" s="2">
        <f t="shared" si="32"/>
        <v>2.6102081309728535</v>
      </c>
      <c r="E362" s="2">
        <f t="shared" si="31"/>
        <v>3.8480251475490057E-2</v>
      </c>
      <c r="F362" s="2">
        <f t="shared" si="35"/>
        <v>3.9694047208691532E-2</v>
      </c>
      <c r="G362" s="2">
        <f t="shared" si="33"/>
        <v>-1.2137957332014754E-3</v>
      </c>
      <c r="H362" s="2" t="str">
        <f t="shared" si="34"/>
        <v>Hold</v>
      </c>
    </row>
    <row r="363" spans="1:8" ht="13.5" x14ac:dyDescent="0.25">
      <c r="A363" s="3">
        <f>TITRES_STAT!B366</f>
        <v>42831</v>
      </c>
      <c r="B363" s="6">
        <f>TITRES_STAT!D366</f>
        <v>2.5442999999999998</v>
      </c>
      <c r="C363" s="2">
        <f t="shared" si="30"/>
        <v>2.6428901697639833</v>
      </c>
      <c r="D363" s="2">
        <f t="shared" si="32"/>
        <v>2.6053260471970869</v>
      </c>
      <c r="E363" s="2">
        <f t="shared" si="31"/>
        <v>3.7564122566896341E-2</v>
      </c>
      <c r="F363" s="2">
        <f t="shared" si="35"/>
        <v>3.92680622803325E-2</v>
      </c>
      <c r="G363" s="2">
        <f t="shared" si="33"/>
        <v>-1.7039397134361589E-3</v>
      </c>
      <c r="H363" s="2" t="str">
        <f t="shared" si="34"/>
        <v>Hold</v>
      </c>
    </row>
    <row r="364" spans="1:8" ht="13.5" x14ac:dyDescent="0.25">
      <c r="A364" s="3">
        <f>TITRES_STAT!B367</f>
        <v>42832</v>
      </c>
      <c r="B364" s="6">
        <f>TITRES_STAT!D367</f>
        <v>2.5026000000000002</v>
      </c>
      <c r="C364" s="2">
        <f t="shared" si="30"/>
        <v>2.6328609128772165</v>
      </c>
      <c r="D364" s="2">
        <f t="shared" si="32"/>
        <v>2.5977167103676728</v>
      </c>
      <c r="E364" s="2">
        <f t="shared" si="31"/>
        <v>3.5144202509543643E-2</v>
      </c>
      <c r="F364" s="2">
        <f t="shared" si="35"/>
        <v>3.8443290326174731E-2</v>
      </c>
      <c r="G364" s="2">
        <f t="shared" si="33"/>
        <v>-3.2990878166310883E-3</v>
      </c>
      <c r="H364" s="2" t="str">
        <f t="shared" si="34"/>
        <v>Hold</v>
      </c>
    </row>
    <row r="365" spans="1:8" ht="13.5" x14ac:dyDescent="0.25">
      <c r="A365" s="3">
        <f>TITRES_STAT!B368</f>
        <v>42835</v>
      </c>
      <c r="B365" s="6">
        <f>TITRES_STAT!D368</f>
        <v>2.5026000000000002</v>
      </c>
      <c r="C365" s="2">
        <f t="shared" si="30"/>
        <v>2.6128207724345676</v>
      </c>
      <c r="D365" s="2">
        <f t="shared" si="32"/>
        <v>2.5906710281182153</v>
      </c>
      <c r="E365" s="2">
        <f t="shared" si="31"/>
        <v>2.2149744316352304E-2</v>
      </c>
      <c r="F365" s="2">
        <f t="shared" si="35"/>
        <v>3.5184581124210246E-2</v>
      </c>
      <c r="G365" s="2">
        <f t="shared" si="33"/>
        <v>-1.3034836807857941E-2</v>
      </c>
      <c r="H365" s="2" t="str">
        <f t="shared" si="34"/>
        <v>Hold</v>
      </c>
    </row>
    <row r="366" spans="1:8" ht="13.5" x14ac:dyDescent="0.25">
      <c r="A366" s="3">
        <f>TITRES_STAT!B369</f>
        <v>42836</v>
      </c>
      <c r="B366" s="6">
        <f>TITRES_STAT!D369</f>
        <v>2.4943</v>
      </c>
      <c r="C366" s="2">
        <f t="shared" si="30"/>
        <v>2.6054944997523264</v>
      </c>
      <c r="D366" s="2">
        <f t="shared" si="32"/>
        <v>2.5835324334427918</v>
      </c>
      <c r="E366" s="2">
        <f t="shared" si="31"/>
        <v>2.1962066309534567E-2</v>
      </c>
      <c r="F366" s="2">
        <f t="shared" si="35"/>
        <v>3.2540078161275111E-2</v>
      </c>
      <c r="G366" s="2">
        <f t="shared" si="33"/>
        <v>-1.0578011851740544E-2</v>
      </c>
      <c r="H366" s="2" t="str">
        <f t="shared" si="34"/>
        <v>Hold</v>
      </c>
    </row>
    <row r="367" spans="1:8" ht="13.5" x14ac:dyDescent="0.25">
      <c r="A367" s="3">
        <f>TITRES_STAT!B370</f>
        <v>42837</v>
      </c>
      <c r="B367" s="6">
        <f>TITRES_STAT!D370</f>
        <v>2.5026000000000002</v>
      </c>
      <c r="C367" s="2">
        <f t="shared" si="30"/>
        <v>2.599295345944276</v>
      </c>
      <c r="D367" s="2">
        <f t="shared" si="32"/>
        <v>2.5775374383729552</v>
      </c>
      <c r="E367" s="2">
        <f t="shared" si="31"/>
        <v>2.1757907571320789E-2</v>
      </c>
      <c r="F367" s="2">
        <f t="shared" si="35"/>
        <v>3.0383644043284249E-2</v>
      </c>
      <c r="G367" s="2">
        <f t="shared" si="33"/>
        <v>-8.6257364719634598E-3</v>
      </c>
      <c r="H367" s="2" t="str">
        <f t="shared" si="34"/>
        <v>Hold</v>
      </c>
    </row>
    <row r="368" spans="1:8" ht="13.5" x14ac:dyDescent="0.25">
      <c r="A368" s="3">
        <f>TITRES_STAT!B371</f>
        <v>42838</v>
      </c>
      <c r="B368" s="6">
        <f>TITRES_STAT!D371</f>
        <v>2.5026000000000002</v>
      </c>
      <c r="C368" s="2">
        <f t="shared" si="30"/>
        <v>2.5908345234913104</v>
      </c>
      <c r="D368" s="2">
        <f t="shared" si="32"/>
        <v>2.5719865170119953</v>
      </c>
      <c r="E368" s="2">
        <f t="shared" si="31"/>
        <v>1.884800647931506E-2</v>
      </c>
      <c r="F368" s="2">
        <f t="shared" si="35"/>
        <v>2.8076516530490411E-2</v>
      </c>
      <c r="G368" s="2">
        <f t="shared" si="33"/>
        <v>-9.2285100511753509E-3</v>
      </c>
      <c r="H368" s="2" t="str">
        <f t="shared" si="34"/>
        <v>Hold</v>
      </c>
    </row>
    <row r="369" spans="1:8" ht="13.5" x14ac:dyDescent="0.25">
      <c r="A369" s="3">
        <f>TITRES_STAT!B372</f>
        <v>42839</v>
      </c>
      <c r="B369" s="6">
        <f>TITRES_STAT!D372</f>
        <v>2.4984000000000002</v>
      </c>
      <c r="C369" s="2">
        <f t="shared" si="30"/>
        <v>2.5836753660311085</v>
      </c>
      <c r="D369" s="2">
        <f t="shared" si="32"/>
        <v>2.5665356638999959</v>
      </c>
      <c r="E369" s="2">
        <f t="shared" si="31"/>
        <v>1.71397021311126E-2</v>
      </c>
      <c r="F369" s="2">
        <f t="shared" si="35"/>
        <v>2.5889153650614852E-2</v>
      </c>
      <c r="G369" s="2">
        <f t="shared" si="33"/>
        <v>-8.7494515195022521E-3</v>
      </c>
      <c r="H369" s="2" t="str">
        <f t="shared" si="34"/>
        <v>Hold</v>
      </c>
    </row>
    <row r="370" spans="1:8" ht="13.5" x14ac:dyDescent="0.25">
      <c r="A370" s="3">
        <f>TITRES_STAT!B373</f>
        <v>42842</v>
      </c>
      <c r="B370" s="6">
        <f>TITRES_STAT!D373</f>
        <v>2.5026000000000002</v>
      </c>
      <c r="C370" s="2">
        <f t="shared" si="30"/>
        <v>2.5776176174109375</v>
      </c>
      <c r="D370" s="2">
        <f t="shared" si="32"/>
        <v>2.5617996887962922</v>
      </c>
      <c r="E370" s="2">
        <f t="shared" si="31"/>
        <v>1.5817928614645371E-2</v>
      </c>
      <c r="F370" s="2">
        <f t="shared" si="35"/>
        <v>2.3874908643420956E-2</v>
      </c>
      <c r="G370" s="2">
        <f t="shared" si="33"/>
        <v>-8.0569800287755844E-3</v>
      </c>
      <c r="H370" s="2" t="str">
        <f t="shared" si="34"/>
        <v>Hold</v>
      </c>
    </row>
    <row r="371" spans="1:8" ht="13.5" x14ac:dyDescent="0.25">
      <c r="A371" s="3">
        <f>TITRES_STAT!B374</f>
        <v>42843</v>
      </c>
      <c r="B371" s="6">
        <f>TITRES_STAT!D374</f>
        <v>2.5026000000000002</v>
      </c>
      <c r="C371" s="2">
        <f t="shared" si="30"/>
        <v>2.5757072147323319</v>
      </c>
      <c r="D371" s="2">
        <f t="shared" si="32"/>
        <v>2.5574145266632335</v>
      </c>
      <c r="E371" s="2">
        <f t="shared" si="31"/>
        <v>1.829268806909834E-2</v>
      </c>
      <c r="F371" s="2">
        <f t="shared" si="35"/>
        <v>2.2758464528556434E-2</v>
      </c>
      <c r="G371" s="2">
        <f t="shared" si="33"/>
        <v>-4.4657764594580943E-3</v>
      </c>
      <c r="H371" s="2" t="str">
        <f t="shared" si="34"/>
        <v>Hold</v>
      </c>
    </row>
    <row r="372" spans="1:8" ht="13.5" x14ac:dyDescent="0.25">
      <c r="A372" s="3">
        <f>TITRES_STAT!B375</f>
        <v>42844</v>
      </c>
      <c r="B372" s="6">
        <f>TITRES_STAT!D375</f>
        <v>2.6152000000000002</v>
      </c>
      <c r="C372" s="2">
        <f t="shared" si="30"/>
        <v>2.5708753355427421</v>
      </c>
      <c r="D372" s="2">
        <f t="shared" si="32"/>
        <v>2.5616949320955866</v>
      </c>
      <c r="E372" s="2">
        <f t="shared" si="31"/>
        <v>9.1804034471554274E-3</v>
      </c>
      <c r="F372" s="2">
        <f t="shared" si="35"/>
        <v>2.0042852312276233E-2</v>
      </c>
      <c r="G372" s="2">
        <f t="shared" si="33"/>
        <v>-1.0862448865120805E-2</v>
      </c>
      <c r="H372" s="2" t="str">
        <f t="shared" si="34"/>
        <v>Hold</v>
      </c>
    </row>
    <row r="373" spans="1:8" ht="13.5" x14ac:dyDescent="0.25">
      <c r="A373" s="3">
        <f>TITRES_STAT!B376</f>
        <v>42845</v>
      </c>
      <c r="B373" s="6">
        <f>TITRES_STAT!D376</f>
        <v>2.5817999999999999</v>
      </c>
      <c r="C373" s="2">
        <f t="shared" si="30"/>
        <v>2.56678682238232</v>
      </c>
      <c r="D373" s="2">
        <f t="shared" si="32"/>
        <v>2.5631841963848028</v>
      </c>
      <c r="E373" s="2">
        <f t="shared" si="31"/>
        <v>3.6026259975172614E-3</v>
      </c>
      <c r="F373" s="2">
        <f t="shared" si="35"/>
        <v>1.6754807049324437E-2</v>
      </c>
      <c r="G373" s="2">
        <f t="shared" si="33"/>
        <v>-1.3152181051807176E-2</v>
      </c>
      <c r="H373" s="2" t="str">
        <f t="shared" si="34"/>
        <v>Hold</v>
      </c>
    </row>
    <row r="374" spans="1:8" ht="13.5" x14ac:dyDescent="0.25">
      <c r="A374" s="3">
        <f>TITRES_STAT!B377</f>
        <v>42846</v>
      </c>
      <c r="B374" s="6">
        <f>TITRES_STAT!D377</f>
        <v>2.6152000000000002</v>
      </c>
      <c r="C374" s="2">
        <f t="shared" si="30"/>
        <v>2.5569119266311939</v>
      </c>
      <c r="D374" s="2">
        <f t="shared" si="32"/>
        <v>2.5670372188748174</v>
      </c>
      <c r="E374" s="2">
        <f t="shared" si="31"/>
        <v>-1.0125292243623463E-2</v>
      </c>
      <c r="F374" s="2">
        <f t="shared" si="35"/>
        <v>1.1378787190734858E-2</v>
      </c>
      <c r="G374" s="2">
        <f t="shared" si="33"/>
        <v>-2.1504079434358322E-2</v>
      </c>
      <c r="H374" s="2" t="str">
        <f t="shared" si="34"/>
        <v>Hold</v>
      </c>
    </row>
    <row r="375" spans="1:8" ht="13.5" x14ac:dyDescent="0.25">
      <c r="A375" s="3">
        <f>TITRES_STAT!B378</f>
        <v>42849</v>
      </c>
      <c r="B375" s="6">
        <f>TITRES_STAT!D378</f>
        <v>2.6526999999999998</v>
      </c>
      <c r="C375" s="2">
        <f t="shared" si="30"/>
        <v>2.5485562456110102</v>
      </c>
      <c r="D375" s="2">
        <f t="shared" si="32"/>
        <v>2.5733826100692752</v>
      </c>
      <c r="E375" s="2">
        <f t="shared" si="31"/>
        <v>-2.4826364458264916E-2</v>
      </c>
      <c r="F375" s="2">
        <f t="shared" si="35"/>
        <v>4.1377568609349026E-3</v>
      </c>
      <c r="G375" s="2">
        <f t="shared" si="33"/>
        <v>-2.8964121319199818E-2</v>
      </c>
      <c r="H375" s="2" t="str">
        <f t="shared" si="34"/>
        <v>Hold</v>
      </c>
    </row>
    <row r="376" spans="1:8" ht="13.5" x14ac:dyDescent="0.25">
      <c r="A376" s="3">
        <f>TITRES_STAT!B379</f>
        <v>42850</v>
      </c>
      <c r="B376" s="6">
        <f>TITRES_STAT!D379</f>
        <v>2.6276999999999999</v>
      </c>
      <c r="C376" s="2">
        <f t="shared" si="30"/>
        <v>2.5402091309016237</v>
      </c>
      <c r="D376" s="2">
        <f t="shared" si="32"/>
        <v>2.5774061204345142</v>
      </c>
      <c r="E376" s="2">
        <f t="shared" si="31"/>
        <v>-3.7196989532890523E-2</v>
      </c>
      <c r="F376" s="2">
        <f t="shared" si="35"/>
        <v>-4.1291924178301822E-3</v>
      </c>
      <c r="G376" s="2">
        <f t="shared" si="33"/>
        <v>-3.3067797115060339E-2</v>
      </c>
      <c r="H376" s="2" t="str">
        <f t="shared" si="34"/>
        <v>Hold</v>
      </c>
    </row>
    <row r="377" spans="1:8" ht="13.5" x14ac:dyDescent="0.25">
      <c r="A377" s="3">
        <f>TITRES_STAT!B380</f>
        <v>42851</v>
      </c>
      <c r="B377" s="6">
        <f>TITRES_STAT!D380</f>
        <v>2.6861000000000002</v>
      </c>
      <c r="C377" s="2">
        <f t="shared" si="30"/>
        <v>2.534423110762912</v>
      </c>
      <c r="D377" s="2">
        <f t="shared" si="32"/>
        <v>2.5854575189208466</v>
      </c>
      <c r="E377" s="2">
        <f t="shared" si="31"/>
        <v>-5.1034408157934585E-2</v>
      </c>
      <c r="F377" s="2">
        <f t="shared" si="35"/>
        <v>-1.3510235565851063E-2</v>
      </c>
      <c r="G377" s="2">
        <f t="shared" si="33"/>
        <v>-3.7524172592083523E-2</v>
      </c>
      <c r="H377" s="2" t="str">
        <f t="shared" si="34"/>
        <v>Hold</v>
      </c>
    </row>
    <row r="378" spans="1:8" ht="13.5" x14ac:dyDescent="0.25">
      <c r="A378" s="3">
        <f>TITRES_STAT!B381</f>
        <v>42852</v>
      </c>
      <c r="B378" s="6">
        <f>TITRES_STAT!D381</f>
        <v>2.7195</v>
      </c>
      <c r="C378" s="2">
        <f t="shared" si="30"/>
        <v>2.5295272475686179</v>
      </c>
      <c r="D378" s="2">
        <f t="shared" si="32"/>
        <v>2.5953865915933765</v>
      </c>
      <c r="E378" s="2">
        <f t="shared" si="31"/>
        <v>-6.585934402475857E-2</v>
      </c>
      <c r="F378" s="2">
        <f t="shared" si="35"/>
        <v>-2.3980057257632567E-2</v>
      </c>
      <c r="G378" s="2">
        <f t="shared" si="33"/>
        <v>-4.1879286767126003E-2</v>
      </c>
      <c r="H378" s="2" t="str">
        <f t="shared" si="34"/>
        <v>Hold</v>
      </c>
    </row>
    <row r="379" spans="1:8" ht="13.5" x14ac:dyDescent="0.25">
      <c r="A379" s="3">
        <f>TITRES_STAT!B382</f>
        <v>42853</v>
      </c>
      <c r="B379" s="6">
        <f>TITRES_STAT!D382</f>
        <v>2.8822000000000001</v>
      </c>
      <c r="C379" s="2">
        <f t="shared" si="30"/>
        <v>2.5247384402503692</v>
      </c>
      <c r="D379" s="2">
        <f t="shared" si="32"/>
        <v>2.6166320292531262</v>
      </c>
      <c r="E379" s="2">
        <f t="shared" si="31"/>
        <v>-9.1893589002757015E-2</v>
      </c>
      <c r="F379" s="2">
        <f t="shared" si="35"/>
        <v>-3.7562763606657459E-2</v>
      </c>
      <c r="G379" s="2">
        <f t="shared" si="33"/>
        <v>-5.4330825396099555E-2</v>
      </c>
      <c r="H379" s="2" t="str">
        <f t="shared" si="34"/>
        <v>Hold</v>
      </c>
    </row>
    <row r="380" spans="1:8" ht="13.5" x14ac:dyDescent="0.25">
      <c r="A380" s="3">
        <f>TITRES_STAT!B383</f>
        <v>42857</v>
      </c>
      <c r="B380" s="6">
        <f>TITRES_STAT!D383</f>
        <v>2.9988999999999999</v>
      </c>
      <c r="C380" s="2">
        <f t="shared" si="30"/>
        <v>2.5213325263656969</v>
      </c>
      <c r="D380" s="2">
        <f t="shared" si="32"/>
        <v>2.6449481752343762</v>
      </c>
      <c r="E380" s="2">
        <f t="shared" si="31"/>
        <v>-0.12361564886867926</v>
      </c>
      <c r="F380" s="2">
        <f t="shared" si="35"/>
        <v>-5.4773340659061823E-2</v>
      </c>
      <c r="G380" s="2">
        <f t="shared" si="33"/>
        <v>-6.8842308209617439E-2</v>
      </c>
      <c r="H380" s="2" t="str">
        <f t="shared" si="34"/>
        <v>Hold</v>
      </c>
    </row>
    <row r="381" spans="1:8" ht="13.5" x14ac:dyDescent="0.25">
      <c r="A381" s="3">
        <f>TITRES_STAT!B384</f>
        <v>42858</v>
      </c>
      <c r="B381" s="6">
        <f>TITRES_STAT!D384</f>
        <v>2.9988999999999999</v>
      </c>
      <c r="C381" s="2">
        <f t="shared" si="30"/>
        <v>2.5184505992325126</v>
      </c>
      <c r="D381" s="2">
        <f t="shared" si="32"/>
        <v>2.6711668289207187</v>
      </c>
      <c r="E381" s="2">
        <f t="shared" si="31"/>
        <v>-0.15271622968820608</v>
      </c>
      <c r="F381" s="2">
        <f t="shared" si="35"/>
        <v>-7.4361918464890681E-2</v>
      </c>
      <c r="G381" s="2">
        <f t="shared" si="33"/>
        <v>-7.8354311223315404E-2</v>
      </c>
      <c r="H381" s="2" t="str">
        <f t="shared" si="34"/>
        <v>Hold</v>
      </c>
    </row>
    <row r="382" spans="1:8" ht="13.5" x14ac:dyDescent="0.25">
      <c r="A382" s="3">
        <f>TITRES_STAT!B385</f>
        <v>42859</v>
      </c>
      <c r="B382" s="6">
        <f>TITRES_STAT!D385</f>
        <v>3.0365000000000002</v>
      </c>
      <c r="C382" s="2">
        <f t="shared" si="30"/>
        <v>2.5333351224275105</v>
      </c>
      <c r="D382" s="2">
        <f t="shared" si="32"/>
        <v>2.6982285452969617</v>
      </c>
      <c r="E382" s="2">
        <f t="shared" si="31"/>
        <v>-0.16489342286945119</v>
      </c>
      <c r="F382" s="2">
        <f t="shared" si="35"/>
        <v>-9.2468219345802793E-2</v>
      </c>
      <c r="G382" s="2">
        <f t="shared" si="33"/>
        <v>-7.2425203523648396E-2</v>
      </c>
      <c r="H382" s="2" t="str">
        <f t="shared" si="34"/>
        <v>Hold</v>
      </c>
    </row>
    <row r="383" spans="1:8" ht="13.5" x14ac:dyDescent="0.25">
      <c r="A383" s="3">
        <f>TITRES_STAT!B386</f>
        <v>42860</v>
      </c>
      <c r="B383" s="6">
        <f>TITRES_STAT!D386</f>
        <v>3.1282000000000001</v>
      </c>
      <c r="C383" s="2">
        <f t="shared" si="30"/>
        <v>2.5407912574386629</v>
      </c>
      <c r="D383" s="2">
        <f t="shared" si="32"/>
        <v>2.730078282682372</v>
      </c>
      <c r="E383" s="2">
        <f t="shared" si="31"/>
        <v>-0.18928702524370911</v>
      </c>
      <c r="F383" s="2">
        <f t="shared" si="35"/>
        <v>-0.11183198052538407</v>
      </c>
      <c r="G383" s="2">
        <f t="shared" si="33"/>
        <v>-7.7455044718325039E-2</v>
      </c>
      <c r="H383" s="2" t="str">
        <f t="shared" si="34"/>
        <v>Hold</v>
      </c>
    </row>
    <row r="384" spans="1:8" ht="13.5" x14ac:dyDescent="0.25">
      <c r="A384" s="3">
        <f>TITRES_STAT!B387</f>
        <v>42863</v>
      </c>
      <c r="B384" s="6">
        <f>TITRES_STAT!D387</f>
        <v>2.9823</v>
      </c>
      <c r="C384" s="2">
        <f t="shared" si="30"/>
        <v>2.552238756294253</v>
      </c>
      <c r="D384" s="2">
        <f t="shared" si="32"/>
        <v>2.7487613728540481</v>
      </c>
      <c r="E384" s="2">
        <f t="shared" si="31"/>
        <v>-0.19652261655979508</v>
      </c>
      <c r="F384" s="2">
        <f t="shared" si="35"/>
        <v>-0.12877010773226627</v>
      </c>
      <c r="G384" s="2">
        <f t="shared" si="33"/>
        <v>-6.7752508827528812E-2</v>
      </c>
      <c r="H384" s="2" t="str">
        <f t="shared" si="34"/>
        <v>Hold</v>
      </c>
    </row>
    <row r="385" spans="1:8" ht="13.5" x14ac:dyDescent="0.25">
      <c r="A385" s="3">
        <f>TITRES_STAT!B388</f>
        <v>42864</v>
      </c>
      <c r="B385" s="6">
        <f>TITRES_STAT!D388</f>
        <v>2.9613999999999998</v>
      </c>
      <c r="C385" s="2">
        <f t="shared" si="30"/>
        <v>2.5676943322489834</v>
      </c>
      <c r="D385" s="2">
        <f t="shared" si="32"/>
        <v>2.7645123822722666</v>
      </c>
      <c r="E385" s="2">
        <f t="shared" si="31"/>
        <v>-0.19681805002328323</v>
      </c>
      <c r="F385" s="2">
        <f t="shared" si="35"/>
        <v>-0.14237969619046967</v>
      </c>
      <c r="G385" s="2">
        <f t="shared" si="33"/>
        <v>-5.4438353832813563E-2</v>
      </c>
      <c r="H385" s="2" t="str">
        <f t="shared" si="34"/>
        <v>Hold</v>
      </c>
    </row>
    <row r="386" spans="1:8" ht="13.5" x14ac:dyDescent="0.25">
      <c r="A386" s="3">
        <f>TITRES_STAT!B389</f>
        <v>42865</v>
      </c>
      <c r="B386" s="6">
        <f>TITRES_STAT!D389</f>
        <v>2.9697</v>
      </c>
      <c r="C386" s="2">
        <f t="shared" si="30"/>
        <v>2.5769259734414476</v>
      </c>
      <c r="D386" s="2">
        <f t="shared" si="32"/>
        <v>2.7797114650669137</v>
      </c>
      <c r="E386" s="2">
        <f t="shared" si="31"/>
        <v>-0.20278549162546611</v>
      </c>
      <c r="F386" s="2">
        <f t="shared" si="35"/>
        <v>-0.15446085527746897</v>
      </c>
      <c r="G386" s="2">
        <f t="shared" si="33"/>
        <v>-4.8324636347997135E-2</v>
      </c>
      <c r="H386" s="2" t="str">
        <f t="shared" si="34"/>
        <v>Hold</v>
      </c>
    </row>
    <row r="387" spans="1:8" ht="13.5" x14ac:dyDescent="0.25">
      <c r="A387" s="3">
        <f>TITRES_STAT!B390</f>
        <v>42866</v>
      </c>
      <c r="B387" s="6">
        <f>TITRES_STAT!D390</f>
        <v>2.9823</v>
      </c>
      <c r="C387" s="2">
        <f t="shared" si="30"/>
        <v>2.593721977527379</v>
      </c>
      <c r="D387" s="2">
        <f t="shared" si="32"/>
        <v>2.7947180232101054</v>
      </c>
      <c r="E387" s="2">
        <f t="shared" si="31"/>
        <v>-0.20099604568272644</v>
      </c>
      <c r="F387" s="2">
        <f t="shared" si="35"/>
        <v>-0.16376789335852049</v>
      </c>
      <c r="G387" s="2">
        <f t="shared" si="33"/>
        <v>-3.7228152324205954E-2</v>
      </c>
      <c r="H387" s="2" t="str">
        <f t="shared" si="34"/>
        <v>Hold</v>
      </c>
    </row>
    <row r="388" spans="1:8" ht="13.5" x14ac:dyDescent="0.25">
      <c r="A388" s="3">
        <f>TITRES_STAT!B391</f>
        <v>42867</v>
      </c>
      <c r="B388" s="6">
        <f>TITRES_STAT!D391</f>
        <v>3.0030999999999999</v>
      </c>
      <c r="C388" s="2">
        <f t="shared" si="30"/>
        <v>2.6130724425231668</v>
      </c>
      <c r="D388" s="2">
        <f t="shared" si="32"/>
        <v>2.8101537251945419</v>
      </c>
      <c r="E388" s="2">
        <f t="shared" si="31"/>
        <v>-0.19708128267137504</v>
      </c>
      <c r="F388" s="2">
        <f t="shared" si="35"/>
        <v>-0.1704305712210914</v>
      </c>
      <c r="G388" s="2">
        <f t="shared" si="33"/>
        <v>-2.6650711450283637E-2</v>
      </c>
      <c r="H388" s="2" t="str">
        <f t="shared" si="34"/>
        <v>Hold</v>
      </c>
    </row>
    <row r="389" spans="1:8" ht="13.5" x14ac:dyDescent="0.25">
      <c r="A389" s="3">
        <f>TITRES_STAT!B392</f>
        <v>42870</v>
      </c>
      <c r="B389" s="6">
        <f>TITRES_STAT!D392</f>
        <v>3.0030999999999999</v>
      </c>
      <c r="C389" s="2">
        <f t="shared" si="30"/>
        <v>2.6544766821349874</v>
      </c>
      <c r="D389" s="2">
        <f t="shared" si="32"/>
        <v>2.824446041846798</v>
      </c>
      <c r="E389" s="2">
        <f t="shared" si="31"/>
        <v>-0.1699693597118106</v>
      </c>
      <c r="F389" s="2">
        <f t="shared" si="35"/>
        <v>-0.17033832891923523</v>
      </c>
      <c r="G389" s="2">
        <f t="shared" si="33"/>
        <v>3.689692074246298E-4</v>
      </c>
      <c r="H389" s="2" t="str">
        <f t="shared" si="34"/>
        <v>Sell</v>
      </c>
    </row>
    <row r="390" spans="1:8" ht="13.5" x14ac:dyDescent="0.25">
      <c r="A390" s="3">
        <f>TITRES_STAT!B393</f>
        <v>42871</v>
      </c>
      <c r="B390" s="6">
        <f>TITRES_STAT!D393</f>
        <v>2.9197000000000002</v>
      </c>
      <c r="C390" s="2">
        <f t="shared" si="30"/>
        <v>2.7074648848834508</v>
      </c>
      <c r="D390" s="2">
        <f t="shared" si="32"/>
        <v>2.8315018905988873</v>
      </c>
      <c r="E390" s="2">
        <f t="shared" si="31"/>
        <v>-0.12403700571543652</v>
      </c>
      <c r="F390" s="2">
        <f t="shared" si="35"/>
        <v>-0.16107806427847549</v>
      </c>
      <c r="G390" s="2">
        <f t="shared" si="33"/>
        <v>3.7041058563038964E-2</v>
      </c>
      <c r="H390" s="2" t="str">
        <f t="shared" si="34"/>
        <v>Sell</v>
      </c>
    </row>
    <row r="391" spans="1:8" ht="13.5" x14ac:dyDescent="0.25">
      <c r="A391" s="3">
        <f>TITRES_STAT!B394</f>
        <v>42872</v>
      </c>
      <c r="B391" s="6">
        <f>TITRES_STAT!D394</f>
        <v>2.9197000000000002</v>
      </c>
      <c r="C391" s="2">
        <f t="shared" si="30"/>
        <v>2.7523010564398431</v>
      </c>
      <c r="D391" s="2">
        <f t="shared" si="32"/>
        <v>2.838035083887859</v>
      </c>
      <c r="E391" s="2">
        <f t="shared" si="31"/>
        <v>-8.5734027448015837E-2</v>
      </c>
      <c r="F391" s="2">
        <f t="shared" si="35"/>
        <v>-0.14600925691238356</v>
      </c>
      <c r="G391" s="2">
        <f t="shared" si="33"/>
        <v>6.0275229464367724E-2</v>
      </c>
      <c r="H391" s="2" t="str">
        <f t="shared" si="34"/>
        <v>Sell</v>
      </c>
    </row>
    <row r="392" spans="1:8" ht="13.5" x14ac:dyDescent="0.25">
      <c r="A392" s="3">
        <f>TITRES_STAT!B395</f>
        <v>42873</v>
      </c>
      <c r="B392" s="6">
        <f>TITRES_STAT!D395</f>
        <v>2.9864000000000002</v>
      </c>
      <c r="C392" s="2">
        <f t="shared" si="30"/>
        <v>2.7960239708337133</v>
      </c>
      <c r="D392" s="2">
        <f t="shared" si="32"/>
        <v>2.8490250776739439</v>
      </c>
      <c r="E392" s="2">
        <f t="shared" si="31"/>
        <v>-5.3001106840230516E-2</v>
      </c>
      <c r="F392" s="2">
        <f t="shared" si="35"/>
        <v>-0.12740762689795296</v>
      </c>
      <c r="G392" s="2">
        <f t="shared" si="33"/>
        <v>7.4406520057722442E-2</v>
      </c>
      <c r="H392" s="2" t="str">
        <f t="shared" si="34"/>
        <v>Sell</v>
      </c>
    </row>
    <row r="393" spans="1:8" ht="13.5" x14ac:dyDescent="0.25">
      <c r="A393" s="3">
        <f>TITRES_STAT!B396</f>
        <v>42874</v>
      </c>
      <c r="B393" s="6">
        <f>TITRES_STAT!D396</f>
        <v>2.9864000000000002</v>
      </c>
      <c r="C393" s="2">
        <f t="shared" si="30"/>
        <v>2.8471279753208343</v>
      </c>
      <c r="D393" s="2">
        <f t="shared" si="32"/>
        <v>2.8592009978462447</v>
      </c>
      <c r="E393" s="2">
        <f t="shared" si="31"/>
        <v>-1.2073022525410426E-2</v>
      </c>
      <c r="F393" s="2">
        <f t="shared" si="35"/>
        <v>-0.10434070602344446</v>
      </c>
      <c r="G393" s="2">
        <f t="shared" si="33"/>
        <v>9.2267683498034034E-2</v>
      </c>
      <c r="H393" s="2" t="str">
        <f t="shared" si="34"/>
        <v>Sell</v>
      </c>
    </row>
    <row r="394" spans="1:8" ht="13.5" x14ac:dyDescent="0.25">
      <c r="A394" s="3">
        <f>TITRES_STAT!B397</f>
        <v>42877</v>
      </c>
      <c r="B394" s="6">
        <f>TITRES_STAT!D397</f>
        <v>2.9113000000000002</v>
      </c>
      <c r="C394" s="2">
        <f t="shared" si="30"/>
        <v>2.8679236714253209</v>
      </c>
      <c r="D394" s="2">
        <f t="shared" si="32"/>
        <v>2.8630601831909677</v>
      </c>
      <c r="E394" s="2">
        <f t="shared" si="31"/>
        <v>4.8634882343532304E-3</v>
      </c>
      <c r="F394" s="2">
        <f t="shared" si="35"/>
        <v>-8.2499867171884927E-2</v>
      </c>
      <c r="G394" s="2">
        <f t="shared" si="33"/>
        <v>8.7363355406238158E-2</v>
      </c>
      <c r="H394" s="2" t="str">
        <f t="shared" si="34"/>
        <v>Sell</v>
      </c>
    </row>
    <row r="395" spans="1:8" ht="13.5" x14ac:dyDescent="0.25">
      <c r="A395" s="3">
        <f>TITRES_STAT!B398</f>
        <v>42878</v>
      </c>
      <c r="B395" s="6">
        <f>TITRES_STAT!D398</f>
        <v>2.9531000000000001</v>
      </c>
      <c r="C395" s="2">
        <f t="shared" si="30"/>
        <v>2.8823046450521947</v>
      </c>
      <c r="D395" s="2">
        <f t="shared" si="32"/>
        <v>2.8697297992508961</v>
      </c>
      <c r="E395" s="2">
        <f t="shared" si="31"/>
        <v>1.257484580129864E-2</v>
      </c>
      <c r="F395" s="2">
        <f t="shared" si="35"/>
        <v>-6.348492457724822E-2</v>
      </c>
      <c r="G395" s="2">
        <f t="shared" si="33"/>
        <v>7.6059770378546859E-2</v>
      </c>
      <c r="H395" s="2" t="str">
        <f t="shared" si="34"/>
        <v>Sell</v>
      </c>
    </row>
    <row r="396" spans="1:8" ht="13.5" x14ac:dyDescent="0.25">
      <c r="A396" s="3">
        <f>TITRES_STAT!B399</f>
        <v>42879</v>
      </c>
      <c r="B396" s="6">
        <f>TITRES_STAT!D399</f>
        <v>2.9405000000000001</v>
      </c>
      <c r="C396" s="2">
        <f t="shared" si="30"/>
        <v>2.8957500842749342</v>
      </c>
      <c r="D396" s="2">
        <f t="shared" si="32"/>
        <v>2.8749720363434226</v>
      </c>
      <c r="E396" s="2">
        <f t="shared" si="31"/>
        <v>2.0778047931511612E-2</v>
      </c>
      <c r="F396" s="2">
        <f t="shared" si="35"/>
        <v>-4.6632330075496255E-2</v>
      </c>
      <c r="G396" s="2">
        <f t="shared" si="33"/>
        <v>6.741037800700786E-2</v>
      </c>
      <c r="H396" s="2" t="str">
        <f t="shared" si="34"/>
        <v>Sell</v>
      </c>
    </row>
    <row r="397" spans="1:8" ht="13.5" x14ac:dyDescent="0.25">
      <c r="A397" s="3">
        <f>TITRES_STAT!B400</f>
        <v>42880</v>
      </c>
      <c r="B397" s="6">
        <f>TITRES_STAT!D400</f>
        <v>2.8822000000000001</v>
      </c>
      <c r="C397" s="2">
        <f t="shared" si="30"/>
        <v>2.909065455924944</v>
      </c>
      <c r="D397" s="2">
        <f t="shared" si="32"/>
        <v>2.8755074410587245</v>
      </c>
      <c r="E397" s="2">
        <f t="shared" si="31"/>
        <v>3.3558014866219565E-2</v>
      </c>
      <c r="F397" s="2">
        <f t="shared" si="35"/>
        <v>-3.0594261087153095E-2</v>
      </c>
      <c r="G397" s="2">
        <f t="shared" si="33"/>
        <v>6.4152275953372667E-2</v>
      </c>
      <c r="H397" s="2" t="str">
        <f t="shared" si="34"/>
        <v>Sell</v>
      </c>
    </row>
    <row r="398" spans="1:8" ht="13.5" x14ac:dyDescent="0.25">
      <c r="A398" s="3">
        <f>TITRES_STAT!B401</f>
        <v>42881</v>
      </c>
      <c r="B398" s="6">
        <f>TITRES_STAT!D401</f>
        <v>2.9197000000000002</v>
      </c>
      <c r="C398" s="2">
        <f t="shared" si="30"/>
        <v>2.9235323088595679</v>
      </c>
      <c r="D398" s="2">
        <f t="shared" si="32"/>
        <v>2.8787809639432638</v>
      </c>
      <c r="E398" s="2">
        <f t="shared" si="31"/>
        <v>4.475134491630417E-2</v>
      </c>
      <c r="F398" s="2">
        <f t="shared" si="35"/>
        <v>-1.5525139886461644E-2</v>
      </c>
      <c r="G398" s="2">
        <f t="shared" si="33"/>
        <v>6.0276484802765817E-2</v>
      </c>
      <c r="H398" s="2" t="str">
        <f t="shared" si="34"/>
        <v>Sell</v>
      </c>
    </row>
    <row r="399" spans="1:8" ht="13.5" x14ac:dyDescent="0.25">
      <c r="A399" s="3">
        <f>TITRES_STAT!B402</f>
        <v>42884</v>
      </c>
      <c r="B399" s="6">
        <f>TITRES_STAT!D402</f>
        <v>2.9113000000000002</v>
      </c>
      <c r="C399" s="2">
        <f t="shared" ref="C399:C462" si="36">$C$4*B389+C398*(1-$C$4)</f>
        <v>2.9357734921119421</v>
      </c>
      <c r="D399" s="2">
        <f t="shared" si="32"/>
        <v>2.8811897814289482</v>
      </c>
      <c r="E399" s="2">
        <f t="shared" si="31"/>
        <v>5.4583710682993836E-2</v>
      </c>
      <c r="F399" s="2">
        <f t="shared" si="35"/>
        <v>-1.5033697725705484E-3</v>
      </c>
      <c r="G399" s="2">
        <f t="shared" si="33"/>
        <v>5.6087080455564382E-2</v>
      </c>
      <c r="H399" s="2" t="str">
        <f t="shared" si="34"/>
        <v>Sell</v>
      </c>
    </row>
    <row r="400" spans="1:8" ht="13.5" x14ac:dyDescent="0.25">
      <c r="A400" s="3">
        <f>TITRES_STAT!B403</f>
        <v>42885</v>
      </c>
      <c r="B400" s="6">
        <f>TITRES_STAT!D403</f>
        <v>2.9197000000000002</v>
      </c>
      <c r="C400" s="2">
        <f t="shared" si="36"/>
        <v>2.9333006471716434</v>
      </c>
      <c r="D400" s="2">
        <f t="shared" si="32"/>
        <v>2.8840423902119889</v>
      </c>
      <c r="E400" s="2">
        <f t="shared" si="31"/>
        <v>4.9258256959654467E-2</v>
      </c>
      <c r="F400" s="2">
        <f t="shared" si="35"/>
        <v>8.6489555738744547E-3</v>
      </c>
      <c r="G400" s="2">
        <f t="shared" si="33"/>
        <v>4.0609301385780013E-2</v>
      </c>
      <c r="H400" s="2" t="str">
        <f t="shared" si="34"/>
        <v>Sell</v>
      </c>
    </row>
    <row r="401" spans="1:8" ht="13.5" x14ac:dyDescent="0.25">
      <c r="A401" s="3">
        <f>TITRES_STAT!B404</f>
        <v>42886</v>
      </c>
      <c r="B401" s="6">
        <f>TITRES_STAT!D404</f>
        <v>2.9197000000000002</v>
      </c>
      <c r="C401" s="2">
        <f t="shared" si="36"/>
        <v>2.9312082399144677</v>
      </c>
      <c r="D401" s="2">
        <f t="shared" si="32"/>
        <v>2.8866836946407304</v>
      </c>
      <c r="E401" s="2">
        <f t="shared" si="31"/>
        <v>4.4524545273737282E-2</v>
      </c>
      <c r="F401" s="2">
        <f t="shared" si="35"/>
        <v>1.5824073513847021E-2</v>
      </c>
      <c r="G401" s="2">
        <f t="shared" si="33"/>
        <v>2.870047175989026E-2</v>
      </c>
      <c r="H401" s="2" t="str">
        <f t="shared" si="34"/>
        <v>Sell</v>
      </c>
    </row>
    <row r="402" spans="1:8" ht="13.5" x14ac:dyDescent="0.25">
      <c r="A402" s="3">
        <f>TITRES_STAT!B405</f>
        <v>42887</v>
      </c>
      <c r="B402" s="6">
        <f>TITRES_STAT!D405</f>
        <v>2.9197000000000002</v>
      </c>
      <c r="C402" s="2">
        <f t="shared" si="36"/>
        <v>2.9396992799276265</v>
      </c>
      <c r="D402" s="2">
        <f t="shared" si="32"/>
        <v>2.8891293468895656</v>
      </c>
      <c r="E402" s="2">
        <f t="shared" si="31"/>
        <v>5.0569933038060899E-2</v>
      </c>
      <c r="F402" s="2">
        <f t="shared" si="35"/>
        <v>2.2773245418689799E-2</v>
      </c>
      <c r="G402" s="2">
        <f t="shared" si="33"/>
        <v>2.77966876193711E-2</v>
      </c>
      <c r="H402" s="2" t="str">
        <f t="shared" si="34"/>
        <v>Sell</v>
      </c>
    </row>
    <row r="403" spans="1:8" ht="13.5" x14ac:dyDescent="0.25">
      <c r="A403" s="3">
        <f>TITRES_STAT!B406</f>
        <v>42888</v>
      </c>
      <c r="B403" s="6">
        <f>TITRES_STAT!D406</f>
        <v>2.9613999999999998</v>
      </c>
      <c r="C403" s="2">
        <f t="shared" si="36"/>
        <v>2.9468840060926071</v>
      </c>
      <c r="D403" s="2">
        <f t="shared" si="32"/>
        <v>2.8944827286014498</v>
      </c>
      <c r="E403" s="2">
        <f t="shared" si="31"/>
        <v>5.2401277491157305E-2</v>
      </c>
      <c r="F403" s="2">
        <f t="shared" si="35"/>
        <v>2.8698851833183305E-2</v>
      </c>
      <c r="G403" s="2">
        <f t="shared" si="33"/>
        <v>2.3702425657974001E-2</v>
      </c>
      <c r="H403" s="2" t="str">
        <f t="shared" si="34"/>
        <v>Sell</v>
      </c>
    </row>
    <row r="404" spans="1:8" ht="13.5" x14ac:dyDescent="0.25">
      <c r="A404" s="3">
        <f>TITRES_STAT!B407</f>
        <v>42891</v>
      </c>
      <c r="B404" s="6">
        <f>TITRES_STAT!D407</f>
        <v>2.9613999999999998</v>
      </c>
      <c r="C404" s="2">
        <f t="shared" si="36"/>
        <v>2.9414095436168215</v>
      </c>
      <c r="D404" s="2">
        <f t="shared" si="32"/>
        <v>2.8994395635198611</v>
      </c>
      <c r="E404" s="2">
        <f t="shared" si="31"/>
        <v>4.1969980096960402E-2</v>
      </c>
      <c r="F404" s="2">
        <f t="shared" si="35"/>
        <v>3.1353077485938727E-2</v>
      </c>
      <c r="G404" s="2">
        <f t="shared" si="33"/>
        <v>1.0616902611021675E-2</v>
      </c>
      <c r="H404" s="2" t="str">
        <f t="shared" si="34"/>
        <v>Sell</v>
      </c>
    </row>
    <row r="405" spans="1:8" ht="13.5" x14ac:dyDescent="0.25">
      <c r="A405" s="3">
        <f>TITRES_STAT!B408</f>
        <v>42892</v>
      </c>
      <c r="B405" s="6">
        <f>TITRES_STAT!D408</f>
        <v>2.9697</v>
      </c>
      <c r="C405" s="2">
        <f t="shared" si="36"/>
        <v>2.9432080753680796</v>
      </c>
      <c r="D405" s="2">
        <f t="shared" si="32"/>
        <v>2.904644040296168</v>
      </c>
      <c r="E405" s="2">
        <f t="shared" si="31"/>
        <v>3.856403507191164E-2</v>
      </c>
      <c r="F405" s="2">
        <f t="shared" si="35"/>
        <v>3.2795269003133315E-2</v>
      </c>
      <c r="G405" s="2">
        <f t="shared" si="33"/>
        <v>5.7687660687783249E-3</v>
      </c>
      <c r="H405" s="2" t="str">
        <f t="shared" si="34"/>
        <v>Sell</v>
      </c>
    </row>
    <row r="406" spans="1:8" ht="13.5" x14ac:dyDescent="0.25">
      <c r="A406" s="3">
        <f>TITRES_STAT!B409</f>
        <v>42893</v>
      </c>
      <c r="B406" s="6">
        <f>TITRES_STAT!D409</f>
        <v>3.0030999999999999</v>
      </c>
      <c r="C406" s="2">
        <f t="shared" si="36"/>
        <v>2.942791448388375</v>
      </c>
      <c r="D406" s="2">
        <f t="shared" si="32"/>
        <v>2.9119370743483035</v>
      </c>
      <c r="E406" s="2">
        <f t="shared" si="31"/>
        <v>3.0854374040071519E-2</v>
      </c>
      <c r="F406" s="2">
        <f t="shared" si="35"/>
        <v>3.2407090010520959E-2</v>
      </c>
      <c r="G406" s="2">
        <f t="shared" si="33"/>
        <v>-1.5527159704494392E-3</v>
      </c>
      <c r="H406" s="2" t="str">
        <f t="shared" si="34"/>
        <v>Hold</v>
      </c>
    </row>
    <row r="407" spans="1:8" ht="13.5" x14ac:dyDescent="0.25">
      <c r="A407" s="3">
        <f>TITRES_STAT!B410</f>
        <v>42894</v>
      </c>
      <c r="B407" s="6">
        <f>TITRES_STAT!D410</f>
        <v>3.0156000000000001</v>
      </c>
      <c r="C407" s="2">
        <f t="shared" si="36"/>
        <v>2.933469687097856</v>
      </c>
      <c r="D407" s="2">
        <f t="shared" si="32"/>
        <v>2.9196158095817628</v>
      </c>
      <c r="E407" s="2">
        <f t="shared" si="31"/>
        <v>1.3853877516093238E-2</v>
      </c>
      <c r="F407" s="2">
        <f t="shared" si="35"/>
        <v>2.8696447511635415E-2</v>
      </c>
      <c r="G407" s="2">
        <f t="shared" si="33"/>
        <v>-1.4842569995542176E-2</v>
      </c>
      <c r="H407" s="2" t="str">
        <f t="shared" si="34"/>
        <v>Hold</v>
      </c>
    </row>
    <row r="408" spans="1:8" ht="13.5" x14ac:dyDescent="0.25">
      <c r="A408" s="3">
        <f>TITRES_STAT!B411</f>
        <v>42895</v>
      </c>
      <c r="B408" s="6">
        <f>TITRES_STAT!D411</f>
        <v>3.0323000000000002</v>
      </c>
      <c r="C408" s="2">
        <f t="shared" si="36"/>
        <v>2.9313512736981862</v>
      </c>
      <c r="D408" s="2">
        <f t="shared" si="32"/>
        <v>2.9279627866497808</v>
      </c>
      <c r="E408" s="2">
        <f t="shared" si="31"/>
        <v>3.3884870484053309E-3</v>
      </c>
      <c r="F408" s="2">
        <f t="shared" si="35"/>
        <v>2.3634855418989398E-2</v>
      </c>
      <c r="G408" s="2">
        <f t="shared" si="33"/>
        <v>-2.0246368370584068E-2</v>
      </c>
      <c r="H408" s="2" t="str">
        <f t="shared" si="34"/>
        <v>Hold</v>
      </c>
    </row>
    <row r="409" spans="1:8" ht="13.5" x14ac:dyDescent="0.25">
      <c r="A409" s="3">
        <f>TITRES_STAT!B412</f>
        <v>42898</v>
      </c>
      <c r="B409" s="6">
        <f>TITRES_STAT!D412</f>
        <v>3.0406</v>
      </c>
      <c r="C409" s="2">
        <f t="shared" si="36"/>
        <v>2.9282664623600034</v>
      </c>
      <c r="D409" s="2">
        <f t="shared" si="32"/>
        <v>2.9363062839349823</v>
      </c>
      <c r="E409" s="2">
        <f t="shared" si="31"/>
        <v>-8.0398215749788449E-3</v>
      </c>
      <c r="F409" s="2">
        <f t="shared" si="35"/>
        <v>1.7299920020195751E-2</v>
      </c>
      <c r="G409" s="2">
        <f t="shared" si="33"/>
        <v>-2.5339741595174596E-2</v>
      </c>
      <c r="H409" s="2" t="str">
        <f t="shared" si="34"/>
        <v>Hold</v>
      </c>
    </row>
    <row r="410" spans="1:8" ht="13.5" x14ac:dyDescent="0.25">
      <c r="A410" s="3">
        <f>TITRES_STAT!B413</f>
        <v>42899</v>
      </c>
      <c r="B410" s="6">
        <f>TITRES_STAT!D413</f>
        <v>3.0030999999999999</v>
      </c>
      <c r="C410" s="2">
        <f t="shared" si="36"/>
        <v>2.9269485450738491</v>
      </c>
      <c r="D410" s="2">
        <f t="shared" si="32"/>
        <v>2.9412539666064648</v>
      </c>
      <c r="E410" s="2">
        <f t="shared" si="31"/>
        <v>-1.4305421532615714E-2</v>
      </c>
      <c r="F410" s="2">
        <f t="shared" si="35"/>
        <v>1.0978851709633457E-2</v>
      </c>
      <c r="G410" s="2">
        <f t="shared" si="33"/>
        <v>-2.5284273242249172E-2</v>
      </c>
      <c r="H410" s="2" t="str">
        <f t="shared" si="34"/>
        <v>Hold</v>
      </c>
    </row>
    <row r="411" spans="1:8" ht="13.5" x14ac:dyDescent="0.25">
      <c r="A411" s="3">
        <f>TITRES_STAT!B414</f>
        <v>42900</v>
      </c>
      <c r="B411" s="6">
        <f>TITRES_STAT!D414</f>
        <v>2.9655999999999998</v>
      </c>
      <c r="C411" s="2">
        <f t="shared" si="36"/>
        <v>2.9258333842932571</v>
      </c>
      <c r="D411" s="2">
        <f t="shared" si="32"/>
        <v>2.943057376487467</v>
      </c>
      <c r="E411" s="2">
        <f t="shared" si="31"/>
        <v>-1.7223992194209892E-2</v>
      </c>
      <c r="F411" s="2">
        <f t="shared" si="35"/>
        <v>5.3382829288647869E-3</v>
      </c>
      <c r="G411" s="2">
        <f t="shared" si="33"/>
        <v>-2.2562275123074679E-2</v>
      </c>
      <c r="H411" s="2" t="str">
        <f t="shared" si="34"/>
        <v>Hold</v>
      </c>
    </row>
    <row r="412" spans="1:8" ht="13.5" x14ac:dyDescent="0.25">
      <c r="A412" s="3">
        <f>TITRES_STAT!B415</f>
        <v>42901</v>
      </c>
      <c r="B412" s="6">
        <f>TITRES_STAT!D415</f>
        <v>2.9527999999999999</v>
      </c>
      <c r="C412" s="2">
        <f t="shared" si="36"/>
        <v>2.924889786709679</v>
      </c>
      <c r="D412" s="2">
        <f t="shared" si="32"/>
        <v>2.9437790523032099</v>
      </c>
      <c r="E412" s="2">
        <f t="shared" ref="E412:E475" si="37">C412-D412</f>
        <v>-1.888926559353088E-2</v>
      </c>
      <c r="F412" s="2">
        <f t="shared" si="35"/>
        <v>4.9277322438565346E-4</v>
      </c>
      <c r="G412" s="2">
        <f t="shared" si="33"/>
        <v>-1.9382038817916534E-2</v>
      </c>
      <c r="H412" s="2" t="str">
        <f t="shared" si="34"/>
        <v>Hold</v>
      </c>
    </row>
    <row r="413" spans="1:8" ht="13.5" x14ac:dyDescent="0.25">
      <c r="A413" s="3">
        <f>TITRES_STAT!B416</f>
        <v>42902</v>
      </c>
      <c r="B413" s="6">
        <f>TITRES_STAT!D416</f>
        <v>2.9485999999999999</v>
      </c>
      <c r="C413" s="2">
        <f t="shared" si="36"/>
        <v>2.9305067426004978</v>
      </c>
      <c r="D413" s="2">
        <f t="shared" ref="D413:D476" si="38">$D$4*B413+(1-$D$4)*D412</f>
        <v>2.9441361595400091</v>
      </c>
      <c r="E413" s="2">
        <f t="shared" si="37"/>
        <v>-1.3629416939511252E-2</v>
      </c>
      <c r="F413" s="2">
        <f t="shared" si="35"/>
        <v>-2.3316648083937276E-3</v>
      </c>
      <c r="G413" s="2">
        <f t="shared" si="33"/>
        <v>-1.1297752131117524E-2</v>
      </c>
      <c r="H413" s="2" t="str">
        <f t="shared" si="34"/>
        <v>Hold</v>
      </c>
    </row>
    <row r="414" spans="1:8" ht="13.5" x14ac:dyDescent="0.25">
      <c r="A414" s="3">
        <f>TITRES_STAT!B417</f>
        <v>42905</v>
      </c>
      <c r="B414" s="6">
        <f>TITRES_STAT!D417</f>
        <v>2.9864999999999999</v>
      </c>
      <c r="C414" s="2">
        <f t="shared" si="36"/>
        <v>2.9352595514311903</v>
      </c>
      <c r="D414" s="2">
        <f t="shared" si="38"/>
        <v>2.947274221796305</v>
      </c>
      <c r="E414" s="2">
        <f t="shared" si="37"/>
        <v>-1.2014670365114721E-2</v>
      </c>
      <c r="F414" s="2">
        <f t="shared" si="35"/>
        <v>-4.2682659197379267E-3</v>
      </c>
      <c r="G414" s="2">
        <f t="shared" si="33"/>
        <v>-7.7464044453767946E-3</v>
      </c>
      <c r="H414" s="2" t="str">
        <f t="shared" si="34"/>
        <v>Hold</v>
      </c>
    </row>
    <row r="415" spans="1:8" ht="13.5" x14ac:dyDescent="0.25">
      <c r="A415" s="3">
        <f>TITRES_STAT!B418</f>
        <v>42906</v>
      </c>
      <c r="B415" s="6">
        <f>TITRES_STAT!D418</f>
        <v>2.9611999999999998</v>
      </c>
      <c r="C415" s="2">
        <f t="shared" si="36"/>
        <v>2.9405580819802379</v>
      </c>
      <c r="D415" s="2">
        <f t="shared" si="38"/>
        <v>2.9483057609225045</v>
      </c>
      <c r="E415" s="2">
        <f t="shared" si="37"/>
        <v>-7.7476789422665782E-3</v>
      </c>
      <c r="F415" s="2">
        <f t="shared" si="35"/>
        <v>-4.964148524243657E-3</v>
      </c>
      <c r="G415" s="2">
        <f t="shared" si="33"/>
        <v>-2.7835304180229212E-3</v>
      </c>
      <c r="H415" s="2" t="str">
        <f t="shared" si="34"/>
        <v>Hold</v>
      </c>
    </row>
    <row r="416" spans="1:8" ht="13.5" x14ac:dyDescent="0.25">
      <c r="A416" s="3">
        <f>TITRES_STAT!B419</f>
        <v>42907</v>
      </c>
      <c r="B416" s="6">
        <f>TITRES_STAT!D419</f>
        <v>2.9611999999999998</v>
      </c>
      <c r="C416" s="2">
        <f t="shared" si="36"/>
        <v>2.9501799155217396</v>
      </c>
      <c r="D416" s="2">
        <f t="shared" si="38"/>
        <v>2.9492608897430599</v>
      </c>
      <c r="E416" s="2">
        <f t="shared" si="37"/>
        <v>9.1902577867974955E-4</v>
      </c>
      <c r="F416" s="2">
        <f t="shared" si="35"/>
        <v>-3.787513663658976E-3</v>
      </c>
      <c r="G416" s="2">
        <f t="shared" si="33"/>
        <v>4.7065394423387256E-3</v>
      </c>
      <c r="H416" s="2" t="str">
        <f t="shared" si="34"/>
        <v>Sell</v>
      </c>
    </row>
    <row r="417" spans="1:8" ht="13.5" x14ac:dyDescent="0.25">
      <c r="A417" s="3">
        <f>TITRES_STAT!B420</f>
        <v>42908</v>
      </c>
      <c r="B417" s="6">
        <f>TITRES_STAT!D420</f>
        <v>3.0286</v>
      </c>
      <c r="C417" s="2">
        <f t="shared" si="36"/>
        <v>2.9602445439030105</v>
      </c>
      <c r="D417" s="2">
        <f t="shared" si="38"/>
        <v>2.9551378608732035</v>
      </c>
      <c r="E417" s="2">
        <f t="shared" si="37"/>
        <v>5.106683029806991E-3</v>
      </c>
      <c r="F417" s="2">
        <f t="shared" si="35"/>
        <v>-2.0086743249657828E-3</v>
      </c>
      <c r="G417" s="2">
        <f t="shared" si="33"/>
        <v>7.1153573547727738E-3</v>
      </c>
      <c r="H417" s="2" t="str">
        <f t="shared" si="34"/>
        <v>Sell</v>
      </c>
    </row>
    <row r="418" spans="1:8" ht="13.5" x14ac:dyDescent="0.25">
      <c r="A418" s="3">
        <f>TITRES_STAT!B421</f>
        <v>42909</v>
      </c>
      <c r="B418" s="6">
        <f>TITRES_STAT!D421</f>
        <v>2.9864999999999999</v>
      </c>
      <c r="C418" s="2">
        <f t="shared" si="36"/>
        <v>2.9713299986871631</v>
      </c>
      <c r="D418" s="2">
        <f t="shared" si="38"/>
        <v>2.9574609822900033</v>
      </c>
      <c r="E418" s="2">
        <f t="shared" si="37"/>
        <v>1.3869016397159761E-2</v>
      </c>
      <c r="F418" s="2">
        <f t="shared" si="35"/>
        <v>1.1668638194593261E-3</v>
      </c>
      <c r="G418" s="2">
        <f t="shared" si="33"/>
        <v>1.2702152577700436E-2</v>
      </c>
      <c r="H418" s="2" t="str">
        <f t="shared" si="34"/>
        <v>Sell</v>
      </c>
    </row>
    <row r="419" spans="1:8" ht="13.5" x14ac:dyDescent="0.25">
      <c r="A419" s="3">
        <f>TITRES_STAT!B422</f>
        <v>42914</v>
      </c>
      <c r="B419" s="6">
        <f>TITRES_STAT!D422</f>
        <v>2.9864999999999999</v>
      </c>
      <c r="C419" s="2">
        <f t="shared" si="36"/>
        <v>2.9819869219660609</v>
      </c>
      <c r="D419" s="2">
        <f t="shared" si="38"/>
        <v>2.9596120206388923</v>
      </c>
      <c r="E419" s="2">
        <f t="shared" si="37"/>
        <v>2.2374901327168573E-2</v>
      </c>
      <c r="F419" s="2">
        <f t="shared" si="35"/>
        <v>5.4084713210011759E-3</v>
      </c>
      <c r="G419" s="2">
        <f t="shared" si="33"/>
        <v>1.6966430006167398E-2</v>
      </c>
      <c r="H419" s="2" t="str">
        <f t="shared" si="34"/>
        <v>Sell</v>
      </c>
    </row>
    <row r="420" spans="1:8" ht="13.5" x14ac:dyDescent="0.25">
      <c r="A420" s="3">
        <f>TITRES_STAT!B423</f>
        <v>42915</v>
      </c>
      <c r="B420" s="6">
        <f>TITRES_STAT!D423</f>
        <v>2.9864999999999999</v>
      </c>
      <c r="C420" s="2">
        <f t="shared" si="36"/>
        <v>2.9852350878174359</v>
      </c>
      <c r="D420" s="2">
        <f t="shared" si="38"/>
        <v>2.9616037228137895</v>
      </c>
      <c r="E420" s="2">
        <f t="shared" si="37"/>
        <v>2.3631365003646376E-2</v>
      </c>
      <c r="F420" s="2">
        <f t="shared" si="35"/>
        <v>9.0530500575302167E-3</v>
      </c>
      <c r="G420" s="2">
        <f t="shared" ref="G420:G483" si="39">E420-F420</f>
        <v>1.457831494611616E-2</v>
      </c>
      <c r="H420" s="2" t="str">
        <f t="shared" ref="H420:H483" si="40">IF(G420&lt;0,"Hold","Sell")</f>
        <v>Sell</v>
      </c>
    </row>
    <row r="421" spans="1:8" ht="13.5" x14ac:dyDescent="0.25">
      <c r="A421" s="3">
        <f>TITRES_STAT!B424</f>
        <v>42916</v>
      </c>
      <c r="B421" s="6">
        <f>TITRES_STAT!D424</f>
        <v>3.0286</v>
      </c>
      <c r="C421" s="2">
        <f t="shared" si="36"/>
        <v>2.9822143050762917</v>
      </c>
      <c r="D421" s="2">
        <f t="shared" si="38"/>
        <v>2.966566410012768</v>
      </c>
      <c r="E421" s="2">
        <f t="shared" si="37"/>
        <v>1.5647895063523709E-2</v>
      </c>
      <c r="F421" s="2">
        <f t="shared" ref="F421:F484" si="41">(E421*(2/(10)))+((1-(2/10))*F420)</f>
        <v>1.0372019058728916E-2</v>
      </c>
      <c r="G421" s="2">
        <f t="shared" si="39"/>
        <v>5.2758760047947936E-3</v>
      </c>
      <c r="H421" s="2" t="str">
        <f t="shared" si="40"/>
        <v>Sell</v>
      </c>
    </row>
    <row r="422" spans="1:8" ht="13.5" x14ac:dyDescent="0.25">
      <c r="A422" s="3">
        <f>TITRES_STAT!B425</f>
        <v>42919</v>
      </c>
      <c r="B422" s="6">
        <f>TITRES_STAT!D425</f>
        <v>3.0495999999999999</v>
      </c>
      <c r="C422" s="2">
        <f t="shared" si="36"/>
        <v>2.9776890273722469</v>
      </c>
      <c r="D422" s="2">
        <f t="shared" si="38"/>
        <v>2.9727170463081185</v>
      </c>
      <c r="E422" s="2">
        <f t="shared" si="37"/>
        <v>4.971981064128439E-3</v>
      </c>
      <c r="F422" s="2">
        <f t="shared" si="41"/>
        <v>9.2920114598088206E-3</v>
      </c>
      <c r="G422" s="2">
        <f t="shared" si="39"/>
        <v>-4.3200303956803816E-3</v>
      </c>
      <c r="H422" s="2" t="str">
        <f t="shared" si="40"/>
        <v>Hold</v>
      </c>
    </row>
    <row r="423" spans="1:8" ht="13.5" x14ac:dyDescent="0.25">
      <c r="A423" s="3">
        <f>TITRES_STAT!B426</f>
        <v>42920</v>
      </c>
      <c r="B423" s="6">
        <f>TITRES_STAT!D426</f>
        <v>3.1126999999999998</v>
      </c>
      <c r="C423" s="2">
        <f t="shared" si="36"/>
        <v>2.9732137923919013</v>
      </c>
      <c r="D423" s="2">
        <f t="shared" si="38"/>
        <v>2.983086153988999</v>
      </c>
      <c r="E423" s="2">
        <f t="shared" si="37"/>
        <v>-9.8723615970977008E-3</v>
      </c>
      <c r="F423" s="2">
        <f t="shared" si="41"/>
        <v>5.4591368484275156E-3</v>
      </c>
      <c r="G423" s="2">
        <f t="shared" si="39"/>
        <v>-1.5331498445525216E-2</v>
      </c>
      <c r="H423" s="2" t="str">
        <f t="shared" si="40"/>
        <v>Hold</v>
      </c>
    </row>
    <row r="424" spans="1:8" ht="13.5" x14ac:dyDescent="0.25">
      <c r="A424" s="3">
        <f>TITRES_STAT!B427</f>
        <v>42921</v>
      </c>
      <c r="B424" s="6">
        <f>TITRES_STAT!D427</f>
        <v>3.1463000000000001</v>
      </c>
      <c r="C424" s="2">
        <f t="shared" si="36"/>
        <v>2.9752578243316088</v>
      </c>
      <c r="D424" s="2">
        <f t="shared" si="38"/>
        <v>2.9951760685083326</v>
      </c>
      <c r="E424" s="2">
        <f t="shared" si="37"/>
        <v>-1.9918244176723832E-2</v>
      </c>
      <c r="F424" s="2">
        <f t="shared" si="41"/>
        <v>3.8366064339724615E-4</v>
      </c>
      <c r="G424" s="2">
        <f t="shared" si="39"/>
        <v>-2.0301904820121078E-2</v>
      </c>
      <c r="H424" s="2" t="str">
        <f t="shared" si="40"/>
        <v>Hold</v>
      </c>
    </row>
    <row r="425" spans="1:8" ht="13.5" x14ac:dyDescent="0.25">
      <c r="A425" s="3">
        <f>TITRES_STAT!B428</f>
        <v>42922</v>
      </c>
      <c r="B425" s="6">
        <f>TITRES_STAT!D428</f>
        <v>3.1547000000000001</v>
      </c>
      <c r="C425" s="2">
        <f t="shared" si="36"/>
        <v>2.9730950821267461</v>
      </c>
      <c r="D425" s="2">
        <f t="shared" si="38"/>
        <v>3.0069926560262341</v>
      </c>
      <c r="E425" s="2">
        <f t="shared" si="37"/>
        <v>-3.3897573899487998E-2</v>
      </c>
      <c r="F425" s="2">
        <f t="shared" si="41"/>
        <v>-6.4725862651798033E-3</v>
      </c>
      <c r="G425" s="2">
        <f t="shared" si="39"/>
        <v>-2.7424987634308194E-2</v>
      </c>
      <c r="H425" s="2" t="str">
        <f t="shared" si="40"/>
        <v>Hold</v>
      </c>
    </row>
    <row r="426" spans="1:8" ht="13.5" x14ac:dyDescent="0.25">
      <c r="A426" s="3">
        <f>TITRES_STAT!B429</f>
        <v>42923</v>
      </c>
      <c r="B426" s="6">
        <f>TITRES_STAT!D429</f>
        <v>3.2473000000000001</v>
      </c>
      <c r="C426" s="2">
        <f t="shared" si="36"/>
        <v>2.9712650694918623</v>
      </c>
      <c r="D426" s="2">
        <f t="shared" si="38"/>
        <v>3.0247932000242912</v>
      </c>
      <c r="E426" s="2">
        <f t="shared" si="37"/>
        <v>-5.3528130532428886E-2</v>
      </c>
      <c r="F426" s="2">
        <f t="shared" si="41"/>
        <v>-1.588369511862962E-2</v>
      </c>
      <c r="G426" s="2">
        <f t="shared" si="39"/>
        <v>-3.7644435413799263E-2</v>
      </c>
      <c r="H426" s="2" t="str">
        <f t="shared" si="40"/>
        <v>Hold</v>
      </c>
    </row>
    <row r="427" spans="1:8" ht="13.5" x14ac:dyDescent="0.25">
      <c r="A427" s="3">
        <f>TITRES_STAT!B430</f>
        <v>42926</v>
      </c>
      <c r="B427" s="6">
        <f>TITRES_STAT!D430</f>
        <v>3.3439999999999999</v>
      </c>
      <c r="C427" s="2">
        <f t="shared" si="36"/>
        <v>2.9800858280315761</v>
      </c>
      <c r="D427" s="2">
        <f t="shared" si="38"/>
        <v>3.0484381481706402</v>
      </c>
      <c r="E427" s="2">
        <f t="shared" si="37"/>
        <v>-6.8352320139064116E-2</v>
      </c>
      <c r="F427" s="2">
        <f t="shared" si="41"/>
        <v>-2.637742012271652E-2</v>
      </c>
      <c r="G427" s="2">
        <f t="shared" si="39"/>
        <v>-4.1974900016347599E-2</v>
      </c>
      <c r="H427" s="2" t="str">
        <f t="shared" si="40"/>
        <v>Hold</v>
      </c>
    </row>
    <row r="428" spans="1:8" ht="13.5" x14ac:dyDescent="0.25">
      <c r="A428" s="3">
        <f>TITRES_STAT!B431</f>
        <v>42927</v>
      </c>
      <c r="B428" s="6">
        <f>TITRES_STAT!D431</f>
        <v>3.3651</v>
      </c>
      <c r="C428" s="2">
        <f t="shared" si="36"/>
        <v>2.9810726237190259</v>
      </c>
      <c r="D428" s="2">
        <f t="shared" si="38"/>
        <v>3.0718945816394818</v>
      </c>
      <c r="E428" s="2">
        <f t="shared" si="37"/>
        <v>-9.0821957920455887E-2</v>
      </c>
      <c r="F428" s="2">
        <f t="shared" si="41"/>
        <v>-3.9266327682264394E-2</v>
      </c>
      <c r="G428" s="2">
        <f t="shared" si="39"/>
        <v>-5.1555630238191492E-2</v>
      </c>
      <c r="H428" s="2" t="str">
        <f t="shared" si="40"/>
        <v>Hold</v>
      </c>
    </row>
    <row r="429" spans="1:8" ht="13.5" x14ac:dyDescent="0.25">
      <c r="A429" s="3">
        <f>TITRES_STAT!B432</f>
        <v>42928</v>
      </c>
      <c r="B429" s="6">
        <f>TITRES_STAT!D432</f>
        <v>3.3651</v>
      </c>
      <c r="C429" s="2">
        <f t="shared" si="36"/>
        <v>2.9819076046853299</v>
      </c>
      <c r="D429" s="2">
        <f t="shared" si="38"/>
        <v>3.0936135015180386</v>
      </c>
      <c r="E429" s="2">
        <f t="shared" si="37"/>
        <v>-0.11170589683270871</v>
      </c>
      <c r="F429" s="2">
        <f t="shared" si="41"/>
        <v>-5.3754241512353258E-2</v>
      </c>
      <c r="G429" s="2">
        <f t="shared" si="39"/>
        <v>-5.7951655320355448E-2</v>
      </c>
      <c r="H429" s="2" t="str">
        <f t="shared" si="40"/>
        <v>Hold</v>
      </c>
    </row>
    <row r="430" spans="1:8" ht="13.5" x14ac:dyDescent="0.25">
      <c r="A430" s="3">
        <f>TITRES_STAT!B433</f>
        <v>42929</v>
      </c>
      <c r="B430" s="6">
        <f>TITRES_STAT!D433</f>
        <v>3.4070999999999998</v>
      </c>
      <c r="C430" s="2">
        <f t="shared" si="36"/>
        <v>2.9826141270414332</v>
      </c>
      <c r="D430" s="2">
        <f t="shared" si="38"/>
        <v>3.1168347236278136</v>
      </c>
      <c r="E430" s="2">
        <f t="shared" si="37"/>
        <v>-0.1342205965863803</v>
      </c>
      <c r="F430" s="2">
        <f t="shared" si="41"/>
        <v>-6.9847512527158678E-2</v>
      </c>
      <c r="G430" s="2">
        <f t="shared" si="39"/>
        <v>-6.4373084059221625E-2</v>
      </c>
      <c r="H430" s="2" t="str">
        <f t="shared" si="40"/>
        <v>Hold</v>
      </c>
    </row>
    <row r="431" spans="1:8" ht="13.5" x14ac:dyDescent="0.25">
      <c r="A431" s="3">
        <f>TITRES_STAT!B434</f>
        <v>42930</v>
      </c>
      <c r="B431" s="6">
        <f>TITRES_STAT!D434</f>
        <v>3.4912000000000001</v>
      </c>
      <c r="C431" s="2">
        <f t="shared" si="36"/>
        <v>2.9896888767273668</v>
      </c>
      <c r="D431" s="2">
        <f t="shared" si="38"/>
        <v>3.1445654848405682</v>
      </c>
      <c r="E431" s="2">
        <f t="shared" si="37"/>
        <v>-0.15487660811320136</v>
      </c>
      <c r="F431" s="2">
        <f t="shared" si="41"/>
        <v>-8.6853331644367218E-2</v>
      </c>
      <c r="G431" s="2">
        <f t="shared" si="39"/>
        <v>-6.8023276468834146E-2</v>
      </c>
      <c r="H431" s="2" t="str">
        <f t="shared" si="40"/>
        <v>Hold</v>
      </c>
    </row>
    <row r="432" spans="1:8" ht="13.5" x14ac:dyDescent="0.25">
      <c r="A432" s="3">
        <f>TITRES_STAT!B435</f>
        <v>42933</v>
      </c>
      <c r="B432" s="6">
        <f>TITRES_STAT!D435</f>
        <v>3.4491999999999998</v>
      </c>
      <c r="C432" s="2">
        <f t="shared" si="36"/>
        <v>2.9989059726154643</v>
      </c>
      <c r="D432" s="2">
        <f t="shared" si="38"/>
        <v>3.1671310044820076</v>
      </c>
      <c r="E432" s="2">
        <f t="shared" si="37"/>
        <v>-0.16822503186654325</v>
      </c>
      <c r="F432" s="2">
        <f t="shared" si="41"/>
        <v>-0.10312767168880244</v>
      </c>
      <c r="G432" s="2">
        <f t="shared" si="39"/>
        <v>-6.5097360177740815E-2</v>
      </c>
      <c r="H432" s="2" t="str">
        <f t="shared" si="40"/>
        <v>Hold</v>
      </c>
    </row>
    <row r="433" spans="1:8" ht="13.5" x14ac:dyDescent="0.25">
      <c r="A433" s="3">
        <f>TITRES_STAT!B436</f>
        <v>42934</v>
      </c>
      <c r="B433" s="6">
        <f>TITRES_STAT!D436</f>
        <v>3.4281999999999999</v>
      </c>
      <c r="C433" s="2">
        <f t="shared" si="36"/>
        <v>3.0164127460592387</v>
      </c>
      <c r="D433" s="2">
        <f t="shared" si="38"/>
        <v>3.1864694485944516</v>
      </c>
      <c r="E433" s="2">
        <f t="shared" si="37"/>
        <v>-0.17005670253521288</v>
      </c>
      <c r="F433" s="2">
        <f t="shared" si="41"/>
        <v>-0.11651347785808452</v>
      </c>
      <c r="G433" s="2">
        <f t="shared" si="39"/>
        <v>-5.3543224677128354E-2</v>
      </c>
      <c r="H433" s="2" t="str">
        <f t="shared" si="40"/>
        <v>Hold</v>
      </c>
    </row>
    <row r="434" spans="1:8" ht="13.5" x14ac:dyDescent="0.25">
      <c r="A434" s="3">
        <f>TITRES_STAT!B437</f>
        <v>42935</v>
      </c>
      <c r="B434" s="6">
        <f>TITRES_STAT!D437</f>
        <v>3.4155000000000002</v>
      </c>
      <c r="C434" s="2">
        <f t="shared" si="36"/>
        <v>3.0363954005116636</v>
      </c>
      <c r="D434" s="2">
        <f t="shared" si="38"/>
        <v>3.2034346746244924</v>
      </c>
      <c r="E434" s="2">
        <f t="shared" si="37"/>
        <v>-0.16703927411282882</v>
      </c>
      <c r="F434" s="2">
        <f t="shared" si="41"/>
        <v>-0.12661863710903337</v>
      </c>
      <c r="G434" s="2">
        <f t="shared" si="39"/>
        <v>-4.0420637003795445E-2</v>
      </c>
      <c r="H434" s="2" t="str">
        <f t="shared" si="40"/>
        <v>Hold</v>
      </c>
    </row>
    <row r="435" spans="1:8" ht="13.5" x14ac:dyDescent="0.25">
      <c r="A435" s="3">
        <f>TITRES_STAT!B438</f>
        <v>42936</v>
      </c>
      <c r="B435" s="6">
        <f>TITRES_STAT!D438</f>
        <v>3.3734999999999999</v>
      </c>
      <c r="C435" s="2">
        <f t="shared" si="36"/>
        <v>3.0545961081252537</v>
      </c>
      <c r="D435" s="2">
        <f t="shared" si="38"/>
        <v>3.2160321061337895</v>
      </c>
      <c r="E435" s="2">
        <f t="shared" si="37"/>
        <v>-0.16143599800853581</v>
      </c>
      <c r="F435" s="2">
        <f t="shared" si="41"/>
        <v>-0.13358210928893388</v>
      </c>
      <c r="G435" s="2">
        <f t="shared" si="39"/>
        <v>-2.7853888719601927E-2</v>
      </c>
      <c r="H435" s="2" t="str">
        <f t="shared" si="40"/>
        <v>Hold</v>
      </c>
    </row>
    <row r="436" spans="1:8" ht="13.5" x14ac:dyDescent="0.25">
      <c r="A436" s="3">
        <f>TITRES_STAT!B439</f>
        <v>42937</v>
      </c>
      <c r="B436" s="6">
        <f>TITRES_STAT!D439</f>
        <v>3.3860999999999999</v>
      </c>
      <c r="C436" s="2">
        <f t="shared" si="36"/>
        <v>3.0842428607213686</v>
      </c>
      <c r="D436" s="2">
        <f t="shared" si="38"/>
        <v>3.2286297279016569</v>
      </c>
      <c r="E436" s="2">
        <f t="shared" si="37"/>
        <v>-0.14438686718028837</v>
      </c>
      <c r="F436" s="2">
        <f t="shared" si="41"/>
        <v>-0.13574306086720478</v>
      </c>
      <c r="G436" s="2">
        <f t="shared" si="39"/>
        <v>-8.6438063130835907E-3</v>
      </c>
      <c r="H436" s="2" t="str">
        <f t="shared" si="40"/>
        <v>Hold</v>
      </c>
    </row>
    <row r="437" spans="1:8" ht="13.5" x14ac:dyDescent="0.25">
      <c r="A437" s="3">
        <f>TITRES_STAT!B440</f>
        <v>42940</v>
      </c>
      <c r="B437" s="6">
        <f>TITRES_STAT!D440</f>
        <v>3.4491999999999998</v>
      </c>
      <c r="C437" s="2">
        <f t="shared" si="36"/>
        <v>3.1242054975334654</v>
      </c>
      <c r="D437" s="2">
        <f t="shared" si="38"/>
        <v>3.2449682665756083</v>
      </c>
      <c r="E437" s="2">
        <f t="shared" si="37"/>
        <v>-0.12076276904214289</v>
      </c>
      <c r="F437" s="2">
        <f t="shared" si="41"/>
        <v>-0.1327470025021924</v>
      </c>
      <c r="G437" s="2">
        <f t="shared" si="39"/>
        <v>1.1984233460049509E-2</v>
      </c>
      <c r="H437" s="2" t="str">
        <f t="shared" si="40"/>
        <v>Sell</v>
      </c>
    </row>
    <row r="438" spans="1:8" ht="13.5" x14ac:dyDescent="0.25">
      <c r="A438" s="3">
        <f>TITRES_STAT!B441</f>
        <v>42942</v>
      </c>
      <c r="B438" s="6">
        <f>TITRES_STAT!D441</f>
        <v>3.5123000000000002</v>
      </c>
      <c r="C438" s="2">
        <f t="shared" si="36"/>
        <v>3.1612661902206245</v>
      </c>
      <c r="D438" s="2">
        <f t="shared" si="38"/>
        <v>3.2647706171996376</v>
      </c>
      <c r="E438" s="2">
        <f t="shared" si="37"/>
        <v>-0.10350442697901308</v>
      </c>
      <c r="F438" s="2">
        <f t="shared" si="41"/>
        <v>-0.12689848739755655</v>
      </c>
      <c r="G438" s="2">
        <f t="shared" si="39"/>
        <v>2.3394060418543472E-2</v>
      </c>
      <c r="H438" s="2" t="str">
        <f t="shared" si="40"/>
        <v>Sell</v>
      </c>
    </row>
    <row r="439" spans="1:8" ht="13.5" x14ac:dyDescent="0.25">
      <c r="A439" s="3">
        <f>TITRES_STAT!B442</f>
        <v>42943</v>
      </c>
      <c r="B439" s="6">
        <f>TITRES_STAT!D442</f>
        <v>3.5123000000000002</v>
      </c>
      <c r="C439" s="2">
        <f t="shared" si="36"/>
        <v>3.1926252378789899</v>
      </c>
      <c r="D439" s="2">
        <f t="shared" si="38"/>
        <v>3.2831061270367017</v>
      </c>
      <c r="E439" s="2">
        <f t="shared" si="37"/>
        <v>-9.0480889157711797E-2</v>
      </c>
      <c r="F439" s="2">
        <f t="shared" si="41"/>
        <v>-0.1196149677495876</v>
      </c>
      <c r="G439" s="2">
        <f t="shared" si="39"/>
        <v>2.9134078591875806E-2</v>
      </c>
      <c r="H439" s="2" t="str">
        <f t="shared" si="40"/>
        <v>Sell</v>
      </c>
    </row>
    <row r="440" spans="1:8" ht="13.5" x14ac:dyDescent="0.25">
      <c r="A440" s="3">
        <f>TITRES_STAT!B443</f>
        <v>42944</v>
      </c>
      <c r="B440" s="6">
        <f>TITRES_STAT!D443</f>
        <v>3.5123000000000002</v>
      </c>
      <c r="C440" s="2">
        <f t="shared" si="36"/>
        <v>3.2256213551283759</v>
      </c>
      <c r="D440" s="2">
        <f t="shared" si="38"/>
        <v>3.3000834509599088</v>
      </c>
      <c r="E440" s="2">
        <f t="shared" si="37"/>
        <v>-7.446209583153296E-2</v>
      </c>
      <c r="F440" s="2">
        <f t="shared" si="41"/>
        <v>-0.11058439336597668</v>
      </c>
      <c r="G440" s="2">
        <f t="shared" si="39"/>
        <v>3.6122297534443723E-2</v>
      </c>
      <c r="H440" s="2" t="str">
        <f t="shared" si="40"/>
        <v>Sell</v>
      </c>
    </row>
    <row r="441" spans="1:8" ht="13.5" x14ac:dyDescent="0.25">
      <c r="A441" s="3">
        <f>TITRES_STAT!B444</f>
        <v>42947</v>
      </c>
      <c r="B441" s="6">
        <f>TITRES_STAT!D444</f>
        <v>3.5081000000000002</v>
      </c>
      <c r="C441" s="2">
        <f t="shared" si="36"/>
        <v>3.2664796081855489</v>
      </c>
      <c r="D441" s="2">
        <f t="shared" si="38"/>
        <v>3.3154920842221376</v>
      </c>
      <c r="E441" s="2">
        <f t="shared" si="37"/>
        <v>-4.9012476036588648E-2</v>
      </c>
      <c r="F441" s="2">
        <f t="shared" si="41"/>
        <v>-9.8270009900099084E-2</v>
      </c>
      <c r="G441" s="2">
        <f t="shared" si="39"/>
        <v>4.9257533863510436E-2</v>
      </c>
      <c r="H441" s="2" t="str">
        <f t="shared" si="40"/>
        <v>Sell</v>
      </c>
    </row>
    <row r="442" spans="1:8" ht="13.5" x14ac:dyDescent="0.25">
      <c r="A442" s="3">
        <f>TITRES_STAT!B445</f>
        <v>42948</v>
      </c>
      <c r="B442" s="6">
        <f>TITRES_STAT!D445</f>
        <v>3.4702000000000002</v>
      </c>
      <c r="C442" s="2">
        <f t="shared" si="36"/>
        <v>3.2945904376954647</v>
      </c>
      <c r="D442" s="2">
        <f t="shared" si="38"/>
        <v>3.3269519298353125</v>
      </c>
      <c r="E442" s="2">
        <f t="shared" si="37"/>
        <v>-3.2361492139847847E-2</v>
      </c>
      <c r="F442" s="2">
        <f t="shared" si="41"/>
        <v>-8.5088306348048842E-2</v>
      </c>
      <c r="G442" s="2">
        <f t="shared" si="39"/>
        <v>5.2726814208200995E-2</v>
      </c>
      <c r="H442" s="2" t="str">
        <f t="shared" si="40"/>
        <v>Sell</v>
      </c>
    </row>
    <row r="443" spans="1:8" ht="13.5" x14ac:dyDescent="0.25">
      <c r="A443" s="3">
        <f>TITRES_STAT!B446</f>
        <v>42949</v>
      </c>
      <c r="B443" s="6">
        <f>TITRES_STAT!D446</f>
        <v>3.4491999999999998</v>
      </c>
      <c r="C443" s="2">
        <f t="shared" si="36"/>
        <v>3.3151457549730852</v>
      </c>
      <c r="D443" s="2">
        <f t="shared" si="38"/>
        <v>3.3360073424401042</v>
      </c>
      <c r="E443" s="2">
        <f t="shared" si="37"/>
        <v>-2.0861587467019049E-2</v>
      </c>
      <c r="F443" s="2">
        <f t="shared" si="41"/>
        <v>-7.2242962571842886E-2</v>
      </c>
      <c r="G443" s="2">
        <f t="shared" si="39"/>
        <v>5.1381375104823837E-2</v>
      </c>
      <c r="H443" s="2" t="str">
        <f t="shared" si="40"/>
        <v>Sell</v>
      </c>
    </row>
    <row r="444" spans="1:8" ht="13.5" x14ac:dyDescent="0.25">
      <c r="A444" s="3">
        <f>TITRES_STAT!B447</f>
        <v>42950</v>
      </c>
      <c r="B444" s="6">
        <f>TITRES_STAT!D447</f>
        <v>3.3651</v>
      </c>
      <c r="C444" s="2">
        <f t="shared" si="36"/>
        <v>3.3305848695926104</v>
      </c>
      <c r="D444" s="2">
        <f t="shared" si="38"/>
        <v>3.3381623541112075</v>
      </c>
      <c r="E444" s="2">
        <f t="shared" si="37"/>
        <v>-7.5774845185971884E-3</v>
      </c>
      <c r="F444" s="2">
        <f t="shared" si="41"/>
        <v>-5.9309866961193752E-2</v>
      </c>
      <c r="G444" s="2">
        <f t="shared" si="39"/>
        <v>5.1732382442596564E-2</v>
      </c>
      <c r="H444" s="2" t="str">
        <f t="shared" si="40"/>
        <v>Sell</v>
      </c>
    </row>
    <row r="445" spans="1:8" ht="13.5" x14ac:dyDescent="0.25">
      <c r="A445" s="3">
        <f>TITRES_STAT!B448</f>
        <v>42951</v>
      </c>
      <c r="B445" s="6">
        <f>TITRES_STAT!D448</f>
        <v>3.3693</v>
      </c>
      <c r="C445" s="2">
        <f t="shared" si="36"/>
        <v>3.3371871973475935</v>
      </c>
      <c r="D445" s="2">
        <f t="shared" si="38"/>
        <v>3.3404688463992662</v>
      </c>
      <c r="E445" s="2">
        <f t="shared" si="37"/>
        <v>-3.2816490516727193E-3</v>
      </c>
      <c r="F445" s="2">
        <f t="shared" si="41"/>
        <v>-4.8104223379289553E-2</v>
      </c>
      <c r="G445" s="2">
        <f t="shared" si="39"/>
        <v>4.4822574327616833E-2</v>
      </c>
      <c r="H445" s="2" t="str">
        <f t="shared" si="40"/>
        <v>Sell</v>
      </c>
    </row>
    <row r="446" spans="1:8" ht="13.5" x14ac:dyDescent="0.25">
      <c r="A446" s="3">
        <f>TITRES_STAT!B449</f>
        <v>42954</v>
      </c>
      <c r="B446" s="6">
        <f>TITRES_STAT!D449</f>
        <v>3.3693</v>
      </c>
      <c r="C446" s="2">
        <f t="shared" si="36"/>
        <v>3.3447122439095018</v>
      </c>
      <c r="D446" s="2">
        <f t="shared" si="38"/>
        <v>3.342604487406728</v>
      </c>
      <c r="E446" s="2">
        <f t="shared" si="37"/>
        <v>2.1077565027738387E-3</v>
      </c>
      <c r="F446" s="2">
        <f t="shared" si="41"/>
        <v>-3.8061827402876877E-2</v>
      </c>
      <c r="G446" s="2">
        <f t="shared" si="39"/>
        <v>4.0169583905650716E-2</v>
      </c>
      <c r="H446" s="2" t="str">
        <f t="shared" si="40"/>
        <v>Sell</v>
      </c>
    </row>
    <row r="447" spans="1:8" ht="13.5" x14ac:dyDescent="0.25">
      <c r="A447" s="3">
        <f>TITRES_STAT!B450</f>
        <v>42955</v>
      </c>
      <c r="B447" s="6">
        <f>TITRES_STAT!D450</f>
        <v>3.3651</v>
      </c>
      <c r="C447" s="2">
        <f t="shared" si="36"/>
        <v>3.3607872833080403</v>
      </c>
      <c r="D447" s="2">
        <f t="shared" si="38"/>
        <v>3.3442708216728962</v>
      </c>
      <c r="E447" s="2">
        <f t="shared" si="37"/>
        <v>1.6516461635144086E-2</v>
      </c>
      <c r="F447" s="2">
        <f t="shared" si="41"/>
        <v>-2.7146169595272687E-2</v>
      </c>
      <c r="G447" s="2">
        <f t="shared" si="39"/>
        <v>4.3662631230416776E-2</v>
      </c>
      <c r="H447" s="2" t="str">
        <f t="shared" si="40"/>
        <v>Sell</v>
      </c>
    </row>
    <row r="448" spans="1:8" ht="13.5" x14ac:dyDescent="0.25">
      <c r="A448" s="3">
        <f>TITRES_STAT!B451</f>
        <v>42956</v>
      </c>
      <c r="B448" s="6">
        <f>TITRES_STAT!D451</f>
        <v>3.3860999999999999</v>
      </c>
      <c r="C448" s="2">
        <f t="shared" si="36"/>
        <v>3.3840969320298804</v>
      </c>
      <c r="D448" s="2">
        <f t="shared" si="38"/>
        <v>3.347369279326756</v>
      </c>
      <c r="E448" s="2">
        <f t="shared" si="37"/>
        <v>3.6727652703124392E-2</v>
      </c>
      <c r="F448" s="2">
        <f t="shared" si="41"/>
        <v>-1.4371405135593273E-2</v>
      </c>
      <c r="G448" s="2">
        <f t="shared" si="39"/>
        <v>5.1099057838717668E-2</v>
      </c>
      <c r="H448" s="2" t="str">
        <f t="shared" si="40"/>
        <v>Sell</v>
      </c>
    </row>
    <row r="449" spans="1:8" ht="13.5" x14ac:dyDescent="0.25">
      <c r="A449" s="3">
        <f>TITRES_STAT!B452</f>
        <v>42957</v>
      </c>
      <c r="B449" s="6">
        <f>TITRES_STAT!D452</f>
        <v>3.4239000000000002</v>
      </c>
      <c r="C449" s="2">
        <f t="shared" si="36"/>
        <v>3.4038204809483603</v>
      </c>
      <c r="D449" s="2">
        <f t="shared" si="38"/>
        <v>3.3530382215988483</v>
      </c>
      <c r="E449" s="2">
        <f t="shared" si="37"/>
        <v>5.0782259349511971E-2</v>
      </c>
      <c r="F449" s="2">
        <f t="shared" si="41"/>
        <v>-1.3406722385722238E-3</v>
      </c>
      <c r="G449" s="2">
        <f t="shared" si="39"/>
        <v>5.2122931588084197E-2</v>
      </c>
      <c r="H449" s="2" t="str">
        <f t="shared" si="40"/>
        <v>Sell</v>
      </c>
    </row>
    <row r="450" spans="1:8" ht="13.5" x14ac:dyDescent="0.25">
      <c r="A450" s="3">
        <f>TITRES_STAT!B453</f>
        <v>42958</v>
      </c>
      <c r="B450" s="6">
        <f>TITRES_STAT!D453</f>
        <v>3.4239000000000002</v>
      </c>
      <c r="C450" s="2">
        <f t="shared" si="36"/>
        <v>3.4205096377255355</v>
      </c>
      <c r="D450" s="2">
        <f t="shared" si="38"/>
        <v>3.3582872422211558</v>
      </c>
      <c r="E450" s="2">
        <f t="shared" si="37"/>
        <v>6.2222395504379691E-2</v>
      </c>
      <c r="F450" s="2">
        <f t="shared" si="41"/>
        <v>1.137194131001816E-2</v>
      </c>
      <c r="G450" s="2">
        <f t="shared" si="39"/>
        <v>5.085045419436153E-2</v>
      </c>
      <c r="H450" s="2" t="str">
        <f t="shared" si="40"/>
        <v>Sell</v>
      </c>
    </row>
    <row r="451" spans="1:8" ht="13.5" x14ac:dyDescent="0.25">
      <c r="A451" s="3">
        <f>TITRES_STAT!B454</f>
        <v>42961</v>
      </c>
      <c r="B451" s="6">
        <f>TITRES_STAT!D454</f>
        <v>3.5249000000000001</v>
      </c>
      <c r="C451" s="2">
        <f t="shared" si="36"/>
        <v>3.4339850780754531</v>
      </c>
      <c r="D451" s="2">
        <f t="shared" si="38"/>
        <v>3.3706289279825516</v>
      </c>
      <c r="E451" s="2">
        <f t="shared" si="37"/>
        <v>6.3356150092901409E-2</v>
      </c>
      <c r="F451" s="2">
        <f t="shared" si="41"/>
        <v>2.1768783066594813E-2</v>
      </c>
      <c r="G451" s="2">
        <f t="shared" si="39"/>
        <v>4.1587367026306596E-2</v>
      </c>
      <c r="H451" s="2" t="str">
        <f t="shared" si="40"/>
        <v>Sell</v>
      </c>
    </row>
    <row r="452" spans="1:8" ht="13.5" x14ac:dyDescent="0.25">
      <c r="A452" s="3">
        <f>TITRES_STAT!B455</f>
        <v>42962</v>
      </c>
      <c r="B452" s="6">
        <f>TITRES_STAT!D455</f>
        <v>3.5249000000000001</v>
      </c>
      <c r="C452" s="2">
        <f t="shared" si="36"/>
        <v>3.4395566045253836</v>
      </c>
      <c r="D452" s="2">
        <f t="shared" si="38"/>
        <v>3.3820564147986589</v>
      </c>
      <c r="E452" s="2">
        <f t="shared" si="37"/>
        <v>5.750018972672466E-2</v>
      </c>
      <c r="F452" s="2">
        <f t="shared" si="41"/>
        <v>2.8915064398620783E-2</v>
      </c>
      <c r="G452" s="2">
        <f t="shared" si="39"/>
        <v>2.8585125328103877E-2</v>
      </c>
      <c r="H452" s="2" t="str">
        <f t="shared" si="40"/>
        <v>Sell</v>
      </c>
    </row>
    <row r="453" spans="1:8" ht="13.5" x14ac:dyDescent="0.25">
      <c r="A453" s="3">
        <f>TITRES_STAT!B456</f>
        <v>42963</v>
      </c>
      <c r="B453" s="6">
        <f>TITRES_STAT!D456</f>
        <v>3.5375000000000001</v>
      </c>
      <c r="C453" s="2">
        <f t="shared" si="36"/>
        <v>3.441040203829171</v>
      </c>
      <c r="D453" s="2">
        <f t="shared" si="38"/>
        <v>3.3935707544432026</v>
      </c>
      <c r="E453" s="2">
        <f t="shared" si="37"/>
        <v>4.7469449385968421E-2</v>
      </c>
      <c r="F453" s="2">
        <f t="shared" si="41"/>
        <v>3.2625941396090312E-2</v>
      </c>
      <c r="G453" s="2">
        <f t="shared" si="39"/>
        <v>1.4843507989878109E-2</v>
      </c>
      <c r="H453" s="2" t="str">
        <f t="shared" si="40"/>
        <v>Sell</v>
      </c>
    </row>
    <row r="454" spans="1:8" ht="13.5" x14ac:dyDescent="0.25">
      <c r="A454" s="3">
        <f>TITRES_STAT!B457</f>
        <v>42964</v>
      </c>
      <c r="B454" s="6">
        <f>TITRES_STAT!D457</f>
        <v>3.5501</v>
      </c>
      <c r="C454" s="2">
        <f t="shared" si="36"/>
        <v>3.4293570955477599</v>
      </c>
      <c r="D454" s="2">
        <f t="shared" si="38"/>
        <v>3.4051655133733361</v>
      </c>
      <c r="E454" s="2">
        <f t="shared" si="37"/>
        <v>2.4191582174423854E-2</v>
      </c>
      <c r="F454" s="2">
        <f t="shared" si="41"/>
        <v>3.0939069551757022E-2</v>
      </c>
      <c r="G454" s="2">
        <f t="shared" si="39"/>
        <v>-6.7474873773331681E-3</v>
      </c>
      <c r="H454" s="2" t="str">
        <f t="shared" si="40"/>
        <v>Hold</v>
      </c>
    </row>
    <row r="455" spans="1:8" ht="13.5" x14ac:dyDescent="0.25">
      <c r="A455" s="3">
        <f>TITRES_STAT!B458</f>
        <v>42965</v>
      </c>
      <c r="B455" s="6">
        <f>TITRES_STAT!D458</f>
        <v>3.5501</v>
      </c>
      <c r="C455" s="2">
        <f t="shared" si="36"/>
        <v>3.4201175423865662</v>
      </c>
      <c r="D455" s="2">
        <f t="shared" si="38"/>
        <v>3.4159014012716078</v>
      </c>
      <c r="E455" s="2">
        <f t="shared" si="37"/>
        <v>4.2161411149583827E-3</v>
      </c>
      <c r="F455" s="2">
        <f t="shared" si="41"/>
        <v>2.5594483864397295E-2</v>
      </c>
      <c r="G455" s="2">
        <f t="shared" si="39"/>
        <v>-2.1378342749438912E-2</v>
      </c>
      <c r="H455" s="2" t="str">
        <f t="shared" si="40"/>
        <v>Hold</v>
      </c>
    </row>
    <row r="456" spans="1:8" ht="13.5" x14ac:dyDescent="0.25">
      <c r="A456" s="3">
        <f>TITRES_STAT!B459</f>
        <v>42968</v>
      </c>
      <c r="B456" s="6">
        <f>TITRES_STAT!D459</f>
        <v>3.7058</v>
      </c>
      <c r="C456" s="2">
        <f t="shared" si="36"/>
        <v>3.4122994589424787</v>
      </c>
      <c r="D456" s="2">
        <f t="shared" si="38"/>
        <v>3.4373753715477848</v>
      </c>
      <c r="E456" s="2">
        <f t="shared" si="37"/>
        <v>-2.5075912605306172E-2</v>
      </c>
      <c r="F456" s="2">
        <f t="shared" si="41"/>
        <v>1.5460404570456603E-2</v>
      </c>
      <c r="G456" s="2">
        <f t="shared" si="39"/>
        <v>-4.0536317175762775E-2</v>
      </c>
      <c r="H456" s="2" t="str">
        <f t="shared" si="40"/>
        <v>Hold</v>
      </c>
    </row>
    <row r="457" spans="1:8" ht="13.5" x14ac:dyDescent="0.25">
      <c r="A457" s="3">
        <f>TITRES_STAT!B460</f>
        <v>42969</v>
      </c>
      <c r="B457" s="6">
        <f>TITRES_STAT!D460</f>
        <v>3.7856999999999998</v>
      </c>
      <c r="C457" s="2">
        <f t="shared" si="36"/>
        <v>3.4050380037205588</v>
      </c>
      <c r="D457" s="2">
        <f t="shared" si="38"/>
        <v>3.4631771958775786</v>
      </c>
      <c r="E457" s="2">
        <f t="shared" si="37"/>
        <v>-5.8139192157019792E-2</v>
      </c>
      <c r="F457" s="2">
        <f t="shared" si="41"/>
        <v>7.4048522496132294E-4</v>
      </c>
      <c r="G457" s="2">
        <f t="shared" si="39"/>
        <v>-5.8879677381981119E-2</v>
      </c>
      <c r="H457" s="2" t="str">
        <f t="shared" si="40"/>
        <v>Hold</v>
      </c>
    </row>
    <row r="458" spans="1:8" ht="13.5" x14ac:dyDescent="0.25">
      <c r="A458" s="3">
        <f>TITRES_STAT!B461</f>
        <v>42970</v>
      </c>
      <c r="B458" s="6">
        <f>TITRES_STAT!D461</f>
        <v>3.7477999999999998</v>
      </c>
      <c r="C458" s="2">
        <f t="shared" si="36"/>
        <v>3.4021244646866267</v>
      </c>
      <c r="D458" s="2">
        <f t="shared" si="38"/>
        <v>3.4842603665533138</v>
      </c>
      <c r="E458" s="2">
        <f t="shared" si="37"/>
        <v>-8.2135901866687178E-2</v>
      </c>
      <c r="F458" s="2">
        <f t="shared" si="41"/>
        <v>-1.5834792193368377E-2</v>
      </c>
      <c r="G458" s="2">
        <f t="shared" si="39"/>
        <v>-6.63011096733188E-2</v>
      </c>
      <c r="H458" s="2" t="str">
        <f t="shared" si="40"/>
        <v>Hold</v>
      </c>
    </row>
    <row r="459" spans="1:8" ht="13.5" x14ac:dyDescent="0.25">
      <c r="A459" s="3">
        <f>TITRES_STAT!B462</f>
        <v>42971</v>
      </c>
      <c r="B459" s="6">
        <f>TITRES_STAT!D462</f>
        <v>3.7393999999999998</v>
      </c>
      <c r="C459" s="2">
        <f t="shared" si="36"/>
        <v>3.4054745470425303</v>
      </c>
      <c r="D459" s="2">
        <f t="shared" si="38"/>
        <v>3.503159598660476</v>
      </c>
      <c r="E459" s="2">
        <f t="shared" si="37"/>
        <v>-9.7685051617945717E-2</v>
      </c>
      <c r="F459" s="2">
        <f t="shared" si="41"/>
        <v>-3.2204844078283848E-2</v>
      </c>
      <c r="G459" s="2">
        <f t="shared" si="39"/>
        <v>-6.5480207539661869E-2</v>
      </c>
      <c r="H459" s="2" t="str">
        <f t="shared" si="40"/>
        <v>Hold</v>
      </c>
    </row>
    <row r="460" spans="1:8" ht="13.5" x14ac:dyDescent="0.25">
      <c r="A460" s="3">
        <f>TITRES_STAT!B463</f>
        <v>42972</v>
      </c>
      <c r="B460" s="6">
        <f>TITRES_STAT!D463</f>
        <v>3.7435999999999998</v>
      </c>
      <c r="C460" s="2">
        <f t="shared" si="36"/>
        <v>3.4083092321129103</v>
      </c>
      <c r="D460" s="2">
        <f t="shared" si="38"/>
        <v>3.5209699987596998</v>
      </c>
      <c r="E460" s="2">
        <f t="shared" si="37"/>
        <v>-0.11266076664678959</v>
      </c>
      <c r="F460" s="2">
        <f t="shared" si="41"/>
        <v>-4.8296028591984994E-2</v>
      </c>
      <c r="G460" s="2">
        <f t="shared" si="39"/>
        <v>-6.4364738054804596E-2</v>
      </c>
      <c r="H460" s="2" t="str">
        <f t="shared" si="40"/>
        <v>Hold</v>
      </c>
    </row>
    <row r="461" spans="1:8" ht="13.5" x14ac:dyDescent="0.25">
      <c r="A461" s="3">
        <f>TITRES_STAT!B464</f>
        <v>42975</v>
      </c>
      <c r="B461" s="6">
        <f>TITRES_STAT!D464</f>
        <v>3.8530000000000002</v>
      </c>
      <c r="C461" s="2">
        <f t="shared" si="36"/>
        <v>3.4262462733263086</v>
      </c>
      <c r="D461" s="2">
        <f t="shared" si="38"/>
        <v>3.5455648136663891</v>
      </c>
      <c r="E461" s="2">
        <f t="shared" si="37"/>
        <v>-0.11931854034008049</v>
      </c>
      <c r="F461" s="2">
        <f t="shared" si="41"/>
        <v>-6.2500530941604099E-2</v>
      </c>
      <c r="G461" s="2">
        <f t="shared" si="39"/>
        <v>-5.6818009398476393E-2</v>
      </c>
      <c r="H461" s="2" t="str">
        <f t="shared" si="40"/>
        <v>Hold</v>
      </c>
    </row>
    <row r="462" spans="1:8" ht="13.5" x14ac:dyDescent="0.25">
      <c r="A462" s="3">
        <f>TITRES_STAT!B465</f>
        <v>42976</v>
      </c>
      <c r="B462" s="6">
        <f>TITRES_STAT!D465</f>
        <v>3.9245000000000001</v>
      </c>
      <c r="C462" s="2">
        <f t="shared" si="36"/>
        <v>3.441423769737646</v>
      </c>
      <c r="D462" s="2">
        <f t="shared" si="38"/>
        <v>3.5736340867281378</v>
      </c>
      <c r="E462" s="2">
        <f t="shared" si="37"/>
        <v>-0.13221031699049179</v>
      </c>
      <c r="F462" s="2">
        <f t="shared" si="41"/>
        <v>-7.6442488151381646E-2</v>
      </c>
      <c r="G462" s="2">
        <f t="shared" si="39"/>
        <v>-5.5767828839110148E-2</v>
      </c>
      <c r="H462" s="2" t="str">
        <f t="shared" si="40"/>
        <v>Hold</v>
      </c>
    </row>
    <row r="463" spans="1:8" ht="13.5" x14ac:dyDescent="0.25">
      <c r="A463" s="3">
        <f>TITRES_STAT!B466</f>
        <v>42977</v>
      </c>
      <c r="B463" s="6">
        <f>TITRES_STAT!D466</f>
        <v>3.9035000000000002</v>
      </c>
      <c r="C463" s="2">
        <f t="shared" ref="C463:C526" si="42">$C$4*B453+C462*(1-$C$4)</f>
        <v>3.4562047282395465</v>
      </c>
      <c r="D463" s="2">
        <f t="shared" si="38"/>
        <v>3.5980685988223495</v>
      </c>
      <c r="E463" s="2">
        <f t="shared" si="37"/>
        <v>-0.14186387058280303</v>
      </c>
      <c r="F463" s="2">
        <f t="shared" si="41"/>
        <v>-8.9526764637665929E-2</v>
      </c>
      <c r="G463" s="2">
        <f t="shared" si="39"/>
        <v>-5.2337105945137102E-2</v>
      </c>
      <c r="H463" s="2" t="str">
        <f t="shared" si="40"/>
        <v>Hold</v>
      </c>
    </row>
    <row r="464" spans="1:8" ht="13.5" x14ac:dyDescent="0.25">
      <c r="A464" s="3">
        <f>TITRES_STAT!B467</f>
        <v>42978</v>
      </c>
      <c r="B464" s="6">
        <f>TITRES_STAT!D467</f>
        <v>3.8067000000000002</v>
      </c>
      <c r="C464" s="2">
        <f t="shared" si="42"/>
        <v>3.4706501546642317</v>
      </c>
      <c r="D464" s="2">
        <f t="shared" si="38"/>
        <v>3.6135227766873608</v>
      </c>
      <c r="E464" s="2">
        <f t="shared" si="37"/>
        <v>-0.14287262202312911</v>
      </c>
      <c r="F464" s="2">
        <f t="shared" si="41"/>
        <v>-0.10019593611475856</v>
      </c>
      <c r="G464" s="2">
        <f t="shared" si="39"/>
        <v>-4.2676685908370551E-2</v>
      </c>
      <c r="H464" s="2" t="str">
        <f t="shared" si="40"/>
        <v>Hold</v>
      </c>
    </row>
    <row r="465" spans="1:8" ht="13.5" x14ac:dyDescent="0.25">
      <c r="A465" s="3">
        <f>TITRES_STAT!B468</f>
        <v>42982</v>
      </c>
      <c r="B465" s="6">
        <f>TITRES_STAT!D468</f>
        <v>3.8698000000000001</v>
      </c>
      <c r="C465" s="2">
        <f t="shared" si="42"/>
        <v>3.4828732077928115</v>
      </c>
      <c r="D465" s="2">
        <f t="shared" si="38"/>
        <v>3.632506274710519</v>
      </c>
      <c r="E465" s="2">
        <f t="shared" si="37"/>
        <v>-0.1496330669177075</v>
      </c>
      <c r="F465" s="2">
        <f t="shared" si="41"/>
        <v>-0.11008336227534835</v>
      </c>
      <c r="G465" s="2">
        <f t="shared" si="39"/>
        <v>-3.9549704642359157E-2</v>
      </c>
      <c r="H465" s="2" t="str">
        <f t="shared" si="40"/>
        <v>Hold</v>
      </c>
    </row>
    <row r="466" spans="1:8" ht="13.5" x14ac:dyDescent="0.25">
      <c r="A466" s="3">
        <f>TITRES_STAT!B469</f>
        <v>42983</v>
      </c>
      <c r="B466" s="6">
        <f>TITRES_STAT!D469</f>
        <v>3.9539</v>
      </c>
      <c r="C466" s="2">
        <f t="shared" si="42"/>
        <v>3.517169637363148</v>
      </c>
      <c r="D466" s="2">
        <f t="shared" si="38"/>
        <v>3.6563132173245543</v>
      </c>
      <c r="E466" s="2">
        <f t="shared" si="37"/>
        <v>-0.13914357996140625</v>
      </c>
      <c r="F466" s="2">
        <f t="shared" si="41"/>
        <v>-0.11589540581255993</v>
      </c>
      <c r="G466" s="2">
        <f t="shared" si="39"/>
        <v>-2.3248174148846321E-2</v>
      </c>
      <c r="H466" s="2" t="str">
        <f t="shared" si="40"/>
        <v>Hold</v>
      </c>
    </row>
    <row r="467" spans="1:8" ht="13.5" x14ac:dyDescent="0.25">
      <c r="A467" s="3">
        <f>TITRES_STAT!B470</f>
        <v>42984</v>
      </c>
      <c r="B467" s="6">
        <f>TITRES_STAT!D470</f>
        <v>3.9287000000000001</v>
      </c>
      <c r="C467" s="2">
        <f t="shared" si="42"/>
        <v>3.5584820008457405</v>
      </c>
      <c r="D467" s="2">
        <f t="shared" si="38"/>
        <v>3.6764900160412539</v>
      </c>
      <c r="E467" s="2">
        <f t="shared" si="37"/>
        <v>-0.1180080151955134</v>
      </c>
      <c r="F467" s="2">
        <f t="shared" si="41"/>
        <v>-0.11631792768915063</v>
      </c>
      <c r="G467" s="2">
        <f t="shared" si="39"/>
        <v>-1.6900875063627779E-3</v>
      </c>
      <c r="H467" s="2" t="str">
        <f t="shared" si="40"/>
        <v>Hold</v>
      </c>
    </row>
    <row r="468" spans="1:8" ht="13.5" x14ac:dyDescent="0.25">
      <c r="A468" s="3">
        <f>TITRES_STAT!B471</f>
        <v>42985</v>
      </c>
      <c r="B468" s="6">
        <f>TITRES_STAT!D471</f>
        <v>3.8698000000000001</v>
      </c>
      <c r="C468" s="2">
        <f t="shared" si="42"/>
        <v>3.5876078468694725</v>
      </c>
      <c r="D468" s="2">
        <f t="shared" si="38"/>
        <v>3.6908092741122722</v>
      </c>
      <c r="E468" s="2">
        <f t="shared" si="37"/>
        <v>-0.10320142724279968</v>
      </c>
      <c r="F468" s="2">
        <f t="shared" si="41"/>
        <v>-0.11369462759988044</v>
      </c>
      <c r="G468" s="2">
        <f t="shared" si="39"/>
        <v>1.0493200357080762E-2</v>
      </c>
      <c r="H468" s="2" t="str">
        <f t="shared" si="40"/>
        <v>Sell</v>
      </c>
    </row>
    <row r="469" spans="1:8" ht="13.5" x14ac:dyDescent="0.25">
      <c r="A469" s="3">
        <f>TITRES_STAT!B472</f>
        <v>42986</v>
      </c>
      <c r="B469" s="6">
        <f>TITRES_STAT!D472</f>
        <v>3.8698000000000001</v>
      </c>
      <c r="C469" s="2">
        <f t="shared" si="42"/>
        <v>3.6109604858126305</v>
      </c>
      <c r="D469" s="2">
        <f t="shared" si="38"/>
        <v>3.7040678464002519</v>
      </c>
      <c r="E469" s="2">
        <f t="shared" si="37"/>
        <v>-9.3107360587621368E-2</v>
      </c>
      <c r="F469" s="2">
        <f t="shared" si="41"/>
        <v>-0.10957717419742863</v>
      </c>
      <c r="G469" s="2">
        <f t="shared" si="39"/>
        <v>1.646981360980726E-2</v>
      </c>
      <c r="H469" s="2" t="str">
        <f t="shared" si="40"/>
        <v>Sell</v>
      </c>
    </row>
    <row r="470" spans="1:8" ht="13.5" x14ac:dyDescent="0.25">
      <c r="A470" s="3">
        <f>TITRES_STAT!B473</f>
        <v>42989</v>
      </c>
      <c r="B470" s="6">
        <f>TITRES_STAT!D473</f>
        <v>3.8698000000000001</v>
      </c>
      <c r="C470" s="2">
        <f t="shared" si="42"/>
        <v>3.6313665649183795</v>
      </c>
      <c r="D470" s="2">
        <f t="shared" si="38"/>
        <v>3.7163443022224554</v>
      </c>
      <c r="E470" s="2">
        <f t="shared" si="37"/>
        <v>-8.4977737304075873E-2</v>
      </c>
      <c r="F470" s="2">
        <f t="shared" si="41"/>
        <v>-0.10465728681875809</v>
      </c>
      <c r="G470" s="2">
        <f t="shared" si="39"/>
        <v>1.9679549514682218E-2</v>
      </c>
      <c r="H470" s="2" t="str">
        <f t="shared" si="40"/>
        <v>Sell</v>
      </c>
    </row>
    <row r="471" spans="1:8" ht="13.5" x14ac:dyDescent="0.25">
      <c r="A471" s="3">
        <f>TITRES_STAT!B474</f>
        <v>42990</v>
      </c>
      <c r="B471" s="6">
        <f>TITRES_STAT!D474</f>
        <v>3.7646999999999999</v>
      </c>
      <c r="C471" s="2">
        <f t="shared" si="42"/>
        <v>3.6654640164693983</v>
      </c>
      <c r="D471" s="2">
        <f t="shared" si="38"/>
        <v>3.7199262057615328</v>
      </c>
      <c r="E471" s="2">
        <f t="shared" si="37"/>
        <v>-5.4462189292134422E-2</v>
      </c>
      <c r="F471" s="2">
        <f t="shared" si="41"/>
        <v>-9.4618267313433368E-2</v>
      </c>
      <c r="G471" s="2">
        <f t="shared" si="39"/>
        <v>4.0156078021298947E-2</v>
      </c>
      <c r="H471" s="2" t="str">
        <f t="shared" si="40"/>
        <v>Sell</v>
      </c>
    </row>
    <row r="472" spans="1:8" ht="13.5" x14ac:dyDescent="0.25">
      <c r="A472" s="3">
        <f>TITRES_STAT!B475</f>
        <v>42991</v>
      </c>
      <c r="B472" s="6">
        <f>TITRES_STAT!D475</f>
        <v>3.7435999999999998</v>
      </c>
      <c r="C472" s="2">
        <f t="shared" si="42"/>
        <v>3.7053157062433373</v>
      </c>
      <c r="D472" s="2">
        <f t="shared" si="38"/>
        <v>3.7216798201495673</v>
      </c>
      <c r="E472" s="2">
        <f t="shared" si="37"/>
        <v>-1.6364113906230049E-2</v>
      </c>
      <c r="F472" s="2">
        <f t="shared" si="41"/>
        <v>-7.896743663199271E-2</v>
      </c>
      <c r="G472" s="2">
        <f t="shared" si="39"/>
        <v>6.2603322725762661E-2</v>
      </c>
      <c r="H472" s="2" t="str">
        <f t="shared" si="40"/>
        <v>Sell</v>
      </c>
    </row>
    <row r="473" spans="1:8" ht="13.5" x14ac:dyDescent="0.25">
      <c r="A473" s="3">
        <f>TITRES_STAT!B476</f>
        <v>42992</v>
      </c>
      <c r="B473" s="6">
        <f>TITRES_STAT!D476</f>
        <v>3.6595</v>
      </c>
      <c r="C473" s="2">
        <f t="shared" si="42"/>
        <v>3.7358055975905162</v>
      </c>
      <c r="D473" s="2">
        <f t="shared" si="38"/>
        <v>3.7170739075458958</v>
      </c>
      <c r="E473" s="2">
        <f t="shared" si="37"/>
        <v>1.8731690044620386E-2</v>
      </c>
      <c r="F473" s="2">
        <f t="shared" si="41"/>
        <v>-5.942761129667009E-2</v>
      </c>
      <c r="G473" s="2">
        <f t="shared" si="39"/>
        <v>7.8159301341290482E-2</v>
      </c>
      <c r="H473" s="2" t="str">
        <f t="shared" si="40"/>
        <v>Sell</v>
      </c>
    </row>
    <row r="474" spans="1:8" ht="13.5" x14ac:dyDescent="0.25">
      <c r="A474" s="3">
        <f>TITRES_STAT!B477</f>
        <v>42993</v>
      </c>
      <c r="B474" s="6">
        <f>TITRES_STAT!D477</f>
        <v>3.5501</v>
      </c>
      <c r="C474" s="2">
        <f t="shared" si="42"/>
        <v>3.7467124287304365</v>
      </c>
      <c r="D474" s="2">
        <f t="shared" si="38"/>
        <v>3.7047054699499036</v>
      </c>
      <c r="E474" s="2">
        <f t="shared" si="37"/>
        <v>4.2006958780532955E-2</v>
      </c>
      <c r="F474" s="2">
        <f t="shared" si="41"/>
        <v>-3.9140697281229486E-2</v>
      </c>
      <c r="G474" s="2">
        <f t="shared" si="39"/>
        <v>8.1147656061762441E-2</v>
      </c>
      <c r="H474" s="2" t="str">
        <f t="shared" si="40"/>
        <v>Sell</v>
      </c>
    </row>
    <row r="475" spans="1:8" ht="13.5" x14ac:dyDescent="0.25">
      <c r="A475" s="3">
        <f>TITRES_STAT!B478</f>
        <v>42996</v>
      </c>
      <c r="B475" s="6">
        <f>TITRES_STAT!D478</f>
        <v>3.6553</v>
      </c>
      <c r="C475" s="2">
        <f t="shared" si="42"/>
        <v>3.7656489781565234</v>
      </c>
      <c r="D475" s="2">
        <f t="shared" si="38"/>
        <v>3.7010458055091702</v>
      </c>
      <c r="E475" s="2">
        <f t="shared" si="37"/>
        <v>6.4603172647353269E-2</v>
      </c>
      <c r="F475" s="2">
        <f t="shared" si="41"/>
        <v>-1.8391923295512938E-2</v>
      </c>
      <c r="G475" s="2">
        <f t="shared" si="39"/>
        <v>8.2995095942866207E-2</v>
      </c>
      <c r="H475" s="2" t="str">
        <f t="shared" si="40"/>
        <v>Sell</v>
      </c>
    </row>
    <row r="476" spans="1:8" ht="13.5" x14ac:dyDescent="0.25">
      <c r="A476" s="3">
        <f>TITRES_STAT!B479</f>
        <v>42997</v>
      </c>
      <c r="B476" s="6">
        <f>TITRES_STAT!D479</f>
        <v>3.6257999999999999</v>
      </c>
      <c r="C476" s="2">
        <f t="shared" si="42"/>
        <v>3.7946106738247507</v>
      </c>
      <c r="D476" s="2">
        <f t="shared" si="38"/>
        <v>3.6954720421381206</v>
      </c>
      <c r="E476" s="2">
        <f t="shared" ref="E476:E539" si="43">C476-D476</f>
        <v>9.9138631686630063E-2</v>
      </c>
      <c r="F476" s="2">
        <f t="shared" si="41"/>
        <v>5.1141877009156633E-3</v>
      </c>
      <c r="G476" s="2">
        <f t="shared" si="39"/>
        <v>9.4024443985714398E-2</v>
      </c>
      <c r="H476" s="2" t="str">
        <f t="shared" si="40"/>
        <v>Sell</v>
      </c>
    </row>
    <row r="477" spans="1:8" ht="13.5" x14ac:dyDescent="0.25">
      <c r="A477" s="3">
        <f>TITRES_STAT!B480</f>
        <v>42998</v>
      </c>
      <c r="B477" s="6">
        <f>TITRES_STAT!D480</f>
        <v>3.6427</v>
      </c>
      <c r="C477" s="2">
        <f t="shared" si="42"/>
        <v>3.8152398009286355</v>
      </c>
      <c r="D477" s="2">
        <f t="shared" ref="D477:D540" si="44">$D$4*B477+(1-$D$4)*D476</f>
        <v>3.6915630019797412</v>
      </c>
      <c r="E477" s="2">
        <f t="shared" si="43"/>
        <v>0.12367679894889427</v>
      </c>
      <c r="F477" s="2">
        <f t="shared" si="41"/>
        <v>2.8826709950511387E-2</v>
      </c>
      <c r="G477" s="2">
        <f t="shared" si="39"/>
        <v>9.4850088998382889E-2</v>
      </c>
      <c r="H477" s="2" t="str">
        <f t="shared" si="40"/>
        <v>Sell</v>
      </c>
    </row>
    <row r="478" spans="1:8" ht="13.5" x14ac:dyDescent="0.25">
      <c r="A478" s="3">
        <f>TITRES_STAT!B481</f>
        <v>43000</v>
      </c>
      <c r="B478" s="6">
        <f>TITRES_STAT!D481</f>
        <v>3.6595</v>
      </c>
      <c r="C478" s="2">
        <f t="shared" si="42"/>
        <v>3.8236336777088455</v>
      </c>
      <c r="D478" s="2">
        <f t="shared" si="44"/>
        <v>3.6891879647960568</v>
      </c>
      <c r="E478" s="2">
        <f t="shared" si="43"/>
        <v>0.13444571291278873</v>
      </c>
      <c r="F478" s="2">
        <f t="shared" si="41"/>
        <v>4.9950510542966856E-2</v>
      </c>
      <c r="G478" s="2">
        <f t="shared" si="39"/>
        <v>8.4495202369821873E-2</v>
      </c>
      <c r="H478" s="2" t="str">
        <f t="shared" si="40"/>
        <v>Sell</v>
      </c>
    </row>
    <row r="479" spans="1:8" ht="13.5" x14ac:dyDescent="0.25">
      <c r="A479" s="3">
        <f>TITRES_STAT!B482</f>
        <v>43003</v>
      </c>
      <c r="B479" s="6">
        <f>TITRES_STAT!D482</f>
        <v>3.6595</v>
      </c>
      <c r="C479" s="2">
        <f t="shared" si="42"/>
        <v>3.8307361888305618</v>
      </c>
      <c r="D479" s="2">
        <f t="shared" si="44"/>
        <v>3.6869888562926452</v>
      </c>
      <c r="E479" s="2">
        <f t="shared" si="43"/>
        <v>0.14374733253791661</v>
      </c>
      <c r="F479" s="2">
        <f t="shared" si="41"/>
        <v>6.8709874941956808E-2</v>
      </c>
      <c r="G479" s="2">
        <f t="shared" si="39"/>
        <v>7.5037457595959797E-2</v>
      </c>
      <c r="H479" s="2" t="str">
        <f t="shared" si="40"/>
        <v>Sell</v>
      </c>
    </row>
    <row r="480" spans="1:8" ht="13.5" x14ac:dyDescent="0.25">
      <c r="A480" s="3">
        <f>TITRES_STAT!B483</f>
        <v>43004</v>
      </c>
      <c r="B480" s="6">
        <f>TITRES_STAT!D483</f>
        <v>3.6301000000000001</v>
      </c>
      <c r="C480" s="2">
        <f t="shared" si="42"/>
        <v>3.8367460059335525</v>
      </c>
      <c r="D480" s="2">
        <f t="shared" si="44"/>
        <v>3.6827748669376343</v>
      </c>
      <c r="E480" s="2">
        <f t="shared" si="43"/>
        <v>0.15397113899591819</v>
      </c>
      <c r="F480" s="2">
        <f t="shared" si="41"/>
        <v>8.5762127752749093E-2</v>
      </c>
      <c r="G480" s="2">
        <f t="shared" si="39"/>
        <v>6.8209011243169096E-2</v>
      </c>
      <c r="H480" s="2" t="str">
        <f t="shared" si="40"/>
        <v>Sell</v>
      </c>
    </row>
    <row r="481" spans="1:8" ht="13.5" x14ac:dyDescent="0.25">
      <c r="A481" s="3">
        <f>TITRES_STAT!B484</f>
        <v>43005</v>
      </c>
      <c r="B481" s="6">
        <f>TITRES_STAT!D484</f>
        <v>3.6301000000000001</v>
      </c>
      <c r="C481" s="2">
        <f t="shared" si="42"/>
        <v>3.8256620050206984</v>
      </c>
      <c r="D481" s="2">
        <f t="shared" si="44"/>
        <v>3.6788730249422539</v>
      </c>
      <c r="E481" s="2">
        <f t="shared" si="43"/>
        <v>0.14678898007844454</v>
      </c>
      <c r="F481" s="2">
        <f t="shared" si="41"/>
        <v>9.7967498217888194E-2</v>
      </c>
      <c r="G481" s="2">
        <f t="shared" si="39"/>
        <v>4.8821481860556348E-2</v>
      </c>
      <c r="H481" s="2" t="str">
        <f t="shared" si="40"/>
        <v>Sell</v>
      </c>
    </row>
    <row r="482" spans="1:8" ht="13.5" x14ac:dyDescent="0.25">
      <c r="A482" s="3">
        <f>TITRES_STAT!B485</f>
        <v>43006</v>
      </c>
      <c r="B482" s="6">
        <f>TITRES_STAT!D485</f>
        <v>3.6595</v>
      </c>
      <c r="C482" s="2">
        <f t="shared" si="42"/>
        <v>3.8130370811713603</v>
      </c>
      <c r="D482" s="2">
        <f t="shared" si="44"/>
        <v>3.6774379860576425</v>
      </c>
      <c r="E482" s="2">
        <f t="shared" si="43"/>
        <v>0.13559909511371782</v>
      </c>
      <c r="F482" s="2">
        <f t="shared" si="41"/>
        <v>0.10549381759705412</v>
      </c>
      <c r="G482" s="2">
        <f t="shared" si="39"/>
        <v>3.0105277516663698E-2</v>
      </c>
      <c r="H482" s="2" t="str">
        <f t="shared" si="40"/>
        <v>Sell</v>
      </c>
    </row>
    <row r="483" spans="1:8" ht="13.5" x14ac:dyDescent="0.25">
      <c r="A483" s="3">
        <f>TITRES_STAT!B486</f>
        <v>43007</v>
      </c>
      <c r="B483" s="6">
        <f>TITRES_STAT!D486</f>
        <v>3.7016</v>
      </c>
      <c r="C483" s="2">
        <f t="shared" si="42"/>
        <v>3.7894159917603818</v>
      </c>
      <c r="D483" s="2">
        <f t="shared" si="44"/>
        <v>3.6792277648681875</v>
      </c>
      <c r="E483" s="2">
        <f t="shared" si="43"/>
        <v>0.11018822689219432</v>
      </c>
      <c r="F483" s="2">
        <f t="shared" si="41"/>
        <v>0.10643269945608216</v>
      </c>
      <c r="G483" s="2">
        <f t="shared" si="39"/>
        <v>3.7555274361121549E-3</v>
      </c>
      <c r="H483" s="2" t="str">
        <f t="shared" si="40"/>
        <v>Sell</v>
      </c>
    </row>
    <row r="484" spans="1:8" ht="13.5" x14ac:dyDescent="0.25">
      <c r="A484" s="3">
        <f>TITRES_STAT!B487</f>
        <v>43010</v>
      </c>
      <c r="B484" s="6">
        <f>TITRES_STAT!D487</f>
        <v>3.7393999999999998</v>
      </c>
      <c r="C484" s="2">
        <f t="shared" si="42"/>
        <v>3.7525981468741691</v>
      </c>
      <c r="D484" s="2">
        <f t="shared" si="44"/>
        <v>3.6836849674705441</v>
      </c>
      <c r="E484" s="2">
        <f t="shared" si="43"/>
        <v>6.8913179403625069E-2</v>
      </c>
      <c r="F484" s="2">
        <f t="shared" si="41"/>
        <v>9.8928795445590745E-2</v>
      </c>
      <c r="G484" s="2">
        <f t="shared" ref="G484:G547" si="45">E484-F484</f>
        <v>-3.0015616041965676E-2</v>
      </c>
      <c r="H484" s="2" t="str">
        <f t="shared" ref="H484:H547" si="46">IF(G484&lt;0,"Hold","Sell")</f>
        <v>Hold</v>
      </c>
    </row>
    <row r="485" spans="1:8" ht="13.5" x14ac:dyDescent="0.25">
      <c r="A485" s="3">
        <f>TITRES_STAT!B488</f>
        <v>43011</v>
      </c>
      <c r="B485" s="6">
        <f>TITRES_STAT!D488</f>
        <v>3.71</v>
      </c>
      <c r="C485" s="2">
        <f t="shared" si="42"/>
        <v>3.7376292012012202</v>
      </c>
      <c r="D485" s="2">
        <f t="shared" si="44"/>
        <v>3.6856342291393926</v>
      </c>
      <c r="E485" s="2">
        <f t="shared" si="43"/>
        <v>5.1994972061827571E-2</v>
      </c>
      <c r="F485" s="2">
        <f t="shared" ref="F485:F548" si="47">(E485*(2/(10)))+((1-(2/10))*F484)</f>
        <v>8.9542030768838113E-2</v>
      </c>
      <c r="G485" s="2">
        <f t="shared" si="45"/>
        <v>-3.7547058707010542E-2</v>
      </c>
      <c r="H485" s="2" t="str">
        <f t="shared" si="46"/>
        <v>Hold</v>
      </c>
    </row>
    <row r="486" spans="1:8" ht="13.5" x14ac:dyDescent="0.25">
      <c r="A486" s="3">
        <f>TITRES_STAT!B489</f>
        <v>43012</v>
      </c>
      <c r="B486" s="6">
        <f>TITRES_STAT!D489</f>
        <v>3.7435999999999998</v>
      </c>
      <c r="C486" s="2">
        <f t="shared" si="42"/>
        <v>3.7204247087087245</v>
      </c>
      <c r="D486" s="2">
        <f t="shared" si="44"/>
        <v>3.6899279899438819</v>
      </c>
      <c r="E486" s="2">
        <f t="shared" si="43"/>
        <v>3.0496718764842612E-2</v>
      </c>
      <c r="F486" s="2">
        <f t="shared" si="47"/>
        <v>7.7732968368039015E-2</v>
      </c>
      <c r="G486" s="2">
        <f t="shared" si="45"/>
        <v>-4.7236249603196404E-2</v>
      </c>
      <c r="H486" s="2" t="str">
        <f t="shared" si="46"/>
        <v>Hold</v>
      </c>
    </row>
    <row r="487" spans="1:8" ht="13.5" x14ac:dyDescent="0.25">
      <c r="A487" s="3">
        <f>TITRES_STAT!B490</f>
        <v>43013</v>
      </c>
      <c r="B487" s="6">
        <f>TITRES_STAT!D490</f>
        <v>3.8277999999999999</v>
      </c>
      <c r="C487" s="2">
        <f t="shared" si="42"/>
        <v>3.7084670612150745</v>
      </c>
      <c r="D487" s="2">
        <f t="shared" si="44"/>
        <v>3.7001407314295203</v>
      </c>
      <c r="E487" s="2">
        <f t="shared" si="43"/>
        <v>8.326329785554254E-3</v>
      </c>
      <c r="F487" s="2">
        <f t="shared" si="47"/>
        <v>6.3851640651542071E-2</v>
      </c>
      <c r="G487" s="2">
        <f t="shared" si="45"/>
        <v>-5.5525310865987818E-2</v>
      </c>
      <c r="H487" s="2" t="str">
        <f t="shared" si="46"/>
        <v>Hold</v>
      </c>
    </row>
    <row r="488" spans="1:8" ht="13.5" x14ac:dyDescent="0.25">
      <c r="A488" s="3">
        <f>TITRES_STAT!B491</f>
        <v>43014</v>
      </c>
      <c r="B488" s="6">
        <f>TITRES_STAT!D491</f>
        <v>3.8488000000000002</v>
      </c>
      <c r="C488" s="2">
        <f t="shared" si="42"/>
        <v>3.7009336671819861</v>
      </c>
      <c r="D488" s="2">
        <f t="shared" si="44"/>
        <v>3.7111525291014074</v>
      </c>
      <c r="E488" s="2">
        <f t="shared" si="43"/>
        <v>-1.0218861919421229E-2</v>
      </c>
      <c r="F488" s="2">
        <f t="shared" si="47"/>
        <v>4.9037540137349414E-2</v>
      </c>
      <c r="G488" s="2">
        <f t="shared" si="45"/>
        <v>-5.9256402056770643E-2</v>
      </c>
      <c r="H488" s="2" t="str">
        <f t="shared" si="46"/>
        <v>Hold</v>
      </c>
    </row>
    <row r="489" spans="1:8" ht="13.5" x14ac:dyDescent="0.25">
      <c r="A489" s="3">
        <f>TITRES_STAT!B492</f>
        <v>43017</v>
      </c>
      <c r="B489" s="6">
        <f>TITRES_STAT!D492</f>
        <v>3.8572000000000002</v>
      </c>
      <c r="C489" s="2">
        <f t="shared" si="42"/>
        <v>3.6945592568462962</v>
      </c>
      <c r="D489" s="2">
        <f t="shared" si="44"/>
        <v>3.7219708602790811</v>
      </c>
      <c r="E489" s="2">
        <f t="shared" si="43"/>
        <v>-2.7411603432784926E-2</v>
      </c>
      <c r="F489" s="2">
        <f t="shared" si="47"/>
        <v>3.374771142332255E-2</v>
      </c>
      <c r="G489" s="2">
        <f t="shared" si="45"/>
        <v>-6.1159314856107476E-2</v>
      </c>
      <c r="H489" s="2" t="str">
        <f t="shared" si="46"/>
        <v>Hold</v>
      </c>
    </row>
    <row r="490" spans="1:8" ht="13.5" x14ac:dyDescent="0.25">
      <c r="A490" s="3">
        <f>TITRES_STAT!B493</f>
        <v>43018</v>
      </c>
      <c r="B490" s="6">
        <f>TITRES_STAT!D493</f>
        <v>3.8361999999999998</v>
      </c>
      <c r="C490" s="2">
        <f t="shared" si="42"/>
        <v>3.6846424481007123</v>
      </c>
      <c r="D490" s="2">
        <f t="shared" si="44"/>
        <v>3.730432278036186</v>
      </c>
      <c r="E490" s="2">
        <f t="shared" si="43"/>
        <v>-4.5789829935473758E-2</v>
      </c>
      <c r="F490" s="2">
        <f t="shared" si="47"/>
        <v>1.7840203151563289E-2</v>
      </c>
      <c r="G490" s="2">
        <f t="shared" si="45"/>
        <v>-6.3630033087037047E-2</v>
      </c>
      <c r="H490" s="2" t="str">
        <f t="shared" si="46"/>
        <v>Hold</v>
      </c>
    </row>
    <row r="491" spans="1:8" ht="13.5" x14ac:dyDescent="0.25">
      <c r="A491" s="3">
        <f>TITRES_STAT!B494</f>
        <v>43019</v>
      </c>
      <c r="B491" s="6">
        <f>TITRES_STAT!D494</f>
        <v>3.8488000000000002</v>
      </c>
      <c r="C491" s="2">
        <f t="shared" si="42"/>
        <v>3.6762513022390642</v>
      </c>
      <c r="D491" s="2">
        <f t="shared" si="44"/>
        <v>3.7392002574409129</v>
      </c>
      <c r="E491" s="2">
        <f t="shared" si="43"/>
        <v>-6.2948955201848733E-2</v>
      </c>
      <c r="F491" s="2">
        <f t="shared" si="47"/>
        <v>1.6823714808808839E-3</v>
      </c>
      <c r="G491" s="2">
        <f t="shared" si="45"/>
        <v>-6.4631326682729612E-2</v>
      </c>
      <c r="H491" s="2" t="str">
        <f t="shared" si="46"/>
        <v>Hold</v>
      </c>
    </row>
    <row r="492" spans="1:8" ht="13.5" x14ac:dyDescent="0.25">
      <c r="A492" s="3">
        <f>TITRES_STAT!B495</f>
        <v>43020</v>
      </c>
      <c r="B492" s="6">
        <f>TITRES_STAT!D495</f>
        <v>3.7856999999999998</v>
      </c>
      <c r="C492" s="2">
        <f t="shared" si="42"/>
        <v>3.6736741788176697</v>
      </c>
      <c r="D492" s="2">
        <f t="shared" si="44"/>
        <v>3.7426446828156599</v>
      </c>
      <c r="E492" s="2">
        <f t="shared" si="43"/>
        <v>-6.8970503997990207E-2</v>
      </c>
      <c r="F492" s="2">
        <f t="shared" si="47"/>
        <v>-1.2448203614893336E-2</v>
      </c>
      <c r="G492" s="2">
        <f t="shared" si="45"/>
        <v>-5.6522300383096871E-2</v>
      </c>
      <c r="H492" s="2" t="str">
        <f t="shared" si="46"/>
        <v>Hold</v>
      </c>
    </row>
    <row r="493" spans="1:8" ht="13.5" x14ac:dyDescent="0.25">
      <c r="A493" s="3">
        <f>TITRES_STAT!B496</f>
        <v>43021</v>
      </c>
      <c r="B493" s="6">
        <f>TITRES_STAT!D496</f>
        <v>3.8993000000000002</v>
      </c>
      <c r="C493" s="2">
        <f t="shared" si="42"/>
        <v>3.6779704589995665</v>
      </c>
      <c r="D493" s="2">
        <f t="shared" si="44"/>
        <v>3.7542487803848701</v>
      </c>
      <c r="E493" s="2">
        <f t="shared" si="43"/>
        <v>-7.6278321385303549E-2</v>
      </c>
      <c r="F493" s="2">
        <f t="shared" si="47"/>
        <v>-2.5214227168975381E-2</v>
      </c>
      <c r="G493" s="2">
        <f t="shared" si="45"/>
        <v>-5.1064094216328168E-2</v>
      </c>
      <c r="H493" s="2" t="str">
        <f t="shared" si="46"/>
        <v>Hold</v>
      </c>
    </row>
    <row r="494" spans="1:8" ht="13.5" x14ac:dyDescent="0.25">
      <c r="A494" s="3">
        <f>TITRES_STAT!B497</f>
        <v>43024</v>
      </c>
      <c r="B494" s="6">
        <f>TITRES_STAT!D497</f>
        <v>3.8488000000000002</v>
      </c>
      <c r="C494" s="2">
        <f t="shared" si="42"/>
        <v>3.687421157615018</v>
      </c>
      <c r="D494" s="2">
        <f t="shared" si="44"/>
        <v>3.761252574430435</v>
      </c>
      <c r="E494" s="2">
        <f t="shared" si="43"/>
        <v>-7.383141681541705E-2</v>
      </c>
      <c r="F494" s="2">
        <f t="shared" si="47"/>
        <v>-3.4937665098263716E-2</v>
      </c>
      <c r="G494" s="2">
        <f t="shared" si="45"/>
        <v>-3.8893751717153334E-2</v>
      </c>
      <c r="H494" s="2" t="str">
        <f t="shared" si="46"/>
        <v>Hold</v>
      </c>
    </row>
    <row r="495" spans="1:8" ht="13.5" x14ac:dyDescent="0.25">
      <c r="A495" s="3">
        <f>TITRES_STAT!B498</f>
        <v>43025</v>
      </c>
      <c r="B495" s="6">
        <f>TITRES_STAT!D498</f>
        <v>3.8445999999999998</v>
      </c>
      <c r="C495" s="2">
        <f t="shared" si="42"/>
        <v>3.690894825674246</v>
      </c>
      <c r="D495" s="2">
        <f t="shared" si="44"/>
        <v>3.7674264578059584</v>
      </c>
      <c r="E495" s="2">
        <f t="shared" si="43"/>
        <v>-7.6531632131712435E-2</v>
      </c>
      <c r="F495" s="2">
        <f t="shared" si="47"/>
        <v>-4.3256458504953466E-2</v>
      </c>
      <c r="G495" s="2">
        <f t="shared" si="45"/>
        <v>-3.3275173626758969E-2</v>
      </c>
      <c r="H495" s="2" t="str">
        <f t="shared" si="46"/>
        <v>Hold</v>
      </c>
    </row>
    <row r="496" spans="1:8" ht="13.5" x14ac:dyDescent="0.25">
      <c r="A496" s="3">
        <f>TITRES_STAT!B499</f>
        <v>43026</v>
      </c>
      <c r="B496" s="6">
        <f>TITRES_STAT!D499</f>
        <v>3.8698000000000001</v>
      </c>
      <c r="C496" s="2">
        <f t="shared" si="42"/>
        <v>3.6990033140320544</v>
      </c>
      <c r="D496" s="2">
        <f t="shared" si="44"/>
        <v>3.775009683153665</v>
      </c>
      <c r="E496" s="2">
        <f t="shared" si="43"/>
        <v>-7.6006369121610629E-2</v>
      </c>
      <c r="F496" s="2">
        <f t="shared" si="47"/>
        <v>-4.9806440628284897E-2</v>
      </c>
      <c r="G496" s="2">
        <f t="shared" si="45"/>
        <v>-2.6199928493325732E-2</v>
      </c>
      <c r="H496" s="2" t="str">
        <f t="shared" si="46"/>
        <v>Hold</v>
      </c>
    </row>
    <row r="497" spans="1:8" ht="13.5" x14ac:dyDescent="0.25">
      <c r="A497" s="3">
        <f>TITRES_STAT!B500</f>
        <v>43027</v>
      </c>
      <c r="B497" s="6">
        <f>TITRES_STAT!D500</f>
        <v>3.8698000000000001</v>
      </c>
      <c r="C497" s="2">
        <f t="shared" si="42"/>
        <v>3.7188181887963534</v>
      </c>
      <c r="D497" s="2">
        <f t="shared" si="44"/>
        <v>3.7820311881052451</v>
      </c>
      <c r="E497" s="2">
        <f t="shared" si="43"/>
        <v>-6.3212999308891682E-2</v>
      </c>
      <c r="F497" s="2">
        <f t="shared" si="47"/>
        <v>-5.2487752364406254E-2</v>
      </c>
      <c r="G497" s="2">
        <f t="shared" si="45"/>
        <v>-1.0725246944485428E-2</v>
      </c>
      <c r="H497" s="2" t="str">
        <f t="shared" si="46"/>
        <v>Hold</v>
      </c>
    </row>
    <row r="498" spans="1:8" ht="13.5" x14ac:dyDescent="0.25">
      <c r="A498" s="3">
        <f>TITRES_STAT!B501</f>
        <v>43028</v>
      </c>
      <c r="B498" s="6">
        <f>TITRES_STAT!D501</f>
        <v>3.8782000000000001</v>
      </c>
      <c r="C498" s="2">
        <f t="shared" si="42"/>
        <v>3.7388153905199912</v>
      </c>
      <c r="D498" s="2">
        <f t="shared" si="44"/>
        <v>3.7891548038011527</v>
      </c>
      <c r="E498" s="2">
        <f t="shared" si="43"/>
        <v>-5.0339413281161427E-2</v>
      </c>
      <c r="F498" s="2">
        <f t="shared" si="47"/>
        <v>-5.2058084547757288E-2</v>
      </c>
      <c r="G498" s="2">
        <f t="shared" si="45"/>
        <v>1.7186712665958614E-3</v>
      </c>
      <c r="H498" s="2" t="str">
        <f t="shared" si="46"/>
        <v>Sell</v>
      </c>
    </row>
    <row r="499" spans="1:8" ht="13.5" x14ac:dyDescent="0.25">
      <c r="A499" s="3">
        <f>TITRES_STAT!B502</f>
        <v>43031</v>
      </c>
      <c r="B499" s="6">
        <f>TITRES_STAT!D502</f>
        <v>3.9203000000000001</v>
      </c>
      <c r="C499" s="2">
        <f t="shared" si="42"/>
        <v>3.7570284073630695</v>
      </c>
      <c r="D499" s="2">
        <f t="shared" si="44"/>
        <v>3.7988692627788452</v>
      </c>
      <c r="E499" s="2">
        <f t="shared" si="43"/>
        <v>-4.1840855415775646E-2</v>
      </c>
      <c r="F499" s="2">
        <f t="shared" si="47"/>
        <v>-5.0014638721360964E-2</v>
      </c>
      <c r="G499" s="2">
        <f t="shared" si="45"/>
        <v>8.1737833055853179E-3</v>
      </c>
      <c r="H499" s="2" t="str">
        <f t="shared" si="46"/>
        <v>Sell</v>
      </c>
    </row>
    <row r="500" spans="1:8" ht="13.5" x14ac:dyDescent="0.25">
      <c r="A500" s="3">
        <f>TITRES_STAT!B503</f>
        <v>43032</v>
      </c>
      <c r="B500" s="6">
        <f>TITRES_STAT!D503</f>
        <v>3.9077000000000002</v>
      </c>
      <c r="C500" s="2">
        <f t="shared" si="42"/>
        <v>3.7692086523841359</v>
      </c>
      <c r="D500" s="2">
        <f t="shared" si="44"/>
        <v>3.8069307988693013</v>
      </c>
      <c r="E500" s="2">
        <f t="shared" si="43"/>
        <v>-3.7722146485165364E-2</v>
      </c>
      <c r="F500" s="2">
        <f t="shared" si="47"/>
        <v>-4.7556140274121847E-2</v>
      </c>
      <c r="G500" s="2">
        <f t="shared" si="45"/>
        <v>9.8339937889564827E-3</v>
      </c>
      <c r="H500" s="2" t="str">
        <f t="shared" si="46"/>
        <v>Sell</v>
      </c>
    </row>
    <row r="501" spans="1:8" ht="13.5" x14ac:dyDescent="0.25">
      <c r="A501" s="3">
        <f>TITRES_STAT!B504</f>
        <v>43033</v>
      </c>
      <c r="B501" s="6">
        <f>TITRES_STAT!D504</f>
        <v>3.9077000000000002</v>
      </c>
      <c r="C501" s="2">
        <f t="shared" si="42"/>
        <v>3.7814534750942688</v>
      </c>
      <c r="D501" s="2">
        <f t="shared" si="44"/>
        <v>3.8143951841382422</v>
      </c>
      <c r="E501" s="2">
        <f t="shared" si="43"/>
        <v>-3.2941709043973422E-2</v>
      </c>
      <c r="F501" s="2">
        <f t="shared" si="47"/>
        <v>-4.4633254028092165E-2</v>
      </c>
      <c r="G501" s="2">
        <f t="shared" si="45"/>
        <v>1.1691544984118743E-2</v>
      </c>
      <c r="H501" s="2" t="str">
        <f t="shared" si="46"/>
        <v>Sell</v>
      </c>
    </row>
    <row r="502" spans="1:8" ht="13.5" x14ac:dyDescent="0.25">
      <c r="A502" s="3">
        <f>TITRES_STAT!B505</f>
        <v>43034</v>
      </c>
      <c r="B502" s="6">
        <f>TITRES_STAT!D505</f>
        <v>3.9077000000000002</v>
      </c>
      <c r="C502" s="2">
        <f t="shared" si="42"/>
        <v>3.7821067866182272</v>
      </c>
      <c r="D502" s="2">
        <f t="shared" si="44"/>
        <v>3.821306651979854</v>
      </c>
      <c r="E502" s="2">
        <f t="shared" si="43"/>
        <v>-3.9199865361626784E-2</v>
      </c>
      <c r="F502" s="2">
        <f t="shared" si="47"/>
        <v>-4.3546576294799091E-2</v>
      </c>
      <c r="G502" s="2">
        <f t="shared" si="45"/>
        <v>4.3467109331723069E-3</v>
      </c>
      <c r="H502" s="2" t="str">
        <f t="shared" si="46"/>
        <v>Sell</v>
      </c>
    </row>
    <row r="503" spans="1:8" ht="13.5" x14ac:dyDescent="0.25">
      <c r="A503" s="3">
        <f>TITRES_STAT!B506</f>
        <v>43035</v>
      </c>
      <c r="B503" s="6">
        <f>TITRES_STAT!D506</f>
        <v>3.8993000000000002</v>
      </c>
      <c r="C503" s="2">
        <f t="shared" si="42"/>
        <v>3.8001365117538843</v>
      </c>
      <c r="D503" s="2">
        <f t="shared" si="44"/>
        <v>3.8270839370183833</v>
      </c>
      <c r="E503" s="2">
        <f t="shared" si="43"/>
        <v>-2.6947425264499003E-2</v>
      </c>
      <c r="F503" s="2">
        <f t="shared" si="47"/>
        <v>-4.0226746088739079E-2</v>
      </c>
      <c r="G503" s="2">
        <f t="shared" si="45"/>
        <v>1.3279320824240076E-2</v>
      </c>
      <c r="H503" s="2" t="str">
        <f t="shared" si="46"/>
        <v>Sell</v>
      </c>
    </row>
    <row r="504" spans="1:8" ht="13.5" x14ac:dyDescent="0.25">
      <c r="A504" s="3">
        <f>TITRES_STAT!B507</f>
        <v>43038</v>
      </c>
      <c r="B504" s="6">
        <f>TITRES_STAT!D507</f>
        <v>3.9119000000000002</v>
      </c>
      <c r="C504" s="2">
        <f t="shared" si="42"/>
        <v>3.8076232022532865</v>
      </c>
      <c r="D504" s="2">
        <f t="shared" si="44"/>
        <v>3.8333666083503548</v>
      </c>
      <c r="E504" s="2">
        <f t="shared" si="43"/>
        <v>-2.5743406097068267E-2</v>
      </c>
      <c r="F504" s="2">
        <f t="shared" si="47"/>
        <v>-3.7330078090404922E-2</v>
      </c>
      <c r="G504" s="2">
        <f t="shared" si="45"/>
        <v>1.1586671993336656E-2</v>
      </c>
      <c r="H504" s="2" t="str">
        <f t="shared" si="46"/>
        <v>Sell</v>
      </c>
    </row>
    <row r="505" spans="1:8" ht="13.5" x14ac:dyDescent="0.25">
      <c r="A505" s="3">
        <f>TITRES_STAT!B508</f>
        <v>43039</v>
      </c>
      <c r="B505" s="6">
        <f>TITRES_STAT!D508</f>
        <v>3.9035000000000002</v>
      </c>
      <c r="C505" s="2">
        <f t="shared" si="42"/>
        <v>3.8133119403681652</v>
      </c>
      <c r="D505" s="2">
        <f t="shared" si="44"/>
        <v>3.838561674398477</v>
      </c>
      <c r="E505" s="2">
        <f t="shared" si="43"/>
        <v>-2.5249734030311721E-2</v>
      </c>
      <c r="F505" s="2">
        <f t="shared" si="47"/>
        <v>-3.4914009278386282E-2</v>
      </c>
      <c r="G505" s="2">
        <f t="shared" si="45"/>
        <v>9.6642752480745608E-3</v>
      </c>
      <c r="H505" s="2" t="str">
        <f t="shared" si="46"/>
        <v>Sell</v>
      </c>
    </row>
    <row r="506" spans="1:8" ht="13.5" x14ac:dyDescent="0.25">
      <c r="A506" s="3">
        <f>TITRES_STAT!B509</f>
        <v>43040</v>
      </c>
      <c r="B506" s="6">
        <f>TITRES_STAT!D509</f>
        <v>3.9119000000000002</v>
      </c>
      <c r="C506" s="2">
        <f t="shared" si="42"/>
        <v>3.8220024110807556</v>
      </c>
      <c r="D506" s="2">
        <f t="shared" si="44"/>
        <v>3.8439941429615527</v>
      </c>
      <c r="E506" s="2">
        <f t="shared" si="43"/>
        <v>-2.1991731880797172E-2</v>
      </c>
      <c r="F506" s="2">
        <f t="shared" si="47"/>
        <v>-3.2329553798868461E-2</v>
      </c>
      <c r="G506" s="2">
        <f t="shared" si="45"/>
        <v>1.033782191807129E-2</v>
      </c>
      <c r="H506" s="2" t="str">
        <f t="shared" si="46"/>
        <v>Sell</v>
      </c>
    </row>
    <row r="507" spans="1:8" ht="13.5" x14ac:dyDescent="0.25">
      <c r="A507" s="3">
        <f>TITRES_STAT!B510</f>
        <v>43041</v>
      </c>
      <c r="B507" s="6">
        <f>TITRES_STAT!D510</f>
        <v>3.9581</v>
      </c>
      <c r="C507" s="2">
        <f t="shared" si="42"/>
        <v>3.8293558862991008</v>
      </c>
      <c r="D507" s="2">
        <f t="shared" si="44"/>
        <v>3.8524464286681046</v>
      </c>
      <c r="E507" s="2">
        <f t="shared" si="43"/>
        <v>-2.3090542369003764E-2</v>
      </c>
      <c r="F507" s="2">
        <f t="shared" si="47"/>
        <v>-3.0481751512895526E-2</v>
      </c>
      <c r="G507" s="2">
        <f t="shared" si="45"/>
        <v>7.3912091438917624E-3</v>
      </c>
      <c r="H507" s="2" t="str">
        <f t="shared" si="46"/>
        <v>Sell</v>
      </c>
    </row>
    <row r="508" spans="1:8" ht="13.5" x14ac:dyDescent="0.25">
      <c r="A508" s="3">
        <f>TITRES_STAT!B511</f>
        <v>43042</v>
      </c>
      <c r="B508" s="6">
        <f>TITRES_STAT!D511</f>
        <v>4.0086000000000004</v>
      </c>
      <c r="C508" s="2">
        <f t="shared" si="42"/>
        <v>3.8368703653300082</v>
      </c>
      <c r="D508" s="2">
        <f t="shared" si="44"/>
        <v>3.864013359877875</v>
      </c>
      <c r="E508" s="2">
        <f t="shared" si="43"/>
        <v>-2.7142994547866728E-2</v>
      </c>
      <c r="F508" s="2">
        <f t="shared" si="47"/>
        <v>-2.9814000119889768E-2</v>
      </c>
      <c r="G508" s="2">
        <f t="shared" si="45"/>
        <v>2.6710055720230406E-3</v>
      </c>
      <c r="H508" s="2" t="str">
        <f t="shared" si="46"/>
        <v>Sell</v>
      </c>
    </row>
    <row r="509" spans="1:8" ht="13.5" x14ac:dyDescent="0.25">
      <c r="A509" s="3">
        <f>TITRES_STAT!B512</f>
        <v>43045</v>
      </c>
      <c r="B509" s="6">
        <f>TITRES_STAT!D512</f>
        <v>3.9750000000000001</v>
      </c>
      <c r="C509" s="2">
        <f t="shared" si="42"/>
        <v>3.8497056937407761</v>
      </c>
      <c r="D509" s="2">
        <f t="shared" si="44"/>
        <v>3.8722345924795136</v>
      </c>
      <c r="E509" s="2">
        <f t="shared" si="43"/>
        <v>-2.2528898738737535E-2</v>
      </c>
      <c r="F509" s="2">
        <f t="shared" si="47"/>
        <v>-2.8356979843659324E-2</v>
      </c>
      <c r="G509" s="2">
        <f t="shared" si="45"/>
        <v>5.8280811049217889E-3</v>
      </c>
      <c r="H509" s="2" t="str">
        <f t="shared" si="46"/>
        <v>Sell</v>
      </c>
    </row>
    <row r="510" spans="1:8" ht="13.5" x14ac:dyDescent="0.25">
      <c r="A510" s="3">
        <f>TITRES_STAT!B513</f>
        <v>43046</v>
      </c>
      <c r="B510" s="6">
        <f>TITRES_STAT!D513</f>
        <v>3.9750000000000001</v>
      </c>
      <c r="C510" s="2">
        <f t="shared" si="42"/>
        <v>3.8586278947037336</v>
      </c>
      <c r="D510" s="2">
        <f t="shared" si="44"/>
        <v>3.8798468448884385</v>
      </c>
      <c r="E510" s="2">
        <f t="shared" si="43"/>
        <v>-2.1218950184704877E-2</v>
      </c>
      <c r="F510" s="2">
        <f t="shared" si="47"/>
        <v>-2.6929373911868434E-2</v>
      </c>
      <c r="G510" s="2">
        <f t="shared" si="45"/>
        <v>5.7104237271635577E-3</v>
      </c>
      <c r="H510" s="2" t="str">
        <f t="shared" si="46"/>
        <v>Sell</v>
      </c>
    </row>
    <row r="511" spans="1:8" ht="13.5" x14ac:dyDescent="0.25">
      <c r="A511" s="3">
        <f>TITRES_STAT!B514</f>
        <v>43047</v>
      </c>
      <c r="B511" s="6">
        <f>TITRES_STAT!D514</f>
        <v>3.9792000000000001</v>
      </c>
      <c r="C511" s="2">
        <f t="shared" si="42"/>
        <v>3.8661774493646979</v>
      </c>
      <c r="D511" s="2">
        <f t="shared" si="44"/>
        <v>3.8872063378596655</v>
      </c>
      <c r="E511" s="2">
        <f t="shared" si="43"/>
        <v>-2.1028888494967646E-2</v>
      </c>
      <c r="F511" s="2">
        <f t="shared" si="47"/>
        <v>-2.5749276828488279E-2</v>
      </c>
      <c r="G511" s="2">
        <f t="shared" si="45"/>
        <v>4.7203883335206337E-3</v>
      </c>
      <c r="H511" s="2" t="str">
        <f t="shared" si="46"/>
        <v>Sell</v>
      </c>
    </row>
    <row r="512" spans="1:8" ht="13.5" x14ac:dyDescent="0.25">
      <c r="A512" s="3">
        <f>TITRES_STAT!B515</f>
        <v>43048</v>
      </c>
      <c r="B512" s="6">
        <f>TITRES_STAT!D515</f>
        <v>3.9918</v>
      </c>
      <c r="C512" s="2">
        <f t="shared" si="42"/>
        <v>3.8725655340778209</v>
      </c>
      <c r="D512" s="2">
        <f t="shared" si="44"/>
        <v>3.8949540165367273</v>
      </c>
      <c r="E512" s="2">
        <f t="shared" si="43"/>
        <v>-2.2388482458906456E-2</v>
      </c>
      <c r="F512" s="2">
        <f t="shared" si="47"/>
        <v>-2.5077117954571918E-2</v>
      </c>
      <c r="G512" s="2">
        <f t="shared" si="45"/>
        <v>2.6886354956654618E-3</v>
      </c>
      <c r="H512" s="2" t="str">
        <f t="shared" si="46"/>
        <v>Sell</v>
      </c>
    </row>
    <row r="513" spans="1:8" ht="13.5" x14ac:dyDescent="0.25">
      <c r="A513" s="3">
        <f>TITRES_STAT!B516</f>
        <v>43049</v>
      </c>
      <c r="B513" s="6">
        <f>TITRES_STAT!D516</f>
        <v>3.9750000000000001</v>
      </c>
      <c r="C513" s="2">
        <f t="shared" si="42"/>
        <v>3.8766785288350794</v>
      </c>
      <c r="D513" s="2">
        <f t="shared" si="44"/>
        <v>3.900883348645118</v>
      </c>
      <c r="E513" s="2">
        <f t="shared" si="43"/>
        <v>-2.4204819810038636E-2</v>
      </c>
      <c r="F513" s="2">
        <f t="shared" si="47"/>
        <v>-2.4902658325665263E-2</v>
      </c>
      <c r="G513" s="2">
        <f t="shared" si="45"/>
        <v>6.9783851562662744E-4</v>
      </c>
      <c r="H513" s="2" t="str">
        <f t="shared" si="46"/>
        <v>Sell</v>
      </c>
    </row>
    <row r="514" spans="1:8" ht="13.5" x14ac:dyDescent="0.25">
      <c r="A514" s="3">
        <f>TITRES_STAT!B517</f>
        <v>43052</v>
      </c>
      <c r="B514" s="6">
        <f>TITRES_STAT!D517</f>
        <v>3.9750000000000001</v>
      </c>
      <c r="C514" s="2">
        <f t="shared" si="42"/>
        <v>3.8820972167066059</v>
      </c>
      <c r="D514" s="2">
        <f t="shared" si="44"/>
        <v>3.9063734709677016</v>
      </c>
      <c r="E514" s="2">
        <f t="shared" si="43"/>
        <v>-2.4276254261095698E-2</v>
      </c>
      <c r="F514" s="2">
        <f t="shared" si="47"/>
        <v>-2.4777377512751352E-2</v>
      </c>
      <c r="G514" s="2">
        <f t="shared" si="45"/>
        <v>5.011232516556538E-4</v>
      </c>
      <c r="H514" s="2" t="str">
        <f t="shared" si="46"/>
        <v>Sell</v>
      </c>
    </row>
    <row r="515" spans="1:8" ht="13.5" x14ac:dyDescent="0.25">
      <c r="A515" s="3">
        <f>TITRES_STAT!B518</f>
        <v>43053</v>
      </c>
      <c r="B515" s="6">
        <f>TITRES_STAT!D518</f>
        <v>3.9750000000000001</v>
      </c>
      <c r="C515" s="2">
        <f t="shared" si="42"/>
        <v>3.885389952597897</v>
      </c>
      <c r="D515" s="2">
        <f t="shared" si="44"/>
        <v>3.9114569175626865</v>
      </c>
      <c r="E515" s="2">
        <f t="shared" si="43"/>
        <v>-2.6066964964789552E-2</v>
      </c>
      <c r="F515" s="2">
        <f t="shared" si="47"/>
        <v>-2.5035295003158993E-2</v>
      </c>
      <c r="G515" s="2">
        <f t="shared" si="45"/>
        <v>-1.0316699616305589E-3</v>
      </c>
      <c r="H515" s="2" t="str">
        <f t="shared" si="46"/>
        <v>Hold</v>
      </c>
    </row>
    <row r="516" spans="1:8" ht="13.5" x14ac:dyDescent="0.25">
      <c r="A516" s="3">
        <f>TITRES_STAT!B519</f>
        <v>43054</v>
      </c>
      <c r="B516" s="6">
        <f>TITRES_STAT!D519</f>
        <v>3.9750000000000001</v>
      </c>
      <c r="C516" s="2">
        <f t="shared" si="42"/>
        <v>3.8894684214289899</v>
      </c>
      <c r="D516" s="2">
        <f t="shared" si="44"/>
        <v>3.9161638125580431</v>
      </c>
      <c r="E516" s="2">
        <f t="shared" si="43"/>
        <v>-2.6695391129053281E-2</v>
      </c>
      <c r="F516" s="2">
        <f t="shared" si="47"/>
        <v>-2.5367314228337851E-2</v>
      </c>
      <c r="G516" s="2">
        <f t="shared" si="45"/>
        <v>-1.3280769007154303E-3</v>
      </c>
      <c r="H516" s="2" t="str">
        <f t="shared" si="46"/>
        <v>Hold</v>
      </c>
    </row>
    <row r="517" spans="1:8" ht="13.5" x14ac:dyDescent="0.25">
      <c r="A517" s="3">
        <f>TITRES_STAT!B520</f>
        <v>43055</v>
      </c>
      <c r="B517" s="6">
        <f>TITRES_STAT!D520</f>
        <v>3.9750000000000001</v>
      </c>
      <c r="C517" s="2">
        <f t="shared" si="42"/>
        <v>3.9000271258245296</v>
      </c>
      <c r="D517" s="2">
        <f t="shared" si="44"/>
        <v>3.9205220486648544</v>
      </c>
      <c r="E517" s="2">
        <f t="shared" si="43"/>
        <v>-2.0494922840324836E-2</v>
      </c>
      <c r="F517" s="2">
        <f t="shared" si="47"/>
        <v>-2.4392835950735249E-2</v>
      </c>
      <c r="G517" s="2">
        <f t="shared" si="45"/>
        <v>3.8979131104104128E-3</v>
      </c>
      <c r="H517" s="2" t="str">
        <f t="shared" si="46"/>
        <v>Sell</v>
      </c>
    </row>
    <row r="518" spans="1:8" ht="13.5" x14ac:dyDescent="0.25">
      <c r="A518" s="3">
        <f>TITRES_STAT!B521</f>
        <v>43056</v>
      </c>
      <c r="B518" s="6">
        <f>TITRES_STAT!D521</f>
        <v>3.9750000000000001</v>
      </c>
      <c r="C518" s="2">
        <f t="shared" si="42"/>
        <v>3.9167306449284482</v>
      </c>
      <c r="D518" s="2">
        <f t="shared" si="44"/>
        <v>3.9245574524674578</v>
      </c>
      <c r="E518" s="2">
        <f t="shared" si="43"/>
        <v>-7.8268075390095504E-3</v>
      </c>
      <c r="F518" s="2">
        <f t="shared" si="47"/>
        <v>-2.1079630268390111E-2</v>
      </c>
      <c r="G518" s="2">
        <f t="shared" si="45"/>
        <v>1.325282272938056E-2</v>
      </c>
      <c r="H518" s="2" t="str">
        <f t="shared" si="46"/>
        <v>Sell</v>
      </c>
    </row>
    <row r="519" spans="1:8" ht="13.5" x14ac:dyDescent="0.25">
      <c r="A519" s="3">
        <f>TITRES_STAT!B522</f>
        <v>43059</v>
      </c>
      <c r="B519" s="6">
        <f>TITRES_STAT!D522</f>
        <v>3.9708000000000001</v>
      </c>
      <c r="C519" s="2">
        <f t="shared" si="42"/>
        <v>3.9256951610933024</v>
      </c>
      <c r="D519" s="2">
        <f t="shared" si="44"/>
        <v>3.9279828263587571</v>
      </c>
      <c r="E519" s="2">
        <f t="shared" si="43"/>
        <v>-2.2876652654546525E-3</v>
      </c>
      <c r="F519" s="2">
        <f t="shared" si="47"/>
        <v>-1.7321237267803019E-2</v>
      </c>
      <c r="G519" s="2">
        <f t="shared" si="45"/>
        <v>1.5033572002348367E-2</v>
      </c>
      <c r="H519" s="2" t="str">
        <f t="shared" si="46"/>
        <v>Sell</v>
      </c>
    </row>
    <row r="520" spans="1:8" ht="13.5" x14ac:dyDescent="0.25">
      <c r="A520" s="3">
        <f>TITRES_STAT!B523</f>
        <v>43060</v>
      </c>
      <c r="B520" s="6">
        <f>TITRES_STAT!D523</f>
        <v>3.9708000000000001</v>
      </c>
      <c r="C520" s="2">
        <f t="shared" si="42"/>
        <v>3.9332805209251021</v>
      </c>
      <c r="D520" s="2">
        <f t="shared" si="44"/>
        <v>3.9311544688507012</v>
      </c>
      <c r="E520" s="2">
        <f t="shared" si="43"/>
        <v>2.1260520744008637E-3</v>
      </c>
      <c r="F520" s="2">
        <f t="shared" si="47"/>
        <v>-1.3431779399362244E-2</v>
      </c>
      <c r="G520" s="2">
        <f t="shared" si="45"/>
        <v>1.5557831473763108E-2</v>
      </c>
      <c r="H520" s="2" t="str">
        <f t="shared" si="46"/>
        <v>Sell</v>
      </c>
    </row>
    <row r="521" spans="1:8" ht="13.5" x14ac:dyDescent="0.25">
      <c r="A521" s="3">
        <f>TITRES_STAT!B524</f>
        <v>43061</v>
      </c>
      <c r="B521" s="6">
        <f>TITRES_STAT!D524</f>
        <v>3.9539</v>
      </c>
      <c r="C521" s="2">
        <f t="shared" si="42"/>
        <v>3.9403450561673941</v>
      </c>
      <c r="D521" s="2">
        <f t="shared" si="44"/>
        <v>3.9328393230099081</v>
      </c>
      <c r="E521" s="2">
        <f t="shared" si="43"/>
        <v>7.5057331574859276E-3</v>
      </c>
      <c r="F521" s="2">
        <f t="shared" si="47"/>
        <v>-9.2442768879926092E-3</v>
      </c>
      <c r="G521" s="2">
        <f t="shared" si="45"/>
        <v>1.6750010045478537E-2</v>
      </c>
      <c r="H521" s="2" t="str">
        <f t="shared" si="46"/>
        <v>Sell</v>
      </c>
    </row>
    <row r="522" spans="1:8" ht="13.5" x14ac:dyDescent="0.25">
      <c r="A522" s="3">
        <f>TITRES_STAT!B525</f>
        <v>43062</v>
      </c>
      <c r="B522" s="6">
        <f>TITRES_STAT!D525</f>
        <v>3.9539</v>
      </c>
      <c r="C522" s="2">
        <f t="shared" si="42"/>
        <v>3.9482612013724103</v>
      </c>
      <c r="D522" s="2">
        <f t="shared" si="44"/>
        <v>3.9343993731573224</v>
      </c>
      <c r="E522" s="2">
        <f t="shared" si="43"/>
        <v>1.3861828215087968E-2</v>
      </c>
      <c r="F522" s="2">
        <f t="shared" si="47"/>
        <v>-4.6230558673764936E-3</v>
      </c>
      <c r="G522" s="2">
        <f t="shared" si="45"/>
        <v>1.8484884082464462E-2</v>
      </c>
      <c r="H522" s="2" t="str">
        <f t="shared" si="46"/>
        <v>Sell</v>
      </c>
    </row>
    <row r="523" spans="1:8" ht="13.5" x14ac:dyDescent="0.25">
      <c r="A523" s="3">
        <f>TITRES_STAT!B526</f>
        <v>43063</v>
      </c>
      <c r="B523" s="6">
        <f>TITRES_STAT!D526</f>
        <v>3.9539</v>
      </c>
      <c r="C523" s="2">
        <f t="shared" si="42"/>
        <v>3.9523748626997319</v>
      </c>
      <c r="D523" s="2">
        <f t="shared" si="44"/>
        <v>3.9358438640345574</v>
      </c>
      <c r="E523" s="2">
        <f t="shared" si="43"/>
        <v>1.653099866517449E-2</v>
      </c>
      <c r="F523" s="2">
        <f t="shared" si="47"/>
        <v>-3.9224496086629704E-4</v>
      </c>
      <c r="G523" s="2">
        <f t="shared" si="45"/>
        <v>1.6923243626040786E-2</v>
      </c>
      <c r="H523" s="2" t="str">
        <f t="shared" si="46"/>
        <v>Sell</v>
      </c>
    </row>
    <row r="524" spans="1:8" ht="13.5" x14ac:dyDescent="0.25">
      <c r="A524" s="3">
        <f>TITRES_STAT!B527</f>
        <v>43066</v>
      </c>
      <c r="B524" s="6">
        <f>TITRES_STAT!D527</f>
        <v>3.9792000000000001</v>
      </c>
      <c r="C524" s="2">
        <f t="shared" si="42"/>
        <v>3.9558556530536193</v>
      </c>
      <c r="D524" s="2">
        <f t="shared" si="44"/>
        <v>3.9390554296616274</v>
      </c>
      <c r="E524" s="2">
        <f t="shared" si="43"/>
        <v>1.6800223391991942E-2</v>
      </c>
      <c r="F524" s="2">
        <f t="shared" si="47"/>
        <v>3.046248709705351E-3</v>
      </c>
      <c r="G524" s="2">
        <f t="shared" si="45"/>
        <v>1.375397468228659E-2</v>
      </c>
      <c r="H524" s="2" t="str">
        <f t="shared" si="46"/>
        <v>Sell</v>
      </c>
    </row>
    <row r="525" spans="1:8" ht="13.5" x14ac:dyDescent="0.25">
      <c r="A525" s="3">
        <f>TITRES_STAT!B528</f>
        <v>43067</v>
      </c>
      <c r="B525" s="6">
        <f>TITRES_STAT!D528</f>
        <v>3.9539</v>
      </c>
      <c r="C525" s="2">
        <f t="shared" si="42"/>
        <v>3.9588009371992166</v>
      </c>
      <c r="D525" s="2">
        <f t="shared" si="44"/>
        <v>3.9401550274644697</v>
      </c>
      <c r="E525" s="2">
        <f t="shared" si="43"/>
        <v>1.8645909734746891E-2</v>
      </c>
      <c r="F525" s="2">
        <f t="shared" si="47"/>
        <v>6.1661809147136593E-3</v>
      </c>
      <c r="G525" s="2">
        <f t="shared" si="45"/>
        <v>1.2479728820033231E-2</v>
      </c>
      <c r="H525" s="2" t="str">
        <f t="shared" si="46"/>
        <v>Sell</v>
      </c>
    </row>
    <row r="526" spans="1:8" ht="13.5" x14ac:dyDescent="0.25">
      <c r="A526" s="3">
        <f>TITRES_STAT!B529</f>
        <v>43068</v>
      </c>
      <c r="B526" s="6">
        <f>TITRES_STAT!D529</f>
        <v>3.9750000000000001</v>
      </c>
      <c r="C526" s="2">
        <f t="shared" si="42"/>
        <v>3.9612931007070293</v>
      </c>
      <c r="D526" s="2">
        <f t="shared" si="44"/>
        <v>3.9427361365411753</v>
      </c>
      <c r="E526" s="2">
        <f t="shared" si="43"/>
        <v>1.8556964165854062E-2</v>
      </c>
      <c r="F526" s="2">
        <f t="shared" si="47"/>
        <v>8.6443375649417412E-3</v>
      </c>
      <c r="G526" s="2">
        <f t="shared" si="45"/>
        <v>9.9126266009123207E-3</v>
      </c>
      <c r="H526" s="2" t="str">
        <f t="shared" si="46"/>
        <v>Sell</v>
      </c>
    </row>
    <row r="527" spans="1:8" ht="13.5" x14ac:dyDescent="0.25">
      <c r="A527" s="3">
        <f>TITRES_STAT!B530</f>
        <v>43069</v>
      </c>
      <c r="B527" s="6">
        <f>TITRES_STAT!D530</f>
        <v>3.9666000000000001</v>
      </c>
      <c r="C527" s="2">
        <f t="shared" ref="C527:C590" si="48">$C$4*B517+C526*(1-$C$4)</f>
        <v>3.9634018544444096</v>
      </c>
      <c r="D527" s="2">
        <f t="shared" si="44"/>
        <v>3.944503830130718</v>
      </c>
      <c r="E527" s="2">
        <f t="shared" si="43"/>
        <v>1.8898024313691586E-2</v>
      </c>
      <c r="F527" s="2">
        <f t="shared" si="47"/>
        <v>1.069507491469171E-2</v>
      </c>
      <c r="G527" s="2">
        <f t="shared" si="45"/>
        <v>8.2029493989998759E-3</v>
      </c>
      <c r="H527" s="2" t="str">
        <f t="shared" si="46"/>
        <v>Sell</v>
      </c>
    </row>
    <row r="528" spans="1:8" ht="13.5" x14ac:dyDescent="0.25">
      <c r="A528" s="3">
        <f>TITRES_STAT!B531</f>
        <v>43073</v>
      </c>
      <c r="B528" s="6">
        <f>TITRES_STAT!D531</f>
        <v>3.9329000000000001</v>
      </c>
      <c r="C528" s="2">
        <f t="shared" si="48"/>
        <v>3.9651861845298852</v>
      </c>
      <c r="D528" s="2">
        <f t="shared" si="44"/>
        <v>3.9436442871580719</v>
      </c>
      <c r="E528" s="2">
        <f t="shared" si="43"/>
        <v>2.1541897371813334E-2</v>
      </c>
      <c r="F528" s="2">
        <f t="shared" si="47"/>
        <v>1.2864439406116035E-2</v>
      </c>
      <c r="G528" s="2">
        <f t="shared" si="45"/>
        <v>8.6774579656972994E-3</v>
      </c>
      <c r="H528" s="2" t="str">
        <f t="shared" si="46"/>
        <v>Sell</v>
      </c>
    </row>
    <row r="529" spans="1:8" ht="13.5" x14ac:dyDescent="0.25">
      <c r="A529" s="3">
        <f>TITRES_STAT!B532</f>
        <v>43074</v>
      </c>
      <c r="B529" s="6">
        <f>TITRES_STAT!D532</f>
        <v>3.9203000000000001</v>
      </c>
      <c r="C529" s="2">
        <f t="shared" si="48"/>
        <v>3.9660498484483644</v>
      </c>
      <c r="D529" s="2">
        <f t="shared" si="44"/>
        <v>3.9419150807019183</v>
      </c>
      <c r="E529" s="2">
        <f t="shared" si="43"/>
        <v>2.4134767746446073E-2</v>
      </c>
      <c r="F529" s="2">
        <f t="shared" si="47"/>
        <v>1.5118505074182043E-2</v>
      </c>
      <c r="G529" s="2">
        <f t="shared" si="45"/>
        <v>9.0162626722640297E-3</v>
      </c>
      <c r="H529" s="2" t="str">
        <f t="shared" si="46"/>
        <v>Sell</v>
      </c>
    </row>
    <row r="530" spans="1:8" ht="13.5" x14ac:dyDescent="0.25">
      <c r="A530" s="3">
        <f>TITRES_STAT!B533</f>
        <v>43075</v>
      </c>
      <c r="B530" s="6">
        <f>TITRES_STAT!D533</f>
        <v>3.9918</v>
      </c>
      <c r="C530" s="2">
        <f t="shared" si="48"/>
        <v>3.9667806409947701</v>
      </c>
      <c r="D530" s="2">
        <f t="shared" si="44"/>
        <v>3.9456102599091838</v>
      </c>
      <c r="E530" s="2">
        <f t="shared" si="43"/>
        <v>2.1170381085586332E-2</v>
      </c>
      <c r="F530" s="2">
        <f t="shared" si="47"/>
        <v>1.6328880276462902E-2</v>
      </c>
      <c r="G530" s="2">
        <f t="shared" si="45"/>
        <v>4.84150080912343E-3</v>
      </c>
      <c r="H530" s="2" t="str">
        <f t="shared" si="46"/>
        <v>Sell</v>
      </c>
    </row>
    <row r="531" spans="1:8" ht="13.5" x14ac:dyDescent="0.25">
      <c r="A531" s="3">
        <f>TITRES_STAT!B534</f>
        <v>43076</v>
      </c>
      <c r="B531" s="6">
        <f>TITRES_STAT!D534</f>
        <v>3.9539</v>
      </c>
      <c r="C531" s="2">
        <f t="shared" si="48"/>
        <v>3.9647990039186518</v>
      </c>
      <c r="D531" s="2">
        <f t="shared" si="44"/>
        <v>3.9462243147307254</v>
      </c>
      <c r="E531" s="2">
        <f t="shared" si="43"/>
        <v>1.8574689187926374E-2</v>
      </c>
      <c r="F531" s="2">
        <f t="shared" si="47"/>
        <v>1.6778042058755598E-2</v>
      </c>
      <c r="G531" s="2">
        <f t="shared" si="45"/>
        <v>1.7966471291707767E-3</v>
      </c>
      <c r="H531" s="2" t="str">
        <f t="shared" si="46"/>
        <v>Sell</v>
      </c>
    </row>
    <row r="532" spans="1:8" ht="13.5" x14ac:dyDescent="0.25">
      <c r="A532" s="3">
        <f>TITRES_STAT!B535</f>
        <v>43077</v>
      </c>
      <c r="B532" s="6">
        <f>TITRES_STAT!D535</f>
        <v>3.9539</v>
      </c>
      <c r="C532" s="2">
        <f t="shared" si="48"/>
        <v>3.963122234085013</v>
      </c>
      <c r="D532" s="2">
        <f t="shared" si="44"/>
        <v>3.9467928840099309</v>
      </c>
      <c r="E532" s="2">
        <f t="shared" si="43"/>
        <v>1.6329350075082072E-2</v>
      </c>
      <c r="F532" s="2">
        <f t="shared" si="47"/>
        <v>1.6688303662020895E-2</v>
      </c>
      <c r="G532" s="2">
        <f t="shared" si="45"/>
        <v>-3.5895358693882259E-4</v>
      </c>
      <c r="H532" s="2" t="str">
        <f t="shared" si="46"/>
        <v>Hold</v>
      </c>
    </row>
    <row r="533" spans="1:8" ht="13.5" x14ac:dyDescent="0.25">
      <c r="A533" s="3">
        <f>TITRES_STAT!B536</f>
        <v>43080</v>
      </c>
      <c r="B533" s="6">
        <f>TITRES_STAT!D536</f>
        <v>3.9539</v>
      </c>
      <c r="C533" s="2">
        <f t="shared" si="48"/>
        <v>3.9617034288411648</v>
      </c>
      <c r="D533" s="2">
        <f t="shared" si="44"/>
        <v>3.9473193370462321</v>
      </c>
      <c r="E533" s="2">
        <f t="shared" si="43"/>
        <v>1.4384091794932718E-2</v>
      </c>
      <c r="F533" s="2">
        <f t="shared" si="47"/>
        <v>1.6227461288603261E-2</v>
      </c>
      <c r="G533" s="2">
        <f t="shared" si="45"/>
        <v>-1.8433694936705429E-3</v>
      </c>
      <c r="H533" s="2" t="str">
        <f t="shared" si="46"/>
        <v>Hold</v>
      </c>
    </row>
    <row r="534" spans="1:8" ht="13.5" x14ac:dyDescent="0.25">
      <c r="A534" s="3">
        <f>TITRES_STAT!B537</f>
        <v>43081</v>
      </c>
      <c r="B534" s="6">
        <f>TITRES_STAT!D537</f>
        <v>3.9455</v>
      </c>
      <c r="C534" s="2">
        <f t="shared" si="48"/>
        <v>3.9643952090194472</v>
      </c>
      <c r="D534" s="2">
        <f t="shared" si="44"/>
        <v>3.9471845713391041</v>
      </c>
      <c r="E534" s="2">
        <f t="shared" si="43"/>
        <v>1.7210637680343144E-2</v>
      </c>
      <c r="F534" s="2">
        <f t="shared" si="47"/>
        <v>1.6424096566951239E-2</v>
      </c>
      <c r="G534" s="2">
        <f t="shared" si="45"/>
        <v>7.8654111339190522E-4</v>
      </c>
      <c r="H534" s="2" t="str">
        <f t="shared" si="46"/>
        <v>Sell</v>
      </c>
    </row>
    <row r="535" spans="1:8" ht="13.5" x14ac:dyDescent="0.25">
      <c r="A535" s="3">
        <f>TITRES_STAT!B538</f>
        <v>43082</v>
      </c>
      <c r="B535" s="6">
        <f>TITRES_STAT!D538</f>
        <v>3.9245000000000001</v>
      </c>
      <c r="C535" s="2">
        <f t="shared" si="48"/>
        <v>3.9627805614779938</v>
      </c>
      <c r="D535" s="2">
        <f t="shared" si="44"/>
        <v>3.9455042327213929</v>
      </c>
      <c r="E535" s="2">
        <f t="shared" si="43"/>
        <v>1.7276328756600901E-2</v>
      </c>
      <c r="F535" s="2">
        <f t="shared" si="47"/>
        <v>1.6594543004881172E-2</v>
      </c>
      <c r="G535" s="2">
        <f t="shared" si="45"/>
        <v>6.8178575171972886E-4</v>
      </c>
      <c r="H535" s="2" t="str">
        <f t="shared" si="46"/>
        <v>Sell</v>
      </c>
    </row>
    <row r="536" spans="1:8" ht="13.5" x14ac:dyDescent="0.25">
      <c r="A536" s="3">
        <f>TITRES_STAT!B539</f>
        <v>43083</v>
      </c>
      <c r="B536" s="6">
        <f>TITRES_STAT!D539</f>
        <v>3.8866000000000001</v>
      </c>
      <c r="C536" s="2">
        <f t="shared" si="48"/>
        <v>3.964660475096764</v>
      </c>
      <c r="D536" s="2">
        <f t="shared" si="44"/>
        <v>3.9411409562235122</v>
      </c>
      <c r="E536" s="2">
        <f t="shared" si="43"/>
        <v>2.3519518873251766E-2</v>
      </c>
      <c r="F536" s="2">
        <f t="shared" si="47"/>
        <v>1.7979538178555292E-2</v>
      </c>
      <c r="G536" s="2">
        <f t="shared" si="45"/>
        <v>5.5399806946964739E-3</v>
      </c>
      <c r="H536" s="2" t="str">
        <f t="shared" si="46"/>
        <v>Sell</v>
      </c>
    </row>
    <row r="537" spans="1:8" ht="13.5" x14ac:dyDescent="0.25">
      <c r="A537" s="3">
        <f>TITRES_STAT!B540</f>
        <v>43084</v>
      </c>
      <c r="B537" s="6">
        <f>TITRES_STAT!D540</f>
        <v>3.8067000000000002</v>
      </c>
      <c r="C537" s="2">
        <f t="shared" si="48"/>
        <v>3.9649588635434156</v>
      </c>
      <c r="D537" s="2">
        <f t="shared" si="44"/>
        <v>3.9311823668736223</v>
      </c>
      <c r="E537" s="2">
        <f t="shared" si="43"/>
        <v>3.3776496669793321E-2</v>
      </c>
      <c r="F537" s="2">
        <f t="shared" si="47"/>
        <v>2.1138929876802898E-2</v>
      </c>
      <c r="G537" s="2">
        <f t="shared" si="45"/>
        <v>1.2637566792990423E-2</v>
      </c>
      <c r="H537" s="2" t="str">
        <f t="shared" si="46"/>
        <v>Sell</v>
      </c>
    </row>
    <row r="538" spans="1:8" ht="13.5" x14ac:dyDescent="0.25">
      <c r="A538" s="3">
        <f>TITRES_STAT!B541</f>
        <v>43087</v>
      </c>
      <c r="B538" s="6">
        <f>TITRES_STAT!D541</f>
        <v>3.7856999999999998</v>
      </c>
      <c r="C538" s="2">
        <f t="shared" si="48"/>
        <v>3.9600267306905823</v>
      </c>
      <c r="D538" s="2">
        <f t="shared" si="44"/>
        <v>3.9204058952533538</v>
      </c>
      <c r="E538" s="2">
        <f t="shared" si="43"/>
        <v>3.9620835437228497E-2</v>
      </c>
      <c r="F538" s="2">
        <f t="shared" si="47"/>
        <v>2.4835310988888019E-2</v>
      </c>
      <c r="G538" s="2">
        <f t="shared" si="45"/>
        <v>1.4785524448340477E-2</v>
      </c>
      <c r="H538" s="2" t="str">
        <f t="shared" si="46"/>
        <v>Sell</v>
      </c>
    </row>
    <row r="539" spans="1:8" ht="13.5" x14ac:dyDescent="0.25">
      <c r="A539" s="3">
        <f>TITRES_STAT!B542</f>
        <v>43088</v>
      </c>
      <c r="B539" s="6">
        <f>TITRES_STAT!D542</f>
        <v>3.8235000000000001</v>
      </c>
      <c r="C539" s="2">
        <f t="shared" si="48"/>
        <v>3.9539149259689541</v>
      </c>
      <c r="D539" s="2">
        <f t="shared" si="44"/>
        <v>3.9132276807901425</v>
      </c>
      <c r="E539" s="2">
        <f t="shared" si="43"/>
        <v>4.0687245178811615E-2</v>
      </c>
      <c r="F539" s="2">
        <f t="shared" si="47"/>
        <v>2.800569782687274E-2</v>
      </c>
      <c r="G539" s="2">
        <f t="shared" si="45"/>
        <v>1.2681547351938875E-2</v>
      </c>
      <c r="H539" s="2" t="str">
        <f t="shared" si="46"/>
        <v>Sell</v>
      </c>
    </row>
    <row r="540" spans="1:8" ht="13.5" x14ac:dyDescent="0.25">
      <c r="A540" s="3">
        <f>TITRES_STAT!B543</f>
        <v>43089</v>
      </c>
      <c r="B540" s="6">
        <f>TITRES_STAT!D543</f>
        <v>3.8193000000000001</v>
      </c>
      <c r="C540" s="2">
        <f t="shared" si="48"/>
        <v>3.9597433988968072</v>
      </c>
      <c r="D540" s="2">
        <f t="shared" si="44"/>
        <v>3.9062700748056871</v>
      </c>
      <c r="E540" s="2">
        <f t="shared" ref="E540:E603" si="49">C540-D540</f>
        <v>5.3473324091120045E-2</v>
      </c>
      <c r="F540" s="2">
        <f t="shared" si="47"/>
        <v>3.3099223079722198E-2</v>
      </c>
      <c r="G540" s="2">
        <f t="shared" si="45"/>
        <v>2.0374101011397847E-2</v>
      </c>
      <c r="H540" s="2" t="str">
        <f t="shared" si="46"/>
        <v>Sell</v>
      </c>
    </row>
    <row r="541" spans="1:8" ht="13.5" x14ac:dyDescent="0.25">
      <c r="A541" s="3">
        <f>TITRES_STAT!B544</f>
        <v>43090</v>
      </c>
      <c r="B541" s="6">
        <f>TITRES_STAT!D544</f>
        <v>3.8193000000000001</v>
      </c>
      <c r="C541" s="2">
        <f t="shared" si="48"/>
        <v>3.9588444144511445</v>
      </c>
      <c r="D541" s="2">
        <f t="shared" ref="D541:D604" si="50">$D$4*B541+(1-$D$4)*D540</f>
        <v>3.8998278470423031</v>
      </c>
      <c r="E541" s="2">
        <f t="shared" si="49"/>
        <v>5.9016567408841425E-2</v>
      </c>
      <c r="F541" s="2">
        <f t="shared" si="47"/>
        <v>3.8282691945546045E-2</v>
      </c>
      <c r="G541" s="2">
        <f t="shared" si="45"/>
        <v>2.073387546329538E-2</v>
      </c>
      <c r="H541" s="2" t="str">
        <f t="shared" si="46"/>
        <v>Sell</v>
      </c>
    </row>
    <row r="542" spans="1:8" ht="13.5" x14ac:dyDescent="0.25">
      <c r="A542" s="3">
        <f>TITRES_STAT!B545</f>
        <v>43091</v>
      </c>
      <c r="B542" s="6">
        <f>TITRES_STAT!D545</f>
        <v>3.8193000000000001</v>
      </c>
      <c r="C542" s="2">
        <f t="shared" si="48"/>
        <v>3.9580837353048146</v>
      </c>
      <c r="D542" s="2">
        <f t="shared" si="50"/>
        <v>3.8938628213354658</v>
      </c>
      <c r="E542" s="2">
        <f t="shared" si="49"/>
        <v>6.4220913969348814E-2</v>
      </c>
      <c r="F542" s="2">
        <f t="shared" si="47"/>
        <v>4.3470336350306601E-2</v>
      </c>
      <c r="G542" s="2">
        <f t="shared" si="45"/>
        <v>2.0750577619042213E-2</v>
      </c>
      <c r="H542" s="2" t="str">
        <f t="shared" si="46"/>
        <v>Sell</v>
      </c>
    </row>
    <row r="543" spans="1:8" ht="13.5" x14ac:dyDescent="0.25">
      <c r="A543" s="3">
        <f>TITRES_STAT!B546</f>
        <v>43094</v>
      </c>
      <c r="B543" s="6">
        <f>TITRES_STAT!D546</f>
        <v>3.7772999999999999</v>
      </c>
      <c r="C543" s="2">
        <f t="shared" si="48"/>
        <v>3.9574400837194585</v>
      </c>
      <c r="D543" s="2">
        <f t="shared" si="50"/>
        <v>3.8852285382735792</v>
      </c>
      <c r="E543" s="2">
        <f t="shared" si="49"/>
        <v>7.2211545445879377E-2</v>
      </c>
      <c r="F543" s="2">
        <f t="shared" si="47"/>
        <v>4.9218578169421157E-2</v>
      </c>
      <c r="G543" s="2">
        <f t="shared" si="45"/>
        <v>2.299296727645822E-2</v>
      </c>
      <c r="H543" s="2" t="str">
        <f t="shared" si="46"/>
        <v>Sell</v>
      </c>
    </row>
    <row r="544" spans="1:8" ht="13.5" x14ac:dyDescent="0.25">
      <c r="A544" s="3">
        <f>TITRES_STAT!B547</f>
        <v>43095</v>
      </c>
      <c r="B544" s="6">
        <f>TITRES_STAT!D547</f>
        <v>3.7772999999999999</v>
      </c>
      <c r="C544" s="2">
        <f t="shared" si="48"/>
        <v>3.955603147762619</v>
      </c>
      <c r="D544" s="2">
        <f t="shared" si="50"/>
        <v>3.8772338317347952</v>
      </c>
      <c r="E544" s="2">
        <f t="shared" si="49"/>
        <v>7.8369316027823821E-2</v>
      </c>
      <c r="F544" s="2">
        <f t="shared" si="47"/>
        <v>5.5048725741101701E-2</v>
      </c>
      <c r="G544" s="2">
        <f t="shared" si="45"/>
        <v>2.332059028672212E-2</v>
      </c>
      <c r="H544" s="2" t="str">
        <f t="shared" si="46"/>
        <v>Sell</v>
      </c>
    </row>
    <row r="545" spans="1:8" ht="13.5" x14ac:dyDescent="0.25">
      <c r="A545" s="3">
        <f>TITRES_STAT!B548</f>
        <v>43096</v>
      </c>
      <c r="B545" s="6">
        <f>TITRES_STAT!D548</f>
        <v>3.7435999999999998</v>
      </c>
      <c r="C545" s="2">
        <f t="shared" si="48"/>
        <v>3.9508180481068313</v>
      </c>
      <c r="D545" s="2">
        <f t="shared" si="50"/>
        <v>3.8673350293840696</v>
      </c>
      <c r="E545" s="2">
        <f t="shared" si="49"/>
        <v>8.3483018722761759E-2</v>
      </c>
      <c r="F545" s="2">
        <f t="shared" si="47"/>
        <v>6.0735584337433715E-2</v>
      </c>
      <c r="G545" s="2">
        <f t="shared" si="45"/>
        <v>2.2747434385328044E-2</v>
      </c>
      <c r="H545" s="2" t="str">
        <f t="shared" si="46"/>
        <v>Sell</v>
      </c>
    </row>
    <row r="546" spans="1:8" ht="13.5" x14ac:dyDescent="0.25">
      <c r="A546" s="3">
        <f>TITRES_STAT!B549</f>
        <v>43097</v>
      </c>
      <c r="B546" s="6">
        <f>TITRES_STAT!D549</f>
        <v>3.7435999999999998</v>
      </c>
      <c r="C546" s="2">
        <f t="shared" si="48"/>
        <v>3.9409383483980882</v>
      </c>
      <c r="D546" s="2">
        <f t="shared" si="50"/>
        <v>3.8581694716519164</v>
      </c>
      <c r="E546" s="2">
        <f t="shared" si="49"/>
        <v>8.2768876746171838E-2</v>
      </c>
      <c r="F546" s="2">
        <f t="shared" si="47"/>
        <v>6.5142242819181337E-2</v>
      </c>
      <c r="G546" s="2">
        <f t="shared" si="45"/>
        <v>1.7626633926990501E-2</v>
      </c>
      <c r="H546" s="2" t="str">
        <f t="shared" si="46"/>
        <v>Sell</v>
      </c>
    </row>
    <row r="547" spans="1:8" ht="13.5" x14ac:dyDescent="0.25">
      <c r="A547" s="3">
        <f>TITRES_STAT!B550</f>
        <v>43098</v>
      </c>
      <c r="B547" s="6">
        <f>TITRES_STAT!D550</f>
        <v>3.7856999999999998</v>
      </c>
      <c r="C547" s="2">
        <f t="shared" si="48"/>
        <v>3.9202862947983821</v>
      </c>
      <c r="D547" s="2">
        <f t="shared" si="50"/>
        <v>3.8528013626406632</v>
      </c>
      <c r="E547" s="2">
        <f t="shared" si="49"/>
        <v>6.7484932157718891E-2</v>
      </c>
      <c r="F547" s="2">
        <f t="shared" si="47"/>
        <v>6.5610780686888845E-2</v>
      </c>
      <c r="G547" s="2">
        <f t="shared" si="45"/>
        <v>1.8741514708300461E-3</v>
      </c>
      <c r="H547" s="2" t="str">
        <f t="shared" si="46"/>
        <v>Sell</v>
      </c>
    </row>
    <row r="548" spans="1:8" ht="13.5" x14ac:dyDescent="0.25">
      <c r="A548" s="3">
        <f>TITRES_STAT!B551</f>
        <v>43102</v>
      </c>
      <c r="B548" s="6">
        <f>TITRES_STAT!D551</f>
        <v>3.7856999999999998</v>
      </c>
      <c r="C548" s="2">
        <f t="shared" si="48"/>
        <v>3.8995807109832463</v>
      </c>
      <c r="D548" s="2">
        <f t="shared" si="50"/>
        <v>3.8478308913339472</v>
      </c>
      <c r="E548" s="2">
        <f t="shared" si="49"/>
        <v>5.1749819649299145E-2</v>
      </c>
      <c r="F548" s="2">
        <f t="shared" si="47"/>
        <v>6.2838588479370905E-2</v>
      </c>
      <c r="G548" s="2">
        <f t="shared" ref="G548:G611" si="51">E548-F548</f>
        <v>-1.108876883007176E-2</v>
      </c>
      <c r="H548" s="2" t="str">
        <f t="shared" ref="H548:H611" si="52">IF(G548&lt;0,"Hold","Sell")</f>
        <v>Hold</v>
      </c>
    </row>
    <row r="549" spans="1:8" ht="13.5" x14ac:dyDescent="0.25">
      <c r="A549" s="3">
        <f>TITRES_STAT!B552</f>
        <v>43103</v>
      </c>
      <c r="B549" s="6">
        <f>TITRES_STAT!D552</f>
        <v>3.7814999999999999</v>
      </c>
      <c r="C549" s="2">
        <f t="shared" si="48"/>
        <v>3.887875986216593</v>
      </c>
      <c r="D549" s="2">
        <f t="shared" si="50"/>
        <v>3.8429174919758773</v>
      </c>
      <c r="E549" s="2">
        <f t="shared" si="49"/>
        <v>4.4958494240715741E-2</v>
      </c>
      <c r="F549" s="2">
        <f t="shared" ref="F549:F612" si="53">(E549*(2/(10)))+((1-(2/10))*F548)</f>
        <v>5.926256963163988E-2</v>
      </c>
      <c r="G549" s="2">
        <f t="shared" si="51"/>
        <v>-1.430407539092414E-2</v>
      </c>
      <c r="H549" s="2" t="str">
        <f t="shared" si="52"/>
        <v>Hold</v>
      </c>
    </row>
    <row r="550" spans="1:8" ht="13.5" x14ac:dyDescent="0.25">
      <c r="A550" s="3">
        <f>TITRES_STAT!B553</f>
        <v>43104</v>
      </c>
      <c r="B550" s="6">
        <f>TITRES_STAT!D553</f>
        <v>3.8235000000000001</v>
      </c>
      <c r="C550" s="2">
        <f t="shared" si="48"/>
        <v>3.8773258344909634</v>
      </c>
      <c r="D550" s="2">
        <f t="shared" si="50"/>
        <v>3.8414791592369233</v>
      </c>
      <c r="E550" s="2">
        <f t="shared" si="49"/>
        <v>3.5846675254040061E-2</v>
      </c>
      <c r="F550" s="2">
        <f t="shared" si="53"/>
        <v>5.4579390756119922E-2</v>
      </c>
      <c r="G550" s="2">
        <f t="shared" si="51"/>
        <v>-1.8732715502079861E-2</v>
      </c>
      <c r="H550" s="2" t="str">
        <f t="shared" si="52"/>
        <v>Hold</v>
      </c>
    </row>
    <row r="551" spans="1:8" ht="13.5" x14ac:dyDescent="0.25">
      <c r="A551" s="3">
        <f>TITRES_STAT!B554</f>
        <v>43105</v>
      </c>
      <c r="B551" s="6">
        <f>TITRES_STAT!D554</f>
        <v>3.8698000000000001</v>
      </c>
      <c r="C551" s="2">
        <f t="shared" si="48"/>
        <v>3.8683987830308153</v>
      </c>
      <c r="D551" s="2">
        <f t="shared" si="50"/>
        <v>3.8435769992934472</v>
      </c>
      <c r="E551" s="2">
        <f t="shared" si="49"/>
        <v>2.4821783737368097E-2</v>
      </c>
      <c r="F551" s="2">
        <f t="shared" si="53"/>
        <v>4.8627869352369561E-2</v>
      </c>
      <c r="G551" s="2">
        <f t="shared" si="51"/>
        <v>-2.3806085615001464E-2</v>
      </c>
      <c r="H551" s="2" t="str">
        <f t="shared" si="52"/>
        <v>Hold</v>
      </c>
    </row>
    <row r="552" spans="1:8" ht="13.5" x14ac:dyDescent="0.25">
      <c r="A552" s="3">
        <f>TITRES_STAT!B555</f>
        <v>43108</v>
      </c>
      <c r="B552" s="6">
        <f>TITRES_STAT!D555</f>
        <v>3.9329000000000001</v>
      </c>
      <c r="C552" s="2">
        <f t="shared" si="48"/>
        <v>3.8608451241029975</v>
      </c>
      <c r="D552" s="2">
        <f t="shared" si="50"/>
        <v>3.850193517864303</v>
      </c>
      <c r="E552" s="2">
        <f t="shared" si="49"/>
        <v>1.0651606238694544E-2</v>
      </c>
      <c r="F552" s="2">
        <f t="shared" si="53"/>
        <v>4.1032616729634562E-2</v>
      </c>
      <c r="G552" s="2">
        <f t="shared" si="51"/>
        <v>-3.0381010490940018E-2</v>
      </c>
      <c r="H552" s="2" t="str">
        <f t="shared" si="52"/>
        <v>Hold</v>
      </c>
    </row>
    <row r="553" spans="1:8" ht="13.5" x14ac:dyDescent="0.25">
      <c r="A553" s="3">
        <f>TITRES_STAT!B556</f>
        <v>43109</v>
      </c>
      <c r="B553" s="6">
        <f>TITRES_STAT!D556</f>
        <v>3.9918</v>
      </c>
      <c r="C553" s="2">
        <f t="shared" si="48"/>
        <v>3.8479920280871518</v>
      </c>
      <c r="D553" s="2">
        <f t="shared" si="50"/>
        <v>3.8606828869113916</v>
      </c>
      <c r="E553" s="2">
        <f t="shared" si="49"/>
        <v>-1.2690858824239815E-2</v>
      </c>
      <c r="F553" s="2">
        <f t="shared" si="53"/>
        <v>3.0287921618859688E-2</v>
      </c>
      <c r="G553" s="2">
        <f t="shared" si="51"/>
        <v>-4.2978780443099503E-2</v>
      </c>
      <c r="H553" s="2" t="str">
        <f t="shared" si="52"/>
        <v>Hold</v>
      </c>
    </row>
    <row r="554" spans="1:8" ht="13.5" x14ac:dyDescent="0.25">
      <c r="A554" s="3">
        <f>TITRES_STAT!B557</f>
        <v>43110</v>
      </c>
      <c r="B554" s="6">
        <f>TITRES_STAT!D557</f>
        <v>3.9329000000000001</v>
      </c>
      <c r="C554" s="2">
        <f t="shared" si="48"/>
        <v>3.8371163314583594</v>
      </c>
      <c r="D554" s="2">
        <f t="shared" si="50"/>
        <v>3.8660323026957326</v>
      </c>
      <c r="E554" s="2">
        <f t="shared" si="49"/>
        <v>-2.8915971237373217E-2</v>
      </c>
      <c r="F554" s="2">
        <f t="shared" si="53"/>
        <v>1.8447143047613107E-2</v>
      </c>
      <c r="G554" s="2">
        <f t="shared" si="51"/>
        <v>-4.7363114284986324E-2</v>
      </c>
      <c r="H554" s="2" t="str">
        <f t="shared" si="52"/>
        <v>Hold</v>
      </c>
    </row>
    <row r="555" spans="1:8" ht="13.5" x14ac:dyDescent="0.25">
      <c r="A555" s="3">
        <f>TITRES_STAT!B558</f>
        <v>43111</v>
      </c>
      <c r="B555" s="6">
        <f>TITRES_STAT!D558</f>
        <v>3.9119000000000002</v>
      </c>
      <c r="C555" s="2">
        <f t="shared" si="48"/>
        <v>3.8227292035416887</v>
      </c>
      <c r="D555" s="2">
        <f t="shared" si="50"/>
        <v>3.8694299099034559</v>
      </c>
      <c r="E555" s="2">
        <f t="shared" si="49"/>
        <v>-4.6700706361767264E-2</v>
      </c>
      <c r="F555" s="2">
        <f t="shared" si="53"/>
        <v>5.4175731657370319E-3</v>
      </c>
      <c r="G555" s="2">
        <f t="shared" si="51"/>
        <v>-5.2118279527504294E-2</v>
      </c>
      <c r="H555" s="2" t="str">
        <f t="shared" si="52"/>
        <v>Hold</v>
      </c>
    </row>
    <row r="556" spans="1:8" ht="13.5" x14ac:dyDescent="0.25">
      <c r="A556" s="3">
        <f>TITRES_STAT!B559</f>
        <v>43112</v>
      </c>
      <c r="B556" s="6">
        <f>TITRES_STAT!D559</f>
        <v>3.9119000000000002</v>
      </c>
      <c r="C556" s="2">
        <f t="shared" si="48"/>
        <v>3.8105554799198904</v>
      </c>
      <c r="D556" s="2">
        <f t="shared" si="50"/>
        <v>3.8725758425032</v>
      </c>
      <c r="E556" s="2">
        <f t="shared" si="49"/>
        <v>-6.2020362583309563E-2</v>
      </c>
      <c r="F556" s="2">
        <f t="shared" si="53"/>
        <v>-8.0700139840722863E-3</v>
      </c>
      <c r="G556" s="2">
        <f t="shared" si="51"/>
        <v>-5.395034859923728E-2</v>
      </c>
      <c r="H556" s="2" t="str">
        <f t="shared" si="52"/>
        <v>Hold</v>
      </c>
    </row>
    <row r="557" spans="1:8" ht="13.5" x14ac:dyDescent="0.25">
      <c r="A557" s="3">
        <f>TITRES_STAT!B560</f>
        <v>43115</v>
      </c>
      <c r="B557" s="6">
        <f>TITRES_STAT!D560</f>
        <v>3.9119000000000002</v>
      </c>
      <c r="C557" s="2">
        <f t="shared" si="48"/>
        <v>3.8067315599322149</v>
      </c>
      <c r="D557" s="2">
        <f t="shared" si="50"/>
        <v>3.8754887430585185</v>
      </c>
      <c r="E557" s="2">
        <f t="shared" si="49"/>
        <v>-6.8757183126303634E-2</v>
      </c>
      <c r="F557" s="2">
        <f t="shared" si="53"/>
        <v>-2.0207447812518556E-2</v>
      </c>
      <c r="G557" s="2">
        <f t="shared" si="51"/>
        <v>-4.8549735313785078E-2</v>
      </c>
      <c r="H557" s="2" t="str">
        <f t="shared" si="52"/>
        <v>Hold</v>
      </c>
    </row>
    <row r="558" spans="1:8" ht="13.5" x14ac:dyDescent="0.25">
      <c r="A558" s="3">
        <f>TITRES_STAT!B561</f>
        <v>43116</v>
      </c>
      <c r="B558" s="6">
        <f>TITRES_STAT!D561</f>
        <v>3.9119000000000002</v>
      </c>
      <c r="C558" s="2">
        <f t="shared" si="48"/>
        <v>3.8034959353272586</v>
      </c>
      <c r="D558" s="2">
        <f t="shared" si="50"/>
        <v>3.878185873202332</v>
      </c>
      <c r="E558" s="2">
        <f t="shared" si="49"/>
        <v>-7.4689937875073387E-2</v>
      </c>
      <c r="F558" s="2">
        <f t="shared" si="53"/>
        <v>-3.1103945825029525E-2</v>
      </c>
      <c r="G558" s="2">
        <f t="shared" si="51"/>
        <v>-4.3585992050043862E-2</v>
      </c>
      <c r="H558" s="2" t="str">
        <f t="shared" si="52"/>
        <v>Hold</v>
      </c>
    </row>
    <row r="559" spans="1:8" ht="13.5" x14ac:dyDescent="0.25">
      <c r="A559" s="3">
        <f>TITRES_STAT!B562</f>
        <v>43117</v>
      </c>
      <c r="B559" s="6">
        <f>TITRES_STAT!D562</f>
        <v>3.9119000000000002</v>
      </c>
      <c r="C559" s="2">
        <f t="shared" si="48"/>
        <v>3.8001119452769112</v>
      </c>
      <c r="D559" s="2">
        <f t="shared" si="50"/>
        <v>3.8806832159280851</v>
      </c>
      <c r="E559" s="2">
        <f t="shared" si="49"/>
        <v>-8.0571270651173865E-2</v>
      </c>
      <c r="F559" s="2">
        <f t="shared" si="53"/>
        <v>-4.0997410790258398E-2</v>
      </c>
      <c r="G559" s="2">
        <f t="shared" si="51"/>
        <v>-3.9573859860915467E-2</v>
      </c>
      <c r="H559" s="2" t="str">
        <f t="shared" si="52"/>
        <v>Hold</v>
      </c>
    </row>
    <row r="560" spans="1:8" ht="13.5" x14ac:dyDescent="0.25">
      <c r="A560" s="3">
        <f>TITRES_STAT!B563</f>
        <v>43118</v>
      </c>
      <c r="B560" s="6">
        <f>TITRES_STAT!D563</f>
        <v>3.9539</v>
      </c>
      <c r="C560" s="2">
        <f t="shared" si="48"/>
        <v>3.8037101075420017</v>
      </c>
      <c r="D560" s="2">
        <f t="shared" si="50"/>
        <v>3.8861066814148932</v>
      </c>
      <c r="E560" s="2">
        <f t="shared" si="49"/>
        <v>-8.2396573872891565E-2</v>
      </c>
      <c r="F560" s="2">
        <f t="shared" si="53"/>
        <v>-4.9277243406785035E-2</v>
      </c>
      <c r="G560" s="2">
        <f t="shared" si="51"/>
        <v>-3.3119330466106531E-2</v>
      </c>
      <c r="H560" s="2" t="str">
        <f t="shared" si="52"/>
        <v>Hold</v>
      </c>
    </row>
    <row r="561" spans="1:8" ht="13.5" x14ac:dyDescent="0.25">
      <c r="A561" s="3">
        <f>TITRES_STAT!B564</f>
        <v>43119</v>
      </c>
      <c r="B561" s="6">
        <f>TITRES_STAT!D564</f>
        <v>3.9708000000000001</v>
      </c>
      <c r="C561" s="2">
        <f t="shared" si="48"/>
        <v>3.813877783304771</v>
      </c>
      <c r="D561" s="2">
        <f t="shared" si="50"/>
        <v>3.8923802605693458</v>
      </c>
      <c r="E561" s="2">
        <f t="shared" si="49"/>
        <v>-7.8502477264574821E-2</v>
      </c>
      <c r="F561" s="2">
        <f t="shared" si="53"/>
        <v>-5.5122290178342997E-2</v>
      </c>
      <c r="G561" s="2">
        <f t="shared" si="51"/>
        <v>-2.3380187086231824E-2</v>
      </c>
      <c r="H561" s="2" t="str">
        <f t="shared" si="52"/>
        <v>Hold</v>
      </c>
    </row>
    <row r="562" spans="1:8" ht="13.5" x14ac:dyDescent="0.25">
      <c r="A562" s="3">
        <f>TITRES_STAT!B565</f>
        <v>43122</v>
      </c>
      <c r="B562" s="6">
        <f>TITRES_STAT!D565</f>
        <v>3.9581</v>
      </c>
      <c r="C562" s="2">
        <f t="shared" si="48"/>
        <v>3.8321888935655757</v>
      </c>
      <c r="D562" s="2">
        <f t="shared" si="50"/>
        <v>3.897248389416061</v>
      </c>
      <c r="E562" s="2">
        <f t="shared" si="49"/>
        <v>-6.5059495850485316E-2</v>
      </c>
      <c r="F562" s="2">
        <f t="shared" si="53"/>
        <v>-5.7109731312771465E-2</v>
      </c>
      <c r="G562" s="2">
        <f t="shared" si="51"/>
        <v>-7.9497645377138507E-3</v>
      </c>
      <c r="H562" s="2" t="str">
        <f t="shared" si="52"/>
        <v>Hold</v>
      </c>
    </row>
    <row r="563" spans="1:8" ht="13.5" x14ac:dyDescent="0.25">
      <c r="A563" s="3">
        <f>TITRES_STAT!B566</f>
        <v>43123</v>
      </c>
      <c r="B563" s="6">
        <f>TITRES_STAT!D566</f>
        <v>3.9750000000000001</v>
      </c>
      <c r="C563" s="2">
        <f t="shared" si="48"/>
        <v>3.8567444484016411</v>
      </c>
      <c r="D563" s="2">
        <f t="shared" si="50"/>
        <v>3.9030077679778343</v>
      </c>
      <c r="E563" s="2">
        <f t="shared" si="49"/>
        <v>-4.6263319576193229E-2</v>
      </c>
      <c r="F563" s="2">
        <f t="shared" si="53"/>
        <v>-5.4940448965455815E-2</v>
      </c>
      <c r="G563" s="2">
        <f t="shared" si="51"/>
        <v>8.6771293892625861E-3</v>
      </c>
      <c r="H563" s="2" t="str">
        <f t="shared" si="52"/>
        <v>Sell</v>
      </c>
    </row>
    <row r="564" spans="1:8" ht="13.5" x14ac:dyDescent="0.25">
      <c r="A564" s="3">
        <f>TITRES_STAT!B567</f>
        <v>43124</v>
      </c>
      <c r="B564" s="6">
        <f>TITRES_STAT!D567</f>
        <v>3.996</v>
      </c>
      <c r="C564" s="2">
        <f t="shared" si="48"/>
        <v>3.868460687109081</v>
      </c>
      <c r="D564" s="2">
        <f t="shared" si="50"/>
        <v>3.9098960814609574</v>
      </c>
      <c r="E564" s="2">
        <f t="shared" si="49"/>
        <v>-4.1435394351876376E-2</v>
      </c>
      <c r="F564" s="2">
        <f t="shared" si="53"/>
        <v>-5.2239438042739929E-2</v>
      </c>
      <c r="G564" s="2">
        <f t="shared" si="51"/>
        <v>1.0804043690863553E-2</v>
      </c>
      <c r="H564" s="2" t="str">
        <f t="shared" si="52"/>
        <v>Sell</v>
      </c>
    </row>
    <row r="565" spans="1:8" ht="13.5" x14ac:dyDescent="0.25">
      <c r="A565" s="3">
        <f>TITRES_STAT!B568</f>
        <v>43125</v>
      </c>
      <c r="B565" s="6">
        <f>TITRES_STAT!D568</f>
        <v>4.1012000000000004</v>
      </c>
      <c r="C565" s="2">
        <f t="shared" si="48"/>
        <v>3.8751436583230685</v>
      </c>
      <c r="D565" s="2">
        <f t="shared" si="50"/>
        <v>3.9240667420934789</v>
      </c>
      <c r="E565" s="2">
        <f t="shared" si="49"/>
        <v>-4.8923083770410436E-2</v>
      </c>
      <c r="F565" s="2">
        <f t="shared" si="53"/>
        <v>-5.1576167188274027E-2</v>
      </c>
      <c r="G565" s="2">
        <f t="shared" si="51"/>
        <v>2.6530834178635915E-3</v>
      </c>
      <c r="H565" s="2" t="str">
        <f t="shared" si="52"/>
        <v>Sell</v>
      </c>
    </row>
    <row r="566" spans="1:8" ht="13.5" x14ac:dyDescent="0.25">
      <c r="A566" s="3">
        <f>TITRES_STAT!B569</f>
        <v>43126</v>
      </c>
      <c r="B566" s="6">
        <f>TITRES_STAT!D569</f>
        <v>4.0800999999999998</v>
      </c>
      <c r="C566" s="2">
        <f t="shared" si="48"/>
        <v>3.8807984801195197</v>
      </c>
      <c r="D566" s="2">
        <f t="shared" si="50"/>
        <v>3.9356247611976656</v>
      </c>
      <c r="E566" s="2">
        <f t="shared" si="49"/>
        <v>-5.4826281078145911E-2</v>
      </c>
      <c r="F566" s="2">
        <f t="shared" si="53"/>
        <v>-5.2226189966248407E-2</v>
      </c>
      <c r="G566" s="2">
        <f t="shared" si="51"/>
        <v>-2.600091111897504E-3</v>
      </c>
      <c r="H566" s="2" t="str">
        <f t="shared" si="52"/>
        <v>Hold</v>
      </c>
    </row>
    <row r="567" spans="1:8" ht="13.5" x14ac:dyDescent="0.25">
      <c r="A567" s="3">
        <f>TITRES_STAT!B570</f>
        <v>43129</v>
      </c>
      <c r="B567" s="6">
        <f>TITRES_STAT!D570</f>
        <v>4.1054000000000004</v>
      </c>
      <c r="C567" s="2">
        <f t="shared" si="48"/>
        <v>3.8855833293319013</v>
      </c>
      <c r="D567" s="2">
        <f t="shared" si="50"/>
        <v>3.9482007048126535</v>
      </c>
      <c r="E567" s="2">
        <f t="shared" si="49"/>
        <v>-6.2617375480752191E-2</v>
      </c>
      <c r="F567" s="2">
        <f t="shared" si="53"/>
        <v>-5.4304427069149168E-2</v>
      </c>
      <c r="G567" s="2">
        <f t="shared" si="51"/>
        <v>-8.3129484116030231E-3</v>
      </c>
      <c r="H567" s="2" t="str">
        <f t="shared" si="52"/>
        <v>Hold</v>
      </c>
    </row>
    <row r="568" spans="1:8" ht="13.5" x14ac:dyDescent="0.25">
      <c r="A568" s="3">
        <f>TITRES_STAT!B571</f>
        <v>43130</v>
      </c>
      <c r="B568" s="6">
        <f>TITRES_STAT!D571</f>
        <v>4.1054000000000004</v>
      </c>
      <c r="C568" s="2">
        <f t="shared" si="48"/>
        <v>3.8896320478962245</v>
      </c>
      <c r="D568" s="2">
        <f t="shared" si="50"/>
        <v>3.9598450970487535</v>
      </c>
      <c r="E568" s="2">
        <f t="shared" si="49"/>
        <v>-7.0213049152529017E-2</v>
      </c>
      <c r="F568" s="2">
        <f t="shared" si="53"/>
        <v>-5.7486151485825143E-2</v>
      </c>
      <c r="G568" s="2">
        <f t="shared" si="51"/>
        <v>-1.2726897666703874E-2</v>
      </c>
      <c r="H568" s="2" t="str">
        <f t="shared" si="52"/>
        <v>Hold</v>
      </c>
    </row>
    <row r="569" spans="1:8" ht="13.5" x14ac:dyDescent="0.25">
      <c r="A569" s="3">
        <f>TITRES_STAT!B572</f>
        <v>43131</v>
      </c>
      <c r="B569" s="6">
        <f>TITRES_STAT!D572</f>
        <v>4.1222000000000003</v>
      </c>
      <c r="C569" s="2">
        <f t="shared" si="48"/>
        <v>3.8930578866814209</v>
      </c>
      <c r="D569" s="2">
        <f t="shared" si="50"/>
        <v>3.9718713861562529</v>
      </c>
      <c r="E569" s="2">
        <f t="shared" si="49"/>
        <v>-7.8813499474831961E-2</v>
      </c>
      <c r="F569" s="2">
        <f t="shared" si="53"/>
        <v>-6.1751621083626515E-2</v>
      </c>
      <c r="G569" s="2">
        <f t="shared" si="51"/>
        <v>-1.7061878391205446E-2</v>
      </c>
      <c r="H569" s="2" t="str">
        <f t="shared" si="52"/>
        <v>Hold</v>
      </c>
    </row>
    <row r="570" spans="1:8" ht="13.5" x14ac:dyDescent="0.25">
      <c r="A570" s="3">
        <f>TITRES_STAT!B573</f>
        <v>43132</v>
      </c>
      <c r="B570" s="6">
        <f>TITRES_STAT!D573</f>
        <v>4.1432000000000002</v>
      </c>
      <c r="C570" s="2">
        <f t="shared" si="48"/>
        <v>3.902418211807356</v>
      </c>
      <c r="D570" s="2">
        <f t="shared" si="50"/>
        <v>3.9845623945891226</v>
      </c>
      <c r="E570" s="2">
        <f t="shared" si="49"/>
        <v>-8.2144182781766606E-2</v>
      </c>
      <c r="F570" s="2">
        <f t="shared" si="53"/>
        <v>-6.5830133423254542E-2</v>
      </c>
      <c r="G570" s="2">
        <f t="shared" si="51"/>
        <v>-1.6314049358512064E-2</v>
      </c>
      <c r="H570" s="2" t="str">
        <f t="shared" si="52"/>
        <v>Hold</v>
      </c>
    </row>
    <row r="571" spans="1:8" ht="13.5" x14ac:dyDescent="0.25">
      <c r="A571" s="3">
        <f>TITRES_STAT!B574</f>
        <v>43133</v>
      </c>
      <c r="B571" s="6">
        <f>TITRES_STAT!D574</f>
        <v>4.1432000000000002</v>
      </c>
      <c r="C571" s="2">
        <f t="shared" si="48"/>
        <v>3.9129384869139168</v>
      </c>
      <c r="D571" s="2">
        <f t="shared" si="50"/>
        <v>3.9963133283232617</v>
      </c>
      <c r="E571" s="2">
        <f t="shared" si="49"/>
        <v>-8.3374841409344924E-2</v>
      </c>
      <c r="F571" s="2">
        <f t="shared" si="53"/>
        <v>-6.9339075020472624E-2</v>
      </c>
      <c r="G571" s="2">
        <f t="shared" si="51"/>
        <v>-1.4035766388872301E-2</v>
      </c>
      <c r="H571" s="2" t="str">
        <f t="shared" si="52"/>
        <v>Hold</v>
      </c>
    </row>
    <row r="572" spans="1:8" ht="13.5" x14ac:dyDescent="0.25">
      <c r="A572" s="3">
        <f>TITRES_STAT!B575</f>
        <v>43136</v>
      </c>
      <c r="B572" s="6">
        <f>TITRES_STAT!D575</f>
        <v>4.1390000000000002</v>
      </c>
      <c r="C572" s="2">
        <f t="shared" si="48"/>
        <v>3.9198864120040833</v>
      </c>
      <c r="D572" s="2">
        <f t="shared" si="50"/>
        <v>4.0068827114104275</v>
      </c>
      <c r="E572" s="2">
        <f t="shared" si="49"/>
        <v>-8.6996299406344235E-2</v>
      </c>
      <c r="F572" s="2">
        <f t="shared" si="53"/>
        <v>-7.2870519897646951E-2</v>
      </c>
      <c r="G572" s="2">
        <f t="shared" si="51"/>
        <v>-1.4125779508697284E-2</v>
      </c>
      <c r="H572" s="2" t="str">
        <f t="shared" si="52"/>
        <v>Hold</v>
      </c>
    </row>
    <row r="573" spans="1:8" ht="13.5" x14ac:dyDescent="0.25">
      <c r="A573" s="3">
        <f>TITRES_STAT!B576</f>
        <v>43137</v>
      </c>
      <c r="B573" s="6">
        <f>TITRES_STAT!D576</f>
        <v>4.1222000000000003</v>
      </c>
      <c r="C573" s="2">
        <f t="shared" si="48"/>
        <v>3.9283654255419167</v>
      </c>
      <c r="D573" s="2">
        <f t="shared" si="50"/>
        <v>4.0154247327874328</v>
      </c>
      <c r="E573" s="2">
        <f t="shared" si="49"/>
        <v>-8.7059307245516138E-2</v>
      </c>
      <c r="F573" s="2">
        <f t="shared" si="53"/>
        <v>-7.57082773672208E-2</v>
      </c>
      <c r="G573" s="2">
        <f t="shared" si="51"/>
        <v>-1.1351029878295338E-2</v>
      </c>
      <c r="H573" s="2" t="str">
        <f t="shared" si="52"/>
        <v>Hold</v>
      </c>
    </row>
    <row r="574" spans="1:8" ht="13.5" x14ac:dyDescent="0.25">
      <c r="A574" s="3">
        <f>TITRES_STAT!B577</f>
        <v>43138</v>
      </c>
      <c r="B574" s="6">
        <f>TITRES_STAT!D577</f>
        <v>4.0212000000000003</v>
      </c>
      <c r="C574" s="2">
        <f t="shared" si="48"/>
        <v>3.9387707446893141</v>
      </c>
      <c r="D574" s="2">
        <f t="shared" si="50"/>
        <v>4.0158525303587336</v>
      </c>
      <c r="E574" s="2">
        <f t="shared" si="49"/>
        <v>-7.7081785669419478E-2</v>
      </c>
      <c r="F574" s="2">
        <f t="shared" si="53"/>
        <v>-7.5982979027660547E-2</v>
      </c>
      <c r="G574" s="2">
        <f t="shared" si="51"/>
        <v>-1.0988066417589315E-3</v>
      </c>
      <c r="H574" s="2" t="str">
        <f t="shared" si="52"/>
        <v>Hold</v>
      </c>
    </row>
    <row r="575" spans="1:8" ht="13.5" x14ac:dyDescent="0.25">
      <c r="A575" s="3">
        <f>TITRES_STAT!B578</f>
        <v>43139</v>
      </c>
      <c r="B575" s="6">
        <f>TITRES_STAT!D578</f>
        <v>4.0128000000000004</v>
      </c>
      <c r="C575" s="2">
        <f t="shared" si="48"/>
        <v>3.9637598608909581</v>
      </c>
      <c r="D575" s="2">
        <f t="shared" si="50"/>
        <v>4.0156264169988276</v>
      </c>
      <c r="E575" s="2">
        <f t="shared" si="49"/>
        <v>-5.1866556107869499E-2</v>
      </c>
      <c r="F575" s="2">
        <f t="shared" si="53"/>
        <v>-7.1159694443702348E-2</v>
      </c>
      <c r="G575" s="2">
        <f t="shared" si="51"/>
        <v>1.9293138335832849E-2</v>
      </c>
      <c r="H575" s="2" t="str">
        <f t="shared" si="52"/>
        <v>Sell</v>
      </c>
    </row>
    <row r="576" spans="1:8" ht="13.5" x14ac:dyDescent="0.25">
      <c r="A576" s="3">
        <f>TITRES_STAT!B579</f>
        <v>43140</v>
      </c>
      <c r="B576" s="6">
        <f>TITRES_STAT!D579</f>
        <v>4.0128000000000004</v>
      </c>
      <c r="C576" s="2">
        <f t="shared" si="48"/>
        <v>3.9816583438308104</v>
      </c>
      <c r="D576" s="2">
        <f t="shared" si="50"/>
        <v>4.0154170527766926</v>
      </c>
      <c r="E576" s="2">
        <f t="shared" si="49"/>
        <v>-3.3758708945882177E-2</v>
      </c>
      <c r="F576" s="2">
        <f t="shared" si="53"/>
        <v>-6.3679497344138317E-2</v>
      </c>
      <c r="G576" s="2">
        <f t="shared" si="51"/>
        <v>2.992078839825614E-2</v>
      </c>
      <c r="H576" s="2" t="str">
        <f t="shared" si="52"/>
        <v>Sell</v>
      </c>
    </row>
    <row r="577" spans="1:8" ht="13.5" x14ac:dyDescent="0.25">
      <c r="A577" s="3">
        <f>TITRES_STAT!B580</f>
        <v>43143</v>
      </c>
      <c r="B577" s="6">
        <f>TITRES_STAT!D580</f>
        <v>4.0758999999999999</v>
      </c>
      <c r="C577" s="2">
        <f t="shared" si="48"/>
        <v>4.0006955217029931</v>
      </c>
      <c r="D577" s="2">
        <f t="shared" si="50"/>
        <v>4.0198972710895298</v>
      </c>
      <c r="E577" s="2">
        <f t="shared" si="49"/>
        <v>-1.9201749386536626E-2</v>
      </c>
      <c r="F577" s="2">
        <f t="shared" si="53"/>
        <v>-5.4783947752617981E-2</v>
      </c>
      <c r="G577" s="2">
        <f t="shared" si="51"/>
        <v>3.5582198366081355E-2</v>
      </c>
      <c r="H577" s="2" t="str">
        <f t="shared" si="52"/>
        <v>Sell</v>
      </c>
    </row>
    <row r="578" spans="1:8" ht="13.5" x14ac:dyDescent="0.25">
      <c r="A578" s="3">
        <f>TITRES_STAT!B581</f>
        <v>43144</v>
      </c>
      <c r="B578" s="6">
        <f>TITRES_STAT!D581</f>
        <v>4.0002000000000004</v>
      </c>
      <c r="C578" s="2">
        <f t="shared" si="48"/>
        <v>4.016803902979456</v>
      </c>
      <c r="D578" s="2">
        <f t="shared" si="50"/>
        <v>4.0184382139717867</v>
      </c>
      <c r="E578" s="2">
        <f t="shared" si="49"/>
        <v>-1.6343109923306898E-3</v>
      </c>
      <c r="F578" s="2">
        <f t="shared" si="53"/>
        <v>-4.4154020400560524E-2</v>
      </c>
      <c r="G578" s="2">
        <f t="shared" si="51"/>
        <v>4.2519709408229835E-2</v>
      </c>
      <c r="H578" s="2" t="str">
        <f t="shared" si="52"/>
        <v>Sell</v>
      </c>
    </row>
    <row r="579" spans="1:8" ht="13.5" x14ac:dyDescent="0.25">
      <c r="A579" s="3">
        <f>TITRES_STAT!B582</f>
        <v>43145</v>
      </c>
      <c r="B579" s="6">
        <f>TITRES_STAT!D582</f>
        <v>4.0381</v>
      </c>
      <c r="C579" s="2">
        <f t="shared" si="48"/>
        <v>4.0330186871364626</v>
      </c>
      <c r="D579" s="2">
        <f t="shared" si="50"/>
        <v>4.0198946425664692</v>
      </c>
      <c r="E579" s="2">
        <f t="shared" si="49"/>
        <v>1.3124044569993387E-2</v>
      </c>
      <c r="F579" s="2">
        <f t="shared" si="53"/>
        <v>-3.2698407406449748E-2</v>
      </c>
      <c r="G579" s="2">
        <f t="shared" si="51"/>
        <v>4.5822451976443135E-2</v>
      </c>
      <c r="H579" s="2" t="str">
        <f t="shared" si="52"/>
        <v>Sell</v>
      </c>
    </row>
    <row r="580" spans="1:8" ht="13.5" x14ac:dyDescent="0.25">
      <c r="A580" s="3">
        <f>TITRES_STAT!B583</f>
        <v>43146</v>
      </c>
      <c r="B580" s="6">
        <f>TITRES_STAT!D583</f>
        <v>4.0381</v>
      </c>
      <c r="C580" s="2">
        <f t="shared" si="48"/>
        <v>4.049969658346237</v>
      </c>
      <c r="D580" s="2">
        <f t="shared" si="50"/>
        <v>4.021243187561546</v>
      </c>
      <c r="E580" s="2">
        <f t="shared" si="49"/>
        <v>2.8726470784691038E-2</v>
      </c>
      <c r="F580" s="2">
        <f t="shared" si="53"/>
        <v>-2.0413431768221593E-2</v>
      </c>
      <c r="G580" s="2">
        <f t="shared" si="51"/>
        <v>4.9139902552912632E-2</v>
      </c>
      <c r="H580" s="2" t="str">
        <f t="shared" si="52"/>
        <v>Sell</v>
      </c>
    </row>
    <row r="581" spans="1:8" ht="13.5" x14ac:dyDescent="0.25">
      <c r="A581" s="3">
        <f>TITRES_STAT!B584</f>
        <v>43147</v>
      </c>
      <c r="B581" s="6">
        <f>TITRES_STAT!D584</f>
        <v>4.1390000000000002</v>
      </c>
      <c r="C581" s="2">
        <f t="shared" si="48"/>
        <v>4.0643127878314314</v>
      </c>
      <c r="D581" s="2">
        <f t="shared" si="50"/>
        <v>4.0299659144088391</v>
      </c>
      <c r="E581" s="2">
        <f t="shared" si="49"/>
        <v>3.4346873422592239E-2</v>
      </c>
      <c r="F581" s="2">
        <f t="shared" si="53"/>
        <v>-9.4613707300588278E-3</v>
      </c>
      <c r="G581" s="2">
        <f t="shared" si="51"/>
        <v>4.3808244152651069E-2</v>
      </c>
      <c r="H581" s="2" t="str">
        <f t="shared" si="52"/>
        <v>Sell</v>
      </c>
    </row>
    <row r="582" spans="1:8" ht="13.5" x14ac:dyDescent="0.25">
      <c r="A582" s="3">
        <f>TITRES_STAT!B585</f>
        <v>43150</v>
      </c>
      <c r="B582" s="6">
        <f>TITRES_STAT!D585</f>
        <v>4.0381</v>
      </c>
      <c r="C582" s="2">
        <f t="shared" si="48"/>
        <v>4.0758031281650569</v>
      </c>
      <c r="D582" s="2">
        <f t="shared" si="50"/>
        <v>4.0305684392674435</v>
      </c>
      <c r="E582" s="2">
        <f t="shared" si="49"/>
        <v>4.5234688897613395E-2</v>
      </c>
      <c r="F582" s="2">
        <f t="shared" si="53"/>
        <v>1.4778411954756163E-3</v>
      </c>
      <c r="G582" s="2">
        <f t="shared" si="51"/>
        <v>4.375684770213778E-2</v>
      </c>
      <c r="H582" s="2" t="str">
        <f t="shared" si="52"/>
        <v>Sell</v>
      </c>
    </row>
    <row r="583" spans="1:8" ht="13.5" x14ac:dyDescent="0.25">
      <c r="A583" s="3">
        <f>TITRES_STAT!B586</f>
        <v>43151</v>
      </c>
      <c r="B583" s="6">
        <f>TITRES_STAT!D586</f>
        <v>3.9539</v>
      </c>
      <c r="C583" s="2">
        <f t="shared" si="48"/>
        <v>4.0829411084473559</v>
      </c>
      <c r="D583" s="2">
        <f t="shared" si="50"/>
        <v>4.0248892956180029</v>
      </c>
      <c r="E583" s="2">
        <f t="shared" si="49"/>
        <v>5.8051812829353011E-2</v>
      </c>
      <c r="F583" s="2">
        <f t="shared" si="53"/>
        <v>1.2792635522251097E-2</v>
      </c>
      <c r="G583" s="2">
        <f t="shared" si="51"/>
        <v>4.5259177307101911E-2</v>
      </c>
      <c r="H583" s="2" t="str">
        <f t="shared" si="52"/>
        <v>Sell</v>
      </c>
    </row>
    <row r="584" spans="1:8" ht="13.5" x14ac:dyDescent="0.25">
      <c r="A584" s="3">
        <f>TITRES_STAT!B587</f>
        <v>43152</v>
      </c>
      <c r="B584" s="6">
        <f>TITRES_STAT!D587</f>
        <v>3.9918</v>
      </c>
      <c r="C584" s="2">
        <f t="shared" si="48"/>
        <v>4.0734424763785322</v>
      </c>
      <c r="D584" s="2">
        <f t="shared" si="50"/>
        <v>4.0224382366833362</v>
      </c>
      <c r="E584" s="2">
        <f t="shared" si="49"/>
        <v>5.1004239695195963E-2</v>
      </c>
      <c r="F584" s="2">
        <f t="shared" si="53"/>
        <v>2.0434956356840069E-2</v>
      </c>
      <c r="G584" s="2">
        <f t="shared" si="51"/>
        <v>3.0569283338355895E-2</v>
      </c>
      <c r="H584" s="2" t="str">
        <f t="shared" si="52"/>
        <v>Sell</v>
      </c>
    </row>
    <row r="585" spans="1:8" ht="13.5" x14ac:dyDescent="0.25">
      <c r="A585" s="3">
        <f>TITRES_STAT!B588</f>
        <v>43153</v>
      </c>
      <c r="B585" s="6">
        <f>TITRES_STAT!D588</f>
        <v>3.8740000000000001</v>
      </c>
      <c r="C585" s="2">
        <f t="shared" si="48"/>
        <v>4.0641128646279894</v>
      </c>
      <c r="D585" s="2">
        <f t="shared" si="50"/>
        <v>4.0114428117438301</v>
      </c>
      <c r="E585" s="2">
        <f t="shared" si="49"/>
        <v>5.2670052884159269E-2</v>
      </c>
      <c r="F585" s="2">
        <f t="shared" si="53"/>
        <v>2.6881975662303909E-2</v>
      </c>
      <c r="G585" s="2">
        <f t="shared" si="51"/>
        <v>2.578807722185536E-2</v>
      </c>
      <c r="H585" s="2" t="str">
        <f t="shared" si="52"/>
        <v>Sell</v>
      </c>
    </row>
    <row r="586" spans="1:8" ht="13.5" x14ac:dyDescent="0.25">
      <c r="A586" s="3">
        <f>TITRES_STAT!B589</f>
        <v>43154</v>
      </c>
      <c r="B586" s="6">
        <f>TITRES_STAT!D589</f>
        <v>3.7814999999999999</v>
      </c>
      <c r="C586" s="2">
        <f t="shared" si="48"/>
        <v>4.0562185777621451</v>
      </c>
      <c r="D586" s="2">
        <f t="shared" si="50"/>
        <v>3.9944100108739167</v>
      </c>
      <c r="E586" s="2">
        <f t="shared" si="49"/>
        <v>6.1808566888228444E-2</v>
      </c>
      <c r="F586" s="2">
        <f t="shared" si="53"/>
        <v>3.3867293907488813E-2</v>
      </c>
      <c r="G586" s="2">
        <f t="shared" si="51"/>
        <v>2.7941272980739632E-2</v>
      </c>
      <c r="H586" s="2" t="str">
        <f t="shared" si="52"/>
        <v>Sell</v>
      </c>
    </row>
    <row r="587" spans="1:8" ht="13.5" x14ac:dyDescent="0.25">
      <c r="A587" s="3">
        <f>TITRES_STAT!B590</f>
        <v>43157</v>
      </c>
      <c r="B587" s="6">
        <f>TITRES_STAT!D590</f>
        <v>3.8866000000000001</v>
      </c>
      <c r="C587" s="2">
        <f t="shared" si="48"/>
        <v>4.0592464888756616</v>
      </c>
      <c r="D587" s="2">
        <f t="shared" si="50"/>
        <v>3.9864240841425156</v>
      </c>
      <c r="E587" s="2">
        <f t="shared" si="49"/>
        <v>7.2822404733146051E-2</v>
      </c>
      <c r="F587" s="2">
        <f t="shared" si="53"/>
        <v>4.1658316072620258E-2</v>
      </c>
      <c r="G587" s="2">
        <f t="shared" si="51"/>
        <v>3.1164088660525793E-2</v>
      </c>
      <c r="H587" s="2" t="str">
        <f t="shared" si="52"/>
        <v>Sell</v>
      </c>
    </row>
    <row r="588" spans="1:8" ht="13.5" x14ac:dyDescent="0.25">
      <c r="A588" s="3">
        <f>TITRES_STAT!B591</f>
        <v>43158</v>
      </c>
      <c r="B588" s="6">
        <f>TITRES_STAT!D591</f>
        <v>3.8866000000000001</v>
      </c>
      <c r="C588" s="2">
        <f t="shared" si="48"/>
        <v>4.0501624136640215</v>
      </c>
      <c r="D588" s="2">
        <f t="shared" si="50"/>
        <v>3.9790297075393664</v>
      </c>
      <c r="E588" s="2">
        <f t="shared" si="49"/>
        <v>7.1132706124655165E-2</v>
      </c>
      <c r="F588" s="2">
        <f t="shared" si="53"/>
        <v>4.7553194083027245E-2</v>
      </c>
      <c r="G588" s="2">
        <f t="shared" si="51"/>
        <v>2.357951204162792E-2</v>
      </c>
      <c r="H588" s="2" t="str">
        <f t="shared" si="52"/>
        <v>Sell</v>
      </c>
    </row>
    <row r="589" spans="1:8" ht="13.5" x14ac:dyDescent="0.25">
      <c r="A589" s="3">
        <f>TITRES_STAT!B592</f>
        <v>43159</v>
      </c>
      <c r="B589" s="6">
        <f>TITRES_STAT!D592</f>
        <v>3.8866000000000001</v>
      </c>
      <c r="C589" s="2">
        <f t="shared" si="48"/>
        <v>4.0483066577157105</v>
      </c>
      <c r="D589" s="2">
        <f t="shared" si="50"/>
        <v>3.9721830625364505</v>
      </c>
      <c r="E589" s="2">
        <f t="shared" si="49"/>
        <v>7.612359517926004E-2</v>
      </c>
      <c r="F589" s="2">
        <f t="shared" si="53"/>
        <v>5.3267274302273807E-2</v>
      </c>
      <c r="G589" s="2">
        <f t="shared" si="51"/>
        <v>2.2856320876986233E-2</v>
      </c>
      <c r="H589" s="2" t="str">
        <f t="shared" si="52"/>
        <v>Sell</v>
      </c>
    </row>
    <row r="590" spans="1:8" ht="13.5" x14ac:dyDescent="0.25">
      <c r="A590" s="3">
        <f>TITRES_STAT!B593</f>
        <v>43160</v>
      </c>
      <c r="B590" s="6">
        <f>TITRES_STAT!D593</f>
        <v>3.8698000000000001</v>
      </c>
      <c r="C590" s="2">
        <f t="shared" si="48"/>
        <v>4.0467364026825248</v>
      </c>
      <c r="D590" s="2">
        <f t="shared" si="50"/>
        <v>3.9645991319781948</v>
      </c>
      <c r="E590" s="2">
        <f t="shared" si="49"/>
        <v>8.2137270704329968E-2</v>
      </c>
      <c r="F590" s="2">
        <f t="shared" si="53"/>
        <v>5.9041273582685044E-2</v>
      </c>
      <c r="G590" s="2">
        <f t="shared" si="51"/>
        <v>2.3095997121644923E-2</v>
      </c>
      <c r="H590" s="2" t="str">
        <f t="shared" si="52"/>
        <v>Sell</v>
      </c>
    </row>
    <row r="591" spans="1:8" ht="13.5" x14ac:dyDescent="0.25">
      <c r="A591" s="3">
        <f>TITRES_STAT!B594</f>
        <v>43161</v>
      </c>
      <c r="B591" s="6">
        <f>TITRES_STAT!D594</f>
        <v>3.8698000000000001</v>
      </c>
      <c r="C591" s="2">
        <f t="shared" ref="C591:C654" si="54">$C$4*B581+C590*(1-$C$4)</f>
        <v>4.0609308022698283</v>
      </c>
      <c r="D591" s="2">
        <f t="shared" si="50"/>
        <v>3.9575769740538838</v>
      </c>
      <c r="E591" s="2">
        <f t="shared" si="49"/>
        <v>0.10335382821594452</v>
      </c>
      <c r="F591" s="2">
        <f t="shared" si="53"/>
        <v>6.7903784509336942E-2</v>
      </c>
      <c r="G591" s="2">
        <f t="shared" si="51"/>
        <v>3.5450043706607579E-2</v>
      </c>
      <c r="H591" s="2" t="str">
        <f t="shared" si="52"/>
        <v>Sell</v>
      </c>
    </row>
    <row r="592" spans="1:8" ht="13.5" x14ac:dyDescent="0.25">
      <c r="A592" s="3">
        <f>TITRES_STAT!B595</f>
        <v>43164</v>
      </c>
      <c r="B592" s="6">
        <f>TITRES_STAT!D595</f>
        <v>3.8656000000000001</v>
      </c>
      <c r="C592" s="2">
        <f t="shared" si="54"/>
        <v>4.0574183711513934</v>
      </c>
      <c r="D592" s="2">
        <f t="shared" si="50"/>
        <v>3.9507638648647072</v>
      </c>
      <c r="E592" s="2">
        <f t="shared" si="49"/>
        <v>0.10665450628668616</v>
      </c>
      <c r="F592" s="2">
        <f t="shared" si="53"/>
        <v>7.5653928864806791E-2</v>
      </c>
      <c r="G592" s="2">
        <f t="shared" si="51"/>
        <v>3.1000577421879366E-2</v>
      </c>
      <c r="H592" s="2" t="str">
        <f t="shared" si="52"/>
        <v>Sell</v>
      </c>
    </row>
    <row r="593" spans="1:8" ht="13.5" x14ac:dyDescent="0.25">
      <c r="A593" s="3">
        <f>TITRES_STAT!B596</f>
        <v>43165</v>
      </c>
      <c r="B593" s="6">
        <f>TITRES_STAT!D596</f>
        <v>3.7856999999999998</v>
      </c>
      <c r="C593" s="2">
        <f t="shared" si="54"/>
        <v>4.0414924678973332</v>
      </c>
      <c r="D593" s="2">
        <f t="shared" si="50"/>
        <v>3.9385369119117657</v>
      </c>
      <c r="E593" s="2">
        <f t="shared" si="49"/>
        <v>0.10295555598556749</v>
      </c>
      <c r="F593" s="2">
        <f t="shared" si="53"/>
        <v>8.1114254288958937E-2</v>
      </c>
      <c r="G593" s="2">
        <f t="shared" si="51"/>
        <v>2.1841301696608556E-2</v>
      </c>
      <c r="H593" s="2" t="str">
        <f t="shared" si="52"/>
        <v>Sell</v>
      </c>
    </row>
    <row r="594" spans="1:8" ht="13.5" x14ac:dyDescent="0.25">
      <c r="A594" s="3">
        <f>TITRES_STAT!B597</f>
        <v>43166</v>
      </c>
      <c r="B594" s="6">
        <f>TITRES_STAT!D597</f>
        <v>3.7856999999999998</v>
      </c>
      <c r="C594" s="2">
        <f t="shared" si="54"/>
        <v>4.0338474728362055</v>
      </c>
      <c r="D594" s="2">
        <f t="shared" si="50"/>
        <v>3.9272156591775609</v>
      </c>
      <c r="E594" s="2">
        <f t="shared" si="49"/>
        <v>0.1066318136586446</v>
      </c>
      <c r="F594" s="2">
        <f t="shared" si="53"/>
        <v>8.6217766162896087E-2</v>
      </c>
      <c r="G594" s="2">
        <f t="shared" si="51"/>
        <v>2.0414047495748516E-2</v>
      </c>
      <c r="H594" s="2" t="str">
        <f t="shared" si="52"/>
        <v>Sell</v>
      </c>
    </row>
    <row r="595" spans="1:8" ht="13.5" x14ac:dyDescent="0.25">
      <c r="A595" s="3">
        <f>TITRES_STAT!B598</f>
        <v>43167</v>
      </c>
      <c r="B595" s="6">
        <f>TITRES_STAT!D598</f>
        <v>3.7856999999999998</v>
      </c>
      <c r="C595" s="2">
        <f t="shared" si="54"/>
        <v>4.0092555539383277</v>
      </c>
      <c r="D595" s="2">
        <f t="shared" si="50"/>
        <v>3.9167330177570006</v>
      </c>
      <c r="E595" s="2">
        <f t="shared" si="49"/>
        <v>9.2522536181327109E-2</v>
      </c>
      <c r="F595" s="2">
        <f t="shared" si="53"/>
        <v>8.7478720166582299E-2</v>
      </c>
      <c r="G595" s="2">
        <f t="shared" si="51"/>
        <v>5.0438160147448091E-3</v>
      </c>
      <c r="H595" s="2" t="str">
        <f t="shared" si="52"/>
        <v>Sell</v>
      </c>
    </row>
    <row r="596" spans="1:8" ht="13.5" x14ac:dyDescent="0.25">
      <c r="A596" s="3">
        <f>TITRES_STAT!B599</f>
        <v>43168</v>
      </c>
      <c r="B596" s="6">
        <f>TITRES_STAT!D599</f>
        <v>3.7898999999999998</v>
      </c>
      <c r="C596" s="2">
        <f t="shared" si="54"/>
        <v>3.9742162379478159</v>
      </c>
      <c r="D596" s="2">
        <f t="shared" si="50"/>
        <v>3.9073379794046303</v>
      </c>
      <c r="E596" s="2">
        <f t="shared" si="49"/>
        <v>6.687825854318552E-2</v>
      </c>
      <c r="F596" s="2">
        <f t="shared" si="53"/>
        <v>8.3358627841902955E-2</v>
      </c>
      <c r="G596" s="2">
        <f t="shared" si="51"/>
        <v>-1.6480369298717434E-2</v>
      </c>
      <c r="H596" s="2" t="str">
        <f t="shared" si="52"/>
        <v>Hold</v>
      </c>
    </row>
    <row r="597" spans="1:8" ht="13.5" x14ac:dyDescent="0.25">
      <c r="A597" s="3">
        <f>TITRES_STAT!B600</f>
        <v>43171</v>
      </c>
      <c r="B597" s="6">
        <f>TITRES_STAT!D600</f>
        <v>3.8698000000000001</v>
      </c>
      <c r="C597" s="2">
        <f t="shared" si="54"/>
        <v>3.9607368167250749</v>
      </c>
      <c r="D597" s="2">
        <f t="shared" si="50"/>
        <v>3.9045573883376208</v>
      </c>
      <c r="E597" s="2">
        <f t="shared" si="49"/>
        <v>5.6179428387454156E-2</v>
      </c>
      <c r="F597" s="2">
        <f t="shared" si="53"/>
        <v>7.7922787951013192E-2</v>
      </c>
      <c r="G597" s="2">
        <f t="shared" si="51"/>
        <v>-2.1743359563559037E-2</v>
      </c>
      <c r="H597" s="2" t="str">
        <f t="shared" si="52"/>
        <v>Hold</v>
      </c>
    </row>
    <row r="598" spans="1:8" ht="13.5" x14ac:dyDescent="0.25">
      <c r="A598" s="3">
        <f>TITRES_STAT!B601</f>
        <v>43172</v>
      </c>
      <c r="B598" s="6">
        <f>TITRES_STAT!D601</f>
        <v>3.8698000000000001</v>
      </c>
      <c r="C598" s="2">
        <f t="shared" si="54"/>
        <v>3.9493311526135253</v>
      </c>
      <c r="D598" s="2">
        <f t="shared" si="50"/>
        <v>3.9019827669792786</v>
      </c>
      <c r="E598" s="2">
        <f t="shared" si="49"/>
        <v>4.7348385634246704E-2</v>
      </c>
      <c r="F598" s="2">
        <f t="shared" si="53"/>
        <v>7.1807907487659903E-2</v>
      </c>
      <c r="G598" s="2">
        <f t="shared" si="51"/>
        <v>-2.4459521853413199E-2</v>
      </c>
      <c r="H598" s="2" t="str">
        <f t="shared" si="52"/>
        <v>Hold</v>
      </c>
    </row>
    <row r="599" spans="1:8" ht="13.5" x14ac:dyDescent="0.25">
      <c r="A599" s="3">
        <f>TITRES_STAT!B602</f>
        <v>43173</v>
      </c>
      <c r="B599" s="6">
        <f>TITRES_STAT!D602</f>
        <v>3.8698000000000001</v>
      </c>
      <c r="C599" s="2">
        <f t="shared" si="54"/>
        <v>3.9396802060575986</v>
      </c>
      <c r="D599" s="2">
        <f t="shared" si="50"/>
        <v>3.8995988583141465</v>
      </c>
      <c r="E599" s="2">
        <f t="shared" si="49"/>
        <v>4.0081347743452067E-2</v>
      </c>
      <c r="F599" s="2">
        <f t="shared" si="53"/>
        <v>6.5462595538818336E-2</v>
      </c>
      <c r="G599" s="2">
        <f t="shared" si="51"/>
        <v>-2.5381247795366269E-2</v>
      </c>
      <c r="H599" s="2" t="str">
        <f t="shared" si="52"/>
        <v>Hold</v>
      </c>
    </row>
    <row r="600" spans="1:8" ht="13.5" x14ac:dyDescent="0.25">
      <c r="A600" s="3">
        <f>TITRES_STAT!B603</f>
        <v>43174</v>
      </c>
      <c r="B600" s="6">
        <f>TITRES_STAT!D603</f>
        <v>3.8067000000000002</v>
      </c>
      <c r="C600" s="2">
        <f t="shared" si="54"/>
        <v>3.9289294051256607</v>
      </c>
      <c r="D600" s="2">
        <f t="shared" si="50"/>
        <v>3.8927174614019875</v>
      </c>
      <c r="E600" s="2">
        <f t="shared" si="49"/>
        <v>3.6211943723673201E-2</v>
      </c>
      <c r="F600" s="2">
        <f t="shared" si="53"/>
        <v>5.9612465175789317E-2</v>
      </c>
      <c r="G600" s="2">
        <f t="shared" si="51"/>
        <v>-2.3400521452116116E-2</v>
      </c>
      <c r="H600" s="2" t="str">
        <f t="shared" si="52"/>
        <v>Hold</v>
      </c>
    </row>
    <row r="601" spans="1:8" ht="13.5" x14ac:dyDescent="0.25">
      <c r="A601" s="3">
        <f>TITRES_STAT!B604</f>
        <v>43175</v>
      </c>
      <c r="B601" s="6">
        <f>TITRES_STAT!D604</f>
        <v>3.8109000000000002</v>
      </c>
      <c r="C601" s="2">
        <f t="shared" si="54"/>
        <v>3.919832573567867</v>
      </c>
      <c r="D601" s="2">
        <f t="shared" si="50"/>
        <v>3.886656908705544</v>
      </c>
      <c r="E601" s="2">
        <f t="shared" si="49"/>
        <v>3.3175664862322929E-2</v>
      </c>
      <c r="F601" s="2">
        <f t="shared" si="53"/>
        <v>5.4325105113096045E-2</v>
      </c>
      <c r="G601" s="2">
        <f t="shared" si="51"/>
        <v>-2.1149440250773116E-2</v>
      </c>
      <c r="H601" s="2" t="str">
        <f t="shared" si="52"/>
        <v>Hold</v>
      </c>
    </row>
    <row r="602" spans="1:8" ht="13.5" x14ac:dyDescent="0.25">
      <c r="A602" s="3">
        <f>TITRES_STAT!B605</f>
        <v>43178</v>
      </c>
      <c r="B602" s="6">
        <f>TITRES_STAT!D605</f>
        <v>3.8277999999999999</v>
      </c>
      <c r="C602" s="2">
        <f t="shared" si="54"/>
        <v>3.9114891007112718</v>
      </c>
      <c r="D602" s="2">
        <f t="shared" si="50"/>
        <v>3.8822971376903186</v>
      </c>
      <c r="E602" s="2">
        <f t="shared" si="49"/>
        <v>2.9191963020953171E-2</v>
      </c>
      <c r="F602" s="2">
        <f t="shared" si="53"/>
        <v>4.929847669466747E-2</v>
      </c>
      <c r="G602" s="2">
        <f t="shared" si="51"/>
        <v>-2.0106513673714299E-2</v>
      </c>
      <c r="H602" s="2" t="str">
        <f t="shared" si="52"/>
        <v>Hold</v>
      </c>
    </row>
    <row r="603" spans="1:8" ht="13.5" x14ac:dyDescent="0.25">
      <c r="A603" s="3">
        <f>TITRES_STAT!B606</f>
        <v>43180</v>
      </c>
      <c r="B603" s="6">
        <f>TITRES_STAT!D606</f>
        <v>3.8277999999999999</v>
      </c>
      <c r="C603" s="2">
        <f t="shared" si="54"/>
        <v>3.8921369313710761</v>
      </c>
      <c r="D603" s="2">
        <f t="shared" si="50"/>
        <v>3.878260312676221</v>
      </c>
      <c r="E603" s="2">
        <f t="shared" si="49"/>
        <v>1.3876618694855125E-2</v>
      </c>
      <c r="F603" s="2">
        <f t="shared" si="53"/>
        <v>4.2214105094705003E-2</v>
      </c>
      <c r="G603" s="2">
        <f t="shared" si="51"/>
        <v>-2.8337486399849877E-2</v>
      </c>
      <c r="H603" s="2" t="str">
        <f t="shared" si="52"/>
        <v>Hold</v>
      </c>
    </row>
    <row r="604" spans="1:8" ht="13.5" x14ac:dyDescent="0.25">
      <c r="A604" s="3">
        <f>TITRES_STAT!B607</f>
        <v>43181</v>
      </c>
      <c r="B604" s="6">
        <f>TITRES_STAT!D607</f>
        <v>3.8277999999999999</v>
      </c>
      <c r="C604" s="2">
        <f t="shared" si="54"/>
        <v>3.8757620188524489</v>
      </c>
      <c r="D604" s="2">
        <f t="shared" si="50"/>
        <v>3.8745225117372417</v>
      </c>
      <c r="E604" s="2">
        <f t="shared" ref="E604:E667" si="55">C604-D604</f>
        <v>1.2395071152071502E-3</v>
      </c>
      <c r="F604" s="2">
        <f t="shared" si="53"/>
        <v>3.4019185498805435E-2</v>
      </c>
      <c r="G604" s="2">
        <f t="shared" si="51"/>
        <v>-3.2779678383598285E-2</v>
      </c>
      <c r="H604" s="2" t="str">
        <f t="shared" si="52"/>
        <v>Hold</v>
      </c>
    </row>
    <row r="605" spans="1:8" ht="13.5" x14ac:dyDescent="0.25">
      <c r="A605" s="3">
        <f>TITRES_STAT!B608</f>
        <v>43182</v>
      </c>
      <c r="B605" s="6">
        <f>TITRES_STAT!D608</f>
        <v>3.8277999999999999</v>
      </c>
      <c r="C605" s="2">
        <f t="shared" si="54"/>
        <v>3.8619063236443796</v>
      </c>
      <c r="D605" s="2">
        <f t="shared" ref="D605:D668" si="56">$D$4*B605+(1-$D$4)*D604</f>
        <v>3.8710615849418906</v>
      </c>
      <c r="E605" s="2">
        <f t="shared" si="55"/>
        <v>-9.1552612975109859E-3</v>
      </c>
      <c r="F605" s="2">
        <f t="shared" si="53"/>
        <v>2.5384296139542153E-2</v>
      </c>
      <c r="G605" s="2">
        <f t="shared" si="51"/>
        <v>-3.4539557437053142E-2</v>
      </c>
      <c r="H605" s="2" t="str">
        <f t="shared" si="52"/>
        <v>Hold</v>
      </c>
    </row>
    <row r="606" spans="1:8" ht="13.5" x14ac:dyDescent="0.25">
      <c r="A606" s="3">
        <f>TITRES_STAT!B609</f>
        <v>43185</v>
      </c>
      <c r="B606" s="6">
        <f>TITRES_STAT!D609</f>
        <v>3.8277999999999999</v>
      </c>
      <c r="C606" s="2">
        <f t="shared" si="54"/>
        <v>3.8508284276990903</v>
      </c>
      <c r="D606" s="2">
        <f t="shared" si="56"/>
        <v>3.8678570230943432</v>
      </c>
      <c r="E606" s="2">
        <f t="shared" si="55"/>
        <v>-1.7028595395252921E-2</v>
      </c>
      <c r="F606" s="2">
        <f t="shared" si="53"/>
        <v>1.6901717832583141E-2</v>
      </c>
      <c r="G606" s="2">
        <f t="shared" si="51"/>
        <v>-3.3930313227836059E-2</v>
      </c>
      <c r="H606" s="2" t="str">
        <f t="shared" si="52"/>
        <v>Hold</v>
      </c>
    </row>
    <row r="607" spans="1:8" ht="13.5" x14ac:dyDescent="0.25">
      <c r="A607" s="3">
        <f>TITRES_STAT!B610</f>
        <v>43186</v>
      </c>
      <c r="B607" s="6">
        <f>TITRES_STAT!D610</f>
        <v>3.8277999999999999</v>
      </c>
      <c r="C607" s="2">
        <f t="shared" si="54"/>
        <v>3.8537471311299996</v>
      </c>
      <c r="D607" s="2">
        <f t="shared" si="56"/>
        <v>3.8648898361984658</v>
      </c>
      <c r="E607" s="2">
        <f t="shared" si="55"/>
        <v>-1.1142705068466263E-2</v>
      </c>
      <c r="F607" s="2">
        <f t="shared" si="53"/>
        <v>1.129283325237326E-2</v>
      </c>
      <c r="G607" s="2">
        <f t="shared" si="51"/>
        <v>-2.2435538320839523E-2</v>
      </c>
      <c r="H607" s="2" t="str">
        <f t="shared" si="52"/>
        <v>Hold</v>
      </c>
    </row>
    <row r="608" spans="1:8" ht="13.5" x14ac:dyDescent="0.25">
      <c r="A608" s="3">
        <f>TITRES_STAT!B611</f>
        <v>43187</v>
      </c>
      <c r="B608" s="6">
        <f>TITRES_STAT!D611</f>
        <v>3.8698000000000001</v>
      </c>
      <c r="C608" s="2">
        <f t="shared" si="54"/>
        <v>3.856216803263846</v>
      </c>
      <c r="D608" s="2">
        <f t="shared" si="56"/>
        <v>3.8652535520356164</v>
      </c>
      <c r="E608" s="2">
        <f t="shared" si="55"/>
        <v>-9.0367487717704087E-3</v>
      </c>
      <c r="F608" s="2">
        <f t="shared" si="53"/>
        <v>7.2269168475445266E-3</v>
      </c>
      <c r="G608" s="2">
        <f t="shared" si="51"/>
        <v>-1.6263665619314936E-2</v>
      </c>
      <c r="H608" s="2" t="str">
        <f t="shared" si="52"/>
        <v>Hold</v>
      </c>
    </row>
    <row r="609" spans="1:8" ht="13.5" x14ac:dyDescent="0.25">
      <c r="A609" s="3">
        <f>TITRES_STAT!B612</f>
        <v>43188</v>
      </c>
      <c r="B609" s="6">
        <f>TITRES_STAT!D612</f>
        <v>3.9119000000000002</v>
      </c>
      <c r="C609" s="2">
        <f t="shared" si="54"/>
        <v>3.8583065258386391</v>
      </c>
      <c r="D609" s="2">
        <f t="shared" si="56"/>
        <v>3.8687088444774225</v>
      </c>
      <c r="E609" s="2">
        <f t="shared" si="55"/>
        <v>-1.0402318638783381E-2</v>
      </c>
      <c r="F609" s="2">
        <f t="shared" si="53"/>
        <v>3.7010697502789453E-3</v>
      </c>
      <c r="G609" s="2">
        <f t="shared" si="51"/>
        <v>-1.4103388389062325E-2</v>
      </c>
      <c r="H609" s="2" t="str">
        <f t="shared" si="52"/>
        <v>Hold</v>
      </c>
    </row>
    <row r="610" spans="1:8" ht="13.5" x14ac:dyDescent="0.25">
      <c r="A610" s="3">
        <f>TITRES_STAT!B613</f>
        <v>43189</v>
      </c>
      <c r="B610" s="6">
        <f>TITRES_STAT!D613</f>
        <v>3.9077000000000002</v>
      </c>
      <c r="C610" s="2">
        <f t="shared" si="54"/>
        <v>3.8503670603250022</v>
      </c>
      <c r="D610" s="2">
        <f t="shared" si="56"/>
        <v>3.8715970782198359</v>
      </c>
      <c r="E610" s="2">
        <f t="shared" si="55"/>
        <v>-2.1230017894833697E-2</v>
      </c>
      <c r="F610" s="2">
        <f t="shared" si="53"/>
        <v>-1.2851477787435834E-3</v>
      </c>
      <c r="G610" s="2">
        <f t="shared" si="51"/>
        <v>-1.9944870116090113E-2</v>
      </c>
      <c r="H610" s="2" t="str">
        <f t="shared" si="52"/>
        <v>Hold</v>
      </c>
    </row>
    <row r="611" spans="1:8" ht="13.5" x14ac:dyDescent="0.25">
      <c r="A611" s="3">
        <f>TITRES_STAT!B614</f>
        <v>43192</v>
      </c>
      <c r="B611" s="6">
        <f>TITRES_STAT!D614</f>
        <v>3.8319999999999999</v>
      </c>
      <c r="C611" s="2">
        <f t="shared" si="54"/>
        <v>3.8442952048903867</v>
      </c>
      <c r="D611" s="2">
        <f t="shared" si="56"/>
        <v>3.8686639613146632</v>
      </c>
      <c r="E611" s="2">
        <f t="shared" si="55"/>
        <v>-2.4368756424276494E-2</v>
      </c>
      <c r="F611" s="2">
        <f t="shared" si="53"/>
        <v>-5.9018695078501661E-3</v>
      </c>
      <c r="G611" s="2">
        <f t="shared" si="51"/>
        <v>-1.8466886916426329E-2</v>
      </c>
      <c r="H611" s="2" t="str">
        <f t="shared" si="52"/>
        <v>Hold</v>
      </c>
    </row>
    <row r="612" spans="1:8" ht="13.5" x14ac:dyDescent="0.25">
      <c r="A612" s="3">
        <f>TITRES_STAT!B615</f>
        <v>43193</v>
      </c>
      <c r="B612" s="6">
        <f>TITRES_STAT!D615</f>
        <v>3.8614000000000002</v>
      </c>
      <c r="C612" s="2">
        <f t="shared" si="54"/>
        <v>3.8417574810610962</v>
      </c>
      <c r="D612" s="2">
        <f t="shared" si="56"/>
        <v>3.8681258901061693</v>
      </c>
      <c r="E612" s="2">
        <f t="shared" si="55"/>
        <v>-2.6368409045073093E-2</v>
      </c>
      <c r="F612" s="2">
        <f t="shared" si="53"/>
        <v>-9.9951774152947509E-3</v>
      </c>
      <c r="G612" s="2">
        <f t="shared" ref="G612:G675" si="57">E612-F612</f>
        <v>-1.6373231629778343E-2</v>
      </c>
      <c r="H612" s="2" t="str">
        <f t="shared" ref="H612:H675" si="58">IF(G612&lt;0,"Hold","Sell")</f>
        <v>Hold</v>
      </c>
    </row>
    <row r="613" spans="1:8" ht="13.5" x14ac:dyDescent="0.25">
      <c r="A613" s="3">
        <f>TITRES_STAT!B616</f>
        <v>43194</v>
      </c>
      <c r="B613" s="6">
        <f>TITRES_STAT!D616</f>
        <v>3.8614000000000002</v>
      </c>
      <c r="C613" s="2">
        <f t="shared" si="54"/>
        <v>3.8396101762824659</v>
      </c>
      <c r="D613" s="2">
        <f t="shared" si="56"/>
        <v>3.867627676024231</v>
      </c>
      <c r="E613" s="2">
        <f t="shared" si="55"/>
        <v>-2.801749974176504E-2</v>
      </c>
      <c r="F613" s="2">
        <f t="shared" ref="F613:F676" si="59">(E613*(2/(10)))+((1-(2/10))*F612)</f>
        <v>-1.3599641880588809E-2</v>
      </c>
      <c r="G613" s="2">
        <f t="shared" si="57"/>
        <v>-1.441785786117623E-2</v>
      </c>
      <c r="H613" s="2" t="str">
        <f t="shared" si="58"/>
        <v>Hold</v>
      </c>
    </row>
    <row r="614" spans="1:8" ht="13.5" x14ac:dyDescent="0.25">
      <c r="A614" s="3">
        <f>TITRES_STAT!B617</f>
        <v>43195</v>
      </c>
      <c r="B614" s="6">
        <f>TITRES_STAT!D617</f>
        <v>3.8277999999999999</v>
      </c>
      <c r="C614" s="2">
        <f t="shared" si="54"/>
        <v>3.8377932260851635</v>
      </c>
      <c r="D614" s="2">
        <f t="shared" si="56"/>
        <v>3.864677477800214</v>
      </c>
      <c r="E614" s="2">
        <f t="shared" si="55"/>
        <v>-2.6884251715050489E-2</v>
      </c>
      <c r="F614" s="2">
        <f t="shared" si="59"/>
        <v>-1.6256563847481146E-2</v>
      </c>
      <c r="G614" s="2">
        <f t="shared" si="57"/>
        <v>-1.0627687867569343E-2</v>
      </c>
      <c r="H614" s="2" t="str">
        <f t="shared" si="58"/>
        <v>Hold</v>
      </c>
    </row>
    <row r="615" spans="1:8" ht="13.5" x14ac:dyDescent="0.25">
      <c r="A615" s="3">
        <f>TITRES_STAT!B618</f>
        <v>43196</v>
      </c>
      <c r="B615" s="6">
        <f>TITRES_STAT!D618</f>
        <v>3.8277999999999999</v>
      </c>
      <c r="C615" s="2">
        <f t="shared" si="54"/>
        <v>3.8362558066874457</v>
      </c>
      <c r="D615" s="2">
        <f t="shared" si="56"/>
        <v>3.861945812777976</v>
      </c>
      <c r="E615" s="2">
        <f t="shared" si="55"/>
        <v>-2.5690006090530293E-2</v>
      </c>
      <c r="F615" s="2">
        <f t="shared" si="59"/>
        <v>-1.8143252296090977E-2</v>
      </c>
      <c r="G615" s="2">
        <f t="shared" si="57"/>
        <v>-7.5467537944393162E-3</v>
      </c>
      <c r="H615" s="2" t="str">
        <f t="shared" si="58"/>
        <v>Hold</v>
      </c>
    </row>
    <row r="616" spans="1:8" ht="13.5" x14ac:dyDescent="0.25">
      <c r="A616" s="3">
        <f>TITRES_STAT!B619</f>
        <v>43200</v>
      </c>
      <c r="B616" s="6">
        <f>TITRES_STAT!D619</f>
        <v>3.7856999999999998</v>
      </c>
      <c r="C616" s="2">
        <f t="shared" si="54"/>
        <v>3.8349549133509155</v>
      </c>
      <c r="D616" s="2">
        <f t="shared" si="56"/>
        <v>3.8562979747944222</v>
      </c>
      <c r="E616" s="2">
        <f t="shared" si="55"/>
        <v>-2.1343061443506617E-2</v>
      </c>
      <c r="F616" s="2">
        <f t="shared" si="59"/>
        <v>-1.8783214125574106E-2</v>
      </c>
      <c r="G616" s="2">
        <f t="shared" si="57"/>
        <v>-2.5598473179325107E-3</v>
      </c>
      <c r="H616" s="2" t="str">
        <f t="shared" si="58"/>
        <v>Hold</v>
      </c>
    </row>
    <row r="617" spans="1:8" ht="13.5" x14ac:dyDescent="0.25">
      <c r="A617" s="3">
        <f>TITRES_STAT!B620</f>
        <v>43201</v>
      </c>
      <c r="B617" s="6">
        <f>TITRES_STAT!D620</f>
        <v>3.8067000000000002</v>
      </c>
      <c r="C617" s="2">
        <f t="shared" si="54"/>
        <v>3.8338541574507747</v>
      </c>
      <c r="D617" s="2">
        <f t="shared" si="56"/>
        <v>3.8526240507355758</v>
      </c>
      <c r="E617" s="2">
        <f t="shared" si="55"/>
        <v>-1.8769893284801054E-2</v>
      </c>
      <c r="F617" s="2">
        <f t="shared" si="59"/>
        <v>-1.8780549957419495E-2</v>
      </c>
      <c r="G617" s="2">
        <f t="shared" si="57"/>
        <v>1.065667261844136E-5</v>
      </c>
      <c r="H617" s="2" t="str">
        <f t="shared" si="58"/>
        <v>Sell</v>
      </c>
    </row>
    <row r="618" spans="1:8" ht="13.5" x14ac:dyDescent="0.25">
      <c r="A618" s="3">
        <f>TITRES_STAT!B621</f>
        <v>43202</v>
      </c>
      <c r="B618" s="6">
        <f>TITRES_STAT!D621</f>
        <v>3.8277999999999999</v>
      </c>
      <c r="C618" s="2">
        <f t="shared" si="54"/>
        <v>3.8393842870737327</v>
      </c>
      <c r="D618" s="2">
        <f t="shared" si="56"/>
        <v>3.8507852321625702</v>
      </c>
      <c r="E618" s="2">
        <f t="shared" si="55"/>
        <v>-1.1400945088837489E-2</v>
      </c>
      <c r="F618" s="2">
        <f t="shared" si="59"/>
        <v>-1.7304628983703094E-2</v>
      </c>
      <c r="G618" s="2">
        <f t="shared" si="57"/>
        <v>5.9036838948656051E-3</v>
      </c>
      <c r="H618" s="2" t="str">
        <f t="shared" si="58"/>
        <v>Sell</v>
      </c>
    </row>
    <row r="619" spans="1:8" ht="13.5" x14ac:dyDescent="0.25">
      <c r="A619" s="3">
        <f>TITRES_STAT!B622</f>
        <v>43203</v>
      </c>
      <c r="B619" s="6">
        <f>TITRES_STAT!D622</f>
        <v>3.8235000000000001</v>
      </c>
      <c r="C619" s="2">
        <f t="shared" si="54"/>
        <v>3.8505405506008508</v>
      </c>
      <c r="D619" s="2">
        <f t="shared" si="56"/>
        <v>3.8487641038542315</v>
      </c>
      <c r="E619" s="2">
        <f t="shared" si="55"/>
        <v>1.7764467466192535E-3</v>
      </c>
      <c r="F619" s="2">
        <f t="shared" si="59"/>
        <v>-1.3488413837638625E-2</v>
      </c>
      <c r="G619" s="2">
        <f t="shared" si="57"/>
        <v>1.5264860584257878E-2</v>
      </c>
      <c r="H619" s="2" t="str">
        <f t="shared" si="58"/>
        <v>Sell</v>
      </c>
    </row>
    <row r="620" spans="1:8" ht="13.5" x14ac:dyDescent="0.25">
      <c r="A620" s="3">
        <f>TITRES_STAT!B623</f>
        <v>43206</v>
      </c>
      <c r="B620" s="6">
        <f>TITRES_STAT!D623</f>
        <v>3.7605</v>
      </c>
      <c r="C620" s="2">
        <f t="shared" si="54"/>
        <v>3.8593343120468742</v>
      </c>
      <c r="D620" s="2">
        <f t="shared" si="56"/>
        <v>3.8422260220872517</v>
      </c>
      <c r="E620" s="2">
        <f t="shared" si="55"/>
        <v>1.7108289959622436E-2</v>
      </c>
      <c r="F620" s="2">
        <f t="shared" si="59"/>
        <v>-7.3690730781864142E-3</v>
      </c>
      <c r="G620" s="2">
        <f t="shared" si="57"/>
        <v>2.4477363037808848E-2</v>
      </c>
      <c r="H620" s="2" t="str">
        <f t="shared" si="58"/>
        <v>Sell</v>
      </c>
    </row>
    <row r="621" spans="1:8" ht="13.5" x14ac:dyDescent="0.25">
      <c r="A621" s="3">
        <f>TITRES_STAT!B624</f>
        <v>43207</v>
      </c>
      <c r="B621" s="6">
        <f>TITRES_STAT!D624</f>
        <v>3.7605</v>
      </c>
      <c r="C621" s="2">
        <f t="shared" si="54"/>
        <v>3.8551290332704315</v>
      </c>
      <c r="D621" s="2">
        <f t="shared" si="56"/>
        <v>3.8361722426733813</v>
      </c>
      <c r="E621" s="2">
        <f t="shared" si="55"/>
        <v>1.8956790597050244E-2</v>
      </c>
      <c r="F621" s="2">
        <f t="shared" si="59"/>
        <v>-2.1039003431390824E-3</v>
      </c>
      <c r="G621" s="2">
        <f t="shared" si="57"/>
        <v>2.1060690940189326E-2</v>
      </c>
      <c r="H621" s="2" t="str">
        <f t="shared" si="58"/>
        <v>Sell</v>
      </c>
    </row>
    <row r="622" spans="1:8" ht="13.5" x14ac:dyDescent="0.25">
      <c r="A622" s="3">
        <f>TITRES_STAT!B625</f>
        <v>43208</v>
      </c>
      <c r="B622" s="6">
        <f>TITRES_STAT!D625</f>
        <v>3.6930999999999998</v>
      </c>
      <c r="C622" s="2">
        <f t="shared" si="54"/>
        <v>3.8560937973826728</v>
      </c>
      <c r="D622" s="2">
        <f t="shared" si="56"/>
        <v>3.8255742987716492</v>
      </c>
      <c r="E622" s="2">
        <f t="shared" si="55"/>
        <v>3.0519498611023543E-2</v>
      </c>
      <c r="F622" s="2">
        <f t="shared" si="59"/>
        <v>4.4207794476934428E-3</v>
      </c>
      <c r="G622" s="2">
        <f t="shared" si="57"/>
        <v>2.6098719163330099E-2</v>
      </c>
      <c r="H622" s="2" t="str">
        <f t="shared" si="58"/>
        <v>Sell</v>
      </c>
    </row>
    <row r="623" spans="1:8" ht="13.5" x14ac:dyDescent="0.25">
      <c r="A623" s="3">
        <f>TITRES_STAT!B626</f>
        <v>43209</v>
      </c>
      <c r="B623" s="6">
        <f>TITRES_STAT!D626</f>
        <v>3.7225999999999999</v>
      </c>
      <c r="C623" s="2">
        <f t="shared" si="54"/>
        <v>3.856910136246877</v>
      </c>
      <c r="D623" s="2">
        <f t="shared" si="56"/>
        <v>3.8179465729367124</v>
      </c>
      <c r="E623" s="2">
        <f t="shared" si="55"/>
        <v>3.8963563310164595E-2</v>
      </c>
      <c r="F623" s="2">
        <f t="shared" si="59"/>
        <v>1.1329336220187673E-2</v>
      </c>
      <c r="G623" s="2">
        <f t="shared" si="57"/>
        <v>2.7634227089976923E-2</v>
      </c>
      <c r="H623" s="2" t="str">
        <f t="shared" si="58"/>
        <v>Sell</v>
      </c>
    </row>
    <row r="624" spans="1:8" ht="13.5" x14ac:dyDescent="0.25">
      <c r="A624" s="3">
        <f>TITRES_STAT!B627</f>
        <v>43210</v>
      </c>
      <c r="B624" s="6">
        <f>TITRES_STAT!D627</f>
        <v>3.7016</v>
      </c>
      <c r="C624" s="2">
        <f t="shared" si="54"/>
        <v>3.8524316537473573</v>
      </c>
      <c r="D624" s="2">
        <f t="shared" si="56"/>
        <v>3.8093283082747336</v>
      </c>
      <c r="E624" s="2">
        <f t="shared" si="55"/>
        <v>4.3103345472623733E-2</v>
      </c>
      <c r="F624" s="2">
        <f t="shared" si="59"/>
        <v>1.7684138070674885E-2</v>
      </c>
      <c r="G624" s="2">
        <f t="shared" si="57"/>
        <v>2.5419207401948848E-2</v>
      </c>
      <c r="H624" s="2" t="str">
        <f t="shared" si="58"/>
        <v>Sell</v>
      </c>
    </row>
    <row r="625" spans="1:8" ht="13.5" x14ac:dyDescent="0.25">
      <c r="A625" s="3">
        <f>TITRES_STAT!B628</f>
        <v>43213</v>
      </c>
      <c r="B625" s="6">
        <f>TITRES_STAT!D628</f>
        <v>3.7856999999999998</v>
      </c>
      <c r="C625" s="2">
        <f t="shared" si="54"/>
        <v>3.8486421685554562</v>
      </c>
      <c r="D625" s="2">
        <f t="shared" si="56"/>
        <v>3.8075780632173459</v>
      </c>
      <c r="E625" s="2">
        <f t="shared" si="55"/>
        <v>4.1064105338110224E-2</v>
      </c>
      <c r="F625" s="2">
        <f t="shared" si="59"/>
        <v>2.2360131524161955E-2</v>
      </c>
      <c r="G625" s="2">
        <f t="shared" si="57"/>
        <v>1.8703973813948269E-2</v>
      </c>
      <c r="H625" s="2" t="str">
        <f t="shared" si="58"/>
        <v>Sell</v>
      </c>
    </row>
    <row r="626" spans="1:8" ht="13.5" x14ac:dyDescent="0.25">
      <c r="A626" s="3">
        <f>TITRES_STAT!B629</f>
        <v>43214</v>
      </c>
      <c r="B626" s="6">
        <f>TITRES_STAT!D629</f>
        <v>3.6804999999999999</v>
      </c>
      <c r="C626" s="2">
        <f t="shared" si="54"/>
        <v>3.838958758008463</v>
      </c>
      <c r="D626" s="2">
        <f t="shared" si="56"/>
        <v>3.7981648733493945</v>
      </c>
      <c r="E626" s="2">
        <f t="shared" si="55"/>
        <v>4.0793884659068524E-2</v>
      </c>
      <c r="F626" s="2">
        <f t="shared" si="59"/>
        <v>2.6046882151143272E-2</v>
      </c>
      <c r="G626" s="2">
        <f t="shared" si="57"/>
        <v>1.4747002507925253E-2</v>
      </c>
      <c r="H626" s="2" t="str">
        <f t="shared" si="58"/>
        <v>Sell</v>
      </c>
    </row>
    <row r="627" spans="1:8" ht="13.5" x14ac:dyDescent="0.25">
      <c r="A627" s="3">
        <f>TITRES_STAT!B630</f>
        <v>43215</v>
      </c>
      <c r="B627" s="6">
        <f>TITRES_STAT!D630</f>
        <v>3.7435999999999998</v>
      </c>
      <c r="C627" s="2">
        <f t="shared" si="54"/>
        <v>3.8339958721610072</v>
      </c>
      <c r="D627" s="2">
        <f t="shared" si="56"/>
        <v>3.794123030879069</v>
      </c>
      <c r="E627" s="2">
        <f t="shared" si="55"/>
        <v>3.9872841281938243E-2</v>
      </c>
      <c r="F627" s="2">
        <f t="shared" si="59"/>
        <v>2.8812073977302267E-2</v>
      </c>
      <c r="G627" s="2">
        <f t="shared" si="57"/>
        <v>1.1060767304635975E-2</v>
      </c>
      <c r="H627" s="2" t="str">
        <f t="shared" si="58"/>
        <v>Sell</v>
      </c>
    </row>
    <row r="628" spans="1:8" ht="13.5" x14ac:dyDescent="0.25">
      <c r="A628" s="3">
        <f>TITRES_STAT!B631</f>
        <v>43216</v>
      </c>
      <c r="B628" s="6">
        <f>TITRES_STAT!D631</f>
        <v>3.7856999999999998</v>
      </c>
      <c r="C628" s="2">
        <f t="shared" si="54"/>
        <v>3.8330426610593138</v>
      </c>
      <c r="D628" s="2">
        <f t="shared" si="56"/>
        <v>3.7934991026658045</v>
      </c>
      <c r="E628" s="2">
        <f t="shared" si="55"/>
        <v>3.9543558393509315E-2</v>
      </c>
      <c r="F628" s="2">
        <f t="shared" si="59"/>
        <v>3.0958370860543677E-2</v>
      </c>
      <c r="G628" s="2">
        <f t="shared" si="57"/>
        <v>8.585187532965638E-3</v>
      </c>
      <c r="H628" s="2" t="str">
        <f t="shared" si="58"/>
        <v>Sell</v>
      </c>
    </row>
    <row r="629" spans="1:8" ht="13.5" x14ac:dyDescent="0.25">
      <c r="A629" s="3">
        <f>TITRES_STAT!B632</f>
        <v>43217</v>
      </c>
      <c r="B629" s="6">
        <f>TITRES_STAT!D632</f>
        <v>3.7856999999999998</v>
      </c>
      <c r="C629" s="2">
        <f t="shared" si="54"/>
        <v>3.8315745593578807</v>
      </c>
      <c r="D629" s="2">
        <f t="shared" si="56"/>
        <v>3.7929213913572264</v>
      </c>
      <c r="E629" s="2">
        <f t="shared" si="55"/>
        <v>3.8653168000654325E-2</v>
      </c>
      <c r="F629" s="2">
        <f t="shared" si="59"/>
        <v>3.2497330288565808E-2</v>
      </c>
      <c r="G629" s="2">
        <f t="shared" si="57"/>
        <v>6.1558377120885174E-3</v>
      </c>
      <c r="H629" s="2" t="str">
        <f t="shared" si="58"/>
        <v>Sell</v>
      </c>
    </row>
    <row r="630" spans="1:8" ht="13.5" x14ac:dyDescent="0.25">
      <c r="A630" s="3">
        <f>TITRES_STAT!B633</f>
        <v>43220</v>
      </c>
      <c r="B630" s="6">
        <f>TITRES_STAT!D633</f>
        <v>3.8277999999999999</v>
      </c>
      <c r="C630" s="2">
        <f t="shared" si="54"/>
        <v>3.8206400117643606</v>
      </c>
      <c r="D630" s="2">
        <f t="shared" si="56"/>
        <v>3.795504991997432</v>
      </c>
      <c r="E630" s="2">
        <f t="shared" si="55"/>
        <v>2.5135019766928668E-2</v>
      </c>
      <c r="F630" s="2">
        <f t="shared" si="59"/>
        <v>3.1024868184238382E-2</v>
      </c>
      <c r="G630" s="2">
        <f t="shared" si="57"/>
        <v>-5.8898484173097142E-3</v>
      </c>
      <c r="H630" s="2" t="str">
        <f t="shared" si="58"/>
        <v>Hold</v>
      </c>
    </row>
    <row r="631" spans="1:8" ht="13.5" x14ac:dyDescent="0.25">
      <c r="A631" s="3">
        <f>TITRES_STAT!B634</f>
        <v>43222</v>
      </c>
      <c r="B631" s="6">
        <f>TITRES_STAT!D634</f>
        <v>3.8908</v>
      </c>
      <c r="C631" s="2">
        <f t="shared" si="54"/>
        <v>3.8113877022621514</v>
      </c>
      <c r="D631" s="2">
        <f t="shared" si="56"/>
        <v>3.8025638814791036</v>
      </c>
      <c r="E631" s="2">
        <f t="shared" si="55"/>
        <v>8.8238207830477755E-3</v>
      </c>
      <c r="F631" s="2">
        <f t="shared" si="59"/>
        <v>2.6584658704000261E-2</v>
      </c>
      <c r="G631" s="2">
        <f t="shared" si="57"/>
        <v>-1.7760837920952486E-2</v>
      </c>
      <c r="H631" s="2" t="str">
        <f t="shared" si="58"/>
        <v>Hold</v>
      </c>
    </row>
    <row r="632" spans="1:8" ht="13.5" x14ac:dyDescent="0.25">
      <c r="A632" s="3">
        <f>TITRES_STAT!B635</f>
        <v>43223</v>
      </c>
      <c r="B632" s="6">
        <f>TITRES_STAT!D635</f>
        <v>3.996</v>
      </c>
      <c r="C632" s="2">
        <f t="shared" si="54"/>
        <v>3.7931895942218201</v>
      </c>
      <c r="D632" s="2">
        <f t="shared" si="56"/>
        <v>3.8168924828510216</v>
      </c>
      <c r="E632" s="2">
        <f t="shared" si="55"/>
        <v>-2.3702888629201446E-2</v>
      </c>
      <c r="F632" s="2">
        <f t="shared" si="59"/>
        <v>1.6527149237359921E-2</v>
      </c>
      <c r="G632" s="2">
        <f t="shared" si="57"/>
        <v>-4.0230037866561368E-2</v>
      </c>
      <c r="H632" s="2" t="str">
        <f t="shared" si="58"/>
        <v>Hold</v>
      </c>
    </row>
    <row r="633" spans="1:8" ht="13.5" x14ac:dyDescent="0.25">
      <c r="A633" s="3">
        <f>TITRES_STAT!B636</f>
        <v>43224</v>
      </c>
      <c r="B633" s="6">
        <f>TITRES_STAT!D636</f>
        <v>3.9539</v>
      </c>
      <c r="C633" s="2">
        <f t="shared" si="54"/>
        <v>3.7823296566492326</v>
      </c>
      <c r="D633" s="2">
        <f t="shared" si="56"/>
        <v>3.8270411878250199</v>
      </c>
      <c r="E633" s="2">
        <f t="shared" si="55"/>
        <v>-4.47115311757873E-2</v>
      </c>
      <c r="F633" s="2">
        <f t="shared" si="59"/>
        <v>4.2794131547304777E-3</v>
      </c>
      <c r="G633" s="2">
        <f t="shared" si="57"/>
        <v>-4.8990944330517774E-2</v>
      </c>
      <c r="H633" s="2" t="str">
        <f t="shared" si="58"/>
        <v>Hold</v>
      </c>
    </row>
    <row r="634" spans="1:8" ht="13.5" x14ac:dyDescent="0.25">
      <c r="A634" s="3">
        <f>TITRES_STAT!B637</f>
        <v>43227</v>
      </c>
      <c r="B634" s="6">
        <f>TITRES_STAT!D637</f>
        <v>3.9161000000000001</v>
      </c>
      <c r="C634" s="2">
        <f t="shared" si="54"/>
        <v>3.7699097094724277</v>
      </c>
      <c r="D634" s="2">
        <f t="shared" si="56"/>
        <v>3.8336381368750185</v>
      </c>
      <c r="E634" s="2">
        <f t="shared" si="55"/>
        <v>-6.3728427402590881E-2</v>
      </c>
      <c r="F634" s="2">
        <f t="shared" si="59"/>
        <v>-9.3221549567337955E-3</v>
      </c>
      <c r="G634" s="2">
        <f t="shared" si="57"/>
        <v>-5.4406272445857086E-2</v>
      </c>
      <c r="H634" s="2" t="str">
        <f t="shared" si="58"/>
        <v>Hold</v>
      </c>
    </row>
    <row r="635" spans="1:8" ht="13.5" x14ac:dyDescent="0.25">
      <c r="A635" s="3">
        <f>TITRES_STAT!B638</f>
        <v>43228</v>
      </c>
      <c r="B635" s="6">
        <f>TITRES_STAT!D638</f>
        <v>3.9119000000000002</v>
      </c>
      <c r="C635" s="2">
        <f t="shared" si="54"/>
        <v>3.7723389849382079</v>
      </c>
      <c r="D635" s="2">
        <f t="shared" si="56"/>
        <v>3.8394353119213132</v>
      </c>
      <c r="E635" s="2">
        <f t="shared" si="55"/>
        <v>-6.7096326983105303E-2</v>
      </c>
      <c r="F635" s="2">
        <f t="shared" si="59"/>
        <v>-2.0876989362008099E-2</v>
      </c>
      <c r="G635" s="2">
        <f t="shared" si="57"/>
        <v>-4.6219337621097201E-2</v>
      </c>
      <c r="H635" s="2" t="str">
        <f t="shared" si="58"/>
        <v>Hold</v>
      </c>
    </row>
    <row r="636" spans="1:8" ht="13.5" x14ac:dyDescent="0.25">
      <c r="A636" s="3">
        <f>TITRES_STAT!B639</f>
        <v>43229</v>
      </c>
      <c r="B636" s="6">
        <f>TITRES_STAT!D639</f>
        <v>3.9918</v>
      </c>
      <c r="C636" s="2">
        <f t="shared" si="54"/>
        <v>3.7582099103323299</v>
      </c>
      <c r="D636" s="2">
        <f t="shared" si="56"/>
        <v>3.8507215851123271</v>
      </c>
      <c r="E636" s="2">
        <f t="shared" si="55"/>
        <v>-9.2511674779997222E-2</v>
      </c>
      <c r="F636" s="2">
        <f t="shared" si="59"/>
        <v>-3.5203926445605924E-2</v>
      </c>
      <c r="G636" s="2">
        <f t="shared" si="57"/>
        <v>-5.7307748334391298E-2</v>
      </c>
      <c r="H636" s="2" t="str">
        <f t="shared" si="58"/>
        <v>Hold</v>
      </c>
    </row>
    <row r="637" spans="1:8" ht="13.5" x14ac:dyDescent="0.25">
      <c r="A637" s="3">
        <f>TITRES_STAT!B640</f>
        <v>43230</v>
      </c>
      <c r="B637" s="6">
        <f>TITRES_STAT!D640</f>
        <v>3.9539</v>
      </c>
      <c r="C637" s="2">
        <f t="shared" si="54"/>
        <v>3.7559622318196637</v>
      </c>
      <c r="D637" s="2">
        <f t="shared" si="56"/>
        <v>3.8583644306595621</v>
      </c>
      <c r="E637" s="2">
        <f t="shared" si="55"/>
        <v>-0.10240219883989843</v>
      </c>
      <c r="F637" s="2">
        <f t="shared" si="59"/>
        <v>-4.8643580924464427E-2</v>
      </c>
      <c r="G637" s="2">
        <f t="shared" si="57"/>
        <v>-5.3758617915434001E-2</v>
      </c>
      <c r="H637" s="2" t="str">
        <f t="shared" si="58"/>
        <v>Hold</v>
      </c>
    </row>
    <row r="638" spans="1:8" ht="13.5" x14ac:dyDescent="0.25">
      <c r="A638" s="3">
        <f>TITRES_STAT!B641</f>
        <v>43231</v>
      </c>
      <c r="B638" s="6">
        <f>TITRES_STAT!D641</f>
        <v>4.0128000000000004</v>
      </c>
      <c r="C638" s="2">
        <f t="shared" si="54"/>
        <v>3.7605372730781768</v>
      </c>
      <c r="D638" s="2">
        <f t="shared" si="56"/>
        <v>3.8698041024625573</v>
      </c>
      <c r="E638" s="2">
        <f t="shared" si="55"/>
        <v>-0.10926682938438059</v>
      </c>
      <c r="F638" s="2">
        <f t="shared" si="59"/>
        <v>-6.0768230616447663E-2</v>
      </c>
      <c r="G638" s="2">
        <f t="shared" si="57"/>
        <v>-4.8498598767932929E-2</v>
      </c>
      <c r="H638" s="2" t="str">
        <f t="shared" si="58"/>
        <v>Hold</v>
      </c>
    </row>
    <row r="639" spans="1:8" ht="13.5" x14ac:dyDescent="0.25">
      <c r="A639" s="3">
        <f>TITRES_STAT!B642</f>
        <v>43234</v>
      </c>
      <c r="B639" s="6">
        <f>TITRES_STAT!D642</f>
        <v>4.1222000000000003</v>
      </c>
      <c r="C639" s="2">
        <f t="shared" si="54"/>
        <v>3.7644084618353801</v>
      </c>
      <c r="D639" s="2">
        <f t="shared" si="56"/>
        <v>3.8885000948727386</v>
      </c>
      <c r="E639" s="2">
        <f t="shared" si="55"/>
        <v>-0.12409163303735848</v>
      </c>
      <c r="F639" s="2">
        <f t="shared" si="59"/>
        <v>-7.3432911100629827E-2</v>
      </c>
      <c r="G639" s="2">
        <f t="shared" si="57"/>
        <v>-5.0658721936728657E-2</v>
      </c>
      <c r="H639" s="2" t="str">
        <f t="shared" si="58"/>
        <v>Hold</v>
      </c>
    </row>
    <row r="640" spans="1:8" ht="13.5" x14ac:dyDescent="0.25">
      <c r="A640" s="3">
        <f>TITRES_STAT!B643</f>
        <v>43235</v>
      </c>
      <c r="B640" s="6">
        <f>TITRES_STAT!D643</f>
        <v>4.0758999999999999</v>
      </c>
      <c r="C640" s="2">
        <f t="shared" si="54"/>
        <v>3.7741610061683986</v>
      </c>
      <c r="D640" s="2">
        <f t="shared" si="56"/>
        <v>3.90238156932661</v>
      </c>
      <c r="E640" s="2">
        <f t="shared" si="55"/>
        <v>-0.1282205631582114</v>
      </c>
      <c r="F640" s="2">
        <f t="shared" si="59"/>
        <v>-8.4390441512146142E-2</v>
      </c>
      <c r="G640" s="2">
        <f t="shared" si="57"/>
        <v>-4.3830121646065257E-2</v>
      </c>
      <c r="H640" s="2" t="str">
        <f t="shared" si="58"/>
        <v>Hold</v>
      </c>
    </row>
    <row r="641" spans="1:8" ht="13.5" x14ac:dyDescent="0.25">
      <c r="A641" s="3">
        <f>TITRES_STAT!B644</f>
        <v>43236</v>
      </c>
      <c r="B641" s="6">
        <f>TITRES_STAT!D644</f>
        <v>4.0632999999999999</v>
      </c>
      <c r="C641" s="2">
        <f t="shared" si="54"/>
        <v>3.7921054667578757</v>
      </c>
      <c r="D641" s="2">
        <f t="shared" si="56"/>
        <v>3.9143014530801943</v>
      </c>
      <c r="E641" s="2">
        <f t="shared" si="55"/>
        <v>-0.12219598632231854</v>
      </c>
      <c r="F641" s="2">
        <f t="shared" si="59"/>
        <v>-9.1951550474180632E-2</v>
      </c>
      <c r="G641" s="2">
        <f t="shared" si="57"/>
        <v>-3.0244435848137907E-2</v>
      </c>
      <c r="H641" s="2" t="str">
        <f t="shared" si="58"/>
        <v>Hold</v>
      </c>
    </row>
    <row r="642" spans="1:8" ht="13.5" x14ac:dyDescent="0.25">
      <c r="A642" s="3">
        <f>TITRES_STAT!B645</f>
        <v>43237</v>
      </c>
      <c r="B642" s="6">
        <f>TITRES_STAT!D645</f>
        <v>4.0590999999999999</v>
      </c>
      <c r="C642" s="2">
        <f t="shared" si="54"/>
        <v>3.8234738564874333</v>
      </c>
      <c r="D642" s="2">
        <f t="shared" si="56"/>
        <v>3.9250272713705501</v>
      </c>
      <c r="E642" s="2">
        <f t="shared" si="55"/>
        <v>-0.10155341488311675</v>
      </c>
      <c r="F642" s="2">
        <f t="shared" si="59"/>
        <v>-9.3871923355967862E-2</v>
      </c>
      <c r="G642" s="2">
        <f t="shared" si="57"/>
        <v>-7.6814915271488926E-3</v>
      </c>
      <c r="H642" s="2" t="str">
        <f t="shared" si="58"/>
        <v>Hold</v>
      </c>
    </row>
    <row r="643" spans="1:8" ht="13.5" x14ac:dyDescent="0.25">
      <c r="A643" s="3">
        <f>TITRES_STAT!B646</f>
        <v>43238</v>
      </c>
      <c r="B643" s="6">
        <f>TITRES_STAT!D646</f>
        <v>4.0507</v>
      </c>
      <c r="C643" s="2">
        <f t="shared" si="54"/>
        <v>3.8435394170278281</v>
      </c>
      <c r="D643" s="2">
        <f t="shared" si="56"/>
        <v>3.9343363623801393</v>
      </c>
      <c r="E643" s="2">
        <f t="shared" si="55"/>
        <v>-9.0796945352311198E-2</v>
      </c>
      <c r="F643" s="2">
        <f t="shared" si="59"/>
        <v>-9.3256927755236543E-2</v>
      </c>
      <c r="G643" s="2">
        <f t="shared" si="57"/>
        <v>2.4599824029253453E-3</v>
      </c>
      <c r="H643" s="2" t="str">
        <f t="shared" si="58"/>
        <v>Sell</v>
      </c>
    </row>
    <row r="644" spans="1:8" ht="13.5" x14ac:dyDescent="0.25">
      <c r="A644" s="3">
        <f>TITRES_STAT!B647</f>
        <v>43241</v>
      </c>
      <c r="B644" s="6">
        <f>TITRES_STAT!D647</f>
        <v>3.9876</v>
      </c>
      <c r="C644" s="2">
        <f t="shared" si="54"/>
        <v>3.8547025836389315</v>
      </c>
      <c r="D644" s="2">
        <f t="shared" si="56"/>
        <v>3.9382818170186473</v>
      </c>
      <c r="E644" s="2">
        <f t="shared" si="55"/>
        <v>-8.3579233379715845E-2</v>
      </c>
      <c r="F644" s="2">
        <f t="shared" si="59"/>
        <v>-9.1321388880132401E-2</v>
      </c>
      <c r="G644" s="2">
        <f t="shared" si="57"/>
        <v>7.742155500416556E-3</v>
      </c>
      <c r="H644" s="2" t="str">
        <f t="shared" si="58"/>
        <v>Sell</v>
      </c>
    </row>
    <row r="645" spans="1:8" ht="13.5" x14ac:dyDescent="0.25">
      <c r="A645" s="3">
        <f>TITRES_STAT!B648</f>
        <v>43242</v>
      </c>
      <c r="B645" s="6">
        <f>TITRES_STAT!D648</f>
        <v>4.0381</v>
      </c>
      <c r="C645" s="2">
        <f t="shared" si="54"/>
        <v>3.863502186156019</v>
      </c>
      <c r="D645" s="2">
        <f t="shared" si="56"/>
        <v>3.9456757564987472</v>
      </c>
      <c r="E645" s="2">
        <f t="shared" si="55"/>
        <v>-8.2173570342728208E-2</v>
      </c>
      <c r="F645" s="2">
        <f t="shared" si="59"/>
        <v>-8.9491825172651571E-2</v>
      </c>
      <c r="G645" s="2">
        <f t="shared" si="57"/>
        <v>7.3182548299233624E-3</v>
      </c>
      <c r="H645" s="2" t="str">
        <f t="shared" si="58"/>
        <v>Sell</v>
      </c>
    </row>
    <row r="646" spans="1:8" ht="13.5" x14ac:dyDescent="0.25">
      <c r="A646" s="3">
        <f>TITRES_STAT!B649</f>
        <v>43243</v>
      </c>
      <c r="B646" s="6">
        <f>TITRES_STAT!D649</f>
        <v>3.996</v>
      </c>
      <c r="C646" s="2">
        <f t="shared" si="54"/>
        <v>3.8832403113627856</v>
      </c>
      <c r="D646" s="2">
        <f t="shared" si="56"/>
        <v>3.9494034782395806</v>
      </c>
      <c r="E646" s="2">
        <f t="shared" si="55"/>
        <v>-6.6163166876795021E-2</v>
      </c>
      <c r="F646" s="2">
        <f t="shared" si="59"/>
        <v>-8.4826093513480263E-2</v>
      </c>
      <c r="G646" s="2">
        <f t="shared" si="57"/>
        <v>1.8662926636685243E-2</v>
      </c>
      <c r="H646" s="2" t="str">
        <f t="shared" si="58"/>
        <v>Sell</v>
      </c>
    </row>
    <row r="647" spans="1:8" ht="13.5" x14ac:dyDescent="0.25">
      <c r="A647" s="3">
        <f>TITRES_STAT!B650</f>
        <v>43244</v>
      </c>
      <c r="B647" s="6">
        <f>TITRES_STAT!D650</f>
        <v>3.9455</v>
      </c>
      <c r="C647" s="2">
        <f t="shared" si="54"/>
        <v>3.8941110326915878</v>
      </c>
      <c r="D647" s="2">
        <f t="shared" si="56"/>
        <v>3.9491143317033153</v>
      </c>
      <c r="E647" s="2">
        <f t="shared" si="55"/>
        <v>-5.5003299011727513E-2</v>
      </c>
      <c r="F647" s="2">
        <f t="shared" si="59"/>
        <v>-7.8861534613129725E-2</v>
      </c>
      <c r="G647" s="2">
        <f t="shared" si="57"/>
        <v>2.3858235601402211E-2</v>
      </c>
      <c r="H647" s="2" t="str">
        <f t="shared" si="58"/>
        <v>Sell</v>
      </c>
    </row>
    <row r="648" spans="1:8" ht="13.5" x14ac:dyDescent="0.25">
      <c r="A648" s="3">
        <f>TITRES_STAT!B651</f>
        <v>43245</v>
      </c>
      <c r="B648" s="6">
        <f>TITRES_STAT!D651</f>
        <v>3.9329000000000001</v>
      </c>
      <c r="C648" s="2">
        <f t="shared" si="54"/>
        <v>3.9123708738159588</v>
      </c>
      <c r="D648" s="2">
        <f t="shared" si="56"/>
        <v>3.9479132700956621</v>
      </c>
      <c r="E648" s="2">
        <f t="shared" si="55"/>
        <v>-3.5542396279703237E-2</v>
      </c>
      <c r="F648" s="2">
        <f t="shared" si="59"/>
        <v>-7.0197706946444421E-2</v>
      </c>
      <c r="G648" s="2">
        <f t="shared" si="57"/>
        <v>3.4655310666741185E-2</v>
      </c>
      <c r="H648" s="2" t="str">
        <f t="shared" si="58"/>
        <v>Sell</v>
      </c>
    </row>
    <row r="649" spans="1:8" ht="13.5" x14ac:dyDescent="0.25">
      <c r="A649" s="3">
        <f>TITRES_STAT!B652</f>
        <v>43248</v>
      </c>
      <c r="B649" s="6">
        <f>TITRES_STAT!D652</f>
        <v>3.9834000000000001</v>
      </c>
      <c r="C649" s="2">
        <f t="shared" si="54"/>
        <v>3.944652277844273</v>
      </c>
      <c r="D649" s="2">
        <f t="shared" si="56"/>
        <v>3.9505419167552427</v>
      </c>
      <c r="E649" s="2">
        <f t="shared" si="55"/>
        <v>-5.8896389109697189E-3</v>
      </c>
      <c r="F649" s="2">
        <f t="shared" si="59"/>
        <v>-5.7336093339349484E-2</v>
      </c>
      <c r="G649" s="2">
        <f t="shared" si="57"/>
        <v>5.1446454428379765E-2</v>
      </c>
      <c r="H649" s="2" t="str">
        <f t="shared" si="58"/>
        <v>Sell</v>
      </c>
    </row>
    <row r="650" spans="1:8" ht="13.5" x14ac:dyDescent="0.25">
      <c r="A650" s="3">
        <f>TITRES_STAT!B653</f>
        <v>43249</v>
      </c>
      <c r="B650" s="6">
        <f>TITRES_STAT!D653</f>
        <v>3.9119000000000002</v>
      </c>
      <c r="C650" s="2">
        <f t="shared" si="54"/>
        <v>3.9648442350990001</v>
      </c>
      <c r="D650" s="2">
        <f t="shared" si="56"/>
        <v>3.9476795525511506</v>
      </c>
      <c r="E650" s="2">
        <f t="shared" si="55"/>
        <v>1.716468254784953E-2</v>
      </c>
      <c r="F650" s="2">
        <f t="shared" si="59"/>
        <v>-4.2435938161909686E-2</v>
      </c>
      <c r="G650" s="2">
        <f t="shared" si="57"/>
        <v>5.9600620709759217E-2</v>
      </c>
      <c r="H650" s="2" t="str">
        <f t="shared" si="58"/>
        <v>Sell</v>
      </c>
    </row>
    <row r="651" spans="1:8" ht="13.5" x14ac:dyDescent="0.25">
      <c r="A651" s="3">
        <f>TITRES_STAT!B654</f>
        <v>43250</v>
      </c>
      <c r="B651" s="6">
        <f>TITRES_STAT!D654</f>
        <v>3.9497</v>
      </c>
      <c r="C651" s="2">
        <f t="shared" si="54"/>
        <v>3.9799912758530001</v>
      </c>
      <c r="D651" s="2">
        <f t="shared" si="56"/>
        <v>3.9478292153251395</v>
      </c>
      <c r="E651" s="2">
        <f t="shared" si="55"/>
        <v>3.2162060527860525E-2</v>
      </c>
      <c r="F651" s="2">
        <f t="shared" si="59"/>
        <v>-2.7516338423955643E-2</v>
      </c>
      <c r="G651" s="2">
        <f t="shared" si="57"/>
        <v>5.9678398951816168E-2</v>
      </c>
      <c r="H651" s="2" t="str">
        <f t="shared" si="58"/>
        <v>Sell</v>
      </c>
    </row>
    <row r="652" spans="1:8" ht="13.5" x14ac:dyDescent="0.25">
      <c r="A652" s="3">
        <f>TITRES_STAT!B655</f>
        <v>43251</v>
      </c>
      <c r="B652" s="6">
        <f>TITRES_STAT!D655</f>
        <v>4.0044000000000004</v>
      </c>
      <c r="C652" s="2">
        <f t="shared" si="54"/>
        <v>3.9921618487986921</v>
      </c>
      <c r="D652" s="2">
        <f t="shared" si="56"/>
        <v>3.9520196438195736</v>
      </c>
      <c r="E652" s="2">
        <f t="shared" si="55"/>
        <v>4.0142204979118468E-2</v>
      </c>
      <c r="F652" s="2">
        <f t="shared" si="59"/>
        <v>-1.3984629743340823E-2</v>
      </c>
      <c r="G652" s="2">
        <f t="shared" si="57"/>
        <v>5.4126834722459292E-2</v>
      </c>
      <c r="H652" s="2" t="str">
        <f t="shared" si="58"/>
        <v>Sell</v>
      </c>
    </row>
    <row r="653" spans="1:8" ht="13.5" x14ac:dyDescent="0.25">
      <c r="A653" s="3">
        <f>TITRES_STAT!B656</f>
        <v>43252</v>
      </c>
      <c r="B653" s="6">
        <f>TITRES_STAT!D656</f>
        <v>3.996</v>
      </c>
      <c r="C653" s="2">
        <f t="shared" si="54"/>
        <v>4.001167718214278</v>
      </c>
      <c r="D653" s="2">
        <f t="shared" si="56"/>
        <v>3.9552774479810866</v>
      </c>
      <c r="E653" s="2">
        <f t="shared" si="55"/>
        <v>4.5890270233191366E-2</v>
      </c>
      <c r="F653" s="2">
        <f t="shared" si="59"/>
        <v>-2.0096497480343867E-3</v>
      </c>
      <c r="G653" s="2">
        <f t="shared" si="57"/>
        <v>4.7899919981225753E-2</v>
      </c>
      <c r="H653" s="2" t="str">
        <f t="shared" si="58"/>
        <v>Sell</v>
      </c>
    </row>
    <row r="654" spans="1:8" ht="13.5" x14ac:dyDescent="0.25">
      <c r="A654" s="3">
        <f>TITRES_STAT!B657</f>
        <v>43255</v>
      </c>
      <c r="B654" s="6">
        <f>TITRES_STAT!D657</f>
        <v>3.9539</v>
      </c>
      <c r="C654" s="2">
        <f t="shared" si="54"/>
        <v>3.999080376950543</v>
      </c>
      <c r="D654" s="2">
        <f t="shared" si="56"/>
        <v>3.9551754147973024</v>
      </c>
      <c r="E654" s="2">
        <f t="shared" si="55"/>
        <v>4.3904962153240579E-2</v>
      </c>
      <c r="F654" s="2">
        <f t="shared" si="59"/>
        <v>7.1732726322206062E-3</v>
      </c>
      <c r="G654" s="2">
        <f t="shared" si="57"/>
        <v>3.6731689521019975E-2</v>
      </c>
      <c r="H654" s="2" t="str">
        <f t="shared" si="58"/>
        <v>Sell</v>
      </c>
    </row>
    <row r="655" spans="1:8" ht="13.5" x14ac:dyDescent="0.25">
      <c r="A655" s="3">
        <f>TITRES_STAT!B658</f>
        <v>43256</v>
      </c>
      <c r="B655" s="6">
        <f>TITRES_STAT!D658</f>
        <v>3.9539</v>
      </c>
      <c r="C655" s="2">
        <f t="shared" ref="C655:C718" si="60">$C$4*B645+C654*(1-$C$4)</f>
        <v>4.0050833958812291</v>
      </c>
      <c r="D655" s="2">
        <f t="shared" si="56"/>
        <v>3.9550809396271318</v>
      </c>
      <c r="E655" s="2">
        <f t="shared" si="55"/>
        <v>5.0002456254097272E-2</v>
      </c>
      <c r="F655" s="2">
        <f t="shared" si="59"/>
        <v>1.5739109356595941E-2</v>
      </c>
      <c r="G655" s="2">
        <f t="shared" si="57"/>
        <v>3.426334689750133E-2</v>
      </c>
      <c r="H655" s="2" t="str">
        <f t="shared" si="58"/>
        <v>Sell</v>
      </c>
    </row>
    <row r="656" spans="1:8" ht="13.5" x14ac:dyDescent="0.25">
      <c r="A656" s="3">
        <f>TITRES_STAT!B659</f>
        <v>43257</v>
      </c>
      <c r="B656" s="6">
        <f>TITRES_STAT!D659</f>
        <v>3.996</v>
      </c>
      <c r="C656" s="2">
        <f t="shared" si="60"/>
        <v>4.0036859503610405</v>
      </c>
      <c r="D656" s="2">
        <f t="shared" si="56"/>
        <v>3.9581119811362329</v>
      </c>
      <c r="E656" s="2">
        <f t="shared" si="55"/>
        <v>4.5573969224807609E-2</v>
      </c>
      <c r="F656" s="2">
        <f t="shared" si="59"/>
        <v>2.1706081330238276E-2</v>
      </c>
      <c r="G656" s="2">
        <f t="shared" si="57"/>
        <v>2.3867887894569333E-2</v>
      </c>
      <c r="H656" s="2" t="str">
        <f t="shared" si="58"/>
        <v>Sell</v>
      </c>
    </row>
    <row r="657" spans="1:8" ht="13.5" x14ac:dyDescent="0.25">
      <c r="A657" s="3">
        <f>TITRES_STAT!B660</f>
        <v>43258</v>
      </c>
      <c r="B657" s="6">
        <f>TITRES_STAT!D660</f>
        <v>3.996</v>
      </c>
      <c r="C657" s="2">
        <f t="shared" si="60"/>
        <v>3.994734265690111</v>
      </c>
      <c r="D657" s="2">
        <f t="shared" si="56"/>
        <v>3.9609185010520673</v>
      </c>
      <c r="E657" s="2">
        <f t="shared" si="55"/>
        <v>3.3815764638043699E-2</v>
      </c>
      <c r="F657" s="2">
        <f t="shared" si="59"/>
        <v>2.4128017991799363E-2</v>
      </c>
      <c r="G657" s="2">
        <f t="shared" si="57"/>
        <v>9.6877466462443364E-3</v>
      </c>
      <c r="H657" s="2" t="str">
        <f t="shared" si="58"/>
        <v>Sell</v>
      </c>
    </row>
    <row r="658" spans="1:8" ht="13.5" x14ac:dyDescent="0.25">
      <c r="A658" s="3">
        <f>TITRES_STAT!B661</f>
        <v>43259</v>
      </c>
      <c r="B658" s="6">
        <f>TITRES_STAT!D661</f>
        <v>3.996</v>
      </c>
      <c r="C658" s="2">
        <f t="shared" si="60"/>
        <v>3.9852213017377864</v>
      </c>
      <c r="D658" s="2">
        <f t="shared" si="56"/>
        <v>3.963517130603766</v>
      </c>
      <c r="E658" s="2">
        <f t="shared" si="55"/>
        <v>2.1704171134020456E-2</v>
      </c>
      <c r="F658" s="2">
        <f t="shared" si="59"/>
        <v>2.3643248620243584E-2</v>
      </c>
      <c r="G658" s="2">
        <f t="shared" si="57"/>
        <v>-1.9390774862231286E-3</v>
      </c>
      <c r="H658" s="2" t="str">
        <f t="shared" si="58"/>
        <v>Hold</v>
      </c>
    </row>
    <row r="659" spans="1:8" ht="13.5" x14ac:dyDescent="0.25">
      <c r="A659" s="3">
        <f>TITRES_STAT!B662</f>
        <v>43262</v>
      </c>
      <c r="B659" s="6">
        <f>TITRES_STAT!D662</f>
        <v>3.9539</v>
      </c>
      <c r="C659" s="2">
        <f t="shared" si="60"/>
        <v>3.9849411014704348</v>
      </c>
      <c r="D659" s="2">
        <f t="shared" si="56"/>
        <v>3.9628047505590422</v>
      </c>
      <c r="E659" s="2">
        <f t="shared" si="55"/>
        <v>2.2136350911392544E-2</v>
      </c>
      <c r="F659" s="2">
        <f t="shared" si="59"/>
        <v>2.3341869078473378E-2</v>
      </c>
      <c r="G659" s="2">
        <f t="shared" si="57"/>
        <v>-1.2055181670808345E-3</v>
      </c>
      <c r="H659" s="2" t="str">
        <f t="shared" si="58"/>
        <v>Hold</v>
      </c>
    </row>
    <row r="660" spans="1:8" ht="13.5" x14ac:dyDescent="0.25">
      <c r="A660" s="3">
        <f>TITRES_STAT!B663</f>
        <v>43263</v>
      </c>
      <c r="B660" s="6">
        <f>TITRES_STAT!D663</f>
        <v>3.9539</v>
      </c>
      <c r="C660" s="2">
        <f t="shared" si="60"/>
        <v>3.9737040089365219</v>
      </c>
      <c r="D660" s="2">
        <f t="shared" si="56"/>
        <v>3.9621451394065206</v>
      </c>
      <c r="E660" s="2">
        <f t="shared" si="55"/>
        <v>1.1558869530001292E-2</v>
      </c>
      <c r="F660" s="2">
        <f t="shared" si="59"/>
        <v>2.098526916877896E-2</v>
      </c>
      <c r="G660" s="2">
        <f t="shared" si="57"/>
        <v>-9.4263996387776681E-3</v>
      </c>
      <c r="H660" s="2" t="str">
        <f t="shared" si="58"/>
        <v>Hold</v>
      </c>
    </row>
    <row r="661" spans="1:8" ht="13.5" x14ac:dyDescent="0.25">
      <c r="A661" s="3">
        <f>TITRES_STAT!B664</f>
        <v>43264</v>
      </c>
      <c r="B661" s="6">
        <f>TITRES_STAT!D664</f>
        <v>3.9539</v>
      </c>
      <c r="C661" s="2">
        <f t="shared" si="60"/>
        <v>3.9700110844847494</v>
      </c>
      <c r="D661" s="2">
        <f t="shared" si="56"/>
        <v>3.9615343883393708</v>
      </c>
      <c r="E661" s="2">
        <f t="shared" si="55"/>
        <v>8.4766961453786038E-3</v>
      </c>
      <c r="F661" s="2">
        <f t="shared" si="59"/>
        <v>1.8483554564098888E-2</v>
      </c>
      <c r="G661" s="2">
        <f t="shared" si="57"/>
        <v>-1.0006858418720285E-2</v>
      </c>
      <c r="H661" s="2" t="str">
        <f t="shared" si="58"/>
        <v>Hold</v>
      </c>
    </row>
    <row r="662" spans="1:8" ht="13.5" x14ac:dyDescent="0.25">
      <c r="A662" s="3">
        <f>TITRES_STAT!B665</f>
        <v>43265</v>
      </c>
      <c r="B662" s="6">
        <f>TITRES_STAT!D665</f>
        <v>3.9497</v>
      </c>
      <c r="C662" s="2">
        <f t="shared" si="60"/>
        <v>3.975301686871711</v>
      </c>
      <c r="D662" s="2">
        <f t="shared" si="56"/>
        <v>3.9606577669808987</v>
      </c>
      <c r="E662" s="2">
        <f t="shared" si="55"/>
        <v>1.4643919890812374E-2</v>
      </c>
      <c r="F662" s="2">
        <f t="shared" si="59"/>
        <v>1.7715627629441587E-2</v>
      </c>
      <c r="G662" s="2">
        <f t="shared" si="57"/>
        <v>-3.0717077386292133E-3</v>
      </c>
      <c r="H662" s="2" t="str">
        <f t="shared" si="58"/>
        <v>Hold</v>
      </c>
    </row>
    <row r="663" spans="1:8" ht="13.5" x14ac:dyDescent="0.25">
      <c r="A663" s="3">
        <f>TITRES_STAT!B666</f>
        <v>43269</v>
      </c>
      <c r="B663" s="6">
        <f>TITRES_STAT!D666</f>
        <v>3.9119000000000002</v>
      </c>
      <c r="C663" s="2">
        <f t="shared" si="60"/>
        <v>3.9784860427376016</v>
      </c>
      <c r="D663" s="2">
        <f t="shared" si="56"/>
        <v>3.9570460805378689</v>
      </c>
      <c r="E663" s="2">
        <f t="shared" si="55"/>
        <v>2.1439962199732765E-2</v>
      </c>
      <c r="F663" s="2">
        <f t="shared" si="59"/>
        <v>1.8460494543499822E-2</v>
      </c>
      <c r="G663" s="2">
        <f t="shared" si="57"/>
        <v>2.9794676562329425E-3</v>
      </c>
      <c r="H663" s="2" t="str">
        <f t="shared" si="58"/>
        <v>Sell</v>
      </c>
    </row>
    <row r="664" spans="1:8" ht="13.5" x14ac:dyDescent="0.25">
      <c r="A664" s="3">
        <f>TITRES_STAT!B667</f>
        <v>43270</v>
      </c>
      <c r="B664" s="6">
        <f>TITRES_STAT!D667</f>
        <v>3.9119000000000002</v>
      </c>
      <c r="C664" s="2">
        <f t="shared" si="60"/>
        <v>3.9747035746241246</v>
      </c>
      <c r="D664" s="2">
        <f t="shared" si="56"/>
        <v>3.9537019264239524</v>
      </c>
      <c r="E664" s="2">
        <f t="shared" si="55"/>
        <v>2.1001648200172252E-2</v>
      </c>
      <c r="F664" s="2">
        <f t="shared" si="59"/>
        <v>1.896872527483431E-2</v>
      </c>
      <c r="G664" s="2">
        <f t="shared" si="57"/>
        <v>2.0329229253379412E-3</v>
      </c>
      <c r="H664" s="2" t="str">
        <f t="shared" si="58"/>
        <v>Sell</v>
      </c>
    </row>
    <row r="665" spans="1:8" ht="13.5" x14ac:dyDescent="0.25">
      <c r="A665" s="3">
        <f>TITRES_STAT!B668</f>
        <v>43271</v>
      </c>
      <c r="B665" s="6">
        <f>TITRES_STAT!D668</f>
        <v>3.8908</v>
      </c>
      <c r="C665" s="2">
        <f t="shared" si="60"/>
        <v>3.9715030246819514</v>
      </c>
      <c r="D665" s="2">
        <f t="shared" si="56"/>
        <v>3.9490425244666225</v>
      </c>
      <c r="E665" s="2">
        <f t="shared" si="55"/>
        <v>2.246050021532886E-2</v>
      </c>
      <c r="F665" s="2">
        <f t="shared" si="59"/>
        <v>1.966708026293322E-2</v>
      </c>
      <c r="G665" s="2">
        <f t="shared" si="57"/>
        <v>2.7934199523956399E-3</v>
      </c>
      <c r="H665" s="2" t="str">
        <f t="shared" si="58"/>
        <v>Sell</v>
      </c>
    </row>
    <row r="666" spans="1:8" ht="13.5" x14ac:dyDescent="0.25">
      <c r="A666" s="3">
        <f>TITRES_STAT!B669</f>
        <v>43272</v>
      </c>
      <c r="B666" s="6">
        <f>TITRES_STAT!D669</f>
        <v>3.9119000000000002</v>
      </c>
      <c r="C666" s="2">
        <f t="shared" si="60"/>
        <v>3.9752717901154973</v>
      </c>
      <c r="D666" s="2">
        <f t="shared" si="56"/>
        <v>3.9462912263579839</v>
      </c>
      <c r="E666" s="2">
        <f t="shared" si="55"/>
        <v>2.8980563757513345E-2</v>
      </c>
      <c r="F666" s="2">
        <f t="shared" si="59"/>
        <v>2.1529776961849247E-2</v>
      </c>
      <c r="G666" s="2">
        <f t="shared" si="57"/>
        <v>7.450786795664098E-3</v>
      </c>
      <c r="H666" s="2" t="str">
        <f t="shared" si="58"/>
        <v>Sell</v>
      </c>
    </row>
    <row r="667" spans="1:8" ht="13.5" x14ac:dyDescent="0.25">
      <c r="A667" s="3">
        <f>TITRES_STAT!B670</f>
        <v>43273</v>
      </c>
      <c r="B667" s="6">
        <f>TITRES_STAT!D670</f>
        <v>3.9077000000000002</v>
      </c>
      <c r="C667" s="2">
        <f t="shared" si="60"/>
        <v>3.978460745482344</v>
      </c>
      <c r="D667" s="2">
        <f t="shared" si="56"/>
        <v>3.9434326169981335</v>
      </c>
      <c r="E667" s="2">
        <f t="shared" si="55"/>
        <v>3.5028128484210441E-2</v>
      </c>
      <c r="F667" s="2">
        <f t="shared" si="59"/>
        <v>2.4229447266321487E-2</v>
      </c>
      <c r="G667" s="2">
        <f t="shared" si="57"/>
        <v>1.0798681217888954E-2</v>
      </c>
      <c r="H667" s="2" t="str">
        <f t="shared" si="58"/>
        <v>Sell</v>
      </c>
    </row>
    <row r="668" spans="1:8" ht="13.5" x14ac:dyDescent="0.25">
      <c r="A668" s="3">
        <f>TITRES_STAT!B671</f>
        <v>43276</v>
      </c>
      <c r="B668" s="6">
        <f>TITRES_STAT!D671</f>
        <v>3.9119000000000002</v>
      </c>
      <c r="C668" s="2">
        <f t="shared" si="60"/>
        <v>3.9811590923312141</v>
      </c>
      <c r="D668" s="2">
        <f t="shared" si="56"/>
        <v>3.9410968675908644</v>
      </c>
      <c r="E668" s="2">
        <f t="shared" ref="E668:E731" si="61">C668-D668</f>
        <v>4.0062224740349706E-2</v>
      </c>
      <c r="F668" s="2">
        <f t="shared" si="59"/>
        <v>2.7396002761127129E-2</v>
      </c>
      <c r="G668" s="2">
        <f t="shared" si="57"/>
        <v>1.2666221979222576E-2</v>
      </c>
      <c r="H668" s="2" t="str">
        <f t="shared" si="58"/>
        <v>Sell</v>
      </c>
    </row>
    <row r="669" spans="1:8" ht="13.5" x14ac:dyDescent="0.25">
      <c r="A669" s="3">
        <f>TITRES_STAT!B672</f>
        <v>43277</v>
      </c>
      <c r="B669" s="6">
        <f>TITRES_STAT!D672</f>
        <v>3.8530000000000002</v>
      </c>
      <c r="C669" s="2">
        <f t="shared" si="60"/>
        <v>3.9769653858187195</v>
      </c>
      <c r="D669" s="2">
        <f t="shared" ref="D669:D732" si="62">$D$4*B669+(1-$D$4)*D668</f>
        <v>3.9345711736952449</v>
      </c>
      <c r="E669" s="2">
        <f t="shared" si="61"/>
        <v>4.2394212123474606E-2</v>
      </c>
      <c r="F669" s="2">
        <f t="shared" si="59"/>
        <v>3.0395644633596626E-2</v>
      </c>
      <c r="G669" s="2">
        <f t="shared" si="57"/>
        <v>1.199856748987798E-2</v>
      </c>
      <c r="H669" s="2" t="str">
        <f t="shared" si="58"/>
        <v>Sell</v>
      </c>
    </row>
    <row r="670" spans="1:8" ht="13.5" x14ac:dyDescent="0.25">
      <c r="A670" s="3">
        <f>TITRES_STAT!B673</f>
        <v>43278</v>
      </c>
      <c r="B670" s="6">
        <f>TITRES_STAT!D673</f>
        <v>3.8698000000000001</v>
      </c>
      <c r="C670" s="2">
        <f t="shared" si="60"/>
        <v>3.9734168649235317</v>
      </c>
      <c r="D670" s="2">
        <f t="shared" si="62"/>
        <v>3.9297733089770785</v>
      </c>
      <c r="E670" s="2">
        <f t="shared" si="61"/>
        <v>4.3643555946453194E-2</v>
      </c>
      <c r="F670" s="2">
        <f t="shared" si="59"/>
        <v>3.3045226896167942E-2</v>
      </c>
      <c r="G670" s="2">
        <f t="shared" si="57"/>
        <v>1.0598329050285252E-2</v>
      </c>
      <c r="H670" s="2" t="str">
        <f t="shared" si="58"/>
        <v>Sell</v>
      </c>
    </row>
    <row r="671" spans="1:8" ht="13.5" x14ac:dyDescent="0.25">
      <c r="A671" s="3">
        <f>TITRES_STAT!B674</f>
        <v>43279</v>
      </c>
      <c r="B671" s="6">
        <f>TITRES_STAT!D674</f>
        <v>3.9119000000000002</v>
      </c>
      <c r="C671" s="2">
        <f t="shared" si="60"/>
        <v>3.9704142703199112</v>
      </c>
      <c r="D671" s="2">
        <f t="shared" si="62"/>
        <v>3.9284493601639614</v>
      </c>
      <c r="E671" s="2">
        <f t="shared" si="61"/>
        <v>4.1964910155949831E-2</v>
      </c>
      <c r="F671" s="2">
        <f t="shared" si="59"/>
        <v>3.482916354812432E-2</v>
      </c>
      <c r="G671" s="2">
        <f t="shared" si="57"/>
        <v>7.1357466078255105E-3</v>
      </c>
      <c r="H671" s="2" t="str">
        <f t="shared" si="58"/>
        <v>Sell</v>
      </c>
    </row>
    <row r="672" spans="1:8" ht="13.5" x14ac:dyDescent="0.25">
      <c r="A672" s="3">
        <f>TITRES_STAT!B675</f>
        <v>43280</v>
      </c>
      <c r="B672" s="6">
        <f>TITRES_STAT!D675</f>
        <v>3.9371</v>
      </c>
      <c r="C672" s="2">
        <f t="shared" si="60"/>
        <v>3.9672274595014634</v>
      </c>
      <c r="D672" s="2">
        <f t="shared" si="62"/>
        <v>3.9290901482999643</v>
      </c>
      <c r="E672" s="2">
        <f t="shared" si="61"/>
        <v>3.8137311201499102E-2</v>
      </c>
      <c r="F672" s="2">
        <f t="shared" si="59"/>
        <v>3.5490793078799279E-2</v>
      </c>
      <c r="G672" s="2">
        <f t="shared" si="57"/>
        <v>2.646518122699823E-3</v>
      </c>
      <c r="H672" s="2" t="str">
        <f t="shared" si="58"/>
        <v>Sell</v>
      </c>
    </row>
    <row r="673" spans="1:8" ht="13.5" x14ac:dyDescent="0.25">
      <c r="A673" s="3">
        <f>TITRES_STAT!B676</f>
        <v>43283</v>
      </c>
      <c r="B673" s="6">
        <f>TITRES_STAT!D676</f>
        <v>3.9371</v>
      </c>
      <c r="C673" s="2">
        <f t="shared" si="60"/>
        <v>3.9587155426550846</v>
      </c>
      <c r="D673" s="2">
        <f t="shared" si="62"/>
        <v>3.9296834706481154</v>
      </c>
      <c r="E673" s="2">
        <f t="shared" si="61"/>
        <v>2.9032072006969223E-2</v>
      </c>
      <c r="F673" s="2">
        <f t="shared" si="59"/>
        <v>3.4199048864433271E-2</v>
      </c>
      <c r="G673" s="2">
        <f t="shared" si="57"/>
        <v>-5.1669768574640479E-3</v>
      </c>
      <c r="H673" s="2" t="str">
        <f t="shared" si="58"/>
        <v>Hold</v>
      </c>
    </row>
    <row r="674" spans="1:8" ht="13.5" x14ac:dyDescent="0.25">
      <c r="A674" s="3">
        <f>TITRES_STAT!B677</f>
        <v>43284</v>
      </c>
      <c r="B674" s="6">
        <f>TITRES_STAT!D677</f>
        <v>3.9119000000000002</v>
      </c>
      <c r="C674" s="2">
        <f t="shared" si="60"/>
        <v>3.9515131514773794</v>
      </c>
      <c r="D674" s="2">
        <f t="shared" si="62"/>
        <v>3.9283661765260325</v>
      </c>
      <c r="E674" s="2">
        <f t="shared" si="61"/>
        <v>2.3146974951346877E-2</v>
      </c>
      <c r="F674" s="2">
        <f t="shared" si="59"/>
        <v>3.1988634081815993E-2</v>
      </c>
      <c r="G674" s="2">
        <f t="shared" si="57"/>
        <v>-8.8416591304691164E-3</v>
      </c>
      <c r="H674" s="2" t="str">
        <f t="shared" si="58"/>
        <v>Hold</v>
      </c>
    </row>
    <row r="675" spans="1:8" ht="13.5" x14ac:dyDescent="0.25">
      <c r="A675" s="3">
        <f>TITRES_STAT!B678</f>
        <v>43285</v>
      </c>
      <c r="B675" s="6">
        <f>TITRES_STAT!D678</f>
        <v>3.9497</v>
      </c>
      <c r="C675" s="2">
        <f t="shared" si="60"/>
        <v>3.9421726666347059</v>
      </c>
      <c r="D675" s="2">
        <f t="shared" si="62"/>
        <v>3.9299464597463265</v>
      </c>
      <c r="E675" s="2">
        <f t="shared" si="61"/>
        <v>1.2226206888379387E-2</v>
      </c>
      <c r="F675" s="2">
        <f t="shared" si="59"/>
        <v>2.8036148643128672E-2</v>
      </c>
      <c r="G675" s="2">
        <f t="shared" si="57"/>
        <v>-1.5809941754749285E-2</v>
      </c>
      <c r="H675" s="2" t="str">
        <f t="shared" si="58"/>
        <v>Hold</v>
      </c>
    </row>
    <row r="676" spans="1:8" ht="13.5" x14ac:dyDescent="0.25">
      <c r="A676" s="3">
        <f>TITRES_STAT!B679</f>
        <v>43286</v>
      </c>
      <c r="B676" s="6">
        <f>TITRES_STAT!D679</f>
        <v>3.9539</v>
      </c>
      <c r="C676" s="2">
        <f t="shared" si="60"/>
        <v>3.9375153333062896</v>
      </c>
      <c r="D676" s="2">
        <f t="shared" si="62"/>
        <v>3.9317207960614131</v>
      </c>
      <c r="E676" s="2">
        <f t="shared" si="61"/>
        <v>5.794537244876441E-3</v>
      </c>
      <c r="F676" s="2">
        <f t="shared" si="59"/>
        <v>2.3587826363478226E-2</v>
      </c>
      <c r="G676" s="2">
        <f t="shared" ref="G676:G739" si="63">E676-F676</f>
        <v>-1.7793289118601785E-2</v>
      </c>
      <c r="H676" s="2" t="str">
        <f t="shared" ref="H676:H739" si="64">IF(G676&lt;0,"Hold","Sell")</f>
        <v>Hold</v>
      </c>
    </row>
    <row r="677" spans="1:8" ht="13.5" x14ac:dyDescent="0.25">
      <c r="A677" s="3">
        <f>TITRES_STAT!B680</f>
        <v>43287</v>
      </c>
      <c r="B677" s="6">
        <f>TITRES_STAT!D680</f>
        <v>3.996</v>
      </c>
      <c r="C677" s="2">
        <f t="shared" si="60"/>
        <v>3.9329283589514761</v>
      </c>
      <c r="D677" s="2">
        <f t="shared" si="62"/>
        <v>3.9364822185753825</v>
      </c>
      <c r="E677" s="2">
        <f t="shared" si="61"/>
        <v>-3.5538596239064191E-3</v>
      </c>
      <c r="F677" s="2">
        <f t="shared" ref="F677:F740" si="65">(E677*(2/(10)))+((1-(2/10))*F676)</f>
        <v>1.8159489166001297E-2</v>
      </c>
      <c r="G677" s="2">
        <f t="shared" si="63"/>
        <v>-2.1713348789907716E-2</v>
      </c>
      <c r="H677" s="2" t="str">
        <f t="shared" si="64"/>
        <v>Hold</v>
      </c>
    </row>
    <row r="678" spans="1:8" ht="13.5" x14ac:dyDescent="0.25">
      <c r="A678" s="3">
        <f>TITRES_STAT!B681</f>
        <v>43290</v>
      </c>
      <c r="B678" s="6">
        <f>TITRES_STAT!D681</f>
        <v>3.9035000000000002</v>
      </c>
      <c r="C678" s="2">
        <f t="shared" si="60"/>
        <v>3.9296932268050955</v>
      </c>
      <c r="D678" s="2">
        <f t="shared" si="62"/>
        <v>3.9340390912735019</v>
      </c>
      <c r="E678" s="2">
        <f t="shared" si="61"/>
        <v>-4.3458644684064573E-3</v>
      </c>
      <c r="F678" s="2">
        <f t="shared" si="65"/>
        <v>1.3658418439119746E-2</v>
      </c>
      <c r="G678" s="2">
        <f t="shared" si="63"/>
        <v>-1.8004282907526203E-2</v>
      </c>
      <c r="H678" s="2" t="str">
        <f t="shared" si="64"/>
        <v>Hold</v>
      </c>
    </row>
    <row r="679" spans="1:8" ht="13.5" x14ac:dyDescent="0.25">
      <c r="A679" s="3">
        <f>TITRES_STAT!B682</f>
        <v>43291</v>
      </c>
      <c r="B679" s="6">
        <f>TITRES_STAT!D682</f>
        <v>3.9539</v>
      </c>
      <c r="C679" s="2">
        <f t="shared" si="60"/>
        <v>3.9178942688350809</v>
      </c>
      <c r="D679" s="2">
        <f t="shared" si="62"/>
        <v>3.9355102696976867</v>
      </c>
      <c r="E679" s="2">
        <f t="shared" si="61"/>
        <v>-1.7616000862605841E-2</v>
      </c>
      <c r="F679" s="2">
        <f t="shared" si="65"/>
        <v>7.4035345787746287E-3</v>
      </c>
      <c r="G679" s="2">
        <f t="shared" si="63"/>
        <v>-2.5019535441380469E-2</v>
      </c>
      <c r="H679" s="2" t="str">
        <f t="shared" si="64"/>
        <v>Hold</v>
      </c>
    </row>
    <row r="680" spans="1:8" ht="13.5" x14ac:dyDescent="0.25">
      <c r="A680" s="3">
        <f>TITRES_STAT!B683</f>
        <v>43292</v>
      </c>
      <c r="B680" s="6">
        <f>TITRES_STAT!D683</f>
        <v>3.996</v>
      </c>
      <c r="C680" s="2">
        <f t="shared" si="60"/>
        <v>3.910495150552761</v>
      </c>
      <c r="D680" s="2">
        <f t="shared" si="62"/>
        <v>3.9399909904608208</v>
      </c>
      <c r="E680" s="2">
        <f t="shared" si="61"/>
        <v>-2.9495839908059818E-2</v>
      </c>
      <c r="F680" s="2">
        <f t="shared" si="65"/>
        <v>2.3659681407739788E-5</v>
      </c>
      <c r="G680" s="2">
        <f t="shared" si="63"/>
        <v>-2.9519499589467556E-2</v>
      </c>
      <c r="H680" s="2" t="str">
        <f t="shared" si="64"/>
        <v>Hold</v>
      </c>
    </row>
    <row r="681" spans="1:8" ht="13.5" x14ac:dyDescent="0.25">
      <c r="A681" s="3">
        <f>TITRES_STAT!B684</f>
        <v>43293</v>
      </c>
      <c r="B681" s="6">
        <f>TITRES_STAT!D684</f>
        <v>4.1138000000000003</v>
      </c>
      <c r="C681" s="2">
        <f t="shared" si="60"/>
        <v>3.9107112812369516</v>
      </c>
      <c r="D681" s="2">
        <f t="shared" si="62"/>
        <v>3.9528657319081675</v>
      </c>
      <c r="E681" s="2">
        <f t="shared" si="61"/>
        <v>-4.2154450671215926E-2</v>
      </c>
      <c r="F681" s="2">
        <f t="shared" si="65"/>
        <v>-8.4119623891169941E-3</v>
      </c>
      <c r="G681" s="2">
        <f t="shared" si="63"/>
        <v>-3.3742488282098929E-2</v>
      </c>
      <c r="H681" s="2" t="str">
        <f t="shared" si="64"/>
        <v>Hold</v>
      </c>
    </row>
    <row r="682" spans="1:8" ht="13.5" x14ac:dyDescent="0.25">
      <c r="A682" s="3">
        <f>TITRES_STAT!B685</f>
        <v>43294</v>
      </c>
      <c r="B682" s="6">
        <f>TITRES_STAT!D685</f>
        <v>4.2904</v>
      </c>
      <c r="C682" s="2">
        <f t="shared" si="60"/>
        <v>3.9147710841235743</v>
      </c>
      <c r="D682" s="2">
        <f t="shared" si="62"/>
        <v>3.9778682702853403</v>
      </c>
      <c r="E682" s="2">
        <f t="shared" si="61"/>
        <v>-6.3097186161765961E-2</v>
      </c>
      <c r="F682" s="2">
        <f t="shared" si="65"/>
        <v>-1.934900714364679E-2</v>
      </c>
      <c r="G682" s="2">
        <f t="shared" si="63"/>
        <v>-4.3748179018119171E-2</v>
      </c>
      <c r="H682" s="2" t="str">
        <f t="shared" si="64"/>
        <v>Hold</v>
      </c>
    </row>
    <row r="683" spans="1:8" ht="13.5" x14ac:dyDescent="0.25">
      <c r="A683" s="3">
        <f>TITRES_STAT!B686</f>
        <v>43297</v>
      </c>
      <c r="B683" s="6">
        <f>TITRES_STAT!D686</f>
        <v>4.1684999999999999</v>
      </c>
      <c r="C683" s="2">
        <f t="shared" si="60"/>
        <v>3.9182063019507165</v>
      </c>
      <c r="D683" s="2">
        <f t="shared" si="62"/>
        <v>3.9919891391530928</v>
      </c>
      <c r="E683" s="2">
        <f t="shared" si="61"/>
        <v>-7.3782837202376328E-2</v>
      </c>
      <c r="F683" s="2">
        <f t="shared" si="65"/>
        <v>-3.0235773155392699E-2</v>
      </c>
      <c r="G683" s="2">
        <f t="shared" si="63"/>
        <v>-4.3547064046983629E-2</v>
      </c>
      <c r="H683" s="2" t="str">
        <f t="shared" si="64"/>
        <v>Hold</v>
      </c>
    </row>
    <row r="684" spans="1:8" ht="13.5" x14ac:dyDescent="0.25">
      <c r="A684" s="3">
        <f>TITRES_STAT!B687</f>
        <v>43298</v>
      </c>
      <c r="B684" s="6">
        <f>TITRES_STAT!D687</f>
        <v>4.282</v>
      </c>
      <c r="C684" s="2">
        <f t="shared" si="60"/>
        <v>3.9172361016506065</v>
      </c>
      <c r="D684" s="2">
        <f t="shared" si="62"/>
        <v>4.013471425141752</v>
      </c>
      <c r="E684" s="2">
        <f t="shared" si="61"/>
        <v>-9.6235323491145497E-2</v>
      </c>
      <c r="F684" s="2">
        <f t="shared" si="65"/>
        <v>-4.3435683222543264E-2</v>
      </c>
      <c r="G684" s="2">
        <f t="shared" si="63"/>
        <v>-5.2799640268602233E-2</v>
      </c>
      <c r="H684" s="2" t="str">
        <f t="shared" si="64"/>
        <v>Hold</v>
      </c>
    </row>
    <row r="685" spans="1:8" ht="13.5" x14ac:dyDescent="0.25">
      <c r="A685" s="3">
        <f>TITRES_STAT!B688</f>
        <v>43299</v>
      </c>
      <c r="B685" s="6">
        <f>TITRES_STAT!D688</f>
        <v>4.2020999999999997</v>
      </c>
      <c r="C685" s="2">
        <f t="shared" si="60"/>
        <v>3.9222305475505133</v>
      </c>
      <c r="D685" s="2">
        <f t="shared" si="62"/>
        <v>4.0274439121682892</v>
      </c>
      <c r="E685" s="2">
        <f t="shared" si="61"/>
        <v>-0.10521336461777597</v>
      </c>
      <c r="F685" s="2">
        <f t="shared" si="65"/>
        <v>-5.5791219501589807E-2</v>
      </c>
      <c r="G685" s="2">
        <f t="shared" si="63"/>
        <v>-4.9422145116186166E-2</v>
      </c>
      <c r="H685" s="2" t="str">
        <f t="shared" si="64"/>
        <v>Hold</v>
      </c>
    </row>
    <row r="686" spans="1:8" ht="13.5" x14ac:dyDescent="0.25">
      <c r="A686" s="3">
        <f>TITRES_STAT!B689</f>
        <v>43300</v>
      </c>
      <c r="B686" s="6">
        <f>TITRES_STAT!D689</f>
        <v>4.1642999999999999</v>
      </c>
      <c r="C686" s="2">
        <f t="shared" si="60"/>
        <v>3.9271027710042805</v>
      </c>
      <c r="D686" s="2">
        <f t="shared" si="62"/>
        <v>4.0375814001558235</v>
      </c>
      <c r="E686" s="2">
        <f t="shared" si="61"/>
        <v>-0.11047862915154294</v>
      </c>
      <c r="F686" s="2">
        <f t="shared" si="65"/>
        <v>-6.6728701431580439E-2</v>
      </c>
      <c r="G686" s="2">
        <f t="shared" si="63"/>
        <v>-4.37499277199625E-2</v>
      </c>
      <c r="H686" s="2" t="str">
        <f t="shared" si="64"/>
        <v>Hold</v>
      </c>
    </row>
    <row r="687" spans="1:8" ht="13.5" x14ac:dyDescent="0.25">
      <c r="A687" s="3">
        <f>TITRES_STAT!B690</f>
        <v>43301</v>
      </c>
      <c r="B687" s="6">
        <f>TITRES_STAT!D690</f>
        <v>4.1474000000000002</v>
      </c>
      <c r="C687" s="2">
        <f t="shared" si="60"/>
        <v>3.9377023446959294</v>
      </c>
      <c r="D687" s="2">
        <f t="shared" si="62"/>
        <v>4.0457161112553921</v>
      </c>
      <c r="E687" s="2">
        <f t="shared" si="61"/>
        <v>-0.10801376655946271</v>
      </c>
      <c r="F687" s="2">
        <f t="shared" si="65"/>
        <v>-7.4985714457156905E-2</v>
      </c>
      <c r="G687" s="2">
        <f t="shared" si="63"/>
        <v>-3.3028052102305805E-2</v>
      </c>
      <c r="H687" s="2" t="str">
        <f t="shared" si="64"/>
        <v>Hold</v>
      </c>
    </row>
    <row r="688" spans="1:8" ht="13.5" x14ac:dyDescent="0.25">
      <c r="A688" s="3">
        <f>TITRES_STAT!B691</f>
        <v>43304</v>
      </c>
      <c r="B688" s="6">
        <f>TITRES_STAT!D691</f>
        <v>4.1474000000000002</v>
      </c>
      <c r="C688" s="2">
        <f t="shared" si="60"/>
        <v>3.9324404455119399</v>
      </c>
      <c r="D688" s="2">
        <f t="shared" si="62"/>
        <v>4.0532482511624002</v>
      </c>
      <c r="E688" s="2">
        <f t="shared" si="61"/>
        <v>-0.12080780565046023</v>
      </c>
      <c r="F688" s="2">
        <f t="shared" si="65"/>
        <v>-8.4150132695817573E-2</v>
      </c>
      <c r="G688" s="2">
        <f t="shared" si="63"/>
        <v>-3.6657672954642659E-2</v>
      </c>
      <c r="H688" s="2" t="str">
        <f t="shared" si="64"/>
        <v>Hold</v>
      </c>
    </row>
    <row r="689" spans="1:8" ht="13.5" x14ac:dyDescent="0.25">
      <c r="A689" s="3">
        <f>TITRES_STAT!B692</f>
        <v>43305</v>
      </c>
      <c r="B689" s="6">
        <f>TITRES_STAT!D692</f>
        <v>4.1222000000000003</v>
      </c>
      <c r="C689" s="2">
        <f t="shared" si="60"/>
        <v>3.9357419154331801</v>
      </c>
      <c r="D689" s="2">
        <f t="shared" si="62"/>
        <v>4.0583557881133334</v>
      </c>
      <c r="E689" s="2">
        <f t="shared" si="61"/>
        <v>-0.12261387268015334</v>
      </c>
      <c r="F689" s="2">
        <f t="shared" si="65"/>
        <v>-9.1842880692684731E-2</v>
      </c>
      <c r="G689" s="2">
        <f t="shared" si="63"/>
        <v>-3.0770991987468604E-2</v>
      </c>
      <c r="H689" s="2" t="str">
        <f t="shared" si="64"/>
        <v>Hold</v>
      </c>
    </row>
    <row r="690" spans="1:8" ht="13.5" x14ac:dyDescent="0.25">
      <c r="A690" s="3">
        <f>TITRES_STAT!B693</f>
        <v>43307</v>
      </c>
      <c r="B690" s="6">
        <f>TITRES_STAT!D693</f>
        <v>4.2442000000000002</v>
      </c>
      <c r="C690" s="2">
        <f t="shared" si="60"/>
        <v>3.9450123899819216</v>
      </c>
      <c r="D690" s="2">
        <f t="shared" si="62"/>
        <v>4.0721220260308648</v>
      </c>
      <c r="E690" s="2">
        <f t="shared" si="61"/>
        <v>-0.12710963604894321</v>
      </c>
      <c r="F690" s="2">
        <f t="shared" si="65"/>
        <v>-9.8896231763936429E-2</v>
      </c>
      <c r="G690" s="2">
        <f t="shared" si="63"/>
        <v>-2.821340428500678E-2</v>
      </c>
      <c r="H690" s="2" t="str">
        <f t="shared" si="64"/>
        <v>Hold</v>
      </c>
    </row>
    <row r="691" spans="1:8" ht="13.5" x14ac:dyDescent="0.25">
      <c r="A691" s="3">
        <f>TITRES_STAT!B694</f>
        <v>43308</v>
      </c>
      <c r="B691" s="6">
        <f>TITRES_STAT!D694</f>
        <v>4.3788</v>
      </c>
      <c r="C691" s="2">
        <f t="shared" si="60"/>
        <v>3.9709797146000874</v>
      </c>
      <c r="D691" s="2">
        <f t="shared" si="62"/>
        <v>4.0948389129915421</v>
      </c>
      <c r="E691" s="2">
        <f t="shared" si="61"/>
        <v>-0.12385919839145476</v>
      </c>
      <c r="F691" s="2">
        <f t="shared" si="65"/>
        <v>-0.1038888250894401</v>
      </c>
      <c r="G691" s="2">
        <f t="shared" si="63"/>
        <v>-1.9970373302014663E-2</v>
      </c>
      <c r="H691" s="2" t="str">
        <f t="shared" si="64"/>
        <v>Hold</v>
      </c>
    </row>
    <row r="692" spans="1:8" ht="13.5" x14ac:dyDescent="0.25">
      <c r="A692" s="3">
        <f>TITRES_STAT!B695</f>
        <v>43311</v>
      </c>
      <c r="B692" s="6">
        <f>TITRES_STAT!D695</f>
        <v>4.2146999999999997</v>
      </c>
      <c r="C692" s="2">
        <f t="shared" si="60"/>
        <v>4.0201212969693048</v>
      </c>
      <c r="D692" s="2">
        <f t="shared" si="62"/>
        <v>4.1037175120292053</v>
      </c>
      <c r="E692" s="2">
        <f t="shared" si="61"/>
        <v>-8.3596215059900558E-2</v>
      </c>
      <c r="F692" s="2">
        <f t="shared" si="65"/>
        <v>-9.983030308353219E-2</v>
      </c>
      <c r="G692" s="2">
        <f t="shared" si="63"/>
        <v>1.6234088023631632E-2</v>
      </c>
      <c r="H692" s="2" t="str">
        <f t="shared" si="64"/>
        <v>Sell</v>
      </c>
    </row>
    <row r="693" spans="1:8" ht="13.5" x14ac:dyDescent="0.25">
      <c r="A693" s="3">
        <f>TITRES_STAT!B696</f>
        <v>43312</v>
      </c>
      <c r="B693" s="6">
        <f>TITRES_STAT!D696</f>
        <v>4.1936999999999998</v>
      </c>
      <c r="C693" s="2">
        <f t="shared" si="60"/>
        <v>4.0429487897432583</v>
      </c>
      <c r="D693" s="2">
        <f t="shared" si="62"/>
        <v>4.1103828815085235</v>
      </c>
      <c r="E693" s="2">
        <f t="shared" si="61"/>
        <v>-6.7434091765265158E-2</v>
      </c>
      <c r="F693" s="2">
        <f t="shared" si="65"/>
        <v>-9.3351060819878789E-2</v>
      </c>
      <c r="G693" s="2">
        <f t="shared" si="63"/>
        <v>2.5916969054613631E-2</v>
      </c>
      <c r="H693" s="2" t="str">
        <f t="shared" si="64"/>
        <v>Sell</v>
      </c>
    </row>
    <row r="694" spans="1:8" ht="13.5" x14ac:dyDescent="0.25">
      <c r="A694" s="3">
        <f>TITRES_STAT!B697</f>
        <v>43313</v>
      </c>
      <c r="B694" s="6">
        <f>TITRES_STAT!D697</f>
        <v>4.0800999999999998</v>
      </c>
      <c r="C694" s="2">
        <f t="shared" si="60"/>
        <v>4.0797258990135266</v>
      </c>
      <c r="D694" s="2">
        <f t="shared" si="62"/>
        <v>4.1081397051004851</v>
      </c>
      <c r="E694" s="2">
        <f t="shared" si="61"/>
        <v>-2.8413806086958537E-2</v>
      </c>
      <c r="F694" s="2">
        <f t="shared" si="65"/>
        <v>-8.0363609873294745E-2</v>
      </c>
      <c r="G694" s="2">
        <f t="shared" si="63"/>
        <v>5.1949803786336207E-2</v>
      </c>
      <c r="H694" s="2" t="str">
        <f t="shared" si="64"/>
        <v>Sell</v>
      </c>
    </row>
    <row r="695" spans="1:8" ht="13.5" x14ac:dyDescent="0.25">
      <c r="A695" s="3">
        <f>TITRES_STAT!B698</f>
        <v>43314</v>
      </c>
      <c r="B695" s="6">
        <f>TITRES_STAT!D698</f>
        <v>4.1642999999999999</v>
      </c>
      <c r="C695" s="2">
        <f t="shared" si="60"/>
        <v>4.0985526837806763</v>
      </c>
      <c r="D695" s="2">
        <f t="shared" si="62"/>
        <v>4.1122997269448938</v>
      </c>
      <c r="E695" s="2">
        <f t="shared" si="61"/>
        <v>-1.3747043164217487E-2</v>
      </c>
      <c r="F695" s="2">
        <f t="shared" si="65"/>
        <v>-6.704029653147929E-2</v>
      </c>
      <c r="G695" s="2">
        <f t="shared" si="63"/>
        <v>5.3293253367261803E-2</v>
      </c>
      <c r="H695" s="2" t="str">
        <f t="shared" si="64"/>
        <v>Sell</v>
      </c>
    </row>
    <row r="696" spans="1:8" ht="13.5" x14ac:dyDescent="0.25">
      <c r="A696" s="3">
        <f>TITRES_STAT!B699</f>
        <v>43315</v>
      </c>
      <c r="B696" s="6">
        <f>TITRES_STAT!D699</f>
        <v>4.1642999999999999</v>
      </c>
      <c r="C696" s="2">
        <f t="shared" si="60"/>
        <v>4.1086676555067259</v>
      </c>
      <c r="D696" s="2">
        <f t="shared" si="62"/>
        <v>4.1161515990230502</v>
      </c>
      <c r="E696" s="2">
        <f t="shared" si="61"/>
        <v>-7.4839435163243095E-3</v>
      </c>
      <c r="F696" s="2">
        <f t="shared" si="65"/>
        <v>-5.5129025928448296E-2</v>
      </c>
      <c r="G696" s="2">
        <f t="shared" si="63"/>
        <v>4.7645082412123986E-2</v>
      </c>
      <c r="H696" s="2" t="str">
        <f t="shared" si="64"/>
        <v>Sell</v>
      </c>
    </row>
    <row r="697" spans="1:8" ht="13.5" x14ac:dyDescent="0.25">
      <c r="A697" s="3">
        <f>TITRES_STAT!B700</f>
        <v>43318</v>
      </c>
      <c r="B697" s="6">
        <f>TITRES_STAT!D700</f>
        <v>4.0674999999999999</v>
      </c>
      <c r="C697" s="2">
        <f t="shared" si="60"/>
        <v>4.1146264777364605</v>
      </c>
      <c r="D697" s="2">
        <f t="shared" si="62"/>
        <v>4.1125477768731944</v>
      </c>
      <c r="E697" s="2">
        <f t="shared" si="61"/>
        <v>2.0787008632661141E-3</v>
      </c>
      <c r="F697" s="2">
        <f t="shared" si="65"/>
        <v>-4.3687480570105415E-2</v>
      </c>
      <c r="G697" s="2">
        <f t="shared" si="63"/>
        <v>4.5766181433371529E-2</v>
      </c>
      <c r="H697" s="2" t="str">
        <f t="shared" si="64"/>
        <v>Sell</v>
      </c>
    </row>
    <row r="698" spans="1:8" ht="13.5" x14ac:dyDescent="0.25">
      <c r="A698" s="3">
        <f>TITRES_STAT!B701</f>
        <v>43319</v>
      </c>
      <c r="B698" s="6">
        <f>TITRES_STAT!D701</f>
        <v>4.0170000000000003</v>
      </c>
      <c r="C698" s="2">
        <f t="shared" si="60"/>
        <v>4.1196685580846975</v>
      </c>
      <c r="D698" s="2">
        <f t="shared" si="62"/>
        <v>4.1054701637714759</v>
      </c>
      <c r="E698" s="2">
        <f t="shared" si="61"/>
        <v>1.4198394313221563E-2</v>
      </c>
      <c r="F698" s="2">
        <f t="shared" si="65"/>
        <v>-3.2110305593440018E-2</v>
      </c>
      <c r="G698" s="2">
        <f t="shared" si="63"/>
        <v>4.6308699906661581E-2</v>
      </c>
      <c r="H698" s="2" t="str">
        <f t="shared" si="64"/>
        <v>Sell</v>
      </c>
    </row>
    <row r="699" spans="1:8" ht="13.5" x14ac:dyDescent="0.25">
      <c r="A699" s="3">
        <f>TITRES_STAT!B702</f>
        <v>43320</v>
      </c>
      <c r="B699" s="6">
        <f>TITRES_STAT!D702</f>
        <v>3.9750000000000001</v>
      </c>
      <c r="C699" s="2">
        <f t="shared" si="60"/>
        <v>4.1200580106870515</v>
      </c>
      <c r="D699" s="2">
        <f t="shared" si="62"/>
        <v>4.0958057071958107</v>
      </c>
      <c r="E699" s="2">
        <f t="shared" si="61"/>
        <v>2.4252303491240745E-2</v>
      </c>
      <c r="F699" s="2">
        <f t="shared" si="65"/>
        <v>-2.0837783776503867E-2</v>
      </c>
      <c r="G699" s="2">
        <f t="shared" si="63"/>
        <v>4.5090087267744612E-2</v>
      </c>
      <c r="H699" s="2" t="str">
        <f t="shared" si="64"/>
        <v>Sell</v>
      </c>
    </row>
    <row r="700" spans="1:8" ht="13.5" x14ac:dyDescent="0.25">
      <c r="A700" s="3">
        <f>TITRES_STAT!B703</f>
        <v>43321</v>
      </c>
      <c r="B700" s="6">
        <f>TITRES_STAT!D703</f>
        <v>3.9161000000000001</v>
      </c>
      <c r="C700" s="2">
        <f t="shared" si="60"/>
        <v>4.1391567782736587</v>
      </c>
      <c r="D700" s="2">
        <f t="shared" si="62"/>
        <v>4.0824941733294544</v>
      </c>
      <c r="E700" s="2">
        <f t="shared" si="61"/>
        <v>5.6662604944204276E-2</v>
      </c>
      <c r="F700" s="2">
        <f t="shared" si="65"/>
        <v>-5.337706032362239E-3</v>
      </c>
      <c r="G700" s="2">
        <f t="shared" si="63"/>
        <v>6.2000310976566511E-2</v>
      </c>
      <c r="H700" s="2" t="str">
        <f t="shared" si="64"/>
        <v>Sell</v>
      </c>
    </row>
    <row r="701" spans="1:8" ht="13.5" x14ac:dyDescent="0.25">
      <c r="A701" s="3">
        <f>TITRES_STAT!B704</f>
        <v>43322</v>
      </c>
      <c r="B701" s="6">
        <f>TITRES_STAT!D704</f>
        <v>3.9539</v>
      </c>
      <c r="C701" s="2">
        <f t="shared" si="60"/>
        <v>4.1760249662315569</v>
      </c>
      <c r="D701" s="2">
        <f t="shared" si="62"/>
        <v>4.0729686790087545</v>
      </c>
      <c r="E701" s="2">
        <f t="shared" si="61"/>
        <v>0.10305628722280247</v>
      </c>
      <c r="F701" s="2">
        <f t="shared" si="65"/>
        <v>1.6341092618670703E-2</v>
      </c>
      <c r="G701" s="2">
        <f t="shared" si="63"/>
        <v>8.6715194604131768E-2</v>
      </c>
      <c r="H701" s="2" t="str">
        <f t="shared" si="64"/>
        <v>Sell</v>
      </c>
    </row>
    <row r="702" spans="1:8" ht="13.5" x14ac:dyDescent="0.25">
      <c r="A702" s="3">
        <f>TITRES_STAT!B705</f>
        <v>43326</v>
      </c>
      <c r="B702" s="6">
        <f>TITRES_STAT!D705</f>
        <v>3.8698000000000001</v>
      </c>
      <c r="C702" s="2">
        <f t="shared" si="60"/>
        <v>4.181974971426702</v>
      </c>
      <c r="D702" s="2">
        <f t="shared" si="62"/>
        <v>4.0579191472303284</v>
      </c>
      <c r="E702" s="2">
        <f t="shared" si="61"/>
        <v>0.12405582419637362</v>
      </c>
      <c r="F702" s="2">
        <f t="shared" si="65"/>
        <v>3.7884038934211287E-2</v>
      </c>
      <c r="G702" s="2">
        <f t="shared" si="63"/>
        <v>8.6171785262162334E-2</v>
      </c>
      <c r="H702" s="2" t="str">
        <f t="shared" si="64"/>
        <v>Sell</v>
      </c>
    </row>
    <row r="703" spans="1:8" ht="13.5" x14ac:dyDescent="0.25">
      <c r="A703" s="3">
        <f>TITRES_STAT!B706</f>
        <v>43327</v>
      </c>
      <c r="B703" s="6">
        <f>TITRES_STAT!D706</f>
        <v>3.9329000000000001</v>
      </c>
      <c r="C703" s="2">
        <f t="shared" si="60"/>
        <v>4.18377882197644</v>
      </c>
      <c r="D703" s="2">
        <f t="shared" si="62"/>
        <v>4.0486584696577115</v>
      </c>
      <c r="E703" s="2">
        <f t="shared" si="61"/>
        <v>0.13512035231872854</v>
      </c>
      <c r="F703" s="2">
        <f t="shared" si="65"/>
        <v>5.7331301611114743E-2</v>
      </c>
      <c r="G703" s="2">
        <f t="shared" si="63"/>
        <v>7.7789050707613799E-2</v>
      </c>
      <c r="H703" s="2" t="str">
        <f t="shared" si="64"/>
        <v>Sell</v>
      </c>
    </row>
    <row r="704" spans="1:8" ht="13.5" x14ac:dyDescent="0.25">
      <c r="A704" s="3">
        <f>TITRES_STAT!B707</f>
        <v>43328</v>
      </c>
      <c r="B704" s="6">
        <f>TITRES_STAT!D707</f>
        <v>3.9455</v>
      </c>
      <c r="C704" s="2">
        <f t="shared" si="60"/>
        <v>4.1678282339800647</v>
      </c>
      <c r="D704" s="2">
        <f t="shared" si="62"/>
        <v>4.0410171015349183</v>
      </c>
      <c r="E704" s="2">
        <f t="shared" si="61"/>
        <v>0.12681113244514641</v>
      </c>
      <c r="F704" s="2">
        <f t="shared" si="65"/>
        <v>7.1227267777921072E-2</v>
      </c>
      <c r="G704" s="2">
        <f t="shared" si="63"/>
        <v>5.5583864667225341E-2</v>
      </c>
      <c r="H704" s="2" t="str">
        <f t="shared" si="64"/>
        <v>Sell</v>
      </c>
    </row>
    <row r="705" spans="1:8" ht="13.5" x14ac:dyDescent="0.25">
      <c r="A705" s="3">
        <f>TITRES_STAT!B708</f>
        <v>43329</v>
      </c>
      <c r="B705" s="6">
        <f>TITRES_STAT!D708</f>
        <v>3.9119000000000002</v>
      </c>
      <c r="C705" s="2">
        <f t="shared" si="60"/>
        <v>4.1672854287523622</v>
      </c>
      <c r="D705" s="2">
        <f t="shared" si="62"/>
        <v>4.0314528717915907</v>
      </c>
      <c r="E705" s="2">
        <f t="shared" si="61"/>
        <v>0.13583255696077146</v>
      </c>
      <c r="F705" s="2">
        <f t="shared" si="65"/>
        <v>8.4148325614491148E-2</v>
      </c>
      <c r="G705" s="2">
        <f t="shared" si="63"/>
        <v>5.1684231346280307E-2</v>
      </c>
      <c r="H705" s="2" t="str">
        <f t="shared" si="64"/>
        <v>Sell</v>
      </c>
    </row>
    <row r="706" spans="1:8" ht="13.5" x14ac:dyDescent="0.25">
      <c r="A706" s="3">
        <f>TITRES_STAT!B709</f>
        <v>43332</v>
      </c>
      <c r="B706" s="6">
        <f>TITRES_STAT!D709</f>
        <v>3.9539</v>
      </c>
      <c r="C706" s="2">
        <f t="shared" si="60"/>
        <v>4.1668261320212299</v>
      </c>
      <c r="D706" s="2">
        <f t="shared" si="62"/>
        <v>4.0257082146218437</v>
      </c>
      <c r="E706" s="2">
        <f t="shared" si="61"/>
        <v>0.14111791739938617</v>
      </c>
      <c r="F706" s="2">
        <f t="shared" si="65"/>
        <v>9.5542243971470153E-2</v>
      </c>
      <c r="G706" s="2">
        <f t="shared" si="63"/>
        <v>4.5575673427916019E-2</v>
      </c>
      <c r="H706" s="2" t="str">
        <f t="shared" si="64"/>
        <v>Sell</v>
      </c>
    </row>
    <row r="707" spans="1:8" ht="13.5" x14ac:dyDescent="0.25">
      <c r="A707" s="3">
        <f>TITRES_STAT!B710</f>
        <v>43335</v>
      </c>
      <c r="B707" s="6">
        <f>TITRES_STAT!D710</f>
        <v>3.9750000000000001</v>
      </c>
      <c r="C707" s="2">
        <f t="shared" si="60"/>
        <v>4.1515451886333485</v>
      </c>
      <c r="D707" s="2">
        <f t="shared" si="62"/>
        <v>4.0219520505757815</v>
      </c>
      <c r="E707" s="2">
        <f t="shared" si="61"/>
        <v>0.129593138057567</v>
      </c>
      <c r="F707" s="2">
        <f t="shared" si="65"/>
        <v>0.10235242278868953</v>
      </c>
      <c r="G707" s="2">
        <f t="shared" si="63"/>
        <v>2.7240715268877475E-2</v>
      </c>
      <c r="H707" s="2" t="str">
        <f t="shared" si="64"/>
        <v>Sell</v>
      </c>
    </row>
    <row r="708" spans="1:8" ht="13.5" x14ac:dyDescent="0.25">
      <c r="A708" s="3">
        <f>TITRES_STAT!B711</f>
        <v>43336</v>
      </c>
      <c r="B708" s="6">
        <f>TITRES_STAT!D711</f>
        <v>3.9119000000000002</v>
      </c>
      <c r="C708" s="2">
        <f t="shared" si="60"/>
        <v>4.1308459288436028</v>
      </c>
      <c r="D708" s="2">
        <f t="shared" si="62"/>
        <v>4.0138000468294273</v>
      </c>
      <c r="E708" s="2">
        <f t="shared" si="61"/>
        <v>0.11704588201417554</v>
      </c>
      <c r="F708" s="2">
        <f t="shared" si="65"/>
        <v>0.10529111463378674</v>
      </c>
      <c r="G708" s="2">
        <f t="shared" si="63"/>
        <v>1.1754767380388803E-2</v>
      </c>
      <c r="H708" s="2" t="str">
        <f t="shared" si="64"/>
        <v>Sell</v>
      </c>
    </row>
    <row r="709" spans="1:8" ht="13.5" x14ac:dyDescent="0.25">
      <c r="A709" s="3">
        <f>TITRES_STAT!B712</f>
        <v>43339</v>
      </c>
      <c r="B709" s="6">
        <f>TITRES_STAT!D712</f>
        <v>3.8908</v>
      </c>
      <c r="C709" s="2">
        <f t="shared" si="60"/>
        <v>4.1068696320984337</v>
      </c>
      <c r="D709" s="2">
        <f t="shared" si="62"/>
        <v>4.0046889322494694</v>
      </c>
      <c r="E709" s="2">
        <f t="shared" si="61"/>
        <v>0.10218069984896427</v>
      </c>
      <c r="F709" s="2">
        <f t="shared" si="65"/>
        <v>0.10466903167682226</v>
      </c>
      <c r="G709" s="2">
        <f t="shared" si="63"/>
        <v>-2.4883318278579869E-3</v>
      </c>
      <c r="H709" s="2" t="str">
        <f t="shared" si="64"/>
        <v>Hold</v>
      </c>
    </row>
    <row r="710" spans="1:8" ht="13.5" x14ac:dyDescent="0.25">
      <c r="A710" s="3">
        <f>TITRES_STAT!B713</f>
        <v>43340</v>
      </c>
      <c r="B710" s="6">
        <f>TITRES_STAT!D713</f>
        <v>3.8698000000000001</v>
      </c>
      <c r="C710" s="2">
        <f t="shared" si="60"/>
        <v>4.0775204579294435</v>
      </c>
      <c r="D710" s="2">
        <f t="shared" si="62"/>
        <v>3.9946971594902494</v>
      </c>
      <c r="E710" s="2">
        <f t="shared" si="61"/>
        <v>8.2823298439194115E-2</v>
      </c>
      <c r="F710" s="2">
        <f t="shared" si="65"/>
        <v>0.10029988502929664</v>
      </c>
      <c r="G710" s="2">
        <f t="shared" si="63"/>
        <v>-1.7476586590102525E-2</v>
      </c>
      <c r="H710" s="2" t="str">
        <f t="shared" si="64"/>
        <v>Hold</v>
      </c>
    </row>
    <row r="711" spans="1:8" ht="13.5" x14ac:dyDescent="0.25">
      <c r="A711" s="3">
        <f>TITRES_STAT!B714</f>
        <v>43341</v>
      </c>
      <c r="B711" s="6">
        <f>TITRES_STAT!D714</f>
        <v>3.7267999999999999</v>
      </c>
      <c r="C711" s="2">
        <f t="shared" si="60"/>
        <v>4.0585019259402983</v>
      </c>
      <c r="D711" s="2">
        <f t="shared" si="62"/>
        <v>3.9748529254539342</v>
      </c>
      <c r="E711" s="2">
        <f t="shared" si="61"/>
        <v>8.3649000486364145E-2</v>
      </c>
      <c r="F711" s="2">
        <f t="shared" si="65"/>
        <v>9.6969708120710152E-2</v>
      </c>
      <c r="G711" s="2">
        <f t="shared" si="63"/>
        <v>-1.3320707634346007E-2</v>
      </c>
      <c r="H711" s="2" t="str">
        <f t="shared" si="64"/>
        <v>Hold</v>
      </c>
    </row>
    <row r="712" spans="1:8" ht="13.5" x14ac:dyDescent="0.25">
      <c r="A712" s="3">
        <f>TITRES_STAT!B715</f>
        <v>43342</v>
      </c>
      <c r="B712" s="6">
        <f>TITRES_STAT!D715</f>
        <v>3.7393999999999998</v>
      </c>
      <c r="C712" s="2">
        <f t="shared" si="60"/>
        <v>4.0294708604110214</v>
      </c>
      <c r="D712" s="2">
        <f t="shared" si="62"/>
        <v>3.9574119680129023</v>
      </c>
      <c r="E712" s="2">
        <f t="shared" si="61"/>
        <v>7.2058892398119134E-2</v>
      </c>
      <c r="F712" s="2">
        <f t="shared" si="65"/>
        <v>9.1987544976191951E-2</v>
      </c>
      <c r="G712" s="2">
        <f t="shared" si="63"/>
        <v>-1.9928652578072817E-2</v>
      </c>
      <c r="H712" s="2" t="str">
        <f t="shared" si="64"/>
        <v>Hold</v>
      </c>
    </row>
    <row r="713" spans="1:8" ht="13.5" x14ac:dyDescent="0.25">
      <c r="A713" s="3">
        <f>TITRES_STAT!B716</f>
        <v>43343</v>
      </c>
      <c r="B713" s="6">
        <f>TITRES_STAT!D716</f>
        <v>3.6301000000000001</v>
      </c>
      <c r="C713" s="2">
        <f t="shared" si="60"/>
        <v>4.0146138049631723</v>
      </c>
      <c r="D713" s="2">
        <f t="shared" si="62"/>
        <v>3.9331666370489837</v>
      </c>
      <c r="E713" s="2">
        <f t="shared" si="61"/>
        <v>8.1447167914188601E-2</v>
      </c>
      <c r="F713" s="2">
        <f t="shared" si="65"/>
        <v>8.9879469563791281E-2</v>
      </c>
      <c r="G713" s="2">
        <f t="shared" si="63"/>
        <v>-8.4323016496026804E-3</v>
      </c>
      <c r="H713" s="2" t="str">
        <f t="shared" si="64"/>
        <v>Hold</v>
      </c>
    </row>
    <row r="714" spans="1:8" ht="13.5" x14ac:dyDescent="0.25">
      <c r="A714" s="3">
        <f>TITRES_STAT!B717</f>
        <v>43346</v>
      </c>
      <c r="B714" s="6">
        <f>TITRES_STAT!D717</f>
        <v>3.6173999999999999</v>
      </c>
      <c r="C714" s="2">
        <f t="shared" si="60"/>
        <v>4.0039809118919152</v>
      </c>
      <c r="D714" s="2">
        <f t="shared" si="62"/>
        <v>3.909776515786096</v>
      </c>
      <c r="E714" s="2">
        <f t="shared" si="61"/>
        <v>9.420439610581921E-2</v>
      </c>
      <c r="F714" s="2">
        <f t="shared" si="65"/>
        <v>9.0744454872196872E-2</v>
      </c>
      <c r="G714" s="2">
        <f t="shared" si="63"/>
        <v>3.4599412336223379E-3</v>
      </c>
      <c r="H714" s="2" t="str">
        <f t="shared" si="64"/>
        <v>Sell</v>
      </c>
    </row>
    <row r="715" spans="1:8" ht="13.5" x14ac:dyDescent="0.25">
      <c r="A715" s="3">
        <f>TITRES_STAT!B718</f>
        <v>43347</v>
      </c>
      <c r="B715" s="6">
        <f>TITRES_STAT!D718</f>
        <v>3.5712000000000002</v>
      </c>
      <c r="C715" s="2">
        <f t="shared" si="60"/>
        <v>3.9898146177546976</v>
      </c>
      <c r="D715" s="2">
        <f t="shared" si="62"/>
        <v>3.8846967738760152</v>
      </c>
      <c r="E715" s="2">
        <f t="shared" si="61"/>
        <v>0.10511784387868239</v>
      </c>
      <c r="F715" s="2">
        <f t="shared" si="65"/>
        <v>9.3619132673493977E-2</v>
      </c>
      <c r="G715" s="2">
        <f t="shared" si="63"/>
        <v>1.1498711205188417E-2</v>
      </c>
      <c r="H715" s="2" t="str">
        <f t="shared" si="64"/>
        <v>Sell</v>
      </c>
    </row>
    <row r="716" spans="1:8" ht="13.5" x14ac:dyDescent="0.25">
      <c r="A716" s="3">
        <f>TITRES_STAT!B719</f>
        <v>43348</v>
      </c>
      <c r="B716" s="6">
        <f>TITRES_STAT!D719</f>
        <v>3.4660000000000002</v>
      </c>
      <c r="C716" s="2">
        <f t="shared" si="60"/>
        <v>3.9842892919462827</v>
      </c>
      <c r="D716" s="2">
        <f t="shared" si="62"/>
        <v>3.8536821980333471</v>
      </c>
      <c r="E716" s="2">
        <f t="shared" si="61"/>
        <v>0.13060709391293557</v>
      </c>
      <c r="F716" s="2">
        <f t="shared" si="65"/>
        <v>0.10101672492138229</v>
      </c>
      <c r="G716" s="2">
        <f t="shared" si="63"/>
        <v>2.9590368991553276E-2</v>
      </c>
      <c r="H716" s="2" t="str">
        <f t="shared" si="64"/>
        <v>Sell</v>
      </c>
    </row>
    <row r="717" spans="1:8" ht="13.5" x14ac:dyDescent="0.25">
      <c r="A717" s="3">
        <f>TITRES_STAT!B720</f>
        <v>43349</v>
      </c>
      <c r="B717" s="6">
        <f>TITRES_STAT!D720</f>
        <v>3.3651</v>
      </c>
      <c r="C717" s="2">
        <f t="shared" si="60"/>
        <v>3.9828601701083932</v>
      </c>
      <c r="D717" s="2">
        <f t="shared" si="62"/>
        <v>3.8174909241049511</v>
      </c>
      <c r="E717" s="2">
        <f t="shared" si="61"/>
        <v>0.16536924600344216</v>
      </c>
      <c r="F717" s="2">
        <f t="shared" si="65"/>
        <v>0.11388722913779428</v>
      </c>
      <c r="G717" s="2">
        <f t="shared" si="63"/>
        <v>5.1482016865647878E-2</v>
      </c>
      <c r="H717" s="2" t="str">
        <f t="shared" si="64"/>
        <v>Sell</v>
      </c>
    </row>
    <row r="718" spans="1:8" ht="13.5" x14ac:dyDescent="0.25">
      <c r="A718" s="3">
        <f>TITRES_STAT!B721</f>
        <v>43350</v>
      </c>
      <c r="B718" s="6">
        <f>TITRES_STAT!D721</f>
        <v>3.4618000000000002</v>
      </c>
      <c r="C718" s="2">
        <f t="shared" si="60"/>
        <v>3.9719432208609482</v>
      </c>
      <c r="D718" s="2">
        <f t="shared" si="62"/>
        <v>3.7911434482453248</v>
      </c>
      <c r="E718" s="2">
        <f t="shared" si="61"/>
        <v>0.18079977261562341</v>
      </c>
      <c r="F718" s="2">
        <f t="shared" si="65"/>
        <v>0.12726973783336012</v>
      </c>
      <c r="G718" s="2">
        <f t="shared" si="63"/>
        <v>5.3530034782263286E-2</v>
      </c>
      <c r="H718" s="2" t="str">
        <f t="shared" si="64"/>
        <v>Sell</v>
      </c>
    </row>
    <row r="719" spans="1:8" ht="13.5" x14ac:dyDescent="0.25">
      <c r="A719" s="3">
        <f>TITRES_STAT!B722</f>
        <v>43353</v>
      </c>
      <c r="B719" s="6">
        <f>TITRES_STAT!D722</f>
        <v>3.3609</v>
      </c>
      <c r="C719" s="2">
        <f t="shared" ref="C719:C782" si="66">$C$4*B709+C718*(1-$C$4)</f>
        <v>3.9594596484208022</v>
      </c>
      <c r="D719" s="2">
        <f t="shared" si="62"/>
        <v>3.7592735631901153</v>
      </c>
      <c r="E719" s="2">
        <f t="shared" si="61"/>
        <v>0.20018608523068693</v>
      </c>
      <c r="F719" s="2">
        <f t="shared" si="65"/>
        <v>0.14185300731282549</v>
      </c>
      <c r="G719" s="2">
        <f t="shared" si="63"/>
        <v>5.8333077917861437E-2</v>
      </c>
      <c r="H719" s="2" t="str">
        <f t="shared" si="64"/>
        <v>Sell</v>
      </c>
    </row>
    <row r="720" spans="1:8" ht="13.5" x14ac:dyDescent="0.25">
      <c r="A720" s="3">
        <f>TITRES_STAT!B723</f>
        <v>43355</v>
      </c>
      <c r="B720" s="6">
        <f>TITRES_STAT!D723</f>
        <v>3.2389000000000001</v>
      </c>
      <c r="C720" s="2">
        <f t="shared" si="66"/>
        <v>3.9456658563560634</v>
      </c>
      <c r="D720" s="2">
        <f t="shared" si="62"/>
        <v>3.720727373324181</v>
      </c>
      <c r="E720" s="2">
        <f t="shared" si="61"/>
        <v>0.22493848303188235</v>
      </c>
      <c r="F720" s="2">
        <f t="shared" si="65"/>
        <v>0.15847010245663687</v>
      </c>
      <c r="G720" s="2">
        <f t="shared" si="63"/>
        <v>6.6468380575245484E-2</v>
      </c>
      <c r="H720" s="2" t="str">
        <f t="shared" si="64"/>
        <v>Sell</v>
      </c>
    </row>
    <row r="721" spans="1:8" ht="13.5" x14ac:dyDescent="0.25">
      <c r="A721" s="3">
        <f>TITRES_STAT!B724</f>
        <v>43356</v>
      </c>
      <c r="B721" s="6">
        <f>TITRES_STAT!D724</f>
        <v>3.2599</v>
      </c>
      <c r="C721" s="2">
        <f t="shared" si="66"/>
        <v>3.9119941861474383</v>
      </c>
      <c r="D721" s="2">
        <f t="shared" si="62"/>
        <v>3.6865920123372047</v>
      </c>
      <c r="E721" s="2">
        <f t="shared" si="61"/>
        <v>0.22540217381023364</v>
      </c>
      <c r="F721" s="2">
        <f t="shared" si="65"/>
        <v>0.17185651672735625</v>
      </c>
      <c r="G721" s="2">
        <f t="shared" si="63"/>
        <v>5.3545657082877396E-2</v>
      </c>
      <c r="H721" s="2" t="str">
        <f t="shared" si="64"/>
        <v>Sell</v>
      </c>
    </row>
    <row r="722" spans="1:8" ht="13.5" x14ac:dyDescent="0.25">
      <c r="A722" s="3">
        <f>TITRES_STAT!B725</f>
        <v>43357</v>
      </c>
      <c r="B722" s="6">
        <f>TITRES_STAT!D725</f>
        <v>3.2599</v>
      </c>
      <c r="C722" s="2">
        <f t="shared" si="66"/>
        <v>3.8854412344324478</v>
      </c>
      <c r="D722" s="2">
        <f t="shared" si="62"/>
        <v>3.6549851966085232</v>
      </c>
      <c r="E722" s="2">
        <f t="shared" si="61"/>
        <v>0.23045603782392465</v>
      </c>
      <c r="F722" s="2">
        <f t="shared" si="65"/>
        <v>0.18357642094666993</v>
      </c>
      <c r="G722" s="2">
        <f t="shared" si="63"/>
        <v>4.6879616877254726E-2</v>
      </c>
      <c r="H722" s="2" t="str">
        <f t="shared" si="64"/>
        <v>Sell</v>
      </c>
    </row>
    <row r="723" spans="1:8" ht="13.5" x14ac:dyDescent="0.25">
      <c r="A723" s="3">
        <f>TITRES_STAT!B726</f>
        <v>43360</v>
      </c>
      <c r="B723" s="6">
        <f>TITRES_STAT!D726</f>
        <v>3.2599</v>
      </c>
      <c r="C723" s="2">
        <f t="shared" si="66"/>
        <v>3.8461579675966866</v>
      </c>
      <c r="D723" s="2">
        <f t="shared" si="62"/>
        <v>3.6257196264893734</v>
      </c>
      <c r="E723" s="2">
        <f t="shared" si="61"/>
        <v>0.2204383411073132</v>
      </c>
      <c r="F723" s="2">
        <f t="shared" si="65"/>
        <v>0.1909488049787986</v>
      </c>
      <c r="G723" s="2">
        <f t="shared" si="63"/>
        <v>2.9489536128514598E-2</v>
      </c>
      <c r="H723" s="2" t="str">
        <f t="shared" si="64"/>
        <v>Sell</v>
      </c>
    </row>
    <row r="724" spans="1:8" ht="13.5" x14ac:dyDescent="0.25">
      <c r="A724" s="3">
        <f>TITRES_STAT!B727</f>
        <v>43361</v>
      </c>
      <c r="B724" s="6">
        <f>TITRES_STAT!D727</f>
        <v>3.4575999999999998</v>
      </c>
      <c r="C724" s="2">
        <f t="shared" si="66"/>
        <v>3.8109644341202733</v>
      </c>
      <c r="D724" s="2">
        <f t="shared" si="62"/>
        <v>3.6132663208234939</v>
      </c>
      <c r="E724" s="2">
        <f t="shared" si="61"/>
        <v>0.19769811329677944</v>
      </c>
      <c r="F724" s="2">
        <f t="shared" si="65"/>
        <v>0.19229866664239478</v>
      </c>
      <c r="G724" s="2">
        <f t="shared" si="63"/>
        <v>5.3994466543846598E-3</v>
      </c>
      <c r="H724" s="2" t="str">
        <f t="shared" si="64"/>
        <v>Sell</v>
      </c>
    </row>
    <row r="725" spans="1:8" ht="13.5" x14ac:dyDescent="0.25">
      <c r="A725" s="3">
        <f>TITRES_STAT!B728</f>
        <v>43362</v>
      </c>
      <c r="B725" s="6">
        <f>TITRES_STAT!D728</f>
        <v>3.6173999999999999</v>
      </c>
      <c r="C725" s="2">
        <f t="shared" si="66"/>
        <v>3.7740775981017696</v>
      </c>
      <c r="D725" s="2">
        <f t="shared" si="62"/>
        <v>3.6135725192810129</v>
      </c>
      <c r="E725" s="2">
        <f t="shared" si="61"/>
        <v>0.16050507882075671</v>
      </c>
      <c r="F725" s="2">
        <f t="shared" si="65"/>
        <v>0.18593994907806718</v>
      </c>
      <c r="G725" s="2">
        <f t="shared" si="63"/>
        <v>-2.5434870257310477E-2</v>
      </c>
      <c r="H725" s="2" t="str">
        <f t="shared" si="64"/>
        <v>Hold</v>
      </c>
    </row>
    <row r="726" spans="1:8" ht="13.5" x14ac:dyDescent="0.25">
      <c r="A726" s="3">
        <f>TITRES_STAT!B729</f>
        <v>43363</v>
      </c>
      <c r="B726" s="6">
        <f>TITRES_STAT!D729</f>
        <v>3.5712000000000002</v>
      </c>
      <c r="C726" s="2">
        <f t="shared" si="66"/>
        <v>3.7266810445476515</v>
      </c>
      <c r="D726" s="2">
        <f t="shared" si="62"/>
        <v>3.6104338141490864</v>
      </c>
      <c r="E726" s="2">
        <f t="shared" si="61"/>
        <v>0.1162472303985651</v>
      </c>
      <c r="F726" s="2">
        <f t="shared" si="65"/>
        <v>0.17200140534216676</v>
      </c>
      <c r="G726" s="2">
        <f t="shared" si="63"/>
        <v>-5.5754174943601659E-2</v>
      </c>
      <c r="H726" s="2" t="str">
        <f t="shared" si="64"/>
        <v>Hold</v>
      </c>
    </row>
    <row r="727" spans="1:8" ht="13.5" x14ac:dyDescent="0.25">
      <c r="A727" s="3">
        <f>TITRES_STAT!B730</f>
        <v>43364</v>
      </c>
      <c r="B727" s="6">
        <f>TITRES_STAT!D730</f>
        <v>3.5964</v>
      </c>
      <c r="C727" s="2">
        <f t="shared" si="66"/>
        <v>3.6710531915403202</v>
      </c>
      <c r="D727" s="2">
        <f t="shared" si="62"/>
        <v>3.609394272360265</v>
      </c>
      <c r="E727" s="2">
        <f t="shared" si="61"/>
        <v>6.1658919180055172E-2</v>
      </c>
      <c r="F727" s="2">
        <f t="shared" si="65"/>
        <v>0.14993290810974444</v>
      </c>
      <c r="G727" s="2">
        <f t="shared" si="63"/>
        <v>-8.8273988929689268E-2</v>
      </c>
      <c r="H727" s="2" t="str">
        <f t="shared" si="64"/>
        <v>Hold</v>
      </c>
    </row>
    <row r="728" spans="1:8" ht="13.5" x14ac:dyDescent="0.25">
      <c r="A728" s="3">
        <f>TITRES_STAT!B731</f>
        <v>43367</v>
      </c>
      <c r="B728" s="6">
        <f>TITRES_STAT!D731</f>
        <v>3.5585</v>
      </c>
      <c r="C728" s="2">
        <f t="shared" si="66"/>
        <v>3.6388603928418091</v>
      </c>
      <c r="D728" s="2">
        <f t="shared" si="62"/>
        <v>3.6056243262595045</v>
      </c>
      <c r="E728" s="2">
        <f t="shared" si="61"/>
        <v>3.3236066582304602E-2</v>
      </c>
      <c r="F728" s="2">
        <f t="shared" si="65"/>
        <v>0.12659353980425647</v>
      </c>
      <c r="G728" s="2">
        <f t="shared" si="63"/>
        <v>-9.335747322195187E-2</v>
      </c>
      <c r="H728" s="2" t="str">
        <f t="shared" si="64"/>
        <v>Hold</v>
      </c>
    </row>
    <row r="729" spans="1:8" ht="13.5" x14ac:dyDescent="0.25">
      <c r="A729" s="3">
        <f>TITRES_STAT!B732</f>
        <v>43368</v>
      </c>
      <c r="B729" s="6">
        <f>TITRES_STAT!D732</f>
        <v>3.4702000000000002</v>
      </c>
      <c r="C729" s="2">
        <f t="shared" si="66"/>
        <v>3.5960972554815309</v>
      </c>
      <c r="D729" s="2">
        <f t="shared" si="62"/>
        <v>3.5955928946847262</v>
      </c>
      <c r="E729" s="2">
        <f t="shared" si="61"/>
        <v>5.0436079680471479E-4</v>
      </c>
      <c r="F729" s="2">
        <f t="shared" si="65"/>
        <v>0.10137570400276613</v>
      </c>
      <c r="G729" s="2">
        <f t="shared" si="63"/>
        <v>-0.10087134320596142</v>
      </c>
      <c r="H729" s="2" t="str">
        <f t="shared" si="64"/>
        <v>Hold</v>
      </c>
    </row>
    <row r="730" spans="1:8" ht="13.5" x14ac:dyDescent="0.25">
      <c r="A730" s="3">
        <f>TITRES_STAT!B733</f>
        <v>43369</v>
      </c>
      <c r="B730" s="6">
        <f>TITRES_STAT!D733</f>
        <v>3.3860999999999999</v>
      </c>
      <c r="C730" s="2">
        <f t="shared" si="66"/>
        <v>3.5411438315612953</v>
      </c>
      <c r="D730" s="2">
        <f t="shared" si="62"/>
        <v>3.5800749024858578</v>
      </c>
      <c r="E730" s="2">
        <f t="shared" si="61"/>
        <v>-3.8931070924562494E-2</v>
      </c>
      <c r="F730" s="2">
        <f t="shared" si="65"/>
        <v>7.3314349017300412E-2</v>
      </c>
      <c r="G730" s="2">
        <f t="shared" si="63"/>
        <v>-0.11224541994186291</v>
      </c>
      <c r="H730" s="2" t="str">
        <f t="shared" si="64"/>
        <v>Hold</v>
      </c>
    </row>
    <row r="731" spans="1:8" ht="13.5" x14ac:dyDescent="0.25">
      <c r="A731" s="3">
        <f>TITRES_STAT!B734</f>
        <v>43370</v>
      </c>
      <c r="B731" s="6">
        <f>TITRES_STAT!D734</f>
        <v>3.4491999999999998</v>
      </c>
      <c r="C731" s="2">
        <f t="shared" si="66"/>
        <v>3.4978755497826346</v>
      </c>
      <c r="D731" s="2">
        <f t="shared" si="62"/>
        <v>3.5703804652646833</v>
      </c>
      <c r="E731" s="2">
        <f t="shared" si="61"/>
        <v>-7.2504915482048737E-2</v>
      </c>
      <c r="F731" s="2">
        <f t="shared" si="65"/>
        <v>4.4150496117430583E-2</v>
      </c>
      <c r="G731" s="2">
        <f t="shared" si="63"/>
        <v>-0.11665541159947931</v>
      </c>
      <c r="H731" s="2" t="str">
        <f t="shared" si="64"/>
        <v>Hold</v>
      </c>
    </row>
    <row r="732" spans="1:8" ht="13.5" x14ac:dyDescent="0.25">
      <c r="A732" s="3">
        <f>TITRES_STAT!B735</f>
        <v>43371</v>
      </c>
      <c r="B732" s="6">
        <f>TITRES_STAT!D735</f>
        <v>3.4491999999999998</v>
      </c>
      <c r="C732" s="2">
        <f t="shared" si="66"/>
        <v>3.4612639267391523</v>
      </c>
      <c r="D732" s="2">
        <f t="shared" si="62"/>
        <v>3.5614041345043366</v>
      </c>
      <c r="E732" s="2">
        <f t="shared" ref="E732:E795" si="67">C732-D732</f>
        <v>-0.10014020776518429</v>
      </c>
      <c r="F732" s="2">
        <f t="shared" si="65"/>
        <v>1.5292355340907612E-2</v>
      </c>
      <c r="G732" s="2">
        <f t="shared" si="63"/>
        <v>-0.1154325631060919</v>
      </c>
      <c r="H732" s="2" t="str">
        <f t="shared" si="64"/>
        <v>Hold</v>
      </c>
    </row>
    <row r="733" spans="1:8" ht="13.5" x14ac:dyDescent="0.25">
      <c r="A733" s="3">
        <f>TITRES_STAT!B736</f>
        <v>43374</v>
      </c>
      <c r="B733" s="6">
        <f>TITRES_STAT!D736</f>
        <v>3.4113000000000002</v>
      </c>
      <c r="C733" s="2">
        <f t="shared" si="66"/>
        <v>3.4302848610869749</v>
      </c>
      <c r="D733" s="2">
        <f t="shared" ref="D733:D796" si="68">$D$4*B733+(1-$D$4)*D732</f>
        <v>3.5502853097262372</v>
      </c>
      <c r="E733" s="2">
        <f t="shared" si="67"/>
        <v>-0.12000044863926229</v>
      </c>
      <c r="F733" s="2">
        <f t="shared" si="65"/>
        <v>-1.1766205455126371E-2</v>
      </c>
      <c r="G733" s="2">
        <f t="shared" si="63"/>
        <v>-0.10823424318413592</v>
      </c>
      <c r="H733" s="2" t="str">
        <f t="shared" si="64"/>
        <v>Hold</v>
      </c>
    </row>
    <row r="734" spans="1:8" ht="13.5" x14ac:dyDescent="0.25">
      <c r="A734" s="3">
        <f>TITRES_STAT!B737</f>
        <v>43375</v>
      </c>
      <c r="B734" s="6">
        <f>TITRES_STAT!D737</f>
        <v>3.3104</v>
      </c>
      <c r="C734" s="2">
        <f t="shared" si="66"/>
        <v>3.434487190150517</v>
      </c>
      <c r="D734" s="2">
        <f t="shared" si="68"/>
        <v>3.5325160275242937</v>
      </c>
      <c r="E734" s="2">
        <f t="shared" si="67"/>
        <v>-9.8028837373776767E-2</v>
      </c>
      <c r="F734" s="2">
        <f t="shared" si="65"/>
        <v>-2.9018731838856456E-2</v>
      </c>
      <c r="G734" s="2">
        <f t="shared" si="63"/>
        <v>-6.9010105534920319E-2</v>
      </c>
      <c r="H734" s="2" t="str">
        <f t="shared" si="64"/>
        <v>Hold</v>
      </c>
    </row>
    <row r="735" spans="1:8" ht="13.5" x14ac:dyDescent="0.25">
      <c r="A735" s="3">
        <f>TITRES_STAT!B738</f>
        <v>43376</v>
      </c>
      <c r="B735" s="6">
        <f>TITRES_STAT!D738</f>
        <v>3.2305000000000001</v>
      </c>
      <c r="C735" s="2">
        <f t="shared" si="66"/>
        <v>3.4626276224350532</v>
      </c>
      <c r="D735" s="2">
        <f t="shared" si="68"/>
        <v>3.5101444699299016</v>
      </c>
      <c r="E735" s="2">
        <f t="shared" si="67"/>
        <v>-4.7516847494848413E-2</v>
      </c>
      <c r="F735" s="2">
        <f t="shared" si="65"/>
        <v>-3.2718354970054847E-2</v>
      </c>
      <c r="G735" s="2">
        <f t="shared" si="63"/>
        <v>-1.4798492524793566E-2</v>
      </c>
      <c r="H735" s="2" t="str">
        <f t="shared" si="64"/>
        <v>Hold</v>
      </c>
    </row>
    <row r="736" spans="1:8" ht="13.5" x14ac:dyDescent="0.25">
      <c r="A736" s="3">
        <f>TITRES_STAT!B739</f>
        <v>43377</v>
      </c>
      <c r="B736" s="6">
        <f>TITRES_STAT!D739</f>
        <v>3.1211000000000002</v>
      </c>
      <c r="C736" s="2">
        <f t="shared" si="66"/>
        <v>3.4793310651373526</v>
      </c>
      <c r="D736" s="2">
        <f t="shared" si="68"/>
        <v>3.4813263610462051</v>
      </c>
      <c r="E736" s="2">
        <f t="shared" si="67"/>
        <v>-1.9952959088525013E-3</v>
      </c>
      <c r="F736" s="2">
        <f t="shared" si="65"/>
        <v>-2.657374315781438E-2</v>
      </c>
      <c r="G736" s="2">
        <f t="shared" si="63"/>
        <v>2.4578447248961879E-2</v>
      </c>
      <c r="H736" s="2" t="str">
        <f t="shared" si="64"/>
        <v>Sell</v>
      </c>
    </row>
    <row r="737" spans="1:8" ht="13.5" x14ac:dyDescent="0.25">
      <c r="A737" s="3">
        <f>TITRES_STAT!B740</f>
        <v>43378</v>
      </c>
      <c r="B737" s="6">
        <f>TITRES_STAT!D740</f>
        <v>3.1884000000000001</v>
      </c>
      <c r="C737" s="2">
        <f t="shared" si="66"/>
        <v>3.4973416705008367</v>
      </c>
      <c r="D737" s="2">
        <f t="shared" si="68"/>
        <v>3.4596281120798196</v>
      </c>
      <c r="E737" s="2">
        <f t="shared" si="67"/>
        <v>3.771355842101709E-2</v>
      </c>
      <c r="F737" s="2">
        <f t="shared" si="65"/>
        <v>-1.3716282842048086E-2</v>
      </c>
      <c r="G737" s="2">
        <f t="shared" si="63"/>
        <v>5.1429841263065178E-2</v>
      </c>
      <c r="H737" s="2" t="str">
        <f t="shared" si="64"/>
        <v>Sell</v>
      </c>
    </row>
    <row r="738" spans="1:8" ht="13.5" x14ac:dyDescent="0.25">
      <c r="A738" s="3">
        <f>TITRES_STAT!B741</f>
        <v>43381</v>
      </c>
      <c r="B738" s="6">
        <f>TITRES_STAT!D741</f>
        <v>3.323</v>
      </c>
      <c r="C738" s="2">
        <f t="shared" si="66"/>
        <v>3.506750644269939</v>
      </c>
      <c r="D738" s="2">
        <f t="shared" si="68"/>
        <v>3.4495075111850184</v>
      </c>
      <c r="E738" s="2">
        <f t="shared" si="67"/>
        <v>5.7243133084920572E-2</v>
      </c>
      <c r="F738" s="2">
        <f t="shared" si="65"/>
        <v>4.7560034334564495E-4</v>
      </c>
      <c r="G738" s="2">
        <f t="shared" si="63"/>
        <v>5.6767532741574929E-2</v>
      </c>
      <c r="H738" s="2" t="str">
        <f t="shared" si="64"/>
        <v>Sell</v>
      </c>
    </row>
    <row r="739" spans="1:8" ht="13.5" x14ac:dyDescent="0.25">
      <c r="A739" s="3">
        <f>TITRES_STAT!B742</f>
        <v>43382</v>
      </c>
      <c r="B739" s="6">
        <f>TITRES_STAT!D742</f>
        <v>3.3146</v>
      </c>
      <c r="C739" s="2">
        <f t="shared" si="66"/>
        <v>3.5011274682284101</v>
      </c>
      <c r="D739" s="2">
        <f t="shared" si="68"/>
        <v>3.4395143622083504</v>
      </c>
      <c r="E739" s="2">
        <f t="shared" si="67"/>
        <v>6.161310602005976E-2</v>
      </c>
      <c r="F739" s="2">
        <f t="shared" si="65"/>
        <v>1.2703101478688469E-2</v>
      </c>
      <c r="G739" s="2">
        <f t="shared" si="63"/>
        <v>4.8910004541371288E-2</v>
      </c>
      <c r="H739" s="2" t="str">
        <f t="shared" si="64"/>
        <v>Sell</v>
      </c>
    </row>
    <row r="740" spans="1:8" ht="13.5" x14ac:dyDescent="0.25">
      <c r="A740" s="3">
        <f>TITRES_STAT!B743</f>
        <v>43383</v>
      </c>
      <c r="B740" s="6">
        <f>TITRES_STAT!D743</f>
        <v>3.222</v>
      </c>
      <c r="C740" s="2">
        <f t="shared" si="66"/>
        <v>3.4834309346548089</v>
      </c>
      <c r="D740" s="2">
        <f t="shared" si="68"/>
        <v>3.423402187229954</v>
      </c>
      <c r="E740" s="2">
        <f t="shared" si="67"/>
        <v>6.0028747424854867E-2</v>
      </c>
      <c r="F740" s="2">
        <f t="shared" si="65"/>
        <v>2.216823066792175E-2</v>
      </c>
      <c r="G740" s="2">
        <f t="shared" ref="G740:G803" si="69">E740-F740</f>
        <v>3.7860516756933117E-2</v>
      </c>
      <c r="H740" s="2" t="str">
        <f t="shared" ref="H740:H803" si="70">IF(G740&lt;0,"Hold","Sell")</f>
        <v>Sell</v>
      </c>
    </row>
    <row r="741" spans="1:8" ht="13.5" x14ac:dyDescent="0.25">
      <c r="A741" s="3">
        <f>TITRES_STAT!B744</f>
        <v>43384</v>
      </c>
      <c r="B741" s="6">
        <f>TITRES_STAT!D744</f>
        <v>3.1589</v>
      </c>
      <c r="C741" s="2">
        <f t="shared" si="66"/>
        <v>3.4781646370156079</v>
      </c>
      <c r="D741" s="2">
        <f t="shared" si="68"/>
        <v>3.4038094326203279</v>
      </c>
      <c r="E741" s="2">
        <f t="shared" si="67"/>
        <v>7.4355204395279983E-2</v>
      </c>
      <c r="F741" s="2">
        <f t="shared" ref="F741:F804" si="71">(E741*(2/(10)))+((1-(2/10))*F740)</f>
        <v>3.2605625413393402E-2</v>
      </c>
      <c r="G741" s="2">
        <f t="shared" si="69"/>
        <v>4.1749578981886581E-2</v>
      </c>
      <c r="H741" s="2" t="str">
        <f t="shared" si="70"/>
        <v>Sell</v>
      </c>
    </row>
    <row r="742" spans="1:8" ht="13.5" x14ac:dyDescent="0.25">
      <c r="A742" s="3">
        <f>TITRES_STAT!B745</f>
        <v>43385</v>
      </c>
      <c r="B742" s="6">
        <f>TITRES_STAT!D745</f>
        <v>3.2808999999999999</v>
      </c>
      <c r="C742" s="2">
        <f t="shared" si="66"/>
        <v>3.4737085390132068</v>
      </c>
      <c r="D742" s="2">
        <f t="shared" si="68"/>
        <v>3.3947050302040074</v>
      </c>
      <c r="E742" s="2">
        <f t="shared" si="67"/>
        <v>7.9003508809199374E-2</v>
      </c>
      <c r="F742" s="2">
        <f t="shared" si="71"/>
        <v>4.1885202092554599E-2</v>
      </c>
      <c r="G742" s="2">
        <f t="shared" si="69"/>
        <v>3.7118306716644775E-2</v>
      </c>
      <c r="H742" s="2" t="str">
        <f t="shared" si="70"/>
        <v>Sell</v>
      </c>
    </row>
    <row r="743" spans="1:8" ht="13.5" x14ac:dyDescent="0.25">
      <c r="A743" s="3">
        <f>TITRES_STAT!B746</f>
        <v>43389</v>
      </c>
      <c r="B743" s="6">
        <f>TITRES_STAT!D746</f>
        <v>3.2808999999999999</v>
      </c>
      <c r="C743" s="2">
        <f t="shared" si="66"/>
        <v>3.4641072253188674</v>
      </c>
      <c r="D743" s="2">
        <f t="shared" si="68"/>
        <v>3.3862750279666738</v>
      </c>
      <c r="E743" s="2">
        <f t="shared" si="67"/>
        <v>7.7832197352193599E-2</v>
      </c>
      <c r="F743" s="2">
        <f t="shared" si="71"/>
        <v>4.9074601144482408E-2</v>
      </c>
      <c r="G743" s="2">
        <f t="shared" si="69"/>
        <v>2.8757596207711192E-2</v>
      </c>
      <c r="H743" s="2" t="str">
        <f t="shared" si="70"/>
        <v>Sell</v>
      </c>
    </row>
    <row r="744" spans="1:8" ht="13.5" x14ac:dyDescent="0.25">
      <c r="A744" s="3">
        <f>TITRES_STAT!B747</f>
        <v>43390</v>
      </c>
      <c r="B744" s="6">
        <f>TITRES_STAT!D747</f>
        <v>3.2808999999999999</v>
      </c>
      <c r="C744" s="2">
        <f t="shared" si="66"/>
        <v>3.440459959885195</v>
      </c>
      <c r="D744" s="2">
        <f t="shared" si="68"/>
        <v>3.3784694703395131</v>
      </c>
      <c r="E744" s="2">
        <f t="shared" si="67"/>
        <v>6.1990489545681982E-2</v>
      </c>
      <c r="F744" s="2">
        <f t="shared" si="71"/>
        <v>5.1657778824722327E-2</v>
      </c>
      <c r="G744" s="2">
        <f t="shared" si="69"/>
        <v>1.0332710720959655E-2</v>
      </c>
      <c r="H744" s="2" t="str">
        <f t="shared" si="70"/>
        <v>Sell</v>
      </c>
    </row>
    <row r="745" spans="1:8" ht="13.5" x14ac:dyDescent="0.25">
      <c r="A745" s="3">
        <f>TITRES_STAT!B748</f>
        <v>43391</v>
      </c>
      <c r="B745" s="6">
        <f>TITRES_STAT!D748</f>
        <v>3.1968000000000001</v>
      </c>
      <c r="C745" s="2">
        <f t="shared" si="66"/>
        <v>3.4081584275951649</v>
      </c>
      <c r="D745" s="2">
        <f t="shared" si="68"/>
        <v>3.3650124725365864</v>
      </c>
      <c r="E745" s="2">
        <f t="shared" si="67"/>
        <v>4.3145955058578433E-2</v>
      </c>
      <c r="F745" s="2">
        <f t="shared" si="71"/>
        <v>4.9955414071493551E-2</v>
      </c>
      <c r="G745" s="2">
        <f t="shared" si="69"/>
        <v>-6.8094590129151172E-3</v>
      </c>
      <c r="H745" s="2" t="str">
        <f t="shared" si="70"/>
        <v>Hold</v>
      </c>
    </row>
    <row r="746" spans="1:8" ht="13.5" x14ac:dyDescent="0.25">
      <c r="A746" s="3">
        <f>TITRES_STAT!B749</f>
        <v>43392</v>
      </c>
      <c r="B746" s="6">
        <f>TITRES_STAT!D749</f>
        <v>3.1842000000000001</v>
      </c>
      <c r="C746" s="2">
        <f t="shared" si="66"/>
        <v>3.3639955925805243</v>
      </c>
      <c r="D746" s="2">
        <f t="shared" si="68"/>
        <v>3.3516189560523948</v>
      </c>
      <c r="E746" s="2">
        <f t="shared" si="67"/>
        <v>1.2376636528129481E-2</v>
      </c>
      <c r="F746" s="2">
        <f t="shared" si="71"/>
        <v>4.243965856282074E-2</v>
      </c>
      <c r="G746" s="2">
        <f t="shared" si="69"/>
        <v>-3.0063022034691259E-2</v>
      </c>
      <c r="H746" s="2" t="str">
        <f t="shared" si="70"/>
        <v>Hold</v>
      </c>
    </row>
    <row r="747" spans="1:8" ht="13.5" x14ac:dyDescent="0.25">
      <c r="A747" s="3">
        <f>TITRES_STAT!B750</f>
        <v>43395</v>
      </c>
      <c r="B747" s="6">
        <f>TITRES_STAT!D750</f>
        <v>3.0958999999999999</v>
      </c>
      <c r="C747" s="2">
        <f t="shared" si="66"/>
        <v>3.3369808860296741</v>
      </c>
      <c r="D747" s="2">
        <f t="shared" si="68"/>
        <v>3.332676811159625</v>
      </c>
      <c r="E747" s="2">
        <f t="shared" si="67"/>
        <v>4.3040748700491349E-3</v>
      </c>
      <c r="F747" s="2">
        <f t="shared" si="71"/>
        <v>3.4812541824266421E-2</v>
      </c>
      <c r="G747" s="2">
        <f t="shared" si="69"/>
        <v>-3.0508466954217286E-2</v>
      </c>
      <c r="H747" s="2" t="str">
        <f t="shared" si="70"/>
        <v>Hold</v>
      </c>
    </row>
    <row r="748" spans="1:8" ht="13.5" x14ac:dyDescent="0.25">
      <c r="A748" s="3">
        <f>TITRES_STAT!B751</f>
        <v>43396</v>
      </c>
      <c r="B748" s="6">
        <f>TITRES_STAT!D751</f>
        <v>3.0495999999999999</v>
      </c>
      <c r="C748" s="2">
        <f t="shared" si="66"/>
        <v>3.334829980486647</v>
      </c>
      <c r="D748" s="2">
        <f t="shared" si="68"/>
        <v>3.3117081584811343</v>
      </c>
      <c r="E748" s="2">
        <f t="shared" si="67"/>
        <v>2.3121822005512715E-2</v>
      </c>
      <c r="F748" s="2">
        <f t="shared" si="71"/>
        <v>3.2474397860515682E-2</v>
      </c>
      <c r="G748" s="2">
        <f t="shared" si="69"/>
        <v>-9.3525758550029661E-3</v>
      </c>
      <c r="H748" s="2" t="str">
        <f t="shared" si="70"/>
        <v>Hold</v>
      </c>
    </row>
    <row r="749" spans="1:8" ht="13.5" x14ac:dyDescent="0.25">
      <c r="A749" s="3">
        <f>TITRES_STAT!B752</f>
        <v>43397</v>
      </c>
      <c r="B749" s="6">
        <f>TITRES_STAT!D752</f>
        <v>3.0286</v>
      </c>
      <c r="C749" s="2">
        <f t="shared" si="66"/>
        <v>3.3317176757963938</v>
      </c>
      <c r="D749" s="2">
        <f t="shared" si="68"/>
        <v>3.2907371837788277</v>
      </c>
      <c r="E749" s="2">
        <f t="shared" si="67"/>
        <v>4.0980492017566039E-2</v>
      </c>
      <c r="F749" s="2">
        <f t="shared" si="71"/>
        <v>3.4175616691925759E-2</v>
      </c>
      <c r="G749" s="2">
        <f t="shared" si="69"/>
        <v>6.8048753256402805E-3</v>
      </c>
      <c r="H749" s="2" t="str">
        <f t="shared" si="70"/>
        <v>Sell</v>
      </c>
    </row>
    <row r="750" spans="1:8" ht="13.5" x14ac:dyDescent="0.25">
      <c r="A750" s="3">
        <f>TITRES_STAT!B753</f>
        <v>43398</v>
      </c>
      <c r="B750" s="6">
        <f>TITRES_STAT!D753</f>
        <v>2.9864999999999999</v>
      </c>
      <c r="C750" s="2">
        <f t="shared" si="66"/>
        <v>3.3148380333661791</v>
      </c>
      <c r="D750" s="2">
        <f t="shared" si="68"/>
        <v>3.2682010960915076</v>
      </c>
      <c r="E750" s="2">
        <f t="shared" si="67"/>
        <v>4.6636937274671553E-2</v>
      </c>
      <c r="F750" s="2">
        <f t="shared" si="71"/>
        <v>3.6667880808474919E-2</v>
      </c>
      <c r="G750" s="2">
        <f t="shared" si="69"/>
        <v>9.9690564661966338E-3</v>
      </c>
      <c r="H750" s="2" t="str">
        <f t="shared" si="70"/>
        <v>Sell</v>
      </c>
    </row>
    <row r="751" spans="1:8" ht="13.5" x14ac:dyDescent="0.25">
      <c r="A751" s="3">
        <f>TITRES_STAT!B754</f>
        <v>43399</v>
      </c>
      <c r="B751" s="6">
        <f>TITRES_STAT!D754</f>
        <v>3.0074999999999998</v>
      </c>
      <c r="C751" s="2">
        <f t="shared" si="66"/>
        <v>3.2908475666944592</v>
      </c>
      <c r="D751" s="2">
        <f t="shared" si="68"/>
        <v>3.2488899037884327</v>
      </c>
      <c r="E751" s="2">
        <f t="shared" si="67"/>
        <v>4.1957662906026538E-2</v>
      </c>
      <c r="F751" s="2">
        <f t="shared" si="71"/>
        <v>3.7725837227985247E-2</v>
      </c>
      <c r="G751" s="2">
        <f t="shared" si="69"/>
        <v>4.2318256780412913E-3</v>
      </c>
      <c r="H751" s="2" t="str">
        <f t="shared" si="70"/>
        <v>Sell</v>
      </c>
    </row>
    <row r="752" spans="1:8" ht="13.5" x14ac:dyDescent="0.25">
      <c r="A752" s="3">
        <f>TITRES_STAT!B755</f>
        <v>43402</v>
      </c>
      <c r="B752" s="6">
        <f>TITRES_STAT!D755</f>
        <v>3.0790000000000002</v>
      </c>
      <c r="C752" s="2">
        <f t="shared" si="66"/>
        <v>3.2893171718183885</v>
      </c>
      <c r="D752" s="2">
        <f t="shared" si="68"/>
        <v>3.2363054664707707</v>
      </c>
      <c r="E752" s="2">
        <f t="shared" si="67"/>
        <v>5.3011705347617788E-2</v>
      </c>
      <c r="F752" s="2">
        <f t="shared" si="71"/>
        <v>4.0783010851911758E-2</v>
      </c>
      <c r="G752" s="2">
        <f t="shared" si="69"/>
        <v>1.222869449570603E-2</v>
      </c>
      <c r="H752" s="2" t="str">
        <f t="shared" si="70"/>
        <v>Sell</v>
      </c>
    </row>
    <row r="753" spans="1:8" ht="13.5" x14ac:dyDescent="0.25">
      <c r="A753" s="3">
        <f>TITRES_STAT!B756</f>
        <v>43403</v>
      </c>
      <c r="B753" s="6">
        <f>TITRES_STAT!D756</f>
        <v>3.0286</v>
      </c>
      <c r="C753" s="2">
        <f t="shared" si="66"/>
        <v>3.288022222307867</v>
      </c>
      <c r="D753" s="2">
        <f t="shared" si="68"/>
        <v>3.2209198763618243</v>
      </c>
      <c r="E753" s="2">
        <f t="shared" si="67"/>
        <v>6.7102345946042696E-2</v>
      </c>
      <c r="F753" s="2">
        <f t="shared" si="71"/>
        <v>4.6046877870737947E-2</v>
      </c>
      <c r="G753" s="2">
        <f t="shared" si="69"/>
        <v>2.1055468075304749E-2</v>
      </c>
      <c r="H753" s="2" t="str">
        <f t="shared" si="70"/>
        <v>Sell</v>
      </c>
    </row>
    <row r="754" spans="1:8" ht="13.5" x14ac:dyDescent="0.25">
      <c r="A754" s="3">
        <f>TITRES_STAT!B757</f>
        <v>43404</v>
      </c>
      <c r="B754" s="6">
        <f>TITRES_STAT!D757</f>
        <v>3.0200999999999998</v>
      </c>
      <c r="C754" s="2">
        <f t="shared" si="66"/>
        <v>3.2869264957989643</v>
      </c>
      <c r="D754" s="2">
        <f t="shared" si="68"/>
        <v>3.2060443299646524</v>
      </c>
      <c r="E754" s="2">
        <f t="shared" si="67"/>
        <v>8.0882165834311959E-2</v>
      </c>
      <c r="F754" s="2">
        <f t="shared" si="71"/>
        <v>5.3013935463452747E-2</v>
      </c>
      <c r="G754" s="2">
        <f t="shared" si="69"/>
        <v>2.7868230370859212E-2</v>
      </c>
      <c r="H754" s="2" t="str">
        <f t="shared" si="70"/>
        <v>Sell</v>
      </c>
    </row>
    <row r="755" spans="1:8" ht="13.5" x14ac:dyDescent="0.25">
      <c r="A755" s="3">
        <f>TITRES_STAT!B758</f>
        <v>43405</v>
      </c>
      <c r="B755" s="6">
        <f>TITRES_STAT!D758</f>
        <v>3.0495999999999999</v>
      </c>
      <c r="C755" s="2">
        <f t="shared" si="66"/>
        <v>3.2730608810606623</v>
      </c>
      <c r="D755" s="2">
        <f t="shared" si="68"/>
        <v>3.1944558610783815</v>
      </c>
      <c r="E755" s="2">
        <f t="shared" si="67"/>
        <v>7.8605019982280755E-2</v>
      </c>
      <c r="F755" s="2">
        <f t="shared" si="71"/>
        <v>5.8132152367218352E-2</v>
      </c>
      <c r="G755" s="2">
        <f t="shared" si="69"/>
        <v>2.0472867615062403E-2</v>
      </c>
      <c r="H755" s="2" t="str">
        <f t="shared" si="70"/>
        <v>Sell</v>
      </c>
    </row>
    <row r="756" spans="1:8" ht="13.5" x14ac:dyDescent="0.25">
      <c r="A756" s="3">
        <f>TITRES_STAT!B759</f>
        <v>43406</v>
      </c>
      <c r="B756" s="6">
        <f>TITRES_STAT!D759</f>
        <v>2.9906999999999999</v>
      </c>
      <c r="C756" s="2">
        <f t="shared" si="66"/>
        <v>3.2593899762820988</v>
      </c>
      <c r="D756" s="2">
        <f t="shared" si="68"/>
        <v>3.179362834331835</v>
      </c>
      <c r="E756" s="2">
        <f t="shared" si="67"/>
        <v>8.0027141950263836E-2</v>
      </c>
      <c r="F756" s="2">
        <f t="shared" si="71"/>
        <v>6.2511150283827449E-2</v>
      </c>
      <c r="G756" s="2">
        <f t="shared" si="69"/>
        <v>1.7515991666436387E-2</v>
      </c>
      <c r="H756" s="2" t="str">
        <f t="shared" si="70"/>
        <v>Sell</v>
      </c>
    </row>
    <row r="757" spans="1:8" ht="13.5" x14ac:dyDescent="0.25">
      <c r="A757" s="3">
        <f>TITRES_STAT!B760</f>
        <v>43409</v>
      </c>
      <c r="B757" s="6">
        <f>TITRES_STAT!D760</f>
        <v>2.9655</v>
      </c>
      <c r="C757" s="2">
        <f t="shared" si="66"/>
        <v>3.2342376722386987</v>
      </c>
      <c r="D757" s="2">
        <f t="shared" si="68"/>
        <v>3.1635211428998469</v>
      </c>
      <c r="E757" s="2">
        <f t="shared" si="67"/>
        <v>7.0716529338851863E-2</v>
      </c>
      <c r="F757" s="2">
        <f t="shared" si="71"/>
        <v>6.4152226094832343E-2</v>
      </c>
      <c r="G757" s="2">
        <f t="shared" si="69"/>
        <v>6.5643032440195204E-3</v>
      </c>
      <c r="H757" s="2" t="str">
        <f t="shared" si="70"/>
        <v>Sell</v>
      </c>
    </row>
    <row r="758" spans="1:8" ht="13.5" x14ac:dyDescent="0.25">
      <c r="A758" s="3">
        <f>TITRES_STAT!B761</f>
        <v>43410</v>
      </c>
      <c r="B758" s="6">
        <f>TITRES_STAT!D761</f>
        <v>2.9611999999999998</v>
      </c>
      <c r="C758" s="2">
        <f t="shared" si="66"/>
        <v>3.2058318765096683</v>
      </c>
      <c r="D758" s="2">
        <f t="shared" si="68"/>
        <v>3.1485343915739321</v>
      </c>
      <c r="E758" s="2">
        <f t="shared" si="67"/>
        <v>5.7297484935736165E-2</v>
      </c>
      <c r="F758" s="2">
        <f t="shared" si="71"/>
        <v>6.2781277863013116E-2</v>
      </c>
      <c r="G758" s="2">
        <f t="shared" si="69"/>
        <v>-5.4837929272769509E-3</v>
      </c>
      <c r="H758" s="2" t="str">
        <f t="shared" si="70"/>
        <v>Hold</v>
      </c>
    </row>
    <row r="759" spans="1:8" ht="13.5" x14ac:dyDescent="0.25">
      <c r="A759" s="3">
        <f>TITRES_STAT!B762</f>
        <v>43411</v>
      </c>
      <c r="B759" s="6">
        <f>TITRES_STAT!D762</f>
        <v>2.9443999999999999</v>
      </c>
      <c r="C759" s="2">
        <f t="shared" si="66"/>
        <v>3.1785654339697196</v>
      </c>
      <c r="D759" s="2">
        <f t="shared" si="68"/>
        <v>3.1334133255314187</v>
      </c>
      <c r="E759" s="2">
        <f t="shared" si="67"/>
        <v>4.5152108438300864E-2</v>
      </c>
      <c r="F759" s="2">
        <f t="shared" si="71"/>
        <v>5.9255443978070671E-2</v>
      </c>
      <c r="G759" s="2">
        <f t="shared" si="69"/>
        <v>-1.4103335539769807E-2</v>
      </c>
      <c r="H759" s="2" t="str">
        <f t="shared" si="70"/>
        <v>Hold</v>
      </c>
    </row>
    <row r="760" spans="1:8" ht="13.5" x14ac:dyDescent="0.25">
      <c r="A760" s="3">
        <f>TITRES_STAT!B763</f>
        <v>43412</v>
      </c>
      <c r="B760" s="6">
        <f>TITRES_STAT!D763</f>
        <v>2.9443999999999999</v>
      </c>
      <c r="C760" s="2">
        <f t="shared" si="66"/>
        <v>3.1490169056666857</v>
      </c>
      <c r="D760" s="2">
        <f t="shared" si="68"/>
        <v>3.1194123384550174</v>
      </c>
      <c r="E760" s="2">
        <f t="shared" si="67"/>
        <v>2.9604567211668265E-2</v>
      </c>
      <c r="F760" s="2">
        <f t="shared" si="71"/>
        <v>5.3325268624790194E-2</v>
      </c>
      <c r="G760" s="2">
        <f t="shared" si="69"/>
        <v>-2.3720701413121929E-2</v>
      </c>
      <c r="H760" s="2" t="str">
        <f t="shared" si="70"/>
        <v>Hold</v>
      </c>
    </row>
    <row r="761" spans="1:8" ht="13.5" x14ac:dyDescent="0.25">
      <c r="A761" s="3">
        <f>TITRES_STAT!B764</f>
        <v>43413</v>
      </c>
      <c r="B761" s="6">
        <f>TITRES_STAT!D764</f>
        <v>2.8938999999999999</v>
      </c>
      <c r="C761" s="2">
        <f t="shared" si="66"/>
        <v>3.127245074025657</v>
      </c>
      <c r="D761" s="2">
        <f t="shared" si="68"/>
        <v>3.1027077207916829</v>
      </c>
      <c r="E761" s="2">
        <f t="shared" si="67"/>
        <v>2.4537353233974102E-2</v>
      </c>
      <c r="F761" s="2">
        <f t="shared" si="71"/>
        <v>4.7567685546626978E-2</v>
      </c>
      <c r="G761" s="2">
        <f t="shared" si="69"/>
        <v>-2.3030332312652876E-2</v>
      </c>
      <c r="H761" s="2" t="str">
        <f t="shared" si="70"/>
        <v>Hold</v>
      </c>
    </row>
    <row r="762" spans="1:8" ht="13.5" x14ac:dyDescent="0.25">
      <c r="A762" s="3">
        <f>TITRES_STAT!B765</f>
        <v>43416</v>
      </c>
      <c r="B762" s="6">
        <f>TITRES_STAT!D765</f>
        <v>2.8687</v>
      </c>
      <c r="C762" s="2">
        <f t="shared" si="66"/>
        <v>3.1198227549447868</v>
      </c>
      <c r="D762" s="2">
        <f t="shared" si="68"/>
        <v>3.0853738155478543</v>
      </c>
      <c r="E762" s="2">
        <f t="shared" si="67"/>
        <v>3.4448939396932499E-2</v>
      </c>
      <c r="F762" s="2">
        <f t="shared" si="71"/>
        <v>4.4943936316688089E-2</v>
      </c>
      <c r="G762" s="2">
        <f t="shared" si="69"/>
        <v>-1.0494996919755591E-2</v>
      </c>
      <c r="H762" s="2" t="str">
        <f t="shared" si="70"/>
        <v>Hold</v>
      </c>
    </row>
    <row r="763" spans="1:8" ht="13.5" x14ac:dyDescent="0.25">
      <c r="A763" s="3">
        <f>TITRES_STAT!B766</f>
        <v>43417</v>
      </c>
      <c r="B763" s="6">
        <f>TITRES_STAT!D766</f>
        <v>2.9443999999999999</v>
      </c>
      <c r="C763" s="2">
        <f t="shared" si="66"/>
        <v>3.1057884849532811</v>
      </c>
      <c r="D763" s="2">
        <f t="shared" si="68"/>
        <v>3.0749313106924578</v>
      </c>
      <c r="E763" s="2">
        <f t="shared" si="67"/>
        <v>3.0857174260823239E-2</v>
      </c>
      <c r="F763" s="2">
        <f t="shared" si="71"/>
        <v>4.2126583905515123E-2</v>
      </c>
      <c r="G763" s="2">
        <f t="shared" si="69"/>
        <v>-1.1269409644691884E-2</v>
      </c>
      <c r="H763" s="2" t="str">
        <f t="shared" si="70"/>
        <v>Hold</v>
      </c>
    </row>
    <row r="764" spans="1:8" ht="13.5" x14ac:dyDescent="0.25">
      <c r="A764" s="3">
        <f>TITRES_STAT!B767</f>
        <v>43418</v>
      </c>
      <c r="B764" s="6">
        <f>TITRES_STAT!D767</f>
        <v>3.0579999999999998</v>
      </c>
      <c r="C764" s="2">
        <f t="shared" si="66"/>
        <v>3.0926056411143148</v>
      </c>
      <c r="D764" s="2">
        <f t="shared" si="68"/>
        <v>3.0736771395300533</v>
      </c>
      <c r="E764" s="2">
        <f t="shared" si="67"/>
        <v>1.8928501584261515E-2</v>
      </c>
      <c r="F764" s="2">
        <f t="shared" si="71"/>
        <v>3.7486967441264403E-2</v>
      </c>
      <c r="G764" s="2">
        <f t="shared" si="69"/>
        <v>-1.8558465857002888E-2</v>
      </c>
      <c r="H764" s="2" t="str">
        <f t="shared" si="70"/>
        <v>Hold</v>
      </c>
    </row>
    <row r="765" spans="1:8" ht="13.5" x14ac:dyDescent="0.25">
      <c r="A765" s="3">
        <f>TITRES_STAT!B768</f>
        <v>43419</v>
      </c>
      <c r="B765" s="6">
        <f>TITRES_STAT!D768</f>
        <v>3.1547000000000001</v>
      </c>
      <c r="C765" s="2">
        <f t="shared" si="66"/>
        <v>3.0859893886351895</v>
      </c>
      <c r="D765" s="2">
        <f t="shared" si="68"/>
        <v>3.0796788328981974</v>
      </c>
      <c r="E765" s="2">
        <f t="shared" si="67"/>
        <v>6.3105557369920184E-3</v>
      </c>
      <c r="F765" s="2">
        <f t="shared" si="71"/>
        <v>3.1251685100409925E-2</v>
      </c>
      <c r="G765" s="2">
        <f t="shared" si="69"/>
        <v>-2.4941129363417906E-2</v>
      </c>
      <c r="H765" s="2" t="str">
        <f t="shared" si="70"/>
        <v>Hold</v>
      </c>
    </row>
    <row r="766" spans="1:8" ht="13.5" x14ac:dyDescent="0.25">
      <c r="A766" s="3">
        <f>TITRES_STAT!B769</f>
        <v>43420</v>
      </c>
      <c r="B766" s="6">
        <f>TITRES_STAT!D769</f>
        <v>3.1547000000000001</v>
      </c>
      <c r="C766" s="2">
        <f t="shared" si="66"/>
        <v>3.071329482691314</v>
      </c>
      <c r="D766" s="2">
        <f t="shared" si="68"/>
        <v>3.08523595638722</v>
      </c>
      <c r="E766" s="2">
        <f t="shared" si="67"/>
        <v>-1.390647369590603E-2</v>
      </c>
      <c r="F766" s="2">
        <f t="shared" si="71"/>
        <v>2.2220053341146736E-2</v>
      </c>
      <c r="G766" s="2">
        <f t="shared" si="69"/>
        <v>-3.6126527037052769E-2</v>
      </c>
      <c r="H766" s="2" t="str">
        <f t="shared" si="70"/>
        <v>Hold</v>
      </c>
    </row>
    <row r="767" spans="1:8" ht="13.5" x14ac:dyDescent="0.25">
      <c r="A767" s="3">
        <f>TITRES_STAT!B770</f>
        <v>43423</v>
      </c>
      <c r="B767" s="6">
        <f>TITRES_STAT!D770</f>
        <v>3.1884000000000001</v>
      </c>
      <c r="C767" s="2">
        <f t="shared" si="66"/>
        <v>3.0550480238157274</v>
      </c>
      <c r="D767" s="2">
        <f t="shared" si="68"/>
        <v>3.092877737395574</v>
      </c>
      <c r="E767" s="2">
        <f t="shared" si="67"/>
        <v>-3.7829713579846658E-2</v>
      </c>
      <c r="F767" s="2">
        <f t="shared" si="71"/>
        <v>1.0210099956948059E-2</v>
      </c>
      <c r="G767" s="2">
        <f t="shared" si="69"/>
        <v>-4.803981353679472E-2</v>
      </c>
      <c r="H767" s="2" t="str">
        <f t="shared" si="70"/>
        <v>Hold</v>
      </c>
    </row>
    <row r="768" spans="1:8" ht="13.5" x14ac:dyDescent="0.25">
      <c r="A768" s="3">
        <f>TITRES_STAT!B771</f>
        <v>43425</v>
      </c>
      <c r="B768" s="6">
        <f>TITRES_STAT!D771</f>
        <v>3.2599</v>
      </c>
      <c r="C768" s="2">
        <f t="shared" si="66"/>
        <v>3.0406098663056156</v>
      </c>
      <c r="D768" s="2">
        <f t="shared" si="68"/>
        <v>3.105249756847754</v>
      </c>
      <c r="E768" s="2">
        <f t="shared" si="67"/>
        <v>-6.4639890542138367E-2</v>
      </c>
      <c r="F768" s="2">
        <f t="shared" si="71"/>
        <v>-4.7598981428692271E-3</v>
      </c>
      <c r="G768" s="2">
        <f t="shared" si="69"/>
        <v>-5.9879992399269139E-2</v>
      </c>
      <c r="H768" s="2" t="str">
        <f t="shared" si="70"/>
        <v>Hold</v>
      </c>
    </row>
    <row r="769" spans="1:8" ht="13.5" x14ac:dyDescent="0.25">
      <c r="A769" s="3">
        <f>TITRES_STAT!B772</f>
        <v>43426</v>
      </c>
      <c r="B769" s="6">
        <f>TITRES_STAT!D772</f>
        <v>3.2808999999999999</v>
      </c>
      <c r="C769" s="2">
        <f t="shared" si="66"/>
        <v>3.0258083484124443</v>
      </c>
      <c r="D769" s="2">
        <f t="shared" si="68"/>
        <v>3.1182608859701428</v>
      </c>
      <c r="E769" s="2">
        <f t="shared" si="67"/>
        <v>-9.2452537557698555E-2</v>
      </c>
      <c r="F769" s="2">
        <f t="shared" si="71"/>
        <v>-2.2298426025835094E-2</v>
      </c>
      <c r="G769" s="2">
        <f t="shared" si="69"/>
        <v>-7.0154111531863461E-2</v>
      </c>
      <c r="H769" s="2" t="str">
        <f t="shared" si="70"/>
        <v>Hold</v>
      </c>
    </row>
    <row r="770" spans="1:8" ht="13.5" x14ac:dyDescent="0.25">
      <c r="A770" s="3">
        <f>TITRES_STAT!B773</f>
        <v>43427</v>
      </c>
      <c r="B770" s="6">
        <f>TITRES_STAT!D773</f>
        <v>3.323</v>
      </c>
      <c r="C770" s="2">
        <f t="shared" si="66"/>
        <v>3.0132839871182222</v>
      </c>
      <c r="D770" s="2">
        <f t="shared" si="68"/>
        <v>3.1334267462686509</v>
      </c>
      <c r="E770" s="2">
        <f t="shared" si="67"/>
        <v>-0.12014275915042871</v>
      </c>
      <c r="F770" s="2">
        <f t="shared" si="71"/>
        <v>-4.1867292650753826E-2</v>
      </c>
      <c r="G770" s="2">
        <f t="shared" si="69"/>
        <v>-7.8275466499674887E-2</v>
      </c>
      <c r="H770" s="2" t="str">
        <f t="shared" si="70"/>
        <v>Hold</v>
      </c>
    </row>
    <row r="771" spans="1:8" ht="13.5" x14ac:dyDescent="0.25">
      <c r="A771" s="3">
        <f>TITRES_STAT!B774</f>
        <v>43430</v>
      </c>
      <c r="B771" s="6">
        <f>TITRES_STAT!D774</f>
        <v>3.323</v>
      </c>
      <c r="C771" s="2">
        <f t="shared" si="66"/>
        <v>2.9949172198692651</v>
      </c>
      <c r="D771" s="2">
        <f t="shared" si="68"/>
        <v>3.1474692095080101</v>
      </c>
      <c r="E771" s="2">
        <f t="shared" si="67"/>
        <v>-0.15255198963874506</v>
      </c>
      <c r="F771" s="2">
        <f t="shared" si="71"/>
        <v>-6.4004232048352067E-2</v>
      </c>
      <c r="G771" s="2">
        <f t="shared" si="69"/>
        <v>-8.8547757590392989E-2</v>
      </c>
      <c r="H771" s="2" t="str">
        <f t="shared" si="70"/>
        <v>Hold</v>
      </c>
    </row>
    <row r="772" spans="1:8" ht="13.5" x14ac:dyDescent="0.25">
      <c r="A772" s="3">
        <f>TITRES_STAT!B775</f>
        <v>43431</v>
      </c>
      <c r="B772" s="6">
        <f>TITRES_STAT!D775</f>
        <v>3.323</v>
      </c>
      <c r="C772" s="2">
        <f t="shared" si="66"/>
        <v>2.9754991860432245</v>
      </c>
      <c r="D772" s="2">
        <f t="shared" si="68"/>
        <v>3.1604714902851945</v>
      </c>
      <c r="E772" s="2">
        <f t="shared" si="67"/>
        <v>-0.18497230424196998</v>
      </c>
      <c r="F772" s="2">
        <f t="shared" si="71"/>
        <v>-8.8197846487075654E-2</v>
      </c>
      <c r="G772" s="2">
        <f t="shared" si="69"/>
        <v>-9.6774457754894322E-2</v>
      </c>
      <c r="H772" s="2" t="str">
        <f t="shared" si="70"/>
        <v>Hold</v>
      </c>
    </row>
    <row r="773" spans="1:8" ht="13.5" x14ac:dyDescent="0.25">
      <c r="A773" s="3">
        <f>TITRES_STAT!B776</f>
        <v>43432</v>
      </c>
      <c r="B773" s="6">
        <f>TITRES_STAT!D776</f>
        <v>3.323</v>
      </c>
      <c r="C773" s="2">
        <f t="shared" si="66"/>
        <v>2.9707146958827284</v>
      </c>
      <c r="D773" s="2">
        <f t="shared" si="68"/>
        <v>3.1725106391529581</v>
      </c>
      <c r="E773" s="2">
        <f t="shared" si="67"/>
        <v>-0.20179594327022965</v>
      </c>
      <c r="F773" s="2">
        <f t="shared" si="71"/>
        <v>-0.11091746584370646</v>
      </c>
      <c r="G773" s="2">
        <f t="shared" si="69"/>
        <v>-9.0878477426523191E-2</v>
      </c>
      <c r="H773" s="2" t="str">
        <f t="shared" si="70"/>
        <v>Hold</v>
      </c>
    </row>
    <row r="774" spans="1:8" ht="13.5" x14ac:dyDescent="0.25">
      <c r="A774" s="3">
        <f>TITRES_STAT!B777</f>
        <v>43433</v>
      </c>
      <c r="B774" s="6">
        <f>TITRES_STAT!D777</f>
        <v>3.3651</v>
      </c>
      <c r="C774" s="2">
        <f t="shared" si="66"/>
        <v>2.9841432042084621</v>
      </c>
      <c r="D774" s="2">
        <f t="shared" si="68"/>
        <v>3.1867765177342204</v>
      </c>
      <c r="E774" s="2">
        <f t="shared" si="67"/>
        <v>-0.20263331352575831</v>
      </c>
      <c r="F774" s="2">
        <f t="shared" si="71"/>
        <v>-0.12926063538011684</v>
      </c>
      <c r="G774" s="2">
        <f t="shared" si="69"/>
        <v>-7.3372678145641468E-2</v>
      </c>
      <c r="H774" s="2" t="str">
        <f t="shared" si="70"/>
        <v>Hold</v>
      </c>
    </row>
    <row r="775" spans="1:8" ht="13.5" x14ac:dyDescent="0.25">
      <c r="A775" s="3">
        <f>TITRES_STAT!B778</f>
        <v>43434</v>
      </c>
      <c r="B775" s="6">
        <f>TITRES_STAT!D778</f>
        <v>3.4598</v>
      </c>
      <c r="C775" s="2">
        <f t="shared" si="66"/>
        <v>3.0103827112533144</v>
      </c>
      <c r="D775" s="2">
        <f t="shared" si="68"/>
        <v>3.2070004793835372</v>
      </c>
      <c r="E775" s="2">
        <f t="shared" si="67"/>
        <v>-0.1966177681302228</v>
      </c>
      <c r="F775" s="2">
        <f t="shared" si="71"/>
        <v>-0.14273206193013804</v>
      </c>
      <c r="G775" s="2">
        <f t="shared" si="69"/>
        <v>-5.388570620008476E-2</v>
      </c>
      <c r="H775" s="2" t="str">
        <f t="shared" si="70"/>
        <v>Hold</v>
      </c>
    </row>
    <row r="776" spans="1:8" ht="13.5" x14ac:dyDescent="0.25">
      <c r="A776" s="3">
        <f>TITRES_STAT!B779</f>
        <v>43437</v>
      </c>
      <c r="B776" s="6">
        <f>TITRES_STAT!D779</f>
        <v>3.4289999999999998</v>
      </c>
      <c r="C776" s="2">
        <f t="shared" si="66"/>
        <v>3.0325853710604971</v>
      </c>
      <c r="D776" s="2">
        <f t="shared" si="68"/>
        <v>3.22344488831809</v>
      </c>
      <c r="E776" s="2">
        <f t="shared" si="67"/>
        <v>-0.19085951725759287</v>
      </c>
      <c r="F776" s="2">
        <f t="shared" si="71"/>
        <v>-0.15235755299562903</v>
      </c>
      <c r="G776" s="2">
        <f t="shared" si="69"/>
        <v>-3.8501964261963839E-2</v>
      </c>
      <c r="H776" s="2" t="str">
        <f t="shared" si="70"/>
        <v>Hold</v>
      </c>
    </row>
    <row r="777" spans="1:8" ht="13.5" x14ac:dyDescent="0.25">
      <c r="A777" s="3">
        <f>TITRES_STAT!B780</f>
        <v>43438</v>
      </c>
      <c r="B777" s="6">
        <f>TITRES_STAT!D780</f>
        <v>3.3805999999999998</v>
      </c>
      <c r="C777" s="2">
        <f t="shared" si="66"/>
        <v>3.0565568524358051</v>
      </c>
      <c r="D777" s="2">
        <f t="shared" si="68"/>
        <v>3.235086007701935</v>
      </c>
      <c r="E777" s="2">
        <f t="shared" si="67"/>
        <v>-0.17852915526612989</v>
      </c>
      <c r="F777" s="2">
        <f t="shared" si="71"/>
        <v>-0.15759187344972922</v>
      </c>
      <c r="G777" s="2">
        <f t="shared" si="69"/>
        <v>-2.0937281816400671E-2</v>
      </c>
      <c r="H777" s="2" t="str">
        <f t="shared" si="70"/>
        <v>Hold</v>
      </c>
    </row>
    <row r="778" spans="1:8" ht="13.5" x14ac:dyDescent="0.25">
      <c r="A778" s="3">
        <f>TITRES_STAT!B781</f>
        <v>43439</v>
      </c>
      <c r="B778" s="6">
        <f>TITRES_STAT!D781</f>
        <v>3.3894000000000002</v>
      </c>
      <c r="C778" s="2">
        <f t="shared" si="66"/>
        <v>3.0878404135995274</v>
      </c>
      <c r="D778" s="2">
        <f t="shared" si="68"/>
        <v>3.2465166737980877</v>
      </c>
      <c r="E778" s="2">
        <f t="shared" si="67"/>
        <v>-0.15867626019856029</v>
      </c>
      <c r="F778" s="2">
        <f t="shared" si="71"/>
        <v>-0.15780875079949544</v>
      </c>
      <c r="G778" s="2">
        <f t="shared" si="69"/>
        <v>-8.6750939906485303E-4</v>
      </c>
      <c r="H778" s="2" t="str">
        <f t="shared" si="70"/>
        <v>Hold</v>
      </c>
    </row>
    <row r="779" spans="1:8" ht="13.5" x14ac:dyDescent="0.25">
      <c r="A779" s="3">
        <f>TITRES_STAT!B782</f>
        <v>43440</v>
      </c>
      <c r="B779" s="6">
        <f>TITRES_STAT!D782</f>
        <v>3.3894000000000002</v>
      </c>
      <c r="C779" s="2">
        <f t="shared" si="66"/>
        <v>3.1175418884303694</v>
      </c>
      <c r="D779" s="2">
        <f t="shared" si="68"/>
        <v>3.2571006238871183</v>
      </c>
      <c r="E779" s="2">
        <f t="shared" si="67"/>
        <v>-0.13955873545674891</v>
      </c>
      <c r="F779" s="2">
        <f t="shared" si="71"/>
        <v>-0.15415874773094612</v>
      </c>
      <c r="G779" s="2">
        <f t="shared" si="69"/>
        <v>1.4600012274197216E-2</v>
      </c>
      <c r="H779" s="2" t="str">
        <f t="shared" si="70"/>
        <v>Sell</v>
      </c>
    </row>
    <row r="780" spans="1:8" ht="13.5" x14ac:dyDescent="0.25">
      <c r="A780" s="3">
        <f>TITRES_STAT!B783</f>
        <v>43441</v>
      </c>
      <c r="B780" s="6">
        <f>TITRES_STAT!D783</f>
        <v>3.3012999999999999</v>
      </c>
      <c r="C780" s="2">
        <f t="shared" si="66"/>
        <v>3.1491508286718508</v>
      </c>
      <c r="D780" s="2">
        <f t="shared" si="68"/>
        <v>3.2603746517473313</v>
      </c>
      <c r="E780" s="2">
        <f t="shared" si="67"/>
        <v>-0.11122382307548051</v>
      </c>
      <c r="F780" s="2">
        <f t="shared" si="71"/>
        <v>-0.14557176279985301</v>
      </c>
      <c r="G780" s="2">
        <f t="shared" si="69"/>
        <v>3.43479397243725E-2</v>
      </c>
      <c r="H780" s="2" t="str">
        <f t="shared" si="70"/>
        <v>Sell</v>
      </c>
    </row>
    <row r="781" spans="1:8" ht="13.5" x14ac:dyDescent="0.25">
      <c r="A781" s="3">
        <f>TITRES_STAT!B784</f>
        <v>43444</v>
      </c>
      <c r="B781" s="6">
        <f>TITRES_STAT!D784</f>
        <v>3.3012999999999999</v>
      </c>
      <c r="C781" s="2">
        <f t="shared" si="66"/>
        <v>3.1758968550300275</v>
      </c>
      <c r="D781" s="2">
        <f t="shared" si="68"/>
        <v>3.2634061590253065</v>
      </c>
      <c r="E781" s="2">
        <f t="shared" si="67"/>
        <v>-8.7509303995279009E-2</v>
      </c>
      <c r="F781" s="2">
        <f t="shared" si="71"/>
        <v>-0.13395927103893823</v>
      </c>
      <c r="G781" s="2">
        <f t="shared" si="69"/>
        <v>4.6449967043659224E-2</v>
      </c>
      <c r="H781" s="2" t="str">
        <f t="shared" si="70"/>
        <v>Sell</v>
      </c>
    </row>
    <row r="782" spans="1:8" ht="13.5" x14ac:dyDescent="0.25">
      <c r="A782" s="3">
        <f>TITRES_STAT!B785</f>
        <v>43445</v>
      </c>
      <c r="B782" s="6">
        <f>TITRES_STAT!D785</f>
        <v>3.2837000000000001</v>
      </c>
      <c r="C782" s="2">
        <f t="shared" si="66"/>
        <v>3.1985281081023307</v>
      </c>
      <c r="D782" s="2">
        <f t="shared" si="68"/>
        <v>3.2649094065049136</v>
      </c>
      <c r="E782" s="2">
        <f t="shared" si="67"/>
        <v>-6.6381298402582889E-2</v>
      </c>
      <c r="F782" s="2">
        <f t="shared" si="71"/>
        <v>-0.12044367651166718</v>
      </c>
      <c r="G782" s="2">
        <f t="shared" si="69"/>
        <v>5.4062378109084291E-2</v>
      </c>
      <c r="H782" s="2" t="str">
        <f t="shared" si="70"/>
        <v>Sell</v>
      </c>
    </row>
    <row r="783" spans="1:8" ht="13.5" x14ac:dyDescent="0.25">
      <c r="A783" s="3">
        <f>TITRES_STAT!B786</f>
        <v>43446</v>
      </c>
      <c r="B783" s="6">
        <f>TITRES_STAT!D786</f>
        <v>3.2793000000000001</v>
      </c>
      <c r="C783" s="2">
        <f t="shared" ref="C783:C846" si="72">$C$4*B773+C782*(1-$C$4)</f>
        <v>3.2176776299327412</v>
      </c>
      <c r="D783" s="2">
        <f t="shared" si="68"/>
        <v>3.2659753763934387</v>
      </c>
      <c r="E783" s="2">
        <f t="shared" si="67"/>
        <v>-4.829774646069751E-2</v>
      </c>
      <c r="F783" s="2">
        <f t="shared" si="71"/>
        <v>-0.10601449050147324</v>
      </c>
      <c r="G783" s="2">
        <f t="shared" si="69"/>
        <v>5.771674404077573E-2</v>
      </c>
      <c r="H783" s="2" t="str">
        <f t="shared" si="70"/>
        <v>Sell</v>
      </c>
    </row>
    <row r="784" spans="1:8" ht="13.5" x14ac:dyDescent="0.25">
      <c r="A784" s="3">
        <f>TITRES_STAT!B787</f>
        <v>43447</v>
      </c>
      <c r="B784" s="6">
        <f>TITRES_STAT!D787</f>
        <v>3.3321000000000001</v>
      </c>
      <c r="C784" s="2">
        <f t="shared" si="72"/>
        <v>3.2403579945584733</v>
      </c>
      <c r="D784" s="2">
        <f t="shared" si="68"/>
        <v>3.2708734966605917</v>
      </c>
      <c r="E784" s="2">
        <f t="shared" si="67"/>
        <v>-3.0515502102118397E-2</v>
      </c>
      <c r="F784" s="2">
        <f t="shared" si="71"/>
        <v>-9.0914692821602278E-2</v>
      </c>
      <c r="G784" s="2">
        <f t="shared" si="69"/>
        <v>6.0399190719483881E-2</v>
      </c>
      <c r="H784" s="2" t="str">
        <f t="shared" si="70"/>
        <v>Sell</v>
      </c>
    </row>
    <row r="785" spans="1:8" ht="13.5" x14ac:dyDescent="0.25">
      <c r="A785" s="3">
        <f>TITRES_STAT!B788</f>
        <v>43448</v>
      </c>
      <c r="B785" s="6">
        <f>TITRES_STAT!D788</f>
        <v>3.3409</v>
      </c>
      <c r="C785" s="2">
        <f t="shared" si="72"/>
        <v>3.2741183030879393</v>
      </c>
      <c r="D785" s="2">
        <f t="shared" si="68"/>
        <v>3.2760606450561034</v>
      </c>
      <c r="E785" s="2">
        <f t="shared" si="67"/>
        <v>-1.9423419681641185E-3</v>
      </c>
      <c r="F785" s="2">
        <f t="shared" si="71"/>
        <v>-7.3120222650914654E-2</v>
      </c>
      <c r="G785" s="2">
        <f t="shared" si="69"/>
        <v>7.1177880682750536E-2</v>
      </c>
      <c r="H785" s="2" t="str">
        <f t="shared" si="70"/>
        <v>Sell</v>
      </c>
    </row>
    <row r="786" spans="1:8" ht="13.5" x14ac:dyDescent="0.25">
      <c r="A786" s="3">
        <f>TITRES_STAT!B789</f>
        <v>43451</v>
      </c>
      <c r="B786" s="6">
        <f>TITRES_STAT!D789</f>
        <v>3.3452999999999999</v>
      </c>
      <c r="C786" s="2">
        <f t="shared" si="72"/>
        <v>3.2979462564590256</v>
      </c>
      <c r="D786" s="2">
        <f t="shared" si="68"/>
        <v>3.2811894861630586</v>
      </c>
      <c r="E786" s="2">
        <f t="shared" si="67"/>
        <v>1.6756770295967005E-2</v>
      </c>
      <c r="F786" s="2">
        <f t="shared" si="71"/>
        <v>-5.5144824061538325E-2</v>
      </c>
      <c r="G786" s="2">
        <f t="shared" si="69"/>
        <v>7.190159435750533E-2</v>
      </c>
      <c r="H786" s="2" t="str">
        <f t="shared" si="70"/>
        <v>Sell</v>
      </c>
    </row>
    <row r="787" spans="1:8" ht="13.5" x14ac:dyDescent="0.25">
      <c r="A787" s="3">
        <f>TITRES_STAT!B790</f>
        <v>43452</v>
      </c>
      <c r="B787" s="6">
        <f>TITRES_STAT!D790</f>
        <v>3.3673000000000002</v>
      </c>
      <c r="C787" s="2">
        <f t="shared" si="72"/>
        <v>3.3106622170037907</v>
      </c>
      <c r="D787" s="2">
        <f t="shared" si="68"/>
        <v>3.2875680427435725</v>
      </c>
      <c r="E787" s="2">
        <f t="shared" si="67"/>
        <v>2.3094174260218203E-2</v>
      </c>
      <c r="F787" s="2">
        <f t="shared" si="71"/>
        <v>-3.9497024397187025E-2</v>
      </c>
      <c r="G787" s="2">
        <f t="shared" si="69"/>
        <v>6.2591198657405228E-2</v>
      </c>
      <c r="H787" s="2" t="str">
        <f t="shared" si="70"/>
        <v>Sell</v>
      </c>
    </row>
    <row r="788" spans="1:8" ht="13.5" x14ac:dyDescent="0.25">
      <c r="A788" s="3">
        <f>TITRES_STAT!B791</f>
        <v>43453</v>
      </c>
      <c r="B788" s="6">
        <f>TITRES_STAT!D791</f>
        <v>3.3894000000000002</v>
      </c>
      <c r="C788" s="2">
        <f t="shared" si="72"/>
        <v>3.3227757220801308</v>
      </c>
      <c r="D788" s="2">
        <f t="shared" si="68"/>
        <v>3.2951111506884931</v>
      </c>
      <c r="E788" s="2">
        <f t="shared" si="67"/>
        <v>2.7664571391637693E-2</v>
      </c>
      <c r="F788" s="2">
        <f t="shared" si="71"/>
        <v>-2.6064705239422083E-2</v>
      </c>
      <c r="G788" s="2">
        <f t="shared" si="69"/>
        <v>5.372927663105978E-2</v>
      </c>
      <c r="H788" s="2" t="str">
        <f t="shared" si="70"/>
        <v>Sell</v>
      </c>
    </row>
    <row r="789" spans="1:8" ht="13.5" x14ac:dyDescent="0.25">
      <c r="A789" s="3">
        <f>TITRES_STAT!B792</f>
        <v>43454</v>
      </c>
      <c r="B789" s="6">
        <f>TITRES_STAT!D792</f>
        <v>3.3452999999999999</v>
      </c>
      <c r="C789" s="2">
        <f t="shared" si="72"/>
        <v>3.3330256109908802</v>
      </c>
      <c r="D789" s="2">
        <f t="shared" si="68"/>
        <v>3.2988288432300861</v>
      </c>
      <c r="E789" s="2">
        <f t="shared" si="67"/>
        <v>3.4196767760794167E-2</v>
      </c>
      <c r="F789" s="2">
        <f t="shared" si="71"/>
        <v>-1.4012410639378836E-2</v>
      </c>
      <c r="G789" s="2">
        <f t="shared" si="69"/>
        <v>4.8209178400173004E-2</v>
      </c>
      <c r="H789" s="2" t="str">
        <f t="shared" si="70"/>
        <v>Sell</v>
      </c>
    </row>
    <row r="790" spans="1:8" ht="13.5" x14ac:dyDescent="0.25">
      <c r="A790" s="3">
        <f>TITRES_STAT!B793</f>
        <v>43455</v>
      </c>
      <c r="B790" s="6">
        <f>TITRES_STAT!D793</f>
        <v>3.3452999999999999</v>
      </c>
      <c r="C790" s="2">
        <f t="shared" si="72"/>
        <v>3.328144747761514</v>
      </c>
      <c r="D790" s="2">
        <f t="shared" si="68"/>
        <v>3.3022711511389682</v>
      </c>
      <c r="E790" s="2">
        <f t="shared" si="67"/>
        <v>2.5873596622545847E-2</v>
      </c>
      <c r="F790" s="2">
        <f t="shared" si="71"/>
        <v>-6.0352091869939001E-3</v>
      </c>
      <c r="G790" s="2">
        <f t="shared" si="69"/>
        <v>3.1908805809539746E-2</v>
      </c>
      <c r="H790" s="2" t="str">
        <f t="shared" si="70"/>
        <v>Sell</v>
      </c>
    </row>
    <row r="791" spans="1:8" ht="13.5" x14ac:dyDescent="0.25">
      <c r="A791" s="3">
        <f>TITRES_STAT!B794</f>
        <v>43458</v>
      </c>
      <c r="B791" s="6">
        <f>TITRES_STAT!D794</f>
        <v>3.3012999999999999</v>
      </c>
      <c r="C791" s="2">
        <f t="shared" si="72"/>
        <v>3.3240147865674348</v>
      </c>
      <c r="D791" s="2">
        <f t="shared" si="68"/>
        <v>3.3021992140175636</v>
      </c>
      <c r="E791" s="2">
        <f t="shared" si="67"/>
        <v>2.1815572549871209E-2</v>
      </c>
      <c r="F791" s="2">
        <f t="shared" si="71"/>
        <v>-4.6505283962087855E-4</v>
      </c>
      <c r="G791" s="2">
        <f t="shared" si="69"/>
        <v>2.228062538949209E-2</v>
      </c>
      <c r="H791" s="2" t="str">
        <f t="shared" si="70"/>
        <v>Sell</v>
      </c>
    </row>
    <row r="792" spans="1:8" ht="13.5" x14ac:dyDescent="0.25">
      <c r="A792" s="3">
        <f>TITRES_STAT!B795</f>
        <v>43459</v>
      </c>
      <c r="B792" s="6">
        <f>TITRES_STAT!D795</f>
        <v>3.2572999999999999</v>
      </c>
      <c r="C792" s="2">
        <f t="shared" si="72"/>
        <v>3.3178125117109065</v>
      </c>
      <c r="D792" s="2">
        <f t="shared" si="68"/>
        <v>3.298873346312559</v>
      </c>
      <c r="E792" s="2">
        <f t="shared" si="67"/>
        <v>1.8939165398347502E-2</v>
      </c>
      <c r="F792" s="2">
        <f t="shared" si="71"/>
        <v>3.4157908079727978E-3</v>
      </c>
      <c r="G792" s="2">
        <f t="shared" si="69"/>
        <v>1.5523374590374703E-2</v>
      </c>
      <c r="H792" s="2" t="str">
        <f t="shared" si="70"/>
        <v>Sell</v>
      </c>
    </row>
    <row r="793" spans="1:8" ht="13.5" x14ac:dyDescent="0.25">
      <c r="A793" s="3">
        <f>TITRES_STAT!B796</f>
        <v>43460</v>
      </c>
      <c r="B793" s="6">
        <f>TITRES_STAT!D796</f>
        <v>3.2572999999999999</v>
      </c>
      <c r="C793" s="2">
        <f t="shared" si="72"/>
        <v>3.3118875099092286</v>
      </c>
      <c r="D793" s="2">
        <f t="shared" si="68"/>
        <v>3.2957938391782955</v>
      </c>
      <c r="E793" s="2">
        <f t="shared" si="67"/>
        <v>1.6093670730933152E-2</v>
      </c>
      <c r="F793" s="2">
        <f t="shared" si="71"/>
        <v>5.9513667925648692E-3</v>
      </c>
      <c r="G793" s="2">
        <f t="shared" si="69"/>
        <v>1.0142303938368282E-2</v>
      </c>
      <c r="H793" s="2" t="str">
        <f t="shared" si="70"/>
        <v>Sell</v>
      </c>
    </row>
    <row r="794" spans="1:8" ht="13.5" x14ac:dyDescent="0.25">
      <c r="A794" s="3">
        <f>TITRES_STAT!B797</f>
        <v>43461</v>
      </c>
      <c r="B794" s="6">
        <f>TITRES_STAT!D797</f>
        <v>3.2572999999999999</v>
      </c>
      <c r="C794" s="2">
        <f t="shared" si="72"/>
        <v>3.3149971237693476</v>
      </c>
      <c r="D794" s="2">
        <f t="shared" si="68"/>
        <v>3.2929424436836072</v>
      </c>
      <c r="E794" s="2">
        <f t="shared" si="67"/>
        <v>2.2054680085740408E-2</v>
      </c>
      <c r="F794" s="2">
        <f t="shared" si="71"/>
        <v>9.1720294511999784E-3</v>
      </c>
      <c r="G794" s="2">
        <f t="shared" si="69"/>
        <v>1.288265063454043E-2</v>
      </c>
      <c r="H794" s="2" t="str">
        <f t="shared" si="70"/>
        <v>Sell</v>
      </c>
    </row>
    <row r="795" spans="1:8" ht="13.5" x14ac:dyDescent="0.25">
      <c r="A795" s="3">
        <f>TITRES_STAT!B798</f>
        <v>43462</v>
      </c>
      <c r="B795" s="6">
        <f>TITRES_STAT!D798</f>
        <v>3.3805999999999998</v>
      </c>
      <c r="C795" s="2">
        <f t="shared" si="72"/>
        <v>3.3189821816509864</v>
      </c>
      <c r="D795" s="2">
        <f t="shared" si="68"/>
        <v>3.2994355960033399</v>
      </c>
      <c r="E795" s="2">
        <f t="shared" si="67"/>
        <v>1.9546585647646442E-2</v>
      </c>
      <c r="F795" s="2">
        <f t="shared" si="71"/>
        <v>1.124694069048927E-2</v>
      </c>
      <c r="G795" s="2">
        <f t="shared" si="69"/>
        <v>8.2996449571571713E-3</v>
      </c>
      <c r="H795" s="2" t="str">
        <f t="shared" si="70"/>
        <v>Sell</v>
      </c>
    </row>
    <row r="796" spans="1:8" ht="13.5" x14ac:dyDescent="0.25">
      <c r="A796" s="3">
        <f>TITRES_STAT!B799</f>
        <v>43465</v>
      </c>
      <c r="B796" s="6">
        <f>TITRES_STAT!D799</f>
        <v>3.4333999999999998</v>
      </c>
      <c r="C796" s="2">
        <f t="shared" si="72"/>
        <v>3.3230310767816036</v>
      </c>
      <c r="D796" s="2">
        <f t="shared" si="68"/>
        <v>3.3093588851882778</v>
      </c>
      <c r="E796" s="2">
        <f t="shared" ref="E796:E859" si="73">C796-D796</f>
        <v>1.3672191593325778E-2</v>
      </c>
      <c r="F796" s="2">
        <f t="shared" si="71"/>
        <v>1.1731990871056572E-2</v>
      </c>
      <c r="G796" s="2">
        <f t="shared" si="69"/>
        <v>1.9402007222692058E-3</v>
      </c>
      <c r="H796" s="2" t="str">
        <f t="shared" si="70"/>
        <v>Sell</v>
      </c>
    </row>
    <row r="797" spans="1:8" ht="13.5" x14ac:dyDescent="0.25">
      <c r="A797" s="3">
        <f>TITRES_STAT!B800</f>
        <v>43467</v>
      </c>
      <c r="B797" s="6">
        <f>TITRES_STAT!D800</f>
        <v>3.5301999999999998</v>
      </c>
      <c r="C797" s="2">
        <f t="shared" si="72"/>
        <v>3.3298416803536646</v>
      </c>
      <c r="D797" s="2">
        <f t="shared" ref="D797:D860" si="74">$D$4*B797+(1-$D$4)*D796</f>
        <v>3.3257174862854422</v>
      </c>
      <c r="E797" s="2">
        <f t="shared" si="73"/>
        <v>4.1241940682223976E-3</v>
      </c>
      <c r="F797" s="2">
        <f t="shared" si="71"/>
        <v>1.0210431510489738E-2</v>
      </c>
      <c r="G797" s="2">
        <f t="shared" si="69"/>
        <v>-6.0862374422673404E-3</v>
      </c>
      <c r="H797" s="2" t="str">
        <f t="shared" si="70"/>
        <v>Hold</v>
      </c>
    </row>
    <row r="798" spans="1:8" ht="13.5" x14ac:dyDescent="0.25">
      <c r="A798" s="3">
        <f>TITRES_STAT!B801</f>
        <v>43468</v>
      </c>
      <c r="B798" s="6">
        <f>TITRES_STAT!D801</f>
        <v>3.6886999999999999</v>
      </c>
      <c r="C798" s="2">
        <f t="shared" si="72"/>
        <v>3.3390044987607927</v>
      </c>
      <c r="D798" s="2">
        <f t="shared" si="74"/>
        <v>3.352605079893928</v>
      </c>
      <c r="E798" s="2">
        <f t="shared" si="73"/>
        <v>-1.3600581133135226E-2</v>
      </c>
      <c r="F798" s="2">
        <f t="shared" si="71"/>
        <v>5.4482289817647453E-3</v>
      </c>
      <c r="G798" s="2">
        <f t="shared" si="69"/>
        <v>-1.9048810114899971E-2</v>
      </c>
      <c r="H798" s="2" t="str">
        <f t="shared" si="70"/>
        <v>Hold</v>
      </c>
    </row>
    <row r="799" spans="1:8" ht="13.5" x14ac:dyDescent="0.25">
      <c r="A799" s="3">
        <f>TITRES_STAT!B802</f>
        <v>43469</v>
      </c>
      <c r="B799" s="6">
        <f>TITRES_STAT!D802</f>
        <v>3.8603000000000001</v>
      </c>
      <c r="C799" s="2">
        <f t="shared" si="72"/>
        <v>3.3399730374129781</v>
      </c>
      <c r="D799" s="2">
        <f t="shared" si="74"/>
        <v>3.3902121110128962</v>
      </c>
      <c r="E799" s="2">
        <f t="shared" si="73"/>
        <v>-5.0239073599918083E-2</v>
      </c>
      <c r="F799" s="2">
        <f t="shared" si="71"/>
        <v>-5.6892315345718203E-3</v>
      </c>
      <c r="G799" s="2">
        <f t="shared" si="69"/>
        <v>-4.4549842065346262E-2</v>
      </c>
      <c r="H799" s="2" t="str">
        <f t="shared" si="70"/>
        <v>Hold</v>
      </c>
    </row>
    <row r="800" spans="1:8" ht="13.5" x14ac:dyDescent="0.25">
      <c r="A800" s="3">
        <f>TITRES_STAT!B803</f>
        <v>43472</v>
      </c>
      <c r="B800" s="6">
        <f>TITRES_STAT!D803</f>
        <v>3.8868</v>
      </c>
      <c r="C800" s="2">
        <f t="shared" si="72"/>
        <v>3.3407925701186736</v>
      </c>
      <c r="D800" s="2">
        <f t="shared" si="74"/>
        <v>3.4269963990860153</v>
      </c>
      <c r="E800" s="2">
        <f t="shared" si="73"/>
        <v>-8.6203828967341689E-2</v>
      </c>
      <c r="F800" s="2">
        <f t="shared" si="71"/>
        <v>-2.1792151021125795E-2</v>
      </c>
      <c r="G800" s="2">
        <f t="shared" si="69"/>
        <v>-6.4411677946215898E-2</v>
      </c>
      <c r="H800" s="2" t="str">
        <f t="shared" si="70"/>
        <v>Hold</v>
      </c>
    </row>
    <row r="801" spans="1:8" ht="13.5" x14ac:dyDescent="0.25">
      <c r="A801" s="3">
        <f>TITRES_STAT!B804</f>
        <v>43473</v>
      </c>
      <c r="B801" s="6">
        <f>TITRES_STAT!D804</f>
        <v>3.7723</v>
      </c>
      <c r="C801" s="2">
        <f t="shared" si="72"/>
        <v>3.334716790100416</v>
      </c>
      <c r="D801" s="2">
        <f t="shared" si="74"/>
        <v>3.4525744435981625</v>
      </c>
      <c r="E801" s="2">
        <f t="shared" si="73"/>
        <v>-0.11785765349774646</v>
      </c>
      <c r="F801" s="2">
        <f t="shared" si="71"/>
        <v>-4.1005251516449931E-2</v>
      </c>
      <c r="G801" s="2">
        <f t="shared" si="69"/>
        <v>-7.6852401981296531E-2</v>
      </c>
      <c r="H801" s="2" t="str">
        <f t="shared" si="70"/>
        <v>Hold</v>
      </c>
    </row>
    <row r="802" spans="1:8" ht="13.5" x14ac:dyDescent="0.25">
      <c r="A802" s="3">
        <f>TITRES_STAT!B805</f>
        <v>43474</v>
      </c>
      <c r="B802" s="6">
        <f>TITRES_STAT!D805</f>
        <v>3.6842999999999999</v>
      </c>
      <c r="C802" s="2">
        <f t="shared" si="72"/>
        <v>3.322806514700352</v>
      </c>
      <c r="D802" s="2">
        <f t="shared" si="74"/>
        <v>3.4697392996279284</v>
      </c>
      <c r="E802" s="2">
        <f t="shared" si="73"/>
        <v>-0.14693278492757633</v>
      </c>
      <c r="F802" s="2">
        <f t="shared" si="71"/>
        <v>-6.2190758198675214E-2</v>
      </c>
      <c r="G802" s="2">
        <f t="shared" si="69"/>
        <v>-8.4742026728901118E-2</v>
      </c>
      <c r="H802" s="2" t="str">
        <f t="shared" si="70"/>
        <v>Hold</v>
      </c>
    </row>
    <row r="803" spans="1:8" ht="13.5" x14ac:dyDescent="0.25">
      <c r="A803" s="3">
        <f>TITRES_STAT!B806</f>
        <v>43475</v>
      </c>
      <c r="B803" s="6">
        <f>TITRES_STAT!D806</f>
        <v>3.5874000000000001</v>
      </c>
      <c r="C803" s="2">
        <f t="shared" si="72"/>
        <v>3.3127285893618366</v>
      </c>
      <c r="D803" s="2">
        <f t="shared" si="74"/>
        <v>3.4784549070628965</v>
      </c>
      <c r="E803" s="2">
        <f t="shared" si="73"/>
        <v>-0.16572631770105994</v>
      </c>
      <c r="F803" s="2">
        <f t="shared" si="71"/>
        <v>-8.2897870099152171E-2</v>
      </c>
      <c r="G803" s="2">
        <f t="shared" si="69"/>
        <v>-8.2828447601907773E-2</v>
      </c>
      <c r="H803" s="2" t="str">
        <f t="shared" si="70"/>
        <v>Hold</v>
      </c>
    </row>
    <row r="804" spans="1:8" ht="13.5" x14ac:dyDescent="0.25">
      <c r="A804" s="3">
        <f>TITRES_STAT!B807</f>
        <v>43476</v>
      </c>
      <c r="B804" s="6">
        <f>TITRES_STAT!D807</f>
        <v>3.6181999999999999</v>
      </c>
      <c r="C804" s="2">
        <f t="shared" si="72"/>
        <v>3.3042011140754002</v>
      </c>
      <c r="D804" s="2">
        <f t="shared" si="74"/>
        <v>3.4888063954286079</v>
      </c>
      <c r="E804" s="2">
        <f t="shared" si="73"/>
        <v>-0.18460528135320775</v>
      </c>
      <c r="F804" s="2">
        <f t="shared" si="71"/>
        <v>-0.10323935234996329</v>
      </c>
      <c r="G804" s="2">
        <f t="shared" ref="G804:G867" si="75">E804-F804</f>
        <v>-8.1365929003244464E-2</v>
      </c>
      <c r="H804" s="2" t="str">
        <f t="shared" ref="H804:H867" si="76">IF(G804&lt;0,"Hold","Sell")</f>
        <v>Hold</v>
      </c>
    </row>
    <row r="805" spans="1:8" ht="13.5" x14ac:dyDescent="0.25">
      <c r="A805" s="3">
        <f>TITRES_STAT!B808</f>
        <v>43480</v>
      </c>
      <c r="B805" s="6">
        <f>TITRES_STAT!D808</f>
        <v>3.5653999999999999</v>
      </c>
      <c r="C805" s="2">
        <f t="shared" si="72"/>
        <v>3.315954788833031</v>
      </c>
      <c r="D805" s="2">
        <f t="shared" si="74"/>
        <v>3.4944799957672297</v>
      </c>
      <c r="E805" s="2">
        <f t="shared" si="73"/>
        <v>-0.17852520693419871</v>
      </c>
      <c r="F805" s="2">
        <f t="shared" ref="F805:F868" si="77">(E805*(2/(10)))+((1-(2/10))*F804)</f>
        <v>-0.11829652326681037</v>
      </c>
      <c r="G805" s="2">
        <f t="shared" si="75"/>
        <v>-6.0228683667388344E-2</v>
      </c>
      <c r="H805" s="2" t="str">
        <f t="shared" si="76"/>
        <v>Hold</v>
      </c>
    </row>
    <row r="806" spans="1:8" ht="13.5" x14ac:dyDescent="0.25">
      <c r="A806" s="3">
        <f>TITRES_STAT!B809</f>
        <v>43481</v>
      </c>
      <c r="B806" s="6">
        <f>TITRES_STAT!D809</f>
        <v>3.5653999999999999</v>
      </c>
      <c r="C806" s="2">
        <f t="shared" si="72"/>
        <v>3.3340232828587184</v>
      </c>
      <c r="D806" s="2">
        <f t="shared" si="74"/>
        <v>3.4997333294141018</v>
      </c>
      <c r="E806" s="2">
        <f t="shared" si="73"/>
        <v>-0.16571004655538335</v>
      </c>
      <c r="F806" s="2">
        <f t="shared" si="77"/>
        <v>-0.12777922792452498</v>
      </c>
      <c r="G806" s="2">
        <f t="shared" si="75"/>
        <v>-3.7930818630858371E-2</v>
      </c>
      <c r="H806" s="2" t="str">
        <f t="shared" si="76"/>
        <v>Hold</v>
      </c>
    </row>
    <row r="807" spans="1:8" ht="13.5" x14ac:dyDescent="0.25">
      <c r="A807" s="3">
        <f>TITRES_STAT!B810</f>
        <v>43482</v>
      </c>
      <c r="B807" s="6">
        <f>TITRES_STAT!D810</f>
        <v>3.6181999999999999</v>
      </c>
      <c r="C807" s="2">
        <f t="shared" si="72"/>
        <v>3.3642043162650692</v>
      </c>
      <c r="D807" s="2">
        <f t="shared" si="74"/>
        <v>3.5085086383463904</v>
      </c>
      <c r="E807" s="2">
        <f t="shared" si="73"/>
        <v>-0.14430432208132116</v>
      </c>
      <c r="F807" s="2">
        <f t="shared" si="77"/>
        <v>-0.1310842467558842</v>
      </c>
      <c r="G807" s="2">
        <f t="shared" si="75"/>
        <v>-1.3220075325436953E-2</v>
      </c>
      <c r="H807" s="2" t="str">
        <f t="shared" si="76"/>
        <v>Hold</v>
      </c>
    </row>
    <row r="808" spans="1:8" ht="13.5" x14ac:dyDescent="0.25">
      <c r="A808" s="3">
        <f>TITRES_STAT!B811</f>
        <v>43483</v>
      </c>
      <c r="B808" s="6">
        <f>TITRES_STAT!D811</f>
        <v>3.5213999999999999</v>
      </c>
      <c r="C808" s="2">
        <f t="shared" si="72"/>
        <v>3.4141267291473665</v>
      </c>
      <c r="D808" s="2">
        <f t="shared" si="74"/>
        <v>3.5094635540244354</v>
      </c>
      <c r="E808" s="2">
        <f t="shared" si="73"/>
        <v>-9.533682487706896E-2</v>
      </c>
      <c r="F808" s="2">
        <f t="shared" si="77"/>
        <v>-0.12393476238012116</v>
      </c>
      <c r="G808" s="2">
        <f t="shared" si="75"/>
        <v>2.8597937503052201E-2</v>
      </c>
      <c r="H808" s="2" t="str">
        <f t="shared" si="76"/>
        <v>Sell</v>
      </c>
    </row>
    <row r="809" spans="1:8" ht="13.5" x14ac:dyDescent="0.25">
      <c r="A809" s="3">
        <f>TITRES_STAT!B812</f>
        <v>43486</v>
      </c>
      <c r="B809" s="6">
        <f>TITRES_STAT!D812</f>
        <v>3.6269999999999998</v>
      </c>
      <c r="C809" s="2">
        <f t="shared" si="72"/>
        <v>3.4827687708170023</v>
      </c>
      <c r="D809" s="2">
        <f t="shared" si="74"/>
        <v>3.5181699574300325</v>
      </c>
      <c r="E809" s="2">
        <f t="shared" si="73"/>
        <v>-3.5401186613030156E-2</v>
      </c>
      <c r="F809" s="2">
        <f t="shared" si="77"/>
        <v>-0.10622804722670297</v>
      </c>
      <c r="G809" s="2">
        <f t="shared" si="75"/>
        <v>7.0826860613672812E-2</v>
      </c>
      <c r="H809" s="2" t="str">
        <f t="shared" si="76"/>
        <v>Sell</v>
      </c>
    </row>
    <row r="810" spans="1:8" ht="13.5" x14ac:dyDescent="0.25">
      <c r="A810" s="3">
        <f>TITRES_STAT!B813</f>
        <v>43487</v>
      </c>
      <c r="B810" s="6">
        <f>TITRES_STAT!D813</f>
        <v>3.5609999999999999</v>
      </c>
      <c r="C810" s="2">
        <f t="shared" si="72"/>
        <v>3.5449274214605406</v>
      </c>
      <c r="D810" s="2">
        <f t="shared" si="74"/>
        <v>3.5213425531759559</v>
      </c>
      <c r="E810" s="2">
        <f t="shared" si="73"/>
        <v>2.3584868284584726E-2</v>
      </c>
      <c r="F810" s="2">
        <f t="shared" si="77"/>
        <v>-8.0265464124445435E-2</v>
      </c>
      <c r="G810" s="2">
        <f t="shared" si="75"/>
        <v>0.10385033240903016</v>
      </c>
      <c r="H810" s="2" t="str">
        <f t="shared" si="76"/>
        <v>Sell</v>
      </c>
    </row>
    <row r="811" spans="1:8" ht="13.5" x14ac:dyDescent="0.25">
      <c r="A811" s="3">
        <f>TITRES_STAT!B814</f>
        <v>43488</v>
      </c>
      <c r="B811" s="6">
        <f>TITRES_STAT!D814</f>
        <v>3.4773999999999998</v>
      </c>
      <c r="C811" s="2">
        <f t="shared" si="72"/>
        <v>3.5799078181589192</v>
      </c>
      <c r="D811" s="2">
        <f t="shared" si="74"/>
        <v>3.5180875492369963</v>
      </c>
      <c r="E811" s="2">
        <f t="shared" si="73"/>
        <v>6.1820268921922938E-2</v>
      </c>
      <c r="F811" s="2">
        <f t="shared" si="77"/>
        <v>-5.1848317515171771E-2</v>
      </c>
      <c r="G811" s="2">
        <f t="shared" si="75"/>
        <v>0.11366858643709471</v>
      </c>
      <c r="H811" s="2" t="str">
        <f t="shared" si="76"/>
        <v>Sell</v>
      </c>
    </row>
    <row r="812" spans="1:8" ht="13.5" x14ac:dyDescent="0.25">
      <c r="A812" s="3">
        <f>TITRES_STAT!B815</f>
        <v>43489</v>
      </c>
      <c r="B812" s="6">
        <f>TITRES_STAT!D815</f>
        <v>3.5213999999999999</v>
      </c>
      <c r="C812" s="2">
        <f t="shared" si="72"/>
        <v>3.5959681538267776</v>
      </c>
      <c r="D812" s="2">
        <f t="shared" si="74"/>
        <v>3.5183329159601819</v>
      </c>
      <c r="E812" s="2">
        <f t="shared" si="73"/>
        <v>7.7635237866595652E-2</v>
      </c>
      <c r="F812" s="2">
        <f t="shared" si="77"/>
        <v>-2.5951606438818289E-2</v>
      </c>
      <c r="G812" s="2">
        <f t="shared" si="75"/>
        <v>0.10358684430541394</v>
      </c>
      <c r="H812" s="2" t="str">
        <f t="shared" si="76"/>
        <v>Sell</v>
      </c>
    </row>
    <row r="813" spans="1:8" ht="13.5" x14ac:dyDescent="0.25">
      <c r="A813" s="3">
        <f>TITRES_STAT!B816</f>
        <v>43490</v>
      </c>
      <c r="B813" s="6">
        <f>TITRES_STAT!D816</f>
        <v>3.5609999999999999</v>
      </c>
      <c r="C813" s="2">
        <f t="shared" si="72"/>
        <v>3.5946499763149657</v>
      </c>
      <c r="D813" s="2">
        <f t="shared" si="74"/>
        <v>3.5214934407038725</v>
      </c>
      <c r="E813" s="2">
        <f t="shared" si="73"/>
        <v>7.3156535611093254E-2</v>
      </c>
      <c r="F813" s="2">
        <f t="shared" si="77"/>
        <v>-6.1299780288359799E-3</v>
      </c>
      <c r="G813" s="2">
        <f t="shared" si="75"/>
        <v>7.9286513639929238E-2</v>
      </c>
      <c r="H813" s="2" t="str">
        <f t="shared" si="76"/>
        <v>Sell</v>
      </c>
    </row>
    <row r="814" spans="1:8" ht="13.5" x14ac:dyDescent="0.25">
      <c r="A814" s="3">
        <f>TITRES_STAT!B817</f>
        <v>43493</v>
      </c>
      <c r="B814" s="6">
        <f>TITRES_STAT!D817</f>
        <v>3.5213999999999999</v>
      </c>
      <c r="C814" s="2">
        <f t="shared" si="72"/>
        <v>3.5982730568818941</v>
      </c>
      <c r="D814" s="2">
        <f t="shared" si="74"/>
        <v>3.5214865191702525</v>
      </c>
      <c r="E814" s="2">
        <f t="shared" si="73"/>
        <v>7.6786537711641678E-2</v>
      </c>
      <c r="F814" s="2">
        <f t="shared" si="77"/>
        <v>1.0453325119259551E-2</v>
      </c>
      <c r="G814" s="2">
        <f t="shared" si="75"/>
        <v>6.6333212592382132E-2</v>
      </c>
      <c r="H814" s="2" t="str">
        <f t="shared" si="76"/>
        <v>Sell</v>
      </c>
    </row>
    <row r="815" spans="1:8" ht="13.5" x14ac:dyDescent="0.25">
      <c r="A815" s="3">
        <f>TITRES_STAT!B818</f>
        <v>43494</v>
      </c>
      <c r="B815" s="6">
        <f>TITRES_STAT!D818</f>
        <v>3.4994000000000001</v>
      </c>
      <c r="C815" s="2">
        <f t="shared" si="72"/>
        <v>3.5932156635154486</v>
      </c>
      <c r="D815" s="2">
        <f t="shared" si="74"/>
        <v>3.5198504807131967</v>
      </c>
      <c r="E815" s="2">
        <f t="shared" si="73"/>
        <v>7.3365182802251905E-2</v>
      </c>
      <c r="F815" s="2">
        <f t="shared" si="77"/>
        <v>2.3035696655858022E-2</v>
      </c>
      <c r="G815" s="2">
        <f t="shared" si="75"/>
        <v>5.0329486146393883E-2</v>
      </c>
      <c r="H815" s="2" t="str">
        <f t="shared" si="76"/>
        <v>Sell</v>
      </c>
    </row>
    <row r="816" spans="1:8" ht="13.5" x14ac:dyDescent="0.25">
      <c r="A816" s="3">
        <f>TITRES_STAT!B819</f>
        <v>43495</v>
      </c>
      <c r="B816" s="6">
        <f>TITRES_STAT!D819</f>
        <v>3.5213999999999999</v>
      </c>
      <c r="C816" s="2">
        <f t="shared" si="72"/>
        <v>3.5889363306669182</v>
      </c>
      <c r="D816" s="2">
        <f t="shared" si="74"/>
        <v>3.5199652599196267</v>
      </c>
      <c r="E816" s="2">
        <f t="shared" si="73"/>
        <v>6.8971070747291474E-2</v>
      </c>
      <c r="F816" s="2">
        <f t="shared" si="77"/>
        <v>3.2222771474144714E-2</v>
      </c>
      <c r="G816" s="2">
        <f t="shared" si="75"/>
        <v>3.674829927314676E-2</v>
      </c>
      <c r="H816" s="2" t="str">
        <f t="shared" si="76"/>
        <v>Sell</v>
      </c>
    </row>
    <row r="817" spans="1:8" ht="13.5" x14ac:dyDescent="0.25">
      <c r="A817" s="3">
        <f>TITRES_STAT!B820</f>
        <v>43496</v>
      </c>
      <c r="B817" s="6">
        <f>TITRES_STAT!D820</f>
        <v>3.5213999999999999</v>
      </c>
      <c r="C817" s="2">
        <f t="shared" si="72"/>
        <v>3.5934384336412384</v>
      </c>
      <c r="D817" s="2">
        <f t="shared" si="74"/>
        <v>3.5200715369626172</v>
      </c>
      <c r="E817" s="2">
        <f t="shared" si="73"/>
        <v>7.3366896678621174E-2</v>
      </c>
      <c r="F817" s="2">
        <f t="shared" si="77"/>
        <v>4.045159651504001E-2</v>
      </c>
      <c r="G817" s="2">
        <f t="shared" si="75"/>
        <v>3.2915300163581164E-2</v>
      </c>
      <c r="H817" s="2" t="str">
        <f t="shared" si="76"/>
        <v>Sell</v>
      </c>
    </row>
    <row r="818" spans="1:8" ht="13.5" x14ac:dyDescent="0.25">
      <c r="A818" s="3">
        <f>TITRES_STAT!B821</f>
        <v>43497</v>
      </c>
      <c r="B818" s="6">
        <f>TITRES_STAT!D821</f>
        <v>3.6269999999999998</v>
      </c>
      <c r="C818" s="2">
        <f t="shared" si="72"/>
        <v>3.5823555976964325</v>
      </c>
      <c r="D818" s="2">
        <f t="shared" si="74"/>
        <v>3.5279921638542753</v>
      </c>
      <c r="E818" s="2">
        <f t="shared" si="73"/>
        <v>5.4363433842157249E-2</v>
      </c>
      <c r="F818" s="2">
        <f t="shared" si="77"/>
        <v>4.3233963980463461E-2</v>
      </c>
      <c r="G818" s="2">
        <f t="shared" si="75"/>
        <v>1.1129469861693789E-2</v>
      </c>
      <c r="H818" s="2" t="str">
        <f t="shared" si="76"/>
        <v>Sell</v>
      </c>
    </row>
    <row r="819" spans="1:8" ht="13.5" x14ac:dyDescent="0.25">
      <c r="A819" s="3">
        <f>TITRES_STAT!B822</f>
        <v>43500</v>
      </c>
      <c r="B819" s="6">
        <f>TITRES_STAT!D822</f>
        <v>3.8471000000000002</v>
      </c>
      <c r="C819" s="2">
        <f t="shared" si="72"/>
        <v>3.5892239672815967</v>
      </c>
      <c r="D819" s="2">
        <f t="shared" si="74"/>
        <v>3.5516297813465512</v>
      </c>
      <c r="E819" s="2">
        <f t="shared" si="73"/>
        <v>3.7594185935045488E-2</v>
      </c>
      <c r="F819" s="2">
        <f t="shared" si="77"/>
        <v>4.2106008371379865E-2</v>
      </c>
      <c r="G819" s="2">
        <f t="shared" si="75"/>
        <v>-4.511822436334377E-3</v>
      </c>
      <c r="H819" s="2" t="str">
        <f t="shared" si="76"/>
        <v>Hold</v>
      </c>
    </row>
    <row r="820" spans="1:8" ht="13.5" x14ac:dyDescent="0.25">
      <c r="A820" s="3">
        <f>TITRES_STAT!B823</f>
        <v>43501</v>
      </c>
      <c r="B820" s="6">
        <f>TITRES_STAT!D823</f>
        <v>3.8294999999999999</v>
      </c>
      <c r="C820" s="2">
        <f t="shared" si="72"/>
        <v>3.5848818184690434</v>
      </c>
      <c r="D820" s="2">
        <f t="shared" si="74"/>
        <v>3.5722127605060656</v>
      </c>
      <c r="E820" s="2">
        <f t="shared" si="73"/>
        <v>1.2669057962977792E-2</v>
      </c>
      <c r="F820" s="2">
        <f t="shared" si="77"/>
        <v>3.6218618289699453E-2</v>
      </c>
      <c r="G820" s="2">
        <f t="shared" si="75"/>
        <v>-2.3549560326721661E-2</v>
      </c>
      <c r="H820" s="2" t="str">
        <f t="shared" si="76"/>
        <v>Hold</v>
      </c>
    </row>
    <row r="821" spans="1:8" ht="13.5" x14ac:dyDescent="0.25">
      <c r="A821" s="3">
        <f>TITRES_STAT!B824</f>
        <v>43502</v>
      </c>
      <c r="B821" s="6">
        <f>TITRES_STAT!D824</f>
        <v>3.8868</v>
      </c>
      <c r="C821" s="2">
        <f t="shared" si="72"/>
        <v>3.5683461540891908</v>
      </c>
      <c r="D821" s="2">
        <f t="shared" si="74"/>
        <v>3.595515518987098</v>
      </c>
      <c r="E821" s="2">
        <f t="shared" si="73"/>
        <v>-2.7169364897907222E-2</v>
      </c>
      <c r="F821" s="2">
        <f t="shared" si="77"/>
        <v>2.3541021652178119E-2</v>
      </c>
      <c r="G821" s="2">
        <f t="shared" si="75"/>
        <v>-5.0710386550085342E-2</v>
      </c>
      <c r="H821" s="2" t="str">
        <f t="shared" si="76"/>
        <v>Hold</v>
      </c>
    </row>
    <row r="822" spans="1:8" ht="13.5" x14ac:dyDescent="0.25">
      <c r="A822" s="3">
        <f>TITRES_STAT!B825</f>
        <v>43503</v>
      </c>
      <c r="B822" s="6">
        <f>TITRES_STAT!D825</f>
        <v>3.9176000000000002</v>
      </c>
      <c r="C822" s="2">
        <f t="shared" si="72"/>
        <v>3.5611236688446999</v>
      </c>
      <c r="D822" s="2">
        <f t="shared" si="74"/>
        <v>3.6193736286917573</v>
      </c>
      <c r="E822" s="2">
        <f t="shared" si="73"/>
        <v>-5.8249959847057386E-2</v>
      </c>
      <c r="F822" s="2">
        <f t="shared" si="77"/>
        <v>7.1828253523310171E-3</v>
      </c>
      <c r="G822" s="2">
        <f t="shared" si="75"/>
        <v>-6.5432785199388402E-2</v>
      </c>
      <c r="H822" s="2" t="str">
        <f t="shared" si="76"/>
        <v>Hold</v>
      </c>
    </row>
    <row r="823" spans="1:8" ht="13.5" x14ac:dyDescent="0.25">
      <c r="A823" s="3">
        <f>TITRES_STAT!B826</f>
        <v>43504</v>
      </c>
      <c r="B823" s="6">
        <f>TITRES_STAT!D826</f>
        <v>3.9615999999999998</v>
      </c>
      <c r="C823" s="2">
        <f t="shared" si="72"/>
        <v>3.5611046428685924</v>
      </c>
      <c r="D823" s="2">
        <f t="shared" si="74"/>
        <v>3.6447237302701456</v>
      </c>
      <c r="E823" s="2">
        <f t="shared" si="73"/>
        <v>-8.3619087401553216E-2</v>
      </c>
      <c r="F823" s="2">
        <f t="shared" si="77"/>
        <v>-1.097755719844583E-2</v>
      </c>
      <c r="G823" s="2">
        <f t="shared" si="75"/>
        <v>-7.2641530203107388E-2</v>
      </c>
      <c r="H823" s="2" t="str">
        <f t="shared" si="76"/>
        <v>Hold</v>
      </c>
    </row>
    <row r="824" spans="1:8" ht="13.5" x14ac:dyDescent="0.25">
      <c r="A824" s="3">
        <f>TITRES_STAT!B827</f>
        <v>43507</v>
      </c>
      <c r="B824" s="6">
        <f>TITRES_STAT!D827</f>
        <v>3.9615999999999998</v>
      </c>
      <c r="C824" s="2">
        <f t="shared" si="72"/>
        <v>3.554996236273424</v>
      </c>
      <c r="D824" s="2">
        <f t="shared" si="74"/>
        <v>3.6681960465464312</v>
      </c>
      <c r="E824" s="2">
        <f t="shared" si="73"/>
        <v>-0.11319981027300718</v>
      </c>
      <c r="F824" s="2">
        <f t="shared" si="77"/>
        <v>-3.1422007813358105E-2</v>
      </c>
      <c r="G824" s="2">
        <f t="shared" si="75"/>
        <v>-8.1777802459649079E-2</v>
      </c>
      <c r="H824" s="2" t="str">
        <f t="shared" si="76"/>
        <v>Hold</v>
      </c>
    </row>
    <row r="825" spans="1:8" ht="13.5" x14ac:dyDescent="0.25">
      <c r="A825" s="3">
        <f>TITRES_STAT!B828</f>
        <v>43508</v>
      </c>
      <c r="B825" s="6">
        <f>TITRES_STAT!D828</f>
        <v>3.9264000000000001</v>
      </c>
      <c r="C825" s="2">
        <f t="shared" si="72"/>
        <v>3.5464429691544357</v>
      </c>
      <c r="D825" s="2">
        <f t="shared" si="74"/>
        <v>3.6873222653207698</v>
      </c>
      <c r="E825" s="2">
        <f t="shared" si="73"/>
        <v>-0.1408792961663341</v>
      </c>
      <c r="F825" s="2">
        <f t="shared" si="77"/>
        <v>-5.3313465483953305E-2</v>
      </c>
      <c r="G825" s="2">
        <f t="shared" si="75"/>
        <v>-8.7565830682380802E-2</v>
      </c>
      <c r="H825" s="2" t="str">
        <f t="shared" si="76"/>
        <v>Hold</v>
      </c>
    </row>
    <row r="826" spans="1:8" ht="13.5" x14ac:dyDescent="0.25">
      <c r="A826" s="3">
        <f>TITRES_STAT!B829</f>
        <v>43509</v>
      </c>
      <c r="B826" s="6">
        <f>TITRES_STAT!D829</f>
        <v>4.0232000000000001</v>
      </c>
      <c r="C826" s="2">
        <f t="shared" si="72"/>
        <v>3.5425902046691378</v>
      </c>
      <c r="D826" s="2">
        <f t="shared" si="74"/>
        <v>3.7122020975192314</v>
      </c>
      <c r="E826" s="2">
        <f t="shared" si="73"/>
        <v>-0.16961189285009359</v>
      </c>
      <c r="F826" s="2">
        <f t="shared" si="77"/>
        <v>-7.6573150957181368E-2</v>
      </c>
      <c r="G826" s="2">
        <f t="shared" si="75"/>
        <v>-9.3038741892912225E-2</v>
      </c>
      <c r="H826" s="2" t="str">
        <f t="shared" si="76"/>
        <v>Hold</v>
      </c>
    </row>
    <row r="827" spans="1:8" ht="13.5" x14ac:dyDescent="0.25">
      <c r="A827" s="3">
        <f>TITRES_STAT!B830</f>
        <v>43510</v>
      </c>
      <c r="B827" s="6">
        <f>TITRES_STAT!D830</f>
        <v>4.1243999999999996</v>
      </c>
      <c r="C827" s="2">
        <f t="shared" si="72"/>
        <v>3.5393301731815781</v>
      </c>
      <c r="D827" s="2">
        <f t="shared" si="74"/>
        <v>3.7427352754807699</v>
      </c>
      <c r="E827" s="2">
        <f t="shared" si="73"/>
        <v>-0.20340510229919184</v>
      </c>
      <c r="F827" s="2">
        <f t="shared" si="77"/>
        <v>-0.10193954122558346</v>
      </c>
      <c r="G827" s="2">
        <f t="shared" si="75"/>
        <v>-0.10146556107360838</v>
      </c>
      <c r="H827" s="2" t="str">
        <f t="shared" si="76"/>
        <v>Hold</v>
      </c>
    </row>
    <row r="828" spans="1:8" ht="13.5" x14ac:dyDescent="0.25">
      <c r="A828" s="3">
        <f>TITRES_STAT!B831</f>
        <v>43511</v>
      </c>
      <c r="B828" s="6">
        <f>TITRES_STAT!D831</f>
        <v>4.0144000000000002</v>
      </c>
      <c r="C828" s="2">
        <f t="shared" si="72"/>
        <v>3.552817838845951</v>
      </c>
      <c r="D828" s="2">
        <f t="shared" si="74"/>
        <v>3.76285858840812</v>
      </c>
      <c r="E828" s="2">
        <f t="shared" si="73"/>
        <v>-0.210040749562169</v>
      </c>
      <c r="F828" s="2">
        <f t="shared" si="77"/>
        <v>-0.12355978289290058</v>
      </c>
      <c r="G828" s="2">
        <f t="shared" si="75"/>
        <v>-8.6480966669268425E-2</v>
      </c>
      <c r="H828" s="2" t="str">
        <f t="shared" si="76"/>
        <v>Hold</v>
      </c>
    </row>
    <row r="829" spans="1:8" ht="13.5" x14ac:dyDescent="0.25">
      <c r="A829" s="3">
        <f>TITRES_STAT!B832</f>
        <v>43514</v>
      </c>
      <c r="B829" s="6">
        <f>TITRES_STAT!D832</f>
        <v>3.9615999999999998</v>
      </c>
      <c r="C829" s="2">
        <f t="shared" si="72"/>
        <v>3.5980920174850355</v>
      </c>
      <c r="D829" s="2">
        <f t="shared" si="74"/>
        <v>3.777580174451963</v>
      </c>
      <c r="E829" s="2">
        <f t="shared" si="73"/>
        <v>-0.17948815696692755</v>
      </c>
      <c r="F829" s="2">
        <f t="shared" si="77"/>
        <v>-0.13474545770770599</v>
      </c>
      <c r="G829" s="2">
        <f t="shared" si="75"/>
        <v>-4.4742699259221558E-2</v>
      </c>
      <c r="H829" s="2" t="str">
        <f t="shared" si="76"/>
        <v>Hold</v>
      </c>
    </row>
    <row r="830" spans="1:8" ht="13.5" x14ac:dyDescent="0.25">
      <c r="A830" s="3">
        <f>TITRES_STAT!B833</f>
        <v>43515</v>
      </c>
      <c r="B830" s="6">
        <f>TITRES_STAT!D833</f>
        <v>3.8824000000000001</v>
      </c>
      <c r="C830" s="2">
        <f t="shared" si="72"/>
        <v>3.6336932455642605</v>
      </c>
      <c r="D830" s="2">
        <f t="shared" si="74"/>
        <v>3.7853446059740401</v>
      </c>
      <c r="E830" s="2">
        <f t="shared" si="73"/>
        <v>-0.15165136040977956</v>
      </c>
      <c r="F830" s="2">
        <f t="shared" si="77"/>
        <v>-0.13812663824812071</v>
      </c>
      <c r="G830" s="2">
        <f t="shared" si="75"/>
        <v>-1.3524722161658842E-2</v>
      </c>
      <c r="H830" s="2" t="str">
        <f t="shared" si="76"/>
        <v>Hold</v>
      </c>
    </row>
    <row r="831" spans="1:8" ht="13.5" x14ac:dyDescent="0.25">
      <c r="A831" s="3">
        <f>TITRES_STAT!B834</f>
        <v>43516</v>
      </c>
      <c r="B831" s="6">
        <f>TITRES_STAT!D834</f>
        <v>3.8603000000000001</v>
      </c>
      <c r="C831" s="2">
        <f t="shared" si="72"/>
        <v>3.6726327462466819</v>
      </c>
      <c r="D831" s="2">
        <f t="shared" si="74"/>
        <v>3.7908968573833706</v>
      </c>
      <c r="E831" s="2">
        <f t="shared" si="73"/>
        <v>-0.11826411113668867</v>
      </c>
      <c r="F831" s="2">
        <f t="shared" si="77"/>
        <v>-0.13415413282583433</v>
      </c>
      <c r="G831" s="2">
        <f t="shared" si="75"/>
        <v>1.5890021689145661E-2</v>
      </c>
      <c r="H831" s="2" t="str">
        <f t="shared" si="76"/>
        <v>Sell</v>
      </c>
    </row>
    <row r="832" spans="1:8" ht="13.5" x14ac:dyDescent="0.25">
      <c r="A832" s="3">
        <f>TITRES_STAT!B835</f>
        <v>43517</v>
      </c>
      <c r="B832" s="6">
        <f>TITRES_STAT!D835</f>
        <v>3.7414999999999998</v>
      </c>
      <c r="C832" s="2">
        <f t="shared" si="72"/>
        <v>3.7103200160548848</v>
      </c>
      <c r="D832" s="2">
        <f t="shared" si="74"/>
        <v>3.7872378309105281</v>
      </c>
      <c r="E832" s="2">
        <f t="shared" si="73"/>
        <v>-7.6917814855643307E-2</v>
      </c>
      <c r="F832" s="2">
        <f t="shared" si="77"/>
        <v>-0.12270686923179613</v>
      </c>
      <c r="G832" s="2">
        <f t="shared" si="75"/>
        <v>4.5789054376152827E-2</v>
      </c>
      <c r="H832" s="2" t="str">
        <f t="shared" si="76"/>
        <v>Sell</v>
      </c>
    </row>
    <row r="833" spans="1:8" ht="13.5" x14ac:dyDescent="0.25">
      <c r="A833" s="3">
        <f>TITRES_STAT!B836</f>
        <v>43518</v>
      </c>
      <c r="B833" s="6">
        <f>TITRES_STAT!D836</f>
        <v>3.7414999999999998</v>
      </c>
      <c r="C833" s="2">
        <f t="shared" si="72"/>
        <v>3.7489784751233639</v>
      </c>
      <c r="D833" s="2">
        <f t="shared" si="74"/>
        <v>3.7838498434356742</v>
      </c>
      <c r="E833" s="2">
        <f t="shared" si="73"/>
        <v>-3.4871368312310302E-2</v>
      </c>
      <c r="F833" s="2">
        <f t="shared" si="77"/>
        <v>-0.10513976904789897</v>
      </c>
      <c r="G833" s="2">
        <f t="shared" si="75"/>
        <v>7.0268400735588668E-2</v>
      </c>
      <c r="H833" s="2" t="str">
        <f t="shared" si="76"/>
        <v>Sell</v>
      </c>
    </row>
    <row r="834" spans="1:8" ht="13.5" x14ac:dyDescent="0.25">
      <c r="A834" s="3">
        <f>TITRES_STAT!B837</f>
        <v>43521</v>
      </c>
      <c r="B834" s="6">
        <f>TITRES_STAT!D837</f>
        <v>3.7370999999999999</v>
      </c>
      <c r="C834" s="2">
        <f t="shared" si="72"/>
        <v>3.7816894789505389</v>
      </c>
      <c r="D834" s="2">
        <f t="shared" si="74"/>
        <v>3.7803868920700685</v>
      </c>
      <c r="E834" s="2">
        <f t="shared" si="73"/>
        <v>1.3025868804703578E-3</v>
      </c>
      <c r="F834" s="2">
        <f t="shared" si="77"/>
        <v>-8.3851297862225102E-2</v>
      </c>
      <c r="G834" s="2">
        <f t="shared" si="75"/>
        <v>8.515388474269546E-2</v>
      </c>
      <c r="H834" s="2" t="str">
        <f t="shared" si="76"/>
        <v>Sell</v>
      </c>
    </row>
    <row r="835" spans="1:8" ht="13.5" x14ac:dyDescent="0.25">
      <c r="A835" s="3">
        <f>TITRES_STAT!B838</f>
        <v>43522</v>
      </c>
      <c r="B835" s="6">
        <f>TITRES_STAT!D838</f>
        <v>3.7370999999999999</v>
      </c>
      <c r="C835" s="2">
        <f t="shared" si="72"/>
        <v>3.8039526360350715</v>
      </c>
      <c r="D835" s="2">
        <f t="shared" si="74"/>
        <v>3.7771804556204338</v>
      </c>
      <c r="E835" s="2">
        <f t="shared" si="73"/>
        <v>2.6772180414637692E-2</v>
      </c>
      <c r="F835" s="2">
        <f t="shared" si="77"/>
        <v>-6.1726602206852547E-2</v>
      </c>
      <c r="G835" s="2">
        <f t="shared" si="75"/>
        <v>8.8498782621490246E-2</v>
      </c>
      <c r="H835" s="2" t="str">
        <f t="shared" si="76"/>
        <v>Sell</v>
      </c>
    </row>
    <row r="836" spans="1:8" ht="13.5" x14ac:dyDescent="0.25">
      <c r="A836" s="3">
        <f>TITRES_STAT!B839</f>
        <v>43523</v>
      </c>
      <c r="B836" s="6">
        <f>TITRES_STAT!D839</f>
        <v>3.7107000000000001</v>
      </c>
      <c r="C836" s="2">
        <f t="shared" si="72"/>
        <v>3.8376829997219835</v>
      </c>
      <c r="D836" s="2">
        <f t="shared" si="74"/>
        <v>3.7722559774263273</v>
      </c>
      <c r="E836" s="2">
        <f t="shared" si="73"/>
        <v>6.5427022295656112E-2</v>
      </c>
      <c r="F836" s="2">
        <f t="shared" si="77"/>
        <v>-3.6295877306350817E-2</v>
      </c>
      <c r="G836" s="2">
        <f t="shared" si="75"/>
        <v>0.10172289960200692</v>
      </c>
      <c r="H836" s="2" t="str">
        <f t="shared" si="76"/>
        <v>Sell</v>
      </c>
    </row>
    <row r="837" spans="1:8" ht="13.5" x14ac:dyDescent="0.25">
      <c r="A837" s="3">
        <f>TITRES_STAT!B840</f>
        <v>43524</v>
      </c>
      <c r="B837" s="6">
        <f>TITRES_STAT!D840</f>
        <v>3.7107000000000001</v>
      </c>
      <c r="C837" s="2">
        <f t="shared" si="72"/>
        <v>3.881793307457063</v>
      </c>
      <c r="D837" s="2">
        <f t="shared" si="74"/>
        <v>3.7676962753947474</v>
      </c>
      <c r="E837" s="2">
        <f t="shared" si="73"/>
        <v>0.11409703206231558</v>
      </c>
      <c r="F837" s="2">
        <f t="shared" si="77"/>
        <v>-6.2172954326175367E-3</v>
      </c>
      <c r="G837" s="2">
        <f t="shared" si="75"/>
        <v>0.12031432749493312</v>
      </c>
      <c r="H837" s="2" t="str">
        <f t="shared" si="76"/>
        <v>Sell</v>
      </c>
    </row>
    <row r="838" spans="1:8" ht="13.5" x14ac:dyDescent="0.25">
      <c r="A838" s="3">
        <f>TITRES_STAT!B841</f>
        <v>43525</v>
      </c>
      <c r="B838" s="6">
        <f>TITRES_STAT!D841</f>
        <v>3.6755</v>
      </c>
      <c r="C838" s="2">
        <f t="shared" si="72"/>
        <v>3.9021943370790533</v>
      </c>
      <c r="D838" s="2">
        <f t="shared" si="74"/>
        <v>3.7608669216618034</v>
      </c>
      <c r="E838" s="2">
        <f t="shared" si="73"/>
        <v>0.14132741541724991</v>
      </c>
      <c r="F838" s="2">
        <f t="shared" si="77"/>
        <v>2.3291646737355953E-2</v>
      </c>
      <c r="G838" s="2">
        <f t="shared" si="75"/>
        <v>0.11803576867989396</v>
      </c>
      <c r="H838" s="2" t="str">
        <f t="shared" si="76"/>
        <v>Sell</v>
      </c>
    </row>
    <row r="839" spans="1:8" ht="13.5" x14ac:dyDescent="0.25">
      <c r="A839" s="3">
        <f>TITRES_STAT!B842</f>
        <v>43528</v>
      </c>
      <c r="B839" s="6">
        <f>TITRES_STAT!D842</f>
        <v>3.6755</v>
      </c>
      <c r="C839" s="2">
        <f t="shared" si="72"/>
        <v>3.9113336698361216</v>
      </c>
      <c r="D839" s="2">
        <f t="shared" si="74"/>
        <v>3.7545434459831513</v>
      </c>
      <c r="E839" s="2">
        <f t="shared" si="73"/>
        <v>0.15679022385297037</v>
      </c>
      <c r="F839" s="2">
        <f t="shared" si="77"/>
        <v>4.9991362160478836E-2</v>
      </c>
      <c r="G839" s="2">
        <f t="shared" si="75"/>
        <v>0.10679886169249153</v>
      </c>
      <c r="H839" s="2" t="str">
        <f t="shared" si="76"/>
        <v>Sell</v>
      </c>
    </row>
    <row r="840" spans="1:8" ht="13.5" x14ac:dyDescent="0.25">
      <c r="A840" s="3">
        <f>TITRES_STAT!B843</f>
        <v>43529</v>
      </c>
      <c r="B840" s="6">
        <f>TITRES_STAT!D843</f>
        <v>3.5653999999999999</v>
      </c>
      <c r="C840" s="2">
        <f t="shared" si="72"/>
        <v>3.9068823360151796</v>
      </c>
      <c r="D840" s="2">
        <f t="shared" si="74"/>
        <v>3.7405328203547699</v>
      </c>
      <c r="E840" s="2">
        <f t="shared" si="73"/>
        <v>0.16634951566040979</v>
      </c>
      <c r="F840" s="2">
        <f t="shared" si="77"/>
        <v>7.3262992860465032E-2</v>
      </c>
      <c r="G840" s="2">
        <f t="shared" si="75"/>
        <v>9.3086522799944754E-2</v>
      </c>
      <c r="H840" s="2" t="str">
        <f t="shared" si="76"/>
        <v>Sell</v>
      </c>
    </row>
    <row r="841" spans="1:8" ht="13.5" x14ac:dyDescent="0.25">
      <c r="A841" s="3">
        <f>TITRES_STAT!B844</f>
        <v>43530</v>
      </c>
      <c r="B841" s="6">
        <f>TITRES_STAT!D844</f>
        <v>3.6093999999999999</v>
      </c>
      <c r="C841" s="2">
        <f t="shared" si="72"/>
        <v>3.899715822782075</v>
      </c>
      <c r="D841" s="2">
        <f t="shared" si="74"/>
        <v>3.7308192781062686</v>
      </c>
      <c r="E841" s="2">
        <f t="shared" si="73"/>
        <v>0.16889654467580639</v>
      </c>
      <c r="F841" s="2">
        <f t="shared" si="77"/>
        <v>9.238970322353332E-2</v>
      </c>
      <c r="G841" s="2">
        <f t="shared" si="75"/>
        <v>7.6506841452273072E-2</v>
      </c>
      <c r="H841" s="2" t="str">
        <f t="shared" si="76"/>
        <v>Sell</v>
      </c>
    </row>
    <row r="842" spans="1:8" ht="13.5" x14ac:dyDescent="0.25">
      <c r="A842" s="3">
        <f>TITRES_STAT!B845</f>
        <v>43531</v>
      </c>
      <c r="B842" s="6">
        <f>TITRES_STAT!D845</f>
        <v>3.5257999999999998</v>
      </c>
      <c r="C842" s="2">
        <f t="shared" si="72"/>
        <v>3.8753749269694477</v>
      </c>
      <c r="D842" s="2">
        <f t="shared" si="74"/>
        <v>3.7156326649132114</v>
      </c>
      <c r="E842" s="2">
        <f t="shared" si="73"/>
        <v>0.15974226205623632</v>
      </c>
      <c r="F842" s="2">
        <f t="shared" si="77"/>
        <v>0.10586021499007392</v>
      </c>
      <c r="G842" s="2">
        <f t="shared" si="75"/>
        <v>5.3882047066162397E-2</v>
      </c>
      <c r="H842" s="2" t="str">
        <f t="shared" si="76"/>
        <v>Sell</v>
      </c>
    </row>
    <row r="843" spans="1:8" ht="13.5" x14ac:dyDescent="0.25">
      <c r="A843" s="3">
        <f>TITRES_STAT!B846</f>
        <v>43532</v>
      </c>
      <c r="B843" s="6">
        <f>TITRES_STAT!D846</f>
        <v>3.4994000000000001</v>
      </c>
      <c r="C843" s="2">
        <f t="shared" si="72"/>
        <v>3.8547787843587633</v>
      </c>
      <c r="D843" s="2">
        <f t="shared" si="74"/>
        <v>3.6996154304751956</v>
      </c>
      <c r="E843" s="2">
        <f t="shared" si="73"/>
        <v>0.15516335388356772</v>
      </c>
      <c r="F843" s="2">
        <f t="shared" si="77"/>
        <v>0.11572084276877267</v>
      </c>
      <c r="G843" s="2">
        <f t="shared" si="75"/>
        <v>3.9442511114795048E-2</v>
      </c>
      <c r="H843" s="2" t="str">
        <f t="shared" si="76"/>
        <v>Sell</v>
      </c>
    </row>
    <row r="844" spans="1:8" ht="13.5" x14ac:dyDescent="0.25">
      <c r="A844" s="3">
        <f>TITRES_STAT!B847</f>
        <v>43535</v>
      </c>
      <c r="B844" s="6">
        <f>TITRES_STAT!D847</f>
        <v>3.4994000000000001</v>
      </c>
      <c r="C844" s="2">
        <f t="shared" si="72"/>
        <v>3.8366743559958767</v>
      </c>
      <c r="D844" s="2">
        <f t="shared" si="74"/>
        <v>3.6847846578474033</v>
      </c>
      <c r="E844" s="2">
        <f t="shared" si="73"/>
        <v>0.15188969814847342</v>
      </c>
      <c r="F844" s="2">
        <f t="shared" si="77"/>
        <v>0.12295461384471282</v>
      </c>
      <c r="G844" s="2">
        <f t="shared" si="75"/>
        <v>2.89350843037606E-2</v>
      </c>
      <c r="H844" s="2" t="str">
        <f t="shared" si="76"/>
        <v>Sell</v>
      </c>
    </row>
    <row r="845" spans="1:8" ht="13.5" x14ac:dyDescent="0.25">
      <c r="A845" s="3">
        <f>TITRES_STAT!B848</f>
        <v>43536</v>
      </c>
      <c r="B845" s="6">
        <f>TITRES_STAT!D848</f>
        <v>3.4950000000000001</v>
      </c>
      <c r="C845" s="2">
        <f t="shared" si="72"/>
        <v>3.8213552243042033</v>
      </c>
      <c r="D845" s="2">
        <f t="shared" si="74"/>
        <v>3.670726535043892</v>
      </c>
      <c r="E845" s="2">
        <f t="shared" si="73"/>
        <v>0.15062868926031125</v>
      </c>
      <c r="F845" s="2">
        <f t="shared" si="77"/>
        <v>0.12848942892783249</v>
      </c>
      <c r="G845" s="2">
        <f t="shared" si="75"/>
        <v>2.2139260332478761E-2</v>
      </c>
      <c r="H845" s="2" t="str">
        <f t="shared" si="76"/>
        <v>Sell</v>
      </c>
    </row>
    <row r="846" spans="1:8" ht="13.5" x14ac:dyDescent="0.25">
      <c r="A846" s="3">
        <f>TITRES_STAT!B849</f>
        <v>43537</v>
      </c>
      <c r="B846" s="6">
        <f>TITRES_STAT!D849</f>
        <v>3.4773999999999998</v>
      </c>
      <c r="C846" s="2">
        <f t="shared" si="72"/>
        <v>3.8043313436420183</v>
      </c>
      <c r="D846" s="2">
        <f t="shared" si="74"/>
        <v>3.6564060509665666</v>
      </c>
      <c r="E846" s="2">
        <f t="shared" si="73"/>
        <v>0.14792529267545174</v>
      </c>
      <c r="F846" s="2">
        <f t="shared" si="77"/>
        <v>0.13237660167735635</v>
      </c>
      <c r="G846" s="2">
        <f t="shared" si="75"/>
        <v>1.5548690998095388E-2</v>
      </c>
      <c r="H846" s="2" t="str">
        <f t="shared" si="76"/>
        <v>Sell</v>
      </c>
    </row>
    <row r="847" spans="1:8" ht="13.5" x14ac:dyDescent="0.25">
      <c r="A847" s="3">
        <f>TITRES_STAT!B850</f>
        <v>43538</v>
      </c>
      <c r="B847" s="6">
        <f>TITRES_STAT!D850</f>
        <v>3.4729999999999999</v>
      </c>
      <c r="C847" s="2">
        <f t="shared" ref="C847:C910" si="78">$C$4*B837+C846*(1-$C$4)</f>
        <v>3.7899265215432463</v>
      </c>
      <c r="D847" s="2">
        <f t="shared" si="74"/>
        <v>3.6428204175616359</v>
      </c>
      <c r="E847" s="2">
        <f t="shared" si="73"/>
        <v>0.14710610398161039</v>
      </c>
      <c r="F847" s="2">
        <f t="shared" si="77"/>
        <v>0.13532250213820718</v>
      </c>
      <c r="G847" s="2">
        <f t="shared" si="75"/>
        <v>1.1783601843403213E-2</v>
      </c>
      <c r="H847" s="2" t="str">
        <f t="shared" si="76"/>
        <v>Sell</v>
      </c>
    </row>
    <row r="848" spans="1:8" ht="13.5" x14ac:dyDescent="0.25">
      <c r="A848" s="3">
        <f>TITRES_STAT!B851</f>
        <v>43539</v>
      </c>
      <c r="B848" s="6">
        <f>TITRES_STAT!D851</f>
        <v>3.4554</v>
      </c>
      <c r="C848" s="2">
        <f t="shared" si="78"/>
        <v>3.7723224413058238</v>
      </c>
      <c r="D848" s="2">
        <f t="shared" si="74"/>
        <v>3.6289374236681815</v>
      </c>
      <c r="E848" s="2">
        <f t="shared" si="73"/>
        <v>0.14338501763764233</v>
      </c>
      <c r="F848" s="2">
        <f t="shared" si="77"/>
        <v>0.13693500523809421</v>
      </c>
      <c r="G848" s="2">
        <f t="shared" si="75"/>
        <v>6.4500123995481218E-3</v>
      </c>
      <c r="H848" s="2" t="str">
        <f t="shared" si="76"/>
        <v>Sell</v>
      </c>
    </row>
    <row r="849" spans="1:8" ht="13.5" x14ac:dyDescent="0.25">
      <c r="A849" s="3">
        <f>TITRES_STAT!B852</f>
        <v>43542</v>
      </c>
      <c r="B849" s="6">
        <f>TITRES_STAT!D852</f>
        <v>3.4554</v>
      </c>
      <c r="C849" s="2">
        <f t="shared" si="78"/>
        <v>3.7574266811049277</v>
      </c>
      <c r="D849" s="2">
        <f t="shared" si="74"/>
        <v>3.6160827996927605</v>
      </c>
      <c r="E849" s="2">
        <f t="shared" si="73"/>
        <v>0.14134388141216725</v>
      </c>
      <c r="F849" s="2">
        <f t="shared" si="77"/>
        <v>0.13781678047290882</v>
      </c>
      <c r="G849" s="2">
        <f t="shared" si="75"/>
        <v>3.5271009392584263E-3</v>
      </c>
      <c r="H849" s="2" t="str">
        <f t="shared" si="76"/>
        <v>Sell</v>
      </c>
    </row>
    <row r="850" spans="1:8" ht="13.5" x14ac:dyDescent="0.25">
      <c r="A850" s="3">
        <f>TITRES_STAT!B853</f>
        <v>43543</v>
      </c>
      <c r="B850" s="6">
        <f>TITRES_STAT!D853</f>
        <v>3.3673000000000002</v>
      </c>
      <c r="C850" s="2">
        <f t="shared" si="78"/>
        <v>3.7278841147810926</v>
      </c>
      <c r="D850" s="2">
        <f t="shared" si="74"/>
        <v>3.5976544441599634</v>
      </c>
      <c r="E850" s="2">
        <f t="shared" si="73"/>
        <v>0.13022967062112922</v>
      </c>
      <c r="F850" s="2">
        <f t="shared" si="77"/>
        <v>0.13629935850255293</v>
      </c>
      <c r="G850" s="2">
        <f t="shared" si="75"/>
        <v>-6.0696878814237021E-3</v>
      </c>
      <c r="H850" s="2" t="str">
        <f t="shared" si="76"/>
        <v>Hold</v>
      </c>
    </row>
    <row r="851" spans="1:8" ht="13.5" x14ac:dyDescent="0.25">
      <c r="A851" s="3">
        <f>TITRES_STAT!B854</f>
        <v>43545</v>
      </c>
      <c r="B851" s="6">
        <f>TITRES_STAT!D854</f>
        <v>3.3496999999999999</v>
      </c>
      <c r="C851" s="2">
        <f t="shared" si="78"/>
        <v>3.7096557894301552</v>
      </c>
      <c r="D851" s="2">
        <f t="shared" si="74"/>
        <v>3.5792874482962627</v>
      </c>
      <c r="E851" s="2">
        <f t="shared" si="73"/>
        <v>0.13036834113389251</v>
      </c>
      <c r="F851" s="2">
        <f t="shared" si="77"/>
        <v>0.13511315502882085</v>
      </c>
      <c r="G851" s="2">
        <f t="shared" si="75"/>
        <v>-4.7448138949283403E-3</v>
      </c>
      <c r="H851" s="2" t="str">
        <f t="shared" si="76"/>
        <v>Hold</v>
      </c>
    </row>
    <row r="852" spans="1:8" ht="13.5" x14ac:dyDescent="0.25">
      <c r="A852" s="3">
        <f>TITRES_STAT!B855</f>
        <v>43546</v>
      </c>
      <c r="B852" s="6">
        <f>TITRES_STAT!D855</f>
        <v>3.4554</v>
      </c>
      <c r="C852" s="2">
        <f t="shared" si="78"/>
        <v>3.6813702833639774</v>
      </c>
      <c r="D852" s="2">
        <f t="shared" si="74"/>
        <v>3.570110600274317</v>
      </c>
      <c r="E852" s="2">
        <f t="shared" si="73"/>
        <v>0.11125968308966039</v>
      </c>
      <c r="F852" s="2">
        <f t="shared" si="77"/>
        <v>0.13034246064098876</v>
      </c>
      <c r="G852" s="2">
        <f t="shared" si="75"/>
        <v>-1.9082777551328367E-2</v>
      </c>
      <c r="H852" s="2" t="str">
        <f t="shared" si="76"/>
        <v>Hold</v>
      </c>
    </row>
    <row r="853" spans="1:8" ht="13.5" x14ac:dyDescent="0.25">
      <c r="A853" s="3">
        <f>TITRES_STAT!B856</f>
        <v>43549</v>
      </c>
      <c r="B853" s="6">
        <f>TITRES_STAT!D856</f>
        <v>3.6093999999999999</v>
      </c>
      <c r="C853" s="2">
        <f t="shared" si="78"/>
        <v>3.6533748551541345</v>
      </c>
      <c r="D853" s="2">
        <f t="shared" si="74"/>
        <v>3.5730209261799231</v>
      </c>
      <c r="E853" s="2">
        <f t="shared" si="73"/>
        <v>8.0353928974211453E-2</v>
      </c>
      <c r="F853" s="2">
        <f t="shared" si="77"/>
        <v>0.12034475430763331</v>
      </c>
      <c r="G853" s="2">
        <f t="shared" si="75"/>
        <v>-3.9990825333421853E-2</v>
      </c>
      <c r="H853" s="2" t="str">
        <f t="shared" si="76"/>
        <v>Hold</v>
      </c>
    </row>
    <row r="854" spans="1:8" ht="13.5" x14ac:dyDescent="0.25">
      <c r="A854" s="3">
        <f>TITRES_STAT!B857</f>
        <v>43550</v>
      </c>
      <c r="B854" s="6">
        <f>TITRES_STAT!D857</f>
        <v>3.8163</v>
      </c>
      <c r="C854" s="2">
        <f t="shared" si="78"/>
        <v>3.629686415899652</v>
      </c>
      <c r="D854" s="2">
        <f t="shared" si="74"/>
        <v>3.5910415983147437</v>
      </c>
      <c r="E854" s="2">
        <f t="shared" si="73"/>
        <v>3.8644817584908342E-2</v>
      </c>
      <c r="F854" s="2">
        <f t="shared" si="77"/>
        <v>0.10400476696308832</v>
      </c>
      <c r="G854" s="2">
        <f t="shared" si="75"/>
        <v>-6.5359949378179974E-2</v>
      </c>
      <c r="H854" s="2" t="str">
        <f t="shared" si="76"/>
        <v>Hold</v>
      </c>
    </row>
    <row r="855" spans="1:8" ht="13.5" x14ac:dyDescent="0.25">
      <c r="A855" s="3">
        <f>TITRES_STAT!B858</f>
        <v>43551</v>
      </c>
      <c r="B855" s="6">
        <f>TITRES_STAT!D858</f>
        <v>3.7635000000000001</v>
      </c>
      <c r="C855" s="2">
        <f t="shared" si="78"/>
        <v>3.6089654288381672</v>
      </c>
      <c r="D855" s="2">
        <f t="shared" si="74"/>
        <v>3.6038162947358741</v>
      </c>
      <c r="E855" s="2">
        <f t="shared" si="73"/>
        <v>5.1491341022931181E-3</v>
      </c>
      <c r="F855" s="2">
        <f t="shared" si="77"/>
        <v>8.4233640390929287E-2</v>
      </c>
      <c r="G855" s="2">
        <f t="shared" si="75"/>
        <v>-7.9084506288636169E-2</v>
      </c>
      <c r="H855" s="2" t="str">
        <f t="shared" si="76"/>
        <v>Hold</v>
      </c>
    </row>
    <row r="856" spans="1:8" ht="13.5" x14ac:dyDescent="0.25">
      <c r="A856" s="3">
        <f>TITRES_STAT!B859</f>
        <v>43552</v>
      </c>
      <c r="B856" s="6">
        <f>TITRES_STAT!D859</f>
        <v>3.7414999999999998</v>
      </c>
      <c r="C856" s="2">
        <f t="shared" si="78"/>
        <v>3.5887245936322953</v>
      </c>
      <c r="D856" s="2">
        <f t="shared" si="74"/>
        <v>3.6140150877184016</v>
      </c>
      <c r="E856" s="2">
        <f t="shared" si="73"/>
        <v>-2.5290494086106285E-2</v>
      </c>
      <c r="F856" s="2">
        <f t="shared" si="77"/>
        <v>6.2328813495522176E-2</v>
      </c>
      <c r="G856" s="2">
        <f t="shared" si="75"/>
        <v>-8.7619307581628461E-2</v>
      </c>
      <c r="H856" s="2" t="str">
        <f t="shared" si="76"/>
        <v>Hold</v>
      </c>
    </row>
    <row r="857" spans="1:8" ht="13.5" x14ac:dyDescent="0.25">
      <c r="A857" s="3">
        <f>TITRES_STAT!B860</f>
        <v>43553</v>
      </c>
      <c r="B857" s="6">
        <f>TITRES_STAT!D860</f>
        <v>3.7942999999999998</v>
      </c>
      <c r="C857" s="2">
        <f t="shared" si="78"/>
        <v>3.5709208099965575</v>
      </c>
      <c r="D857" s="2">
        <f t="shared" si="74"/>
        <v>3.6273695256651868</v>
      </c>
      <c r="E857" s="2">
        <f t="shared" si="73"/>
        <v>-5.6448715668629301E-2</v>
      </c>
      <c r="F857" s="2">
        <f t="shared" si="77"/>
        <v>3.8573307662691882E-2</v>
      </c>
      <c r="G857" s="2">
        <f t="shared" si="75"/>
        <v>-9.5022023331321176E-2</v>
      </c>
      <c r="H857" s="2" t="str">
        <f t="shared" si="76"/>
        <v>Hold</v>
      </c>
    </row>
    <row r="858" spans="1:8" ht="13.5" x14ac:dyDescent="0.25">
      <c r="A858" s="3">
        <f>TITRES_STAT!B861</f>
        <v>43556</v>
      </c>
      <c r="B858" s="6">
        <f>TITRES_STAT!D861</f>
        <v>3.7370999999999999</v>
      </c>
      <c r="C858" s="2">
        <f t="shared" si="78"/>
        <v>3.5531483776893946</v>
      </c>
      <c r="D858" s="2">
        <f t="shared" si="74"/>
        <v>3.6354977089492468</v>
      </c>
      <c r="E858" s="2">
        <f t="shared" si="73"/>
        <v>-8.2349331259852221E-2</v>
      </c>
      <c r="F858" s="2">
        <f t="shared" si="77"/>
        <v>1.4388779878183062E-2</v>
      </c>
      <c r="G858" s="2">
        <f t="shared" si="75"/>
        <v>-9.6738111138035279E-2</v>
      </c>
      <c r="H858" s="2" t="str">
        <f t="shared" si="76"/>
        <v>Hold</v>
      </c>
    </row>
    <row r="859" spans="1:8" ht="13.5" x14ac:dyDescent="0.25">
      <c r="A859" s="3">
        <f>TITRES_STAT!B862</f>
        <v>43557</v>
      </c>
      <c r="B859" s="6">
        <f>TITRES_STAT!D862</f>
        <v>3.7195</v>
      </c>
      <c r="C859" s="2">
        <f t="shared" si="78"/>
        <v>3.5381101657371801</v>
      </c>
      <c r="D859" s="2">
        <f t="shared" si="74"/>
        <v>3.6417201008789322</v>
      </c>
      <c r="E859" s="2">
        <f t="shared" si="73"/>
        <v>-0.1036099351417521</v>
      </c>
      <c r="F859" s="2">
        <f t="shared" si="77"/>
        <v>-9.2109631258039705E-3</v>
      </c>
      <c r="G859" s="2">
        <f t="shared" si="75"/>
        <v>-9.4398972015948129E-2</v>
      </c>
      <c r="H859" s="2" t="str">
        <f t="shared" si="76"/>
        <v>Hold</v>
      </c>
    </row>
    <row r="860" spans="1:8" ht="13.5" x14ac:dyDescent="0.25">
      <c r="A860" s="3">
        <f>TITRES_STAT!B863</f>
        <v>43558</v>
      </c>
      <c r="B860" s="6">
        <f>TITRES_STAT!D863</f>
        <v>3.7195</v>
      </c>
      <c r="C860" s="2">
        <f t="shared" si="78"/>
        <v>3.5118316787006911</v>
      </c>
      <c r="D860" s="2">
        <f t="shared" si="74"/>
        <v>3.6474815748878999</v>
      </c>
      <c r="E860" s="2">
        <f t="shared" ref="E860:E923" si="79">C860-D860</f>
        <v>-0.1356498961872088</v>
      </c>
      <c r="F860" s="2">
        <f t="shared" si="77"/>
        <v>-3.4498749738084936E-2</v>
      </c>
      <c r="G860" s="2">
        <f t="shared" si="75"/>
        <v>-0.10115114644912386</v>
      </c>
      <c r="H860" s="2" t="str">
        <f t="shared" si="76"/>
        <v>Hold</v>
      </c>
    </row>
    <row r="861" spans="1:8" ht="13.5" x14ac:dyDescent="0.25">
      <c r="A861" s="3">
        <f>TITRES_STAT!B864</f>
        <v>43559</v>
      </c>
      <c r="B861" s="6">
        <f>TITRES_STAT!D864</f>
        <v>3.7282999999999999</v>
      </c>
      <c r="C861" s="2">
        <f t="shared" si="78"/>
        <v>3.4868883435159694</v>
      </c>
      <c r="D861" s="2">
        <f t="shared" ref="D861:D924" si="80">$D$4*B861+(1-$D$4)*D860</f>
        <v>3.6534681248962038</v>
      </c>
      <c r="E861" s="2">
        <f t="shared" si="79"/>
        <v>-0.16657978138023433</v>
      </c>
      <c r="F861" s="2">
        <f t="shared" si="77"/>
        <v>-6.0914956066514814E-2</v>
      </c>
      <c r="G861" s="2">
        <f t="shared" si="75"/>
        <v>-0.10566482531371951</v>
      </c>
      <c r="H861" s="2" t="str">
        <f t="shared" si="76"/>
        <v>Hold</v>
      </c>
    </row>
    <row r="862" spans="1:8" ht="13.5" x14ac:dyDescent="0.25">
      <c r="A862" s="3">
        <f>TITRES_STAT!B865</f>
        <v>43560</v>
      </c>
      <c r="B862" s="6">
        <f>TITRES_STAT!D865</f>
        <v>3.7107000000000001</v>
      </c>
      <c r="C862" s="2">
        <f t="shared" si="78"/>
        <v>3.4820439829750511</v>
      </c>
      <c r="D862" s="2">
        <f t="shared" si="80"/>
        <v>3.6577075230520406</v>
      </c>
      <c r="E862" s="2">
        <f t="shared" si="79"/>
        <v>-0.17566354007698948</v>
      </c>
      <c r="F862" s="2">
        <f t="shared" si="77"/>
        <v>-8.3864672868609741E-2</v>
      </c>
      <c r="G862" s="2">
        <f t="shared" si="75"/>
        <v>-9.1798867208379736E-2</v>
      </c>
      <c r="H862" s="2" t="str">
        <f t="shared" si="76"/>
        <v>Hold</v>
      </c>
    </row>
    <row r="863" spans="1:8" ht="13.5" x14ac:dyDescent="0.25">
      <c r="A863" s="3">
        <f>TITRES_STAT!B866</f>
        <v>43563</v>
      </c>
      <c r="B863" s="6">
        <f>TITRES_STAT!D866</f>
        <v>3.7107000000000001</v>
      </c>
      <c r="C863" s="2">
        <f t="shared" si="78"/>
        <v>3.501637216363505</v>
      </c>
      <c r="D863" s="2">
        <f t="shared" si="80"/>
        <v>3.6616328917148522</v>
      </c>
      <c r="E863" s="2">
        <f t="shared" si="79"/>
        <v>-0.15999567535134718</v>
      </c>
      <c r="F863" s="2">
        <f t="shared" si="77"/>
        <v>-9.9090873365157234E-2</v>
      </c>
      <c r="G863" s="2">
        <f t="shared" si="75"/>
        <v>-6.0904801986189944E-2</v>
      </c>
      <c r="H863" s="2" t="str">
        <f t="shared" si="76"/>
        <v>Hold</v>
      </c>
    </row>
    <row r="864" spans="1:8" ht="13.5" x14ac:dyDescent="0.25">
      <c r="A864" s="3">
        <f>TITRES_STAT!B867</f>
        <v>43565</v>
      </c>
      <c r="B864" s="6">
        <f>TITRES_STAT!D867</f>
        <v>3.6093999999999999</v>
      </c>
      <c r="C864" s="2">
        <f t="shared" si="78"/>
        <v>3.550046875384504</v>
      </c>
      <c r="D864" s="2">
        <f t="shared" si="80"/>
        <v>3.6577637886248633</v>
      </c>
      <c r="E864" s="2">
        <f t="shared" si="79"/>
        <v>-0.10771691324035926</v>
      </c>
      <c r="F864" s="2">
        <f t="shared" si="77"/>
        <v>-0.10081608134019765</v>
      </c>
      <c r="G864" s="2">
        <f t="shared" si="75"/>
        <v>-6.9008319001616081E-3</v>
      </c>
      <c r="H864" s="2" t="str">
        <f t="shared" si="76"/>
        <v>Hold</v>
      </c>
    </row>
    <row r="865" spans="1:8" ht="13.5" x14ac:dyDescent="0.25">
      <c r="A865" s="3">
        <f>TITRES_STAT!B868</f>
        <v>43566</v>
      </c>
      <c r="B865" s="6">
        <f>TITRES_STAT!D868</f>
        <v>3.5830000000000002</v>
      </c>
      <c r="C865" s="2">
        <f t="shared" si="78"/>
        <v>3.5828858176330418</v>
      </c>
      <c r="D865" s="2">
        <f t="shared" si="80"/>
        <v>3.6522257302082068</v>
      </c>
      <c r="E865" s="2">
        <f t="shared" si="79"/>
        <v>-6.933991257516503E-2</v>
      </c>
      <c r="F865" s="2">
        <f t="shared" si="77"/>
        <v>-9.4520847587191134E-2</v>
      </c>
      <c r="G865" s="2">
        <f t="shared" si="75"/>
        <v>2.5180935012026104E-2</v>
      </c>
      <c r="H865" s="2" t="str">
        <f t="shared" si="76"/>
        <v>Sell</v>
      </c>
    </row>
    <row r="866" spans="1:8" ht="13.5" x14ac:dyDescent="0.25">
      <c r="A866" s="3">
        <f>TITRES_STAT!B869</f>
        <v>43567</v>
      </c>
      <c r="B866" s="6">
        <f>TITRES_STAT!D869</f>
        <v>3.6798999999999999</v>
      </c>
      <c r="C866" s="2">
        <f t="shared" si="78"/>
        <v>3.607287999535651</v>
      </c>
      <c r="D866" s="2">
        <f t="shared" si="80"/>
        <v>3.6542756761187101</v>
      </c>
      <c r="E866" s="2">
        <f t="shared" si="79"/>
        <v>-4.6987676583059024E-2</v>
      </c>
      <c r="F866" s="2">
        <f t="shared" si="77"/>
        <v>-8.5014213386364723E-2</v>
      </c>
      <c r="G866" s="2">
        <f t="shared" si="75"/>
        <v>3.8026536803305699E-2</v>
      </c>
      <c r="H866" s="2" t="str">
        <f t="shared" si="76"/>
        <v>Sell</v>
      </c>
    </row>
    <row r="867" spans="1:8" ht="13.5" x14ac:dyDescent="0.25">
      <c r="A867" s="3">
        <f>TITRES_STAT!B870</f>
        <v>43570</v>
      </c>
      <c r="B867" s="6">
        <f>TITRES_STAT!D870</f>
        <v>3.6798999999999999</v>
      </c>
      <c r="C867" s="2">
        <f t="shared" si="78"/>
        <v>3.6360590765301661</v>
      </c>
      <c r="D867" s="2">
        <f t="shared" si="80"/>
        <v>3.656173774183991</v>
      </c>
      <c r="E867" s="2">
        <f t="shared" si="79"/>
        <v>-2.0114697653824898E-2</v>
      </c>
      <c r="F867" s="2">
        <f t="shared" si="77"/>
        <v>-7.2034310239856764E-2</v>
      </c>
      <c r="G867" s="2">
        <f t="shared" si="75"/>
        <v>5.1919612586031866E-2</v>
      </c>
      <c r="H867" s="2" t="str">
        <f t="shared" si="76"/>
        <v>Sell</v>
      </c>
    </row>
    <row r="868" spans="1:8" ht="13.5" x14ac:dyDescent="0.25">
      <c r="A868" s="3">
        <f>TITRES_STAT!B871</f>
        <v>43571</v>
      </c>
      <c r="B868" s="6">
        <f>TITRES_STAT!D871</f>
        <v>3.6798999999999999</v>
      </c>
      <c r="C868" s="2">
        <f t="shared" si="78"/>
        <v>3.6516038339870636</v>
      </c>
      <c r="D868" s="2">
        <f t="shared" si="80"/>
        <v>3.6579312723925845</v>
      </c>
      <c r="E868" s="2">
        <f t="shared" si="79"/>
        <v>-6.3274384055209687E-3</v>
      </c>
      <c r="F868" s="2">
        <f t="shared" si="77"/>
        <v>-5.8892935872989612E-2</v>
      </c>
      <c r="G868" s="2">
        <f t="shared" ref="G868:G931" si="81">E868-F868</f>
        <v>5.2565497467468643E-2</v>
      </c>
      <c r="H868" s="2" t="str">
        <f t="shared" ref="H868:H931" si="82">IF(G868&lt;0,"Hold","Sell")</f>
        <v>Sell</v>
      </c>
    </row>
    <row r="869" spans="1:8" ht="13.5" x14ac:dyDescent="0.25">
      <c r="A869" s="3">
        <f>TITRES_STAT!B872</f>
        <v>43572</v>
      </c>
      <c r="B869" s="6">
        <f>TITRES_STAT!D872</f>
        <v>3.6755</v>
      </c>
      <c r="C869" s="2">
        <f t="shared" si="78"/>
        <v>3.6620493979890538</v>
      </c>
      <c r="D869" s="2">
        <f t="shared" si="80"/>
        <v>3.6592326596227638</v>
      </c>
      <c r="E869" s="2">
        <f t="shared" si="79"/>
        <v>2.8167383662900392E-3</v>
      </c>
      <c r="F869" s="2">
        <f t="shared" ref="F869:F932" si="83">(E869*(2/(10)))+((1-(2/10))*F868)</f>
        <v>-4.6551001025133681E-2</v>
      </c>
      <c r="G869" s="2">
        <f t="shared" si="81"/>
        <v>4.9367739391423721E-2</v>
      </c>
      <c r="H869" s="2" t="str">
        <f t="shared" si="82"/>
        <v>Sell</v>
      </c>
    </row>
    <row r="870" spans="1:8" ht="13.5" x14ac:dyDescent="0.25">
      <c r="A870" s="3">
        <f>TITRES_STAT!B873</f>
        <v>43573</v>
      </c>
      <c r="B870" s="6">
        <f>TITRES_STAT!D873</f>
        <v>3.5697999999999999</v>
      </c>
      <c r="C870" s="2">
        <f t="shared" si="78"/>
        <v>3.6708879521445841</v>
      </c>
      <c r="D870" s="2">
        <f t="shared" si="80"/>
        <v>3.6526080181692255</v>
      </c>
      <c r="E870" s="2">
        <f t="shared" si="79"/>
        <v>1.8279933975358542E-2</v>
      </c>
      <c r="F870" s="2">
        <f t="shared" si="83"/>
        <v>-3.3584814025035235E-2</v>
      </c>
      <c r="G870" s="2">
        <f t="shared" si="81"/>
        <v>5.1864748000393777E-2</v>
      </c>
      <c r="H870" s="2" t="str">
        <f t="shared" si="82"/>
        <v>Sell</v>
      </c>
    </row>
    <row r="871" spans="1:8" ht="13.5" x14ac:dyDescent="0.25">
      <c r="A871" s="3">
        <f>TITRES_STAT!B874</f>
        <v>43574</v>
      </c>
      <c r="B871" s="6">
        <f>TITRES_STAT!D874</f>
        <v>3.605</v>
      </c>
      <c r="C871" s="2">
        <f t="shared" si="78"/>
        <v>3.6797205748915713</v>
      </c>
      <c r="D871" s="2">
        <f t="shared" si="80"/>
        <v>3.6490814983048385</v>
      </c>
      <c r="E871" s="2">
        <f t="shared" si="79"/>
        <v>3.0639076586732816E-2</v>
      </c>
      <c r="F871" s="2">
        <f t="shared" si="83"/>
        <v>-2.0740035902681624E-2</v>
      </c>
      <c r="G871" s="2">
        <f t="shared" si="81"/>
        <v>5.1379112489414444E-2</v>
      </c>
      <c r="H871" s="2" t="str">
        <f t="shared" si="82"/>
        <v>Sell</v>
      </c>
    </row>
    <row r="872" spans="1:8" ht="13.5" x14ac:dyDescent="0.25">
      <c r="A872" s="3">
        <f>TITRES_STAT!B875</f>
        <v>43577</v>
      </c>
      <c r="B872" s="6">
        <f>TITRES_STAT!D875</f>
        <v>3.5213999999999999</v>
      </c>
      <c r="C872" s="2">
        <f t="shared" si="78"/>
        <v>3.6844866402928682</v>
      </c>
      <c r="D872" s="2">
        <f t="shared" si="80"/>
        <v>3.6396236095415171</v>
      </c>
      <c r="E872" s="2">
        <f t="shared" si="79"/>
        <v>4.4863030751351118E-2</v>
      </c>
      <c r="F872" s="2">
        <f t="shared" si="83"/>
        <v>-7.6194225718750758E-3</v>
      </c>
      <c r="G872" s="2">
        <f t="shared" si="81"/>
        <v>5.2482453323226194E-2</v>
      </c>
      <c r="H872" s="2" t="str">
        <f t="shared" si="82"/>
        <v>Sell</v>
      </c>
    </row>
    <row r="873" spans="1:8" ht="13.5" x14ac:dyDescent="0.25">
      <c r="A873" s="3">
        <f>TITRES_STAT!B876</f>
        <v>43578</v>
      </c>
      <c r="B873" s="6">
        <f>TITRES_STAT!D876</f>
        <v>3.5213999999999999</v>
      </c>
      <c r="C873" s="2">
        <f t="shared" si="78"/>
        <v>3.6885194648631963</v>
      </c>
      <c r="D873" s="2">
        <f t="shared" si="80"/>
        <v>3.6308663051310344</v>
      </c>
      <c r="E873" s="2">
        <f t="shared" si="79"/>
        <v>5.7653159732161896E-2</v>
      </c>
      <c r="F873" s="2">
        <f t="shared" si="83"/>
        <v>5.4350938889323186E-3</v>
      </c>
      <c r="G873" s="2">
        <f t="shared" si="81"/>
        <v>5.2218065843229577E-2</v>
      </c>
      <c r="H873" s="2" t="str">
        <f t="shared" si="82"/>
        <v>Sell</v>
      </c>
    </row>
    <row r="874" spans="1:8" ht="13.5" x14ac:dyDescent="0.25">
      <c r="A874" s="3">
        <f>TITRES_STAT!B877</f>
        <v>43579</v>
      </c>
      <c r="B874" s="6">
        <f>TITRES_STAT!D877</f>
        <v>3.5213999999999999</v>
      </c>
      <c r="C874" s="2">
        <f t="shared" si="78"/>
        <v>3.6763472394996275</v>
      </c>
      <c r="D874" s="2">
        <f t="shared" si="80"/>
        <v>3.6227576899361429</v>
      </c>
      <c r="E874" s="2">
        <f t="shared" si="79"/>
        <v>5.3589549563484606E-2</v>
      </c>
      <c r="F874" s="2">
        <f t="shared" si="83"/>
        <v>1.5065985023842779E-2</v>
      </c>
      <c r="G874" s="2">
        <f t="shared" si="81"/>
        <v>3.8523564539641827E-2</v>
      </c>
      <c r="H874" s="2" t="str">
        <f t="shared" si="82"/>
        <v>Sell</v>
      </c>
    </row>
    <row r="875" spans="1:8" ht="13.5" x14ac:dyDescent="0.25">
      <c r="A875" s="3">
        <f>TITRES_STAT!B878</f>
        <v>43580</v>
      </c>
      <c r="B875" s="6">
        <f>TITRES_STAT!D878</f>
        <v>3.4333999999999998</v>
      </c>
      <c r="C875" s="2">
        <f t="shared" si="78"/>
        <v>3.6619861257304538</v>
      </c>
      <c r="D875" s="2">
        <f t="shared" si="80"/>
        <v>3.6087311943853173</v>
      </c>
      <c r="E875" s="2">
        <f t="shared" si="79"/>
        <v>5.325493134513648E-2</v>
      </c>
      <c r="F875" s="2">
        <f t="shared" si="83"/>
        <v>2.2703774288101518E-2</v>
      </c>
      <c r="G875" s="2">
        <f t="shared" si="81"/>
        <v>3.0551157057034962E-2</v>
      </c>
      <c r="H875" s="2" t="str">
        <f t="shared" si="82"/>
        <v>Sell</v>
      </c>
    </row>
    <row r="876" spans="1:8" ht="13.5" x14ac:dyDescent="0.25">
      <c r="A876" s="3">
        <f>TITRES_STAT!B879</f>
        <v>43581</v>
      </c>
      <c r="B876" s="6">
        <f>TITRES_STAT!D879</f>
        <v>3.3894000000000002</v>
      </c>
      <c r="C876" s="2">
        <f t="shared" si="78"/>
        <v>3.6647421063873074</v>
      </c>
      <c r="D876" s="2">
        <f t="shared" si="80"/>
        <v>3.5924844392456641</v>
      </c>
      <c r="E876" s="2">
        <f t="shared" si="79"/>
        <v>7.2257667141643278E-2</v>
      </c>
      <c r="F876" s="2">
        <f t="shared" si="83"/>
        <v>3.2614552858809875E-2</v>
      </c>
      <c r="G876" s="2">
        <f t="shared" si="81"/>
        <v>3.9643114282833403E-2</v>
      </c>
      <c r="H876" s="2" t="str">
        <f t="shared" si="82"/>
        <v>Sell</v>
      </c>
    </row>
    <row r="877" spans="1:8" ht="13.5" x14ac:dyDescent="0.25">
      <c r="A877" s="3">
        <f>TITRES_STAT!B880</f>
        <v>43584</v>
      </c>
      <c r="B877" s="6">
        <f>TITRES_STAT!D880</f>
        <v>3.3894000000000002</v>
      </c>
      <c r="C877" s="2">
        <f t="shared" si="78"/>
        <v>3.6670740900200296</v>
      </c>
      <c r="D877" s="2">
        <f t="shared" si="80"/>
        <v>3.5774411474496888</v>
      </c>
      <c r="E877" s="2">
        <f t="shared" si="79"/>
        <v>8.9632942570340823E-2</v>
      </c>
      <c r="F877" s="2">
        <f t="shared" si="83"/>
        <v>4.4018230801116068E-2</v>
      </c>
      <c r="G877" s="2">
        <f t="shared" si="81"/>
        <v>4.5614711769224756E-2</v>
      </c>
      <c r="H877" s="2" t="str">
        <f t="shared" si="82"/>
        <v>Sell</v>
      </c>
    </row>
    <row r="878" spans="1:8" ht="13.5" x14ac:dyDescent="0.25">
      <c r="A878" s="3">
        <f>TITRES_STAT!B881</f>
        <v>43585</v>
      </c>
      <c r="B878" s="6">
        <f>TITRES_STAT!D881</f>
        <v>3.4773999999999998</v>
      </c>
      <c r="C878" s="2">
        <f t="shared" si="78"/>
        <v>3.6690473069400253</v>
      </c>
      <c r="D878" s="2">
        <f t="shared" si="80"/>
        <v>3.5700306920830451</v>
      </c>
      <c r="E878" s="2">
        <f t="shared" si="79"/>
        <v>9.9016614856980212E-2</v>
      </c>
      <c r="F878" s="2">
        <f t="shared" si="83"/>
        <v>5.5017907612288898E-2</v>
      </c>
      <c r="G878" s="2">
        <f t="shared" si="81"/>
        <v>4.3998707244691314E-2</v>
      </c>
      <c r="H878" s="2" t="str">
        <f t="shared" si="82"/>
        <v>Sell</v>
      </c>
    </row>
    <row r="879" spans="1:8" ht="13.5" x14ac:dyDescent="0.25">
      <c r="A879" s="3">
        <f>TITRES_STAT!B882</f>
        <v>43587</v>
      </c>
      <c r="B879" s="6">
        <f>TITRES_STAT!D882</f>
        <v>3.5125999999999999</v>
      </c>
      <c r="C879" s="2">
        <f t="shared" si="78"/>
        <v>3.6700400289492521</v>
      </c>
      <c r="D879" s="2">
        <f t="shared" si="80"/>
        <v>3.5657765667435606</v>
      </c>
      <c r="E879" s="2">
        <f t="shared" si="79"/>
        <v>0.10426346220569149</v>
      </c>
      <c r="F879" s="2">
        <f t="shared" si="83"/>
        <v>6.486701853096942E-2</v>
      </c>
      <c r="G879" s="2">
        <f t="shared" si="81"/>
        <v>3.9396443674722073E-2</v>
      </c>
      <c r="H879" s="2" t="str">
        <f t="shared" si="82"/>
        <v>Sell</v>
      </c>
    </row>
    <row r="880" spans="1:8" ht="13.5" x14ac:dyDescent="0.25">
      <c r="A880" s="3">
        <f>TITRES_STAT!B883</f>
        <v>43588</v>
      </c>
      <c r="B880" s="6">
        <f>TITRES_STAT!D883</f>
        <v>3.3452999999999999</v>
      </c>
      <c r="C880" s="2">
        <f t="shared" si="78"/>
        <v>3.6546184860339825</v>
      </c>
      <c r="D880" s="2">
        <f t="shared" si="80"/>
        <v>3.5494449692070003</v>
      </c>
      <c r="E880" s="2">
        <f t="shared" si="79"/>
        <v>0.10517351682698228</v>
      </c>
      <c r="F880" s="2">
        <f t="shared" si="83"/>
        <v>7.2928318190171995E-2</v>
      </c>
      <c r="G880" s="2">
        <f t="shared" si="81"/>
        <v>3.2245198636810288E-2</v>
      </c>
      <c r="H880" s="2" t="str">
        <f t="shared" si="82"/>
        <v>Sell</v>
      </c>
    </row>
    <row r="881" spans="1:8" ht="13.5" x14ac:dyDescent="0.25">
      <c r="A881" s="3">
        <f>TITRES_STAT!B884</f>
        <v>43591</v>
      </c>
      <c r="B881" s="6">
        <f>TITRES_STAT!D884</f>
        <v>3.4422000000000001</v>
      </c>
      <c r="C881" s="2">
        <f t="shared" si="78"/>
        <v>3.6469848727979852</v>
      </c>
      <c r="D881" s="2">
        <f t="shared" si="80"/>
        <v>3.5415008974138891</v>
      </c>
      <c r="E881" s="2">
        <f t="shared" si="79"/>
        <v>0.10548397538409615</v>
      </c>
      <c r="F881" s="2">
        <f t="shared" si="83"/>
        <v>7.9439449628956826E-2</v>
      </c>
      <c r="G881" s="2">
        <f t="shared" si="81"/>
        <v>2.6044525755139325E-2</v>
      </c>
      <c r="H881" s="2" t="str">
        <f t="shared" si="82"/>
        <v>Sell</v>
      </c>
    </row>
    <row r="882" spans="1:8" ht="13.5" x14ac:dyDescent="0.25">
      <c r="A882" s="3">
        <f>TITRES_STAT!B885</f>
        <v>43592</v>
      </c>
      <c r="B882" s="6">
        <f>TITRES_STAT!D885</f>
        <v>3.4333999999999998</v>
      </c>
      <c r="C882" s="2">
        <f t="shared" si="78"/>
        <v>3.6276641231367566</v>
      </c>
      <c r="D882" s="2">
        <f t="shared" si="80"/>
        <v>3.5334934235313789</v>
      </c>
      <c r="E882" s="2">
        <f t="shared" si="79"/>
        <v>9.4170699605377717E-2</v>
      </c>
      <c r="F882" s="2">
        <f t="shared" si="83"/>
        <v>8.2385699624241013E-2</v>
      </c>
      <c r="G882" s="2">
        <f t="shared" si="81"/>
        <v>1.1784999981136704E-2</v>
      </c>
      <c r="H882" s="2" t="str">
        <f t="shared" si="82"/>
        <v>Sell</v>
      </c>
    </row>
    <row r="883" spans="1:8" ht="13.5" x14ac:dyDescent="0.25">
      <c r="A883" s="3">
        <f>TITRES_STAT!B886</f>
        <v>43593</v>
      </c>
      <c r="B883" s="6">
        <f>TITRES_STAT!D886</f>
        <v>3.4333999999999998</v>
      </c>
      <c r="C883" s="2">
        <f t="shared" si="78"/>
        <v>3.6113157965003322</v>
      </c>
      <c r="D883" s="2">
        <f t="shared" si="80"/>
        <v>3.5260790958623875</v>
      </c>
      <c r="E883" s="2">
        <f t="shared" si="79"/>
        <v>8.523670063794464E-2</v>
      </c>
      <c r="F883" s="2">
        <f t="shared" si="83"/>
        <v>8.2955899826981747E-2</v>
      </c>
      <c r="G883" s="2">
        <f t="shared" si="81"/>
        <v>2.2808008109628936E-3</v>
      </c>
      <c r="H883" s="2" t="str">
        <f t="shared" si="82"/>
        <v>Sell</v>
      </c>
    </row>
    <row r="884" spans="1:8" ht="13.5" x14ac:dyDescent="0.25">
      <c r="A884" s="3">
        <f>TITRES_STAT!B887</f>
        <v>43594</v>
      </c>
      <c r="B884" s="6">
        <f>TITRES_STAT!D887</f>
        <v>3.3805999999999998</v>
      </c>
      <c r="C884" s="2">
        <f t="shared" si="78"/>
        <v>3.5974825970387423</v>
      </c>
      <c r="D884" s="2">
        <f t="shared" si="80"/>
        <v>3.5153028665392476</v>
      </c>
      <c r="E884" s="2">
        <f t="shared" si="79"/>
        <v>8.2179730499494674E-2</v>
      </c>
      <c r="F884" s="2">
        <f t="shared" si="83"/>
        <v>8.2800665961484332E-2</v>
      </c>
      <c r="G884" s="2">
        <f t="shared" si="81"/>
        <v>-6.2093546198965788E-4</v>
      </c>
      <c r="H884" s="2" t="str">
        <f t="shared" si="82"/>
        <v>Hold</v>
      </c>
    </row>
    <row r="885" spans="1:8" ht="13.5" x14ac:dyDescent="0.25">
      <c r="A885" s="3">
        <f>TITRES_STAT!B888</f>
        <v>43595</v>
      </c>
      <c r="B885" s="6">
        <f>TITRES_STAT!D888</f>
        <v>3.4245999999999999</v>
      </c>
      <c r="C885" s="2">
        <f t="shared" si="78"/>
        <v>3.5722391205712434</v>
      </c>
      <c r="D885" s="2">
        <f t="shared" si="80"/>
        <v>3.5085841356844885</v>
      </c>
      <c r="E885" s="2">
        <f t="shared" si="79"/>
        <v>6.3654984886754917E-2</v>
      </c>
      <c r="F885" s="2">
        <f t="shared" si="83"/>
        <v>7.8971529746538455E-2</v>
      </c>
      <c r="G885" s="2">
        <f t="shared" si="81"/>
        <v>-1.5316544859783537E-2</v>
      </c>
      <c r="H885" s="2" t="str">
        <f t="shared" si="82"/>
        <v>Hold</v>
      </c>
    </row>
    <row r="886" spans="1:8" ht="13.5" x14ac:dyDescent="0.25">
      <c r="A886" s="3">
        <f>TITRES_STAT!B889</f>
        <v>43598</v>
      </c>
      <c r="B886" s="6">
        <f>TITRES_STAT!D889</f>
        <v>3.4245999999999999</v>
      </c>
      <c r="C886" s="2">
        <f t="shared" si="78"/>
        <v>3.5441100250987443</v>
      </c>
      <c r="D886" s="2">
        <f t="shared" si="80"/>
        <v>3.5023630885967485</v>
      </c>
      <c r="E886" s="2">
        <f t="shared" si="79"/>
        <v>4.1746936501995791E-2</v>
      </c>
      <c r="F886" s="2">
        <f t="shared" si="83"/>
        <v>7.1526611097629936E-2</v>
      </c>
      <c r="G886" s="2">
        <f t="shared" si="81"/>
        <v>-2.9779674595634145E-2</v>
      </c>
      <c r="H886" s="2" t="str">
        <f t="shared" si="82"/>
        <v>Hold</v>
      </c>
    </row>
    <row r="887" spans="1:8" ht="13.5" x14ac:dyDescent="0.25">
      <c r="A887" s="3">
        <f>TITRES_STAT!B890</f>
        <v>43599</v>
      </c>
      <c r="B887" s="6">
        <f>TITRES_STAT!D890</f>
        <v>3.4245999999999999</v>
      </c>
      <c r="C887" s="2">
        <f t="shared" si="78"/>
        <v>3.5203084827758602</v>
      </c>
      <c r="D887" s="2">
        <f t="shared" si="80"/>
        <v>3.4966028598118042</v>
      </c>
      <c r="E887" s="2">
        <f t="shared" si="79"/>
        <v>2.3705622964055983E-2</v>
      </c>
      <c r="F887" s="2">
        <f t="shared" si="83"/>
        <v>6.1962413470915148E-2</v>
      </c>
      <c r="G887" s="2">
        <f t="shared" si="81"/>
        <v>-3.8256790506859165E-2</v>
      </c>
      <c r="H887" s="2" t="str">
        <f t="shared" si="82"/>
        <v>Hold</v>
      </c>
    </row>
    <row r="888" spans="1:8" ht="13.5" x14ac:dyDescent="0.25">
      <c r="A888" s="3">
        <f>TITRES_STAT!B891</f>
        <v>43600</v>
      </c>
      <c r="B888" s="6">
        <f>TITRES_STAT!D891</f>
        <v>3.4289999999999998</v>
      </c>
      <c r="C888" s="2">
        <f t="shared" si="78"/>
        <v>3.5137071777334201</v>
      </c>
      <c r="D888" s="2">
        <f t="shared" si="80"/>
        <v>3.4915952405664852</v>
      </c>
      <c r="E888" s="2">
        <f t="shared" si="79"/>
        <v>2.2111937166934936E-2</v>
      </c>
      <c r="F888" s="2">
        <f t="shared" si="83"/>
        <v>5.3992318210119107E-2</v>
      </c>
      <c r="G888" s="2">
        <f t="shared" si="81"/>
        <v>-3.1880381043184171E-2</v>
      </c>
      <c r="H888" s="2" t="str">
        <f t="shared" si="82"/>
        <v>Hold</v>
      </c>
    </row>
    <row r="889" spans="1:8" ht="13.5" x14ac:dyDescent="0.25">
      <c r="A889" s="3">
        <f>TITRES_STAT!B892</f>
        <v>43601</v>
      </c>
      <c r="B889" s="6">
        <f>TITRES_STAT!D892</f>
        <v>3.4245999999999999</v>
      </c>
      <c r="C889" s="2">
        <f t="shared" si="78"/>
        <v>3.5135368426975093</v>
      </c>
      <c r="D889" s="2">
        <f t="shared" si="80"/>
        <v>3.486632630154153</v>
      </c>
      <c r="E889" s="2">
        <f t="shared" si="79"/>
        <v>2.6904212543356287E-2</v>
      </c>
      <c r="F889" s="2">
        <f t="shared" si="83"/>
        <v>4.8574697076766551E-2</v>
      </c>
      <c r="G889" s="2">
        <f t="shared" si="81"/>
        <v>-2.1670484533410264E-2</v>
      </c>
      <c r="H889" s="2" t="str">
        <f t="shared" si="82"/>
        <v>Hold</v>
      </c>
    </row>
    <row r="890" spans="1:8" ht="13.5" x14ac:dyDescent="0.25">
      <c r="A890" s="3">
        <f>TITRES_STAT!B893</f>
        <v>43602</v>
      </c>
      <c r="B890" s="6">
        <f>TITRES_STAT!D893</f>
        <v>3.4114</v>
      </c>
      <c r="C890" s="2">
        <f t="shared" si="78"/>
        <v>3.4876542515132769</v>
      </c>
      <c r="D890" s="2">
        <f t="shared" si="80"/>
        <v>3.481059842735327</v>
      </c>
      <c r="E890" s="2">
        <f t="shared" si="79"/>
        <v>6.5944087779499228E-3</v>
      </c>
      <c r="F890" s="2">
        <f t="shared" si="83"/>
        <v>4.0178639417003233E-2</v>
      </c>
      <c r="G890" s="2">
        <f t="shared" si="81"/>
        <v>-3.358423063905331E-2</v>
      </c>
      <c r="H890" s="2" t="str">
        <f t="shared" si="82"/>
        <v>Hold</v>
      </c>
    </row>
    <row r="891" spans="1:8" ht="13.5" x14ac:dyDescent="0.25">
      <c r="A891" s="3">
        <f>TITRES_STAT!B894</f>
        <v>43605</v>
      </c>
      <c r="B891" s="6">
        <f>TITRES_STAT!D894</f>
        <v>3.3894000000000002</v>
      </c>
      <c r="C891" s="2">
        <f t="shared" si="78"/>
        <v>3.4806612897420037</v>
      </c>
      <c r="D891" s="2">
        <f t="shared" si="80"/>
        <v>3.4742702247549322</v>
      </c>
      <c r="E891" s="2">
        <f t="shared" si="79"/>
        <v>6.3910649870715375E-3</v>
      </c>
      <c r="F891" s="2">
        <f t="shared" si="83"/>
        <v>3.3421124531016894E-2</v>
      </c>
      <c r="G891" s="2">
        <f t="shared" si="81"/>
        <v>-2.7030059543945356E-2</v>
      </c>
      <c r="H891" s="2" t="str">
        <f t="shared" si="82"/>
        <v>Hold</v>
      </c>
    </row>
    <row r="892" spans="1:8" ht="13.5" x14ac:dyDescent="0.25">
      <c r="A892" s="3">
        <f>TITRES_STAT!B895</f>
        <v>43606</v>
      </c>
      <c r="B892" s="6">
        <f>TITRES_STAT!D895</f>
        <v>3.3056999999999999</v>
      </c>
      <c r="C892" s="2">
        <f t="shared" si="78"/>
        <v>3.4733903220893878</v>
      </c>
      <c r="D892" s="2">
        <f t="shared" si="80"/>
        <v>3.4617835414397522</v>
      </c>
      <c r="E892" s="2">
        <f t="shared" si="79"/>
        <v>1.1606780649635606E-2</v>
      </c>
      <c r="F892" s="2">
        <f t="shared" si="83"/>
        <v>2.9058255754740636E-2</v>
      </c>
      <c r="G892" s="2">
        <f t="shared" si="81"/>
        <v>-1.745147510510503E-2</v>
      </c>
      <c r="H892" s="2" t="str">
        <f t="shared" si="82"/>
        <v>Hold</v>
      </c>
    </row>
    <row r="893" spans="1:8" ht="13.5" x14ac:dyDescent="0.25">
      <c r="A893" s="3">
        <f>TITRES_STAT!B896</f>
        <v>43607</v>
      </c>
      <c r="B893" s="6">
        <f>TITRES_STAT!D896</f>
        <v>3.4026000000000001</v>
      </c>
      <c r="C893" s="2">
        <f t="shared" si="78"/>
        <v>3.4672379648448666</v>
      </c>
      <c r="D893" s="2">
        <f t="shared" si="80"/>
        <v>3.457399575407178</v>
      </c>
      <c r="E893" s="2">
        <f t="shared" si="79"/>
        <v>9.838389437688555E-3</v>
      </c>
      <c r="F893" s="2">
        <f t="shared" si="83"/>
        <v>2.5214282491330221E-2</v>
      </c>
      <c r="G893" s="2">
        <f t="shared" si="81"/>
        <v>-1.5375893053641666E-2</v>
      </c>
      <c r="H893" s="2" t="str">
        <f t="shared" si="82"/>
        <v>Hold</v>
      </c>
    </row>
    <row r="894" spans="1:8" ht="13.5" x14ac:dyDescent="0.25">
      <c r="A894" s="3">
        <f>TITRES_STAT!B897</f>
        <v>43608</v>
      </c>
      <c r="B894" s="6">
        <f>TITRES_STAT!D897</f>
        <v>3.4245999999999999</v>
      </c>
      <c r="C894" s="2">
        <f t="shared" si="78"/>
        <v>3.4539090471764253</v>
      </c>
      <c r="D894" s="2">
        <f t="shared" si="80"/>
        <v>3.4549699772288687</v>
      </c>
      <c r="E894" s="2">
        <f t="shared" si="79"/>
        <v>-1.0609300524433429E-3</v>
      </c>
      <c r="F894" s="2">
        <f t="shared" si="83"/>
        <v>1.9959239982575511E-2</v>
      </c>
      <c r="G894" s="2">
        <f t="shared" si="81"/>
        <v>-2.1020170035018854E-2</v>
      </c>
      <c r="H894" s="2" t="str">
        <f t="shared" si="82"/>
        <v>Hold</v>
      </c>
    </row>
    <row r="895" spans="1:8" ht="13.5" x14ac:dyDescent="0.25">
      <c r="A895" s="3">
        <f>TITRES_STAT!B898</f>
        <v>43609</v>
      </c>
      <c r="B895" s="6">
        <f>TITRES_STAT!D898</f>
        <v>3.3233000000000001</v>
      </c>
      <c r="C895" s="2">
        <f t="shared" si="78"/>
        <v>3.4493999629954368</v>
      </c>
      <c r="D895" s="2">
        <f t="shared" si="80"/>
        <v>3.4452166455822857</v>
      </c>
      <c r="E895" s="2">
        <f t="shared" si="79"/>
        <v>4.1833174131511441E-3</v>
      </c>
      <c r="F895" s="2">
        <f t="shared" si="83"/>
        <v>1.6804055468690637E-2</v>
      </c>
      <c r="G895" s="2">
        <f t="shared" si="81"/>
        <v>-1.2620738055539493E-2</v>
      </c>
      <c r="H895" s="2" t="str">
        <f t="shared" si="82"/>
        <v>Hold</v>
      </c>
    </row>
    <row r="896" spans="1:8" ht="13.5" x14ac:dyDescent="0.25">
      <c r="A896" s="3">
        <f>TITRES_STAT!B899</f>
        <v>43612</v>
      </c>
      <c r="B896" s="6">
        <f>TITRES_STAT!D899</f>
        <v>3.2925</v>
      </c>
      <c r="C896" s="2">
        <f t="shared" si="78"/>
        <v>3.4455845840730621</v>
      </c>
      <c r="D896" s="2">
        <f t="shared" si="80"/>
        <v>3.4339043014650792</v>
      </c>
      <c r="E896" s="2">
        <f t="shared" si="79"/>
        <v>1.1680282607982928E-2</v>
      </c>
      <c r="F896" s="2">
        <f t="shared" si="83"/>
        <v>1.5779300896549095E-2</v>
      </c>
      <c r="G896" s="2">
        <f t="shared" si="81"/>
        <v>-4.0990182885661669E-3</v>
      </c>
      <c r="H896" s="2" t="str">
        <f t="shared" si="82"/>
        <v>Hold</v>
      </c>
    </row>
    <row r="897" spans="1:8" ht="13.5" x14ac:dyDescent="0.25">
      <c r="A897" s="3">
        <f>TITRES_STAT!B900</f>
        <v>43613</v>
      </c>
      <c r="B897" s="6">
        <f>TITRES_STAT!D900</f>
        <v>3.3012999999999999</v>
      </c>
      <c r="C897" s="2">
        <f t="shared" si="78"/>
        <v>3.4423561865233605</v>
      </c>
      <c r="D897" s="2">
        <f t="shared" si="80"/>
        <v>3.424081760615814</v>
      </c>
      <c r="E897" s="2">
        <f t="shared" si="79"/>
        <v>1.8274425907546465E-2</v>
      </c>
      <c r="F897" s="2">
        <f t="shared" si="83"/>
        <v>1.6278325898748568E-2</v>
      </c>
      <c r="G897" s="2">
        <f t="shared" si="81"/>
        <v>1.9961000087978971E-3</v>
      </c>
      <c r="H897" s="2" t="str">
        <f t="shared" si="82"/>
        <v>Sell</v>
      </c>
    </row>
    <row r="898" spans="1:8" ht="13.5" x14ac:dyDescent="0.25">
      <c r="A898" s="3">
        <f>TITRES_STAT!B901</f>
        <v>43614</v>
      </c>
      <c r="B898" s="6">
        <f>TITRES_STAT!D901</f>
        <v>3.3012999999999999</v>
      </c>
      <c r="C898" s="2">
        <f t="shared" si="78"/>
        <v>3.4403013885966898</v>
      </c>
      <c r="D898" s="2">
        <f t="shared" si="80"/>
        <v>3.4149868153850127</v>
      </c>
      <c r="E898" s="2">
        <f t="shared" si="79"/>
        <v>2.5314573211677072E-2</v>
      </c>
      <c r="F898" s="2">
        <f t="shared" si="83"/>
        <v>1.8085575361334271E-2</v>
      </c>
      <c r="G898" s="2">
        <f t="shared" si="81"/>
        <v>7.2289978503428005E-3</v>
      </c>
      <c r="H898" s="2" t="str">
        <f t="shared" si="82"/>
        <v>Sell</v>
      </c>
    </row>
    <row r="899" spans="1:8" ht="13.5" x14ac:dyDescent="0.25">
      <c r="A899" s="3">
        <f>TITRES_STAT!B902</f>
        <v>43615</v>
      </c>
      <c r="B899" s="6">
        <f>TITRES_STAT!D902</f>
        <v>3.3628999999999998</v>
      </c>
      <c r="C899" s="2">
        <f t="shared" si="78"/>
        <v>3.4378857903510456</v>
      </c>
      <c r="D899" s="2">
        <f t="shared" si="80"/>
        <v>3.4111285327639007</v>
      </c>
      <c r="E899" s="2">
        <f t="shared" si="79"/>
        <v>2.6757257587144867E-2</v>
      </c>
      <c r="F899" s="2">
        <f t="shared" si="83"/>
        <v>1.9819911806496393E-2</v>
      </c>
      <c r="G899" s="2">
        <f t="shared" si="81"/>
        <v>6.937345780648474E-3</v>
      </c>
      <c r="H899" s="2" t="str">
        <f t="shared" si="82"/>
        <v>Sell</v>
      </c>
    </row>
    <row r="900" spans="1:8" ht="13.5" x14ac:dyDescent="0.25">
      <c r="A900" s="3">
        <f>TITRES_STAT!B903</f>
        <v>43616</v>
      </c>
      <c r="B900" s="6">
        <f>TITRES_STAT!D903</f>
        <v>3.2793000000000001</v>
      </c>
      <c r="C900" s="2">
        <f t="shared" si="78"/>
        <v>3.4338110533739616</v>
      </c>
      <c r="D900" s="2">
        <f t="shared" si="80"/>
        <v>3.4013634562628714</v>
      </c>
      <c r="E900" s="2">
        <f t="shared" si="79"/>
        <v>3.2447597111090243E-2</v>
      </c>
      <c r="F900" s="2">
        <f t="shared" si="83"/>
        <v>2.2345448867415164E-2</v>
      </c>
      <c r="G900" s="2">
        <f t="shared" si="81"/>
        <v>1.0102148243675078E-2</v>
      </c>
      <c r="H900" s="2" t="str">
        <f t="shared" si="82"/>
        <v>Sell</v>
      </c>
    </row>
    <row r="901" spans="1:8" ht="13.5" x14ac:dyDescent="0.25">
      <c r="A901" s="3">
        <f>TITRES_STAT!B904</f>
        <v>43619</v>
      </c>
      <c r="B901" s="6">
        <f>TITRES_STAT!D904</f>
        <v>3.3365</v>
      </c>
      <c r="C901" s="2">
        <f t="shared" si="78"/>
        <v>3.4269785836241216</v>
      </c>
      <c r="D901" s="2">
        <f t="shared" si="80"/>
        <v>3.3965587557989552</v>
      </c>
      <c r="E901" s="2">
        <f t="shared" si="79"/>
        <v>3.041982782516639E-2</v>
      </c>
      <c r="F901" s="2">
        <f t="shared" si="83"/>
        <v>2.3960324658965408E-2</v>
      </c>
      <c r="G901" s="2">
        <f t="shared" si="81"/>
        <v>6.4595031662009819E-3</v>
      </c>
      <c r="H901" s="2" t="str">
        <f t="shared" si="82"/>
        <v>Sell</v>
      </c>
    </row>
    <row r="902" spans="1:8" ht="13.5" x14ac:dyDescent="0.25">
      <c r="A902" s="3">
        <f>TITRES_STAT!B905</f>
        <v>43623</v>
      </c>
      <c r="B902" s="6">
        <f>TITRES_STAT!D905</f>
        <v>3.2441</v>
      </c>
      <c r="C902" s="2">
        <f t="shared" si="78"/>
        <v>3.4083203399896416</v>
      </c>
      <c r="D902" s="2">
        <f t="shared" si="80"/>
        <v>3.3852655146286623</v>
      </c>
      <c r="E902" s="2">
        <f t="shared" si="79"/>
        <v>2.3054825360979248E-2</v>
      </c>
      <c r="F902" s="2">
        <f t="shared" si="83"/>
        <v>2.3779224799368177E-2</v>
      </c>
      <c r="G902" s="2">
        <f t="shared" si="81"/>
        <v>-7.2439943838892989E-4</v>
      </c>
      <c r="H902" s="2" t="str">
        <f t="shared" si="82"/>
        <v>Hold</v>
      </c>
    </row>
    <row r="903" spans="1:8" ht="13.5" x14ac:dyDescent="0.25">
      <c r="A903" s="3">
        <f>TITRES_STAT!B906</f>
        <v>43626</v>
      </c>
      <c r="B903" s="6">
        <f>TITRES_STAT!D906</f>
        <v>3.1913</v>
      </c>
      <c r="C903" s="2">
        <f t="shared" si="78"/>
        <v>3.4074402876835426</v>
      </c>
      <c r="D903" s="2">
        <f t="shared" si="80"/>
        <v>3.3708976987302428</v>
      </c>
      <c r="E903" s="2">
        <f t="shared" si="79"/>
        <v>3.6542588953299759E-2</v>
      </c>
      <c r="F903" s="2">
        <f t="shared" si="83"/>
        <v>2.6331897630154494E-2</v>
      </c>
      <c r="G903" s="2">
        <f t="shared" si="81"/>
        <v>1.0210691323145265E-2</v>
      </c>
      <c r="H903" s="2" t="str">
        <f t="shared" si="82"/>
        <v>Sell</v>
      </c>
    </row>
    <row r="904" spans="1:8" ht="13.5" x14ac:dyDescent="0.25">
      <c r="A904" s="3">
        <f>TITRES_STAT!B907</f>
        <v>43627</v>
      </c>
      <c r="B904" s="6">
        <f>TITRES_STAT!D907</f>
        <v>3.1913</v>
      </c>
      <c r="C904" s="2">
        <f t="shared" si="78"/>
        <v>3.4100802434245363</v>
      </c>
      <c r="D904" s="2">
        <f t="shared" si="80"/>
        <v>3.3575941654909656</v>
      </c>
      <c r="E904" s="2">
        <f t="shared" si="79"/>
        <v>5.2486077933570741E-2</v>
      </c>
      <c r="F904" s="2">
        <f t="shared" si="83"/>
        <v>3.1562733690837744E-2</v>
      </c>
      <c r="G904" s="2">
        <f t="shared" si="81"/>
        <v>2.0923344242732997E-2</v>
      </c>
      <c r="H904" s="2" t="str">
        <f t="shared" si="82"/>
        <v>Sell</v>
      </c>
    </row>
    <row r="905" spans="1:8" ht="13.5" x14ac:dyDescent="0.25">
      <c r="A905" s="3">
        <f>TITRES_STAT!B908</f>
        <v>43628</v>
      </c>
      <c r="B905" s="6">
        <f>TITRES_STAT!D908</f>
        <v>3.2793000000000001</v>
      </c>
      <c r="C905" s="2">
        <f t="shared" si="78"/>
        <v>3.3967294367438381</v>
      </c>
      <c r="D905" s="2">
        <f t="shared" si="80"/>
        <v>3.35179459767682</v>
      </c>
      <c r="E905" s="2">
        <f t="shared" si="79"/>
        <v>4.4934839067018117E-2</v>
      </c>
      <c r="F905" s="2">
        <f t="shared" si="83"/>
        <v>3.4237154766073821E-2</v>
      </c>
      <c r="G905" s="2">
        <f t="shared" si="81"/>
        <v>1.0697684300944296E-2</v>
      </c>
      <c r="H905" s="2" t="str">
        <f t="shared" si="82"/>
        <v>Sell</v>
      </c>
    </row>
    <row r="906" spans="1:8" ht="13.5" x14ac:dyDescent="0.25">
      <c r="A906" s="3">
        <f>TITRES_STAT!B909</f>
        <v>43629</v>
      </c>
      <c r="B906" s="6">
        <f>TITRES_STAT!D909</f>
        <v>3.3452999999999999</v>
      </c>
      <c r="C906" s="2">
        <f t="shared" si="78"/>
        <v>3.3806941387832476</v>
      </c>
      <c r="D906" s="2">
        <f t="shared" si="80"/>
        <v>3.3513135163674259</v>
      </c>
      <c r="E906" s="2">
        <f t="shared" si="79"/>
        <v>2.9380622415821733E-2</v>
      </c>
      <c r="F906" s="2">
        <f t="shared" si="83"/>
        <v>3.3265848296023408E-2</v>
      </c>
      <c r="G906" s="2">
        <f t="shared" si="81"/>
        <v>-3.8852258802016745E-3</v>
      </c>
      <c r="H906" s="2" t="str">
        <f t="shared" si="82"/>
        <v>Hold</v>
      </c>
    </row>
    <row r="907" spans="1:8" ht="13.5" x14ac:dyDescent="0.25">
      <c r="A907" s="3">
        <f>TITRES_STAT!B910</f>
        <v>43630</v>
      </c>
      <c r="B907" s="6">
        <f>TITRES_STAT!D910</f>
        <v>3.4289999999999998</v>
      </c>
      <c r="C907" s="2">
        <f t="shared" si="78"/>
        <v>3.3684796558935171</v>
      </c>
      <c r="D907" s="2">
        <f t="shared" si="80"/>
        <v>3.3570680707105796</v>
      </c>
      <c r="E907" s="2">
        <f t="shared" si="79"/>
        <v>1.14115851829375E-2</v>
      </c>
      <c r="F907" s="2">
        <f t="shared" si="83"/>
        <v>2.8894995673406226E-2</v>
      </c>
      <c r="G907" s="2">
        <f t="shared" si="81"/>
        <v>-1.7483410490468726E-2</v>
      </c>
      <c r="H907" s="2" t="str">
        <f t="shared" si="82"/>
        <v>Hold</v>
      </c>
    </row>
    <row r="908" spans="1:8" ht="13.5" x14ac:dyDescent="0.25">
      <c r="A908" s="3">
        <f>TITRES_STAT!B911</f>
        <v>43633</v>
      </c>
      <c r="B908" s="6">
        <f>TITRES_STAT!D911</f>
        <v>3.3452999999999999</v>
      </c>
      <c r="C908" s="2">
        <f t="shared" si="78"/>
        <v>3.3581443242175912</v>
      </c>
      <c r="D908" s="2">
        <f t="shared" si="80"/>
        <v>3.3561963617690549</v>
      </c>
      <c r="E908" s="2">
        <f t="shared" si="79"/>
        <v>1.9479624485363445E-3</v>
      </c>
      <c r="F908" s="2">
        <f t="shared" si="83"/>
        <v>2.350558902843225E-2</v>
      </c>
      <c r="G908" s="2">
        <f t="shared" si="81"/>
        <v>-2.1557626579895905E-2</v>
      </c>
      <c r="H908" s="2" t="str">
        <f t="shared" si="82"/>
        <v>Hold</v>
      </c>
    </row>
    <row r="909" spans="1:8" ht="13.5" x14ac:dyDescent="0.25">
      <c r="A909" s="3">
        <f>TITRES_STAT!B912</f>
        <v>43634</v>
      </c>
      <c r="B909" s="6">
        <f>TITRES_STAT!D912</f>
        <v>3.2925</v>
      </c>
      <c r="C909" s="2">
        <f t="shared" si="78"/>
        <v>3.358875966645654</v>
      </c>
      <c r="D909" s="2">
        <f t="shared" si="80"/>
        <v>3.3514781127491249</v>
      </c>
      <c r="E909" s="2">
        <f t="shared" si="79"/>
        <v>7.3978538965291385E-3</v>
      </c>
      <c r="F909" s="2">
        <f t="shared" si="83"/>
        <v>2.0284042002051628E-2</v>
      </c>
      <c r="G909" s="2">
        <f t="shared" si="81"/>
        <v>-1.288618810552249E-2</v>
      </c>
      <c r="H909" s="2" t="str">
        <f t="shared" si="82"/>
        <v>Hold</v>
      </c>
    </row>
    <row r="910" spans="1:8" ht="13.5" x14ac:dyDescent="0.25">
      <c r="A910" s="3">
        <f>TITRES_STAT!B913</f>
        <v>43635</v>
      </c>
      <c r="B910" s="6">
        <f>TITRES_STAT!D913</f>
        <v>3.2176999999999998</v>
      </c>
      <c r="C910" s="2">
        <f t="shared" si="78"/>
        <v>3.3466335102386302</v>
      </c>
      <c r="D910" s="2">
        <f t="shared" si="80"/>
        <v>3.3415686229158563</v>
      </c>
      <c r="E910" s="2">
        <f t="shared" si="79"/>
        <v>5.0648873227738811E-3</v>
      </c>
      <c r="F910" s="2">
        <f t="shared" si="83"/>
        <v>1.7240211066196078E-2</v>
      </c>
      <c r="G910" s="2">
        <f t="shared" si="81"/>
        <v>-1.2175323743422197E-2</v>
      </c>
      <c r="H910" s="2" t="str">
        <f t="shared" si="82"/>
        <v>Hold</v>
      </c>
    </row>
    <row r="911" spans="1:8" ht="13.5" x14ac:dyDescent="0.25">
      <c r="A911" s="3">
        <f>TITRES_STAT!B914</f>
        <v>43636</v>
      </c>
      <c r="B911" s="6">
        <f>TITRES_STAT!D914</f>
        <v>3.2528999999999999</v>
      </c>
      <c r="C911" s="2">
        <f t="shared" ref="C911:C974" si="84">$C$4*B901+C910*(1-$C$4)</f>
        <v>3.3450745086634561</v>
      </c>
      <c r="D911" s="2">
        <f t="shared" si="80"/>
        <v>3.335000576773941</v>
      </c>
      <c r="E911" s="2">
        <f t="shared" si="79"/>
        <v>1.0073931889515109E-2</v>
      </c>
      <c r="F911" s="2">
        <f t="shared" si="83"/>
        <v>1.5806955230859884E-2</v>
      </c>
      <c r="G911" s="2">
        <f t="shared" si="81"/>
        <v>-5.7330233413447756E-3</v>
      </c>
      <c r="H911" s="2" t="str">
        <f t="shared" si="82"/>
        <v>Hold</v>
      </c>
    </row>
    <row r="912" spans="1:8" ht="13.5" x14ac:dyDescent="0.25">
      <c r="A912" s="3">
        <f>TITRES_STAT!B915</f>
        <v>43637</v>
      </c>
      <c r="B912" s="6">
        <f>TITRES_STAT!D915</f>
        <v>3.1648999999999998</v>
      </c>
      <c r="C912" s="2">
        <f t="shared" si="84"/>
        <v>3.3295399688690783</v>
      </c>
      <c r="D912" s="2">
        <f t="shared" si="80"/>
        <v>3.3224005340499456</v>
      </c>
      <c r="E912" s="2">
        <f t="shared" si="79"/>
        <v>7.1394348191327062E-3</v>
      </c>
      <c r="F912" s="2">
        <f t="shared" si="83"/>
        <v>1.407345114851445E-2</v>
      </c>
      <c r="G912" s="2">
        <f t="shared" si="81"/>
        <v>-6.9340163293817435E-3</v>
      </c>
      <c r="H912" s="2" t="str">
        <f t="shared" si="82"/>
        <v>Hold</v>
      </c>
    </row>
    <row r="913" spans="1:8" ht="13.5" x14ac:dyDescent="0.25">
      <c r="A913" s="3">
        <f>TITRES_STAT!B916</f>
        <v>43640</v>
      </c>
      <c r="B913" s="6">
        <f>TITRES_STAT!D916</f>
        <v>3.1648999999999998</v>
      </c>
      <c r="C913" s="2">
        <f t="shared" si="84"/>
        <v>3.3082722813507583</v>
      </c>
      <c r="D913" s="2">
        <f t="shared" si="80"/>
        <v>3.3107338278240235</v>
      </c>
      <c r="E913" s="2">
        <f t="shared" si="79"/>
        <v>-2.4615464732651304E-3</v>
      </c>
      <c r="F913" s="2">
        <f t="shared" si="83"/>
        <v>1.0766451624158535E-2</v>
      </c>
      <c r="G913" s="2">
        <f t="shared" si="81"/>
        <v>-1.3227998097423666E-2</v>
      </c>
      <c r="H913" s="2" t="str">
        <f t="shared" si="82"/>
        <v>Hold</v>
      </c>
    </row>
    <row r="914" spans="1:8" ht="13.5" x14ac:dyDescent="0.25">
      <c r="A914" s="3">
        <f>TITRES_STAT!B917</f>
        <v>43641</v>
      </c>
      <c r="B914" s="6">
        <f>TITRES_STAT!D917</f>
        <v>3.1648999999999998</v>
      </c>
      <c r="C914" s="2">
        <f t="shared" si="84"/>
        <v>3.2902765457583341</v>
      </c>
      <c r="D914" s="2">
        <f t="shared" si="80"/>
        <v>3.2999313220592814</v>
      </c>
      <c r="E914" s="2">
        <f t="shared" si="79"/>
        <v>-9.6547763009473542E-3</v>
      </c>
      <c r="F914" s="2">
        <f t="shared" si="83"/>
        <v>6.6822060391373578E-3</v>
      </c>
      <c r="G914" s="2">
        <f t="shared" si="81"/>
        <v>-1.633698234008471E-2</v>
      </c>
      <c r="H914" s="2" t="str">
        <f t="shared" si="82"/>
        <v>Hold</v>
      </c>
    </row>
    <row r="915" spans="1:8" ht="13.5" x14ac:dyDescent="0.25">
      <c r="A915" s="3">
        <f>TITRES_STAT!B918</f>
        <v>43642</v>
      </c>
      <c r="B915" s="6">
        <f>TITRES_STAT!D918</f>
        <v>3.1692999999999998</v>
      </c>
      <c r="C915" s="2">
        <f t="shared" si="84"/>
        <v>3.288587846410898</v>
      </c>
      <c r="D915" s="2">
        <f t="shared" si="80"/>
        <v>3.290254927832668</v>
      </c>
      <c r="E915" s="2">
        <f t="shared" si="79"/>
        <v>-1.667081421770078E-3</v>
      </c>
      <c r="F915" s="2">
        <f t="shared" si="83"/>
        <v>5.012348546955871E-3</v>
      </c>
      <c r="G915" s="2">
        <f t="shared" si="81"/>
        <v>-6.679429968725949E-3</v>
      </c>
      <c r="H915" s="2" t="str">
        <f t="shared" si="82"/>
        <v>Hold</v>
      </c>
    </row>
    <row r="916" spans="1:8" ht="13.5" x14ac:dyDescent="0.25">
      <c r="A916" s="3">
        <f>TITRES_STAT!B919</f>
        <v>43643</v>
      </c>
      <c r="B916" s="6">
        <f>TITRES_STAT!D919</f>
        <v>3.1297000000000001</v>
      </c>
      <c r="C916" s="2">
        <f t="shared" si="84"/>
        <v>3.2973127931169133</v>
      </c>
      <c r="D916" s="2">
        <f t="shared" si="80"/>
        <v>3.2783619702154332</v>
      </c>
      <c r="E916" s="2">
        <f t="shared" si="79"/>
        <v>1.8950822901480091E-2</v>
      </c>
      <c r="F916" s="2">
        <f t="shared" si="83"/>
        <v>7.8000434178607152E-3</v>
      </c>
      <c r="G916" s="2">
        <f t="shared" si="81"/>
        <v>1.1150779483619377E-2</v>
      </c>
      <c r="H916" s="2" t="str">
        <f t="shared" si="82"/>
        <v>Sell</v>
      </c>
    </row>
    <row r="917" spans="1:8" ht="13.5" x14ac:dyDescent="0.25">
      <c r="A917" s="3">
        <f>TITRES_STAT!B920</f>
        <v>43644</v>
      </c>
      <c r="B917" s="6">
        <f>TITRES_STAT!D920</f>
        <v>3.2132999999999998</v>
      </c>
      <c r="C917" s="2">
        <f t="shared" si="84"/>
        <v>3.3175723634066188</v>
      </c>
      <c r="D917" s="2">
        <f t="shared" si="80"/>
        <v>3.27354256501429</v>
      </c>
      <c r="E917" s="2">
        <f t="shared" si="79"/>
        <v>4.4029798392328789E-2</v>
      </c>
      <c r="F917" s="2">
        <f t="shared" si="83"/>
        <v>1.5045994412754331E-2</v>
      </c>
      <c r="G917" s="2">
        <f t="shared" si="81"/>
        <v>2.8983803979574459E-2</v>
      </c>
      <c r="H917" s="2" t="str">
        <f t="shared" si="82"/>
        <v>Sell</v>
      </c>
    </row>
    <row r="918" spans="1:8" ht="13.5" x14ac:dyDescent="0.25">
      <c r="A918" s="3">
        <f>TITRES_STAT!B921</f>
        <v>43647</v>
      </c>
      <c r="B918" s="6">
        <f>TITRES_STAT!D921</f>
        <v>3.2088999999999999</v>
      </c>
      <c r="C918" s="2">
        <f t="shared" si="84"/>
        <v>3.3218381536517541</v>
      </c>
      <c r="D918" s="2">
        <f t="shared" si="80"/>
        <v>3.2687542268650831</v>
      </c>
      <c r="E918" s="2">
        <f t="shared" si="79"/>
        <v>5.3083926786670954E-2</v>
      </c>
      <c r="F918" s="2">
        <f t="shared" si="83"/>
        <v>2.2653580887537658E-2</v>
      </c>
      <c r="G918" s="2">
        <f t="shared" si="81"/>
        <v>3.0430345899133297E-2</v>
      </c>
      <c r="H918" s="2" t="str">
        <f t="shared" si="82"/>
        <v>Sell</v>
      </c>
    </row>
    <row r="919" spans="1:8" ht="13.5" x14ac:dyDescent="0.25">
      <c r="A919" s="3">
        <f>TITRES_STAT!B922</f>
        <v>43648</v>
      </c>
      <c r="B919" s="6">
        <f>TITRES_STAT!D922</f>
        <v>3.2265000000000001</v>
      </c>
      <c r="C919" s="2">
        <f t="shared" si="84"/>
        <v>3.3173245915514844</v>
      </c>
      <c r="D919" s="2">
        <f t="shared" si="80"/>
        <v>3.2656242841343359</v>
      </c>
      <c r="E919" s="2">
        <f t="shared" si="79"/>
        <v>5.1700307417148483E-2</v>
      </c>
      <c r="F919" s="2">
        <f t="shared" si="83"/>
        <v>2.8462926193459824E-2</v>
      </c>
      <c r="G919" s="2">
        <f t="shared" si="81"/>
        <v>2.3237381223688659E-2</v>
      </c>
      <c r="H919" s="2" t="str">
        <f t="shared" si="82"/>
        <v>Sell</v>
      </c>
    </row>
    <row r="920" spans="1:8" ht="13.5" x14ac:dyDescent="0.25">
      <c r="A920" s="3">
        <f>TITRES_STAT!B923</f>
        <v>43649</v>
      </c>
      <c r="B920" s="6">
        <f>TITRES_STAT!D923</f>
        <v>3.2968999999999999</v>
      </c>
      <c r="C920" s="2">
        <f t="shared" si="84"/>
        <v>3.3019977313127944</v>
      </c>
      <c r="D920" s="2">
        <f t="shared" si="80"/>
        <v>3.2679410038280885</v>
      </c>
      <c r="E920" s="2">
        <f t="shared" si="79"/>
        <v>3.4056727484705895E-2</v>
      </c>
      <c r="F920" s="2">
        <f t="shared" si="83"/>
        <v>2.9581686451709041E-2</v>
      </c>
      <c r="G920" s="2">
        <f t="shared" si="81"/>
        <v>4.4750410329968543E-3</v>
      </c>
      <c r="H920" s="2" t="str">
        <f t="shared" si="82"/>
        <v>Sell</v>
      </c>
    </row>
    <row r="921" spans="1:8" ht="13.5" x14ac:dyDescent="0.25">
      <c r="A921" s="3">
        <f>TITRES_STAT!B924</f>
        <v>43650</v>
      </c>
      <c r="B921" s="6">
        <f>TITRES_STAT!D924</f>
        <v>3.3321000000000001</v>
      </c>
      <c r="C921" s="2">
        <f t="shared" si="84"/>
        <v>3.2944442341877491</v>
      </c>
      <c r="D921" s="2">
        <f t="shared" si="80"/>
        <v>3.2726935220630451</v>
      </c>
      <c r="E921" s="2">
        <f t="shared" si="79"/>
        <v>2.175071212470403E-2</v>
      </c>
      <c r="F921" s="2">
        <f t="shared" si="83"/>
        <v>2.801549158630804E-2</v>
      </c>
      <c r="G921" s="2">
        <f t="shared" si="81"/>
        <v>-6.2647794616040101E-3</v>
      </c>
      <c r="H921" s="2" t="str">
        <f t="shared" si="82"/>
        <v>Hold</v>
      </c>
    </row>
    <row r="922" spans="1:8" ht="13.5" x14ac:dyDescent="0.25">
      <c r="A922" s="3">
        <f>TITRES_STAT!B925</f>
        <v>43651</v>
      </c>
      <c r="B922" s="6">
        <f>TITRES_STAT!D925</f>
        <v>3.2968999999999999</v>
      </c>
      <c r="C922" s="2">
        <f t="shared" si="84"/>
        <v>3.2745143520050188</v>
      </c>
      <c r="D922" s="2">
        <f t="shared" si="80"/>
        <v>3.2744865945028194</v>
      </c>
      <c r="E922" s="2">
        <f t="shared" si="79"/>
        <v>2.7757502199410311E-5</v>
      </c>
      <c r="F922" s="2">
        <f t="shared" si="83"/>
        <v>2.2417944769486317E-2</v>
      </c>
      <c r="G922" s="2">
        <f t="shared" si="81"/>
        <v>-2.2390187267286907E-2</v>
      </c>
      <c r="H922" s="2" t="str">
        <f t="shared" si="82"/>
        <v>Hold</v>
      </c>
    </row>
    <row r="923" spans="1:8" ht="13.5" x14ac:dyDescent="0.25">
      <c r="A923" s="3">
        <f>TITRES_STAT!B926</f>
        <v>43654</v>
      </c>
      <c r="B923" s="6">
        <f>TITRES_STAT!D926</f>
        <v>3.2132999999999998</v>
      </c>
      <c r="C923" s="2">
        <f t="shared" si="84"/>
        <v>3.2576506055427084</v>
      </c>
      <c r="D923" s="2">
        <f t="shared" si="80"/>
        <v>3.2699542541692774</v>
      </c>
      <c r="E923" s="2">
        <f t="shared" si="79"/>
        <v>-1.2303648626569075E-2</v>
      </c>
      <c r="F923" s="2">
        <f t="shared" si="83"/>
        <v>1.5473626090275239E-2</v>
      </c>
      <c r="G923" s="2">
        <f t="shared" si="81"/>
        <v>-2.7777274716844314E-2</v>
      </c>
      <c r="H923" s="2" t="str">
        <f t="shared" si="82"/>
        <v>Hold</v>
      </c>
    </row>
    <row r="924" spans="1:8" ht="13.5" x14ac:dyDescent="0.25">
      <c r="A924" s="3">
        <f>TITRES_STAT!B927</f>
        <v>43655</v>
      </c>
      <c r="B924" s="6">
        <f>TITRES_STAT!D927</f>
        <v>3.2132999999999998</v>
      </c>
      <c r="C924" s="2">
        <f t="shared" si="84"/>
        <v>3.2433812816130612</v>
      </c>
      <c r="D924" s="2">
        <f t="shared" si="80"/>
        <v>3.2657576427493309</v>
      </c>
      <c r="E924" s="2">
        <f t="shared" ref="E924:E987" si="85">C924-D924</f>
        <v>-2.2376361136269729E-2</v>
      </c>
      <c r="F924" s="2">
        <f t="shared" si="83"/>
        <v>7.9036286449662464E-3</v>
      </c>
      <c r="G924" s="2">
        <f t="shared" si="81"/>
        <v>-3.0279989781235975E-2</v>
      </c>
      <c r="H924" s="2" t="str">
        <f t="shared" si="82"/>
        <v>Hold</v>
      </c>
    </row>
    <row r="925" spans="1:8" ht="13.5" x14ac:dyDescent="0.25">
      <c r="A925" s="3">
        <f>TITRES_STAT!B928</f>
        <v>43656</v>
      </c>
      <c r="B925" s="6">
        <f>TITRES_STAT!D928</f>
        <v>3.3290999999999999</v>
      </c>
      <c r="C925" s="2">
        <f t="shared" si="84"/>
        <v>3.2319841613648976</v>
      </c>
      <c r="D925" s="2">
        <f t="shared" ref="D925:D988" si="86">$D$4*B925+(1-$D$4)*D924</f>
        <v>3.2704496692123435</v>
      </c>
      <c r="E925" s="2">
        <f t="shared" si="85"/>
        <v>-3.8465507847445846E-2</v>
      </c>
      <c r="F925" s="2">
        <f t="shared" si="83"/>
        <v>-1.3701986535161722E-3</v>
      </c>
      <c r="G925" s="2">
        <f t="shared" si="81"/>
        <v>-3.7095309193929671E-2</v>
      </c>
      <c r="H925" s="2" t="str">
        <f t="shared" si="82"/>
        <v>Hold</v>
      </c>
    </row>
    <row r="926" spans="1:8" ht="13.5" x14ac:dyDescent="0.25">
      <c r="A926" s="3">
        <f>TITRES_STAT!B929</f>
        <v>43657</v>
      </c>
      <c r="B926" s="6">
        <f>TITRES_STAT!D929</f>
        <v>3.3197999999999999</v>
      </c>
      <c r="C926" s="2">
        <f t="shared" si="84"/>
        <v>3.2162481365395288</v>
      </c>
      <c r="D926" s="2">
        <f t="shared" si="86"/>
        <v>3.2741052492706881</v>
      </c>
      <c r="E926" s="2">
        <f t="shared" si="85"/>
        <v>-5.7857112731159344E-2</v>
      </c>
      <c r="F926" s="2">
        <f t="shared" si="83"/>
        <v>-1.2667581469044807E-2</v>
      </c>
      <c r="G926" s="2">
        <f t="shared" si="81"/>
        <v>-4.5189531262114536E-2</v>
      </c>
      <c r="H926" s="2" t="str">
        <f t="shared" si="82"/>
        <v>Hold</v>
      </c>
    </row>
    <row r="927" spans="1:8" ht="13.5" x14ac:dyDescent="0.25">
      <c r="A927" s="3">
        <f>TITRES_STAT!B930</f>
        <v>43658</v>
      </c>
      <c r="B927" s="6">
        <f>TITRES_STAT!D930</f>
        <v>3.3058999999999998</v>
      </c>
      <c r="C927" s="2">
        <f t="shared" si="84"/>
        <v>3.2157945770719092</v>
      </c>
      <c r="D927" s="2">
        <f t="shared" si="86"/>
        <v>3.2764604159913775</v>
      </c>
      <c r="E927" s="2">
        <f t="shared" si="85"/>
        <v>-6.0665838919468307E-2</v>
      </c>
      <c r="F927" s="2">
        <f t="shared" si="83"/>
        <v>-2.226723295912951E-2</v>
      </c>
      <c r="G927" s="2">
        <f t="shared" si="81"/>
        <v>-3.8398605960338797E-2</v>
      </c>
      <c r="H927" s="2" t="str">
        <f t="shared" si="82"/>
        <v>Hold</v>
      </c>
    </row>
    <row r="928" spans="1:8" ht="13.5" x14ac:dyDescent="0.25">
      <c r="A928" s="3">
        <f>TITRES_STAT!B931</f>
        <v>43661</v>
      </c>
      <c r="B928" s="6">
        <f>TITRES_STAT!D931</f>
        <v>3.3845000000000001</v>
      </c>
      <c r="C928" s="2">
        <f t="shared" si="84"/>
        <v>3.2147338729070003</v>
      </c>
      <c r="D928" s="2">
        <f t="shared" si="86"/>
        <v>3.2844633481401644</v>
      </c>
      <c r="E928" s="2">
        <f t="shared" si="85"/>
        <v>-6.9729475233164084E-2</v>
      </c>
      <c r="F928" s="2">
        <f t="shared" si="83"/>
        <v>-3.1759681413936425E-2</v>
      </c>
      <c r="G928" s="2">
        <f t="shared" si="81"/>
        <v>-3.796979381922766E-2</v>
      </c>
      <c r="H928" s="2" t="str">
        <f t="shared" si="82"/>
        <v>Hold</v>
      </c>
    </row>
    <row r="929" spans="1:8" ht="13.5" x14ac:dyDescent="0.25">
      <c r="A929" s="3">
        <f>TITRES_STAT!B932</f>
        <v>43662</v>
      </c>
      <c r="B929" s="6">
        <f>TITRES_STAT!D932</f>
        <v>3.403</v>
      </c>
      <c r="C929" s="2">
        <f t="shared" si="84"/>
        <v>3.2165440463059234</v>
      </c>
      <c r="D929" s="2">
        <f t="shared" si="86"/>
        <v>3.2932438408705225</v>
      </c>
      <c r="E929" s="2">
        <f t="shared" si="85"/>
        <v>-7.6699794564599078E-2</v>
      </c>
      <c r="F929" s="2">
        <f t="shared" si="83"/>
        <v>-4.0747704044068959E-2</v>
      </c>
      <c r="G929" s="2">
        <f t="shared" si="81"/>
        <v>-3.5952090520530118E-2</v>
      </c>
      <c r="H929" s="2" t="str">
        <f t="shared" si="82"/>
        <v>Hold</v>
      </c>
    </row>
    <row r="930" spans="1:8" ht="13.5" x14ac:dyDescent="0.25">
      <c r="A930" s="3">
        <f>TITRES_STAT!B933</f>
        <v>43663</v>
      </c>
      <c r="B930" s="6">
        <f>TITRES_STAT!D933</f>
        <v>3.4863</v>
      </c>
      <c r="C930" s="2">
        <f t="shared" si="84"/>
        <v>3.228906500720397</v>
      </c>
      <c r="D930" s="2">
        <f t="shared" si="86"/>
        <v>3.3075442971023357</v>
      </c>
      <c r="E930" s="2">
        <f t="shared" si="85"/>
        <v>-7.8637796381938685E-2</v>
      </c>
      <c r="F930" s="2">
        <f t="shared" si="83"/>
        <v>-4.832572251164291E-2</v>
      </c>
      <c r="G930" s="2">
        <f t="shared" si="81"/>
        <v>-3.0312073870295775E-2</v>
      </c>
      <c r="H930" s="2" t="str">
        <f t="shared" si="82"/>
        <v>Hold</v>
      </c>
    </row>
    <row r="931" spans="1:8" ht="13.5" x14ac:dyDescent="0.25">
      <c r="A931" s="3">
        <f>TITRES_STAT!B934</f>
        <v>43664</v>
      </c>
      <c r="B931" s="6">
        <f>TITRES_STAT!D934</f>
        <v>3.4123000000000001</v>
      </c>
      <c r="C931" s="2">
        <f t="shared" si="84"/>
        <v>3.2447824236864893</v>
      </c>
      <c r="D931" s="2">
        <f t="shared" si="86"/>
        <v>3.3153039787984588</v>
      </c>
      <c r="E931" s="2">
        <f t="shared" si="85"/>
        <v>-7.0521555111969558E-2</v>
      </c>
      <c r="F931" s="2">
        <f t="shared" si="83"/>
        <v>-5.2764889031708243E-2</v>
      </c>
      <c r="G931" s="2">
        <f t="shared" si="81"/>
        <v>-1.7756666080261316E-2</v>
      </c>
      <c r="H931" s="2" t="str">
        <f t="shared" si="82"/>
        <v>Hold</v>
      </c>
    </row>
    <row r="932" spans="1:8" ht="13.5" x14ac:dyDescent="0.25">
      <c r="A932" s="3">
        <f>TITRES_STAT!B935</f>
        <v>43665</v>
      </c>
      <c r="B932" s="6">
        <f>TITRES_STAT!D935</f>
        <v>3.3753000000000002</v>
      </c>
      <c r="C932" s="2">
        <f t="shared" si="84"/>
        <v>3.252800512350106</v>
      </c>
      <c r="D932" s="2">
        <f t="shared" si="86"/>
        <v>3.3197481285170918</v>
      </c>
      <c r="E932" s="2">
        <f t="shared" si="85"/>
        <v>-6.6947616166985746E-2</v>
      </c>
      <c r="F932" s="2">
        <f t="shared" si="83"/>
        <v>-5.5601434458763747E-2</v>
      </c>
      <c r="G932" s="2">
        <f t="shared" ref="G932:G995" si="87">E932-F932</f>
        <v>-1.1346181708221999E-2</v>
      </c>
      <c r="H932" s="2" t="str">
        <f t="shared" ref="H932:H995" si="88">IF(G932&lt;0,"Hold","Sell")</f>
        <v>Hold</v>
      </c>
    </row>
    <row r="933" spans="1:8" ht="13.5" x14ac:dyDescent="0.25">
      <c r="A933" s="3">
        <f>TITRES_STAT!B936</f>
        <v>43668</v>
      </c>
      <c r="B933" s="6">
        <f>TITRES_STAT!D936</f>
        <v>3.4215</v>
      </c>
      <c r="C933" s="2">
        <f t="shared" si="84"/>
        <v>3.2467235104500896</v>
      </c>
      <c r="D933" s="2">
        <f t="shared" si="86"/>
        <v>3.3272853041824924</v>
      </c>
      <c r="E933" s="2">
        <f t="shared" si="85"/>
        <v>-8.0561793732402798E-2</v>
      </c>
      <c r="F933" s="2">
        <f t="shared" ref="F933:F996" si="89">(E933*(2/(10)))+((1-(2/10))*F932)</f>
        <v>-6.0593506313491557E-2</v>
      </c>
      <c r="G933" s="2">
        <f t="shared" si="87"/>
        <v>-1.996828741891124E-2</v>
      </c>
      <c r="H933" s="2" t="str">
        <f t="shared" si="88"/>
        <v>Hold</v>
      </c>
    </row>
    <row r="934" spans="1:8" ht="13.5" x14ac:dyDescent="0.25">
      <c r="A934" s="3">
        <f>TITRES_STAT!B937</f>
        <v>43669</v>
      </c>
      <c r="B934" s="6">
        <f>TITRES_STAT!D937</f>
        <v>3.3799000000000001</v>
      </c>
      <c r="C934" s="2">
        <f t="shared" si="84"/>
        <v>3.2415814319193066</v>
      </c>
      <c r="D934" s="2">
        <f t="shared" si="86"/>
        <v>3.3311826890578633</v>
      </c>
      <c r="E934" s="2">
        <f t="shared" si="85"/>
        <v>-8.9601257138556711E-2</v>
      </c>
      <c r="F934" s="2">
        <f t="shared" si="89"/>
        <v>-6.6395056478504591E-2</v>
      </c>
      <c r="G934" s="2">
        <f t="shared" si="87"/>
        <v>-2.320620066005212E-2</v>
      </c>
      <c r="H934" s="2" t="str">
        <f t="shared" si="88"/>
        <v>Hold</v>
      </c>
    </row>
    <row r="935" spans="1:8" ht="13.5" x14ac:dyDescent="0.25">
      <c r="A935" s="3">
        <f>TITRES_STAT!B938</f>
        <v>43670</v>
      </c>
      <c r="B935" s="6">
        <f>TITRES_STAT!D938</f>
        <v>3.4169</v>
      </c>
      <c r="C935" s="2">
        <f t="shared" si="84"/>
        <v>3.2550458270086442</v>
      </c>
      <c r="D935" s="2">
        <f t="shared" si="86"/>
        <v>3.3375321194980216</v>
      </c>
      <c r="E935" s="2">
        <f t="shared" si="85"/>
        <v>-8.2486292489377444E-2</v>
      </c>
      <c r="F935" s="2">
        <f t="shared" si="89"/>
        <v>-6.9613303680679167E-2</v>
      </c>
      <c r="G935" s="2">
        <f t="shared" si="87"/>
        <v>-1.2872988808698277E-2</v>
      </c>
      <c r="H935" s="2" t="str">
        <f t="shared" si="88"/>
        <v>Hold</v>
      </c>
    </row>
    <row r="936" spans="1:8" ht="13.5" x14ac:dyDescent="0.25">
      <c r="A936" s="3">
        <f>TITRES_STAT!B939</f>
        <v>43672</v>
      </c>
      <c r="B936" s="6">
        <f>TITRES_STAT!D939</f>
        <v>3.44</v>
      </c>
      <c r="C936" s="2">
        <f t="shared" si="84"/>
        <v>3.265008007468853</v>
      </c>
      <c r="D936" s="2">
        <f t="shared" si="86"/>
        <v>3.3451223328685384</v>
      </c>
      <c r="E936" s="2">
        <f t="shared" si="85"/>
        <v>-8.0114325399685438E-2</v>
      </c>
      <c r="F936" s="2">
        <f t="shared" si="89"/>
        <v>-7.1713508024480427E-2</v>
      </c>
      <c r="G936" s="2">
        <f t="shared" si="87"/>
        <v>-8.4008173752050108E-3</v>
      </c>
      <c r="H936" s="2" t="str">
        <f t="shared" si="88"/>
        <v>Hold</v>
      </c>
    </row>
    <row r="937" spans="1:8" ht="13.5" x14ac:dyDescent="0.25">
      <c r="A937" s="3">
        <f>TITRES_STAT!B940</f>
        <v>43675</v>
      </c>
      <c r="B937" s="6">
        <f>TITRES_STAT!D940</f>
        <v>3.3521999999999998</v>
      </c>
      <c r="C937" s="2">
        <f t="shared" si="84"/>
        <v>3.2712990832428757</v>
      </c>
      <c r="D937" s="2">
        <f t="shared" si="86"/>
        <v>3.3456466045079059</v>
      </c>
      <c r="E937" s="2">
        <f t="shared" si="85"/>
        <v>-7.4347521265030192E-2</v>
      </c>
      <c r="F937" s="2">
        <f t="shared" si="89"/>
        <v>-7.2240310672590374E-2</v>
      </c>
      <c r="G937" s="2">
        <f t="shared" si="87"/>
        <v>-2.1072105924398177E-3</v>
      </c>
      <c r="H937" s="2" t="str">
        <f t="shared" si="88"/>
        <v>Hold</v>
      </c>
    </row>
    <row r="938" spans="1:8" ht="13.5" x14ac:dyDescent="0.25">
      <c r="A938" s="3">
        <f>TITRES_STAT!B941</f>
        <v>43676</v>
      </c>
      <c r="B938" s="6">
        <f>TITRES_STAT!D941</f>
        <v>3.3521999999999998</v>
      </c>
      <c r="C938" s="2">
        <f t="shared" si="84"/>
        <v>3.2887146088978176</v>
      </c>
      <c r="D938" s="2">
        <f t="shared" si="86"/>
        <v>3.3461320412110238</v>
      </c>
      <c r="E938" s="2">
        <f t="shared" si="85"/>
        <v>-5.7417432313206174E-2</v>
      </c>
      <c r="F938" s="2">
        <f t="shared" si="89"/>
        <v>-6.9275735000713531E-2</v>
      </c>
      <c r="G938" s="2">
        <f t="shared" si="87"/>
        <v>1.1858302687507358E-2</v>
      </c>
      <c r="H938" s="2" t="str">
        <f t="shared" si="88"/>
        <v>Sell</v>
      </c>
    </row>
    <row r="939" spans="1:8" ht="13.5" x14ac:dyDescent="0.25">
      <c r="A939" s="3">
        <f>TITRES_STAT!B942</f>
        <v>43677</v>
      </c>
      <c r="B939" s="6">
        <f>TITRES_STAT!D942</f>
        <v>3.4123000000000001</v>
      </c>
      <c r="C939" s="2">
        <f t="shared" si="84"/>
        <v>3.3062969767596919</v>
      </c>
      <c r="D939" s="2">
        <f t="shared" si="86"/>
        <v>3.3510333714916887</v>
      </c>
      <c r="E939" s="2">
        <f t="shared" si="85"/>
        <v>-4.4736394731996754E-2</v>
      </c>
      <c r="F939" s="2">
        <f t="shared" si="89"/>
        <v>-6.4367866946970179E-2</v>
      </c>
      <c r="G939" s="2">
        <f t="shared" si="87"/>
        <v>1.9631472214973425E-2</v>
      </c>
      <c r="H939" s="2" t="str">
        <f t="shared" si="88"/>
        <v>Sell</v>
      </c>
    </row>
    <row r="940" spans="1:8" ht="13.5" x14ac:dyDescent="0.25">
      <c r="A940" s="3">
        <f>TITRES_STAT!B943</f>
        <v>43678</v>
      </c>
      <c r="B940" s="6">
        <f>TITRES_STAT!D943</f>
        <v>3.3753000000000002</v>
      </c>
      <c r="C940" s="2">
        <f t="shared" si="84"/>
        <v>3.3339897495658932</v>
      </c>
      <c r="D940" s="2">
        <f t="shared" si="86"/>
        <v>3.3528308995293417</v>
      </c>
      <c r="E940" s="2">
        <f t="shared" si="85"/>
        <v>-1.8841149963448434E-2</v>
      </c>
      <c r="F940" s="2">
        <f t="shared" si="89"/>
        <v>-5.5262523550265834E-2</v>
      </c>
      <c r="G940" s="2">
        <f t="shared" si="87"/>
        <v>3.64213735868174E-2</v>
      </c>
      <c r="H940" s="2" t="str">
        <f t="shared" si="88"/>
        <v>Sell</v>
      </c>
    </row>
    <row r="941" spans="1:8" ht="13.5" x14ac:dyDescent="0.25">
      <c r="A941" s="3">
        <f>TITRES_STAT!B944</f>
        <v>43679</v>
      </c>
      <c r="B941" s="6">
        <f>TITRES_STAT!D944</f>
        <v>3.2921</v>
      </c>
      <c r="C941" s="2">
        <f t="shared" si="84"/>
        <v>3.3460374804019097</v>
      </c>
      <c r="D941" s="2">
        <f t="shared" si="86"/>
        <v>3.3483323143790202</v>
      </c>
      <c r="E941" s="2">
        <f t="shared" si="85"/>
        <v>-2.2948339771104997E-3</v>
      </c>
      <c r="F941" s="2">
        <f t="shared" si="89"/>
        <v>-4.4668985635634768E-2</v>
      </c>
      <c r="G941" s="2">
        <f t="shared" si="87"/>
        <v>4.2374151658524269E-2</v>
      </c>
      <c r="H941" s="2" t="str">
        <f t="shared" si="88"/>
        <v>Sell</v>
      </c>
    </row>
    <row r="942" spans="1:8" ht="13.5" x14ac:dyDescent="0.25">
      <c r="A942" s="3">
        <f>TITRES_STAT!B945</f>
        <v>43682</v>
      </c>
      <c r="B942" s="6">
        <f>TITRES_STAT!D945</f>
        <v>3.3753000000000002</v>
      </c>
      <c r="C942" s="2">
        <f t="shared" si="84"/>
        <v>3.3505394064939233</v>
      </c>
      <c r="D942" s="2">
        <f t="shared" si="86"/>
        <v>3.3503299207213151</v>
      </c>
      <c r="E942" s="2">
        <f t="shared" si="85"/>
        <v>2.094857726082644E-4</v>
      </c>
      <c r="F942" s="2">
        <f t="shared" si="89"/>
        <v>-3.5693291353986162E-2</v>
      </c>
      <c r="G942" s="2">
        <f t="shared" si="87"/>
        <v>3.5902777126594426E-2</v>
      </c>
      <c r="H942" s="2" t="str">
        <f t="shared" si="88"/>
        <v>Sell</v>
      </c>
    </row>
    <row r="943" spans="1:8" ht="13.5" x14ac:dyDescent="0.25">
      <c r="A943" s="3">
        <f>TITRES_STAT!B946</f>
        <v>43683</v>
      </c>
      <c r="B943" s="6">
        <f>TITRES_STAT!D946</f>
        <v>3.3753000000000002</v>
      </c>
      <c r="C943" s="2">
        <f t="shared" si="84"/>
        <v>3.3614564208794735</v>
      </c>
      <c r="D943" s="2">
        <f t="shared" si="86"/>
        <v>3.3521795562234402</v>
      </c>
      <c r="E943" s="2">
        <f t="shared" si="85"/>
        <v>9.276864656033279E-3</v>
      </c>
      <c r="F943" s="2">
        <f t="shared" si="89"/>
        <v>-2.6699260151982276E-2</v>
      </c>
      <c r="G943" s="2">
        <f t="shared" si="87"/>
        <v>3.5976124808015555E-2</v>
      </c>
      <c r="H943" s="2" t="str">
        <f t="shared" si="88"/>
        <v>Sell</v>
      </c>
    </row>
    <row r="944" spans="1:8" ht="13.5" x14ac:dyDescent="0.25">
      <c r="A944" s="3">
        <f>TITRES_STAT!B947</f>
        <v>43684</v>
      </c>
      <c r="B944" s="6">
        <f>TITRES_STAT!D947</f>
        <v>3.3614000000000002</v>
      </c>
      <c r="C944" s="2">
        <f t="shared" si="84"/>
        <v>3.3642938945903236</v>
      </c>
      <c r="D944" s="2">
        <f t="shared" si="86"/>
        <v>3.352862552058741</v>
      </c>
      <c r="E944" s="2">
        <f t="shared" si="85"/>
        <v>1.1431342531582622E-2</v>
      </c>
      <c r="F944" s="2">
        <f t="shared" si="89"/>
        <v>-1.9073139615269297E-2</v>
      </c>
      <c r="G944" s="2">
        <f t="shared" si="87"/>
        <v>3.0504482146851919E-2</v>
      </c>
      <c r="H944" s="2" t="str">
        <f t="shared" si="88"/>
        <v>Sell</v>
      </c>
    </row>
    <row r="945" spans="1:8" ht="13.5" x14ac:dyDescent="0.25">
      <c r="A945" s="3">
        <f>TITRES_STAT!B948</f>
        <v>43685</v>
      </c>
      <c r="B945" s="6">
        <f>TITRES_STAT!D948</f>
        <v>3.3058999999999998</v>
      </c>
      <c r="C945" s="2">
        <f t="shared" si="84"/>
        <v>3.3723871415764277</v>
      </c>
      <c r="D945" s="2">
        <f t="shared" si="86"/>
        <v>3.349383844498834</v>
      </c>
      <c r="E945" s="2">
        <f t="shared" si="85"/>
        <v>2.3003297077593743E-2</v>
      </c>
      <c r="F945" s="2">
        <f t="shared" si="89"/>
        <v>-1.0657852276696689E-2</v>
      </c>
      <c r="G945" s="2">
        <f t="shared" si="87"/>
        <v>3.3661149354290432E-2</v>
      </c>
      <c r="H945" s="2" t="str">
        <f t="shared" si="88"/>
        <v>Sell</v>
      </c>
    </row>
    <row r="946" spans="1:8" ht="13.5" x14ac:dyDescent="0.25">
      <c r="A946" s="3">
        <f>TITRES_STAT!B949</f>
        <v>43686</v>
      </c>
      <c r="B946" s="6">
        <f>TITRES_STAT!D949</f>
        <v>3.3058999999999998</v>
      </c>
      <c r="C946" s="2">
        <f t="shared" si="84"/>
        <v>3.3827891197954392</v>
      </c>
      <c r="D946" s="2">
        <f t="shared" si="86"/>
        <v>3.3461628189804018</v>
      </c>
      <c r="E946" s="2">
        <f t="shared" si="85"/>
        <v>3.6626300815037371E-2</v>
      </c>
      <c r="F946" s="2">
        <f t="shared" si="89"/>
        <v>-1.2010216583498773E-3</v>
      </c>
      <c r="G946" s="2">
        <f t="shared" si="87"/>
        <v>3.782732247338725E-2</v>
      </c>
      <c r="H946" s="2" t="str">
        <f t="shared" si="88"/>
        <v>Sell</v>
      </c>
    </row>
    <row r="947" spans="1:8" ht="13.5" x14ac:dyDescent="0.25">
      <c r="A947" s="3">
        <f>TITRES_STAT!B950</f>
        <v>43691</v>
      </c>
      <c r="B947" s="6">
        <f>TITRES_STAT!D950</f>
        <v>3.3058999999999998</v>
      </c>
      <c r="C947" s="2">
        <f t="shared" si="84"/>
        <v>3.3780831013653714</v>
      </c>
      <c r="D947" s="2">
        <f t="shared" si="86"/>
        <v>3.3431803879448161</v>
      </c>
      <c r="E947" s="2">
        <f t="shared" si="85"/>
        <v>3.4902713420555287E-2</v>
      </c>
      <c r="F947" s="2">
        <f t="shared" si="89"/>
        <v>6.0197253574311559E-3</v>
      </c>
      <c r="G947" s="2">
        <f t="shared" si="87"/>
        <v>2.8882988063124129E-2</v>
      </c>
      <c r="H947" s="2" t="str">
        <f t="shared" si="88"/>
        <v>Sell</v>
      </c>
    </row>
    <row r="948" spans="1:8" ht="13.5" x14ac:dyDescent="0.25">
      <c r="A948" s="3">
        <f>TITRES_STAT!B951</f>
        <v>43692</v>
      </c>
      <c r="B948" s="6">
        <f>TITRES_STAT!D951</f>
        <v>3.3058999999999998</v>
      </c>
      <c r="C948" s="2">
        <f t="shared" si="84"/>
        <v>3.3741010857706986</v>
      </c>
      <c r="D948" s="2">
        <f t="shared" si="86"/>
        <v>3.3404188777266812</v>
      </c>
      <c r="E948" s="2">
        <f t="shared" si="85"/>
        <v>3.3682208044017337E-2</v>
      </c>
      <c r="F948" s="2">
        <f t="shared" si="89"/>
        <v>1.1552221894748393E-2</v>
      </c>
      <c r="G948" s="2">
        <f t="shared" si="87"/>
        <v>2.2129986149268942E-2</v>
      </c>
      <c r="H948" s="2" t="str">
        <f t="shared" si="88"/>
        <v>Sell</v>
      </c>
    </row>
    <row r="949" spans="1:8" ht="13.5" x14ac:dyDescent="0.25">
      <c r="A949" s="3">
        <f>TITRES_STAT!B952</f>
        <v>43693</v>
      </c>
      <c r="B949" s="6">
        <f>TITRES_STAT!D952</f>
        <v>3.3151999999999999</v>
      </c>
      <c r="C949" s="2">
        <f t="shared" si="84"/>
        <v>3.3799778418059758</v>
      </c>
      <c r="D949" s="2">
        <f t="shared" si="86"/>
        <v>3.3385508127098897</v>
      </c>
      <c r="E949" s="2">
        <f t="shared" si="85"/>
        <v>4.1427029096086088E-2</v>
      </c>
      <c r="F949" s="2">
        <f t="shared" si="89"/>
        <v>1.7527183335015933E-2</v>
      </c>
      <c r="G949" s="2">
        <f t="shared" si="87"/>
        <v>2.3899845761070154E-2</v>
      </c>
      <c r="H949" s="2" t="str">
        <f t="shared" si="88"/>
        <v>Sell</v>
      </c>
    </row>
    <row r="950" spans="1:8" ht="13.5" x14ac:dyDescent="0.25">
      <c r="A950" s="3">
        <f>TITRES_STAT!B953</f>
        <v>43696</v>
      </c>
      <c r="B950" s="6">
        <f>TITRES_STAT!D953</f>
        <v>3.2921</v>
      </c>
      <c r="C950" s="2">
        <f t="shared" si="84"/>
        <v>3.3792581738358254</v>
      </c>
      <c r="D950" s="2">
        <f t="shared" si="86"/>
        <v>3.3351100117684167</v>
      </c>
      <c r="E950" s="2">
        <f t="shared" si="85"/>
        <v>4.4148162067408681E-2</v>
      </c>
      <c r="F950" s="2">
        <f t="shared" si="89"/>
        <v>2.2851379081494483E-2</v>
      </c>
      <c r="G950" s="2">
        <f t="shared" si="87"/>
        <v>2.1296782985914198E-2</v>
      </c>
      <c r="H950" s="2" t="str">
        <f t="shared" si="88"/>
        <v>Sell</v>
      </c>
    </row>
    <row r="951" spans="1:8" ht="13.5" x14ac:dyDescent="0.25">
      <c r="A951" s="3">
        <f>TITRES_STAT!B954</f>
        <v>43697</v>
      </c>
      <c r="B951" s="6">
        <f>TITRES_STAT!D954</f>
        <v>3.3058999999999998</v>
      </c>
      <c r="C951" s="2">
        <f t="shared" si="84"/>
        <v>3.3658492240149291</v>
      </c>
      <c r="D951" s="2">
        <f t="shared" si="86"/>
        <v>3.3329463071929784</v>
      </c>
      <c r="E951" s="2">
        <f t="shared" si="85"/>
        <v>3.2902916821950789E-2</v>
      </c>
      <c r="F951" s="2">
        <f t="shared" si="89"/>
        <v>2.4861686629585746E-2</v>
      </c>
      <c r="G951" s="2">
        <f t="shared" si="87"/>
        <v>8.0412301923650439E-3</v>
      </c>
      <c r="H951" s="2" t="str">
        <f t="shared" si="88"/>
        <v>Sell</v>
      </c>
    </row>
    <row r="952" spans="1:8" ht="13.5" x14ac:dyDescent="0.25">
      <c r="A952" s="3">
        <f>TITRES_STAT!B955</f>
        <v>43698</v>
      </c>
      <c r="B952" s="6">
        <f>TITRES_STAT!D955</f>
        <v>3.3243999999999998</v>
      </c>
      <c r="C952" s="2">
        <f t="shared" si="84"/>
        <v>3.3673031895510936</v>
      </c>
      <c r="D952" s="2">
        <f t="shared" si="86"/>
        <v>3.3323132474009056</v>
      </c>
      <c r="E952" s="2">
        <f t="shared" si="85"/>
        <v>3.4989942150188025E-2</v>
      </c>
      <c r="F952" s="2">
        <f t="shared" si="89"/>
        <v>2.6887337733706204E-2</v>
      </c>
      <c r="G952" s="2">
        <f t="shared" si="87"/>
        <v>8.1026044164818206E-3</v>
      </c>
      <c r="H952" s="2" t="str">
        <f t="shared" si="88"/>
        <v>Sell</v>
      </c>
    </row>
    <row r="953" spans="1:8" ht="13.5" x14ac:dyDescent="0.25">
      <c r="A953" s="3">
        <f>TITRES_STAT!B956</f>
        <v>43699</v>
      </c>
      <c r="B953" s="6">
        <f>TITRES_STAT!D956</f>
        <v>3.3058999999999998</v>
      </c>
      <c r="C953" s="2">
        <f t="shared" si="84"/>
        <v>3.3685334680816945</v>
      </c>
      <c r="D953" s="2">
        <f t="shared" si="86"/>
        <v>3.3303567105563938</v>
      </c>
      <c r="E953" s="2">
        <f t="shared" si="85"/>
        <v>3.8176757525300697E-2</v>
      </c>
      <c r="F953" s="2">
        <f t="shared" si="89"/>
        <v>2.9145221692025103E-2</v>
      </c>
      <c r="G953" s="2">
        <f t="shared" si="87"/>
        <v>9.0315358332755946E-3</v>
      </c>
      <c r="H953" s="2" t="str">
        <f t="shared" si="88"/>
        <v>Sell</v>
      </c>
    </row>
    <row r="954" spans="1:8" ht="13.5" x14ac:dyDescent="0.25">
      <c r="A954" s="3">
        <f>TITRES_STAT!B957</f>
        <v>43700</v>
      </c>
      <c r="B954" s="6">
        <f>TITRES_STAT!D957</f>
        <v>3.3475999999999999</v>
      </c>
      <c r="C954" s="2">
        <f t="shared" si="84"/>
        <v>3.3674360114537416</v>
      </c>
      <c r="D954" s="2">
        <f t="shared" si="86"/>
        <v>3.3316339912559201</v>
      </c>
      <c r="E954" s="2">
        <f t="shared" si="85"/>
        <v>3.5802020197821527E-2</v>
      </c>
      <c r="F954" s="2">
        <f t="shared" si="89"/>
        <v>3.047658139318439E-2</v>
      </c>
      <c r="G954" s="2">
        <f t="shared" si="87"/>
        <v>5.3254388046371365E-3</v>
      </c>
      <c r="H954" s="2" t="str">
        <f t="shared" si="88"/>
        <v>Sell</v>
      </c>
    </row>
    <row r="955" spans="1:8" ht="13.5" x14ac:dyDescent="0.25">
      <c r="A955" s="3">
        <f>TITRES_STAT!B958</f>
        <v>43703</v>
      </c>
      <c r="B955" s="6">
        <f>TITRES_STAT!D958</f>
        <v>3.3058999999999998</v>
      </c>
      <c r="C955" s="2">
        <f t="shared" si="84"/>
        <v>3.3579689327685505</v>
      </c>
      <c r="D955" s="2">
        <f t="shared" si="86"/>
        <v>3.3297277696814072</v>
      </c>
      <c r="E955" s="2">
        <f t="shared" si="85"/>
        <v>2.8241163087143306E-2</v>
      </c>
      <c r="F955" s="2">
        <f t="shared" si="89"/>
        <v>3.0029497731976176E-2</v>
      </c>
      <c r="G955" s="2">
        <f t="shared" si="87"/>
        <v>-1.7883346448328702E-3</v>
      </c>
      <c r="H955" s="2" t="str">
        <f t="shared" si="88"/>
        <v>Hold</v>
      </c>
    </row>
    <row r="956" spans="1:8" ht="13.5" x14ac:dyDescent="0.25">
      <c r="A956" s="3">
        <f>TITRES_STAT!B959</f>
        <v>43704</v>
      </c>
      <c r="B956" s="6">
        <f>TITRES_STAT!D959</f>
        <v>3.2827999999999999</v>
      </c>
      <c r="C956" s="2">
        <f t="shared" si="84"/>
        <v>3.3499583277272351</v>
      </c>
      <c r="D956" s="2">
        <f t="shared" si="86"/>
        <v>3.3262516385938956</v>
      </c>
      <c r="E956" s="2">
        <f t="shared" si="85"/>
        <v>2.3706689133339509E-2</v>
      </c>
      <c r="F956" s="2">
        <f t="shared" si="89"/>
        <v>2.8764936012248846E-2</v>
      </c>
      <c r="G956" s="2">
        <f t="shared" si="87"/>
        <v>-5.0582468789093366E-3</v>
      </c>
      <c r="H956" s="2" t="str">
        <f t="shared" si="88"/>
        <v>Hold</v>
      </c>
    </row>
    <row r="957" spans="1:8" ht="13.5" x14ac:dyDescent="0.25">
      <c r="A957" s="3">
        <f>TITRES_STAT!B960</f>
        <v>43705</v>
      </c>
      <c r="B957" s="6">
        <f>TITRES_STAT!D960</f>
        <v>3.3058999999999998</v>
      </c>
      <c r="C957" s="2">
        <f t="shared" si="84"/>
        <v>3.3431801234615066</v>
      </c>
      <c r="D957" s="2">
        <f t="shared" si="86"/>
        <v>3.3247441098091626</v>
      </c>
      <c r="E957" s="2">
        <f t="shared" si="85"/>
        <v>1.8436013652344041E-2</v>
      </c>
      <c r="F957" s="2">
        <f t="shared" si="89"/>
        <v>2.6699151540267887E-2</v>
      </c>
      <c r="G957" s="2">
        <f t="shared" si="87"/>
        <v>-8.2631378879238458E-3</v>
      </c>
      <c r="H957" s="2" t="str">
        <f t="shared" si="88"/>
        <v>Hold</v>
      </c>
    </row>
    <row r="958" spans="1:8" ht="13.5" x14ac:dyDescent="0.25">
      <c r="A958" s="3">
        <f>TITRES_STAT!B961</f>
        <v>43706</v>
      </c>
      <c r="B958" s="6">
        <f>TITRES_STAT!D961</f>
        <v>3.2827999999999999</v>
      </c>
      <c r="C958" s="2">
        <f t="shared" si="84"/>
        <v>3.3374447198520438</v>
      </c>
      <c r="D958" s="2">
        <f t="shared" si="86"/>
        <v>3.3216371387121879</v>
      </c>
      <c r="E958" s="2">
        <f t="shared" si="85"/>
        <v>1.580758113985592E-2</v>
      </c>
      <c r="F958" s="2">
        <f t="shared" si="89"/>
        <v>2.4520837460185494E-2</v>
      </c>
      <c r="G958" s="2">
        <f t="shared" si="87"/>
        <v>-8.7132563203295745E-3</v>
      </c>
      <c r="H958" s="2" t="str">
        <f t="shared" si="88"/>
        <v>Hold</v>
      </c>
    </row>
    <row r="959" spans="1:8" ht="13.5" x14ac:dyDescent="0.25">
      <c r="A959" s="3">
        <f>TITRES_STAT!B962</f>
        <v>43707</v>
      </c>
      <c r="B959" s="6">
        <f>TITRES_STAT!D962</f>
        <v>3.3012999999999999</v>
      </c>
      <c r="C959" s="2">
        <f t="shared" si="84"/>
        <v>3.3340224552594218</v>
      </c>
      <c r="D959" s="2">
        <f t="shared" si="86"/>
        <v>3.3201306839927662</v>
      </c>
      <c r="E959" s="2">
        <f t="shared" si="85"/>
        <v>1.3891771266655528E-2</v>
      </c>
      <c r="F959" s="2">
        <f t="shared" si="89"/>
        <v>2.2395024221479504E-2</v>
      </c>
      <c r="G959" s="2">
        <f t="shared" si="87"/>
        <v>-8.5032529548239762E-3</v>
      </c>
      <c r="H959" s="2" t="str">
        <f t="shared" si="88"/>
        <v>Hold</v>
      </c>
    </row>
    <row r="960" spans="1:8" ht="13.5" x14ac:dyDescent="0.25">
      <c r="A960" s="3">
        <f>TITRES_STAT!B963</f>
        <v>43710</v>
      </c>
      <c r="B960" s="6">
        <f>TITRES_STAT!D963</f>
        <v>3.3706999999999998</v>
      </c>
      <c r="C960" s="2">
        <f t="shared" si="84"/>
        <v>3.3275728467579722</v>
      </c>
      <c r="D960" s="2">
        <f t="shared" si="86"/>
        <v>3.3238765592525614</v>
      </c>
      <c r="E960" s="2">
        <f t="shared" si="85"/>
        <v>3.6962875054107336E-3</v>
      </c>
      <c r="F960" s="2">
        <f t="shared" si="89"/>
        <v>1.8655276878265754E-2</v>
      </c>
      <c r="G960" s="2">
        <f t="shared" si="87"/>
        <v>-1.495898937285502E-2</v>
      </c>
      <c r="H960" s="2" t="str">
        <f t="shared" si="88"/>
        <v>Hold</v>
      </c>
    </row>
    <row r="961" spans="1:8" ht="13.5" x14ac:dyDescent="0.25">
      <c r="A961" s="3">
        <f>TITRES_STAT!B964</f>
        <v>43711</v>
      </c>
      <c r="B961" s="6">
        <f>TITRES_STAT!D964</f>
        <v>3.4308000000000001</v>
      </c>
      <c r="C961" s="2">
        <f t="shared" si="84"/>
        <v>3.3242385626413609</v>
      </c>
      <c r="D961" s="2">
        <f t="shared" si="86"/>
        <v>3.3317968141227419</v>
      </c>
      <c r="E961" s="2">
        <f t="shared" si="85"/>
        <v>-7.5582514813810064E-3</v>
      </c>
      <c r="F961" s="2">
        <f t="shared" si="89"/>
        <v>1.3412571206336403E-2</v>
      </c>
      <c r="G961" s="2">
        <f t="shared" si="87"/>
        <v>-2.0970822687717411E-2</v>
      </c>
      <c r="H961" s="2" t="str">
        <f t="shared" si="88"/>
        <v>Hold</v>
      </c>
    </row>
    <row r="962" spans="1:8" ht="13.5" x14ac:dyDescent="0.25">
      <c r="A962" s="3">
        <f>TITRES_STAT!B965</f>
        <v>43712</v>
      </c>
      <c r="B962" s="6">
        <f>TITRES_STAT!D965</f>
        <v>3.3938000000000001</v>
      </c>
      <c r="C962" s="2">
        <f t="shared" si="84"/>
        <v>3.3242633991580748</v>
      </c>
      <c r="D962" s="2">
        <f t="shared" si="86"/>
        <v>3.3363896427062425</v>
      </c>
      <c r="E962" s="2">
        <f t="shared" si="85"/>
        <v>-1.2126243548167714E-2</v>
      </c>
      <c r="F962" s="2">
        <f t="shared" si="89"/>
        <v>8.304808255435581E-3</v>
      </c>
      <c r="G962" s="2">
        <f t="shared" si="87"/>
        <v>-2.0431051803603294E-2</v>
      </c>
      <c r="H962" s="2" t="str">
        <f t="shared" si="88"/>
        <v>Hold</v>
      </c>
    </row>
    <row r="963" spans="1:8" ht="13.5" x14ac:dyDescent="0.25">
      <c r="A963" s="3">
        <f>TITRES_STAT!B966</f>
        <v>43713</v>
      </c>
      <c r="B963" s="6">
        <f>TITRES_STAT!D966</f>
        <v>3.3845000000000001</v>
      </c>
      <c r="C963" s="2">
        <f t="shared" si="84"/>
        <v>3.3214382608260631</v>
      </c>
      <c r="D963" s="2">
        <f t="shared" si="86"/>
        <v>3.3399533728761508</v>
      </c>
      <c r="E963" s="2">
        <f t="shared" si="85"/>
        <v>-1.8515112050087712E-2</v>
      </c>
      <c r="F963" s="2">
        <f t="shared" si="89"/>
        <v>2.9408241943309228E-3</v>
      </c>
      <c r="G963" s="2">
        <f t="shared" si="87"/>
        <v>-2.1455936244418633E-2</v>
      </c>
      <c r="H963" s="2" t="str">
        <f t="shared" si="88"/>
        <v>Hold</v>
      </c>
    </row>
    <row r="964" spans="1:8" ht="13.5" x14ac:dyDescent="0.25">
      <c r="A964" s="3">
        <f>TITRES_STAT!B967</f>
        <v>43714</v>
      </c>
      <c r="B964" s="6">
        <f>TITRES_STAT!D967</f>
        <v>3.3799000000000001</v>
      </c>
      <c r="C964" s="2">
        <f t="shared" si="84"/>
        <v>3.3254631437758997</v>
      </c>
      <c r="D964" s="2">
        <f t="shared" si="86"/>
        <v>3.3429123822927322</v>
      </c>
      <c r="E964" s="2">
        <f t="shared" si="85"/>
        <v>-1.7449238516832555E-2</v>
      </c>
      <c r="F964" s="2">
        <f t="shared" si="89"/>
        <v>-1.1371883479017728E-3</v>
      </c>
      <c r="G964" s="2">
        <f t="shared" si="87"/>
        <v>-1.6312050168930781E-2</v>
      </c>
      <c r="H964" s="2" t="str">
        <f t="shared" si="88"/>
        <v>Hold</v>
      </c>
    </row>
    <row r="965" spans="1:8" ht="13.5" x14ac:dyDescent="0.25">
      <c r="A965" s="3">
        <f>TITRES_STAT!B968</f>
        <v>43717</v>
      </c>
      <c r="B965" s="6">
        <f>TITRES_STAT!D968</f>
        <v>3.3799000000000001</v>
      </c>
      <c r="C965" s="2">
        <f t="shared" si="84"/>
        <v>3.3224534293488381</v>
      </c>
      <c r="D965" s="2">
        <f t="shared" si="86"/>
        <v>3.3456522058266041</v>
      </c>
      <c r="E965" s="2">
        <f t="shared" si="85"/>
        <v>-2.3198776477765914E-2</v>
      </c>
      <c r="F965" s="2">
        <f t="shared" si="89"/>
        <v>-5.5495059738746013E-3</v>
      </c>
      <c r="G965" s="2">
        <f t="shared" si="87"/>
        <v>-1.7649270503891312E-2</v>
      </c>
      <c r="H965" s="2" t="str">
        <f t="shared" si="88"/>
        <v>Hold</v>
      </c>
    </row>
    <row r="966" spans="1:8" ht="13.5" x14ac:dyDescent="0.25">
      <c r="A966" s="3">
        <f>TITRES_STAT!B969</f>
        <v>43718</v>
      </c>
      <c r="B966" s="6">
        <f>TITRES_STAT!D969</f>
        <v>3.3290999999999999</v>
      </c>
      <c r="C966" s="2">
        <f t="shared" si="84"/>
        <v>3.316352901756709</v>
      </c>
      <c r="D966" s="2">
        <f t="shared" si="86"/>
        <v>3.3444261165061149</v>
      </c>
      <c r="E966" s="2">
        <f t="shared" si="85"/>
        <v>-2.8073214749405828E-2</v>
      </c>
      <c r="F966" s="2">
        <f t="shared" si="89"/>
        <v>-1.0054247728980847E-2</v>
      </c>
      <c r="G966" s="2">
        <f t="shared" si="87"/>
        <v>-1.8018967020424981E-2</v>
      </c>
      <c r="H966" s="2" t="str">
        <f t="shared" si="88"/>
        <v>Hold</v>
      </c>
    </row>
    <row r="967" spans="1:8" ht="13.5" x14ac:dyDescent="0.25">
      <c r="A967" s="3">
        <f>TITRES_STAT!B970</f>
        <v>43719</v>
      </c>
      <c r="B967" s="6">
        <f>TITRES_STAT!D970</f>
        <v>3.3106</v>
      </c>
      <c r="C967" s="2">
        <f t="shared" si="84"/>
        <v>3.3147447630249074</v>
      </c>
      <c r="D967" s="2">
        <f t="shared" si="86"/>
        <v>3.3419204782464025</v>
      </c>
      <c r="E967" s="2">
        <f t="shared" si="85"/>
        <v>-2.7175715221495089E-2</v>
      </c>
      <c r="F967" s="2">
        <f t="shared" si="89"/>
        <v>-1.3478541227483695E-2</v>
      </c>
      <c r="G967" s="2">
        <f t="shared" si="87"/>
        <v>-1.3697173994011394E-2</v>
      </c>
      <c r="H967" s="2" t="str">
        <f t="shared" si="88"/>
        <v>Hold</v>
      </c>
    </row>
    <row r="968" spans="1:8" ht="13.5" x14ac:dyDescent="0.25">
      <c r="A968" s="3">
        <f>TITRES_STAT!B971</f>
        <v>43720</v>
      </c>
      <c r="B968" s="6">
        <f>TITRES_STAT!D971</f>
        <v>3.3058999999999998</v>
      </c>
      <c r="C968" s="2">
        <f t="shared" si="84"/>
        <v>3.3098301840979985</v>
      </c>
      <c r="D968" s="2">
        <f t="shared" si="86"/>
        <v>3.3392522946725949</v>
      </c>
      <c r="E968" s="2">
        <f t="shared" si="85"/>
        <v>-2.9422110574596427E-2</v>
      </c>
      <c r="F968" s="2">
        <f t="shared" si="89"/>
        <v>-1.6667255096906242E-2</v>
      </c>
      <c r="G968" s="2">
        <f t="shared" si="87"/>
        <v>-1.2754855477690185E-2</v>
      </c>
      <c r="H968" s="2" t="str">
        <f t="shared" si="88"/>
        <v>Hold</v>
      </c>
    </row>
    <row r="969" spans="1:8" ht="13.5" x14ac:dyDescent="0.25">
      <c r="A969" s="3">
        <f>TITRES_STAT!B972</f>
        <v>43721</v>
      </c>
      <c r="B969" s="6">
        <f>TITRES_STAT!D972</f>
        <v>3.2458</v>
      </c>
      <c r="C969" s="2">
        <f t="shared" si="84"/>
        <v>3.3085178480829218</v>
      </c>
      <c r="D969" s="2">
        <f t="shared" si="86"/>
        <v>3.3323299024746249</v>
      </c>
      <c r="E969" s="2">
        <f t="shared" si="85"/>
        <v>-2.3812054391703086E-2</v>
      </c>
      <c r="F969" s="2">
        <f t="shared" si="89"/>
        <v>-1.8096214955865612E-2</v>
      </c>
      <c r="G969" s="2">
        <f t="shared" si="87"/>
        <v>-5.7158394358374741E-3</v>
      </c>
      <c r="H969" s="2" t="str">
        <f t="shared" si="88"/>
        <v>Hold</v>
      </c>
    </row>
    <row r="970" spans="1:8" ht="13.5" x14ac:dyDescent="0.25">
      <c r="A970" s="3">
        <f>TITRES_STAT!B973</f>
        <v>43724</v>
      </c>
      <c r="B970" s="6">
        <f>TITRES_STAT!D973</f>
        <v>3.3243999999999998</v>
      </c>
      <c r="C970" s="2">
        <f t="shared" si="84"/>
        <v>3.3180843329932412</v>
      </c>
      <c r="D970" s="2">
        <f t="shared" si="86"/>
        <v>3.3317425022913194</v>
      </c>
      <c r="E970" s="2">
        <f t="shared" si="85"/>
        <v>-1.3658169298078171E-2</v>
      </c>
      <c r="F970" s="2">
        <f t="shared" si="89"/>
        <v>-1.7208605824308124E-2</v>
      </c>
      <c r="G970" s="2">
        <f t="shared" si="87"/>
        <v>3.5504365262299525E-3</v>
      </c>
      <c r="H970" s="2" t="str">
        <f t="shared" si="88"/>
        <v>Sell</v>
      </c>
    </row>
    <row r="971" spans="1:8" ht="13.5" x14ac:dyDescent="0.25">
      <c r="A971" s="3">
        <f>TITRES_STAT!B974</f>
        <v>43725</v>
      </c>
      <c r="B971" s="6">
        <f>TITRES_STAT!D974</f>
        <v>3.2597</v>
      </c>
      <c r="C971" s="2">
        <f t="shared" si="84"/>
        <v>3.3354252048404351</v>
      </c>
      <c r="D971" s="2">
        <f t="shared" si="86"/>
        <v>3.3264060206401105</v>
      </c>
      <c r="E971" s="2">
        <f t="shared" si="85"/>
        <v>9.0191842003246592E-3</v>
      </c>
      <c r="F971" s="2">
        <f t="shared" si="89"/>
        <v>-1.1963047819381567E-2</v>
      </c>
      <c r="G971" s="2">
        <f t="shared" si="87"/>
        <v>2.0982232019706226E-2</v>
      </c>
      <c r="H971" s="2" t="str">
        <f t="shared" si="88"/>
        <v>Sell</v>
      </c>
    </row>
    <row r="972" spans="1:8" ht="13.5" x14ac:dyDescent="0.25">
      <c r="A972" s="3">
        <f>TITRES_STAT!B975</f>
        <v>43726</v>
      </c>
      <c r="B972" s="6">
        <f>TITRES_STAT!D975</f>
        <v>3.3151999999999999</v>
      </c>
      <c r="C972" s="2">
        <f t="shared" si="84"/>
        <v>3.3444059425572914</v>
      </c>
      <c r="D972" s="2">
        <f t="shared" si="86"/>
        <v>3.3255759450371394</v>
      </c>
      <c r="E972" s="2">
        <f t="shared" si="85"/>
        <v>1.882999752015202E-2</v>
      </c>
      <c r="F972" s="2">
        <f t="shared" si="89"/>
        <v>-5.8044387514748505E-3</v>
      </c>
      <c r="G972" s="2">
        <f t="shared" si="87"/>
        <v>2.4634436271626869E-2</v>
      </c>
      <c r="H972" s="2" t="str">
        <f t="shared" si="88"/>
        <v>Sell</v>
      </c>
    </row>
    <row r="973" spans="1:8" ht="13.5" x14ac:dyDescent="0.25">
      <c r="A973" s="3">
        <f>TITRES_STAT!B976</f>
        <v>43727</v>
      </c>
      <c r="B973" s="6">
        <f>TITRES_STAT!D976</f>
        <v>3.2366000000000001</v>
      </c>
      <c r="C973" s="2">
        <f t="shared" si="84"/>
        <v>3.3505742590869385</v>
      </c>
      <c r="D973" s="2">
        <f t="shared" si="86"/>
        <v>3.3189851342936474</v>
      </c>
      <c r="E973" s="2">
        <f t="shared" si="85"/>
        <v>3.1589124793291123E-2</v>
      </c>
      <c r="F973" s="2">
        <f t="shared" si="89"/>
        <v>1.6742739574783444E-3</v>
      </c>
      <c r="G973" s="2">
        <f t="shared" si="87"/>
        <v>2.991485083581278E-2</v>
      </c>
      <c r="H973" s="2" t="str">
        <f t="shared" si="88"/>
        <v>Sell</v>
      </c>
    </row>
    <row r="974" spans="1:8" ht="13.5" x14ac:dyDescent="0.25">
      <c r="A974" s="3">
        <f>TITRES_STAT!B977</f>
        <v>43728</v>
      </c>
      <c r="B974" s="6">
        <f>TITRES_STAT!D977</f>
        <v>3.2366000000000001</v>
      </c>
      <c r="C974" s="2">
        <f t="shared" si="84"/>
        <v>3.3550859115351015</v>
      </c>
      <c r="D974" s="2">
        <f t="shared" si="86"/>
        <v>3.312882531753377</v>
      </c>
      <c r="E974" s="2">
        <f t="shared" si="85"/>
        <v>4.2203379781724504E-2</v>
      </c>
      <c r="F974" s="2">
        <f t="shared" si="89"/>
        <v>9.780095122327576E-3</v>
      </c>
      <c r="G974" s="2">
        <f t="shared" si="87"/>
        <v>3.242328465939693E-2</v>
      </c>
      <c r="H974" s="2" t="str">
        <f t="shared" si="88"/>
        <v>Sell</v>
      </c>
    </row>
    <row r="975" spans="1:8" ht="13.5" x14ac:dyDescent="0.25">
      <c r="A975" s="3">
        <f>TITRES_STAT!B978</f>
        <v>43731</v>
      </c>
      <c r="B975" s="6">
        <f>TITRES_STAT!D978</f>
        <v>3.2227000000000001</v>
      </c>
      <c r="C975" s="2">
        <f t="shared" ref="C975:C1038" si="90">$C$4*B965+C974*(1-$C$4)</f>
        <v>3.3589034636066244</v>
      </c>
      <c r="D975" s="2">
        <f t="shared" si="86"/>
        <v>3.3062023442160897</v>
      </c>
      <c r="E975" s="2">
        <f t="shared" si="85"/>
        <v>5.2701119390534679E-2</v>
      </c>
      <c r="F975" s="2">
        <f t="shared" si="89"/>
        <v>1.8364299975968997E-2</v>
      </c>
      <c r="G975" s="2">
        <f t="shared" si="87"/>
        <v>3.4336819414565678E-2</v>
      </c>
      <c r="H975" s="2" t="str">
        <f t="shared" si="88"/>
        <v>Sell</v>
      </c>
    </row>
    <row r="976" spans="1:8" ht="13.5" x14ac:dyDescent="0.25">
      <c r="A976" s="3">
        <f>TITRES_STAT!B979</f>
        <v>43732</v>
      </c>
      <c r="B976" s="6">
        <f>TITRES_STAT!D979</f>
        <v>3.1671999999999998</v>
      </c>
      <c r="C976" s="2">
        <f t="shared" si="90"/>
        <v>3.3543183153594516</v>
      </c>
      <c r="D976" s="2">
        <f t="shared" si="86"/>
        <v>3.2959058742741569</v>
      </c>
      <c r="E976" s="2">
        <f t="shared" si="85"/>
        <v>5.8412441085294642E-2</v>
      </c>
      <c r="F976" s="2">
        <f t="shared" si="89"/>
        <v>2.6373928197834129E-2</v>
      </c>
      <c r="G976" s="2">
        <f t="shared" si="87"/>
        <v>3.2038512887460513E-2</v>
      </c>
      <c r="H976" s="2" t="str">
        <f t="shared" si="88"/>
        <v>Sell</v>
      </c>
    </row>
    <row r="977" spans="1:8" ht="13.5" x14ac:dyDescent="0.25">
      <c r="A977" s="3">
        <f>TITRES_STAT!B980</f>
        <v>43733</v>
      </c>
      <c r="B977" s="6">
        <f>TITRES_STAT!D980</f>
        <v>3.2366000000000001</v>
      </c>
      <c r="C977" s="2">
        <f t="shared" si="90"/>
        <v>3.3475924206887666</v>
      </c>
      <c r="D977" s="2">
        <f t="shared" si="86"/>
        <v>3.2915128465501451</v>
      </c>
      <c r="E977" s="2">
        <f t="shared" si="85"/>
        <v>5.6079574138621524E-2</v>
      </c>
      <c r="F977" s="2">
        <f t="shared" si="89"/>
        <v>3.2315057385991608E-2</v>
      </c>
      <c r="G977" s="2">
        <f t="shared" si="87"/>
        <v>2.3764516752629916E-2</v>
      </c>
      <c r="H977" s="2" t="str">
        <f t="shared" si="88"/>
        <v>Sell</v>
      </c>
    </row>
    <row r="978" spans="1:8" ht="13.5" x14ac:dyDescent="0.25">
      <c r="A978" s="3">
        <f>TITRES_STAT!B981</f>
        <v>43734</v>
      </c>
      <c r="B978" s="6">
        <f>TITRES_STAT!D981</f>
        <v>3.3151999999999999</v>
      </c>
      <c r="C978" s="2">
        <f t="shared" si="90"/>
        <v>3.3411782021212639</v>
      </c>
      <c r="D978" s="2">
        <f t="shared" si="86"/>
        <v>3.2932674505093935</v>
      </c>
      <c r="E978" s="2">
        <f t="shared" si="85"/>
        <v>4.7910751611870417E-2</v>
      </c>
      <c r="F978" s="2">
        <f t="shared" si="89"/>
        <v>3.5434196231167371E-2</v>
      </c>
      <c r="G978" s="2">
        <f t="shared" si="87"/>
        <v>1.2476555380703046E-2</v>
      </c>
      <c r="H978" s="2" t="str">
        <f t="shared" si="88"/>
        <v>Sell</v>
      </c>
    </row>
    <row r="979" spans="1:8" ht="13.5" x14ac:dyDescent="0.25">
      <c r="A979" s="3">
        <f>TITRES_STAT!B982</f>
        <v>43735</v>
      </c>
      <c r="B979" s="6">
        <f>TITRES_STAT!D982</f>
        <v>3.2320000000000002</v>
      </c>
      <c r="C979" s="2">
        <f t="shared" si="90"/>
        <v>3.3265046325641463</v>
      </c>
      <c r="D979" s="2">
        <f t="shared" si="86"/>
        <v>3.2887291208420311</v>
      </c>
      <c r="E979" s="2">
        <f t="shared" si="85"/>
        <v>3.777551172211524E-2</v>
      </c>
      <c r="F979" s="2">
        <f t="shared" si="89"/>
        <v>3.5902459329356949E-2</v>
      </c>
      <c r="G979" s="2">
        <f t="shared" si="87"/>
        <v>1.8730523927582912E-3</v>
      </c>
      <c r="H979" s="2" t="str">
        <f t="shared" si="88"/>
        <v>Sell</v>
      </c>
    </row>
    <row r="980" spans="1:8" ht="13.5" x14ac:dyDescent="0.25">
      <c r="A980" s="3">
        <f>TITRES_STAT!B983</f>
        <v>43738</v>
      </c>
      <c r="B980" s="6">
        <f>TITRES_STAT!D983</f>
        <v>3.3012999999999999</v>
      </c>
      <c r="C980" s="2">
        <f t="shared" si="90"/>
        <v>3.3261808429388928</v>
      </c>
      <c r="D980" s="2">
        <f t="shared" si="86"/>
        <v>3.2896602970759545</v>
      </c>
      <c r="E980" s="2">
        <f t="shared" si="85"/>
        <v>3.6520545862938292E-2</v>
      </c>
      <c r="F980" s="2">
        <f t="shared" si="89"/>
        <v>3.6026076636073219E-2</v>
      </c>
      <c r="G980" s="2">
        <f t="shared" si="87"/>
        <v>4.9446922686507272E-4</v>
      </c>
      <c r="H980" s="2" t="str">
        <f t="shared" si="88"/>
        <v>Sell</v>
      </c>
    </row>
    <row r="981" spans="1:8" ht="13.5" x14ac:dyDescent="0.25">
      <c r="A981" s="3">
        <f>TITRES_STAT!B984</f>
        <v>43739</v>
      </c>
      <c r="B981" s="6">
        <f>TITRES_STAT!D984</f>
        <v>3.2736000000000001</v>
      </c>
      <c r="C981" s="2">
        <f t="shared" si="90"/>
        <v>3.3159530209482941</v>
      </c>
      <c r="D981" s="2">
        <f t="shared" si="86"/>
        <v>3.2884706454406989</v>
      </c>
      <c r="E981" s="2">
        <f t="shared" si="85"/>
        <v>2.7482375507595247E-2</v>
      </c>
      <c r="F981" s="2">
        <f t="shared" si="89"/>
        <v>3.4317336410377625E-2</v>
      </c>
      <c r="G981" s="2">
        <f t="shared" si="87"/>
        <v>-6.8349609027823777E-3</v>
      </c>
      <c r="H981" s="2" t="str">
        <f t="shared" si="88"/>
        <v>Hold</v>
      </c>
    </row>
    <row r="982" spans="1:8" ht="13.5" x14ac:dyDescent="0.25">
      <c r="A982" s="3">
        <f>TITRES_STAT!B985</f>
        <v>43740</v>
      </c>
      <c r="B982" s="6">
        <f>TITRES_STAT!D985</f>
        <v>3.2690000000000001</v>
      </c>
      <c r="C982" s="2">
        <f t="shared" si="90"/>
        <v>3.3158371715716335</v>
      </c>
      <c r="D982" s="2">
        <f t="shared" si="86"/>
        <v>3.2870283754080547</v>
      </c>
      <c r="E982" s="2">
        <f t="shared" si="85"/>
        <v>2.8808796163578787E-2</v>
      </c>
      <c r="F982" s="2">
        <f t="shared" si="89"/>
        <v>3.3215628361017858E-2</v>
      </c>
      <c r="G982" s="2">
        <f t="shared" si="87"/>
        <v>-4.4068321974390715E-3</v>
      </c>
      <c r="H982" s="2" t="str">
        <f t="shared" si="88"/>
        <v>Hold</v>
      </c>
    </row>
    <row r="983" spans="1:8" ht="13.5" x14ac:dyDescent="0.25">
      <c r="A983" s="3">
        <f>TITRES_STAT!B986</f>
        <v>43741</v>
      </c>
      <c r="B983" s="6">
        <f>TITRES_STAT!D986</f>
        <v>3.3660999999999999</v>
      </c>
      <c r="C983" s="2">
        <f t="shared" si="90"/>
        <v>3.30364683748369</v>
      </c>
      <c r="D983" s="2">
        <f t="shared" si="86"/>
        <v>3.292885532785236</v>
      </c>
      <c r="E983" s="2">
        <f t="shared" si="85"/>
        <v>1.0761304698454044E-2</v>
      </c>
      <c r="F983" s="2">
        <f t="shared" si="89"/>
        <v>2.8724763628505096E-2</v>
      </c>
      <c r="G983" s="2">
        <f t="shared" si="87"/>
        <v>-1.7963458930051052E-2</v>
      </c>
      <c r="H983" s="2" t="str">
        <f t="shared" si="88"/>
        <v>Hold</v>
      </c>
    </row>
    <row r="984" spans="1:8" ht="13.5" x14ac:dyDescent="0.25">
      <c r="A984" s="3">
        <f>TITRES_STAT!B987</f>
        <v>43742</v>
      </c>
      <c r="B984" s="6">
        <f>TITRES_STAT!D987</f>
        <v>3.4584999999999999</v>
      </c>
      <c r="C984" s="2">
        <f t="shared" si="90"/>
        <v>3.2933319394092764</v>
      </c>
      <c r="D984" s="2">
        <f t="shared" si="86"/>
        <v>3.3051532710974407</v>
      </c>
      <c r="E984" s="2">
        <f t="shared" si="85"/>
        <v>-1.1821331688164349E-2</v>
      </c>
      <c r="F984" s="2">
        <f t="shared" si="89"/>
        <v>2.0615544565171208E-2</v>
      </c>
      <c r="G984" s="2">
        <f t="shared" si="87"/>
        <v>-3.2436876253335557E-2</v>
      </c>
      <c r="H984" s="2" t="str">
        <f t="shared" si="88"/>
        <v>Hold</v>
      </c>
    </row>
    <row r="985" spans="1:8" ht="13.5" x14ac:dyDescent="0.25">
      <c r="A985" s="3">
        <f>TITRES_STAT!B988</f>
        <v>43745</v>
      </c>
      <c r="B985" s="6">
        <f>TITRES_STAT!D988</f>
        <v>3.4584999999999999</v>
      </c>
      <c r="C985" s="2">
        <f t="shared" si="90"/>
        <v>3.2824654871924648</v>
      </c>
      <c r="D985" s="2">
        <f t="shared" si="86"/>
        <v>3.3165122880531861</v>
      </c>
      <c r="E985" s="2">
        <f t="shared" si="85"/>
        <v>-3.4046800860721316E-2</v>
      </c>
      <c r="F985" s="2">
        <f t="shared" si="89"/>
        <v>9.6830754799927012E-3</v>
      </c>
      <c r="G985" s="2">
        <f t="shared" si="87"/>
        <v>-4.3729876340714013E-2</v>
      </c>
      <c r="H985" s="2" t="str">
        <f t="shared" si="88"/>
        <v>Hold</v>
      </c>
    </row>
    <row r="986" spans="1:8" ht="13.5" x14ac:dyDescent="0.25">
      <c r="A986" s="3">
        <f>TITRES_STAT!B989</f>
        <v>43746</v>
      </c>
      <c r="B986" s="6">
        <f>TITRES_STAT!D989</f>
        <v>3.4169</v>
      </c>
      <c r="C986" s="2">
        <f t="shared" si="90"/>
        <v>3.264732335316701</v>
      </c>
      <c r="D986" s="2">
        <f t="shared" si="86"/>
        <v>3.323948414864061</v>
      </c>
      <c r="E986" s="2">
        <f t="shared" si="85"/>
        <v>-5.9216079547359968E-2</v>
      </c>
      <c r="F986" s="2">
        <f t="shared" si="89"/>
        <v>-4.0967555254778337E-3</v>
      </c>
      <c r="G986" s="2">
        <f t="shared" si="87"/>
        <v>-5.5119324021882132E-2</v>
      </c>
      <c r="H986" s="2" t="str">
        <f t="shared" si="88"/>
        <v>Hold</v>
      </c>
    </row>
    <row r="987" spans="1:8" ht="13.5" x14ac:dyDescent="0.25">
      <c r="A987" s="3">
        <f>TITRES_STAT!B990</f>
        <v>43747</v>
      </c>
      <c r="B987" s="6">
        <f>TITRES_STAT!D990</f>
        <v>3.4215</v>
      </c>
      <c r="C987" s="2">
        <f t="shared" si="90"/>
        <v>3.2604042837295162</v>
      </c>
      <c r="D987" s="2">
        <f t="shared" si="86"/>
        <v>3.3311744582074638</v>
      </c>
      <c r="E987" s="2">
        <f t="shared" si="85"/>
        <v>-7.0770174477947645E-2</v>
      </c>
      <c r="F987" s="2">
        <f t="shared" si="89"/>
        <v>-1.7431439315971797E-2</v>
      </c>
      <c r="G987" s="2">
        <f t="shared" si="87"/>
        <v>-5.3338735161975848E-2</v>
      </c>
      <c r="H987" s="2" t="str">
        <f t="shared" si="88"/>
        <v>Hold</v>
      </c>
    </row>
    <row r="988" spans="1:8" ht="13.5" x14ac:dyDescent="0.25">
      <c r="A988" s="3">
        <f>TITRES_STAT!B991</f>
        <v>43748</v>
      </c>
      <c r="B988" s="6">
        <f>TITRES_STAT!D991</f>
        <v>3.4215</v>
      </c>
      <c r="C988" s="2">
        <f t="shared" si="90"/>
        <v>3.2688343939249753</v>
      </c>
      <c r="D988" s="2">
        <f t="shared" si="86"/>
        <v>3.3378652390809851</v>
      </c>
      <c r="E988" s="2">
        <f t="shared" ref="E988:E1051" si="91">C988-D988</f>
        <v>-6.9030845156009768E-2</v>
      </c>
      <c r="F988" s="2">
        <f t="shared" si="89"/>
        <v>-2.7751320483979394E-2</v>
      </c>
      <c r="G988" s="2">
        <f t="shared" si="87"/>
        <v>-4.1279524672030374E-2</v>
      </c>
      <c r="H988" s="2" t="str">
        <f t="shared" si="88"/>
        <v>Hold</v>
      </c>
    </row>
    <row r="989" spans="1:8" ht="13.5" x14ac:dyDescent="0.25">
      <c r="A989" s="3">
        <f>TITRES_STAT!B992</f>
        <v>43749</v>
      </c>
      <c r="B989" s="6">
        <f>TITRES_STAT!D992</f>
        <v>3.5556000000000001</v>
      </c>
      <c r="C989" s="2">
        <f t="shared" si="90"/>
        <v>3.2631675640903639</v>
      </c>
      <c r="D989" s="2">
        <f t="shared" ref="D989:D1052" si="92">$D$4*B989+(1-$D$4)*D988</f>
        <v>3.353993739889801</v>
      </c>
      <c r="E989" s="2">
        <f t="shared" si="91"/>
        <v>-9.0826175799437081E-2</v>
      </c>
      <c r="F989" s="2">
        <f t="shared" si="89"/>
        <v>-4.0366291547070936E-2</v>
      </c>
      <c r="G989" s="2">
        <f t="shared" si="87"/>
        <v>-5.0459884252366145E-2</v>
      </c>
      <c r="H989" s="2" t="str">
        <f t="shared" si="88"/>
        <v>Hold</v>
      </c>
    </row>
    <row r="990" spans="1:8" ht="13.5" x14ac:dyDescent="0.25">
      <c r="A990" s="3">
        <f>TITRES_STAT!B993</f>
        <v>43752</v>
      </c>
      <c r="B990" s="6">
        <f>TITRES_STAT!D993</f>
        <v>3.5556000000000001</v>
      </c>
      <c r="C990" s="2">
        <f t="shared" si="90"/>
        <v>3.2690340926918462</v>
      </c>
      <c r="D990" s="2">
        <f t="shared" si="92"/>
        <v>3.3689275369350011</v>
      </c>
      <c r="E990" s="2">
        <f t="shared" si="91"/>
        <v>-9.9893444243154939E-2</v>
      </c>
      <c r="F990" s="2">
        <f t="shared" si="89"/>
        <v>-5.2271722086287734E-2</v>
      </c>
      <c r="G990" s="2">
        <f t="shared" si="87"/>
        <v>-4.7621722156867205E-2</v>
      </c>
      <c r="H990" s="2" t="str">
        <f t="shared" si="88"/>
        <v>Hold</v>
      </c>
    </row>
    <row r="991" spans="1:8" ht="13.5" x14ac:dyDescent="0.25">
      <c r="A991" s="3">
        <f>TITRES_STAT!B994</f>
        <v>43754</v>
      </c>
      <c r="B991" s="6">
        <f>TITRES_STAT!D994</f>
        <v>3.5556000000000001</v>
      </c>
      <c r="C991" s="2">
        <f t="shared" si="90"/>
        <v>3.2697365399700233</v>
      </c>
      <c r="D991" s="2">
        <f t="shared" si="92"/>
        <v>3.3827551267916678</v>
      </c>
      <c r="E991" s="2">
        <f t="shared" si="91"/>
        <v>-0.11301858682164445</v>
      </c>
      <c r="F991" s="2">
        <f t="shared" si="89"/>
        <v>-6.4421095033359077E-2</v>
      </c>
      <c r="G991" s="2">
        <f t="shared" si="87"/>
        <v>-4.8597491788285374E-2</v>
      </c>
      <c r="H991" s="2" t="str">
        <f t="shared" si="88"/>
        <v>Hold</v>
      </c>
    </row>
    <row r="992" spans="1:8" ht="13.5" x14ac:dyDescent="0.25">
      <c r="A992" s="3">
        <f>TITRES_STAT!B995</f>
        <v>43755</v>
      </c>
      <c r="B992" s="6">
        <f>TITRES_STAT!D995</f>
        <v>3.4630999999999998</v>
      </c>
      <c r="C992" s="2">
        <f t="shared" si="90"/>
        <v>3.269623226128481</v>
      </c>
      <c r="D992" s="2">
        <f t="shared" si="92"/>
        <v>3.388706598881174</v>
      </c>
      <c r="E992" s="2">
        <f t="shared" si="91"/>
        <v>-0.11908337275269298</v>
      </c>
      <c r="F992" s="2">
        <f t="shared" si="89"/>
        <v>-7.535355057722587E-2</v>
      </c>
      <c r="G992" s="2">
        <f t="shared" si="87"/>
        <v>-4.3729822175467115E-2</v>
      </c>
      <c r="H992" s="2" t="str">
        <f t="shared" si="88"/>
        <v>Hold</v>
      </c>
    </row>
    <row r="993" spans="1:8" ht="13.5" x14ac:dyDescent="0.25">
      <c r="A993" s="3">
        <f>TITRES_STAT!B996</f>
        <v>43756</v>
      </c>
      <c r="B993" s="6">
        <f>TITRES_STAT!D996</f>
        <v>3.4908999999999999</v>
      </c>
      <c r="C993" s="2">
        <f t="shared" si="90"/>
        <v>3.284465806724099</v>
      </c>
      <c r="D993" s="2">
        <f t="shared" si="92"/>
        <v>3.3962764804455312</v>
      </c>
      <c r="E993" s="2">
        <f t="shared" si="91"/>
        <v>-0.11181067372143216</v>
      </c>
      <c r="F993" s="2">
        <f t="shared" si="89"/>
        <v>-8.2644975206067131E-2</v>
      </c>
      <c r="G993" s="2">
        <f t="shared" si="87"/>
        <v>-2.9165698515365032E-2</v>
      </c>
      <c r="H993" s="2" t="str">
        <f t="shared" si="88"/>
        <v>Hold</v>
      </c>
    </row>
    <row r="994" spans="1:8" ht="13.5" x14ac:dyDescent="0.25">
      <c r="A994" s="3">
        <f>TITRES_STAT!B997</f>
        <v>43759</v>
      </c>
      <c r="B994" s="6">
        <f>TITRES_STAT!D997</f>
        <v>3.4908999999999999</v>
      </c>
      <c r="C994" s="2">
        <f t="shared" si="90"/>
        <v>3.3112402979973146</v>
      </c>
      <c r="D994" s="2">
        <f t="shared" si="92"/>
        <v>3.4032856300421583</v>
      </c>
      <c r="E994" s="2">
        <f t="shared" si="91"/>
        <v>-9.2045332044843775E-2</v>
      </c>
      <c r="F994" s="2">
        <f t="shared" si="89"/>
        <v>-8.4525046573822454E-2</v>
      </c>
      <c r="G994" s="2">
        <f t="shared" si="87"/>
        <v>-7.5202854710213207E-3</v>
      </c>
      <c r="H994" s="2" t="str">
        <f t="shared" si="88"/>
        <v>Hold</v>
      </c>
    </row>
    <row r="995" spans="1:8" ht="13.5" x14ac:dyDescent="0.25">
      <c r="A995" s="3">
        <f>TITRES_STAT!B998</f>
        <v>43760</v>
      </c>
      <c r="B995" s="6">
        <f>TITRES_STAT!D998</f>
        <v>3.4447000000000001</v>
      </c>
      <c r="C995" s="2">
        <f t="shared" si="90"/>
        <v>3.3338956367669583</v>
      </c>
      <c r="D995" s="2">
        <f t="shared" si="92"/>
        <v>3.4063533611501469</v>
      </c>
      <c r="E995" s="2">
        <f t="shared" si="91"/>
        <v>-7.2457724383188538E-2</v>
      </c>
      <c r="F995" s="2">
        <f t="shared" si="89"/>
        <v>-8.2111582135695665E-2</v>
      </c>
      <c r="G995" s="2">
        <f t="shared" si="87"/>
        <v>9.6538577525071279E-3</v>
      </c>
      <c r="H995" s="2" t="str">
        <f t="shared" si="88"/>
        <v>Sell</v>
      </c>
    </row>
    <row r="996" spans="1:8" ht="13.5" x14ac:dyDescent="0.25">
      <c r="A996" s="3">
        <f>TITRES_STAT!B999</f>
        <v>43761</v>
      </c>
      <c r="B996" s="6">
        <f>TITRES_STAT!D999</f>
        <v>3.4447000000000001</v>
      </c>
      <c r="C996" s="2">
        <f t="shared" si="90"/>
        <v>3.346665538802811</v>
      </c>
      <c r="D996" s="2">
        <f t="shared" si="92"/>
        <v>3.4091938529168027</v>
      </c>
      <c r="E996" s="2">
        <f t="shared" si="91"/>
        <v>-6.2528314113991623E-2</v>
      </c>
      <c r="F996" s="2">
        <f t="shared" si="89"/>
        <v>-7.819492853135486E-2</v>
      </c>
      <c r="G996" s="2">
        <f t="shared" ref="G996:G1059" si="93">E996-F996</f>
        <v>1.5666614417363237E-2</v>
      </c>
      <c r="H996" s="2" t="str">
        <f t="shared" ref="H996:H1059" si="94">IF(G996&lt;0,"Hold","Sell")</f>
        <v>Sell</v>
      </c>
    </row>
    <row r="997" spans="1:8" ht="13.5" x14ac:dyDescent="0.25">
      <c r="A997" s="3">
        <f>TITRES_STAT!B1000</f>
        <v>43762</v>
      </c>
      <c r="B997" s="6">
        <f>TITRES_STAT!D1000</f>
        <v>3.4447000000000001</v>
      </c>
      <c r="C997" s="2">
        <f t="shared" si="90"/>
        <v>3.3581785328331479</v>
      </c>
      <c r="D997" s="2">
        <f t="shared" si="92"/>
        <v>3.4118239378859285</v>
      </c>
      <c r="E997" s="2">
        <f t="shared" si="91"/>
        <v>-5.3645405052780593E-2</v>
      </c>
      <c r="F997" s="2">
        <f t="shared" ref="F997:F1060" si="95">(E997*(2/(10)))+((1-(2/10))*F996)</f>
        <v>-7.3285023835640006E-2</v>
      </c>
      <c r="G997" s="2">
        <f t="shared" si="93"/>
        <v>1.9639618782859414E-2</v>
      </c>
      <c r="H997" s="2" t="str">
        <f t="shared" si="94"/>
        <v>Sell</v>
      </c>
    </row>
    <row r="998" spans="1:8" ht="13.5" x14ac:dyDescent="0.25">
      <c r="A998" s="3">
        <f>TITRES_STAT!B1001</f>
        <v>43763</v>
      </c>
      <c r="B998" s="6">
        <f>TITRES_STAT!D1001</f>
        <v>3.4447000000000001</v>
      </c>
      <c r="C998" s="2">
        <f t="shared" si="90"/>
        <v>3.3679202970126636</v>
      </c>
      <c r="D998" s="2">
        <f t="shared" si="92"/>
        <v>3.4142592017462303</v>
      </c>
      <c r="E998" s="2">
        <f t="shared" si="91"/>
        <v>-4.6338904733566721E-2</v>
      </c>
      <c r="F998" s="2">
        <f t="shared" si="95"/>
        <v>-6.7895800015225355E-2</v>
      </c>
      <c r="G998" s="2">
        <f t="shared" si="93"/>
        <v>2.1556895281658633E-2</v>
      </c>
      <c r="H998" s="2" t="str">
        <f t="shared" si="94"/>
        <v>Sell</v>
      </c>
    </row>
    <row r="999" spans="1:8" ht="13.5" x14ac:dyDescent="0.25">
      <c r="A999" s="3">
        <f>TITRES_STAT!B1002</f>
        <v>43766</v>
      </c>
      <c r="B999" s="6">
        <f>TITRES_STAT!D1002</f>
        <v>3.4215</v>
      </c>
      <c r="C999" s="2">
        <f t="shared" si="90"/>
        <v>3.3967940974722541</v>
      </c>
      <c r="D999" s="2">
        <f t="shared" si="92"/>
        <v>3.4147955571724355</v>
      </c>
      <c r="E999" s="2">
        <f t="shared" si="91"/>
        <v>-1.800145970018141E-2</v>
      </c>
      <c r="F999" s="2">
        <f t="shared" si="95"/>
        <v>-5.7916931952216567E-2</v>
      </c>
      <c r="G999" s="2">
        <f t="shared" si="93"/>
        <v>3.9915472252035157E-2</v>
      </c>
      <c r="H999" s="2" t="str">
        <f t="shared" si="94"/>
        <v>Sell</v>
      </c>
    </row>
    <row r="1000" spans="1:8" ht="13.5" x14ac:dyDescent="0.25">
      <c r="A1000" s="3">
        <f>TITRES_STAT!B1003</f>
        <v>43767</v>
      </c>
      <c r="B1000" s="6">
        <f>TITRES_STAT!D1003</f>
        <v>3.3984000000000001</v>
      </c>
      <c r="C1000" s="2">
        <f t="shared" si="90"/>
        <v>3.4212257747842152</v>
      </c>
      <c r="D1000" s="2">
        <f t="shared" si="92"/>
        <v>3.4135810714559587</v>
      </c>
      <c r="E1000" s="2">
        <f t="shared" si="91"/>
        <v>7.644703328256508E-3</v>
      </c>
      <c r="F1000" s="2">
        <f t="shared" si="95"/>
        <v>-4.4804604896121952E-2</v>
      </c>
      <c r="G1000" s="2">
        <f t="shared" si="93"/>
        <v>5.244930822437846E-2</v>
      </c>
      <c r="H1000" s="2" t="str">
        <f t="shared" si="94"/>
        <v>Sell</v>
      </c>
    </row>
    <row r="1001" spans="1:8" ht="13.5" x14ac:dyDescent="0.25">
      <c r="A1001" s="3">
        <f>TITRES_STAT!B1004</f>
        <v>43768</v>
      </c>
      <c r="B1001" s="6">
        <f>TITRES_STAT!D1004</f>
        <v>3.3753000000000002</v>
      </c>
      <c r="C1001" s="2">
        <f t="shared" si="90"/>
        <v>3.4418987325097206</v>
      </c>
      <c r="D1001" s="2">
        <f t="shared" si="92"/>
        <v>3.4107454365332952</v>
      </c>
      <c r="E1001" s="2">
        <f t="shared" si="91"/>
        <v>3.1153295976425355E-2</v>
      </c>
      <c r="F1001" s="2">
        <f t="shared" si="95"/>
        <v>-2.9613024721612494E-2</v>
      </c>
      <c r="G1001" s="2">
        <f t="shared" si="93"/>
        <v>6.0766320698037848E-2</v>
      </c>
      <c r="H1001" s="2" t="str">
        <f t="shared" si="94"/>
        <v>Sell</v>
      </c>
    </row>
    <row r="1002" spans="1:8" ht="13.5" x14ac:dyDescent="0.25">
      <c r="A1002" s="3">
        <f>TITRES_STAT!B1005</f>
        <v>43769</v>
      </c>
      <c r="B1002" s="6">
        <f>TITRES_STAT!D1005</f>
        <v>3.3660999999999999</v>
      </c>
      <c r="C1002" s="2">
        <f t="shared" si="90"/>
        <v>3.4451604659697637</v>
      </c>
      <c r="D1002" s="2">
        <f t="shared" si="92"/>
        <v>3.4074383671604584</v>
      </c>
      <c r="E1002" s="2">
        <f t="shared" si="91"/>
        <v>3.7722098809305216E-2</v>
      </c>
      <c r="F1002" s="2">
        <f t="shared" si="95"/>
        <v>-1.6146000015428954E-2</v>
      </c>
      <c r="G1002" s="2">
        <f t="shared" si="93"/>
        <v>5.3868098824734173E-2</v>
      </c>
      <c r="H1002" s="2" t="str">
        <f t="shared" si="94"/>
        <v>Sell</v>
      </c>
    </row>
    <row r="1003" spans="1:8" ht="13.5" x14ac:dyDescent="0.25">
      <c r="A1003" s="3">
        <f>TITRES_STAT!B1006</f>
        <v>43770</v>
      </c>
      <c r="B1003" s="6">
        <f>TITRES_STAT!D1006</f>
        <v>3.4215</v>
      </c>
      <c r="C1003" s="2">
        <f t="shared" si="90"/>
        <v>3.4521973173590306</v>
      </c>
      <c r="D1003" s="2">
        <f t="shared" si="92"/>
        <v>3.4084799695930168</v>
      </c>
      <c r="E1003" s="2">
        <f t="shared" si="91"/>
        <v>4.371734776601377E-2</v>
      </c>
      <c r="F1003" s="2">
        <f t="shared" si="95"/>
        <v>-4.1733304591404091E-3</v>
      </c>
      <c r="G1003" s="2">
        <f t="shared" si="93"/>
        <v>4.7890678225154179E-2</v>
      </c>
      <c r="H1003" s="2" t="str">
        <f t="shared" si="94"/>
        <v>Sell</v>
      </c>
    </row>
    <row r="1004" spans="1:8" ht="13.5" x14ac:dyDescent="0.25">
      <c r="A1004" s="3">
        <f>TITRES_STAT!B1007</f>
        <v>43773</v>
      </c>
      <c r="B1004" s="6">
        <f>TITRES_STAT!D1007</f>
        <v>3.4215</v>
      </c>
      <c r="C1004" s="2">
        <f t="shared" si="90"/>
        <v>3.458151576226872</v>
      </c>
      <c r="D1004" s="2">
        <f t="shared" si="92"/>
        <v>3.4094444162898303</v>
      </c>
      <c r="E1004" s="2">
        <f t="shared" si="91"/>
        <v>4.8707159937041666E-2</v>
      </c>
      <c r="F1004" s="2">
        <f t="shared" si="95"/>
        <v>6.402767620096006E-3</v>
      </c>
      <c r="G1004" s="2">
        <f t="shared" si="93"/>
        <v>4.230439231694566E-2</v>
      </c>
      <c r="H1004" s="2" t="str">
        <f t="shared" si="94"/>
        <v>Sell</v>
      </c>
    </row>
    <row r="1005" spans="1:8" ht="13.5" x14ac:dyDescent="0.25">
      <c r="A1005" s="3">
        <f>TITRES_STAT!B1008</f>
        <v>43774</v>
      </c>
      <c r="B1005" s="6">
        <f>TITRES_STAT!D1008</f>
        <v>3.3753000000000002</v>
      </c>
      <c r="C1005" s="2">
        <f t="shared" si="90"/>
        <v>3.456082102961199</v>
      </c>
      <c r="D1005" s="2">
        <f t="shared" si="92"/>
        <v>3.4069152002683616</v>
      </c>
      <c r="E1005" s="2">
        <f t="shared" si="91"/>
        <v>4.9166902692837411E-2</v>
      </c>
      <c r="F1005" s="2">
        <f t="shared" si="95"/>
        <v>1.4955594634644288E-2</v>
      </c>
      <c r="G1005" s="2">
        <f t="shared" si="93"/>
        <v>3.4211308058193127E-2</v>
      </c>
      <c r="H1005" s="2" t="str">
        <f t="shared" si="94"/>
        <v>Sell</v>
      </c>
    </row>
    <row r="1006" spans="1:8" ht="13.5" x14ac:dyDescent="0.25">
      <c r="A1006" s="3">
        <f>TITRES_STAT!B1009</f>
        <v>43775</v>
      </c>
      <c r="B1006" s="6">
        <f>TITRES_STAT!D1009</f>
        <v>3.4123000000000001</v>
      </c>
      <c r="C1006" s="2">
        <f t="shared" si="90"/>
        <v>3.4543310101979374</v>
      </c>
      <c r="D1006" s="2">
        <f t="shared" si="92"/>
        <v>3.407314074322557</v>
      </c>
      <c r="E1006" s="2">
        <f t="shared" si="91"/>
        <v>4.7016935875380472E-2</v>
      </c>
      <c r="F1006" s="2">
        <f t="shared" si="95"/>
        <v>2.1367862882791525E-2</v>
      </c>
      <c r="G1006" s="2">
        <f t="shared" si="93"/>
        <v>2.5649072992588947E-2</v>
      </c>
      <c r="H1006" s="2" t="str">
        <f t="shared" si="94"/>
        <v>Sell</v>
      </c>
    </row>
    <row r="1007" spans="1:8" ht="13.5" x14ac:dyDescent="0.25">
      <c r="A1007" s="3">
        <f>TITRES_STAT!B1010</f>
        <v>43776</v>
      </c>
      <c r="B1007" s="6">
        <f>TITRES_STAT!D1010</f>
        <v>3.4077000000000002</v>
      </c>
      <c r="C1007" s="2">
        <f t="shared" si="90"/>
        <v>3.4528493163213314</v>
      </c>
      <c r="D1007" s="2">
        <f t="shared" si="92"/>
        <v>3.4073426614097748</v>
      </c>
      <c r="E1007" s="2">
        <f t="shared" si="91"/>
        <v>4.5506654911556588E-2</v>
      </c>
      <c r="F1007" s="2">
        <f t="shared" si="95"/>
        <v>2.6195621288544538E-2</v>
      </c>
      <c r="G1007" s="2">
        <f t="shared" si="93"/>
        <v>1.931103362301205E-2</v>
      </c>
      <c r="H1007" s="2" t="str">
        <f t="shared" si="94"/>
        <v>Sell</v>
      </c>
    </row>
    <row r="1008" spans="1:8" ht="13.5" x14ac:dyDescent="0.25">
      <c r="A1008" s="3">
        <f>TITRES_STAT!B1011</f>
        <v>43777</v>
      </c>
      <c r="B1008" s="6">
        <f>TITRES_STAT!D1011</f>
        <v>3.3799000000000001</v>
      </c>
      <c r="C1008" s="2">
        <f t="shared" si="90"/>
        <v>3.4515955753488186</v>
      </c>
      <c r="D1008" s="2">
        <f t="shared" si="92"/>
        <v>3.4053098716757177</v>
      </c>
      <c r="E1008" s="2">
        <f t="shared" si="91"/>
        <v>4.6285703673100809E-2</v>
      </c>
      <c r="F1008" s="2">
        <f t="shared" si="95"/>
        <v>3.0213637765455791E-2</v>
      </c>
      <c r="G1008" s="2">
        <f t="shared" si="93"/>
        <v>1.6072065907645018E-2</v>
      </c>
      <c r="H1008" s="2" t="str">
        <f t="shared" si="94"/>
        <v>Sell</v>
      </c>
    </row>
    <row r="1009" spans="1:8" ht="13.5" x14ac:dyDescent="0.25">
      <c r="A1009" s="3">
        <f>TITRES_STAT!B1012</f>
        <v>43780</v>
      </c>
      <c r="B1009" s="6">
        <f>TITRES_STAT!D1012</f>
        <v>3.3753000000000002</v>
      </c>
      <c r="C1009" s="2">
        <f t="shared" si="90"/>
        <v>3.4469654868336157</v>
      </c>
      <c r="D1009" s="2">
        <f t="shared" si="92"/>
        <v>3.4030869182182575</v>
      </c>
      <c r="E1009" s="2">
        <f t="shared" si="91"/>
        <v>4.3878568615358216E-2</v>
      </c>
      <c r="F1009" s="2">
        <f t="shared" si="95"/>
        <v>3.2946623935436278E-2</v>
      </c>
      <c r="G1009" s="2">
        <f t="shared" si="93"/>
        <v>1.0931944679921937E-2</v>
      </c>
      <c r="H1009" s="2" t="str">
        <f t="shared" si="94"/>
        <v>Sell</v>
      </c>
    </row>
    <row r="1010" spans="1:8" ht="13.5" x14ac:dyDescent="0.25">
      <c r="A1010" s="3">
        <f>TITRES_STAT!B1013</f>
        <v>43781</v>
      </c>
      <c r="B1010" s="6">
        <f>TITRES_STAT!D1013</f>
        <v>3.3892000000000002</v>
      </c>
      <c r="C1010" s="2">
        <f t="shared" si="90"/>
        <v>3.4394938734745977</v>
      </c>
      <c r="D1010" s="2">
        <f t="shared" si="92"/>
        <v>3.4020582576094975</v>
      </c>
      <c r="E1010" s="2">
        <f t="shared" si="91"/>
        <v>3.7435615865100136E-2</v>
      </c>
      <c r="F1010" s="2">
        <f t="shared" si="95"/>
        <v>3.3844422321369055E-2</v>
      </c>
      <c r="G1010" s="2">
        <f t="shared" si="93"/>
        <v>3.5911935437310805E-3</v>
      </c>
      <c r="H1010" s="2" t="str">
        <f t="shared" si="94"/>
        <v>Sell</v>
      </c>
    </row>
    <row r="1011" spans="1:8" ht="13.5" x14ac:dyDescent="0.25">
      <c r="A1011" s="3">
        <f>TITRES_STAT!B1014</f>
        <v>43782</v>
      </c>
      <c r="B1011" s="6">
        <f>TITRES_STAT!D1014</f>
        <v>3.3290999999999999</v>
      </c>
      <c r="C1011" s="2">
        <f t="shared" si="90"/>
        <v>3.429617892940044</v>
      </c>
      <c r="D1011" s="2">
        <f t="shared" si="92"/>
        <v>3.396653942231016</v>
      </c>
      <c r="E1011" s="2">
        <f t="shared" si="91"/>
        <v>3.2963950709028023E-2</v>
      </c>
      <c r="F1011" s="2">
        <f t="shared" si="95"/>
        <v>3.3668327998900849E-2</v>
      </c>
      <c r="G1011" s="2">
        <f t="shared" si="93"/>
        <v>-7.0437728987282622E-4</v>
      </c>
      <c r="H1011" s="2" t="str">
        <f t="shared" si="94"/>
        <v>Hold</v>
      </c>
    </row>
    <row r="1012" spans="1:8" ht="13.5" x14ac:dyDescent="0.25">
      <c r="A1012" s="3">
        <f>TITRES_STAT!B1015</f>
        <v>43783</v>
      </c>
      <c r="B1012" s="6">
        <f>TITRES_STAT!D1015</f>
        <v>3.3706999999999998</v>
      </c>
      <c r="C1012" s="2">
        <f t="shared" si="90"/>
        <v>3.4198459094108062</v>
      </c>
      <c r="D1012" s="2">
        <f t="shared" si="92"/>
        <v>3.3947314279916818</v>
      </c>
      <c r="E1012" s="2">
        <f t="shared" si="91"/>
        <v>2.5114481419124424E-2</v>
      </c>
      <c r="F1012" s="2">
        <f t="shared" si="95"/>
        <v>3.1957558682945565E-2</v>
      </c>
      <c r="G1012" s="2">
        <f t="shared" si="93"/>
        <v>-6.8430772638211415E-3</v>
      </c>
      <c r="H1012" s="2" t="str">
        <f t="shared" si="94"/>
        <v>Hold</v>
      </c>
    </row>
    <row r="1013" spans="1:8" ht="13.5" x14ac:dyDescent="0.25">
      <c r="A1013" s="3">
        <f>TITRES_STAT!B1016</f>
        <v>43784</v>
      </c>
      <c r="B1013" s="6">
        <f>TITRES_STAT!D1016</f>
        <v>3.3382999999999998</v>
      </c>
      <c r="C1013" s="2">
        <f t="shared" si="90"/>
        <v>3.4201003848860667</v>
      </c>
      <c r="D1013" s="2">
        <f t="shared" si="92"/>
        <v>3.3905513222145203</v>
      </c>
      <c r="E1013" s="2">
        <f t="shared" si="91"/>
        <v>2.9549062671546444E-2</v>
      </c>
      <c r="F1013" s="2">
        <f t="shared" si="95"/>
        <v>3.1475859480665745E-2</v>
      </c>
      <c r="G1013" s="2">
        <f t="shared" si="93"/>
        <v>-1.9267968091193008E-3</v>
      </c>
      <c r="H1013" s="2" t="str">
        <f t="shared" si="94"/>
        <v>Hold</v>
      </c>
    </row>
    <row r="1014" spans="1:8" ht="13.5" x14ac:dyDescent="0.25">
      <c r="A1014" s="3">
        <f>TITRES_STAT!B1017</f>
        <v>43787</v>
      </c>
      <c r="B1014" s="6">
        <f>TITRES_STAT!D1017</f>
        <v>3.3290999999999999</v>
      </c>
      <c r="C1014" s="2">
        <f t="shared" si="90"/>
        <v>3.4203157102882105</v>
      </c>
      <c r="D1014" s="2">
        <f t="shared" si="92"/>
        <v>3.3859993724208519</v>
      </c>
      <c r="E1014" s="2">
        <f t="shared" si="91"/>
        <v>3.4316337867358548E-2</v>
      </c>
      <c r="F1014" s="2">
        <f t="shared" si="95"/>
        <v>3.2043955158004303E-2</v>
      </c>
      <c r="G1014" s="2">
        <f t="shared" si="93"/>
        <v>2.2723827093542454E-3</v>
      </c>
      <c r="H1014" s="2" t="str">
        <f t="shared" si="94"/>
        <v>Sell</v>
      </c>
    </row>
    <row r="1015" spans="1:8" ht="13.5" x14ac:dyDescent="0.25">
      <c r="A1015" s="3">
        <f>TITRES_STAT!B1018</f>
        <v>43788</v>
      </c>
      <c r="B1015" s="6">
        <f>TITRES_STAT!D1018</f>
        <v>3.3567999999999998</v>
      </c>
      <c r="C1015" s="2">
        <f t="shared" si="90"/>
        <v>3.4133902163977163</v>
      </c>
      <c r="D1015" s="2">
        <f t="shared" si="92"/>
        <v>3.3838364559452332</v>
      </c>
      <c r="E1015" s="2">
        <f t="shared" si="91"/>
        <v>2.9553760452483147E-2</v>
      </c>
      <c r="F1015" s="2">
        <f t="shared" si="95"/>
        <v>3.1545916216900075E-2</v>
      </c>
      <c r="G1015" s="2">
        <f t="shared" si="93"/>
        <v>-1.992155764416928E-3</v>
      </c>
      <c r="H1015" s="2" t="str">
        <f t="shared" si="94"/>
        <v>Hold</v>
      </c>
    </row>
    <row r="1016" spans="1:8" ht="13.5" x14ac:dyDescent="0.25">
      <c r="A1016" s="3">
        <f>TITRES_STAT!B1019</f>
        <v>43789</v>
      </c>
      <c r="B1016" s="6">
        <f>TITRES_STAT!D1019</f>
        <v>3.4169</v>
      </c>
      <c r="C1016" s="2">
        <f t="shared" si="90"/>
        <v>3.4132224907980677</v>
      </c>
      <c r="D1016" s="2">
        <f t="shared" si="92"/>
        <v>3.3862856073566974</v>
      </c>
      <c r="E1016" s="2">
        <f t="shared" si="91"/>
        <v>2.6936883441370352E-2</v>
      </c>
      <c r="F1016" s="2">
        <f t="shared" si="95"/>
        <v>3.062410966179413E-2</v>
      </c>
      <c r="G1016" s="2">
        <f t="shared" si="93"/>
        <v>-3.6872262204237782E-3</v>
      </c>
      <c r="H1016" s="2" t="str">
        <f t="shared" si="94"/>
        <v>Hold</v>
      </c>
    </row>
    <row r="1017" spans="1:8" ht="13.5" x14ac:dyDescent="0.25">
      <c r="A1017" s="3">
        <f>TITRES_STAT!B1020</f>
        <v>43790</v>
      </c>
      <c r="B1017" s="6">
        <f>TITRES_STAT!D1020</f>
        <v>3.3984000000000001</v>
      </c>
      <c r="C1017" s="2">
        <f t="shared" si="90"/>
        <v>3.4123728768291341</v>
      </c>
      <c r="D1017" s="2">
        <f t="shared" si="92"/>
        <v>3.3871829697747198</v>
      </c>
      <c r="E1017" s="2">
        <f t="shared" si="91"/>
        <v>2.5189907054414373E-2</v>
      </c>
      <c r="F1017" s="2">
        <f t="shared" si="95"/>
        <v>2.9537269140318179E-2</v>
      </c>
      <c r="G1017" s="2">
        <f t="shared" si="93"/>
        <v>-4.3473620859038054E-3</v>
      </c>
      <c r="H1017" s="2" t="str">
        <f t="shared" si="94"/>
        <v>Hold</v>
      </c>
    </row>
    <row r="1018" spans="1:8" ht="13.5" x14ac:dyDescent="0.25">
      <c r="A1018" s="3">
        <f>TITRES_STAT!B1021</f>
        <v>43791</v>
      </c>
      <c r="B1018" s="6">
        <f>TITRES_STAT!D1021</f>
        <v>3.3706999999999998</v>
      </c>
      <c r="C1018" s="2">
        <f t="shared" si="90"/>
        <v>3.4073770496246518</v>
      </c>
      <c r="D1018" s="2">
        <f t="shared" si="92"/>
        <v>3.3859620090506666</v>
      </c>
      <c r="E1018" s="2">
        <f t="shared" si="91"/>
        <v>2.1415040573985245E-2</v>
      </c>
      <c r="F1018" s="2">
        <f t="shared" si="95"/>
        <v>2.7912823427051592E-2</v>
      </c>
      <c r="G1018" s="2">
        <f t="shared" si="93"/>
        <v>-6.4977828530663473E-3</v>
      </c>
      <c r="H1018" s="2" t="str">
        <f t="shared" si="94"/>
        <v>Hold</v>
      </c>
    </row>
    <row r="1019" spans="1:8" ht="13.5" x14ac:dyDescent="0.25">
      <c r="A1019" s="3">
        <f>TITRES_STAT!B1022</f>
        <v>43794</v>
      </c>
      <c r="B1019" s="6">
        <f>TITRES_STAT!D1022</f>
        <v>3.3475999999999999</v>
      </c>
      <c r="C1019" s="2">
        <f t="shared" si="90"/>
        <v>3.4024421189131666</v>
      </c>
      <c r="D1019" s="2">
        <f t="shared" si="92"/>
        <v>3.3831203787506174</v>
      </c>
      <c r="E1019" s="2">
        <f t="shared" si="91"/>
        <v>1.9321740162549172E-2</v>
      </c>
      <c r="F1019" s="2">
        <f t="shared" si="95"/>
        <v>2.619460677415111E-2</v>
      </c>
      <c r="G1019" s="2">
        <f t="shared" si="93"/>
        <v>-6.8728666116019375E-3</v>
      </c>
      <c r="H1019" s="2" t="str">
        <f t="shared" si="94"/>
        <v>Hold</v>
      </c>
    </row>
    <row r="1020" spans="1:8" ht="13.5" x14ac:dyDescent="0.25">
      <c r="A1020" s="3">
        <f>TITRES_STAT!B1023</f>
        <v>43795</v>
      </c>
      <c r="B1020" s="6">
        <f>TITRES_STAT!D1023</f>
        <v>3.3475999999999999</v>
      </c>
      <c r="C1020" s="2">
        <f t="shared" si="90"/>
        <v>3.4004048698496026</v>
      </c>
      <c r="D1020" s="2">
        <f t="shared" si="92"/>
        <v>3.380489239583905</v>
      </c>
      <c r="E1020" s="2">
        <f t="shared" si="91"/>
        <v>1.9915630265697537E-2</v>
      </c>
      <c r="F1020" s="2">
        <f t="shared" si="95"/>
        <v>2.4938811472460395E-2</v>
      </c>
      <c r="G1020" s="2">
        <f t="shared" si="93"/>
        <v>-5.0231812067628584E-3</v>
      </c>
      <c r="H1020" s="2" t="str">
        <f t="shared" si="94"/>
        <v>Hold</v>
      </c>
    </row>
    <row r="1021" spans="1:8" ht="13.5" x14ac:dyDescent="0.25">
      <c r="A1021" s="3">
        <f>TITRES_STAT!B1024</f>
        <v>43796</v>
      </c>
      <c r="B1021" s="6">
        <f>TITRES_STAT!D1024</f>
        <v>3.3475999999999999</v>
      </c>
      <c r="C1021" s="2">
        <f t="shared" si="90"/>
        <v>3.3894348898727409</v>
      </c>
      <c r="D1021" s="2">
        <f t="shared" si="92"/>
        <v>3.3780529996147268</v>
      </c>
      <c r="E1021" s="2">
        <f t="shared" si="91"/>
        <v>1.138189025801406E-2</v>
      </c>
      <c r="F1021" s="2">
        <f t="shared" si="95"/>
        <v>2.222742722957113E-2</v>
      </c>
      <c r="G1021" s="2">
        <f t="shared" si="93"/>
        <v>-1.084553697155707E-2</v>
      </c>
      <c r="H1021" s="2" t="str">
        <f t="shared" si="94"/>
        <v>Hold</v>
      </c>
    </row>
    <row r="1022" spans="1:8" ht="13.5" x14ac:dyDescent="0.25">
      <c r="A1022" s="3">
        <f>TITRES_STAT!B1025</f>
        <v>43797</v>
      </c>
      <c r="B1022" s="6">
        <f>TITRES_STAT!D1025</f>
        <v>3.3429000000000002</v>
      </c>
      <c r="C1022" s="2">
        <f t="shared" si="90"/>
        <v>3.3865525991230885</v>
      </c>
      <c r="D1022" s="2">
        <f t="shared" si="92"/>
        <v>3.3754490737173395</v>
      </c>
      <c r="E1022" s="2">
        <f t="shared" si="91"/>
        <v>1.1103525405748993E-2</v>
      </c>
      <c r="F1022" s="2">
        <f t="shared" si="95"/>
        <v>2.0002646864806704E-2</v>
      </c>
      <c r="G1022" s="2">
        <f t="shared" si="93"/>
        <v>-8.8991214590577114E-3</v>
      </c>
      <c r="H1022" s="2" t="str">
        <f t="shared" si="94"/>
        <v>Hold</v>
      </c>
    </row>
    <row r="1023" spans="1:8" ht="13.5" x14ac:dyDescent="0.25">
      <c r="A1023" s="3">
        <f>TITRES_STAT!B1026</f>
        <v>43798</v>
      </c>
      <c r="B1023" s="6">
        <f>TITRES_STAT!D1026</f>
        <v>3.3106</v>
      </c>
      <c r="C1023" s="2">
        <f t="shared" si="90"/>
        <v>3.3791291223349211</v>
      </c>
      <c r="D1023" s="2">
        <f t="shared" si="92"/>
        <v>3.3706454386271663</v>
      </c>
      <c r="E1023" s="2">
        <f t="shared" si="91"/>
        <v>8.4836837077548743E-3</v>
      </c>
      <c r="F1023" s="2">
        <f t="shared" si="95"/>
        <v>1.7698854233396337E-2</v>
      </c>
      <c r="G1023" s="2">
        <f t="shared" si="93"/>
        <v>-9.2151705256414626E-3</v>
      </c>
      <c r="H1023" s="2" t="str">
        <f t="shared" si="94"/>
        <v>Hold</v>
      </c>
    </row>
    <row r="1024" spans="1:8" ht="13.5" x14ac:dyDescent="0.25">
      <c r="A1024" s="3">
        <f>TITRES_STAT!B1027</f>
        <v>43801</v>
      </c>
      <c r="B1024" s="6">
        <f>TITRES_STAT!D1027</f>
        <v>3.3243999999999998</v>
      </c>
      <c r="C1024" s="2">
        <f t="shared" si="90"/>
        <v>3.3714323342833947</v>
      </c>
      <c r="D1024" s="2">
        <f t="shared" si="92"/>
        <v>3.3672198505807094</v>
      </c>
      <c r="E1024" s="2">
        <f t="shared" si="91"/>
        <v>4.2124837026853434E-3</v>
      </c>
      <c r="F1024" s="2">
        <f t="shared" si="95"/>
        <v>1.500158012725414E-2</v>
      </c>
      <c r="G1024" s="2">
        <f t="shared" si="93"/>
        <v>-1.0789096424568797E-2</v>
      </c>
      <c r="H1024" s="2" t="str">
        <f t="shared" si="94"/>
        <v>Hold</v>
      </c>
    </row>
    <row r="1025" spans="1:8" ht="13.5" x14ac:dyDescent="0.25">
      <c r="A1025" s="3">
        <f>TITRES_STAT!B1028</f>
        <v>43802</v>
      </c>
      <c r="B1025" s="6">
        <f>TITRES_STAT!D1028</f>
        <v>3.3058999999999998</v>
      </c>
      <c r="C1025" s="2">
        <f t="shared" si="90"/>
        <v>3.3691812059321036</v>
      </c>
      <c r="D1025" s="2">
        <f t="shared" si="92"/>
        <v>3.3626776394265825</v>
      </c>
      <c r="E1025" s="2">
        <f t="shared" si="91"/>
        <v>6.5035665055210856E-3</v>
      </c>
      <c r="F1025" s="2">
        <f t="shared" si="95"/>
        <v>1.330197740290753E-2</v>
      </c>
      <c r="G1025" s="2">
        <f t="shared" si="93"/>
        <v>-6.7984108973864442E-3</v>
      </c>
      <c r="H1025" s="2" t="str">
        <f t="shared" si="94"/>
        <v>Hold</v>
      </c>
    </row>
    <row r="1026" spans="1:8" ht="13.5" x14ac:dyDescent="0.25">
      <c r="A1026" s="3">
        <f>TITRES_STAT!B1029</f>
        <v>43803</v>
      </c>
      <c r="B1026" s="6">
        <f>TITRES_STAT!D1029</f>
        <v>3.2827999999999999</v>
      </c>
      <c r="C1026" s="2">
        <f t="shared" si="90"/>
        <v>3.3765225588656262</v>
      </c>
      <c r="D1026" s="2">
        <f t="shared" si="92"/>
        <v>3.3567607772468357</v>
      </c>
      <c r="E1026" s="2">
        <f t="shared" si="91"/>
        <v>1.9761781618790497E-2</v>
      </c>
      <c r="F1026" s="2">
        <f t="shared" si="95"/>
        <v>1.4593938246084126E-2</v>
      </c>
      <c r="G1026" s="2">
        <f t="shared" si="93"/>
        <v>5.1678433727063711E-3</v>
      </c>
      <c r="H1026" s="2" t="str">
        <f t="shared" si="94"/>
        <v>Sell</v>
      </c>
    </row>
    <row r="1027" spans="1:8" ht="13.5" x14ac:dyDescent="0.25">
      <c r="A1027" s="3">
        <f>TITRES_STAT!B1030</f>
        <v>43804</v>
      </c>
      <c r="B1027" s="6">
        <f>TITRES_STAT!D1030</f>
        <v>3.3058999999999998</v>
      </c>
      <c r="C1027" s="2">
        <f t="shared" si="90"/>
        <v>3.3798883190401452</v>
      </c>
      <c r="D1027" s="2">
        <f t="shared" si="92"/>
        <v>3.3529933122655886</v>
      </c>
      <c r="E1027" s="2">
        <f t="shared" si="91"/>
        <v>2.6895006774556585E-2</v>
      </c>
      <c r="F1027" s="2">
        <f t="shared" si="95"/>
        <v>1.7054151951778618E-2</v>
      </c>
      <c r="G1027" s="2">
        <f t="shared" si="93"/>
        <v>9.8408548227779669E-3</v>
      </c>
      <c r="H1027" s="2" t="str">
        <f t="shared" si="94"/>
        <v>Sell</v>
      </c>
    </row>
    <row r="1028" spans="1:8" ht="13.5" x14ac:dyDescent="0.25">
      <c r="A1028" s="3">
        <f>TITRES_STAT!B1031</f>
        <v>43805</v>
      </c>
      <c r="B1028" s="6">
        <f>TITRES_STAT!D1031</f>
        <v>3.3058999999999998</v>
      </c>
      <c r="C1028" s="2">
        <f t="shared" si="90"/>
        <v>3.3784747314955075</v>
      </c>
      <c r="D1028" s="2">
        <f t="shared" si="92"/>
        <v>3.3495049187644339</v>
      </c>
      <c r="E1028" s="2">
        <f t="shared" si="91"/>
        <v>2.8969812731073574E-2</v>
      </c>
      <c r="F1028" s="2">
        <f t="shared" si="95"/>
        <v>1.943728410763761E-2</v>
      </c>
      <c r="G1028" s="2">
        <f t="shared" si="93"/>
        <v>9.5325286234359645E-3</v>
      </c>
      <c r="H1028" s="2" t="str">
        <f t="shared" si="94"/>
        <v>Sell</v>
      </c>
    </row>
    <row r="1029" spans="1:8" ht="13.5" x14ac:dyDescent="0.25">
      <c r="A1029" s="3">
        <f>TITRES_STAT!B1032</f>
        <v>43808</v>
      </c>
      <c r="B1029" s="6">
        <f>TITRES_STAT!D1032</f>
        <v>3.3058999999999998</v>
      </c>
      <c r="C1029" s="2">
        <f t="shared" si="90"/>
        <v>3.3737247728038913</v>
      </c>
      <c r="D1029" s="2">
        <f t="shared" si="92"/>
        <v>3.3462749247818828</v>
      </c>
      <c r="E1029" s="2">
        <f t="shared" si="91"/>
        <v>2.744984802200845E-2</v>
      </c>
      <c r="F1029" s="2">
        <f t="shared" si="95"/>
        <v>2.1039796890511778E-2</v>
      </c>
      <c r="G1029" s="2">
        <f t="shared" si="93"/>
        <v>6.4100511314966711E-3</v>
      </c>
      <c r="H1029" s="2" t="str">
        <f t="shared" si="94"/>
        <v>Sell</v>
      </c>
    </row>
    <row r="1030" spans="1:8" ht="13.5" x14ac:dyDescent="0.25">
      <c r="A1030" s="3">
        <f>TITRES_STAT!B1033</f>
        <v>43809</v>
      </c>
      <c r="B1030" s="6">
        <f>TITRES_STAT!D1033</f>
        <v>3.3058999999999998</v>
      </c>
      <c r="C1030" s="2">
        <f t="shared" si="90"/>
        <v>3.3697055769879078</v>
      </c>
      <c r="D1030" s="2">
        <f t="shared" si="92"/>
        <v>3.3432841896128545</v>
      </c>
      <c r="E1030" s="2">
        <f t="shared" si="91"/>
        <v>2.6421387375053396E-2</v>
      </c>
      <c r="F1030" s="2">
        <f t="shared" si="95"/>
        <v>2.2116114987420103E-2</v>
      </c>
      <c r="G1030" s="2">
        <f t="shared" si="93"/>
        <v>4.3052723876332924E-3</v>
      </c>
      <c r="H1030" s="2" t="str">
        <f t="shared" si="94"/>
        <v>Sell</v>
      </c>
    </row>
    <row r="1031" spans="1:8" ht="13.5" x14ac:dyDescent="0.25">
      <c r="A1031" s="3">
        <f>TITRES_STAT!B1034</f>
        <v>43810</v>
      </c>
      <c r="B1031" s="6">
        <f>TITRES_STAT!D1034</f>
        <v>3.3429000000000002</v>
      </c>
      <c r="C1031" s="2">
        <f t="shared" si="90"/>
        <v>3.3663047189897686</v>
      </c>
      <c r="D1031" s="2">
        <f t="shared" si="92"/>
        <v>3.3432557311230133</v>
      </c>
      <c r="E1031" s="2">
        <f t="shared" si="91"/>
        <v>2.3048987866755244E-2</v>
      </c>
      <c r="F1031" s="2">
        <f t="shared" si="95"/>
        <v>2.2302689563287133E-2</v>
      </c>
      <c r="G1031" s="2">
        <f t="shared" si="93"/>
        <v>7.4629830346811116E-4</v>
      </c>
      <c r="H1031" s="2" t="str">
        <f t="shared" si="94"/>
        <v>Sell</v>
      </c>
    </row>
    <row r="1032" spans="1:8" ht="13.5" x14ac:dyDescent="0.25">
      <c r="A1032" s="3">
        <f>TITRES_STAT!B1035</f>
        <v>43811</v>
      </c>
      <c r="B1032" s="6">
        <f>TITRES_STAT!D1035</f>
        <v>3.3429000000000002</v>
      </c>
      <c r="C1032" s="2">
        <f t="shared" si="90"/>
        <v>3.3627039929913427</v>
      </c>
      <c r="D1032" s="2">
        <f t="shared" si="92"/>
        <v>3.3432293806694569</v>
      </c>
      <c r="E1032" s="2">
        <f t="shared" si="91"/>
        <v>1.9474612321885854E-2</v>
      </c>
      <c r="F1032" s="2">
        <f t="shared" si="95"/>
        <v>2.1737074115006878E-2</v>
      </c>
      <c r="G1032" s="2">
        <f t="shared" si="93"/>
        <v>-2.2624617931210241E-3</v>
      </c>
      <c r="H1032" s="2" t="str">
        <f t="shared" si="94"/>
        <v>Hold</v>
      </c>
    </row>
    <row r="1033" spans="1:8" ht="13.5" x14ac:dyDescent="0.25">
      <c r="A1033" s="3">
        <f>TITRES_STAT!B1036</f>
        <v>43812</v>
      </c>
      <c r="B1033" s="6">
        <f>TITRES_STAT!D1036</f>
        <v>3.3290999999999999</v>
      </c>
      <c r="C1033" s="2">
        <f t="shared" si="90"/>
        <v>3.3546879940695975</v>
      </c>
      <c r="D1033" s="2">
        <f t="shared" si="92"/>
        <v>3.3421827598791265</v>
      </c>
      <c r="E1033" s="2">
        <f t="shared" si="91"/>
        <v>1.2505234190471004E-2</v>
      </c>
      <c r="F1033" s="2">
        <f t="shared" si="95"/>
        <v>1.9890706130099703E-2</v>
      </c>
      <c r="G1033" s="2">
        <f t="shared" si="93"/>
        <v>-7.3854719396286989E-3</v>
      </c>
      <c r="H1033" s="2" t="str">
        <f t="shared" si="94"/>
        <v>Hold</v>
      </c>
    </row>
    <row r="1034" spans="1:8" ht="13.5" x14ac:dyDescent="0.25">
      <c r="A1034" s="3">
        <f>TITRES_STAT!B1037</f>
        <v>43815</v>
      </c>
      <c r="B1034" s="6">
        <f>TITRES_STAT!D1037</f>
        <v>3.3336999999999999</v>
      </c>
      <c r="C1034" s="2">
        <f t="shared" si="90"/>
        <v>3.350028302674275</v>
      </c>
      <c r="D1034" s="2">
        <f t="shared" si="92"/>
        <v>3.3415544072954875</v>
      </c>
      <c r="E1034" s="2">
        <f t="shared" si="91"/>
        <v>8.4738953787875104E-3</v>
      </c>
      <c r="F1034" s="2">
        <f t="shared" si="95"/>
        <v>1.7607343979837264E-2</v>
      </c>
      <c r="G1034" s="2">
        <f t="shared" si="93"/>
        <v>-9.133448601049754E-3</v>
      </c>
      <c r="H1034" s="2" t="str">
        <f t="shared" si="94"/>
        <v>Hold</v>
      </c>
    </row>
    <row r="1035" spans="1:8" ht="13.5" x14ac:dyDescent="0.25">
      <c r="A1035" s="3">
        <f>TITRES_STAT!B1038</f>
        <v>43816</v>
      </c>
      <c r="B1035" s="6">
        <f>TITRES_STAT!D1038</f>
        <v>3.3290999999999999</v>
      </c>
      <c r="C1035" s="2">
        <f t="shared" si="90"/>
        <v>3.3432393330320789</v>
      </c>
      <c r="D1035" s="2">
        <f t="shared" si="92"/>
        <v>3.3406318586069328</v>
      </c>
      <c r="E1035" s="2">
        <f t="shared" si="91"/>
        <v>2.6074744251460835E-3</v>
      </c>
      <c r="F1035" s="2">
        <f t="shared" si="95"/>
        <v>1.460737006889903E-2</v>
      </c>
      <c r="G1035" s="2">
        <f t="shared" si="93"/>
        <v>-1.1999895643752947E-2</v>
      </c>
      <c r="H1035" s="2" t="str">
        <f t="shared" si="94"/>
        <v>Hold</v>
      </c>
    </row>
    <row r="1036" spans="1:8" ht="13.5" x14ac:dyDescent="0.25">
      <c r="A1036" s="3">
        <f>TITRES_STAT!B1039</f>
        <v>43817</v>
      </c>
      <c r="B1036" s="6">
        <f>TITRES_STAT!D1039</f>
        <v>3.3290999999999999</v>
      </c>
      <c r="C1036" s="2">
        <f t="shared" si="90"/>
        <v>3.3339409741040664</v>
      </c>
      <c r="D1036" s="2">
        <f t="shared" si="92"/>
        <v>3.3397776468582712</v>
      </c>
      <c r="E1036" s="2">
        <f t="shared" si="91"/>
        <v>-5.8366727542047414E-3</v>
      </c>
      <c r="F1036" s="2">
        <f t="shared" si="95"/>
        <v>1.0518561504278276E-2</v>
      </c>
      <c r="G1036" s="2">
        <f t="shared" si="93"/>
        <v>-1.6355234258483016E-2</v>
      </c>
      <c r="H1036" s="2" t="str">
        <f t="shared" si="94"/>
        <v>Hold</v>
      </c>
    </row>
    <row r="1037" spans="1:8" ht="13.5" x14ac:dyDescent="0.25">
      <c r="A1037" s="3">
        <f>TITRES_STAT!B1040</f>
        <v>43818</v>
      </c>
      <c r="B1037" s="6">
        <f>TITRES_STAT!D1040</f>
        <v>3.3290999999999999</v>
      </c>
      <c r="C1037" s="2">
        <f t="shared" si="90"/>
        <v>3.3296269780880561</v>
      </c>
      <c r="D1037" s="2">
        <f t="shared" si="92"/>
        <v>3.3389867100539545</v>
      </c>
      <c r="E1037" s="2">
        <f t="shared" si="91"/>
        <v>-9.3597319658984546E-3</v>
      </c>
      <c r="F1037" s="2">
        <f t="shared" si="95"/>
        <v>6.5429028102429298E-3</v>
      </c>
      <c r="G1037" s="2">
        <f t="shared" si="93"/>
        <v>-1.5902634776141386E-2</v>
      </c>
      <c r="H1037" s="2" t="str">
        <f t="shared" si="94"/>
        <v>Hold</v>
      </c>
    </row>
    <row r="1038" spans="1:8" ht="13.5" x14ac:dyDescent="0.25">
      <c r="A1038" s="3">
        <f>TITRES_STAT!B1041</f>
        <v>43819</v>
      </c>
      <c r="B1038" s="6">
        <f>TITRES_STAT!D1041</f>
        <v>3.3243999999999998</v>
      </c>
      <c r="C1038" s="2">
        <f t="shared" si="90"/>
        <v>3.3259766737668164</v>
      </c>
      <c r="D1038" s="2">
        <f t="shared" si="92"/>
        <v>3.3379062130129209</v>
      </c>
      <c r="E1038" s="2">
        <f t="shared" si="91"/>
        <v>-1.1929539246104515E-2</v>
      </c>
      <c r="F1038" s="2">
        <f t="shared" si="95"/>
        <v>2.8484143989734407E-3</v>
      </c>
      <c r="G1038" s="2">
        <f t="shared" si="93"/>
        <v>-1.4777953645077956E-2</v>
      </c>
      <c r="H1038" s="2" t="str">
        <f t="shared" si="94"/>
        <v>Hold</v>
      </c>
    </row>
    <row r="1039" spans="1:8" ht="13.5" x14ac:dyDescent="0.25">
      <c r="A1039" s="3">
        <f>TITRES_STAT!B1042</f>
        <v>43822</v>
      </c>
      <c r="B1039" s="6">
        <f>TITRES_STAT!D1042</f>
        <v>3.3243999999999998</v>
      </c>
      <c r="C1039" s="2">
        <f t="shared" ref="C1039:C1102" si="96">$C$4*B1029+C1038*(1-$C$4)</f>
        <v>3.3228879547257675</v>
      </c>
      <c r="D1039" s="2">
        <f t="shared" si="92"/>
        <v>3.3369057527897414</v>
      </c>
      <c r="E1039" s="2">
        <f t="shared" si="91"/>
        <v>-1.4017798063973963E-2</v>
      </c>
      <c r="F1039" s="2">
        <f t="shared" si="95"/>
        <v>-5.2482809361604045E-4</v>
      </c>
      <c r="G1039" s="2">
        <f t="shared" si="93"/>
        <v>-1.3492969970357923E-2</v>
      </c>
      <c r="H1039" s="2" t="str">
        <f t="shared" si="94"/>
        <v>Hold</v>
      </c>
    </row>
    <row r="1040" spans="1:8" ht="13.5" x14ac:dyDescent="0.25">
      <c r="A1040" s="3">
        <f>TITRES_STAT!B1043</f>
        <v>43823</v>
      </c>
      <c r="B1040" s="6">
        <f>TITRES_STAT!D1043</f>
        <v>3.3243999999999998</v>
      </c>
      <c r="C1040" s="2">
        <f t="shared" si="96"/>
        <v>3.3202744232294954</v>
      </c>
      <c r="D1040" s="2">
        <f t="shared" si="92"/>
        <v>3.335979400731242</v>
      </c>
      <c r="E1040" s="2">
        <f t="shared" si="91"/>
        <v>-1.5704977501746598E-2</v>
      </c>
      <c r="F1040" s="2">
        <f t="shared" si="95"/>
        <v>-3.5608579752421524E-3</v>
      </c>
      <c r="G1040" s="2">
        <f t="shared" si="93"/>
        <v>-1.2144119526504446E-2</v>
      </c>
      <c r="H1040" s="2" t="str">
        <f t="shared" si="94"/>
        <v>Hold</v>
      </c>
    </row>
    <row r="1041" spans="1:8" ht="13.5" x14ac:dyDescent="0.25">
      <c r="A1041" s="3">
        <f>TITRES_STAT!B1044</f>
        <v>43824</v>
      </c>
      <c r="B1041" s="6">
        <f>TITRES_STAT!D1044</f>
        <v>3.3290999999999999</v>
      </c>
      <c r="C1041" s="2">
        <f t="shared" si="96"/>
        <v>3.3237552811941886</v>
      </c>
      <c r="D1041" s="2">
        <f t="shared" si="92"/>
        <v>3.3354698154918907</v>
      </c>
      <c r="E1041" s="2">
        <f t="shared" si="91"/>
        <v>-1.1714534297702084E-2</v>
      </c>
      <c r="F1041" s="2">
        <f t="shared" si="95"/>
        <v>-5.1915932397341383E-3</v>
      </c>
      <c r="G1041" s="2">
        <f t="shared" si="93"/>
        <v>-6.5229410579679455E-3</v>
      </c>
      <c r="H1041" s="2" t="str">
        <f t="shared" si="94"/>
        <v>Hold</v>
      </c>
    </row>
    <row r="1042" spans="1:8" ht="13.5" x14ac:dyDescent="0.25">
      <c r="A1042" s="3">
        <f>TITRES_STAT!B1045</f>
        <v>43825</v>
      </c>
      <c r="B1042" s="6">
        <f>TITRES_STAT!D1045</f>
        <v>3.3290999999999999</v>
      </c>
      <c r="C1042" s="2">
        <f t="shared" si="96"/>
        <v>3.3267006225489291</v>
      </c>
      <c r="D1042" s="2">
        <f t="shared" si="92"/>
        <v>3.3349979773073062</v>
      </c>
      <c r="E1042" s="2">
        <f t="shared" si="91"/>
        <v>-8.2973547583771179E-3</v>
      </c>
      <c r="F1042" s="2">
        <f t="shared" si="95"/>
        <v>-5.8127455434627351E-3</v>
      </c>
      <c r="G1042" s="2">
        <f t="shared" si="93"/>
        <v>-2.4846092149143828E-3</v>
      </c>
      <c r="H1042" s="2" t="str">
        <f t="shared" si="94"/>
        <v>Hold</v>
      </c>
    </row>
    <row r="1043" spans="1:8" ht="13.5" x14ac:dyDescent="0.25">
      <c r="A1043" s="3">
        <f>TITRES_STAT!B1046</f>
        <v>43826</v>
      </c>
      <c r="B1043" s="6">
        <f>TITRES_STAT!D1046</f>
        <v>3.3012999999999999</v>
      </c>
      <c r="C1043" s="2">
        <f t="shared" si="96"/>
        <v>3.3270697575414014</v>
      </c>
      <c r="D1043" s="2">
        <f t="shared" si="92"/>
        <v>3.3325018308400987</v>
      </c>
      <c r="E1043" s="2">
        <f t="shared" si="91"/>
        <v>-5.4320732986972153E-3</v>
      </c>
      <c r="F1043" s="2">
        <f t="shared" si="95"/>
        <v>-5.7366110945096319E-3</v>
      </c>
      <c r="G1043" s="2">
        <f t="shared" si="93"/>
        <v>3.0453779581241652E-4</v>
      </c>
      <c r="H1043" s="2" t="str">
        <f t="shared" si="94"/>
        <v>Sell</v>
      </c>
    </row>
    <row r="1044" spans="1:8" ht="13.5" x14ac:dyDescent="0.25">
      <c r="A1044" s="3">
        <f>TITRES_STAT!B1047</f>
        <v>43829</v>
      </c>
      <c r="B1044" s="6">
        <f>TITRES_STAT!D1047</f>
        <v>3.3429000000000002</v>
      </c>
      <c r="C1044" s="2">
        <f t="shared" si="96"/>
        <v>3.3280897948427244</v>
      </c>
      <c r="D1044" s="2">
        <f t="shared" si="92"/>
        <v>3.3332720655926837</v>
      </c>
      <c r="E1044" s="2">
        <f t="shared" si="91"/>
        <v>-5.1822707499593612E-3</v>
      </c>
      <c r="F1044" s="2">
        <f t="shared" si="95"/>
        <v>-5.6257430255995779E-3</v>
      </c>
      <c r="G1044" s="2">
        <f t="shared" si="93"/>
        <v>4.4347227564021669E-4</v>
      </c>
      <c r="H1044" s="2" t="str">
        <f t="shared" si="94"/>
        <v>Sell</v>
      </c>
    </row>
    <row r="1045" spans="1:8" ht="13.5" x14ac:dyDescent="0.25">
      <c r="A1045" s="3">
        <f>TITRES_STAT!B1048</f>
        <v>43830</v>
      </c>
      <c r="B1045" s="6">
        <f>TITRES_STAT!D1048</f>
        <v>3.3290999999999999</v>
      </c>
      <c r="C1045" s="2">
        <f t="shared" si="96"/>
        <v>3.328245211020767</v>
      </c>
      <c r="D1045" s="2">
        <f t="shared" si="92"/>
        <v>3.3329630236969292</v>
      </c>
      <c r="E1045" s="2">
        <f t="shared" si="91"/>
        <v>-4.7178126761622252E-3</v>
      </c>
      <c r="F1045" s="2">
        <f t="shared" si="95"/>
        <v>-5.4441569557121079E-3</v>
      </c>
      <c r="G1045" s="2">
        <f t="shared" si="93"/>
        <v>7.2634427954988267E-4</v>
      </c>
      <c r="H1045" s="2" t="str">
        <f t="shared" si="94"/>
        <v>Sell</v>
      </c>
    </row>
    <row r="1046" spans="1:8" ht="13.5" x14ac:dyDescent="0.25">
      <c r="A1046" s="3">
        <f>TITRES_STAT!B1049</f>
        <v>43832</v>
      </c>
      <c r="B1046" s="6">
        <f>TITRES_STAT!D1049</f>
        <v>3.3290999999999999</v>
      </c>
      <c r="C1046" s="2">
        <f t="shared" si="96"/>
        <v>3.328376717017572</v>
      </c>
      <c r="D1046" s="2">
        <f t="shared" si="92"/>
        <v>3.3326768737934529</v>
      </c>
      <c r="E1046" s="2">
        <f t="shared" si="91"/>
        <v>-4.3001567758809145E-3</v>
      </c>
      <c r="F1046" s="2">
        <f t="shared" si="95"/>
        <v>-5.2153569197458689E-3</v>
      </c>
      <c r="G1046" s="2">
        <f t="shared" si="93"/>
        <v>9.1520014386495437E-4</v>
      </c>
      <c r="H1046" s="2" t="str">
        <f t="shared" si="94"/>
        <v>Sell</v>
      </c>
    </row>
    <row r="1047" spans="1:8" ht="13.5" x14ac:dyDescent="0.25">
      <c r="A1047" s="3">
        <f>TITRES_STAT!B1050</f>
        <v>43833</v>
      </c>
      <c r="B1047" s="6">
        <f>TITRES_STAT!D1050</f>
        <v>3.3243999999999998</v>
      </c>
      <c r="C1047" s="2">
        <f t="shared" si="96"/>
        <v>3.3284879913225609</v>
      </c>
      <c r="D1047" s="2">
        <f t="shared" si="92"/>
        <v>3.3320637720309749</v>
      </c>
      <c r="E1047" s="2">
        <f t="shared" si="91"/>
        <v>-3.5757807084140225E-3</v>
      </c>
      <c r="F1047" s="2">
        <f t="shared" si="95"/>
        <v>-4.8874416774795006E-3</v>
      </c>
      <c r="G1047" s="2">
        <f t="shared" si="93"/>
        <v>1.3116609690654781E-3</v>
      </c>
      <c r="H1047" s="2" t="str">
        <f t="shared" si="94"/>
        <v>Sell</v>
      </c>
    </row>
    <row r="1048" spans="1:8" ht="13.5" x14ac:dyDescent="0.25">
      <c r="A1048" s="3">
        <f>TITRES_STAT!B1051</f>
        <v>43836</v>
      </c>
      <c r="B1048" s="6">
        <f>TITRES_STAT!D1051</f>
        <v>3.3197999999999999</v>
      </c>
      <c r="C1048" s="2">
        <f t="shared" si="96"/>
        <v>3.3278590695806285</v>
      </c>
      <c r="D1048" s="2">
        <f t="shared" si="92"/>
        <v>3.331155344473125</v>
      </c>
      <c r="E1048" s="2">
        <f t="shared" si="91"/>
        <v>-3.2962748924965091E-3</v>
      </c>
      <c r="F1048" s="2">
        <f t="shared" si="95"/>
        <v>-4.5692083204829032E-3</v>
      </c>
      <c r="G1048" s="2">
        <f t="shared" si="93"/>
        <v>1.2729334279863941E-3</v>
      </c>
      <c r="H1048" s="2" t="str">
        <f t="shared" si="94"/>
        <v>Sell</v>
      </c>
    </row>
    <row r="1049" spans="1:8" ht="13.5" x14ac:dyDescent="0.25">
      <c r="A1049" s="3">
        <f>TITRES_STAT!B1052</f>
        <v>43837</v>
      </c>
      <c r="B1049" s="6">
        <f>TITRES_STAT!D1052</f>
        <v>3.3243999999999998</v>
      </c>
      <c r="C1049" s="2">
        <f t="shared" si="96"/>
        <v>3.3273269050297625</v>
      </c>
      <c r="D1049" s="2">
        <f t="shared" si="92"/>
        <v>3.3306549485862269</v>
      </c>
      <c r="E1049" s="2">
        <f t="shared" si="91"/>
        <v>-3.3280435564644328E-3</v>
      </c>
      <c r="F1049" s="2">
        <f t="shared" si="95"/>
        <v>-4.3209753676792095E-3</v>
      </c>
      <c r="G1049" s="2">
        <f t="shared" si="93"/>
        <v>9.9293181121477662E-4</v>
      </c>
      <c r="H1049" s="2" t="str">
        <f t="shared" si="94"/>
        <v>Sell</v>
      </c>
    </row>
    <row r="1050" spans="1:8" ht="13.5" x14ac:dyDescent="0.25">
      <c r="A1050" s="3">
        <f>TITRES_STAT!B1053</f>
        <v>43838</v>
      </c>
      <c r="B1050" s="6">
        <f>TITRES_STAT!D1053</f>
        <v>3.2273000000000001</v>
      </c>
      <c r="C1050" s="2">
        <f t="shared" si="96"/>
        <v>3.3268766119482605</v>
      </c>
      <c r="D1050" s="2">
        <f t="shared" si="92"/>
        <v>3.3229990264687284</v>
      </c>
      <c r="E1050" s="2">
        <f t="shared" si="91"/>
        <v>3.8775854795320974E-3</v>
      </c>
      <c r="F1050" s="2">
        <f t="shared" si="95"/>
        <v>-2.6812631982369483E-3</v>
      </c>
      <c r="G1050" s="2">
        <f t="shared" si="93"/>
        <v>6.5588486777690457E-3</v>
      </c>
      <c r="H1050" s="2" t="str">
        <f t="shared" si="94"/>
        <v>Sell</v>
      </c>
    </row>
    <row r="1051" spans="1:8" ht="13.5" x14ac:dyDescent="0.25">
      <c r="A1051" s="3">
        <f>TITRES_STAT!B1054</f>
        <v>43839</v>
      </c>
      <c r="B1051" s="6">
        <f>TITRES_STAT!D1054</f>
        <v>3.2366000000000001</v>
      </c>
      <c r="C1051" s="2">
        <f t="shared" si="96"/>
        <v>3.3272186716485281</v>
      </c>
      <c r="D1051" s="2">
        <f t="shared" si="92"/>
        <v>3.3165990985821558</v>
      </c>
      <c r="E1051" s="2">
        <f t="shared" si="91"/>
        <v>1.061957306637229E-2</v>
      </c>
      <c r="F1051" s="2">
        <f t="shared" si="95"/>
        <v>-2.1095945315100992E-5</v>
      </c>
      <c r="G1051" s="2">
        <f t="shared" si="93"/>
        <v>1.0640669011687391E-2</v>
      </c>
      <c r="H1051" s="2" t="str">
        <f t="shared" si="94"/>
        <v>Sell</v>
      </c>
    </row>
    <row r="1052" spans="1:8" ht="13.5" x14ac:dyDescent="0.25">
      <c r="A1052" s="3">
        <f>TITRES_STAT!B1055</f>
        <v>43840</v>
      </c>
      <c r="B1052" s="6">
        <f>TITRES_STAT!D1055</f>
        <v>3.3106</v>
      </c>
      <c r="C1052" s="2">
        <f t="shared" si="96"/>
        <v>3.3275081067795238</v>
      </c>
      <c r="D1052" s="2">
        <f t="shared" si="92"/>
        <v>3.3161547209094033</v>
      </c>
      <c r="E1052" s="2">
        <f t="shared" ref="E1052:E1115" si="97">C1052-D1052</f>
        <v>1.1353385870120469E-2</v>
      </c>
      <c r="F1052" s="2">
        <f t="shared" si="95"/>
        <v>2.253800417772013E-3</v>
      </c>
      <c r="G1052" s="2">
        <f t="shared" si="93"/>
        <v>9.0995854523484559E-3</v>
      </c>
      <c r="H1052" s="2" t="str">
        <f t="shared" si="94"/>
        <v>Sell</v>
      </c>
    </row>
    <row r="1053" spans="1:8" ht="13.5" x14ac:dyDescent="0.25">
      <c r="A1053" s="3">
        <f>TITRES_STAT!B1056</f>
        <v>43843</v>
      </c>
      <c r="B1053" s="6">
        <f>TITRES_STAT!D1056</f>
        <v>3.3058999999999998</v>
      </c>
      <c r="C1053" s="2">
        <f t="shared" si="96"/>
        <v>3.3234760903519045</v>
      </c>
      <c r="D1053" s="2">
        <f t="shared" ref="D1053:D1116" si="98">$D$4*B1053+(1-$D$4)*D1052</f>
        <v>3.3153951119531508</v>
      </c>
      <c r="E1053" s="2">
        <f t="shared" si="97"/>
        <v>8.0809783987536576E-3</v>
      </c>
      <c r="F1053" s="2">
        <f t="shared" si="95"/>
        <v>3.4192360139683421E-3</v>
      </c>
      <c r="G1053" s="2">
        <f t="shared" si="93"/>
        <v>4.6617423847853156E-3</v>
      </c>
      <c r="H1053" s="2" t="str">
        <f t="shared" si="94"/>
        <v>Sell</v>
      </c>
    </row>
    <row r="1054" spans="1:8" ht="13.5" x14ac:dyDescent="0.25">
      <c r="A1054" s="3">
        <f>TITRES_STAT!B1057</f>
        <v>43845</v>
      </c>
      <c r="B1054" s="6">
        <f>TITRES_STAT!D1057</f>
        <v>3.3012999999999999</v>
      </c>
      <c r="C1054" s="2">
        <f t="shared" si="96"/>
        <v>3.3264643841439194</v>
      </c>
      <c r="D1054" s="2">
        <f t="shared" si="98"/>
        <v>3.3143510295862511</v>
      </c>
      <c r="E1054" s="2">
        <f t="shared" si="97"/>
        <v>1.2113354557668377E-2</v>
      </c>
      <c r="F1054" s="2">
        <f t="shared" si="95"/>
        <v>5.1580597227083493E-3</v>
      </c>
      <c r="G1054" s="2">
        <f t="shared" si="93"/>
        <v>6.9552948349600272E-3</v>
      </c>
      <c r="H1054" s="2" t="str">
        <f t="shared" si="94"/>
        <v>Sell</v>
      </c>
    </row>
    <row r="1055" spans="1:8" ht="13.5" x14ac:dyDescent="0.25">
      <c r="A1055" s="3">
        <f>TITRES_STAT!B1058</f>
        <v>43846</v>
      </c>
      <c r="B1055" s="6">
        <f>TITRES_STAT!D1058</f>
        <v>3.2967</v>
      </c>
      <c r="C1055" s="2">
        <f t="shared" si="96"/>
        <v>3.3268698635063934</v>
      </c>
      <c r="D1055" s="2">
        <f t="shared" si="98"/>
        <v>3.3130435459131951</v>
      </c>
      <c r="E1055" s="2">
        <f t="shared" si="97"/>
        <v>1.3826317593198301E-2</v>
      </c>
      <c r="F1055" s="2">
        <f t="shared" si="95"/>
        <v>6.8917112968063399E-3</v>
      </c>
      <c r="G1055" s="2">
        <f t="shared" si="93"/>
        <v>6.9346062963919607E-3</v>
      </c>
      <c r="H1055" s="2" t="str">
        <f t="shared" si="94"/>
        <v>Sell</v>
      </c>
    </row>
    <row r="1056" spans="1:8" ht="13.5" x14ac:dyDescent="0.25">
      <c r="A1056" s="3">
        <f>TITRES_STAT!B1059</f>
        <v>43847</v>
      </c>
      <c r="B1056" s="6">
        <f>TITRES_STAT!D1059</f>
        <v>3.2782</v>
      </c>
      <c r="C1056" s="2">
        <f t="shared" si="96"/>
        <v>3.3272129614284869</v>
      </c>
      <c r="D1056" s="2">
        <f t="shared" si="98"/>
        <v>3.3104625425122176</v>
      </c>
      <c r="E1056" s="2">
        <f t="shared" si="97"/>
        <v>1.6750418916269272E-2</v>
      </c>
      <c r="F1056" s="2">
        <f t="shared" si="95"/>
        <v>8.8634528206989263E-3</v>
      </c>
      <c r="G1056" s="2">
        <f t="shared" si="93"/>
        <v>7.8869660955703455E-3</v>
      </c>
      <c r="H1056" s="2" t="str">
        <f t="shared" si="94"/>
        <v>Sell</v>
      </c>
    </row>
    <row r="1057" spans="1:8" ht="13.5" x14ac:dyDescent="0.25">
      <c r="A1057" s="3">
        <f>TITRES_STAT!B1060</f>
        <v>43850</v>
      </c>
      <c r="B1057" s="6">
        <f>TITRES_STAT!D1060</f>
        <v>3.2921</v>
      </c>
      <c r="C1057" s="2">
        <f t="shared" si="96"/>
        <v>3.3267801981317966</v>
      </c>
      <c r="D1057" s="2">
        <f t="shared" si="98"/>
        <v>3.3091023541779796</v>
      </c>
      <c r="E1057" s="2">
        <f t="shared" si="97"/>
        <v>1.7677843953816996E-2</v>
      </c>
      <c r="F1057" s="2">
        <f t="shared" si="95"/>
        <v>1.0626331047322541E-2</v>
      </c>
      <c r="G1057" s="2">
        <f t="shared" si="93"/>
        <v>7.0515129064944553E-3</v>
      </c>
      <c r="H1057" s="2" t="str">
        <f t="shared" si="94"/>
        <v>Sell</v>
      </c>
    </row>
    <row r="1058" spans="1:8" ht="13.5" x14ac:dyDescent="0.25">
      <c r="A1058" s="3">
        <f>TITRES_STAT!B1061</f>
        <v>43851</v>
      </c>
      <c r="B1058" s="6">
        <f>TITRES_STAT!D1061</f>
        <v>3.2967</v>
      </c>
      <c r="C1058" s="2">
        <f t="shared" si="96"/>
        <v>3.3257063214961358</v>
      </c>
      <c r="D1058" s="2">
        <f t="shared" si="98"/>
        <v>3.3081836612759075</v>
      </c>
      <c r="E1058" s="2">
        <f t="shared" si="97"/>
        <v>1.7522660220228303E-2</v>
      </c>
      <c r="F1058" s="2">
        <f t="shared" si="95"/>
        <v>1.2005596881903694E-2</v>
      </c>
      <c r="G1058" s="2">
        <f t="shared" si="93"/>
        <v>5.5170633383246088E-3</v>
      </c>
      <c r="H1058" s="2" t="str">
        <f t="shared" si="94"/>
        <v>Sell</v>
      </c>
    </row>
    <row r="1059" spans="1:8" ht="13.5" x14ac:dyDescent="0.25">
      <c r="A1059" s="3">
        <f>TITRES_STAT!B1062</f>
        <v>43852</v>
      </c>
      <c r="B1059" s="6">
        <f>TITRES_STAT!D1062</f>
        <v>3.3058999999999998</v>
      </c>
      <c r="C1059" s="2">
        <f t="shared" si="96"/>
        <v>3.3255053489582687</v>
      </c>
      <c r="D1059" s="2">
        <f t="shared" si="98"/>
        <v>3.3080145011813955</v>
      </c>
      <c r="E1059" s="2">
        <f t="shared" si="97"/>
        <v>1.7490847776873153E-2</v>
      </c>
      <c r="F1059" s="2">
        <f t="shared" si="95"/>
        <v>1.3102647060897588E-2</v>
      </c>
      <c r="G1059" s="2">
        <f t="shared" si="93"/>
        <v>4.3882007159755654E-3</v>
      </c>
      <c r="H1059" s="2" t="str">
        <f t="shared" si="94"/>
        <v>Sell</v>
      </c>
    </row>
    <row r="1060" spans="1:8" ht="13.5" x14ac:dyDescent="0.25">
      <c r="A1060" s="3">
        <f>TITRES_STAT!B1063</f>
        <v>43853</v>
      </c>
      <c r="B1060" s="6">
        <f>TITRES_STAT!D1063</f>
        <v>3.2921</v>
      </c>
      <c r="C1060" s="2">
        <f t="shared" si="96"/>
        <v>3.3103968337339196</v>
      </c>
      <c r="D1060" s="2">
        <f t="shared" si="98"/>
        <v>3.306835649242033</v>
      </c>
      <c r="E1060" s="2">
        <f t="shared" si="97"/>
        <v>3.561184491886582E-3</v>
      </c>
      <c r="F1060" s="2">
        <f t="shared" si="95"/>
        <v>1.1194354547095388E-2</v>
      </c>
      <c r="G1060" s="2">
        <f t="shared" ref="G1060:G1123" si="99">E1060-F1060</f>
        <v>-7.6331700552088062E-3</v>
      </c>
      <c r="H1060" s="2" t="str">
        <f t="shared" ref="H1060:H1123" si="100">IF(G1060&lt;0,"Hold","Sell")</f>
        <v>Hold</v>
      </c>
    </row>
    <row r="1061" spans="1:8" ht="13.5" x14ac:dyDescent="0.25">
      <c r="A1061" s="3">
        <f>TITRES_STAT!B1064</f>
        <v>43854</v>
      </c>
      <c r="B1061" s="6">
        <f>TITRES_STAT!D1064</f>
        <v>3.2967</v>
      </c>
      <c r="C1061" s="2">
        <f t="shared" si="96"/>
        <v>3.2990434746979322</v>
      </c>
      <c r="D1061" s="2">
        <f t="shared" si="98"/>
        <v>3.3060848604092898</v>
      </c>
      <c r="E1061" s="2">
        <f t="shared" si="97"/>
        <v>-7.0413857113575951E-3</v>
      </c>
      <c r="F1061" s="2">
        <f t="shared" ref="F1061:F1124" si="101">(E1061*(2/(10)))+((1-(2/10))*F1060)</f>
        <v>7.5472064954047926E-3</v>
      </c>
      <c r="G1061" s="2">
        <f t="shared" si="99"/>
        <v>-1.4588592206762388E-2</v>
      </c>
      <c r="H1061" s="2" t="str">
        <f t="shared" si="100"/>
        <v>Hold</v>
      </c>
    </row>
    <row r="1062" spans="1:8" ht="13.5" x14ac:dyDescent="0.25">
      <c r="A1062" s="3">
        <f>TITRES_STAT!B1065</f>
        <v>43857</v>
      </c>
      <c r="B1062" s="6">
        <f>TITRES_STAT!D1065</f>
        <v>3.2827999999999999</v>
      </c>
      <c r="C1062" s="2">
        <f t="shared" si="96"/>
        <v>3.3008214016674811</v>
      </c>
      <c r="D1062" s="2">
        <f t="shared" si="98"/>
        <v>3.3043600559345276</v>
      </c>
      <c r="E1062" s="2">
        <f t="shared" si="97"/>
        <v>-3.5386542670465815E-3</v>
      </c>
      <c r="F1062" s="2">
        <f t="shared" si="101"/>
        <v>5.3300343429145179E-3</v>
      </c>
      <c r="G1062" s="2">
        <f t="shared" si="99"/>
        <v>-8.8686886099610986E-3</v>
      </c>
      <c r="H1062" s="2" t="str">
        <f t="shared" si="100"/>
        <v>Hold</v>
      </c>
    </row>
    <row r="1063" spans="1:8" ht="13.5" x14ac:dyDescent="0.25">
      <c r="A1063" s="3">
        <f>TITRES_STAT!B1066</f>
        <v>43858</v>
      </c>
      <c r="B1063" s="6">
        <f>TITRES_STAT!D1066</f>
        <v>3.3058999999999998</v>
      </c>
      <c r="C1063" s="2">
        <f t="shared" si="96"/>
        <v>3.3016027244878683</v>
      </c>
      <c r="D1063" s="2">
        <f t="shared" si="98"/>
        <v>3.304474125865303</v>
      </c>
      <c r="E1063" s="2">
        <f t="shared" si="97"/>
        <v>-2.8714013774346903E-3</v>
      </c>
      <c r="F1063" s="2">
        <f t="shared" si="101"/>
        <v>3.689747198844677E-3</v>
      </c>
      <c r="G1063" s="2">
        <f t="shared" si="99"/>
        <v>-6.5611485762793673E-3</v>
      </c>
      <c r="H1063" s="2" t="str">
        <f t="shared" si="100"/>
        <v>Hold</v>
      </c>
    </row>
    <row r="1064" spans="1:8" ht="13.5" x14ac:dyDescent="0.25">
      <c r="A1064" s="3">
        <f>TITRES_STAT!B1067</f>
        <v>43859</v>
      </c>
      <c r="B1064" s="6">
        <f>TITRES_STAT!D1067</f>
        <v>3.2827999999999999</v>
      </c>
      <c r="C1064" s="2">
        <f t="shared" si="96"/>
        <v>3.3015561514897347</v>
      </c>
      <c r="D1064" s="2">
        <f t="shared" si="98"/>
        <v>3.3028686350604657</v>
      </c>
      <c r="E1064" s="2">
        <f t="shared" si="97"/>
        <v>-1.3124835707309934E-3</v>
      </c>
      <c r="F1064" s="2">
        <f t="shared" si="101"/>
        <v>2.689301044929543E-3</v>
      </c>
      <c r="G1064" s="2">
        <f t="shared" si="99"/>
        <v>-4.001784615660536E-3</v>
      </c>
      <c r="H1064" s="2" t="str">
        <f t="shared" si="100"/>
        <v>Hold</v>
      </c>
    </row>
    <row r="1065" spans="1:8" ht="13.5" x14ac:dyDescent="0.25">
      <c r="A1065" s="3">
        <f>TITRES_STAT!B1068</f>
        <v>43860</v>
      </c>
      <c r="B1065" s="6">
        <f>TITRES_STAT!D1068</f>
        <v>3.3012999999999999</v>
      </c>
      <c r="C1065" s="2">
        <f t="shared" si="96"/>
        <v>3.3008090512605448</v>
      </c>
      <c r="D1065" s="2">
        <f t="shared" si="98"/>
        <v>3.3027524398708019</v>
      </c>
      <c r="E1065" s="2">
        <f t="shared" si="97"/>
        <v>-1.943388610257113E-3</v>
      </c>
      <c r="F1065" s="2">
        <f t="shared" si="101"/>
        <v>1.7627631138922117E-3</v>
      </c>
      <c r="G1065" s="2">
        <f t="shared" si="99"/>
        <v>-3.7061517241493247E-3</v>
      </c>
      <c r="H1065" s="2" t="str">
        <f t="shared" si="100"/>
        <v>Hold</v>
      </c>
    </row>
    <row r="1066" spans="1:8" ht="13.5" x14ac:dyDescent="0.25">
      <c r="A1066" s="3">
        <f>TITRES_STAT!B1069</f>
        <v>43861</v>
      </c>
      <c r="B1066" s="6">
        <f>TITRES_STAT!D1069</f>
        <v>3.3012999999999999</v>
      </c>
      <c r="C1066" s="2">
        <f t="shared" si="96"/>
        <v>3.2973307356819994</v>
      </c>
      <c r="D1066" s="2">
        <f t="shared" si="98"/>
        <v>3.3026448517322242</v>
      </c>
      <c r="E1066" s="2">
        <f t="shared" si="97"/>
        <v>-5.3141160502248042E-3</v>
      </c>
      <c r="F1066" s="2">
        <f t="shared" si="101"/>
        <v>3.4738728106880864E-4</v>
      </c>
      <c r="G1066" s="2">
        <f t="shared" si="99"/>
        <v>-5.6615033312936124E-3</v>
      </c>
      <c r="H1066" s="2" t="str">
        <f t="shared" si="100"/>
        <v>Hold</v>
      </c>
    </row>
    <row r="1067" spans="1:8" ht="13.5" x14ac:dyDescent="0.25">
      <c r="A1067" s="3">
        <f>TITRES_STAT!B1070</f>
        <v>43864</v>
      </c>
      <c r="B1067" s="6">
        <f>TITRES_STAT!D1070</f>
        <v>3.3058999999999998</v>
      </c>
      <c r="C1067" s="2">
        <f t="shared" si="96"/>
        <v>3.296526007115538</v>
      </c>
      <c r="D1067" s="2">
        <f t="shared" si="98"/>
        <v>3.3028859738261334</v>
      </c>
      <c r="E1067" s="2">
        <f t="shared" si="97"/>
        <v>-6.359966710595355E-3</v>
      </c>
      <c r="F1067" s="2">
        <f t="shared" si="101"/>
        <v>-9.9408351726402414E-4</v>
      </c>
      <c r="G1067" s="2">
        <f t="shared" si="99"/>
        <v>-5.3658831933313311E-3</v>
      </c>
      <c r="H1067" s="2" t="str">
        <f t="shared" si="100"/>
        <v>Hold</v>
      </c>
    </row>
    <row r="1068" spans="1:8" ht="13.5" x14ac:dyDescent="0.25">
      <c r="A1068" s="3">
        <f>TITRES_STAT!B1071</f>
        <v>43865</v>
      </c>
      <c r="B1068" s="6">
        <f>TITRES_STAT!D1071</f>
        <v>3.2827999999999999</v>
      </c>
      <c r="C1068" s="2">
        <f t="shared" si="96"/>
        <v>3.2965527752516088</v>
      </c>
      <c r="D1068" s="2">
        <f t="shared" si="98"/>
        <v>3.3013981239130867</v>
      </c>
      <c r="E1068" s="2">
        <f t="shared" si="97"/>
        <v>-4.8453486614778996E-3</v>
      </c>
      <c r="F1068" s="2">
        <f t="shared" si="101"/>
        <v>-1.7643365461067994E-3</v>
      </c>
      <c r="G1068" s="2">
        <f t="shared" si="99"/>
        <v>-3.0810121153711E-3</v>
      </c>
      <c r="H1068" s="2" t="str">
        <f t="shared" si="100"/>
        <v>Hold</v>
      </c>
    </row>
    <row r="1069" spans="1:8" ht="13.5" x14ac:dyDescent="0.25">
      <c r="A1069" s="3">
        <f>TITRES_STAT!B1072</f>
        <v>43866</v>
      </c>
      <c r="B1069" s="6">
        <f>TITRES_STAT!D1072</f>
        <v>3.2782</v>
      </c>
      <c r="C1069" s="2">
        <f t="shared" si="96"/>
        <v>3.2979908098282844</v>
      </c>
      <c r="D1069" s="2">
        <f t="shared" si="98"/>
        <v>3.2996797443639694</v>
      </c>
      <c r="E1069" s="2">
        <f t="shared" si="97"/>
        <v>-1.6889345356849716E-3</v>
      </c>
      <c r="F1069" s="2">
        <f t="shared" si="101"/>
        <v>-1.7492561440224338E-3</v>
      </c>
      <c r="G1069" s="2">
        <f t="shared" si="99"/>
        <v>6.0321608337462118E-5</v>
      </c>
      <c r="H1069" s="2" t="str">
        <f t="shared" si="100"/>
        <v>Sell</v>
      </c>
    </row>
    <row r="1070" spans="1:8" ht="13.5" x14ac:dyDescent="0.25">
      <c r="A1070" s="3">
        <f>TITRES_STAT!B1073</f>
        <v>43867</v>
      </c>
      <c r="B1070" s="6">
        <f>TITRES_STAT!D1073</f>
        <v>3.2736000000000001</v>
      </c>
      <c r="C1070" s="2">
        <f t="shared" si="96"/>
        <v>3.2970845313931636</v>
      </c>
      <c r="D1070" s="2">
        <f t="shared" si="98"/>
        <v>3.2977479114481199</v>
      </c>
      <c r="E1070" s="2">
        <f t="shared" si="97"/>
        <v>-6.6338005495625296E-4</v>
      </c>
      <c r="F1070" s="2">
        <f t="shared" si="101"/>
        <v>-1.5320809262091978E-3</v>
      </c>
      <c r="G1070" s="2">
        <f t="shared" si="99"/>
        <v>8.6870087125294482E-4</v>
      </c>
      <c r="H1070" s="2" t="str">
        <f t="shared" si="100"/>
        <v>Sell</v>
      </c>
    </row>
    <row r="1071" spans="1:8" ht="13.5" x14ac:dyDescent="0.25">
      <c r="A1071" s="3">
        <f>TITRES_STAT!B1074</f>
        <v>43868</v>
      </c>
      <c r="B1071" s="6">
        <f>TITRES_STAT!D1074</f>
        <v>3.2690000000000001</v>
      </c>
      <c r="C1071" s="2">
        <f t="shared" si="96"/>
        <v>3.2970253727172922</v>
      </c>
      <c r="D1071" s="2">
        <f t="shared" si="98"/>
        <v>3.2956184365260368</v>
      </c>
      <c r="E1071" s="2">
        <f t="shared" si="97"/>
        <v>1.4069361912554257E-3</v>
      </c>
      <c r="F1071" s="2">
        <f t="shared" si="101"/>
        <v>-9.44277502716273E-4</v>
      </c>
      <c r="G1071" s="2">
        <f t="shared" si="99"/>
        <v>2.3512136939716987E-3</v>
      </c>
      <c r="H1071" s="2" t="str">
        <f t="shared" si="100"/>
        <v>Sell</v>
      </c>
    </row>
    <row r="1072" spans="1:8" ht="13.5" x14ac:dyDescent="0.25">
      <c r="A1072" s="3">
        <f>TITRES_STAT!B1075</f>
        <v>43871</v>
      </c>
      <c r="B1072" s="6">
        <f>TITRES_STAT!D1075</f>
        <v>3.2690000000000001</v>
      </c>
      <c r="C1072" s="2">
        <f t="shared" si="96"/>
        <v>3.2948368538377086</v>
      </c>
      <c r="D1072" s="2">
        <f t="shared" si="98"/>
        <v>3.2936467004870713</v>
      </c>
      <c r="E1072" s="2">
        <f t="shared" si="97"/>
        <v>1.1901533506373241E-3</v>
      </c>
      <c r="F1072" s="2">
        <f t="shared" si="101"/>
        <v>-5.1739133204555367E-4</v>
      </c>
      <c r="G1072" s="2">
        <f t="shared" si="99"/>
        <v>1.7075446826828778E-3</v>
      </c>
      <c r="H1072" s="2" t="str">
        <f t="shared" si="100"/>
        <v>Sell</v>
      </c>
    </row>
    <row r="1073" spans="1:8" ht="13.5" x14ac:dyDescent="0.25">
      <c r="A1073" s="3">
        <f>TITRES_STAT!B1076</f>
        <v>43872</v>
      </c>
      <c r="B1073" s="6">
        <f>TITRES_STAT!D1076</f>
        <v>3.2736000000000001</v>
      </c>
      <c r="C1073" s="2">
        <f t="shared" si="96"/>
        <v>3.2965388763242149</v>
      </c>
      <c r="D1073" s="2">
        <f t="shared" si="98"/>
        <v>3.2921617597102513</v>
      </c>
      <c r="E1073" s="2">
        <f t="shared" si="97"/>
        <v>4.3771166139636719E-3</v>
      </c>
      <c r="F1073" s="2">
        <f t="shared" si="101"/>
        <v>4.6151025715629148E-4</v>
      </c>
      <c r="G1073" s="2">
        <f t="shared" si="99"/>
        <v>3.9156063568073808E-3</v>
      </c>
      <c r="H1073" s="2" t="str">
        <f t="shared" si="100"/>
        <v>Sell</v>
      </c>
    </row>
    <row r="1074" spans="1:8" ht="13.5" x14ac:dyDescent="0.25">
      <c r="A1074" s="3">
        <f>TITRES_STAT!B1077</f>
        <v>43873</v>
      </c>
      <c r="B1074" s="6">
        <f>TITRES_STAT!D1077</f>
        <v>3.2412000000000001</v>
      </c>
      <c r="C1074" s="2">
        <f t="shared" si="96"/>
        <v>3.2944252030435663</v>
      </c>
      <c r="D1074" s="2">
        <f t="shared" si="98"/>
        <v>3.2883868145465289</v>
      </c>
      <c r="E1074" s="2">
        <f t="shared" si="97"/>
        <v>6.0383884970374169E-3</v>
      </c>
      <c r="F1074" s="2">
        <f t="shared" si="101"/>
        <v>1.5768859051325166E-3</v>
      </c>
      <c r="G1074" s="2">
        <f t="shared" si="99"/>
        <v>4.4615025919049001E-3</v>
      </c>
      <c r="H1074" s="2" t="str">
        <f t="shared" si="100"/>
        <v>Sell</v>
      </c>
    </row>
    <row r="1075" spans="1:8" ht="13.5" x14ac:dyDescent="0.25">
      <c r="A1075" s="3">
        <f>TITRES_STAT!B1078</f>
        <v>43874</v>
      </c>
      <c r="B1075" s="6">
        <f>TITRES_STAT!D1078</f>
        <v>3.2597</v>
      </c>
      <c r="C1075" s="2">
        <f t="shared" si="96"/>
        <v>3.295482864113787</v>
      </c>
      <c r="D1075" s="2">
        <f t="shared" si="98"/>
        <v>3.28626186532086</v>
      </c>
      <c r="E1075" s="2">
        <f t="shared" si="97"/>
        <v>9.2209987929270376E-3</v>
      </c>
      <c r="F1075" s="2">
        <f t="shared" si="101"/>
        <v>3.1057084826914211E-3</v>
      </c>
      <c r="G1075" s="2">
        <f t="shared" si="99"/>
        <v>6.1152903102356165E-3</v>
      </c>
      <c r="H1075" s="2" t="str">
        <f t="shared" si="100"/>
        <v>Sell</v>
      </c>
    </row>
    <row r="1076" spans="1:8" ht="13.5" x14ac:dyDescent="0.25">
      <c r="A1076" s="3">
        <f>TITRES_STAT!B1079</f>
        <v>43875</v>
      </c>
      <c r="B1076" s="6">
        <f>TITRES_STAT!D1079</f>
        <v>3.2366000000000001</v>
      </c>
      <c r="C1076" s="2">
        <f t="shared" si="96"/>
        <v>3.2963778080962811</v>
      </c>
      <c r="D1076" s="2">
        <f t="shared" si="98"/>
        <v>3.2825832086304256</v>
      </c>
      <c r="E1076" s="2">
        <f t="shared" si="97"/>
        <v>1.3794599465855484E-2</v>
      </c>
      <c r="F1076" s="2">
        <f t="shared" si="101"/>
        <v>5.2434866793242343E-3</v>
      </c>
      <c r="G1076" s="2">
        <f t="shared" si="99"/>
        <v>8.5511127865312495E-3</v>
      </c>
      <c r="H1076" s="2" t="str">
        <f t="shared" si="100"/>
        <v>Sell</v>
      </c>
    </row>
    <row r="1077" spans="1:8" ht="13.5" x14ac:dyDescent="0.25">
      <c r="A1077" s="3">
        <f>TITRES_STAT!B1080</f>
        <v>43878</v>
      </c>
      <c r="B1077" s="6">
        <f>TITRES_STAT!D1080</f>
        <v>3.2273000000000001</v>
      </c>
      <c r="C1077" s="2">
        <f t="shared" si="96"/>
        <v>3.2978427606968532</v>
      </c>
      <c r="D1077" s="2">
        <f t="shared" si="98"/>
        <v>3.2784881561392827</v>
      </c>
      <c r="E1077" s="2">
        <f t="shared" si="97"/>
        <v>1.9354604557570543E-2</v>
      </c>
      <c r="F1077" s="2">
        <f t="shared" si="101"/>
        <v>8.0657102549734974E-3</v>
      </c>
      <c r="G1077" s="2">
        <f t="shared" si="99"/>
        <v>1.1288894302597045E-2</v>
      </c>
      <c r="H1077" s="2" t="str">
        <f t="shared" si="100"/>
        <v>Sell</v>
      </c>
    </row>
    <row r="1078" spans="1:8" ht="13.5" x14ac:dyDescent="0.25">
      <c r="A1078" s="3">
        <f>TITRES_STAT!B1081</f>
        <v>43879</v>
      </c>
      <c r="B1078" s="6">
        <f>TITRES_STAT!D1081</f>
        <v>3.2273000000000001</v>
      </c>
      <c r="C1078" s="2">
        <f t="shared" si="96"/>
        <v>3.295528489820414</v>
      </c>
      <c r="D1078" s="2">
        <f t="shared" si="98"/>
        <v>3.2746964408697061</v>
      </c>
      <c r="E1078" s="2">
        <f t="shared" si="97"/>
        <v>2.0832048950707893E-2</v>
      </c>
      <c r="F1078" s="2">
        <f t="shared" si="101"/>
        <v>1.0618977994120378E-2</v>
      </c>
      <c r="G1078" s="2">
        <f t="shared" si="99"/>
        <v>1.0213070956587515E-2</v>
      </c>
      <c r="H1078" s="2" t="str">
        <f t="shared" si="100"/>
        <v>Sell</v>
      </c>
    </row>
    <row r="1079" spans="1:8" ht="13.5" x14ac:dyDescent="0.25">
      <c r="A1079" s="3">
        <f>TITRES_STAT!B1082</f>
        <v>43880</v>
      </c>
      <c r="B1079" s="6">
        <f>TITRES_STAT!D1082</f>
        <v>3.2366000000000001</v>
      </c>
      <c r="C1079" s="2">
        <f t="shared" si="96"/>
        <v>3.2928625683095811</v>
      </c>
      <c r="D1079" s="2">
        <f t="shared" si="98"/>
        <v>3.2718744822867647</v>
      </c>
      <c r="E1079" s="2">
        <f t="shared" si="97"/>
        <v>2.0988086022816432E-2</v>
      </c>
      <c r="F1079" s="2">
        <f t="shared" si="101"/>
        <v>1.269279959985959E-2</v>
      </c>
      <c r="G1079" s="2">
        <f t="shared" si="99"/>
        <v>8.2952864229568421E-3</v>
      </c>
      <c r="H1079" s="2" t="str">
        <f t="shared" si="100"/>
        <v>Sell</v>
      </c>
    </row>
    <row r="1080" spans="1:8" ht="13.5" x14ac:dyDescent="0.25">
      <c r="A1080" s="3">
        <f>TITRES_STAT!B1083</f>
        <v>43881</v>
      </c>
      <c r="B1080" s="6">
        <f>TITRES_STAT!D1083</f>
        <v>3.2366000000000001</v>
      </c>
      <c r="C1080" s="2">
        <f t="shared" si="96"/>
        <v>3.2898990962619532</v>
      </c>
      <c r="D1080" s="2">
        <f t="shared" si="98"/>
        <v>3.2692615576729303</v>
      </c>
      <c r="E1080" s="2">
        <f t="shared" si="97"/>
        <v>2.0637538589022952E-2</v>
      </c>
      <c r="F1080" s="2">
        <f t="shared" si="101"/>
        <v>1.4281747397692264E-2</v>
      </c>
      <c r="G1080" s="2">
        <f t="shared" si="99"/>
        <v>6.3557911913306887E-3</v>
      </c>
      <c r="H1080" s="2" t="str">
        <f t="shared" si="100"/>
        <v>Sell</v>
      </c>
    </row>
    <row r="1081" spans="1:8" ht="13.5" x14ac:dyDescent="0.25">
      <c r="A1081" s="3">
        <f>TITRES_STAT!B1084</f>
        <v>43882</v>
      </c>
      <c r="B1081" s="6">
        <f>TITRES_STAT!D1084</f>
        <v>3.2597</v>
      </c>
      <c r="C1081" s="2">
        <f t="shared" si="96"/>
        <v>3.286683850683191</v>
      </c>
      <c r="D1081" s="2">
        <f t="shared" si="98"/>
        <v>3.268553294141602</v>
      </c>
      <c r="E1081" s="2">
        <f t="shared" si="97"/>
        <v>1.8130556541589016E-2</v>
      </c>
      <c r="F1081" s="2">
        <f t="shared" si="101"/>
        <v>1.5051509226471615E-2</v>
      </c>
      <c r="G1081" s="2">
        <f t="shared" si="99"/>
        <v>3.0790473151174006E-3</v>
      </c>
      <c r="H1081" s="2" t="str">
        <f t="shared" si="100"/>
        <v>Sell</v>
      </c>
    </row>
    <row r="1082" spans="1:8" ht="13.5" x14ac:dyDescent="0.25">
      <c r="A1082" s="3">
        <f>TITRES_STAT!B1085</f>
        <v>43885</v>
      </c>
      <c r="B1082" s="6">
        <f>TITRES_STAT!D1085</f>
        <v>3.2134999999999998</v>
      </c>
      <c r="C1082" s="2">
        <f t="shared" si="96"/>
        <v>3.2839632582703921</v>
      </c>
      <c r="D1082" s="2">
        <f t="shared" si="98"/>
        <v>3.264475272353335</v>
      </c>
      <c r="E1082" s="2">
        <f t="shared" si="97"/>
        <v>1.9487985917057138E-2</v>
      </c>
      <c r="F1082" s="2">
        <f t="shared" si="101"/>
        <v>1.593880456458872E-2</v>
      </c>
      <c r="G1082" s="2">
        <f t="shared" si="99"/>
        <v>3.5491813524684175E-3</v>
      </c>
      <c r="H1082" s="2" t="str">
        <f t="shared" si="100"/>
        <v>Sell</v>
      </c>
    </row>
    <row r="1083" spans="1:8" ht="13.5" x14ac:dyDescent="0.25">
      <c r="A1083" s="3">
        <f>TITRES_STAT!B1086</f>
        <v>43886</v>
      </c>
      <c r="B1083" s="6">
        <f>TITRES_STAT!D1086</f>
        <v>3.2134999999999998</v>
      </c>
      <c r="C1083" s="2">
        <f t="shared" si="96"/>
        <v>3.2823689108441778</v>
      </c>
      <c r="D1083" s="2">
        <f t="shared" si="98"/>
        <v>3.2606993262530879</v>
      </c>
      <c r="E1083" s="2">
        <f t="shared" si="97"/>
        <v>2.1669584591089919E-2</v>
      </c>
      <c r="F1083" s="2">
        <f t="shared" si="101"/>
        <v>1.7084960569888962E-2</v>
      </c>
      <c r="G1083" s="2">
        <f t="shared" si="99"/>
        <v>4.5846240212009566E-3</v>
      </c>
      <c r="H1083" s="2" t="str">
        <f t="shared" si="100"/>
        <v>Sell</v>
      </c>
    </row>
    <row r="1084" spans="1:8" ht="13.5" x14ac:dyDescent="0.25">
      <c r="A1084" s="3">
        <f>TITRES_STAT!B1087</f>
        <v>43887</v>
      </c>
      <c r="B1084" s="6">
        <f>TITRES_STAT!D1087</f>
        <v>3.2366000000000001</v>
      </c>
      <c r="C1084" s="2">
        <f t="shared" si="96"/>
        <v>3.2760352322527657</v>
      </c>
      <c r="D1084" s="2">
        <f t="shared" si="98"/>
        <v>3.2589141909750814</v>
      </c>
      <c r="E1084" s="2">
        <f t="shared" si="97"/>
        <v>1.7121041277684323E-2</v>
      </c>
      <c r="F1084" s="2">
        <f t="shared" si="101"/>
        <v>1.7092176711448036E-2</v>
      </c>
      <c r="G1084" s="2">
        <f t="shared" si="99"/>
        <v>2.8864566236286998E-5</v>
      </c>
      <c r="H1084" s="2" t="str">
        <f t="shared" si="100"/>
        <v>Sell</v>
      </c>
    </row>
    <row r="1085" spans="1:8" ht="13.5" x14ac:dyDescent="0.25">
      <c r="A1085" s="3">
        <f>TITRES_STAT!B1088</f>
        <v>43888</v>
      </c>
      <c r="B1085" s="6">
        <f>TITRES_STAT!D1088</f>
        <v>3.2320000000000002</v>
      </c>
      <c r="C1085" s="2">
        <f t="shared" si="96"/>
        <v>3.2735221195984936</v>
      </c>
      <c r="D1085" s="2">
        <f t="shared" si="98"/>
        <v>3.2569205471991491</v>
      </c>
      <c r="E1085" s="2">
        <f t="shared" si="97"/>
        <v>1.6601572399344455E-2</v>
      </c>
      <c r="F1085" s="2">
        <f t="shared" si="101"/>
        <v>1.6994055849027322E-2</v>
      </c>
      <c r="G1085" s="2">
        <f t="shared" si="99"/>
        <v>-3.9248344968286636E-4</v>
      </c>
      <c r="H1085" s="2" t="str">
        <f t="shared" si="100"/>
        <v>Hold</v>
      </c>
    </row>
    <row r="1086" spans="1:8" ht="13.5" x14ac:dyDescent="0.25">
      <c r="A1086" s="3">
        <f>TITRES_STAT!B1089</f>
        <v>43889</v>
      </c>
      <c r="B1086" s="6">
        <f>TITRES_STAT!D1089</f>
        <v>3.2366000000000001</v>
      </c>
      <c r="C1086" s="2">
        <f t="shared" si="96"/>
        <v>3.2678417935064177</v>
      </c>
      <c r="D1086" s="2">
        <f t="shared" si="98"/>
        <v>3.2554153214806933</v>
      </c>
      <c r="E1086" s="2">
        <f t="shared" si="97"/>
        <v>1.2426472025724333E-2</v>
      </c>
      <c r="F1086" s="2">
        <f t="shared" si="101"/>
        <v>1.6080539084366727E-2</v>
      </c>
      <c r="G1086" s="2">
        <f t="shared" si="99"/>
        <v>-3.6540670586423935E-3</v>
      </c>
      <c r="H1086" s="2" t="str">
        <f t="shared" si="100"/>
        <v>Hold</v>
      </c>
    </row>
    <row r="1087" spans="1:8" ht="13.5" x14ac:dyDescent="0.25">
      <c r="A1087" s="3">
        <f>TITRES_STAT!B1090</f>
        <v>43892</v>
      </c>
      <c r="B1087" s="6">
        <f>TITRES_STAT!D1090</f>
        <v>3.2134999999999998</v>
      </c>
      <c r="C1087" s="2">
        <f t="shared" si="96"/>
        <v>3.2616045945054304</v>
      </c>
      <c r="D1087" s="2">
        <f t="shared" si="98"/>
        <v>3.2523104828524936</v>
      </c>
      <c r="E1087" s="2">
        <f t="shared" si="97"/>
        <v>9.2941116529368095E-3</v>
      </c>
      <c r="F1087" s="2">
        <f t="shared" si="101"/>
        <v>1.4723253598080745E-2</v>
      </c>
      <c r="G1087" s="2">
        <f t="shared" si="99"/>
        <v>-5.4291419451439355E-3</v>
      </c>
      <c r="H1087" s="2" t="str">
        <f t="shared" si="100"/>
        <v>Hold</v>
      </c>
    </row>
    <row r="1088" spans="1:8" ht="13.5" x14ac:dyDescent="0.25">
      <c r="A1088" s="3">
        <f>TITRES_STAT!B1091</f>
        <v>43893</v>
      </c>
      <c r="B1088" s="6">
        <f>TITRES_STAT!D1091</f>
        <v>3.2134999999999998</v>
      </c>
      <c r="C1088" s="2">
        <f t="shared" si="96"/>
        <v>3.2563269645815178</v>
      </c>
      <c r="D1088" s="2">
        <f t="shared" si="98"/>
        <v>3.2494356322708273</v>
      </c>
      <c r="E1088" s="2">
        <f t="shared" si="97"/>
        <v>6.8913323106905011E-3</v>
      </c>
      <c r="F1088" s="2">
        <f t="shared" si="101"/>
        <v>1.3156869340602697E-2</v>
      </c>
      <c r="G1088" s="2">
        <f t="shared" si="99"/>
        <v>-6.2655370299121958E-3</v>
      </c>
      <c r="H1088" s="2" t="str">
        <f t="shared" si="100"/>
        <v>Hold</v>
      </c>
    </row>
    <row r="1089" spans="1:8" ht="13.5" x14ac:dyDescent="0.25">
      <c r="A1089" s="3">
        <f>TITRES_STAT!B1092</f>
        <v>43894</v>
      </c>
      <c r="B1089" s="6">
        <f>TITRES_STAT!D1092</f>
        <v>3.2134999999999998</v>
      </c>
      <c r="C1089" s="2">
        <f t="shared" si="96"/>
        <v>3.2532920469535922</v>
      </c>
      <c r="D1089" s="2">
        <f t="shared" si="98"/>
        <v>3.2467737335840994</v>
      </c>
      <c r="E1089" s="2">
        <f t="shared" si="97"/>
        <v>6.518313369492823E-3</v>
      </c>
      <c r="F1089" s="2">
        <f t="shared" si="101"/>
        <v>1.1829158146380723E-2</v>
      </c>
      <c r="G1089" s="2">
        <f t="shared" si="99"/>
        <v>-5.3108447768878998E-3</v>
      </c>
      <c r="H1089" s="2" t="str">
        <f t="shared" si="100"/>
        <v>Hold</v>
      </c>
    </row>
    <row r="1090" spans="1:8" ht="13.5" x14ac:dyDescent="0.25">
      <c r="A1090" s="3">
        <f>TITRES_STAT!B1093</f>
        <v>43895</v>
      </c>
      <c r="B1090" s="6">
        <f>TITRES_STAT!D1093</f>
        <v>3.2088000000000001</v>
      </c>
      <c r="C1090" s="2">
        <f t="shared" si="96"/>
        <v>3.2507240397299628</v>
      </c>
      <c r="D1090" s="2">
        <f t="shared" si="98"/>
        <v>3.243960864429722</v>
      </c>
      <c r="E1090" s="2">
        <f t="shared" si="97"/>
        <v>6.7631753002408423E-3</v>
      </c>
      <c r="F1090" s="2">
        <f t="shared" si="101"/>
        <v>1.0815961577152748E-2</v>
      </c>
      <c r="G1090" s="2">
        <f t="shared" si="99"/>
        <v>-4.0527862769119058E-3</v>
      </c>
      <c r="H1090" s="2" t="str">
        <f t="shared" si="100"/>
        <v>Hold</v>
      </c>
    </row>
    <row r="1091" spans="1:8" ht="13.5" x14ac:dyDescent="0.25">
      <c r="A1091" s="3">
        <f>TITRES_STAT!B1094</f>
        <v>43896</v>
      </c>
      <c r="B1091" s="6">
        <f>TITRES_STAT!D1094</f>
        <v>3.121</v>
      </c>
      <c r="C1091" s="2">
        <f t="shared" si="96"/>
        <v>3.2521049566945841</v>
      </c>
      <c r="D1091" s="2">
        <f t="shared" si="98"/>
        <v>3.2348526522497423</v>
      </c>
      <c r="E1091" s="2">
        <f t="shared" si="97"/>
        <v>1.7252304444841826E-2</v>
      </c>
      <c r="F1091" s="2">
        <f t="shared" si="101"/>
        <v>1.2103230150690564E-2</v>
      </c>
      <c r="G1091" s="2">
        <f t="shared" si="99"/>
        <v>5.1490742941512624E-3</v>
      </c>
      <c r="H1091" s="2" t="str">
        <f t="shared" si="100"/>
        <v>Sell</v>
      </c>
    </row>
    <row r="1092" spans="1:8" ht="13.5" x14ac:dyDescent="0.25">
      <c r="A1092" s="3">
        <f>TITRES_STAT!B1095</f>
        <v>43899</v>
      </c>
      <c r="B1092" s="6">
        <f>TITRES_STAT!D1095</f>
        <v>3.0377999999999998</v>
      </c>
      <c r="C1092" s="2">
        <f t="shared" si="96"/>
        <v>3.2461657325877251</v>
      </c>
      <c r="D1092" s="2">
        <f t="shared" si="98"/>
        <v>3.2202561594905017</v>
      </c>
      <c r="E1092" s="2">
        <f t="shared" si="97"/>
        <v>2.5909573097223415E-2</v>
      </c>
      <c r="F1092" s="2">
        <f t="shared" si="101"/>
        <v>1.4864498739997133E-2</v>
      </c>
      <c r="G1092" s="2">
        <f t="shared" si="99"/>
        <v>1.1045074357226282E-2</v>
      </c>
      <c r="H1092" s="2" t="str">
        <f t="shared" si="100"/>
        <v>Sell</v>
      </c>
    </row>
    <row r="1093" spans="1:8" ht="13.5" x14ac:dyDescent="0.25">
      <c r="A1093" s="3">
        <f>TITRES_STAT!B1096</f>
        <v>43900</v>
      </c>
      <c r="B1093" s="6">
        <f>TITRES_STAT!D1096</f>
        <v>3.0146000000000002</v>
      </c>
      <c r="C1093" s="2">
        <f t="shared" si="96"/>
        <v>3.2411402352665366</v>
      </c>
      <c r="D1093" s="2">
        <f t="shared" si="98"/>
        <v>3.2050223698986127</v>
      </c>
      <c r="E1093" s="2">
        <f t="shared" si="97"/>
        <v>3.611786536792394E-2</v>
      </c>
      <c r="F1093" s="2">
        <f t="shared" si="101"/>
        <v>1.9115172065582497E-2</v>
      </c>
      <c r="G1093" s="2">
        <f t="shared" si="99"/>
        <v>1.7002693302341443E-2</v>
      </c>
      <c r="H1093" s="2" t="str">
        <f t="shared" si="100"/>
        <v>Sell</v>
      </c>
    </row>
    <row r="1094" spans="1:8" ht="13.5" x14ac:dyDescent="0.25">
      <c r="A1094" s="3">
        <f>TITRES_STAT!B1097</f>
        <v>43901</v>
      </c>
      <c r="B1094" s="6">
        <f>TITRES_STAT!D1097</f>
        <v>3.0933000000000002</v>
      </c>
      <c r="C1094" s="2">
        <f t="shared" si="96"/>
        <v>3.2404417375332235</v>
      </c>
      <c r="D1094" s="2">
        <f t="shared" si="98"/>
        <v>3.1967466387950116</v>
      </c>
      <c r="E1094" s="2">
        <f t="shared" si="97"/>
        <v>4.3695098738211868E-2</v>
      </c>
      <c r="F1094" s="2">
        <f t="shared" si="101"/>
        <v>2.4031157400108374E-2</v>
      </c>
      <c r="G1094" s="2">
        <f t="shared" si="99"/>
        <v>1.9663941338103494E-2</v>
      </c>
      <c r="H1094" s="2" t="str">
        <f t="shared" si="100"/>
        <v>Sell</v>
      </c>
    </row>
    <row r="1095" spans="1:8" ht="13.5" x14ac:dyDescent="0.25">
      <c r="A1095" s="3">
        <f>TITRES_STAT!B1098</f>
        <v>43902</v>
      </c>
      <c r="B1095" s="6">
        <f>TITRES_STAT!D1098</f>
        <v>3.0007999999999999</v>
      </c>
      <c r="C1095" s="2">
        <f t="shared" si="96"/>
        <v>3.2391430086819586</v>
      </c>
      <c r="D1095" s="2">
        <f t="shared" si="98"/>
        <v>3.1822320729583442</v>
      </c>
      <c r="E1095" s="2">
        <f t="shared" si="97"/>
        <v>5.6910935723614386E-2</v>
      </c>
      <c r="F1095" s="2">
        <f t="shared" si="101"/>
        <v>3.060711306480958E-2</v>
      </c>
      <c r="G1095" s="2">
        <f t="shared" si="99"/>
        <v>2.6303822658804807E-2</v>
      </c>
      <c r="H1095" s="2" t="str">
        <f t="shared" si="100"/>
        <v>Sell</v>
      </c>
    </row>
    <row r="1096" spans="1:8" ht="13.5" x14ac:dyDescent="0.25">
      <c r="A1096" s="3">
        <f>TITRES_STAT!B1099</f>
        <v>43903</v>
      </c>
      <c r="B1096" s="6">
        <f>TITRES_STAT!D1099</f>
        <v>2.8666999999999998</v>
      </c>
      <c r="C1096" s="2">
        <f t="shared" si="96"/>
        <v>3.2387517765770419</v>
      </c>
      <c r="D1096" s="2">
        <f t="shared" si="98"/>
        <v>3.1588593268132814</v>
      </c>
      <c r="E1096" s="2">
        <f t="shared" si="97"/>
        <v>7.9892449763760531E-2</v>
      </c>
      <c r="F1096" s="2">
        <f t="shared" si="101"/>
        <v>4.0464180404599773E-2</v>
      </c>
      <c r="G1096" s="2">
        <f t="shared" si="99"/>
        <v>3.9428269359160759E-2</v>
      </c>
      <c r="H1096" s="2" t="str">
        <f t="shared" si="100"/>
        <v>Sell</v>
      </c>
    </row>
    <row r="1097" spans="1:8" ht="13.5" x14ac:dyDescent="0.25">
      <c r="A1097" s="3">
        <f>TITRES_STAT!B1100</f>
        <v>43906</v>
      </c>
      <c r="B1097" s="6">
        <f>TITRES_STAT!D1100</f>
        <v>2.7326000000000001</v>
      </c>
      <c r="C1097" s="2">
        <f t="shared" si="96"/>
        <v>3.2348668878728817</v>
      </c>
      <c r="D1097" s="2">
        <f t="shared" si="98"/>
        <v>3.1272845618641494</v>
      </c>
      <c r="E1097" s="2">
        <f t="shared" si="97"/>
        <v>0.1075823260087323</v>
      </c>
      <c r="F1097" s="2">
        <f t="shared" si="101"/>
        <v>5.3887809525426281E-2</v>
      </c>
      <c r="G1097" s="2">
        <f t="shared" si="99"/>
        <v>5.3694516483306018E-2</v>
      </c>
      <c r="H1097" s="2" t="str">
        <f t="shared" si="100"/>
        <v>Sell</v>
      </c>
    </row>
    <row r="1098" spans="1:8" ht="13.5" x14ac:dyDescent="0.25">
      <c r="A1098" s="3">
        <f>TITRES_STAT!B1101</f>
        <v>43907</v>
      </c>
      <c r="B1098" s="6">
        <f>TITRES_STAT!D1101</f>
        <v>2.6124000000000001</v>
      </c>
      <c r="C1098" s="2">
        <f t="shared" si="96"/>
        <v>3.2315796743539766</v>
      </c>
      <c r="D1098" s="2">
        <f t="shared" si="98"/>
        <v>3.089144964689027</v>
      </c>
      <c r="E1098" s="2">
        <f t="shared" si="97"/>
        <v>0.14243470966494964</v>
      </c>
      <c r="F1098" s="2">
        <f t="shared" si="101"/>
        <v>7.1597189553330956E-2</v>
      </c>
      <c r="G1098" s="2">
        <f t="shared" si="99"/>
        <v>7.0837520111618688E-2</v>
      </c>
      <c r="H1098" s="2" t="str">
        <f t="shared" si="100"/>
        <v>Sell</v>
      </c>
    </row>
    <row r="1099" spans="1:8" ht="13.5" x14ac:dyDescent="0.25">
      <c r="A1099" s="3">
        <f>TITRES_STAT!B1102</f>
        <v>43908</v>
      </c>
      <c r="B1099" s="6">
        <f>TITRES_STAT!D1102</f>
        <v>2.5384000000000002</v>
      </c>
      <c r="C1099" s="2">
        <f t="shared" si="96"/>
        <v>3.2287981859918262</v>
      </c>
      <c r="D1099" s="2">
        <f t="shared" si="98"/>
        <v>3.0483490413787284</v>
      </c>
      <c r="E1099" s="2">
        <f t="shared" si="97"/>
        <v>0.1804491446130978</v>
      </c>
      <c r="F1099" s="2">
        <f t="shared" si="101"/>
        <v>9.3367580565284325E-2</v>
      </c>
      <c r="G1099" s="2">
        <f t="shared" si="99"/>
        <v>8.7081564047813476E-2</v>
      </c>
      <c r="H1099" s="2" t="str">
        <f t="shared" si="100"/>
        <v>Sell</v>
      </c>
    </row>
    <row r="1100" spans="1:8" ht="13.5" x14ac:dyDescent="0.25">
      <c r="A1100" s="3">
        <f>TITRES_STAT!B1103</f>
        <v>43909</v>
      </c>
      <c r="B1100" s="6">
        <f>TITRES_STAT!D1103</f>
        <v>2.4643999999999999</v>
      </c>
      <c r="C1100" s="2">
        <f t="shared" si="96"/>
        <v>3.2257215419930838</v>
      </c>
      <c r="D1100" s="2">
        <f t="shared" si="98"/>
        <v>3.005093556832156</v>
      </c>
      <c r="E1100" s="2">
        <f t="shared" si="97"/>
        <v>0.22062798516092785</v>
      </c>
      <c r="F1100" s="2">
        <f t="shared" si="101"/>
        <v>0.11881966148441304</v>
      </c>
      <c r="G1100" s="2">
        <f t="shared" si="99"/>
        <v>0.10180832367651481</v>
      </c>
      <c r="H1100" s="2" t="str">
        <f t="shared" si="100"/>
        <v>Sell</v>
      </c>
    </row>
    <row r="1101" spans="1:8" ht="13.5" x14ac:dyDescent="0.25">
      <c r="A1101" s="3">
        <f>TITRES_STAT!B1104</f>
        <v>43913</v>
      </c>
      <c r="B1101" s="6">
        <f>TITRES_STAT!D1104</f>
        <v>2.5337999999999998</v>
      </c>
      <c r="C1101" s="2">
        <f t="shared" si="96"/>
        <v>3.2096105355326094</v>
      </c>
      <c r="D1101" s="2">
        <f t="shared" si="98"/>
        <v>2.9701829229927368</v>
      </c>
      <c r="E1101" s="2">
        <f t="shared" si="97"/>
        <v>0.23942761253987266</v>
      </c>
      <c r="F1101" s="2">
        <f t="shared" si="101"/>
        <v>0.14294125169550498</v>
      </c>
      <c r="G1101" s="2">
        <f t="shared" si="99"/>
        <v>9.648636084436768E-2</v>
      </c>
      <c r="H1101" s="2" t="str">
        <f t="shared" si="100"/>
        <v>Sell</v>
      </c>
    </row>
    <row r="1102" spans="1:8" ht="13.5" x14ac:dyDescent="0.25">
      <c r="A1102" s="3">
        <f>TITRES_STAT!B1105</f>
        <v>43914</v>
      </c>
      <c r="B1102" s="6">
        <f>TITRES_STAT!D1105</f>
        <v>2.6078000000000001</v>
      </c>
      <c r="C1102" s="2">
        <f t="shared" si="96"/>
        <v>3.1831781454506696</v>
      </c>
      <c r="D1102" s="2">
        <f t="shared" si="98"/>
        <v>2.9433397435117934</v>
      </c>
      <c r="E1102" s="2">
        <f t="shared" si="97"/>
        <v>0.23983840193887618</v>
      </c>
      <c r="F1102" s="2">
        <f t="shared" si="101"/>
        <v>0.16232068174417924</v>
      </c>
      <c r="G1102" s="2">
        <f t="shared" si="99"/>
        <v>7.7517720194696937E-2</v>
      </c>
      <c r="H1102" s="2" t="str">
        <f t="shared" si="100"/>
        <v>Sell</v>
      </c>
    </row>
    <row r="1103" spans="1:8" ht="13.5" x14ac:dyDescent="0.25">
      <c r="A1103" s="3">
        <f>TITRES_STAT!B1106</f>
        <v>43915</v>
      </c>
      <c r="B1103" s="6">
        <f>TITRES_STAT!D1106</f>
        <v>2.5337999999999998</v>
      </c>
      <c r="C1103" s="2">
        <f t="shared" ref="C1103:C1166" si="102">$C$4*B1093+C1102*(1-$C$4)</f>
        <v>3.1572430461505663</v>
      </c>
      <c r="D1103" s="2">
        <f t="shared" si="98"/>
        <v>2.9130034662146236</v>
      </c>
      <c r="E1103" s="2">
        <f t="shared" si="97"/>
        <v>0.2442395799359427</v>
      </c>
      <c r="F1103" s="2">
        <f t="shared" si="101"/>
        <v>0.17870446138253193</v>
      </c>
      <c r="G1103" s="2">
        <f t="shared" si="99"/>
        <v>6.5535118553410765E-2</v>
      </c>
      <c r="H1103" s="2" t="str">
        <f t="shared" si="100"/>
        <v>Sell</v>
      </c>
    </row>
    <row r="1104" spans="1:8" ht="13.5" x14ac:dyDescent="0.25">
      <c r="A1104" s="3">
        <f>TITRES_STAT!B1107</f>
        <v>43916</v>
      </c>
      <c r="B1104" s="6">
        <f>TITRES_STAT!D1107</f>
        <v>2.6078000000000001</v>
      </c>
      <c r="C1104" s="2">
        <f t="shared" si="102"/>
        <v>3.1474056544350946</v>
      </c>
      <c r="D1104" s="2">
        <f t="shared" si="98"/>
        <v>2.8903958020505773</v>
      </c>
      <c r="E1104" s="2">
        <f t="shared" si="97"/>
        <v>0.25700985238451723</v>
      </c>
      <c r="F1104" s="2">
        <f t="shared" si="101"/>
        <v>0.19436553958292901</v>
      </c>
      <c r="G1104" s="2">
        <f t="shared" si="99"/>
        <v>6.264431280158822E-2</v>
      </c>
      <c r="H1104" s="2" t="str">
        <f t="shared" si="100"/>
        <v>Sell</v>
      </c>
    </row>
    <row r="1105" spans="1:8" ht="13.5" x14ac:dyDescent="0.25">
      <c r="A1105" s="3">
        <f>TITRES_STAT!B1108</f>
        <v>43917</v>
      </c>
      <c r="B1105" s="6">
        <f>TITRES_STAT!D1108</f>
        <v>2.6078000000000001</v>
      </c>
      <c r="C1105" s="2">
        <f t="shared" si="102"/>
        <v>3.1248509383681569</v>
      </c>
      <c r="D1105" s="2">
        <f t="shared" si="98"/>
        <v>2.8694627796764602</v>
      </c>
      <c r="E1105" s="2">
        <f t="shared" si="97"/>
        <v>0.25538815869169662</v>
      </c>
      <c r="F1105" s="2">
        <f t="shared" si="101"/>
        <v>0.20657006340468254</v>
      </c>
      <c r="G1105" s="2">
        <f t="shared" si="99"/>
        <v>4.8818095287014085E-2</v>
      </c>
      <c r="H1105" s="2" t="str">
        <f t="shared" si="100"/>
        <v>Sell</v>
      </c>
    </row>
    <row r="1106" spans="1:8" ht="13.5" x14ac:dyDescent="0.25">
      <c r="A1106" s="3">
        <f>TITRES_STAT!B1109</f>
        <v>43920</v>
      </c>
      <c r="B1106" s="6">
        <f>TITRES_STAT!D1109</f>
        <v>2.6817000000000002</v>
      </c>
      <c r="C1106" s="2">
        <f t="shared" si="102"/>
        <v>3.0851354093884407</v>
      </c>
      <c r="D1106" s="2">
        <f t="shared" si="98"/>
        <v>2.8555544256263521</v>
      </c>
      <c r="E1106" s="2">
        <f t="shared" si="97"/>
        <v>0.22958098376208858</v>
      </c>
      <c r="F1106" s="2">
        <f t="shared" si="101"/>
        <v>0.21117224747616375</v>
      </c>
      <c r="G1106" s="2">
        <f t="shared" si="99"/>
        <v>1.840873628592482E-2</v>
      </c>
      <c r="H1106" s="2" t="str">
        <f t="shared" si="100"/>
        <v>Sell</v>
      </c>
    </row>
    <row r="1107" spans="1:8" ht="13.5" x14ac:dyDescent="0.25">
      <c r="A1107" s="3">
        <f>TITRES_STAT!B1110</f>
        <v>43921</v>
      </c>
      <c r="B1107" s="6">
        <f>TITRES_STAT!D1110</f>
        <v>2.7280000000000002</v>
      </c>
      <c r="C1107" s="2">
        <f t="shared" si="102"/>
        <v>3.0308991925594495</v>
      </c>
      <c r="D1107" s="2">
        <f t="shared" si="98"/>
        <v>2.8461059496540297</v>
      </c>
      <c r="E1107" s="2">
        <f t="shared" si="97"/>
        <v>0.18479324290541976</v>
      </c>
      <c r="F1107" s="2">
        <f t="shared" si="101"/>
        <v>0.20589644656201495</v>
      </c>
      <c r="G1107" s="2">
        <f t="shared" si="99"/>
        <v>-2.1103203656595182E-2</v>
      </c>
      <c r="H1107" s="2" t="str">
        <f t="shared" si="100"/>
        <v>Hold</v>
      </c>
    </row>
    <row r="1108" spans="1:8" ht="13.5" x14ac:dyDescent="0.25">
      <c r="A1108" s="3">
        <f>TITRES_STAT!B1111</f>
        <v>43922</v>
      </c>
      <c r="B1108" s="6">
        <f>TITRES_STAT!D1111</f>
        <v>2.802</v>
      </c>
      <c r="C1108" s="2">
        <f t="shared" si="102"/>
        <v>2.9665147013964575</v>
      </c>
      <c r="D1108" s="2">
        <f t="shared" si="98"/>
        <v>2.8428388422722497</v>
      </c>
      <c r="E1108" s="2">
        <f t="shared" si="97"/>
        <v>0.12367585912420775</v>
      </c>
      <c r="F1108" s="2">
        <f t="shared" si="101"/>
        <v>0.18945232907445353</v>
      </c>
      <c r="G1108" s="2">
        <f t="shared" si="99"/>
        <v>-6.5776469950245775E-2</v>
      </c>
      <c r="H1108" s="2" t="str">
        <f t="shared" si="100"/>
        <v>Hold</v>
      </c>
    </row>
    <row r="1109" spans="1:8" ht="13.5" x14ac:dyDescent="0.25">
      <c r="A1109" s="3">
        <f>TITRES_STAT!B1112</f>
        <v>43923</v>
      </c>
      <c r="B1109" s="6">
        <f>TITRES_STAT!D1112</f>
        <v>2.7187000000000001</v>
      </c>
      <c r="C1109" s="2">
        <f t="shared" si="102"/>
        <v>2.9006509011816179</v>
      </c>
      <c r="D1109" s="2">
        <f t="shared" si="98"/>
        <v>2.8336433724743051</v>
      </c>
      <c r="E1109" s="2">
        <f t="shared" si="97"/>
        <v>6.7007528707312858E-2</v>
      </c>
      <c r="F1109" s="2">
        <f t="shared" si="101"/>
        <v>0.1649633690010254</v>
      </c>
      <c r="G1109" s="2">
        <f t="shared" si="99"/>
        <v>-9.7955840293712543E-2</v>
      </c>
      <c r="H1109" s="2" t="str">
        <f t="shared" si="100"/>
        <v>Hold</v>
      </c>
    </row>
    <row r="1110" spans="1:8" ht="13.5" x14ac:dyDescent="0.25">
      <c r="A1110" s="3">
        <f>TITRES_STAT!B1113</f>
        <v>43924</v>
      </c>
      <c r="B1110" s="6">
        <f>TITRES_STAT!D1113</f>
        <v>2.7187000000000001</v>
      </c>
      <c r="C1110" s="2">
        <f t="shared" si="102"/>
        <v>2.8335353779229075</v>
      </c>
      <c r="D1110" s="2">
        <f t="shared" si="98"/>
        <v>2.8251290485873195</v>
      </c>
      <c r="E1110" s="2">
        <f t="shared" si="97"/>
        <v>8.4063293355880475E-3</v>
      </c>
      <c r="F1110" s="2">
        <f t="shared" si="101"/>
        <v>0.13365196106793795</v>
      </c>
      <c r="G1110" s="2">
        <f t="shared" si="99"/>
        <v>-0.1252456317323499</v>
      </c>
      <c r="H1110" s="2" t="str">
        <f t="shared" si="100"/>
        <v>Hold</v>
      </c>
    </row>
    <row r="1111" spans="1:8" ht="13.5" x14ac:dyDescent="0.25">
      <c r="A1111" s="3">
        <f>TITRES_STAT!B1114</f>
        <v>43927</v>
      </c>
      <c r="B1111" s="6">
        <f>TITRES_STAT!D1114</f>
        <v>2.7187000000000001</v>
      </c>
      <c r="C1111" s="2">
        <f t="shared" si="102"/>
        <v>2.7874222428578448</v>
      </c>
      <c r="D1111" s="2">
        <f t="shared" si="98"/>
        <v>2.817245415358629</v>
      </c>
      <c r="E1111" s="2">
        <f t="shared" si="97"/>
        <v>-2.9823172500784256E-2</v>
      </c>
      <c r="F1111" s="2">
        <f t="shared" si="101"/>
        <v>0.10095693435419351</v>
      </c>
      <c r="G1111" s="2">
        <f t="shared" si="99"/>
        <v>-0.13078010685497776</v>
      </c>
      <c r="H1111" s="2" t="str">
        <f t="shared" si="100"/>
        <v>Hold</v>
      </c>
    </row>
    <row r="1112" spans="1:8" ht="13.5" x14ac:dyDescent="0.25">
      <c r="A1112" s="3">
        <f>TITRES_STAT!B1115</f>
        <v>43928</v>
      </c>
      <c r="B1112" s="6">
        <f>TITRES_STAT!D1115</f>
        <v>2.7972999999999999</v>
      </c>
      <c r="C1112" s="2">
        <f t="shared" si="102"/>
        <v>2.7597880516489459</v>
      </c>
      <c r="D1112" s="2">
        <f t="shared" si="98"/>
        <v>2.8157679771839157</v>
      </c>
      <c r="E1112" s="2">
        <f t="shared" si="97"/>
        <v>-5.5979925534969777E-2</v>
      </c>
      <c r="F1112" s="2">
        <f t="shared" si="101"/>
        <v>6.9569562376360847E-2</v>
      </c>
      <c r="G1112" s="2">
        <f t="shared" si="99"/>
        <v>-0.12554948791133064</v>
      </c>
      <c r="H1112" s="2" t="str">
        <f t="shared" si="100"/>
        <v>Hold</v>
      </c>
    </row>
    <row r="1113" spans="1:8" ht="13.5" x14ac:dyDescent="0.25">
      <c r="A1113" s="3">
        <f>TITRES_STAT!B1116</f>
        <v>43929</v>
      </c>
      <c r="B1113" s="6">
        <f>TITRES_STAT!D1116</f>
        <v>2.7511000000000001</v>
      </c>
      <c r="C1113" s="2">
        <f t="shared" si="102"/>
        <v>2.7250206590875696</v>
      </c>
      <c r="D1113" s="2">
        <f t="shared" si="98"/>
        <v>2.810977756651774</v>
      </c>
      <c r="E1113" s="2">
        <f t="shared" si="97"/>
        <v>-8.5957097564204332E-2</v>
      </c>
      <c r="F1113" s="2">
        <f t="shared" si="101"/>
        <v>3.8464230388247811E-2</v>
      </c>
      <c r="G1113" s="2">
        <f t="shared" si="99"/>
        <v>-0.12442132795245214</v>
      </c>
      <c r="H1113" s="2" t="str">
        <f t="shared" si="100"/>
        <v>Hold</v>
      </c>
    </row>
    <row r="1114" spans="1:8" ht="13.5" x14ac:dyDescent="0.25">
      <c r="A1114" s="3">
        <f>TITRES_STAT!B1117</f>
        <v>43934</v>
      </c>
      <c r="B1114" s="6">
        <f>TITRES_STAT!D1117</f>
        <v>2.8296999999999999</v>
      </c>
      <c r="C1114" s="2">
        <f t="shared" si="102"/>
        <v>2.7069867115356359</v>
      </c>
      <c r="D1114" s="2">
        <f t="shared" si="98"/>
        <v>2.8123645894923834</v>
      </c>
      <c r="E1114" s="2">
        <f t="shared" si="97"/>
        <v>-0.10537787795674758</v>
      </c>
      <c r="F1114" s="2">
        <f t="shared" si="101"/>
        <v>9.6958087192487337E-3</v>
      </c>
      <c r="G1114" s="2">
        <f t="shared" si="99"/>
        <v>-0.11507368667599631</v>
      </c>
      <c r="H1114" s="2" t="str">
        <f t="shared" si="100"/>
        <v>Hold</v>
      </c>
    </row>
    <row r="1115" spans="1:8" ht="13.5" x14ac:dyDescent="0.25">
      <c r="A1115" s="3">
        <f>TITRES_STAT!B1118</f>
        <v>43935</v>
      </c>
      <c r="B1115" s="6">
        <f>TITRES_STAT!D1118</f>
        <v>2.8250999999999999</v>
      </c>
      <c r="C1115" s="2">
        <f t="shared" si="102"/>
        <v>2.6917272174532307</v>
      </c>
      <c r="D1115" s="2">
        <f t="shared" si="98"/>
        <v>2.8133079532336884</v>
      </c>
      <c r="E1115" s="2">
        <f t="shared" si="97"/>
        <v>-0.12158073578045769</v>
      </c>
      <c r="F1115" s="2">
        <f t="shared" si="101"/>
        <v>-1.6559500180692553E-2</v>
      </c>
      <c r="G1115" s="2">
        <f t="shared" si="99"/>
        <v>-0.10502123559976514</v>
      </c>
      <c r="H1115" s="2" t="str">
        <f t="shared" si="100"/>
        <v>Hold</v>
      </c>
    </row>
    <row r="1116" spans="1:8" ht="13.5" x14ac:dyDescent="0.25">
      <c r="A1116" s="3">
        <f>TITRES_STAT!B1119</f>
        <v>43936</v>
      </c>
      <c r="B1116" s="6">
        <f>TITRES_STAT!D1119</f>
        <v>2.7418999999999998</v>
      </c>
      <c r="C1116" s="2">
        <f t="shared" si="102"/>
        <v>2.690184568614272</v>
      </c>
      <c r="D1116" s="2">
        <f t="shared" si="98"/>
        <v>2.8080184752163784</v>
      </c>
      <c r="E1116" s="2">
        <f t="shared" ref="E1116:E1179" si="103">C1116-D1116</f>
        <v>-0.11783390660210635</v>
      </c>
      <c r="F1116" s="2">
        <f t="shared" si="101"/>
        <v>-3.6814381464975315E-2</v>
      </c>
      <c r="G1116" s="2">
        <f t="shared" si="99"/>
        <v>-8.1019525137131038E-2</v>
      </c>
      <c r="H1116" s="2" t="str">
        <f t="shared" si="100"/>
        <v>Hold</v>
      </c>
    </row>
    <row r="1117" spans="1:8" ht="13.5" x14ac:dyDescent="0.25">
      <c r="A1117" s="3">
        <f>TITRES_STAT!B1120</f>
        <v>43937</v>
      </c>
      <c r="B1117" s="6">
        <f>TITRES_STAT!D1120</f>
        <v>2.7418999999999998</v>
      </c>
      <c r="C1117" s="2">
        <f t="shared" si="102"/>
        <v>2.6960023272889995</v>
      </c>
      <c r="D1117" s="2">
        <f t="shared" ref="D1117:D1180" si="104">$D$4*B1117+(1-$D$4)*D1116</f>
        <v>2.8031208103855358</v>
      </c>
      <c r="E1117" s="2">
        <f t="shared" si="103"/>
        <v>-0.10711848309653638</v>
      </c>
      <c r="F1117" s="2">
        <f t="shared" si="101"/>
        <v>-5.087520179128753E-2</v>
      </c>
      <c r="G1117" s="2">
        <f t="shared" si="99"/>
        <v>-5.6243281305248846E-2</v>
      </c>
      <c r="H1117" s="2" t="str">
        <f t="shared" si="100"/>
        <v>Hold</v>
      </c>
    </row>
    <row r="1118" spans="1:8" ht="13.5" x14ac:dyDescent="0.25">
      <c r="A1118" s="3">
        <f>TITRES_STAT!B1121</f>
        <v>43938</v>
      </c>
      <c r="B1118" s="6">
        <f>TITRES_STAT!D1121</f>
        <v>2.7372000000000001</v>
      </c>
      <c r="C1118" s="2">
        <f t="shared" si="102"/>
        <v>2.7123096615522302</v>
      </c>
      <c r="D1118" s="2">
        <f t="shared" si="104"/>
        <v>2.7982377873940147</v>
      </c>
      <c r="E1118" s="2">
        <f t="shared" si="103"/>
        <v>-8.5928125841784553E-2</v>
      </c>
      <c r="F1118" s="2">
        <f t="shared" si="101"/>
        <v>-5.7885786601386935E-2</v>
      </c>
      <c r="G1118" s="2">
        <f t="shared" si="99"/>
        <v>-2.8042339240397618E-2</v>
      </c>
      <c r="H1118" s="2" t="str">
        <f t="shared" si="100"/>
        <v>Hold</v>
      </c>
    </row>
    <row r="1119" spans="1:8" ht="13.5" x14ac:dyDescent="0.25">
      <c r="A1119" s="3">
        <f>TITRES_STAT!B1122</f>
        <v>43941</v>
      </c>
      <c r="B1119" s="6">
        <f>TITRES_STAT!D1122</f>
        <v>2.7372000000000001</v>
      </c>
      <c r="C1119" s="2">
        <f t="shared" si="102"/>
        <v>2.713292790544195</v>
      </c>
      <c r="D1119" s="2">
        <f t="shared" si="104"/>
        <v>2.7937164698092731</v>
      </c>
      <c r="E1119" s="2">
        <f t="shared" si="103"/>
        <v>-8.0423679265078096E-2</v>
      </c>
      <c r="F1119" s="2">
        <f t="shared" si="101"/>
        <v>-6.2393365134125169E-2</v>
      </c>
      <c r="G1119" s="2">
        <f t="shared" si="99"/>
        <v>-1.8030314130952928E-2</v>
      </c>
      <c r="H1119" s="2" t="str">
        <f t="shared" si="100"/>
        <v>Hold</v>
      </c>
    </row>
    <row r="1120" spans="1:8" ht="13.5" x14ac:dyDescent="0.25">
      <c r="A1120" s="3">
        <f>TITRES_STAT!B1123</f>
        <v>43942</v>
      </c>
      <c r="B1120" s="6">
        <f>TITRES_STAT!D1123</f>
        <v>2.7972999999999999</v>
      </c>
      <c r="C1120" s="2">
        <f t="shared" si="102"/>
        <v>2.7141246689220115</v>
      </c>
      <c r="D1120" s="2">
        <f t="shared" si="104"/>
        <v>2.7939819164900674</v>
      </c>
      <c r="E1120" s="2">
        <f t="shared" si="103"/>
        <v>-7.98572475680559E-2</v>
      </c>
      <c r="F1120" s="2">
        <f t="shared" si="101"/>
        <v>-6.5886141620911318E-2</v>
      </c>
      <c r="G1120" s="2">
        <f t="shared" si="99"/>
        <v>-1.3971105947144583E-2</v>
      </c>
      <c r="H1120" s="2" t="str">
        <f t="shared" si="100"/>
        <v>Hold</v>
      </c>
    </row>
    <row r="1121" spans="1:8" ht="13.5" x14ac:dyDescent="0.25">
      <c r="A1121" s="3">
        <f>TITRES_STAT!B1124</f>
        <v>43943</v>
      </c>
      <c r="B1121" s="6">
        <f>TITRES_STAT!D1124</f>
        <v>2.7742</v>
      </c>
      <c r="C1121" s="2">
        <f t="shared" si="102"/>
        <v>2.714828566010933</v>
      </c>
      <c r="D1121" s="2">
        <f t="shared" si="104"/>
        <v>2.7925165893426547</v>
      </c>
      <c r="E1121" s="2">
        <f t="shared" si="103"/>
        <v>-7.7688023331721645E-2</v>
      </c>
      <c r="F1121" s="2">
        <f t="shared" si="101"/>
        <v>-6.8246517963073378E-2</v>
      </c>
      <c r="G1121" s="2">
        <f t="shared" si="99"/>
        <v>-9.4415053686482675E-3</v>
      </c>
      <c r="H1121" s="2" t="str">
        <f t="shared" si="100"/>
        <v>Hold</v>
      </c>
    </row>
    <row r="1122" spans="1:8" ht="13.5" x14ac:dyDescent="0.25">
      <c r="A1122" s="3">
        <f>TITRES_STAT!B1125</f>
        <v>43944</v>
      </c>
      <c r="B1122" s="6">
        <f>TITRES_STAT!D1125</f>
        <v>2.7742</v>
      </c>
      <c r="C1122" s="2">
        <f t="shared" si="102"/>
        <v>2.7275164789323281</v>
      </c>
      <c r="D1122" s="2">
        <f t="shared" si="104"/>
        <v>2.7911598049469024</v>
      </c>
      <c r="E1122" s="2">
        <f t="shared" si="103"/>
        <v>-6.3643326014574342E-2</v>
      </c>
      <c r="F1122" s="2">
        <f t="shared" si="101"/>
        <v>-6.7325879573373576E-2</v>
      </c>
      <c r="G1122" s="2">
        <f t="shared" si="99"/>
        <v>3.6825535587992342E-3</v>
      </c>
      <c r="H1122" s="2" t="str">
        <f t="shared" si="100"/>
        <v>Sell</v>
      </c>
    </row>
    <row r="1123" spans="1:8" ht="13.5" x14ac:dyDescent="0.25">
      <c r="A1123" s="3">
        <f>TITRES_STAT!B1126</f>
        <v>43945</v>
      </c>
      <c r="B1123" s="6">
        <f>TITRES_STAT!D1126</f>
        <v>2.6909999999999998</v>
      </c>
      <c r="C1123" s="2">
        <f t="shared" si="102"/>
        <v>2.7311447129427391</v>
      </c>
      <c r="D1123" s="2">
        <f t="shared" si="104"/>
        <v>2.7837405601360206</v>
      </c>
      <c r="E1123" s="2">
        <f t="shared" si="103"/>
        <v>-5.2595847193281475E-2</v>
      </c>
      <c r="F1123" s="2">
        <f t="shared" si="101"/>
        <v>-6.4379873097355156E-2</v>
      </c>
      <c r="G1123" s="2">
        <f t="shared" si="99"/>
        <v>1.1784025904073681E-2</v>
      </c>
      <c r="H1123" s="2" t="str">
        <f t="shared" si="100"/>
        <v>Sell</v>
      </c>
    </row>
    <row r="1124" spans="1:8" ht="13.5" x14ac:dyDescent="0.25">
      <c r="A1124" s="3">
        <f>TITRES_STAT!B1127</f>
        <v>43948</v>
      </c>
      <c r="B1124" s="6">
        <f>TITRES_STAT!D1127</f>
        <v>2.7233999999999998</v>
      </c>
      <c r="C1124" s="2">
        <f t="shared" si="102"/>
        <v>2.7463070647977021</v>
      </c>
      <c r="D1124" s="2">
        <f t="shared" si="104"/>
        <v>2.7792708890148337</v>
      </c>
      <c r="E1124" s="2">
        <f t="shared" si="103"/>
        <v>-3.296382421713151E-2</v>
      </c>
      <c r="F1124" s="2">
        <f t="shared" si="101"/>
        <v>-5.8096663321310429E-2</v>
      </c>
      <c r="G1124" s="2">
        <f t="shared" ref="G1124:G1187" si="105">E1124-F1124</f>
        <v>2.513283910417892E-2</v>
      </c>
      <c r="H1124" s="2" t="str">
        <f t="shared" ref="H1124:H1187" si="106">IF(G1124&lt;0,"Hold","Sell")</f>
        <v>Sell</v>
      </c>
    </row>
    <row r="1125" spans="1:8" ht="13.5" x14ac:dyDescent="0.25">
      <c r="A1125" s="3">
        <f>TITRES_STAT!B1128</f>
        <v>43949</v>
      </c>
      <c r="B1125" s="6">
        <f>TITRES_STAT!D1128</f>
        <v>2.6448</v>
      </c>
      <c r="C1125" s="2">
        <f t="shared" si="102"/>
        <v>2.7584290548288246</v>
      </c>
      <c r="D1125" s="2">
        <f t="shared" si="104"/>
        <v>2.7693100824211423</v>
      </c>
      <c r="E1125" s="2">
        <f t="shared" si="103"/>
        <v>-1.0881027592317682E-2</v>
      </c>
      <c r="F1125" s="2">
        <f t="shared" ref="F1125:F1188" si="107">(E1125*(2/(10)))+((1-(2/10))*F1124)</f>
        <v>-4.865353617551188E-2</v>
      </c>
      <c r="G1125" s="2">
        <f t="shared" si="105"/>
        <v>3.7772508583194198E-2</v>
      </c>
      <c r="H1125" s="2" t="str">
        <f t="shared" si="106"/>
        <v>Sell</v>
      </c>
    </row>
    <row r="1126" spans="1:8" ht="13.5" x14ac:dyDescent="0.25">
      <c r="A1126" s="3">
        <f>TITRES_STAT!B1129</f>
        <v>43950</v>
      </c>
      <c r="B1126" s="6">
        <f>TITRES_STAT!D1129</f>
        <v>2.6909999999999998</v>
      </c>
      <c r="C1126" s="2">
        <f t="shared" si="102"/>
        <v>2.7558861233166976</v>
      </c>
      <c r="D1126" s="2">
        <f t="shared" si="104"/>
        <v>2.7635093355751317</v>
      </c>
      <c r="E1126" s="2">
        <f t="shared" si="103"/>
        <v>-7.6232122584340978E-3</v>
      </c>
      <c r="F1126" s="2">
        <f t="shared" si="107"/>
        <v>-4.0447471392096326E-2</v>
      </c>
      <c r="G1126" s="2">
        <f t="shared" si="105"/>
        <v>3.2824259133662229E-2</v>
      </c>
      <c r="H1126" s="2" t="str">
        <f t="shared" si="106"/>
        <v>Sell</v>
      </c>
    </row>
    <row r="1127" spans="1:8" ht="13.5" x14ac:dyDescent="0.25">
      <c r="A1127" s="3">
        <f>TITRES_STAT!B1130</f>
        <v>43951</v>
      </c>
      <c r="B1127" s="6">
        <f>TITRES_STAT!D1130</f>
        <v>2.6124000000000001</v>
      </c>
      <c r="C1127" s="2">
        <f t="shared" si="102"/>
        <v>2.7537344120372058</v>
      </c>
      <c r="D1127" s="2">
        <f t="shared" si="104"/>
        <v>2.7523160514584553</v>
      </c>
      <c r="E1127" s="2">
        <f t="shared" si="103"/>
        <v>1.4183605787505549E-3</v>
      </c>
      <c r="F1127" s="2">
        <f t="shared" si="107"/>
        <v>-3.2074304997926954E-2</v>
      </c>
      <c r="G1127" s="2">
        <f t="shared" si="105"/>
        <v>3.3492665576677509E-2</v>
      </c>
      <c r="H1127" s="2" t="str">
        <f t="shared" si="106"/>
        <v>Sell</v>
      </c>
    </row>
    <row r="1128" spans="1:8" ht="13.5" x14ac:dyDescent="0.25">
      <c r="A1128" s="3">
        <f>TITRES_STAT!B1131</f>
        <v>43955</v>
      </c>
      <c r="B1128" s="6">
        <f>TITRES_STAT!D1131</f>
        <v>2.6863999999999999</v>
      </c>
      <c r="C1128" s="2">
        <f t="shared" si="102"/>
        <v>2.7511906563391739</v>
      </c>
      <c r="D1128" s="2">
        <f t="shared" si="104"/>
        <v>2.7474333809800511</v>
      </c>
      <c r="E1128" s="2">
        <f t="shared" si="103"/>
        <v>3.7572753591228469E-3</v>
      </c>
      <c r="F1128" s="2">
        <f t="shared" si="107"/>
        <v>-2.4907988926516998E-2</v>
      </c>
      <c r="G1128" s="2">
        <f t="shared" si="105"/>
        <v>2.8665264285639844E-2</v>
      </c>
      <c r="H1128" s="2" t="str">
        <f t="shared" si="106"/>
        <v>Sell</v>
      </c>
    </row>
    <row r="1129" spans="1:8" ht="13.5" x14ac:dyDescent="0.25">
      <c r="A1129" s="3">
        <f>TITRES_STAT!B1132</f>
        <v>43956</v>
      </c>
      <c r="B1129" s="6">
        <f>TITRES_STAT!D1132</f>
        <v>2.6539999999999999</v>
      </c>
      <c r="C1129" s="2">
        <f t="shared" si="102"/>
        <v>2.7490382476716086</v>
      </c>
      <c r="D1129" s="2">
        <f t="shared" si="104"/>
        <v>2.7405123897963435</v>
      </c>
      <c r="E1129" s="2">
        <f t="shared" si="103"/>
        <v>8.5258578752651637E-3</v>
      </c>
      <c r="F1129" s="2">
        <f t="shared" si="107"/>
        <v>-1.8221219566160567E-2</v>
      </c>
      <c r="G1129" s="2">
        <f t="shared" si="105"/>
        <v>2.674707744142573E-2</v>
      </c>
      <c r="H1129" s="2" t="str">
        <f t="shared" si="106"/>
        <v>Sell</v>
      </c>
    </row>
    <row r="1130" spans="1:8" ht="13.5" x14ac:dyDescent="0.25">
      <c r="A1130" s="3">
        <f>TITRES_STAT!B1133</f>
        <v>43957</v>
      </c>
      <c r="B1130" s="6">
        <f>TITRES_STAT!D1133</f>
        <v>2.6263000000000001</v>
      </c>
      <c r="C1130" s="2">
        <f t="shared" si="102"/>
        <v>2.7564631326452074</v>
      </c>
      <c r="D1130" s="2">
        <f t="shared" si="104"/>
        <v>2.7320522127743923</v>
      </c>
      <c r="E1130" s="2">
        <f t="shared" si="103"/>
        <v>2.4410919870815118E-2</v>
      </c>
      <c r="F1130" s="2">
        <f t="shared" si="107"/>
        <v>-9.6947916787654305E-3</v>
      </c>
      <c r="G1130" s="2">
        <f t="shared" si="105"/>
        <v>3.4105711549580545E-2</v>
      </c>
      <c r="H1130" s="2" t="str">
        <f t="shared" si="106"/>
        <v>Sell</v>
      </c>
    </row>
    <row r="1131" spans="1:8" ht="13.5" x14ac:dyDescent="0.25">
      <c r="A1131" s="3">
        <f>TITRES_STAT!B1134</f>
        <v>43958</v>
      </c>
      <c r="B1131" s="6">
        <f>TITRES_STAT!D1134</f>
        <v>2.5476999999999999</v>
      </c>
      <c r="C1131" s="2">
        <f t="shared" si="102"/>
        <v>2.7591918814690217</v>
      </c>
      <c r="D1131" s="2">
        <f t="shared" si="104"/>
        <v>2.7183964933096223</v>
      </c>
      <c r="E1131" s="2">
        <f t="shared" si="103"/>
        <v>4.0795388159399426E-2</v>
      </c>
      <c r="F1131" s="2">
        <f t="shared" si="107"/>
        <v>4.0324428886754152E-4</v>
      </c>
      <c r="G1131" s="2">
        <f t="shared" si="105"/>
        <v>4.0392143870531888E-2</v>
      </c>
      <c r="H1131" s="2" t="str">
        <f t="shared" si="106"/>
        <v>Sell</v>
      </c>
    </row>
    <row r="1132" spans="1:8" ht="13.5" x14ac:dyDescent="0.25">
      <c r="A1132" s="3">
        <f>TITRES_STAT!B1135</f>
        <v>43959</v>
      </c>
      <c r="B1132" s="6">
        <f>TITRES_STAT!D1135</f>
        <v>2.5430000000000001</v>
      </c>
      <c r="C1132" s="2">
        <f t="shared" si="102"/>
        <v>2.7615008227814801</v>
      </c>
      <c r="D1132" s="2">
        <f t="shared" si="104"/>
        <v>2.7054041604718724</v>
      </c>
      <c r="E1132" s="2">
        <f t="shared" si="103"/>
        <v>5.6096662309607748E-2</v>
      </c>
      <c r="F1132" s="2">
        <f t="shared" si="107"/>
        <v>1.1541927893015584E-2</v>
      </c>
      <c r="G1132" s="2">
        <f t="shared" si="105"/>
        <v>4.4554734416592162E-2</v>
      </c>
      <c r="H1132" s="2" t="str">
        <f t="shared" si="106"/>
        <v>Sell</v>
      </c>
    </row>
    <row r="1133" spans="1:8" ht="13.5" x14ac:dyDescent="0.25">
      <c r="A1133" s="3">
        <f>TITRES_STAT!B1136</f>
        <v>43962</v>
      </c>
      <c r="B1133" s="6">
        <f>TITRES_STAT!D1136</f>
        <v>2.617</v>
      </c>
      <c r="C1133" s="2">
        <f t="shared" si="102"/>
        <v>2.7506545423535602</v>
      </c>
      <c r="D1133" s="2">
        <f t="shared" si="104"/>
        <v>2.6988557041406223</v>
      </c>
      <c r="E1133" s="2">
        <f t="shared" si="103"/>
        <v>5.1798838212937959E-2</v>
      </c>
      <c r="F1133" s="2">
        <f t="shared" si="107"/>
        <v>1.9593309957000059E-2</v>
      </c>
      <c r="G1133" s="2">
        <f t="shared" si="105"/>
        <v>3.22055282559379E-2</v>
      </c>
      <c r="H1133" s="2" t="str">
        <f t="shared" si="106"/>
        <v>Sell</v>
      </c>
    </row>
    <row r="1134" spans="1:8" ht="13.5" x14ac:dyDescent="0.25">
      <c r="A1134" s="3">
        <f>TITRES_STAT!B1137</f>
        <v>43963</v>
      </c>
      <c r="B1134" s="6">
        <f>TITRES_STAT!D1137</f>
        <v>2.617</v>
      </c>
      <c r="C1134" s="2">
        <f t="shared" si="102"/>
        <v>2.7464615358376276</v>
      </c>
      <c r="D1134" s="2">
        <f t="shared" si="104"/>
        <v>2.6927923186487241</v>
      </c>
      <c r="E1134" s="2">
        <f t="shared" si="103"/>
        <v>5.3669217188903495E-2</v>
      </c>
      <c r="F1134" s="2">
        <f t="shared" si="107"/>
        <v>2.6408491403380748E-2</v>
      </c>
      <c r="G1134" s="2">
        <f t="shared" si="105"/>
        <v>2.7260725785522747E-2</v>
      </c>
      <c r="H1134" s="2" t="str">
        <f t="shared" si="106"/>
        <v>Sell</v>
      </c>
    </row>
    <row r="1135" spans="1:8" ht="13.5" x14ac:dyDescent="0.25">
      <c r="A1135" s="3">
        <f>TITRES_STAT!B1138</f>
        <v>43964</v>
      </c>
      <c r="B1135" s="6">
        <f>TITRES_STAT!D1138</f>
        <v>2.6215999999999999</v>
      </c>
      <c r="C1135" s="2">
        <f t="shared" si="102"/>
        <v>2.7308212995549157</v>
      </c>
      <c r="D1135" s="2">
        <f t="shared" si="104"/>
        <v>2.6875188135636332</v>
      </c>
      <c r="E1135" s="2">
        <f t="shared" si="103"/>
        <v>4.3302485991282502E-2</v>
      </c>
      <c r="F1135" s="2">
        <f t="shared" si="107"/>
        <v>2.9787290320961102E-2</v>
      </c>
      <c r="G1135" s="2">
        <f t="shared" si="105"/>
        <v>1.35151956703214E-2</v>
      </c>
      <c r="H1135" s="2" t="str">
        <f t="shared" si="106"/>
        <v>Sell</v>
      </c>
    </row>
    <row r="1136" spans="1:8" ht="13.5" x14ac:dyDescent="0.25">
      <c r="A1136" s="3">
        <f>TITRES_STAT!B1139</f>
        <v>43965</v>
      </c>
      <c r="B1136" s="6">
        <f>TITRES_STAT!D1139</f>
        <v>2.6215999999999999</v>
      </c>
      <c r="C1136" s="2">
        <f t="shared" si="102"/>
        <v>2.7246949457772365</v>
      </c>
      <c r="D1136" s="2">
        <f t="shared" si="104"/>
        <v>2.6826359384848453</v>
      </c>
      <c r="E1136" s="2">
        <f t="shared" si="103"/>
        <v>4.2059007292391204E-2</v>
      </c>
      <c r="F1136" s="2">
        <f t="shared" si="107"/>
        <v>3.2241633715247124E-2</v>
      </c>
      <c r="G1136" s="2">
        <f t="shared" si="105"/>
        <v>9.8173735771440798E-3</v>
      </c>
      <c r="H1136" s="2" t="str">
        <f t="shared" si="106"/>
        <v>Sell</v>
      </c>
    </row>
    <row r="1137" spans="1:8" ht="13.5" x14ac:dyDescent="0.25">
      <c r="A1137" s="3">
        <f>TITRES_STAT!B1140</f>
        <v>43966</v>
      </c>
      <c r="B1137" s="6">
        <f>TITRES_STAT!D1140</f>
        <v>2.5893000000000002</v>
      </c>
      <c r="C1137" s="2">
        <f t="shared" si="102"/>
        <v>2.7074188002730466</v>
      </c>
      <c r="D1137" s="2">
        <f t="shared" si="104"/>
        <v>2.6757221652637457</v>
      </c>
      <c r="E1137" s="2">
        <f t="shared" si="103"/>
        <v>3.1696635009300866E-2</v>
      </c>
      <c r="F1137" s="2">
        <f t="shared" si="107"/>
        <v>3.213263397405787E-2</v>
      </c>
      <c r="G1137" s="2">
        <f t="shared" si="105"/>
        <v>-4.3599896475700339E-4</v>
      </c>
      <c r="H1137" s="2" t="str">
        <f t="shared" si="106"/>
        <v>Hold</v>
      </c>
    </row>
    <row r="1138" spans="1:8" ht="13.5" x14ac:dyDescent="0.25">
      <c r="A1138" s="3">
        <f>TITRES_STAT!B1141</f>
        <v>43969</v>
      </c>
      <c r="B1138" s="6">
        <f>TITRES_STAT!D1141</f>
        <v>2.6355</v>
      </c>
      <c r="C1138" s="2">
        <f t="shared" si="102"/>
        <v>2.7041851386925781</v>
      </c>
      <c r="D1138" s="2">
        <f t="shared" si="104"/>
        <v>2.6727427456145794</v>
      </c>
      <c r="E1138" s="2">
        <f t="shared" si="103"/>
        <v>3.1442393077998787E-2</v>
      </c>
      <c r="F1138" s="2">
        <f t="shared" si="107"/>
        <v>3.1994585794846056E-2</v>
      </c>
      <c r="G1138" s="2">
        <f t="shared" si="105"/>
        <v>-5.5219271684726901E-4</v>
      </c>
      <c r="H1138" s="2" t="str">
        <f t="shared" si="106"/>
        <v>Hold</v>
      </c>
    </row>
    <row r="1139" spans="1:8" ht="13.5" x14ac:dyDescent="0.25">
      <c r="A1139" s="3">
        <f>TITRES_STAT!B1142</f>
        <v>43970</v>
      </c>
      <c r="B1139" s="6">
        <f>TITRES_STAT!D1142</f>
        <v>2.7141000000000002</v>
      </c>
      <c r="C1139" s="2">
        <f t="shared" si="102"/>
        <v>2.696464348124489</v>
      </c>
      <c r="D1139" s="2">
        <f t="shared" si="104"/>
        <v>2.6758062459394254</v>
      </c>
      <c r="E1139" s="2">
        <f t="shared" si="103"/>
        <v>2.0658102185063587E-2</v>
      </c>
      <c r="F1139" s="2">
        <f t="shared" si="107"/>
        <v>2.9727289072889563E-2</v>
      </c>
      <c r="G1139" s="2">
        <f t="shared" si="105"/>
        <v>-9.0691868878259758E-3</v>
      </c>
      <c r="H1139" s="2" t="str">
        <f t="shared" si="106"/>
        <v>Hold</v>
      </c>
    </row>
    <row r="1140" spans="1:8" ht="13.5" x14ac:dyDescent="0.25">
      <c r="A1140" s="3">
        <f>TITRES_STAT!B1143</f>
        <v>43971</v>
      </c>
      <c r="B1140" s="6">
        <f>TITRES_STAT!D1143</f>
        <v>2.7927</v>
      </c>
      <c r="C1140" s="2">
        <f t="shared" si="102"/>
        <v>2.6856698330284137</v>
      </c>
      <c r="D1140" s="2">
        <f t="shared" si="104"/>
        <v>2.6844650425365049</v>
      </c>
      <c r="E1140" s="2">
        <f t="shared" si="103"/>
        <v>1.2047904919088026E-3</v>
      </c>
      <c r="F1140" s="2">
        <f t="shared" si="107"/>
        <v>2.4022789356693414E-2</v>
      </c>
      <c r="G1140" s="2">
        <f t="shared" si="105"/>
        <v>-2.2817998864784611E-2</v>
      </c>
      <c r="H1140" s="2" t="str">
        <f t="shared" si="106"/>
        <v>Hold</v>
      </c>
    </row>
    <row r="1141" spans="1:8" ht="13.5" x14ac:dyDescent="0.25">
      <c r="A1141" s="3">
        <f>TITRES_STAT!B1144</f>
        <v>43972</v>
      </c>
      <c r="B1141" s="6">
        <f>TITRES_STAT!D1144</f>
        <v>2.8527999999999998</v>
      </c>
      <c r="C1141" s="2">
        <f t="shared" si="102"/>
        <v>2.6644437048701959</v>
      </c>
      <c r="D1141" s="2">
        <f t="shared" si="104"/>
        <v>2.6969342986449121</v>
      </c>
      <c r="E1141" s="2">
        <f t="shared" si="103"/>
        <v>-3.2490593774716192E-2</v>
      </c>
      <c r="F1141" s="2">
        <f t="shared" si="107"/>
        <v>1.2720112730411492E-2</v>
      </c>
      <c r="G1141" s="2">
        <f t="shared" si="105"/>
        <v>-4.5210706505127686E-2</v>
      </c>
      <c r="H1141" s="2" t="str">
        <f t="shared" si="106"/>
        <v>Hold</v>
      </c>
    </row>
    <row r="1142" spans="1:8" ht="13.5" x14ac:dyDescent="0.25">
      <c r="A1142" s="3">
        <f>TITRES_STAT!B1145</f>
        <v>43973</v>
      </c>
      <c r="B1142" s="6">
        <f>TITRES_STAT!D1145</f>
        <v>2.8205</v>
      </c>
      <c r="C1142" s="2">
        <f t="shared" si="102"/>
        <v>2.645760057967089</v>
      </c>
      <c r="D1142" s="2">
        <f t="shared" si="104"/>
        <v>2.7060873135601038</v>
      </c>
      <c r="E1142" s="2">
        <f t="shared" si="103"/>
        <v>-6.0327255593014772E-2</v>
      </c>
      <c r="F1142" s="2">
        <f t="shared" si="107"/>
        <v>-1.8893609342737604E-3</v>
      </c>
      <c r="G1142" s="2">
        <f t="shared" si="105"/>
        <v>-5.843789465874101E-2</v>
      </c>
      <c r="H1142" s="2" t="str">
        <f t="shared" si="106"/>
        <v>Hold</v>
      </c>
    </row>
    <row r="1143" spans="1:8" ht="13.5" x14ac:dyDescent="0.25">
      <c r="A1143" s="3">
        <f>TITRES_STAT!B1146</f>
        <v>43977</v>
      </c>
      <c r="B1143" s="6">
        <f>TITRES_STAT!D1146</f>
        <v>2.7742</v>
      </c>
      <c r="C1143" s="2">
        <f t="shared" si="102"/>
        <v>2.6413354336644601</v>
      </c>
      <c r="D1143" s="2">
        <f t="shared" si="104"/>
        <v>2.7111326977408368</v>
      </c>
      <c r="E1143" s="2">
        <f t="shared" si="103"/>
        <v>-6.9797264076376653E-2</v>
      </c>
      <c r="F1143" s="2">
        <f t="shared" si="107"/>
        <v>-1.5470941562694339E-2</v>
      </c>
      <c r="G1143" s="2">
        <f t="shared" si="105"/>
        <v>-5.4326322513682315E-2</v>
      </c>
      <c r="H1143" s="2" t="str">
        <f t="shared" si="106"/>
        <v>Hold</v>
      </c>
    </row>
    <row r="1144" spans="1:8" ht="13.5" x14ac:dyDescent="0.25">
      <c r="A1144" s="3">
        <f>TITRES_STAT!B1147</f>
        <v>43978</v>
      </c>
      <c r="B1144" s="6">
        <f>TITRES_STAT!D1147</f>
        <v>2.6909999999999998</v>
      </c>
      <c r="C1144" s="2">
        <f t="shared" si="102"/>
        <v>2.6375915207930047</v>
      </c>
      <c r="D1144" s="2">
        <f t="shared" si="104"/>
        <v>2.7096413867970708</v>
      </c>
      <c r="E1144" s="2">
        <f t="shared" si="103"/>
        <v>-7.2049866004066043E-2</v>
      </c>
      <c r="F1144" s="2">
        <f t="shared" si="107"/>
        <v>-2.6786726450968683E-2</v>
      </c>
      <c r="G1144" s="2">
        <f t="shared" si="105"/>
        <v>-4.526313955309736E-2</v>
      </c>
      <c r="H1144" s="2" t="str">
        <f t="shared" si="106"/>
        <v>Hold</v>
      </c>
    </row>
    <row r="1145" spans="1:8" ht="13.5" x14ac:dyDescent="0.25">
      <c r="A1145" s="3">
        <f>TITRES_STAT!B1148</f>
        <v>43979</v>
      </c>
      <c r="B1145" s="6">
        <f>TITRES_STAT!D1148</f>
        <v>2.6124000000000001</v>
      </c>
      <c r="C1145" s="2">
        <f t="shared" si="102"/>
        <v>2.6351312868248504</v>
      </c>
      <c r="D1145" s="2">
        <f t="shared" si="104"/>
        <v>2.7024383211083989</v>
      </c>
      <c r="E1145" s="2">
        <f t="shared" si="103"/>
        <v>-6.730703428354845E-2</v>
      </c>
      <c r="F1145" s="2">
        <f t="shared" si="107"/>
        <v>-3.4890788017484638E-2</v>
      </c>
      <c r="G1145" s="2">
        <f t="shared" si="105"/>
        <v>-3.2416246266063813E-2</v>
      </c>
      <c r="H1145" s="2" t="str">
        <f t="shared" si="106"/>
        <v>Hold</v>
      </c>
    </row>
    <row r="1146" spans="1:8" ht="13.5" x14ac:dyDescent="0.25">
      <c r="A1146" s="3">
        <f>TITRES_STAT!B1149</f>
        <v>43980</v>
      </c>
      <c r="B1146" s="6">
        <f>TITRES_STAT!D1149</f>
        <v>2.5893000000000002</v>
      </c>
      <c r="C1146" s="2">
        <f t="shared" si="102"/>
        <v>2.633049550390258</v>
      </c>
      <c r="D1146" s="2">
        <f t="shared" si="104"/>
        <v>2.6940577047299992</v>
      </c>
      <c r="E1146" s="2">
        <f t="shared" si="103"/>
        <v>-6.1008154339741161E-2</v>
      </c>
      <c r="F1146" s="2">
        <f t="shared" si="107"/>
        <v>-4.0114261281935945E-2</v>
      </c>
      <c r="G1146" s="2">
        <f t="shared" si="105"/>
        <v>-2.0893893057805216E-2</v>
      </c>
      <c r="H1146" s="2" t="str">
        <f t="shared" si="106"/>
        <v>Hold</v>
      </c>
    </row>
    <row r="1147" spans="1:8" ht="13.5" x14ac:dyDescent="0.25">
      <c r="A1147" s="3">
        <f>TITRES_STAT!B1150</f>
        <v>43983</v>
      </c>
      <c r="B1147" s="6">
        <f>TITRES_STAT!D1150</f>
        <v>2.6631999999999998</v>
      </c>
      <c r="C1147" s="2">
        <f t="shared" si="102"/>
        <v>2.6263188503302186</v>
      </c>
      <c r="D1147" s="2">
        <f t="shared" si="104"/>
        <v>2.6917719488240732</v>
      </c>
      <c r="E1147" s="2">
        <f t="shared" si="103"/>
        <v>-6.5453098493854611E-2</v>
      </c>
      <c r="F1147" s="2">
        <f t="shared" si="107"/>
        <v>-4.518202872431968E-2</v>
      </c>
      <c r="G1147" s="2">
        <f t="shared" si="105"/>
        <v>-2.0271069769534932E-2</v>
      </c>
      <c r="H1147" s="2" t="str">
        <f t="shared" si="106"/>
        <v>Hold</v>
      </c>
    </row>
    <row r="1148" spans="1:8" ht="13.5" x14ac:dyDescent="0.25">
      <c r="A1148" s="3">
        <f>TITRES_STAT!B1151</f>
        <v>43984</v>
      </c>
      <c r="B1148" s="6">
        <f>TITRES_STAT!D1151</f>
        <v>2.7326000000000001</v>
      </c>
      <c r="C1148" s="2">
        <f t="shared" si="102"/>
        <v>2.6277313348948002</v>
      </c>
      <c r="D1148" s="2">
        <f t="shared" si="104"/>
        <v>2.694796248911179</v>
      </c>
      <c r="E1148" s="2">
        <f t="shared" si="103"/>
        <v>-6.7064914016378818E-2</v>
      </c>
      <c r="F1148" s="2">
        <f t="shared" si="107"/>
        <v>-4.955860578273151E-2</v>
      </c>
      <c r="G1148" s="2">
        <f t="shared" si="105"/>
        <v>-1.7506308233647308E-2</v>
      </c>
      <c r="H1148" s="2" t="str">
        <f t="shared" si="106"/>
        <v>Hold</v>
      </c>
    </row>
    <row r="1149" spans="1:8" ht="13.5" x14ac:dyDescent="0.25">
      <c r="A1149" s="3">
        <f>TITRES_STAT!B1152</f>
        <v>43985</v>
      </c>
      <c r="B1149" s="6">
        <f>TITRES_STAT!D1152</f>
        <v>2.7187000000000001</v>
      </c>
      <c r="C1149" s="2">
        <f t="shared" si="102"/>
        <v>2.641018821834062</v>
      </c>
      <c r="D1149" s="2">
        <f t="shared" si="104"/>
        <v>2.6965668971399803</v>
      </c>
      <c r="E1149" s="2">
        <f t="shared" si="103"/>
        <v>-5.5548075305918321E-2</v>
      </c>
      <c r="F1149" s="2">
        <f t="shared" si="107"/>
        <v>-5.0756499687368874E-2</v>
      </c>
      <c r="G1149" s="2">
        <f t="shared" si="105"/>
        <v>-4.7915756185494471E-3</v>
      </c>
      <c r="H1149" s="2" t="str">
        <f t="shared" si="106"/>
        <v>Hold</v>
      </c>
    </row>
    <row r="1150" spans="1:8" ht="13.5" x14ac:dyDescent="0.25">
      <c r="A1150" s="3">
        <f>TITRES_STAT!B1153</f>
        <v>43986</v>
      </c>
      <c r="B1150" s="6">
        <f>TITRES_STAT!D1153</f>
        <v>2.6400999999999999</v>
      </c>
      <c r="C1150" s="2">
        <f t="shared" si="102"/>
        <v>2.6643543877057447</v>
      </c>
      <c r="D1150" s="2">
        <f t="shared" si="104"/>
        <v>2.6923841640185002</v>
      </c>
      <c r="E1150" s="2">
        <f t="shared" si="103"/>
        <v>-2.8029776312755494E-2</v>
      </c>
      <c r="F1150" s="2">
        <f t="shared" si="107"/>
        <v>-4.6211155012446201E-2</v>
      </c>
      <c r="G1150" s="2">
        <f t="shared" si="105"/>
        <v>1.8181378699690706E-2</v>
      </c>
      <c r="H1150" s="2" t="str">
        <f t="shared" si="106"/>
        <v>Sell</v>
      </c>
    </row>
    <row r="1151" spans="1:8" ht="13.5" x14ac:dyDescent="0.25">
      <c r="A1151" s="3">
        <f>TITRES_STAT!B1154</f>
        <v>43987</v>
      </c>
      <c r="B1151" s="6">
        <f>TITRES_STAT!D1154</f>
        <v>2.5939000000000001</v>
      </c>
      <c r="C1151" s="2">
        <f t="shared" si="102"/>
        <v>2.6933460203663993</v>
      </c>
      <c r="D1151" s="2">
        <f t="shared" si="104"/>
        <v>2.6850890407578709</v>
      </c>
      <c r="E1151" s="2">
        <f t="shared" si="103"/>
        <v>8.2569796085283365E-3</v>
      </c>
      <c r="F1151" s="2">
        <f t="shared" si="107"/>
        <v>-3.5317528088251289E-2</v>
      </c>
      <c r="G1151" s="2">
        <f t="shared" si="105"/>
        <v>4.3574507696779625E-2</v>
      </c>
      <c r="H1151" s="2" t="str">
        <f t="shared" si="106"/>
        <v>Sell</v>
      </c>
    </row>
    <row r="1152" spans="1:8" ht="13.5" x14ac:dyDescent="0.25">
      <c r="A1152" s="3">
        <f>TITRES_STAT!B1155</f>
        <v>43990</v>
      </c>
      <c r="B1152" s="6">
        <f>TITRES_STAT!D1155</f>
        <v>2.6678999999999999</v>
      </c>
      <c r="C1152" s="2">
        <f t="shared" si="102"/>
        <v>2.7129081710792606</v>
      </c>
      <c r="D1152" s="2">
        <f t="shared" si="104"/>
        <v>2.6838157784795103</v>
      </c>
      <c r="E1152" s="2">
        <f t="shared" si="103"/>
        <v>2.9092392599750383E-2</v>
      </c>
      <c r="F1152" s="2">
        <f t="shared" si="107"/>
        <v>-2.2435543950650956E-2</v>
      </c>
      <c r="G1152" s="2">
        <f t="shared" si="105"/>
        <v>5.1527936550401339E-2</v>
      </c>
      <c r="H1152" s="2" t="str">
        <f t="shared" si="106"/>
        <v>Sell</v>
      </c>
    </row>
    <row r="1153" spans="1:8" ht="13.5" x14ac:dyDescent="0.25">
      <c r="A1153" s="3">
        <f>TITRES_STAT!B1156</f>
        <v>43991</v>
      </c>
      <c r="B1153" s="6">
        <f>TITRES_STAT!D1156</f>
        <v>2.6539999999999999</v>
      </c>
      <c r="C1153" s="2">
        <f t="shared" si="102"/>
        <v>2.7223376832209127</v>
      </c>
      <c r="D1153" s="2">
        <f t="shared" si="104"/>
        <v>2.6816072022958428</v>
      </c>
      <c r="E1153" s="2">
        <f t="shared" si="103"/>
        <v>4.0730480925069923E-2</v>
      </c>
      <c r="F1153" s="2">
        <f t="shared" si="107"/>
        <v>-9.8023389755067802E-3</v>
      </c>
      <c r="G1153" s="2">
        <f t="shared" si="105"/>
        <v>5.0532819900576703E-2</v>
      </c>
      <c r="H1153" s="2" t="str">
        <f t="shared" si="106"/>
        <v>Sell</v>
      </c>
    </row>
    <row r="1154" spans="1:8" ht="13.5" x14ac:dyDescent="0.25">
      <c r="A1154" s="3">
        <f>TITRES_STAT!B1157</f>
        <v>43992</v>
      </c>
      <c r="B1154" s="6">
        <f>TITRES_STAT!D1157</f>
        <v>2.6078000000000001</v>
      </c>
      <c r="C1154" s="2">
        <f t="shared" si="102"/>
        <v>2.7175165011869264</v>
      </c>
      <c r="D1154" s="2">
        <f t="shared" si="104"/>
        <v>2.6761400021257802</v>
      </c>
      <c r="E1154" s="2">
        <f t="shared" si="103"/>
        <v>4.1376499061146266E-2</v>
      </c>
      <c r="F1154" s="2">
        <f t="shared" si="107"/>
        <v>4.3342863182382896E-4</v>
      </c>
      <c r="G1154" s="2">
        <f t="shared" si="105"/>
        <v>4.0943070429322437E-2</v>
      </c>
      <c r="H1154" s="2" t="str">
        <f t="shared" si="106"/>
        <v>Sell</v>
      </c>
    </row>
    <row r="1155" spans="1:8" ht="13.5" x14ac:dyDescent="0.25">
      <c r="A1155" s="3">
        <f>TITRES_STAT!B1158</f>
        <v>43993</v>
      </c>
      <c r="B1155" s="6">
        <f>TITRES_STAT!D1158</f>
        <v>2.6494</v>
      </c>
      <c r="C1155" s="2">
        <f t="shared" si="102"/>
        <v>2.7013447317735535</v>
      </c>
      <c r="D1155" s="2">
        <f t="shared" si="104"/>
        <v>2.6741592612275742</v>
      </c>
      <c r="E1155" s="2">
        <f t="shared" si="103"/>
        <v>2.7185470545979307E-2</v>
      </c>
      <c r="F1155" s="2">
        <f t="shared" si="107"/>
        <v>5.7838370146549248E-3</v>
      </c>
      <c r="G1155" s="2">
        <f t="shared" si="105"/>
        <v>2.1401633531324384E-2</v>
      </c>
      <c r="H1155" s="2" t="str">
        <f t="shared" si="106"/>
        <v>Sell</v>
      </c>
    </row>
    <row r="1156" spans="1:8" ht="13.5" x14ac:dyDescent="0.25">
      <c r="A1156" s="3">
        <f>TITRES_STAT!B1159</f>
        <v>43994</v>
      </c>
      <c r="B1156" s="6">
        <f>TITRES_STAT!D1159</f>
        <v>2.6124000000000001</v>
      </c>
      <c r="C1156" s="2">
        <f t="shared" si="102"/>
        <v>2.6841070807314686</v>
      </c>
      <c r="D1156" s="2">
        <f t="shared" si="104"/>
        <v>2.6695845011366428</v>
      </c>
      <c r="E1156" s="2">
        <f t="shared" si="103"/>
        <v>1.4522579594825835E-2</v>
      </c>
      <c r="F1156" s="2">
        <f t="shared" si="107"/>
        <v>7.5315855306891076E-3</v>
      </c>
      <c r="G1156" s="2">
        <f t="shared" si="105"/>
        <v>6.9909940641367276E-3</v>
      </c>
      <c r="H1156" s="2" t="str">
        <f t="shared" si="106"/>
        <v>Sell</v>
      </c>
    </row>
    <row r="1157" spans="1:8" ht="13.5" x14ac:dyDescent="0.25">
      <c r="A1157" s="3">
        <f>TITRES_STAT!B1160</f>
        <v>43997</v>
      </c>
      <c r="B1157" s="6">
        <f>TITRES_STAT!D1160</f>
        <v>2.6124000000000001</v>
      </c>
      <c r="C1157" s="2">
        <f t="shared" si="102"/>
        <v>2.6808906067727811</v>
      </c>
      <c r="D1157" s="2">
        <f t="shared" si="104"/>
        <v>2.6653486121635579</v>
      </c>
      <c r="E1157" s="2">
        <f t="shared" si="103"/>
        <v>1.5541994609223231E-2</v>
      </c>
      <c r="F1157" s="2">
        <f t="shared" si="107"/>
        <v>9.1336673463959326E-3</v>
      </c>
      <c r="G1157" s="2">
        <f t="shared" si="105"/>
        <v>6.4083272628272982E-3</v>
      </c>
      <c r="H1157" s="2" t="str">
        <f t="shared" si="106"/>
        <v>Sell</v>
      </c>
    </row>
    <row r="1158" spans="1:8" ht="13.5" x14ac:dyDescent="0.25">
      <c r="A1158" s="3">
        <f>TITRES_STAT!B1161</f>
        <v>43998</v>
      </c>
      <c r="B1158" s="6">
        <f>TITRES_STAT!D1161</f>
        <v>2.6263000000000001</v>
      </c>
      <c r="C1158" s="2">
        <f t="shared" si="102"/>
        <v>2.6888458980385068</v>
      </c>
      <c r="D1158" s="2">
        <f t="shared" si="104"/>
        <v>2.6624561223736647</v>
      </c>
      <c r="E1158" s="2">
        <f t="shared" si="103"/>
        <v>2.638977566484213E-2</v>
      </c>
      <c r="F1158" s="2">
        <f t="shared" si="107"/>
        <v>1.2584889010085172E-2</v>
      </c>
      <c r="G1158" s="2">
        <f t="shared" si="105"/>
        <v>1.3804886654756958E-2</v>
      </c>
      <c r="H1158" s="2" t="str">
        <f t="shared" si="106"/>
        <v>Sell</v>
      </c>
    </row>
    <row r="1159" spans="1:8" ht="13.5" x14ac:dyDescent="0.25">
      <c r="A1159" s="3">
        <f>TITRES_STAT!B1162</f>
        <v>43999</v>
      </c>
      <c r="B1159" s="6">
        <f>TITRES_STAT!D1162</f>
        <v>2.5893000000000002</v>
      </c>
      <c r="C1159" s="2">
        <f t="shared" si="102"/>
        <v>2.6934388368018136</v>
      </c>
      <c r="D1159" s="2">
        <f t="shared" si="104"/>
        <v>2.6570371503459862</v>
      </c>
      <c r="E1159" s="2">
        <f t="shared" si="103"/>
        <v>3.640168645582742E-2</v>
      </c>
      <c r="F1159" s="2">
        <f t="shared" si="107"/>
        <v>1.7348248499233623E-2</v>
      </c>
      <c r="G1159" s="2">
        <f t="shared" si="105"/>
        <v>1.9053437956593797E-2</v>
      </c>
      <c r="H1159" s="2" t="str">
        <f t="shared" si="106"/>
        <v>Sell</v>
      </c>
    </row>
    <row r="1160" spans="1:8" ht="13.5" x14ac:dyDescent="0.25">
      <c r="A1160" s="3">
        <f>TITRES_STAT!B1163</f>
        <v>44000</v>
      </c>
      <c r="B1160" s="6">
        <f>TITRES_STAT!D1163</f>
        <v>2.5615000000000001</v>
      </c>
      <c r="C1160" s="2">
        <f t="shared" si="102"/>
        <v>2.6852328619092267</v>
      </c>
      <c r="D1160" s="2">
        <f t="shared" si="104"/>
        <v>2.6499603243944319</v>
      </c>
      <c r="E1160" s="2">
        <f t="shared" si="103"/>
        <v>3.5272537514794866E-2</v>
      </c>
      <c r="F1160" s="2">
        <f t="shared" si="107"/>
        <v>2.0933106302345874E-2</v>
      </c>
      <c r="G1160" s="2">
        <f t="shared" si="105"/>
        <v>1.4339431212448992E-2</v>
      </c>
      <c r="H1160" s="2" t="str">
        <f t="shared" si="106"/>
        <v>Sell</v>
      </c>
    </row>
    <row r="1161" spans="1:8" ht="13.5" x14ac:dyDescent="0.25">
      <c r="A1161" s="3">
        <f>TITRES_STAT!B1164</f>
        <v>44001</v>
      </c>
      <c r="B1161" s="6">
        <f>TITRES_STAT!D1164</f>
        <v>2.5430000000000001</v>
      </c>
      <c r="C1161" s="2">
        <f t="shared" si="102"/>
        <v>2.6711816523847305</v>
      </c>
      <c r="D1161" s="2">
        <f t="shared" si="104"/>
        <v>2.6420373374022517</v>
      </c>
      <c r="E1161" s="2">
        <f t="shared" si="103"/>
        <v>2.9144314982478825E-2</v>
      </c>
      <c r="F1161" s="2">
        <f t="shared" si="107"/>
        <v>2.2575348038372463E-2</v>
      </c>
      <c r="G1161" s="2">
        <f t="shared" si="105"/>
        <v>6.5689669441063615E-3</v>
      </c>
      <c r="H1161" s="2" t="str">
        <f t="shared" si="106"/>
        <v>Sell</v>
      </c>
    </row>
    <row r="1162" spans="1:8" ht="13.5" x14ac:dyDescent="0.25">
      <c r="A1162" s="3">
        <f>TITRES_STAT!B1165</f>
        <v>44004</v>
      </c>
      <c r="B1162" s="6">
        <f>TITRES_STAT!D1165</f>
        <v>2.5384000000000002</v>
      </c>
      <c r="C1162" s="2">
        <f t="shared" si="102"/>
        <v>2.6706767827870799</v>
      </c>
      <c r="D1162" s="2">
        <f t="shared" si="104"/>
        <v>2.6343604975946775</v>
      </c>
      <c r="E1162" s="2">
        <f t="shared" si="103"/>
        <v>3.6316285192402376E-2</v>
      </c>
      <c r="F1162" s="2">
        <f t="shared" si="107"/>
        <v>2.5323535469178447E-2</v>
      </c>
      <c r="G1162" s="2">
        <f t="shared" si="105"/>
        <v>1.0992749723223928E-2</v>
      </c>
      <c r="H1162" s="2" t="str">
        <f t="shared" si="106"/>
        <v>Sell</v>
      </c>
    </row>
    <row r="1163" spans="1:8" ht="13.5" x14ac:dyDescent="0.25">
      <c r="A1163" s="3">
        <f>TITRES_STAT!B1166</f>
        <v>44005</v>
      </c>
      <c r="B1163" s="6">
        <f>TITRES_STAT!D1166</f>
        <v>2.5893000000000002</v>
      </c>
      <c r="C1163" s="2">
        <f t="shared" si="102"/>
        <v>2.6681111238967596</v>
      </c>
      <c r="D1163" s="2">
        <f t="shared" si="104"/>
        <v>2.6310226829580348</v>
      </c>
      <c r="E1163" s="2">
        <f t="shared" si="103"/>
        <v>3.7088440938724876E-2</v>
      </c>
      <c r="F1163" s="2">
        <f t="shared" si="107"/>
        <v>2.7676516563087734E-2</v>
      </c>
      <c r="G1163" s="2">
        <f t="shared" si="105"/>
        <v>9.4119243756371415E-3</v>
      </c>
      <c r="H1163" s="2" t="str">
        <f t="shared" si="106"/>
        <v>Sell</v>
      </c>
    </row>
    <row r="1164" spans="1:8" ht="13.5" x14ac:dyDescent="0.25">
      <c r="A1164" s="3">
        <f>TITRES_STAT!B1167</f>
        <v>44006</v>
      </c>
      <c r="B1164" s="6">
        <f>TITRES_STAT!D1167</f>
        <v>2.5754000000000001</v>
      </c>
      <c r="C1164" s="2">
        <f t="shared" si="102"/>
        <v>2.6588324894511044</v>
      </c>
      <c r="D1164" s="2">
        <f t="shared" si="104"/>
        <v>2.6269024842204027</v>
      </c>
      <c r="E1164" s="2">
        <f t="shared" si="103"/>
        <v>3.1930005230701664E-2</v>
      </c>
      <c r="F1164" s="2">
        <f t="shared" si="107"/>
        <v>2.8527214296610523E-2</v>
      </c>
      <c r="G1164" s="2">
        <f t="shared" si="105"/>
        <v>3.4027909340911405E-3</v>
      </c>
      <c r="H1164" s="2" t="str">
        <f t="shared" si="106"/>
        <v>Sell</v>
      </c>
    </row>
    <row r="1165" spans="1:8" ht="13.5" x14ac:dyDescent="0.25">
      <c r="A1165" s="3">
        <f>TITRES_STAT!B1168</f>
        <v>44007</v>
      </c>
      <c r="B1165" s="6">
        <f>TITRES_STAT!D1168</f>
        <v>2.5661999999999998</v>
      </c>
      <c r="C1165" s="2">
        <f t="shared" si="102"/>
        <v>2.6573813372278576</v>
      </c>
      <c r="D1165" s="2">
        <f t="shared" si="104"/>
        <v>2.6224060039077806</v>
      </c>
      <c r="E1165" s="2">
        <f t="shared" si="103"/>
        <v>3.4975333320077073E-2</v>
      </c>
      <c r="F1165" s="2">
        <f t="shared" si="107"/>
        <v>2.9816838101303832E-2</v>
      </c>
      <c r="G1165" s="2">
        <f t="shared" si="105"/>
        <v>5.1584952187732416E-3</v>
      </c>
      <c r="H1165" s="2" t="str">
        <f t="shared" si="106"/>
        <v>Sell</v>
      </c>
    </row>
    <row r="1166" spans="1:8" ht="13.5" x14ac:dyDescent="0.25">
      <c r="A1166" s="3">
        <f>TITRES_STAT!B1169</f>
        <v>44008</v>
      </c>
      <c r="B1166" s="6">
        <f>TITRES_STAT!D1169</f>
        <v>2.58</v>
      </c>
      <c r="C1166" s="2">
        <f t="shared" si="102"/>
        <v>2.6504611315004949</v>
      </c>
      <c r="D1166" s="2">
        <f t="shared" si="104"/>
        <v>2.6192648184331304</v>
      </c>
      <c r="E1166" s="2">
        <f t="shared" si="103"/>
        <v>3.1196313067364478E-2</v>
      </c>
      <c r="F1166" s="2">
        <f t="shared" si="107"/>
        <v>3.0092733094515964E-2</v>
      </c>
      <c r="G1166" s="2">
        <f t="shared" si="105"/>
        <v>1.1035799728485139E-3</v>
      </c>
      <c r="H1166" s="2" t="str">
        <f t="shared" si="106"/>
        <v>Sell</v>
      </c>
    </row>
    <row r="1167" spans="1:8" ht="13.5" x14ac:dyDescent="0.25">
      <c r="A1167" s="3">
        <f>TITRES_STAT!B1170</f>
        <v>44011</v>
      </c>
      <c r="B1167" s="6">
        <f>TITRES_STAT!D1170</f>
        <v>2.5661999999999998</v>
      </c>
      <c r="C1167" s="2">
        <f t="shared" ref="C1167:C1230" si="108">$C$4*B1157+C1166*(1-$C$4)</f>
        <v>2.644605572808111</v>
      </c>
      <c r="D1167" s="2">
        <f t="shared" si="104"/>
        <v>2.6153340911417877</v>
      </c>
      <c r="E1167" s="2">
        <f t="shared" si="103"/>
        <v>2.9271481666323318E-2</v>
      </c>
      <c r="F1167" s="2">
        <f t="shared" si="107"/>
        <v>2.9928482808877437E-2</v>
      </c>
      <c r="G1167" s="2">
        <f t="shared" si="105"/>
        <v>-6.5700114255411862E-4</v>
      </c>
      <c r="H1167" s="2" t="str">
        <f t="shared" si="106"/>
        <v>Hold</v>
      </c>
    </row>
    <row r="1168" spans="1:8" ht="13.5" x14ac:dyDescent="0.25">
      <c r="A1168" s="3">
        <f>TITRES_STAT!B1171</f>
        <v>44012</v>
      </c>
      <c r="B1168" s="6">
        <f>TITRES_STAT!D1171</f>
        <v>2.5384000000000002</v>
      </c>
      <c r="C1168" s="2">
        <f t="shared" si="108"/>
        <v>2.6417893308376321</v>
      </c>
      <c r="D1168" s="2">
        <f t="shared" si="104"/>
        <v>2.6096352695757292</v>
      </c>
      <c r="E1168" s="2">
        <f t="shared" si="103"/>
        <v>3.21540612619029E-2</v>
      </c>
      <c r="F1168" s="2">
        <f t="shared" si="107"/>
        <v>3.037359849948253E-2</v>
      </c>
      <c r="G1168" s="2">
        <f t="shared" si="105"/>
        <v>1.7804627624203699E-3</v>
      </c>
      <c r="H1168" s="2" t="str">
        <f t="shared" si="106"/>
        <v>Sell</v>
      </c>
    </row>
    <row r="1169" spans="1:8" ht="13.5" x14ac:dyDescent="0.25">
      <c r="A1169" s="3">
        <f>TITRES_STAT!B1172</f>
        <v>44013</v>
      </c>
      <c r="B1169" s="6">
        <f>TITRES_STAT!D1172</f>
        <v>2.5245000000000002</v>
      </c>
      <c r="C1169" s="2">
        <f t="shared" si="108"/>
        <v>2.6337140491703042</v>
      </c>
      <c r="D1169" s="2">
        <f t="shared" si="104"/>
        <v>2.6033289533108603</v>
      </c>
      <c r="E1169" s="2">
        <f t="shared" si="103"/>
        <v>3.0385095859443823E-2</v>
      </c>
      <c r="F1169" s="2">
        <f t="shared" si="107"/>
        <v>3.0375897971474788E-2</v>
      </c>
      <c r="G1169" s="2">
        <f t="shared" si="105"/>
        <v>9.1978879690340909E-6</v>
      </c>
      <c r="H1169" s="2" t="str">
        <f t="shared" si="106"/>
        <v>Sell</v>
      </c>
    </row>
    <row r="1170" spans="1:8" ht="13.5" x14ac:dyDescent="0.25">
      <c r="A1170" s="3">
        <f>TITRES_STAT!B1173</f>
        <v>44014</v>
      </c>
      <c r="B1170" s="6">
        <f>TITRES_STAT!D1173</f>
        <v>2.5430000000000001</v>
      </c>
      <c r="C1170" s="2">
        <f t="shared" si="108"/>
        <v>2.6226041954517956</v>
      </c>
      <c r="D1170" s="2">
        <f t="shared" si="104"/>
        <v>2.5988601419545003</v>
      </c>
      <c r="E1170" s="2">
        <f t="shared" si="103"/>
        <v>2.3744053497295248E-2</v>
      </c>
      <c r="F1170" s="2">
        <f t="shared" si="107"/>
        <v>2.904952907663888E-2</v>
      </c>
      <c r="G1170" s="2">
        <f t="shared" si="105"/>
        <v>-5.3054755793436326E-3</v>
      </c>
      <c r="H1170" s="2" t="str">
        <f t="shared" si="106"/>
        <v>Hold</v>
      </c>
    </row>
    <row r="1171" spans="1:8" ht="13.5" x14ac:dyDescent="0.25">
      <c r="A1171" s="3">
        <f>TITRES_STAT!B1174</f>
        <v>44015</v>
      </c>
      <c r="B1171" s="6">
        <f>TITRES_STAT!D1174</f>
        <v>2.5476999999999999</v>
      </c>
      <c r="C1171" s="2">
        <f t="shared" si="108"/>
        <v>2.6103573961515192</v>
      </c>
      <c r="D1171" s="2">
        <f t="shared" si="104"/>
        <v>2.5950705018097224</v>
      </c>
      <c r="E1171" s="2">
        <f t="shared" si="103"/>
        <v>1.5286894341796753E-2</v>
      </c>
      <c r="F1171" s="2">
        <f t="shared" si="107"/>
        <v>2.6297002129670455E-2</v>
      </c>
      <c r="G1171" s="2">
        <f t="shared" si="105"/>
        <v>-1.1010107787873702E-2</v>
      </c>
      <c r="H1171" s="2" t="str">
        <f t="shared" si="106"/>
        <v>Hold</v>
      </c>
    </row>
    <row r="1172" spans="1:8" ht="13.5" x14ac:dyDescent="0.25">
      <c r="A1172" s="3">
        <f>TITRES_STAT!B1175</f>
        <v>44018</v>
      </c>
      <c r="B1172" s="6">
        <f>TITRES_STAT!D1175</f>
        <v>2.5476999999999999</v>
      </c>
      <c r="C1172" s="2">
        <f t="shared" si="108"/>
        <v>2.5992870275128244</v>
      </c>
      <c r="D1172" s="2">
        <f t="shared" si="104"/>
        <v>2.591561575749743</v>
      </c>
      <c r="E1172" s="2">
        <f t="shared" si="103"/>
        <v>7.7254517630813702E-3</v>
      </c>
      <c r="F1172" s="2">
        <f t="shared" si="107"/>
        <v>2.2582692056352639E-2</v>
      </c>
      <c r="G1172" s="2">
        <f t="shared" si="105"/>
        <v>-1.4857240293271269E-2</v>
      </c>
      <c r="H1172" s="2" t="str">
        <f t="shared" si="106"/>
        <v>Hold</v>
      </c>
    </row>
    <row r="1173" spans="1:8" ht="13.5" x14ac:dyDescent="0.25">
      <c r="A1173" s="3">
        <f>TITRES_STAT!B1176</f>
        <v>44019</v>
      </c>
      <c r="B1173" s="6">
        <f>TITRES_STAT!D1176</f>
        <v>2.4828999999999999</v>
      </c>
      <c r="C1173" s="2">
        <f t="shared" si="108"/>
        <v>2.5977505617416208</v>
      </c>
      <c r="D1173" s="2">
        <f t="shared" si="104"/>
        <v>2.5835125701386512</v>
      </c>
      <c r="E1173" s="2">
        <f t="shared" si="103"/>
        <v>1.4237991602969569E-2</v>
      </c>
      <c r="F1173" s="2">
        <f t="shared" si="107"/>
        <v>2.0913751965676027E-2</v>
      </c>
      <c r="G1173" s="2">
        <f t="shared" si="105"/>
        <v>-6.675760362706458E-3</v>
      </c>
      <c r="H1173" s="2" t="str">
        <f t="shared" si="106"/>
        <v>Hold</v>
      </c>
    </row>
    <row r="1174" spans="1:8" ht="13.5" x14ac:dyDescent="0.25">
      <c r="A1174" s="3">
        <f>TITRES_STAT!B1177</f>
        <v>44020</v>
      </c>
      <c r="B1174" s="6">
        <f>TITRES_STAT!D1177</f>
        <v>2.4552</v>
      </c>
      <c r="C1174" s="2">
        <f t="shared" si="108"/>
        <v>2.5943120137813716</v>
      </c>
      <c r="D1174" s="2">
        <f t="shared" si="104"/>
        <v>2.5740079353135661</v>
      </c>
      <c r="E1174" s="2">
        <f t="shared" si="103"/>
        <v>2.0304078467805464E-2</v>
      </c>
      <c r="F1174" s="2">
        <f t="shared" si="107"/>
        <v>2.0791817266101915E-2</v>
      </c>
      <c r="G1174" s="2">
        <f t="shared" si="105"/>
        <v>-4.8773879829645123E-4</v>
      </c>
      <c r="H1174" s="2" t="str">
        <f t="shared" si="106"/>
        <v>Hold</v>
      </c>
    </row>
    <row r="1175" spans="1:8" ht="13.5" x14ac:dyDescent="0.25">
      <c r="A1175" s="3">
        <f>TITRES_STAT!B1178</f>
        <v>44021</v>
      </c>
      <c r="B1175" s="6">
        <f>TITRES_STAT!D1178</f>
        <v>2.4552</v>
      </c>
      <c r="C1175" s="2">
        <f t="shared" si="108"/>
        <v>2.5899870885842375</v>
      </c>
      <c r="D1175" s="2">
        <f t="shared" si="104"/>
        <v>2.565207347512561</v>
      </c>
      <c r="E1175" s="2">
        <f t="shared" si="103"/>
        <v>2.4779741071676575E-2</v>
      </c>
      <c r="F1175" s="2">
        <f t="shared" si="107"/>
        <v>2.1589402027216847E-2</v>
      </c>
      <c r="G1175" s="2">
        <f t="shared" si="105"/>
        <v>3.1903390444597279E-3</v>
      </c>
      <c r="H1175" s="2" t="str">
        <f t="shared" si="106"/>
        <v>Sell</v>
      </c>
    </row>
    <row r="1176" spans="1:8" ht="13.5" x14ac:dyDescent="0.25">
      <c r="A1176" s="3">
        <f>TITRES_STAT!B1179</f>
        <v>44022</v>
      </c>
      <c r="B1176" s="6">
        <f>TITRES_STAT!D1179</f>
        <v>2.4552</v>
      </c>
      <c r="C1176" s="2">
        <f t="shared" si="108"/>
        <v>2.5884506134174319</v>
      </c>
      <c r="D1176" s="2">
        <f t="shared" si="104"/>
        <v>2.5570586551042229</v>
      </c>
      <c r="E1176" s="2">
        <f t="shared" si="103"/>
        <v>3.1391958313208956E-2</v>
      </c>
      <c r="F1176" s="2">
        <f t="shared" si="107"/>
        <v>2.3549913284415268E-2</v>
      </c>
      <c r="G1176" s="2">
        <f t="shared" si="105"/>
        <v>7.8420450287936885E-3</v>
      </c>
      <c r="H1176" s="2" t="str">
        <f t="shared" si="106"/>
        <v>Sell</v>
      </c>
    </row>
    <row r="1177" spans="1:8" ht="13.5" x14ac:dyDescent="0.25">
      <c r="A1177" s="3">
        <f>TITRES_STAT!B1180</f>
        <v>44025</v>
      </c>
      <c r="B1177" s="6">
        <f>TITRES_STAT!D1180</f>
        <v>2.4182000000000001</v>
      </c>
      <c r="C1177" s="2">
        <f t="shared" si="108"/>
        <v>2.5850274421224424</v>
      </c>
      <c r="D1177" s="2">
        <f t="shared" si="104"/>
        <v>2.5467728288002065</v>
      </c>
      <c r="E1177" s="2">
        <f t="shared" si="103"/>
        <v>3.8254613322235897E-2</v>
      </c>
      <c r="F1177" s="2">
        <f t="shared" si="107"/>
        <v>2.6490853291979394E-2</v>
      </c>
      <c r="G1177" s="2">
        <f t="shared" si="105"/>
        <v>1.1763760030256504E-2</v>
      </c>
      <c r="H1177" s="2" t="str">
        <f t="shared" si="106"/>
        <v>Sell</v>
      </c>
    </row>
    <row r="1178" spans="1:8" ht="13.5" x14ac:dyDescent="0.25">
      <c r="A1178" s="3">
        <f>TITRES_STAT!B1181</f>
        <v>44026</v>
      </c>
      <c r="B1178" s="6">
        <f>TITRES_STAT!D1181</f>
        <v>2.4136000000000002</v>
      </c>
      <c r="C1178" s="2">
        <f t="shared" si="108"/>
        <v>2.5778539894882204</v>
      </c>
      <c r="D1178" s="2">
        <f t="shared" si="104"/>
        <v>2.5369081748150064</v>
      </c>
      <c r="E1178" s="2">
        <f t="shared" si="103"/>
        <v>4.0945814673214009E-2</v>
      </c>
      <c r="F1178" s="2">
        <f t="shared" si="107"/>
        <v>2.9381845568226317E-2</v>
      </c>
      <c r="G1178" s="2">
        <f t="shared" si="105"/>
        <v>1.1563969104987692E-2</v>
      </c>
      <c r="H1178" s="2" t="str">
        <f t="shared" si="106"/>
        <v>Sell</v>
      </c>
    </row>
    <row r="1179" spans="1:8" ht="13.5" x14ac:dyDescent="0.25">
      <c r="A1179" s="3">
        <f>TITRES_STAT!B1182</f>
        <v>44027</v>
      </c>
      <c r="B1179" s="6">
        <f>TITRES_STAT!D1182</f>
        <v>2.3997000000000002</v>
      </c>
      <c r="C1179" s="2">
        <f t="shared" si="108"/>
        <v>2.5696456834131096</v>
      </c>
      <c r="D1179" s="2">
        <f t="shared" si="104"/>
        <v>2.5267446063101913</v>
      </c>
      <c r="E1179" s="2">
        <f t="shared" si="103"/>
        <v>4.290107710291835E-2</v>
      </c>
      <c r="F1179" s="2">
        <f t="shared" si="107"/>
        <v>3.2085691875164725E-2</v>
      </c>
      <c r="G1179" s="2">
        <f t="shared" si="105"/>
        <v>1.0815385227753625E-2</v>
      </c>
      <c r="H1179" s="2" t="str">
        <f t="shared" si="106"/>
        <v>Sell</v>
      </c>
    </row>
    <row r="1180" spans="1:8" ht="13.5" x14ac:dyDescent="0.25">
      <c r="A1180" s="3">
        <f>TITRES_STAT!B1183</f>
        <v>44028</v>
      </c>
      <c r="B1180" s="6">
        <f>TITRES_STAT!D1183</f>
        <v>2.3997000000000002</v>
      </c>
      <c r="C1180" s="2">
        <f t="shared" si="108"/>
        <v>2.5655463475034006</v>
      </c>
      <c r="D1180" s="2">
        <f t="shared" si="104"/>
        <v>2.5173338947316588</v>
      </c>
      <c r="E1180" s="2">
        <f t="shared" ref="E1180:E1243" si="109">C1180-D1180</f>
        <v>4.8212452771741798E-2</v>
      </c>
      <c r="F1180" s="2">
        <f t="shared" si="107"/>
        <v>3.5311044054480142E-2</v>
      </c>
      <c r="G1180" s="2">
        <f t="shared" si="105"/>
        <v>1.2901408717261656E-2</v>
      </c>
      <c r="H1180" s="2" t="str">
        <f t="shared" si="106"/>
        <v>Sell</v>
      </c>
    </row>
    <row r="1181" spans="1:8" ht="13.5" x14ac:dyDescent="0.25">
      <c r="A1181" s="3">
        <f>TITRES_STAT!B1184</f>
        <v>44029</v>
      </c>
      <c r="B1181" s="6">
        <f>TITRES_STAT!D1184</f>
        <v>2.3580999999999999</v>
      </c>
      <c r="C1181" s="2">
        <f t="shared" si="108"/>
        <v>2.5628007555798002</v>
      </c>
      <c r="D1181" s="2">
        <f t="shared" ref="D1181:D1244" si="110">$D$4*B1181+(1-$D$4)*D1180</f>
        <v>2.5055387914182026</v>
      </c>
      <c r="E1181" s="2">
        <f t="shared" si="109"/>
        <v>5.7261964161597678E-2</v>
      </c>
      <c r="F1181" s="2">
        <f t="shared" si="107"/>
        <v>3.970122807590365E-2</v>
      </c>
      <c r="G1181" s="2">
        <f t="shared" si="105"/>
        <v>1.7560736085694029E-2</v>
      </c>
      <c r="H1181" s="2" t="str">
        <f t="shared" si="106"/>
        <v>Sell</v>
      </c>
    </row>
    <row r="1182" spans="1:8" ht="13.5" x14ac:dyDescent="0.25">
      <c r="A1182" s="3">
        <f>TITRES_STAT!B1185</f>
        <v>44032</v>
      </c>
      <c r="B1182" s="6">
        <f>TITRES_STAT!D1185</f>
        <v>2.335</v>
      </c>
      <c r="C1182" s="2">
        <f t="shared" si="108"/>
        <v>2.5604775624136771</v>
      </c>
      <c r="D1182" s="2">
        <f t="shared" si="110"/>
        <v>2.4929062883501873</v>
      </c>
      <c r="E1182" s="2">
        <f t="shared" si="109"/>
        <v>6.7571274063489728E-2</v>
      </c>
      <c r="F1182" s="2">
        <f t="shared" si="107"/>
        <v>4.5275237273420865E-2</v>
      </c>
      <c r="G1182" s="2">
        <f t="shared" si="105"/>
        <v>2.2296036790068863E-2</v>
      </c>
      <c r="H1182" s="2" t="str">
        <f t="shared" si="106"/>
        <v>Sell</v>
      </c>
    </row>
    <row r="1183" spans="1:8" ht="13.5" x14ac:dyDescent="0.25">
      <c r="A1183" s="3">
        <f>TITRES_STAT!B1186</f>
        <v>44033</v>
      </c>
      <c r="B1183" s="6">
        <f>TITRES_STAT!D1186</f>
        <v>2.3117999999999999</v>
      </c>
      <c r="C1183" s="2">
        <f t="shared" si="108"/>
        <v>2.5485425528115728</v>
      </c>
      <c r="D1183" s="2">
        <f t="shared" si="110"/>
        <v>2.4794910077316552</v>
      </c>
      <c r="E1183" s="2">
        <f t="shared" si="109"/>
        <v>6.905154507991762E-2</v>
      </c>
      <c r="F1183" s="2">
        <f t="shared" si="107"/>
        <v>5.0030498834720223E-2</v>
      </c>
      <c r="G1183" s="2">
        <f t="shared" si="105"/>
        <v>1.9021046245197397E-2</v>
      </c>
      <c r="H1183" s="2" t="str">
        <f t="shared" si="106"/>
        <v>Sell</v>
      </c>
    </row>
    <row r="1184" spans="1:8" ht="13.5" x14ac:dyDescent="0.25">
      <c r="A1184" s="3">
        <f>TITRES_STAT!B1187</f>
        <v>44034</v>
      </c>
      <c r="B1184" s="6">
        <f>TITRES_STAT!D1187</f>
        <v>2.3595000000000002</v>
      </c>
      <c r="C1184" s="2">
        <f t="shared" si="108"/>
        <v>2.5341821600713308</v>
      </c>
      <c r="D1184" s="2">
        <f t="shared" si="110"/>
        <v>2.4706027849367178</v>
      </c>
      <c r="E1184" s="2">
        <f t="shared" si="109"/>
        <v>6.3579375134612981E-2</v>
      </c>
      <c r="F1184" s="2">
        <f t="shared" si="107"/>
        <v>5.274027409469878E-2</v>
      </c>
      <c r="G1184" s="2">
        <f t="shared" si="105"/>
        <v>1.0839101039914201E-2</v>
      </c>
      <c r="H1184" s="2" t="str">
        <f t="shared" si="106"/>
        <v>Sell</v>
      </c>
    </row>
    <row r="1185" spans="1:8" ht="13.5" x14ac:dyDescent="0.25">
      <c r="A1185" s="3">
        <f>TITRES_STAT!B1188</f>
        <v>44035</v>
      </c>
      <c r="B1185" s="6">
        <f>TITRES_STAT!D1188</f>
        <v>2.4081999999999999</v>
      </c>
      <c r="C1185" s="2">
        <f t="shared" si="108"/>
        <v>2.522031058521895</v>
      </c>
      <c r="D1185" s="2">
        <f t="shared" si="110"/>
        <v>2.4659803564228868</v>
      </c>
      <c r="E1185" s="2">
        <f t="shared" si="109"/>
        <v>5.6050702099008198E-2</v>
      </c>
      <c r="F1185" s="2">
        <f t="shared" si="107"/>
        <v>5.3402359695560668E-2</v>
      </c>
      <c r="G1185" s="2">
        <f t="shared" si="105"/>
        <v>2.6483424034475303E-3</v>
      </c>
      <c r="H1185" s="2" t="str">
        <f t="shared" si="106"/>
        <v>Sell</v>
      </c>
    </row>
    <row r="1186" spans="1:8" ht="13.5" x14ac:dyDescent="0.25">
      <c r="A1186" s="3">
        <f>TITRES_STAT!B1189</f>
        <v>44036</v>
      </c>
      <c r="B1186" s="6">
        <f>TITRES_STAT!D1189</f>
        <v>2.3401000000000001</v>
      </c>
      <c r="C1186" s="2">
        <f t="shared" si="108"/>
        <v>2.5117493572108343</v>
      </c>
      <c r="D1186" s="2">
        <f t="shared" si="110"/>
        <v>2.4566558855767471</v>
      </c>
      <c r="E1186" s="2">
        <f t="shared" si="109"/>
        <v>5.5093471634087177E-2</v>
      </c>
      <c r="F1186" s="2">
        <f t="shared" si="107"/>
        <v>5.3740582083265973E-2</v>
      </c>
      <c r="G1186" s="2">
        <f t="shared" si="105"/>
        <v>1.3528895508212041E-3</v>
      </c>
      <c r="H1186" s="2" t="str">
        <f t="shared" si="106"/>
        <v>Sell</v>
      </c>
    </row>
    <row r="1187" spans="1:8" ht="13.5" x14ac:dyDescent="0.25">
      <c r="A1187" s="3">
        <f>TITRES_STAT!B1190</f>
        <v>44039</v>
      </c>
      <c r="B1187" s="6">
        <f>TITRES_STAT!D1190</f>
        <v>2.3839000000000001</v>
      </c>
      <c r="C1187" s="2">
        <f t="shared" si="108"/>
        <v>2.4973571484091677</v>
      </c>
      <c r="D1187" s="2">
        <f t="shared" si="110"/>
        <v>2.4512665607192101</v>
      </c>
      <c r="E1187" s="2">
        <f t="shared" si="109"/>
        <v>4.6090587689957552E-2</v>
      </c>
      <c r="F1187" s="2">
        <f t="shared" si="107"/>
        <v>5.221058320460429E-2</v>
      </c>
      <c r="G1187" s="2">
        <f t="shared" si="105"/>
        <v>-6.119995514646738E-3</v>
      </c>
      <c r="H1187" s="2" t="str">
        <f t="shared" si="106"/>
        <v>Hold</v>
      </c>
    </row>
    <row r="1188" spans="1:8" ht="13.5" x14ac:dyDescent="0.25">
      <c r="A1188" s="3">
        <f>TITRES_STAT!B1191</f>
        <v>44040</v>
      </c>
      <c r="B1188" s="6">
        <f>TITRES_STAT!D1191</f>
        <v>2.3839000000000001</v>
      </c>
      <c r="C1188" s="2">
        <f t="shared" si="108"/>
        <v>2.4844714332692956</v>
      </c>
      <c r="D1188" s="2">
        <f t="shared" si="110"/>
        <v>2.4462764451103798</v>
      </c>
      <c r="E1188" s="2">
        <f t="shared" si="109"/>
        <v>3.8194988158915866E-2</v>
      </c>
      <c r="F1188" s="2">
        <f t="shared" si="107"/>
        <v>4.9407464195466613E-2</v>
      </c>
      <c r="G1188" s="2">
        <f t="shared" ref="G1188:G1251" si="111">E1188-F1188</f>
        <v>-1.1212476036550748E-2</v>
      </c>
      <c r="H1188" s="2" t="str">
        <f t="shared" ref="H1188:H1251" si="112">IF(G1188&lt;0,"Hold","Sell")</f>
        <v>Hold</v>
      </c>
    </row>
    <row r="1189" spans="1:8" ht="13.5" x14ac:dyDescent="0.25">
      <c r="A1189" s="3">
        <f>TITRES_STAT!B1192</f>
        <v>44041</v>
      </c>
      <c r="B1189" s="6">
        <f>TITRES_STAT!D1192</f>
        <v>2.3157000000000001</v>
      </c>
      <c r="C1189" s="2">
        <f t="shared" si="108"/>
        <v>2.4714296743047885</v>
      </c>
      <c r="D1189" s="2">
        <f t="shared" si="110"/>
        <v>2.4366041158429446</v>
      </c>
      <c r="E1189" s="2">
        <f t="shared" si="109"/>
        <v>3.4825558461843986E-2</v>
      </c>
      <c r="F1189" s="2">
        <f t="shared" ref="F1189:F1252" si="113">(E1189*(2/(10)))+((1-(2/10))*F1188)</f>
        <v>4.6491083048742089E-2</v>
      </c>
      <c r="G1189" s="2">
        <f t="shared" si="111"/>
        <v>-1.1665524586898103E-2</v>
      </c>
      <c r="H1189" s="2" t="str">
        <f t="shared" si="112"/>
        <v>Hold</v>
      </c>
    </row>
    <row r="1190" spans="1:8" ht="13.5" x14ac:dyDescent="0.25">
      <c r="A1190" s="3">
        <f>TITRES_STAT!B1193</f>
        <v>44042</v>
      </c>
      <c r="B1190" s="6">
        <f>TITRES_STAT!D1193</f>
        <v>2.3351999999999999</v>
      </c>
      <c r="C1190" s="2">
        <f t="shared" si="108"/>
        <v>2.4603943397963595</v>
      </c>
      <c r="D1190" s="2">
        <f t="shared" si="110"/>
        <v>2.4290926998545781</v>
      </c>
      <c r="E1190" s="2">
        <f t="shared" si="109"/>
        <v>3.1301639941781367E-2</v>
      </c>
      <c r="F1190" s="2">
        <f t="shared" si="113"/>
        <v>4.3453194427349948E-2</v>
      </c>
      <c r="G1190" s="2">
        <f t="shared" si="111"/>
        <v>-1.215155448556858E-2</v>
      </c>
      <c r="H1190" s="2" t="str">
        <f t="shared" si="112"/>
        <v>Hold</v>
      </c>
    </row>
    <row r="1191" spans="1:8" ht="13.5" x14ac:dyDescent="0.25">
      <c r="A1191" s="3">
        <f>TITRES_STAT!B1194</f>
        <v>44046</v>
      </c>
      <c r="B1191" s="6">
        <f>TITRES_STAT!D1194</f>
        <v>2.4033000000000002</v>
      </c>
      <c r="C1191" s="2">
        <f t="shared" si="108"/>
        <v>2.4446567490584576</v>
      </c>
      <c r="D1191" s="2">
        <f t="shared" si="110"/>
        <v>2.4271821294949798</v>
      </c>
      <c r="E1191" s="2">
        <f t="shared" si="109"/>
        <v>1.7474619563477845E-2</v>
      </c>
      <c r="F1191" s="2">
        <f t="shared" si="113"/>
        <v>3.8257479454575527E-2</v>
      </c>
      <c r="G1191" s="2">
        <f t="shared" si="111"/>
        <v>-2.0782859891097683E-2</v>
      </c>
      <c r="H1191" s="2" t="str">
        <f t="shared" si="112"/>
        <v>Hold</v>
      </c>
    </row>
    <row r="1192" spans="1:8" ht="13.5" x14ac:dyDescent="0.25">
      <c r="A1192" s="3">
        <f>TITRES_STAT!B1195</f>
        <v>44047</v>
      </c>
      <c r="B1192" s="6">
        <f>TITRES_STAT!D1195</f>
        <v>2.3740999999999999</v>
      </c>
      <c r="C1192" s="2">
        <f t="shared" si="108"/>
        <v>2.427786479972541</v>
      </c>
      <c r="D1192" s="2">
        <f t="shared" si="110"/>
        <v>2.4232501199027592</v>
      </c>
      <c r="E1192" s="2">
        <f t="shared" si="109"/>
        <v>4.536360069781864E-3</v>
      </c>
      <c r="F1192" s="2">
        <f t="shared" si="113"/>
        <v>3.1513255577616799E-2</v>
      </c>
      <c r="G1192" s="2">
        <f t="shared" si="111"/>
        <v>-2.6976895507834935E-2</v>
      </c>
      <c r="H1192" s="2" t="str">
        <f t="shared" si="112"/>
        <v>Hold</v>
      </c>
    </row>
    <row r="1193" spans="1:8" ht="13.5" x14ac:dyDescent="0.25">
      <c r="A1193" s="3">
        <f>TITRES_STAT!B1196</f>
        <v>44048</v>
      </c>
      <c r="B1193" s="6">
        <f>TITRES_STAT!D1196</f>
        <v>2.3351999999999999</v>
      </c>
      <c r="C1193" s="2">
        <f t="shared" si="108"/>
        <v>2.4099424061306118</v>
      </c>
      <c r="D1193" s="2">
        <f t="shared" si="110"/>
        <v>2.4167278887988508</v>
      </c>
      <c r="E1193" s="2">
        <f t="shared" si="109"/>
        <v>-6.7854826682389735E-3</v>
      </c>
      <c r="F1193" s="2">
        <f t="shared" si="113"/>
        <v>2.3853507928445646E-2</v>
      </c>
      <c r="G1193" s="2">
        <f t="shared" si="111"/>
        <v>-3.063899059668462E-2</v>
      </c>
      <c r="H1193" s="2" t="str">
        <f t="shared" si="112"/>
        <v>Hold</v>
      </c>
    </row>
    <row r="1194" spans="1:8" ht="13.5" x14ac:dyDescent="0.25">
      <c r="A1194" s="3">
        <f>TITRES_STAT!B1197</f>
        <v>44049</v>
      </c>
      <c r="B1194" s="6">
        <f>TITRES_STAT!D1197</f>
        <v>2.3109000000000002</v>
      </c>
      <c r="C1194" s="2">
        <f t="shared" si="108"/>
        <v>2.4021820359566717</v>
      </c>
      <c r="D1194" s="2">
        <f t="shared" si="110"/>
        <v>2.4088887859248618</v>
      </c>
      <c r="E1194" s="2">
        <f t="shared" si="109"/>
        <v>-6.7067499681900955E-3</v>
      </c>
      <c r="F1194" s="2">
        <f t="shared" si="113"/>
        <v>1.7741456349118501E-2</v>
      </c>
      <c r="G1194" s="2">
        <f t="shared" si="111"/>
        <v>-2.4448206317308596E-2</v>
      </c>
      <c r="H1194" s="2" t="str">
        <f t="shared" si="112"/>
        <v>Hold</v>
      </c>
    </row>
    <row r="1195" spans="1:8" ht="13.5" x14ac:dyDescent="0.25">
      <c r="A1195" s="3">
        <f>TITRES_STAT!B1198</f>
        <v>44050</v>
      </c>
      <c r="B1195" s="6">
        <f>TITRES_STAT!D1198</f>
        <v>2.3351999999999999</v>
      </c>
      <c r="C1195" s="2">
        <f t="shared" si="108"/>
        <v>2.4031078765787219</v>
      </c>
      <c r="D1195" s="2">
        <f t="shared" si="110"/>
        <v>2.4034303573378351</v>
      </c>
      <c r="E1195" s="2">
        <f t="shared" si="109"/>
        <v>-3.2248075911311957E-4</v>
      </c>
      <c r="F1195" s="2">
        <f t="shared" si="113"/>
        <v>1.4128668927472176E-2</v>
      </c>
      <c r="G1195" s="2">
        <f t="shared" si="111"/>
        <v>-1.4451149686585296E-2</v>
      </c>
      <c r="H1195" s="2" t="str">
        <f t="shared" si="112"/>
        <v>Hold</v>
      </c>
    </row>
    <row r="1196" spans="1:8" ht="13.5" x14ac:dyDescent="0.25">
      <c r="A1196" s="3">
        <f>TITRES_STAT!B1199</f>
        <v>44053</v>
      </c>
      <c r="B1196" s="6">
        <f>TITRES_STAT!D1199</f>
        <v>2.2671000000000001</v>
      </c>
      <c r="C1196" s="2">
        <f t="shared" si="108"/>
        <v>2.3934143571050726</v>
      </c>
      <c r="D1196" s="2">
        <f t="shared" si="110"/>
        <v>2.3933318123498473</v>
      </c>
      <c r="E1196" s="2">
        <f t="shared" si="109"/>
        <v>8.2544755225288924E-5</v>
      </c>
      <c r="F1196" s="2">
        <f t="shared" si="113"/>
        <v>1.1319444093022799E-2</v>
      </c>
      <c r="G1196" s="2">
        <f t="shared" si="111"/>
        <v>-1.123689933779751E-2</v>
      </c>
      <c r="H1196" s="2" t="str">
        <f t="shared" si="112"/>
        <v>Hold</v>
      </c>
    </row>
    <row r="1197" spans="1:8" ht="13.5" x14ac:dyDescent="0.25">
      <c r="A1197" s="3">
        <f>TITRES_STAT!B1200</f>
        <v>44054</v>
      </c>
      <c r="B1197" s="6">
        <f>TITRES_STAT!D1200</f>
        <v>2.2866</v>
      </c>
      <c r="C1197" s="2">
        <f t="shared" si="108"/>
        <v>2.3919506098581382</v>
      </c>
      <c r="D1197" s="2">
        <f t="shared" si="110"/>
        <v>2.3854257521757845</v>
      </c>
      <c r="E1197" s="2">
        <f t="shared" si="109"/>
        <v>6.5248576823537796E-3</v>
      </c>
      <c r="F1197" s="2">
        <f t="shared" si="113"/>
        <v>1.0360526810888997E-2</v>
      </c>
      <c r="G1197" s="2">
        <f t="shared" si="111"/>
        <v>-3.8356691285352171E-3</v>
      </c>
      <c r="H1197" s="2" t="str">
        <f t="shared" si="112"/>
        <v>Hold</v>
      </c>
    </row>
    <row r="1198" spans="1:8" ht="13.5" x14ac:dyDescent="0.25">
      <c r="A1198" s="3">
        <f>TITRES_STAT!B1201</f>
        <v>44055</v>
      </c>
      <c r="B1198" s="6">
        <f>TITRES_STAT!D1201</f>
        <v>2.2136</v>
      </c>
      <c r="C1198" s="2">
        <f t="shared" si="108"/>
        <v>2.390712054495348</v>
      </c>
      <c r="D1198" s="2">
        <f t="shared" si="110"/>
        <v>2.3726979186812818</v>
      </c>
      <c r="E1198" s="2">
        <f t="shared" si="109"/>
        <v>1.801413581406619E-2</v>
      </c>
      <c r="F1198" s="2">
        <f t="shared" si="113"/>
        <v>1.1891248611524435E-2</v>
      </c>
      <c r="G1198" s="2">
        <f t="shared" si="111"/>
        <v>6.1228872025417547E-3</v>
      </c>
      <c r="H1198" s="2" t="str">
        <f t="shared" si="112"/>
        <v>Sell</v>
      </c>
    </row>
    <row r="1199" spans="1:8" ht="13.5" x14ac:dyDescent="0.25">
      <c r="A1199" s="3">
        <f>TITRES_STAT!B1202</f>
        <v>44057</v>
      </c>
      <c r="B1199" s="6">
        <f>TITRES_STAT!D1202</f>
        <v>2.2475999999999998</v>
      </c>
      <c r="C1199" s="2">
        <f t="shared" si="108"/>
        <v>2.3791717384191404</v>
      </c>
      <c r="D1199" s="2">
        <f t="shared" si="110"/>
        <v>2.3634314061863719</v>
      </c>
      <c r="E1199" s="2">
        <f t="shared" si="109"/>
        <v>1.5740332232768495E-2</v>
      </c>
      <c r="F1199" s="2">
        <f t="shared" si="113"/>
        <v>1.2661065335773249E-2</v>
      </c>
      <c r="G1199" s="2">
        <f t="shared" si="111"/>
        <v>3.0792668969952461E-3</v>
      </c>
      <c r="H1199" s="2" t="str">
        <f t="shared" si="112"/>
        <v>Sell</v>
      </c>
    </row>
    <row r="1200" spans="1:8" ht="13.5" x14ac:dyDescent="0.25">
      <c r="A1200" s="3">
        <f>TITRES_STAT!B1203</f>
        <v>44060</v>
      </c>
      <c r="B1200" s="6">
        <f>TITRES_STAT!D1203</f>
        <v>2.2622</v>
      </c>
      <c r="C1200" s="2">
        <f t="shared" si="108"/>
        <v>2.3724068555854267</v>
      </c>
      <c r="D1200" s="2">
        <f t="shared" si="110"/>
        <v>2.3559327835058999</v>
      </c>
      <c r="E1200" s="2">
        <f t="shared" si="109"/>
        <v>1.6474072079526891E-2</v>
      </c>
      <c r="F1200" s="2">
        <f t="shared" si="113"/>
        <v>1.3423666684523978E-2</v>
      </c>
      <c r="G1200" s="2">
        <f t="shared" si="111"/>
        <v>3.0504053950029131E-3</v>
      </c>
      <c r="H1200" s="2" t="str">
        <f t="shared" si="112"/>
        <v>Sell</v>
      </c>
    </row>
    <row r="1201" spans="1:8" ht="13.5" x14ac:dyDescent="0.25">
      <c r="A1201" s="3">
        <f>TITRES_STAT!B1204</f>
        <v>44061</v>
      </c>
      <c r="B1201" s="6">
        <f>TITRES_STAT!D1204</f>
        <v>2.2574000000000001</v>
      </c>
      <c r="C1201" s="2">
        <f t="shared" si="108"/>
        <v>2.3771596470338228</v>
      </c>
      <c r="D1201" s="2">
        <f t="shared" si="110"/>
        <v>2.3486340588017591</v>
      </c>
      <c r="E1201" s="2">
        <f t="shared" si="109"/>
        <v>2.8525588232063637E-2</v>
      </c>
      <c r="F1201" s="2">
        <f t="shared" si="113"/>
        <v>1.6444050994031911E-2</v>
      </c>
      <c r="G1201" s="2">
        <f t="shared" si="111"/>
        <v>1.2081537238031726E-2</v>
      </c>
      <c r="H1201" s="2" t="str">
        <f t="shared" si="112"/>
        <v>Sell</v>
      </c>
    </row>
    <row r="1202" spans="1:8" ht="13.5" x14ac:dyDescent="0.25">
      <c r="A1202" s="3">
        <f>TITRES_STAT!B1205</f>
        <v>44062</v>
      </c>
      <c r="B1202" s="6">
        <f>TITRES_STAT!D1205</f>
        <v>2.2574000000000001</v>
      </c>
      <c r="C1202" s="2">
        <f t="shared" si="108"/>
        <v>2.3766889321055427</v>
      </c>
      <c r="D1202" s="2">
        <f t="shared" si="110"/>
        <v>2.3418759803719991</v>
      </c>
      <c r="E1202" s="2">
        <f t="shared" si="109"/>
        <v>3.4812951733543596E-2</v>
      </c>
      <c r="F1202" s="2">
        <f t="shared" si="113"/>
        <v>2.0117831141934248E-2</v>
      </c>
      <c r="G1202" s="2">
        <f t="shared" si="111"/>
        <v>1.4695120591609347E-2</v>
      </c>
      <c r="H1202" s="2" t="str">
        <f t="shared" si="112"/>
        <v>Sell</v>
      </c>
    </row>
    <row r="1203" spans="1:8" ht="13.5" x14ac:dyDescent="0.25">
      <c r="A1203" s="3">
        <f>TITRES_STAT!B1206</f>
        <v>44064</v>
      </c>
      <c r="B1203" s="6">
        <f>TITRES_STAT!D1206</f>
        <v>2.2282000000000002</v>
      </c>
      <c r="C1203" s="2">
        <f t="shared" si="108"/>
        <v>2.3703060194739209</v>
      </c>
      <c r="D1203" s="2">
        <f t="shared" si="110"/>
        <v>2.3334555373814805</v>
      </c>
      <c r="E1203" s="2">
        <f t="shared" si="109"/>
        <v>3.6850482092440462E-2</v>
      </c>
      <c r="F1203" s="2">
        <f t="shared" si="113"/>
        <v>2.3464361332035492E-2</v>
      </c>
      <c r="G1203" s="2">
        <f t="shared" si="111"/>
        <v>1.338612076040497E-2</v>
      </c>
      <c r="H1203" s="2" t="str">
        <f t="shared" si="112"/>
        <v>Sell</v>
      </c>
    </row>
    <row r="1204" spans="1:8" ht="13.5" x14ac:dyDescent="0.25">
      <c r="A1204" s="3">
        <f>TITRES_STAT!B1207</f>
        <v>44067</v>
      </c>
      <c r="B1204" s="6">
        <f>TITRES_STAT!D1207</f>
        <v>2.2183999999999999</v>
      </c>
      <c r="C1204" s="2">
        <f t="shared" si="108"/>
        <v>2.3611666318625484</v>
      </c>
      <c r="D1204" s="2">
        <f t="shared" si="110"/>
        <v>2.3249329049828522</v>
      </c>
      <c r="E1204" s="2">
        <f t="shared" si="109"/>
        <v>3.6233726879696171E-2</v>
      </c>
      <c r="F1204" s="2">
        <f t="shared" si="113"/>
        <v>2.6018234441567627E-2</v>
      </c>
      <c r="G1204" s="2">
        <f t="shared" si="111"/>
        <v>1.0215492438128543E-2</v>
      </c>
      <c r="H1204" s="2" t="str">
        <f t="shared" si="112"/>
        <v>Sell</v>
      </c>
    </row>
    <row r="1205" spans="1:8" ht="13.5" x14ac:dyDescent="0.25">
      <c r="A1205" s="3">
        <f>TITRES_STAT!B1208</f>
        <v>44068</v>
      </c>
      <c r="B1205" s="6">
        <f>TITRES_STAT!D1208</f>
        <v>2.1989999999999998</v>
      </c>
      <c r="C1205" s="2">
        <f t="shared" si="108"/>
        <v>2.3571717654221565</v>
      </c>
      <c r="D1205" s="2">
        <f t="shared" si="110"/>
        <v>2.3156045416507891</v>
      </c>
      <c r="E1205" s="2">
        <f t="shared" si="109"/>
        <v>4.1567223771367345E-2</v>
      </c>
      <c r="F1205" s="2">
        <f t="shared" si="113"/>
        <v>2.9128032307527574E-2</v>
      </c>
      <c r="G1205" s="2">
        <f t="shared" si="111"/>
        <v>1.2439191463839771E-2</v>
      </c>
      <c r="H1205" s="2" t="str">
        <f t="shared" si="112"/>
        <v>Sell</v>
      </c>
    </row>
    <row r="1206" spans="1:8" ht="13.5" x14ac:dyDescent="0.25">
      <c r="A1206" s="3">
        <f>TITRES_STAT!B1209</f>
        <v>44069</v>
      </c>
      <c r="B1206" s="6">
        <f>TITRES_STAT!D1209</f>
        <v>2.1747000000000001</v>
      </c>
      <c r="C1206" s="2">
        <f t="shared" si="108"/>
        <v>2.3433145707418248</v>
      </c>
      <c r="D1206" s="2">
        <f t="shared" si="110"/>
        <v>2.3051671681951751</v>
      </c>
      <c r="E1206" s="2">
        <f t="shared" si="109"/>
        <v>3.8147402546649722E-2</v>
      </c>
      <c r="F1206" s="2">
        <f t="shared" si="113"/>
        <v>3.0931906355352003E-2</v>
      </c>
      <c r="G1206" s="2">
        <f t="shared" si="111"/>
        <v>7.215496191297719E-3</v>
      </c>
      <c r="H1206" s="2" t="str">
        <f t="shared" si="112"/>
        <v>Sell</v>
      </c>
    </row>
    <row r="1207" spans="1:8" ht="13.5" x14ac:dyDescent="0.25">
      <c r="A1207" s="3">
        <f>TITRES_STAT!B1210</f>
        <v>44070</v>
      </c>
      <c r="B1207" s="6">
        <f>TITRES_STAT!D1210</f>
        <v>2.1698</v>
      </c>
      <c r="C1207" s="2">
        <f t="shared" si="108"/>
        <v>2.3345892521661593</v>
      </c>
      <c r="D1207" s="2">
        <f t="shared" si="110"/>
        <v>2.2951399705510882</v>
      </c>
      <c r="E1207" s="2">
        <f t="shared" si="109"/>
        <v>3.9449281615071108E-2</v>
      </c>
      <c r="F1207" s="2">
        <f t="shared" si="113"/>
        <v>3.2635381407295827E-2</v>
      </c>
      <c r="G1207" s="2">
        <f t="shared" si="111"/>
        <v>6.8139002077752808E-3</v>
      </c>
      <c r="H1207" s="2" t="str">
        <f t="shared" si="112"/>
        <v>Sell</v>
      </c>
    </row>
    <row r="1208" spans="1:8" ht="13.5" x14ac:dyDescent="0.25">
      <c r="A1208" s="3">
        <f>TITRES_STAT!B1211</f>
        <v>44071</v>
      </c>
      <c r="B1208" s="6">
        <f>TITRES_STAT!D1211</f>
        <v>2.2136</v>
      </c>
      <c r="C1208" s="2">
        <f t="shared" si="108"/>
        <v>2.315975521063673</v>
      </c>
      <c r="D1208" s="2">
        <f t="shared" si="110"/>
        <v>2.289099972732489</v>
      </c>
      <c r="E1208" s="2">
        <f t="shared" si="109"/>
        <v>2.6875548331183996E-2</v>
      </c>
      <c r="F1208" s="2">
        <f t="shared" si="113"/>
        <v>3.1483414792073464E-2</v>
      </c>
      <c r="G1208" s="2">
        <f t="shared" si="111"/>
        <v>-4.6078664608894676E-3</v>
      </c>
      <c r="H1208" s="2" t="str">
        <f t="shared" si="112"/>
        <v>Hold</v>
      </c>
    </row>
    <row r="1209" spans="1:8" ht="13.5" x14ac:dyDescent="0.25">
      <c r="A1209" s="3">
        <f>TITRES_STAT!B1212</f>
        <v>44074</v>
      </c>
      <c r="B1209" s="6">
        <f>TITRES_STAT!D1212</f>
        <v>2.2136</v>
      </c>
      <c r="C1209" s="2">
        <f t="shared" si="108"/>
        <v>2.3054562101308003</v>
      </c>
      <c r="D1209" s="2">
        <f t="shared" si="110"/>
        <v>2.2835073821597121</v>
      </c>
      <c r="E1209" s="2">
        <f t="shared" si="109"/>
        <v>2.1948827971088214E-2</v>
      </c>
      <c r="F1209" s="2">
        <f t="shared" si="113"/>
        <v>2.9576497427876415E-2</v>
      </c>
      <c r="G1209" s="2">
        <f t="shared" si="111"/>
        <v>-7.6276694567882011E-3</v>
      </c>
      <c r="H1209" s="2" t="str">
        <f t="shared" si="112"/>
        <v>Hold</v>
      </c>
    </row>
    <row r="1210" spans="1:8" ht="13.5" x14ac:dyDescent="0.25">
      <c r="A1210" s="3">
        <f>TITRES_STAT!B1213</f>
        <v>44075</v>
      </c>
      <c r="B1210" s="6">
        <f>TITRES_STAT!D1213</f>
        <v>2.1503000000000001</v>
      </c>
      <c r="C1210" s="2">
        <f t="shared" si="108"/>
        <v>2.2988014085722157</v>
      </c>
      <c r="D1210" s="2">
        <f t="shared" si="110"/>
        <v>2.2736401686663998</v>
      </c>
      <c r="E1210" s="2">
        <f t="shared" si="109"/>
        <v>2.5161239905815869E-2</v>
      </c>
      <c r="F1210" s="2">
        <f t="shared" si="113"/>
        <v>2.869344592346431E-2</v>
      </c>
      <c r="G1210" s="2">
        <f t="shared" si="111"/>
        <v>-3.5322060176484413E-3</v>
      </c>
      <c r="H1210" s="2" t="str">
        <f t="shared" si="112"/>
        <v>Hold</v>
      </c>
    </row>
    <row r="1211" spans="1:8" ht="13.5" x14ac:dyDescent="0.25">
      <c r="A1211" s="3">
        <f>TITRES_STAT!B1214</f>
        <v>44076</v>
      </c>
      <c r="B1211" s="6">
        <f>TITRES_STAT!D1214</f>
        <v>2.1356999999999999</v>
      </c>
      <c r="C1211" s="2">
        <f t="shared" si="108"/>
        <v>2.2924319610995672</v>
      </c>
      <c r="D1211" s="2">
        <f t="shared" si="110"/>
        <v>2.2634223783948144</v>
      </c>
      <c r="E1211" s="2">
        <f t="shared" si="109"/>
        <v>2.9009582704752734E-2</v>
      </c>
      <c r="F1211" s="2">
        <f t="shared" si="113"/>
        <v>2.8756673279721999E-2</v>
      </c>
      <c r="G1211" s="2">
        <f t="shared" si="111"/>
        <v>2.5290942503073538E-4</v>
      </c>
      <c r="H1211" s="2" t="str">
        <f t="shared" si="112"/>
        <v>Sell</v>
      </c>
    </row>
    <row r="1212" spans="1:8" ht="13.5" x14ac:dyDescent="0.25">
      <c r="A1212" s="3">
        <f>TITRES_STAT!B1215</f>
        <v>44077</v>
      </c>
      <c r="B1212" s="6">
        <f>TITRES_STAT!D1215</f>
        <v>2.0724999999999998</v>
      </c>
      <c r="C1212" s="2">
        <f t="shared" si="108"/>
        <v>2.2870424286227107</v>
      </c>
      <c r="D1212" s="2">
        <f t="shared" si="110"/>
        <v>2.2492799799951984</v>
      </c>
      <c r="E1212" s="2">
        <f t="shared" si="109"/>
        <v>3.7762448627512324E-2</v>
      </c>
      <c r="F1212" s="2">
        <f t="shared" si="113"/>
        <v>3.0557828349280065E-2</v>
      </c>
      <c r="G1212" s="2">
        <f t="shared" si="111"/>
        <v>7.2046202782322585E-3</v>
      </c>
      <c r="H1212" s="2" t="str">
        <f t="shared" si="112"/>
        <v>Sell</v>
      </c>
    </row>
    <row r="1213" spans="1:8" ht="13.5" x14ac:dyDescent="0.25">
      <c r="A1213" s="3">
        <f>TITRES_STAT!B1216</f>
        <v>44078</v>
      </c>
      <c r="B1213" s="6">
        <f>TITRES_STAT!D1216</f>
        <v>2.0529999999999999</v>
      </c>
      <c r="C1213" s="2">
        <f t="shared" si="108"/>
        <v>2.2779897472961399</v>
      </c>
      <c r="D1213" s="2">
        <f t="shared" si="110"/>
        <v>2.2347407222177766</v>
      </c>
      <c r="E1213" s="2">
        <f t="shared" si="109"/>
        <v>4.3249025078363257E-2</v>
      </c>
      <c r="F1213" s="2">
        <f t="shared" si="113"/>
        <v>3.3096067695096709E-2</v>
      </c>
      <c r="G1213" s="2">
        <f t="shared" si="111"/>
        <v>1.0152957383266548E-2</v>
      </c>
      <c r="H1213" s="2" t="str">
        <f t="shared" si="112"/>
        <v>Sell</v>
      </c>
    </row>
    <row r="1214" spans="1:8" ht="13.5" x14ac:dyDescent="0.25">
      <c r="A1214" s="3">
        <f>TITRES_STAT!B1217</f>
        <v>44081</v>
      </c>
      <c r="B1214" s="6">
        <f>TITRES_STAT!D1217</f>
        <v>2.0432999999999999</v>
      </c>
      <c r="C1214" s="2">
        <f t="shared" si="108"/>
        <v>2.2688220938659645</v>
      </c>
      <c r="D1214" s="2">
        <f t="shared" si="110"/>
        <v>2.2205599279794228</v>
      </c>
      <c r="E1214" s="2">
        <f t="shared" si="109"/>
        <v>4.8262165886541641E-2</v>
      </c>
      <c r="F1214" s="2">
        <f t="shared" si="113"/>
        <v>3.6129287333385697E-2</v>
      </c>
      <c r="G1214" s="2">
        <f t="shared" si="111"/>
        <v>1.2132878553155944E-2</v>
      </c>
      <c r="H1214" s="2" t="str">
        <f t="shared" si="112"/>
        <v>Sell</v>
      </c>
    </row>
    <row r="1215" spans="1:8" ht="13.5" x14ac:dyDescent="0.25">
      <c r="A1215" s="3">
        <f>TITRES_STAT!B1218</f>
        <v>44082</v>
      </c>
      <c r="B1215" s="6">
        <f>TITRES_STAT!D1218</f>
        <v>2.1600999999999999</v>
      </c>
      <c r="C1215" s="2">
        <f t="shared" si="108"/>
        <v>2.2580802332712007</v>
      </c>
      <c r="D1215" s="2">
        <f t="shared" si="110"/>
        <v>2.2160814147957622</v>
      </c>
      <c r="E1215" s="2">
        <f t="shared" si="109"/>
        <v>4.1998818475438515E-2</v>
      </c>
      <c r="F1215" s="2">
        <f t="shared" si="113"/>
        <v>3.7303193561796261E-2</v>
      </c>
      <c r="G1215" s="2">
        <f t="shared" si="111"/>
        <v>4.6956249136422545E-3</v>
      </c>
      <c r="H1215" s="2" t="str">
        <f t="shared" si="112"/>
        <v>Sell</v>
      </c>
    </row>
    <row r="1216" spans="1:8" ht="13.5" x14ac:dyDescent="0.25">
      <c r="A1216" s="3">
        <f>TITRES_STAT!B1219</f>
        <v>44083</v>
      </c>
      <c r="B1216" s="6">
        <f>TITRES_STAT!D1219</f>
        <v>2.2913999999999999</v>
      </c>
      <c r="C1216" s="2">
        <f t="shared" si="108"/>
        <v>2.2452525050756313</v>
      </c>
      <c r="D1216" s="2">
        <f t="shared" si="110"/>
        <v>2.2216605692553353</v>
      </c>
      <c r="E1216" s="2">
        <f t="shared" si="109"/>
        <v>2.3591935820296062E-2</v>
      </c>
      <c r="F1216" s="2">
        <f t="shared" si="113"/>
        <v>3.4560942013496222E-2</v>
      </c>
      <c r="G1216" s="2">
        <f t="shared" si="111"/>
        <v>-1.0969006193200161E-2</v>
      </c>
      <c r="H1216" s="2" t="str">
        <f t="shared" si="112"/>
        <v>Hold</v>
      </c>
    </row>
    <row r="1217" spans="1:8" ht="13.5" x14ac:dyDescent="0.25">
      <c r="A1217" s="3">
        <f>TITRES_STAT!B1220</f>
        <v>44084</v>
      </c>
      <c r="B1217" s="6">
        <f>TITRES_STAT!D1220</f>
        <v>2.3109000000000002</v>
      </c>
      <c r="C1217" s="2">
        <f t="shared" si="108"/>
        <v>2.2336444273716882</v>
      </c>
      <c r="D1217" s="2">
        <f t="shared" si="110"/>
        <v>2.228270897458644</v>
      </c>
      <c r="E1217" s="2">
        <f t="shared" si="109"/>
        <v>5.3735299130441838E-3</v>
      </c>
      <c r="F1217" s="2">
        <f t="shared" si="113"/>
        <v>2.8723459593405817E-2</v>
      </c>
      <c r="G1217" s="2">
        <f t="shared" si="111"/>
        <v>-2.3349929680361634E-2</v>
      </c>
      <c r="H1217" s="2" t="str">
        <f t="shared" si="112"/>
        <v>Hold</v>
      </c>
    </row>
    <row r="1218" spans="1:8" ht="13.5" x14ac:dyDescent="0.25">
      <c r="A1218" s="3">
        <f>TITRES_STAT!B1221</f>
        <v>44085</v>
      </c>
      <c r="B1218" s="6">
        <f>TITRES_STAT!D1221</f>
        <v>2.3693</v>
      </c>
      <c r="C1218" s="2">
        <f t="shared" si="108"/>
        <v>2.2305606693145053</v>
      </c>
      <c r="D1218" s="2">
        <f t="shared" si="110"/>
        <v>2.2387174976468929</v>
      </c>
      <c r="E1218" s="2">
        <f t="shared" si="109"/>
        <v>-8.1568283323876223E-3</v>
      </c>
      <c r="F1218" s="2">
        <f t="shared" si="113"/>
        <v>2.134740200824713E-2</v>
      </c>
      <c r="G1218" s="2">
        <f t="shared" si="111"/>
        <v>-2.9504230340634752E-2</v>
      </c>
      <c r="H1218" s="2" t="str">
        <f t="shared" si="112"/>
        <v>Hold</v>
      </c>
    </row>
    <row r="1219" spans="1:8" ht="13.5" x14ac:dyDescent="0.25">
      <c r="A1219" s="3">
        <f>TITRES_STAT!B1222</f>
        <v>44088</v>
      </c>
      <c r="B1219" s="6">
        <f>TITRES_STAT!D1222</f>
        <v>2.3010999999999999</v>
      </c>
      <c r="C1219" s="2">
        <f t="shared" si="108"/>
        <v>2.2279513355738119</v>
      </c>
      <c r="D1219" s="2">
        <f t="shared" si="110"/>
        <v>2.2433384237471228</v>
      </c>
      <c r="E1219" s="2">
        <f t="shared" si="109"/>
        <v>-1.5387088173310914E-2</v>
      </c>
      <c r="F1219" s="2">
        <f t="shared" si="113"/>
        <v>1.4000503971935523E-2</v>
      </c>
      <c r="G1219" s="2">
        <f t="shared" si="111"/>
        <v>-2.9387592145246437E-2</v>
      </c>
      <c r="H1219" s="2" t="str">
        <f t="shared" si="112"/>
        <v>Hold</v>
      </c>
    </row>
    <row r="1220" spans="1:8" ht="13.5" x14ac:dyDescent="0.25">
      <c r="A1220" s="3">
        <f>TITRES_STAT!B1223</f>
        <v>44089</v>
      </c>
      <c r="B1220" s="6">
        <f>TITRES_STAT!D1223</f>
        <v>2.2330000000000001</v>
      </c>
      <c r="C1220" s="2">
        <f t="shared" si="108"/>
        <v>2.216004976254764</v>
      </c>
      <c r="D1220" s="2">
        <f t="shared" si="110"/>
        <v>2.2425726145806695</v>
      </c>
      <c r="E1220" s="2">
        <f t="shared" si="109"/>
        <v>-2.6567638325905474E-2</v>
      </c>
      <c r="F1220" s="2">
        <f t="shared" si="113"/>
        <v>5.8868755123673228E-3</v>
      </c>
      <c r="G1220" s="2">
        <f t="shared" si="111"/>
        <v>-3.2454513838272796E-2</v>
      </c>
      <c r="H1220" s="2" t="str">
        <f t="shared" si="112"/>
        <v>Hold</v>
      </c>
    </row>
    <row r="1221" spans="1:8" ht="13.5" x14ac:dyDescent="0.25">
      <c r="A1221" s="3">
        <f>TITRES_STAT!B1224</f>
        <v>44090</v>
      </c>
      <c r="B1221" s="6">
        <f>TITRES_STAT!D1224</f>
        <v>2.1698</v>
      </c>
      <c r="C1221" s="2">
        <f t="shared" si="108"/>
        <v>2.2036503645232619</v>
      </c>
      <c r="D1221" s="2">
        <f t="shared" si="110"/>
        <v>2.237182050537657</v>
      </c>
      <c r="E1221" s="2">
        <f t="shared" si="109"/>
        <v>-3.3531686014395046E-2</v>
      </c>
      <c r="F1221" s="2">
        <f t="shared" si="113"/>
        <v>-1.9968367929851507E-3</v>
      </c>
      <c r="G1221" s="2">
        <f t="shared" si="111"/>
        <v>-3.1534849221409894E-2</v>
      </c>
      <c r="H1221" s="2" t="str">
        <f t="shared" si="112"/>
        <v>Hold</v>
      </c>
    </row>
    <row r="1222" spans="1:8" ht="13.5" x14ac:dyDescent="0.25">
      <c r="A1222" s="3">
        <f>TITRES_STAT!B1225</f>
        <v>44091</v>
      </c>
      <c r="B1222" s="6">
        <f>TITRES_STAT!D1225</f>
        <v>2.2282000000000002</v>
      </c>
      <c r="C1222" s="2">
        <f t="shared" si="108"/>
        <v>2.1834733853658372</v>
      </c>
      <c r="D1222" s="2">
        <f t="shared" si="110"/>
        <v>2.2365167134607935</v>
      </c>
      <c r="E1222" s="2">
        <f t="shared" si="109"/>
        <v>-5.3043328094956266E-2</v>
      </c>
      <c r="F1222" s="2">
        <f t="shared" si="113"/>
        <v>-1.2206135053379374E-2</v>
      </c>
      <c r="G1222" s="2">
        <f t="shared" si="111"/>
        <v>-4.0837193041576889E-2</v>
      </c>
      <c r="H1222" s="2" t="str">
        <f t="shared" si="112"/>
        <v>Hold</v>
      </c>
    </row>
    <row r="1223" spans="1:8" ht="13.5" x14ac:dyDescent="0.25">
      <c r="A1223" s="3">
        <f>TITRES_STAT!B1226</f>
        <v>44092</v>
      </c>
      <c r="B1223" s="6">
        <f>TITRES_STAT!D1226</f>
        <v>2.2233000000000001</v>
      </c>
      <c r="C1223" s="2">
        <f t="shared" si="108"/>
        <v>2.1634005568480159</v>
      </c>
      <c r="D1223" s="2">
        <f t="shared" si="110"/>
        <v>2.2355376976488825</v>
      </c>
      <c r="E1223" s="2">
        <f t="shared" si="109"/>
        <v>-7.2137140800866639E-2</v>
      </c>
      <c r="F1223" s="2">
        <f t="shared" si="113"/>
        <v>-2.4192336202876828E-2</v>
      </c>
      <c r="G1223" s="2">
        <f t="shared" si="111"/>
        <v>-4.7944804597989811E-2</v>
      </c>
      <c r="H1223" s="2" t="str">
        <f t="shared" si="112"/>
        <v>Hold</v>
      </c>
    </row>
    <row r="1224" spans="1:8" ht="13.5" x14ac:dyDescent="0.25">
      <c r="A1224" s="3">
        <f>TITRES_STAT!B1227</f>
        <v>44095</v>
      </c>
      <c r="B1224" s="6">
        <f>TITRES_STAT!D1227</f>
        <v>2.2378999999999998</v>
      </c>
      <c r="C1224" s="2">
        <f t="shared" si="108"/>
        <v>2.1449235481021671</v>
      </c>
      <c r="D1224" s="2">
        <f t="shared" si="110"/>
        <v>2.2357126830082246</v>
      </c>
      <c r="E1224" s="2">
        <f t="shared" si="109"/>
        <v>-9.0789134906057445E-2</v>
      </c>
      <c r="F1224" s="2">
        <f t="shared" si="113"/>
        <v>-3.7511695943512953E-2</v>
      </c>
      <c r="G1224" s="2">
        <f t="shared" si="111"/>
        <v>-5.3277438962544492E-2</v>
      </c>
      <c r="H1224" s="2" t="str">
        <f t="shared" si="112"/>
        <v>Hold</v>
      </c>
    </row>
    <row r="1225" spans="1:8" ht="13.5" x14ac:dyDescent="0.25">
      <c r="A1225" s="3">
        <f>TITRES_STAT!B1228</f>
        <v>44096</v>
      </c>
      <c r="B1225" s="6">
        <f>TITRES_STAT!D1228</f>
        <v>2.1747000000000001</v>
      </c>
      <c r="C1225" s="2">
        <f t="shared" si="108"/>
        <v>2.1472583868556798</v>
      </c>
      <c r="D1225" s="2">
        <f t="shared" si="110"/>
        <v>2.2311932250076154</v>
      </c>
      <c r="E1225" s="2">
        <f t="shared" si="109"/>
        <v>-8.3934838151935587E-2</v>
      </c>
      <c r="F1225" s="2">
        <f t="shared" si="113"/>
        <v>-4.6796324385197485E-2</v>
      </c>
      <c r="G1225" s="2">
        <f t="shared" si="111"/>
        <v>-3.7138513766738102E-2</v>
      </c>
      <c r="H1225" s="2" t="str">
        <f t="shared" si="112"/>
        <v>Hold</v>
      </c>
    </row>
    <row r="1226" spans="1:8" ht="13.5" x14ac:dyDescent="0.25">
      <c r="A1226" s="3">
        <f>TITRES_STAT!B1229</f>
        <v>44097</v>
      </c>
      <c r="B1226" s="6">
        <f>TITRES_STAT!D1229</f>
        <v>2.1747000000000001</v>
      </c>
      <c r="C1226" s="2">
        <f t="shared" si="108"/>
        <v>2.169434019647114</v>
      </c>
      <c r="D1226" s="2">
        <f t="shared" si="110"/>
        <v>2.227008541673718</v>
      </c>
      <c r="E1226" s="2">
        <f t="shared" si="109"/>
        <v>-5.7574522026603958E-2</v>
      </c>
      <c r="F1226" s="2">
        <f t="shared" si="113"/>
        <v>-4.895196391347878E-2</v>
      </c>
      <c r="G1226" s="2">
        <f t="shared" si="111"/>
        <v>-8.6225581131251783E-3</v>
      </c>
      <c r="H1226" s="2" t="str">
        <f t="shared" si="112"/>
        <v>Hold</v>
      </c>
    </row>
    <row r="1227" spans="1:8" ht="13.5" x14ac:dyDescent="0.25">
      <c r="A1227" s="3">
        <f>TITRES_STAT!B1230</f>
        <v>44098</v>
      </c>
      <c r="B1227" s="6">
        <f>TITRES_STAT!D1230</f>
        <v>2.2136</v>
      </c>
      <c r="C1227" s="2">
        <f t="shared" si="108"/>
        <v>2.1911980166244809</v>
      </c>
      <c r="D1227" s="2">
        <f t="shared" si="110"/>
        <v>2.2260153163645535</v>
      </c>
      <c r="E1227" s="2">
        <f t="shared" si="109"/>
        <v>-3.4817299740072638E-2</v>
      </c>
      <c r="F1227" s="2">
        <f t="shared" si="113"/>
        <v>-4.6125031078797556E-2</v>
      </c>
      <c r="G1227" s="2">
        <f t="shared" si="111"/>
        <v>1.1307731338724918E-2</v>
      </c>
      <c r="H1227" s="2" t="str">
        <f t="shared" si="112"/>
        <v>Sell</v>
      </c>
    </row>
    <row r="1228" spans="1:8" ht="13.5" x14ac:dyDescent="0.25">
      <c r="A1228" s="3">
        <f>TITRES_STAT!B1231</f>
        <v>44099</v>
      </c>
      <c r="B1228" s="6">
        <f>TITRES_STAT!D1231</f>
        <v>2.2038000000000002</v>
      </c>
      <c r="C1228" s="2">
        <f t="shared" si="108"/>
        <v>2.2185983217591763</v>
      </c>
      <c r="D1228" s="2">
        <f t="shared" si="110"/>
        <v>2.2243697373745865</v>
      </c>
      <c r="E1228" s="2">
        <f t="shared" si="109"/>
        <v>-5.7714156154102803E-3</v>
      </c>
      <c r="F1228" s="2">
        <f t="shared" si="113"/>
        <v>-3.8054307986120105E-2</v>
      </c>
      <c r="G1228" s="2">
        <f t="shared" si="111"/>
        <v>3.2282892370709824E-2</v>
      </c>
      <c r="H1228" s="2" t="str">
        <f t="shared" si="112"/>
        <v>Sell</v>
      </c>
    </row>
    <row r="1229" spans="1:8" ht="13.5" x14ac:dyDescent="0.25">
      <c r="A1229" s="3">
        <f>TITRES_STAT!B1232</f>
        <v>44102</v>
      </c>
      <c r="B1229" s="6">
        <f>TITRES_STAT!D1232</f>
        <v>2.1698</v>
      </c>
      <c r="C1229" s="2">
        <f t="shared" si="108"/>
        <v>2.2312908876423796</v>
      </c>
      <c r="D1229" s="2">
        <f t="shared" si="110"/>
        <v>2.2203275346060987</v>
      </c>
      <c r="E1229" s="2">
        <f t="shared" si="109"/>
        <v>1.0963353036280932E-2</v>
      </c>
      <c r="F1229" s="2">
        <f t="shared" si="113"/>
        <v>-2.8250775781639897E-2</v>
      </c>
      <c r="G1229" s="2">
        <f t="shared" si="111"/>
        <v>3.9214128817920829E-2</v>
      </c>
      <c r="H1229" s="2" t="str">
        <f t="shared" si="112"/>
        <v>Sell</v>
      </c>
    </row>
    <row r="1230" spans="1:8" ht="13.5" x14ac:dyDescent="0.25">
      <c r="A1230" s="3">
        <f>TITRES_STAT!B1233</f>
        <v>44103</v>
      </c>
      <c r="B1230" s="6">
        <f>TITRES_STAT!D1233</f>
        <v>2.1892999999999998</v>
      </c>
      <c r="C1230" s="2">
        <f t="shared" si="108"/>
        <v>2.2315538280050902</v>
      </c>
      <c r="D1230" s="2">
        <f t="shared" si="110"/>
        <v>2.2180291987093508</v>
      </c>
      <c r="E1230" s="2">
        <f t="shared" si="109"/>
        <v>1.3524629295739388E-2</v>
      </c>
      <c r="F1230" s="2">
        <f t="shared" si="113"/>
        <v>-1.989569476616404E-2</v>
      </c>
      <c r="G1230" s="2">
        <f t="shared" si="111"/>
        <v>3.3420324061903428E-2</v>
      </c>
      <c r="H1230" s="2" t="str">
        <f t="shared" si="112"/>
        <v>Sell</v>
      </c>
    </row>
    <row r="1231" spans="1:8" ht="13.5" x14ac:dyDescent="0.25">
      <c r="A1231" s="3">
        <f>TITRES_STAT!B1234</f>
        <v>44104</v>
      </c>
      <c r="B1231" s="6">
        <f>TITRES_STAT!D1234</f>
        <v>2.1892999999999998</v>
      </c>
      <c r="C1231" s="2">
        <f t="shared" ref="C1231:C1294" si="114">$C$4*B1221+C1230*(1-$C$4)</f>
        <v>2.2220532390812302</v>
      </c>
      <c r="D1231" s="2">
        <f t="shared" si="110"/>
        <v>2.2159011099160657</v>
      </c>
      <c r="E1231" s="2">
        <f t="shared" si="109"/>
        <v>6.1521291651644994E-3</v>
      </c>
      <c r="F1231" s="2">
        <f t="shared" si="113"/>
        <v>-1.4686129979898332E-2</v>
      </c>
      <c r="G1231" s="2">
        <f t="shared" si="111"/>
        <v>2.0838259145062831E-2</v>
      </c>
      <c r="H1231" s="2" t="str">
        <f t="shared" si="112"/>
        <v>Sell</v>
      </c>
    </row>
    <row r="1232" spans="1:8" ht="13.5" x14ac:dyDescent="0.25">
      <c r="A1232" s="3">
        <f>TITRES_STAT!B1235</f>
        <v>44105</v>
      </c>
      <c r="B1232" s="6">
        <f>TITRES_STAT!D1235</f>
        <v>2.1259999999999999</v>
      </c>
      <c r="C1232" s="2">
        <f t="shared" si="114"/>
        <v>2.222998894607195</v>
      </c>
      <c r="D1232" s="2">
        <f t="shared" si="110"/>
        <v>2.2092417684408017</v>
      </c>
      <c r="E1232" s="2">
        <f t="shared" si="109"/>
        <v>1.3757126166393352E-2</v>
      </c>
      <c r="F1232" s="2">
        <f t="shared" si="113"/>
        <v>-8.9974787506399961E-3</v>
      </c>
      <c r="G1232" s="2">
        <f t="shared" si="111"/>
        <v>2.275460491703335E-2</v>
      </c>
      <c r="H1232" s="2" t="str">
        <f t="shared" si="112"/>
        <v>Sell</v>
      </c>
    </row>
    <row r="1233" spans="1:8" ht="13.5" x14ac:dyDescent="0.25">
      <c r="A1233" s="3">
        <f>TITRES_STAT!B1236</f>
        <v>44106</v>
      </c>
      <c r="B1233" s="6">
        <f>TITRES_STAT!D1236</f>
        <v>2.0918999999999999</v>
      </c>
      <c r="C1233" s="2">
        <f t="shared" si="114"/>
        <v>2.2230452185137803</v>
      </c>
      <c r="D1233" s="2">
        <f t="shared" si="110"/>
        <v>2.2005497855933349</v>
      </c>
      <c r="E1233" s="2">
        <f t="shared" si="109"/>
        <v>2.2495432920445424E-2</v>
      </c>
      <c r="F1233" s="2">
        <f t="shared" si="113"/>
        <v>-2.6988964164229128E-3</v>
      </c>
      <c r="G1233" s="2">
        <f t="shared" si="111"/>
        <v>2.5194329336868337E-2</v>
      </c>
      <c r="H1233" s="2" t="str">
        <f t="shared" si="112"/>
        <v>Sell</v>
      </c>
    </row>
    <row r="1234" spans="1:8" ht="13.5" x14ac:dyDescent="0.25">
      <c r="A1234" s="3">
        <f>TITRES_STAT!B1237</f>
        <v>44109</v>
      </c>
      <c r="B1234" s="6">
        <f>TITRES_STAT!D1237</f>
        <v>2.1211000000000002</v>
      </c>
      <c r="C1234" s="2">
        <f t="shared" si="114"/>
        <v>2.2253305695116605</v>
      </c>
      <c r="D1234" s="2">
        <f t="shared" si="110"/>
        <v>2.1946646162901247</v>
      </c>
      <c r="E1234" s="2">
        <f t="shared" si="109"/>
        <v>3.0665953221535869E-2</v>
      </c>
      <c r="F1234" s="2">
        <f t="shared" si="113"/>
        <v>3.9740735111688432E-3</v>
      </c>
      <c r="G1234" s="2">
        <f t="shared" si="111"/>
        <v>2.6691879710367024E-2</v>
      </c>
      <c r="H1234" s="2" t="str">
        <f t="shared" si="112"/>
        <v>Sell</v>
      </c>
    </row>
    <row r="1235" spans="1:8" ht="13.5" x14ac:dyDescent="0.25">
      <c r="A1235" s="3">
        <f>TITRES_STAT!B1238</f>
        <v>44110</v>
      </c>
      <c r="B1235" s="6">
        <f>TITRES_STAT!D1238</f>
        <v>2.1844000000000001</v>
      </c>
      <c r="C1235" s="2">
        <f t="shared" si="114"/>
        <v>2.2175412511252515</v>
      </c>
      <c r="D1235" s="2">
        <f t="shared" si="110"/>
        <v>2.193904274342708</v>
      </c>
      <c r="E1235" s="2">
        <f t="shared" si="109"/>
        <v>2.3636976782543506E-2</v>
      </c>
      <c r="F1235" s="2">
        <f t="shared" si="113"/>
        <v>7.9066541654437758E-3</v>
      </c>
      <c r="G1235" s="2">
        <f t="shared" si="111"/>
        <v>1.573032261709973E-2</v>
      </c>
      <c r="H1235" s="2" t="str">
        <f t="shared" si="112"/>
        <v>Sell</v>
      </c>
    </row>
    <row r="1236" spans="1:8" ht="13.5" x14ac:dyDescent="0.25">
      <c r="A1236" s="3">
        <f>TITRES_STAT!B1239</f>
        <v>44111</v>
      </c>
      <c r="B1236" s="6">
        <f>TITRES_STAT!D1239</f>
        <v>2.1503000000000001</v>
      </c>
      <c r="C1236" s="2">
        <f t="shared" si="114"/>
        <v>2.2109502894136743</v>
      </c>
      <c r="D1236" s="2">
        <f t="shared" si="110"/>
        <v>2.1906743280951</v>
      </c>
      <c r="E1236" s="2">
        <f t="shared" si="109"/>
        <v>2.0275961318574343E-2</v>
      </c>
      <c r="F1236" s="2">
        <f t="shared" si="113"/>
        <v>1.038051559606989E-2</v>
      </c>
      <c r="G1236" s="2">
        <f t="shared" si="111"/>
        <v>9.8954457225044531E-3</v>
      </c>
      <c r="H1236" s="2" t="str">
        <f t="shared" si="112"/>
        <v>Sell</v>
      </c>
    </row>
    <row r="1237" spans="1:8" ht="13.5" x14ac:dyDescent="0.25">
      <c r="A1237" s="3">
        <f>TITRES_STAT!B1240</f>
        <v>44112</v>
      </c>
      <c r="B1237" s="6">
        <f>TITRES_STAT!D1240</f>
        <v>2.1406000000000001</v>
      </c>
      <c r="C1237" s="2">
        <f t="shared" si="114"/>
        <v>2.211357937196186</v>
      </c>
      <c r="D1237" s="2">
        <f t="shared" si="110"/>
        <v>2.1869651186065742</v>
      </c>
      <c r="E1237" s="2">
        <f t="shared" si="109"/>
        <v>2.4392818589611842E-2</v>
      </c>
      <c r="F1237" s="2">
        <f t="shared" si="113"/>
        <v>1.3182976194778279E-2</v>
      </c>
      <c r="G1237" s="2">
        <f t="shared" si="111"/>
        <v>1.1209842394833563E-2</v>
      </c>
      <c r="H1237" s="2" t="str">
        <f t="shared" si="112"/>
        <v>Sell</v>
      </c>
    </row>
    <row r="1238" spans="1:8" ht="13.5" x14ac:dyDescent="0.25">
      <c r="A1238" s="3">
        <f>TITRES_STAT!B1241</f>
        <v>44113</v>
      </c>
      <c r="B1238" s="6">
        <f>TITRES_STAT!D1241</f>
        <v>2.1892999999999998</v>
      </c>
      <c r="C1238" s="2">
        <f t="shared" si="114"/>
        <v>2.2101951776275421</v>
      </c>
      <c r="D1238" s="2">
        <f t="shared" si="110"/>
        <v>2.1871380727838652</v>
      </c>
      <c r="E1238" s="2">
        <f t="shared" si="109"/>
        <v>2.3057104843676957E-2</v>
      </c>
      <c r="F1238" s="2">
        <f t="shared" si="113"/>
        <v>1.5157801924558015E-2</v>
      </c>
      <c r="G1238" s="2">
        <f t="shared" si="111"/>
        <v>7.8993029191189411E-3</v>
      </c>
      <c r="H1238" s="2" t="str">
        <f t="shared" si="112"/>
        <v>Sell</v>
      </c>
    </row>
    <row r="1239" spans="1:8" ht="13.5" x14ac:dyDescent="0.25">
      <c r="A1239" s="3">
        <f>TITRES_STAT!B1242</f>
        <v>44116</v>
      </c>
      <c r="B1239" s="6">
        <f>TITRES_STAT!D1242</f>
        <v>2.1892999999999998</v>
      </c>
      <c r="C1239" s="2">
        <f t="shared" si="114"/>
        <v>2.2039805349156127</v>
      </c>
      <c r="D1239" s="2">
        <f t="shared" si="110"/>
        <v>2.1872982155406162</v>
      </c>
      <c r="E1239" s="2">
        <f t="shared" si="109"/>
        <v>1.6682319374996535E-2</v>
      </c>
      <c r="F1239" s="2">
        <f t="shared" si="113"/>
        <v>1.5462705414645721E-2</v>
      </c>
      <c r="G1239" s="2">
        <f t="shared" si="111"/>
        <v>1.2196139603508141E-3</v>
      </c>
      <c r="H1239" s="2" t="str">
        <f t="shared" si="112"/>
        <v>Sell</v>
      </c>
    </row>
    <row r="1240" spans="1:8" ht="13.5" x14ac:dyDescent="0.25">
      <c r="A1240" s="3">
        <f>TITRES_STAT!B1243</f>
        <v>44117</v>
      </c>
      <c r="B1240" s="6">
        <f>TITRES_STAT!D1243</f>
        <v>2.1600999999999999</v>
      </c>
      <c r="C1240" s="2">
        <f t="shared" si="114"/>
        <v>2.2017219910824415</v>
      </c>
      <c r="D1240" s="2">
        <f t="shared" si="110"/>
        <v>2.1852835329079783</v>
      </c>
      <c r="E1240" s="2">
        <f t="shared" si="109"/>
        <v>1.6438458174463211E-2</v>
      </c>
      <c r="F1240" s="2">
        <f t="shared" si="113"/>
        <v>1.5657855966609222E-2</v>
      </c>
      <c r="G1240" s="2">
        <f t="shared" si="111"/>
        <v>7.8060220785398926E-4</v>
      </c>
      <c r="H1240" s="2" t="str">
        <f t="shared" si="112"/>
        <v>Sell</v>
      </c>
    </row>
    <row r="1241" spans="1:8" ht="13.5" x14ac:dyDescent="0.25">
      <c r="A1241" s="3">
        <f>TITRES_STAT!B1244</f>
        <v>44118</v>
      </c>
      <c r="B1241" s="6">
        <f>TITRES_STAT!D1244</f>
        <v>2.2282000000000002</v>
      </c>
      <c r="C1241" s="2">
        <f t="shared" si="114"/>
        <v>2.1998109155312968</v>
      </c>
      <c r="D1241" s="2">
        <f t="shared" si="110"/>
        <v>2.1884625304703502</v>
      </c>
      <c r="E1241" s="2">
        <f t="shared" si="109"/>
        <v>1.1348385060946597E-2</v>
      </c>
      <c r="F1241" s="2">
        <f t="shared" si="113"/>
        <v>1.4795961785476697E-2</v>
      </c>
      <c r="G1241" s="2">
        <f t="shared" si="111"/>
        <v>-3.4475767245300999E-3</v>
      </c>
      <c r="H1241" s="2" t="str">
        <f t="shared" si="112"/>
        <v>Hold</v>
      </c>
    </row>
    <row r="1242" spans="1:8" ht="13.5" x14ac:dyDescent="0.25">
      <c r="A1242" s="3">
        <f>TITRES_STAT!B1245</f>
        <v>44120</v>
      </c>
      <c r="B1242" s="6">
        <f>TITRES_STAT!D1245</f>
        <v>2.2086999999999999</v>
      </c>
      <c r="C1242" s="2">
        <f t="shared" si="114"/>
        <v>2.1884553900649437</v>
      </c>
      <c r="D1242" s="2">
        <f t="shared" si="110"/>
        <v>2.1899616022873611</v>
      </c>
      <c r="E1242" s="2">
        <f t="shared" si="109"/>
        <v>-1.5062122224174246E-3</v>
      </c>
      <c r="F1242" s="2">
        <f t="shared" si="113"/>
        <v>1.1535526983897874E-2</v>
      </c>
      <c r="G1242" s="2">
        <f t="shared" si="111"/>
        <v>-1.3041739206315298E-2</v>
      </c>
      <c r="H1242" s="2" t="str">
        <f t="shared" si="112"/>
        <v>Hold</v>
      </c>
    </row>
    <row r="1243" spans="1:8" ht="13.5" x14ac:dyDescent="0.25">
      <c r="A1243" s="3">
        <f>TITRES_STAT!B1246</f>
        <v>44123</v>
      </c>
      <c r="B1243" s="6">
        <f>TITRES_STAT!D1246</f>
        <v>2.2136</v>
      </c>
      <c r="C1243" s="2">
        <f t="shared" si="114"/>
        <v>2.1736007146703371</v>
      </c>
      <c r="D1243" s="2">
        <f t="shared" si="110"/>
        <v>2.1917125947105194</v>
      </c>
      <c r="E1243" s="2">
        <f t="shared" si="109"/>
        <v>-1.8111880040182271E-2</v>
      </c>
      <c r="F1243" s="2">
        <f t="shared" si="113"/>
        <v>5.6060455790818446E-3</v>
      </c>
      <c r="G1243" s="2">
        <f t="shared" si="111"/>
        <v>-2.3717925619264116E-2</v>
      </c>
      <c r="H1243" s="2" t="str">
        <f t="shared" si="112"/>
        <v>Hold</v>
      </c>
    </row>
    <row r="1244" spans="1:8" ht="13.5" x14ac:dyDescent="0.25">
      <c r="A1244" s="3">
        <f>TITRES_STAT!B1247</f>
        <v>44124</v>
      </c>
      <c r="B1244" s="6">
        <f>TITRES_STAT!D1247</f>
        <v>2.2038000000000002</v>
      </c>
      <c r="C1244" s="2">
        <f t="shared" si="114"/>
        <v>2.1655236816441317</v>
      </c>
      <c r="D1244" s="2">
        <f t="shared" si="110"/>
        <v>2.1926079580652957</v>
      </c>
      <c r="E1244" s="2">
        <f t="shared" ref="E1244:E1307" si="115">C1244-D1244</f>
        <v>-2.7084276421164066E-2</v>
      </c>
      <c r="F1244" s="2">
        <f t="shared" si="113"/>
        <v>-9.3201882096733725E-4</v>
      </c>
      <c r="G1244" s="2">
        <f t="shared" si="111"/>
        <v>-2.6152257600196731E-2</v>
      </c>
      <c r="H1244" s="2" t="str">
        <f t="shared" si="112"/>
        <v>Hold</v>
      </c>
    </row>
    <row r="1245" spans="1:8" ht="13.5" x14ac:dyDescent="0.25">
      <c r="A1245" s="3">
        <f>TITRES_STAT!B1248</f>
        <v>44125</v>
      </c>
      <c r="B1245" s="6">
        <f>TITRES_STAT!D1248</f>
        <v>2.1989999999999998</v>
      </c>
      <c r="C1245" s="2">
        <f t="shared" si="114"/>
        <v>2.1684277306219575</v>
      </c>
      <c r="D1245" s="2">
        <f t="shared" ref="D1245:D1308" si="116">$D$4*B1245+(1-$D$4)*D1244</f>
        <v>2.1930814426530514</v>
      </c>
      <c r="E1245" s="2">
        <f t="shared" si="115"/>
        <v>-2.46537120310939E-2</v>
      </c>
      <c r="F1245" s="2">
        <f t="shared" si="113"/>
        <v>-5.6763574629926502E-3</v>
      </c>
      <c r="G1245" s="2">
        <f t="shared" si="111"/>
        <v>-1.8977354568101248E-2</v>
      </c>
      <c r="H1245" s="2" t="str">
        <f t="shared" si="112"/>
        <v>Hold</v>
      </c>
    </row>
    <row r="1246" spans="1:8" ht="13.5" x14ac:dyDescent="0.25">
      <c r="A1246" s="3">
        <f>TITRES_STAT!B1249</f>
        <v>44126</v>
      </c>
      <c r="B1246" s="6">
        <f>TITRES_STAT!D1249</f>
        <v>2.1844000000000001</v>
      </c>
      <c r="C1246" s="2">
        <f t="shared" si="114"/>
        <v>2.1656388489878102</v>
      </c>
      <c r="D1246" s="2">
        <f t="shared" si="116"/>
        <v>2.1924383728268992</v>
      </c>
      <c r="E1246" s="2">
        <f t="shared" si="115"/>
        <v>-2.6799523839089012E-2</v>
      </c>
      <c r="F1246" s="2">
        <f t="shared" si="113"/>
        <v>-9.900990738211924E-3</v>
      </c>
      <c r="G1246" s="2">
        <f t="shared" si="111"/>
        <v>-1.6898533100877088E-2</v>
      </c>
      <c r="H1246" s="2" t="str">
        <f t="shared" si="112"/>
        <v>Hold</v>
      </c>
    </row>
    <row r="1247" spans="1:8" ht="13.5" x14ac:dyDescent="0.25">
      <c r="A1247" s="3">
        <f>TITRES_STAT!B1250</f>
        <v>44127</v>
      </c>
      <c r="B1247" s="6">
        <f>TITRES_STAT!D1250</f>
        <v>2.1892999999999998</v>
      </c>
      <c r="C1247" s="2">
        <f t="shared" si="114"/>
        <v>2.1617867183743011</v>
      </c>
      <c r="D1247" s="2">
        <f t="shared" si="116"/>
        <v>2.1922059007656478</v>
      </c>
      <c r="E1247" s="2">
        <f t="shared" si="115"/>
        <v>-3.0419182391346666E-2</v>
      </c>
      <c r="F1247" s="2">
        <f t="shared" si="113"/>
        <v>-1.4004629068838873E-2</v>
      </c>
      <c r="G1247" s="2">
        <f t="shared" si="111"/>
        <v>-1.6414553322507793E-2</v>
      </c>
      <c r="H1247" s="2" t="str">
        <f t="shared" si="112"/>
        <v>Hold</v>
      </c>
    </row>
    <row r="1248" spans="1:8" ht="13.5" x14ac:dyDescent="0.25">
      <c r="A1248" s="3">
        <f>TITRES_STAT!B1251</f>
        <v>44130</v>
      </c>
      <c r="B1248" s="6">
        <f>TITRES_STAT!D1251</f>
        <v>2.2330000000000001</v>
      </c>
      <c r="C1248" s="2">
        <f t="shared" si="114"/>
        <v>2.1660195309321009</v>
      </c>
      <c r="D1248" s="2">
        <f t="shared" si="116"/>
        <v>2.1952276858941184</v>
      </c>
      <c r="E1248" s="2">
        <f t="shared" si="115"/>
        <v>-2.9208154962017563E-2</v>
      </c>
      <c r="F1248" s="2">
        <f t="shared" si="113"/>
        <v>-1.7045334247474613E-2</v>
      </c>
      <c r="G1248" s="2">
        <f t="shared" si="111"/>
        <v>-1.216282071454295E-2</v>
      </c>
      <c r="H1248" s="2" t="str">
        <f t="shared" si="112"/>
        <v>Hold</v>
      </c>
    </row>
    <row r="1249" spans="1:8" ht="13.5" x14ac:dyDescent="0.25">
      <c r="A1249" s="3">
        <f>TITRES_STAT!B1252</f>
        <v>44131</v>
      </c>
      <c r="B1249" s="6">
        <f>TITRES_STAT!D1252</f>
        <v>2.2671000000000001</v>
      </c>
      <c r="C1249" s="2">
        <f t="shared" si="114"/>
        <v>2.1696011415579317</v>
      </c>
      <c r="D1249" s="2">
        <f t="shared" si="116"/>
        <v>2.2005515610130728</v>
      </c>
      <c r="E1249" s="2">
        <f t="shared" si="115"/>
        <v>-3.0950419455141098E-2</v>
      </c>
      <c r="F1249" s="2">
        <f t="shared" si="113"/>
        <v>-1.982635128900791E-2</v>
      </c>
      <c r="G1249" s="2">
        <f t="shared" si="111"/>
        <v>-1.1124068166133188E-2</v>
      </c>
      <c r="H1249" s="2" t="str">
        <f t="shared" si="112"/>
        <v>Hold</v>
      </c>
    </row>
    <row r="1250" spans="1:8" ht="13.5" x14ac:dyDescent="0.25">
      <c r="A1250" s="3">
        <f>TITRES_STAT!B1253</f>
        <v>44132</v>
      </c>
      <c r="B1250" s="6">
        <f>TITRES_STAT!D1253</f>
        <v>2.2866</v>
      </c>
      <c r="C1250" s="2">
        <f t="shared" si="114"/>
        <v>2.168139427472096</v>
      </c>
      <c r="D1250" s="2">
        <f t="shared" si="116"/>
        <v>2.2069255194565489</v>
      </c>
      <c r="E1250" s="2">
        <f t="shared" si="115"/>
        <v>-3.8786091984452931E-2</v>
      </c>
      <c r="F1250" s="2">
        <f t="shared" si="113"/>
        <v>-2.3618299428096914E-2</v>
      </c>
      <c r="G1250" s="2">
        <f t="shared" si="111"/>
        <v>-1.5167792556356016E-2</v>
      </c>
      <c r="H1250" s="2" t="str">
        <f t="shared" si="112"/>
        <v>Hold</v>
      </c>
    </row>
    <row r="1251" spans="1:8" ht="13.5" x14ac:dyDescent="0.25">
      <c r="A1251" s="3">
        <f>TITRES_STAT!B1254</f>
        <v>44134</v>
      </c>
      <c r="B1251" s="6">
        <f>TITRES_STAT!D1254</f>
        <v>2.2183999999999999</v>
      </c>
      <c r="C1251" s="2">
        <f t="shared" si="114"/>
        <v>2.1773795155533122</v>
      </c>
      <c r="D1251" s="2">
        <f t="shared" si="116"/>
        <v>2.2077754809782859</v>
      </c>
      <c r="E1251" s="2">
        <f t="shared" si="115"/>
        <v>-3.0395965424973692E-2</v>
      </c>
      <c r="F1251" s="2">
        <f t="shared" si="113"/>
        <v>-2.497383262747227E-2</v>
      </c>
      <c r="G1251" s="2">
        <f t="shared" si="111"/>
        <v>-5.4221327975014222E-3</v>
      </c>
      <c r="H1251" s="2" t="str">
        <f t="shared" si="112"/>
        <v>Hold</v>
      </c>
    </row>
    <row r="1252" spans="1:8" ht="13.5" x14ac:dyDescent="0.25">
      <c r="A1252" s="3">
        <f>TITRES_STAT!B1255</f>
        <v>44137</v>
      </c>
      <c r="B1252" s="6">
        <f>TITRES_STAT!D1255</f>
        <v>2.2183999999999999</v>
      </c>
      <c r="C1252" s="2">
        <f t="shared" si="114"/>
        <v>2.1821980516220334</v>
      </c>
      <c r="D1252" s="2">
        <f t="shared" si="116"/>
        <v>2.2085624823873018</v>
      </c>
      <c r="E1252" s="2">
        <f t="shared" si="115"/>
        <v>-2.6364430765268398E-2</v>
      </c>
      <c r="F1252" s="2">
        <f t="shared" si="113"/>
        <v>-2.5251952255031497E-2</v>
      </c>
      <c r="G1252" s="2">
        <f t="shared" ref="G1252:G1315" si="117">E1252-F1252</f>
        <v>-1.1124785102369014E-3</v>
      </c>
      <c r="H1252" s="2" t="str">
        <f t="shared" ref="H1252:H1315" si="118">IF(G1252&lt;0,"Hold","Sell")</f>
        <v>Hold</v>
      </c>
    </row>
    <row r="1253" spans="1:8" ht="13.5" x14ac:dyDescent="0.25">
      <c r="A1253" s="3">
        <f>TITRES_STAT!B1256</f>
        <v>44138</v>
      </c>
      <c r="B1253" s="6">
        <f>TITRES_STAT!D1256</f>
        <v>2.2136</v>
      </c>
      <c r="C1253" s="2">
        <f t="shared" si="114"/>
        <v>2.1870291206032588</v>
      </c>
      <c r="D1253" s="2">
        <f t="shared" si="116"/>
        <v>2.2089356318400943</v>
      </c>
      <c r="E1253" s="2">
        <f t="shared" si="115"/>
        <v>-2.1906511236835513E-2</v>
      </c>
      <c r="F1253" s="2">
        <f t="shared" ref="F1253:F1316" si="119">(E1253*(2/(10)))+((1-(2/10))*F1252)</f>
        <v>-2.4582864051392303E-2</v>
      </c>
      <c r="G1253" s="2">
        <f t="shared" si="117"/>
        <v>2.67635281455679E-3</v>
      </c>
      <c r="H1253" s="2" t="str">
        <f t="shared" si="118"/>
        <v>Sell</v>
      </c>
    </row>
    <row r="1254" spans="1:8" ht="13.5" x14ac:dyDescent="0.25">
      <c r="A1254" s="3">
        <f>TITRES_STAT!B1257</f>
        <v>44139</v>
      </c>
      <c r="B1254" s="6">
        <f>TITRES_STAT!D1257</f>
        <v>2.1551999999999998</v>
      </c>
      <c r="C1254" s="2">
        <f t="shared" si="114"/>
        <v>2.1896092558950651</v>
      </c>
      <c r="D1254" s="2">
        <f t="shared" si="116"/>
        <v>2.2049552146667541</v>
      </c>
      <c r="E1254" s="2">
        <f t="shared" si="115"/>
        <v>-1.5345958771689094E-2</v>
      </c>
      <c r="F1254" s="2">
        <f t="shared" si="119"/>
        <v>-2.2735482995451663E-2</v>
      </c>
      <c r="G1254" s="2">
        <f t="shared" si="117"/>
        <v>7.389524223762569E-3</v>
      </c>
      <c r="H1254" s="2" t="str">
        <f t="shared" si="118"/>
        <v>Sell</v>
      </c>
    </row>
    <row r="1255" spans="1:8" ht="13.5" x14ac:dyDescent="0.25">
      <c r="A1255" s="3">
        <f>TITRES_STAT!B1258</f>
        <v>44140</v>
      </c>
      <c r="B1255" s="6">
        <f>TITRES_STAT!D1258</f>
        <v>2.2038000000000002</v>
      </c>
      <c r="C1255" s="2">
        <f t="shared" si="114"/>
        <v>2.1910539857573625</v>
      </c>
      <c r="D1255" s="2">
        <f t="shared" si="116"/>
        <v>2.2048696432099577</v>
      </c>
      <c r="E1255" s="2">
        <f t="shared" si="115"/>
        <v>-1.3815657452595165E-2</v>
      </c>
      <c r="F1255" s="2">
        <f t="shared" si="119"/>
        <v>-2.0951517886880364E-2</v>
      </c>
      <c r="G1255" s="2">
        <f t="shared" si="117"/>
        <v>7.1358604342851989E-3</v>
      </c>
      <c r="H1255" s="2" t="str">
        <f t="shared" si="118"/>
        <v>Sell</v>
      </c>
    </row>
    <row r="1256" spans="1:8" ht="13.5" x14ac:dyDescent="0.25">
      <c r="A1256" s="3">
        <f>TITRES_STAT!B1259</f>
        <v>44141</v>
      </c>
      <c r="B1256" s="6">
        <f>TITRES_STAT!D1259</f>
        <v>2.1989999999999998</v>
      </c>
      <c r="C1256" s="2">
        <f t="shared" si="114"/>
        <v>2.1900302956408453</v>
      </c>
      <c r="D1256" s="2">
        <f t="shared" si="116"/>
        <v>2.2044348548240351</v>
      </c>
      <c r="E1256" s="2">
        <f t="shared" si="115"/>
        <v>-1.4404559183189836E-2</v>
      </c>
      <c r="F1256" s="2">
        <f t="shared" si="119"/>
        <v>-1.9642126146142257E-2</v>
      </c>
      <c r="G1256" s="2">
        <f t="shared" si="117"/>
        <v>5.2375669629524217E-3</v>
      </c>
      <c r="H1256" s="2" t="str">
        <f t="shared" si="118"/>
        <v>Sell</v>
      </c>
    </row>
    <row r="1257" spans="1:8" ht="13.5" x14ac:dyDescent="0.25">
      <c r="A1257" s="3">
        <f>TITRES_STAT!B1260</f>
        <v>44144</v>
      </c>
      <c r="B1257" s="6">
        <f>TITRES_STAT!D1260</f>
        <v>2.1648999999999998</v>
      </c>
      <c r="C1257" s="2">
        <f t="shared" si="114"/>
        <v>2.1899179424653306</v>
      </c>
      <c r="D1257" s="2">
        <f t="shared" si="116"/>
        <v>2.2015063470592917</v>
      </c>
      <c r="E1257" s="2">
        <f t="shared" si="115"/>
        <v>-1.1588404593961155E-2</v>
      </c>
      <c r="F1257" s="2">
        <f t="shared" si="119"/>
        <v>-1.8031381835706038E-2</v>
      </c>
      <c r="G1257" s="2">
        <f t="shared" si="117"/>
        <v>6.4429772417448836E-3</v>
      </c>
      <c r="H1257" s="2" t="str">
        <f t="shared" si="118"/>
        <v>Sell</v>
      </c>
    </row>
    <row r="1258" spans="1:8" ht="13.5" x14ac:dyDescent="0.25">
      <c r="A1258" s="3">
        <f>TITRES_STAT!B1261</f>
        <v>44145</v>
      </c>
      <c r="B1258" s="6">
        <f>TITRES_STAT!D1261</f>
        <v>2.1648999999999998</v>
      </c>
      <c r="C1258" s="2">
        <f t="shared" si="114"/>
        <v>2.1965459513168182</v>
      </c>
      <c r="D1258" s="2">
        <f t="shared" si="116"/>
        <v>2.1987947657956401</v>
      </c>
      <c r="E1258" s="2">
        <f t="shared" si="115"/>
        <v>-2.2488144788219699E-3</v>
      </c>
      <c r="F1258" s="2">
        <f t="shared" si="119"/>
        <v>-1.4874868364329226E-2</v>
      </c>
      <c r="G1258" s="2">
        <f t="shared" si="117"/>
        <v>1.2626053885507256E-2</v>
      </c>
      <c r="H1258" s="2" t="str">
        <f t="shared" si="118"/>
        <v>Sell</v>
      </c>
    </row>
    <row r="1259" spans="1:8" ht="13.5" x14ac:dyDescent="0.25">
      <c r="A1259" s="3">
        <f>TITRES_STAT!B1262</f>
        <v>44146</v>
      </c>
      <c r="B1259" s="6">
        <f>TITRES_STAT!D1262</f>
        <v>2.1941000000000002</v>
      </c>
      <c r="C1259" s="2">
        <f t="shared" si="114"/>
        <v>2.2074004203449999</v>
      </c>
      <c r="D1259" s="2">
        <f t="shared" si="116"/>
        <v>2.1984470053663334</v>
      </c>
      <c r="E1259" s="2">
        <f t="shared" si="115"/>
        <v>8.9534149786665296E-3</v>
      </c>
      <c r="F1259" s="2">
        <f t="shared" si="119"/>
        <v>-1.0109211695730074E-2</v>
      </c>
      <c r="G1259" s="2">
        <f t="shared" si="117"/>
        <v>1.9062626674396604E-2</v>
      </c>
      <c r="H1259" s="2" t="str">
        <f t="shared" si="118"/>
        <v>Sell</v>
      </c>
    </row>
    <row r="1260" spans="1:8" ht="13.5" x14ac:dyDescent="0.25">
      <c r="A1260" s="3">
        <f>TITRES_STAT!B1263</f>
        <v>44147</v>
      </c>
      <c r="B1260" s="6">
        <f>TITRES_STAT!D1263</f>
        <v>2.1892999999999998</v>
      </c>
      <c r="C1260" s="2">
        <f t="shared" si="114"/>
        <v>2.2195849710611539</v>
      </c>
      <c r="D1260" s="2">
        <f t="shared" si="116"/>
        <v>2.197769449413272</v>
      </c>
      <c r="E1260" s="2">
        <f t="shared" si="115"/>
        <v>2.1815521647881919E-2</v>
      </c>
      <c r="F1260" s="2">
        <f t="shared" si="119"/>
        <v>-3.7242650270076757E-3</v>
      </c>
      <c r="G1260" s="2">
        <f t="shared" si="117"/>
        <v>2.5539786674889594E-2</v>
      </c>
      <c r="H1260" s="2" t="str">
        <f t="shared" si="118"/>
        <v>Sell</v>
      </c>
    </row>
    <row r="1261" spans="1:8" ht="13.5" x14ac:dyDescent="0.25">
      <c r="A1261" s="3">
        <f>TITRES_STAT!B1264</f>
        <v>44148</v>
      </c>
      <c r="B1261" s="6">
        <f>TITRES_STAT!D1264</f>
        <v>2.1892999999999998</v>
      </c>
      <c r="C1261" s="2">
        <f t="shared" si="114"/>
        <v>2.2194026678209764</v>
      </c>
      <c r="D1261" s="2">
        <f t="shared" si="116"/>
        <v>2.1971420827900667</v>
      </c>
      <c r="E1261" s="2">
        <f t="shared" si="115"/>
        <v>2.2260585030909663E-2</v>
      </c>
      <c r="F1261" s="2">
        <f t="shared" si="119"/>
        <v>1.472704984575792E-3</v>
      </c>
      <c r="G1261" s="2">
        <f t="shared" si="117"/>
        <v>2.0787880046333872E-2</v>
      </c>
      <c r="H1261" s="2" t="str">
        <f t="shared" si="118"/>
        <v>Sell</v>
      </c>
    </row>
    <row r="1262" spans="1:8" ht="13.5" x14ac:dyDescent="0.25">
      <c r="A1262" s="3">
        <f>TITRES_STAT!B1265</f>
        <v>44151</v>
      </c>
      <c r="B1262" s="6">
        <f>TITRES_STAT!D1265</f>
        <v>2.2086999999999999</v>
      </c>
      <c r="C1262" s="2">
        <f t="shared" si="114"/>
        <v>2.2192484112331337</v>
      </c>
      <c r="D1262" s="2">
        <f t="shared" si="116"/>
        <v>2.1979982248056174</v>
      </c>
      <c r="E1262" s="2">
        <f t="shared" si="115"/>
        <v>2.1250186427516304E-2</v>
      </c>
      <c r="F1262" s="2">
        <f t="shared" si="119"/>
        <v>5.4282012731638948E-3</v>
      </c>
      <c r="G1262" s="2">
        <f t="shared" si="117"/>
        <v>1.582198515435241E-2</v>
      </c>
      <c r="H1262" s="2" t="str">
        <f t="shared" si="118"/>
        <v>Sell</v>
      </c>
    </row>
    <row r="1263" spans="1:8" ht="13.5" x14ac:dyDescent="0.25">
      <c r="A1263" s="3">
        <f>TITRES_STAT!B1266</f>
        <v>44152</v>
      </c>
      <c r="B1263" s="6">
        <f>TITRES_STAT!D1266</f>
        <v>2.1455000000000002</v>
      </c>
      <c r="C1263" s="2">
        <f t="shared" si="114"/>
        <v>2.2183794248895747</v>
      </c>
      <c r="D1263" s="2">
        <f t="shared" si="116"/>
        <v>2.1941094674126087</v>
      </c>
      <c r="E1263" s="2">
        <f t="shared" si="115"/>
        <v>2.4269957476966031E-2</v>
      </c>
      <c r="F1263" s="2">
        <f t="shared" si="119"/>
        <v>9.1965525139243234E-3</v>
      </c>
      <c r="G1263" s="2">
        <f t="shared" si="117"/>
        <v>1.5073404963041707E-2</v>
      </c>
      <c r="H1263" s="2" t="str">
        <f t="shared" si="118"/>
        <v>Sell</v>
      </c>
    </row>
    <row r="1264" spans="1:8" ht="13.5" x14ac:dyDescent="0.25">
      <c r="A1264" s="3">
        <f>TITRES_STAT!B1267</f>
        <v>44153</v>
      </c>
      <c r="B1264" s="6">
        <f>TITRES_STAT!D1267</f>
        <v>2.1503000000000001</v>
      </c>
      <c r="C1264" s="2">
        <f t="shared" si="114"/>
        <v>2.2086595133681017</v>
      </c>
      <c r="D1264" s="2">
        <f t="shared" si="116"/>
        <v>2.1908643216783412</v>
      </c>
      <c r="E1264" s="2">
        <f t="shared" si="115"/>
        <v>1.7795191689760514E-2</v>
      </c>
      <c r="F1264" s="2">
        <f t="shared" si="119"/>
        <v>1.0916280349091562E-2</v>
      </c>
      <c r="G1264" s="2">
        <f t="shared" si="117"/>
        <v>6.8789113406689528E-3</v>
      </c>
      <c r="H1264" s="2" t="str">
        <f t="shared" si="118"/>
        <v>Sell</v>
      </c>
    </row>
    <row r="1265" spans="1:8" ht="13.5" x14ac:dyDescent="0.25">
      <c r="A1265" s="3">
        <f>TITRES_STAT!B1268</f>
        <v>44154</v>
      </c>
      <c r="B1265" s="6">
        <f>TITRES_STAT!D1268</f>
        <v>2.1356999999999999</v>
      </c>
      <c r="C1265" s="2">
        <f t="shared" si="114"/>
        <v>2.2079118959268555</v>
      </c>
      <c r="D1265" s="2">
        <f t="shared" si="116"/>
        <v>2.1867780756280935</v>
      </c>
      <c r="E1265" s="2">
        <f t="shared" si="115"/>
        <v>2.1133820298762096E-2</v>
      </c>
      <c r="F1265" s="2">
        <f t="shared" si="119"/>
        <v>1.2959788339025669E-2</v>
      </c>
      <c r="G1265" s="2">
        <f t="shared" si="117"/>
        <v>8.1740319597364275E-3</v>
      </c>
      <c r="H1265" s="2" t="str">
        <f t="shared" si="118"/>
        <v>Sell</v>
      </c>
    </row>
    <row r="1266" spans="1:8" ht="13.5" x14ac:dyDescent="0.25">
      <c r="A1266" s="3">
        <f>TITRES_STAT!B1269</f>
        <v>44155</v>
      </c>
      <c r="B1266" s="6">
        <f>TITRES_STAT!D1269</f>
        <v>2.1309</v>
      </c>
      <c r="C1266" s="2">
        <f t="shared" si="114"/>
        <v>2.2065408350150317</v>
      </c>
      <c r="D1266" s="2">
        <f t="shared" si="116"/>
        <v>2.1826389589149011</v>
      </c>
      <c r="E1266" s="2">
        <f t="shared" si="115"/>
        <v>2.3901876100130615E-2</v>
      </c>
      <c r="F1266" s="2">
        <f t="shared" si="119"/>
        <v>1.5148205891246658E-2</v>
      </c>
      <c r="G1266" s="2">
        <f t="shared" si="117"/>
        <v>8.7536702088839569E-3</v>
      </c>
      <c r="H1266" s="2" t="str">
        <f t="shared" si="118"/>
        <v>Sell</v>
      </c>
    </row>
    <row r="1267" spans="1:8" ht="13.5" x14ac:dyDescent="0.25">
      <c r="A1267" s="3">
        <f>TITRES_STAT!B1270</f>
        <v>44158</v>
      </c>
      <c r="B1267" s="6">
        <f>TITRES_STAT!D1270</f>
        <v>2.1211000000000002</v>
      </c>
      <c r="C1267" s="2">
        <f t="shared" si="114"/>
        <v>2.2001345527050269</v>
      </c>
      <c r="D1267" s="2">
        <f t="shared" si="116"/>
        <v>2.1780805175137972</v>
      </c>
      <c r="E1267" s="2">
        <f t="shared" si="115"/>
        <v>2.2054035191229726E-2</v>
      </c>
      <c r="F1267" s="2">
        <f t="shared" si="119"/>
        <v>1.652937175124327E-2</v>
      </c>
      <c r="G1267" s="2">
        <f t="shared" si="117"/>
        <v>5.5246634399864561E-3</v>
      </c>
      <c r="H1267" s="2" t="str">
        <f t="shared" si="118"/>
        <v>Sell</v>
      </c>
    </row>
    <row r="1268" spans="1:8" ht="13.5" x14ac:dyDescent="0.25">
      <c r="A1268" s="3">
        <f>TITRES_STAT!B1271</f>
        <v>44159</v>
      </c>
      <c r="B1268" s="6">
        <f>TITRES_STAT!D1271</f>
        <v>2.1211000000000002</v>
      </c>
      <c r="C1268" s="2">
        <f t="shared" si="114"/>
        <v>2.1947138522888689</v>
      </c>
      <c r="D1268" s="2">
        <f t="shared" si="116"/>
        <v>2.1738597384387011</v>
      </c>
      <c r="E1268" s="2">
        <f t="shared" si="115"/>
        <v>2.0854113850167888E-2</v>
      </c>
      <c r="F1268" s="2">
        <f t="shared" si="119"/>
        <v>1.7394320171028196E-2</v>
      </c>
      <c r="G1268" s="2">
        <f t="shared" si="117"/>
        <v>3.4597936791396916E-3</v>
      </c>
      <c r="H1268" s="2" t="str">
        <f t="shared" si="118"/>
        <v>Sell</v>
      </c>
    </row>
    <row r="1269" spans="1:8" ht="13.5" x14ac:dyDescent="0.25">
      <c r="A1269" s="3">
        <f>TITRES_STAT!B1272</f>
        <v>44160</v>
      </c>
      <c r="B1269" s="6">
        <f>TITRES_STAT!D1272</f>
        <v>2.1259999999999999</v>
      </c>
      <c r="C1269" s="2">
        <f t="shared" si="114"/>
        <v>2.1946194134751966</v>
      </c>
      <c r="D1269" s="2">
        <f t="shared" si="116"/>
        <v>2.1703145726284272</v>
      </c>
      <c r="E1269" s="2">
        <f t="shared" si="115"/>
        <v>2.4304840846769427E-2</v>
      </c>
      <c r="F1269" s="2">
        <f t="shared" si="119"/>
        <v>1.8776424306176445E-2</v>
      </c>
      <c r="G1269" s="2">
        <f t="shared" si="117"/>
        <v>5.5284165405929814E-3</v>
      </c>
      <c r="H1269" s="2" t="str">
        <f t="shared" si="118"/>
        <v>Sell</v>
      </c>
    </row>
    <row r="1270" spans="1:8" ht="13.5" x14ac:dyDescent="0.25">
      <c r="A1270" s="3">
        <f>TITRES_STAT!B1273</f>
        <v>44161</v>
      </c>
      <c r="B1270" s="6">
        <f>TITRES_STAT!D1273</f>
        <v>2.1211000000000002</v>
      </c>
      <c r="C1270" s="2">
        <f t="shared" si="114"/>
        <v>2.1938010421713203</v>
      </c>
      <c r="D1270" s="2">
        <f t="shared" si="116"/>
        <v>2.1666690487300251</v>
      </c>
      <c r="E1270" s="2">
        <f t="shared" si="115"/>
        <v>2.7131993441295243E-2</v>
      </c>
      <c r="F1270" s="2">
        <f t="shared" si="119"/>
        <v>2.0447538133200206E-2</v>
      </c>
      <c r="G1270" s="2">
        <f t="shared" si="117"/>
        <v>6.6844553080950379E-3</v>
      </c>
      <c r="H1270" s="2" t="str">
        <f t="shared" si="118"/>
        <v>Sell</v>
      </c>
    </row>
    <row r="1271" spans="1:8" ht="13.5" x14ac:dyDescent="0.25">
      <c r="A1271" s="3">
        <f>TITRES_STAT!B1274</f>
        <v>44162</v>
      </c>
      <c r="B1271" s="6">
        <f>TITRES_STAT!D1274</f>
        <v>2.1406000000000001</v>
      </c>
      <c r="C1271" s="2">
        <f t="shared" si="114"/>
        <v>2.1931085741449632</v>
      </c>
      <c r="D1271" s="2">
        <f t="shared" si="116"/>
        <v>2.1647380080833565</v>
      </c>
      <c r="E1271" s="2">
        <f t="shared" si="115"/>
        <v>2.8370566061606706E-2</v>
      </c>
      <c r="F1271" s="2">
        <f t="shared" si="119"/>
        <v>2.2032143718881507E-2</v>
      </c>
      <c r="G1271" s="2">
        <f t="shared" si="117"/>
        <v>6.3384223427251987E-3</v>
      </c>
      <c r="H1271" s="2" t="str">
        <f t="shared" si="118"/>
        <v>Sell</v>
      </c>
    </row>
    <row r="1272" spans="1:8" ht="13.5" x14ac:dyDescent="0.25">
      <c r="A1272" s="3">
        <f>TITRES_STAT!B1275</f>
        <v>44165</v>
      </c>
      <c r="B1272" s="6">
        <f>TITRES_STAT!D1275</f>
        <v>2.1356999999999999</v>
      </c>
      <c r="C1272" s="2">
        <f t="shared" si="114"/>
        <v>2.195507255045738</v>
      </c>
      <c r="D1272" s="2">
        <f t="shared" si="116"/>
        <v>2.1625870445216262</v>
      </c>
      <c r="E1272" s="2">
        <f t="shared" si="115"/>
        <v>3.2920210524111759E-2</v>
      </c>
      <c r="F1272" s="2">
        <f t="shared" si="119"/>
        <v>2.4209757079927556E-2</v>
      </c>
      <c r="G1272" s="2">
        <f t="shared" si="117"/>
        <v>8.7104534441842033E-3</v>
      </c>
      <c r="H1272" s="2" t="str">
        <f t="shared" si="118"/>
        <v>Sell</v>
      </c>
    </row>
    <row r="1273" spans="1:8" ht="13.5" x14ac:dyDescent="0.25">
      <c r="A1273" s="3">
        <f>TITRES_STAT!B1276</f>
        <v>44166</v>
      </c>
      <c r="B1273" s="6">
        <f>TITRES_STAT!D1276</f>
        <v>2.1551999999999998</v>
      </c>
      <c r="C1273" s="2">
        <f t="shared" si="114"/>
        <v>2.1878138311925475</v>
      </c>
      <c r="D1273" s="2">
        <f t="shared" si="116"/>
        <v>2.1620398560385428</v>
      </c>
      <c r="E1273" s="2">
        <f t="shared" si="115"/>
        <v>2.5773975154004702E-2</v>
      </c>
      <c r="F1273" s="2">
        <f t="shared" si="119"/>
        <v>2.4522600694742987E-2</v>
      </c>
      <c r="G1273" s="2">
        <f t="shared" si="117"/>
        <v>1.251374459261715E-3</v>
      </c>
      <c r="H1273" s="2" t="str">
        <f t="shared" si="118"/>
        <v>Sell</v>
      </c>
    </row>
    <row r="1274" spans="1:8" ht="13.5" x14ac:dyDescent="0.25">
      <c r="A1274" s="3">
        <f>TITRES_STAT!B1277</f>
        <v>44167</v>
      </c>
      <c r="B1274" s="6">
        <f>TITRES_STAT!D1277</f>
        <v>2.1406000000000001</v>
      </c>
      <c r="C1274" s="2">
        <f t="shared" si="114"/>
        <v>2.1820424725475402</v>
      </c>
      <c r="D1274" s="2">
        <f t="shared" si="116"/>
        <v>2.1604517185542065</v>
      </c>
      <c r="E1274" s="2">
        <f t="shared" si="115"/>
        <v>2.1590753993333767E-2</v>
      </c>
      <c r="F1274" s="2">
        <f t="shared" si="119"/>
        <v>2.3936231354461147E-2</v>
      </c>
      <c r="G1274" s="2">
        <f t="shared" si="117"/>
        <v>-2.3454773611273801E-3</v>
      </c>
      <c r="H1274" s="2" t="str">
        <f t="shared" si="118"/>
        <v>Hold</v>
      </c>
    </row>
    <row r="1275" spans="1:8" ht="13.5" x14ac:dyDescent="0.25">
      <c r="A1275" s="3">
        <f>TITRES_STAT!B1278</f>
        <v>44168</v>
      </c>
      <c r="B1275" s="6">
        <f>TITRES_STAT!D1278</f>
        <v>2.1406000000000001</v>
      </c>
      <c r="C1275" s="2">
        <f t="shared" si="114"/>
        <v>2.1749128613863804</v>
      </c>
      <c r="D1275" s="2">
        <f t="shared" si="116"/>
        <v>2.1589812208835246</v>
      </c>
      <c r="E1275" s="2">
        <f t="shared" si="115"/>
        <v>1.5931640502855782E-2</v>
      </c>
      <c r="F1275" s="2">
        <f t="shared" si="119"/>
        <v>2.2335313184140077E-2</v>
      </c>
      <c r="G1275" s="2">
        <f t="shared" si="117"/>
        <v>-6.4036726812842955E-3</v>
      </c>
      <c r="H1275" s="2" t="str">
        <f t="shared" si="118"/>
        <v>Hold</v>
      </c>
    </row>
    <row r="1276" spans="1:8" ht="13.5" x14ac:dyDescent="0.25">
      <c r="A1276" s="3">
        <f>TITRES_STAT!B1279</f>
        <v>44169</v>
      </c>
      <c r="B1276" s="6">
        <f>TITRES_STAT!D1279</f>
        <v>2.2330000000000001</v>
      </c>
      <c r="C1276" s="2">
        <f t="shared" si="114"/>
        <v>2.1681416519423218</v>
      </c>
      <c r="D1276" s="2">
        <f t="shared" si="116"/>
        <v>2.1644640934106709</v>
      </c>
      <c r="E1276" s="2">
        <f t="shared" si="115"/>
        <v>3.6775585316508597E-3</v>
      </c>
      <c r="F1276" s="2">
        <f t="shared" si="119"/>
        <v>1.8603762253642235E-2</v>
      </c>
      <c r="G1276" s="2">
        <f t="shared" si="117"/>
        <v>-1.4926203721991375E-2</v>
      </c>
      <c r="H1276" s="2" t="str">
        <f t="shared" si="118"/>
        <v>Hold</v>
      </c>
    </row>
    <row r="1277" spans="1:8" ht="13.5" x14ac:dyDescent="0.25">
      <c r="A1277" s="3">
        <f>TITRES_STAT!B1280</f>
        <v>44172</v>
      </c>
      <c r="B1277" s="6">
        <f>TITRES_STAT!D1280</f>
        <v>2.2282000000000002</v>
      </c>
      <c r="C1277" s="2">
        <f t="shared" si="114"/>
        <v>2.160904474720426</v>
      </c>
      <c r="D1277" s="2">
        <f t="shared" si="116"/>
        <v>2.1691852716765472</v>
      </c>
      <c r="E1277" s="2">
        <f t="shared" si="115"/>
        <v>-8.2807969561211614E-3</v>
      </c>
      <c r="F1277" s="2">
        <f t="shared" si="119"/>
        <v>1.3226850411689556E-2</v>
      </c>
      <c r="G1277" s="2">
        <f t="shared" si="117"/>
        <v>-2.1507647367810717E-2</v>
      </c>
      <c r="H1277" s="2" t="str">
        <f t="shared" si="118"/>
        <v>Hold</v>
      </c>
    </row>
    <row r="1278" spans="1:8" ht="13.5" x14ac:dyDescent="0.25">
      <c r="A1278" s="3">
        <f>TITRES_STAT!B1281</f>
        <v>44173</v>
      </c>
      <c r="B1278" s="6">
        <f>TITRES_STAT!D1281</f>
        <v>2.2233000000000001</v>
      </c>
      <c r="C1278" s="2">
        <f t="shared" si="114"/>
        <v>2.154780709378822</v>
      </c>
      <c r="D1278" s="2">
        <f t="shared" si="116"/>
        <v>2.1731937700708768</v>
      </c>
      <c r="E1278" s="2">
        <f t="shared" si="115"/>
        <v>-1.8413060692054728E-2</v>
      </c>
      <c r="F1278" s="2">
        <f t="shared" si="119"/>
        <v>6.8988681909406997E-3</v>
      </c>
      <c r="G1278" s="2">
        <f t="shared" si="117"/>
        <v>-2.5311928882995428E-2</v>
      </c>
      <c r="H1278" s="2" t="str">
        <f t="shared" si="118"/>
        <v>Hold</v>
      </c>
    </row>
    <row r="1279" spans="1:8" ht="13.5" x14ac:dyDescent="0.25">
      <c r="A1279" s="3">
        <f>TITRES_STAT!B1282</f>
        <v>44174</v>
      </c>
      <c r="B1279" s="6">
        <f>TITRES_STAT!D1282</f>
        <v>2.2378999999999998</v>
      </c>
      <c r="C1279" s="2">
        <f t="shared" si="114"/>
        <v>2.1503529079359263</v>
      </c>
      <c r="D1279" s="2">
        <f t="shared" si="116"/>
        <v>2.1779868241397011</v>
      </c>
      <c r="E1279" s="2">
        <f t="shared" si="115"/>
        <v>-2.7633916203774866E-2</v>
      </c>
      <c r="F1279" s="2">
        <f t="shared" si="119"/>
        <v>-7.6886880024133394E-6</v>
      </c>
      <c r="G1279" s="2">
        <f t="shared" si="117"/>
        <v>-2.7626227515772452E-2</v>
      </c>
      <c r="H1279" s="2" t="str">
        <f t="shared" si="118"/>
        <v>Hold</v>
      </c>
    </row>
    <row r="1280" spans="1:8" ht="13.5" x14ac:dyDescent="0.25">
      <c r="A1280" s="3">
        <f>TITRES_STAT!B1283</f>
        <v>44175</v>
      </c>
      <c r="B1280" s="6">
        <f>TITRES_STAT!D1283</f>
        <v>2.2378999999999998</v>
      </c>
      <c r="C1280" s="2">
        <f t="shared" si="114"/>
        <v>2.1458524605611684</v>
      </c>
      <c r="D1280" s="2">
        <f t="shared" si="116"/>
        <v>2.1824248371663897</v>
      </c>
      <c r="E1280" s="2">
        <f t="shared" si="115"/>
        <v>-3.657237660522128E-2</v>
      </c>
      <c r="F1280" s="2">
        <f t="shared" si="119"/>
        <v>-7.3206262714461869E-3</v>
      </c>
      <c r="G1280" s="2">
        <f t="shared" si="117"/>
        <v>-2.9251750333775091E-2</v>
      </c>
      <c r="H1280" s="2" t="str">
        <f t="shared" si="118"/>
        <v>Hold</v>
      </c>
    </row>
    <row r="1281" spans="1:8" ht="13.5" x14ac:dyDescent="0.25">
      <c r="A1281" s="3">
        <f>TITRES_STAT!B1284</f>
        <v>44176</v>
      </c>
      <c r="B1281" s="6">
        <f>TITRES_STAT!D1284</f>
        <v>2.2427999999999999</v>
      </c>
      <c r="C1281" s="2">
        <f t="shared" si="114"/>
        <v>2.1450443897056042</v>
      </c>
      <c r="D1281" s="2">
        <f t="shared" si="116"/>
        <v>2.1868970714503608</v>
      </c>
      <c r="E1281" s="2">
        <f t="shared" si="115"/>
        <v>-4.1852681744756648E-2</v>
      </c>
      <c r="F1281" s="2">
        <f t="shared" si="119"/>
        <v>-1.4227037366108279E-2</v>
      </c>
      <c r="G1281" s="2">
        <f t="shared" si="117"/>
        <v>-2.7625644378648367E-2</v>
      </c>
      <c r="H1281" s="2" t="str">
        <f t="shared" si="118"/>
        <v>Hold</v>
      </c>
    </row>
    <row r="1282" spans="1:8" ht="13.5" x14ac:dyDescent="0.25">
      <c r="A1282" s="3">
        <f>TITRES_STAT!B1285</f>
        <v>44179</v>
      </c>
      <c r="B1282" s="6">
        <f>TITRES_STAT!D1285</f>
        <v>2.1844000000000001</v>
      </c>
      <c r="C1282" s="2">
        <f t="shared" si="114"/>
        <v>2.1436067912893573</v>
      </c>
      <c r="D1282" s="2">
        <f t="shared" si="116"/>
        <v>2.1867121031947785</v>
      </c>
      <c r="E1282" s="2">
        <f t="shared" si="115"/>
        <v>-4.3105311905421217E-2</v>
      </c>
      <c r="F1282" s="2">
        <f t="shared" si="119"/>
        <v>-2.0002692273970869E-2</v>
      </c>
      <c r="G1282" s="2">
        <f t="shared" si="117"/>
        <v>-2.3102619631450348E-2</v>
      </c>
      <c r="H1282" s="2" t="str">
        <f t="shared" si="118"/>
        <v>Hold</v>
      </c>
    </row>
    <row r="1283" spans="1:8" ht="13.5" x14ac:dyDescent="0.25">
      <c r="A1283" s="3">
        <f>TITRES_STAT!B1286</f>
        <v>44180</v>
      </c>
      <c r="B1283" s="6">
        <f>TITRES_STAT!D1286</f>
        <v>2.2183999999999999</v>
      </c>
      <c r="C1283" s="2">
        <f t="shared" si="114"/>
        <v>2.1453903618602252</v>
      </c>
      <c r="D1283" s="2">
        <f t="shared" si="116"/>
        <v>2.1890593548099804</v>
      </c>
      <c r="E1283" s="2">
        <f t="shared" si="115"/>
        <v>-4.3668992949755125E-2</v>
      </c>
      <c r="F1283" s="2">
        <f t="shared" si="119"/>
        <v>-2.4735952409127723E-2</v>
      </c>
      <c r="G1283" s="2">
        <f t="shared" si="117"/>
        <v>-1.8933040540627402E-2</v>
      </c>
      <c r="H1283" s="2" t="str">
        <f t="shared" si="118"/>
        <v>Hold</v>
      </c>
    </row>
    <row r="1284" spans="1:8" ht="13.5" x14ac:dyDescent="0.25">
      <c r="A1284" s="3">
        <f>TITRES_STAT!B1287</f>
        <v>44181</v>
      </c>
      <c r="B1284" s="6">
        <f>TITRES_STAT!D1287</f>
        <v>2.1600999999999999</v>
      </c>
      <c r="C1284" s="2">
        <f t="shared" si="114"/>
        <v>2.1446533831124981</v>
      </c>
      <c r="D1284" s="2">
        <f t="shared" si="116"/>
        <v>2.1869142174166485</v>
      </c>
      <c r="E1284" s="2">
        <f t="shared" si="115"/>
        <v>-4.2260834304150396E-2</v>
      </c>
      <c r="F1284" s="2">
        <f t="shared" si="119"/>
        <v>-2.8240928788132259E-2</v>
      </c>
      <c r="G1284" s="2">
        <f t="shared" si="117"/>
        <v>-1.4019905516018137E-2</v>
      </c>
      <c r="H1284" s="2" t="str">
        <f t="shared" si="118"/>
        <v>Hold</v>
      </c>
    </row>
    <row r="1285" spans="1:8" ht="13.5" x14ac:dyDescent="0.25">
      <c r="A1285" s="3">
        <f>TITRES_STAT!B1288</f>
        <v>44182</v>
      </c>
      <c r="B1285" s="6">
        <f>TITRES_STAT!D1288</f>
        <v>2.1989999999999998</v>
      </c>
      <c r="C1285" s="2">
        <f t="shared" si="114"/>
        <v>2.1440297857105755</v>
      </c>
      <c r="D1285" s="2">
        <f t="shared" si="116"/>
        <v>2.1878094605709708</v>
      </c>
      <c r="E1285" s="2">
        <f t="shared" si="115"/>
        <v>-4.3779674860395357E-2</v>
      </c>
      <c r="F1285" s="2">
        <f t="shared" si="119"/>
        <v>-3.1348678002584882E-2</v>
      </c>
      <c r="G1285" s="2">
        <f t="shared" si="117"/>
        <v>-1.2430996857810475E-2</v>
      </c>
      <c r="H1285" s="2" t="str">
        <f t="shared" si="118"/>
        <v>Hold</v>
      </c>
    </row>
    <row r="1286" spans="1:8" ht="13.5" x14ac:dyDescent="0.25">
      <c r="A1286" s="3">
        <f>TITRES_STAT!B1289</f>
        <v>44183</v>
      </c>
      <c r="B1286" s="6">
        <f>TITRES_STAT!D1289</f>
        <v>2.1989999999999998</v>
      </c>
      <c r="C1286" s="2">
        <f t="shared" si="114"/>
        <v>2.1577175109858713</v>
      </c>
      <c r="D1286" s="2">
        <f t="shared" si="116"/>
        <v>2.1886383894175654</v>
      </c>
      <c r="E1286" s="2">
        <f t="shared" si="115"/>
        <v>-3.092087843169411E-2</v>
      </c>
      <c r="F1286" s="2">
        <f t="shared" si="119"/>
        <v>-3.1263118088406733E-2</v>
      </c>
      <c r="G1286" s="2">
        <f t="shared" si="117"/>
        <v>3.4223965671262291E-4</v>
      </c>
      <c r="H1286" s="2" t="str">
        <f t="shared" si="118"/>
        <v>Sell</v>
      </c>
    </row>
    <row r="1287" spans="1:8" ht="13.5" x14ac:dyDescent="0.25">
      <c r="A1287" s="3">
        <f>TITRES_STAT!B1290</f>
        <v>44186</v>
      </c>
      <c r="B1287" s="6">
        <f>TITRES_STAT!D1290</f>
        <v>2.1892999999999998</v>
      </c>
      <c r="C1287" s="2">
        <f t="shared" si="114"/>
        <v>2.1685609708341991</v>
      </c>
      <c r="D1287" s="2">
        <f t="shared" si="116"/>
        <v>2.1886873976088572</v>
      </c>
      <c r="E1287" s="2">
        <f t="shared" si="115"/>
        <v>-2.0126426774658146E-2</v>
      </c>
      <c r="F1287" s="2">
        <f t="shared" si="119"/>
        <v>-2.9035779825657016E-2</v>
      </c>
      <c r="G1287" s="2">
        <f t="shared" si="117"/>
        <v>8.9093530509988701E-3</v>
      </c>
      <c r="H1287" s="2" t="str">
        <f t="shared" si="118"/>
        <v>Sell</v>
      </c>
    </row>
    <row r="1288" spans="1:8" ht="13.5" x14ac:dyDescent="0.25">
      <c r="A1288" s="3">
        <f>TITRES_STAT!B1291</f>
        <v>44187</v>
      </c>
      <c r="B1288" s="6">
        <f>TITRES_STAT!D1291</f>
        <v>2.1892999999999998</v>
      </c>
      <c r="C1288" s="2">
        <f t="shared" si="114"/>
        <v>2.17698235993663</v>
      </c>
      <c r="D1288" s="2">
        <f t="shared" si="116"/>
        <v>2.1887327755637567</v>
      </c>
      <c r="E1288" s="2">
        <f t="shared" si="115"/>
        <v>-1.1750415627126642E-2</v>
      </c>
      <c r="F1288" s="2">
        <f t="shared" si="119"/>
        <v>-2.5578706985950942E-2</v>
      </c>
      <c r="G1288" s="2">
        <f t="shared" si="117"/>
        <v>1.38282913588243E-2</v>
      </c>
      <c r="H1288" s="2" t="str">
        <f t="shared" si="118"/>
        <v>Sell</v>
      </c>
    </row>
    <row r="1289" spans="1:8" ht="13.5" x14ac:dyDescent="0.25">
      <c r="A1289" s="3">
        <f>TITRES_STAT!B1292</f>
        <v>44188</v>
      </c>
      <c r="B1289" s="6">
        <f>TITRES_STAT!D1292</f>
        <v>2.1600999999999999</v>
      </c>
      <c r="C1289" s="2">
        <f t="shared" si="114"/>
        <v>2.1863543045617639</v>
      </c>
      <c r="D1289" s="2">
        <f t="shared" si="116"/>
        <v>2.1866118292257006</v>
      </c>
      <c r="E1289" s="2">
        <f t="shared" si="115"/>
        <v>-2.5752466393669238E-4</v>
      </c>
      <c r="F1289" s="2">
        <f t="shared" si="119"/>
        <v>-2.0514470521548093E-2</v>
      </c>
      <c r="G1289" s="2">
        <f t="shared" si="117"/>
        <v>2.02569458576114E-2</v>
      </c>
      <c r="H1289" s="2" t="str">
        <f t="shared" si="118"/>
        <v>Sell</v>
      </c>
    </row>
    <row r="1290" spans="1:8" ht="13.5" x14ac:dyDescent="0.25">
      <c r="A1290" s="3">
        <f>TITRES_STAT!B1293</f>
        <v>44189</v>
      </c>
      <c r="B1290" s="6">
        <f>TITRES_STAT!D1293</f>
        <v>2.1600999999999999</v>
      </c>
      <c r="C1290" s="2">
        <f t="shared" si="114"/>
        <v>2.1942844115522617</v>
      </c>
      <c r="D1290" s="2">
        <f t="shared" si="116"/>
        <v>2.1846479900237972</v>
      </c>
      <c r="E1290" s="2">
        <f t="shared" si="115"/>
        <v>9.636421528464556E-3</v>
      </c>
      <c r="F1290" s="2">
        <f t="shared" si="119"/>
        <v>-1.4484292111545562E-2</v>
      </c>
      <c r="G1290" s="2">
        <f t="shared" si="117"/>
        <v>2.4120713640010116E-2</v>
      </c>
      <c r="H1290" s="2" t="str">
        <f t="shared" si="118"/>
        <v>Sell</v>
      </c>
    </row>
    <row r="1291" spans="1:8" ht="13.5" x14ac:dyDescent="0.25">
      <c r="A1291" s="3">
        <f>TITRES_STAT!B1294</f>
        <v>44190</v>
      </c>
      <c r="B1291" s="6">
        <f>TITRES_STAT!D1294</f>
        <v>2.1795</v>
      </c>
      <c r="C1291" s="2">
        <f t="shared" si="114"/>
        <v>2.2017483482365292</v>
      </c>
      <c r="D1291" s="2">
        <f t="shared" si="116"/>
        <v>2.1842666574294416</v>
      </c>
      <c r="E1291" s="2">
        <f t="shared" si="115"/>
        <v>1.7481690807087613E-2</v>
      </c>
      <c r="F1291" s="2">
        <f t="shared" si="119"/>
        <v>-8.091095527818927E-3</v>
      </c>
      <c r="G1291" s="2">
        <f t="shared" si="117"/>
        <v>2.557278633490654E-2</v>
      </c>
      <c r="H1291" s="2" t="str">
        <f t="shared" si="118"/>
        <v>Sell</v>
      </c>
    </row>
    <row r="1292" spans="1:8" ht="13.5" x14ac:dyDescent="0.25">
      <c r="A1292" s="3">
        <f>TITRES_STAT!B1295</f>
        <v>44193</v>
      </c>
      <c r="B1292" s="6">
        <f>TITRES_STAT!D1295</f>
        <v>2.1941000000000002</v>
      </c>
      <c r="C1292" s="2">
        <f t="shared" si="114"/>
        <v>2.1990793715847556</v>
      </c>
      <c r="D1292" s="2">
        <f t="shared" si="116"/>
        <v>2.1849950531754088</v>
      </c>
      <c r="E1292" s="2">
        <f t="shared" si="115"/>
        <v>1.4084318409346874E-2</v>
      </c>
      <c r="F1292" s="2">
        <f t="shared" si="119"/>
        <v>-3.6560127403857672E-3</v>
      </c>
      <c r="G1292" s="2">
        <f t="shared" si="117"/>
        <v>1.7740331149732641E-2</v>
      </c>
      <c r="H1292" s="2" t="str">
        <f t="shared" si="118"/>
        <v>Sell</v>
      </c>
    </row>
    <row r="1293" spans="1:8" ht="13.5" x14ac:dyDescent="0.25">
      <c r="A1293" s="3">
        <f>TITRES_STAT!B1296</f>
        <v>44194</v>
      </c>
      <c r="B1293" s="6">
        <f>TITRES_STAT!D1296</f>
        <v>2.1503000000000001</v>
      </c>
      <c r="C1293" s="2">
        <f t="shared" si="114"/>
        <v>2.2020517759563316</v>
      </c>
      <c r="D1293" s="2">
        <f t="shared" si="116"/>
        <v>2.1824250492364894</v>
      </c>
      <c r="E1293" s="2">
        <f t="shared" si="115"/>
        <v>1.9626726719842225E-2</v>
      </c>
      <c r="F1293" s="2">
        <f t="shared" si="119"/>
        <v>1.0005351516598313E-3</v>
      </c>
      <c r="G1293" s="2">
        <f t="shared" si="117"/>
        <v>1.8626191568182394E-2</v>
      </c>
      <c r="H1293" s="2" t="str">
        <f t="shared" si="118"/>
        <v>Sell</v>
      </c>
    </row>
    <row r="1294" spans="1:8" ht="13.5" x14ac:dyDescent="0.25">
      <c r="A1294" s="3">
        <f>TITRES_STAT!B1297</f>
        <v>44195</v>
      </c>
      <c r="B1294" s="6">
        <f>TITRES_STAT!D1297</f>
        <v>2.1795</v>
      </c>
      <c r="C1294" s="2">
        <f t="shared" si="114"/>
        <v>2.1955976565784345</v>
      </c>
      <c r="D1294" s="2">
        <f t="shared" si="116"/>
        <v>2.1822083789226752</v>
      </c>
      <c r="E1294" s="2">
        <f t="shared" si="115"/>
        <v>1.3389277655759368E-2</v>
      </c>
      <c r="F1294" s="2">
        <f t="shared" si="119"/>
        <v>3.4782836524797391E-3</v>
      </c>
      <c r="G1294" s="2">
        <f t="shared" si="117"/>
        <v>9.9109940032796294E-3</v>
      </c>
      <c r="H1294" s="2" t="str">
        <f t="shared" si="118"/>
        <v>Sell</v>
      </c>
    </row>
    <row r="1295" spans="1:8" ht="13.5" x14ac:dyDescent="0.25">
      <c r="A1295" s="3">
        <f>TITRES_STAT!B1298</f>
        <v>44196</v>
      </c>
      <c r="B1295" s="6">
        <f>TITRES_STAT!D1298</f>
        <v>2.1600999999999999</v>
      </c>
      <c r="C1295" s="2">
        <f t="shared" ref="C1295:C1358" si="120">$C$4*B1285+C1294*(1-$C$4)</f>
        <v>2.1961210940279061</v>
      </c>
      <c r="D1295" s="2">
        <f t="shared" si="116"/>
        <v>2.1805707212246994</v>
      </c>
      <c r="E1295" s="2">
        <f t="shared" si="115"/>
        <v>1.5550372803206702E-2</v>
      </c>
      <c r="F1295" s="2">
        <f t="shared" si="119"/>
        <v>5.8927014826251319E-3</v>
      </c>
      <c r="G1295" s="2">
        <f t="shared" si="117"/>
        <v>9.6576713205815713E-3</v>
      </c>
      <c r="H1295" s="2" t="str">
        <f t="shared" si="118"/>
        <v>Sell</v>
      </c>
    </row>
    <row r="1296" spans="1:8" ht="13.5" x14ac:dyDescent="0.25">
      <c r="A1296" s="3">
        <f>TITRES_STAT!B1299</f>
        <v>44200</v>
      </c>
      <c r="B1296" s="6">
        <f>TITRES_STAT!D1299</f>
        <v>2.1600999999999999</v>
      </c>
      <c r="C1296" s="2">
        <f t="shared" si="120"/>
        <v>2.1965640026389974</v>
      </c>
      <c r="D1296" s="2">
        <f t="shared" si="116"/>
        <v>2.1790543715043516</v>
      </c>
      <c r="E1296" s="2">
        <f t="shared" si="115"/>
        <v>1.7509631134645876E-2</v>
      </c>
      <c r="F1296" s="2">
        <f t="shared" si="119"/>
        <v>8.2160874130292813E-3</v>
      </c>
      <c r="G1296" s="2">
        <f t="shared" si="117"/>
        <v>9.2935437216165942E-3</v>
      </c>
      <c r="H1296" s="2" t="str">
        <f t="shared" si="118"/>
        <v>Sell</v>
      </c>
    </row>
    <row r="1297" spans="1:8" ht="13.5" x14ac:dyDescent="0.25">
      <c r="A1297" s="3">
        <f>TITRES_STAT!B1300</f>
        <v>44201</v>
      </c>
      <c r="B1297" s="6">
        <f>TITRES_STAT!D1300</f>
        <v>2.1600999999999999</v>
      </c>
      <c r="C1297" s="2">
        <f t="shared" si="120"/>
        <v>2.1954464637714595</v>
      </c>
      <c r="D1297" s="2">
        <f t="shared" si="116"/>
        <v>2.177650343985511</v>
      </c>
      <c r="E1297" s="2">
        <f t="shared" si="115"/>
        <v>1.7796119785948417E-2</v>
      </c>
      <c r="F1297" s="2">
        <f t="shared" si="119"/>
        <v>1.013209388761311E-2</v>
      </c>
      <c r="G1297" s="2">
        <f t="shared" si="117"/>
        <v>7.6640258983353068E-3</v>
      </c>
      <c r="H1297" s="2" t="str">
        <f t="shared" si="118"/>
        <v>Sell</v>
      </c>
    </row>
    <row r="1298" spans="1:8" ht="13.5" x14ac:dyDescent="0.25">
      <c r="A1298" s="3">
        <f>TITRES_STAT!B1301</f>
        <v>44202</v>
      </c>
      <c r="B1298" s="6">
        <f>TITRES_STAT!D1301</f>
        <v>2.1455000000000002</v>
      </c>
      <c r="C1298" s="2">
        <f t="shared" si="120"/>
        <v>2.1945008539604656</v>
      </c>
      <c r="D1298" s="2">
        <f t="shared" si="116"/>
        <v>2.1752688370236215</v>
      </c>
      <c r="E1298" s="2">
        <f t="shared" si="115"/>
        <v>1.9232016936844065E-2</v>
      </c>
      <c r="F1298" s="2">
        <f t="shared" si="119"/>
        <v>1.1952078497459301E-2</v>
      </c>
      <c r="G1298" s="2">
        <f t="shared" si="117"/>
        <v>7.2799384393847644E-3</v>
      </c>
      <c r="H1298" s="2" t="str">
        <f t="shared" si="118"/>
        <v>Sell</v>
      </c>
    </row>
    <row r="1299" spans="1:8" ht="13.5" x14ac:dyDescent="0.25">
      <c r="A1299" s="3">
        <f>TITRES_STAT!B1302</f>
        <v>44203</v>
      </c>
      <c r="B1299" s="6">
        <f>TITRES_STAT!D1302</f>
        <v>2.1406000000000001</v>
      </c>
      <c r="C1299" s="2">
        <f t="shared" si="120"/>
        <v>2.1892084148896247</v>
      </c>
      <c r="D1299" s="2">
        <f t="shared" si="116"/>
        <v>2.1727007750218719</v>
      </c>
      <c r="E1299" s="2">
        <f t="shared" si="115"/>
        <v>1.6507639867752832E-2</v>
      </c>
      <c r="F1299" s="2">
        <f t="shared" si="119"/>
        <v>1.2863190771518008E-2</v>
      </c>
      <c r="G1299" s="2">
        <f t="shared" si="117"/>
        <v>3.6444490962348249E-3</v>
      </c>
      <c r="H1299" s="2" t="str">
        <f t="shared" si="118"/>
        <v>Sell</v>
      </c>
    </row>
    <row r="1300" spans="1:8" ht="13.5" x14ac:dyDescent="0.25">
      <c r="A1300" s="3">
        <f>TITRES_STAT!B1303</f>
        <v>44204</v>
      </c>
      <c r="B1300" s="6">
        <f>TITRES_STAT!D1303</f>
        <v>2.1600999999999999</v>
      </c>
      <c r="C1300" s="2">
        <f t="shared" si="120"/>
        <v>2.1847301972142978</v>
      </c>
      <c r="D1300" s="2">
        <f t="shared" si="116"/>
        <v>2.1717673842795113</v>
      </c>
      <c r="E1300" s="2">
        <f t="shared" si="115"/>
        <v>1.2962812934786516E-2</v>
      </c>
      <c r="F1300" s="2">
        <f t="shared" si="119"/>
        <v>1.288311520417171E-2</v>
      </c>
      <c r="G1300" s="2">
        <f t="shared" si="117"/>
        <v>7.9697730614806603E-5</v>
      </c>
      <c r="H1300" s="2" t="str">
        <f t="shared" si="118"/>
        <v>Sell</v>
      </c>
    </row>
    <row r="1301" spans="1:8" ht="13.5" x14ac:dyDescent="0.25">
      <c r="A1301" s="3">
        <f>TITRES_STAT!B1304</f>
        <v>44207</v>
      </c>
      <c r="B1301" s="6">
        <f>TITRES_STAT!D1304</f>
        <v>2.1406000000000001</v>
      </c>
      <c r="C1301" s="2">
        <f t="shared" si="120"/>
        <v>2.183925551489021</v>
      </c>
      <c r="D1301" s="2">
        <f t="shared" si="116"/>
        <v>2.1694586891476959</v>
      </c>
      <c r="E1301" s="2">
        <f t="shared" si="115"/>
        <v>1.4466862341325104E-2</v>
      </c>
      <c r="F1301" s="2">
        <f t="shared" si="119"/>
        <v>1.3199864631602389E-2</v>
      </c>
      <c r="G1301" s="2">
        <f t="shared" si="117"/>
        <v>1.2669977097227152E-3</v>
      </c>
      <c r="H1301" s="2" t="str">
        <f t="shared" si="118"/>
        <v>Sell</v>
      </c>
    </row>
    <row r="1302" spans="1:8" ht="13.5" x14ac:dyDescent="0.25">
      <c r="A1302" s="3">
        <f>TITRES_STAT!B1305</f>
        <v>44208</v>
      </c>
      <c r="B1302" s="6">
        <f>TITRES_STAT!D1305</f>
        <v>2.1698</v>
      </c>
      <c r="C1302" s="2">
        <f t="shared" si="120"/>
        <v>2.1854908512599409</v>
      </c>
      <c r="D1302" s="2">
        <f t="shared" si="116"/>
        <v>2.1694839714330518</v>
      </c>
      <c r="E1302" s="2">
        <f t="shared" si="115"/>
        <v>1.6006879826889087E-2</v>
      </c>
      <c r="F1302" s="2">
        <f t="shared" si="119"/>
        <v>1.3761267670659728E-2</v>
      </c>
      <c r="G1302" s="2">
        <f t="shared" si="117"/>
        <v>2.2456121562293586E-3</v>
      </c>
      <c r="H1302" s="2" t="str">
        <f t="shared" si="118"/>
        <v>Sell</v>
      </c>
    </row>
    <row r="1303" spans="1:8" ht="13.5" x14ac:dyDescent="0.25">
      <c r="A1303" s="3">
        <f>TITRES_STAT!B1306</f>
        <v>44209</v>
      </c>
      <c r="B1303" s="6">
        <f>TITRES_STAT!D1306</f>
        <v>2.1406000000000001</v>
      </c>
      <c r="C1303" s="2">
        <f t="shared" si="120"/>
        <v>2.180076874143027</v>
      </c>
      <c r="D1303" s="2">
        <f t="shared" si="116"/>
        <v>2.1673444179935664</v>
      </c>
      <c r="E1303" s="2">
        <f t="shared" si="115"/>
        <v>1.2732456149460614E-2</v>
      </c>
      <c r="F1303" s="2">
        <f t="shared" si="119"/>
        <v>1.3555505366419906E-2</v>
      </c>
      <c r="G1303" s="2">
        <f t="shared" si="117"/>
        <v>-8.2304921695929185E-4</v>
      </c>
      <c r="H1303" s="2" t="str">
        <f t="shared" si="118"/>
        <v>Hold</v>
      </c>
    </row>
    <row r="1304" spans="1:8" ht="13.5" x14ac:dyDescent="0.25">
      <c r="A1304" s="3">
        <f>TITRES_STAT!B1307</f>
        <v>44211</v>
      </c>
      <c r="B1304" s="6">
        <f>TITRES_STAT!D1307</f>
        <v>2.1406000000000001</v>
      </c>
      <c r="C1304" s="2">
        <f t="shared" si="120"/>
        <v>2.1799881242748689</v>
      </c>
      <c r="D1304" s="2">
        <f t="shared" si="116"/>
        <v>2.1653633499940428</v>
      </c>
      <c r="E1304" s="2">
        <f t="shared" si="115"/>
        <v>1.4624774280826092E-2</v>
      </c>
      <c r="F1304" s="2">
        <f t="shared" si="119"/>
        <v>1.3769359149301144E-2</v>
      </c>
      <c r="G1304" s="2">
        <f t="shared" si="117"/>
        <v>8.5541513152494718E-4</v>
      </c>
      <c r="H1304" s="2" t="str">
        <f t="shared" si="118"/>
        <v>Sell</v>
      </c>
    </row>
    <row r="1305" spans="1:8" ht="13.5" x14ac:dyDescent="0.25">
      <c r="A1305" s="3">
        <f>TITRES_STAT!B1308</f>
        <v>44214</v>
      </c>
      <c r="B1305" s="6">
        <f>TITRES_STAT!D1308</f>
        <v>2.1503000000000001</v>
      </c>
      <c r="C1305" s="2">
        <f t="shared" si="120"/>
        <v>2.1769284128479658</v>
      </c>
      <c r="D1305" s="2">
        <f t="shared" si="116"/>
        <v>2.1642475462907802</v>
      </c>
      <c r="E1305" s="2">
        <f t="shared" si="115"/>
        <v>1.2680866557185588E-2</v>
      </c>
      <c r="F1305" s="2">
        <f t="shared" si="119"/>
        <v>1.3551660630878034E-2</v>
      </c>
      <c r="G1305" s="2">
        <f t="shared" si="117"/>
        <v>-8.7079407369244563E-4</v>
      </c>
      <c r="H1305" s="2" t="str">
        <f t="shared" si="118"/>
        <v>Hold</v>
      </c>
    </row>
    <row r="1306" spans="1:8" ht="13.5" x14ac:dyDescent="0.25">
      <c r="A1306" s="3">
        <f>TITRES_STAT!B1309</f>
        <v>44215</v>
      </c>
      <c r="B1306" s="6">
        <f>TITRES_STAT!D1309</f>
        <v>2.1844000000000001</v>
      </c>
      <c r="C1306" s="2">
        <f t="shared" si="120"/>
        <v>2.1743394262559708</v>
      </c>
      <c r="D1306" s="2">
        <f t="shared" si="116"/>
        <v>2.1657403206396113</v>
      </c>
      <c r="E1306" s="2">
        <f t="shared" si="115"/>
        <v>8.5991056163594592E-3</v>
      </c>
      <c r="F1306" s="2">
        <f t="shared" si="119"/>
        <v>1.2561149627974321E-2</v>
      </c>
      <c r="G1306" s="2">
        <f t="shared" si="117"/>
        <v>-3.9620440116148615E-3</v>
      </c>
      <c r="H1306" s="2" t="str">
        <f t="shared" si="118"/>
        <v>Hold</v>
      </c>
    </row>
    <row r="1307" spans="1:8" ht="13.5" x14ac:dyDescent="0.25">
      <c r="A1307" s="3">
        <f>TITRES_STAT!B1310</f>
        <v>44216</v>
      </c>
      <c r="B1307" s="6">
        <f>TITRES_STAT!D1310</f>
        <v>2.1406000000000001</v>
      </c>
      <c r="C1307" s="2">
        <f t="shared" si="120"/>
        <v>2.172148745293514</v>
      </c>
      <c r="D1307" s="2">
        <f t="shared" si="116"/>
        <v>2.1638780746663069</v>
      </c>
      <c r="E1307" s="2">
        <f t="shared" si="115"/>
        <v>8.2706706272070996E-3</v>
      </c>
      <c r="F1307" s="2">
        <f t="shared" si="119"/>
        <v>1.1703053827820876E-2</v>
      </c>
      <c r="G1307" s="2">
        <f t="shared" si="117"/>
        <v>-3.4323832006137762E-3</v>
      </c>
      <c r="H1307" s="2" t="str">
        <f t="shared" si="118"/>
        <v>Hold</v>
      </c>
    </row>
    <row r="1308" spans="1:8" ht="13.5" x14ac:dyDescent="0.25">
      <c r="A1308" s="3">
        <f>TITRES_STAT!B1311</f>
        <v>44217</v>
      </c>
      <c r="B1308" s="6">
        <f>TITRES_STAT!D1311</f>
        <v>2.1406000000000001</v>
      </c>
      <c r="C1308" s="2">
        <f t="shared" si="120"/>
        <v>2.1680489383252812</v>
      </c>
      <c r="D1308" s="2">
        <f t="shared" si="116"/>
        <v>2.1621537728391731</v>
      </c>
      <c r="E1308" s="2">
        <f t="shared" ref="E1308:E1371" si="121">C1308-D1308</f>
        <v>5.8951654861081337E-3</v>
      </c>
      <c r="F1308" s="2">
        <f t="shared" si="119"/>
        <v>1.0541476159478327E-2</v>
      </c>
      <c r="G1308" s="2">
        <f t="shared" si="117"/>
        <v>-4.6463106733701937E-3</v>
      </c>
      <c r="H1308" s="2" t="str">
        <f t="shared" si="118"/>
        <v>Hold</v>
      </c>
    </row>
    <row r="1309" spans="1:8" ht="13.5" x14ac:dyDescent="0.25">
      <c r="A1309" s="3">
        <f>TITRES_STAT!B1312</f>
        <v>44218</v>
      </c>
      <c r="B1309" s="6">
        <f>TITRES_STAT!D1312</f>
        <v>2.1356999999999999</v>
      </c>
      <c r="C1309" s="2">
        <f t="shared" si="120"/>
        <v>2.1638260247367764</v>
      </c>
      <c r="D1309" s="2">
        <f t="shared" ref="D1309:D1372" si="122">$D$4*B1309+(1-$D$4)*D1308</f>
        <v>2.1601942341103455</v>
      </c>
      <c r="E1309" s="2">
        <f t="shared" si="121"/>
        <v>3.6317906264309308E-3</v>
      </c>
      <c r="F1309" s="2">
        <f t="shared" si="119"/>
        <v>9.1595390528688477E-3</v>
      </c>
      <c r="G1309" s="2">
        <f t="shared" si="117"/>
        <v>-5.527748426437917E-3</v>
      </c>
      <c r="H1309" s="2" t="str">
        <f t="shared" si="118"/>
        <v>Hold</v>
      </c>
    </row>
    <row r="1310" spans="1:8" ht="13.5" x14ac:dyDescent="0.25">
      <c r="A1310" s="3">
        <f>TITRES_STAT!B1313</f>
        <v>44221</v>
      </c>
      <c r="B1310" s="6">
        <f>TITRES_STAT!D1313</f>
        <v>2.1309</v>
      </c>
      <c r="C1310" s="2">
        <f t="shared" si="120"/>
        <v>2.1632527901618879</v>
      </c>
      <c r="D1310" s="2">
        <f t="shared" si="122"/>
        <v>2.1580242908429121</v>
      </c>
      <c r="E1310" s="2">
        <f t="shared" si="121"/>
        <v>5.2284993189757323E-3</v>
      </c>
      <c r="F1310" s="2">
        <f t="shared" si="119"/>
        <v>8.3733311060902246E-3</v>
      </c>
      <c r="G1310" s="2">
        <f t="shared" si="117"/>
        <v>-3.1448317871144923E-3</v>
      </c>
      <c r="H1310" s="2" t="str">
        <f t="shared" si="118"/>
        <v>Hold</v>
      </c>
    </row>
    <row r="1311" spans="1:8" ht="13.5" x14ac:dyDescent="0.25">
      <c r="A1311" s="3">
        <f>TITRES_STAT!B1314</f>
        <v>44222</v>
      </c>
      <c r="B1311" s="6">
        <f>TITRES_STAT!D1314</f>
        <v>2.1406000000000001</v>
      </c>
      <c r="C1311" s="2">
        <f t="shared" si="120"/>
        <v>2.1597677455215973</v>
      </c>
      <c r="D1311" s="2">
        <f t="shared" si="122"/>
        <v>2.1567336026323258</v>
      </c>
      <c r="E1311" s="2">
        <f t="shared" si="121"/>
        <v>3.0341428892715072E-3</v>
      </c>
      <c r="F1311" s="2">
        <f t="shared" si="119"/>
        <v>7.3054934627264818E-3</v>
      </c>
      <c r="G1311" s="2">
        <f t="shared" si="117"/>
        <v>-4.2713505734549746E-3</v>
      </c>
      <c r="H1311" s="2" t="str">
        <f t="shared" si="118"/>
        <v>Hold</v>
      </c>
    </row>
    <row r="1312" spans="1:8" ht="13.5" x14ac:dyDescent="0.25">
      <c r="A1312" s="3">
        <f>TITRES_STAT!B1315</f>
        <v>44223</v>
      </c>
      <c r="B1312" s="6">
        <f>TITRES_STAT!D1315</f>
        <v>2.1503000000000001</v>
      </c>
      <c r="C1312" s="2">
        <f t="shared" si="120"/>
        <v>2.1613111692875053</v>
      </c>
      <c r="D1312" s="2">
        <f t="shared" si="122"/>
        <v>2.1562570394743759</v>
      </c>
      <c r="E1312" s="2">
        <f t="shared" si="121"/>
        <v>5.054129813129471E-3</v>
      </c>
      <c r="F1312" s="2">
        <f t="shared" si="119"/>
        <v>6.8552207328070793E-3</v>
      </c>
      <c r="G1312" s="2">
        <f t="shared" si="117"/>
        <v>-1.8010909196776084E-3</v>
      </c>
      <c r="H1312" s="2" t="str">
        <f t="shared" si="118"/>
        <v>Hold</v>
      </c>
    </row>
    <row r="1313" spans="1:8" ht="13.5" x14ac:dyDescent="0.25">
      <c r="A1313" s="3">
        <f>TITRES_STAT!B1316</f>
        <v>44224</v>
      </c>
      <c r="B1313" s="6">
        <f>TITRES_STAT!D1316</f>
        <v>2.0918999999999999</v>
      </c>
      <c r="C1313" s="2">
        <f t="shared" si="120"/>
        <v>2.1581248355509661</v>
      </c>
      <c r="D1313" s="2">
        <f t="shared" si="122"/>
        <v>2.151489851365163</v>
      </c>
      <c r="E1313" s="2">
        <f t="shared" si="121"/>
        <v>6.6349841858031056E-3</v>
      </c>
      <c r="F1313" s="2">
        <f t="shared" si="119"/>
        <v>6.8111734234062842E-3</v>
      </c>
      <c r="G1313" s="2">
        <f t="shared" si="117"/>
        <v>-1.7618923760317866E-4</v>
      </c>
      <c r="H1313" s="2" t="str">
        <f t="shared" si="118"/>
        <v>Hold</v>
      </c>
    </row>
    <row r="1314" spans="1:8" ht="13.5" x14ac:dyDescent="0.25">
      <c r="A1314" s="3">
        <f>TITRES_STAT!B1317</f>
        <v>44225</v>
      </c>
      <c r="B1314" s="6">
        <f>TITRES_STAT!D1317</f>
        <v>2.1017000000000001</v>
      </c>
      <c r="C1314" s="2">
        <f t="shared" si="120"/>
        <v>2.1554287070046638</v>
      </c>
      <c r="D1314" s="2">
        <f t="shared" si="122"/>
        <v>2.1478017142270027</v>
      </c>
      <c r="E1314" s="2">
        <f t="shared" si="121"/>
        <v>7.6269927776611013E-3</v>
      </c>
      <c r="F1314" s="2">
        <f t="shared" si="119"/>
        <v>6.9743372942572476E-3</v>
      </c>
      <c r="G1314" s="2">
        <f t="shared" si="117"/>
        <v>6.5265548340385365E-4</v>
      </c>
      <c r="H1314" s="2" t="str">
        <f t="shared" si="118"/>
        <v>Sell</v>
      </c>
    </row>
    <row r="1315" spans="1:8" ht="13.5" x14ac:dyDescent="0.25">
      <c r="A1315" s="3">
        <f>TITRES_STAT!B1318</f>
        <v>44228</v>
      </c>
      <c r="B1315" s="6">
        <f>TITRES_STAT!D1318</f>
        <v>2.1356999999999999</v>
      </c>
      <c r="C1315" s="2">
        <f t="shared" si="120"/>
        <v>2.1546396751577923</v>
      </c>
      <c r="D1315" s="2">
        <f t="shared" si="122"/>
        <v>2.1469052909509285</v>
      </c>
      <c r="E1315" s="2">
        <f t="shared" si="121"/>
        <v>7.7343842068637869E-3</v>
      </c>
      <c r="F1315" s="2">
        <f t="shared" si="119"/>
        <v>7.1263466767785555E-3</v>
      </c>
      <c r="G1315" s="2">
        <f t="shared" si="117"/>
        <v>6.0803753008523143E-4</v>
      </c>
      <c r="H1315" s="2" t="str">
        <f t="shared" si="118"/>
        <v>Sell</v>
      </c>
    </row>
    <row r="1316" spans="1:8" ht="13.5" x14ac:dyDescent="0.25">
      <c r="A1316" s="3">
        <f>TITRES_STAT!B1319</f>
        <v>44229</v>
      </c>
      <c r="B1316" s="6">
        <f>TITRES_STAT!D1319</f>
        <v>2.0432999999999999</v>
      </c>
      <c r="C1316" s="2">
        <f t="shared" si="120"/>
        <v>2.159218186671978</v>
      </c>
      <c r="D1316" s="2">
        <f t="shared" si="122"/>
        <v>2.1392308249545633</v>
      </c>
      <c r="E1316" s="2">
        <f t="shared" si="121"/>
        <v>1.9987361717414664E-2</v>
      </c>
      <c r="F1316" s="2">
        <f t="shared" si="119"/>
        <v>9.6985496849057787E-3</v>
      </c>
      <c r="G1316" s="2">
        <f t="shared" ref="G1316:G1379" si="123">E1316-F1316</f>
        <v>1.0288812032508886E-2</v>
      </c>
      <c r="H1316" s="2" t="str">
        <f t="shared" ref="H1316:H1379" si="124">IF(G1316&lt;0,"Hold","Sell")</f>
        <v>Sell</v>
      </c>
    </row>
    <row r="1317" spans="1:8" ht="13.5" x14ac:dyDescent="0.25">
      <c r="A1317" s="3">
        <f>TITRES_STAT!B1320</f>
        <v>44230</v>
      </c>
      <c r="B1317" s="6">
        <f>TITRES_STAT!D1320</f>
        <v>2.0724999999999998</v>
      </c>
      <c r="C1317" s="2">
        <f t="shared" si="120"/>
        <v>2.1563538502609045</v>
      </c>
      <c r="D1317" s="2">
        <f t="shared" si="122"/>
        <v>2.1342878008838548</v>
      </c>
      <c r="E1317" s="2">
        <f t="shared" si="121"/>
        <v>2.2066049377049701E-2</v>
      </c>
      <c r="F1317" s="2">
        <f t="shared" ref="F1317:F1380" si="125">(E1317*(2/(10)))+((1-(2/10))*F1316)</f>
        <v>1.2172049623334564E-2</v>
      </c>
      <c r="G1317" s="2">
        <f t="shared" si="123"/>
        <v>9.8939997537151377E-3</v>
      </c>
      <c r="H1317" s="2" t="str">
        <f t="shared" si="124"/>
        <v>Sell</v>
      </c>
    </row>
    <row r="1318" spans="1:8" ht="13.5" x14ac:dyDescent="0.25">
      <c r="A1318" s="3">
        <f>TITRES_STAT!B1321</f>
        <v>44231</v>
      </c>
      <c r="B1318" s="6">
        <f>TITRES_STAT!D1321</f>
        <v>2.0676000000000001</v>
      </c>
      <c r="C1318" s="2">
        <f t="shared" si="120"/>
        <v>2.1539301809899962</v>
      </c>
      <c r="D1318" s="2">
        <f t="shared" si="122"/>
        <v>2.1293479637813473</v>
      </c>
      <c r="E1318" s="2">
        <f t="shared" si="121"/>
        <v>2.4582217208648949E-2</v>
      </c>
      <c r="F1318" s="2">
        <f t="shared" si="125"/>
        <v>1.4654083140397442E-2</v>
      </c>
      <c r="G1318" s="2">
        <f t="shared" si="123"/>
        <v>9.9281340682515068E-3</v>
      </c>
      <c r="H1318" s="2" t="str">
        <f t="shared" si="124"/>
        <v>Sell</v>
      </c>
    </row>
    <row r="1319" spans="1:8" ht="13.5" x14ac:dyDescent="0.25">
      <c r="A1319" s="3">
        <f>TITRES_STAT!B1322</f>
        <v>44232</v>
      </c>
      <c r="B1319" s="6">
        <f>TITRES_STAT!D1322</f>
        <v>2.0432999999999999</v>
      </c>
      <c r="C1319" s="2">
        <f t="shared" si="120"/>
        <v>2.1511255377607661</v>
      </c>
      <c r="D1319" s="2">
        <f t="shared" si="122"/>
        <v>2.1229740405382844</v>
      </c>
      <c r="E1319" s="2">
        <f t="shared" si="121"/>
        <v>2.815149722248167E-2</v>
      </c>
      <c r="F1319" s="2">
        <f t="shared" si="125"/>
        <v>1.7353565956814289E-2</v>
      </c>
      <c r="G1319" s="2">
        <f t="shared" si="123"/>
        <v>1.0797931265667381E-2</v>
      </c>
      <c r="H1319" s="2" t="str">
        <f t="shared" si="124"/>
        <v>Sell</v>
      </c>
    </row>
    <row r="1320" spans="1:8" ht="13.5" x14ac:dyDescent="0.25">
      <c r="A1320" s="3">
        <f>TITRES_STAT!B1323</f>
        <v>44235</v>
      </c>
      <c r="B1320" s="6">
        <f>TITRES_STAT!D1323</f>
        <v>2.0141</v>
      </c>
      <c r="C1320" s="2">
        <f t="shared" si="120"/>
        <v>2.1480139165668022</v>
      </c>
      <c r="D1320" s="2">
        <f t="shared" si="122"/>
        <v>2.1149092967947078</v>
      </c>
      <c r="E1320" s="2">
        <f t="shared" si="121"/>
        <v>3.3104619772094335E-2</v>
      </c>
      <c r="F1320" s="2">
        <f t="shared" si="125"/>
        <v>2.05037767198703E-2</v>
      </c>
      <c r="G1320" s="2">
        <f t="shared" si="123"/>
        <v>1.2600843052224035E-2</v>
      </c>
      <c r="H1320" s="2" t="str">
        <f t="shared" si="124"/>
        <v>Sell</v>
      </c>
    </row>
    <row r="1321" spans="1:8" ht="13.5" x14ac:dyDescent="0.25">
      <c r="A1321" s="3">
        <f>TITRES_STAT!B1324</f>
        <v>44236</v>
      </c>
      <c r="B1321" s="6">
        <f>TITRES_STAT!D1324</f>
        <v>2.0676000000000001</v>
      </c>
      <c r="C1321" s="2">
        <f t="shared" si="120"/>
        <v>2.1468733140180634</v>
      </c>
      <c r="D1321" s="2">
        <f t="shared" si="122"/>
        <v>2.1114049044395444</v>
      </c>
      <c r="E1321" s="2">
        <f t="shared" si="121"/>
        <v>3.5468409578518934E-2</v>
      </c>
      <c r="F1321" s="2">
        <f t="shared" si="125"/>
        <v>2.349670329160003E-2</v>
      </c>
      <c r="G1321" s="2">
        <f t="shared" si="123"/>
        <v>1.1971706286918904E-2</v>
      </c>
      <c r="H1321" s="2" t="str">
        <f t="shared" si="124"/>
        <v>Sell</v>
      </c>
    </row>
    <row r="1322" spans="1:8" ht="13.5" x14ac:dyDescent="0.25">
      <c r="A1322" s="3">
        <f>TITRES_STAT!B1325</f>
        <v>44237</v>
      </c>
      <c r="B1322" s="6">
        <f>TITRES_STAT!D1325</f>
        <v>2.1114000000000002</v>
      </c>
      <c r="C1322" s="2">
        <f t="shared" si="120"/>
        <v>2.147400496476823</v>
      </c>
      <c r="D1322" s="2">
        <f t="shared" si="122"/>
        <v>2.1114045411477265</v>
      </c>
      <c r="E1322" s="2">
        <f t="shared" si="121"/>
        <v>3.5995955329096496E-2</v>
      </c>
      <c r="F1322" s="2">
        <f t="shared" si="125"/>
        <v>2.5996553699099322E-2</v>
      </c>
      <c r="G1322" s="2">
        <f t="shared" si="123"/>
        <v>9.999401629997174E-3</v>
      </c>
      <c r="H1322" s="2" t="str">
        <f t="shared" si="124"/>
        <v>Sell</v>
      </c>
    </row>
    <row r="1323" spans="1:8" ht="13.5" x14ac:dyDescent="0.25">
      <c r="A1323" s="3">
        <f>TITRES_STAT!B1326</f>
        <v>44238</v>
      </c>
      <c r="B1323" s="6">
        <f>TITRES_STAT!D1326</f>
        <v>2.0482</v>
      </c>
      <c r="C1323" s="2">
        <f t="shared" si="120"/>
        <v>2.1388619585573116</v>
      </c>
      <c r="D1323" s="2">
        <f t="shared" si="122"/>
        <v>2.1067227232849319</v>
      </c>
      <c r="E1323" s="2">
        <f t="shared" si="121"/>
        <v>3.2139235272379718E-2</v>
      </c>
      <c r="F1323" s="2">
        <f t="shared" si="125"/>
        <v>2.7225090013755403E-2</v>
      </c>
      <c r="G1323" s="2">
        <f t="shared" si="123"/>
        <v>4.9141452586243146E-3</v>
      </c>
      <c r="H1323" s="2" t="str">
        <f t="shared" si="124"/>
        <v>Sell</v>
      </c>
    </row>
    <row r="1324" spans="1:8" ht="13.5" x14ac:dyDescent="0.25">
      <c r="A1324" s="3">
        <f>TITRES_STAT!B1327</f>
        <v>44239</v>
      </c>
      <c r="B1324" s="6">
        <f>TITRES_STAT!D1327</f>
        <v>2.0482</v>
      </c>
      <c r="C1324" s="2">
        <f t="shared" si="120"/>
        <v>2.1331447341638792</v>
      </c>
      <c r="D1324" s="2">
        <f t="shared" si="122"/>
        <v>2.1023877067453074</v>
      </c>
      <c r="E1324" s="2">
        <f t="shared" si="121"/>
        <v>3.0757027418571781E-2</v>
      </c>
      <c r="F1324" s="2">
        <f t="shared" si="125"/>
        <v>2.7931477494718679E-2</v>
      </c>
      <c r="G1324" s="2">
        <f t="shared" si="123"/>
        <v>2.8255499238531018E-3</v>
      </c>
      <c r="H1324" s="2" t="str">
        <f t="shared" si="124"/>
        <v>Sell</v>
      </c>
    </row>
    <row r="1325" spans="1:8" ht="13.5" x14ac:dyDescent="0.25">
      <c r="A1325" s="3">
        <f>TITRES_STAT!B1328</f>
        <v>44242</v>
      </c>
      <c r="B1325" s="6">
        <f>TITRES_STAT!D1328</f>
        <v>2.0968</v>
      </c>
      <c r="C1325" s="2">
        <f t="shared" si="120"/>
        <v>2.1335378519848209</v>
      </c>
      <c r="D1325" s="2">
        <f t="shared" si="122"/>
        <v>2.1019738025419512</v>
      </c>
      <c r="E1325" s="2">
        <f t="shared" si="121"/>
        <v>3.1564049442869724E-2</v>
      </c>
      <c r="F1325" s="2">
        <f t="shared" si="125"/>
        <v>2.865799188434889E-2</v>
      </c>
      <c r="G1325" s="2">
        <f t="shared" si="123"/>
        <v>2.9060575585208338E-3</v>
      </c>
      <c r="H1325" s="2" t="str">
        <f t="shared" si="124"/>
        <v>Sell</v>
      </c>
    </row>
    <row r="1326" spans="1:8" ht="13.5" x14ac:dyDescent="0.25">
      <c r="A1326" s="3">
        <f>TITRES_STAT!B1329</f>
        <v>44243</v>
      </c>
      <c r="B1326" s="6">
        <f>TITRES_STAT!D1329</f>
        <v>2.0918999999999999</v>
      </c>
      <c r="C1326" s="2">
        <f t="shared" si="120"/>
        <v>2.1196551055256174</v>
      </c>
      <c r="D1326" s="2">
        <f t="shared" si="122"/>
        <v>2.1012275949462511</v>
      </c>
      <c r="E1326" s="2">
        <f t="shared" si="121"/>
        <v>1.8427510579366313E-2</v>
      </c>
      <c r="F1326" s="2">
        <f t="shared" si="125"/>
        <v>2.6611895623352377E-2</v>
      </c>
      <c r="G1326" s="2">
        <f t="shared" si="123"/>
        <v>-8.1843850439860637E-3</v>
      </c>
      <c r="H1326" s="2" t="str">
        <f t="shared" si="124"/>
        <v>Hold</v>
      </c>
    </row>
    <row r="1327" spans="1:8" ht="13.5" x14ac:dyDescent="0.25">
      <c r="A1327" s="3">
        <f>TITRES_STAT!B1330</f>
        <v>44244</v>
      </c>
      <c r="B1327" s="6">
        <f>TITRES_STAT!D1330</f>
        <v>2.0918999999999999</v>
      </c>
      <c r="C1327" s="2">
        <f t="shared" si="120"/>
        <v>2.1124004739062916</v>
      </c>
      <c r="D1327" s="2">
        <f t="shared" si="122"/>
        <v>2.1005366619872694</v>
      </c>
      <c r="E1327" s="2">
        <f t="shared" si="121"/>
        <v>1.1863811919022194E-2</v>
      </c>
      <c r="F1327" s="2">
        <f t="shared" si="125"/>
        <v>2.3662278882486343E-2</v>
      </c>
      <c r="G1327" s="2">
        <f t="shared" si="123"/>
        <v>-1.1798466963464149E-2</v>
      </c>
      <c r="H1327" s="2" t="str">
        <f t="shared" si="124"/>
        <v>Hold</v>
      </c>
    </row>
    <row r="1328" spans="1:8" ht="13.5" x14ac:dyDescent="0.25">
      <c r="A1328" s="3">
        <f>TITRES_STAT!B1331</f>
        <v>44245</v>
      </c>
      <c r="B1328" s="6">
        <f>TITRES_STAT!D1331</f>
        <v>2.0918999999999999</v>
      </c>
      <c r="C1328" s="2">
        <f t="shared" si="120"/>
        <v>2.1055080933053238</v>
      </c>
      <c r="D1328" s="2">
        <f t="shared" si="122"/>
        <v>2.0998969092474717</v>
      </c>
      <c r="E1328" s="2">
        <f t="shared" si="121"/>
        <v>5.6111840578521033E-3</v>
      </c>
      <c r="F1328" s="2">
        <f t="shared" si="125"/>
        <v>2.0052059917559498E-2</v>
      </c>
      <c r="G1328" s="2">
        <f t="shared" si="123"/>
        <v>-1.4440875859707394E-2</v>
      </c>
      <c r="H1328" s="2" t="str">
        <f t="shared" si="124"/>
        <v>Hold</v>
      </c>
    </row>
    <row r="1329" spans="1:8" ht="13.5" x14ac:dyDescent="0.25">
      <c r="A1329" s="3">
        <f>TITRES_STAT!B1332</f>
        <v>44246</v>
      </c>
      <c r="B1329" s="6">
        <f>TITRES_STAT!D1332</f>
        <v>2.0384000000000002</v>
      </c>
      <c r="C1329" s="2">
        <f t="shared" si="120"/>
        <v>2.0959376174121971</v>
      </c>
      <c r="D1329" s="2">
        <f t="shared" si="122"/>
        <v>2.0953415826365478</v>
      </c>
      <c r="E1329" s="2">
        <f t="shared" si="121"/>
        <v>5.9603477564929008E-4</v>
      </c>
      <c r="F1329" s="2">
        <f t="shared" si="125"/>
        <v>1.6160854889177456E-2</v>
      </c>
      <c r="G1329" s="2">
        <f t="shared" si="123"/>
        <v>-1.5564820113528166E-2</v>
      </c>
      <c r="H1329" s="2" t="str">
        <f t="shared" si="124"/>
        <v>Hold</v>
      </c>
    </row>
    <row r="1330" spans="1:8" ht="13.5" x14ac:dyDescent="0.25">
      <c r="A1330" s="3">
        <f>TITRES_STAT!B1333</f>
        <v>44249</v>
      </c>
      <c r="B1330" s="6">
        <f>TITRES_STAT!D1333</f>
        <v>2.0141</v>
      </c>
      <c r="C1330" s="2">
        <f t="shared" si="120"/>
        <v>2.0833472147333976</v>
      </c>
      <c r="D1330" s="2">
        <f t="shared" si="122"/>
        <v>2.0893236876264334</v>
      </c>
      <c r="E1330" s="2">
        <f t="shared" si="121"/>
        <v>-5.9764728930358224E-3</v>
      </c>
      <c r="F1330" s="2">
        <f t="shared" si="125"/>
        <v>1.17333893327348E-2</v>
      </c>
      <c r="G1330" s="2">
        <f t="shared" si="123"/>
        <v>-1.7709862225770624E-2</v>
      </c>
      <c r="H1330" s="2" t="str">
        <f t="shared" si="124"/>
        <v>Hold</v>
      </c>
    </row>
    <row r="1331" spans="1:8" ht="13.5" x14ac:dyDescent="0.25">
      <c r="A1331" s="3">
        <f>TITRES_STAT!B1334</f>
        <v>44250</v>
      </c>
      <c r="B1331" s="6">
        <f>TITRES_STAT!D1334</f>
        <v>2.0141</v>
      </c>
      <c r="C1331" s="2">
        <f t="shared" si="120"/>
        <v>2.0809245663128748</v>
      </c>
      <c r="D1331" s="2">
        <f t="shared" si="122"/>
        <v>2.083751562617068</v>
      </c>
      <c r="E1331" s="2">
        <f t="shared" si="121"/>
        <v>-2.8269963041931412E-3</v>
      </c>
      <c r="F1331" s="2">
        <f t="shared" si="125"/>
        <v>8.8213122053492129E-3</v>
      </c>
      <c r="G1331" s="2">
        <f t="shared" si="123"/>
        <v>-1.1648308509542354E-2</v>
      </c>
      <c r="H1331" s="2" t="str">
        <f t="shared" si="124"/>
        <v>Hold</v>
      </c>
    </row>
    <row r="1332" spans="1:8" ht="13.5" x14ac:dyDescent="0.25">
      <c r="A1332" s="3">
        <f>TITRES_STAT!B1335</f>
        <v>44251</v>
      </c>
      <c r="B1332" s="6">
        <f>TITRES_STAT!D1335</f>
        <v>2.0432999999999999</v>
      </c>
      <c r="C1332" s="2">
        <f t="shared" si="120"/>
        <v>2.0856130945724325</v>
      </c>
      <c r="D1332" s="2">
        <f t="shared" si="122"/>
        <v>2.0807551505713593</v>
      </c>
      <c r="E1332" s="2">
        <f t="shared" si="121"/>
        <v>4.8579440010732E-3</v>
      </c>
      <c r="F1332" s="2">
        <f t="shared" si="125"/>
        <v>8.0286385644940117E-3</v>
      </c>
      <c r="G1332" s="2">
        <f t="shared" si="123"/>
        <v>-3.1706945634208117E-3</v>
      </c>
      <c r="H1332" s="2" t="str">
        <f t="shared" si="124"/>
        <v>Hold</v>
      </c>
    </row>
    <row r="1333" spans="1:8" ht="13.5" x14ac:dyDescent="0.25">
      <c r="A1333" s="3">
        <f>TITRES_STAT!B1336</f>
        <v>44252</v>
      </c>
      <c r="B1333" s="6">
        <f>TITRES_STAT!D1336</f>
        <v>2.0384000000000002</v>
      </c>
      <c r="C1333" s="2">
        <f t="shared" si="120"/>
        <v>2.0798572338689816</v>
      </c>
      <c r="D1333" s="2">
        <f t="shared" si="122"/>
        <v>2.077617732010518</v>
      </c>
      <c r="E1333" s="2">
        <f t="shared" si="121"/>
        <v>2.2395018584635551E-3</v>
      </c>
      <c r="F1333" s="2">
        <f t="shared" si="125"/>
        <v>6.8708112232879204E-3</v>
      </c>
      <c r="G1333" s="2">
        <f t="shared" si="123"/>
        <v>-4.6313093648243653E-3</v>
      </c>
      <c r="H1333" s="2" t="str">
        <f t="shared" si="124"/>
        <v>Hold</v>
      </c>
    </row>
    <row r="1334" spans="1:8" ht="13.5" x14ac:dyDescent="0.25">
      <c r="A1334" s="3">
        <f>TITRES_STAT!B1337</f>
        <v>44253</v>
      </c>
      <c r="B1334" s="6">
        <f>TITRES_STAT!D1337</f>
        <v>2.0190000000000001</v>
      </c>
      <c r="C1334" s="2">
        <f t="shared" si="120"/>
        <v>2.0749868901968305</v>
      </c>
      <c r="D1334" s="2">
        <f t="shared" si="122"/>
        <v>2.0732756777875165</v>
      </c>
      <c r="E1334" s="2">
        <f t="shared" si="121"/>
        <v>1.7112124093139336E-3</v>
      </c>
      <c r="F1334" s="2">
        <f t="shared" si="125"/>
        <v>5.8388914604931234E-3</v>
      </c>
      <c r="G1334" s="2">
        <f t="shared" si="123"/>
        <v>-4.1276790511791898E-3</v>
      </c>
      <c r="H1334" s="2" t="str">
        <f t="shared" si="124"/>
        <v>Hold</v>
      </c>
    </row>
    <row r="1335" spans="1:8" ht="13.5" x14ac:dyDescent="0.25">
      <c r="A1335" s="3">
        <f>TITRES_STAT!B1338</f>
        <v>44256</v>
      </c>
      <c r="B1335" s="6">
        <f>TITRES_STAT!D1338</f>
        <v>1.9995000000000001</v>
      </c>
      <c r="C1335" s="2">
        <f t="shared" si="120"/>
        <v>2.0783427532434717</v>
      </c>
      <c r="D1335" s="2">
        <f t="shared" si="122"/>
        <v>2.0678108127662189</v>
      </c>
      <c r="E1335" s="2">
        <f t="shared" si="121"/>
        <v>1.053194047725281E-2</v>
      </c>
      <c r="F1335" s="2">
        <f t="shared" si="125"/>
        <v>6.7775012638450613E-3</v>
      </c>
      <c r="G1335" s="2">
        <f t="shared" si="123"/>
        <v>3.754439213407749E-3</v>
      </c>
      <c r="H1335" s="2" t="str">
        <f t="shared" si="124"/>
        <v>Sell</v>
      </c>
    </row>
    <row r="1336" spans="1:8" ht="13.5" x14ac:dyDescent="0.25">
      <c r="A1336" s="3">
        <f>TITRES_STAT!B1339</f>
        <v>44257</v>
      </c>
      <c r="B1336" s="6">
        <f>TITRES_STAT!D1339</f>
        <v>2.0190000000000001</v>
      </c>
      <c r="C1336" s="2">
        <f t="shared" si="120"/>
        <v>2.0804284835137068</v>
      </c>
      <c r="D1336" s="2">
        <f t="shared" si="122"/>
        <v>2.0641951970057582</v>
      </c>
      <c r="E1336" s="2">
        <f t="shared" si="121"/>
        <v>1.6233286507948641E-2</v>
      </c>
      <c r="F1336" s="2">
        <f t="shared" si="125"/>
        <v>8.6686583126657779E-3</v>
      </c>
      <c r="G1336" s="2">
        <f t="shared" si="123"/>
        <v>7.5646281952828631E-3</v>
      </c>
      <c r="H1336" s="2" t="str">
        <f t="shared" si="124"/>
        <v>Sell</v>
      </c>
    </row>
    <row r="1337" spans="1:8" ht="13.5" x14ac:dyDescent="0.25">
      <c r="A1337" s="3">
        <f>TITRES_STAT!B1340</f>
        <v>44258</v>
      </c>
      <c r="B1337" s="6">
        <f>TITRES_STAT!D1340</f>
        <v>2.0384000000000002</v>
      </c>
      <c r="C1337" s="2">
        <f t="shared" si="120"/>
        <v>2.0821933322039059</v>
      </c>
      <c r="D1337" s="2">
        <f t="shared" si="122"/>
        <v>2.0622844416719985</v>
      </c>
      <c r="E1337" s="2">
        <f t="shared" si="121"/>
        <v>1.9908890531907364E-2</v>
      </c>
      <c r="F1337" s="2">
        <f t="shared" si="125"/>
        <v>1.0916704756514095E-2</v>
      </c>
      <c r="G1337" s="2">
        <f t="shared" si="123"/>
        <v>8.9921857753932685E-3</v>
      </c>
      <c r="H1337" s="2" t="str">
        <f t="shared" si="124"/>
        <v>Sell</v>
      </c>
    </row>
    <row r="1338" spans="1:8" ht="13.5" x14ac:dyDescent="0.25">
      <c r="A1338" s="3">
        <f>TITRES_STAT!B1341</f>
        <v>44259</v>
      </c>
      <c r="B1338" s="6">
        <f>TITRES_STAT!D1341</f>
        <v>2.0238</v>
      </c>
      <c r="C1338" s="2">
        <f t="shared" si="120"/>
        <v>2.0836866657109971</v>
      </c>
      <c r="D1338" s="2">
        <f t="shared" si="122"/>
        <v>2.0594337422888875</v>
      </c>
      <c r="E1338" s="2">
        <f t="shared" si="121"/>
        <v>2.4252923422109607E-2</v>
      </c>
      <c r="F1338" s="2">
        <f t="shared" si="125"/>
        <v>1.3583948489633199E-2</v>
      </c>
      <c r="G1338" s="2">
        <f t="shared" si="123"/>
        <v>1.0668974932476408E-2</v>
      </c>
      <c r="H1338" s="2" t="str">
        <f t="shared" si="124"/>
        <v>Sell</v>
      </c>
    </row>
    <row r="1339" spans="1:8" ht="13.5" x14ac:dyDescent="0.25">
      <c r="A1339" s="3">
        <f>TITRES_STAT!B1342</f>
        <v>44260</v>
      </c>
      <c r="B1339" s="6">
        <f>TITRES_STAT!D1342</f>
        <v>1.9801</v>
      </c>
      <c r="C1339" s="2">
        <f t="shared" si="120"/>
        <v>2.0767194863708438</v>
      </c>
      <c r="D1339" s="2">
        <f t="shared" si="122"/>
        <v>2.053557168786007</v>
      </c>
      <c r="E1339" s="2">
        <f t="shared" si="121"/>
        <v>2.3162317584836778E-2</v>
      </c>
      <c r="F1339" s="2">
        <f t="shared" si="125"/>
        <v>1.5499622308673916E-2</v>
      </c>
      <c r="G1339" s="2">
        <f t="shared" si="123"/>
        <v>7.6626952761628623E-3</v>
      </c>
      <c r="H1339" s="2" t="str">
        <f t="shared" si="124"/>
        <v>Sell</v>
      </c>
    </row>
    <row r="1340" spans="1:8" ht="13.5" x14ac:dyDescent="0.25">
      <c r="A1340" s="3">
        <f>TITRES_STAT!B1343</f>
        <v>44263</v>
      </c>
      <c r="B1340" s="6">
        <f>TITRES_STAT!D1343</f>
        <v>1.9801</v>
      </c>
      <c r="C1340" s="2">
        <f t="shared" si="120"/>
        <v>2.0670857192368679</v>
      </c>
      <c r="D1340" s="2">
        <f t="shared" si="122"/>
        <v>2.0481158970240805</v>
      </c>
      <c r="E1340" s="2">
        <f t="shared" si="121"/>
        <v>1.8969822212787424E-2</v>
      </c>
      <c r="F1340" s="2">
        <f t="shared" si="125"/>
        <v>1.6193662289496619E-2</v>
      </c>
      <c r="G1340" s="2">
        <f t="shared" si="123"/>
        <v>2.7761599232908052E-3</v>
      </c>
      <c r="H1340" s="2" t="str">
        <f t="shared" si="124"/>
        <v>Sell</v>
      </c>
    </row>
    <row r="1341" spans="1:8" ht="13.5" x14ac:dyDescent="0.25">
      <c r="A1341" s="3">
        <f>TITRES_STAT!B1344</f>
        <v>44264</v>
      </c>
      <c r="B1341" s="6">
        <f>TITRES_STAT!D1344</f>
        <v>1.9801</v>
      </c>
      <c r="C1341" s="2">
        <f t="shared" si="120"/>
        <v>2.0589340701235037</v>
      </c>
      <c r="D1341" s="2">
        <f t="shared" si="122"/>
        <v>2.0430776824297041</v>
      </c>
      <c r="E1341" s="2">
        <f t="shared" si="121"/>
        <v>1.5856387693799601E-2</v>
      </c>
      <c r="F1341" s="2">
        <f t="shared" si="125"/>
        <v>1.6126207370357214E-2</v>
      </c>
      <c r="G1341" s="2">
        <f t="shared" si="123"/>
        <v>-2.6981967655761302E-4</v>
      </c>
      <c r="H1341" s="2" t="str">
        <f t="shared" si="124"/>
        <v>Hold</v>
      </c>
    </row>
    <row r="1342" spans="1:8" ht="13.5" x14ac:dyDescent="0.25">
      <c r="A1342" s="3">
        <f>TITRES_STAT!B1345</f>
        <v>44265</v>
      </c>
      <c r="B1342" s="6">
        <f>TITRES_STAT!D1345</f>
        <v>1.9898</v>
      </c>
      <c r="C1342" s="2">
        <f t="shared" si="120"/>
        <v>2.0565288285660417</v>
      </c>
      <c r="D1342" s="2">
        <f t="shared" si="122"/>
        <v>2.0391311874349114</v>
      </c>
      <c r="E1342" s="2">
        <f t="shared" si="121"/>
        <v>1.7397641131130293E-2</v>
      </c>
      <c r="F1342" s="2">
        <f t="shared" si="125"/>
        <v>1.6380494122511829E-2</v>
      </c>
      <c r="G1342" s="2">
        <f t="shared" si="123"/>
        <v>1.0171470086184631E-3</v>
      </c>
      <c r="H1342" s="2" t="str">
        <f t="shared" si="124"/>
        <v>Sell</v>
      </c>
    </row>
    <row r="1343" spans="1:8" ht="13.5" x14ac:dyDescent="0.25">
      <c r="A1343" s="3">
        <f>TITRES_STAT!B1346</f>
        <v>44266</v>
      </c>
      <c r="B1343" s="6">
        <f>TITRES_STAT!D1346</f>
        <v>1.9945999999999999</v>
      </c>
      <c r="C1343" s="2">
        <f t="shared" si="120"/>
        <v>2.05373977801742</v>
      </c>
      <c r="D1343" s="2">
        <f t="shared" si="122"/>
        <v>2.0358325809582514</v>
      </c>
      <c r="E1343" s="2">
        <f t="shared" si="121"/>
        <v>1.7907197059168656E-2</v>
      </c>
      <c r="F1343" s="2">
        <f t="shared" si="125"/>
        <v>1.6685834709843195E-2</v>
      </c>
      <c r="G1343" s="2">
        <f t="shared" si="123"/>
        <v>1.2213623493254611E-3</v>
      </c>
      <c r="H1343" s="2" t="str">
        <f t="shared" si="124"/>
        <v>Sell</v>
      </c>
    </row>
    <row r="1344" spans="1:8" ht="13.5" x14ac:dyDescent="0.25">
      <c r="A1344" s="3">
        <f>TITRES_STAT!B1347</f>
        <v>44267</v>
      </c>
      <c r="B1344" s="6">
        <f>TITRES_STAT!D1347</f>
        <v>2.0238</v>
      </c>
      <c r="C1344" s="2">
        <f t="shared" si="120"/>
        <v>2.0483951967839706</v>
      </c>
      <c r="D1344" s="2">
        <f t="shared" si="122"/>
        <v>2.0349412786650474</v>
      </c>
      <c r="E1344" s="2">
        <f t="shared" si="121"/>
        <v>1.3453918118923269E-2</v>
      </c>
      <c r="F1344" s="2">
        <f t="shared" si="125"/>
        <v>1.6039451391659212E-2</v>
      </c>
      <c r="G1344" s="2">
        <f t="shared" si="123"/>
        <v>-2.5855332727359424E-3</v>
      </c>
      <c r="H1344" s="2" t="str">
        <f t="shared" si="124"/>
        <v>Hold</v>
      </c>
    </row>
    <row r="1345" spans="1:8" ht="13.5" x14ac:dyDescent="0.25">
      <c r="A1345" s="3">
        <f>TITRES_STAT!B1348</f>
        <v>44270</v>
      </c>
      <c r="B1345" s="6">
        <f>TITRES_STAT!D1348</f>
        <v>1.9801</v>
      </c>
      <c r="C1345" s="2">
        <f t="shared" si="120"/>
        <v>2.040872858817206</v>
      </c>
      <c r="D1345" s="2">
        <f t="shared" si="122"/>
        <v>2.0308789617268959</v>
      </c>
      <c r="E1345" s="2">
        <f t="shared" si="121"/>
        <v>9.9938970903101776E-3</v>
      </c>
      <c r="F1345" s="2">
        <f t="shared" si="125"/>
        <v>1.4830340531389406E-2</v>
      </c>
      <c r="G1345" s="2">
        <f t="shared" si="123"/>
        <v>-4.836443441079228E-3</v>
      </c>
      <c r="H1345" s="2" t="str">
        <f t="shared" si="124"/>
        <v>Hold</v>
      </c>
    </row>
    <row r="1346" spans="1:8" ht="13.5" x14ac:dyDescent="0.25">
      <c r="A1346" s="3">
        <f>TITRES_STAT!B1349</f>
        <v>44271</v>
      </c>
      <c r="B1346" s="6">
        <f>TITRES_STAT!D1349</f>
        <v>1.9655</v>
      </c>
      <c r="C1346" s="2">
        <f t="shared" si="120"/>
        <v>2.0375078036145591</v>
      </c>
      <c r="D1346" s="2">
        <f t="shared" si="122"/>
        <v>2.0260360756730518</v>
      </c>
      <c r="E1346" s="2">
        <f t="shared" si="121"/>
        <v>1.1471727941507304E-2</v>
      </c>
      <c r="F1346" s="2">
        <f t="shared" si="125"/>
        <v>1.4158618013412986E-2</v>
      </c>
      <c r="G1346" s="2">
        <f t="shared" si="123"/>
        <v>-2.6868900719056819E-3</v>
      </c>
      <c r="H1346" s="2" t="str">
        <f t="shared" si="124"/>
        <v>Hold</v>
      </c>
    </row>
    <row r="1347" spans="1:8" ht="13.5" x14ac:dyDescent="0.25">
      <c r="A1347" s="3">
        <f>TITRES_STAT!B1350</f>
        <v>44272</v>
      </c>
      <c r="B1347" s="6">
        <f>TITRES_STAT!D1350</f>
        <v>1.9995000000000001</v>
      </c>
      <c r="C1347" s="2">
        <f t="shared" si="120"/>
        <v>2.0376450645969344</v>
      </c>
      <c r="D1347" s="2">
        <f t="shared" si="122"/>
        <v>2.024070440438011</v>
      </c>
      <c r="E1347" s="2">
        <f t="shared" si="121"/>
        <v>1.357462415892341E-2</v>
      </c>
      <c r="F1347" s="2">
        <f t="shared" si="125"/>
        <v>1.4041819242515071E-2</v>
      </c>
      <c r="G1347" s="2">
        <f t="shared" si="123"/>
        <v>-4.6719508359166148E-4</v>
      </c>
      <c r="H1347" s="2" t="str">
        <f t="shared" si="124"/>
        <v>Hold</v>
      </c>
    </row>
    <row r="1348" spans="1:8" ht="13.5" x14ac:dyDescent="0.25">
      <c r="A1348" s="3">
        <f>TITRES_STAT!B1351</f>
        <v>44273</v>
      </c>
      <c r="B1348" s="6">
        <f>TITRES_STAT!D1351</f>
        <v>1.9945999999999999</v>
      </c>
      <c r="C1348" s="2">
        <f t="shared" si="120"/>
        <v>2.0355150546589447</v>
      </c>
      <c r="D1348" s="2">
        <f t="shared" si="122"/>
        <v>2.0218874448500102</v>
      </c>
      <c r="E1348" s="2">
        <f t="shared" si="121"/>
        <v>1.3627609808934515E-2</v>
      </c>
      <c r="F1348" s="2">
        <f t="shared" si="125"/>
        <v>1.3958977355798961E-2</v>
      </c>
      <c r="G1348" s="2">
        <f t="shared" si="123"/>
        <v>-3.3136754686444517E-4</v>
      </c>
      <c r="H1348" s="2" t="str">
        <f t="shared" si="124"/>
        <v>Hold</v>
      </c>
    </row>
    <row r="1349" spans="1:8" ht="13.5" x14ac:dyDescent="0.25">
      <c r="A1349" s="3">
        <f>TITRES_STAT!B1352</f>
        <v>44274</v>
      </c>
      <c r="B1349" s="6">
        <f>TITRES_STAT!D1352</f>
        <v>1.9655</v>
      </c>
      <c r="C1349" s="2">
        <f t="shared" si="120"/>
        <v>2.0269896616344916</v>
      </c>
      <c r="D1349" s="2">
        <f t="shared" si="122"/>
        <v>2.0177105970833429</v>
      </c>
      <c r="E1349" s="2">
        <f t="shared" si="121"/>
        <v>9.2790645511486858E-3</v>
      </c>
      <c r="F1349" s="2">
        <f t="shared" si="125"/>
        <v>1.3022994794868906E-2</v>
      </c>
      <c r="G1349" s="2">
        <f t="shared" si="123"/>
        <v>-3.7439302437202206E-3</v>
      </c>
      <c r="H1349" s="2" t="str">
        <f t="shared" si="124"/>
        <v>Hold</v>
      </c>
    </row>
    <row r="1350" spans="1:8" ht="13.5" x14ac:dyDescent="0.25">
      <c r="A1350" s="3">
        <f>TITRES_STAT!B1353</f>
        <v>44277</v>
      </c>
      <c r="B1350" s="6">
        <f>TITRES_STAT!D1353</f>
        <v>1.9945999999999999</v>
      </c>
      <c r="C1350" s="2">
        <f t="shared" si="120"/>
        <v>2.0197758675368775</v>
      </c>
      <c r="D1350" s="2">
        <f t="shared" si="122"/>
        <v>2.0159987010030953</v>
      </c>
      <c r="E1350" s="2">
        <f t="shared" si="121"/>
        <v>3.7771665337822391E-3</v>
      </c>
      <c r="F1350" s="2">
        <f t="shared" si="125"/>
        <v>1.1173829142651574E-2</v>
      </c>
      <c r="G1350" s="2">
        <f t="shared" si="123"/>
        <v>-7.3966626088693352E-3</v>
      </c>
      <c r="H1350" s="2" t="str">
        <f t="shared" si="124"/>
        <v>Hold</v>
      </c>
    </row>
    <row r="1351" spans="1:8" ht="13.5" x14ac:dyDescent="0.25">
      <c r="A1351" s="3">
        <f>TITRES_STAT!B1354</f>
        <v>44278</v>
      </c>
      <c r="B1351" s="6">
        <f>TITRES_STAT!D1354</f>
        <v>1.9898</v>
      </c>
      <c r="C1351" s="2">
        <f t="shared" si="120"/>
        <v>2.0136718879158195</v>
      </c>
      <c r="D1351" s="2">
        <f t="shared" si="122"/>
        <v>2.0140580564843478</v>
      </c>
      <c r="E1351" s="2">
        <f t="shared" si="121"/>
        <v>-3.8616856852824455E-4</v>
      </c>
      <c r="F1351" s="2">
        <f t="shared" si="125"/>
        <v>8.8618296004156095E-3</v>
      </c>
      <c r="G1351" s="2">
        <f t="shared" si="123"/>
        <v>-9.247998168943854E-3</v>
      </c>
      <c r="H1351" s="2" t="str">
        <f t="shared" si="124"/>
        <v>Hold</v>
      </c>
    </row>
    <row r="1352" spans="1:8" ht="13.5" x14ac:dyDescent="0.25">
      <c r="A1352" s="3">
        <f>TITRES_STAT!B1355</f>
        <v>44279</v>
      </c>
      <c r="B1352" s="6">
        <f>TITRES_STAT!D1355</f>
        <v>1.9702999999999999</v>
      </c>
      <c r="C1352" s="2">
        <f t="shared" si="120"/>
        <v>2.0099992897749241</v>
      </c>
      <c r="D1352" s="2">
        <f t="shared" si="122"/>
        <v>2.0108167189669888</v>
      </c>
      <c r="E1352" s="2">
        <f t="shared" si="121"/>
        <v>-8.1742919206462261E-4</v>
      </c>
      <c r="F1352" s="2">
        <f t="shared" si="125"/>
        <v>6.9259778419195634E-3</v>
      </c>
      <c r="G1352" s="2">
        <f t="shared" si="123"/>
        <v>-7.743407033984186E-3</v>
      </c>
      <c r="H1352" s="2" t="str">
        <f t="shared" si="124"/>
        <v>Hold</v>
      </c>
    </row>
    <row r="1353" spans="1:8" ht="13.5" x14ac:dyDescent="0.25">
      <c r="A1353" s="3">
        <f>TITRES_STAT!B1356</f>
        <v>44280</v>
      </c>
      <c r="B1353" s="6">
        <f>TITRES_STAT!D1356</f>
        <v>1.9995000000000001</v>
      </c>
      <c r="C1353" s="2">
        <f t="shared" si="120"/>
        <v>2.0076301682710898</v>
      </c>
      <c r="D1353" s="2">
        <f t="shared" si="122"/>
        <v>2.0099784434879528</v>
      </c>
      <c r="E1353" s="2">
        <f t="shared" si="121"/>
        <v>-2.3482752168630938E-3</v>
      </c>
      <c r="F1353" s="2">
        <f t="shared" si="125"/>
        <v>5.0711272301630318E-3</v>
      </c>
      <c r="G1353" s="2">
        <f t="shared" si="123"/>
        <v>-7.4194024470261256E-3</v>
      </c>
      <c r="H1353" s="2" t="str">
        <f t="shared" si="124"/>
        <v>Hold</v>
      </c>
    </row>
    <row r="1354" spans="1:8" ht="13.5" x14ac:dyDescent="0.25">
      <c r="A1354" s="3">
        <f>TITRES_STAT!B1357</f>
        <v>44281</v>
      </c>
      <c r="B1354" s="6">
        <f>TITRES_STAT!D1357</f>
        <v>1.9849000000000001</v>
      </c>
      <c r="C1354" s="2">
        <f t="shared" si="120"/>
        <v>2.0101178346909223</v>
      </c>
      <c r="D1354" s="2">
        <f t="shared" si="122"/>
        <v>2.0081207810073636</v>
      </c>
      <c r="E1354" s="2">
        <f t="shared" si="121"/>
        <v>1.997053683558736E-3</v>
      </c>
      <c r="F1354" s="2">
        <f t="shared" si="125"/>
        <v>4.4563125208421728E-3</v>
      </c>
      <c r="G1354" s="2">
        <f t="shared" si="123"/>
        <v>-2.4592588372834368E-3</v>
      </c>
      <c r="H1354" s="2" t="str">
        <f t="shared" si="124"/>
        <v>Hold</v>
      </c>
    </row>
    <row r="1355" spans="1:8" ht="13.5" x14ac:dyDescent="0.25">
      <c r="A1355" s="3">
        <f>TITRES_STAT!B1358</f>
        <v>44284</v>
      </c>
      <c r="B1355" s="6">
        <f>TITRES_STAT!D1358</f>
        <v>1.9995000000000001</v>
      </c>
      <c r="C1355" s="2">
        <f t="shared" si="120"/>
        <v>2.0054997062769342</v>
      </c>
      <c r="D1355" s="2">
        <f t="shared" si="122"/>
        <v>2.0074822046364478</v>
      </c>
      <c r="E1355" s="2">
        <f t="shared" si="121"/>
        <v>-1.9824983595135848E-3</v>
      </c>
      <c r="F1355" s="2">
        <f t="shared" si="125"/>
        <v>3.1685503447710216E-3</v>
      </c>
      <c r="G1355" s="2">
        <f t="shared" si="123"/>
        <v>-5.1510487042846064E-3</v>
      </c>
      <c r="H1355" s="2" t="str">
        <f t="shared" si="124"/>
        <v>Hold</v>
      </c>
    </row>
    <row r="1356" spans="1:8" ht="13.5" x14ac:dyDescent="0.25">
      <c r="A1356" s="3">
        <f>TITRES_STAT!B1359</f>
        <v>44285</v>
      </c>
      <c r="B1356" s="6">
        <f>TITRES_STAT!D1359</f>
        <v>1.9945999999999999</v>
      </c>
      <c r="C1356" s="2">
        <f t="shared" si="120"/>
        <v>1.9993459053112521</v>
      </c>
      <c r="D1356" s="2">
        <f t="shared" si="122"/>
        <v>2.0065279672559702</v>
      </c>
      <c r="E1356" s="2">
        <f t="shared" si="121"/>
        <v>-7.1820619447180434E-3</v>
      </c>
      <c r="F1356" s="2">
        <f t="shared" si="125"/>
        <v>1.0984278868732085E-3</v>
      </c>
      <c r="G1356" s="2">
        <f t="shared" si="123"/>
        <v>-8.2804898315912527E-3</v>
      </c>
      <c r="H1356" s="2" t="str">
        <f t="shared" si="124"/>
        <v>Hold</v>
      </c>
    </row>
    <row r="1357" spans="1:8" ht="13.5" x14ac:dyDescent="0.25">
      <c r="A1357" s="3">
        <f>TITRES_STAT!B1360</f>
        <v>44286</v>
      </c>
      <c r="B1357" s="6">
        <f>TITRES_STAT!D1360</f>
        <v>1.9898</v>
      </c>
      <c r="C1357" s="2">
        <f t="shared" si="120"/>
        <v>1.9993696121864442</v>
      </c>
      <c r="D1357" s="2">
        <f t="shared" si="122"/>
        <v>2.005288858570343</v>
      </c>
      <c r="E1357" s="2">
        <f t="shared" si="121"/>
        <v>-5.9192463838988463E-3</v>
      </c>
      <c r="F1357" s="2">
        <f t="shared" si="125"/>
        <v>-3.0510696728120248E-4</v>
      </c>
      <c r="G1357" s="2">
        <f t="shared" si="123"/>
        <v>-5.6141394166176438E-3</v>
      </c>
      <c r="H1357" s="2" t="str">
        <f t="shared" si="124"/>
        <v>Hold</v>
      </c>
    </row>
    <row r="1358" spans="1:8" ht="13.5" x14ac:dyDescent="0.25">
      <c r="A1358" s="3">
        <f>TITRES_STAT!B1361</f>
        <v>44287</v>
      </c>
      <c r="B1358" s="6">
        <f>TITRES_STAT!D1361</f>
        <v>1.9898</v>
      </c>
      <c r="C1358" s="2">
        <f t="shared" si="120"/>
        <v>1.998635825696222</v>
      </c>
      <c r="D1358" s="2">
        <f t="shared" si="122"/>
        <v>2.0041415357132806</v>
      </c>
      <c r="E1358" s="2">
        <f t="shared" si="121"/>
        <v>-5.5057100170585738E-3</v>
      </c>
      <c r="F1358" s="2">
        <f t="shared" si="125"/>
        <v>-1.3452275772366767E-3</v>
      </c>
      <c r="G1358" s="2">
        <f t="shared" si="123"/>
        <v>-4.1604824398218969E-3</v>
      </c>
      <c r="H1358" s="2" t="str">
        <f t="shared" si="124"/>
        <v>Hold</v>
      </c>
    </row>
    <row r="1359" spans="1:8" ht="13.5" x14ac:dyDescent="0.25">
      <c r="A1359" s="3">
        <f>TITRES_STAT!B1362</f>
        <v>44288</v>
      </c>
      <c r="B1359" s="6">
        <f>TITRES_STAT!D1362</f>
        <v>1.9898</v>
      </c>
      <c r="C1359" s="2">
        <f t="shared" ref="C1359:C1422" si="126">$C$4*B1349+C1358*(1-$C$4)</f>
        <v>1.9935380063583417</v>
      </c>
      <c r="D1359" s="2">
        <f t="shared" si="122"/>
        <v>2.0030791997345192</v>
      </c>
      <c r="E1359" s="2">
        <f t="shared" si="121"/>
        <v>-9.5411933761775369E-3</v>
      </c>
      <c r="F1359" s="2">
        <f t="shared" si="125"/>
        <v>-2.9844207370248489E-3</v>
      </c>
      <c r="G1359" s="2">
        <f t="shared" si="123"/>
        <v>-6.556772639152688E-3</v>
      </c>
      <c r="H1359" s="2" t="str">
        <f t="shared" si="124"/>
        <v>Hold</v>
      </c>
    </row>
    <row r="1360" spans="1:8" ht="13.5" x14ac:dyDescent="0.25">
      <c r="A1360" s="3">
        <f>TITRES_STAT!B1363</f>
        <v>44291</v>
      </c>
      <c r="B1360" s="6">
        <f>TITRES_STAT!D1363</f>
        <v>1.9801</v>
      </c>
      <c r="C1360" s="2">
        <f t="shared" si="126"/>
        <v>1.9937013899955198</v>
      </c>
      <c r="D1360" s="2">
        <f t="shared" si="122"/>
        <v>2.0013770367912214</v>
      </c>
      <c r="E1360" s="2">
        <f t="shared" si="121"/>
        <v>-7.6756467957015406E-3</v>
      </c>
      <c r="F1360" s="2">
        <f t="shared" si="125"/>
        <v>-3.9226659487601873E-3</v>
      </c>
      <c r="G1360" s="2">
        <f t="shared" si="123"/>
        <v>-3.7529808469413534E-3</v>
      </c>
      <c r="H1360" s="2" t="str">
        <f t="shared" si="124"/>
        <v>Hold</v>
      </c>
    </row>
    <row r="1361" spans="1:8" ht="13.5" x14ac:dyDescent="0.25">
      <c r="A1361" s="3">
        <f>TITRES_STAT!B1364</f>
        <v>44292</v>
      </c>
      <c r="B1361" s="6">
        <f>TITRES_STAT!D1364</f>
        <v>1.9752000000000001</v>
      </c>
      <c r="C1361" s="2">
        <f t="shared" si="126"/>
        <v>1.9931011761500552</v>
      </c>
      <c r="D1361" s="2">
        <f t="shared" si="122"/>
        <v>1.9994379970289087</v>
      </c>
      <c r="E1361" s="2">
        <f t="shared" si="121"/>
        <v>-6.3368208788534552E-3</v>
      </c>
      <c r="F1361" s="2">
        <f t="shared" si="125"/>
        <v>-4.4054969347788412E-3</v>
      </c>
      <c r="G1361" s="2">
        <f t="shared" si="123"/>
        <v>-1.931323944074614E-3</v>
      </c>
      <c r="H1361" s="2" t="str">
        <f t="shared" si="124"/>
        <v>Hold</v>
      </c>
    </row>
    <row r="1362" spans="1:8" ht="13.5" x14ac:dyDescent="0.25">
      <c r="A1362" s="3">
        <f>TITRES_STAT!B1365</f>
        <v>44293</v>
      </c>
      <c r="B1362" s="6">
        <f>TITRES_STAT!D1365</f>
        <v>1.9557</v>
      </c>
      <c r="C1362" s="2">
        <f t="shared" si="126"/>
        <v>1.9895933028962007</v>
      </c>
      <c r="D1362" s="2">
        <f t="shared" si="122"/>
        <v>1.9961981453971378</v>
      </c>
      <c r="E1362" s="2">
        <f t="shared" si="121"/>
        <v>-6.6048425009370693E-3</v>
      </c>
      <c r="F1362" s="2">
        <f t="shared" si="125"/>
        <v>-4.8453660480104873E-3</v>
      </c>
      <c r="G1362" s="2">
        <f t="shared" si="123"/>
        <v>-1.7594764529265819E-3</v>
      </c>
      <c r="H1362" s="2" t="str">
        <f t="shared" si="124"/>
        <v>Hold</v>
      </c>
    </row>
    <row r="1363" spans="1:8" ht="13.5" x14ac:dyDescent="0.25">
      <c r="A1363" s="3">
        <f>TITRES_STAT!B1366</f>
        <v>44294</v>
      </c>
      <c r="B1363" s="6">
        <f>TITRES_STAT!D1366</f>
        <v>1.9945999999999999</v>
      </c>
      <c r="C1363" s="2">
        <f t="shared" si="126"/>
        <v>1.991117410142939</v>
      </c>
      <c r="D1363" s="2">
        <f t="shared" si="122"/>
        <v>1.996079764256609</v>
      </c>
      <c r="E1363" s="2">
        <f t="shared" si="121"/>
        <v>-4.9623541136700755E-3</v>
      </c>
      <c r="F1363" s="2">
        <f t="shared" si="125"/>
        <v>-4.8687636611424046E-3</v>
      </c>
      <c r="G1363" s="2">
        <f t="shared" si="123"/>
        <v>-9.3590452527670884E-5</v>
      </c>
      <c r="H1363" s="2" t="str">
        <f t="shared" si="124"/>
        <v>Hold</v>
      </c>
    </row>
    <row r="1364" spans="1:8" ht="13.5" x14ac:dyDescent="0.25">
      <c r="A1364" s="3">
        <f>TITRES_STAT!B1367</f>
        <v>44298</v>
      </c>
      <c r="B1364" s="6">
        <f>TITRES_STAT!D1367</f>
        <v>2.0044</v>
      </c>
      <c r="C1364" s="2">
        <f t="shared" si="126"/>
        <v>1.9901608855055637</v>
      </c>
      <c r="D1364" s="2">
        <f t="shared" si="122"/>
        <v>1.9966960780153786</v>
      </c>
      <c r="E1364" s="2">
        <f t="shared" si="121"/>
        <v>-6.5351925098149355E-3</v>
      </c>
      <c r="F1364" s="2">
        <f t="shared" si="125"/>
        <v>-5.2020494308769108E-3</v>
      </c>
      <c r="G1364" s="2">
        <f t="shared" si="123"/>
        <v>-1.3331430789380247E-3</v>
      </c>
      <c r="H1364" s="2" t="str">
        <f t="shared" si="124"/>
        <v>Hold</v>
      </c>
    </row>
    <row r="1365" spans="1:8" ht="13.5" x14ac:dyDescent="0.25">
      <c r="A1365" s="3">
        <f>TITRES_STAT!B1368</f>
        <v>44299</v>
      </c>
      <c r="B1365" s="6">
        <f>TITRES_STAT!D1368</f>
        <v>2.0091999999999999</v>
      </c>
      <c r="C1365" s="2">
        <f t="shared" si="126"/>
        <v>1.9915976723508615</v>
      </c>
      <c r="D1365" s="2">
        <f t="shared" si="122"/>
        <v>1.9976222944586839</v>
      </c>
      <c r="E1365" s="2">
        <f t="shared" si="121"/>
        <v>-6.0246221078223972E-3</v>
      </c>
      <c r="F1365" s="2">
        <f t="shared" si="125"/>
        <v>-5.3665639662660077E-3</v>
      </c>
      <c r="G1365" s="2">
        <f t="shared" si="123"/>
        <v>-6.5805814155638943E-4</v>
      </c>
      <c r="H1365" s="2" t="str">
        <f t="shared" si="124"/>
        <v>Hold</v>
      </c>
    </row>
    <row r="1366" spans="1:8" ht="13.5" x14ac:dyDescent="0.25">
      <c r="A1366" s="3">
        <f>TITRES_STAT!B1369</f>
        <v>44300</v>
      </c>
      <c r="B1366" s="6">
        <f>TITRES_STAT!D1369</f>
        <v>1.9945999999999999</v>
      </c>
      <c r="C1366" s="2">
        <f t="shared" si="126"/>
        <v>1.9920595689122675</v>
      </c>
      <c r="D1366" s="2">
        <f t="shared" si="122"/>
        <v>1.9973984207950777</v>
      </c>
      <c r="E1366" s="2">
        <f t="shared" si="121"/>
        <v>-5.3388518828101361E-3</v>
      </c>
      <c r="F1366" s="2">
        <f t="shared" si="125"/>
        <v>-5.3610215495748332E-3</v>
      </c>
      <c r="G1366" s="2">
        <f t="shared" si="123"/>
        <v>2.2169666764697109E-5</v>
      </c>
      <c r="H1366" s="2" t="str">
        <f t="shared" si="124"/>
        <v>Sell</v>
      </c>
    </row>
    <row r="1367" spans="1:8" ht="13.5" x14ac:dyDescent="0.25">
      <c r="A1367" s="3">
        <f>TITRES_STAT!B1370</f>
        <v>44301</v>
      </c>
      <c r="B1367" s="6">
        <f>TITRES_STAT!D1370</f>
        <v>1.9702999999999999</v>
      </c>
      <c r="C1367" s="2">
        <f t="shared" si="126"/>
        <v>1.9917119429257648</v>
      </c>
      <c r="D1367" s="2">
        <f t="shared" si="122"/>
        <v>1.9953911303658127</v>
      </c>
      <c r="E1367" s="2">
        <f t="shared" si="121"/>
        <v>-3.6791874400479152E-3</v>
      </c>
      <c r="F1367" s="2">
        <f t="shared" si="125"/>
        <v>-5.0246547276694498E-3</v>
      </c>
      <c r="G1367" s="2">
        <f t="shared" si="123"/>
        <v>1.3454672876215346E-3</v>
      </c>
      <c r="H1367" s="2" t="str">
        <f t="shared" si="124"/>
        <v>Sell</v>
      </c>
    </row>
    <row r="1368" spans="1:8" ht="13.5" x14ac:dyDescent="0.25">
      <c r="A1368" s="3">
        <f>TITRES_STAT!B1371</f>
        <v>44302</v>
      </c>
      <c r="B1368" s="6">
        <f>TITRES_STAT!D1371</f>
        <v>1.9702999999999999</v>
      </c>
      <c r="C1368" s="2">
        <f t="shared" si="126"/>
        <v>1.9914177978602625</v>
      </c>
      <c r="D1368" s="2">
        <f t="shared" si="122"/>
        <v>1.9935325281164933</v>
      </c>
      <c r="E1368" s="2">
        <f t="shared" si="121"/>
        <v>-2.1147302562307679E-3</v>
      </c>
      <c r="F1368" s="2">
        <f t="shared" si="125"/>
        <v>-4.4426698333817132E-3</v>
      </c>
      <c r="G1368" s="2">
        <f t="shared" si="123"/>
        <v>2.3279395771509453E-3</v>
      </c>
      <c r="H1368" s="2" t="str">
        <f t="shared" si="124"/>
        <v>Sell</v>
      </c>
    </row>
    <row r="1369" spans="1:8" ht="13.5" x14ac:dyDescent="0.25">
      <c r="A1369" s="3">
        <f>TITRES_STAT!B1372</f>
        <v>44305</v>
      </c>
      <c r="B1369" s="6">
        <f>TITRES_STAT!D1372</f>
        <v>1.9702999999999999</v>
      </c>
      <c r="C1369" s="2">
        <f t="shared" si="126"/>
        <v>1.9911689058817605</v>
      </c>
      <c r="D1369" s="2">
        <f t="shared" si="122"/>
        <v>1.9918116001078641</v>
      </c>
      <c r="E1369" s="2">
        <f t="shared" si="121"/>
        <v>-6.42694226103524E-4</v>
      </c>
      <c r="F1369" s="2">
        <f t="shared" si="125"/>
        <v>-3.6826747119260753E-3</v>
      </c>
      <c r="G1369" s="2">
        <f t="shared" si="123"/>
        <v>3.0399804858225513E-3</v>
      </c>
      <c r="H1369" s="2" t="str">
        <f t="shared" si="124"/>
        <v>Sell</v>
      </c>
    </row>
    <row r="1370" spans="1:8" ht="13.5" x14ac:dyDescent="0.25">
      <c r="A1370" s="3">
        <f>TITRES_STAT!B1373</f>
        <v>44306</v>
      </c>
      <c r="B1370" s="6">
        <f>TITRES_STAT!D1373</f>
        <v>1.9702999999999999</v>
      </c>
      <c r="C1370" s="2">
        <f t="shared" si="126"/>
        <v>1.9894659972845665</v>
      </c>
      <c r="D1370" s="2">
        <f t="shared" si="122"/>
        <v>1.9902181482480223</v>
      </c>
      <c r="E1370" s="2">
        <f t="shared" si="121"/>
        <v>-7.5215096345582211E-4</v>
      </c>
      <c r="F1370" s="2">
        <f t="shared" si="125"/>
        <v>-3.0965699622320245E-3</v>
      </c>
      <c r="G1370" s="2">
        <f t="shared" si="123"/>
        <v>2.3444189987762024E-3</v>
      </c>
      <c r="H1370" s="2" t="str">
        <f t="shared" si="124"/>
        <v>Sell</v>
      </c>
    </row>
    <row r="1371" spans="1:8" ht="13.5" x14ac:dyDescent="0.25">
      <c r="A1371" s="3">
        <f>TITRES_STAT!B1374</f>
        <v>44307</v>
      </c>
      <c r="B1371" s="6">
        <f>TITRES_STAT!D1374</f>
        <v>1.9168000000000001</v>
      </c>
      <c r="C1371" s="2">
        <f t="shared" si="126"/>
        <v>1.9872712284715564</v>
      </c>
      <c r="D1371" s="2">
        <f t="shared" si="122"/>
        <v>1.984779766896317</v>
      </c>
      <c r="E1371" s="2">
        <f t="shared" si="121"/>
        <v>2.4914615752393843E-3</v>
      </c>
      <c r="F1371" s="2">
        <f t="shared" si="125"/>
        <v>-1.9789636547377426E-3</v>
      </c>
      <c r="G1371" s="2">
        <f t="shared" si="123"/>
        <v>4.4704252299771268E-3</v>
      </c>
      <c r="H1371" s="2" t="str">
        <f t="shared" si="124"/>
        <v>Sell</v>
      </c>
    </row>
    <row r="1372" spans="1:8" ht="13.5" x14ac:dyDescent="0.25">
      <c r="A1372" s="3">
        <f>TITRES_STAT!B1375</f>
        <v>44308</v>
      </c>
      <c r="B1372" s="6">
        <f>TITRES_STAT!D1375</f>
        <v>1.946</v>
      </c>
      <c r="C1372" s="2">
        <f t="shared" si="126"/>
        <v>1.9824141163990092</v>
      </c>
      <c r="D1372" s="2">
        <f t="shared" si="122"/>
        <v>1.9819071915706639</v>
      </c>
      <c r="E1372" s="2">
        <f t="shared" ref="E1372:E1435" si="127">C1372-D1372</f>
        <v>5.0692482834535646E-4</v>
      </c>
      <c r="F1372" s="2">
        <f t="shared" si="125"/>
        <v>-1.4817859581211228E-3</v>
      </c>
      <c r="G1372" s="2">
        <f t="shared" si="123"/>
        <v>1.9887107864664791E-3</v>
      </c>
      <c r="H1372" s="2" t="str">
        <f t="shared" si="124"/>
        <v>Sell</v>
      </c>
    </row>
    <row r="1373" spans="1:8" ht="13.5" x14ac:dyDescent="0.25">
      <c r="A1373" s="3">
        <f>TITRES_STAT!B1376</f>
        <v>44309</v>
      </c>
      <c r="B1373" s="6">
        <f>TITRES_STAT!D1376</f>
        <v>1.9217</v>
      </c>
      <c r="C1373" s="2">
        <f t="shared" si="126"/>
        <v>1.9842888677222386</v>
      </c>
      <c r="D1373" s="2">
        <f t="shared" ref="D1373:D1436" si="128">$D$4*B1373+(1-$D$4)*D1372</f>
        <v>1.9774473996024664</v>
      </c>
      <c r="E1373" s="2">
        <f t="shared" si="127"/>
        <v>6.8414681197721539E-3</v>
      </c>
      <c r="F1373" s="2">
        <f t="shared" si="125"/>
        <v>1.8286485745753252E-4</v>
      </c>
      <c r="G1373" s="2">
        <f t="shared" si="123"/>
        <v>6.6586032623146213E-3</v>
      </c>
      <c r="H1373" s="2" t="str">
        <f t="shared" si="124"/>
        <v>Sell</v>
      </c>
    </row>
    <row r="1374" spans="1:8" ht="13.5" x14ac:dyDescent="0.25">
      <c r="A1374" s="3">
        <f>TITRES_STAT!B1377</f>
        <v>44312</v>
      </c>
      <c r="B1374" s="6">
        <f>TITRES_STAT!D1377</f>
        <v>1.8682000000000001</v>
      </c>
      <c r="C1374" s="2">
        <f t="shared" si="126"/>
        <v>1.9873828880726634</v>
      </c>
      <c r="D1374" s="2">
        <f t="shared" si="128"/>
        <v>1.9693549996319133</v>
      </c>
      <c r="E1374" s="2">
        <f t="shared" si="127"/>
        <v>1.8027888440750095E-2</v>
      </c>
      <c r="F1374" s="2">
        <f t="shared" si="125"/>
        <v>3.7518695741160452E-3</v>
      </c>
      <c r="G1374" s="2">
        <f t="shared" si="123"/>
        <v>1.4276018866634051E-2</v>
      </c>
      <c r="H1374" s="2" t="str">
        <f t="shared" si="124"/>
        <v>Sell</v>
      </c>
    </row>
    <row r="1375" spans="1:8" ht="13.5" x14ac:dyDescent="0.25">
      <c r="A1375" s="3">
        <f>TITRES_STAT!B1378</f>
        <v>44313</v>
      </c>
      <c r="B1375" s="6">
        <f>TITRES_STAT!D1378</f>
        <v>1.8925000000000001</v>
      </c>
      <c r="C1375" s="2">
        <f t="shared" si="126"/>
        <v>1.9907393668307152</v>
      </c>
      <c r="D1375" s="2">
        <f t="shared" si="128"/>
        <v>1.9636620366962161</v>
      </c>
      <c r="E1375" s="2">
        <f t="shared" si="127"/>
        <v>2.7077330134499089E-2</v>
      </c>
      <c r="F1375" s="2">
        <f t="shared" si="125"/>
        <v>8.4169616861926554E-3</v>
      </c>
      <c r="G1375" s="2">
        <f t="shared" si="123"/>
        <v>1.8660368448306434E-2</v>
      </c>
      <c r="H1375" s="2" t="str">
        <f t="shared" si="124"/>
        <v>Sell</v>
      </c>
    </row>
    <row r="1376" spans="1:8" ht="13.5" x14ac:dyDescent="0.25">
      <c r="A1376" s="3">
        <f>TITRES_STAT!B1379</f>
        <v>44314</v>
      </c>
      <c r="B1376" s="6">
        <f>TITRES_STAT!D1379</f>
        <v>1.9265000000000001</v>
      </c>
      <c r="C1376" s="2">
        <f t="shared" si="126"/>
        <v>1.9913333103952207</v>
      </c>
      <c r="D1376" s="2">
        <f t="shared" si="128"/>
        <v>1.9609092932372372</v>
      </c>
      <c r="E1376" s="2">
        <f t="shared" si="127"/>
        <v>3.0424017157983485E-2</v>
      </c>
      <c r="F1376" s="2">
        <f t="shared" si="125"/>
        <v>1.2818372780550822E-2</v>
      </c>
      <c r="G1376" s="2">
        <f t="shared" si="123"/>
        <v>1.7605644377432665E-2</v>
      </c>
      <c r="H1376" s="2" t="str">
        <f t="shared" si="124"/>
        <v>Sell</v>
      </c>
    </row>
    <row r="1377" spans="1:8" ht="13.5" x14ac:dyDescent="0.25">
      <c r="A1377" s="3">
        <f>TITRES_STAT!B1380</f>
        <v>44315</v>
      </c>
      <c r="B1377" s="6">
        <f>TITRES_STAT!D1380</f>
        <v>1.9217</v>
      </c>
      <c r="C1377" s="2">
        <f t="shared" si="126"/>
        <v>1.9880974164882637</v>
      </c>
      <c r="D1377" s="2">
        <f t="shared" si="128"/>
        <v>1.95800490114559</v>
      </c>
      <c r="E1377" s="2">
        <f t="shared" si="127"/>
        <v>3.0092515342673654E-2</v>
      </c>
      <c r="F1377" s="2">
        <f t="shared" si="125"/>
        <v>1.6273201292975388E-2</v>
      </c>
      <c r="G1377" s="2">
        <f t="shared" si="123"/>
        <v>1.3819314049698266E-2</v>
      </c>
      <c r="H1377" s="2" t="str">
        <f t="shared" si="124"/>
        <v>Sell</v>
      </c>
    </row>
    <row r="1378" spans="1:8" ht="13.5" x14ac:dyDescent="0.25">
      <c r="A1378" s="3">
        <f>TITRES_STAT!B1381</f>
        <v>44316</v>
      </c>
      <c r="B1378" s="6">
        <f>TITRES_STAT!D1381</f>
        <v>1.946</v>
      </c>
      <c r="C1378" s="2">
        <f t="shared" si="126"/>
        <v>1.9853593524131461</v>
      </c>
      <c r="D1378" s="2">
        <f t="shared" si="128"/>
        <v>1.9571156492088797</v>
      </c>
      <c r="E1378" s="2">
        <f t="shared" si="127"/>
        <v>2.824370320426639E-2</v>
      </c>
      <c r="F1378" s="2">
        <f t="shared" si="125"/>
        <v>1.8667301675233589E-2</v>
      </c>
      <c r="G1378" s="2">
        <f t="shared" si="123"/>
        <v>9.576401529032802E-3</v>
      </c>
      <c r="H1378" s="2" t="str">
        <f t="shared" si="124"/>
        <v>Sell</v>
      </c>
    </row>
    <row r="1379" spans="1:8" ht="13.5" x14ac:dyDescent="0.25">
      <c r="A1379" s="3">
        <f>TITRES_STAT!B1382</f>
        <v>44319</v>
      </c>
      <c r="B1379" s="6">
        <f>TITRES_STAT!D1382</f>
        <v>1.9021999999999999</v>
      </c>
      <c r="C1379" s="2">
        <f t="shared" si="126"/>
        <v>1.9830425289649698</v>
      </c>
      <c r="D1379" s="2">
        <f t="shared" si="128"/>
        <v>1.9530478233415554</v>
      </c>
      <c r="E1379" s="2">
        <f t="shared" si="127"/>
        <v>2.9994705623414442E-2</v>
      </c>
      <c r="F1379" s="2">
        <f t="shared" si="125"/>
        <v>2.0932782464869761E-2</v>
      </c>
      <c r="G1379" s="2">
        <f t="shared" si="123"/>
        <v>9.0619231585446804E-3</v>
      </c>
      <c r="H1379" s="2" t="str">
        <f t="shared" si="124"/>
        <v>Sell</v>
      </c>
    </row>
    <row r="1380" spans="1:8" ht="13.5" x14ac:dyDescent="0.25">
      <c r="A1380" s="3">
        <f>TITRES_STAT!B1383</f>
        <v>44320</v>
      </c>
      <c r="B1380" s="6">
        <f>TITRES_STAT!D1383</f>
        <v>1.9265000000000001</v>
      </c>
      <c r="C1380" s="2">
        <f t="shared" si="126"/>
        <v>1.9810821398934362</v>
      </c>
      <c r="D1380" s="2">
        <f t="shared" si="128"/>
        <v>1.9510813179088475</v>
      </c>
      <c r="E1380" s="2">
        <f t="shared" si="127"/>
        <v>3.0000821984588644E-2</v>
      </c>
      <c r="F1380" s="2">
        <f t="shared" si="125"/>
        <v>2.274639036881354E-2</v>
      </c>
      <c r="G1380" s="2">
        <f t="shared" ref="G1380:G1443" si="129">E1380-F1380</f>
        <v>7.2544316157751032E-3</v>
      </c>
      <c r="H1380" s="2" t="str">
        <f t="shared" ref="H1380:H1443" si="130">IF(G1380&lt;0,"Hold","Sell")</f>
        <v>Sell</v>
      </c>
    </row>
    <row r="1381" spans="1:8" ht="13.5" x14ac:dyDescent="0.25">
      <c r="A1381" s="3">
        <f>TITRES_STAT!B1384</f>
        <v>44321</v>
      </c>
      <c r="B1381" s="6">
        <f>TITRES_STAT!D1384</f>
        <v>1.8974</v>
      </c>
      <c r="C1381" s="2">
        <f t="shared" si="126"/>
        <v>1.9711925799098307</v>
      </c>
      <c r="D1381" s="2">
        <f t="shared" si="128"/>
        <v>1.9471049239896736</v>
      </c>
      <c r="E1381" s="2">
        <f t="shared" si="127"/>
        <v>2.4087655920157047E-2</v>
      </c>
      <c r="F1381" s="2">
        <f t="shared" ref="F1381:F1444" si="131">(E1381*(2/(10)))+((1-(2/10))*F1380)</f>
        <v>2.301464347908224E-2</v>
      </c>
      <c r="G1381" s="2">
        <f t="shared" si="129"/>
        <v>1.0730124410748068E-3</v>
      </c>
      <c r="H1381" s="2" t="str">
        <f t="shared" si="130"/>
        <v>Sell</v>
      </c>
    </row>
    <row r="1382" spans="1:8" ht="13.5" x14ac:dyDescent="0.25">
      <c r="A1382" s="3">
        <f>TITRES_STAT!B1385</f>
        <v>44322</v>
      </c>
      <c r="B1382" s="6">
        <f>TITRES_STAT!D1385</f>
        <v>1.8974</v>
      </c>
      <c r="C1382" s="2">
        <f t="shared" si="126"/>
        <v>1.9673167983852413</v>
      </c>
      <c r="D1382" s="2">
        <f t="shared" si="128"/>
        <v>1.9434230777682162</v>
      </c>
      <c r="E1382" s="2">
        <f t="shared" si="127"/>
        <v>2.3893720617025105E-2</v>
      </c>
      <c r="F1382" s="2">
        <f t="shared" si="131"/>
        <v>2.3190458906670812E-2</v>
      </c>
      <c r="G1382" s="2">
        <f t="shared" si="129"/>
        <v>7.0326171035429291E-4</v>
      </c>
      <c r="H1382" s="2" t="str">
        <f t="shared" si="130"/>
        <v>Sell</v>
      </c>
    </row>
    <row r="1383" spans="1:8" ht="13.5" x14ac:dyDescent="0.25">
      <c r="A1383" s="3">
        <f>TITRES_STAT!B1386</f>
        <v>44323</v>
      </c>
      <c r="B1383" s="6">
        <f>TITRES_STAT!D1386</f>
        <v>1.9362999999999999</v>
      </c>
      <c r="C1383" s="2">
        <f t="shared" si="126"/>
        <v>1.9602988294028965</v>
      </c>
      <c r="D1383" s="2">
        <f t="shared" si="128"/>
        <v>1.9428954423779778</v>
      </c>
      <c r="E1383" s="2">
        <f t="shared" si="127"/>
        <v>1.7403387024918615E-2</v>
      </c>
      <c r="F1383" s="2">
        <f t="shared" si="131"/>
        <v>2.2033044530320373E-2</v>
      </c>
      <c r="G1383" s="2">
        <f t="shared" si="129"/>
        <v>-4.6296575054017575E-3</v>
      </c>
      <c r="H1383" s="2" t="str">
        <f t="shared" si="130"/>
        <v>Hold</v>
      </c>
    </row>
    <row r="1384" spans="1:8" ht="13.5" x14ac:dyDescent="0.25">
      <c r="A1384" s="3">
        <f>TITRES_STAT!B1387</f>
        <v>44326</v>
      </c>
      <c r="B1384" s="6">
        <f>TITRES_STAT!D1387</f>
        <v>1.9362999999999999</v>
      </c>
      <c r="C1384" s="2">
        <f t="shared" si="126"/>
        <v>1.9461297787255278</v>
      </c>
      <c r="D1384" s="2">
        <f t="shared" si="128"/>
        <v>1.9424068910907202</v>
      </c>
      <c r="E1384" s="2">
        <f t="shared" si="127"/>
        <v>3.7228876348076589E-3</v>
      </c>
      <c r="F1384" s="2">
        <f t="shared" si="131"/>
        <v>1.8371013151217832E-2</v>
      </c>
      <c r="G1384" s="2">
        <f t="shared" si="129"/>
        <v>-1.4648125516410173E-2</v>
      </c>
      <c r="H1384" s="2" t="str">
        <f t="shared" si="130"/>
        <v>Hold</v>
      </c>
    </row>
    <row r="1385" spans="1:8" ht="13.5" x14ac:dyDescent="0.25">
      <c r="A1385" s="3">
        <f>TITRES_STAT!B1388</f>
        <v>44327</v>
      </c>
      <c r="B1385" s="6">
        <f>TITRES_STAT!D1388</f>
        <v>1.9168000000000001</v>
      </c>
      <c r="C1385" s="2">
        <f t="shared" si="126"/>
        <v>1.9378790435369853</v>
      </c>
      <c r="D1385" s="2">
        <f t="shared" si="128"/>
        <v>1.9405100843432594</v>
      </c>
      <c r="E1385" s="2">
        <f t="shared" si="127"/>
        <v>-2.6310408062741875E-3</v>
      </c>
      <c r="F1385" s="2">
        <f t="shared" si="131"/>
        <v>1.4170602359719429E-2</v>
      </c>
      <c r="G1385" s="2">
        <f t="shared" si="129"/>
        <v>-1.6801643165993616E-2</v>
      </c>
      <c r="H1385" s="2" t="str">
        <f t="shared" si="130"/>
        <v>Hold</v>
      </c>
    </row>
    <row r="1386" spans="1:8" ht="13.5" x14ac:dyDescent="0.25">
      <c r="A1386" s="3">
        <f>TITRES_STAT!B1389</f>
        <v>44333</v>
      </c>
      <c r="B1386" s="6">
        <f>TITRES_STAT!D1389</f>
        <v>1.9362999999999999</v>
      </c>
      <c r="C1386" s="2">
        <f t="shared" si="126"/>
        <v>1.9361284214543721</v>
      </c>
      <c r="D1386" s="2">
        <f t="shared" si="128"/>
        <v>1.9401982262437587</v>
      </c>
      <c r="E1386" s="2">
        <f t="shared" si="127"/>
        <v>-4.0698047893865663E-3</v>
      </c>
      <c r="F1386" s="2">
        <f t="shared" si="131"/>
        <v>1.052252092989823E-2</v>
      </c>
      <c r="G1386" s="2">
        <f t="shared" si="129"/>
        <v>-1.4592325719284796E-2</v>
      </c>
      <c r="H1386" s="2" t="str">
        <f t="shared" si="130"/>
        <v>Hold</v>
      </c>
    </row>
    <row r="1387" spans="1:8" ht="13.5" x14ac:dyDescent="0.25">
      <c r="A1387" s="3">
        <f>TITRES_STAT!B1390</f>
        <v>44334</v>
      </c>
      <c r="B1387" s="6">
        <f>TITRES_STAT!D1390</f>
        <v>1.9362999999999999</v>
      </c>
      <c r="C1387" s="2">
        <f t="shared" si="126"/>
        <v>1.9339086643075456</v>
      </c>
      <c r="D1387" s="2">
        <f t="shared" si="128"/>
        <v>1.9399094687442209</v>
      </c>
      <c r="E1387" s="2">
        <f t="shared" si="127"/>
        <v>-6.0008044366752777E-3</v>
      </c>
      <c r="F1387" s="2">
        <f t="shared" si="131"/>
        <v>7.2178558565835294E-3</v>
      </c>
      <c r="G1387" s="2">
        <f t="shared" si="129"/>
        <v>-1.3218660293258806E-2</v>
      </c>
      <c r="H1387" s="2" t="str">
        <f t="shared" si="130"/>
        <v>Hold</v>
      </c>
    </row>
    <row r="1388" spans="1:8" ht="13.5" x14ac:dyDescent="0.25">
      <c r="A1388" s="3">
        <f>TITRES_STAT!B1391</f>
        <v>44335</v>
      </c>
      <c r="B1388" s="6">
        <f>TITRES_STAT!D1391</f>
        <v>1.9314</v>
      </c>
      <c r="C1388" s="2">
        <f t="shared" si="126"/>
        <v>1.9357688697986923</v>
      </c>
      <c r="D1388" s="2">
        <f t="shared" si="128"/>
        <v>1.9392791377261305</v>
      </c>
      <c r="E1388" s="2">
        <f t="shared" si="127"/>
        <v>-3.5102679274381376E-3</v>
      </c>
      <c r="F1388" s="2">
        <f t="shared" si="131"/>
        <v>5.0722310997791962E-3</v>
      </c>
      <c r="G1388" s="2">
        <f t="shared" si="129"/>
        <v>-8.5824990272173329E-3</v>
      </c>
      <c r="H1388" s="2" t="str">
        <f t="shared" si="130"/>
        <v>Hold</v>
      </c>
    </row>
    <row r="1389" spans="1:8" ht="13.5" x14ac:dyDescent="0.25">
      <c r="A1389" s="3">
        <f>TITRES_STAT!B1392</f>
        <v>44336</v>
      </c>
      <c r="B1389" s="6">
        <f>TITRES_STAT!D1392</f>
        <v>1.9265000000000001</v>
      </c>
      <c r="C1389" s="2">
        <f t="shared" si="126"/>
        <v>1.9306044282912012</v>
      </c>
      <c r="D1389" s="2">
        <f t="shared" si="128"/>
        <v>1.9383325349316023</v>
      </c>
      <c r="E1389" s="2">
        <f t="shared" si="127"/>
        <v>-7.7281066404011334E-3</v>
      </c>
      <c r="F1389" s="2">
        <f t="shared" si="131"/>
        <v>2.5121635517431308E-3</v>
      </c>
      <c r="G1389" s="2">
        <f t="shared" si="129"/>
        <v>-1.0240270192144265E-2</v>
      </c>
      <c r="H1389" s="2" t="str">
        <f t="shared" si="130"/>
        <v>Hold</v>
      </c>
    </row>
    <row r="1390" spans="1:8" ht="13.5" x14ac:dyDescent="0.25">
      <c r="A1390" s="3">
        <f>TITRES_STAT!B1393</f>
        <v>44337</v>
      </c>
      <c r="B1390" s="6">
        <f>TITRES_STAT!D1393</f>
        <v>1.9362999999999999</v>
      </c>
      <c r="C1390" s="2">
        <f t="shared" si="126"/>
        <v>1.9299729777848627</v>
      </c>
      <c r="D1390" s="2">
        <f t="shared" si="128"/>
        <v>1.9381819767885207</v>
      </c>
      <c r="E1390" s="2">
        <f t="shared" si="127"/>
        <v>-8.2089990036580129E-3</v>
      </c>
      <c r="F1390" s="2">
        <f t="shared" si="131"/>
        <v>3.6793104066290203E-4</v>
      </c>
      <c r="G1390" s="2">
        <f t="shared" si="129"/>
        <v>-8.576930044320915E-3</v>
      </c>
      <c r="H1390" s="2" t="str">
        <f t="shared" si="130"/>
        <v>Hold</v>
      </c>
    </row>
    <row r="1391" spans="1:8" ht="13.5" x14ac:dyDescent="0.25">
      <c r="A1391" s="3">
        <f>TITRES_STAT!B1394</f>
        <v>44340</v>
      </c>
      <c r="B1391" s="6">
        <f>TITRES_STAT!D1394</f>
        <v>1.9655</v>
      </c>
      <c r="C1391" s="2">
        <f t="shared" si="126"/>
        <v>1.9249617504333454</v>
      </c>
      <c r="D1391" s="2">
        <f t="shared" si="128"/>
        <v>1.940205534063445</v>
      </c>
      <c r="E1391" s="2">
        <f t="shared" si="127"/>
        <v>-1.5243783630099594E-2</v>
      </c>
      <c r="F1391" s="2">
        <f t="shared" si="131"/>
        <v>-2.7544118934895974E-3</v>
      </c>
      <c r="G1391" s="2">
        <f t="shared" si="129"/>
        <v>-1.2489371736609998E-2</v>
      </c>
      <c r="H1391" s="2" t="str">
        <f t="shared" si="130"/>
        <v>Hold</v>
      </c>
    </row>
    <row r="1392" spans="1:8" ht="13.5" x14ac:dyDescent="0.25">
      <c r="A1392" s="3">
        <f>TITRES_STAT!B1395</f>
        <v>44341</v>
      </c>
      <c r="B1392" s="6">
        <f>TITRES_STAT!D1395</f>
        <v>1.9655</v>
      </c>
      <c r="C1392" s="2">
        <f t="shared" si="126"/>
        <v>1.9207214811359075</v>
      </c>
      <c r="D1392" s="2">
        <f t="shared" si="128"/>
        <v>1.9420791982068935</v>
      </c>
      <c r="E1392" s="2">
        <f t="shared" si="127"/>
        <v>-2.1357717070985993E-2</v>
      </c>
      <c r="F1392" s="2">
        <f t="shared" si="131"/>
        <v>-6.4750729289888773E-3</v>
      </c>
      <c r="G1392" s="2">
        <f t="shared" si="129"/>
        <v>-1.4882644141997116E-2</v>
      </c>
      <c r="H1392" s="2" t="str">
        <f t="shared" si="130"/>
        <v>Hold</v>
      </c>
    </row>
    <row r="1393" spans="1:8" ht="13.5" x14ac:dyDescent="0.25">
      <c r="A1393" s="3">
        <f>TITRES_STAT!B1396</f>
        <v>44342</v>
      </c>
      <c r="B1393" s="6">
        <f>TITRES_STAT!D1396</f>
        <v>1.9557</v>
      </c>
      <c r="C1393" s="2">
        <f t="shared" si="126"/>
        <v>1.9231181763457679</v>
      </c>
      <c r="D1393" s="2">
        <f t="shared" si="128"/>
        <v>1.9430881464878644</v>
      </c>
      <c r="E1393" s="2">
        <f t="shared" si="127"/>
        <v>-1.996997014209656E-2</v>
      </c>
      <c r="F1393" s="2">
        <f t="shared" si="131"/>
        <v>-9.1740523716104146E-3</v>
      </c>
      <c r="G1393" s="2">
        <f t="shared" si="129"/>
        <v>-1.0795917770486146E-2</v>
      </c>
      <c r="H1393" s="2" t="str">
        <f t="shared" si="130"/>
        <v>Hold</v>
      </c>
    </row>
    <row r="1394" spans="1:8" ht="13.5" x14ac:dyDescent="0.25">
      <c r="A1394" s="3">
        <f>TITRES_STAT!B1397</f>
        <v>44343</v>
      </c>
      <c r="B1394" s="6">
        <f>TITRES_STAT!D1397</f>
        <v>1.946</v>
      </c>
      <c r="C1394" s="2">
        <f t="shared" si="126"/>
        <v>1.9251461492156496</v>
      </c>
      <c r="D1394" s="2">
        <f t="shared" si="128"/>
        <v>1.9433038393406152</v>
      </c>
      <c r="E1394" s="2">
        <f t="shared" si="127"/>
        <v>-1.8157690124965598E-2</v>
      </c>
      <c r="F1394" s="2">
        <f t="shared" si="131"/>
        <v>-1.0970779922281453E-2</v>
      </c>
      <c r="G1394" s="2">
        <f t="shared" si="129"/>
        <v>-7.186910202684145E-3</v>
      </c>
      <c r="H1394" s="2" t="str">
        <f t="shared" si="130"/>
        <v>Hold</v>
      </c>
    </row>
    <row r="1395" spans="1:8" ht="13.5" x14ac:dyDescent="0.25">
      <c r="A1395" s="3">
        <f>TITRES_STAT!B1398</f>
        <v>44344</v>
      </c>
      <c r="B1395" s="6">
        <f>TITRES_STAT!D1398</f>
        <v>2.0628000000000002</v>
      </c>
      <c r="C1395" s="2">
        <f t="shared" si="126"/>
        <v>1.923862126259396</v>
      </c>
      <c r="D1395" s="2">
        <f t="shared" si="128"/>
        <v>1.9521554067968661</v>
      </c>
      <c r="E1395" s="2">
        <f t="shared" si="127"/>
        <v>-2.8293280537470045E-2</v>
      </c>
      <c r="F1395" s="2">
        <f t="shared" si="131"/>
        <v>-1.443528004531917E-2</v>
      </c>
      <c r="G1395" s="2">
        <f t="shared" si="129"/>
        <v>-1.3858000492150874E-2</v>
      </c>
      <c r="H1395" s="2" t="str">
        <f t="shared" si="130"/>
        <v>Hold</v>
      </c>
    </row>
    <row r="1396" spans="1:8" ht="13.5" x14ac:dyDescent="0.25">
      <c r="A1396" s="3">
        <f>TITRES_STAT!B1399</f>
        <v>44347</v>
      </c>
      <c r="B1396" s="6">
        <f>TITRES_STAT!D1399</f>
        <v>2.0821999999999998</v>
      </c>
      <c r="C1396" s="2">
        <f t="shared" si="126"/>
        <v>1.9257756452964119</v>
      </c>
      <c r="D1396" s="2">
        <f t="shared" si="128"/>
        <v>1.9617883396267277</v>
      </c>
      <c r="E1396" s="2">
        <f t="shared" si="127"/>
        <v>-3.6012694330315842E-2</v>
      </c>
      <c r="F1396" s="2">
        <f t="shared" si="131"/>
        <v>-1.8750762902318505E-2</v>
      </c>
      <c r="G1396" s="2">
        <f t="shared" si="129"/>
        <v>-1.7261931427997337E-2</v>
      </c>
      <c r="H1396" s="2" t="str">
        <f t="shared" si="130"/>
        <v>Hold</v>
      </c>
    </row>
    <row r="1397" spans="1:8" ht="13.5" x14ac:dyDescent="0.25">
      <c r="A1397" s="3">
        <f>TITRES_STAT!B1400</f>
        <v>44348</v>
      </c>
      <c r="B1397" s="6">
        <f>TITRES_STAT!D1400</f>
        <v>2.0773999999999999</v>
      </c>
      <c r="C1397" s="2">
        <f t="shared" si="126"/>
        <v>1.9273947767892716</v>
      </c>
      <c r="D1397" s="2">
        <f t="shared" si="128"/>
        <v>1.9703521663210442</v>
      </c>
      <c r="E1397" s="2">
        <f t="shared" si="127"/>
        <v>-4.2957389531772527E-2</v>
      </c>
      <c r="F1397" s="2">
        <f t="shared" si="131"/>
        <v>-2.359208822820931E-2</v>
      </c>
      <c r="G1397" s="2">
        <f t="shared" si="129"/>
        <v>-1.9365301303563218E-2</v>
      </c>
      <c r="H1397" s="2" t="str">
        <f t="shared" si="130"/>
        <v>Hold</v>
      </c>
    </row>
    <row r="1398" spans="1:8" ht="13.5" x14ac:dyDescent="0.25">
      <c r="A1398" s="3">
        <f>TITRES_STAT!B1401</f>
        <v>44349</v>
      </c>
      <c r="B1398" s="6">
        <f>TITRES_STAT!D1401</f>
        <v>2.0044</v>
      </c>
      <c r="C1398" s="2">
        <f t="shared" si="126"/>
        <v>1.9280109649755375</v>
      </c>
      <c r="D1398" s="2">
        <f t="shared" si="128"/>
        <v>1.9728742280750409</v>
      </c>
      <c r="E1398" s="2">
        <f t="shared" si="127"/>
        <v>-4.4863263099503392E-2</v>
      </c>
      <c r="F1398" s="2">
        <f t="shared" si="131"/>
        <v>-2.7846323202468125E-2</v>
      </c>
      <c r="G1398" s="2">
        <f t="shared" si="129"/>
        <v>-1.7016939897035267E-2</v>
      </c>
      <c r="H1398" s="2" t="str">
        <f t="shared" si="130"/>
        <v>Hold</v>
      </c>
    </row>
    <row r="1399" spans="1:8" ht="13.5" x14ac:dyDescent="0.25">
      <c r="A1399" s="3">
        <f>TITRES_STAT!B1402</f>
        <v>44350</v>
      </c>
      <c r="B1399" s="6">
        <f>TITRES_STAT!D1402</f>
        <v>1.9702999999999999</v>
      </c>
      <c r="C1399" s="2">
        <f t="shared" si="126"/>
        <v>1.9277785088254549</v>
      </c>
      <c r="D1399" s="2">
        <f t="shared" si="128"/>
        <v>1.9726835445139268</v>
      </c>
      <c r="E1399" s="2">
        <f t="shared" si="127"/>
        <v>-4.4905035688471928E-2</v>
      </c>
      <c r="F1399" s="2">
        <f t="shared" si="131"/>
        <v>-3.1258065699668887E-2</v>
      </c>
      <c r="G1399" s="2">
        <f t="shared" si="129"/>
        <v>-1.3646969988803041E-2</v>
      </c>
      <c r="H1399" s="2" t="str">
        <f t="shared" si="130"/>
        <v>Hold</v>
      </c>
    </row>
    <row r="1400" spans="1:8" ht="13.5" x14ac:dyDescent="0.25">
      <c r="A1400" s="3">
        <f>TITRES_STAT!B1403</f>
        <v>44351</v>
      </c>
      <c r="B1400" s="6">
        <f>TITRES_STAT!D1403</f>
        <v>1.9849000000000001</v>
      </c>
      <c r="C1400" s="2">
        <f t="shared" si="126"/>
        <v>1.9290895074676926</v>
      </c>
      <c r="D1400" s="2">
        <f t="shared" si="128"/>
        <v>1.9735884671425248</v>
      </c>
      <c r="E1400" s="2">
        <f t="shared" si="127"/>
        <v>-4.4498959674832195E-2</v>
      </c>
      <c r="F1400" s="2">
        <f t="shared" si="131"/>
        <v>-3.3906244494701553E-2</v>
      </c>
      <c r="G1400" s="2">
        <f t="shared" si="129"/>
        <v>-1.0592715180130642E-2</v>
      </c>
      <c r="H1400" s="2" t="str">
        <f t="shared" si="130"/>
        <v>Hold</v>
      </c>
    </row>
    <row r="1401" spans="1:8" ht="13.5" x14ac:dyDescent="0.25">
      <c r="A1401" s="3">
        <f>TITRES_STAT!B1404</f>
        <v>44354</v>
      </c>
      <c r="B1401" s="6">
        <f>TITRES_STAT!D1404</f>
        <v>1.9702999999999999</v>
      </c>
      <c r="C1401" s="2">
        <f t="shared" si="126"/>
        <v>1.9346911217034322</v>
      </c>
      <c r="D1401" s="2">
        <f t="shared" si="128"/>
        <v>1.9733448769838193</v>
      </c>
      <c r="E1401" s="2">
        <f t="shared" si="127"/>
        <v>-3.865375528038717E-2</v>
      </c>
      <c r="F1401" s="2">
        <f t="shared" si="131"/>
        <v>-3.485574665183868E-2</v>
      </c>
      <c r="G1401" s="2">
        <f t="shared" si="129"/>
        <v>-3.7980086285484896E-3</v>
      </c>
      <c r="H1401" s="2" t="str">
        <f t="shared" si="130"/>
        <v>Hold</v>
      </c>
    </row>
    <row r="1402" spans="1:8" ht="13.5" x14ac:dyDescent="0.25">
      <c r="A1402" s="3">
        <f>TITRES_STAT!B1405</f>
        <v>44355</v>
      </c>
      <c r="B1402" s="6">
        <f>TITRES_STAT!D1405</f>
        <v>1.9411</v>
      </c>
      <c r="C1402" s="2">
        <f t="shared" si="126"/>
        <v>1.9394309491336734</v>
      </c>
      <c r="D1402" s="2">
        <f t="shared" si="128"/>
        <v>1.9709563675776105</v>
      </c>
      <c r="E1402" s="2">
        <f t="shared" si="127"/>
        <v>-3.1525418443937081E-2</v>
      </c>
      <c r="F1402" s="2">
        <f t="shared" si="131"/>
        <v>-3.4189681010258363E-2</v>
      </c>
      <c r="G1402" s="2">
        <f t="shared" si="129"/>
        <v>2.6642625663212821E-3</v>
      </c>
      <c r="H1402" s="2" t="str">
        <f t="shared" si="130"/>
        <v>Sell</v>
      </c>
    </row>
    <row r="1403" spans="1:8" ht="13.5" x14ac:dyDescent="0.25">
      <c r="A1403" s="3">
        <f>TITRES_STAT!B1406</f>
        <v>44356</v>
      </c>
      <c r="B1403" s="6">
        <f>TITRES_STAT!D1406</f>
        <v>1.9411</v>
      </c>
      <c r="C1403" s="2">
        <f t="shared" si="126"/>
        <v>1.9419338800361852</v>
      </c>
      <c r="D1403" s="2">
        <f t="shared" si="128"/>
        <v>1.9687447847940838</v>
      </c>
      <c r="E1403" s="2">
        <f t="shared" si="127"/>
        <v>-2.6810904757898602E-2</v>
      </c>
      <c r="F1403" s="2">
        <f t="shared" si="131"/>
        <v>-3.2713925759786412E-2</v>
      </c>
      <c r="G1403" s="2">
        <f t="shared" si="129"/>
        <v>5.9030210018878107E-3</v>
      </c>
      <c r="H1403" s="2" t="str">
        <f t="shared" si="130"/>
        <v>Sell</v>
      </c>
    </row>
    <row r="1404" spans="1:8" ht="13.5" x14ac:dyDescent="0.25">
      <c r="A1404" s="3">
        <f>TITRES_STAT!B1407</f>
        <v>44357</v>
      </c>
      <c r="B1404" s="6">
        <f>TITRES_STAT!D1407</f>
        <v>1.9411</v>
      </c>
      <c r="C1404" s="2">
        <f t="shared" si="126"/>
        <v>1.9425594369536952</v>
      </c>
      <c r="D1404" s="2">
        <f t="shared" si="128"/>
        <v>1.9666970229574849</v>
      </c>
      <c r="E1404" s="2">
        <f t="shared" si="127"/>
        <v>-2.413758600378979E-2</v>
      </c>
      <c r="F1404" s="2">
        <f t="shared" si="131"/>
        <v>-3.0998657808587089E-2</v>
      </c>
      <c r="G1404" s="2">
        <f t="shared" si="129"/>
        <v>6.8610718047972981E-3</v>
      </c>
      <c r="H1404" s="2" t="str">
        <f t="shared" si="130"/>
        <v>Sell</v>
      </c>
    </row>
    <row r="1405" spans="1:8" ht="13.5" x14ac:dyDescent="0.25">
      <c r="A1405" s="3">
        <f>TITRES_STAT!B1408</f>
        <v>44358</v>
      </c>
      <c r="B1405" s="6">
        <f>TITRES_STAT!D1408</f>
        <v>1.9217</v>
      </c>
      <c r="C1405" s="2">
        <f t="shared" si="126"/>
        <v>1.9610579851146652</v>
      </c>
      <c r="D1405" s="2">
        <f t="shared" si="128"/>
        <v>1.9633639101458193</v>
      </c>
      <c r="E1405" s="2">
        <f t="shared" si="127"/>
        <v>-2.3059250311541213E-3</v>
      </c>
      <c r="F1405" s="2">
        <f t="shared" si="131"/>
        <v>-2.5260111253100497E-2</v>
      </c>
      <c r="G1405" s="2">
        <f t="shared" si="129"/>
        <v>2.2954186221946376E-2</v>
      </c>
      <c r="H1405" s="2" t="str">
        <f t="shared" si="130"/>
        <v>Sell</v>
      </c>
    </row>
    <row r="1406" spans="1:8" ht="13.5" x14ac:dyDescent="0.25">
      <c r="A1406" s="3">
        <f>TITRES_STAT!B1409</f>
        <v>44361</v>
      </c>
      <c r="B1406" s="6">
        <f>TITRES_STAT!D1409</f>
        <v>1.8778999999999999</v>
      </c>
      <c r="C1406" s="2">
        <f t="shared" si="126"/>
        <v>1.9796952181739473</v>
      </c>
      <c r="D1406" s="2">
        <f t="shared" si="128"/>
        <v>1.9570332501350181</v>
      </c>
      <c r="E1406" s="2">
        <f t="shared" si="127"/>
        <v>2.2661968038929281E-2</v>
      </c>
      <c r="F1406" s="2">
        <f t="shared" si="131"/>
        <v>-1.5675695394694544E-2</v>
      </c>
      <c r="G1406" s="2">
        <f t="shared" si="129"/>
        <v>3.8337663433623825E-2</v>
      </c>
      <c r="H1406" s="2" t="str">
        <f t="shared" si="130"/>
        <v>Sell</v>
      </c>
    </row>
    <row r="1407" spans="1:8" ht="13.5" x14ac:dyDescent="0.25">
      <c r="A1407" s="3">
        <f>TITRES_STAT!B1410</f>
        <v>44362</v>
      </c>
      <c r="B1407" s="6">
        <f>TITRES_STAT!D1410</f>
        <v>1.9071</v>
      </c>
      <c r="C1407" s="2">
        <f t="shared" si="126"/>
        <v>1.9947267230702632</v>
      </c>
      <c r="D1407" s="2">
        <f t="shared" si="128"/>
        <v>1.9533344908657575</v>
      </c>
      <c r="E1407" s="2">
        <f t="shared" si="127"/>
        <v>4.1392232204505719E-2</v>
      </c>
      <c r="F1407" s="2">
        <f t="shared" si="131"/>
        <v>-4.2621098748544927E-3</v>
      </c>
      <c r="G1407" s="2">
        <f t="shared" si="129"/>
        <v>4.5654342079360213E-2</v>
      </c>
      <c r="H1407" s="2" t="str">
        <f t="shared" si="130"/>
        <v>Sell</v>
      </c>
    </row>
    <row r="1408" spans="1:8" ht="13.5" x14ac:dyDescent="0.25">
      <c r="A1408" s="3">
        <f>TITRES_STAT!B1411</f>
        <v>44363</v>
      </c>
      <c r="B1408" s="6">
        <f>TITRES_STAT!D1411</f>
        <v>1.9314</v>
      </c>
      <c r="C1408" s="2">
        <f t="shared" si="126"/>
        <v>1.9962149195209919</v>
      </c>
      <c r="D1408" s="2">
        <f t="shared" si="128"/>
        <v>1.9517097137645902</v>
      </c>
      <c r="E1408" s="2">
        <f t="shared" si="127"/>
        <v>4.4505205756401711E-2</v>
      </c>
      <c r="F1408" s="2">
        <f t="shared" si="131"/>
        <v>5.4913532513967481E-3</v>
      </c>
      <c r="G1408" s="2">
        <f t="shared" si="129"/>
        <v>3.9013852505004963E-2</v>
      </c>
      <c r="H1408" s="2" t="str">
        <f t="shared" si="130"/>
        <v>Sell</v>
      </c>
    </row>
    <row r="1409" spans="1:8" ht="13.5" x14ac:dyDescent="0.25">
      <c r="A1409" s="3">
        <f>TITRES_STAT!B1412</f>
        <v>44364</v>
      </c>
      <c r="B1409" s="6">
        <f>TITRES_STAT!D1412</f>
        <v>1.9752000000000001</v>
      </c>
      <c r="C1409" s="2">
        <f t="shared" si="126"/>
        <v>1.9922280088254549</v>
      </c>
      <c r="D1409" s="2">
        <f t="shared" si="128"/>
        <v>1.9534497349672131</v>
      </c>
      <c r="E1409" s="2">
        <f t="shared" si="127"/>
        <v>3.8778273858241841E-2</v>
      </c>
      <c r="F1409" s="2">
        <f t="shared" si="131"/>
        <v>1.2148737372765766E-2</v>
      </c>
      <c r="G1409" s="2">
        <f t="shared" si="129"/>
        <v>2.6629536485476075E-2</v>
      </c>
      <c r="H1409" s="2" t="str">
        <f t="shared" si="130"/>
        <v>Sell</v>
      </c>
    </row>
    <row r="1410" spans="1:8" ht="13.5" x14ac:dyDescent="0.25">
      <c r="A1410" s="3">
        <f>TITRES_STAT!B1413</f>
        <v>44365</v>
      </c>
      <c r="B1410" s="6">
        <f>TITRES_STAT!D1413</f>
        <v>1.9752000000000001</v>
      </c>
      <c r="C1410" s="2">
        <f t="shared" si="126"/>
        <v>1.991100622852308</v>
      </c>
      <c r="D1410" s="2">
        <f t="shared" si="128"/>
        <v>1.9550608657103825</v>
      </c>
      <c r="E1410" s="2">
        <f t="shared" si="127"/>
        <v>3.6039757141925532E-2</v>
      </c>
      <c r="F1410" s="2">
        <f t="shared" si="131"/>
        <v>1.6926941326597719E-2</v>
      </c>
      <c r="G1410" s="2">
        <f t="shared" si="129"/>
        <v>1.9112815815327814E-2</v>
      </c>
      <c r="H1410" s="2" t="str">
        <f t="shared" si="130"/>
        <v>Sell</v>
      </c>
    </row>
    <row r="1411" spans="1:8" ht="13.5" x14ac:dyDescent="0.25">
      <c r="A1411" s="3">
        <f>TITRES_STAT!B1414</f>
        <v>44368</v>
      </c>
      <c r="B1411" s="6">
        <f>TITRES_STAT!D1414</f>
        <v>1.9605999999999999</v>
      </c>
      <c r="C1411" s="2">
        <f t="shared" si="126"/>
        <v>1.9879005270288759</v>
      </c>
      <c r="D1411" s="2">
        <f t="shared" si="128"/>
        <v>1.9554711719540578</v>
      </c>
      <c r="E1411" s="2">
        <f t="shared" si="127"/>
        <v>3.2429355074818034E-2</v>
      </c>
      <c r="F1411" s="2">
        <f t="shared" si="131"/>
        <v>2.0027424076241782E-2</v>
      </c>
      <c r="G1411" s="2">
        <f t="shared" si="129"/>
        <v>1.2401930998576251E-2</v>
      </c>
      <c r="H1411" s="2" t="str">
        <f t="shared" si="130"/>
        <v>Sell</v>
      </c>
    </row>
    <row r="1412" spans="1:8" ht="13.5" x14ac:dyDescent="0.25">
      <c r="A1412" s="3">
        <f>TITRES_STAT!B1415</f>
        <v>44369</v>
      </c>
      <c r="B1412" s="6">
        <f>TITRES_STAT!D1415</f>
        <v>1.9557</v>
      </c>
      <c r="C1412" s="2">
        <f t="shared" si="126"/>
        <v>1.9807004459475104</v>
      </c>
      <c r="D1412" s="2">
        <f t="shared" si="128"/>
        <v>1.9554881221796832</v>
      </c>
      <c r="E1412" s="2">
        <f t="shared" si="127"/>
        <v>2.5212323767827227E-2</v>
      </c>
      <c r="F1412" s="2">
        <f t="shared" si="131"/>
        <v>2.1064404014558873E-2</v>
      </c>
      <c r="G1412" s="2">
        <f t="shared" si="129"/>
        <v>4.1479197532683539E-3</v>
      </c>
      <c r="H1412" s="2" t="str">
        <f t="shared" si="130"/>
        <v>Sell</v>
      </c>
    </row>
    <row r="1413" spans="1:8" ht="13.5" x14ac:dyDescent="0.25">
      <c r="A1413" s="3">
        <f>TITRES_STAT!B1416</f>
        <v>44370</v>
      </c>
      <c r="B1413" s="6">
        <f>TITRES_STAT!D1416</f>
        <v>1.9217</v>
      </c>
      <c r="C1413" s="2">
        <f t="shared" si="126"/>
        <v>1.9746080696478934</v>
      </c>
      <c r="D1413" s="2">
        <f t="shared" si="128"/>
        <v>1.9529852983145215</v>
      </c>
      <c r="E1413" s="2">
        <f t="shared" si="127"/>
        <v>2.1622771333371871E-2</v>
      </c>
      <c r="F1413" s="2">
        <f t="shared" si="131"/>
        <v>2.1176077478321474E-2</v>
      </c>
      <c r="G1413" s="2">
        <f t="shared" si="129"/>
        <v>4.4669385505039655E-4</v>
      </c>
      <c r="H1413" s="2" t="str">
        <f t="shared" si="130"/>
        <v>Sell</v>
      </c>
    </row>
    <row r="1414" spans="1:8" ht="13.5" x14ac:dyDescent="0.25">
      <c r="A1414" s="3">
        <f>TITRES_STAT!B1417</f>
        <v>44371</v>
      </c>
      <c r="B1414" s="6">
        <f>TITRES_STAT!D1417</f>
        <v>1.9217</v>
      </c>
      <c r="C1414" s="2">
        <f t="shared" si="126"/>
        <v>1.9694529820097559</v>
      </c>
      <c r="D1414" s="2">
        <f t="shared" si="128"/>
        <v>1.9506678688097421</v>
      </c>
      <c r="E1414" s="2">
        <f t="shared" si="127"/>
        <v>1.8785113200013859E-2</v>
      </c>
      <c r="F1414" s="2">
        <f t="shared" si="131"/>
        <v>2.0697884622659951E-2</v>
      </c>
      <c r="G1414" s="2">
        <f t="shared" si="129"/>
        <v>-1.9127714226460923E-3</v>
      </c>
      <c r="H1414" s="2" t="str">
        <f t="shared" si="130"/>
        <v>Hold</v>
      </c>
    </row>
    <row r="1415" spans="1:8" ht="13.5" x14ac:dyDescent="0.25">
      <c r="A1415" s="3">
        <f>TITRES_STAT!B1418</f>
        <v>44372</v>
      </c>
      <c r="B1415" s="6">
        <f>TITRES_STAT!D1418</f>
        <v>1.9362999999999999</v>
      </c>
      <c r="C1415" s="2">
        <f t="shared" si="126"/>
        <v>1.9621063693928704</v>
      </c>
      <c r="D1415" s="2">
        <f t="shared" si="128"/>
        <v>1.9496035822312425</v>
      </c>
      <c r="E1415" s="2">
        <f t="shared" si="127"/>
        <v>1.2502787161627893E-2</v>
      </c>
      <c r="F1415" s="2">
        <f t="shared" si="131"/>
        <v>1.9058865130453542E-2</v>
      </c>
      <c r="G1415" s="2">
        <f t="shared" si="129"/>
        <v>-6.5560779688256486E-3</v>
      </c>
      <c r="H1415" s="2" t="str">
        <f t="shared" si="130"/>
        <v>Hold</v>
      </c>
    </row>
    <row r="1416" spans="1:8" ht="13.5" x14ac:dyDescent="0.25">
      <c r="A1416" s="3">
        <f>TITRES_STAT!B1419</f>
        <v>44375</v>
      </c>
      <c r="B1416" s="6">
        <f>TITRES_STAT!D1419</f>
        <v>1.9702999999999999</v>
      </c>
      <c r="C1416" s="2">
        <f t="shared" si="126"/>
        <v>1.9491515433324289</v>
      </c>
      <c r="D1416" s="2">
        <f t="shared" si="128"/>
        <v>1.9511366502141134</v>
      </c>
      <c r="E1416" s="2">
        <f t="shared" si="127"/>
        <v>-1.9851068816845174E-3</v>
      </c>
      <c r="F1416" s="2">
        <f t="shared" si="131"/>
        <v>1.4850070728025931E-2</v>
      </c>
      <c r="G1416" s="2">
        <f t="shared" si="129"/>
        <v>-1.6835177609710449E-2</v>
      </c>
      <c r="H1416" s="2" t="str">
        <f t="shared" si="130"/>
        <v>Hold</v>
      </c>
    </row>
    <row r="1417" spans="1:8" ht="13.5" x14ac:dyDescent="0.25">
      <c r="A1417" s="3">
        <f>TITRES_STAT!B1420</f>
        <v>44376</v>
      </c>
      <c r="B1417" s="6">
        <f>TITRES_STAT!D1420</f>
        <v>1.9702999999999999</v>
      </c>
      <c r="C1417" s="2">
        <f t="shared" si="126"/>
        <v>1.9426820751274398</v>
      </c>
      <c r="D1417" s="2">
        <f t="shared" si="128"/>
        <v>1.9525561576056607</v>
      </c>
      <c r="E1417" s="2">
        <f t="shared" si="127"/>
        <v>-9.8740824782208581E-3</v>
      </c>
      <c r="F1417" s="2">
        <f t="shared" si="131"/>
        <v>9.905240086776573E-3</v>
      </c>
      <c r="G1417" s="2">
        <f t="shared" si="129"/>
        <v>-1.9779322564997433E-2</v>
      </c>
      <c r="H1417" s="2" t="str">
        <f t="shared" si="130"/>
        <v>Hold</v>
      </c>
    </row>
    <row r="1418" spans="1:8" ht="13.5" x14ac:dyDescent="0.25">
      <c r="A1418" s="3">
        <f>TITRES_STAT!B1421</f>
        <v>44377</v>
      </c>
      <c r="B1418" s="6">
        <f>TITRES_STAT!D1421</f>
        <v>1.9702999999999999</v>
      </c>
      <c r="C1418" s="2">
        <f t="shared" si="126"/>
        <v>1.9409463712616799</v>
      </c>
      <c r="D1418" s="2">
        <f t="shared" si="128"/>
        <v>1.9538705163015377</v>
      </c>
      <c r="E1418" s="2">
        <f t="shared" si="127"/>
        <v>-1.2924145039857837E-2</v>
      </c>
      <c r="F1418" s="2">
        <f t="shared" si="131"/>
        <v>5.3393630614496906E-3</v>
      </c>
      <c r="G1418" s="2">
        <f t="shared" si="129"/>
        <v>-1.826350810130753E-2</v>
      </c>
      <c r="H1418" s="2" t="str">
        <f t="shared" si="130"/>
        <v>Hold</v>
      </c>
    </row>
    <row r="1419" spans="1:8" ht="13.5" x14ac:dyDescent="0.25">
      <c r="A1419" s="3">
        <f>TITRES_STAT!B1422</f>
        <v>44378</v>
      </c>
      <c r="B1419" s="6">
        <f>TITRES_STAT!D1422</f>
        <v>1.9655</v>
      </c>
      <c r="C1419" s="2">
        <f t="shared" si="126"/>
        <v>1.9462161602983445</v>
      </c>
      <c r="D1419" s="2">
        <f t="shared" si="128"/>
        <v>1.9547319595384607</v>
      </c>
      <c r="E1419" s="2">
        <f t="shared" si="127"/>
        <v>-8.5157992401161398E-3</v>
      </c>
      <c r="F1419" s="2">
        <f t="shared" si="131"/>
        <v>2.5683306011365249E-3</v>
      </c>
      <c r="G1419" s="2">
        <f t="shared" si="129"/>
        <v>-1.1084129841252665E-2</v>
      </c>
      <c r="H1419" s="2" t="str">
        <f t="shared" si="130"/>
        <v>Hold</v>
      </c>
    </row>
    <row r="1420" spans="1:8" ht="13.5" x14ac:dyDescent="0.25">
      <c r="A1420" s="3">
        <f>TITRES_STAT!B1423</f>
        <v>44379</v>
      </c>
      <c r="B1420" s="6">
        <f>TITRES_STAT!D1423</f>
        <v>1.946</v>
      </c>
      <c r="C1420" s="2">
        <f t="shared" si="126"/>
        <v>1.9506752125601377</v>
      </c>
      <c r="D1420" s="2">
        <f t="shared" si="128"/>
        <v>1.954085147720797</v>
      </c>
      <c r="E1420" s="2">
        <f t="shared" si="127"/>
        <v>-3.4099351606593498E-3</v>
      </c>
      <c r="F1420" s="2">
        <f t="shared" si="131"/>
        <v>1.37267744877735E-3</v>
      </c>
      <c r="G1420" s="2">
        <f t="shared" si="129"/>
        <v>-4.7826126094366993E-3</v>
      </c>
      <c r="H1420" s="2" t="str">
        <f t="shared" si="130"/>
        <v>Hold</v>
      </c>
    </row>
    <row r="1421" spans="1:8" ht="13.5" x14ac:dyDescent="0.25">
      <c r="A1421" s="3">
        <f>TITRES_STAT!B1424</f>
        <v>44382</v>
      </c>
      <c r="B1421" s="6">
        <f>TITRES_STAT!D1424</f>
        <v>1.946</v>
      </c>
      <c r="C1421" s="2">
        <f t="shared" si="126"/>
        <v>1.9522021029355012</v>
      </c>
      <c r="D1421" s="2">
        <f t="shared" si="128"/>
        <v>1.9534862478896269</v>
      </c>
      <c r="E1421" s="2">
        <f t="shared" si="127"/>
        <v>-1.2841449541256544E-3</v>
      </c>
      <c r="F1421" s="2">
        <f t="shared" si="131"/>
        <v>8.4131296819674921E-4</v>
      </c>
      <c r="G1421" s="2">
        <f t="shared" si="129"/>
        <v>-2.1254579223224036E-3</v>
      </c>
      <c r="H1421" s="2" t="str">
        <f t="shared" si="130"/>
        <v>Hold</v>
      </c>
    </row>
    <row r="1422" spans="1:8" ht="13.5" x14ac:dyDescent="0.25">
      <c r="A1422" s="3">
        <f>TITRES_STAT!B1425</f>
        <v>44383</v>
      </c>
      <c r="B1422" s="6">
        <f>TITRES_STAT!D1425</f>
        <v>1.946</v>
      </c>
      <c r="C1422" s="2">
        <f t="shared" si="126"/>
        <v>1.952740240945424</v>
      </c>
      <c r="D1422" s="2">
        <f t="shared" si="128"/>
        <v>1.9529317110089137</v>
      </c>
      <c r="E1422" s="2">
        <f t="shared" si="127"/>
        <v>-1.9147006348974038E-4</v>
      </c>
      <c r="F1422" s="2">
        <f t="shared" si="131"/>
        <v>6.3475636185945136E-4</v>
      </c>
      <c r="G1422" s="2">
        <f t="shared" si="129"/>
        <v>-8.2622642534919174E-4</v>
      </c>
      <c r="H1422" s="2" t="str">
        <f t="shared" si="130"/>
        <v>Hold</v>
      </c>
    </row>
    <row r="1423" spans="1:8" ht="13.5" x14ac:dyDescent="0.25">
      <c r="A1423" s="3">
        <f>TITRES_STAT!B1426</f>
        <v>44384</v>
      </c>
      <c r="B1423" s="6">
        <f>TITRES_STAT!D1426</f>
        <v>1.946</v>
      </c>
      <c r="C1423" s="2">
        <f t="shared" ref="C1423:C1486" si="132">$C$4*B1413+C1422*(1-$C$4)</f>
        <v>1.9479648192615127</v>
      </c>
      <c r="D1423" s="2">
        <f t="shared" si="128"/>
        <v>1.9524182509341794</v>
      </c>
      <c r="E1423" s="2">
        <f t="shared" si="127"/>
        <v>-4.4534316726667633E-3</v>
      </c>
      <c r="F1423" s="2">
        <f t="shared" si="131"/>
        <v>-3.8288124504579166E-4</v>
      </c>
      <c r="G1423" s="2">
        <f t="shared" si="129"/>
        <v>-4.0705504276209717E-3</v>
      </c>
      <c r="H1423" s="2" t="str">
        <f t="shared" si="130"/>
        <v>Hold</v>
      </c>
    </row>
    <row r="1424" spans="1:8" ht="13.5" x14ac:dyDescent="0.25">
      <c r="A1424" s="3">
        <f>TITRES_STAT!B1427</f>
        <v>44385</v>
      </c>
      <c r="B1424" s="6">
        <f>TITRES_STAT!D1427</f>
        <v>2.0091999999999999</v>
      </c>
      <c r="C1424" s="2">
        <f t="shared" si="132"/>
        <v>1.9439240778366647</v>
      </c>
      <c r="D1424" s="2">
        <f t="shared" si="128"/>
        <v>1.9566243064205364</v>
      </c>
      <c r="E1424" s="2">
        <f t="shared" si="127"/>
        <v>-1.2700228583871764E-2</v>
      </c>
      <c r="F1424" s="2">
        <f t="shared" si="131"/>
        <v>-2.8463507128109861E-3</v>
      </c>
      <c r="G1424" s="2">
        <f t="shared" si="129"/>
        <v>-9.8538778710607778E-3</v>
      </c>
      <c r="H1424" s="2" t="str">
        <f t="shared" si="130"/>
        <v>Hold</v>
      </c>
    </row>
    <row r="1425" spans="1:8" ht="13.5" x14ac:dyDescent="0.25">
      <c r="A1425" s="3">
        <f>TITRES_STAT!B1428</f>
        <v>44386</v>
      </c>
      <c r="B1425" s="6">
        <f>TITRES_STAT!D1428</f>
        <v>2.0968</v>
      </c>
      <c r="C1425" s="2">
        <f t="shared" si="132"/>
        <v>1.94275114278487</v>
      </c>
      <c r="D1425" s="2">
        <f t="shared" si="128"/>
        <v>1.9670076911301262</v>
      </c>
      <c r="E1425" s="2">
        <f t="shared" si="127"/>
        <v>-2.4256548345256146E-2</v>
      </c>
      <c r="F1425" s="2">
        <f t="shared" si="131"/>
        <v>-7.1283902393000182E-3</v>
      </c>
      <c r="G1425" s="2">
        <f t="shared" si="129"/>
        <v>-1.7128158105956127E-2</v>
      </c>
      <c r="H1425" s="2" t="str">
        <f t="shared" si="130"/>
        <v>Hold</v>
      </c>
    </row>
    <row r="1426" spans="1:8" ht="13.5" x14ac:dyDescent="0.25">
      <c r="A1426" s="3">
        <f>TITRES_STAT!B1429</f>
        <v>44389</v>
      </c>
      <c r="B1426" s="6">
        <f>TITRES_STAT!D1429</f>
        <v>2.1795</v>
      </c>
      <c r="C1426" s="2">
        <f t="shared" si="132"/>
        <v>1.9469894285102747</v>
      </c>
      <c r="D1426" s="2">
        <f t="shared" si="128"/>
        <v>1.9827478621575243</v>
      </c>
      <c r="E1426" s="2">
        <f t="shared" si="127"/>
        <v>-3.5758433647249621E-2</v>
      </c>
      <c r="F1426" s="2">
        <f t="shared" si="131"/>
        <v>-1.285439892088994E-2</v>
      </c>
      <c r="G1426" s="2">
        <f t="shared" si="129"/>
        <v>-2.2904034726359681E-2</v>
      </c>
      <c r="H1426" s="2" t="str">
        <f t="shared" si="130"/>
        <v>Hold</v>
      </c>
    </row>
    <row r="1427" spans="1:8" ht="13.5" x14ac:dyDescent="0.25">
      <c r="A1427" s="3">
        <f>TITRES_STAT!B1430</f>
        <v>44390</v>
      </c>
      <c r="B1427" s="6">
        <f>TITRES_STAT!D1430</f>
        <v>2.2282000000000002</v>
      </c>
      <c r="C1427" s="2">
        <f t="shared" si="132"/>
        <v>1.9505756702779249</v>
      </c>
      <c r="D1427" s="2">
        <f t="shared" si="128"/>
        <v>2.0009295019977076</v>
      </c>
      <c r="E1427" s="2">
        <f t="shared" si="127"/>
        <v>-5.0353831719782693E-2</v>
      </c>
      <c r="F1427" s="2">
        <f t="shared" si="131"/>
        <v>-2.0354285480668491E-2</v>
      </c>
      <c r="G1427" s="2">
        <f t="shared" si="129"/>
        <v>-2.9999546239114203E-2</v>
      </c>
      <c r="H1427" s="2" t="str">
        <f t="shared" si="130"/>
        <v>Hold</v>
      </c>
    </row>
    <row r="1428" spans="1:8" ht="13.5" x14ac:dyDescent="0.25">
      <c r="A1428" s="3">
        <f>TITRES_STAT!B1431</f>
        <v>44391</v>
      </c>
      <c r="B1428" s="6">
        <f>TITRES_STAT!D1431</f>
        <v>2.2866</v>
      </c>
      <c r="C1428" s="2">
        <f t="shared" si="132"/>
        <v>1.9536101825428593</v>
      </c>
      <c r="D1428" s="2">
        <f t="shared" si="128"/>
        <v>2.0220902796275069</v>
      </c>
      <c r="E1428" s="2">
        <f t="shared" si="127"/>
        <v>-6.8480097084647529E-2</v>
      </c>
      <c r="F1428" s="2">
        <f t="shared" si="131"/>
        <v>-2.9979447801464297E-2</v>
      </c>
      <c r="G1428" s="2">
        <f t="shared" si="129"/>
        <v>-3.8500649283183232E-2</v>
      </c>
      <c r="H1428" s="2" t="str">
        <f t="shared" si="130"/>
        <v>Hold</v>
      </c>
    </row>
    <row r="1429" spans="1:8" ht="13.5" x14ac:dyDescent="0.25">
      <c r="A1429" s="3">
        <f>TITRES_STAT!B1432</f>
        <v>44392</v>
      </c>
      <c r="B1429" s="6">
        <f>TITRES_STAT!D1432</f>
        <v>2.3351999999999999</v>
      </c>
      <c r="C1429" s="2">
        <f t="shared" si="132"/>
        <v>1.9554393852285734</v>
      </c>
      <c r="D1429" s="2">
        <f t="shared" si="128"/>
        <v>2.0452835922476917</v>
      </c>
      <c r="E1429" s="2">
        <f t="shared" si="127"/>
        <v>-8.9844207019118327E-2</v>
      </c>
      <c r="F1429" s="2">
        <f t="shared" si="131"/>
        <v>-4.19523996449951E-2</v>
      </c>
      <c r="G1429" s="2">
        <f t="shared" si="129"/>
        <v>-4.7891807374123227E-2</v>
      </c>
      <c r="H1429" s="2" t="str">
        <f t="shared" si="130"/>
        <v>Hold</v>
      </c>
    </row>
    <row r="1430" spans="1:8" ht="13.5" x14ac:dyDescent="0.25">
      <c r="A1430" s="3">
        <f>TITRES_STAT!B1433</f>
        <v>44393</v>
      </c>
      <c r="B1430" s="6">
        <f>TITRES_STAT!D1433</f>
        <v>2.2913999999999999</v>
      </c>
      <c r="C1430" s="2">
        <f t="shared" si="132"/>
        <v>1.9539871721164852</v>
      </c>
      <c r="D1430" s="2">
        <f t="shared" si="128"/>
        <v>2.0635144372663814</v>
      </c>
      <c r="E1430" s="2">
        <f t="shared" si="127"/>
        <v>-0.10952726514989619</v>
      </c>
      <c r="F1430" s="2">
        <f t="shared" si="131"/>
        <v>-5.5467372745975324E-2</v>
      </c>
      <c r="G1430" s="2">
        <f t="shared" si="129"/>
        <v>-5.4059892403920867E-2</v>
      </c>
      <c r="H1430" s="2" t="str">
        <f t="shared" si="130"/>
        <v>Hold</v>
      </c>
    </row>
    <row r="1431" spans="1:8" ht="13.5" x14ac:dyDescent="0.25">
      <c r="A1431" s="3">
        <f>TITRES_STAT!B1434</f>
        <v>44396</v>
      </c>
      <c r="B1431" s="6">
        <f>TITRES_STAT!D1434</f>
        <v>2.2622</v>
      </c>
      <c r="C1431" s="2">
        <f t="shared" si="132"/>
        <v>1.9527583764062566</v>
      </c>
      <c r="D1431" s="2">
        <f t="shared" si="128"/>
        <v>2.0782318863577602</v>
      </c>
      <c r="E1431" s="2">
        <f t="shared" si="127"/>
        <v>-0.12547350995150364</v>
      </c>
      <c r="F1431" s="2">
        <f t="shared" si="131"/>
        <v>-6.9468600187080981E-2</v>
      </c>
      <c r="G1431" s="2">
        <f t="shared" si="129"/>
        <v>-5.6004909764422656E-2</v>
      </c>
      <c r="H1431" s="2" t="str">
        <f t="shared" si="130"/>
        <v>Hold</v>
      </c>
    </row>
    <row r="1432" spans="1:8" ht="13.5" x14ac:dyDescent="0.25">
      <c r="A1432" s="3">
        <f>TITRES_STAT!B1435</f>
        <v>44399</v>
      </c>
      <c r="B1432" s="6">
        <f>TITRES_STAT!D1435</f>
        <v>2.3254999999999999</v>
      </c>
      <c r="C1432" s="2">
        <f t="shared" si="132"/>
        <v>1.9517186261899093</v>
      </c>
      <c r="D1432" s="2">
        <f t="shared" si="128"/>
        <v>2.0965480429238519</v>
      </c>
      <c r="E1432" s="2">
        <f t="shared" si="127"/>
        <v>-0.14482941673394256</v>
      </c>
      <c r="F1432" s="2">
        <f t="shared" si="131"/>
        <v>-8.45407634964533E-2</v>
      </c>
      <c r="G1432" s="2">
        <f t="shared" si="129"/>
        <v>-6.0288653237489262E-2</v>
      </c>
      <c r="H1432" s="2" t="str">
        <f t="shared" si="130"/>
        <v>Hold</v>
      </c>
    </row>
    <row r="1433" spans="1:8" ht="13.5" x14ac:dyDescent="0.25">
      <c r="A1433" s="3">
        <f>TITRES_STAT!B1436</f>
        <v>44400</v>
      </c>
      <c r="B1433" s="6">
        <f>TITRES_STAT!D1436</f>
        <v>2.3351999999999999</v>
      </c>
      <c r="C1433" s="2">
        <f t="shared" si="132"/>
        <v>1.9508388375453078</v>
      </c>
      <c r="D1433" s="2">
        <f t="shared" si="128"/>
        <v>2.1142259656702334</v>
      </c>
      <c r="E1433" s="2">
        <f t="shared" si="127"/>
        <v>-0.16338712812492551</v>
      </c>
      <c r="F1433" s="2">
        <f t="shared" si="131"/>
        <v>-0.10031003642214774</v>
      </c>
      <c r="G1433" s="2">
        <f t="shared" si="129"/>
        <v>-6.3077091702777768E-2</v>
      </c>
      <c r="H1433" s="2" t="str">
        <f t="shared" si="130"/>
        <v>Hold</v>
      </c>
    </row>
    <row r="1434" spans="1:8" ht="13.5" x14ac:dyDescent="0.25">
      <c r="A1434" s="3">
        <f>TITRES_STAT!B1437</f>
        <v>44403</v>
      </c>
      <c r="B1434" s="6">
        <f>TITRES_STAT!D1437</f>
        <v>2.2768000000000002</v>
      </c>
      <c r="C1434" s="2">
        <f t="shared" si="132"/>
        <v>1.9598174779229527</v>
      </c>
      <c r="D1434" s="2">
        <f t="shared" si="128"/>
        <v>2.1262684867316977</v>
      </c>
      <c r="E1434" s="2">
        <f t="shared" si="127"/>
        <v>-0.16645100880874497</v>
      </c>
      <c r="F1434" s="2">
        <f t="shared" si="131"/>
        <v>-0.11353823089946719</v>
      </c>
      <c r="G1434" s="2">
        <f t="shared" si="129"/>
        <v>-5.2912777909277786E-2</v>
      </c>
      <c r="H1434" s="2" t="str">
        <f t="shared" si="130"/>
        <v>Hold</v>
      </c>
    </row>
    <row r="1435" spans="1:8" ht="13.5" x14ac:dyDescent="0.25">
      <c r="A1435" s="3">
        <f>TITRES_STAT!B1438</f>
        <v>44404</v>
      </c>
      <c r="B1435" s="6">
        <f>TITRES_STAT!D1438</f>
        <v>2.3109000000000002</v>
      </c>
      <c r="C1435" s="2">
        <f t="shared" si="132"/>
        <v>1.9808917120886524</v>
      </c>
      <c r="D1435" s="2">
        <f t="shared" si="128"/>
        <v>2.1399448951219422</v>
      </c>
      <c r="E1435" s="2">
        <f t="shared" si="127"/>
        <v>-0.15905318303328975</v>
      </c>
      <c r="F1435" s="2">
        <f t="shared" si="131"/>
        <v>-0.1226412213262317</v>
      </c>
      <c r="G1435" s="2">
        <f t="shared" si="129"/>
        <v>-3.6411961707058044E-2</v>
      </c>
      <c r="H1435" s="2" t="str">
        <f t="shared" si="130"/>
        <v>Hold</v>
      </c>
    </row>
    <row r="1436" spans="1:8" ht="13.5" x14ac:dyDescent="0.25">
      <c r="A1436" s="3">
        <f>TITRES_STAT!B1439</f>
        <v>44405</v>
      </c>
      <c r="B1436" s="6">
        <f>TITRES_STAT!D1439</f>
        <v>2.3010999999999999</v>
      </c>
      <c r="C1436" s="2">
        <f t="shared" si="132"/>
        <v>2.0114468333057829</v>
      </c>
      <c r="D1436" s="2">
        <f t="shared" si="128"/>
        <v>2.1518823102980944</v>
      </c>
      <c r="E1436" s="2">
        <f t="shared" ref="E1436:E1499" si="133">C1436-D1436</f>
        <v>-0.14043547699231151</v>
      </c>
      <c r="F1436" s="2">
        <f t="shared" si="131"/>
        <v>-0.12620007245944767</v>
      </c>
      <c r="G1436" s="2">
        <f t="shared" si="129"/>
        <v>-1.4235404532863843E-2</v>
      </c>
      <c r="H1436" s="2" t="str">
        <f t="shared" si="130"/>
        <v>Hold</v>
      </c>
    </row>
    <row r="1437" spans="1:8" ht="13.5" x14ac:dyDescent="0.25">
      <c r="A1437" s="3">
        <f>TITRES_STAT!B1440</f>
        <v>44406</v>
      </c>
      <c r="B1437" s="6">
        <f>TITRES_STAT!D1440</f>
        <v>2.2719999999999998</v>
      </c>
      <c r="C1437" s="2">
        <f t="shared" si="132"/>
        <v>2.0447934743356626</v>
      </c>
      <c r="D1437" s="2">
        <f t="shared" ref="D1437:D1500" si="134">$D$4*B1437+(1-$D$4)*D1436</f>
        <v>2.1607799169426798</v>
      </c>
      <c r="E1437" s="2">
        <f t="shared" si="133"/>
        <v>-0.11598644260701718</v>
      </c>
      <c r="F1437" s="2">
        <f t="shared" si="131"/>
        <v>-0.12415734648896157</v>
      </c>
      <c r="G1437" s="2">
        <f t="shared" si="129"/>
        <v>8.1709038819443858E-3</v>
      </c>
      <c r="H1437" s="2" t="str">
        <f t="shared" si="130"/>
        <v>Sell</v>
      </c>
    </row>
    <row r="1438" spans="1:8" ht="13.5" x14ac:dyDescent="0.25">
      <c r="A1438" s="3">
        <f>TITRES_STAT!B1441</f>
        <v>44407</v>
      </c>
      <c r="B1438" s="6">
        <f>TITRES_STAT!D1441</f>
        <v>2.2671000000000001</v>
      </c>
      <c r="C1438" s="2">
        <f t="shared" si="132"/>
        <v>2.0819944782840221</v>
      </c>
      <c r="D1438" s="2">
        <f t="shared" si="134"/>
        <v>2.1686554786506296</v>
      </c>
      <c r="E1438" s="2">
        <f t="shared" si="133"/>
        <v>-8.666100036660751E-2</v>
      </c>
      <c r="F1438" s="2">
        <f t="shared" si="131"/>
        <v>-0.11665807726449076</v>
      </c>
      <c r="G1438" s="2">
        <f t="shared" si="129"/>
        <v>2.9997076897883251E-2</v>
      </c>
      <c r="H1438" s="2" t="str">
        <f t="shared" si="130"/>
        <v>Sell</v>
      </c>
    </row>
    <row r="1439" spans="1:8" ht="13.5" x14ac:dyDescent="0.25">
      <c r="A1439" s="3">
        <f>TITRES_STAT!B1442</f>
        <v>44410</v>
      </c>
      <c r="B1439" s="6">
        <f>TITRES_STAT!D1442</f>
        <v>2.2963</v>
      </c>
      <c r="C1439" s="2">
        <f t="shared" si="132"/>
        <v>2.120949173932634</v>
      </c>
      <c r="D1439" s="2">
        <f t="shared" si="134"/>
        <v>2.1781106283802125</v>
      </c>
      <c r="E1439" s="2">
        <f t="shared" si="133"/>
        <v>-5.7161454447578475E-2</v>
      </c>
      <c r="F1439" s="2">
        <f t="shared" si="131"/>
        <v>-0.10475875270110831</v>
      </c>
      <c r="G1439" s="2">
        <f t="shared" si="129"/>
        <v>4.7597298253529832E-2</v>
      </c>
      <c r="H1439" s="2" t="str">
        <f t="shared" si="130"/>
        <v>Sell</v>
      </c>
    </row>
    <row r="1440" spans="1:8" ht="13.5" x14ac:dyDescent="0.25">
      <c r="A1440" s="3">
        <f>TITRES_STAT!B1443</f>
        <v>44411</v>
      </c>
      <c r="B1440" s="6">
        <f>TITRES_STAT!D1443</f>
        <v>2.2866</v>
      </c>
      <c r="C1440" s="2">
        <f t="shared" si="132"/>
        <v>2.1471723779429981</v>
      </c>
      <c r="D1440" s="2">
        <f t="shared" si="134"/>
        <v>2.1861468781298261</v>
      </c>
      <c r="E1440" s="2">
        <f t="shared" si="133"/>
        <v>-3.8974500186828021E-2</v>
      </c>
      <c r="F1440" s="2">
        <f t="shared" si="131"/>
        <v>-9.1601902198252261E-2</v>
      </c>
      <c r="G1440" s="2">
        <f t="shared" si="129"/>
        <v>5.262740201142424E-2</v>
      </c>
      <c r="H1440" s="2" t="str">
        <f t="shared" si="130"/>
        <v>Sell</v>
      </c>
    </row>
    <row r="1441" spans="1:8" ht="13.5" x14ac:dyDescent="0.25">
      <c r="A1441" s="3">
        <f>TITRES_STAT!B1444</f>
        <v>44412</v>
      </c>
      <c r="B1441" s="6">
        <f>TITRES_STAT!D1444</f>
        <v>2.2816999999999998</v>
      </c>
      <c r="C1441" s="2">
        <f t="shared" si="132"/>
        <v>2.164868935182537</v>
      </c>
      <c r="D1441" s="2">
        <f t="shared" si="134"/>
        <v>2.1932248871572466</v>
      </c>
      <c r="E1441" s="2">
        <f t="shared" si="133"/>
        <v>-2.8355951974709637E-2</v>
      </c>
      <c r="F1441" s="2">
        <f t="shared" si="131"/>
        <v>-7.8952712153543742E-2</v>
      </c>
      <c r="G1441" s="2">
        <f t="shared" si="129"/>
        <v>5.0596760178834105E-2</v>
      </c>
      <c r="H1441" s="2" t="str">
        <f t="shared" si="130"/>
        <v>Sell</v>
      </c>
    </row>
    <row r="1442" spans="1:8" ht="13.5" x14ac:dyDescent="0.25">
      <c r="A1442" s="3">
        <f>TITRES_STAT!B1445</f>
        <v>44413</v>
      </c>
      <c r="B1442" s="6">
        <f>TITRES_STAT!D1445</f>
        <v>2.2524999999999999</v>
      </c>
      <c r="C1442" s="2">
        <f t="shared" si="132"/>
        <v>2.1895814066929158</v>
      </c>
      <c r="D1442" s="2">
        <f t="shared" si="134"/>
        <v>2.1976156362567099</v>
      </c>
      <c r="E1442" s="2">
        <f t="shared" si="133"/>
        <v>-8.0342295637940708E-3</v>
      </c>
      <c r="F1442" s="2">
        <f t="shared" si="131"/>
        <v>-6.4769015635593799E-2</v>
      </c>
      <c r="G1442" s="2">
        <f t="shared" si="129"/>
        <v>5.6734786071799728E-2</v>
      </c>
      <c r="H1442" s="2" t="str">
        <f t="shared" si="130"/>
        <v>Sell</v>
      </c>
    </row>
    <row r="1443" spans="1:8" ht="13.5" x14ac:dyDescent="0.25">
      <c r="A1443" s="3">
        <f>TITRES_STAT!B1446</f>
        <v>44414</v>
      </c>
      <c r="B1443" s="6">
        <f>TITRES_STAT!D1446</f>
        <v>2.2574000000000001</v>
      </c>
      <c r="C1443" s="2">
        <f t="shared" si="132"/>
        <v>2.2119842672016978</v>
      </c>
      <c r="D1443" s="2">
        <f t="shared" si="134"/>
        <v>2.2020441076451016</v>
      </c>
      <c r="E1443" s="2">
        <f t="shared" si="133"/>
        <v>9.9401595565962175E-3</v>
      </c>
      <c r="F1443" s="2">
        <f t="shared" si="131"/>
        <v>-4.9827180597155796E-2</v>
      </c>
      <c r="G1443" s="2">
        <f t="shared" si="129"/>
        <v>5.9767340153752013E-2</v>
      </c>
      <c r="H1443" s="2" t="str">
        <f t="shared" si="130"/>
        <v>Sell</v>
      </c>
    </row>
    <row r="1444" spans="1:8" ht="13.5" x14ac:dyDescent="0.25">
      <c r="A1444" s="3">
        <f>TITRES_STAT!B1447</f>
        <v>44417</v>
      </c>
      <c r="B1444" s="6">
        <f>TITRES_STAT!D1447</f>
        <v>2.2574000000000001</v>
      </c>
      <c r="C1444" s="2">
        <f t="shared" si="132"/>
        <v>2.2219559184014366</v>
      </c>
      <c r="D1444" s="2">
        <f t="shared" si="134"/>
        <v>2.2061445441158347</v>
      </c>
      <c r="E1444" s="2">
        <f t="shared" si="133"/>
        <v>1.5811374285601865E-2</v>
      </c>
      <c r="F1444" s="2">
        <f t="shared" si="131"/>
        <v>-3.6699469620604268E-2</v>
      </c>
      <c r="G1444" s="2">
        <f t="shared" ref="G1444:G1507" si="135">E1444-F1444</f>
        <v>5.2510843906206132E-2</v>
      </c>
      <c r="H1444" s="2" t="str">
        <f t="shared" ref="H1444:H1507" si="136">IF(G1444&lt;0,"Hold","Sell")</f>
        <v>Sell</v>
      </c>
    </row>
    <row r="1445" spans="1:8" ht="13.5" x14ac:dyDescent="0.25">
      <c r="A1445" s="3">
        <f>TITRES_STAT!B1448</f>
        <v>44419</v>
      </c>
      <c r="B1445" s="6">
        <f>TITRES_STAT!D1448</f>
        <v>2.2524999999999999</v>
      </c>
      <c r="C1445" s="2">
        <f t="shared" si="132"/>
        <v>2.2356396232627542</v>
      </c>
      <c r="D1445" s="2">
        <f t="shared" si="134"/>
        <v>2.2095782815887359</v>
      </c>
      <c r="E1445" s="2">
        <f t="shared" si="133"/>
        <v>2.6061341674018301E-2</v>
      </c>
      <c r="F1445" s="2">
        <f t="shared" ref="F1445:F1508" si="137">(E1445*(2/(10)))+((1-(2/10))*F1444)</f>
        <v>-2.4147307361679755E-2</v>
      </c>
      <c r="G1445" s="2">
        <f t="shared" si="135"/>
        <v>5.0208649035698057E-2</v>
      </c>
      <c r="H1445" s="2" t="str">
        <f t="shared" si="136"/>
        <v>Sell</v>
      </c>
    </row>
    <row r="1446" spans="1:8" ht="13.5" x14ac:dyDescent="0.25">
      <c r="A1446" s="3">
        <f>TITRES_STAT!B1449</f>
        <v>44420</v>
      </c>
      <c r="B1446" s="6">
        <f>TITRES_STAT!D1449</f>
        <v>2.2816999999999998</v>
      </c>
      <c r="C1446" s="2">
        <f t="shared" si="132"/>
        <v>2.2457104504530996</v>
      </c>
      <c r="D1446" s="2">
        <f t="shared" si="134"/>
        <v>2.2149206311006817</v>
      </c>
      <c r="E1446" s="2">
        <f t="shared" si="133"/>
        <v>3.0789819352417869E-2</v>
      </c>
      <c r="F1446" s="2">
        <f t="shared" si="137"/>
        <v>-1.3159882018860234E-2</v>
      </c>
      <c r="G1446" s="2">
        <f t="shared" si="135"/>
        <v>4.3949701371278099E-2</v>
      </c>
      <c r="H1446" s="2" t="str">
        <f t="shared" si="136"/>
        <v>Sell</v>
      </c>
    </row>
    <row r="1447" spans="1:8" ht="13.5" x14ac:dyDescent="0.25">
      <c r="A1447" s="3">
        <f>TITRES_STAT!B1450</f>
        <v>44424</v>
      </c>
      <c r="B1447" s="6">
        <f>TITRES_STAT!D1450</f>
        <v>2.3109000000000002</v>
      </c>
      <c r="C1447" s="2">
        <f t="shared" si="132"/>
        <v>2.2497549965372379</v>
      </c>
      <c r="D1447" s="2">
        <f t="shared" si="134"/>
        <v>2.2220302139821126</v>
      </c>
      <c r="E1447" s="2">
        <f t="shared" si="133"/>
        <v>2.7724782555125227E-2</v>
      </c>
      <c r="F1447" s="2">
        <f t="shared" si="137"/>
        <v>-4.9829491040631422E-3</v>
      </c>
      <c r="G1447" s="2">
        <f t="shared" si="135"/>
        <v>3.2707731659188367E-2</v>
      </c>
      <c r="H1447" s="2" t="str">
        <f t="shared" si="136"/>
        <v>Sell</v>
      </c>
    </row>
    <row r="1448" spans="1:8" ht="13.5" x14ac:dyDescent="0.25">
      <c r="A1448" s="3">
        <f>TITRES_STAT!B1451</f>
        <v>44425</v>
      </c>
      <c r="B1448" s="6">
        <f>TITRES_STAT!D1451</f>
        <v>2.4422000000000001</v>
      </c>
      <c r="C1448" s="2">
        <f t="shared" si="132"/>
        <v>2.252423458608432</v>
      </c>
      <c r="D1448" s="2">
        <f t="shared" si="134"/>
        <v>2.2383390870204747</v>
      </c>
      <c r="E1448" s="2">
        <f t="shared" si="133"/>
        <v>1.4084371587957278E-2</v>
      </c>
      <c r="F1448" s="2">
        <f t="shared" si="137"/>
        <v>-1.1694849656590585E-3</v>
      </c>
      <c r="G1448" s="2">
        <f t="shared" si="135"/>
        <v>1.5253856553616336E-2</v>
      </c>
      <c r="H1448" s="2" t="str">
        <f t="shared" si="136"/>
        <v>Sell</v>
      </c>
    </row>
    <row r="1449" spans="1:8" ht="13.5" x14ac:dyDescent="0.25">
      <c r="A1449" s="3">
        <f>TITRES_STAT!B1452</f>
        <v>44426</v>
      </c>
      <c r="B1449" s="6">
        <f>TITRES_STAT!D1452</f>
        <v>2.5783999999999998</v>
      </c>
      <c r="C1449" s="2">
        <f t="shared" si="132"/>
        <v>2.2591736957455963</v>
      </c>
      <c r="D1449" s="2">
        <f t="shared" si="134"/>
        <v>2.263528784278217</v>
      </c>
      <c r="E1449" s="2">
        <f t="shared" si="133"/>
        <v>-4.3550885326206767E-3</v>
      </c>
      <c r="F1449" s="2">
        <f t="shared" si="137"/>
        <v>-1.8066056790513822E-3</v>
      </c>
      <c r="G1449" s="2">
        <f t="shared" si="135"/>
        <v>-2.5484828535692946E-3</v>
      </c>
      <c r="H1449" s="2" t="str">
        <f t="shared" si="136"/>
        <v>Hold</v>
      </c>
    </row>
    <row r="1450" spans="1:8" ht="13.5" x14ac:dyDescent="0.25">
      <c r="A1450" s="3">
        <f>TITRES_STAT!B1453</f>
        <v>44427</v>
      </c>
      <c r="B1450" s="6">
        <f>TITRES_STAT!D1453</f>
        <v>2.6758000000000002</v>
      </c>
      <c r="C1450" s="2">
        <f t="shared" si="132"/>
        <v>2.2633931271693508</v>
      </c>
      <c r="D1450" s="2">
        <f t="shared" si="134"/>
        <v>2.2940673928502009</v>
      </c>
      <c r="E1450" s="2">
        <f t="shared" si="133"/>
        <v>-3.0674265680850077E-2</v>
      </c>
      <c r="F1450" s="2">
        <f t="shared" si="137"/>
        <v>-7.5801376794111209E-3</v>
      </c>
      <c r="G1450" s="2">
        <f t="shared" si="135"/>
        <v>-2.3094128001438955E-2</v>
      </c>
      <c r="H1450" s="2" t="str">
        <f t="shared" si="136"/>
        <v>Hold</v>
      </c>
    </row>
    <row r="1451" spans="1:8" ht="13.5" x14ac:dyDescent="0.25">
      <c r="A1451" s="3">
        <f>TITRES_STAT!B1454</f>
        <v>44428</v>
      </c>
      <c r="B1451" s="6">
        <f>TITRES_STAT!D1454</f>
        <v>2.7875999999999999</v>
      </c>
      <c r="C1451" s="2">
        <f t="shared" si="132"/>
        <v>2.2662095691432969</v>
      </c>
      <c r="D1451" s="2">
        <f t="shared" si="134"/>
        <v>2.3306253637501859</v>
      </c>
      <c r="E1451" s="2">
        <f t="shared" si="133"/>
        <v>-6.4415794606889065E-2</v>
      </c>
      <c r="F1451" s="2">
        <f t="shared" si="137"/>
        <v>-1.8947269064906711E-2</v>
      </c>
      <c r="G1451" s="2">
        <f t="shared" si="135"/>
        <v>-4.5468525541982358E-2</v>
      </c>
      <c r="H1451" s="2" t="str">
        <f t="shared" si="136"/>
        <v>Hold</v>
      </c>
    </row>
    <row r="1452" spans="1:8" ht="13.5" x14ac:dyDescent="0.25">
      <c r="A1452" s="3">
        <f>TITRES_STAT!B1455</f>
        <v>44431</v>
      </c>
      <c r="B1452" s="6">
        <f>TITRES_STAT!D1455</f>
        <v>2.6758000000000002</v>
      </c>
      <c r="C1452" s="2">
        <f t="shared" si="132"/>
        <v>2.2641004046597129</v>
      </c>
      <c r="D1452" s="2">
        <f t="shared" si="134"/>
        <v>2.3561938553242463</v>
      </c>
      <c r="E1452" s="2">
        <f t="shared" si="133"/>
        <v>-9.2093450664533449E-2</v>
      </c>
      <c r="F1452" s="2">
        <f t="shared" si="137"/>
        <v>-3.3576505384832062E-2</v>
      </c>
      <c r="G1452" s="2">
        <f t="shared" si="135"/>
        <v>-5.8516945279701388E-2</v>
      </c>
      <c r="H1452" s="2" t="str">
        <f t="shared" si="136"/>
        <v>Hold</v>
      </c>
    </row>
    <row r="1453" spans="1:8" ht="13.5" x14ac:dyDescent="0.25">
      <c r="A1453" s="3">
        <f>TITRES_STAT!B1456</f>
        <v>44432</v>
      </c>
      <c r="B1453" s="6">
        <f>TITRES_STAT!D1456</f>
        <v>2.5735999999999999</v>
      </c>
      <c r="C1453" s="2">
        <f t="shared" si="132"/>
        <v>2.263069573173603</v>
      </c>
      <c r="D1453" s="2">
        <f t="shared" si="134"/>
        <v>2.3722980141891172</v>
      </c>
      <c r="E1453" s="2">
        <f t="shared" si="133"/>
        <v>-0.10922844101551421</v>
      </c>
      <c r="F1453" s="2">
        <f t="shared" si="137"/>
        <v>-4.8706892510968491E-2</v>
      </c>
      <c r="G1453" s="2">
        <f t="shared" si="135"/>
        <v>-6.0521548504545719E-2</v>
      </c>
      <c r="H1453" s="2" t="str">
        <f t="shared" si="136"/>
        <v>Hold</v>
      </c>
    </row>
    <row r="1454" spans="1:8" ht="13.5" x14ac:dyDescent="0.25">
      <c r="A1454" s="3">
        <f>TITRES_STAT!B1457</f>
        <v>44433</v>
      </c>
      <c r="B1454" s="6">
        <f>TITRES_STAT!D1457</f>
        <v>2.7244000000000002</v>
      </c>
      <c r="C1454" s="2">
        <f t="shared" si="132"/>
        <v>2.2621973311468948</v>
      </c>
      <c r="D1454" s="2">
        <f t="shared" si="134"/>
        <v>2.3983796427677011</v>
      </c>
      <c r="E1454" s="2">
        <f t="shared" si="133"/>
        <v>-0.1361823116208063</v>
      </c>
      <c r="F1454" s="2">
        <f t="shared" si="137"/>
        <v>-6.6201976332936049E-2</v>
      </c>
      <c r="G1454" s="2">
        <f t="shared" si="135"/>
        <v>-6.9980335287870246E-2</v>
      </c>
      <c r="H1454" s="2" t="str">
        <f t="shared" si="136"/>
        <v>Hold</v>
      </c>
    </row>
    <row r="1455" spans="1:8" ht="13.5" x14ac:dyDescent="0.25">
      <c r="A1455" s="3">
        <f>TITRES_STAT!B1458</f>
        <v>44434</v>
      </c>
      <c r="B1455" s="6">
        <f>TITRES_STAT!D1458</f>
        <v>2.7389999999999999</v>
      </c>
      <c r="C1455" s="2">
        <f t="shared" si="132"/>
        <v>2.2607054340473725</v>
      </c>
      <c r="D1455" s="2">
        <f t="shared" si="134"/>
        <v>2.4236107803404638</v>
      </c>
      <c r="E1455" s="2">
        <f t="shared" si="133"/>
        <v>-0.16290534629309139</v>
      </c>
      <c r="F1455" s="2">
        <f t="shared" si="137"/>
        <v>-8.5542650324967121E-2</v>
      </c>
      <c r="G1455" s="2">
        <f t="shared" si="135"/>
        <v>-7.736269596812427E-2</v>
      </c>
      <c r="H1455" s="2" t="str">
        <f t="shared" si="136"/>
        <v>Hold</v>
      </c>
    </row>
    <row r="1456" spans="1:8" ht="13.5" x14ac:dyDescent="0.25">
      <c r="A1456" s="3">
        <f>TITRES_STAT!B1459</f>
        <v>44435</v>
      </c>
      <c r="B1456" s="6">
        <f>TITRES_STAT!D1459</f>
        <v>2.7195</v>
      </c>
      <c r="C1456" s="2">
        <f t="shared" si="132"/>
        <v>2.2639353672708533</v>
      </c>
      <c r="D1456" s="2">
        <f t="shared" si="134"/>
        <v>2.4455285003152443</v>
      </c>
      <c r="E1456" s="2">
        <f t="shared" si="133"/>
        <v>-0.18159313304439095</v>
      </c>
      <c r="F1456" s="2">
        <f t="shared" si="137"/>
        <v>-0.10475274686885189</v>
      </c>
      <c r="G1456" s="2">
        <f t="shared" si="135"/>
        <v>-7.6840386175539066E-2</v>
      </c>
      <c r="H1456" s="2" t="str">
        <f t="shared" si="136"/>
        <v>Hold</v>
      </c>
    </row>
    <row r="1457" spans="1:8" ht="13.5" x14ac:dyDescent="0.25">
      <c r="A1457" s="3">
        <f>TITRES_STAT!B1460</f>
        <v>44438</v>
      </c>
      <c r="B1457" s="6">
        <f>TITRES_STAT!D1460</f>
        <v>2.7048999999999999</v>
      </c>
      <c r="C1457" s="2">
        <f t="shared" si="132"/>
        <v>2.2711606953830299</v>
      </c>
      <c r="D1457" s="2">
        <f t="shared" si="134"/>
        <v>2.4647412039955965</v>
      </c>
      <c r="E1457" s="2">
        <f t="shared" si="133"/>
        <v>-0.19358050861256659</v>
      </c>
      <c r="F1457" s="2">
        <f t="shared" si="137"/>
        <v>-0.12251829921759483</v>
      </c>
      <c r="G1457" s="2">
        <f t="shared" si="135"/>
        <v>-7.1062209394971765E-2</v>
      </c>
      <c r="H1457" s="2" t="str">
        <f t="shared" si="136"/>
        <v>Hold</v>
      </c>
    </row>
    <row r="1458" spans="1:8" ht="13.5" x14ac:dyDescent="0.25">
      <c r="A1458" s="3">
        <f>TITRES_STAT!B1461</f>
        <v>44439</v>
      </c>
      <c r="B1458" s="6">
        <f>TITRES_STAT!D1461</f>
        <v>2.6417000000000002</v>
      </c>
      <c r="C1458" s="2">
        <f t="shared" si="132"/>
        <v>2.2974744345548714</v>
      </c>
      <c r="D1458" s="2">
        <f t="shared" si="134"/>
        <v>2.4778492629588853</v>
      </c>
      <c r="E1458" s="2">
        <f t="shared" si="133"/>
        <v>-0.18037482840401386</v>
      </c>
      <c r="F1458" s="2">
        <f t="shared" si="137"/>
        <v>-0.13408960505487866</v>
      </c>
      <c r="G1458" s="2">
        <f t="shared" si="135"/>
        <v>-4.6285223349135207E-2</v>
      </c>
      <c r="H1458" s="2" t="str">
        <f t="shared" si="136"/>
        <v>Hold</v>
      </c>
    </row>
    <row r="1459" spans="1:8" ht="13.5" x14ac:dyDescent="0.25">
      <c r="A1459" s="3">
        <f>TITRES_STAT!B1462</f>
        <v>44440</v>
      </c>
      <c r="B1459" s="6">
        <f>TITRES_STAT!D1462</f>
        <v>2.5979000000000001</v>
      </c>
      <c r="C1459" s="2">
        <f t="shared" si="132"/>
        <v>2.3406937523156603</v>
      </c>
      <c r="D1459" s="2">
        <f t="shared" si="134"/>
        <v>2.4867419101471158</v>
      </c>
      <c r="E1459" s="2">
        <f t="shared" si="133"/>
        <v>-0.14604815783145542</v>
      </c>
      <c r="F1459" s="2">
        <f t="shared" si="137"/>
        <v>-0.136481315610194</v>
      </c>
      <c r="G1459" s="2">
        <f t="shared" si="135"/>
        <v>-9.5668422212614179E-3</v>
      </c>
      <c r="H1459" s="2" t="str">
        <f t="shared" si="136"/>
        <v>Hold</v>
      </c>
    </row>
    <row r="1460" spans="1:8" ht="13.5" x14ac:dyDescent="0.25">
      <c r="A1460" s="3">
        <f>TITRES_STAT!B1463</f>
        <v>44441</v>
      </c>
      <c r="B1460" s="6">
        <f>TITRES_STAT!D1463</f>
        <v>2.4811999999999999</v>
      </c>
      <c r="C1460" s="2">
        <f t="shared" si="132"/>
        <v>2.3922485596517129</v>
      </c>
      <c r="D1460" s="2">
        <f t="shared" si="134"/>
        <v>2.4863313982843667</v>
      </c>
      <c r="E1460" s="2">
        <f t="shared" si="133"/>
        <v>-9.4082838632653765E-2</v>
      </c>
      <c r="F1460" s="2">
        <f t="shared" si="137"/>
        <v>-0.12800162021468595</v>
      </c>
      <c r="G1460" s="2">
        <f t="shared" si="135"/>
        <v>3.3918781582032181E-2</v>
      </c>
      <c r="H1460" s="2" t="str">
        <f t="shared" si="136"/>
        <v>Sell</v>
      </c>
    </row>
    <row r="1461" spans="1:8" ht="13.5" x14ac:dyDescent="0.25">
      <c r="A1461" s="3">
        <f>TITRES_STAT!B1464</f>
        <v>44442</v>
      </c>
      <c r="B1461" s="6">
        <f>TITRES_STAT!D1464</f>
        <v>2.4763000000000002</v>
      </c>
      <c r="C1461" s="2">
        <f t="shared" si="132"/>
        <v>2.453071858166834</v>
      </c>
      <c r="D1461" s="2">
        <f t="shared" si="134"/>
        <v>2.485588331744784</v>
      </c>
      <c r="E1461" s="2">
        <f t="shared" si="133"/>
        <v>-3.2516473577949956E-2</v>
      </c>
      <c r="F1461" s="2">
        <f t="shared" si="137"/>
        <v>-0.10890459088733875</v>
      </c>
      <c r="G1461" s="2">
        <f t="shared" si="135"/>
        <v>7.6388117309388798E-2</v>
      </c>
      <c r="H1461" s="2" t="str">
        <f t="shared" si="136"/>
        <v>Sell</v>
      </c>
    </row>
    <row r="1462" spans="1:8" ht="13.5" x14ac:dyDescent="0.25">
      <c r="A1462" s="3">
        <f>TITRES_STAT!B1465</f>
        <v>44445</v>
      </c>
      <c r="B1462" s="6">
        <f>TITRES_STAT!D1465</f>
        <v>2.4276</v>
      </c>
      <c r="C1462" s="2">
        <f t="shared" si="132"/>
        <v>2.4873377261411673</v>
      </c>
      <c r="D1462" s="2">
        <f t="shared" si="134"/>
        <v>2.4812928997636887</v>
      </c>
      <c r="E1462" s="2">
        <f t="shared" si="133"/>
        <v>6.0448263774786071E-3</v>
      </c>
      <c r="F1462" s="2">
        <f t="shared" si="137"/>
        <v>-8.5914707434375293E-2</v>
      </c>
      <c r="G1462" s="2">
        <f t="shared" si="135"/>
        <v>9.19595338118539E-2</v>
      </c>
      <c r="H1462" s="2" t="str">
        <f t="shared" si="136"/>
        <v>Sell</v>
      </c>
    </row>
    <row r="1463" spans="1:8" ht="13.5" x14ac:dyDescent="0.25">
      <c r="A1463" s="3">
        <f>TITRES_STAT!B1466</f>
        <v>44446</v>
      </c>
      <c r="B1463" s="6">
        <f>TITRES_STAT!D1466</f>
        <v>2.4325000000000001</v>
      </c>
      <c r="C1463" s="2">
        <f t="shared" si="132"/>
        <v>2.5006088451963722</v>
      </c>
      <c r="D1463" s="2">
        <f t="shared" si="134"/>
        <v>2.4776786108923043</v>
      </c>
      <c r="E1463" s="2">
        <f t="shared" si="133"/>
        <v>2.293023430406782E-2</v>
      </c>
      <c r="F1463" s="2">
        <f t="shared" si="137"/>
        <v>-6.4145719086686662E-2</v>
      </c>
      <c r="G1463" s="2">
        <f t="shared" si="135"/>
        <v>8.7075953390754482E-2</v>
      </c>
      <c r="H1463" s="2" t="str">
        <f t="shared" si="136"/>
        <v>Sell</v>
      </c>
    </row>
    <row r="1464" spans="1:8" ht="13.5" x14ac:dyDescent="0.25">
      <c r="A1464" s="3">
        <f>TITRES_STAT!B1467</f>
        <v>44447</v>
      </c>
      <c r="B1464" s="6">
        <f>TITRES_STAT!D1467</f>
        <v>2.4276</v>
      </c>
      <c r="C1464" s="2">
        <f t="shared" si="132"/>
        <v>2.5350382536276994</v>
      </c>
      <c r="D1464" s="2">
        <f t="shared" si="134"/>
        <v>2.473969084159541</v>
      </c>
      <c r="E1464" s="2">
        <f t="shared" si="133"/>
        <v>6.1069169468158435E-2</v>
      </c>
      <c r="F1464" s="2">
        <f t="shared" si="137"/>
        <v>-3.9102741375717641E-2</v>
      </c>
      <c r="G1464" s="2">
        <f t="shared" si="135"/>
        <v>0.10017191084387608</v>
      </c>
      <c r="H1464" s="2" t="str">
        <f t="shared" si="136"/>
        <v>Sell</v>
      </c>
    </row>
    <row r="1465" spans="1:8" ht="13.5" x14ac:dyDescent="0.25">
      <c r="A1465" s="3">
        <f>TITRES_STAT!B1468</f>
        <v>44448</v>
      </c>
      <c r="B1465" s="6">
        <f>TITRES_STAT!D1468</f>
        <v>2.5687000000000002</v>
      </c>
      <c r="C1465" s="2">
        <f t="shared" si="132"/>
        <v>2.5664169838388227</v>
      </c>
      <c r="D1465" s="2">
        <f t="shared" si="134"/>
        <v>2.4809861890366118</v>
      </c>
      <c r="E1465" s="2">
        <f t="shared" si="133"/>
        <v>8.543079480221083E-2</v>
      </c>
      <c r="F1465" s="2">
        <f t="shared" si="137"/>
        <v>-1.4196034140131944E-2</v>
      </c>
      <c r="G1465" s="2">
        <f t="shared" si="135"/>
        <v>9.9626828942342774E-2</v>
      </c>
      <c r="H1465" s="2" t="str">
        <f t="shared" si="136"/>
        <v>Sell</v>
      </c>
    </row>
    <row r="1466" spans="1:8" ht="13.5" x14ac:dyDescent="0.25">
      <c r="A1466" s="3">
        <f>TITRES_STAT!B1469</f>
        <v>44449</v>
      </c>
      <c r="B1466" s="6">
        <f>TITRES_STAT!D1469</f>
        <v>2.5541</v>
      </c>
      <c r="C1466" s="2">
        <f t="shared" si="132"/>
        <v>2.5899682170943885</v>
      </c>
      <c r="D1466" s="2">
        <f t="shared" si="134"/>
        <v>2.4864020268857518</v>
      </c>
      <c r="E1466" s="2">
        <f t="shared" si="133"/>
        <v>0.10356619020863667</v>
      </c>
      <c r="F1466" s="2">
        <f t="shared" si="137"/>
        <v>9.3564107296217787E-3</v>
      </c>
      <c r="G1466" s="2">
        <f t="shared" si="135"/>
        <v>9.4209779479014891E-2</v>
      </c>
      <c r="H1466" s="2" t="str">
        <f t="shared" si="136"/>
        <v>Sell</v>
      </c>
    </row>
    <row r="1467" spans="1:8" ht="13.5" x14ac:dyDescent="0.25">
      <c r="A1467" s="3">
        <f>TITRES_STAT!B1470</f>
        <v>44452</v>
      </c>
      <c r="B1467" s="6">
        <f>TITRES_STAT!D1470</f>
        <v>2.5493000000000001</v>
      </c>
      <c r="C1467" s="2">
        <f t="shared" si="132"/>
        <v>2.6076500298490979</v>
      </c>
      <c r="D1467" s="2">
        <f t="shared" si="134"/>
        <v>2.4910611360053259</v>
      </c>
      <c r="E1467" s="2">
        <f t="shared" si="133"/>
        <v>0.11658889384377202</v>
      </c>
      <c r="F1467" s="2">
        <f t="shared" si="137"/>
        <v>3.0802907352451829E-2</v>
      </c>
      <c r="G1467" s="2">
        <f t="shared" si="135"/>
        <v>8.5785986491320187E-2</v>
      </c>
      <c r="H1467" s="2" t="str">
        <f t="shared" si="136"/>
        <v>Sell</v>
      </c>
    </row>
    <row r="1468" spans="1:8" ht="13.5" x14ac:dyDescent="0.25">
      <c r="A1468" s="3">
        <f>TITRES_STAT!B1471</f>
        <v>44453</v>
      </c>
      <c r="B1468" s="6">
        <f>TITRES_STAT!D1471</f>
        <v>2.4763000000000002</v>
      </c>
      <c r="C1468" s="2">
        <f t="shared" si="132"/>
        <v>2.6128884867953905</v>
      </c>
      <c r="D1468" s="2">
        <f t="shared" si="134"/>
        <v>2.4899677185234497</v>
      </c>
      <c r="E1468" s="2">
        <f t="shared" si="133"/>
        <v>0.12292076827194087</v>
      </c>
      <c r="F1468" s="2">
        <f t="shared" si="137"/>
        <v>4.9226479536349642E-2</v>
      </c>
      <c r="G1468" s="2">
        <f t="shared" si="135"/>
        <v>7.3694288735591224E-2</v>
      </c>
      <c r="H1468" s="2" t="str">
        <f t="shared" si="136"/>
        <v>Sell</v>
      </c>
    </row>
    <row r="1469" spans="1:8" ht="13.5" x14ac:dyDescent="0.25">
      <c r="A1469" s="3">
        <f>TITRES_STAT!B1472</f>
        <v>44454</v>
      </c>
      <c r="B1469" s="6">
        <f>TITRES_STAT!D1472</f>
        <v>2.4276</v>
      </c>
      <c r="C1469" s="2">
        <f t="shared" si="132"/>
        <v>2.610582565749946</v>
      </c>
      <c r="D1469" s="2">
        <f t="shared" si="134"/>
        <v>2.4853478875217125</v>
      </c>
      <c r="E1469" s="2">
        <f t="shared" si="133"/>
        <v>0.12523467822823342</v>
      </c>
      <c r="F1469" s="2">
        <f t="shared" si="137"/>
        <v>6.44281192747264E-2</v>
      </c>
      <c r="G1469" s="2">
        <f t="shared" si="135"/>
        <v>6.080655895350702E-2</v>
      </c>
      <c r="H1469" s="2" t="str">
        <f t="shared" si="136"/>
        <v>Sell</v>
      </c>
    </row>
    <row r="1470" spans="1:8" ht="13.5" x14ac:dyDescent="0.25">
      <c r="A1470" s="3">
        <f>TITRES_STAT!B1473</f>
        <v>44455</v>
      </c>
      <c r="B1470" s="6">
        <f>TITRES_STAT!D1473</f>
        <v>2.4276</v>
      </c>
      <c r="C1470" s="2">
        <f t="shared" si="132"/>
        <v>2.5906775556345694</v>
      </c>
      <c r="D1470" s="2">
        <f t="shared" si="134"/>
        <v>2.4810702662238078</v>
      </c>
      <c r="E1470" s="2">
        <f t="shared" si="133"/>
        <v>0.10960728941076159</v>
      </c>
      <c r="F1470" s="2">
        <f t="shared" si="137"/>
        <v>7.3463953301933435E-2</v>
      </c>
      <c r="G1470" s="2">
        <f t="shared" si="135"/>
        <v>3.6143336108828153E-2</v>
      </c>
      <c r="H1470" s="2" t="str">
        <f t="shared" si="136"/>
        <v>Sell</v>
      </c>
    </row>
    <row r="1471" spans="1:8" ht="13.5" x14ac:dyDescent="0.25">
      <c r="A1471" s="3">
        <f>TITRES_STAT!B1474</f>
        <v>44456</v>
      </c>
      <c r="B1471" s="6">
        <f>TITRES_STAT!D1474</f>
        <v>2.4081999999999999</v>
      </c>
      <c r="C1471" s="2">
        <f t="shared" si="132"/>
        <v>2.5730810086138662</v>
      </c>
      <c r="D1471" s="2">
        <f t="shared" si="134"/>
        <v>2.4756724687257479</v>
      </c>
      <c r="E1471" s="2">
        <f t="shared" si="133"/>
        <v>9.7408539888118373E-2</v>
      </c>
      <c r="F1471" s="2">
        <f t="shared" si="137"/>
        <v>7.8252870619170425E-2</v>
      </c>
      <c r="G1471" s="2">
        <f t="shared" si="135"/>
        <v>1.9155669268947947E-2</v>
      </c>
      <c r="H1471" s="2" t="str">
        <f t="shared" si="136"/>
        <v>Sell</v>
      </c>
    </row>
    <row r="1472" spans="1:8" ht="13.5" x14ac:dyDescent="0.25">
      <c r="A1472" s="3">
        <f>TITRES_STAT!B1475</f>
        <v>44459</v>
      </c>
      <c r="B1472" s="6">
        <f>TITRES_STAT!D1475</f>
        <v>2.4081999999999999</v>
      </c>
      <c r="C1472" s="2">
        <f t="shared" si="132"/>
        <v>2.5506993149809638</v>
      </c>
      <c r="D1472" s="2">
        <f t="shared" si="134"/>
        <v>2.4706745080793961</v>
      </c>
      <c r="E1472" s="2">
        <f t="shared" si="133"/>
        <v>8.0024806901567658E-2</v>
      </c>
      <c r="F1472" s="2">
        <f t="shared" si="137"/>
        <v>7.8607257875649872E-2</v>
      </c>
      <c r="G1472" s="2">
        <f t="shared" si="135"/>
        <v>1.4175490259177859E-3</v>
      </c>
      <c r="H1472" s="2" t="str">
        <f t="shared" si="136"/>
        <v>Sell</v>
      </c>
    </row>
    <row r="1473" spans="1:8" ht="13.5" x14ac:dyDescent="0.25">
      <c r="A1473" s="3">
        <f>TITRES_STAT!B1476</f>
        <v>44460</v>
      </c>
      <c r="B1473" s="6">
        <f>TITRES_STAT!D1476</f>
        <v>2.4325000000000001</v>
      </c>
      <c r="C1473" s="2">
        <f t="shared" si="132"/>
        <v>2.5325148049838924</v>
      </c>
      <c r="D1473" s="2">
        <f t="shared" si="134"/>
        <v>2.4678467667401818</v>
      </c>
      <c r="E1473" s="2">
        <f t="shared" si="133"/>
        <v>6.4668038243710591E-2</v>
      </c>
      <c r="F1473" s="2">
        <f t="shared" si="137"/>
        <v>7.5819413949262018E-2</v>
      </c>
      <c r="G1473" s="2">
        <f t="shared" si="135"/>
        <v>-1.1151375705551428E-2</v>
      </c>
      <c r="H1473" s="2" t="str">
        <f t="shared" si="136"/>
        <v>Hold</v>
      </c>
    </row>
    <row r="1474" spans="1:8" ht="13.5" x14ac:dyDescent="0.25">
      <c r="A1474" s="3">
        <f>TITRES_STAT!B1477</f>
        <v>44461</v>
      </c>
      <c r="B1474" s="6">
        <f>TITRES_STAT!D1477</f>
        <v>2.3839000000000001</v>
      </c>
      <c r="C1474" s="2">
        <f t="shared" si="132"/>
        <v>2.5163740657556013</v>
      </c>
      <c r="D1474" s="2">
        <f t="shared" si="134"/>
        <v>2.4616284877223906</v>
      </c>
      <c r="E1474" s="2">
        <f t="shared" si="133"/>
        <v>5.4745578033210673E-2</v>
      </c>
      <c r="F1474" s="2">
        <f t="shared" si="137"/>
        <v>7.1604646766051744E-2</v>
      </c>
      <c r="G1474" s="2">
        <f t="shared" si="135"/>
        <v>-1.685906873284107E-2</v>
      </c>
      <c r="H1474" s="2" t="str">
        <f t="shared" si="136"/>
        <v>Hold</v>
      </c>
    </row>
    <row r="1475" spans="1:8" ht="13.5" x14ac:dyDescent="0.25">
      <c r="A1475" s="3">
        <f>TITRES_STAT!B1478</f>
        <v>44462</v>
      </c>
      <c r="B1475" s="6">
        <f>TITRES_STAT!D1478</f>
        <v>2.4178999999999999</v>
      </c>
      <c r="C1475" s="2">
        <f t="shared" si="132"/>
        <v>2.5244242094855087</v>
      </c>
      <c r="D1475" s="2">
        <f t="shared" si="134"/>
        <v>2.458389340483695</v>
      </c>
      <c r="E1475" s="2">
        <f t="shared" si="133"/>
        <v>6.6034869001813767E-2</v>
      </c>
      <c r="F1475" s="2">
        <f t="shared" si="137"/>
        <v>7.0490691213204157E-2</v>
      </c>
      <c r="G1475" s="2">
        <f t="shared" si="135"/>
        <v>-4.4558222113903895E-3</v>
      </c>
      <c r="H1475" s="2" t="str">
        <f t="shared" si="136"/>
        <v>Hold</v>
      </c>
    </row>
    <row r="1476" spans="1:8" ht="13.5" x14ac:dyDescent="0.25">
      <c r="A1476" s="3">
        <f>TITRES_STAT!B1479</f>
        <v>44463</v>
      </c>
      <c r="B1476" s="6">
        <f>TITRES_STAT!D1479</f>
        <v>2.3595000000000002</v>
      </c>
      <c r="C1476" s="2">
        <f t="shared" si="132"/>
        <v>2.5289897157185073</v>
      </c>
      <c r="D1476" s="2">
        <f t="shared" si="134"/>
        <v>2.4510642041515696</v>
      </c>
      <c r="E1476" s="2">
        <f t="shared" si="133"/>
        <v>7.7925511566937722E-2</v>
      </c>
      <c r="F1476" s="2">
        <f t="shared" si="137"/>
        <v>7.1977655283950878E-2</v>
      </c>
      <c r="G1476" s="2">
        <f t="shared" si="135"/>
        <v>5.9478562829868437E-3</v>
      </c>
      <c r="H1476" s="2" t="str">
        <f t="shared" si="136"/>
        <v>Sell</v>
      </c>
    </row>
    <row r="1477" spans="1:8" ht="13.5" x14ac:dyDescent="0.25">
      <c r="A1477" s="3">
        <f>TITRES_STAT!B1480</f>
        <v>44466</v>
      </c>
      <c r="B1477" s="6">
        <f>TITRES_STAT!D1480</f>
        <v>2.3839000000000001</v>
      </c>
      <c r="C1477" s="2">
        <f t="shared" si="132"/>
        <v>2.5321143748387369</v>
      </c>
      <c r="D1477" s="2">
        <f t="shared" si="134"/>
        <v>2.4460890779181201</v>
      </c>
      <c r="E1477" s="2">
        <f t="shared" si="133"/>
        <v>8.6025296920616778E-2</v>
      </c>
      <c r="F1477" s="2">
        <f t="shared" si="137"/>
        <v>7.4787183611284058E-2</v>
      </c>
      <c r="G1477" s="2">
        <f t="shared" si="135"/>
        <v>1.123811330933272E-2</v>
      </c>
      <c r="H1477" s="2" t="str">
        <f t="shared" si="136"/>
        <v>Sell</v>
      </c>
    </row>
    <row r="1478" spans="1:8" ht="13.5" x14ac:dyDescent="0.25">
      <c r="A1478" s="3">
        <f>TITRES_STAT!B1481</f>
        <v>44467</v>
      </c>
      <c r="B1478" s="6">
        <f>TITRES_STAT!D1481</f>
        <v>2.3839000000000001</v>
      </c>
      <c r="C1478" s="2">
        <f t="shared" si="132"/>
        <v>2.5235275479404695</v>
      </c>
      <c r="D1478" s="2">
        <f t="shared" si="134"/>
        <v>2.441482479553815</v>
      </c>
      <c r="E1478" s="2">
        <f t="shared" si="133"/>
        <v>8.2045068386654485E-2</v>
      </c>
      <c r="F1478" s="2">
        <f t="shared" si="137"/>
        <v>7.6238760566358144E-2</v>
      </c>
      <c r="G1478" s="2">
        <f t="shared" si="135"/>
        <v>5.8063078202963414E-3</v>
      </c>
      <c r="H1478" s="2" t="str">
        <f t="shared" si="136"/>
        <v>Sell</v>
      </c>
    </row>
    <row r="1479" spans="1:8" ht="13.5" x14ac:dyDescent="0.25">
      <c r="A1479" s="3">
        <f>TITRES_STAT!B1482</f>
        <v>44468</v>
      </c>
      <c r="B1479" s="6">
        <f>TITRES_STAT!D1482</f>
        <v>2.452</v>
      </c>
      <c r="C1479" s="2">
        <f t="shared" si="132"/>
        <v>2.5087694636419355</v>
      </c>
      <c r="D1479" s="2">
        <f t="shared" si="134"/>
        <v>2.4422615551424216</v>
      </c>
      <c r="E1479" s="2">
        <f t="shared" si="133"/>
        <v>6.6507908499513935E-2</v>
      </c>
      <c r="F1479" s="2">
        <f t="shared" si="137"/>
        <v>7.4292590152989307E-2</v>
      </c>
      <c r="G1479" s="2">
        <f t="shared" si="135"/>
        <v>-7.7846816534753727E-3</v>
      </c>
      <c r="H1479" s="2" t="str">
        <f t="shared" si="136"/>
        <v>Hold</v>
      </c>
    </row>
    <row r="1480" spans="1:8" ht="13.5" x14ac:dyDescent="0.25">
      <c r="A1480" s="3">
        <f>TITRES_STAT!B1483</f>
        <v>44469</v>
      </c>
      <c r="B1480" s="6">
        <f>TITRES_STAT!D1483</f>
        <v>2.3498000000000001</v>
      </c>
      <c r="C1480" s="2">
        <f t="shared" si="132"/>
        <v>2.4962818538508684</v>
      </c>
      <c r="D1480" s="2">
        <f t="shared" si="134"/>
        <v>2.4354125510577975</v>
      </c>
      <c r="E1480" s="2">
        <f t="shared" si="133"/>
        <v>6.0869302793070901E-2</v>
      </c>
      <c r="F1480" s="2">
        <f t="shared" si="137"/>
        <v>7.1607932681005626E-2</v>
      </c>
      <c r="G1480" s="2">
        <f t="shared" si="135"/>
        <v>-1.0738629887934725E-2</v>
      </c>
      <c r="H1480" s="2" t="str">
        <f t="shared" si="136"/>
        <v>Hold</v>
      </c>
    </row>
    <row r="1481" spans="1:8" ht="13.5" x14ac:dyDescent="0.25">
      <c r="A1481" s="3">
        <f>TITRES_STAT!B1484</f>
        <v>44470</v>
      </c>
      <c r="B1481" s="6">
        <f>TITRES_STAT!D1484</f>
        <v>2.4129999999999998</v>
      </c>
      <c r="C1481" s="2">
        <f t="shared" si="132"/>
        <v>2.4827307994122734</v>
      </c>
      <c r="D1481" s="2">
        <f t="shared" si="134"/>
        <v>2.4337523620905532</v>
      </c>
      <c r="E1481" s="2">
        <f t="shared" si="133"/>
        <v>4.8978437321720136E-2</v>
      </c>
      <c r="F1481" s="2">
        <f t="shared" si="137"/>
        <v>6.7082033609148536E-2</v>
      </c>
      <c r="G1481" s="2">
        <f t="shared" si="135"/>
        <v>-1.81035962874284E-2</v>
      </c>
      <c r="H1481" s="2" t="str">
        <f t="shared" si="136"/>
        <v>Hold</v>
      </c>
    </row>
    <row r="1482" spans="1:8" ht="13.5" x14ac:dyDescent="0.25">
      <c r="A1482" s="3">
        <f>TITRES_STAT!B1485</f>
        <v>44473</v>
      </c>
      <c r="B1482" s="6">
        <f>TITRES_STAT!D1485</f>
        <v>2.4500000000000002</v>
      </c>
      <c r="C1482" s="2">
        <f t="shared" si="132"/>
        <v>2.4712645225796157</v>
      </c>
      <c r="D1482" s="2">
        <f t="shared" si="134"/>
        <v>2.4349558908245865</v>
      </c>
      <c r="E1482" s="2">
        <f t="shared" si="133"/>
        <v>3.6308631755029186E-2</v>
      </c>
      <c r="F1482" s="2">
        <f t="shared" si="137"/>
        <v>6.0927353238324669E-2</v>
      </c>
      <c r="G1482" s="2">
        <f t="shared" si="135"/>
        <v>-2.4618721483295483E-2</v>
      </c>
      <c r="H1482" s="2" t="str">
        <f t="shared" si="136"/>
        <v>Hold</v>
      </c>
    </row>
    <row r="1483" spans="1:8" ht="13.5" x14ac:dyDescent="0.25">
      <c r="A1483" s="3">
        <f>TITRES_STAT!B1486</f>
        <v>44474</v>
      </c>
      <c r="B1483" s="6">
        <f>TITRES_STAT!D1486</f>
        <v>2.41</v>
      </c>
      <c r="C1483" s="2">
        <f t="shared" si="132"/>
        <v>2.4653007498750594</v>
      </c>
      <c r="D1483" s="2">
        <f t="shared" si="134"/>
        <v>2.4331073063190614</v>
      </c>
      <c r="E1483" s="2">
        <f t="shared" si="133"/>
        <v>3.2193443555998069E-2</v>
      </c>
      <c r="F1483" s="2">
        <f t="shared" si="137"/>
        <v>5.5180571301859355E-2</v>
      </c>
      <c r="G1483" s="2">
        <f t="shared" si="135"/>
        <v>-2.2987127745861285E-2</v>
      </c>
      <c r="H1483" s="2" t="str">
        <f t="shared" si="136"/>
        <v>Hold</v>
      </c>
    </row>
    <row r="1484" spans="1:8" ht="13.5" x14ac:dyDescent="0.25">
      <c r="A1484" s="3">
        <f>TITRES_STAT!B1487</f>
        <v>44475</v>
      </c>
      <c r="B1484" s="6">
        <f>TITRES_STAT!D1487</f>
        <v>2.2999999999999998</v>
      </c>
      <c r="C1484" s="2">
        <f t="shared" si="132"/>
        <v>2.4527775575865887</v>
      </c>
      <c r="D1484" s="2">
        <f t="shared" si="134"/>
        <v>2.4232475058509828</v>
      </c>
      <c r="E1484" s="2">
        <f t="shared" si="133"/>
        <v>2.9530051735605856E-2</v>
      </c>
      <c r="F1484" s="2">
        <f t="shared" si="137"/>
        <v>5.005046738860866E-2</v>
      </c>
      <c r="G1484" s="2">
        <f t="shared" si="135"/>
        <v>-2.0520415653002805E-2</v>
      </c>
      <c r="H1484" s="2" t="str">
        <f t="shared" si="136"/>
        <v>Hold</v>
      </c>
    </row>
    <row r="1485" spans="1:8" ht="13.5" x14ac:dyDescent="0.25">
      <c r="A1485" s="3">
        <f>TITRES_STAT!B1488</f>
        <v>44476</v>
      </c>
      <c r="B1485" s="6">
        <f>TITRES_STAT!D1488</f>
        <v>2.2000000000000002</v>
      </c>
      <c r="C1485" s="2">
        <f t="shared" si="132"/>
        <v>2.4474117794963446</v>
      </c>
      <c r="D1485" s="2">
        <f t="shared" si="134"/>
        <v>2.406710653565725</v>
      </c>
      <c r="E1485" s="2">
        <f t="shared" si="133"/>
        <v>4.0701125930619586E-2</v>
      </c>
      <c r="F1485" s="2">
        <f t="shared" si="137"/>
        <v>4.8180599097010848E-2</v>
      </c>
      <c r="G1485" s="2">
        <f t="shared" si="135"/>
        <v>-7.4794731663912623E-3</v>
      </c>
      <c r="H1485" s="2" t="str">
        <f t="shared" si="136"/>
        <v>Hold</v>
      </c>
    </row>
    <row r="1486" spans="1:8" ht="13.5" x14ac:dyDescent="0.25">
      <c r="A1486" s="3">
        <f>TITRES_STAT!B1489</f>
        <v>44477</v>
      </c>
      <c r="B1486" s="6">
        <f>TITRES_STAT!D1489</f>
        <v>2.23</v>
      </c>
      <c r="C1486" s="2">
        <f t="shared" si="132"/>
        <v>2.4338868903430608</v>
      </c>
      <c r="D1486" s="2">
        <f t="shared" si="134"/>
        <v>2.3936209755238194</v>
      </c>
      <c r="E1486" s="2">
        <f t="shared" si="133"/>
        <v>4.0265914819241466E-2</v>
      </c>
      <c r="F1486" s="2">
        <f t="shared" si="137"/>
        <v>4.659766224145697E-2</v>
      </c>
      <c r="G1486" s="2">
        <f t="shared" si="135"/>
        <v>-6.3317474222155043E-3</v>
      </c>
      <c r="H1486" s="2" t="str">
        <f t="shared" si="136"/>
        <v>Hold</v>
      </c>
    </row>
    <row r="1487" spans="1:8" ht="13.5" x14ac:dyDescent="0.25">
      <c r="A1487" s="3">
        <f>TITRES_STAT!B1490</f>
        <v>44480</v>
      </c>
      <c r="B1487" s="6">
        <f>TITRES_STAT!D1490</f>
        <v>2.27</v>
      </c>
      <c r="C1487" s="2">
        <f t="shared" ref="C1487:C1550" si="138">$C$4*B1477+C1486*(1-$C$4)</f>
        <v>2.4261965995210515</v>
      </c>
      <c r="D1487" s="2">
        <f t="shared" si="134"/>
        <v>2.3844638662257585</v>
      </c>
      <c r="E1487" s="2">
        <f t="shared" si="133"/>
        <v>4.1732733295293034E-2</v>
      </c>
      <c r="F1487" s="2">
        <f t="shared" si="137"/>
        <v>4.5624676452224185E-2</v>
      </c>
      <c r="G1487" s="2">
        <f t="shared" si="135"/>
        <v>-3.8919431569311505E-3</v>
      </c>
      <c r="H1487" s="2" t="str">
        <f t="shared" si="136"/>
        <v>Hold</v>
      </c>
    </row>
    <row r="1488" spans="1:8" ht="13.5" x14ac:dyDescent="0.25">
      <c r="A1488" s="3">
        <f>TITRES_STAT!B1491</f>
        <v>44481</v>
      </c>
      <c r="B1488" s="6">
        <f>TITRES_STAT!D1491</f>
        <v>2.2999999999999998</v>
      </c>
      <c r="C1488" s="2">
        <f t="shared" si="138"/>
        <v>2.4196894303639667</v>
      </c>
      <c r="D1488" s="2">
        <f t="shared" si="134"/>
        <v>2.3782072835423689</v>
      </c>
      <c r="E1488" s="2">
        <f t="shared" si="133"/>
        <v>4.1482146821597787E-2</v>
      </c>
      <c r="F1488" s="2">
        <f t="shared" si="137"/>
        <v>4.4796170526098911E-2</v>
      </c>
      <c r="G1488" s="2">
        <f t="shared" si="135"/>
        <v>-3.3140237045011234E-3</v>
      </c>
      <c r="H1488" s="2" t="str">
        <f t="shared" si="136"/>
        <v>Hold</v>
      </c>
    </row>
    <row r="1489" spans="1:8" ht="13.5" x14ac:dyDescent="0.25">
      <c r="A1489" s="3">
        <f>TITRES_STAT!B1492</f>
        <v>44482</v>
      </c>
      <c r="B1489" s="6">
        <f>TITRES_STAT!D1492</f>
        <v>2.2000000000000002</v>
      </c>
      <c r="C1489" s="2">
        <f t="shared" si="138"/>
        <v>2.4246602872310485</v>
      </c>
      <c r="D1489" s="2">
        <f t="shared" si="134"/>
        <v>2.3650067440207119</v>
      </c>
      <c r="E1489" s="2">
        <f t="shared" si="133"/>
        <v>5.9653543210336668E-2</v>
      </c>
      <c r="F1489" s="2">
        <f t="shared" si="137"/>
        <v>4.7767645062946465E-2</v>
      </c>
      <c r="G1489" s="2">
        <f t="shared" si="135"/>
        <v>1.1885898147390203E-2</v>
      </c>
      <c r="H1489" s="2" t="str">
        <f t="shared" si="136"/>
        <v>Sell</v>
      </c>
    </row>
    <row r="1490" spans="1:8" ht="13.5" x14ac:dyDescent="0.25">
      <c r="A1490" s="3">
        <f>TITRES_STAT!B1493</f>
        <v>44483</v>
      </c>
      <c r="B1490" s="6">
        <f>TITRES_STAT!D1493</f>
        <v>2.1</v>
      </c>
      <c r="C1490" s="2">
        <f t="shared" si="138"/>
        <v>2.4131433199647336</v>
      </c>
      <c r="D1490" s="2">
        <f t="shared" si="134"/>
        <v>2.3453766148339925</v>
      </c>
      <c r="E1490" s="2">
        <f t="shared" si="133"/>
        <v>6.7766705130741123E-2</v>
      </c>
      <c r="F1490" s="2">
        <f t="shared" si="137"/>
        <v>5.1767457076505402E-2</v>
      </c>
      <c r="G1490" s="2">
        <f t="shared" si="135"/>
        <v>1.5999248054235721E-2</v>
      </c>
      <c r="H1490" s="2" t="str">
        <f t="shared" si="136"/>
        <v>Sell</v>
      </c>
    </row>
    <row r="1491" spans="1:8" ht="13.5" x14ac:dyDescent="0.25">
      <c r="A1491" s="3">
        <f>TITRES_STAT!B1494</f>
        <v>44488</v>
      </c>
      <c r="B1491" s="6">
        <f>TITRES_STAT!D1494</f>
        <v>2.0499999999999998</v>
      </c>
      <c r="C1491" s="2">
        <f t="shared" si="138"/>
        <v>2.4131212707393899</v>
      </c>
      <c r="D1491" s="2">
        <f t="shared" si="134"/>
        <v>2.3234968655870301</v>
      </c>
      <c r="E1491" s="2">
        <f t="shared" si="133"/>
        <v>8.962440515235981E-2</v>
      </c>
      <c r="F1491" s="2">
        <f t="shared" si="137"/>
        <v>5.9338846691676286E-2</v>
      </c>
      <c r="G1491" s="2">
        <f t="shared" si="135"/>
        <v>3.0285558460683523E-2</v>
      </c>
      <c r="H1491" s="2" t="str">
        <f t="shared" si="136"/>
        <v>Sell</v>
      </c>
    </row>
    <row r="1492" spans="1:8" ht="13.5" x14ac:dyDescent="0.25">
      <c r="A1492" s="3">
        <f>TITRES_STAT!B1495</f>
        <v>44489</v>
      </c>
      <c r="B1492" s="6">
        <f>TITRES_STAT!D1495</f>
        <v>1.96</v>
      </c>
      <c r="C1492" s="2">
        <f t="shared" si="138"/>
        <v>2.4187949213948685</v>
      </c>
      <c r="D1492" s="2">
        <f t="shared" si="134"/>
        <v>2.2965711718398425</v>
      </c>
      <c r="E1492" s="2">
        <f t="shared" si="133"/>
        <v>0.12222374955502602</v>
      </c>
      <c r="F1492" s="2">
        <f t="shared" si="137"/>
        <v>7.1915827264346227E-2</v>
      </c>
      <c r="G1492" s="2">
        <f t="shared" si="135"/>
        <v>5.0307922290679791E-2</v>
      </c>
      <c r="H1492" s="2" t="str">
        <f t="shared" si="136"/>
        <v>Sell</v>
      </c>
    </row>
    <row r="1493" spans="1:8" ht="13.5" x14ac:dyDescent="0.25">
      <c r="A1493" s="3">
        <f>TITRES_STAT!B1496</f>
        <v>44490</v>
      </c>
      <c r="B1493" s="6">
        <f>TITRES_STAT!D1496</f>
        <v>1.93</v>
      </c>
      <c r="C1493" s="2">
        <f t="shared" si="138"/>
        <v>2.417441856564889</v>
      </c>
      <c r="D1493" s="2">
        <f t="shared" si="134"/>
        <v>2.2694177517035579</v>
      </c>
      <c r="E1493" s="2">
        <f t="shared" si="133"/>
        <v>0.14802410486133111</v>
      </c>
      <c r="F1493" s="2">
        <f t="shared" si="137"/>
        <v>8.7137482783743198E-2</v>
      </c>
      <c r="G1493" s="2">
        <f t="shared" si="135"/>
        <v>6.088662207758791E-2</v>
      </c>
      <c r="H1493" s="2" t="str">
        <f t="shared" si="136"/>
        <v>Sell</v>
      </c>
    </row>
    <row r="1494" spans="1:8" ht="13.5" x14ac:dyDescent="0.25">
      <c r="A1494" s="3">
        <f>TITRES_STAT!B1497</f>
        <v>44491</v>
      </c>
      <c r="B1494" s="6">
        <f>TITRES_STAT!D1497</f>
        <v>1.9</v>
      </c>
      <c r="C1494" s="2">
        <f t="shared" si="138"/>
        <v>2.3993738786318293</v>
      </c>
      <c r="D1494" s="2">
        <f t="shared" si="134"/>
        <v>2.2420534737995905</v>
      </c>
      <c r="E1494" s="2">
        <f t="shared" si="133"/>
        <v>0.15732040483223875</v>
      </c>
      <c r="F1494" s="2">
        <f t="shared" si="137"/>
        <v>0.10117406719344232</v>
      </c>
      <c r="G1494" s="2">
        <f t="shared" si="135"/>
        <v>5.6146337638796423E-2</v>
      </c>
      <c r="H1494" s="2" t="str">
        <f t="shared" si="136"/>
        <v>Sell</v>
      </c>
    </row>
    <row r="1495" spans="1:8" ht="13.5" x14ac:dyDescent="0.25">
      <c r="A1495" s="3">
        <f>TITRES_STAT!B1498</f>
        <v>44494</v>
      </c>
      <c r="B1495" s="6">
        <f>TITRES_STAT!D1498</f>
        <v>1.91</v>
      </c>
      <c r="C1495" s="2">
        <f t="shared" si="138"/>
        <v>2.3687009742269325</v>
      </c>
      <c r="D1495" s="2">
        <f t="shared" si="134"/>
        <v>2.217456920184806</v>
      </c>
      <c r="E1495" s="2">
        <f t="shared" si="133"/>
        <v>0.15124405404212649</v>
      </c>
      <c r="F1495" s="2">
        <f t="shared" si="137"/>
        <v>0.11118806456317916</v>
      </c>
      <c r="G1495" s="2">
        <f t="shared" si="135"/>
        <v>4.0055989478947326E-2</v>
      </c>
      <c r="H1495" s="2" t="str">
        <f t="shared" si="136"/>
        <v>Sell</v>
      </c>
    </row>
    <row r="1496" spans="1:8" ht="13.5" x14ac:dyDescent="0.25">
      <c r="A1496" s="3">
        <f>TITRES_STAT!B1499</f>
        <v>44495</v>
      </c>
      <c r="B1496" s="6">
        <f>TITRES_STAT!D1499</f>
        <v>1.9</v>
      </c>
      <c r="C1496" s="2">
        <f t="shared" si="138"/>
        <v>2.3473623628074045</v>
      </c>
      <c r="D1496" s="2">
        <f t="shared" si="134"/>
        <v>2.1939415927637094</v>
      </c>
      <c r="E1496" s="2">
        <f t="shared" si="133"/>
        <v>0.15342077004369514</v>
      </c>
      <c r="F1496" s="2">
        <f t="shared" si="137"/>
        <v>0.11963460565928236</v>
      </c>
      <c r="G1496" s="2">
        <f t="shared" si="135"/>
        <v>3.3786164384412787E-2</v>
      </c>
      <c r="H1496" s="2" t="str">
        <f t="shared" si="136"/>
        <v>Sell</v>
      </c>
    </row>
    <row r="1497" spans="1:8" ht="13.5" x14ac:dyDescent="0.25">
      <c r="A1497" s="3">
        <f>TITRES_STAT!B1500</f>
        <v>44496</v>
      </c>
      <c r="B1497" s="6">
        <f>TITRES_STAT!D1500</f>
        <v>1.89</v>
      </c>
      <c r="C1497" s="2">
        <f t="shared" si="138"/>
        <v>2.3354604608370346</v>
      </c>
      <c r="D1497" s="2">
        <f t="shared" si="134"/>
        <v>2.1714274007071386</v>
      </c>
      <c r="E1497" s="2">
        <f t="shared" si="133"/>
        <v>0.16403306012989605</v>
      </c>
      <c r="F1497" s="2">
        <f t="shared" si="137"/>
        <v>0.1285142965534051</v>
      </c>
      <c r="G1497" s="2">
        <f t="shared" si="135"/>
        <v>3.5518763576490947E-2</v>
      </c>
      <c r="H1497" s="2" t="str">
        <f t="shared" si="136"/>
        <v>Sell</v>
      </c>
    </row>
    <row r="1498" spans="1:8" ht="13.5" x14ac:dyDescent="0.25">
      <c r="A1498" s="3">
        <f>TITRES_STAT!B1501</f>
        <v>44497</v>
      </c>
      <c r="B1498" s="6">
        <f>TITRES_STAT!D1501</f>
        <v>1.9</v>
      </c>
      <c r="C1498" s="2">
        <f t="shared" si="138"/>
        <v>2.3300050053236445</v>
      </c>
      <c r="D1498" s="2">
        <f t="shared" si="134"/>
        <v>2.1513216673214246</v>
      </c>
      <c r="E1498" s="2">
        <f t="shared" si="133"/>
        <v>0.17868333800221992</v>
      </c>
      <c r="F1498" s="2">
        <f t="shared" si="137"/>
        <v>0.13854810484316807</v>
      </c>
      <c r="G1498" s="2">
        <f t="shared" si="135"/>
        <v>4.0135233159051847E-2</v>
      </c>
      <c r="H1498" s="2" t="str">
        <f t="shared" si="136"/>
        <v>Sell</v>
      </c>
    </row>
    <row r="1499" spans="1:8" ht="13.5" x14ac:dyDescent="0.25">
      <c r="A1499" s="3">
        <f>TITRES_STAT!B1502</f>
        <v>44498</v>
      </c>
      <c r="B1499" s="6">
        <f>TITRES_STAT!D1502</f>
        <v>1.96</v>
      </c>
      <c r="C1499" s="2">
        <f t="shared" si="138"/>
        <v>2.310004235273853</v>
      </c>
      <c r="D1499" s="2">
        <f t="shared" si="134"/>
        <v>2.1371496919642818</v>
      </c>
      <c r="E1499" s="2">
        <f t="shared" si="133"/>
        <v>0.17285454330957117</v>
      </c>
      <c r="F1499" s="2">
        <f t="shared" si="137"/>
        <v>0.14540939253644869</v>
      </c>
      <c r="G1499" s="2">
        <f t="shared" si="135"/>
        <v>2.7445150773122484E-2</v>
      </c>
      <c r="H1499" s="2" t="str">
        <f t="shared" si="136"/>
        <v>Sell</v>
      </c>
    </row>
    <row r="1500" spans="1:8" ht="13.5" x14ac:dyDescent="0.25">
      <c r="A1500" s="3">
        <f>TITRES_STAT!B1503</f>
        <v>44501</v>
      </c>
      <c r="B1500" s="6">
        <f>TITRES_STAT!D1503</f>
        <v>1.96</v>
      </c>
      <c r="C1500" s="2">
        <f t="shared" si="138"/>
        <v>2.277695891385568</v>
      </c>
      <c r="D1500" s="2">
        <f t="shared" si="134"/>
        <v>2.1240274925595202</v>
      </c>
      <c r="E1500" s="2">
        <f t="shared" ref="E1500:E1563" si="139">C1500-D1500</f>
        <v>0.15366839882604788</v>
      </c>
      <c r="F1500" s="2">
        <f t="shared" si="137"/>
        <v>0.14706119379436855</v>
      </c>
      <c r="G1500" s="2">
        <f t="shared" si="135"/>
        <v>6.6072050316793307E-3</v>
      </c>
      <c r="H1500" s="2" t="str">
        <f t="shared" si="136"/>
        <v>Sell</v>
      </c>
    </row>
    <row r="1501" spans="1:8" ht="13.5" x14ac:dyDescent="0.25">
      <c r="A1501" s="3">
        <f>TITRES_STAT!B1504</f>
        <v>44502</v>
      </c>
      <c r="B1501" s="6">
        <f>TITRES_STAT!D1504</f>
        <v>2.0499999999999998</v>
      </c>
      <c r="C1501" s="2">
        <f t="shared" si="138"/>
        <v>2.2426657542493267</v>
      </c>
      <c r="D1501" s="2">
        <f t="shared" ref="D1501:D1564" si="140">$D$4*B1501+(1-$D$4)*D1500</f>
        <v>2.1185439745921482</v>
      </c>
      <c r="E1501" s="2">
        <f t="shared" si="139"/>
        <v>0.12412177965717852</v>
      </c>
      <c r="F1501" s="2">
        <f t="shared" si="137"/>
        <v>0.14247331096693056</v>
      </c>
      <c r="G1501" s="2">
        <f t="shared" si="135"/>
        <v>-1.8351531309752034E-2</v>
      </c>
      <c r="H1501" s="2" t="str">
        <f t="shared" si="136"/>
        <v>Hold</v>
      </c>
    </row>
    <row r="1502" spans="1:8" ht="13.5" x14ac:dyDescent="0.25">
      <c r="A1502" s="3">
        <f>TITRES_STAT!B1505</f>
        <v>44503</v>
      </c>
      <c r="B1502" s="6">
        <f>TITRES_STAT!D1505</f>
        <v>2.0299999999999998</v>
      </c>
      <c r="C1502" s="2">
        <f t="shared" si="138"/>
        <v>2.1991787151340456</v>
      </c>
      <c r="D1502" s="2">
        <f t="shared" si="140"/>
        <v>2.1119851616593963</v>
      </c>
      <c r="E1502" s="2">
        <f t="shared" si="139"/>
        <v>8.7193553474649299E-2</v>
      </c>
      <c r="F1502" s="2">
        <f t="shared" si="137"/>
        <v>0.13141735946847433</v>
      </c>
      <c r="G1502" s="2">
        <f t="shared" si="135"/>
        <v>-4.4223805993825027E-2</v>
      </c>
      <c r="H1502" s="2" t="str">
        <f t="shared" si="136"/>
        <v>Hold</v>
      </c>
    </row>
    <row r="1503" spans="1:8" ht="13.5" x14ac:dyDescent="0.25">
      <c r="A1503" s="3">
        <f>TITRES_STAT!B1506</f>
        <v>44504</v>
      </c>
      <c r="B1503" s="6">
        <f>TITRES_STAT!D1506</f>
        <v>2.04</v>
      </c>
      <c r="C1503" s="2">
        <f t="shared" si="138"/>
        <v>2.1577666051134234</v>
      </c>
      <c r="D1503" s="2">
        <f t="shared" si="140"/>
        <v>2.1066529274624042</v>
      </c>
      <c r="E1503" s="2">
        <f t="shared" si="139"/>
        <v>5.1113677651019263E-2</v>
      </c>
      <c r="F1503" s="2">
        <f t="shared" si="137"/>
        <v>0.11535662310498332</v>
      </c>
      <c r="G1503" s="2">
        <f t="shared" si="135"/>
        <v>-6.4242945453964057E-2</v>
      </c>
      <c r="H1503" s="2" t="str">
        <f t="shared" si="136"/>
        <v>Hold</v>
      </c>
    </row>
    <row r="1504" spans="1:8" ht="13.5" x14ac:dyDescent="0.25">
      <c r="A1504" s="3">
        <f>TITRES_STAT!B1507</f>
        <v>44505</v>
      </c>
      <c r="B1504" s="6">
        <f>TITRES_STAT!D1507</f>
        <v>2</v>
      </c>
      <c r="C1504" s="2">
        <f t="shared" si="138"/>
        <v>2.1181102043267428</v>
      </c>
      <c r="D1504" s="2">
        <f t="shared" si="140"/>
        <v>2.0987527106133372</v>
      </c>
      <c r="E1504" s="2">
        <f t="shared" si="139"/>
        <v>1.935749371340556E-2</v>
      </c>
      <c r="F1504" s="2">
        <f t="shared" si="137"/>
        <v>9.615679722666777E-2</v>
      </c>
      <c r="G1504" s="2">
        <f t="shared" si="135"/>
        <v>-7.679930351326221E-2</v>
      </c>
      <c r="H1504" s="2" t="str">
        <f t="shared" si="136"/>
        <v>Hold</v>
      </c>
    </row>
    <row r="1505" spans="1:8" ht="13.5" x14ac:dyDescent="0.25">
      <c r="A1505" s="3">
        <f>TITRES_STAT!B1508</f>
        <v>44508</v>
      </c>
      <c r="B1505" s="6">
        <f>TITRES_STAT!D1508</f>
        <v>1.97</v>
      </c>
      <c r="C1505" s="2">
        <f t="shared" si="138"/>
        <v>2.0860932498149363</v>
      </c>
      <c r="D1505" s="2">
        <f t="shared" si="140"/>
        <v>2.0892154727901269</v>
      </c>
      <c r="E1505" s="2">
        <f t="shared" si="139"/>
        <v>-3.1222229751906028E-3</v>
      </c>
      <c r="F1505" s="2">
        <f t="shared" si="137"/>
        <v>7.6300993186296101E-2</v>
      </c>
      <c r="G1505" s="2">
        <f t="shared" si="135"/>
        <v>-7.9423216161486704E-2</v>
      </c>
      <c r="H1505" s="2" t="str">
        <f t="shared" si="136"/>
        <v>Hold</v>
      </c>
    </row>
    <row r="1506" spans="1:8" ht="13.5" x14ac:dyDescent="0.25">
      <c r="A1506" s="3">
        <f>TITRES_STAT!B1509</f>
        <v>44509</v>
      </c>
      <c r="B1506" s="6">
        <f>TITRES_STAT!D1509</f>
        <v>1.98</v>
      </c>
      <c r="C1506" s="2">
        <f t="shared" si="138"/>
        <v>2.0574635190741768</v>
      </c>
      <c r="D1506" s="2">
        <f t="shared" si="140"/>
        <v>2.0811254377686361</v>
      </c>
      <c r="E1506" s="2">
        <f t="shared" si="139"/>
        <v>-2.3661918694459327E-2</v>
      </c>
      <c r="F1506" s="2">
        <f t="shared" si="137"/>
        <v>5.6308410810145017E-2</v>
      </c>
      <c r="G1506" s="2">
        <f t="shared" si="135"/>
        <v>-7.9970329504604337E-2</v>
      </c>
      <c r="H1506" s="2" t="str">
        <f t="shared" si="136"/>
        <v>Hold</v>
      </c>
    </row>
    <row r="1507" spans="1:8" ht="13.5" x14ac:dyDescent="0.25">
      <c r="A1507" s="3">
        <f>TITRES_STAT!B1510</f>
        <v>44510</v>
      </c>
      <c r="B1507" s="6">
        <f>TITRES_STAT!D1510</f>
        <v>2.02</v>
      </c>
      <c r="C1507" s="2">
        <f t="shared" si="138"/>
        <v>2.0316999007550725</v>
      </c>
      <c r="D1507" s="2">
        <f t="shared" si="140"/>
        <v>2.0765976275635518</v>
      </c>
      <c r="E1507" s="2">
        <f t="shared" si="139"/>
        <v>-4.4897726808479366E-2</v>
      </c>
      <c r="F1507" s="2">
        <f t="shared" si="137"/>
        <v>3.606718328642014E-2</v>
      </c>
      <c r="G1507" s="2">
        <f t="shared" si="135"/>
        <v>-8.0964910094899506E-2</v>
      </c>
      <c r="H1507" s="2" t="str">
        <f t="shared" si="136"/>
        <v>Hold</v>
      </c>
    </row>
    <row r="1508" spans="1:8" ht="13.5" x14ac:dyDescent="0.25">
      <c r="A1508" s="3">
        <f>TITRES_STAT!B1511</f>
        <v>44511</v>
      </c>
      <c r="B1508" s="6">
        <f>TITRES_STAT!D1511</f>
        <v>1.97</v>
      </c>
      <c r="C1508" s="2">
        <f t="shared" si="138"/>
        <v>2.0114383775619844</v>
      </c>
      <c r="D1508" s="2">
        <f t="shared" si="140"/>
        <v>2.0687015070032886</v>
      </c>
      <c r="E1508" s="2">
        <f t="shared" si="139"/>
        <v>-5.7263129441304184E-2</v>
      </c>
      <c r="F1508" s="2">
        <f t="shared" si="137"/>
        <v>1.7401120740875277E-2</v>
      </c>
      <c r="G1508" s="2">
        <f t="shared" ref="G1508:G1571" si="141">E1508-F1508</f>
        <v>-7.4664250182179454E-2</v>
      </c>
      <c r="H1508" s="2" t="str">
        <f t="shared" ref="H1508:H1571" si="142">IF(G1508&lt;0,"Hold","Sell")</f>
        <v>Hold</v>
      </c>
    </row>
    <row r="1509" spans="1:8" ht="13.5" x14ac:dyDescent="0.25">
      <c r="A1509" s="3">
        <f>TITRES_STAT!B1512</f>
        <v>44512</v>
      </c>
      <c r="B1509" s="6">
        <f>TITRES_STAT!D1512</f>
        <v>2</v>
      </c>
      <c r="C1509" s="2">
        <f t="shared" si="138"/>
        <v>2.0035247810139865</v>
      </c>
      <c r="D1509" s="2">
        <f t="shared" si="140"/>
        <v>2.0636125064845263</v>
      </c>
      <c r="E1509" s="2">
        <f t="shared" si="139"/>
        <v>-6.0087725470539866E-2</v>
      </c>
      <c r="F1509" s="2">
        <f t="shared" ref="F1509:F1572" si="143">(E1509*(2/(10)))+((1-(2/10))*F1508)</f>
        <v>1.9033514985922484E-3</v>
      </c>
      <c r="G1509" s="2">
        <f t="shared" si="141"/>
        <v>-6.1991076969132114E-2</v>
      </c>
      <c r="H1509" s="2" t="str">
        <f t="shared" si="142"/>
        <v>Hold</v>
      </c>
    </row>
    <row r="1510" spans="1:8" ht="13.5" x14ac:dyDescent="0.25">
      <c r="A1510" s="3">
        <f>TITRES_STAT!B1513</f>
        <v>44515</v>
      </c>
      <c r="B1510" s="6">
        <f>TITRES_STAT!D1513</f>
        <v>1.98</v>
      </c>
      <c r="C1510" s="2">
        <f t="shared" si="138"/>
        <v>1.9968286608579886</v>
      </c>
      <c r="D1510" s="2">
        <f t="shared" si="140"/>
        <v>2.0574189874856725</v>
      </c>
      <c r="E1510" s="2">
        <f t="shared" si="139"/>
        <v>-6.0590326627683933E-2</v>
      </c>
      <c r="F1510" s="2">
        <f t="shared" si="143"/>
        <v>-1.0595384126662988E-2</v>
      </c>
      <c r="G1510" s="2">
        <f t="shared" si="141"/>
        <v>-4.9994942501020948E-2</v>
      </c>
      <c r="H1510" s="2" t="str">
        <f t="shared" si="142"/>
        <v>Hold</v>
      </c>
    </row>
    <row r="1511" spans="1:8" ht="13.5" x14ac:dyDescent="0.25">
      <c r="A1511" s="3">
        <f>TITRES_STAT!B1514</f>
        <v>44516</v>
      </c>
      <c r="B1511" s="6">
        <f>TITRES_STAT!D1514</f>
        <v>1.99</v>
      </c>
      <c r="C1511" s="2">
        <f t="shared" si="138"/>
        <v>2.0050088668798365</v>
      </c>
      <c r="D1511" s="2">
        <f t="shared" si="140"/>
        <v>2.0524249884126595</v>
      </c>
      <c r="E1511" s="2">
        <f t="shared" si="139"/>
        <v>-4.7416121532823041E-2</v>
      </c>
      <c r="F1511" s="2">
        <f t="shared" si="143"/>
        <v>-1.7959531607894999E-2</v>
      </c>
      <c r="G1511" s="2">
        <f t="shared" si="141"/>
        <v>-2.9456589924928042E-2</v>
      </c>
      <c r="H1511" s="2" t="str">
        <f t="shared" si="142"/>
        <v>Hold</v>
      </c>
    </row>
    <row r="1512" spans="1:8" ht="13.5" x14ac:dyDescent="0.25">
      <c r="A1512" s="3">
        <f>TITRES_STAT!B1515</f>
        <v>44517</v>
      </c>
      <c r="B1512" s="6">
        <f>TITRES_STAT!D1515</f>
        <v>1.98</v>
      </c>
      <c r="C1512" s="2">
        <f t="shared" si="138"/>
        <v>2.008853656590631</v>
      </c>
      <c r="D1512" s="2">
        <f t="shared" si="140"/>
        <v>2.0470601744561661</v>
      </c>
      <c r="E1512" s="2">
        <f t="shared" si="139"/>
        <v>-3.8206517865535083E-2</v>
      </c>
      <c r="F1512" s="2">
        <f t="shared" si="143"/>
        <v>-2.2008928859423016E-2</v>
      </c>
      <c r="G1512" s="2">
        <f t="shared" si="141"/>
        <v>-1.6197589006112068E-2</v>
      </c>
      <c r="H1512" s="2" t="str">
        <f t="shared" si="142"/>
        <v>Hold</v>
      </c>
    </row>
    <row r="1513" spans="1:8" ht="13.5" x14ac:dyDescent="0.25">
      <c r="A1513" s="3">
        <f>TITRES_STAT!B1516</f>
        <v>44518</v>
      </c>
      <c r="B1513" s="6">
        <f>TITRES_STAT!D1516</f>
        <v>1.94</v>
      </c>
      <c r="C1513" s="2">
        <f t="shared" si="138"/>
        <v>2.0136454017305336</v>
      </c>
      <c r="D1513" s="2">
        <f t="shared" si="140"/>
        <v>2.0391297911631168</v>
      </c>
      <c r="E1513" s="2">
        <f t="shared" si="139"/>
        <v>-2.5484389432583132E-2</v>
      </c>
      <c r="F1513" s="2">
        <f t="shared" si="143"/>
        <v>-2.270402097405504E-2</v>
      </c>
      <c r="G1513" s="2">
        <f t="shared" si="141"/>
        <v>-2.7803684585280923E-3</v>
      </c>
      <c r="H1513" s="2" t="str">
        <f t="shared" si="142"/>
        <v>Hold</v>
      </c>
    </row>
    <row r="1514" spans="1:8" ht="13.5" x14ac:dyDescent="0.25">
      <c r="A1514" s="3">
        <f>TITRES_STAT!B1517</f>
        <v>44519</v>
      </c>
      <c r="B1514" s="6">
        <f>TITRES_STAT!D1517</f>
        <v>1.96</v>
      </c>
      <c r="C1514" s="2">
        <f t="shared" si="138"/>
        <v>2.0115461091566056</v>
      </c>
      <c r="D1514" s="2">
        <f t="shared" si="140"/>
        <v>2.0332683251510342</v>
      </c>
      <c r="E1514" s="2">
        <f t="shared" si="139"/>
        <v>-2.1722215994428584E-2</v>
      </c>
      <c r="F1514" s="2">
        <f t="shared" si="143"/>
        <v>-2.250765997812975E-2</v>
      </c>
      <c r="G1514" s="2">
        <f t="shared" si="141"/>
        <v>7.8544398370116592E-4</v>
      </c>
      <c r="H1514" s="2" t="str">
        <f t="shared" si="142"/>
        <v>Sell</v>
      </c>
    </row>
    <row r="1515" spans="1:8" ht="13.5" x14ac:dyDescent="0.25">
      <c r="A1515" s="3">
        <f>TITRES_STAT!B1518</f>
        <v>44522</v>
      </c>
      <c r="B1515" s="6">
        <f>TITRES_STAT!D1518</f>
        <v>1.98</v>
      </c>
      <c r="C1515" s="2">
        <f t="shared" si="138"/>
        <v>2.0051544000555892</v>
      </c>
      <c r="D1515" s="2">
        <f t="shared" si="140"/>
        <v>2.0293225232879943</v>
      </c>
      <c r="E1515" s="2">
        <f t="shared" si="139"/>
        <v>-2.4168123232405136E-2</v>
      </c>
      <c r="F1515" s="2">
        <f t="shared" si="143"/>
        <v>-2.2839752628984827E-2</v>
      </c>
      <c r="G1515" s="2">
        <f t="shared" si="141"/>
        <v>-1.3283706034203091E-3</v>
      </c>
      <c r="H1515" s="2" t="str">
        <f t="shared" si="142"/>
        <v>Hold</v>
      </c>
    </row>
    <row r="1516" spans="1:8" ht="13.5" x14ac:dyDescent="0.25">
      <c r="A1516" s="3">
        <f>TITRES_STAT!B1519</f>
        <v>44523</v>
      </c>
      <c r="B1516" s="6">
        <f>TITRES_STAT!D1519</f>
        <v>1.95</v>
      </c>
      <c r="C1516" s="2">
        <f t="shared" si="138"/>
        <v>2.0012844923547295</v>
      </c>
      <c r="D1516" s="2">
        <f t="shared" si="140"/>
        <v>2.023446780822217</v>
      </c>
      <c r="E1516" s="2">
        <f t="shared" si="139"/>
        <v>-2.2162288467487468E-2</v>
      </c>
      <c r="F1516" s="2">
        <f t="shared" si="143"/>
        <v>-2.2704259796685354E-2</v>
      </c>
      <c r="G1516" s="2">
        <f t="shared" si="141"/>
        <v>5.4197132919788643E-4</v>
      </c>
      <c r="H1516" s="2" t="str">
        <f t="shared" si="142"/>
        <v>Sell</v>
      </c>
    </row>
    <row r="1517" spans="1:8" ht="13.5" x14ac:dyDescent="0.25">
      <c r="A1517" s="3">
        <f>TITRES_STAT!B1520</f>
        <v>44524</v>
      </c>
      <c r="B1517" s="6">
        <f>TITRES_STAT!D1520</f>
        <v>1.96</v>
      </c>
      <c r="C1517" s="2">
        <f t="shared" si="138"/>
        <v>2.0041638012232328</v>
      </c>
      <c r="D1517" s="2">
        <f t="shared" si="140"/>
        <v>2.0187470192798305</v>
      </c>
      <c r="E1517" s="2">
        <f t="shared" si="139"/>
        <v>-1.458321805659768E-2</v>
      </c>
      <c r="F1517" s="2">
        <f t="shared" si="143"/>
        <v>-2.1080051448667821E-2</v>
      </c>
      <c r="G1517" s="2">
        <f t="shared" si="141"/>
        <v>6.4968333920701407E-3</v>
      </c>
      <c r="H1517" s="2" t="str">
        <f t="shared" si="142"/>
        <v>Sell</v>
      </c>
    </row>
    <row r="1518" spans="1:8" ht="13.5" x14ac:dyDescent="0.25">
      <c r="A1518" s="3">
        <f>TITRES_STAT!B1521</f>
        <v>44525</v>
      </c>
      <c r="B1518" s="6">
        <f>TITRES_STAT!D1521</f>
        <v>1.97</v>
      </c>
      <c r="C1518" s="2">
        <f t="shared" si="138"/>
        <v>1.9989078318042739</v>
      </c>
      <c r="D1518" s="2">
        <f t="shared" si="140"/>
        <v>2.0151361289628058</v>
      </c>
      <c r="E1518" s="2">
        <f t="shared" si="139"/>
        <v>-1.6228297158531912E-2</v>
      </c>
      <c r="F1518" s="2">
        <f t="shared" si="143"/>
        <v>-2.0109700590640642E-2</v>
      </c>
      <c r="G1518" s="2">
        <f t="shared" si="141"/>
        <v>3.8814034321087293E-3</v>
      </c>
      <c r="H1518" s="2" t="str">
        <f t="shared" si="142"/>
        <v>Sell</v>
      </c>
    </row>
    <row r="1519" spans="1:8" ht="13.5" x14ac:dyDescent="0.25">
      <c r="A1519" s="3">
        <f>TITRES_STAT!B1522</f>
        <v>44526</v>
      </c>
      <c r="B1519" s="6">
        <f>TITRES_STAT!D1522</f>
        <v>1.97</v>
      </c>
      <c r="C1519" s="2">
        <f t="shared" si="138"/>
        <v>1.9990758576805394</v>
      </c>
      <c r="D1519" s="2">
        <f t="shared" si="140"/>
        <v>2.011792712002598</v>
      </c>
      <c r="E1519" s="2">
        <f t="shared" si="139"/>
        <v>-1.2716854322058602E-2</v>
      </c>
      <c r="F1519" s="2">
        <f t="shared" si="143"/>
        <v>-1.8631131336924234E-2</v>
      </c>
      <c r="G1519" s="2">
        <f t="shared" si="141"/>
        <v>5.9142770148656321E-3</v>
      </c>
      <c r="H1519" s="2" t="str">
        <f t="shared" si="142"/>
        <v>Sell</v>
      </c>
    </row>
    <row r="1520" spans="1:8" ht="13.5" x14ac:dyDescent="0.25">
      <c r="A1520" s="3">
        <f>TITRES_STAT!B1523</f>
        <v>44529</v>
      </c>
      <c r="B1520" s="6">
        <f>TITRES_STAT!D1523</f>
        <v>1.96</v>
      </c>
      <c r="C1520" s="2">
        <f t="shared" si="138"/>
        <v>1.9961411103450719</v>
      </c>
      <c r="D1520" s="2">
        <f t="shared" si="140"/>
        <v>2.0079562148172205</v>
      </c>
      <c r="E1520" s="2">
        <f t="shared" si="139"/>
        <v>-1.1815104472148619E-2</v>
      </c>
      <c r="F1520" s="2">
        <f t="shared" si="143"/>
        <v>-1.7267925963969113E-2</v>
      </c>
      <c r="G1520" s="2">
        <f t="shared" si="141"/>
        <v>5.4528214918204941E-3</v>
      </c>
      <c r="H1520" s="2" t="str">
        <f t="shared" si="142"/>
        <v>Sell</v>
      </c>
    </row>
    <row r="1521" spans="1:8" ht="13.5" x14ac:dyDescent="0.25">
      <c r="A1521" s="3">
        <f>TITRES_STAT!B1524</f>
        <v>44530</v>
      </c>
      <c r="B1521" s="6">
        <f>TITRES_STAT!D1524</f>
        <v>1.95</v>
      </c>
      <c r="C1521" s="2">
        <f t="shared" si="138"/>
        <v>1.9951963241381379</v>
      </c>
      <c r="D1521" s="2">
        <f t="shared" si="140"/>
        <v>2.0036631618677969</v>
      </c>
      <c r="E1521" s="2">
        <f t="shared" si="139"/>
        <v>-8.4668377296590602E-3</v>
      </c>
      <c r="F1521" s="2">
        <f t="shared" si="143"/>
        <v>-1.5507708317107103E-2</v>
      </c>
      <c r="G1521" s="2">
        <f t="shared" si="141"/>
        <v>7.0408705874480428E-3</v>
      </c>
      <c r="H1521" s="2" t="str">
        <f t="shared" si="142"/>
        <v>Sell</v>
      </c>
    </row>
    <row r="1522" spans="1:8" ht="13.5" x14ac:dyDescent="0.25">
      <c r="A1522" s="3">
        <f>TITRES_STAT!B1525</f>
        <v>44531</v>
      </c>
      <c r="B1522" s="6">
        <f>TITRES_STAT!D1525</f>
        <v>1.96</v>
      </c>
      <c r="C1522" s="2">
        <f t="shared" si="138"/>
        <v>1.992858428116886</v>
      </c>
      <c r="D1522" s="2">
        <f t="shared" si="140"/>
        <v>2.0004288535812935</v>
      </c>
      <c r="E1522" s="2">
        <f t="shared" si="139"/>
        <v>-7.5704254644075597E-3</v>
      </c>
      <c r="F1522" s="2">
        <f t="shared" si="143"/>
        <v>-1.3920251746567195E-2</v>
      </c>
      <c r="G1522" s="2">
        <f t="shared" si="141"/>
        <v>6.3498262821596353E-3</v>
      </c>
      <c r="H1522" s="2" t="str">
        <f t="shared" si="142"/>
        <v>Sell</v>
      </c>
    </row>
    <row r="1523" spans="1:8" ht="13.5" x14ac:dyDescent="0.25">
      <c r="A1523" s="3">
        <f>TITRES_STAT!B1526</f>
        <v>44532</v>
      </c>
      <c r="B1523" s="6">
        <f>TITRES_STAT!D1526</f>
        <v>1.92</v>
      </c>
      <c r="C1523" s="2">
        <f t="shared" si="138"/>
        <v>1.9847263622527498</v>
      </c>
      <c r="D1523" s="2">
        <f t="shared" si="140"/>
        <v>1.99447116072342</v>
      </c>
      <c r="E1523" s="2">
        <f t="shared" si="139"/>
        <v>-9.744798470670224E-3</v>
      </c>
      <c r="F1523" s="2">
        <f t="shared" si="143"/>
        <v>-1.3085161091387802E-2</v>
      </c>
      <c r="G1523" s="2">
        <f t="shared" si="141"/>
        <v>3.3403626207175775E-3</v>
      </c>
      <c r="H1523" s="2" t="str">
        <f t="shared" si="142"/>
        <v>Sell</v>
      </c>
    </row>
    <row r="1524" spans="1:8" ht="13.5" x14ac:dyDescent="0.25">
      <c r="A1524" s="3">
        <f>TITRES_STAT!B1527</f>
        <v>44533</v>
      </c>
      <c r="B1524" s="6">
        <f>TITRES_STAT!D1527</f>
        <v>1.96</v>
      </c>
      <c r="C1524" s="2">
        <f t="shared" si="138"/>
        <v>1.9809223065215575</v>
      </c>
      <c r="D1524" s="2">
        <f t="shared" si="140"/>
        <v>1.991917741410574</v>
      </c>
      <c r="E1524" s="2">
        <f t="shared" si="139"/>
        <v>-1.0995434889016442E-2</v>
      </c>
      <c r="F1524" s="2">
        <f t="shared" si="143"/>
        <v>-1.2667215850913531E-2</v>
      </c>
      <c r="G1524" s="2">
        <f t="shared" si="141"/>
        <v>1.6717809618970892E-3</v>
      </c>
      <c r="H1524" s="2" t="str">
        <f t="shared" si="142"/>
        <v>Sell</v>
      </c>
    </row>
    <row r="1525" spans="1:8" ht="13.5" x14ac:dyDescent="0.25">
      <c r="A1525" s="3">
        <f>TITRES_STAT!B1528</f>
        <v>44536</v>
      </c>
      <c r="B1525" s="6">
        <f>TITRES_STAT!D1528</f>
        <v>1.96</v>
      </c>
      <c r="C1525" s="2">
        <f t="shared" si="138"/>
        <v>1.9807804132105487</v>
      </c>
      <c r="D1525" s="2">
        <f t="shared" si="140"/>
        <v>1.98955346426905</v>
      </c>
      <c r="E1525" s="2">
        <f t="shared" si="139"/>
        <v>-8.7730510585013466E-3</v>
      </c>
      <c r="F1525" s="2">
        <f t="shared" si="143"/>
        <v>-1.1888382892431094E-2</v>
      </c>
      <c r="G1525" s="2">
        <f t="shared" si="141"/>
        <v>3.1153318339297471E-3</v>
      </c>
      <c r="H1525" s="2" t="str">
        <f t="shared" si="142"/>
        <v>Sell</v>
      </c>
    </row>
    <row r="1526" spans="1:8" ht="13.5" x14ac:dyDescent="0.25">
      <c r="A1526" s="3">
        <f>TITRES_STAT!B1529</f>
        <v>44537</v>
      </c>
      <c r="B1526" s="6">
        <f>TITRES_STAT!D1529</f>
        <v>1.96</v>
      </c>
      <c r="C1526" s="2">
        <f t="shared" si="138"/>
        <v>1.9760449650243104</v>
      </c>
      <c r="D1526" s="2">
        <f t="shared" si="140"/>
        <v>1.9873643187676389</v>
      </c>
      <c r="E1526" s="2">
        <f t="shared" si="139"/>
        <v>-1.1319353743328486E-2</v>
      </c>
      <c r="F1526" s="2">
        <f t="shared" si="143"/>
        <v>-1.1774577062610574E-2</v>
      </c>
      <c r="G1526" s="2">
        <f t="shared" si="141"/>
        <v>4.5522331928208801E-4</v>
      </c>
      <c r="H1526" s="2" t="str">
        <f t="shared" si="142"/>
        <v>Sell</v>
      </c>
    </row>
    <row r="1527" spans="1:8" ht="13.5" x14ac:dyDescent="0.25">
      <c r="A1527" s="3">
        <f>TITRES_STAT!B1530</f>
        <v>44538</v>
      </c>
      <c r="B1527" s="6">
        <f>TITRES_STAT!D1530</f>
        <v>1.96</v>
      </c>
      <c r="C1527" s="2">
        <f t="shared" si="138"/>
        <v>1.9735765088667241</v>
      </c>
      <c r="D1527" s="2">
        <f t="shared" si="140"/>
        <v>1.9853373321922581</v>
      </c>
      <c r="E1527" s="2">
        <f t="shared" si="139"/>
        <v>-1.1760823325533964E-2</v>
      </c>
      <c r="F1527" s="2">
        <f t="shared" si="143"/>
        <v>-1.1771826315195253E-2</v>
      </c>
      <c r="G1527" s="2">
        <f t="shared" si="141"/>
        <v>1.1002989661288223E-5</v>
      </c>
      <c r="H1527" s="2" t="str">
        <f t="shared" si="142"/>
        <v>Sell</v>
      </c>
    </row>
    <row r="1528" spans="1:8" ht="13.5" x14ac:dyDescent="0.25">
      <c r="A1528" s="3">
        <f>TITRES_STAT!B1531</f>
        <v>44539</v>
      </c>
      <c r="B1528" s="6">
        <f>TITRES_STAT!D1531</f>
        <v>1.93</v>
      </c>
      <c r="C1528" s="2">
        <f t="shared" si="138"/>
        <v>1.9730262767333819</v>
      </c>
      <c r="D1528" s="2">
        <f t="shared" si="140"/>
        <v>1.9812382705483871</v>
      </c>
      <c r="E1528" s="2">
        <f t="shared" si="139"/>
        <v>-8.2119938150051475E-3</v>
      </c>
      <c r="F1528" s="2">
        <f t="shared" si="143"/>
        <v>-1.1059859815157233E-2</v>
      </c>
      <c r="G1528" s="2">
        <f t="shared" si="141"/>
        <v>2.8478660001520859E-3</v>
      </c>
      <c r="H1528" s="2" t="str">
        <f t="shared" si="142"/>
        <v>Sell</v>
      </c>
    </row>
    <row r="1529" spans="1:8" ht="13.5" x14ac:dyDescent="0.25">
      <c r="A1529" s="3">
        <f>TITRES_STAT!B1532</f>
        <v>44540</v>
      </c>
      <c r="B1529" s="6">
        <f>TITRES_STAT!D1532</f>
        <v>1.93</v>
      </c>
      <c r="C1529" s="2">
        <f t="shared" si="138"/>
        <v>1.9725606956974771</v>
      </c>
      <c r="D1529" s="2">
        <f t="shared" si="140"/>
        <v>1.9774428431003583</v>
      </c>
      <c r="E1529" s="2">
        <f t="shared" si="139"/>
        <v>-4.8821474028812872E-3</v>
      </c>
      <c r="F1529" s="2">
        <f t="shared" si="143"/>
        <v>-9.8243173327020438E-3</v>
      </c>
      <c r="G1529" s="2">
        <f t="shared" si="141"/>
        <v>4.9421699298207566E-3</v>
      </c>
      <c r="H1529" s="2" t="str">
        <f t="shared" si="142"/>
        <v>Sell</v>
      </c>
    </row>
    <row r="1530" spans="1:8" ht="13.5" x14ac:dyDescent="0.25">
      <c r="A1530" s="3">
        <f>TITRES_STAT!B1533</f>
        <v>44543</v>
      </c>
      <c r="B1530" s="6">
        <f>TITRES_STAT!D1533</f>
        <v>1.9</v>
      </c>
      <c r="C1530" s="2">
        <f t="shared" si="138"/>
        <v>1.9706282809747881</v>
      </c>
      <c r="D1530" s="2">
        <f t="shared" si="140"/>
        <v>1.9717063362040355</v>
      </c>
      <c r="E1530" s="2">
        <f t="shared" si="139"/>
        <v>-1.07805522924731E-3</v>
      </c>
      <c r="F1530" s="2">
        <f t="shared" si="143"/>
        <v>-8.0750649120110984E-3</v>
      </c>
      <c r="G1530" s="2">
        <f t="shared" si="141"/>
        <v>6.9970096827637884E-3</v>
      </c>
      <c r="H1530" s="2" t="str">
        <f t="shared" si="142"/>
        <v>Sell</v>
      </c>
    </row>
    <row r="1531" spans="1:8" ht="13.5" x14ac:dyDescent="0.25">
      <c r="A1531" s="3">
        <f>TITRES_STAT!B1534</f>
        <v>44544</v>
      </c>
      <c r="B1531" s="6">
        <f>TITRES_STAT!D1534</f>
        <v>1.87</v>
      </c>
      <c r="C1531" s="2">
        <f t="shared" si="138"/>
        <v>1.9674546992863593</v>
      </c>
      <c r="D1531" s="2">
        <f t="shared" si="140"/>
        <v>1.9641725335222551</v>
      </c>
      <c r="E1531" s="2">
        <f t="shared" si="139"/>
        <v>3.2821657641042279E-3</v>
      </c>
      <c r="F1531" s="2">
        <f t="shared" si="143"/>
        <v>-5.8036187767880332E-3</v>
      </c>
      <c r="G1531" s="2">
        <f t="shared" si="141"/>
        <v>9.0857845408922611E-3</v>
      </c>
      <c r="H1531" s="2" t="str">
        <f t="shared" si="142"/>
        <v>Sell</v>
      </c>
    </row>
    <row r="1532" spans="1:8" ht="13.5" x14ac:dyDescent="0.25">
      <c r="A1532" s="3">
        <f>TITRES_STAT!B1535</f>
        <v>44545</v>
      </c>
      <c r="B1532" s="6">
        <f>TITRES_STAT!D1535</f>
        <v>1.89</v>
      </c>
      <c r="C1532" s="2">
        <f t="shared" si="138"/>
        <v>1.9663078224730732</v>
      </c>
      <c r="D1532" s="2">
        <f t="shared" si="140"/>
        <v>1.9586782717798656</v>
      </c>
      <c r="E1532" s="2">
        <f t="shared" si="139"/>
        <v>7.6295506932075874E-3</v>
      </c>
      <c r="F1532" s="2">
        <f t="shared" si="143"/>
        <v>-3.1169848827889094E-3</v>
      </c>
      <c r="G1532" s="2">
        <f t="shared" si="141"/>
        <v>1.0746535575996497E-2</v>
      </c>
      <c r="H1532" s="2" t="str">
        <f t="shared" si="142"/>
        <v>Sell</v>
      </c>
    </row>
    <row r="1533" spans="1:8" ht="13.5" x14ac:dyDescent="0.25">
      <c r="A1533" s="3">
        <f>TITRES_STAT!B1536</f>
        <v>44546</v>
      </c>
      <c r="B1533" s="6">
        <f>TITRES_STAT!D1536</f>
        <v>1.87</v>
      </c>
      <c r="C1533" s="2">
        <f t="shared" si="138"/>
        <v>1.9591835420926005</v>
      </c>
      <c r="D1533" s="2">
        <f t="shared" si="140"/>
        <v>1.952109510907283</v>
      </c>
      <c r="E1533" s="2">
        <f t="shared" si="139"/>
        <v>7.0740311853174642E-3</v>
      </c>
      <c r="F1533" s="2">
        <f t="shared" si="143"/>
        <v>-1.0787816691676347E-3</v>
      </c>
      <c r="G1533" s="2">
        <f t="shared" si="141"/>
        <v>8.1528128544850996E-3</v>
      </c>
      <c r="H1533" s="2" t="str">
        <f t="shared" si="142"/>
        <v>Sell</v>
      </c>
    </row>
    <row r="1534" spans="1:8" ht="13.5" x14ac:dyDescent="0.25">
      <c r="A1534" s="3">
        <f>TITRES_STAT!B1537</f>
        <v>44550</v>
      </c>
      <c r="B1534" s="6">
        <f>TITRES_STAT!D1537</f>
        <v>1.81</v>
      </c>
      <c r="C1534" s="2">
        <f t="shared" si="138"/>
        <v>1.9593091510014311</v>
      </c>
      <c r="D1534" s="2">
        <f t="shared" si="140"/>
        <v>1.9415828804697064</v>
      </c>
      <c r="E1534" s="2">
        <f t="shared" si="139"/>
        <v>1.7726270531724708E-2</v>
      </c>
      <c r="F1534" s="2">
        <f t="shared" si="143"/>
        <v>2.6822287710108342E-3</v>
      </c>
      <c r="G1534" s="2">
        <f t="shared" si="141"/>
        <v>1.5044041760713875E-2</v>
      </c>
      <c r="H1534" s="2" t="str">
        <f t="shared" si="142"/>
        <v>Sell</v>
      </c>
    </row>
    <row r="1535" spans="1:8" ht="13.5" x14ac:dyDescent="0.25">
      <c r="A1535" s="3">
        <f>TITRES_STAT!B1538</f>
        <v>44551</v>
      </c>
      <c r="B1535" s="6">
        <f>TITRES_STAT!D1538</f>
        <v>1.71</v>
      </c>
      <c r="C1535" s="2">
        <f t="shared" si="138"/>
        <v>1.9594154354627493</v>
      </c>
      <c r="D1535" s="2">
        <f t="shared" si="140"/>
        <v>1.924428593027506</v>
      </c>
      <c r="E1535" s="2">
        <f t="shared" si="139"/>
        <v>3.4986842435243304E-2</v>
      </c>
      <c r="F1535" s="2">
        <f t="shared" si="143"/>
        <v>9.1431515038573295E-3</v>
      </c>
      <c r="G1535" s="2">
        <f t="shared" si="141"/>
        <v>2.5843690931385974E-2</v>
      </c>
      <c r="H1535" s="2" t="str">
        <f t="shared" si="142"/>
        <v>Sell</v>
      </c>
    </row>
    <row r="1536" spans="1:8" ht="13.5" x14ac:dyDescent="0.25">
      <c r="A1536" s="3">
        <f>TITRES_STAT!B1539</f>
        <v>44552</v>
      </c>
      <c r="B1536" s="6">
        <f>TITRES_STAT!D1539</f>
        <v>1.71</v>
      </c>
      <c r="C1536" s="2">
        <f t="shared" si="138"/>
        <v>1.9595053684684802</v>
      </c>
      <c r="D1536" s="2">
        <f t="shared" si="140"/>
        <v>1.9085449935439871</v>
      </c>
      <c r="E1536" s="2">
        <f t="shared" si="139"/>
        <v>5.0960374924493124E-2</v>
      </c>
      <c r="F1536" s="2">
        <f t="shared" si="143"/>
        <v>1.7506596187984488E-2</v>
      </c>
      <c r="G1536" s="2">
        <f t="shared" si="141"/>
        <v>3.3453778736508635E-2</v>
      </c>
      <c r="H1536" s="2" t="str">
        <f t="shared" si="142"/>
        <v>Sell</v>
      </c>
    </row>
    <row r="1537" spans="1:8" ht="13.5" x14ac:dyDescent="0.25">
      <c r="A1537" s="3">
        <f>TITRES_STAT!B1540</f>
        <v>44553</v>
      </c>
      <c r="B1537" s="6">
        <f>TITRES_STAT!D1540</f>
        <v>1.69</v>
      </c>
      <c r="C1537" s="2">
        <f t="shared" si="138"/>
        <v>1.9595814656271755</v>
      </c>
      <c r="D1537" s="2">
        <f t="shared" si="140"/>
        <v>1.8923564755036919</v>
      </c>
      <c r="E1537" s="2">
        <f t="shared" si="139"/>
        <v>6.7224990123483597E-2</v>
      </c>
      <c r="F1537" s="2">
        <f t="shared" si="143"/>
        <v>2.7450274975084312E-2</v>
      </c>
      <c r="G1537" s="2">
        <f t="shared" si="141"/>
        <v>3.9774715148399281E-2</v>
      </c>
      <c r="H1537" s="2" t="str">
        <f t="shared" si="142"/>
        <v>Sell</v>
      </c>
    </row>
    <row r="1538" spans="1:8" ht="13.5" x14ac:dyDescent="0.25">
      <c r="A1538" s="3">
        <f>TITRES_STAT!B1541</f>
        <v>44554</v>
      </c>
      <c r="B1538" s="6">
        <f>TITRES_STAT!D1541</f>
        <v>1.67</v>
      </c>
      <c r="C1538" s="2">
        <f t="shared" si="138"/>
        <v>1.9550304709153026</v>
      </c>
      <c r="D1538" s="2">
        <f t="shared" si="140"/>
        <v>1.8758856254663814</v>
      </c>
      <c r="E1538" s="2">
        <f t="shared" si="139"/>
        <v>7.9144845448921197E-2</v>
      </c>
      <c r="F1538" s="2">
        <f t="shared" si="143"/>
        <v>3.7789189069851695E-2</v>
      </c>
      <c r="G1538" s="2">
        <f t="shared" si="141"/>
        <v>4.1355656379069503E-2</v>
      </c>
      <c r="H1538" s="2" t="str">
        <f t="shared" si="142"/>
        <v>Sell</v>
      </c>
    </row>
    <row r="1539" spans="1:8" ht="13.5" x14ac:dyDescent="0.25">
      <c r="A1539" s="3">
        <f>TITRES_STAT!B1542</f>
        <v>44557</v>
      </c>
      <c r="B1539" s="6">
        <f>TITRES_STAT!D1542</f>
        <v>1.62</v>
      </c>
      <c r="C1539" s="2">
        <f t="shared" si="138"/>
        <v>1.9511796292360253</v>
      </c>
      <c r="D1539" s="2">
        <f t="shared" si="140"/>
        <v>1.8569311346910937</v>
      </c>
      <c r="E1539" s="2">
        <f t="shared" si="139"/>
        <v>9.424849454493156E-2</v>
      </c>
      <c r="F1539" s="2">
        <f t="shared" si="143"/>
        <v>4.9081050164867676E-2</v>
      </c>
      <c r="G1539" s="2">
        <f t="shared" si="141"/>
        <v>4.5167444380063884E-2</v>
      </c>
      <c r="H1539" s="2" t="str">
        <f t="shared" si="142"/>
        <v>Sell</v>
      </c>
    </row>
    <row r="1540" spans="1:8" ht="13.5" x14ac:dyDescent="0.25">
      <c r="A1540" s="3">
        <f>TITRES_STAT!B1543</f>
        <v>44558</v>
      </c>
      <c r="B1540" s="6">
        <f>TITRES_STAT!D1543</f>
        <v>1.63</v>
      </c>
      <c r="C1540" s="2">
        <f t="shared" si="138"/>
        <v>1.9433058401227907</v>
      </c>
      <c r="D1540" s="2">
        <f t="shared" si="140"/>
        <v>1.8401214210102721</v>
      </c>
      <c r="E1540" s="2">
        <f t="shared" si="139"/>
        <v>0.10318441911251863</v>
      </c>
      <c r="F1540" s="2">
        <f t="shared" si="143"/>
        <v>5.990172395439787E-2</v>
      </c>
      <c r="G1540" s="2">
        <f t="shared" si="141"/>
        <v>4.3282695158120763E-2</v>
      </c>
      <c r="H1540" s="2" t="str">
        <f t="shared" si="142"/>
        <v>Sell</v>
      </c>
    </row>
    <row r="1541" spans="1:8" ht="13.5" x14ac:dyDescent="0.25">
      <c r="A1541" s="3">
        <f>TITRES_STAT!B1544</f>
        <v>44559</v>
      </c>
      <c r="B1541" s="6">
        <f>TITRES_STAT!D1544</f>
        <v>1.65</v>
      </c>
      <c r="C1541" s="2">
        <f t="shared" si="138"/>
        <v>1.9320280185654384</v>
      </c>
      <c r="D1541" s="2">
        <f t="shared" si="140"/>
        <v>1.826038352787289</v>
      </c>
      <c r="E1541" s="2">
        <f t="shared" si="139"/>
        <v>0.10598966577814939</v>
      </c>
      <c r="F1541" s="2">
        <f t="shared" si="143"/>
        <v>6.9119312319148168E-2</v>
      </c>
      <c r="G1541" s="2">
        <f t="shared" si="141"/>
        <v>3.6870353459001221E-2</v>
      </c>
      <c r="H1541" s="2" t="str">
        <f t="shared" si="142"/>
        <v>Sell</v>
      </c>
    </row>
    <row r="1542" spans="1:8" ht="13.5" x14ac:dyDescent="0.25">
      <c r="A1542" s="3">
        <f>TITRES_STAT!B1545</f>
        <v>44560</v>
      </c>
      <c r="B1542" s="6">
        <f>TITRES_STAT!D1545</f>
        <v>1.68</v>
      </c>
      <c r="C1542" s="2">
        <f t="shared" si="138"/>
        <v>1.9255621695553709</v>
      </c>
      <c r="D1542" s="2">
        <f t="shared" si="140"/>
        <v>1.8152206970252676</v>
      </c>
      <c r="E1542" s="2">
        <f t="shared" si="139"/>
        <v>0.11034147253010329</v>
      </c>
      <c r="F1542" s="2">
        <f t="shared" si="143"/>
        <v>7.7363744361339193E-2</v>
      </c>
      <c r="G1542" s="2">
        <f t="shared" si="141"/>
        <v>3.2977728168764098E-2</v>
      </c>
      <c r="H1542" s="2" t="str">
        <f t="shared" si="142"/>
        <v>Sell</v>
      </c>
    </row>
    <row r="1543" spans="1:8" ht="13.5" x14ac:dyDescent="0.25">
      <c r="A1543" s="3">
        <f>TITRES_STAT!B1546</f>
        <v>44561</v>
      </c>
      <c r="B1543" s="6">
        <f>TITRES_STAT!D1546</f>
        <v>1.67</v>
      </c>
      <c r="C1543" s="2">
        <f t="shared" si="138"/>
        <v>1.9170141434699293</v>
      </c>
      <c r="D1543" s="2">
        <f t="shared" si="140"/>
        <v>1.8044636083567291</v>
      </c>
      <c r="E1543" s="2">
        <f t="shared" si="139"/>
        <v>0.11255053511320012</v>
      </c>
      <c r="F1543" s="2">
        <f t="shared" si="143"/>
        <v>8.4401102511711387E-2</v>
      </c>
      <c r="G1543" s="2">
        <f t="shared" si="141"/>
        <v>2.8149432601488736E-2</v>
      </c>
      <c r="H1543" s="2" t="str">
        <f t="shared" si="142"/>
        <v>Sell</v>
      </c>
    </row>
    <row r="1544" spans="1:8" ht="13.5" x14ac:dyDescent="0.25">
      <c r="A1544" s="3">
        <f>TITRES_STAT!B1547</f>
        <v>44564</v>
      </c>
      <c r="B1544" s="6">
        <f>TITRES_STAT!D1547</f>
        <v>1.64</v>
      </c>
      <c r="C1544" s="2">
        <f t="shared" si="138"/>
        <v>1.9005504290899402</v>
      </c>
      <c r="D1544" s="2">
        <f t="shared" si="140"/>
        <v>1.7922811188488232</v>
      </c>
      <c r="E1544" s="2">
        <f t="shared" si="139"/>
        <v>0.10826931024111697</v>
      </c>
      <c r="F1544" s="2">
        <f t="shared" si="143"/>
        <v>8.91747440575925E-2</v>
      </c>
      <c r="G1544" s="2">
        <f t="shared" si="141"/>
        <v>1.9094566183524467E-2</v>
      </c>
      <c r="H1544" s="2" t="str">
        <f t="shared" si="142"/>
        <v>Sell</v>
      </c>
    </row>
    <row r="1545" spans="1:8" ht="13.5" x14ac:dyDescent="0.25">
      <c r="A1545" s="3">
        <f>TITRES_STAT!B1548</f>
        <v>44565</v>
      </c>
      <c r="B1545" s="6">
        <f>TITRES_STAT!D1548</f>
        <v>1.57</v>
      </c>
      <c r="C1545" s="2">
        <f t="shared" si="138"/>
        <v>1.8712349784607185</v>
      </c>
      <c r="D1545" s="2">
        <f t="shared" si="140"/>
        <v>1.7758158507859474</v>
      </c>
      <c r="E1545" s="2">
        <f t="shared" si="139"/>
        <v>9.541912767477112E-2</v>
      </c>
      <c r="F1545" s="2">
        <f t="shared" si="143"/>
        <v>9.0423620781028224E-2</v>
      </c>
      <c r="G1545" s="2">
        <f t="shared" si="141"/>
        <v>4.9955068937428959E-3</v>
      </c>
      <c r="H1545" s="2" t="str">
        <f t="shared" si="142"/>
        <v>Sell</v>
      </c>
    </row>
    <row r="1546" spans="1:8" ht="13.5" x14ac:dyDescent="0.25">
      <c r="A1546" s="3">
        <f>TITRES_STAT!B1549</f>
        <v>44566</v>
      </c>
      <c r="B1546" s="6">
        <f>TITRES_STAT!D1549</f>
        <v>1.57</v>
      </c>
      <c r="C1546" s="2">
        <f t="shared" si="138"/>
        <v>1.8464295971590694</v>
      </c>
      <c r="D1546" s="2">
        <f t="shared" si="140"/>
        <v>1.7605702322092105</v>
      </c>
      <c r="E1546" s="2">
        <f t="shared" si="139"/>
        <v>8.5859364949858907E-2</v>
      </c>
      <c r="F1546" s="2">
        <f t="shared" si="143"/>
        <v>8.9510769614794372E-2</v>
      </c>
      <c r="G1546" s="2">
        <f t="shared" si="141"/>
        <v>-3.6514046649354648E-3</v>
      </c>
      <c r="H1546" s="2" t="str">
        <f t="shared" si="142"/>
        <v>Hold</v>
      </c>
    </row>
    <row r="1547" spans="1:8" ht="13.5" x14ac:dyDescent="0.25">
      <c r="A1547" s="3">
        <f>TITRES_STAT!B1550</f>
        <v>44567</v>
      </c>
      <c r="B1547" s="6">
        <f>TITRES_STAT!D1550</f>
        <v>1.49</v>
      </c>
      <c r="C1547" s="2">
        <f t="shared" si="138"/>
        <v>1.8223635052884433</v>
      </c>
      <c r="D1547" s="2">
        <f t="shared" si="140"/>
        <v>1.7405279927863062</v>
      </c>
      <c r="E1547" s="2">
        <f t="shared" si="139"/>
        <v>8.1835512502137053E-2</v>
      </c>
      <c r="F1547" s="2">
        <f t="shared" si="143"/>
        <v>8.7975718192262922E-2</v>
      </c>
      <c r="G1547" s="2">
        <f t="shared" si="141"/>
        <v>-6.1402056901258689E-3</v>
      </c>
      <c r="H1547" s="2" t="str">
        <f t="shared" si="142"/>
        <v>Hold</v>
      </c>
    </row>
    <row r="1548" spans="1:8" ht="13.5" x14ac:dyDescent="0.25">
      <c r="A1548" s="3">
        <f>TITRES_STAT!B1551</f>
        <v>44568</v>
      </c>
      <c r="B1548" s="6">
        <f>TITRES_STAT!D1551</f>
        <v>1.51</v>
      </c>
      <c r="C1548" s="2">
        <f t="shared" si="138"/>
        <v>1.7989229660132979</v>
      </c>
      <c r="D1548" s="2">
        <f t="shared" si="140"/>
        <v>1.7234518451725058</v>
      </c>
      <c r="E1548" s="2">
        <f t="shared" si="139"/>
        <v>7.5471120840792105E-2</v>
      </c>
      <c r="F1548" s="2">
        <f t="shared" si="143"/>
        <v>8.5474798721968767E-2</v>
      </c>
      <c r="G1548" s="2">
        <f t="shared" si="141"/>
        <v>-1.0003677881176662E-2</v>
      </c>
      <c r="H1548" s="2" t="str">
        <f t="shared" si="142"/>
        <v>Hold</v>
      </c>
    </row>
    <row r="1549" spans="1:8" ht="13.5" x14ac:dyDescent="0.25">
      <c r="A1549" s="3">
        <f>TITRES_STAT!B1552</f>
        <v>44571</v>
      </c>
      <c r="B1549" s="6">
        <f>TITRES_STAT!D1552</f>
        <v>1.43</v>
      </c>
      <c r="C1549" s="2">
        <f t="shared" si="138"/>
        <v>1.771396355857406</v>
      </c>
      <c r="D1549" s="2">
        <f t="shared" si="140"/>
        <v>1.7017146714560241</v>
      </c>
      <c r="E1549" s="2">
        <f t="shared" si="139"/>
        <v>6.9681684401381894E-2</v>
      </c>
      <c r="F1549" s="2">
        <f t="shared" si="143"/>
        <v>8.2316175857851392E-2</v>
      </c>
      <c r="G1549" s="2">
        <f t="shared" si="141"/>
        <v>-1.2634491456469499E-2</v>
      </c>
      <c r="H1549" s="2" t="str">
        <f t="shared" si="142"/>
        <v>Hold</v>
      </c>
    </row>
    <row r="1550" spans="1:8" ht="13.5" x14ac:dyDescent="0.25">
      <c r="A1550" s="3">
        <f>TITRES_STAT!B1553</f>
        <v>44572</v>
      </c>
      <c r="B1550" s="6">
        <f>TITRES_STAT!D1553</f>
        <v>1.41</v>
      </c>
      <c r="C1550" s="2">
        <f t="shared" si="138"/>
        <v>1.7496430703408818</v>
      </c>
      <c r="D1550" s="2">
        <f t="shared" si="140"/>
        <v>1.6801061772740962</v>
      </c>
      <c r="E1550" s="2">
        <f t="shared" si="139"/>
        <v>6.9536893066785677E-2</v>
      </c>
      <c r="F1550" s="2">
        <f t="shared" si="143"/>
        <v>7.9760319299638255E-2</v>
      </c>
      <c r="G1550" s="2">
        <f t="shared" si="141"/>
        <v>-1.0223426232852578E-2</v>
      </c>
      <c r="H1550" s="2" t="str">
        <f t="shared" si="142"/>
        <v>Hold</v>
      </c>
    </row>
    <row r="1551" spans="1:8" ht="13.5" x14ac:dyDescent="0.25">
      <c r="A1551" s="3">
        <f>TITRES_STAT!B1554</f>
        <v>44573</v>
      </c>
      <c r="B1551" s="6">
        <f>TITRES_STAT!D1554</f>
        <v>1.38</v>
      </c>
      <c r="C1551" s="2">
        <f t="shared" ref="C1551:C1614" si="144">$C$4*B1541+C1550*(1-$C$4)</f>
        <v>1.7343133672115154</v>
      </c>
      <c r="D1551" s="2">
        <f t="shared" si="140"/>
        <v>1.6578760900686076</v>
      </c>
      <c r="E1551" s="2">
        <f t="shared" si="139"/>
        <v>7.6437277142907822E-2</v>
      </c>
      <c r="F1551" s="2">
        <f t="shared" si="143"/>
        <v>7.9095710868292174E-2</v>
      </c>
      <c r="G1551" s="2">
        <f t="shared" si="141"/>
        <v>-2.6584337253843515E-3</v>
      </c>
      <c r="H1551" s="2" t="str">
        <f t="shared" si="142"/>
        <v>Hold</v>
      </c>
    </row>
    <row r="1552" spans="1:8" ht="13.5" x14ac:dyDescent="0.25">
      <c r="A1552" s="3">
        <f>TITRES_STAT!B1555</f>
        <v>44574</v>
      </c>
      <c r="B1552" s="6">
        <f>TITRES_STAT!D1555</f>
        <v>1.38</v>
      </c>
      <c r="C1552" s="2">
        <f t="shared" si="144"/>
        <v>1.72595746456359</v>
      </c>
      <c r="D1552" s="2">
        <f t="shared" si="140"/>
        <v>1.6372926759894515</v>
      </c>
      <c r="E1552" s="2">
        <f t="shared" si="139"/>
        <v>8.8664788574138509E-2</v>
      </c>
      <c r="F1552" s="2">
        <f t="shared" si="143"/>
        <v>8.1009526409461449E-2</v>
      </c>
      <c r="G1552" s="2">
        <f t="shared" si="141"/>
        <v>7.6552621646770597E-3</v>
      </c>
      <c r="H1552" s="2" t="str">
        <f t="shared" si="142"/>
        <v>Sell</v>
      </c>
    </row>
    <row r="1553" spans="1:8" ht="13.5" x14ac:dyDescent="0.25">
      <c r="A1553" s="3">
        <f>TITRES_STAT!B1556</f>
        <v>44575</v>
      </c>
      <c r="B1553" s="6">
        <f>TITRES_STAT!D1556</f>
        <v>1.4</v>
      </c>
      <c r="C1553" s="2">
        <f t="shared" si="144"/>
        <v>1.7173486238614992</v>
      </c>
      <c r="D1553" s="2">
        <f t="shared" si="140"/>
        <v>1.6197154407309735</v>
      </c>
      <c r="E1553" s="2">
        <f t="shared" si="139"/>
        <v>9.7633183130525714E-2</v>
      </c>
      <c r="F1553" s="2">
        <f t="shared" si="143"/>
        <v>8.4334257753674299E-2</v>
      </c>
      <c r="G1553" s="2">
        <f t="shared" si="141"/>
        <v>1.3298925376851414E-2</v>
      </c>
      <c r="H1553" s="2" t="str">
        <f t="shared" si="142"/>
        <v>Sell</v>
      </c>
    </row>
    <row r="1554" spans="1:8" ht="13.5" x14ac:dyDescent="0.25">
      <c r="A1554" s="3">
        <f>TITRES_STAT!B1557</f>
        <v>44578</v>
      </c>
      <c r="B1554" s="6">
        <f>TITRES_STAT!D1557</f>
        <v>1.41</v>
      </c>
      <c r="C1554" s="2">
        <f t="shared" si="144"/>
        <v>1.7054488355751147</v>
      </c>
      <c r="D1554" s="2">
        <f t="shared" si="140"/>
        <v>1.6041809636397901</v>
      </c>
      <c r="E1554" s="2">
        <f t="shared" si="139"/>
        <v>0.1012678719353246</v>
      </c>
      <c r="F1554" s="2">
        <f t="shared" si="143"/>
        <v>8.7720980590004355E-2</v>
      </c>
      <c r="G1554" s="2">
        <f t="shared" si="141"/>
        <v>1.354689134532025E-2</v>
      </c>
      <c r="H1554" s="2" t="str">
        <f t="shared" si="142"/>
        <v>Sell</v>
      </c>
    </row>
    <row r="1555" spans="1:8" ht="13.5" x14ac:dyDescent="0.25">
      <c r="A1555" s="3">
        <f>TITRES_STAT!B1558</f>
        <v>44579</v>
      </c>
      <c r="B1555" s="6">
        <f>TITRES_STAT!D1558</f>
        <v>1.49</v>
      </c>
      <c r="C1555" s="2">
        <f t="shared" si="144"/>
        <v>1.6846105531789433</v>
      </c>
      <c r="D1555" s="2">
        <f t="shared" si="140"/>
        <v>1.5957231144812873</v>
      </c>
      <c r="E1555" s="2">
        <f t="shared" si="139"/>
        <v>8.8887438697655918E-2</v>
      </c>
      <c r="F1555" s="2">
        <f t="shared" si="143"/>
        <v>8.7954272211534665E-2</v>
      </c>
      <c r="G1555" s="2">
        <f t="shared" si="141"/>
        <v>9.3316648612125352E-4</v>
      </c>
      <c r="H1555" s="2" t="str">
        <f t="shared" si="142"/>
        <v>Sell</v>
      </c>
    </row>
    <row r="1556" spans="1:8" ht="13.5" x14ac:dyDescent="0.25">
      <c r="A1556" s="3">
        <f>TITRES_STAT!B1559</f>
        <v>44580</v>
      </c>
      <c r="B1556" s="6">
        <f>TITRES_STAT!D1559</f>
        <v>1.55</v>
      </c>
      <c r="C1556" s="2">
        <f t="shared" si="144"/>
        <v>1.6669781603821827</v>
      </c>
      <c r="D1556" s="2">
        <f t="shared" si="140"/>
        <v>1.5923362171123032</v>
      </c>
      <c r="E1556" s="2">
        <f t="shared" si="139"/>
        <v>7.4641943269879496E-2</v>
      </c>
      <c r="F1556" s="2">
        <f t="shared" si="143"/>
        <v>8.5291806423203637E-2</v>
      </c>
      <c r="G1556" s="2">
        <f t="shared" si="141"/>
        <v>-1.0649863153324141E-2</v>
      </c>
      <c r="H1556" s="2" t="str">
        <f t="shared" si="142"/>
        <v>Hold</v>
      </c>
    </row>
    <row r="1557" spans="1:8" ht="13.5" x14ac:dyDescent="0.25">
      <c r="A1557" s="3">
        <f>TITRES_STAT!B1560</f>
        <v>44581</v>
      </c>
      <c r="B1557" s="6">
        <f>TITRES_STAT!D1560</f>
        <v>1.46</v>
      </c>
      <c r="C1557" s="2">
        <f t="shared" si="144"/>
        <v>1.6397507510926159</v>
      </c>
      <c r="D1557" s="2">
        <f t="shared" si="140"/>
        <v>1.5825335343632436</v>
      </c>
      <c r="E1557" s="2">
        <f t="shared" si="139"/>
        <v>5.72172167293723E-2</v>
      </c>
      <c r="F1557" s="2">
        <f t="shared" si="143"/>
        <v>7.967688848443738E-2</v>
      </c>
      <c r="G1557" s="2">
        <f t="shared" si="141"/>
        <v>-2.245967175506508E-2</v>
      </c>
      <c r="H1557" s="2" t="str">
        <f t="shared" si="142"/>
        <v>Hold</v>
      </c>
    </row>
    <row r="1558" spans="1:8" ht="13.5" x14ac:dyDescent="0.25">
      <c r="A1558" s="3">
        <f>TITRES_STAT!B1561</f>
        <v>44582</v>
      </c>
      <c r="B1558" s="6">
        <f>TITRES_STAT!D1561</f>
        <v>1.4</v>
      </c>
      <c r="C1558" s="2">
        <f t="shared" si="144"/>
        <v>1.6197890970783673</v>
      </c>
      <c r="D1558" s="2">
        <f t="shared" si="140"/>
        <v>1.5690125318178181</v>
      </c>
      <c r="E1558" s="2">
        <f t="shared" si="139"/>
        <v>5.0776565260549189E-2</v>
      </c>
      <c r="F1558" s="2">
        <f t="shared" si="143"/>
        <v>7.3896823839659745E-2</v>
      </c>
      <c r="G1558" s="2">
        <f t="shared" si="141"/>
        <v>-2.3120258579110556E-2</v>
      </c>
      <c r="H1558" s="2" t="str">
        <f t="shared" si="142"/>
        <v>Hold</v>
      </c>
    </row>
    <row r="1559" spans="1:8" ht="13.5" x14ac:dyDescent="0.25">
      <c r="A1559" s="3">
        <f>TITRES_STAT!B1562</f>
        <v>44585</v>
      </c>
      <c r="B1559" s="6">
        <f>TITRES_STAT!D1562</f>
        <v>1.4</v>
      </c>
      <c r="C1559" s="2">
        <f t="shared" si="144"/>
        <v>1.590590774450926</v>
      </c>
      <c r="D1559" s="2">
        <f t="shared" si="140"/>
        <v>1.5564930850164982</v>
      </c>
      <c r="E1559" s="2">
        <f t="shared" si="139"/>
        <v>3.4097689434427814E-2</v>
      </c>
      <c r="F1559" s="2">
        <f t="shared" si="143"/>
        <v>6.5936996958613367E-2</v>
      </c>
      <c r="G1559" s="2">
        <f t="shared" si="141"/>
        <v>-3.1839307524185553E-2</v>
      </c>
      <c r="H1559" s="2" t="str">
        <f t="shared" si="142"/>
        <v>Hold</v>
      </c>
    </row>
    <row r="1560" spans="1:8" ht="13.5" x14ac:dyDescent="0.25">
      <c r="A1560" s="3">
        <f>TITRES_STAT!B1563</f>
        <v>44586</v>
      </c>
      <c r="B1560" s="6">
        <f>TITRES_STAT!D1563</f>
        <v>1.38</v>
      </c>
      <c r="C1560" s="2">
        <f t="shared" si="144"/>
        <v>1.5628075783815529</v>
      </c>
      <c r="D1560" s="2">
        <f t="shared" si="140"/>
        <v>1.5434195231634242</v>
      </c>
      <c r="E1560" s="2">
        <f t="shared" si="139"/>
        <v>1.9388055218128697E-2</v>
      </c>
      <c r="F1560" s="2">
        <f t="shared" si="143"/>
        <v>5.6627208610516434E-2</v>
      </c>
      <c r="G1560" s="2">
        <f t="shared" si="141"/>
        <v>-3.7239153392387737E-2</v>
      </c>
      <c r="H1560" s="2" t="str">
        <f t="shared" si="142"/>
        <v>Hold</v>
      </c>
    </row>
    <row r="1561" spans="1:8" ht="13.5" x14ac:dyDescent="0.25">
      <c r="A1561" s="3">
        <f>TITRES_STAT!B1564</f>
        <v>44587</v>
      </c>
      <c r="B1561" s="6">
        <f>TITRES_STAT!D1564</f>
        <v>1.39</v>
      </c>
      <c r="C1561" s="2">
        <f t="shared" si="144"/>
        <v>1.5346833355536218</v>
      </c>
      <c r="D1561" s="2">
        <f t="shared" si="140"/>
        <v>1.5320551140402077</v>
      </c>
      <c r="E1561" s="2">
        <f t="shared" si="139"/>
        <v>2.6282215134141307E-3</v>
      </c>
      <c r="F1561" s="2">
        <f t="shared" si="143"/>
        <v>4.5827411191095978E-2</v>
      </c>
      <c r="G1561" s="2">
        <f t="shared" si="141"/>
        <v>-4.3199189677681847E-2</v>
      </c>
      <c r="H1561" s="2" t="str">
        <f t="shared" si="142"/>
        <v>Hold</v>
      </c>
    </row>
    <row r="1562" spans="1:8" ht="13.5" x14ac:dyDescent="0.25">
      <c r="A1562" s="3">
        <f>TITRES_STAT!B1565</f>
        <v>44588</v>
      </c>
      <c r="B1562" s="6">
        <f>TITRES_STAT!D1565</f>
        <v>1.39</v>
      </c>
      <c r="C1562" s="2">
        <f t="shared" si="144"/>
        <v>1.510885899314603</v>
      </c>
      <c r="D1562" s="2">
        <f t="shared" si="140"/>
        <v>1.5215325130001922</v>
      </c>
      <c r="E1562" s="2">
        <f t="shared" si="139"/>
        <v>-1.0646613685589168E-2</v>
      </c>
      <c r="F1562" s="2">
        <f t="shared" si="143"/>
        <v>3.4532606215758946E-2</v>
      </c>
      <c r="G1562" s="2">
        <f t="shared" si="141"/>
        <v>-4.5179219901348114E-2</v>
      </c>
      <c r="H1562" s="2" t="str">
        <f t="shared" si="142"/>
        <v>Hold</v>
      </c>
    </row>
    <row r="1563" spans="1:8" ht="13.5" x14ac:dyDescent="0.25">
      <c r="A1563" s="3">
        <f>TITRES_STAT!B1566</f>
        <v>44589</v>
      </c>
      <c r="B1563" s="6">
        <f>TITRES_STAT!D1566</f>
        <v>1.47</v>
      </c>
      <c r="C1563" s="2">
        <f t="shared" si="144"/>
        <v>1.4938265301892795</v>
      </c>
      <c r="D1563" s="2">
        <f t="shared" si="140"/>
        <v>1.5177152898149928</v>
      </c>
      <c r="E1563" s="2">
        <f t="shared" si="139"/>
        <v>-2.3888759625713352E-2</v>
      </c>
      <c r="F1563" s="2">
        <f t="shared" si="143"/>
        <v>2.2848333047464486E-2</v>
      </c>
      <c r="G1563" s="2">
        <f t="shared" si="141"/>
        <v>-4.6737092673177841E-2</v>
      </c>
      <c r="H1563" s="2" t="str">
        <f t="shared" si="142"/>
        <v>Hold</v>
      </c>
    </row>
    <row r="1564" spans="1:8" ht="13.5" x14ac:dyDescent="0.25">
      <c r="A1564" s="3">
        <f>TITRES_STAT!B1567</f>
        <v>44592</v>
      </c>
      <c r="B1564" s="6">
        <f>TITRES_STAT!D1567</f>
        <v>1.55</v>
      </c>
      <c r="C1564" s="2">
        <f t="shared" si="144"/>
        <v>1.4809301409293905</v>
      </c>
      <c r="D1564" s="2">
        <f t="shared" si="140"/>
        <v>1.5201067498286971</v>
      </c>
      <c r="E1564" s="2">
        <f t="shared" ref="E1564:E1627" si="145">C1564-D1564</f>
        <v>-3.9176608899306631E-2</v>
      </c>
      <c r="F1564" s="2">
        <f t="shared" si="143"/>
        <v>1.0443344658110263E-2</v>
      </c>
      <c r="G1564" s="2">
        <f t="shared" si="141"/>
        <v>-4.9619953557416892E-2</v>
      </c>
      <c r="H1564" s="2" t="str">
        <f t="shared" si="142"/>
        <v>Hold</v>
      </c>
    </row>
    <row r="1565" spans="1:8" ht="13.5" x14ac:dyDescent="0.25">
      <c r="A1565" s="3">
        <f>TITRES_STAT!B1568</f>
        <v>44593</v>
      </c>
      <c r="B1565" s="6">
        <f>TITRES_STAT!D1568</f>
        <v>1.55</v>
      </c>
      <c r="C1565" s="2">
        <f t="shared" si="144"/>
        <v>1.4823255038633305</v>
      </c>
      <c r="D1565" s="2">
        <f t="shared" ref="D1565:D1628" si="146">$D$4*B1565+(1-$D$4)*D1564</f>
        <v>1.5223210646562011</v>
      </c>
      <c r="E1565" s="2">
        <f t="shared" si="145"/>
        <v>-3.9995560792870588E-2</v>
      </c>
      <c r="F1565" s="2">
        <f t="shared" si="143"/>
        <v>3.555635679140922E-4</v>
      </c>
      <c r="G1565" s="2">
        <f t="shared" si="141"/>
        <v>-4.0351124360784682E-2</v>
      </c>
      <c r="H1565" s="2" t="str">
        <f t="shared" si="142"/>
        <v>Hold</v>
      </c>
    </row>
    <row r="1566" spans="1:8" ht="13.5" x14ac:dyDescent="0.25">
      <c r="A1566" s="3">
        <f>TITRES_STAT!B1569</f>
        <v>44594</v>
      </c>
      <c r="B1566" s="6">
        <f>TITRES_STAT!D1569</f>
        <v>1.55</v>
      </c>
      <c r="C1566" s="2">
        <f t="shared" si="144"/>
        <v>1.4927369648074336</v>
      </c>
      <c r="D1566" s="2">
        <f t="shared" si="146"/>
        <v>1.5243713561631491</v>
      </c>
      <c r="E1566" s="2">
        <f t="shared" si="145"/>
        <v>-3.1634391355715552E-2</v>
      </c>
      <c r="F1566" s="2">
        <f t="shared" si="143"/>
        <v>-6.0424274168118372E-3</v>
      </c>
      <c r="G1566" s="2">
        <f t="shared" si="141"/>
        <v>-2.5591963938903714E-2</v>
      </c>
      <c r="H1566" s="2" t="str">
        <f t="shared" si="142"/>
        <v>Hold</v>
      </c>
    </row>
    <row r="1567" spans="1:8" ht="13.5" x14ac:dyDescent="0.25">
      <c r="A1567" s="3">
        <f>TITRES_STAT!B1570</f>
        <v>44595</v>
      </c>
      <c r="B1567" s="6">
        <f>TITRES_STAT!D1570</f>
        <v>1.55</v>
      </c>
      <c r="C1567" s="2">
        <f t="shared" si="144"/>
        <v>1.4877005086832131</v>
      </c>
      <c r="D1567" s="2">
        <f t="shared" si="146"/>
        <v>1.5262697742251379</v>
      </c>
      <c r="E1567" s="2">
        <f t="shared" si="145"/>
        <v>-3.8569265541924747E-2</v>
      </c>
      <c r="F1567" s="2">
        <f t="shared" si="143"/>
        <v>-1.254779504183442E-2</v>
      </c>
      <c r="G1567" s="2">
        <f t="shared" si="141"/>
        <v>-2.6021470500090328E-2</v>
      </c>
      <c r="H1567" s="2" t="str">
        <f t="shared" si="142"/>
        <v>Hold</v>
      </c>
    </row>
    <row r="1568" spans="1:8" ht="13.5" x14ac:dyDescent="0.25">
      <c r="A1568" s="3">
        <f>TITRES_STAT!B1571</f>
        <v>44596</v>
      </c>
      <c r="B1568" s="6">
        <f>TITRES_STAT!D1571</f>
        <v>1.53</v>
      </c>
      <c r="C1568" s="2">
        <f t="shared" si="144"/>
        <v>1.4742081227319495</v>
      </c>
      <c r="D1568" s="2">
        <f t="shared" si="146"/>
        <v>1.5265460872454979</v>
      </c>
      <c r="E1568" s="2">
        <f t="shared" si="145"/>
        <v>-5.2337964513548441E-2</v>
      </c>
      <c r="F1568" s="2">
        <f t="shared" si="143"/>
        <v>-2.0505828936177226E-2</v>
      </c>
      <c r="G1568" s="2">
        <f t="shared" si="141"/>
        <v>-3.1832135577371218E-2</v>
      </c>
      <c r="H1568" s="2" t="str">
        <f t="shared" si="142"/>
        <v>Hold</v>
      </c>
    </row>
    <row r="1569" spans="1:8" ht="13.5" x14ac:dyDescent="0.25">
      <c r="A1569" s="3">
        <f>TITRES_STAT!B1572</f>
        <v>44599</v>
      </c>
      <c r="B1569" s="6">
        <f>TITRES_STAT!D1572</f>
        <v>1.56</v>
      </c>
      <c r="C1569" s="2">
        <f t="shared" si="144"/>
        <v>1.4627914884654958</v>
      </c>
      <c r="D1569" s="2">
        <f t="shared" si="146"/>
        <v>1.5290241548569425</v>
      </c>
      <c r="E1569" s="2">
        <f t="shared" si="145"/>
        <v>-6.6232666391446759E-2</v>
      </c>
      <c r="F1569" s="2">
        <f t="shared" si="143"/>
        <v>-2.9651196427231137E-2</v>
      </c>
      <c r="G1569" s="2">
        <f t="shared" si="141"/>
        <v>-3.6581469964215622E-2</v>
      </c>
      <c r="H1569" s="2" t="str">
        <f t="shared" si="142"/>
        <v>Hold</v>
      </c>
    </row>
    <row r="1570" spans="1:8" ht="13.5" x14ac:dyDescent="0.25">
      <c r="A1570" s="3">
        <f>TITRES_STAT!B1573</f>
        <v>44600</v>
      </c>
      <c r="B1570" s="6">
        <f>TITRES_STAT!D1573</f>
        <v>1.58</v>
      </c>
      <c r="C1570" s="2">
        <f t="shared" si="144"/>
        <v>1.4500543363938809</v>
      </c>
      <c r="D1570" s="2">
        <f t="shared" si="146"/>
        <v>1.5328001433860579</v>
      </c>
      <c r="E1570" s="2">
        <f t="shared" si="145"/>
        <v>-8.2745806992176929E-2</v>
      </c>
      <c r="F1570" s="2">
        <f t="shared" si="143"/>
        <v>-4.0270118540220293E-2</v>
      </c>
      <c r="G1570" s="2">
        <f t="shared" si="141"/>
        <v>-4.2475688451956636E-2</v>
      </c>
      <c r="H1570" s="2" t="str">
        <f t="shared" si="142"/>
        <v>Hold</v>
      </c>
    </row>
    <row r="1571" spans="1:8" ht="13.5" x14ac:dyDescent="0.25">
      <c r="A1571" s="3">
        <f>TITRES_STAT!B1574</f>
        <v>44601</v>
      </c>
      <c r="B1571" s="6">
        <f>TITRES_STAT!D1574</f>
        <v>1.6</v>
      </c>
      <c r="C1571" s="2">
        <f t="shared" si="144"/>
        <v>1.4408152077178993</v>
      </c>
      <c r="D1571" s="2">
        <f t="shared" si="146"/>
        <v>1.5377779105426461</v>
      </c>
      <c r="E1571" s="2">
        <f t="shared" si="145"/>
        <v>-9.6962702824746838E-2</v>
      </c>
      <c r="F1571" s="2">
        <f t="shared" si="143"/>
        <v>-5.160863539712561E-2</v>
      </c>
      <c r="G1571" s="2">
        <f t="shared" si="141"/>
        <v>-4.5354067427621228E-2</v>
      </c>
      <c r="H1571" s="2" t="str">
        <f t="shared" si="142"/>
        <v>Hold</v>
      </c>
    </row>
    <row r="1572" spans="1:8" ht="13.5" x14ac:dyDescent="0.25">
      <c r="A1572" s="3">
        <f>TITRES_STAT!B1575</f>
        <v>44602</v>
      </c>
      <c r="B1572" s="6">
        <f>TITRES_STAT!D1575</f>
        <v>1.58</v>
      </c>
      <c r="C1572" s="2">
        <f t="shared" si="144"/>
        <v>1.432997483453607</v>
      </c>
      <c r="D1572" s="2">
        <f t="shared" si="146"/>
        <v>1.5409054727246723</v>
      </c>
      <c r="E1572" s="2">
        <f t="shared" si="145"/>
        <v>-0.10790798927106526</v>
      </c>
      <c r="F1572" s="2">
        <f t="shared" si="143"/>
        <v>-6.2868506171913544E-2</v>
      </c>
      <c r="G1572" s="2">
        <f t="shared" ref="G1572:G1635" si="147">E1572-F1572</f>
        <v>-4.503948309915172E-2</v>
      </c>
      <c r="H1572" s="2" t="str">
        <f t="shared" ref="H1572:H1635" si="148">IF(G1572&lt;0,"Hold","Sell")</f>
        <v>Hold</v>
      </c>
    </row>
    <row r="1573" spans="1:8" ht="13.5" x14ac:dyDescent="0.25">
      <c r="A1573" s="3">
        <f>TITRES_STAT!B1576</f>
        <v>44603</v>
      </c>
      <c r="B1573" s="6">
        <f>TITRES_STAT!D1576</f>
        <v>1.55</v>
      </c>
      <c r="C1573" s="2">
        <f t="shared" si="144"/>
        <v>1.4386901783068982</v>
      </c>
      <c r="D1573" s="2">
        <f t="shared" si="146"/>
        <v>1.5415791414117335</v>
      </c>
      <c r="E1573" s="2">
        <f t="shared" si="145"/>
        <v>-0.10288896310483531</v>
      </c>
      <c r="F1573" s="2">
        <f t="shared" ref="F1573:F1636" si="149">(E1573*(2/(10)))+((1-(2/10))*F1572)</f>
        <v>-7.0872597558497896E-2</v>
      </c>
      <c r="G1573" s="2">
        <f t="shared" si="147"/>
        <v>-3.2016365546337411E-2</v>
      </c>
      <c r="H1573" s="2" t="str">
        <f t="shared" si="148"/>
        <v>Hold</v>
      </c>
    </row>
    <row r="1574" spans="1:8" ht="13.5" x14ac:dyDescent="0.25">
      <c r="A1574" s="3">
        <f>TITRES_STAT!B1577</f>
        <v>44606</v>
      </c>
      <c r="B1574" s="6">
        <f>TITRES_STAT!D1577</f>
        <v>1.55</v>
      </c>
      <c r="C1574" s="2">
        <f t="shared" si="144"/>
        <v>1.455814766259683</v>
      </c>
      <c r="D1574" s="2">
        <f t="shared" si="146"/>
        <v>1.5422029087145681</v>
      </c>
      <c r="E1574" s="2">
        <f t="shared" si="145"/>
        <v>-8.6388142454885131E-2</v>
      </c>
      <c r="F1574" s="2">
        <f t="shared" si="149"/>
        <v>-7.3975706537775354E-2</v>
      </c>
      <c r="G1574" s="2">
        <f t="shared" si="147"/>
        <v>-1.2412435917109776E-2</v>
      </c>
      <c r="H1574" s="2" t="str">
        <f t="shared" si="148"/>
        <v>Hold</v>
      </c>
    </row>
    <row r="1575" spans="1:8" ht="13.5" x14ac:dyDescent="0.25">
      <c r="A1575" s="3">
        <f>TITRES_STAT!B1578</f>
        <v>44607</v>
      </c>
      <c r="B1575" s="6">
        <f>TITRES_STAT!D1578</f>
        <v>1.58</v>
      </c>
      <c r="C1575" s="2">
        <f t="shared" si="144"/>
        <v>1.4703048022197318</v>
      </c>
      <c r="D1575" s="2">
        <f t="shared" si="146"/>
        <v>1.5450026932542298</v>
      </c>
      <c r="E1575" s="2">
        <f t="shared" si="145"/>
        <v>-7.4697891034497976E-2</v>
      </c>
      <c r="F1575" s="2">
        <f t="shared" si="149"/>
        <v>-7.4120143437119881E-2</v>
      </c>
      <c r="G1575" s="2">
        <f t="shared" si="147"/>
        <v>-5.7774759737809489E-4</v>
      </c>
      <c r="H1575" s="2" t="str">
        <f t="shared" si="148"/>
        <v>Hold</v>
      </c>
    </row>
    <row r="1576" spans="1:8" ht="13.5" x14ac:dyDescent="0.25">
      <c r="A1576" s="3">
        <f>TITRES_STAT!B1579</f>
        <v>44608</v>
      </c>
      <c r="B1576" s="6">
        <f>TITRES_STAT!D1579</f>
        <v>1.56</v>
      </c>
      <c r="C1576" s="2">
        <f t="shared" si="144"/>
        <v>1.4825656018782347</v>
      </c>
      <c r="D1576" s="2">
        <f t="shared" si="146"/>
        <v>1.5461136048650277</v>
      </c>
      <c r="E1576" s="2">
        <f t="shared" si="145"/>
        <v>-6.3548002986792973E-2</v>
      </c>
      <c r="F1576" s="2">
        <f t="shared" si="149"/>
        <v>-7.2005715347054494E-2</v>
      </c>
      <c r="G1576" s="2">
        <f t="shared" si="147"/>
        <v>8.4577123602615212E-3</v>
      </c>
      <c r="H1576" s="2" t="str">
        <f t="shared" si="148"/>
        <v>Sell</v>
      </c>
    </row>
    <row r="1577" spans="1:8" ht="13.5" x14ac:dyDescent="0.25">
      <c r="A1577" s="3">
        <f>TITRES_STAT!B1580</f>
        <v>44609</v>
      </c>
      <c r="B1577" s="6">
        <f>TITRES_STAT!D1580</f>
        <v>1.55</v>
      </c>
      <c r="C1577" s="2">
        <f t="shared" si="144"/>
        <v>1.4929401246661986</v>
      </c>
      <c r="D1577" s="2">
        <f t="shared" si="146"/>
        <v>1.5464014859861366</v>
      </c>
      <c r="E1577" s="2">
        <f t="shared" si="145"/>
        <v>-5.346136131993795E-2</v>
      </c>
      <c r="F1577" s="2">
        <f t="shared" si="149"/>
        <v>-6.829684454163118E-2</v>
      </c>
      <c r="G1577" s="2">
        <f t="shared" si="147"/>
        <v>1.483548322169323E-2</v>
      </c>
      <c r="H1577" s="2" t="str">
        <f t="shared" si="148"/>
        <v>Sell</v>
      </c>
    </row>
    <row r="1578" spans="1:8" ht="13.5" x14ac:dyDescent="0.25">
      <c r="A1578" s="3">
        <f>TITRES_STAT!B1581</f>
        <v>44610</v>
      </c>
      <c r="B1578" s="6">
        <f>TITRES_STAT!D1581</f>
        <v>1.53</v>
      </c>
      <c r="C1578" s="2">
        <f t="shared" si="144"/>
        <v>1.4986416439483219</v>
      </c>
      <c r="D1578" s="2">
        <f t="shared" si="146"/>
        <v>1.5451865610982747</v>
      </c>
      <c r="E1578" s="2">
        <f t="shared" si="145"/>
        <v>-4.6544917149952791E-2</v>
      </c>
      <c r="F1578" s="2">
        <f t="shared" si="149"/>
        <v>-6.3946459063295505E-2</v>
      </c>
      <c r="G1578" s="2">
        <f t="shared" si="147"/>
        <v>1.7401541913342713E-2</v>
      </c>
      <c r="H1578" s="2" t="str">
        <f t="shared" si="148"/>
        <v>Sell</v>
      </c>
    </row>
    <row r="1579" spans="1:8" ht="13.5" x14ac:dyDescent="0.25">
      <c r="A1579" s="3">
        <f>TITRES_STAT!B1582</f>
        <v>44613</v>
      </c>
      <c r="B1579" s="6">
        <f>TITRES_STAT!D1582</f>
        <v>1.5</v>
      </c>
      <c r="C1579" s="2">
        <f t="shared" si="144"/>
        <v>1.5080813910331954</v>
      </c>
      <c r="D1579" s="2">
        <f t="shared" si="146"/>
        <v>1.5418394084243285</v>
      </c>
      <c r="E1579" s="2">
        <f t="shared" si="145"/>
        <v>-3.3758017391133155E-2</v>
      </c>
      <c r="F1579" s="2">
        <f t="shared" si="149"/>
        <v>-5.7908770728863038E-2</v>
      </c>
      <c r="G1579" s="2">
        <f t="shared" si="147"/>
        <v>2.4150753337729883E-2</v>
      </c>
      <c r="H1579" s="2" t="str">
        <f t="shared" si="148"/>
        <v>Sell</v>
      </c>
    </row>
    <row r="1580" spans="1:8" ht="13.5" x14ac:dyDescent="0.25">
      <c r="A1580" s="3">
        <f>TITRES_STAT!B1583</f>
        <v>44614</v>
      </c>
      <c r="B1580" s="6">
        <f>TITRES_STAT!D1583</f>
        <v>1.47</v>
      </c>
      <c r="C1580" s="2">
        <f t="shared" si="144"/>
        <v>1.5191457924127039</v>
      </c>
      <c r="D1580" s="2">
        <f t="shared" si="146"/>
        <v>1.536517970763267</v>
      </c>
      <c r="E1580" s="2">
        <f t="shared" si="145"/>
        <v>-1.737217835056315E-2</v>
      </c>
      <c r="F1580" s="2">
        <f t="shared" si="149"/>
        <v>-4.9801452253203066E-2</v>
      </c>
      <c r="G1580" s="2">
        <f t="shared" si="147"/>
        <v>3.2429273902639916E-2</v>
      </c>
      <c r="H1580" s="2" t="str">
        <f t="shared" si="148"/>
        <v>Sell</v>
      </c>
    </row>
    <row r="1581" spans="1:8" ht="13.5" x14ac:dyDescent="0.25">
      <c r="A1581" s="3">
        <f>TITRES_STAT!B1584</f>
        <v>44615</v>
      </c>
      <c r="B1581" s="6">
        <f>TITRES_STAT!D1584</f>
        <v>1.46</v>
      </c>
      <c r="C1581" s="2">
        <f t="shared" si="144"/>
        <v>1.531584901272288</v>
      </c>
      <c r="D1581" s="2">
        <f t="shared" si="146"/>
        <v>1.5308499729289509</v>
      </c>
      <c r="E1581" s="2">
        <f t="shared" si="145"/>
        <v>7.3492834333710455E-4</v>
      </c>
      <c r="F1581" s="2">
        <f t="shared" si="149"/>
        <v>-3.9694176133895032E-2</v>
      </c>
      <c r="G1581" s="2">
        <f t="shared" si="147"/>
        <v>4.0429104477232136E-2</v>
      </c>
      <c r="H1581" s="2" t="str">
        <f t="shared" si="148"/>
        <v>Sell</v>
      </c>
    </row>
    <row r="1582" spans="1:8" ht="13.5" x14ac:dyDescent="0.25">
      <c r="A1582" s="3">
        <f>TITRES_STAT!B1585</f>
        <v>44616</v>
      </c>
      <c r="B1582" s="6">
        <f>TITRES_STAT!D1585</f>
        <v>1.45</v>
      </c>
      <c r="C1582" s="2">
        <f t="shared" si="144"/>
        <v>1.5390333779996284</v>
      </c>
      <c r="D1582" s="2">
        <f t="shared" si="146"/>
        <v>1.5248610860453249</v>
      </c>
      <c r="E1582" s="2">
        <f t="shared" si="145"/>
        <v>1.4172291954303473E-2</v>
      </c>
      <c r="F1582" s="2">
        <f t="shared" si="149"/>
        <v>-2.8920882516255332E-2</v>
      </c>
      <c r="G1582" s="2">
        <f t="shared" si="147"/>
        <v>4.3093174470558805E-2</v>
      </c>
      <c r="H1582" s="2" t="str">
        <f t="shared" si="148"/>
        <v>Sell</v>
      </c>
    </row>
    <row r="1583" spans="1:8" ht="13.5" x14ac:dyDescent="0.25">
      <c r="A1583" s="3">
        <f>TITRES_STAT!B1586</f>
        <v>44617</v>
      </c>
      <c r="B1583" s="6">
        <f>TITRES_STAT!D1586</f>
        <v>1.44</v>
      </c>
      <c r="C1583" s="2">
        <f t="shared" si="144"/>
        <v>1.5407205506150701</v>
      </c>
      <c r="D1583" s="2">
        <f t="shared" si="146"/>
        <v>1.5185750796715971</v>
      </c>
      <c r="E1583" s="2">
        <f t="shared" si="145"/>
        <v>2.2145470943472967E-2</v>
      </c>
      <c r="F1583" s="2">
        <f t="shared" si="149"/>
        <v>-1.8707611824309675E-2</v>
      </c>
      <c r="G1583" s="2">
        <f t="shared" si="147"/>
        <v>4.0853082767782642E-2</v>
      </c>
      <c r="H1583" s="2" t="str">
        <f t="shared" si="148"/>
        <v>Sell</v>
      </c>
    </row>
    <row r="1584" spans="1:8" ht="13.5" x14ac:dyDescent="0.25">
      <c r="A1584" s="3">
        <f>TITRES_STAT!B1587</f>
        <v>44620</v>
      </c>
      <c r="B1584" s="6">
        <f>TITRES_STAT!D1587</f>
        <v>1.44</v>
      </c>
      <c r="C1584" s="2">
        <f t="shared" si="144"/>
        <v>1.5421481582127516</v>
      </c>
      <c r="D1584" s="2">
        <f t="shared" si="146"/>
        <v>1.5127547033996269</v>
      </c>
      <c r="E1584" s="2">
        <f t="shared" si="145"/>
        <v>2.939345481312472E-2</v>
      </c>
      <c r="F1584" s="2">
        <f t="shared" si="149"/>
        <v>-9.0873984968227964E-3</v>
      </c>
      <c r="G1584" s="2">
        <f t="shared" si="147"/>
        <v>3.8480853309947514E-2</v>
      </c>
      <c r="H1584" s="2" t="str">
        <f t="shared" si="148"/>
        <v>Sell</v>
      </c>
    </row>
    <row r="1585" spans="1:8" ht="13.5" x14ac:dyDescent="0.25">
      <c r="A1585" s="3">
        <f>TITRES_STAT!B1588</f>
        <v>44621</v>
      </c>
      <c r="B1585" s="6">
        <f>TITRES_STAT!D1588</f>
        <v>1.4</v>
      </c>
      <c r="C1585" s="2">
        <f t="shared" si="144"/>
        <v>1.547971518487713</v>
      </c>
      <c r="D1585" s="2">
        <f t="shared" si="146"/>
        <v>1.5044025031478026</v>
      </c>
      <c r="E1585" s="2">
        <f t="shared" si="145"/>
        <v>4.3569015339910422E-2</v>
      </c>
      <c r="F1585" s="2">
        <f t="shared" si="149"/>
        <v>1.4438842705238467E-3</v>
      </c>
      <c r="G1585" s="2">
        <f t="shared" si="147"/>
        <v>4.2125131069386576E-2</v>
      </c>
      <c r="H1585" s="2" t="str">
        <f t="shared" si="148"/>
        <v>Sell</v>
      </c>
    </row>
    <row r="1586" spans="1:8" ht="13.5" x14ac:dyDescent="0.25">
      <c r="A1586" s="3">
        <f>TITRES_STAT!B1589</f>
        <v>44622</v>
      </c>
      <c r="B1586" s="6">
        <f>TITRES_STAT!D1589</f>
        <v>1.43</v>
      </c>
      <c r="C1586" s="2">
        <f t="shared" si="144"/>
        <v>1.5498220541049879</v>
      </c>
      <c r="D1586" s="2">
        <f t="shared" si="146"/>
        <v>1.4988912066183357</v>
      </c>
      <c r="E1586" s="2">
        <f t="shared" si="145"/>
        <v>5.0930847486652109E-2</v>
      </c>
      <c r="F1586" s="2">
        <f t="shared" si="149"/>
        <v>1.1341276913749499E-2</v>
      </c>
      <c r="G1586" s="2">
        <f t="shared" si="147"/>
        <v>3.9589570572902612E-2</v>
      </c>
      <c r="H1586" s="2" t="str">
        <f t="shared" si="148"/>
        <v>Sell</v>
      </c>
    </row>
    <row r="1587" spans="1:8" ht="13.5" x14ac:dyDescent="0.25">
      <c r="A1587" s="3">
        <f>TITRES_STAT!B1590</f>
        <v>44623</v>
      </c>
      <c r="B1587" s="6">
        <f>TITRES_STAT!D1590</f>
        <v>1.43</v>
      </c>
      <c r="C1587" s="2">
        <f t="shared" si="144"/>
        <v>1.5498494303965282</v>
      </c>
      <c r="D1587" s="2">
        <f t="shared" si="146"/>
        <v>1.4937881542762368</v>
      </c>
      <c r="E1587" s="2">
        <f t="shared" si="145"/>
        <v>5.6061276120291437E-2</v>
      </c>
      <c r="F1587" s="2">
        <f t="shared" si="149"/>
        <v>2.0285276755057889E-2</v>
      </c>
      <c r="G1587" s="2">
        <f t="shared" si="147"/>
        <v>3.5775999365233548E-2</v>
      </c>
      <c r="H1587" s="2" t="str">
        <f t="shared" si="148"/>
        <v>Sell</v>
      </c>
    </row>
    <row r="1588" spans="1:8" ht="13.5" x14ac:dyDescent="0.25">
      <c r="A1588" s="3">
        <f>TITRES_STAT!B1591</f>
        <v>44624</v>
      </c>
      <c r="B1588" s="6">
        <f>TITRES_STAT!D1591</f>
        <v>1.43</v>
      </c>
      <c r="C1588" s="2">
        <f t="shared" si="144"/>
        <v>1.5467956718739853</v>
      </c>
      <c r="D1588" s="2">
        <f t="shared" si="146"/>
        <v>1.4890631058113304</v>
      </c>
      <c r="E1588" s="2">
        <f t="shared" si="145"/>
        <v>5.7732566062654866E-2</v>
      </c>
      <c r="F1588" s="2">
        <f t="shared" si="149"/>
        <v>2.7774734616577285E-2</v>
      </c>
      <c r="G1588" s="2">
        <f t="shared" si="147"/>
        <v>2.9957831446077582E-2</v>
      </c>
      <c r="H1588" s="2" t="str">
        <f t="shared" si="148"/>
        <v>Sell</v>
      </c>
    </row>
    <row r="1589" spans="1:8" ht="13.5" x14ac:dyDescent="0.25">
      <c r="A1589" s="3">
        <f>TITRES_STAT!B1592</f>
        <v>44627</v>
      </c>
      <c r="B1589" s="6">
        <f>TITRES_STAT!D1592</f>
        <v>1.43</v>
      </c>
      <c r="C1589" s="2">
        <f t="shared" si="144"/>
        <v>1.5395963377395261</v>
      </c>
      <c r="D1589" s="2">
        <f t="shared" si="146"/>
        <v>1.484688060936417</v>
      </c>
      <c r="E1589" s="2">
        <f t="shared" si="145"/>
        <v>5.4908276803109057E-2</v>
      </c>
      <c r="F1589" s="2">
        <f t="shared" si="149"/>
        <v>3.3201443053883638E-2</v>
      </c>
      <c r="G1589" s="2">
        <f t="shared" si="147"/>
        <v>2.170683374922542E-2</v>
      </c>
      <c r="H1589" s="2" t="str">
        <f t="shared" si="148"/>
        <v>Sell</v>
      </c>
    </row>
    <row r="1590" spans="1:8" ht="13.5" x14ac:dyDescent="0.25">
      <c r="A1590" s="3">
        <f>TITRES_STAT!B1593</f>
        <v>44628</v>
      </c>
      <c r="B1590" s="6">
        <f>TITRES_STAT!D1593</f>
        <v>1.41</v>
      </c>
      <c r="C1590" s="2">
        <f t="shared" si="144"/>
        <v>1.528889208856522</v>
      </c>
      <c r="D1590" s="2">
        <f t="shared" si="146"/>
        <v>1.4791556119781639</v>
      </c>
      <c r="E1590" s="2">
        <f t="shared" si="145"/>
        <v>4.97335968783581E-2</v>
      </c>
      <c r="F1590" s="2">
        <f t="shared" si="149"/>
        <v>3.6507873818778534E-2</v>
      </c>
      <c r="G1590" s="2">
        <f t="shared" si="147"/>
        <v>1.3225723059579565E-2</v>
      </c>
      <c r="H1590" s="2" t="str">
        <f t="shared" si="148"/>
        <v>Sell</v>
      </c>
    </row>
    <row r="1591" spans="1:8" ht="13.5" x14ac:dyDescent="0.25">
      <c r="A1591" s="3">
        <f>TITRES_STAT!B1594</f>
        <v>44629</v>
      </c>
      <c r="B1591" s="6">
        <f>TITRES_STAT!D1594</f>
        <v>1.41</v>
      </c>
      <c r="C1591" s="2">
        <f t="shared" si="144"/>
        <v>1.5182908690324417</v>
      </c>
      <c r="D1591" s="2">
        <f t="shared" si="146"/>
        <v>1.4740329740538554</v>
      </c>
      <c r="E1591" s="2">
        <f t="shared" si="145"/>
        <v>4.4257894978586343E-2</v>
      </c>
      <c r="F1591" s="2">
        <f t="shared" si="149"/>
        <v>3.8057878050740096E-2</v>
      </c>
      <c r="G1591" s="2">
        <f t="shared" si="147"/>
        <v>6.2000169278462469E-3</v>
      </c>
      <c r="H1591" s="2" t="str">
        <f t="shared" si="148"/>
        <v>Sell</v>
      </c>
    </row>
    <row r="1592" spans="1:8" ht="13.5" x14ac:dyDescent="0.25">
      <c r="A1592" s="3">
        <f>TITRES_STAT!B1595</f>
        <v>44630</v>
      </c>
      <c r="B1592" s="6">
        <f>TITRES_STAT!D1595</f>
        <v>1.4</v>
      </c>
      <c r="C1592" s="2">
        <f t="shared" si="144"/>
        <v>1.5077845814889892</v>
      </c>
      <c r="D1592" s="2">
        <f t="shared" si="146"/>
        <v>1.4685490500498659</v>
      </c>
      <c r="E1592" s="2">
        <f t="shared" si="145"/>
        <v>3.9235531439123283E-2</v>
      </c>
      <c r="F1592" s="2">
        <f t="shared" si="149"/>
        <v>3.8293408728416738E-2</v>
      </c>
      <c r="G1592" s="2">
        <f t="shared" si="147"/>
        <v>9.421227107065458E-4</v>
      </c>
      <c r="H1592" s="2" t="str">
        <f t="shared" si="148"/>
        <v>Sell</v>
      </c>
    </row>
    <row r="1593" spans="1:8" ht="13.5" x14ac:dyDescent="0.25">
      <c r="A1593" s="3">
        <f>TITRES_STAT!B1596</f>
        <v>44631</v>
      </c>
      <c r="B1593" s="6">
        <f>TITRES_STAT!D1596</f>
        <v>1.41</v>
      </c>
      <c r="C1593" s="2">
        <f t="shared" si="144"/>
        <v>1.4973561843368368</v>
      </c>
      <c r="D1593" s="2">
        <f t="shared" si="146"/>
        <v>1.4642120833795054</v>
      </c>
      <c r="E1593" s="2">
        <f t="shared" si="145"/>
        <v>3.3144100957331446E-2</v>
      </c>
      <c r="F1593" s="2">
        <f t="shared" si="149"/>
        <v>3.7263547174199683E-2</v>
      </c>
      <c r="G1593" s="2">
        <f t="shared" si="147"/>
        <v>-4.1194462168682375E-3</v>
      </c>
      <c r="H1593" s="2" t="str">
        <f t="shared" si="148"/>
        <v>Hold</v>
      </c>
    </row>
    <row r="1594" spans="1:8" ht="13.5" x14ac:dyDescent="0.25">
      <c r="A1594" s="3">
        <f>TITRES_STAT!B1597</f>
        <v>44634</v>
      </c>
      <c r="B1594" s="6">
        <f>TITRES_STAT!D1597</f>
        <v>1.4</v>
      </c>
      <c r="C1594" s="2">
        <f t="shared" si="144"/>
        <v>1.4885321559773235</v>
      </c>
      <c r="D1594" s="2">
        <f t="shared" si="146"/>
        <v>1.4594556327588013</v>
      </c>
      <c r="E1594" s="2">
        <f t="shared" si="145"/>
        <v>2.9076523218522166E-2</v>
      </c>
      <c r="F1594" s="2">
        <f t="shared" si="149"/>
        <v>3.5626142383064177E-2</v>
      </c>
      <c r="G1594" s="2">
        <f t="shared" si="147"/>
        <v>-6.5496191645420115E-3</v>
      </c>
      <c r="H1594" s="2" t="str">
        <f t="shared" si="148"/>
        <v>Hold</v>
      </c>
    </row>
    <row r="1595" spans="1:8" ht="13.5" x14ac:dyDescent="0.25">
      <c r="A1595" s="3">
        <f>TITRES_STAT!B1598</f>
        <v>44635</v>
      </c>
      <c r="B1595" s="6">
        <f>TITRES_STAT!D1598</f>
        <v>1.39</v>
      </c>
      <c r="C1595" s="2">
        <f t="shared" si="144"/>
        <v>1.4749118242885046</v>
      </c>
      <c r="D1595" s="2">
        <f t="shared" si="146"/>
        <v>1.4543107710729641</v>
      </c>
      <c r="E1595" s="2">
        <f t="shared" si="145"/>
        <v>2.060105321554051E-2</v>
      </c>
      <c r="F1595" s="2">
        <f t="shared" si="149"/>
        <v>3.2621124549559448E-2</v>
      </c>
      <c r="G1595" s="2">
        <f t="shared" si="147"/>
        <v>-1.2020071334018938E-2</v>
      </c>
      <c r="H1595" s="2" t="str">
        <f t="shared" si="148"/>
        <v>Hold</v>
      </c>
    </row>
    <row r="1596" spans="1:8" ht="13.5" x14ac:dyDescent="0.25">
      <c r="A1596" s="3">
        <f>TITRES_STAT!B1599</f>
        <v>44636</v>
      </c>
      <c r="B1596" s="6">
        <f>TITRES_STAT!D1599</f>
        <v>1.38</v>
      </c>
      <c r="C1596" s="2">
        <f t="shared" si="144"/>
        <v>1.4680023128595039</v>
      </c>
      <c r="D1596" s="2">
        <f t="shared" si="146"/>
        <v>1.4488062695120039</v>
      </c>
      <c r="E1596" s="2">
        <f t="shared" si="145"/>
        <v>1.9196043347500025E-2</v>
      </c>
      <c r="F1596" s="2">
        <f t="shared" si="149"/>
        <v>2.9936108309147565E-2</v>
      </c>
      <c r="G1596" s="2">
        <f t="shared" si="147"/>
        <v>-1.074006496164754E-2</v>
      </c>
      <c r="H1596" s="2" t="str">
        <f t="shared" si="148"/>
        <v>Hold</v>
      </c>
    </row>
    <row r="1597" spans="1:8" ht="13.5" x14ac:dyDescent="0.25">
      <c r="A1597" s="3">
        <f>TITRES_STAT!B1600</f>
        <v>44637</v>
      </c>
      <c r="B1597" s="6">
        <f>TITRES_STAT!D1600</f>
        <v>1.4</v>
      </c>
      <c r="C1597" s="2">
        <f t="shared" si="144"/>
        <v>1.4621558031888109</v>
      </c>
      <c r="D1597" s="2">
        <f t="shared" si="146"/>
        <v>1.4451909902888924</v>
      </c>
      <c r="E1597" s="2">
        <f t="shared" si="145"/>
        <v>1.6964812899918469E-2</v>
      </c>
      <c r="F1597" s="2">
        <f t="shared" si="149"/>
        <v>2.7341849227301748E-2</v>
      </c>
      <c r="G1597" s="2">
        <f t="shared" si="147"/>
        <v>-1.0377036327383279E-2</v>
      </c>
      <c r="H1597" s="2" t="str">
        <f t="shared" si="148"/>
        <v>Hold</v>
      </c>
    </row>
    <row r="1598" spans="1:8" ht="13.5" x14ac:dyDescent="0.25">
      <c r="A1598" s="3">
        <f>TITRES_STAT!B1601</f>
        <v>44638</v>
      </c>
      <c r="B1598" s="6">
        <f>TITRES_STAT!D1601</f>
        <v>1.41</v>
      </c>
      <c r="C1598" s="2">
        <f t="shared" si="144"/>
        <v>1.4572087565443783</v>
      </c>
      <c r="D1598" s="2">
        <f t="shared" si="146"/>
        <v>1.4425842502674928</v>
      </c>
      <c r="E1598" s="2">
        <f t="shared" si="145"/>
        <v>1.4624506276885496E-2</v>
      </c>
      <c r="F1598" s="2">
        <f t="shared" si="149"/>
        <v>2.4798380637218499E-2</v>
      </c>
      <c r="G1598" s="2">
        <f t="shared" si="147"/>
        <v>-1.0173874360333002E-2</v>
      </c>
      <c r="H1598" s="2" t="str">
        <f t="shared" si="148"/>
        <v>Hold</v>
      </c>
    </row>
    <row r="1599" spans="1:8" ht="13.5" x14ac:dyDescent="0.25">
      <c r="A1599" s="3">
        <f>TITRES_STAT!B1602</f>
        <v>44641</v>
      </c>
      <c r="B1599" s="6">
        <f>TITRES_STAT!D1602</f>
        <v>1.4</v>
      </c>
      <c r="C1599" s="2">
        <f t="shared" si="144"/>
        <v>1.4530227939990894</v>
      </c>
      <c r="D1599" s="2">
        <f t="shared" si="146"/>
        <v>1.4394298613587895</v>
      </c>
      <c r="E1599" s="2">
        <f t="shared" si="145"/>
        <v>1.3592932640299926E-2</v>
      </c>
      <c r="F1599" s="2">
        <f t="shared" si="149"/>
        <v>2.2557291037834788E-2</v>
      </c>
      <c r="G1599" s="2">
        <f t="shared" si="147"/>
        <v>-8.9643583975348613E-3</v>
      </c>
      <c r="H1599" s="2" t="str">
        <f t="shared" si="148"/>
        <v>Hold</v>
      </c>
    </row>
    <row r="1600" spans="1:8" ht="13.5" x14ac:dyDescent="0.25">
      <c r="A1600" s="3">
        <f>TITRES_STAT!B1603</f>
        <v>44642</v>
      </c>
      <c r="B1600" s="6">
        <f>TITRES_STAT!D1603</f>
        <v>1.37</v>
      </c>
      <c r="C1600" s="2">
        <f t="shared" si="144"/>
        <v>1.4464039026146143</v>
      </c>
      <c r="D1600" s="2">
        <f t="shared" si="146"/>
        <v>1.4342869086655459</v>
      </c>
      <c r="E1600" s="2">
        <f t="shared" si="145"/>
        <v>1.21169939490684E-2</v>
      </c>
      <c r="F1600" s="2">
        <f t="shared" si="149"/>
        <v>2.0469231620081511E-2</v>
      </c>
      <c r="G1600" s="2">
        <f t="shared" si="147"/>
        <v>-8.3522376710131116E-3</v>
      </c>
      <c r="H1600" s="2" t="str">
        <f t="shared" si="148"/>
        <v>Hold</v>
      </c>
    </row>
    <row r="1601" spans="1:8" ht="13.5" x14ac:dyDescent="0.25">
      <c r="A1601" s="3">
        <f>TITRES_STAT!B1604</f>
        <v>44643</v>
      </c>
      <c r="B1601" s="6">
        <f>TITRES_STAT!D1604</f>
        <v>1.38</v>
      </c>
      <c r="C1601" s="2">
        <f t="shared" si="144"/>
        <v>1.4408033022123661</v>
      </c>
      <c r="D1601" s="2">
        <f t="shared" si="146"/>
        <v>1.4302656561718017</v>
      </c>
      <c r="E1601" s="2">
        <f t="shared" si="145"/>
        <v>1.0537646040564397E-2</v>
      </c>
      <c r="F1601" s="2">
        <f t="shared" si="149"/>
        <v>1.8482914504178088E-2</v>
      </c>
      <c r="G1601" s="2">
        <f t="shared" si="147"/>
        <v>-7.945268463613691E-3</v>
      </c>
      <c r="H1601" s="2" t="str">
        <f t="shared" si="148"/>
        <v>Hold</v>
      </c>
    </row>
    <row r="1602" spans="1:8" ht="13.5" x14ac:dyDescent="0.25">
      <c r="A1602" s="3">
        <f>TITRES_STAT!B1605</f>
        <v>44644</v>
      </c>
      <c r="B1602" s="6">
        <f>TITRES_STAT!D1605</f>
        <v>1.39</v>
      </c>
      <c r="C1602" s="2">
        <f t="shared" si="144"/>
        <v>1.4345258711027711</v>
      </c>
      <c r="D1602" s="2">
        <f t="shared" si="146"/>
        <v>1.4272830149738904</v>
      </c>
      <c r="E1602" s="2">
        <f t="shared" si="145"/>
        <v>7.2428561288806481E-3</v>
      </c>
      <c r="F1602" s="2">
        <f t="shared" si="149"/>
        <v>1.6234902829118603E-2</v>
      </c>
      <c r="G1602" s="2">
        <f t="shared" si="147"/>
        <v>-8.9920467002379545E-3</v>
      </c>
      <c r="H1602" s="2" t="str">
        <f t="shared" si="148"/>
        <v>Hold</v>
      </c>
    </row>
    <row r="1603" spans="1:8" ht="13.5" x14ac:dyDescent="0.25">
      <c r="A1603" s="3">
        <f>TITRES_STAT!B1606</f>
        <v>44645</v>
      </c>
      <c r="B1603" s="6">
        <f>TITRES_STAT!D1606</f>
        <v>1.38</v>
      </c>
      <c r="C1603" s="2">
        <f t="shared" si="144"/>
        <v>1.4307526601638834</v>
      </c>
      <c r="D1603" s="2">
        <f t="shared" si="146"/>
        <v>1.423780569420269</v>
      </c>
      <c r="E1603" s="2">
        <f t="shared" si="145"/>
        <v>6.9720907436143786E-3</v>
      </c>
      <c r="F1603" s="2">
        <f t="shared" si="149"/>
        <v>1.4382340412017759E-2</v>
      </c>
      <c r="G1603" s="2">
        <f t="shared" si="147"/>
        <v>-7.4102496684033802E-3</v>
      </c>
      <c r="H1603" s="2" t="str">
        <f t="shared" si="148"/>
        <v>Hold</v>
      </c>
    </row>
    <row r="1604" spans="1:8" ht="13.5" x14ac:dyDescent="0.25">
      <c r="A1604" s="3">
        <f>TITRES_STAT!B1607</f>
        <v>44648</v>
      </c>
      <c r="B1604" s="6">
        <f>TITRES_STAT!D1607</f>
        <v>1.37</v>
      </c>
      <c r="C1604" s="2">
        <f t="shared" si="144"/>
        <v>1.4260214816771319</v>
      </c>
      <c r="D1604" s="2">
        <f t="shared" si="146"/>
        <v>1.4197968235372862</v>
      </c>
      <c r="E1604" s="2">
        <f t="shared" si="145"/>
        <v>6.2246581398457401E-3</v>
      </c>
      <c r="F1604" s="2">
        <f t="shared" si="149"/>
        <v>1.2750803957583356E-2</v>
      </c>
      <c r="G1604" s="2">
        <f t="shared" si="147"/>
        <v>-6.526145817737616E-3</v>
      </c>
      <c r="H1604" s="2" t="str">
        <f t="shared" si="148"/>
        <v>Hold</v>
      </c>
    </row>
    <row r="1605" spans="1:8" ht="13.5" x14ac:dyDescent="0.25">
      <c r="A1605" s="3">
        <f>TITRES_STAT!B1608</f>
        <v>44649</v>
      </c>
      <c r="B1605" s="6">
        <f>TITRES_STAT!D1608</f>
        <v>1.37</v>
      </c>
      <c r="C1605" s="2">
        <f t="shared" si="144"/>
        <v>1.4204797152652655</v>
      </c>
      <c r="D1605" s="2">
        <f t="shared" si="146"/>
        <v>1.4161081699419318</v>
      </c>
      <c r="E1605" s="2">
        <f t="shared" si="145"/>
        <v>4.3715453233337254E-3</v>
      </c>
      <c r="F1605" s="2">
        <f t="shared" si="149"/>
        <v>1.107495223073343E-2</v>
      </c>
      <c r="G1605" s="2">
        <f t="shared" si="147"/>
        <v>-6.7034069073997043E-3</v>
      </c>
      <c r="H1605" s="2" t="str">
        <f t="shared" si="148"/>
        <v>Hold</v>
      </c>
    </row>
    <row r="1606" spans="1:8" ht="13.5" x14ac:dyDescent="0.25">
      <c r="A1606" s="3">
        <f>TITRES_STAT!B1609</f>
        <v>44650</v>
      </c>
      <c r="B1606" s="6">
        <f>TITRES_STAT!D1609</f>
        <v>1.38</v>
      </c>
      <c r="C1606" s="2">
        <f t="shared" si="144"/>
        <v>1.414252066762917</v>
      </c>
      <c r="D1606" s="2">
        <f t="shared" si="146"/>
        <v>1.4134334906869739</v>
      </c>
      <c r="E1606" s="2">
        <f t="shared" si="145"/>
        <v>8.1857607594315596E-4</v>
      </c>
      <c r="F1606" s="2">
        <f t="shared" si="149"/>
        <v>9.0236769997753749E-3</v>
      </c>
      <c r="G1606" s="2">
        <f t="shared" si="147"/>
        <v>-8.205100923832219E-3</v>
      </c>
      <c r="H1606" s="2" t="str">
        <f t="shared" si="148"/>
        <v>Hold</v>
      </c>
    </row>
    <row r="1607" spans="1:8" ht="13.5" x14ac:dyDescent="0.25">
      <c r="A1607" s="3">
        <f>TITRES_STAT!B1610</f>
        <v>44651</v>
      </c>
      <c r="B1607" s="6">
        <f>TITRES_STAT!D1610</f>
        <v>1.35</v>
      </c>
      <c r="C1607" s="2">
        <f t="shared" si="144"/>
        <v>1.4120594411070835</v>
      </c>
      <c r="D1607" s="2">
        <f t="shared" si="146"/>
        <v>1.40873471359905</v>
      </c>
      <c r="E1607" s="2">
        <f t="shared" si="145"/>
        <v>3.3247275080334759E-3</v>
      </c>
      <c r="F1607" s="2">
        <f t="shared" si="149"/>
        <v>7.8838871014269962E-3</v>
      </c>
      <c r="G1607" s="2">
        <f t="shared" si="147"/>
        <v>-4.5591595933935202E-3</v>
      </c>
      <c r="H1607" s="2" t="str">
        <f t="shared" si="148"/>
        <v>Hold</v>
      </c>
    </row>
    <row r="1608" spans="1:8" ht="13.5" x14ac:dyDescent="0.25">
      <c r="A1608" s="3">
        <f>TITRES_STAT!B1611</f>
        <v>44652</v>
      </c>
      <c r="B1608" s="6">
        <f>TITRES_STAT!D1611</f>
        <v>1.35</v>
      </c>
      <c r="C1608" s="2">
        <f t="shared" si="144"/>
        <v>1.411742604013686</v>
      </c>
      <c r="D1608" s="2">
        <f t="shared" si="146"/>
        <v>1.4043839940731946</v>
      </c>
      <c r="E1608" s="2">
        <f t="shared" si="145"/>
        <v>7.3586099404914229E-3</v>
      </c>
      <c r="F1608" s="2">
        <f t="shared" si="149"/>
        <v>7.7788316692398822E-3</v>
      </c>
      <c r="G1608" s="2">
        <f t="shared" si="147"/>
        <v>-4.2022172874845928E-4</v>
      </c>
      <c r="H1608" s="2" t="str">
        <f t="shared" si="148"/>
        <v>Hold</v>
      </c>
    </row>
    <row r="1609" spans="1:8" ht="13.5" x14ac:dyDescent="0.25">
      <c r="A1609" s="3">
        <f>TITRES_STAT!B1612</f>
        <v>44655</v>
      </c>
      <c r="B1609" s="6">
        <f>TITRES_STAT!D1612</f>
        <v>1.36</v>
      </c>
      <c r="C1609" s="2">
        <f t="shared" si="144"/>
        <v>1.4099360495500419</v>
      </c>
      <c r="D1609" s="2">
        <f t="shared" si="146"/>
        <v>1.4010962908085136</v>
      </c>
      <c r="E1609" s="2">
        <f t="shared" si="145"/>
        <v>8.8397587415283141E-3</v>
      </c>
      <c r="F1609" s="2">
        <f t="shared" si="149"/>
        <v>7.9910170836975693E-3</v>
      </c>
      <c r="G1609" s="2">
        <f t="shared" si="147"/>
        <v>8.4874165783074482E-4</v>
      </c>
      <c r="H1609" s="2" t="str">
        <f t="shared" si="148"/>
        <v>Sell</v>
      </c>
    </row>
    <row r="1610" spans="1:8" ht="13.5" x14ac:dyDescent="0.25">
      <c r="A1610" s="3">
        <f>TITRES_STAT!B1613</f>
        <v>44656</v>
      </c>
      <c r="B1610" s="6">
        <f>TITRES_STAT!D1613</f>
        <v>1.4</v>
      </c>
      <c r="C1610" s="2">
        <f t="shared" si="144"/>
        <v>1.4037920419269585</v>
      </c>
      <c r="D1610" s="2">
        <f t="shared" si="146"/>
        <v>1.4010150840819571</v>
      </c>
      <c r="E1610" s="2">
        <f t="shared" si="145"/>
        <v>2.7769578450014265E-3</v>
      </c>
      <c r="F1610" s="2">
        <f t="shared" si="149"/>
        <v>6.9482052359583404E-3</v>
      </c>
      <c r="G1610" s="2">
        <f t="shared" si="147"/>
        <v>-4.1712473909569139E-3</v>
      </c>
      <c r="H1610" s="2" t="str">
        <f t="shared" si="148"/>
        <v>Hold</v>
      </c>
    </row>
    <row r="1611" spans="1:8" ht="13.5" x14ac:dyDescent="0.25">
      <c r="A1611" s="3">
        <f>TITRES_STAT!B1614</f>
        <v>44657</v>
      </c>
      <c r="B1611" s="6">
        <f>TITRES_STAT!D1614</f>
        <v>1.4</v>
      </c>
      <c r="C1611" s="2">
        <f t="shared" si="144"/>
        <v>1.4001317277843495</v>
      </c>
      <c r="D1611" s="2">
        <f t="shared" si="146"/>
        <v>1.4009398926684786</v>
      </c>
      <c r="E1611" s="2">
        <f t="shared" si="145"/>
        <v>-8.0816488412915888E-4</v>
      </c>
      <c r="F1611" s="2">
        <f t="shared" si="149"/>
        <v>5.3969312119408405E-3</v>
      </c>
      <c r="G1611" s="2">
        <f t="shared" si="147"/>
        <v>-6.2050960960699994E-3</v>
      </c>
      <c r="H1611" s="2" t="str">
        <f t="shared" si="148"/>
        <v>Hold</v>
      </c>
    </row>
    <row r="1612" spans="1:8" ht="13.5" x14ac:dyDescent="0.25">
      <c r="A1612" s="3">
        <f>TITRES_STAT!B1615</f>
        <v>44658</v>
      </c>
      <c r="B1612" s="6">
        <f>TITRES_STAT!D1615</f>
        <v>1.4</v>
      </c>
      <c r="C1612" s="2">
        <f t="shared" si="144"/>
        <v>1.3985730004329111</v>
      </c>
      <c r="D1612" s="2">
        <f t="shared" si="146"/>
        <v>1.4008702709893319</v>
      </c>
      <c r="E1612" s="2">
        <f t="shared" si="145"/>
        <v>-2.2972705564208162E-3</v>
      </c>
      <c r="F1612" s="2">
        <f t="shared" si="149"/>
        <v>3.8580908582685099E-3</v>
      </c>
      <c r="G1612" s="2">
        <f t="shared" si="147"/>
        <v>-6.1553614146893261E-3</v>
      </c>
      <c r="H1612" s="2" t="str">
        <f t="shared" si="148"/>
        <v>Hold</v>
      </c>
    </row>
    <row r="1613" spans="1:8" ht="13.5" x14ac:dyDescent="0.25">
      <c r="A1613" s="3">
        <f>TITRES_STAT!B1616</f>
        <v>44659</v>
      </c>
      <c r="B1613" s="6">
        <f>TITRES_STAT!D1616</f>
        <v>1.42</v>
      </c>
      <c r="C1613" s="2">
        <f t="shared" si="144"/>
        <v>1.3957156157509247</v>
      </c>
      <c r="D1613" s="2">
        <f t="shared" si="146"/>
        <v>1.4022872879530852</v>
      </c>
      <c r="E1613" s="2">
        <f t="shared" si="145"/>
        <v>-6.5716722021604834E-3</v>
      </c>
      <c r="F1613" s="2">
        <f t="shared" si="149"/>
        <v>1.7721382461827115E-3</v>
      </c>
      <c r="G1613" s="2">
        <f t="shared" si="147"/>
        <v>-8.3438104483431943E-3</v>
      </c>
      <c r="H1613" s="2" t="str">
        <f t="shared" si="148"/>
        <v>Hold</v>
      </c>
    </row>
    <row r="1614" spans="1:8" ht="13.5" x14ac:dyDescent="0.25">
      <c r="A1614" s="3">
        <f>TITRES_STAT!B1617</f>
        <v>44662</v>
      </c>
      <c r="B1614" s="6">
        <f>TITRES_STAT!D1617</f>
        <v>1.4</v>
      </c>
      <c r="C1614" s="2">
        <f t="shared" si="144"/>
        <v>1.3917593671738595</v>
      </c>
      <c r="D1614" s="2">
        <f t="shared" si="146"/>
        <v>1.4021178592158197</v>
      </c>
      <c r="E1614" s="2">
        <f t="shared" si="145"/>
        <v>-1.0358492041960154E-2</v>
      </c>
      <c r="F1614" s="2">
        <f t="shared" si="149"/>
        <v>-6.5398781144586165E-4</v>
      </c>
      <c r="G1614" s="2">
        <f t="shared" si="147"/>
        <v>-9.7045042305142926E-3</v>
      </c>
      <c r="H1614" s="2" t="str">
        <f t="shared" si="148"/>
        <v>Hold</v>
      </c>
    </row>
    <row r="1615" spans="1:8" ht="13.5" x14ac:dyDescent="0.25">
      <c r="A1615" s="3">
        <f>TITRES_STAT!B1618</f>
        <v>44663</v>
      </c>
      <c r="B1615" s="6">
        <f>TITRES_STAT!D1618</f>
        <v>1.4</v>
      </c>
      <c r="C1615" s="2">
        <f t="shared" ref="C1615:C1678" si="150">$C$4*B1605+C1614*(1-$C$4)</f>
        <v>1.388411772224035</v>
      </c>
      <c r="D1615" s="2">
        <f t="shared" si="146"/>
        <v>1.4019609807553886</v>
      </c>
      <c r="E1615" s="2">
        <f t="shared" si="145"/>
        <v>-1.3549208531353552E-2</v>
      </c>
      <c r="F1615" s="2">
        <f t="shared" si="149"/>
        <v>-3.2330319554273999E-3</v>
      </c>
      <c r="G1615" s="2">
        <f t="shared" si="147"/>
        <v>-1.0316176575926152E-2</v>
      </c>
      <c r="H1615" s="2" t="str">
        <f t="shared" si="148"/>
        <v>Hold</v>
      </c>
    </row>
    <row r="1616" spans="1:8" ht="13.5" x14ac:dyDescent="0.25">
      <c r="A1616" s="3">
        <f>TITRES_STAT!B1619</f>
        <v>44664</v>
      </c>
      <c r="B1616" s="6">
        <f>TITRES_STAT!D1619</f>
        <v>1.41</v>
      </c>
      <c r="C1616" s="2">
        <f t="shared" si="150"/>
        <v>1.3871176534203373</v>
      </c>
      <c r="D1616" s="2">
        <f t="shared" si="146"/>
        <v>1.4025564636623966</v>
      </c>
      <c r="E1616" s="2">
        <f t="shared" si="145"/>
        <v>-1.5438810242059287E-2</v>
      </c>
      <c r="F1616" s="2">
        <f t="shared" si="149"/>
        <v>-5.6741876127537772E-3</v>
      </c>
      <c r="G1616" s="2">
        <f t="shared" si="147"/>
        <v>-9.7646226293055093E-3</v>
      </c>
      <c r="H1616" s="2" t="str">
        <f t="shared" si="148"/>
        <v>Hold</v>
      </c>
    </row>
    <row r="1617" spans="1:8" ht="13.5" x14ac:dyDescent="0.25">
      <c r="A1617" s="3">
        <f>TITRES_STAT!B1620</f>
        <v>44665</v>
      </c>
      <c r="B1617" s="6">
        <f>TITRES_STAT!D1620</f>
        <v>1.4</v>
      </c>
      <c r="C1617" s="2">
        <f t="shared" si="150"/>
        <v>1.3814072452018238</v>
      </c>
      <c r="D1617" s="2">
        <f t="shared" si="146"/>
        <v>1.4023670959837005</v>
      </c>
      <c r="E1617" s="2">
        <f t="shared" si="145"/>
        <v>-2.0959850781876677E-2</v>
      </c>
      <c r="F1617" s="2">
        <f t="shared" si="149"/>
        <v>-8.7313202465783574E-3</v>
      </c>
      <c r="G1617" s="2">
        <f t="shared" si="147"/>
        <v>-1.2228530535298319E-2</v>
      </c>
      <c r="H1617" s="2" t="str">
        <f t="shared" si="148"/>
        <v>Hold</v>
      </c>
    </row>
    <row r="1618" spans="1:8" ht="13.5" x14ac:dyDescent="0.25">
      <c r="A1618" s="3">
        <f>TITRES_STAT!B1621</f>
        <v>44666</v>
      </c>
      <c r="B1618" s="6">
        <f>TITRES_STAT!D1621</f>
        <v>1.4</v>
      </c>
      <c r="C1618" s="2">
        <f t="shared" si="150"/>
        <v>1.3765753613246201</v>
      </c>
      <c r="D1618" s="2">
        <f t="shared" si="146"/>
        <v>1.4021917555404633</v>
      </c>
      <c r="E1618" s="2">
        <f t="shared" si="145"/>
        <v>-2.5616394215843163E-2</v>
      </c>
      <c r="F1618" s="2">
        <f t="shared" si="149"/>
        <v>-1.2108335040431319E-2</v>
      </c>
      <c r="G1618" s="2">
        <f t="shared" si="147"/>
        <v>-1.3508059175411844E-2</v>
      </c>
      <c r="H1618" s="2" t="str">
        <f t="shared" si="148"/>
        <v>Hold</v>
      </c>
    </row>
    <row r="1619" spans="1:8" ht="13.5" x14ac:dyDescent="0.25">
      <c r="A1619" s="3">
        <f>TITRES_STAT!B1622</f>
        <v>44669</v>
      </c>
      <c r="B1619" s="6">
        <f>TITRES_STAT!D1622</f>
        <v>1.41</v>
      </c>
      <c r="C1619" s="2">
        <f t="shared" si="150"/>
        <v>1.3740253057362171</v>
      </c>
      <c r="D1619" s="2">
        <f t="shared" si="146"/>
        <v>1.4027701440189473</v>
      </c>
      <c r="E1619" s="2">
        <f t="shared" si="145"/>
        <v>-2.8744838282730223E-2</v>
      </c>
      <c r="F1619" s="2">
        <f t="shared" si="149"/>
        <v>-1.54356356888911E-2</v>
      </c>
      <c r="G1619" s="2">
        <f t="shared" si="147"/>
        <v>-1.3309202593839123E-2</v>
      </c>
      <c r="H1619" s="2" t="str">
        <f t="shared" si="148"/>
        <v>Hold</v>
      </c>
    </row>
    <row r="1620" spans="1:8" ht="13.5" x14ac:dyDescent="0.25">
      <c r="A1620" s="3">
        <f>TITRES_STAT!B1623</f>
        <v>44670</v>
      </c>
      <c r="B1620" s="6">
        <f>TITRES_STAT!D1623</f>
        <v>1.4</v>
      </c>
      <c r="C1620" s="2">
        <f t="shared" si="150"/>
        <v>1.3780214125460297</v>
      </c>
      <c r="D1620" s="2">
        <f t="shared" si="146"/>
        <v>1.4025649481656919</v>
      </c>
      <c r="E1620" s="2">
        <f t="shared" si="145"/>
        <v>-2.454353561966216E-2</v>
      </c>
      <c r="F1620" s="2">
        <f t="shared" si="149"/>
        <v>-1.7257215675045311E-2</v>
      </c>
      <c r="G1620" s="2">
        <f t="shared" si="147"/>
        <v>-7.2863199446168495E-3</v>
      </c>
      <c r="H1620" s="2" t="str">
        <f t="shared" si="148"/>
        <v>Hold</v>
      </c>
    </row>
    <row r="1621" spans="1:8" ht="13.5" x14ac:dyDescent="0.25">
      <c r="A1621" s="3">
        <f>TITRES_STAT!B1624</f>
        <v>44671</v>
      </c>
      <c r="B1621" s="6">
        <f>TITRES_STAT!D1624</f>
        <v>1.4</v>
      </c>
      <c r="C1621" s="2">
        <f t="shared" si="150"/>
        <v>1.3814027336927945</v>
      </c>
      <c r="D1621" s="2">
        <f t="shared" si="146"/>
        <v>1.4023749520052702</v>
      </c>
      <c r="E1621" s="2">
        <f t="shared" si="145"/>
        <v>-2.0972218312475643E-2</v>
      </c>
      <c r="F1621" s="2">
        <f t="shared" si="149"/>
        <v>-1.800021620253138E-2</v>
      </c>
      <c r="G1621" s="2">
        <f t="shared" si="147"/>
        <v>-2.9720021099442634E-3</v>
      </c>
      <c r="H1621" s="2" t="str">
        <f t="shared" si="148"/>
        <v>Hold</v>
      </c>
    </row>
    <row r="1622" spans="1:8" ht="13.5" x14ac:dyDescent="0.25">
      <c r="A1622" s="3">
        <f>TITRES_STAT!B1625</f>
        <v>44672</v>
      </c>
      <c r="B1622" s="6">
        <f>TITRES_STAT!D1625</f>
        <v>1.41</v>
      </c>
      <c r="C1622" s="2">
        <f t="shared" si="150"/>
        <v>1.3842638515862107</v>
      </c>
      <c r="D1622" s="2">
        <f t="shared" si="146"/>
        <v>1.40293977037525</v>
      </c>
      <c r="E1622" s="2">
        <f t="shared" si="145"/>
        <v>-1.8675918789039292E-2</v>
      </c>
      <c r="F1622" s="2">
        <f t="shared" si="149"/>
        <v>-1.8135356719832962E-2</v>
      </c>
      <c r="G1622" s="2">
        <f t="shared" si="147"/>
        <v>-5.4056206920632954E-4</v>
      </c>
      <c r="H1622" s="2" t="str">
        <f t="shared" si="148"/>
        <v>Hold</v>
      </c>
    </row>
    <row r="1623" spans="1:8" ht="13.5" x14ac:dyDescent="0.25">
      <c r="A1623" s="3">
        <f>TITRES_STAT!B1626</f>
        <v>44673</v>
      </c>
      <c r="B1623" s="6">
        <f>TITRES_STAT!D1626</f>
        <v>1.4</v>
      </c>
      <c r="C1623" s="2">
        <f t="shared" si="150"/>
        <v>1.3897617205729476</v>
      </c>
      <c r="D1623" s="2">
        <f t="shared" si="146"/>
        <v>1.4027220096067128</v>
      </c>
      <c r="E1623" s="2">
        <f t="shared" si="145"/>
        <v>-1.2960289033765227E-2</v>
      </c>
      <c r="F1623" s="2">
        <f t="shared" si="149"/>
        <v>-1.7100343182619417E-2</v>
      </c>
      <c r="G1623" s="2">
        <f t="shared" si="147"/>
        <v>4.14005414885419E-3</v>
      </c>
      <c r="H1623" s="2" t="str">
        <f t="shared" si="148"/>
        <v>Sell</v>
      </c>
    </row>
    <row r="1624" spans="1:8" ht="13.5" x14ac:dyDescent="0.25">
      <c r="A1624" s="3">
        <f>TITRES_STAT!B1627</f>
        <v>44676</v>
      </c>
      <c r="B1624" s="6">
        <f>TITRES_STAT!D1627</f>
        <v>1.4</v>
      </c>
      <c r="C1624" s="2">
        <f t="shared" si="150"/>
        <v>1.3913368404848017</v>
      </c>
      <c r="D1624" s="2">
        <f t="shared" si="146"/>
        <v>1.4025203792654748</v>
      </c>
      <c r="E1624" s="2">
        <f t="shared" si="145"/>
        <v>-1.118353878067313E-2</v>
      </c>
      <c r="F1624" s="2">
        <f t="shared" si="149"/>
        <v>-1.5916982302230161E-2</v>
      </c>
      <c r="G1624" s="2">
        <f t="shared" si="147"/>
        <v>4.7334435215570306E-3</v>
      </c>
      <c r="H1624" s="2" t="str">
        <f t="shared" si="148"/>
        <v>Sell</v>
      </c>
    </row>
    <row r="1625" spans="1:8" ht="13.5" x14ac:dyDescent="0.25">
      <c r="A1625" s="3">
        <f>TITRES_STAT!B1628</f>
        <v>44677</v>
      </c>
      <c r="B1625" s="6">
        <f>TITRES_STAT!D1628</f>
        <v>1.38</v>
      </c>
      <c r="C1625" s="2">
        <f t="shared" si="150"/>
        <v>1.3926696342563707</v>
      </c>
      <c r="D1625" s="2">
        <f t="shared" si="146"/>
        <v>1.4008522030235877</v>
      </c>
      <c r="E1625" s="2">
        <f t="shared" si="145"/>
        <v>-8.1825687672170133E-3</v>
      </c>
      <c r="F1625" s="2">
        <f t="shared" si="149"/>
        <v>-1.4370099595227531E-2</v>
      </c>
      <c r="G1625" s="2">
        <f t="shared" si="147"/>
        <v>6.1875308280105179E-3</v>
      </c>
      <c r="H1625" s="2" t="str">
        <f t="shared" si="148"/>
        <v>Sell</v>
      </c>
    </row>
    <row r="1626" spans="1:8" ht="13.5" x14ac:dyDescent="0.25">
      <c r="A1626" s="3">
        <f>TITRES_STAT!B1629</f>
        <v>44678</v>
      </c>
      <c r="B1626" s="6">
        <f>TITRES_STAT!D1629</f>
        <v>1.37</v>
      </c>
      <c r="C1626" s="2">
        <f t="shared" si="150"/>
        <v>1.3953358443707753</v>
      </c>
      <c r="D1626" s="2">
        <f t="shared" si="146"/>
        <v>1.3985668546514702</v>
      </c>
      <c r="E1626" s="2">
        <f t="shared" si="145"/>
        <v>-3.2310102806949459E-3</v>
      </c>
      <c r="F1626" s="2">
        <f t="shared" si="149"/>
        <v>-1.2142281732321016E-2</v>
      </c>
      <c r="G1626" s="2">
        <f t="shared" si="147"/>
        <v>8.91127145162607E-3</v>
      </c>
      <c r="H1626" s="2" t="str">
        <f t="shared" si="148"/>
        <v>Sell</v>
      </c>
    </row>
    <row r="1627" spans="1:8" ht="13.5" x14ac:dyDescent="0.25">
      <c r="A1627" s="3">
        <f>TITRES_STAT!B1630</f>
        <v>44679</v>
      </c>
      <c r="B1627" s="6">
        <f>TITRES_STAT!D1630</f>
        <v>1.38</v>
      </c>
      <c r="C1627" s="2">
        <f t="shared" si="150"/>
        <v>1.3960534067752715</v>
      </c>
      <c r="D1627" s="2">
        <f t="shared" si="146"/>
        <v>1.3971915320846946</v>
      </c>
      <c r="E1627" s="2">
        <f t="shared" si="145"/>
        <v>-1.1381253094231436E-3</v>
      </c>
      <c r="F1627" s="2">
        <f t="shared" si="149"/>
        <v>-9.9414504477414421E-3</v>
      </c>
      <c r="G1627" s="2">
        <f t="shared" si="147"/>
        <v>8.8033251383182985E-3</v>
      </c>
      <c r="H1627" s="2" t="str">
        <f t="shared" si="148"/>
        <v>Sell</v>
      </c>
    </row>
    <row r="1628" spans="1:8" ht="13.5" x14ac:dyDescent="0.25">
      <c r="A1628" s="3">
        <f>TITRES_STAT!B1631</f>
        <v>44680</v>
      </c>
      <c r="B1628" s="6">
        <f>TITRES_STAT!D1631</f>
        <v>1.39</v>
      </c>
      <c r="C1628" s="2">
        <f t="shared" si="150"/>
        <v>1.3966605749636911</v>
      </c>
      <c r="D1628" s="2">
        <f t="shared" si="146"/>
        <v>1.3966588260043469</v>
      </c>
      <c r="E1628" s="2">
        <f t="shared" ref="E1628:E1691" si="151">C1628-D1628</f>
        <v>1.7489593442387985E-6</v>
      </c>
      <c r="F1628" s="2">
        <f t="shared" si="149"/>
        <v>-7.9528105663243063E-3</v>
      </c>
      <c r="G1628" s="2">
        <f t="shared" si="147"/>
        <v>7.9545595256685451E-3</v>
      </c>
      <c r="H1628" s="2" t="str">
        <f t="shared" si="148"/>
        <v>Sell</v>
      </c>
    </row>
    <row r="1629" spans="1:8" ht="13.5" x14ac:dyDescent="0.25">
      <c r="A1629" s="3">
        <f>TITRES_STAT!B1632</f>
        <v>44685</v>
      </c>
      <c r="B1629" s="6">
        <f>TITRES_STAT!D1632</f>
        <v>1.37</v>
      </c>
      <c r="C1629" s="2">
        <f t="shared" si="150"/>
        <v>1.3987127942000463</v>
      </c>
      <c r="D1629" s="2">
        <f t="shared" ref="D1629:D1692" si="152">$D$4*B1629+(1-$D$4)*D1628</f>
        <v>1.3946840981521731</v>
      </c>
      <c r="E1629" s="2">
        <f t="shared" si="151"/>
        <v>4.0286960478732592E-3</v>
      </c>
      <c r="F1629" s="2">
        <f t="shared" si="149"/>
        <v>-5.5565092434847934E-3</v>
      </c>
      <c r="G1629" s="2">
        <f t="shared" si="147"/>
        <v>9.5852052913580517E-3</v>
      </c>
      <c r="H1629" s="2" t="str">
        <f t="shared" si="148"/>
        <v>Sell</v>
      </c>
    </row>
    <row r="1630" spans="1:8" ht="13.5" x14ac:dyDescent="0.25">
      <c r="A1630" s="3">
        <f>TITRES_STAT!B1633</f>
        <v>44686</v>
      </c>
      <c r="B1630" s="6">
        <f>TITRES_STAT!D1633</f>
        <v>1.36</v>
      </c>
      <c r="C1630" s="2">
        <f t="shared" si="150"/>
        <v>1.3989108258615777</v>
      </c>
      <c r="D1630" s="2">
        <f t="shared" si="152"/>
        <v>1.3921149056964566</v>
      </c>
      <c r="E1630" s="2">
        <f t="shared" si="151"/>
        <v>6.7959201651210943E-3</v>
      </c>
      <c r="F1630" s="2">
        <f t="shared" si="149"/>
        <v>-3.0860233617636158E-3</v>
      </c>
      <c r="G1630" s="2">
        <f t="shared" si="147"/>
        <v>9.8819435268847101E-3</v>
      </c>
      <c r="H1630" s="2" t="str">
        <f t="shared" si="148"/>
        <v>Sell</v>
      </c>
    </row>
    <row r="1631" spans="1:8" ht="13.5" x14ac:dyDescent="0.25">
      <c r="A1631" s="3">
        <f>TITRES_STAT!B1634</f>
        <v>44687</v>
      </c>
      <c r="B1631" s="6">
        <f>TITRES_STAT!D1634</f>
        <v>1.36</v>
      </c>
      <c r="C1631" s="2">
        <f t="shared" si="150"/>
        <v>1.3990783911136426</v>
      </c>
      <c r="D1631" s="2">
        <f t="shared" si="152"/>
        <v>1.3897360237930154</v>
      </c>
      <c r="E1631" s="2">
        <f t="shared" si="151"/>
        <v>9.3423673206272095E-3</v>
      </c>
      <c r="F1631" s="2">
        <f t="shared" si="149"/>
        <v>-6.0034522528545084E-4</v>
      </c>
      <c r="G1631" s="2">
        <f t="shared" si="147"/>
        <v>9.9427125459126599E-3</v>
      </c>
      <c r="H1631" s="2" t="str">
        <f t="shared" si="148"/>
        <v>Sell</v>
      </c>
    </row>
    <row r="1632" spans="1:8" ht="13.5" x14ac:dyDescent="0.25">
      <c r="A1632" s="3">
        <f>TITRES_STAT!B1635</f>
        <v>44690</v>
      </c>
      <c r="B1632" s="6">
        <f>TITRES_STAT!D1635</f>
        <v>1.35</v>
      </c>
      <c r="C1632" s="2">
        <f t="shared" si="150"/>
        <v>1.4007586386346207</v>
      </c>
      <c r="D1632" s="2">
        <f t="shared" si="152"/>
        <v>1.3867926146231626</v>
      </c>
      <c r="E1632" s="2">
        <f t="shared" si="151"/>
        <v>1.3966024011458078E-2</v>
      </c>
      <c r="F1632" s="2">
        <f t="shared" si="149"/>
        <v>2.3129286220632548E-3</v>
      </c>
      <c r="G1632" s="2">
        <f t="shared" si="147"/>
        <v>1.1653095389394824E-2</v>
      </c>
      <c r="H1632" s="2" t="str">
        <f t="shared" si="148"/>
        <v>Sell</v>
      </c>
    </row>
    <row r="1633" spans="1:8" ht="13.5" x14ac:dyDescent="0.25">
      <c r="A1633" s="3">
        <f>TITRES_STAT!B1636</f>
        <v>44691</v>
      </c>
      <c r="B1633" s="6">
        <f>TITRES_STAT!D1636</f>
        <v>1.36</v>
      </c>
      <c r="C1633" s="2">
        <f t="shared" si="150"/>
        <v>1.4006419249985251</v>
      </c>
      <c r="D1633" s="2">
        <f t="shared" si="152"/>
        <v>1.3848079765029284</v>
      </c>
      <c r="E1633" s="2">
        <f t="shared" si="151"/>
        <v>1.5833948495596717E-2</v>
      </c>
      <c r="F1633" s="2">
        <f t="shared" si="149"/>
        <v>5.0171325967699474E-3</v>
      </c>
      <c r="G1633" s="2">
        <f t="shared" si="147"/>
        <v>1.081681589882677E-2</v>
      </c>
      <c r="H1633" s="2" t="str">
        <f t="shared" si="148"/>
        <v>Sell</v>
      </c>
    </row>
    <row r="1634" spans="1:8" ht="13.5" x14ac:dyDescent="0.25">
      <c r="A1634" s="3">
        <f>TITRES_STAT!B1637</f>
        <v>44692</v>
      </c>
      <c r="B1634" s="6">
        <f>TITRES_STAT!D1637</f>
        <v>1.37</v>
      </c>
      <c r="C1634" s="2">
        <f t="shared" si="150"/>
        <v>1.4005431673064441</v>
      </c>
      <c r="D1634" s="2">
        <f t="shared" si="152"/>
        <v>1.3837110893545634</v>
      </c>
      <c r="E1634" s="2">
        <f t="shared" si="151"/>
        <v>1.6832077951880686E-2</v>
      </c>
      <c r="F1634" s="2">
        <f t="shared" si="149"/>
        <v>7.3801216677920958E-3</v>
      </c>
      <c r="G1634" s="2">
        <f t="shared" si="147"/>
        <v>9.4519562840885904E-3</v>
      </c>
      <c r="H1634" s="2" t="str">
        <f t="shared" si="148"/>
        <v>Sell</v>
      </c>
    </row>
    <row r="1635" spans="1:8" ht="13.5" x14ac:dyDescent="0.25">
      <c r="A1635" s="3">
        <f>TITRES_STAT!B1638</f>
        <v>44693</v>
      </c>
      <c r="B1635" s="6">
        <f>TITRES_STAT!D1638</f>
        <v>1.36</v>
      </c>
      <c r="C1635" s="2">
        <f t="shared" si="150"/>
        <v>1.3973826800285296</v>
      </c>
      <c r="D1635" s="2">
        <f t="shared" si="152"/>
        <v>1.3819547123653366</v>
      </c>
      <c r="E1635" s="2">
        <f t="shared" si="151"/>
        <v>1.5427967663192987E-2</v>
      </c>
      <c r="F1635" s="2">
        <f t="shared" si="149"/>
        <v>8.9896908668722735E-3</v>
      </c>
      <c r="G1635" s="2">
        <f t="shared" si="147"/>
        <v>6.438276796320714E-3</v>
      </c>
      <c r="H1635" s="2" t="str">
        <f t="shared" si="148"/>
        <v>Sell</v>
      </c>
    </row>
    <row r="1636" spans="1:8" ht="13.5" x14ac:dyDescent="0.25">
      <c r="A1636" s="3">
        <f>TITRES_STAT!B1639</f>
        <v>44694</v>
      </c>
      <c r="B1636" s="6">
        <f>TITRES_STAT!D1639</f>
        <v>1.35</v>
      </c>
      <c r="C1636" s="2">
        <f t="shared" si="150"/>
        <v>1.3931699600241405</v>
      </c>
      <c r="D1636" s="2">
        <f t="shared" si="152"/>
        <v>1.379587696634571</v>
      </c>
      <c r="E1636" s="2">
        <f t="shared" si="151"/>
        <v>1.3582263389569471E-2</v>
      </c>
      <c r="F1636" s="2">
        <f t="shared" si="149"/>
        <v>9.9082053714117137E-3</v>
      </c>
      <c r="G1636" s="2">
        <f t="shared" ref="G1636:G1699" si="153">E1636-F1636</f>
        <v>3.6740580181577574E-3</v>
      </c>
      <c r="H1636" s="2" t="str">
        <f t="shared" ref="H1636:H1699" si="154">IF(G1636&lt;0,"Hold","Sell")</f>
        <v>Sell</v>
      </c>
    </row>
    <row r="1637" spans="1:8" ht="13.5" x14ac:dyDescent="0.25">
      <c r="A1637" s="3">
        <f>TITRES_STAT!B1640</f>
        <v>44697</v>
      </c>
      <c r="B1637" s="6">
        <f>TITRES_STAT!D1640</f>
        <v>1.33</v>
      </c>
      <c r="C1637" s="2">
        <f t="shared" si="150"/>
        <v>1.3911438123281188</v>
      </c>
      <c r="D1637" s="2">
        <f t="shared" si="152"/>
        <v>1.3759145339208991</v>
      </c>
      <c r="E1637" s="2">
        <f t="shared" si="151"/>
        <v>1.522927840721966E-2</v>
      </c>
      <c r="F1637" s="2">
        <f t="shared" ref="F1637:F1700" si="155">(E1637*(2/(10)))+((1-(2/10))*F1636)</f>
        <v>1.0972419978573305E-2</v>
      </c>
      <c r="G1637" s="2">
        <f t="shared" si="153"/>
        <v>4.256858428646355E-3</v>
      </c>
      <c r="H1637" s="2" t="str">
        <f t="shared" si="154"/>
        <v>Sell</v>
      </c>
    </row>
    <row r="1638" spans="1:8" ht="13.5" x14ac:dyDescent="0.25">
      <c r="A1638" s="3">
        <f>TITRES_STAT!B1641</f>
        <v>44698</v>
      </c>
      <c r="B1638" s="6">
        <f>TITRES_STAT!D1641</f>
        <v>1.32</v>
      </c>
      <c r="C1638" s="2">
        <f t="shared" si="150"/>
        <v>1.3909678412007158</v>
      </c>
      <c r="D1638" s="2">
        <f t="shared" si="152"/>
        <v>1.371772716593425</v>
      </c>
      <c r="E1638" s="2">
        <f t="shared" si="151"/>
        <v>1.9195124607290781E-2</v>
      </c>
      <c r="F1638" s="2">
        <f t="shared" si="155"/>
        <v>1.26169609043168E-2</v>
      </c>
      <c r="G1638" s="2">
        <f t="shared" si="153"/>
        <v>6.5781637029739808E-3</v>
      </c>
      <c r="H1638" s="2" t="str">
        <f t="shared" si="154"/>
        <v>Sell</v>
      </c>
    </row>
    <row r="1639" spans="1:8" ht="13.5" x14ac:dyDescent="0.25">
      <c r="A1639" s="3">
        <f>TITRES_STAT!B1642</f>
        <v>44699</v>
      </c>
      <c r="B1639" s="6">
        <f>TITRES_STAT!D1642</f>
        <v>1.32</v>
      </c>
      <c r="C1639" s="2">
        <f t="shared" si="150"/>
        <v>1.3877420194775287</v>
      </c>
      <c r="D1639" s="2">
        <f t="shared" si="152"/>
        <v>1.3679377005494675</v>
      </c>
      <c r="E1639" s="2">
        <f t="shared" si="151"/>
        <v>1.9804318928061226E-2</v>
      </c>
      <c r="F1639" s="2">
        <f t="shared" si="155"/>
        <v>1.4054432509065686E-2</v>
      </c>
      <c r="G1639" s="2">
        <f t="shared" si="153"/>
        <v>5.7498864189955406E-3</v>
      </c>
      <c r="H1639" s="2" t="str">
        <f t="shared" si="154"/>
        <v>Sell</v>
      </c>
    </row>
    <row r="1640" spans="1:8" ht="13.5" x14ac:dyDescent="0.25">
      <c r="A1640" s="3">
        <f>TITRES_STAT!B1643</f>
        <v>44700</v>
      </c>
      <c r="B1640" s="6">
        <f>TITRES_STAT!D1643</f>
        <v>1.32</v>
      </c>
      <c r="C1640" s="2">
        <f t="shared" si="150"/>
        <v>1.383474016480986</v>
      </c>
      <c r="D1640" s="2">
        <f t="shared" si="152"/>
        <v>1.3643867597680255</v>
      </c>
      <c r="E1640" s="2">
        <f t="shared" si="151"/>
        <v>1.9087256712960521E-2</v>
      </c>
      <c r="F1640" s="2">
        <f t="shared" si="155"/>
        <v>1.5060997349844653E-2</v>
      </c>
      <c r="G1640" s="2">
        <f t="shared" si="153"/>
        <v>4.026259363115868E-3</v>
      </c>
      <c r="H1640" s="2" t="str">
        <f t="shared" si="154"/>
        <v>Sell</v>
      </c>
    </row>
    <row r="1641" spans="1:8" ht="13.5" x14ac:dyDescent="0.25">
      <c r="A1641" s="3">
        <f>TITRES_STAT!B1644</f>
        <v>44701</v>
      </c>
      <c r="B1641" s="6">
        <f>TITRES_STAT!D1644</f>
        <v>1.32</v>
      </c>
      <c r="C1641" s="2">
        <f t="shared" si="150"/>
        <v>1.3798626293300651</v>
      </c>
      <c r="D1641" s="2">
        <f t="shared" si="152"/>
        <v>1.3610988516370606</v>
      </c>
      <c r="E1641" s="2">
        <f t="shared" si="151"/>
        <v>1.8763777693004524E-2</v>
      </c>
      <c r="F1641" s="2">
        <f t="shared" si="155"/>
        <v>1.5801553418476628E-2</v>
      </c>
      <c r="G1641" s="2">
        <f t="shared" si="153"/>
        <v>2.9622242745278964E-3</v>
      </c>
      <c r="H1641" s="2" t="str">
        <f t="shared" si="154"/>
        <v>Sell</v>
      </c>
    </row>
    <row r="1642" spans="1:8" ht="13.5" x14ac:dyDescent="0.25">
      <c r="A1642" s="3">
        <f>TITRES_STAT!B1645</f>
        <v>44704</v>
      </c>
      <c r="B1642" s="6">
        <f>TITRES_STAT!D1645</f>
        <v>1.29</v>
      </c>
      <c r="C1642" s="2">
        <f t="shared" si="150"/>
        <v>1.3752683786639011</v>
      </c>
      <c r="D1642" s="2">
        <f t="shared" si="152"/>
        <v>1.3558322700343155</v>
      </c>
      <c r="E1642" s="2">
        <f t="shared" si="151"/>
        <v>1.9436108629585558E-2</v>
      </c>
      <c r="F1642" s="2">
        <f t="shared" si="155"/>
        <v>1.6528464460698413E-2</v>
      </c>
      <c r="G1642" s="2">
        <f t="shared" si="153"/>
        <v>2.9076441688871447E-3</v>
      </c>
      <c r="H1642" s="2" t="str">
        <f t="shared" si="154"/>
        <v>Sell</v>
      </c>
    </row>
    <row r="1643" spans="1:8" ht="13.5" x14ac:dyDescent="0.25">
      <c r="A1643" s="3">
        <f>TITRES_STAT!B1646</f>
        <v>44705</v>
      </c>
      <c r="B1643" s="6">
        <f>TITRES_STAT!D1646</f>
        <v>1.29</v>
      </c>
      <c r="C1643" s="2">
        <f t="shared" si="150"/>
        <v>1.3729193973309932</v>
      </c>
      <c r="D1643" s="2">
        <f t="shared" si="152"/>
        <v>1.3509558055873292</v>
      </c>
      <c r="E1643" s="2">
        <f t="shared" si="151"/>
        <v>2.1963591743664024E-2</v>
      </c>
      <c r="F1643" s="2">
        <f t="shared" si="155"/>
        <v>1.7615489917291536E-2</v>
      </c>
      <c r="G1643" s="2">
        <f t="shared" si="153"/>
        <v>4.3481018263724878E-3</v>
      </c>
      <c r="H1643" s="2" t="str">
        <f t="shared" si="154"/>
        <v>Sell</v>
      </c>
    </row>
    <row r="1644" spans="1:8" ht="13.5" x14ac:dyDescent="0.25">
      <c r="A1644" s="3">
        <f>TITRES_STAT!B1647</f>
        <v>44706</v>
      </c>
      <c r="B1644" s="6">
        <f>TITRES_STAT!D1647</f>
        <v>1.3</v>
      </c>
      <c r="C1644" s="2">
        <f t="shared" si="150"/>
        <v>1.3724702592800713</v>
      </c>
      <c r="D1644" s="2">
        <f t="shared" si="152"/>
        <v>1.3471813014697493</v>
      </c>
      <c r="E1644" s="2">
        <f t="shared" si="151"/>
        <v>2.5288957810321921E-2</v>
      </c>
      <c r="F1644" s="2">
        <f t="shared" si="155"/>
        <v>1.9150183495897612E-2</v>
      </c>
      <c r="G1644" s="2">
        <f t="shared" si="153"/>
        <v>6.1387743144243091E-3</v>
      </c>
      <c r="H1644" s="2" t="str">
        <f t="shared" si="154"/>
        <v>Sell</v>
      </c>
    </row>
    <row r="1645" spans="1:8" ht="13.5" x14ac:dyDescent="0.25">
      <c r="A1645" s="3">
        <f>TITRES_STAT!B1648</f>
        <v>44707</v>
      </c>
      <c r="B1645" s="6">
        <f>TITRES_STAT!D1648</f>
        <v>1.3</v>
      </c>
      <c r="C1645" s="2">
        <f t="shared" si="150"/>
        <v>1.370551757852368</v>
      </c>
      <c r="D1645" s="2">
        <f t="shared" si="152"/>
        <v>1.343686390249768</v>
      </c>
      <c r="E1645" s="2">
        <f t="shared" si="151"/>
        <v>2.6865367602600054E-2</v>
      </c>
      <c r="F1645" s="2">
        <f t="shared" si="155"/>
        <v>2.0693220317238102E-2</v>
      </c>
      <c r="G1645" s="2">
        <f t="shared" si="153"/>
        <v>6.1721472853619522E-3</v>
      </c>
      <c r="H1645" s="2" t="str">
        <f t="shared" si="154"/>
        <v>Sell</v>
      </c>
    </row>
    <row r="1646" spans="1:8" ht="13.5" x14ac:dyDescent="0.25">
      <c r="A1646" s="3">
        <f>TITRES_STAT!B1649</f>
        <v>44708</v>
      </c>
      <c r="B1646" s="6">
        <f>TITRES_STAT!D1649</f>
        <v>1.31</v>
      </c>
      <c r="C1646" s="2">
        <f t="shared" si="150"/>
        <v>1.3673899489520036</v>
      </c>
      <c r="D1646" s="2">
        <f t="shared" si="152"/>
        <v>1.3411911020831184</v>
      </c>
      <c r="E1646" s="2">
        <f t="shared" si="151"/>
        <v>2.6198846868885184E-2</v>
      </c>
      <c r="F1646" s="2">
        <f t="shared" si="155"/>
        <v>2.1794345627567518E-2</v>
      </c>
      <c r="G1646" s="2">
        <f t="shared" si="153"/>
        <v>4.4045012413176654E-3</v>
      </c>
      <c r="H1646" s="2" t="str">
        <f t="shared" si="154"/>
        <v>Sell</v>
      </c>
    </row>
    <row r="1647" spans="1:8" ht="13.5" x14ac:dyDescent="0.25">
      <c r="A1647" s="3">
        <f>TITRES_STAT!B1650</f>
        <v>44711</v>
      </c>
      <c r="B1647" s="6">
        <f>TITRES_STAT!D1650</f>
        <v>1.28</v>
      </c>
      <c r="C1647" s="2">
        <f t="shared" si="150"/>
        <v>1.3616376491132338</v>
      </c>
      <c r="D1647" s="2">
        <f t="shared" si="152"/>
        <v>1.3366584278547393</v>
      </c>
      <c r="E1647" s="2">
        <f t="shared" si="151"/>
        <v>2.4979221258494499E-2</v>
      </c>
      <c r="F1647" s="2">
        <f t="shared" si="155"/>
        <v>2.2431320753752915E-2</v>
      </c>
      <c r="G1647" s="2">
        <f t="shared" si="153"/>
        <v>2.5479005047415841E-3</v>
      </c>
      <c r="H1647" s="2" t="str">
        <f t="shared" si="154"/>
        <v>Sell</v>
      </c>
    </row>
    <row r="1648" spans="1:8" ht="13.5" x14ac:dyDescent="0.25">
      <c r="A1648" s="3">
        <f>TITRES_STAT!B1651</f>
        <v>44712</v>
      </c>
      <c r="B1648" s="6">
        <f>TITRES_STAT!D1651</f>
        <v>1.28</v>
      </c>
      <c r="C1648" s="2">
        <f t="shared" si="150"/>
        <v>1.3552318569419672</v>
      </c>
      <c r="D1648" s="2">
        <f t="shared" si="152"/>
        <v>1.3324615072729069</v>
      </c>
      <c r="E1648" s="2">
        <f t="shared" si="151"/>
        <v>2.277034966906033E-2</v>
      </c>
      <c r="F1648" s="2">
        <f t="shared" si="155"/>
        <v>2.24991265368144E-2</v>
      </c>
      <c r="G1648" s="2">
        <f t="shared" si="153"/>
        <v>2.7122313224593048E-4</v>
      </c>
      <c r="H1648" s="2" t="str">
        <f t="shared" si="154"/>
        <v>Sell</v>
      </c>
    </row>
    <row r="1649" spans="1:8" ht="13.5" x14ac:dyDescent="0.25">
      <c r="A1649" s="3">
        <f>TITRES_STAT!B1652</f>
        <v>44713</v>
      </c>
      <c r="B1649" s="6">
        <f>TITRES_STAT!D1652</f>
        <v>1.29</v>
      </c>
      <c r="C1649" s="2">
        <f t="shared" si="150"/>
        <v>1.3498115712585876</v>
      </c>
      <c r="D1649" s="2">
        <f t="shared" si="152"/>
        <v>1.3293162104378768</v>
      </c>
      <c r="E1649" s="2">
        <f t="shared" si="151"/>
        <v>2.0495360820710795E-2</v>
      </c>
      <c r="F1649" s="2">
        <f t="shared" si="155"/>
        <v>2.2098373393593679E-2</v>
      </c>
      <c r="G1649" s="2">
        <f t="shared" si="153"/>
        <v>-1.6030125728828844E-3</v>
      </c>
      <c r="H1649" s="2" t="str">
        <f t="shared" si="154"/>
        <v>Hold</v>
      </c>
    </row>
    <row r="1650" spans="1:8" ht="13.5" x14ac:dyDescent="0.25">
      <c r="A1650" s="3">
        <f>TITRES_STAT!B1653</f>
        <v>44714</v>
      </c>
      <c r="B1650" s="6">
        <f>TITRES_STAT!D1653</f>
        <v>1.29</v>
      </c>
      <c r="C1650" s="2">
        <f t="shared" si="150"/>
        <v>1.3452251756803435</v>
      </c>
      <c r="D1650" s="2">
        <f t="shared" si="152"/>
        <v>1.3264038985535898</v>
      </c>
      <c r="E1650" s="2">
        <f t="shared" si="151"/>
        <v>1.8821277126753744E-2</v>
      </c>
      <c r="F1650" s="2">
        <f t="shared" si="155"/>
        <v>2.1442954140225692E-2</v>
      </c>
      <c r="G1650" s="2">
        <f t="shared" si="153"/>
        <v>-2.6216770134719486E-3</v>
      </c>
      <c r="H1650" s="2" t="str">
        <f t="shared" si="154"/>
        <v>Hold</v>
      </c>
    </row>
    <row r="1651" spans="1:8" ht="13.5" x14ac:dyDescent="0.25">
      <c r="A1651" s="3">
        <f>TITRES_STAT!B1654</f>
        <v>44715</v>
      </c>
      <c r="B1651" s="6">
        <f>TITRES_STAT!D1654</f>
        <v>1.24</v>
      </c>
      <c r="C1651" s="2">
        <f t="shared" si="150"/>
        <v>1.3413443794218292</v>
      </c>
      <c r="D1651" s="2">
        <f t="shared" si="152"/>
        <v>1.3200036097718424</v>
      </c>
      <c r="E1651" s="2">
        <f t="shared" si="151"/>
        <v>2.1340769649986768E-2</v>
      </c>
      <c r="F1651" s="2">
        <f t="shared" si="155"/>
        <v>2.1422517242177908E-2</v>
      </c>
      <c r="G1651" s="2">
        <f t="shared" si="153"/>
        <v>-8.1747592191139945E-5</v>
      </c>
      <c r="H1651" s="2" t="str">
        <f t="shared" si="154"/>
        <v>Hold</v>
      </c>
    </row>
    <row r="1652" spans="1:8" ht="13.5" x14ac:dyDescent="0.25">
      <c r="A1652" s="3">
        <f>TITRES_STAT!B1655</f>
        <v>44718</v>
      </c>
      <c r="B1652" s="6">
        <f>TITRES_STAT!D1655</f>
        <v>1.23</v>
      </c>
      <c r="C1652" s="2">
        <f t="shared" si="150"/>
        <v>1.3334452441261631</v>
      </c>
      <c r="D1652" s="2">
        <f t="shared" si="152"/>
        <v>1.3133366757146689</v>
      </c>
      <c r="E1652" s="2">
        <f t="shared" si="151"/>
        <v>2.010856841149411E-2</v>
      </c>
      <c r="F1652" s="2">
        <f t="shared" si="155"/>
        <v>2.1159727476041147E-2</v>
      </c>
      <c r="G1652" s="2">
        <f t="shared" si="153"/>
        <v>-1.0511590645470373E-3</v>
      </c>
      <c r="H1652" s="2" t="str">
        <f t="shared" si="154"/>
        <v>Hold</v>
      </c>
    </row>
    <row r="1653" spans="1:8" ht="13.5" x14ac:dyDescent="0.25">
      <c r="A1653" s="3">
        <f>TITRES_STAT!B1656</f>
        <v>44719</v>
      </c>
      <c r="B1653" s="6">
        <f>TITRES_STAT!D1656</f>
        <v>1.25</v>
      </c>
      <c r="C1653" s="2">
        <f t="shared" si="150"/>
        <v>1.3267613604144457</v>
      </c>
      <c r="D1653" s="2">
        <f t="shared" si="152"/>
        <v>1.3086450701061749</v>
      </c>
      <c r="E1653" s="2">
        <f t="shared" si="151"/>
        <v>1.8116290308270777E-2</v>
      </c>
      <c r="F1653" s="2">
        <f t="shared" si="155"/>
        <v>2.0551040042487072E-2</v>
      </c>
      <c r="G1653" s="2">
        <f t="shared" si="153"/>
        <v>-2.4347497342162953E-3</v>
      </c>
      <c r="H1653" s="2" t="str">
        <f t="shared" si="154"/>
        <v>Hold</v>
      </c>
    </row>
    <row r="1654" spans="1:8" ht="13.5" x14ac:dyDescent="0.25">
      <c r="A1654" s="3">
        <f>TITRES_STAT!B1657</f>
        <v>44720</v>
      </c>
      <c r="B1654" s="6">
        <f>TITRES_STAT!D1657</f>
        <v>1.26</v>
      </c>
      <c r="C1654" s="2">
        <f t="shared" si="150"/>
        <v>1.3226442280429924</v>
      </c>
      <c r="D1654" s="2">
        <f t="shared" si="152"/>
        <v>1.3050417315797915</v>
      </c>
      <c r="E1654" s="2">
        <f t="shared" si="151"/>
        <v>1.760249646320089E-2</v>
      </c>
      <c r="F1654" s="2">
        <f t="shared" si="155"/>
        <v>1.9961331326629837E-2</v>
      </c>
      <c r="G1654" s="2">
        <f t="shared" si="153"/>
        <v>-2.358834863428947E-3</v>
      </c>
      <c r="H1654" s="2" t="str">
        <f t="shared" si="154"/>
        <v>Hold</v>
      </c>
    </row>
    <row r="1655" spans="1:8" ht="13.5" x14ac:dyDescent="0.25">
      <c r="A1655" s="3">
        <f>TITRES_STAT!B1658</f>
        <v>44721</v>
      </c>
      <c r="B1655" s="6">
        <f>TITRES_STAT!D1658</f>
        <v>1.26</v>
      </c>
      <c r="C1655" s="2">
        <f t="shared" si="150"/>
        <v>1.3191605006517628</v>
      </c>
      <c r="D1655" s="2">
        <f t="shared" si="152"/>
        <v>1.3017053070183255</v>
      </c>
      <c r="E1655" s="2">
        <f t="shared" si="151"/>
        <v>1.7455193633437283E-2</v>
      </c>
      <c r="F1655" s="2">
        <f t="shared" si="155"/>
        <v>1.9460103787991324E-2</v>
      </c>
      <c r="G1655" s="2">
        <f t="shared" si="153"/>
        <v>-2.0049101545540418E-3</v>
      </c>
      <c r="H1655" s="2" t="str">
        <f t="shared" si="154"/>
        <v>Hold</v>
      </c>
    </row>
    <row r="1656" spans="1:8" ht="13.5" x14ac:dyDescent="0.25">
      <c r="A1656" s="3">
        <f>TITRES_STAT!B1659</f>
        <v>44722</v>
      </c>
      <c r="B1656" s="6">
        <f>TITRES_STAT!D1659</f>
        <v>1.23</v>
      </c>
      <c r="C1656" s="2">
        <f t="shared" si="150"/>
        <v>1.3177511928591841</v>
      </c>
      <c r="D1656" s="2">
        <f t="shared" si="152"/>
        <v>1.2963938027947459</v>
      </c>
      <c r="E1656" s="2">
        <f t="shared" si="151"/>
        <v>2.1357390064438153E-2</v>
      </c>
      <c r="F1656" s="2">
        <f t="shared" si="155"/>
        <v>1.983956104328069E-2</v>
      </c>
      <c r="G1656" s="2">
        <f t="shared" si="153"/>
        <v>1.517829021157463E-3</v>
      </c>
      <c r="H1656" s="2" t="str">
        <f t="shared" si="154"/>
        <v>Sell</v>
      </c>
    </row>
    <row r="1657" spans="1:8" ht="13.5" x14ac:dyDescent="0.25">
      <c r="A1657" s="3">
        <f>TITRES_STAT!B1660</f>
        <v>44725</v>
      </c>
      <c r="B1657" s="6">
        <f>TITRES_STAT!D1660</f>
        <v>1.22</v>
      </c>
      <c r="C1657" s="2">
        <f t="shared" si="150"/>
        <v>1.3119433170346944</v>
      </c>
      <c r="D1657" s="2">
        <f t="shared" si="152"/>
        <v>1.2907350025877278</v>
      </c>
      <c r="E1657" s="2">
        <f t="shared" si="151"/>
        <v>2.1208314446966581E-2</v>
      </c>
      <c r="F1657" s="2">
        <f t="shared" si="155"/>
        <v>2.0113311724017868E-2</v>
      </c>
      <c r="G1657" s="2">
        <f t="shared" si="153"/>
        <v>1.0950027229487125E-3</v>
      </c>
      <c r="H1657" s="2" t="str">
        <f t="shared" si="154"/>
        <v>Sell</v>
      </c>
    </row>
    <row r="1658" spans="1:8" ht="13.5" x14ac:dyDescent="0.25">
      <c r="A1658" s="3">
        <f>TITRES_STAT!B1661</f>
        <v>44726</v>
      </c>
      <c r="B1658" s="6">
        <f>TITRES_STAT!D1661</f>
        <v>1.21</v>
      </c>
      <c r="C1658" s="2">
        <f t="shared" si="150"/>
        <v>1.3070289605678183</v>
      </c>
      <c r="D1658" s="2">
        <f t="shared" si="152"/>
        <v>1.284754632025674</v>
      </c>
      <c r="E1658" s="2">
        <f t="shared" si="151"/>
        <v>2.2274328542144284E-2</v>
      </c>
      <c r="F1658" s="2">
        <f t="shared" si="155"/>
        <v>2.054551508764315E-2</v>
      </c>
      <c r="G1658" s="2">
        <f t="shared" si="153"/>
        <v>1.7288134545011338E-3</v>
      </c>
      <c r="H1658" s="2" t="str">
        <f t="shared" si="154"/>
        <v>Sell</v>
      </c>
    </row>
    <row r="1659" spans="1:8" ht="13.5" x14ac:dyDescent="0.25">
      <c r="A1659" s="3">
        <f>TITRES_STAT!B1662</f>
        <v>44727</v>
      </c>
      <c r="B1659" s="6">
        <f>TITRES_STAT!D1662</f>
        <v>1.21</v>
      </c>
      <c r="C1659" s="2">
        <f t="shared" si="150"/>
        <v>1.3044091204804615</v>
      </c>
      <c r="D1659" s="2">
        <f t="shared" si="152"/>
        <v>1.2792172518756242</v>
      </c>
      <c r="E1659" s="2">
        <f t="shared" si="151"/>
        <v>2.5191868604837353E-2</v>
      </c>
      <c r="F1659" s="2">
        <f t="shared" si="155"/>
        <v>2.1474785791081991E-2</v>
      </c>
      <c r="G1659" s="2">
        <f t="shared" si="153"/>
        <v>3.7170828137553617E-3</v>
      </c>
      <c r="H1659" s="2" t="str">
        <f t="shared" si="154"/>
        <v>Sell</v>
      </c>
    </row>
    <row r="1660" spans="1:8" ht="13.5" x14ac:dyDescent="0.25">
      <c r="A1660" s="3">
        <f>TITRES_STAT!B1663</f>
        <v>44728</v>
      </c>
      <c r="B1660" s="6">
        <f>TITRES_STAT!D1663</f>
        <v>1.21</v>
      </c>
      <c r="C1660" s="2">
        <f t="shared" si="150"/>
        <v>1.3021923327142366</v>
      </c>
      <c r="D1660" s="2">
        <f t="shared" si="152"/>
        <v>1.2740900480329855</v>
      </c>
      <c r="E1660" s="2">
        <f t="shared" si="151"/>
        <v>2.8102284681251088E-2</v>
      </c>
      <c r="F1660" s="2">
        <f t="shared" si="155"/>
        <v>2.2800285569115813E-2</v>
      </c>
      <c r="G1660" s="2">
        <f t="shared" si="153"/>
        <v>5.301999112135275E-3</v>
      </c>
      <c r="H1660" s="2" t="str">
        <f t="shared" si="154"/>
        <v>Sell</v>
      </c>
    </row>
    <row r="1661" spans="1:8" ht="13.5" x14ac:dyDescent="0.25">
      <c r="A1661" s="3">
        <f>TITRES_STAT!B1664</f>
        <v>44729</v>
      </c>
      <c r="B1661" s="6">
        <f>TITRES_STAT!D1664</f>
        <v>1.21</v>
      </c>
      <c r="C1661" s="2">
        <f t="shared" si="150"/>
        <v>1.2926242815274309</v>
      </c>
      <c r="D1661" s="2">
        <f t="shared" si="152"/>
        <v>1.2693426370675793</v>
      </c>
      <c r="E1661" s="2">
        <f t="shared" si="151"/>
        <v>2.3281644459851591E-2</v>
      </c>
      <c r="F1661" s="2">
        <f t="shared" si="155"/>
        <v>2.289655734726297E-2</v>
      </c>
      <c r="G1661" s="2">
        <f t="shared" si="153"/>
        <v>3.8508711258862169E-4</v>
      </c>
      <c r="H1661" s="2" t="str">
        <f t="shared" si="154"/>
        <v>Sell</v>
      </c>
    </row>
    <row r="1662" spans="1:8" ht="13.5" x14ac:dyDescent="0.25">
      <c r="A1662" s="3">
        <f>TITRES_STAT!B1665</f>
        <v>44732</v>
      </c>
      <c r="B1662" s="6">
        <f>TITRES_STAT!D1665</f>
        <v>1.22</v>
      </c>
      <c r="C1662" s="2">
        <f t="shared" si="150"/>
        <v>1.282989776677057</v>
      </c>
      <c r="D1662" s="2">
        <f t="shared" si="152"/>
        <v>1.2656876269144253</v>
      </c>
      <c r="E1662" s="2">
        <f t="shared" si="151"/>
        <v>1.730214976263178E-2</v>
      </c>
      <c r="F1662" s="2">
        <f t="shared" si="155"/>
        <v>2.1777675830336733E-2</v>
      </c>
      <c r="G1662" s="2">
        <f t="shared" si="153"/>
        <v>-4.4755260677049533E-3</v>
      </c>
      <c r="H1662" s="2" t="str">
        <f t="shared" si="154"/>
        <v>Hold</v>
      </c>
    </row>
    <row r="1663" spans="1:8" ht="13.5" x14ac:dyDescent="0.25">
      <c r="A1663" s="3">
        <f>TITRES_STAT!B1666</f>
        <v>44733</v>
      </c>
      <c r="B1663" s="6">
        <f>TITRES_STAT!D1666</f>
        <v>1.22</v>
      </c>
      <c r="C1663" s="2">
        <f t="shared" si="150"/>
        <v>1.2779144264190483</v>
      </c>
      <c r="D1663" s="2">
        <f t="shared" si="152"/>
        <v>1.2623033582540975</v>
      </c>
      <c r="E1663" s="2">
        <f t="shared" si="151"/>
        <v>1.5611068164950836E-2</v>
      </c>
      <c r="F1663" s="2">
        <f t="shared" si="155"/>
        <v>2.0544354297259558E-2</v>
      </c>
      <c r="G1663" s="2">
        <f t="shared" si="153"/>
        <v>-4.9332861323087215E-3</v>
      </c>
      <c r="H1663" s="2" t="str">
        <f t="shared" si="154"/>
        <v>Hold</v>
      </c>
    </row>
    <row r="1664" spans="1:8" ht="13.5" x14ac:dyDescent="0.25">
      <c r="A1664" s="3">
        <f>TITRES_STAT!B1667</f>
        <v>44734</v>
      </c>
      <c r="B1664" s="6">
        <f>TITRES_STAT!D1667</f>
        <v>1.19</v>
      </c>
      <c r="C1664" s="2">
        <f t="shared" si="150"/>
        <v>1.2751583608161177</v>
      </c>
      <c r="D1664" s="2">
        <f t="shared" si="152"/>
        <v>1.2569475539389792</v>
      </c>
      <c r="E1664" s="2">
        <f t="shared" si="151"/>
        <v>1.8210806877138497E-2</v>
      </c>
      <c r="F1664" s="2">
        <f t="shared" si="155"/>
        <v>2.0077644813235349E-2</v>
      </c>
      <c r="G1664" s="2">
        <f t="shared" si="153"/>
        <v>-1.8668379360968525E-3</v>
      </c>
      <c r="H1664" s="2" t="str">
        <f t="shared" si="154"/>
        <v>Hold</v>
      </c>
    </row>
    <row r="1665" spans="1:8" ht="13.5" x14ac:dyDescent="0.25">
      <c r="A1665" s="3">
        <f>TITRES_STAT!B1668</f>
        <v>44735</v>
      </c>
      <c r="B1665" s="6">
        <f>TITRES_STAT!D1668</f>
        <v>1.19</v>
      </c>
      <c r="C1665" s="2">
        <f t="shared" si="150"/>
        <v>1.2728263053059456</v>
      </c>
      <c r="D1665" s="2">
        <f t="shared" si="152"/>
        <v>1.2519884758694251</v>
      </c>
      <c r="E1665" s="2">
        <f t="shared" si="151"/>
        <v>2.0837829436520572E-2</v>
      </c>
      <c r="F1665" s="2">
        <f t="shared" si="155"/>
        <v>2.0229681737892392E-2</v>
      </c>
      <c r="G1665" s="2">
        <f t="shared" si="153"/>
        <v>6.0814769862817947E-4</v>
      </c>
      <c r="H1665" s="2" t="str">
        <f t="shared" si="154"/>
        <v>Sell</v>
      </c>
    </row>
    <row r="1666" spans="1:8" ht="13.5" x14ac:dyDescent="0.25">
      <c r="A1666" s="3">
        <f>TITRES_STAT!B1669</f>
        <v>44736</v>
      </c>
      <c r="B1666" s="6">
        <f>TITRES_STAT!D1669</f>
        <v>1.18</v>
      </c>
      <c r="C1666" s="2">
        <f t="shared" si="150"/>
        <v>1.2662376429511848</v>
      </c>
      <c r="D1666" s="2">
        <f t="shared" si="152"/>
        <v>1.2466559961753936</v>
      </c>
      <c r="E1666" s="2">
        <f t="shared" si="151"/>
        <v>1.9581646775791217E-2</v>
      </c>
      <c r="F1666" s="2">
        <f t="shared" si="155"/>
        <v>2.0100074745472159E-2</v>
      </c>
      <c r="G1666" s="2">
        <f t="shared" si="153"/>
        <v>-5.1842796968094157E-4</v>
      </c>
      <c r="H1666" s="2" t="str">
        <f t="shared" si="154"/>
        <v>Hold</v>
      </c>
    </row>
    <row r="1667" spans="1:8" ht="13.5" x14ac:dyDescent="0.25">
      <c r="A1667" s="3">
        <f>TITRES_STAT!B1670</f>
        <v>44739</v>
      </c>
      <c r="B1667" s="6">
        <f>TITRES_STAT!D1670</f>
        <v>1.18</v>
      </c>
      <c r="C1667" s="2">
        <f t="shared" si="150"/>
        <v>1.2591241594202331</v>
      </c>
      <c r="D1667" s="2">
        <f t="shared" si="152"/>
        <v>1.2417185149772163</v>
      </c>
      <c r="E1667" s="2">
        <f t="shared" si="151"/>
        <v>1.7405644443016843E-2</v>
      </c>
      <c r="F1667" s="2">
        <f t="shared" si="155"/>
        <v>1.9561188684981096E-2</v>
      </c>
      <c r="G1667" s="2">
        <f t="shared" si="153"/>
        <v>-2.155544241964253E-3</v>
      </c>
      <c r="H1667" s="2" t="str">
        <f t="shared" si="154"/>
        <v>Hold</v>
      </c>
    </row>
    <row r="1668" spans="1:8" ht="13.5" x14ac:dyDescent="0.25">
      <c r="A1668" s="3">
        <f>TITRES_STAT!B1671</f>
        <v>44740</v>
      </c>
      <c r="B1668" s="6">
        <f>TITRES_STAT!D1671</f>
        <v>1.18</v>
      </c>
      <c r="C1668" s="2">
        <f t="shared" si="150"/>
        <v>1.2515665964325049</v>
      </c>
      <c r="D1668" s="2">
        <f t="shared" si="152"/>
        <v>1.237146773127052</v>
      </c>
      <c r="E1668" s="2">
        <f t="shared" si="151"/>
        <v>1.4419823305452883E-2</v>
      </c>
      <c r="F1668" s="2">
        <f t="shared" si="155"/>
        <v>1.8532915609075454E-2</v>
      </c>
      <c r="G1668" s="2">
        <f t="shared" si="153"/>
        <v>-4.1130923036225703E-3</v>
      </c>
      <c r="H1668" s="2" t="str">
        <f t="shared" si="154"/>
        <v>Hold</v>
      </c>
    </row>
    <row r="1669" spans="1:8" ht="13.5" x14ac:dyDescent="0.25">
      <c r="A1669" s="3">
        <f>TITRES_STAT!B1672</f>
        <v>44741</v>
      </c>
      <c r="B1669" s="6">
        <f>TITRES_STAT!D1672</f>
        <v>1.1499999999999999</v>
      </c>
      <c r="C1669" s="2">
        <f t="shared" si="150"/>
        <v>1.2451717354428886</v>
      </c>
      <c r="D1669" s="2">
        <f t="shared" si="152"/>
        <v>1.2306914565991223</v>
      </c>
      <c r="E1669" s="2">
        <f t="shared" si="151"/>
        <v>1.4480278843766348E-2</v>
      </c>
      <c r="F1669" s="2">
        <f t="shared" si="155"/>
        <v>1.7722388256013633E-2</v>
      </c>
      <c r="G1669" s="2">
        <f t="shared" si="153"/>
        <v>-3.2421094122472849E-3</v>
      </c>
      <c r="H1669" s="2" t="str">
        <f t="shared" si="154"/>
        <v>Hold</v>
      </c>
    </row>
    <row r="1670" spans="1:8" ht="13.5" x14ac:dyDescent="0.25">
      <c r="A1670" s="3">
        <f>TITRES_STAT!B1673</f>
        <v>44742</v>
      </c>
      <c r="B1670" s="6">
        <f>TITRES_STAT!D1673</f>
        <v>1.1299999999999999</v>
      </c>
      <c r="C1670" s="2">
        <f t="shared" si="150"/>
        <v>1.2397606992209056</v>
      </c>
      <c r="D1670" s="2">
        <f t="shared" si="152"/>
        <v>1.2232328301843725</v>
      </c>
      <c r="E1670" s="2">
        <f t="shared" si="151"/>
        <v>1.6527869036533138E-2</v>
      </c>
      <c r="F1670" s="2">
        <f t="shared" si="155"/>
        <v>1.7483484412117535E-2</v>
      </c>
      <c r="G1670" s="2">
        <f t="shared" si="153"/>
        <v>-9.5561537558439685E-4</v>
      </c>
      <c r="H1670" s="2" t="str">
        <f t="shared" si="154"/>
        <v>Hold</v>
      </c>
    </row>
    <row r="1671" spans="1:8" ht="13.5" x14ac:dyDescent="0.25">
      <c r="A1671" s="3">
        <f>TITRES_STAT!B1674</f>
        <v>44743</v>
      </c>
      <c r="B1671" s="6">
        <f>TITRES_STAT!D1674</f>
        <v>1.08</v>
      </c>
      <c r="C1671" s="2">
        <f t="shared" si="150"/>
        <v>1.235182130109997</v>
      </c>
      <c r="D1671" s="2">
        <f t="shared" si="152"/>
        <v>1.2126229909114561</v>
      </c>
      <c r="E1671" s="2">
        <f t="shared" si="151"/>
        <v>2.2559139198540912E-2</v>
      </c>
      <c r="F1671" s="2">
        <f t="shared" si="155"/>
        <v>1.8498615369402213E-2</v>
      </c>
      <c r="G1671" s="2">
        <f t="shared" si="153"/>
        <v>4.0605238291386986E-3</v>
      </c>
      <c r="H1671" s="2" t="str">
        <f t="shared" si="154"/>
        <v>Sell</v>
      </c>
    </row>
    <row r="1672" spans="1:8" ht="13.5" x14ac:dyDescent="0.25">
      <c r="A1672" s="3">
        <f>TITRES_STAT!B1675</f>
        <v>44746</v>
      </c>
      <c r="B1672" s="6">
        <f>TITRES_STAT!D1675</f>
        <v>1.0900000000000001</v>
      </c>
      <c r="C1672" s="2">
        <f t="shared" si="150"/>
        <v>1.232846417785382</v>
      </c>
      <c r="D1672" s="2">
        <f t="shared" si="152"/>
        <v>1.2035398063994964</v>
      </c>
      <c r="E1672" s="2">
        <f t="shared" si="151"/>
        <v>2.9306611385885528E-2</v>
      </c>
      <c r="F1672" s="2">
        <f t="shared" si="155"/>
        <v>2.0660214572698878E-2</v>
      </c>
      <c r="G1672" s="2">
        <f t="shared" si="153"/>
        <v>8.6463968131866506E-3</v>
      </c>
      <c r="H1672" s="2" t="str">
        <f t="shared" si="154"/>
        <v>Sell</v>
      </c>
    </row>
    <row r="1673" spans="1:8" ht="13.5" x14ac:dyDescent="0.25">
      <c r="A1673" s="3">
        <f>TITRES_STAT!B1676</f>
        <v>44747</v>
      </c>
      <c r="B1673" s="6">
        <f>TITRES_STAT!D1676</f>
        <v>1.1299999999999999</v>
      </c>
      <c r="C1673" s="2">
        <f t="shared" si="150"/>
        <v>1.2308700458184001</v>
      </c>
      <c r="D1673" s="2">
        <f t="shared" si="152"/>
        <v>1.198092413332867</v>
      </c>
      <c r="E1673" s="2">
        <f t="shared" si="151"/>
        <v>3.2777632485533115E-2</v>
      </c>
      <c r="F1673" s="2">
        <f t="shared" si="155"/>
        <v>2.3083698155265724E-2</v>
      </c>
      <c r="G1673" s="2">
        <f t="shared" si="153"/>
        <v>9.6939343302673911E-3</v>
      </c>
      <c r="H1673" s="2" t="str">
        <f t="shared" si="154"/>
        <v>Sell</v>
      </c>
    </row>
    <row r="1674" spans="1:8" ht="13.5" x14ac:dyDescent="0.25">
      <c r="A1674" s="3">
        <f>TITRES_STAT!B1677</f>
        <v>44748</v>
      </c>
      <c r="B1674" s="6">
        <f>TITRES_STAT!D1677</f>
        <v>1.1200000000000001</v>
      </c>
      <c r="C1674" s="2">
        <f t="shared" si="150"/>
        <v>1.2245823464617231</v>
      </c>
      <c r="D1674" s="2">
        <f t="shared" si="152"/>
        <v>1.192307790123025</v>
      </c>
      <c r="E1674" s="2">
        <f t="shared" si="151"/>
        <v>3.2274556338698135E-2</v>
      </c>
      <c r="F1674" s="2">
        <f t="shared" si="155"/>
        <v>2.4921869791952204E-2</v>
      </c>
      <c r="G1674" s="2">
        <f t="shared" si="153"/>
        <v>7.3526865467459304E-3</v>
      </c>
      <c r="H1674" s="2" t="str">
        <f t="shared" si="154"/>
        <v>Sell</v>
      </c>
    </row>
    <row r="1675" spans="1:8" ht="13.5" x14ac:dyDescent="0.25">
      <c r="A1675" s="3">
        <f>TITRES_STAT!B1678</f>
        <v>44749</v>
      </c>
      <c r="B1675" s="6">
        <f>TITRES_STAT!D1678</f>
        <v>1.1200000000000001</v>
      </c>
      <c r="C1675" s="2">
        <f t="shared" si="150"/>
        <v>1.2192619854676119</v>
      </c>
      <c r="D1675" s="2">
        <f t="shared" si="152"/>
        <v>1.1869516575213195</v>
      </c>
      <c r="E1675" s="2">
        <f t="shared" si="151"/>
        <v>3.2310327946292405E-2</v>
      </c>
      <c r="F1675" s="2">
        <f t="shared" si="155"/>
        <v>2.6399561422820246E-2</v>
      </c>
      <c r="G1675" s="2">
        <f t="shared" si="153"/>
        <v>5.9107665234721593E-3</v>
      </c>
      <c r="H1675" s="2" t="str">
        <f t="shared" si="154"/>
        <v>Sell</v>
      </c>
    </row>
    <row r="1676" spans="1:8" ht="13.5" x14ac:dyDescent="0.25">
      <c r="A1676" s="3">
        <f>TITRES_STAT!B1679</f>
        <v>44750</v>
      </c>
      <c r="B1676" s="6">
        <f>TITRES_STAT!D1679</f>
        <v>1.1000000000000001</v>
      </c>
      <c r="C1676" s="2">
        <f t="shared" si="150"/>
        <v>1.2132216800110562</v>
      </c>
      <c r="D1676" s="2">
        <f t="shared" si="152"/>
        <v>1.1805107940012218</v>
      </c>
      <c r="E1676" s="2">
        <f t="shared" si="151"/>
        <v>3.2710886009834406E-2</v>
      </c>
      <c r="F1676" s="2">
        <f t="shared" si="155"/>
        <v>2.7661826340223079E-2</v>
      </c>
      <c r="G1676" s="2">
        <f t="shared" si="153"/>
        <v>5.0490596696113263E-3</v>
      </c>
      <c r="H1676" s="2" t="str">
        <f t="shared" si="154"/>
        <v>Sell</v>
      </c>
    </row>
    <row r="1677" spans="1:8" ht="13.5" x14ac:dyDescent="0.25">
      <c r="A1677" s="3">
        <f>TITRES_STAT!B1680</f>
        <v>44753</v>
      </c>
      <c r="B1677" s="6">
        <f>TITRES_STAT!D1680</f>
        <v>1.1200000000000001</v>
      </c>
      <c r="C1677" s="2">
        <f t="shared" si="150"/>
        <v>1.2081106523170475</v>
      </c>
      <c r="D1677" s="2">
        <f t="shared" si="152"/>
        <v>1.1760285129640942</v>
      </c>
      <c r="E1677" s="2">
        <f t="shared" si="151"/>
        <v>3.2082139352953343E-2</v>
      </c>
      <c r="F1677" s="2">
        <f t="shared" si="155"/>
        <v>2.8545888942769132E-2</v>
      </c>
      <c r="G1677" s="2">
        <f t="shared" si="153"/>
        <v>3.5362504101842107E-3</v>
      </c>
      <c r="H1677" s="2" t="str">
        <f t="shared" si="154"/>
        <v>Sell</v>
      </c>
    </row>
    <row r="1678" spans="1:8" ht="13.5" x14ac:dyDescent="0.25">
      <c r="A1678" s="3">
        <f>TITRES_STAT!B1681</f>
        <v>44754</v>
      </c>
      <c r="B1678" s="6">
        <f>TITRES_STAT!D1681</f>
        <v>1.1200000000000001</v>
      </c>
      <c r="C1678" s="2">
        <f t="shared" si="150"/>
        <v>1.2037859365759633</v>
      </c>
      <c r="D1678" s="2">
        <f t="shared" si="152"/>
        <v>1.1718782527445315</v>
      </c>
      <c r="E1678" s="2">
        <f t="shared" si="151"/>
        <v>3.1907683831431832E-2</v>
      </c>
      <c r="F1678" s="2">
        <f t="shared" si="155"/>
        <v>2.9218247920501674E-2</v>
      </c>
      <c r="G1678" s="2">
        <f t="shared" si="153"/>
        <v>2.6894359109301581E-3</v>
      </c>
      <c r="H1678" s="2" t="str">
        <f t="shared" si="154"/>
        <v>Sell</v>
      </c>
    </row>
    <row r="1679" spans="1:8" ht="13.5" x14ac:dyDescent="0.25">
      <c r="A1679" s="3">
        <f>TITRES_STAT!B1682</f>
        <v>44755</v>
      </c>
      <c r="B1679" s="6">
        <f>TITRES_STAT!D1682</f>
        <v>1.1200000000000001</v>
      </c>
      <c r="C1679" s="2">
        <f t="shared" ref="C1679:C1742" si="156">$C$4*B1669+C1678*(1-$C$4)</f>
        <v>1.1955111771027382</v>
      </c>
      <c r="D1679" s="2">
        <f t="shared" si="152"/>
        <v>1.1680354192078994</v>
      </c>
      <c r="E1679" s="2">
        <f t="shared" si="151"/>
        <v>2.7475757894838804E-2</v>
      </c>
      <c r="F1679" s="2">
        <f t="shared" si="155"/>
        <v>2.88697499153691E-2</v>
      </c>
      <c r="G1679" s="2">
        <f t="shared" si="153"/>
        <v>-1.3939920205302964E-3</v>
      </c>
      <c r="H1679" s="2" t="str">
        <f t="shared" si="154"/>
        <v>Hold</v>
      </c>
    </row>
    <row r="1680" spans="1:8" ht="13.5" x14ac:dyDescent="0.25">
      <c r="A1680" s="3">
        <f>TITRES_STAT!B1683</f>
        <v>44756</v>
      </c>
      <c r="B1680" s="6">
        <f>TITRES_STAT!D1683</f>
        <v>1.1000000000000001</v>
      </c>
      <c r="C1680" s="2">
        <f t="shared" si="156"/>
        <v>1.1854325344715477</v>
      </c>
      <c r="D1680" s="2">
        <f t="shared" si="152"/>
        <v>1.1629957585258328</v>
      </c>
      <c r="E1680" s="2">
        <f t="shared" si="151"/>
        <v>2.2436775945714915E-2</v>
      </c>
      <c r="F1680" s="2">
        <f t="shared" si="155"/>
        <v>2.7583155121438267E-2</v>
      </c>
      <c r="G1680" s="2">
        <f t="shared" si="153"/>
        <v>-5.1463791757233521E-3</v>
      </c>
      <c r="H1680" s="2" t="str">
        <f t="shared" si="154"/>
        <v>Hold</v>
      </c>
    </row>
    <row r="1681" spans="1:8" ht="13.5" x14ac:dyDescent="0.25">
      <c r="A1681" s="3">
        <f>TITRES_STAT!B1684</f>
        <v>44757</v>
      </c>
      <c r="B1681" s="6">
        <f>TITRES_STAT!D1684</f>
        <v>1.1200000000000001</v>
      </c>
      <c r="C1681" s="2">
        <f t="shared" si="156"/>
        <v>1.1692121445528481</v>
      </c>
      <c r="D1681" s="2">
        <f t="shared" si="152"/>
        <v>1.1598108875239193</v>
      </c>
      <c r="E1681" s="2">
        <f t="shared" si="151"/>
        <v>9.4012570289288E-3</v>
      </c>
      <c r="F1681" s="2">
        <f t="shared" si="155"/>
        <v>2.3946775502936373E-2</v>
      </c>
      <c r="G1681" s="2">
        <f t="shared" si="153"/>
        <v>-1.4545518474007573E-2</v>
      </c>
      <c r="H1681" s="2" t="str">
        <f t="shared" si="154"/>
        <v>Hold</v>
      </c>
    </row>
    <row r="1682" spans="1:8" ht="13.5" x14ac:dyDescent="0.25">
      <c r="A1682" s="3">
        <f>TITRES_STAT!B1685</f>
        <v>44760</v>
      </c>
      <c r="B1682" s="6">
        <f>TITRES_STAT!D1685</f>
        <v>1.1000000000000001</v>
      </c>
      <c r="C1682" s="2">
        <f t="shared" si="156"/>
        <v>1.157025660775487</v>
      </c>
      <c r="D1682" s="2">
        <f t="shared" si="152"/>
        <v>1.1553804514110364</v>
      </c>
      <c r="E1682" s="2">
        <f t="shared" si="151"/>
        <v>1.6452093644505617E-3</v>
      </c>
      <c r="F1682" s="2">
        <f t="shared" si="155"/>
        <v>1.9486462275239213E-2</v>
      </c>
      <c r="G1682" s="2">
        <f t="shared" si="153"/>
        <v>-1.7841252910788651E-2</v>
      </c>
      <c r="H1682" s="2" t="str">
        <f t="shared" si="154"/>
        <v>Hold</v>
      </c>
    </row>
    <row r="1683" spans="1:8" ht="13.5" x14ac:dyDescent="0.25">
      <c r="A1683" s="3">
        <f>TITRES_STAT!B1686</f>
        <v>44761</v>
      </c>
      <c r="B1683" s="6">
        <f>TITRES_STAT!D1686</f>
        <v>1.1000000000000001</v>
      </c>
      <c r="C1683" s="2">
        <f t="shared" si="156"/>
        <v>1.1528678668100274</v>
      </c>
      <c r="D1683" s="2">
        <f t="shared" si="152"/>
        <v>1.1512781957509597</v>
      </c>
      <c r="E1683" s="2">
        <f t="shared" si="151"/>
        <v>1.5896710590677099E-3</v>
      </c>
      <c r="F1683" s="2">
        <f t="shared" si="155"/>
        <v>1.5907104032004914E-2</v>
      </c>
      <c r="G1683" s="2">
        <f t="shared" si="153"/>
        <v>-1.4317432972937204E-2</v>
      </c>
      <c r="H1683" s="2" t="str">
        <f t="shared" si="154"/>
        <v>Hold</v>
      </c>
    </row>
    <row r="1684" spans="1:8" ht="13.5" x14ac:dyDescent="0.25">
      <c r="A1684" s="3">
        <f>TITRES_STAT!B1687</f>
        <v>44762</v>
      </c>
      <c r="B1684" s="6">
        <f>TITRES_STAT!D1687</f>
        <v>1.08</v>
      </c>
      <c r="C1684" s="2">
        <f t="shared" si="156"/>
        <v>1.147811271916177</v>
      </c>
      <c r="D1684" s="2">
        <f t="shared" si="152"/>
        <v>1.1459983293990368</v>
      </c>
      <c r="E1684" s="2">
        <f t="shared" si="151"/>
        <v>1.8129425171402591E-3</v>
      </c>
      <c r="F1684" s="2">
        <f t="shared" si="155"/>
        <v>1.3088271729031984E-2</v>
      </c>
      <c r="G1684" s="2">
        <f t="shared" si="153"/>
        <v>-1.1275329211891725E-2</v>
      </c>
      <c r="H1684" s="2" t="str">
        <f t="shared" si="154"/>
        <v>Hold</v>
      </c>
    </row>
    <row r="1685" spans="1:8" ht="13.5" x14ac:dyDescent="0.25">
      <c r="A1685" s="3">
        <f>TITRES_STAT!B1688</f>
        <v>44763</v>
      </c>
      <c r="B1685" s="6">
        <f>TITRES_STAT!D1688</f>
        <v>1.1000000000000001</v>
      </c>
      <c r="C1685" s="2">
        <f t="shared" si="156"/>
        <v>1.1435326146983036</v>
      </c>
      <c r="D1685" s="2">
        <f t="shared" si="152"/>
        <v>1.1425910457398489</v>
      </c>
      <c r="E1685" s="2">
        <f t="shared" si="151"/>
        <v>9.4156895845465272E-4</v>
      </c>
      <c r="F1685" s="2">
        <f t="shared" si="155"/>
        <v>1.0658931174916519E-2</v>
      </c>
      <c r="G1685" s="2">
        <f t="shared" si="153"/>
        <v>-9.717362216461866E-3</v>
      </c>
      <c r="H1685" s="2" t="str">
        <f t="shared" si="154"/>
        <v>Hold</v>
      </c>
    </row>
    <row r="1686" spans="1:8" ht="13.5" x14ac:dyDescent="0.25">
      <c r="A1686" s="3">
        <f>TITRES_STAT!B1689</f>
        <v>44764</v>
      </c>
      <c r="B1686" s="6">
        <f>TITRES_STAT!D1689</f>
        <v>1.1000000000000001</v>
      </c>
      <c r="C1686" s="2">
        <f t="shared" si="156"/>
        <v>1.136835289360103</v>
      </c>
      <c r="D1686" s="2">
        <f t="shared" si="152"/>
        <v>1.139436153462823</v>
      </c>
      <c r="E1686" s="2">
        <f t="shared" si="151"/>
        <v>-2.6008641027199797E-3</v>
      </c>
      <c r="F1686" s="2">
        <f t="shared" si="155"/>
        <v>8.0069721193892184E-3</v>
      </c>
      <c r="G1686" s="2">
        <f t="shared" si="153"/>
        <v>-1.0607836222109198E-2</v>
      </c>
      <c r="H1686" s="2" t="str">
        <f t="shared" si="154"/>
        <v>Hold</v>
      </c>
    </row>
    <row r="1687" spans="1:8" ht="13.5" x14ac:dyDescent="0.25">
      <c r="A1687" s="3">
        <f>TITRES_STAT!B1690</f>
        <v>44768</v>
      </c>
      <c r="B1687" s="6">
        <f>TITRES_STAT!D1690</f>
        <v>1.1000000000000001</v>
      </c>
      <c r="C1687" s="2">
        <f t="shared" si="156"/>
        <v>1.1342452448431641</v>
      </c>
      <c r="D1687" s="2">
        <f t="shared" si="152"/>
        <v>1.1365149569100212</v>
      </c>
      <c r="E1687" s="2">
        <f t="shared" si="151"/>
        <v>-2.2697120668571102E-3</v>
      </c>
      <c r="F1687" s="2">
        <f t="shared" si="155"/>
        <v>5.9516352821399532E-3</v>
      </c>
      <c r="G1687" s="2">
        <f t="shared" si="153"/>
        <v>-8.2213473489970643E-3</v>
      </c>
      <c r="H1687" s="2" t="str">
        <f t="shared" si="154"/>
        <v>Hold</v>
      </c>
    </row>
    <row r="1688" spans="1:8" ht="13.5" x14ac:dyDescent="0.25">
      <c r="A1688" s="3">
        <f>TITRES_STAT!B1691</f>
        <v>44769</v>
      </c>
      <c r="B1688" s="6">
        <f>TITRES_STAT!D1691</f>
        <v>1.1299999999999999</v>
      </c>
      <c r="C1688" s="2">
        <f t="shared" si="156"/>
        <v>1.1320536687134466</v>
      </c>
      <c r="D1688" s="2">
        <f t="shared" si="152"/>
        <v>1.1360323675092789</v>
      </c>
      <c r="E1688" s="2">
        <f t="shared" si="151"/>
        <v>-3.9786987958323472E-3</v>
      </c>
      <c r="F1688" s="2">
        <f t="shared" si="155"/>
        <v>3.9655684665454933E-3</v>
      </c>
      <c r="G1688" s="2">
        <f t="shared" si="153"/>
        <v>-7.9442672623778396E-3</v>
      </c>
      <c r="H1688" s="2" t="str">
        <f t="shared" si="154"/>
        <v>Hold</v>
      </c>
    </row>
    <row r="1689" spans="1:8" ht="13.5" x14ac:dyDescent="0.25">
      <c r="A1689" s="3">
        <f>TITRES_STAT!B1692</f>
        <v>44770</v>
      </c>
      <c r="B1689" s="6">
        <f>TITRES_STAT!D1692</f>
        <v>1.1100000000000001</v>
      </c>
      <c r="C1689" s="2">
        <f t="shared" si="156"/>
        <v>1.1301992581421472</v>
      </c>
      <c r="D1689" s="2">
        <f t="shared" si="152"/>
        <v>1.1341040439900731</v>
      </c>
      <c r="E1689" s="2">
        <f t="shared" si="151"/>
        <v>-3.9047858479259734E-3</v>
      </c>
      <c r="F1689" s="2">
        <f t="shared" si="155"/>
        <v>2.3914976036512004E-3</v>
      </c>
      <c r="G1689" s="2">
        <f t="shared" si="153"/>
        <v>-6.2962834515771738E-3</v>
      </c>
      <c r="H1689" s="2" t="str">
        <f t="shared" si="154"/>
        <v>Hold</v>
      </c>
    </row>
    <row r="1690" spans="1:8" ht="13.5" x14ac:dyDescent="0.25">
      <c r="A1690" s="3">
        <f>TITRES_STAT!B1693</f>
        <v>44771</v>
      </c>
      <c r="B1690" s="6">
        <f>TITRES_STAT!D1693</f>
        <v>1.1299999999999999</v>
      </c>
      <c r="C1690" s="2">
        <f t="shared" si="156"/>
        <v>1.1255532184279706</v>
      </c>
      <c r="D1690" s="2">
        <f t="shared" si="152"/>
        <v>1.1338000407315492</v>
      </c>
      <c r="E1690" s="2">
        <f t="shared" si="151"/>
        <v>-8.2468223035785382E-3</v>
      </c>
      <c r="F1690" s="2">
        <f t="shared" si="155"/>
        <v>2.6383362220525281E-4</v>
      </c>
      <c r="G1690" s="2">
        <f t="shared" si="153"/>
        <v>-8.5106559257837906E-3</v>
      </c>
      <c r="H1690" s="2" t="str">
        <f t="shared" si="154"/>
        <v>Hold</v>
      </c>
    </row>
    <row r="1691" spans="1:8" ht="13.5" x14ac:dyDescent="0.25">
      <c r="A1691" s="3">
        <f>TITRES_STAT!B1694</f>
        <v>44774</v>
      </c>
      <c r="B1691" s="6">
        <f>TITRES_STAT!D1694</f>
        <v>1.1200000000000001</v>
      </c>
      <c r="C1691" s="2">
        <f t="shared" si="156"/>
        <v>1.1246988771313597</v>
      </c>
      <c r="D1691" s="2">
        <f t="shared" si="152"/>
        <v>1.132777815492175</v>
      </c>
      <c r="E1691" s="2">
        <f t="shared" si="151"/>
        <v>-8.078938360815302E-3</v>
      </c>
      <c r="F1691" s="2">
        <f t="shared" si="155"/>
        <v>-1.4047207743988583E-3</v>
      </c>
      <c r="G1691" s="2">
        <f t="shared" si="153"/>
        <v>-6.6742175864164437E-3</v>
      </c>
      <c r="H1691" s="2" t="str">
        <f t="shared" si="154"/>
        <v>Hold</v>
      </c>
    </row>
    <row r="1692" spans="1:8" ht="13.5" x14ac:dyDescent="0.25">
      <c r="A1692" s="3">
        <f>TITRES_STAT!B1695</f>
        <v>44775</v>
      </c>
      <c r="B1692" s="6">
        <f>TITRES_STAT!D1695</f>
        <v>1.1200000000000001</v>
      </c>
      <c r="C1692" s="2">
        <f t="shared" si="156"/>
        <v>1.1208990498803812</v>
      </c>
      <c r="D1692" s="2">
        <f t="shared" si="152"/>
        <v>1.1318313106409028</v>
      </c>
      <c r="E1692" s="2">
        <f t="shared" ref="E1692:E1755" si="157">C1692-D1692</f>
        <v>-1.0932260760521562E-2</v>
      </c>
      <c r="F1692" s="2">
        <f t="shared" si="155"/>
        <v>-3.310228771623399E-3</v>
      </c>
      <c r="G1692" s="2">
        <f t="shared" si="153"/>
        <v>-7.6220319888981626E-3</v>
      </c>
      <c r="H1692" s="2" t="str">
        <f t="shared" si="154"/>
        <v>Hold</v>
      </c>
    </row>
    <row r="1693" spans="1:8" ht="13.5" x14ac:dyDescent="0.25">
      <c r="A1693" s="3">
        <f>TITRES_STAT!B1696</f>
        <v>44776</v>
      </c>
      <c r="B1693" s="6">
        <f>TITRES_STAT!D1696</f>
        <v>1.1000000000000001</v>
      </c>
      <c r="C1693" s="2">
        <f t="shared" si="156"/>
        <v>1.1176838114372456</v>
      </c>
      <c r="D1693" s="2">
        <f t="shared" ref="D1693:D1756" si="158">$D$4*B1693+(1-$D$4)*D1692</f>
        <v>1.1294734357786138</v>
      </c>
      <c r="E1693" s="2">
        <f t="shared" si="157"/>
        <v>-1.178962434136821E-2</v>
      </c>
      <c r="F1693" s="2">
        <f t="shared" si="155"/>
        <v>-5.0061078855723612E-3</v>
      </c>
      <c r="G1693" s="2">
        <f t="shared" si="153"/>
        <v>-6.7835164557958488E-3</v>
      </c>
      <c r="H1693" s="2" t="str">
        <f t="shared" si="154"/>
        <v>Hold</v>
      </c>
    </row>
    <row r="1694" spans="1:8" ht="13.5" x14ac:dyDescent="0.25">
      <c r="A1694" s="3">
        <f>TITRES_STAT!B1697</f>
        <v>44777</v>
      </c>
      <c r="B1694" s="6">
        <f>TITRES_STAT!D1697</f>
        <v>1.1299999999999999</v>
      </c>
      <c r="C1694" s="2">
        <f t="shared" si="156"/>
        <v>1.1118863019853618</v>
      </c>
      <c r="D1694" s="2">
        <f t="shared" si="158"/>
        <v>1.1295124405357535</v>
      </c>
      <c r="E1694" s="2">
        <f t="shared" si="157"/>
        <v>-1.7626138550391746E-2</v>
      </c>
      <c r="F1694" s="2">
        <f t="shared" si="155"/>
        <v>-7.5301140185362386E-3</v>
      </c>
      <c r="G1694" s="2">
        <f t="shared" si="153"/>
        <v>-1.0096024531855506E-2</v>
      </c>
      <c r="H1694" s="2" t="str">
        <f t="shared" si="154"/>
        <v>Hold</v>
      </c>
    </row>
    <row r="1695" spans="1:8" ht="13.5" x14ac:dyDescent="0.25">
      <c r="A1695" s="3">
        <f>TITRES_STAT!B1698</f>
        <v>44778</v>
      </c>
      <c r="B1695" s="6">
        <f>TITRES_STAT!D1698</f>
        <v>1.1599999999999999</v>
      </c>
      <c r="C1695" s="2">
        <f t="shared" si="156"/>
        <v>1.1100576401414599</v>
      </c>
      <c r="D1695" s="2">
        <f t="shared" si="158"/>
        <v>1.131770778273846</v>
      </c>
      <c r="E1695" s="2">
        <f t="shared" si="157"/>
        <v>-2.1713138132386067E-2</v>
      </c>
      <c r="F1695" s="2">
        <f t="shared" si="155"/>
        <v>-1.0366718841306206E-2</v>
      </c>
      <c r="G1695" s="2">
        <f t="shared" si="153"/>
        <v>-1.1346419291079862E-2</v>
      </c>
      <c r="H1695" s="2" t="str">
        <f t="shared" si="154"/>
        <v>Hold</v>
      </c>
    </row>
    <row r="1696" spans="1:8" ht="13.5" x14ac:dyDescent="0.25">
      <c r="A1696" s="3">
        <f>TITRES_STAT!B1699</f>
        <v>44781</v>
      </c>
      <c r="B1696" s="6">
        <f>TITRES_STAT!D1699</f>
        <v>1.1599999999999999</v>
      </c>
      <c r="C1696" s="2">
        <f t="shared" si="156"/>
        <v>1.1085103108889276</v>
      </c>
      <c r="D1696" s="2">
        <f t="shared" si="158"/>
        <v>1.1338618317350426</v>
      </c>
      <c r="E1696" s="2">
        <f t="shared" si="157"/>
        <v>-2.5351520846115028E-2</v>
      </c>
      <c r="F1696" s="2">
        <f t="shared" si="155"/>
        <v>-1.3363679242267969E-2</v>
      </c>
      <c r="G1696" s="2">
        <f t="shared" si="153"/>
        <v>-1.1987841603847058E-2</v>
      </c>
      <c r="H1696" s="2" t="str">
        <f t="shared" si="154"/>
        <v>Hold</v>
      </c>
    </row>
    <row r="1697" spans="1:8" ht="13.5" x14ac:dyDescent="0.25">
      <c r="A1697" s="3">
        <f>TITRES_STAT!B1700</f>
        <v>44782</v>
      </c>
      <c r="B1697" s="6">
        <f>TITRES_STAT!D1700</f>
        <v>1.1599999999999999</v>
      </c>
      <c r="C1697" s="2">
        <f t="shared" si="156"/>
        <v>1.1072010322906309</v>
      </c>
      <c r="D1697" s="2">
        <f t="shared" si="158"/>
        <v>1.1357979923472616</v>
      </c>
      <c r="E1697" s="2">
        <f t="shared" si="157"/>
        <v>-2.8596960056630705E-2</v>
      </c>
      <c r="F1697" s="2">
        <f t="shared" si="155"/>
        <v>-1.6410335405140516E-2</v>
      </c>
      <c r="G1697" s="2">
        <f t="shared" si="153"/>
        <v>-1.2186624651490188E-2</v>
      </c>
      <c r="H1697" s="2" t="str">
        <f t="shared" si="154"/>
        <v>Hold</v>
      </c>
    </row>
    <row r="1698" spans="1:8" ht="13.5" x14ac:dyDescent="0.25">
      <c r="A1698" s="3">
        <f>TITRES_STAT!B1701</f>
        <v>44783</v>
      </c>
      <c r="B1698" s="6">
        <f>TITRES_STAT!D1701</f>
        <v>1.1499999999999999</v>
      </c>
      <c r="C1698" s="2">
        <f t="shared" si="156"/>
        <v>1.11070856578438</v>
      </c>
      <c r="D1698" s="2">
        <f t="shared" si="158"/>
        <v>1.1368499929141311</v>
      </c>
      <c r="E1698" s="2">
        <f t="shared" si="157"/>
        <v>-2.6141427129751094E-2</v>
      </c>
      <c r="F1698" s="2">
        <f t="shared" si="155"/>
        <v>-1.8356553750062635E-2</v>
      </c>
      <c r="G1698" s="2">
        <f t="shared" si="153"/>
        <v>-7.7848733796884589E-3</v>
      </c>
      <c r="H1698" s="2" t="str">
        <f t="shared" si="154"/>
        <v>Hold</v>
      </c>
    </row>
    <row r="1699" spans="1:8" ht="13.5" x14ac:dyDescent="0.25">
      <c r="A1699" s="3">
        <f>TITRES_STAT!B1702</f>
        <v>44784</v>
      </c>
      <c r="B1699" s="6">
        <f>TITRES_STAT!D1702</f>
        <v>1.2</v>
      </c>
      <c r="C1699" s="2">
        <f t="shared" si="156"/>
        <v>1.1105995556637063</v>
      </c>
      <c r="D1699" s="2">
        <f t="shared" si="158"/>
        <v>1.1415277712167879</v>
      </c>
      <c r="E1699" s="2">
        <f t="shared" si="157"/>
        <v>-3.0928215553081673E-2</v>
      </c>
      <c r="F1699" s="2">
        <f t="shared" si="155"/>
        <v>-2.0870886110666443E-2</v>
      </c>
      <c r="G1699" s="2">
        <f t="shared" si="153"/>
        <v>-1.005732944241523E-2</v>
      </c>
      <c r="H1699" s="2" t="str">
        <f t="shared" si="154"/>
        <v>Hold</v>
      </c>
    </row>
    <row r="1700" spans="1:8" ht="13.5" x14ac:dyDescent="0.25">
      <c r="A1700" s="3">
        <f>TITRES_STAT!B1703</f>
        <v>44785</v>
      </c>
      <c r="B1700" s="6">
        <f>TITRES_STAT!D1703</f>
        <v>1.23</v>
      </c>
      <c r="C1700" s="2">
        <f t="shared" si="156"/>
        <v>1.1135842394077515</v>
      </c>
      <c r="D1700" s="2">
        <f t="shared" si="158"/>
        <v>1.1480812696451741</v>
      </c>
      <c r="E1700" s="2">
        <f t="shared" si="157"/>
        <v>-3.4497030237422566E-2</v>
      </c>
      <c r="F1700" s="2">
        <f t="shared" si="155"/>
        <v>-2.3596114936017668E-2</v>
      </c>
      <c r="G1700" s="2">
        <f t="shared" ref="G1700:G1763" si="159">E1700-F1700</f>
        <v>-1.0900915301404898E-2</v>
      </c>
      <c r="H1700" s="2" t="str">
        <f t="shared" ref="H1700:H1763" si="160">IF(G1700&lt;0,"Hold","Sell")</f>
        <v>Hold</v>
      </c>
    </row>
    <row r="1701" spans="1:8" ht="13.5" x14ac:dyDescent="0.25">
      <c r="A1701" s="3">
        <f>TITRES_STAT!B1704</f>
        <v>44788</v>
      </c>
      <c r="B1701" s="6">
        <f>TITRES_STAT!D1704</f>
        <v>1.3</v>
      </c>
      <c r="C1701" s="2">
        <f t="shared" si="156"/>
        <v>1.1145712794988667</v>
      </c>
      <c r="D1701" s="2">
        <f t="shared" si="158"/>
        <v>1.1593345089307168</v>
      </c>
      <c r="E1701" s="2">
        <f t="shared" si="157"/>
        <v>-4.4763229431850071E-2</v>
      </c>
      <c r="F1701" s="2">
        <f t="shared" ref="F1701:F1764" si="161">(E1701*(2/(10)))+((1-(2/10))*F1700)</f>
        <v>-2.7829537835184149E-2</v>
      </c>
      <c r="G1701" s="2">
        <f t="shared" si="159"/>
        <v>-1.6933691596665922E-2</v>
      </c>
      <c r="H1701" s="2" t="str">
        <f t="shared" si="160"/>
        <v>Hold</v>
      </c>
    </row>
    <row r="1702" spans="1:8" ht="13.5" x14ac:dyDescent="0.25">
      <c r="A1702" s="3">
        <f>TITRES_STAT!B1705</f>
        <v>44789</v>
      </c>
      <c r="B1702" s="6">
        <f>TITRES_STAT!D1705</f>
        <v>1.34</v>
      </c>
      <c r="C1702" s="2">
        <f t="shared" si="156"/>
        <v>1.1154064672682718</v>
      </c>
      <c r="D1702" s="2">
        <f t="shared" si="158"/>
        <v>1.1727171378988117</v>
      </c>
      <c r="E1702" s="2">
        <f t="shared" si="157"/>
        <v>-5.7310670630539962E-2</v>
      </c>
      <c r="F1702" s="2">
        <f t="shared" si="161"/>
        <v>-3.3725764394255314E-2</v>
      </c>
      <c r="G1702" s="2">
        <f t="shared" si="159"/>
        <v>-2.3584906236284647E-2</v>
      </c>
      <c r="H1702" s="2" t="str">
        <f t="shared" si="160"/>
        <v>Hold</v>
      </c>
    </row>
    <row r="1703" spans="1:8" ht="13.5" x14ac:dyDescent="0.25">
      <c r="A1703" s="3">
        <f>TITRES_STAT!B1706</f>
        <v>44790</v>
      </c>
      <c r="B1703" s="6">
        <f>TITRES_STAT!D1706</f>
        <v>1.29</v>
      </c>
      <c r="C1703" s="2">
        <f t="shared" si="156"/>
        <v>1.1130362415346915</v>
      </c>
      <c r="D1703" s="2">
        <f t="shared" si="158"/>
        <v>1.1814047573137145</v>
      </c>
      <c r="E1703" s="2">
        <f t="shared" si="157"/>
        <v>-6.8368515779023031E-2</v>
      </c>
      <c r="F1703" s="2">
        <f t="shared" si="161"/>
        <v>-4.0654314671208863E-2</v>
      </c>
      <c r="G1703" s="2">
        <f t="shared" si="159"/>
        <v>-2.7714201107814168E-2</v>
      </c>
      <c r="H1703" s="2" t="str">
        <f t="shared" si="160"/>
        <v>Hold</v>
      </c>
    </row>
    <row r="1704" spans="1:8" ht="13.5" x14ac:dyDescent="0.25">
      <c r="A1704" s="3">
        <f>TITRES_STAT!B1707</f>
        <v>44791</v>
      </c>
      <c r="B1704" s="6">
        <f>TITRES_STAT!D1707</f>
        <v>1.24</v>
      </c>
      <c r="C1704" s="2">
        <f t="shared" si="156"/>
        <v>1.1156460505293544</v>
      </c>
      <c r="D1704" s="2">
        <f t="shared" si="158"/>
        <v>1.1857451456608468</v>
      </c>
      <c r="E1704" s="2">
        <f t="shared" si="157"/>
        <v>-7.0099095131492373E-2</v>
      </c>
      <c r="F1704" s="2">
        <f t="shared" si="161"/>
        <v>-4.6543270763265567E-2</v>
      </c>
      <c r="G1704" s="2">
        <f t="shared" si="159"/>
        <v>-2.3555824368226806E-2</v>
      </c>
      <c r="H1704" s="2" t="str">
        <f t="shared" si="160"/>
        <v>Hold</v>
      </c>
    </row>
    <row r="1705" spans="1:8" ht="13.5" x14ac:dyDescent="0.25">
      <c r="A1705" s="3">
        <f>TITRES_STAT!B1708</f>
        <v>44792</v>
      </c>
      <c r="B1705" s="6">
        <f>TITRES_STAT!D1708</f>
        <v>1.25</v>
      </c>
      <c r="C1705" s="2">
        <f t="shared" si="156"/>
        <v>1.1224697350632997</v>
      </c>
      <c r="D1705" s="2">
        <f t="shared" si="158"/>
        <v>1.190504764500784</v>
      </c>
      <c r="E1705" s="2">
        <f t="shared" si="157"/>
        <v>-6.8035029437484296E-2</v>
      </c>
      <c r="F1705" s="2">
        <f t="shared" si="161"/>
        <v>-5.0841622498109314E-2</v>
      </c>
      <c r="G1705" s="2">
        <f t="shared" si="159"/>
        <v>-1.7193406939374982E-2</v>
      </c>
      <c r="H1705" s="2" t="str">
        <f t="shared" si="160"/>
        <v>Hold</v>
      </c>
    </row>
    <row r="1706" spans="1:8" ht="13.5" x14ac:dyDescent="0.25">
      <c r="A1706" s="3">
        <f>TITRES_STAT!B1709</f>
        <v>44795</v>
      </c>
      <c r="B1706" s="6">
        <f>TITRES_STAT!D1709</f>
        <v>1.2</v>
      </c>
      <c r="C1706" s="2">
        <f t="shared" si="156"/>
        <v>1.1282436219766381</v>
      </c>
      <c r="D1706" s="2">
        <f t="shared" si="158"/>
        <v>1.1912081152785037</v>
      </c>
      <c r="E1706" s="2">
        <f t="shared" si="157"/>
        <v>-6.2964493301865598E-2</v>
      </c>
      <c r="F1706" s="2">
        <f t="shared" si="161"/>
        <v>-5.3266196658860579E-2</v>
      </c>
      <c r="G1706" s="2">
        <f t="shared" si="159"/>
        <v>-9.6982966430050194E-3</v>
      </c>
      <c r="H1706" s="2" t="str">
        <f t="shared" si="160"/>
        <v>Hold</v>
      </c>
    </row>
    <row r="1707" spans="1:8" ht="13.5" x14ac:dyDescent="0.25">
      <c r="A1707" s="3">
        <f>TITRES_STAT!B1710</f>
        <v>44796</v>
      </c>
      <c r="B1707" s="6">
        <f>TITRES_STAT!D1710</f>
        <v>1.22</v>
      </c>
      <c r="C1707" s="2">
        <f t="shared" si="156"/>
        <v>1.1331292185956168</v>
      </c>
      <c r="D1707" s="2">
        <f t="shared" si="158"/>
        <v>1.1933408474800962</v>
      </c>
      <c r="E1707" s="2">
        <f t="shared" si="157"/>
        <v>-6.0211628884479396E-2</v>
      </c>
      <c r="F1707" s="2">
        <f t="shared" si="161"/>
        <v>-5.4655283103984348E-2</v>
      </c>
      <c r="G1707" s="2">
        <f t="shared" si="159"/>
        <v>-5.5563457804950478E-3</v>
      </c>
      <c r="H1707" s="2" t="str">
        <f t="shared" si="160"/>
        <v>Hold</v>
      </c>
    </row>
    <row r="1708" spans="1:8" ht="13.5" x14ac:dyDescent="0.25">
      <c r="A1708" s="3">
        <f>TITRES_STAT!B1711</f>
        <v>44797</v>
      </c>
      <c r="B1708" s="6">
        <f>TITRES_STAT!D1711</f>
        <v>1.24</v>
      </c>
      <c r="C1708" s="2">
        <f t="shared" si="156"/>
        <v>1.1357247234270602</v>
      </c>
      <c r="D1708" s="2">
        <f t="shared" si="158"/>
        <v>1.196797081000089</v>
      </c>
      <c r="E1708" s="2">
        <f t="shared" si="157"/>
        <v>-6.1072357573028757E-2</v>
      </c>
      <c r="F1708" s="2">
        <f t="shared" si="161"/>
        <v>-5.5938697997793232E-2</v>
      </c>
      <c r="G1708" s="2">
        <f t="shared" si="159"/>
        <v>-5.1336595752355246E-3</v>
      </c>
      <c r="H1708" s="2" t="str">
        <f t="shared" si="160"/>
        <v>Hold</v>
      </c>
    </row>
    <row r="1709" spans="1:8" ht="13.5" x14ac:dyDescent="0.25">
      <c r="A1709" s="3">
        <f>TITRES_STAT!B1712</f>
        <v>44798</v>
      </c>
      <c r="B1709" s="6">
        <f>TITRES_STAT!D1712</f>
        <v>1.24</v>
      </c>
      <c r="C1709" s="2">
        <f t="shared" si="156"/>
        <v>1.1456132275152049</v>
      </c>
      <c r="D1709" s="2">
        <f t="shared" si="158"/>
        <v>1.1999972972223045</v>
      </c>
      <c r="E1709" s="2">
        <f t="shared" si="157"/>
        <v>-5.4384069707099636E-2</v>
      </c>
      <c r="F1709" s="2">
        <f t="shared" si="161"/>
        <v>-5.5627772339654519E-2</v>
      </c>
      <c r="G1709" s="2">
        <f t="shared" si="159"/>
        <v>1.2437026325548828E-3</v>
      </c>
      <c r="H1709" s="2" t="str">
        <f t="shared" si="160"/>
        <v>Sell</v>
      </c>
    </row>
    <row r="1710" spans="1:8" ht="13.5" x14ac:dyDescent="0.25">
      <c r="A1710" s="3">
        <f>TITRES_STAT!B1713</f>
        <v>44799</v>
      </c>
      <c r="B1710" s="6">
        <f>TITRES_STAT!D1713</f>
        <v>1.28</v>
      </c>
      <c r="C1710" s="2">
        <f t="shared" si="156"/>
        <v>1.1585958078974812</v>
      </c>
      <c r="D1710" s="2">
        <f t="shared" si="158"/>
        <v>1.2059234233539857</v>
      </c>
      <c r="E1710" s="2">
        <f t="shared" si="157"/>
        <v>-4.7327615456504546E-2</v>
      </c>
      <c r="F1710" s="2">
        <f t="shared" si="161"/>
        <v>-5.3967740963024528E-2</v>
      </c>
      <c r="G1710" s="2">
        <f t="shared" si="159"/>
        <v>6.6401255065199824E-3</v>
      </c>
      <c r="H1710" s="2" t="str">
        <f t="shared" si="160"/>
        <v>Sell</v>
      </c>
    </row>
    <row r="1711" spans="1:8" ht="13.5" x14ac:dyDescent="0.25">
      <c r="A1711" s="3">
        <f>TITRES_STAT!B1714</f>
        <v>44802</v>
      </c>
      <c r="B1711" s="6">
        <f>TITRES_STAT!D1714</f>
        <v>1.26</v>
      </c>
      <c r="C1711" s="2">
        <f t="shared" si="156"/>
        <v>1.1803502989901764</v>
      </c>
      <c r="D1711" s="2">
        <f t="shared" si="158"/>
        <v>1.2099290956981348</v>
      </c>
      <c r="E1711" s="2">
        <f t="shared" si="157"/>
        <v>-2.9578796707958377E-2</v>
      </c>
      <c r="F1711" s="2">
        <f t="shared" si="161"/>
        <v>-4.9089952112011302E-2</v>
      </c>
      <c r="G1711" s="2">
        <f t="shared" si="159"/>
        <v>1.9511155404052925E-2</v>
      </c>
      <c r="H1711" s="2" t="str">
        <f t="shared" si="160"/>
        <v>Sell</v>
      </c>
    </row>
    <row r="1712" spans="1:8" ht="13.5" x14ac:dyDescent="0.25">
      <c r="A1712" s="3">
        <f>TITRES_STAT!B1715</f>
        <v>44803</v>
      </c>
      <c r="B1712" s="6">
        <f>TITRES_STAT!D1715</f>
        <v>1.26</v>
      </c>
      <c r="C1712" s="2">
        <f t="shared" si="156"/>
        <v>1.2049117914532261</v>
      </c>
      <c r="D1712" s="2">
        <f t="shared" si="158"/>
        <v>1.2136380515723471</v>
      </c>
      <c r="E1712" s="2">
        <f t="shared" si="157"/>
        <v>-8.726260119120921E-3</v>
      </c>
      <c r="F1712" s="2">
        <f t="shared" si="161"/>
        <v>-4.1017213713433226E-2</v>
      </c>
      <c r="G1712" s="2">
        <f t="shared" si="159"/>
        <v>3.2290953594312305E-2</v>
      </c>
      <c r="H1712" s="2" t="str">
        <f t="shared" si="160"/>
        <v>Sell</v>
      </c>
    </row>
    <row r="1713" spans="1:8" ht="13.5" x14ac:dyDescent="0.25">
      <c r="A1713" s="3">
        <f>TITRES_STAT!B1716</f>
        <v>44804</v>
      </c>
      <c r="B1713" s="6">
        <f>TITRES_STAT!D1716</f>
        <v>1.26</v>
      </c>
      <c r="C1713" s="2">
        <f t="shared" si="156"/>
        <v>1.2180022850758068</v>
      </c>
      <c r="D1713" s="2">
        <f t="shared" si="158"/>
        <v>1.2170722699743954</v>
      </c>
      <c r="E1713" s="2">
        <f t="shared" si="157"/>
        <v>9.3001510141133004E-4</v>
      </c>
      <c r="F1713" s="2">
        <f t="shared" si="161"/>
        <v>-3.2627767950464313E-2</v>
      </c>
      <c r="G1713" s="2">
        <f t="shared" si="159"/>
        <v>3.3557783051875643E-2</v>
      </c>
      <c r="H1713" s="2" t="str">
        <f t="shared" si="160"/>
        <v>Sell</v>
      </c>
    </row>
    <row r="1714" spans="1:8" ht="13.5" x14ac:dyDescent="0.25">
      <c r="A1714" s="3">
        <f>TITRES_STAT!B1717</f>
        <v>44805</v>
      </c>
      <c r="B1714" s="6">
        <f>TITRES_STAT!D1717</f>
        <v>1.28</v>
      </c>
      <c r="C1714" s="2">
        <f t="shared" si="156"/>
        <v>1.221386548910298</v>
      </c>
      <c r="D1714" s="2">
        <f t="shared" si="158"/>
        <v>1.2217335833096254</v>
      </c>
      <c r="E1714" s="2">
        <f t="shared" si="157"/>
        <v>-3.4703439932748381E-4</v>
      </c>
      <c r="F1714" s="2">
        <f t="shared" si="161"/>
        <v>-2.6171621240236951E-2</v>
      </c>
      <c r="G1714" s="2">
        <f t="shared" si="159"/>
        <v>2.5824586840909467E-2</v>
      </c>
      <c r="H1714" s="2" t="str">
        <f t="shared" si="160"/>
        <v>Sell</v>
      </c>
    </row>
    <row r="1715" spans="1:8" ht="13.5" x14ac:dyDescent="0.25">
      <c r="A1715" s="3">
        <f>TITRES_STAT!B1718</f>
        <v>44806</v>
      </c>
      <c r="B1715" s="6">
        <f>TITRES_STAT!D1718</f>
        <v>1.27</v>
      </c>
      <c r="C1715" s="2">
        <f t="shared" si="156"/>
        <v>1.2257886183087137</v>
      </c>
      <c r="D1715" s="2">
        <f t="shared" si="158"/>
        <v>1.2253088734348383</v>
      </c>
      <c r="E1715" s="2">
        <f t="shared" si="157"/>
        <v>4.7974487387536513E-4</v>
      </c>
      <c r="F1715" s="2">
        <f t="shared" si="161"/>
        <v>-2.0841348017414489E-2</v>
      </c>
      <c r="G1715" s="2">
        <f t="shared" si="159"/>
        <v>2.1321092891289854E-2</v>
      </c>
      <c r="H1715" s="2" t="str">
        <f t="shared" si="160"/>
        <v>Sell</v>
      </c>
    </row>
    <row r="1716" spans="1:8" ht="13.5" x14ac:dyDescent="0.25">
      <c r="A1716" s="3">
        <f>TITRES_STAT!B1719</f>
        <v>44809</v>
      </c>
      <c r="B1716" s="6">
        <f>TITRES_STAT!D1719</f>
        <v>1.27</v>
      </c>
      <c r="C1716" s="2">
        <f t="shared" si="156"/>
        <v>1.2218211385689115</v>
      </c>
      <c r="D1716" s="2">
        <f t="shared" si="158"/>
        <v>1.2286193272544799</v>
      </c>
      <c r="E1716" s="2">
        <f t="shared" si="157"/>
        <v>-6.7981886855683626E-3</v>
      </c>
      <c r="F1716" s="2">
        <f t="shared" si="161"/>
        <v>-1.8032716151045264E-2</v>
      </c>
      <c r="G1716" s="2">
        <f t="shared" si="159"/>
        <v>1.1234527465476901E-2</v>
      </c>
      <c r="H1716" s="2" t="str">
        <f t="shared" si="160"/>
        <v>Sell</v>
      </c>
    </row>
    <row r="1717" spans="1:8" ht="13.5" x14ac:dyDescent="0.25">
      <c r="A1717" s="3">
        <f>TITRES_STAT!B1720</f>
        <v>44810</v>
      </c>
      <c r="B1717" s="6">
        <f>TITRES_STAT!D1720</f>
        <v>1.25</v>
      </c>
      <c r="C1717" s="2">
        <f t="shared" si="156"/>
        <v>1.2215409634044634</v>
      </c>
      <c r="D1717" s="2">
        <f t="shared" si="158"/>
        <v>1.230203080791185</v>
      </c>
      <c r="E1717" s="2">
        <f t="shared" si="157"/>
        <v>-8.6621173867216239E-3</v>
      </c>
      <c r="F1717" s="2">
        <f t="shared" si="161"/>
        <v>-1.6158596398180538E-2</v>
      </c>
      <c r="G1717" s="2">
        <f t="shared" si="159"/>
        <v>7.496479011458914E-3</v>
      </c>
      <c r="H1717" s="2" t="str">
        <f t="shared" si="160"/>
        <v>Sell</v>
      </c>
    </row>
    <row r="1718" spans="1:8" ht="13.5" x14ac:dyDescent="0.25">
      <c r="A1718" s="3">
        <f>TITRES_STAT!B1721</f>
        <v>44811</v>
      </c>
      <c r="B1718" s="6">
        <f>TITRES_STAT!D1721</f>
        <v>1.26</v>
      </c>
      <c r="C1718" s="2">
        <f t="shared" si="156"/>
        <v>1.2243808151883921</v>
      </c>
      <c r="D1718" s="2">
        <f t="shared" si="158"/>
        <v>1.2324102599918378</v>
      </c>
      <c r="E1718" s="2">
        <f t="shared" si="157"/>
        <v>-8.0294448034456956E-3</v>
      </c>
      <c r="F1718" s="2">
        <f t="shared" si="161"/>
        <v>-1.453276607923357E-2</v>
      </c>
      <c r="G1718" s="2">
        <f t="shared" si="159"/>
        <v>6.5033212757878746E-3</v>
      </c>
      <c r="H1718" s="2" t="str">
        <f t="shared" si="160"/>
        <v>Sell</v>
      </c>
    </row>
    <row r="1719" spans="1:8" ht="13.5" x14ac:dyDescent="0.25">
      <c r="A1719" s="3">
        <f>TITRES_STAT!B1722</f>
        <v>44812</v>
      </c>
      <c r="B1719" s="6">
        <f>TITRES_STAT!D1722</f>
        <v>1.26</v>
      </c>
      <c r="C1719" s="2">
        <f t="shared" si="156"/>
        <v>1.2267837666978703</v>
      </c>
      <c r="D1719" s="2">
        <f t="shared" si="158"/>
        <v>1.2344539444368869</v>
      </c>
      <c r="E1719" s="2">
        <f t="shared" si="157"/>
        <v>-7.6701777390166814E-3</v>
      </c>
      <c r="F1719" s="2">
        <f t="shared" si="161"/>
        <v>-1.3160248411190194E-2</v>
      </c>
      <c r="G1719" s="2">
        <f t="shared" si="159"/>
        <v>5.4900706721735127E-3</v>
      </c>
      <c r="H1719" s="2" t="str">
        <f t="shared" si="160"/>
        <v>Sell</v>
      </c>
    </row>
    <row r="1720" spans="1:8" ht="13.5" x14ac:dyDescent="0.25">
      <c r="A1720" s="3">
        <f>TITRES_STAT!B1723</f>
        <v>44813</v>
      </c>
      <c r="B1720" s="6">
        <f>TITRES_STAT!D1723</f>
        <v>1.26</v>
      </c>
      <c r="C1720" s="2">
        <f t="shared" si="156"/>
        <v>1.2349708795135825</v>
      </c>
      <c r="D1720" s="2">
        <f t="shared" si="158"/>
        <v>1.2363462448489693</v>
      </c>
      <c r="E1720" s="2">
        <f t="shared" si="157"/>
        <v>-1.3753653353867357E-3</v>
      </c>
      <c r="F1720" s="2">
        <f t="shared" si="161"/>
        <v>-1.0803271796029504E-2</v>
      </c>
      <c r="G1720" s="2">
        <f t="shared" si="159"/>
        <v>9.4279064606427685E-3</v>
      </c>
      <c r="H1720" s="2" t="str">
        <f t="shared" si="160"/>
        <v>Sell</v>
      </c>
    </row>
    <row r="1721" spans="1:8" ht="13.5" x14ac:dyDescent="0.25">
      <c r="A1721" s="3">
        <f>TITRES_STAT!B1724</f>
        <v>44816</v>
      </c>
      <c r="B1721" s="6">
        <f>TITRES_STAT!D1724</f>
        <v>1.25</v>
      </c>
      <c r="C1721" s="2">
        <f t="shared" si="156"/>
        <v>1.2388215134345697</v>
      </c>
      <c r="D1721" s="2">
        <f t="shared" si="158"/>
        <v>1.2373576341194159</v>
      </c>
      <c r="E1721" s="2">
        <f t="shared" si="157"/>
        <v>1.4638793151537932E-3</v>
      </c>
      <c r="F1721" s="2">
        <f t="shared" si="161"/>
        <v>-8.349841573792845E-3</v>
      </c>
      <c r="G1721" s="2">
        <f t="shared" si="159"/>
        <v>9.8137208889466383E-3</v>
      </c>
      <c r="H1721" s="2" t="str">
        <f t="shared" si="160"/>
        <v>Sell</v>
      </c>
    </row>
    <row r="1722" spans="1:8" ht="13.5" x14ac:dyDescent="0.25">
      <c r="A1722" s="3">
        <f>TITRES_STAT!B1725</f>
        <v>44817</v>
      </c>
      <c r="B1722" s="6">
        <f>TITRES_STAT!D1725</f>
        <v>1.23</v>
      </c>
      <c r="C1722" s="2">
        <f t="shared" si="156"/>
        <v>1.2420797421369436</v>
      </c>
      <c r="D1722" s="2">
        <f t="shared" si="158"/>
        <v>1.2368126241846444</v>
      </c>
      <c r="E1722" s="2">
        <f t="shared" si="157"/>
        <v>5.2671179522991718E-3</v>
      </c>
      <c r="F1722" s="2">
        <f t="shared" si="161"/>
        <v>-5.6264496685744418E-3</v>
      </c>
      <c r="G1722" s="2">
        <f t="shared" si="159"/>
        <v>1.0893567620873613E-2</v>
      </c>
      <c r="H1722" s="2" t="str">
        <f t="shared" si="160"/>
        <v>Sell</v>
      </c>
    </row>
    <row r="1723" spans="1:8" ht="13.5" x14ac:dyDescent="0.25">
      <c r="A1723" s="3">
        <f>TITRES_STAT!B1726</f>
        <v>44818</v>
      </c>
      <c r="B1723" s="6">
        <f>TITRES_STAT!D1726</f>
        <v>1.2</v>
      </c>
      <c r="C1723" s="2">
        <f t="shared" si="156"/>
        <v>1.2448367048851061</v>
      </c>
      <c r="D1723" s="2">
        <f t="shared" si="158"/>
        <v>1.2340857631339299</v>
      </c>
      <c r="E1723" s="2">
        <f t="shared" si="157"/>
        <v>1.0750941751176191E-2</v>
      </c>
      <c r="F1723" s="2">
        <f t="shared" si="161"/>
        <v>-2.3509713846243153E-3</v>
      </c>
      <c r="G1723" s="2">
        <f t="shared" si="159"/>
        <v>1.3101913135800506E-2</v>
      </c>
      <c r="H1723" s="2" t="str">
        <f t="shared" si="160"/>
        <v>Sell</v>
      </c>
    </row>
    <row r="1724" spans="1:8" ht="13.5" x14ac:dyDescent="0.25">
      <c r="A1724" s="3">
        <f>TITRES_STAT!B1727</f>
        <v>44819</v>
      </c>
      <c r="B1724" s="6">
        <f>TITRES_STAT!D1727</f>
        <v>1.21</v>
      </c>
      <c r="C1724" s="2">
        <f t="shared" si="156"/>
        <v>1.2502464425950899</v>
      </c>
      <c r="D1724" s="2">
        <f t="shared" si="158"/>
        <v>1.2323016325314167</v>
      </c>
      <c r="E1724" s="2">
        <f t="shared" si="157"/>
        <v>1.7944810063673211E-2</v>
      </c>
      <c r="F1724" s="2">
        <f t="shared" si="161"/>
        <v>1.7081849050351902E-3</v>
      </c>
      <c r="G1724" s="2">
        <f t="shared" si="159"/>
        <v>1.623662515863802E-2</v>
      </c>
      <c r="H1724" s="2" t="str">
        <f t="shared" si="160"/>
        <v>Sell</v>
      </c>
    </row>
    <row r="1725" spans="1:8" ht="13.5" x14ac:dyDescent="0.25">
      <c r="A1725" s="3">
        <f>TITRES_STAT!B1728</f>
        <v>44820</v>
      </c>
      <c r="B1725" s="6">
        <f>TITRES_STAT!D1728</f>
        <v>1.21</v>
      </c>
      <c r="C1725" s="2">
        <f t="shared" si="156"/>
        <v>1.2532854514266145</v>
      </c>
      <c r="D1725" s="2">
        <f t="shared" si="158"/>
        <v>1.2306496597513119</v>
      </c>
      <c r="E1725" s="2">
        <f t="shared" si="157"/>
        <v>2.2635791675302608E-2</v>
      </c>
      <c r="F1725" s="2">
        <f t="shared" si="161"/>
        <v>5.8937062590886744E-3</v>
      </c>
      <c r="G1725" s="2">
        <f t="shared" si="159"/>
        <v>1.6742085416213935E-2</v>
      </c>
      <c r="H1725" s="2" t="str">
        <f t="shared" si="160"/>
        <v>Sell</v>
      </c>
    </row>
    <row r="1726" spans="1:8" ht="13.5" x14ac:dyDescent="0.25">
      <c r="A1726" s="3">
        <f>TITRES_STAT!B1729</f>
        <v>44823</v>
      </c>
      <c r="B1726" s="6">
        <f>TITRES_STAT!D1729</f>
        <v>1.2</v>
      </c>
      <c r="C1726" s="2">
        <f t="shared" si="156"/>
        <v>1.2558569204379046</v>
      </c>
      <c r="D1726" s="2">
        <f t="shared" si="158"/>
        <v>1.2283793145845481</v>
      </c>
      <c r="E1726" s="2">
        <f t="shared" si="157"/>
        <v>2.7477605853356568E-2</v>
      </c>
      <c r="F1726" s="2">
        <f t="shared" si="161"/>
        <v>1.0210486177942252E-2</v>
      </c>
      <c r="G1726" s="2">
        <f t="shared" si="159"/>
        <v>1.7267119675414316E-2</v>
      </c>
      <c r="H1726" s="2" t="str">
        <f t="shared" si="160"/>
        <v>Sell</v>
      </c>
    </row>
    <row r="1727" spans="1:8" ht="13.5" x14ac:dyDescent="0.25">
      <c r="A1727" s="3">
        <f>TITRES_STAT!B1730</f>
        <v>44824</v>
      </c>
      <c r="B1727" s="6">
        <f>TITRES_STAT!D1730</f>
        <v>1.22</v>
      </c>
      <c r="C1727" s="2">
        <f t="shared" si="156"/>
        <v>1.2549558557551501</v>
      </c>
      <c r="D1727" s="2">
        <f t="shared" si="158"/>
        <v>1.2277586246153223</v>
      </c>
      <c r="E1727" s="2">
        <f t="shared" si="157"/>
        <v>2.719723113982786E-2</v>
      </c>
      <c r="F1727" s="2">
        <f t="shared" si="161"/>
        <v>1.3607835170319375E-2</v>
      </c>
      <c r="G1727" s="2">
        <f t="shared" si="159"/>
        <v>1.3589395969508485E-2</v>
      </c>
      <c r="H1727" s="2" t="str">
        <f t="shared" si="160"/>
        <v>Sell</v>
      </c>
    </row>
    <row r="1728" spans="1:8" ht="13.5" x14ac:dyDescent="0.25">
      <c r="A1728" s="3">
        <f>TITRES_STAT!B1731</f>
        <v>44825</v>
      </c>
      <c r="B1728" s="6">
        <f>TITRES_STAT!D1731</f>
        <v>1.22</v>
      </c>
      <c r="C1728" s="2">
        <f t="shared" si="156"/>
        <v>1.2557318779466653</v>
      </c>
      <c r="D1728" s="2">
        <f t="shared" si="158"/>
        <v>1.2271839116808541</v>
      </c>
      <c r="E1728" s="2">
        <f t="shared" si="157"/>
        <v>2.8547966265811242E-2</v>
      </c>
      <c r="F1728" s="2">
        <f t="shared" si="161"/>
        <v>1.6595861389417751E-2</v>
      </c>
      <c r="G1728" s="2">
        <f t="shared" si="159"/>
        <v>1.1952104876393491E-2</v>
      </c>
      <c r="H1728" s="2" t="str">
        <f t="shared" si="160"/>
        <v>Sell</v>
      </c>
    </row>
    <row r="1729" spans="1:8" ht="13.5" x14ac:dyDescent="0.25">
      <c r="A1729" s="3">
        <f>TITRES_STAT!B1732</f>
        <v>44826</v>
      </c>
      <c r="B1729" s="6">
        <f>TITRES_STAT!D1732</f>
        <v>1.21</v>
      </c>
      <c r="C1729" s="2">
        <f t="shared" si="156"/>
        <v>1.2563885121087166</v>
      </c>
      <c r="D1729" s="2">
        <f t="shared" si="158"/>
        <v>1.2259110293341242</v>
      </c>
      <c r="E1729" s="2">
        <f t="shared" si="157"/>
        <v>3.047748277459239E-2</v>
      </c>
      <c r="F1729" s="2">
        <f t="shared" si="161"/>
        <v>1.9372185666452678E-2</v>
      </c>
      <c r="G1729" s="2">
        <f t="shared" si="159"/>
        <v>1.1105297108139713E-2</v>
      </c>
      <c r="H1729" s="2" t="str">
        <f t="shared" si="160"/>
        <v>Sell</v>
      </c>
    </row>
    <row r="1730" spans="1:8" ht="13.5" x14ac:dyDescent="0.25">
      <c r="A1730" s="3">
        <f>TITRES_STAT!B1733</f>
        <v>44827</v>
      </c>
      <c r="B1730" s="6">
        <f>TITRES_STAT!D1733</f>
        <v>1.21</v>
      </c>
      <c r="C1730" s="2">
        <f t="shared" si="156"/>
        <v>1.2569441256304523</v>
      </c>
      <c r="D1730" s="2">
        <f t="shared" si="158"/>
        <v>1.2247324345686337</v>
      </c>
      <c r="E1730" s="2">
        <f t="shared" si="157"/>
        <v>3.2211691061818648E-2</v>
      </c>
      <c r="F1730" s="2">
        <f t="shared" si="161"/>
        <v>2.1940086745525875E-2</v>
      </c>
      <c r="G1730" s="2">
        <f t="shared" si="159"/>
        <v>1.0271604316292773E-2</v>
      </c>
      <c r="H1730" s="2" t="str">
        <f t="shared" si="160"/>
        <v>Sell</v>
      </c>
    </row>
    <row r="1731" spans="1:8" ht="13.5" x14ac:dyDescent="0.25">
      <c r="A1731" s="3">
        <f>TITRES_STAT!B1734</f>
        <v>44830</v>
      </c>
      <c r="B1731" s="6">
        <f>TITRES_STAT!D1734</f>
        <v>1.24</v>
      </c>
      <c r="C1731" s="2">
        <f t="shared" si="156"/>
        <v>1.2558757986103828</v>
      </c>
      <c r="D1731" s="2">
        <f t="shared" si="158"/>
        <v>1.2258633653413276</v>
      </c>
      <c r="E1731" s="2">
        <f t="shared" si="157"/>
        <v>3.0012433269055228E-2</v>
      </c>
      <c r="F1731" s="2">
        <f t="shared" si="161"/>
        <v>2.3554556050231747E-2</v>
      </c>
      <c r="G1731" s="2">
        <f t="shared" si="159"/>
        <v>6.4578772188234809E-3</v>
      </c>
      <c r="H1731" s="2" t="str">
        <f t="shared" si="160"/>
        <v>Sell</v>
      </c>
    </row>
    <row r="1732" spans="1:8" ht="13.5" x14ac:dyDescent="0.25">
      <c r="A1732" s="3">
        <f>TITRES_STAT!B1735</f>
        <v>44831</v>
      </c>
      <c r="B1732" s="6">
        <f>TITRES_STAT!D1735</f>
        <v>1.23</v>
      </c>
      <c r="C1732" s="2">
        <f t="shared" si="156"/>
        <v>1.2518949065164777</v>
      </c>
      <c r="D1732" s="2">
        <f t="shared" si="158"/>
        <v>1.2261697827234515</v>
      </c>
      <c r="E1732" s="2">
        <f t="shared" si="157"/>
        <v>2.5725123793026272E-2</v>
      </c>
      <c r="F1732" s="2">
        <f t="shared" si="161"/>
        <v>2.3988669598790653E-2</v>
      </c>
      <c r="G1732" s="2">
        <f t="shared" si="159"/>
        <v>1.736454194235619E-3</v>
      </c>
      <c r="H1732" s="2" t="str">
        <f t="shared" si="160"/>
        <v>Sell</v>
      </c>
    </row>
    <row r="1733" spans="1:8" ht="13.5" x14ac:dyDescent="0.25">
      <c r="A1733" s="3">
        <f>TITRES_STAT!B1736</f>
        <v>44832</v>
      </c>
      <c r="B1733" s="6">
        <f>TITRES_STAT!D1736</f>
        <v>1.23</v>
      </c>
      <c r="C1733" s="2">
        <f t="shared" si="156"/>
        <v>1.243911074744712</v>
      </c>
      <c r="D1733" s="2">
        <f t="shared" si="158"/>
        <v>1.2264535025217143</v>
      </c>
      <c r="E1733" s="2">
        <f t="shared" si="157"/>
        <v>1.7457572222997708E-2</v>
      </c>
      <c r="F1733" s="2">
        <f t="shared" si="161"/>
        <v>2.2682450123632066E-2</v>
      </c>
      <c r="G1733" s="2">
        <f t="shared" si="159"/>
        <v>-5.2248779006343581E-3</v>
      </c>
      <c r="H1733" s="2" t="str">
        <f t="shared" si="160"/>
        <v>Hold</v>
      </c>
    </row>
    <row r="1734" spans="1:8" ht="13.5" x14ac:dyDescent="0.25">
      <c r="A1734" s="3">
        <f>TITRES_STAT!B1737</f>
        <v>44833</v>
      </c>
      <c r="B1734" s="6">
        <f>TITRES_STAT!D1737</f>
        <v>1.22</v>
      </c>
      <c r="C1734" s="2">
        <f t="shared" si="156"/>
        <v>1.2386939863224484</v>
      </c>
      <c r="D1734" s="2">
        <f t="shared" si="158"/>
        <v>1.2259754652978836</v>
      </c>
      <c r="E1734" s="2">
        <f t="shared" si="157"/>
        <v>1.2718521024564833E-2</v>
      </c>
      <c r="F1734" s="2">
        <f t="shared" si="161"/>
        <v>2.068966430381862E-2</v>
      </c>
      <c r="G1734" s="2">
        <f t="shared" si="159"/>
        <v>-7.9711432792537867E-3</v>
      </c>
      <c r="H1734" s="2" t="str">
        <f t="shared" si="160"/>
        <v>Hold</v>
      </c>
    </row>
    <row r="1735" spans="1:8" ht="13.5" x14ac:dyDescent="0.25">
      <c r="A1735" s="3">
        <f>TITRES_STAT!B1738</f>
        <v>44834</v>
      </c>
      <c r="B1735" s="6">
        <f>TITRES_STAT!D1738</f>
        <v>1.2</v>
      </c>
      <c r="C1735" s="2">
        <f t="shared" si="156"/>
        <v>1.2342795268882256</v>
      </c>
      <c r="D1735" s="2">
        <f t="shared" si="158"/>
        <v>1.2240513567572995</v>
      </c>
      <c r="E1735" s="2">
        <f t="shared" si="157"/>
        <v>1.022817013092614E-2</v>
      </c>
      <c r="F1735" s="2">
        <f t="shared" si="161"/>
        <v>1.8597365469240124E-2</v>
      </c>
      <c r="G1735" s="2">
        <f t="shared" si="159"/>
        <v>-8.3691953383139839E-3</v>
      </c>
      <c r="H1735" s="2" t="str">
        <f t="shared" si="160"/>
        <v>Hold</v>
      </c>
    </row>
    <row r="1736" spans="1:8" ht="13.5" x14ac:dyDescent="0.25">
      <c r="A1736" s="3">
        <f>TITRES_STAT!B1739</f>
        <v>44837</v>
      </c>
      <c r="B1736" s="6">
        <f>TITRES_STAT!D1739</f>
        <v>1.22</v>
      </c>
      <c r="C1736" s="2">
        <f t="shared" si="156"/>
        <v>1.2290057535208063</v>
      </c>
      <c r="D1736" s="2">
        <f t="shared" si="158"/>
        <v>1.223751256256759</v>
      </c>
      <c r="E1736" s="2">
        <f t="shared" si="157"/>
        <v>5.2544972640473642E-3</v>
      </c>
      <c r="F1736" s="2">
        <f t="shared" si="161"/>
        <v>1.5928791828201571E-2</v>
      </c>
      <c r="G1736" s="2">
        <f t="shared" si="159"/>
        <v>-1.0674294564154207E-2</v>
      </c>
      <c r="H1736" s="2" t="str">
        <f t="shared" si="160"/>
        <v>Hold</v>
      </c>
    </row>
    <row r="1737" spans="1:8" ht="13.5" x14ac:dyDescent="0.25">
      <c r="A1737" s="3">
        <f>TITRES_STAT!B1740</f>
        <v>44838</v>
      </c>
      <c r="B1737" s="6">
        <f>TITRES_STAT!D1740</f>
        <v>1.22</v>
      </c>
      <c r="C1737" s="2">
        <f t="shared" si="156"/>
        <v>1.2276202529791438</v>
      </c>
      <c r="D1737" s="2">
        <f t="shared" si="158"/>
        <v>1.2234733854229249</v>
      </c>
      <c r="E1737" s="2">
        <f t="shared" si="157"/>
        <v>4.1468675562188473E-3</v>
      </c>
      <c r="F1737" s="2">
        <f t="shared" si="161"/>
        <v>1.3572406973805027E-2</v>
      </c>
      <c r="G1737" s="2">
        <f t="shared" si="159"/>
        <v>-9.4255394175861793E-3</v>
      </c>
      <c r="H1737" s="2" t="str">
        <f t="shared" si="160"/>
        <v>Hold</v>
      </c>
    </row>
    <row r="1738" spans="1:8" ht="13.5" x14ac:dyDescent="0.25">
      <c r="A1738" s="3">
        <f>TITRES_STAT!B1741</f>
        <v>44839</v>
      </c>
      <c r="B1738" s="6">
        <f>TITRES_STAT!D1741</f>
        <v>1.22</v>
      </c>
      <c r="C1738" s="2">
        <f t="shared" si="156"/>
        <v>1.2264479063669678</v>
      </c>
      <c r="D1738" s="2">
        <f t="shared" si="158"/>
        <v>1.2232160976138196</v>
      </c>
      <c r="E1738" s="2">
        <f t="shared" si="157"/>
        <v>3.2318087531482131E-3</v>
      </c>
      <c r="F1738" s="2">
        <f t="shared" si="161"/>
        <v>1.1504287329673665E-2</v>
      </c>
      <c r="G1738" s="2">
        <f t="shared" si="159"/>
        <v>-8.2724785765254522E-3</v>
      </c>
      <c r="H1738" s="2" t="str">
        <f t="shared" si="160"/>
        <v>Hold</v>
      </c>
    </row>
    <row r="1739" spans="1:8" ht="13.5" x14ac:dyDescent="0.25">
      <c r="A1739" s="3">
        <f>TITRES_STAT!B1742</f>
        <v>44840</v>
      </c>
      <c r="B1739" s="6">
        <f>TITRES_STAT!D1742</f>
        <v>1.2</v>
      </c>
      <c r="C1739" s="2">
        <f t="shared" si="156"/>
        <v>1.223917459233588</v>
      </c>
      <c r="D1739" s="2">
        <f t="shared" si="158"/>
        <v>1.2214963866794624</v>
      </c>
      <c r="E1739" s="2">
        <f t="shared" si="157"/>
        <v>2.4210725541256028E-3</v>
      </c>
      <c r="F1739" s="2">
        <f t="shared" si="161"/>
        <v>9.6876443745640521E-3</v>
      </c>
      <c r="G1739" s="2">
        <f t="shared" si="159"/>
        <v>-7.2665718204384493E-3</v>
      </c>
      <c r="H1739" s="2" t="str">
        <f t="shared" si="160"/>
        <v>Hold</v>
      </c>
    </row>
    <row r="1740" spans="1:8" ht="13.5" x14ac:dyDescent="0.25">
      <c r="A1740" s="3">
        <f>TITRES_STAT!B1743</f>
        <v>44841</v>
      </c>
      <c r="B1740" s="6">
        <f>TITRES_STAT!D1743</f>
        <v>1.25</v>
      </c>
      <c r="C1740" s="2">
        <f t="shared" si="156"/>
        <v>1.2217763116591898</v>
      </c>
      <c r="D1740" s="2">
        <f t="shared" si="158"/>
        <v>1.2236077654439466</v>
      </c>
      <c r="E1740" s="2">
        <f t="shared" si="157"/>
        <v>-1.831453784756798E-3</v>
      </c>
      <c r="F1740" s="2">
        <f t="shared" si="161"/>
        <v>7.3838247426998831E-3</v>
      </c>
      <c r="G1740" s="2">
        <f t="shared" si="159"/>
        <v>-9.2152785274566811E-3</v>
      </c>
      <c r="H1740" s="2" t="str">
        <f t="shared" si="160"/>
        <v>Hold</v>
      </c>
    </row>
    <row r="1741" spans="1:8" ht="13.5" x14ac:dyDescent="0.25">
      <c r="A1741" s="3">
        <f>TITRES_STAT!B1744</f>
        <v>44844</v>
      </c>
      <c r="B1741" s="6">
        <f>TITRES_STAT!D1744</f>
        <v>1.24</v>
      </c>
      <c r="C1741" s="2">
        <f t="shared" si="156"/>
        <v>1.2245799560193145</v>
      </c>
      <c r="D1741" s="2">
        <f t="shared" si="158"/>
        <v>1.2248220050406913</v>
      </c>
      <c r="E1741" s="2">
        <f t="shared" si="157"/>
        <v>-2.4204902137681117E-4</v>
      </c>
      <c r="F1741" s="2">
        <f t="shared" si="161"/>
        <v>5.8586499898845446E-3</v>
      </c>
      <c r="G1741" s="2">
        <f t="shared" si="159"/>
        <v>-6.1006990112613558E-3</v>
      </c>
      <c r="H1741" s="2" t="str">
        <f t="shared" si="160"/>
        <v>Hold</v>
      </c>
    </row>
    <row r="1742" spans="1:8" ht="13.5" x14ac:dyDescent="0.25">
      <c r="A1742" s="3">
        <f>TITRES_STAT!B1745</f>
        <v>44845</v>
      </c>
      <c r="B1742" s="6">
        <f>TITRES_STAT!D1745</f>
        <v>1.24</v>
      </c>
      <c r="C1742" s="2">
        <f t="shared" si="156"/>
        <v>1.22541380893942</v>
      </c>
      <c r="D1742" s="2">
        <f t="shared" si="158"/>
        <v>1.2259463009636031</v>
      </c>
      <c r="E1742" s="2">
        <f t="shared" si="157"/>
        <v>-5.32492024183151E-4</v>
      </c>
      <c r="F1742" s="2">
        <f t="shared" si="161"/>
        <v>4.5804215870710058E-3</v>
      </c>
      <c r="G1742" s="2">
        <f t="shared" si="159"/>
        <v>-5.1129136112541568E-3</v>
      </c>
      <c r="H1742" s="2" t="str">
        <f t="shared" si="160"/>
        <v>Hold</v>
      </c>
    </row>
    <row r="1743" spans="1:8" ht="13.5" x14ac:dyDescent="0.25">
      <c r="A1743" s="3">
        <f>TITRES_STAT!B1746</f>
        <v>44846</v>
      </c>
      <c r="B1743" s="6">
        <f>TITRES_STAT!D1746</f>
        <v>1.24</v>
      </c>
      <c r="C1743" s="2">
        <f t="shared" ref="C1743:C1806" si="162">$C$4*B1733+C1742*(1-$C$4)</f>
        <v>1.2261193767948939</v>
      </c>
      <c r="D1743" s="2">
        <f t="shared" si="158"/>
        <v>1.2269873157070399</v>
      </c>
      <c r="E1743" s="2">
        <f t="shared" si="157"/>
        <v>-8.679389121459824E-4</v>
      </c>
      <c r="F1743" s="2">
        <f t="shared" si="161"/>
        <v>3.4907494872276085E-3</v>
      </c>
      <c r="G1743" s="2">
        <f t="shared" si="159"/>
        <v>-4.3586883993735909E-3</v>
      </c>
      <c r="H1743" s="2" t="str">
        <f t="shared" si="160"/>
        <v>Hold</v>
      </c>
    </row>
    <row r="1744" spans="1:8" ht="13.5" x14ac:dyDescent="0.25">
      <c r="A1744" s="3">
        <f>TITRES_STAT!B1747</f>
        <v>44847</v>
      </c>
      <c r="B1744" s="6">
        <f>TITRES_STAT!D1747</f>
        <v>1.21</v>
      </c>
      <c r="C1744" s="2">
        <f t="shared" si="162"/>
        <v>1.225177934211064</v>
      </c>
      <c r="D1744" s="2">
        <f t="shared" si="158"/>
        <v>1.225728996025037</v>
      </c>
      <c r="E1744" s="2">
        <f t="shared" si="157"/>
        <v>-5.5106181397301945E-4</v>
      </c>
      <c r="F1744" s="2">
        <f t="shared" si="161"/>
        <v>2.6823872269874831E-3</v>
      </c>
      <c r="G1744" s="2">
        <f t="shared" si="159"/>
        <v>-3.2334490409605026E-3</v>
      </c>
      <c r="H1744" s="2" t="str">
        <f t="shared" si="160"/>
        <v>Hold</v>
      </c>
    </row>
    <row r="1745" spans="1:8" ht="13.5" x14ac:dyDescent="0.25">
      <c r="A1745" s="3">
        <f>TITRES_STAT!B1748</f>
        <v>44848</v>
      </c>
      <c r="B1745" s="6">
        <f>TITRES_STAT!D1748</f>
        <v>1.21</v>
      </c>
      <c r="C1745" s="2">
        <f t="shared" si="162"/>
        <v>1.2213044058709004</v>
      </c>
      <c r="D1745" s="2">
        <f t="shared" si="158"/>
        <v>1.2245638852083678</v>
      </c>
      <c r="E1745" s="2">
        <f t="shared" si="157"/>
        <v>-3.2594793374673969E-3</v>
      </c>
      <c r="F1745" s="2">
        <f t="shared" si="161"/>
        <v>1.494013914096507E-3</v>
      </c>
      <c r="G1745" s="2">
        <f t="shared" si="159"/>
        <v>-4.7534932515639044E-3</v>
      </c>
      <c r="H1745" s="2" t="str">
        <f t="shared" si="160"/>
        <v>Hold</v>
      </c>
    </row>
    <row r="1746" spans="1:8" ht="13.5" x14ac:dyDescent="0.25">
      <c r="A1746" s="3">
        <f>TITRES_STAT!B1749</f>
        <v>44851</v>
      </c>
      <c r="B1746" s="6">
        <f>TITRES_STAT!D1749</f>
        <v>1.23</v>
      </c>
      <c r="C1746" s="2">
        <f t="shared" si="162"/>
        <v>1.221103728044608</v>
      </c>
      <c r="D1746" s="2">
        <f t="shared" si="158"/>
        <v>1.2249665603781184</v>
      </c>
      <c r="E1746" s="2">
        <f t="shared" si="157"/>
        <v>-3.8628323335103687E-3</v>
      </c>
      <c r="F1746" s="2">
        <f t="shared" si="161"/>
        <v>4.2264466457513192E-4</v>
      </c>
      <c r="G1746" s="2">
        <f t="shared" si="159"/>
        <v>-4.2854769980855004E-3</v>
      </c>
      <c r="H1746" s="2" t="str">
        <f t="shared" si="160"/>
        <v>Hold</v>
      </c>
    </row>
    <row r="1747" spans="1:8" ht="13.5" x14ac:dyDescent="0.25">
      <c r="A1747" s="3">
        <f>TITRES_STAT!B1750</f>
        <v>44852</v>
      </c>
      <c r="B1747" s="6">
        <f>TITRES_STAT!D1750</f>
        <v>1.22</v>
      </c>
      <c r="C1747" s="2">
        <f t="shared" si="162"/>
        <v>1.2209339237300527</v>
      </c>
      <c r="D1747" s="2">
        <f t="shared" si="158"/>
        <v>1.2245986670167763</v>
      </c>
      <c r="E1747" s="2">
        <f t="shared" si="157"/>
        <v>-3.6647432867236152E-3</v>
      </c>
      <c r="F1747" s="2">
        <f t="shared" si="161"/>
        <v>-3.9483292568461757E-4</v>
      </c>
      <c r="G1747" s="2">
        <f t="shared" si="159"/>
        <v>-3.2699103610389977E-3</v>
      </c>
      <c r="H1747" s="2" t="str">
        <f t="shared" si="160"/>
        <v>Hold</v>
      </c>
    </row>
    <row r="1748" spans="1:8" ht="13.5" x14ac:dyDescent="0.25">
      <c r="A1748" s="3">
        <f>TITRES_STAT!B1751</f>
        <v>44853</v>
      </c>
      <c r="B1748" s="6">
        <f>TITRES_STAT!D1751</f>
        <v>1.23</v>
      </c>
      <c r="C1748" s="2">
        <f t="shared" si="162"/>
        <v>1.2207902431561983</v>
      </c>
      <c r="D1748" s="2">
        <f t="shared" si="158"/>
        <v>1.2249987657562744</v>
      </c>
      <c r="E1748" s="2">
        <f t="shared" si="157"/>
        <v>-4.2085226000760922E-3</v>
      </c>
      <c r="F1748" s="2">
        <f t="shared" si="161"/>
        <v>-1.1575708605629125E-3</v>
      </c>
      <c r="G1748" s="2">
        <f t="shared" si="159"/>
        <v>-3.0509517395131795E-3</v>
      </c>
      <c r="H1748" s="2" t="str">
        <f t="shared" si="160"/>
        <v>Hold</v>
      </c>
    </row>
    <row r="1749" spans="1:8" ht="13.5" x14ac:dyDescent="0.25">
      <c r="A1749" s="3">
        <f>TITRES_STAT!B1752</f>
        <v>44854</v>
      </c>
      <c r="B1749" s="6">
        <f>TITRES_STAT!D1752</f>
        <v>1.23</v>
      </c>
      <c r="C1749" s="2">
        <f t="shared" si="162"/>
        <v>1.2175917442090909</v>
      </c>
      <c r="D1749" s="2">
        <f t="shared" si="158"/>
        <v>1.225369227552106</v>
      </c>
      <c r="E1749" s="2">
        <f t="shared" si="157"/>
        <v>-7.7774833430150903E-3</v>
      </c>
      <c r="F1749" s="2">
        <f t="shared" si="161"/>
        <v>-2.4815533570533483E-3</v>
      </c>
      <c r="G1749" s="2">
        <f t="shared" si="159"/>
        <v>-5.2959299859617424E-3</v>
      </c>
      <c r="H1749" s="2" t="str">
        <f t="shared" si="160"/>
        <v>Hold</v>
      </c>
    </row>
    <row r="1750" spans="1:8" ht="13.5" x14ac:dyDescent="0.25">
      <c r="A1750" s="3">
        <f>TITRES_STAT!B1753</f>
        <v>44855</v>
      </c>
      <c r="B1750" s="6">
        <f>TITRES_STAT!D1753</f>
        <v>1.21</v>
      </c>
      <c r="C1750" s="2">
        <f t="shared" si="162"/>
        <v>1.2225776297153845</v>
      </c>
      <c r="D1750" s="2">
        <f t="shared" si="158"/>
        <v>1.22423076625195</v>
      </c>
      <c r="E1750" s="2">
        <f t="shared" si="157"/>
        <v>-1.6531365365655137E-3</v>
      </c>
      <c r="F1750" s="2">
        <f t="shared" si="161"/>
        <v>-2.3158699929557817E-3</v>
      </c>
      <c r="G1750" s="2">
        <f t="shared" si="159"/>
        <v>6.6273345639026801E-4</v>
      </c>
      <c r="H1750" s="2" t="str">
        <f t="shared" si="160"/>
        <v>Sell</v>
      </c>
    </row>
    <row r="1751" spans="1:8" ht="13.5" x14ac:dyDescent="0.25">
      <c r="A1751" s="3">
        <f>TITRES_STAT!B1754</f>
        <v>44858</v>
      </c>
      <c r="B1751" s="6">
        <f>TITRES_STAT!D1754</f>
        <v>1.21</v>
      </c>
      <c r="C1751" s="2">
        <f t="shared" si="162"/>
        <v>1.2252579943745561</v>
      </c>
      <c r="D1751" s="2">
        <f t="shared" si="158"/>
        <v>1.2231766354184723</v>
      </c>
      <c r="E1751" s="2">
        <f t="shared" si="157"/>
        <v>2.0813589560837453E-3</v>
      </c>
      <c r="F1751" s="2">
        <f t="shared" si="161"/>
        <v>-1.4364242031478765E-3</v>
      </c>
      <c r="G1751" s="2">
        <f t="shared" si="159"/>
        <v>3.5177831592316218E-3</v>
      </c>
      <c r="H1751" s="2" t="str">
        <f t="shared" si="160"/>
        <v>Sell</v>
      </c>
    </row>
    <row r="1752" spans="1:8" ht="13.5" x14ac:dyDescent="0.25">
      <c r="A1752" s="3">
        <f>TITRES_STAT!B1755</f>
        <v>44859</v>
      </c>
      <c r="B1752" s="6">
        <f>TITRES_STAT!D1755</f>
        <v>1.18</v>
      </c>
      <c r="C1752" s="2">
        <f t="shared" si="162"/>
        <v>1.227525995240009</v>
      </c>
      <c r="D1752" s="2">
        <f t="shared" si="158"/>
        <v>1.2199783661282151</v>
      </c>
      <c r="E1752" s="2">
        <f t="shared" si="157"/>
        <v>7.5476291117939631E-3</v>
      </c>
      <c r="F1752" s="2">
        <f t="shared" si="161"/>
        <v>3.6038645984049151E-4</v>
      </c>
      <c r="G1752" s="2">
        <f t="shared" si="159"/>
        <v>7.187242651953472E-3</v>
      </c>
      <c r="H1752" s="2" t="str">
        <f t="shared" si="160"/>
        <v>Sell</v>
      </c>
    </row>
    <row r="1753" spans="1:8" ht="13.5" x14ac:dyDescent="0.25">
      <c r="A1753" s="3">
        <f>TITRES_STAT!B1756</f>
        <v>44860</v>
      </c>
      <c r="B1753" s="6">
        <f>TITRES_STAT!D1756</f>
        <v>1.2</v>
      </c>
      <c r="C1753" s="2">
        <f t="shared" si="162"/>
        <v>1.2294450728953923</v>
      </c>
      <c r="D1753" s="2">
        <f t="shared" si="158"/>
        <v>1.2184984871557547</v>
      </c>
      <c r="E1753" s="2">
        <f t="shared" si="157"/>
        <v>1.0946585739637582E-2</v>
      </c>
      <c r="F1753" s="2">
        <f t="shared" si="161"/>
        <v>2.4776263157999098E-3</v>
      </c>
      <c r="G1753" s="2">
        <f t="shared" si="159"/>
        <v>8.4689594238376714E-3</v>
      </c>
      <c r="H1753" s="2" t="str">
        <f t="shared" si="160"/>
        <v>Sell</v>
      </c>
    </row>
    <row r="1754" spans="1:8" ht="13.5" x14ac:dyDescent="0.25">
      <c r="A1754" s="3">
        <f>TITRES_STAT!B1757</f>
        <v>44861</v>
      </c>
      <c r="B1754" s="6">
        <f>TITRES_STAT!D1757</f>
        <v>1.18</v>
      </c>
      <c r="C1754" s="2">
        <f t="shared" si="162"/>
        <v>1.226453523219178</v>
      </c>
      <c r="D1754" s="2">
        <f t="shared" si="158"/>
        <v>1.2156467473664396</v>
      </c>
      <c r="E1754" s="2">
        <f t="shared" si="157"/>
        <v>1.0806775852738371E-2</v>
      </c>
      <c r="F1754" s="2">
        <f t="shared" si="161"/>
        <v>4.1434562231876023E-3</v>
      </c>
      <c r="G1754" s="2">
        <f t="shared" si="159"/>
        <v>6.6633196295507683E-3</v>
      </c>
      <c r="H1754" s="2" t="str">
        <f t="shared" si="160"/>
        <v>Sell</v>
      </c>
    </row>
    <row r="1755" spans="1:8" ht="13.5" x14ac:dyDescent="0.25">
      <c r="A1755" s="3">
        <f>TITRES_STAT!B1758</f>
        <v>44862</v>
      </c>
      <c r="B1755" s="6">
        <f>TITRES_STAT!D1758</f>
        <v>1.19</v>
      </c>
      <c r="C1755" s="2">
        <f t="shared" si="162"/>
        <v>1.2239222119546891</v>
      </c>
      <c r="D1755" s="2">
        <f t="shared" si="158"/>
        <v>1.2137469883022589</v>
      </c>
      <c r="E1755" s="2">
        <f t="shared" si="157"/>
        <v>1.0175223652430176E-2</v>
      </c>
      <c r="F1755" s="2">
        <f t="shared" si="161"/>
        <v>5.3498097090361177E-3</v>
      </c>
      <c r="G1755" s="2">
        <f t="shared" si="159"/>
        <v>4.8254139433940588E-3</v>
      </c>
      <c r="H1755" s="2" t="str">
        <f t="shared" si="160"/>
        <v>Sell</v>
      </c>
    </row>
    <row r="1756" spans="1:8" ht="13.5" x14ac:dyDescent="0.25">
      <c r="A1756" s="3">
        <f>TITRES_STAT!B1759</f>
        <v>44865</v>
      </c>
      <c r="B1756" s="6">
        <f>TITRES_STAT!D1759</f>
        <v>1.19</v>
      </c>
      <c r="C1756" s="2">
        <f t="shared" si="162"/>
        <v>1.2248572562693523</v>
      </c>
      <c r="D1756" s="2">
        <f t="shared" si="158"/>
        <v>1.2119879521317212</v>
      </c>
      <c r="E1756" s="2">
        <f t="shared" ref="E1756:E1819" si="163">C1756-D1756</f>
        <v>1.2869304137631099E-2</v>
      </c>
      <c r="F1756" s="2">
        <f t="shared" si="161"/>
        <v>6.8537085947551141E-3</v>
      </c>
      <c r="G1756" s="2">
        <f t="shared" si="159"/>
        <v>6.0155955428759849E-3</v>
      </c>
      <c r="H1756" s="2" t="str">
        <f t="shared" si="160"/>
        <v>Sell</v>
      </c>
    </row>
    <row r="1757" spans="1:8" ht="13.5" x14ac:dyDescent="0.25">
      <c r="A1757" s="3">
        <f>TITRES_STAT!B1760</f>
        <v>44866</v>
      </c>
      <c r="B1757" s="6">
        <f>TITRES_STAT!D1760</f>
        <v>1.18</v>
      </c>
      <c r="C1757" s="2">
        <f t="shared" si="162"/>
        <v>1.2241099860740672</v>
      </c>
      <c r="D1757" s="2">
        <f t="shared" ref="D1757:D1820" si="164">$D$4*B1757+(1-$D$4)*D1756</f>
        <v>1.2096184741960381</v>
      </c>
      <c r="E1757" s="2">
        <f t="shared" si="163"/>
        <v>1.4491511878029106E-2</v>
      </c>
      <c r="F1757" s="2">
        <f t="shared" si="161"/>
        <v>8.3812692514099122E-3</v>
      </c>
      <c r="G1757" s="2">
        <f t="shared" si="159"/>
        <v>6.1102426266191941E-3</v>
      </c>
      <c r="H1757" s="2" t="str">
        <f t="shared" si="160"/>
        <v>Sell</v>
      </c>
    </row>
    <row r="1758" spans="1:8" ht="13.5" x14ac:dyDescent="0.25">
      <c r="A1758" s="3">
        <f>TITRES_STAT!B1761</f>
        <v>44867</v>
      </c>
      <c r="B1758" s="6">
        <f>TITRES_STAT!D1761</f>
        <v>1.18</v>
      </c>
      <c r="C1758" s="2">
        <f t="shared" si="162"/>
        <v>1.2250161420626724</v>
      </c>
      <c r="D1758" s="2">
        <f t="shared" si="164"/>
        <v>1.2074245131444796</v>
      </c>
      <c r="E1758" s="2">
        <f t="shared" si="163"/>
        <v>1.759162891819277E-2</v>
      </c>
      <c r="F1758" s="2">
        <f t="shared" si="161"/>
        <v>1.0223341184766484E-2</v>
      </c>
      <c r="G1758" s="2">
        <f t="shared" si="159"/>
        <v>7.3682877334262861E-3</v>
      </c>
      <c r="H1758" s="2" t="str">
        <f t="shared" si="160"/>
        <v>Sell</v>
      </c>
    </row>
    <row r="1759" spans="1:8" ht="13.5" x14ac:dyDescent="0.25">
      <c r="A1759" s="3">
        <f>TITRES_STAT!B1762</f>
        <v>44868</v>
      </c>
      <c r="B1759" s="6">
        <f>TITRES_STAT!D1762</f>
        <v>1.18</v>
      </c>
      <c r="C1759" s="2">
        <f t="shared" si="162"/>
        <v>1.2257828894376459</v>
      </c>
      <c r="D1759" s="2">
        <f t="shared" si="164"/>
        <v>1.20539306772637</v>
      </c>
      <c r="E1759" s="2">
        <f t="shared" si="163"/>
        <v>2.0389821711275902E-2</v>
      </c>
      <c r="F1759" s="2">
        <f t="shared" si="161"/>
        <v>1.2256637290068368E-2</v>
      </c>
      <c r="G1759" s="2">
        <f t="shared" si="159"/>
        <v>8.133184421207534E-3</v>
      </c>
      <c r="H1759" s="2" t="str">
        <f t="shared" si="160"/>
        <v>Sell</v>
      </c>
    </row>
    <row r="1760" spans="1:8" ht="13.5" x14ac:dyDescent="0.25">
      <c r="A1760" s="3">
        <f>TITRES_STAT!B1763</f>
        <v>44869</v>
      </c>
      <c r="B1760" s="6">
        <f>TITRES_STAT!D1763</f>
        <v>1.17</v>
      </c>
      <c r="C1760" s="2">
        <f t="shared" si="162"/>
        <v>1.2233547526010848</v>
      </c>
      <c r="D1760" s="2">
        <f t="shared" si="164"/>
        <v>1.2027713590058982</v>
      </c>
      <c r="E1760" s="2">
        <f t="shared" si="163"/>
        <v>2.0583393595186683E-2</v>
      </c>
      <c r="F1760" s="2">
        <f t="shared" si="161"/>
        <v>1.3921988551092031E-2</v>
      </c>
      <c r="G1760" s="2">
        <f t="shared" si="159"/>
        <v>6.661405044094652E-3</v>
      </c>
      <c r="H1760" s="2" t="str">
        <f t="shared" si="160"/>
        <v>Sell</v>
      </c>
    </row>
    <row r="1761" spans="1:8" ht="13.5" x14ac:dyDescent="0.25">
      <c r="A1761" s="3">
        <f>TITRES_STAT!B1764</f>
        <v>44872</v>
      </c>
      <c r="B1761" s="6">
        <f>TITRES_STAT!D1764</f>
        <v>1.17</v>
      </c>
      <c r="C1761" s="2">
        <f t="shared" si="162"/>
        <v>1.221300175277841</v>
      </c>
      <c r="D1761" s="2">
        <f t="shared" si="164"/>
        <v>1.2003438509313873</v>
      </c>
      <c r="E1761" s="2">
        <f t="shared" si="163"/>
        <v>2.095632434645367E-2</v>
      </c>
      <c r="F1761" s="2">
        <f t="shared" si="161"/>
        <v>1.532885571016436E-2</v>
      </c>
      <c r="G1761" s="2">
        <f t="shared" si="159"/>
        <v>5.6274686362893095E-3</v>
      </c>
      <c r="H1761" s="2" t="str">
        <f t="shared" si="160"/>
        <v>Sell</v>
      </c>
    </row>
    <row r="1762" spans="1:8" ht="13.5" x14ac:dyDescent="0.25">
      <c r="A1762" s="3">
        <f>TITRES_STAT!B1765</f>
        <v>44873</v>
      </c>
      <c r="B1762" s="6">
        <f>TITRES_STAT!D1765</f>
        <v>1.18</v>
      </c>
      <c r="C1762" s="2">
        <f t="shared" si="162"/>
        <v>1.214946302158173</v>
      </c>
      <c r="D1762" s="2">
        <f t="shared" si="164"/>
        <v>1.1988368990105438</v>
      </c>
      <c r="E1762" s="2">
        <f t="shared" si="163"/>
        <v>1.6109403147629209E-2</v>
      </c>
      <c r="F1762" s="2">
        <f t="shared" si="161"/>
        <v>1.5484965197657331E-2</v>
      </c>
      <c r="G1762" s="2">
        <f t="shared" si="159"/>
        <v>6.2443794997187746E-4</v>
      </c>
      <c r="H1762" s="2" t="str">
        <f t="shared" si="160"/>
        <v>Sell</v>
      </c>
    </row>
    <row r="1763" spans="1:8" ht="13.5" x14ac:dyDescent="0.25">
      <c r="A1763" s="3">
        <f>TITRES_STAT!B1766</f>
        <v>44874</v>
      </c>
      <c r="B1763" s="6">
        <f>TITRES_STAT!D1766</f>
        <v>1.18</v>
      </c>
      <c r="C1763" s="2">
        <f t="shared" si="162"/>
        <v>1.2126468710569156</v>
      </c>
      <c r="D1763" s="2">
        <f t="shared" si="164"/>
        <v>1.1974415731579109</v>
      </c>
      <c r="E1763" s="2">
        <f t="shared" si="163"/>
        <v>1.5205297899004711E-2</v>
      </c>
      <c r="F1763" s="2">
        <f t="shared" si="161"/>
        <v>1.5429031737926808E-2</v>
      </c>
      <c r="G1763" s="2">
        <f t="shared" si="159"/>
        <v>-2.2373383892209699E-4</v>
      </c>
      <c r="H1763" s="2" t="str">
        <f t="shared" si="160"/>
        <v>Hold</v>
      </c>
    </row>
    <row r="1764" spans="1:8" ht="13.5" x14ac:dyDescent="0.25">
      <c r="A1764" s="3">
        <f>TITRES_STAT!B1767</f>
        <v>44875</v>
      </c>
      <c r="B1764" s="6">
        <f>TITRES_STAT!D1767</f>
        <v>1.18</v>
      </c>
      <c r="C1764" s="2">
        <f t="shared" si="162"/>
        <v>1.2076242755096978</v>
      </c>
      <c r="D1764" s="2">
        <f t="shared" si="164"/>
        <v>1.1961496047758433</v>
      </c>
      <c r="E1764" s="2">
        <f t="shared" si="163"/>
        <v>1.1474670733854442E-2</v>
      </c>
      <c r="F1764" s="2">
        <f t="shared" si="161"/>
        <v>1.4638159537112335E-2</v>
      </c>
      <c r="G1764" s="2">
        <f t="shared" ref="G1764:G1827" si="165">E1764-F1764</f>
        <v>-3.1634888032578933E-3</v>
      </c>
      <c r="H1764" s="2" t="str">
        <f t="shared" ref="H1764:H1827" si="166">IF(G1764&lt;0,"Hold","Sell")</f>
        <v>Hold</v>
      </c>
    </row>
    <row r="1765" spans="1:8" ht="13.5" x14ac:dyDescent="0.25">
      <c r="A1765" s="3">
        <f>TITRES_STAT!B1768</f>
        <v>44876</v>
      </c>
      <c r="B1765" s="6">
        <f>TITRES_STAT!D1768</f>
        <v>1.1599999999999999</v>
      </c>
      <c r="C1765" s="2">
        <f t="shared" si="162"/>
        <v>1.2049128485082059</v>
      </c>
      <c r="D1765" s="2">
        <f t="shared" si="164"/>
        <v>1.193471856273929</v>
      </c>
      <c r="E1765" s="2">
        <f t="shared" si="163"/>
        <v>1.1440992234276859E-2</v>
      </c>
      <c r="F1765" s="2">
        <f t="shared" ref="F1765:F1828" si="167">(E1765*(2/(10)))+((1-(2/10))*F1764)</f>
        <v>1.399872607654524E-2</v>
      </c>
      <c r="G1765" s="2">
        <f t="shared" si="165"/>
        <v>-2.5577338422683813E-3</v>
      </c>
      <c r="H1765" s="2" t="str">
        <f t="shared" si="166"/>
        <v>Hold</v>
      </c>
    </row>
    <row r="1766" spans="1:8" ht="13.5" x14ac:dyDescent="0.25">
      <c r="A1766" s="3">
        <f>TITRES_STAT!B1769</f>
        <v>44879</v>
      </c>
      <c r="B1766" s="6">
        <f>TITRES_STAT!D1769</f>
        <v>1.17</v>
      </c>
      <c r="C1766" s="2">
        <f t="shared" si="162"/>
        <v>1.2026185641223281</v>
      </c>
      <c r="D1766" s="2">
        <f t="shared" si="164"/>
        <v>1.191733200253638</v>
      </c>
      <c r="E1766" s="2">
        <f t="shared" si="163"/>
        <v>1.0885363868690101E-2</v>
      </c>
      <c r="F1766" s="2">
        <f t="shared" si="167"/>
        <v>1.3376053634974213E-2</v>
      </c>
      <c r="G1766" s="2">
        <f t="shared" si="165"/>
        <v>-2.4906897662841116E-3</v>
      </c>
      <c r="H1766" s="2" t="str">
        <f t="shared" si="166"/>
        <v>Hold</v>
      </c>
    </row>
    <row r="1767" spans="1:8" ht="13.5" x14ac:dyDescent="0.25">
      <c r="A1767" s="3">
        <f>TITRES_STAT!B1770</f>
        <v>44880</v>
      </c>
      <c r="B1767" s="6">
        <f>TITRES_STAT!D1770</f>
        <v>1.17</v>
      </c>
      <c r="C1767" s="2">
        <f t="shared" si="162"/>
        <v>1.1991387850265856</v>
      </c>
      <c r="D1767" s="2">
        <f t="shared" si="164"/>
        <v>1.1901233335681833</v>
      </c>
      <c r="E1767" s="2">
        <f t="shared" si="163"/>
        <v>9.0154514584022127E-3</v>
      </c>
      <c r="F1767" s="2">
        <f t="shared" si="167"/>
        <v>1.2503933199659813E-2</v>
      </c>
      <c r="G1767" s="2">
        <f t="shared" si="165"/>
        <v>-3.4884817412576003E-3</v>
      </c>
      <c r="H1767" s="2" t="str">
        <f t="shared" si="166"/>
        <v>Hold</v>
      </c>
    </row>
    <row r="1768" spans="1:8" ht="13.5" x14ac:dyDescent="0.25">
      <c r="A1768" s="3">
        <f>TITRES_STAT!B1771</f>
        <v>44881</v>
      </c>
      <c r="B1768" s="6">
        <f>TITRES_STAT!D1771</f>
        <v>1.17</v>
      </c>
      <c r="C1768" s="2">
        <f t="shared" si="162"/>
        <v>1.196194356560957</v>
      </c>
      <c r="D1768" s="2">
        <f t="shared" si="164"/>
        <v>1.1886327162668364</v>
      </c>
      <c r="E1768" s="2">
        <f t="shared" si="163"/>
        <v>7.5616402941205418E-3</v>
      </c>
      <c r="F1768" s="2">
        <f t="shared" si="167"/>
        <v>1.1515474618551961E-2</v>
      </c>
      <c r="G1768" s="2">
        <f t="shared" si="165"/>
        <v>-3.9538343244314191E-3</v>
      </c>
      <c r="H1768" s="2" t="str">
        <f t="shared" si="166"/>
        <v>Hold</v>
      </c>
    </row>
    <row r="1769" spans="1:8" ht="13.5" x14ac:dyDescent="0.25">
      <c r="A1769" s="3">
        <f>TITRES_STAT!B1772</f>
        <v>44882</v>
      </c>
      <c r="B1769" s="6">
        <f>TITRES_STAT!D1772</f>
        <v>1.1599999999999999</v>
      </c>
      <c r="C1769" s="2">
        <f t="shared" si="162"/>
        <v>1.1937029170900404</v>
      </c>
      <c r="D1769" s="2">
        <f t="shared" si="164"/>
        <v>1.1865117743211449</v>
      </c>
      <c r="E1769" s="2">
        <f t="shared" si="163"/>
        <v>7.191142768895542E-3</v>
      </c>
      <c r="F1769" s="2">
        <f t="shared" si="167"/>
        <v>1.0650608248620679E-2</v>
      </c>
      <c r="G1769" s="2">
        <f t="shared" si="165"/>
        <v>-3.4594654797251365E-3</v>
      </c>
      <c r="H1769" s="2" t="str">
        <f t="shared" si="166"/>
        <v>Hold</v>
      </c>
    </row>
    <row r="1770" spans="1:8" ht="13.5" x14ac:dyDescent="0.25">
      <c r="A1770" s="3">
        <f>TITRES_STAT!B1773</f>
        <v>44883</v>
      </c>
      <c r="B1770" s="6">
        <f>TITRES_STAT!D1773</f>
        <v>1.1599999999999999</v>
      </c>
      <c r="C1770" s="2">
        <f t="shared" si="162"/>
        <v>1.1900563144608034</v>
      </c>
      <c r="D1770" s="2">
        <f t="shared" si="164"/>
        <v>1.1845479391862452</v>
      </c>
      <c r="E1770" s="2">
        <f t="shared" si="163"/>
        <v>5.5083752745581638E-3</v>
      </c>
      <c r="F1770" s="2">
        <f t="shared" si="167"/>
        <v>9.6221616538081749E-3</v>
      </c>
      <c r="G1770" s="2">
        <f t="shared" si="165"/>
        <v>-4.1137863792500111E-3</v>
      </c>
      <c r="H1770" s="2" t="str">
        <f t="shared" si="166"/>
        <v>Hold</v>
      </c>
    </row>
    <row r="1771" spans="1:8" ht="13.5" x14ac:dyDescent="0.25">
      <c r="A1771" s="3">
        <f>TITRES_STAT!B1774</f>
        <v>44886</v>
      </c>
      <c r="B1771" s="6">
        <f>TITRES_STAT!D1774</f>
        <v>1.1499999999999999</v>
      </c>
      <c r="C1771" s="2">
        <f t="shared" si="162"/>
        <v>1.1869707276206798</v>
      </c>
      <c r="D1771" s="2">
        <f t="shared" si="164"/>
        <v>1.1819888325798569</v>
      </c>
      <c r="E1771" s="2">
        <f t="shared" si="163"/>
        <v>4.9818950408229146E-3</v>
      </c>
      <c r="F1771" s="2">
        <f t="shared" si="167"/>
        <v>8.6941083312111235E-3</v>
      </c>
      <c r="G1771" s="2">
        <f t="shared" si="165"/>
        <v>-3.7122132903882089E-3</v>
      </c>
      <c r="H1771" s="2" t="str">
        <f t="shared" si="166"/>
        <v>Hold</v>
      </c>
    </row>
    <row r="1772" spans="1:8" ht="13.5" x14ac:dyDescent="0.25">
      <c r="A1772" s="3">
        <f>TITRES_STAT!B1775</f>
        <v>44887</v>
      </c>
      <c r="B1772" s="6">
        <f>TITRES_STAT!D1775</f>
        <v>1.1499999999999999</v>
      </c>
      <c r="C1772" s="2">
        <f t="shared" si="162"/>
        <v>1.1858983079867289</v>
      </c>
      <c r="D1772" s="2">
        <f t="shared" si="164"/>
        <v>1.1796192894257935</v>
      </c>
      <c r="E1772" s="2">
        <f t="shared" si="163"/>
        <v>6.2790185609353788E-3</v>
      </c>
      <c r="F1772" s="2">
        <f t="shared" si="167"/>
        <v>8.2110903771559756E-3</v>
      </c>
      <c r="G1772" s="2">
        <f t="shared" si="165"/>
        <v>-1.9320718162205968E-3</v>
      </c>
      <c r="H1772" s="2" t="str">
        <f t="shared" si="166"/>
        <v>Hold</v>
      </c>
    </row>
    <row r="1773" spans="1:8" ht="13.5" x14ac:dyDescent="0.25">
      <c r="A1773" s="3">
        <f>TITRES_STAT!B1776</f>
        <v>44888</v>
      </c>
      <c r="B1773" s="6">
        <f>TITRES_STAT!D1776</f>
        <v>1.1299999999999999</v>
      </c>
      <c r="C1773" s="2">
        <f t="shared" si="162"/>
        <v>1.1849908759887704</v>
      </c>
      <c r="D1773" s="2">
        <f t="shared" si="164"/>
        <v>1.1759437865053644</v>
      </c>
      <c r="E1773" s="2">
        <f t="shared" si="163"/>
        <v>9.0470894834060456E-3</v>
      </c>
      <c r="F1773" s="2">
        <f t="shared" si="167"/>
        <v>8.3782901984059896E-3</v>
      </c>
      <c r="G1773" s="2">
        <f t="shared" si="165"/>
        <v>6.6879928500005598E-4</v>
      </c>
      <c r="H1773" s="2" t="str">
        <f t="shared" si="166"/>
        <v>Sell</v>
      </c>
    </row>
    <row r="1774" spans="1:8" ht="13.5" x14ac:dyDescent="0.25">
      <c r="A1774" s="3">
        <f>TITRES_STAT!B1777</f>
        <v>44889</v>
      </c>
      <c r="B1774" s="6">
        <f>TITRES_STAT!D1777</f>
        <v>1.1499999999999999</v>
      </c>
      <c r="C1774" s="2">
        <f t="shared" si="162"/>
        <v>1.1842230489135748</v>
      </c>
      <c r="D1774" s="2">
        <f t="shared" si="164"/>
        <v>1.1740220245420041</v>
      </c>
      <c r="E1774" s="2">
        <f t="shared" si="163"/>
        <v>1.0201024371570666E-2</v>
      </c>
      <c r="F1774" s="2">
        <f t="shared" si="167"/>
        <v>8.7428370330389256E-3</v>
      </c>
      <c r="G1774" s="2">
        <f t="shared" si="165"/>
        <v>1.4581873385317405E-3</v>
      </c>
      <c r="H1774" s="2" t="str">
        <f t="shared" si="166"/>
        <v>Sell</v>
      </c>
    </row>
    <row r="1775" spans="1:8" ht="13.5" x14ac:dyDescent="0.25">
      <c r="A1775" s="3">
        <f>TITRES_STAT!B1778</f>
        <v>44890</v>
      </c>
      <c r="B1775" s="6">
        <f>TITRES_STAT!D1778</f>
        <v>1.1399999999999999</v>
      </c>
      <c r="C1775" s="2">
        <f t="shared" si="162"/>
        <v>1.180496426003794</v>
      </c>
      <c r="D1775" s="2">
        <f t="shared" si="164"/>
        <v>1.1715018745759296</v>
      </c>
      <c r="E1775" s="2">
        <f t="shared" si="163"/>
        <v>8.9945514278644279E-3</v>
      </c>
      <c r="F1775" s="2">
        <f t="shared" si="167"/>
        <v>8.793179912004026E-3</v>
      </c>
      <c r="G1775" s="2">
        <f t="shared" si="165"/>
        <v>2.0137151586040181E-4</v>
      </c>
      <c r="H1775" s="2" t="str">
        <f t="shared" si="166"/>
        <v>Sell</v>
      </c>
    </row>
    <row r="1776" spans="1:8" ht="13.5" x14ac:dyDescent="0.25">
      <c r="A1776" s="3">
        <f>TITRES_STAT!B1779</f>
        <v>44893</v>
      </c>
      <c r="B1776" s="6">
        <f>TITRES_STAT!D1779</f>
        <v>1.19</v>
      </c>
      <c r="C1776" s="2">
        <f t="shared" si="162"/>
        <v>1.1788815912339796</v>
      </c>
      <c r="D1776" s="2">
        <f t="shared" si="164"/>
        <v>1.1728721060888236</v>
      </c>
      <c r="E1776" s="2">
        <f t="shared" si="163"/>
        <v>6.0094851451559794E-3</v>
      </c>
      <c r="F1776" s="2">
        <f t="shared" si="167"/>
        <v>8.2364409586344178E-3</v>
      </c>
      <c r="G1776" s="2">
        <f t="shared" si="165"/>
        <v>-2.2269558134784383E-3</v>
      </c>
      <c r="H1776" s="2" t="str">
        <f t="shared" si="166"/>
        <v>Hold</v>
      </c>
    </row>
    <row r="1777" spans="1:8" ht="13.5" x14ac:dyDescent="0.25">
      <c r="A1777" s="3">
        <f>TITRES_STAT!B1780</f>
        <v>44894</v>
      </c>
      <c r="B1777" s="6">
        <f>TITRES_STAT!D1780</f>
        <v>1.17</v>
      </c>
      <c r="C1777" s="2">
        <f t="shared" si="162"/>
        <v>1.1775151925825982</v>
      </c>
      <c r="D1777" s="2">
        <f t="shared" si="164"/>
        <v>1.1726593574896516</v>
      </c>
      <c r="E1777" s="2">
        <f t="shared" si="163"/>
        <v>4.8558350929466254E-3</v>
      </c>
      <c r="F1777" s="2">
        <f t="shared" si="167"/>
        <v>7.5603197854968596E-3</v>
      </c>
      <c r="G1777" s="2">
        <f t="shared" si="165"/>
        <v>-2.7044846925502342E-3</v>
      </c>
      <c r="H1777" s="2" t="str">
        <f t="shared" si="166"/>
        <v>Hold</v>
      </c>
    </row>
    <row r="1778" spans="1:8" ht="13.5" x14ac:dyDescent="0.25">
      <c r="A1778" s="3">
        <f>TITRES_STAT!B1781</f>
        <v>44895</v>
      </c>
      <c r="B1778" s="6">
        <f>TITRES_STAT!D1781</f>
        <v>1.17</v>
      </c>
      <c r="C1778" s="2">
        <f t="shared" si="162"/>
        <v>1.1763590091083522</v>
      </c>
      <c r="D1778" s="2">
        <f t="shared" si="164"/>
        <v>1.1724623680459736</v>
      </c>
      <c r="E1778" s="2">
        <f t="shared" si="163"/>
        <v>3.8966410623786363E-3</v>
      </c>
      <c r="F1778" s="2">
        <f t="shared" si="167"/>
        <v>6.8275840408732157E-3</v>
      </c>
      <c r="G1778" s="2">
        <f t="shared" si="165"/>
        <v>-2.9309429784945794E-3</v>
      </c>
      <c r="H1778" s="2" t="str">
        <f t="shared" si="166"/>
        <v>Hold</v>
      </c>
    </row>
    <row r="1779" spans="1:8" ht="13.5" x14ac:dyDescent="0.25">
      <c r="A1779" s="3">
        <f>TITRES_STAT!B1782</f>
        <v>44896</v>
      </c>
      <c r="B1779" s="6">
        <f>TITRES_STAT!D1782</f>
        <v>1.17</v>
      </c>
      <c r="C1779" s="2">
        <f t="shared" si="162"/>
        <v>1.1738422384762979</v>
      </c>
      <c r="D1779" s="2">
        <f t="shared" si="164"/>
        <v>1.1722799704129385</v>
      </c>
      <c r="E1779" s="2">
        <f t="shared" si="163"/>
        <v>1.5622680633593511E-3</v>
      </c>
      <c r="F1779" s="2">
        <f t="shared" si="167"/>
        <v>5.7745208453704438E-3</v>
      </c>
      <c r="G1779" s="2">
        <f t="shared" si="165"/>
        <v>-4.2122527820110927E-3</v>
      </c>
      <c r="H1779" s="2" t="str">
        <f t="shared" si="166"/>
        <v>Hold</v>
      </c>
    </row>
    <row r="1780" spans="1:8" ht="13.5" x14ac:dyDescent="0.25">
      <c r="A1780" s="3">
        <f>TITRES_STAT!B1783</f>
        <v>44897</v>
      </c>
      <c r="B1780" s="6">
        <f>TITRES_STAT!D1783</f>
        <v>1.1599999999999999</v>
      </c>
      <c r="C1780" s="2">
        <f t="shared" si="162"/>
        <v>1.1717126633260981</v>
      </c>
      <c r="D1780" s="2">
        <f t="shared" si="164"/>
        <v>1.1713703429749431</v>
      </c>
      <c r="E1780" s="2">
        <f t="shared" si="163"/>
        <v>3.4232035115500103E-4</v>
      </c>
      <c r="F1780" s="2">
        <f t="shared" si="167"/>
        <v>4.6880807465273554E-3</v>
      </c>
      <c r="G1780" s="2">
        <f t="shared" si="165"/>
        <v>-4.3457603953723544E-3</v>
      </c>
      <c r="H1780" s="2" t="str">
        <f t="shared" si="166"/>
        <v>Hold</v>
      </c>
    </row>
    <row r="1781" spans="1:8" ht="13.5" x14ac:dyDescent="0.25">
      <c r="A1781" s="3">
        <f>TITRES_STAT!B1784</f>
        <v>44900</v>
      </c>
      <c r="B1781" s="6">
        <f>TITRES_STAT!D1784</f>
        <v>1.1299999999999999</v>
      </c>
      <c r="C1781" s="2">
        <f t="shared" si="162"/>
        <v>1.1683722535836214</v>
      </c>
      <c r="D1781" s="2">
        <f t="shared" si="164"/>
        <v>1.1683058731249472</v>
      </c>
      <c r="E1781" s="2">
        <f t="shared" si="163"/>
        <v>6.6380458674242249E-5</v>
      </c>
      <c r="F1781" s="2">
        <f t="shared" si="167"/>
        <v>3.763740688956733E-3</v>
      </c>
      <c r="G1781" s="2">
        <f t="shared" si="165"/>
        <v>-3.6973602302824908E-3</v>
      </c>
      <c r="H1781" s="2" t="str">
        <f t="shared" si="166"/>
        <v>Hold</v>
      </c>
    </row>
    <row r="1782" spans="1:8" ht="13.5" x14ac:dyDescent="0.25">
      <c r="A1782" s="3">
        <f>TITRES_STAT!B1785</f>
        <v>44901</v>
      </c>
      <c r="B1782" s="6">
        <f>TITRES_STAT!D1785</f>
        <v>1.1200000000000001</v>
      </c>
      <c r="C1782" s="2">
        <f t="shared" si="162"/>
        <v>1.165545753032295</v>
      </c>
      <c r="D1782" s="2">
        <f t="shared" si="164"/>
        <v>1.1647276603008769</v>
      </c>
      <c r="E1782" s="2">
        <f t="shared" si="163"/>
        <v>8.1809273141808525E-4</v>
      </c>
      <c r="F1782" s="2">
        <f t="shared" si="167"/>
        <v>3.1746110974490037E-3</v>
      </c>
      <c r="G1782" s="2">
        <f t="shared" si="165"/>
        <v>-2.3565183660309184E-3</v>
      </c>
      <c r="H1782" s="2" t="str">
        <f t="shared" si="166"/>
        <v>Hold</v>
      </c>
    </row>
    <row r="1783" spans="1:8" ht="13.5" x14ac:dyDescent="0.25">
      <c r="A1783" s="3">
        <f>TITRES_STAT!B1786</f>
        <v>44902</v>
      </c>
      <c r="B1783" s="6">
        <f>TITRES_STAT!D1786</f>
        <v>1.1200000000000001</v>
      </c>
      <c r="C1783" s="2">
        <f t="shared" si="162"/>
        <v>1.1600771756427111</v>
      </c>
      <c r="D1783" s="2">
        <f t="shared" si="164"/>
        <v>1.1614145002785896</v>
      </c>
      <c r="E1783" s="2">
        <f t="shared" si="163"/>
        <v>-1.3373246358785451E-3</v>
      </c>
      <c r="F1783" s="2">
        <f t="shared" si="167"/>
        <v>2.2722239507834943E-3</v>
      </c>
      <c r="G1783" s="2">
        <f t="shared" si="165"/>
        <v>-3.6095485866620394E-3</v>
      </c>
      <c r="H1783" s="2" t="str">
        <f t="shared" si="166"/>
        <v>Hold</v>
      </c>
    </row>
    <row r="1784" spans="1:8" ht="13.5" x14ac:dyDescent="0.25">
      <c r="A1784" s="3">
        <f>TITRES_STAT!B1787</f>
        <v>44903</v>
      </c>
      <c r="B1784" s="6">
        <f>TITRES_STAT!D1787</f>
        <v>1.1000000000000001</v>
      </c>
      <c r="C1784" s="2">
        <f t="shared" si="162"/>
        <v>1.1585268409284477</v>
      </c>
      <c r="D1784" s="2">
        <f t="shared" si="164"/>
        <v>1.1568652780357311</v>
      </c>
      <c r="E1784" s="2">
        <f t="shared" si="163"/>
        <v>1.6615628927165726E-3</v>
      </c>
      <c r="F1784" s="2">
        <f t="shared" si="167"/>
        <v>2.1500917391701103E-3</v>
      </c>
      <c r="G1784" s="2">
        <f t="shared" si="165"/>
        <v>-4.885288464535377E-4</v>
      </c>
      <c r="H1784" s="2" t="str">
        <f t="shared" si="166"/>
        <v>Hold</v>
      </c>
    </row>
    <row r="1785" spans="1:8" ht="13.5" x14ac:dyDescent="0.25">
      <c r="A1785" s="3">
        <f>TITRES_STAT!B1788</f>
        <v>44904</v>
      </c>
      <c r="B1785" s="6">
        <f>TITRES_STAT!D1788</f>
        <v>1.0900000000000001</v>
      </c>
      <c r="C1785" s="2">
        <f t="shared" si="162"/>
        <v>1.1556765577086865</v>
      </c>
      <c r="D1785" s="2">
        <f t="shared" si="164"/>
        <v>1.1519122944775289</v>
      </c>
      <c r="E1785" s="2">
        <f t="shared" si="163"/>
        <v>3.7642632311576385E-3</v>
      </c>
      <c r="F1785" s="2">
        <f t="shared" si="167"/>
        <v>2.472926037567616E-3</v>
      </c>
      <c r="G1785" s="2">
        <f t="shared" si="165"/>
        <v>1.2913371935900225E-3</v>
      </c>
      <c r="H1785" s="2" t="str">
        <f t="shared" si="166"/>
        <v>Sell</v>
      </c>
    </row>
    <row r="1786" spans="1:8" ht="13.5" x14ac:dyDescent="0.25">
      <c r="A1786" s="3">
        <f>TITRES_STAT!B1789</f>
        <v>44907</v>
      </c>
      <c r="B1786" s="6">
        <f>TITRES_STAT!D1789</f>
        <v>1.0900000000000001</v>
      </c>
      <c r="C1786" s="2">
        <f t="shared" si="162"/>
        <v>1.1609570872919655</v>
      </c>
      <c r="D1786" s="2">
        <f t="shared" si="164"/>
        <v>1.1473261985903045</v>
      </c>
      <c r="E1786" s="2">
        <f t="shared" si="163"/>
        <v>1.3630888701660959E-2</v>
      </c>
      <c r="F1786" s="2">
        <f t="shared" si="167"/>
        <v>4.7045185703862846E-3</v>
      </c>
      <c r="G1786" s="2">
        <f t="shared" si="165"/>
        <v>8.9263701312746746E-3</v>
      </c>
      <c r="H1786" s="2" t="str">
        <f t="shared" si="166"/>
        <v>Sell</v>
      </c>
    </row>
    <row r="1787" spans="1:8" ht="13.5" x14ac:dyDescent="0.25">
      <c r="A1787" s="3">
        <f>TITRES_STAT!B1790</f>
        <v>44908</v>
      </c>
      <c r="B1787" s="6">
        <f>TITRES_STAT!D1790</f>
        <v>1.1299999999999999</v>
      </c>
      <c r="C1787" s="2">
        <f t="shared" si="162"/>
        <v>1.1623483046316632</v>
      </c>
      <c r="D1787" s="2">
        <f t="shared" si="164"/>
        <v>1.1460427764725041</v>
      </c>
      <c r="E1787" s="2">
        <f t="shared" si="163"/>
        <v>1.6305528159159088E-2</v>
      </c>
      <c r="F1787" s="2">
        <f t="shared" si="167"/>
        <v>7.0247204881408454E-3</v>
      </c>
      <c r="G1787" s="2">
        <f t="shared" si="165"/>
        <v>9.280807671018243E-3</v>
      </c>
      <c r="H1787" s="2" t="str">
        <f t="shared" si="166"/>
        <v>Sell</v>
      </c>
    </row>
    <row r="1788" spans="1:8" ht="13.5" x14ac:dyDescent="0.25">
      <c r="A1788" s="3">
        <f>TITRES_STAT!B1791</f>
        <v>44909</v>
      </c>
      <c r="B1788" s="6">
        <f>TITRES_STAT!D1791</f>
        <v>1.1399999999999999</v>
      </c>
      <c r="C1788" s="2">
        <f t="shared" si="162"/>
        <v>1.1635254885344841</v>
      </c>
      <c r="D1788" s="2">
        <f t="shared" si="164"/>
        <v>1.1455951634004666</v>
      </c>
      <c r="E1788" s="2">
        <f t="shared" si="163"/>
        <v>1.7930325134017489E-2</v>
      </c>
      <c r="F1788" s="2">
        <f t="shared" si="167"/>
        <v>9.205841417316174E-3</v>
      </c>
      <c r="G1788" s="2">
        <f t="shared" si="165"/>
        <v>8.7244837167013145E-3</v>
      </c>
      <c r="H1788" s="2" t="str">
        <f t="shared" si="166"/>
        <v>Sell</v>
      </c>
    </row>
    <row r="1789" spans="1:8" ht="13.5" x14ac:dyDescent="0.25">
      <c r="A1789" s="3">
        <f>TITRES_STAT!B1792</f>
        <v>44910</v>
      </c>
      <c r="B1789" s="6">
        <f>TITRES_STAT!D1792</f>
        <v>1.1399999999999999</v>
      </c>
      <c r="C1789" s="2">
        <f t="shared" si="162"/>
        <v>1.1645215672214866</v>
      </c>
      <c r="D1789" s="2">
        <f t="shared" si="164"/>
        <v>1.1451807068522841</v>
      </c>
      <c r="E1789" s="2">
        <f t="shared" si="163"/>
        <v>1.9340860369202462E-2</v>
      </c>
      <c r="F1789" s="2">
        <f t="shared" si="167"/>
        <v>1.1232845207693432E-2</v>
      </c>
      <c r="G1789" s="2">
        <f t="shared" si="165"/>
        <v>8.1080151615090298E-3</v>
      </c>
      <c r="H1789" s="2" t="str">
        <f t="shared" si="166"/>
        <v>Sell</v>
      </c>
    </row>
    <row r="1790" spans="1:8" ht="13.5" x14ac:dyDescent="0.25">
      <c r="A1790" s="3">
        <f>TITRES_STAT!B1793</f>
        <v>44911</v>
      </c>
      <c r="B1790" s="6">
        <f>TITRES_STAT!D1793</f>
        <v>1.1399999999999999</v>
      </c>
      <c r="C1790" s="2">
        <f t="shared" si="162"/>
        <v>1.163825941495104</v>
      </c>
      <c r="D1790" s="2">
        <f t="shared" si="164"/>
        <v>1.1447969507891518</v>
      </c>
      <c r="E1790" s="2">
        <f t="shared" si="163"/>
        <v>1.9028990705952209E-2</v>
      </c>
      <c r="F1790" s="2">
        <f t="shared" si="167"/>
        <v>1.2792074307345188E-2</v>
      </c>
      <c r="G1790" s="2">
        <f t="shared" si="165"/>
        <v>6.236916398607021E-3</v>
      </c>
      <c r="H1790" s="2" t="str">
        <f t="shared" si="166"/>
        <v>Sell</v>
      </c>
    </row>
    <row r="1791" spans="1:8" ht="13.5" x14ac:dyDescent="0.25">
      <c r="A1791" s="3">
        <f>TITRES_STAT!B1794</f>
        <v>44914</v>
      </c>
      <c r="B1791" s="6">
        <f>TITRES_STAT!D1794</f>
        <v>1.1100000000000001</v>
      </c>
      <c r="C1791" s="2">
        <f t="shared" si="162"/>
        <v>1.1586219504958573</v>
      </c>
      <c r="D1791" s="2">
        <f t="shared" si="164"/>
        <v>1.1422193988788443</v>
      </c>
      <c r="E1791" s="2">
        <f t="shared" si="163"/>
        <v>1.6402551617012984E-2</v>
      </c>
      <c r="F1791" s="2">
        <f t="shared" si="167"/>
        <v>1.3514169769278748E-2</v>
      </c>
      <c r="G1791" s="2">
        <f t="shared" si="165"/>
        <v>2.8883818477342359E-3</v>
      </c>
      <c r="H1791" s="2" t="str">
        <f t="shared" si="166"/>
        <v>Sell</v>
      </c>
    </row>
    <row r="1792" spans="1:8" ht="13.5" x14ac:dyDescent="0.25">
      <c r="A1792" s="3">
        <f>TITRES_STAT!B1795</f>
        <v>44915</v>
      </c>
      <c r="B1792" s="6">
        <f>TITRES_STAT!D1795</f>
        <v>1.1100000000000001</v>
      </c>
      <c r="C1792" s="2">
        <f t="shared" si="162"/>
        <v>1.152680111958033</v>
      </c>
      <c r="D1792" s="2">
        <f t="shared" si="164"/>
        <v>1.1398327767396705</v>
      </c>
      <c r="E1792" s="2">
        <f t="shared" si="163"/>
        <v>1.2847335218362455E-2</v>
      </c>
      <c r="F1792" s="2">
        <f t="shared" si="167"/>
        <v>1.338080285909549E-2</v>
      </c>
      <c r="G1792" s="2">
        <f t="shared" si="165"/>
        <v>-5.3346764073303535E-4</v>
      </c>
      <c r="H1792" s="2" t="str">
        <f t="shared" si="166"/>
        <v>Hold</v>
      </c>
    </row>
    <row r="1793" spans="1:8" ht="13.5" x14ac:dyDescent="0.25">
      <c r="A1793" s="3">
        <f>TITRES_STAT!B1796</f>
        <v>44916</v>
      </c>
      <c r="B1793" s="6">
        <f>TITRES_STAT!D1796</f>
        <v>1.0900000000000001</v>
      </c>
      <c r="C1793" s="2">
        <f t="shared" si="162"/>
        <v>1.147652402426028</v>
      </c>
      <c r="D1793" s="2">
        <f t="shared" si="164"/>
        <v>1.1361414599441395</v>
      </c>
      <c r="E1793" s="2">
        <f t="shared" si="163"/>
        <v>1.1510942481888442E-2</v>
      </c>
      <c r="F1793" s="2">
        <f t="shared" si="167"/>
        <v>1.3006830783654081E-2</v>
      </c>
      <c r="G1793" s="2">
        <f t="shared" si="165"/>
        <v>-1.4958883017656393E-3</v>
      </c>
      <c r="H1793" s="2" t="str">
        <f t="shared" si="166"/>
        <v>Hold</v>
      </c>
    </row>
    <row r="1794" spans="1:8" ht="13.5" x14ac:dyDescent="0.25">
      <c r="A1794" s="3">
        <f>TITRES_STAT!B1797</f>
        <v>44917</v>
      </c>
      <c r="B1794" s="6">
        <f>TITRES_STAT!D1797</f>
        <v>1.08</v>
      </c>
      <c r="C1794" s="2">
        <f t="shared" si="162"/>
        <v>1.1403212635912545</v>
      </c>
      <c r="D1794" s="2">
        <f t="shared" si="164"/>
        <v>1.1319828332816106</v>
      </c>
      <c r="E1794" s="2">
        <f t="shared" si="163"/>
        <v>8.3384303096438739E-3</v>
      </c>
      <c r="F1794" s="2">
        <f t="shared" si="167"/>
        <v>1.2073150688852041E-2</v>
      </c>
      <c r="G1794" s="2">
        <f t="shared" si="165"/>
        <v>-3.734720379208167E-3</v>
      </c>
      <c r="H1794" s="2" t="str">
        <f t="shared" si="166"/>
        <v>Hold</v>
      </c>
    </row>
    <row r="1795" spans="1:8" ht="13.5" x14ac:dyDescent="0.25">
      <c r="A1795" s="3">
        <f>TITRES_STAT!B1798</f>
        <v>44918</v>
      </c>
      <c r="B1795" s="6">
        <f>TITRES_STAT!D1798</f>
        <v>1.08</v>
      </c>
      <c r="C1795" s="2">
        <f t="shared" si="162"/>
        <v>1.1325795307310615</v>
      </c>
      <c r="D1795" s="2">
        <f t="shared" si="164"/>
        <v>1.1281322530385285</v>
      </c>
      <c r="E1795" s="2">
        <f t="shared" si="163"/>
        <v>4.4472776925330582E-3</v>
      </c>
      <c r="F1795" s="2">
        <f t="shared" si="167"/>
        <v>1.0547976089588245E-2</v>
      </c>
      <c r="G1795" s="2">
        <f t="shared" si="165"/>
        <v>-6.1006983970551872E-3</v>
      </c>
      <c r="H1795" s="2" t="str">
        <f t="shared" si="166"/>
        <v>Hold</v>
      </c>
    </row>
    <row r="1796" spans="1:8" ht="13.5" x14ac:dyDescent="0.25">
      <c r="A1796" s="3">
        <f>TITRES_STAT!B1799</f>
        <v>44921</v>
      </c>
      <c r="B1796" s="6">
        <f>TITRES_STAT!D1799</f>
        <v>1.08</v>
      </c>
      <c r="C1796" s="2">
        <f t="shared" si="162"/>
        <v>1.1260288336955138</v>
      </c>
      <c r="D1796" s="2">
        <f t="shared" si="164"/>
        <v>1.1245669009616006</v>
      </c>
      <c r="E1796" s="2">
        <f t="shared" si="163"/>
        <v>1.4619327339131516E-3</v>
      </c>
      <c r="F1796" s="2">
        <f t="shared" si="167"/>
        <v>8.7307674184532273E-3</v>
      </c>
      <c r="G1796" s="2">
        <f t="shared" si="165"/>
        <v>-7.2688346845400757E-3</v>
      </c>
      <c r="H1796" s="2" t="str">
        <f t="shared" si="166"/>
        <v>Hold</v>
      </c>
    </row>
    <row r="1797" spans="1:8" ht="13.5" x14ac:dyDescent="0.25">
      <c r="A1797" s="3">
        <f>TITRES_STAT!B1800</f>
        <v>44922</v>
      </c>
      <c r="B1797" s="6">
        <f>TITRES_STAT!D1800</f>
        <v>1.06</v>
      </c>
      <c r="C1797" s="2">
        <f t="shared" si="162"/>
        <v>1.1266397823577423</v>
      </c>
      <c r="D1797" s="2">
        <f t="shared" si="164"/>
        <v>1.1197841675570375</v>
      </c>
      <c r="E1797" s="2">
        <f t="shared" si="163"/>
        <v>6.8556148007048456E-3</v>
      </c>
      <c r="F1797" s="2">
        <f t="shared" si="167"/>
        <v>8.3557368949035513E-3</v>
      </c>
      <c r="G1797" s="2">
        <f t="shared" si="165"/>
        <v>-1.5001220941987057E-3</v>
      </c>
      <c r="H1797" s="2" t="str">
        <f t="shared" si="166"/>
        <v>Hold</v>
      </c>
    </row>
    <row r="1798" spans="1:8" ht="13.5" x14ac:dyDescent="0.25">
      <c r="A1798" s="3">
        <f>TITRES_STAT!B1801</f>
        <v>44923</v>
      </c>
      <c r="B1798" s="6">
        <f>TITRES_STAT!D1801</f>
        <v>1.03</v>
      </c>
      <c r="C1798" s="2">
        <f t="shared" si="162"/>
        <v>1.1286952004565511</v>
      </c>
      <c r="D1798" s="2">
        <f t="shared" si="164"/>
        <v>1.1131334884787385</v>
      </c>
      <c r="E1798" s="2">
        <f t="shared" si="163"/>
        <v>1.5561711977812642E-2</v>
      </c>
      <c r="F1798" s="2">
        <f t="shared" si="167"/>
        <v>9.7969319114853699E-3</v>
      </c>
      <c r="G1798" s="2">
        <f t="shared" si="165"/>
        <v>5.7647800663272724E-3</v>
      </c>
      <c r="H1798" s="2" t="str">
        <f t="shared" si="166"/>
        <v>Sell</v>
      </c>
    </row>
    <row r="1799" spans="1:8" ht="13.5" x14ac:dyDescent="0.25">
      <c r="A1799" s="3">
        <f>TITRES_STAT!B1802</f>
        <v>44924</v>
      </c>
      <c r="B1799" s="6">
        <f>TITRES_STAT!D1802</f>
        <v>1.05</v>
      </c>
      <c r="C1799" s="2">
        <f t="shared" si="162"/>
        <v>1.1304344003863125</v>
      </c>
      <c r="D1799" s="2">
        <f t="shared" si="164"/>
        <v>1.1084569337766097</v>
      </c>
      <c r="E1799" s="2">
        <f t="shared" si="163"/>
        <v>2.1977466609702789E-2</v>
      </c>
      <c r="F1799" s="2">
        <f t="shared" si="167"/>
        <v>1.2233038851128855E-2</v>
      </c>
      <c r="G1799" s="2">
        <f t="shared" si="165"/>
        <v>9.7444277585739345E-3</v>
      </c>
      <c r="H1799" s="2" t="str">
        <f t="shared" si="166"/>
        <v>Sell</v>
      </c>
    </row>
    <row r="1800" spans="1:8" ht="13.5" x14ac:dyDescent="0.25">
      <c r="A1800" s="3">
        <f>TITRES_STAT!B1803</f>
        <v>44925</v>
      </c>
      <c r="B1800" s="6">
        <f>TITRES_STAT!D1803</f>
        <v>1.0900000000000001</v>
      </c>
      <c r="C1800" s="2">
        <f t="shared" si="162"/>
        <v>1.1319060310961107</v>
      </c>
      <c r="D1800" s="2">
        <f t="shared" si="164"/>
        <v>1.1070897534968609</v>
      </c>
      <c r="E1800" s="2">
        <f t="shared" si="163"/>
        <v>2.4816277599249759E-2</v>
      </c>
      <c r="F1800" s="2">
        <f t="shared" si="167"/>
        <v>1.4749686600753036E-2</v>
      </c>
      <c r="G1800" s="2">
        <f t="shared" si="165"/>
        <v>1.0066590998496723E-2</v>
      </c>
      <c r="H1800" s="2" t="str">
        <f t="shared" si="166"/>
        <v>Sell</v>
      </c>
    </row>
    <row r="1801" spans="1:8" ht="13.5" x14ac:dyDescent="0.25">
      <c r="A1801" s="3">
        <f>TITRES_STAT!B1804</f>
        <v>44928</v>
      </c>
      <c r="B1801" s="6">
        <f>TITRES_STAT!D1804</f>
        <v>1.07</v>
      </c>
      <c r="C1801" s="2">
        <f t="shared" si="162"/>
        <v>1.1285358724659398</v>
      </c>
      <c r="D1801" s="2">
        <f t="shared" si="164"/>
        <v>1.1043423643489454</v>
      </c>
      <c r="E1801" s="2">
        <f t="shared" si="163"/>
        <v>2.4193508116994389E-2</v>
      </c>
      <c r="F1801" s="2">
        <f t="shared" si="167"/>
        <v>1.6638450904001307E-2</v>
      </c>
      <c r="G1801" s="2">
        <f t="shared" si="165"/>
        <v>7.5550572129930819E-3</v>
      </c>
      <c r="H1801" s="2" t="str">
        <f t="shared" si="166"/>
        <v>Sell</v>
      </c>
    </row>
    <row r="1802" spans="1:8" ht="13.5" x14ac:dyDescent="0.25">
      <c r="A1802" s="3">
        <f>TITRES_STAT!B1805</f>
        <v>44929</v>
      </c>
      <c r="B1802" s="6">
        <f>TITRES_STAT!D1805</f>
        <v>1.07</v>
      </c>
      <c r="C1802" s="2">
        <f t="shared" si="162"/>
        <v>1.1256841997788722</v>
      </c>
      <c r="D1802" s="2">
        <f t="shared" si="164"/>
        <v>1.101798485508283</v>
      </c>
      <c r="E1802" s="2">
        <f t="shared" si="163"/>
        <v>2.3885714270589276E-2</v>
      </c>
      <c r="F1802" s="2">
        <f t="shared" si="167"/>
        <v>1.80879035773189E-2</v>
      </c>
      <c r="G1802" s="2">
        <f t="shared" si="165"/>
        <v>5.7978106932703756E-3</v>
      </c>
      <c r="H1802" s="2" t="str">
        <f t="shared" si="166"/>
        <v>Sell</v>
      </c>
    </row>
    <row r="1803" spans="1:8" ht="13.5" x14ac:dyDescent="0.25">
      <c r="A1803" s="3">
        <f>TITRES_STAT!B1806</f>
        <v>44930</v>
      </c>
      <c r="B1803" s="6">
        <f>TITRES_STAT!D1806</f>
        <v>1.05</v>
      </c>
      <c r="C1803" s="2">
        <f t="shared" si="162"/>
        <v>1.120194322889815</v>
      </c>
      <c r="D1803" s="2">
        <f t="shared" si="164"/>
        <v>1.0979615606558175</v>
      </c>
      <c r="E1803" s="2">
        <f t="shared" si="163"/>
        <v>2.2232762233997505E-2</v>
      </c>
      <c r="F1803" s="2">
        <f t="shared" si="167"/>
        <v>1.8916875308654622E-2</v>
      </c>
      <c r="G1803" s="2">
        <f t="shared" si="165"/>
        <v>3.3158869253428827E-3</v>
      </c>
      <c r="H1803" s="2" t="str">
        <f t="shared" si="166"/>
        <v>Sell</v>
      </c>
    </row>
    <row r="1804" spans="1:8" ht="13.5" x14ac:dyDescent="0.25">
      <c r="A1804" s="3">
        <f>TITRES_STAT!B1807</f>
        <v>44931</v>
      </c>
      <c r="B1804" s="6">
        <f>TITRES_STAT!D1807</f>
        <v>1.06</v>
      </c>
      <c r="C1804" s="2">
        <f t="shared" si="162"/>
        <v>1.1140105809067666</v>
      </c>
      <c r="D1804" s="2">
        <f t="shared" si="164"/>
        <v>1.095149593199831</v>
      </c>
      <c r="E1804" s="2">
        <f t="shared" si="163"/>
        <v>1.8860987706935672E-2</v>
      </c>
      <c r="F1804" s="2">
        <f t="shared" si="167"/>
        <v>1.8905697788310832E-2</v>
      </c>
      <c r="G1804" s="2">
        <f t="shared" si="165"/>
        <v>-4.4710081375159971E-5</v>
      </c>
      <c r="H1804" s="2" t="str">
        <f t="shared" si="166"/>
        <v>Hold</v>
      </c>
    </row>
    <row r="1805" spans="1:8" ht="13.5" x14ac:dyDescent="0.25">
      <c r="A1805" s="3">
        <f>TITRES_STAT!B1808</f>
        <v>44932</v>
      </c>
      <c r="B1805" s="6">
        <f>TITRES_STAT!D1808</f>
        <v>1.06</v>
      </c>
      <c r="C1805" s="2">
        <f t="shared" si="162"/>
        <v>1.1087781838441872</v>
      </c>
      <c r="D1805" s="2">
        <f t="shared" si="164"/>
        <v>1.0925459196294731</v>
      </c>
      <c r="E1805" s="2">
        <f t="shared" si="163"/>
        <v>1.6232264214714132E-2</v>
      </c>
      <c r="F1805" s="2">
        <f t="shared" si="167"/>
        <v>1.8371011073591494E-2</v>
      </c>
      <c r="G1805" s="2">
        <f t="shared" si="165"/>
        <v>-2.138746858877362E-3</v>
      </c>
      <c r="H1805" s="2" t="str">
        <f t="shared" si="166"/>
        <v>Hold</v>
      </c>
    </row>
    <row r="1806" spans="1:8" ht="13.5" x14ac:dyDescent="0.25">
      <c r="A1806" s="3">
        <f>TITRES_STAT!B1809</f>
        <v>44935</v>
      </c>
      <c r="B1806" s="6">
        <f>TITRES_STAT!D1809</f>
        <v>1.06</v>
      </c>
      <c r="C1806" s="2">
        <f t="shared" si="162"/>
        <v>1.1043507709450815</v>
      </c>
      <c r="D1806" s="2">
        <f t="shared" si="164"/>
        <v>1.0901351107680306</v>
      </c>
      <c r="E1806" s="2">
        <f t="shared" si="163"/>
        <v>1.4215660177050893E-2</v>
      </c>
      <c r="F1806" s="2">
        <f t="shared" si="167"/>
        <v>1.7539940894283373E-2</v>
      </c>
      <c r="G1806" s="2">
        <f t="shared" si="165"/>
        <v>-3.3242807172324806E-3</v>
      </c>
      <c r="H1806" s="2" t="str">
        <f t="shared" si="166"/>
        <v>Hold</v>
      </c>
    </row>
    <row r="1807" spans="1:8" ht="13.5" x14ac:dyDescent="0.25">
      <c r="A1807" s="3">
        <f>TITRES_STAT!B1810</f>
        <v>44936</v>
      </c>
      <c r="B1807" s="6">
        <f>TITRES_STAT!D1810</f>
        <v>1.05</v>
      </c>
      <c r="C1807" s="2">
        <f t="shared" ref="C1807:C1870" si="168">$C$4*B1797+C1806*(1-$C$4)</f>
        <v>1.0975275754150688</v>
      </c>
      <c r="D1807" s="2">
        <f t="shared" si="164"/>
        <v>1.0871621396000284</v>
      </c>
      <c r="E1807" s="2">
        <f t="shared" si="163"/>
        <v>1.0365435815040458E-2</v>
      </c>
      <c r="F1807" s="2">
        <f t="shared" si="167"/>
        <v>1.6105039878434792E-2</v>
      </c>
      <c r="G1807" s="2">
        <f t="shared" si="165"/>
        <v>-5.7396040633943338E-3</v>
      </c>
      <c r="H1807" s="2" t="str">
        <f t="shared" si="166"/>
        <v>Hold</v>
      </c>
    </row>
    <row r="1808" spans="1:8" ht="13.5" x14ac:dyDescent="0.25">
      <c r="A1808" s="3">
        <f>TITRES_STAT!B1811</f>
        <v>44937</v>
      </c>
      <c r="B1808" s="6">
        <f>TITRES_STAT!D1811</f>
        <v>1.05</v>
      </c>
      <c r="C1808" s="2">
        <f t="shared" si="168"/>
        <v>1.0871387176589045</v>
      </c>
      <c r="D1808" s="2">
        <f t="shared" si="164"/>
        <v>1.0844093885185448</v>
      </c>
      <c r="E1808" s="2">
        <f t="shared" si="163"/>
        <v>2.7293291403596154E-3</v>
      </c>
      <c r="F1808" s="2">
        <f t="shared" si="167"/>
        <v>1.3429897730819757E-2</v>
      </c>
      <c r="G1808" s="2">
        <f t="shared" si="165"/>
        <v>-1.0700568590460141E-2</v>
      </c>
      <c r="H1808" s="2" t="str">
        <f t="shared" si="166"/>
        <v>Hold</v>
      </c>
    </row>
    <row r="1809" spans="1:8" ht="13.5" x14ac:dyDescent="0.25">
      <c r="A1809" s="3">
        <f>TITRES_STAT!B1812</f>
        <v>44938</v>
      </c>
      <c r="B1809" s="6">
        <f>TITRES_STAT!D1812</f>
        <v>1.04</v>
      </c>
      <c r="C1809" s="2">
        <f t="shared" si="168"/>
        <v>1.0814250687883038</v>
      </c>
      <c r="D1809" s="2">
        <f t="shared" si="164"/>
        <v>1.0811198041838379</v>
      </c>
      <c r="E1809" s="2">
        <f t="shared" si="163"/>
        <v>3.0526460446589354E-4</v>
      </c>
      <c r="F1809" s="2">
        <f t="shared" si="167"/>
        <v>1.0804971105548985E-2</v>
      </c>
      <c r="G1809" s="2">
        <f t="shared" si="165"/>
        <v>-1.0499706501083091E-2</v>
      </c>
      <c r="H1809" s="2" t="str">
        <f t="shared" si="166"/>
        <v>Hold</v>
      </c>
    </row>
    <row r="1810" spans="1:8" ht="13.5" x14ac:dyDescent="0.25">
      <c r="A1810" s="3">
        <f>TITRES_STAT!B1813</f>
        <v>44939</v>
      </c>
      <c r="B1810" s="6">
        <f>TITRES_STAT!D1813</f>
        <v>1.05</v>
      </c>
      <c r="C1810" s="2">
        <f t="shared" si="168"/>
        <v>1.0827442889747187</v>
      </c>
      <c r="D1810" s="2">
        <f t="shared" si="164"/>
        <v>1.0788146335035536</v>
      </c>
      <c r="E1810" s="2">
        <f t="shared" si="163"/>
        <v>3.9296554711651943E-3</v>
      </c>
      <c r="F1810" s="2">
        <f t="shared" si="167"/>
        <v>9.4299079786722261E-3</v>
      </c>
      <c r="G1810" s="2">
        <f t="shared" si="165"/>
        <v>-5.5002525075070318E-3</v>
      </c>
      <c r="H1810" s="2" t="str">
        <f t="shared" si="166"/>
        <v>Hold</v>
      </c>
    </row>
    <row r="1811" spans="1:8" ht="13.5" x14ac:dyDescent="0.25">
      <c r="A1811" s="3">
        <f>TITRES_STAT!B1814</f>
        <v>44942</v>
      </c>
      <c r="B1811" s="6">
        <f>TITRES_STAT!D1814</f>
        <v>1.05</v>
      </c>
      <c r="C1811" s="2">
        <f t="shared" si="168"/>
        <v>1.0807836291324544</v>
      </c>
      <c r="D1811" s="2">
        <f t="shared" si="164"/>
        <v>1.0766802162069939</v>
      </c>
      <c r="E1811" s="2">
        <f t="shared" si="163"/>
        <v>4.103412925460459E-3</v>
      </c>
      <c r="F1811" s="2">
        <f t="shared" si="167"/>
        <v>8.3646089680298741E-3</v>
      </c>
      <c r="G1811" s="2">
        <f t="shared" si="165"/>
        <v>-4.2611960425694151E-3</v>
      </c>
      <c r="H1811" s="2" t="str">
        <f t="shared" si="166"/>
        <v>Hold</v>
      </c>
    </row>
    <row r="1812" spans="1:8" ht="13.5" x14ac:dyDescent="0.25">
      <c r="A1812" s="3">
        <f>TITRES_STAT!B1815</f>
        <v>44943</v>
      </c>
      <c r="B1812" s="6">
        <f>TITRES_STAT!D1815</f>
        <v>1.05</v>
      </c>
      <c r="C1812" s="2">
        <f t="shared" si="168"/>
        <v>1.079124609265923</v>
      </c>
      <c r="D1812" s="2">
        <f t="shared" si="164"/>
        <v>1.0747039038953647</v>
      </c>
      <c r="E1812" s="2">
        <f t="shared" si="163"/>
        <v>4.4207053705582755E-3</v>
      </c>
      <c r="F1812" s="2">
        <f t="shared" si="167"/>
        <v>7.5758282485355547E-3</v>
      </c>
      <c r="G1812" s="2">
        <f t="shared" si="165"/>
        <v>-3.1551228779772792E-3</v>
      </c>
      <c r="H1812" s="2" t="str">
        <f t="shared" si="166"/>
        <v>Hold</v>
      </c>
    </row>
    <row r="1813" spans="1:8" ht="13.5" x14ac:dyDescent="0.25">
      <c r="A1813" s="3">
        <f>TITRES_STAT!B1816</f>
        <v>44944</v>
      </c>
      <c r="B1813" s="6">
        <f>TITRES_STAT!D1816</f>
        <v>1.04</v>
      </c>
      <c r="C1813" s="2">
        <f t="shared" si="168"/>
        <v>1.0746439001480887</v>
      </c>
      <c r="D1813" s="2">
        <f t="shared" si="164"/>
        <v>1.07213324434756</v>
      </c>
      <c r="E1813" s="2">
        <f t="shared" si="163"/>
        <v>2.5106558005287827E-3</v>
      </c>
      <c r="F1813" s="2">
        <f t="shared" si="167"/>
        <v>6.5627937589342001E-3</v>
      </c>
      <c r="G1813" s="2">
        <f t="shared" si="165"/>
        <v>-4.0521379584054175E-3</v>
      </c>
      <c r="H1813" s="2" t="str">
        <f t="shared" si="166"/>
        <v>Hold</v>
      </c>
    </row>
    <row r="1814" spans="1:8" ht="13.5" x14ac:dyDescent="0.25">
      <c r="A1814" s="3">
        <f>TITRES_STAT!B1817</f>
        <v>44945</v>
      </c>
      <c r="B1814" s="6">
        <f>TITRES_STAT!D1817</f>
        <v>1.04</v>
      </c>
      <c r="C1814" s="2">
        <f t="shared" si="168"/>
        <v>1.0723909924329982</v>
      </c>
      <c r="D1814" s="2">
        <f t="shared" si="164"/>
        <v>1.0697530040255185</v>
      </c>
      <c r="E1814" s="2">
        <f t="shared" si="163"/>
        <v>2.6379884074796411E-3</v>
      </c>
      <c r="F1814" s="2">
        <f t="shared" si="167"/>
        <v>5.7778326886432892E-3</v>
      </c>
      <c r="G1814" s="2">
        <f t="shared" si="165"/>
        <v>-3.1398442811636481E-3</v>
      </c>
      <c r="H1814" s="2" t="str">
        <f t="shared" si="166"/>
        <v>Hold</v>
      </c>
    </row>
    <row r="1815" spans="1:8" ht="13.5" x14ac:dyDescent="0.25">
      <c r="A1815" s="3">
        <f>TITRES_STAT!B1818</f>
        <v>44946</v>
      </c>
      <c r="B1815" s="6">
        <f>TITRES_STAT!D1818</f>
        <v>1.04</v>
      </c>
      <c r="C1815" s="2">
        <f t="shared" si="168"/>
        <v>1.0704846859048447</v>
      </c>
      <c r="D1815" s="2">
        <f t="shared" si="164"/>
        <v>1.0675490778014061</v>
      </c>
      <c r="E1815" s="2">
        <f t="shared" si="163"/>
        <v>2.935608103438625E-3</v>
      </c>
      <c r="F1815" s="2">
        <f t="shared" si="167"/>
        <v>5.209387771602356E-3</v>
      </c>
      <c r="G1815" s="2">
        <f t="shared" si="165"/>
        <v>-2.273779668163731E-3</v>
      </c>
      <c r="H1815" s="2" t="str">
        <f t="shared" si="166"/>
        <v>Hold</v>
      </c>
    </row>
    <row r="1816" spans="1:8" ht="13.5" x14ac:dyDescent="0.25">
      <c r="A1816" s="3">
        <f>TITRES_STAT!B1819</f>
        <v>44949</v>
      </c>
      <c r="B1816" s="6">
        <f>TITRES_STAT!D1819</f>
        <v>1.04</v>
      </c>
      <c r="C1816" s="2">
        <f t="shared" si="168"/>
        <v>1.0688716573040993</v>
      </c>
      <c r="D1816" s="2">
        <f t="shared" si="164"/>
        <v>1.0655084053716724</v>
      </c>
      <c r="E1816" s="2">
        <f t="shared" si="163"/>
        <v>3.363251932426925E-3</v>
      </c>
      <c r="F1816" s="2">
        <f t="shared" si="167"/>
        <v>4.8401606037672702E-3</v>
      </c>
      <c r="G1816" s="2">
        <f t="shared" si="165"/>
        <v>-1.4769086713403452E-3</v>
      </c>
      <c r="H1816" s="2" t="str">
        <f t="shared" si="166"/>
        <v>Hold</v>
      </c>
    </row>
    <row r="1817" spans="1:8" ht="13.5" x14ac:dyDescent="0.25">
      <c r="A1817" s="3">
        <f>TITRES_STAT!B1820</f>
        <v>44950</v>
      </c>
      <c r="B1817" s="6">
        <f>TITRES_STAT!D1820</f>
        <v>1.02</v>
      </c>
      <c r="C1817" s="2">
        <f t="shared" si="168"/>
        <v>1.0659683254111609</v>
      </c>
      <c r="D1817" s="2">
        <f t="shared" si="164"/>
        <v>1.0621374123811782</v>
      </c>
      <c r="E1817" s="2">
        <f t="shared" si="163"/>
        <v>3.8309130299827299E-3</v>
      </c>
      <c r="F1817" s="2">
        <f t="shared" si="167"/>
        <v>4.6383110890103624E-3</v>
      </c>
      <c r="G1817" s="2">
        <f t="shared" si="165"/>
        <v>-8.0739805902763258E-4</v>
      </c>
      <c r="H1817" s="2" t="str">
        <f t="shared" si="166"/>
        <v>Hold</v>
      </c>
    </row>
    <row r="1818" spans="1:8" ht="13.5" x14ac:dyDescent="0.25">
      <c r="A1818" s="3">
        <f>TITRES_STAT!B1821</f>
        <v>44951</v>
      </c>
      <c r="B1818" s="6">
        <f>TITRES_STAT!D1821</f>
        <v>1.08</v>
      </c>
      <c r="C1818" s="2">
        <f t="shared" si="168"/>
        <v>1.0635116599632901</v>
      </c>
      <c r="D1818" s="2">
        <f t="shared" si="164"/>
        <v>1.0634605670196096</v>
      </c>
      <c r="E1818" s="2">
        <f t="shared" si="163"/>
        <v>5.1092943680552949E-5</v>
      </c>
      <c r="F1818" s="2">
        <f t="shared" si="167"/>
        <v>3.7208674599444004E-3</v>
      </c>
      <c r="G1818" s="2">
        <f t="shared" si="165"/>
        <v>-3.6697745162638474E-3</v>
      </c>
      <c r="H1818" s="2" t="str">
        <f t="shared" si="166"/>
        <v>Hold</v>
      </c>
    </row>
    <row r="1819" spans="1:8" ht="13.5" x14ac:dyDescent="0.25">
      <c r="A1819" s="3">
        <f>TITRES_STAT!B1822</f>
        <v>44952</v>
      </c>
      <c r="B1819" s="6">
        <f>TITRES_STAT!D1822</f>
        <v>1.1000000000000001</v>
      </c>
      <c r="C1819" s="2">
        <f t="shared" si="168"/>
        <v>1.0598944815073994</v>
      </c>
      <c r="D1819" s="2">
        <f t="shared" si="164"/>
        <v>1.0661671916848237</v>
      </c>
      <c r="E1819" s="2">
        <f t="shared" si="163"/>
        <v>-6.2727101774242566E-3</v>
      </c>
      <c r="F1819" s="2">
        <f t="shared" si="167"/>
        <v>1.7221519324706689E-3</v>
      </c>
      <c r="G1819" s="2">
        <f t="shared" si="165"/>
        <v>-7.9948621098949249E-3</v>
      </c>
      <c r="H1819" s="2" t="str">
        <f t="shared" si="166"/>
        <v>Hold</v>
      </c>
    </row>
    <row r="1820" spans="1:8" ht="13.5" x14ac:dyDescent="0.25">
      <c r="A1820" s="3">
        <f>TITRES_STAT!B1823</f>
        <v>44953</v>
      </c>
      <c r="B1820" s="6">
        <f>TITRES_STAT!D1823</f>
        <v>1.1299999999999999</v>
      </c>
      <c r="C1820" s="2">
        <f t="shared" si="168"/>
        <v>1.0583722535831841</v>
      </c>
      <c r="D1820" s="2">
        <f t="shared" si="164"/>
        <v>1.0708955478563182</v>
      </c>
      <c r="E1820" s="2">
        <f t="shared" ref="E1820:E1883" si="169">C1820-D1820</f>
        <v>-1.2523294273134145E-2</v>
      </c>
      <c r="F1820" s="2">
        <f t="shared" si="167"/>
        <v>-1.1269373086502941E-3</v>
      </c>
      <c r="G1820" s="2">
        <f t="shared" si="165"/>
        <v>-1.139635696448385E-2</v>
      </c>
      <c r="H1820" s="2" t="str">
        <f t="shared" si="166"/>
        <v>Hold</v>
      </c>
    </row>
    <row r="1821" spans="1:8" ht="13.5" x14ac:dyDescent="0.25">
      <c r="A1821" s="3">
        <f>TITRES_STAT!B1824</f>
        <v>44956</v>
      </c>
      <c r="B1821" s="6">
        <f>TITRES_STAT!D1824</f>
        <v>1.1399999999999999</v>
      </c>
      <c r="C1821" s="2">
        <f t="shared" si="168"/>
        <v>1.0570842145703865</v>
      </c>
      <c r="D1821" s="2">
        <f t="shared" ref="D1821:D1884" si="170">$D$4*B1821+(1-$D$4)*D1820</f>
        <v>1.0760143961632576</v>
      </c>
      <c r="E1821" s="2">
        <f t="shared" si="169"/>
        <v>-1.8930181592871076E-2</v>
      </c>
      <c r="F1821" s="2">
        <f t="shared" si="167"/>
        <v>-4.6875861654944503E-3</v>
      </c>
      <c r="G1821" s="2">
        <f t="shared" si="165"/>
        <v>-1.4242595427376626E-2</v>
      </c>
      <c r="H1821" s="2" t="str">
        <f t="shared" si="166"/>
        <v>Hold</v>
      </c>
    </row>
    <row r="1822" spans="1:8" ht="13.5" x14ac:dyDescent="0.25">
      <c r="A1822" s="3">
        <f>TITRES_STAT!B1825</f>
        <v>44957</v>
      </c>
      <c r="B1822" s="6">
        <f>TITRES_STAT!D1825</f>
        <v>1.1399999999999999</v>
      </c>
      <c r="C1822" s="2">
        <f t="shared" si="168"/>
        <v>1.0559943354057117</v>
      </c>
      <c r="D1822" s="2">
        <f t="shared" si="170"/>
        <v>1.0807540705215346</v>
      </c>
      <c r="E1822" s="2">
        <f t="shared" si="169"/>
        <v>-2.4759735115822856E-2</v>
      </c>
      <c r="F1822" s="2">
        <f t="shared" si="167"/>
        <v>-8.7020159555601315E-3</v>
      </c>
      <c r="G1822" s="2">
        <f t="shared" si="165"/>
        <v>-1.6057719160262725E-2</v>
      </c>
      <c r="H1822" s="2" t="str">
        <f t="shared" si="166"/>
        <v>Hold</v>
      </c>
    </row>
    <row r="1823" spans="1:8" ht="13.5" x14ac:dyDescent="0.25">
      <c r="A1823" s="3">
        <f>TITRES_STAT!B1826</f>
        <v>44958</v>
      </c>
      <c r="B1823" s="6">
        <f>TITRES_STAT!D1826</f>
        <v>1.1200000000000001</v>
      </c>
      <c r="C1823" s="2">
        <f t="shared" si="168"/>
        <v>1.0535336684202177</v>
      </c>
      <c r="D1823" s="2">
        <f t="shared" si="170"/>
        <v>1.0836611764088282</v>
      </c>
      <c r="E1823" s="2">
        <f t="shared" si="169"/>
        <v>-3.0127507988610525E-2</v>
      </c>
      <c r="F1823" s="2">
        <f t="shared" si="167"/>
        <v>-1.2987114362170211E-2</v>
      </c>
      <c r="G1823" s="2">
        <f t="shared" si="165"/>
        <v>-1.7140393626440313E-2</v>
      </c>
      <c r="H1823" s="2" t="str">
        <f t="shared" si="166"/>
        <v>Hold</v>
      </c>
    </row>
    <row r="1824" spans="1:8" ht="13.5" x14ac:dyDescent="0.25">
      <c r="A1824" s="3">
        <f>TITRES_STAT!B1827</f>
        <v>44959</v>
      </c>
      <c r="B1824" s="6">
        <f>TITRES_STAT!D1827</f>
        <v>1.1100000000000001</v>
      </c>
      <c r="C1824" s="2">
        <f t="shared" si="168"/>
        <v>1.0514515655863379</v>
      </c>
      <c r="D1824" s="2">
        <f t="shared" si="170"/>
        <v>1.0856122003785447</v>
      </c>
      <c r="E1824" s="2">
        <f t="shared" si="169"/>
        <v>-3.4160634792206768E-2</v>
      </c>
      <c r="F1824" s="2">
        <f t="shared" si="167"/>
        <v>-1.7221818448177523E-2</v>
      </c>
      <c r="G1824" s="2">
        <f t="shared" si="165"/>
        <v>-1.6938816344029245E-2</v>
      </c>
      <c r="H1824" s="2" t="str">
        <f t="shared" si="166"/>
        <v>Hold</v>
      </c>
    </row>
    <row r="1825" spans="1:8" ht="13.5" x14ac:dyDescent="0.25">
      <c r="A1825" s="3">
        <f>TITRES_STAT!B1828</f>
        <v>44960</v>
      </c>
      <c r="B1825" s="6">
        <f>TITRES_STAT!D1828</f>
        <v>1.1000000000000001</v>
      </c>
      <c r="C1825" s="2">
        <f t="shared" si="168"/>
        <v>1.0496897862653629</v>
      </c>
      <c r="D1825" s="2">
        <f t="shared" si="170"/>
        <v>1.0866779633134673</v>
      </c>
      <c r="E1825" s="2">
        <f t="shared" si="169"/>
        <v>-3.698817704810442E-2</v>
      </c>
      <c r="F1825" s="2">
        <f t="shared" si="167"/>
        <v>-2.1175090168162904E-2</v>
      </c>
      <c r="G1825" s="2">
        <f t="shared" si="165"/>
        <v>-1.5813086879941516E-2</v>
      </c>
      <c r="H1825" s="2" t="str">
        <f t="shared" si="166"/>
        <v>Hold</v>
      </c>
    </row>
    <row r="1826" spans="1:8" ht="13.5" x14ac:dyDescent="0.25">
      <c r="A1826" s="3">
        <f>TITRES_STAT!B1829</f>
        <v>44963</v>
      </c>
      <c r="B1826" s="6">
        <f>TITRES_STAT!D1829</f>
        <v>1.08</v>
      </c>
      <c r="C1826" s="2">
        <f t="shared" si="168"/>
        <v>1.0481990499168454</v>
      </c>
      <c r="D1826" s="2">
        <f t="shared" si="170"/>
        <v>1.0861832993643217</v>
      </c>
      <c r="E1826" s="2">
        <f t="shared" si="169"/>
        <v>-3.7984249447476248E-2</v>
      </c>
      <c r="F1826" s="2">
        <f t="shared" si="167"/>
        <v>-2.4536922024025576E-2</v>
      </c>
      <c r="G1826" s="2">
        <f t="shared" si="165"/>
        <v>-1.3447327423450672E-2</v>
      </c>
      <c r="H1826" s="2" t="str">
        <f t="shared" si="166"/>
        <v>Hold</v>
      </c>
    </row>
    <row r="1827" spans="1:8" ht="13.5" x14ac:dyDescent="0.25">
      <c r="A1827" s="3">
        <f>TITRES_STAT!B1830</f>
        <v>44964</v>
      </c>
      <c r="B1827" s="6">
        <f>TITRES_STAT!D1830</f>
        <v>1.07</v>
      </c>
      <c r="C1827" s="2">
        <f t="shared" si="168"/>
        <v>1.043860734545023</v>
      </c>
      <c r="D1827" s="2">
        <f t="shared" si="170"/>
        <v>1.0849845364484461</v>
      </c>
      <c r="E1827" s="2">
        <f t="shared" si="169"/>
        <v>-4.1123801903423018E-2</v>
      </c>
      <c r="F1827" s="2">
        <f t="shared" si="167"/>
        <v>-2.7854297999905069E-2</v>
      </c>
      <c r="G1827" s="2">
        <f t="shared" si="165"/>
        <v>-1.326950390351795E-2</v>
      </c>
      <c r="H1827" s="2" t="str">
        <f t="shared" si="166"/>
        <v>Hold</v>
      </c>
    </row>
    <row r="1828" spans="1:8" ht="13.5" x14ac:dyDescent="0.25">
      <c r="A1828" s="3">
        <f>TITRES_STAT!B1831</f>
        <v>44965</v>
      </c>
      <c r="B1828" s="6">
        <f>TITRES_STAT!D1831</f>
        <v>1.07</v>
      </c>
      <c r="C1828" s="2">
        <f t="shared" si="168"/>
        <v>1.0494206215380963</v>
      </c>
      <c r="D1828" s="2">
        <f t="shared" si="170"/>
        <v>1.0838745707855983</v>
      </c>
      <c r="E1828" s="2">
        <f t="shared" si="169"/>
        <v>-3.4453949247502003E-2</v>
      </c>
      <c r="F1828" s="2">
        <f t="shared" si="167"/>
        <v>-2.9174228249424457E-2</v>
      </c>
      <c r="G1828" s="2">
        <f t="shared" ref="G1828:G1891" si="171">E1828-F1828</f>
        <v>-5.2797209980775459E-3</v>
      </c>
      <c r="H1828" s="2" t="str">
        <f t="shared" ref="H1828:H1891" si="172">IF(G1828&lt;0,"Hold","Sell")</f>
        <v>Hold</v>
      </c>
    </row>
    <row r="1829" spans="1:8" ht="13.5" x14ac:dyDescent="0.25">
      <c r="A1829" s="3">
        <f>TITRES_STAT!B1832</f>
        <v>44966</v>
      </c>
      <c r="B1829" s="6">
        <f>TITRES_STAT!D1832</f>
        <v>1.05</v>
      </c>
      <c r="C1829" s="2">
        <f t="shared" si="168"/>
        <v>1.0572020643783893</v>
      </c>
      <c r="D1829" s="2">
        <f t="shared" si="170"/>
        <v>1.0813653433199983</v>
      </c>
      <c r="E1829" s="2">
        <f t="shared" si="169"/>
        <v>-2.4163278941609079E-2</v>
      </c>
      <c r="F1829" s="2">
        <f t="shared" ref="F1829:F1892" si="173">(E1829*(2/(10)))+((1-(2/10))*F1828)</f>
        <v>-2.8172038387861382E-2</v>
      </c>
      <c r="G1829" s="2">
        <f t="shared" si="171"/>
        <v>4.0087594462523031E-3</v>
      </c>
      <c r="H1829" s="2" t="str">
        <f t="shared" si="172"/>
        <v>Sell</v>
      </c>
    </row>
    <row r="1830" spans="1:8" ht="13.5" x14ac:dyDescent="0.25">
      <c r="A1830" s="3">
        <f>TITRES_STAT!B1833</f>
        <v>44967</v>
      </c>
      <c r="B1830" s="6">
        <f>TITRES_STAT!D1833</f>
        <v>1.04</v>
      </c>
      <c r="C1830" s="2">
        <f t="shared" si="168"/>
        <v>1.068401746781714</v>
      </c>
      <c r="D1830" s="2">
        <f t="shared" si="170"/>
        <v>1.0783012438148132</v>
      </c>
      <c r="E1830" s="2">
        <f t="shared" si="169"/>
        <v>-9.8994970330992249E-3</v>
      </c>
      <c r="F1830" s="2">
        <f t="shared" si="173"/>
        <v>-2.4517530116908954E-2</v>
      </c>
      <c r="G1830" s="2">
        <f t="shared" si="171"/>
        <v>1.4618033083809729E-2</v>
      </c>
      <c r="H1830" s="2" t="str">
        <f t="shared" si="172"/>
        <v>Sell</v>
      </c>
    </row>
    <row r="1831" spans="1:8" ht="13.5" x14ac:dyDescent="0.25">
      <c r="A1831" s="3">
        <f>TITRES_STAT!B1834</f>
        <v>44970</v>
      </c>
      <c r="B1831" s="6">
        <f>TITRES_STAT!D1834</f>
        <v>1.06</v>
      </c>
      <c r="C1831" s="2">
        <f t="shared" si="168"/>
        <v>1.0794168626614502</v>
      </c>
      <c r="D1831" s="2">
        <f t="shared" si="170"/>
        <v>1.0769455961248271</v>
      </c>
      <c r="E1831" s="2">
        <f t="shared" si="169"/>
        <v>2.4712665366231068E-3</v>
      </c>
      <c r="F1831" s="2">
        <f t="shared" si="173"/>
        <v>-1.9119770786202545E-2</v>
      </c>
      <c r="G1831" s="2">
        <f t="shared" si="171"/>
        <v>2.1591037322825652E-2</v>
      </c>
      <c r="H1831" s="2" t="str">
        <f t="shared" si="172"/>
        <v>Sell</v>
      </c>
    </row>
    <row r="1832" spans="1:8" ht="13.5" x14ac:dyDescent="0.25">
      <c r="A1832" s="3">
        <f>TITRES_STAT!B1835</f>
        <v>44971</v>
      </c>
      <c r="B1832" s="6">
        <f>TITRES_STAT!D1835</f>
        <v>1.04</v>
      </c>
      <c r="C1832" s="2">
        <f t="shared" si="168"/>
        <v>1.0887373453289195</v>
      </c>
      <c r="D1832" s="2">
        <f t="shared" si="170"/>
        <v>1.0742088853007659</v>
      </c>
      <c r="E1832" s="2">
        <f t="shared" si="169"/>
        <v>1.4528460028153667E-2</v>
      </c>
      <c r="F1832" s="2">
        <f t="shared" si="173"/>
        <v>-1.2390124623331304E-2</v>
      </c>
      <c r="G1832" s="2">
        <f t="shared" si="171"/>
        <v>2.6918584651484972E-2</v>
      </c>
      <c r="H1832" s="2" t="str">
        <f t="shared" si="172"/>
        <v>Sell</v>
      </c>
    </row>
    <row r="1833" spans="1:8" ht="13.5" x14ac:dyDescent="0.25">
      <c r="A1833" s="3">
        <f>TITRES_STAT!B1836</f>
        <v>44972</v>
      </c>
      <c r="B1833" s="6">
        <f>TITRES_STAT!D1836</f>
        <v>1.06</v>
      </c>
      <c r="C1833" s="2">
        <f t="shared" si="168"/>
        <v>1.0935469845090857</v>
      </c>
      <c r="D1833" s="2">
        <f t="shared" si="170"/>
        <v>1.073156375278487</v>
      </c>
      <c r="E1833" s="2">
        <f t="shared" si="169"/>
        <v>2.0390609230598766E-2</v>
      </c>
      <c r="F1833" s="2">
        <f t="shared" si="173"/>
        <v>-5.8339778525452893E-3</v>
      </c>
      <c r="G1833" s="2">
        <f t="shared" si="171"/>
        <v>2.6224587083144055E-2</v>
      </c>
      <c r="H1833" s="2" t="str">
        <f t="shared" si="172"/>
        <v>Sell</v>
      </c>
    </row>
    <row r="1834" spans="1:8" ht="13.5" x14ac:dyDescent="0.25">
      <c r="A1834" s="3">
        <f>TITRES_STAT!B1837</f>
        <v>44973</v>
      </c>
      <c r="B1834" s="6">
        <f>TITRES_STAT!D1837</f>
        <v>1.0900000000000001</v>
      </c>
      <c r="C1834" s="2">
        <f t="shared" si="168"/>
        <v>1.096078217661534</v>
      </c>
      <c r="D1834" s="2">
        <f t="shared" si="170"/>
        <v>1.0744040511837842</v>
      </c>
      <c r="E1834" s="2">
        <f t="shared" si="169"/>
        <v>2.1674166477749779E-2</v>
      </c>
      <c r="F1834" s="2">
        <f t="shared" si="173"/>
        <v>-3.3234898648627602E-4</v>
      </c>
      <c r="G1834" s="2">
        <f t="shared" si="171"/>
        <v>2.2006515464236057E-2</v>
      </c>
      <c r="H1834" s="2" t="str">
        <f t="shared" si="172"/>
        <v>Sell</v>
      </c>
    </row>
    <row r="1835" spans="1:8" ht="13.5" x14ac:dyDescent="0.25">
      <c r="A1835" s="3">
        <f>TITRES_STAT!B1838</f>
        <v>44974</v>
      </c>
      <c r="B1835" s="6">
        <f>TITRES_STAT!D1838</f>
        <v>1.1000000000000001</v>
      </c>
      <c r="C1835" s="2">
        <f t="shared" si="168"/>
        <v>1.0966815687905287</v>
      </c>
      <c r="D1835" s="2">
        <f t="shared" si="170"/>
        <v>1.0763000473923929</v>
      </c>
      <c r="E1835" s="2">
        <f t="shared" si="169"/>
        <v>2.038152139813576E-2</v>
      </c>
      <c r="F1835" s="2">
        <f t="shared" si="173"/>
        <v>3.8104250904381315E-3</v>
      </c>
      <c r="G1835" s="2">
        <f t="shared" si="171"/>
        <v>1.6571096307697628E-2</v>
      </c>
      <c r="H1835" s="2" t="str">
        <f t="shared" si="172"/>
        <v>Sell</v>
      </c>
    </row>
    <row r="1836" spans="1:8" ht="13.5" x14ac:dyDescent="0.25">
      <c r="A1836" s="3">
        <f>TITRES_STAT!B1839</f>
        <v>44977</v>
      </c>
      <c r="B1836" s="6">
        <f>TITRES_STAT!D1839</f>
        <v>1.0900000000000001</v>
      </c>
      <c r="C1836" s="2">
        <f t="shared" si="168"/>
        <v>1.0941151735919858</v>
      </c>
      <c r="D1836" s="2">
        <f t="shared" si="170"/>
        <v>1.0773148586966601</v>
      </c>
      <c r="E1836" s="2">
        <f t="shared" si="169"/>
        <v>1.6800314895325741E-2</v>
      </c>
      <c r="F1836" s="2">
        <f t="shared" si="173"/>
        <v>6.4084030514156539E-3</v>
      </c>
      <c r="G1836" s="2">
        <f t="shared" si="171"/>
        <v>1.0391911843910088E-2</v>
      </c>
      <c r="H1836" s="2" t="str">
        <f t="shared" si="172"/>
        <v>Sell</v>
      </c>
    </row>
    <row r="1837" spans="1:8" ht="13.5" x14ac:dyDescent="0.25">
      <c r="A1837" s="3">
        <f>TITRES_STAT!B1840</f>
        <v>44978</v>
      </c>
      <c r="B1837" s="6">
        <f>TITRES_STAT!D1840</f>
        <v>1.0900000000000001</v>
      </c>
      <c r="C1837" s="2">
        <f t="shared" si="168"/>
        <v>1.0904051468855265</v>
      </c>
      <c r="D1837" s="2">
        <f t="shared" si="170"/>
        <v>1.0782544987932039</v>
      </c>
      <c r="E1837" s="2">
        <f t="shared" si="169"/>
        <v>1.215064809232258E-2</v>
      </c>
      <c r="F1837" s="2">
        <f t="shared" si="173"/>
        <v>7.5568520595970393E-3</v>
      </c>
      <c r="G1837" s="2">
        <f t="shared" si="171"/>
        <v>4.5937960327255408E-3</v>
      </c>
      <c r="H1837" s="2" t="str">
        <f t="shared" si="172"/>
        <v>Sell</v>
      </c>
    </row>
    <row r="1838" spans="1:8" ht="13.5" x14ac:dyDescent="0.25">
      <c r="A1838" s="3">
        <f>TITRES_STAT!B1841</f>
        <v>44979</v>
      </c>
      <c r="B1838" s="6">
        <f>TITRES_STAT!D1841</f>
        <v>1.08</v>
      </c>
      <c r="C1838" s="2">
        <f t="shared" si="168"/>
        <v>1.0872658935185224</v>
      </c>
      <c r="D1838" s="2">
        <f t="shared" si="170"/>
        <v>1.0783837951788926</v>
      </c>
      <c r="E1838" s="2">
        <f t="shared" si="169"/>
        <v>8.8820983396298292E-3</v>
      </c>
      <c r="F1838" s="2">
        <f t="shared" si="173"/>
        <v>7.821901315603598E-3</v>
      </c>
      <c r="G1838" s="2">
        <f t="shared" si="171"/>
        <v>1.0601970240262312E-3</v>
      </c>
      <c r="H1838" s="2" t="str">
        <f t="shared" si="172"/>
        <v>Sell</v>
      </c>
    </row>
    <row r="1839" spans="1:8" ht="13.5" x14ac:dyDescent="0.25">
      <c r="A1839" s="3">
        <f>TITRES_STAT!B1842</f>
        <v>44980</v>
      </c>
      <c r="B1839" s="6">
        <f>TITRES_STAT!D1842</f>
        <v>1.06</v>
      </c>
      <c r="C1839" s="2">
        <f t="shared" si="168"/>
        <v>1.0815326791310576</v>
      </c>
      <c r="D1839" s="2">
        <f t="shared" si="170"/>
        <v>1.0770220325730486</v>
      </c>
      <c r="E1839" s="2">
        <f t="shared" si="169"/>
        <v>4.5106465580089239E-3</v>
      </c>
      <c r="F1839" s="2">
        <f t="shared" si="173"/>
        <v>7.1596503640846635E-3</v>
      </c>
      <c r="G1839" s="2">
        <f t="shared" si="171"/>
        <v>-2.6490038060757396E-3</v>
      </c>
      <c r="H1839" s="2" t="str">
        <f t="shared" si="172"/>
        <v>Hold</v>
      </c>
    </row>
    <row r="1840" spans="1:8" ht="13.5" x14ac:dyDescent="0.25">
      <c r="A1840" s="3">
        <f>TITRES_STAT!B1843</f>
        <v>44981</v>
      </c>
      <c r="B1840" s="6">
        <f>TITRES_STAT!D1843</f>
        <v>1.08</v>
      </c>
      <c r="C1840" s="2">
        <f t="shared" si="168"/>
        <v>1.0751430361878178</v>
      </c>
      <c r="D1840" s="2">
        <f t="shared" si="170"/>
        <v>1.0772426227528229</v>
      </c>
      <c r="E1840" s="2">
        <f t="shared" si="169"/>
        <v>-2.0995865650050849E-3</v>
      </c>
      <c r="F1840" s="2">
        <f t="shared" si="173"/>
        <v>5.3078029782667136E-3</v>
      </c>
      <c r="G1840" s="2">
        <f t="shared" si="171"/>
        <v>-7.4073895432717985E-3</v>
      </c>
      <c r="H1840" s="2" t="str">
        <f t="shared" si="172"/>
        <v>Hold</v>
      </c>
    </row>
    <row r="1841" spans="1:8" ht="13.5" x14ac:dyDescent="0.25">
      <c r="A1841" s="3">
        <f>TITRES_STAT!B1844</f>
        <v>44984</v>
      </c>
      <c r="B1841" s="6">
        <f>TITRES_STAT!D1844</f>
        <v>1.1000000000000001</v>
      </c>
      <c r="C1841" s="2">
        <f t="shared" si="168"/>
        <v>1.0728133383127689</v>
      </c>
      <c r="D1841" s="2">
        <f t="shared" si="170"/>
        <v>1.078928354400762</v>
      </c>
      <c r="E1841" s="2">
        <f t="shared" si="169"/>
        <v>-6.1150160879930304E-3</v>
      </c>
      <c r="F1841" s="2">
        <f t="shared" si="173"/>
        <v>3.0232391650147654E-3</v>
      </c>
      <c r="G1841" s="2">
        <f t="shared" si="171"/>
        <v>-9.1382552530077966E-3</v>
      </c>
      <c r="H1841" s="2" t="str">
        <f t="shared" si="172"/>
        <v>Hold</v>
      </c>
    </row>
    <row r="1842" spans="1:8" ht="13.5" x14ac:dyDescent="0.25">
      <c r="A1842" s="3">
        <f>TITRES_STAT!B1845</f>
        <v>44985</v>
      </c>
      <c r="B1842" s="6">
        <f>TITRES_STAT!D1845</f>
        <v>1.0900000000000001</v>
      </c>
      <c r="C1842" s="2">
        <f t="shared" si="168"/>
        <v>1.0677651324184967</v>
      </c>
      <c r="D1842" s="2">
        <f t="shared" si="170"/>
        <v>1.0797484762970018</v>
      </c>
      <c r="E1842" s="2">
        <f t="shared" si="169"/>
        <v>-1.1983343878505082E-2</v>
      </c>
      <c r="F1842" s="2">
        <f t="shared" si="173"/>
        <v>2.1922556310795781E-5</v>
      </c>
      <c r="G1842" s="2">
        <f t="shared" si="171"/>
        <v>-1.2005266434815878E-2</v>
      </c>
      <c r="H1842" s="2" t="str">
        <f t="shared" si="172"/>
        <v>Hold</v>
      </c>
    </row>
    <row r="1843" spans="1:8" ht="13.5" x14ac:dyDescent="0.25">
      <c r="A1843" s="3">
        <f>TITRES_STAT!B1846</f>
        <v>44986</v>
      </c>
      <c r="B1843" s="6">
        <f>TITRES_STAT!D1846</f>
        <v>1.08</v>
      </c>
      <c r="C1843" s="2">
        <f t="shared" si="168"/>
        <v>1.0665704966618048</v>
      </c>
      <c r="D1843" s="2">
        <f t="shared" si="170"/>
        <v>1.0797671076824091</v>
      </c>
      <c r="E1843" s="2">
        <f t="shared" si="169"/>
        <v>-1.3196611020604321E-2</v>
      </c>
      <c r="F1843" s="2">
        <f t="shared" si="173"/>
        <v>-2.6217841590722274E-3</v>
      </c>
      <c r="G1843" s="2">
        <f t="shared" si="171"/>
        <v>-1.0574826861532093E-2</v>
      </c>
      <c r="H1843" s="2" t="str">
        <f t="shared" si="172"/>
        <v>Hold</v>
      </c>
    </row>
    <row r="1844" spans="1:8" ht="13.5" x14ac:dyDescent="0.25">
      <c r="A1844" s="3">
        <f>TITRES_STAT!B1847</f>
        <v>44987</v>
      </c>
      <c r="B1844" s="6">
        <f>TITRES_STAT!D1847</f>
        <v>1.08</v>
      </c>
      <c r="C1844" s="2">
        <f t="shared" si="168"/>
        <v>1.0701750356369117</v>
      </c>
      <c r="D1844" s="2">
        <f t="shared" si="170"/>
        <v>1.0797843589651936</v>
      </c>
      <c r="E1844" s="2">
        <f t="shared" si="169"/>
        <v>-9.6093233282819046E-3</v>
      </c>
      <c r="F1844" s="2">
        <f t="shared" si="173"/>
        <v>-4.0192919929141627E-3</v>
      </c>
      <c r="G1844" s="2">
        <f t="shared" si="171"/>
        <v>-5.5900313353677419E-3</v>
      </c>
      <c r="H1844" s="2" t="str">
        <f t="shared" si="172"/>
        <v>Hold</v>
      </c>
    </row>
    <row r="1845" spans="1:8" ht="13.5" x14ac:dyDescent="0.25">
      <c r="A1845" s="3">
        <f>TITRES_STAT!B1848</f>
        <v>44988</v>
      </c>
      <c r="B1845" s="6">
        <f>TITRES_STAT!D1848</f>
        <v>1.08</v>
      </c>
      <c r="C1845" s="2">
        <f t="shared" si="168"/>
        <v>1.0747634916927715</v>
      </c>
      <c r="D1845" s="2">
        <f t="shared" si="170"/>
        <v>1.0798003323751793</v>
      </c>
      <c r="E1845" s="2">
        <f t="shared" si="169"/>
        <v>-5.0368406824077283E-3</v>
      </c>
      <c r="F1845" s="2">
        <f t="shared" si="173"/>
        <v>-4.2228017308128763E-3</v>
      </c>
      <c r="G1845" s="2">
        <f t="shared" si="171"/>
        <v>-8.1403895159485196E-4</v>
      </c>
      <c r="H1845" s="2" t="str">
        <f t="shared" si="172"/>
        <v>Hold</v>
      </c>
    </row>
    <row r="1846" spans="1:8" ht="13.5" x14ac:dyDescent="0.25">
      <c r="A1846" s="3">
        <f>TITRES_STAT!B1849</f>
        <v>44991</v>
      </c>
      <c r="B1846" s="6">
        <f>TITRES_STAT!D1849</f>
        <v>1.08</v>
      </c>
      <c r="C1846" s="2">
        <f t="shared" si="168"/>
        <v>1.0771075698938837</v>
      </c>
      <c r="D1846" s="2">
        <f t="shared" si="170"/>
        <v>1.0798151225696104</v>
      </c>
      <c r="E1846" s="2">
        <f t="shared" si="169"/>
        <v>-2.7075526757267543E-3</v>
      </c>
      <c r="F1846" s="2">
        <f t="shared" si="173"/>
        <v>-3.9197519197956519E-3</v>
      </c>
      <c r="G1846" s="2">
        <f t="shared" si="171"/>
        <v>1.2121992440688976E-3</v>
      </c>
      <c r="H1846" s="2" t="str">
        <f t="shared" si="172"/>
        <v>Sell</v>
      </c>
    </row>
    <row r="1847" spans="1:8" ht="13.5" x14ac:dyDescent="0.25">
      <c r="A1847" s="3">
        <f>TITRES_STAT!B1850</f>
        <v>44992</v>
      </c>
      <c r="B1847" s="6">
        <f>TITRES_STAT!D1850</f>
        <v>1.08</v>
      </c>
      <c r="C1847" s="2">
        <f t="shared" si="168"/>
        <v>1.0790910206794402</v>
      </c>
      <c r="D1847" s="2">
        <f t="shared" si="170"/>
        <v>1.0798288171940837</v>
      </c>
      <c r="E1847" s="2">
        <f t="shared" si="169"/>
        <v>-7.3779651464356277E-4</v>
      </c>
      <c r="F1847" s="2">
        <f t="shared" si="173"/>
        <v>-3.2833608387652343E-3</v>
      </c>
      <c r="G1847" s="2">
        <f t="shared" si="171"/>
        <v>2.5455643241216715E-3</v>
      </c>
      <c r="H1847" s="2" t="str">
        <f t="shared" si="172"/>
        <v>Sell</v>
      </c>
    </row>
    <row r="1848" spans="1:8" ht="13.5" x14ac:dyDescent="0.25">
      <c r="A1848" s="3">
        <f>TITRES_STAT!B1851</f>
        <v>44993</v>
      </c>
      <c r="B1848" s="6">
        <f>TITRES_STAT!D1851</f>
        <v>1.08</v>
      </c>
      <c r="C1848" s="2">
        <f t="shared" si="168"/>
        <v>1.079230863651834</v>
      </c>
      <c r="D1848" s="2">
        <f t="shared" si="170"/>
        <v>1.0798414974019295</v>
      </c>
      <c r="E1848" s="2">
        <f t="shared" si="169"/>
        <v>-6.106337500955128E-4</v>
      </c>
      <c r="F1848" s="2">
        <f t="shared" si="173"/>
        <v>-2.7488154210312901E-3</v>
      </c>
      <c r="G1848" s="2">
        <f t="shared" si="171"/>
        <v>2.1381816709357773E-3</v>
      </c>
      <c r="H1848" s="2" t="str">
        <f t="shared" si="172"/>
        <v>Sell</v>
      </c>
    </row>
    <row r="1849" spans="1:8" ht="13.5" x14ac:dyDescent="0.25">
      <c r="A1849" s="3">
        <f>TITRES_STAT!B1852</f>
        <v>44994</v>
      </c>
      <c r="B1849" s="6">
        <f>TITRES_STAT!D1852</f>
        <v>1.06</v>
      </c>
      <c r="C1849" s="2">
        <f t="shared" si="168"/>
        <v>1.0762722692438595</v>
      </c>
      <c r="D1849" s="2">
        <f t="shared" si="170"/>
        <v>1.0783717568536384</v>
      </c>
      <c r="E1849" s="2">
        <f t="shared" si="169"/>
        <v>-2.0994876097788495E-3</v>
      </c>
      <c r="F1849" s="2">
        <f t="shared" si="173"/>
        <v>-2.6189498587808023E-3</v>
      </c>
      <c r="G1849" s="2">
        <f t="shared" si="171"/>
        <v>5.1946224900195279E-4</v>
      </c>
      <c r="H1849" s="2" t="str">
        <f t="shared" si="172"/>
        <v>Sell</v>
      </c>
    </row>
    <row r="1850" spans="1:8" ht="13.5" x14ac:dyDescent="0.25">
      <c r="A1850" s="3">
        <f>TITRES_STAT!B1853</f>
        <v>44995</v>
      </c>
      <c r="B1850" s="6">
        <f>TITRES_STAT!D1853</f>
        <v>1.06</v>
      </c>
      <c r="C1850" s="2">
        <f t="shared" si="168"/>
        <v>1.0768457662832658</v>
      </c>
      <c r="D1850" s="2">
        <f t="shared" si="170"/>
        <v>1.0770108859755911</v>
      </c>
      <c r="E1850" s="2">
        <f t="shared" si="169"/>
        <v>-1.6511969232535506E-4</v>
      </c>
      <c r="F1850" s="2">
        <f t="shared" si="173"/>
        <v>-2.1281838254897127E-3</v>
      </c>
      <c r="G1850" s="2">
        <f t="shared" si="171"/>
        <v>1.9630641331643576E-3</v>
      </c>
      <c r="H1850" s="2" t="str">
        <f t="shared" si="172"/>
        <v>Sell</v>
      </c>
    </row>
    <row r="1851" spans="1:8" ht="13.5" x14ac:dyDescent="0.25">
      <c r="A1851" s="3">
        <f>TITRES_STAT!B1854</f>
        <v>44998</v>
      </c>
      <c r="B1851" s="6">
        <f>TITRES_STAT!D1854</f>
        <v>1.05</v>
      </c>
      <c r="C1851" s="2">
        <f t="shared" si="168"/>
        <v>1.0804079560858402</v>
      </c>
      <c r="D1851" s="2">
        <f t="shared" si="170"/>
        <v>1.0750100796070288</v>
      </c>
      <c r="E1851" s="2">
        <f t="shared" si="169"/>
        <v>5.3978764788114031E-3</v>
      </c>
      <c r="F1851" s="2">
        <f t="shared" si="173"/>
        <v>-6.2297176462948944E-4</v>
      </c>
      <c r="G1851" s="2">
        <f t="shared" si="171"/>
        <v>6.020848243440893E-3</v>
      </c>
      <c r="H1851" s="2" t="str">
        <f t="shared" si="172"/>
        <v>Sell</v>
      </c>
    </row>
    <row r="1852" spans="1:8" ht="13.5" x14ac:dyDescent="0.25">
      <c r="A1852" s="3">
        <f>TITRES_STAT!B1855</f>
        <v>44999</v>
      </c>
      <c r="B1852" s="6">
        <f>TITRES_STAT!D1855</f>
        <v>1.05</v>
      </c>
      <c r="C1852" s="2">
        <f t="shared" si="168"/>
        <v>1.0818836551495572</v>
      </c>
      <c r="D1852" s="2">
        <f t="shared" si="170"/>
        <v>1.0731574811176192</v>
      </c>
      <c r="E1852" s="2">
        <f t="shared" si="169"/>
        <v>8.7261740319379832E-3</v>
      </c>
      <c r="F1852" s="2">
        <f t="shared" si="173"/>
        <v>1.2468573946840052E-3</v>
      </c>
      <c r="G1852" s="2">
        <f t="shared" si="171"/>
        <v>7.4793166372539785E-3</v>
      </c>
      <c r="H1852" s="2" t="str">
        <f t="shared" si="172"/>
        <v>Sell</v>
      </c>
    </row>
    <row r="1853" spans="1:8" ht="13.5" x14ac:dyDescent="0.25">
      <c r="A1853" s="3">
        <f>TITRES_STAT!B1856</f>
        <v>45000</v>
      </c>
      <c r="B1853" s="6">
        <f>TITRES_STAT!D1856</f>
        <v>1.05</v>
      </c>
      <c r="C1853" s="2">
        <f t="shared" si="168"/>
        <v>1.0815938620496253</v>
      </c>
      <c r="D1853" s="2">
        <f t="shared" si="170"/>
        <v>1.0714421121459436</v>
      </c>
      <c r="E1853" s="2">
        <f t="shared" si="169"/>
        <v>1.0151749903681617E-2</v>
      </c>
      <c r="F1853" s="2">
        <f t="shared" si="173"/>
        <v>3.0278358964835276E-3</v>
      </c>
      <c r="G1853" s="2">
        <f t="shared" si="171"/>
        <v>7.1239140071980896E-3</v>
      </c>
      <c r="H1853" s="2" t="str">
        <f t="shared" si="172"/>
        <v>Sell</v>
      </c>
    </row>
    <row r="1854" spans="1:8" ht="13.5" x14ac:dyDescent="0.25">
      <c r="A1854" s="3">
        <f>TITRES_STAT!B1857</f>
        <v>45001</v>
      </c>
      <c r="B1854" s="6">
        <f>TITRES_STAT!D1857</f>
        <v>1.05</v>
      </c>
      <c r="C1854" s="2">
        <f t="shared" si="168"/>
        <v>1.081348652503529</v>
      </c>
      <c r="D1854" s="2">
        <f t="shared" si="170"/>
        <v>1.0698538075425403</v>
      </c>
      <c r="E1854" s="2">
        <f t="shared" si="169"/>
        <v>1.1494844960988626E-2</v>
      </c>
      <c r="F1854" s="2">
        <f t="shared" si="173"/>
        <v>4.7212377093845473E-3</v>
      </c>
      <c r="G1854" s="2">
        <f t="shared" si="171"/>
        <v>6.7736072516040788E-3</v>
      </c>
      <c r="H1854" s="2" t="str">
        <f t="shared" si="172"/>
        <v>Sell</v>
      </c>
    </row>
    <row r="1855" spans="1:8" ht="13.5" x14ac:dyDescent="0.25">
      <c r="A1855" s="3">
        <f>TITRES_STAT!B1858</f>
        <v>45002</v>
      </c>
      <c r="B1855" s="6">
        <f>TITRES_STAT!D1858</f>
        <v>1.05</v>
      </c>
      <c r="C1855" s="2">
        <f t="shared" si="168"/>
        <v>1.0811411675029861</v>
      </c>
      <c r="D1855" s="2">
        <f t="shared" si="170"/>
        <v>1.0683831551319818</v>
      </c>
      <c r="E1855" s="2">
        <f t="shared" si="169"/>
        <v>1.2758012371004268E-2</v>
      </c>
      <c r="F1855" s="2">
        <f t="shared" si="173"/>
        <v>6.328592641708492E-3</v>
      </c>
      <c r="G1855" s="2">
        <f t="shared" si="171"/>
        <v>6.4294197292957761E-3</v>
      </c>
      <c r="H1855" s="2" t="str">
        <f t="shared" si="172"/>
        <v>Sell</v>
      </c>
    </row>
    <row r="1856" spans="1:8" ht="13.5" x14ac:dyDescent="0.25">
      <c r="A1856" s="3">
        <f>TITRES_STAT!B1859</f>
        <v>45006</v>
      </c>
      <c r="B1856" s="6">
        <f>TITRES_STAT!D1859</f>
        <v>1.04</v>
      </c>
      <c r="C1856" s="2">
        <f t="shared" si="168"/>
        <v>1.0809656032717574</v>
      </c>
      <c r="D1856" s="2">
        <f t="shared" si="170"/>
        <v>1.0662806991962794</v>
      </c>
      <c r="E1856" s="2">
        <f t="shared" si="169"/>
        <v>1.4684904075477956E-2</v>
      </c>
      <c r="F1856" s="2">
        <f t="shared" si="173"/>
        <v>7.9998549284623841E-3</v>
      </c>
      <c r="G1856" s="2">
        <f t="shared" si="171"/>
        <v>6.6850491470155718E-3</v>
      </c>
      <c r="H1856" s="2" t="str">
        <f t="shared" si="172"/>
        <v>Sell</v>
      </c>
    </row>
    <row r="1857" spans="1:8" ht="13.5" x14ac:dyDescent="0.25">
      <c r="A1857" s="3">
        <f>TITRES_STAT!B1860</f>
        <v>45007</v>
      </c>
      <c r="B1857" s="6">
        <f>TITRES_STAT!D1860</f>
        <v>1.04</v>
      </c>
      <c r="C1857" s="2">
        <f t="shared" si="168"/>
        <v>1.0808170489222562</v>
      </c>
      <c r="D1857" s="2">
        <f t="shared" si="170"/>
        <v>1.0643339807372958</v>
      </c>
      <c r="E1857" s="2">
        <f t="shared" si="169"/>
        <v>1.648306818496037E-2</v>
      </c>
      <c r="F1857" s="2">
        <f t="shared" si="173"/>
        <v>9.6964975797619816E-3</v>
      </c>
      <c r="G1857" s="2">
        <f t="shared" si="171"/>
        <v>6.7865706051983884E-3</v>
      </c>
      <c r="H1857" s="2" t="str">
        <f t="shared" si="172"/>
        <v>Sell</v>
      </c>
    </row>
    <row r="1858" spans="1:8" ht="13.5" x14ac:dyDescent="0.25">
      <c r="A1858" s="3">
        <f>TITRES_STAT!B1861</f>
        <v>45008</v>
      </c>
      <c r="B1858" s="6">
        <f>TITRES_STAT!D1861</f>
        <v>1.04</v>
      </c>
      <c r="C1858" s="2">
        <f t="shared" si="168"/>
        <v>1.080691349088063</v>
      </c>
      <c r="D1858" s="2">
        <f t="shared" si="170"/>
        <v>1.0625314636456442</v>
      </c>
      <c r="E1858" s="2">
        <f t="shared" si="169"/>
        <v>1.8159885442418755E-2</v>
      </c>
      <c r="F1858" s="2">
        <f t="shared" si="173"/>
        <v>1.1389175152293337E-2</v>
      </c>
      <c r="G1858" s="2">
        <f t="shared" si="171"/>
        <v>6.7707102901254177E-3</v>
      </c>
      <c r="H1858" s="2" t="str">
        <f t="shared" si="172"/>
        <v>Sell</v>
      </c>
    </row>
    <row r="1859" spans="1:8" ht="13.5" x14ac:dyDescent="0.25">
      <c r="A1859" s="3">
        <f>TITRES_STAT!B1862</f>
        <v>45009</v>
      </c>
      <c r="B1859" s="6">
        <f>TITRES_STAT!D1862</f>
        <v>1.04</v>
      </c>
      <c r="C1859" s="2">
        <f t="shared" si="168"/>
        <v>1.0775080646129764</v>
      </c>
      <c r="D1859" s="2">
        <f t="shared" si="170"/>
        <v>1.0608624663385595</v>
      </c>
      <c r="E1859" s="2">
        <f t="shared" si="169"/>
        <v>1.6645598274416917E-2</v>
      </c>
      <c r="F1859" s="2">
        <f t="shared" si="173"/>
        <v>1.2440459776718054E-2</v>
      </c>
      <c r="G1859" s="2">
        <f t="shared" si="171"/>
        <v>4.2051384976988637E-3</v>
      </c>
      <c r="H1859" s="2" t="str">
        <f t="shared" si="172"/>
        <v>Sell</v>
      </c>
    </row>
    <row r="1860" spans="1:8" ht="13.5" x14ac:dyDescent="0.25">
      <c r="A1860" s="3">
        <f>TITRES_STAT!B1863</f>
        <v>45012</v>
      </c>
      <c r="B1860" s="6">
        <f>TITRES_STAT!D1863</f>
        <v>1.04</v>
      </c>
      <c r="C1860" s="2">
        <f t="shared" si="168"/>
        <v>1.0748145162109801</v>
      </c>
      <c r="D1860" s="2">
        <f t="shared" si="170"/>
        <v>1.0593170984616291</v>
      </c>
      <c r="E1860" s="2">
        <f t="shared" si="169"/>
        <v>1.5497417749350983E-2</v>
      </c>
      <c r="F1860" s="2">
        <f t="shared" si="173"/>
        <v>1.3051851371244641E-2</v>
      </c>
      <c r="G1860" s="2">
        <f t="shared" si="171"/>
        <v>2.4455663781063428E-3</v>
      </c>
      <c r="H1860" s="2" t="str">
        <f t="shared" si="172"/>
        <v>Sell</v>
      </c>
    </row>
    <row r="1861" spans="1:8" ht="13.5" x14ac:dyDescent="0.25">
      <c r="A1861" s="3">
        <f>TITRES_STAT!B1864</f>
        <v>45013</v>
      </c>
      <c r="B1861" s="6">
        <f>TITRES_STAT!D1864</f>
        <v>1.04</v>
      </c>
      <c r="C1861" s="2">
        <f t="shared" si="168"/>
        <v>1.0709968983323679</v>
      </c>
      <c r="D1861" s="2">
        <f t="shared" si="170"/>
        <v>1.0578862022792863</v>
      </c>
      <c r="E1861" s="2">
        <f t="shared" si="169"/>
        <v>1.3110696053081572E-2</v>
      </c>
      <c r="F1861" s="2">
        <f t="shared" si="173"/>
        <v>1.3063620307612028E-2</v>
      </c>
      <c r="G1861" s="2">
        <f t="shared" si="171"/>
        <v>4.7075745469544322E-5</v>
      </c>
      <c r="H1861" s="2" t="str">
        <f t="shared" si="172"/>
        <v>Sell</v>
      </c>
    </row>
    <row r="1862" spans="1:8" ht="13.5" x14ac:dyDescent="0.25">
      <c r="A1862" s="3">
        <f>TITRES_STAT!B1865</f>
        <v>45014</v>
      </c>
      <c r="B1862" s="6">
        <f>TITRES_STAT!D1865</f>
        <v>1.05</v>
      </c>
      <c r="C1862" s="2">
        <f t="shared" si="168"/>
        <v>1.0677666062812343</v>
      </c>
      <c r="D1862" s="2">
        <f t="shared" si="170"/>
        <v>1.0573020391474874</v>
      </c>
      <c r="E1862" s="2">
        <f t="shared" si="169"/>
        <v>1.0464567133746883E-2</v>
      </c>
      <c r="F1862" s="2">
        <f t="shared" si="173"/>
        <v>1.2543809672838999E-2</v>
      </c>
      <c r="G1862" s="2">
        <f t="shared" si="171"/>
        <v>-2.0792425390921167E-3</v>
      </c>
      <c r="H1862" s="2" t="str">
        <f t="shared" si="172"/>
        <v>Hold</v>
      </c>
    </row>
    <row r="1863" spans="1:8" ht="13.5" x14ac:dyDescent="0.25">
      <c r="A1863" s="3">
        <f>TITRES_STAT!B1866</f>
        <v>45015</v>
      </c>
      <c r="B1863" s="6">
        <f>TITRES_STAT!D1866</f>
        <v>1.03</v>
      </c>
      <c r="C1863" s="2">
        <f t="shared" si="168"/>
        <v>1.0650332822379676</v>
      </c>
      <c r="D1863" s="2">
        <f t="shared" si="170"/>
        <v>1.0552796658773032</v>
      </c>
      <c r="E1863" s="2">
        <f t="shared" si="169"/>
        <v>9.7536163606644077E-3</v>
      </c>
      <c r="F1863" s="2">
        <f t="shared" si="173"/>
        <v>1.1985771010404081E-2</v>
      </c>
      <c r="G1863" s="2">
        <f t="shared" si="171"/>
        <v>-2.2321546497396736E-3</v>
      </c>
      <c r="H1863" s="2" t="str">
        <f t="shared" si="172"/>
        <v>Hold</v>
      </c>
    </row>
    <row r="1864" spans="1:8" ht="13.5" x14ac:dyDescent="0.25">
      <c r="A1864" s="3">
        <f>TITRES_STAT!B1867</f>
        <v>45016</v>
      </c>
      <c r="B1864" s="6">
        <f>TITRES_STAT!D1867</f>
        <v>1.04</v>
      </c>
      <c r="C1864" s="2">
        <f t="shared" si="168"/>
        <v>1.0627204695859727</v>
      </c>
      <c r="D1864" s="2">
        <f t="shared" si="170"/>
        <v>1.0541478387752807</v>
      </c>
      <c r="E1864" s="2">
        <f t="shared" si="169"/>
        <v>8.572630810691928E-3</v>
      </c>
      <c r="F1864" s="2">
        <f t="shared" si="173"/>
        <v>1.1303142970461651E-2</v>
      </c>
      <c r="G1864" s="2">
        <f t="shared" si="171"/>
        <v>-2.7305121597697227E-3</v>
      </c>
      <c r="H1864" s="2" t="str">
        <f t="shared" si="172"/>
        <v>Hold</v>
      </c>
    </row>
    <row r="1865" spans="1:8" ht="13.5" x14ac:dyDescent="0.25">
      <c r="A1865" s="3">
        <f>TITRES_STAT!B1868</f>
        <v>45019</v>
      </c>
      <c r="B1865" s="6">
        <f>TITRES_STAT!D1868</f>
        <v>1.05</v>
      </c>
      <c r="C1865" s="2">
        <f t="shared" si="168"/>
        <v>1.0607634742650538</v>
      </c>
      <c r="D1865" s="2">
        <f t="shared" si="170"/>
        <v>1.0538405914585933</v>
      </c>
      <c r="E1865" s="2">
        <f t="shared" si="169"/>
        <v>6.922882806460473E-3</v>
      </c>
      <c r="F1865" s="2">
        <f t="shared" si="173"/>
        <v>1.0427090937661415E-2</v>
      </c>
      <c r="G1865" s="2">
        <f t="shared" si="171"/>
        <v>-3.5042081312009424E-3</v>
      </c>
      <c r="H1865" s="2" t="str">
        <f t="shared" si="172"/>
        <v>Hold</v>
      </c>
    </row>
    <row r="1866" spans="1:8" ht="13.5" x14ac:dyDescent="0.25">
      <c r="A1866" s="3">
        <f>TITRES_STAT!B1869</f>
        <v>45020</v>
      </c>
      <c r="B1866" s="6">
        <f>TITRES_STAT!D1869</f>
        <v>1.1000000000000001</v>
      </c>
      <c r="C1866" s="2">
        <f t="shared" si="168"/>
        <v>1.0575690936088917</v>
      </c>
      <c r="D1866" s="2">
        <f t="shared" si="170"/>
        <v>1.057259806906105</v>
      </c>
      <c r="E1866" s="2">
        <f t="shared" si="169"/>
        <v>3.0928670278673742E-4</v>
      </c>
      <c r="F1866" s="2">
        <f t="shared" si="173"/>
        <v>8.4035300906864802E-3</v>
      </c>
      <c r="G1866" s="2">
        <f t="shared" si="171"/>
        <v>-8.0942433878997428E-3</v>
      </c>
      <c r="H1866" s="2" t="str">
        <f t="shared" si="172"/>
        <v>Hold</v>
      </c>
    </row>
    <row r="1867" spans="1:8" ht="13.5" x14ac:dyDescent="0.25">
      <c r="A1867" s="3">
        <f>TITRES_STAT!B1870</f>
        <v>45021</v>
      </c>
      <c r="B1867" s="6">
        <f>TITRES_STAT!D1870</f>
        <v>1.07</v>
      </c>
      <c r="C1867" s="2">
        <f t="shared" si="168"/>
        <v>1.0548661561306008</v>
      </c>
      <c r="D1867" s="2">
        <f t="shared" si="170"/>
        <v>1.0582035249130601</v>
      </c>
      <c r="E1867" s="2">
        <f t="shared" si="169"/>
        <v>-3.3373687824593823E-3</v>
      </c>
      <c r="F1867" s="2">
        <f t="shared" si="173"/>
        <v>6.0553503160573081E-3</v>
      </c>
      <c r="G1867" s="2">
        <f t="shared" si="171"/>
        <v>-9.3927190985166904E-3</v>
      </c>
      <c r="H1867" s="2" t="str">
        <f t="shared" si="172"/>
        <v>Hold</v>
      </c>
    </row>
    <row r="1868" spans="1:8" ht="13.5" x14ac:dyDescent="0.25">
      <c r="A1868" s="3">
        <f>TITRES_STAT!B1871</f>
        <v>45022</v>
      </c>
      <c r="B1868" s="6">
        <f>TITRES_STAT!D1871</f>
        <v>1.0900000000000001</v>
      </c>
      <c r="C1868" s="2">
        <f t="shared" si="168"/>
        <v>1.0525790551874314</v>
      </c>
      <c r="D1868" s="2">
        <f t="shared" si="170"/>
        <v>1.0605588193639446</v>
      </c>
      <c r="E1868" s="2">
        <f t="shared" si="169"/>
        <v>-7.9797641765131377E-3</v>
      </c>
      <c r="F1868" s="2">
        <f t="shared" si="173"/>
        <v>3.2483274175432193E-3</v>
      </c>
      <c r="G1868" s="2">
        <f t="shared" si="171"/>
        <v>-1.1228091594056357E-2</v>
      </c>
      <c r="H1868" s="2" t="str">
        <f t="shared" si="172"/>
        <v>Hold</v>
      </c>
    </row>
    <row r="1869" spans="1:8" ht="13.5" x14ac:dyDescent="0.25">
      <c r="A1869" s="3">
        <f>TITRES_STAT!B1872</f>
        <v>45023</v>
      </c>
      <c r="B1869" s="6">
        <f>TITRES_STAT!D1872</f>
        <v>1.08</v>
      </c>
      <c r="C1869" s="2">
        <f t="shared" si="168"/>
        <v>1.0506438159278266</v>
      </c>
      <c r="D1869" s="2">
        <f t="shared" si="170"/>
        <v>1.0619989068184672</v>
      </c>
      <c r="E1869" s="2">
        <f t="shared" si="169"/>
        <v>-1.1355090890640573E-2</v>
      </c>
      <c r="F1869" s="2">
        <f t="shared" si="173"/>
        <v>3.2764375590646098E-4</v>
      </c>
      <c r="G1869" s="2">
        <f t="shared" si="171"/>
        <v>-1.1682734646547035E-2</v>
      </c>
      <c r="H1869" s="2" t="str">
        <f t="shared" si="172"/>
        <v>Hold</v>
      </c>
    </row>
    <row r="1870" spans="1:8" ht="13.5" x14ac:dyDescent="0.25">
      <c r="A1870" s="3">
        <f>TITRES_STAT!B1873</f>
        <v>45026</v>
      </c>
      <c r="B1870" s="6">
        <f>TITRES_STAT!D1873</f>
        <v>1.04</v>
      </c>
      <c r="C1870" s="2">
        <f t="shared" si="168"/>
        <v>1.049006305785084</v>
      </c>
      <c r="D1870" s="2">
        <f t="shared" si="170"/>
        <v>1.0603693581652474</v>
      </c>
      <c r="E1870" s="2">
        <f t="shared" si="169"/>
        <v>-1.136305238016333E-2</v>
      </c>
      <c r="F1870" s="2">
        <f t="shared" si="173"/>
        <v>-2.0104954713074971E-3</v>
      </c>
      <c r="G1870" s="2">
        <f t="shared" si="171"/>
        <v>-9.3525569088558323E-3</v>
      </c>
      <c r="H1870" s="2" t="str">
        <f t="shared" si="172"/>
        <v>Hold</v>
      </c>
    </row>
    <row r="1871" spans="1:8" ht="13.5" x14ac:dyDescent="0.25">
      <c r="A1871" s="3">
        <f>TITRES_STAT!B1874</f>
        <v>45027</v>
      </c>
      <c r="B1871" s="6">
        <f>TITRES_STAT!D1874</f>
        <v>1.05</v>
      </c>
      <c r="C1871" s="2">
        <f t="shared" ref="C1871:C1934" si="174">$C$4*B1861+C1870*(1-$C$4)</f>
        <v>1.0476207202796866</v>
      </c>
      <c r="D1871" s="2">
        <f t="shared" si="170"/>
        <v>1.0596012575604141</v>
      </c>
      <c r="E1871" s="2">
        <f t="shared" si="169"/>
        <v>-1.1980537280727566E-2</v>
      </c>
      <c r="F1871" s="2">
        <f t="shared" si="173"/>
        <v>-4.004503833191511E-3</v>
      </c>
      <c r="G1871" s="2">
        <f t="shared" si="171"/>
        <v>-7.9760334475360538E-3</v>
      </c>
      <c r="H1871" s="2" t="str">
        <f t="shared" si="172"/>
        <v>Hold</v>
      </c>
    </row>
    <row r="1872" spans="1:8" ht="13.5" x14ac:dyDescent="0.25">
      <c r="A1872" s="3">
        <f>TITRES_STAT!B1875</f>
        <v>45028</v>
      </c>
      <c r="B1872" s="6">
        <f>TITRES_STAT!D1875</f>
        <v>1.04</v>
      </c>
      <c r="C1872" s="2">
        <f t="shared" si="174"/>
        <v>1.0479867633135809</v>
      </c>
      <c r="D1872" s="2">
        <f t="shared" si="170"/>
        <v>1.0581493125559391</v>
      </c>
      <c r="E1872" s="2">
        <f t="shared" si="169"/>
        <v>-1.0162549242358265E-2</v>
      </c>
      <c r="F1872" s="2">
        <f t="shared" si="173"/>
        <v>-5.2361129150248625E-3</v>
      </c>
      <c r="G1872" s="2">
        <f t="shared" si="171"/>
        <v>-4.9264363273334028E-3</v>
      </c>
      <c r="H1872" s="2" t="str">
        <f t="shared" si="172"/>
        <v>Hold</v>
      </c>
    </row>
    <row r="1873" spans="1:8" ht="13.5" x14ac:dyDescent="0.25">
      <c r="A1873" s="3">
        <f>TITRES_STAT!B1876</f>
        <v>45029</v>
      </c>
      <c r="B1873" s="6">
        <f>TITRES_STAT!D1876</f>
        <v>1.03</v>
      </c>
      <c r="C1873" s="2">
        <f t="shared" si="174"/>
        <v>1.0452195689576453</v>
      </c>
      <c r="D1873" s="2">
        <f t="shared" si="170"/>
        <v>1.0560641782925362</v>
      </c>
      <c r="E1873" s="2">
        <f t="shared" si="169"/>
        <v>-1.0844609334890842E-2</v>
      </c>
      <c r="F1873" s="2">
        <f t="shared" si="173"/>
        <v>-6.3578121989980585E-3</v>
      </c>
      <c r="G1873" s="2">
        <f t="shared" si="171"/>
        <v>-4.4867971358927838E-3</v>
      </c>
      <c r="H1873" s="2" t="str">
        <f t="shared" si="172"/>
        <v>Hold</v>
      </c>
    </row>
    <row r="1874" spans="1:8" ht="13.5" x14ac:dyDescent="0.25">
      <c r="A1874" s="3">
        <f>TITRES_STAT!B1877</f>
        <v>45030</v>
      </c>
      <c r="B1874" s="6">
        <f>TITRES_STAT!D1877</f>
        <v>1.0900000000000001</v>
      </c>
      <c r="C1874" s="2">
        <f t="shared" si="174"/>
        <v>1.0444165583487768</v>
      </c>
      <c r="D1874" s="2">
        <f t="shared" si="170"/>
        <v>1.0585779428634594</v>
      </c>
      <c r="E1874" s="2">
        <f t="shared" si="169"/>
        <v>-1.4161384514682629E-2</v>
      </c>
      <c r="F1874" s="2">
        <f t="shared" si="173"/>
        <v>-7.918526662134974E-3</v>
      </c>
      <c r="G1874" s="2">
        <f t="shared" si="171"/>
        <v>-6.242857852547655E-3</v>
      </c>
      <c r="H1874" s="2" t="str">
        <f t="shared" si="172"/>
        <v>Hold</v>
      </c>
    </row>
    <row r="1875" spans="1:8" ht="13.5" x14ac:dyDescent="0.25">
      <c r="A1875" s="3">
        <f>TITRES_STAT!B1878</f>
        <v>45033</v>
      </c>
      <c r="B1875" s="6">
        <f>TITRES_STAT!D1878</f>
        <v>1.1499999999999999</v>
      </c>
      <c r="C1875" s="2">
        <f t="shared" si="174"/>
        <v>1.0452755493720418</v>
      </c>
      <c r="D1875" s="2">
        <f t="shared" si="170"/>
        <v>1.0653499470957957</v>
      </c>
      <c r="E1875" s="2">
        <f t="shared" si="169"/>
        <v>-2.0074397723753856E-2</v>
      </c>
      <c r="F1875" s="2">
        <f t="shared" si="173"/>
        <v>-1.0349700874458752E-2</v>
      </c>
      <c r="G1875" s="2">
        <f t="shared" si="171"/>
        <v>-9.7246968492951044E-3</v>
      </c>
      <c r="H1875" s="2" t="str">
        <f t="shared" si="172"/>
        <v>Hold</v>
      </c>
    </row>
    <row r="1876" spans="1:8" ht="13.5" x14ac:dyDescent="0.25">
      <c r="A1876" s="3">
        <f>TITRES_STAT!B1879</f>
        <v>45034</v>
      </c>
      <c r="B1876" s="6">
        <f>TITRES_STAT!D1879</f>
        <v>1.1499999999999999</v>
      </c>
      <c r="C1876" s="2">
        <f t="shared" si="174"/>
        <v>1.0536946956224968</v>
      </c>
      <c r="D1876" s="2">
        <f t="shared" si="170"/>
        <v>1.071620321384996</v>
      </c>
      <c r="E1876" s="2">
        <f t="shared" si="169"/>
        <v>-1.792562576249912E-2</v>
      </c>
      <c r="F1876" s="2">
        <f t="shared" si="173"/>
        <v>-1.1864885852066825E-2</v>
      </c>
      <c r="G1876" s="2">
        <f t="shared" si="171"/>
        <v>-6.0607399104322945E-3</v>
      </c>
      <c r="H1876" s="2" t="str">
        <f t="shared" si="172"/>
        <v>Hold</v>
      </c>
    </row>
    <row r="1877" spans="1:8" ht="13.5" x14ac:dyDescent="0.25">
      <c r="A1877" s="3">
        <f>TITRES_STAT!B1880</f>
        <v>45035</v>
      </c>
      <c r="B1877" s="6">
        <f>TITRES_STAT!D1880</f>
        <v>1.1299999999999999</v>
      </c>
      <c r="C1877" s="2">
        <f t="shared" si="174"/>
        <v>1.0562032039882665</v>
      </c>
      <c r="D1877" s="2">
        <f t="shared" si="170"/>
        <v>1.0759447420231443</v>
      </c>
      <c r="E1877" s="2">
        <f t="shared" si="169"/>
        <v>-1.974153803487777E-2</v>
      </c>
      <c r="F1877" s="2">
        <f t="shared" si="173"/>
        <v>-1.3440216288629014E-2</v>
      </c>
      <c r="G1877" s="2">
        <f t="shared" si="171"/>
        <v>-6.3013217462487559E-3</v>
      </c>
      <c r="H1877" s="2" t="str">
        <f t="shared" si="172"/>
        <v>Hold</v>
      </c>
    </row>
    <row r="1878" spans="1:8" ht="13.5" x14ac:dyDescent="0.25">
      <c r="A1878" s="3">
        <f>TITRES_STAT!B1881</f>
        <v>45036</v>
      </c>
      <c r="B1878" s="6">
        <f>TITRES_STAT!D1881</f>
        <v>1.1299999999999999</v>
      </c>
      <c r="C1878" s="2">
        <f t="shared" si="174"/>
        <v>1.0614027110669948</v>
      </c>
      <c r="D1878" s="2">
        <f t="shared" si="170"/>
        <v>1.0799488352066151</v>
      </c>
      <c r="E1878" s="2">
        <f t="shared" si="169"/>
        <v>-1.8546124139620312E-2</v>
      </c>
      <c r="F1878" s="2">
        <f t="shared" si="173"/>
        <v>-1.4461397858827276E-2</v>
      </c>
      <c r="G1878" s="2">
        <f t="shared" si="171"/>
        <v>-4.0847262807930367E-3</v>
      </c>
      <c r="H1878" s="2" t="str">
        <f t="shared" si="172"/>
        <v>Hold</v>
      </c>
    </row>
    <row r="1879" spans="1:8" ht="13.5" x14ac:dyDescent="0.25">
      <c r="A1879" s="3">
        <f>TITRES_STAT!B1882</f>
        <v>45040</v>
      </c>
      <c r="B1879" s="6">
        <f>TITRES_STAT!D1882</f>
        <v>1.1299999999999999</v>
      </c>
      <c r="C1879" s="2">
        <f t="shared" si="174"/>
        <v>1.0642638324413032</v>
      </c>
      <c r="D1879" s="2">
        <f t="shared" si="170"/>
        <v>1.0836563288950141</v>
      </c>
      <c r="E1879" s="2">
        <f t="shared" si="169"/>
        <v>-1.9392496453710883E-2</v>
      </c>
      <c r="F1879" s="2">
        <f t="shared" si="173"/>
        <v>-1.5447617577803999E-2</v>
      </c>
      <c r="G1879" s="2">
        <f t="shared" si="171"/>
        <v>-3.9448788759068841E-3</v>
      </c>
      <c r="H1879" s="2" t="str">
        <f t="shared" si="172"/>
        <v>Hold</v>
      </c>
    </row>
    <row r="1880" spans="1:8" ht="13.5" x14ac:dyDescent="0.25">
      <c r="A1880" s="3">
        <f>TITRES_STAT!B1883</f>
        <v>45041</v>
      </c>
      <c r="B1880" s="6">
        <f>TITRES_STAT!D1883</f>
        <v>1.1000000000000001</v>
      </c>
      <c r="C1880" s="2">
        <f t="shared" si="174"/>
        <v>1.0605309351426411</v>
      </c>
      <c r="D1880" s="2">
        <f t="shared" si="170"/>
        <v>1.084866971199087</v>
      </c>
      <c r="E1880" s="2">
        <f t="shared" si="169"/>
        <v>-2.4336036056445964E-2</v>
      </c>
      <c r="F1880" s="2">
        <f t="shared" si="173"/>
        <v>-1.7225301273532393E-2</v>
      </c>
      <c r="G1880" s="2">
        <f t="shared" si="171"/>
        <v>-7.1107347829135713E-3</v>
      </c>
      <c r="H1880" s="2" t="str">
        <f t="shared" si="172"/>
        <v>Hold</v>
      </c>
    </row>
    <row r="1881" spans="1:8" ht="13.5" x14ac:dyDescent="0.25">
      <c r="A1881" s="3">
        <f>TITRES_STAT!B1884</f>
        <v>45042</v>
      </c>
      <c r="B1881" s="6">
        <f>TITRES_STAT!D1884</f>
        <v>1.07</v>
      </c>
      <c r="C1881" s="2">
        <f t="shared" si="174"/>
        <v>1.0589107912745426</v>
      </c>
      <c r="D1881" s="2">
        <f t="shared" si="170"/>
        <v>1.0837657140732289</v>
      </c>
      <c r="E1881" s="2">
        <f t="shared" si="169"/>
        <v>-2.4854922798686285E-2</v>
      </c>
      <c r="F1881" s="2">
        <f t="shared" si="173"/>
        <v>-1.8751225578563173E-2</v>
      </c>
      <c r="G1881" s="2">
        <f t="shared" si="171"/>
        <v>-6.1036972201231124E-3</v>
      </c>
      <c r="H1881" s="2" t="str">
        <f t="shared" si="172"/>
        <v>Hold</v>
      </c>
    </row>
    <row r="1882" spans="1:8" ht="13.5" x14ac:dyDescent="0.25">
      <c r="A1882" s="3">
        <f>TITRES_STAT!B1885</f>
        <v>45043</v>
      </c>
      <c r="B1882" s="6">
        <f>TITRES_STAT!D1885</f>
        <v>1.1100000000000001</v>
      </c>
      <c r="C1882" s="2">
        <f t="shared" si="174"/>
        <v>1.0560014387707668</v>
      </c>
      <c r="D1882" s="2">
        <f t="shared" si="170"/>
        <v>1.0857089945122489</v>
      </c>
      <c r="E1882" s="2">
        <f t="shared" si="169"/>
        <v>-2.9707555741482095E-2</v>
      </c>
      <c r="F1882" s="2">
        <f t="shared" si="173"/>
        <v>-2.094249161114696E-2</v>
      </c>
      <c r="G1882" s="2">
        <f t="shared" si="171"/>
        <v>-8.7650641303351345E-3</v>
      </c>
      <c r="H1882" s="2" t="str">
        <f t="shared" si="172"/>
        <v>Hold</v>
      </c>
    </row>
    <row r="1883" spans="1:8" ht="13.5" x14ac:dyDescent="0.25">
      <c r="A1883" s="3">
        <f>TITRES_STAT!B1886</f>
        <v>45044</v>
      </c>
      <c r="B1883" s="6">
        <f>TITRES_STAT!D1886</f>
        <v>1.1100000000000001</v>
      </c>
      <c r="C1883" s="2">
        <f t="shared" si="174"/>
        <v>1.0520012174214182</v>
      </c>
      <c r="D1883" s="2">
        <f t="shared" si="170"/>
        <v>1.0875083282520823</v>
      </c>
      <c r="E1883" s="2">
        <f t="shared" si="169"/>
        <v>-3.5507110830664157E-2</v>
      </c>
      <c r="F1883" s="2">
        <f t="shared" si="173"/>
        <v>-2.3855415455050401E-2</v>
      </c>
      <c r="G1883" s="2">
        <f t="shared" si="171"/>
        <v>-1.1651695375613755E-2</v>
      </c>
      <c r="H1883" s="2" t="str">
        <f t="shared" si="172"/>
        <v>Hold</v>
      </c>
    </row>
    <row r="1884" spans="1:8" ht="13.5" x14ac:dyDescent="0.25">
      <c r="A1884" s="3">
        <f>TITRES_STAT!B1887</f>
        <v>45048</v>
      </c>
      <c r="B1884" s="6">
        <f>TITRES_STAT!D1887</f>
        <v>1.1000000000000001</v>
      </c>
      <c r="C1884" s="2">
        <f t="shared" si="174"/>
        <v>1.0578471839719692</v>
      </c>
      <c r="D1884" s="2">
        <f t="shared" si="170"/>
        <v>1.0884336372704466</v>
      </c>
      <c r="E1884" s="2">
        <f t="shared" ref="E1884:E1947" si="175">C1884-D1884</f>
        <v>-3.0586453298477423E-2</v>
      </c>
      <c r="F1884" s="2">
        <f t="shared" si="173"/>
        <v>-2.5201623023735804E-2</v>
      </c>
      <c r="G1884" s="2">
        <f t="shared" si="171"/>
        <v>-5.3848302747416185E-3</v>
      </c>
      <c r="H1884" s="2" t="str">
        <f t="shared" si="172"/>
        <v>Hold</v>
      </c>
    </row>
    <row r="1885" spans="1:8" ht="13.5" x14ac:dyDescent="0.25">
      <c r="A1885" s="3">
        <f>TITRES_STAT!B1888</f>
        <v>45049</v>
      </c>
      <c r="B1885" s="6">
        <f>TITRES_STAT!D1888</f>
        <v>1.1599999999999999</v>
      </c>
      <c r="C1885" s="2">
        <f t="shared" si="174"/>
        <v>1.0720245402839739</v>
      </c>
      <c r="D1885" s="2">
        <f t="shared" ref="D1885:D1948" si="176">$D$4*B1885+(1-$D$4)*D1884</f>
        <v>1.0937348493244876</v>
      </c>
      <c r="E1885" s="2">
        <f t="shared" si="175"/>
        <v>-2.1710309040513742E-2</v>
      </c>
      <c r="F1885" s="2">
        <f t="shared" si="173"/>
        <v>-2.4503360227091393E-2</v>
      </c>
      <c r="G1885" s="2">
        <f t="shared" si="171"/>
        <v>2.7930511865776504E-3</v>
      </c>
      <c r="H1885" s="2" t="str">
        <f t="shared" si="172"/>
        <v>Sell</v>
      </c>
    </row>
    <row r="1886" spans="1:8" ht="13.5" x14ac:dyDescent="0.25">
      <c r="A1886" s="3">
        <f>TITRES_STAT!B1889</f>
        <v>45050</v>
      </c>
      <c r="B1886" s="6">
        <f>TITRES_STAT!D1889</f>
        <v>1.1599999999999999</v>
      </c>
      <c r="C1886" s="2">
        <f t="shared" si="174"/>
        <v>1.0840207648556701</v>
      </c>
      <c r="D1886" s="2">
        <f t="shared" si="176"/>
        <v>1.0986433790041552</v>
      </c>
      <c r="E1886" s="2">
        <f t="shared" si="175"/>
        <v>-1.4622614148485091E-2</v>
      </c>
      <c r="F1886" s="2">
        <f t="shared" si="173"/>
        <v>-2.2527211011370132E-2</v>
      </c>
      <c r="G1886" s="2">
        <f t="shared" si="171"/>
        <v>7.904596862885041E-3</v>
      </c>
      <c r="H1886" s="2" t="str">
        <f t="shared" si="172"/>
        <v>Sell</v>
      </c>
    </row>
    <row r="1887" spans="1:8" ht="13.5" x14ac:dyDescent="0.25">
      <c r="A1887" s="3">
        <f>TITRES_STAT!B1890</f>
        <v>45051</v>
      </c>
      <c r="B1887" s="6">
        <f>TITRES_STAT!D1890</f>
        <v>1.1499999999999999</v>
      </c>
      <c r="C1887" s="2">
        <f t="shared" si="174"/>
        <v>1.0910944933394131</v>
      </c>
      <c r="D1887" s="2">
        <f t="shared" si="176"/>
        <v>1.1024475731519956</v>
      </c>
      <c r="E1887" s="2">
        <f t="shared" si="175"/>
        <v>-1.1353079812582489E-2</v>
      </c>
      <c r="F1887" s="2">
        <f t="shared" si="173"/>
        <v>-2.0292384771612604E-2</v>
      </c>
      <c r="G1887" s="2">
        <f t="shared" si="171"/>
        <v>8.9393049590301144E-3</v>
      </c>
      <c r="H1887" s="2" t="str">
        <f t="shared" si="172"/>
        <v>Sell</v>
      </c>
    </row>
    <row r="1888" spans="1:8" ht="13.5" x14ac:dyDescent="0.25">
      <c r="A1888" s="3">
        <f>TITRES_STAT!B1891</f>
        <v>45054</v>
      </c>
      <c r="B1888" s="6">
        <f>TITRES_STAT!D1891</f>
        <v>1.1499999999999999</v>
      </c>
      <c r="C1888" s="2">
        <f t="shared" si="174"/>
        <v>1.0970799559025803</v>
      </c>
      <c r="D1888" s="2">
        <f t="shared" si="176"/>
        <v>1.1059699751407368</v>
      </c>
      <c r="E1888" s="2">
        <f t="shared" si="175"/>
        <v>-8.8900192381564658E-3</v>
      </c>
      <c r="F1888" s="2">
        <f t="shared" si="173"/>
        <v>-1.8011911664921377E-2</v>
      </c>
      <c r="G1888" s="2">
        <f t="shared" si="171"/>
        <v>9.1218924267649111E-3</v>
      </c>
      <c r="H1888" s="2" t="str">
        <f t="shared" si="172"/>
        <v>Sell</v>
      </c>
    </row>
    <row r="1889" spans="1:8" ht="13.5" x14ac:dyDescent="0.25">
      <c r="A1889" s="3">
        <f>TITRES_STAT!B1892</f>
        <v>45055</v>
      </c>
      <c r="B1889" s="6">
        <f>TITRES_STAT!D1892</f>
        <v>1.0900000000000001</v>
      </c>
      <c r="C1889" s="2">
        <f t="shared" si="174"/>
        <v>1.1021445780714141</v>
      </c>
      <c r="D1889" s="2">
        <f t="shared" si="176"/>
        <v>1.1047870140192009</v>
      </c>
      <c r="E1889" s="2">
        <f t="shared" si="175"/>
        <v>-2.642435947786792E-3</v>
      </c>
      <c r="F1889" s="2">
        <f t="shared" si="173"/>
        <v>-1.4938016521494461E-2</v>
      </c>
      <c r="G1889" s="2">
        <f t="shared" si="171"/>
        <v>1.2295580573707669E-2</v>
      </c>
      <c r="H1889" s="2" t="str">
        <f t="shared" si="172"/>
        <v>Sell</v>
      </c>
    </row>
    <row r="1890" spans="1:8" ht="13.5" x14ac:dyDescent="0.25">
      <c r="A1890" s="3">
        <f>TITRES_STAT!B1893</f>
        <v>45056</v>
      </c>
      <c r="B1890" s="6">
        <f>TITRES_STAT!D1893</f>
        <v>1.1000000000000001</v>
      </c>
      <c r="C1890" s="2">
        <f t="shared" si="174"/>
        <v>1.1018146429835043</v>
      </c>
      <c r="D1890" s="2">
        <f t="shared" si="176"/>
        <v>1.104432420388149</v>
      </c>
      <c r="E1890" s="2">
        <f t="shared" si="175"/>
        <v>-2.61777740464475E-3</v>
      </c>
      <c r="F1890" s="2">
        <f t="shared" si="173"/>
        <v>-1.2473968698124518E-2</v>
      </c>
      <c r="G1890" s="2">
        <f t="shared" si="171"/>
        <v>9.8561912934797685E-3</v>
      </c>
      <c r="H1890" s="2" t="str">
        <f t="shared" si="172"/>
        <v>Sell</v>
      </c>
    </row>
    <row r="1891" spans="1:8" ht="13.5" x14ac:dyDescent="0.25">
      <c r="A1891" s="3">
        <f>TITRES_STAT!B1894</f>
        <v>45057</v>
      </c>
      <c r="B1891" s="6">
        <f>TITRES_STAT!D1894</f>
        <v>1.1000000000000001</v>
      </c>
      <c r="C1891" s="2">
        <f t="shared" si="174"/>
        <v>1.0969200825245036</v>
      </c>
      <c r="D1891" s="2">
        <f t="shared" si="176"/>
        <v>1.1041040929519899</v>
      </c>
      <c r="E1891" s="2">
        <f t="shared" si="175"/>
        <v>-7.184010427486287E-3</v>
      </c>
      <c r="F1891" s="2">
        <f t="shared" si="173"/>
        <v>-1.1415977043996873E-2</v>
      </c>
      <c r="G1891" s="2">
        <f t="shared" si="171"/>
        <v>4.2319666165105858E-3</v>
      </c>
      <c r="H1891" s="2" t="str">
        <f t="shared" si="172"/>
        <v>Sell</v>
      </c>
    </row>
    <row r="1892" spans="1:8" ht="13.5" x14ac:dyDescent="0.25">
      <c r="A1892" s="3">
        <f>TITRES_STAT!B1895</f>
        <v>45058</v>
      </c>
      <c r="B1892" s="6">
        <f>TITRES_STAT!D1895</f>
        <v>1.0900000000000001</v>
      </c>
      <c r="C1892" s="2">
        <f t="shared" si="174"/>
        <v>1.0989323775207338</v>
      </c>
      <c r="D1892" s="2">
        <f t="shared" si="176"/>
        <v>1.1030593453259165</v>
      </c>
      <c r="E1892" s="2">
        <f t="shared" si="175"/>
        <v>-4.1269678051827352E-3</v>
      </c>
      <c r="F1892" s="2">
        <f t="shared" si="173"/>
        <v>-9.958175196234046E-3</v>
      </c>
      <c r="G1892" s="2">
        <f t="shared" ref="G1892:G1955" si="177">E1892-F1892</f>
        <v>5.8312073910513108E-3</v>
      </c>
      <c r="H1892" s="2" t="str">
        <f t="shared" ref="H1892:H1955" si="178">IF(G1892&lt;0,"Hold","Sell")</f>
        <v>Sell</v>
      </c>
    </row>
    <row r="1893" spans="1:8" ht="13.5" x14ac:dyDescent="0.25">
      <c r="A1893" s="3">
        <f>TITRES_STAT!B1896</f>
        <v>45061</v>
      </c>
      <c r="B1893" s="6">
        <f>TITRES_STAT!D1896</f>
        <v>1.07</v>
      </c>
      <c r="C1893" s="2">
        <f t="shared" si="174"/>
        <v>1.1006350886713903</v>
      </c>
      <c r="D1893" s="2">
        <f t="shared" si="176"/>
        <v>1.1006105049314043</v>
      </c>
      <c r="E1893" s="2">
        <f t="shared" si="175"/>
        <v>2.4583739985928332E-5</v>
      </c>
      <c r="F1893" s="2">
        <f t="shared" ref="F1893:F1956" si="179">(E1893*(2/(10)))+((1-(2/10))*F1892)</f>
        <v>-7.9616234089900512E-3</v>
      </c>
      <c r="G1893" s="2">
        <f t="shared" si="177"/>
        <v>7.9862071489759795E-3</v>
      </c>
      <c r="H1893" s="2" t="str">
        <f t="shared" si="178"/>
        <v>Sell</v>
      </c>
    </row>
    <row r="1894" spans="1:8" ht="13.5" x14ac:dyDescent="0.25">
      <c r="A1894" s="3">
        <f>TITRES_STAT!B1897</f>
        <v>45062</v>
      </c>
      <c r="B1894" s="6">
        <f>TITRES_STAT!D1897</f>
        <v>1.06</v>
      </c>
      <c r="C1894" s="2">
        <f t="shared" si="174"/>
        <v>1.1005373827219456</v>
      </c>
      <c r="D1894" s="2">
        <f t="shared" si="176"/>
        <v>1.0976023193809299</v>
      </c>
      <c r="E1894" s="2">
        <f t="shared" si="175"/>
        <v>2.9350633410156757E-3</v>
      </c>
      <c r="F1894" s="2">
        <f t="shared" si="179"/>
        <v>-5.7822860589889068E-3</v>
      </c>
      <c r="G1894" s="2">
        <f t="shared" si="177"/>
        <v>8.7173494000045825E-3</v>
      </c>
      <c r="H1894" s="2" t="str">
        <f t="shared" si="178"/>
        <v>Sell</v>
      </c>
    </row>
    <row r="1895" spans="1:8" ht="13.5" x14ac:dyDescent="0.25">
      <c r="A1895" s="3">
        <f>TITRES_STAT!B1898</f>
        <v>45063</v>
      </c>
      <c r="B1895" s="6">
        <f>TITRES_STAT!D1898</f>
        <v>1.07</v>
      </c>
      <c r="C1895" s="2">
        <f t="shared" si="174"/>
        <v>1.1096854776878002</v>
      </c>
      <c r="D1895" s="2">
        <f t="shared" si="176"/>
        <v>1.0955577031304908</v>
      </c>
      <c r="E1895" s="2">
        <f t="shared" si="175"/>
        <v>1.4127774557309403E-2</v>
      </c>
      <c r="F1895" s="2">
        <f t="shared" si="179"/>
        <v>-1.8002739357292448E-3</v>
      </c>
      <c r="G1895" s="2">
        <f t="shared" si="177"/>
        <v>1.5928048493038648E-2</v>
      </c>
      <c r="H1895" s="2" t="str">
        <f t="shared" si="178"/>
        <v>Sell</v>
      </c>
    </row>
    <row r="1896" spans="1:8" ht="13.5" x14ac:dyDescent="0.25">
      <c r="A1896" s="3">
        <f>TITRES_STAT!B1899</f>
        <v>45064</v>
      </c>
      <c r="B1896" s="6">
        <f>TITRES_STAT!D1899</f>
        <v>1.06</v>
      </c>
      <c r="C1896" s="2">
        <f t="shared" si="174"/>
        <v>1.1174261734281385</v>
      </c>
      <c r="D1896" s="2">
        <f t="shared" si="176"/>
        <v>1.0929237991948988</v>
      </c>
      <c r="E1896" s="2">
        <f t="shared" si="175"/>
        <v>2.4502374233239754E-2</v>
      </c>
      <c r="F1896" s="2">
        <f t="shared" si="179"/>
        <v>3.4602556980645556E-3</v>
      </c>
      <c r="G1896" s="2">
        <f t="shared" si="177"/>
        <v>2.1042118535175198E-2</v>
      </c>
      <c r="H1896" s="2" t="str">
        <f t="shared" si="178"/>
        <v>Sell</v>
      </c>
    </row>
    <row r="1897" spans="1:8" ht="13.5" x14ac:dyDescent="0.25">
      <c r="A1897" s="3">
        <f>TITRES_STAT!B1900</f>
        <v>45065</v>
      </c>
      <c r="B1897" s="6">
        <f>TITRES_STAT!D1900</f>
        <v>1.05</v>
      </c>
      <c r="C1897" s="2">
        <f t="shared" si="174"/>
        <v>1.122437531362271</v>
      </c>
      <c r="D1897" s="2">
        <f t="shared" si="176"/>
        <v>1.0897442585137951</v>
      </c>
      <c r="E1897" s="2">
        <f t="shared" si="175"/>
        <v>3.2693272848475896E-2</v>
      </c>
      <c r="F1897" s="2">
        <f t="shared" si="179"/>
        <v>9.3068591281468237E-3</v>
      </c>
      <c r="G1897" s="2">
        <f t="shared" si="177"/>
        <v>2.3386413720329072E-2</v>
      </c>
      <c r="H1897" s="2" t="str">
        <f t="shared" si="178"/>
        <v>Sell</v>
      </c>
    </row>
    <row r="1898" spans="1:8" ht="13.5" x14ac:dyDescent="0.25">
      <c r="A1898" s="3">
        <f>TITRES_STAT!B1901</f>
        <v>45068</v>
      </c>
      <c r="B1898" s="6">
        <f>TITRES_STAT!D1901</f>
        <v>1.04</v>
      </c>
      <c r="C1898" s="2">
        <f t="shared" si="174"/>
        <v>1.1266779111526908</v>
      </c>
      <c r="D1898" s="2">
        <f t="shared" si="176"/>
        <v>1.0860594986238843</v>
      </c>
      <c r="E1898" s="2">
        <f t="shared" si="175"/>
        <v>4.0618412528806491E-2</v>
      </c>
      <c r="F1898" s="2">
        <f t="shared" si="179"/>
        <v>1.5569169808278759E-2</v>
      </c>
      <c r="G1898" s="2">
        <f t="shared" si="177"/>
        <v>2.5049242720527734E-2</v>
      </c>
      <c r="H1898" s="2" t="str">
        <f t="shared" si="178"/>
        <v>Sell</v>
      </c>
    </row>
    <row r="1899" spans="1:8" ht="13.5" x14ac:dyDescent="0.25">
      <c r="A1899" s="3">
        <f>TITRES_STAT!B1902</f>
        <v>45069</v>
      </c>
      <c r="B1899" s="6">
        <f>TITRES_STAT!D1902</f>
        <v>1.05</v>
      </c>
      <c r="C1899" s="2">
        <f t="shared" si="174"/>
        <v>1.1210351555907383</v>
      </c>
      <c r="D1899" s="2">
        <f t="shared" si="176"/>
        <v>1.0833884246517447</v>
      </c>
      <c r="E1899" s="2">
        <f t="shared" si="175"/>
        <v>3.7646730938993622E-2</v>
      </c>
      <c r="F1899" s="2">
        <f t="shared" si="179"/>
        <v>1.9984682034421733E-2</v>
      </c>
      <c r="G1899" s="2">
        <f t="shared" si="177"/>
        <v>1.7662048904571889E-2</v>
      </c>
      <c r="H1899" s="2" t="str">
        <f t="shared" si="178"/>
        <v>Sell</v>
      </c>
    </row>
    <row r="1900" spans="1:8" ht="13.5" x14ac:dyDescent="0.25">
      <c r="A1900" s="3">
        <f>TITRES_STAT!B1903</f>
        <v>45070</v>
      </c>
      <c r="B1900" s="6">
        <f>TITRES_STAT!D1903</f>
        <v>1.05</v>
      </c>
      <c r="C1900" s="2">
        <f t="shared" si="174"/>
        <v>1.1177989778075479</v>
      </c>
      <c r="D1900" s="2">
        <f t="shared" si="176"/>
        <v>1.0809152080108746</v>
      </c>
      <c r="E1900" s="2">
        <f t="shared" si="175"/>
        <v>3.6883769796673294E-2</v>
      </c>
      <c r="F1900" s="2">
        <f t="shared" si="179"/>
        <v>2.3364499586872048E-2</v>
      </c>
      <c r="G1900" s="2">
        <f t="shared" si="177"/>
        <v>1.3519270209801246E-2</v>
      </c>
      <c r="H1900" s="2" t="str">
        <f t="shared" si="178"/>
        <v>Sell</v>
      </c>
    </row>
    <row r="1901" spans="1:8" ht="13.5" x14ac:dyDescent="0.25">
      <c r="A1901" s="3">
        <f>TITRES_STAT!B1904</f>
        <v>45071</v>
      </c>
      <c r="B1901" s="6">
        <f>TITRES_STAT!D1904</f>
        <v>1.06</v>
      </c>
      <c r="C1901" s="2">
        <f t="shared" si="174"/>
        <v>1.1150606735294637</v>
      </c>
      <c r="D1901" s="2">
        <f t="shared" si="176"/>
        <v>1.0793659333434023</v>
      </c>
      <c r="E1901" s="2">
        <f t="shared" si="175"/>
        <v>3.5694740186061447E-2</v>
      </c>
      <c r="F1901" s="2">
        <f t="shared" si="179"/>
        <v>2.5830547706709929E-2</v>
      </c>
      <c r="G1901" s="2">
        <f t="shared" si="177"/>
        <v>9.8641924793515176E-3</v>
      </c>
      <c r="H1901" s="2" t="str">
        <f t="shared" si="178"/>
        <v>Sell</v>
      </c>
    </row>
    <row r="1902" spans="1:8" ht="13.5" x14ac:dyDescent="0.25">
      <c r="A1902" s="3">
        <f>TITRES_STAT!B1905</f>
        <v>45072</v>
      </c>
      <c r="B1902" s="6">
        <f>TITRES_STAT!D1905</f>
        <v>1.0900000000000001</v>
      </c>
      <c r="C1902" s="2">
        <f t="shared" si="174"/>
        <v>1.1112051852941616</v>
      </c>
      <c r="D1902" s="2">
        <f t="shared" si="176"/>
        <v>1.0801536419846316</v>
      </c>
      <c r="E1902" s="2">
        <f t="shared" si="175"/>
        <v>3.1051543309529972E-2</v>
      </c>
      <c r="F1902" s="2">
        <f t="shared" si="179"/>
        <v>2.6874746827273942E-2</v>
      </c>
      <c r="G1902" s="2">
        <f t="shared" si="177"/>
        <v>4.1767964822560302E-3</v>
      </c>
      <c r="H1902" s="2" t="str">
        <f t="shared" si="178"/>
        <v>Sell</v>
      </c>
    </row>
    <row r="1903" spans="1:8" ht="13.5" x14ac:dyDescent="0.25">
      <c r="A1903" s="3">
        <f>TITRES_STAT!B1906</f>
        <v>45075</v>
      </c>
      <c r="B1903" s="6">
        <f>TITRES_STAT!D1906</f>
        <v>1.1000000000000001</v>
      </c>
      <c r="C1903" s="2">
        <f t="shared" si="174"/>
        <v>1.1048659260181368</v>
      </c>
      <c r="D1903" s="2">
        <f t="shared" si="176"/>
        <v>1.0816237425783626</v>
      </c>
      <c r="E1903" s="2">
        <f t="shared" si="175"/>
        <v>2.3242183439774244E-2</v>
      </c>
      <c r="F1903" s="2">
        <f t="shared" si="179"/>
        <v>2.6148234149774002E-2</v>
      </c>
      <c r="G1903" s="2">
        <f t="shared" si="177"/>
        <v>-2.9060507099997572E-3</v>
      </c>
      <c r="H1903" s="2" t="str">
        <f t="shared" si="178"/>
        <v>Hold</v>
      </c>
    </row>
    <row r="1904" spans="1:8" ht="13.5" x14ac:dyDescent="0.25">
      <c r="A1904" s="3">
        <f>TITRES_STAT!B1907</f>
        <v>45076</v>
      </c>
      <c r="B1904" s="6">
        <f>TITRES_STAT!D1907</f>
        <v>1.0900000000000001</v>
      </c>
      <c r="C1904" s="2">
        <f t="shared" si="174"/>
        <v>1.0979634758615004</v>
      </c>
      <c r="D1904" s="2">
        <f t="shared" si="176"/>
        <v>1.0822442060910764</v>
      </c>
      <c r="E1904" s="2">
        <f t="shared" si="175"/>
        <v>1.5719269770424038E-2</v>
      </c>
      <c r="F1904" s="2">
        <f t="shared" si="179"/>
        <v>2.4062441273904007E-2</v>
      </c>
      <c r="G1904" s="2">
        <f t="shared" si="177"/>
        <v>-8.3431715034799694E-3</v>
      </c>
      <c r="H1904" s="2" t="str">
        <f t="shared" si="178"/>
        <v>Hold</v>
      </c>
    </row>
    <row r="1905" spans="1:8" ht="13.5" x14ac:dyDescent="0.25">
      <c r="A1905" s="3">
        <f>TITRES_STAT!B1908</f>
        <v>45077</v>
      </c>
      <c r="B1905" s="6">
        <f>TITRES_STAT!D1908</f>
        <v>1.0900000000000001</v>
      </c>
      <c r="C1905" s="2">
        <f t="shared" si="174"/>
        <v>1.0936614026520388</v>
      </c>
      <c r="D1905" s="2">
        <f t="shared" si="176"/>
        <v>1.0828187093435893</v>
      </c>
      <c r="E1905" s="2">
        <f t="shared" si="175"/>
        <v>1.0842693308449558E-2</v>
      </c>
      <c r="F1905" s="2">
        <f t="shared" si="179"/>
        <v>2.1418491680813119E-2</v>
      </c>
      <c r="G1905" s="2">
        <f t="shared" si="177"/>
        <v>-1.0575798372363561E-2</v>
      </c>
      <c r="H1905" s="2" t="str">
        <f t="shared" si="178"/>
        <v>Hold</v>
      </c>
    </row>
    <row r="1906" spans="1:8" ht="13.5" x14ac:dyDescent="0.25">
      <c r="A1906" s="3">
        <f>TITRES_STAT!B1909</f>
        <v>45078</v>
      </c>
      <c r="B1906" s="6">
        <f>TITRES_STAT!D1909</f>
        <v>1.1100000000000001</v>
      </c>
      <c r="C1906" s="2">
        <f t="shared" si="174"/>
        <v>1.0884827253209559</v>
      </c>
      <c r="D1906" s="2">
        <f t="shared" si="176"/>
        <v>1.0848321382811013</v>
      </c>
      <c r="E1906" s="2">
        <f t="shared" si="175"/>
        <v>3.650587039854658E-3</v>
      </c>
      <c r="F1906" s="2">
        <f t="shared" si="179"/>
        <v>1.7864910752621425E-2</v>
      </c>
      <c r="G1906" s="2">
        <f t="shared" si="177"/>
        <v>-1.4214323712766767E-2</v>
      </c>
      <c r="H1906" s="2" t="str">
        <f t="shared" si="178"/>
        <v>Hold</v>
      </c>
    </row>
    <row r="1907" spans="1:8" ht="13.5" x14ac:dyDescent="0.25">
      <c r="A1907" s="3">
        <f>TITRES_STAT!B1910</f>
        <v>45079</v>
      </c>
      <c r="B1907" s="6">
        <f>TITRES_STAT!D1910</f>
        <v>1.1000000000000001</v>
      </c>
      <c r="C1907" s="2">
        <f t="shared" si="174"/>
        <v>1.0825623060408089</v>
      </c>
      <c r="D1907" s="2">
        <f t="shared" si="176"/>
        <v>1.0859556835936124</v>
      </c>
      <c r="E1907" s="2">
        <f t="shared" si="175"/>
        <v>-3.3933775528034449E-3</v>
      </c>
      <c r="F1907" s="2">
        <f t="shared" si="179"/>
        <v>1.3613253091536451E-2</v>
      </c>
      <c r="G1907" s="2">
        <f t="shared" si="177"/>
        <v>-1.7006630644339896E-2</v>
      </c>
      <c r="H1907" s="2" t="str">
        <f t="shared" si="178"/>
        <v>Hold</v>
      </c>
    </row>
    <row r="1908" spans="1:8" ht="13.5" x14ac:dyDescent="0.25">
      <c r="A1908" s="3">
        <f>TITRES_STAT!B1911</f>
        <v>45082</v>
      </c>
      <c r="B1908" s="6">
        <f>TITRES_STAT!D1911</f>
        <v>1.1000000000000001</v>
      </c>
      <c r="C1908" s="2">
        <f t="shared" si="174"/>
        <v>1.0760142589576076</v>
      </c>
      <c r="D1908" s="2">
        <f t="shared" si="176"/>
        <v>1.0869960033274189</v>
      </c>
      <c r="E1908" s="2">
        <f t="shared" si="175"/>
        <v>-1.0981744369811253E-2</v>
      </c>
      <c r="F1908" s="2">
        <f t="shared" si="179"/>
        <v>8.6942535992669111E-3</v>
      </c>
      <c r="G1908" s="2">
        <f t="shared" si="177"/>
        <v>-1.9675997969078166E-2</v>
      </c>
      <c r="H1908" s="2" t="str">
        <f t="shared" si="178"/>
        <v>Hold</v>
      </c>
    </row>
    <row r="1909" spans="1:8" ht="13.5" x14ac:dyDescent="0.25">
      <c r="A1909" s="3">
        <f>TITRES_STAT!B1912</f>
        <v>45083</v>
      </c>
      <c r="B1909" s="6">
        <f>TITRES_STAT!D1912</f>
        <v>1.1000000000000001</v>
      </c>
      <c r="C1909" s="2">
        <f t="shared" si="174"/>
        <v>1.0720120652718219</v>
      </c>
      <c r="D1909" s="2">
        <f t="shared" si="176"/>
        <v>1.0879592623402026</v>
      </c>
      <c r="E1909" s="2">
        <f t="shared" si="175"/>
        <v>-1.5947197068380659E-2</v>
      </c>
      <c r="F1909" s="2">
        <f t="shared" si="179"/>
        <v>3.7659634657373972E-3</v>
      </c>
      <c r="G1909" s="2">
        <f t="shared" si="177"/>
        <v>-1.9713160534118056E-2</v>
      </c>
      <c r="H1909" s="2" t="str">
        <f t="shared" si="178"/>
        <v>Hold</v>
      </c>
    </row>
    <row r="1910" spans="1:8" ht="13.5" x14ac:dyDescent="0.25">
      <c r="A1910" s="3">
        <f>TITRES_STAT!B1913</f>
        <v>45084</v>
      </c>
      <c r="B1910" s="6">
        <f>TITRES_STAT!D1913</f>
        <v>1.1000000000000001</v>
      </c>
      <c r="C1910" s="2">
        <f t="shared" si="174"/>
        <v>1.0686255936915416</v>
      </c>
      <c r="D1910" s="2">
        <f t="shared" si="176"/>
        <v>1.088851168833521</v>
      </c>
      <c r="E1910" s="2">
        <f t="shared" si="175"/>
        <v>-2.0225575141979313E-2</v>
      </c>
      <c r="F1910" s="2">
        <f t="shared" si="179"/>
        <v>-1.0323442558059451E-3</v>
      </c>
      <c r="G1910" s="2">
        <f t="shared" si="177"/>
        <v>-1.9193230886173369E-2</v>
      </c>
      <c r="H1910" s="2" t="str">
        <f t="shared" si="178"/>
        <v>Hold</v>
      </c>
    </row>
    <row r="1911" spans="1:8" ht="13.5" x14ac:dyDescent="0.25">
      <c r="A1911" s="3">
        <f>TITRES_STAT!B1914</f>
        <v>45085</v>
      </c>
      <c r="B1911" s="6">
        <f>TITRES_STAT!D1914</f>
        <v>1.1000000000000001</v>
      </c>
      <c r="C1911" s="2">
        <f t="shared" si="174"/>
        <v>1.0672985792774583</v>
      </c>
      <c r="D1911" s="2">
        <f t="shared" si="176"/>
        <v>1.089677008179186</v>
      </c>
      <c r="E1911" s="2">
        <f t="shared" si="175"/>
        <v>-2.2378428901727698E-2</v>
      </c>
      <c r="F1911" s="2">
        <f t="shared" si="179"/>
        <v>-5.3015611849902963E-3</v>
      </c>
      <c r="G1911" s="2">
        <f t="shared" si="177"/>
        <v>-1.7076867716737401E-2</v>
      </c>
      <c r="H1911" s="2" t="str">
        <f t="shared" si="178"/>
        <v>Hold</v>
      </c>
    </row>
    <row r="1912" spans="1:8" ht="13.5" x14ac:dyDescent="0.25">
      <c r="A1912" s="3">
        <f>TITRES_STAT!B1915</f>
        <v>45086</v>
      </c>
      <c r="B1912" s="6">
        <f>TITRES_STAT!D1915</f>
        <v>1.0900000000000001</v>
      </c>
      <c r="C1912" s="2">
        <f t="shared" si="174"/>
        <v>1.0707911055424648</v>
      </c>
      <c r="D1912" s="2">
        <f t="shared" si="176"/>
        <v>1.0897009334992462</v>
      </c>
      <c r="E1912" s="2">
        <f t="shared" si="175"/>
        <v>-1.8909827956781422E-2</v>
      </c>
      <c r="F1912" s="2">
        <f t="shared" si="179"/>
        <v>-8.0232145393485214E-3</v>
      </c>
      <c r="G1912" s="2">
        <f t="shared" si="177"/>
        <v>-1.0886613417432901E-2</v>
      </c>
      <c r="H1912" s="2" t="str">
        <f t="shared" si="178"/>
        <v>Hold</v>
      </c>
    </row>
    <row r="1913" spans="1:8" ht="13.5" x14ac:dyDescent="0.25">
      <c r="A1913" s="3">
        <f>TITRES_STAT!B1916</f>
        <v>45089</v>
      </c>
      <c r="B1913" s="6">
        <f>TITRES_STAT!D1916</f>
        <v>1.08</v>
      </c>
      <c r="C1913" s="2">
        <f t="shared" si="174"/>
        <v>1.0752847816128548</v>
      </c>
      <c r="D1913" s="2">
        <f t="shared" si="176"/>
        <v>1.0889823458326355</v>
      </c>
      <c r="E1913" s="2">
        <f t="shared" si="175"/>
        <v>-1.3697564219780745E-2</v>
      </c>
      <c r="F1913" s="2">
        <f t="shared" si="179"/>
        <v>-9.1580844754349661E-3</v>
      </c>
      <c r="G1913" s="2">
        <f t="shared" si="177"/>
        <v>-4.5394797443457785E-3</v>
      </c>
      <c r="H1913" s="2" t="str">
        <f t="shared" si="178"/>
        <v>Hold</v>
      </c>
    </row>
    <row r="1914" spans="1:8" ht="13.5" x14ac:dyDescent="0.25">
      <c r="A1914" s="3">
        <f>TITRES_STAT!B1917</f>
        <v>45090</v>
      </c>
      <c r="B1914" s="6">
        <f>TITRES_STAT!D1917</f>
        <v>1.07</v>
      </c>
      <c r="C1914" s="2">
        <f t="shared" si="174"/>
        <v>1.0775486613647234</v>
      </c>
      <c r="D1914" s="2">
        <f t="shared" si="176"/>
        <v>1.0875762461413294</v>
      </c>
      <c r="E1914" s="2">
        <f t="shared" si="175"/>
        <v>-1.0027584776606036E-2</v>
      </c>
      <c r="F1914" s="2">
        <f t="shared" si="179"/>
        <v>-9.3319845356691807E-3</v>
      </c>
      <c r="G1914" s="2">
        <f t="shared" si="177"/>
        <v>-6.9560024093685488E-4</v>
      </c>
      <c r="H1914" s="2" t="str">
        <f t="shared" si="178"/>
        <v>Hold</v>
      </c>
    </row>
    <row r="1915" spans="1:8" ht="13.5" x14ac:dyDescent="0.25">
      <c r="A1915" s="3">
        <f>TITRES_STAT!B1918</f>
        <v>45091</v>
      </c>
      <c r="B1915" s="6">
        <f>TITRES_STAT!D1918</f>
        <v>1.07</v>
      </c>
      <c r="C1915" s="2">
        <f t="shared" si="174"/>
        <v>1.0794642519239968</v>
      </c>
      <c r="D1915" s="2">
        <f t="shared" si="176"/>
        <v>1.0862743019827126</v>
      </c>
      <c r="E1915" s="2">
        <f t="shared" si="175"/>
        <v>-6.8100500587158219E-3</v>
      </c>
      <c r="F1915" s="2">
        <f t="shared" si="179"/>
        <v>-8.8275976402785086E-3</v>
      </c>
      <c r="G1915" s="2">
        <f t="shared" si="177"/>
        <v>2.0175475815626866E-3</v>
      </c>
      <c r="H1915" s="2" t="str">
        <f t="shared" si="178"/>
        <v>Sell</v>
      </c>
    </row>
    <row r="1916" spans="1:8" ht="13.5" x14ac:dyDescent="0.25">
      <c r="A1916" s="3">
        <f>TITRES_STAT!B1919</f>
        <v>45092</v>
      </c>
      <c r="B1916" s="6">
        <f>TITRES_STAT!D1919</f>
        <v>1.06</v>
      </c>
      <c r="C1916" s="2">
        <f t="shared" si="174"/>
        <v>1.084162059320305</v>
      </c>
      <c r="D1916" s="2">
        <f t="shared" si="176"/>
        <v>1.0843280573914005</v>
      </c>
      <c r="E1916" s="2">
        <f t="shared" si="175"/>
        <v>-1.659980710955189E-4</v>
      </c>
      <c r="F1916" s="2">
        <f t="shared" si="179"/>
        <v>-7.0952777264419106E-3</v>
      </c>
      <c r="G1916" s="2">
        <f t="shared" si="177"/>
        <v>6.9292796553463917E-3</v>
      </c>
      <c r="H1916" s="2" t="str">
        <f t="shared" si="178"/>
        <v>Sell</v>
      </c>
    </row>
    <row r="1917" spans="1:8" ht="13.5" x14ac:dyDescent="0.25">
      <c r="A1917" s="3">
        <f>TITRES_STAT!B1920</f>
        <v>45093</v>
      </c>
      <c r="B1917" s="6">
        <f>TITRES_STAT!D1920</f>
        <v>1.07</v>
      </c>
      <c r="C1917" s="2">
        <f t="shared" si="174"/>
        <v>1.0865986655787196</v>
      </c>
      <c r="D1917" s="2">
        <f t="shared" si="176"/>
        <v>1.0832667198068524</v>
      </c>
      <c r="E1917" s="2">
        <f t="shared" si="175"/>
        <v>3.3319457718672396E-3</v>
      </c>
      <c r="F1917" s="2">
        <f t="shared" si="179"/>
        <v>-5.0098330267800808E-3</v>
      </c>
      <c r="G1917" s="2">
        <f t="shared" si="177"/>
        <v>8.3417787986473195E-3</v>
      </c>
      <c r="H1917" s="2" t="str">
        <f t="shared" si="178"/>
        <v>Sell</v>
      </c>
    </row>
    <row r="1918" spans="1:8" ht="13.5" x14ac:dyDescent="0.25">
      <c r="A1918" s="3">
        <f>TITRES_STAT!B1921</f>
        <v>45096</v>
      </c>
      <c r="B1918" s="6">
        <f>TITRES_STAT!D1921</f>
        <v>1.06</v>
      </c>
      <c r="C1918" s="2">
        <f t="shared" si="174"/>
        <v>1.0886604093358396</v>
      </c>
      <c r="D1918" s="2">
        <f t="shared" si="176"/>
        <v>1.0815432590804188</v>
      </c>
      <c r="E1918" s="2">
        <f t="shared" si="175"/>
        <v>7.1171502554208121E-3</v>
      </c>
      <c r="F1918" s="2">
        <f t="shared" si="179"/>
        <v>-2.5844363703399018E-3</v>
      </c>
      <c r="G1918" s="2">
        <f t="shared" si="177"/>
        <v>9.701586625760714E-3</v>
      </c>
      <c r="H1918" s="2" t="str">
        <f t="shared" si="178"/>
        <v>Sell</v>
      </c>
    </row>
    <row r="1919" spans="1:8" ht="13.5" x14ac:dyDescent="0.25">
      <c r="A1919" s="3">
        <f>TITRES_STAT!B1922</f>
        <v>45097</v>
      </c>
      <c r="B1919" s="6">
        <f>TITRES_STAT!D1922</f>
        <v>1.06</v>
      </c>
      <c r="C1919" s="2">
        <f t="shared" si="174"/>
        <v>1.0904049617457106</v>
      </c>
      <c r="D1919" s="2">
        <f t="shared" si="176"/>
        <v>1.0799474621114988</v>
      </c>
      <c r="E1919" s="2">
        <f t="shared" si="175"/>
        <v>1.045749963421172E-2</v>
      </c>
      <c r="F1919" s="2">
        <f t="shared" si="179"/>
        <v>2.3950830570422348E-5</v>
      </c>
      <c r="G1919" s="2">
        <f t="shared" si="177"/>
        <v>1.0433548803641297E-2</v>
      </c>
      <c r="H1919" s="2" t="str">
        <f t="shared" si="178"/>
        <v>Sell</v>
      </c>
    </row>
    <row r="1920" spans="1:8" ht="13.5" x14ac:dyDescent="0.25">
      <c r="A1920" s="3">
        <f>TITRES_STAT!B1923</f>
        <v>45098</v>
      </c>
      <c r="B1920" s="6">
        <f>TITRES_STAT!D1923</f>
        <v>1.06</v>
      </c>
      <c r="C1920" s="2">
        <f t="shared" si="174"/>
        <v>1.0918811214771398</v>
      </c>
      <c r="D1920" s="2">
        <f t="shared" si="176"/>
        <v>1.0784698723254618</v>
      </c>
      <c r="E1920" s="2">
        <f t="shared" si="175"/>
        <v>1.3411249151678017E-2</v>
      </c>
      <c r="F1920" s="2">
        <f t="shared" si="179"/>
        <v>2.7014104947919414E-3</v>
      </c>
      <c r="G1920" s="2">
        <f t="shared" si="177"/>
        <v>1.0709838656886076E-2</v>
      </c>
      <c r="H1920" s="2" t="str">
        <f t="shared" si="178"/>
        <v>Sell</v>
      </c>
    </row>
    <row r="1921" spans="1:8" ht="13.5" x14ac:dyDescent="0.25">
      <c r="A1921" s="3">
        <f>TITRES_STAT!B1924</f>
        <v>45099</v>
      </c>
      <c r="B1921" s="6">
        <f>TITRES_STAT!D1924</f>
        <v>1.05</v>
      </c>
      <c r="C1921" s="2">
        <f t="shared" si="174"/>
        <v>1.0931301797114259</v>
      </c>
      <c r="D1921" s="2">
        <f t="shared" si="176"/>
        <v>1.0763609928939462</v>
      </c>
      <c r="E1921" s="2">
        <f t="shared" si="175"/>
        <v>1.6769186817479742E-2</v>
      </c>
      <c r="F1921" s="2">
        <f t="shared" si="179"/>
        <v>5.5149657593295022E-3</v>
      </c>
      <c r="G1921" s="2">
        <f t="shared" si="177"/>
        <v>1.125422105815024E-2</v>
      </c>
      <c r="H1921" s="2" t="str">
        <f t="shared" si="178"/>
        <v>Sell</v>
      </c>
    </row>
    <row r="1922" spans="1:8" ht="13.5" x14ac:dyDescent="0.25">
      <c r="A1922" s="3">
        <f>TITRES_STAT!B1925</f>
        <v>45100</v>
      </c>
      <c r="B1922" s="6">
        <f>TITRES_STAT!D1925</f>
        <v>1.05</v>
      </c>
      <c r="C1922" s="2">
        <f t="shared" si="174"/>
        <v>1.0926486136019757</v>
      </c>
      <c r="D1922" s="2">
        <f t="shared" si="176"/>
        <v>1.0744083267536539</v>
      </c>
      <c r="E1922" s="2">
        <f t="shared" si="175"/>
        <v>1.8240286848321796E-2</v>
      </c>
      <c r="F1922" s="2">
        <f t="shared" si="179"/>
        <v>8.0600299771279617E-3</v>
      </c>
      <c r="G1922" s="2">
        <f t="shared" si="177"/>
        <v>1.0180256871193834E-2</v>
      </c>
      <c r="H1922" s="2" t="str">
        <f t="shared" si="178"/>
        <v>Sell</v>
      </c>
    </row>
    <row r="1923" spans="1:8" ht="13.5" x14ac:dyDescent="0.25">
      <c r="A1923" s="3">
        <f>TITRES_STAT!B1926</f>
        <v>45103</v>
      </c>
      <c r="B1923" s="6">
        <f>TITRES_STAT!D1926</f>
        <v>1.05</v>
      </c>
      <c r="C1923" s="2">
        <f t="shared" si="174"/>
        <v>1.0907026730478255</v>
      </c>
      <c r="D1923" s="2">
        <f t="shared" si="176"/>
        <v>1.0726003025496795</v>
      </c>
      <c r="E1923" s="2">
        <f t="shared" si="175"/>
        <v>1.8102370498146003E-2</v>
      </c>
      <c r="F1923" s="2">
        <f t="shared" si="179"/>
        <v>1.006849808133157E-2</v>
      </c>
      <c r="G1923" s="2">
        <f t="shared" si="177"/>
        <v>8.0338724168144329E-3</v>
      </c>
      <c r="H1923" s="2" t="str">
        <f t="shared" si="178"/>
        <v>Sell</v>
      </c>
    </row>
    <row r="1924" spans="1:8" ht="13.5" x14ac:dyDescent="0.25">
      <c r="A1924" s="3">
        <f>TITRES_STAT!B1927</f>
        <v>45104</v>
      </c>
      <c r="B1924" s="6">
        <f>TITRES_STAT!D1927</f>
        <v>1.05</v>
      </c>
      <c r="C1924" s="2">
        <f t="shared" si="174"/>
        <v>1.0875176464250831</v>
      </c>
      <c r="D1924" s="2">
        <f t="shared" si="176"/>
        <v>1.0709262060645182</v>
      </c>
      <c r="E1924" s="2">
        <f t="shared" si="175"/>
        <v>1.6591440360564924E-2</v>
      </c>
      <c r="F1924" s="2">
        <f t="shared" si="179"/>
        <v>1.1373086537178242E-2</v>
      </c>
      <c r="G1924" s="2">
        <f t="shared" si="177"/>
        <v>5.218353823386682E-3</v>
      </c>
      <c r="H1924" s="2" t="str">
        <f t="shared" si="178"/>
        <v>Sell</v>
      </c>
    </row>
    <row r="1925" spans="1:8" ht="13.5" x14ac:dyDescent="0.25">
      <c r="A1925" s="3">
        <f>TITRES_STAT!B1928</f>
        <v>45107</v>
      </c>
      <c r="B1925" s="6">
        <f>TITRES_STAT!D1928</f>
        <v>1.07</v>
      </c>
      <c r="C1925" s="2">
        <f t="shared" si="174"/>
        <v>1.0848226238981473</v>
      </c>
      <c r="D1925" s="2">
        <f t="shared" si="176"/>
        <v>1.0708575982078872</v>
      </c>
      <c r="E1925" s="2">
        <f t="shared" si="175"/>
        <v>1.3965025690260147E-2</v>
      </c>
      <c r="F1925" s="2">
        <f t="shared" si="179"/>
        <v>1.1891474367794624E-2</v>
      </c>
      <c r="G1925" s="2">
        <f t="shared" si="177"/>
        <v>2.0735513224655229E-3</v>
      </c>
      <c r="H1925" s="2" t="str">
        <f t="shared" si="178"/>
        <v>Sell</v>
      </c>
    </row>
    <row r="1926" spans="1:8" ht="13.5" x14ac:dyDescent="0.25">
      <c r="A1926" s="3">
        <f>TITRES_STAT!B1929</f>
        <v>45110</v>
      </c>
      <c r="B1926" s="6">
        <f>TITRES_STAT!D1929</f>
        <v>1.07</v>
      </c>
      <c r="C1926" s="2">
        <f t="shared" si="174"/>
        <v>1.0810037586830477</v>
      </c>
      <c r="D1926" s="2">
        <f t="shared" si="176"/>
        <v>1.0707940724147105</v>
      </c>
      <c r="E1926" s="2">
        <f t="shared" si="175"/>
        <v>1.0209686268337181E-2</v>
      </c>
      <c r="F1926" s="2">
        <f t="shared" si="179"/>
        <v>1.1555116747903136E-2</v>
      </c>
      <c r="G1926" s="2">
        <f t="shared" si="177"/>
        <v>-1.3454304795659545E-3</v>
      </c>
      <c r="H1926" s="2" t="str">
        <f t="shared" si="178"/>
        <v>Hold</v>
      </c>
    </row>
    <row r="1927" spans="1:8" ht="13.5" x14ac:dyDescent="0.25">
      <c r="A1927" s="3">
        <f>TITRES_STAT!B1930</f>
        <v>45111</v>
      </c>
      <c r="B1927" s="6">
        <f>TITRES_STAT!D1930</f>
        <v>1.07</v>
      </c>
      <c r="C1927" s="2">
        <f t="shared" si="174"/>
        <v>1.0793108727318097</v>
      </c>
      <c r="D1927" s="2">
        <f t="shared" si="176"/>
        <v>1.0707352522358431</v>
      </c>
      <c r="E1927" s="2">
        <f t="shared" si="175"/>
        <v>8.5756204959666071E-3</v>
      </c>
      <c r="F1927" s="2">
        <f t="shared" si="179"/>
        <v>1.0959217497515831E-2</v>
      </c>
      <c r="G1927" s="2">
        <f t="shared" si="177"/>
        <v>-2.3835970015492237E-3</v>
      </c>
      <c r="H1927" s="2" t="str">
        <f t="shared" si="178"/>
        <v>Hold</v>
      </c>
    </row>
    <row r="1928" spans="1:8" ht="13.5" x14ac:dyDescent="0.25">
      <c r="A1928" s="3">
        <f>TITRES_STAT!B1931</f>
        <v>45112</v>
      </c>
      <c r="B1928" s="6">
        <f>TITRES_STAT!D1931</f>
        <v>1.08</v>
      </c>
      <c r="C1928" s="2">
        <f t="shared" si="174"/>
        <v>1.0763399692346083</v>
      </c>
      <c r="D1928" s="2">
        <f t="shared" si="176"/>
        <v>1.071421529848003</v>
      </c>
      <c r="E1928" s="2">
        <f t="shared" si="175"/>
        <v>4.9184393866053E-3</v>
      </c>
      <c r="F1928" s="2">
        <f t="shared" si="179"/>
        <v>9.7510618753337257E-3</v>
      </c>
      <c r="G1928" s="2">
        <f t="shared" si="177"/>
        <v>-4.8326224887284257E-3</v>
      </c>
      <c r="H1928" s="2" t="str">
        <f t="shared" si="178"/>
        <v>Hold</v>
      </c>
    </row>
    <row r="1929" spans="1:8" ht="13.5" x14ac:dyDescent="0.25">
      <c r="A1929" s="3">
        <f>TITRES_STAT!B1932</f>
        <v>45113</v>
      </c>
      <c r="B1929" s="6">
        <f>TITRES_STAT!D1932</f>
        <v>1.07</v>
      </c>
      <c r="C1929" s="2">
        <f t="shared" si="174"/>
        <v>1.0738261278138992</v>
      </c>
      <c r="D1929" s="2">
        <f t="shared" si="176"/>
        <v>1.0713162313407436</v>
      </c>
      <c r="E1929" s="2">
        <f t="shared" si="175"/>
        <v>2.5098964731555817E-3</v>
      </c>
      <c r="F1929" s="2">
        <f t="shared" si="179"/>
        <v>8.3028287948980969E-3</v>
      </c>
      <c r="G1929" s="2">
        <f t="shared" si="177"/>
        <v>-5.7929323217425152E-3</v>
      </c>
      <c r="H1929" s="2" t="str">
        <f t="shared" si="178"/>
        <v>Hold</v>
      </c>
    </row>
    <row r="1930" spans="1:8" ht="13.5" x14ac:dyDescent="0.25">
      <c r="A1930" s="3">
        <f>TITRES_STAT!B1933</f>
        <v>45114</v>
      </c>
      <c r="B1930" s="6">
        <f>TITRES_STAT!D1933</f>
        <v>1.07</v>
      </c>
      <c r="C1930" s="2">
        <f t="shared" si="174"/>
        <v>1.0716990312271455</v>
      </c>
      <c r="D1930" s="2">
        <f t="shared" si="176"/>
        <v>1.0712187327229108</v>
      </c>
      <c r="E1930" s="2">
        <f t="shared" si="175"/>
        <v>4.8029850423469966E-4</v>
      </c>
      <c r="F1930" s="2">
        <f t="shared" si="179"/>
        <v>6.7383227367654184E-3</v>
      </c>
      <c r="G1930" s="2">
        <f t="shared" si="177"/>
        <v>-6.2580242325307187E-3</v>
      </c>
      <c r="H1930" s="2" t="str">
        <f t="shared" si="178"/>
        <v>Hold</v>
      </c>
    </row>
    <row r="1931" spans="1:8" ht="13.5" x14ac:dyDescent="0.25">
      <c r="A1931" s="3">
        <f>TITRES_STAT!B1934</f>
        <v>45117</v>
      </c>
      <c r="B1931" s="6">
        <f>TITRES_STAT!D1934</f>
        <v>1.05</v>
      </c>
      <c r="C1931" s="2">
        <f t="shared" si="174"/>
        <v>1.0683607187306616</v>
      </c>
      <c r="D1931" s="2">
        <f t="shared" si="176"/>
        <v>1.0696469747434358</v>
      </c>
      <c r="E1931" s="2">
        <f t="shared" si="175"/>
        <v>-1.2862560127742118E-3</v>
      </c>
      <c r="F1931" s="2">
        <f t="shared" si="179"/>
        <v>5.1334069868574925E-3</v>
      </c>
      <c r="G1931" s="2">
        <f t="shared" si="177"/>
        <v>-6.4196629996317043E-3</v>
      </c>
      <c r="H1931" s="2" t="str">
        <f t="shared" si="178"/>
        <v>Hold</v>
      </c>
    </row>
    <row r="1932" spans="1:8" ht="13.5" x14ac:dyDescent="0.25">
      <c r="A1932" s="3">
        <f>TITRES_STAT!B1935</f>
        <v>45118</v>
      </c>
      <c r="B1932" s="6">
        <f>TITRES_STAT!D1935</f>
        <v>1.06</v>
      </c>
      <c r="C1932" s="2">
        <f t="shared" si="174"/>
        <v>1.0655359927720984</v>
      </c>
      <c r="D1932" s="2">
        <f t="shared" si="176"/>
        <v>1.0689323840216998</v>
      </c>
      <c r="E1932" s="2">
        <f t="shared" si="175"/>
        <v>-3.3963912496013382E-3</v>
      </c>
      <c r="F1932" s="2">
        <f t="shared" si="179"/>
        <v>3.4274473395657264E-3</v>
      </c>
      <c r="G1932" s="2">
        <f t="shared" si="177"/>
        <v>-6.8238385891670646E-3</v>
      </c>
      <c r="H1932" s="2" t="str">
        <f t="shared" si="178"/>
        <v>Hold</v>
      </c>
    </row>
    <row r="1933" spans="1:8" ht="13.5" x14ac:dyDescent="0.25">
      <c r="A1933" s="3">
        <f>TITRES_STAT!B1936</f>
        <v>45119</v>
      </c>
      <c r="B1933" s="6">
        <f>TITRES_STAT!D1936</f>
        <v>1.07</v>
      </c>
      <c r="C1933" s="2">
        <f t="shared" si="174"/>
        <v>1.0631458400379294</v>
      </c>
      <c r="D1933" s="2">
        <f t="shared" si="176"/>
        <v>1.0690114666867592</v>
      </c>
      <c r="E1933" s="2">
        <f t="shared" si="175"/>
        <v>-5.8656266488297248E-3</v>
      </c>
      <c r="F1933" s="2">
        <f t="shared" si="179"/>
        <v>1.5688325418866363E-3</v>
      </c>
      <c r="G1933" s="2">
        <f t="shared" si="177"/>
        <v>-7.4344591907163611E-3</v>
      </c>
      <c r="H1933" s="2" t="str">
        <f t="shared" si="178"/>
        <v>Hold</v>
      </c>
    </row>
    <row r="1934" spans="1:8" ht="13.5" x14ac:dyDescent="0.25">
      <c r="A1934" s="3">
        <f>TITRES_STAT!B1937</f>
        <v>45120</v>
      </c>
      <c r="B1934" s="6">
        <f>TITRES_STAT!D1937</f>
        <v>1.05</v>
      </c>
      <c r="C1934" s="2">
        <f t="shared" si="174"/>
        <v>1.0611234031090173</v>
      </c>
      <c r="D1934" s="2">
        <f t="shared" si="176"/>
        <v>1.0676032098951473</v>
      </c>
      <c r="E1934" s="2">
        <f t="shared" si="175"/>
        <v>-6.4798067861300268E-3</v>
      </c>
      <c r="F1934" s="2">
        <f t="shared" si="179"/>
        <v>-4.0895323716696455E-5</v>
      </c>
      <c r="G1934" s="2">
        <f t="shared" si="177"/>
        <v>-6.4389114624133301E-3</v>
      </c>
      <c r="H1934" s="2" t="str">
        <f t="shared" si="178"/>
        <v>Hold</v>
      </c>
    </row>
    <row r="1935" spans="1:8" ht="13.5" x14ac:dyDescent="0.25">
      <c r="A1935" s="3">
        <f>TITRES_STAT!B1938</f>
        <v>45121</v>
      </c>
      <c r="B1935" s="6">
        <f>TITRES_STAT!D1938</f>
        <v>1.06</v>
      </c>
      <c r="C1935" s="2">
        <f t="shared" ref="C1935:C1998" si="180">$C$4*B1925+C1934*(1-$C$4)</f>
        <v>1.0624890333999377</v>
      </c>
      <c r="D1935" s="2">
        <f t="shared" si="176"/>
        <v>1.0670400091621735</v>
      </c>
      <c r="E1935" s="2">
        <f t="shared" si="175"/>
        <v>-4.5509757622357316E-3</v>
      </c>
      <c r="F1935" s="2">
        <f t="shared" si="179"/>
        <v>-9.4291141142050362E-4</v>
      </c>
      <c r="G1935" s="2">
        <f t="shared" si="177"/>
        <v>-3.6080643508152278E-3</v>
      </c>
      <c r="H1935" s="2" t="str">
        <f t="shared" si="178"/>
        <v>Hold</v>
      </c>
    </row>
    <row r="1936" spans="1:8" ht="13.5" x14ac:dyDescent="0.25">
      <c r="A1936" s="3">
        <f>TITRES_STAT!B1939</f>
        <v>45124</v>
      </c>
      <c r="B1936" s="6">
        <f>TITRES_STAT!D1939</f>
        <v>1.05</v>
      </c>
      <c r="C1936" s="2">
        <f t="shared" si="180"/>
        <v>1.0636445667230243</v>
      </c>
      <c r="D1936" s="2">
        <f t="shared" si="176"/>
        <v>1.0657777862612716</v>
      </c>
      <c r="E1936" s="2">
        <f t="shared" si="175"/>
        <v>-2.1332195382472996E-3</v>
      </c>
      <c r="F1936" s="2">
        <f t="shared" si="179"/>
        <v>-1.1809730367858629E-3</v>
      </c>
      <c r="G1936" s="2">
        <f t="shared" si="177"/>
        <v>-9.5224650146143674E-4</v>
      </c>
      <c r="H1936" s="2" t="str">
        <f t="shared" si="178"/>
        <v>Hold</v>
      </c>
    </row>
    <row r="1937" spans="1:8" ht="13.5" x14ac:dyDescent="0.25">
      <c r="A1937" s="3">
        <f>TITRES_STAT!B1940</f>
        <v>45125</v>
      </c>
      <c r="B1937" s="6">
        <f>TITRES_STAT!D1940</f>
        <v>1.05</v>
      </c>
      <c r="C1937" s="2">
        <f t="shared" si="180"/>
        <v>1.0646223256887128</v>
      </c>
      <c r="D1937" s="2">
        <f t="shared" si="176"/>
        <v>1.0646090613530292</v>
      </c>
      <c r="E1937" s="2">
        <f t="shared" si="175"/>
        <v>1.3264335683604855E-5</v>
      </c>
      <c r="F1937" s="2">
        <f t="shared" si="179"/>
        <v>-9.4212556229196942E-4</v>
      </c>
      <c r="G1937" s="2">
        <f t="shared" si="177"/>
        <v>9.5538989797557428E-4</v>
      </c>
      <c r="H1937" s="2" t="str">
        <f t="shared" si="178"/>
        <v>Sell</v>
      </c>
    </row>
    <row r="1938" spans="1:8" ht="13.5" x14ac:dyDescent="0.25">
      <c r="A1938" s="3">
        <f>TITRES_STAT!B1941</f>
        <v>45127</v>
      </c>
      <c r="B1938" s="6">
        <f>TITRES_STAT!D1941</f>
        <v>1.05</v>
      </c>
      <c r="C1938" s="2">
        <f t="shared" si="180"/>
        <v>1.0669881217366031</v>
      </c>
      <c r="D1938" s="2">
        <f t="shared" si="176"/>
        <v>1.0635269086602122</v>
      </c>
      <c r="E1938" s="2">
        <f t="shared" si="175"/>
        <v>3.4612130763909121E-3</v>
      </c>
      <c r="F1938" s="2">
        <f t="shared" si="179"/>
        <v>-6.1457834555393113E-5</v>
      </c>
      <c r="G1938" s="2">
        <f t="shared" si="177"/>
        <v>3.5226709109463052E-3</v>
      </c>
      <c r="H1938" s="2" t="str">
        <f t="shared" si="178"/>
        <v>Sell</v>
      </c>
    </row>
    <row r="1939" spans="1:8" ht="13.5" x14ac:dyDescent="0.25">
      <c r="A1939" s="3">
        <f>TITRES_STAT!B1942</f>
        <v>45128</v>
      </c>
      <c r="B1939" s="6">
        <f>TITRES_STAT!D1942</f>
        <v>1.05</v>
      </c>
      <c r="C1939" s="2">
        <f t="shared" si="180"/>
        <v>1.0674514876232795</v>
      </c>
      <c r="D1939" s="2">
        <f t="shared" si="176"/>
        <v>1.0625249154261223</v>
      </c>
      <c r="E1939" s="2">
        <f t="shared" si="175"/>
        <v>4.9265721971571974E-3</v>
      </c>
      <c r="F1939" s="2">
        <f t="shared" si="179"/>
        <v>9.3614817178712503E-4</v>
      </c>
      <c r="G1939" s="2">
        <f t="shared" si="177"/>
        <v>3.9904240253700726E-3</v>
      </c>
      <c r="H1939" s="2" t="str">
        <f t="shared" si="178"/>
        <v>Sell</v>
      </c>
    </row>
    <row r="1940" spans="1:8" ht="13.5" x14ac:dyDescent="0.25">
      <c r="A1940" s="3">
        <f>TITRES_STAT!B1943</f>
        <v>45131</v>
      </c>
      <c r="B1940" s="6">
        <f>TITRES_STAT!D1943</f>
        <v>1.05</v>
      </c>
      <c r="C1940" s="2">
        <f t="shared" si="180"/>
        <v>1.0678435664504673</v>
      </c>
      <c r="D1940" s="2">
        <f t="shared" si="176"/>
        <v>1.0615971439130762</v>
      </c>
      <c r="E1940" s="2">
        <f t="shared" si="175"/>
        <v>6.2464225373910498E-3</v>
      </c>
      <c r="F1940" s="2">
        <f t="shared" si="179"/>
        <v>1.9982030449079103E-3</v>
      </c>
      <c r="G1940" s="2">
        <f t="shared" si="177"/>
        <v>4.2482194924831395E-3</v>
      </c>
      <c r="H1940" s="2" t="str">
        <f t="shared" si="178"/>
        <v>Sell</v>
      </c>
    </row>
    <row r="1941" spans="1:8" ht="13.5" x14ac:dyDescent="0.25">
      <c r="A1941" s="3">
        <f>TITRES_STAT!B1944</f>
        <v>45133</v>
      </c>
      <c r="B1941" s="6">
        <f>TITRES_STAT!D1944</f>
        <v>1.05</v>
      </c>
      <c r="C1941" s="2">
        <f t="shared" si="180"/>
        <v>1.0650984023811647</v>
      </c>
      <c r="D1941" s="2">
        <f t="shared" si="176"/>
        <v>1.0607380962158113</v>
      </c>
      <c r="E1941" s="2">
        <f t="shared" si="175"/>
        <v>4.3603061653534336E-3</v>
      </c>
      <c r="F1941" s="2">
        <f t="shared" si="179"/>
        <v>2.4706236689970153E-3</v>
      </c>
      <c r="G1941" s="2">
        <f t="shared" si="177"/>
        <v>1.8896824963564184E-3</v>
      </c>
      <c r="H1941" s="2" t="str">
        <f t="shared" si="178"/>
        <v>Sell</v>
      </c>
    </row>
    <row r="1942" spans="1:8" ht="13.5" x14ac:dyDescent="0.25">
      <c r="A1942" s="3">
        <f>TITRES_STAT!B1945</f>
        <v>45134</v>
      </c>
      <c r="B1942" s="6">
        <f>TITRES_STAT!D1945</f>
        <v>1.05</v>
      </c>
      <c r="C1942" s="2">
        <f t="shared" si="180"/>
        <v>1.0643140327840623</v>
      </c>
      <c r="D1942" s="2">
        <f t="shared" si="176"/>
        <v>1.0599426816813067</v>
      </c>
      <c r="E1942" s="2">
        <f t="shared" si="175"/>
        <v>4.3713511027556606E-3</v>
      </c>
      <c r="F1942" s="2">
        <f t="shared" si="179"/>
        <v>2.8507691557487442E-3</v>
      </c>
      <c r="G1942" s="2">
        <f t="shared" si="177"/>
        <v>1.5205819470069165E-3</v>
      </c>
      <c r="H1942" s="2" t="str">
        <f t="shared" si="178"/>
        <v>Sell</v>
      </c>
    </row>
    <row r="1943" spans="1:8" ht="13.5" x14ac:dyDescent="0.25">
      <c r="A1943" s="3">
        <f>TITRES_STAT!B1946</f>
        <v>45135</v>
      </c>
      <c r="B1943" s="6">
        <f>TITRES_STAT!D1946</f>
        <v>1.05</v>
      </c>
      <c r="C1943" s="2">
        <f t="shared" si="180"/>
        <v>1.0651887969711298</v>
      </c>
      <c r="D1943" s="2">
        <f t="shared" si="176"/>
        <v>1.0592061867419507</v>
      </c>
      <c r="E1943" s="2">
        <f t="shared" si="175"/>
        <v>5.9826102291791194E-3</v>
      </c>
      <c r="F1943" s="2">
        <f t="shared" si="179"/>
        <v>3.4771373704348195E-3</v>
      </c>
      <c r="G1943" s="2">
        <f t="shared" si="177"/>
        <v>2.5054728587443E-3</v>
      </c>
      <c r="H1943" s="2" t="str">
        <f t="shared" si="178"/>
        <v>Sell</v>
      </c>
    </row>
    <row r="1944" spans="1:8" ht="13.5" x14ac:dyDescent="0.25">
      <c r="A1944" s="3">
        <f>TITRES_STAT!B1947</f>
        <v>45138</v>
      </c>
      <c r="B1944" s="6">
        <f>TITRES_STAT!D1947</f>
        <v>1.02</v>
      </c>
      <c r="C1944" s="2">
        <f t="shared" si="180"/>
        <v>1.0628520589755714</v>
      </c>
      <c r="D1944" s="2">
        <f t="shared" si="176"/>
        <v>1.0563020247610655</v>
      </c>
      <c r="E1944" s="2">
        <f t="shared" si="175"/>
        <v>6.5500342145059509E-3</v>
      </c>
      <c r="F1944" s="2">
        <f t="shared" si="179"/>
        <v>4.0917167392490461E-3</v>
      </c>
      <c r="G1944" s="2">
        <f t="shared" si="177"/>
        <v>2.4583174752569048E-3</v>
      </c>
      <c r="H1944" s="2" t="str">
        <f t="shared" si="178"/>
        <v>Sell</v>
      </c>
    </row>
    <row r="1945" spans="1:8" ht="13.5" x14ac:dyDescent="0.25">
      <c r="A1945" s="3">
        <f>TITRES_STAT!B1948</f>
        <v>45139</v>
      </c>
      <c r="B1945" s="6">
        <f>TITRES_STAT!D1948</f>
        <v>1.02</v>
      </c>
      <c r="C1945" s="2">
        <f t="shared" si="180"/>
        <v>1.0624132806716373</v>
      </c>
      <c r="D1945" s="2">
        <f t="shared" si="176"/>
        <v>1.0536129858898755</v>
      </c>
      <c r="E1945" s="2">
        <f t="shared" si="175"/>
        <v>8.8002947817618082E-3</v>
      </c>
      <c r="F1945" s="2">
        <f t="shared" si="179"/>
        <v>5.0334323477515992E-3</v>
      </c>
      <c r="G1945" s="2">
        <f t="shared" si="177"/>
        <v>3.766862434010209E-3</v>
      </c>
      <c r="H1945" s="2" t="str">
        <f t="shared" si="178"/>
        <v>Sell</v>
      </c>
    </row>
    <row r="1946" spans="1:8" ht="13.5" x14ac:dyDescent="0.25">
      <c r="A1946" s="3">
        <f>TITRES_STAT!B1949</f>
        <v>45140</v>
      </c>
      <c r="B1946" s="6">
        <f>TITRES_STAT!D1949</f>
        <v>1.04</v>
      </c>
      <c r="C1946" s="2">
        <f t="shared" si="180"/>
        <v>1.0605035451836931</v>
      </c>
      <c r="D1946" s="2">
        <f t="shared" si="176"/>
        <v>1.0526046165646996</v>
      </c>
      <c r="E1946" s="2">
        <f t="shared" si="175"/>
        <v>7.8989286189934393E-3</v>
      </c>
      <c r="F1946" s="2">
        <f t="shared" si="179"/>
        <v>5.6065316019999678E-3</v>
      </c>
      <c r="G1946" s="2">
        <f t="shared" si="177"/>
        <v>2.2923970169934716E-3</v>
      </c>
      <c r="H1946" s="2" t="str">
        <f t="shared" si="178"/>
        <v>Sell</v>
      </c>
    </row>
    <row r="1947" spans="1:8" ht="13.5" x14ac:dyDescent="0.25">
      <c r="A1947" s="3">
        <f>TITRES_STAT!B1950</f>
        <v>45141</v>
      </c>
      <c r="B1947" s="6">
        <f>TITRES_STAT!D1950</f>
        <v>1.04</v>
      </c>
      <c r="C1947" s="2">
        <f t="shared" si="180"/>
        <v>1.0588876151554325</v>
      </c>
      <c r="D1947" s="2">
        <f t="shared" si="176"/>
        <v>1.0516709412636107</v>
      </c>
      <c r="E1947" s="2">
        <f t="shared" si="175"/>
        <v>7.2166738918217899E-3</v>
      </c>
      <c r="F1947" s="2">
        <f t="shared" si="179"/>
        <v>5.9285600599643324E-3</v>
      </c>
      <c r="G1947" s="2">
        <f t="shared" si="177"/>
        <v>1.2881138318574575E-3</v>
      </c>
      <c r="H1947" s="2" t="str">
        <f t="shared" si="178"/>
        <v>Sell</v>
      </c>
    </row>
    <row r="1948" spans="1:8" ht="13.5" x14ac:dyDescent="0.25">
      <c r="A1948" s="3">
        <f>TITRES_STAT!B1951</f>
        <v>45142</v>
      </c>
      <c r="B1948" s="6">
        <f>TITRES_STAT!D1951</f>
        <v>1.01</v>
      </c>
      <c r="C1948" s="2">
        <f t="shared" si="180"/>
        <v>1.0575202897469045</v>
      </c>
      <c r="D1948" s="2">
        <f t="shared" si="176"/>
        <v>1.0485842048737137</v>
      </c>
      <c r="E1948" s="2">
        <f t="shared" ref="E1948:E2011" si="181">C1948-D1948</f>
        <v>8.9360848731907527E-3</v>
      </c>
      <c r="F1948" s="2">
        <f t="shared" si="179"/>
        <v>6.5300650226096171E-3</v>
      </c>
      <c r="G1948" s="2">
        <f t="shared" si="177"/>
        <v>2.4060198505811356E-3</v>
      </c>
      <c r="H1948" s="2" t="str">
        <f t="shared" si="178"/>
        <v>Sell</v>
      </c>
    </row>
    <row r="1949" spans="1:8" ht="13.5" x14ac:dyDescent="0.25">
      <c r="A1949" s="3">
        <f>TITRES_STAT!B1952</f>
        <v>45145</v>
      </c>
      <c r="B1949" s="6">
        <f>TITRES_STAT!D1952</f>
        <v>1.03</v>
      </c>
      <c r="C1949" s="2">
        <f t="shared" si="180"/>
        <v>1.0563633220935347</v>
      </c>
      <c r="D1949" s="2">
        <f t="shared" ref="D1949:D2012" si="182">$D$4*B1949+(1-$D$4)*D1948</f>
        <v>1.0472075971052905</v>
      </c>
      <c r="E1949" s="2">
        <f t="shared" si="181"/>
        <v>9.1557249882441294E-3</v>
      </c>
      <c r="F1949" s="2">
        <f t="shared" si="179"/>
        <v>7.0551970157365206E-3</v>
      </c>
      <c r="G1949" s="2">
        <f t="shared" si="177"/>
        <v>2.1005279725076088E-3</v>
      </c>
      <c r="H1949" s="2" t="str">
        <f t="shared" si="178"/>
        <v>Sell</v>
      </c>
    </row>
    <row r="1950" spans="1:8" ht="13.5" x14ac:dyDescent="0.25">
      <c r="A1950" s="3">
        <f>TITRES_STAT!B1953</f>
        <v>45146</v>
      </c>
      <c r="B1950" s="6">
        <f>TITRES_STAT!D1953</f>
        <v>0.98</v>
      </c>
      <c r="C1950" s="2">
        <f t="shared" si="180"/>
        <v>1.05538434946376</v>
      </c>
      <c r="D1950" s="2">
        <f t="shared" si="182"/>
        <v>1.0422292565789728</v>
      </c>
      <c r="E1950" s="2">
        <f t="shared" si="181"/>
        <v>1.3155092884787223E-2</v>
      </c>
      <c r="F1950" s="2">
        <f t="shared" si="179"/>
        <v>8.2751761895466618E-3</v>
      </c>
      <c r="G1950" s="2">
        <f t="shared" si="177"/>
        <v>4.8799166952405611E-3</v>
      </c>
      <c r="H1950" s="2" t="str">
        <f t="shared" si="178"/>
        <v>Sell</v>
      </c>
    </row>
    <row r="1951" spans="1:8" ht="13.5" x14ac:dyDescent="0.25">
      <c r="A1951" s="3">
        <f>TITRES_STAT!B1954</f>
        <v>45147</v>
      </c>
      <c r="B1951" s="6">
        <f>TITRES_STAT!D1954</f>
        <v>0.99</v>
      </c>
      <c r="C1951" s="2">
        <f t="shared" si="180"/>
        <v>1.054555988007797</v>
      </c>
      <c r="D1951" s="2">
        <f t="shared" si="182"/>
        <v>1.0383604227583081</v>
      </c>
      <c r="E1951" s="2">
        <f t="shared" si="181"/>
        <v>1.6195565249488952E-2</v>
      </c>
      <c r="F1951" s="2">
        <f t="shared" si="179"/>
        <v>9.8592540015351206E-3</v>
      </c>
      <c r="G1951" s="2">
        <f t="shared" si="177"/>
        <v>6.3363112479538318E-3</v>
      </c>
      <c r="H1951" s="2" t="str">
        <f t="shared" si="178"/>
        <v>Sell</v>
      </c>
    </row>
    <row r="1952" spans="1:8" ht="13.5" x14ac:dyDescent="0.25">
      <c r="A1952" s="3">
        <f>TITRES_STAT!B1955</f>
        <v>45148</v>
      </c>
      <c r="B1952" s="6">
        <f>TITRES_STAT!D1955</f>
        <v>0.98</v>
      </c>
      <c r="C1952" s="2">
        <f t="shared" si="180"/>
        <v>1.0538550667758282</v>
      </c>
      <c r="D1952" s="2">
        <f t="shared" si="182"/>
        <v>1.034037428479915</v>
      </c>
      <c r="E1952" s="2">
        <f t="shared" si="181"/>
        <v>1.9817638295913209E-2</v>
      </c>
      <c r="F1952" s="2">
        <f t="shared" si="179"/>
        <v>1.1850930860410738E-2</v>
      </c>
      <c r="G1952" s="2">
        <f t="shared" si="177"/>
        <v>7.9667074355024708E-3</v>
      </c>
      <c r="H1952" s="2" t="str">
        <f t="shared" si="178"/>
        <v>Sell</v>
      </c>
    </row>
    <row r="1953" spans="1:8" ht="13.5" x14ac:dyDescent="0.25">
      <c r="A1953" s="3">
        <f>TITRES_STAT!B1956</f>
        <v>45149</v>
      </c>
      <c r="B1953" s="6">
        <f>TITRES_STAT!D1956</f>
        <v>0.99</v>
      </c>
      <c r="C1953" s="2">
        <f t="shared" si="180"/>
        <v>1.053261979579547</v>
      </c>
      <c r="D1953" s="2">
        <f t="shared" si="182"/>
        <v>1.0307753967406621</v>
      </c>
      <c r="E1953" s="2">
        <f t="shared" si="181"/>
        <v>2.2486582838884939E-2</v>
      </c>
      <c r="F1953" s="2">
        <f t="shared" si="179"/>
        <v>1.3978061256105579E-2</v>
      </c>
      <c r="G1953" s="2">
        <f t="shared" si="177"/>
        <v>8.5085215827793593E-3</v>
      </c>
      <c r="H1953" s="2" t="str">
        <f t="shared" si="178"/>
        <v>Sell</v>
      </c>
    </row>
    <row r="1954" spans="1:8" ht="13.5" x14ac:dyDescent="0.25">
      <c r="A1954" s="3">
        <f>TITRES_STAT!B1957</f>
        <v>45152</v>
      </c>
      <c r="B1954" s="6">
        <f>TITRES_STAT!D1957</f>
        <v>0.97</v>
      </c>
      <c r="C1954" s="2">
        <f t="shared" si="180"/>
        <v>1.0481447519519245</v>
      </c>
      <c r="D1954" s="2">
        <f t="shared" si="182"/>
        <v>1.0262735155006131</v>
      </c>
      <c r="E1954" s="2">
        <f t="shared" si="181"/>
        <v>2.1871236451311393E-2</v>
      </c>
      <c r="F1954" s="2">
        <f t="shared" si="179"/>
        <v>1.5556696295146744E-2</v>
      </c>
      <c r="G1954" s="2">
        <f t="shared" si="177"/>
        <v>6.3145401561646494E-3</v>
      </c>
      <c r="H1954" s="2" t="str">
        <f t="shared" si="178"/>
        <v>Sell</v>
      </c>
    </row>
    <row r="1955" spans="1:8" ht="13.5" x14ac:dyDescent="0.25">
      <c r="A1955" s="3">
        <f>TITRES_STAT!B1958</f>
        <v>45153</v>
      </c>
      <c r="B1955" s="6">
        <f>TITRES_STAT!D1958</f>
        <v>0.98</v>
      </c>
      <c r="C1955" s="2">
        <f t="shared" si="180"/>
        <v>1.0438147901131669</v>
      </c>
      <c r="D1955" s="2">
        <f t="shared" si="182"/>
        <v>1.0228458476857529</v>
      </c>
      <c r="E1955" s="2">
        <f t="shared" si="181"/>
        <v>2.0968942427413984E-2</v>
      </c>
      <c r="F1955" s="2">
        <f t="shared" si="179"/>
        <v>1.6639145521600195E-2</v>
      </c>
      <c r="G1955" s="2">
        <f t="shared" si="177"/>
        <v>4.3297969058137889E-3</v>
      </c>
      <c r="H1955" s="2" t="str">
        <f t="shared" si="178"/>
        <v>Sell</v>
      </c>
    </row>
    <row r="1956" spans="1:8" ht="13.5" x14ac:dyDescent="0.25">
      <c r="A1956" s="3">
        <f>TITRES_STAT!B1959</f>
        <v>45154</v>
      </c>
      <c r="B1956" s="6">
        <f>TITRES_STAT!D1959</f>
        <v>0.96</v>
      </c>
      <c r="C1956" s="2">
        <f t="shared" si="180"/>
        <v>1.0432278993265258</v>
      </c>
      <c r="D1956" s="2">
        <f t="shared" si="182"/>
        <v>1.0181905997090304</v>
      </c>
      <c r="E1956" s="2">
        <f t="shared" si="181"/>
        <v>2.5037299617495457E-2</v>
      </c>
      <c r="F1956" s="2">
        <f t="shared" si="179"/>
        <v>1.8318776340779247E-2</v>
      </c>
      <c r="G1956" s="2">
        <f t="shared" ref="G1956:G2019" si="183">E1956-F1956</f>
        <v>6.7185232767162095E-3</v>
      </c>
      <c r="H1956" s="2" t="str">
        <f t="shared" ref="H1956:H2019" si="184">IF(G1956&lt;0,"Hold","Sell")</f>
        <v>Sell</v>
      </c>
    </row>
    <row r="1957" spans="1:8" ht="13.5" x14ac:dyDescent="0.25">
      <c r="A1957" s="3">
        <f>TITRES_STAT!B1960</f>
        <v>45155</v>
      </c>
      <c r="B1957" s="6">
        <f>TITRES_STAT!D1960</f>
        <v>0.92</v>
      </c>
      <c r="C1957" s="2">
        <f t="shared" si="180"/>
        <v>1.0427312994301372</v>
      </c>
      <c r="D1957" s="2">
        <f t="shared" si="182"/>
        <v>1.010917221952806</v>
      </c>
      <c r="E1957" s="2">
        <f t="shared" si="181"/>
        <v>3.1814077477331226E-2</v>
      </c>
      <c r="F1957" s="2">
        <f t="shared" ref="F1957:F2020" si="185">(E1957*(2/(10)))+((1-(2/10))*F1956)</f>
        <v>2.1017836568089643E-2</v>
      </c>
      <c r="G1957" s="2">
        <f t="shared" si="183"/>
        <v>1.0796240909241583E-2</v>
      </c>
      <c r="H1957" s="2" t="str">
        <f t="shared" si="184"/>
        <v>Sell</v>
      </c>
    </row>
    <row r="1958" spans="1:8" ht="13.5" x14ac:dyDescent="0.25">
      <c r="A1958" s="3">
        <f>TITRES_STAT!B1961</f>
        <v>45156</v>
      </c>
      <c r="B1958" s="6">
        <f>TITRES_STAT!D1961</f>
        <v>0.93</v>
      </c>
      <c r="C1958" s="2">
        <f t="shared" si="180"/>
        <v>1.0376957149024237</v>
      </c>
      <c r="D1958" s="2">
        <f t="shared" si="182"/>
        <v>1.0049233536600055</v>
      </c>
      <c r="E1958" s="2">
        <f t="shared" si="181"/>
        <v>3.2772361242418224E-2</v>
      </c>
      <c r="F1958" s="2">
        <f t="shared" si="185"/>
        <v>2.336874150295536E-2</v>
      </c>
      <c r="G1958" s="2">
        <f t="shared" si="183"/>
        <v>9.4036197394628644E-3</v>
      </c>
      <c r="H1958" s="2" t="str">
        <f t="shared" si="184"/>
        <v>Sell</v>
      </c>
    </row>
    <row r="1959" spans="1:8" ht="13.5" x14ac:dyDescent="0.25">
      <c r="A1959" s="3">
        <f>TITRES_STAT!B1962</f>
        <v>45159</v>
      </c>
      <c r="B1959" s="6">
        <f>TITRES_STAT!D1962</f>
        <v>0.93</v>
      </c>
      <c r="C1959" s="2">
        <f t="shared" si="180"/>
        <v>1.0365117587635893</v>
      </c>
      <c r="D1959" s="2">
        <f t="shared" si="182"/>
        <v>0.99937347561111622</v>
      </c>
      <c r="E1959" s="2">
        <f t="shared" si="181"/>
        <v>3.7138283152473028E-2</v>
      </c>
      <c r="F1959" s="2">
        <f t="shared" si="185"/>
        <v>2.6122649832858894E-2</v>
      </c>
      <c r="G1959" s="2">
        <f t="shared" si="183"/>
        <v>1.1015633319614134E-2</v>
      </c>
      <c r="H1959" s="2" t="str">
        <f t="shared" si="184"/>
        <v>Sell</v>
      </c>
    </row>
    <row r="1960" spans="1:8" ht="13.5" x14ac:dyDescent="0.25">
      <c r="A1960" s="3">
        <f>TITRES_STAT!B1963</f>
        <v>45160</v>
      </c>
      <c r="B1960" s="6">
        <f>TITRES_STAT!D1963</f>
        <v>0.92</v>
      </c>
      <c r="C1960" s="2">
        <f t="shared" si="180"/>
        <v>1.0278176420307292</v>
      </c>
      <c r="D1960" s="2">
        <f t="shared" si="182"/>
        <v>0.99349395889918168</v>
      </c>
      <c r="E1960" s="2">
        <f t="shared" si="181"/>
        <v>3.4323683131547544E-2</v>
      </c>
      <c r="F1960" s="2">
        <f t="shared" si="185"/>
        <v>2.7762856492596626E-2</v>
      </c>
      <c r="G1960" s="2">
        <f t="shared" si="183"/>
        <v>6.5608266389509187E-3</v>
      </c>
      <c r="H1960" s="2" t="str">
        <f t="shared" si="184"/>
        <v>Sell</v>
      </c>
    </row>
    <row r="1961" spans="1:8" ht="13.5" x14ac:dyDescent="0.25">
      <c r="A1961" s="3">
        <f>TITRES_STAT!B1964</f>
        <v>45161</v>
      </c>
      <c r="B1961" s="6">
        <f>TITRES_STAT!D1964</f>
        <v>0.92</v>
      </c>
      <c r="C1961" s="2">
        <f t="shared" si="180"/>
        <v>1.0219995432567708</v>
      </c>
      <c r="D1961" s="2">
        <f t="shared" si="182"/>
        <v>0.98804996194368677</v>
      </c>
      <c r="E1961" s="2">
        <f t="shared" si="181"/>
        <v>3.394958131308401E-2</v>
      </c>
      <c r="F1961" s="2">
        <f t="shared" si="185"/>
        <v>2.9000201456694106E-2</v>
      </c>
      <c r="G1961" s="2">
        <f t="shared" si="183"/>
        <v>4.9493798563899037E-3</v>
      </c>
      <c r="H1961" s="2" t="str">
        <f t="shared" si="184"/>
        <v>Sell</v>
      </c>
    </row>
    <row r="1962" spans="1:8" ht="13.5" x14ac:dyDescent="0.25">
      <c r="A1962" s="3">
        <f>TITRES_STAT!B1965</f>
        <v>45162</v>
      </c>
      <c r="B1962" s="6">
        <f>TITRES_STAT!D1965</f>
        <v>0.92</v>
      </c>
      <c r="C1962" s="2">
        <f t="shared" si="180"/>
        <v>1.0155380750634215</v>
      </c>
      <c r="D1962" s="2">
        <f t="shared" si="182"/>
        <v>0.98300922402193225</v>
      </c>
      <c r="E1962" s="2">
        <f t="shared" si="181"/>
        <v>3.2528851041489282E-2</v>
      </c>
      <c r="F1962" s="2">
        <f t="shared" si="185"/>
        <v>2.9705931373653141E-2</v>
      </c>
      <c r="G1962" s="2">
        <f t="shared" si="183"/>
        <v>2.8229196678361407E-3</v>
      </c>
      <c r="H1962" s="2" t="str">
        <f t="shared" si="184"/>
        <v>Sell</v>
      </c>
    </row>
    <row r="1963" spans="1:8" ht="13.5" x14ac:dyDescent="0.25">
      <c r="A1963" s="3">
        <f>TITRES_STAT!B1966</f>
        <v>45163</v>
      </c>
      <c r="B1963" s="6">
        <f>TITRES_STAT!D1966</f>
        <v>0.92</v>
      </c>
      <c r="C1963" s="2">
        <f t="shared" si="180"/>
        <v>1.0116091404382797</v>
      </c>
      <c r="D1963" s="2">
        <f t="shared" si="182"/>
        <v>0.97834187409438178</v>
      </c>
      <c r="E1963" s="2">
        <f t="shared" si="181"/>
        <v>3.3267266343897872E-2</v>
      </c>
      <c r="F1963" s="2">
        <f t="shared" si="185"/>
        <v>3.0418198367702088E-2</v>
      </c>
      <c r="G1963" s="2">
        <f t="shared" si="183"/>
        <v>2.8490679761957842E-3</v>
      </c>
      <c r="H1963" s="2" t="str">
        <f t="shared" si="184"/>
        <v>Sell</v>
      </c>
    </row>
    <row r="1964" spans="1:8" ht="13.5" x14ac:dyDescent="0.25">
      <c r="A1964" s="3">
        <f>TITRES_STAT!B1967</f>
        <v>45166</v>
      </c>
      <c r="B1964" s="6">
        <f>TITRES_STAT!D1967</f>
        <v>0.91</v>
      </c>
      <c r="C1964" s="2">
        <f t="shared" si="180"/>
        <v>1.0052077342170058</v>
      </c>
      <c r="D1964" s="2">
        <f t="shared" si="182"/>
        <v>0.97327951305035343</v>
      </c>
      <c r="E1964" s="2">
        <f t="shared" si="181"/>
        <v>3.1928221166652393E-2</v>
      </c>
      <c r="F1964" s="2">
        <f t="shared" si="185"/>
        <v>3.0720202927492151E-2</v>
      </c>
      <c r="G1964" s="2">
        <f t="shared" si="183"/>
        <v>1.2080182391602419E-3</v>
      </c>
      <c r="H1964" s="2" t="str">
        <f t="shared" si="184"/>
        <v>Sell</v>
      </c>
    </row>
    <row r="1965" spans="1:8" ht="13.5" x14ac:dyDescent="0.25">
      <c r="A1965" s="3">
        <f>TITRES_STAT!B1968</f>
        <v>45167</v>
      </c>
      <c r="B1965" s="6">
        <f>TITRES_STAT!D1968</f>
        <v>0.9</v>
      </c>
      <c r="C1965" s="2">
        <f t="shared" si="180"/>
        <v>1.0013296212605434</v>
      </c>
      <c r="D1965" s="2">
        <f t="shared" si="182"/>
        <v>0.96785140097254951</v>
      </c>
      <c r="E1965" s="2">
        <f t="shared" si="181"/>
        <v>3.3478220287993854E-2</v>
      </c>
      <c r="F1965" s="2">
        <f t="shared" si="185"/>
        <v>3.1271806399592497E-2</v>
      </c>
      <c r="G1965" s="2">
        <f t="shared" si="183"/>
        <v>2.2064138884013568E-3</v>
      </c>
      <c r="H1965" s="2" t="str">
        <f t="shared" si="184"/>
        <v>Sell</v>
      </c>
    </row>
    <row r="1966" spans="1:8" ht="13.5" x14ac:dyDescent="0.25">
      <c r="A1966" s="3">
        <f>TITRES_STAT!B1969</f>
        <v>45168</v>
      </c>
      <c r="B1966" s="6">
        <f>TITRES_STAT!D1969</f>
        <v>0.91</v>
      </c>
      <c r="C1966" s="2">
        <f t="shared" si="180"/>
        <v>0.99497121798969057</v>
      </c>
      <c r="D1966" s="2">
        <f t="shared" si="182"/>
        <v>0.9635661120116199</v>
      </c>
      <c r="E1966" s="2">
        <f t="shared" si="181"/>
        <v>3.1405105978070669E-2</v>
      </c>
      <c r="F1966" s="2">
        <f t="shared" si="185"/>
        <v>3.1298466315288133E-2</v>
      </c>
      <c r="G1966" s="2">
        <f t="shared" si="183"/>
        <v>1.0663966278253584E-4</v>
      </c>
      <c r="H1966" s="2" t="str">
        <f t="shared" si="184"/>
        <v>Sell</v>
      </c>
    </row>
    <row r="1967" spans="1:8" ht="13.5" x14ac:dyDescent="0.25">
      <c r="A1967" s="3">
        <f>TITRES_STAT!B1970</f>
        <v>45169</v>
      </c>
      <c r="B1967" s="6">
        <f>TITRES_STAT!D1970</f>
        <v>0.91</v>
      </c>
      <c r="C1967" s="2">
        <f t="shared" si="180"/>
        <v>0.98343718445281514</v>
      </c>
      <c r="D1967" s="2">
        <f t="shared" si="182"/>
        <v>0.95959825186261094</v>
      </c>
      <c r="E1967" s="2">
        <f t="shared" si="181"/>
        <v>2.3838932590204198E-2</v>
      </c>
      <c r="F1967" s="2">
        <f t="shared" si="185"/>
        <v>2.9806559570271347E-2</v>
      </c>
      <c r="G1967" s="2">
        <f t="shared" si="183"/>
        <v>-5.9676269800671491E-3</v>
      </c>
      <c r="H1967" s="2" t="str">
        <f t="shared" si="184"/>
        <v>Hold</v>
      </c>
    </row>
    <row r="1968" spans="1:8" ht="13.5" x14ac:dyDescent="0.25">
      <c r="A1968" s="3">
        <f>TITRES_STAT!B1971</f>
        <v>45170</v>
      </c>
      <c r="B1968" s="6">
        <f>TITRES_STAT!D1971</f>
        <v>0.9</v>
      </c>
      <c r="C1968" s="2">
        <f t="shared" si="180"/>
        <v>0.97521607915238206</v>
      </c>
      <c r="D1968" s="2">
        <f t="shared" si="182"/>
        <v>0.95518356653945458</v>
      </c>
      <c r="E1968" s="2">
        <f t="shared" si="181"/>
        <v>2.0032512612927489E-2</v>
      </c>
      <c r="F1968" s="2">
        <f t="shared" si="185"/>
        <v>2.7851750178802578E-2</v>
      </c>
      <c r="G1968" s="2">
        <f t="shared" si="183"/>
        <v>-7.8192375658750896E-3</v>
      </c>
      <c r="H1968" s="2" t="str">
        <f t="shared" si="184"/>
        <v>Hold</v>
      </c>
    </row>
    <row r="1969" spans="1:8" ht="13.5" x14ac:dyDescent="0.25">
      <c r="A1969" s="3">
        <f>TITRES_STAT!B1972</f>
        <v>45173</v>
      </c>
      <c r="B1969" s="6">
        <f>TITRES_STAT!D1972</f>
        <v>0.91</v>
      </c>
      <c r="C1969" s="2">
        <f t="shared" si="180"/>
        <v>0.96825975928278485</v>
      </c>
      <c r="D1969" s="2">
        <f t="shared" si="182"/>
        <v>0.95183663568468013</v>
      </c>
      <c r="E1969" s="2">
        <f t="shared" si="181"/>
        <v>1.6423123598104716E-2</v>
      </c>
      <c r="F1969" s="2">
        <f t="shared" si="185"/>
        <v>2.5566024862663007E-2</v>
      </c>
      <c r="G1969" s="2">
        <f t="shared" si="183"/>
        <v>-9.1429012645582904E-3</v>
      </c>
      <c r="H1969" s="2" t="str">
        <f t="shared" si="184"/>
        <v>Hold</v>
      </c>
    </row>
    <row r="1970" spans="1:8" ht="13.5" x14ac:dyDescent="0.25">
      <c r="A1970" s="3">
        <f>TITRES_STAT!B1973</f>
        <v>45174</v>
      </c>
      <c r="B1970" s="6">
        <f>TITRES_STAT!D1973</f>
        <v>0.91</v>
      </c>
      <c r="C1970" s="2">
        <f t="shared" si="180"/>
        <v>0.96083518093158715</v>
      </c>
      <c r="D1970" s="2">
        <f t="shared" si="182"/>
        <v>0.94873762563396302</v>
      </c>
      <c r="E1970" s="2">
        <f t="shared" si="181"/>
        <v>1.209755529762413E-2</v>
      </c>
      <c r="F1970" s="2">
        <f t="shared" si="185"/>
        <v>2.2872330949655233E-2</v>
      </c>
      <c r="G1970" s="2">
        <f t="shared" si="183"/>
        <v>-1.0774775652031103E-2</v>
      </c>
      <c r="H1970" s="2" t="str">
        <f t="shared" si="184"/>
        <v>Hold</v>
      </c>
    </row>
    <row r="1971" spans="1:8" ht="13.5" x14ac:dyDescent="0.25">
      <c r="A1971" s="3">
        <f>TITRES_STAT!B1974</f>
        <v>45175</v>
      </c>
      <c r="B1971" s="6">
        <f>TITRES_STAT!D1974</f>
        <v>0.89</v>
      </c>
      <c r="C1971" s="2">
        <f t="shared" si="180"/>
        <v>0.95455284540365071</v>
      </c>
      <c r="D1971" s="2">
        <f t="shared" si="182"/>
        <v>0.94438669040181766</v>
      </c>
      <c r="E1971" s="2">
        <f t="shared" si="181"/>
        <v>1.0166155001833044E-2</v>
      </c>
      <c r="F1971" s="2">
        <f t="shared" si="185"/>
        <v>2.0331095760090796E-2</v>
      </c>
      <c r="G1971" s="2">
        <f t="shared" si="183"/>
        <v>-1.0164940758257753E-2</v>
      </c>
      <c r="H1971" s="2" t="str">
        <f t="shared" si="184"/>
        <v>Hold</v>
      </c>
    </row>
    <row r="1972" spans="1:8" ht="13.5" x14ac:dyDescent="0.25">
      <c r="A1972" s="3">
        <f>TITRES_STAT!B1975</f>
        <v>45176</v>
      </c>
      <c r="B1972" s="6">
        <f>TITRES_STAT!D1975</f>
        <v>0.89</v>
      </c>
      <c r="C1972" s="2">
        <f t="shared" si="180"/>
        <v>0.94923702303385826</v>
      </c>
      <c r="D1972" s="2">
        <f t="shared" si="182"/>
        <v>0.94035804666834966</v>
      </c>
      <c r="E1972" s="2">
        <f t="shared" si="181"/>
        <v>8.8789763655086062E-3</v>
      </c>
      <c r="F1972" s="2">
        <f t="shared" si="185"/>
        <v>1.804067188117436E-2</v>
      </c>
      <c r="G1972" s="2">
        <f t="shared" si="183"/>
        <v>-9.1616955156657541E-3</v>
      </c>
      <c r="H1972" s="2" t="str">
        <f t="shared" si="184"/>
        <v>Hold</v>
      </c>
    </row>
    <row r="1973" spans="1:8" ht="13.5" x14ac:dyDescent="0.25">
      <c r="A1973" s="3">
        <f>TITRES_STAT!B1976</f>
        <v>45177</v>
      </c>
      <c r="B1973" s="6">
        <f>TITRES_STAT!D1976</f>
        <v>0.89</v>
      </c>
      <c r="C1973" s="2">
        <f t="shared" si="180"/>
        <v>0.94473901949018768</v>
      </c>
      <c r="D1973" s="2">
        <f t="shared" si="182"/>
        <v>0.93662782098921271</v>
      </c>
      <c r="E1973" s="2">
        <f t="shared" si="181"/>
        <v>8.1111985009749699E-3</v>
      </c>
      <c r="F1973" s="2">
        <f t="shared" si="185"/>
        <v>1.6054777205134482E-2</v>
      </c>
      <c r="G1973" s="2">
        <f t="shared" si="183"/>
        <v>-7.9435787041595117E-3</v>
      </c>
      <c r="H1973" s="2" t="str">
        <f t="shared" si="184"/>
        <v>Hold</v>
      </c>
    </row>
    <row r="1974" spans="1:8" ht="13.5" x14ac:dyDescent="0.25">
      <c r="A1974" s="3">
        <f>TITRES_STAT!B1977</f>
        <v>45180</v>
      </c>
      <c r="B1974" s="6">
        <f>TITRES_STAT!D1977</f>
        <v>0.87</v>
      </c>
      <c r="C1974" s="2">
        <f t="shared" si="180"/>
        <v>0.93939455495323576</v>
      </c>
      <c r="D1974" s="2">
        <f t="shared" si="182"/>
        <v>0.9316924268418636</v>
      </c>
      <c r="E1974" s="2">
        <f t="shared" si="181"/>
        <v>7.702128111372164E-3</v>
      </c>
      <c r="F1974" s="2">
        <f t="shared" si="185"/>
        <v>1.4384247386382019E-2</v>
      </c>
      <c r="G1974" s="2">
        <f t="shared" si="183"/>
        <v>-6.6821192750098554E-3</v>
      </c>
      <c r="H1974" s="2" t="str">
        <f t="shared" si="184"/>
        <v>Hold</v>
      </c>
    </row>
    <row r="1975" spans="1:8" ht="13.5" x14ac:dyDescent="0.25">
      <c r="A1975" s="3">
        <f>TITRES_STAT!B1978</f>
        <v>45181</v>
      </c>
      <c r="B1975" s="6">
        <f>TITRES_STAT!D1978</f>
        <v>0.85</v>
      </c>
      <c r="C1975" s="2">
        <f t="shared" si="180"/>
        <v>0.93333385419119952</v>
      </c>
      <c r="D1975" s="2">
        <f t="shared" si="182"/>
        <v>0.92564113596468856</v>
      </c>
      <c r="E1975" s="2">
        <f t="shared" si="181"/>
        <v>7.6927182265109639E-3</v>
      </c>
      <c r="F1975" s="2">
        <f t="shared" si="185"/>
        <v>1.304594155440781E-2</v>
      </c>
      <c r="G1975" s="2">
        <f t="shared" si="183"/>
        <v>-5.3532233278968458E-3</v>
      </c>
      <c r="H1975" s="2" t="str">
        <f t="shared" si="184"/>
        <v>Hold</v>
      </c>
    </row>
    <row r="1976" spans="1:8" ht="13.5" x14ac:dyDescent="0.25">
      <c r="A1976" s="3">
        <f>TITRES_STAT!B1979</f>
        <v>45182</v>
      </c>
      <c r="B1976" s="6">
        <f>TITRES_STAT!D1979</f>
        <v>0.85</v>
      </c>
      <c r="C1976" s="2">
        <f t="shared" si="180"/>
        <v>0.92974403046947651</v>
      </c>
      <c r="D1976" s="2">
        <f t="shared" si="182"/>
        <v>0.92003808885619309</v>
      </c>
      <c r="E1976" s="2">
        <f t="shared" si="181"/>
        <v>9.7059416132834198E-3</v>
      </c>
      <c r="F1976" s="2">
        <f t="shared" si="185"/>
        <v>1.2377941566182932E-2</v>
      </c>
      <c r="G1976" s="2">
        <f t="shared" si="183"/>
        <v>-2.6719999528995123E-3</v>
      </c>
      <c r="H1976" s="2" t="str">
        <f t="shared" si="184"/>
        <v>Hold</v>
      </c>
    </row>
    <row r="1977" spans="1:8" ht="13.5" x14ac:dyDescent="0.25">
      <c r="A1977" s="3">
        <f>TITRES_STAT!B1980</f>
        <v>45183</v>
      </c>
      <c r="B1977" s="6">
        <f>TITRES_STAT!D1980</f>
        <v>0.86</v>
      </c>
      <c r="C1977" s="2">
        <f t="shared" si="180"/>
        <v>0.92670648732032623</v>
      </c>
      <c r="D1977" s="2">
        <f t="shared" si="182"/>
        <v>0.91559082301499362</v>
      </c>
      <c r="E1977" s="2">
        <f t="shared" si="181"/>
        <v>1.1115664305332618E-2</v>
      </c>
      <c r="F1977" s="2">
        <f t="shared" si="185"/>
        <v>1.212548611401287E-2</v>
      </c>
      <c r="G1977" s="2">
        <f t="shared" si="183"/>
        <v>-1.0098218086802523E-3</v>
      </c>
      <c r="H1977" s="2" t="str">
        <f t="shared" si="184"/>
        <v>Hold</v>
      </c>
    </row>
    <row r="1978" spans="1:8" ht="13.5" x14ac:dyDescent="0.25">
      <c r="A1978" s="3">
        <f>TITRES_STAT!B1981</f>
        <v>45184</v>
      </c>
      <c r="B1978" s="6">
        <f>TITRES_STAT!D1981</f>
        <v>0.85</v>
      </c>
      <c r="C1978" s="2">
        <f t="shared" si="180"/>
        <v>0.92259779696335298</v>
      </c>
      <c r="D1978" s="2">
        <f t="shared" si="182"/>
        <v>0.91073224353240156</v>
      </c>
      <c r="E1978" s="2">
        <f t="shared" si="181"/>
        <v>1.1865553430951414E-2</v>
      </c>
      <c r="F1978" s="2">
        <f t="shared" si="185"/>
        <v>1.207349957740058E-2</v>
      </c>
      <c r="G1978" s="2">
        <f t="shared" si="183"/>
        <v>-2.0794614644916581E-4</v>
      </c>
      <c r="H1978" s="2" t="str">
        <f t="shared" si="184"/>
        <v>Hold</v>
      </c>
    </row>
    <row r="1979" spans="1:8" ht="13.5" x14ac:dyDescent="0.25">
      <c r="A1979" s="3">
        <f>TITRES_STAT!B1982</f>
        <v>45187</v>
      </c>
      <c r="B1979" s="6">
        <f>TITRES_STAT!D1982</f>
        <v>0.86</v>
      </c>
      <c r="C1979" s="2">
        <f t="shared" si="180"/>
        <v>0.92065967435360641</v>
      </c>
      <c r="D1979" s="2">
        <f t="shared" si="182"/>
        <v>0.90697429956703846</v>
      </c>
      <c r="E1979" s="2">
        <f t="shared" si="181"/>
        <v>1.368537478656795E-2</v>
      </c>
      <c r="F1979" s="2">
        <f t="shared" si="185"/>
        <v>1.2395874619234056E-2</v>
      </c>
      <c r="G1979" s="2">
        <f t="shared" si="183"/>
        <v>1.289500167333894E-3</v>
      </c>
      <c r="H1979" s="2" t="str">
        <f t="shared" si="184"/>
        <v>Sell</v>
      </c>
    </row>
    <row r="1980" spans="1:8" ht="13.5" x14ac:dyDescent="0.25">
      <c r="A1980" s="3">
        <f>TITRES_STAT!B1983</f>
        <v>45188</v>
      </c>
      <c r="B1980" s="6">
        <f>TITRES_STAT!D1983</f>
        <v>0.86</v>
      </c>
      <c r="C1980" s="2">
        <f t="shared" si="180"/>
        <v>0.91901972445305158</v>
      </c>
      <c r="D1980" s="2">
        <f t="shared" si="182"/>
        <v>0.90349472182133195</v>
      </c>
      <c r="E1980" s="2">
        <f t="shared" si="181"/>
        <v>1.5525002631719631E-2</v>
      </c>
      <c r="F1980" s="2">
        <f t="shared" si="185"/>
        <v>1.3021700221731172E-2</v>
      </c>
      <c r="G1980" s="2">
        <f t="shared" si="183"/>
        <v>2.5033024099884588E-3</v>
      </c>
      <c r="H1980" s="2" t="str">
        <f t="shared" si="184"/>
        <v>Sell</v>
      </c>
    </row>
    <row r="1981" spans="1:8" ht="13.5" x14ac:dyDescent="0.25">
      <c r="A1981" s="3">
        <f>TITRES_STAT!B1984</f>
        <v>45189</v>
      </c>
      <c r="B1981" s="6">
        <f>TITRES_STAT!D1984</f>
        <v>0.85</v>
      </c>
      <c r="C1981" s="2">
        <f t="shared" si="180"/>
        <v>0.91455515146027444</v>
      </c>
      <c r="D1981" s="2">
        <f t="shared" si="182"/>
        <v>0.89953214983456664</v>
      </c>
      <c r="E1981" s="2">
        <f t="shared" si="181"/>
        <v>1.5023001625707799E-2</v>
      </c>
      <c r="F1981" s="2">
        <f t="shared" si="185"/>
        <v>1.34219605025265E-2</v>
      </c>
      <c r="G1981" s="2">
        <f t="shared" si="183"/>
        <v>1.6010411231812995E-3</v>
      </c>
      <c r="H1981" s="2" t="str">
        <f t="shared" si="184"/>
        <v>Sell</v>
      </c>
    </row>
    <row r="1982" spans="1:8" ht="13.5" x14ac:dyDescent="0.25">
      <c r="A1982" s="3">
        <f>TITRES_STAT!B1985</f>
        <v>45190</v>
      </c>
      <c r="B1982" s="6">
        <f>TITRES_STAT!D1985</f>
        <v>0.84</v>
      </c>
      <c r="C1982" s="2">
        <f t="shared" si="180"/>
        <v>0.91077743585100146</v>
      </c>
      <c r="D1982" s="2">
        <f t="shared" si="182"/>
        <v>0.89512236095793207</v>
      </c>
      <c r="E1982" s="2">
        <f t="shared" si="181"/>
        <v>1.5655074893069387E-2</v>
      </c>
      <c r="F1982" s="2">
        <f t="shared" si="185"/>
        <v>1.3868583380635078E-2</v>
      </c>
      <c r="G1982" s="2">
        <f t="shared" si="183"/>
        <v>1.7864915124343097E-3</v>
      </c>
      <c r="H1982" s="2" t="str">
        <f t="shared" si="184"/>
        <v>Sell</v>
      </c>
    </row>
    <row r="1983" spans="1:8" ht="13.5" x14ac:dyDescent="0.25">
      <c r="A1983" s="3">
        <f>TITRES_STAT!B1986</f>
        <v>45191</v>
      </c>
      <c r="B1983" s="6">
        <f>TITRES_STAT!D1986</f>
        <v>0.84</v>
      </c>
      <c r="C1983" s="2">
        <f t="shared" si="180"/>
        <v>0.90758090725853968</v>
      </c>
      <c r="D1983" s="2">
        <f t="shared" si="182"/>
        <v>0.89103922310919637</v>
      </c>
      <c r="E1983" s="2">
        <f t="shared" si="181"/>
        <v>1.6541684149343316E-2</v>
      </c>
      <c r="F1983" s="2">
        <f t="shared" si="185"/>
        <v>1.4403203534376727E-2</v>
      </c>
      <c r="G1983" s="2">
        <f t="shared" si="183"/>
        <v>2.1384806149665897E-3</v>
      </c>
      <c r="H1983" s="2" t="str">
        <f t="shared" si="184"/>
        <v>Sell</v>
      </c>
    </row>
    <row r="1984" spans="1:8" ht="13.5" x14ac:dyDescent="0.25">
      <c r="A1984" s="3">
        <f>TITRES_STAT!B1987</f>
        <v>45194</v>
      </c>
      <c r="B1984" s="6">
        <f>TITRES_STAT!D1987</f>
        <v>0.82</v>
      </c>
      <c r="C1984" s="2">
        <f t="shared" si="180"/>
        <v>0.90179922921876432</v>
      </c>
      <c r="D1984" s="2">
        <f t="shared" si="182"/>
        <v>0.8857770584344411</v>
      </c>
      <c r="E1984" s="2">
        <f t="shared" si="181"/>
        <v>1.602217078432322E-2</v>
      </c>
      <c r="F1984" s="2">
        <f t="shared" si="185"/>
        <v>1.4726996984366025E-2</v>
      </c>
      <c r="G1984" s="2">
        <f t="shared" si="183"/>
        <v>1.2951737999571944E-3</v>
      </c>
      <c r="H1984" s="2" t="str">
        <f t="shared" si="184"/>
        <v>Sell</v>
      </c>
    </row>
    <row r="1985" spans="1:8" ht="13.5" x14ac:dyDescent="0.25">
      <c r="A1985" s="3">
        <f>TITRES_STAT!B1988</f>
        <v>45195</v>
      </c>
      <c r="B1985" s="6">
        <f>TITRES_STAT!D1988</f>
        <v>0.81</v>
      </c>
      <c r="C1985" s="2">
        <f t="shared" si="180"/>
        <v>0.89383011703126214</v>
      </c>
      <c r="D1985" s="2">
        <f t="shared" si="182"/>
        <v>0.8801639429948529</v>
      </c>
      <c r="E1985" s="2">
        <f t="shared" si="181"/>
        <v>1.366617403640924E-2</v>
      </c>
      <c r="F1985" s="2">
        <f t="shared" si="185"/>
        <v>1.451483239477467E-2</v>
      </c>
      <c r="G1985" s="2">
        <f t="shared" si="183"/>
        <v>-8.4865835836542974E-4</v>
      </c>
      <c r="H1985" s="2" t="str">
        <f t="shared" si="184"/>
        <v>Hold</v>
      </c>
    </row>
    <row r="1986" spans="1:8" ht="13.5" x14ac:dyDescent="0.25">
      <c r="A1986" s="3">
        <f>TITRES_STAT!B1989</f>
        <v>45197</v>
      </c>
      <c r="B1986" s="6">
        <f>TITRES_STAT!D1989</f>
        <v>0.81</v>
      </c>
      <c r="C1986" s="2">
        <f t="shared" si="180"/>
        <v>0.88708702210337564</v>
      </c>
      <c r="D1986" s="2">
        <f t="shared" si="182"/>
        <v>0.874966613884123</v>
      </c>
      <c r="E1986" s="2">
        <f t="shared" si="181"/>
        <v>1.2120408219252643E-2</v>
      </c>
      <c r="F1986" s="2">
        <f t="shared" si="185"/>
        <v>1.4035947559670265E-2</v>
      </c>
      <c r="G1986" s="2">
        <f t="shared" si="183"/>
        <v>-1.915539340417622E-3</v>
      </c>
      <c r="H1986" s="2" t="str">
        <f t="shared" si="184"/>
        <v>Hold</v>
      </c>
    </row>
    <row r="1987" spans="1:8" ht="13.5" x14ac:dyDescent="0.25">
      <c r="A1987" s="3">
        <f>TITRES_STAT!B1990</f>
        <v>45198</v>
      </c>
      <c r="B1987" s="6">
        <f>TITRES_STAT!D1990</f>
        <v>0.81</v>
      </c>
      <c r="C1987" s="2">
        <f t="shared" si="180"/>
        <v>0.88291978793362558</v>
      </c>
      <c r="D1987" s="2">
        <f t="shared" si="182"/>
        <v>0.87015427211492868</v>
      </c>
      <c r="E1987" s="2">
        <f t="shared" si="181"/>
        <v>1.2765515818696893E-2</v>
      </c>
      <c r="F1987" s="2">
        <f t="shared" si="185"/>
        <v>1.3781861211475592E-2</v>
      </c>
      <c r="G1987" s="2">
        <f t="shared" si="183"/>
        <v>-1.0163453927786986E-3</v>
      </c>
      <c r="H1987" s="2" t="str">
        <f t="shared" si="184"/>
        <v>Hold</v>
      </c>
    </row>
    <row r="1988" spans="1:8" ht="13.5" x14ac:dyDescent="0.25">
      <c r="A1988" s="3">
        <f>TITRES_STAT!B1991</f>
        <v>45201</v>
      </c>
      <c r="B1988" s="6">
        <f>TITRES_STAT!D1991</f>
        <v>0.81</v>
      </c>
      <c r="C1988" s="2">
        <f t="shared" si="180"/>
        <v>0.87785520517460625</v>
      </c>
      <c r="D1988" s="2">
        <f t="shared" si="182"/>
        <v>0.86569840010641541</v>
      </c>
      <c r="E1988" s="2">
        <f t="shared" si="181"/>
        <v>1.2156805068190835E-2</v>
      </c>
      <c r="F1988" s="2">
        <f t="shared" si="185"/>
        <v>1.3456849982818641E-2</v>
      </c>
      <c r="G1988" s="2">
        <f t="shared" si="183"/>
        <v>-1.300044914627806E-3</v>
      </c>
      <c r="H1988" s="2" t="str">
        <f t="shared" si="184"/>
        <v>Hold</v>
      </c>
    </row>
    <row r="1989" spans="1:8" ht="13.5" x14ac:dyDescent="0.25">
      <c r="A1989" s="3">
        <f>TITRES_STAT!B1992</f>
        <v>45202</v>
      </c>
      <c r="B1989" s="6">
        <f>TITRES_STAT!D1992</f>
        <v>0.8</v>
      </c>
      <c r="C1989" s="2">
        <f t="shared" si="180"/>
        <v>0.87510825053235919</v>
      </c>
      <c r="D1989" s="2">
        <f t="shared" si="182"/>
        <v>0.86083185195038459</v>
      </c>
      <c r="E1989" s="2">
        <f t="shared" si="181"/>
        <v>1.4276398581974603E-2</v>
      </c>
      <c r="F1989" s="2">
        <f t="shared" si="185"/>
        <v>1.3620759702649834E-2</v>
      </c>
      <c r="G1989" s="2">
        <f t="shared" si="183"/>
        <v>6.556388793247693E-4</v>
      </c>
      <c r="H1989" s="2" t="str">
        <f t="shared" si="184"/>
        <v>Sell</v>
      </c>
    </row>
    <row r="1990" spans="1:8" ht="13.5" x14ac:dyDescent="0.25">
      <c r="A1990" s="3">
        <f>TITRES_STAT!B1993</f>
        <v>45203</v>
      </c>
      <c r="B1990" s="6">
        <f>TITRES_STAT!D1993</f>
        <v>0.8</v>
      </c>
      <c r="C1990" s="2">
        <f t="shared" si="180"/>
        <v>0.87278390429661168</v>
      </c>
      <c r="D1990" s="2">
        <f t="shared" si="182"/>
        <v>0.85632578884294863</v>
      </c>
      <c r="E1990" s="2">
        <f t="shared" si="181"/>
        <v>1.6458115453663047E-2</v>
      </c>
      <c r="F1990" s="2">
        <f t="shared" si="185"/>
        <v>1.4188230852852477E-2</v>
      </c>
      <c r="G1990" s="2">
        <f t="shared" si="183"/>
        <v>2.2698846008105695E-3</v>
      </c>
      <c r="H1990" s="2" t="str">
        <f t="shared" si="184"/>
        <v>Sell</v>
      </c>
    </row>
    <row r="1991" spans="1:8" ht="13.5" x14ac:dyDescent="0.25">
      <c r="A1991" s="3">
        <f>TITRES_STAT!B1994</f>
        <v>45204</v>
      </c>
      <c r="B1991" s="6">
        <f>TITRES_STAT!D1994</f>
        <v>0.8</v>
      </c>
      <c r="C1991" s="2">
        <f t="shared" si="180"/>
        <v>0.86927868825097909</v>
      </c>
      <c r="D1991" s="2">
        <f t="shared" si="182"/>
        <v>0.85215350818791535</v>
      </c>
      <c r="E1991" s="2">
        <f t="shared" si="181"/>
        <v>1.7125180063063739E-2</v>
      </c>
      <c r="F1991" s="2">
        <f t="shared" si="185"/>
        <v>1.4775620694894732E-2</v>
      </c>
      <c r="G1991" s="2">
        <f t="shared" si="183"/>
        <v>2.3495593681690068E-3</v>
      </c>
      <c r="H1991" s="2" t="str">
        <f t="shared" si="184"/>
        <v>Sell</v>
      </c>
    </row>
    <row r="1992" spans="1:8" ht="13.5" x14ac:dyDescent="0.25">
      <c r="A1992" s="3">
        <f>TITRES_STAT!B1995</f>
        <v>45205</v>
      </c>
      <c r="B1992" s="6">
        <f>TITRES_STAT!D1995</f>
        <v>0.8</v>
      </c>
      <c r="C1992" s="2">
        <f t="shared" si="180"/>
        <v>0.86477427467390544</v>
      </c>
      <c r="D1992" s="2">
        <f t="shared" si="182"/>
        <v>0.84829028535918083</v>
      </c>
      <c r="E1992" s="2">
        <f t="shared" si="181"/>
        <v>1.6483989314724612E-2</v>
      </c>
      <c r="F1992" s="2">
        <f t="shared" si="185"/>
        <v>1.5117294418860708E-2</v>
      </c>
      <c r="G1992" s="2">
        <f t="shared" si="183"/>
        <v>1.3666948958639038E-3</v>
      </c>
      <c r="H1992" s="2" t="str">
        <f t="shared" si="184"/>
        <v>Sell</v>
      </c>
    </row>
    <row r="1993" spans="1:8" ht="13.5" x14ac:dyDescent="0.25">
      <c r="A1993" s="3">
        <f>TITRES_STAT!B1996</f>
        <v>45208</v>
      </c>
      <c r="B1993" s="6">
        <f>TITRES_STAT!D1996</f>
        <v>0.79</v>
      </c>
      <c r="C1993" s="2">
        <f t="shared" si="180"/>
        <v>0.86096284780099697</v>
      </c>
      <c r="D1993" s="2">
        <f t="shared" si="182"/>
        <v>0.84397248644368594</v>
      </c>
      <c r="E1993" s="2">
        <f t="shared" si="181"/>
        <v>1.6990361357311023E-2</v>
      </c>
      <c r="F1993" s="2">
        <f t="shared" si="185"/>
        <v>1.5491907806550773E-2</v>
      </c>
      <c r="G1993" s="2">
        <f t="shared" si="183"/>
        <v>1.4984535507602502E-3</v>
      </c>
      <c r="H1993" s="2" t="str">
        <f t="shared" si="184"/>
        <v>Sell</v>
      </c>
    </row>
    <row r="1994" spans="1:8" ht="13.5" x14ac:dyDescent="0.25">
      <c r="A1994" s="3">
        <f>TITRES_STAT!B1997</f>
        <v>45209</v>
      </c>
      <c r="B1994" s="6">
        <f>TITRES_STAT!D1997</f>
        <v>0.77</v>
      </c>
      <c r="C1994" s="2">
        <f t="shared" si="180"/>
        <v>0.85466087121622825</v>
      </c>
      <c r="D1994" s="2">
        <f t="shared" si="182"/>
        <v>0.83849304300341287</v>
      </c>
      <c r="E1994" s="2">
        <f t="shared" si="181"/>
        <v>1.6167828212815372E-2</v>
      </c>
      <c r="F1994" s="2">
        <f t="shared" si="185"/>
        <v>1.5627091887803694E-2</v>
      </c>
      <c r="G1994" s="2">
        <f t="shared" si="183"/>
        <v>5.4073632501167729E-4</v>
      </c>
      <c r="H1994" s="2" t="str">
        <f t="shared" si="184"/>
        <v>Sell</v>
      </c>
    </row>
    <row r="1995" spans="1:8" ht="13.5" x14ac:dyDescent="0.25">
      <c r="A1995" s="3">
        <f>TITRES_STAT!B1998</f>
        <v>45210</v>
      </c>
      <c r="B1995" s="6">
        <f>TITRES_STAT!D1998</f>
        <v>0.75</v>
      </c>
      <c r="C1995" s="2">
        <f t="shared" si="180"/>
        <v>0.84778996795219319</v>
      </c>
      <c r="D1995" s="2">
        <f t="shared" si="182"/>
        <v>0.83193800278093788</v>
      </c>
      <c r="E1995" s="2">
        <f t="shared" si="181"/>
        <v>1.5851965171255311E-2</v>
      </c>
      <c r="F1995" s="2">
        <f t="shared" si="185"/>
        <v>1.5672066544494018E-2</v>
      </c>
      <c r="G1995" s="2">
        <f t="shared" si="183"/>
        <v>1.7989862676129342E-4</v>
      </c>
      <c r="H1995" s="2" t="str">
        <f t="shared" si="184"/>
        <v>Sell</v>
      </c>
    </row>
    <row r="1996" spans="1:8" ht="13.5" x14ac:dyDescent="0.25">
      <c r="A1996" s="3">
        <f>TITRES_STAT!B1999</f>
        <v>45211</v>
      </c>
      <c r="B1996" s="6">
        <f>TITRES_STAT!D1999</f>
        <v>0.74</v>
      </c>
      <c r="C1996" s="2">
        <f t="shared" si="180"/>
        <v>0.84197612672877886</v>
      </c>
      <c r="D1996" s="2">
        <f t="shared" si="182"/>
        <v>0.82512778035272016</v>
      </c>
      <c r="E1996" s="2">
        <f t="shared" si="181"/>
        <v>1.6848346376058698E-2</v>
      </c>
      <c r="F1996" s="2">
        <f t="shared" si="185"/>
        <v>1.5907322510806954E-2</v>
      </c>
      <c r="G1996" s="2">
        <f t="shared" si="183"/>
        <v>9.4102386525174442E-4</v>
      </c>
      <c r="H1996" s="2" t="str">
        <f t="shared" si="184"/>
        <v>Sell</v>
      </c>
    </row>
    <row r="1997" spans="1:8" ht="13.5" x14ac:dyDescent="0.25">
      <c r="A1997" s="3">
        <f>TITRES_STAT!B2000</f>
        <v>45212</v>
      </c>
      <c r="B1997" s="6">
        <f>TITRES_STAT!D2000</f>
        <v>0.75</v>
      </c>
      <c r="C1997" s="2">
        <f t="shared" si="180"/>
        <v>0.83705672261665898</v>
      </c>
      <c r="D1997" s="2">
        <f t="shared" si="182"/>
        <v>0.81956275958585201</v>
      </c>
      <c r="E1997" s="2">
        <f t="shared" si="181"/>
        <v>1.7493963030806969E-2</v>
      </c>
      <c r="F1997" s="2">
        <f t="shared" si="185"/>
        <v>1.6224650614806956E-2</v>
      </c>
      <c r="G1997" s="2">
        <f t="shared" si="183"/>
        <v>1.2693124160000138E-3</v>
      </c>
      <c r="H1997" s="2" t="str">
        <f t="shared" si="184"/>
        <v>Sell</v>
      </c>
    </row>
    <row r="1998" spans="1:8" ht="13.5" x14ac:dyDescent="0.25">
      <c r="A1998" s="3">
        <f>TITRES_STAT!B2001</f>
        <v>45215</v>
      </c>
      <c r="B1998" s="6">
        <f>TITRES_STAT!D2001</f>
        <v>0.74</v>
      </c>
      <c r="C1998" s="2">
        <f t="shared" si="180"/>
        <v>0.83289414990640376</v>
      </c>
      <c r="D1998" s="2">
        <f t="shared" si="182"/>
        <v>0.81366922183875179</v>
      </c>
      <c r="E1998" s="2">
        <f t="shared" si="181"/>
        <v>1.922492806765197E-2</v>
      </c>
      <c r="F1998" s="2">
        <f t="shared" si="185"/>
        <v>1.682470610537596E-2</v>
      </c>
      <c r="G1998" s="2">
        <f t="shared" si="183"/>
        <v>2.4002219622760099E-3</v>
      </c>
      <c r="H1998" s="2" t="str">
        <f t="shared" si="184"/>
        <v>Sell</v>
      </c>
    </row>
    <row r="1999" spans="1:8" ht="13.5" x14ac:dyDescent="0.25">
      <c r="A1999" s="3">
        <f>TITRES_STAT!B2002</f>
        <v>45216</v>
      </c>
      <c r="B1999" s="6">
        <f>TITRES_STAT!D2002</f>
        <v>0.73</v>
      </c>
      <c r="C1999" s="2">
        <f t="shared" ref="C1999:C2062" si="186">$C$4*B1989+C1998*(1-$C$4)</f>
        <v>0.82783351145926476</v>
      </c>
      <c r="D1999" s="2">
        <f t="shared" si="182"/>
        <v>0.80747150170254789</v>
      </c>
      <c r="E1999" s="2">
        <f t="shared" si="181"/>
        <v>2.036200975671687E-2</v>
      </c>
      <c r="F1999" s="2">
        <f t="shared" si="185"/>
        <v>1.7532166835644142E-2</v>
      </c>
      <c r="G1999" s="2">
        <f t="shared" si="183"/>
        <v>2.8298429210727276E-3</v>
      </c>
      <c r="H1999" s="2" t="str">
        <f t="shared" si="184"/>
        <v>Sell</v>
      </c>
    </row>
    <row r="2000" spans="1:8" ht="13.5" x14ac:dyDescent="0.25">
      <c r="A2000" s="3">
        <f>TITRES_STAT!B2003</f>
        <v>45217</v>
      </c>
      <c r="B2000" s="6">
        <f>TITRES_STAT!D2003</f>
        <v>0.74</v>
      </c>
      <c r="C2000" s="2">
        <f t="shared" si="186"/>
        <v>0.82355143277322407</v>
      </c>
      <c r="D2000" s="2">
        <f t="shared" si="182"/>
        <v>0.80247361268754425</v>
      </c>
      <c r="E2000" s="2">
        <f t="shared" si="181"/>
        <v>2.1077820085679821E-2</v>
      </c>
      <c r="F2000" s="2">
        <f t="shared" si="185"/>
        <v>1.824129748565128E-2</v>
      </c>
      <c r="G2000" s="2">
        <f t="shared" si="183"/>
        <v>2.8365226000285418E-3</v>
      </c>
      <c r="H2000" s="2" t="str">
        <f t="shared" si="184"/>
        <v>Sell</v>
      </c>
    </row>
    <row r="2001" spans="1:8" ht="13.5" x14ac:dyDescent="0.25">
      <c r="A2001" s="3">
        <f>TITRES_STAT!B2004</f>
        <v>45218</v>
      </c>
      <c r="B2001" s="6">
        <f>TITRES_STAT!D2004</f>
        <v>0.71</v>
      </c>
      <c r="C2001" s="2">
        <f t="shared" si="186"/>
        <v>0.8199281354234973</v>
      </c>
      <c r="D2001" s="2">
        <f t="shared" si="182"/>
        <v>0.79562371545142996</v>
      </c>
      <c r="E2001" s="2">
        <f t="shared" si="181"/>
        <v>2.4304419972067337E-2</v>
      </c>
      <c r="F2001" s="2">
        <f t="shared" si="185"/>
        <v>1.9453921982934493E-2</v>
      </c>
      <c r="G2001" s="2">
        <f t="shared" si="183"/>
        <v>4.8504979891328438E-3</v>
      </c>
      <c r="H2001" s="2" t="str">
        <f t="shared" si="184"/>
        <v>Sell</v>
      </c>
    </row>
    <row r="2002" spans="1:8" ht="13.5" x14ac:dyDescent="0.25">
      <c r="A2002" s="3">
        <f>TITRES_STAT!B2005</f>
        <v>45219</v>
      </c>
      <c r="B2002" s="6">
        <f>TITRES_STAT!D2005</f>
        <v>0.71</v>
      </c>
      <c r="C2002" s="2">
        <f t="shared" si="186"/>
        <v>0.81686226843526699</v>
      </c>
      <c r="D2002" s="2">
        <f t="shared" si="182"/>
        <v>0.78928121801058337</v>
      </c>
      <c r="E2002" s="2">
        <f t="shared" si="181"/>
        <v>2.7581050424683617E-2</v>
      </c>
      <c r="F2002" s="2">
        <f t="shared" si="185"/>
        <v>2.1079347671284318E-2</v>
      </c>
      <c r="G2002" s="2">
        <f t="shared" si="183"/>
        <v>6.5017027533992994E-3</v>
      </c>
      <c r="H2002" s="2" t="str">
        <f t="shared" si="184"/>
        <v>Sell</v>
      </c>
    </row>
    <row r="2003" spans="1:8" ht="13.5" x14ac:dyDescent="0.25">
      <c r="A2003" s="3">
        <f>TITRES_STAT!B2006</f>
        <v>45222</v>
      </c>
      <c r="B2003" s="6">
        <f>TITRES_STAT!D2006</f>
        <v>0.7</v>
      </c>
      <c r="C2003" s="2">
        <f t="shared" si="186"/>
        <v>0.81272961175291825</v>
      </c>
      <c r="D2003" s="2">
        <f t="shared" si="182"/>
        <v>0.78266779445424384</v>
      </c>
      <c r="E2003" s="2">
        <f t="shared" si="181"/>
        <v>3.0061817298674409E-2</v>
      </c>
      <c r="F2003" s="2">
        <f t="shared" si="185"/>
        <v>2.2875841596762338E-2</v>
      </c>
      <c r="G2003" s="2">
        <f t="shared" si="183"/>
        <v>7.1859757019120708E-3</v>
      </c>
      <c r="H2003" s="2" t="str">
        <f t="shared" si="184"/>
        <v>Sell</v>
      </c>
    </row>
    <row r="2004" spans="1:8" ht="13.5" x14ac:dyDescent="0.25">
      <c r="A2004" s="3">
        <f>TITRES_STAT!B2007</f>
        <v>45223</v>
      </c>
      <c r="B2004" s="6">
        <f>TITRES_STAT!D2007</f>
        <v>0.71</v>
      </c>
      <c r="C2004" s="2">
        <f t="shared" si="186"/>
        <v>0.80615582532939245</v>
      </c>
      <c r="D2004" s="2">
        <f t="shared" si="182"/>
        <v>0.77728499486504066</v>
      </c>
      <c r="E2004" s="2">
        <f t="shared" si="181"/>
        <v>2.8870830464351793E-2</v>
      </c>
      <c r="F2004" s="2">
        <f t="shared" si="185"/>
        <v>2.4074839370280231E-2</v>
      </c>
      <c r="G2004" s="2">
        <f t="shared" si="183"/>
        <v>4.7959910940715625E-3</v>
      </c>
      <c r="H2004" s="2" t="str">
        <f t="shared" si="184"/>
        <v>Sell</v>
      </c>
    </row>
    <row r="2005" spans="1:8" ht="13.5" x14ac:dyDescent="0.25">
      <c r="A2005" s="3">
        <f>TITRES_STAT!B2008</f>
        <v>45224</v>
      </c>
      <c r="B2005" s="6">
        <f>TITRES_STAT!D2008</f>
        <v>0.75</v>
      </c>
      <c r="C2005" s="2">
        <f t="shared" si="186"/>
        <v>0.79751646758640904</v>
      </c>
      <c r="D2005" s="2">
        <f t="shared" si="182"/>
        <v>0.77526388413429692</v>
      </c>
      <c r="E2005" s="2">
        <f t="shared" si="181"/>
        <v>2.2252583452112118E-2</v>
      </c>
      <c r="F2005" s="2">
        <f t="shared" si="185"/>
        <v>2.3710388186646607E-2</v>
      </c>
      <c r="G2005" s="2">
        <f t="shared" si="183"/>
        <v>-1.4578047345344888E-3</v>
      </c>
      <c r="H2005" s="2" t="str">
        <f t="shared" si="184"/>
        <v>Hold</v>
      </c>
    </row>
    <row r="2006" spans="1:8" ht="13.5" x14ac:dyDescent="0.25">
      <c r="A2006" s="3">
        <f>TITRES_STAT!B2009</f>
        <v>45225</v>
      </c>
      <c r="B2006" s="6">
        <f>TITRES_STAT!D2009</f>
        <v>0.79</v>
      </c>
      <c r="C2006" s="2">
        <f t="shared" si="186"/>
        <v>0.78866778026542295</v>
      </c>
      <c r="D2006" s="2">
        <f t="shared" si="182"/>
        <v>0.77635544827249714</v>
      </c>
      <c r="E2006" s="2">
        <f t="shared" si="181"/>
        <v>1.2312331992925807E-2</v>
      </c>
      <c r="F2006" s="2">
        <f t="shared" si="185"/>
        <v>2.143077694790245E-2</v>
      </c>
      <c r="G2006" s="2">
        <f t="shared" si="183"/>
        <v>-9.1184449549766428E-3</v>
      </c>
      <c r="H2006" s="2" t="str">
        <f t="shared" si="184"/>
        <v>Hold</v>
      </c>
    </row>
    <row r="2007" spans="1:8" ht="13.5" x14ac:dyDescent="0.25">
      <c r="A2007" s="3">
        <f>TITRES_STAT!B2010</f>
        <v>45226</v>
      </c>
      <c r="B2007" s="6">
        <f>TITRES_STAT!D2010</f>
        <v>0.81</v>
      </c>
      <c r="C2007" s="2">
        <f t="shared" si="186"/>
        <v>0.78271889099381942</v>
      </c>
      <c r="D2007" s="2">
        <f t="shared" si="182"/>
        <v>0.77884763728934914</v>
      </c>
      <c r="E2007" s="2">
        <f t="shared" si="181"/>
        <v>3.8712537044702788E-3</v>
      </c>
      <c r="F2007" s="2">
        <f t="shared" si="185"/>
        <v>1.7918872299216015E-2</v>
      </c>
      <c r="G2007" s="2">
        <f t="shared" si="183"/>
        <v>-1.4047618594745737E-2</v>
      </c>
      <c r="H2007" s="2" t="str">
        <f t="shared" si="184"/>
        <v>Hold</v>
      </c>
    </row>
    <row r="2008" spans="1:8" ht="13.5" x14ac:dyDescent="0.25">
      <c r="A2008" s="3">
        <f>TITRES_STAT!B2011</f>
        <v>45229</v>
      </c>
      <c r="B2008" s="6">
        <f>TITRES_STAT!D2011</f>
        <v>0.77</v>
      </c>
      <c r="C2008" s="2">
        <f t="shared" si="186"/>
        <v>0.77614675391784715</v>
      </c>
      <c r="D2008" s="2">
        <f t="shared" si="182"/>
        <v>0.77819225674939729</v>
      </c>
      <c r="E2008" s="2">
        <f t="shared" si="181"/>
        <v>-2.0455028315501389E-3</v>
      </c>
      <c r="F2008" s="2">
        <f t="shared" si="185"/>
        <v>1.3925997273062785E-2</v>
      </c>
      <c r="G2008" s="2">
        <f t="shared" si="183"/>
        <v>-1.5971500104612922E-2</v>
      </c>
      <c r="H2008" s="2" t="str">
        <f t="shared" si="184"/>
        <v>Hold</v>
      </c>
    </row>
    <row r="2009" spans="1:8" ht="13.5" x14ac:dyDescent="0.25">
      <c r="A2009" s="3">
        <f>TITRES_STAT!B2012</f>
        <v>45230</v>
      </c>
      <c r="B2009" s="6">
        <f>TITRES_STAT!D2012</f>
        <v>0.75</v>
      </c>
      <c r="C2009" s="2">
        <f t="shared" si="186"/>
        <v>0.76904725331510149</v>
      </c>
      <c r="D2009" s="2">
        <f t="shared" si="182"/>
        <v>0.77610394143462713</v>
      </c>
      <c r="E2009" s="2">
        <f t="shared" si="181"/>
        <v>-7.0566881195256448E-3</v>
      </c>
      <c r="F2009" s="2">
        <f t="shared" si="185"/>
        <v>9.7294601945450993E-3</v>
      </c>
      <c r="G2009" s="2">
        <f t="shared" si="183"/>
        <v>-1.6786148314070742E-2</v>
      </c>
      <c r="H2009" s="2" t="str">
        <f t="shared" si="184"/>
        <v>Hold</v>
      </c>
    </row>
    <row r="2010" spans="1:8" ht="13.5" x14ac:dyDescent="0.25">
      <c r="A2010" s="3">
        <f>TITRES_STAT!B2013</f>
        <v>45231</v>
      </c>
      <c r="B2010" s="6">
        <f>TITRES_STAT!D2013</f>
        <v>0.75</v>
      </c>
      <c r="C2010" s="2">
        <f t="shared" si="186"/>
        <v>0.76457844511277817</v>
      </c>
      <c r="D2010" s="2">
        <f t="shared" si="182"/>
        <v>0.77417031614317333</v>
      </c>
      <c r="E2010" s="2">
        <f t="shared" si="181"/>
        <v>-9.5918710303951604E-3</v>
      </c>
      <c r="F2010" s="2">
        <f t="shared" si="185"/>
        <v>5.8651939495570479E-3</v>
      </c>
      <c r="G2010" s="2">
        <f t="shared" si="183"/>
        <v>-1.5457064979952209E-2</v>
      </c>
      <c r="H2010" s="2" t="str">
        <f t="shared" si="184"/>
        <v>Hold</v>
      </c>
    </row>
    <row r="2011" spans="1:8" ht="13.5" x14ac:dyDescent="0.25">
      <c r="A2011" s="3">
        <f>TITRES_STAT!B2014</f>
        <v>45232</v>
      </c>
      <c r="B2011" s="6">
        <f>TITRES_STAT!D2014</f>
        <v>0.75</v>
      </c>
      <c r="C2011" s="2">
        <f t="shared" si="186"/>
        <v>0.75618176124927383</v>
      </c>
      <c r="D2011" s="2">
        <f t="shared" si="182"/>
        <v>0.77237992235479014</v>
      </c>
      <c r="E2011" s="2">
        <f t="shared" si="181"/>
        <v>-1.6198161105516307E-2</v>
      </c>
      <c r="F2011" s="2">
        <f t="shared" si="185"/>
        <v>1.452522938542377E-3</v>
      </c>
      <c r="G2011" s="2">
        <f t="shared" si="183"/>
        <v>-1.7650684044058684E-2</v>
      </c>
      <c r="H2011" s="2" t="str">
        <f t="shared" si="184"/>
        <v>Hold</v>
      </c>
    </row>
    <row r="2012" spans="1:8" ht="13.5" x14ac:dyDescent="0.25">
      <c r="A2012" s="3">
        <f>TITRES_STAT!B2015</f>
        <v>45233</v>
      </c>
      <c r="B2012" s="6">
        <f>TITRES_STAT!D2015</f>
        <v>0.75</v>
      </c>
      <c r="C2012" s="2">
        <f t="shared" si="186"/>
        <v>0.74907687490323172</v>
      </c>
      <c r="D2012" s="2">
        <f t="shared" si="182"/>
        <v>0.77072215032850944</v>
      </c>
      <c r="E2012" s="2">
        <f t="shared" ref="E2012:E2075" si="187">C2012-D2012</f>
        <v>-2.1645275425277721E-2</v>
      </c>
      <c r="F2012" s="2">
        <f t="shared" si="185"/>
        <v>-3.1670367342216425E-3</v>
      </c>
      <c r="G2012" s="2">
        <f t="shared" si="183"/>
        <v>-1.8478238691056078E-2</v>
      </c>
      <c r="H2012" s="2" t="str">
        <f t="shared" si="184"/>
        <v>Hold</v>
      </c>
    </row>
    <row r="2013" spans="1:8" ht="13.5" x14ac:dyDescent="0.25">
      <c r="A2013" s="3">
        <f>TITRES_STAT!B2016</f>
        <v>45236</v>
      </c>
      <c r="B2013" s="6">
        <f>TITRES_STAT!D2016</f>
        <v>0.76</v>
      </c>
      <c r="C2013" s="2">
        <f t="shared" si="186"/>
        <v>0.74152658645658076</v>
      </c>
      <c r="D2013" s="2">
        <f t="shared" ref="D2013:D2076" si="188">$D$4*B2013+(1-$D$4)*D2012</f>
        <v>0.76992791697084206</v>
      </c>
      <c r="E2013" s="2">
        <f t="shared" si="187"/>
        <v>-2.8401330514261303E-2</v>
      </c>
      <c r="F2013" s="2">
        <f t="shared" si="185"/>
        <v>-8.2138954902295745E-3</v>
      </c>
      <c r="G2013" s="2">
        <f t="shared" si="183"/>
        <v>-2.0187435024031728E-2</v>
      </c>
      <c r="H2013" s="2" t="str">
        <f t="shared" si="184"/>
        <v>Hold</v>
      </c>
    </row>
    <row r="2014" spans="1:8" ht="13.5" x14ac:dyDescent="0.25">
      <c r="A2014" s="3">
        <f>TITRES_STAT!B2017</f>
        <v>45237</v>
      </c>
      <c r="B2014" s="6">
        <f>TITRES_STAT!D2017</f>
        <v>0.76</v>
      </c>
      <c r="C2014" s="2">
        <f t="shared" si="186"/>
        <v>0.73667634238633761</v>
      </c>
      <c r="D2014" s="2">
        <f t="shared" si="188"/>
        <v>0.7691925157137427</v>
      </c>
      <c r="E2014" s="2">
        <f t="shared" si="187"/>
        <v>-3.2516173327405085E-2</v>
      </c>
      <c r="F2014" s="2">
        <f t="shared" si="185"/>
        <v>-1.3074351057664677E-2</v>
      </c>
      <c r="G2014" s="2">
        <f t="shared" si="183"/>
        <v>-1.9441822269740408E-2</v>
      </c>
      <c r="H2014" s="2" t="str">
        <f t="shared" si="184"/>
        <v>Hold</v>
      </c>
    </row>
    <row r="2015" spans="1:8" ht="13.5" x14ac:dyDescent="0.25">
      <c r="A2015" s="3">
        <f>TITRES_STAT!B2018</f>
        <v>45238</v>
      </c>
      <c r="B2015" s="6">
        <f>TITRES_STAT!D2018</f>
        <v>0.76</v>
      </c>
      <c r="C2015" s="2">
        <f t="shared" si="186"/>
        <v>0.73872613586536262</v>
      </c>
      <c r="D2015" s="2">
        <f t="shared" si="188"/>
        <v>0.76851158862383584</v>
      </c>
      <c r="E2015" s="2">
        <f t="shared" si="187"/>
        <v>-2.9785452758473219E-2</v>
      </c>
      <c r="F2015" s="2">
        <f t="shared" si="185"/>
        <v>-1.6416571397826384E-2</v>
      </c>
      <c r="G2015" s="2">
        <f t="shared" si="183"/>
        <v>-1.3368881360646834E-2</v>
      </c>
      <c r="H2015" s="2" t="str">
        <f t="shared" si="184"/>
        <v>Hold</v>
      </c>
    </row>
    <row r="2016" spans="1:8" ht="13.5" x14ac:dyDescent="0.25">
      <c r="A2016" s="3">
        <f>TITRES_STAT!B2019</f>
        <v>45239</v>
      </c>
      <c r="B2016" s="6">
        <f>TITRES_STAT!D2019</f>
        <v>0.73</v>
      </c>
      <c r="C2016" s="2">
        <f t="shared" si="186"/>
        <v>0.74661442265530686</v>
      </c>
      <c r="D2016" s="2">
        <f t="shared" si="188"/>
        <v>0.76565887835540358</v>
      </c>
      <c r="E2016" s="2">
        <f t="shared" si="187"/>
        <v>-1.9044455700096719E-2</v>
      </c>
      <c r="F2016" s="2">
        <f t="shared" si="185"/>
        <v>-1.6942148258280453E-2</v>
      </c>
      <c r="G2016" s="2">
        <f t="shared" si="183"/>
        <v>-2.1023074418162653E-3</v>
      </c>
      <c r="H2016" s="2" t="str">
        <f t="shared" si="184"/>
        <v>Hold</v>
      </c>
    </row>
    <row r="2017" spans="1:8" ht="13.5" x14ac:dyDescent="0.25">
      <c r="A2017" s="3">
        <f>TITRES_STAT!B2020</f>
        <v>45240</v>
      </c>
      <c r="B2017" s="6">
        <f>TITRES_STAT!D2020</f>
        <v>0.77</v>
      </c>
      <c r="C2017" s="2">
        <f t="shared" si="186"/>
        <v>0.75636604993910583</v>
      </c>
      <c r="D2017" s="2">
        <f t="shared" si="188"/>
        <v>0.76598044292167</v>
      </c>
      <c r="E2017" s="2">
        <f t="shared" si="187"/>
        <v>-9.6143929825641683E-3</v>
      </c>
      <c r="F2017" s="2">
        <f t="shared" si="185"/>
        <v>-1.5476597203137196E-2</v>
      </c>
      <c r="G2017" s="2">
        <f t="shared" si="183"/>
        <v>5.8622042205730279E-3</v>
      </c>
      <c r="H2017" s="2" t="str">
        <f t="shared" si="184"/>
        <v>Sell</v>
      </c>
    </row>
    <row r="2018" spans="1:8" ht="13.5" x14ac:dyDescent="0.25">
      <c r="A2018" s="3">
        <f>TITRES_STAT!B2021</f>
        <v>45243</v>
      </c>
      <c r="B2018" s="6">
        <f>TITRES_STAT!D2021</f>
        <v>0.81</v>
      </c>
      <c r="C2018" s="2">
        <f t="shared" si="186"/>
        <v>0.75846358071770492</v>
      </c>
      <c r="D2018" s="2">
        <f t="shared" si="188"/>
        <v>0.76924115085339806</v>
      </c>
      <c r="E2018" s="2">
        <f t="shared" si="187"/>
        <v>-1.0777570135693137E-2</v>
      </c>
      <c r="F2018" s="2">
        <f t="shared" si="185"/>
        <v>-1.4536791789648385E-2</v>
      </c>
      <c r="G2018" s="2">
        <f t="shared" si="183"/>
        <v>3.7592216539552477E-3</v>
      </c>
      <c r="H2018" s="2" t="str">
        <f t="shared" si="184"/>
        <v>Sell</v>
      </c>
    </row>
    <row r="2019" spans="1:8" ht="13.5" x14ac:dyDescent="0.25">
      <c r="A2019" s="3">
        <f>TITRES_STAT!B2022</f>
        <v>45244</v>
      </c>
      <c r="B2019" s="6">
        <f>TITRES_STAT!D2022</f>
        <v>0.85</v>
      </c>
      <c r="C2019" s="2">
        <f t="shared" si="186"/>
        <v>0.75716149137651956</v>
      </c>
      <c r="D2019" s="2">
        <f t="shared" si="188"/>
        <v>0.7752232878272205</v>
      </c>
      <c r="E2019" s="2">
        <f t="shared" si="187"/>
        <v>-1.806179645070094E-2</v>
      </c>
      <c r="F2019" s="2">
        <f t="shared" si="185"/>
        <v>-1.5241792721858898E-2</v>
      </c>
      <c r="G2019" s="2">
        <f t="shared" si="183"/>
        <v>-2.820003728842042E-3</v>
      </c>
      <c r="H2019" s="2" t="str">
        <f t="shared" si="184"/>
        <v>Hold</v>
      </c>
    </row>
    <row r="2020" spans="1:8" ht="13.5" x14ac:dyDescent="0.25">
      <c r="A2020" s="3">
        <f>TITRES_STAT!B2023</f>
        <v>45245</v>
      </c>
      <c r="B2020" s="6">
        <f>TITRES_STAT!D2023</f>
        <v>0.9</v>
      </c>
      <c r="C2020" s="2">
        <f t="shared" si="186"/>
        <v>0.75605972347243966</v>
      </c>
      <c r="D2020" s="2">
        <f t="shared" si="188"/>
        <v>0.78446600724742632</v>
      </c>
      <c r="E2020" s="2">
        <f t="shared" si="187"/>
        <v>-2.8406283774986663E-2</v>
      </c>
      <c r="F2020" s="2">
        <f t="shared" si="185"/>
        <v>-1.7874690932484449E-2</v>
      </c>
      <c r="G2020" s="2">
        <f t="shared" ref="G2020:G2083" si="189">E2020-F2020</f>
        <v>-1.0531592842502213E-2</v>
      </c>
      <c r="H2020" s="2" t="str">
        <f t="shared" ref="H2020:H2083" si="190">IF(G2020&lt;0,"Hold","Sell")</f>
        <v>Hold</v>
      </c>
    </row>
    <row r="2021" spans="1:8" ht="13.5" x14ac:dyDescent="0.25">
      <c r="A2021" s="3">
        <f>TITRES_STAT!B2024</f>
        <v>45246</v>
      </c>
      <c r="B2021" s="6">
        <f>TITRES_STAT!D2024</f>
        <v>0.88</v>
      </c>
      <c r="C2021" s="2">
        <f t="shared" si="186"/>
        <v>0.75512745832283357</v>
      </c>
      <c r="D2021" s="2">
        <f t="shared" si="188"/>
        <v>0.79154259930317261</v>
      </c>
      <c r="E2021" s="2">
        <f t="shared" si="187"/>
        <v>-3.6415140980339045E-2</v>
      </c>
      <c r="F2021" s="2">
        <f t="shared" ref="F2021:F2084" si="191">(E2021*(2/(10)))+((1-(2/10))*F2020)</f>
        <v>-2.1582780942055371E-2</v>
      </c>
      <c r="G2021" s="2">
        <f t="shared" si="189"/>
        <v>-1.4832360038283674E-2</v>
      </c>
      <c r="H2021" s="2" t="str">
        <f t="shared" si="190"/>
        <v>Hold</v>
      </c>
    </row>
    <row r="2022" spans="1:8" ht="13.5" x14ac:dyDescent="0.25">
      <c r="A2022" s="3">
        <f>TITRES_STAT!B2025</f>
        <v>45247</v>
      </c>
      <c r="B2022" s="6">
        <f>TITRES_STAT!D2025</f>
        <v>0.92</v>
      </c>
      <c r="C2022" s="2">
        <f t="shared" si="186"/>
        <v>0.75433861858085915</v>
      </c>
      <c r="D2022" s="2">
        <f t="shared" si="188"/>
        <v>0.8010579623177525</v>
      </c>
      <c r="E2022" s="2">
        <f t="shared" si="187"/>
        <v>-4.6719343736893348E-2</v>
      </c>
      <c r="F2022" s="2">
        <f t="shared" si="191"/>
        <v>-2.6610093501022967E-2</v>
      </c>
      <c r="G2022" s="2">
        <f t="shared" si="189"/>
        <v>-2.0109250235870381E-2</v>
      </c>
      <c r="H2022" s="2" t="str">
        <f t="shared" si="190"/>
        <v>Hold</v>
      </c>
    </row>
    <row r="2023" spans="1:8" ht="13.5" x14ac:dyDescent="0.25">
      <c r="A2023" s="3">
        <f>TITRES_STAT!B2026</f>
        <v>45250</v>
      </c>
      <c r="B2023" s="6">
        <f>TITRES_STAT!D2026</f>
        <v>0.92</v>
      </c>
      <c r="C2023" s="2">
        <f t="shared" si="186"/>
        <v>0.75520960033765006</v>
      </c>
      <c r="D2023" s="2">
        <f t="shared" si="188"/>
        <v>0.8098684836275486</v>
      </c>
      <c r="E2023" s="2">
        <f t="shared" si="187"/>
        <v>-5.4658883289898541E-2</v>
      </c>
      <c r="F2023" s="2">
        <f t="shared" si="191"/>
        <v>-3.2219851458798084E-2</v>
      </c>
      <c r="G2023" s="2">
        <f t="shared" si="189"/>
        <v>-2.2439031831100457E-2</v>
      </c>
      <c r="H2023" s="2" t="str">
        <f t="shared" si="190"/>
        <v>Hold</v>
      </c>
    </row>
    <row r="2024" spans="1:8" ht="13.5" x14ac:dyDescent="0.25">
      <c r="A2024" s="3">
        <f>TITRES_STAT!B2027</f>
        <v>45251</v>
      </c>
      <c r="B2024" s="6">
        <f>TITRES_STAT!D2027</f>
        <v>0.94</v>
      </c>
      <c r="C2024" s="2">
        <f t="shared" si="186"/>
        <v>0.75594658490108846</v>
      </c>
      <c r="D2024" s="2">
        <f t="shared" si="188"/>
        <v>0.81950785521069314</v>
      </c>
      <c r="E2024" s="2">
        <f t="shared" si="187"/>
        <v>-6.3561270309604678E-2</v>
      </c>
      <c r="F2024" s="2">
        <f t="shared" si="191"/>
        <v>-3.84881352289594E-2</v>
      </c>
      <c r="G2024" s="2">
        <f t="shared" si="189"/>
        <v>-2.5073135080645279E-2</v>
      </c>
      <c r="H2024" s="2" t="str">
        <f t="shared" si="190"/>
        <v>Hold</v>
      </c>
    </row>
    <row r="2025" spans="1:8" ht="13.5" x14ac:dyDescent="0.25">
      <c r="A2025" s="3">
        <f>TITRES_STAT!B2028</f>
        <v>45252</v>
      </c>
      <c r="B2025" s="6">
        <f>TITRES_STAT!D2028</f>
        <v>0.93</v>
      </c>
      <c r="C2025" s="2">
        <f t="shared" si="186"/>
        <v>0.75657018722399794</v>
      </c>
      <c r="D2025" s="2">
        <f t="shared" si="188"/>
        <v>0.82769245852841955</v>
      </c>
      <c r="E2025" s="2">
        <f t="shared" si="187"/>
        <v>-7.1122271304421614E-2</v>
      </c>
      <c r="F2025" s="2">
        <f t="shared" si="191"/>
        <v>-4.5014962444051843E-2</v>
      </c>
      <c r="G2025" s="2">
        <f t="shared" si="189"/>
        <v>-2.6107308860369771E-2</v>
      </c>
      <c r="H2025" s="2" t="str">
        <f t="shared" si="190"/>
        <v>Hold</v>
      </c>
    </row>
    <row r="2026" spans="1:8" ht="13.5" x14ac:dyDescent="0.25">
      <c r="A2026" s="3">
        <f>TITRES_STAT!B2029</f>
        <v>45253</v>
      </c>
      <c r="B2026" s="6">
        <f>TITRES_STAT!D2029</f>
        <v>0.93</v>
      </c>
      <c r="C2026" s="2">
        <f t="shared" si="186"/>
        <v>0.7524824661126136</v>
      </c>
      <c r="D2026" s="2">
        <f t="shared" si="188"/>
        <v>0.83527079493372181</v>
      </c>
      <c r="E2026" s="2">
        <f t="shared" si="187"/>
        <v>-8.2788328821108204E-2</v>
      </c>
      <c r="F2026" s="2">
        <f t="shared" si="191"/>
        <v>-5.2569635719463118E-2</v>
      </c>
      <c r="G2026" s="2">
        <f t="shared" si="189"/>
        <v>-3.0218693101645086E-2</v>
      </c>
      <c r="H2026" s="2" t="str">
        <f t="shared" si="190"/>
        <v>Hold</v>
      </c>
    </row>
    <row r="2027" spans="1:8" ht="13.5" x14ac:dyDescent="0.25">
      <c r="A2027" s="3">
        <f>TITRES_STAT!B2030</f>
        <v>45254</v>
      </c>
      <c r="B2027" s="6">
        <f>TITRES_STAT!D2030</f>
        <v>0.9</v>
      </c>
      <c r="C2027" s="2">
        <f t="shared" si="186"/>
        <v>0.75517747132605773</v>
      </c>
      <c r="D2027" s="2">
        <f t="shared" si="188"/>
        <v>0.84006555086455725</v>
      </c>
      <c r="E2027" s="2">
        <f t="shared" si="187"/>
        <v>-8.4888079538499528E-2</v>
      </c>
      <c r="F2027" s="2">
        <f t="shared" si="191"/>
        <v>-5.9033324483270408E-2</v>
      </c>
      <c r="G2027" s="2">
        <f t="shared" si="189"/>
        <v>-2.585475505522912E-2</v>
      </c>
      <c r="H2027" s="2" t="str">
        <f t="shared" si="190"/>
        <v>Hold</v>
      </c>
    </row>
    <row r="2028" spans="1:8" ht="13.5" x14ac:dyDescent="0.25">
      <c r="A2028" s="3">
        <f>TITRES_STAT!B2031</f>
        <v>45257</v>
      </c>
      <c r="B2028" s="6">
        <f>TITRES_STAT!D2031</f>
        <v>0.91</v>
      </c>
      <c r="C2028" s="2">
        <f t="shared" si="186"/>
        <v>0.76361170650666432</v>
      </c>
      <c r="D2028" s="2">
        <f t="shared" si="188"/>
        <v>0.84524588043014559</v>
      </c>
      <c r="E2028" s="2">
        <f t="shared" si="187"/>
        <v>-8.1634173923481268E-2</v>
      </c>
      <c r="F2028" s="2">
        <f t="shared" si="191"/>
        <v>-6.355349437131258E-2</v>
      </c>
      <c r="G2028" s="2">
        <f t="shared" si="189"/>
        <v>-1.8080679552168688E-2</v>
      </c>
      <c r="H2028" s="2" t="str">
        <f t="shared" si="190"/>
        <v>Hold</v>
      </c>
    </row>
    <row r="2029" spans="1:8" ht="13.5" x14ac:dyDescent="0.25">
      <c r="A2029" s="3">
        <f>TITRES_STAT!B2032</f>
        <v>45258</v>
      </c>
      <c r="B2029" s="6">
        <f>TITRES_STAT!D2032</f>
        <v>0.91</v>
      </c>
      <c r="C2029" s="2">
        <f t="shared" si="186"/>
        <v>0.77690221319794672</v>
      </c>
      <c r="D2029" s="2">
        <f t="shared" si="188"/>
        <v>0.85004248187976439</v>
      </c>
      <c r="E2029" s="2">
        <f t="shared" si="187"/>
        <v>-7.3140268681817666E-2</v>
      </c>
      <c r="F2029" s="2">
        <f t="shared" si="191"/>
        <v>-6.5470849233413592E-2</v>
      </c>
      <c r="G2029" s="2">
        <f t="shared" si="189"/>
        <v>-7.6694194484040745E-3</v>
      </c>
      <c r="H2029" s="2" t="str">
        <f t="shared" si="190"/>
        <v>Hold</v>
      </c>
    </row>
    <row r="2030" spans="1:8" ht="13.5" x14ac:dyDescent="0.25">
      <c r="A2030" s="3">
        <f>TITRES_STAT!B2033</f>
        <v>45259</v>
      </c>
      <c r="B2030" s="6">
        <f>TITRES_STAT!D2033</f>
        <v>0.89</v>
      </c>
      <c r="C2030" s="2">
        <f t="shared" si="186"/>
        <v>0.79584033424441647</v>
      </c>
      <c r="D2030" s="2">
        <f t="shared" si="188"/>
        <v>0.85300229803681893</v>
      </c>
      <c r="E2030" s="2">
        <f t="shared" si="187"/>
        <v>-5.7161963792402459E-2</v>
      </c>
      <c r="F2030" s="2">
        <f t="shared" si="191"/>
        <v>-6.3809072145211365E-2</v>
      </c>
      <c r="G2030" s="2">
        <f t="shared" si="189"/>
        <v>6.6471083528089059E-3</v>
      </c>
      <c r="H2030" s="2" t="str">
        <f t="shared" si="190"/>
        <v>Sell</v>
      </c>
    </row>
    <row r="2031" spans="1:8" ht="13.5" x14ac:dyDescent="0.25">
      <c r="A2031" s="3">
        <f>TITRES_STAT!B2034</f>
        <v>45260</v>
      </c>
      <c r="B2031" s="6">
        <f>TITRES_STAT!D2034</f>
        <v>0.88</v>
      </c>
      <c r="C2031" s="2">
        <f t="shared" si="186"/>
        <v>0.80878797512989076</v>
      </c>
      <c r="D2031" s="2">
        <f t="shared" si="188"/>
        <v>0.85500212781186935</v>
      </c>
      <c r="E2031" s="2">
        <f t="shared" si="187"/>
        <v>-4.6214152681978593E-2</v>
      </c>
      <c r="F2031" s="2">
        <f t="shared" si="191"/>
        <v>-6.0290088252564815E-2</v>
      </c>
      <c r="G2031" s="2">
        <f t="shared" si="189"/>
        <v>1.4075935570586222E-2</v>
      </c>
      <c r="H2031" s="2" t="str">
        <f t="shared" si="190"/>
        <v>Sell</v>
      </c>
    </row>
    <row r="2032" spans="1:8" ht="13.5" x14ac:dyDescent="0.25">
      <c r="A2032" s="3">
        <f>TITRES_STAT!B2035</f>
        <v>45261</v>
      </c>
      <c r="B2032" s="6">
        <f>TITRES_STAT!D2035</f>
        <v>0.88</v>
      </c>
      <c r="C2032" s="2">
        <f t="shared" si="186"/>
        <v>0.82589751741759998</v>
      </c>
      <c r="D2032" s="2">
        <f t="shared" si="188"/>
        <v>0.85685382204802707</v>
      </c>
      <c r="E2032" s="2">
        <f t="shared" si="187"/>
        <v>-3.0956304630427089E-2</v>
      </c>
      <c r="F2032" s="2">
        <f t="shared" si="191"/>
        <v>-5.4423331528137275E-2</v>
      </c>
      <c r="G2032" s="2">
        <f t="shared" si="189"/>
        <v>2.3467026897710186E-2</v>
      </c>
      <c r="H2032" s="2" t="str">
        <f t="shared" si="190"/>
        <v>Sell</v>
      </c>
    </row>
    <row r="2033" spans="1:8" ht="13.5" x14ac:dyDescent="0.25">
      <c r="A2033" s="3">
        <f>TITRES_STAT!B2036</f>
        <v>45264</v>
      </c>
      <c r="B2033" s="6">
        <f>TITRES_STAT!D2036</f>
        <v>0.84</v>
      </c>
      <c r="C2033" s="2">
        <f t="shared" si="186"/>
        <v>0.84037482243027695</v>
      </c>
      <c r="D2033" s="2">
        <f t="shared" si="188"/>
        <v>0.85560539078521025</v>
      </c>
      <c r="E2033" s="2">
        <f t="shared" si="187"/>
        <v>-1.5230568354933305E-2</v>
      </c>
      <c r="F2033" s="2">
        <f t="shared" si="191"/>
        <v>-4.6584778893496478E-2</v>
      </c>
      <c r="G2033" s="2">
        <f t="shared" si="189"/>
        <v>3.1354210538563174E-2</v>
      </c>
      <c r="H2033" s="2" t="str">
        <f t="shared" si="190"/>
        <v>Sell</v>
      </c>
    </row>
    <row r="2034" spans="1:8" ht="13.5" x14ac:dyDescent="0.25">
      <c r="A2034" s="3">
        <f>TITRES_STAT!B2037</f>
        <v>45265</v>
      </c>
      <c r="B2034" s="6">
        <f>TITRES_STAT!D2037</f>
        <v>0.83</v>
      </c>
      <c r="C2034" s="2">
        <f t="shared" si="186"/>
        <v>0.85570177282561888</v>
      </c>
      <c r="D2034" s="2">
        <f t="shared" si="188"/>
        <v>0.85370869517149095</v>
      </c>
      <c r="E2034" s="2">
        <f t="shared" si="187"/>
        <v>1.9930776541279283E-3</v>
      </c>
      <c r="F2034" s="2">
        <f t="shared" si="191"/>
        <v>-3.6869207583971601E-2</v>
      </c>
      <c r="G2034" s="2">
        <f t="shared" si="189"/>
        <v>3.886228523809953E-2</v>
      </c>
      <c r="H2034" s="2" t="str">
        <f t="shared" si="190"/>
        <v>Sell</v>
      </c>
    </row>
    <row r="2035" spans="1:8" ht="13.5" x14ac:dyDescent="0.25">
      <c r="A2035" s="3">
        <f>TITRES_STAT!B2038</f>
        <v>45266</v>
      </c>
      <c r="B2035" s="6">
        <f>TITRES_STAT!D2038</f>
        <v>0.82</v>
      </c>
      <c r="C2035" s="2">
        <f t="shared" si="186"/>
        <v>0.86713226931398524</v>
      </c>
      <c r="D2035" s="2">
        <f t="shared" si="188"/>
        <v>0.8512117547884176</v>
      </c>
      <c r="E2035" s="2">
        <f t="shared" si="187"/>
        <v>1.5920514525567642E-2</v>
      </c>
      <c r="F2035" s="2">
        <f t="shared" si="191"/>
        <v>-2.6311263162063753E-2</v>
      </c>
      <c r="G2035" s="2">
        <f t="shared" si="189"/>
        <v>4.2231777687631394E-2</v>
      </c>
      <c r="H2035" s="2" t="str">
        <f t="shared" si="190"/>
        <v>Sell</v>
      </c>
    </row>
    <row r="2036" spans="1:8" ht="13.5" x14ac:dyDescent="0.25">
      <c r="A2036" s="3">
        <f>TITRES_STAT!B2039</f>
        <v>45267</v>
      </c>
      <c r="B2036" s="6">
        <f>TITRES_STAT!D2039</f>
        <v>0.82</v>
      </c>
      <c r="C2036" s="2">
        <f t="shared" si="186"/>
        <v>0.87680422788106449</v>
      </c>
      <c r="D2036" s="2">
        <f t="shared" si="188"/>
        <v>0.84889977295223851</v>
      </c>
      <c r="E2036" s="2">
        <f t="shared" si="187"/>
        <v>2.7904454928825984E-2</v>
      </c>
      <c r="F2036" s="2">
        <f t="shared" si="191"/>
        <v>-1.5468119543885807E-2</v>
      </c>
      <c r="G2036" s="2">
        <f t="shared" si="189"/>
        <v>4.337257447271179E-2</v>
      </c>
      <c r="H2036" s="2" t="str">
        <f t="shared" si="190"/>
        <v>Sell</v>
      </c>
    </row>
    <row r="2037" spans="1:8" ht="13.5" x14ac:dyDescent="0.25">
      <c r="A2037" s="3">
        <f>TITRES_STAT!B2040</f>
        <v>45268</v>
      </c>
      <c r="B2037" s="6">
        <f>TITRES_STAT!D2040</f>
        <v>0.84</v>
      </c>
      <c r="C2037" s="2">
        <f t="shared" si="186"/>
        <v>0.88037280820705455</v>
      </c>
      <c r="D2037" s="2">
        <f t="shared" si="188"/>
        <v>0.84824053051133186</v>
      </c>
      <c r="E2037" s="2">
        <f t="shared" si="187"/>
        <v>3.2132277695722689E-2</v>
      </c>
      <c r="F2037" s="2">
        <f t="shared" si="191"/>
        <v>-5.9480400959641072E-3</v>
      </c>
      <c r="G2037" s="2">
        <f t="shared" si="189"/>
        <v>3.8080317791686795E-2</v>
      </c>
      <c r="H2037" s="2" t="str">
        <f t="shared" si="190"/>
        <v>Sell</v>
      </c>
    </row>
    <row r="2038" spans="1:8" ht="13.5" x14ac:dyDescent="0.25">
      <c r="A2038" s="3">
        <f>TITRES_STAT!B2041</f>
        <v>45271</v>
      </c>
      <c r="B2038" s="6">
        <f>TITRES_STAT!D2041</f>
        <v>0.83</v>
      </c>
      <c r="C2038" s="2">
        <f t="shared" si="186"/>
        <v>0.88493083771366154</v>
      </c>
      <c r="D2038" s="2">
        <f t="shared" si="188"/>
        <v>0.84688938010308501</v>
      </c>
      <c r="E2038" s="2">
        <f t="shared" si="187"/>
        <v>3.8041457610576535E-2</v>
      </c>
      <c r="F2038" s="2">
        <f t="shared" si="191"/>
        <v>2.8498594453440209E-3</v>
      </c>
      <c r="G2038" s="2">
        <f t="shared" si="189"/>
        <v>3.5191598165232513E-2</v>
      </c>
      <c r="H2038" s="2" t="str">
        <f t="shared" si="190"/>
        <v>Sell</v>
      </c>
    </row>
    <row r="2039" spans="1:8" ht="13.5" x14ac:dyDescent="0.25">
      <c r="A2039" s="3">
        <f>TITRES_STAT!B2042</f>
        <v>45272</v>
      </c>
      <c r="B2039" s="6">
        <f>TITRES_STAT!D2042</f>
        <v>0.84</v>
      </c>
      <c r="C2039" s="2">
        <f t="shared" si="186"/>
        <v>0.88878763191155974</v>
      </c>
      <c r="D2039" s="2">
        <f t="shared" si="188"/>
        <v>0.84637905565100457</v>
      </c>
      <c r="E2039" s="2">
        <f t="shared" si="187"/>
        <v>4.2408576260555164E-2</v>
      </c>
      <c r="F2039" s="2">
        <f t="shared" si="191"/>
        <v>1.0761602808386249E-2</v>
      </c>
      <c r="G2039" s="2">
        <f t="shared" si="189"/>
        <v>3.1646973452168915E-2</v>
      </c>
      <c r="H2039" s="2" t="str">
        <f t="shared" si="190"/>
        <v>Sell</v>
      </c>
    </row>
    <row r="2040" spans="1:8" ht="13.5" x14ac:dyDescent="0.25">
      <c r="A2040" s="3">
        <f>TITRES_STAT!B2043</f>
        <v>45273</v>
      </c>
      <c r="B2040" s="6">
        <f>TITRES_STAT!D2043</f>
        <v>0.87</v>
      </c>
      <c r="C2040" s="2">
        <f t="shared" si="186"/>
        <v>0.88897415007901204</v>
      </c>
      <c r="D2040" s="2">
        <f t="shared" si="188"/>
        <v>0.8481287552324116</v>
      </c>
      <c r="E2040" s="2">
        <f t="shared" si="187"/>
        <v>4.0845394846600436E-2</v>
      </c>
      <c r="F2040" s="2">
        <f t="shared" si="191"/>
        <v>1.6778361216029089E-2</v>
      </c>
      <c r="G2040" s="2">
        <f t="shared" si="189"/>
        <v>2.4067033630571347E-2</v>
      </c>
      <c r="H2040" s="2" t="str">
        <f t="shared" si="190"/>
        <v>Sell</v>
      </c>
    </row>
    <row r="2041" spans="1:8" ht="13.5" x14ac:dyDescent="0.25">
      <c r="A2041" s="3">
        <f>TITRES_STAT!B2044</f>
        <v>45274</v>
      </c>
      <c r="B2041" s="6">
        <f>TITRES_STAT!D2044</f>
        <v>0.89</v>
      </c>
      <c r="C2041" s="2">
        <f t="shared" si="186"/>
        <v>0.88759351160531796</v>
      </c>
      <c r="D2041" s="2">
        <f t="shared" si="188"/>
        <v>0.8512303289188996</v>
      </c>
      <c r="E2041" s="2">
        <f t="shared" si="187"/>
        <v>3.636318268641836E-2</v>
      </c>
      <c r="F2041" s="2">
        <f t="shared" si="191"/>
        <v>2.0695325510106943E-2</v>
      </c>
      <c r="G2041" s="2">
        <f t="shared" si="189"/>
        <v>1.5667857176311417E-2</v>
      </c>
      <c r="H2041" s="2" t="str">
        <f t="shared" si="190"/>
        <v>Sell</v>
      </c>
    </row>
    <row r="2042" spans="1:8" ht="13.5" x14ac:dyDescent="0.25">
      <c r="A2042" s="3">
        <f>TITRES_STAT!B2045</f>
        <v>45275</v>
      </c>
      <c r="B2042" s="6">
        <f>TITRES_STAT!D2045</f>
        <v>0.88</v>
      </c>
      <c r="C2042" s="2">
        <f t="shared" si="186"/>
        <v>0.88642527905065371</v>
      </c>
      <c r="D2042" s="2">
        <f t="shared" si="188"/>
        <v>0.85336141566564772</v>
      </c>
      <c r="E2042" s="2">
        <f t="shared" si="187"/>
        <v>3.3063863385005998E-2</v>
      </c>
      <c r="F2042" s="2">
        <f t="shared" si="191"/>
        <v>2.3169033085086756E-2</v>
      </c>
      <c r="G2042" s="2">
        <f t="shared" si="189"/>
        <v>9.8948302999192425E-3</v>
      </c>
      <c r="H2042" s="2" t="str">
        <f t="shared" si="190"/>
        <v>Sell</v>
      </c>
    </row>
    <row r="2043" spans="1:8" ht="13.5" x14ac:dyDescent="0.25">
      <c r="A2043" s="3">
        <f>TITRES_STAT!B2046</f>
        <v>45278</v>
      </c>
      <c r="B2043" s="6">
        <f>TITRES_STAT!D2046</f>
        <v>0.88</v>
      </c>
      <c r="C2043" s="2">
        <f t="shared" si="186"/>
        <v>0.87928292842747624</v>
      </c>
      <c r="D2043" s="2">
        <f t="shared" si="188"/>
        <v>0.85533464413485905</v>
      </c>
      <c r="E2043" s="2">
        <f t="shared" si="187"/>
        <v>2.3948284292617195E-2</v>
      </c>
      <c r="F2043" s="2">
        <f t="shared" si="191"/>
        <v>2.3324883326592844E-2</v>
      </c>
      <c r="G2043" s="2">
        <f t="shared" si="189"/>
        <v>6.2340096602435044E-4</v>
      </c>
      <c r="H2043" s="2" t="str">
        <f t="shared" si="190"/>
        <v>Sell</v>
      </c>
    </row>
    <row r="2044" spans="1:8" ht="13.5" x14ac:dyDescent="0.25">
      <c r="A2044" s="3">
        <f>TITRES_STAT!B2047</f>
        <v>45279</v>
      </c>
      <c r="B2044" s="6">
        <f>TITRES_STAT!D2047</f>
        <v>0.84</v>
      </c>
      <c r="C2044" s="2">
        <f t="shared" si="186"/>
        <v>0.87170093943863369</v>
      </c>
      <c r="D2044" s="2">
        <f t="shared" si="188"/>
        <v>0.85419874456931388</v>
      </c>
      <c r="E2044" s="2">
        <f t="shared" si="187"/>
        <v>1.7502194869319809E-2</v>
      </c>
      <c r="F2044" s="2">
        <f t="shared" si="191"/>
        <v>2.2160345635138239E-2</v>
      </c>
      <c r="G2044" s="2">
        <f t="shared" si="189"/>
        <v>-4.6581507658184293E-3</v>
      </c>
      <c r="H2044" s="2" t="str">
        <f t="shared" si="190"/>
        <v>Hold</v>
      </c>
    </row>
    <row r="2045" spans="1:8" ht="13.5" x14ac:dyDescent="0.25">
      <c r="A2045" s="3">
        <f>TITRES_STAT!B2048</f>
        <v>45280</v>
      </c>
      <c r="B2045" s="6">
        <f>TITRES_STAT!D2048</f>
        <v>0.85</v>
      </c>
      <c r="C2045" s="2">
        <f t="shared" si="186"/>
        <v>0.86374694875576696</v>
      </c>
      <c r="D2045" s="2">
        <f t="shared" si="188"/>
        <v>0.85388772645306843</v>
      </c>
      <c r="E2045" s="2">
        <f t="shared" si="187"/>
        <v>9.8592223026985337E-3</v>
      </c>
      <c r="F2045" s="2">
        <f t="shared" si="191"/>
        <v>1.97001209686503E-2</v>
      </c>
      <c r="G2045" s="2">
        <f t="shared" si="189"/>
        <v>-9.8408986659517667E-3</v>
      </c>
      <c r="H2045" s="2" t="str">
        <f t="shared" si="190"/>
        <v>Hold</v>
      </c>
    </row>
    <row r="2046" spans="1:8" ht="13.5" x14ac:dyDescent="0.25">
      <c r="A2046" s="3">
        <f>TITRES_STAT!B2049</f>
        <v>45281</v>
      </c>
      <c r="B2046" s="6">
        <f>TITRES_STAT!D2049</f>
        <v>0.84</v>
      </c>
      <c r="C2046" s="2">
        <f t="shared" si="186"/>
        <v>0.85701664894718743</v>
      </c>
      <c r="D2046" s="2">
        <f t="shared" si="188"/>
        <v>0.85285900597506337</v>
      </c>
      <c r="E2046" s="2">
        <f t="shared" si="187"/>
        <v>4.1576429721240649E-3</v>
      </c>
      <c r="F2046" s="2">
        <f t="shared" si="191"/>
        <v>1.6591625369345053E-2</v>
      </c>
      <c r="G2046" s="2">
        <f t="shared" si="189"/>
        <v>-1.2433982397220988E-2</v>
      </c>
      <c r="H2046" s="2" t="str">
        <f t="shared" si="190"/>
        <v>Hold</v>
      </c>
    </row>
    <row r="2047" spans="1:8" ht="13.5" x14ac:dyDescent="0.25">
      <c r="A2047" s="3">
        <f>TITRES_STAT!B2050</f>
        <v>45282</v>
      </c>
      <c r="B2047" s="6">
        <f>TITRES_STAT!D2050</f>
        <v>0.86</v>
      </c>
      <c r="C2047" s="2">
        <f t="shared" si="186"/>
        <v>0.85439870295531251</v>
      </c>
      <c r="D2047" s="2">
        <f t="shared" si="188"/>
        <v>0.85338796849542908</v>
      </c>
      <c r="E2047" s="2">
        <f t="shared" si="187"/>
        <v>1.0107344598834223E-3</v>
      </c>
      <c r="F2047" s="2">
        <f t="shared" si="191"/>
        <v>1.3475447187452727E-2</v>
      </c>
      <c r="G2047" s="2">
        <f t="shared" si="189"/>
        <v>-1.2464712727569304E-2</v>
      </c>
      <c r="H2047" s="2" t="str">
        <f t="shared" si="190"/>
        <v>Hold</v>
      </c>
    </row>
    <row r="2048" spans="1:8" ht="13.5" x14ac:dyDescent="0.25">
      <c r="A2048" s="3">
        <f>TITRES_STAT!B2051</f>
        <v>45285</v>
      </c>
      <c r="B2048" s="6">
        <f>TITRES_STAT!D2051</f>
        <v>0.85</v>
      </c>
      <c r="C2048" s="2">
        <f t="shared" si="186"/>
        <v>0.85064505634680287</v>
      </c>
      <c r="D2048" s="2">
        <f t="shared" si="188"/>
        <v>0.85313700786613811</v>
      </c>
      <c r="E2048" s="2">
        <f t="shared" si="187"/>
        <v>-2.4919515193352337E-3</v>
      </c>
      <c r="F2048" s="2">
        <f t="shared" si="191"/>
        <v>1.0281967446095134E-2</v>
      </c>
      <c r="G2048" s="2">
        <f t="shared" si="189"/>
        <v>-1.2773918965430368E-2</v>
      </c>
      <c r="H2048" s="2" t="str">
        <f t="shared" si="190"/>
        <v>Hold</v>
      </c>
    </row>
    <row r="2049" spans="1:8" ht="13.5" x14ac:dyDescent="0.25">
      <c r="A2049" s="3">
        <f>TITRES_STAT!B2052</f>
        <v>45286</v>
      </c>
      <c r="B2049" s="6">
        <f>TITRES_STAT!D2052</f>
        <v>0.86</v>
      </c>
      <c r="C2049" s="2">
        <f t="shared" si="186"/>
        <v>0.84900735537037164</v>
      </c>
      <c r="D2049" s="2">
        <f t="shared" si="188"/>
        <v>0.85364537765383164</v>
      </c>
      <c r="E2049" s="2">
        <f t="shared" si="187"/>
        <v>-4.6380222834599971E-3</v>
      </c>
      <c r="F2049" s="2">
        <f t="shared" si="191"/>
        <v>7.2979695001841082E-3</v>
      </c>
      <c r="G2049" s="2">
        <f t="shared" si="189"/>
        <v>-1.1935991783644104E-2</v>
      </c>
      <c r="H2049" s="2" t="str">
        <f t="shared" si="190"/>
        <v>Hold</v>
      </c>
    </row>
    <row r="2050" spans="1:8" ht="13.5" x14ac:dyDescent="0.25">
      <c r="A2050" s="3">
        <f>TITRES_STAT!B2053</f>
        <v>45287</v>
      </c>
      <c r="B2050" s="6">
        <f>TITRES_STAT!D2053</f>
        <v>0.85</v>
      </c>
      <c r="C2050" s="2">
        <f t="shared" si="186"/>
        <v>0.85223699300569911</v>
      </c>
      <c r="D2050" s="2">
        <f t="shared" si="188"/>
        <v>0.85337534967947382</v>
      </c>
      <c r="E2050" s="2">
        <f t="shared" si="187"/>
        <v>-1.1383566737747097E-3</v>
      </c>
      <c r="F2050" s="2">
        <f t="shared" si="191"/>
        <v>5.6107042653923446E-3</v>
      </c>
      <c r="G2050" s="2">
        <f t="shared" si="189"/>
        <v>-6.7490609391670543E-3</v>
      </c>
      <c r="H2050" s="2" t="str">
        <f t="shared" si="190"/>
        <v>Hold</v>
      </c>
    </row>
    <row r="2051" spans="1:8" ht="13.5" x14ac:dyDescent="0.25">
      <c r="A2051" s="3">
        <f>TITRES_STAT!B2054</f>
        <v>45288</v>
      </c>
      <c r="B2051" s="6">
        <f>TITRES_STAT!D2054</f>
        <v>0.85</v>
      </c>
      <c r="C2051" s="2">
        <f t="shared" si="186"/>
        <v>0.85804668638943771</v>
      </c>
      <c r="D2051" s="2">
        <f t="shared" si="188"/>
        <v>0.85312532377729056</v>
      </c>
      <c r="E2051" s="2">
        <f t="shared" si="187"/>
        <v>4.921362612147151E-3</v>
      </c>
      <c r="F2051" s="2">
        <f t="shared" si="191"/>
        <v>5.4728359347433059E-3</v>
      </c>
      <c r="G2051" s="2">
        <f t="shared" si="189"/>
        <v>-5.5147332259615489E-4</v>
      </c>
      <c r="H2051" s="2" t="str">
        <f t="shared" si="190"/>
        <v>Hold</v>
      </c>
    </row>
    <row r="2052" spans="1:8" ht="13.5" x14ac:dyDescent="0.25">
      <c r="A2052" s="3">
        <f>TITRES_STAT!B2055</f>
        <v>45289</v>
      </c>
      <c r="B2052" s="6">
        <f>TITRES_STAT!D2055</f>
        <v>0.84</v>
      </c>
      <c r="C2052" s="2">
        <f t="shared" si="186"/>
        <v>0.86142411925260109</v>
      </c>
      <c r="D2052" s="2">
        <f t="shared" si="188"/>
        <v>0.85215307757156533</v>
      </c>
      <c r="E2052" s="2">
        <f t="shared" si="187"/>
        <v>9.2710416810357632E-3</v>
      </c>
      <c r="F2052" s="2">
        <f t="shared" si="191"/>
        <v>6.2324770840017979E-3</v>
      </c>
      <c r="G2052" s="2">
        <f t="shared" si="189"/>
        <v>3.0385645970339653E-3</v>
      </c>
      <c r="H2052" s="2" t="str">
        <f t="shared" si="190"/>
        <v>Sell</v>
      </c>
    </row>
    <row r="2053" spans="1:8" ht="13.5" x14ac:dyDescent="0.25">
      <c r="A2053" s="3">
        <f>TITRES_STAT!B2056</f>
        <v>45293</v>
      </c>
      <c r="B2053" s="6">
        <f>TITRES_STAT!D2056</f>
        <v>0.85</v>
      </c>
      <c r="C2053" s="2">
        <f t="shared" si="186"/>
        <v>0.86428194705989325</v>
      </c>
      <c r="D2053" s="2">
        <f t="shared" si="188"/>
        <v>0.85199359034404198</v>
      </c>
      <c r="E2053" s="2">
        <f t="shared" si="187"/>
        <v>1.2288356715851267E-2</v>
      </c>
      <c r="F2053" s="2">
        <f t="shared" si="191"/>
        <v>7.4436530103716928E-3</v>
      </c>
      <c r="G2053" s="2">
        <f t="shared" si="189"/>
        <v>4.8447037054795746E-3</v>
      </c>
      <c r="H2053" s="2" t="str">
        <f t="shared" si="190"/>
        <v>Sell</v>
      </c>
    </row>
    <row r="2054" spans="1:8" ht="13.5" x14ac:dyDescent="0.25">
      <c r="A2054" s="3">
        <f>TITRES_STAT!B2057</f>
        <v>45294</v>
      </c>
      <c r="B2054" s="6">
        <f>TITRES_STAT!D2057</f>
        <v>0.85</v>
      </c>
      <c r="C2054" s="2">
        <f t="shared" si="186"/>
        <v>0.86054626289683278</v>
      </c>
      <c r="D2054" s="2">
        <f t="shared" si="188"/>
        <v>0.85184591698522405</v>
      </c>
      <c r="E2054" s="2">
        <f t="shared" si="187"/>
        <v>8.7003459116087312E-3</v>
      </c>
      <c r="F2054" s="2">
        <f t="shared" si="191"/>
        <v>7.6949915906191014E-3</v>
      </c>
      <c r="G2054" s="2">
        <f t="shared" si="189"/>
        <v>1.0053543209896298E-3</v>
      </c>
      <c r="H2054" s="2" t="str">
        <f t="shared" si="190"/>
        <v>Sell</v>
      </c>
    </row>
    <row r="2055" spans="1:8" ht="13.5" x14ac:dyDescent="0.25">
      <c r="A2055" s="3">
        <f>TITRES_STAT!B2058</f>
        <v>45295</v>
      </c>
      <c r="B2055" s="6">
        <f>TITRES_STAT!D2058</f>
        <v>0.83</v>
      </c>
      <c r="C2055" s="2">
        <f t="shared" si="186"/>
        <v>0.85892376091270461</v>
      </c>
      <c r="D2055" s="2">
        <f t="shared" si="188"/>
        <v>0.85022770091224453</v>
      </c>
      <c r="E2055" s="2">
        <f t="shared" si="187"/>
        <v>8.6960600004600819E-3</v>
      </c>
      <c r="F2055" s="2">
        <f t="shared" si="191"/>
        <v>7.8952052725872988E-3</v>
      </c>
      <c r="G2055" s="2">
        <f t="shared" si="189"/>
        <v>8.0085472787278303E-4</v>
      </c>
      <c r="H2055" s="2" t="str">
        <f t="shared" si="190"/>
        <v>Sell</v>
      </c>
    </row>
    <row r="2056" spans="1:8" ht="13.5" x14ac:dyDescent="0.25">
      <c r="A2056" s="3">
        <f>TITRES_STAT!B2059</f>
        <v>45296</v>
      </c>
      <c r="B2056" s="6">
        <f>TITRES_STAT!D2059</f>
        <v>0.83</v>
      </c>
      <c r="C2056" s="2">
        <f t="shared" si="186"/>
        <v>0.85601241307998088</v>
      </c>
      <c r="D2056" s="2">
        <f t="shared" si="188"/>
        <v>0.84872935269652272</v>
      </c>
      <c r="E2056" s="2">
        <f t="shared" si="187"/>
        <v>7.283060383458162E-3</v>
      </c>
      <c r="F2056" s="2">
        <f t="shared" si="191"/>
        <v>7.7727762947614716E-3</v>
      </c>
      <c r="G2056" s="2">
        <f t="shared" si="189"/>
        <v>-4.8971591130330967E-4</v>
      </c>
      <c r="H2056" s="2" t="str">
        <f t="shared" si="190"/>
        <v>Hold</v>
      </c>
    </row>
    <row r="2057" spans="1:8" ht="13.5" x14ac:dyDescent="0.25">
      <c r="A2057" s="3">
        <f>TITRES_STAT!B2060</f>
        <v>45299</v>
      </c>
      <c r="B2057" s="6">
        <f>TITRES_STAT!D2060</f>
        <v>0.83</v>
      </c>
      <c r="C2057" s="2">
        <f t="shared" si="186"/>
        <v>0.85662588799075312</v>
      </c>
      <c r="D2057" s="2">
        <f t="shared" si="188"/>
        <v>0.84734199323752102</v>
      </c>
      <c r="E2057" s="2">
        <f t="shared" si="187"/>
        <v>9.2838947532321026E-3</v>
      </c>
      <c r="F2057" s="2">
        <f t="shared" si="191"/>
        <v>8.0749999864555989E-3</v>
      </c>
      <c r="G2057" s="2">
        <f t="shared" si="189"/>
        <v>1.2088947667765037E-3</v>
      </c>
      <c r="H2057" s="2" t="str">
        <f t="shared" si="190"/>
        <v>Sell</v>
      </c>
    </row>
    <row r="2058" spans="1:8" ht="13.5" x14ac:dyDescent="0.25">
      <c r="A2058" s="3">
        <f>TITRES_STAT!B2061</f>
        <v>45300</v>
      </c>
      <c r="B2058" s="6">
        <f>TITRES_STAT!D2061</f>
        <v>0.82</v>
      </c>
      <c r="C2058" s="2">
        <f t="shared" si="186"/>
        <v>0.85560652060756026</v>
      </c>
      <c r="D2058" s="2">
        <f t="shared" si="188"/>
        <v>0.84531666040511211</v>
      </c>
      <c r="E2058" s="2">
        <f t="shared" si="187"/>
        <v>1.0289860202448153E-2</v>
      </c>
      <c r="F2058" s="2">
        <f t="shared" si="191"/>
        <v>8.5179720296541112E-3</v>
      </c>
      <c r="G2058" s="2">
        <f t="shared" si="189"/>
        <v>1.7718881727940422E-3</v>
      </c>
      <c r="H2058" s="2" t="str">
        <f t="shared" si="190"/>
        <v>Sell</v>
      </c>
    </row>
    <row r="2059" spans="1:8" ht="13.5" x14ac:dyDescent="0.25">
      <c r="A2059" s="3">
        <f>TITRES_STAT!B2062</f>
        <v>45301</v>
      </c>
      <c r="B2059" s="6">
        <f>TITRES_STAT!D2062</f>
        <v>0.8</v>
      </c>
      <c r="C2059" s="2">
        <f t="shared" si="186"/>
        <v>0.85628244051408953</v>
      </c>
      <c r="D2059" s="2">
        <f t="shared" si="188"/>
        <v>0.84195987074547418</v>
      </c>
      <c r="E2059" s="2">
        <f t="shared" si="187"/>
        <v>1.4322569768615345E-2</v>
      </c>
      <c r="F2059" s="2">
        <f t="shared" si="191"/>
        <v>9.6788915774463583E-3</v>
      </c>
      <c r="G2059" s="2">
        <f t="shared" si="189"/>
        <v>4.6436781911689869E-3</v>
      </c>
      <c r="H2059" s="2" t="str">
        <f t="shared" si="190"/>
        <v>Sell</v>
      </c>
    </row>
    <row r="2060" spans="1:8" ht="13.5" x14ac:dyDescent="0.25">
      <c r="A2060" s="3">
        <f>TITRES_STAT!B2063</f>
        <v>45302</v>
      </c>
      <c r="B2060" s="6">
        <f>TITRES_STAT!D2063</f>
        <v>0.79</v>
      </c>
      <c r="C2060" s="2">
        <f t="shared" si="186"/>
        <v>0.85531591120422956</v>
      </c>
      <c r="D2060" s="2">
        <f t="shared" si="188"/>
        <v>0.83811099143099466</v>
      </c>
      <c r="E2060" s="2">
        <f t="shared" si="187"/>
        <v>1.7204919773234906E-2</v>
      </c>
      <c r="F2060" s="2">
        <f t="shared" si="191"/>
        <v>1.1184097216604068E-2</v>
      </c>
      <c r="G2060" s="2">
        <f t="shared" si="189"/>
        <v>6.0208225566308372E-3</v>
      </c>
      <c r="H2060" s="2" t="str">
        <f t="shared" si="190"/>
        <v>Sell</v>
      </c>
    </row>
    <row r="2061" spans="1:8" ht="13.5" x14ac:dyDescent="0.25">
      <c r="A2061" s="3">
        <f>TITRES_STAT!B2064</f>
        <v>45303</v>
      </c>
      <c r="B2061" s="6">
        <f>TITRES_STAT!D2064</f>
        <v>0.78</v>
      </c>
      <c r="C2061" s="2">
        <f t="shared" si="186"/>
        <v>0.85449807871127115</v>
      </c>
      <c r="D2061" s="2">
        <f t="shared" si="188"/>
        <v>0.83380647354721726</v>
      </c>
      <c r="E2061" s="2">
        <f t="shared" si="187"/>
        <v>2.0691605164053883E-2</v>
      </c>
      <c r="F2061" s="2">
        <f t="shared" si="191"/>
        <v>1.3085598806094032E-2</v>
      </c>
      <c r="G2061" s="2">
        <f t="shared" si="189"/>
        <v>7.6060063579598512E-3</v>
      </c>
      <c r="H2061" s="2" t="str">
        <f t="shared" si="190"/>
        <v>Sell</v>
      </c>
    </row>
    <row r="2062" spans="1:8" ht="13.5" x14ac:dyDescent="0.25">
      <c r="A2062" s="3">
        <f>TITRES_STAT!B2065</f>
        <v>45306</v>
      </c>
      <c r="B2062" s="6">
        <f>TITRES_STAT!D2065</f>
        <v>0.78</v>
      </c>
      <c r="C2062" s="2">
        <f t="shared" si="186"/>
        <v>0.85226760506338328</v>
      </c>
      <c r="D2062" s="2">
        <f t="shared" si="188"/>
        <v>0.82982080884001608</v>
      </c>
      <c r="E2062" s="2">
        <f t="shared" si="187"/>
        <v>2.2446796223367205E-2</v>
      </c>
      <c r="F2062" s="2">
        <f t="shared" si="191"/>
        <v>1.4957838289548667E-2</v>
      </c>
      <c r="G2062" s="2">
        <f t="shared" si="189"/>
        <v>7.4889579338185373E-3</v>
      </c>
      <c r="H2062" s="2" t="str">
        <f t="shared" si="190"/>
        <v>Sell</v>
      </c>
    </row>
    <row r="2063" spans="1:8" ht="13.5" x14ac:dyDescent="0.25">
      <c r="A2063" s="3">
        <f>TITRES_STAT!B2066</f>
        <v>45307</v>
      </c>
      <c r="B2063" s="6">
        <f>TITRES_STAT!D2066</f>
        <v>0.78</v>
      </c>
      <c r="C2063" s="2">
        <f t="shared" ref="C2063:C2126" si="192">$C$4*B2053+C2062*(1-$C$4)</f>
        <v>0.85191874274593971</v>
      </c>
      <c r="D2063" s="2">
        <f t="shared" si="188"/>
        <v>0.82613037855557048</v>
      </c>
      <c r="E2063" s="2">
        <f t="shared" si="187"/>
        <v>2.5788364190369228E-2</v>
      </c>
      <c r="F2063" s="2">
        <f t="shared" si="191"/>
        <v>1.7123943469712782E-2</v>
      </c>
      <c r="G2063" s="2">
        <f t="shared" si="189"/>
        <v>8.6644207206564468E-3</v>
      </c>
      <c r="H2063" s="2" t="str">
        <f t="shared" si="190"/>
        <v>Sell</v>
      </c>
    </row>
    <row r="2064" spans="1:8" ht="13.5" x14ac:dyDescent="0.25">
      <c r="A2064" s="3">
        <f>TITRES_STAT!B2067</f>
        <v>45308</v>
      </c>
      <c r="B2064" s="6">
        <f>TITRES_STAT!D2067</f>
        <v>0.8</v>
      </c>
      <c r="C2064" s="2">
        <f t="shared" si="192"/>
        <v>0.85162355155425662</v>
      </c>
      <c r="D2064" s="2">
        <f t="shared" si="188"/>
        <v>0.8241947949588615</v>
      </c>
      <c r="E2064" s="2">
        <f t="shared" si="187"/>
        <v>2.7428756595395121E-2</v>
      </c>
      <c r="F2064" s="2">
        <f t="shared" si="191"/>
        <v>1.9184906094849248E-2</v>
      </c>
      <c r="G2064" s="2">
        <f t="shared" si="189"/>
        <v>8.2438505005458726E-3</v>
      </c>
      <c r="H2064" s="2" t="str">
        <f t="shared" si="190"/>
        <v>Sell</v>
      </c>
    </row>
    <row r="2065" spans="1:8" ht="13.5" x14ac:dyDescent="0.25">
      <c r="A2065" s="3">
        <f>TITRES_STAT!B2068</f>
        <v>45309</v>
      </c>
      <c r="B2065" s="6">
        <f>TITRES_STAT!D2068</f>
        <v>0.79</v>
      </c>
      <c r="C2065" s="2">
        <f t="shared" si="192"/>
        <v>0.84829685131514021</v>
      </c>
      <c r="D2065" s="2">
        <f t="shared" si="188"/>
        <v>0.82166184718413104</v>
      </c>
      <c r="E2065" s="2">
        <f t="shared" si="187"/>
        <v>2.6635004131009166E-2</v>
      </c>
      <c r="F2065" s="2">
        <f t="shared" si="191"/>
        <v>2.0674925702081234E-2</v>
      </c>
      <c r="G2065" s="2">
        <f t="shared" si="189"/>
        <v>5.960078428927932E-3</v>
      </c>
      <c r="H2065" s="2" t="str">
        <f t="shared" si="190"/>
        <v>Sell</v>
      </c>
    </row>
    <row r="2066" spans="1:8" ht="13.5" x14ac:dyDescent="0.25">
      <c r="A2066" s="3">
        <f>TITRES_STAT!B2069</f>
        <v>45310</v>
      </c>
      <c r="B2066" s="6">
        <f>TITRES_STAT!D2069</f>
        <v>0.78</v>
      </c>
      <c r="C2066" s="2">
        <f t="shared" si="192"/>
        <v>0.84548195111281088</v>
      </c>
      <c r="D2066" s="2">
        <f t="shared" si="188"/>
        <v>0.81857578442975099</v>
      </c>
      <c r="E2066" s="2">
        <f t="shared" si="187"/>
        <v>2.6906166683059896E-2</v>
      </c>
      <c r="F2066" s="2">
        <f t="shared" si="191"/>
        <v>2.1921173898276969E-2</v>
      </c>
      <c r="G2066" s="2">
        <f t="shared" si="189"/>
        <v>4.9849927847829267E-3</v>
      </c>
      <c r="H2066" s="2" t="str">
        <f t="shared" si="190"/>
        <v>Sell</v>
      </c>
    </row>
    <row r="2067" spans="1:8" ht="13.5" x14ac:dyDescent="0.25">
      <c r="A2067" s="3">
        <f>TITRES_STAT!B2070</f>
        <v>45313</v>
      </c>
      <c r="B2067" s="6">
        <f>TITRES_STAT!D2070</f>
        <v>0.76</v>
      </c>
      <c r="C2067" s="2">
        <f t="shared" si="192"/>
        <v>0.84310011248007066</v>
      </c>
      <c r="D2067" s="2">
        <f t="shared" si="188"/>
        <v>0.81423683743495456</v>
      </c>
      <c r="E2067" s="2">
        <f t="shared" si="187"/>
        <v>2.8863275045116099E-2</v>
      </c>
      <c r="F2067" s="2">
        <f t="shared" si="191"/>
        <v>2.3309594127644797E-2</v>
      </c>
      <c r="G2067" s="2">
        <f t="shared" si="189"/>
        <v>5.5536809174713021E-3</v>
      </c>
      <c r="H2067" s="2" t="str">
        <f t="shared" si="190"/>
        <v>Sell</v>
      </c>
    </row>
    <row r="2068" spans="1:8" ht="13.5" x14ac:dyDescent="0.25">
      <c r="A2068" s="3">
        <f>TITRES_STAT!B2071</f>
        <v>45314</v>
      </c>
      <c r="B2068" s="6">
        <f>TITRES_STAT!D2071</f>
        <v>0.75</v>
      </c>
      <c r="C2068" s="2">
        <f t="shared" si="192"/>
        <v>0.83954624902159825</v>
      </c>
      <c r="D2068" s="2">
        <f t="shared" si="188"/>
        <v>0.80947855318051354</v>
      </c>
      <c r="E2068" s="2">
        <f t="shared" si="187"/>
        <v>3.0067695841084707E-2</v>
      </c>
      <c r="F2068" s="2">
        <f t="shared" si="191"/>
        <v>2.466121447033278E-2</v>
      </c>
      <c r="G2068" s="2">
        <f t="shared" si="189"/>
        <v>5.4064813707519269E-3</v>
      </c>
      <c r="H2068" s="2" t="str">
        <f t="shared" si="190"/>
        <v>Sell</v>
      </c>
    </row>
    <row r="2069" spans="1:8" ht="13.5" x14ac:dyDescent="0.25">
      <c r="A2069" s="3">
        <f>TITRES_STAT!B2072</f>
        <v>45315</v>
      </c>
      <c r="B2069" s="6">
        <f>TITRES_STAT!D2072</f>
        <v>0.73</v>
      </c>
      <c r="C2069" s="2">
        <f t="shared" si="192"/>
        <v>0.83346221071058313</v>
      </c>
      <c r="D2069" s="2">
        <f t="shared" si="188"/>
        <v>0.80359125294491995</v>
      </c>
      <c r="E2069" s="2">
        <f t="shared" si="187"/>
        <v>2.9870957765663175E-2</v>
      </c>
      <c r="F2069" s="2">
        <f t="shared" si="191"/>
        <v>2.5703163129398861E-2</v>
      </c>
      <c r="G2069" s="2">
        <f t="shared" si="189"/>
        <v>4.1677946362643145E-3</v>
      </c>
      <c r="H2069" s="2" t="str">
        <f t="shared" si="190"/>
        <v>Sell</v>
      </c>
    </row>
    <row r="2070" spans="1:8" ht="13.5" x14ac:dyDescent="0.25">
      <c r="A2070" s="3">
        <f>TITRES_STAT!B2073</f>
        <v>45316</v>
      </c>
      <c r="B2070" s="6">
        <f>TITRES_STAT!D2073</f>
        <v>0.7</v>
      </c>
      <c r="C2070" s="2">
        <f t="shared" si="192"/>
        <v>0.82677571675510886</v>
      </c>
      <c r="D2070" s="2">
        <f t="shared" si="188"/>
        <v>0.79591782680085177</v>
      </c>
      <c r="E2070" s="2">
        <f t="shared" si="187"/>
        <v>3.0857889954257089E-2</v>
      </c>
      <c r="F2070" s="2">
        <f t="shared" si="191"/>
        <v>2.6734108494370509E-2</v>
      </c>
      <c r="G2070" s="2">
        <f t="shared" si="189"/>
        <v>4.1237814598865802E-3</v>
      </c>
      <c r="H2070" s="2" t="str">
        <f t="shared" si="190"/>
        <v>Sell</v>
      </c>
    </row>
    <row r="2071" spans="1:8" ht="13.5" x14ac:dyDescent="0.25">
      <c r="A2071" s="3">
        <f>TITRES_STAT!B2074</f>
        <v>45317</v>
      </c>
      <c r="B2071" s="6">
        <f>TITRES_STAT!D2074</f>
        <v>0.67</v>
      </c>
      <c r="C2071" s="2">
        <f t="shared" si="192"/>
        <v>0.81957945263893828</v>
      </c>
      <c r="D2071" s="2">
        <f t="shared" si="188"/>
        <v>0.78659058037115903</v>
      </c>
      <c r="E2071" s="2">
        <f t="shared" si="187"/>
        <v>3.2988872267779246E-2</v>
      </c>
      <c r="F2071" s="2">
        <f t="shared" si="191"/>
        <v>2.798506124905226E-2</v>
      </c>
      <c r="G2071" s="2">
        <f t="shared" si="189"/>
        <v>5.0038110187269856E-3</v>
      </c>
      <c r="H2071" s="2" t="str">
        <f t="shared" si="190"/>
        <v>Sell</v>
      </c>
    </row>
    <row r="2072" spans="1:8" ht="13.5" x14ac:dyDescent="0.25">
      <c r="A2072" s="3">
        <f>TITRES_STAT!B2075</f>
        <v>45320</v>
      </c>
      <c r="B2072" s="6">
        <f>TITRES_STAT!D2075</f>
        <v>0.67</v>
      </c>
      <c r="C2072" s="2">
        <f t="shared" si="192"/>
        <v>0.81349030607910155</v>
      </c>
      <c r="D2072" s="2">
        <f t="shared" si="188"/>
        <v>0.77795424108440647</v>
      </c>
      <c r="E2072" s="2">
        <f t="shared" si="187"/>
        <v>3.5536064994695082E-2</v>
      </c>
      <c r="F2072" s="2">
        <f t="shared" si="191"/>
        <v>2.9495261998180825E-2</v>
      </c>
      <c r="G2072" s="2">
        <f t="shared" si="189"/>
        <v>6.0408029965142579E-3</v>
      </c>
      <c r="H2072" s="2" t="str">
        <f t="shared" si="190"/>
        <v>Sell</v>
      </c>
    </row>
    <row r="2073" spans="1:8" ht="13.5" x14ac:dyDescent="0.25">
      <c r="A2073" s="3">
        <f>TITRES_STAT!B2076</f>
        <v>45321</v>
      </c>
      <c r="B2073" s="6">
        <f>TITRES_STAT!D2076</f>
        <v>0.67</v>
      </c>
      <c r="C2073" s="2">
        <f t="shared" si="192"/>
        <v>0.80833795129770125</v>
      </c>
      <c r="D2073" s="2">
        <f t="shared" si="188"/>
        <v>0.7699576306337097</v>
      </c>
      <c r="E2073" s="2">
        <f t="shared" si="187"/>
        <v>3.8380320663991552E-2</v>
      </c>
      <c r="F2073" s="2">
        <f t="shared" si="191"/>
        <v>3.1272273731342976E-2</v>
      </c>
      <c r="G2073" s="2">
        <f t="shared" si="189"/>
        <v>7.1080469326485762E-3</v>
      </c>
      <c r="H2073" s="2" t="str">
        <f t="shared" si="190"/>
        <v>Sell</v>
      </c>
    </row>
    <row r="2074" spans="1:8" ht="13.5" x14ac:dyDescent="0.25">
      <c r="A2074" s="3">
        <f>TITRES_STAT!B2077</f>
        <v>45322</v>
      </c>
      <c r="B2074" s="6">
        <f>TITRES_STAT!D2077</f>
        <v>0.7</v>
      </c>
      <c r="C2074" s="2">
        <f t="shared" si="192"/>
        <v>0.80705518955959332</v>
      </c>
      <c r="D2074" s="2">
        <f t="shared" si="188"/>
        <v>0.76477558392010159</v>
      </c>
      <c r="E2074" s="2">
        <f t="shared" si="187"/>
        <v>4.2279605639491735E-2</v>
      </c>
      <c r="F2074" s="2">
        <f t="shared" si="191"/>
        <v>3.347374011297273E-2</v>
      </c>
      <c r="G2074" s="2">
        <f t="shared" si="189"/>
        <v>8.805865526519005E-3</v>
      </c>
      <c r="H2074" s="2" t="str">
        <f t="shared" si="190"/>
        <v>Sell</v>
      </c>
    </row>
    <row r="2075" spans="1:8" ht="13.5" x14ac:dyDescent="0.25">
      <c r="A2075" s="3">
        <f>TITRES_STAT!B2078</f>
        <v>45323</v>
      </c>
      <c r="B2075" s="6">
        <f>TITRES_STAT!D2078</f>
        <v>0.73</v>
      </c>
      <c r="C2075" s="2">
        <f t="shared" si="192"/>
        <v>0.80443131424273284</v>
      </c>
      <c r="D2075" s="2">
        <f t="shared" si="188"/>
        <v>0.76219961474083475</v>
      </c>
      <c r="E2075" s="2">
        <f t="shared" si="187"/>
        <v>4.223169950189809E-2</v>
      </c>
      <c r="F2075" s="2">
        <f t="shared" si="191"/>
        <v>3.5225331990757808E-2</v>
      </c>
      <c r="G2075" s="2">
        <f t="shared" si="189"/>
        <v>7.0063675111402823E-3</v>
      </c>
      <c r="H2075" s="2" t="str">
        <f t="shared" si="190"/>
        <v>Sell</v>
      </c>
    </row>
    <row r="2076" spans="1:8" ht="13.5" x14ac:dyDescent="0.25">
      <c r="A2076" s="3">
        <f>TITRES_STAT!B2079</f>
        <v>45324</v>
      </c>
      <c r="B2076" s="6">
        <f>TITRES_STAT!D2079</f>
        <v>0.76</v>
      </c>
      <c r="C2076" s="2">
        <f t="shared" si="192"/>
        <v>0.80067265051308167</v>
      </c>
      <c r="D2076" s="2">
        <f t="shared" si="188"/>
        <v>0.76203668031558769</v>
      </c>
      <c r="E2076" s="2">
        <f t="shared" ref="E2076:E2139" si="193">C2076-D2076</f>
        <v>3.8635970197493985E-2</v>
      </c>
      <c r="F2076" s="2">
        <f t="shared" si="191"/>
        <v>3.5907459632105045E-2</v>
      </c>
      <c r="G2076" s="2">
        <f t="shared" si="189"/>
        <v>2.7285105653889405E-3</v>
      </c>
      <c r="H2076" s="2" t="str">
        <f t="shared" si="190"/>
        <v>Sell</v>
      </c>
    </row>
    <row r="2077" spans="1:8" ht="13.5" x14ac:dyDescent="0.25">
      <c r="A2077" s="3">
        <f>TITRES_STAT!B2080</f>
        <v>45327</v>
      </c>
      <c r="B2077" s="6">
        <f>TITRES_STAT!D2080</f>
        <v>0.77</v>
      </c>
      <c r="C2077" s="2">
        <f t="shared" si="192"/>
        <v>0.79441531966491519</v>
      </c>
      <c r="D2077" s="2">
        <f t="shared" ref="D2077:D2140" si="194">$D$4*B2077+(1-$D$4)*D2076</f>
        <v>0.7626265558477664</v>
      </c>
      <c r="E2077" s="2">
        <f t="shared" si="193"/>
        <v>3.1788763817148791E-2</v>
      </c>
      <c r="F2077" s="2">
        <f t="shared" si="191"/>
        <v>3.5083720469113795E-2</v>
      </c>
      <c r="G2077" s="2">
        <f t="shared" si="189"/>
        <v>-3.2949566519650045E-3</v>
      </c>
      <c r="H2077" s="2" t="str">
        <f t="shared" si="190"/>
        <v>Hold</v>
      </c>
    </row>
    <row r="2078" spans="1:8" ht="13.5" x14ac:dyDescent="0.25">
      <c r="A2078" s="3">
        <f>TITRES_STAT!B2081</f>
        <v>45328</v>
      </c>
      <c r="B2078" s="6">
        <f>TITRES_STAT!D2081</f>
        <v>0.8</v>
      </c>
      <c r="C2078" s="2">
        <f t="shared" si="192"/>
        <v>0.7875821935626206</v>
      </c>
      <c r="D2078" s="2">
        <f t="shared" si="194"/>
        <v>0.76539495911830224</v>
      </c>
      <c r="E2078" s="2">
        <f t="shared" si="193"/>
        <v>2.218723444431836E-2</v>
      </c>
      <c r="F2078" s="2">
        <f t="shared" si="191"/>
        <v>3.250442326415471E-2</v>
      </c>
      <c r="G2078" s="2">
        <f t="shared" si="189"/>
        <v>-1.031718881983635E-2</v>
      </c>
      <c r="H2078" s="2" t="str">
        <f t="shared" si="190"/>
        <v>Hold</v>
      </c>
    </row>
    <row r="2079" spans="1:8" ht="13.5" x14ac:dyDescent="0.25">
      <c r="A2079" s="3">
        <f>TITRES_STAT!B2082</f>
        <v>45329</v>
      </c>
      <c r="B2079" s="6">
        <f>TITRES_STAT!D2082</f>
        <v>0.83</v>
      </c>
      <c r="C2079" s="2">
        <f t="shared" si="192"/>
        <v>0.77872339455298667</v>
      </c>
      <c r="D2079" s="2">
        <f t="shared" si="194"/>
        <v>0.7701805177021317</v>
      </c>
      <c r="E2079" s="2">
        <f t="shared" si="193"/>
        <v>8.5428768508549746E-3</v>
      </c>
      <c r="F2079" s="2">
        <f t="shared" si="191"/>
        <v>2.7712113981494764E-2</v>
      </c>
      <c r="G2079" s="2">
        <f t="shared" si="189"/>
        <v>-1.9169237130639789E-2</v>
      </c>
      <c r="H2079" s="2" t="str">
        <f t="shared" si="190"/>
        <v>Hold</v>
      </c>
    </row>
    <row r="2080" spans="1:8" ht="13.5" x14ac:dyDescent="0.25">
      <c r="A2080" s="3">
        <f>TITRES_STAT!B2083</f>
        <v>45330</v>
      </c>
      <c r="B2080" s="6">
        <f>TITRES_STAT!D2083</f>
        <v>0.84</v>
      </c>
      <c r="C2080" s="2">
        <f t="shared" si="192"/>
        <v>0.76661210308329641</v>
      </c>
      <c r="D2080" s="2">
        <f t="shared" si="194"/>
        <v>0.77535233120567748</v>
      </c>
      <c r="E2080" s="2">
        <f t="shared" si="193"/>
        <v>-8.7402281223810663E-3</v>
      </c>
      <c r="F2080" s="2">
        <f t="shared" si="191"/>
        <v>2.0421645560719598E-2</v>
      </c>
      <c r="G2080" s="2">
        <f t="shared" si="189"/>
        <v>-2.9161873683100664E-2</v>
      </c>
      <c r="H2080" s="2" t="str">
        <f t="shared" si="190"/>
        <v>Hold</v>
      </c>
    </row>
    <row r="2081" spans="1:8" ht="13.5" x14ac:dyDescent="0.25">
      <c r="A2081" s="3">
        <f>TITRES_STAT!B2084</f>
        <v>45331</v>
      </c>
      <c r="B2081" s="6">
        <f>TITRES_STAT!D2084</f>
        <v>0.81</v>
      </c>
      <c r="C2081" s="2">
        <f t="shared" si="192"/>
        <v>0.75174870260894311</v>
      </c>
      <c r="D2081" s="2">
        <f t="shared" si="194"/>
        <v>0.77791882519044209</v>
      </c>
      <c r="E2081" s="2">
        <f t="shared" si="193"/>
        <v>-2.6170122581498978E-2</v>
      </c>
      <c r="F2081" s="2">
        <f t="shared" si="191"/>
        <v>1.1103291932275883E-2</v>
      </c>
      <c r="G2081" s="2">
        <f t="shared" si="189"/>
        <v>-3.7273414513774861E-2</v>
      </c>
      <c r="H2081" s="2" t="str">
        <f t="shared" si="190"/>
        <v>Hold</v>
      </c>
    </row>
    <row r="2082" spans="1:8" ht="13.5" x14ac:dyDescent="0.25">
      <c r="A2082" s="3">
        <f>TITRES_STAT!B2085</f>
        <v>45334</v>
      </c>
      <c r="B2082" s="6">
        <f>TITRES_STAT!D2085</f>
        <v>0.79</v>
      </c>
      <c r="C2082" s="2">
        <f t="shared" si="192"/>
        <v>0.73917197913064414</v>
      </c>
      <c r="D2082" s="2">
        <f t="shared" si="194"/>
        <v>0.77881372702818707</v>
      </c>
      <c r="E2082" s="2">
        <f t="shared" si="193"/>
        <v>-3.9641747897542934E-2</v>
      </c>
      <c r="F2082" s="2">
        <f t="shared" si="191"/>
        <v>9.5428396631212081E-4</v>
      </c>
      <c r="G2082" s="2">
        <f t="shared" si="189"/>
        <v>-4.0596031863855055E-2</v>
      </c>
      <c r="H2082" s="2" t="str">
        <f t="shared" si="190"/>
        <v>Hold</v>
      </c>
    </row>
    <row r="2083" spans="1:8" ht="13.5" x14ac:dyDescent="0.25">
      <c r="A2083" s="3">
        <f>TITRES_STAT!B2086</f>
        <v>45335</v>
      </c>
      <c r="B2083" s="6">
        <f>TITRES_STAT!D2086</f>
        <v>0.76</v>
      </c>
      <c r="C2083" s="2">
        <f t="shared" si="192"/>
        <v>0.72853013618746809</v>
      </c>
      <c r="D2083" s="2">
        <f t="shared" si="194"/>
        <v>0.77742011761869179</v>
      </c>
      <c r="E2083" s="2">
        <f t="shared" si="193"/>
        <v>-4.8889981431223695E-2</v>
      </c>
      <c r="F2083" s="2">
        <f t="shared" si="191"/>
        <v>-9.0145691131950437E-3</v>
      </c>
      <c r="G2083" s="2">
        <f t="shared" si="189"/>
        <v>-3.9875412318028651E-2</v>
      </c>
      <c r="H2083" s="2" t="str">
        <f t="shared" si="190"/>
        <v>Hold</v>
      </c>
    </row>
    <row r="2084" spans="1:8" ht="13.5" x14ac:dyDescent="0.25">
      <c r="A2084" s="3">
        <f>TITRES_STAT!B2087</f>
        <v>45336</v>
      </c>
      <c r="B2084" s="6">
        <f>TITRES_STAT!D2087</f>
        <v>0.77</v>
      </c>
      <c r="C2084" s="2">
        <f t="shared" si="192"/>
        <v>0.72414088446631908</v>
      </c>
      <c r="D2084" s="2">
        <f t="shared" si="194"/>
        <v>0.77687047927656638</v>
      </c>
      <c r="E2084" s="2">
        <f t="shared" si="193"/>
        <v>-5.2729594810247304E-2</v>
      </c>
      <c r="F2084" s="2">
        <f t="shared" si="191"/>
        <v>-1.7757574252605497E-2</v>
      </c>
      <c r="G2084" s="2">
        <f t="shared" ref="G2084:G2147" si="195">E2084-F2084</f>
        <v>-3.4972020557641807E-2</v>
      </c>
      <c r="H2084" s="2" t="str">
        <f t="shared" ref="H2084:H2147" si="196">IF(G2084&lt;0,"Hold","Sell")</f>
        <v>Hold</v>
      </c>
    </row>
    <row r="2085" spans="1:8" ht="13.5" x14ac:dyDescent="0.25">
      <c r="A2085" s="3">
        <f>TITRES_STAT!B2088</f>
        <v>45337</v>
      </c>
      <c r="B2085" s="6">
        <f>TITRES_STAT!D2088</f>
        <v>0.79</v>
      </c>
      <c r="C2085" s="2">
        <f t="shared" si="192"/>
        <v>0.72504228685611616</v>
      </c>
      <c r="D2085" s="2">
        <f t="shared" si="194"/>
        <v>0.7778430363671911</v>
      </c>
      <c r="E2085" s="2">
        <f t="shared" si="193"/>
        <v>-5.280074951107494E-2</v>
      </c>
      <c r="F2085" s="2">
        <f t="shared" ref="F2085:F2148" si="197">(E2085*(2/(10)))+((1-(2/10))*F2084)</f>
        <v>-2.4766209304299389E-2</v>
      </c>
      <c r="G2085" s="2">
        <f t="shared" si="195"/>
        <v>-2.8034540206775552E-2</v>
      </c>
      <c r="H2085" s="2" t="str">
        <f t="shared" si="196"/>
        <v>Hold</v>
      </c>
    </row>
    <row r="2086" spans="1:8" ht="13.5" x14ac:dyDescent="0.25">
      <c r="A2086" s="3">
        <f>TITRES_STAT!B2089</f>
        <v>45338</v>
      </c>
      <c r="B2086" s="6">
        <f>TITRES_STAT!D2089</f>
        <v>0.79</v>
      </c>
      <c r="C2086" s="2">
        <f t="shared" si="192"/>
        <v>0.73042039657055979</v>
      </c>
      <c r="D2086" s="2">
        <f t="shared" si="194"/>
        <v>0.77874355219184366</v>
      </c>
      <c r="E2086" s="2">
        <f t="shared" si="193"/>
        <v>-4.8323155621283864E-2</v>
      </c>
      <c r="F2086" s="2">
        <f t="shared" si="197"/>
        <v>-2.9477598567696287E-2</v>
      </c>
      <c r="G2086" s="2">
        <f t="shared" si="195"/>
        <v>-1.8845557053587578E-2</v>
      </c>
      <c r="H2086" s="2" t="str">
        <f t="shared" si="196"/>
        <v>Hold</v>
      </c>
    </row>
    <row r="2087" spans="1:8" ht="13.5" x14ac:dyDescent="0.25">
      <c r="A2087" s="3">
        <f>TITRES_STAT!B2090</f>
        <v>45341</v>
      </c>
      <c r="B2087" s="6">
        <f>TITRES_STAT!D2090</f>
        <v>0.79</v>
      </c>
      <c r="C2087" s="2">
        <f t="shared" si="192"/>
        <v>0.73650956632893527</v>
      </c>
      <c r="D2087" s="2">
        <f t="shared" si="194"/>
        <v>0.779577363140596</v>
      </c>
      <c r="E2087" s="2">
        <f t="shared" si="193"/>
        <v>-4.306779681166073E-2</v>
      </c>
      <c r="F2087" s="2">
        <f t="shared" si="197"/>
        <v>-3.2195638216489172E-2</v>
      </c>
      <c r="G2087" s="2">
        <f t="shared" si="195"/>
        <v>-1.0872158595171558E-2</v>
      </c>
      <c r="H2087" s="2" t="str">
        <f t="shared" si="196"/>
        <v>Hold</v>
      </c>
    </row>
    <row r="2088" spans="1:8" ht="13.5" x14ac:dyDescent="0.25">
      <c r="A2088" s="3">
        <f>TITRES_STAT!B2091</f>
        <v>45342</v>
      </c>
      <c r="B2088" s="6">
        <f>TITRES_STAT!D2091</f>
        <v>0.78</v>
      </c>
      <c r="C2088" s="2">
        <f t="shared" si="192"/>
        <v>0.74627732535525293</v>
      </c>
      <c r="D2088" s="2">
        <f t="shared" si="194"/>
        <v>0.77960866957462593</v>
      </c>
      <c r="E2088" s="2">
        <f t="shared" si="193"/>
        <v>-3.3331344219373005E-2</v>
      </c>
      <c r="F2088" s="2">
        <f t="shared" si="197"/>
        <v>-3.2422779417065936E-2</v>
      </c>
      <c r="G2088" s="2">
        <f t="shared" si="195"/>
        <v>-9.085648023070686E-4</v>
      </c>
      <c r="H2088" s="2" t="str">
        <f t="shared" si="196"/>
        <v>Hold</v>
      </c>
    </row>
    <row r="2089" spans="1:8" ht="13.5" x14ac:dyDescent="0.25">
      <c r="A2089" s="3">
        <f>TITRES_STAT!B2092</f>
        <v>45343</v>
      </c>
      <c r="B2089" s="6">
        <f>TITRES_STAT!D2092</f>
        <v>0.75</v>
      </c>
      <c r="C2089" s="2">
        <f t="shared" si="192"/>
        <v>0.75915773683906018</v>
      </c>
      <c r="D2089" s="2">
        <f t="shared" si="194"/>
        <v>0.77741543479132036</v>
      </c>
      <c r="E2089" s="2">
        <f t="shared" si="193"/>
        <v>-1.8257697952260177E-2</v>
      </c>
      <c r="F2089" s="2">
        <f t="shared" si="197"/>
        <v>-2.9589763124104787E-2</v>
      </c>
      <c r="G2089" s="2">
        <f t="shared" si="195"/>
        <v>1.133206517184461E-2</v>
      </c>
      <c r="H2089" s="2" t="str">
        <f t="shared" si="196"/>
        <v>Sell</v>
      </c>
    </row>
    <row r="2090" spans="1:8" ht="13.5" x14ac:dyDescent="0.25">
      <c r="A2090" s="3">
        <f>TITRES_STAT!B2093</f>
        <v>45344</v>
      </c>
      <c r="B2090" s="6">
        <f>TITRES_STAT!D2093</f>
        <v>0.74</v>
      </c>
      <c r="C2090" s="2">
        <f t="shared" si="192"/>
        <v>0.77159500809458936</v>
      </c>
      <c r="D2090" s="2">
        <f t="shared" si="194"/>
        <v>0.77464392110307434</v>
      </c>
      <c r="E2090" s="2">
        <f t="shared" si="193"/>
        <v>-3.0489130084849769E-3</v>
      </c>
      <c r="F2090" s="2">
        <f t="shared" si="197"/>
        <v>-2.4281593100980825E-2</v>
      </c>
      <c r="G2090" s="2">
        <f t="shared" si="195"/>
        <v>2.1232680092495848E-2</v>
      </c>
      <c r="H2090" s="2" t="str">
        <f t="shared" si="196"/>
        <v>Sell</v>
      </c>
    </row>
    <row r="2091" spans="1:8" ht="13.5" x14ac:dyDescent="0.25">
      <c r="A2091" s="3">
        <f>TITRES_STAT!B2094</f>
        <v>45345</v>
      </c>
      <c r="B2091" s="6">
        <f>TITRES_STAT!D2094</f>
        <v>0.74</v>
      </c>
      <c r="C2091" s="2">
        <f t="shared" si="192"/>
        <v>0.77750346838772955</v>
      </c>
      <c r="D2091" s="2">
        <f t="shared" si="194"/>
        <v>0.77207770472506876</v>
      </c>
      <c r="E2091" s="2">
        <f t="shared" si="193"/>
        <v>5.4257636626607875E-3</v>
      </c>
      <c r="F2091" s="2">
        <f t="shared" si="197"/>
        <v>-1.8340121748252503E-2</v>
      </c>
      <c r="G2091" s="2">
        <f t="shared" si="195"/>
        <v>2.376588541091329E-2</v>
      </c>
      <c r="H2091" s="2" t="str">
        <f t="shared" si="196"/>
        <v>Sell</v>
      </c>
    </row>
    <row r="2092" spans="1:8" ht="13.5" x14ac:dyDescent="0.25">
      <c r="A2092" s="3">
        <f>TITRES_STAT!B2095</f>
        <v>45348</v>
      </c>
      <c r="B2092" s="6">
        <f>TITRES_STAT!D2095</f>
        <v>0.74</v>
      </c>
      <c r="C2092" s="2">
        <f t="shared" si="192"/>
        <v>0.77942601171269432</v>
      </c>
      <c r="D2092" s="2">
        <f t="shared" si="194"/>
        <v>0.76970157844913767</v>
      </c>
      <c r="E2092" s="2">
        <f t="shared" si="193"/>
        <v>9.7244332635566533E-3</v>
      </c>
      <c r="F2092" s="2">
        <f t="shared" si="197"/>
        <v>-1.2727210745890671E-2</v>
      </c>
      <c r="G2092" s="2">
        <f t="shared" si="195"/>
        <v>2.2451644009447325E-2</v>
      </c>
      <c r="H2092" s="2" t="str">
        <f t="shared" si="196"/>
        <v>Sell</v>
      </c>
    </row>
    <row r="2093" spans="1:8" ht="13.5" x14ac:dyDescent="0.25">
      <c r="A2093" s="3">
        <f>TITRES_STAT!B2096</f>
        <v>45349</v>
      </c>
      <c r="B2093" s="6">
        <f>TITRES_STAT!D2096</f>
        <v>0.74</v>
      </c>
      <c r="C2093" s="2">
        <f t="shared" si="192"/>
        <v>0.77643739452612592</v>
      </c>
      <c r="D2093" s="2">
        <f t="shared" si="194"/>
        <v>0.76750146152697929</v>
      </c>
      <c r="E2093" s="2">
        <f t="shared" si="193"/>
        <v>8.9359329991466341E-3</v>
      </c>
      <c r="F2093" s="2">
        <f t="shared" si="197"/>
        <v>-8.3945819968832113E-3</v>
      </c>
      <c r="G2093" s="2">
        <f t="shared" si="195"/>
        <v>1.7330514996029847E-2</v>
      </c>
      <c r="H2093" s="2" t="str">
        <f t="shared" si="196"/>
        <v>Sell</v>
      </c>
    </row>
    <row r="2094" spans="1:8" ht="13.5" x14ac:dyDescent="0.25">
      <c r="A2094" s="3">
        <f>TITRES_STAT!B2097</f>
        <v>45350</v>
      </c>
      <c r="B2094" s="6">
        <f>TITRES_STAT!D2097</f>
        <v>0.75</v>
      </c>
      <c r="C2094" s="2">
        <f t="shared" si="192"/>
        <v>0.77544702613749117</v>
      </c>
      <c r="D2094" s="2">
        <f t="shared" si="194"/>
        <v>0.76620505696942531</v>
      </c>
      <c r="E2094" s="2">
        <f t="shared" si="193"/>
        <v>9.2419691680658556E-3</v>
      </c>
      <c r="F2094" s="2">
        <f t="shared" si="197"/>
        <v>-4.8672717638933985E-3</v>
      </c>
      <c r="G2094" s="2">
        <f t="shared" si="195"/>
        <v>1.4109240931959255E-2</v>
      </c>
      <c r="H2094" s="2" t="str">
        <f t="shared" si="196"/>
        <v>Sell</v>
      </c>
    </row>
    <row r="2095" spans="1:8" ht="13.5" x14ac:dyDescent="0.25">
      <c r="A2095" s="3">
        <f>TITRES_STAT!B2098</f>
        <v>45351</v>
      </c>
      <c r="B2095" s="6">
        <f>TITRES_STAT!D2098</f>
        <v>0.75</v>
      </c>
      <c r="C2095" s="2">
        <f t="shared" si="192"/>
        <v>0.77768594519326184</v>
      </c>
      <c r="D2095" s="2">
        <f t="shared" si="194"/>
        <v>0.76500468237909758</v>
      </c>
      <c r="E2095" s="2">
        <f t="shared" si="193"/>
        <v>1.2681262814164262E-2</v>
      </c>
      <c r="F2095" s="2">
        <f t="shared" si="197"/>
        <v>-1.3575648482818665E-3</v>
      </c>
      <c r="G2095" s="2">
        <f t="shared" si="195"/>
        <v>1.4038827662446129E-2</v>
      </c>
      <c r="H2095" s="2" t="str">
        <f t="shared" si="196"/>
        <v>Sell</v>
      </c>
    </row>
    <row r="2096" spans="1:8" ht="13.5" x14ac:dyDescent="0.25">
      <c r="A2096" s="3">
        <f>TITRES_STAT!B2099</f>
        <v>45352</v>
      </c>
      <c r="B2096" s="6">
        <f>TITRES_STAT!D2099</f>
        <v>0.77</v>
      </c>
      <c r="C2096" s="2">
        <f t="shared" si="192"/>
        <v>0.77958041516352927</v>
      </c>
      <c r="D2096" s="2">
        <f t="shared" si="194"/>
        <v>0.76537470590657175</v>
      </c>
      <c r="E2096" s="2">
        <f t="shared" si="193"/>
        <v>1.4205709256957522E-2</v>
      </c>
      <c r="F2096" s="2">
        <f t="shared" si="197"/>
        <v>1.755089972766011E-3</v>
      </c>
      <c r="G2096" s="2">
        <f t="shared" si="195"/>
        <v>1.245061928419151E-2</v>
      </c>
      <c r="H2096" s="2" t="str">
        <f t="shared" si="196"/>
        <v>Sell</v>
      </c>
    </row>
    <row r="2097" spans="1:8" ht="13.5" x14ac:dyDescent="0.25">
      <c r="A2097" s="3">
        <f>TITRES_STAT!B2100</f>
        <v>45355</v>
      </c>
      <c r="B2097" s="6">
        <f>TITRES_STAT!D2100</f>
        <v>0.76</v>
      </c>
      <c r="C2097" s="2">
        <f t="shared" si="192"/>
        <v>0.78118342821529407</v>
      </c>
      <c r="D2097" s="2">
        <f t="shared" si="194"/>
        <v>0.76497657954312204</v>
      </c>
      <c r="E2097" s="2">
        <f t="shared" si="193"/>
        <v>1.6206848672172036E-2</v>
      </c>
      <c r="F2097" s="2">
        <f t="shared" si="197"/>
        <v>4.6454417126472166E-3</v>
      </c>
      <c r="G2097" s="2">
        <f t="shared" si="195"/>
        <v>1.156140695952482E-2</v>
      </c>
      <c r="H2097" s="2" t="str">
        <f t="shared" si="196"/>
        <v>Sell</v>
      </c>
    </row>
    <row r="2098" spans="1:8" ht="13.5" x14ac:dyDescent="0.25">
      <c r="A2098" s="3">
        <f>TITRES_STAT!B2101</f>
        <v>45356</v>
      </c>
      <c r="B2098" s="6">
        <f>TITRES_STAT!D2101</f>
        <v>0.75</v>
      </c>
      <c r="C2098" s="2">
        <f t="shared" si="192"/>
        <v>0.78100136233601802</v>
      </c>
      <c r="D2098" s="2">
        <f t="shared" si="194"/>
        <v>0.76386720328066859</v>
      </c>
      <c r="E2098" s="2">
        <f t="shared" si="193"/>
        <v>1.7134159055349429E-2</v>
      </c>
      <c r="F2098" s="2">
        <f t="shared" si="197"/>
        <v>7.1431851811876602E-3</v>
      </c>
      <c r="G2098" s="2">
        <f t="shared" si="195"/>
        <v>9.9909738741617692E-3</v>
      </c>
      <c r="H2098" s="2" t="str">
        <f t="shared" si="196"/>
        <v>Sell</v>
      </c>
    </row>
    <row r="2099" spans="1:8" ht="13.5" x14ac:dyDescent="0.25">
      <c r="A2099" s="3">
        <f>TITRES_STAT!B2102</f>
        <v>45357</v>
      </c>
      <c r="B2099" s="6">
        <f>TITRES_STAT!D2102</f>
        <v>0.74</v>
      </c>
      <c r="C2099" s="2">
        <f t="shared" si="192"/>
        <v>0.77623192197663071</v>
      </c>
      <c r="D2099" s="2">
        <f t="shared" si="194"/>
        <v>0.76209926229691527</v>
      </c>
      <c r="E2099" s="2">
        <f t="shared" si="193"/>
        <v>1.4132659679715442E-2</v>
      </c>
      <c r="F2099" s="2">
        <f t="shared" si="197"/>
        <v>8.541080080893217E-3</v>
      </c>
      <c r="G2099" s="2">
        <f t="shared" si="195"/>
        <v>5.5915795988222255E-3</v>
      </c>
      <c r="H2099" s="2" t="str">
        <f t="shared" si="196"/>
        <v>Sell</v>
      </c>
    </row>
    <row r="2100" spans="1:8" ht="13.5" x14ac:dyDescent="0.25">
      <c r="A2100" s="3">
        <f>TITRES_STAT!B2103</f>
        <v>45358</v>
      </c>
      <c r="B2100" s="6">
        <f>TITRES_STAT!D2103</f>
        <v>0.73</v>
      </c>
      <c r="C2100" s="2">
        <f t="shared" si="192"/>
        <v>0.77065778013407216</v>
      </c>
      <c r="D2100" s="2">
        <f t="shared" si="194"/>
        <v>0.75972153916381047</v>
      </c>
      <c r="E2100" s="2">
        <f t="shared" si="193"/>
        <v>1.093624097026169E-2</v>
      </c>
      <c r="F2100" s="2">
        <f t="shared" si="197"/>
        <v>9.0201122587669127E-3</v>
      </c>
      <c r="G2100" s="2">
        <f t="shared" si="195"/>
        <v>1.9161287114947776E-3</v>
      </c>
      <c r="H2100" s="2" t="str">
        <f t="shared" si="196"/>
        <v>Sell</v>
      </c>
    </row>
    <row r="2101" spans="1:8" ht="13.5" x14ac:dyDescent="0.25">
      <c r="A2101" s="3">
        <f>TITRES_STAT!B2104</f>
        <v>45359</v>
      </c>
      <c r="B2101" s="6">
        <f>TITRES_STAT!D2104</f>
        <v>0.73</v>
      </c>
      <c r="C2101" s="2">
        <f t="shared" si="192"/>
        <v>0.76594119857498411</v>
      </c>
      <c r="D2101" s="2">
        <f t="shared" si="194"/>
        <v>0.75751994367019482</v>
      </c>
      <c r="E2101" s="2">
        <f t="shared" si="193"/>
        <v>8.4212549047892882E-3</v>
      </c>
      <c r="F2101" s="2">
        <f t="shared" si="197"/>
        <v>8.9003407879713892E-3</v>
      </c>
      <c r="G2101" s="2">
        <f t="shared" si="195"/>
        <v>-4.7908588318210099E-4</v>
      </c>
      <c r="H2101" s="2" t="str">
        <f t="shared" si="196"/>
        <v>Hold</v>
      </c>
    </row>
    <row r="2102" spans="1:8" ht="13.5" x14ac:dyDescent="0.25">
      <c r="A2102" s="3">
        <f>TITRES_STAT!B2105</f>
        <v>45362</v>
      </c>
      <c r="B2102" s="6">
        <f>TITRES_STAT!D2105</f>
        <v>0.74</v>
      </c>
      <c r="C2102" s="2">
        <f t="shared" si="192"/>
        <v>0.7619502449480634</v>
      </c>
      <c r="D2102" s="2">
        <f t="shared" si="194"/>
        <v>0.75622217006499515</v>
      </c>
      <c r="E2102" s="2">
        <f t="shared" si="193"/>
        <v>5.7280748830682571E-3</v>
      </c>
      <c r="F2102" s="2">
        <f t="shared" si="197"/>
        <v>8.2658876069907627E-3</v>
      </c>
      <c r="G2102" s="2">
        <f t="shared" si="195"/>
        <v>-2.5378127239225057E-3</v>
      </c>
      <c r="H2102" s="2" t="str">
        <f t="shared" si="196"/>
        <v>Hold</v>
      </c>
    </row>
    <row r="2103" spans="1:8" ht="13.5" x14ac:dyDescent="0.25">
      <c r="A2103" s="3">
        <f>TITRES_STAT!B2106</f>
        <v>45363</v>
      </c>
      <c r="B2103" s="6">
        <f>TITRES_STAT!D2106</f>
        <v>0.74</v>
      </c>
      <c r="C2103" s="2">
        <f t="shared" si="192"/>
        <v>0.75857328418682279</v>
      </c>
      <c r="D2103" s="2">
        <f t="shared" si="194"/>
        <v>0.75502052783795837</v>
      </c>
      <c r="E2103" s="2">
        <f t="shared" si="193"/>
        <v>3.5527563488644276E-3</v>
      </c>
      <c r="F2103" s="2">
        <f t="shared" si="197"/>
        <v>7.3232613553654959E-3</v>
      </c>
      <c r="G2103" s="2">
        <f t="shared" si="195"/>
        <v>-3.7705050065010683E-3</v>
      </c>
      <c r="H2103" s="2" t="str">
        <f t="shared" si="196"/>
        <v>Hold</v>
      </c>
    </row>
    <row r="2104" spans="1:8" ht="13.5" x14ac:dyDescent="0.25">
      <c r="A2104" s="3">
        <f>TITRES_STAT!B2107</f>
        <v>45364</v>
      </c>
      <c r="B2104" s="6">
        <f>TITRES_STAT!D2107</f>
        <v>0.73</v>
      </c>
      <c r="C2104" s="2">
        <f t="shared" si="192"/>
        <v>0.75725431738885007</v>
      </c>
      <c r="D2104" s="2">
        <f t="shared" si="194"/>
        <v>0.75316715540551704</v>
      </c>
      <c r="E2104" s="2">
        <f t="shared" si="193"/>
        <v>4.0871619833330319E-3</v>
      </c>
      <c r="F2104" s="2">
        <f t="shared" si="197"/>
        <v>6.6760414809590033E-3</v>
      </c>
      <c r="G2104" s="2">
        <f t="shared" si="195"/>
        <v>-2.5888794976259713E-3</v>
      </c>
      <c r="H2104" s="2" t="str">
        <f t="shared" si="196"/>
        <v>Hold</v>
      </c>
    </row>
    <row r="2105" spans="1:8" ht="13.5" x14ac:dyDescent="0.25">
      <c r="A2105" s="3">
        <f>TITRES_STAT!B2108</f>
        <v>45365</v>
      </c>
      <c r="B2105" s="6">
        <f>TITRES_STAT!D2108</f>
        <v>0.74</v>
      </c>
      <c r="C2105" s="2">
        <f t="shared" si="192"/>
        <v>0.75613826855979627</v>
      </c>
      <c r="D2105" s="2">
        <f t="shared" si="194"/>
        <v>0.75219181056066386</v>
      </c>
      <c r="E2105" s="2">
        <f t="shared" si="193"/>
        <v>3.9464579991324023E-3</v>
      </c>
      <c r="F2105" s="2">
        <f t="shared" si="197"/>
        <v>6.1301247845936832E-3</v>
      </c>
      <c r="G2105" s="2">
        <f t="shared" si="195"/>
        <v>-2.183666785461281E-3</v>
      </c>
      <c r="H2105" s="2" t="str">
        <f t="shared" si="196"/>
        <v>Hold</v>
      </c>
    </row>
    <row r="2106" spans="1:8" ht="13.5" x14ac:dyDescent="0.25">
      <c r="A2106" s="3">
        <f>TITRES_STAT!B2109</f>
        <v>45366</v>
      </c>
      <c r="B2106" s="6">
        <f>TITRES_STAT!D2109</f>
        <v>0.71</v>
      </c>
      <c r="C2106" s="2">
        <f t="shared" si="192"/>
        <v>0.75827084262751998</v>
      </c>
      <c r="D2106" s="2">
        <f t="shared" si="194"/>
        <v>0.74906649125987401</v>
      </c>
      <c r="E2106" s="2">
        <f t="shared" si="193"/>
        <v>9.2043513676459687E-3</v>
      </c>
      <c r="F2106" s="2">
        <f t="shared" si="197"/>
        <v>6.7449701012041409E-3</v>
      </c>
      <c r="G2106" s="2">
        <f t="shared" si="195"/>
        <v>2.4593812664418279E-3</v>
      </c>
      <c r="H2106" s="2" t="str">
        <f t="shared" si="196"/>
        <v>Sell</v>
      </c>
    </row>
    <row r="2107" spans="1:8" ht="13.5" x14ac:dyDescent="0.25">
      <c r="A2107" s="3">
        <f>TITRES_STAT!B2110</f>
        <v>45369</v>
      </c>
      <c r="B2107" s="6">
        <f>TITRES_STAT!D2110</f>
        <v>0.72</v>
      </c>
      <c r="C2107" s="2">
        <f t="shared" si="192"/>
        <v>0.75853686683867072</v>
      </c>
      <c r="D2107" s="2">
        <f t="shared" si="194"/>
        <v>0.74691341783321674</v>
      </c>
      <c r="E2107" s="2">
        <f t="shared" si="193"/>
        <v>1.1623449005453979E-2</v>
      </c>
      <c r="F2107" s="2">
        <f t="shared" si="197"/>
        <v>7.7206658820541084E-3</v>
      </c>
      <c r="G2107" s="2">
        <f t="shared" si="195"/>
        <v>3.9027831233998701E-3</v>
      </c>
      <c r="H2107" s="2" t="str">
        <f t="shared" si="196"/>
        <v>Sell</v>
      </c>
    </row>
    <row r="2108" spans="1:8" ht="13.5" x14ac:dyDescent="0.25">
      <c r="A2108" s="3">
        <f>TITRES_STAT!B2111</f>
        <v>45370</v>
      </c>
      <c r="B2108" s="6">
        <f>TITRES_STAT!D2111</f>
        <v>0.72</v>
      </c>
      <c r="C2108" s="2">
        <f t="shared" si="192"/>
        <v>0.75722350270964445</v>
      </c>
      <c r="D2108" s="2">
        <f t="shared" si="194"/>
        <v>0.74491983132705253</v>
      </c>
      <c r="E2108" s="2">
        <f t="shared" si="193"/>
        <v>1.2303671382591919E-2</v>
      </c>
      <c r="F2108" s="2">
        <f t="shared" si="197"/>
        <v>8.6372669821616708E-3</v>
      </c>
      <c r="G2108" s="2">
        <f t="shared" si="195"/>
        <v>3.6664044004302478E-3</v>
      </c>
      <c r="H2108" s="2" t="str">
        <f t="shared" si="196"/>
        <v>Sell</v>
      </c>
    </row>
    <row r="2109" spans="1:8" ht="13.5" x14ac:dyDescent="0.25">
      <c r="A2109" s="3">
        <f>TITRES_STAT!B2112</f>
        <v>45372</v>
      </c>
      <c r="B2109" s="6">
        <f>TITRES_STAT!D2112</f>
        <v>0.73</v>
      </c>
      <c r="C2109" s="2">
        <f t="shared" si="192"/>
        <v>0.75457373306200681</v>
      </c>
      <c r="D2109" s="2">
        <f t="shared" si="194"/>
        <v>0.7438146586361597</v>
      </c>
      <c r="E2109" s="2">
        <f t="shared" si="193"/>
        <v>1.0759074425847115E-2</v>
      </c>
      <c r="F2109" s="2">
        <f t="shared" si="197"/>
        <v>9.0616284708987596E-3</v>
      </c>
      <c r="G2109" s="2">
        <f t="shared" si="195"/>
        <v>1.6974459549483553E-3</v>
      </c>
      <c r="H2109" s="2" t="str">
        <f t="shared" si="196"/>
        <v>Sell</v>
      </c>
    </row>
    <row r="2110" spans="1:8" ht="13.5" x14ac:dyDescent="0.25">
      <c r="A2110" s="3">
        <f>TITRES_STAT!B2113</f>
        <v>45373</v>
      </c>
      <c r="B2110" s="6">
        <f>TITRES_STAT!D2113</f>
        <v>0.72</v>
      </c>
      <c r="C2110" s="2">
        <f t="shared" si="192"/>
        <v>0.75079315874477504</v>
      </c>
      <c r="D2110" s="2">
        <f t="shared" si="194"/>
        <v>0.74205060984829607</v>
      </c>
      <c r="E2110" s="2">
        <f t="shared" si="193"/>
        <v>8.7425488964789633E-3</v>
      </c>
      <c r="F2110" s="2">
        <f t="shared" si="197"/>
        <v>8.997812556014801E-3</v>
      </c>
      <c r="G2110" s="2">
        <f t="shared" si="195"/>
        <v>-2.5526365953583777E-4</v>
      </c>
      <c r="H2110" s="2" t="str">
        <f t="shared" si="196"/>
        <v>Hold</v>
      </c>
    </row>
    <row r="2111" spans="1:8" ht="13.5" x14ac:dyDescent="0.25">
      <c r="A2111" s="3">
        <f>TITRES_STAT!B2114</f>
        <v>45376</v>
      </c>
      <c r="B2111" s="6">
        <f>TITRES_STAT!D2114</f>
        <v>0.69</v>
      </c>
      <c r="C2111" s="2">
        <f t="shared" si="192"/>
        <v>0.7475942112455789</v>
      </c>
      <c r="D2111" s="2">
        <f t="shared" si="194"/>
        <v>0.73819500911879266</v>
      </c>
      <c r="E2111" s="2">
        <f t="shared" si="193"/>
        <v>9.3992021267862436E-3</v>
      </c>
      <c r="F2111" s="2">
        <f t="shared" si="197"/>
        <v>9.0780904701690899E-3</v>
      </c>
      <c r="G2111" s="2">
        <f t="shared" si="195"/>
        <v>3.2111165661715367E-4</v>
      </c>
      <c r="H2111" s="2" t="str">
        <f t="shared" si="196"/>
        <v>Sell</v>
      </c>
    </row>
    <row r="2112" spans="1:8" ht="13.5" x14ac:dyDescent="0.25">
      <c r="A2112" s="3">
        <f>TITRES_STAT!B2115</f>
        <v>45377</v>
      </c>
      <c r="B2112" s="6">
        <f>TITRES_STAT!D2115</f>
        <v>0.7</v>
      </c>
      <c r="C2112" s="2">
        <f t="shared" si="192"/>
        <v>0.74642587105395131</v>
      </c>
      <c r="D2112" s="2">
        <f t="shared" si="194"/>
        <v>0.73536574918406727</v>
      </c>
      <c r="E2112" s="2">
        <f t="shared" si="193"/>
        <v>1.1060121869884032E-2</v>
      </c>
      <c r="F2112" s="2">
        <f t="shared" si="197"/>
        <v>9.474496750112079E-3</v>
      </c>
      <c r="G2112" s="2">
        <f t="shared" si="195"/>
        <v>1.585625119771953E-3</v>
      </c>
      <c r="H2112" s="2" t="str">
        <f t="shared" si="196"/>
        <v>Sell</v>
      </c>
    </row>
    <row r="2113" spans="1:8" ht="13.5" x14ac:dyDescent="0.25">
      <c r="A2113" s="3">
        <f>TITRES_STAT!B2116</f>
        <v>45378</v>
      </c>
      <c r="B2113" s="6">
        <f>TITRES_STAT!D2116</f>
        <v>0.7</v>
      </c>
      <c r="C2113" s="2">
        <f t="shared" si="192"/>
        <v>0.74543727550718952</v>
      </c>
      <c r="D2113" s="2">
        <f t="shared" si="194"/>
        <v>0.73274606405932152</v>
      </c>
      <c r="E2113" s="2">
        <f t="shared" si="193"/>
        <v>1.2691211447868E-2</v>
      </c>
      <c r="F2113" s="2">
        <f t="shared" si="197"/>
        <v>1.0117839689663264E-2</v>
      </c>
      <c r="G2113" s="2">
        <f t="shared" si="195"/>
        <v>2.5733717582047365E-3</v>
      </c>
      <c r="H2113" s="2" t="str">
        <f t="shared" si="196"/>
        <v>Sell</v>
      </c>
    </row>
    <row r="2114" spans="1:8" ht="13.5" x14ac:dyDescent="0.25">
      <c r="A2114" s="3">
        <f>TITRES_STAT!B2117</f>
        <v>45379</v>
      </c>
      <c r="B2114" s="6">
        <f>TITRES_STAT!D2117</f>
        <v>0.69</v>
      </c>
      <c r="C2114" s="2">
        <f t="shared" si="192"/>
        <v>0.74306231004454504</v>
      </c>
      <c r="D2114" s="2">
        <f t="shared" si="194"/>
        <v>0.7295796889438162</v>
      </c>
      <c r="E2114" s="2">
        <f t="shared" si="193"/>
        <v>1.3482621100728842E-2</v>
      </c>
      <c r="F2114" s="2">
        <f t="shared" si="197"/>
        <v>1.079079597187638E-2</v>
      </c>
      <c r="G2114" s="2">
        <f t="shared" si="195"/>
        <v>2.6918251288524618E-3</v>
      </c>
      <c r="H2114" s="2" t="str">
        <f t="shared" si="196"/>
        <v>Sell</v>
      </c>
    </row>
    <row r="2115" spans="1:8" ht="13.5" x14ac:dyDescent="0.25">
      <c r="A2115" s="3">
        <f>TITRES_STAT!B2118</f>
        <v>45380</v>
      </c>
      <c r="B2115" s="6">
        <f>TITRES_STAT!D2118</f>
        <v>0.69</v>
      </c>
      <c r="C2115" s="2">
        <f t="shared" si="192"/>
        <v>0.74259118542230729</v>
      </c>
      <c r="D2115" s="2">
        <f t="shared" si="194"/>
        <v>0.72664786013316318</v>
      </c>
      <c r="E2115" s="2">
        <f t="shared" si="193"/>
        <v>1.5943325289144106E-2</v>
      </c>
      <c r="F2115" s="2">
        <f t="shared" si="197"/>
        <v>1.1821301835329926E-2</v>
      </c>
      <c r="G2115" s="2">
        <f t="shared" si="195"/>
        <v>4.1220234538141796E-3</v>
      </c>
      <c r="H2115" s="2" t="str">
        <f t="shared" si="196"/>
        <v>Sell</v>
      </c>
    </row>
    <row r="2116" spans="1:8" ht="13.5" x14ac:dyDescent="0.25">
      <c r="A2116" s="3">
        <f>TITRES_STAT!B2119</f>
        <v>45383</v>
      </c>
      <c r="B2116" s="6">
        <f>TITRES_STAT!D2119</f>
        <v>0.7</v>
      </c>
      <c r="C2116" s="2">
        <f t="shared" si="192"/>
        <v>0.7375771568957985</v>
      </c>
      <c r="D2116" s="2">
        <f t="shared" si="194"/>
        <v>0.7246739445677437</v>
      </c>
      <c r="E2116" s="2">
        <f t="shared" si="193"/>
        <v>1.2903212328054803E-2</v>
      </c>
      <c r="F2116" s="2">
        <f t="shared" si="197"/>
        <v>1.2037683933874901E-2</v>
      </c>
      <c r="G2116" s="2">
        <f t="shared" si="195"/>
        <v>8.6552839417990135E-4</v>
      </c>
      <c r="H2116" s="2" t="str">
        <f t="shared" si="196"/>
        <v>Sell</v>
      </c>
    </row>
    <row r="2117" spans="1:8" ht="13.5" x14ac:dyDescent="0.25">
      <c r="A2117" s="3">
        <f>TITRES_STAT!B2120</f>
        <v>45384</v>
      </c>
      <c r="B2117" s="6">
        <f>TITRES_STAT!D2120</f>
        <v>0.67</v>
      </c>
      <c r="C2117" s="2">
        <f t="shared" si="192"/>
        <v>0.73487297891182946</v>
      </c>
      <c r="D2117" s="2">
        <f t="shared" si="194"/>
        <v>0.72062402274791082</v>
      </c>
      <c r="E2117" s="2">
        <f t="shared" si="193"/>
        <v>1.4248956163918636E-2</v>
      </c>
      <c r="F2117" s="2">
        <f t="shared" si="197"/>
        <v>1.2479938379883648E-2</v>
      </c>
      <c r="G2117" s="2">
        <f t="shared" si="195"/>
        <v>1.7690177840349874E-3</v>
      </c>
      <c r="H2117" s="2" t="str">
        <f t="shared" si="196"/>
        <v>Sell</v>
      </c>
    </row>
    <row r="2118" spans="1:8" ht="13.5" x14ac:dyDescent="0.25">
      <c r="A2118" s="3">
        <f>TITRES_STAT!B2121</f>
        <v>45385</v>
      </c>
      <c r="B2118" s="6">
        <f>TITRES_STAT!D2121</f>
        <v>0.67</v>
      </c>
      <c r="C2118" s="2">
        <f t="shared" si="192"/>
        <v>0.73258482831000948</v>
      </c>
      <c r="D2118" s="2">
        <f t="shared" si="194"/>
        <v>0.71687409513695444</v>
      </c>
      <c r="E2118" s="2">
        <f t="shared" si="193"/>
        <v>1.5710733173055047E-2</v>
      </c>
      <c r="F2118" s="2">
        <f t="shared" si="197"/>
        <v>1.3126097338517929E-2</v>
      </c>
      <c r="G2118" s="2">
        <f t="shared" si="195"/>
        <v>2.5846358345371183E-3</v>
      </c>
      <c r="H2118" s="2" t="str">
        <f t="shared" si="196"/>
        <v>Sell</v>
      </c>
    </row>
    <row r="2119" spans="1:8" ht="13.5" x14ac:dyDescent="0.25">
      <c r="A2119" s="3">
        <f>TITRES_STAT!B2122</f>
        <v>45386</v>
      </c>
      <c r="B2119" s="6">
        <f>TITRES_STAT!D2122</f>
        <v>0.67</v>
      </c>
      <c r="C2119" s="2">
        <f t="shared" si="192"/>
        <v>0.73218716241616189</v>
      </c>
      <c r="D2119" s="2">
        <f t="shared" si="194"/>
        <v>0.71340193994162449</v>
      </c>
      <c r="E2119" s="2">
        <f t="shared" si="193"/>
        <v>1.87852224745374E-2</v>
      </c>
      <c r="F2119" s="2">
        <f t="shared" si="197"/>
        <v>1.4257922365721824E-2</v>
      </c>
      <c r="G2119" s="2">
        <f t="shared" si="195"/>
        <v>4.5273001088155761E-3</v>
      </c>
      <c r="H2119" s="2" t="str">
        <f t="shared" si="196"/>
        <v>Sell</v>
      </c>
    </row>
    <row r="2120" spans="1:8" ht="13.5" x14ac:dyDescent="0.25">
      <c r="A2120" s="3">
        <f>TITRES_STAT!B2123</f>
        <v>45387</v>
      </c>
      <c r="B2120" s="6">
        <f>TITRES_STAT!D2123</f>
        <v>0.67</v>
      </c>
      <c r="C2120" s="2">
        <f t="shared" si="192"/>
        <v>0.73031221435213689</v>
      </c>
      <c r="D2120" s="2">
        <f t="shared" si="194"/>
        <v>0.71018698142743009</v>
      </c>
      <c r="E2120" s="2">
        <f t="shared" si="193"/>
        <v>2.0125232924706804E-2</v>
      </c>
      <c r="F2120" s="2">
        <f t="shared" si="197"/>
        <v>1.5431384477518819E-2</v>
      </c>
      <c r="G2120" s="2">
        <f t="shared" si="195"/>
        <v>4.693848447187985E-3</v>
      </c>
      <c r="H2120" s="2" t="str">
        <f t="shared" si="196"/>
        <v>Sell</v>
      </c>
    </row>
    <row r="2121" spans="1:8" ht="13.5" x14ac:dyDescent="0.25">
      <c r="A2121" s="3">
        <f>TITRES_STAT!B2124</f>
        <v>45390</v>
      </c>
      <c r="B2121" s="6">
        <f>TITRES_STAT!D2124</f>
        <v>0.7</v>
      </c>
      <c r="C2121" s="2">
        <f t="shared" si="192"/>
        <v>0.72411033522103885</v>
      </c>
      <c r="D2121" s="2">
        <f t="shared" si="194"/>
        <v>0.70943239021058335</v>
      </c>
      <c r="E2121" s="2">
        <f t="shared" si="193"/>
        <v>1.4677945010455495E-2</v>
      </c>
      <c r="F2121" s="2">
        <f t="shared" si="197"/>
        <v>1.5280696584106154E-2</v>
      </c>
      <c r="G2121" s="2">
        <f t="shared" si="195"/>
        <v>-6.0275157365065855E-4</v>
      </c>
      <c r="H2121" s="2" t="str">
        <f t="shared" si="196"/>
        <v>Hold</v>
      </c>
    </row>
    <row r="2122" spans="1:8" ht="13.5" x14ac:dyDescent="0.25">
      <c r="A2122" s="3">
        <f>TITRES_STAT!B2125</f>
        <v>45394</v>
      </c>
      <c r="B2122" s="6">
        <f>TITRES_STAT!D2125</f>
        <v>0.71</v>
      </c>
      <c r="C2122" s="2">
        <f t="shared" si="192"/>
        <v>0.72040105287934053</v>
      </c>
      <c r="D2122" s="2">
        <f t="shared" si="194"/>
        <v>0.70947443538016985</v>
      </c>
      <c r="E2122" s="2">
        <f t="shared" si="193"/>
        <v>1.0926617499170677E-2</v>
      </c>
      <c r="F2122" s="2">
        <f t="shared" si="197"/>
        <v>1.4409880767119059E-2</v>
      </c>
      <c r="G2122" s="2">
        <f t="shared" si="195"/>
        <v>-3.4832632679483826E-3</v>
      </c>
      <c r="H2122" s="2" t="str">
        <f t="shared" si="196"/>
        <v>Hold</v>
      </c>
    </row>
    <row r="2123" spans="1:8" ht="13.5" x14ac:dyDescent="0.25">
      <c r="A2123" s="3">
        <f>TITRES_STAT!B2126</f>
        <v>45397</v>
      </c>
      <c r="B2123" s="6">
        <f>TITRES_STAT!D2126</f>
        <v>0.71</v>
      </c>
      <c r="C2123" s="2">
        <f t="shared" si="192"/>
        <v>0.71726242935944207</v>
      </c>
      <c r="D2123" s="2">
        <f t="shared" si="194"/>
        <v>0.70951336609274995</v>
      </c>
      <c r="E2123" s="2">
        <f t="shared" si="193"/>
        <v>7.7490632666921133E-3</v>
      </c>
      <c r="F2123" s="2">
        <f t="shared" si="197"/>
        <v>1.307771726703367E-2</v>
      </c>
      <c r="G2123" s="2">
        <f t="shared" si="195"/>
        <v>-5.328654000341557E-3</v>
      </c>
      <c r="H2123" s="2" t="str">
        <f t="shared" si="196"/>
        <v>Hold</v>
      </c>
    </row>
    <row r="2124" spans="1:8" ht="13.5" x14ac:dyDescent="0.25">
      <c r="A2124" s="3">
        <f>TITRES_STAT!B2127</f>
        <v>45398</v>
      </c>
      <c r="B2124" s="6">
        <f>TITRES_STAT!D2127</f>
        <v>0.72</v>
      </c>
      <c r="C2124" s="2">
        <f t="shared" si="192"/>
        <v>0.71306820945798943</v>
      </c>
      <c r="D2124" s="2">
        <f t="shared" si="194"/>
        <v>0.71029015378958327</v>
      </c>
      <c r="E2124" s="2">
        <f t="shared" si="193"/>
        <v>2.7780556684061652E-3</v>
      </c>
      <c r="F2124" s="2">
        <f t="shared" si="197"/>
        <v>1.101778494730817E-2</v>
      </c>
      <c r="G2124" s="2">
        <f t="shared" si="195"/>
        <v>-8.2397292789020051E-3</v>
      </c>
      <c r="H2124" s="2" t="str">
        <f t="shared" si="196"/>
        <v>Hold</v>
      </c>
    </row>
    <row r="2125" spans="1:8" ht="13.5" x14ac:dyDescent="0.25">
      <c r="A2125" s="3">
        <f>TITRES_STAT!B2128</f>
        <v>45399</v>
      </c>
      <c r="B2125" s="6">
        <f>TITRES_STAT!D2128</f>
        <v>0.73</v>
      </c>
      <c r="C2125" s="2">
        <f t="shared" si="192"/>
        <v>0.70951925415676032</v>
      </c>
      <c r="D2125" s="2">
        <f t="shared" si="194"/>
        <v>0.71175014239776224</v>
      </c>
      <c r="E2125" s="2">
        <f t="shared" si="193"/>
        <v>-2.2308882410019271E-3</v>
      </c>
      <c r="F2125" s="2">
        <f t="shared" si="197"/>
        <v>8.3680503096461526E-3</v>
      </c>
      <c r="G2125" s="2">
        <f t="shared" si="195"/>
        <v>-1.059893855064808E-2</v>
      </c>
      <c r="H2125" s="2" t="str">
        <f t="shared" si="196"/>
        <v>Hold</v>
      </c>
    </row>
    <row r="2126" spans="1:8" ht="13.5" x14ac:dyDescent="0.25">
      <c r="A2126" s="3">
        <f>TITRES_STAT!B2129</f>
        <v>45400</v>
      </c>
      <c r="B2126" s="6">
        <f>TITRES_STAT!D2129</f>
        <v>0.74</v>
      </c>
      <c r="C2126" s="2">
        <f t="shared" si="192"/>
        <v>0.70805475351725877</v>
      </c>
      <c r="D2126" s="2">
        <f t="shared" si="194"/>
        <v>0.7138427244423724</v>
      </c>
      <c r="E2126" s="2">
        <f t="shared" si="193"/>
        <v>-5.787970925113628E-3</v>
      </c>
      <c r="F2126" s="2">
        <f t="shared" si="197"/>
        <v>5.5368460626941968E-3</v>
      </c>
      <c r="G2126" s="2">
        <f t="shared" si="195"/>
        <v>-1.1324816987807825E-2</v>
      </c>
      <c r="H2126" s="2" t="str">
        <f t="shared" si="196"/>
        <v>Hold</v>
      </c>
    </row>
    <row r="2127" spans="1:8" ht="13.5" x14ac:dyDescent="0.25">
      <c r="A2127" s="3">
        <f>TITRES_STAT!B2130</f>
        <v>45401</v>
      </c>
      <c r="B2127" s="6">
        <f>TITRES_STAT!D2130</f>
        <v>0.74</v>
      </c>
      <c r="C2127" s="2">
        <f t="shared" ref="C2127:C2190" si="198">$C$4*B2117+C2126*(1-$C$4)</f>
        <v>0.70220017605306506</v>
      </c>
      <c r="D2127" s="2">
        <f t="shared" si="194"/>
        <v>0.71578030040960405</v>
      </c>
      <c r="E2127" s="2">
        <f t="shared" si="193"/>
        <v>-1.3580124356538992E-2</v>
      </c>
      <c r="F2127" s="2">
        <f t="shared" si="197"/>
        <v>1.7134519788475589E-3</v>
      </c>
      <c r="G2127" s="2">
        <f t="shared" si="195"/>
        <v>-1.5293576335386552E-2</v>
      </c>
      <c r="H2127" s="2" t="str">
        <f t="shared" si="196"/>
        <v>Hold</v>
      </c>
    </row>
    <row r="2128" spans="1:8" ht="13.5" x14ac:dyDescent="0.25">
      <c r="A2128" s="3">
        <f>TITRES_STAT!B2131</f>
        <v>45404</v>
      </c>
      <c r="B2128" s="6">
        <f>TITRES_STAT!D2131</f>
        <v>0.73</v>
      </c>
      <c r="C2128" s="2">
        <f t="shared" si="198"/>
        <v>0.69724630281413191</v>
      </c>
      <c r="D2128" s="2">
        <f t="shared" si="194"/>
        <v>0.71683361149037406</v>
      </c>
      <c r="E2128" s="2">
        <f t="shared" si="193"/>
        <v>-1.9587308676242143E-2</v>
      </c>
      <c r="F2128" s="2">
        <f t="shared" si="197"/>
        <v>-2.5467001521703812E-3</v>
      </c>
      <c r="G2128" s="2">
        <f t="shared" si="195"/>
        <v>-1.7040608524071764E-2</v>
      </c>
      <c r="H2128" s="2" t="str">
        <f t="shared" si="196"/>
        <v>Hold</v>
      </c>
    </row>
    <row r="2129" spans="1:8" ht="13.5" x14ac:dyDescent="0.25">
      <c r="A2129" s="3">
        <f>TITRES_STAT!B2132</f>
        <v>45405</v>
      </c>
      <c r="B2129" s="6">
        <f>TITRES_STAT!D2132</f>
        <v>0.74</v>
      </c>
      <c r="C2129" s="2">
        <f t="shared" si="198"/>
        <v>0.69305456391965004</v>
      </c>
      <c r="D2129" s="2">
        <f t="shared" si="194"/>
        <v>0.71854964026886481</v>
      </c>
      <c r="E2129" s="2">
        <f t="shared" si="193"/>
        <v>-2.5495076349214774E-2</v>
      </c>
      <c r="F2129" s="2">
        <f t="shared" si="197"/>
        <v>-7.1363753915792607E-3</v>
      </c>
      <c r="G2129" s="2">
        <f t="shared" si="195"/>
        <v>-1.8358700957635511E-2</v>
      </c>
      <c r="H2129" s="2" t="str">
        <f t="shared" si="196"/>
        <v>Hold</v>
      </c>
    </row>
    <row r="2130" spans="1:8" ht="13.5" x14ac:dyDescent="0.25">
      <c r="A2130" s="3">
        <f>TITRES_STAT!B2133</f>
        <v>45406</v>
      </c>
      <c r="B2130" s="6">
        <f>TITRES_STAT!D2133</f>
        <v>0.74</v>
      </c>
      <c r="C2130" s="2">
        <f t="shared" si="198"/>
        <v>0.68950770793201155</v>
      </c>
      <c r="D2130" s="2">
        <f t="shared" si="194"/>
        <v>0.72013855580450437</v>
      </c>
      <c r="E2130" s="2">
        <f t="shared" si="193"/>
        <v>-3.0630847872492817E-2</v>
      </c>
      <c r="F2130" s="2">
        <f t="shared" si="197"/>
        <v>-1.1835269887761974E-2</v>
      </c>
      <c r="G2130" s="2">
        <f t="shared" si="195"/>
        <v>-1.8795577984730843E-2</v>
      </c>
      <c r="H2130" s="2" t="str">
        <f t="shared" si="196"/>
        <v>Hold</v>
      </c>
    </row>
    <row r="2131" spans="1:8" ht="13.5" x14ac:dyDescent="0.25">
      <c r="A2131" s="3">
        <f>TITRES_STAT!B2134</f>
        <v>45407</v>
      </c>
      <c r="B2131" s="6">
        <f>TITRES_STAT!D2134</f>
        <v>0.72</v>
      </c>
      <c r="C2131" s="2">
        <f t="shared" si="198"/>
        <v>0.69112190671170204</v>
      </c>
      <c r="D2131" s="2">
        <f t="shared" si="194"/>
        <v>0.72012829241157816</v>
      </c>
      <c r="E2131" s="2">
        <f t="shared" si="193"/>
        <v>-2.9006385699876125E-2</v>
      </c>
      <c r="F2131" s="2">
        <f t="shared" si="197"/>
        <v>-1.5269493050184806E-2</v>
      </c>
      <c r="G2131" s="2">
        <f t="shared" si="195"/>
        <v>-1.3736892649691319E-2</v>
      </c>
      <c r="H2131" s="2" t="str">
        <f t="shared" si="196"/>
        <v>Hold</v>
      </c>
    </row>
    <row r="2132" spans="1:8" ht="13.5" x14ac:dyDescent="0.25">
      <c r="A2132" s="3">
        <f>TITRES_STAT!B2135</f>
        <v>45408</v>
      </c>
      <c r="B2132" s="6">
        <f>TITRES_STAT!D2135</f>
        <v>0.71</v>
      </c>
      <c r="C2132" s="2">
        <f t="shared" si="198"/>
        <v>0.69402622875605557</v>
      </c>
      <c r="D2132" s="2">
        <f t="shared" si="194"/>
        <v>0.71937804852923903</v>
      </c>
      <c r="E2132" s="2">
        <f t="shared" si="193"/>
        <v>-2.5351819773183459E-2</v>
      </c>
      <c r="F2132" s="2">
        <f t="shared" si="197"/>
        <v>-1.7285958394784535E-2</v>
      </c>
      <c r="G2132" s="2">
        <f t="shared" si="195"/>
        <v>-8.0658613783989239E-3</v>
      </c>
      <c r="H2132" s="2" t="str">
        <f t="shared" si="196"/>
        <v>Hold</v>
      </c>
    </row>
    <row r="2133" spans="1:8" ht="13.5" x14ac:dyDescent="0.25">
      <c r="A2133" s="3">
        <f>TITRES_STAT!B2136</f>
        <v>45411</v>
      </c>
      <c r="B2133" s="6">
        <f>TITRES_STAT!D2136</f>
        <v>0.74</v>
      </c>
      <c r="C2133" s="2">
        <f t="shared" si="198"/>
        <v>0.69648373202435476</v>
      </c>
      <c r="D2133" s="2">
        <f t="shared" si="194"/>
        <v>0.72090560049003605</v>
      </c>
      <c r="E2133" s="2">
        <f t="shared" si="193"/>
        <v>-2.4421868465681285E-2</v>
      </c>
      <c r="F2133" s="2">
        <f t="shared" si="197"/>
        <v>-1.8713140408963887E-2</v>
      </c>
      <c r="G2133" s="2">
        <f t="shared" si="195"/>
        <v>-5.7087280567173979E-3</v>
      </c>
      <c r="H2133" s="2" t="str">
        <f t="shared" si="196"/>
        <v>Hold</v>
      </c>
    </row>
    <row r="2134" spans="1:8" ht="13.5" x14ac:dyDescent="0.25">
      <c r="A2134" s="3">
        <f>TITRES_STAT!B2137</f>
        <v>45412</v>
      </c>
      <c r="B2134" s="6">
        <f>TITRES_STAT!D2137</f>
        <v>0.77</v>
      </c>
      <c r="C2134" s="2">
        <f t="shared" si="198"/>
        <v>0.7001016194052232</v>
      </c>
      <c r="D2134" s="2">
        <f t="shared" si="194"/>
        <v>0.72454222267595925</v>
      </c>
      <c r="E2134" s="2">
        <f t="shared" si="193"/>
        <v>-2.444060327073605E-2</v>
      </c>
      <c r="F2134" s="2">
        <f t="shared" si="197"/>
        <v>-1.9858632981318319E-2</v>
      </c>
      <c r="G2134" s="2">
        <f t="shared" si="195"/>
        <v>-4.5819702894177305E-3</v>
      </c>
      <c r="H2134" s="2" t="str">
        <f t="shared" si="196"/>
        <v>Hold</v>
      </c>
    </row>
    <row r="2135" spans="1:8" ht="13.5" x14ac:dyDescent="0.25">
      <c r="A2135" s="3">
        <f>TITRES_STAT!B2138</f>
        <v>45414</v>
      </c>
      <c r="B2135" s="6">
        <f>TITRES_STAT!D2138</f>
        <v>0.77</v>
      </c>
      <c r="C2135" s="2">
        <f t="shared" si="198"/>
        <v>0.70470137026595814</v>
      </c>
      <c r="D2135" s="2">
        <f t="shared" si="194"/>
        <v>0.72790946544070301</v>
      </c>
      <c r="E2135" s="2">
        <f t="shared" si="193"/>
        <v>-2.3208095174744869E-2</v>
      </c>
      <c r="F2135" s="2">
        <f t="shared" si="197"/>
        <v>-2.0528525420003631E-2</v>
      </c>
      <c r="G2135" s="2">
        <f t="shared" si="195"/>
        <v>-2.679569754741238E-3</v>
      </c>
      <c r="H2135" s="2" t="str">
        <f t="shared" si="196"/>
        <v>Hold</v>
      </c>
    </row>
    <row r="2136" spans="1:8" ht="13.5" x14ac:dyDescent="0.25">
      <c r="A2136" s="3">
        <f>TITRES_STAT!B2139</f>
        <v>45415</v>
      </c>
      <c r="B2136" s="6">
        <f>TITRES_STAT!D2139</f>
        <v>0.75</v>
      </c>
      <c r="C2136" s="2">
        <f t="shared" si="198"/>
        <v>0.71013192868657993</v>
      </c>
      <c r="D2136" s="2">
        <f t="shared" si="194"/>
        <v>0.72954580133398428</v>
      </c>
      <c r="E2136" s="2">
        <f t="shared" si="193"/>
        <v>-1.9413872647404351E-2</v>
      </c>
      <c r="F2136" s="2">
        <f t="shared" si="197"/>
        <v>-2.0305594865483778E-2</v>
      </c>
      <c r="G2136" s="2">
        <f t="shared" si="195"/>
        <v>8.9172221807942709E-4</v>
      </c>
      <c r="H2136" s="2" t="str">
        <f t="shared" si="196"/>
        <v>Sell</v>
      </c>
    </row>
    <row r="2137" spans="1:8" ht="13.5" x14ac:dyDescent="0.25">
      <c r="A2137" s="3">
        <f>TITRES_STAT!B2140</f>
        <v>45418</v>
      </c>
      <c r="B2137" s="6">
        <f>TITRES_STAT!D2140</f>
        <v>0.73</v>
      </c>
      <c r="C2137" s="2">
        <f t="shared" si="198"/>
        <v>0.71472701658095217</v>
      </c>
      <c r="D2137" s="2">
        <f t="shared" si="194"/>
        <v>0.72957944567961508</v>
      </c>
      <c r="E2137" s="2">
        <f t="shared" si="193"/>
        <v>-1.4852429098662911E-2</v>
      </c>
      <c r="F2137" s="2">
        <f t="shared" si="197"/>
        <v>-1.9214961712119605E-2</v>
      </c>
      <c r="G2137" s="2">
        <f t="shared" si="195"/>
        <v>4.362532613456694E-3</v>
      </c>
      <c r="H2137" s="2" t="str">
        <f t="shared" si="196"/>
        <v>Sell</v>
      </c>
    </row>
    <row r="2138" spans="1:8" ht="13.5" x14ac:dyDescent="0.25">
      <c r="A2138" s="3">
        <f>TITRES_STAT!B2141</f>
        <v>45419</v>
      </c>
      <c r="B2138" s="6">
        <f>TITRES_STAT!D2141</f>
        <v>0.72</v>
      </c>
      <c r="C2138" s="2">
        <f t="shared" si="198"/>
        <v>0.7170767063377288</v>
      </c>
      <c r="D2138" s="2">
        <f t="shared" si="194"/>
        <v>0.72886985711075469</v>
      </c>
      <c r="E2138" s="2">
        <f t="shared" si="193"/>
        <v>-1.1793150773025896E-2</v>
      </c>
      <c r="F2138" s="2">
        <f t="shared" si="197"/>
        <v>-1.7730599524300863E-2</v>
      </c>
      <c r="G2138" s="2">
        <f t="shared" si="195"/>
        <v>5.9374487512749673E-3</v>
      </c>
      <c r="H2138" s="2" t="str">
        <f t="shared" si="196"/>
        <v>Sell</v>
      </c>
    </row>
    <row r="2139" spans="1:8" ht="13.5" x14ac:dyDescent="0.25">
      <c r="A2139" s="3">
        <f>TITRES_STAT!B2142</f>
        <v>45420</v>
      </c>
      <c r="B2139" s="6">
        <f>TITRES_STAT!D2142</f>
        <v>0.72</v>
      </c>
      <c r="C2139" s="2">
        <f t="shared" si="198"/>
        <v>0.72060336690115512</v>
      </c>
      <c r="D2139" s="2">
        <f t="shared" si="194"/>
        <v>0.72821283065810616</v>
      </c>
      <c r="E2139" s="2">
        <f t="shared" si="193"/>
        <v>-7.6094637569510404E-3</v>
      </c>
      <c r="F2139" s="2">
        <f t="shared" si="197"/>
        <v>-1.57063723708309E-2</v>
      </c>
      <c r="G2139" s="2">
        <f t="shared" si="195"/>
        <v>8.09690861387986E-3</v>
      </c>
      <c r="H2139" s="2" t="str">
        <f t="shared" si="196"/>
        <v>Sell</v>
      </c>
    </row>
    <row r="2140" spans="1:8" ht="13.5" x14ac:dyDescent="0.25">
      <c r="A2140" s="3">
        <f>TITRES_STAT!B2143</f>
        <v>45421</v>
      </c>
      <c r="B2140" s="6">
        <f>TITRES_STAT!D2143</f>
        <v>0.72</v>
      </c>
      <c r="C2140" s="2">
        <f t="shared" si="198"/>
        <v>0.72358746430097742</v>
      </c>
      <c r="D2140" s="2">
        <f t="shared" si="194"/>
        <v>0.72760447283157981</v>
      </c>
      <c r="E2140" s="2">
        <f t="shared" ref="E2140:E2203" si="199">C2140-D2140</f>
        <v>-4.0170085306023839E-3</v>
      </c>
      <c r="F2140" s="2">
        <f t="shared" si="197"/>
        <v>-1.3368499602785197E-2</v>
      </c>
      <c r="G2140" s="2">
        <f t="shared" si="195"/>
        <v>9.3514910721828135E-3</v>
      </c>
      <c r="H2140" s="2" t="str">
        <f t="shared" si="196"/>
        <v>Sell</v>
      </c>
    </row>
    <row r="2141" spans="1:8" ht="13.5" x14ac:dyDescent="0.25">
      <c r="A2141" s="3">
        <f>TITRES_STAT!B2144</f>
        <v>45422</v>
      </c>
      <c r="B2141" s="6">
        <f>TITRES_STAT!D2144</f>
        <v>0.74</v>
      </c>
      <c r="C2141" s="2">
        <f t="shared" si="198"/>
        <v>0.72303554671621162</v>
      </c>
      <c r="D2141" s="2">
        <f t="shared" ref="D2141:D2204" si="200">$D$4*B2141+(1-$D$4)*D2140</f>
        <v>0.72852266002924049</v>
      </c>
      <c r="E2141" s="2">
        <f t="shared" si="199"/>
        <v>-5.4871133130288685E-3</v>
      </c>
      <c r="F2141" s="2">
        <f t="shared" si="197"/>
        <v>-1.1792222344833932E-2</v>
      </c>
      <c r="G2141" s="2">
        <f t="shared" si="195"/>
        <v>6.3051090318050635E-3</v>
      </c>
      <c r="H2141" s="2" t="str">
        <f t="shared" si="196"/>
        <v>Sell</v>
      </c>
    </row>
    <row r="2142" spans="1:8" ht="13.5" x14ac:dyDescent="0.25">
      <c r="A2142" s="3">
        <f>TITRES_STAT!B2145</f>
        <v>45425</v>
      </c>
      <c r="B2142" s="6">
        <f>TITRES_STAT!D2145</f>
        <v>0.74</v>
      </c>
      <c r="C2142" s="2">
        <f t="shared" si="198"/>
        <v>0.72103007799064056</v>
      </c>
      <c r="D2142" s="2">
        <f t="shared" si="200"/>
        <v>0.72937283336040781</v>
      </c>
      <c r="E2142" s="2">
        <f t="shared" si="199"/>
        <v>-8.3427553697672518E-3</v>
      </c>
      <c r="F2142" s="2">
        <f t="shared" si="197"/>
        <v>-1.1102328949820597E-2</v>
      </c>
      <c r="G2142" s="2">
        <f t="shared" si="195"/>
        <v>2.7595735800533452E-3</v>
      </c>
      <c r="H2142" s="2" t="str">
        <f t="shared" si="196"/>
        <v>Sell</v>
      </c>
    </row>
    <row r="2143" spans="1:8" ht="13.5" x14ac:dyDescent="0.25">
      <c r="A2143" s="3">
        <f>TITRES_STAT!B2146</f>
        <v>45426</v>
      </c>
      <c r="B2143" s="6">
        <f>TITRES_STAT!D2146</f>
        <v>0.73</v>
      </c>
      <c r="C2143" s="2">
        <f t="shared" si="198"/>
        <v>0.72394852753054195</v>
      </c>
      <c r="D2143" s="2">
        <f t="shared" si="200"/>
        <v>0.72941929014852569</v>
      </c>
      <c r="E2143" s="2">
        <f t="shared" si="199"/>
        <v>-5.4707626179837376E-3</v>
      </c>
      <c r="F2143" s="2">
        <f t="shared" si="197"/>
        <v>-9.9760156834532241E-3</v>
      </c>
      <c r="G2143" s="2">
        <f t="shared" si="195"/>
        <v>4.5052530654694865E-3</v>
      </c>
      <c r="H2143" s="2" t="str">
        <f t="shared" si="196"/>
        <v>Sell</v>
      </c>
    </row>
    <row r="2144" spans="1:8" ht="13.5" x14ac:dyDescent="0.25">
      <c r="A2144" s="3">
        <f>TITRES_STAT!B2147</f>
        <v>45427</v>
      </c>
      <c r="B2144" s="6">
        <f>TITRES_STAT!D2147</f>
        <v>0.73</v>
      </c>
      <c r="C2144" s="2">
        <f t="shared" si="198"/>
        <v>0.73103336944892017</v>
      </c>
      <c r="D2144" s="2">
        <f t="shared" si="200"/>
        <v>0.72946230569307935</v>
      </c>
      <c r="E2144" s="2">
        <f t="shared" si="199"/>
        <v>1.571063755840818E-3</v>
      </c>
      <c r="F2144" s="2">
        <f t="shared" si="197"/>
        <v>-7.6665997955944164E-3</v>
      </c>
      <c r="G2144" s="2">
        <f t="shared" si="195"/>
        <v>9.2376635514352344E-3</v>
      </c>
      <c r="H2144" s="2" t="str">
        <f t="shared" si="196"/>
        <v>Sell</v>
      </c>
    </row>
    <row r="2145" spans="1:8" ht="13.5" x14ac:dyDescent="0.25">
      <c r="A2145" s="3">
        <f>TITRES_STAT!B2148</f>
        <v>45428</v>
      </c>
      <c r="B2145" s="6">
        <f>TITRES_STAT!D2148</f>
        <v>0.73</v>
      </c>
      <c r="C2145" s="2">
        <f t="shared" si="198"/>
        <v>0.73702823568754783</v>
      </c>
      <c r="D2145" s="2">
        <f t="shared" si="200"/>
        <v>0.72950213490099935</v>
      </c>
      <c r="E2145" s="2">
        <f t="shared" si="199"/>
        <v>7.526100786548473E-3</v>
      </c>
      <c r="F2145" s="2">
        <f t="shared" si="197"/>
        <v>-4.6280596791658385E-3</v>
      </c>
      <c r="G2145" s="2">
        <f t="shared" si="195"/>
        <v>1.2154160465714312E-2</v>
      </c>
      <c r="H2145" s="2" t="str">
        <f t="shared" si="196"/>
        <v>Sell</v>
      </c>
    </row>
    <row r="2146" spans="1:8" ht="13.5" x14ac:dyDescent="0.25">
      <c r="A2146" s="3">
        <f>TITRES_STAT!B2149</f>
        <v>45429</v>
      </c>
      <c r="B2146" s="6">
        <f>TITRES_STAT!D2149</f>
        <v>0.73</v>
      </c>
      <c r="C2146" s="2">
        <f t="shared" si="198"/>
        <v>0.73902389173561744</v>
      </c>
      <c r="D2146" s="2">
        <f t="shared" si="200"/>
        <v>0.72953901379722164</v>
      </c>
      <c r="E2146" s="2">
        <f t="shared" si="199"/>
        <v>9.4848779383958082E-3</v>
      </c>
      <c r="F2146" s="2">
        <f t="shared" si="197"/>
        <v>-1.805472155653509E-3</v>
      </c>
      <c r="G2146" s="2">
        <f t="shared" si="195"/>
        <v>1.1290350094049318E-2</v>
      </c>
      <c r="H2146" s="2" t="str">
        <f t="shared" si="196"/>
        <v>Sell</v>
      </c>
    </row>
    <row r="2147" spans="1:8" ht="13.5" x14ac:dyDescent="0.25">
      <c r="A2147" s="3">
        <f>TITRES_STAT!B2150</f>
        <v>45432</v>
      </c>
      <c r="B2147" s="6">
        <f>TITRES_STAT!D2150</f>
        <v>0.74</v>
      </c>
      <c r="C2147" s="2">
        <f t="shared" si="198"/>
        <v>0.73763560069936862</v>
      </c>
      <c r="D2147" s="2">
        <f t="shared" si="200"/>
        <v>0.73031390166409405</v>
      </c>
      <c r="E2147" s="2">
        <f t="shared" si="199"/>
        <v>7.3216990352745759E-3</v>
      </c>
      <c r="F2147" s="2">
        <f t="shared" si="197"/>
        <v>1.9962082532107989E-5</v>
      </c>
      <c r="G2147" s="2">
        <f t="shared" si="195"/>
        <v>7.3017369527424679E-3</v>
      </c>
      <c r="H2147" s="2" t="str">
        <f t="shared" si="196"/>
        <v>Sell</v>
      </c>
    </row>
    <row r="2148" spans="1:8" ht="13.5" x14ac:dyDescent="0.25">
      <c r="A2148" s="3">
        <f>TITRES_STAT!B2151</f>
        <v>45433</v>
      </c>
      <c r="B2148" s="6">
        <f>TITRES_STAT!D2151</f>
        <v>0.74</v>
      </c>
      <c r="C2148" s="2">
        <f t="shared" si="198"/>
        <v>0.73492243136100421</v>
      </c>
      <c r="D2148" s="2">
        <f t="shared" si="200"/>
        <v>0.73103139042971665</v>
      </c>
      <c r="E2148" s="2">
        <f t="shared" si="199"/>
        <v>3.8910409312875593E-3</v>
      </c>
      <c r="F2148" s="2">
        <f t="shared" si="197"/>
        <v>7.941778522831983E-4</v>
      </c>
      <c r="G2148" s="2">
        <f t="shared" ref="G2148:G2211" si="201">E2148-F2148</f>
        <v>3.0968630790043613E-3</v>
      </c>
      <c r="H2148" s="2" t="str">
        <f t="shared" ref="H2148:H2211" si="202">IF(G2148&lt;0,"Hold","Sell")</f>
        <v>Sell</v>
      </c>
    </row>
    <row r="2149" spans="1:8" ht="13.5" x14ac:dyDescent="0.25">
      <c r="A2149" s="3">
        <f>TITRES_STAT!B2152</f>
        <v>45434</v>
      </c>
      <c r="B2149" s="6">
        <f>TITRES_STAT!D2152</f>
        <v>0.74</v>
      </c>
      <c r="C2149" s="2">
        <f t="shared" si="198"/>
        <v>0.73262667269008042</v>
      </c>
      <c r="D2149" s="2">
        <f t="shared" si="200"/>
        <v>0.73169573187936721</v>
      </c>
      <c r="E2149" s="2">
        <f t="shared" si="199"/>
        <v>9.3094081071321E-4</v>
      </c>
      <c r="F2149" s="2">
        <f t="shared" ref="F2149:F2212" si="203">(E2149*(2/(10)))+((1-(2/10))*F2148)</f>
        <v>8.2153044396920071E-4</v>
      </c>
      <c r="G2149" s="2">
        <f t="shared" si="201"/>
        <v>1.0941036674400929E-4</v>
      </c>
      <c r="H2149" s="2" t="str">
        <f t="shared" si="202"/>
        <v>Sell</v>
      </c>
    </row>
    <row r="2150" spans="1:8" ht="13.5" x14ac:dyDescent="0.25">
      <c r="A2150" s="3">
        <f>TITRES_STAT!B2153</f>
        <v>45435</v>
      </c>
      <c r="B2150" s="6">
        <f>TITRES_STAT!D2153</f>
        <v>0.73</v>
      </c>
      <c r="C2150" s="2">
        <f t="shared" si="198"/>
        <v>0.73068410766083725</v>
      </c>
      <c r="D2150" s="2">
        <f t="shared" si="200"/>
        <v>0.73157012211052519</v>
      </c>
      <c r="E2150" s="2">
        <f t="shared" si="199"/>
        <v>-8.8601444968794407E-4</v>
      </c>
      <c r="F2150" s="2">
        <f t="shared" si="203"/>
        <v>4.8002146523777177E-4</v>
      </c>
      <c r="G2150" s="2">
        <f t="shared" si="201"/>
        <v>-1.3660359149257157E-3</v>
      </c>
      <c r="H2150" s="2" t="str">
        <f t="shared" si="202"/>
        <v>Hold</v>
      </c>
    </row>
    <row r="2151" spans="1:8" ht="13.5" x14ac:dyDescent="0.25">
      <c r="A2151" s="3">
        <f>TITRES_STAT!B2154</f>
        <v>45436</v>
      </c>
      <c r="B2151" s="6">
        <f>TITRES_STAT!D2154</f>
        <v>0.73</v>
      </c>
      <c r="C2151" s="2">
        <f t="shared" si="198"/>
        <v>0.73211732186686229</v>
      </c>
      <c r="D2151" s="2">
        <f t="shared" si="200"/>
        <v>0.73145381676900478</v>
      </c>
      <c r="E2151" s="2">
        <f t="shared" si="199"/>
        <v>6.6350509785750855E-4</v>
      </c>
      <c r="F2151" s="2">
        <f t="shared" si="203"/>
        <v>5.1671819176171913E-4</v>
      </c>
      <c r="G2151" s="2">
        <f t="shared" si="201"/>
        <v>1.4678690609578942E-4</v>
      </c>
      <c r="H2151" s="2" t="str">
        <f t="shared" si="202"/>
        <v>Sell</v>
      </c>
    </row>
    <row r="2152" spans="1:8" ht="13.5" x14ac:dyDescent="0.25">
      <c r="A2152" s="3">
        <f>TITRES_STAT!B2155</f>
        <v>45439</v>
      </c>
      <c r="B2152" s="6">
        <f>TITRES_STAT!D2155</f>
        <v>0.73</v>
      </c>
      <c r="C2152" s="2">
        <f t="shared" si="198"/>
        <v>0.73333004157965265</v>
      </c>
      <c r="D2152" s="2">
        <f t="shared" si="200"/>
        <v>0.73134612663796739</v>
      </c>
      <c r="E2152" s="2">
        <f t="shared" si="199"/>
        <v>1.9839149416852608E-3</v>
      </c>
      <c r="F2152" s="2">
        <f t="shared" si="203"/>
        <v>8.101575417464276E-4</v>
      </c>
      <c r="G2152" s="2">
        <f t="shared" si="201"/>
        <v>1.1737573999388332E-3</v>
      </c>
      <c r="H2152" s="2" t="str">
        <f t="shared" si="202"/>
        <v>Sell</v>
      </c>
    </row>
    <row r="2153" spans="1:8" ht="13.5" x14ac:dyDescent="0.25">
      <c r="A2153" s="3">
        <f>TITRES_STAT!B2156</f>
        <v>45440</v>
      </c>
      <c r="B2153" s="6">
        <f>TITRES_STAT!D2156</f>
        <v>0.73</v>
      </c>
      <c r="C2153" s="2">
        <f t="shared" si="198"/>
        <v>0.73281772749047536</v>
      </c>
      <c r="D2153" s="2">
        <f t="shared" si="200"/>
        <v>0.73124641355367348</v>
      </c>
      <c r="E2153" s="2">
        <f t="shared" si="199"/>
        <v>1.5713139368018769E-3</v>
      </c>
      <c r="F2153" s="2">
        <f t="shared" si="203"/>
        <v>9.6238882075751751E-4</v>
      </c>
      <c r="G2153" s="2">
        <f t="shared" si="201"/>
        <v>6.0892511604435941E-4</v>
      </c>
      <c r="H2153" s="2" t="str">
        <f t="shared" si="202"/>
        <v>Sell</v>
      </c>
    </row>
    <row r="2154" spans="1:8" ht="13.5" x14ac:dyDescent="0.25">
      <c r="A2154" s="3">
        <f>TITRES_STAT!B2157</f>
        <v>45441</v>
      </c>
      <c r="B2154" s="6">
        <f>TITRES_STAT!D2157</f>
        <v>0.75</v>
      </c>
      <c r="C2154" s="2">
        <f t="shared" si="198"/>
        <v>0.73238423095347915</v>
      </c>
      <c r="D2154" s="2">
        <f t="shared" si="200"/>
        <v>0.73263556810525321</v>
      </c>
      <c r="E2154" s="2">
        <f t="shared" si="199"/>
        <v>-2.5133715177405591E-4</v>
      </c>
      <c r="F2154" s="2">
        <f t="shared" si="203"/>
        <v>7.1964362625120287E-4</v>
      </c>
      <c r="G2154" s="2">
        <f t="shared" si="201"/>
        <v>-9.7098077802525878E-4</v>
      </c>
      <c r="H2154" s="2" t="str">
        <f t="shared" si="202"/>
        <v>Hold</v>
      </c>
    </row>
    <row r="2155" spans="1:8" ht="13.5" x14ac:dyDescent="0.25">
      <c r="A2155" s="3">
        <f>TITRES_STAT!B2158</f>
        <v>45442</v>
      </c>
      <c r="B2155" s="6">
        <f>TITRES_STAT!D2158</f>
        <v>0.72</v>
      </c>
      <c r="C2155" s="2">
        <f t="shared" si="198"/>
        <v>0.73201742619140542</v>
      </c>
      <c r="D2155" s="2">
        <f t="shared" si="200"/>
        <v>0.73169960009745671</v>
      </c>
      <c r="E2155" s="2">
        <f t="shared" si="199"/>
        <v>3.178260939487032E-4</v>
      </c>
      <c r="F2155" s="2">
        <f t="shared" si="203"/>
        <v>6.3928011979070296E-4</v>
      </c>
      <c r="G2155" s="2">
        <f t="shared" si="201"/>
        <v>-3.2145402584199975E-4</v>
      </c>
      <c r="H2155" s="2" t="str">
        <f t="shared" si="202"/>
        <v>Hold</v>
      </c>
    </row>
    <row r="2156" spans="1:8" ht="13.5" x14ac:dyDescent="0.25">
      <c r="A2156" s="3">
        <f>TITRES_STAT!B2159</f>
        <v>45443</v>
      </c>
      <c r="B2156" s="6">
        <f>TITRES_STAT!D2159</f>
        <v>0.73</v>
      </c>
      <c r="C2156" s="2">
        <f t="shared" si="198"/>
        <v>0.73170705293118921</v>
      </c>
      <c r="D2156" s="2">
        <f t="shared" si="200"/>
        <v>0.73157370379394138</v>
      </c>
      <c r="E2156" s="2">
        <f t="shared" si="199"/>
        <v>1.3334913724782904E-4</v>
      </c>
      <c r="F2156" s="2">
        <f t="shared" si="203"/>
        <v>5.3809392328212817E-4</v>
      </c>
      <c r="G2156" s="2">
        <f t="shared" si="201"/>
        <v>-4.0474478603429913E-4</v>
      </c>
      <c r="H2156" s="2" t="str">
        <f t="shared" si="202"/>
        <v>Hold</v>
      </c>
    </row>
    <row r="2157" spans="1:8" ht="13.5" x14ac:dyDescent="0.25">
      <c r="A2157" s="3">
        <f>TITRES_STAT!B2160</f>
        <v>45446</v>
      </c>
      <c r="B2157" s="6">
        <f>TITRES_STAT!D2160</f>
        <v>0.7</v>
      </c>
      <c r="C2157" s="2">
        <f t="shared" si="198"/>
        <v>0.73298289094177549</v>
      </c>
      <c r="D2157" s="2">
        <f t="shared" si="200"/>
        <v>0.729234910920316</v>
      </c>
      <c r="E2157" s="2">
        <f t="shared" si="199"/>
        <v>3.7479800214594849E-3</v>
      </c>
      <c r="F2157" s="2">
        <f t="shared" si="203"/>
        <v>1.1800711429175996E-3</v>
      </c>
      <c r="G2157" s="2">
        <f t="shared" si="201"/>
        <v>2.5679088785418853E-3</v>
      </c>
      <c r="H2157" s="2" t="str">
        <f t="shared" si="202"/>
        <v>Sell</v>
      </c>
    </row>
    <row r="2158" spans="1:8" ht="13.5" x14ac:dyDescent="0.25">
      <c r="A2158" s="3">
        <f>TITRES_STAT!B2161</f>
        <v>45447</v>
      </c>
      <c r="B2158" s="6">
        <f>TITRES_STAT!D2161</f>
        <v>0.71</v>
      </c>
      <c r="C2158" s="2">
        <f t="shared" si="198"/>
        <v>0.73406244618150229</v>
      </c>
      <c r="D2158" s="2">
        <f t="shared" si="200"/>
        <v>0.72781010270399638</v>
      </c>
      <c r="E2158" s="2">
        <f t="shared" si="199"/>
        <v>6.2523434775059172E-3</v>
      </c>
      <c r="F2158" s="2">
        <f t="shared" si="203"/>
        <v>2.1945256098352631E-3</v>
      </c>
      <c r="G2158" s="2">
        <f t="shared" si="201"/>
        <v>4.0578178676706541E-3</v>
      </c>
      <c r="H2158" s="2" t="str">
        <f t="shared" si="202"/>
        <v>Sell</v>
      </c>
    </row>
    <row r="2159" spans="1:8" ht="13.5" x14ac:dyDescent="0.25">
      <c r="A2159" s="3">
        <f>TITRES_STAT!B2162</f>
        <v>45448</v>
      </c>
      <c r="B2159" s="6">
        <f>TITRES_STAT!D2162</f>
        <v>0.71</v>
      </c>
      <c r="C2159" s="2">
        <f t="shared" si="198"/>
        <v>0.73497591599973267</v>
      </c>
      <c r="D2159" s="2">
        <f t="shared" si="200"/>
        <v>0.72649083583703378</v>
      </c>
      <c r="E2159" s="2">
        <f t="shared" si="199"/>
        <v>8.4850801626988881E-3</v>
      </c>
      <c r="F2159" s="2">
        <f t="shared" si="203"/>
        <v>3.4526365204079882E-3</v>
      </c>
      <c r="G2159" s="2">
        <f t="shared" si="201"/>
        <v>5.0324436422909003E-3</v>
      </c>
      <c r="H2159" s="2" t="str">
        <f t="shared" si="202"/>
        <v>Sell</v>
      </c>
    </row>
    <row r="2160" spans="1:8" ht="13.5" x14ac:dyDescent="0.25">
      <c r="A2160" s="3">
        <f>TITRES_STAT!B2163</f>
        <v>45449</v>
      </c>
      <c r="B2160" s="6">
        <f>TITRES_STAT!D2163</f>
        <v>0.71</v>
      </c>
      <c r="C2160" s="2">
        <f t="shared" si="198"/>
        <v>0.73421039046131231</v>
      </c>
      <c r="D2160" s="2">
        <f t="shared" si="200"/>
        <v>0.72526929244169802</v>
      </c>
      <c r="E2160" s="2">
        <f t="shared" si="199"/>
        <v>8.9410980196142908E-3</v>
      </c>
      <c r="F2160" s="2">
        <f t="shared" si="203"/>
        <v>4.5503288202492489E-3</v>
      </c>
      <c r="G2160" s="2">
        <f t="shared" si="201"/>
        <v>4.3907691993650419E-3</v>
      </c>
      <c r="H2160" s="2" t="str">
        <f t="shared" si="202"/>
        <v>Sell</v>
      </c>
    </row>
    <row r="2161" spans="1:8" ht="13.5" x14ac:dyDescent="0.25">
      <c r="A2161" s="3">
        <f>TITRES_STAT!B2164</f>
        <v>45450</v>
      </c>
      <c r="B2161" s="6">
        <f>TITRES_STAT!D2164</f>
        <v>0.7</v>
      </c>
      <c r="C2161" s="2">
        <f t="shared" si="198"/>
        <v>0.73356263808264888</v>
      </c>
      <c r="D2161" s="2">
        <f t="shared" si="200"/>
        <v>0.72339749300157219</v>
      </c>
      <c r="E2161" s="2">
        <f t="shared" si="199"/>
        <v>1.0165145081076687E-2</v>
      </c>
      <c r="F2161" s="2">
        <f t="shared" si="203"/>
        <v>5.6732920724147373E-3</v>
      </c>
      <c r="G2161" s="2">
        <f t="shared" si="201"/>
        <v>4.4918530086619501E-3</v>
      </c>
      <c r="H2161" s="2" t="str">
        <f t="shared" si="202"/>
        <v>Sell</v>
      </c>
    </row>
    <row r="2162" spans="1:8" ht="13.5" x14ac:dyDescent="0.25">
      <c r="A2162" s="3">
        <f>TITRES_STAT!B2165</f>
        <v>45453</v>
      </c>
      <c r="B2162" s="6">
        <f>TITRES_STAT!D2165</f>
        <v>0.7</v>
      </c>
      <c r="C2162" s="2">
        <f t="shared" si="198"/>
        <v>0.73301453991608756</v>
      </c>
      <c r="D2162" s="2">
        <f t="shared" si="200"/>
        <v>0.72166434537182611</v>
      </c>
      <c r="E2162" s="2">
        <f t="shared" si="199"/>
        <v>1.1350194544261449E-2</v>
      </c>
      <c r="F2162" s="2">
        <f t="shared" si="203"/>
        <v>6.8086725667840797E-3</v>
      </c>
      <c r="G2162" s="2">
        <f t="shared" si="201"/>
        <v>4.5415219774773696E-3</v>
      </c>
      <c r="H2162" s="2" t="str">
        <f t="shared" si="202"/>
        <v>Sell</v>
      </c>
    </row>
    <row r="2163" spans="1:8" ht="13.5" x14ac:dyDescent="0.25">
      <c r="A2163" s="3">
        <f>TITRES_STAT!B2166</f>
        <v>45454</v>
      </c>
      <c r="B2163" s="6">
        <f>TITRES_STAT!D2166</f>
        <v>0.68</v>
      </c>
      <c r="C2163" s="2">
        <f t="shared" si="198"/>
        <v>0.73255076454438184</v>
      </c>
      <c r="D2163" s="2">
        <f t="shared" si="200"/>
        <v>0.7185780975665057</v>
      </c>
      <c r="E2163" s="2">
        <f t="shared" si="199"/>
        <v>1.3972666977876136E-2</v>
      </c>
      <c r="F2163" s="2">
        <f t="shared" si="203"/>
        <v>8.2414714490024917E-3</v>
      </c>
      <c r="G2163" s="2">
        <f t="shared" si="201"/>
        <v>5.7311955288736442E-3</v>
      </c>
      <c r="H2163" s="2" t="str">
        <f t="shared" si="202"/>
        <v>Sell</v>
      </c>
    </row>
    <row r="2164" spans="1:8" ht="13.5" x14ac:dyDescent="0.25">
      <c r="A2164" s="3">
        <f>TITRES_STAT!B2167</f>
        <v>45455</v>
      </c>
      <c r="B2164" s="6">
        <f>TITRES_STAT!D2167</f>
        <v>0.7</v>
      </c>
      <c r="C2164" s="2">
        <f t="shared" si="198"/>
        <v>0.73523526230678471</v>
      </c>
      <c r="D2164" s="2">
        <f t="shared" si="200"/>
        <v>0.71720194219120892</v>
      </c>
      <c r="E2164" s="2">
        <f t="shared" si="199"/>
        <v>1.8033320115575791E-2</v>
      </c>
      <c r="F2164" s="2">
        <f t="shared" si="203"/>
        <v>1.0199841182317152E-2</v>
      </c>
      <c r="G2164" s="2">
        <f t="shared" si="201"/>
        <v>7.8334789332586384E-3</v>
      </c>
      <c r="H2164" s="2" t="str">
        <f t="shared" si="202"/>
        <v>Sell</v>
      </c>
    </row>
    <row r="2165" spans="1:8" ht="13.5" x14ac:dyDescent="0.25">
      <c r="A2165" s="3">
        <f>TITRES_STAT!B2168</f>
        <v>45456</v>
      </c>
      <c r="B2165" s="6">
        <f>TITRES_STAT!D2168</f>
        <v>0.7</v>
      </c>
      <c r="C2165" s="2">
        <f t="shared" si="198"/>
        <v>0.73289137579804853</v>
      </c>
      <c r="D2165" s="2">
        <f t="shared" si="200"/>
        <v>0.71592772425111939</v>
      </c>
      <c r="E2165" s="2">
        <f t="shared" si="199"/>
        <v>1.6963651546929137E-2</v>
      </c>
      <c r="F2165" s="2">
        <f t="shared" si="203"/>
        <v>1.155260325523955E-2</v>
      </c>
      <c r="G2165" s="2">
        <f t="shared" si="201"/>
        <v>5.4110482916895873E-3</v>
      </c>
      <c r="H2165" s="2" t="str">
        <f t="shared" si="202"/>
        <v>Sell</v>
      </c>
    </row>
    <row r="2166" spans="1:8" ht="13.5" x14ac:dyDescent="0.25">
      <c r="A2166" s="3">
        <f>TITRES_STAT!B2169</f>
        <v>45457</v>
      </c>
      <c r="B2166" s="6">
        <f>TITRES_STAT!D2169</f>
        <v>0.73</v>
      </c>
      <c r="C2166" s="2">
        <f t="shared" si="198"/>
        <v>0.73244654875219495</v>
      </c>
      <c r="D2166" s="2">
        <f t="shared" si="200"/>
        <v>0.71697011504733277</v>
      </c>
      <c r="E2166" s="2">
        <f t="shared" si="199"/>
        <v>1.547643370486218E-2</v>
      </c>
      <c r="F2166" s="2">
        <f t="shared" si="203"/>
        <v>1.2337369345164075E-2</v>
      </c>
      <c r="G2166" s="2">
        <f t="shared" si="201"/>
        <v>3.1390643596981051E-3</v>
      </c>
      <c r="H2166" s="2" t="str">
        <f t="shared" si="202"/>
        <v>Sell</v>
      </c>
    </row>
    <row r="2167" spans="1:8" ht="13.5" x14ac:dyDescent="0.25">
      <c r="A2167" s="3">
        <f>TITRES_STAT!B2170</f>
        <v>45461</v>
      </c>
      <c r="B2167" s="6">
        <f>TITRES_STAT!D2170</f>
        <v>0.7</v>
      </c>
      <c r="C2167" s="2">
        <f t="shared" si="198"/>
        <v>0.72745477202108799</v>
      </c>
      <c r="D2167" s="2">
        <f t="shared" si="200"/>
        <v>0.71571306948827107</v>
      </c>
      <c r="E2167" s="2">
        <f t="shared" si="199"/>
        <v>1.1741702532816922E-2</v>
      </c>
      <c r="F2167" s="2">
        <f t="shared" si="203"/>
        <v>1.2218235982694645E-2</v>
      </c>
      <c r="G2167" s="2">
        <f t="shared" si="201"/>
        <v>-4.7653344987772309E-4</v>
      </c>
      <c r="H2167" s="2" t="str">
        <f t="shared" si="202"/>
        <v>Hold</v>
      </c>
    </row>
    <row r="2168" spans="1:8" ht="13.5" x14ac:dyDescent="0.25">
      <c r="A2168" s="3">
        <f>TITRES_STAT!B2171</f>
        <v>45462</v>
      </c>
      <c r="B2168" s="6">
        <f>TITRES_STAT!D2171</f>
        <v>0.7</v>
      </c>
      <c r="C2168" s="2">
        <f t="shared" si="198"/>
        <v>0.72476942247938214</v>
      </c>
      <c r="D2168" s="2">
        <f t="shared" si="200"/>
        <v>0.71454913841506573</v>
      </c>
      <c r="E2168" s="2">
        <f t="shared" si="199"/>
        <v>1.0220284064316409E-2</v>
      </c>
      <c r="F2168" s="2">
        <f t="shared" si="203"/>
        <v>1.1818645599019E-2</v>
      </c>
      <c r="G2168" s="2">
        <f t="shared" si="201"/>
        <v>-1.5983615347025908E-3</v>
      </c>
      <c r="H2168" s="2" t="str">
        <f t="shared" si="202"/>
        <v>Hold</v>
      </c>
    </row>
    <row r="2169" spans="1:8" ht="13.5" x14ac:dyDescent="0.25">
      <c r="A2169" s="3">
        <f>TITRES_STAT!B2172</f>
        <v>45463</v>
      </c>
      <c r="B2169" s="6">
        <f>TITRES_STAT!D2172</f>
        <v>0.7</v>
      </c>
      <c r="C2169" s="2">
        <f t="shared" si="198"/>
        <v>0.72249720363640024</v>
      </c>
      <c r="D2169" s="2">
        <f t="shared" si="200"/>
        <v>0.71347142445839418</v>
      </c>
      <c r="E2169" s="2">
        <f t="shared" si="199"/>
        <v>9.0257791780060659E-3</v>
      </c>
      <c r="F2169" s="2">
        <f t="shared" si="203"/>
        <v>1.1260072314816415E-2</v>
      </c>
      <c r="G2169" s="2">
        <f t="shared" si="201"/>
        <v>-2.2342931368103496E-3</v>
      </c>
      <c r="H2169" s="2" t="str">
        <f t="shared" si="202"/>
        <v>Hold</v>
      </c>
    </row>
    <row r="2170" spans="1:8" ht="13.5" x14ac:dyDescent="0.25">
      <c r="A2170" s="3">
        <f>TITRES_STAT!B2173</f>
        <v>45464</v>
      </c>
      <c r="B2170" s="6">
        <f>TITRES_STAT!D2173</f>
        <v>0.7</v>
      </c>
      <c r="C2170" s="2">
        <f t="shared" si="198"/>
        <v>0.7205745569231079</v>
      </c>
      <c r="D2170" s="2">
        <f t="shared" si="200"/>
        <v>0.7124735411651798</v>
      </c>
      <c r="E2170" s="2">
        <f t="shared" si="199"/>
        <v>8.1010157579280984E-3</v>
      </c>
      <c r="F2170" s="2">
        <f t="shared" si="203"/>
        <v>1.0628261003438753E-2</v>
      </c>
      <c r="G2170" s="2">
        <f t="shared" si="201"/>
        <v>-2.5272452455106544E-3</v>
      </c>
      <c r="H2170" s="2" t="str">
        <f t="shared" si="202"/>
        <v>Hold</v>
      </c>
    </row>
    <row r="2171" spans="1:8" ht="13.5" x14ac:dyDescent="0.25">
      <c r="A2171" s="3">
        <f>TITRES_STAT!B2174</f>
        <v>45467</v>
      </c>
      <c r="B2171" s="6">
        <f>TITRES_STAT!D2174</f>
        <v>0.69</v>
      </c>
      <c r="C2171" s="2">
        <f t="shared" si="198"/>
        <v>0.71740924047339893</v>
      </c>
      <c r="D2171" s="2">
        <f t="shared" si="200"/>
        <v>0.71080883441220355</v>
      </c>
      <c r="E2171" s="2">
        <f t="shared" si="199"/>
        <v>6.6004060611953852E-3</v>
      </c>
      <c r="F2171" s="2">
        <f t="shared" si="203"/>
        <v>9.8226900149900806E-3</v>
      </c>
      <c r="G2171" s="2">
        <f t="shared" si="201"/>
        <v>-3.2222839537946954E-3</v>
      </c>
      <c r="H2171" s="2" t="str">
        <f t="shared" si="202"/>
        <v>Hold</v>
      </c>
    </row>
    <row r="2172" spans="1:8" ht="13.5" x14ac:dyDescent="0.25">
      <c r="A2172" s="3">
        <f>TITRES_STAT!B2175</f>
        <v>45468</v>
      </c>
      <c r="B2172" s="6">
        <f>TITRES_STAT!D2175</f>
        <v>0.72</v>
      </c>
      <c r="C2172" s="2">
        <f t="shared" si="198"/>
        <v>0.71473089578518367</v>
      </c>
      <c r="D2172" s="2">
        <f t="shared" si="200"/>
        <v>0.71148966149278103</v>
      </c>
      <c r="E2172" s="2">
        <f t="shared" si="199"/>
        <v>3.2412342924026394E-3</v>
      </c>
      <c r="F2172" s="2">
        <f t="shared" si="203"/>
        <v>8.5063988704725934E-3</v>
      </c>
      <c r="G2172" s="2">
        <f t="shared" si="201"/>
        <v>-5.265164578069954E-3</v>
      </c>
      <c r="H2172" s="2" t="str">
        <f t="shared" si="202"/>
        <v>Hold</v>
      </c>
    </row>
    <row r="2173" spans="1:8" ht="13.5" x14ac:dyDescent="0.25">
      <c r="A2173" s="3">
        <f>TITRES_STAT!B2176</f>
        <v>45469</v>
      </c>
      <c r="B2173" s="6">
        <f>TITRES_STAT!D2176</f>
        <v>0.71</v>
      </c>
      <c r="C2173" s="2">
        <f t="shared" si="198"/>
        <v>0.70938768104900163</v>
      </c>
      <c r="D2173" s="2">
        <f t="shared" si="200"/>
        <v>0.71137931619701955</v>
      </c>
      <c r="E2173" s="2">
        <f t="shared" si="199"/>
        <v>-1.9916351480179229E-3</v>
      </c>
      <c r="F2173" s="2">
        <f t="shared" si="203"/>
        <v>6.4067920667744901E-3</v>
      </c>
      <c r="G2173" s="2">
        <f t="shared" si="201"/>
        <v>-8.398427214792413E-3</v>
      </c>
      <c r="H2173" s="2" t="str">
        <f t="shared" si="202"/>
        <v>Hold</v>
      </c>
    </row>
    <row r="2174" spans="1:8" ht="13.5" x14ac:dyDescent="0.25">
      <c r="A2174" s="3">
        <f>TITRES_STAT!B2177</f>
        <v>45470</v>
      </c>
      <c r="B2174" s="6">
        <f>TITRES_STAT!D2177</f>
        <v>0.71</v>
      </c>
      <c r="C2174" s="2">
        <f t="shared" si="198"/>
        <v>0.70794342242607833</v>
      </c>
      <c r="D2174" s="2">
        <f t="shared" si="200"/>
        <v>0.71127714462686997</v>
      </c>
      <c r="E2174" s="2">
        <f t="shared" si="199"/>
        <v>-3.3337222007916445E-3</v>
      </c>
      <c r="F2174" s="2">
        <f t="shared" si="203"/>
        <v>4.4586892132612629E-3</v>
      </c>
      <c r="G2174" s="2">
        <f t="shared" si="201"/>
        <v>-7.7924114140529074E-3</v>
      </c>
      <c r="H2174" s="2" t="str">
        <f t="shared" si="202"/>
        <v>Hold</v>
      </c>
    </row>
    <row r="2175" spans="1:8" ht="13.5" x14ac:dyDescent="0.25">
      <c r="A2175" s="3">
        <f>TITRES_STAT!B2178</f>
        <v>45471</v>
      </c>
      <c r="B2175" s="6">
        <f>TITRES_STAT!D2178</f>
        <v>0.72</v>
      </c>
      <c r="C2175" s="2">
        <f t="shared" si="198"/>
        <v>0.7067213574374509</v>
      </c>
      <c r="D2175" s="2">
        <f t="shared" si="200"/>
        <v>0.71192328206191668</v>
      </c>
      <c r="E2175" s="2">
        <f t="shared" si="199"/>
        <v>-5.2019246244657813E-3</v>
      </c>
      <c r="F2175" s="2">
        <f t="shared" si="203"/>
        <v>2.526566445715854E-3</v>
      </c>
      <c r="G2175" s="2">
        <f t="shared" si="201"/>
        <v>-7.7284910701816353E-3</v>
      </c>
      <c r="H2175" s="2" t="str">
        <f t="shared" si="202"/>
        <v>Hold</v>
      </c>
    </row>
    <row r="2176" spans="1:8" ht="13.5" x14ac:dyDescent="0.25">
      <c r="A2176" s="3">
        <f>TITRES_STAT!B2179</f>
        <v>45474</v>
      </c>
      <c r="B2176" s="6">
        <f>TITRES_STAT!D2179</f>
        <v>0.71</v>
      </c>
      <c r="C2176" s="2">
        <f t="shared" si="198"/>
        <v>0.71030268706245847</v>
      </c>
      <c r="D2176" s="2">
        <f t="shared" si="200"/>
        <v>0.71178081672399696</v>
      </c>
      <c r="E2176" s="2">
        <f t="shared" si="199"/>
        <v>-1.4781296615384854E-3</v>
      </c>
      <c r="F2176" s="2">
        <f t="shared" si="203"/>
        <v>1.7256272242649863E-3</v>
      </c>
      <c r="G2176" s="2">
        <f t="shared" si="201"/>
        <v>-3.2037568858034717E-3</v>
      </c>
      <c r="H2176" s="2" t="str">
        <f t="shared" si="202"/>
        <v>Hold</v>
      </c>
    </row>
    <row r="2177" spans="1:8" ht="13.5" x14ac:dyDescent="0.25">
      <c r="A2177" s="3">
        <f>TITRES_STAT!B2180</f>
        <v>45475</v>
      </c>
      <c r="B2177" s="6">
        <f>TITRES_STAT!D2180</f>
        <v>0.71</v>
      </c>
      <c r="C2177" s="2">
        <f t="shared" si="198"/>
        <v>0.70871765828361877</v>
      </c>
      <c r="D2177" s="2">
        <f t="shared" si="200"/>
        <v>0.71164890437407136</v>
      </c>
      <c r="E2177" s="2">
        <f t="shared" si="199"/>
        <v>-2.9312460904525883E-3</v>
      </c>
      <c r="F2177" s="2">
        <f t="shared" si="203"/>
        <v>7.9425256132147136E-4</v>
      </c>
      <c r="G2177" s="2">
        <f t="shared" si="201"/>
        <v>-3.7254986517740599E-3</v>
      </c>
      <c r="H2177" s="2" t="str">
        <f t="shared" si="202"/>
        <v>Hold</v>
      </c>
    </row>
    <row r="2178" spans="1:8" ht="13.5" x14ac:dyDescent="0.25">
      <c r="A2178" s="3">
        <f>TITRES_STAT!B2181</f>
        <v>45476</v>
      </c>
      <c r="B2178" s="6">
        <f>TITRES_STAT!D2181</f>
        <v>0.73</v>
      </c>
      <c r="C2178" s="2">
        <f t="shared" si="198"/>
        <v>0.70737648008613885</v>
      </c>
      <c r="D2178" s="2">
        <f t="shared" si="200"/>
        <v>0.71300824479080682</v>
      </c>
      <c r="E2178" s="2">
        <f t="shared" si="199"/>
        <v>-5.6317647046679742E-3</v>
      </c>
      <c r="F2178" s="2">
        <f t="shared" si="203"/>
        <v>-4.9095089187641775E-4</v>
      </c>
      <c r="G2178" s="2">
        <f t="shared" si="201"/>
        <v>-5.1408138127915564E-3</v>
      </c>
      <c r="H2178" s="2" t="str">
        <f t="shared" si="202"/>
        <v>Hold</v>
      </c>
    </row>
    <row r="2179" spans="1:8" ht="13.5" x14ac:dyDescent="0.25">
      <c r="A2179" s="3">
        <f>TITRES_STAT!B2182</f>
        <v>45477</v>
      </c>
      <c r="B2179" s="6">
        <f>TITRES_STAT!D2182</f>
        <v>0.72</v>
      </c>
      <c r="C2179" s="2">
        <f t="shared" si="198"/>
        <v>0.70624163699596365</v>
      </c>
      <c r="D2179" s="2">
        <f t="shared" si="200"/>
        <v>0.71352615258408036</v>
      </c>
      <c r="E2179" s="2">
        <f t="shared" si="199"/>
        <v>-7.2845155881167134E-3</v>
      </c>
      <c r="F2179" s="2">
        <f t="shared" si="203"/>
        <v>-1.8496638311244771E-3</v>
      </c>
      <c r="G2179" s="2">
        <f t="shared" si="201"/>
        <v>-5.4348517569922363E-3</v>
      </c>
      <c r="H2179" s="2" t="str">
        <f t="shared" si="202"/>
        <v>Hold</v>
      </c>
    </row>
    <row r="2180" spans="1:8" ht="13.5" x14ac:dyDescent="0.25">
      <c r="A2180" s="3">
        <f>TITRES_STAT!B2183</f>
        <v>45478</v>
      </c>
      <c r="B2180" s="6">
        <f>TITRES_STAT!D2183</f>
        <v>0.73</v>
      </c>
      <c r="C2180" s="2">
        <f t="shared" si="198"/>
        <v>0.70528138515043071</v>
      </c>
      <c r="D2180" s="2">
        <f t="shared" si="200"/>
        <v>0.71474643757785217</v>
      </c>
      <c r="E2180" s="2">
        <f t="shared" si="199"/>
        <v>-9.4650524274214609E-3</v>
      </c>
      <c r="F2180" s="2">
        <f t="shared" si="203"/>
        <v>-3.3727415503838742E-3</v>
      </c>
      <c r="G2180" s="2">
        <f t="shared" si="201"/>
        <v>-6.0923108770375867E-3</v>
      </c>
      <c r="H2180" s="2" t="str">
        <f t="shared" si="202"/>
        <v>Hold</v>
      </c>
    </row>
    <row r="2181" spans="1:8" ht="13.5" x14ac:dyDescent="0.25">
      <c r="A2181" s="3">
        <f>TITRES_STAT!B2184</f>
        <v>45481</v>
      </c>
      <c r="B2181" s="6">
        <f>TITRES_STAT!D2184</f>
        <v>0.72</v>
      </c>
      <c r="C2181" s="2">
        <f t="shared" si="198"/>
        <v>0.70293040281959518</v>
      </c>
      <c r="D2181" s="2">
        <f t="shared" si="200"/>
        <v>0.71513559034986318</v>
      </c>
      <c r="E2181" s="2">
        <f t="shared" si="199"/>
        <v>-1.2205187530268002E-2</v>
      </c>
      <c r="F2181" s="2">
        <f t="shared" si="203"/>
        <v>-5.1392307463607005E-3</v>
      </c>
      <c r="G2181" s="2">
        <f t="shared" si="201"/>
        <v>-7.0659567839073019E-3</v>
      </c>
      <c r="H2181" s="2" t="str">
        <f t="shared" si="202"/>
        <v>Hold</v>
      </c>
    </row>
    <row r="2182" spans="1:8" ht="13.5" x14ac:dyDescent="0.25">
      <c r="A2182" s="3">
        <f>TITRES_STAT!B2185</f>
        <v>45482</v>
      </c>
      <c r="B2182" s="6">
        <f>TITRES_STAT!D2185</f>
        <v>0.73</v>
      </c>
      <c r="C2182" s="2">
        <f t="shared" si="198"/>
        <v>0.70555649469350357</v>
      </c>
      <c r="D2182" s="2">
        <f t="shared" si="200"/>
        <v>0.71623665773135481</v>
      </c>
      <c r="E2182" s="2">
        <f t="shared" si="199"/>
        <v>-1.0680163037851242E-2</v>
      </c>
      <c r="F2182" s="2">
        <f t="shared" si="203"/>
        <v>-6.2474172046588089E-3</v>
      </c>
      <c r="G2182" s="2">
        <f t="shared" si="201"/>
        <v>-4.4327458331924335E-3</v>
      </c>
      <c r="H2182" s="2" t="str">
        <f t="shared" si="202"/>
        <v>Hold</v>
      </c>
    </row>
    <row r="2183" spans="1:8" ht="13.5" x14ac:dyDescent="0.25">
      <c r="A2183" s="3">
        <f>TITRES_STAT!B2186</f>
        <v>45483</v>
      </c>
      <c r="B2183" s="6">
        <f>TITRES_STAT!D2186</f>
        <v>0.71</v>
      </c>
      <c r="C2183" s="2">
        <f t="shared" si="198"/>
        <v>0.706240110894503</v>
      </c>
      <c r="D2183" s="2">
        <f t="shared" si="200"/>
        <v>0.7157746830845878</v>
      </c>
      <c r="E2183" s="2">
        <f t="shared" si="199"/>
        <v>-9.5345721900848002E-3</v>
      </c>
      <c r="F2183" s="2">
        <f t="shared" si="203"/>
        <v>-6.9048482017440077E-3</v>
      </c>
      <c r="G2183" s="2">
        <f t="shared" si="201"/>
        <v>-2.6297239883407925E-3</v>
      </c>
      <c r="H2183" s="2" t="str">
        <f t="shared" si="202"/>
        <v>Hold</v>
      </c>
    </row>
    <row r="2184" spans="1:8" ht="13.5" x14ac:dyDescent="0.25">
      <c r="A2184" s="3">
        <f>TITRES_STAT!B2187</f>
        <v>45484</v>
      </c>
      <c r="B2184" s="6">
        <f>TITRES_STAT!D2187</f>
        <v>0.71</v>
      </c>
      <c r="C2184" s="2">
        <f t="shared" si="198"/>
        <v>0.70681855537227178</v>
      </c>
      <c r="D2184" s="2">
        <f t="shared" si="200"/>
        <v>0.71534692878202577</v>
      </c>
      <c r="E2184" s="2">
        <f t="shared" si="199"/>
        <v>-8.5283734097539865E-3</v>
      </c>
      <c r="F2184" s="2">
        <f t="shared" si="203"/>
        <v>-7.2295532433460045E-3</v>
      </c>
      <c r="G2184" s="2">
        <f t="shared" si="201"/>
        <v>-1.298820166407982E-3</v>
      </c>
      <c r="H2184" s="2" t="str">
        <f t="shared" si="202"/>
        <v>Hold</v>
      </c>
    </row>
    <row r="2185" spans="1:8" ht="13.5" x14ac:dyDescent="0.25">
      <c r="A2185" s="3">
        <f>TITRES_STAT!B2188</f>
        <v>45485</v>
      </c>
      <c r="B2185" s="6">
        <f>TITRES_STAT!D2188</f>
        <v>0.72</v>
      </c>
      <c r="C2185" s="2">
        <f t="shared" si="198"/>
        <v>0.7088464699303838</v>
      </c>
      <c r="D2185" s="2">
        <f t="shared" si="200"/>
        <v>0.71569160072409799</v>
      </c>
      <c r="E2185" s="2">
        <f t="shared" si="199"/>
        <v>-6.8451307937141825E-3</v>
      </c>
      <c r="F2185" s="2">
        <f t="shared" si="203"/>
        <v>-7.1526687534196401E-3</v>
      </c>
      <c r="G2185" s="2">
        <f t="shared" si="201"/>
        <v>3.0753795970545755E-4</v>
      </c>
      <c r="H2185" s="2" t="str">
        <f t="shared" si="202"/>
        <v>Sell</v>
      </c>
    </row>
    <row r="2186" spans="1:8" ht="13.5" x14ac:dyDescent="0.25">
      <c r="A2186" s="3">
        <f>TITRES_STAT!B2189</f>
        <v>45488</v>
      </c>
      <c r="B2186" s="6">
        <f>TITRES_STAT!D2189</f>
        <v>0.73</v>
      </c>
      <c r="C2186" s="2">
        <f t="shared" si="198"/>
        <v>0.70902393609494019</v>
      </c>
      <c r="D2186" s="2">
        <f t="shared" si="200"/>
        <v>0.71675148215194251</v>
      </c>
      <c r="E2186" s="2">
        <f t="shared" si="199"/>
        <v>-7.7275460570023213E-3</v>
      </c>
      <c r="F2186" s="2">
        <f t="shared" si="203"/>
        <v>-7.2676442141361769E-3</v>
      </c>
      <c r="G2186" s="2">
        <f t="shared" si="201"/>
        <v>-4.5990184286614447E-4</v>
      </c>
      <c r="H2186" s="2" t="str">
        <f t="shared" si="202"/>
        <v>Hold</v>
      </c>
    </row>
    <row r="2187" spans="1:8" ht="13.5" x14ac:dyDescent="0.25">
      <c r="A2187" s="3">
        <f>TITRES_STAT!B2190</f>
        <v>45489</v>
      </c>
      <c r="B2187" s="6">
        <f>TITRES_STAT!D2190</f>
        <v>0.73</v>
      </c>
      <c r="C2187" s="2">
        <f t="shared" si="198"/>
        <v>0.70917409977264168</v>
      </c>
      <c r="D2187" s="2">
        <f t="shared" si="200"/>
        <v>0.71773285384439123</v>
      </c>
      <c r="E2187" s="2">
        <f t="shared" si="199"/>
        <v>-8.5587540717495525E-3</v>
      </c>
      <c r="F2187" s="2">
        <f t="shared" si="203"/>
        <v>-7.525866185658852E-3</v>
      </c>
      <c r="G2187" s="2">
        <f t="shared" si="201"/>
        <v>-1.0328878860907005E-3</v>
      </c>
      <c r="H2187" s="2" t="str">
        <f t="shared" si="202"/>
        <v>Hold</v>
      </c>
    </row>
    <row r="2188" spans="1:8" ht="13.5" x14ac:dyDescent="0.25">
      <c r="A2188" s="3">
        <f>TITRES_STAT!B2191</f>
        <v>45490</v>
      </c>
      <c r="B2188" s="6">
        <f>TITRES_STAT!D2191</f>
        <v>0.74</v>
      </c>
      <c r="C2188" s="2">
        <f t="shared" si="198"/>
        <v>0.71237808442300454</v>
      </c>
      <c r="D2188" s="2">
        <f t="shared" si="200"/>
        <v>0.71938227207813998</v>
      </c>
      <c r="E2188" s="2">
        <f t="shared" si="199"/>
        <v>-7.0041876551354409E-3</v>
      </c>
      <c r="F2188" s="2">
        <f t="shared" si="203"/>
        <v>-7.4215304795541698E-3</v>
      </c>
      <c r="G2188" s="2">
        <f t="shared" si="201"/>
        <v>4.1734282441872883E-4</v>
      </c>
      <c r="H2188" s="2" t="str">
        <f t="shared" si="202"/>
        <v>Sell</v>
      </c>
    </row>
    <row r="2189" spans="1:8" ht="13.5" x14ac:dyDescent="0.25">
      <c r="A2189" s="3">
        <f>TITRES_STAT!B2192</f>
        <v>45491</v>
      </c>
      <c r="B2189" s="6">
        <f>TITRES_STAT!D2192</f>
        <v>0.74</v>
      </c>
      <c r="C2189" s="2">
        <f t="shared" si="198"/>
        <v>0.71355068681946532</v>
      </c>
      <c r="D2189" s="2">
        <f t="shared" si="200"/>
        <v>0.72090951118346291</v>
      </c>
      <c r="E2189" s="2">
        <f t="shared" si="199"/>
        <v>-7.3588243639975959E-3</v>
      </c>
      <c r="F2189" s="2">
        <f t="shared" si="203"/>
        <v>-7.408989256442856E-3</v>
      </c>
      <c r="G2189" s="2">
        <f t="shared" si="201"/>
        <v>5.0164892445260165E-5</v>
      </c>
      <c r="H2189" s="2" t="str">
        <f t="shared" si="202"/>
        <v>Sell</v>
      </c>
    </row>
    <row r="2190" spans="1:8" ht="13.5" x14ac:dyDescent="0.25">
      <c r="A2190" s="3">
        <f>TITRES_STAT!B2193</f>
        <v>45492</v>
      </c>
      <c r="B2190" s="6">
        <f>TITRES_STAT!D2193</f>
        <v>0.75</v>
      </c>
      <c r="C2190" s="2">
        <f t="shared" si="198"/>
        <v>0.71608135038570142</v>
      </c>
      <c r="D2190" s="2">
        <f t="shared" si="200"/>
        <v>0.72306436220691017</v>
      </c>
      <c r="E2190" s="2">
        <f t="shared" si="199"/>
        <v>-6.9830118212087511E-3</v>
      </c>
      <c r="F2190" s="2">
        <f t="shared" si="203"/>
        <v>-7.323793769396035E-3</v>
      </c>
      <c r="G2190" s="2">
        <f t="shared" si="201"/>
        <v>3.4078194818728397E-4</v>
      </c>
      <c r="H2190" s="2" t="str">
        <f t="shared" si="202"/>
        <v>Sell</v>
      </c>
    </row>
    <row r="2191" spans="1:8" ht="13.5" x14ac:dyDescent="0.25">
      <c r="A2191" s="3">
        <f>TITRES_STAT!B2194</f>
        <v>45495</v>
      </c>
      <c r="B2191" s="6">
        <f>TITRES_STAT!D2194</f>
        <v>0.72</v>
      </c>
      <c r="C2191" s="2">
        <f t="shared" ref="C2191:C2254" si="204">$C$4*B2181+C2190*(1-$C$4)</f>
        <v>0.71668421955713191</v>
      </c>
      <c r="D2191" s="2">
        <f t="shared" si="200"/>
        <v>0.72283737241380575</v>
      </c>
      <c r="E2191" s="2">
        <f t="shared" si="199"/>
        <v>-6.153152856673838E-3</v>
      </c>
      <c r="F2191" s="2">
        <f t="shared" si="203"/>
        <v>-7.0896655868515962E-3</v>
      </c>
      <c r="G2191" s="2">
        <f t="shared" si="201"/>
        <v>9.3651273017775812E-4</v>
      </c>
      <c r="H2191" s="2" t="str">
        <f t="shared" si="202"/>
        <v>Sell</v>
      </c>
    </row>
    <row r="2192" spans="1:8" ht="13.5" x14ac:dyDescent="0.25">
      <c r="A2192" s="3">
        <f>TITRES_STAT!B2195</f>
        <v>45496</v>
      </c>
      <c r="B2192" s="6">
        <f>TITRES_STAT!D2195</f>
        <v>0.69</v>
      </c>
      <c r="C2192" s="2">
        <f t="shared" si="204"/>
        <v>0.71873280116372706</v>
      </c>
      <c r="D2192" s="2">
        <f t="shared" si="200"/>
        <v>0.72040497445722751</v>
      </c>
      <c r="E2192" s="2">
        <f t="shared" si="199"/>
        <v>-1.6721732935004452E-3</v>
      </c>
      <c r="F2192" s="2">
        <f t="shared" si="203"/>
        <v>-6.0061671281813663E-3</v>
      </c>
      <c r="G2192" s="2">
        <f t="shared" si="201"/>
        <v>4.3339938346809211E-3</v>
      </c>
      <c r="H2192" s="2" t="str">
        <f t="shared" si="202"/>
        <v>Sell</v>
      </c>
    </row>
    <row r="2193" spans="1:8" ht="13.5" x14ac:dyDescent="0.25">
      <c r="A2193" s="3">
        <f>TITRES_STAT!B2196</f>
        <v>45497</v>
      </c>
      <c r="B2193" s="6">
        <f>TITRES_STAT!D2196</f>
        <v>0.66</v>
      </c>
      <c r="C2193" s="2">
        <f t="shared" si="204"/>
        <v>0.71738929329238443</v>
      </c>
      <c r="D2193" s="2">
        <f t="shared" si="200"/>
        <v>0.71593053190484024</v>
      </c>
      <c r="E2193" s="2">
        <f t="shared" si="199"/>
        <v>1.458761387544194E-3</v>
      </c>
      <c r="F2193" s="2">
        <f t="shared" si="203"/>
        <v>-4.5131814250362542E-3</v>
      </c>
      <c r="G2193" s="2">
        <f t="shared" si="201"/>
        <v>5.9719428125804483E-3</v>
      </c>
      <c r="H2193" s="2" t="str">
        <f t="shared" si="202"/>
        <v>Sell</v>
      </c>
    </row>
    <row r="2194" spans="1:8" ht="13.5" x14ac:dyDescent="0.25">
      <c r="A2194" s="3">
        <f>TITRES_STAT!B2197</f>
        <v>45499</v>
      </c>
      <c r="B2194" s="6">
        <f>TITRES_STAT!D2197</f>
        <v>0.64</v>
      </c>
      <c r="C2194" s="2">
        <f t="shared" si="204"/>
        <v>0.71625247893970989</v>
      </c>
      <c r="D2194" s="2">
        <f t="shared" si="200"/>
        <v>0.71030604806003728</v>
      </c>
      <c r="E2194" s="2">
        <f t="shared" si="199"/>
        <v>5.9464308796726151E-3</v>
      </c>
      <c r="F2194" s="2">
        <f t="shared" si="203"/>
        <v>-2.4212589640944804E-3</v>
      </c>
      <c r="G2194" s="2">
        <f t="shared" si="201"/>
        <v>8.3676898437670955E-3</v>
      </c>
      <c r="H2194" s="2" t="str">
        <f t="shared" si="202"/>
        <v>Sell</v>
      </c>
    </row>
    <row r="2195" spans="1:8" ht="13.5" x14ac:dyDescent="0.25">
      <c r="A2195" s="3">
        <f>TITRES_STAT!B2198</f>
        <v>45502</v>
      </c>
      <c r="B2195" s="6">
        <f>TITRES_STAT!D2198</f>
        <v>0.62</v>
      </c>
      <c r="C2195" s="2">
        <f t="shared" si="204"/>
        <v>0.71682902064129295</v>
      </c>
      <c r="D2195" s="2">
        <f t="shared" si="200"/>
        <v>0.70361671116670121</v>
      </c>
      <c r="E2195" s="2">
        <f t="shared" si="199"/>
        <v>1.3212309474591732E-2</v>
      </c>
      <c r="F2195" s="2">
        <f t="shared" si="203"/>
        <v>7.0545472364276214E-4</v>
      </c>
      <c r="G2195" s="2">
        <f t="shared" si="201"/>
        <v>1.2506854750948971E-2</v>
      </c>
      <c r="H2195" s="2" t="str">
        <f t="shared" si="202"/>
        <v>Sell</v>
      </c>
    </row>
    <row r="2196" spans="1:8" ht="13.5" x14ac:dyDescent="0.25">
      <c r="A2196" s="3">
        <f>TITRES_STAT!B2199</f>
        <v>45503</v>
      </c>
      <c r="B2196" s="6">
        <f>TITRES_STAT!D2199</f>
        <v>0.6</v>
      </c>
      <c r="C2196" s="2">
        <f t="shared" si="204"/>
        <v>0.71885532515801709</v>
      </c>
      <c r="D2196" s="2">
        <f t="shared" si="200"/>
        <v>0.69594139922842702</v>
      </c>
      <c r="E2196" s="2">
        <f t="shared" si="199"/>
        <v>2.2913925929590073E-2</v>
      </c>
      <c r="F2196" s="2">
        <f t="shared" si="203"/>
        <v>5.1471489648322252E-3</v>
      </c>
      <c r="G2196" s="2">
        <f t="shared" si="201"/>
        <v>1.7766776964757848E-2</v>
      </c>
      <c r="H2196" s="2" t="str">
        <f t="shared" si="202"/>
        <v>Sell</v>
      </c>
    </row>
    <row r="2197" spans="1:8" ht="13.5" x14ac:dyDescent="0.25">
      <c r="A2197" s="3">
        <f>TITRES_STAT!B2200</f>
        <v>45504</v>
      </c>
      <c r="B2197" s="6">
        <f>TITRES_STAT!D2200</f>
        <v>0.62</v>
      </c>
      <c r="C2197" s="2">
        <f t="shared" si="204"/>
        <v>0.72056989051832221</v>
      </c>
      <c r="D2197" s="2">
        <f t="shared" si="200"/>
        <v>0.69031611039669172</v>
      </c>
      <c r="E2197" s="2">
        <f t="shared" si="199"/>
        <v>3.0253780121630491E-2</v>
      </c>
      <c r="F2197" s="2">
        <f t="shared" si="203"/>
        <v>1.0168475196191878E-2</v>
      </c>
      <c r="G2197" s="2">
        <f t="shared" si="201"/>
        <v>2.0085304925438613E-2</v>
      </c>
      <c r="H2197" s="2" t="str">
        <f t="shared" si="202"/>
        <v>Sell</v>
      </c>
    </row>
    <row r="2198" spans="1:8" ht="13.5" x14ac:dyDescent="0.25">
      <c r="A2198" s="3">
        <f>TITRES_STAT!B2201</f>
        <v>45505</v>
      </c>
      <c r="B2198" s="6">
        <f>TITRES_STAT!D2201</f>
        <v>0.64</v>
      </c>
      <c r="C2198" s="2">
        <f t="shared" si="204"/>
        <v>0.72355913813088801</v>
      </c>
      <c r="D2198" s="2">
        <f t="shared" si="200"/>
        <v>0.68658899110804794</v>
      </c>
      <c r="E2198" s="2">
        <f t="shared" si="199"/>
        <v>3.6970147022840072E-2</v>
      </c>
      <c r="F2198" s="2">
        <f t="shared" si="203"/>
        <v>1.5528809561521518E-2</v>
      </c>
      <c r="G2198" s="2">
        <f t="shared" si="201"/>
        <v>2.1441337461318554E-2</v>
      </c>
      <c r="H2198" s="2" t="str">
        <f t="shared" si="202"/>
        <v>Sell</v>
      </c>
    </row>
    <row r="2199" spans="1:8" ht="13.5" x14ac:dyDescent="0.25">
      <c r="A2199" s="3">
        <f>TITRES_STAT!B2202</f>
        <v>45506</v>
      </c>
      <c r="B2199" s="6">
        <f>TITRES_STAT!D2202</f>
        <v>0.64</v>
      </c>
      <c r="C2199" s="2">
        <f t="shared" si="204"/>
        <v>0.72608850149536674</v>
      </c>
      <c r="D2199" s="2">
        <f t="shared" si="200"/>
        <v>0.68313795472967409</v>
      </c>
      <c r="E2199" s="2">
        <f t="shared" si="199"/>
        <v>4.2950546765692654E-2</v>
      </c>
      <c r="F2199" s="2">
        <f t="shared" si="203"/>
        <v>2.1013157002355745E-2</v>
      </c>
      <c r="G2199" s="2">
        <f t="shared" si="201"/>
        <v>2.1937389763336909E-2</v>
      </c>
      <c r="H2199" s="2" t="str">
        <f t="shared" si="202"/>
        <v>Sell</v>
      </c>
    </row>
    <row r="2200" spans="1:8" ht="13.5" x14ac:dyDescent="0.25">
      <c r="A2200" s="3">
        <f>TITRES_STAT!B2203</f>
        <v>45509</v>
      </c>
      <c r="B2200" s="6">
        <f>TITRES_STAT!D2203</f>
        <v>0.62</v>
      </c>
      <c r="C2200" s="2">
        <f t="shared" si="204"/>
        <v>0.72976719357300268</v>
      </c>
      <c r="D2200" s="2">
        <f t="shared" si="200"/>
        <v>0.67846106919414273</v>
      </c>
      <c r="E2200" s="2">
        <f t="shared" si="199"/>
        <v>5.1306124378859952E-2</v>
      </c>
      <c r="F2200" s="2">
        <f t="shared" si="203"/>
        <v>2.7071750477656586E-2</v>
      </c>
      <c r="G2200" s="2">
        <f t="shared" si="201"/>
        <v>2.4234373901203365E-2</v>
      </c>
      <c r="H2200" s="2" t="str">
        <f t="shared" si="202"/>
        <v>Sell</v>
      </c>
    </row>
    <row r="2201" spans="1:8" ht="13.5" x14ac:dyDescent="0.25">
      <c r="A2201" s="3">
        <f>TITRES_STAT!B2204</f>
        <v>45510</v>
      </c>
      <c r="B2201" s="6">
        <f>TITRES_STAT!D2204</f>
        <v>0.6</v>
      </c>
      <c r="C2201" s="2">
        <f t="shared" si="204"/>
        <v>0.72826454840792532</v>
      </c>
      <c r="D2201" s="2">
        <f t="shared" si="200"/>
        <v>0.67264913814272476</v>
      </c>
      <c r="E2201" s="2">
        <f t="shared" si="199"/>
        <v>5.561541026520056E-2</v>
      </c>
      <c r="F2201" s="2">
        <f t="shared" si="203"/>
        <v>3.2780482435165383E-2</v>
      </c>
      <c r="G2201" s="2">
        <f t="shared" si="201"/>
        <v>2.2834927830035177E-2</v>
      </c>
      <c r="H2201" s="2" t="str">
        <f t="shared" si="202"/>
        <v>Sell</v>
      </c>
    </row>
    <row r="2202" spans="1:8" ht="13.5" x14ac:dyDescent="0.25">
      <c r="A2202" s="3">
        <f>TITRES_STAT!B2205</f>
        <v>45511</v>
      </c>
      <c r="B2202" s="6">
        <f>TITRES_STAT!D2205</f>
        <v>0.6</v>
      </c>
      <c r="C2202" s="2">
        <f t="shared" si="204"/>
        <v>0.72237769480670599</v>
      </c>
      <c r="D2202" s="2">
        <f t="shared" si="200"/>
        <v>0.66726772050252292</v>
      </c>
      <c r="E2202" s="2">
        <f t="shared" si="199"/>
        <v>5.5109974304183074E-2</v>
      </c>
      <c r="F2202" s="2">
        <f t="shared" si="203"/>
        <v>3.7246380808968922E-2</v>
      </c>
      <c r="G2202" s="2">
        <f t="shared" si="201"/>
        <v>1.7863593495214151E-2</v>
      </c>
      <c r="H2202" s="2" t="str">
        <f t="shared" si="202"/>
        <v>Sell</v>
      </c>
    </row>
    <row r="2203" spans="1:8" ht="13.5" x14ac:dyDescent="0.25">
      <c r="A2203" s="3">
        <f>TITRES_STAT!B2206</f>
        <v>45512</v>
      </c>
      <c r="B2203" s="6">
        <f>TITRES_STAT!D2206</f>
        <v>0.61</v>
      </c>
      <c r="C2203" s="2">
        <f t="shared" si="204"/>
        <v>0.71278112637490509</v>
      </c>
      <c r="D2203" s="2">
        <f t="shared" si="200"/>
        <v>0.66302566713196576</v>
      </c>
      <c r="E2203" s="2">
        <f t="shared" si="199"/>
        <v>4.9755459242939337E-2</v>
      </c>
      <c r="F2203" s="2">
        <f t="shared" si="203"/>
        <v>3.9748196495763007E-2</v>
      </c>
      <c r="G2203" s="2">
        <f t="shared" si="201"/>
        <v>1.0007262747176331E-2</v>
      </c>
      <c r="H2203" s="2" t="str">
        <f t="shared" si="202"/>
        <v>Sell</v>
      </c>
    </row>
    <row r="2204" spans="1:8" ht="13.5" x14ac:dyDescent="0.25">
      <c r="A2204" s="3">
        <f>TITRES_STAT!B2207</f>
        <v>45513</v>
      </c>
      <c r="B2204" s="6">
        <f>TITRES_STAT!D2207</f>
        <v>0.61</v>
      </c>
      <c r="C2204" s="2">
        <f t="shared" si="204"/>
        <v>0.70158403000953506</v>
      </c>
      <c r="D2204" s="2">
        <f t="shared" si="200"/>
        <v>0.65909783993700533</v>
      </c>
      <c r="E2204" s="2">
        <f t="shared" ref="E2204:E2267" si="205">C2204-D2204</f>
        <v>4.2486190072529739E-2</v>
      </c>
      <c r="F2204" s="2">
        <f t="shared" si="203"/>
        <v>4.0295795211116356E-2</v>
      </c>
      <c r="G2204" s="2">
        <f t="shared" si="201"/>
        <v>2.1903948614133834E-3</v>
      </c>
      <c r="H2204" s="2" t="str">
        <f t="shared" si="202"/>
        <v>Sell</v>
      </c>
    </row>
    <row r="2205" spans="1:8" ht="13.5" x14ac:dyDescent="0.25">
      <c r="A2205" s="3">
        <f>TITRES_STAT!B2208</f>
        <v>45516</v>
      </c>
      <c r="B2205" s="6">
        <f>TITRES_STAT!D2208</f>
        <v>0.61</v>
      </c>
      <c r="C2205" s="2">
        <f t="shared" si="204"/>
        <v>0.68903264077729887</v>
      </c>
      <c r="D2205" s="2">
        <f t="shared" ref="D2205:D2268" si="206">$D$4*B2205+(1-$D$4)*D2204</f>
        <v>0.65546096290463463</v>
      </c>
      <c r="E2205" s="2">
        <f t="shared" si="205"/>
        <v>3.3571677872664241E-2</v>
      </c>
      <c r="F2205" s="2">
        <f t="shared" si="203"/>
        <v>3.8950971743425933E-2</v>
      </c>
      <c r="G2205" s="2">
        <f t="shared" si="201"/>
        <v>-5.3792938707616922E-3</v>
      </c>
      <c r="H2205" s="2" t="str">
        <f t="shared" si="202"/>
        <v>Hold</v>
      </c>
    </row>
    <row r="2206" spans="1:8" ht="13.5" x14ac:dyDescent="0.25">
      <c r="A2206" s="3">
        <f>TITRES_STAT!B2209</f>
        <v>45518</v>
      </c>
      <c r="B2206" s="6">
        <f>TITRES_STAT!D2209</f>
        <v>0.61</v>
      </c>
      <c r="C2206" s="2">
        <f t="shared" si="204"/>
        <v>0.67533531142694514</v>
      </c>
      <c r="D2206" s="2">
        <f t="shared" si="206"/>
        <v>0.65209348417095803</v>
      </c>
      <c r="E2206" s="2">
        <f t="shared" si="205"/>
        <v>2.3241827255987113E-2</v>
      </c>
      <c r="F2206" s="2">
        <f t="shared" si="203"/>
        <v>3.5809142845938169E-2</v>
      </c>
      <c r="G2206" s="2">
        <f t="shared" si="201"/>
        <v>-1.2567315589951056E-2</v>
      </c>
      <c r="H2206" s="2" t="str">
        <f t="shared" si="202"/>
        <v>Hold</v>
      </c>
    </row>
    <row r="2207" spans="1:8" ht="13.5" x14ac:dyDescent="0.25">
      <c r="A2207" s="3">
        <f>TITRES_STAT!B2210</f>
        <v>45519</v>
      </c>
      <c r="B2207" s="6">
        <f>TITRES_STAT!D2210</f>
        <v>0.62</v>
      </c>
      <c r="C2207" s="2">
        <f t="shared" si="204"/>
        <v>0.66682218659203052</v>
      </c>
      <c r="D2207" s="2">
        <f t="shared" si="206"/>
        <v>0.64971618904718331</v>
      </c>
      <c r="E2207" s="2">
        <f t="shared" si="205"/>
        <v>1.7105997544847207E-2</v>
      </c>
      <c r="F2207" s="2">
        <f t="shared" si="203"/>
        <v>3.2068513785719975E-2</v>
      </c>
      <c r="G2207" s="2">
        <f t="shared" si="201"/>
        <v>-1.4962516240872768E-2</v>
      </c>
      <c r="H2207" s="2" t="str">
        <f t="shared" si="202"/>
        <v>Hold</v>
      </c>
    </row>
    <row r="2208" spans="1:8" ht="13.5" x14ac:dyDescent="0.25">
      <c r="A2208" s="3">
        <f>TITRES_STAT!B2211</f>
        <v>45520</v>
      </c>
      <c r="B2208" s="6">
        <f>TITRES_STAT!D2211</f>
        <v>0.63</v>
      </c>
      <c r="C2208" s="2">
        <f t="shared" si="204"/>
        <v>0.66269569634710279</v>
      </c>
      <c r="D2208" s="2">
        <f t="shared" si="206"/>
        <v>0.6482557305992438</v>
      </c>
      <c r="E2208" s="2">
        <f t="shared" si="205"/>
        <v>1.4439965747858996E-2</v>
      </c>
      <c r="F2208" s="2">
        <f t="shared" si="203"/>
        <v>2.8542804178147779E-2</v>
      </c>
      <c r="G2208" s="2">
        <f t="shared" si="201"/>
        <v>-1.4102838430288783E-2</v>
      </c>
      <c r="H2208" s="2" t="str">
        <f t="shared" si="202"/>
        <v>Hold</v>
      </c>
    </row>
    <row r="2209" spans="1:8" ht="13.5" x14ac:dyDescent="0.25">
      <c r="A2209" s="3">
        <f>TITRES_STAT!B2212</f>
        <v>45523</v>
      </c>
      <c r="B2209" s="6">
        <f>TITRES_STAT!D2212</f>
        <v>0.63</v>
      </c>
      <c r="C2209" s="2">
        <f t="shared" si="204"/>
        <v>0.6592040507552408</v>
      </c>
      <c r="D2209" s="2">
        <f t="shared" si="206"/>
        <v>0.646903454258559</v>
      </c>
      <c r="E2209" s="2">
        <f t="shared" si="205"/>
        <v>1.2300596496681804E-2</v>
      </c>
      <c r="F2209" s="2">
        <f t="shared" si="203"/>
        <v>2.5294362641854588E-2</v>
      </c>
      <c r="G2209" s="2">
        <f t="shared" si="201"/>
        <v>-1.2993766145172784E-2</v>
      </c>
      <c r="H2209" s="2" t="str">
        <f t="shared" si="202"/>
        <v>Hold</v>
      </c>
    </row>
    <row r="2210" spans="1:8" ht="13.5" x14ac:dyDescent="0.25">
      <c r="A2210" s="3">
        <f>TITRES_STAT!B2213</f>
        <v>45524</v>
      </c>
      <c r="B2210" s="6">
        <f>TITRES_STAT!D2213</f>
        <v>0.61</v>
      </c>
      <c r="C2210" s="2">
        <f t="shared" si="204"/>
        <v>0.65317265833135763</v>
      </c>
      <c r="D2210" s="2">
        <f t="shared" si="206"/>
        <v>0.64416986505422136</v>
      </c>
      <c r="E2210" s="2">
        <f t="shared" si="205"/>
        <v>9.0027932771362673E-3</v>
      </c>
      <c r="F2210" s="2">
        <f t="shared" si="203"/>
        <v>2.2036048768910927E-2</v>
      </c>
      <c r="G2210" s="2">
        <f t="shared" si="201"/>
        <v>-1.303325549177466E-2</v>
      </c>
      <c r="H2210" s="2" t="str">
        <f t="shared" si="202"/>
        <v>Hold</v>
      </c>
    </row>
    <row r="2211" spans="1:8" ht="13.5" x14ac:dyDescent="0.25">
      <c r="A2211" s="3">
        <f>TITRES_STAT!B2214</f>
        <v>45525</v>
      </c>
      <c r="B2211" s="6">
        <f>TITRES_STAT!D2214</f>
        <v>0.63</v>
      </c>
      <c r="C2211" s="2">
        <f t="shared" si="204"/>
        <v>0.64499224935730259</v>
      </c>
      <c r="D2211" s="2">
        <f t="shared" si="206"/>
        <v>0.64312024542057533</v>
      </c>
      <c r="E2211" s="2">
        <f t="shared" si="205"/>
        <v>1.8720039367272623E-3</v>
      </c>
      <c r="F2211" s="2">
        <f t="shared" si="203"/>
        <v>1.8003239802474195E-2</v>
      </c>
      <c r="G2211" s="2">
        <f t="shared" si="201"/>
        <v>-1.6131235865746933E-2</v>
      </c>
      <c r="H2211" s="2" t="str">
        <f t="shared" si="202"/>
        <v>Hold</v>
      </c>
    </row>
    <row r="2212" spans="1:8" ht="13.5" x14ac:dyDescent="0.25">
      <c r="A2212" s="3">
        <f>TITRES_STAT!B2215</f>
        <v>45526</v>
      </c>
      <c r="B2212" s="6">
        <f>TITRES_STAT!D2215</f>
        <v>0.64</v>
      </c>
      <c r="C2212" s="2">
        <f t="shared" si="204"/>
        <v>0.63807036484079449</v>
      </c>
      <c r="D2212" s="2">
        <f t="shared" si="206"/>
        <v>0.64288911613016242</v>
      </c>
      <c r="E2212" s="2">
        <f t="shared" si="205"/>
        <v>-4.8187512893679285E-3</v>
      </c>
      <c r="F2212" s="2">
        <f t="shared" si="203"/>
        <v>1.3438841584105771E-2</v>
      </c>
      <c r="G2212" s="2">
        <f t="shared" ref="G2212:G2275" si="207">E2212-F2212</f>
        <v>-1.8257592873473699E-2</v>
      </c>
      <c r="H2212" s="2" t="str">
        <f t="shared" ref="H2212:H2275" si="208">IF(G2212&lt;0,"Hold","Sell")</f>
        <v>Hold</v>
      </c>
    </row>
    <row r="2213" spans="1:8" ht="13.5" x14ac:dyDescent="0.25">
      <c r="A2213" s="3">
        <f>TITRES_STAT!B2216</f>
        <v>45527</v>
      </c>
      <c r="B2213" s="6">
        <f>TITRES_STAT!D2216</f>
        <v>0.66</v>
      </c>
      <c r="C2213" s="2">
        <f t="shared" si="204"/>
        <v>0.63375184717297994</v>
      </c>
      <c r="D2213" s="2">
        <f t="shared" si="206"/>
        <v>0.64415658900940964</v>
      </c>
      <c r="E2213" s="2">
        <f t="shared" si="205"/>
        <v>-1.0404741836429698E-2</v>
      </c>
      <c r="F2213" s="2">
        <f t="shared" ref="F2213:F2276" si="209">(E2213*(2/(10)))+((1-(2/10))*F2212)</f>
        <v>8.6701248999986776E-3</v>
      </c>
      <c r="G2213" s="2">
        <f t="shared" si="207"/>
        <v>-1.9074866736428376E-2</v>
      </c>
      <c r="H2213" s="2" t="str">
        <f t="shared" si="208"/>
        <v>Hold</v>
      </c>
    </row>
    <row r="2214" spans="1:8" ht="13.5" x14ac:dyDescent="0.25">
      <c r="A2214" s="3">
        <f>TITRES_STAT!B2217</f>
        <v>45530</v>
      </c>
      <c r="B2214" s="6">
        <f>TITRES_STAT!D2217</f>
        <v>0.67</v>
      </c>
      <c r="C2214" s="2">
        <f t="shared" si="204"/>
        <v>0.63009771683867533</v>
      </c>
      <c r="D2214" s="2">
        <f t="shared" si="206"/>
        <v>0.6460709157494533</v>
      </c>
      <c r="E2214" s="2">
        <f t="shared" si="205"/>
        <v>-1.5973198910777975E-2</v>
      </c>
      <c r="F2214" s="2">
        <f t="shared" si="209"/>
        <v>3.7414601378433477E-3</v>
      </c>
      <c r="G2214" s="2">
        <f t="shared" si="207"/>
        <v>-1.9714659048621321E-2</v>
      </c>
      <c r="H2214" s="2" t="str">
        <f t="shared" si="208"/>
        <v>Hold</v>
      </c>
    </row>
    <row r="2215" spans="1:8" ht="13.5" x14ac:dyDescent="0.25">
      <c r="A2215" s="3">
        <f>TITRES_STAT!B2218</f>
        <v>45531</v>
      </c>
      <c r="B2215" s="6">
        <f>TITRES_STAT!D2218</f>
        <v>0.7</v>
      </c>
      <c r="C2215" s="2">
        <f t="shared" si="204"/>
        <v>0.62700576040195599</v>
      </c>
      <c r="D2215" s="2">
        <f t="shared" si="206"/>
        <v>0.65006566273097521</v>
      </c>
      <c r="E2215" s="2">
        <f t="shared" si="205"/>
        <v>-2.3059902329019222E-2</v>
      </c>
      <c r="F2215" s="2">
        <f t="shared" si="209"/>
        <v>-1.6188123555291659E-3</v>
      </c>
      <c r="G2215" s="2">
        <f t="shared" si="207"/>
        <v>-2.1441089973490056E-2</v>
      </c>
      <c r="H2215" s="2" t="str">
        <f t="shared" si="208"/>
        <v>Hold</v>
      </c>
    </row>
    <row r="2216" spans="1:8" ht="13.5" x14ac:dyDescent="0.25">
      <c r="A2216" s="3">
        <f>TITRES_STAT!B2219</f>
        <v>45532</v>
      </c>
      <c r="B2216" s="6">
        <f>TITRES_STAT!D2219</f>
        <v>0.68</v>
      </c>
      <c r="C2216" s="2">
        <f t="shared" si="204"/>
        <v>0.6243894895708858</v>
      </c>
      <c r="D2216" s="2">
        <f t="shared" si="206"/>
        <v>0.65228302104719926</v>
      </c>
      <c r="E2216" s="2">
        <f t="shared" si="205"/>
        <v>-2.789353147631346E-2</v>
      </c>
      <c r="F2216" s="2">
        <f t="shared" si="209"/>
        <v>-6.8737561796860247E-3</v>
      </c>
      <c r="G2216" s="2">
        <f t="shared" si="207"/>
        <v>-2.1019775296627435E-2</v>
      </c>
      <c r="H2216" s="2" t="str">
        <f t="shared" si="208"/>
        <v>Hold</v>
      </c>
    </row>
    <row r="2217" spans="1:8" ht="13.5" x14ac:dyDescent="0.25">
      <c r="A2217" s="3">
        <f>TITRES_STAT!B2220</f>
        <v>45533</v>
      </c>
      <c r="B2217" s="6">
        <f>TITRES_STAT!D2220</f>
        <v>0.68</v>
      </c>
      <c r="C2217" s="2">
        <f t="shared" si="204"/>
        <v>0.62371418348305718</v>
      </c>
      <c r="D2217" s="2">
        <f t="shared" si="206"/>
        <v>0.65433613059925866</v>
      </c>
      <c r="E2217" s="2">
        <f t="shared" si="205"/>
        <v>-3.0621947116201476E-2</v>
      </c>
      <c r="F2217" s="2">
        <f t="shared" si="209"/>
        <v>-1.1623394366989115E-2</v>
      </c>
      <c r="G2217" s="2">
        <f t="shared" si="207"/>
        <v>-1.8998552749212361E-2</v>
      </c>
      <c r="H2217" s="2" t="str">
        <f t="shared" si="208"/>
        <v>Hold</v>
      </c>
    </row>
    <row r="2218" spans="1:8" ht="13.5" x14ac:dyDescent="0.25">
      <c r="A2218" s="3">
        <f>TITRES_STAT!B2221</f>
        <v>45534</v>
      </c>
      <c r="B2218" s="6">
        <f>TITRES_STAT!D2221</f>
        <v>0.71</v>
      </c>
      <c r="C2218" s="2">
        <f t="shared" si="204"/>
        <v>0.62468123217797145</v>
      </c>
      <c r="D2218" s="2">
        <f t="shared" si="206"/>
        <v>0.65845938018449879</v>
      </c>
      <c r="E2218" s="2">
        <f t="shared" si="205"/>
        <v>-3.3778148006527342E-2</v>
      </c>
      <c r="F2218" s="2">
        <f t="shared" si="209"/>
        <v>-1.6054345094896762E-2</v>
      </c>
      <c r="G2218" s="2">
        <f t="shared" si="207"/>
        <v>-1.772380291163058E-2</v>
      </c>
      <c r="H2218" s="2" t="str">
        <f t="shared" si="208"/>
        <v>Hold</v>
      </c>
    </row>
    <row r="2219" spans="1:8" ht="13.5" x14ac:dyDescent="0.25">
      <c r="A2219" s="3">
        <f>TITRES_STAT!B2222</f>
        <v>45537</v>
      </c>
      <c r="B2219" s="6">
        <f>TITRES_STAT!D2222</f>
        <v>0.74</v>
      </c>
      <c r="C2219" s="2">
        <f t="shared" si="204"/>
        <v>0.62549950415059119</v>
      </c>
      <c r="D2219" s="2">
        <f t="shared" si="206"/>
        <v>0.66449942609675805</v>
      </c>
      <c r="E2219" s="2">
        <f t="shared" si="205"/>
        <v>-3.899992194616686E-2</v>
      </c>
      <c r="F2219" s="2">
        <f t="shared" si="209"/>
        <v>-2.0643460465150781E-2</v>
      </c>
      <c r="G2219" s="2">
        <f t="shared" si="207"/>
        <v>-1.8356461481016079E-2</v>
      </c>
      <c r="H2219" s="2" t="str">
        <f t="shared" si="208"/>
        <v>Hold</v>
      </c>
    </row>
    <row r="2220" spans="1:8" ht="13.5" x14ac:dyDescent="0.25">
      <c r="A2220" s="3">
        <f>TITRES_STAT!B2223</f>
        <v>45538</v>
      </c>
      <c r="B2220" s="6">
        <f>TITRES_STAT!D2223</f>
        <v>0.73</v>
      </c>
      <c r="C2220" s="2">
        <f t="shared" si="204"/>
        <v>0.62311496505050024</v>
      </c>
      <c r="D2220" s="2">
        <f t="shared" si="206"/>
        <v>0.66935132045996115</v>
      </c>
      <c r="E2220" s="2">
        <f t="shared" si="205"/>
        <v>-4.6236355409460916E-2</v>
      </c>
      <c r="F2220" s="2">
        <f t="shared" si="209"/>
        <v>-2.5762039454012807E-2</v>
      </c>
      <c r="G2220" s="2">
        <f t="shared" si="207"/>
        <v>-2.0474315955448109E-2</v>
      </c>
      <c r="H2220" s="2" t="str">
        <f t="shared" si="208"/>
        <v>Hold</v>
      </c>
    </row>
    <row r="2221" spans="1:8" ht="13.5" x14ac:dyDescent="0.25">
      <c r="A2221" s="3">
        <f>TITRES_STAT!B2224</f>
        <v>45539</v>
      </c>
      <c r="B2221" s="6">
        <f>TITRES_STAT!D2224</f>
        <v>0.74</v>
      </c>
      <c r="C2221" s="2">
        <f t="shared" si="204"/>
        <v>0.62417420119657707</v>
      </c>
      <c r="D2221" s="2">
        <f t="shared" si="206"/>
        <v>0.67458455598144551</v>
      </c>
      <c r="E2221" s="2">
        <f t="shared" si="205"/>
        <v>-5.0410354784868439E-2</v>
      </c>
      <c r="F2221" s="2">
        <f t="shared" si="209"/>
        <v>-3.0691702520183932E-2</v>
      </c>
      <c r="G2221" s="2">
        <f t="shared" si="207"/>
        <v>-1.9718652264684507E-2</v>
      </c>
      <c r="H2221" s="2" t="str">
        <f t="shared" si="208"/>
        <v>Hold</v>
      </c>
    </row>
    <row r="2222" spans="1:8" ht="13.5" x14ac:dyDescent="0.25">
      <c r="A2222" s="3">
        <f>TITRES_STAT!B2225</f>
        <v>45540</v>
      </c>
      <c r="B2222" s="6">
        <f>TITRES_STAT!D2225</f>
        <v>0.71</v>
      </c>
      <c r="C2222" s="2">
        <f t="shared" si="204"/>
        <v>0.62660893947402674</v>
      </c>
      <c r="D2222" s="2">
        <f t="shared" si="206"/>
        <v>0.67720792220504222</v>
      </c>
      <c r="E2222" s="2">
        <f t="shared" si="205"/>
        <v>-5.0598982731015485E-2</v>
      </c>
      <c r="F2222" s="2">
        <f t="shared" si="209"/>
        <v>-3.4673158562350245E-2</v>
      </c>
      <c r="G2222" s="2">
        <f t="shared" si="207"/>
        <v>-1.592582416866524E-2</v>
      </c>
      <c r="H2222" s="2" t="str">
        <f t="shared" si="208"/>
        <v>Hold</v>
      </c>
    </row>
    <row r="2223" spans="1:8" ht="13.5" x14ac:dyDescent="0.25">
      <c r="A2223" s="3">
        <f>TITRES_STAT!B2226</f>
        <v>45541</v>
      </c>
      <c r="B2223" s="6">
        <f>TITRES_STAT!D2226</f>
        <v>0.74</v>
      </c>
      <c r="C2223" s="2">
        <f t="shared" si="204"/>
        <v>0.6317460257087919</v>
      </c>
      <c r="D2223" s="2">
        <f t="shared" si="206"/>
        <v>0.68185918722689087</v>
      </c>
      <c r="E2223" s="2">
        <f t="shared" si="205"/>
        <v>-5.011316151809897E-2</v>
      </c>
      <c r="F2223" s="2">
        <f t="shared" si="209"/>
        <v>-3.7761159153499993E-2</v>
      </c>
      <c r="G2223" s="2">
        <f t="shared" si="207"/>
        <v>-1.2352002364598977E-2</v>
      </c>
      <c r="H2223" s="2" t="str">
        <f t="shared" si="208"/>
        <v>Hold</v>
      </c>
    </row>
    <row r="2224" spans="1:8" ht="13.5" x14ac:dyDescent="0.25">
      <c r="A2224" s="3">
        <f>TITRES_STAT!B2227</f>
        <v>45544</v>
      </c>
      <c r="B2224" s="6">
        <f>TITRES_STAT!D2227</f>
        <v>0.74</v>
      </c>
      <c r="C2224" s="2">
        <f t="shared" si="204"/>
        <v>0.63763125252282393</v>
      </c>
      <c r="D2224" s="2">
        <f t="shared" si="206"/>
        <v>0.68616591409897298</v>
      </c>
      <c r="E2224" s="2">
        <f t="shared" si="205"/>
        <v>-4.8534661576149052E-2</v>
      </c>
      <c r="F2224" s="2">
        <f t="shared" si="209"/>
        <v>-3.9915859638029808E-2</v>
      </c>
      <c r="G2224" s="2">
        <f t="shared" si="207"/>
        <v>-8.6188019381192443E-3</v>
      </c>
      <c r="H2224" s="2" t="str">
        <f t="shared" si="208"/>
        <v>Hold</v>
      </c>
    </row>
    <row r="2225" spans="1:8" ht="13.5" x14ac:dyDescent="0.25">
      <c r="A2225" s="3">
        <f>TITRES_STAT!B2228</f>
        <v>45545</v>
      </c>
      <c r="B2225" s="6">
        <f>TITRES_STAT!D2228</f>
        <v>0.72</v>
      </c>
      <c r="C2225" s="2">
        <f t="shared" si="204"/>
        <v>0.64722644444238941</v>
      </c>
      <c r="D2225" s="2">
        <f t="shared" si="206"/>
        <v>0.68867214268423427</v>
      </c>
      <c r="E2225" s="2">
        <f t="shared" si="205"/>
        <v>-4.1445698241844853E-2</v>
      </c>
      <c r="F2225" s="2">
        <f t="shared" si="209"/>
        <v>-4.0221827358792817E-2</v>
      </c>
      <c r="G2225" s="2">
        <f t="shared" si="207"/>
        <v>-1.2238708830520362E-3</v>
      </c>
      <c r="H2225" s="2" t="str">
        <f t="shared" si="208"/>
        <v>Hold</v>
      </c>
    </row>
    <row r="2226" spans="1:8" ht="13.5" x14ac:dyDescent="0.25">
      <c r="A2226" s="3">
        <f>TITRES_STAT!B2229</f>
        <v>45546</v>
      </c>
      <c r="B2226" s="6">
        <f>TITRES_STAT!D2229</f>
        <v>0.71</v>
      </c>
      <c r="C2226" s="2">
        <f t="shared" si="204"/>
        <v>0.65226852991279105</v>
      </c>
      <c r="D2226" s="2">
        <f t="shared" si="206"/>
        <v>0.69025198396688359</v>
      </c>
      <c r="E2226" s="2">
        <f t="shared" si="205"/>
        <v>-3.7983454054092536E-2</v>
      </c>
      <c r="F2226" s="2">
        <f t="shared" si="209"/>
        <v>-3.9774152697852762E-2</v>
      </c>
      <c r="G2226" s="2">
        <f t="shared" si="207"/>
        <v>1.790698643760226E-3</v>
      </c>
      <c r="H2226" s="2" t="str">
        <f t="shared" si="208"/>
        <v>Sell</v>
      </c>
    </row>
    <row r="2227" spans="1:8" ht="13.5" x14ac:dyDescent="0.25">
      <c r="A2227" s="3">
        <f>TITRES_STAT!B2230</f>
        <v>45547</v>
      </c>
      <c r="B2227" s="6">
        <f>TITRES_STAT!D2230</f>
        <v>0.7</v>
      </c>
      <c r="C2227" s="2">
        <f t="shared" si="204"/>
        <v>0.65653490992620789</v>
      </c>
      <c r="D2227" s="2">
        <f t="shared" si="206"/>
        <v>0.69097405922859589</v>
      </c>
      <c r="E2227" s="2">
        <f t="shared" si="205"/>
        <v>-3.4439149302388006E-2</v>
      </c>
      <c r="F2227" s="2">
        <f t="shared" si="209"/>
        <v>-3.8707152018759815E-2</v>
      </c>
      <c r="G2227" s="2">
        <f t="shared" si="207"/>
        <v>4.268002716371809E-3</v>
      </c>
      <c r="H2227" s="2" t="str">
        <f t="shared" si="208"/>
        <v>Sell</v>
      </c>
    </row>
    <row r="2228" spans="1:8" ht="13.5" x14ac:dyDescent="0.25">
      <c r="A2228" s="3">
        <f>TITRES_STAT!B2231</f>
        <v>45548</v>
      </c>
      <c r="B2228" s="6">
        <f>TITRES_STAT!D2231</f>
        <v>0.7</v>
      </c>
      <c r="C2228" s="2">
        <f t="shared" si="204"/>
        <v>0.66476030839909894</v>
      </c>
      <c r="D2228" s="2">
        <f t="shared" si="206"/>
        <v>0.69164264743388504</v>
      </c>
      <c r="E2228" s="2">
        <f t="shared" si="205"/>
        <v>-2.6882339034786096E-2</v>
      </c>
      <c r="F2228" s="2">
        <f t="shared" si="209"/>
        <v>-3.6342189421965071E-2</v>
      </c>
      <c r="G2228" s="2">
        <f t="shared" si="207"/>
        <v>9.4598503871789752E-3</v>
      </c>
      <c r="H2228" s="2" t="str">
        <f t="shared" si="208"/>
        <v>Sell</v>
      </c>
    </row>
    <row r="2229" spans="1:8" ht="13.5" x14ac:dyDescent="0.25">
      <c r="A2229" s="3">
        <f>TITRES_STAT!B2232</f>
        <v>45551</v>
      </c>
      <c r="B2229" s="6">
        <f>TITRES_STAT!D2232</f>
        <v>0.7</v>
      </c>
      <c r="C2229" s="2">
        <f t="shared" si="204"/>
        <v>0.67633564556846826</v>
      </c>
      <c r="D2229" s="2">
        <f t="shared" si="206"/>
        <v>0.69226171058693053</v>
      </c>
      <c r="E2229" s="2">
        <f t="shared" si="205"/>
        <v>-1.5926065018462277E-2</v>
      </c>
      <c r="F2229" s="2">
        <f t="shared" si="209"/>
        <v>-3.2258964541264513E-2</v>
      </c>
      <c r="G2229" s="2">
        <f t="shared" si="207"/>
        <v>1.6332899522802237E-2</v>
      </c>
      <c r="H2229" s="2" t="str">
        <f t="shared" si="208"/>
        <v>Sell</v>
      </c>
    </row>
    <row r="2230" spans="1:8" ht="13.5" x14ac:dyDescent="0.25">
      <c r="A2230" s="3">
        <f>TITRES_STAT!B2233</f>
        <v>45552</v>
      </c>
      <c r="B2230" s="6">
        <f>TITRES_STAT!D2233</f>
        <v>0.72</v>
      </c>
      <c r="C2230" s="2">
        <f t="shared" si="204"/>
        <v>0.68459170009639625</v>
      </c>
      <c r="D2230" s="2">
        <f t="shared" si="206"/>
        <v>0.69431639869160233</v>
      </c>
      <c r="E2230" s="2">
        <f t="shared" si="205"/>
        <v>-9.7246985952060827E-3</v>
      </c>
      <c r="F2230" s="2">
        <f t="shared" si="209"/>
        <v>-2.7752111352052827E-2</v>
      </c>
      <c r="G2230" s="2">
        <f t="shared" si="207"/>
        <v>1.8027412756846745E-2</v>
      </c>
      <c r="H2230" s="2" t="str">
        <f t="shared" si="208"/>
        <v>Sell</v>
      </c>
    </row>
    <row r="2231" spans="1:8" ht="13.5" x14ac:dyDescent="0.25">
      <c r="A2231" s="3">
        <f>TITRES_STAT!B2234</f>
        <v>45553</v>
      </c>
      <c r="B2231" s="6">
        <f>TITRES_STAT!D2234</f>
        <v>0.7</v>
      </c>
      <c r="C2231" s="2">
        <f t="shared" si="204"/>
        <v>0.69311605392771991</v>
      </c>
      <c r="D2231" s="2">
        <f t="shared" si="206"/>
        <v>0.69473740619592805</v>
      </c>
      <c r="E2231" s="2">
        <f t="shared" si="205"/>
        <v>-1.6213522682081427E-3</v>
      </c>
      <c r="F2231" s="2">
        <f t="shared" si="209"/>
        <v>-2.2525959535283892E-2</v>
      </c>
      <c r="G2231" s="2">
        <f t="shared" si="207"/>
        <v>2.0904607267075749E-2</v>
      </c>
      <c r="H2231" s="2" t="str">
        <f t="shared" si="208"/>
        <v>Sell</v>
      </c>
    </row>
    <row r="2232" spans="1:8" ht="13.5" x14ac:dyDescent="0.25">
      <c r="A2232" s="3">
        <f>TITRES_STAT!B2235</f>
        <v>45554</v>
      </c>
      <c r="B2232" s="6">
        <f>TITRES_STAT!D2235</f>
        <v>0.67</v>
      </c>
      <c r="C2232" s="2">
        <f t="shared" si="204"/>
        <v>0.69571358409268613</v>
      </c>
      <c r="D2232" s="2">
        <f t="shared" si="206"/>
        <v>0.69290500573697034</v>
      </c>
      <c r="E2232" s="2">
        <f t="shared" si="205"/>
        <v>2.8085783557157962E-3</v>
      </c>
      <c r="F2232" s="2">
        <f t="shared" si="209"/>
        <v>-1.7459051957083953E-2</v>
      </c>
      <c r="G2232" s="2">
        <f t="shared" si="207"/>
        <v>2.026763031279975E-2</v>
      </c>
      <c r="H2232" s="2" t="str">
        <f t="shared" si="208"/>
        <v>Sell</v>
      </c>
    </row>
    <row r="2233" spans="1:8" ht="13.5" x14ac:dyDescent="0.25">
      <c r="A2233" s="3">
        <f>TITRES_STAT!B2236</f>
        <v>45555</v>
      </c>
      <c r="B2233" s="6">
        <f>TITRES_STAT!D2236</f>
        <v>0.67</v>
      </c>
      <c r="C2233" s="2">
        <f t="shared" si="204"/>
        <v>0.70252687884765741</v>
      </c>
      <c r="D2233" s="2">
        <f t="shared" si="206"/>
        <v>0.69120833864534281</v>
      </c>
      <c r="E2233" s="2">
        <f t="shared" si="205"/>
        <v>1.1318540202314598E-2</v>
      </c>
      <c r="F2233" s="2">
        <f t="shared" si="209"/>
        <v>-1.1703533525204245E-2</v>
      </c>
      <c r="G2233" s="2">
        <f t="shared" si="207"/>
        <v>2.3022073727518841E-2</v>
      </c>
      <c r="H2233" s="2" t="str">
        <f t="shared" si="208"/>
        <v>Sell</v>
      </c>
    </row>
    <row r="2234" spans="1:8" ht="13.5" x14ac:dyDescent="0.25">
      <c r="A2234" s="3">
        <f>TITRES_STAT!B2237</f>
        <v>45558</v>
      </c>
      <c r="B2234" s="6">
        <f>TITRES_STAT!D2237</f>
        <v>0.7</v>
      </c>
      <c r="C2234" s="2">
        <f t="shared" si="204"/>
        <v>0.70829197440955627</v>
      </c>
      <c r="D2234" s="2">
        <f t="shared" si="206"/>
        <v>0.69185957281976185</v>
      </c>
      <c r="E2234" s="2">
        <f t="shared" si="205"/>
        <v>1.6432401589794421E-2</v>
      </c>
      <c r="F2234" s="2">
        <f t="shared" si="209"/>
        <v>-6.0763465022045122E-3</v>
      </c>
      <c r="G2234" s="2">
        <f t="shared" si="207"/>
        <v>2.2508748091998931E-2</v>
      </c>
      <c r="H2234" s="2" t="str">
        <f t="shared" si="208"/>
        <v>Sell</v>
      </c>
    </row>
    <row r="2235" spans="1:8" ht="13.5" x14ac:dyDescent="0.25">
      <c r="A2235" s="3">
        <f>TITRES_STAT!B2238</f>
        <v>45559</v>
      </c>
      <c r="B2235" s="6">
        <f>TITRES_STAT!D2238</f>
        <v>0.67</v>
      </c>
      <c r="C2235" s="2">
        <f t="shared" si="204"/>
        <v>0.71009320911577833</v>
      </c>
      <c r="D2235" s="2">
        <f t="shared" si="206"/>
        <v>0.6902403452034831</v>
      </c>
      <c r="E2235" s="2">
        <f t="shared" si="205"/>
        <v>1.9852863912295238E-2</v>
      </c>
      <c r="F2235" s="2">
        <f t="shared" si="209"/>
        <v>-8.9050441930456272E-4</v>
      </c>
      <c r="G2235" s="2">
        <f t="shared" si="207"/>
        <v>2.0743368331599801E-2</v>
      </c>
      <c r="H2235" s="2" t="str">
        <f t="shared" si="208"/>
        <v>Sell</v>
      </c>
    </row>
    <row r="2236" spans="1:8" ht="13.5" x14ac:dyDescent="0.25">
      <c r="A2236" s="3">
        <f>TITRES_STAT!B2239</f>
        <v>45560</v>
      </c>
      <c r="B2236" s="6">
        <f>TITRES_STAT!D2239</f>
        <v>0.64</v>
      </c>
      <c r="C2236" s="2">
        <f t="shared" si="204"/>
        <v>0.71007886925181241</v>
      </c>
      <c r="D2236" s="2">
        <f t="shared" si="206"/>
        <v>0.68651883815137327</v>
      </c>
      <c r="E2236" s="2">
        <f t="shared" si="205"/>
        <v>2.3560031100439138E-2</v>
      </c>
      <c r="F2236" s="2">
        <f t="shared" si="209"/>
        <v>3.9996026846441778E-3</v>
      </c>
      <c r="G2236" s="2">
        <f t="shared" si="207"/>
        <v>1.9560428415794959E-2</v>
      </c>
      <c r="H2236" s="2" t="str">
        <f t="shared" si="208"/>
        <v>Sell</v>
      </c>
    </row>
    <row r="2237" spans="1:8" ht="13.5" x14ac:dyDescent="0.25">
      <c r="A2237" s="3">
        <f>TITRES_STAT!B2240</f>
        <v>45561</v>
      </c>
      <c r="B2237" s="6">
        <f>TITRES_STAT!D2240</f>
        <v>0.64</v>
      </c>
      <c r="C2237" s="2">
        <f t="shared" si="204"/>
        <v>0.70852827398230289</v>
      </c>
      <c r="D2237" s="2">
        <f t="shared" si="206"/>
        <v>0.68307299828830859</v>
      </c>
      <c r="E2237" s="2">
        <f t="shared" si="205"/>
        <v>2.5455275693994306E-2</v>
      </c>
      <c r="F2237" s="2">
        <f t="shared" si="209"/>
        <v>8.2907372865142041E-3</v>
      </c>
      <c r="G2237" s="2">
        <f t="shared" si="207"/>
        <v>1.7164538407480102E-2</v>
      </c>
      <c r="H2237" s="2" t="str">
        <f t="shared" si="208"/>
        <v>Sell</v>
      </c>
    </row>
    <row r="2238" spans="1:8" ht="13.5" x14ac:dyDescent="0.25">
      <c r="A2238" s="3">
        <f>TITRES_STAT!B2241</f>
        <v>45562</v>
      </c>
      <c r="B2238" s="6">
        <f>TITRES_STAT!D2241</f>
        <v>0.66</v>
      </c>
      <c r="C2238" s="2">
        <f t="shared" si="204"/>
        <v>0.70721623183117943</v>
      </c>
      <c r="D2238" s="2">
        <f t="shared" si="206"/>
        <v>0.68136388730398945</v>
      </c>
      <c r="E2238" s="2">
        <f t="shared" si="205"/>
        <v>2.5852344527189985E-2</v>
      </c>
      <c r="F2238" s="2">
        <f t="shared" si="209"/>
        <v>1.180305873464936E-2</v>
      </c>
      <c r="G2238" s="2">
        <f t="shared" si="207"/>
        <v>1.4049285792540625E-2</v>
      </c>
      <c r="H2238" s="2" t="str">
        <f t="shared" si="208"/>
        <v>Sell</v>
      </c>
    </row>
    <row r="2239" spans="1:8" ht="13.5" x14ac:dyDescent="0.25">
      <c r="A2239" s="3">
        <f>TITRES_STAT!B2242</f>
        <v>45565</v>
      </c>
      <c r="B2239" s="6">
        <f>TITRES_STAT!D2242</f>
        <v>0.64</v>
      </c>
      <c r="C2239" s="2">
        <f t="shared" si="204"/>
        <v>0.70610604231869023</v>
      </c>
      <c r="D2239" s="2">
        <f t="shared" si="206"/>
        <v>0.67829989565184212</v>
      </c>
      <c r="E2239" s="2">
        <f t="shared" si="205"/>
        <v>2.7806146666848108E-2</v>
      </c>
      <c r="F2239" s="2">
        <f t="shared" si="209"/>
        <v>1.5003676321089111E-2</v>
      </c>
      <c r="G2239" s="2">
        <f t="shared" si="207"/>
        <v>1.2802470345758998E-2</v>
      </c>
      <c r="H2239" s="2" t="str">
        <f t="shared" si="208"/>
        <v>Sell</v>
      </c>
    </row>
    <row r="2240" spans="1:8" ht="13.5" x14ac:dyDescent="0.25">
      <c r="A2240" s="3">
        <f>TITRES_STAT!B2243</f>
        <v>45566</v>
      </c>
      <c r="B2240" s="6">
        <f>TITRES_STAT!D2243</f>
        <v>0.66</v>
      </c>
      <c r="C2240" s="2">
        <f t="shared" si="204"/>
        <v>0.70824357426966089</v>
      </c>
      <c r="D2240" s="2">
        <f t="shared" si="206"/>
        <v>0.67694434782577972</v>
      </c>
      <c r="E2240" s="2">
        <f t="shared" si="205"/>
        <v>3.1299226443881167E-2</v>
      </c>
      <c r="F2240" s="2">
        <f t="shared" si="209"/>
        <v>1.8262786345647521E-2</v>
      </c>
      <c r="G2240" s="2">
        <f t="shared" si="207"/>
        <v>1.3036440098233647E-2</v>
      </c>
      <c r="H2240" s="2" t="str">
        <f t="shared" si="208"/>
        <v>Sell</v>
      </c>
    </row>
    <row r="2241" spans="1:8" ht="13.5" x14ac:dyDescent="0.25">
      <c r="A2241" s="3">
        <f>TITRES_STAT!B2244</f>
        <v>45567</v>
      </c>
      <c r="B2241" s="6">
        <f>TITRES_STAT!D2244</f>
        <v>0.66</v>
      </c>
      <c r="C2241" s="2">
        <f t="shared" si="204"/>
        <v>0.70697533207432839</v>
      </c>
      <c r="D2241" s="2">
        <f t="shared" si="206"/>
        <v>0.67568921094979606</v>
      </c>
      <c r="E2241" s="2">
        <f t="shared" si="205"/>
        <v>3.1286121124532329E-2</v>
      </c>
      <c r="F2241" s="2">
        <f t="shared" si="209"/>
        <v>2.0867453301424484E-2</v>
      </c>
      <c r="G2241" s="2">
        <f t="shared" si="207"/>
        <v>1.0418667823107845E-2</v>
      </c>
      <c r="H2241" s="2" t="str">
        <f t="shared" si="208"/>
        <v>Sell</v>
      </c>
    </row>
    <row r="2242" spans="1:8" ht="13.5" x14ac:dyDescent="0.25">
      <c r="A2242" s="3">
        <f>TITRES_STAT!B2245</f>
        <v>45568</v>
      </c>
      <c r="B2242" s="6">
        <f>TITRES_STAT!D2245</f>
        <v>0.64</v>
      </c>
      <c r="C2242" s="2">
        <f t="shared" si="204"/>
        <v>0.70128681944750859</v>
      </c>
      <c r="D2242" s="2">
        <f t="shared" si="206"/>
        <v>0.67304556569425567</v>
      </c>
      <c r="E2242" s="2">
        <f t="shared" si="205"/>
        <v>2.8241253753252926E-2</v>
      </c>
      <c r="F2242" s="2">
        <f t="shared" si="209"/>
        <v>2.2342213391790176E-2</v>
      </c>
      <c r="G2242" s="2">
        <f t="shared" si="207"/>
        <v>5.8990403614627498E-3</v>
      </c>
      <c r="H2242" s="2" t="str">
        <f t="shared" si="208"/>
        <v>Sell</v>
      </c>
    </row>
    <row r="2243" spans="1:8" ht="13.5" x14ac:dyDescent="0.25">
      <c r="A2243" s="3">
        <f>TITRES_STAT!B2246</f>
        <v>45569</v>
      </c>
      <c r="B2243" s="6">
        <f>TITRES_STAT!D2246</f>
        <v>0.64</v>
      </c>
      <c r="C2243" s="2">
        <f t="shared" si="204"/>
        <v>0.69647346260943033</v>
      </c>
      <c r="D2243" s="2">
        <f t="shared" si="206"/>
        <v>0.67059774601319977</v>
      </c>
      <c r="E2243" s="2">
        <f t="shared" si="205"/>
        <v>2.5875716596230558E-2</v>
      </c>
      <c r="F2243" s="2">
        <f t="shared" si="209"/>
        <v>2.3048914032678253E-2</v>
      </c>
      <c r="G2243" s="2">
        <f t="shared" si="207"/>
        <v>2.8268025635523053E-3</v>
      </c>
      <c r="H2243" s="2" t="str">
        <f t="shared" si="208"/>
        <v>Sell</v>
      </c>
    </row>
    <row r="2244" spans="1:8" ht="13.5" x14ac:dyDescent="0.25">
      <c r="A2244" s="3">
        <f>TITRES_STAT!B2247</f>
        <v>45572</v>
      </c>
      <c r="B2244" s="6">
        <f>TITRES_STAT!D2247</f>
        <v>0.64</v>
      </c>
      <c r="C2244" s="2">
        <f t="shared" si="204"/>
        <v>0.69701600682336418</v>
      </c>
      <c r="D2244" s="2">
        <f t="shared" si="206"/>
        <v>0.66833124630851837</v>
      </c>
      <c r="E2244" s="2">
        <f t="shared" si="205"/>
        <v>2.8684760514845808E-2</v>
      </c>
      <c r="F2244" s="2">
        <f t="shared" si="209"/>
        <v>2.4176083329111763E-2</v>
      </c>
      <c r="G2244" s="2">
        <f t="shared" si="207"/>
        <v>4.5086771857340453E-3</v>
      </c>
      <c r="H2244" s="2" t="str">
        <f t="shared" si="208"/>
        <v>Sell</v>
      </c>
    </row>
    <row r="2245" spans="1:8" ht="13.5" x14ac:dyDescent="0.25">
      <c r="A2245" s="3">
        <f>TITRES_STAT!B2248</f>
        <v>45573</v>
      </c>
      <c r="B2245" s="6">
        <f>TITRES_STAT!D2248</f>
        <v>0.64</v>
      </c>
      <c r="C2245" s="2">
        <f t="shared" si="204"/>
        <v>0.6928596980813081</v>
      </c>
      <c r="D2245" s="2">
        <f t="shared" si="206"/>
        <v>0.66623263547085043</v>
      </c>
      <c r="E2245" s="2">
        <f t="shared" si="205"/>
        <v>2.6627062610457664E-2</v>
      </c>
      <c r="F2245" s="2">
        <f t="shared" si="209"/>
        <v>2.4666279185380946E-2</v>
      </c>
      <c r="G2245" s="2">
        <f t="shared" si="207"/>
        <v>1.9607834250767175E-3</v>
      </c>
      <c r="H2245" s="2" t="str">
        <f t="shared" si="208"/>
        <v>Sell</v>
      </c>
    </row>
    <row r="2246" spans="1:8" ht="13.5" x14ac:dyDescent="0.25">
      <c r="A2246" s="3">
        <f>TITRES_STAT!B2249</f>
        <v>45574</v>
      </c>
      <c r="B2246" s="6">
        <f>TITRES_STAT!D2249</f>
        <v>0.63</v>
      </c>
      <c r="C2246" s="2">
        <f t="shared" si="204"/>
        <v>0.68472743683802995</v>
      </c>
      <c r="D2246" s="2">
        <f t="shared" si="206"/>
        <v>0.66354873654708368</v>
      </c>
      <c r="E2246" s="2">
        <f t="shared" si="205"/>
        <v>2.1178700290946262E-2</v>
      </c>
      <c r="F2246" s="2">
        <f t="shared" si="209"/>
        <v>2.3968763406494013E-2</v>
      </c>
      <c r="G2246" s="2">
        <f t="shared" si="207"/>
        <v>-2.7900631155477508E-3</v>
      </c>
      <c r="H2246" s="2" t="str">
        <f t="shared" si="208"/>
        <v>Hold</v>
      </c>
    </row>
    <row r="2247" spans="1:8" ht="13.5" x14ac:dyDescent="0.25">
      <c r="A2247" s="3">
        <f>TITRES_STAT!B2250</f>
        <v>45575</v>
      </c>
      <c r="B2247" s="6">
        <f>TITRES_STAT!D2250</f>
        <v>0.63</v>
      </c>
      <c r="C2247" s="2">
        <f t="shared" si="204"/>
        <v>0.67784629270910224</v>
      </c>
      <c r="D2247" s="2">
        <f t="shared" si="206"/>
        <v>0.66106364495100334</v>
      </c>
      <c r="E2247" s="2">
        <f t="shared" si="205"/>
        <v>1.6782647758098901E-2</v>
      </c>
      <c r="F2247" s="2">
        <f t="shared" si="209"/>
        <v>2.2531540276814994E-2</v>
      </c>
      <c r="G2247" s="2">
        <f t="shared" si="207"/>
        <v>-5.7488925187160929E-3</v>
      </c>
      <c r="H2247" s="2" t="str">
        <f t="shared" si="208"/>
        <v>Hold</v>
      </c>
    </row>
    <row r="2248" spans="1:8" ht="13.5" x14ac:dyDescent="0.25">
      <c r="A2248" s="3">
        <f>TITRES_STAT!B2251</f>
        <v>45576</v>
      </c>
      <c r="B2248" s="6">
        <f>TITRES_STAT!D2251</f>
        <v>0.63</v>
      </c>
      <c r="C2248" s="2">
        <f t="shared" si="204"/>
        <v>0.67510070921539422</v>
      </c>
      <c r="D2248" s="2">
        <f t="shared" si="206"/>
        <v>0.65876263421389192</v>
      </c>
      <c r="E2248" s="2">
        <f t="shared" si="205"/>
        <v>1.6338075001502306E-2</v>
      </c>
      <c r="F2248" s="2">
        <f t="shared" si="209"/>
        <v>2.1292847221752457E-2</v>
      </c>
      <c r="G2248" s="2">
        <f t="shared" si="207"/>
        <v>-4.9547722202501511E-3</v>
      </c>
      <c r="H2248" s="2" t="str">
        <f t="shared" si="208"/>
        <v>Hold</v>
      </c>
    </row>
    <row r="2249" spans="1:8" ht="13.5" x14ac:dyDescent="0.25">
      <c r="A2249" s="3">
        <f>TITRES_STAT!B2252</f>
        <v>45579</v>
      </c>
      <c r="B2249" s="6">
        <f>TITRES_STAT!D2252</f>
        <v>0.61</v>
      </c>
      <c r="C2249" s="2">
        <f t="shared" si="204"/>
        <v>0.66970060010533361</v>
      </c>
      <c r="D2249" s="2">
        <f t="shared" si="206"/>
        <v>0.65515058723508512</v>
      </c>
      <c r="E2249" s="2">
        <f t="shared" si="205"/>
        <v>1.4550012870248485E-2</v>
      </c>
      <c r="F2249" s="2">
        <f t="shared" si="209"/>
        <v>1.9944280351451665E-2</v>
      </c>
      <c r="G2249" s="2">
        <f t="shared" si="207"/>
        <v>-5.3942674812031792E-3</v>
      </c>
      <c r="H2249" s="2" t="str">
        <f t="shared" si="208"/>
        <v>Hold</v>
      </c>
    </row>
    <row r="2250" spans="1:8" ht="13.5" x14ac:dyDescent="0.25">
      <c r="A2250" s="3">
        <f>TITRES_STAT!B2253</f>
        <v>45581</v>
      </c>
      <c r="B2250" s="6">
        <f>TITRES_STAT!D2253</f>
        <v>0.62</v>
      </c>
      <c r="C2250" s="2">
        <f t="shared" si="204"/>
        <v>0.66820820008912851</v>
      </c>
      <c r="D2250" s="2">
        <f t="shared" si="206"/>
        <v>0.6525468400324862</v>
      </c>
      <c r="E2250" s="2">
        <f t="shared" si="205"/>
        <v>1.5661360056642315E-2</v>
      </c>
      <c r="F2250" s="2">
        <f t="shared" si="209"/>
        <v>1.9087696292489797E-2</v>
      </c>
      <c r="G2250" s="2">
        <f t="shared" si="207"/>
        <v>-3.4263362358474825E-3</v>
      </c>
      <c r="H2250" s="2" t="str">
        <f t="shared" si="208"/>
        <v>Hold</v>
      </c>
    </row>
    <row r="2251" spans="1:8" ht="13.5" x14ac:dyDescent="0.25">
      <c r="A2251" s="3">
        <f>TITRES_STAT!B2254</f>
        <v>45582</v>
      </c>
      <c r="B2251" s="6">
        <f>TITRES_STAT!D2254</f>
        <v>0.62</v>
      </c>
      <c r="C2251" s="2">
        <f t="shared" si="204"/>
        <v>0.66694540007541647</v>
      </c>
      <c r="D2251" s="2">
        <f t="shared" si="206"/>
        <v>0.65013596299304277</v>
      </c>
      <c r="E2251" s="2">
        <f t="shared" si="205"/>
        <v>1.6809437082373702E-2</v>
      </c>
      <c r="F2251" s="2">
        <f t="shared" si="209"/>
        <v>1.8632044450466578E-2</v>
      </c>
      <c r="G2251" s="2">
        <f t="shared" si="207"/>
        <v>-1.822607368092876E-3</v>
      </c>
      <c r="H2251" s="2" t="str">
        <f t="shared" si="208"/>
        <v>Hold</v>
      </c>
    </row>
    <row r="2252" spans="1:8" ht="13.5" x14ac:dyDescent="0.25">
      <c r="A2252" s="3">
        <f>TITRES_STAT!B2255</f>
        <v>45583</v>
      </c>
      <c r="B2252" s="6">
        <f>TITRES_STAT!D2255</f>
        <v>0.61</v>
      </c>
      <c r="C2252" s="2">
        <f t="shared" si="204"/>
        <v>0.66279995390996782</v>
      </c>
      <c r="D2252" s="2">
        <f t="shared" si="206"/>
        <v>0.64716292869726189</v>
      </c>
      <c r="E2252" s="2">
        <f t="shared" si="205"/>
        <v>1.5637025212705935E-2</v>
      </c>
      <c r="F2252" s="2">
        <f t="shared" si="209"/>
        <v>1.8033040602914448E-2</v>
      </c>
      <c r="G2252" s="2">
        <f t="shared" si="207"/>
        <v>-2.3960153902085127E-3</v>
      </c>
      <c r="H2252" s="2" t="str">
        <f t="shared" si="208"/>
        <v>Hold</v>
      </c>
    </row>
    <row r="2253" spans="1:8" ht="13.5" x14ac:dyDescent="0.25">
      <c r="A2253" s="3">
        <f>TITRES_STAT!B2256</f>
        <v>45586</v>
      </c>
      <c r="B2253" s="6">
        <f>TITRES_STAT!D2256</f>
        <v>0.62</v>
      </c>
      <c r="C2253" s="2">
        <f t="shared" si="204"/>
        <v>0.65929226869304969</v>
      </c>
      <c r="D2253" s="2">
        <f t="shared" si="206"/>
        <v>0.64515085990487209</v>
      </c>
      <c r="E2253" s="2">
        <f t="shared" si="205"/>
        <v>1.4141408788177601E-2</v>
      </c>
      <c r="F2253" s="2">
        <f t="shared" si="209"/>
        <v>1.7254714239967078E-2</v>
      </c>
      <c r="G2253" s="2">
        <f t="shared" si="207"/>
        <v>-3.1133054517894776E-3</v>
      </c>
      <c r="H2253" s="2" t="str">
        <f t="shared" si="208"/>
        <v>Hold</v>
      </c>
    </row>
    <row r="2254" spans="1:8" ht="13.5" x14ac:dyDescent="0.25">
      <c r="A2254" s="3">
        <f>TITRES_STAT!B2257</f>
        <v>45587</v>
      </c>
      <c r="B2254" s="6">
        <f>TITRES_STAT!D2257</f>
        <v>0.62</v>
      </c>
      <c r="C2254" s="2">
        <f t="shared" si="204"/>
        <v>0.65632422735565743</v>
      </c>
      <c r="D2254" s="2">
        <f t="shared" si="206"/>
        <v>0.64328783324525196</v>
      </c>
      <c r="E2254" s="2">
        <f t="shared" si="205"/>
        <v>1.3036394110405469E-2</v>
      </c>
      <c r="F2254" s="2">
        <f t="shared" si="209"/>
        <v>1.6411050214054757E-2</v>
      </c>
      <c r="G2254" s="2">
        <f t="shared" si="207"/>
        <v>-3.3746561036492873E-3</v>
      </c>
      <c r="H2254" s="2" t="str">
        <f t="shared" si="208"/>
        <v>Hold</v>
      </c>
    </row>
    <row r="2255" spans="1:8" ht="13.5" x14ac:dyDescent="0.25">
      <c r="A2255" s="3">
        <f>TITRES_STAT!B2258</f>
        <v>45588</v>
      </c>
      <c r="B2255" s="6">
        <f>TITRES_STAT!D2258</f>
        <v>0.6</v>
      </c>
      <c r="C2255" s="2">
        <f t="shared" ref="C2255:C2318" si="210">$C$4*B2245+C2254*(1-$C$4)</f>
        <v>0.65381280776247941</v>
      </c>
      <c r="D2255" s="2">
        <f t="shared" si="206"/>
        <v>0.64008132707893695</v>
      </c>
      <c r="E2255" s="2">
        <f t="shared" si="205"/>
        <v>1.3731480683542463E-2</v>
      </c>
      <c r="F2255" s="2">
        <f t="shared" si="209"/>
        <v>1.5875136307952301E-2</v>
      </c>
      <c r="G2255" s="2">
        <f t="shared" si="207"/>
        <v>-2.1436556244098376E-3</v>
      </c>
      <c r="H2255" s="2" t="str">
        <f t="shared" si="208"/>
        <v>Hold</v>
      </c>
    </row>
    <row r="2256" spans="1:8" ht="13.5" x14ac:dyDescent="0.25">
      <c r="A2256" s="3">
        <f>TITRES_STAT!B2259</f>
        <v>45589</v>
      </c>
      <c r="B2256" s="6">
        <f>TITRES_STAT!D2259</f>
        <v>0.6</v>
      </c>
      <c r="C2256" s="2">
        <f t="shared" si="210"/>
        <v>0.65014929887594408</v>
      </c>
      <c r="D2256" s="2">
        <f t="shared" si="206"/>
        <v>0.6371123398879045</v>
      </c>
      <c r="E2256" s="2">
        <f t="shared" si="205"/>
        <v>1.3036958988039582E-2</v>
      </c>
      <c r="F2256" s="2">
        <f t="shared" si="209"/>
        <v>1.5307500843969757E-2</v>
      </c>
      <c r="G2256" s="2">
        <f t="shared" si="207"/>
        <v>-2.2705418559301749E-3</v>
      </c>
      <c r="H2256" s="2" t="str">
        <f t="shared" si="208"/>
        <v>Hold</v>
      </c>
    </row>
    <row r="2257" spans="1:8" ht="13.5" x14ac:dyDescent="0.25">
      <c r="A2257" s="3">
        <f>TITRES_STAT!B2260</f>
        <v>45590</v>
      </c>
      <c r="B2257" s="6">
        <f>TITRES_STAT!D2260</f>
        <v>0.6</v>
      </c>
      <c r="C2257" s="2">
        <f t="shared" si="210"/>
        <v>0.64704940674118339</v>
      </c>
      <c r="D2257" s="2">
        <f t="shared" si="206"/>
        <v>0.63436327767398559</v>
      </c>
      <c r="E2257" s="2">
        <f t="shared" si="205"/>
        <v>1.2686129067197793E-2</v>
      </c>
      <c r="F2257" s="2">
        <f t="shared" si="209"/>
        <v>1.4783226488615365E-2</v>
      </c>
      <c r="G2257" s="2">
        <f t="shared" si="207"/>
        <v>-2.0970974214175719E-3</v>
      </c>
      <c r="H2257" s="2" t="str">
        <f t="shared" si="208"/>
        <v>Hold</v>
      </c>
    </row>
    <row r="2258" spans="1:8" ht="13.5" x14ac:dyDescent="0.25">
      <c r="A2258" s="3">
        <f>TITRES_STAT!B2261</f>
        <v>45593</v>
      </c>
      <c r="B2258" s="6">
        <f>TITRES_STAT!D2261</f>
        <v>0.57999999999999996</v>
      </c>
      <c r="C2258" s="2">
        <f t="shared" si="210"/>
        <v>0.64442642108869364</v>
      </c>
      <c r="D2258" s="2">
        <f t="shared" si="206"/>
        <v>0.6303363682166534</v>
      </c>
      <c r="E2258" s="2">
        <f t="shared" si="205"/>
        <v>1.4090052872040237E-2</v>
      </c>
      <c r="F2258" s="2">
        <f t="shared" si="209"/>
        <v>1.4644591765300341E-2</v>
      </c>
      <c r="G2258" s="2">
        <f t="shared" si="207"/>
        <v>-5.5453889326010329E-4</v>
      </c>
      <c r="H2258" s="2" t="str">
        <f t="shared" si="208"/>
        <v>Hold</v>
      </c>
    </row>
    <row r="2259" spans="1:8" ht="13.5" x14ac:dyDescent="0.25">
      <c r="A2259" s="3">
        <f>TITRES_STAT!B2262</f>
        <v>45594</v>
      </c>
      <c r="B2259" s="6">
        <f>TITRES_STAT!D2262</f>
        <v>0.6</v>
      </c>
      <c r="C2259" s="2">
        <f t="shared" si="210"/>
        <v>0.63913004861350997</v>
      </c>
      <c r="D2259" s="2">
        <f t="shared" si="206"/>
        <v>0.62808922983023463</v>
      </c>
      <c r="E2259" s="2">
        <f t="shared" si="205"/>
        <v>1.1040818783275341E-2</v>
      </c>
      <c r="F2259" s="2">
        <f t="shared" si="209"/>
        <v>1.392383716889534E-2</v>
      </c>
      <c r="G2259" s="2">
        <f t="shared" si="207"/>
        <v>-2.8830183856199988E-3</v>
      </c>
      <c r="H2259" s="2" t="str">
        <f t="shared" si="208"/>
        <v>Hold</v>
      </c>
    </row>
    <row r="2260" spans="1:8" ht="13.5" x14ac:dyDescent="0.25">
      <c r="A2260" s="3">
        <f>TITRES_STAT!B2263</f>
        <v>45595</v>
      </c>
      <c r="B2260" s="6">
        <f>TITRES_STAT!D2263</f>
        <v>0.6</v>
      </c>
      <c r="C2260" s="2">
        <f t="shared" si="210"/>
        <v>0.6361869642114315</v>
      </c>
      <c r="D2260" s="2">
        <f t="shared" si="206"/>
        <v>0.62600854613910606</v>
      </c>
      <c r="E2260" s="2">
        <f t="shared" si="205"/>
        <v>1.0178418072325446E-2</v>
      </c>
      <c r="F2260" s="2">
        <f t="shared" si="209"/>
        <v>1.3174753349581363E-2</v>
      </c>
      <c r="G2260" s="2">
        <f t="shared" si="207"/>
        <v>-2.9963352772559172E-3</v>
      </c>
      <c r="H2260" s="2" t="str">
        <f t="shared" si="208"/>
        <v>Hold</v>
      </c>
    </row>
    <row r="2261" spans="1:8" ht="13.5" x14ac:dyDescent="0.25">
      <c r="A2261" s="3">
        <f>TITRES_STAT!B2264</f>
        <v>45596</v>
      </c>
      <c r="B2261" s="6">
        <f>TITRES_STAT!D2264</f>
        <v>0.6</v>
      </c>
      <c r="C2261" s="2">
        <f t="shared" si="210"/>
        <v>0.63369666202505748</v>
      </c>
      <c r="D2261" s="2">
        <f t="shared" si="206"/>
        <v>0.62408198716583885</v>
      </c>
      <c r="E2261" s="2">
        <f t="shared" si="205"/>
        <v>9.6146748592186304E-3</v>
      </c>
      <c r="F2261" s="2">
        <f t="shared" si="209"/>
        <v>1.2462737651508817E-2</v>
      </c>
      <c r="G2261" s="2">
        <f t="shared" si="207"/>
        <v>-2.8480627922901867E-3</v>
      </c>
      <c r="H2261" s="2" t="str">
        <f t="shared" si="208"/>
        <v>Hold</v>
      </c>
    </row>
    <row r="2262" spans="1:8" ht="13.5" x14ac:dyDescent="0.25">
      <c r="A2262" s="3">
        <f>TITRES_STAT!B2265</f>
        <v>45597</v>
      </c>
      <c r="B2262" s="6">
        <f>TITRES_STAT!D2265</f>
        <v>0.61</v>
      </c>
      <c r="C2262" s="2">
        <f t="shared" si="210"/>
        <v>0.63005102171351013</v>
      </c>
      <c r="D2262" s="2">
        <f t="shared" si="206"/>
        <v>0.62303887700540639</v>
      </c>
      <c r="E2262" s="2">
        <f t="shared" si="205"/>
        <v>7.0121447081037402E-3</v>
      </c>
      <c r="F2262" s="2">
        <f t="shared" si="209"/>
        <v>1.1372619062827802E-2</v>
      </c>
      <c r="G2262" s="2">
        <f t="shared" si="207"/>
        <v>-4.3604743547240622E-3</v>
      </c>
      <c r="H2262" s="2" t="str">
        <f t="shared" si="208"/>
        <v>Hold</v>
      </c>
    </row>
    <row r="2263" spans="1:8" ht="13.5" x14ac:dyDescent="0.25">
      <c r="A2263" s="3">
        <f>TITRES_STAT!B2266</f>
        <v>45600</v>
      </c>
      <c r="B2263" s="6">
        <f>TITRES_STAT!D2266</f>
        <v>0.62</v>
      </c>
      <c r="C2263" s="2">
        <f t="shared" si="210"/>
        <v>0.62850471068066238</v>
      </c>
      <c r="D2263" s="2">
        <f t="shared" si="206"/>
        <v>0.6228137750050059</v>
      </c>
      <c r="E2263" s="2">
        <f t="shared" si="205"/>
        <v>5.6909356756564833E-3</v>
      </c>
      <c r="F2263" s="2">
        <f t="shared" si="209"/>
        <v>1.0236282385393539E-2</v>
      </c>
      <c r="G2263" s="2">
        <f t="shared" si="207"/>
        <v>-4.545346709737056E-3</v>
      </c>
      <c r="H2263" s="2" t="str">
        <f t="shared" si="208"/>
        <v>Hold</v>
      </c>
    </row>
    <row r="2264" spans="1:8" ht="13.5" x14ac:dyDescent="0.25">
      <c r="A2264" s="3">
        <f>TITRES_STAT!B2267</f>
        <v>45601</v>
      </c>
      <c r="B2264" s="6">
        <f>TITRES_STAT!D2267</f>
        <v>0.6</v>
      </c>
      <c r="C2264" s="2">
        <f t="shared" si="210"/>
        <v>0.62719629365286822</v>
      </c>
      <c r="D2264" s="2">
        <f t="shared" si="206"/>
        <v>0.62112386574537581</v>
      </c>
      <c r="E2264" s="2">
        <f t="shared" si="205"/>
        <v>6.0724279074924059E-3</v>
      </c>
      <c r="F2264" s="2">
        <f t="shared" si="209"/>
        <v>9.403511489813313E-3</v>
      </c>
      <c r="G2264" s="2">
        <f t="shared" si="207"/>
        <v>-3.3310835823209071E-3</v>
      </c>
      <c r="H2264" s="2" t="str">
        <f t="shared" si="208"/>
        <v>Hold</v>
      </c>
    </row>
    <row r="2265" spans="1:8" ht="13.5" x14ac:dyDescent="0.25">
      <c r="A2265" s="3">
        <f>TITRES_STAT!B2268</f>
        <v>45602</v>
      </c>
      <c r="B2265" s="6">
        <f>TITRES_STAT!D2268</f>
        <v>0.59</v>
      </c>
      <c r="C2265" s="2">
        <f t="shared" si="210"/>
        <v>0.62301224847550385</v>
      </c>
      <c r="D2265" s="2">
        <f t="shared" si="206"/>
        <v>0.61881839420868134</v>
      </c>
      <c r="E2265" s="2">
        <f t="shared" si="205"/>
        <v>4.1938542668225054E-3</v>
      </c>
      <c r="F2265" s="2">
        <f t="shared" si="209"/>
        <v>8.3615800452151515E-3</v>
      </c>
      <c r="G2265" s="2">
        <f t="shared" si="207"/>
        <v>-4.1677257783926461E-3</v>
      </c>
      <c r="H2265" s="2" t="str">
        <f t="shared" si="208"/>
        <v>Hold</v>
      </c>
    </row>
    <row r="2266" spans="1:8" ht="13.5" x14ac:dyDescent="0.25">
      <c r="A2266" s="3">
        <f>TITRES_STAT!B2269</f>
        <v>45603</v>
      </c>
      <c r="B2266" s="6">
        <f>TITRES_STAT!D2269</f>
        <v>0.6</v>
      </c>
      <c r="C2266" s="2">
        <f t="shared" si="210"/>
        <v>0.61947190255619555</v>
      </c>
      <c r="D2266" s="2">
        <f t="shared" si="206"/>
        <v>0.61742443908211231</v>
      </c>
      <c r="E2266" s="2">
        <f t="shared" si="205"/>
        <v>2.0474634740832443E-3</v>
      </c>
      <c r="F2266" s="2">
        <f t="shared" si="209"/>
        <v>7.0987567309887699E-3</v>
      </c>
      <c r="G2266" s="2">
        <f t="shared" si="207"/>
        <v>-5.0512932569055256E-3</v>
      </c>
      <c r="H2266" s="2" t="str">
        <f t="shared" si="208"/>
        <v>Hold</v>
      </c>
    </row>
    <row r="2267" spans="1:8" ht="13.5" x14ac:dyDescent="0.25">
      <c r="A2267" s="3">
        <f>TITRES_STAT!B2270</f>
        <v>45604</v>
      </c>
      <c r="B2267" s="6">
        <f>TITRES_STAT!D2270</f>
        <v>0.6</v>
      </c>
      <c r="C2267" s="2">
        <f t="shared" si="210"/>
        <v>0.61647622523985779</v>
      </c>
      <c r="D2267" s="2">
        <f t="shared" si="206"/>
        <v>0.61613373989084463</v>
      </c>
      <c r="E2267" s="2">
        <f t="shared" si="205"/>
        <v>3.4248534901315519E-4</v>
      </c>
      <c r="F2267" s="2">
        <f t="shared" si="209"/>
        <v>5.7475024545936473E-3</v>
      </c>
      <c r="G2267" s="2">
        <f t="shared" si="207"/>
        <v>-5.4050171055804921E-3</v>
      </c>
      <c r="H2267" s="2" t="str">
        <f t="shared" si="208"/>
        <v>Hold</v>
      </c>
    </row>
    <row r="2268" spans="1:8" ht="13.5" x14ac:dyDescent="0.25">
      <c r="A2268" s="3">
        <f>TITRES_STAT!B2271</f>
        <v>45607</v>
      </c>
      <c r="B2268" s="6">
        <f>TITRES_STAT!D2271</f>
        <v>0.6</v>
      </c>
      <c r="C2268" s="2">
        <f t="shared" si="210"/>
        <v>0.61086449827987965</v>
      </c>
      <c r="D2268" s="2">
        <f t="shared" si="206"/>
        <v>0.61493864804707832</v>
      </c>
      <c r="E2268" s="2">
        <f t="shared" ref="E2268:E2331" si="211">C2268-D2268</f>
        <v>-4.0741497671986648E-3</v>
      </c>
      <c r="F2268" s="2">
        <f t="shared" si="209"/>
        <v>3.7831720102351847E-3</v>
      </c>
      <c r="G2268" s="2">
        <f t="shared" si="207"/>
        <v>-7.8573217774338504E-3</v>
      </c>
      <c r="H2268" s="2" t="str">
        <f t="shared" si="208"/>
        <v>Hold</v>
      </c>
    </row>
    <row r="2269" spans="1:8" ht="13.5" x14ac:dyDescent="0.25">
      <c r="A2269" s="3">
        <f>TITRES_STAT!B2272</f>
        <v>45608</v>
      </c>
      <c r="B2269" s="6">
        <f>TITRES_STAT!D2272</f>
        <v>0.59</v>
      </c>
      <c r="C2269" s="2">
        <f t="shared" si="210"/>
        <v>0.60919303700605199</v>
      </c>
      <c r="D2269" s="2">
        <f t="shared" ref="D2269:D2332" si="212">$D$4*B2269+(1-$D$4)*D2268</f>
        <v>0.61309134078433181</v>
      </c>
      <c r="E2269" s="2">
        <f t="shared" si="211"/>
        <v>-3.8983037782798213E-3</v>
      </c>
      <c r="F2269" s="2">
        <f t="shared" si="209"/>
        <v>2.2468768525321838E-3</v>
      </c>
      <c r="G2269" s="2">
        <f t="shared" si="207"/>
        <v>-6.1451806308120051E-3</v>
      </c>
      <c r="H2269" s="2" t="str">
        <f t="shared" si="208"/>
        <v>Hold</v>
      </c>
    </row>
    <row r="2270" spans="1:8" ht="13.5" x14ac:dyDescent="0.25">
      <c r="A2270" s="3">
        <f>TITRES_STAT!B2273</f>
        <v>45609</v>
      </c>
      <c r="B2270" s="6">
        <f>TITRES_STAT!D2273</f>
        <v>0.6</v>
      </c>
      <c r="C2270" s="2">
        <f t="shared" si="210"/>
        <v>0.60777872362050556</v>
      </c>
      <c r="D2270" s="2">
        <f t="shared" si="212"/>
        <v>0.61212161183734426</v>
      </c>
      <c r="E2270" s="2">
        <f t="shared" si="211"/>
        <v>-4.3428882168387029E-3</v>
      </c>
      <c r="F2270" s="2">
        <f t="shared" si="209"/>
        <v>9.2892383865800655E-4</v>
      </c>
      <c r="G2270" s="2">
        <f t="shared" si="207"/>
        <v>-5.2718120554967095E-3</v>
      </c>
      <c r="H2270" s="2" t="str">
        <f t="shared" si="208"/>
        <v>Hold</v>
      </c>
    </row>
    <row r="2271" spans="1:8" ht="13.5" x14ac:dyDescent="0.25">
      <c r="A2271" s="3">
        <f>TITRES_STAT!B2274</f>
        <v>45610</v>
      </c>
      <c r="B2271" s="6">
        <f>TITRES_STAT!D2274</f>
        <v>0.6</v>
      </c>
      <c r="C2271" s="2">
        <f t="shared" si="210"/>
        <v>0.60658199690965853</v>
      </c>
      <c r="D2271" s="2">
        <f t="shared" si="212"/>
        <v>0.61122371466420755</v>
      </c>
      <c r="E2271" s="2">
        <f t="shared" si="211"/>
        <v>-4.641717754549024E-3</v>
      </c>
      <c r="F2271" s="2">
        <f t="shared" si="209"/>
        <v>-1.8520447998339961E-4</v>
      </c>
      <c r="G2271" s="2">
        <f t="shared" si="207"/>
        <v>-4.4565132745656242E-3</v>
      </c>
      <c r="H2271" s="2" t="str">
        <f t="shared" si="208"/>
        <v>Hold</v>
      </c>
    </row>
    <row r="2272" spans="1:8" ht="13.5" x14ac:dyDescent="0.25">
      <c r="A2272" s="3">
        <f>TITRES_STAT!B2275</f>
        <v>45611</v>
      </c>
      <c r="B2272" s="6">
        <f>TITRES_STAT!D2275</f>
        <v>0.6</v>
      </c>
      <c r="C2272" s="2">
        <f t="shared" si="210"/>
        <v>0.60710784353894176</v>
      </c>
      <c r="D2272" s="2">
        <f t="shared" si="212"/>
        <v>0.61039232839278468</v>
      </c>
      <c r="E2272" s="2">
        <f t="shared" si="211"/>
        <v>-3.2844848538429172E-3</v>
      </c>
      <c r="F2272" s="2">
        <f t="shared" si="209"/>
        <v>-8.0506055475530313E-4</v>
      </c>
      <c r="G2272" s="2">
        <f t="shared" si="207"/>
        <v>-2.4794242990876141E-3</v>
      </c>
      <c r="H2272" s="2" t="str">
        <f t="shared" si="208"/>
        <v>Hold</v>
      </c>
    </row>
    <row r="2273" spans="1:8" ht="13.5" x14ac:dyDescent="0.25">
      <c r="A2273" s="3">
        <f>TITRES_STAT!B2276</f>
        <v>45614</v>
      </c>
      <c r="B2273" s="6">
        <f>TITRES_STAT!D2276</f>
        <v>0.6</v>
      </c>
      <c r="C2273" s="2">
        <f t="shared" si="210"/>
        <v>0.60909125222525839</v>
      </c>
      <c r="D2273" s="2">
        <f t="shared" si="212"/>
        <v>0.60962252628961544</v>
      </c>
      <c r="E2273" s="2">
        <f t="shared" si="211"/>
        <v>-5.3127406435704572E-4</v>
      </c>
      <c r="F2273" s="2">
        <f t="shared" si="209"/>
        <v>-7.5030325667565167E-4</v>
      </c>
      <c r="G2273" s="2">
        <f t="shared" si="207"/>
        <v>2.1902919231860595E-4</v>
      </c>
      <c r="H2273" s="2" t="str">
        <f t="shared" si="208"/>
        <v>Sell</v>
      </c>
    </row>
    <row r="2274" spans="1:8" ht="13.5" x14ac:dyDescent="0.25">
      <c r="A2274" s="3">
        <f>TITRES_STAT!B2277</f>
        <v>45615</v>
      </c>
      <c r="B2274" s="6">
        <f>TITRES_STAT!D2277</f>
        <v>0.6</v>
      </c>
      <c r="C2274" s="2">
        <f t="shared" si="210"/>
        <v>0.60769259803675713</v>
      </c>
      <c r="D2274" s="2">
        <f t="shared" si="212"/>
        <v>0.60890974656445873</v>
      </c>
      <c r="E2274" s="2">
        <f t="shared" si="211"/>
        <v>-1.2171485277016059E-3</v>
      </c>
      <c r="F2274" s="2">
        <f t="shared" si="209"/>
        <v>-8.4367231088084251E-4</v>
      </c>
      <c r="G2274" s="2">
        <f t="shared" si="207"/>
        <v>-3.7347621682076336E-4</v>
      </c>
      <c r="H2274" s="2" t="str">
        <f t="shared" si="208"/>
        <v>Hold</v>
      </c>
    </row>
    <row r="2275" spans="1:8" ht="13.5" x14ac:dyDescent="0.25">
      <c r="A2275" s="3">
        <f>TITRES_STAT!B2278</f>
        <v>45616</v>
      </c>
      <c r="B2275" s="6">
        <f>TITRES_STAT!D2278</f>
        <v>0.6</v>
      </c>
      <c r="C2275" s="2">
        <f t="shared" si="210"/>
        <v>0.60497065987725596</v>
      </c>
      <c r="D2275" s="2">
        <f t="shared" si="212"/>
        <v>0.60824976533746178</v>
      </c>
      <c r="E2275" s="2">
        <f t="shared" si="211"/>
        <v>-3.2791054602058223E-3</v>
      </c>
      <c r="F2275" s="2">
        <f t="shared" si="209"/>
        <v>-1.3307589407458385E-3</v>
      </c>
      <c r="G2275" s="2">
        <f t="shared" si="207"/>
        <v>-1.9483465194599838E-3</v>
      </c>
      <c r="H2275" s="2" t="str">
        <f t="shared" si="208"/>
        <v>Hold</v>
      </c>
    </row>
    <row r="2276" spans="1:8" ht="13.5" x14ac:dyDescent="0.25">
      <c r="A2276" s="3">
        <f>TITRES_STAT!B2279</f>
        <v>45617</v>
      </c>
      <c r="B2276" s="6">
        <f>TITRES_STAT!D2279</f>
        <v>0.62</v>
      </c>
      <c r="C2276" s="2">
        <f t="shared" si="210"/>
        <v>0.60420594297306274</v>
      </c>
      <c r="D2276" s="2">
        <f t="shared" si="212"/>
        <v>0.60912015309024237</v>
      </c>
      <c r="E2276" s="2">
        <f t="shared" si="211"/>
        <v>-4.9142101171796293E-3</v>
      </c>
      <c r="F2276" s="2">
        <f t="shared" si="209"/>
        <v>-2.0474491760325967E-3</v>
      </c>
      <c r="G2276" s="2">
        <f t="shared" ref="G2276:G2339" si="213">E2276-F2276</f>
        <v>-2.8667609411470326E-3</v>
      </c>
      <c r="H2276" s="2" t="str">
        <f t="shared" ref="H2276:H2339" si="214">IF(G2276&lt;0,"Hold","Sell")</f>
        <v>Hold</v>
      </c>
    </row>
    <row r="2277" spans="1:8" ht="13.5" x14ac:dyDescent="0.25">
      <c r="A2277" s="3">
        <f>TITRES_STAT!B2280</f>
        <v>45618</v>
      </c>
      <c r="B2277" s="6">
        <f>TITRES_STAT!D2280</f>
        <v>0.64</v>
      </c>
      <c r="C2277" s="2">
        <f t="shared" si="210"/>
        <v>0.60355887482336079</v>
      </c>
      <c r="D2277" s="2">
        <f t="shared" si="212"/>
        <v>0.61140754915763185</v>
      </c>
      <c r="E2277" s="2">
        <f t="shared" si="211"/>
        <v>-7.8486743342710552E-3</v>
      </c>
      <c r="F2277" s="2">
        <f t="shared" ref="F2277:F2340" si="215">(E2277*(2/(10)))+((1-(2/10))*F2276)</f>
        <v>-3.2076942076802884E-3</v>
      </c>
      <c r="G2277" s="2">
        <f t="shared" si="213"/>
        <v>-4.6409801265907668E-3</v>
      </c>
      <c r="H2277" s="2" t="str">
        <f t="shared" si="214"/>
        <v>Hold</v>
      </c>
    </row>
    <row r="2278" spans="1:8" ht="13.5" x14ac:dyDescent="0.25">
      <c r="A2278" s="3">
        <f>TITRES_STAT!B2281</f>
        <v>45621</v>
      </c>
      <c r="B2278" s="6">
        <f>TITRES_STAT!D2281</f>
        <v>0.66</v>
      </c>
      <c r="C2278" s="2">
        <f t="shared" si="210"/>
        <v>0.60301135561976682</v>
      </c>
      <c r="D2278" s="2">
        <f t="shared" si="212"/>
        <v>0.61500698996077019</v>
      </c>
      <c r="E2278" s="2">
        <f t="shared" si="211"/>
        <v>-1.1995634341003369E-2</v>
      </c>
      <c r="F2278" s="2">
        <f t="shared" si="215"/>
        <v>-4.9652822343449051E-3</v>
      </c>
      <c r="G2278" s="2">
        <f t="shared" si="213"/>
        <v>-7.0303521066584643E-3</v>
      </c>
      <c r="H2278" s="2" t="str">
        <f t="shared" si="214"/>
        <v>Hold</v>
      </c>
    </row>
    <row r="2279" spans="1:8" ht="13.5" x14ac:dyDescent="0.25">
      <c r="A2279" s="3">
        <f>TITRES_STAT!B2282</f>
        <v>45622</v>
      </c>
      <c r="B2279" s="6">
        <f>TITRES_STAT!D2282</f>
        <v>0.68</v>
      </c>
      <c r="C2279" s="2">
        <f t="shared" si="210"/>
        <v>0.60100960860134123</v>
      </c>
      <c r="D2279" s="2">
        <f t="shared" si="212"/>
        <v>0.61982128700071315</v>
      </c>
      <c r="E2279" s="2">
        <f t="shared" si="211"/>
        <v>-1.8811678399371923E-2</v>
      </c>
      <c r="F2279" s="2">
        <f t="shared" si="215"/>
        <v>-7.7345614673503087E-3</v>
      </c>
      <c r="G2279" s="2">
        <f t="shared" si="213"/>
        <v>-1.1077116932021614E-2</v>
      </c>
      <c r="H2279" s="2" t="str">
        <f t="shared" si="214"/>
        <v>Hold</v>
      </c>
    </row>
    <row r="2280" spans="1:8" ht="13.5" x14ac:dyDescent="0.25">
      <c r="A2280" s="3">
        <f>TITRES_STAT!B2283</f>
        <v>45623</v>
      </c>
      <c r="B2280" s="6">
        <f>TITRES_STAT!D2283</f>
        <v>0.69</v>
      </c>
      <c r="C2280" s="2">
        <f t="shared" si="210"/>
        <v>0.60085428420113485</v>
      </c>
      <c r="D2280" s="2">
        <f t="shared" si="212"/>
        <v>0.62501971018584546</v>
      </c>
      <c r="E2280" s="2">
        <f t="shared" si="211"/>
        <v>-2.4165425984710609E-2</v>
      </c>
      <c r="F2280" s="2">
        <f t="shared" si="215"/>
        <v>-1.102073437082237E-2</v>
      </c>
      <c r="G2280" s="2">
        <f t="shared" si="213"/>
        <v>-1.3144691613888239E-2</v>
      </c>
      <c r="H2280" s="2" t="str">
        <f t="shared" si="214"/>
        <v>Hold</v>
      </c>
    </row>
    <row r="2281" spans="1:8" ht="13.5" x14ac:dyDescent="0.25">
      <c r="A2281" s="3">
        <f>TITRES_STAT!B2284</f>
        <v>45624</v>
      </c>
      <c r="B2281" s="6">
        <f>TITRES_STAT!D2284</f>
        <v>0.69</v>
      </c>
      <c r="C2281" s="2">
        <f t="shared" si="210"/>
        <v>0.60072285586249874</v>
      </c>
      <c r="D2281" s="2">
        <f t="shared" si="212"/>
        <v>0.62983306498689395</v>
      </c>
      <c r="E2281" s="2">
        <f t="shared" si="211"/>
        <v>-2.9110209124395214E-2</v>
      </c>
      <c r="F2281" s="2">
        <f t="shared" si="215"/>
        <v>-1.463862932153694E-2</v>
      </c>
      <c r="G2281" s="2">
        <f t="shared" si="213"/>
        <v>-1.4471579802858275E-2</v>
      </c>
      <c r="H2281" s="2" t="str">
        <f t="shared" si="214"/>
        <v>Hold</v>
      </c>
    </row>
    <row r="2282" spans="1:8" ht="13.5" x14ac:dyDescent="0.25">
      <c r="A2282" s="3">
        <f>TITRES_STAT!B2285</f>
        <v>45625</v>
      </c>
      <c r="B2282" s="6">
        <f>TITRES_STAT!D2285</f>
        <v>0.68</v>
      </c>
      <c r="C2282" s="2">
        <f t="shared" si="210"/>
        <v>0.60061164726826821</v>
      </c>
      <c r="D2282" s="2">
        <f t="shared" si="212"/>
        <v>0.63354913424712411</v>
      </c>
      <c r="E2282" s="2">
        <f t="shared" si="211"/>
        <v>-3.2937486978855901E-2</v>
      </c>
      <c r="F2282" s="2">
        <f t="shared" si="215"/>
        <v>-1.8298400853000732E-2</v>
      </c>
      <c r="G2282" s="2">
        <f t="shared" si="213"/>
        <v>-1.4639086125855169E-2</v>
      </c>
      <c r="H2282" s="2" t="str">
        <f t="shared" si="214"/>
        <v>Hold</v>
      </c>
    </row>
    <row r="2283" spans="1:8" ht="13.5" x14ac:dyDescent="0.25">
      <c r="A2283" s="3">
        <f>TITRES_STAT!B2286</f>
        <v>45628</v>
      </c>
      <c r="B2283" s="6">
        <f>TITRES_STAT!D2286</f>
        <v>0.68</v>
      </c>
      <c r="C2283" s="2">
        <f t="shared" si="210"/>
        <v>0.6005175476885346</v>
      </c>
      <c r="D2283" s="2">
        <f t="shared" si="212"/>
        <v>0.63698993911770752</v>
      </c>
      <c r="E2283" s="2">
        <f t="shared" si="211"/>
        <v>-3.6472391429172912E-2</v>
      </c>
      <c r="F2283" s="2">
        <f t="shared" si="215"/>
        <v>-2.193319896823517E-2</v>
      </c>
      <c r="G2283" s="2">
        <f t="shared" si="213"/>
        <v>-1.4539192460937742E-2</v>
      </c>
      <c r="H2283" s="2" t="str">
        <f t="shared" si="214"/>
        <v>Hold</v>
      </c>
    </row>
    <row r="2284" spans="1:8" ht="13.5" x14ac:dyDescent="0.25">
      <c r="A2284" s="3">
        <f>TITRES_STAT!B2287</f>
        <v>45629</v>
      </c>
      <c r="B2284" s="6">
        <f>TITRES_STAT!D2287</f>
        <v>0.69</v>
      </c>
      <c r="C2284" s="2">
        <f t="shared" si="210"/>
        <v>0.60043792496722159</v>
      </c>
      <c r="D2284" s="2">
        <f t="shared" si="212"/>
        <v>0.64091661029417357</v>
      </c>
      <c r="E2284" s="2">
        <f t="shared" si="211"/>
        <v>-4.047868532695198E-2</v>
      </c>
      <c r="F2284" s="2">
        <f t="shared" si="215"/>
        <v>-2.5642296239978532E-2</v>
      </c>
      <c r="G2284" s="2">
        <f t="shared" si="213"/>
        <v>-1.4836389086973448E-2</v>
      </c>
      <c r="H2284" s="2" t="str">
        <f t="shared" si="214"/>
        <v>Hold</v>
      </c>
    </row>
    <row r="2285" spans="1:8" ht="13.5" x14ac:dyDescent="0.25">
      <c r="A2285" s="3">
        <f>TITRES_STAT!B2288</f>
        <v>45630</v>
      </c>
      <c r="B2285" s="6">
        <f>TITRES_STAT!D2288</f>
        <v>0.7</v>
      </c>
      <c r="C2285" s="2">
        <f t="shared" si="210"/>
        <v>0.60037055189534139</v>
      </c>
      <c r="D2285" s="2">
        <f t="shared" si="212"/>
        <v>0.64529315767979034</v>
      </c>
      <c r="E2285" s="2">
        <f t="shared" si="211"/>
        <v>-4.4922605784448955E-2</v>
      </c>
      <c r="F2285" s="2">
        <f t="shared" si="215"/>
        <v>-2.9498358148872618E-2</v>
      </c>
      <c r="G2285" s="2">
        <f t="shared" si="213"/>
        <v>-1.5424247635576337E-2</v>
      </c>
      <c r="H2285" s="2" t="str">
        <f t="shared" si="214"/>
        <v>Hold</v>
      </c>
    </row>
    <row r="2286" spans="1:8" ht="13.5" x14ac:dyDescent="0.25">
      <c r="A2286" s="3">
        <f>TITRES_STAT!B2289</f>
        <v>45631</v>
      </c>
      <c r="B2286" s="6">
        <f>TITRES_STAT!D2289</f>
        <v>0.69</v>
      </c>
      <c r="C2286" s="2">
        <f t="shared" si="210"/>
        <v>0.60339046698836585</v>
      </c>
      <c r="D2286" s="2">
        <f t="shared" si="212"/>
        <v>0.64860477562943553</v>
      </c>
      <c r="E2286" s="2">
        <f t="shared" si="211"/>
        <v>-4.5214308641069678E-2</v>
      </c>
      <c r="F2286" s="2">
        <f t="shared" si="215"/>
        <v>-3.2641548247312031E-2</v>
      </c>
      <c r="G2286" s="2">
        <f t="shared" si="213"/>
        <v>-1.2572760393757647E-2</v>
      </c>
      <c r="H2286" s="2" t="str">
        <f t="shared" si="214"/>
        <v>Hold</v>
      </c>
    </row>
    <row r="2287" spans="1:8" ht="13.5" x14ac:dyDescent="0.25">
      <c r="A2287" s="3">
        <f>TITRES_STAT!B2290</f>
        <v>45632</v>
      </c>
      <c r="B2287" s="6">
        <f>TITRES_STAT!D2290</f>
        <v>0.7</v>
      </c>
      <c r="C2287" s="2">
        <f t="shared" si="210"/>
        <v>0.60902270283630955</v>
      </c>
      <c r="D2287" s="2">
        <f t="shared" si="212"/>
        <v>0.65241182928651431</v>
      </c>
      <c r="E2287" s="2">
        <f t="shared" si="211"/>
        <v>-4.3389126450204762E-2</v>
      </c>
      <c r="F2287" s="2">
        <f t="shared" si="215"/>
        <v>-3.4791063887890578E-2</v>
      </c>
      <c r="G2287" s="2">
        <f t="shared" si="213"/>
        <v>-8.5980625623141849E-3</v>
      </c>
      <c r="H2287" s="2" t="str">
        <f t="shared" si="214"/>
        <v>Hold</v>
      </c>
    </row>
    <row r="2288" spans="1:8" ht="13.5" x14ac:dyDescent="0.25">
      <c r="A2288" s="3">
        <f>TITRES_STAT!B2291</f>
        <v>45635</v>
      </c>
      <c r="B2288" s="6">
        <f>TITRES_STAT!D2291</f>
        <v>0.7</v>
      </c>
      <c r="C2288" s="2">
        <f t="shared" si="210"/>
        <v>0.61686536393841584</v>
      </c>
      <c r="D2288" s="2">
        <f t="shared" si="212"/>
        <v>0.65593687896899466</v>
      </c>
      <c r="E2288" s="2">
        <f t="shared" si="211"/>
        <v>-3.9071515030578818E-2</v>
      </c>
      <c r="F2288" s="2">
        <f t="shared" si="215"/>
        <v>-3.5647154116428229E-2</v>
      </c>
      <c r="G2288" s="2">
        <f t="shared" si="213"/>
        <v>-3.4243609141505899E-3</v>
      </c>
      <c r="H2288" s="2" t="str">
        <f t="shared" si="214"/>
        <v>Hold</v>
      </c>
    </row>
    <row r="2289" spans="1:8" ht="13.5" x14ac:dyDescent="0.25">
      <c r="A2289" s="3">
        <f>TITRES_STAT!B2292</f>
        <v>45636</v>
      </c>
      <c r="B2289" s="6">
        <f>TITRES_STAT!D2292</f>
        <v>0.69</v>
      </c>
      <c r="C2289" s="2">
        <f t="shared" si="210"/>
        <v>0.62657838487096729</v>
      </c>
      <c r="D2289" s="2">
        <f t="shared" si="212"/>
        <v>0.65846007311943955</v>
      </c>
      <c r="E2289" s="2">
        <f t="shared" si="211"/>
        <v>-3.1881688248472262E-2</v>
      </c>
      <c r="F2289" s="2">
        <f t="shared" si="215"/>
        <v>-3.4894060942837035E-2</v>
      </c>
      <c r="G2289" s="2">
        <f t="shared" si="213"/>
        <v>3.0123726943647733E-3</v>
      </c>
      <c r="H2289" s="2" t="str">
        <f t="shared" si="214"/>
        <v>Sell</v>
      </c>
    </row>
    <row r="2290" spans="1:8" ht="13.5" x14ac:dyDescent="0.25">
      <c r="A2290" s="3">
        <f>TITRES_STAT!B2293</f>
        <v>45637</v>
      </c>
      <c r="B2290" s="6">
        <f>TITRES_STAT!D2293</f>
        <v>0.68</v>
      </c>
      <c r="C2290" s="2">
        <f t="shared" si="210"/>
        <v>0.63633555642927997</v>
      </c>
      <c r="D2290" s="2">
        <f t="shared" si="212"/>
        <v>0.66005562325874034</v>
      </c>
      <c r="E2290" s="2">
        <f t="shared" si="211"/>
        <v>-2.3720066829460373E-2</v>
      </c>
      <c r="F2290" s="2">
        <f t="shared" si="215"/>
        <v>-3.2659262120161708E-2</v>
      </c>
      <c r="G2290" s="2">
        <f t="shared" si="213"/>
        <v>8.939195290701335E-3</v>
      </c>
      <c r="H2290" s="2" t="str">
        <f t="shared" si="214"/>
        <v>Sell</v>
      </c>
    </row>
    <row r="2291" spans="1:8" ht="13.5" x14ac:dyDescent="0.25">
      <c r="A2291" s="3">
        <f>TITRES_STAT!B2294</f>
        <v>45638</v>
      </c>
      <c r="B2291" s="6">
        <f>TITRES_STAT!D2294</f>
        <v>0.7</v>
      </c>
      <c r="C2291" s="2">
        <f t="shared" si="210"/>
        <v>0.64459162467092923</v>
      </c>
      <c r="D2291" s="2">
        <f t="shared" si="212"/>
        <v>0.6630144659803151</v>
      </c>
      <c r="E2291" s="2">
        <f t="shared" si="211"/>
        <v>-1.8422841309385873E-2</v>
      </c>
      <c r="F2291" s="2">
        <f t="shared" si="215"/>
        <v>-2.9811977958006542E-2</v>
      </c>
      <c r="G2291" s="2">
        <f t="shared" si="213"/>
        <v>1.1389136648620669E-2</v>
      </c>
      <c r="H2291" s="2" t="str">
        <f t="shared" si="214"/>
        <v>Sell</v>
      </c>
    </row>
    <row r="2292" spans="1:8" ht="13.5" x14ac:dyDescent="0.25">
      <c r="A2292" s="3">
        <f>TITRES_STAT!B2295</f>
        <v>45639</v>
      </c>
      <c r="B2292" s="6">
        <f>TITRES_STAT!D2295</f>
        <v>0.7</v>
      </c>
      <c r="C2292" s="2">
        <f t="shared" si="210"/>
        <v>0.65003906702924785</v>
      </c>
      <c r="D2292" s="2">
        <f t="shared" si="212"/>
        <v>0.66575413516695836</v>
      </c>
      <c r="E2292" s="2">
        <f t="shared" si="211"/>
        <v>-1.5715068137710508E-2</v>
      </c>
      <c r="F2292" s="2">
        <f t="shared" si="215"/>
        <v>-2.6992595993947335E-2</v>
      </c>
      <c r="G2292" s="2">
        <f t="shared" si="213"/>
        <v>1.1277527856236827E-2</v>
      </c>
      <c r="H2292" s="2" t="str">
        <f t="shared" si="214"/>
        <v>Sell</v>
      </c>
    </row>
    <row r="2293" spans="1:8" ht="13.5" x14ac:dyDescent="0.25">
      <c r="A2293" s="3">
        <f>TITRES_STAT!B2296</f>
        <v>45642</v>
      </c>
      <c r="B2293" s="6">
        <f>TITRES_STAT!D2296</f>
        <v>0.67</v>
      </c>
      <c r="C2293" s="2">
        <f t="shared" si="210"/>
        <v>0.65464844133244049</v>
      </c>
      <c r="D2293" s="2">
        <f t="shared" si="212"/>
        <v>0.66606864367310958</v>
      </c>
      <c r="E2293" s="2">
        <f t="shared" si="211"/>
        <v>-1.1420202340669094E-2</v>
      </c>
      <c r="F2293" s="2">
        <f t="shared" si="215"/>
        <v>-2.3878117263291688E-2</v>
      </c>
      <c r="G2293" s="2">
        <f t="shared" si="213"/>
        <v>1.2457914922622593E-2</v>
      </c>
      <c r="H2293" s="2" t="str">
        <f t="shared" si="214"/>
        <v>Sell</v>
      </c>
    </row>
    <row r="2294" spans="1:8" ht="13.5" x14ac:dyDescent="0.25">
      <c r="A2294" s="3">
        <f>TITRES_STAT!B2297</f>
        <v>45644</v>
      </c>
      <c r="B2294" s="6">
        <f>TITRES_STAT!D2297</f>
        <v>0.69</v>
      </c>
      <c r="C2294" s="2">
        <f t="shared" si="210"/>
        <v>0.66008714266591118</v>
      </c>
      <c r="D2294" s="2">
        <f t="shared" si="212"/>
        <v>0.66784133673436075</v>
      </c>
      <c r="E2294" s="2">
        <f t="shared" si="211"/>
        <v>-7.7541940684495714E-3</v>
      </c>
      <c r="F2294" s="2">
        <f t="shared" si="215"/>
        <v>-2.0653332624323263E-2</v>
      </c>
      <c r="G2294" s="2">
        <f t="shared" si="213"/>
        <v>1.2899138555873692E-2</v>
      </c>
      <c r="H2294" s="2" t="str">
        <f t="shared" si="214"/>
        <v>Sell</v>
      </c>
    </row>
    <row r="2295" spans="1:8" ht="13.5" x14ac:dyDescent="0.25">
      <c r="A2295" s="3">
        <f>TITRES_STAT!B2298</f>
        <v>45645</v>
      </c>
      <c r="B2295" s="6">
        <f>TITRES_STAT!D2298</f>
        <v>0.69</v>
      </c>
      <c r="C2295" s="2">
        <f t="shared" si="210"/>
        <v>0.66622758225577106</v>
      </c>
      <c r="D2295" s="2">
        <f t="shared" si="212"/>
        <v>0.66948271919848212</v>
      </c>
      <c r="E2295" s="2">
        <f t="shared" si="211"/>
        <v>-3.2551369427110677E-3</v>
      </c>
      <c r="F2295" s="2">
        <f t="shared" si="215"/>
        <v>-1.7173693488000824E-2</v>
      </c>
      <c r="G2295" s="2">
        <f t="shared" si="213"/>
        <v>1.3918556545289756E-2</v>
      </c>
      <c r="H2295" s="2" t="str">
        <f t="shared" si="214"/>
        <v>Sell</v>
      </c>
    </row>
    <row r="2296" spans="1:8" ht="13.5" x14ac:dyDescent="0.25">
      <c r="A2296" s="3">
        <f>TITRES_STAT!B2299</f>
        <v>45646</v>
      </c>
      <c r="B2296" s="6">
        <f>TITRES_STAT!D2299</f>
        <v>0.69</v>
      </c>
      <c r="C2296" s="2">
        <f t="shared" si="210"/>
        <v>0.66988487729334478</v>
      </c>
      <c r="D2296" s="2">
        <f t="shared" si="212"/>
        <v>0.67100251777637232</v>
      </c>
      <c r="E2296" s="2">
        <f t="shared" si="211"/>
        <v>-1.1176404830275377E-3</v>
      </c>
      <c r="F2296" s="2">
        <f t="shared" si="215"/>
        <v>-1.3962482887006166E-2</v>
      </c>
      <c r="G2296" s="2">
        <f t="shared" si="213"/>
        <v>1.2844842403978629E-2</v>
      </c>
      <c r="H2296" s="2" t="str">
        <f t="shared" si="214"/>
        <v>Sell</v>
      </c>
    </row>
    <row r="2297" spans="1:8" ht="13.5" x14ac:dyDescent="0.25">
      <c r="A2297" s="3">
        <f>TITRES_STAT!B2300</f>
        <v>45649</v>
      </c>
      <c r="B2297" s="6">
        <f>TITRES_STAT!D2300</f>
        <v>0.68</v>
      </c>
      <c r="C2297" s="2">
        <f t="shared" si="210"/>
        <v>0.67451797309436867</v>
      </c>
      <c r="D2297" s="2">
        <f t="shared" si="212"/>
        <v>0.67166899794108548</v>
      </c>
      <c r="E2297" s="2">
        <f t="shared" si="211"/>
        <v>2.8489751532831953E-3</v>
      </c>
      <c r="F2297" s="2">
        <f t="shared" si="215"/>
        <v>-1.0600191278948295E-2</v>
      </c>
      <c r="G2297" s="2">
        <f t="shared" si="213"/>
        <v>1.344916643223149E-2</v>
      </c>
      <c r="H2297" s="2" t="str">
        <f t="shared" si="214"/>
        <v>Sell</v>
      </c>
    </row>
    <row r="2298" spans="1:8" ht="13.5" x14ac:dyDescent="0.25">
      <c r="A2298" s="3">
        <f>TITRES_STAT!B2301</f>
        <v>45650</v>
      </c>
      <c r="B2298" s="6">
        <f>TITRES_STAT!D2301</f>
        <v>0.67</v>
      </c>
      <c r="C2298" s="2">
        <f t="shared" si="210"/>
        <v>0.67843828492600422</v>
      </c>
      <c r="D2298" s="2">
        <f t="shared" si="212"/>
        <v>0.67154536846396795</v>
      </c>
      <c r="E2298" s="2">
        <f t="shared" si="211"/>
        <v>6.8929164620362693E-3</v>
      </c>
      <c r="F2298" s="2">
        <f t="shared" si="215"/>
        <v>-7.1015697307513833E-3</v>
      </c>
      <c r="G2298" s="2">
        <f t="shared" si="213"/>
        <v>1.3994486192787653E-2</v>
      </c>
      <c r="H2298" s="2" t="str">
        <f t="shared" si="214"/>
        <v>Sell</v>
      </c>
    </row>
    <row r="2299" spans="1:8" ht="13.5" x14ac:dyDescent="0.25">
      <c r="A2299" s="3">
        <f>TITRES_STAT!B2302</f>
        <v>45651</v>
      </c>
      <c r="B2299" s="6">
        <f>TITRES_STAT!D2302</f>
        <v>0.67</v>
      </c>
      <c r="C2299" s="2">
        <f t="shared" si="210"/>
        <v>0.68021701032200355</v>
      </c>
      <c r="D2299" s="2">
        <f t="shared" si="212"/>
        <v>0.67143089672589618</v>
      </c>
      <c r="E2299" s="2">
        <f t="shared" si="211"/>
        <v>8.78611359610737E-3</v>
      </c>
      <c r="F2299" s="2">
        <f t="shared" si="215"/>
        <v>-3.9240330653796326E-3</v>
      </c>
      <c r="G2299" s="2">
        <f t="shared" si="213"/>
        <v>1.2710146661487003E-2</v>
      </c>
      <c r="H2299" s="2" t="str">
        <f t="shared" si="214"/>
        <v>Sell</v>
      </c>
    </row>
    <row r="2300" spans="1:8" ht="13.5" x14ac:dyDescent="0.25">
      <c r="A2300" s="3">
        <f>TITRES_STAT!B2303</f>
        <v>45652</v>
      </c>
      <c r="B2300" s="6">
        <f>TITRES_STAT!D2303</f>
        <v>0.66</v>
      </c>
      <c r="C2300" s="2">
        <f t="shared" si="210"/>
        <v>0.68018362411861844</v>
      </c>
      <c r="D2300" s="2">
        <f t="shared" si="212"/>
        <v>0.67058416363508899</v>
      </c>
      <c r="E2300" s="2">
        <f t="shared" si="211"/>
        <v>9.5994604835294428E-3</v>
      </c>
      <c r="F2300" s="2">
        <f t="shared" si="215"/>
        <v>-1.2193343555978178E-3</v>
      </c>
      <c r="G2300" s="2">
        <f t="shared" si="213"/>
        <v>1.081879483912726E-2</v>
      </c>
      <c r="H2300" s="2" t="str">
        <f t="shared" si="214"/>
        <v>Sell</v>
      </c>
    </row>
    <row r="2301" spans="1:8" ht="13.5" x14ac:dyDescent="0.25">
      <c r="A2301" s="3">
        <f>TITRES_STAT!B2304</f>
        <v>45653</v>
      </c>
      <c r="B2301" s="6">
        <f>TITRES_STAT!D2304</f>
        <v>0.66</v>
      </c>
      <c r="C2301" s="2">
        <f t="shared" si="210"/>
        <v>0.68323229733113866</v>
      </c>
      <c r="D2301" s="2">
        <f t="shared" si="212"/>
        <v>0.66980015151397132</v>
      </c>
      <c r="E2301" s="2">
        <f t="shared" si="211"/>
        <v>1.343214581716734E-2</v>
      </c>
      <c r="F2301" s="2">
        <f t="shared" si="215"/>
        <v>1.7109616789552141E-3</v>
      </c>
      <c r="G2301" s="2">
        <f t="shared" si="213"/>
        <v>1.1721184138212127E-2</v>
      </c>
      <c r="H2301" s="2" t="str">
        <f t="shared" si="214"/>
        <v>Sell</v>
      </c>
    </row>
    <row r="2302" spans="1:8" ht="13.5" x14ac:dyDescent="0.25">
      <c r="A2302" s="3">
        <f>TITRES_STAT!B2305</f>
        <v>45656</v>
      </c>
      <c r="B2302" s="6">
        <f>TITRES_STAT!D2305</f>
        <v>0.64</v>
      </c>
      <c r="C2302" s="2">
        <f t="shared" si="210"/>
        <v>0.68581194389557876</v>
      </c>
      <c r="D2302" s="2">
        <f t="shared" si="212"/>
        <v>0.66759273288330678</v>
      </c>
      <c r="E2302" s="2">
        <f t="shared" si="211"/>
        <v>1.8219211012271974E-2</v>
      </c>
      <c r="F2302" s="2">
        <f t="shared" si="215"/>
        <v>5.0126115456185661E-3</v>
      </c>
      <c r="G2302" s="2">
        <f t="shared" si="213"/>
        <v>1.3206599466653408E-2</v>
      </c>
      <c r="H2302" s="2" t="str">
        <f t="shared" si="214"/>
        <v>Sell</v>
      </c>
    </row>
    <row r="2303" spans="1:8" ht="13.5" x14ac:dyDescent="0.25">
      <c r="A2303" s="3">
        <f>TITRES_STAT!B2306</f>
        <v>45657</v>
      </c>
      <c r="B2303" s="6">
        <f>TITRES_STAT!D2306</f>
        <v>0.62</v>
      </c>
      <c r="C2303" s="2">
        <f t="shared" si="210"/>
        <v>0.68337933714241272</v>
      </c>
      <c r="D2303" s="2">
        <f t="shared" si="212"/>
        <v>0.66406734526232114</v>
      </c>
      <c r="E2303" s="2">
        <f t="shared" si="211"/>
        <v>1.9311991880091584E-2</v>
      </c>
      <c r="F2303" s="2">
        <f t="shared" si="215"/>
        <v>7.8724876125131696E-3</v>
      </c>
      <c r="G2303" s="2">
        <f t="shared" si="213"/>
        <v>1.1439504267578414E-2</v>
      </c>
      <c r="H2303" s="2" t="str">
        <f t="shared" si="214"/>
        <v>Sell</v>
      </c>
    </row>
    <row r="2304" spans="1:8" ht="13.5" x14ac:dyDescent="0.25">
      <c r="A2304" s="3">
        <f>TITRES_STAT!B2307</f>
        <v>45659</v>
      </c>
      <c r="B2304" s="6">
        <f>TITRES_STAT!D2307</f>
        <v>0.64</v>
      </c>
      <c r="C2304" s="2">
        <f t="shared" si="210"/>
        <v>0.68439790065896455</v>
      </c>
      <c r="D2304" s="2">
        <f t="shared" si="212"/>
        <v>0.66228457894659365</v>
      </c>
      <c r="E2304" s="2">
        <f t="shared" si="211"/>
        <v>2.2113321712370904E-2</v>
      </c>
      <c r="F2304" s="2">
        <f t="shared" si="215"/>
        <v>1.0720654432484718E-2</v>
      </c>
      <c r="G2304" s="2">
        <f t="shared" si="213"/>
        <v>1.1392667279886186E-2</v>
      </c>
      <c r="H2304" s="2" t="str">
        <f t="shared" si="214"/>
        <v>Sell</v>
      </c>
    </row>
    <row r="2305" spans="1:8" ht="13.5" x14ac:dyDescent="0.25">
      <c r="A2305" s="3">
        <f>TITRES_STAT!B2308</f>
        <v>45660</v>
      </c>
      <c r="B2305" s="6">
        <f>TITRES_STAT!D2308</f>
        <v>0.64</v>
      </c>
      <c r="C2305" s="2">
        <f t="shared" si="210"/>
        <v>0.68525976209604689</v>
      </c>
      <c r="D2305" s="2">
        <f t="shared" si="212"/>
        <v>0.66063386939499413</v>
      </c>
      <c r="E2305" s="2">
        <f t="shared" si="211"/>
        <v>2.4625892701052754E-2</v>
      </c>
      <c r="F2305" s="2">
        <f t="shared" si="215"/>
        <v>1.3501702086198327E-2</v>
      </c>
      <c r="G2305" s="2">
        <f t="shared" si="213"/>
        <v>1.1124190614854427E-2</v>
      </c>
      <c r="H2305" s="2" t="str">
        <f t="shared" si="214"/>
        <v>Sell</v>
      </c>
    </row>
    <row r="2306" spans="1:8" ht="13.5" x14ac:dyDescent="0.25">
      <c r="A2306" s="3">
        <f>TITRES_STAT!B2309</f>
        <v>45663</v>
      </c>
      <c r="B2306" s="6">
        <f>TITRES_STAT!D2309</f>
        <v>0.63</v>
      </c>
      <c r="C2306" s="2">
        <f t="shared" si="210"/>
        <v>0.6859890294658858</v>
      </c>
      <c r="D2306" s="2">
        <f t="shared" si="212"/>
        <v>0.65836469388425378</v>
      </c>
      <c r="E2306" s="2">
        <f t="shared" si="211"/>
        <v>2.762433558163202E-2</v>
      </c>
      <c r="F2306" s="2">
        <f t="shared" si="215"/>
        <v>1.6326228785285064E-2</v>
      </c>
      <c r="G2306" s="2">
        <f t="shared" si="213"/>
        <v>1.1298106796346956E-2</v>
      </c>
      <c r="H2306" s="2" t="str">
        <f t="shared" si="214"/>
        <v>Sell</v>
      </c>
    </row>
    <row r="2307" spans="1:8" ht="13.5" x14ac:dyDescent="0.25">
      <c r="A2307" s="3">
        <f>TITRES_STAT!B2310</f>
        <v>45664</v>
      </c>
      <c r="B2307" s="6">
        <f>TITRES_STAT!D2310</f>
        <v>0.62</v>
      </c>
      <c r="C2307" s="2">
        <f t="shared" si="210"/>
        <v>0.68506764031728806</v>
      </c>
      <c r="D2307" s="2">
        <f t="shared" si="212"/>
        <v>0.65552286470764243</v>
      </c>
      <c r="E2307" s="2">
        <f t="shared" si="211"/>
        <v>2.9544775609645635E-2</v>
      </c>
      <c r="F2307" s="2">
        <f t="shared" si="215"/>
        <v>1.8969938150157177E-2</v>
      </c>
      <c r="G2307" s="2">
        <f t="shared" si="213"/>
        <v>1.0574837459488458E-2</v>
      </c>
      <c r="H2307" s="2" t="str">
        <f t="shared" si="214"/>
        <v>Sell</v>
      </c>
    </row>
    <row r="2308" spans="1:8" ht="13.5" x14ac:dyDescent="0.25">
      <c r="A2308" s="3">
        <f>TITRES_STAT!B2311</f>
        <v>45665</v>
      </c>
      <c r="B2308" s="6">
        <f>TITRES_STAT!D2311</f>
        <v>0.61</v>
      </c>
      <c r="C2308" s="2">
        <f t="shared" si="210"/>
        <v>0.68274954180693603</v>
      </c>
      <c r="D2308" s="2">
        <f t="shared" si="212"/>
        <v>0.65215080065522446</v>
      </c>
      <c r="E2308" s="2">
        <f t="shared" si="211"/>
        <v>3.0598741151711573E-2</v>
      </c>
      <c r="F2308" s="2">
        <f t="shared" si="215"/>
        <v>2.1295698750468058E-2</v>
      </c>
      <c r="G2308" s="2">
        <f t="shared" si="213"/>
        <v>9.3030424012435151E-3</v>
      </c>
      <c r="H2308" s="2" t="str">
        <f t="shared" si="214"/>
        <v>Sell</v>
      </c>
    </row>
    <row r="2309" spans="1:8" ht="13.5" x14ac:dyDescent="0.25">
      <c r="A2309" s="3">
        <f>TITRES_STAT!B2312</f>
        <v>45666</v>
      </c>
      <c r="B2309" s="6">
        <f>TITRES_STAT!D2312</f>
        <v>0.6</v>
      </c>
      <c r="C2309" s="2">
        <f t="shared" si="210"/>
        <v>0.6807880738366382</v>
      </c>
      <c r="D2309" s="2">
        <f t="shared" si="212"/>
        <v>0.64828777838446705</v>
      </c>
      <c r="E2309" s="2">
        <f t="shared" si="211"/>
        <v>3.2500295452171146E-2</v>
      </c>
      <c r="F2309" s="2">
        <f t="shared" si="215"/>
        <v>2.3536618090808675E-2</v>
      </c>
      <c r="G2309" s="2">
        <f t="shared" si="213"/>
        <v>8.963677361362471E-3</v>
      </c>
      <c r="H2309" s="2" t="str">
        <f t="shared" si="214"/>
        <v>Sell</v>
      </c>
    </row>
    <row r="2310" spans="1:8" ht="13.5" x14ac:dyDescent="0.25">
      <c r="A2310" s="3">
        <f>TITRES_STAT!B2313</f>
        <v>45667</v>
      </c>
      <c r="B2310" s="6">
        <f>TITRES_STAT!D2313</f>
        <v>0.61</v>
      </c>
      <c r="C2310" s="2">
        <f t="shared" si="210"/>
        <v>0.67758990863100155</v>
      </c>
      <c r="D2310" s="2">
        <f t="shared" si="212"/>
        <v>0.64545164665228438</v>
      </c>
      <c r="E2310" s="2">
        <f t="shared" si="211"/>
        <v>3.2138261978717164E-2</v>
      </c>
      <c r="F2310" s="2">
        <f t="shared" si="215"/>
        <v>2.5256946868390376E-2</v>
      </c>
      <c r="G2310" s="2">
        <f t="shared" si="213"/>
        <v>6.8813151103267883E-3</v>
      </c>
      <c r="H2310" s="2" t="str">
        <f t="shared" si="214"/>
        <v>Sell</v>
      </c>
    </row>
    <row r="2311" spans="1:8" ht="13.5" x14ac:dyDescent="0.25">
      <c r="A2311" s="3">
        <f>TITRES_STAT!B2314</f>
        <v>45670</v>
      </c>
      <c r="B2311" s="6">
        <f>TITRES_STAT!D2314</f>
        <v>0.6</v>
      </c>
      <c r="C2311" s="2">
        <f t="shared" si="210"/>
        <v>0.67488376884161672</v>
      </c>
      <c r="D2311" s="2">
        <f t="shared" si="212"/>
        <v>0.64208485801137438</v>
      </c>
      <c r="E2311" s="2">
        <f t="shared" si="211"/>
        <v>3.2798910830242334E-2</v>
      </c>
      <c r="F2311" s="2">
        <f t="shared" si="215"/>
        <v>2.6765339660760768E-2</v>
      </c>
      <c r="G2311" s="2">
        <f t="shared" si="213"/>
        <v>6.0335711694815657E-3</v>
      </c>
      <c r="H2311" s="2" t="str">
        <f t="shared" si="214"/>
        <v>Sell</v>
      </c>
    </row>
    <row r="2312" spans="1:8" ht="13.5" x14ac:dyDescent="0.25">
      <c r="A2312" s="3">
        <f>TITRES_STAT!B2315</f>
        <v>45671</v>
      </c>
      <c r="B2312" s="6">
        <f>TITRES_STAT!D2315</f>
        <v>0.6</v>
      </c>
      <c r="C2312" s="2">
        <f t="shared" si="210"/>
        <v>0.66951703517367567</v>
      </c>
      <c r="D2312" s="2">
        <f t="shared" si="212"/>
        <v>0.63896746112164293</v>
      </c>
      <c r="E2312" s="2">
        <f t="shared" si="211"/>
        <v>3.0549574052032735E-2</v>
      </c>
      <c r="F2312" s="2">
        <f t="shared" si="215"/>
        <v>2.7522186539015163E-2</v>
      </c>
      <c r="G2312" s="2">
        <f t="shared" si="213"/>
        <v>3.0273875130175723E-3</v>
      </c>
      <c r="H2312" s="2" t="str">
        <f t="shared" si="214"/>
        <v>Sell</v>
      </c>
    </row>
    <row r="2313" spans="1:8" ht="13.5" x14ac:dyDescent="0.25">
      <c r="A2313" s="3">
        <f>TITRES_STAT!B2316</f>
        <v>45672</v>
      </c>
      <c r="B2313" s="6">
        <f>TITRES_STAT!D2316</f>
        <v>0.6</v>
      </c>
      <c r="C2313" s="2">
        <f t="shared" si="210"/>
        <v>0.66189902976234094</v>
      </c>
      <c r="D2313" s="2">
        <f t="shared" si="212"/>
        <v>0.63608098252003975</v>
      </c>
      <c r="E2313" s="2">
        <f t="shared" si="211"/>
        <v>2.581804724230119E-2</v>
      </c>
      <c r="F2313" s="2">
        <f t="shared" si="215"/>
        <v>2.718135867967237E-2</v>
      </c>
      <c r="G2313" s="2">
        <f t="shared" si="213"/>
        <v>-1.3633114373711799E-3</v>
      </c>
      <c r="H2313" s="2" t="str">
        <f t="shared" si="214"/>
        <v>Hold</v>
      </c>
    </row>
    <row r="2314" spans="1:8" ht="13.5" x14ac:dyDescent="0.25">
      <c r="A2314" s="3">
        <f>TITRES_STAT!B2317</f>
        <v>45673</v>
      </c>
      <c r="B2314" s="6">
        <f>TITRES_STAT!D2317</f>
        <v>0.6</v>
      </c>
      <c r="C2314" s="2">
        <f t="shared" si="210"/>
        <v>0.65852994826044231</v>
      </c>
      <c r="D2314" s="2">
        <f t="shared" si="212"/>
        <v>0.63340831714818491</v>
      </c>
      <c r="E2314" s="2">
        <f t="shared" si="211"/>
        <v>2.5121631112257403E-2</v>
      </c>
      <c r="F2314" s="2">
        <f t="shared" si="215"/>
        <v>2.6769413166189377E-2</v>
      </c>
      <c r="G2314" s="2">
        <f t="shared" si="213"/>
        <v>-1.6477820539319739E-3</v>
      </c>
      <c r="H2314" s="2" t="str">
        <f t="shared" si="214"/>
        <v>Hold</v>
      </c>
    </row>
    <row r="2315" spans="1:8" ht="13.5" x14ac:dyDescent="0.25">
      <c r="A2315" s="3">
        <f>TITRES_STAT!B2318</f>
        <v>45674</v>
      </c>
      <c r="B2315" s="6">
        <f>TITRES_STAT!D2318</f>
        <v>0.6</v>
      </c>
      <c r="C2315" s="2">
        <f t="shared" si="210"/>
        <v>0.65567918698960503</v>
      </c>
      <c r="D2315" s="2">
        <f t="shared" si="212"/>
        <v>0.63093362698906008</v>
      </c>
      <c r="E2315" s="2">
        <f t="shared" si="211"/>
        <v>2.4745560000544953E-2</v>
      </c>
      <c r="F2315" s="2">
        <f t="shared" si="215"/>
        <v>2.6364642533060496E-2</v>
      </c>
      <c r="G2315" s="2">
        <f t="shared" si="213"/>
        <v>-1.6190825325155429E-3</v>
      </c>
      <c r="H2315" s="2" t="str">
        <f t="shared" si="214"/>
        <v>Hold</v>
      </c>
    </row>
    <row r="2316" spans="1:8" ht="13.5" x14ac:dyDescent="0.25">
      <c r="A2316" s="3">
        <f>TITRES_STAT!B2319</f>
        <v>45677</v>
      </c>
      <c r="B2316" s="6">
        <f>TITRES_STAT!D2319</f>
        <v>0.59</v>
      </c>
      <c r="C2316" s="2">
        <f t="shared" si="210"/>
        <v>0.65172854283735804</v>
      </c>
      <c r="D2316" s="2">
        <f t="shared" si="212"/>
        <v>0.6279015064713519</v>
      </c>
      <c r="E2316" s="2">
        <f t="shared" si="211"/>
        <v>2.3827036366006138E-2</v>
      </c>
      <c r="F2316" s="2">
        <f t="shared" si="215"/>
        <v>2.5857121299649625E-2</v>
      </c>
      <c r="G2316" s="2">
        <f t="shared" si="213"/>
        <v>-2.0300849336434869E-3</v>
      </c>
      <c r="H2316" s="2" t="str">
        <f t="shared" si="214"/>
        <v>Hold</v>
      </c>
    </row>
    <row r="2317" spans="1:8" ht="13.5" x14ac:dyDescent="0.25">
      <c r="A2317" s="3">
        <f>TITRES_STAT!B2320</f>
        <v>45678</v>
      </c>
      <c r="B2317" s="6">
        <f>TITRES_STAT!D2320</f>
        <v>0.59</v>
      </c>
      <c r="C2317" s="2">
        <f t="shared" si="210"/>
        <v>0.64684722855468757</v>
      </c>
      <c r="D2317" s="2">
        <f t="shared" si="212"/>
        <v>0.625093987473474</v>
      </c>
      <c r="E2317" s="2">
        <f t="shared" si="211"/>
        <v>2.175324108121357E-2</v>
      </c>
      <c r="F2317" s="2">
        <f t="shared" si="215"/>
        <v>2.5036345255962416E-2</v>
      </c>
      <c r="G2317" s="2">
        <f t="shared" si="213"/>
        <v>-3.2831041747488458E-3</v>
      </c>
      <c r="H2317" s="2" t="str">
        <f t="shared" si="214"/>
        <v>Hold</v>
      </c>
    </row>
    <row r="2318" spans="1:8" ht="13.5" x14ac:dyDescent="0.25">
      <c r="A2318" s="3">
        <f>TITRES_STAT!B2321</f>
        <v>45679</v>
      </c>
      <c r="B2318" s="6">
        <f>TITRES_STAT!D2321</f>
        <v>0.61</v>
      </c>
      <c r="C2318" s="2">
        <f t="shared" si="210"/>
        <v>0.64117842416165871</v>
      </c>
      <c r="D2318" s="2">
        <f t="shared" si="212"/>
        <v>0.62397591432729083</v>
      </c>
      <c r="E2318" s="2">
        <f t="shared" si="211"/>
        <v>1.7202509834367885E-2</v>
      </c>
      <c r="F2318" s="2">
        <f t="shared" si="215"/>
        <v>2.346957817164351E-2</v>
      </c>
      <c r="G2318" s="2">
        <f t="shared" si="213"/>
        <v>-6.2670683372756247E-3</v>
      </c>
      <c r="H2318" s="2" t="str">
        <f t="shared" si="214"/>
        <v>Hold</v>
      </c>
    </row>
    <row r="2319" spans="1:8" ht="13.5" x14ac:dyDescent="0.25">
      <c r="A2319" s="3">
        <f>TITRES_STAT!B2322</f>
        <v>45680</v>
      </c>
      <c r="B2319" s="6">
        <f>TITRES_STAT!D2322</f>
        <v>0.63</v>
      </c>
      <c r="C2319" s="2">
        <f t="shared" ref="C2319:C2382" si="216">$C$4*B2309+C2318*(1-$C$4)</f>
        <v>0.63484328198294193</v>
      </c>
      <c r="D2319" s="2">
        <f t="shared" si="212"/>
        <v>0.62442214289563958</v>
      </c>
      <c r="E2319" s="2">
        <f t="shared" si="211"/>
        <v>1.0421139087302356E-2</v>
      </c>
      <c r="F2319" s="2">
        <f t="shared" si="215"/>
        <v>2.0859890354775281E-2</v>
      </c>
      <c r="G2319" s="2">
        <f t="shared" si="213"/>
        <v>-1.0438751267472925E-2</v>
      </c>
      <c r="H2319" s="2" t="str">
        <f t="shared" si="214"/>
        <v>Hold</v>
      </c>
    </row>
    <row r="2320" spans="1:8" ht="13.5" x14ac:dyDescent="0.25">
      <c r="A2320" s="3">
        <f>TITRES_STAT!B2323</f>
        <v>45681</v>
      </c>
      <c r="B2320" s="6">
        <f>TITRES_STAT!D2323</f>
        <v>0.64</v>
      </c>
      <c r="C2320" s="2">
        <f t="shared" si="216"/>
        <v>0.63102123860095083</v>
      </c>
      <c r="D2320" s="2">
        <f t="shared" si="212"/>
        <v>0.62557605823670337</v>
      </c>
      <c r="E2320" s="2">
        <f t="shared" si="211"/>
        <v>5.4451803642474594E-3</v>
      </c>
      <c r="F2320" s="2">
        <f t="shared" si="215"/>
        <v>1.7776948356669719E-2</v>
      </c>
      <c r="G2320" s="2">
        <f t="shared" si="213"/>
        <v>-1.2331767992422259E-2</v>
      </c>
      <c r="H2320" s="2" t="str">
        <f t="shared" si="214"/>
        <v>Hold</v>
      </c>
    </row>
    <row r="2321" spans="1:8" ht="13.5" x14ac:dyDescent="0.25">
      <c r="A2321" s="3">
        <f>TITRES_STAT!B2324</f>
        <v>45684</v>
      </c>
      <c r="B2321" s="6">
        <f>TITRES_STAT!D2324</f>
        <v>0.66</v>
      </c>
      <c r="C2321" s="2">
        <f t="shared" si="216"/>
        <v>0.62624874035465072</v>
      </c>
      <c r="D2321" s="2">
        <f t="shared" si="212"/>
        <v>0.62812597984879937</v>
      </c>
      <c r="E2321" s="2">
        <f t="shared" si="211"/>
        <v>-1.8772394941486414E-3</v>
      </c>
      <c r="F2321" s="2">
        <f t="shared" si="215"/>
        <v>1.3846110786506048E-2</v>
      </c>
      <c r="G2321" s="2">
        <f t="shared" si="213"/>
        <v>-1.5723350280654691E-2</v>
      </c>
      <c r="H2321" s="2" t="str">
        <f t="shared" si="214"/>
        <v>Hold</v>
      </c>
    </row>
    <row r="2322" spans="1:8" ht="13.5" x14ac:dyDescent="0.25">
      <c r="A2322" s="3">
        <f>TITRES_STAT!B2325</f>
        <v>45685</v>
      </c>
      <c r="B2322" s="6">
        <f>TITRES_STAT!D2325</f>
        <v>0.68</v>
      </c>
      <c r="C2322" s="2">
        <f t="shared" si="216"/>
        <v>0.6222104726077814</v>
      </c>
      <c r="D2322" s="2">
        <f t="shared" si="212"/>
        <v>0.63196849985999948</v>
      </c>
      <c r="E2322" s="2">
        <f t="shared" si="211"/>
        <v>-9.7580272522180822E-3</v>
      </c>
      <c r="F2322" s="2">
        <f t="shared" si="215"/>
        <v>9.1252831787612225E-3</v>
      </c>
      <c r="G2322" s="2">
        <f t="shared" si="213"/>
        <v>-1.8883310430979305E-2</v>
      </c>
      <c r="H2322" s="2" t="str">
        <f t="shared" si="214"/>
        <v>Hold</v>
      </c>
    </row>
    <row r="2323" spans="1:8" ht="13.5" x14ac:dyDescent="0.25">
      <c r="A2323" s="3">
        <f>TITRES_STAT!B2326</f>
        <v>45686</v>
      </c>
      <c r="B2323" s="6">
        <f>TITRES_STAT!D2326</f>
        <v>0.71</v>
      </c>
      <c r="C2323" s="2">
        <f t="shared" si="216"/>
        <v>0.61879347682196884</v>
      </c>
      <c r="D2323" s="2">
        <f t="shared" si="212"/>
        <v>0.63774861098148106</v>
      </c>
      <c r="E2323" s="2">
        <f t="shared" si="211"/>
        <v>-1.8955134159512221E-2</v>
      </c>
      <c r="F2323" s="2">
        <f t="shared" si="215"/>
        <v>3.5091997111065336E-3</v>
      </c>
      <c r="G2323" s="2">
        <f t="shared" si="213"/>
        <v>-2.2464333870618754E-2</v>
      </c>
      <c r="H2323" s="2" t="str">
        <f t="shared" si="214"/>
        <v>Hold</v>
      </c>
    </row>
    <row r="2324" spans="1:8" ht="13.5" x14ac:dyDescent="0.25">
      <c r="A2324" s="3">
        <f>TITRES_STAT!B2327</f>
        <v>45687</v>
      </c>
      <c r="B2324" s="6">
        <f>TITRES_STAT!D2327</f>
        <v>0.71</v>
      </c>
      <c r="C2324" s="2">
        <f t="shared" si="216"/>
        <v>0.61590217269551206</v>
      </c>
      <c r="D2324" s="2">
        <f t="shared" si="212"/>
        <v>0.64310056572359364</v>
      </c>
      <c r="E2324" s="2">
        <f t="shared" si="211"/>
        <v>-2.719839302808158E-2</v>
      </c>
      <c r="F2324" s="2">
        <f t="shared" si="215"/>
        <v>-2.6323188367310896E-3</v>
      </c>
      <c r="G2324" s="2">
        <f t="shared" si="213"/>
        <v>-2.4566074191350491E-2</v>
      </c>
      <c r="H2324" s="2" t="str">
        <f t="shared" si="214"/>
        <v>Hold</v>
      </c>
    </row>
    <row r="2325" spans="1:8" ht="13.5" x14ac:dyDescent="0.25">
      <c r="A2325" s="3">
        <f>TITRES_STAT!B2328</f>
        <v>45688</v>
      </c>
      <c r="B2325" s="6">
        <f>TITRES_STAT!D2328</f>
        <v>0.72</v>
      </c>
      <c r="C2325" s="2">
        <f t="shared" si="216"/>
        <v>0.61345568458851019</v>
      </c>
      <c r="D2325" s="2">
        <f t="shared" si="212"/>
        <v>0.64879682011443862</v>
      </c>
      <c r="E2325" s="2">
        <f t="shared" si="211"/>
        <v>-3.5341135525928435E-2</v>
      </c>
      <c r="F2325" s="2">
        <f t="shared" si="215"/>
        <v>-9.1740821745705595E-3</v>
      </c>
      <c r="G2325" s="2">
        <f t="shared" si="213"/>
        <v>-2.6167053351357876E-2</v>
      </c>
      <c r="H2325" s="2" t="str">
        <f t="shared" si="214"/>
        <v>Hold</v>
      </c>
    </row>
    <row r="2326" spans="1:8" ht="13.5" x14ac:dyDescent="0.25">
      <c r="A2326" s="3">
        <f>TITRES_STAT!B2329</f>
        <v>45691</v>
      </c>
      <c r="B2326" s="6">
        <f>TITRES_STAT!D2329</f>
        <v>0.72</v>
      </c>
      <c r="C2326" s="2">
        <f t="shared" si="216"/>
        <v>0.60984711772873945</v>
      </c>
      <c r="D2326" s="2">
        <f t="shared" si="212"/>
        <v>0.65407112973559134</v>
      </c>
      <c r="E2326" s="2">
        <f t="shared" si="211"/>
        <v>-4.4224012006851887E-2</v>
      </c>
      <c r="F2326" s="2">
        <f t="shared" si="215"/>
        <v>-1.6184068141026825E-2</v>
      </c>
      <c r="G2326" s="2">
        <f t="shared" si="213"/>
        <v>-2.8039943865825062E-2</v>
      </c>
      <c r="H2326" s="2" t="str">
        <f t="shared" si="214"/>
        <v>Hold</v>
      </c>
    </row>
    <row r="2327" spans="1:8" ht="13.5" x14ac:dyDescent="0.25">
      <c r="A2327" s="3">
        <f>TITRES_STAT!B2330</f>
        <v>45692</v>
      </c>
      <c r="B2327" s="6">
        <f>TITRES_STAT!D2330</f>
        <v>0.7</v>
      </c>
      <c r="C2327" s="2">
        <f t="shared" si="216"/>
        <v>0.60679371500124102</v>
      </c>
      <c r="D2327" s="2">
        <f t="shared" si="212"/>
        <v>0.65747326827369568</v>
      </c>
      <c r="E2327" s="2">
        <f t="shared" si="211"/>
        <v>-5.0679553272454658E-2</v>
      </c>
      <c r="F2327" s="2">
        <f t="shared" si="215"/>
        <v>-2.3083165167312392E-2</v>
      </c>
      <c r="G2327" s="2">
        <f t="shared" si="213"/>
        <v>-2.7596388105142266E-2</v>
      </c>
      <c r="H2327" s="2" t="str">
        <f t="shared" si="214"/>
        <v>Hold</v>
      </c>
    </row>
    <row r="2328" spans="1:8" ht="13.5" x14ac:dyDescent="0.25">
      <c r="A2328" s="3">
        <f>TITRES_STAT!B2331</f>
        <v>45693</v>
      </c>
      <c r="B2328" s="6">
        <f>TITRES_STAT!D2331</f>
        <v>0.72</v>
      </c>
      <c r="C2328" s="2">
        <f t="shared" si="216"/>
        <v>0.60728698961643468</v>
      </c>
      <c r="D2328" s="2">
        <f t="shared" si="212"/>
        <v>0.66210487803119966</v>
      </c>
      <c r="E2328" s="2">
        <f t="shared" si="211"/>
        <v>-5.4817888414764981E-2</v>
      </c>
      <c r="F2328" s="2">
        <f t="shared" si="215"/>
        <v>-2.9430109816802913E-2</v>
      </c>
      <c r="G2328" s="2">
        <f t="shared" si="213"/>
        <v>-2.5387778597962068E-2</v>
      </c>
      <c r="H2328" s="2" t="str">
        <f t="shared" si="214"/>
        <v>Hold</v>
      </c>
    </row>
    <row r="2329" spans="1:8" ht="13.5" x14ac:dyDescent="0.25">
      <c r="A2329" s="3">
        <f>TITRES_STAT!B2332</f>
        <v>45694</v>
      </c>
      <c r="B2329" s="6">
        <f>TITRES_STAT!D2332</f>
        <v>0.72</v>
      </c>
      <c r="C2329" s="2">
        <f t="shared" si="216"/>
        <v>0.61078129890621391</v>
      </c>
      <c r="D2329" s="2">
        <f t="shared" si="212"/>
        <v>0.66639340558444415</v>
      </c>
      <c r="E2329" s="2">
        <f t="shared" si="211"/>
        <v>-5.5612106678230244E-2</v>
      </c>
      <c r="F2329" s="2">
        <f t="shared" si="215"/>
        <v>-3.4666509189088382E-2</v>
      </c>
      <c r="G2329" s="2">
        <f t="shared" si="213"/>
        <v>-2.0945597489141862E-2</v>
      </c>
      <c r="H2329" s="2" t="str">
        <f t="shared" si="214"/>
        <v>Hold</v>
      </c>
    </row>
    <row r="2330" spans="1:8" ht="13.5" x14ac:dyDescent="0.25">
      <c r="A2330" s="3">
        <f>TITRES_STAT!B2333</f>
        <v>45695</v>
      </c>
      <c r="B2330" s="6">
        <f>TITRES_STAT!D2333</f>
        <v>0.72</v>
      </c>
      <c r="C2330" s="2">
        <f t="shared" si="216"/>
        <v>0.61527648368987331</v>
      </c>
      <c r="D2330" s="2">
        <f t="shared" si="212"/>
        <v>0.67036426443004093</v>
      </c>
      <c r="E2330" s="2">
        <f t="shared" si="211"/>
        <v>-5.5087780740167624E-2</v>
      </c>
      <c r="F2330" s="2">
        <f t="shared" si="215"/>
        <v>-3.875076349930423E-2</v>
      </c>
      <c r="G2330" s="2">
        <f t="shared" si="213"/>
        <v>-1.6337017240863394E-2</v>
      </c>
      <c r="H2330" s="2" t="str">
        <f t="shared" si="214"/>
        <v>Hold</v>
      </c>
    </row>
    <row r="2331" spans="1:8" ht="13.5" x14ac:dyDescent="0.25">
      <c r="A2331" s="3">
        <f>TITRES_STAT!B2334</f>
        <v>45698</v>
      </c>
      <c r="B2331" s="6">
        <f>TITRES_STAT!D2334</f>
        <v>0.72</v>
      </c>
      <c r="C2331" s="2">
        <f t="shared" si="216"/>
        <v>0.62215702466066203</v>
      </c>
      <c r="D2331" s="2">
        <f t="shared" si="212"/>
        <v>0.67404098558337122</v>
      </c>
      <c r="E2331" s="2">
        <f t="shared" si="211"/>
        <v>-5.1883960922709194E-2</v>
      </c>
      <c r="F2331" s="2">
        <f t="shared" si="215"/>
        <v>-4.137740298398522E-2</v>
      </c>
      <c r="G2331" s="2">
        <f t="shared" si="213"/>
        <v>-1.0506557938723973E-2</v>
      </c>
      <c r="H2331" s="2" t="str">
        <f t="shared" si="214"/>
        <v>Hold</v>
      </c>
    </row>
    <row r="2332" spans="1:8" ht="13.5" x14ac:dyDescent="0.25">
      <c r="A2332" s="3">
        <f>TITRES_STAT!B2335</f>
        <v>45699</v>
      </c>
      <c r="B2332" s="6">
        <f>TITRES_STAT!D2335</f>
        <v>0.74</v>
      </c>
      <c r="C2332" s="2">
        <f t="shared" si="216"/>
        <v>0.63105594394363718</v>
      </c>
      <c r="D2332" s="2">
        <f t="shared" si="212"/>
        <v>0.67892683850312141</v>
      </c>
      <c r="E2332" s="2">
        <f t="shared" ref="E2332:E2395" si="217">C2332-D2332</f>
        <v>-4.7870894559484234E-2</v>
      </c>
      <c r="F2332" s="2">
        <f t="shared" si="215"/>
        <v>-4.2676101299085022E-2</v>
      </c>
      <c r="G2332" s="2">
        <f t="shared" si="213"/>
        <v>-5.1947932603992122E-3</v>
      </c>
      <c r="H2332" s="2" t="str">
        <f t="shared" si="214"/>
        <v>Hold</v>
      </c>
    </row>
    <row r="2333" spans="1:8" ht="13.5" x14ac:dyDescent="0.25">
      <c r="A2333" s="3">
        <f>TITRES_STAT!B2336</f>
        <v>45700</v>
      </c>
      <c r="B2333" s="6">
        <f>TITRES_STAT!D2336</f>
        <v>0.77</v>
      </c>
      <c r="C2333" s="2">
        <f t="shared" si="216"/>
        <v>0.64320118333692378</v>
      </c>
      <c r="D2333" s="2">
        <f t="shared" ref="D2333:D2396" si="218">$D$4*B2333+(1-$D$4)*D2332</f>
        <v>0.68567299861400122</v>
      </c>
      <c r="E2333" s="2">
        <f t="shared" si="217"/>
        <v>-4.247181527707744E-2</v>
      </c>
      <c r="F2333" s="2">
        <f t="shared" si="215"/>
        <v>-4.2635244094683507E-2</v>
      </c>
      <c r="G2333" s="2">
        <f t="shared" si="213"/>
        <v>1.6342881760606637E-4</v>
      </c>
      <c r="H2333" s="2" t="str">
        <f t="shared" si="214"/>
        <v>Sell</v>
      </c>
    </row>
    <row r="2334" spans="1:8" ht="13.5" x14ac:dyDescent="0.25">
      <c r="A2334" s="3">
        <f>TITRES_STAT!B2337</f>
        <v>45701</v>
      </c>
      <c r="B2334" s="6">
        <f>TITRES_STAT!D2337</f>
        <v>0.8</v>
      </c>
      <c r="C2334" s="2">
        <f t="shared" si="216"/>
        <v>0.65347792436201246</v>
      </c>
      <c r="D2334" s="2">
        <f t="shared" si="218"/>
        <v>0.69414166538333444</v>
      </c>
      <c r="E2334" s="2">
        <f t="shared" si="217"/>
        <v>-4.0663741021321975E-2</v>
      </c>
      <c r="F2334" s="2">
        <f t="shared" si="215"/>
        <v>-4.22409434800112E-2</v>
      </c>
      <c r="G2334" s="2">
        <f t="shared" si="213"/>
        <v>1.5772024586892253E-3</v>
      </c>
      <c r="H2334" s="2" t="str">
        <f t="shared" si="214"/>
        <v>Sell</v>
      </c>
    </row>
    <row r="2335" spans="1:8" ht="13.5" x14ac:dyDescent="0.25">
      <c r="A2335" s="3">
        <f>TITRES_STAT!B2338</f>
        <v>45702</v>
      </c>
      <c r="B2335" s="6">
        <f>TITRES_STAT!D2338</f>
        <v>0.83</v>
      </c>
      <c r="C2335" s="2">
        <f t="shared" si="216"/>
        <v>0.6637120898447797</v>
      </c>
      <c r="D2335" s="2">
        <f t="shared" si="218"/>
        <v>0.70420524572530963</v>
      </c>
      <c r="E2335" s="2">
        <f t="shared" si="217"/>
        <v>-4.049315588052993E-2</v>
      </c>
      <c r="F2335" s="2">
        <f t="shared" si="215"/>
        <v>-4.1891385960114949E-2</v>
      </c>
      <c r="G2335" s="2">
        <f t="shared" si="213"/>
        <v>1.3982300795850194E-3</v>
      </c>
      <c r="H2335" s="2" t="str">
        <f t="shared" si="214"/>
        <v>Sell</v>
      </c>
    </row>
    <row r="2336" spans="1:8" ht="13.5" x14ac:dyDescent="0.25">
      <c r="A2336" s="3">
        <f>TITRES_STAT!B2339</f>
        <v>45705</v>
      </c>
      <c r="B2336" s="6">
        <f>TITRES_STAT!D2339</f>
        <v>0.86</v>
      </c>
      <c r="C2336" s="2">
        <f t="shared" si="216"/>
        <v>0.67237176833019818</v>
      </c>
      <c r="D2336" s="2">
        <f t="shared" si="218"/>
        <v>0.71574559789380521</v>
      </c>
      <c r="E2336" s="2">
        <f t="shared" si="217"/>
        <v>-4.3373829563607025E-2</v>
      </c>
      <c r="F2336" s="2">
        <f t="shared" si="215"/>
        <v>-4.2187874680813364E-2</v>
      </c>
      <c r="G2336" s="2">
        <f t="shared" si="213"/>
        <v>-1.1859548827936606E-3</v>
      </c>
      <c r="H2336" s="2" t="str">
        <f t="shared" si="214"/>
        <v>Hold</v>
      </c>
    </row>
    <row r="2337" spans="1:8" ht="13.5" x14ac:dyDescent="0.25">
      <c r="A2337" s="3">
        <f>TITRES_STAT!B2340</f>
        <v>45706</v>
      </c>
      <c r="B2337" s="6">
        <f>TITRES_STAT!D2340</f>
        <v>0.89</v>
      </c>
      <c r="C2337" s="2">
        <f t="shared" si="216"/>
        <v>0.67662226551016769</v>
      </c>
      <c r="D2337" s="2">
        <f t="shared" si="218"/>
        <v>0.72865333138315302</v>
      </c>
      <c r="E2337" s="2">
        <f t="shared" si="217"/>
        <v>-5.2031065872985338E-2</v>
      </c>
      <c r="F2337" s="2">
        <f t="shared" si="215"/>
        <v>-4.4156512919247763E-2</v>
      </c>
      <c r="G2337" s="2">
        <f t="shared" si="213"/>
        <v>-7.874552953737575E-3</v>
      </c>
      <c r="H2337" s="2" t="str">
        <f t="shared" si="214"/>
        <v>Hold</v>
      </c>
    </row>
    <row r="2338" spans="1:8" ht="13.5" x14ac:dyDescent="0.25">
      <c r="A2338" s="3">
        <f>TITRES_STAT!B2341</f>
        <v>45707</v>
      </c>
      <c r="B2338" s="6">
        <f>TITRES_STAT!D2341</f>
        <v>0.93</v>
      </c>
      <c r="C2338" s="2">
        <f t="shared" si="216"/>
        <v>0.68329576312398799</v>
      </c>
      <c r="D2338" s="2">
        <f t="shared" si="218"/>
        <v>0.74356789942884538</v>
      </c>
      <c r="E2338" s="2">
        <f t="shared" si="217"/>
        <v>-6.0272136304857393E-2</v>
      </c>
      <c r="F2338" s="2">
        <f t="shared" si="215"/>
        <v>-4.7379637596369692E-2</v>
      </c>
      <c r="G2338" s="2">
        <f t="shared" si="213"/>
        <v>-1.2892498708487701E-2</v>
      </c>
      <c r="H2338" s="2" t="str">
        <f t="shared" si="214"/>
        <v>Hold</v>
      </c>
    </row>
    <row r="2339" spans="1:8" ht="13.5" x14ac:dyDescent="0.25">
      <c r="A2339" s="3">
        <f>TITRES_STAT!B2342</f>
        <v>45708</v>
      </c>
      <c r="B2339" s="6">
        <f>TITRES_STAT!D2342</f>
        <v>0.97</v>
      </c>
      <c r="C2339" s="2">
        <f t="shared" si="216"/>
        <v>0.6889425687972206</v>
      </c>
      <c r="D2339" s="2">
        <f t="shared" si="218"/>
        <v>0.76034064761930131</v>
      </c>
      <c r="E2339" s="2">
        <f t="shared" si="217"/>
        <v>-7.1398078822080713E-2</v>
      </c>
      <c r="F2339" s="2">
        <f t="shared" si="215"/>
        <v>-5.2183325841511898E-2</v>
      </c>
      <c r="G2339" s="2">
        <f t="shared" si="213"/>
        <v>-1.9214752980568815E-2</v>
      </c>
      <c r="H2339" s="2" t="str">
        <f t="shared" si="214"/>
        <v>Hold</v>
      </c>
    </row>
    <row r="2340" spans="1:8" ht="13.5" x14ac:dyDescent="0.25">
      <c r="A2340" s="3">
        <f>TITRES_STAT!B2343</f>
        <v>45709</v>
      </c>
      <c r="B2340" s="6">
        <f>TITRES_STAT!D2343</f>
        <v>0.93</v>
      </c>
      <c r="C2340" s="2">
        <f t="shared" si="216"/>
        <v>0.69372063513610971</v>
      </c>
      <c r="D2340" s="2">
        <f t="shared" si="218"/>
        <v>0.77290800705490859</v>
      </c>
      <c r="E2340" s="2">
        <f t="shared" si="217"/>
        <v>-7.9187371918798877E-2</v>
      </c>
      <c r="F2340" s="2">
        <f t="shared" si="215"/>
        <v>-5.7584135056969299E-2</v>
      </c>
      <c r="G2340" s="2">
        <f t="shared" ref="G2340:G2403" si="219">E2340-F2340</f>
        <v>-2.1603236861829578E-2</v>
      </c>
      <c r="H2340" s="2" t="str">
        <f t="shared" ref="H2340:H2403" si="220">IF(G2340&lt;0,"Hold","Sell")</f>
        <v>Hold</v>
      </c>
    </row>
    <row r="2341" spans="1:8" ht="13.5" x14ac:dyDescent="0.25">
      <c r="A2341" s="3">
        <f>TITRES_STAT!B2344</f>
        <v>45712</v>
      </c>
      <c r="B2341" s="6">
        <f>TITRES_STAT!D2344</f>
        <v>0.97</v>
      </c>
      <c r="C2341" s="2">
        <f t="shared" si="216"/>
        <v>0.69776361434593892</v>
      </c>
      <c r="D2341" s="2">
        <f t="shared" si="218"/>
        <v>0.78750741393973012</v>
      </c>
      <c r="E2341" s="2">
        <f t="shared" si="217"/>
        <v>-8.9743799593791196E-2</v>
      </c>
      <c r="F2341" s="2">
        <f t="shared" ref="F2341:F2404" si="221">(E2341*(2/(10)))+((1-(2/10))*F2340)</f>
        <v>-6.4016067964333678E-2</v>
      </c>
      <c r="G2341" s="2">
        <f t="shared" si="219"/>
        <v>-2.5727731629457518E-2</v>
      </c>
      <c r="H2341" s="2" t="str">
        <f t="shared" si="220"/>
        <v>Hold</v>
      </c>
    </row>
    <row r="2342" spans="1:8" ht="13.5" x14ac:dyDescent="0.25">
      <c r="A2342" s="3">
        <f>TITRES_STAT!B2345</f>
        <v>45713</v>
      </c>
      <c r="B2342" s="6">
        <f>TITRES_STAT!D2345</f>
        <v>1.01</v>
      </c>
      <c r="C2342" s="2">
        <f t="shared" si="216"/>
        <v>0.70426151983117902</v>
      </c>
      <c r="D2342" s="2">
        <f t="shared" si="218"/>
        <v>0.80398834624049087</v>
      </c>
      <c r="E2342" s="2">
        <f t="shared" si="217"/>
        <v>-9.9726826409311853E-2</v>
      </c>
      <c r="F2342" s="2">
        <f t="shared" si="221"/>
        <v>-7.1158219653329316E-2</v>
      </c>
      <c r="G2342" s="2">
        <f t="shared" si="219"/>
        <v>-2.8568606755982537E-2</v>
      </c>
      <c r="H2342" s="2" t="str">
        <f t="shared" si="220"/>
        <v>Hold</v>
      </c>
    </row>
    <row r="2343" spans="1:8" ht="13.5" x14ac:dyDescent="0.25">
      <c r="A2343" s="3">
        <f>TITRES_STAT!B2346</f>
        <v>45714</v>
      </c>
      <c r="B2343" s="6">
        <f>TITRES_STAT!D2346</f>
        <v>1.05</v>
      </c>
      <c r="C2343" s="2">
        <f t="shared" si="216"/>
        <v>0.71437513216484383</v>
      </c>
      <c r="D2343" s="2">
        <f t="shared" si="218"/>
        <v>0.82221143170415822</v>
      </c>
      <c r="E2343" s="2">
        <f t="shared" si="217"/>
        <v>-0.1078362995393144</v>
      </c>
      <c r="F2343" s="2">
        <f t="shared" si="221"/>
        <v>-7.8493835630526337E-2</v>
      </c>
      <c r="G2343" s="2">
        <f t="shared" si="219"/>
        <v>-2.9342463908788058E-2</v>
      </c>
      <c r="H2343" s="2" t="str">
        <f t="shared" si="220"/>
        <v>Hold</v>
      </c>
    </row>
    <row r="2344" spans="1:8" ht="13.5" x14ac:dyDescent="0.25">
      <c r="A2344" s="3">
        <f>TITRES_STAT!B2347</f>
        <v>45715</v>
      </c>
      <c r="B2344" s="6">
        <f>TITRES_STAT!D2347</f>
        <v>1.0900000000000001</v>
      </c>
      <c r="C2344" s="2">
        <f t="shared" si="216"/>
        <v>0.72754818875486782</v>
      </c>
      <c r="D2344" s="2">
        <f t="shared" si="218"/>
        <v>0.84204762194829474</v>
      </c>
      <c r="E2344" s="2">
        <f t="shared" si="217"/>
        <v>-0.11449943319342692</v>
      </c>
      <c r="F2344" s="2">
        <f t="shared" si="221"/>
        <v>-8.569495514310646E-2</v>
      </c>
      <c r="G2344" s="2">
        <f t="shared" si="219"/>
        <v>-2.8804478050320464E-2</v>
      </c>
      <c r="H2344" s="2" t="str">
        <f t="shared" si="220"/>
        <v>Hold</v>
      </c>
    </row>
    <row r="2345" spans="1:8" ht="13.5" x14ac:dyDescent="0.25">
      <c r="A2345" s="3">
        <f>TITRES_STAT!B2348</f>
        <v>45716</v>
      </c>
      <c r="B2345" s="6">
        <f>TITRES_STAT!D2348</f>
        <v>1.0900000000000001</v>
      </c>
      <c r="C2345" s="2">
        <f t="shared" si="216"/>
        <v>0.74331000586950347</v>
      </c>
      <c r="D2345" s="2">
        <f t="shared" si="218"/>
        <v>0.86041446476693961</v>
      </c>
      <c r="E2345" s="2">
        <f t="shared" si="217"/>
        <v>-0.11710445889743615</v>
      </c>
      <c r="F2345" s="2">
        <f t="shared" si="221"/>
        <v>-9.1976855893972392E-2</v>
      </c>
      <c r="G2345" s="2">
        <f t="shared" si="219"/>
        <v>-2.5127603003463755E-2</v>
      </c>
      <c r="H2345" s="2" t="str">
        <f t="shared" si="220"/>
        <v>Hold</v>
      </c>
    </row>
    <row r="2346" spans="1:8" ht="13.5" x14ac:dyDescent="0.25">
      <c r="A2346" s="3">
        <f>TITRES_STAT!B2349</f>
        <v>45719</v>
      </c>
      <c r="B2346" s="6">
        <f>TITRES_STAT!D2349</f>
        <v>1.1299999999999999</v>
      </c>
      <c r="C2346" s="2">
        <f t="shared" si="216"/>
        <v>0.76126231265881061</v>
      </c>
      <c r="D2346" s="2">
        <f t="shared" si="218"/>
        <v>0.88038376367309223</v>
      </c>
      <c r="E2346" s="2">
        <f t="shared" si="217"/>
        <v>-0.11912145101428162</v>
      </c>
      <c r="F2346" s="2">
        <f t="shared" si="221"/>
        <v>-9.7405774918034246E-2</v>
      </c>
      <c r="G2346" s="2">
        <f t="shared" si="219"/>
        <v>-2.1715676096247374E-2</v>
      </c>
      <c r="H2346" s="2" t="str">
        <f t="shared" si="220"/>
        <v>Hold</v>
      </c>
    </row>
    <row r="2347" spans="1:8" ht="13.5" x14ac:dyDescent="0.25">
      <c r="A2347" s="3">
        <f>TITRES_STAT!B2350</f>
        <v>45720</v>
      </c>
      <c r="B2347" s="6">
        <f>TITRES_STAT!D2350</f>
        <v>1.1499999999999999</v>
      </c>
      <c r="C2347" s="2">
        <f t="shared" si="216"/>
        <v>0.78106811071130133</v>
      </c>
      <c r="D2347" s="2">
        <f t="shared" si="218"/>
        <v>0.90035533673434465</v>
      </c>
      <c r="E2347" s="2">
        <f t="shared" si="217"/>
        <v>-0.11928722602304331</v>
      </c>
      <c r="F2347" s="2">
        <f t="shared" si="221"/>
        <v>-0.10178206513903607</v>
      </c>
      <c r="G2347" s="2">
        <f t="shared" si="219"/>
        <v>-1.7505160884007248E-2</v>
      </c>
      <c r="H2347" s="2" t="str">
        <f t="shared" si="220"/>
        <v>Hold</v>
      </c>
    </row>
    <row r="2348" spans="1:8" ht="13.5" x14ac:dyDescent="0.25">
      <c r="A2348" s="3">
        <f>TITRES_STAT!B2351</f>
        <v>45721</v>
      </c>
      <c r="B2348" s="6">
        <f>TITRES_STAT!D2351</f>
        <v>1.1499999999999999</v>
      </c>
      <c r="C2348" s="2">
        <f t="shared" si="216"/>
        <v>0.80398070906340879</v>
      </c>
      <c r="D2348" s="2">
        <f t="shared" si="218"/>
        <v>0.91884753401328201</v>
      </c>
      <c r="E2348" s="2">
        <f t="shared" si="217"/>
        <v>-0.11486682494987321</v>
      </c>
      <c r="F2348" s="2">
        <f t="shared" si="221"/>
        <v>-0.1043990171012035</v>
      </c>
      <c r="G2348" s="2">
        <f t="shared" si="219"/>
        <v>-1.0467807848669713E-2</v>
      </c>
      <c r="H2348" s="2" t="str">
        <f t="shared" si="220"/>
        <v>Hold</v>
      </c>
    </row>
    <row r="2349" spans="1:8" ht="13.5" x14ac:dyDescent="0.25">
      <c r="A2349" s="3">
        <f>TITRES_STAT!B2352</f>
        <v>45722</v>
      </c>
      <c r="B2349" s="6">
        <f>TITRES_STAT!D2352</f>
        <v>1.17</v>
      </c>
      <c r="C2349" s="2">
        <f t="shared" si="216"/>
        <v>0.82952213843826894</v>
      </c>
      <c r="D2349" s="2">
        <f t="shared" si="218"/>
        <v>0.93745142038266849</v>
      </c>
      <c r="E2349" s="2">
        <f t="shared" si="217"/>
        <v>-0.10792928194439955</v>
      </c>
      <c r="F2349" s="2">
        <f t="shared" si="221"/>
        <v>-0.10510507006984272</v>
      </c>
      <c r="G2349" s="2">
        <f t="shared" si="219"/>
        <v>-2.8242118745568229E-3</v>
      </c>
      <c r="H2349" s="2" t="str">
        <f t="shared" si="220"/>
        <v>Hold</v>
      </c>
    </row>
    <row r="2350" spans="1:8" ht="13.5" x14ac:dyDescent="0.25">
      <c r="A2350" s="3">
        <f>TITRES_STAT!B2353</f>
        <v>45723</v>
      </c>
      <c r="B2350" s="6">
        <f>TITRES_STAT!D2353</f>
        <v>1.22</v>
      </c>
      <c r="C2350" s="2">
        <f t="shared" si="216"/>
        <v>0.84498027098622763</v>
      </c>
      <c r="D2350" s="2">
        <f t="shared" si="218"/>
        <v>0.95838094479876712</v>
      </c>
      <c r="E2350" s="2">
        <f t="shared" si="217"/>
        <v>-0.11340067381253949</v>
      </c>
      <c r="F2350" s="2">
        <f t="shared" si="221"/>
        <v>-0.10676419081838208</v>
      </c>
      <c r="G2350" s="2">
        <f t="shared" si="219"/>
        <v>-6.6364829941574083E-3</v>
      </c>
      <c r="H2350" s="2" t="str">
        <f t="shared" si="220"/>
        <v>Hold</v>
      </c>
    </row>
    <row r="2351" spans="1:8" ht="13.5" x14ac:dyDescent="0.25">
      <c r="A2351" s="3">
        <f>TITRES_STAT!B2354</f>
        <v>45726</v>
      </c>
      <c r="B2351" s="6">
        <f>TITRES_STAT!D2354</f>
        <v>1.27</v>
      </c>
      <c r="C2351" s="2">
        <f t="shared" si="216"/>
        <v>0.86421407544988482</v>
      </c>
      <c r="D2351" s="2">
        <f t="shared" si="218"/>
        <v>0.98146383777663626</v>
      </c>
      <c r="E2351" s="2">
        <f t="shared" si="217"/>
        <v>-0.11724976232675144</v>
      </c>
      <c r="F2351" s="2">
        <f t="shared" si="221"/>
        <v>-0.10886130512005596</v>
      </c>
      <c r="G2351" s="2">
        <f t="shared" si="219"/>
        <v>-8.3884572066954821E-3</v>
      </c>
      <c r="H2351" s="2" t="str">
        <f t="shared" si="220"/>
        <v>Hold</v>
      </c>
    </row>
    <row r="2352" spans="1:8" ht="13.5" x14ac:dyDescent="0.25">
      <c r="A2352" s="3">
        <f>TITRES_STAT!B2355</f>
        <v>45727</v>
      </c>
      <c r="B2352" s="6">
        <f>TITRES_STAT!D2355</f>
        <v>1.3</v>
      </c>
      <c r="C2352" s="2">
        <f t="shared" si="216"/>
        <v>0.8866426792268256</v>
      </c>
      <c r="D2352" s="2">
        <f t="shared" si="218"/>
        <v>1.005059109052441</v>
      </c>
      <c r="E2352" s="2">
        <f t="shared" si="217"/>
        <v>-0.1184164298256154</v>
      </c>
      <c r="F2352" s="2">
        <f t="shared" si="221"/>
        <v>-0.11077233006116785</v>
      </c>
      <c r="G2352" s="2">
        <f t="shared" si="219"/>
        <v>-7.6440997644475484E-3</v>
      </c>
      <c r="H2352" s="2" t="str">
        <f t="shared" si="220"/>
        <v>Hold</v>
      </c>
    </row>
    <row r="2353" spans="1:8" ht="13.5" x14ac:dyDescent="0.25">
      <c r="A2353" s="3">
        <f>TITRES_STAT!B2356</f>
        <v>45728</v>
      </c>
      <c r="B2353" s="6">
        <f>TITRES_STAT!D2356</f>
        <v>1.35</v>
      </c>
      <c r="C2353" s="2">
        <f t="shared" si="216"/>
        <v>0.91177457473039092</v>
      </c>
      <c r="D2353" s="2">
        <f t="shared" si="218"/>
        <v>1.0306102861596675</v>
      </c>
      <c r="E2353" s="2">
        <f t="shared" si="217"/>
        <v>-0.11883571142927662</v>
      </c>
      <c r="F2353" s="2">
        <f t="shared" si="221"/>
        <v>-0.11238500633478962</v>
      </c>
      <c r="G2353" s="2">
        <f t="shared" si="219"/>
        <v>-6.4507050944870026E-3</v>
      </c>
      <c r="H2353" s="2" t="str">
        <f t="shared" si="220"/>
        <v>Hold</v>
      </c>
    </row>
    <row r="2354" spans="1:8" ht="13.5" x14ac:dyDescent="0.25">
      <c r="A2354" s="3">
        <f>TITRES_STAT!B2357</f>
        <v>45729</v>
      </c>
      <c r="B2354" s="6">
        <f>TITRES_STAT!D2357</f>
        <v>1.41</v>
      </c>
      <c r="C2354" s="2">
        <f t="shared" si="216"/>
        <v>0.93919387092571538</v>
      </c>
      <c r="D2354" s="2">
        <f t="shared" si="218"/>
        <v>1.058713227925618</v>
      </c>
      <c r="E2354" s="2">
        <f t="shared" si="217"/>
        <v>-0.11951935699990257</v>
      </c>
      <c r="F2354" s="2">
        <f t="shared" si="221"/>
        <v>-0.11381187646781221</v>
      </c>
      <c r="G2354" s="2">
        <f t="shared" si="219"/>
        <v>-5.7074805320903588E-3</v>
      </c>
      <c r="H2354" s="2" t="str">
        <f t="shared" si="220"/>
        <v>Hold</v>
      </c>
    </row>
    <row r="2355" spans="1:8" ht="13.5" x14ac:dyDescent="0.25">
      <c r="A2355" s="3">
        <f>TITRES_STAT!B2358</f>
        <v>45730</v>
      </c>
      <c r="B2355" s="6">
        <f>TITRES_STAT!D2358</f>
        <v>1.47</v>
      </c>
      <c r="C2355" s="2">
        <f t="shared" si="216"/>
        <v>0.96239481386022074</v>
      </c>
      <c r="D2355" s="2">
        <f t="shared" si="218"/>
        <v>1.0891789147459425</v>
      </c>
      <c r="E2355" s="2">
        <f t="shared" si="217"/>
        <v>-0.12678410088572178</v>
      </c>
      <c r="F2355" s="2">
        <f t="shared" si="221"/>
        <v>-0.11640632135139413</v>
      </c>
      <c r="G2355" s="2">
        <f t="shared" si="219"/>
        <v>-1.0377779534327655E-2</v>
      </c>
      <c r="H2355" s="2" t="str">
        <f t="shared" si="220"/>
        <v>Hold</v>
      </c>
    </row>
    <row r="2356" spans="1:8" ht="13.5" x14ac:dyDescent="0.25">
      <c r="A2356" s="3">
        <f>TITRES_STAT!B2359</f>
        <v>45733</v>
      </c>
      <c r="B2356" s="6">
        <f>TITRES_STAT!D2359</f>
        <v>1.45</v>
      </c>
      <c r="C2356" s="2">
        <f t="shared" si="216"/>
        <v>0.98818022711249454</v>
      </c>
      <c r="D2356" s="2">
        <f t="shared" si="218"/>
        <v>1.1159064025425394</v>
      </c>
      <c r="E2356" s="2">
        <f t="shared" si="217"/>
        <v>-0.12772617543004483</v>
      </c>
      <c r="F2356" s="2">
        <f t="shared" si="221"/>
        <v>-0.11867029216712427</v>
      </c>
      <c r="G2356" s="2">
        <f t="shared" si="219"/>
        <v>-9.055883262920561E-3</v>
      </c>
      <c r="H2356" s="2" t="str">
        <f t="shared" si="220"/>
        <v>Hold</v>
      </c>
    </row>
    <row r="2357" spans="1:8" ht="13.5" x14ac:dyDescent="0.25">
      <c r="A2357" s="3">
        <f>TITRES_STAT!B2360</f>
        <v>45734</v>
      </c>
      <c r="B2357" s="6">
        <f>TITRES_STAT!D2360</f>
        <v>1.51</v>
      </c>
      <c r="C2357" s="2">
        <f t="shared" si="216"/>
        <v>1.0130755767874953</v>
      </c>
      <c r="D2357" s="2">
        <f t="shared" si="218"/>
        <v>1.1450985208727216</v>
      </c>
      <c r="E2357" s="2">
        <f t="shared" si="217"/>
        <v>-0.1320229440852263</v>
      </c>
      <c r="F2357" s="2">
        <f t="shared" si="221"/>
        <v>-0.12134082255074467</v>
      </c>
      <c r="G2357" s="2">
        <f t="shared" si="219"/>
        <v>-1.0682121534481628E-2</v>
      </c>
      <c r="H2357" s="2" t="str">
        <f t="shared" si="220"/>
        <v>Hold</v>
      </c>
    </row>
    <row r="2358" spans="1:8" ht="13.5" x14ac:dyDescent="0.25">
      <c r="A2358" s="3">
        <f>TITRES_STAT!B2361</f>
        <v>45735</v>
      </c>
      <c r="B2358" s="6">
        <f>TITRES_STAT!D2361</f>
        <v>1.57</v>
      </c>
      <c r="C2358" s="2">
        <f t="shared" si="216"/>
        <v>1.0341408726663421</v>
      </c>
      <c r="D2358" s="2">
        <f t="shared" si="218"/>
        <v>1.1765727045117793</v>
      </c>
      <c r="E2358" s="2">
        <f t="shared" si="217"/>
        <v>-0.14243183184543717</v>
      </c>
      <c r="F2358" s="2">
        <f t="shared" si="221"/>
        <v>-0.12555902440968317</v>
      </c>
      <c r="G2358" s="2">
        <f t="shared" si="219"/>
        <v>-1.6872807435754006E-2</v>
      </c>
      <c r="H2358" s="2" t="str">
        <f t="shared" si="220"/>
        <v>Hold</v>
      </c>
    </row>
    <row r="2359" spans="1:8" ht="13.5" x14ac:dyDescent="0.25">
      <c r="A2359" s="3">
        <f>TITRES_STAT!B2362</f>
        <v>45737</v>
      </c>
      <c r="B2359" s="6">
        <f>TITRES_STAT!D2362</f>
        <v>1.5</v>
      </c>
      <c r="C2359" s="2">
        <f t="shared" si="216"/>
        <v>1.0550422768715202</v>
      </c>
      <c r="D2359" s="2">
        <f t="shared" si="218"/>
        <v>1.2005302819553512</v>
      </c>
      <c r="E2359" s="2">
        <f t="shared" si="217"/>
        <v>-0.14548800508383097</v>
      </c>
      <c r="F2359" s="2">
        <f t="shared" si="221"/>
        <v>-0.12954482054451275</v>
      </c>
      <c r="G2359" s="2">
        <f t="shared" si="219"/>
        <v>-1.5943184539318228E-2</v>
      </c>
      <c r="H2359" s="2" t="str">
        <f t="shared" si="220"/>
        <v>Hold</v>
      </c>
    </row>
    <row r="2360" spans="1:8" ht="13.5" x14ac:dyDescent="0.25">
      <c r="A2360" s="3">
        <f>TITRES_STAT!B2363</f>
        <v>45740</v>
      </c>
      <c r="B2360" s="6">
        <f>TITRES_STAT!D2363</f>
        <v>1.51</v>
      </c>
      <c r="C2360" s="2">
        <f t="shared" si="216"/>
        <v>1.0804203881220555</v>
      </c>
      <c r="D2360" s="2">
        <f t="shared" si="218"/>
        <v>1.2234539647734732</v>
      </c>
      <c r="E2360" s="2">
        <f t="shared" si="217"/>
        <v>-0.14303357665141769</v>
      </c>
      <c r="F2360" s="2">
        <f t="shared" si="221"/>
        <v>-0.13224257176589374</v>
      </c>
      <c r="G2360" s="2">
        <f t="shared" si="219"/>
        <v>-1.0791004885523953E-2</v>
      </c>
      <c r="H2360" s="2" t="str">
        <f t="shared" si="220"/>
        <v>Hold</v>
      </c>
    </row>
    <row r="2361" spans="1:8" ht="13.5" x14ac:dyDescent="0.25">
      <c r="A2361" s="3">
        <f>TITRES_STAT!B2364</f>
        <v>45741</v>
      </c>
      <c r="B2361" s="6">
        <f>TITRES_STAT!D2364</f>
        <v>1.46</v>
      </c>
      <c r="C2361" s="2">
        <f t="shared" si="216"/>
        <v>1.109586482257124</v>
      </c>
      <c r="D2361" s="2">
        <f t="shared" si="218"/>
        <v>1.2409758933087716</v>
      </c>
      <c r="E2361" s="2">
        <f t="shared" si="217"/>
        <v>-0.13138941105164759</v>
      </c>
      <c r="F2361" s="2">
        <f t="shared" si="221"/>
        <v>-0.13207193962304453</v>
      </c>
      <c r="G2361" s="2">
        <f t="shared" si="219"/>
        <v>6.8252857139694534E-4</v>
      </c>
      <c r="H2361" s="2" t="str">
        <f t="shared" si="220"/>
        <v>Sell</v>
      </c>
    </row>
    <row r="2362" spans="1:8" ht="13.5" x14ac:dyDescent="0.25">
      <c r="A2362" s="3">
        <f>TITRES_STAT!B2365</f>
        <v>45742</v>
      </c>
      <c r="B2362" s="6">
        <f>TITRES_STAT!D2365</f>
        <v>1.46</v>
      </c>
      <c r="C2362" s="2">
        <f t="shared" si="216"/>
        <v>1.1388808696021819</v>
      </c>
      <c r="D2362" s="2">
        <f t="shared" si="218"/>
        <v>1.2571999012118256</v>
      </c>
      <c r="E2362" s="2">
        <f t="shared" si="217"/>
        <v>-0.11831903160964363</v>
      </c>
      <c r="F2362" s="2">
        <f t="shared" si="221"/>
        <v>-0.12932135802036437</v>
      </c>
      <c r="G2362" s="2">
        <f t="shared" si="219"/>
        <v>1.1002326410720742E-2</v>
      </c>
      <c r="H2362" s="2" t="str">
        <f t="shared" si="220"/>
        <v>Sell</v>
      </c>
    </row>
    <row r="2363" spans="1:8" ht="13.5" x14ac:dyDescent="0.25">
      <c r="A2363" s="3">
        <f>TITRES_STAT!B2366</f>
        <v>45743</v>
      </c>
      <c r="B2363" s="6">
        <f>TITRES_STAT!D2366</f>
        <v>1.52</v>
      </c>
      <c r="C2363" s="2">
        <f t="shared" si="216"/>
        <v>1.1713607358172309</v>
      </c>
      <c r="D2363" s="2">
        <f t="shared" si="218"/>
        <v>1.2766665751961348</v>
      </c>
      <c r="E2363" s="2">
        <f t="shared" si="217"/>
        <v>-0.10530583937890392</v>
      </c>
      <c r="F2363" s="2">
        <f t="shared" si="221"/>
        <v>-0.12451825429207229</v>
      </c>
      <c r="G2363" s="2">
        <f t="shared" si="219"/>
        <v>1.9212414913168371E-2</v>
      </c>
      <c r="H2363" s="2" t="str">
        <f t="shared" si="220"/>
        <v>Sell</v>
      </c>
    </row>
    <row r="2364" spans="1:8" ht="13.5" x14ac:dyDescent="0.25">
      <c r="A2364" s="3">
        <f>TITRES_STAT!B2367</f>
        <v>45744</v>
      </c>
      <c r="B2364" s="6">
        <f>TITRES_STAT!D2367</f>
        <v>1.58</v>
      </c>
      <c r="C2364" s="2">
        <f t="shared" si="216"/>
        <v>1.2080744687684262</v>
      </c>
      <c r="D2364" s="2">
        <f t="shared" si="218"/>
        <v>1.2991357177741989</v>
      </c>
      <c r="E2364" s="2">
        <f t="shared" si="217"/>
        <v>-9.1061249005772726E-2</v>
      </c>
      <c r="F2364" s="2">
        <f t="shared" si="221"/>
        <v>-0.11782685323481239</v>
      </c>
      <c r="G2364" s="2">
        <f t="shared" si="219"/>
        <v>2.6765604229039661E-2</v>
      </c>
      <c r="H2364" s="2" t="str">
        <f t="shared" si="220"/>
        <v>Sell</v>
      </c>
    </row>
    <row r="2365" spans="1:8" ht="13.5" x14ac:dyDescent="0.25">
      <c r="A2365" s="3">
        <f>TITRES_STAT!B2368</f>
        <v>45749</v>
      </c>
      <c r="B2365" s="6">
        <f>TITRES_STAT!D2368</f>
        <v>1.65</v>
      </c>
      <c r="C2365" s="2">
        <f t="shared" si="216"/>
        <v>1.2483707043425145</v>
      </c>
      <c r="D2365" s="2">
        <f t="shared" si="218"/>
        <v>1.3251256646057397</v>
      </c>
      <c r="E2365" s="2">
        <f t="shared" si="217"/>
        <v>-7.6754960263225147E-2</v>
      </c>
      <c r="F2365" s="2">
        <f t="shared" si="221"/>
        <v>-0.10961247464049495</v>
      </c>
      <c r="G2365" s="2">
        <f t="shared" si="219"/>
        <v>3.2857514377269803E-2</v>
      </c>
      <c r="H2365" s="2" t="str">
        <f t="shared" si="220"/>
        <v>Sell</v>
      </c>
    </row>
    <row r="2366" spans="1:8" ht="13.5" x14ac:dyDescent="0.25">
      <c r="A2366" s="3">
        <f>TITRES_STAT!B2369</f>
        <v>45750</v>
      </c>
      <c r="B2366" s="6">
        <f>TITRES_STAT!D2369</f>
        <v>1.72</v>
      </c>
      <c r="C2366" s="2">
        <f t="shared" si="216"/>
        <v>1.2793905959821277</v>
      </c>
      <c r="D2366" s="2">
        <f t="shared" si="218"/>
        <v>1.354375615375685</v>
      </c>
      <c r="E2366" s="2">
        <f t="shared" si="217"/>
        <v>-7.4985019393557284E-2</v>
      </c>
      <c r="F2366" s="2">
        <f t="shared" si="221"/>
        <v>-0.10268698359110742</v>
      </c>
      <c r="G2366" s="2">
        <f t="shared" si="219"/>
        <v>2.7701964197550139E-2</v>
      </c>
      <c r="H2366" s="2" t="str">
        <f t="shared" si="220"/>
        <v>Sell</v>
      </c>
    </row>
    <row r="2367" spans="1:8" ht="13.5" x14ac:dyDescent="0.25">
      <c r="A2367" s="3">
        <f>TITRES_STAT!B2370</f>
        <v>45751</v>
      </c>
      <c r="B2367" s="6">
        <f>TITRES_STAT!D2370</f>
        <v>1.79</v>
      </c>
      <c r="C2367" s="2">
        <f t="shared" si="216"/>
        <v>1.3148689658310311</v>
      </c>
      <c r="D2367" s="2">
        <f t="shared" si="218"/>
        <v>1.3866440883108193</v>
      </c>
      <c r="E2367" s="2">
        <f t="shared" si="217"/>
        <v>-7.1775122479788234E-2</v>
      </c>
      <c r="F2367" s="2">
        <f t="shared" si="221"/>
        <v>-9.6504611368843585E-2</v>
      </c>
      <c r="G2367" s="2">
        <f t="shared" si="219"/>
        <v>2.4729488889055351E-2</v>
      </c>
      <c r="H2367" s="2" t="str">
        <f t="shared" si="220"/>
        <v>Sell</v>
      </c>
    </row>
    <row r="2368" spans="1:8" ht="13.5" x14ac:dyDescent="0.25">
      <c r="A2368" s="3">
        <f>TITRES_STAT!B2371</f>
        <v>45754</v>
      </c>
      <c r="B2368" s="6">
        <f>TITRES_STAT!D2371</f>
        <v>1.87</v>
      </c>
      <c r="C2368" s="2">
        <f t="shared" si="216"/>
        <v>1.3541198941647186</v>
      </c>
      <c r="D2368" s="2">
        <f t="shared" si="218"/>
        <v>1.4224482299174253</v>
      </c>
      <c r="E2368" s="2">
        <f t="shared" si="217"/>
        <v>-6.8328335752706693E-2</v>
      </c>
      <c r="F2368" s="2">
        <f t="shared" si="221"/>
        <v>-9.0869356245616206E-2</v>
      </c>
      <c r="G2368" s="2">
        <f t="shared" si="219"/>
        <v>2.2541020492909514E-2</v>
      </c>
      <c r="H2368" s="2" t="str">
        <f t="shared" si="220"/>
        <v>Sell</v>
      </c>
    </row>
    <row r="2369" spans="1:8" ht="13.5" x14ac:dyDescent="0.25">
      <c r="A2369" s="3">
        <f>TITRES_STAT!B2372</f>
        <v>45755</v>
      </c>
      <c r="B2369" s="6">
        <f>TITRES_STAT!D2372</f>
        <v>1.95</v>
      </c>
      <c r="C2369" s="2">
        <f t="shared" si="216"/>
        <v>1.3765629873701466</v>
      </c>
      <c r="D2369" s="2">
        <f t="shared" si="218"/>
        <v>1.4615261388124308</v>
      </c>
      <c r="E2369" s="2">
        <f t="shared" si="217"/>
        <v>-8.4963151442284168E-2</v>
      </c>
      <c r="F2369" s="2">
        <f t="shared" si="221"/>
        <v>-8.9688115284949799E-2</v>
      </c>
      <c r="G2369" s="2">
        <f t="shared" si="219"/>
        <v>4.7249638426656304E-3</v>
      </c>
      <c r="H2369" s="2" t="str">
        <f t="shared" si="220"/>
        <v>Sell</v>
      </c>
    </row>
    <row r="2370" spans="1:8" ht="13.5" x14ac:dyDescent="0.25">
      <c r="A2370" s="3">
        <f>TITRES_STAT!B2373</f>
        <v>45757</v>
      </c>
      <c r="B2370" s="6">
        <f>TITRES_STAT!D2373</f>
        <v>2.0299999999999998</v>
      </c>
      <c r="C2370" s="2">
        <f t="shared" si="216"/>
        <v>1.3970917585439702</v>
      </c>
      <c r="D2370" s="2">
        <f t="shared" si="218"/>
        <v>1.5036353137152136</v>
      </c>
      <c r="E2370" s="2">
        <f t="shared" si="217"/>
        <v>-0.10654355517124348</v>
      </c>
      <c r="F2370" s="2">
        <f t="shared" si="221"/>
        <v>-9.305920326220854E-2</v>
      </c>
      <c r="G2370" s="2">
        <f t="shared" si="219"/>
        <v>-1.3484351909034936E-2</v>
      </c>
      <c r="H2370" s="2" t="str">
        <f t="shared" si="220"/>
        <v>Hold</v>
      </c>
    </row>
    <row r="2371" spans="1:8" ht="13.5" x14ac:dyDescent="0.25">
      <c r="A2371" s="3">
        <f>TITRES_STAT!B2374</f>
        <v>45758</v>
      </c>
      <c r="B2371" s="6">
        <f>TITRES_STAT!D2374</f>
        <v>2.12</v>
      </c>
      <c r="C2371" s="2">
        <f t="shared" si="216"/>
        <v>1.4067699495372055</v>
      </c>
      <c r="D2371" s="2">
        <f t="shared" si="218"/>
        <v>1.5492919571437165</v>
      </c>
      <c r="E2371" s="2">
        <f t="shared" si="217"/>
        <v>-0.14252200760651101</v>
      </c>
      <c r="F2371" s="2">
        <f t="shared" si="221"/>
        <v>-0.10295176413106905</v>
      </c>
      <c r="G2371" s="2">
        <f t="shared" si="219"/>
        <v>-3.9570243475441969E-2</v>
      </c>
      <c r="H2371" s="2" t="str">
        <f t="shared" si="220"/>
        <v>Hold</v>
      </c>
    </row>
    <row r="2372" spans="1:8" ht="13.5" x14ac:dyDescent="0.25">
      <c r="A2372" s="3">
        <f>TITRES_STAT!B2375</f>
        <v>45761</v>
      </c>
      <c r="B2372" s="6">
        <f>TITRES_STAT!D2375</f>
        <v>2.21</v>
      </c>
      <c r="C2372" s="2">
        <f t="shared" si="216"/>
        <v>1.414959188069943</v>
      </c>
      <c r="D2372" s="2">
        <f t="shared" si="218"/>
        <v>1.5982332936515893</v>
      </c>
      <c r="E2372" s="2">
        <f t="shared" si="217"/>
        <v>-0.18327410558164625</v>
      </c>
      <c r="F2372" s="2">
        <f t="shared" si="221"/>
        <v>-0.1190162324211845</v>
      </c>
      <c r="G2372" s="2">
        <f t="shared" si="219"/>
        <v>-6.4257873160461748E-2</v>
      </c>
      <c r="H2372" s="2" t="str">
        <f t="shared" si="220"/>
        <v>Hold</v>
      </c>
    </row>
    <row r="2373" spans="1:8" ht="13.5" x14ac:dyDescent="0.25">
      <c r="A2373" s="3">
        <f>TITRES_STAT!B2376</f>
        <v>45762</v>
      </c>
      <c r="B2373" s="6">
        <f>TITRES_STAT!D2376</f>
        <v>2.2999999999999998</v>
      </c>
      <c r="C2373" s="2">
        <f t="shared" si="216"/>
        <v>1.4311193129822595</v>
      </c>
      <c r="D2373" s="2">
        <f t="shared" si="218"/>
        <v>1.6502160126403604</v>
      </c>
      <c r="E2373" s="2">
        <f t="shared" si="217"/>
        <v>-0.21909669965810097</v>
      </c>
      <c r="F2373" s="2">
        <f t="shared" si="221"/>
        <v>-0.13903232586856779</v>
      </c>
      <c r="G2373" s="2">
        <f t="shared" si="219"/>
        <v>-8.0064373789533183E-2</v>
      </c>
      <c r="H2373" s="2" t="str">
        <f t="shared" si="220"/>
        <v>Hold</v>
      </c>
    </row>
    <row r="2374" spans="1:8" ht="13.5" x14ac:dyDescent="0.25">
      <c r="A2374" s="3">
        <f>TITRES_STAT!B2377</f>
        <v>45763</v>
      </c>
      <c r="B2374" s="6">
        <f>TITRES_STAT!D2377</f>
        <v>2.4</v>
      </c>
      <c r="C2374" s="2">
        <f t="shared" si="216"/>
        <v>1.4540240340619119</v>
      </c>
      <c r="D2374" s="2">
        <f t="shared" si="218"/>
        <v>1.705755567259593</v>
      </c>
      <c r="E2374" s="2">
        <f t="shared" si="217"/>
        <v>-0.25173153319768105</v>
      </c>
      <c r="F2374" s="2">
        <f t="shared" si="221"/>
        <v>-0.16157216733439045</v>
      </c>
      <c r="G2374" s="2">
        <f t="shared" si="219"/>
        <v>-9.0159365863290597E-2</v>
      </c>
      <c r="H2374" s="2" t="str">
        <f t="shared" si="220"/>
        <v>Hold</v>
      </c>
    </row>
    <row r="2375" spans="1:8" ht="13.5" x14ac:dyDescent="0.25">
      <c r="A2375" s="3">
        <f>TITRES_STAT!B2378</f>
        <v>45764</v>
      </c>
      <c r="B2375" s="6">
        <f>TITRES_STAT!D2378</f>
        <v>2.48</v>
      </c>
      <c r="C2375" s="2">
        <f t="shared" si="216"/>
        <v>1.4841741826677717</v>
      </c>
      <c r="D2375" s="2">
        <f t="shared" si="218"/>
        <v>1.7631070067218453</v>
      </c>
      <c r="E2375" s="2">
        <f t="shared" si="217"/>
        <v>-0.2789328240540736</v>
      </c>
      <c r="F2375" s="2">
        <f t="shared" si="221"/>
        <v>-0.18504429867832708</v>
      </c>
      <c r="G2375" s="2">
        <f t="shared" si="219"/>
        <v>-9.3888525375746518E-2</v>
      </c>
      <c r="H2375" s="2" t="str">
        <f t="shared" si="220"/>
        <v>Hold</v>
      </c>
    </row>
    <row r="2376" spans="1:8" ht="13.5" x14ac:dyDescent="0.25">
      <c r="A2376" s="3">
        <f>TITRES_STAT!B2379</f>
        <v>45765</v>
      </c>
      <c r="B2376" s="6">
        <f>TITRES_STAT!D2379</f>
        <v>2.37</v>
      </c>
      <c r="C2376" s="2">
        <f t="shared" si="216"/>
        <v>1.5204550776419608</v>
      </c>
      <c r="D2376" s="2">
        <f t="shared" si="218"/>
        <v>1.8080620432609678</v>
      </c>
      <c r="E2376" s="2">
        <f t="shared" si="217"/>
        <v>-0.287606965619007</v>
      </c>
      <c r="F2376" s="2">
        <f t="shared" si="221"/>
        <v>-0.20555683206646308</v>
      </c>
      <c r="G2376" s="2">
        <f t="shared" si="219"/>
        <v>-8.2050133552543925E-2</v>
      </c>
      <c r="H2376" s="2" t="str">
        <f t="shared" si="220"/>
        <v>Hold</v>
      </c>
    </row>
    <row r="2377" spans="1:8" ht="13.5" x14ac:dyDescent="0.25">
      <c r="A2377" s="3">
        <f>TITRES_STAT!B2380</f>
        <v>45768</v>
      </c>
      <c r="B2377" s="6">
        <f>TITRES_STAT!D2380</f>
        <v>2.27</v>
      </c>
      <c r="C2377" s="2">
        <f t="shared" si="216"/>
        <v>1.5619235272355052</v>
      </c>
      <c r="D2377" s="2">
        <f t="shared" si="218"/>
        <v>1.8422796696860813</v>
      </c>
      <c r="E2377" s="2">
        <f t="shared" si="217"/>
        <v>-0.28035614245057605</v>
      </c>
      <c r="F2377" s="2">
        <f t="shared" si="221"/>
        <v>-0.22051669414328567</v>
      </c>
      <c r="G2377" s="2">
        <f t="shared" si="219"/>
        <v>-5.9839448307290377E-2</v>
      </c>
      <c r="H2377" s="2" t="str">
        <f t="shared" si="220"/>
        <v>Hold</v>
      </c>
    </row>
    <row r="2378" spans="1:8" ht="13.5" x14ac:dyDescent="0.25">
      <c r="A2378" s="3">
        <f>TITRES_STAT!B2381</f>
        <v>45769</v>
      </c>
      <c r="B2378" s="6">
        <f>TITRES_STAT!D2381</f>
        <v>2.17</v>
      </c>
      <c r="C2378" s="2">
        <f t="shared" si="216"/>
        <v>1.609319907660812</v>
      </c>
      <c r="D2378" s="2">
        <f t="shared" si="218"/>
        <v>1.8665552497093345</v>
      </c>
      <c r="E2378" s="2">
        <f t="shared" si="217"/>
        <v>-0.2572353420485225</v>
      </c>
      <c r="F2378" s="2">
        <f t="shared" si="221"/>
        <v>-0.22786042372433304</v>
      </c>
      <c r="G2378" s="2">
        <f t="shared" si="219"/>
        <v>-2.9374918324189453E-2</v>
      </c>
      <c r="H2378" s="2" t="str">
        <f t="shared" si="220"/>
        <v>Hold</v>
      </c>
    </row>
    <row r="2379" spans="1:8" ht="13.5" x14ac:dyDescent="0.25">
      <c r="A2379" s="3">
        <f>TITRES_STAT!B2382</f>
        <v>45770</v>
      </c>
      <c r="B2379" s="6">
        <f>TITRES_STAT!D2382</f>
        <v>2.08</v>
      </c>
      <c r="C2379" s="2">
        <f t="shared" si="216"/>
        <v>1.6617322295591486</v>
      </c>
      <c r="D2379" s="2">
        <f t="shared" si="218"/>
        <v>1.8823659719530874</v>
      </c>
      <c r="E2379" s="2">
        <f t="shared" si="217"/>
        <v>-0.22063374239393885</v>
      </c>
      <c r="F2379" s="2">
        <f t="shared" si="221"/>
        <v>-0.22641508745825423</v>
      </c>
      <c r="G2379" s="2">
        <f t="shared" si="219"/>
        <v>5.7813450643153796E-3</v>
      </c>
      <c r="H2379" s="2" t="str">
        <f t="shared" si="220"/>
        <v>Sell</v>
      </c>
    </row>
    <row r="2380" spans="1:8" ht="13.5" x14ac:dyDescent="0.25">
      <c r="A2380" s="3">
        <f>TITRES_STAT!B2383</f>
        <v>45771</v>
      </c>
      <c r="B2380" s="6">
        <f>TITRES_STAT!D2383</f>
        <v>1.99</v>
      </c>
      <c r="C2380" s="2">
        <f t="shared" si="216"/>
        <v>1.7183888096269717</v>
      </c>
      <c r="D2380" s="2">
        <f t="shared" si="218"/>
        <v>1.8903388629195255</v>
      </c>
      <c r="E2380" s="2">
        <f t="shared" si="217"/>
        <v>-0.17195005329255375</v>
      </c>
      <c r="F2380" s="2">
        <f t="shared" si="221"/>
        <v>-0.21552208062511413</v>
      </c>
      <c r="G2380" s="2">
        <f t="shared" si="219"/>
        <v>4.3572027332560381E-2</v>
      </c>
      <c r="H2380" s="2" t="str">
        <f t="shared" si="220"/>
        <v>Sell</v>
      </c>
    </row>
    <row r="2381" spans="1:8" ht="13.5" x14ac:dyDescent="0.25">
      <c r="A2381" s="3">
        <f>TITRES_STAT!B2384</f>
        <v>45772</v>
      </c>
      <c r="B2381" s="6">
        <f>TITRES_STAT!D2384</f>
        <v>2.0699999999999998</v>
      </c>
      <c r="C2381" s="2">
        <f t="shared" si="216"/>
        <v>1.7801751466074376</v>
      </c>
      <c r="D2381" s="2">
        <f t="shared" si="218"/>
        <v>1.9036470952958569</v>
      </c>
      <c r="E2381" s="2">
        <f t="shared" si="217"/>
        <v>-0.12347194868841926</v>
      </c>
      <c r="F2381" s="2">
        <f t="shared" si="221"/>
        <v>-0.19711205423777517</v>
      </c>
      <c r="G2381" s="2">
        <f t="shared" si="219"/>
        <v>7.3640105549355905E-2</v>
      </c>
      <c r="H2381" s="2" t="str">
        <f t="shared" si="220"/>
        <v>Sell</v>
      </c>
    </row>
    <row r="2382" spans="1:8" ht="13.5" x14ac:dyDescent="0.25">
      <c r="A2382" s="3">
        <f>TITRES_STAT!B2385</f>
        <v>45775</v>
      </c>
      <c r="B2382" s="6">
        <f>TITRES_STAT!D2385</f>
        <v>2.16</v>
      </c>
      <c r="C2382" s="2">
        <f t="shared" si="216"/>
        <v>1.8463020471293703</v>
      </c>
      <c r="D2382" s="2">
        <f t="shared" si="218"/>
        <v>1.9226361993480154</v>
      </c>
      <c r="E2382" s="2">
        <f t="shared" si="217"/>
        <v>-7.6334152218645146E-2</v>
      </c>
      <c r="F2382" s="2">
        <f t="shared" si="221"/>
        <v>-0.17295647383394919</v>
      </c>
      <c r="G2382" s="2">
        <f t="shared" si="219"/>
        <v>9.6622321615304041E-2</v>
      </c>
      <c r="H2382" s="2" t="str">
        <f t="shared" si="220"/>
        <v>Sell</v>
      </c>
    </row>
    <row r="2383" spans="1:8" ht="13.5" x14ac:dyDescent="0.25">
      <c r="A2383" s="3">
        <f>TITRES_STAT!B2386</f>
        <v>45776</v>
      </c>
      <c r="B2383" s="6">
        <f>TITRES_STAT!D2386</f>
        <v>2.25</v>
      </c>
      <c r="C2383" s="2">
        <f t="shared" ref="C2383:C2446" si="222">$C$4*B2373+C2382*(1-$C$4)</f>
        <v>1.9161017321863902</v>
      </c>
      <c r="D2383" s="2">
        <f t="shared" si="218"/>
        <v>1.946885369766681</v>
      </c>
      <c r="E2383" s="2">
        <f t="shared" si="217"/>
        <v>-3.078363758029079E-2</v>
      </c>
      <c r="F2383" s="2">
        <f t="shared" si="221"/>
        <v>-0.14452190658321754</v>
      </c>
      <c r="G2383" s="2">
        <f t="shared" si="219"/>
        <v>0.11373826900292675</v>
      </c>
      <c r="H2383" s="2" t="str">
        <f t="shared" si="220"/>
        <v>Sell</v>
      </c>
    </row>
    <row r="2384" spans="1:8" ht="13.5" x14ac:dyDescent="0.25">
      <c r="A2384" s="3">
        <f>TITRES_STAT!B2387</f>
        <v>45777</v>
      </c>
      <c r="B2384" s="6">
        <f>TITRES_STAT!D2387</f>
        <v>2.15</v>
      </c>
      <c r="C2384" s="2">
        <f t="shared" si="222"/>
        <v>1.9905476195423302</v>
      </c>
      <c r="D2384" s="2">
        <f t="shared" si="218"/>
        <v>1.961930897932112</v>
      </c>
      <c r="E2384" s="2">
        <f t="shared" si="217"/>
        <v>2.8616721610218221E-2</v>
      </c>
      <c r="F2384" s="2">
        <f t="shared" si="221"/>
        <v>-0.10989418094453039</v>
      </c>
      <c r="G2384" s="2">
        <f t="shared" si="219"/>
        <v>0.13851090255474863</v>
      </c>
      <c r="H2384" s="2" t="str">
        <f t="shared" si="220"/>
        <v>Sell</v>
      </c>
    </row>
    <row r="2385" spans="1:8" ht="13.5" x14ac:dyDescent="0.25">
      <c r="A2385" s="3">
        <f>TITRES_STAT!B2388</f>
        <v>45779</v>
      </c>
      <c r="B2385" s="6">
        <f>TITRES_STAT!D2388</f>
        <v>2.06</v>
      </c>
      <c r="C2385" s="2">
        <f t="shared" si="222"/>
        <v>2.0658479857665868</v>
      </c>
      <c r="D2385" s="2">
        <f t="shared" si="218"/>
        <v>1.9691952758630666</v>
      </c>
      <c r="E2385" s="2">
        <f t="shared" si="217"/>
        <v>9.6652709903520151E-2</v>
      </c>
      <c r="F2385" s="2">
        <f t="shared" si="221"/>
        <v>-6.8584802774920295E-2</v>
      </c>
      <c r="G2385" s="2">
        <f t="shared" si="219"/>
        <v>0.16523751267844045</v>
      </c>
      <c r="H2385" s="2" t="str">
        <f t="shared" si="220"/>
        <v>Sell</v>
      </c>
    </row>
    <row r="2386" spans="1:8" ht="13.5" x14ac:dyDescent="0.25">
      <c r="A2386" s="3">
        <f>TITRES_STAT!B2389</f>
        <v>45782</v>
      </c>
      <c r="B2386" s="6">
        <f>TITRES_STAT!D2389</f>
        <v>2.15</v>
      </c>
      <c r="C2386" s="2">
        <f t="shared" si="222"/>
        <v>2.1126406033409579</v>
      </c>
      <c r="D2386" s="2">
        <f t="shared" si="218"/>
        <v>1.9825882183917283</v>
      </c>
      <c r="E2386" s="2">
        <f t="shared" si="217"/>
        <v>0.13005238494922966</v>
      </c>
      <c r="F2386" s="2">
        <f t="shared" si="221"/>
        <v>-2.8857365230090304E-2</v>
      </c>
      <c r="G2386" s="2">
        <f t="shared" si="219"/>
        <v>0.15890975017931996</v>
      </c>
      <c r="H2386" s="2" t="str">
        <f t="shared" si="220"/>
        <v>Sell</v>
      </c>
    </row>
    <row r="2387" spans="1:8" ht="13.5" x14ac:dyDescent="0.25">
      <c r="A2387" s="3">
        <f>TITRES_STAT!B2390</f>
        <v>45783</v>
      </c>
      <c r="B2387" s="6">
        <f>TITRES_STAT!D2390</f>
        <v>2.15</v>
      </c>
      <c r="C2387" s="2">
        <f t="shared" si="222"/>
        <v>2.1368497412885028</v>
      </c>
      <c r="D2387" s="2">
        <f t="shared" si="218"/>
        <v>1.994989091103452</v>
      </c>
      <c r="E2387" s="2">
        <f t="shared" si="217"/>
        <v>0.14186065018505079</v>
      </c>
      <c r="F2387" s="2">
        <f t="shared" si="221"/>
        <v>5.2862378529379139E-3</v>
      </c>
      <c r="G2387" s="2">
        <f t="shared" si="219"/>
        <v>0.13657441233211287</v>
      </c>
      <c r="H2387" s="2" t="str">
        <f t="shared" si="220"/>
        <v>Sell</v>
      </c>
    </row>
    <row r="2388" spans="1:8" ht="13.5" x14ac:dyDescent="0.25">
      <c r="A2388" s="3">
        <f>TITRES_STAT!B2391</f>
        <v>45784</v>
      </c>
      <c r="B2388" s="6">
        <f>TITRES_STAT!D2391</f>
        <v>2.15</v>
      </c>
      <c r="C2388" s="2">
        <f t="shared" si="222"/>
        <v>2.1419497810902715</v>
      </c>
      <c r="D2388" s="2">
        <f t="shared" si="218"/>
        <v>2.0064713806513446</v>
      </c>
      <c r="E2388" s="2">
        <f t="shared" si="217"/>
        <v>0.13547840043892689</v>
      </c>
      <c r="F2388" s="2">
        <f t="shared" si="221"/>
        <v>3.1324670370135713E-2</v>
      </c>
      <c r="G2388" s="2">
        <f t="shared" si="219"/>
        <v>0.10415373006879118</v>
      </c>
      <c r="H2388" s="2" t="str">
        <f t="shared" si="220"/>
        <v>Sell</v>
      </c>
    </row>
    <row r="2389" spans="1:8" ht="13.5" x14ac:dyDescent="0.25">
      <c r="A2389" s="3">
        <f>TITRES_STAT!B2392</f>
        <v>45785</v>
      </c>
      <c r="B2389" s="6">
        <f>TITRES_STAT!D2392</f>
        <v>2.23</v>
      </c>
      <c r="C2389" s="2">
        <f t="shared" si="222"/>
        <v>2.1324190455379219</v>
      </c>
      <c r="D2389" s="2">
        <f t="shared" si="218"/>
        <v>2.0230290561586526</v>
      </c>
      <c r="E2389" s="2">
        <f t="shared" si="217"/>
        <v>0.10938998937926936</v>
      </c>
      <c r="F2389" s="2">
        <f t="shared" si="221"/>
        <v>4.6937734171962439E-2</v>
      </c>
      <c r="G2389" s="2">
        <f t="shared" si="219"/>
        <v>6.245225520730692E-2</v>
      </c>
      <c r="H2389" s="2" t="str">
        <f t="shared" si="220"/>
        <v>Sell</v>
      </c>
    </row>
    <row r="2390" spans="1:8" ht="13.5" x14ac:dyDescent="0.25">
      <c r="A2390" s="3">
        <f>TITRES_STAT!B2393</f>
        <v>45786</v>
      </c>
      <c r="B2390" s="6">
        <f>TITRES_STAT!D2393</f>
        <v>2.13</v>
      </c>
      <c r="C2390" s="2">
        <f t="shared" si="222"/>
        <v>2.1105084231474724</v>
      </c>
      <c r="D2390" s="2">
        <f t="shared" si="218"/>
        <v>2.0309528297765302</v>
      </c>
      <c r="E2390" s="2">
        <f t="shared" si="217"/>
        <v>7.9555593370942201E-2</v>
      </c>
      <c r="F2390" s="2">
        <f t="shared" si="221"/>
        <v>5.34613060117584E-2</v>
      </c>
      <c r="G2390" s="2">
        <f t="shared" si="219"/>
        <v>2.6094287359183801E-2</v>
      </c>
      <c r="H2390" s="2" t="str">
        <f t="shared" si="220"/>
        <v>Sell</v>
      </c>
    </row>
    <row r="2391" spans="1:8" ht="13.5" x14ac:dyDescent="0.25">
      <c r="A2391" s="3">
        <f>TITRES_STAT!B2394</f>
        <v>45789</v>
      </c>
      <c r="B2391" s="6">
        <f>TITRES_STAT!D2394</f>
        <v>2.04</v>
      </c>
      <c r="C2391" s="2">
        <f t="shared" si="222"/>
        <v>2.1042763580478612</v>
      </c>
      <c r="D2391" s="2">
        <f t="shared" si="218"/>
        <v>2.0316229905338243</v>
      </c>
      <c r="E2391" s="2">
        <f t="shared" si="217"/>
        <v>7.2653367514036837E-2</v>
      </c>
      <c r="F2391" s="2">
        <f t="shared" si="221"/>
        <v>5.7299718312214087E-2</v>
      </c>
      <c r="G2391" s="2">
        <f t="shared" si="219"/>
        <v>1.535364920182275E-2</v>
      </c>
      <c r="H2391" s="2" t="str">
        <f t="shared" si="220"/>
        <v>Sell</v>
      </c>
    </row>
    <row r="2392" spans="1:8" ht="13.5" x14ac:dyDescent="0.25">
      <c r="A2392" s="3">
        <f>TITRES_STAT!B2395</f>
        <v>45790</v>
      </c>
      <c r="B2392" s="6">
        <f>TITRES_STAT!D2395</f>
        <v>1.95</v>
      </c>
      <c r="C2392" s="2">
        <f t="shared" si="222"/>
        <v>2.1128492260404981</v>
      </c>
      <c r="D2392" s="2">
        <f t="shared" si="218"/>
        <v>2.0255768430868746</v>
      </c>
      <c r="E2392" s="2">
        <f t="shared" si="217"/>
        <v>8.7272382953623495E-2</v>
      </c>
      <c r="F2392" s="2">
        <f t="shared" si="221"/>
        <v>6.3294251240495966E-2</v>
      </c>
      <c r="G2392" s="2">
        <f t="shared" si="219"/>
        <v>2.3978131713127529E-2</v>
      </c>
      <c r="H2392" s="2" t="str">
        <f t="shared" si="220"/>
        <v>Sell</v>
      </c>
    </row>
    <row r="2393" spans="1:8" ht="13.5" x14ac:dyDescent="0.25">
      <c r="A2393" s="3">
        <f>TITRES_STAT!B2396</f>
        <v>45791</v>
      </c>
      <c r="B2393" s="6">
        <f>TITRES_STAT!D2396</f>
        <v>2</v>
      </c>
      <c r="C2393" s="2">
        <f t="shared" si="222"/>
        <v>2.1339493451111906</v>
      </c>
      <c r="D2393" s="2">
        <f t="shared" si="218"/>
        <v>2.0236822621174761</v>
      </c>
      <c r="E2393" s="2">
        <f t="shared" si="217"/>
        <v>0.11026708299371446</v>
      </c>
      <c r="F2393" s="2">
        <f t="shared" si="221"/>
        <v>7.2688817591139668E-2</v>
      </c>
      <c r="G2393" s="2">
        <f t="shared" si="219"/>
        <v>3.7578265402574793E-2</v>
      </c>
      <c r="H2393" s="2" t="str">
        <f t="shared" si="220"/>
        <v>Sell</v>
      </c>
    </row>
    <row r="2394" spans="1:8" ht="13.5" x14ac:dyDescent="0.25">
      <c r="A2394" s="3">
        <f>TITRES_STAT!B2397</f>
        <v>45792</v>
      </c>
      <c r="B2394" s="6">
        <f>TITRES_STAT!D2397</f>
        <v>2.0099999999999998</v>
      </c>
      <c r="C2394" s="2">
        <f t="shared" si="222"/>
        <v>2.1364186766325459</v>
      </c>
      <c r="D2394" s="2">
        <f t="shared" si="218"/>
        <v>2.0226687612198853</v>
      </c>
      <c r="E2394" s="2">
        <f t="shared" si="217"/>
        <v>0.11374991541266066</v>
      </c>
      <c r="F2394" s="2">
        <f t="shared" si="221"/>
        <v>8.0901037155443875E-2</v>
      </c>
      <c r="G2394" s="2">
        <f t="shared" si="219"/>
        <v>3.2848878257216788E-2</v>
      </c>
      <c r="H2394" s="2" t="str">
        <f t="shared" si="220"/>
        <v>Sell</v>
      </c>
    </row>
    <row r="2395" spans="1:8" ht="13.5" x14ac:dyDescent="0.25">
      <c r="A2395" s="3">
        <f>TITRES_STAT!B2398</f>
        <v>45793</v>
      </c>
      <c r="B2395" s="6">
        <f>TITRES_STAT!D2398</f>
        <v>2</v>
      </c>
      <c r="C2395" s="2">
        <f t="shared" si="222"/>
        <v>2.1246619571506158</v>
      </c>
      <c r="D2395" s="2">
        <f t="shared" si="218"/>
        <v>2.0209895937221161</v>
      </c>
      <c r="E2395" s="2">
        <f t="shared" si="217"/>
        <v>0.10367236342849973</v>
      </c>
      <c r="F2395" s="2">
        <f t="shared" si="221"/>
        <v>8.5455302410055042E-2</v>
      </c>
      <c r="G2395" s="2">
        <f t="shared" si="219"/>
        <v>1.8217061018444683E-2</v>
      </c>
      <c r="H2395" s="2" t="str">
        <f t="shared" si="220"/>
        <v>Sell</v>
      </c>
    </row>
    <row r="2396" spans="1:8" ht="13.5" x14ac:dyDescent="0.25">
      <c r="A2396" s="3">
        <f>TITRES_STAT!B2399</f>
        <v>45796</v>
      </c>
      <c r="B2396" s="6">
        <f>TITRES_STAT!D2399</f>
        <v>1.92</v>
      </c>
      <c r="C2396" s="2">
        <f t="shared" si="222"/>
        <v>2.1285601175889828</v>
      </c>
      <c r="D2396" s="2">
        <f t="shared" si="218"/>
        <v>2.0135088830760335</v>
      </c>
      <c r="E2396" s="2">
        <f t="shared" ref="E2396:E2459" si="223">C2396-D2396</f>
        <v>0.1150512345129493</v>
      </c>
      <c r="F2396" s="2">
        <f t="shared" si="221"/>
        <v>9.1374488830633899E-2</v>
      </c>
      <c r="G2396" s="2">
        <f t="shared" si="219"/>
        <v>2.3676745682315398E-2</v>
      </c>
      <c r="H2396" s="2" t="str">
        <f t="shared" si="220"/>
        <v>Sell</v>
      </c>
    </row>
    <row r="2397" spans="1:8" ht="13.5" x14ac:dyDescent="0.25">
      <c r="A2397" s="3">
        <f>TITRES_STAT!B2400</f>
        <v>45797</v>
      </c>
      <c r="B2397" s="6">
        <f>TITRES_STAT!D2400</f>
        <v>1.84</v>
      </c>
      <c r="C2397" s="2">
        <f t="shared" si="222"/>
        <v>2.1318585610368315</v>
      </c>
      <c r="D2397" s="2">
        <f t="shared" ref="D2397:D2460" si="224">$D$4*B2397+(1-$D$4)*D2396</f>
        <v>2.0006563732185496</v>
      </c>
      <c r="E2397" s="2">
        <f t="shared" si="223"/>
        <v>0.13120218781828186</v>
      </c>
      <c r="F2397" s="2">
        <f t="shared" si="221"/>
        <v>9.9340028628163504E-2</v>
      </c>
      <c r="G2397" s="2">
        <f t="shared" si="219"/>
        <v>3.1862159190118353E-2</v>
      </c>
      <c r="H2397" s="2" t="str">
        <f t="shared" si="220"/>
        <v>Sell</v>
      </c>
    </row>
    <row r="2398" spans="1:8" ht="13.5" x14ac:dyDescent="0.25">
      <c r="A2398" s="3">
        <f>TITRES_STAT!B2401</f>
        <v>45798</v>
      </c>
      <c r="B2398" s="6">
        <f>TITRES_STAT!D2401</f>
        <v>1.92</v>
      </c>
      <c r="C2398" s="2">
        <f t="shared" si="222"/>
        <v>2.1346495516465498</v>
      </c>
      <c r="D2398" s="2">
        <f t="shared" si="224"/>
        <v>1.9946818270542126</v>
      </c>
      <c r="E2398" s="2">
        <f t="shared" si="223"/>
        <v>0.13996772459233719</v>
      </c>
      <c r="F2398" s="2">
        <f t="shared" si="221"/>
        <v>0.10746556782099824</v>
      </c>
      <c r="G2398" s="2">
        <f t="shared" si="219"/>
        <v>3.2502156771338955E-2</v>
      </c>
      <c r="H2398" s="2" t="str">
        <f t="shared" si="220"/>
        <v>Sell</v>
      </c>
    </row>
    <row r="2399" spans="1:8" ht="13.5" x14ac:dyDescent="0.25">
      <c r="A2399" s="3">
        <f>TITRES_STAT!B2402</f>
        <v>45799</v>
      </c>
      <c r="B2399" s="6">
        <f>TITRES_STAT!D2402</f>
        <v>2</v>
      </c>
      <c r="C2399" s="2">
        <f t="shared" si="222"/>
        <v>2.1493188513932346</v>
      </c>
      <c r="D2399" s="2">
        <f t="shared" si="224"/>
        <v>1.9950757657909375</v>
      </c>
      <c r="E2399" s="2">
        <f t="shared" si="223"/>
        <v>0.15424308560229716</v>
      </c>
      <c r="F2399" s="2">
        <f t="shared" si="221"/>
        <v>0.11682107137725803</v>
      </c>
      <c r="G2399" s="2">
        <f t="shared" si="219"/>
        <v>3.742201422503913E-2</v>
      </c>
      <c r="H2399" s="2" t="str">
        <f t="shared" si="220"/>
        <v>Sell</v>
      </c>
    </row>
    <row r="2400" spans="1:8" ht="13.5" x14ac:dyDescent="0.25">
      <c r="A2400" s="3">
        <f>TITRES_STAT!B2403</f>
        <v>45800</v>
      </c>
      <c r="B2400" s="6">
        <f>TITRES_STAT!D2403</f>
        <v>1.92</v>
      </c>
      <c r="C2400" s="2">
        <f t="shared" si="222"/>
        <v>2.1463467204096598</v>
      </c>
      <c r="D2400" s="2">
        <f t="shared" si="224"/>
        <v>1.9895145979545719</v>
      </c>
      <c r="E2400" s="2">
        <f t="shared" si="223"/>
        <v>0.15683212245508793</v>
      </c>
      <c r="F2400" s="2">
        <f t="shared" si="221"/>
        <v>0.12482328159282402</v>
      </c>
      <c r="G2400" s="2">
        <f t="shared" si="219"/>
        <v>3.200884086226391E-2</v>
      </c>
      <c r="H2400" s="2" t="str">
        <f t="shared" si="220"/>
        <v>Sell</v>
      </c>
    </row>
    <row r="2401" spans="1:8" ht="13.5" x14ac:dyDescent="0.25">
      <c r="A2401" s="3">
        <f>TITRES_STAT!B2404</f>
        <v>45803</v>
      </c>
      <c r="B2401" s="6">
        <f>TITRES_STAT!D2404</f>
        <v>2</v>
      </c>
      <c r="C2401" s="2">
        <f t="shared" si="222"/>
        <v>2.1299856865004814</v>
      </c>
      <c r="D2401" s="2">
        <f t="shared" si="224"/>
        <v>1.9902912944023814</v>
      </c>
      <c r="E2401" s="2">
        <f t="shared" si="223"/>
        <v>0.13969439209809997</v>
      </c>
      <c r="F2401" s="2">
        <f t="shared" si="221"/>
        <v>0.12779750369387921</v>
      </c>
      <c r="G2401" s="2">
        <f t="shared" si="219"/>
        <v>1.1896888404220762E-2</v>
      </c>
      <c r="H2401" s="2" t="str">
        <f t="shared" si="220"/>
        <v>Sell</v>
      </c>
    </row>
    <row r="2402" spans="1:8" ht="13.5" x14ac:dyDescent="0.25">
      <c r="A2402" s="3">
        <f>TITRES_STAT!B2405</f>
        <v>45804</v>
      </c>
      <c r="B2402" s="6">
        <f>TITRES_STAT!D2405</f>
        <v>2</v>
      </c>
      <c r="C2402" s="2">
        <f t="shared" si="222"/>
        <v>2.1022955808850226</v>
      </c>
      <c r="D2402" s="2">
        <f t="shared" si="224"/>
        <v>1.9910104577799828</v>
      </c>
      <c r="E2402" s="2">
        <f t="shared" si="223"/>
        <v>0.1112851231050398</v>
      </c>
      <c r="F2402" s="2">
        <f t="shared" si="221"/>
        <v>0.12449502757611133</v>
      </c>
      <c r="G2402" s="2">
        <f t="shared" si="219"/>
        <v>-1.3209904471071537E-2</v>
      </c>
      <c r="H2402" s="2" t="str">
        <f t="shared" si="220"/>
        <v>Hold</v>
      </c>
    </row>
    <row r="2403" spans="1:8" ht="13.5" x14ac:dyDescent="0.25">
      <c r="A2403" s="3">
        <f>TITRES_STAT!B2406</f>
        <v>45805</v>
      </c>
      <c r="B2403" s="6">
        <f>TITRES_STAT!D2406</f>
        <v>2</v>
      </c>
      <c r="C2403" s="2">
        <f t="shared" si="222"/>
        <v>2.0865577992104036</v>
      </c>
      <c r="D2403" s="2">
        <f t="shared" si="224"/>
        <v>1.9916763497962804</v>
      </c>
      <c r="E2403" s="2">
        <f t="shared" si="223"/>
        <v>9.4881449414123242E-2</v>
      </c>
      <c r="F2403" s="2">
        <f t="shared" si="221"/>
        <v>0.11857231194371373</v>
      </c>
      <c r="G2403" s="2">
        <f t="shared" si="219"/>
        <v>-2.369086252959049E-2</v>
      </c>
      <c r="H2403" s="2" t="str">
        <f t="shared" si="220"/>
        <v>Hold</v>
      </c>
    </row>
    <row r="2404" spans="1:8" ht="13.5" x14ac:dyDescent="0.25">
      <c r="A2404" s="3">
        <f>TITRES_STAT!B2407</f>
        <v>45806</v>
      </c>
      <c r="B2404" s="6">
        <f>TITRES_STAT!D2407</f>
        <v>2</v>
      </c>
      <c r="C2404" s="2">
        <f t="shared" si="222"/>
        <v>2.0747796762549569</v>
      </c>
      <c r="D2404" s="2">
        <f t="shared" si="224"/>
        <v>1.9922929164780374</v>
      </c>
      <c r="E2404" s="2">
        <f t="shared" si="223"/>
        <v>8.2486759776919438E-2</v>
      </c>
      <c r="F2404" s="2">
        <f t="shared" si="221"/>
        <v>0.11135520151035488</v>
      </c>
      <c r="G2404" s="2">
        <f t="shared" ref="G2404:G2467" si="225">E2404-F2404</f>
        <v>-2.8868441733435446E-2</v>
      </c>
      <c r="H2404" s="2" t="str">
        <f t="shared" ref="H2404:H2467" si="226">IF(G2404&lt;0,"Hold","Sell")</f>
        <v>Hold</v>
      </c>
    </row>
    <row r="2405" spans="1:8" ht="13.5" x14ac:dyDescent="0.25">
      <c r="A2405" s="3">
        <f>TITRES_STAT!B2408</f>
        <v>45807</v>
      </c>
      <c r="B2405" s="6">
        <f>TITRES_STAT!D2408</f>
        <v>2</v>
      </c>
      <c r="C2405" s="2">
        <f t="shared" si="222"/>
        <v>2.0632751106772709</v>
      </c>
      <c r="D2405" s="2">
        <f t="shared" si="224"/>
        <v>1.9928638115537383</v>
      </c>
      <c r="E2405" s="2">
        <f t="shared" si="223"/>
        <v>7.0411299123532611E-2</v>
      </c>
      <c r="F2405" s="2">
        <f t="shared" ref="F2405:F2468" si="227">(E2405*(2/(10)))+((1-(2/10))*F2404)</f>
        <v>0.10316642103299044</v>
      </c>
      <c r="G2405" s="2">
        <f t="shared" si="225"/>
        <v>-3.2755121909457827E-2</v>
      </c>
      <c r="H2405" s="2" t="str">
        <f t="shared" si="226"/>
        <v>Hold</v>
      </c>
    </row>
    <row r="2406" spans="1:8" ht="13.5" x14ac:dyDescent="0.25">
      <c r="A2406" s="3">
        <f>TITRES_STAT!B2409</f>
        <v>45810</v>
      </c>
      <c r="B2406" s="6">
        <f>TITRES_STAT!D2409</f>
        <v>2.09</v>
      </c>
      <c r="C2406" s="2">
        <f t="shared" si="222"/>
        <v>2.0412327859576909</v>
      </c>
      <c r="D2406" s="2">
        <f t="shared" si="224"/>
        <v>2.0000590847719799</v>
      </c>
      <c r="E2406" s="2">
        <f t="shared" si="223"/>
        <v>4.1173701185710954E-2</v>
      </c>
      <c r="F2406" s="2">
        <f t="shared" si="227"/>
        <v>9.0767877063534536E-2</v>
      </c>
      <c r="G2406" s="2">
        <f t="shared" si="225"/>
        <v>-4.9594175877823582E-2</v>
      </c>
      <c r="H2406" s="2" t="str">
        <f t="shared" si="226"/>
        <v>Hold</v>
      </c>
    </row>
    <row r="2407" spans="1:8" ht="13.5" x14ac:dyDescent="0.25">
      <c r="A2407" s="3">
        <f>TITRES_STAT!B2410</f>
        <v>45811</v>
      </c>
      <c r="B2407" s="6">
        <f>TITRES_STAT!D2410</f>
        <v>2.08</v>
      </c>
      <c r="C2407" s="2">
        <f t="shared" si="222"/>
        <v>2.0102738958103537</v>
      </c>
      <c r="D2407" s="2">
        <f t="shared" si="224"/>
        <v>2.0059806340481297</v>
      </c>
      <c r="E2407" s="2">
        <f t="shared" si="223"/>
        <v>4.2932617622239988E-3</v>
      </c>
      <c r="F2407" s="2">
        <f t="shared" si="227"/>
        <v>7.3472954003272431E-2</v>
      </c>
      <c r="G2407" s="2">
        <f t="shared" si="225"/>
        <v>-6.9179692241048432E-2</v>
      </c>
      <c r="H2407" s="2" t="str">
        <f t="shared" si="226"/>
        <v>Hold</v>
      </c>
    </row>
    <row r="2408" spans="1:8" ht="13.5" x14ac:dyDescent="0.25">
      <c r="A2408" s="3">
        <f>TITRES_STAT!B2411</f>
        <v>45812</v>
      </c>
      <c r="B2408" s="6">
        <f>TITRES_STAT!D2411</f>
        <v>2.17</v>
      </c>
      <c r="C2408" s="2">
        <f t="shared" si="222"/>
        <v>1.9963856041472223</v>
      </c>
      <c r="D2408" s="2">
        <f t="shared" si="224"/>
        <v>2.0181302167112314</v>
      </c>
      <c r="E2408" s="2">
        <f t="shared" si="223"/>
        <v>-2.1744612564009058E-2</v>
      </c>
      <c r="F2408" s="2">
        <f t="shared" si="227"/>
        <v>5.4429440689816137E-2</v>
      </c>
      <c r="G2408" s="2">
        <f t="shared" si="225"/>
        <v>-7.6174053253825202E-2</v>
      </c>
      <c r="H2408" s="2" t="str">
        <f t="shared" si="226"/>
        <v>Hold</v>
      </c>
    </row>
    <row r="2409" spans="1:8" ht="13.5" x14ac:dyDescent="0.25">
      <c r="A2409" s="3">
        <f>TITRES_STAT!B2412</f>
        <v>45813</v>
      </c>
      <c r="B2409" s="6">
        <f>TITRES_STAT!D2412</f>
        <v>2.2599999999999998</v>
      </c>
      <c r="C2409" s="2">
        <f t="shared" si="222"/>
        <v>1.9969416650476497</v>
      </c>
      <c r="D2409" s="2">
        <f t="shared" si="224"/>
        <v>2.0360464969548437</v>
      </c>
      <c r="E2409" s="2">
        <f t="shared" si="223"/>
        <v>-3.9104831907194049E-2</v>
      </c>
      <c r="F2409" s="2">
        <f t="shared" si="227"/>
        <v>3.57225861704141E-2</v>
      </c>
      <c r="G2409" s="2">
        <f t="shared" si="225"/>
        <v>-7.4827418077608149E-2</v>
      </c>
      <c r="H2409" s="2" t="str">
        <f t="shared" si="226"/>
        <v>Hold</v>
      </c>
    </row>
    <row r="2410" spans="1:8" ht="13.5" x14ac:dyDescent="0.25">
      <c r="A2410" s="3">
        <f>TITRES_STAT!B2413</f>
        <v>45817</v>
      </c>
      <c r="B2410" s="6">
        <f>TITRES_STAT!D2413</f>
        <v>2.36</v>
      </c>
      <c r="C2410" s="2">
        <f t="shared" si="222"/>
        <v>1.9851044858095497</v>
      </c>
      <c r="D2410" s="2">
        <f t="shared" si="224"/>
        <v>2.0600430527359666</v>
      </c>
      <c r="E2410" s="2">
        <f t="shared" si="223"/>
        <v>-7.4938566926416872E-2</v>
      </c>
      <c r="F2410" s="2">
        <f t="shared" si="227"/>
        <v>1.3590355551047907E-2</v>
      </c>
      <c r="G2410" s="2">
        <f t="shared" si="225"/>
        <v>-8.8528922477464772E-2</v>
      </c>
      <c r="H2410" s="2" t="str">
        <f t="shared" si="226"/>
        <v>Hold</v>
      </c>
    </row>
    <row r="2411" spans="1:8" ht="13.5" x14ac:dyDescent="0.25">
      <c r="A2411" s="3">
        <f>TITRES_STAT!B2414</f>
        <v>45818</v>
      </c>
      <c r="B2411" s="6">
        <f>TITRES_STAT!D2414</f>
        <v>2.46</v>
      </c>
      <c r="C2411" s="2">
        <f t="shared" si="222"/>
        <v>1.9873961033773113</v>
      </c>
      <c r="D2411" s="2">
        <f t="shared" si="224"/>
        <v>2.0896694932740432</v>
      </c>
      <c r="E2411" s="2">
        <f t="shared" si="223"/>
        <v>-0.10227338989673185</v>
      </c>
      <c r="F2411" s="2">
        <f t="shared" si="227"/>
        <v>-9.5823935385080453E-3</v>
      </c>
      <c r="G2411" s="2">
        <f t="shared" si="225"/>
        <v>-9.2690996358223809E-2</v>
      </c>
      <c r="H2411" s="2" t="str">
        <f t="shared" si="226"/>
        <v>Hold</v>
      </c>
    </row>
    <row r="2412" spans="1:8" ht="13.5" x14ac:dyDescent="0.25">
      <c r="A2412" s="3">
        <f>TITRES_STAT!B2415</f>
        <v>45819</v>
      </c>
      <c r="B2412" s="6">
        <f>TITRES_STAT!D2415</f>
        <v>2.57</v>
      </c>
      <c r="C2412" s="2">
        <f t="shared" si="222"/>
        <v>1.9893351643961865</v>
      </c>
      <c r="D2412" s="2">
        <f t="shared" si="224"/>
        <v>2.1252495308092993</v>
      </c>
      <c r="E2412" s="2">
        <f t="shared" si="223"/>
        <v>-0.13591436641311283</v>
      </c>
      <c r="F2412" s="2">
        <f t="shared" si="227"/>
        <v>-3.4848788113429008E-2</v>
      </c>
      <c r="G2412" s="2">
        <f t="shared" si="225"/>
        <v>-0.10106557829968382</v>
      </c>
      <c r="H2412" s="2" t="str">
        <f t="shared" si="226"/>
        <v>Hold</v>
      </c>
    </row>
    <row r="2413" spans="1:8" ht="13.5" x14ac:dyDescent="0.25">
      <c r="A2413" s="3">
        <f>TITRES_STAT!B2416</f>
        <v>45820</v>
      </c>
      <c r="B2413" s="6">
        <f>TITRES_STAT!D2416</f>
        <v>2.5499999999999998</v>
      </c>
      <c r="C2413" s="2">
        <f t="shared" si="222"/>
        <v>1.9909759083352347</v>
      </c>
      <c r="D2413" s="2">
        <f t="shared" si="224"/>
        <v>2.1567125285271289</v>
      </c>
      <c r="E2413" s="2">
        <f t="shared" si="223"/>
        <v>-0.16573662019189417</v>
      </c>
      <c r="F2413" s="2">
        <f t="shared" si="227"/>
        <v>-6.1026354529122043E-2</v>
      </c>
      <c r="G2413" s="2">
        <f t="shared" si="225"/>
        <v>-0.10471026566277213</v>
      </c>
      <c r="H2413" s="2" t="str">
        <f t="shared" si="226"/>
        <v>Hold</v>
      </c>
    </row>
    <row r="2414" spans="1:8" ht="13.5" x14ac:dyDescent="0.25">
      <c r="A2414" s="3">
        <f>TITRES_STAT!B2417</f>
        <v>45821</v>
      </c>
      <c r="B2414" s="6">
        <f>TITRES_STAT!D2417</f>
        <v>2.44</v>
      </c>
      <c r="C2414" s="2">
        <f t="shared" si="222"/>
        <v>1.9923642301298141</v>
      </c>
      <c r="D2414" s="2">
        <f t="shared" si="224"/>
        <v>2.1776967856732674</v>
      </c>
      <c r="E2414" s="2">
        <f t="shared" si="223"/>
        <v>-0.18533255554345329</v>
      </c>
      <c r="F2414" s="2">
        <f t="shared" si="227"/>
        <v>-8.5887594731988287E-2</v>
      </c>
      <c r="G2414" s="2">
        <f t="shared" si="225"/>
        <v>-9.9444960811465005E-2</v>
      </c>
      <c r="H2414" s="2" t="str">
        <f t="shared" si="226"/>
        <v>Hold</v>
      </c>
    </row>
    <row r="2415" spans="1:8" ht="13.5" x14ac:dyDescent="0.25">
      <c r="A2415" s="3">
        <f>TITRES_STAT!B2418</f>
        <v>45824</v>
      </c>
      <c r="B2415" s="6">
        <f>TITRES_STAT!D2418</f>
        <v>2.34</v>
      </c>
      <c r="C2415" s="2">
        <f t="shared" si="222"/>
        <v>1.9935389639559966</v>
      </c>
      <c r="D2415" s="2">
        <f t="shared" si="224"/>
        <v>2.189719245993766</v>
      </c>
      <c r="E2415" s="2">
        <f t="shared" si="223"/>
        <v>-0.19618028203776938</v>
      </c>
      <c r="F2415" s="2">
        <f t="shared" si="227"/>
        <v>-0.1079461321931445</v>
      </c>
      <c r="G2415" s="2">
        <f t="shared" si="225"/>
        <v>-8.8234149844624882E-2</v>
      </c>
      <c r="H2415" s="2" t="str">
        <f t="shared" si="226"/>
        <v>Hold</v>
      </c>
    </row>
    <row r="2416" spans="1:8" ht="13.5" x14ac:dyDescent="0.25">
      <c r="A2416" s="3">
        <f>TITRES_STAT!B2419</f>
        <v>45825</v>
      </c>
      <c r="B2416" s="6">
        <f>TITRES_STAT!D2419</f>
        <v>2.35</v>
      </c>
      <c r="C2416" s="2">
        <f t="shared" si="222"/>
        <v>2.0083791233473818</v>
      </c>
      <c r="D2416" s="2">
        <f t="shared" si="224"/>
        <v>2.2015918944386721</v>
      </c>
      <c r="E2416" s="2">
        <f t="shared" si="223"/>
        <v>-0.19321277109129031</v>
      </c>
      <c r="F2416" s="2">
        <f t="shared" si="227"/>
        <v>-0.12499945997277367</v>
      </c>
      <c r="G2416" s="2">
        <f t="shared" si="225"/>
        <v>-6.821331111851664E-2</v>
      </c>
      <c r="H2416" s="2" t="str">
        <f t="shared" si="226"/>
        <v>Hold</v>
      </c>
    </row>
    <row r="2417" spans="1:8" ht="13.5" x14ac:dyDescent="0.25">
      <c r="A2417" s="3">
        <f>TITRES_STAT!B2420</f>
        <v>45826</v>
      </c>
      <c r="B2417" s="6">
        <f>TITRES_STAT!D2420</f>
        <v>2.4</v>
      </c>
      <c r="C2417" s="2">
        <f t="shared" si="222"/>
        <v>2.0193977197554767</v>
      </c>
      <c r="D2417" s="2">
        <f t="shared" si="224"/>
        <v>2.2162887911469182</v>
      </c>
      <c r="E2417" s="2">
        <f t="shared" si="223"/>
        <v>-0.19689107139144157</v>
      </c>
      <c r="F2417" s="2">
        <f t="shared" si="227"/>
        <v>-0.13937778225650727</v>
      </c>
      <c r="G2417" s="2">
        <f t="shared" si="225"/>
        <v>-5.7513289134934309E-2</v>
      </c>
      <c r="H2417" s="2" t="str">
        <f t="shared" si="226"/>
        <v>Hold</v>
      </c>
    </row>
    <row r="2418" spans="1:8" ht="13.5" x14ac:dyDescent="0.25">
      <c r="A2418" s="3">
        <f>TITRES_STAT!B2421</f>
        <v>45827</v>
      </c>
      <c r="B2418" s="6">
        <f>TITRES_STAT!D2421</f>
        <v>2.31</v>
      </c>
      <c r="C2418" s="2">
        <f t="shared" si="222"/>
        <v>2.0425673013315571</v>
      </c>
      <c r="D2418" s="2">
        <f t="shared" si="224"/>
        <v>2.2232303621730725</v>
      </c>
      <c r="E2418" s="2">
        <f t="shared" si="223"/>
        <v>-0.1806630608415154</v>
      </c>
      <c r="F2418" s="2">
        <f t="shared" si="227"/>
        <v>-0.1476348379735089</v>
      </c>
      <c r="G2418" s="2">
        <f t="shared" si="225"/>
        <v>-3.3028222868006496E-2</v>
      </c>
      <c r="H2418" s="2" t="str">
        <f t="shared" si="226"/>
        <v>Hold</v>
      </c>
    </row>
    <row r="2419" spans="1:8" ht="13.5" x14ac:dyDescent="0.25">
      <c r="A2419" s="3">
        <f>TITRES_STAT!B2422</f>
        <v>45828</v>
      </c>
      <c r="B2419" s="6">
        <f>TITRES_STAT!D2422</f>
        <v>2.37</v>
      </c>
      <c r="C2419" s="2">
        <f t="shared" si="222"/>
        <v>2.0760184857420865</v>
      </c>
      <c r="D2419" s="2">
        <f t="shared" si="224"/>
        <v>2.2341021871972893</v>
      </c>
      <c r="E2419" s="2">
        <f t="shared" si="223"/>
        <v>-0.15808370145520279</v>
      </c>
      <c r="F2419" s="2">
        <f t="shared" si="227"/>
        <v>-0.14972461066984769</v>
      </c>
      <c r="G2419" s="2">
        <f t="shared" si="225"/>
        <v>-8.3590907853551E-3</v>
      </c>
      <c r="H2419" s="2" t="str">
        <f t="shared" si="226"/>
        <v>Hold</v>
      </c>
    </row>
    <row r="2420" spans="1:8" ht="13.5" x14ac:dyDescent="0.25">
      <c r="A2420" s="3">
        <f>TITRES_STAT!B2423</f>
        <v>45831</v>
      </c>
      <c r="B2420" s="6">
        <f>TITRES_STAT!D2423</f>
        <v>2.37</v>
      </c>
      <c r="C2420" s="2">
        <f t="shared" si="222"/>
        <v>2.1197079494740731</v>
      </c>
      <c r="D2420" s="2">
        <f t="shared" si="224"/>
        <v>2.244168691849342</v>
      </c>
      <c r="E2420" s="2">
        <f t="shared" si="223"/>
        <v>-0.12446074237526883</v>
      </c>
      <c r="F2420" s="2">
        <f t="shared" si="227"/>
        <v>-0.14467183701093192</v>
      </c>
      <c r="G2420" s="2">
        <f t="shared" si="225"/>
        <v>2.0211094635663091E-2</v>
      </c>
      <c r="H2420" s="2" t="str">
        <f t="shared" si="226"/>
        <v>Sell</v>
      </c>
    </row>
    <row r="2421" spans="1:8" ht="13.5" x14ac:dyDescent="0.25">
      <c r="A2421" s="3">
        <f>TITRES_STAT!B2424</f>
        <v>45832</v>
      </c>
      <c r="B2421" s="6">
        <f>TITRES_STAT!D2424</f>
        <v>2.27</v>
      </c>
      <c r="C2421" s="2">
        <f t="shared" si="222"/>
        <v>2.1720605726319082</v>
      </c>
      <c r="D2421" s="2">
        <f t="shared" si="224"/>
        <v>2.2460821220827238</v>
      </c>
      <c r="E2421" s="2">
        <f t="shared" si="223"/>
        <v>-7.4021549450815627E-2</v>
      </c>
      <c r="F2421" s="2">
        <f t="shared" si="227"/>
        <v>-0.13054177949890866</v>
      </c>
      <c r="G2421" s="2">
        <f t="shared" si="225"/>
        <v>5.6520230048093034E-2</v>
      </c>
      <c r="H2421" s="2" t="str">
        <f t="shared" si="226"/>
        <v>Sell</v>
      </c>
    </row>
    <row r="2422" spans="1:8" ht="13.5" x14ac:dyDescent="0.25">
      <c r="A2422" s="3">
        <f>TITRES_STAT!B2425</f>
        <v>45833</v>
      </c>
      <c r="B2422" s="6">
        <f>TITRES_STAT!D2425</f>
        <v>2.27</v>
      </c>
      <c r="C2422" s="2">
        <f t="shared" si="222"/>
        <v>2.2332820229962298</v>
      </c>
      <c r="D2422" s="2">
        <f t="shared" si="224"/>
        <v>2.2478538167432625</v>
      </c>
      <c r="E2422" s="2">
        <f t="shared" si="223"/>
        <v>-1.4571793747032658E-2</v>
      </c>
      <c r="F2422" s="2">
        <f t="shared" si="227"/>
        <v>-0.10734778234853347</v>
      </c>
      <c r="G2422" s="2">
        <f t="shared" si="225"/>
        <v>9.2775988601500811E-2</v>
      </c>
      <c r="H2422" s="2" t="str">
        <f t="shared" si="226"/>
        <v>Sell</v>
      </c>
    </row>
    <row r="2423" spans="1:8" ht="13.5" x14ac:dyDescent="0.25">
      <c r="A2423" s="3">
        <f>TITRES_STAT!B2426</f>
        <v>45835</v>
      </c>
      <c r="B2423" s="6">
        <f>TITRES_STAT!D2426</f>
        <v>2.36</v>
      </c>
      <c r="C2423" s="2">
        <f t="shared" si="222"/>
        <v>2.2820078656121945</v>
      </c>
      <c r="D2423" s="2">
        <f t="shared" si="224"/>
        <v>2.2561609414289467</v>
      </c>
      <c r="E2423" s="2">
        <f t="shared" si="223"/>
        <v>2.5846924183247744E-2</v>
      </c>
      <c r="F2423" s="2">
        <f t="shared" si="227"/>
        <v>-8.0708841042177223E-2</v>
      </c>
      <c r="G2423" s="2">
        <f t="shared" si="225"/>
        <v>0.10655576522542497</v>
      </c>
      <c r="H2423" s="2" t="str">
        <f t="shared" si="226"/>
        <v>Sell</v>
      </c>
    </row>
    <row r="2424" spans="1:8" ht="13.5" x14ac:dyDescent="0.25">
      <c r="A2424" s="3">
        <f>TITRES_STAT!B2427</f>
        <v>45838</v>
      </c>
      <c r="B2424" s="6">
        <f>TITRES_STAT!D2427</f>
        <v>2.39</v>
      </c>
      <c r="C2424" s="2">
        <f t="shared" si="222"/>
        <v>2.3063143478257029</v>
      </c>
      <c r="D2424" s="2">
        <f t="shared" si="224"/>
        <v>2.2660749457675431</v>
      </c>
      <c r="E2424" s="2">
        <f t="shared" si="223"/>
        <v>4.023940205815979E-2</v>
      </c>
      <c r="F2424" s="2">
        <f t="shared" si="227"/>
        <v>-5.6519192422109829E-2</v>
      </c>
      <c r="G2424" s="2">
        <f t="shared" si="225"/>
        <v>9.6758594480269619E-2</v>
      </c>
      <c r="H2424" s="2" t="str">
        <f t="shared" si="226"/>
        <v>Sell</v>
      </c>
    </row>
    <row r="2425" spans="1:8" ht="13.5" x14ac:dyDescent="0.25">
      <c r="A2425" s="3">
        <f>TITRES_STAT!B2428</f>
        <v>45839</v>
      </c>
      <c r="B2425" s="6">
        <f>TITRES_STAT!D2428</f>
        <v>2.39</v>
      </c>
      <c r="C2425" s="2">
        <f t="shared" si="222"/>
        <v>2.3114967558525179</v>
      </c>
      <c r="D2425" s="2">
        <f t="shared" si="224"/>
        <v>2.2752545794143915</v>
      </c>
      <c r="E2425" s="2">
        <f t="shared" si="223"/>
        <v>3.6242176438126439E-2</v>
      </c>
      <c r="F2425" s="2">
        <f t="shared" si="227"/>
        <v>-3.7966918650062575E-2</v>
      </c>
      <c r="G2425" s="2">
        <f t="shared" si="225"/>
        <v>7.4209095088189014E-2</v>
      </c>
      <c r="H2425" s="2" t="str">
        <f t="shared" si="226"/>
        <v>Sell</v>
      </c>
    </row>
    <row r="2426" spans="1:8" ht="13.5" x14ac:dyDescent="0.25">
      <c r="A2426" s="3">
        <f>TITRES_STAT!B2429</f>
        <v>45840</v>
      </c>
      <c r="B2426" s="6">
        <f>TITRES_STAT!D2429</f>
        <v>2.39</v>
      </c>
      <c r="C2426" s="2">
        <f t="shared" si="222"/>
        <v>2.3174203318752076</v>
      </c>
      <c r="D2426" s="2">
        <f t="shared" si="224"/>
        <v>2.2837542401985105</v>
      </c>
      <c r="E2426" s="2">
        <f t="shared" si="223"/>
        <v>3.3666091676697096E-2</v>
      </c>
      <c r="F2426" s="2">
        <f t="shared" si="227"/>
        <v>-2.3640316584710643E-2</v>
      </c>
      <c r="G2426" s="2">
        <f t="shared" si="225"/>
        <v>5.7306408261407739E-2</v>
      </c>
      <c r="H2426" s="2" t="str">
        <f t="shared" si="226"/>
        <v>Sell</v>
      </c>
    </row>
    <row r="2427" spans="1:8" ht="13.5" x14ac:dyDescent="0.25">
      <c r="A2427" s="3">
        <f>TITRES_STAT!B2430</f>
        <v>45841</v>
      </c>
      <c r="B2427" s="6">
        <f>TITRES_STAT!D2430</f>
        <v>2.39</v>
      </c>
      <c r="C2427" s="2">
        <f t="shared" si="222"/>
        <v>2.3301248962020988</v>
      </c>
      <c r="D2427" s="2">
        <f t="shared" si="224"/>
        <v>2.2916242964801024</v>
      </c>
      <c r="E2427" s="2">
        <f t="shared" si="223"/>
        <v>3.8500599721996487E-2</v>
      </c>
      <c r="F2427" s="2">
        <f t="shared" si="227"/>
        <v>-1.1212133323369219E-2</v>
      </c>
      <c r="G2427" s="2">
        <f t="shared" si="225"/>
        <v>4.9712733045365706E-2</v>
      </c>
      <c r="H2427" s="2" t="str">
        <f t="shared" si="226"/>
        <v>Sell</v>
      </c>
    </row>
    <row r="2428" spans="1:8" ht="13.5" x14ac:dyDescent="0.25">
      <c r="A2428" s="3">
        <f>TITRES_STAT!B2431</f>
        <v>45842</v>
      </c>
      <c r="B2428" s="6">
        <f>TITRES_STAT!D2431</f>
        <v>2.38</v>
      </c>
      <c r="C2428" s="2">
        <f t="shared" si="222"/>
        <v>2.327028758324853</v>
      </c>
      <c r="D2428" s="2">
        <f t="shared" si="224"/>
        <v>2.2981706448889834</v>
      </c>
      <c r="E2428" s="2">
        <f t="shared" si="223"/>
        <v>2.8858113435869637E-2</v>
      </c>
      <c r="F2428" s="2">
        <f t="shared" si="227"/>
        <v>-3.1980839715214475E-3</v>
      </c>
      <c r="G2428" s="2">
        <f t="shared" si="225"/>
        <v>3.2056197407391088E-2</v>
      </c>
      <c r="H2428" s="2" t="str">
        <f t="shared" si="226"/>
        <v>Sell</v>
      </c>
    </row>
    <row r="2429" spans="1:8" ht="13.5" x14ac:dyDescent="0.25">
      <c r="A2429" s="3">
        <f>TITRES_STAT!B2432</f>
        <v>45845</v>
      </c>
      <c r="B2429" s="6">
        <f>TITRES_STAT!D2432</f>
        <v>2.2799999999999998</v>
      </c>
      <c r="C2429" s="2">
        <f t="shared" si="222"/>
        <v>2.3336397185825679</v>
      </c>
      <c r="D2429" s="2">
        <f t="shared" si="224"/>
        <v>2.2968246711935034</v>
      </c>
      <c r="E2429" s="2">
        <f t="shared" si="223"/>
        <v>3.6815047389064492E-2</v>
      </c>
      <c r="F2429" s="2">
        <f t="shared" si="227"/>
        <v>4.8045423005957412E-3</v>
      </c>
      <c r="G2429" s="2">
        <f t="shared" si="225"/>
        <v>3.2010505088468755E-2</v>
      </c>
      <c r="H2429" s="2" t="str">
        <f t="shared" si="226"/>
        <v>Sell</v>
      </c>
    </row>
    <row r="2430" spans="1:8" ht="13.5" x14ac:dyDescent="0.25">
      <c r="A2430" s="3">
        <f>TITRES_STAT!B2433</f>
        <v>45846</v>
      </c>
      <c r="B2430" s="6">
        <f>TITRES_STAT!D2433</f>
        <v>2.36</v>
      </c>
      <c r="C2430" s="2">
        <f t="shared" si="222"/>
        <v>2.3392336080314036</v>
      </c>
      <c r="D2430" s="2">
        <f t="shared" si="224"/>
        <v>2.3015043251791698</v>
      </c>
      <c r="E2430" s="2">
        <f t="shared" si="223"/>
        <v>3.7729282852233759E-2</v>
      </c>
      <c r="F2430" s="2">
        <f t="shared" si="227"/>
        <v>1.1389490410923346E-2</v>
      </c>
      <c r="G2430" s="2">
        <f t="shared" si="225"/>
        <v>2.6339792441310413E-2</v>
      </c>
      <c r="H2430" s="2" t="str">
        <f t="shared" si="226"/>
        <v>Sell</v>
      </c>
    </row>
    <row r="2431" spans="1:8" ht="13.5" x14ac:dyDescent="0.25">
      <c r="A2431" s="3">
        <f>TITRES_STAT!B2434</f>
        <v>45847</v>
      </c>
      <c r="B2431" s="6">
        <f>TITRES_STAT!D2434</f>
        <v>2.27</v>
      </c>
      <c r="C2431" s="2">
        <f t="shared" si="222"/>
        <v>2.3285822837188799</v>
      </c>
      <c r="D2431" s="2">
        <f t="shared" si="224"/>
        <v>2.299170671462194</v>
      </c>
      <c r="E2431" s="2">
        <f t="shared" si="223"/>
        <v>2.9411612256685871E-2</v>
      </c>
      <c r="F2431" s="2">
        <f t="shared" si="227"/>
        <v>1.4993914780075852E-2</v>
      </c>
      <c r="G2431" s="2">
        <f t="shared" si="225"/>
        <v>1.4417697476610019E-2</v>
      </c>
      <c r="H2431" s="2" t="str">
        <f t="shared" si="226"/>
        <v>Sell</v>
      </c>
    </row>
    <row r="2432" spans="1:8" ht="13.5" x14ac:dyDescent="0.25">
      <c r="A2432" s="3">
        <f>TITRES_STAT!B2435</f>
        <v>45848</v>
      </c>
      <c r="B2432" s="6">
        <f>TITRES_STAT!D2435</f>
        <v>2.27</v>
      </c>
      <c r="C2432" s="2">
        <f t="shared" si="222"/>
        <v>2.3195696246852062</v>
      </c>
      <c r="D2432" s="2">
        <f t="shared" si="224"/>
        <v>2.2970098809835129</v>
      </c>
      <c r="E2432" s="2">
        <f t="shared" si="223"/>
        <v>2.2559743701693336E-2</v>
      </c>
      <c r="F2432" s="2">
        <f t="shared" si="227"/>
        <v>1.6507080564399347E-2</v>
      </c>
      <c r="G2432" s="2">
        <f t="shared" si="225"/>
        <v>6.0526631372939885E-3</v>
      </c>
      <c r="H2432" s="2" t="str">
        <f t="shared" si="226"/>
        <v>Sell</v>
      </c>
    </row>
    <row r="2433" spans="1:8" ht="13.5" x14ac:dyDescent="0.25">
      <c r="A2433" s="3">
        <f>TITRES_STAT!B2436</f>
        <v>45849</v>
      </c>
      <c r="B2433" s="6">
        <f>TITRES_STAT!D2436</f>
        <v>2.37</v>
      </c>
      <c r="C2433" s="2">
        <f t="shared" si="222"/>
        <v>2.3257896824259436</v>
      </c>
      <c r="D2433" s="2">
        <f t="shared" si="224"/>
        <v>2.3024165564662153</v>
      </c>
      <c r="E2433" s="2">
        <f t="shared" si="223"/>
        <v>2.3373125959728291E-2</v>
      </c>
      <c r="F2433" s="2">
        <f t="shared" si="227"/>
        <v>1.7880289643465136E-2</v>
      </c>
      <c r="G2433" s="2">
        <f t="shared" si="225"/>
        <v>5.4928363162631555E-3</v>
      </c>
      <c r="H2433" s="2" t="str">
        <f t="shared" si="226"/>
        <v>Sell</v>
      </c>
    </row>
    <row r="2434" spans="1:8" ht="13.5" x14ac:dyDescent="0.25">
      <c r="A2434" s="3">
        <f>TITRES_STAT!B2437</f>
        <v>45852</v>
      </c>
      <c r="B2434" s="6">
        <f>TITRES_STAT!D2437</f>
        <v>2.4</v>
      </c>
      <c r="C2434" s="2">
        <f t="shared" si="222"/>
        <v>2.3356681928219523</v>
      </c>
      <c r="D2434" s="2">
        <f t="shared" si="224"/>
        <v>2.3096449596909401</v>
      </c>
      <c r="E2434" s="2">
        <f t="shared" si="223"/>
        <v>2.602323313101218E-2</v>
      </c>
      <c r="F2434" s="2">
        <f t="shared" si="227"/>
        <v>1.9508878340974548E-2</v>
      </c>
      <c r="G2434" s="2">
        <f t="shared" si="225"/>
        <v>6.5143547900376325E-3</v>
      </c>
      <c r="H2434" s="2" t="str">
        <f t="shared" si="226"/>
        <v>Sell</v>
      </c>
    </row>
    <row r="2435" spans="1:8" ht="13.5" x14ac:dyDescent="0.25">
      <c r="A2435" s="3">
        <f>TITRES_STAT!B2438</f>
        <v>45853</v>
      </c>
      <c r="B2435" s="6">
        <f>TITRES_STAT!D2438</f>
        <v>2.4900000000000002</v>
      </c>
      <c r="C2435" s="2">
        <f t="shared" si="222"/>
        <v>2.3440269323878056</v>
      </c>
      <c r="D2435" s="2">
        <f t="shared" si="224"/>
        <v>2.3230045923064262</v>
      </c>
      <c r="E2435" s="2">
        <f t="shared" si="223"/>
        <v>2.1022340081379376E-2</v>
      </c>
      <c r="F2435" s="2">
        <f t="shared" si="227"/>
        <v>1.9811570689055515E-2</v>
      </c>
      <c r="G2435" s="2">
        <f t="shared" si="225"/>
        <v>1.2107693923238613E-3</v>
      </c>
      <c r="H2435" s="2" t="str">
        <f t="shared" si="226"/>
        <v>Sell</v>
      </c>
    </row>
    <row r="2436" spans="1:8" ht="13.5" x14ac:dyDescent="0.25">
      <c r="A2436" s="3">
        <f>TITRES_STAT!B2439</f>
        <v>45854</v>
      </c>
      <c r="B2436" s="6">
        <f>TITRES_STAT!D2439</f>
        <v>2.4900000000000002</v>
      </c>
      <c r="C2436" s="2">
        <f t="shared" si="222"/>
        <v>2.3510997120204506</v>
      </c>
      <c r="D2436" s="2">
        <f t="shared" si="224"/>
        <v>2.3353746225059502</v>
      </c>
      <c r="E2436" s="2">
        <f t="shared" si="223"/>
        <v>1.5725089514500468E-2</v>
      </c>
      <c r="F2436" s="2">
        <f t="shared" si="227"/>
        <v>1.8994274454144509E-2</v>
      </c>
      <c r="G2436" s="2">
        <f t="shared" si="225"/>
        <v>-3.269184939644041E-3</v>
      </c>
      <c r="H2436" s="2" t="str">
        <f t="shared" si="226"/>
        <v>Hold</v>
      </c>
    </row>
    <row r="2437" spans="1:8" ht="13.5" x14ac:dyDescent="0.25">
      <c r="A2437" s="3">
        <f>TITRES_STAT!B2440</f>
        <v>45855</v>
      </c>
      <c r="B2437" s="6">
        <f>TITRES_STAT!D2440</f>
        <v>2.4700000000000002</v>
      </c>
      <c r="C2437" s="2">
        <f t="shared" si="222"/>
        <v>2.3570843717096119</v>
      </c>
      <c r="D2437" s="2">
        <f t="shared" si="224"/>
        <v>2.3453468726906945</v>
      </c>
      <c r="E2437" s="2">
        <f t="shared" si="223"/>
        <v>1.1737499018917408E-2</v>
      </c>
      <c r="F2437" s="2">
        <f t="shared" si="227"/>
        <v>1.7542919367099091E-2</v>
      </c>
      <c r="G2437" s="2">
        <f t="shared" si="225"/>
        <v>-5.8054203481816835E-3</v>
      </c>
      <c r="H2437" s="2" t="str">
        <f t="shared" si="226"/>
        <v>Hold</v>
      </c>
    </row>
    <row r="2438" spans="1:8" ht="13.5" x14ac:dyDescent="0.25">
      <c r="A2438" s="3">
        <f>TITRES_STAT!B2441</f>
        <v>45856</v>
      </c>
      <c r="B2438" s="6">
        <f>TITRES_STAT!D2441</f>
        <v>2.46</v>
      </c>
      <c r="C2438" s="2">
        <f t="shared" si="222"/>
        <v>2.3606098529850561</v>
      </c>
      <c r="D2438" s="2">
        <f t="shared" si="224"/>
        <v>2.3538396969358284</v>
      </c>
      <c r="E2438" s="2">
        <f t="shared" si="223"/>
        <v>6.7701560492277046E-3</v>
      </c>
      <c r="F2438" s="2">
        <f t="shared" si="227"/>
        <v>1.5388366703524814E-2</v>
      </c>
      <c r="G2438" s="2">
        <f t="shared" si="225"/>
        <v>-8.618210654297109E-3</v>
      </c>
      <c r="H2438" s="2" t="str">
        <f t="shared" si="226"/>
        <v>Hold</v>
      </c>
    </row>
    <row r="2439" spans="1:8" ht="13.5" x14ac:dyDescent="0.25">
      <c r="A2439" s="3">
        <f>TITRES_STAT!B2442</f>
        <v>45859</v>
      </c>
      <c r="B2439" s="6">
        <f>TITRES_STAT!D2442</f>
        <v>2.48</v>
      </c>
      <c r="C2439" s="2">
        <f t="shared" si="222"/>
        <v>2.3482083371412013</v>
      </c>
      <c r="D2439" s="2">
        <f t="shared" si="224"/>
        <v>2.3631849045702116</v>
      </c>
      <c r="E2439" s="2">
        <f t="shared" si="223"/>
        <v>-1.4976567429010323E-2</v>
      </c>
      <c r="F2439" s="2">
        <f t="shared" si="227"/>
        <v>9.3153798770177869E-3</v>
      </c>
      <c r="G2439" s="2">
        <f t="shared" si="225"/>
        <v>-2.429194730602811E-2</v>
      </c>
      <c r="H2439" s="2" t="str">
        <f t="shared" si="226"/>
        <v>Hold</v>
      </c>
    </row>
    <row r="2440" spans="1:8" ht="13.5" x14ac:dyDescent="0.25">
      <c r="A2440" s="3">
        <f>TITRES_STAT!B2443</f>
        <v>45860</v>
      </c>
      <c r="B2440" s="6">
        <f>TITRES_STAT!D2443</f>
        <v>2.4700000000000002</v>
      </c>
      <c r="C2440" s="2">
        <f t="shared" si="222"/>
        <v>2.3500224391194777</v>
      </c>
      <c r="D2440" s="2">
        <f t="shared" si="224"/>
        <v>2.3710971338613072</v>
      </c>
      <c r="E2440" s="2">
        <f t="shared" si="223"/>
        <v>-2.1074694741829436E-2</v>
      </c>
      <c r="F2440" s="2">
        <f t="shared" si="227"/>
        <v>3.2373649532483426E-3</v>
      </c>
      <c r="G2440" s="2">
        <f t="shared" si="225"/>
        <v>-2.4312059695077777E-2</v>
      </c>
      <c r="H2440" s="2" t="str">
        <f t="shared" si="226"/>
        <v>Hold</v>
      </c>
    </row>
    <row r="2441" spans="1:8" ht="13.5" x14ac:dyDescent="0.25">
      <c r="A2441" s="3">
        <f>TITRES_STAT!B2444</f>
        <v>45861</v>
      </c>
      <c r="B2441" s="6">
        <f>TITRES_STAT!D2444</f>
        <v>2.4500000000000002</v>
      </c>
      <c r="C2441" s="2">
        <f t="shared" si="222"/>
        <v>2.3377112946395577</v>
      </c>
      <c r="D2441" s="2">
        <f t="shared" si="224"/>
        <v>2.3769417906123214</v>
      </c>
      <c r="E2441" s="2">
        <f t="shared" si="223"/>
        <v>-3.9230495972763624E-2</v>
      </c>
      <c r="F2441" s="2">
        <f t="shared" si="227"/>
        <v>-5.2562072319540503E-3</v>
      </c>
      <c r="G2441" s="2">
        <f t="shared" si="225"/>
        <v>-3.3974288740809572E-2</v>
      </c>
      <c r="H2441" s="2" t="str">
        <f t="shared" si="226"/>
        <v>Hold</v>
      </c>
    </row>
    <row r="2442" spans="1:8" ht="13.5" x14ac:dyDescent="0.25">
      <c r="A2442" s="3">
        <f>TITRES_STAT!B2445</f>
        <v>45862</v>
      </c>
      <c r="B2442" s="6">
        <f>TITRES_STAT!D2445</f>
        <v>2.34</v>
      </c>
      <c r="C2442" s="2">
        <f t="shared" si="222"/>
        <v>2.3272941723873179</v>
      </c>
      <c r="D2442" s="2">
        <f t="shared" si="224"/>
        <v>2.3742053616780754</v>
      </c>
      <c r="E2442" s="2">
        <f t="shared" si="223"/>
        <v>-4.6911189290757438E-2</v>
      </c>
      <c r="F2442" s="2">
        <f t="shared" si="227"/>
        <v>-1.358720364371473E-2</v>
      </c>
      <c r="G2442" s="2">
        <f t="shared" si="225"/>
        <v>-3.3323985647042711E-2</v>
      </c>
      <c r="H2442" s="2" t="str">
        <f t="shared" si="226"/>
        <v>Hold</v>
      </c>
    </row>
    <row r="2443" spans="1:8" ht="13.5" x14ac:dyDescent="0.25">
      <c r="A2443" s="3">
        <f>TITRES_STAT!B2446</f>
        <v>45866</v>
      </c>
      <c r="B2443" s="6">
        <f>TITRES_STAT!D2446</f>
        <v>2.2400000000000002</v>
      </c>
      <c r="C2443" s="2">
        <f t="shared" si="222"/>
        <v>2.3338642997123462</v>
      </c>
      <c r="D2443" s="2">
        <f t="shared" si="224"/>
        <v>2.3642642237759954</v>
      </c>
      <c r="E2443" s="2">
        <f t="shared" si="223"/>
        <v>-3.039992406364922E-2</v>
      </c>
      <c r="F2443" s="2">
        <f t="shared" si="227"/>
        <v>-1.6949747727701629E-2</v>
      </c>
      <c r="G2443" s="2">
        <f t="shared" si="225"/>
        <v>-1.345017633594759E-2</v>
      </c>
      <c r="H2443" s="2" t="str">
        <f t="shared" si="226"/>
        <v>Hold</v>
      </c>
    </row>
    <row r="2444" spans="1:8" ht="13.5" x14ac:dyDescent="0.25">
      <c r="A2444" s="3">
        <f>TITRES_STAT!B2447</f>
        <v>45867</v>
      </c>
      <c r="B2444" s="6">
        <f>TITRES_STAT!D2447</f>
        <v>2.2400000000000002</v>
      </c>
      <c r="C2444" s="2">
        <f t="shared" si="222"/>
        <v>2.3440390228335239</v>
      </c>
      <c r="D2444" s="2">
        <f t="shared" si="224"/>
        <v>2.355059466459255</v>
      </c>
      <c r="E2444" s="2">
        <f t="shared" si="223"/>
        <v>-1.1020443625731069E-2</v>
      </c>
      <c r="F2444" s="2">
        <f t="shared" si="227"/>
        <v>-1.5763886907307519E-2</v>
      </c>
      <c r="G2444" s="2">
        <f t="shared" si="225"/>
        <v>4.7434432815764496E-3</v>
      </c>
      <c r="H2444" s="2" t="str">
        <f t="shared" si="226"/>
        <v>Sell</v>
      </c>
    </row>
    <row r="2445" spans="1:8" ht="13.5" x14ac:dyDescent="0.25">
      <c r="A2445" s="3">
        <f>TITRES_STAT!B2448</f>
        <v>45868</v>
      </c>
      <c r="B2445" s="6">
        <f>TITRES_STAT!D2448</f>
        <v>2.3199999999999998</v>
      </c>
      <c r="C2445" s="2">
        <f t="shared" si="222"/>
        <v>2.3664945577822127</v>
      </c>
      <c r="D2445" s="2">
        <f t="shared" si="224"/>
        <v>2.3524624689437545</v>
      </c>
      <c r="E2445" s="2">
        <f t="shared" si="223"/>
        <v>1.403208883845819E-2</v>
      </c>
      <c r="F2445" s="2">
        <f t="shared" si="227"/>
        <v>-9.8046917581543769E-3</v>
      </c>
      <c r="G2445" s="2">
        <f t="shared" si="225"/>
        <v>2.3836780596612567E-2</v>
      </c>
      <c r="H2445" s="2" t="str">
        <f t="shared" si="226"/>
        <v>Sell</v>
      </c>
    </row>
    <row r="2446" spans="1:8" ht="13.5" x14ac:dyDescent="0.25">
      <c r="A2446" s="3">
        <f>TITRES_STAT!B2449</f>
        <v>45869</v>
      </c>
      <c r="B2446" s="6">
        <f>TITRES_STAT!D2449</f>
        <v>2.2200000000000002</v>
      </c>
      <c r="C2446" s="2">
        <f t="shared" si="222"/>
        <v>2.3854953950464881</v>
      </c>
      <c r="D2446" s="2">
        <f t="shared" si="224"/>
        <v>2.3426504342071799</v>
      </c>
      <c r="E2446" s="2">
        <f t="shared" si="223"/>
        <v>4.2844960839308222E-2</v>
      </c>
      <c r="F2446" s="2">
        <f t="shared" si="227"/>
        <v>7.2523876133814141E-4</v>
      </c>
      <c r="G2446" s="2">
        <f t="shared" si="225"/>
        <v>4.211972207797008E-2</v>
      </c>
      <c r="H2446" s="2" t="str">
        <f t="shared" si="226"/>
        <v>Sell</v>
      </c>
    </row>
    <row r="2447" spans="1:8" ht="13.5" x14ac:dyDescent="0.25">
      <c r="A2447" s="3">
        <f>TITRES_STAT!B2450</f>
        <v>45870</v>
      </c>
      <c r="B2447" s="6">
        <f>TITRES_STAT!D2450</f>
        <v>2.2200000000000002</v>
      </c>
      <c r="C2447" s="2">
        <f t="shared" ref="C2447:C2510" si="228">$C$4*B2437+C2446*(1-$C$4)</f>
        <v>2.3984961035008743</v>
      </c>
      <c r="D2447" s="2">
        <f t="shared" si="224"/>
        <v>2.3335652168584997</v>
      </c>
      <c r="E2447" s="2">
        <f t="shared" si="223"/>
        <v>6.4930886642374563E-2</v>
      </c>
      <c r="F2447" s="2">
        <f t="shared" si="227"/>
        <v>1.3566368337545426E-2</v>
      </c>
      <c r="G2447" s="2">
        <f t="shared" si="225"/>
        <v>5.1364518304829139E-2</v>
      </c>
      <c r="H2447" s="2" t="str">
        <f t="shared" si="226"/>
        <v>Sell</v>
      </c>
    </row>
    <row r="2448" spans="1:8" ht="13.5" x14ac:dyDescent="0.25">
      <c r="A2448" s="3">
        <f>TITRES_STAT!B2451</f>
        <v>45873</v>
      </c>
      <c r="B2448" s="6">
        <f>TITRES_STAT!D2451</f>
        <v>2.2200000000000002</v>
      </c>
      <c r="C2448" s="2">
        <f t="shared" si="228"/>
        <v>2.4079582414238168</v>
      </c>
      <c r="D2448" s="2">
        <f t="shared" si="224"/>
        <v>2.3251529785726848</v>
      </c>
      <c r="E2448" s="2">
        <f t="shared" si="223"/>
        <v>8.2805262851131989E-2</v>
      </c>
      <c r="F2448" s="2">
        <f t="shared" si="227"/>
        <v>2.741414724026274E-2</v>
      </c>
      <c r="G2448" s="2">
        <f t="shared" si="225"/>
        <v>5.5391115610869249E-2</v>
      </c>
      <c r="H2448" s="2" t="str">
        <f t="shared" si="226"/>
        <v>Sell</v>
      </c>
    </row>
    <row r="2449" spans="1:8" ht="13.5" x14ac:dyDescent="0.25">
      <c r="A2449" s="3">
        <f>TITRES_STAT!B2452</f>
        <v>45874</v>
      </c>
      <c r="B2449" s="6">
        <f>TITRES_STAT!D2452</f>
        <v>2.2000000000000002</v>
      </c>
      <c r="C2449" s="2">
        <f t="shared" si="228"/>
        <v>2.4190415888970755</v>
      </c>
      <c r="D2449" s="2">
        <f t="shared" si="224"/>
        <v>2.3158823875673007</v>
      </c>
      <c r="E2449" s="2">
        <f t="shared" si="223"/>
        <v>0.10315920132977485</v>
      </c>
      <c r="F2449" s="2">
        <f t="shared" si="227"/>
        <v>4.2563158058165164E-2</v>
      </c>
      <c r="G2449" s="2">
        <f t="shared" si="225"/>
        <v>6.0596043271609688E-2</v>
      </c>
      <c r="H2449" s="2" t="str">
        <f t="shared" si="226"/>
        <v>Sell</v>
      </c>
    </row>
    <row r="2450" spans="1:8" ht="13.5" x14ac:dyDescent="0.25">
      <c r="A2450" s="3">
        <f>TITRES_STAT!B2453</f>
        <v>45875</v>
      </c>
      <c r="B2450" s="6">
        <f>TITRES_STAT!D2453</f>
        <v>2.11</v>
      </c>
      <c r="C2450" s="2">
        <f t="shared" si="228"/>
        <v>2.4268813444513713</v>
      </c>
      <c r="D2450" s="2">
        <f t="shared" si="224"/>
        <v>2.3006318403400932</v>
      </c>
      <c r="E2450" s="2">
        <f t="shared" si="223"/>
        <v>0.12624950411127811</v>
      </c>
      <c r="F2450" s="2">
        <f t="shared" si="227"/>
        <v>5.9300427268787759E-2</v>
      </c>
      <c r="G2450" s="2">
        <f t="shared" si="225"/>
        <v>6.6949076842490352E-2</v>
      </c>
      <c r="H2450" s="2" t="str">
        <f t="shared" si="226"/>
        <v>Sell</v>
      </c>
    </row>
    <row r="2451" spans="1:8" ht="13.5" x14ac:dyDescent="0.25">
      <c r="A2451" s="3">
        <f>TITRES_STAT!B2454</f>
        <v>45876</v>
      </c>
      <c r="B2451" s="6">
        <f>TITRES_STAT!D2454</f>
        <v>2.2000000000000002</v>
      </c>
      <c r="C2451" s="2">
        <f t="shared" si="228"/>
        <v>2.4304380606896219</v>
      </c>
      <c r="D2451" s="2">
        <f t="shared" si="224"/>
        <v>2.2931776299445308</v>
      </c>
      <c r="E2451" s="2">
        <f t="shared" si="223"/>
        <v>0.13726043074509109</v>
      </c>
      <c r="F2451" s="2">
        <f t="shared" si="227"/>
        <v>7.4892427964048422E-2</v>
      </c>
      <c r="G2451" s="2">
        <f t="shared" si="225"/>
        <v>6.2368002781042667E-2</v>
      </c>
      <c r="H2451" s="2" t="str">
        <f t="shared" si="226"/>
        <v>Sell</v>
      </c>
    </row>
    <row r="2452" spans="1:8" ht="13.5" x14ac:dyDescent="0.25">
      <c r="A2452" s="3">
        <f>TITRES_STAT!B2455</f>
        <v>45877</v>
      </c>
      <c r="B2452" s="6">
        <f>TITRES_STAT!D2455</f>
        <v>2.29</v>
      </c>
      <c r="C2452" s="2">
        <f t="shared" si="228"/>
        <v>2.4165245128912183</v>
      </c>
      <c r="D2452" s="2">
        <f t="shared" si="224"/>
        <v>2.2929422499486396</v>
      </c>
      <c r="E2452" s="2">
        <f t="shared" si="223"/>
        <v>0.12358226294257868</v>
      </c>
      <c r="F2452" s="2">
        <f t="shared" si="227"/>
        <v>8.4630394959754468E-2</v>
      </c>
      <c r="G2452" s="2">
        <f t="shared" si="225"/>
        <v>3.8951867982824212E-2</v>
      </c>
      <c r="H2452" s="2" t="str">
        <f t="shared" si="226"/>
        <v>Sell</v>
      </c>
    </row>
    <row r="2453" spans="1:8" ht="13.5" x14ac:dyDescent="0.25">
      <c r="A2453" s="3">
        <f>TITRES_STAT!B2456</f>
        <v>45880</v>
      </c>
      <c r="B2453" s="6">
        <f>TITRES_STAT!D2456</f>
        <v>2.29</v>
      </c>
      <c r="C2453" s="2">
        <f t="shared" si="228"/>
        <v>2.3893668955233385</v>
      </c>
      <c r="D2453" s="2">
        <f t="shared" si="224"/>
        <v>2.292724305508</v>
      </c>
      <c r="E2453" s="2">
        <f t="shared" si="223"/>
        <v>9.6642590015338481E-2</v>
      </c>
      <c r="F2453" s="2">
        <f t="shared" si="227"/>
        <v>8.7032833970871276E-2</v>
      </c>
      <c r="G2453" s="2">
        <f t="shared" si="225"/>
        <v>9.6097560444672048E-3</v>
      </c>
      <c r="H2453" s="2" t="str">
        <f t="shared" si="226"/>
        <v>Sell</v>
      </c>
    </row>
    <row r="2454" spans="1:8" ht="13.5" x14ac:dyDescent="0.25">
      <c r="A2454" s="3">
        <f>TITRES_STAT!B2457</f>
        <v>45881</v>
      </c>
      <c r="B2454" s="6">
        <f>TITRES_STAT!D2457</f>
        <v>2.29</v>
      </c>
      <c r="C2454" s="2">
        <f t="shared" si="228"/>
        <v>2.3663873731351326</v>
      </c>
      <c r="D2454" s="2">
        <f t="shared" si="224"/>
        <v>2.2925225051</v>
      </c>
      <c r="E2454" s="2">
        <f t="shared" si="223"/>
        <v>7.3864868035132591E-2</v>
      </c>
      <c r="F2454" s="2">
        <f t="shared" si="227"/>
        <v>8.4399240783723545E-2</v>
      </c>
      <c r="G2454" s="2">
        <f t="shared" si="225"/>
        <v>-1.0534372748590953E-2</v>
      </c>
      <c r="H2454" s="2" t="str">
        <f t="shared" si="226"/>
        <v>Hold</v>
      </c>
    </row>
    <row r="2455" spans="1:8" ht="13.5" x14ac:dyDescent="0.25">
      <c r="A2455" s="3">
        <f>TITRES_STAT!B2458</f>
        <v>45883</v>
      </c>
      <c r="B2455" s="6">
        <f>TITRES_STAT!D2458</f>
        <v>2.2799999999999998</v>
      </c>
      <c r="C2455" s="2">
        <f t="shared" si="228"/>
        <v>2.359250854191266</v>
      </c>
      <c r="D2455" s="2">
        <f t="shared" si="224"/>
        <v>2.2915949121296295</v>
      </c>
      <c r="E2455" s="2">
        <f t="shared" si="223"/>
        <v>6.7655942061636498E-2</v>
      </c>
      <c r="F2455" s="2">
        <f t="shared" si="227"/>
        <v>8.1050581039306138E-2</v>
      </c>
      <c r="G2455" s="2">
        <f t="shared" si="225"/>
        <v>-1.339463897766964E-2</v>
      </c>
      <c r="H2455" s="2" t="str">
        <f t="shared" si="226"/>
        <v>Hold</v>
      </c>
    </row>
    <row r="2456" spans="1:8" ht="13.5" x14ac:dyDescent="0.25">
      <c r="A2456" s="3">
        <f>TITRES_STAT!B2459</f>
        <v>45884</v>
      </c>
      <c r="B2456" s="6">
        <f>TITRES_STAT!D2459</f>
        <v>2.2599999999999998</v>
      </c>
      <c r="C2456" s="2">
        <f t="shared" si="228"/>
        <v>2.3378276458541483</v>
      </c>
      <c r="D2456" s="2">
        <f t="shared" si="224"/>
        <v>2.2892545482681754</v>
      </c>
      <c r="E2456" s="2">
        <f t="shared" si="223"/>
        <v>4.8573097585972835E-2</v>
      </c>
      <c r="F2456" s="2">
        <f t="shared" si="227"/>
        <v>7.4555084348639486E-2</v>
      </c>
      <c r="G2456" s="2">
        <f t="shared" si="225"/>
        <v>-2.5981986762666651E-2</v>
      </c>
      <c r="H2456" s="2" t="str">
        <f t="shared" si="226"/>
        <v>Hold</v>
      </c>
    </row>
    <row r="2457" spans="1:8" ht="13.5" x14ac:dyDescent="0.25">
      <c r="A2457" s="3">
        <f>TITRES_STAT!B2460</f>
        <v>45887</v>
      </c>
      <c r="B2457" s="6">
        <f>TITRES_STAT!D2460</f>
        <v>2.2200000000000002</v>
      </c>
      <c r="C2457" s="2">
        <f t="shared" si="228"/>
        <v>2.3197003157227409</v>
      </c>
      <c r="D2457" s="2">
        <f t="shared" si="224"/>
        <v>2.2841245817297922</v>
      </c>
      <c r="E2457" s="2">
        <f t="shared" si="223"/>
        <v>3.5575733992948777E-2</v>
      </c>
      <c r="F2457" s="2">
        <f t="shared" si="227"/>
        <v>6.6759214277501353E-2</v>
      </c>
      <c r="G2457" s="2">
        <f t="shared" si="225"/>
        <v>-3.1183480284552575E-2</v>
      </c>
      <c r="H2457" s="2" t="str">
        <f t="shared" si="226"/>
        <v>Hold</v>
      </c>
    </row>
    <row r="2458" spans="1:8" ht="13.5" x14ac:dyDescent="0.25">
      <c r="A2458" s="3">
        <f>TITRES_STAT!B2461</f>
        <v>45888</v>
      </c>
      <c r="B2458" s="6">
        <f>TITRES_STAT!D2461</f>
        <v>2.2200000000000002</v>
      </c>
      <c r="C2458" s="2">
        <f t="shared" si="228"/>
        <v>2.30436180561155</v>
      </c>
      <c r="D2458" s="2">
        <f t="shared" si="224"/>
        <v>2.2793746127127705</v>
      </c>
      <c r="E2458" s="2">
        <f t="shared" si="223"/>
        <v>2.4987192898779487E-2</v>
      </c>
      <c r="F2458" s="2">
        <f t="shared" si="227"/>
        <v>5.8404810001756978E-2</v>
      </c>
      <c r="G2458" s="2">
        <f t="shared" si="225"/>
        <v>-3.3417617102977491E-2</v>
      </c>
      <c r="H2458" s="2" t="str">
        <f t="shared" si="226"/>
        <v>Hold</v>
      </c>
    </row>
    <row r="2459" spans="1:8" ht="13.5" x14ac:dyDescent="0.25">
      <c r="A2459" s="3">
        <f>TITRES_STAT!B2462</f>
        <v>45889</v>
      </c>
      <c r="B2459" s="6">
        <f>TITRES_STAT!D2462</f>
        <v>2.2200000000000002</v>
      </c>
      <c r="C2459" s="2">
        <f t="shared" si="228"/>
        <v>2.2883061432097729</v>
      </c>
      <c r="D2459" s="2">
        <f t="shared" si="224"/>
        <v>2.2749764932525651</v>
      </c>
      <c r="E2459" s="2">
        <f t="shared" si="223"/>
        <v>1.3329649957207756E-2</v>
      </c>
      <c r="F2459" s="2">
        <f t="shared" si="227"/>
        <v>4.9389777992847134E-2</v>
      </c>
      <c r="G2459" s="2">
        <f t="shared" si="225"/>
        <v>-3.6060128035639377E-2</v>
      </c>
      <c r="H2459" s="2" t="str">
        <f t="shared" si="226"/>
        <v>Hold</v>
      </c>
    </row>
    <row r="2460" spans="1:8" ht="13.5" x14ac:dyDescent="0.25">
      <c r="A2460" s="3">
        <f>TITRES_STAT!B2463</f>
        <v>45890</v>
      </c>
      <c r="B2460" s="6">
        <f>TITRES_STAT!D2463</f>
        <v>2.2200000000000002</v>
      </c>
      <c r="C2460" s="2">
        <f t="shared" si="228"/>
        <v>2.2608744288698079</v>
      </c>
      <c r="D2460" s="2">
        <f t="shared" si="224"/>
        <v>2.2709041604190419</v>
      </c>
      <c r="E2460" s="2">
        <f t="shared" ref="E2460:E2523" si="229">C2460-D2460</f>
        <v>-1.0029731549233922E-2</v>
      </c>
      <c r="F2460" s="2">
        <f t="shared" si="227"/>
        <v>3.7505876084430928E-2</v>
      </c>
      <c r="G2460" s="2">
        <f t="shared" si="225"/>
        <v>-4.753560763366485E-2</v>
      </c>
      <c r="H2460" s="2" t="str">
        <f t="shared" si="226"/>
        <v>Hold</v>
      </c>
    </row>
    <row r="2461" spans="1:8" ht="13.5" x14ac:dyDescent="0.25">
      <c r="A2461" s="3">
        <f>TITRES_STAT!B2464</f>
        <v>45891</v>
      </c>
      <c r="B2461" s="6">
        <f>TITRES_STAT!D2464</f>
        <v>2.2200000000000002</v>
      </c>
      <c r="C2461" s="2">
        <f t="shared" si="228"/>
        <v>2.2515091321206069</v>
      </c>
      <c r="D2461" s="2">
        <f t="shared" ref="D2461:D2524" si="230">$D$4*B2461+(1-$D$4)*D2460</f>
        <v>2.2671334818694833</v>
      </c>
      <c r="E2461" s="2">
        <f t="shared" si="229"/>
        <v>-1.5624349748876387E-2</v>
      </c>
      <c r="F2461" s="2">
        <f t="shared" si="227"/>
        <v>2.6879830917769465E-2</v>
      </c>
      <c r="G2461" s="2">
        <f t="shared" si="225"/>
        <v>-4.2504180666645852E-2</v>
      </c>
      <c r="H2461" s="2" t="str">
        <f t="shared" si="226"/>
        <v>Hold</v>
      </c>
    </row>
    <row r="2462" spans="1:8" ht="13.5" x14ac:dyDescent="0.25">
      <c r="A2462" s="3">
        <f>TITRES_STAT!B2465</f>
        <v>45894</v>
      </c>
      <c r="B2462" s="6">
        <f>TITRES_STAT!D2465</f>
        <v>2.2999999999999998</v>
      </c>
      <c r="C2462" s="2">
        <f t="shared" si="228"/>
        <v>2.2574308041020519</v>
      </c>
      <c r="D2462" s="2">
        <f t="shared" si="230"/>
        <v>2.2695680387680404</v>
      </c>
      <c r="E2462" s="2">
        <f t="shared" si="229"/>
        <v>-1.2137234665988483E-2</v>
      </c>
      <c r="F2462" s="2">
        <f t="shared" si="227"/>
        <v>1.9076417801017879E-2</v>
      </c>
      <c r="G2462" s="2">
        <f t="shared" si="225"/>
        <v>-3.1213652467006362E-2</v>
      </c>
      <c r="H2462" s="2" t="str">
        <f t="shared" si="226"/>
        <v>Hold</v>
      </c>
    </row>
    <row r="2463" spans="1:8" ht="13.5" x14ac:dyDescent="0.25">
      <c r="A2463" s="3">
        <f>TITRES_STAT!B2466</f>
        <v>45895</v>
      </c>
      <c r="B2463" s="6">
        <f>TITRES_STAT!D2466</f>
        <v>2.2999999999999998</v>
      </c>
      <c r="C2463" s="2">
        <f t="shared" si="228"/>
        <v>2.2624414496248133</v>
      </c>
      <c r="D2463" s="2">
        <f t="shared" si="230"/>
        <v>2.2718222581185561</v>
      </c>
      <c r="E2463" s="2">
        <f t="shared" si="229"/>
        <v>-9.3808084937427871E-3</v>
      </c>
      <c r="F2463" s="2">
        <f t="shared" si="227"/>
        <v>1.3384972542065745E-2</v>
      </c>
      <c r="G2463" s="2">
        <f t="shared" si="225"/>
        <v>-2.2765781035808532E-2</v>
      </c>
      <c r="H2463" s="2" t="str">
        <f t="shared" si="226"/>
        <v>Hold</v>
      </c>
    </row>
    <row r="2464" spans="1:8" ht="13.5" x14ac:dyDescent="0.25">
      <c r="A2464" s="3">
        <f>TITRES_STAT!B2467</f>
        <v>45896</v>
      </c>
      <c r="B2464" s="6">
        <f>TITRES_STAT!D2467</f>
        <v>2.33</v>
      </c>
      <c r="C2464" s="2">
        <f t="shared" si="228"/>
        <v>2.2666812266056113</v>
      </c>
      <c r="D2464" s="2">
        <f t="shared" si="230"/>
        <v>2.2761317204801448</v>
      </c>
      <c r="E2464" s="2">
        <f t="shared" si="229"/>
        <v>-9.4504938745334499E-3</v>
      </c>
      <c r="F2464" s="2">
        <f t="shared" si="227"/>
        <v>8.8178792587459056E-3</v>
      </c>
      <c r="G2464" s="2">
        <f t="shared" si="225"/>
        <v>-1.8268373133279357E-2</v>
      </c>
      <c r="H2464" s="2" t="str">
        <f t="shared" si="226"/>
        <v>Hold</v>
      </c>
    </row>
    <row r="2465" spans="1:8" ht="13.5" x14ac:dyDescent="0.25">
      <c r="A2465" s="3">
        <f>TITRES_STAT!B2468</f>
        <v>45897</v>
      </c>
      <c r="B2465" s="6">
        <f>TITRES_STAT!D2468</f>
        <v>2.34</v>
      </c>
      <c r="C2465" s="2">
        <f t="shared" si="228"/>
        <v>2.2687302686662867</v>
      </c>
      <c r="D2465" s="2">
        <f t="shared" si="230"/>
        <v>2.2808627041482823</v>
      </c>
      <c r="E2465" s="2">
        <f t="shared" si="229"/>
        <v>-1.2132435481995607E-2</v>
      </c>
      <c r="F2465" s="2">
        <f t="shared" si="227"/>
        <v>4.6278163105976031E-3</v>
      </c>
      <c r="G2465" s="2">
        <f t="shared" si="225"/>
        <v>-1.676025179259321E-2</v>
      </c>
      <c r="H2465" s="2" t="str">
        <f t="shared" si="226"/>
        <v>Hold</v>
      </c>
    </row>
    <row r="2466" spans="1:8" ht="13.5" x14ac:dyDescent="0.25">
      <c r="A2466" s="3">
        <f>TITRES_STAT!B2469</f>
        <v>45898</v>
      </c>
      <c r="B2466" s="6">
        <f>TITRES_STAT!D2469</f>
        <v>2.33</v>
      </c>
      <c r="C2466" s="2">
        <f t="shared" si="228"/>
        <v>2.267387150409935</v>
      </c>
      <c r="D2466" s="2">
        <f t="shared" si="230"/>
        <v>2.2845025038410021</v>
      </c>
      <c r="E2466" s="2">
        <f t="shared" si="229"/>
        <v>-1.7115353431067071E-2</v>
      </c>
      <c r="F2466" s="2">
        <f t="shared" si="227"/>
        <v>2.7918236226466813E-4</v>
      </c>
      <c r="G2466" s="2">
        <f t="shared" si="225"/>
        <v>-1.739453579333174E-2</v>
      </c>
      <c r="H2466" s="2" t="str">
        <f t="shared" si="226"/>
        <v>Hold</v>
      </c>
    </row>
    <row r="2467" spans="1:8" ht="13.5" x14ac:dyDescent="0.25">
      <c r="A2467" s="3">
        <f>TITRES_STAT!B2470</f>
        <v>45901</v>
      </c>
      <c r="B2467" s="6">
        <f>TITRES_STAT!D2470</f>
        <v>2.4</v>
      </c>
      <c r="C2467" s="2">
        <f t="shared" si="228"/>
        <v>2.2600968195776376</v>
      </c>
      <c r="D2467" s="2">
        <f t="shared" si="230"/>
        <v>2.2930578739268537</v>
      </c>
      <c r="E2467" s="2">
        <f t="shared" si="229"/>
        <v>-3.2961054349216035E-2</v>
      </c>
      <c r="F2467" s="2">
        <f t="shared" si="227"/>
        <v>-6.3688649800314728E-3</v>
      </c>
      <c r="G2467" s="2">
        <f t="shared" si="225"/>
        <v>-2.659218936918456E-2</v>
      </c>
      <c r="H2467" s="2" t="str">
        <f t="shared" si="226"/>
        <v>Hold</v>
      </c>
    </row>
    <row r="2468" spans="1:8" ht="13.5" x14ac:dyDescent="0.25">
      <c r="A2468" s="3">
        <f>TITRES_STAT!B2471</f>
        <v>45902</v>
      </c>
      <c r="B2468" s="6">
        <f>TITRES_STAT!D2471</f>
        <v>2.39</v>
      </c>
      <c r="C2468" s="2">
        <f t="shared" si="228"/>
        <v>2.2539280781041549</v>
      </c>
      <c r="D2468" s="2">
        <f t="shared" si="230"/>
        <v>2.3002387721544939</v>
      </c>
      <c r="E2468" s="2">
        <f t="shared" si="229"/>
        <v>-4.6310694050339052E-2</v>
      </c>
      <c r="F2468" s="2">
        <f t="shared" si="227"/>
        <v>-1.435723079409299E-2</v>
      </c>
      <c r="G2468" s="2">
        <f t="shared" ref="G2468:G2531" si="231">E2468-F2468</f>
        <v>-3.195346325624606E-2</v>
      </c>
      <c r="H2468" s="2" t="str">
        <f t="shared" ref="H2468:H2531" si="232">IF(G2468&lt;0,"Hold","Sell")</f>
        <v>Hold</v>
      </c>
    </row>
    <row r="2469" spans="1:8" ht="13.5" x14ac:dyDescent="0.25">
      <c r="A2469" s="3">
        <f>TITRES_STAT!B2472</f>
        <v>45903</v>
      </c>
      <c r="B2469" s="6">
        <f>TITRES_STAT!D2472</f>
        <v>2.42</v>
      </c>
      <c r="C2469" s="2">
        <f t="shared" si="228"/>
        <v>2.2487083737804388</v>
      </c>
      <c r="D2469" s="2">
        <f t="shared" si="230"/>
        <v>2.3091099742171242</v>
      </c>
      <c r="E2469" s="2">
        <f t="shared" si="229"/>
        <v>-6.040160043668541E-2</v>
      </c>
      <c r="F2469" s="2">
        <f t="shared" ref="F2469:F2532" si="233">(E2469*(2/(10)))+((1-(2/10))*F2468)</f>
        <v>-2.3566104722611475E-2</v>
      </c>
      <c r="G2469" s="2">
        <f t="shared" si="231"/>
        <v>-3.6835495714073935E-2</v>
      </c>
      <c r="H2469" s="2" t="str">
        <f t="shared" si="232"/>
        <v>Hold</v>
      </c>
    </row>
    <row r="2470" spans="1:8" ht="13.5" x14ac:dyDescent="0.25">
      <c r="A2470" s="3">
        <f>TITRES_STAT!B2473</f>
        <v>45905</v>
      </c>
      <c r="B2470" s="6">
        <f>TITRES_STAT!D2473</f>
        <v>2.41</v>
      </c>
      <c r="C2470" s="2">
        <f t="shared" si="228"/>
        <v>2.2442917008911403</v>
      </c>
      <c r="D2470" s="2">
        <f t="shared" si="230"/>
        <v>2.3165833094603006</v>
      </c>
      <c r="E2470" s="2">
        <f t="shared" si="229"/>
        <v>-7.2291608569160282E-2</v>
      </c>
      <c r="F2470" s="2">
        <f t="shared" si="233"/>
        <v>-3.3311205491921236E-2</v>
      </c>
      <c r="G2470" s="2">
        <f t="shared" si="231"/>
        <v>-3.8980403077239045E-2</v>
      </c>
      <c r="H2470" s="2" t="str">
        <f t="shared" si="232"/>
        <v>Hold</v>
      </c>
    </row>
    <row r="2471" spans="1:8" ht="13.5" x14ac:dyDescent="0.25">
      <c r="A2471" s="3">
        <f>TITRES_STAT!B2474</f>
        <v>45908</v>
      </c>
      <c r="B2471" s="6">
        <f>TITRES_STAT!D2474</f>
        <v>2.31</v>
      </c>
      <c r="C2471" s="2">
        <f t="shared" si="228"/>
        <v>2.2405545161386571</v>
      </c>
      <c r="D2471" s="2">
        <f t="shared" si="230"/>
        <v>2.3160956569076858</v>
      </c>
      <c r="E2471" s="2">
        <f t="shared" si="229"/>
        <v>-7.5541140769028736E-2</v>
      </c>
      <c r="F2471" s="2">
        <f t="shared" si="233"/>
        <v>-4.1757192547342739E-2</v>
      </c>
      <c r="G2471" s="2">
        <f t="shared" si="231"/>
        <v>-3.3783948221685997E-2</v>
      </c>
      <c r="H2471" s="2" t="str">
        <f t="shared" si="232"/>
        <v>Hold</v>
      </c>
    </row>
    <row r="2472" spans="1:8" ht="13.5" x14ac:dyDescent="0.25">
      <c r="A2472" s="3">
        <f>TITRES_STAT!B2475</f>
        <v>45909</v>
      </c>
      <c r="B2472" s="6">
        <f>TITRES_STAT!D2475</f>
        <v>2.31</v>
      </c>
      <c r="C2472" s="2">
        <f t="shared" si="228"/>
        <v>2.2496999751942481</v>
      </c>
      <c r="D2472" s="2">
        <f t="shared" si="230"/>
        <v>2.3156441267663759</v>
      </c>
      <c r="E2472" s="2">
        <f t="shared" si="229"/>
        <v>-6.594415157212774E-2</v>
      </c>
      <c r="F2472" s="2">
        <f t="shared" si="233"/>
        <v>-4.6594584352299739E-2</v>
      </c>
      <c r="G2472" s="2">
        <f t="shared" si="231"/>
        <v>-1.9349567219828001E-2</v>
      </c>
      <c r="H2472" s="2" t="str">
        <f t="shared" si="232"/>
        <v>Hold</v>
      </c>
    </row>
    <row r="2473" spans="1:8" ht="13.5" x14ac:dyDescent="0.25">
      <c r="A2473" s="3">
        <f>TITRES_STAT!B2476</f>
        <v>45910</v>
      </c>
      <c r="B2473" s="6">
        <f>TITRES_STAT!D2476</f>
        <v>2.39</v>
      </c>
      <c r="C2473" s="2">
        <f t="shared" si="228"/>
        <v>2.2574384405489791</v>
      </c>
      <c r="D2473" s="2">
        <f t="shared" si="230"/>
        <v>2.3211519692281257</v>
      </c>
      <c r="E2473" s="2">
        <f t="shared" si="229"/>
        <v>-6.3713528679146592E-2</v>
      </c>
      <c r="F2473" s="2">
        <f t="shared" si="233"/>
        <v>-5.0018373217669117E-2</v>
      </c>
      <c r="G2473" s="2">
        <f t="shared" si="231"/>
        <v>-1.3695155461477475E-2</v>
      </c>
      <c r="H2473" s="2" t="str">
        <f t="shared" si="232"/>
        <v>Hold</v>
      </c>
    </row>
    <row r="2474" spans="1:8" ht="13.5" x14ac:dyDescent="0.25">
      <c r="A2474" s="3">
        <f>TITRES_STAT!B2477</f>
        <v>45911</v>
      </c>
      <c r="B2474" s="6">
        <f>TITRES_STAT!D2477</f>
        <v>2.35</v>
      </c>
      <c r="C2474" s="2">
        <f t="shared" si="228"/>
        <v>2.2686017573875978</v>
      </c>
      <c r="D2474" s="2">
        <f t="shared" si="230"/>
        <v>2.3232888603964126</v>
      </c>
      <c r="E2474" s="2">
        <f t="shared" si="229"/>
        <v>-5.4687103008814741E-2</v>
      </c>
      <c r="F2474" s="2">
        <f t="shared" si="233"/>
        <v>-5.0952119175898244E-2</v>
      </c>
      <c r="G2474" s="2">
        <f t="shared" si="231"/>
        <v>-3.7349838329164969E-3</v>
      </c>
      <c r="H2474" s="2" t="str">
        <f t="shared" si="232"/>
        <v>Hold</v>
      </c>
    </row>
    <row r="2475" spans="1:8" ht="13.5" x14ac:dyDescent="0.25">
      <c r="A2475" s="3">
        <f>TITRES_STAT!B2478</f>
        <v>45912</v>
      </c>
      <c r="B2475" s="6">
        <f>TITRES_STAT!D2478</f>
        <v>2.35</v>
      </c>
      <c r="C2475" s="2">
        <f t="shared" si="228"/>
        <v>2.2795861024048905</v>
      </c>
      <c r="D2475" s="2">
        <f t="shared" si="230"/>
        <v>2.3252674633300114</v>
      </c>
      <c r="E2475" s="2">
        <f t="shared" si="229"/>
        <v>-4.5681360925120984E-2</v>
      </c>
      <c r="F2475" s="2">
        <f t="shared" si="233"/>
        <v>-4.9897967525742798E-2</v>
      </c>
      <c r="G2475" s="2">
        <f t="shared" si="231"/>
        <v>4.2166066006218139E-3</v>
      </c>
      <c r="H2475" s="2" t="str">
        <f t="shared" si="232"/>
        <v>Sell</v>
      </c>
    </row>
    <row r="2476" spans="1:8" ht="13.5" x14ac:dyDescent="0.25">
      <c r="A2476" s="3">
        <f>TITRES_STAT!B2479</f>
        <v>45915</v>
      </c>
      <c r="B2476" s="6">
        <f>TITRES_STAT!D2479</f>
        <v>2.34</v>
      </c>
      <c r="C2476" s="2">
        <f t="shared" si="228"/>
        <v>2.287342086650292</v>
      </c>
      <c r="D2476" s="2">
        <f t="shared" si="230"/>
        <v>2.3263587623426032</v>
      </c>
      <c r="E2476" s="2">
        <f t="shared" si="229"/>
        <v>-3.9016675692311154E-2</v>
      </c>
      <c r="F2476" s="2">
        <f t="shared" si="233"/>
        <v>-4.772170915905647E-2</v>
      </c>
      <c r="G2476" s="2">
        <f t="shared" si="231"/>
        <v>8.7050334667453169E-3</v>
      </c>
      <c r="H2476" s="2" t="str">
        <f t="shared" si="232"/>
        <v>Sell</v>
      </c>
    </row>
    <row r="2477" spans="1:8" ht="13.5" x14ac:dyDescent="0.25">
      <c r="A2477" s="3">
        <f>TITRES_STAT!B2480</f>
        <v>45916</v>
      </c>
      <c r="B2477" s="6">
        <f>TITRES_STAT!D2480</f>
        <v>2.33</v>
      </c>
      <c r="C2477" s="2">
        <f t="shared" si="228"/>
        <v>2.3046740733194779</v>
      </c>
      <c r="D2477" s="2">
        <f t="shared" si="230"/>
        <v>2.3266284836505586</v>
      </c>
      <c r="E2477" s="2">
        <f t="shared" si="229"/>
        <v>-2.1954410331080698E-2</v>
      </c>
      <c r="F2477" s="2">
        <f t="shared" si="233"/>
        <v>-4.2568249393461322E-2</v>
      </c>
      <c r="G2477" s="2">
        <f t="shared" si="231"/>
        <v>2.0613839062380623E-2</v>
      </c>
      <c r="H2477" s="2" t="str">
        <f t="shared" si="232"/>
        <v>Sell</v>
      </c>
    </row>
    <row r="2478" spans="1:8" ht="13.5" x14ac:dyDescent="0.25">
      <c r="A2478" s="3">
        <f>TITRES_STAT!B2481</f>
        <v>45917</v>
      </c>
      <c r="B2478" s="6">
        <f>TITRES_STAT!D2481</f>
        <v>2.4300000000000002</v>
      </c>
      <c r="C2478" s="2">
        <f t="shared" si="228"/>
        <v>2.317801138962635</v>
      </c>
      <c r="D2478" s="2">
        <f t="shared" si="230"/>
        <v>2.3342856330097765</v>
      </c>
      <c r="E2478" s="2">
        <f t="shared" si="229"/>
        <v>-1.6484494047141585E-2</v>
      </c>
      <c r="F2478" s="2">
        <f t="shared" si="233"/>
        <v>-3.7351498324197374E-2</v>
      </c>
      <c r="G2478" s="2">
        <f t="shared" si="231"/>
        <v>2.086700427705579E-2</v>
      </c>
      <c r="H2478" s="2" t="str">
        <f t="shared" si="232"/>
        <v>Sell</v>
      </c>
    </row>
    <row r="2479" spans="1:8" ht="13.5" x14ac:dyDescent="0.25">
      <c r="A2479" s="3">
        <f>TITRES_STAT!B2482</f>
        <v>45918</v>
      </c>
      <c r="B2479" s="6">
        <f>TITRES_STAT!D2482</f>
        <v>2.33</v>
      </c>
      <c r="C2479" s="2">
        <f t="shared" si="228"/>
        <v>2.333524040660691</v>
      </c>
      <c r="D2479" s="2">
        <f t="shared" si="230"/>
        <v>2.3339681787127562</v>
      </c>
      <c r="E2479" s="2">
        <f t="shared" si="229"/>
        <v>-4.4413805206522383E-4</v>
      </c>
      <c r="F2479" s="2">
        <f t="shared" si="233"/>
        <v>-2.9970026269770945E-2</v>
      </c>
      <c r="G2479" s="2">
        <f t="shared" si="231"/>
        <v>2.9525888217705722E-2</v>
      </c>
      <c r="H2479" s="2" t="str">
        <f t="shared" si="232"/>
        <v>Sell</v>
      </c>
    </row>
    <row r="2480" spans="1:8" ht="13.5" x14ac:dyDescent="0.25">
      <c r="A2480" s="3">
        <f>TITRES_STAT!B2483</f>
        <v>45919</v>
      </c>
      <c r="B2480" s="6">
        <f>TITRES_STAT!D2483</f>
        <v>2.2999999999999998</v>
      </c>
      <c r="C2480" s="2">
        <f t="shared" si="228"/>
        <v>2.3452895728667387</v>
      </c>
      <c r="D2480" s="2">
        <f t="shared" si="230"/>
        <v>2.3314520173266264</v>
      </c>
      <c r="E2480" s="2">
        <f t="shared" si="229"/>
        <v>1.3837555540112234E-2</v>
      </c>
      <c r="F2480" s="2">
        <f t="shared" si="233"/>
        <v>-2.1208509907794312E-2</v>
      </c>
      <c r="G2480" s="2">
        <f t="shared" si="231"/>
        <v>3.5046065447906546E-2</v>
      </c>
      <c r="H2480" s="2" t="str">
        <f t="shared" si="232"/>
        <v>Sell</v>
      </c>
    </row>
    <row r="2481" spans="1:8" ht="13.5" x14ac:dyDescent="0.25">
      <c r="A2481" s="3">
        <f>TITRES_STAT!B2484</f>
        <v>45922</v>
      </c>
      <c r="B2481" s="6">
        <f>TITRES_STAT!D2484</f>
        <v>2.29</v>
      </c>
      <c r="C2481" s="2">
        <f t="shared" si="228"/>
        <v>2.3398604078103173</v>
      </c>
      <c r="D2481" s="2">
        <f t="shared" si="230"/>
        <v>2.3283814975246542</v>
      </c>
      <c r="E2481" s="2">
        <f t="shared" si="229"/>
        <v>1.1478910285663169E-2</v>
      </c>
      <c r="F2481" s="2">
        <f t="shared" si="233"/>
        <v>-1.4671025869102816E-2</v>
      </c>
      <c r="G2481" s="2">
        <f t="shared" si="231"/>
        <v>2.6149936154765983E-2</v>
      </c>
      <c r="H2481" s="2" t="str">
        <f t="shared" si="232"/>
        <v>Sell</v>
      </c>
    </row>
    <row r="2482" spans="1:8" ht="13.5" x14ac:dyDescent="0.25">
      <c r="A2482" s="3">
        <f>TITRES_STAT!B2485</f>
        <v>45923</v>
      </c>
      <c r="B2482" s="6">
        <f>TITRES_STAT!D2485</f>
        <v>2.29</v>
      </c>
      <c r="C2482" s="2">
        <f t="shared" si="228"/>
        <v>2.3352664989164227</v>
      </c>
      <c r="D2482" s="2">
        <f t="shared" si="230"/>
        <v>2.3255384236339394</v>
      </c>
      <c r="E2482" s="2">
        <f t="shared" si="229"/>
        <v>9.7280752824833172E-3</v>
      </c>
      <c r="F2482" s="2">
        <f t="shared" si="233"/>
        <v>-9.7912056387855911E-3</v>
      </c>
      <c r="G2482" s="2">
        <f t="shared" si="231"/>
        <v>1.9519280921268908E-2</v>
      </c>
      <c r="H2482" s="2" t="str">
        <f t="shared" si="232"/>
        <v>Sell</v>
      </c>
    </row>
    <row r="2483" spans="1:8" ht="13.5" x14ac:dyDescent="0.25">
      <c r="A2483" s="3">
        <f>TITRES_STAT!B2486</f>
        <v>45924</v>
      </c>
      <c r="B2483" s="6">
        <f>TITRES_STAT!D2486</f>
        <v>2.29</v>
      </c>
      <c r="C2483" s="2">
        <f t="shared" si="228"/>
        <v>2.3436870375446652</v>
      </c>
      <c r="D2483" s="2">
        <f t="shared" si="230"/>
        <v>2.3229059478092031</v>
      </c>
      <c r="E2483" s="2">
        <f t="shared" si="229"/>
        <v>2.078108973546211E-2</v>
      </c>
      <c r="F2483" s="2">
        <f t="shared" si="233"/>
        <v>-3.6767465639360505E-3</v>
      </c>
      <c r="G2483" s="2">
        <f t="shared" si="231"/>
        <v>2.4457836299398163E-2</v>
      </c>
      <c r="H2483" s="2" t="str">
        <f t="shared" si="232"/>
        <v>Sell</v>
      </c>
    </row>
    <row r="2484" spans="1:8" ht="13.5" x14ac:dyDescent="0.25">
      <c r="A2484" s="3">
        <f>TITRES_STAT!B2487</f>
        <v>45925</v>
      </c>
      <c r="B2484" s="6">
        <f>TITRES_STAT!D2487</f>
        <v>2.29</v>
      </c>
      <c r="C2484" s="2">
        <f t="shared" si="228"/>
        <v>2.3446582625377936</v>
      </c>
      <c r="D2484" s="2">
        <f t="shared" si="230"/>
        <v>2.3204684701937066</v>
      </c>
      <c r="E2484" s="2">
        <f t="shared" si="229"/>
        <v>2.4189792344087024E-2</v>
      </c>
      <c r="F2484" s="2">
        <f t="shared" si="233"/>
        <v>1.8965612176685643E-3</v>
      </c>
      <c r="G2484" s="2">
        <f t="shared" si="231"/>
        <v>2.2293231126418459E-2</v>
      </c>
      <c r="H2484" s="2" t="str">
        <f t="shared" si="232"/>
        <v>Sell</v>
      </c>
    </row>
    <row r="2485" spans="1:8" ht="13.5" x14ac:dyDescent="0.25">
      <c r="A2485" s="3">
        <f>TITRES_STAT!B2488</f>
        <v>45926</v>
      </c>
      <c r="B2485" s="6">
        <f>TITRES_STAT!D2488</f>
        <v>2.29</v>
      </c>
      <c r="C2485" s="2">
        <f t="shared" si="228"/>
        <v>2.3454800683012103</v>
      </c>
      <c r="D2485" s="2">
        <f t="shared" si="230"/>
        <v>2.3182115464756543</v>
      </c>
      <c r="E2485" s="2">
        <f t="shared" si="229"/>
        <v>2.7268521825555947E-2</v>
      </c>
      <c r="F2485" s="2">
        <f t="shared" si="233"/>
        <v>6.9709533392460412E-3</v>
      </c>
      <c r="G2485" s="2">
        <f t="shared" si="231"/>
        <v>2.0297568486309904E-2</v>
      </c>
      <c r="H2485" s="2" t="str">
        <f t="shared" si="232"/>
        <v>Sell</v>
      </c>
    </row>
    <row r="2486" spans="1:8" ht="13.5" x14ac:dyDescent="0.25">
      <c r="A2486" s="3">
        <f>TITRES_STAT!B2489</f>
        <v>45929</v>
      </c>
      <c r="B2486" s="6">
        <f>TITRES_STAT!D2489</f>
        <v>2.2799999999999998</v>
      </c>
      <c r="C2486" s="2">
        <f t="shared" si="228"/>
        <v>2.3446369808702547</v>
      </c>
      <c r="D2486" s="2">
        <f t="shared" si="230"/>
        <v>2.3153810615515313</v>
      </c>
      <c r="E2486" s="2">
        <f t="shared" si="229"/>
        <v>2.92559193187234E-2</v>
      </c>
      <c r="F2486" s="2">
        <f t="shared" si="233"/>
        <v>1.1427946535141512E-2</v>
      </c>
      <c r="G2486" s="2">
        <f t="shared" si="231"/>
        <v>1.7827972783581888E-2</v>
      </c>
      <c r="H2486" s="2" t="str">
        <f t="shared" si="232"/>
        <v>Sell</v>
      </c>
    </row>
    <row r="2487" spans="1:8" ht="13.5" x14ac:dyDescent="0.25">
      <c r="A2487" s="3">
        <f>TITRES_STAT!B2490</f>
        <v>45930</v>
      </c>
      <c r="B2487" s="6">
        <f>TITRES_STAT!D2490</f>
        <v>2.1800000000000002</v>
      </c>
      <c r="C2487" s="2">
        <f t="shared" si="228"/>
        <v>2.3423851376594462</v>
      </c>
      <c r="D2487" s="2">
        <f t="shared" si="230"/>
        <v>2.3053528347699364</v>
      </c>
      <c r="E2487" s="2">
        <f t="shared" si="229"/>
        <v>3.7032302889509872E-2</v>
      </c>
      <c r="F2487" s="2">
        <f t="shared" si="233"/>
        <v>1.6548817806015186E-2</v>
      </c>
      <c r="G2487" s="2">
        <f t="shared" si="231"/>
        <v>2.0483485083494686E-2</v>
      </c>
      <c r="H2487" s="2" t="str">
        <f t="shared" si="232"/>
        <v>Sell</v>
      </c>
    </row>
    <row r="2488" spans="1:8" ht="13.5" x14ac:dyDescent="0.25">
      <c r="A2488" s="3">
        <f>TITRES_STAT!B2491</f>
        <v>45931</v>
      </c>
      <c r="B2488" s="6">
        <f>TITRES_STAT!D2491</f>
        <v>2.27</v>
      </c>
      <c r="C2488" s="2">
        <f t="shared" si="228"/>
        <v>2.3558643472503005</v>
      </c>
      <c r="D2488" s="2">
        <f t="shared" si="230"/>
        <v>2.3027341062684594</v>
      </c>
      <c r="E2488" s="2">
        <f t="shared" si="229"/>
        <v>5.3130240981841048E-2</v>
      </c>
      <c r="F2488" s="2">
        <f t="shared" si="233"/>
        <v>2.3865102441180362E-2</v>
      </c>
      <c r="G2488" s="2">
        <f t="shared" si="231"/>
        <v>2.9265138540660686E-2</v>
      </c>
      <c r="H2488" s="2" t="str">
        <f t="shared" si="232"/>
        <v>Sell</v>
      </c>
    </row>
    <row r="2489" spans="1:8" ht="13.5" x14ac:dyDescent="0.25">
      <c r="A2489" s="3">
        <f>TITRES_STAT!B2492</f>
        <v>45932</v>
      </c>
      <c r="B2489" s="6">
        <f>TITRES_STAT!D2492</f>
        <v>2.2599999999999998</v>
      </c>
      <c r="C2489" s="2">
        <f t="shared" si="228"/>
        <v>2.3518852169041002</v>
      </c>
      <c r="D2489" s="2">
        <f t="shared" si="230"/>
        <v>2.2995686169152401</v>
      </c>
      <c r="E2489" s="2">
        <f t="shared" si="229"/>
        <v>5.231659998886018E-2</v>
      </c>
      <c r="F2489" s="2">
        <f t="shared" si="233"/>
        <v>2.9555401950716327E-2</v>
      </c>
      <c r="G2489" s="2">
        <f t="shared" si="231"/>
        <v>2.2761198038143853E-2</v>
      </c>
      <c r="H2489" s="2" t="str">
        <f t="shared" si="232"/>
        <v>Sell</v>
      </c>
    </row>
    <row r="2490" spans="1:8" ht="13.5" x14ac:dyDescent="0.25">
      <c r="A2490" s="3">
        <f>TITRES_STAT!B2493</f>
        <v>45933</v>
      </c>
      <c r="B2490" s="6">
        <f>TITRES_STAT!D2493</f>
        <v>2.1800000000000002</v>
      </c>
      <c r="C2490" s="2">
        <f t="shared" si="228"/>
        <v>2.3439028758419309</v>
      </c>
      <c r="D2490" s="2">
        <f t="shared" si="230"/>
        <v>2.2907116823289262</v>
      </c>
      <c r="E2490" s="2">
        <f t="shared" si="229"/>
        <v>5.319119351300472E-2</v>
      </c>
      <c r="F2490" s="2">
        <f t="shared" si="233"/>
        <v>3.4282560263174007E-2</v>
      </c>
      <c r="G2490" s="2">
        <f t="shared" si="231"/>
        <v>1.8908633249830713E-2</v>
      </c>
      <c r="H2490" s="2" t="str">
        <f t="shared" si="232"/>
        <v>Sell</v>
      </c>
    </row>
    <row r="2491" spans="1:8" ht="13.5" x14ac:dyDescent="0.25">
      <c r="A2491" s="3">
        <f>TITRES_STAT!B2494</f>
        <v>45936</v>
      </c>
      <c r="B2491" s="6">
        <f>TITRES_STAT!D2494</f>
        <v>2.1800000000000002</v>
      </c>
      <c r="C2491" s="2">
        <f t="shared" si="228"/>
        <v>2.3356101257124031</v>
      </c>
      <c r="D2491" s="2">
        <f t="shared" si="230"/>
        <v>2.2825108169712283</v>
      </c>
      <c r="E2491" s="2">
        <f t="shared" si="229"/>
        <v>5.3099308741174855E-2</v>
      </c>
      <c r="F2491" s="2">
        <f t="shared" si="233"/>
        <v>3.8045909958774174E-2</v>
      </c>
      <c r="G2491" s="2">
        <f t="shared" si="231"/>
        <v>1.5053398782400682E-2</v>
      </c>
      <c r="H2491" s="2" t="str">
        <f t="shared" si="232"/>
        <v>Sell</v>
      </c>
    </row>
    <row r="2492" spans="1:8" ht="13.5" x14ac:dyDescent="0.25">
      <c r="A2492" s="3">
        <f>TITRES_STAT!B2495</f>
        <v>45937</v>
      </c>
      <c r="B2492" s="6">
        <f>TITRES_STAT!D2495</f>
        <v>2.09</v>
      </c>
      <c r="C2492" s="2">
        <f t="shared" si="228"/>
        <v>2.3285931832951103</v>
      </c>
      <c r="D2492" s="2">
        <f t="shared" si="230"/>
        <v>2.2682507564548411</v>
      </c>
      <c r="E2492" s="2">
        <f t="shared" si="229"/>
        <v>6.0342426840269248E-2</v>
      </c>
      <c r="F2492" s="2">
        <f t="shared" si="233"/>
        <v>4.2505213335073191E-2</v>
      </c>
      <c r="G2492" s="2">
        <f t="shared" si="231"/>
        <v>1.7837213505196056E-2</v>
      </c>
      <c r="H2492" s="2" t="str">
        <f t="shared" si="232"/>
        <v>Sell</v>
      </c>
    </row>
    <row r="2493" spans="1:8" ht="13.5" x14ac:dyDescent="0.25">
      <c r="A2493" s="3">
        <f>TITRES_STAT!B2496</f>
        <v>45938</v>
      </c>
      <c r="B2493" s="6">
        <f>TITRES_STAT!D2496</f>
        <v>2.09</v>
      </c>
      <c r="C2493" s="2">
        <f t="shared" si="228"/>
        <v>2.3226557704804778</v>
      </c>
      <c r="D2493" s="2">
        <f t="shared" si="230"/>
        <v>2.2550469967174456</v>
      </c>
      <c r="E2493" s="2">
        <f t="shared" si="229"/>
        <v>6.7608773763032204E-2</v>
      </c>
      <c r="F2493" s="2">
        <f t="shared" si="233"/>
        <v>4.7525925420664993E-2</v>
      </c>
      <c r="G2493" s="2">
        <f t="shared" si="231"/>
        <v>2.0082848342367211E-2</v>
      </c>
      <c r="H2493" s="2" t="str">
        <f t="shared" si="232"/>
        <v>Sell</v>
      </c>
    </row>
    <row r="2494" spans="1:8" ht="13.5" x14ac:dyDescent="0.25">
      <c r="A2494" s="3">
        <f>TITRES_STAT!B2497</f>
        <v>45939</v>
      </c>
      <c r="B2494" s="6">
        <f>TITRES_STAT!D2497</f>
        <v>2.1800000000000002</v>
      </c>
      <c r="C2494" s="2">
        <f t="shared" si="228"/>
        <v>2.3176318057911733</v>
      </c>
      <c r="D2494" s="2">
        <f t="shared" si="230"/>
        <v>2.2494879599235609</v>
      </c>
      <c r="E2494" s="2">
        <f t="shared" si="229"/>
        <v>6.8143845867612463E-2</v>
      </c>
      <c r="F2494" s="2">
        <f t="shared" si="233"/>
        <v>5.1649509510054488E-2</v>
      </c>
      <c r="G2494" s="2">
        <f t="shared" si="231"/>
        <v>1.6494336357557975E-2</v>
      </c>
      <c r="H2494" s="2" t="str">
        <f t="shared" si="232"/>
        <v>Sell</v>
      </c>
    </row>
    <row r="2495" spans="1:8" ht="13.5" x14ac:dyDescent="0.25">
      <c r="A2495" s="3">
        <f>TITRES_STAT!B2498</f>
        <v>45940</v>
      </c>
      <c r="B2495" s="6">
        <f>TITRES_STAT!D2498</f>
        <v>2.1</v>
      </c>
      <c r="C2495" s="2">
        <f t="shared" si="228"/>
        <v>2.3133807587463773</v>
      </c>
      <c r="D2495" s="2">
        <f t="shared" si="230"/>
        <v>2.2384147777070007</v>
      </c>
      <c r="E2495" s="2">
        <f t="shared" si="229"/>
        <v>7.4965981039376572E-2</v>
      </c>
      <c r="F2495" s="2">
        <f t="shared" si="233"/>
        <v>5.631280381591891E-2</v>
      </c>
      <c r="G2495" s="2">
        <f t="shared" si="231"/>
        <v>1.8653177223457662E-2</v>
      </c>
      <c r="H2495" s="2" t="str">
        <f t="shared" si="232"/>
        <v>Sell</v>
      </c>
    </row>
    <row r="2496" spans="1:8" ht="13.5" x14ac:dyDescent="0.25">
      <c r="A2496" s="3">
        <f>TITRES_STAT!B2499</f>
        <v>45943</v>
      </c>
      <c r="B2496" s="6">
        <f>TITRES_STAT!D2499</f>
        <v>2.1800000000000002</v>
      </c>
      <c r="C2496" s="2">
        <f t="shared" si="228"/>
        <v>2.308245257400781</v>
      </c>
      <c r="D2496" s="2">
        <f t="shared" si="230"/>
        <v>2.2340877571361117</v>
      </c>
      <c r="E2496" s="2">
        <f t="shared" si="229"/>
        <v>7.4157500264669274E-2</v>
      </c>
      <c r="F2496" s="2">
        <f t="shared" si="233"/>
        <v>5.9881743105668989E-2</v>
      </c>
      <c r="G2496" s="2">
        <f t="shared" si="231"/>
        <v>1.4275757159000285E-2</v>
      </c>
      <c r="H2496" s="2" t="str">
        <f t="shared" si="232"/>
        <v>Sell</v>
      </c>
    </row>
    <row r="2497" spans="1:8" ht="13.5" x14ac:dyDescent="0.25">
      <c r="A2497" s="3">
        <f>TITRES_STAT!B2500</f>
        <v>45944</v>
      </c>
      <c r="B2497" s="6">
        <f>TITRES_STAT!D2500</f>
        <v>2.16</v>
      </c>
      <c r="C2497" s="2">
        <f t="shared" si="228"/>
        <v>2.2885152178006609</v>
      </c>
      <c r="D2497" s="2">
        <f t="shared" si="230"/>
        <v>2.2285997751260296</v>
      </c>
      <c r="E2497" s="2">
        <f t="shared" si="229"/>
        <v>5.9915442674631336E-2</v>
      </c>
      <c r="F2497" s="2">
        <f t="shared" si="233"/>
        <v>5.988848301946146E-2</v>
      </c>
      <c r="G2497" s="2">
        <f t="shared" si="231"/>
        <v>2.6959655169876695E-5</v>
      </c>
      <c r="H2497" s="2" t="str">
        <f t="shared" si="232"/>
        <v>Sell</v>
      </c>
    </row>
    <row r="2498" spans="1:8" ht="13.5" x14ac:dyDescent="0.25">
      <c r="A2498" s="3">
        <f>TITRES_STAT!B2501</f>
        <v>45946</v>
      </c>
      <c r="B2498" s="6">
        <f>TITRES_STAT!D2501</f>
        <v>2.16</v>
      </c>
      <c r="C2498" s="2">
        <f t="shared" si="228"/>
        <v>2.2856667227544056</v>
      </c>
      <c r="D2498" s="2">
        <f t="shared" si="230"/>
        <v>2.2235183103018792</v>
      </c>
      <c r="E2498" s="2">
        <f t="shared" si="229"/>
        <v>6.2148412452526447E-2</v>
      </c>
      <c r="F2498" s="2">
        <f t="shared" si="233"/>
        <v>6.034046890607446E-2</v>
      </c>
      <c r="G2498" s="2">
        <f t="shared" si="231"/>
        <v>1.8079435464519872E-3</v>
      </c>
      <c r="H2498" s="2" t="str">
        <f t="shared" si="232"/>
        <v>Sell</v>
      </c>
    </row>
    <row r="2499" spans="1:8" ht="13.5" x14ac:dyDescent="0.25">
      <c r="A2499" s="3">
        <f>TITRES_STAT!B2502</f>
        <v>45947</v>
      </c>
      <c r="B2499" s="6">
        <f>TITRES_STAT!D2502</f>
        <v>2.25</v>
      </c>
      <c r="C2499" s="2">
        <f t="shared" si="228"/>
        <v>2.2817179961768046</v>
      </c>
      <c r="D2499" s="2">
        <f t="shared" si="230"/>
        <v>2.2254799169461843</v>
      </c>
      <c r="E2499" s="2">
        <f t="shared" si="229"/>
        <v>5.6238079230620297E-2</v>
      </c>
      <c r="F2499" s="2">
        <f t="shared" si="233"/>
        <v>5.9519990970983636E-2</v>
      </c>
      <c r="G2499" s="2">
        <f t="shared" si="231"/>
        <v>-3.2819117403633385E-3</v>
      </c>
      <c r="H2499" s="2" t="str">
        <f t="shared" si="232"/>
        <v>Hold</v>
      </c>
    </row>
    <row r="2500" spans="1:8" ht="13.5" x14ac:dyDescent="0.25">
      <c r="A2500" s="3">
        <f>TITRES_STAT!B2503</f>
        <v>45950</v>
      </c>
      <c r="B2500" s="6">
        <f>TITRES_STAT!D2503</f>
        <v>2.27</v>
      </c>
      <c r="C2500" s="2">
        <f t="shared" si="228"/>
        <v>2.2660690736880653</v>
      </c>
      <c r="D2500" s="2">
        <f t="shared" si="230"/>
        <v>2.2287777008760963</v>
      </c>
      <c r="E2500" s="2">
        <f t="shared" si="229"/>
        <v>3.7291372811969037E-2</v>
      </c>
      <c r="F2500" s="2">
        <f t="shared" si="233"/>
        <v>5.5074267339180714E-2</v>
      </c>
      <c r="G2500" s="2">
        <f t="shared" si="231"/>
        <v>-1.7782894527211678E-2</v>
      </c>
      <c r="H2500" s="2" t="str">
        <f t="shared" si="232"/>
        <v>Hold</v>
      </c>
    </row>
    <row r="2501" spans="1:8" ht="13.5" x14ac:dyDescent="0.25">
      <c r="A2501" s="3">
        <f>TITRES_STAT!B2504</f>
        <v>45951</v>
      </c>
      <c r="B2501" s="6">
        <f>TITRES_STAT!D2504</f>
        <v>2.3199999999999998</v>
      </c>
      <c r="C2501" s="2">
        <f t="shared" si="228"/>
        <v>2.2528276777360552</v>
      </c>
      <c r="D2501" s="2">
        <f t="shared" si="230"/>
        <v>2.2355349082186078</v>
      </c>
      <c r="E2501" s="2">
        <f t="shared" si="229"/>
        <v>1.7292769517447404E-2</v>
      </c>
      <c r="F2501" s="2">
        <f t="shared" si="233"/>
        <v>4.7517967774834052E-2</v>
      </c>
      <c r="G2501" s="2">
        <f t="shared" si="231"/>
        <v>-3.0225198257386648E-2</v>
      </c>
      <c r="H2501" s="2" t="str">
        <f t="shared" si="232"/>
        <v>Hold</v>
      </c>
    </row>
    <row r="2502" spans="1:8" ht="13.5" x14ac:dyDescent="0.25">
      <c r="A2502" s="3">
        <f>TITRES_STAT!B2505</f>
        <v>45952</v>
      </c>
      <c r="B2502" s="6">
        <f>TITRES_STAT!D2505</f>
        <v>2.37</v>
      </c>
      <c r="C2502" s="2">
        <f t="shared" si="228"/>
        <v>2.2277772657766621</v>
      </c>
      <c r="D2502" s="2">
        <f t="shared" si="230"/>
        <v>2.2454952853875998</v>
      </c>
      <c r="E2502" s="2">
        <f t="shared" si="229"/>
        <v>-1.7718019610937663E-2</v>
      </c>
      <c r="F2502" s="2">
        <f t="shared" si="233"/>
        <v>3.4470770297679712E-2</v>
      </c>
      <c r="G2502" s="2">
        <f t="shared" si="231"/>
        <v>-5.2188789908617375E-2</v>
      </c>
      <c r="H2502" s="2" t="str">
        <f t="shared" si="232"/>
        <v>Hold</v>
      </c>
    </row>
    <row r="2503" spans="1:8" ht="13.5" x14ac:dyDescent="0.25">
      <c r="A2503" s="3">
        <f>TITRES_STAT!B2506</f>
        <v>45953</v>
      </c>
      <c r="B2503" s="6">
        <f>TITRES_STAT!D2506</f>
        <v>2.4</v>
      </c>
      <c r="C2503" s="2">
        <f t="shared" si="228"/>
        <v>2.2065807633494834</v>
      </c>
      <c r="D2503" s="2">
        <f t="shared" si="230"/>
        <v>2.2569400790625922</v>
      </c>
      <c r="E2503" s="2">
        <f t="shared" si="229"/>
        <v>-5.035931571310881E-2</v>
      </c>
      <c r="F2503" s="2">
        <f t="shared" si="233"/>
        <v>1.7504753095522008E-2</v>
      </c>
      <c r="G2503" s="2">
        <f t="shared" si="231"/>
        <v>-6.7864068808630815E-2</v>
      </c>
      <c r="H2503" s="2" t="str">
        <f t="shared" si="232"/>
        <v>Hold</v>
      </c>
    </row>
    <row r="2504" spans="1:8" ht="13.5" x14ac:dyDescent="0.25">
      <c r="A2504" s="3">
        <f>TITRES_STAT!B2507</f>
        <v>45954</v>
      </c>
      <c r="B2504" s="6">
        <f>TITRES_STAT!D2507</f>
        <v>2.4</v>
      </c>
      <c r="C2504" s="2">
        <f t="shared" si="228"/>
        <v>2.2024914151418709</v>
      </c>
      <c r="D2504" s="2">
        <f t="shared" si="230"/>
        <v>2.2675371102431408</v>
      </c>
      <c r="E2504" s="2">
        <f t="shared" si="229"/>
        <v>-6.5045695101269896E-2</v>
      </c>
      <c r="F2504" s="2">
        <f t="shared" si="233"/>
        <v>9.946634561636275E-4</v>
      </c>
      <c r="G2504" s="2">
        <f t="shared" si="231"/>
        <v>-6.6040358557433523E-2</v>
      </c>
      <c r="H2504" s="2" t="str">
        <f t="shared" si="232"/>
        <v>Hold</v>
      </c>
    </row>
    <row r="2505" spans="1:8" ht="13.5" x14ac:dyDescent="0.25">
      <c r="A2505" s="3">
        <f>TITRES_STAT!B2508</f>
        <v>45957</v>
      </c>
      <c r="B2505" s="6">
        <f>TITRES_STAT!D2508</f>
        <v>2.38</v>
      </c>
      <c r="C2505" s="2">
        <f t="shared" si="228"/>
        <v>2.1867235051200447</v>
      </c>
      <c r="D2505" s="2">
        <f t="shared" si="230"/>
        <v>2.2758676946695746</v>
      </c>
      <c r="E2505" s="2">
        <f t="shared" si="229"/>
        <v>-8.9144189549529962E-2</v>
      </c>
      <c r="F2505" s="2">
        <f t="shared" si="233"/>
        <v>-1.7033107144975093E-2</v>
      </c>
      <c r="G2505" s="2">
        <f t="shared" si="231"/>
        <v>-7.2111082404554869E-2</v>
      </c>
      <c r="H2505" s="2" t="str">
        <f t="shared" si="232"/>
        <v>Hold</v>
      </c>
    </row>
    <row r="2506" spans="1:8" ht="13.5" x14ac:dyDescent="0.25">
      <c r="A2506" s="3">
        <f>TITRES_STAT!B2509</f>
        <v>45958</v>
      </c>
      <c r="B2506" s="6">
        <f>TITRES_STAT!D2509</f>
        <v>2.37</v>
      </c>
      <c r="C2506" s="2">
        <f t="shared" si="228"/>
        <v>2.1856891197169608</v>
      </c>
      <c r="D2506" s="2">
        <f t="shared" si="230"/>
        <v>2.2828404580273838</v>
      </c>
      <c r="E2506" s="2">
        <f t="shared" si="229"/>
        <v>-9.7151338310422997E-2</v>
      </c>
      <c r="F2506" s="2">
        <f t="shared" si="233"/>
        <v>-3.3056753378064671E-2</v>
      </c>
      <c r="G2506" s="2">
        <f t="shared" si="231"/>
        <v>-6.4094584932358326E-2</v>
      </c>
      <c r="H2506" s="2" t="str">
        <f t="shared" si="232"/>
        <v>Hold</v>
      </c>
    </row>
    <row r="2507" spans="1:8" ht="13.5" x14ac:dyDescent="0.25">
      <c r="A2507" s="3">
        <f>TITRES_STAT!B2510</f>
        <v>45959</v>
      </c>
      <c r="B2507" s="6">
        <f>TITRES_STAT!D2510</f>
        <v>2.2999999999999998</v>
      </c>
      <c r="C2507" s="2">
        <f t="shared" si="228"/>
        <v>2.181736947452813</v>
      </c>
      <c r="D2507" s="2">
        <f t="shared" si="230"/>
        <v>2.2841115352105406</v>
      </c>
      <c r="E2507" s="2">
        <f t="shared" si="229"/>
        <v>-0.10237458775772756</v>
      </c>
      <c r="F2507" s="2">
        <f t="shared" si="233"/>
        <v>-4.6920320253997255E-2</v>
      </c>
      <c r="G2507" s="2">
        <f t="shared" si="231"/>
        <v>-5.5454267503730309E-2</v>
      </c>
      <c r="H2507" s="2" t="str">
        <f t="shared" si="232"/>
        <v>Hold</v>
      </c>
    </row>
    <row r="2508" spans="1:8" ht="13.5" x14ac:dyDescent="0.25">
      <c r="A2508" s="3">
        <f>TITRES_STAT!B2511</f>
        <v>45960</v>
      </c>
      <c r="B2508" s="6">
        <f>TITRES_STAT!D2511</f>
        <v>2.21</v>
      </c>
      <c r="C2508" s="2">
        <f t="shared" si="228"/>
        <v>2.1783928016908418</v>
      </c>
      <c r="D2508" s="2">
        <f t="shared" si="230"/>
        <v>2.2786217918616116</v>
      </c>
      <c r="E2508" s="2">
        <f t="shared" si="229"/>
        <v>-0.1002289901707698</v>
      </c>
      <c r="F2508" s="2">
        <f t="shared" si="233"/>
        <v>-5.7582054237351771E-2</v>
      </c>
      <c r="G2508" s="2">
        <f t="shared" si="231"/>
        <v>-4.2646935933418034E-2</v>
      </c>
      <c r="H2508" s="2" t="str">
        <f t="shared" si="232"/>
        <v>Hold</v>
      </c>
    </row>
    <row r="2509" spans="1:8" ht="13.5" x14ac:dyDescent="0.25">
      <c r="A2509" s="3">
        <f>TITRES_STAT!B2512</f>
        <v>0</v>
      </c>
      <c r="B2509" s="6">
        <f>TITRES_STAT!D2512</f>
        <v>0</v>
      </c>
      <c r="C2509" s="2">
        <f t="shared" si="228"/>
        <v>2.1894092937384046</v>
      </c>
      <c r="D2509" s="2">
        <f t="shared" si="230"/>
        <v>2.1098349924644553</v>
      </c>
      <c r="E2509" s="2">
        <f t="shared" si="229"/>
        <v>7.9574301273949377E-2</v>
      </c>
      <c r="F2509" s="2">
        <f t="shared" si="233"/>
        <v>-3.0150783135091546E-2</v>
      </c>
      <c r="G2509" s="2">
        <f t="shared" si="231"/>
        <v>0.10972508440904093</v>
      </c>
      <c r="H2509" s="2" t="str">
        <f t="shared" si="232"/>
        <v>Sell</v>
      </c>
    </row>
    <row r="2510" spans="1:8" ht="13.5" x14ac:dyDescent="0.25">
      <c r="A2510" s="3">
        <f>TITRES_STAT!B2513</f>
        <v>0</v>
      </c>
      <c r="B2510" s="6">
        <f>TITRES_STAT!D2513</f>
        <v>0</v>
      </c>
      <c r="C2510" s="2">
        <f t="shared" si="228"/>
        <v>2.2018078639324963</v>
      </c>
      <c r="D2510" s="2">
        <f t="shared" si="230"/>
        <v>1.9535509189485698</v>
      </c>
      <c r="E2510" s="2">
        <f t="shared" si="229"/>
        <v>0.24825694498392648</v>
      </c>
      <c r="F2510" s="2">
        <f t="shared" si="233"/>
        <v>2.5530762488712059E-2</v>
      </c>
      <c r="G2510" s="2">
        <f t="shared" si="231"/>
        <v>0.22272618249521442</v>
      </c>
      <c r="H2510" s="2" t="str">
        <f t="shared" si="232"/>
        <v>Sell</v>
      </c>
    </row>
    <row r="2511" spans="1:8" ht="13.5" x14ac:dyDescent="0.25">
      <c r="A2511" s="3">
        <f>TITRES_STAT!B2514</f>
        <v>0</v>
      </c>
      <c r="B2511" s="6">
        <f>TITRES_STAT!D2514</f>
        <v>0</v>
      </c>
      <c r="C2511" s="2">
        <f t="shared" ref="C2511:C2574" si="234">$C$4*B2501+C2510*(1-$C$4)</f>
        <v>2.2199912694813433</v>
      </c>
      <c r="D2511" s="2">
        <f t="shared" si="230"/>
        <v>1.808843443470898</v>
      </c>
      <c r="E2511" s="2">
        <f t="shared" si="229"/>
        <v>0.41114782601044531</v>
      </c>
      <c r="F2511" s="2">
        <f t="shared" si="233"/>
        <v>0.10265417519305872</v>
      </c>
      <c r="G2511" s="2">
        <f t="shared" si="231"/>
        <v>0.30849365081738656</v>
      </c>
      <c r="H2511" s="2" t="str">
        <f t="shared" si="232"/>
        <v>Sell</v>
      </c>
    </row>
    <row r="2512" spans="1:8" ht="13.5" x14ac:dyDescent="0.25">
      <c r="A2512" s="3">
        <f>TITRES_STAT!B2515</f>
        <v>0</v>
      </c>
      <c r="B2512" s="6">
        <f>TITRES_STAT!D2515</f>
        <v>0</v>
      </c>
      <c r="C2512" s="2">
        <f t="shared" si="234"/>
        <v>2.2430695357149828</v>
      </c>
      <c r="D2512" s="2">
        <f t="shared" si="230"/>
        <v>1.6748550402508315</v>
      </c>
      <c r="E2512" s="2">
        <f t="shared" si="229"/>
        <v>0.56821449546415126</v>
      </c>
      <c r="F2512" s="2">
        <f t="shared" si="233"/>
        <v>0.19576623924727726</v>
      </c>
      <c r="G2512" s="2">
        <f t="shared" si="231"/>
        <v>0.372448256216874</v>
      </c>
      <c r="H2512" s="2" t="str">
        <f t="shared" si="232"/>
        <v>Sell</v>
      </c>
    </row>
    <row r="2513" spans="1:8" ht="13.5" x14ac:dyDescent="0.25">
      <c r="A2513" s="3">
        <f>TITRES_STAT!B2516</f>
        <v>0</v>
      </c>
      <c r="B2513" s="6">
        <f>TITRES_STAT!D2516</f>
        <v>0</v>
      </c>
      <c r="C2513" s="2">
        <f t="shared" si="234"/>
        <v>2.2672126840665241</v>
      </c>
      <c r="D2513" s="2">
        <f t="shared" si="230"/>
        <v>1.5507917039359551</v>
      </c>
      <c r="E2513" s="2">
        <f t="shared" si="229"/>
        <v>0.71642098013056899</v>
      </c>
      <c r="F2513" s="2">
        <f t="shared" si="233"/>
        <v>0.29989718742393562</v>
      </c>
      <c r="G2513" s="2">
        <f t="shared" si="231"/>
        <v>0.41652379270663337</v>
      </c>
      <c r="H2513" s="2" t="str">
        <f t="shared" si="232"/>
        <v>Sell</v>
      </c>
    </row>
    <row r="2514" spans="1:8" ht="13.5" x14ac:dyDescent="0.25">
      <c r="A2514" s="3">
        <f>TITRES_STAT!B2517</f>
        <v>0</v>
      </c>
      <c r="B2514" s="6">
        <f>TITRES_STAT!D2517</f>
        <v>0</v>
      </c>
      <c r="C2514" s="2">
        <f t="shared" si="234"/>
        <v>2.2876415019024434</v>
      </c>
      <c r="D2514" s="2">
        <f t="shared" si="230"/>
        <v>1.4359182443851437</v>
      </c>
      <c r="E2514" s="2">
        <f t="shared" si="229"/>
        <v>0.85172325751729971</v>
      </c>
      <c r="F2514" s="2">
        <f t="shared" si="233"/>
        <v>0.41026240144260845</v>
      </c>
      <c r="G2514" s="2">
        <f t="shared" si="231"/>
        <v>0.44146085607469127</v>
      </c>
      <c r="H2514" s="2" t="str">
        <f t="shared" si="232"/>
        <v>Sell</v>
      </c>
    </row>
    <row r="2515" spans="1:8" ht="13.5" x14ac:dyDescent="0.25">
      <c r="A2515" s="3">
        <f>TITRES_STAT!B2518</f>
        <v>0</v>
      </c>
      <c r="B2515" s="6">
        <f>TITRES_STAT!D2518</f>
        <v>0</v>
      </c>
      <c r="C2515" s="2">
        <f t="shared" si="234"/>
        <v>2.3018505016097599</v>
      </c>
      <c r="D2515" s="2">
        <f t="shared" si="230"/>
        <v>1.3295539299862442</v>
      </c>
      <c r="E2515" s="2">
        <f t="shared" si="229"/>
        <v>0.97229657162351568</v>
      </c>
      <c r="F2515" s="2">
        <f t="shared" si="233"/>
        <v>0.52266923547878985</v>
      </c>
      <c r="G2515" s="2">
        <f t="shared" si="231"/>
        <v>0.44962733614472583</v>
      </c>
      <c r="H2515" s="2" t="str">
        <f t="shared" si="232"/>
        <v>Sell</v>
      </c>
    </row>
    <row r="2516" spans="1:8" ht="13.5" x14ac:dyDescent="0.25">
      <c r="A2516" s="3">
        <f>TITRES_STAT!B2519</f>
        <v>0</v>
      </c>
      <c r="B2516" s="6">
        <f>TITRES_STAT!D2519</f>
        <v>0</v>
      </c>
      <c r="C2516" s="2">
        <f t="shared" si="234"/>
        <v>2.3123350398236431</v>
      </c>
      <c r="D2516" s="2">
        <f t="shared" si="230"/>
        <v>1.2310684536909668</v>
      </c>
      <c r="E2516" s="2">
        <f t="shared" si="229"/>
        <v>1.0812665861326762</v>
      </c>
      <c r="F2516" s="2">
        <f t="shared" si="233"/>
        <v>0.63438870560956717</v>
      </c>
      <c r="G2516" s="2">
        <f t="shared" si="231"/>
        <v>0.44687788052310906</v>
      </c>
      <c r="H2516" s="2" t="str">
        <f t="shared" si="232"/>
        <v>Sell</v>
      </c>
    </row>
    <row r="2517" spans="1:8" ht="13.5" x14ac:dyDescent="0.25">
      <c r="A2517" s="3">
        <f>TITRES_STAT!B2520</f>
        <v>0</v>
      </c>
      <c r="B2517" s="6">
        <f>TITRES_STAT!D2520</f>
        <v>0</v>
      </c>
      <c r="C2517" s="2">
        <f t="shared" si="234"/>
        <v>2.3104373413892363</v>
      </c>
      <c r="D2517" s="2">
        <f t="shared" si="230"/>
        <v>1.1398781978620063</v>
      </c>
      <c r="E2517" s="2">
        <f t="shared" si="229"/>
        <v>1.17055914352723</v>
      </c>
      <c r="F2517" s="2">
        <f t="shared" si="233"/>
        <v>0.74162279319309976</v>
      </c>
      <c r="G2517" s="2">
        <f t="shared" si="231"/>
        <v>0.42893635033413025</v>
      </c>
      <c r="H2517" s="2" t="str">
        <f t="shared" si="232"/>
        <v>Sell</v>
      </c>
    </row>
    <row r="2518" spans="1:8" ht="13.5" x14ac:dyDescent="0.25">
      <c r="A2518" s="3">
        <f>TITRES_STAT!B2521</f>
        <v>0</v>
      </c>
      <c r="B2518" s="6">
        <f>TITRES_STAT!D2521</f>
        <v>0</v>
      </c>
      <c r="C2518" s="2">
        <f t="shared" si="234"/>
        <v>2.2949854427139691</v>
      </c>
      <c r="D2518" s="2">
        <f t="shared" si="230"/>
        <v>1.0554427757981539</v>
      </c>
      <c r="E2518" s="2">
        <f t="shared" si="229"/>
        <v>1.2395426669158152</v>
      </c>
      <c r="F2518" s="2">
        <f t="shared" si="233"/>
        <v>0.84120676793764293</v>
      </c>
      <c r="G2518" s="2">
        <f t="shared" si="231"/>
        <v>0.39833589897817223</v>
      </c>
      <c r="H2518" s="2" t="str">
        <f t="shared" si="232"/>
        <v>Sell</v>
      </c>
    </row>
    <row r="2519" spans="1:8" ht="13.5" x14ac:dyDescent="0.25">
      <c r="A2519" s="3">
        <f>TITRES_STAT!B2522</f>
        <v>0</v>
      </c>
      <c r="B2519" s="6">
        <f>TITRES_STAT!D2522</f>
        <v>0</v>
      </c>
      <c r="C2519" s="2">
        <f t="shared" si="234"/>
        <v>1.9419107592195124</v>
      </c>
      <c r="D2519" s="2">
        <f t="shared" si="230"/>
        <v>0.9772618294427351</v>
      </c>
      <c r="E2519" s="2">
        <f t="shared" si="229"/>
        <v>0.9646489297767773</v>
      </c>
      <c r="F2519" s="2">
        <f t="shared" si="233"/>
        <v>0.86589520030546985</v>
      </c>
      <c r="G2519" s="2">
        <f t="shared" si="231"/>
        <v>9.875372947130745E-2</v>
      </c>
      <c r="H2519" s="2" t="str">
        <f t="shared" si="232"/>
        <v>Sell</v>
      </c>
    </row>
    <row r="2520" spans="1:8" ht="13.5" x14ac:dyDescent="0.25">
      <c r="A2520" s="3">
        <f>TITRES_STAT!B2523</f>
        <v>0</v>
      </c>
      <c r="B2520" s="6">
        <f>TITRES_STAT!D2523</f>
        <v>0</v>
      </c>
      <c r="C2520" s="2">
        <f t="shared" si="234"/>
        <v>1.6431552578011259</v>
      </c>
      <c r="D2520" s="2">
        <f t="shared" si="230"/>
        <v>0.90487206429882883</v>
      </c>
      <c r="E2520" s="2">
        <f t="shared" si="229"/>
        <v>0.7382831935022971</v>
      </c>
      <c r="F2520" s="2">
        <f t="shared" si="233"/>
        <v>0.8403727989448353</v>
      </c>
      <c r="G2520" s="2">
        <f t="shared" si="231"/>
        <v>-0.1020896054425382</v>
      </c>
      <c r="H2520" s="2" t="str">
        <f t="shared" si="232"/>
        <v>Hold</v>
      </c>
    </row>
    <row r="2521" spans="1:8" ht="13.5" x14ac:dyDescent="0.25">
      <c r="A2521" s="3">
        <f>TITRES_STAT!B2524</f>
        <v>0</v>
      </c>
      <c r="B2521" s="6">
        <f>TITRES_STAT!D2524</f>
        <v>0</v>
      </c>
      <c r="C2521" s="2">
        <f t="shared" si="234"/>
        <v>1.3903621412163374</v>
      </c>
      <c r="D2521" s="2">
        <f t="shared" si="230"/>
        <v>0.83784450398039712</v>
      </c>
      <c r="E2521" s="2">
        <f t="shared" si="229"/>
        <v>0.55251763723594027</v>
      </c>
      <c r="F2521" s="2">
        <f t="shared" si="233"/>
        <v>0.78280176660305634</v>
      </c>
      <c r="G2521" s="2">
        <f t="shared" si="231"/>
        <v>-0.23028412936711606</v>
      </c>
      <c r="H2521" s="2" t="str">
        <f t="shared" si="232"/>
        <v>Hold</v>
      </c>
    </row>
    <row r="2522" spans="1:8" ht="13.5" x14ac:dyDescent="0.25">
      <c r="A2522" s="3">
        <f>TITRES_STAT!B2525</f>
        <v>0</v>
      </c>
      <c r="B2522" s="6">
        <f>TITRES_STAT!D2525</f>
        <v>0</v>
      </c>
      <c r="C2522" s="2">
        <f t="shared" si="234"/>
        <v>1.176460273336901</v>
      </c>
      <c r="D2522" s="2">
        <f t="shared" si="230"/>
        <v>0.77578194812999735</v>
      </c>
      <c r="E2522" s="2">
        <f t="shared" si="229"/>
        <v>0.40067832520690361</v>
      </c>
      <c r="F2522" s="2">
        <f t="shared" si="233"/>
        <v>0.70637707832382579</v>
      </c>
      <c r="G2522" s="2">
        <f t="shared" si="231"/>
        <v>-0.30569875311692218</v>
      </c>
      <c r="H2522" s="2" t="str">
        <f t="shared" si="232"/>
        <v>Hold</v>
      </c>
    </row>
    <row r="2523" spans="1:8" ht="13.5" x14ac:dyDescent="0.25">
      <c r="A2523" s="3">
        <f>TITRES_STAT!B2526</f>
        <v>0</v>
      </c>
      <c r="B2523" s="6">
        <f>TITRES_STAT!D2526</f>
        <v>0</v>
      </c>
      <c r="C2523" s="2">
        <f t="shared" si="234"/>
        <v>0.99546638513122387</v>
      </c>
      <c r="D2523" s="2">
        <f t="shared" si="230"/>
        <v>0.71831661863888641</v>
      </c>
      <c r="E2523" s="2">
        <f t="shared" si="229"/>
        <v>0.27714976649233747</v>
      </c>
      <c r="F2523" s="2">
        <f t="shared" si="233"/>
        <v>0.62053161595752815</v>
      </c>
      <c r="G2523" s="2">
        <f t="shared" si="231"/>
        <v>-0.34338184946519068</v>
      </c>
      <c r="H2523" s="2" t="str">
        <f t="shared" si="232"/>
        <v>Hold</v>
      </c>
    </row>
    <row r="2524" spans="1:8" ht="13.5" x14ac:dyDescent="0.25">
      <c r="A2524" s="3">
        <f>TITRES_STAT!B2527</f>
        <v>0</v>
      </c>
      <c r="B2524" s="6">
        <f>TITRES_STAT!D2527</f>
        <v>0</v>
      </c>
      <c r="C2524" s="2">
        <f t="shared" si="234"/>
        <v>0.84231771049565096</v>
      </c>
      <c r="D2524" s="2">
        <f t="shared" si="230"/>
        <v>0.66510798022119111</v>
      </c>
      <c r="E2524" s="2">
        <f t="shared" ref="E2524:E2587" si="235">C2524-D2524</f>
        <v>0.17720973027445985</v>
      </c>
      <c r="F2524" s="2">
        <f t="shared" si="233"/>
        <v>0.53186723882091447</v>
      </c>
      <c r="G2524" s="2">
        <f t="shared" si="231"/>
        <v>-0.35465750854645461</v>
      </c>
      <c r="H2524" s="2" t="str">
        <f t="shared" si="232"/>
        <v>Hold</v>
      </c>
    </row>
    <row r="2525" spans="1:8" ht="13.5" x14ac:dyDescent="0.25">
      <c r="A2525" s="3">
        <f>TITRES_STAT!B2528</f>
        <v>0</v>
      </c>
      <c r="B2525" s="6">
        <f>TITRES_STAT!D2528</f>
        <v>0</v>
      </c>
      <c r="C2525" s="2">
        <f t="shared" si="234"/>
        <v>0.71273037041939691</v>
      </c>
      <c r="D2525" s="2">
        <f t="shared" ref="D2525:D2588" si="236">$D$4*B2525+(1-$D$4)*D2524</f>
        <v>0.61584072242702881</v>
      </c>
      <c r="E2525" s="2">
        <f t="shared" si="235"/>
        <v>9.68896479923681E-2</v>
      </c>
      <c r="F2525" s="2">
        <f t="shared" si="233"/>
        <v>0.44487172065520519</v>
      </c>
      <c r="G2525" s="2">
        <f t="shared" si="231"/>
        <v>-0.34798207266283709</v>
      </c>
      <c r="H2525" s="2" t="str">
        <f t="shared" si="232"/>
        <v>Hold</v>
      </c>
    </row>
    <row r="2526" spans="1:8" ht="13.5" x14ac:dyDescent="0.25">
      <c r="A2526" s="3">
        <f>TITRES_STAT!B2529</f>
        <v>0</v>
      </c>
      <c r="B2526" s="6">
        <f>TITRES_STAT!D2529</f>
        <v>0</v>
      </c>
      <c r="C2526" s="2">
        <f t="shared" si="234"/>
        <v>0.60307954420102816</v>
      </c>
      <c r="D2526" s="2">
        <f t="shared" si="236"/>
        <v>0.57022289113613778</v>
      </c>
      <c r="E2526" s="2">
        <f t="shared" si="235"/>
        <v>3.2856653064890384E-2</v>
      </c>
      <c r="F2526" s="2">
        <f t="shared" si="233"/>
        <v>0.3624687071371423</v>
      </c>
      <c r="G2526" s="2">
        <f t="shared" si="231"/>
        <v>-0.32961205407225191</v>
      </c>
      <c r="H2526" s="2" t="str">
        <f t="shared" si="232"/>
        <v>Hold</v>
      </c>
    </row>
    <row r="2527" spans="1:8" ht="13.5" x14ac:dyDescent="0.25">
      <c r="A2527" s="3">
        <f>TITRES_STAT!B2530</f>
        <v>0</v>
      </c>
      <c r="B2527" s="6">
        <f>TITRES_STAT!D2530</f>
        <v>0</v>
      </c>
      <c r="C2527" s="2">
        <f t="shared" si="234"/>
        <v>0.51029807586240838</v>
      </c>
      <c r="D2527" s="2">
        <f t="shared" si="236"/>
        <v>0.52798415845938684</v>
      </c>
      <c r="E2527" s="2">
        <f t="shared" si="235"/>
        <v>-1.7686082596978459E-2</v>
      </c>
      <c r="F2527" s="2">
        <f t="shared" si="233"/>
        <v>0.28643774919031817</v>
      </c>
      <c r="G2527" s="2">
        <f t="shared" si="231"/>
        <v>-0.30412383178729663</v>
      </c>
      <c r="H2527" s="2" t="str">
        <f t="shared" si="232"/>
        <v>Hold</v>
      </c>
    </row>
    <row r="2528" spans="1:8" ht="13.5" x14ac:dyDescent="0.25">
      <c r="A2528" s="3">
        <f>TITRES_STAT!B2531</f>
        <v>0</v>
      </c>
      <c r="B2528" s="6">
        <f>TITRES_STAT!D2531</f>
        <v>0</v>
      </c>
      <c r="C2528" s="2">
        <f t="shared" si="234"/>
        <v>0.43179067957588402</v>
      </c>
      <c r="D2528" s="2">
        <f t="shared" si="236"/>
        <v>0.48887422079572856</v>
      </c>
      <c r="E2528" s="2">
        <f t="shared" si="235"/>
        <v>-5.7083541219844547E-2</v>
      </c>
      <c r="F2528" s="2">
        <f t="shared" si="233"/>
        <v>0.21773349110828566</v>
      </c>
      <c r="G2528" s="2">
        <f t="shared" si="231"/>
        <v>-0.27481703232813021</v>
      </c>
      <c r="H2528" s="2" t="str">
        <f t="shared" si="232"/>
        <v>Hold</v>
      </c>
    </row>
    <row r="2529" spans="1:8" ht="13.5" x14ac:dyDescent="0.25">
      <c r="A2529" s="3">
        <f>TITRES_STAT!B2532</f>
        <v>0</v>
      </c>
      <c r="B2529" s="6">
        <f>TITRES_STAT!D2532</f>
        <v>0</v>
      </c>
      <c r="C2529" s="2">
        <f t="shared" si="234"/>
        <v>0.36536134425651723</v>
      </c>
      <c r="D2529" s="2">
        <f t="shared" si="236"/>
        <v>0.45266131555160055</v>
      </c>
      <c r="E2529" s="2">
        <f t="shared" si="235"/>
        <v>-8.7299971295083323E-2</v>
      </c>
      <c r="F2529" s="2">
        <f t="shared" si="233"/>
        <v>0.15672679862761185</v>
      </c>
      <c r="G2529" s="2">
        <f t="shared" si="231"/>
        <v>-0.24402676992269517</v>
      </c>
      <c r="H2529" s="2" t="str">
        <f t="shared" si="232"/>
        <v>Hold</v>
      </c>
    </row>
    <row r="2530" spans="1:8" ht="13.5" x14ac:dyDescent="0.25">
      <c r="A2530" s="3">
        <f>TITRES_STAT!B2533</f>
        <v>0</v>
      </c>
      <c r="B2530" s="6">
        <f>TITRES_STAT!D2533</f>
        <v>0</v>
      </c>
      <c r="C2530" s="2">
        <f t="shared" si="234"/>
        <v>0.30915190667859149</v>
      </c>
      <c r="D2530" s="2">
        <f t="shared" si="236"/>
        <v>0.4191308477329635</v>
      </c>
      <c r="E2530" s="2">
        <f t="shared" si="235"/>
        <v>-0.109978941054372</v>
      </c>
      <c r="F2530" s="2">
        <f t="shared" si="233"/>
        <v>0.10338565069121509</v>
      </c>
      <c r="G2530" s="2">
        <f t="shared" si="231"/>
        <v>-0.21336459174558708</v>
      </c>
      <c r="H2530" s="2" t="str">
        <f t="shared" si="232"/>
        <v>Hold</v>
      </c>
    </row>
    <row r="2531" spans="1:8" ht="13.5" x14ac:dyDescent="0.25">
      <c r="A2531" s="3">
        <f>TITRES_STAT!B2534</f>
        <v>0</v>
      </c>
      <c r="B2531" s="6">
        <f>TITRES_STAT!D2534</f>
        <v>0</v>
      </c>
      <c r="C2531" s="2">
        <f t="shared" si="234"/>
        <v>0.26159007488188513</v>
      </c>
      <c r="D2531" s="2">
        <f t="shared" si="236"/>
        <v>0.38808411827126249</v>
      </c>
      <c r="E2531" s="2">
        <f t="shared" si="235"/>
        <v>-0.12649404338937736</v>
      </c>
      <c r="F2531" s="2">
        <f t="shared" si="233"/>
        <v>5.7409711875096608E-2</v>
      </c>
      <c r="G2531" s="2">
        <f t="shared" si="231"/>
        <v>-0.18390375526447397</v>
      </c>
      <c r="H2531" s="2" t="str">
        <f t="shared" si="232"/>
        <v>Hold</v>
      </c>
    </row>
    <row r="2532" spans="1:8" ht="13.5" x14ac:dyDescent="0.25">
      <c r="A2532" s="3">
        <f>TITRES_STAT!B2535</f>
        <v>0</v>
      </c>
      <c r="B2532" s="6">
        <f>TITRES_STAT!D2535</f>
        <v>0</v>
      </c>
      <c r="C2532" s="2">
        <f t="shared" si="234"/>
        <v>0.22134544797697972</v>
      </c>
      <c r="D2532" s="2">
        <f t="shared" si="236"/>
        <v>0.35933714654746529</v>
      </c>
      <c r="E2532" s="2">
        <f t="shared" si="235"/>
        <v>-0.13799169857048557</v>
      </c>
      <c r="F2532" s="2">
        <f t="shared" si="233"/>
        <v>1.8329429785980178E-2</v>
      </c>
      <c r="G2532" s="2">
        <f t="shared" ref="G2532:G2595" si="237">E2532-F2532</f>
        <v>-0.15632112835646575</v>
      </c>
      <c r="H2532" s="2" t="str">
        <f t="shared" ref="H2532:H2595" si="238">IF(G2532&lt;0,"Hold","Sell")</f>
        <v>Hold</v>
      </c>
    </row>
    <row r="2533" spans="1:8" ht="13.5" x14ac:dyDescent="0.25">
      <c r="A2533" s="3">
        <f>TITRES_STAT!B2536</f>
        <v>0</v>
      </c>
      <c r="B2533" s="6">
        <f>TITRES_STAT!D2536</f>
        <v>0</v>
      </c>
      <c r="C2533" s="2">
        <f t="shared" si="234"/>
        <v>0.18729230213436746</v>
      </c>
      <c r="D2533" s="2">
        <f t="shared" si="236"/>
        <v>0.33271958013654196</v>
      </c>
      <c r="E2533" s="2">
        <f t="shared" si="235"/>
        <v>-0.1454272780021745</v>
      </c>
      <c r="F2533" s="2">
        <f t="shared" ref="F2533:F2596" si="239">(E2533*(2/(10)))+((1-(2/10))*F2532)</f>
        <v>-1.442191177165076E-2</v>
      </c>
      <c r="G2533" s="2">
        <f t="shared" si="237"/>
        <v>-0.13100536623052375</v>
      </c>
      <c r="H2533" s="2" t="str">
        <f t="shared" si="238"/>
        <v>Hold</v>
      </c>
    </row>
    <row r="2534" spans="1:8" ht="13.5" x14ac:dyDescent="0.25">
      <c r="A2534" s="3">
        <f>TITRES_STAT!B2537</f>
        <v>0</v>
      </c>
      <c r="B2534" s="6">
        <f>TITRES_STAT!D2537</f>
        <v>0</v>
      </c>
      <c r="C2534" s="2">
        <f t="shared" si="234"/>
        <v>0.15847810180600322</v>
      </c>
      <c r="D2534" s="2">
        <f t="shared" si="236"/>
        <v>0.30807368531161294</v>
      </c>
      <c r="E2534" s="2">
        <f t="shared" si="235"/>
        <v>-0.14959558350560972</v>
      </c>
      <c r="F2534" s="2">
        <f t="shared" si="239"/>
        <v>-4.1456646118442554E-2</v>
      </c>
      <c r="G2534" s="2">
        <f t="shared" si="237"/>
        <v>-0.10813893738716718</v>
      </c>
      <c r="H2534" s="2" t="str">
        <f t="shared" si="238"/>
        <v>Hold</v>
      </c>
    </row>
    <row r="2535" spans="1:8" ht="13.5" x14ac:dyDescent="0.25">
      <c r="A2535" s="3">
        <f>TITRES_STAT!B2538</f>
        <v>0</v>
      </c>
      <c r="B2535" s="6">
        <f>TITRES_STAT!D2538</f>
        <v>0</v>
      </c>
      <c r="C2535" s="2">
        <f t="shared" si="234"/>
        <v>0.1340968553743104</v>
      </c>
      <c r="D2535" s="2">
        <f t="shared" si="236"/>
        <v>0.28525341232556756</v>
      </c>
      <c r="E2535" s="2">
        <f t="shared" si="235"/>
        <v>-0.15115655695125715</v>
      </c>
      <c r="F2535" s="2">
        <f t="shared" si="239"/>
        <v>-6.3396628285005474E-2</v>
      </c>
      <c r="G2535" s="2">
        <f t="shared" si="237"/>
        <v>-8.775992866625168E-2</v>
      </c>
      <c r="H2535" s="2" t="str">
        <f t="shared" si="238"/>
        <v>Hold</v>
      </c>
    </row>
    <row r="2536" spans="1:8" ht="13.5" x14ac:dyDescent="0.25">
      <c r="A2536" s="3">
        <f>TITRES_STAT!B2539</f>
        <v>0</v>
      </c>
      <c r="B2536" s="6">
        <f>TITRES_STAT!D2539</f>
        <v>0</v>
      </c>
      <c r="C2536" s="2">
        <f t="shared" si="234"/>
        <v>0.1134665699321088</v>
      </c>
      <c r="D2536" s="2">
        <f t="shared" si="236"/>
        <v>0.26412352993108107</v>
      </c>
      <c r="E2536" s="2">
        <f t="shared" si="235"/>
        <v>-0.15065695999897227</v>
      </c>
      <c r="F2536" s="2">
        <f t="shared" si="239"/>
        <v>-8.0848694627798839E-2</v>
      </c>
      <c r="G2536" s="2">
        <f t="shared" si="237"/>
        <v>-6.9808265371173434E-2</v>
      </c>
      <c r="H2536" s="2" t="str">
        <f t="shared" si="238"/>
        <v>Hold</v>
      </c>
    </row>
    <row r="2537" spans="1:8" ht="13.5" x14ac:dyDescent="0.25">
      <c r="A2537" s="3">
        <f>TITRES_STAT!B2540</f>
        <v>0</v>
      </c>
      <c r="B2537" s="6">
        <f>TITRES_STAT!D2540</f>
        <v>0</v>
      </c>
      <c r="C2537" s="2">
        <f t="shared" si="234"/>
        <v>9.6010174557938213E-2</v>
      </c>
      <c r="D2537" s="2">
        <f t="shared" si="236"/>
        <v>0.24455882401026025</v>
      </c>
      <c r="E2537" s="2">
        <f t="shared" si="235"/>
        <v>-0.14854864945232205</v>
      </c>
      <c r="F2537" s="2">
        <f t="shared" si="239"/>
        <v>-9.4388685592703483E-2</v>
      </c>
      <c r="G2537" s="2">
        <f t="shared" si="237"/>
        <v>-5.4159963859618562E-2</v>
      </c>
      <c r="H2537" s="2" t="str">
        <f t="shared" si="238"/>
        <v>Hold</v>
      </c>
    </row>
    <row r="2538" spans="1:8" ht="13.5" x14ac:dyDescent="0.25">
      <c r="A2538" s="3">
        <f>TITRES_STAT!B2541</f>
        <v>0</v>
      </c>
      <c r="B2538" s="6">
        <f>TITRES_STAT!D2541</f>
        <v>0</v>
      </c>
      <c r="C2538" s="2">
        <f t="shared" si="234"/>
        <v>8.1239378472101567E-2</v>
      </c>
      <c r="D2538" s="2">
        <f t="shared" si="236"/>
        <v>0.22644335556505579</v>
      </c>
      <c r="E2538" s="2">
        <f t="shared" si="235"/>
        <v>-0.14520397709295424</v>
      </c>
      <c r="F2538" s="2">
        <f t="shared" si="239"/>
        <v>-0.10455174389275364</v>
      </c>
      <c r="G2538" s="2">
        <f t="shared" si="237"/>
        <v>-4.0652233200200602E-2</v>
      </c>
      <c r="H2538" s="2" t="str">
        <f t="shared" si="238"/>
        <v>Hold</v>
      </c>
    </row>
    <row r="2539" spans="1:8" ht="13.5" x14ac:dyDescent="0.25">
      <c r="A2539" s="3">
        <f>TITRES_STAT!B2542</f>
        <v>0</v>
      </c>
      <c r="B2539" s="6">
        <f>TITRES_STAT!D2542</f>
        <v>0</v>
      </c>
      <c r="C2539" s="2">
        <f t="shared" si="234"/>
        <v>6.8741012553316716E-2</v>
      </c>
      <c r="D2539" s="2">
        <f t="shared" si="236"/>
        <v>0.20966977367134795</v>
      </c>
      <c r="E2539" s="2">
        <f t="shared" si="235"/>
        <v>-0.14092876111803124</v>
      </c>
      <c r="F2539" s="2">
        <f t="shared" si="239"/>
        <v>-0.11182714733780917</v>
      </c>
      <c r="G2539" s="2">
        <f t="shared" si="237"/>
        <v>-2.9101613780222066E-2</v>
      </c>
      <c r="H2539" s="2" t="str">
        <f t="shared" si="238"/>
        <v>Hold</v>
      </c>
    </row>
    <row r="2540" spans="1:8" ht="13.5" x14ac:dyDescent="0.25">
      <c r="A2540" s="3">
        <f>TITRES_STAT!B2543</f>
        <v>0</v>
      </c>
      <c r="B2540" s="6">
        <f>TITRES_STAT!D2543</f>
        <v>0</v>
      </c>
      <c r="C2540" s="2">
        <f t="shared" si="234"/>
        <v>5.8165472160498756E-2</v>
      </c>
      <c r="D2540" s="2">
        <f t="shared" si="236"/>
        <v>0.19413867932532217</v>
      </c>
      <c r="E2540" s="2">
        <f t="shared" si="235"/>
        <v>-0.13597320716482342</v>
      </c>
      <c r="F2540" s="2">
        <f t="shared" si="239"/>
        <v>-0.11665635930321203</v>
      </c>
      <c r="G2540" s="2">
        <f t="shared" si="237"/>
        <v>-1.9316847861611391E-2</v>
      </c>
      <c r="H2540" s="2" t="str">
        <f t="shared" si="238"/>
        <v>Hold</v>
      </c>
    </row>
    <row r="2541" spans="1:8" ht="13.5" x14ac:dyDescent="0.25">
      <c r="A2541" s="3">
        <f>TITRES_STAT!B2544</f>
        <v>0</v>
      </c>
      <c r="B2541" s="6">
        <f>TITRES_STAT!D2544</f>
        <v>0</v>
      </c>
      <c r="C2541" s="2">
        <f t="shared" si="234"/>
        <v>4.9216937981960487E-2</v>
      </c>
      <c r="D2541" s="2">
        <f t="shared" si="236"/>
        <v>0.17975803641233534</v>
      </c>
      <c r="E2541" s="2">
        <f t="shared" si="235"/>
        <v>-0.13054109843037487</v>
      </c>
      <c r="F2541" s="2">
        <f t="shared" si="239"/>
        <v>-0.1194333071286446</v>
      </c>
      <c r="G2541" s="2">
        <f t="shared" si="237"/>
        <v>-1.1107791301730272E-2</v>
      </c>
      <c r="H2541" s="2" t="str">
        <f t="shared" si="238"/>
        <v>Hold</v>
      </c>
    </row>
    <row r="2542" spans="1:8" ht="13.5" x14ac:dyDescent="0.25">
      <c r="A2542" s="3">
        <f>TITRES_STAT!B2545</f>
        <v>0</v>
      </c>
      <c r="B2542" s="6">
        <f>TITRES_STAT!D2545</f>
        <v>0</v>
      </c>
      <c r="C2542" s="2">
        <f t="shared" si="234"/>
        <v>4.1645101369351178E-2</v>
      </c>
      <c r="D2542" s="2">
        <f t="shared" si="236"/>
        <v>0.16644262630771792</v>
      </c>
      <c r="E2542" s="2">
        <f t="shared" si="235"/>
        <v>-0.12479752493836674</v>
      </c>
      <c r="F2542" s="2">
        <f t="shared" si="239"/>
        <v>-0.12050615069058904</v>
      </c>
      <c r="G2542" s="2">
        <f t="shared" si="237"/>
        <v>-4.2913742477777017E-3</v>
      </c>
      <c r="H2542" s="2" t="str">
        <f t="shared" si="238"/>
        <v>Hold</v>
      </c>
    </row>
    <row r="2543" spans="1:8" ht="13.5" x14ac:dyDescent="0.25">
      <c r="A2543" s="3">
        <f>TITRES_STAT!B2546</f>
        <v>0</v>
      </c>
      <c r="B2543" s="6">
        <f>TITRES_STAT!D2546</f>
        <v>0</v>
      </c>
      <c r="C2543" s="2">
        <f t="shared" si="234"/>
        <v>3.5238162697143305E-2</v>
      </c>
      <c r="D2543" s="2">
        <f t="shared" si="236"/>
        <v>0.15411354287751658</v>
      </c>
      <c r="E2543" s="2">
        <f t="shared" si="235"/>
        <v>-0.11887538018037327</v>
      </c>
      <c r="F2543" s="2">
        <f t="shared" si="239"/>
        <v>-0.12017999658854589</v>
      </c>
      <c r="G2543" s="2">
        <f t="shared" si="237"/>
        <v>1.3046164081726153E-3</v>
      </c>
      <c r="H2543" s="2" t="str">
        <f t="shared" si="238"/>
        <v>Sell</v>
      </c>
    </row>
    <row r="2544" spans="1:8" ht="13.5" x14ac:dyDescent="0.25">
      <c r="A2544" s="3">
        <f>TITRES_STAT!B2547</f>
        <v>0</v>
      </c>
      <c r="B2544" s="6">
        <f>TITRES_STAT!D2547</f>
        <v>0</v>
      </c>
      <c r="C2544" s="2">
        <f t="shared" si="234"/>
        <v>2.9816906897582797E-2</v>
      </c>
      <c r="D2544" s="2">
        <f t="shared" si="236"/>
        <v>0.14269772488658944</v>
      </c>
      <c r="E2544" s="2">
        <f t="shared" si="235"/>
        <v>-0.11288081798900665</v>
      </c>
      <c r="F2544" s="2">
        <f t="shared" si="239"/>
        <v>-0.11872016086863806</v>
      </c>
      <c r="G2544" s="2">
        <f t="shared" si="237"/>
        <v>5.8393428796314067E-3</v>
      </c>
      <c r="H2544" s="2" t="str">
        <f t="shared" si="238"/>
        <v>Sell</v>
      </c>
    </row>
    <row r="2545" spans="1:8" ht="13.5" x14ac:dyDescent="0.25">
      <c r="A2545" s="3">
        <f>TITRES_STAT!B2548</f>
        <v>0</v>
      </c>
      <c r="B2545" s="6">
        <f>TITRES_STAT!D2548</f>
        <v>0</v>
      </c>
      <c r="C2545" s="2">
        <f t="shared" si="234"/>
        <v>2.5229690451800828E-2</v>
      </c>
      <c r="D2545" s="2">
        <f t="shared" si="236"/>
        <v>0.13212752304313838</v>
      </c>
      <c r="E2545" s="2">
        <f t="shared" si="235"/>
        <v>-0.10689783259133755</v>
      </c>
      <c r="F2545" s="2">
        <f t="shared" si="239"/>
        <v>-0.11635569521317797</v>
      </c>
      <c r="G2545" s="2">
        <f t="shared" si="237"/>
        <v>9.4578626218404238E-3</v>
      </c>
      <c r="H2545" s="2" t="str">
        <f t="shared" si="238"/>
        <v>Sell</v>
      </c>
    </row>
    <row r="2546" spans="1:8" ht="13.5" x14ac:dyDescent="0.25">
      <c r="A2546" s="3">
        <f>TITRES_STAT!B2549</f>
        <v>0</v>
      </c>
      <c r="B2546" s="6">
        <f>TITRES_STAT!D2549</f>
        <v>0</v>
      </c>
      <c r="C2546" s="2">
        <f t="shared" si="234"/>
        <v>2.1348199613062238E-2</v>
      </c>
      <c r="D2546" s="2">
        <f t="shared" si="236"/>
        <v>0.12234029911401702</v>
      </c>
      <c r="E2546" s="2">
        <f t="shared" si="235"/>
        <v>-0.10099209950095478</v>
      </c>
      <c r="F2546" s="2">
        <f t="shared" si="239"/>
        <v>-0.11328297607073334</v>
      </c>
      <c r="G2546" s="2">
        <f t="shared" si="237"/>
        <v>1.2290876569778564E-2</v>
      </c>
      <c r="H2546" s="2" t="str">
        <f t="shared" si="238"/>
        <v>Sell</v>
      </c>
    </row>
    <row r="2547" spans="1:8" ht="13.5" x14ac:dyDescent="0.25">
      <c r="A2547" s="3">
        <f>TITRES_STAT!B2550</f>
        <v>0</v>
      </c>
      <c r="B2547" s="6">
        <f>TITRES_STAT!D2550</f>
        <v>0</v>
      </c>
      <c r="C2547" s="2">
        <f t="shared" si="234"/>
        <v>1.8063861211052662E-2</v>
      </c>
      <c r="D2547" s="2">
        <f t="shared" si="236"/>
        <v>0.11327805473520094</v>
      </c>
      <c r="E2547" s="2">
        <f t="shared" si="235"/>
        <v>-9.5214193524148283E-2</v>
      </c>
      <c r="F2547" s="2">
        <f t="shared" si="239"/>
        <v>-0.10966921956141634</v>
      </c>
      <c r="G2547" s="2">
        <f t="shared" si="237"/>
        <v>1.4455026037268059E-2</v>
      </c>
      <c r="H2547" s="2" t="str">
        <f t="shared" si="238"/>
        <v>Sell</v>
      </c>
    </row>
    <row r="2548" spans="1:8" ht="13.5" x14ac:dyDescent="0.25">
      <c r="A2548" s="3">
        <f>TITRES_STAT!B2551</f>
        <v>0</v>
      </c>
      <c r="B2548" s="6">
        <f>TITRES_STAT!D2551</f>
        <v>0</v>
      </c>
      <c r="C2548" s="2">
        <f t="shared" si="234"/>
        <v>1.5284805640121484E-2</v>
      </c>
      <c r="D2548" s="2">
        <f t="shared" si="236"/>
        <v>0.10488708771777866</v>
      </c>
      <c r="E2548" s="2">
        <f t="shared" si="235"/>
        <v>-8.9602282077657178E-2</v>
      </c>
      <c r="F2548" s="2">
        <f t="shared" si="239"/>
        <v>-0.10565583206466453</v>
      </c>
      <c r="G2548" s="2">
        <f t="shared" si="237"/>
        <v>1.6053549987007351E-2</v>
      </c>
      <c r="H2548" s="2" t="str">
        <f t="shared" si="238"/>
        <v>Sell</v>
      </c>
    </row>
    <row r="2549" spans="1:8" ht="13.5" x14ac:dyDescent="0.25">
      <c r="A2549" s="3">
        <f>TITRES_STAT!B2552</f>
        <v>0</v>
      </c>
      <c r="B2549" s="6">
        <f>TITRES_STAT!D2552</f>
        <v>0</v>
      </c>
      <c r="C2549" s="2">
        <f t="shared" si="234"/>
        <v>1.2933297080102794E-2</v>
      </c>
      <c r="D2549" s="2">
        <f t="shared" si="236"/>
        <v>9.7117673812758015E-2</v>
      </c>
      <c r="E2549" s="2">
        <f t="shared" si="235"/>
        <v>-8.4184376732655219E-2</v>
      </c>
      <c r="F2549" s="2">
        <f t="shared" si="239"/>
        <v>-0.10136154099826267</v>
      </c>
      <c r="G2549" s="2">
        <f t="shared" si="237"/>
        <v>1.7177164265607447E-2</v>
      </c>
      <c r="H2549" s="2" t="str">
        <f t="shared" si="238"/>
        <v>Sell</v>
      </c>
    </row>
    <row r="2550" spans="1:8" ht="13.5" x14ac:dyDescent="0.25">
      <c r="A2550" s="3">
        <f>TITRES_STAT!B2553</f>
        <v>0</v>
      </c>
      <c r="B2550" s="6">
        <f>TITRES_STAT!D2553</f>
        <v>0</v>
      </c>
      <c r="C2550" s="2">
        <f t="shared" si="234"/>
        <v>1.0943559067779288E-2</v>
      </c>
      <c r="D2550" s="2">
        <f t="shared" si="236"/>
        <v>8.992377204885002E-2</v>
      </c>
      <c r="E2550" s="2">
        <f t="shared" si="235"/>
        <v>-7.8980212981070733E-2</v>
      </c>
      <c r="F2550" s="2">
        <f t="shared" si="239"/>
        <v>-9.6885275394824277E-2</v>
      </c>
      <c r="G2550" s="2">
        <f t="shared" si="237"/>
        <v>1.7905062413753545E-2</v>
      </c>
      <c r="H2550" s="2" t="str">
        <f t="shared" si="238"/>
        <v>Sell</v>
      </c>
    </row>
    <row r="2551" spans="1:8" ht="13.5" x14ac:dyDescent="0.25">
      <c r="A2551" s="3">
        <f>TITRES_STAT!B2554</f>
        <v>0</v>
      </c>
      <c r="B2551" s="6">
        <f>TITRES_STAT!D2554</f>
        <v>0</v>
      </c>
      <c r="C2551" s="2">
        <f t="shared" si="234"/>
        <v>9.2599345958132434E-3</v>
      </c>
      <c r="D2551" s="2">
        <f t="shared" si="236"/>
        <v>8.3262751897083348E-2</v>
      </c>
      <c r="E2551" s="2">
        <f t="shared" si="235"/>
        <v>-7.4002817301270105E-2</v>
      </c>
      <c r="F2551" s="2">
        <f t="shared" si="239"/>
        <v>-9.2308783776113443E-2</v>
      </c>
      <c r="G2551" s="2">
        <f t="shared" si="237"/>
        <v>1.8305966474843338E-2</v>
      </c>
      <c r="H2551" s="2" t="str">
        <f t="shared" si="238"/>
        <v>Sell</v>
      </c>
    </row>
    <row r="2552" spans="1:8" ht="13.5" x14ac:dyDescent="0.25">
      <c r="A2552" s="3">
        <f>TITRES_STAT!B2555</f>
        <v>0</v>
      </c>
      <c r="B2552" s="6">
        <f>TITRES_STAT!D2555</f>
        <v>0</v>
      </c>
      <c r="C2552" s="2">
        <f t="shared" si="234"/>
        <v>7.8353292733804366E-3</v>
      </c>
      <c r="D2552" s="2">
        <f t="shared" si="236"/>
        <v>7.7095140645447549E-2</v>
      </c>
      <c r="E2552" s="2">
        <f t="shared" si="235"/>
        <v>-6.9259811372067118E-2</v>
      </c>
      <c r="F2552" s="2">
        <f t="shared" si="239"/>
        <v>-8.7698989295304175E-2</v>
      </c>
      <c r="G2552" s="2">
        <f t="shared" si="237"/>
        <v>1.8439177923237057E-2</v>
      </c>
      <c r="H2552" s="2" t="str">
        <f t="shared" si="238"/>
        <v>Sell</v>
      </c>
    </row>
    <row r="2553" spans="1:8" ht="13.5" x14ac:dyDescent="0.25">
      <c r="A2553" s="3">
        <f>TITRES_STAT!B2556</f>
        <v>0</v>
      </c>
      <c r="B2553" s="6">
        <f>TITRES_STAT!D2556</f>
        <v>0</v>
      </c>
      <c r="C2553" s="2">
        <f t="shared" si="234"/>
        <v>6.6298940005526767E-3</v>
      </c>
      <c r="D2553" s="2">
        <f t="shared" si="236"/>
        <v>7.1384389486525507E-2</v>
      </c>
      <c r="E2553" s="2">
        <f t="shared" si="235"/>
        <v>-6.4754495485972827E-2</v>
      </c>
      <c r="F2553" s="2">
        <f t="shared" si="239"/>
        <v>-8.3110090533437903E-2</v>
      </c>
      <c r="G2553" s="2">
        <f t="shared" si="237"/>
        <v>1.8355595047465076E-2</v>
      </c>
      <c r="H2553" s="2" t="str">
        <f t="shared" si="238"/>
        <v>Sell</v>
      </c>
    </row>
    <row r="2554" spans="1:8" ht="13.5" x14ac:dyDescent="0.25">
      <c r="A2554" s="3">
        <f>TITRES_STAT!B2557</f>
        <v>0</v>
      </c>
      <c r="B2554" s="6">
        <f>TITRES_STAT!D2557</f>
        <v>0</v>
      </c>
      <c r="C2554" s="2">
        <f t="shared" si="234"/>
        <v>5.6099103081599568E-3</v>
      </c>
      <c r="D2554" s="2">
        <f t="shared" si="236"/>
        <v>6.6096656931968062E-2</v>
      </c>
      <c r="E2554" s="2">
        <f t="shared" si="235"/>
        <v>-6.0486746623808103E-2</v>
      </c>
      <c r="F2554" s="2">
        <f t="shared" si="239"/>
        <v>-7.8585421751511952E-2</v>
      </c>
      <c r="G2554" s="2">
        <f t="shared" si="237"/>
        <v>1.8098675127703849E-2</v>
      </c>
      <c r="H2554" s="2" t="str">
        <f t="shared" si="238"/>
        <v>Sell</v>
      </c>
    </row>
    <row r="2555" spans="1:8" ht="13.5" x14ac:dyDescent="0.25">
      <c r="A2555" s="3">
        <f>TITRES_STAT!B2558</f>
        <v>0</v>
      </c>
      <c r="B2555" s="6">
        <f>TITRES_STAT!D2558</f>
        <v>0</v>
      </c>
      <c r="C2555" s="2">
        <f t="shared" si="234"/>
        <v>4.7468471838276556E-3</v>
      </c>
      <c r="D2555" s="2">
        <f t="shared" si="236"/>
        <v>6.1200608270340795E-2</v>
      </c>
      <c r="E2555" s="2">
        <f t="shared" si="235"/>
        <v>-5.6453761086513142E-2</v>
      </c>
      <c r="F2555" s="2">
        <f t="shared" si="239"/>
        <v>-7.4159089618512197E-2</v>
      </c>
      <c r="G2555" s="2">
        <f t="shared" si="237"/>
        <v>1.7705328531999055E-2</v>
      </c>
      <c r="H2555" s="2" t="str">
        <f t="shared" si="238"/>
        <v>Sell</v>
      </c>
    </row>
    <row r="2556" spans="1:8" ht="13.5" x14ac:dyDescent="0.25">
      <c r="A2556" s="3">
        <f>TITRES_STAT!B2559</f>
        <v>0</v>
      </c>
      <c r="B2556" s="6">
        <f>TITRES_STAT!D2559</f>
        <v>0</v>
      </c>
      <c r="C2556" s="2">
        <f t="shared" si="234"/>
        <v>4.0165630017003238E-3</v>
      </c>
      <c r="D2556" s="2">
        <f t="shared" si="236"/>
        <v>5.6667229879945179E-2</v>
      </c>
      <c r="E2556" s="2">
        <f t="shared" si="235"/>
        <v>-5.2650666878244858E-2</v>
      </c>
      <c r="F2556" s="2">
        <f t="shared" si="239"/>
        <v>-6.9857405070458733E-2</v>
      </c>
      <c r="G2556" s="2">
        <f t="shared" si="237"/>
        <v>1.7206738192213876E-2</v>
      </c>
      <c r="H2556" s="2" t="str">
        <f t="shared" si="238"/>
        <v>Sell</v>
      </c>
    </row>
    <row r="2557" spans="1:8" ht="13.5" x14ac:dyDescent="0.25">
      <c r="A2557" s="3">
        <f>TITRES_STAT!B2560</f>
        <v>0</v>
      </c>
      <c r="B2557" s="6">
        <f>TITRES_STAT!D2560</f>
        <v>0</v>
      </c>
      <c r="C2557" s="2">
        <f t="shared" si="234"/>
        <v>3.3986302322079661E-3</v>
      </c>
      <c r="D2557" s="2">
        <f t="shared" si="236"/>
        <v>5.2469657296245538E-2</v>
      </c>
      <c r="E2557" s="2">
        <f t="shared" si="235"/>
        <v>-4.907102706403757E-2</v>
      </c>
      <c r="F2557" s="2">
        <f t="shared" si="239"/>
        <v>-6.5700129469174501E-2</v>
      </c>
      <c r="G2557" s="2">
        <f t="shared" si="237"/>
        <v>1.6629102405136931E-2</v>
      </c>
      <c r="H2557" s="2" t="str">
        <f t="shared" si="238"/>
        <v>Sell</v>
      </c>
    </row>
    <row r="2558" spans="1:8" ht="13.5" x14ac:dyDescent="0.25">
      <c r="A2558" s="3">
        <f>TITRES_STAT!B2561</f>
        <v>0</v>
      </c>
      <c r="B2558" s="6">
        <f>TITRES_STAT!D2561</f>
        <v>0</v>
      </c>
      <c r="C2558" s="2">
        <f t="shared" si="234"/>
        <v>2.8757640426375097E-3</v>
      </c>
      <c r="D2558" s="2">
        <f t="shared" si="236"/>
        <v>4.8583016015042162E-2</v>
      </c>
      <c r="E2558" s="2">
        <f t="shared" si="235"/>
        <v>-4.5707251972404654E-2</v>
      </c>
      <c r="F2558" s="2">
        <f t="shared" si="239"/>
        <v>-6.1701553969820536E-2</v>
      </c>
      <c r="G2558" s="2">
        <f t="shared" si="237"/>
        <v>1.5994301997415881E-2</v>
      </c>
      <c r="H2558" s="2" t="str">
        <f t="shared" si="238"/>
        <v>Sell</v>
      </c>
    </row>
    <row r="2559" spans="1:8" ht="13.5" x14ac:dyDescent="0.25">
      <c r="A2559" s="3">
        <f>TITRES_STAT!B2562</f>
        <v>0</v>
      </c>
      <c r="B2559" s="6">
        <f>TITRES_STAT!D2562</f>
        <v>0</v>
      </c>
      <c r="C2559" s="2">
        <f t="shared" si="234"/>
        <v>2.4333388053086619E-3</v>
      </c>
      <c r="D2559" s="2">
        <f t="shared" si="236"/>
        <v>4.4984274088001999E-2</v>
      </c>
      <c r="E2559" s="2">
        <f t="shared" si="235"/>
        <v>-4.2550935282693339E-2</v>
      </c>
      <c r="F2559" s="2">
        <f t="shared" si="239"/>
        <v>-5.7871430232395105E-2</v>
      </c>
      <c r="G2559" s="2">
        <f t="shared" si="237"/>
        <v>1.5320494949701766E-2</v>
      </c>
      <c r="H2559" s="2" t="str">
        <f t="shared" si="238"/>
        <v>Sell</v>
      </c>
    </row>
    <row r="2560" spans="1:8" ht="13.5" x14ac:dyDescent="0.25">
      <c r="A2560" s="3">
        <f>TITRES_STAT!B2563</f>
        <v>0</v>
      </c>
      <c r="B2560" s="6">
        <f>TITRES_STAT!D2563</f>
        <v>0</v>
      </c>
      <c r="C2560" s="2">
        <f t="shared" si="234"/>
        <v>2.0589789891073294E-3</v>
      </c>
      <c r="D2560" s="2">
        <f t="shared" si="236"/>
        <v>4.1652105637038889E-2</v>
      </c>
      <c r="E2560" s="2">
        <f t="shared" si="235"/>
        <v>-3.9593126647931562E-2</v>
      </c>
      <c r="F2560" s="2">
        <f t="shared" si="239"/>
        <v>-5.4215769515502402E-2</v>
      </c>
      <c r="G2560" s="2">
        <f t="shared" si="237"/>
        <v>1.462264286757084E-2</v>
      </c>
      <c r="H2560" s="2" t="str">
        <f t="shared" si="238"/>
        <v>Sell</v>
      </c>
    </row>
    <row r="2561" spans="1:8" ht="13.5" x14ac:dyDescent="0.25">
      <c r="A2561" s="3">
        <f>TITRES_STAT!B2564</f>
        <v>0</v>
      </c>
      <c r="B2561" s="6">
        <f>TITRES_STAT!D2564</f>
        <v>0</v>
      </c>
      <c r="C2561" s="2">
        <f t="shared" si="234"/>
        <v>1.742212990783125E-3</v>
      </c>
      <c r="D2561" s="2">
        <f t="shared" si="236"/>
        <v>3.8566764478739711E-2</v>
      </c>
      <c r="E2561" s="2">
        <f t="shared" si="235"/>
        <v>-3.6824551487956589E-2</v>
      </c>
      <c r="F2561" s="2">
        <f t="shared" si="239"/>
        <v>-5.0737525909993239E-2</v>
      </c>
      <c r="G2561" s="2">
        <f t="shared" si="237"/>
        <v>1.391297442203665E-2</v>
      </c>
      <c r="H2561" s="2" t="str">
        <f t="shared" si="238"/>
        <v>Sell</v>
      </c>
    </row>
    <row r="2562" spans="1:8" ht="13.5" x14ac:dyDescent="0.25">
      <c r="A2562" s="3">
        <f>TITRES_STAT!B2565</f>
        <v>0</v>
      </c>
      <c r="B2562" s="6">
        <f>TITRES_STAT!D2565</f>
        <v>0</v>
      </c>
      <c r="C2562" s="2">
        <f t="shared" si="234"/>
        <v>1.4741802229703365E-3</v>
      </c>
      <c r="D2562" s="2">
        <f t="shared" si="236"/>
        <v>3.5709967109944174E-2</v>
      </c>
      <c r="E2562" s="2">
        <f t="shared" si="235"/>
        <v>-3.4235786886973839E-2</v>
      </c>
      <c r="F2562" s="2">
        <f t="shared" si="239"/>
        <v>-4.743717810538936E-2</v>
      </c>
      <c r="G2562" s="2">
        <f t="shared" si="237"/>
        <v>1.3201391218415522E-2</v>
      </c>
      <c r="H2562" s="2" t="str">
        <f t="shared" si="238"/>
        <v>Sell</v>
      </c>
    </row>
    <row r="2563" spans="1:8" ht="13.5" x14ac:dyDescent="0.25">
      <c r="A2563" s="3">
        <f>TITRES_STAT!B2566</f>
        <v>0</v>
      </c>
      <c r="B2563" s="6">
        <f>TITRES_STAT!D2566</f>
        <v>0</v>
      </c>
      <c r="C2563" s="2">
        <f t="shared" si="234"/>
        <v>1.2473832655902847E-3</v>
      </c>
      <c r="D2563" s="2">
        <f t="shared" si="236"/>
        <v>3.3064784361059418E-2</v>
      </c>
      <c r="E2563" s="2">
        <f t="shared" si="235"/>
        <v>-3.1817401095469135E-2</v>
      </c>
      <c r="F2563" s="2">
        <f t="shared" si="239"/>
        <v>-4.4313222703405319E-2</v>
      </c>
      <c r="G2563" s="2">
        <f t="shared" si="237"/>
        <v>1.2495821607936185E-2</v>
      </c>
      <c r="H2563" s="2" t="str">
        <f t="shared" si="238"/>
        <v>Sell</v>
      </c>
    </row>
    <row r="2564" spans="1:8" ht="13.5" x14ac:dyDescent="0.25">
      <c r="A2564" s="3">
        <f>TITRES_STAT!B2567</f>
        <v>0</v>
      </c>
      <c r="B2564" s="6">
        <f>TITRES_STAT!D2567</f>
        <v>0</v>
      </c>
      <c r="C2564" s="2">
        <f t="shared" si="234"/>
        <v>1.055478147807164E-3</v>
      </c>
      <c r="D2564" s="2">
        <f t="shared" si="236"/>
        <v>3.0615541075055017E-2</v>
      </c>
      <c r="E2564" s="2">
        <f t="shared" si="235"/>
        <v>-2.9560062927247853E-2</v>
      </c>
      <c r="F2564" s="2">
        <f t="shared" si="239"/>
        <v>-4.1362590748173826E-2</v>
      </c>
      <c r="G2564" s="2">
        <f t="shared" si="237"/>
        <v>1.1802527820925973E-2</v>
      </c>
      <c r="H2564" s="2" t="str">
        <f t="shared" si="238"/>
        <v>Sell</v>
      </c>
    </row>
    <row r="2565" spans="1:8" ht="13.5" x14ac:dyDescent="0.25">
      <c r="A2565" s="3">
        <f>TITRES_STAT!B2568</f>
        <v>0</v>
      </c>
      <c r="B2565" s="6">
        <f>TITRES_STAT!D2568</f>
        <v>0</v>
      </c>
      <c r="C2565" s="2">
        <f t="shared" si="234"/>
        <v>8.9309689429836953E-4</v>
      </c>
      <c r="D2565" s="2">
        <f t="shared" si="236"/>
        <v>2.8347723217643533E-2</v>
      </c>
      <c r="E2565" s="2">
        <f t="shared" si="235"/>
        <v>-2.7454626323345162E-2</v>
      </c>
      <c r="F2565" s="2">
        <f t="shared" si="239"/>
        <v>-3.8580997863208094E-2</v>
      </c>
      <c r="G2565" s="2">
        <f t="shared" si="237"/>
        <v>1.1126371539862932E-2</v>
      </c>
      <c r="H2565" s="2" t="str">
        <f t="shared" si="238"/>
        <v>Sell</v>
      </c>
    </row>
    <row r="2566" spans="1:8" ht="13.5" x14ac:dyDescent="0.25">
      <c r="A2566" s="3">
        <f>TITRES_STAT!B2569</f>
        <v>0</v>
      </c>
      <c r="B2566" s="6">
        <f>TITRES_STAT!D2569</f>
        <v>0</v>
      </c>
      <c r="C2566" s="2">
        <f t="shared" si="234"/>
        <v>7.5569737209862041E-4</v>
      </c>
      <c r="D2566" s="2">
        <f t="shared" si="236"/>
        <v>2.6247891868188458E-2</v>
      </c>
      <c r="E2566" s="2">
        <f t="shared" si="235"/>
        <v>-2.5492194496089839E-2</v>
      </c>
      <c r="F2566" s="2">
        <f t="shared" si="239"/>
        <v>-3.5963237189784447E-2</v>
      </c>
      <c r="G2566" s="2">
        <f t="shared" si="237"/>
        <v>1.0471042693694609E-2</v>
      </c>
      <c r="H2566" s="2" t="str">
        <f t="shared" si="238"/>
        <v>Sell</v>
      </c>
    </row>
    <row r="2567" spans="1:8" ht="13.5" x14ac:dyDescent="0.25">
      <c r="A2567" s="3">
        <f>TITRES_STAT!B2570</f>
        <v>0</v>
      </c>
      <c r="B2567" s="6">
        <f>TITRES_STAT!D2570</f>
        <v>0</v>
      </c>
      <c r="C2567" s="2">
        <f t="shared" si="234"/>
        <v>6.3943623792960186E-4</v>
      </c>
      <c r="D2567" s="2">
        <f t="shared" si="236"/>
        <v>2.430360358165598E-2</v>
      </c>
      <c r="E2567" s="2">
        <f t="shared" si="235"/>
        <v>-2.3664167343726377E-2</v>
      </c>
      <c r="F2567" s="2">
        <f t="shared" si="239"/>
        <v>-3.3503423220572835E-2</v>
      </c>
      <c r="G2567" s="2">
        <f t="shared" si="237"/>
        <v>9.8392558768464582E-3</v>
      </c>
      <c r="H2567" s="2" t="str">
        <f t="shared" si="238"/>
        <v>Sell</v>
      </c>
    </row>
    <row r="2568" spans="1:8" ht="13.5" x14ac:dyDescent="0.25">
      <c r="A2568" s="3">
        <f>TITRES_STAT!B2571</f>
        <v>0</v>
      </c>
      <c r="B2568" s="6">
        <f>TITRES_STAT!D2571</f>
        <v>0</v>
      </c>
      <c r="C2568" s="2">
        <f t="shared" si="234"/>
        <v>5.4106143209427845E-4</v>
      </c>
      <c r="D2568" s="2">
        <f t="shared" si="236"/>
        <v>2.2503336649681464E-2</v>
      </c>
      <c r="E2568" s="2">
        <f t="shared" si="235"/>
        <v>-2.1962275217587184E-2</v>
      </c>
      <c r="F2568" s="2">
        <f t="shared" si="239"/>
        <v>-3.1195193619975706E-2</v>
      </c>
      <c r="G2568" s="2">
        <f t="shared" si="237"/>
        <v>9.2329184023885215E-3</v>
      </c>
      <c r="H2568" s="2" t="str">
        <f t="shared" si="238"/>
        <v>Sell</v>
      </c>
    </row>
    <row r="2569" spans="1:8" ht="13.5" x14ac:dyDescent="0.25">
      <c r="A2569" s="3">
        <f>TITRES_STAT!B2572</f>
        <v>0</v>
      </c>
      <c r="B2569" s="6">
        <f>TITRES_STAT!D2572</f>
        <v>0</v>
      </c>
      <c r="C2569" s="2">
        <f t="shared" si="234"/>
        <v>4.5782121177208177E-4</v>
      </c>
      <c r="D2569" s="2">
        <f t="shared" si="236"/>
        <v>2.0836422823779132E-2</v>
      </c>
      <c r="E2569" s="2">
        <f t="shared" si="235"/>
        <v>-2.0378601612007049E-2</v>
      </c>
      <c r="F2569" s="2">
        <f t="shared" si="239"/>
        <v>-2.9031875218381974E-2</v>
      </c>
      <c r="G2569" s="2">
        <f t="shared" si="237"/>
        <v>8.6532736063749255E-3</v>
      </c>
      <c r="H2569" s="2" t="str">
        <f t="shared" si="238"/>
        <v>Sell</v>
      </c>
    </row>
    <row r="2570" spans="1:8" ht="13.5" x14ac:dyDescent="0.25">
      <c r="A2570" s="3">
        <f>TITRES_STAT!B2573</f>
        <v>0</v>
      </c>
      <c r="B2570" s="6">
        <f>TITRES_STAT!D2573</f>
        <v>0</v>
      </c>
      <c r="C2570" s="2">
        <f t="shared" si="234"/>
        <v>3.8738717919176147E-4</v>
      </c>
      <c r="D2570" s="2">
        <f t="shared" si="236"/>
        <v>1.929298409609179E-2</v>
      </c>
      <c r="E2570" s="2">
        <f t="shared" si="235"/>
        <v>-1.8905596916900028E-2</v>
      </c>
      <c r="F2570" s="2">
        <f t="shared" si="239"/>
        <v>-2.7006619558085587E-2</v>
      </c>
      <c r="G2570" s="2">
        <f t="shared" si="237"/>
        <v>8.1010226411855589E-3</v>
      </c>
      <c r="H2570" s="2" t="str">
        <f t="shared" si="238"/>
        <v>Sell</v>
      </c>
    </row>
    <row r="2571" spans="1:8" ht="13.5" x14ac:dyDescent="0.25">
      <c r="A2571" s="3">
        <f>TITRES_STAT!B2574</f>
        <v>0</v>
      </c>
      <c r="B2571" s="6">
        <f>TITRES_STAT!D2574</f>
        <v>0</v>
      </c>
      <c r="C2571" s="2">
        <f t="shared" si="234"/>
        <v>3.2778915162379814E-4</v>
      </c>
      <c r="D2571" s="2">
        <f t="shared" si="236"/>
        <v>1.7863874163047955E-2</v>
      </c>
      <c r="E2571" s="2">
        <f t="shared" si="235"/>
        <v>-1.7536085011424157E-2</v>
      </c>
      <c r="F2571" s="2">
        <f t="shared" si="239"/>
        <v>-2.5112512648753305E-2</v>
      </c>
      <c r="G2571" s="2">
        <f t="shared" si="237"/>
        <v>7.576427637329148E-3</v>
      </c>
      <c r="H2571" s="2" t="str">
        <f t="shared" si="238"/>
        <v>Sell</v>
      </c>
    </row>
    <row r="2572" spans="1:8" ht="13.5" x14ac:dyDescent="0.25">
      <c r="A2572" s="3">
        <f>TITRES_STAT!B2575</f>
        <v>0</v>
      </c>
      <c r="B2572" s="6">
        <f>TITRES_STAT!D2575</f>
        <v>0</v>
      </c>
      <c r="C2572" s="2">
        <f t="shared" si="234"/>
        <v>2.7736005137398302E-4</v>
      </c>
      <c r="D2572" s="2">
        <f t="shared" si="236"/>
        <v>1.6540624225044404E-2</v>
      </c>
      <c r="E2572" s="2">
        <f t="shared" si="235"/>
        <v>-1.6263264173670421E-2</v>
      </c>
      <c r="F2572" s="2">
        <f t="shared" si="239"/>
        <v>-2.3342662953736732E-2</v>
      </c>
      <c r="G2572" s="2">
        <f t="shared" si="237"/>
        <v>7.0793987800663108E-3</v>
      </c>
      <c r="H2572" s="2" t="str">
        <f t="shared" si="238"/>
        <v>Sell</v>
      </c>
    </row>
    <row r="2573" spans="1:8" ht="13.5" x14ac:dyDescent="0.25">
      <c r="A2573" s="3">
        <f>TITRES_STAT!B2576</f>
        <v>0</v>
      </c>
      <c r="B2573" s="6">
        <f>TITRES_STAT!D2576</f>
        <v>0</v>
      </c>
      <c r="C2573" s="2">
        <f t="shared" si="234"/>
        <v>2.3468927423952408E-4</v>
      </c>
      <c r="D2573" s="2">
        <f t="shared" si="236"/>
        <v>1.531539280096704E-2</v>
      </c>
      <c r="E2573" s="2">
        <f t="shared" si="235"/>
        <v>-1.5080703526727515E-2</v>
      </c>
      <c r="F2573" s="2">
        <f t="shared" si="239"/>
        <v>-2.169027106833489E-2</v>
      </c>
      <c r="G2573" s="2">
        <f t="shared" si="237"/>
        <v>6.6095675416073755E-3</v>
      </c>
      <c r="H2573" s="2" t="str">
        <f t="shared" si="238"/>
        <v>Sell</v>
      </c>
    </row>
    <row r="2574" spans="1:8" ht="13.5" x14ac:dyDescent="0.25">
      <c r="A2574" s="3">
        <f>TITRES_STAT!B2577</f>
        <v>0</v>
      </c>
      <c r="B2574" s="6">
        <f>TITRES_STAT!D2577</f>
        <v>0</v>
      </c>
      <c r="C2574" s="2">
        <f t="shared" si="234"/>
        <v>1.9858323204882808E-4</v>
      </c>
      <c r="D2574" s="2">
        <f t="shared" si="236"/>
        <v>1.4180919260154667E-2</v>
      </c>
      <c r="E2574" s="2">
        <f t="shared" si="235"/>
        <v>-1.3982336028105839E-2</v>
      </c>
      <c r="F2574" s="2">
        <f t="shared" si="239"/>
        <v>-2.0148684060289079E-2</v>
      </c>
      <c r="G2574" s="2">
        <f t="shared" si="237"/>
        <v>6.1663480321832408E-3</v>
      </c>
      <c r="H2574" s="2" t="str">
        <f t="shared" si="238"/>
        <v>Sell</v>
      </c>
    </row>
    <row r="2575" spans="1:8" ht="13.5" x14ac:dyDescent="0.25">
      <c r="A2575" s="3">
        <f>TITRES_STAT!B2578</f>
        <v>0</v>
      </c>
      <c r="B2575" s="6">
        <f>TITRES_STAT!D2578</f>
        <v>0</v>
      </c>
      <c r="C2575" s="2">
        <f t="shared" ref="C2575:C2638" si="240">$C$4*B2565+C2574*(1-$C$4)</f>
        <v>1.6803196557977761E-4</v>
      </c>
      <c r="D2575" s="2">
        <f t="shared" si="236"/>
        <v>1.3130480796439506E-2</v>
      </c>
      <c r="E2575" s="2">
        <f t="shared" si="235"/>
        <v>-1.2962448830859728E-2</v>
      </c>
      <c r="F2575" s="2">
        <f t="shared" si="239"/>
        <v>-1.8711437014403209E-2</v>
      </c>
      <c r="G2575" s="2">
        <f t="shared" si="237"/>
        <v>5.7489881835434808E-3</v>
      </c>
      <c r="H2575" s="2" t="str">
        <f t="shared" si="238"/>
        <v>Sell</v>
      </c>
    </row>
    <row r="2576" spans="1:8" ht="13.5" x14ac:dyDescent="0.25">
      <c r="A2576" s="3">
        <f>TITRES_STAT!B2579</f>
        <v>0</v>
      </c>
      <c r="B2576" s="6">
        <f>TITRES_STAT!D2579</f>
        <v>0</v>
      </c>
      <c r="C2576" s="2">
        <f t="shared" si="240"/>
        <v>1.4218089395211952E-4</v>
      </c>
      <c r="D2576" s="2">
        <f t="shared" si="236"/>
        <v>1.215785258929584E-2</v>
      </c>
      <c r="E2576" s="2">
        <f t="shared" si="235"/>
        <v>-1.201567169534372E-2</v>
      </c>
      <c r="F2576" s="2">
        <f t="shared" si="239"/>
        <v>-1.7372283950591313E-2</v>
      </c>
      <c r="G2576" s="2">
        <f t="shared" si="237"/>
        <v>5.3566122552475923E-3</v>
      </c>
      <c r="H2576" s="2" t="str">
        <f t="shared" si="238"/>
        <v>Sell</v>
      </c>
    </row>
    <row r="2577" spans="1:8" ht="13.5" x14ac:dyDescent="0.25">
      <c r="A2577" s="3">
        <f>TITRES_STAT!B2580</f>
        <v>0</v>
      </c>
      <c r="B2577" s="6">
        <f>TITRES_STAT!D2580</f>
        <v>0</v>
      </c>
      <c r="C2577" s="2">
        <f t="shared" si="240"/>
        <v>1.2030691026717805E-4</v>
      </c>
      <c r="D2577" s="2">
        <f t="shared" si="236"/>
        <v>1.1257270916014667E-2</v>
      </c>
      <c r="E2577" s="2">
        <f t="shared" si="235"/>
        <v>-1.1136964005747488E-2</v>
      </c>
      <c r="F2577" s="2">
        <f t="shared" si="239"/>
        <v>-1.6125219961622549E-2</v>
      </c>
      <c r="G2577" s="2">
        <f t="shared" si="237"/>
        <v>4.9882559558750601E-3</v>
      </c>
      <c r="H2577" s="2" t="str">
        <f t="shared" si="238"/>
        <v>Sell</v>
      </c>
    </row>
    <row r="2578" spans="1:8" ht="13.5" x14ac:dyDescent="0.25">
      <c r="A2578" s="3">
        <f>TITRES_STAT!B2581</f>
        <v>0</v>
      </c>
      <c r="B2578" s="6">
        <f>TITRES_STAT!D2581</f>
        <v>0</v>
      </c>
      <c r="C2578" s="2">
        <f t="shared" si="240"/>
        <v>1.0179815484145834E-4</v>
      </c>
      <c r="D2578" s="2">
        <f t="shared" si="236"/>
        <v>1.0423398996309877E-2</v>
      </c>
      <c r="E2578" s="2">
        <f t="shared" si="235"/>
        <v>-1.0321600841468419E-2</v>
      </c>
      <c r="F2578" s="2">
        <f t="shared" si="239"/>
        <v>-1.4964496137591723E-2</v>
      </c>
      <c r="G2578" s="2">
        <f t="shared" si="237"/>
        <v>4.642895296123304E-3</v>
      </c>
      <c r="H2578" s="2" t="str">
        <f t="shared" si="238"/>
        <v>Sell</v>
      </c>
    </row>
    <row r="2579" spans="1:8" ht="13.5" x14ac:dyDescent="0.25">
      <c r="A2579" s="3">
        <f>TITRES_STAT!B2582</f>
        <v>0</v>
      </c>
      <c r="B2579" s="6">
        <f>TITRES_STAT!D2582</f>
        <v>0</v>
      </c>
      <c r="C2579" s="2">
        <f t="shared" si="240"/>
        <v>8.6136900250464754E-5</v>
      </c>
      <c r="D2579" s="2">
        <f t="shared" si="236"/>
        <v>9.6512953669535897E-3</v>
      </c>
      <c r="E2579" s="2">
        <f t="shared" si="235"/>
        <v>-9.5651584667031248E-3</v>
      </c>
      <c r="F2579" s="2">
        <f t="shared" si="239"/>
        <v>-1.3884628603414004E-2</v>
      </c>
      <c r="G2579" s="2">
        <f t="shared" si="237"/>
        <v>4.3194701367108793E-3</v>
      </c>
      <c r="H2579" s="2" t="str">
        <f t="shared" si="238"/>
        <v>Sell</v>
      </c>
    </row>
    <row r="2580" spans="1:8" ht="13.5" x14ac:dyDescent="0.25">
      <c r="A2580" s="3">
        <f>TITRES_STAT!B2583</f>
        <v>0</v>
      </c>
      <c r="B2580" s="6">
        <f>TITRES_STAT!D2583</f>
        <v>0</v>
      </c>
      <c r="C2580" s="2">
        <f t="shared" si="240"/>
        <v>7.2885069442700943E-5</v>
      </c>
      <c r="D2580" s="2">
        <f t="shared" si="236"/>
        <v>8.9363845990311011E-3</v>
      </c>
      <c r="E2580" s="2">
        <f t="shared" si="235"/>
        <v>-8.8634995295883996E-3</v>
      </c>
      <c r="F2580" s="2">
        <f t="shared" si="239"/>
        <v>-1.2880402788648885E-2</v>
      </c>
      <c r="G2580" s="2">
        <f t="shared" si="237"/>
        <v>4.0169032590604854E-3</v>
      </c>
      <c r="H2580" s="2" t="str">
        <f t="shared" si="238"/>
        <v>Sell</v>
      </c>
    </row>
    <row r="2581" spans="1:8" ht="13.5" x14ac:dyDescent="0.25">
      <c r="A2581" s="3">
        <f>TITRES_STAT!B2584</f>
        <v>0</v>
      </c>
      <c r="B2581" s="6">
        <f>TITRES_STAT!D2584</f>
        <v>0</v>
      </c>
      <c r="C2581" s="2">
        <f t="shared" si="240"/>
        <v>6.1671981836131562E-5</v>
      </c>
      <c r="D2581" s="2">
        <f t="shared" si="236"/>
        <v>8.2744301842880563E-3</v>
      </c>
      <c r="E2581" s="2">
        <f t="shared" si="235"/>
        <v>-8.2127582024519256E-3</v>
      </c>
      <c r="F2581" s="2">
        <f t="shared" si="239"/>
        <v>-1.1946873871409493E-2</v>
      </c>
      <c r="G2581" s="2">
        <f t="shared" si="237"/>
        <v>3.7341156689575678E-3</v>
      </c>
      <c r="H2581" s="2" t="str">
        <f t="shared" si="238"/>
        <v>Sell</v>
      </c>
    </row>
    <row r="2582" spans="1:8" ht="13.5" x14ac:dyDescent="0.25">
      <c r="A2582" s="3">
        <f>TITRES_STAT!B2585</f>
        <v>0</v>
      </c>
      <c r="B2582" s="6">
        <f>TITRES_STAT!D2585</f>
        <v>0</v>
      </c>
      <c r="C2582" s="2">
        <f t="shared" si="240"/>
        <v>5.2183984630572861E-5</v>
      </c>
      <c r="D2582" s="2">
        <f t="shared" si="236"/>
        <v>7.6615094298963481E-3</v>
      </c>
      <c r="E2582" s="2">
        <f t="shared" si="235"/>
        <v>-7.6093254452657749E-3</v>
      </c>
      <c r="F2582" s="2">
        <f t="shared" si="239"/>
        <v>-1.1079364186180749E-2</v>
      </c>
      <c r="G2582" s="2">
        <f t="shared" si="237"/>
        <v>3.4700387409149743E-3</v>
      </c>
      <c r="H2582" s="2" t="str">
        <f t="shared" si="238"/>
        <v>Sell</v>
      </c>
    </row>
    <row r="2583" spans="1:8" ht="13.5" x14ac:dyDescent="0.25">
      <c r="A2583" s="3">
        <f>TITRES_STAT!B2586</f>
        <v>0</v>
      </c>
      <c r="B2583" s="6">
        <f>TITRES_STAT!D2586</f>
        <v>0</v>
      </c>
      <c r="C2583" s="2">
        <f t="shared" si="240"/>
        <v>4.4155679302792422E-5</v>
      </c>
      <c r="D2583" s="2">
        <f t="shared" si="236"/>
        <v>7.0939902128669893E-3</v>
      </c>
      <c r="E2583" s="2">
        <f t="shared" si="235"/>
        <v>-7.0498345335641968E-3</v>
      </c>
      <c r="F2583" s="2">
        <f t="shared" si="239"/>
        <v>-1.0273458255657439E-2</v>
      </c>
      <c r="G2583" s="2">
        <f t="shared" si="237"/>
        <v>3.2236237220932421E-3</v>
      </c>
      <c r="H2583" s="2" t="str">
        <f t="shared" si="238"/>
        <v>Sell</v>
      </c>
    </row>
    <row r="2584" spans="1:8" ht="13.5" x14ac:dyDescent="0.25">
      <c r="A2584" s="3">
        <f>TITRES_STAT!B2587</f>
        <v>0</v>
      </c>
      <c r="B2584" s="6">
        <f>TITRES_STAT!D2587</f>
        <v>0</v>
      </c>
      <c r="C2584" s="2">
        <f t="shared" si="240"/>
        <v>3.7362497871593588E-5</v>
      </c>
      <c r="D2584" s="2">
        <f t="shared" si="236"/>
        <v>6.5685094563583237E-3</v>
      </c>
      <c r="E2584" s="2">
        <f t="shared" si="235"/>
        <v>-6.5311469584867299E-3</v>
      </c>
      <c r="F2584" s="2">
        <f t="shared" si="239"/>
        <v>-9.5249959962232962E-3</v>
      </c>
      <c r="G2584" s="2">
        <f t="shared" si="237"/>
        <v>2.9938490377365663E-3</v>
      </c>
      <c r="H2584" s="2" t="str">
        <f t="shared" si="238"/>
        <v>Sell</v>
      </c>
    </row>
    <row r="2585" spans="1:8" ht="13.5" x14ac:dyDescent="0.25">
      <c r="A2585" s="3">
        <f>TITRES_STAT!B2588</f>
        <v>0</v>
      </c>
      <c r="B2585" s="6">
        <f>TITRES_STAT!D2588</f>
        <v>0</v>
      </c>
      <c r="C2585" s="2">
        <f t="shared" si="240"/>
        <v>3.1614421275963806E-5</v>
      </c>
      <c r="D2585" s="2">
        <f t="shared" si="236"/>
        <v>6.0819532003317809E-3</v>
      </c>
      <c r="E2585" s="2">
        <f t="shared" si="235"/>
        <v>-6.050338779055817E-3</v>
      </c>
      <c r="F2585" s="2">
        <f t="shared" si="239"/>
        <v>-8.8300645527898004E-3</v>
      </c>
      <c r="G2585" s="2">
        <f t="shared" si="237"/>
        <v>2.7797257737339834E-3</v>
      </c>
      <c r="H2585" s="2" t="str">
        <f t="shared" si="238"/>
        <v>Sell</v>
      </c>
    </row>
    <row r="2586" spans="1:8" ht="13.5" x14ac:dyDescent="0.25">
      <c r="A2586" s="3">
        <f>TITRES_STAT!B2589</f>
        <v>0</v>
      </c>
      <c r="B2586" s="6">
        <f>TITRES_STAT!D2589</f>
        <v>0</v>
      </c>
      <c r="C2586" s="2">
        <f t="shared" si="240"/>
        <v>2.675066415658476E-5</v>
      </c>
      <c r="D2586" s="2">
        <f t="shared" si="236"/>
        <v>5.6314381484553529E-3</v>
      </c>
      <c r="E2586" s="2">
        <f t="shared" si="235"/>
        <v>-5.6046874842987683E-3</v>
      </c>
      <c r="F2586" s="2">
        <f t="shared" si="239"/>
        <v>-8.1849891390915943E-3</v>
      </c>
      <c r="G2586" s="2">
        <f t="shared" si="237"/>
        <v>2.580301654792826E-3</v>
      </c>
      <c r="H2586" s="2" t="str">
        <f t="shared" si="238"/>
        <v>Sell</v>
      </c>
    </row>
    <row r="2587" spans="1:8" ht="13.5" x14ac:dyDescent="0.25">
      <c r="A2587" s="3">
        <f>TITRES_STAT!B2590</f>
        <v>0</v>
      </c>
      <c r="B2587" s="6">
        <f>TITRES_STAT!D2590</f>
        <v>0</v>
      </c>
      <c r="C2587" s="2">
        <f t="shared" si="240"/>
        <v>2.2635177363264029E-5</v>
      </c>
      <c r="D2587" s="2">
        <f t="shared" si="236"/>
        <v>5.2142945819031042E-3</v>
      </c>
      <c r="E2587" s="2">
        <f t="shared" si="235"/>
        <v>-5.1916594045398404E-3</v>
      </c>
      <c r="F2587" s="2">
        <f t="shared" si="239"/>
        <v>-7.5863231921812439E-3</v>
      </c>
      <c r="G2587" s="2">
        <f t="shared" si="237"/>
        <v>2.3946637876414035E-3</v>
      </c>
      <c r="H2587" s="2" t="str">
        <f t="shared" si="238"/>
        <v>Sell</v>
      </c>
    </row>
    <row r="2588" spans="1:8" ht="13.5" x14ac:dyDescent="0.25">
      <c r="A2588" s="3">
        <f>TITRES_STAT!B2591</f>
        <v>0</v>
      </c>
      <c r="B2588" s="6">
        <f>TITRES_STAT!D2591</f>
        <v>0</v>
      </c>
      <c r="C2588" s="2">
        <f t="shared" si="240"/>
        <v>1.9152842384300331E-5</v>
      </c>
      <c r="D2588" s="2">
        <f t="shared" si="236"/>
        <v>4.8280505387991706E-3</v>
      </c>
      <c r="E2588" s="2">
        <f t="shared" ref="E2588:E2651" si="241">C2588-D2588</f>
        <v>-4.8088976964148706E-3</v>
      </c>
      <c r="F2588" s="2">
        <f t="shared" si="239"/>
        <v>-7.0308380930279701E-3</v>
      </c>
      <c r="G2588" s="2">
        <f t="shared" si="237"/>
        <v>2.2219403966130995E-3</v>
      </c>
      <c r="H2588" s="2" t="str">
        <f t="shared" si="238"/>
        <v>Sell</v>
      </c>
    </row>
    <row r="2589" spans="1:8" ht="13.5" x14ac:dyDescent="0.25">
      <c r="A2589" s="3">
        <f>TITRES_STAT!B2592</f>
        <v>0</v>
      </c>
      <c r="B2589" s="6">
        <f>TITRES_STAT!D2592</f>
        <v>0</v>
      </c>
      <c r="C2589" s="2">
        <f t="shared" si="240"/>
        <v>1.6206251248254125E-5</v>
      </c>
      <c r="D2589" s="2">
        <f t="shared" ref="D2589:D2652" si="242">$D$4*B2589+(1-$D$4)*D2588</f>
        <v>4.4704171655547877E-3</v>
      </c>
      <c r="E2589" s="2">
        <f t="shared" si="241"/>
        <v>-4.4542109143065334E-3</v>
      </c>
      <c r="F2589" s="2">
        <f t="shared" si="239"/>
        <v>-6.5155126572836834E-3</v>
      </c>
      <c r="G2589" s="2">
        <f t="shared" si="237"/>
        <v>2.06130174297715E-3</v>
      </c>
      <c r="H2589" s="2" t="str">
        <f t="shared" si="238"/>
        <v>Sell</v>
      </c>
    </row>
    <row r="2590" spans="1:8" ht="13.5" x14ac:dyDescent="0.25">
      <c r="A2590" s="3">
        <f>TITRES_STAT!B2593</f>
        <v>0</v>
      </c>
      <c r="B2590" s="6">
        <f>TITRES_STAT!D2593</f>
        <v>0</v>
      </c>
      <c r="C2590" s="2">
        <f t="shared" si="240"/>
        <v>1.3712981825445798E-5</v>
      </c>
      <c r="D2590" s="2">
        <f t="shared" si="242"/>
        <v>4.1392751532914702E-3</v>
      </c>
      <c r="E2590" s="2">
        <f t="shared" si="241"/>
        <v>-4.1255621714660247E-3</v>
      </c>
      <c r="F2590" s="2">
        <f t="shared" si="239"/>
        <v>-6.0375225601201517E-3</v>
      </c>
      <c r="G2590" s="2">
        <f t="shared" si="237"/>
        <v>1.911960388654127E-3</v>
      </c>
      <c r="H2590" s="2" t="str">
        <f t="shared" si="238"/>
        <v>Sell</v>
      </c>
    </row>
    <row r="2591" spans="1:8" ht="13.5" x14ac:dyDescent="0.25">
      <c r="A2591" s="3">
        <f>TITRES_STAT!B2594</f>
        <v>0</v>
      </c>
      <c r="B2591" s="6">
        <f>TITRES_STAT!D2594</f>
        <v>0</v>
      </c>
      <c r="C2591" s="2">
        <f t="shared" si="240"/>
        <v>1.1603292313838752E-5</v>
      </c>
      <c r="D2591" s="2">
        <f t="shared" si="242"/>
        <v>3.8326621789735835E-3</v>
      </c>
      <c r="E2591" s="2">
        <f t="shared" si="241"/>
        <v>-3.8210588866597448E-3</v>
      </c>
      <c r="F2591" s="2">
        <f t="shared" si="239"/>
        <v>-5.5942298254280706E-3</v>
      </c>
      <c r="G2591" s="2">
        <f t="shared" si="237"/>
        <v>1.7731709387683258E-3</v>
      </c>
      <c r="H2591" s="2" t="str">
        <f t="shared" si="238"/>
        <v>Sell</v>
      </c>
    </row>
    <row r="2592" spans="1:8" ht="13.5" x14ac:dyDescent="0.25">
      <c r="A2592" s="3">
        <f>TITRES_STAT!B2595</f>
        <v>0</v>
      </c>
      <c r="B2592" s="6">
        <f>TITRES_STAT!D2595</f>
        <v>0</v>
      </c>
      <c r="C2592" s="2">
        <f t="shared" si="240"/>
        <v>9.8181704194020211E-6</v>
      </c>
      <c r="D2592" s="2">
        <f t="shared" si="242"/>
        <v>3.5487612768273923E-3</v>
      </c>
      <c r="E2592" s="2">
        <f t="shared" si="241"/>
        <v>-3.5389431064079902E-3</v>
      </c>
      <c r="F2592" s="2">
        <f t="shared" si="239"/>
        <v>-5.1831724816240547E-3</v>
      </c>
      <c r="G2592" s="2">
        <f t="shared" si="237"/>
        <v>1.6442293752160645E-3</v>
      </c>
      <c r="H2592" s="2" t="str">
        <f t="shared" si="238"/>
        <v>Sell</v>
      </c>
    </row>
    <row r="2593" spans="1:8" ht="13.5" x14ac:dyDescent="0.25">
      <c r="A2593" s="3">
        <f>TITRES_STAT!B2596</f>
        <v>0</v>
      </c>
      <c r="B2593" s="6">
        <f>TITRES_STAT!D2596</f>
        <v>0</v>
      </c>
      <c r="C2593" s="2">
        <f t="shared" si="240"/>
        <v>8.307682662570941E-6</v>
      </c>
      <c r="D2593" s="2">
        <f t="shared" si="242"/>
        <v>3.2858900711364744E-3</v>
      </c>
      <c r="E2593" s="2">
        <f t="shared" si="241"/>
        <v>-3.2775823884739035E-3</v>
      </c>
      <c r="F2593" s="2">
        <f t="shared" si="239"/>
        <v>-4.8020544629940242E-3</v>
      </c>
      <c r="G2593" s="2">
        <f t="shared" si="237"/>
        <v>1.5244720745201208E-3</v>
      </c>
      <c r="H2593" s="2" t="str">
        <f t="shared" si="238"/>
        <v>Sell</v>
      </c>
    </row>
    <row r="2594" spans="1:8" ht="13.5" x14ac:dyDescent="0.25">
      <c r="A2594" s="3">
        <f>TITRES_STAT!B2597</f>
        <v>0</v>
      </c>
      <c r="B2594" s="6">
        <f>TITRES_STAT!D2597</f>
        <v>0</v>
      </c>
      <c r="C2594" s="2">
        <f t="shared" si="240"/>
        <v>7.0295776375600265E-6</v>
      </c>
      <c r="D2594" s="2">
        <f t="shared" si="242"/>
        <v>3.0424908066078466E-3</v>
      </c>
      <c r="E2594" s="2">
        <f t="shared" si="241"/>
        <v>-3.0354612289702865E-3</v>
      </c>
      <c r="F2594" s="2">
        <f t="shared" si="239"/>
        <v>-4.4487358161892764E-3</v>
      </c>
      <c r="G2594" s="2">
        <f t="shared" si="237"/>
        <v>1.41327458721899E-3</v>
      </c>
      <c r="H2594" s="2" t="str">
        <f t="shared" si="238"/>
        <v>Sell</v>
      </c>
    </row>
    <row r="2595" spans="1:8" ht="13.5" x14ac:dyDescent="0.25">
      <c r="A2595" s="3">
        <f>TITRES_STAT!B2598</f>
        <v>0</v>
      </c>
      <c r="B2595" s="6">
        <f>TITRES_STAT!D2598</f>
        <v>0</v>
      </c>
      <c r="C2595" s="2">
        <f t="shared" si="240"/>
        <v>5.9481041548584843E-6</v>
      </c>
      <c r="D2595" s="2">
        <f t="shared" si="242"/>
        <v>2.8171211172294875E-3</v>
      </c>
      <c r="E2595" s="2">
        <f t="shared" si="241"/>
        <v>-2.8111730130746292E-3</v>
      </c>
      <c r="F2595" s="2">
        <f t="shared" si="239"/>
        <v>-4.121223255566347E-3</v>
      </c>
      <c r="G2595" s="2">
        <f t="shared" si="237"/>
        <v>1.3100502424917178E-3</v>
      </c>
      <c r="H2595" s="2" t="str">
        <f t="shared" si="238"/>
        <v>Sell</v>
      </c>
    </row>
    <row r="2596" spans="1:8" ht="13.5" x14ac:dyDescent="0.25">
      <c r="A2596" s="3">
        <f>TITRES_STAT!B2599</f>
        <v>0</v>
      </c>
      <c r="B2596" s="6">
        <f>TITRES_STAT!D2599</f>
        <v>0</v>
      </c>
      <c r="C2596" s="2">
        <f t="shared" si="240"/>
        <v>5.033011207957179E-6</v>
      </c>
      <c r="D2596" s="2">
        <f t="shared" si="242"/>
        <v>2.6084454789161923E-3</v>
      </c>
      <c r="E2596" s="2">
        <f t="shared" si="241"/>
        <v>-2.6034124677082352E-3</v>
      </c>
      <c r="F2596" s="2">
        <f t="shared" si="239"/>
        <v>-3.8176610979947247E-3</v>
      </c>
      <c r="G2596" s="2">
        <f t="shared" ref="G2596:G2659" si="243">E2596-F2596</f>
        <v>1.2142486302864895E-3</v>
      </c>
      <c r="H2596" s="2" t="str">
        <f t="shared" ref="H2596:H2659" si="244">IF(G2596&lt;0,"Hold","Sell")</f>
        <v>Sell</v>
      </c>
    </row>
    <row r="2597" spans="1:8" ht="13.5" x14ac:dyDescent="0.25">
      <c r="A2597" s="3">
        <f>TITRES_STAT!B2600</f>
        <v>0</v>
      </c>
      <c r="B2597" s="6">
        <f>TITRES_STAT!D2600</f>
        <v>0</v>
      </c>
      <c r="C2597" s="2">
        <f t="shared" si="240"/>
        <v>4.2587017913483819E-6</v>
      </c>
      <c r="D2597" s="2">
        <f t="shared" si="242"/>
        <v>2.4152272952927705E-3</v>
      </c>
      <c r="E2597" s="2">
        <f t="shared" si="241"/>
        <v>-2.4109685935014219E-3</v>
      </c>
      <c r="F2597" s="2">
        <f t="shared" ref="F2597:F2660" si="245">(E2597*(2/(10)))+((1-(2/10))*F2596)</f>
        <v>-3.5363225970960642E-3</v>
      </c>
      <c r="G2597" s="2">
        <f t="shared" si="243"/>
        <v>1.1253540035946422E-3</v>
      </c>
      <c r="H2597" s="2" t="str">
        <f t="shared" si="244"/>
        <v>Sell</v>
      </c>
    </row>
    <row r="2598" spans="1:8" ht="13.5" x14ac:dyDescent="0.25">
      <c r="A2598" s="3">
        <f>TITRES_STAT!B2601</f>
        <v>0</v>
      </c>
      <c r="B2598" s="6">
        <f>TITRES_STAT!D2601</f>
        <v>0</v>
      </c>
      <c r="C2598" s="2">
        <f t="shared" si="240"/>
        <v>3.6035169003717079E-6</v>
      </c>
      <c r="D2598" s="2">
        <f t="shared" si="242"/>
        <v>2.2363215697155281E-3</v>
      </c>
      <c r="E2598" s="2">
        <f t="shared" si="241"/>
        <v>-2.2327180528151562E-3</v>
      </c>
      <c r="F2598" s="2">
        <f t="shared" si="245"/>
        <v>-3.275601688239883E-3</v>
      </c>
      <c r="G2598" s="2">
        <f t="shared" si="243"/>
        <v>1.0428836354247268E-3</v>
      </c>
      <c r="H2598" s="2" t="str">
        <f t="shared" si="244"/>
        <v>Sell</v>
      </c>
    </row>
    <row r="2599" spans="1:8" ht="13.5" x14ac:dyDescent="0.25">
      <c r="A2599" s="3">
        <f>TITRES_STAT!B2602</f>
        <v>0</v>
      </c>
      <c r="B2599" s="6">
        <f>TITRES_STAT!D2602</f>
        <v>0</v>
      </c>
      <c r="C2599" s="2">
        <f t="shared" si="240"/>
        <v>3.0491296849299065E-6</v>
      </c>
      <c r="D2599" s="2">
        <f t="shared" si="242"/>
        <v>2.0706681201069703E-3</v>
      </c>
      <c r="E2599" s="2">
        <f t="shared" si="241"/>
        <v>-2.0676189904220402E-3</v>
      </c>
      <c r="F2599" s="2">
        <f t="shared" si="245"/>
        <v>-3.0340051486763145E-3</v>
      </c>
      <c r="G2599" s="2">
        <f t="shared" si="243"/>
        <v>9.6638615825427434E-4</v>
      </c>
      <c r="H2599" s="2" t="str">
        <f t="shared" si="244"/>
        <v>Sell</v>
      </c>
    </row>
    <row r="2600" spans="1:8" ht="13.5" x14ac:dyDescent="0.25">
      <c r="A2600" s="3">
        <f>TITRES_STAT!B2603</f>
        <v>0</v>
      </c>
      <c r="B2600" s="6">
        <f>TITRES_STAT!D2603</f>
        <v>0</v>
      </c>
      <c r="C2600" s="2">
        <f t="shared" si="240"/>
        <v>2.5800328103253056E-6</v>
      </c>
      <c r="D2600" s="2">
        <f t="shared" si="242"/>
        <v>1.9172852963953429E-3</v>
      </c>
      <c r="E2600" s="2">
        <f t="shared" si="241"/>
        <v>-1.9147052635850176E-3</v>
      </c>
      <c r="F2600" s="2">
        <f t="shared" si="245"/>
        <v>-2.8101451716580554E-3</v>
      </c>
      <c r="G2600" s="2">
        <f t="shared" si="243"/>
        <v>8.9543990807303782E-4</v>
      </c>
      <c r="H2600" s="2" t="str">
        <f t="shared" si="244"/>
        <v>Sell</v>
      </c>
    </row>
    <row r="2601" spans="1:8" ht="13.5" x14ac:dyDescent="0.25">
      <c r="A2601" s="3">
        <f>TITRES_STAT!B2604</f>
        <v>0</v>
      </c>
      <c r="B2601" s="6">
        <f>TITRES_STAT!D2604</f>
        <v>0</v>
      </c>
      <c r="C2601" s="2">
        <f t="shared" si="240"/>
        <v>2.1831046856598741E-6</v>
      </c>
      <c r="D2601" s="2">
        <f t="shared" si="242"/>
        <v>1.7752641633290212E-3</v>
      </c>
      <c r="E2601" s="2">
        <f t="shared" si="241"/>
        <v>-1.7730810586433614E-3</v>
      </c>
      <c r="F2601" s="2">
        <f t="shared" si="245"/>
        <v>-2.6027323490551168E-3</v>
      </c>
      <c r="G2601" s="2">
        <f t="shared" si="243"/>
        <v>8.2965129041175545E-4</v>
      </c>
      <c r="H2601" s="2" t="str">
        <f t="shared" si="244"/>
        <v>Sell</v>
      </c>
    </row>
    <row r="2602" spans="1:8" ht="13.5" x14ac:dyDescent="0.25">
      <c r="A2602" s="3">
        <f>TITRES_STAT!B2605</f>
        <v>0</v>
      </c>
      <c r="B2602" s="6">
        <f>TITRES_STAT!D2605</f>
        <v>0</v>
      </c>
      <c r="C2602" s="2">
        <f t="shared" si="240"/>
        <v>1.8472424263275858E-6</v>
      </c>
      <c r="D2602" s="2">
        <f t="shared" si="242"/>
        <v>1.6437631141935382E-3</v>
      </c>
      <c r="E2602" s="2">
        <f t="shared" si="241"/>
        <v>-1.6419158717672106E-3</v>
      </c>
      <c r="F2602" s="2">
        <f t="shared" si="245"/>
        <v>-2.4105690535975357E-3</v>
      </c>
      <c r="G2602" s="2">
        <f t="shared" si="243"/>
        <v>7.686531818303251E-4</v>
      </c>
      <c r="H2602" s="2" t="str">
        <f t="shared" si="244"/>
        <v>Sell</v>
      </c>
    </row>
    <row r="2603" spans="1:8" ht="13.5" x14ac:dyDescent="0.25">
      <c r="A2603" s="3">
        <f>TITRES_STAT!B2606</f>
        <v>0</v>
      </c>
      <c r="B2603" s="6">
        <f>TITRES_STAT!D2606</f>
        <v>0</v>
      </c>
      <c r="C2603" s="2">
        <f t="shared" si="240"/>
        <v>1.5630512838156494E-6</v>
      </c>
      <c r="D2603" s="2">
        <f t="shared" si="242"/>
        <v>1.5220028835125354E-3</v>
      </c>
      <c r="E2603" s="2">
        <f t="shared" si="241"/>
        <v>-1.5204398322287197E-3</v>
      </c>
      <c r="F2603" s="2">
        <f t="shared" si="245"/>
        <v>-2.2325432093237728E-3</v>
      </c>
      <c r="G2603" s="2">
        <f t="shared" si="243"/>
        <v>7.1210337709505305E-4</v>
      </c>
      <c r="H2603" s="2" t="str">
        <f t="shared" si="244"/>
        <v>Sell</v>
      </c>
    </row>
    <row r="2604" spans="1:8" ht="13.5" x14ac:dyDescent="0.25">
      <c r="A2604" s="3">
        <f>TITRES_STAT!B2607</f>
        <v>0</v>
      </c>
      <c r="B2604" s="6">
        <f>TITRES_STAT!D2607</f>
        <v>0</v>
      </c>
      <c r="C2604" s="2">
        <f t="shared" si="240"/>
        <v>1.3225818555363188E-6</v>
      </c>
      <c r="D2604" s="2">
        <f t="shared" si="242"/>
        <v>1.4092619291782736E-3</v>
      </c>
      <c r="E2604" s="2">
        <f t="shared" si="241"/>
        <v>-1.4079393473227372E-3</v>
      </c>
      <c r="F2604" s="2">
        <f t="shared" si="245"/>
        <v>-2.0676224369235658E-3</v>
      </c>
      <c r="G2604" s="2">
        <f t="shared" si="243"/>
        <v>6.5968308960082859E-4</v>
      </c>
      <c r="H2604" s="2" t="str">
        <f t="shared" si="244"/>
        <v>Sell</v>
      </c>
    </row>
    <row r="2605" spans="1:8" ht="13.5" x14ac:dyDescent="0.25">
      <c r="A2605" s="3">
        <f>TITRES_STAT!B2608</f>
        <v>0</v>
      </c>
      <c r="B2605" s="6">
        <f>TITRES_STAT!D2608</f>
        <v>0</v>
      </c>
      <c r="C2605" s="2">
        <f t="shared" si="240"/>
        <v>1.1191077239153468E-6</v>
      </c>
      <c r="D2605" s="2">
        <f t="shared" si="242"/>
        <v>1.3048721566465496E-3</v>
      </c>
      <c r="E2605" s="2">
        <f t="shared" si="241"/>
        <v>-1.3037530489226341E-3</v>
      </c>
      <c r="F2605" s="2">
        <f t="shared" si="245"/>
        <v>-1.9148485593233795E-3</v>
      </c>
      <c r="G2605" s="2">
        <f t="shared" si="243"/>
        <v>6.1109551040074541E-4</v>
      </c>
      <c r="H2605" s="2" t="str">
        <f t="shared" si="244"/>
        <v>Sell</v>
      </c>
    </row>
    <row r="2606" spans="1:8" ht="13.5" x14ac:dyDescent="0.25">
      <c r="A2606" s="3">
        <f>TITRES_STAT!B2609</f>
        <v>0</v>
      </c>
      <c r="B2606" s="6">
        <f>TITRES_STAT!D2609</f>
        <v>0</v>
      </c>
      <c r="C2606" s="2">
        <f t="shared" si="240"/>
        <v>9.4693730485144725E-7</v>
      </c>
      <c r="D2606" s="2">
        <f t="shared" si="242"/>
        <v>1.2082149598579162E-3</v>
      </c>
      <c r="E2606" s="2">
        <f t="shared" si="241"/>
        <v>-1.2072680225530647E-3</v>
      </c>
      <c r="F2606" s="2">
        <f t="shared" si="245"/>
        <v>-1.7733324519693167E-3</v>
      </c>
      <c r="G2606" s="2">
        <f t="shared" si="243"/>
        <v>5.6606442941625193E-4</v>
      </c>
      <c r="H2606" s="2" t="str">
        <f t="shared" si="244"/>
        <v>Sell</v>
      </c>
    </row>
    <row r="2607" spans="1:8" ht="13.5" x14ac:dyDescent="0.25">
      <c r="A2607" s="3">
        <f>TITRES_STAT!B2610</f>
        <v>0</v>
      </c>
      <c r="B2607" s="6">
        <f>TITRES_STAT!D2610</f>
        <v>0</v>
      </c>
      <c r="C2607" s="2">
        <f t="shared" si="240"/>
        <v>8.012546425666092E-7</v>
      </c>
      <c r="D2607" s="2">
        <f t="shared" si="242"/>
        <v>1.1187175554239965E-3</v>
      </c>
      <c r="E2607" s="2">
        <f t="shared" si="241"/>
        <v>-1.11791630078143E-3</v>
      </c>
      <c r="F2607" s="2">
        <f t="shared" si="245"/>
        <v>-1.6422492217317394E-3</v>
      </c>
      <c r="G2607" s="2">
        <f t="shared" si="243"/>
        <v>5.2433292095030947E-4</v>
      </c>
      <c r="H2607" s="2" t="str">
        <f t="shared" si="244"/>
        <v>Sell</v>
      </c>
    </row>
    <row r="2608" spans="1:8" ht="13.5" x14ac:dyDescent="0.25">
      <c r="A2608" s="3">
        <f>TITRES_STAT!B2611</f>
        <v>0</v>
      </c>
      <c r="B2608" s="6">
        <f>TITRES_STAT!D2611</f>
        <v>0</v>
      </c>
      <c r="C2608" s="2">
        <f t="shared" si="240"/>
        <v>6.7798469755636161E-7</v>
      </c>
      <c r="D2608" s="2">
        <f t="shared" si="242"/>
        <v>1.0358495883555524E-3</v>
      </c>
      <c r="E2608" s="2">
        <f t="shared" si="241"/>
        <v>-1.0351716036579961E-3</v>
      </c>
      <c r="F2608" s="2">
        <f t="shared" si="245"/>
        <v>-1.5208336981169909E-3</v>
      </c>
      <c r="G2608" s="2">
        <f t="shared" si="243"/>
        <v>4.8566209445899487E-4</v>
      </c>
      <c r="H2608" s="2" t="str">
        <f t="shared" si="244"/>
        <v>Sell</v>
      </c>
    </row>
    <row r="2609" spans="1:8" ht="13.5" x14ac:dyDescent="0.25">
      <c r="A2609" s="3">
        <f>TITRES_STAT!B2612</f>
        <v>0</v>
      </c>
      <c r="B2609" s="6">
        <f>TITRES_STAT!D2612</f>
        <v>0</v>
      </c>
      <c r="C2609" s="2">
        <f t="shared" si="240"/>
        <v>5.7367935947076746E-7</v>
      </c>
      <c r="D2609" s="2">
        <f t="shared" si="242"/>
        <v>9.5911998921810405E-4</v>
      </c>
      <c r="E2609" s="2">
        <f t="shared" si="241"/>
        <v>-9.5854630985863333E-4</v>
      </c>
      <c r="F2609" s="2">
        <f t="shared" si="245"/>
        <v>-1.4083762204653194E-3</v>
      </c>
      <c r="G2609" s="2">
        <f t="shared" si="243"/>
        <v>4.4982991060668609E-4</v>
      </c>
      <c r="H2609" s="2" t="str">
        <f t="shared" si="244"/>
        <v>Sell</v>
      </c>
    </row>
    <row r="2610" spans="1:8" ht="13.5" x14ac:dyDescent="0.25">
      <c r="A2610" s="3">
        <f>TITRES_STAT!B2613</f>
        <v>0</v>
      </c>
      <c r="B2610" s="6">
        <f>TITRES_STAT!D2613</f>
        <v>0</v>
      </c>
      <c r="C2610" s="2">
        <f t="shared" si="240"/>
        <v>4.8542099647526476E-7</v>
      </c>
      <c r="D2610" s="2">
        <f t="shared" si="242"/>
        <v>8.8807406409083711E-4</v>
      </c>
      <c r="E2610" s="2">
        <f t="shared" si="241"/>
        <v>-8.8758864309436186E-4</v>
      </c>
      <c r="F2610" s="2">
        <f t="shared" si="245"/>
        <v>-1.304218704991128E-3</v>
      </c>
      <c r="G2610" s="2">
        <f t="shared" si="243"/>
        <v>4.1663006189676611E-4</v>
      </c>
      <c r="H2610" s="2" t="str">
        <f t="shared" si="244"/>
        <v>Sell</v>
      </c>
    </row>
    <row r="2611" spans="1:8" ht="13.5" x14ac:dyDescent="0.25">
      <c r="A2611" s="3">
        <f>TITRES_STAT!B2614</f>
        <v>0</v>
      </c>
      <c r="B2611" s="6">
        <f>TITRES_STAT!D2614</f>
        <v>0</v>
      </c>
      <c r="C2611" s="2">
        <f t="shared" si="240"/>
        <v>4.1074084317137787E-7</v>
      </c>
      <c r="D2611" s="2">
        <f t="shared" si="242"/>
        <v>8.2229080008410849E-4</v>
      </c>
      <c r="E2611" s="2">
        <f t="shared" si="241"/>
        <v>-8.2188005924093712E-4</v>
      </c>
      <c r="F2611" s="2">
        <f t="shared" si="245"/>
        <v>-1.2077509758410898E-3</v>
      </c>
      <c r="G2611" s="2">
        <f t="shared" si="243"/>
        <v>3.8587091660015273E-4</v>
      </c>
      <c r="H2611" s="2" t="str">
        <f t="shared" si="244"/>
        <v>Sell</v>
      </c>
    </row>
    <row r="2612" spans="1:8" ht="13.5" x14ac:dyDescent="0.25">
      <c r="A2612" s="3">
        <f>TITRES_STAT!B2615</f>
        <v>0</v>
      </c>
      <c r="B2612" s="6">
        <f>TITRES_STAT!D2615</f>
        <v>0</v>
      </c>
      <c r="C2612" s="2">
        <f t="shared" si="240"/>
        <v>3.4754994422193509E-7</v>
      </c>
      <c r="D2612" s="2">
        <f t="shared" si="242"/>
        <v>7.6138037044824866E-4</v>
      </c>
      <c r="E2612" s="2">
        <f t="shared" si="241"/>
        <v>-7.6103282050402673E-4</v>
      </c>
      <c r="F2612" s="2">
        <f t="shared" si="245"/>
        <v>-1.1184073447736771E-3</v>
      </c>
      <c r="G2612" s="2">
        <f t="shared" si="243"/>
        <v>3.5737452426965041E-4</v>
      </c>
      <c r="H2612" s="2" t="str">
        <f t="shared" si="244"/>
        <v>Sell</v>
      </c>
    </row>
    <row r="2613" spans="1:8" ht="13.5" x14ac:dyDescent="0.25">
      <c r="A2613" s="3">
        <f>TITRES_STAT!B2616</f>
        <v>0</v>
      </c>
      <c r="B2613" s="6">
        <f>TITRES_STAT!D2616</f>
        <v>0</v>
      </c>
      <c r="C2613" s="2">
        <f t="shared" si="240"/>
        <v>2.9408072203394508E-7</v>
      </c>
      <c r="D2613" s="2">
        <f t="shared" si="242"/>
        <v>7.0498182448911915E-4</v>
      </c>
      <c r="E2613" s="2">
        <f t="shared" si="241"/>
        <v>-7.046877437670852E-4</v>
      </c>
      <c r="F2613" s="2">
        <f t="shared" si="245"/>
        <v>-1.0356634245723589E-3</v>
      </c>
      <c r="G2613" s="2">
        <f t="shared" si="243"/>
        <v>3.3097568080527366E-4</v>
      </c>
      <c r="H2613" s="2" t="str">
        <f t="shared" si="244"/>
        <v>Sell</v>
      </c>
    </row>
    <row r="2614" spans="1:8" ht="13.5" x14ac:dyDescent="0.25">
      <c r="A2614" s="3">
        <f>TITRES_STAT!B2617</f>
        <v>0</v>
      </c>
      <c r="B2614" s="6">
        <f>TITRES_STAT!D2617</f>
        <v>0</v>
      </c>
      <c r="C2614" s="2">
        <f t="shared" si="240"/>
        <v>2.4883753402872278E-7</v>
      </c>
      <c r="D2614" s="2">
        <f t="shared" si="242"/>
        <v>6.5276094860103621E-4</v>
      </c>
      <c r="E2614" s="2">
        <f t="shared" si="241"/>
        <v>-6.5251211106700754E-4</v>
      </c>
      <c r="F2614" s="2">
        <f t="shared" si="245"/>
        <v>-9.5903316187128859E-4</v>
      </c>
      <c r="G2614" s="2">
        <f t="shared" si="243"/>
        <v>3.0652105080428106E-4</v>
      </c>
      <c r="H2614" s="2" t="str">
        <f t="shared" si="244"/>
        <v>Sell</v>
      </c>
    </row>
    <row r="2615" spans="1:8" ht="13.5" x14ac:dyDescent="0.25">
      <c r="A2615" s="3">
        <f>TITRES_STAT!B2618</f>
        <v>0</v>
      </c>
      <c r="B2615" s="6">
        <f>TITRES_STAT!D2618</f>
        <v>0</v>
      </c>
      <c r="C2615" s="2">
        <f t="shared" si="240"/>
        <v>2.1055483648584236E-7</v>
      </c>
      <c r="D2615" s="2">
        <f t="shared" si="242"/>
        <v>6.0440828574170023E-4</v>
      </c>
      <c r="E2615" s="2">
        <f t="shared" si="241"/>
        <v>-6.0419773090521439E-4</v>
      </c>
      <c r="F2615" s="2">
        <f t="shared" si="245"/>
        <v>-8.880660756780738E-4</v>
      </c>
      <c r="G2615" s="2">
        <f t="shared" si="243"/>
        <v>2.838683447728594E-4</v>
      </c>
      <c r="H2615" s="2" t="str">
        <f t="shared" si="244"/>
        <v>Sell</v>
      </c>
    </row>
    <row r="2616" spans="1:8" ht="13.5" x14ac:dyDescent="0.25">
      <c r="A2616" s="3">
        <f>TITRES_STAT!B2619</f>
        <v>0</v>
      </c>
      <c r="B2616" s="6">
        <f>TITRES_STAT!D2619</f>
        <v>0</v>
      </c>
      <c r="C2616" s="2">
        <f t="shared" si="240"/>
        <v>1.7816178471878969E-7</v>
      </c>
      <c r="D2616" s="2">
        <f t="shared" si="242"/>
        <v>5.5963730161268544E-4</v>
      </c>
      <c r="E2616" s="2">
        <f t="shared" si="241"/>
        <v>-5.5945913982796669E-4</v>
      </c>
      <c r="F2616" s="2">
        <f t="shared" si="245"/>
        <v>-8.2234468850805246E-4</v>
      </c>
      <c r="G2616" s="2">
        <f t="shared" si="243"/>
        <v>2.6288554868008577E-4</v>
      </c>
      <c r="H2616" s="2" t="str">
        <f t="shared" si="244"/>
        <v>Sell</v>
      </c>
    </row>
    <row r="2617" spans="1:8" ht="13.5" x14ac:dyDescent="0.25">
      <c r="A2617" s="3">
        <f>TITRES_STAT!B2620</f>
        <v>0</v>
      </c>
      <c r="B2617" s="6">
        <f>TITRES_STAT!D2620</f>
        <v>0</v>
      </c>
      <c r="C2617" s="2">
        <f t="shared" si="240"/>
        <v>1.5075227937743744E-7</v>
      </c>
      <c r="D2617" s="2">
        <f t="shared" si="242"/>
        <v>5.1818268667841243E-4</v>
      </c>
      <c r="E2617" s="2">
        <f t="shared" si="241"/>
        <v>-5.1803193439903499E-4</v>
      </c>
      <c r="F2617" s="2">
        <f t="shared" si="245"/>
        <v>-7.6148213768624908E-4</v>
      </c>
      <c r="G2617" s="2">
        <f t="shared" si="243"/>
        <v>2.4345020328721408E-4</v>
      </c>
      <c r="H2617" s="2" t="str">
        <f t="shared" si="244"/>
        <v>Sell</v>
      </c>
    </row>
    <row r="2618" spans="1:8" ht="13.5" x14ac:dyDescent="0.25">
      <c r="A2618" s="3">
        <f>TITRES_STAT!B2621</f>
        <v>0</v>
      </c>
      <c r="B2618" s="6">
        <f>TITRES_STAT!D2621</f>
        <v>0</v>
      </c>
      <c r="C2618" s="2">
        <f t="shared" si="240"/>
        <v>1.2755962101167782E-7</v>
      </c>
      <c r="D2618" s="2">
        <f t="shared" si="242"/>
        <v>4.7979878396149298E-4</v>
      </c>
      <c r="E2618" s="2">
        <f t="shared" si="241"/>
        <v>-4.7967122434048129E-4</v>
      </c>
      <c r="F2618" s="2">
        <f t="shared" si="245"/>
        <v>-7.0511995501709561E-4</v>
      </c>
      <c r="G2618" s="2">
        <f t="shared" si="243"/>
        <v>2.2544873067661432E-4</v>
      </c>
      <c r="H2618" s="2" t="str">
        <f t="shared" si="244"/>
        <v>Sell</v>
      </c>
    </row>
    <row r="2619" spans="1:8" ht="13.5" x14ac:dyDescent="0.25">
      <c r="A2619" s="3">
        <f>TITRES_STAT!B2622</f>
        <v>0</v>
      </c>
      <c r="B2619" s="6">
        <f>TITRES_STAT!D2622</f>
        <v>0</v>
      </c>
      <c r="C2619" s="2">
        <f t="shared" si="240"/>
        <v>1.0793506393295815E-7</v>
      </c>
      <c r="D2619" s="2">
        <f t="shared" si="242"/>
        <v>4.4425813329767867E-4</v>
      </c>
      <c r="E2619" s="2">
        <f t="shared" si="241"/>
        <v>-4.441501982337457E-4</v>
      </c>
      <c r="F2619" s="2">
        <f t="shared" si="245"/>
        <v>-6.5292600366042566E-4</v>
      </c>
      <c r="G2619" s="2">
        <f t="shared" si="243"/>
        <v>2.0877580542667996E-4</v>
      </c>
      <c r="H2619" s="2" t="str">
        <f t="shared" si="244"/>
        <v>Sell</v>
      </c>
    </row>
    <row r="2620" spans="1:8" ht="13.5" x14ac:dyDescent="0.25">
      <c r="A2620" s="3">
        <f>TITRES_STAT!B2623</f>
        <v>0</v>
      </c>
      <c r="B2620" s="6">
        <f>TITRES_STAT!D2623</f>
        <v>0</v>
      </c>
      <c r="C2620" s="2">
        <f t="shared" si="240"/>
        <v>9.1329669481733817E-8</v>
      </c>
      <c r="D2620" s="2">
        <f t="shared" si="242"/>
        <v>4.1135012342377657E-4</v>
      </c>
      <c r="E2620" s="2">
        <f t="shared" si="241"/>
        <v>-4.1125879375429483E-4</v>
      </c>
      <c r="F2620" s="2">
        <f t="shared" si="245"/>
        <v>-6.045925616791995E-4</v>
      </c>
      <c r="G2620" s="2">
        <f t="shared" si="243"/>
        <v>1.9333376792490467E-4</v>
      </c>
      <c r="H2620" s="2" t="str">
        <f t="shared" si="244"/>
        <v>Sell</v>
      </c>
    </row>
    <row r="2621" spans="1:8" ht="13.5" x14ac:dyDescent="0.25">
      <c r="A2621" s="3">
        <f>TITRES_STAT!B2624</f>
        <v>0</v>
      </c>
      <c r="B2621" s="6">
        <f>TITRES_STAT!D2624</f>
        <v>0</v>
      </c>
      <c r="C2621" s="2">
        <f t="shared" si="240"/>
        <v>7.7278951099928614E-8</v>
      </c>
      <c r="D2621" s="2">
        <f t="shared" si="242"/>
        <v>3.8087974391090421E-4</v>
      </c>
      <c r="E2621" s="2">
        <f t="shared" si="241"/>
        <v>-3.8080246495980429E-4</v>
      </c>
      <c r="F2621" s="2">
        <f t="shared" si="245"/>
        <v>-5.5983454233532047E-4</v>
      </c>
      <c r="G2621" s="2">
        <f t="shared" si="243"/>
        <v>1.7903207737551618E-4</v>
      </c>
      <c r="H2621" s="2" t="str">
        <f t="shared" si="244"/>
        <v>Sell</v>
      </c>
    </row>
    <row r="2622" spans="1:8" ht="13.5" x14ac:dyDescent="0.25">
      <c r="A2622" s="3">
        <f>TITRES_STAT!B2625</f>
        <v>0</v>
      </c>
      <c r="B2622" s="6">
        <f>TITRES_STAT!D2625</f>
        <v>0</v>
      </c>
      <c r="C2622" s="2">
        <f t="shared" si="240"/>
        <v>6.5389881699939598E-8</v>
      </c>
      <c r="D2622" s="2">
        <f t="shared" si="242"/>
        <v>3.5266642954713355E-4</v>
      </c>
      <c r="E2622" s="2">
        <f t="shared" si="241"/>
        <v>-3.5260103966543361E-4</v>
      </c>
      <c r="F2622" s="2">
        <f t="shared" si="245"/>
        <v>-5.1838784180134308E-4</v>
      </c>
      <c r="G2622" s="2">
        <f t="shared" si="243"/>
        <v>1.6578680213590947E-4</v>
      </c>
      <c r="H2622" s="2" t="str">
        <f t="shared" si="244"/>
        <v>Sell</v>
      </c>
    </row>
    <row r="2623" spans="1:8" ht="13.5" x14ac:dyDescent="0.25">
      <c r="A2623" s="3">
        <f>TITRES_STAT!B2626</f>
        <v>0</v>
      </c>
      <c r="B2623" s="6">
        <f>TITRES_STAT!D2626</f>
        <v>0</v>
      </c>
      <c r="C2623" s="2">
        <f t="shared" si="240"/>
        <v>5.5329899899948893E-8</v>
      </c>
      <c r="D2623" s="2">
        <f t="shared" si="242"/>
        <v>3.2654299032141995E-4</v>
      </c>
      <c r="E2623" s="2">
        <f t="shared" si="241"/>
        <v>-3.2648766042152002E-4</v>
      </c>
      <c r="F2623" s="2">
        <f t="shared" si="245"/>
        <v>-4.8000780552537846E-4</v>
      </c>
      <c r="G2623" s="2">
        <f t="shared" si="243"/>
        <v>1.5352014510385843E-4</v>
      </c>
      <c r="H2623" s="2" t="str">
        <f t="shared" si="244"/>
        <v>Sell</v>
      </c>
    </row>
    <row r="2624" spans="1:8" ht="13.5" x14ac:dyDescent="0.25">
      <c r="A2624" s="3">
        <f>TITRES_STAT!B2627</f>
        <v>0</v>
      </c>
      <c r="B2624" s="6">
        <f>TITRES_STAT!D2627</f>
        <v>0</v>
      </c>
      <c r="C2624" s="2">
        <f t="shared" si="240"/>
        <v>4.6817607607649062E-8</v>
      </c>
      <c r="D2624" s="2">
        <f t="shared" si="242"/>
        <v>3.0235462066798143E-4</v>
      </c>
      <c r="E2624" s="2">
        <f t="shared" si="241"/>
        <v>-3.0230780306037376E-4</v>
      </c>
      <c r="F2624" s="2">
        <f t="shared" si="245"/>
        <v>-4.4446780503237755E-4</v>
      </c>
      <c r="G2624" s="2">
        <f t="shared" si="243"/>
        <v>1.4216000197200379E-4</v>
      </c>
      <c r="H2624" s="2" t="str">
        <f t="shared" si="244"/>
        <v>Sell</v>
      </c>
    </row>
    <row r="2625" spans="1:8" ht="13.5" x14ac:dyDescent="0.25">
      <c r="A2625" s="3">
        <f>TITRES_STAT!B2628</f>
        <v>0</v>
      </c>
      <c r="B2625" s="6">
        <f>TITRES_STAT!D2628</f>
        <v>0</v>
      </c>
      <c r="C2625" s="2">
        <f t="shared" si="240"/>
        <v>3.9614898744933821E-8</v>
      </c>
      <c r="D2625" s="2">
        <f t="shared" si="242"/>
        <v>2.7995798209998283E-4</v>
      </c>
      <c r="E2625" s="2">
        <f t="shared" si="241"/>
        <v>-2.7991836720123788E-4</v>
      </c>
      <c r="F2625" s="2">
        <f t="shared" si="245"/>
        <v>-4.1155791746614966E-4</v>
      </c>
      <c r="G2625" s="2">
        <f t="shared" si="243"/>
        <v>1.3163955026491178E-4</v>
      </c>
      <c r="H2625" s="2" t="str">
        <f t="shared" si="244"/>
        <v>Sell</v>
      </c>
    </row>
    <row r="2626" spans="1:8" ht="13.5" x14ac:dyDescent="0.25">
      <c r="A2626" s="3">
        <f>TITRES_STAT!B2629</f>
        <v>0</v>
      </c>
      <c r="B2626" s="6">
        <f>TITRES_STAT!D2629</f>
        <v>0</v>
      </c>
      <c r="C2626" s="2">
        <f t="shared" si="240"/>
        <v>3.3520298938020923E-8</v>
      </c>
      <c r="D2626" s="2">
        <f t="shared" si="242"/>
        <v>2.5922035379628041E-4</v>
      </c>
      <c r="E2626" s="2">
        <f t="shared" si="241"/>
        <v>-2.5918683349734239E-4</v>
      </c>
      <c r="F2626" s="2">
        <f t="shared" si="245"/>
        <v>-3.8108370067238822E-4</v>
      </c>
      <c r="G2626" s="2">
        <f t="shared" si="243"/>
        <v>1.2189686717504583E-4</v>
      </c>
      <c r="H2626" s="2" t="str">
        <f t="shared" si="244"/>
        <v>Sell</v>
      </c>
    </row>
    <row r="2627" spans="1:8" ht="13.5" x14ac:dyDescent="0.25">
      <c r="A2627" s="3">
        <f>TITRES_STAT!B2630</f>
        <v>0</v>
      </c>
      <c r="B2627" s="6">
        <f>TITRES_STAT!D2630</f>
        <v>0</v>
      </c>
      <c r="C2627" s="2">
        <f t="shared" si="240"/>
        <v>2.8363329870633088E-8</v>
      </c>
      <c r="D2627" s="2">
        <f t="shared" si="242"/>
        <v>2.4001884610766705E-4</v>
      </c>
      <c r="E2627" s="2">
        <f t="shared" si="241"/>
        <v>-2.399904827777964E-4</v>
      </c>
      <c r="F2627" s="2">
        <f t="shared" si="245"/>
        <v>-3.5286505709346988E-4</v>
      </c>
      <c r="G2627" s="2">
        <f t="shared" si="243"/>
        <v>1.1287457431567347E-4</v>
      </c>
      <c r="H2627" s="2" t="str">
        <f t="shared" si="244"/>
        <v>Sell</v>
      </c>
    </row>
    <row r="2628" spans="1:8" ht="13.5" x14ac:dyDescent="0.25">
      <c r="A2628" s="3">
        <f>TITRES_STAT!B2631</f>
        <v>0</v>
      </c>
      <c r="B2628" s="6">
        <f>TITRES_STAT!D2631</f>
        <v>0</v>
      </c>
      <c r="C2628" s="2">
        <f t="shared" si="240"/>
        <v>2.3999740659766459E-8</v>
      </c>
      <c r="D2628" s="2">
        <f t="shared" si="242"/>
        <v>2.2223967232191393E-4</v>
      </c>
      <c r="E2628" s="2">
        <f t="shared" si="241"/>
        <v>-2.2221567258125417E-4</v>
      </c>
      <c r="F2628" s="2">
        <f t="shared" si="245"/>
        <v>-3.2673518019102679E-4</v>
      </c>
      <c r="G2628" s="2">
        <f t="shared" si="243"/>
        <v>1.0451950760977262E-4</v>
      </c>
      <c r="H2628" s="2" t="str">
        <f t="shared" si="244"/>
        <v>Sell</v>
      </c>
    </row>
    <row r="2629" spans="1:8" ht="13.5" x14ac:dyDescent="0.25">
      <c r="A2629" s="3">
        <f>TITRES_STAT!B2632</f>
        <v>0</v>
      </c>
      <c r="B2629" s="6">
        <f>TITRES_STAT!D2632</f>
        <v>0</v>
      </c>
      <c r="C2629" s="2">
        <f t="shared" si="240"/>
        <v>2.0307472865956235E-8</v>
      </c>
      <c r="D2629" s="2">
        <f t="shared" si="242"/>
        <v>2.0577747437214254E-4</v>
      </c>
      <c r="E2629" s="2">
        <f t="shared" si="241"/>
        <v>-2.0575716689927659E-4</v>
      </c>
      <c r="F2629" s="2">
        <f t="shared" si="245"/>
        <v>-3.0253957753267674E-4</v>
      </c>
      <c r="G2629" s="2">
        <f t="shared" si="243"/>
        <v>9.678241063340015E-5</v>
      </c>
      <c r="H2629" s="2" t="str">
        <f t="shared" si="244"/>
        <v>Sell</v>
      </c>
    </row>
    <row r="2630" spans="1:8" ht="13.5" x14ac:dyDescent="0.25">
      <c r="A2630" s="3">
        <f>TITRES_STAT!B2633</f>
        <v>0</v>
      </c>
      <c r="B2630" s="6">
        <f>TITRES_STAT!D2633</f>
        <v>0</v>
      </c>
      <c r="C2630" s="2">
        <f t="shared" si="240"/>
        <v>1.7183246271193736E-8</v>
      </c>
      <c r="D2630" s="2">
        <f t="shared" si="242"/>
        <v>1.9053469849272459E-4</v>
      </c>
      <c r="E2630" s="2">
        <f t="shared" si="241"/>
        <v>-1.9051751524645341E-4</v>
      </c>
      <c r="F2630" s="2">
        <f t="shared" si="245"/>
        <v>-2.801351650754321E-4</v>
      </c>
      <c r="G2630" s="2">
        <f t="shared" si="243"/>
        <v>8.9617649828978692E-5</v>
      </c>
      <c r="H2630" s="2" t="str">
        <f t="shared" si="244"/>
        <v>Sell</v>
      </c>
    </row>
    <row r="2631" spans="1:8" ht="13.5" x14ac:dyDescent="0.25">
      <c r="A2631" s="3">
        <f>TITRES_STAT!B2634</f>
        <v>0</v>
      </c>
      <c r="B2631" s="6">
        <f>TITRES_STAT!D2634</f>
        <v>0</v>
      </c>
      <c r="C2631" s="2">
        <f t="shared" si="240"/>
        <v>1.4539669921779315E-8</v>
      </c>
      <c r="D2631" s="2">
        <f t="shared" si="242"/>
        <v>1.7642101712289315E-4</v>
      </c>
      <c r="E2631" s="2">
        <f t="shared" si="241"/>
        <v>-1.7640647745297136E-4</v>
      </c>
      <c r="F2631" s="2">
        <f t="shared" si="245"/>
        <v>-2.5938942755093997E-4</v>
      </c>
      <c r="G2631" s="2">
        <f t="shared" si="243"/>
        <v>8.2982950097968615E-5</v>
      </c>
      <c r="H2631" s="2" t="str">
        <f t="shared" si="244"/>
        <v>Sell</v>
      </c>
    </row>
    <row r="2632" spans="1:8" ht="13.5" x14ac:dyDescent="0.25">
      <c r="A2632" s="3">
        <f>TITRES_STAT!B2635</f>
        <v>0</v>
      </c>
      <c r="B2632" s="6">
        <f>TITRES_STAT!D2635</f>
        <v>0</v>
      </c>
      <c r="C2632" s="2">
        <f t="shared" si="240"/>
        <v>1.2302797626120959E-8</v>
      </c>
      <c r="D2632" s="2">
        <f t="shared" si="242"/>
        <v>1.6335279363230846E-4</v>
      </c>
      <c r="E2632" s="2">
        <f t="shared" si="241"/>
        <v>-1.6334049083468235E-4</v>
      </c>
      <c r="F2632" s="2">
        <f t="shared" si="245"/>
        <v>-2.4017964020768844E-4</v>
      </c>
      <c r="G2632" s="2">
        <f t="shared" si="243"/>
        <v>7.6839149373006085E-5</v>
      </c>
      <c r="H2632" s="2" t="str">
        <f t="shared" si="244"/>
        <v>Sell</v>
      </c>
    </row>
    <row r="2633" spans="1:8" ht="13.5" x14ac:dyDescent="0.25">
      <c r="A2633" s="3">
        <f>TITRES_STAT!B2636</f>
        <v>0</v>
      </c>
      <c r="B2633" s="6">
        <f>TITRES_STAT!D2636</f>
        <v>0</v>
      </c>
      <c r="C2633" s="2">
        <f t="shared" si="240"/>
        <v>1.0410059529794658E-8</v>
      </c>
      <c r="D2633" s="2">
        <f t="shared" si="242"/>
        <v>1.5125258669658191E-4</v>
      </c>
      <c r="E2633" s="2">
        <f t="shared" si="241"/>
        <v>-1.5124217663705213E-4</v>
      </c>
      <c r="F2633" s="2">
        <f t="shared" si="245"/>
        <v>-2.223921474935612E-4</v>
      </c>
      <c r="G2633" s="2">
        <f t="shared" si="243"/>
        <v>7.114997085650907E-5</v>
      </c>
      <c r="H2633" s="2" t="str">
        <f t="shared" si="244"/>
        <v>Sell</v>
      </c>
    </row>
    <row r="2634" spans="1:8" ht="13.5" x14ac:dyDescent="0.25">
      <c r="A2634" s="3">
        <f>TITRES_STAT!B2637</f>
        <v>0</v>
      </c>
      <c r="B2634" s="6">
        <f>TITRES_STAT!D2637</f>
        <v>0</v>
      </c>
      <c r="C2634" s="2">
        <f t="shared" si="240"/>
        <v>8.8085119098262485E-9</v>
      </c>
      <c r="D2634" s="2">
        <f t="shared" si="242"/>
        <v>1.4004869138572399E-4</v>
      </c>
      <c r="E2634" s="2">
        <f t="shared" si="241"/>
        <v>-1.4003988287381416E-4</v>
      </c>
      <c r="F2634" s="2">
        <f t="shared" si="245"/>
        <v>-2.0592169456961181E-4</v>
      </c>
      <c r="G2634" s="2">
        <f t="shared" si="243"/>
        <v>6.5881811695797654E-5</v>
      </c>
      <c r="H2634" s="2" t="str">
        <f t="shared" si="244"/>
        <v>Sell</v>
      </c>
    </row>
    <row r="2635" spans="1:8" ht="13.5" x14ac:dyDescent="0.25">
      <c r="A2635" s="3">
        <f>TITRES_STAT!B2638</f>
        <v>0</v>
      </c>
      <c r="B2635" s="6">
        <f>TITRES_STAT!D2638</f>
        <v>0</v>
      </c>
      <c r="C2635" s="2">
        <f t="shared" si="240"/>
        <v>7.4533562313914414E-9</v>
      </c>
      <c r="D2635" s="2">
        <f t="shared" si="242"/>
        <v>1.2967471424604074E-4</v>
      </c>
      <c r="E2635" s="2">
        <f t="shared" si="241"/>
        <v>-1.2966726088980935E-4</v>
      </c>
      <c r="F2635" s="2">
        <f t="shared" si="245"/>
        <v>-1.9067080783365131E-4</v>
      </c>
      <c r="G2635" s="2">
        <f t="shared" si="243"/>
        <v>6.1003546943841954E-5</v>
      </c>
      <c r="H2635" s="2" t="str">
        <f t="shared" si="244"/>
        <v>Sell</v>
      </c>
    </row>
    <row r="2636" spans="1:8" ht="13.5" x14ac:dyDescent="0.25">
      <c r="A2636" s="3">
        <f>TITRES_STAT!B2639</f>
        <v>0</v>
      </c>
      <c r="B2636" s="6">
        <f>TITRES_STAT!D2639</f>
        <v>0</v>
      </c>
      <c r="C2636" s="2">
        <f t="shared" si="240"/>
        <v>6.3066860419466041E-9</v>
      </c>
      <c r="D2636" s="2">
        <f t="shared" si="242"/>
        <v>1.2006917985744513E-4</v>
      </c>
      <c r="E2636" s="2">
        <f t="shared" si="241"/>
        <v>-1.2006287317140319E-4</v>
      </c>
      <c r="F2636" s="2">
        <f t="shared" si="245"/>
        <v>-1.7654922090120167E-4</v>
      </c>
      <c r="G2636" s="2">
        <f t="shared" si="243"/>
        <v>5.6486347729798488E-5</v>
      </c>
      <c r="H2636" s="2" t="str">
        <f t="shared" si="244"/>
        <v>Sell</v>
      </c>
    </row>
    <row r="2637" spans="1:8" ht="13.5" x14ac:dyDescent="0.25">
      <c r="A2637" s="3">
        <f>TITRES_STAT!B2640</f>
        <v>0</v>
      </c>
      <c r="B2637" s="6">
        <f>TITRES_STAT!D2640</f>
        <v>0</v>
      </c>
      <c r="C2637" s="2">
        <f t="shared" si="240"/>
        <v>5.336426650877896E-9</v>
      </c>
      <c r="D2637" s="2">
        <f t="shared" si="242"/>
        <v>1.1117516653467142E-4</v>
      </c>
      <c r="E2637" s="2">
        <f t="shared" si="241"/>
        <v>-1.1116983010802055E-4</v>
      </c>
      <c r="F2637" s="2">
        <f t="shared" si="245"/>
        <v>-1.6347334274256545E-4</v>
      </c>
      <c r="G2637" s="2">
        <f t="shared" si="243"/>
        <v>5.2303512634544898E-5</v>
      </c>
      <c r="H2637" s="2" t="str">
        <f t="shared" si="244"/>
        <v>Sell</v>
      </c>
    </row>
    <row r="2638" spans="1:8" ht="13.5" x14ac:dyDescent="0.25">
      <c r="A2638" s="3">
        <f>TITRES_STAT!B2641</f>
        <v>0</v>
      </c>
      <c r="B2638" s="6">
        <f>TITRES_STAT!D2641</f>
        <v>0</v>
      </c>
      <c r="C2638" s="2">
        <f t="shared" si="240"/>
        <v>4.5154379353582199E-9</v>
      </c>
      <c r="D2638" s="2">
        <f t="shared" si="242"/>
        <v>1.0293996901358465E-4</v>
      </c>
      <c r="E2638" s="2">
        <f t="shared" si="241"/>
        <v>-1.0293545357564929E-4</v>
      </c>
      <c r="F2638" s="2">
        <f t="shared" si="245"/>
        <v>-1.513657649091822E-4</v>
      </c>
      <c r="G2638" s="2">
        <f t="shared" si="243"/>
        <v>4.8430311333532911E-5</v>
      </c>
      <c r="H2638" s="2" t="str">
        <f t="shared" si="244"/>
        <v>Sell</v>
      </c>
    </row>
    <row r="2639" spans="1:8" ht="13.5" x14ac:dyDescent="0.25">
      <c r="A2639" s="3">
        <f>TITRES_STAT!B2642</f>
        <v>0</v>
      </c>
      <c r="B2639" s="6">
        <f>TITRES_STAT!D2642</f>
        <v>0</v>
      </c>
      <c r="C2639" s="2">
        <f t="shared" ref="C2639:C2693" si="246">$C$4*B2629+C2638*(1-$C$4)</f>
        <v>3.8207551760723396E-9</v>
      </c>
      <c r="D2639" s="2">
        <f t="shared" si="242"/>
        <v>9.531478612368949E-5</v>
      </c>
      <c r="E2639" s="2">
        <f t="shared" si="241"/>
        <v>-9.5310965368513421E-5</v>
      </c>
      <c r="F2639" s="2">
        <f t="shared" si="245"/>
        <v>-1.4015480500104843E-4</v>
      </c>
      <c r="G2639" s="2">
        <f t="shared" si="243"/>
        <v>4.4843839632535012E-5</v>
      </c>
      <c r="H2639" s="2" t="str">
        <f t="shared" si="244"/>
        <v>Sell</v>
      </c>
    </row>
    <row r="2640" spans="1:8" ht="13.5" x14ac:dyDescent="0.25">
      <c r="A2640" s="3">
        <f>TITRES_STAT!B2643</f>
        <v>0</v>
      </c>
      <c r="B2640" s="6">
        <f>TITRES_STAT!D2643</f>
        <v>0</v>
      </c>
      <c r="C2640" s="2">
        <f t="shared" si="246"/>
        <v>3.2329466874458259E-9</v>
      </c>
      <c r="D2640" s="2">
        <f t="shared" si="242"/>
        <v>8.8254431596008782E-5</v>
      </c>
      <c r="E2640" s="2">
        <f t="shared" si="241"/>
        <v>-8.8251198649321336E-5</v>
      </c>
      <c r="F2640" s="2">
        <f t="shared" si="245"/>
        <v>-1.2977408373070302E-4</v>
      </c>
      <c r="G2640" s="2">
        <f t="shared" si="243"/>
        <v>4.152288508138168E-5</v>
      </c>
      <c r="H2640" s="2" t="str">
        <f t="shared" si="244"/>
        <v>Sell</v>
      </c>
    </row>
    <row r="2641" spans="1:8" ht="13.5" x14ac:dyDescent="0.25">
      <c r="A2641" s="3">
        <f>TITRES_STAT!B2644</f>
        <v>0</v>
      </c>
      <c r="B2641" s="6">
        <f>TITRES_STAT!D2644</f>
        <v>0</v>
      </c>
      <c r="C2641" s="2">
        <f t="shared" si="246"/>
        <v>2.7355702739926218E-9</v>
      </c>
      <c r="D2641" s="2">
        <f t="shared" si="242"/>
        <v>8.1717066292600726E-5</v>
      </c>
      <c r="E2641" s="2">
        <f t="shared" si="241"/>
        <v>-8.1714330722326733E-5</v>
      </c>
      <c r="F2641" s="2">
        <f t="shared" si="245"/>
        <v>-1.2016213312902776E-4</v>
      </c>
      <c r="G2641" s="2">
        <f t="shared" si="243"/>
        <v>3.8447802406701027E-5</v>
      </c>
      <c r="H2641" s="2" t="str">
        <f t="shared" si="244"/>
        <v>Sell</v>
      </c>
    </row>
    <row r="2642" spans="1:8" ht="13.5" x14ac:dyDescent="0.25">
      <c r="A2642" s="3">
        <f>TITRES_STAT!B2645</f>
        <v>0</v>
      </c>
      <c r="B2642" s="6">
        <f>TITRES_STAT!D2645</f>
        <v>0</v>
      </c>
      <c r="C2642" s="2">
        <f t="shared" si="246"/>
        <v>2.3147133087629876E-9</v>
      </c>
      <c r="D2642" s="2">
        <f t="shared" si="242"/>
        <v>7.5663950270926601E-5</v>
      </c>
      <c r="E2642" s="2">
        <f t="shared" si="241"/>
        <v>-7.5661635557617839E-5</v>
      </c>
      <c r="F2642" s="2">
        <f t="shared" si="245"/>
        <v>-1.1126203361474579E-4</v>
      </c>
      <c r="G2642" s="2">
        <f t="shared" si="243"/>
        <v>3.5600398057127947E-5</v>
      </c>
      <c r="H2642" s="2" t="str">
        <f t="shared" si="244"/>
        <v>Sell</v>
      </c>
    </row>
    <row r="2643" spans="1:8" ht="13.5" x14ac:dyDescent="0.25">
      <c r="A2643" s="3">
        <f>TITRES_STAT!B2646</f>
        <v>0</v>
      </c>
      <c r="B2643" s="6">
        <f>TITRES_STAT!D2646</f>
        <v>0</v>
      </c>
      <c r="C2643" s="2">
        <f t="shared" si="246"/>
        <v>1.958603568953297E-9</v>
      </c>
      <c r="D2643" s="2">
        <f t="shared" si="242"/>
        <v>7.0059213213820922E-5</v>
      </c>
      <c r="E2643" s="2">
        <f t="shared" si="241"/>
        <v>-7.0057254610251973E-5</v>
      </c>
      <c r="F2643" s="2">
        <f t="shared" si="245"/>
        <v>-1.0302107781384704E-4</v>
      </c>
      <c r="G2643" s="2">
        <f t="shared" si="243"/>
        <v>3.2963823203595069E-5</v>
      </c>
      <c r="H2643" s="2" t="str">
        <f t="shared" si="244"/>
        <v>Sell</v>
      </c>
    </row>
    <row r="2644" spans="1:8" ht="13.5" x14ac:dyDescent="0.25">
      <c r="A2644" s="3">
        <f>TITRES_STAT!B2647</f>
        <v>0</v>
      </c>
      <c r="B2644" s="6">
        <f>TITRES_STAT!D2647</f>
        <v>0</v>
      </c>
      <c r="C2644" s="2">
        <f t="shared" si="246"/>
        <v>1.6572799429604821E-9</v>
      </c>
      <c r="D2644" s="2">
        <f t="shared" si="242"/>
        <v>6.4869641864649002E-5</v>
      </c>
      <c r="E2644" s="2">
        <f t="shared" si="241"/>
        <v>-6.4867984584706043E-5</v>
      </c>
      <c r="F2644" s="2">
        <f t="shared" si="245"/>
        <v>-9.5390459168018853E-5</v>
      </c>
      <c r="G2644" s="2">
        <f t="shared" si="243"/>
        <v>3.052247458331281E-5</v>
      </c>
      <c r="H2644" s="2" t="str">
        <f t="shared" si="244"/>
        <v>Sell</v>
      </c>
    </row>
    <row r="2645" spans="1:8" ht="13.5" x14ac:dyDescent="0.25">
      <c r="A2645" s="3">
        <f>TITRES_STAT!B2648</f>
        <v>0</v>
      </c>
      <c r="B2645" s="6">
        <f>TITRES_STAT!D2648</f>
        <v>0</v>
      </c>
      <c r="C2645" s="2">
        <f t="shared" si="246"/>
        <v>1.4023137978896388E-9</v>
      </c>
      <c r="D2645" s="2">
        <f t="shared" si="242"/>
        <v>6.0064483208008335E-5</v>
      </c>
      <c r="E2645" s="2">
        <f t="shared" si="241"/>
        <v>-6.0063080894210442E-5</v>
      </c>
      <c r="F2645" s="2">
        <f t="shared" si="245"/>
        <v>-8.8324983513257181E-5</v>
      </c>
      <c r="G2645" s="2">
        <f t="shared" si="243"/>
        <v>2.8261902619046738E-5</v>
      </c>
      <c r="H2645" s="2" t="str">
        <f t="shared" si="244"/>
        <v>Sell</v>
      </c>
    </row>
    <row r="2646" spans="1:8" ht="13.5" x14ac:dyDescent="0.25">
      <c r="A2646" s="3">
        <f>TITRES_STAT!B2649</f>
        <v>0</v>
      </c>
      <c r="B2646" s="6">
        <f>TITRES_STAT!D2649</f>
        <v>0</v>
      </c>
      <c r="C2646" s="2">
        <f t="shared" si="246"/>
        <v>1.1865732135989251E-9</v>
      </c>
      <c r="D2646" s="2">
        <f t="shared" si="242"/>
        <v>5.5615262229637346E-5</v>
      </c>
      <c r="E2646" s="2">
        <f t="shared" si="241"/>
        <v>-5.5614075656423746E-5</v>
      </c>
      <c r="F2646" s="2">
        <f t="shared" si="245"/>
        <v>-8.1782801941890495E-5</v>
      </c>
      <c r="G2646" s="2">
        <f t="shared" si="243"/>
        <v>2.6168726285466749E-5</v>
      </c>
      <c r="H2646" s="2" t="str">
        <f t="shared" si="244"/>
        <v>Sell</v>
      </c>
    </row>
    <row r="2647" spans="1:8" ht="13.5" x14ac:dyDescent="0.25">
      <c r="A2647" s="3">
        <f>TITRES_STAT!B2650</f>
        <v>0</v>
      </c>
      <c r="B2647" s="6">
        <f>TITRES_STAT!D2650</f>
        <v>0</v>
      </c>
      <c r="C2647" s="2">
        <f t="shared" si="246"/>
        <v>1.0040234884298597E-9</v>
      </c>
      <c r="D2647" s="2">
        <f t="shared" si="242"/>
        <v>5.1495613175590138E-5</v>
      </c>
      <c r="E2647" s="2">
        <f t="shared" si="241"/>
        <v>-5.1494609152101711E-5</v>
      </c>
      <c r="F2647" s="2">
        <f t="shared" si="245"/>
        <v>-7.572516338393275E-5</v>
      </c>
      <c r="G2647" s="2">
        <f t="shared" si="243"/>
        <v>2.423055423183104E-5</v>
      </c>
      <c r="H2647" s="2" t="str">
        <f t="shared" si="244"/>
        <v>Sell</v>
      </c>
    </row>
    <row r="2648" spans="1:8" ht="13.5" x14ac:dyDescent="0.25">
      <c r="A2648" s="3">
        <f>TITRES_STAT!B2651</f>
        <v>0</v>
      </c>
      <c r="B2648" s="6">
        <f>TITRES_STAT!D2651</f>
        <v>0</v>
      </c>
      <c r="C2648" s="2">
        <f t="shared" si="246"/>
        <v>8.4955833636372743E-10</v>
      </c>
      <c r="D2648" s="2">
        <f t="shared" si="242"/>
        <v>4.7681123310731607E-5</v>
      </c>
      <c r="E2648" s="2">
        <f t="shared" si="241"/>
        <v>-4.7680273752395241E-5</v>
      </c>
      <c r="F2648" s="2">
        <f t="shared" si="245"/>
        <v>-7.0116185457625254E-5</v>
      </c>
      <c r="G2648" s="2">
        <f t="shared" si="243"/>
        <v>2.2435911705230013E-5</v>
      </c>
      <c r="H2648" s="2" t="str">
        <f t="shared" si="244"/>
        <v>Sell</v>
      </c>
    </row>
    <row r="2649" spans="1:8" ht="13.5" x14ac:dyDescent="0.25">
      <c r="A2649" s="3">
        <f>TITRES_STAT!B2652</f>
        <v>0</v>
      </c>
      <c r="B2649" s="6">
        <f>TITRES_STAT!D2652</f>
        <v>0</v>
      </c>
      <c r="C2649" s="2">
        <f t="shared" si="246"/>
        <v>7.1885705384623085E-10</v>
      </c>
      <c r="D2649" s="2">
        <f t="shared" si="242"/>
        <v>4.4149188250677417E-5</v>
      </c>
      <c r="E2649" s="2">
        <f t="shared" si="241"/>
        <v>-4.4148469393623571E-5</v>
      </c>
      <c r="F2649" s="2">
        <f t="shared" si="245"/>
        <v>-6.4922642244824921E-5</v>
      </c>
      <c r="G2649" s="2">
        <f t="shared" si="243"/>
        <v>2.0774172851201351E-5</v>
      </c>
      <c r="H2649" s="2" t="str">
        <f t="shared" si="244"/>
        <v>Sell</v>
      </c>
    </row>
    <row r="2650" spans="1:8" ht="13.5" x14ac:dyDescent="0.25">
      <c r="A2650" s="3">
        <f>TITRES_STAT!B2653</f>
        <v>0</v>
      </c>
      <c r="B2650" s="6">
        <f>TITRES_STAT!D2653</f>
        <v>0</v>
      </c>
      <c r="C2650" s="2">
        <f t="shared" si="246"/>
        <v>6.0826366094681067E-10</v>
      </c>
      <c r="D2650" s="2">
        <f t="shared" si="242"/>
        <v>4.08788780098865E-5</v>
      </c>
      <c r="E2650" s="2">
        <f t="shared" si="241"/>
        <v>-4.087826974622555E-5</v>
      </c>
      <c r="F2650" s="2">
        <f t="shared" si="245"/>
        <v>-6.0113767745105051E-5</v>
      </c>
      <c r="G2650" s="2">
        <f t="shared" si="243"/>
        <v>1.9235497998879501E-5</v>
      </c>
      <c r="H2650" s="2" t="str">
        <f t="shared" si="244"/>
        <v>Sell</v>
      </c>
    </row>
    <row r="2651" spans="1:8" ht="13.5" x14ac:dyDescent="0.25">
      <c r="A2651" s="3">
        <f>TITRES_STAT!B2654</f>
        <v>0</v>
      </c>
      <c r="B2651" s="6">
        <f>TITRES_STAT!D2654</f>
        <v>0</v>
      </c>
      <c r="C2651" s="2">
        <f t="shared" si="246"/>
        <v>5.1468463618576288E-10</v>
      </c>
      <c r="D2651" s="2">
        <f t="shared" si="242"/>
        <v>3.7850812972117128E-5</v>
      </c>
      <c r="E2651" s="2">
        <f t="shared" si="241"/>
        <v>-3.7850298287480943E-5</v>
      </c>
      <c r="F2651" s="2">
        <f t="shared" si="245"/>
        <v>-5.5661073853580235E-5</v>
      </c>
      <c r="G2651" s="2">
        <f t="shared" si="243"/>
        <v>1.7810775566099292E-5</v>
      </c>
      <c r="H2651" s="2" t="str">
        <f t="shared" si="244"/>
        <v>Sell</v>
      </c>
    </row>
    <row r="2652" spans="1:8" ht="13.5" x14ac:dyDescent="0.25">
      <c r="A2652" s="3">
        <f>TITRES_STAT!B2655</f>
        <v>0</v>
      </c>
      <c r="B2652" s="6">
        <f>TITRES_STAT!D2655</f>
        <v>0</v>
      </c>
      <c r="C2652" s="2">
        <f t="shared" si="246"/>
        <v>4.3550238446487631E-10</v>
      </c>
      <c r="D2652" s="2">
        <f t="shared" si="242"/>
        <v>3.5047049048256598E-5</v>
      </c>
      <c r="E2652" s="2">
        <f t="shared" ref="E2652:E2693" si="247">C2652-D2652</f>
        <v>-3.5046613545872131E-5</v>
      </c>
      <c r="F2652" s="2">
        <f t="shared" si="245"/>
        <v>-5.1538181792038617E-5</v>
      </c>
      <c r="G2652" s="2">
        <f t="shared" si="243"/>
        <v>1.6491568246166486E-5</v>
      </c>
      <c r="H2652" s="2" t="str">
        <f t="shared" si="244"/>
        <v>Sell</v>
      </c>
    </row>
    <row r="2653" spans="1:8" ht="13.5" x14ac:dyDescent="0.25">
      <c r="A2653" s="3">
        <f>TITRES_STAT!B2656</f>
        <v>0</v>
      </c>
      <c r="B2653" s="6">
        <f>TITRES_STAT!D2656</f>
        <v>0</v>
      </c>
      <c r="C2653" s="2">
        <f t="shared" si="246"/>
        <v>3.6850201762412611E-10</v>
      </c>
      <c r="D2653" s="2">
        <f t="shared" ref="D2653:D2693" si="248">$D$4*B2653+(1-$D$4)*D2652</f>
        <v>3.2450971340978329E-5</v>
      </c>
      <c r="E2653" s="2">
        <f t="shared" si="247"/>
        <v>-3.2450602838960706E-5</v>
      </c>
      <c r="F2653" s="2">
        <f t="shared" si="245"/>
        <v>-4.7720666001423035E-5</v>
      </c>
      <c r="G2653" s="2">
        <f t="shared" si="243"/>
        <v>1.5270063162462329E-5</v>
      </c>
      <c r="H2653" s="2" t="str">
        <f t="shared" si="244"/>
        <v>Sell</v>
      </c>
    </row>
    <row r="2654" spans="1:8" ht="13.5" x14ac:dyDescent="0.25">
      <c r="A2654" s="3">
        <f>TITRES_STAT!B2657</f>
        <v>0</v>
      </c>
      <c r="B2654" s="6">
        <f>TITRES_STAT!D2657</f>
        <v>0</v>
      </c>
      <c r="C2654" s="2">
        <f t="shared" si="246"/>
        <v>3.1180939952810669E-10</v>
      </c>
      <c r="D2654" s="2">
        <f t="shared" si="248"/>
        <v>3.0047195686091045E-5</v>
      </c>
      <c r="E2654" s="2">
        <f t="shared" si="247"/>
        <v>-3.0046883876691517E-5</v>
      </c>
      <c r="F2654" s="2">
        <f t="shared" si="245"/>
        <v>-4.418590957647673E-5</v>
      </c>
      <c r="G2654" s="2">
        <f t="shared" si="243"/>
        <v>1.4139025699785214E-5</v>
      </c>
      <c r="H2654" s="2" t="str">
        <f t="shared" si="244"/>
        <v>Sell</v>
      </c>
    </row>
    <row r="2655" spans="1:8" ht="13.5" x14ac:dyDescent="0.25">
      <c r="A2655" s="3">
        <f>TITRES_STAT!B2658</f>
        <v>0</v>
      </c>
      <c r="B2655" s="6">
        <f>TITRES_STAT!D2658</f>
        <v>0</v>
      </c>
      <c r="C2655" s="2">
        <f t="shared" si="246"/>
        <v>2.6383872267762875E-10</v>
      </c>
      <c r="D2655" s="2">
        <f t="shared" si="248"/>
        <v>2.7821477487121338E-5</v>
      </c>
      <c r="E2655" s="2">
        <f t="shared" si="247"/>
        <v>-2.7821213648398662E-5</v>
      </c>
      <c r="F2655" s="2">
        <f t="shared" si="245"/>
        <v>-4.0912970390861121E-5</v>
      </c>
      <c r="G2655" s="2">
        <f t="shared" si="243"/>
        <v>1.3091756742462459E-5</v>
      </c>
      <c r="H2655" s="2" t="str">
        <f t="shared" si="244"/>
        <v>Sell</v>
      </c>
    </row>
    <row r="2656" spans="1:8" ht="13.5" x14ac:dyDescent="0.25">
      <c r="A2656" s="3">
        <f>TITRES_STAT!B2659</f>
        <v>0</v>
      </c>
      <c r="B2656" s="6">
        <f>TITRES_STAT!D2659</f>
        <v>0</v>
      </c>
      <c r="C2656" s="2">
        <f t="shared" si="246"/>
        <v>2.2324814995799355E-10</v>
      </c>
      <c r="D2656" s="2">
        <f t="shared" si="248"/>
        <v>2.5760627302890128E-5</v>
      </c>
      <c r="E2656" s="2">
        <f t="shared" si="247"/>
        <v>-2.5760404054740171E-5</v>
      </c>
      <c r="F2656" s="2">
        <f t="shared" si="245"/>
        <v>-3.7882457123636931E-5</v>
      </c>
      <c r="G2656" s="2">
        <f t="shared" si="243"/>
        <v>1.2122053068896761E-5</v>
      </c>
      <c r="H2656" s="2" t="str">
        <f t="shared" si="244"/>
        <v>Sell</v>
      </c>
    </row>
    <row r="2657" spans="1:8" ht="13.5" x14ac:dyDescent="0.25">
      <c r="A2657" s="3">
        <f>TITRES_STAT!B2660</f>
        <v>0</v>
      </c>
      <c r="B2657" s="6">
        <f>TITRES_STAT!D2660</f>
        <v>0</v>
      </c>
      <c r="C2657" s="2">
        <f t="shared" si="246"/>
        <v>1.8890228073368686E-10</v>
      </c>
      <c r="D2657" s="2">
        <f t="shared" si="248"/>
        <v>2.3852432687861229E-5</v>
      </c>
      <c r="E2657" s="2">
        <f t="shared" si="247"/>
        <v>-2.3852243785580496E-5</v>
      </c>
      <c r="F2657" s="2">
        <f t="shared" si="245"/>
        <v>-3.5076414456025646E-5</v>
      </c>
      <c r="G2657" s="2">
        <f t="shared" si="243"/>
        <v>1.1224170670445149E-5</v>
      </c>
      <c r="H2657" s="2" t="str">
        <f t="shared" si="244"/>
        <v>Sell</v>
      </c>
    </row>
    <row r="2658" spans="1:8" ht="13.5" x14ac:dyDescent="0.25">
      <c r="A2658" s="3">
        <f>TITRES_STAT!B2661</f>
        <v>0</v>
      </c>
      <c r="B2658" s="6">
        <f>TITRES_STAT!D2661</f>
        <v>0</v>
      </c>
      <c r="C2658" s="2">
        <f t="shared" si="246"/>
        <v>1.5984039139004271E-10</v>
      </c>
      <c r="D2658" s="2">
        <f t="shared" si="248"/>
        <v>2.2085585822093732E-5</v>
      </c>
      <c r="E2658" s="2">
        <f t="shared" si="247"/>
        <v>-2.2085425981702342E-5</v>
      </c>
      <c r="F2658" s="2">
        <f t="shared" si="245"/>
        <v>-3.2478216761160985E-5</v>
      </c>
      <c r="G2658" s="2">
        <f t="shared" si="243"/>
        <v>1.0392790779458643E-5</v>
      </c>
      <c r="H2658" s="2" t="str">
        <f t="shared" si="244"/>
        <v>Sell</v>
      </c>
    </row>
    <row r="2659" spans="1:8" ht="13.5" x14ac:dyDescent="0.25">
      <c r="A2659" s="3">
        <f>TITRES_STAT!B2662</f>
        <v>0</v>
      </c>
      <c r="B2659" s="6">
        <f>TITRES_STAT!D2662</f>
        <v>0</v>
      </c>
      <c r="C2659" s="2">
        <f t="shared" si="246"/>
        <v>1.3524956194542075E-10</v>
      </c>
      <c r="D2659" s="2">
        <f t="shared" si="248"/>
        <v>2.0449616501938642E-5</v>
      </c>
      <c r="E2659" s="2">
        <f t="shared" si="247"/>
        <v>-2.0449481252376695E-5</v>
      </c>
      <c r="F2659" s="2">
        <f t="shared" si="245"/>
        <v>-3.0072469659404127E-5</v>
      </c>
      <c r="G2659" s="2">
        <f t="shared" si="243"/>
        <v>9.622988407027432E-6</v>
      </c>
      <c r="H2659" s="2" t="str">
        <f t="shared" si="244"/>
        <v>Sell</v>
      </c>
    </row>
    <row r="2660" spans="1:8" ht="13.5" x14ac:dyDescent="0.25">
      <c r="A2660" s="3">
        <f>TITRES_STAT!B2663</f>
        <v>0</v>
      </c>
      <c r="B2660" s="6">
        <f>TITRES_STAT!D2663</f>
        <v>0</v>
      </c>
      <c r="C2660" s="2">
        <f t="shared" si="246"/>
        <v>1.1444193703074064E-10</v>
      </c>
      <c r="D2660" s="2">
        <f t="shared" si="248"/>
        <v>1.8934830094387632E-5</v>
      </c>
      <c r="E2660" s="2">
        <f t="shared" si="247"/>
        <v>-1.8934715652450602E-5</v>
      </c>
      <c r="F2660" s="2">
        <f t="shared" si="245"/>
        <v>-2.7844918858013426E-5</v>
      </c>
      <c r="G2660" s="2">
        <f t="shared" ref="G2660:G2693" si="249">E2660-F2660</f>
        <v>8.9102032055628241E-6</v>
      </c>
      <c r="H2660" s="2" t="str">
        <f t="shared" ref="H2660:H2693" si="250">IF(G2660&lt;0,"Hold","Sell")</f>
        <v>Sell</v>
      </c>
    </row>
    <row r="2661" spans="1:8" ht="13.5" x14ac:dyDescent="0.25">
      <c r="A2661" s="3">
        <f>TITRES_STAT!B2664</f>
        <v>0</v>
      </c>
      <c r="B2661" s="6">
        <f>TITRES_STAT!D2664</f>
        <v>0</v>
      </c>
      <c r="C2661" s="2">
        <f t="shared" si="246"/>
        <v>9.6835485179857457E-11</v>
      </c>
      <c r="D2661" s="2">
        <f t="shared" si="248"/>
        <v>1.7532250087395956E-5</v>
      </c>
      <c r="E2661" s="2">
        <f t="shared" si="247"/>
        <v>-1.7532153251910776E-5</v>
      </c>
      <c r="F2661" s="2">
        <f t="shared" ref="F2661:F2706" si="251">(E2661*(2/(10)))+((1-(2/10))*F2660)</f>
        <v>-2.5782365736792897E-5</v>
      </c>
      <c r="G2661" s="2">
        <f t="shared" si="249"/>
        <v>8.2502124848821206E-6</v>
      </c>
      <c r="H2661" s="2" t="str">
        <f t="shared" si="250"/>
        <v>Sell</v>
      </c>
    </row>
    <row r="2662" spans="1:8" ht="13.5" x14ac:dyDescent="0.25">
      <c r="A2662" s="3">
        <f>TITRES_STAT!B2665</f>
        <v>0</v>
      </c>
      <c r="B2662" s="6">
        <f>TITRES_STAT!D2665</f>
        <v>0</v>
      </c>
      <c r="C2662" s="2">
        <f t="shared" si="246"/>
        <v>8.1937718229110151E-11</v>
      </c>
      <c r="D2662" s="2">
        <f t="shared" si="248"/>
        <v>1.6233564895736998E-5</v>
      </c>
      <c r="E2662" s="2">
        <f t="shared" si="247"/>
        <v>-1.623348295801877E-5</v>
      </c>
      <c r="F2662" s="2">
        <f t="shared" si="251"/>
        <v>-2.3872589181038072E-5</v>
      </c>
      <c r="G2662" s="2">
        <f t="shared" si="249"/>
        <v>7.6391062230193018E-6</v>
      </c>
      <c r="H2662" s="2" t="str">
        <f t="shared" si="250"/>
        <v>Sell</v>
      </c>
    </row>
    <row r="2663" spans="1:8" ht="13.5" x14ac:dyDescent="0.25">
      <c r="A2663" s="3">
        <f>TITRES_STAT!B2666</f>
        <v>0</v>
      </c>
      <c r="B2663" s="6">
        <f>TITRES_STAT!D2666</f>
        <v>0</v>
      </c>
      <c r="C2663" s="2">
        <f t="shared" si="246"/>
        <v>6.9331915424631663E-11</v>
      </c>
      <c r="D2663" s="2">
        <f t="shared" si="248"/>
        <v>1.5031078607163886E-5</v>
      </c>
      <c r="E2663" s="2">
        <f t="shared" si="247"/>
        <v>-1.5031009275248462E-5</v>
      </c>
      <c r="F2663" s="2">
        <f t="shared" si="251"/>
        <v>-2.2104273199880152E-5</v>
      </c>
      <c r="G2663" s="2">
        <f t="shared" si="249"/>
        <v>7.0732639246316898E-6</v>
      </c>
      <c r="H2663" s="2" t="str">
        <f t="shared" si="250"/>
        <v>Sell</v>
      </c>
    </row>
    <row r="2664" spans="1:8" ht="13.5" x14ac:dyDescent="0.25">
      <c r="A2664" s="3">
        <f>TITRES_STAT!B2667</f>
        <v>0</v>
      </c>
      <c r="B2664" s="6">
        <f>TITRES_STAT!D2667</f>
        <v>0</v>
      </c>
      <c r="C2664" s="2">
        <f t="shared" si="246"/>
        <v>5.8665466897765249E-11</v>
      </c>
      <c r="D2664" s="2">
        <f t="shared" si="248"/>
        <v>1.3917665377003599E-5</v>
      </c>
      <c r="E2664" s="2">
        <f t="shared" si="247"/>
        <v>-1.3917606711536702E-5</v>
      </c>
      <c r="F2664" s="2">
        <f t="shared" si="251"/>
        <v>-2.0466939902211464E-5</v>
      </c>
      <c r="G2664" s="2">
        <f t="shared" si="249"/>
        <v>6.5493331906747621E-6</v>
      </c>
      <c r="H2664" s="2" t="str">
        <f t="shared" si="250"/>
        <v>Sell</v>
      </c>
    </row>
    <row r="2665" spans="1:8" ht="13.5" x14ac:dyDescent="0.25">
      <c r="A2665" s="3">
        <f>TITRES_STAT!B2668</f>
        <v>0</v>
      </c>
      <c r="B2665" s="6">
        <f>TITRES_STAT!D2668</f>
        <v>0</v>
      </c>
      <c r="C2665" s="2">
        <f t="shared" si="246"/>
        <v>4.964001045195521E-11</v>
      </c>
      <c r="D2665" s="2">
        <f t="shared" si="248"/>
        <v>1.2886727200929258E-5</v>
      </c>
      <c r="E2665" s="2">
        <f t="shared" si="247"/>
        <v>-1.2886677560918806E-5</v>
      </c>
      <c r="F2665" s="2">
        <f t="shared" si="251"/>
        <v>-1.8950887433952936E-5</v>
      </c>
      <c r="G2665" s="2">
        <f t="shared" si="249"/>
        <v>6.0642098730341295E-6</v>
      </c>
      <c r="H2665" s="2" t="str">
        <f t="shared" si="250"/>
        <v>Sell</v>
      </c>
    </row>
    <row r="2666" spans="1:8" ht="13.5" x14ac:dyDescent="0.25">
      <c r="A2666" s="3">
        <f>TITRES_STAT!B2669</f>
        <v>0</v>
      </c>
      <c r="B2666" s="6">
        <f>TITRES_STAT!D2669</f>
        <v>0</v>
      </c>
      <c r="C2666" s="2">
        <f t="shared" si="246"/>
        <v>4.2003085767039025E-11</v>
      </c>
      <c r="D2666" s="2">
        <f t="shared" si="248"/>
        <v>1.1932154815675239E-5</v>
      </c>
      <c r="E2666" s="2">
        <f t="shared" si="247"/>
        <v>-1.1932112812589472E-5</v>
      </c>
      <c r="F2666" s="2">
        <f t="shared" si="251"/>
        <v>-1.7547132509680244E-5</v>
      </c>
      <c r="G2666" s="2">
        <f t="shared" si="249"/>
        <v>5.6150196970907717E-6</v>
      </c>
      <c r="H2666" s="2" t="str">
        <f t="shared" si="250"/>
        <v>Sell</v>
      </c>
    </row>
    <row r="2667" spans="1:8" ht="13.5" x14ac:dyDescent="0.25">
      <c r="A2667" s="3">
        <f>TITRES_STAT!B2670</f>
        <v>0</v>
      </c>
      <c r="B2667" s="6">
        <f>TITRES_STAT!D2670</f>
        <v>0</v>
      </c>
      <c r="C2667" s="2">
        <f t="shared" si="246"/>
        <v>3.5541072572109944E-11</v>
      </c>
      <c r="D2667" s="2">
        <f t="shared" si="248"/>
        <v>1.1048291495995591E-5</v>
      </c>
      <c r="E2667" s="2">
        <f t="shared" si="247"/>
        <v>-1.1048255954923019E-5</v>
      </c>
      <c r="F2667" s="2">
        <f t="shared" si="251"/>
        <v>-1.6247357198728799E-5</v>
      </c>
      <c r="G2667" s="2">
        <f t="shared" si="249"/>
        <v>5.1991012438057793E-6</v>
      </c>
      <c r="H2667" s="2" t="str">
        <f t="shared" si="250"/>
        <v>Sell</v>
      </c>
    </row>
    <row r="2668" spans="1:8" ht="13.5" x14ac:dyDescent="0.25">
      <c r="A2668" s="3">
        <f>TITRES_STAT!B2671</f>
        <v>0</v>
      </c>
      <c r="B2668" s="6">
        <f>TITRES_STAT!D2671</f>
        <v>0</v>
      </c>
      <c r="C2668" s="2">
        <f t="shared" si="246"/>
        <v>3.0073215253323798E-11</v>
      </c>
      <c r="D2668" s="2">
        <f t="shared" si="248"/>
        <v>1.0229899533329251E-5</v>
      </c>
      <c r="E2668" s="2">
        <f t="shared" si="247"/>
        <v>-1.0229869460113998E-5</v>
      </c>
      <c r="F2668" s="2">
        <f t="shared" si="251"/>
        <v>-1.5043859651005838E-5</v>
      </c>
      <c r="G2668" s="2">
        <f t="shared" si="249"/>
        <v>4.8139901908918403E-6</v>
      </c>
      <c r="H2668" s="2" t="str">
        <f t="shared" si="250"/>
        <v>Sell</v>
      </c>
    </row>
    <row r="2669" spans="1:8" ht="13.5" x14ac:dyDescent="0.25">
      <c r="A2669" s="3">
        <f>TITRES_STAT!B2672</f>
        <v>0</v>
      </c>
      <c r="B2669" s="6">
        <f>TITRES_STAT!D2672</f>
        <v>0</v>
      </c>
      <c r="C2669" s="2">
        <f t="shared" si="246"/>
        <v>2.5446566752812444E-11</v>
      </c>
      <c r="D2669" s="2">
        <f t="shared" si="248"/>
        <v>9.4721291975270851E-6</v>
      </c>
      <c r="E2669" s="2">
        <f t="shared" si="247"/>
        <v>-9.4721037509603327E-6</v>
      </c>
      <c r="F2669" s="2">
        <f t="shared" si="251"/>
        <v>-1.3929508470996737E-5</v>
      </c>
      <c r="G2669" s="2">
        <f t="shared" si="249"/>
        <v>4.4574047200364047E-6</v>
      </c>
      <c r="H2669" s="2" t="str">
        <f t="shared" si="250"/>
        <v>Sell</v>
      </c>
    </row>
    <row r="2670" spans="1:8" ht="13.5" x14ac:dyDescent="0.25">
      <c r="A2670" s="3">
        <f>TITRES_STAT!B2673</f>
        <v>0</v>
      </c>
      <c r="B2670" s="6">
        <f>TITRES_STAT!D2673</f>
        <v>0</v>
      </c>
      <c r="C2670" s="2">
        <f t="shared" si="246"/>
        <v>2.1531710329302835E-11</v>
      </c>
      <c r="D2670" s="2">
        <f t="shared" si="248"/>
        <v>8.7704899977102644E-6</v>
      </c>
      <c r="E2670" s="2">
        <f t="shared" si="247"/>
        <v>-8.7704684659999355E-6</v>
      </c>
      <c r="F2670" s="2">
        <f t="shared" si="251"/>
        <v>-1.2897700469997378E-5</v>
      </c>
      <c r="G2670" s="2">
        <f t="shared" si="249"/>
        <v>4.1272320039974425E-6</v>
      </c>
      <c r="H2670" s="2" t="str">
        <f t="shared" si="250"/>
        <v>Sell</v>
      </c>
    </row>
    <row r="2671" spans="1:8" ht="13.5" x14ac:dyDescent="0.25">
      <c r="A2671" s="3">
        <f>TITRES_STAT!B2674</f>
        <v>0</v>
      </c>
      <c r="B2671" s="6">
        <f>TITRES_STAT!D2674</f>
        <v>0</v>
      </c>
      <c r="C2671" s="2">
        <f t="shared" si="246"/>
        <v>1.8219139509410091E-11</v>
      </c>
      <c r="D2671" s="2">
        <f t="shared" si="248"/>
        <v>8.1208240719539488E-6</v>
      </c>
      <c r="E2671" s="2">
        <f t="shared" si="247"/>
        <v>-8.120805852814439E-6</v>
      </c>
      <c r="F2671" s="2">
        <f t="shared" si="251"/>
        <v>-1.1942321546560791E-5</v>
      </c>
      <c r="G2671" s="2">
        <f t="shared" si="249"/>
        <v>3.8215156937463519E-6</v>
      </c>
      <c r="H2671" s="2" t="str">
        <f t="shared" si="250"/>
        <v>Sell</v>
      </c>
    </row>
    <row r="2672" spans="1:8" ht="13.5" x14ac:dyDescent="0.25">
      <c r="A2672" s="3">
        <f>TITRES_STAT!B2675</f>
        <v>0</v>
      </c>
      <c r="B2672" s="6">
        <f>TITRES_STAT!D2675</f>
        <v>0</v>
      </c>
      <c r="C2672" s="2">
        <f t="shared" si="246"/>
        <v>1.5416194969500847E-11</v>
      </c>
      <c r="D2672" s="2">
        <f t="shared" si="248"/>
        <v>7.5192815481055078E-6</v>
      </c>
      <c r="E2672" s="2">
        <f t="shared" si="247"/>
        <v>-7.5192661319105386E-6</v>
      </c>
      <c r="F2672" s="2">
        <f t="shared" si="251"/>
        <v>-1.1057710463630741E-5</v>
      </c>
      <c r="G2672" s="2">
        <f t="shared" si="249"/>
        <v>3.5384443317202023E-6</v>
      </c>
      <c r="H2672" s="2" t="str">
        <f t="shared" si="250"/>
        <v>Sell</v>
      </c>
    </row>
    <row r="2673" spans="1:8" ht="13.5" x14ac:dyDescent="0.25">
      <c r="A2673" s="3">
        <f>TITRES_STAT!B2676</f>
        <v>0</v>
      </c>
      <c r="B2673" s="6">
        <f>TITRES_STAT!D2676</f>
        <v>0</v>
      </c>
      <c r="C2673" s="2">
        <f t="shared" si="246"/>
        <v>1.3044472666500716E-11</v>
      </c>
      <c r="D2673" s="2">
        <f t="shared" si="248"/>
        <v>6.9622977297273217E-6</v>
      </c>
      <c r="E2673" s="2">
        <f t="shared" si="247"/>
        <v>-6.962284685254655E-6</v>
      </c>
      <c r="F2673" s="2">
        <f t="shared" si="251"/>
        <v>-1.0238625307955524E-5</v>
      </c>
      <c r="G2673" s="2">
        <f t="shared" si="249"/>
        <v>3.2763406227008686E-6</v>
      </c>
      <c r="H2673" s="2" t="str">
        <f t="shared" si="250"/>
        <v>Sell</v>
      </c>
    </row>
    <row r="2674" spans="1:8" ht="13.5" x14ac:dyDescent="0.25">
      <c r="A2674" s="3">
        <f>TITRES_STAT!B2677</f>
        <v>0</v>
      </c>
      <c r="B2674" s="6">
        <f>TITRES_STAT!D2677</f>
        <v>0</v>
      </c>
      <c r="C2674" s="2">
        <f t="shared" si="246"/>
        <v>1.1037630717808298E-11</v>
      </c>
      <c r="D2674" s="2">
        <f t="shared" si="248"/>
        <v>6.4465719719697421E-6</v>
      </c>
      <c r="E2674" s="2">
        <f t="shared" si="247"/>
        <v>-6.4465609343390243E-6</v>
      </c>
      <c r="F2674" s="2">
        <f t="shared" si="251"/>
        <v>-9.4802124332322251E-6</v>
      </c>
      <c r="G2674" s="2">
        <f t="shared" si="249"/>
        <v>3.0336514988932008E-6</v>
      </c>
      <c r="H2674" s="2" t="str">
        <f t="shared" si="250"/>
        <v>Sell</v>
      </c>
    </row>
    <row r="2675" spans="1:8" ht="13.5" x14ac:dyDescent="0.25">
      <c r="A2675" s="3">
        <f>TITRES_STAT!B2678</f>
        <v>0</v>
      </c>
      <c r="B2675" s="6">
        <f>TITRES_STAT!D2678</f>
        <v>0</v>
      </c>
      <c r="C2675" s="2">
        <f t="shared" si="246"/>
        <v>9.3395336842993292E-12</v>
      </c>
      <c r="D2675" s="2">
        <f t="shared" si="248"/>
        <v>5.9690481221942058E-6</v>
      </c>
      <c r="E2675" s="2">
        <f t="shared" si="247"/>
        <v>-5.9690387826605216E-6</v>
      </c>
      <c r="F2675" s="2">
        <f t="shared" si="251"/>
        <v>-8.7779777031178856E-6</v>
      </c>
      <c r="G2675" s="2">
        <f t="shared" si="249"/>
        <v>2.808938920457364E-6</v>
      </c>
      <c r="H2675" s="2" t="str">
        <f t="shared" si="250"/>
        <v>Sell</v>
      </c>
    </row>
    <row r="2676" spans="1:8" ht="13.5" x14ac:dyDescent="0.25">
      <c r="A2676" s="3">
        <f>TITRES_STAT!B2679</f>
        <v>0</v>
      </c>
      <c r="B2676" s="6">
        <f>TITRES_STAT!D2679</f>
        <v>0</v>
      </c>
      <c r="C2676" s="2">
        <f t="shared" si="246"/>
        <v>7.9026823482532778E-12</v>
      </c>
      <c r="D2676" s="2">
        <f t="shared" si="248"/>
        <v>5.5268964094390794E-6</v>
      </c>
      <c r="E2676" s="2">
        <f t="shared" si="247"/>
        <v>-5.5268885067567308E-6</v>
      </c>
      <c r="F2676" s="2">
        <f t="shared" si="251"/>
        <v>-8.1277598638456549E-6</v>
      </c>
      <c r="G2676" s="2">
        <f t="shared" si="249"/>
        <v>2.6008713570889242E-6</v>
      </c>
      <c r="H2676" s="2" t="str">
        <f t="shared" si="250"/>
        <v>Sell</v>
      </c>
    </row>
    <row r="2677" spans="1:8" ht="13.5" x14ac:dyDescent="0.25">
      <c r="A2677" s="3">
        <f>TITRES_STAT!B2680</f>
        <v>0</v>
      </c>
      <c r="B2677" s="6">
        <f>TITRES_STAT!D2680</f>
        <v>0</v>
      </c>
      <c r="C2677" s="2">
        <f t="shared" si="246"/>
        <v>6.6868850639066194E-12</v>
      </c>
      <c r="D2677" s="2">
        <f t="shared" si="248"/>
        <v>5.1174966754065551E-6</v>
      </c>
      <c r="E2677" s="2">
        <f t="shared" si="247"/>
        <v>-5.1174899885214913E-6</v>
      </c>
      <c r="F2677" s="2">
        <f t="shared" si="251"/>
        <v>-7.5257058887808229E-6</v>
      </c>
      <c r="G2677" s="2">
        <f t="shared" si="249"/>
        <v>2.4082159002593316E-6</v>
      </c>
      <c r="H2677" s="2" t="str">
        <f t="shared" si="250"/>
        <v>Sell</v>
      </c>
    </row>
    <row r="2678" spans="1:8" ht="13.5" x14ac:dyDescent="0.25">
      <c r="A2678" s="3">
        <f>TITRES_STAT!B2681</f>
        <v>0</v>
      </c>
      <c r="B2678" s="6">
        <f>TITRES_STAT!D2681</f>
        <v>0</v>
      </c>
      <c r="C2678" s="2">
        <f t="shared" si="246"/>
        <v>5.6581335156132932E-12</v>
      </c>
      <c r="D2678" s="2">
        <f t="shared" si="248"/>
        <v>4.7384228475986623E-6</v>
      </c>
      <c r="E2678" s="2">
        <f t="shared" si="247"/>
        <v>-4.7384171894651471E-6</v>
      </c>
      <c r="F2678" s="2">
        <f t="shared" si="251"/>
        <v>-6.9682481489176884E-6</v>
      </c>
      <c r="G2678" s="2">
        <f t="shared" si="249"/>
        <v>2.2298309594525413E-6</v>
      </c>
      <c r="H2678" s="2" t="str">
        <f t="shared" si="250"/>
        <v>Sell</v>
      </c>
    </row>
    <row r="2679" spans="1:8" ht="13.5" x14ac:dyDescent="0.25">
      <c r="A2679" s="3">
        <f>TITRES_STAT!B2682</f>
        <v>0</v>
      </c>
      <c r="B2679" s="6">
        <f>TITRES_STAT!D2682</f>
        <v>0</v>
      </c>
      <c r="C2679" s="2">
        <f t="shared" si="246"/>
        <v>4.7876514362881712E-12</v>
      </c>
      <c r="D2679" s="2">
        <f t="shared" si="248"/>
        <v>4.3874285625913541E-6</v>
      </c>
      <c r="E2679" s="2">
        <f t="shared" si="247"/>
        <v>-4.3874237749399175E-6</v>
      </c>
      <c r="F2679" s="2">
        <f t="shared" si="251"/>
        <v>-6.4520832741221342E-6</v>
      </c>
      <c r="G2679" s="2">
        <f t="shared" si="249"/>
        <v>2.0646594991822167E-6</v>
      </c>
      <c r="H2679" s="2" t="str">
        <f t="shared" si="250"/>
        <v>Sell</v>
      </c>
    </row>
    <row r="2680" spans="1:8" ht="13.5" x14ac:dyDescent="0.25">
      <c r="A2680" s="3">
        <f>TITRES_STAT!B2683</f>
        <v>0</v>
      </c>
      <c r="B2680" s="6">
        <f>TITRES_STAT!D2683</f>
        <v>0</v>
      </c>
      <c r="C2680" s="2">
        <f t="shared" si="246"/>
        <v>4.0510896768592214E-12</v>
      </c>
      <c r="D2680" s="2">
        <f t="shared" si="248"/>
        <v>4.0624338542512542E-6</v>
      </c>
      <c r="E2680" s="2">
        <f t="shared" si="247"/>
        <v>-4.0624298031615775E-6</v>
      </c>
      <c r="F2680" s="2">
        <f t="shared" si="251"/>
        <v>-5.9741525799300231E-6</v>
      </c>
      <c r="G2680" s="2">
        <f t="shared" si="249"/>
        <v>1.9117227767684455E-6</v>
      </c>
      <c r="H2680" s="2" t="str">
        <f t="shared" si="250"/>
        <v>Sell</v>
      </c>
    </row>
    <row r="2681" spans="1:8" ht="13.5" x14ac:dyDescent="0.25">
      <c r="A2681" s="3">
        <f>TITRES_STAT!B2684</f>
        <v>0</v>
      </c>
      <c r="B2681" s="6">
        <f>TITRES_STAT!D2684</f>
        <v>0</v>
      </c>
      <c r="C2681" s="2">
        <f t="shared" si="246"/>
        <v>3.427845111188572E-12</v>
      </c>
      <c r="D2681" s="2">
        <f t="shared" si="248"/>
        <v>3.7615128280104205E-6</v>
      </c>
      <c r="E2681" s="2">
        <f t="shared" si="247"/>
        <v>-3.7615094001653092E-6</v>
      </c>
      <c r="F2681" s="2">
        <f t="shared" si="251"/>
        <v>-5.5316239439770803E-6</v>
      </c>
      <c r="G2681" s="2">
        <f t="shared" si="249"/>
        <v>1.7701145438117711E-6</v>
      </c>
      <c r="H2681" s="2" t="str">
        <f t="shared" si="250"/>
        <v>Sell</v>
      </c>
    </row>
    <row r="2682" spans="1:8" ht="13.5" x14ac:dyDescent="0.25">
      <c r="A2682" s="3">
        <f>TITRES_STAT!B2685</f>
        <v>0</v>
      </c>
      <c r="B2682" s="6">
        <f>TITRES_STAT!D2685</f>
        <v>0</v>
      </c>
      <c r="C2682" s="2">
        <f t="shared" si="246"/>
        <v>2.9004843248518687E-12</v>
      </c>
      <c r="D2682" s="2">
        <f t="shared" si="248"/>
        <v>3.4828822481577969E-6</v>
      </c>
      <c r="E2682" s="2">
        <f t="shared" si="247"/>
        <v>-3.482879347673472E-6</v>
      </c>
      <c r="F2682" s="2">
        <f t="shared" si="251"/>
        <v>-5.1218750247163587E-6</v>
      </c>
      <c r="G2682" s="2">
        <f t="shared" si="249"/>
        <v>1.6389956770428867E-6</v>
      </c>
      <c r="H2682" s="2" t="str">
        <f t="shared" si="250"/>
        <v>Sell</v>
      </c>
    </row>
    <row r="2683" spans="1:8" ht="13.5" x14ac:dyDescent="0.25">
      <c r="A2683" s="3">
        <f>TITRES_STAT!B2686</f>
        <v>0</v>
      </c>
      <c r="B2683" s="6">
        <f>TITRES_STAT!D2686</f>
        <v>0</v>
      </c>
      <c r="C2683" s="2">
        <f t="shared" si="246"/>
        <v>2.4542559671823505E-12</v>
      </c>
      <c r="D2683" s="2">
        <f t="shared" si="248"/>
        <v>3.2248909705164786E-6</v>
      </c>
      <c r="E2683" s="2">
        <f t="shared" si="247"/>
        <v>-3.2248885162605114E-6</v>
      </c>
      <c r="F2683" s="2">
        <f t="shared" si="251"/>
        <v>-4.7424777230251896E-6</v>
      </c>
      <c r="G2683" s="2">
        <f t="shared" si="249"/>
        <v>1.5175892067646782E-6</v>
      </c>
      <c r="H2683" s="2" t="str">
        <f t="shared" si="250"/>
        <v>Sell</v>
      </c>
    </row>
    <row r="2684" spans="1:8" ht="13.5" x14ac:dyDescent="0.25">
      <c r="A2684" s="3">
        <f>TITRES_STAT!B2687</f>
        <v>0</v>
      </c>
      <c r="B2684" s="6">
        <f>TITRES_STAT!D2687</f>
        <v>0</v>
      </c>
      <c r="C2684" s="2">
        <f t="shared" si="246"/>
        <v>2.0766781260773734E-12</v>
      </c>
      <c r="D2684" s="2">
        <f t="shared" si="248"/>
        <v>2.9860101578856282E-6</v>
      </c>
      <c r="E2684" s="2">
        <f t="shared" si="247"/>
        <v>-2.9860080812075022E-6</v>
      </c>
      <c r="F2684" s="2">
        <f t="shared" si="251"/>
        <v>-4.391183794661652E-6</v>
      </c>
      <c r="G2684" s="2">
        <f t="shared" si="249"/>
        <v>1.4051757134541498E-6</v>
      </c>
      <c r="H2684" s="2" t="str">
        <f t="shared" si="250"/>
        <v>Sell</v>
      </c>
    </row>
    <row r="2685" spans="1:8" ht="13.5" x14ac:dyDescent="0.25">
      <c r="A2685" s="3">
        <f>TITRES_STAT!B2688</f>
        <v>0</v>
      </c>
      <c r="B2685" s="6">
        <f>TITRES_STAT!D2688</f>
        <v>0</v>
      </c>
      <c r="C2685" s="2">
        <f t="shared" si="246"/>
        <v>1.7571891836039313E-12</v>
      </c>
      <c r="D2685" s="2">
        <f t="shared" si="248"/>
        <v>2.7648242202644708E-6</v>
      </c>
      <c r="E2685" s="2">
        <f t="shared" si="247"/>
        <v>-2.7648224630752873E-6</v>
      </c>
      <c r="F2685" s="2">
        <f t="shared" si="251"/>
        <v>-4.0659115283443797E-6</v>
      </c>
      <c r="G2685" s="2">
        <f t="shared" si="249"/>
        <v>1.3010890652690924E-6</v>
      </c>
      <c r="H2685" s="2" t="str">
        <f t="shared" si="250"/>
        <v>Sell</v>
      </c>
    </row>
    <row r="2686" spans="1:8" ht="13.5" x14ac:dyDescent="0.25">
      <c r="A2686" s="3">
        <f>TITRES_STAT!B2689</f>
        <v>0</v>
      </c>
      <c r="B2686" s="6">
        <f>TITRES_STAT!D2689</f>
        <v>0</v>
      </c>
      <c r="C2686" s="2">
        <f t="shared" si="246"/>
        <v>1.4868523861264034E-12</v>
      </c>
      <c r="D2686" s="2">
        <f t="shared" si="248"/>
        <v>2.5600224261708062E-6</v>
      </c>
      <c r="E2686" s="2">
        <f t="shared" si="247"/>
        <v>-2.5600209393184199E-6</v>
      </c>
      <c r="F2686" s="2">
        <f t="shared" si="251"/>
        <v>-3.7647334105391877E-6</v>
      </c>
      <c r="G2686" s="2">
        <f t="shared" si="249"/>
        <v>1.2047124712207678E-6</v>
      </c>
      <c r="H2686" s="2" t="str">
        <f t="shared" si="250"/>
        <v>Sell</v>
      </c>
    </row>
    <row r="2687" spans="1:8" ht="13.5" x14ac:dyDescent="0.25">
      <c r="A2687" s="3">
        <f>TITRES_STAT!B2690</f>
        <v>0</v>
      </c>
      <c r="B2687" s="6">
        <f>TITRES_STAT!D2690</f>
        <v>0</v>
      </c>
      <c r="C2687" s="2">
        <f t="shared" si="246"/>
        <v>1.2581058651838798E-12</v>
      </c>
      <c r="D2687" s="2">
        <f t="shared" si="248"/>
        <v>2.3703911353433392E-6</v>
      </c>
      <c r="E2687" s="2">
        <f t="shared" si="247"/>
        <v>-2.370389877237474E-6</v>
      </c>
      <c r="F2687" s="2">
        <f t="shared" si="251"/>
        <v>-3.4858647038788453E-6</v>
      </c>
      <c r="G2687" s="2">
        <f t="shared" si="249"/>
        <v>1.1154748266413713E-6</v>
      </c>
      <c r="H2687" s="2" t="str">
        <f t="shared" si="250"/>
        <v>Sell</v>
      </c>
    </row>
    <row r="2688" spans="1:8" ht="13.5" x14ac:dyDescent="0.25">
      <c r="A2688" s="3">
        <f>TITRES_STAT!B2691</f>
        <v>0</v>
      </c>
      <c r="B2688" s="6">
        <f>TITRES_STAT!D2691</f>
        <v>0</v>
      </c>
      <c r="C2688" s="2">
        <f t="shared" si="246"/>
        <v>1.0645511166940521E-12</v>
      </c>
      <c r="D2688" s="2">
        <f t="shared" si="248"/>
        <v>2.1948066067993884E-6</v>
      </c>
      <c r="E2688" s="2">
        <f t="shared" si="247"/>
        <v>-2.1948055422482718E-6</v>
      </c>
      <c r="F2688" s="2">
        <f t="shared" si="251"/>
        <v>-3.2276528715527308E-6</v>
      </c>
      <c r="G2688" s="2">
        <f t="shared" si="249"/>
        <v>1.0328473293044589E-6</v>
      </c>
      <c r="H2688" s="2" t="str">
        <f t="shared" si="250"/>
        <v>Sell</v>
      </c>
    </row>
    <row r="2689" spans="1:8" ht="13.5" x14ac:dyDescent="0.25">
      <c r="A2689" s="3">
        <f>TITRES_STAT!B2692</f>
        <v>0</v>
      </c>
      <c r="B2689" s="6">
        <f>TITRES_STAT!D2692</f>
        <v>0</v>
      </c>
      <c r="C2689" s="2">
        <f t="shared" si="246"/>
        <v>9.00774021818044E-13</v>
      </c>
      <c r="D2689" s="2">
        <f t="shared" si="248"/>
        <v>2.0322283396290632E-6</v>
      </c>
      <c r="E2689" s="2">
        <f t="shared" si="247"/>
        <v>-2.0322274388550412E-6</v>
      </c>
      <c r="F2689" s="2">
        <f t="shared" si="251"/>
        <v>-2.988567785013193E-6</v>
      </c>
      <c r="G2689" s="2">
        <f t="shared" si="249"/>
        <v>9.5634034615815173E-7</v>
      </c>
      <c r="H2689" s="2" t="str">
        <f t="shared" si="250"/>
        <v>Sell</v>
      </c>
    </row>
    <row r="2690" spans="1:8" ht="13.5" x14ac:dyDescent="0.25">
      <c r="A2690" s="3">
        <f>TITRES_STAT!B2693</f>
        <v>0</v>
      </c>
      <c r="B2690" s="6">
        <f>TITRES_STAT!D2693</f>
        <v>0</v>
      </c>
      <c r="C2690" s="2">
        <f t="shared" si="246"/>
        <v>7.6219340307680648E-13</v>
      </c>
      <c r="D2690" s="2">
        <f t="shared" si="248"/>
        <v>1.8816929070639475E-6</v>
      </c>
      <c r="E2690" s="2">
        <f t="shared" si="247"/>
        <v>-1.8816921448705445E-6</v>
      </c>
      <c r="F2690" s="2">
        <f t="shared" si="251"/>
        <v>-2.7671926569846635E-6</v>
      </c>
      <c r="G2690" s="2">
        <f t="shared" si="249"/>
        <v>8.8550051211411904E-7</v>
      </c>
      <c r="H2690" s="2" t="str">
        <f t="shared" si="250"/>
        <v>Sell</v>
      </c>
    </row>
    <row r="2691" spans="1:8" ht="13.5" x14ac:dyDescent="0.25">
      <c r="A2691" s="3">
        <f>TITRES_STAT!B2694</f>
        <v>0</v>
      </c>
      <c r="B2691" s="6">
        <f>TITRES_STAT!D2694</f>
        <v>0</v>
      </c>
      <c r="C2691" s="2">
        <f t="shared" si="246"/>
        <v>6.4493287952652851E-13</v>
      </c>
      <c r="D2691" s="2">
        <f t="shared" si="248"/>
        <v>1.7423082472814328E-6</v>
      </c>
      <c r="E2691" s="2">
        <f t="shared" si="247"/>
        <v>-1.7423076023485533E-6</v>
      </c>
      <c r="F2691" s="2">
        <f t="shared" si="251"/>
        <v>-2.5622156460574416E-6</v>
      </c>
      <c r="G2691" s="2">
        <f t="shared" si="249"/>
        <v>8.1990804370888826E-7</v>
      </c>
      <c r="H2691" s="2" t="str">
        <f t="shared" si="250"/>
        <v>Sell</v>
      </c>
    </row>
    <row r="2692" spans="1:8" ht="13.5" x14ac:dyDescent="0.25">
      <c r="A2692" s="3">
        <f>TITRES_STAT!B2695</f>
        <v>0</v>
      </c>
      <c r="B2692" s="6">
        <f>TITRES_STAT!D2695</f>
        <v>0</v>
      </c>
      <c r="C2692" s="2">
        <f t="shared" si="246"/>
        <v>5.457124365224472E-13</v>
      </c>
      <c r="D2692" s="2">
        <f t="shared" si="248"/>
        <v>1.6132483771124378E-6</v>
      </c>
      <c r="E2692" s="2">
        <f t="shared" si="247"/>
        <v>-1.6132478314000012E-6</v>
      </c>
      <c r="F2692" s="2">
        <f t="shared" si="251"/>
        <v>-2.3724220831259539E-6</v>
      </c>
      <c r="G2692" s="2">
        <f t="shared" si="249"/>
        <v>7.5917425172595271E-7</v>
      </c>
      <c r="H2692" s="2" t="str">
        <f t="shared" si="250"/>
        <v>Sell</v>
      </c>
    </row>
    <row r="2693" spans="1:8" ht="13.5" x14ac:dyDescent="0.25">
      <c r="A2693" s="3">
        <f>TITRES_STAT!B2696</f>
        <v>0</v>
      </c>
      <c r="B2693" s="6">
        <f>TITRES_STAT!D2696</f>
        <v>0</v>
      </c>
      <c r="C2693" s="2">
        <f t="shared" si="246"/>
        <v>4.6175667705745531E-13</v>
      </c>
      <c r="D2693" s="2">
        <f t="shared" si="248"/>
        <v>1.4937484973263313E-6</v>
      </c>
      <c r="E2693" s="2">
        <f t="shared" si="247"/>
        <v>-1.4937480355696543E-6</v>
      </c>
      <c r="F2693" s="2">
        <f t="shared" si="251"/>
        <v>-2.1966872736146939E-6</v>
      </c>
      <c r="G2693" s="2">
        <f t="shared" si="249"/>
        <v>7.0293923804503961E-7</v>
      </c>
      <c r="H2693" s="2" t="str">
        <f t="shared" si="250"/>
        <v>Sell</v>
      </c>
    </row>
    <row r="2694" spans="1:8" ht="13.5" x14ac:dyDescent="0.25">
      <c r="A2694" s="3">
        <f>TITRES_STAT!B2697</f>
        <v>0</v>
      </c>
      <c r="B2694" s="6">
        <f>TITRES_STAT!D2697</f>
        <v>0</v>
      </c>
      <c r="C2694" s="2">
        <f t="shared" ref="C2694:C2706" si="252">$C$4*B2684+C2693*(1-$C$4)</f>
        <v>3.9071718827938525E-13</v>
      </c>
      <c r="D2694" s="2">
        <f t="shared" ref="D2694:D2706" si="253">$D$4*B2694+(1-$D$4)*D2693</f>
        <v>1.3831004604873439E-6</v>
      </c>
      <c r="E2694" s="2">
        <f t="shared" ref="E2694:E2706" si="254">C2694-D2694</f>
        <v>-1.3831000697701557E-6</v>
      </c>
      <c r="F2694" s="2">
        <f t="shared" si="251"/>
        <v>-2.0339698328457863E-6</v>
      </c>
      <c r="G2694" s="2">
        <f t="shared" ref="G2694:G2706" si="255">E2694-F2694</f>
        <v>6.5086976307563061E-7</v>
      </c>
      <c r="H2694" s="2" t="str">
        <f t="shared" ref="H2694:H2706" si="256">IF(G2694&lt;0,"Hold","Sell")</f>
        <v>Sell</v>
      </c>
    </row>
    <row r="2695" spans="1:8" ht="13.5" x14ac:dyDescent="0.25">
      <c r="A2695" s="3">
        <f>TITRES_STAT!B2698</f>
        <v>0</v>
      </c>
      <c r="B2695" s="6">
        <f>TITRES_STAT!D2698</f>
        <v>0</v>
      </c>
      <c r="C2695" s="2">
        <f t="shared" si="252"/>
        <v>3.3060685162101827E-13</v>
      </c>
      <c r="D2695" s="2">
        <f t="shared" si="253"/>
        <v>1.2806485745253185E-6</v>
      </c>
      <c r="E2695" s="2">
        <f t="shared" si="254"/>
        <v>-1.2806482439184669E-6</v>
      </c>
      <c r="F2695" s="2">
        <f t="shared" si="251"/>
        <v>-1.8833055150603225E-6</v>
      </c>
      <c r="G2695" s="2">
        <f t="shared" si="255"/>
        <v>6.0265727114185565E-7</v>
      </c>
      <c r="H2695" s="2" t="str">
        <f t="shared" si="256"/>
        <v>Sell</v>
      </c>
    </row>
    <row r="2696" spans="1:8" ht="13.5" x14ac:dyDescent="0.25">
      <c r="A2696" s="3">
        <f>TITRES_STAT!B2699</f>
        <v>0</v>
      </c>
      <c r="B2696" s="6">
        <f>TITRES_STAT!D2699</f>
        <v>0</v>
      </c>
      <c r="C2696" s="2">
        <f t="shared" si="252"/>
        <v>2.7974425906393855E-13</v>
      </c>
      <c r="D2696" s="2">
        <f t="shared" si="253"/>
        <v>1.1857857171530727E-6</v>
      </c>
      <c r="E2696" s="2">
        <f t="shared" si="254"/>
        <v>-1.1857854374088136E-6</v>
      </c>
      <c r="F2696" s="2">
        <f t="shared" si="251"/>
        <v>-1.7438014995300209E-6</v>
      </c>
      <c r="G2696" s="2">
        <f t="shared" si="255"/>
        <v>5.5801606212120726E-7</v>
      </c>
      <c r="H2696" s="2" t="str">
        <f t="shared" si="256"/>
        <v>Sell</v>
      </c>
    </row>
    <row r="2697" spans="1:8" ht="13.5" x14ac:dyDescent="0.25">
      <c r="A2697" s="3">
        <f>TITRES_STAT!B2700</f>
        <v>0</v>
      </c>
      <c r="B2697" s="6">
        <f>TITRES_STAT!D2700</f>
        <v>0</v>
      </c>
      <c r="C2697" s="2">
        <f t="shared" si="252"/>
        <v>2.3670668074640954E-13</v>
      </c>
      <c r="D2697" s="2">
        <f t="shared" si="253"/>
        <v>1.097949738104697E-6</v>
      </c>
      <c r="E2697" s="2">
        <f t="shared" si="254"/>
        <v>-1.0979495013980163E-6</v>
      </c>
      <c r="F2697" s="2">
        <f t="shared" si="251"/>
        <v>-1.6146310999036201E-6</v>
      </c>
      <c r="G2697" s="2">
        <f t="shared" si="255"/>
        <v>5.1668159850560373E-7</v>
      </c>
      <c r="H2697" s="2" t="str">
        <f t="shared" si="256"/>
        <v>Sell</v>
      </c>
    </row>
    <row r="2698" spans="1:8" ht="13.5" x14ac:dyDescent="0.25">
      <c r="A2698" s="3">
        <f>TITRES_STAT!B2701</f>
        <v>0</v>
      </c>
      <c r="B2698" s="6">
        <f>TITRES_STAT!D2701</f>
        <v>0</v>
      </c>
      <c r="C2698" s="2">
        <f t="shared" si="252"/>
        <v>2.0029026832388498E-13</v>
      </c>
      <c r="D2698" s="2">
        <f t="shared" si="253"/>
        <v>1.0166201278747195E-6</v>
      </c>
      <c r="E2698" s="2">
        <f t="shared" si="254"/>
        <v>-1.0166199275844512E-6</v>
      </c>
      <c r="F2698" s="2">
        <f t="shared" si="251"/>
        <v>-1.4950288654397864E-6</v>
      </c>
      <c r="G2698" s="2">
        <f t="shared" si="255"/>
        <v>4.7840893785533521E-7</v>
      </c>
      <c r="H2698" s="2" t="str">
        <f t="shared" si="256"/>
        <v>Sell</v>
      </c>
    </row>
    <row r="2699" spans="1:8" ht="13.5" x14ac:dyDescent="0.25">
      <c r="A2699" s="3">
        <f>TITRES_STAT!B2702</f>
        <v>0</v>
      </c>
      <c r="B2699" s="6">
        <f>TITRES_STAT!D2702</f>
        <v>0</v>
      </c>
      <c r="C2699" s="2">
        <f t="shared" si="252"/>
        <v>1.6947638088944115E-13</v>
      </c>
      <c r="D2699" s="2">
        <f t="shared" si="253"/>
        <v>9.4131493321733283E-7</v>
      </c>
      <c r="E2699" s="2">
        <f t="shared" si="254"/>
        <v>-9.4131476374095189E-7</v>
      </c>
      <c r="F2699" s="2">
        <f t="shared" si="251"/>
        <v>-1.3842860451000195E-6</v>
      </c>
      <c r="G2699" s="2">
        <f t="shared" si="255"/>
        <v>4.4297128135906758E-7</v>
      </c>
      <c r="H2699" s="2" t="str">
        <f t="shared" si="256"/>
        <v>Sell</v>
      </c>
    </row>
    <row r="2700" spans="1:8" ht="13.5" x14ac:dyDescent="0.25">
      <c r="A2700" s="3">
        <f>TITRES_STAT!B2703</f>
        <v>0</v>
      </c>
      <c r="B2700" s="6">
        <f>TITRES_STAT!D2703</f>
        <v>0</v>
      </c>
      <c r="C2700" s="2">
        <f t="shared" si="252"/>
        <v>1.4340309152183483E-13</v>
      </c>
      <c r="D2700" s="2">
        <f t="shared" si="253"/>
        <v>8.7158790112716007E-7</v>
      </c>
      <c r="E2700" s="2">
        <f t="shared" si="254"/>
        <v>-8.7158775772406854E-7</v>
      </c>
      <c r="F2700" s="2">
        <f t="shared" si="251"/>
        <v>-1.2817463876248293E-6</v>
      </c>
      <c r="G2700" s="2">
        <f t="shared" si="255"/>
        <v>4.1015862990076074E-7</v>
      </c>
      <c r="H2700" s="2" t="str">
        <f t="shared" si="256"/>
        <v>Sell</v>
      </c>
    </row>
    <row r="2701" spans="1:8" ht="13.5" x14ac:dyDescent="0.25">
      <c r="A2701" s="3">
        <f>TITRES_STAT!B2704</f>
        <v>0</v>
      </c>
      <c r="B2701" s="6">
        <f>TITRES_STAT!D2704</f>
        <v>0</v>
      </c>
      <c r="C2701" s="2">
        <f t="shared" si="252"/>
        <v>1.2134107744155255E-13</v>
      </c>
      <c r="D2701" s="2">
        <f t="shared" si="253"/>
        <v>8.0702583437700004E-7</v>
      </c>
      <c r="E2701" s="2">
        <f t="shared" si="254"/>
        <v>-8.0702571303592262E-7</v>
      </c>
      <c r="F2701" s="2">
        <f t="shared" si="251"/>
        <v>-1.186802252707048E-6</v>
      </c>
      <c r="G2701" s="2">
        <f t="shared" si="255"/>
        <v>3.7977653967112535E-7</v>
      </c>
      <c r="H2701" s="2" t="str">
        <f t="shared" si="256"/>
        <v>Sell</v>
      </c>
    </row>
    <row r="2702" spans="1:8" ht="13.5" x14ac:dyDescent="0.25">
      <c r="A2702" s="3">
        <f>TITRES_STAT!B2705</f>
        <v>0</v>
      </c>
      <c r="B2702" s="6">
        <f>TITRES_STAT!D2705</f>
        <v>0</v>
      </c>
      <c r="C2702" s="2">
        <f t="shared" si="252"/>
        <v>1.0267321937362139E-13</v>
      </c>
      <c r="D2702" s="2">
        <f t="shared" si="253"/>
        <v>7.4724614294166676E-7</v>
      </c>
      <c r="E2702" s="2">
        <f t="shared" si="254"/>
        <v>-7.4724604026844735E-7</v>
      </c>
      <c r="F2702" s="2">
        <f t="shared" si="251"/>
        <v>-1.0988910102193279E-6</v>
      </c>
      <c r="G2702" s="2">
        <f t="shared" si="255"/>
        <v>3.5164496995088058E-7</v>
      </c>
      <c r="H2702" s="2" t="str">
        <f t="shared" si="256"/>
        <v>Sell</v>
      </c>
    </row>
    <row r="2703" spans="1:8" ht="13.5" x14ac:dyDescent="0.25">
      <c r="A2703" s="3">
        <f>TITRES_STAT!B2706</f>
        <v>0</v>
      </c>
      <c r="B2703" s="6">
        <f>TITRES_STAT!D2706</f>
        <v>0</v>
      </c>
      <c r="C2703" s="2">
        <f t="shared" si="252"/>
        <v>8.6877339469987333E-14</v>
      </c>
      <c r="D2703" s="2">
        <f t="shared" si="253"/>
        <v>6.9189457679783962E-7</v>
      </c>
      <c r="E2703" s="2">
        <f t="shared" si="254"/>
        <v>-6.9189448992050015E-7</v>
      </c>
      <c r="F2703" s="2">
        <f t="shared" si="251"/>
        <v>-1.0174917061595624E-6</v>
      </c>
      <c r="G2703" s="2">
        <f t="shared" si="255"/>
        <v>3.255972162390622E-7</v>
      </c>
      <c r="H2703" s="2" t="str">
        <f t="shared" si="256"/>
        <v>Sell</v>
      </c>
    </row>
    <row r="2704" spans="1:8" ht="13.5" x14ac:dyDescent="0.25">
      <c r="A2704" s="3">
        <f>TITRES_STAT!B2707</f>
        <v>0</v>
      </c>
      <c r="B2704" s="6">
        <f>TITRES_STAT!D2707</f>
        <v>0</v>
      </c>
      <c r="C2704" s="2">
        <f t="shared" si="252"/>
        <v>7.3511594936143127E-14</v>
      </c>
      <c r="D2704" s="2">
        <f t="shared" si="253"/>
        <v>6.4064312666466634E-7</v>
      </c>
      <c r="E2704" s="2">
        <f t="shared" si="254"/>
        <v>-6.4064305315307141E-7</v>
      </c>
      <c r="F2704" s="2">
        <f t="shared" si="251"/>
        <v>-9.4212197555826421E-7</v>
      </c>
      <c r="G2704" s="2">
        <f t="shared" si="255"/>
        <v>3.014789224051928E-7</v>
      </c>
      <c r="H2704" s="2" t="str">
        <f t="shared" si="256"/>
        <v>Sell</v>
      </c>
    </row>
    <row r="2705" spans="1:8" ht="13.5" x14ac:dyDescent="0.25">
      <c r="A2705" s="3">
        <f>TITRES_STAT!B2708</f>
        <v>0</v>
      </c>
      <c r="B2705" s="6">
        <f>TITRES_STAT!D2708</f>
        <v>0</v>
      </c>
      <c r="C2705" s="2">
        <f t="shared" si="252"/>
        <v>6.2202118792121109E-14</v>
      </c>
      <c r="D2705" s="2">
        <f t="shared" si="253"/>
        <v>5.9318808024506141E-7</v>
      </c>
      <c r="E2705" s="2">
        <f t="shared" si="254"/>
        <v>-5.931880180429426E-7</v>
      </c>
      <c r="F2705" s="2">
        <f t="shared" si="251"/>
        <v>-8.7233518405520001E-7</v>
      </c>
      <c r="G2705" s="2">
        <f t="shared" si="255"/>
        <v>2.7914716601225741E-7</v>
      </c>
      <c r="H2705" s="2" t="str">
        <f t="shared" si="256"/>
        <v>Sell</v>
      </c>
    </row>
    <row r="2706" spans="1:8" ht="13.5" x14ac:dyDescent="0.25">
      <c r="A2706" s="3">
        <f>TITRES_STAT!B2709</f>
        <v>0</v>
      </c>
      <c r="B2706" s="6">
        <f>TITRES_STAT!D2709</f>
        <v>0</v>
      </c>
      <c r="C2706" s="2">
        <f t="shared" si="252"/>
        <v>5.2632562054871705E-14</v>
      </c>
      <c r="D2706" s="2">
        <f t="shared" si="253"/>
        <v>5.4924822244913094E-7</v>
      </c>
      <c r="E2706" s="2">
        <f t="shared" si="254"/>
        <v>-5.4924816981656888E-7</v>
      </c>
      <c r="F2706" s="2">
        <f t="shared" si="251"/>
        <v>-8.0771778120747387E-7</v>
      </c>
      <c r="G2706" s="2">
        <f t="shared" si="255"/>
        <v>2.5846961139090499E-7</v>
      </c>
      <c r="H2706" s="2" t="str">
        <f t="shared" si="256"/>
        <v>Sell</v>
      </c>
    </row>
  </sheetData>
  <conditionalFormatting sqref="H35:H2706">
    <cfRule type="containsText" dxfId="28" priority="1" stopIfTrue="1" operator="containsText" text="Sell">
      <formula>NOT(ISERROR(SEARCH("Sell",H35)))</formula>
    </cfRule>
    <cfRule type="containsText" dxfId="27" priority="2" stopIfTrue="1" operator="containsText" text="Hold">
      <formula>NOT(ISERROR(SEARCH("Hold",H35)))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95ED3-0F9C-4395-81D3-F705CB49D15F}">
  <dimension ref="A1:H2706"/>
  <sheetViews>
    <sheetView topLeftCell="A2680" workbookViewId="0">
      <selection activeCell="E2690" sqref="E2690"/>
    </sheetView>
  </sheetViews>
  <sheetFormatPr defaultRowHeight="12.5" x14ac:dyDescent="0.25"/>
  <cols>
    <col min="1" max="1" width="11" bestFit="1" customWidth="1"/>
    <col min="4" max="4" width="10" bestFit="1" customWidth="1"/>
    <col min="5" max="5" width="12.453125" customWidth="1"/>
    <col min="6" max="6" width="19.453125" customWidth="1"/>
    <col min="7" max="7" width="14.81640625" customWidth="1"/>
    <col min="8" max="8" width="22.6328125" customWidth="1"/>
  </cols>
  <sheetData>
    <row r="1" spans="1:8" ht="24" x14ac:dyDescent="0.25">
      <c r="A1" s="1" t="str">
        <f>TITRES_STAT!B4</f>
        <v>Date</v>
      </c>
      <c r="B1" s="1" t="str">
        <f>TITRES_STAT!C4</f>
        <v>Cours</v>
      </c>
      <c r="C1" s="1" t="str">
        <f>TITRES_STAT!D4</f>
        <v>Cours Ajusté</v>
      </c>
      <c r="D1" s="1" t="str">
        <f>TITRES_STAT!E4</f>
        <v>Qte. Ech.</v>
      </c>
      <c r="E1" s="1" t="s">
        <v>42</v>
      </c>
      <c r="F1" s="1" t="s">
        <v>43</v>
      </c>
      <c r="G1" s="1" t="s">
        <v>44</v>
      </c>
      <c r="H1" s="1" t="s">
        <v>45</v>
      </c>
    </row>
    <row r="2" spans="1:8" ht="13.5" x14ac:dyDescent="0.25">
      <c r="A2" s="3">
        <f>TITRES_STAT!B5</f>
        <v>42310</v>
      </c>
      <c r="B2" s="6">
        <f>TITRES_STAT!C5</f>
        <v>5.2</v>
      </c>
      <c r="C2" s="6">
        <f>TITRES_STAT!D5</f>
        <v>2.1688999999999998</v>
      </c>
      <c r="D2" s="6">
        <f>TITRES_STAT!E5</f>
        <v>4647</v>
      </c>
      <c r="E2" s="2">
        <f>D2</f>
        <v>4647</v>
      </c>
      <c r="F2" s="6"/>
      <c r="G2" s="6"/>
      <c r="H2" s="6"/>
    </row>
    <row r="3" spans="1:8" ht="13.5" x14ac:dyDescent="0.25">
      <c r="A3" s="3">
        <f>TITRES_STAT!B6</f>
        <v>42311</v>
      </c>
      <c r="B3" s="6">
        <f>TITRES_STAT!C6</f>
        <v>5.05</v>
      </c>
      <c r="C3" s="6">
        <f>TITRES_STAT!D6</f>
        <v>2.1063000000000001</v>
      </c>
      <c r="D3" s="6">
        <f>TITRES_STAT!E6</f>
        <v>15885</v>
      </c>
      <c r="E3" s="2">
        <f>IF(B3&gt;B2, E2+D3, IF(B3&lt;B2, E2-D3, E2))</f>
        <v>-11238</v>
      </c>
      <c r="F3" s="6"/>
      <c r="G3" s="6"/>
      <c r="H3" s="6"/>
    </row>
    <row r="4" spans="1:8" ht="13.5" x14ac:dyDescent="0.25">
      <c r="A4" s="3">
        <f>TITRES_STAT!B7</f>
        <v>42312</v>
      </c>
      <c r="B4" s="6">
        <f>TITRES_STAT!C7</f>
        <v>5.05</v>
      </c>
      <c r="C4" s="6">
        <f>TITRES_STAT!D7</f>
        <v>2.1063000000000001</v>
      </c>
      <c r="D4" s="6">
        <f>TITRES_STAT!E7</f>
        <v>46078</v>
      </c>
      <c r="E4" s="2">
        <f t="shared" ref="E4:E67" si="0">IF(B4&gt;B3, E3+D4, IF(B4&lt;B3, E3-D4, E3))</f>
        <v>-11238</v>
      </c>
      <c r="F4" s="6"/>
      <c r="G4" s="6"/>
      <c r="H4" s="6"/>
    </row>
    <row r="5" spans="1:8" ht="13.5" x14ac:dyDescent="0.25">
      <c r="A5" s="3">
        <f>TITRES_STAT!B8</f>
        <v>42313</v>
      </c>
      <c r="B5" s="6">
        <f>TITRES_STAT!C8</f>
        <v>5.05</v>
      </c>
      <c r="C5" s="6">
        <f>TITRES_STAT!D8</f>
        <v>2.1063000000000001</v>
      </c>
      <c r="D5" s="6">
        <f>TITRES_STAT!E8</f>
        <v>58979</v>
      </c>
      <c r="E5" s="2">
        <f t="shared" si="0"/>
        <v>-11238</v>
      </c>
      <c r="F5" s="6"/>
      <c r="G5" s="6"/>
      <c r="H5" s="6"/>
    </row>
    <row r="6" spans="1:8" ht="13.5" x14ac:dyDescent="0.25">
      <c r="A6" s="3">
        <f>TITRES_STAT!B9</f>
        <v>42314</v>
      </c>
      <c r="B6" s="6">
        <f>TITRES_STAT!C9</f>
        <v>4.9000000000000004</v>
      </c>
      <c r="C6" s="6">
        <f>TITRES_STAT!D9</f>
        <v>2.0438000000000001</v>
      </c>
      <c r="D6" s="6">
        <f>TITRES_STAT!E9</f>
        <v>35603</v>
      </c>
      <c r="E6" s="2">
        <f t="shared" si="0"/>
        <v>-46841</v>
      </c>
      <c r="F6" s="6"/>
      <c r="G6" s="6"/>
      <c r="H6" s="6" t="str">
        <f t="shared" ref="H6:H69" si="1">IF(AND(B6&gt;B1, E6&gt;E1), "CONFIRMED BULLISH",
 IF(AND(B6&lt;B1, E6&lt;E1), "CONFIRMED BEARISH",
 IF(AND(B6&gt;B1, E6&lt;E1), "BEARISH DIVERGENCE",
 IF(AND(B6&lt;B1, E6&gt;E1), "BULLISH DIVERGENCE", "NEUTRAL"))))</f>
        <v>CONFIRMED BEARISH</v>
      </c>
    </row>
    <row r="7" spans="1:8" ht="13.5" x14ac:dyDescent="0.25">
      <c r="A7" s="3">
        <f>TITRES_STAT!B10</f>
        <v>42317</v>
      </c>
      <c r="B7" s="6">
        <f>TITRES_STAT!C10</f>
        <v>4.8</v>
      </c>
      <c r="C7" s="6">
        <f>TITRES_STAT!D10</f>
        <v>2.0021</v>
      </c>
      <c r="D7" s="6">
        <f>TITRES_STAT!E10</f>
        <v>11360</v>
      </c>
      <c r="E7" s="2">
        <f t="shared" si="0"/>
        <v>-58201</v>
      </c>
      <c r="F7" s="6" t="str">
        <f>IF(E7&gt;E2,"BULLISH",IF(E7&lt;E2,"BEARISH","NEUTRAL"))</f>
        <v>BEARISH</v>
      </c>
      <c r="G7" s="6" t="str">
        <f t="shared" ref="G7:G70" si="2">IF((E7-E2)/E2 &gt; 0.02, "STRONG",
 IF((E7-E2)/E2 &lt; -0.02, "WEAK", "NEUTRAL"))</f>
        <v>WEAK</v>
      </c>
      <c r="H7" s="6" t="str">
        <f t="shared" si="1"/>
        <v>CONFIRMED BEARISH</v>
      </c>
    </row>
    <row r="8" spans="1:8" ht="13.5" x14ac:dyDescent="0.25">
      <c r="A8" s="3">
        <f>TITRES_STAT!B11</f>
        <v>42318</v>
      </c>
      <c r="B8" s="6">
        <f>TITRES_STAT!C11</f>
        <v>4.8</v>
      </c>
      <c r="C8" s="6">
        <f>TITRES_STAT!D11</f>
        <v>2.0021</v>
      </c>
      <c r="D8" s="6">
        <f>TITRES_STAT!E11</f>
        <v>2019</v>
      </c>
      <c r="E8" s="2">
        <f t="shared" si="0"/>
        <v>-58201</v>
      </c>
      <c r="F8" s="6" t="str">
        <f t="shared" ref="F8:F71" si="3">IF(E8&gt;E3,"BULLISH",IF(E8&lt;E3,"BEARISH","NEUTRAL"))</f>
        <v>BEARISH</v>
      </c>
      <c r="G8" s="6" t="str">
        <f t="shared" si="2"/>
        <v>STRONG</v>
      </c>
      <c r="H8" s="6" t="str">
        <f t="shared" si="1"/>
        <v>CONFIRMED BEARISH</v>
      </c>
    </row>
    <row r="9" spans="1:8" ht="13.5" x14ac:dyDescent="0.25">
      <c r="A9" s="3">
        <f>TITRES_STAT!B12</f>
        <v>42319</v>
      </c>
      <c r="B9" s="6">
        <f>TITRES_STAT!C12</f>
        <v>4.7</v>
      </c>
      <c r="C9" s="6">
        <f>TITRES_STAT!D12</f>
        <v>1.9603999999999999</v>
      </c>
      <c r="D9" s="6">
        <f>TITRES_STAT!E12</f>
        <v>22110</v>
      </c>
      <c r="E9" s="2">
        <f t="shared" si="0"/>
        <v>-80311</v>
      </c>
      <c r="F9" s="6" t="str">
        <f t="shared" si="3"/>
        <v>BEARISH</v>
      </c>
      <c r="G9" s="6" t="str">
        <f t="shared" si="2"/>
        <v>STRONG</v>
      </c>
      <c r="H9" s="6" t="str">
        <f t="shared" si="1"/>
        <v>CONFIRMED BEARISH</v>
      </c>
    </row>
    <row r="10" spans="1:8" ht="13.5" x14ac:dyDescent="0.25">
      <c r="A10" s="3">
        <f>TITRES_STAT!B13</f>
        <v>42320</v>
      </c>
      <c r="B10" s="6">
        <f>TITRES_STAT!C13</f>
        <v>4.7</v>
      </c>
      <c r="C10" s="6">
        <f>TITRES_STAT!D13</f>
        <v>1.9603999999999999</v>
      </c>
      <c r="D10" s="6">
        <f>TITRES_STAT!E13</f>
        <v>22792</v>
      </c>
      <c r="E10" s="2">
        <f t="shared" si="0"/>
        <v>-80311</v>
      </c>
      <c r="F10" s="6" t="str">
        <f t="shared" si="3"/>
        <v>BEARISH</v>
      </c>
      <c r="G10" s="6" t="str">
        <f>IF((E10-E5)/E5 &gt; 0.02, "STRONG",
 IF((E10-E5)/E5 &lt; -0.02, "WEAK", "NEUTRAL"))</f>
        <v>STRONG</v>
      </c>
      <c r="H10" s="6" t="str">
        <f t="shared" si="1"/>
        <v>CONFIRMED BEARISH</v>
      </c>
    </row>
    <row r="11" spans="1:8" ht="13.5" x14ac:dyDescent="0.25">
      <c r="A11" s="3">
        <f>TITRES_STAT!B14</f>
        <v>42321</v>
      </c>
      <c r="B11" s="6">
        <f>TITRES_STAT!C14</f>
        <v>4.92</v>
      </c>
      <c r="C11" s="6">
        <f>TITRES_STAT!D14</f>
        <v>2.0520999999999998</v>
      </c>
      <c r="D11" s="6">
        <f>TITRES_STAT!E14</f>
        <v>11563</v>
      </c>
      <c r="E11" s="2">
        <f t="shared" si="0"/>
        <v>-68748</v>
      </c>
      <c r="F11" s="6" t="str">
        <f t="shared" si="3"/>
        <v>BEARISH</v>
      </c>
      <c r="G11" s="6" t="str">
        <f t="shared" si="2"/>
        <v>STRONG</v>
      </c>
      <c r="H11" s="6" t="str">
        <f t="shared" si="1"/>
        <v>BEARISH DIVERGENCE</v>
      </c>
    </row>
    <row r="12" spans="1:8" ht="13.5" x14ac:dyDescent="0.25">
      <c r="A12" s="3">
        <f>TITRES_STAT!B15</f>
        <v>42324</v>
      </c>
      <c r="B12" s="6">
        <f>TITRES_STAT!C15</f>
        <v>5.14</v>
      </c>
      <c r="C12" s="6">
        <f>TITRES_STAT!D15</f>
        <v>2.1438999999999999</v>
      </c>
      <c r="D12" s="6">
        <f>TITRES_STAT!E15</f>
        <v>10458</v>
      </c>
      <c r="E12" s="2">
        <f t="shared" si="0"/>
        <v>-58290</v>
      </c>
      <c r="F12" s="6" t="str">
        <f t="shared" si="3"/>
        <v>BEARISH</v>
      </c>
      <c r="G12" s="6" t="str">
        <f t="shared" si="2"/>
        <v>NEUTRAL</v>
      </c>
      <c r="H12" s="6" t="str">
        <f t="shared" si="1"/>
        <v>BEARISH DIVERGENCE</v>
      </c>
    </row>
    <row r="13" spans="1:8" ht="13.5" x14ac:dyDescent="0.25">
      <c r="A13" s="3">
        <f>TITRES_STAT!B16</f>
        <v>42325</v>
      </c>
      <c r="B13" s="6">
        <f>TITRES_STAT!C16</f>
        <v>5.29</v>
      </c>
      <c r="C13" s="6">
        <f>TITRES_STAT!D16</f>
        <v>2.2065000000000001</v>
      </c>
      <c r="D13" s="6">
        <f>TITRES_STAT!E16</f>
        <v>13905</v>
      </c>
      <c r="E13" s="2">
        <f t="shared" si="0"/>
        <v>-44385</v>
      </c>
      <c r="F13" s="6" t="str">
        <f t="shared" si="3"/>
        <v>BULLISH</v>
      </c>
      <c r="G13" s="6" t="str">
        <f t="shared" si="2"/>
        <v>WEAK</v>
      </c>
      <c r="H13" s="6" t="str">
        <f t="shared" si="1"/>
        <v>CONFIRMED BULLISH</v>
      </c>
    </row>
    <row r="14" spans="1:8" ht="13.5" x14ac:dyDescent="0.25">
      <c r="A14" s="3">
        <f>TITRES_STAT!B17</f>
        <v>42326</v>
      </c>
      <c r="B14" s="6">
        <f>TITRES_STAT!C17</f>
        <v>5.33</v>
      </c>
      <c r="C14" s="6">
        <f>TITRES_STAT!D17</f>
        <v>2.2231000000000001</v>
      </c>
      <c r="D14" s="6">
        <f>TITRES_STAT!E17</f>
        <v>9719</v>
      </c>
      <c r="E14" s="2">
        <f t="shared" si="0"/>
        <v>-34666</v>
      </c>
      <c r="F14" s="6" t="str">
        <f t="shared" si="3"/>
        <v>BULLISH</v>
      </c>
      <c r="G14" s="6" t="str">
        <f t="shared" si="2"/>
        <v>WEAK</v>
      </c>
      <c r="H14" s="6" t="str">
        <f t="shared" si="1"/>
        <v>CONFIRMED BULLISH</v>
      </c>
    </row>
    <row r="15" spans="1:8" ht="13.5" x14ac:dyDescent="0.25">
      <c r="A15" s="3">
        <f>TITRES_STAT!B18</f>
        <v>42327</v>
      </c>
      <c r="B15" s="6">
        <f>TITRES_STAT!C18</f>
        <v>5.28</v>
      </c>
      <c r="C15" s="6">
        <f>TITRES_STAT!D18</f>
        <v>2.2023000000000001</v>
      </c>
      <c r="D15" s="6">
        <f>TITRES_STAT!E18</f>
        <v>3925</v>
      </c>
      <c r="E15" s="2">
        <f t="shared" si="0"/>
        <v>-38591</v>
      </c>
      <c r="F15" s="6" t="str">
        <f t="shared" si="3"/>
        <v>BULLISH</v>
      </c>
      <c r="G15" s="6" t="str">
        <f t="shared" si="2"/>
        <v>WEAK</v>
      </c>
      <c r="H15" s="6" t="str">
        <f t="shared" si="1"/>
        <v>CONFIRMED BULLISH</v>
      </c>
    </row>
    <row r="16" spans="1:8" ht="13.5" x14ac:dyDescent="0.25">
      <c r="A16" s="3">
        <f>TITRES_STAT!B19</f>
        <v>42328</v>
      </c>
      <c r="B16" s="6">
        <f>TITRES_STAT!C19</f>
        <v>5.22</v>
      </c>
      <c r="C16" s="6">
        <f>TITRES_STAT!D19</f>
        <v>2.1772999999999998</v>
      </c>
      <c r="D16" s="6">
        <f>TITRES_STAT!E19</f>
        <v>8399</v>
      </c>
      <c r="E16" s="2">
        <f t="shared" si="0"/>
        <v>-46990</v>
      </c>
      <c r="F16" s="6" t="str">
        <f t="shared" si="3"/>
        <v>BULLISH</v>
      </c>
      <c r="G16" s="6" t="str">
        <f t="shared" si="2"/>
        <v>WEAK</v>
      </c>
      <c r="H16" s="6" t="str">
        <f t="shared" si="1"/>
        <v>CONFIRMED BULLISH</v>
      </c>
    </row>
    <row r="17" spans="1:8" ht="13.5" x14ac:dyDescent="0.25">
      <c r="A17" s="3">
        <f>TITRES_STAT!B20</f>
        <v>42331</v>
      </c>
      <c r="B17" s="6">
        <f>TITRES_STAT!C20</f>
        <v>5.33</v>
      </c>
      <c r="C17" s="6">
        <f>TITRES_STAT!D20</f>
        <v>2.2231000000000001</v>
      </c>
      <c r="D17" s="6">
        <f>TITRES_STAT!E20</f>
        <v>9404</v>
      </c>
      <c r="E17" s="2">
        <f t="shared" si="0"/>
        <v>-37586</v>
      </c>
      <c r="F17" s="6" t="str">
        <f t="shared" si="3"/>
        <v>BULLISH</v>
      </c>
      <c r="G17" s="6" t="str">
        <f t="shared" si="2"/>
        <v>WEAK</v>
      </c>
      <c r="H17" s="6" t="str">
        <f t="shared" si="1"/>
        <v>CONFIRMED BULLISH</v>
      </c>
    </row>
    <row r="18" spans="1:8" ht="13.5" x14ac:dyDescent="0.25">
      <c r="A18" s="3">
        <f>TITRES_STAT!B21</f>
        <v>42332</v>
      </c>
      <c r="B18" s="6">
        <f>TITRES_STAT!C21</f>
        <v>5.3</v>
      </c>
      <c r="C18" s="6">
        <f>TITRES_STAT!D21</f>
        <v>2.2105999999999999</v>
      </c>
      <c r="D18" s="6">
        <f>TITRES_STAT!E21</f>
        <v>13720</v>
      </c>
      <c r="E18" s="2">
        <f t="shared" si="0"/>
        <v>-51306</v>
      </c>
      <c r="F18" s="6" t="str">
        <f t="shared" si="3"/>
        <v>BEARISH</v>
      </c>
      <c r="G18" s="6" t="str">
        <f t="shared" si="2"/>
        <v>STRONG</v>
      </c>
      <c r="H18" s="6" t="str">
        <f t="shared" si="1"/>
        <v>BEARISH DIVERGENCE</v>
      </c>
    </row>
    <row r="19" spans="1:8" ht="13.5" x14ac:dyDescent="0.25">
      <c r="A19" s="3">
        <f>TITRES_STAT!B22</f>
        <v>42333</v>
      </c>
      <c r="B19" s="6">
        <f>TITRES_STAT!C22</f>
        <v>5.36</v>
      </c>
      <c r="C19" s="6">
        <f>TITRES_STAT!D22</f>
        <v>2.2355999999999998</v>
      </c>
      <c r="D19" s="6">
        <f>TITRES_STAT!E22</f>
        <v>22423</v>
      </c>
      <c r="E19" s="2">
        <f t="shared" si="0"/>
        <v>-28883</v>
      </c>
      <c r="F19" s="6" t="str">
        <f t="shared" si="3"/>
        <v>BULLISH</v>
      </c>
      <c r="G19" s="6" t="str">
        <f t="shared" si="2"/>
        <v>WEAK</v>
      </c>
      <c r="H19" s="6" t="str">
        <f t="shared" si="1"/>
        <v>CONFIRMED BULLISH</v>
      </c>
    </row>
    <row r="20" spans="1:8" ht="13.5" x14ac:dyDescent="0.25">
      <c r="A20" s="3">
        <f>TITRES_STAT!B23</f>
        <v>42334</v>
      </c>
      <c r="B20" s="6">
        <f>TITRES_STAT!C23</f>
        <v>5.4</v>
      </c>
      <c r="C20" s="6">
        <f>TITRES_STAT!D23</f>
        <v>2.2523</v>
      </c>
      <c r="D20" s="6">
        <f>TITRES_STAT!E23</f>
        <v>34590</v>
      </c>
      <c r="E20" s="2">
        <f t="shared" si="0"/>
        <v>5707</v>
      </c>
      <c r="F20" s="6" t="str">
        <f t="shared" si="3"/>
        <v>BULLISH</v>
      </c>
      <c r="G20" s="6" t="str">
        <f t="shared" si="2"/>
        <v>WEAK</v>
      </c>
      <c r="H20" s="6" t="str">
        <f t="shared" si="1"/>
        <v>CONFIRMED BULLISH</v>
      </c>
    </row>
    <row r="21" spans="1:8" ht="13.5" x14ac:dyDescent="0.25">
      <c r="A21" s="3">
        <f>TITRES_STAT!B24</f>
        <v>42335</v>
      </c>
      <c r="B21" s="6">
        <f>TITRES_STAT!C24</f>
        <v>5.3</v>
      </c>
      <c r="C21" s="6">
        <f>TITRES_STAT!D24</f>
        <v>2.2105999999999999</v>
      </c>
      <c r="D21" s="6">
        <f>TITRES_STAT!E24</f>
        <v>16499</v>
      </c>
      <c r="E21" s="2">
        <f t="shared" si="0"/>
        <v>-10792</v>
      </c>
      <c r="F21" s="6" t="str">
        <f t="shared" si="3"/>
        <v>BULLISH</v>
      </c>
      <c r="G21" s="6" t="str">
        <f t="shared" si="2"/>
        <v>WEAK</v>
      </c>
      <c r="H21" s="6" t="str">
        <f t="shared" si="1"/>
        <v>CONFIRMED BULLISH</v>
      </c>
    </row>
    <row r="22" spans="1:8" ht="13.5" x14ac:dyDescent="0.25">
      <c r="A22" s="3">
        <f>TITRES_STAT!B25</f>
        <v>42338</v>
      </c>
      <c r="B22" s="6">
        <f>TITRES_STAT!C25</f>
        <v>5.35</v>
      </c>
      <c r="C22" s="6">
        <f>TITRES_STAT!D25</f>
        <v>2.2315</v>
      </c>
      <c r="D22" s="6">
        <f>TITRES_STAT!E25</f>
        <v>17712</v>
      </c>
      <c r="E22" s="2">
        <f t="shared" si="0"/>
        <v>6920</v>
      </c>
      <c r="F22" s="6" t="str">
        <f t="shared" si="3"/>
        <v>BULLISH</v>
      </c>
      <c r="G22" s="6" t="str">
        <f t="shared" si="2"/>
        <v>WEAK</v>
      </c>
      <c r="H22" s="6" t="str">
        <f t="shared" si="1"/>
        <v>CONFIRMED BULLISH</v>
      </c>
    </row>
    <row r="23" spans="1:8" ht="13.5" x14ac:dyDescent="0.25">
      <c r="A23" s="3">
        <f>TITRES_STAT!B26</f>
        <v>42339</v>
      </c>
      <c r="B23" s="6">
        <f>TITRES_STAT!C26</f>
        <v>5.35</v>
      </c>
      <c r="C23" s="6">
        <f>TITRES_STAT!D26</f>
        <v>2.2315</v>
      </c>
      <c r="D23" s="6">
        <f>TITRES_STAT!E26</f>
        <v>5099</v>
      </c>
      <c r="E23" s="2">
        <f t="shared" si="0"/>
        <v>6920</v>
      </c>
      <c r="F23" s="6" t="str">
        <f t="shared" si="3"/>
        <v>BULLISH</v>
      </c>
      <c r="G23" s="6" t="str">
        <f t="shared" si="2"/>
        <v>WEAK</v>
      </c>
      <c r="H23" s="6" t="str">
        <f t="shared" si="1"/>
        <v>CONFIRMED BULLISH</v>
      </c>
    </row>
    <row r="24" spans="1:8" ht="13.5" x14ac:dyDescent="0.25">
      <c r="A24" s="3">
        <f>TITRES_STAT!B27</f>
        <v>42340</v>
      </c>
      <c r="B24" s="6">
        <f>TITRES_STAT!C27</f>
        <v>5.35</v>
      </c>
      <c r="C24" s="6">
        <f>TITRES_STAT!D27</f>
        <v>2.2315</v>
      </c>
      <c r="D24" s="6">
        <f>TITRES_STAT!E27</f>
        <v>1500</v>
      </c>
      <c r="E24" s="2">
        <f t="shared" si="0"/>
        <v>6920</v>
      </c>
      <c r="F24" s="6" t="str">
        <f t="shared" si="3"/>
        <v>BULLISH</v>
      </c>
      <c r="G24" s="6" t="str">
        <f t="shared" si="2"/>
        <v>WEAK</v>
      </c>
      <c r="H24" s="6" t="str">
        <f t="shared" si="1"/>
        <v>BULLISH DIVERGENCE</v>
      </c>
    </row>
    <row r="25" spans="1:8" ht="13.5" x14ac:dyDescent="0.25">
      <c r="A25" s="3">
        <f>TITRES_STAT!B28</f>
        <v>42341</v>
      </c>
      <c r="B25" s="6">
        <f>TITRES_STAT!C28</f>
        <v>5.27</v>
      </c>
      <c r="C25" s="6">
        <f>TITRES_STAT!D28</f>
        <v>2.1981000000000002</v>
      </c>
      <c r="D25" s="6">
        <f>TITRES_STAT!E28</f>
        <v>1018</v>
      </c>
      <c r="E25" s="2">
        <f t="shared" si="0"/>
        <v>5902</v>
      </c>
      <c r="F25" s="6" t="str">
        <f t="shared" si="3"/>
        <v>BULLISH</v>
      </c>
      <c r="G25" s="6" t="str">
        <f t="shared" si="2"/>
        <v>STRONG</v>
      </c>
      <c r="H25" s="6" t="str">
        <f t="shared" si="1"/>
        <v>BULLISH DIVERGENCE</v>
      </c>
    </row>
    <row r="26" spans="1:8" ht="13.5" x14ac:dyDescent="0.25">
      <c r="A26" s="3">
        <f>TITRES_STAT!B29</f>
        <v>42342</v>
      </c>
      <c r="B26" s="6">
        <f>TITRES_STAT!C29</f>
        <v>5.25</v>
      </c>
      <c r="C26" s="6">
        <f>TITRES_STAT!D29</f>
        <v>2.1898</v>
      </c>
      <c r="D26" s="6">
        <f>TITRES_STAT!E29</f>
        <v>15905</v>
      </c>
      <c r="E26" s="2">
        <f t="shared" si="0"/>
        <v>-10003</v>
      </c>
      <c r="F26" s="6" t="str">
        <f t="shared" si="3"/>
        <v>BULLISH</v>
      </c>
      <c r="G26" s="6" t="str">
        <f t="shared" si="2"/>
        <v>WEAK</v>
      </c>
      <c r="H26" s="6" t="str">
        <f t="shared" si="1"/>
        <v>BULLISH DIVERGENCE</v>
      </c>
    </row>
    <row r="27" spans="1:8" ht="13.5" x14ac:dyDescent="0.25">
      <c r="A27" s="3">
        <f>TITRES_STAT!B30</f>
        <v>42345</v>
      </c>
      <c r="B27" s="6">
        <f>TITRES_STAT!C30</f>
        <v>5.32</v>
      </c>
      <c r="C27" s="6">
        <f>TITRES_STAT!D30</f>
        <v>2.2189999999999999</v>
      </c>
      <c r="D27" s="6">
        <f>TITRES_STAT!E30</f>
        <v>16811</v>
      </c>
      <c r="E27" s="2">
        <f t="shared" si="0"/>
        <v>6808</v>
      </c>
      <c r="F27" s="6" t="str">
        <f t="shared" si="3"/>
        <v>BEARISH</v>
      </c>
      <c r="G27" s="6" t="str">
        <f t="shared" si="2"/>
        <v>NEUTRAL</v>
      </c>
      <c r="H27" s="6" t="str">
        <f t="shared" si="1"/>
        <v>CONFIRMED BEARISH</v>
      </c>
    </row>
    <row r="28" spans="1:8" ht="13.5" x14ac:dyDescent="0.25">
      <c r="A28" s="3">
        <f>TITRES_STAT!B31</f>
        <v>42346</v>
      </c>
      <c r="B28" s="6">
        <f>TITRES_STAT!C31</f>
        <v>5.2</v>
      </c>
      <c r="C28" s="6">
        <f>TITRES_STAT!D31</f>
        <v>2.1688999999999998</v>
      </c>
      <c r="D28" s="6">
        <f>TITRES_STAT!E31</f>
        <v>3027</v>
      </c>
      <c r="E28" s="2">
        <f t="shared" si="0"/>
        <v>3781</v>
      </c>
      <c r="F28" s="6" t="str">
        <f t="shared" si="3"/>
        <v>BEARISH</v>
      </c>
      <c r="G28" s="6" t="str">
        <f t="shared" si="2"/>
        <v>WEAK</v>
      </c>
      <c r="H28" s="6" t="str">
        <f t="shared" si="1"/>
        <v>CONFIRMED BEARISH</v>
      </c>
    </row>
    <row r="29" spans="1:8" ht="13.5" x14ac:dyDescent="0.25">
      <c r="A29" s="3">
        <f>TITRES_STAT!B32</f>
        <v>42347</v>
      </c>
      <c r="B29" s="6">
        <f>TITRES_STAT!C32</f>
        <v>5.16</v>
      </c>
      <c r="C29" s="6">
        <f>TITRES_STAT!D32</f>
        <v>2.1522000000000001</v>
      </c>
      <c r="D29" s="6">
        <f>TITRES_STAT!E32</f>
        <v>2995</v>
      </c>
      <c r="E29" s="2">
        <f t="shared" si="0"/>
        <v>786</v>
      </c>
      <c r="F29" s="6" t="str">
        <f t="shared" si="3"/>
        <v>BEARISH</v>
      </c>
      <c r="G29" s="6" t="str">
        <f t="shared" si="2"/>
        <v>WEAK</v>
      </c>
      <c r="H29" s="6" t="str">
        <f t="shared" si="1"/>
        <v>CONFIRMED BEARISH</v>
      </c>
    </row>
    <row r="30" spans="1:8" ht="13.5" x14ac:dyDescent="0.25">
      <c r="A30" s="3">
        <f>TITRES_STAT!B33</f>
        <v>42348</v>
      </c>
      <c r="B30" s="6">
        <f>TITRES_STAT!C33</f>
        <v>5.15</v>
      </c>
      <c r="C30" s="6">
        <f>TITRES_STAT!D33</f>
        <v>2.1480999999999999</v>
      </c>
      <c r="D30" s="6">
        <f>TITRES_STAT!E33</f>
        <v>3139</v>
      </c>
      <c r="E30" s="2">
        <f t="shared" si="0"/>
        <v>-2353</v>
      </c>
      <c r="F30" s="6" t="str">
        <f t="shared" si="3"/>
        <v>BEARISH</v>
      </c>
      <c r="G30" s="6" t="str">
        <f t="shared" si="2"/>
        <v>WEAK</v>
      </c>
      <c r="H30" s="6" t="str">
        <f t="shared" si="1"/>
        <v>CONFIRMED BEARISH</v>
      </c>
    </row>
    <row r="31" spans="1:8" ht="13.5" x14ac:dyDescent="0.25">
      <c r="A31" s="3">
        <f>TITRES_STAT!B34</f>
        <v>42349</v>
      </c>
      <c r="B31" s="6">
        <f>TITRES_STAT!C34</f>
        <v>5.0999999999999996</v>
      </c>
      <c r="C31" s="6">
        <f>TITRES_STAT!D34</f>
        <v>2.1272000000000002</v>
      </c>
      <c r="D31" s="6">
        <f>TITRES_STAT!E34</f>
        <v>3743</v>
      </c>
      <c r="E31" s="2">
        <f t="shared" si="0"/>
        <v>-6096</v>
      </c>
      <c r="F31" s="6" t="str">
        <f t="shared" si="3"/>
        <v>BULLISH</v>
      </c>
      <c r="G31" s="6" t="str">
        <f t="shared" si="2"/>
        <v>WEAK</v>
      </c>
      <c r="H31" s="6" t="str">
        <f t="shared" si="1"/>
        <v>BULLISH DIVERGENCE</v>
      </c>
    </row>
    <row r="32" spans="1:8" ht="13.5" x14ac:dyDescent="0.25">
      <c r="A32" s="3">
        <f>TITRES_STAT!B35</f>
        <v>42352</v>
      </c>
      <c r="B32" s="6">
        <f>TITRES_STAT!C35</f>
        <v>5</v>
      </c>
      <c r="C32" s="6">
        <f>TITRES_STAT!D35</f>
        <v>2.0855000000000001</v>
      </c>
      <c r="D32" s="6">
        <f>TITRES_STAT!E35</f>
        <v>6954</v>
      </c>
      <c r="E32" s="2">
        <f t="shared" si="0"/>
        <v>-13050</v>
      </c>
      <c r="F32" s="6" t="str">
        <f t="shared" si="3"/>
        <v>BEARISH</v>
      </c>
      <c r="G32" s="6" t="str">
        <f t="shared" si="2"/>
        <v>WEAK</v>
      </c>
      <c r="H32" s="6" t="str">
        <f t="shared" si="1"/>
        <v>CONFIRMED BEARISH</v>
      </c>
    </row>
    <row r="33" spans="1:8" ht="13.5" x14ac:dyDescent="0.25">
      <c r="A33" s="3">
        <f>TITRES_STAT!B36</f>
        <v>42353</v>
      </c>
      <c r="B33" s="6">
        <f>TITRES_STAT!C36</f>
        <v>5.12</v>
      </c>
      <c r="C33" s="6">
        <f>TITRES_STAT!D36</f>
        <v>2.1355</v>
      </c>
      <c r="D33" s="6">
        <f>TITRES_STAT!E36</f>
        <v>15650</v>
      </c>
      <c r="E33" s="2">
        <f t="shared" si="0"/>
        <v>2600</v>
      </c>
      <c r="F33" s="6" t="str">
        <f t="shared" si="3"/>
        <v>BEARISH</v>
      </c>
      <c r="G33" s="6" t="str">
        <f t="shared" si="2"/>
        <v>WEAK</v>
      </c>
      <c r="H33" s="6" t="str">
        <f t="shared" si="1"/>
        <v>CONFIRMED BEARISH</v>
      </c>
    </row>
    <row r="34" spans="1:8" ht="13.5" x14ac:dyDescent="0.25">
      <c r="A34" s="3">
        <f>TITRES_STAT!B37</f>
        <v>42354</v>
      </c>
      <c r="B34" s="6">
        <f>TITRES_STAT!C37</f>
        <v>5.2</v>
      </c>
      <c r="C34" s="6">
        <f>TITRES_STAT!D37</f>
        <v>2.1688999999999998</v>
      </c>
      <c r="D34" s="6">
        <f>TITRES_STAT!E37</f>
        <v>34585</v>
      </c>
      <c r="E34" s="2">
        <f t="shared" si="0"/>
        <v>37185</v>
      </c>
      <c r="F34" s="6" t="str">
        <f t="shared" si="3"/>
        <v>BULLISH</v>
      </c>
      <c r="G34" s="6" t="str">
        <f t="shared" si="2"/>
        <v>STRONG</v>
      </c>
      <c r="H34" s="6" t="str">
        <f t="shared" si="1"/>
        <v>CONFIRMED BULLISH</v>
      </c>
    </row>
    <row r="35" spans="1:8" ht="13.5" x14ac:dyDescent="0.25">
      <c r="A35" s="3">
        <f>TITRES_STAT!B38</f>
        <v>42355</v>
      </c>
      <c r="B35" s="6">
        <f>TITRES_STAT!C38</f>
        <v>5.23</v>
      </c>
      <c r="C35" s="6">
        <f>TITRES_STAT!D38</f>
        <v>2.1814</v>
      </c>
      <c r="D35" s="6">
        <f>TITRES_STAT!E38</f>
        <v>22816</v>
      </c>
      <c r="E35" s="2">
        <f t="shared" si="0"/>
        <v>60001</v>
      </c>
      <c r="F35" s="6" t="str">
        <f t="shared" si="3"/>
        <v>BULLISH</v>
      </c>
      <c r="G35" s="6" t="str">
        <f t="shared" si="2"/>
        <v>WEAK</v>
      </c>
      <c r="H35" s="6" t="str">
        <f t="shared" si="1"/>
        <v>CONFIRMED BULLISH</v>
      </c>
    </row>
    <row r="36" spans="1:8" ht="13.5" x14ac:dyDescent="0.25">
      <c r="A36" s="3">
        <f>TITRES_STAT!B39</f>
        <v>42356</v>
      </c>
      <c r="B36" s="6">
        <f>TITRES_STAT!C39</f>
        <v>5.25</v>
      </c>
      <c r="C36" s="6">
        <f>TITRES_STAT!D39</f>
        <v>2.1898</v>
      </c>
      <c r="D36" s="6">
        <f>TITRES_STAT!E39</f>
        <v>19131</v>
      </c>
      <c r="E36" s="2">
        <f t="shared" si="0"/>
        <v>79132</v>
      </c>
      <c r="F36" s="6" t="str">
        <f t="shared" si="3"/>
        <v>BULLISH</v>
      </c>
      <c r="G36" s="6" t="str">
        <f t="shared" si="2"/>
        <v>WEAK</v>
      </c>
      <c r="H36" s="6" t="str">
        <f t="shared" si="1"/>
        <v>CONFIRMED BULLISH</v>
      </c>
    </row>
    <row r="37" spans="1:8" ht="13.5" x14ac:dyDescent="0.25">
      <c r="A37" s="3">
        <f>TITRES_STAT!B40</f>
        <v>42359</v>
      </c>
      <c r="B37" s="6">
        <f>TITRES_STAT!C40</f>
        <v>5.2</v>
      </c>
      <c r="C37" s="6">
        <f>TITRES_STAT!D40</f>
        <v>2.1688999999999998</v>
      </c>
      <c r="D37" s="6">
        <f>TITRES_STAT!E40</f>
        <v>3254</v>
      </c>
      <c r="E37" s="2">
        <f t="shared" si="0"/>
        <v>75878</v>
      </c>
      <c r="F37" s="6" t="str">
        <f t="shared" si="3"/>
        <v>BULLISH</v>
      </c>
      <c r="G37" s="6" t="str">
        <f t="shared" si="2"/>
        <v>WEAK</v>
      </c>
      <c r="H37" s="6" t="str">
        <f t="shared" si="1"/>
        <v>CONFIRMED BULLISH</v>
      </c>
    </row>
    <row r="38" spans="1:8" ht="13.5" x14ac:dyDescent="0.25">
      <c r="A38" s="3">
        <f>TITRES_STAT!B41</f>
        <v>42360</v>
      </c>
      <c r="B38" s="6">
        <f>TITRES_STAT!C41</f>
        <v>5.3</v>
      </c>
      <c r="C38" s="6">
        <f>TITRES_STAT!D41</f>
        <v>2.2105999999999999</v>
      </c>
      <c r="D38" s="6">
        <f>TITRES_STAT!E41</f>
        <v>12568</v>
      </c>
      <c r="E38" s="2">
        <f t="shared" si="0"/>
        <v>88446</v>
      </c>
      <c r="F38" s="6" t="str">
        <f t="shared" si="3"/>
        <v>BULLISH</v>
      </c>
      <c r="G38" s="6" t="str">
        <f t="shared" si="2"/>
        <v>STRONG</v>
      </c>
      <c r="H38" s="6" t="str">
        <f t="shared" si="1"/>
        <v>CONFIRMED BULLISH</v>
      </c>
    </row>
    <row r="39" spans="1:8" ht="13.5" x14ac:dyDescent="0.25">
      <c r="A39" s="3">
        <f>TITRES_STAT!B42</f>
        <v>42361</v>
      </c>
      <c r="B39" s="6">
        <f>TITRES_STAT!C42</f>
        <v>5.4</v>
      </c>
      <c r="C39" s="6">
        <f>TITRES_STAT!D42</f>
        <v>2.2523</v>
      </c>
      <c r="D39" s="6">
        <f>TITRES_STAT!E42</f>
        <v>21965</v>
      </c>
      <c r="E39" s="2">
        <f t="shared" si="0"/>
        <v>110411</v>
      </c>
      <c r="F39" s="6" t="str">
        <f t="shared" si="3"/>
        <v>BULLISH</v>
      </c>
      <c r="G39" s="6" t="str">
        <f t="shared" si="2"/>
        <v>STRONG</v>
      </c>
      <c r="H39" s="6" t="str">
        <f t="shared" si="1"/>
        <v>CONFIRMED BULLISH</v>
      </c>
    </row>
    <row r="40" spans="1:8" ht="13.5" x14ac:dyDescent="0.25">
      <c r="A40" s="3">
        <f>TITRES_STAT!B43</f>
        <v>42363</v>
      </c>
      <c r="B40" s="6">
        <f>TITRES_STAT!C43</f>
        <v>5.39</v>
      </c>
      <c r="C40" s="6">
        <f>TITRES_STAT!D43</f>
        <v>2.2482000000000002</v>
      </c>
      <c r="D40" s="6">
        <f>TITRES_STAT!E43</f>
        <v>825</v>
      </c>
      <c r="E40" s="2">
        <f t="shared" si="0"/>
        <v>109586</v>
      </c>
      <c r="F40" s="6" t="str">
        <f t="shared" si="3"/>
        <v>BULLISH</v>
      </c>
      <c r="G40" s="6" t="str">
        <f t="shared" si="2"/>
        <v>STRONG</v>
      </c>
      <c r="H40" s="6" t="str">
        <f t="shared" si="1"/>
        <v>CONFIRMED BULLISH</v>
      </c>
    </row>
    <row r="41" spans="1:8" ht="13.5" x14ac:dyDescent="0.25">
      <c r="A41" s="3">
        <f>TITRES_STAT!B44</f>
        <v>42366</v>
      </c>
      <c r="B41" s="6">
        <f>TITRES_STAT!C44</f>
        <v>5.25</v>
      </c>
      <c r="C41" s="6">
        <f>TITRES_STAT!D44</f>
        <v>2.1898</v>
      </c>
      <c r="D41" s="6">
        <f>TITRES_STAT!E44</f>
        <v>950</v>
      </c>
      <c r="E41" s="2">
        <f t="shared" si="0"/>
        <v>108636</v>
      </c>
      <c r="F41" s="6" t="str">
        <f t="shared" si="3"/>
        <v>BULLISH</v>
      </c>
      <c r="G41" s="6" t="str">
        <f t="shared" si="2"/>
        <v>STRONG</v>
      </c>
      <c r="H41" s="6" t="str">
        <f t="shared" si="1"/>
        <v>NEUTRAL</v>
      </c>
    </row>
    <row r="42" spans="1:8" ht="13.5" x14ac:dyDescent="0.25">
      <c r="A42" s="3">
        <f>TITRES_STAT!B45</f>
        <v>42367</v>
      </c>
      <c r="B42" s="6">
        <f>TITRES_STAT!C45</f>
        <v>5.35</v>
      </c>
      <c r="C42" s="6">
        <f>TITRES_STAT!D45</f>
        <v>2.2315</v>
      </c>
      <c r="D42" s="6">
        <f>TITRES_STAT!E45</f>
        <v>7849</v>
      </c>
      <c r="E42" s="2">
        <f t="shared" si="0"/>
        <v>116485</v>
      </c>
      <c r="F42" s="6" t="str">
        <f t="shared" si="3"/>
        <v>BULLISH</v>
      </c>
      <c r="G42" s="6" t="str">
        <f t="shared" si="2"/>
        <v>STRONG</v>
      </c>
      <c r="H42" s="6" t="str">
        <f t="shared" si="1"/>
        <v>CONFIRMED BULLISH</v>
      </c>
    </row>
    <row r="43" spans="1:8" ht="13.5" x14ac:dyDescent="0.25">
      <c r="A43" s="3">
        <f>TITRES_STAT!B46</f>
        <v>42368</v>
      </c>
      <c r="B43" s="6">
        <f>TITRES_STAT!C46</f>
        <v>5.32</v>
      </c>
      <c r="C43" s="6">
        <f>TITRES_STAT!D46</f>
        <v>2.2189999999999999</v>
      </c>
      <c r="D43" s="6">
        <f>TITRES_STAT!E46</f>
        <v>1830</v>
      </c>
      <c r="E43" s="2">
        <f t="shared" si="0"/>
        <v>114655</v>
      </c>
      <c r="F43" s="6" t="str">
        <f t="shared" si="3"/>
        <v>BULLISH</v>
      </c>
      <c r="G43" s="6" t="str">
        <f t="shared" si="2"/>
        <v>STRONG</v>
      </c>
      <c r="H43" s="6" t="str">
        <f t="shared" si="1"/>
        <v>CONFIRMED BULLISH</v>
      </c>
    </row>
    <row r="44" spans="1:8" ht="13.5" x14ac:dyDescent="0.25">
      <c r="A44" s="3">
        <f>TITRES_STAT!B47</f>
        <v>42369</v>
      </c>
      <c r="B44" s="6">
        <f>TITRES_STAT!C47</f>
        <v>5.3</v>
      </c>
      <c r="C44" s="6">
        <f>TITRES_STAT!D47</f>
        <v>2.2105999999999999</v>
      </c>
      <c r="D44" s="6">
        <f>TITRES_STAT!E47</f>
        <v>2271</v>
      </c>
      <c r="E44" s="2">
        <f t="shared" si="0"/>
        <v>112384</v>
      </c>
      <c r="F44" s="6" t="str">
        <f t="shared" si="3"/>
        <v>BULLISH</v>
      </c>
      <c r="G44" s="6" t="str">
        <f t="shared" si="2"/>
        <v>NEUTRAL</v>
      </c>
      <c r="H44" s="6" t="str">
        <f t="shared" si="1"/>
        <v>BULLISH DIVERGENCE</v>
      </c>
    </row>
    <row r="45" spans="1:8" ht="13.5" x14ac:dyDescent="0.25">
      <c r="A45" s="3">
        <f>TITRES_STAT!B48</f>
        <v>42373</v>
      </c>
      <c r="B45" s="6">
        <f>TITRES_STAT!C48</f>
        <v>5.35</v>
      </c>
      <c r="C45" s="6">
        <f>TITRES_STAT!D48</f>
        <v>2.2315</v>
      </c>
      <c r="D45" s="6">
        <f>TITRES_STAT!E48</f>
        <v>2247</v>
      </c>
      <c r="E45" s="2">
        <f t="shared" si="0"/>
        <v>114631</v>
      </c>
      <c r="F45" s="6" t="str">
        <f t="shared" si="3"/>
        <v>BULLISH</v>
      </c>
      <c r="G45" s="6" t="str">
        <f t="shared" si="2"/>
        <v>STRONG</v>
      </c>
      <c r="H45" s="6" t="str">
        <f t="shared" si="1"/>
        <v>BULLISH DIVERGENCE</v>
      </c>
    </row>
    <row r="46" spans="1:8" ht="13.5" x14ac:dyDescent="0.25">
      <c r="A46" s="3">
        <f>TITRES_STAT!B49</f>
        <v>42374</v>
      </c>
      <c r="B46" s="6">
        <f>TITRES_STAT!C49</f>
        <v>5.22</v>
      </c>
      <c r="C46" s="6">
        <f>TITRES_STAT!D49</f>
        <v>2.1772999999999998</v>
      </c>
      <c r="D46" s="6">
        <f>TITRES_STAT!E49</f>
        <v>10575</v>
      </c>
      <c r="E46" s="2">
        <f t="shared" si="0"/>
        <v>104056</v>
      </c>
      <c r="F46" s="6" t="str">
        <f t="shared" si="3"/>
        <v>BEARISH</v>
      </c>
      <c r="G46" s="6" t="str">
        <f t="shared" si="2"/>
        <v>WEAK</v>
      </c>
      <c r="H46" s="6" t="str">
        <f t="shared" si="1"/>
        <v>CONFIRMED BEARISH</v>
      </c>
    </row>
    <row r="47" spans="1:8" ht="13.5" x14ac:dyDescent="0.25">
      <c r="A47" s="3">
        <f>TITRES_STAT!B50</f>
        <v>42375</v>
      </c>
      <c r="B47" s="6">
        <f>TITRES_STAT!C50</f>
        <v>5.13</v>
      </c>
      <c r="C47" s="6">
        <f>TITRES_STAT!D50</f>
        <v>2.1396999999999999</v>
      </c>
      <c r="D47" s="6">
        <f>TITRES_STAT!E50</f>
        <v>18438</v>
      </c>
      <c r="E47" s="2">
        <f t="shared" si="0"/>
        <v>85618</v>
      </c>
      <c r="F47" s="6" t="str">
        <f t="shared" si="3"/>
        <v>BEARISH</v>
      </c>
      <c r="G47" s="6" t="str">
        <f t="shared" si="2"/>
        <v>WEAK</v>
      </c>
      <c r="H47" s="6" t="str">
        <f t="shared" si="1"/>
        <v>CONFIRMED BEARISH</v>
      </c>
    </row>
    <row r="48" spans="1:8" ht="13.5" x14ac:dyDescent="0.25">
      <c r="A48" s="3">
        <f>TITRES_STAT!B51</f>
        <v>42376</v>
      </c>
      <c r="B48" s="6">
        <f>TITRES_STAT!C51</f>
        <v>5.23</v>
      </c>
      <c r="C48" s="6">
        <f>TITRES_STAT!D51</f>
        <v>2.1814</v>
      </c>
      <c r="D48" s="6">
        <f>TITRES_STAT!E51</f>
        <v>27558</v>
      </c>
      <c r="E48" s="2">
        <f t="shared" si="0"/>
        <v>113176</v>
      </c>
      <c r="F48" s="6" t="str">
        <f t="shared" si="3"/>
        <v>BEARISH</v>
      </c>
      <c r="G48" s="6" t="str">
        <f t="shared" si="2"/>
        <v>NEUTRAL</v>
      </c>
      <c r="H48" s="6" t="str">
        <f t="shared" si="1"/>
        <v>CONFIRMED BEARISH</v>
      </c>
    </row>
    <row r="49" spans="1:8" ht="13.5" x14ac:dyDescent="0.25">
      <c r="A49" s="3">
        <f>TITRES_STAT!B52</f>
        <v>42377</v>
      </c>
      <c r="B49" s="6">
        <f>TITRES_STAT!C52</f>
        <v>5.15</v>
      </c>
      <c r="C49" s="6">
        <f>TITRES_STAT!D52</f>
        <v>2.1480999999999999</v>
      </c>
      <c r="D49" s="6">
        <f>TITRES_STAT!E52</f>
        <v>5193</v>
      </c>
      <c r="E49" s="2">
        <f t="shared" si="0"/>
        <v>107983</v>
      </c>
      <c r="F49" s="6" t="str">
        <f t="shared" si="3"/>
        <v>BEARISH</v>
      </c>
      <c r="G49" s="6" t="str">
        <f t="shared" si="2"/>
        <v>WEAK</v>
      </c>
      <c r="H49" s="6" t="str">
        <f t="shared" si="1"/>
        <v>CONFIRMED BEARISH</v>
      </c>
    </row>
    <row r="50" spans="1:8" ht="13.5" x14ac:dyDescent="0.25">
      <c r="A50" s="3">
        <f>TITRES_STAT!B53</f>
        <v>42380</v>
      </c>
      <c r="B50" s="6">
        <f>TITRES_STAT!C53</f>
        <v>5.3</v>
      </c>
      <c r="C50" s="6">
        <f>TITRES_STAT!D53</f>
        <v>2.2105999999999999</v>
      </c>
      <c r="D50" s="6">
        <f>TITRES_STAT!E53</f>
        <v>19529</v>
      </c>
      <c r="E50" s="2">
        <f t="shared" si="0"/>
        <v>127512</v>
      </c>
      <c r="F50" s="6" t="str">
        <f t="shared" si="3"/>
        <v>BULLISH</v>
      </c>
      <c r="G50" s="6" t="str">
        <f t="shared" si="2"/>
        <v>STRONG</v>
      </c>
      <c r="H50" s="6" t="str">
        <f t="shared" si="1"/>
        <v>BULLISH DIVERGENCE</v>
      </c>
    </row>
    <row r="51" spans="1:8" ht="13.5" x14ac:dyDescent="0.25">
      <c r="A51" s="3">
        <f>TITRES_STAT!B54</f>
        <v>42381</v>
      </c>
      <c r="B51" s="6">
        <f>TITRES_STAT!C54</f>
        <v>5.32</v>
      </c>
      <c r="C51" s="6">
        <f>TITRES_STAT!D54</f>
        <v>2.2189999999999999</v>
      </c>
      <c r="D51" s="6">
        <f>TITRES_STAT!E54</f>
        <v>13597</v>
      </c>
      <c r="E51" s="2">
        <f t="shared" si="0"/>
        <v>141109</v>
      </c>
      <c r="F51" s="6" t="str">
        <f t="shared" si="3"/>
        <v>BULLISH</v>
      </c>
      <c r="G51" s="6" t="str">
        <f t="shared" si="2"/>
        <v>STRONG</v>
      </c>
      <c r="H51" s="6" t="str">
        <f t="shared" si="1"/>
        <v>CONFIRMED BULLISH</v>
      </c>
    </row>
    <row r="52" spans="1:8" ht="13.5" x14ac:dyDescent="0.25">
      <c r="A52" s="3">
        <f>TITRES_STAT!B55</f>
        <v>42382</v>
      </c>
      <c r="B52" s="6">
        <f>TITRES_STAT!C55</f>
        <v>5.54</v>
      </c>
      <c r="C52" s="6">
        <f>TITRES_STAT!D55</f>
        <v>2.3107000000000002</v>
      </c>
      <c r="D52" s="6">
        <f>TITRES_STAT!E55</f>
        <v>31732</v>
      </c>
      <c r="E52" s="2">
        <f t="shared" si="0"/>
        <v>172841</v>
      </c>
      <c r="F52" s="6" t="str">
        <f t="shared" si="3"/>
        <v>BULLISH</v>
      </c>
      <c r="G52" s="6" t="str">
        <f t="shared" si="2"/>
        <v>STRONG</v>
      </c>
      <c r="H52" s="6" t="str">
        <f t="shared" si="1"/>
        <v>CONFIRMED BULLISH</v>
      </c>
    </row>
    <row r="53" spans="1:8" ht="13.5" x14ac:dyDescent="0.25">
      <c r="A53" s="3">
        <f>TITRES_STAT!B56</f>
        <v>42384</v>
      </c>
      <c r="B53" s="6">
        <f>TITRES_STAT!C56</f>
        <v>5.5</v>
      </c>
      <c r="C53" s="6">
        <f>TITRES_STAT!D56</f>
        <v>2.294</v>
      </c>
      <c r="D53" s="6">
        <f>TITRES_STAT!E56</f>
        <v>2842</v>
      </c>
      <c r="E53" s="2">
        <f t="shared" si="0"/>
        <v>169999</v>
      </c>
      <c r="F53" s="6" t="str">
        <f t="shared" si="3"/>
        <v>BULLISH</v>
      </c>
      <c r="G53" s="6" t="str">
        <f t="shared" si="2"/>
        <v>STRONG</v>
      </c>
      <c r="H53" s="6" t="str">
        <f t="shared" si="1"/>
        <v>CONFIRMED BULLISH</v>
      </c>
    </row>
    <row r="54" spans="1:8" ht="13.5" x14ac:dyDescent="0.25">
      <c r="A54" s="3">
        <f>TITRES_STAT!B57</f>
        <v>42387</v>
      </c>
      <c r="B54" s="6">
        <f>TITRES_STAT!C57</f>
        <v>5.48</v>
      </c>
      <c r="C54" s="6">
        <f>TITRES_STAT!D57</f>
        <v>2.2856999999999998</v>
      </c>
      <c r="D54" s="6">
        <f>TITRES_STAT!E57</f>
        <v>3757</v>
      </c>
      <c r="E54" s="2">
        <f t="shared" si="0"/>
        <v>166242</v>
      </c>
      <c r="F54" s="6" t="str">
        <f t="shared" si="3"/>
        <v>BULLISH</v>
      </c>
      <c r="G54" s="6" t="str">
        <f t="shared" si="2"/>
        <v>STRONG</v>
      </c>
      <c r="H54" s="6" t="str">
        <f t="shared" si="1"/>
        <v>CONFIRMED BULLISH</v>
      </c>
    </row>
    <row r="55" spans="1:8" ht="13.5" x14ac:dyDescent="0.25">
      <c r="A55" s="3">
        <f>TITRES_STAT!B58</f>
        <v>42388</v>
      </c>
      <c r="B55" s="6">
        <f>TITRES_STAT!C58</f>
        <v>5.4</v>
      </c>
      <c r="C55" s="6">
        <f>TITRES_STAT!D58</f>
        <v>2.2523</v>
      </c>
      <c r="D55" s="6">
        <f>TITRES_STAT!E58</f>
        <v>3708</v>
      </c>
      <c r="E55" s="2">
        <f t="shared" si="0"/>
        <v>162534</v>
      </c>
      <c r="F55" s="6" t="str">
        <f t="shared" si="3"/>
        <v>BULLISH</v>
      </c>
      <c r="G55" s="6" t="str">
        <f t="shared" si="2"/>
        <v>STRONG</v>
      </c>
      <c r="H55" s="6" t="str">
        <f t="shared" si="1"/>
        <v>CONFIRMED BULLISH</v>
      </c>
    </row>
    <row r="56" spans="1:8" ht="13.5" x14ac:dyDescent="0.25">
      <c r="A56" s="3">
        <f>TITRES_STAT!B59</f>
        <v>42389</v>
      </c>
      <c r="B56" s="6">
        <f>TITRES_STAT!C59</f>
        <v>5.4</v>
      </c>
      <c r="C56" s="6">
        <f>TITRES_STAT!D59</f>
        <v>2.2523</v>
      </c>
      <c r="D56" s="6">
        <f>TITRES_STAT!E59</f>
        <v>27269</v>
      </c>
      <c r="E56" s="2">
        <f t="shared" si="0"/>
        <v>162534</v>
      </c>
      <c r="F56" s="6" t="str">
        <f t="shared" si="3"/>
        <v>BULLISH</v>
      </c>
      <c r="G56" s="6" t="str">
        <f t="shared" si="2"/>
        <v>STRONG</v>
      </c>
      <c r="H56" s="6" t="str">
        <f t="shared" si="1"/>
        <v>CONFIRMED BULLISH</v>
      </c>
    </row>
    <row r="57" spans="1:8" ht="13.5" x14ac:dyDescent="0.25">
      <c r="A57" s="3">
        <f>TITRES_STAT!B60</f>
        <v>42390</v>
      </c>
      <c r="B57" s="6">
        <f>TITRES_STAT!C60</f>
        <v>5.23</v>
      </c>
      <c r="C57" s="6">
        <f>TITRES_STAT!D60</f>
        <v>2.1814</v>
      </c>
      <c r="D57" s="6">
        <f>TITRES_STAT!E60</f>
        <v>13608</v>
      </c>
      <c r="E57" s="2">
        <f t="shared" si="0"/>
        <v>148926</v>
      </c>
      <c r="F57" s="6" t="str">
        <f t="shared" si="3"/>
        <v>BEARISH</v>
      </c>
      <c r="G57" s="6" t="str">
        <f t="shared" si="2"/>
        <v>WEAK</v>
      </c>
      <c r="H57" s="6" t="str">
        <f t="shared" si="1"/>
        <v>CONFIRMED BEARISH</v>
      </c>
    </row>
    <row r="58" spans="1:8" ht="13.5" x14ac:dyDescent="0.25">
      <c r="A58" s="3">
        <f>TITRES_STAT!B61</f>
        <v>42391</v>
      </c>
      <c r="B58" s="6">
        <f>TITRES_STAT!C61</f>
        <v>5.16</v>
      </c>
      <c r="C58" s="6">
        <f>TITRES_STAT!D61</f>
        <v>2.1522000000000001</v>
      </c>
      <c r="D58" s="6">
        <f>TITRES_STAT!E61</f>
        <v>5866</v>
      </c>
      <c r="E58" s="2">
        <f t="shared" si="0"/>
        <v>143060</v>
      </c>
      <c r="F58" s="6" t="str">
        <f t="shared" si="3"/>
        <v>BEARISH</v>
      </c>
      <c r="G58" s="6" t="str">
        <f t="shared" si="2"/>
        <v>WEAK</v>
      </c>
      <c r="H58" s="6" t="str">
        <f t="shared" si="1"/>
        <v>CONFIRMED BEARISH</v>
      </c>
    </row>
    <row r="59" spans="1:8" ht="13.5" x14ac:dyDescent="0.25">
      <c r="A59" s="3">
        <f>TITRES_STAT!B62</f>
        <v>42394</v>
      </c>
      <c r="B59" s="6">
        <f>TITRES_STAT!C62</f>
        <v>5.35</v>
      </c>
      <c r="C59" s="6">
        <f>TITRES_STAT!D62</f>
        <v>2.2315</v>
      </c>
      <c r="D59" s="6">
        <f>TITRES_STAT!E62</f>
        <v>14979</v>
      </c>
      <c r="E59" s="2">
        <f t="shared" si="0"/>
        <v>158039</v>
      </c>
      <c r="F59" s="6" t="str">
        <f t="shared" si="3"/>
        <v>BEARISH</v>
      </c>
      <c r="G59" s="6" t="str">
        <f t="shared" si="2"/>
        <v>WEAK</v>
      </c>
      <c r="H59" s="6" t="str">
        <f t="shared" si="1"/>
        <v>CONFIRMED BEARISH</v>
      </c>
    </row>
    <row r="60" spans="1:8" ht="13.5" x14ac:dyDescent="0.25">
      <c r="A60" s="3">
        <f>TITRES_STAT!B63</f>
        <v>42395</v>
      </c>
      <c r="B60" s="6">
        <f>TITRES_STAT!C63</f>
        <v>5.3</v>
      </c>
      <c r="C60" s="6">
        <f>TITRES_STAT!D63</f>
        <v>2.2105999999999999</v>
      </c>
      <c r="D60" s="6">
        <f>TITRES_STAT!E63</f>
        <v>3357</v>
      </c>
      <c r="E60" s="2">
        <f t="shared" si="0"/>
        <v>154682</v>
      </c>
      <c r="F60" s="6" t="str">
        <f t="shared" si="3"/>
        <v>BEARISH</v>
      </c>
      <c r="G60" s="6" t="str">
        <f t="shared" si="2"/>
        <v>WEAK</v>
      </c>
      <c r="H60" s="6" t="str">
        <f t="shared" si="1"/>
        <v>CONFIRMED BEARISH</v>
      </c>
    </row>
    <row r="61" spans="1:8" ht="13.5" x14ac:dyDescent="0.25">
      <c r="A61" s="3">
        <f>TITRES_STAT!B64</f>
        <v>42396</v>
      </c>
      <c r="B61" s="6">
        <f>TITRES_STAT!C64</f>
        <v>5.3</v>
      </c>
      <c r="C61" s="6">
        <f>TITRES_STAT!D64</f>
        <v>2.2105999999999999</v>
      </c>
      <c r="D61" s="6">
        <f>TITRES_STAT!E64</f>
        <v>9536</v>
      </c>
      <c r="E61" s="2">
        <f t="shared" si="0"/>
        <v>154682</v>
      </c>
      <c r="F61" s="6" t="str">
        <f t="shared" si="3"/>
        <v>BEARISH</v>
      </c>
      <c r="G61" s="6" t="str">
        <f t="shared" si="2"/>
        <v>WEAK</v>
      </c>
      <c r="H61" s="6" t="str">
        <f t="shared" si="1"/>
        <v>CONFIRMED BEARISH</v>
      </c>
    </row>
    <row r="62" spans="1:8" ht="13.5" x14ac:dyDescent="0.25">
      <c r="A62" s="3">
        <f>TITRES_STAT!B65</f>
        <v>42397</v>
      </c>
      <c r="B62" s="6">
        <f>TITRES_STAT!C65</f>
        <v>5.25</v>
      </c>
      <c r="C62" s="6">
        <f>TITRES_STAT!D65</f>
        <v>2.1898</v>
      </c>
      <c r="D62" s="6">
        <f>TITRES_STAT!E65</f>
        <v>1804</v>
      </c>
      <c r="E62" s="2">
        <f t="shared" si="0"/>
        <v>152878</v>
      </c>
      <c r="F62" s="6" t="str">
        <f t="shared" si="3"/>
        <v>BULLISH</v>
      </c>
      <c r="G62" s="6" t="str">
        <f t="shared" si="2"/>
        <v>STRONG</v>
      </c>
      <c r="H62" s="6" t="str">
        <f t="shared" si="1"/>
        <v>CONFIRMED BULLISH</v>
      </c>
    </row>
    <row r="63" spans="1:8" ht="13.5" x14ac:dyDescent="0.25">
      <c r="A63" s="3">
        <f>TITRES_STAT!B66</f>
        <v>42398</v>
      </c>
      <c r="B63" s="6">
        <f>TITRES_STAT!C66</f>
        <v>5.3</v>
      </c>
      <c r="C63" s="6">
        <f>TITRES_STAT!D66</f>
        <v>2.2105999999999999</v>
      </c>
      <c r="D63" s="6">
        <f>TITRES_STAT!E66</f>
        <v>22401</v>
      </c>
      <c r="E63" s="2">
        <f t="shared" si="0"/>
        <v>175279</v>
      </c>
      <c r="F63" s="6" t="str">
        <f t="shared" si="3"/>
        <v>BULLISH</v>
      </c>
      <c r="G63" s="6" t="str">
        <f t="shared" si="2"/>
        <v>STRONG</v>
      </c>
      <c r="H63" s="6" t="str">
        <f t="shared" si="1"/>
        <v>CONFIRMED BULLISH</v>
      </c>
    </row>
    <row r="64" spans="1:8" ht="13.5" x14ac:dyDescent="0.25">
      <c r="A64" s="3">
        <f>TITRES_STAT!B67</f>
        <v>42401</v>
      </c>
      <c r="B64" s="6">
        <f>TITRES_STAT!C67</f>
        <v>5.29</v>
      </c>
      <c r="C64" s="6">
        <f>TITRES_STAT!D67</f>
        <v>2.2065000000000001</v>
      </c>
      <c r="D64" s="6">
        <f>TITRES_STAT!E67</f>
        <v>17629</v>
      </c>
      <c r="E64" s="2">
        <f t="shared" si="0"/>
        <v>157650</v>
      </c>
      <c r="F64" s="6" t="str">
        <f t="shared" si="3"/>
        <v>BEARISH</v>
      </c>
      <c r="G64" s="6" t="str">
        <f t="shared" si="2"/>
        <v>NEUTRAL</v>
      </c>
      <c r="H64" s="6" t="str">
        <f t="shared" si="1"/>
        <v>CONFIRMED BEARISH</v>
      </c>
    </row>
    <row r="65" spans="1:8" ht="13.5" x14ac:dyDescent="0.25">
      <c r="A65" s="3">
        <f>TITRES_STAT!B68</f>
        <v>42402</v>
      </c>
      <c r="B65" s="6">
        <f>TITRES_STAT!C68</f>
        <v>5.29</v>
      </c>
      <c r="C65" s="6">
        <f>TITRES_STAT!D68</f>
        <v>2.2065000000000001</v>
      </c>
      <c r="D65" s="6">
        <f>TITRES_STAT!E68</f>
        <v>942</v>
      </c>
      <c r="E65" s="2">
        <f t="shared" si="0"/>
        <v>157650</v>
      </c>
      <c r="F65" s="6" t="str">
        <f t="shared" si="3"/>
        <v>BULLISH</v>
      </c>
      <c r="G65" s="6" t="str">
        <f t="shared" si="2"/>
        <v>NEUTRAL</v>
      </c>
      <c r="H65" s="6" t="str">
        <f t="shared" si="1"/>
        <v>BULLISH DIVERGENCE</v>
      </c>
    </row>
    <row r="66" spans="1:8" ht="13.5" x14ac:dyDescent="0.25">
      <c r="A66" s="3">
        <f>TITRES_STAT!B69</f>
        <v>42403</v>
      </c>
      <c r="B66" s="6">
        <f>TITRES_STAT!C69</f>
        <v>5.2</v>
      </c>
      <c r="C66" s="6">
        <f>TITRES_STAT!D69</f>
        <v>2.1688999999999998</v>
      </c>
      <c r="D66" s="6">
        <f>TITRES_STAT!E69</f>
        <v>847</v>
      </c>
      <c r="E66" s="2">
        <f t="shared" si="0"/>
        <v>156803</v>
      </c>
      <c r="F66" s="6" t="str">
        <f t="shared" si="3"/>
        <v>BULLISH</v>
      </c>
      <c r="G66" s="6" t="str">
        <f t="shared" si="2"/>
        <v>NEUTRAL</v>
      </c>
      <c r="H66" s="6" t="str">
        <f t="shared" si="1"/>
        <v>BULLISH DIVERGENCE</v>
      </c>
    </row>
    <row r="67" spans="1:8" ht="13.5" x14ac:dyDescent="0.25">
      <c r="A67" s="3">
        <f>TITRES_STAT!B70</f>
        <v>42404</v>
      </c>
      <c r="B67" s="6">
        <f>TITRES_STAT!C70</f>
        <v>5.22</v>
      </c>
      <c r="C67" s="6">
        <f>TITRES_STAT!D70</f>
        <v>2.1772999999999998</v>
      </c>
      <c r="D67" s="6">
        <f>TITRES_STAT!E70</f>
        <v>1592</v>
      </c>
      <c r="E67" s="2">
        <f t="shared" si="0"/>
        <v>158395</v>
      </c>
      <c r="F67" s="6" t="str">
        <f t="shared" si="3"/>
        <v>BULLISH</v>
      </c>
      <c r="G67" s="6" t="str">
        <f t="shared" si="2"/>
        <v>STRONG</v>
      </c>
      <c r="H67" s="6" t="str">
        <f t="shared" si="1"/>
        <v>BULLISH DIVERGENCE</v>
      </c>
    </row>
    <row r="68" spans="1:8" ht="13.5" x14ac:dyDescent="0.25">
      <c r="A68" s="3">
        <f>TITRES_STAT!B71</f>
        <v>42405</v>
      </c>
      <c r="B68" s="6">
        <f>TITRES_STAT!C71</f>
        <v>5.2</v>
      </c>
      <c r="C68" s="6">
        <f>TITRES_STAT!D71</f>
        <v>2.1688999999999998</v>
      </c>
      <c r="D68" s="6">
        <f>TITRES_STAT!E71</f>
        <v>38858</v>
      </c>
      <c r="E68" s="2">
        <f t="shared" ref="E68:E131" si="4">IF(B68&gt;B67, E67+D68, IF(B68&lt;B67, E67-D68, E67))</f>
        <v>119537</v>
      </c>
      <c r="F68" s="6" t="str">
        <f t="shared" si="3"/>
        <v>BEARISH</v>
      </c>
      <c r="G68" s="6" t="str">
        <f t="shared" si="2"/>
        <v>WEAK</v>
      </c>
      <c r="H68" s="6" t="str">
        <f t="shared" si="1"/>
        <v>CONFIRMED BEARISH</v>
      </c>
    </row>
    <row r="69" spans="1:8" ht="13.5" x14ac:dyDescent="0.25">
      <c r="A69" s="3">
        <f>TITRES_STAT!B72</f>
        <v>42408</v>
      </c>
      <c r="B69" s="6">
        <f>TITRES_STAT!C72</f>
        <v>5.18</v>
      </c>
      <c r="C69" s="6">
        <f>TITRES_STAT!D72</f>
        <v>2.1606000000000001</v>
      </c>
      <c r="D69" s="6">
        <f>TITRES_STAT!E72</f>
        <v>4693</v>
      </c>
      <c r="E69" s="2">
        <f t="shared" si="4"/>
        <v>114844</v>
      </c>
      <c r="F69" s="6" t="str">
        <f t="shared" si="3"/>
        <v>BEARISH</v>
      </c>
      <c r="G69" s="6" t="str">
        <f t="shared" si="2"/>
        <v>WEAK</v>
      </c>
      <c r="H69" s="6" t="str">
        <f t="shared" si="1"/>
        <v>CONFIRMED BEARISH</v>
      </c>
    </row>
    <row r="70" spans="1:8" ht="13.5" x14ac:dyDescent="0.25">
      <c r="A70" s="3">
        <f>TITRES_STAT!B73</f>
        <v>42409</v>
      </c>
      <c r="B70" s="6">
        <f>TITRES_STAT!C73</f>
        <v>5.15</v>
      </c>
      <c r="C70" s="6">
        <f>TITRES_STAT!D73</f>
        <v>2.1480999999999999</v>
      </c>
      <c r="D70" s="6">
        <f>TITRES_STAT!E73</f>
        <v>6436</v>
      </c>
      <c r="E70" s="2">
        <f t="shared" si="4"/>
        <v>108408</v>
      </c>
      <c r="F70" s="6" t="str">
        <f t="shared" si="3"/>
        <v>BEARISH</v>
      </c>
      <c r="G70" s="6" t="str">
        <f t="shared" si="2"/>
        <v>WEAK</v>
      </c>
      <c r="H70" s="6" t="str">
        <f t="shared" ref="H70:H133" si="5">IF(AND(B70&gt;B65, E70&gt;E65), "CONFIRMED BULLISH",
 IF(AND(B70&lt;B65, E70&lt;E65), "CONFIRMED BEARISH",
 IF(AND(B70&gt;B65, E70&lt;E65), "BEARISH DIVERGENCE",
 IF(AND(B70&lt;B65, E70&gt;E65), "BULLISH DIVERGENCE", "NEUTRAL"))))</f>
        <v>CONFIRMED BEARISH</v>
      </c>
    </row>
    <row r="71" spans="1:8" ht="13.5" x14ac:dyDescent="0.25">
      <c r="A71" s="3">
        <f>TITRES_STAT!B74</f>
        <v>42410</v>
      </c>
      <c r="B71" s="6">
        <f>TITRES_STAT!C74</f>
        <v>5.04</v>
      </c>
      <c r="C71" s="6">
        <f>TITRES_STAT!D74</f>
        <v>2.1021999999999998</v>
      </c>
      <c r="D71" s="6">
        <f>TITRES_STAT!E74</f>
        <v>5235</v>
      </c>
      <c r="E71" s="2">
        <f t="shared" si="4"/>
        <v>103173</v>
      </c>
      <c r="F71" s="6" t="str">
        <f t="shared" si="3"/>
        <v>BEARISH</v>
      </c>
      <c r="G71" s="6" t="str">
        <f t="shared" ref="G71:G134" si="6">IF((E71-E66)/E66 &gt; 0.02, "STRONG",
 IF((E71-E66)/E66 &lt; -0.02, "WEAK", "NEUTRAL"))</f>
        <v>WEAK</v>
      </c>
      <c r="H71" s="6" t="str">
        <f t="shared" si="5"/>
        <v>CONFIRMED BEARISH</v>
      </c>
    </row>
    <row r="72" spans="1:8" ht="13.5" x14ac:dyDescent="0.25">
      <c r="A72" s="3">
        <f>TITRES_STAT!B75</f>
        <v>42411</v>
      </c>
      <c r="B72" s="6">
        <f>TITRES_STAT!C75</f>
        <v>5.0599999999999996</v>
      </c>
      <c r="C72" s="6">
        <f>TITRES_STAT!D75</f>
        <v>2.1105</v>
      </c>
      <c r="D72" s="6">
        <f>TITRES_STAT!E75</f>
        <v>31419</v>
      </c>
      <c r="E72" s="2">
        <f t="shared" si="4"/>
        <v>134592</v>
      </c>
      <c r="F72" s="6" t="str">
        <f t="shared" ref="F72:F135" si="7">IF(E72&gt;E67,"BULLISH",IF(E72&lt;E67,"BEARISH","NEUTRAL"))</f>
        <v>BEARISH</v>
      </c>
      <c r="G72" s="6" t="str">
        <f t="shared" si="6"/>
        <v>WEAK</v>
      </c>
      <c r="H72" s="6" t="str">
        <f t="shared" si="5"/>
        <v>CONFIRMED BEARISH</v>
      </c>
    </row>
    <row r="73" spans="1:8" ht="13.5" x14ac:dyDescent="0.25">
      <c r="A73" s="3">
        <f>TITRES_STAT!B76</f>
        <v>42412</v>
      </c>
      <c r="B73" s="6">
        <f>TITRES_STAT!C76</f>
        <v>5.05</v>
      </c>
      <c r="C73" s="6">
        <f>TITRES_STAT!D76</f>
        <v>2.1063000000000001</v>
      </c>
      <c r="D73" s="6">
        <f>TITRES_STAT!E76</f>
        <v>3045</v>
      </c>
      <c r="E73" s="2">
        <f t="shared" si="4"/>
        <v>131547</v>
      </c>
      <c r="F73" s="6" t="str">
        <f t="shared" si="7"/>
        <v>BULLISH</v>
      </c>
      <c r="G73" s="6" t="str">
        <f t="shared" si="6"/>
        <v>STRONG</v>
      </c>
      <c r="H73" s="6" t="str">
        <f t="shared" si="5"/>
        <v>BULLISH DIVERGENCE</v>
      </c>
    </row>
    <row r="74" spans="1:8" ht="13.5" x14ac:dyDescent="0.25">
      <c r="A74" s="3">
        <f>TITRES_STAT!B77</f>
        <v>42415</v>
      </c>
      <c r="B74" s="6">
        <f>TITRES_STAT!C77</f>
        <v>5</v>
      </c>
      <c r="C74" s="6">
        <f>TITRES_STAT!D77</f>
        <v>2.0855000000000001</v>
      </c>
      <c r="D74" s="6">
        <f>TITRES_STAT!E77</f>
        <v>18658</v>
      </c>
      <c r="E74" s="2">
        <f t="shared" si="4"/>
        <v>112889</v>
      </c>
      <c r="F74" s="6" t="str">
        <f t="shared" si="7"/>
        <v>BEARISH</v>
      </c>
      <c r="G74" s="6" t="str">
        <f t="shared" si="6"/>
        <v>NEUTRAL</v>
      </c>
      <c r="H74" s="6" t="str">
        <f t="shared" si="5"/>
        <v>CONFIRMED BEARISH</v>
      </c>
    </row>
    <row r="75" spans="1:8" ht="13.5" x14ac:dyDescent="0.25">
      <c r="A75" s="3">
        <f>TITRES_STAT!B78</f>
        <v>42416</v>
      </c>
      <c r="B75" s="6">
        <f>TITRES_STAT!C78</f>
        <v>5</v>
      </c>
      <c r="C75" s="6">
        <f>TITRES_STAT!D78</f>
        <v>2.0855000000000001</v>
      </c>
      <c r="D75" s="6">
        <f>TITRES_STAT!E78</f>
        <v>15040</v>
      </c>
      <c r="E75" s="2">
        <f t="shared" si="4"/>
        <v>112889</v>
      </c>
      <c r="F75" s="6" t="str">
        <f t="shared" si="7"/>
        <v>BULLISH</v>
      </c>
      <c r="G75" s="6" t="str">
        <f t="shared" si="6"/>
        <v>STRONG</v>
      </c>
      <c r="H75" s="6" t="str">
        <f t="shared" si="5"/>
        <v>BULLISH DIVERGENCE</v>
      </c>
    </row>
    <row r="76" spans="1:8" ht="13.5" x14ac:dyDescent="0.25">
      <c r="A76" s="3">
        <f>TITRES_STAT!B79</f>
        <v>42417</v>
      </c>
      <c r="B76" s="6">
        <f>TITRES_STAT!C79</f>
        <v>5</v>
      </c>
      <c r="C76" s="6">
        <f>TITRES_STAT!D79</f>
        <v>2.0855000000000001</v>
      </c>
      <c r="D76" s="6">
        <f>TITRES_STAT!E79</f>
        <v>703</v>
      </c>
      <c r="E76" s="2">
        <f t="shared" si="4"/>
        <v>112889</v>
      </c>
      <c r="F76" s="6" t="str">
        <f t="shared" si="7"/>
        <v>BULLISH</v>
      </c>
      <c r="G76" s="6" t="str">
        <f t="shared" si="6"/>
        <v>STRONG</v>
      </c>
      <c r="H76" s="6" t="str">
        <f t="shared" si="5"/>
        <v>BULLISH DIVERGENCE</v>
      </c>
    </row>
    <row r="77" spans="1:8" ht="13.5" x14ac:dyDescent="0.25">
      <c r="A77" s="3">
        <f>TITRES_STAT!B80</f>
        <v>42418</v>
      </c>
      <c r="B77" s="6">
        <f>TITRES_STAT!C80</f>
        <v>5</v>
      </c>
      <c r="C77" s="6">
        <f>TITRES_STAT!D80</f>
        <v>2.0855000000000001</v>
      </c>
      <c r="D77" s="6">
        <f>TITRES_STAT!E80</f>
        <v>20758</v>
      </c>
      <c r="E77" s="2">
        <f t="shared" si="4"/>
        <v>112889</v>
      </c>
      <c r="F77" s="6" t="str">
        <f t="shared" si="7"/>
        <v>BEARISH</v>
      </c>
      <c r="G77" s="6" t="str">
        <f t="shared" si="6"/>
        <v>WEAK</v>
      </c>
      <c r="H77" s="6" t="str">
        <f t="shared" si="5"/>
        <v>CONFIRMED BEARISH</v>
      </c>
    </row>
    <row r="78" spans="1:8" ht="13.5" x14ac:dyDescent="0.25">
      <c r="A78" s="3">
        <f>TITRES_STAT!B81</f>
        <v>42419</v>
      </c>
      <c r="B78" s="6">
        <f>TITRES_STAT!C81</f>
        <v>4.96</v>
      </c>
      <c r="C78" s="6">
        <f>TITRES_STAT!D81</f>
        <v>2.0688</v>
      </c>
      <c r="D78" s="6">
        <f>TITRES_STAT!E81</f>
        <v>7254</v>
      </c>
      <c r="E78" s="2">
        <f t="shared" si="4"/>
        <v>105635</v>
      </c>
      <c r="F78" s="6" t="str">
        <f t="shared" si="7"/>
        <v>BEARISH</v>
      </c>
      <c r="G78" s="6" t="str">
        <f t="shared" si="6"/>
        <v>WEAK</v>
      </c>
      <c r="H78" s="6" t="str">
        <f t="shared" si="5"/>
        <v>CONFIRMED BEARISH</v>
      </c>
    </row>
    <row r="79" spans="1:8" ht="13.5" x14ac:dyDescent="0.25">
      <c r="A79" s="3">
        <f>TITRES_STAT!B82</f>
        <v>42422</v>
      </c>
      <c r="B79" s="6">
        <f>TITRES_STAT!C82</f>
        <v>4.9000000000000004</v>
      </c>
      <c r="C79" s="6">
        <f>TITRES_STAT!D82</f>
        <v>2.0438000000000001</v>
      </c>
      <c r="D79" s="6">
        <f>TITRES_STAT!E82</f>
        <v>19418</v>
      </c>
      <c r="E79" s="2">
        <f t="shared" si="4"/>
        <v>86217</v>
      </c>
      <c r="F79" s="6" t="str">
        <f t="shared" si="7"/>
        <v>BEARISH</v>
      </c>
      <c r="G79" s="6" t="str">
        <f t="shared" si="6"/>
        <v>WEAK</v>
      </c>
      <c r="H79" s="6" t="str">
        <f t="shared" si="5"/>
        <v>CONFIRMED BEARISH</v>
      </c>
    </row>
    <row r="80" spans="1:8" ht="13.5" x14ac:dyDescent="0.25">
      <c r="A80" s="3">
        <f>TITRES_STAT!B83</f>
        <v>42423</v>
      </c>
      <c r="B80" s="6">
        <f>TITRES_STAT!C83</f>
        <v>4.9000000000000004</v>
      </c>
      <c r="C80" s="6">
        <f>TITRES_STAT!D83</f>
        <v>2.0438000000000001</v>
      </c>
      <c r="D80" s="6">
        <f>TITRES_STAT!E83</f>
        <v>10525</v>
      </c>
      <c r="E80" s="2">
        <f t="shared" si="4"/>
        <v>86217</v>
      </c>
      <c r="F80" s="6" t="str">
        <f t="shared" si="7"/>
        <v>BEARISH</v>
      </c>
      <c r="G80" s="6" t="str">
        <f t="shared" si="6"/>
        <v>WEAK</v>
      </c>
      <c r="H80" s="6" t="str">
        <f t="shared" si="5"/>
        <v>CONFIRMED BEARISH</v>
      </c>
    </row>
    <row r="81" spans="1:8" ht="13.5" x14ac:dyDescent="0.25">
      <c r="A81" s="3">
        <f>TITRES_STAT!B84</f>
        <v>42424</v>
      </c>
      <c r="B81" s="6">
        <f>TITRES_STAT!C84</f>
        <v>5.12</v>
      </c>
      <c r="C81" s="6">
        <f>TITRES_STAT!D84</f>
        <v>2.1355</v>
      </c>
      <c r="D81" s="6">
        <f>TITRES_STAT!E84</f>
        <v>54479</v>
      </c>
      <c r="E81" s="2">
        <f t="shared" si="4"/>
        <v>140696</v>
      </c>
      <c r="F81" s="6" t="str">
        <f t="shared" si="7"/>
        <v>BULLISH</v>
      </c>
      <c r="G81" s="6" t="str">
        <f t="shared" si="6"/>
        <v>STRONG</v>
      </c>
      <c r="H81" s="6" t="str">
        <f t="shared" si="5"/>
        <v>CONFIRMED BULLISH</v>
      </c>
    </row>
    <row r="82" spans="1:8" ht="13.5" x14ac:dyDescent="0.25">
      <c r="A82" s="3">
        <f>TITRES_STAT!B85</f>
        <v>42425</v>
      </c>
      <c r="B82" s="6">
        <f>TITRES_STAT!C85</f>
        <v>5.42</v>
      </c>
      <c r="C82" s="6">
        <f>TITRES_STAT!D85</f>
        <v>2.2606999999999999</v>
      </c>
      <c r="D82" s="6">
        <f>TITRES_STAT!E85</f>
        <v>53717</v>
      </c>
      <c r="E82" s="2">
        <f t="shared" si="4"/>
        <v>194413</v>
      </c>
      <c r="F82" s="6" t="str">
        <f t="shared" si="7"/>
        <v>BULLISH</v>
      </c>
      <c r="G82" s="6" t="str">
        <f t="shared" si="6"/>
        <v>STRONG</v>
      </c>
      <c r="H82" s="6" t="str">
        <f t="shared" si="5"/>
        <v>CONFIRMED BULLISH</v>
      </c>
    </row>
    <row r="83" spans="1:8" ht="13.5" x14ac:dyDescent="0.25">
      <c r="A83" s="3">
        <f>TITRES_STAT!B86</f>
        <v>42426</v>
      </c>
      <c r="B83" s="6">
        <f>TITRES_STAT!C86</f>
        <v>5.27</v>
      </c>
      <c r="C83" s="6">
        <f>TITRES_STAT!D86</f>
        <v>2.1981000000000002</v>
      </c>
      <c r="D83" s="6">
        <f>TITRES_STAT!E86</f>
        <v>20841</v>
      </c>
      <c r="E83" s="2">
        <f t="shared" si="4"/>
        <v>173572</v>
      </c>
      <c r="F83" s="6" t="str">
        <f t="shared" si="7"/>
        <v>BULLISH</v>
      </c>
      <c r="G83" s="6" t="str">
        <f t="shared" si="6"/>
        <v>STRONG</v>
      </c>
      <c r="H83" s="6" t="str">
        <f t="shared" si="5"/>
        <v>CONFIRMED BULLISH</v>
      </c>
    </row>
    <row r="84" spans="1:8" ht="13.5" x14ac:dyDescent="0.25">
      <c r="A84" s="3">
        <f>TITRES_STAT!B87</f>
        <v>42429</v>
      </c>
      <c r="B84" s="6">
        <f>TITRES_STAT!C87</f>
        <v>5.2</v>
      </c>
      <c r="C84" s="6">
        <f>TITRES_STAT!D87</f>
        <v>2.1688999999999998</v>
      </c>
      <c r="D84" s="6">
        <f>TITRES_STAT!E87</f>
        <v>35169</v>
      </c>
      <c r="E84" s="2">
        <f t="shared" si="4"/>
        <v>138403</v>
      </c>
      <c r="F84" s="6" t="str">
        <f t="shared" si="7"/>
        <v>BULLISH</v>
      </c>
      <c r="G84" s="6" t="str">
        <f t="shared" si="6"/>
        <v>STRONG</v>
      </c>
      <c r="H84" s="6" t="str">
        <f t="shared" si="5"/>
        <v>CONFIRMED BULLISH</v>
      </c>
    </row>
    <row r="85" spans="1:8" ht="13.5" x14ac:dyDescent="0.25">
      <c r="A85" s="3">
        <f>TITRES_STAT!B88</f>
        <v>42430</v>
      </c>
      <c r="B85" s="6">
        <f>TITRES_STAT!C88</f>
        <v>5.26</v>
      </c>
      <c r="C85" s="6">
        <f>TITRES_STAT!D88</f>
        <v>2.1939000000000002</v>
      </c>
      <c r="D85" s="6">
        <f>TITRES_STAT!E88</f>
        <v>4328</v>
      </c>
      <c r="E85" s="2">
        <f t="shared" si="4"/>
        <v>142731</v>
      </c>
      <c r="F85" s="6" t="str">
        <f t="shared" si="7"/>
        <v>BULLISH</v>
      </c>
      <c r="G85" s="6" t="str">
        <f t="shared" si="6"/>
        <v>STRONG</v>
      </c>
      <c r="H85" s="6" t="str">
        <f t="shared" si="5"/>
        <v>CONFIRMED BULLISH</v>
      </c>
    </row>
    <row r="86" spans="1:8" ht="13.5" x14ac:dyDescent="0.25">
      <c r="A86" s="3">
        <f>TITRES_STAT!B89</f>
        <v>42431</v>
      </c>
      <c r="B86" s="6">
        <f>TITRES_STAT!C89</f>
        <v>5.26</v>
      </c>
      <c r="C86" s="6">
        <f>TITRES_STAT!D89</f>
        <v>2.1939000000000002</v>
      </c>
      <c r="D86" s="6">
        <f>TITRES_STAT!E89</f>
        <v>11781</v>
      </c>
      <c r="E86" s="2">
        <f t="shared" si="4"/>
        <v>142731</v>
      </c>
      <c r="F86" s="6" t="str">
        <f t="shared" si="7"/>
        <v>BULLISH</v>
      </c>
      <c r="G86" s="6" t="str">
        <f t="shared" si="6"/>
        <v>NEUTRAL</v>
      </c>
      <c r="H86" s="6" t="str">
        <f t="shared" si="5"/>
        <v>CONFIRMED BULLISH</v>
      </c>
    </row>
    <row r="87" spans="1:8" ht="13.5" x14ac:dyDescent="0.25">
      <c r="A87" s="3">
        <f>TITRES_STAT!B90</f>
        <v>42432</v>
      </c>
      <c r="B87" s="6">
        <f>TITRES_STAT!C90</f>
        <v>5.0999999999999996</v>
      </c>
      <c r="C87" s="6">
        <f>TITRES_STAT!D90</f>
        <v>2.1272000000000002</v>
      </c>
      <c r="D87" s="6">
        <f>TITRES_STAT!E90</f>
        <v>7415</v>
      </c>
      <c r="E87" s="2">
        <f t="shared" si="4"/>
        <v>135316</v>
      </c>
      <c r="F87" s="6" t="str">
        <f t="shared" si="7"/>
        <v>BEARISH</v>
      </c>
      <c r="G87" s="6" t="str">
        <f t="shared" si="6"/>
        <v>WEAK</v>
      </c>
      <c r="H87" s="6" t="str">
        <f t="shared" si="5"/>
        <v>CONFIRMED BEARISH</v>
      </c>
    </row>
    <row r="88" spans="1:8" ht="13.5" x14ac:dyDescent="0.25">
      <c r="A88" s="3">
        <f>TITRES_STAT!B91</f>
        <v>42433</v>
      </c>
      <c r="B88" s="6">
        <f>TITRES_STAT!C91</f>
        <v>5.2</v>
      </c>
      <c r="C88" s="6">
        <f>TITRES_STAT!D91</f>
        <v>2.1688999999999998</v>
      </c>
      <c r="D88" s="6">
        <f>TITRES_STAT!E91</f>
        <v>21370</v>
      </c>
      <c r="E88" s="2">
        <f t="shared" si="4"/>
        <v>156686</v>
      </c>
      <c r="F88" s="6" t="str">
        <f t="shared" si="7"/>
        <v>BEARISH</v>
      </c>
      <c r="G88" s="6" t="str">
        <f t="shared" si="6"/>
        <v>WEAK</v>
      </c>
      <c r="H88" s="6" t="str">
        <f t="shared" si="5"/>
        <v>CONFIRMED BEARISH</v>
      </c>
    </row>
    <row r="89" spans="1:8" ht="13.5" x14ac:dyDescent="0.25">
      <c r="A89" s="3">
        <f>TITRES_STAT!B92</f>
        <v>42436</v>
      </c>
      <c r="B89" s="6">
        <f>TITRES_STAT!C92</f>
        <v>5.05</v>
      </c>
      <c r="C89" s="6">
        <f>TITRES_STAT!D92</f>
        <v>2.1063000000000001</v>
      </c>
      <c r="D89" s="6">
        <f>TITRES_STAT!E92</f>
        <v>740</v>
      </c>
      <c r="E89" s="2">
        <f t="shared" si="4"/>
        <v>155946</v>
      </c>
      <c r="F89" s="6" t="str">
        <f t="shared" si="7"/>
        <v>BULLISH</v>
      </c>
      <c r="G89" s="6" t="str">
        <f t="shared" si="6"/>
        <v>STRONG</v>
      </c>
      <c r="H89" s="6" t="str">
        <f t="shared" si="5"/>
        <v>BULLISH DIVERGENCE</v>
      </c>
    </row>
    <row r="90" spans="1:8" ht="13.5" x14ac:dyDescent="0.25">
      <c r="A90" s="3">
        <f>TITRES_STAT!B93</f>
        <v>42437</v>
      </c>
      <c r="B90" s="6">
        <f>TITRES_STAT!C93</f>
        <v>5.05</v>
      </c>
      <c r="C90" s="6">
        <f>TITRES_STAT!D93</f>
        <v>2.1063000000000001</v>
      </c>
      <c r="D90" s="6">
        <f>TITRES_STAT!E93</f>
        <v>3095</v>
      </c>
      <c r="E90" s="2">
        <f t="shared" si="4"/>
        <v>155946</v>
      </c>
      <c r="F90" s="6" t="str">
        <f t="shared" si="7"/>
        <v>BULLISH</v>
      </c>
      <c r="G90" s="6" t="str">
        <f t="shared" si="6"/>
        <v>STRONG</v>
      </c>
      <c r="H90" s="6" t="str">
        <f t="shared" si="5"/>
        <v>BULLISH DIVERGENCE</v>
      </c>
    </row>
    <row r="91" spans="1:8" ht="13.5" x14ac:dyDescent="0.25">
      <c r="A91" s="3">
        <f>TITRES_STAT!B94</f>
        <v>42438</v>
      </c>
      <c r="B91" s="6">
        <f>TITRES_STAT!C94</f>
        <v>5.05</v>
      </c>
      <c r="C91" s="6">
        <f>TITRES_STAT!D94</f>
        <v>2.1063000000000001</v>
      </c>
      <c r="D91" s="6">
        <f>TITRES_STAT!E94</f>
        <v>10081</v>
      </c>
      <c r="E91" s="2">
        <f t="shared" si="4"/>
        <v>155946</v>
      </c>
      <c r="F91" s="6" t="str">
        <f t="shared" si="7"/>
        <v>BULLISH</v>
      </c>
      <c r="G91" s="6" t="str">
        <f t="shared" si="6"/>
        <v>STRONG</v>
      </c>
      <c r="H91" s="6" t="str">
        <f t="shared" si="5"/>
        <v>BULLISH DIVERGENCE</v>
      </c>
    </row>
    <row r="92" spans="1:8" ht="13.5" x14ac:dyDescent="0.25">
      <c r="A92" s="3">
        <f>TITRES_STAT!B95</f>
        <v>42439</v>
      </c>
      <c r="B92" s="6">
        <f>TITRES_STAT!C95</f>
        <v>5.05</v>
      </c>
      <c r="C92" s="6">
        <f>TITRES_STAT!D95</f>
        <v>2.1063000000000001</v>
      </c>
      <c r="D92" s="6">
        <f>TITRES_STAT!E95</f>
        <v>6900</v>
      </c>
      <c r="E92" s="2">
        <f t="shared" si="4"/>
        <v>155946</v>
      </c>
      <c r="F92" s="6" t="str">
        <f t="shared" si="7"/>
        <v>BULLISH</v>
      </c>
      <c r="G92" s="6" t="str">
        <f t="shared" si="6"/>
        <v>STRONG</v>
      </c>
      <c r="H92" s="6" t="str">
        <f t="shared" si="5"/>
        <v>BULLISH DIVERGENCE</v>
      </c>
    </row>
    <row r="93" spans="1:8" ht="13.5" x14ac:dyDescent="0.25">
      <c r="A93" s="3">
        <f>TITRES_STAT!B96</f>
        <v>42440</v>
      </c>
      <c r="B93" s="6">
        <f>TITRES_STAT!C96</f>
        <v>5</v>
      </c>
      <c r="C93" s="6">
        <f>TITRES_STAT!D96</f>
        <v>2.0855000000000001</v>
      </c>
      <c r="D93" s="6">
        <f>TITRES_STAT!E96</f>
        <v>1298</v>
      </c>
      <c r="E93" s="2">
        <f t="shared" si="4"/>
        <v>154648</v>
      </c>
      <c r="F93" s="6" t="str">
        <f t="shared" si="7"/>
        <v>BEARISH</v>
      </c>
      <c r="G93" s="6" t="str">
        <f t="shared" si="6"/>
        <v>NEUTRAL</v>
      </c>
      <c r="H93" s="6" t="str">
        <f t="shared" si="5"/>
        <v>CONFIRMED BEARISH</v>
      </c>
    </row>
    <row r="94" spans="1:8" ht="13.5" x14ac:dyDescent="0.25">
      <c r="A94" s="3">
        <f>TITRES_STAT!B97</f>
        <v>42443</v>
      </c>
      <c r="B94" s="6">
        <f>TITRES_STAT!C97</f>
        <v>4.92</v>
      </c>
      <c r="C94" s="6">
        <f>TITRES_STAT!D97</f>
        <v>2.0520999999999998</v>
      </c>
      <c r="D94" s="6">
        <f>TITRES_STAT!E97</f>
        <v>735</v>
      </c>
      <c r="E94" s="2">
        <f t="shared" si="4"/>
        <v>153913</v>
      </c>
      <c r="F94" s="6" t="str">
        <f t="shared" si="7"/>
        <v>BEARISH</v>
      </c>
      <c r="G94" s="6" t="str">
        <f t="shared" si="6"/>
        <v>NEUTRAL</v>
      </c>
      <c r="H94" s="6" t="str">
        <f t="shared" si="5"/>
        <v>CONFIRMED BEARISH</v>
      </c>
    </row>
    <row r="95" spans="1:8" ht="13.5" x14ac:dyDescent="0.25">
      <c r="A95" s="3">
        <f>TITRES_STAT!B98</f>
        <v>42444</v>
      </c>
      <c r="B95" s="6">
        <f>TITRES_STAT!C98</f>
        <v>4.92</v>
      </c>
      <c r="C95" s="6">
        <f>TITRES_STAT!D98</f>
        <v>2.0520999999999998</v>
      </c>
      <c r="D95" s="6">
        <f>TITRES_STAT!E98</f>
        <v>2247</v>
      </c>
      <c r="E95" s="2">
        <f t="shared" si="4"/>
        <v>153913</v>
      </c>
      <c r="F95" s="6" t="str">
        <f t="shared" si="7"/>
        <v>BEARISH</v>
      </c>
      <c r="G95" s="6" t="str">
        <f t="shared" si="6"/>
        <v>NEUTRAL</v>
      </c>
      <c r="H95" s="6" t="str">
        <f t="shared" si="5"/>
        <v>CONFIRMED BEARISH</v>
      </c>
    </row>
    <row r="96" spans="1:8" ht="13.5" x14ac:dyDescent="0.25">
      <c r="A96" s="3">
        <f>TITRES_STAT!B99</f>
        <v>42445</v>
      </c>
      <c r="B96" s="6">
        <f>TITRES_STAT!C99</f>
        <v>5.05</v>
      </c>
      <c r="C96" s="6">
        <f>TITRES_STAT!D99</f>
        <v>2.1063000000000001</v>
      </c>
      <c r="D96" s="6">
        <f>TITRES_STAT!E99</f>
        <v>11786</v>
      </c>
      <c r="E96" s="2">
        <f t="shared" si="4"/>
        <v>165699</v>
      </c>
      <c r="F96" s="6" t="str">
        <f t="shared" si="7"/>
        <v>BULLISH</v>
      </c>
      <c r="G96" s="6" t="str">
        <f t="shared" si="6"/>
        <v>STRONG</v>
      </c>
      <c r="H96" s="6" t="str">
        <f t="shared" si="5"/>
        <v>NEUTRAL</v>
      </c>
    </row>
    <row r="97" spans="1:8" ht="13.5" x14ac:dyDescent="0.25">
      <c r="A97" s="3">
        <f>TITRES_STAT!B100</f>
        <v>42446</v>
      </c>
      <c r="B97" s="6">
        <f>TITRES_STAT!C100</f>
        <v>5.05</v>
      </c>
      <c r="C97" s="6">
        <f>TITRES_STAT!D100</f>
        <v>2.1063000000000001</v>
      </c>
      <c r="D97" s="6">
        <f>TITRES_STAT!E100</f>
        <v>1202</v>
      </c>
      <c r="E97" s="2">
        <f t="shared" si="4"/>
        <v>165699</v>
      </c>
      <c r="F97" s="6" t="str">
        <f t="shared" si="7"/>
        <v>BULLISH</v>
      </c>
      <c r="G97" s="6" t="str">
        <f t="shared" si="6"/>
        <v>STRONG</v>
      </c>
      <c r="H97" s="6" t="str">
        <f t="shared" si="5"/>
        <v>NEUTRAL</v>
      </c>
    </row>
    <row r="98" spans="1:8" ht="13.5" x14ac:dyDescent="0.25">
      <c r="A98" s="3">
        <f>TITRES_STAT!B101</f>
        <v>42447</v>
      </c>
      <c r="B98" s="6">
        <f>TITRES_STAT!C101</f>
        <v>5</v>
      </c>
      <c r="C98" s="6">
        <f>TITRES_STAT!D101</f>
        <v>2.0855000000000001</v>
      </c>
      <c r="D98" s="6">
        <f>TITRES_STAT!E101</f>
        <v>4111</v>
      </c>
      <c r="E98" s="2">
        <f t="shared" si="4"/>
        <v>161588</v>
      </c>
      <c r="F98" s="6" t="str">
        <f t="shared" si="7"/>
        <v>BULLISH</v>
      </c>
      <c r="G98" s="6" t="str">
        <f t="shared" si="6"/>
        <v>STRONG</v>
      </c>
      <c r="H98" s="6" t="str">
        <f t="shared" si="5"/>
        <v>NEUTRAL</v>
      </c>
    </row>
    <row r="99" spans="1:8" ht="13.5" x14ac:dyDescent="0.25">
      <c r="A99" s="3">
        <f>TITRES_STAT!B102</f>
        <v>42450</v>
      </c>
      <c r="B99" s="6">
        <f>TITRES_STAT!C102</f>
        <v>5</v>
      </c>
      <c r="C99" s="6">
        <f>TITRES_STAT!D102</f>
        <v>2.0855000000000001</v>
      </c>
      <c r="D99" s="6">
        <f>TITRES_STAT!E102</f>
        <v>750</v>
      </c>
      <c r="E99" s="2">
        <f t="shared" si="4"/>
        <v>161588</v>
      </c>
      <c r="F99" s="6" t="str">
        <f t="shared" si="7"/>
        <v>BULLISH</v>
      </c>
      <c r="G99" s="6" t="str">
        <f t="shared" si="6"/>
        <v>STRONG</v>
      </c>
      <c r="H99" s="6" t="str">
        <f t="shared" si="5"/>
        <v>CONFIRMED BULLISH</v>
      </c>
    </row>
    <row r="100" spans="1:8" ht="13.5" x14ac:dyDescent="0.25">
      <c r="A100" s="3">
        <f>TITRES_STAT!B103</f>
        <v>42451</v>
      </c>
      <c r="B100" s="6">
        <f>TITRES_STAT!C103</f>
        <v>4.99</v>
      </c>
      <c r="C100" s="6">
        <f>TITRES_STAT!D103</f>
        <v>2.0813000000000001</v>
      </c>
      <c r="D100" s="6">
        <f>TITRES_STAT!E103</f>
        <v>26072</v>
      </c>
      <c r="E100" s="2">
        <f t="shared" si="4"/>
        <v>135516</v>
      </c>
      <c r="F100" s="6" t="str">
        <f t="shared" si="7"/>
        <v>BEARISH</v>
      </c>
      <c r="G100" s="6" t="str">
        <f t="shared" si="6"/>
        <v>WEAK</v>
      </c>
      <c r="H100" s="6" t="str">
        <f t="shared" si="5"/>
        <v>BEARISH DIVERGENCE</v>
      </c>
    </row>
    <row r="101" spans="1:8" ht="13.5" x14ac:dyDescent="0.25">
      <c r="A101" s="3">
        <f>TITRES_STAT!B104</f>
        <v>42452</v>
      </c>
      <c r="B101" s="6">
        <f>TITRES_STAT!C104</f>
        <v>4.88</v>
      </c>
      <c r="C101" s="6">
        <f>TITRES_STAT!D104</f>
        <v>2.0354000000000001</v>
      </c>
      <c r="D101" s="6">
        <f>TITRES_STAT!E104</f>
        <v>14684</v>
      </c>
      <c r="E101" s="2">
        <f t="shared" si="4"/>
        <v>120832</v>
      </c>
      <c r="F101" s="6" t="str">
        <f t="shared" si="7"/>
        <v>BEARISH</v>
      </c>
      <c r="G101" s="6" t="str">
        <f t="shared" si="6"/>
        <v>WEAK</v>
      </c>
      <c r="H101" s="6" t="str">
        <f t="shared" si="5"/>
        <v>CONFIRMED BEARISH</v>
      </c>
    </row>
    <row r="102" spans="1:8" ht="13.5" x14ac:dyDescent="0.25">
      <c r="A102" s="3">
        <f>TITRES_STAT!B105</f>
        <v>42453</v>
      </c>
      <c r="B102" s="6">
        <f>TITRES_STAT!C105</f>
        <v>4.88</v>
      </c>
      <c r="C102" s="6">
        <f>TITRES_STAT!D105</f>
        <v>2.0354000000000001</v>
      </c>
      <c r="D102" s="6">
        <f>TITRES_STAT!E105</f>
        <v>15330</v>
      </c>
      <c r="E102" s="2">
        <f t="shared" si="4"/>
        <v>120832</v>
      </c>
      <c r="F102" s="6" t="str">
        <f t="shared" si="7"/>
        <v>BEARISH</v>
      </c>
      <c r="G102" s="6" t="str">
        <f t="shared" si="6"/>
        <v>WEAK</v>
      </c>
      <c r="H102" s="6" t="str">
        <f t="shared" si="5"/>
        <v>CONFIRMED BEARISH</v>
      </c>
    </row>
    <row r="103" spans="1:8" ht="13.5" x14ac:dyDescent="0.25">
      <c r="A103" s="3">
        <f>TITRES_STAT!B106</f>
        <v>42454</v>
      </c>
      <c r="B103" s="6">
        <f>TITRES_STAT!C106</f>
        <v>4.8499999999999996</v>
      </c>
      <c r="C103" s="6">
        <f>TITRES_STAT!D106</f>
        <v>2.0228999999999999</v>
      </c>
      <c r="D103" s="6">
        <f>TITRES_STAT!E106</f>
        <v>1973</v>
      </c>
      <c r="E103" s="2">
        <f t="shared" si="4"/>
        <v>118859</v>
      </c>
      <c r="F103" s="6" t="str">
        <f t="shared" si="7"/>
        <v>BEARISH</v>
      </c>
      <c r="G103" s="6" t="str">
        <f t="shared" si="6"/>
        <v>WEAK</v>
      </c>
      <c r="H103" s="6" t="str">
        <f t="shared" si="5"/>
        <v>CONFIRMED BEARISH</v>
      </c>
    </row>
    <row r="104" spans="1:8" ht="13.5" x14ac:dyDescent="0.25">
      <c r="A104" s="3">
        <f>TITRES_STAT!B107</f>
        <v>42457</v>
      </c>
      <c r="B104" s="6">
        <f>TITRES_STAT!C107</f>
        <v>4.8499999999999996</v>
      </c>
      <c r="C104" s="6">
        <f>TITRES_STAT!D107</f>
        <v>2.0228999999999999</v>
      </c>
      <c r="D104" s="6">
        <f>TITRES_STAT!E107</f>
        <v>2532</v>
      </c>
      <c r="E104" s="2">
        <f t="shared" si="4"/>
        <v>118859</v>
      </c>
      <c r="F104" s="6" t="str">
        <f t="shared" si="7"/>
        <v>BEARISH</v>
      </c>
      <c r="G104" s="6" t="str">
        <f t="shared" si="6"/>
        <v>WEAK</v>
      </c>
      <c r="H104" s="6" t="str">
        <f t="shared" si="5"/>
        <v>CONFIRMED BEARISH</v>
      </c>
    </row>
    <row r="105" spans="1:8" ht="13.5" x14ac:dyDescent="0.25">
      <c r="A105" s="3">
        <f>TITRES_STAT!B108</f>
        <v>42458</v>
      </c>
      <c r="B105" s="6">
        <f>TITRES_STAT!C108</f>
        <v>4.8499999999999996</v>
      </c>
      <c r="C105" s="6">
        <f>TITRES_STAT!D108</f>
        <v>2.0228999999999999</v>
      </c>
      <c r="D105" s="6">
        <f>TITRES_STAT!E108</f>
        <v>2882</v>
      </c>
      <c r="E105" s="2">
        <f t="shared" si="4"/>
        <v>118859</v>
      </c>
      <c r="F105" s="6" t="str">
        <f t="shared" si="7"/>
        <v>BEARISH</v>
      </c>
      <c r="G105" s="6" t="str">
        <f t="shared" si="6"/>
        <v>WEAK</v>
      </c>
      <c r="H105" s="6" t="str">
        <f t="shared" si="5"/>
        <v>CONFIRMED BEARISH</v>
      </c>
    </row>
    <row r="106" spans="1:8" ht="13.5" x14ac:dyDescent="0.25">
      <c r="A106" s="3">
        <f>TITRES_STAT!B109</f>
        <v>42459</v>
      </c>
      <c r="B106" s="6">
        <f>TITRES_STAT!C109</f>
        <v>4.72</v>
      </c>
      <c r="C106" s="6">
        <f>TITRES_STAT!D109</f>
        <v>1.9686999999999999</v>
      </c>
      <c r="D106" s="6">
        <f>TITRES_STAT!E109</f>
        <v>7323</v>
      </c>
      <c r="E106" s="2">
        <f t="shared" si="4"/>
        <v>111536</v>
      </c>
      <c r="F106" s="6" t="str">
        <f t="shared" si="7"/>
        <v>BEARISH</v>
      </c>
      <c r="G106" s="6" t="str">
        <f t="shared" si="6"/>
        <v>WEAK</v>
      </c>
      <c r="H106" s="6" t="str">
        <f t="shared" si="5"/>
        <v>CONFIRMED BEARISH</v>
      </c>
    </row>
    <row r="107" spans="1:8" ht="13.5" x14ac:dyDescent="0.25">
      <c r="A107" s="3">
        <f>TITRES_STAT!B110</f>
        <v>42460</v>
      </c>
      <c r="B107" s="6">
        <f>TITRES_STAT!C110</f>
        <v>4.7</v>
      </c>
      <c r="C107" s="6">
        <f>TITRES_STAT!D110</f>
        <v>1.9603999999999999</v>
      </c>
      <c r="D107" s="6">
        <f>TITRES_STAT!E110</f>
        <v>25002</v>
      </c>
      <c r="E107" s="2">
        <f t="shared" si="4"/>
        <v>86534</v>
      </c>
      <c r="F107" s="6" t="str">
        <f t="shared" si="7"/>
        <v>BEARISH</v>
      </c>
      <c r="G107" s="6" t="str">
        <f t="shared" si="6"/>
        <v>WEAK</v>
      </c>
      <c r="H107" s="6" t="str">
        <f t="shared" si="5"/>
        <v>CONFIRMED BEARISH</v>
      </c>
    </row>
    <row r="108" spans="1:8" ht="13.5" x14ac:dyDescent="0.25">
      <c r="A108" s="3">
        <f>TITRES_STAT!B111</f>
        <v>42461</v>
      </c>
      <c r="B108" s="6">
        <f>TITRES_STAT!C111</f>
        <v>4.7</v>
      </c>
      <c r="C108" s="6">
        <f>TITRES_STAT!D111</f>
        <v>1.9603999999999999</v>
      </c>
      <c r="D108" s="6">
        <f>TITRES_STAT!E111</f>
        <v>23029</v>
      </c>
      <c r="E108" s="2">
        <f t="shared" si="4"/>
        <v>86534</v>
      </c>
      <c r="F108" s="6" t="str">
        <f t="shared" si="7"/>
        <v>BEARISH</v>
      </c>
      <c r="G108" s="6" t="str">
        <f t="shared" si="6"/>
        <v>WEAK</v>
      </c>
      <c r="H108" s="6" t="str">
        <f t="shared" si="5"/>
        <v>CONFIRMED BEARISH</v>
      </c>
    </row>
    <row r="109" spans="1:8" ht="13.5" x14ac:dyDescent="0.25">
      <c r="A109" s="3">
        <f>TITRES_STAT!B112</f>
        <v>42464</v>
      </c>
      <c r="B109" s="6">
        <f>TITRES_STAT!C112</f>
        <v>4.5999999999999996</v>
      </c>
      <c r="C109" s="6">
        <f>TITRES_STAT!D112</f>
        <v>1.9187000000000001</v>
      </c>
      <c r="D109" s="6">
        <f>TITRES_STAT!E112</f>
        <v>6595</v>
      </c>
      <c r="E109" s="2">
        <f t="shared" si="4"/>
        <v>79939</v>
      </c>
      <c r="F109" s="6" t="str">
        <f t="shared" si="7"/>
        <v>BEARISH</v>
      </c>
      <c r="G109" s="6" t="str">
        <f t="shared" si="6"/>
        <v>WEAK</v>
      </c>
      <c r="H109" s="6" t="str">
        <f t="shared" si="5"/>
        <v>CONFIRMED BEARISH</v>
      </c>
    </row>
    <row r="110" spans="1:8" ht="13.5" x14ac:dyDescent="0.25">
      <c r="A110" s="3">
        <f>TITRES_STAT!B113</f>
        <v>42465</v>
      </c>
      <c r="B110" s="6">
        <f>TITRES_STAT!C113</f>
        <v>4.5999999999999996</v>
      </c>
      <c r="C110" s="6">
        <f>TITRES_STAT!D113</f>
        <v>1.9187000000000001</v>
      </c>
      <c r="D110" s="6">
        <f>TITRES_STAT!E113</f>
        <v>10479</v>
      </c>
      <c r="E110" s="2">
        <f t="shared" si="4"/>
        <v>79939</v>
      </c>
      <c r="F110" s="6" t="str">
        <f t="shared" si="7"/>
        <v>BEARISH</v>
      </c>
      <c r="G110" s="6" t="str">
        <f t="shared" si="6"/>
        <v>WEAK</v>
      </c>
      <c r="H110" s="6" t="str">
        <f t="shared" si="5"/>
        <v>CONFIRMED BEARISH</v>
      </c>
    </row>
    <row r="111" spans="1:8" ht="13.5" x14ac:dyDescent="0.25">
      <c r="A111" s="3">
        <f>TITRES_STAT!B114</f>
        <v>42466</v>
      </c>
      <c r="B111" s="6">
        <f>TITRES_STAT!C114</f>
        <v>4.5999999999999996</v>
      </c>
      <c r="C111" s="6">
        <f>TITRES_STAT!D114</f>
        <v>1.9187000000000001</v>
      </c>
      <c r="D111" s="6">
        <f>TITRES_STAT!E114</f>
        <v>8706</v>
      </c>
      <c r="E111" s="2">
        <f t="shared" si="4"/>
        <v>79939</v>
      </c>
      <c r="F111" s="6" t="str">
        <f t="shared" si="7"/>
        <v>BEARISH</v>
      </c>
      <c r="G111" s="6" t="str">
        <f t="shared" si="6"/>
        <v>WEAK</v>
      </c>
      <c r="H111" s="6" t="str">
        <f t="shared" si="5"/>
        <v>CONFIRMED BEARISH</v>
      </c>
    </row>
    <row r="112" spans="1:8" ht="13.5" x14ac:dyDescent="0.25">
      <c r="A112" s="3">
        <f>TITRES_STAT!B115</f>
        <v>42467</v>
      </c>
      <c r="B112" s="6">
        <f>TITRES_STAT!C115</f>
        <v>4.8</v>
      </c>
      <c r="C112" s="6">
        <f>TITRES_STAT!D115</f>
        <v>2.0021</v>
      </c>
      <c r="D112" s="6">
        <f>TITRES_STAT!E115</f>
        <v>16750</v>
      </c>
      <c r="E112" s="2">
        <f t="shared" si="4"/>
        <v>96689</v>
      </c>
      <c r="F112" s="6" t="str">
        <f t="shared" si="7"/>
        <v>BULLISH</v>
      </c>
      <c r="G112" s="6" t="str">
        <f t="shared" si="6"/>
        <v>STRONG</v>
      </c>
      <c r="H112" s="6" t="str">
        <f t="shared" si="5"/>
        <v>CONFIRMED BULLISH</v>
      </c>
    </row>
    <row r="113" spans="1:8" ht="13.5" x14ac:dyDescent="0.25">
      <c r="A113" s="3">
        <f>TITRES_STAT!B116</f>
        <v>42468</v>
      </c>
      <c r="B113" s="6">
        <f>TITRES_STAT!C116</f>
        <v>4.8</v>
      </c>
      <c r="C113" s="6">
        <f>TITRES_STAT!D116</f>
        <v>2.0021</v>
      </c>
      <c r="D113" s="6">
        <f>TITRES_STAT!E116</f>
        <v>12874</v>
      </c>
      <c r="E113" s="2">
        <f t="shared" si="4"/>
        <v>96689</v>
      </c>
      <c r="F113" s="6" t="str">
        <f t="shared" si="7"/>
        <v>BULLISH</v>
      </c>
      <c r="G113" s="6" t="str">
        <f t="shared" si="6"/>
        <v>STRONG</v>
      </c>
      <c r="H113" s="6" t="str">
        <f t="shared" si="5"/>
        <v>CONFIRMED BULLISH</v>
      </c>
    </row>
    <row r="114" spans="1:8" ht="13.5" x14ac:dyDescent="0.25">
      <c r="A114" s="3">
        <f>TITRES_STAT!B117</f>
        <v>42471</v>
      </c>
      <c r="B114" s="6">
        <f>TITRES_STAT!C117</f>
        <v>4.7</v>
      </c>
      <c r="C114" s="6">
        <f>TITRES_STAT!D117</f>
        <v>1.9603999999999999</v>
      </c>
      <c r="D114" s="6">
        <f>TITRES_STAT!E117</f>
        <v>8686</v>
      </c>
      <c r="E114" s="2">
        <f t="shared" si="4"/>
        <v>88003</v>
      </c>
      <c r="F114" s="6" t="str">
        <f t="shared" si="7"/>
        <v>BULLISH</v>
      </c>
      <c r="G114" s="6" t="str">
        <f t="shared" si="6"/>
        <v>STRONG</v>
      </c>
      <c r="H114" s="6" t="str">
        <f t="shared" si="5"/>
        <v>CONFIRMED BULLISH</v>
      </c>
    </row>
    <row r="115" spans="1:8" ht="13.5" x14ac:dyDescent="0.25">
      <c r="A115" s="3">
        <f>TITRES_STAT!B118</f>
        <v>42472</v>
      </c>
      <c r="B115" s="6">
        <f>TITRES_STAT!C118</f>
        <v>4.7</v>
      </c>
      <c r="C115" s="6">
        <f>TITRES_STAT!D118</f>
        <v>1.9603999999999999</v>
      </c>
      <c r="D115" s="6">
        <f>TITRES_STAT!E118</f>
        <v>6383</v>
      </c>
      <c r="E115" s="2">
        <f t="shared" si="4"/>
        <v>88003</v>
      </c>
      <c r="F115" s="6" t="str">
        <f t="shared" si="7"/>
        <v>BULLISH</v>
      </c>
      <c r="G115" s="6" t="str">
        <f t="shared" si="6"/>
        <v>STRONG</v>
      </c>
      <c r="H115" s="6" t="str">
        <f t="shared" si="5"/>
        <v>CONFIRMED BULLISH</v>
      </c>
    </row>
    <row r="116" spans="1:8" ht="13.5" x14ac:dyDescent="0.25">
      <c r="A116" s="3">
        <f>TITRES_STAT!B119</f>
        <v>42473</v>
      </c>
      <c r="B116" s="6">
        <f>TITRES_STAT!C119</f>
        <v>4.7</v>
      </c>
      <c r="C116" s="6">
        <f>TITRES_STAT!D119</f>
        <v>1.9603999999999999</v>
      </c>
      <c r="D116" s="6">
        <f>TITRES_STAT!E119</f>
        <v>6635</v>
      </c>
      <c r="E116" s="2">
        <f t="shared" si="4"/>
        <v>88003</v>
      </c>
      <c r="F116" s="6" t="str">
        <f t="shared" si="7"/>
        <v>BULLISH</v>
      </c>
      <c r="G116" s="6" t="str">
        <f t="shared" si="6"/>
        <v>STRONG</v>
      </c>
      <c r="H116" s="6" t="str">
        <f t="shared" si="5"/>
        <v>CONFIRMED BULLISH</v>
      </c>
    </row>
    <row r="117" spans="1:8" ht="13.5" x14ac:dyDescent="0.25">
      <c r="A117" s="3">
        <f>TITRES_STAT!B120</f>
        <v>42474</v>
      </c>
      <c r="B117" s="6">
        <f>TITRES_STAT!C120</f>
        <v>4.8</v>
      </c>
      <c r="C117" s="6">
        <f>TITRES_STAT!D120</f>
        <v>2.0021</v>
      </c>
      <c r="D117" s="6">
        <f>TITRES_STAT!E120</f>
        <v>2616</v>
      </c>
      <c r="E117" s="2">
        <f t="shared" si="4"/>
        <v>90619</v>
      </c>
      <c r="F117" s="6" t="str">
        <f t="shared" si="7"/>
        <v>BEARISH</v>
      </c>
      <c r="G117" s="6" t="str">
        <f t="shared" si="6"/>
        <v>WEAK</v>
      </c>
      <c r="H117" s="6" t="str">
        <f t="shared" si="5"/>
        <v>NEUTRAL</v>
      </c>
    </row>
    <row r="118" spans="1:8" ht="13.5" x14ac:dyDescent="0.25">
      <c r="A118" s="3">
        <f>TITRES_STAT!B121</f>
        <v>42475</v>
      </c>
      <c r="B118" s="6">
        <f>TITRES_STAT!C121</f>
        <v>4.68</v>
      </c>
      <c r="C118" s="6">
        <f>TITRES_STAT!D121</f>
        <v>1.952</v>
      </c>
      <c r="D118" s="6">
        <f>TITRES_STAT!E121</f>
        <v>8957</v>
      </c>
      <c r="E118" s="2">
        <f t="shared" si="4"/>
        <v>81662</v>
      </c>
      <c r="F118" s="6" t="str">
        <f t="shared" si="7"/>
        <v>BEARISH</v>
      </c>
      <c r="G118" s="6" t="str">
        <f t="shared" si="6"/>
        <v>WEAK</v>
      </c>
      <c r="H118" s="6" t="str">
        <f t="shared" si="5"/>
        <v>CONFIRMED BEARISH</v>
      </c>
    </row>
    <row r="119" spans="1:8" ht="13.5" x14ac:dyDescent="0.25">
      <c r="A119" s="3">
        <f>TITRES_STAT!B122</f>
        <v>42478</v>
      </c>
      <c r="B119" s="6">
        <f>TITRES_STAT!C122</f>
        <v>4.5999999999999996</v>
      </c>
      <c r="C119" s="6">
        <f>TITRES_STAT!D122</f>
        <v>1.9187000000000001</v>
      </c>
      <c r="D119" s="6">
        <f>TITRES_STAT!E122</f>
        <v>13112</v>
      </c>
      <c r="E119" s="2">
        <f t="shared" si="4"/>
        <v>68550</v>
      </c>
      <c r="F119" s="6" t="str">
        <f t="shared" si="7"/>
        <v>BEARISH</v>
      </c>
      <c r="G119" s="6" t="str">
        <f t="shared" si="6"/>
        <v>WEAK</v>
      </c>
      <c r="H119" s="6" t="str">
        <f t="shared" si="5"/>
        <v>CONFIRMED BEARISH</v>
      </c>
    </row>
    <row r="120" spans="1:8" ht="13.5" x14ac:dyDescent="0.25">
      <c r="A120" s="3">
        <f>TITRES_STAT!B123</f>
        <v>42479</v>
      </c>
      <c r="B120" s="6">
        <f>TITRES_STAT!C123</f>
        <v>4.68</v>
      </c>
      <c r="C120" s="6">
        <f>TITRES_STAT!D123</f>
        <v>1.952</v>
      </c>
      <c r="D120" s="6">
        <f>TITRES_STAT!E123</f>
        <v>2545</v>
      </c>
      <c r="E120" s="2">
        <f t="shared" si="4"/>
        <v>71095</v>
      </c>
      <c r="F120" s="6" t="str">
        <f t="shared" si="7"/>
        <v>BEARISH</v>
      </c>
      <c r="G120" s="6" t="str">
        <f t="shared" si="6"/>
        <v>WEAK</v>
      </c>
      <c r="H120" s="6" t="str">
        <f t="shared" si="5"/>
        <v>CONFIRMED BEARISH</v>
      </c>
    </row>
    <row r="121" spans="1:8" ht="13.5" x14ac:dyDescent="0.25">
      <c r="A121" s="3">
        <f>TITRES_STAT!B124</f>
        <v>42480</v>
      </c>
      <c r="B121" s="6">
        <f>TITRES_STAT!C124</f>
        <v>4.7</v>
      </c>
      <c r="C121" s="6">
        <f>TITRES_STAT!D124</f>
        <v>1.9603999999999999</v>
      </c>
      <c r="D121" s="6">
        <f>TITRES_STAT!E124</f>
        <v>6553</v>
      </c>
      <c r="E121" s="2">
        <f t="shared" si="4"/>
        <v>77648</v>
      </c>
      <c r="F121" s="6" t="str">
        <f t="shared" si="7"/>
        <v>BEARISH</v>
      </c>
      <c r="G121" s="6" t="str">
        <f t="shared" si="6"/>
        <v>WEAK</v>
      </c>
      <c r="H121" s="6" t="str">
        <f t="shared" si="5"/>
        <v>NEUTRAL</v>
      </c>
    </row>
    <row r="122" spans="1:8" ht="13.5" x14ac:dyDescent="0.25">
      <c r="A122" s="3">
        <f>TITRES_STAT!B125</f>
        <v>42481</v>
      </c>
      <c r="B122" s="6">
        <f>TITRES_STAT!C125</f>
        <v>4.49</v>
      </c>
      <c r="C122" s="6">
        <f>TITRES_STAT!D125</f>
        <v>1.8728</v>
      </c>
      <c r="D122" s="6">
        <f>TITRES_STAT!E125</f>
        <v>10069</v>
      </c>
      <c r="E122" s="2">
        <f t="shared" si="4"/>
        <v>67579</v>
      </c>
      <c r="F122" s="6" t="str">
        <f t="shared" si="7"/>
        <v>BEARISH</v>
      </c>
      <c r="G122" s="6" t="str">
        <f t="shared" si="6"/>
        <v>WEAK</v>
      </c>
      <c r="H122" s="6" t="str">
        <f t="shared" si="5"/>
        <v>CONFIRMED BEARISH</v>
      </c>
    </row>
    <row r="123" spans="1:8" ht="13.5" x14ac:dyDescent="0.25">
      <c r="A123" s="3">
        <f>TITRES_STAT!B126</f>
        <v>42482</v>
      </c>
      <c r="B123" s="6">
        <f>TITRES_STAT!C126</f>
        <v>4.5599999999999996</v>
      </c>
      <c r="C123" s="6">
        <f>TITRES_STAT!D126</f>
        <v>1.9019999999999999</v>
      </c>
      <c r="D123" s="6">
        <f>TITRES_STAT!E126</f>
        <v>38928</v>
      </c>
      <c r="E123" s="2">
        <f t="shared" si="4"/>
        <v>106507</v>
      </c>
      <c r="F123" s="6" t="str">
        <f t="shared" si="7"/>
        <v>BULLISH</v>
      </c>
      <c r="G123" s="6" t="str">
        <f t="shared" si="6"/>
        <v>STRONG</v>
      </c>
      <c r="H123" s="6" t="str">
        <f t="shared" si="5"/>
        <v>BULLISH DIVERGENCE</v>
      </c>
    </row>
    <row r="124" spans="1:8" ht="13.5" x14ac:dyDescent="0.25">
      <c r="A124" s="3">
        <f>TITRES_STAT!B127</f>
        <v>42485</v>
      </c>
      <c r="B124" s="6">
        <f>TITRES_STAT!C127</f>
        <v>4.54</v>
      </c>
      <c r="C124" s="6">
        <f>TITRES_STAT!D127</f>
        <v>1.8935999999999999</v>
      </c>
      <c r="D124" s="6">
        <f>TITRES_STAT!E127</f>
        <v>13800</v>
      </c>
      <c r="E124" s="2">
        <f t="shared" si="4"/>
        <v>92707</v>
      </c>
      <c r="F124" s="6" t="str">
        <f t="shared" si="7"/>
        <v>BULLISH</v>
      </c>
      <c r="G124" s="6" t="str">
        <f t="shared" si="6"/>
        <v>STRONG</v>
      </c>
      <c r="H124" s="6" t="str">
        <f t="shared" si="5"/>
        <v>BULLISH DIVERGENCE</v>
      </c>
    </row>
    <row r="125" spans="1:8" ht="13.5" x14ac:dyDescent="0.25">
      <c r="A125" s="3">
        <f>TITRES_STAT!B128</f>
        <v>42486</v>
      </c>
      <c r="B125" s="6">
        <f>TITRES_STAT!C128</f>
        <v>4.53</v>
      </c>
      <c r="C125" s="6">
        <f>TITRES_STAT!D128</f>
        <v>1.8895</v>
      </c>
      <c r="D125" s="6">
        <f>TITRES_STAT!E128</f>
        <v>30437</v>
      </c>
      <c r="E125" s="2">
        <f t="shared" si="4"/>
        <v>62270</v>
      </c>
      <c r="F125" s="6" t="str">
        <f t="shared" si="7"/>
        <v>BEARISH</v>
      </c>
      <c r="G125" s="6" t="str">
        <f t="shared" si="6"/>
        <v>WEAK</v>
      </c>
      <c r="H125" s="6" t="str">
        <f t="shared" si="5"/>
        <v>CONFIRMED BEARISH</v>
      </c>
    </row>
    <row r="126" spans="1:8" ht="13.5" x14ac:dyDescent="0.25">
      <c r="A126" s="3">
        <f>TITRES_STAT!B129</f>
        <v>42487</v>
      </c>
      <c r="B126" s="6">
        <f>TITRES_STAT!C129</f>
        <v>4.5199999999999996</v>
      </c>
      <c r="C126" s="6">
        <f>TITRES_STAT!D129</f>
        <v>1.8853</v>
      </c>
      <c r="D126" s="6">
        <f>TITRES_STAT!E129</f>
        <v>22008</v>
      </c>
      <c r="E126" s="2">
        <f t="shared" si="4"/>
        <v>40262</v>
      </c>
      <c r="F126" s="6" t="str">
        <f t="shared" si="7"/>
        <v>BEARISH</v>
      </c>
      <c r="G126" s="6" t="str">
        <f t="shared" si="6"/>
        <v>WEAK</v>
      </c>
      <c r="H126" s="6" t="str">
        <f t="shared" si="5"/>
        <v>CONFIRMED BEARISH</v>
      </c>
    </row>
    <row r="127" spans="1:8" ht="13.5" x14ac:dyDescent="0.25">
      <c r="A127" s="3">
        <f>TITRES_STAT!B130</f>
        <v>42488</v>
      </c>
      <c r="B127" s="6">
        <f>TITRES_STAT!C130</f>
        <v>4.5199999999999996</v>
      </c>
      <c r="C127" s="6">
        <f>TITRES_STAT!D130</f>
        <v>1.8853</v>
      </c>
      <c r="D127" s="6">
        <f>TITRES_STAT!E130</f>
        <v>46073</v>
      </c>
      <c r="E127" s="2">
        <f t="shared" si="4"/>
        <v>40262</v>
      </c>
      <c r="F127" s="6" t="str">
        <f t="shared" si="7"/>
        <v>BEARISH</v>
      </c>
      <c r="G127" s="6" t="str">
        <f t="shared" si="6"/>
        <v>WEAK</v>
      </c>
      <c r="H127" s="6" t="str">
        <f t="shared" si="5"/>
        <v>BEARISH DIVERGENCE</v>
      </c>
    </row>
    <row r="128" spans="1:8" ht="13.5" x14ac:dyDescent="0.25">
      <c r="A128" s="3">
        <f>TITRES_STAT!B131</f>
        <v>42489</v>
      </c>
      <c r="B128" s="6">
        <f>TITRES_STAT!C131</f>
        <v>4.4000000000000004</v>
      </c>
      <c r="C128" s="6">
        <f>TITRES_STAT!D131</f>
        <v>1.8351999999999999</v>
      </c>
      <c r="D128" s="6">
        <f>TITRES_STAT!E131</f>
        <v>45364</v>
      </c>
      <c r="E128" s="2">
        <f t="shared" si="4"/>
        <v>-5102</v>
      </c>
      <c r="F128" s="6" t="str">
        <f t="shared" si="7"/>
        <v>BEARISH</v>
      </c>
      <c r="G128" s="6" t="str">
        <f t="shared" si="6"/>
        <v>WEAK</v>
      </c>
      <c r="H128" s="6" t="str">
        <f t="shared" si="5"/>
        <v>CONFIRMED BEARISH</v>
      </c>
    </row>
    <row r="129" spans="1:8" ht="13.5" x14ac:dyDescent="0.25">
      <c r="A129" s="3">
        <f>TITRES_STAT!B132</f>
        <v>42492</v>
      </c>
      <c r="B129" s="6">
        <f>TITRES_STAT!C132</f>
        <v>4.5</v>
      </c>
      <c r="C129" s="6">
        <f>TITRES_STAT!D132</f>
        <v>1.8769</v>
      </c>
      <c r="D129" s="6">
        <f>TITRES_STAT!E132</f>
        <v>7671</v>
      </c>
      <c r="E129" s="2">
        <f t="shared" si="4"/>
        <v>2569</v>
      </c>
      <c r="F129" s="6" t="str">
        <f t="shared" si="7"/>
        <v>BEARISH</v>
      </c>
      <c r="G129" s="6" t="str">
        <f t="shared" si="6"/>
        <v>WEAK</v>
      </c>
      <c r="H129" s="6" t="str">
        <f t="shared" si="5"/>
        <v>CONFIRMED BEARISH</v>
      </c>
    </row>
    <row r="130" spans="1:8" ht="13.5" x14ac:dyDescent="0.25">
      <c r="A130" s="3">
        <f>TITRES_STAT!B133</f>
        <v>42493</v>
      </c>
      <c r="B130" s="6">
        <f>TITRES_STAT!C133</f>
        <v>4.5</v>
      </c>
      <c r="C130" s="6">
        <f>TITRES_STAT!D133</f>
        <v>1.8769</v>
      </c>
      <c r="D130" s="6">
        <f>TITRES_STAT!E133</f>
        <v>17340</v>
      </c>
      <c r="E130" s="2">
        <f t="shared" si="4"/>
        <v>2569</v>
      </c>
      <c r="F130" s="6" t="str">
        <f t="shared" si="7"/>
        <v>BEARISH</v>
      </c>
      <c r="G130" s="6" t="str">
        <f t="shared" si="6"/>
        <v>WEAK</v>
      </c>
      <c r="H130" s="6" t="str">
        <f t="shared" si="5"/>
        <v>CONFIRMED BEARISH</v>
      </c>
    </row>
    <row r="131" spans="1:8" ht="13.5" x14ac:dyDescent="0.25">
      <c r="A131" s="3">
        <f>TITRES_STAT!B134</f>
        <v>42494</v>
      </c>
      <c r="B131" s="6">
        <f>TITRES_STAT!C134</f>
        <v>4.5</v>
      </c>
      <c r="C131" s="6">
        <f>TITRES_STAT!D134</f>
        <v>1.8769</v>
      </c>
      <c r="D131" s="6">
        <f>TITRES_STAT!E134</f>
        <v>13750</v>
      </c>
      <c r="E131" s="2">
        <f t="shared" si="4"/>
        <v>2569</v>
      </c>
      <c r="F131" s="6" t="str">
        <f t="shared" si="7"/>
        <v>BEARISH</v>
      </c>
      <c r="G131" s="6" t="str">
        <f t="shared" si="6"/>
        <v>WEAK</v>
      </c>
      <c r="H131" s="6" t="str">
        <f t="shared" si="5"/>
        <v>CONFIRMED BEARISH</v>
      </c>
    </row>
    <row r="132" spans="1:8" ht="13.5" x14ac:dyDescent="0.25">
      <c r="A132" s="3">
        <f>TITRES_STAT!B135</f>
        <v>42495</v>
      </c>
      <c r="B132" s="6">
        <f>TITRES_STAT!C135</f>
        <v>4.4000000000000004</v>
      </c>
      <c r="C132" s="6">
        <f>TITRES_STAT!D135</f>
        <v>1.8351999999999999</v>
      </c>
      <c r="D132" s="6">
        <f>TITRES_STAT!E135</f>
        <v>34680</v>
      </c>
      <c r="E132" s="2">
        <f t="shared" ref="E132:E195" si="8">IF(B132&gt;B131, E131+D132, IF(B132&lt;B131, E131-D132, E131))</f>
        <v>-32111</v>
      </c>
      <c r="F132" s="6" t="str">
        <f t="shared" si="7"/>
        <v>BEARISH</v>
      </c>
      <c r="G132" s="6" t="str">
        <f t="shared" si="6"/>
        <v>WEAK</v>
      </c>
      <c r="H132" s="6" t="str">
        <f t="shared" si="5"/>
        <v>CONFIRMED BEARISH</v>
      </c>
    </row>
    <row r="133" spans="1:8" ht="13.5" x14ac:dyDescent="0.25">
      <c r="A133" s="3">
        <f>TITRES_STAT!B136</f>
        <v>42496</v>
      </c>
      <c r="B133" s="6">
        <f>TITRES_STAT!C136</f>
        <v>4.45</v>
      </c>
      <c r="C133" s="6">
        <f>TITRES_STAT!D136</f>
        <v>1.8561000000000001</v>
      </c>
      <c r="D133" s="6">
        <f>TITRES_STAT!E136</f>
        <v>10999</v>
      </c>
      <c r="E133" s="2">
        <f t="shared" si="8"/>
        <v>-21112</v>
      </c>
      <c r="F133" s="6" t="str">
        <f t="shared" si="7"/>
        <v>BEARISH</v>
      </c>
      <c r="G133" s="6" t="str">
        <f t="shared" si="6"/>
        <v>STRONG</v>
      </c>
      <c r="H133" s="6" t="str">
        <f t="shared" si="5"/>
        <v>BEARISH DIVERGENCE</v>
      </c>
    </row>
    <row r="134" spans="1:8" ht="13.5" x14ac:dyDescent="0.25">
      <c r="A134" s="3">
        <f>TITRES_STAT!B137</f>
        <v>42499</v>
      </c>
      <c r="B134" s="6">
        <f>TITRES_STAT!C137</f>
        <v>4.45</v>
      </c>
      <c r="C134" s="6">
        <f>TITRES_STAT!D137</f>
        <v>1.8561000000000001</v>
      </c>
      <c r="D134" s="6">
        <f>TITRES_STAT!E137</f>
        <v>4416</v>
      </c>
      <c r="E134" s="2">
        <f t="shared" si="8"/>
        <v>-21112</v>
      </c>
      <c r="F134" s="6" t="str">
        <f t="shared" si="7"/>
        <v>BEARISH</v>
      </c>
      <c r="G134" s="6" t="str">
        <f t="shared" si="6"/>
        <v>WEAK</v>
      </c>
      <c r="H134" s="6" t="str">
        <f t="shared" ref="H134:H197" si="9">IF(AND(B134&gt;B129, E134&gt;E129), "CONFIRMED BULLISH",
 IF(AND(B134&lt;B129, E134&lt;E129), "CONFIRMED BEARISH",
 IF(AND(B134&gt;B129, E134&lt;E129), "BEARISH DIVERGENCE",
 IF(AND(B134&lt;B129, E134&gt;E129), "BULLISH DIVERGENCE", "NEUTRAL"))))</f>
        <v>CONFIRMED BEARISH</v>
      </c>
    </row>
    <row r="135" spans="1:8" ht="13.5" x14ac:dyDescent="0.25">
      <c r="A135" s="3">
        <f>TITRES_STAT!B138</f>
        <v>42500</v>
      </c>
      <c r="B135" s="6">
        <f>TITRES_STAT!C138</f>
        <v>4.4000000000000004</v>
      </c>
      <c r="C135" s="6">
        <f>TITRES_STAT!D138</f>
        <v>1.8351999999999999</v>
      </c>
      <c r="D135" s="6">
        <f>TITRES_STAT!E138</f>
        <v>6490</v>
      </c>
      <c r="E135" s="2">
        <f t="shared" si="8"/>
        <v>-27602</v>
      </c>
      <c r="F135" s="6" t="str">
        <f t="shared" si="7"/>
        <v>BEARISH</v>
      </c>
      <c r="G135" s="6" t="str">
        <f t="shared" ref="G135:G198" si="10">IF((E135-E130)/E130 &gt; 0.02, "STRONG",
 IF((E135-E130)/E130 &lt; -0.02, "WEAK", "NEUTRAL"))</f>
        <v>WEAK</v>
      </c>
      <c r="H135" s="6" t="str">
        <f t="shared" si="9"/>
        <v>CONFIRMED BEARISH</v>
      </c>
    </row>
    <row r="136" spans="1:8" ht="13.5" x14ac:dyDescent="0.25">
      <c r="A136" s="3">
        <f>TITRES_STAT!B139</f>
        <v>42501</v>
      </c>
      <c r="B136" s="6">
        <f>TITRES_STAT!C139</f>
        <v>4.29</v>
      </c>
      <c r="C136" s="6">
        <f>TITRES_STAT!D139</f>
        <v>1.7894000000000001</v>
      </c>
      <c r="D136" s="6">
        <f>TITRES_STAT!E139</f>
        <v>41107</v>
      </c>
      <c r="E136" s="2">
        <f t="shared" si="8"/>
        <v>-68709</v>
      </c>
      <c r="F136" s="6" t="str">
        <f t="shared" ref="F136:F199" si="11">IF(E136&gt;E131,"BULLISH",IF(E136&lt;E131,"BEARISH","NEUTRAL"))</f>
        <v>BEARISH</v>
      </c>
      <c r="G136" s="6" t="str">
        <f t="shared" si="10"/>
        <v>WEAK</v>
      </c>
      <c r="H136" s="6" t="str">
        <f t="shared" si="9"/>
        <v>CONFIRMED BEARISH</v>
      </c>
    </row>
    <row r="137" spans="1:8" ht="13.5" x14ac:dyDescent="0.25">
      <c r="A137" s="3">
        <f>TITRES_STAT!B140</f>
        <v>42502</v>
      </c>
      <c r="B137" s="6">
        <f>TITRES_STAT!C140</f>
        <v>4.28</v>
      </c>
      <c r="C137" s="6">
        <f>TITRES_STAT!D140</f>
        <v>1.7851999999999999</v>
      </c>
      <c r="D137" s="6">
        <f>TITRES_STAT!E140</f>
        <v>3528</v>
      </c>
      <c r="E137" s="2">
        <f t="shared" si="8"/>
        <v>-72237</v>
      </c>
      <c r="F137" s="6" t="str">
        <f t="shared" si="11"/>
        <v>BEARISH</v>
      </c>
      <c r="G137" s="6" t="str">
        <f t="shared" si="10"/>
        <v>STRONG</v>
      </c>
      <c r="H137" s="6" t="str">
        <f t="shared" si="9"/>
        <v>CONFIRMED BEARISH</v>
      </c>
    </row>
    <row r="138" spans="1:8" ht="13.5" x14ac:dyDescent="0.25">
      <c r="A138" s="3">
        <f>TITRES_STAT!B141</f>
        <v>42503</v>
      </c>
      <c r="B138" s="6">
        <f>TITRES_STAT!C141</f>
        <v>4.25</v>
      </c>
      <c r="C138" s="6">
        <f>TITRES_STAT!D141</f>
        <v>1.7726999999999999</v>
      </c>
      <c r="D138" s="6">
        <f>TITRES_STAT!E141</f>
        <v>1508</v>
      </c>
      <c r="E138" s="2">
        <f t="shared" si="8"/>
        <v>-73745</v>
      </c>
      <c r="F138" s="6" t="str">
        <f t="shared" si="11"/>
        <v>BEARISH</v>
      </c>
      <c r="G138" s="6" t="str">
        <f t="shared" si="10"/>
        <v>STRONG</v>
      </c>
      <c r="H138" s="6" t="str">
        <f t="shared" si="9"/>
        <v>CONFIRMED BEARISH</v>
      </c>
    </row>
    <row r="139" spans="1:8" ht="13.5" x14ac:dyDescent="0.25">
      <c r="A139" s="3">
        <f>TITRES_STAT!B142</f>
        <v>42506</v>
      </c>
      <c r="B139" s="6">
        <f>TITRES_STAT!C142</f>
        <v>4.25</v>
      </c>
      <c r="C139" s="6">
        <f>TITRES_STAT!D142</f>
        <v>1.7726999999999999</v>
      </c>
      <c r="D139" s="6">
        <f>TITRES_STAT!E142</f>
        <v>275</v>
      </c>
      <c r="E139" s="2">
        <f t="shared" si="8"/>
        <v>-73745</v>
      </c>
      <c r="F139" s="6" t="str">
        <f t="shared" si="11"/>
        <v>BEARISH</v>
      </c>
      <c r="G139" s="6" t="str">
        <f t="shared" si="10"/>
        <v>STRONG</v>
      </c>
      <c r="H139" s="6" t="str">
        <f t="shared" si="9"/>
        <v>CONFIRMED BEARISH</v>
      </c>
    </row>
    <row r="140" spans="1:8" ht="13.5" x14ac:dyDescent="0.25">
      <c r="A140" s="3">
        <f>TITRES_STAT!B143</f>
        <v>42507</v>
      </c>
      <c r="B140" s="6">
        <f>TITRES_STAT!C143</f>
        <v>4.13</v>
      </c>
      <c r="C140" s="6">
        <f>TITRES_STAT!D143</f>
        <v>1.7225999999999999</v>
      </c>
      <c r="D140" s="6">
        <f>TITRES_STAT!E143</f>
        <v>71244</v>
      </c>
      <c r="E140" s="2">
        <f t="shared" si="8"/>
        <v>-144989</v>
      </c>
      <c r="F140" s="6" t="str">
        <f t="shared" si="11"/>
        <v>BEARISH</v>
      </c>
      <c r="G140" s="6" t="str">
        <f t="shared" si="10"/>
        <v>STRONG</v>
      </c>
      <c r="H140" s="6" t="str">
        <f t="shared" si="9"/>
        <v>CONFIRMED BEARISH</v>
      </c>
    </row>
    <row r="141" spans="1:8" ht="13.5" x14ac:dyDescent="0.25">
      <c r="A141" s="3">
        <f>TITRES_STAT!B144</f>
        <v>42508</v>
      </c>
      <c r="B141" s="6">
        <f>TITRES_STAT!C144</f>
        <v>4.17</v>
      </c>
      <c r="C141" s="6">
        <f>TITRES_STAT!D144</f>
        <v>1.7393000000000001</v>
      </c>
      <c r="D141" s="6">
        <f>TITRES_STAT!E144</f>
        <v>27793</v>
      </c>
      <c r="E141" s="2">
        <f t="shared" si="8"/>
        <v>-117196</v>
      </c>
      <c r="F141" s="6" t="str">
        <f t="shared" si="11"/>
        <v>BEARISH</v>
      </c>
      <c r="G141" s="6" t="str">
        <f t="shared" si="10"/>
        <v>STRONG</v>
      </c>
      <c r="H141" s="6" t="str">
        <f t="shared" si="9"/>
        <v>CONFIRMED BEARISH</v>
      </c>
    </row>
    <row r="142" spans="1:8" ht="13.5" x14ac:dyDescent="0.25">
      <c r="A142" s="3">
        <f>TITRES_STAT!B145</f>
        <v>42509</v>
      </c>
      <c r="B142" s="6">
        <f>TITRES_STAT!C145</f>
        <v>4.1900000000000004</v>
      </c>
      <c r="C142" s="6">
        <f>TITRES_STAT!D145</f>
        <v>1.7476</v>
      </c>
      <c r="D142" s="6">
        <f>TITRES_STAT!E145</f>
        <v>22199</v>
      </c>
      <c r="E142" s="2">
        <f t="shared" si="8"/>
        <v>-94997</v>
      </c>
      <c r="F142" s="6" t="str">
        <f t="shared" si="11"/>
        <v>BEARISH</v>
      </c>
      <c r="G142" s="6" t="str">
        <f t="shared" si="10"/>
        <v>STRONG</v>
      </c>
      <c r="H142" s="6" t="str">
        <f t="shared" si="9"/>
        <v>CONFIRMED BEARISH</v>
      </c>
    </row>
    <row r="143" spans="1:8" ht="13.5" x14ac:dyDescent="0.25">
      <c r="A143" s="3">
        <f>TITRES_STAT!B146</f>
        <v>42510</v>
      </c>
      <c r="B143" s="6">
        <f>TITRES_STAT!C146</f>
        <v>4.2</v>
      </c>
      <c r="C143" s="6">
        <f>TITRES_STAT!D146</f>
        <v>1.7518</v>
      </c>
      <c r="D143" s="6">
        <f>TITRES_STAT!E146</f>
        <v>6260</v>
      </c>
      <c r="E143" s="2">
        <f t="shared" si="8"/>
        <v>-88737</v>
      </c>
      <c r="F143" s="6" t="str">
        <f t="shared" si="11"/>
        <v>BEARISH</v>
      </c>
      <c r="G143" s="6" t="str">
        <f t="shared" si="10"/>
        <v>STRONG</v>
      </c>
      <c r="H143" s="6" t="str">
        <f t="shared" si="9"/>
        <v>CONFIRMED BEARISH</v>
      </c>
    </row>
    <row r="144" spans="1:8" ht="13.5" x14ac:dyDescent="0.25">
      <c r="A144" s="3">
        <f>TITRES_STAT!B147</f>
        <v>42513</v>
      </c>
      <c r="B144" s="6">
        <f>TITRES_STAT!C147</f>
        <v>4.22</v>
      </c>
      <c r="C144" s="6">
        <f>TITRES_STAT!D147</f>
        <v>1.7602</v>
      </c>
      <c r="D144" s="6">
        <f>TITRES_STAT!E147</f>
        <v>1736</v>
      </c>
      <c r="E144" s="2">
        <f t="shared" si="8"/>
        <v>-87001</v>
      </c>
      <c r="F144" s="6" t="str">
        <f t="shared" si="11"/>
        <v>BEARISH</v>
      </c>
      <c r="G144" s="6" t="str">
        <f t="shared" si="10"/>
        <v>STRONG</v>
      </c>
      <c r="H144" s="6" t="str">
        <f t="shared" si="9"/>
        <v>CONFIRMED BEARISH</v>
      </c>
    </row>
    <row r="145" spans="1:8" ht="13.5" x14ac:dyDescent="0.25">
      <c r="A145" s="3">
        <f>TITRES_STAT!B148</f>
        <v>42514</v>
      </c>
      <c r="B145" s="6">
        <f>TITRES_STAT!C148</f>
        <v>4.2</v>
      </c>
      <c r="C145" s="6">
        <f>TITRES_STAT!D148</f>
        <v>1.7518</v>
      </c>
      <c r="D145" s="6">
        <f>TITRES_STAT!E148</f>
        <v>1100</v>
      </c>
      <c r="E145" s="2">
        <f t="shared" si="8"/>
        <v>-88101</v>
      </c>
      <c r="F145" s="6" t="str">
        <f t="shared" si="11"/>
        <v>BULLISH</v>
      </c>
      <c r="G145" s="6" t="str">
        <f t="shared" si="10"/>
        <v>WEAK</v>
      </c>
      <c r="H145" s="6" t="str">
        <f t="shared" si="9"/>
        <v>CONFIRMED BULLISH</v>
      </c>
    </row>
    <row r="146" spans="1:8" ht="13.5" x14ac:dyDescent="0.25">
      <c r="A146" s="3">
        <f>TITRES_STAT!B149</f>
        <v>42515</v>
      </c>
      <c r="B146" s="6">
        <f>TITRES_STAT!C149</f>
        <v>4.2</v>
      </c>
      <c r="C146" s="6">
        <f>TITRES_STAT!D149</f>
        <v>1.7518</v>
      </c>
      <c r="D146" s="6">
        <f>TITRES_STAT!E149</f>
        <v>4114</v>
      </c>
      <c r="E146" s="2">
        <f t="shared" si="8"/>
        <v>-88101</v>
      </c>
      <c r="F146" s="6" t="str">
        <f t="shared" si="11"/>
        <v>BULLISH</v>
      </c>
      <c r="G146" s="6" t="str">
        <f t="shared" si="10"/>
        <v>WEAK</v>
      </c>
      <c r="H146" s="6" t="str">
        <f t="shared" si="9"/>
        <v>CONFIRMED BULLISH</v>
      </c>
    </row>
    <row r="147" spans="1:8" ht="13.5" x14ac:dyDescent="0.25">
      <c r="A147" s="3">
        <f>TITRES_STAT!B150</f>
        <v>42516</v>
      </c>
      <c r="B147" s="6">
        <f>TITRES_STAT!C150</f>
        <v>4.2</v>
      </c>
      <c r="C147" s="6">
        <f>TITRES_STAT!D150</f>
        <v>1.7518</v>
      </c>
      <c r="D147" s="6">
        <f>TITRES_STAT!E150</f>
        <v>58392</v>
      </c>
      <c r="E147" s="2">
        <f t="shared" si="8"/>
        <v>-88101</v>
      </c>
      <c r="F147" s="6" t="str">
        <f t="shared" si="11"/>
        <v>BULLISH</v>
      </c>
      <c r="G147" s="6" t="str">
        <f t="shared" si="10"/>
        <v>WEAK</v>
      </c>
      <c r="H147" s="6" t="str">
        <f t="shared" si="9"/>
        <v>CONFIRMED BULLISH</v>
      </c>
    </row>
    <row r="148" spans="1:8" ht="13.5" x14ac:dyDescent="0.25">
      <c r="A148" s="3">
        <f>TITRES_STAT!B151</f>
        <v>42517</v>
      </c>
      <c r="B148" s="6">
        <f>TITRES_STAT!C151</f>
        <v>4.18</v>
      </c>
      <c r="C148" s="6">
        <f>TITRES_STAT!D151</f>
        <v>1.7435</v>
      </c>
      <c r="D148" s="6">
        <f>TITRES_STAT!E151</f>
        <v>8185</v>
      </c>
      <c r="E148" s="2">
        <f t="shared" si="8"/>
        <v>-96286</v>
      </c>
      <c r="F148" s="6" t="str">
        <f t="shared" si="11"/>
        <v>BEARISH</v>
      </c>
      <c r="G148" s="6" t="str">
        <f t="shared" si="10"/>
        <v>STRONG</v>
      </c>
      <c r="H148" s="6" t="str">
        <f t="shared" si="9"/>
        <v>CONFIRMED BEARISH</v>
      </c>
    </row>
    <row r="149" spans="1:8" ht="13.5" x14ac:dyDescent="0.25">
      <c r="A149" s="3">
        <f>TITRES_STAT!B152</f>
        <v>42520</v>
      </c>
      <c r="B149" s="6">
        <f>TITRES_STAT!C152</f>
        <v>4.18</v>
      </c>
      <c r="C149" s="6">
        <f>TITRES_STAT!D152</f>
        <v>1.7435</v>
      </c>
      <c r="D149" s="6">
        <f>TITRES_STAT!E152</f>
        <v>150</v>
      </c>
      <c r="E149" s="2">
        <f t="shared" si="8"/>
        <v>-96286</v>
      </c>
      <c r="F149" s="6" t="str">
        <f t="shared" si="11"/>
        <v>BEARISH</v>
      </c>
      <c r="G149" s="6" t="str">
        <f t="shared" si="10"/>
        <v>STRONG</v>
      </c>
      <c r="H149" s="6" t="str">
        <f t="shared" si="9"/>
        <v>CONFIRMED BEARISH</v>
      </c>
    </row>
    <row r="150" spans="1:8" ht="13.5" x14ac:dyDescent="0.25">
      <c r="A150" s="3">
        <f>TITRES_STAT!B153</f>
        <v>42521</v>
      </c>
      <c r="B150" s="6">
        <f>TITRES_STAT!C153</f>
        <v>4.1500000000000004</v>
      </c>
      <c r="C150" s="6">
        <f>TITRES_STAT!D153</f>
        <v>1.7310000000000001</v>
      </c>
      <c r="D150" s="6">
        <f>TITRES_STAT!E153</f>
        <v>2501</v>
      </c>
      <c r="E150" s="2">
        <f t="shared" si="8"/>
        <v>-98787</v>
      </c>
      <c r="F150" s="6" t="str">
        <f t="shared" si="11"/>
        <v>BEARISH</v>
      </c>
      <c r="G150" s="6" t="str">
        <f t="shared" si="10"/>
        <v>STRONG</v>
      </c>
      <c r="H150" s="6" t="str">
        <f t="shared" si="9"/>
        <v>CONFIRMED BEARISH</v>
      </c>
    </row>
    <row r="151" spans="1:8" ht="13.5" x14ac:dyDescent="0.25">
      <c r="A151" s="3">
        <f>TITRES_STAT!B154</f>
        <v>42522</v>
      </c>
      <c r="B151" s="6">
        <f>TITRES_STAT!C154</f>
        <v>4.1500000000000004</v>
      </c>
      <c r="C151" s="6">
        <f>TITRES_STAT!D154</f>
        <v>1.7310000000000001</v>
      </c>
      <c r="D151" s="6">
        <f>TITRES_STAT!E154</f>
        <v>6301</v>
      </c>
      <c r="E151" s="2">
        <f t="shared" si="8"/>
        <v>-98787</v>
      </c>
      <c r="F151" s="6" t="str">
        <f t="shared" si="11"/>
        <v>BEARISH</v>
      </c>
      <c r="G151" s="6" t="str">
        <f t="shared" si="10"/>
        <v>STRONG</v>
      </c>
      <c r="H151" s="6" t="str">
        <f t="shared" si="9"/>
        <v>CONFIRMED BEARISH</v>
      </c>
    </row>
    <row r="152" spans="1:8" ht="13.5" x14ac:dyDescent="0.25">
      <c r="A152" s="3">
        <f>TITRES_STAT!B155</f>
        <v>42523</v>
      </c>
      <c r="B152" s="6">
        <f>TITRES_STAT!C155</f>
        <v>4.0999999999999996</v>
      </c>
      <c r="C152" s="6">
        <f>TITRES_STAT!D155</f>
        <v>1.7101</v>
      </c>
      <c r="D152" s="6">
        <f>TITRES_STAT!E155</f>
        <v>4229</v>
      </c>
      <c r="E152" s="2">
        <f t="shared" si="8"/>
        <v>-103016</v>
      </c>
      <c r="F152" s="6" t="str">
        <f t="shared" si="11"/>
        <v>BEARISH</v>
      </c>
      <c r="G152" s="6" t="str">
        <f t="shared" si="10"/>
        <v>STRONG</v>
      </c>
      <c r="H152" s="6" t="str">
        <f t="shared" si="9"/>
        <v>CONFIRMED BEARISH</v>
      </c>
    </row>
    <row r="153" spans="1:8" ht="13.5" x14ac:dyDescent="0.25">
      <c r="A153" s="3">
        <f>TITRES_STAT!B156</f>
        <v>42524</v>
      </c>
      <c r="B153" s="6">
        <f>TITRES_STAT!C156</f>
        <v>4.0999999999999996</v>
      </c>
      <c r="C153" s="6">
        <f>TITRES_STAT!D156</f>
        <v>1.7101</v>
      </c>
      <c r="D153" s="6">
        <f>TITRES_STAT!E156</f>
        <v>7777</v>
      </c>
      <c r="E153" s="2">
        <f t="shared" si="8"/>
        <v>-103016</v>
      </c>
      <c r="F153" s="6" t="str">
        <f t="shared" si="11"/>
        <v>BEARISH</v>
      </c>
      <c r="G153" s="6" t="str">
        <f t="shared" si="10"/>
        <v>STRONG</v>
      </c>
      <c r="H153" s="6" t="str">
        <f t="shared" si="9"/>
        <v>CONFIRMED BEARISH</v>
      </c>
    </row>
    <row r="154" spans="1:8" ht="13.5" x14ac:dyDescent="0.25">
      <c r="A154" s="3">
        <f>TITRES_STAT!B157</f>
        <v>42527</v>
      </c>
      <c r="B154" s="6">
        <f>TITRES_STAT!C157</f>
        <v>4.0999999999999996</v>
      </c>
      <c r="C154" s="6">
        <f>TITRES_STAT!D157</f>
        <v>1.7101</v>
      </c>
      <c r="D154" s="6">
        <f>TITRES_STAT!E157</f>
        <v>2000</v>
      </c>
      <c r="E154" s="2">
        <f t="shared" si="8"/>
        <v>-103016</v>
      </c>
      <c r="F154" s="6" t="str">
        <f t="shared" si="11"/>
        <v>BEARISH</v>
      </c>
      <c r="G154" s="6" t="str">
        <f t="shared" si="10"/>
        <v>STRONG</v>
      </c>
      <c r="H154" s="6" t="str">
        <f t="shared" si="9"/>
        <v>CONFIRMED BEARISH</v>
      </c>
    </row>
    <row r="155" spans="1:8" ht="13.5" x14ac:dyDescent="0.25">
      <c r="A155" s="3">
        <f>TITRES_STAT!B158</f>
        <v>42528</v>
      </c>
      <c r="B155" s="6">
        <f>TITRES_STAT!C158</f>
        <v>4.08</v>
      </c>
      <c r="C155" s="6">
        <f>TITRES_STAT!D158</f>
        <v>1.7018</v>
      </c>
      <c r="D155" s="6">
        <f>TITRES_STAT!E158</f>
        <v>200</v>
      </c>
      <c r="E155" s="2">
        <f t="shared" si="8"/>
        <v>-103216</v>
      </c>
      <c r="F155" s="6" t="str">
        <f t="shared" si="11"/>
        <v>BEARISH</v>
      </c>
      <c r="G155" s="6" t="str">
        <f t="shared" si="10"/>
        <v>STRONG</v>
      </c>
      <c r="H155" s="6" t="str">
        <f t="shared" si="9"/>
        <v>CONFIRMED BEARISH</v>
      </c>
    </row>
    <row r="156" spans="1:8" ht="13.5" x14ac:dyDescent="0.25">
      <c r="A156" s="3">
        <f>TITRES_STAT!B159</f>
        <v>42529</v>
      </c>
      <c r="B156" s="6">
        <f>TITRES_STAT!C159</f>
        <v>4.04</v>
      </c>
      <c r="C156" s="6">
        <f>TITRES_STAT!D159</f>
        <v>1.6851</v>
      </c>
      <c r="D156" s="6">
        <f>TITRES_STAT!E159</f>
        <v>1094</v>
      </c>
      <c r="E156" s="2">
        <f t="shared" si="8"/>
        <v>-104310</v>
      </c>
      <c r="F156" s="6" t="str">
        <f t="shared" si="11"/>
        <v>BEARISH</v>
      </c>
      <c r="G156" s="6" t="str">
        <f t="shared" si="10"/>
        <v>STRONG</v>
      </c>
      <c r="H156" s="6" t="str">
        <f t="shared" si="9"/>
        <v>CONFIRMED BEARISH</v>
      </c>
    </row>
    <row r="157" spans="1:8" ht="13.5" x14ac:dyDescent="0.25">
      <c r="A157" s="3">
        <f>TITRES_STAT!B160</f>
        <v>42530</v>
      </c>
      <c r="B157" s="6">
        <f>TITRES_STAT!C160</f>
        <v>4</v>
      </c>
      <c r="C157" s="6">
        <f>TITRES_STAT!D160</f>
        <v>1.6684000000000001</v>
      </c>
      <c r="D157" s="6">
        <f>TITRES_STAT!E160</f>
        <v>6934</v>
      </c>
      <c r="E157" s="2">
        <f t="shared" si="8"/>
        <v>-111244</v>
      </c>
      <c r="F157" s="6" t="str">
        <f t="shared" si="11"/>
        <v>BEARISH</v>
      </c>
      <c r="G157" s="6" t="str">
        <f t="shared" si="10"/>
        <v>STRONG</v>
      </c>
      <c r="H157" s="6" t="str">
        <f t="shared" si="9"/>
        <v>CONFIRMED BEARISH</v>
      </c>
    </row>
    <row r="158" spans="1:8" ht="13.5" x14ac:dyDescent="0.25">
      <c r="A158" s="3">
        <f>TITRES_STAT!B161</f>
        <v>42531</v>
      </c>
      <c r="B158" s="6">
        <f>TITRES_STAT!C161</f>
        <v>3.99</v>
      </c>
      <c r="C158" s="6">
        <f>TITRES_STAT!D161</f>
        <v>1.6641999999999999</v>
      </c>
      <c r="D158" s="6">
        <f>TITRES_STAT!E161</f>
        <v>5302</v>
      </c>
      <c r="E158" s="2">
        <f t="shared" si="8"/>
        <v>-116546</v>
      </c>
      <c r="F158" s="6" t="str">
        <f t="shared" si="11"/>
        <v>BEARISH</v>
      </c>
      <c r="G158" s="6" t="str">
        <f t="shared" si="10"/>
        <v>STRONG</v>
      </c>
      <c r="H158" s="6" t="str">
        <f t="shared" si="9"/>
        <v>CONFIRMED BEARISH</v>
      </c>
    </row>
    <row r="159" spans="1:8" ht="13.5" x14ac:dyDescent="0.25">
      <c r="A159" s="3">
        <f>TITRES_STAT!B162</f>
        <v>42534</v>
      </c>
      <c r="B159" s="6">
        <f>TITRES_STAT!C162</f>
        <v>4.04</v>
      </c>
      <c r="C159" s="6">
        <f>TITRES_STAT!D162</f>
        <v>1.6851</v>
      </c>
      <c r="D159" s="6">
        <f>TITRES_STAT!E162</f>
        <v>2613</v>
      </c>
      <c r="E159" s="2">
        <f t="shared" si="8"/>
        <v>-113933</v>
      </c>
      <c r="F159" s="6" t="str">
        <f t="shared" si="11"/>
        <v>BEARISH</v>
      </c>
      <c r="G159" s="6" t="str">
        <f t="shared" si="10"/>
        <v>STRONG</v>
      </c>
      <c r="H159" s="6" t="str">
        <f t="shared" si="9"/>
        <v>CONFIRMED BEARISH</v>
      </c>
    </row>
    <row r="160" spans="1:8" ht="13.5" x14ac:dyDescent="0.25">
      <c r="A160" s="3">
        <f>TITRES_STAT!B163</f>
        <v>42535</v>
      </c>
      <c r="B160" s="6">
        <f>TITRES_STAT!C163</f>
        <v>3.94</v>
      </c>
      <c r="C160" s="6">
        <f>TITRES_STAT!D163</f>
        <v>1.6434</v>
      </c>
      <c r="D160" s="6">
        <f>TITRES_STAT!E163</f>
        <v>1000</v>
      </c>
      <c r="E160" s="2">
        <f t="shared" si="8"/>
        <v>-114933</v>
      </c>
      <c r="F160" s="6" t="str">
        <f t="shared" si="11"/>
        <v>BEARISH</v>
      </c>
      <c r="G160" s="6" t="str">
        <f t="shared" si="10"/>
        <v>STRONG</v>
      </c>
      <c r="H160" s="6" t="str">
        <f t="shared" si="9"/>
        <v>CONFIRMED BEARISH</v>
      </c>
    </row>
    <row r="161" spans="1:8" ht="13.5" x14ac:dyDescent="0.25">
      <c r="A161" s="3">
        <f>TITRES_STAT!B164</f>
        <v>42536</v>
      </c>
      <c r="B161" s="6">
        <f>TITRES_STAT!C164</f>
        <v>4</v>
      </c>
      <c r="C161" s="6">
        <f>TITRES_STAT!D164</f>
        <v>1.6684000000000001</v>
      </c>
      <c r="D161" s="6">
        <f>TITRES_STAT!E164</f>
        <v>4112</v>
      </c>
      <c r="E161" s="2">
        <f t="shared" si="8"/>
        <v>-110821</v>
      </c>
      <c r="F161" s="6" t="str">
        <f t="shared" si="11"/>
        <v>BEARISH</v>
      </c>
      <c r="G161" s="6" t="str">
        <f t="shared" si="10"/>
        <v>STRONG</v>
      </c>
      <c r="H161" s="6" t="str">
        <f t="shared" si="9"/>
        <v>CONFIRMED BEARISH</v>
      </c>
    </row>
    <row r="162" spans="1:8" ht="13.5" x14ac:dyDescent="0.25">
      <c r="A162" s="3">
        <f>TITRES_STAT!B165</f>
        <v>42537</v>
      </c>
      <c r="B162" s="6">
        <f>TITRES_STAT!C165</f>
        <v>4</v>
      </c>
      <c r="C162" s="6">
        <f>TITRES_STAT!D165</f>
        <v>1.6684000000000001</v>
      </c>
      <c r="D162" s="6">
        <f>TITRES_STAT!E165</f>
        <v>4733</v>
      </c>
      <c r="E162" s="2">
        <f t="shared" si="8"/>
        <v>-110821</v>
      </c>
      <c r="F162" s="6" t="str">
        <f t="shared" si="11"/>
        <v>BULLISH</v>
      </c>
      <c r="G162" s="6" t="str">
        <f t="shared" si="10"/>
        <v>NEUTRAL</v>
      </c>
      <c r="H162" s="6" t="str">
        <f t="shared" si="9"/>
        <v>NEUTRAL</v>
      </c>
    </row>
    <row r="163" spans="1:8" ht="13.5" x14ac:dyDescent="0.25">
      <c r="A163" s="3">
        <f>TITRES_STAT!B166</f>
        <v>42538</v>
      </c>
      <c r="B163" s="6">
        <f>TITRES_STAT!C166</f>
        <v>4.03</v>
      </c>
      <c r="C163" s="6">
        <f>TITRES_STAT!D166</f>
        <v>1.6809000000000001</v>
      </c>
      <c r="D163" s="6">
        <f>TITRES_STAT!E166</f>
        <v>21601</v>
      </c>
      <c r="E163" s="2">
        <f t="shared" si="8"/>
        <v>-89220</v>
      </c>
      <c r="F163" s="6" t="str">
        <f t="shared" si="11"/>
        <v>BULLISH</v>
      </c>
      <c r="G163" s="6" t="str">
        <f t="shared" si="10"/>
        <v>WEAK</v>
      </c>
      <c r="H163" s="6" t="str">
        <f t="shared" si="9"/>
        <v>CONFIRMED BULLISH</v>
      </c>
    </row>
    <row r="164" spans="1:8" ht="13.5" x14ac:dyDescent="0.25">
      <c r="A164" s="3">
        <f>TITRES_STAT!B167</f>
        <v>42541</v>
      </c>
      <c r="B164" s="6">
        <f>TITRES_STAT!C167</f>
        <v>4</v>
      </c>
      <c r="C164" s="6">
        <f>TITRES_STAT!D167</f>
        <v>1.6684000000000001</v>
      </c>
      <c r="D164" s="6">
        <f>TITRES_STAT!E167</f>
        <v>6053</v>
      </c>
      <c r="E164" s="2">
        <f t="shared" si="8"/>
        <v>-95273</v>
      </c>
      <c r="F164" s="6" t="str">
        <f t="shared" si="11"/>
        <v>BULLISH</v>
      </c>
      <c r="G164" s="6" t="str">
        <f t="shared" si="10"/>
        <v>WEAK</v>
      </c>
      <c r="H164" s="6" t="str">
        <f t="shared" si="9"/>
        <v>BULLISH DIVERGENCE</v>
      </c>
    </row>
    <row r="165" spans="1:8" ht="13.5" x14ac:dyDescent="0.25">
      <c r="A165" s="3">
        <f>TITRES_STAT!B168</f>
        <v>42542</v>
      </c>
      <c r="B165" s="6">
        <f>TITRES_STAT!C168</f>
        <v>4</v>
      </c>
      <c r="C165" s="6">
        <f>TITRES_STAT!D168</f>
        <v>1.6684000000000001</v>
      </c>
      <c r="D165" s="6">
        <f>TITRES_STAT!E168</f>
        <v>5855</v>
      </c>
      <c r="E165" s="2">
        <f t="shared" si="8"/>
        <v>-95273</v>
      </c>
      <c r="F165" s="6" t="str">
        <f t="shared" si="11"/>
        <v>BULLISH</v>
      </c>
      <c r="G165" s="6" t="str">
        <f t="shared" si="10"/>
        <v>WEAK</v>
      </c>
      <c r="H165" s="6" t="str">
        <f t="shared" si="9"/>
        <v>CONFIRMED BULLISH</v>
      </c>
    </row>
    <row r="166" spans="1:8" ht="13.5" x14ac:dyDescent="0.25">
      <c r="A166" s="3">
        <f>TITRES_STAT!B169</f>
        <v>42543</v>
      </c>
      <c r="B166" s="6">
        <f>TITRES_STAT!C169</f>
        <v>4</v>
      </c>
      <c r="C166" s="6">
        <f>TITRES_STAT!D169</f>
        <v>1.6684000000000001</v>
      </c>
      <c r="D166" s="6">
        <f>TITRES_STAT!E169</f>
        <v>4034</v>
      </c>
      <c r="E166" s="2">
        <f t="shared" si="8"/>
        <v>-95273</v>
      </c>
      <c r="F166" s="6" t="str">
        <f t="shared" si="11"/>
        <v>BULLISH</v>
      </c>
      <c r="G166" s="6" t="str">
        <f t="shared" si="10"/>
        <v>WEAK</v>
      </c>
      <c r="H166" s="6" t="str">
        <f t="shared" si="9"/>
        <v>NEUTRAL</v>
      </c>
    </row>
    <row r="167" spans="1:8" ht="13.5" x14ac:dyDescent="0.25">
      <c r="A167" s="3">
        <f>TITRES_STAT!B170</f>
        <v>42544</v>
      </c>
      <c r="B167" s="6">
        <f>TITRES_STAT!C170</f>
        <v>3.95</v>
      </c>
      <c r="C167" s="6">
        <f>TITRES_STAT!D170</f>
        <v>1.6475</v>
      </c>
      <c r="D167" s="6">
        <f>TITRES_STAT!E170</f>
        <v>6272</v>
      </c>
      <c r="E167" s="2">
        <f t="shared" si="8"/>
        <v>-101545</v>
      </c>
      <c r="F167" s="6" t="str">
        <f t="shared" si="11"/>
        <v>BULLISH</v>
      </c>
      <c r="G167" s="6" t="str">
        <f t="shared" si="10"/>
        <v>WEAK</v>
      </c>
      <c r="H167" s="6" t="str">
        <f t="shared" si="9"/>
        <v>BULLISH DIVERGENCE</v>
      </c>
    </row>
    <row r="168" spans="1:8" ht="13.5" x14ac:dyDescent="0.25">
      <c r="A168" s="3">
        <f>TITRES_STAT!B171</f>
        <v>42545</v>
      </c>
      <c r="B168" s="6">
        <f>TITRES_STAT!C171</f>
        <v>4</v>
      </c>
      <c r="C168" s="6">
        <f>TITRES_STAT!D171</f>
        <v>1.6684000000000001</v>
      </c>
      <c r="D168" s="6">
        <f>TITRES_STAT!E171</f>
        <v>21783</v>
      </c>
      <c r="E168" s="2">
        <f t="shared" si="8"/>
        <v>-79762</v>
      </c>
      <c r="F168" s="6" t="str">
        <f t="shared" si="11"/>
        <v>BULLISH</v>
      </c>
      <c r="G168" s="6" t="str">
        <f t="shared" si="10"/>
        <v>WEAK</v>
      </c>
      <c r="H168" s="6" t="str">
        <f t="shared" si="9"/>
        <v>BULLISH DIVERGENCE</v>
      </c>
    </row>
    <row r="169" spans="1:8" ht="13.5" x14ac:dyDescent="0.25">
      <c r="A169" s="3">
        <f>TITRES_STAT!B172</f>
        <v>42548</v>
      </c>
      <c r="B169" s="6">
        <f>TITRES_STAT!C172</f>
        <v>4</v>
      </c>
      <c r="C169" s="6">
        <f>TITRES_STAT!D172</f>
        <v>1.6684000000000001</v>
      </c>
      <c r="D169" s="6">
        <f>TITRES_STAT!E172</f>
        <v>10000</v>
      </c>
      <c r="E169" s="2">
        <f t="shared" si="8"/>
        <v>-79762</v>
      </c>
      <c r="F169" s="6" t="str">
        <f t="shared" si="11"/>
        <v>BULLISH</v>
      </c>
      <c r="G169" s="6" t="str">
        <f t="shared" si="10"/>
        <v>WEAK</v>
      </c>
      <c r="H169" s="6" t="str">
        <f t="shared" si="9"/>
        <v>NEUTRAL</v>
      </c>
    </row>
    <row r="170" spans="1:8" ht="13.5" x14ac:dyDescent="0.25">
      <c r="A170" s="3">
        <f>TITRES_STAT!B173</f>
        <v>42549</v>
      </c>
      <c r="B170" s="6">
        <f>TITRES_STAT!C173</f>
        <v>4</v>
      </c>
      <c r="C170" s="6">
        <f>TITRES_STAT!D173</f>
        <v>1.6684000000000001</v>
      </c>
      <c r="D170" s="6">
        <f>TITRES_STAT!E173</f>
        <v>1050</v>
      </c>
      <c r="E170" s="2">
        <f t="shared" si="8"/>
        <v>-79762</v>
      </c>
      <c r="F170" s="6" t="str">
        <f t="shared" si="11"/>
        <v>BULLISH</v>
      </c>
      <c r="G170" s="6" t="str">
        <f t="shared" si="10"/>
        <v>WEAK</v>
      </c>
      <c r="H170" s="6" t="str">
        <f t="shared" si="9"/>
        <v>NEUTRAL</v>
      </c>
    </row>
    <row r="171" spans="1:8" ht="13.5" x14ac:dyDescent="0.25">
      <c r="A171" s="3">
        <f>TITRES_STAT!B174</f>
        <v>42550</v>
      </c>
      <c r="B171" s="6">
        <f>TITRES_STAT!C174</f>
        <v>4</v>
      </c>
      <c r="C171" s="6">
        <f>TITRES_STAT!D174</f>
        <v>1.6684000000000001</v>
      </c>
      <c r="D171" s="6">
        <f>TITRES_STAT!E174</f>
        <v>9439</v>
      </c>
      <c r="E171" s="2">
        <f t="shared" si="8"/>
        <v>-79762</v>
      </c>
      <c r="F171" s="6" t="str">
        <f t="shared" si="11"/>
        <v>BULLISH</v>
      </c>
      <c r="G171" s="6" t="str">
        <f t="shared" si="10"/>
        <v>WEAK</v>
      </c>
      <c r="H171" s="6" t="str">
        <f t="shared" si="9"/>
        <v>NEUTRAL</v>
      </c>
    </row>
    <row r="172" spans="1:8" ht="13.5" x14ac:dyDescent="0.25">
      <c r="A172" s="3">
        <f>TITRES_STAT!B175</f>
        <v>42551</v>
      </c>
      <c r="B172" s="6">
        <f>TITRES_STAT!C175</f>
        <v>3.94</v>
      </c>
      <c r="C172" s="6">
        <f>TITRES_STAT!D175</f>
        <v>1.6434</v>
      </c>
      <c r="D172" s="6">
        <f>TITRES_STAT!E175</f>
        <v>22071</v>
      </c>
      <c r="E172" s="2">
        <f t="shared" si="8"/>
        <v>-101833</v>
      </c>
      <c r="F172" s="6" t="str">
        <f t="shared" si="11"/>
        <v>BEARISH</v>
      </c>
      <c r="G172" s="6" t="str">
        <f t="shared" si="10"/>
        <v>NEUTRAL</v>
      </c>
      <c r="H172" s="6" t="str">
        <f t="shared" si="9"/>
        <v>CONFIRMED BEARISH</v>
      </c>
    </row>
    <row r="173" spans="1:8" ht="13.5" x14ac:dyDescent="0.25">
      <c r="A173" s="3">
        <f>TITRES_STAT!B176</f>
        <v>42552</v>
      </c>
      <c r="B173" s="6">
        <f>TITRES_STAT!C176</f>
        <v>4</v>
      </c>
      <c r="C173" s="6">
        <f>TITRES_STAT!D176</f>
        <v>1.6684000000000001</v>
      </c>
      <c r="D173" s="6">
        <f>TITRES_STAT!E176</f>
        <v>11110</v>
      </c>
      <c r="E173" s="2">
        <f t="shared" si="8"/>
        <v>-90723</v>
      </c>
      <c r="F173" s="6" t="str">
        <f t="shared" si="11"/>
        <v>BEARISH</v>
      </c>
      <c r="G173" s="6" t="str">
        <f t="shared" si="10"/>
        <v>STRONG</v>
      </c>
      <c r="H173" s="6" t="str">
        <f t="shared" si="9"/>
        <v>NEUTRAL</v>
      </c>
    </row>
    <row r="174" spans="1:8" ht="13.5" x14ac:dyDescent="0.25">
      <c r="A174" s="3">
        <f>TITRES_STAT!B177</f>
        <v>42555</v>
      </c>
      <c r="B174" s="6">
        <f>TITRES_STAT!C177</f>
        <v>4</v>
      </c>
      <c r="C174" s="6">
        <f>TITRES_STAT!D177</f>
        <v>1.6684000000000001</v>
      </c>
      <c r="D174" s="6">
        <f>TITRES_STAT!E177</f>
        <v>2791</v>
      </c>
      <c r="E174" s="2">
        <f t="shared" si="8"/>
        <v>-90723</v>
      </c>
      <c r="F174" s="6" t="str">
        <f t="shared" si="11"/>
        <v>BEARISH</v>
      </c>
      <c r="G174" s="6" t="str">
        <f t="shared" si="10"/>
        <v>STRONG</v>
      </c>
      <c r="H174" s="6" t="str">
        <f t="shared" si="9"/>
        <v>NEUTRAL</v>
      </c>
    </row>
    <row r="175" spans="1:8" ht="13.5" x14ac:dyDescent="0.25">
      <c r="A175" s="3">
        <f>TITRES_STAT!B178</f>
        <v>42559</v>
      </c>
      <c r="B175" s="6">
        <f>TITRES_STAT!C178</f>
        <v>4</v>
      </c>
      <c r="C175" s="6">
        <f>TITRES_STAT!D178</f>
        <v>1.6684000000000001</v>
      </c>
      <c r="D175" s="6">
        <f>TITRES_STAT!E178</f>
        <v>204</v>
      </c>
      <c r="E175" s="2">
        <f t="shared" si="8"/>
        <v>-90723</v>
      </c>
      <c r="F175" s="6" t="str">
        <f t="shared" si="11"/>
        <v>BEARISH</v>
      </c>
      <c r="G175" s="6" t="str">
        <f t="shared" si="10"/>
        <v>STRONG</v>
      </c>
      <c r="H175" s="6" t="str">
        <f t="shared" si="9"/>
        <v>NEUTRAL</v>
      </c>
    </row>
    <row r="176" spans="1:8" ht="13.5" x14ac:dyDescent="0.25">
      <c r="A176" s="3">
        <f>TITRES_STAT!B179</f>
        <v>42562</v>
      </c>
      <c r="B176" s="6">
        <f>TITRES_STAT!C179</f>
        <v>4</v>
      </c>
      <c r="C176" s="6">
        <f>TITRES_STAT!D179</f>
        <v>1.6684000000000001</v>
      </c>
      <c r="D176" s="6">
        <f>TITRES_STAT!E179</f>
        <v>5960</v>
      </c>
      <c r="E176" s="2">
        <f t="shared" si="8"/>
        <v>-90723</v>
      </c>
      <c r="F176" s="6" t="str">
        <f t="shared" si="11"/>
        <v>BEARISH</v>
      </c>
      <c r="G176" s="6" t="str">
        <f t="shared" si="10"/>
        <v>STRONG</v>
      </c>
      <c r="H176" s="6" t="str">
        <f t="shared" si="9"/>
        <v>NEUTRAL</v>
      </c>
    </row>
    <row r="177" spans="1:8" ht="13.5" x14ac:dyDescent="0.25">
      <c r="A177" s="3">
        <f>TITRES_STAT!B180</f>
        <v>42563</v>
      </c>
      <c r="B177" s="6">
        <f>TITRES_STAT!C180</f>
        <v>4</v>
      </c>
      <c r="C177" s="6">
        <f>TITRES_STAT!D180</f>
        <v>1.6684000000000001</v>
      </c>
      <c r="D177" s="6">
        <f>TITRES_STAT!E180</f>
        <v>0</v>
      </c>
      <c r="E177" s="2">
        <f t="shared" si="8"/>
        <v>-90723</v>
      </c>
      <c r="F177" s="6" t="str">
        <f t="shared" si="11"/>
        <v>BULLISH</v>
      </c>
      <c r="G177" s="6" t="str">
        <f t="shared" si="10"/>
        <v>WEAK</v>
      </c>
      <c r="H177" s="6" t="str">
        <f t="shared" si="9"/>
        <v>CONFIRMED BULLISH</v>
      </c>
    </row>
    <row r="178" spans="1:8" ht="13.5" x14ac:dyDescent="0.25">
      <c r="A178" s="3">
        <f>TITRES_STAT!B181</f>
        <v>42564</v>
      </c>
      <c r="B178" s="6">
        <f>TITRES_STAT!C181</f>
        <v>3.99</v>
      </c>
      <c r="C178" s="6">
        <f>TITRES_STAT!D181</f>
        <v>1.6641999999999999</v>
      </c>
      <c r="D178" s="6">
        <f>TITRES_STAT!E181</f>
        <v>10300</v>
      </c>
      <c r="E178" s="2">
        <f t="shared" si="8"/>
        <v>-101023</v>
      </c>
      <c r="F178" s="6" t="str">
        <f t="shared" si="11"/>
        <v>BEARISH</v>
      </c>
      <c r="G178" s="6" t="str">
        <f t="shared" si="10"/>
        <v>STRONG</v>
      </c>
      <c r="H178" s="6" t="str">
        <f t="shared" si="9"/>
        <v>CONFIRMED BEARISH</v>
      </c>
    </row>
    <row r="179" spans="1:8" ht="13.5" x14ac:dyDescent="0.25">
      <c r="A179" s="3">
        <f>TITRES_STAT!B182</f>
        <v>42565</v>
      </c>
      <c r="B179" s="6">
        <f>TITRES_STAT!C182</f>
        <v>3.97</v>
      </c>
      <c r="C179" s="6">
        <f>TITRES_STAT!D182</f>
        <v>1.6558999999999999</v>
      </c>
      <c r="D179" s="6">
        <f>TITRES_STAT!E182</f>
        <v>1570</v>
      </c>
      <c r="E179" s="2">
        <f t="shared" si="8"/>
        <v>-102593</v>
      </c>
      <c r="F179" s="6" t="str">
        <f t="shared" si="11"/>
        <v>BEARISH</v>
      </c>
      <c r="G179" s="6" t="str">
        <f t="shared" si="10"/>
        <v>STRONG</v>
      </c>
      <c r="H179" s="6" t="str">
        <f t="shared" si="9"/>
        <v>CONFIRMED BEARISH</v>
      </c>
    </row>
    <row r="180" spans="1:8" ht="13.5" x14ac:dyDescent="0.25">
      <c r="A180" s="3">
        <f>TITRES_STAT!B183</f>
        <v>42566</v>
      </c>
      <c r="B180" s="6">
        <f>TITRES_STAT!C183</f>
        <v>3.97</v>
      </c>
      <c r="C180" s="6">
        <f>TITRES_STAT!D183</f>
        <v>1.6558999999999999</v>
      </c>
      <c r="D180" s="6">
        <f>TITRES_STAT!E183</f>
        <v>22</v>
      </c>
      <c r="E180" s="2">
        <f t="shared" si="8"/>
        <v>-102593</v>
      </c>
      <c r="F180" s="6" t="str">
        <f t="shared" si="11"/>
        <v>BEARISH</v>
      </c>
      <c r="G180" s="6" t="str">
        <f t="shared" si="10"/>
        <v>STRONG</v>
      </c>
      <c r="H180" s="6" t="str">
        <f t="shared" si="9"/>
        <v>CONFIRMED BEARISH</v>
      </c>
    </row>
    <row r="181" spans="1:8" ht="13.5" x14ac:dyDescent="0.25">
      <c r="A181" s="3">
        <f>TITRES_STAT!B184</f>
        <v>42569</v>
      </c>
      <c r="B181" s="6">
        <f>TITRES_STAT!C184</f>
        <v>3.95</v>
      </c>
      <c r="C181" s="6">
        <f>TITRES_STAT!D184</f>
        <v>1.6475</v>
      </c>
      <c r="D181" s="6">
        <f>TITRES_STAT!E184</f>
        <v>810</v>
      </c>
      <c r="E181" s="2">
        <f t="shared" si="8"/>
        <v>-103403</v>
      </c>
      <c r="F181" s="6" t="str">
        <f t="shared" si="11"/>
        <v>BEARISH</v>
      </c>
      <c r="G181" s="6" t="str">
        <f t="shared" si="10"/>
        <v>STRONG</v>
      </c>
      <c r="H181" s="6" t="str">
        <f t="shared" si="9"/>
        <v>CONFIRMED BEARISH</v>
      </c>
    </row>
    <row r="182" spans="1:8" ht="13.5" x14ac:dyDescent="0.25">
      <c r="A182" s="3">
        <f>TITRES_STAT!B185</f>
        <v>42570</v>
      </c>
      <c r="B182" s="6">
        <f>TITRES_STAT!C185</f>
        <v>4</v>
      </c>
      <c r="C182" s="6">
        <f>TITRES_STAT!D185</f>
        <v>1.6684000000000001</v>
      </c>
      <c r="D182" s="6">
        <f>TITRES_STAT!E185</f>
        <v>502</v>
      </c>
      <c r="E182" s="2">
        <f t="shared" si="8"/>
        <v>-102901</v>
      </c>
      <c r="F182" s="6" t="str">
        <f t="shared" si="11"/>
        <v>BEARISH</v>
      </c>
      <c r="G182" s="6" t="str">
        <f t="shared" si="10"/>
        <v>STRONG</v>
      </c>
      <c r="H182" s="6" t="str">
        <f t="shared" si="9"/>
        <v>NEUTRAL</v>
      </c>
    </row>
    <row r="183" spans="1:8" ht="13.5" x14ac:dyDescent="0.25">
      <c r="A183" s="3">
        <f>TITRES_STAT!B186</f>
        <v>42571</v>
      </c>
      <c r="B183" s="6">
        <f>TITRES_STAT!C186</f>
        <v>4</v>
      </c>
      <c r="C183" s="6">
        <f>TITRES_STAT!D186</f>
        <v>1.6684000000000001</v>
      </c>
      <c r="D183" s="6">
        <f>TITRES_STAT!E186</f>
        <v>653</v>
      </c>
      <c r="E183" s="2">
        <f t="shared" si="8"/>
        <v>-102901</v>
      </c>
      <c r="F183" s="6" t="str">
        <f t="shared" si="11"/>
        <v>BEARISH</v>
      </c>
      <c r="G183" s="6" t="str">
        <f t="shared" si="10"/>
        <v>NEUTRAL</v>
      </c>
      <c r="H183" s="6" t="str">
        <f t="shared" si="9"/>
        <v>BEARISH DIVERGENCE</v>
      </c>
    </row>
    <row r="184" spans="1:8" ht="13.5" x14ac:dyDescent="0.25">
      <c r="A184" s="3">
        <f>TITRES_STAT!B187</f>
        <v>42572</v>
      </c>
      <c r="B184" s="6">
        <f>TITRES_STAT!C187</f>
        <v>4.12</v>
      </c>
      <c r="C184" s="6">
        <f>TITRES_STAT!D187</f>
        <v>1.7183999999999999</v>
      </c>
      <c r="D184" s="6">
        <f>TITRES_STAT!E187</f>
        <v>4844</v>
      </c>
      <c r="E184" s="2">
        <f t="shared" si="8"/>
        <v>-98057</v>
      </c>
      <c r="F184" s="6" t="str">
        <f t="shared" si="11"/>
        <v>BULLISH</v>
      </c>
      <c r="G184" s="6" t="str">
        <f t="shared" si="10"/>
        <v>WEAK</v>
      </c>
      <c r="H184" s="6" t="str">
        <f t="shared" si="9"/>
        <v>CONFIRMED BULLISH</v>
      </c>
    </row>
    <row r="185" spans="1:8" ht="13.5" x14ac:dyDescent="0.25">
      <c r="A185" s="3">
        <f>TITRES_STAT!B188</f>
        <v>42573</v>
      </c>
      <c r="B185" s="6">
        <f>TITRES_STAT!C188</f>
        <v>4.12</v>
      </c>
      <c r="C185" s="6">
        <f>TITRES_STAT!D188</f>
        <v>1.7183999999999999</v>
      </c>
      <c r="D185" s="6">
        <f>TITRES_STAT!E188</f>
        <v>0</v>
      </c>
      <c r="E185" s="2">
        <f t="shared" si="8"/>
        <v>-98057</v>
      </c>
      <c r="F185" s="6" t="str">
        <f t="shared" si="11"/>
        <v>BULLISH</v>
      </c>
      <c r="G185" s="6" t="str">
        <f t="shared" si="10"/>
        <v>WEAK</v>
      </c>
      <c r="H185" s="6" t="str">
        <f t="shared" si="9"/>
        <v>CONFIRMED BULLISH</v>
      </c>
    </row>
    <row r="186" spans="1:8" ht="13.5" x14ac:dyDescent="0.25">
      <c r="A186" s="3">
        <f>TITRES_STAT!B189</f>
        <v>42577</v>
      </c>
      <c r="B186" s="6">
        <f>TITRES_STAT!C189</f>
        <v>4</v>
      </c>
      <c r="C186" s="6">
        <f>TITRES_STAT!D189</f>
        <v>1.6684000000000001</v>
      </c>
      <c r="D186" s="6">
        <f>TITRES_STAT!E189</f>
        <v>766</v>
      </c>
      <c r="E186" s="2">
        <f t="shared" si="8"/>
        <v>-98823</v>
      </c>
      <c r="F186" s="6" t="str">
        <f t="shared" si="11"/>
        <v>BULLISH</v>
      </c>
      <c r="G186" s="6" t="str">
        <f t="shared" si="10"/>
        <v>WEAK</v>
      </c>
      <c r="H186" s="6" t="str">
        <f t="shared" si="9"/>
        <v>CONFIRMED BULLISH</v>
      </c>
    </row>
    <row r="187" spans="1:8" ht="13.5" x14ac:dyDescent="0.25">
      <c r="A187" s="3">
        <f>TITRES_STAT!B190</f>
        <v>42578</v>
      </c>
      <c r="B187" s="6">
        <f>TITRES_STAT!C190</f>
        <v>4</v>
      </c>
      <c r="C187" s="6">
        <f>TITRES_STAT!D190</f>
        <v>1.6684000000000001</v>
      </c>
      <c r="D187" s="6">
        <f>TITRES_STAT!E190</f>
        <v>501</v>
      </c>
      <c r="E187" s="2">
        <f t="shared" si="8"/>
        <v>-98823</v>
      </c>
      <c r="F187" s="6" t="str">
        <f t="shared" si="11"/>
        <v>BULLISH</v>
      </c>
      <c r="G187" s="6" t="str">
        <f t="shared" si="10"/>
        <v>WEAK</v>
      </c>
      <c r="H187" s="6" t="str">
        <f t="shared" si="9"/>
        <v>NEUTRAL</v>
      </c>
    </row>
    <row r="188" spans="1:8" ht="13.5" x14ac:dyDescent="0.25">
      <c r="A188" s="3">
        <f>TITRES_STAT!B191</f>
        <v>42579</v>
      </c>
      <c r="B188" s="6">
        <f>TITRES_STAT!C191</f>
        <v>4</v>
      </c>
      <c r="C188" s="6">
        <f>TITRES_STAT!D191</f>
        <v>1.6684000000000001</v>
      </c>
      <c r="D188" s="6">
        <f>TITRES_STAT!E191</f>
        <v>1001</v>
      </c>
      <c r="E188" s="2">
        <f t="shared" si="8"/>
        <v>-98823</v>
      </c>
      <c r="F188" s="6" t="str">
        <f t="shared" si="11"/>
        <v>BULLISH</v>
      </c>
      <c r="G188" s="6" t="str">
        <f t="shared" si="10"/>
        <v>WEAK</v>
      </c>
      <c r="H188" s="6" t="str">
        <f t="shared" si="9"/>
        <v>NEUTRAL</v>
      </c>
    </row>
    <row r="189" spans="1:8" ht="13.5" x14ac:dyDescent="0.25">
      <c r="A189" s="3">
        <f>TITRES_STAT!B192</f>
        <v>42580</v>
      </c>
      <c r="B189" s="6">
        <f>TITRES_STAT!C192</f>
        <v>3.98</v>
      </c>
      <c r="C189" s="6">
        <f>TITRES_STAT!D192</f>
        <v>1.6600999999999999</v>
      </c>
      <c r="D189" s="6">
        <f>TITRES_STAT!E192</f>
        <v>1902</v>
      </c>
      <c r="E189" s="2">
        <f t="shared" si="8"/>
        <v>-100725</v>
      </c>
      <c r="F189" s="6" t="str">
        <f t="shared" si="11"/>
        <v>BEARISH</v>
      </c>
      <c r="G189" s="6" t="str">
        <f t="shared" si="10"/>
        <v>STRONG</v>
      </c>
      <c r="H189" s="6" t="str">
        <f t="shared" si="9"/>
        <v>CONFIRMED BEARISH</v>
      </c>
    </row>
    <row r="190" spans="1:8" ht="13.5" x14ac:dyDescent="0.25">
      <c r="A190" s="3">
        <f>TITRES_STAT!B193</f>
        <v>42583</v>
      </c>
      <c r="B190" s="6">
        <f>TITRES_STAT!C193</f>
        <v>3.98</v>
      </c>
      <c r="C190" s="6">
        <f>TITRES_STAT!D193</f>
        <v>1.6600999999999999</v>
      </c>
      <c r="D190" s="6">
        <f>TITRES_STAT!E193</f>
        <v>200</v>
      </c>
      <c r="E190" s="2">
        <f t="shared" si="8"/>
        <v>-100725</v>
      </c>
      <c r="F190" s="6" t="str">
        <f t="shared" si="11"/>
        <v>BEARISH</v>
      </c>
      <c r="G190" s="6" t="str">
        <f t="shared" si="10"/>
        <v>STRONG</v>
      </c>
      <c r="H190" s="6" t="str">
        <f t="shared" si="9"/>
        <v>CONFIRMED BEARISH</v>
      </c>
    </row>
    <row r="191" spans="1:8" ht="13.5" x14ac:dyDescent="0.25">
      <c r="A191" s="3">
        <f>TITRES_STAT!B194</f>
        <v>42584</v>
      </c>
      <c r="B191" s="6">
        <f>TITRES_STAT!C194</f>
        <v>3.98</v>
      </c>
      <c r="C191" s="6">
        <f>TITRES_STAT!D194</f>
        <v>1.6600999999999999</v>
      </c>
      <c r="D191" s="6">
        <f>TITRES_STAT!E194</f>
        <v>1000</v>
      </c>
      <c r="E191" s="2">
        <f t="shared" si="8"/>
        <v>-100725</v>
      </c>
      <c r="F191" s="6" t="str">
        <f t="shared" si="11"/>
        <v>BEARISH</v>
      </c>
      <c r="G191" s="6" t="str">
        <f t="shared" si="10"/>
        <v>NEUTRAL</v>
      </c>
      <c r="H191" s="6" t="str">
        <f t="shared" si="9"/>
        <v>CONFIRMED BEARISH</v>
      </c>
    </row>
    <row r="192" spans="1:8" ht="13.5" x14ac:dyDescent="0.25">
      <c r="A192" s="3">
        <f>TITRES_STAT!B195</f>
        <v>42585</v>
      </c>
      <c r="B192" s="6">
        <f>TITRES_STAT!C195</f>
        <v>3.98</v>
      </c>
      <c r="C192" s="6">
        <f>TITRES_STAT!D195</f>
        <v>1.6600999999999999</v>
      </c>
      <c r="D192" s="6">
        <f>TITRES_STAT!E195</f>
        <v>4205</v>
      </c>
      <c r="E192" s="2">
        <f t="shared" si="8"/>
        <v>-100725</v>
      </c>
      <c r="F192" s="6" t="str">
        <f t="shared" si="11"/>
        <v>BEARISH</v>
      </c>
      <c r="G192" s="6" t="str">
        <f t="shared" si="10"/>
        <v>NEUTRAL</v>
      </c>
      <c r="H192" s="6" t="str">
        <f t="shared" si="9"/>
        <v>CONFIRMED BEARISH</v>
      </c>
    </row>
    <row r="193" spans="1:8" ht="13.5" x14ac:dyDescent="0.25">
      <c r="A193" s="3">
        <f>TITRES_STAT!B196</f>
        <v>42586</v>
      </c>
      <c r="B193" s="6">
        <f>TITRES_STAT!C196</f>
        <v>3.98</v>
      </c>
      <c r="C193" s="6">
        <f>TITRES_STAT!D196</f>
        <v>1.6600999999999999</v>
      </c>
      <c r="D193" s="6">
        <f>TITRES_STAT!E196</f>
        <v>7</v>
      </c>
      <c r="E193" s="2">
        <f t="shared" si="8"/>
        <v>-100725</v>
      </c>
      <c r="F193" s="6" t="str">
        <f t="shared" si="11"/>
        <v>BEARISH</v>
      </c>
      <c r="G193" s="6" t="str">
        <f t="shared" si="10"/>
        <v>NEUTRAL</v>
      </c>
      <c r="H193" s="6" t="str">
        <f t="shared" si="9"/>
        <v>CONFIRMED BEARISH</v>
      </c>
    </row>
    <row r="194" spans="1:8" ht="13.5" x14ac:dyDescent="0.25">
      <c r="A194" s="3">
        <f>TITRES_STAT!B197</f>
        <v>42587</v>
      </c>
      <c r="B194" s="6">
        <f>TITRES_STAT!C197</f>
        <v>3.93</v>
      </c>
      <c r="C194" s="6">
        <f>TITRES_STAT!D197</f>
        <v>1.6392</v>
      </c>
      <c r="D194" s="6">
        <f>TITRES_STAT!E197</f>
        <v>771</v>
      </c>
      <c r="E194" s="2">
        <f t="shared" si="8"/>
        <v>-101496</v>
      </c>
      <c r="F194" s="6" t="str">
        <f t="shared" si="11"/>
        <v>BEARISH</v>
      </c>
      <c r="G194" s="6" t="str">
        <f t="shared" si="10"/>
        <v>NEUTRAL</v>
      </c>
      <c r="H194" s="6" t="str">
        <f t="shared" si="9"/>
        <v>CONFIRMED BEARISH</v>
      </c>
    </row>
    <row r="195" spans="1:8" ht="13.5" x14ac:dyDescent="0.25">
      <c r="A195" s="3">
        <f>TITRES_STAT!B198</f>
        <v>42590</v>
      </c>
      <c r="B195" s="6">
        <f>TITRES_STAT!C198</f>
        <v>4.0199999999999996</v>
      </c>
      <c r="C195" s="6">
        <f>TITRES_STAT!D198</f>
        <v>1.6767000000000001</v>
      </c>
      <c r="D195" s="6">
        <f>TITRES_STAT!E198</f>
        <v>15787</v>
      </c>
      <c r="E195" s="2">
        <f t="shared" si="8"/>
        <v>-85709</v>
      </c>
      <c r="F195" s="6" t="str">
        <f t="shared" si="11"/>
        <v>BULLISH</v>
      </c>
      <c r="G195" s="6" t="str">
        <f t="shared" si="10"/>
        <v>WEAK</v>
      </c>
      <c r="H195" s="6" t="str">
        <f t="shared" si="9"/>
        <v>CONFIRMED BULLISH</v>
      </c>
    </row>
    <row r="196" spans="1:8" ht="13.5" x14ac:dyDescent="0.25">
      <c r="A196" s="3">
        <f>TITRES_STAT!B199</f>
        <v>42591</v>
      </c>
      <c r="B196" s="6">
        <f>TITRES_STAT!C199</f>
        <v>4.0199999999999996</v>
      </c>
      <c r="C196" s="6">
        <f>TITRES_STAT!D199</f>
        <v>1.6767000000000001</v>
      </c>
      <c r="D196" s="6">
        <f>TITRES_STAT!E199</f>
        <v>1735</v>
      </c>
      <c r="E196" s="2">
        <f t="shared" ref="E196:E259" si="12">IF(B196&gt;B195, E195+D196, IF(B196&lt;B195, E195-D196, E195))</f>
        <v>-85709</v>
      </c>
      <c r="F196" s="6" t="str">
        <f t="shared" si="11"/>
        <v>BULLISH</v>
      </c>
      <c r="G196" s="6" t="str">
        <f t="shared" si="10"/>
        <v>WEAK</v>
      </c>
      <c r="H196" s="6" t="str">
        <f t="shared" si="9"/>
        <v>CONFIRMED BULLISH</v>
      </c>
    </row>
    <row r="197" spans="1:8" ht="13.5" x14ac:dyDescent="0.25">
      <c r="A197" s="3">
        <f>TITRES_STAT!B200</f>
        <v>42592</v>
      </c>
      <c r="B197" s="6">
        <f>TITRES_STAT!C200</f>
        <v>4</v>
      </c>
      <c r="C197" s="6">
        <f>TITRES_STAT!D200</f>
        <v>1.6684000000000001</v>
      </c>
      <c r="D197" s="6">
        <f>TITRES_STAT!E200</f>
        <v>14656</v>
      </c>
      <c r="E197" s="2">
        <f t="shared" si="12"/>
        <v>-100365</v>
      </c>
      <c r="F197" s="6" t="str">
        <f t="shared" si="11"/>
        <v>BULLISH</v>
      </c>
      <c r="G197" s="6" t="str">
        <f t="shared" si="10"/>
        <v>NEUTRAL</v>
      </c>
      <c r="H197" s="6" t="str">
        <f t="shared" si="9"/>
        <v>CONFIRMED BULLISH</v>
      </c>
    </row>
    <row r="198" spans="1:8" ht="13.5" x14ac:dyDescent="0.25">
      <c r="A198" s="3">
        <f>TITRES_STAT!B201</f>
        <v>42593</v>
      </c>
      <c r="B198" s="6">
        <f>TITRES_STAT!C201</f>
        <v>4.0199999999999996</v>
      </c>
      <c r="C198" s="6">
        <f>TITRES_STAT!D201</f>
        <v>1.6767000000000001</v>
      </c>
      <c r="D198" s="6">
        <f>TITRES_STAT!E201</f>
        <v>7657</v>
      </c>
      <c r="E198" s="2">
        <f t="shared" si="12"/>
        <v>-92708</v>
      </c>
      <c r="F198" s="6" t="str">
        <f t="shared" si="11"/>
        <v>BULLISH</v>
      </c>
      <c r="G198" s="6" t="str">
        <f t="shared" si="10"/>
        <v>WEAK</v>
      </c>
      <c r="H198" s="6" t="str">
        <f t="shared" ref="H198:H261" si="13">IF(AND(B198&gt;B193, E198&gt;E193), "CONFIRMED BULLISH",
 IF(AND(B198&lt;B193, E198&lt;E193), "CONFIRMED BEARISH",
 IF(AND(B198&gt;B193, E198&lt;E193), "BEARISH DIVERGENCE",
 IF(AND(B198&lt;B193, E198&gt;E193), "BULLISH DIVERGENCE", "NEUTRAL"))))</f>
        <v>CONFIRMED BULLISH</v>
      </c>
    </row>
    <row r="199" spans="1:8" ht="13.5" x14ac:dyDescent="0.25">
      <c r="A199" s="3">
        <f>TITRES_STAT!B202</f>
        <v>42594</v>
      </c>
      <c r="B199" s="6">
        <f>TITRES_STAT!C202</f>
        <v>4.0199999999999996</v>
      </c>
      <c r="C199" s="6">
        <f>TITRES_STAT!D202</f>
        <v>1.6767000000000001</v>
      </c>
      <c r="D199" s="6">
        <f>TITRES_STAT!E202</f>
        <v>350</v>
      </c>
      <c r="E199" s="2">
        <f t="shared" si="12"/>
        <v>-92708</v>
      </c>
      <c r="F199" s="6" t="str">
        <f t="shared" si="11"/>
        <v>BULLISH</v>
      </c>
      <c r="G199" s="6" t="str">
        <f t="shared" ref="G199:G262" si="14">IF((E199-E194)/E194 &gt; 0.02, "STRONG",
 IF((E199-E194)/E194 &lt; -0.02, "WEAK", "NEUTRAL"))</f>
        <v>WEAK</v>
      </c>
      <c r="H199" s="6" t="str">
        <f t="shared" si="13"/>
        <v>CONFIRMED BULLISH</v>
      </c>
    </row>
    <row r="200" spans="1:8" ht="13.5" x14ac:dyDescent="0.25">
      <c r="A200" s="3">
        <f>TITRES_STAT!B203</f>
        <v>42597</v>
      </c>
      <c r="B200" s="6">
        <f>TITRES_STAT!C203</f>
        <v>4</v>
      </c>
      <c r="C200" s="6">
        <f>TITRES_STAT!D203</f>
        <v>1.6684000000000001</v>
      </c>
      <c r="D200" s="6">
        <f>TITRES_STAT!E203</f>
        <v>1000</v>
      </c>
      <c r="E200" s="2">
        <f t="shared" si="12"/>
        <v>-93708</v>
      </c>
      <c r="F200" s="6" t="str">
        <f t="shared" ref="F200:F263" si="15">IF(E200&gt;E195,"BULLISH",IF(E200&lt;E195,"BEARISH","NEUTRAL"))</f>
        <v>BEARISH</v>
      </c>
      <c r="G200" s="6" t="str">
        <f t="shared" si="14"/>
        <v>STRONG</v>
      </c>
      <c r="H200" s="6" t="str">
        <f t="shared" si="13"/>
        <v>CONFIRMED BEARISH</v>
      </c>
    </row>
    <row r="201" spans="1:8" ht="13.5" x14ac:dyDescent="0.25">
      <c r="A201" s="3">
        <f>TITRES_STAT!B204</f>
        <v>42598</v>
      </c>
      <c r="B201" s="6">
        <f>TITRES_STAT!C204</f>
        <v>4</v>
      </c>
      <c r="C201" s="6">
        <f>TITRES_STAT!D204</f>
        <v>1.6684000000000001</v>
      </c>
      <c r="D201" s="6">
        <f>TITRES_STAT!E204</f>
        <v>11352</v>
      </c>
      <c r="E201" s="2">
        <f t="shared" si="12"/>
        <v>-93708</v>
      </c>
      <c r="F201" s="6" t="str">
        <f t="shared" si="15"/>
        <v>BEARISH</v>
      </c>
      <c r="G201" s="6" t="str">
        <f t="shared" si="14"/>
        <v>STRONG</v>
      </c>
      <c r="H201" s="6" t="str">
        <f t="shared" si="13"/>
        <v>CONFIRMED BEARISH</v>
      </c>
    </row>
    <row r="202" spans="1:8" ht="13.5" x14ac:dyDescent="0.25">
      <c r="A202" s="3">
        <f>TITRES_STAT!B205</f>
        <v>42599</v>
      </c>
      <c r="B202" s="6">
        <f>TITRES_STAT!C205</f>
        <v>4</v>
      </c>
      <c r="C202" s="6">
        <f>TITRES_STAT!D205</f>
        <v>1.6684000000000001</v>
      </c>
      <c r="D202" s="6">
        <f>TITRES_STAT!E205</f>
        <v>4289</v>
      </c>
      <c r="E202" s="2">
        <f t="shared" si="12"/>
        <v>-93708</v>
      </c>
      <c r="F202" s="6" t="str">
        <f t="shared" si="15"/>
        <v>BULLISH</v>
      </c>
      <c r="G202" s="6" t="str">
        <f t="shared" si="14"/>
        <v>WEAK</v>
      </c>
      <c r="H202" s="6" t="str">
        <f t="shared" si="13"/>
        <v>NEUTRAL</v>
      </c>
    </row>
    <row r="203" spans="1:8" ht="13.5" x14ac:dyDescent="0.25">
      <c r="A203" s="3">
        <f>TITRES_STAT!B206</f>
        <v>42600</v>
      </c>
      <c r="B203" s="6">
        <f>TITRES_STAT!C206</f>
        <v>3.92</v>
      </c>
      <c r="C203" s="6">
        <f>TITRES_STAT!D206</f>
        <v>1.635</v>
      </c>
      <c r="D203" s="6">
        <f>TITRES_STAT!E206</f>
        <v>2054</v>
      </c>
      <c r="E203" s="2">
        <f t="shared" si="12"/>
        <v>-95762</v>
      </c>
      <c r="F203" s="6" t="str">
        <f t="shared" si="15"/>
        <v>BEARISH</v>
      </c>
      <c r="G203" s="6" t="str">
        <f t="shared" si="14"/>
        <v>STRONG</v>
      </c>
      <c r="H203" s="6" t="str">
        <f t="shared" si="13"/>
        <v>CONFIRMED BEARISH</v>
      </c>
    </row>
    <row r="204" spans="1:8" ht="13.5" x14ac:dyDescent="0.25">
      <c r="A204" s="3">
        <f>TITRES_STAT!B207</f>
        <v>42601</v>
      </c>
      <c r="B204" s="6">
        <f>TITRES_STAT!C207</f>
        <v>4.03</v>
      </c>
      <c r="C204" s="6">
        <f>TITRES_STAT!D207</f>
        <v>1.6809000000000001</v>
      </c>
      <c r="D204" s="6">
        <f>TITRES_STAT!E207</f>
        <v>5604</v>
      </c>
      <c r="E204" s="2">
        <f t="shared" si="12"/>
        <v>-90158</v>
      </c>
      <c r="F204" s="6" t="str">
        <f t="shared" si="15"/>
        <v>BULLISH</v>
      </c>
      <c r="G204" s="6" t="str">
        <f t="shared" si="14"/>
        <v>WEAK</v>
      </c>
      <c r="H204" s="6" t="str">
        <f t="shared" si="13"/>
        <v>CONFIRMED BULLISH</v>
      </c>
    </row>
    <row r="205" spans="1:8" ht="13.5" x14ac:dyDescent="0.25">
      <c r="A205" s="3">
        <f>TITRES_STAT!B208</f>
        <v>42604</v>
      </c>
      <c r="B205" s="6">
        <f>TITRES_STAT!C208</f>
        <v>4.04</v>
      </c>
      <c r="C205" s="6">
        <f>TITRES_STAT!D208</f>
        <v>1.6851</v>
      </c>
      <c r="D205" s="6">
        <f>TITRES_STAT!E208</f>
        <v>4058</v>
      </c>
      <c r="E205" s="2">
        <f t="shared" si="12"/>
        <v>-86100</v>
      </c>
      <c r="F205" s="6" t="str">
        <f t="shared" si="15"/>
        <v>BULLISH</v>
      </c>
      <c r="G205" s="6" t="str">
        <f t="shared" si="14"/>
        <v>WEAK</v>
      </c>
      <c r="H205" s="6" t="str">
        <f t="shared" si="13"/>
        <v>CONFIRMED BULLISH</v>
      </c>
    </row>
    <row r="206" spans="1:8" ht="13.5" x14ac:dyDescent="0.25">
      <c r="A206" s="3">
        <f>TITRES_STAT!B209</f>
        <v>42605</v>
      </c>
      <c r="B206" s="6">
        <f>TITRES_STAT!C209</f>
        <v>4</v>
      </c>
      <c r="C206" s="6">
        <f>TITRES_STAT!D209</f>
        <v>1.6684000000000001</v>
      </c>
      <c r="D206" s="6">
        <f>TITRES_STAT!E209</f>
        <v>1500</v>
      </c>
      <c r="E206" s="2">
        <f t="shared" si="12"/>
        <v>-87600</v>
      </c>
      <c r="F206" s="6" t="str">
        <f t="shared" si="15"/>
        <v>BULLISH</v>
      </c>
      <c r="G206" s="6" t="str">
        <f t="shared" si="14"/>
        <v>WEAK</v>
      </c>
      <c r="H206" s="6" t="str">
        <f t="shared" si="13"/>
        <v>NEUTRAL</v>
      </c>
    </row>
    <row r="207" spans="1:8" ht="13.5" x14ac:dyDescent="0.25">
      <c r="A207" s="3">
        <f>TITRES_STAT!B210</f>
        <v>42606</v>
      </c>
      <c r="B207" s="6">
        <f>TITRES_STAT!C210</f>
        <v>4</v>
      </c>
      <c r="C207" s="6">
        <f>TITRES_STAT!D210</f>
        <v>1.6684000000000001</v>
      </c>
      <c r="D207" s="6">
        <f>TITRES_STAT!E210</f>
        <v>5365</v>
      </c>
      <c r="E207" s="2">
        <f t="shared" si="12"/>
        <v>-87600</v>
      </c>
      <c r="F207" s="6" t="str">
        <f t="shared" si="15"/>
        <v>BULLISH</v>
      </c>
      <c r="G207" s="6" t="str">
        <f t="shared" si="14"/>
        <v>WEAK</v>
      </c>
      <c r="H207" s="6" t="str">
        <f t="shared" si="13"/>
        <v>NEUTRAL</v>
      </c>
    </row>
    <row r="208" spans="1:8" ht="13.5" x14ac:dyDescent="0.25">
      <c r="A208" s="3">
        <f>TITRES_STAT!B211</f>
        <v>42607</v>
      </c>
      <c r="B208" s="6">
        <f>TITRES_STAT!C211</f>
        <v>4.0999999999999996</v>
      </c>
      <c r="C208" s="6">
        <f>TITRES_STAT!D211</f>
        <v>1.7101</v>
      </c>
      <c r="D208" s="6">
        <f>TITRES_STAT!E211</f>
        <v>56728</v>
      </c>
      <c r="E208" s="2">
        <f t="shared" si="12"/>
        <v>-30872</v>
      </c>
      <c r="F208" s="6" t="str">
        <f t="shared" si="15"/>
        <v>BULLISH</v>
      </c>
      <c r="G208" s="6" t="str">
        <f t="shared" si="14"/>
        <v>WEAK</v>
      </c>
      <c r="H208" s="6" t="str">
        <f t="shared" si="13"/>
        <v>CONFIRMED BULLISH</v>
      </c>
    </row>
    <row r="209" spans="1:8" ht="13.5" x14ac:dyDescent="0.25">
      <c r="A209" s="3">
        <f>TITRES_STAT!B212</f>
        <v>42608</v>
      </c>
      <c r="B209" s="6">
        <f>TITRES_STAT!C212</f>
        <v>4.2</v>
      </c>
      <c r="C209" s="6">
        <f>TITRES_STAT!D212</f>
        <v>1.7518</v>
      </c>
      <c r="D209" s="6">
        <f>TITRES_STAT!E212</f>
        <v>10835</v>
      </c>
      <c r="E209" s="2">
        <f t="shared" si="12"/>
        <v>-20037</v>
      </c>
      <c r="F209" s="6" t="str">
        <f t="shared" si="15"/>
        <v>BULLISH</v>
      </c>
      <c r="G209" s="6" t="str">
        <f t="shared" si="14"/>
        <v>WEAK</v>
      </c>
      <c r="H209" s="6" t="str">
        <f t="shared" si="13"/>
        <v>CONFIRMED BULLISH</v>
      </c>
    </row>
    <row r="210" spans="1:8" ht="13.5" x14ac:dyDescent="0.25">
      <c r="A210" s="3">
        <f>TITRES_STAT!B213</f>
        <v>42611</v>
      </c>
      <c r="B210" s="6">
        <f>TITRES_STAT!C213</f>
        <v>4.25</v>
      </c>
      <c r="C210" s="6">
        <f>TITRES_STAT!D213</f>
        <v>1.7726999999999999</v>
      </c>
      <c r="D210" s="6">
        <f>TITRES_STAT!E213</f>
        <v>3412</v>
      </c>
      <c r="E210" s="2">
        <f t="shared" si="12"/>
        <v>-16625</v>
      </c>
      <c r="F210" s="6" t="str">
        <f t="shared" si="15"/>
        <v>BULLISH</v>
      </c>
      <c r="G210" s="6" t="str">
        <f t="shared" si="14"/>
        <v>WEAK</v>
      </c>
      <c r="H210" s="6" t="str">
        <f t="shared" si="13"/>
        <v>CONFIRMED BULLISH</v>
      </c>
    </row>
    <row r="211" spans="1:8" ht="13.5" x14ac:dyDescent="0.25">
      <c r="A211" s="3">
        <f>TITRES_STAT!B214</f>
        <v>42612</v>
      </c>
      <c r="B211" s="6">
        <f>TITRES_STAT!C214</f>
        <v>4.3</v>
      </c>
      <c r="C211" s="6">
        <f>TITRES_STAT!D214</f>
        <v>1.7935000000000001</v>
      </c>
      <c r="D211" s="6">
        <f>TITRES_STAT!E214</f>
        <v>4524</v>
      </c>
      <c r="E211" s="2">
        <f t="shared" si="12"/>
        <v>-12101</v>
      </c>
      <c r="F211" s="6" t="str">
        <f t="shared" si="15"/>
        <v>BULLISH</v>
      </c>
      <c r="G211" s="6" t="str">
        <f t="shared" si="14"/>
        <v>WEAK</v>
      </c>
      <c r="H211" s="6" t="str">
        <f t="shared" si="13"/>
        <v>CONFIRMED BULLISH</v>
      </c>
    </row>
    <row r="212" spans="1:8" ht="13.5" x14ac:dyDescent="0.25">
      <c r="A212" s="3">
        <f>TITRES_STAT!B215</f>
        <v>42613</v>
      </c>
      <c r="B212" s="6">
        <f>TITRES_STAT!C215</f>
        <v>4.42</v>
      </c>
      <c r="C212" s="6">
        <f>TITRES_STAT!D215</f>
        <v>1.8435999999999999</v>
      </c>
      <c r="D212" s="6">
        <f>TITRES_STAT!E215</f>
        <v>13841</v>
      </c>
      <c r="E212" s="2">
        <f t="shared" si="12"/>
        <v>1740</v>
      </c>
      <c r="F212" s="6" t="str">
        <f t="shared" si="15"/>
        <v>BULLISH</v>
      </c>
      <c r="G212" s="6" t="str">
        <f t="shared" si="14"/>
        <v>WEAK</v>
      </c>
      <c r="H212" s="6" t="str">
        <f t="shared" si="13"/>
        <v>CONFIRMED BULLISH</v>
      </c>
    </row>
    <row r="213" spans="1:8" ht="13.5" x14ac:dyDescent="0.25">
      <c r="A213" s="3">
        <f>TITRES_STAT!B216</f>
        <v>42614</v>
      </c>
      <c r="B213" s="6">
        <f>TITRES_STAT!C216</f>
        <v>4.5199999999999996</v>
      </c>
      <c r="C213" s="6">
        <f>TITRES_STAT!D216</f>
        <v>1.8853</v>
      </c>
      <c r="D213" s="6">
        <f>TITRES_STAT!E216</f>
        <v>12175</v>
      </c>
      <c r="E213" s="2">
        <f t="shared" si="12"/>
        <v>13915</v>
      </c>
      <c r="F213" s="6" t="str">
        <f t="shared" si="15"/>
        <v>BULLISH</v>
      </c>
      <c r="G213" s="6" t="str">
        <f t="shared" si="14"/>
        <v>WEAK</v>
      </c>
      <c r="H213" s="6" t="str">
        <f t="shared" si="13"/>
        <v>CONFIRMED BULLISH</v>
      </c>
    </row>
    <row r="214" spans="1:8" ht="13.5" x14ac:dyDescent="0.25">
      <c r="A214" s="3">
        <f>TITRES_STAT!B217</f>
        <v>42615</v>
      </c>
      <c r="B214" s="6">
        <f>TITRES_STAT!C217</f>
        <v>4.5199999999999996</v>
      </c>
      <c r="C214" s="6">
        <f>TITRES_STAT!D217</f>
        <v>1.8853</v>
      </c>
      <c r="D214" s="6">
        <f>TITRES_STAT!E217</f>
        <v>4855</v>
      </c>
      <c r="E214" s="2">
        <f t="shared" si="12"/>
        <v>13915</v>
      </c>
      <c r="F214" s="6" t="str">
        <f t="shared" si="15"/>
        <v>BULLISH</v>
      </c>
      <c r="G214" s="6" t="str">
        <f t="shared" si="14"/>
        <v>WEAK</v>
      </c>
      <c r="H214" s="6" t="str">
        <f t="shared" si="13"/>
        <v>CONFIRMED BULLISH</v>
      </c>
    </row>
    <row r="215" spans="1:8" ht="13.5" x14ac:dyDescent="0.25">
      <c r="A215" s="3">
        <f>TITRES_STAT!B218</f>
        <v>42618</v>
      </c>
      <c r="B215" s="6">
        <f>TITRES_STAT!C218</f>
        <v>4.5199999999999996</v>
      </c>
      <c r="C215" s="6">
        <f>TITRES_STAT!D218</f>
        <v>1.8853</v>
      </c>
      <c r="D215" s="6">
        <f>TITRES_STAT!E218</f>
        <v>6133</v>
      </c>
      <c r="E215" s="2">
        <f t="shared" si="12"/>
        <v>13915</v>
      </c>
      <c r="F215" s="6" t="str">
        <f t="shared" si="15"/>
        <v>BULLISH</v>
      </c>
      <c r="G215" s="6" t="str">
        <f t="shared" si="14"/>
        <v>WEAK</v>
      </c>
      <c r="H215" s="6" t="str">
        <f t="shared" si="13"/>
        <v>CONFIRMED BULLISH</v>
      </c>
    </row>
    <row r="216" spans="1:8" ht="13.5" x14ac:dyDescent="0.25">
      <c r="A216" s="3">
        <f>TITRES_STAT!B219</f>
        <v>42619</v>
      </c>
      <c r="B216" s="6">
        <f>TITRES_STAT!C219</f>
        <v>4.5199999999999996</v>
      </c>
      <c r="C216" s="6">
        <f>TITRES_STAT!D219</f>
        <v>1.8853</v>
      </c>
      <c r="D216" s="6">
        <f>TITRES_STAT!E219</f>
        <v>22007</v>
      </c>
      <c r="E216" s="2">
        <f t="shared" si="12"/>
        <v>13915</v>
      </c>
      <c r="F216" s="6" t="str">
        <f t="shared" si="15"/>
        <v>BULLISH</v>
      </c>
      <c r="G216" s="6" t="str">
        <f t="shared" si="14"/>
        <v>WEAK</v>
      </c>
      <c r="H216" s="6" t="str">
        <f t="shared" si="13"/>
        <v>CONFIRMED BULLISH</v>
      </c>
    </row>
    <row r="217" spans="1:8" ht="13.5" x14ac:dyDescent="0.25">
      <c r="A217" s="3">
        <f>TITRES_STAT!B220</f>
        <v>42620</v>
      </c>
      <c r="B217" s="6">
        <f>TITRES_STAT!C220</f>
        <v>4.55</v>
      </c>
      <c r="C217" s="6">
        <f>TITRES_STAT!D220</f>
        <v>1.8977999999999999</v>
      </c>
      <c r="D217" s="6">
        <f>TITRES_STAT!E220</f>
        <v>47</v>
      </c>
      <c r="E217" s="2">
        <f t="shared" si="12"/>
        <v>13962</v>
      </c>
      <c r="F217" s="6" t="str">
        <f t="shared" si="15"/>
        <v>BULLISH</v>
      </c>
      <c r="G217" s="6" t="str">
        <f t="shared" si="14"/>
        <v>STRONG</v>
      </c>
      <c r="H217" s="6" t="str">
        <f t="shared" si="13"/>
        <v>CONFIRMED BULLISH</v>
      </c>
    </row>
    <row r="218" spans="1:8" ht="13.5" x14ac:dyDescent="0.25">
      <c r="A218" s="3">
        <f>TITRES_STAT!B221</f>
        <v>42621</v>
      </c>
      <c r="B218" s="6">
        <f>TITRES_STAT!C221</f>
        <v>4.59</v>
      </c>
      <c r="C218" s="6">
        <f>TITRES_STAT!D221</f>
        <v>1.9145000000000001</v>
      </c>
      <c r="D218" s="6">
        <f>TITRES_STAT!E221</f>
        <v>3060</v>
      </c>
      <c r="E218" s="2">
        <f t="shared" si="12"/>
        <v>17022</v>
      </c>
      <c r="F218" s="6" t="str">
        <f t="shared" si="15"/>
        <v>BULLISH</v>
      </c>
      <c r="G218" s="6" t="str">
        <f t="shared" si="14"/>
        <v>STRONG</v>
      </c>
      <c r="H218" s="6" t="str">
        <f t="shared" si="13"/>
        <v>CONFIRMED BULLISH</v>
      </c>
    </row>
    <row r="219" spans="1:8" ht="13.5" x14ac:dyDescent="0.25">
      <c r="A219" s="3">
        <f>TITRES_STAT!B222</f>
        <v>42622</v>
      </c>
      <c r="B219" s="6">
        <f>TITRES_STAT!C222</f>
        <v>4.58</v>
      </c>
      <c r="C219" s="6">
        <f>TITRES_STAT!D222</f>
        <v>1.9103000000000001</v>
      </c>
      <c r="D219" s="6">
        <f>TITRES_STAT!E222</f>
        <v>150</v>
      </c>
      <c r="E219" s="2">
        <f t="shared" si="12"/>
        <v>16872</v>
      </c>
      <c r="F219" s="6" t="str">
        <f t="shared" si="15"/>
        <v>BULLISH</v>
      </c>
      <c r="G219" s="6" t="str">
        <f t="shared" si="14"/>
        <v>STRONG</v>
      </c>
      <c r="H219" s="6" t="str">
        <f t="shared" si="13"/>
        <v>CONFIRMED BULLISH</v>
      </c>
    </row>
    <row r="220" spans="1:8" ht="13.5" x14ac:dyDescent="0.25">
      <c r="A220" s="3">
        <f>TITRES_STAT!B223</f>
        <v>42627</v>
      </c>
      <c r="B220" s="6">
        <f>TITRES_STAT!C223</f>
        <v>4.58</v>
      </c>
      <c r="C220" s="6">
        <f>TITRES_STAT!D223</f>
        <v>1.9103000000000001</v>
      </c>
      <c r="D220" s="6">
        <f>TITRES_STAT!E223</f>
        <v>150</v>
      </c>
      <c r="E220" s="2">
        <f t="shared" si="12"/>
        <v>16872</v>
      </c>
      <c r="F220" s="6" t="str">
        <f t="shared" si="15"/>
        <v>BULLISH</v>
      </c>
      <c r="G220" s="6" t="str">
        <f t="shared" si="14"/>
        <v>STRONG</v>
      </c>
      <c r="H220" s="6" t="str">
        <f t="shared" si="13"/>
        <v>CONFIRMED BULLISH</v>
      </c>
    </row>
    <row r="221" spans="1:8" ht="13.5" x14ac:dyDescent="0.25">
      <c r="A221" s="3">
        <f>TITRES_STAT!B224</f>
        <v>42628</v>
      </c>
      <c r="B221" s="6">
        <f>TITRES_STAT!C224</f>
        <v>4.42</v>
      </c>
      <c r="C221" s="6">
        <f>TITRES_STAT!D224</f>
        <v>1.8435999999999999</v>
      </c>
      <c r="D221" s="6">
        <f>TITRES_STAT!E224</f>
        <v>160</v>
      </c>
      <c r="E221" s="2">
        <f t="shared" si="12"/>
        <v>16712</v>
      </c>
      <c r="F221" s="6" t="str">
        <f t="shared" si="15"/>
        <v>BULLISH</v>
      </c>
      <c r="G221" s="6" t="str">
        <f t="shared" si="14"/>
        <v>STRONG</v>
      </c>
      <c r="H221" s="6" t="str">
        <f t="shared" si="13"/>
        <v>BULLISH DIVERGENCE</v>
      </c>
    </row>
    <row r="222" spans="1:8" ht="13.5" x14ac:dyDescent="0.25">
      <c r="A222" s="3">
        <f>TITRES_STAT!B225</f>
        <v>42629</v>
      </c>
      <c r="B222" s="6">
        <f>TITRES_STAT!C225</f>
        <v>4.3600000000000003</v>
      </c>
      <c r="C222" s="6">
        <f>TITRES_STAT!D225</f>
        <v>1.8186</v>
      </c>
      <c r="D222" s="6">
        <f>TITRES_STAT!E225</f>
        <v>11869</v>
      </c>
      <c r="E222" s="2">
        <f t="shared" si="12"/>
        <v>4843</v>
      </c>
      <c r="F222" s="6" t="str">
        <f t="shared" si="15"/>
        <v>BEARISH</v>
      </c>
      <c r="G222" s="6" t="str">
        <f t="shared" si="14"/>
        <v>WEAK</v>
      </c>
      <c r="H222" s="6" t="str">
        <f t="shared" si="13"/>
        <v>CONFIRMED BEARISH</v>
      </c>
    </row>
    <row r="223" spans="1:8" ht="13.5" x14ac:dyDescent="0.25">
      <c r="A223" s="3">
        <f>TITRES_STAT!B226</f>
        <v>42632</v>
      </c>
      <c r="B223" s="6">
        <f>TITRES_STAT!C226</f>
        <v>4.3600000000000003</v>
      </c>
      <c r="C223" s="6">
        <f>TITRES_STAT!D226</f>
        <v>1.8186</v>
      </c>
      <c r="D223" s="6">
        <f>TITRES_STAT!E226</f>
        <v>0</v>
      </c>
      <c r="E223" s="2">
        <f t="shared" si="12"/>
        <v>4843</v>
      </c>
      <c r="F223" s="6" t="str">
        <f t="shared" si="15"/>
        <v>BEARISH</v>
      </c>
      <c r="G223" s="6" t="str">
        <f t="shared" si="14"/>
        <v>WEAK</v>
      </c>
      <c r="H223" s="6" t="str">
        <f t="shared" si="13"/>
        <v>CONFIRMED BEARISH</v>
      </c>
    </row>
    <row r="224" spans="1:8" ht="13.5" x14ac:dyDescent="0.25">
      <c r="A224" s="3">
        <f>TITRES_STAT!B227</f>
        <v>42633</v>
      </c>
      <c r="B224" s="6">
        <f>TITRES_STAT!C227</f>
        <v>4.3</v>
      </c>
      <c r="C224" s="6">
        <f>TITRES_STAT!D227</f>
        <v>1.7935000000000001</v>
      </c>
      <c r="D224" s="6">
        <f>TITRES_STAT!E227</f>
        <v>2244</v>
      </c>
      <c r="E224" s="2">
        <f t="shared" si="12"/>
        <v>2599</v>
      </c>
      <c r="F224" s="6" t="str">
        <f t="shared" si="15"/>
        <v>BEARISH</v>
      </c>
      <c r="G224" s="6" t="str">
        <f t="shared" si="14"/>
        <v>WEAK</v>
      </c>
      <c r="H224" s="6" t="str">
        <f t="shared" si="13"/>
        <v>CONFIRMED BEARISH</v>
      </c>
    </row>
    <row r="225" spans="1:8" ht="13.5" x14ac:dyDescent="0.25">
      <c r="A225" s="3">
        <f>TITRES_STAT!B228</f>
        <v>42634</v>
      </c>
      <c r="B225" s="6">
        <f>TITRES_STAT!C228</f>
        <v>4.2</v>
      </c>
      <c r="C225" s="6">
        <f>TITRES_STAT!D228</f>
        <v>1.7518</v>
      </c>
      <c r="D225" s="6">
        <f>TITRES_STAT!E228</f>
        <v>3510</v>
      </c>
      <c r="E225" s="2">
        <f t="shared" si="12"/>
        <v>-911</v>
      </c>
      <c r="F225" s="6" t="str">
        <f t="shared" si="15"/>
        <v>BEARISH</v>
      </c>
      <c r="G225" s="6" t="str">
        <f t="shared" si="14"/>
        <v>WEAK</v>
      </c>
      <c r="H225" s="6" t="str">
        <f t="shared" si="13"/>
        <v>CONFIRMED BEARISH</v>
      </c>
    </row>
    <row r="226" spans="1:8" ht="13.5" x14ac:dyDescent="0.25">
      <c r="A226" s="3">
        <f>TITRES_STAT!B229</f>
        <v>42635</v>
      </c>
      <c r="B226" s="6">
        <f>TITRES_STAT!C229</f>
        <v>4.2</v>
      </c>
      <c r="C226" s="6">
        <f>TITRES_STAT!D229</f>
        <v>1.7518</v>
      </c>
      <c r="D226" s="6">
        <f>TITRES_STAT!E229</f>
        <v>229</v>
      </c>
      <c r="E226" s="2">
        <f t="shared" si="12"/>
        <v>-911</v>
      </c>
      <c r="F226" s="6" t="str">
        <f t="shared" si="15"/>
        <v>BEARISH</v>
      </c>
      <c r="G226" s="6" t="str">
        <f t="shared" si="14"/>
        <v>WEAK</v>
      </c>
      <c r="H226" s="6" t="str">
        <f t="shared" si="13"/>
        <v>CONFIRMED BEARISH</v>
      </c>
    </row>
    <row r="227" spans="1:8" ht="13.5" x14ac:dyDescent="0.25">
      <c r="A227" s="3">
        <f>TITRES_STAT!B230</f>
        <v>42636</v>
      </c>
      <c r="B227" s="6">
        <f>TITRES_STAT!C230</f>
        <v>4.2</v>
      </c>
      <c r="C227" s="6">
        <f>TITRES_STAT!D230</f>
        <v>1.7518</v>
      </c>
      <c r="D227" s="6">
        <f>TITRES_STAT!E230</f>
        <v>114</v>
      </c>
      <c r="E227" s="2">
        <f t="shared" si="12"/>
        <v>-911</v>
      </c>
      <c r="F227" s="6" t="str">
        <f t="shared" si="15"/>
        <v>BEARISH</v>
      </c>
      <c r="G227" s="6" t="str">
        <f t="shared" si="14"/>
        <v>WEAK</v>
      </c>
      <c r="H227" s="6" t="str">
        <f t="shared" si="13"/>
        <v>CONFIRMED BEARISH</v>
      </c>
    </row>
    <row r="228" spans="1:8" ht="13.5" x14ac:dyDescent="0.25">
      <c r="A228" s="3">
        <f>TITRES_STAT!B231</f>
        <v>42639</v>
      </c>
      <c r="B228" s="6">
        <f>TITRES_STAT!C231</f>
        <v>4.25</v>
      </c>
      <c r="C228" s="6">
        <f>TITRES_STAT!D231</f>
        <v>1.7726999999999999</v>
      </c>
      <c r="D228" s="6">
        <f>TITRES_STAT!E231</f>
        <v>2743</v>
      </c>
      <c r="E228" s="2">
        <f t="shared" si="12"/>
        <v>1832</v>
      </c>
      <c r="F228" s="6" t="str">
        <f t="shared" si="15"/>
        <v>BEARISH</v>
      </c>
      <c r="G228" s="6" t="str">
        <f t="shared" si="14"/>
        <v>WEAK</v>
      </c>
      <c r="H228" s="6" t="str">
        <f t="shared" si="13"/>
        <v>CONFIRMED BEARISH</v>
      </c>
    </row>
    <row r="229" spans="1:8" ht="13.5" x14ac:dyDescent="0.25">
      <c r="A229" s="3">
        <f>TITRES_STAT!B232</f>
        <v>42640</v>
      </c>
      <c r="B229" s="6">
        <f>TITRES_STAT!C232</f>
        <v>4.25</v>
      </c>
      <c r="C229" s="6">
        <f>TITRES_STAT!D232</f>
        <v>1.7726999999999999</v>
      </c>
      <c r="D229" s="6">
        <f>TITRES_STAT!E232</f>
        <v>2825</v>
      </c>
      <c r="E229" s="2">
        <f t="shared" si="12"/>
        <v>1832</v>
      </c>
      <c r="F229" s="6" t="str">
        <f t="shared" si="15"/>
        <v>BEARISH</v>
      </c>
      <c r="G229" s="6" t="str">
        <f t="shared" si="14"/>
        <v>WEAK</v>
      </c>
      <c r="H229" s="6" t="str">
        <f t="shared" si="13"/>
        <v>CONFIRMED BEARISH</v>
      </c>
    </row>
    <row r="230" spans="1:8" ht="13.5" x14ac:dyDescent="0.25">
      <c r="A230" s="3">
        <f>TITRES_STAT!B233</f>
        <v>42641</v>
      </c>
      <c r="B230" s="6">
        <f>TITRES_STAT!C233</f>
        <v>4.3</v>
      </c>
      <c r="C230" s="6">
        <f>TITRES_STAT!D233</f>
        <v>1.7935000000000001</v>
      </c>
      <c r="D230" s="6">
        <f>TITRES_STAT!E233</f>
        <v>6038</v>
      </c>
      <c r="E230" s="2">
        <f t="shared" si="12"/>
        <v>7870</v>
      </c>
      <c r="F230" s="6" t="str">
        <f t="shared" si="15"/>
        <v>BULLISH</v>
      </c>
      <c r="G230" s="6" t="str">
        <f t="shared" si="14"/>
        <v>WEAK</v>
      </c>
      <c r="H230" s="6" t="str">
        <f t="shared" si="13"/>
        <v>CONFIRMED BULLISH</v>
      </c>
    </row>
    <row r="231" spans="1:8" ht="13.5" x14ac:dyDescent="0.25">
      <c r="A231" s="3">
        <f>TITRES_STAT!B234</f>
        <v>42642</v>
      </c>
      <c r="B231" s="6">
        <f>TITRES_STAT!C234</f>
        <v>4.25</v>
      </c>
      <c r="C231" s="6">
        <f>TITRES_STAT!D234</f>
        <v>1.7726999999999999</v>
      </c>
      <c r="D231" s="6">
        <f>TITRES_STAT!E234</f>
        <v>22</v>
      </c>
      <c r="E231" s="2">
        <f t="shared" si="12"/>
        <v>7848</v>
      </c>
      <c r="F231" s="6" t="str">
        <f t="shared" si="15"/>
        <v>BULLISH</v>
      </c>
      <c r="G231" s="6" t="str">
        <f t="shared" si="14"/>
        <v>WEAK</v>
      </c>
      <c r="H231" s="6" t="str">
        <f t="shared" si="13"/>
        <v>CONFIRMED BULLISH</v>
      </c>
    </row>
    <row r="232" spans="1:8" ht="13.5" x14ac:dyDescent="0.25">
      <c r="A232" s="3">
        <f>TITRES_STAT!B235</f>
        <v>42643</v>
      </c>
      <c r="B232" s="6">
        <f>TITRES_STAT!C235</f>
        <v>4.29</v>
      </c>
      <c r="C232" s="6">
        <f>TITRES_STAT!D235</f>
        <v>1.7894000000000001</v>
      </c>
      <c r="D232" s="6">
        <f>TITRES_STAT!E235</f>
        <v>4258</v>
      </c>
      <c r="E232" s="2">
        <f t="shared" si="12"/>
        <v>12106</v>
      </c>
      <c r="F232" s="6" t="str">
        <f t="shared" si="15"/>
        <v>BULLISH</v>
      </c>
      <c r="G232" s="6" t="str">
        <f t="shared" si="14"/>
        <v>WEAK</v>
      </c>
      <c r="H232" s="6" t="str">
        <f t="shared" si="13"/>
        <v>CONFIRMED BULLISH</v>
      </c>
    </row>
    <row r="233" spans="1:8" ht="13.5" x14ac:dyDescent="0.25">
      <c r="A233" s="3">
        <f>TITRES_STAT!B236</f>
        <v>42647</v>
      </c>
      <c r="B233" s="6">
        <f>TITRES_STAT!C236</f>
        <v>4.4000000000000004</v>
      </c>
      <c r="C233" s="6">
        <f>TITRES_STAT!D236</f>
        <v>1.8351999999999999</v>
      </c>
      <c r="D233" s="6">
        <f>TITRES_STAT!E236</f>
        <v>24004</v>
      </c>
      <c r="E233" s="2">
        <f t="shared" si="12"/>
        <v>36110</v>
      </c>
      <c r="F233" s="6" t="str">
        <f t="shared" si="15"/>
        <v>BULLISH</v>
      </c>
      <c r="G233" s="6" t="str">
        <f t="shared" si="14"/>
        <v>STRONG</v>
      </c>
      <c r="H233" s="6" t="str">
        <f t="shared" si="13"/>
        <v>CONFIRMED BULLISH</v>
      </c>
    </row>
    <row r="234" spans="1:8" ht="13.5" x14ac:dyDescent="0.25">
      <c r="A234" s="3">
        <f>TITRES_STAT!B237</f>
        <v>42648</v>
      </c>
      <c r="B234" s="6">
        <f>TITRES_STAT!C237</f>
        <v>4.53</v>
      </c>
      <c r="C234" s="6">
        <f>TITRES_STAT!D237</f>
        <v>1.8895</v>
      </c>
      <c r="D234" s="6">
        <f>TITRES_STAT!E237</f>
        <v>24369</v>
      </c>
      <c r="E234" s="2">
        <f t="shared" si="12"/>
        <v>60479</v>
      </c>
      <c r="F234" s="6" t="str">
        <f t="shared" si="15"/>
        <v>BULLISH</v>
      </c>
      <c r="G234" s="6" t="str">
        <f t="shared" si="14"/>
        <v>STRONG</v>
      </c>
      <c r="H234" s="6" t="str">
        <f t="shared" si="13"/>
        <v>CONFIRMED BULLISH</v>
      </c>
    </row>
    <row r="235" spans="1:8" ht="13.5" x14ac:dyDescent="0.25">
      <c r="A235" s="3">
        <f>TITRES_STAT!B238</f>
        <v>42649</v>
      </c>
      <c r="B235" s="6">
        <f>TITRES_STAT!C238</f>
        <v>4.6500000000000004</v>
      </c>
      <c r="C235" s="6">
        <f>TITRES_STAT!D238</f>
        <v>1.9395</v>
      </c>
      <c r="D235" s="6">
        <f>TITRES_STAT!E238</f>
        <v>18830</v>
      </c>
      <c r="E235" s="2">
        <f t="shared" si="12"/>
        <v>79309</v>
      </c>
      <c r="F235" s="6" t="str">
        <f t="shared" si="15"/>
        <v>BULLISH</v>
      </c>
      <c r="G235" s="6" t="str">
        <f t="shared" si="14"/>
        <v>STRONG</v>
      </c>
      <c r="H235" s="6" t="str">
        <f t="shared" si="13"/>
        <v>CONFIRMED BULLISH</v>
      </c>
    </row>
    <row r="236" spans="1:8" ht="13.5" x14ac:dyDescent="0.25">
      <c r="A236" s="3">
        <f>TITRES_STAT!B239</f>
        <v>42650</v>
      </c>
      <c r="B236" s="6">
        <f>TITRES_STAT!C239</f>
        <v>4.8499999999999996</v>
      </c>
      <c r="C236" s="6">
        <f>TITRES_STAT!D239</f>
        <v>2.0228999999999999</v>
      </c>
      <c r="D236" s="6">
        <f>TITRES_STAT!E239</f>
        <v>47935</v>
      </c>
      <c r="E236" s="2">
        <f t="shared" si="12"/>
        <v>127244</v>
      </c>
      <c r="F236" s="6" t="str">
        <f t="shared" si="15"/>
        <v>BULLISH</v>
      </c>
      <c r="G236" s="6" t="str">
        <f t="shared" si="14"/>
        <v>STRONG</v>
      </c>
      <c r="H236" s="6" t="str">
        <f t="shared" si="13"/>
        <v>CONFIRMED BULLISH</v>
      </c>
    </row>
    <row r="237" spans="1:8" ht="13.5" x14ac:dyDescent="0.25">
      <c r="A237" s="3">
        <f>TITRES_STAT!B240</f>
        <v>42653</v>
      </c>
      <c r="B237" s="6">
        <f>TITRES_STAT!C240</f>
        <v>4.95</v>
      </c>
      <c r="C237" s="6">
        <f>TITRES_STAT!D240</f>
        <v>2.0646</v>
      </c>
      <c r="D237" s="6">
        <f>TITRES_STAT!E240</f>
        <v>11718</v>
      </c>
      <c r="E237" s="2">
        <f t="shared" si="12"/>
        <v>138962</v>
      </c>
      <c r="F237" s="6" t="str">
        <f t="shared" si="15"/>
        <v>BULLISH</v>
      </c>
      <c r="G237" s="6" t="str">
        <f t="shared" si="14"/>
        <v>STRONG</v>
      </c>
      <c r="H237" s="6" t="str">
        <f t="shared" si="13"/>
        <v>CONFIRMED BULLISH</v>
      </c>
    </row>
    <row r="238" spans="1:8" ht="13.5" x14ac:dyDescent="0.25">
      <c r="A238" s="3">
        <f>TITRES_STAT!B241</f>
        <v>42654</v>
      </c>
      <c r="B238" s="6">
        <f>TITRES_STAT!C241</f>
        <v>5.01</v>
      </c>
      <c r="C238" s="6">
        <f>TITRES_STAT!D241</f>
        <v>2.0897000000000001</v>
      </c>
      <c r="D238" s="6">
        <f>TITRES_STAT!E241</f>
        <v>49824</v>
      </c>
      <c r="E238" s="2">
        <f t="shared" si="12"/>
        <v>188786</v>
      </c>
      <c r="F238" s="6" t="str">
        <f t="shared" si="15"/>
        <v>BULLISH</v>
      </c>
      <c r="G238" s="6" t="str">
        <f t="shared" si="14"/>
        <v>STRONG</v>
      </c>
      <c r="H238" s="6" t="str">
        <f t="shared" si="13"/>
        <v>CONFIRMED BULLISH</v>
      </c>
    </row>
    <row r="239" spans="1:8" ht="13.5" x14ac:dyDescent="0.25">
      <c r="A239" s="3">
        <f>TITRES_STAT!B242</f>
        <v>42655</v>
      </c>
      <c r="B239" s="6">
        <f>TITRES_STAT!C242</f>
        <v>5.09</v>
      </c>
      <c r="C239" s="6">
        <f>TITRES_STAT!D242</f>
        <v>2.1230000000000002</v>
      </c>
      <c r="D239" s="6">
        <f>TITRES_STAT!E242</f>
        <v>56953</v>
      </c>
      <c r="E239" s="2">
        <f t="shared" si="12"/>
        <v>245739</v>
      </c>
      <c r="F239" s="6" t="str">
        <f t="shared" si="15"/>
        <v>BULLISH</v>
      </c>
      <c r="G239" s="6" t="str">
        <f t="shared" si="14"/>
        <v>STRONG</v>
      </c>
      <c r="H239" s="6" t="str">
        <f t="shared" si="13"/>
        <v>CONFIRMED BULLISH</v>
      </c>
    </row>
    <row r="240" spans="1:8" ht="13.5" x14ac:dyDescent="0.25">
      <c r="A240" s="3">
        <f>TITRES_STAT!B243</f>
        <v>42656</v>
      </c>
      <c r="B240" s="6">
        <f>TITRES_STAT!C243</f>
        <v>5</v>
      </c>
      <c r="C240" s="6">
        <f>TITRES_STAT!D243</f>
        <v>2.0855000000000001</v>
      </c>
      <c r="D240" s="6">
        <f>TITRES_STAT!E243</f>
        <v>26867</v>
      </c>
      <c r="E240" s="2">
        <f t="shared" si="12"/>
        <v>218872</v>
      </c>
      <c r="F240" s="6" t="str">
        <f t="shared" si="15"/>
        <v>BULLISH</v>
      </c>
      <c r="G240" s="6" t="str">
        <f t="shared" si="14"/>
        <v>STRONG</v>
      </c>
      <c r="H240" s="6" t="str">
        <f t="shared" si="13"/>
        <v>CONFIRMED BULLISH</v>
      </c>
    </row>
    <row r="241" spans="1:8" ht="13.5" x14ac:dyDescent="0.25">
      <c r="A241" s="3">
        <f>TITRES_STAT!B244</f>
        <v>42657</v>
      </c>
      <c r="B241" s="6">
        <f>TITRES_STAT!C244</f>
        <v>5.0999999999999996</v>
      </c>
      <c r="C241" s="6">
        <f>TITRES_STAT!D244</f>
        <v>2.1272000000000002</v>
      </c>
      <c r="D241" s="6">
        <f>TITRES_STAT!E244</f>
        <v>18836</v>
      </c>
      <c r="E241" s="2">
        <f t="shared" si="12"/>
        <v>237708</v>
      </c>
      <c r="F241" s="6" t="str">
        <f t="shared" si="15"/>
        <v>BULLISH</v>
      </c>
      <c r="G241" s="6" t="str">
        <f t="shared" si="14"/>
        <v>STRONG</v>
      </c>
      <c r="H241" s="6" t="str">
        <f t="shared" si="13"/>
        <v>CONFIRMED BULLISH</v>
      </c>
    </row>
    <row r="242" spans="1:8" ht="13.5" x14ac:dyDescent="0.25">
      <c r="A242" s="3">
        <f>TITRES_STAT!B245</f>
        <v>42660</v>
      </c>
      <c r="B242" s="6">
        <f>TITRES_STAT!C245</f>
        <v>5.3</v>
      </c>
      <c r="C242" s="6">
        <f>TITRES_STAT!D245</f>
        <v>2.2105999999999999</v>
      </c>
      <c r="D242" s="6">
        <f>TITRES_STAT!E245</f>
        <v>36965</v>
      </c>
      <c r="E242" s="2">
        <f t="shared" si="12"/>
        <v>274673</v>
      </c>
      <c r="F242" s="6" t="str">
        <f t="shared" si="15"/>
        <v>BULLISH</v>
      </c>
      <c r="G242" s="6" t="str">
        <f t="shared" si="14"/>
        <v>STRONG</v>
      </c>
      <c r="H242" s="6" t="str">
        <f t="shared" si="13"/>
        <v>CONFIRMED BULLISH</v>
      </c>
    </row>
    <row r="243" spans="1:8" ht="13.5" x14ac:dyDescent="0.25">
      <c r="A243" s="3">
        <f>TITRES_STAT!B246</f>
        <v>42661</v>
      </c>
      <c r="B243" s="6">
        <f>TITRES_STAT!C246</f>
        <v>5.27</v>
      </c>
      <c r="C243" s="6">
        <f>TITRES_STAT!D246</f>
        <v>2.1981000000000002</v>
      </c>
      <c r="D243" s="6">
        <f>TITRES_STAT!E246</f>
        <v>9028</v>
      </c>
      <c r="E243" s="2">
        <f t="shared" si="12"/>
        <v>265645</v>
      </c>
      <c r="F243" s="6" t="str">
        <f t="shared" si="15"/>
        <v>BULLISH</v>
      </c>
      <c r="G243" s="6" t="str">
        <f t="shared" si="14"/>
        <v>STRONG</v>
      </c>
      <c r="H243" s="6" t="str">
        <f t="shared" si="13"/>
        <v>CONFIRMED BULLISH</v>
      </c>
    </row>
    <row r="244" spans="1:8" ht="13.5" x14ac:dyDescent="0.25">
      <c r="A244" s="3">
        <f>TITRES_STAT!B247</f>
        <v>42662</v>
      </c>
      <c r="B244" s="6">
        <f>TITRES_STAT!C247</f>
        <v>5.27</v>
      </c>
      <c r="C244" s="6">
        <f>TITRES_STAT!D247</f>
        <v>2.1981000000000002</v>
      </c>
      <c r="D244" s="6">
        <f>TITRES_STAT!E247</f>
        <v>3715</v>
      </c>
      <c r="E244" s="2">
        <f t="shared" si="12"/>
        <v>265645</v>
      </c>
      <c r="F244" s="6" t="str">
        <f t="shared" si="15"/>
        <v>BULLISH</v>
      </c>
      <c r="G244" s="6" t="str">
        <f t="shared" si="14"/>
        <v>STRONG</v>
      </c>
      <c r="H244" s="6" t="str">
        <f t="shared" si="13"/>
        <v>CONFIRMED BULLISH</v>
      </c>
    </row>
    <row r="245" spans="1:8" ht="13.5" x14ac:dyDescent="0.25">
      <c r="A245" s="3">
        <f>TITRES_STAT!B248</f>
        <v>42663</v>
      </c>
      <c r="B245" s="6">
        <f>TITRES_STAT!C248</f>
        <v>5.2</v>
      </c>
      <c r="C245" s="6">
        <f>TITRES_STAT!D248</f>
        <v>2.1688999999999998</v>
      </c>
      <c r="D245" s="6">
        <f>TITRES_STAT!E248</f>
        <v>465</v>
      </c>
      <c r="E245" s="2">
        <f t="shared" si="12"/>
        <v>265180</v>
      </c>
      <c r="F245" s="6" t="str">
        <f t="shared" si="15"/>
        <v>BULLISH</v>
      </c>
      <c r="G245" s="6" t="str">
        <f t="shared" si="14"/>
        <v>STRONG</v>
      </c>
      <c r="H245" s="6" t="str">
        <f t="shared" si="13"/>
        <v>CONFIRMED BULLISH</v>
      </c>
    </row>
    <row r="246" spans="1:8" ht="13.5" x14ac:dyDescent="0.25">
      <c r="A246" s="3">
        <f>TITRES_STAT!B249</f>
        <v>42664</v>
      </c>
      <c r="B246" s="6">
        <f>TITRES_STAT!C249</f>
        <v>5.15</v>
      </c>
      <c r="C246" s="6">
        <f>TITRES_STAT!D249</f>
        <v>2.1480999999999999</v>
      </c>
      <c r="D246" s="6">
        <f>TITRES_STAT!E249</f>
        <v>2590</v>
      </c>
      <c r="E246" s="2">
        <f t="shared" si="12"/>
        <v>262590</v>
      </c>
      <c r="F246" s="6" t="str">
        <f t="shared" si="15"/>
        <v>BULLISH</v>
      </c>
      <c r="G246" s="6" t="str">
        <f t="shared" si="14"/>
        <v>STRONG</v>
      </c>
      <c r="H246" s="6" t="str">
        <f t="shared" si="13"/>
        <v>CONFIRMED BULLISH</v>
      </c>
    </row>
    <row r="247" spans="1:8" ht="13.5" x14ac:dyDescent="0.25">
      <c r="A247" s="3">
        <f>TITRES_STAT!B250</f>
        <v>42667</v>
      </c>
      <c r="B247" s="6">
        <f>TITRES_STAT!C250</f>
        <v>5.14</v>
      </c>
      <c r="C247" s="6">
        <f>TITRES_STAT!D250</f>
        <v>2.1438999999999999</v>
      </c>
      <c r="D247" s="6">
        <f>TITRES_STAT!E250</f>
        <v>861</v>
      </c>
      <c r="E247" s="2">
        <f t="shared" si="12"/>
        <v>261729</v>
      </c>
      <c r="F247" s="6" t="str">
        <f t="shared" si="15"/>
        <v>BEARISH</v>
      </c>
      <c r="G247" s="6" t="str">
        <f t="shared" si="14"/>
        <v>WEAK</v>
      </c>
      <c r="H247" s="6" t="str">
        <f t="shared" si="13"/>
        <v>CONFIRMED BEARISH</v>
      </c>
    </row>
    <row r="248" spans="1:8" ht="13.5" x14ac:dyDescent="0.25">
      <c r="A248" s="3">
        <f>TITRES_STAT!B251</f>
        <v>42668</v>
      </c>
      <c r="B248" s="6">
        <f>TITRES_STAT!C251</f>
        <v>5.15</v>
      </c>
      <c r="C248" s="6">
        <f>TITRES_STAT!D251</f>
        <v>2.1480999999999999</v>
      </c>
      <c r="D248" s="6">
        <f>TITRES_STAT!E251</f>
        <v>4136</v>
      </c>
      <c r="E248" s="2">
        <f t="shared" si="12"/>
        <v>265865</v>
      </c>
      <c r="F248" s="6" t="str">
        <f t="shared" si="15"/>
        <v>BULLISH</v>
      </c>
      <c r="G248" s="6" t="str">
        <f t="shared" si="14"/>
        <v>NEUTRAL</v>
      </c>
      <c r="H248" s="6" t="str">
        <f t="shared" si="13"/>
        <v>BULLISH DIVERGENCE</v>
      </c>
    </row>
    <row r="249" spans="1:8" ht="13.5" x14ac:dyDescent="0.25">
      <c r="A249" s="3">
        <f>TITRES_STAT!B252</f>
        <v>42669</v>
      </c>
      <c r="B249" s="6">
        <f>TITRES_STAT!C252</f>
        <v>5.01</v>
      </c>
      <c r="C249" s="6">
        <f>TITRES_STAT!D252</f>
        <v>2.0897000000000001</v>
      </c>
      <c r="D249" s="6">
        <f>TITRES_STAT!E252</f>
        <v>1476</v>
      </c>
      <c r="E249" s="2">
        <f t="shared" si="12"/>
        <v>264389</v>
      </c>
      <c r="F249" s="6" t="str">
        <f t="shared" si="15"/>
        <v>BEARISH</v>
      </c>
      <c r="G249" s="6" t="str">
        <f t="shared" si="14"/>
        <v>NEUTRAL</v>
      </c>
      <c r="H249" s="6" t="str">
        <f t="shared" si="13"/>
        <v>CONFIRMED BEARISH</v>
      </c>
    </row>
    <row r="250" spans="1:8" ht="13.5" x14ac:dyDescent="0.25">
      <c r="A250" s="3">
        <f>TITRES_STAT!B253</f>
        <v>42670</v>
      </c>
      <c r="B250" s="6">
        <f>TITRES_STAT!C253</f>
        <v>5.23</v>
      </c>
      <c r="C250" s="6">
        <f>TITRES_STAT!D253</f>
        <v>2.1814</v>
      </c>
      <c r="D250" s="6">
        <f>TITRES_STAT!E253</f>
        <v>74583</v>
      </c>
      <c r="E250" s="2">
        <f t="shared" si="12"/>
        <v>338972</v>
      </c>
      <c r="F250" s="6" t="str">
        <f t="shared" si="15"/>
        <v>BULLISH</v>
      </c>
      <c r="G250" s="6" t="str">
        <f t="shared" si="14"/>
        <v>STRONG</v>
      </c>
      <c r="H250" s="6" t="str">
        <f t="shared" si="13"/>
        <v>CONFIRMED BULLISH</v>
      </c>
    </row>
    <row r="251" spans="1:8" ht="13.5" x14ac:dyDescent="0.25">
      <c r="A251" s="3">
        <f>TITRES_STAT!B254</f>
        <v>42671</v>
      </c>
      <c r="B251" s="6">
        <f>TITRES_STAT!C254</f>
        <v>5.38</v>
      </c>
      <c r="C251" s="6">
        <f>TITRES_STAT!D254</f>
        <v>2.2440000000000002</v>
      </c>
      <c r="D251" s="6">
        <f>TITRES_STAT!E254</f>
        <v>25955</v>
      </c>
      <c r="E251" s="2">
        <f t="shared" si="12"/>
        <v>364927</v>
      </c>
      <c r="F251" s="6" t="str">
        <f t="shared" si="15"/>
        <v>BULLISH</v>
      </c>
      <c r="G251" s="6" t="str">
        <f t="shared" si="14"/>
        <v>STRONG</v>
      </c>
      <c r="H251" s="6" t="str">
        <f t="shared" si="13"/>
        <v>CONFIRMED BULLISH</v>
      </c>
    </row>
    <row r="252" spans="1:8" ht="13.5" x14ac:dyDescent="0.25">
      <c r="A252" s="3">
        <f>TITRES_STAT!B255</f>
        <v>42674</v>
      </c>
      <c r="B252" s="6">
        <f>TITRES_STAT!C255</f>
        <v>5.7</v>
      </c>
      <c r="C252" s="6">
        <f>TITRES_STAT!D255</f>
        <v>2.3774999999999999</v>
      </c>
      <c r="D252" s="6">
        <f>TITRES_STAT!E255</f>
        <v>71291</v>
      </c>
      <c r="E252" s="2">
        <f t="shared" si="12"/>
        <v>436218</v>
      </c>
      <c r="F252" s="6" t="str">
        <f t="shared" si="15"/>
        <v>BULLISH</v>
      </c>
      <c r="G252" s="6" t="str">
        <f t="shared" si="14"/>
        <v>STRONG</v>
      </c>
      <c r="H252" s="6" t="str">
        <f t="shared" si="13"/>
        <v>CONFIRMED BULLISH</v>
      </c>
    </row>
    <row r="253" spans="1:8" ht="13.5" x14ac:dyDescent="0.25">
      <c r="A253" s="3">
        <f>TITRES_STAT!B256</f>
        <v>42675</v>
      </c>
      <c r="B253" s="6">
        <f>TITRES_STAT!C256</f>
        <v>6.04</v>
      </c>
      <c r="C253" s="6">
        <f>TITRES_STAT!D256</f>
        <v>2.5192999999999999</v>
      </c>
      <c r="D253" s="6">
        <f>TITRES_STAT!E256</f>
        <v>81772</v>
      </c>
      <c r="E253" s="2">
        <f t="shared" si="12"/>
        <v>517990</v>
      </c>
      <c r="F253" s="6" t="str">
        <f t="shared" si="15"/>
        <v>BULLISH</v>
      </c>
      <c r="G253" s="6" t="str">
        <f t="shared" si="14"/>
        <v>STRONG</v>
      </c>
      <c r="H253" s="6" t="str">
        <f t="shared" si="13"/>
        <v>CONFIRMED BULLISH</v>
      </c>
    </row>
    <row r="254" spans="1:8" ht="13.5" x14ac:dyDescent="0.25">
      <c r="A254" s="3">
        <f>TITRES_STAT!B257</f>
        <v>42676</v>
      </c>
      <c r="B254" s="6">
        <f>TITRES_STAT!C257</f>
        <v>6.35</v>
      </c>
      <c r="C254" s="6">
        <f>TITRES_STAT!D257</f>
        <v>2.6486000000000001</v>
      </c>
      <c r="D254" s="6">
        <f>TITRES_STAT!E257</f>
        <v>108539</v>
      </c>
      <c r="E254" s="2">
        <f t="shared" si="12"/>
        <v>626529</v>
      </c>
      <c r="F254" s="6" t="str">
        <f t="shared" si="15"/>
        <v>BULLISH</v>
      </c>
      <c r="G254" s="6" t="str">
        <f t="shared" si="14"/>
        <v>STRONG</v>
      </c>
      <c r="H254" s="6" t="str">
        <f t="shared" si="13"/>
        <v>CONFIRMED BULLISH</v>
      </c>
    </row>
    <row r="255" spans="1:8" ht="13.5" x14ac:dyDescent="0.25">
      <c r="A255" s="3">
        <f>TITRES_STAT!B258</f>
        <v>42677</v>
      </c>
      <c r="B255" s="6">
        <f>TITRES_STAT!C258</f>
        <v>6.09</v>
      </c>
      <c r="C255" s="6">
        <f>TITRES_STAT!D258</f>
        <v>2.5400999999999998</v>
      </c>
      <c r="D255" s="6">
        <f>TITRES_STAT!E258</f>
        <v>21019</v>
      </c>
      <c r="E255" s="2">
        <f t="shared" si="12"/>
        <v>605510</v>
      </c>
      <c r="F255" s="6" t="str">
        <f t="shared" si="15"/>
        <v>BULLISH</v>
      </c>
      <c r="G255" s="6" t="str">
        <f t="shared" si="14"/>
        <v>STRONG</v>
      </c>
      <c r="H255" s="6" t="str">
        <f t="shared" si="13"/>
        <v>CONFIRMED BULLISH</v>
      </c>
    </row>
    <row r="256" spans="1:8" ht="13.5" x14ac:dyDescent="0.25">
      <c r="A256" s="3">
        <f>TITRES_STAT!B259</f>
        <v>42678</v>
      </c>
      <c r="B256" s="6">
        <f>TITRES_STAT!C259</f>
        <v>6.2</v>
      </c>
      <c r="C256" s="6">
        <f>TITRES_STAT!D259</f>
        <v>2.5859999999999999</v>
      </c>
      <c r="D256" s="6">
        <f>TITRES_STAT!E259</f>
        <v>43623</v>
      </c>
      <c r="E256" s="2">
        <f t="shared" si="12"/>
        <v>649133</v>
      </c>
      <c r="F256" s="6" t="str">
        <f t="shared" si="15"/>
        <v>BULLISH</v>
      </c>
      <c r="G256" s="6" t="str">
        <f t="shared" si="14"/>
        <v>STRONG</v>
      </c>
      <c r="H256" s="6" t="str">
        <f t="shared" si="13"/>
        <v>CONFIRMED BULLISH</v>
      </c>
    </row>
    <row r="257" spans="1:8" ht="13.5" x14ac:dyDescent="0.25">
      <c r="A257" s="3">
        <f>TITRES_STAT!B260</f>
        <v>42681</v>
      </c>
      <c r="B257" s="6">
        <f>TITRES_STAT!C260</f>
        <v>6.29</v>
      </c>
      <c r="C257" s="6">
        <f>TITRES_STAT!D260</f>
        <v>2.6236000000000002</v>
      </c>
      <c r="D257" s="6">
        <f>TITRES_STAT!E260</f>
        <v>9477</v>
      </c>
      <c r="E257" s="2">
        <f t="shared" si="12"/>
        <v>658610</v>
      </c>
      <c r="F257" s="6" t="str">
        <f t="shared" si="15"/>
        <v>BULLISH</v>
      </c>
      <c r="G257" s="6" t="str">
        <f t="shared" si="14"/>
        <v>STRONG</v>
      </c>
      <c r="H257" s="6" t="str">
        <f t="shared" si="13"/>
        <v>CONFIRMED BULLISH</v>
      </c>
    </row>
    <row r="258" spans="1:8" ht="13.5" x14ac:dyDescent="0.25">
      <c r="A258" s="3">
        <f>TITRES_STAT!B261</f>
        <v>42682</v>
      </c>
      <c r="B258" s="6">
        <f>TITRES_STAT!C261</f>
        <v>6.3</v>
      </c>
      <c r="C258" s="6">
        <f>TITRES_STAT!D261</f>
        <v>2.6276999999999999</v>
      </c>
      <c r="D258" s="6">
        <f>TITRES_STAT!E261</f>
        <v>12931</v>
      </c>
      <c r="E258" s="2">
        <f t="shared" si="12"/>
        <v>671541</v>
      </c>
      <c r="F258" s="6" t="str">
        <f t="shared" si="15"/>
        <v>BULLISH</v>
      </c>
      <c r="G258" s="6" t="str">
        <f t="shared" si="14"/>
        <v>STRONG</v>
      </c>
      <c r="H258" s="6" t="str">
        <f t="shared" si="13"/>
        <v>CONFIRMED BULLISH</v>
      </c>
    </row>
    <row r="259" spans="1:8" ht="13.5" x14ac:dyDescent="0.25">
      <c r="A259" s="3">
        <f>TITRES_STAT!B262</f>
        <v>42683</v>
      </c>
      <c r="B259" s="6">
        <f>TITRES_STAT!C262</f>
        <v>6.3</v>
      </c>
      <c r="C259" s="6">
        <f>TITRES_STAT!D262</f>
        <v>2.6276999999999999</v>
      </c>
      <c r="D259" s="6">
        <f>TITRES_STAT!E262</f>
        <v>25225</v>
      </c>
      <c r="E259" s="2">
        <f t="shared" si="12"/>
        <v>671541</v>
      </c>
      <c r="F259" s="6" t="str">
        <f t="shared" si="15"/>
        <v>BULLISH</v>
      </c>
      <c r="G259" s="6" t="str">
        <f t="shared" si="14"/>
        <v>STRONG</v>
      </c>
      <c r="H259" s="6" t="str">
        <f t="shared" si="13"/>
        <v>BULLISH DIVERGENCE</v>
      </c>
    </row>
    <row r="260" spans="1:8" ht="13.5" x14ac:dyDescent="0.25">
      <c r="A260" s="3">
        <f>TITRES_STAT!B263</f>
        <v>42684</v>
      </c>
      <c r="B260" s="6">
        <f>TITRES_STAT!C263</f>
        <v>6.15</v>
      </c>
      <c r="C260" s="6">
        <f>TITRES_STAT!D263</f>
        <v>2.5651999999999999</v>
      </c>
      <c r="D260" s="6">
        <f>TITRES_STAT!E263</f>
        <v>7110</v>
      </c>
      <c r="E260" s="2">
        <f t="shared" ref="E260:E323" si="16">IF(B260&gt;B259, E259+D260, IF(B260&lt;B259, E259-D260, E259))</f>
        <v>664431</v>
      </c>
      <c r="F260" s="6" t="str">
        <f t="shared" si="15"/>
        <v>BULLISH</v>
      </c>
      <c r="G260" s="6" t="str">
        <f t="shared" si="14"/>
        <v>STRONG</v>
      </c>
      <c r="H260" s="6" t="str">
        <f t="shared" si="13"/>
        <v>CONFIRMED BULLISH</v>
      </c>
    </row>
    <row r="261" spans="1:8" ht="13.5" x14ac:dyDescent="0.25">
      <c r="A261" s="3">
        <f>TITRES_STAT!B264</f>
        <v>42685</v>
      </c>
      <c r="B261" s="6">
        <f>TITRES_STAT!C264</f>
        <v>6.11</v>
      </c>
      <c r="C261" s="6">
        <f>TITRES_STAT!D264</f>
        <v>2.5485000000000002</v>
      </c>
      <c r="D261" s="6">
        <f>TITRES_STAT!E264</f>
        <v>3601</v>
      </c>
      <c r="E261" s="2">
        <f t="shared" si="16"/>
        <v>660830</v>
      </c>
      <c r="F261" s="6" t="str">
        <f t="shared" si="15"/>
        <v>BULLISH</v>
      </c>
      <c r="G261" s="6" t="str">
        <f t="shared" si="14"/>
        <v>NEUTRAL</v>
      </c>
      <c r="H261" s="6" t="str">
        <f t="shared" si="13"/>
        <v>BULLISH DIVERGENCE</v>
      </c>
    </row>
    <row r="262" spans="1:8" ht="13.5" x14ac:dyDescent="0.25">
      <c r="A262" s="3">
        <f>TITRES_STAT!B265</f>
        <v>42688</v>
      </c>
      <c r="B262" s="6">
        <f>TITRES_STAT!C265</f>
        <v>6.29</v>
      </c>
      <c r="C262" s="6">
        <f>TITRES_STAT!D265</f>
        <v>2.6236000000000002</v>
      </c>
      <c r="D262" s="6">
        <f>TITRES_STAT!E265</f>
        <v>16798</v>
      </c>
      <c r="E262" s="2">
        <f t="shared" si="16"/>
        <v>677628</v>
      </c>
      <c r="F262" s="6" t="str">
        <f t="shared" si="15"/>
        <v>BULLISH</v>
      </c>
      <c r="G262" s="6" t="str">
        <f t="shared" si="14"/>
        <v>STRONG</v>
      </c>
      <c r="H262" s="6" t="str">
        <f t="shared" ref="H262:H325" si="17">IF(AND(B262&gt;B257, E262&gt;E257), "CONFIRMED BULLISH",
 IF(AND(B262&lt;B257, E262&lt;E257), "CONFIRMED BEARISH",
 IF(AND(B262&gt;B257, E262&lt;E257), "BEARISH DIVERGENCE",
 IF(AND(B262&lt;B257, E262&gt;E257), "BULLISH DIVERGENCE", "NEUTRAL"))))</f>
        <v>NEUTRAL</v>
      </c>
    </row>
    <row r="263" spans="1:8" ht="13.5" x14ac:dyDescent="0.25">
      <c r="A263" s="3">
        <f>TITRES_STAT!B266</f>
        <v>42689</v>
      </c>
      <c r="B263" s="6">
        <f>TITRES_STAT!C266</f>
        <v>6.34</v>
      </c>
      <c r="C263" s="6">
        <f>TITRES_STAT!D266</f>
        <v>2.6444000000000001</v>
      </c>
      <c r="D263" s="6">
        <f>TITRES_STAT!E266</f>
        <v>12654</v>
      </c>
      <c r="E263" s="2">
        <f t="shared" si="16"/>
        <v>690282</v>
      </c>
      <c r="F263" s="6" t="str">
        <f t="shared" si="15"/>
        <v>BULLISH</v>
      </c>
      <c r="G263" s="6" t="str">
        <f t="shared" ref="G263:G326" si="18">IF((E263-E258)/E258 &gt; 0.02, "STRONG",
 IF((E263-E258)/E258 &lt; -0.02, "WEAK", "NEUTRAL"))</f>
        <v>STRONG</v>
      </c>
      <c r="H263" s="6" t="str">
        <f t="shared" si="17"/>
        <v>CONFIRMED BULLISH</v>
      </c>
    </row>
    <row r="264" spans="1:8" ht="13.5" x14ac:dyDescent="0.25">
      <c r="A264" s="3">
        <f>TITRES_STAT!B267</f>
        <v>42690</v>
      </c>
      <c r="B264" s="6">
        <f>TITRES_STAT!C267</f>
        <v>6.3</v>
      </c>
      <c r="C264" s="6">
        <f>TITRES_STAT!D267</f>
        <v>2.6276999999999999</v>
      </c>
      <c r="D264" s="6">
        <f>TITRES_STAT!E267</f>
        <v>5250</v>
      </c>
      <c r="E264" s="2">
        <f t="shared" si="16"/>
        <v>685032</v>
      </c>
      <c r="F264" s="6" t="str">
        <f t="shared" ref="F264:F327" si="19">IF(E264&gt;E259,"BULLISH",IF(E264&lt;E259,"BEARISH","NEUTRAL"))</f>
        <v>BULLISH</v>
      </c>
      <c r="G264" s="6" t="str">
        <f t="shared" si="18"/>
        <v>STRONG</v>
      </c>
      <c r="H264" s="6" t="str">
        <f t="shared" si="17"/>
        <v>NEUTRAL</v>
      </c>
    </row>
    <row r="265" spans="1:8" ht="13.5" x14ac:dyDescent="0.25">
      <c r="A265" s="3">
        <f>TITRES_STAT!B268</f>
        <v>42691</v>
      </c>
      <c r="B265" s="6">
        <f>TITRES_STAT!C268</f>
        <v>6.25</v>
      </c>
      <c r="C265" s="6">
        <f>TITRES_STAT!D268</f>
        <v>2.6069</v>
      </c>
      <c r="D265" s="6">
        <f>TITRES_STAT!E268</f>
        <v>21350</v>
      </c>
      <c r="E265" s="2">
        <f t="shared" si="16"/>
        <v>663682</v>
      </c>
      <c r="F265" s="6" t="str">
        <f t="shared" si="19"/>
        <v>BEARISH</v>
      </c>
      <c r="G265" s="6" t="str">
        <f t="shared" si="18"/>
        <v>NEUTRAL</v>
      </c>
      <c r="H265" s="6" t="str">
        <f t="shared" si="17"/>
        <v>BEARISH DIVERGENCE</v>
      </c>
    </row>
    <row r="266" spans="1:8" ht="13.5" x14ac:dyDescent="0.25">
      <c r="A266" s="3">
        <f>TITRES_STAT!B269</f>
        <v>42692</v>
      </c>
      <c r="B266" s="6">
        <f>TITRES_STAT!C269</f>
        <v>6.3</v>
      </c>
      <c r="C266" s="6">
        <f>TITRES_STAT!D269</f>
        <v>2.6276999999999999</v>
      </c>
      <c r="D266" s="6">
        <f>TITRES_STAT!E269</f>
        <v>4772</v>
      </c>
      <c r="E266" s="2">
        <f t="shared" si="16"/>
        <v>668454</v>
      </c>
      <c r="F266" s="6" t="str">
        <f t="shared" si="19"/>
        <v>BULLISH</v>
      </c>
      <c r="G266" s="6" t="str">
        <f t="shared" si="18"/>
        <v>NEUTRAL</v>
      </c>
      <c r="H266" s="6" t="str">
        <f t="shared" si="17"/>
        <v>CONFIRMED BULLISH</v>
      </c>
    </row>
    <row r="267" spans="1:8" ht="13.5" x14ac:dyDescent="0.25">
      <c r="A267" s="3">
        <f>TITRES_STAT!B270</f>
        <v>42695</v>
      </c>
      <c r="B267" s="6">
        <f>TITRES_STAT!C270</f>
        <v>6.12</v>
      </c>
      <c r="C267" s="6">
        <f>TITRES_STAT!D270</f>
        <v>2.5526</v>
      </c>
      <c r="D267" s="6">
        <f>TITRES_STAT!E270</f>
        <v>18368</v>
      </c>
      <c r="E267" s="2">
        <f t="shared" si="16"/>
        <v>650086</v>
      </c>
      <c r="F267" s="6" t="str">
        <f t="shared" si="19"/>
        <v>BEARISH</v>
      </c>
      <c r="G267" s="6" t="str">
        <f t="shared" si="18"/>
        <v>WEAK</v>
      </c>
      <c r="H267" s="6" t="str">
        <f t="shared" si="17"/>
        <v>CONFIRMED BEARISH</v>
      </c>
    </row>
    <row r="268" spans="1:8" ht="13.5" x14ac:dyDescent="0.25">
      <c r="A268" s="3">
        <f>TITRES_STAT!B271</f>
        <v>42696</v>
      </c>
      <c r="B268" s="6">
        <f>TITRES_STAT!C271</f>
        <v>6.24</v>
      </c>
      <c r="C268" s="6">
        <f>TITRES_STAT!D271</f>
        <v>2.6027</v>
      </c>
      <c r="D268" s="6">
        <f>TITRES_STAT!E271</f>
        <v>2668</v>
      </c>
      <c r="E268" s="2">
        <f t="shared" si="16"/>
        <v>652754</v>
      </c>
      <c r="F268" s="6" t="str">
        <f t="shared" si="19"/>
        <v>BEARISH</v>
      </c>
      <c r="G268" s="6" t="str">
        <f t="shared" si="18"/>
        <v>WEAK</v>
      </c>
      <c r="H268" s="6" t="str">
        <f t="shared" si="17"/>
        <v>CONFIRMED BEARISH</v>
      </c>
    </row>
    <row r="269" spans="1:8" ht="13.5" x14ac:dyDescent="0.25">
      <c r="A269" s="3">
        <f>TITRES_STAT!B272</f>
        <v>42697</v>
      </c>
      <c r="B269" s="6">
        <f>TITRES_STAT!C272</f>
        <v>6.3</v>
      </c>
      <c r="C269" s="6">
        <f>TITRES_STAT!D272</f>
        <v>2.6276999999999999</v>
      </c>
      <c r="D269" s="6">
        <f>TITRES_STAT!E272</f>
        <v>5738</v>
      </c>
      <c r="E269" s="2">
        <f t="shared" si="16"/>
        <v>658492</v>
      </c>
      <c r="F269" s="6" t="str">
        <f t="shared" si="19"/>
        <v>BEARISH</v>
      </c>
      <c r="G269" s="6" t="str">
        <f t="shared" si="18"/>
        <v>WEAK</v>
      </c>
      <c r="H269" s="6" t="str">
        <f t="shared" si="17"/>
        <v>NEUTRAL</v>
      </c>
    </row>
    <row r="270" spans="1:8" ht="13.5" x14ac:dyDescent="0.25">
      <c r="A270" s="3">
        <f>TITRES_STAT!B273</f>
        <v>42698</v>
      </c>
      <c r="B270" s="6">
        <f>TITRES_STAT!C273</f>
        <v>6.45</v>
      </c>
      <c r="C270" s="6">
        <f>TITRES_STAT!D273</f>
        <v>2.6903000000000001</v>
      </c>
      <c r="D270" s="6">
        <f>TITRES_STAT!E273</f>
        <v>34595</v>
      </c>
      <c r="E270" s="2">
        <f t="shared" si="16"/>
        <v>693087</v>
      </c>
      <c r="F270" s="6" t="str">
        <f t="shared" si="19"/>
        <v>BULLISH</v>
      </c>
      <c r="G270" s="6" t="str">
        <f t="shared" si="18"/>
        <v>STRONG</v>
      </c>
      <c r="H270" s="6" t="str">
        <f t="shared" si="17"/>
        <v>CONFIRMED BULLISH</v>
      </c>
    </row>
    <row r="271" spans="1:8" ht="13.5" x14ac:dyDescent="0.25">
      <c r="A271" s="3">
        <f>TITRES_STAT!B274</f>
        <v>42699</v>
      </c>
      <c r="B271" s="6">
        <f>TITRES_STAT!C274</f>
        <v>6.45</v>
      </c>
      <c r="C271" s="6">
        <f>TITRES_STAT!D274</f>
        <v>2.6903000000000001</v>
      </c>
      <c r="D271" s="6">
        <f>TITRES_STAT!E274</f>
        <v>12233</v>
      </c>
      <c r="E271" s="2">
        <f t="shared" si="16"/>
        <v>693087</v>
      </c>
      <c r="F271" s="6" t="str">
        <f t="shared" si="19"/>
        <v>BULLISH</v>
      </c>
      <c r="G271" s="6" t="str">
        <f t="shared" si="18"/>
        <v>STRONG</v>
      </c>
      <c r="H271" s="6" t="str">
        <f t="shared" si="17"/>
        <v>CONFIRMED BULLISH</v>
      </c>
    </row>
    <row r="272" spans="1:8" ht="13.5" x14ac:dyDescent="0.25">
      <c r="A272" s="3">
        <f>TITRES_STAT!B275</f>
        <v>42702</v>
      </c>
      <c r="B272" s="6">
        <f>TITRES_STAT!C275</f>
        <v>6.42</v>
      </c>
      <c r="C272" s="6">
        <f>TITRES_STAT!D275</f>
        <v>2.6778</v>
      </c>
      <c r="D272" s="6">
        <f>TITRES_STAT!E275</f>
        <v>1780</v>
      </c>
      <c r="E272" s="2">
        <f t="shared" si="16"/>
        <v>691307</v>
      </c>
      <c r="F272" s="6" t="str">
        <f t="shared" si="19"/>
        <v>BULLISH</v>
      </c>
      <c r="G272" s="6" t="str">
        <f t="shared" si="18"/>
        <v>STRONG</v>
      </c>
      <c r="H272" s="6" t="str">
        <f t="shared" si="17"/>
        <v>CONFIRMED BULLISH</v>
      </c>
    </row>
    <row r="273" spans="1:8" ht="13.5" x14ac:dyDescent="0.25">
      <c r="A273" s="3">
        <f>TITRES_STAT!B276</f>
        <v>42703</v>
      </c>
      <c r="B273" s="6">
        <f>TITRES_STAT!C276</f>
        <v>6.42</v>
      </c>
      <c r="C273" s="6">
        <f>TITRES_STAT!D276</f>
        <v>2.6778</v>
      </c>
      <c r="D273" s="6">
        <f>TITRES_STAT!E276</f>
        <v>309</v>
      </c>
      <c r="E273" s="2">
        <f t="shared" si="16"/>
        <v>691307</v>
      </c>
      <c r="F273" s="6" t="str">
        <f t="shared" si="19"/>
        <v>BULLISH</v>
      </c>
      <c r="G273" s="6" t="str">
        <f t="shared" si="18"/>
        <v>STRONG</v>
      </c>
      <c r="H273" s="6" t="str">
        <f t="shared" si="17"/>
        <v>CONFIRMED BULLISH</v>
      </c>
    </row>
    <row r="274" spans="1:8" ht="13.5" x14ac:dyDescent="0.25">
      <c r="A274" s="3">
        <f>TITRES_STAT!B277</f>
        <v>42704</v>
      </c>
      <c r="B274" s="6">
        <f>TITRES_STAT!C277</f>
        <v>6.42</v>
      </c>
      <c r="C274" s="6">
        <f>TITRES_STAT!D277</f>
        <v>2.6778</v>
      </c>
      <c r="D274" s="6">
        <f>TITRES_STAT!E277</f>
        <v>0</v>
      </c>
      <c r="E274" s="2">
        <f t="shared" si="16"/>
        <v>691307</v>
      </c>
      <c r="F274" s="6" t="str">
        <f t="shared" si="19"/>
        <v>BULLISH</v>
      </c>
      <c r="G274" s="6" t="str">
        <f t="shared" si="18"/>
        <v>STRONG</v>
      </c>
      <c r="H274" s="6" t="str">
        <f t="shared" si="17"/>
        <v>CONFIRMED BULLISH</v>
      </c>
    </row>
    <row r="275" spans="1:8" ht="13.5" x14ac:dyDescent="0.25">
      <c r="A275" s="3">
        <f>TITRES_STAT!B278</f>
        <v>42705</v>
      </c>
      <c r="B275" s="6">
        <f>TITRES_STAT!C278</f>
        <v>6.42</v>
      </c>
      <c r="C275" s="6">
        <f>TITRES_STAT!D278</f>
        <v>2.6778</v>
      </c>
      <c r="D275" s="6">
        <f>TITRES_STAT!E278</f>
        <v>17375</v>
      </c>
      <c r="E275" s="2">
        <f t="shared" si="16"/>
        <v>691307</v>
      </c>
      <c r="F275" s="6" t="str">
        <f t="shared" si="19"/>
        <v>BEARISH</v>
      </c>
      <c r="G275" s="6" t="str">
        <f t="shared" si="18"/>
        <v>NEUTRAL</v>
      </c>
      <c r="H275" s="6" t="str">
        <f t="shared" si="17"/>
        <v>CONFIRMED BEARISH</v>
      </c>
    </row>
    <row r="276" spans="1:8" ht="13.5" x14ac:dyDescent="0.25">
      <c r="A276" s="3">
        <f>TITRES_STAT!B279</f>
        <v>42706</v>
      </c>
      <c r="B276" s="6">
        <f>TITRES_STAT!C279</f>
        <v>6.39</v>
      </c>
      <c r="C276" s="6">
        <f>TITRES_STAT!D279</f>
        <v>2.6652999999999998</v>
      </c>
      <c r="D276" s="6">
        <f>TITRES_STAT!E279</f>
        <v>4011</v>
      </c>
      <c r="E276" s="2">
        <f t="shared" si="16"/>
        <v>687296</v>
      </c>
      <c r="F276" s="6" t="str">
        <f t="shared" si="19"/>
        <v>BEARISH</v>
      </c>
      <c r="G276" s="6" t="str">
        <f t="shared" si="18"/>
        <v>NEUTRAL</v>
      </c>
      <c r="H276" s="6" t="str">
        <f t="shared" si="17"/>
        <v>CONFIRMED BEARISH</v>
      </c>
    </row>
    <row r="277" spans="1:8" ht="13.5" x14ac:dyDescent="0.25">
      <c r="A277" s="3">
        <f>TITRES_STAT!B280</f>
        <v>42709</v>
      </c>
      <c r="B277" s="6">
        <f>TITRES_STAT!C280</f>
        <v>6.2</v>
      </c>
      <c r="C277" s="6">
        <f>TITRES_STAT!D280</f>
        <v>2.5859999999999999</v>
      </c>
      <c r="D277" s="6">
        <f>TITRES_STAT!E280</f>
        <v>3365</v>
      </c>
      <c r="E277" s="2">
        <f t="shared" si="16"/>
        <v>683931</v>
      </c>
      <c r="F277" s="6" t="str">
        <f t="shared" si="19"/>
        <v>BEARISH</v>
      </c>
      <c r="G277" s="6" t="str">
        <f t="shared" si="18"/>
        <v>NEUTRAL</v>
      </c>
      <c r="H277" s="6" t="str">
        <f t="shared" si="17"/>
        <v>CONFIRMED BEARISH</v>
      </c>
    </row>
    <row r="278" spans="1:8" ht="13.5" x14ac:dyDescent="0.25">
      <c r="A278" s="3">
        <f>TITRES_STAT!B281</f>
        <v>42710</v>
      </c>
      <c r="B278" s="6">
        <f>TITRES_STAT!C281</f>
        <v>6.19</v>
      </c>
      <c r="C278" s="6">
        <f>TITRES_STAT!D281</f>
        <v>2.5817999999999999</v>
      </c>
      <c r="D278" s="6">
        <f>TITRES_STAT!E281</f>
        <v>8327</v>
      </c>
      <c r="E278" s="2">
        <f t="shared" si="16"/>
        <v>675604</v>
      </c>
      <c r="F278" s="6" t="str">
        <f t="shared" si="19"/>
        <v>BEARISH</v>
      </c>
      <c r="G278" s="6" t="str">
        <f t="shared" si="18"/>
        <v>WEAK</v>
      </c>
      <c r="H278" s="6" t="str">
        <f t="shared" si="17"/>
        <v>CONFIRMED BEARISH</v>
      </c>
    </row>
    <row r="279" spans="1:8" ht="13.5" x14ac:dyDescent="0.25">
      <c r="A279" s="3">
        <f>TITRES_STAT!B282</f>
        <v>42711</v>
      </c>
      <c r="B279" s="6">
        <f>TITRES_STAT!C282</f>
        <v>6.25</v>
      </c>
      <c r="C279" s="6">
        <f>TITRES_STAT!D282</f>
        <v>2.6069</v>
      </c>
      <c r="D279" s="6">
        <f>TITRES_STAT!E282</f>
        <v>1052</v>
      </c>
      <c r="E279" s="2">
        <f t="shared" si="16"/>
        <v>676656</v>
      </c>
      <c r="F279" s="6" t="str">
        <f t="shared" si="19"/>
        <v>BEARISH</v>
      </c>
      <c r="G279" s="6" t="str">
        <f t="shared" si="18"/>
        <v>WEAK</v>
      </c>
      <c r="H279" s="6" t="str">
        <f t="shared" si="17"/>
        <v>CONFIRMED BEARISH</v>
      </c>
    </row>
    <row r="280" spans="1:8" ht="13.5" x14ac:dyDescent="0.25">
      <c r="A280" s="3">
        <f>TITRES_STAT!B283</f>
        <v>42712</v>
      </c>
      <c r="B280" s="6">
        <f>TITRES_STAT!C283</f>
        <v>6.2</v>
      </c>
      <c r="C280" s="6">
        <f>TITRES_STAT!D283</f>
        <v>2.5859999999999999</v>
      </c>
      <c r="D280" s="6">
        <f>TITRES_STAT!E283</f>
        <v>3170</v>
      </c>
      <c r="E280" s="2">
        <f t="shared" si="16"/>
        <v>673486</v>
      </c>
      <c r="F280" s="6" t="str">
        <f t="shared" si="19"/>
        <v>BEARISH</v>
      </c>
      <c r="G280" s="6" t="str">
        <f t="shared" si="18"/>
        <v>WEAK</v>
      </c>
      <c r="H280" s="6" t="str">
        <f t="shared" si="17"/>
        <v>CONFIRMED BEARISH</v>
      </c>
    </row>
    <row r="281" spans="1:8" ht="13.5" x14ac:dyDescent="0.25">
      <c r="A281" s="3">
        <f>TITRES_STAT!B284</f>
        <v>42713</v>
      </c>
      <c r="B281" s="6">
        <f>TITRES_STAT!C284</f>
        <v>6.29</v>
      </c>
      <c r="C281" s="6">
        <f>TITRES_STAT!D284</f>
        <v>2.6236000000000002</v>
      </c>
      <c r="D281" s="6">
        <f>TITRES_STAT!E284</f>
        <v>7311</v>
      </c>
      <c r="E281" s="2">
        <f t="shared" si="16"/>
        <v>680797</v>
      </c>
      <c r="F281" s="6" t="str">
        <f t="shared" si="19"/>
        <v>BEARISH</v>
      </c>
      <c r="G281" s="6" t="str">
        <f t="shared" si="18"/>
        <v>NEUTRAL</v>
      </c>
      <c r="H281" s="6" t="str">
        <f t="shared" si="17"/>
        <v>CONFIRMED BEARISH</v>
      </c>
    </row>
    <row r="282" spans="1:8" ht="13.5" x14ac:dyDescent="0.25">
      <c r="A282" s="3">
        <f>TITRES_STAT!B285</f>
        <v>42717</v>
      </c>
      <c r="B282" s="6">
        <f>TITRES_STAT!C285</f>
        <v>6.21</v>
      </c>
      <c r="C282" s="6">
        <f>TITRES_STAT!D285</f>
        <v>2.5901999999999998</v>
      </c>
      <c r="D282" s="6">
        <f>TITRES_STAT!E285</f>
        <v>1173</v>
      </c>
      <c r="E282" s="2">
        <f t="shared" si="16"/>
        <v>679624</v>
      </c>
      <c r="F282" s="6" t="str">
        <f t="shared" si="19"/>
        <v>BEARISH</v>
      </c>
      <c r="G282" s="6" t="str">
        <f t="shared" si="18"/>
        <v>NEUTRAL</v>
      </c>
      <c r="H282" s="6" t="str">
        <f t="shared" si="17"/>
        <v>BEARISH DIVERGENCE</v>
      </c>
    </row>
    <row r="283" spans="1:8" ht="13.5" x14ac:dyDescent="0.25">
      <c r="A283" s="3">
        <f>TITRES_STAT!B286</f>
        <v>42718</v>
      </c>
      <c r="B283" s="6">
        <f>TITRES_STAT!C286</f>
        <v>6.04</v>
      </c>
      <c r="C283" s="6">
        <f>TITRES_STAT!D286</f>
        <v>2.5192999999999999</v>
      </c>
      <c r="D283" s="6">
        <f>TITRES_STAT!E286</f>
        <v>3798</v>
      </c>
      <c r="E283" s="2">
        <f t="shared" si="16"/>
        <v>675826</v>
      </c>
      <c r="F283" s="6" t="str">
        <f t="shared" si="19"/>
        <v>BULLISH</v>
      </c>
      <c r="G283" s="6" t="str">
        <f t="shared" si="18"/>
        <v>NEUTRAL</v>
      </c>
      <c r="H283" s="6" t="str">
        <f t="shared" si="17"/>
        <v>BULLISH DIVERGENCE</v>
      </c>
    </row>
    <row r="284" spans="1:8" ht="13.5" x14ac:dyDescent="0.25">
      <c r="A284" s="3">
        <f>TITRES_STAT!B287</f>
        <v>42719</v>
      </c>
      <c r="B284" s="6">
        <f>TITRES_STAT!C287</f>
        <v>6.01</v>
      </c>
      <c r="C284" s="6">
        <f>TITRES_STAT!D287</f>
        <v>2.5068000000000001</v>
      </c>
      <c r="D284" s="6">
        <f>TITRES_STAT!E287</f>
        <v>5014</v>
      </c>
      <c r="E284" s="2">
        <f t="shared" si="16"/>
        <v>670812</v>
      </c>
      <c r="F284" s="6" t="str">
        <f t="shared" si="19"/>
        <v>BEARISH</v>
      </c>
      <c r="G284" s="6" t="str">
        <f t="shared" si="18"/>
        <v>NEUTRAL</v>
      </c>
      <c r="H284" s="6" t="str">
        <f t="shared" si="17"/>
        <v>CONFIRMED BEARISH</v>
      </c>
    </row>
    <row r="285" spans="1:8" ht="13.5" x14ac:dyDescent="0.25">
      <c r="A285" s="3">
        <f>TITRES_STAT!B288</f>
        <v>42720</v>
      </c>
      <c r="B285" s="6">
        <f>TITRES_STAT!C288</f>
        <v>6.19</v>
      </c>
      <c r="C285" s="6">
        <f>TITRES_STAT!D288</f>
        <v>2.5817999999999999</v>
      </c>
      <c r="D285" s="6">
        <f>TITRES_STAT!E288</f>
        <v>16100</v>
      </c>
      <c r="E285" s="2">
        <f t="shared" si="16"/>
        <v>686912</v>
      </c>
      <c r="F285" s="6" t="str">
        <f t="shared" si="19"/>
        <v>BULLISH</v>
      </c>
      <c r="G285" s="6" t="str">
        <f t="shared" si="18"/>
        <v>NEUTRAL</v>
      </c>
      <c r="H285" s="6" t="str">
        <f t="shared" si="17"/>
        <v>BULLISH DIVERGENCE</v>
      </c>
    </row>
    <row r="286" spans="1:8" ht="13.5" x14ac:dyDescent="0.25">
      <c r="A286" s="3">
        <f>TITRES_STAT!B289</f>
        <v>42723</v>
      </c>
      <c r="B286" s="6">
        <f>TITRES_STAT!C289</f>
        <v>6.12</v>
      </c>
      <c r="C286" s="6">
        <f>TITRES_STAT!D289</f>
        <v>2.5526</v>
      </c>
      <c r="D286" s="6">
        <f>TITRES_STAT!E289</f>
        <v>100</v>
      </c>
      <c r="E286" s="2">
        <f t="shared" si="16"/>
        <v>686812</v>
      </c>
      <c r="F286" s="6" t="str">
        <f t="shared" si="19"/>
        <v>BULLISH</v>
      </c>
      <c r="G286" s="6" t="str">
        <f t="shared" si="18"/>
        <v>NEUTRAL</v>
      </c>
      <c r="H286" s="6" t="str">
        <f t="shared" si="17"/>
        <v>BULLISH DIVERGENCE</v>
      </c>
    </row>
    <row r="287" spans="1:8" ht="13.5" x14ac:dyDescent="0.25">
      <c r="A287" s="3">
        <f>TITRES_STAT!B290</f>
        <v>42724</v>
      </c>
      <c r="B287" s="6">
        <f>TITRES_STAT!C290</f>
        <v>6.12</v>
      </c>
      <c r="C287" s="6">
        <f>TITRES_STAT!D290</f>
        <v>2.5526</v>
      </c>
      <c r="D287" s="6">
        <f>TITRES_STAT!E290</f>
        <v>0</v>
      </c>
      <c r="E287" s="2">
        <f t="shared" si="16"/>
        <v>686812</v>
      </c>
      <c r="F287" s="6" t="str">
        <f t="shared" si="19"/>
        <v>BULLISH</v>
      </c>
      <c r="G287" s="6" t="str">
        <f t="shared" si="18"/>
        <v>NEUTRAL</v>
      </c>
      <c r="H287" s="6" t="str">
        <f t="shared" si="17"/>
        <v>BULLISH DIVERGENCE</v>
      </c>
    </row>
    <row r="288" spans="1:8" ht="13.5" x14ac:dyDescent="0.25">
      <c r="A288" s="3">
        <f>TITRES_STAT!B291</f>
        <v>42725</v>
      </c>
      <c r="B288" s="6">
        <f>TITRES_STAT!C291</f>
        <v>6.11</v>
      </c>
      <c r="C288" s="6">
        <f>TITRES_STAT!D291</f>
        <v>2.5485000000000002</v>
      </c>
      <c r="D288" s="6">
        <f>TITRES_STAT!E291</f>
        <v>3311</v>
      </c>
      <c r="E288" s="2">
        <f t="shared" si="16"/>
        <v>683501</v>
      </c>
      <c r="F288" s="6" t="str">
        <f t="shared" si="19"/>
        <v>BULLISH</v>
      </c>
      <c r="G288" s="6" t="str">
        <f t="shared" si="18"/>
        <v>NEUTRAL</v>
      </c>
      <c r="H288" s="6" t="str">
        <f t="shared" si="17"/>
        <v>CONFIRMED BULLISH</v>
      </c>
    </row>
    <row r="289" spans="1:8" ht="13.5" x14ac:dyDescent="0.25">
      <c r="A289" s="3">
        <f>TITRES_STAT!B292</f>
        <v>42726</v>
      </c>
      <c r="B289" s="6">
        <f>TITRES_STAT!C292</f>
        <v>6.12</v>
      </c>
      <c r="C289" s="6">
        <f>TITRES_STAT!D292</f>
        <v>2.5526</v>
      </c>
      <c r="D289" s="6">
        <f>TITRES_STAT!E292</f>
        <v>200</v>
      </c>
      <c r="E289" s="2">
        <f t="shared" si="16"/>
        <v>683701</v>
      </c>
      <c r="F289" s="6" t="str">
        <f t="shared" si="19"/>
        <v>BULLISH</v>
      </c>
      <c r="G289" s="6" t="str">
        <f t="shared" si="18"/>
        <v>NEUTRAL</v>
      </c>
      <c r="H289" s="6" t="str">
        <f t="shared" si="17"/>
        <v>CONFIRMED BULLISH</v>
      </c>
    </row>
    <row r="290" spans="1:8" ht="13.5" x14ac:dyDescent="0.25">
      <c r="A290" s="3">
        <f>TITRES_STAT!B293</f>
        <v>42727</v>
      </c>
      <c r="B290" s="6">
        <f>TITRES_STAT!C293</f>
        <v>6.25</v>
      </c>
      <c r="C290" s="6">
        <f>TITRES_STAT!D293</f>
        <v>2.6069</v>
      </c>
      <c r="D290" s="6">
        <f>TITRES_STAT!E293</f>
        <v>12950</v>
      </c>
      <c r="E290" s="2">
        <f t="shared" si="16"/>
        <v>696651</v>
      </c>
      <c r="F290" s="6" t="str">
        <f t="shared" si="19"/>
        <v>BULLISH</v>
      </c>
      <c r="G290" s="6" t="str">
        <f t="shared" si="18"/>
        <v>NEUTRAL</v>
      </c>
      <c r="H290" s="6" t="str">
        <f t="shared" si="17"/>
        <v>CONFIRMED BULLISH</v>
      </c>
    </row>
    <row r="291" spans="1:8" ht="13.5" x14ac:dyDescent="0.25">
      <c r="A291" s="3">
        <f>TITRES_STAT!B294</f>
        <v>42730</v>
      </c>
      <c r="B291" s="6">
        <f>TITRES_STAT!C294</f>
        <v>6.13</v>
      </c>
      <c r="C291" s="6">
        <f>TITRES_STAT!D294</f>
        <v>2.5568</v>
      </c>
      <c r="D291" s="6">
        <f>TITRES_STAT!E294</f>
        <v>279</v>
      </c>
      <c r="E291" s="2">
        <f t="shared" si="16"/>
        <v>696372</v>
      </c>
      <c r="F291" s="6" t="str">
        <f t="shared" si="19"/>
        <v>BULLISH</v>
      </c>
      <c r="G291" s="6" t="str">
        <f t="shared" si="18"/>
        <v>NEUTRAL</v>
      </c>
      <c r="H291" s="6" t="str">
        <f t="shared" si="17"/>
        <v>CONFIRMED BULLISH</v>
      </c>
    </row>
    <row r="292" spans="1:8" ht="13.5" x14ac:dyDescent="0.25">
      <c r="A292" s="3">
        <f>TITRES_STAT!B295</f>
        <v>42731</v>
      </c>
      <c r="B292" s="6">
        <f>TITRES_STAT!C295</f>
        <v>6.2</v>
      </c>
      <c r="C292" s="6">
        <f>TITRES_STAT!D295</f>
        <v>2.5859999999999999</v>
      </c>
      <c r="D292" s="6">
        <f>TITRES_STAT!E295</f>
        <v>2528</v>
      </c>
      <c r="E292" s="2">
        <f t="shared" si="16"/>
        <v>698900</v>
      </c>
      <c r="F292" s="6" t="str">
        <f t="shared" si="19"/>
        <v>BULLISH</v>
      </c>
      <c r="G292" s="6" t="str">
        <f t="shared" si="18"/>
        <v>NEUTRAL</v>
      </c>
      <c r="H292" s="6" t="str">
        <f t="shared" si="17"/>
        <v>CONFIRMED BULLISH</v>
      </c>
    </row>
    <row r="293" spans="1:8" ht="13.5" x14ac:dyDescent="0.25">
      <c r="A293" s="3">
        <f>TITRES_STAT!B296</f>
        <v>42732</v>
      </c>
      <c r="B293" s="6">
        <f>TITRES_STAT!C296</f>
        <v>6.24</v>
      </c>
      <c r="C293" s="6">
        <f>TITRES_STAT!D296</f>
        <v>2.6027</v>
      </c>
      <c r="D293" s="6">
        <f>TITRES_STAT!E296</f>
        <v>332719</v>
      </c>
      <c r="E293" s="2">
        <f t="shared" si="16"/>
        <v>1031619</v>
      </c>
      <c r="F293" s="6" t="str">
        <f t="shared" si="19"/>
        <v>BULLISH</v>
      </c>
      <c r="G293" s="6" t="str">
        <f t="shared" si="18"/>
        <v>STRONG</v>
      </c>
      <c r="H293" s="6" t="str">
        <f t="shared" si="17"/>
        <v>CONFIRMED BULLISH</v>
      </c>
    </row>
    <row r="294" spans="1:8" ht="13.5" x14ac:dyDescent="0.25">
      <c r="A294" s="3">
        <f>TITRES_STAT!B297</f>
        <v>42733</v>
      </c>
      <c r="B294" s="6">
        <f>TITRES_STAT!C297</f>
        <v>6.24</v>
      </c>
      <c r="C294" s="6">
        <f>TITRES_STAT!D297</f>
        <v>2.6027</v>
      </c>
      <c r="D294" s="6">
        <f>TITRES_STAT!E297</f>
        <v>12103</v>
      </c>
      <c r="E294" s="2">
        <f t="shared" si="16"/>
        <v>1031619</v>
      </c>
      <c r="F294" s="6" t="str">
        <f t="shared" si="19"/>
        <v>BULLISH</v>
      </c>
      <c r="G294" s="6" t="str">
        <f t="shared" si="18"/>
        <v>STRONG</v>
      </c>
      <c r="H294" s="6" t="str">
        <f t="shared" si="17"/>
        <v>CONFIRMED BULLISH</v>
      </c>
    </row>
    <row r="295" spans="1:8" ht="13.5" x14ac:dyDescent="0.25">
      <c r="A295" s="3">
        <f>TITRES_STAT!B298</f>
        <v>42734</v>
      </c>
      <c r="B295" s="6">
        <f>TITRES_STAT!C298</f>
        <v>6.04</v>
      </c>
      <c r="C295" s="6">
        <f>TITRES_STAT!D298</f>
        <v>2.5192999999999999</v>
      </c>
      <c r="D295" s="6">
        <f>TITRES_STAT!E298</f>
        <v>1012</v>
      </c>
      <c r="E295" s="2">
        <f t="shared" si="16"/>
        <v>1030607</v>
      </c>
      <c r="F295" s="6" t="str">
        <f t="shared" si="19"/>
        <v>BULLISH</v>
      </c>
      <c r="G295" s="6" t="str">
        <f t="shared" si="18"/>
        <v>STRONG</v>
      </c>
      <c r="H295" s="6" t="str">
        <f t="shared" si="17"/>
        <v>BULLISH DIVERGENCE</v>
      </c>
    </row>
    <row r="296" spans="1:8" ht="13.5" x14ac:dyDescent="0.25">
      <c r="A296" s="3">
        <f>TITRES_STAT!B299</f>
        <v>42737</v>
      </c>
      <c r="B296" s="6">
        <f>TITRES_STAT!C299</f>
        <v>6.19</v>
      </c>
      <c r="C296" s="6">
        <f>TITRES_STAT!D299</f>
        <v>2.5817999999999999</v>
      </c>
      <c r="D296" s="6">
        <f>TITRES_STAT!E299</f>
        <v>1062</v>
      </c>
      <c r="E296" s="2">
        <f t="shared" si="16"/>
        <v>1031669</v>
      </c>
      <c r="F296" s="6" t="str">
        <f t="shared" si="19"/>
        <v>BULLISH</v>
      </c>
      <c r="G296" s="6" t="str">
        <f t="shared" si="18"/>
        <v>STRONG</v>
      </c>
      <c r="H296" s="6" t="str">
        <f t="shared" si="17"/>
        <v>CONFIRMED BULLISH</v>
      </c>
    </row>
    <row r="297" spans="1:8" ht="13.5" x14ac:dyDescent="0.25">
      <c r="A297" s="3">
        <f>TITRES_STAT!B300</f>
        <v>42738</v>
      </c>
      <c r="B297" s="6">
        <f>TITRES_STAT!C300</f>
        <v>6.37</v>
      </c>
      <c r="C297" s="6">
        <f>TITRES_STAT!D300</f>
        <v>2.6568999999999998</v>
      </c>
      <c r="D297" s="6">
        <f>TITRES_STAT!E300</f>
        <v>30485</v>
      </c>
      <c r="E297" s="2">
        <f t="shared" si="16"/>
        <v>1062154</v>
      </c>
      <c r="F297" s="6" t="str">
        <f t="shared" si="19"/>
        <v>BULLISH</v>
      </c>
      <c r="G297" s="6" t="str">
        <f t="shared" si="18"/>
        <v>STRONG</v>
      </c>
      <c r="H297" s="6" t="str">
        <f t="shared" si="17"/>
        <v>CONFIRMED BULLISH</v>
      </c>
    </row>
    <row r="298" spans="1:8" ht="13.5" x14ac:dyDescent="0.25">
      <c r="A298" s="3">
        <f>TITRES_STAT!B301</f>
        <v>42739</v>
      </c>
      <c r="B298" s="6">
        <f>TITRES_STAT!C301</f>
        <v>6.57</v>
      </c>
      <c r="C298" s="6">
        <f>TITRES_STAT!D301</f>
        <v>2.7403</v>
      </c>
      <c r="D298" s="6">
        <f>TITRES_STAT!E301</f>
        <v>55551</v>
      </c>
      <c r="E298" s="2">
        <f t="shared" si="16"/>
        <v>1117705</v>
      </c>
      <c r="F298" s="6" t="str">
        <f t="shared" si="19"/>
        <v>BULLISH</v>
      </c>
      <c r="G298" s="6" t="str">
        <f t="shared" si="18"/>
        <v>STRONG</v>
      </c>
      <c r="H298" s="6" t="str">
        <f t="shared" si="17"/>
        <v>CONFIRMED BULLISH</v>
      </c>
    </row>
    <row r="299" spans="1:8" ht="13.5" x14ac:dyDescent="0.25">
      <c r="A299" s="3">
        <f>TITRES_STAT!B302</f>
        <v>42740</v>
      </c>
      <c r="B299" s="6">
        <f>TITRES_STAT!C302</f>
        <v>6.6</v>
      </c>
      <c r="C299" s="6">
        <f>TITRES_STAT!D302</f>
        <v>2.7528999999999999</v>
      </c>
      <c r="D299" s="6">
        <f>TITRES_STAT!E302</f>
        <v>27646</v>
      </c>
      <c r="E299" s="2">
        <f t="shared" si="16"/>
        <v>1145351</v>
      </c>
      <c r="F299" s="6" t="str">
        <f t="shared" si="19"/>
        <v>BULLISH</v>
      </c>
      <c r="G299" s="6" t="str">
        <f t="shared" si="18"/>
        <v>STRONG</v>
      </c>
      <c r="H299" s="6" t="str">
        <f t="shared" si="17"/>
        <v>CONFIRMED BULLISH</v>
      </c>
    </row>
    <row r="300" spans="1:8" ht="13.5" x14ac:dyDescent="0.25">
      <c r="A300" s="3">
        <f>TITRES_STAT!B303</f>
        <v>42741</v>
      </c>
      <c r="B300" s="6">
        <f>TITRES_STAT!C303</f>
        <v>6.55</v>
      </c>
      <c r="C300" s="6">
        <f>TITRES_STAT!D303</f>
        <v>2.7320000000000002</v>
      </c>
      <c r="D300" s="6">
        <f>TITRES_STAT!E303</f>
        <v>7443</v>
      </c>
      <c r="E300" s="2">
        <f t="shared" si="16"/>
        <v>1137908</v>
      </c>
      <c r="F300" s="6" t="str">
        <f t="shared" si="19"/>
        <v>BULLISH</v>
      </c>
      <c r="G300" s="6" t="str">
        <f t="shared" si="18"/>
        <v>STRONG</v>
      </c>
      <c r="H300" s="6" t="str">
        <f t="shared" si="17"/>
        <v>CONFIRMED BULLISH</v>
      </c>
    </row>
    <row r="301" spans="1:8" ht="13.5" x14ac:dyDescent="0.25">
      <c r="A301" s="3">
        <f>TITRES_STAT!B304</f>
        <v>42744</v>
      </c>
      <c r="B301" s="6">
        <f>TITRES_STAT!C304</f>
        <v>6.53</v>
      </c>
      <c r="C301" s="6">
        <f>TITRES_STAT!D304</f>
        <v>2.7237</v>
      </c>
      <c r="D301" s="6">
        <f>TITRES_STAT!E304</f>
        <v>788</v>
      </c>
      <c r="E301" s="2">
        <f t="shared" si="16"/>
        <v>1137120</v>
      </c>
      <c r="F301" s="6" t="str">
        <f t="shared" si="19"/>
        <v>BULLISH</v>
      </c>
      <c r="G301" s="6" t="str">
        <f t="shared" si="18"/>
        <v>STRONG</v>
      </c>
      <c r="H301" s="6" t="str">
        <f t="shared" si="17"/>
        <v>CONFIRMED BULLISH</v>
      </c>
    </row>
    <row r="302" spans="1:8" ht="13.5" x14ac:dyDescent="0.25">
      <c r="A302" s="3">
        <f>TITRES_STAT!B305</f>
        <v>42745</v>
      </c>
      <c r="B302" s="6">
        <f>TITRES_STAT!C305</f>
        <v>6.6</v>
      </c>
      <c r="C302" s="6">
        <f>TITRES_STAT!D305</f>
        <v>2.7528999999999999</v>
      </c>
      <c r="D302" s="6">
        <f>TITRES_STAT!E305</f>
        <v>8503</v>
      </c>
      <c r="E302" s="2">
        <f t="shared" si="16"/>
        <v>1145623</v>
      </c>
      <c r="F302" s="6" t="str">
        <f t="shared" si="19"/>
        <v>BULLISH</v>
      </c>
      <c r="G302" s="6" t="str">
        <f t="shared" si="18"/>
        <v>STRONG</v>
      </c>
      <c r="H302" s="6" t="str">
        <f t="shared" si="17"/>
        <v>CONFIRMED BULLISH</v>
      </c>
    </row>
    <row r="303" spans="1:8" ht="13.5" x14ac:dyDescent="0.25">
      <c r="A303" s="3">
        <f>TITRES_STAT!B306</f>
        <v>42746</v>
      </c>
      <c r="B303" s="6">
        <f>TITRES_STAT!C306</f>
        <v>6.51</v>
      </c>
      <c r="C303" s="6">
        <f>TITRES_STAT!D306</f>
        <v>2.7153</v>
      </c>
      <c r="D303" s="6">
        <f>TITRES_STAT!E306</f>
        <v>502</v>
      </c>
      <c r="E303" s="2">
        <f t="shared" si="16"/>
        <v>1145121</v>
      </c>
      <c r="F303" s="6" t="str">
        <f t="shared" si="19"/>
        <v>BULLISH</v>
      </c>
      <c r="G303" s="6" t="str">
        <f t="shared" si="18"/>
        <v>STRONG</v>
      </c>
      <c r="H303" s="6" t="str">
        <f t="shared" si="17"/>
        <v>BULLISH DIVERGENCE</v>
      </c>
    </row>
    <row r="304" spans="1:8" ht="13.5" x14ac:dyDescent="0.25">
      <c r="A304" s="3">
        <f>TITRES_STAT!B307</f>
        <v>42747</v>
      </c>
      <c r="B304" s="6">
        <f>TITRES_STAT!C307</f>
        <v>6.45</v>
      </c>
      <c r="C304" s="6">
        <f>TITRES_STAT!D307</f>
        <v>2.6903000000000001</v>
      </c>
      <c r="D304" s="6">
        <f>TITRES_STAT!E307</f>
        <v>496</v>
      </c>
      <c r="E304" s="2">
        <f t="shared" si="16"/>
        <v>1144625</v>
      </c>
      <c r="F304" s="6" t="str">
        <f t="shared" si="19"/>
        <v>BEARISH</v>
      </c>
      <c r="G304" s="6" t="str">
        <f t="shared" si="18"/>
        <v>NEUTRAL</v>
      </c>
      <c r="H304" s="6" t="str">
        <f t="shared" si="17"/>
        <v>CONFIRMED BEARISH</v>
      </c>
    </row>
    <row r="305" spans="1:8" ht="13.5" x14ac:dyDescent="0.25">
      <c r="A305" s="3">
        <f>TITRES_STAT!B308</f>
        <v>42748</v>
      </c>
      <c r="B305" s="6">
        <f>TITRES_STAT!C308</f>
        <v>6.5</v>
      </c>
      <c r="C305" s="6">
        <f>TITRES_STAT!D308</f>
        <v>2.7111000000000001</v>
      </c>
      <c r="D305" s="6">
        <f>TITRES_STAT!E308</f>
        <v>3603</v>
      </c>
      <c r="E305" s="2">
        <f t="shared" si="16"/>
        <v>1148228</v>
      </c>
      <c r="F305" s="6" t="str">
        <f t="shared" si="19"/>
        <v>BULLISH</v>
      </c>
      <c r="G305" s="6" t="str">
        <f t="shared" si="18"/>
        <v>NEUTRAL</v>
      </c>
      <c r="H305" s="6" t="str">
        <f t="shared" si="17"/>
        <v>BULLISH DIVERGENCE</v>
      </c>
    </row>
    <row r="306" spans="1:8" ht="13.5" x14ac:dyDescent="0.25">
      <c r="A306" s="3">
        <f>TITRES_STAT!B309</f>
        <v>42751</v>
      </c>
      <c r="B306" s="6">
        <f>TITRES_STAT!C309</f>
        <v>6.48</v>
      </c>
      <c r="C306" s="6">
        <f>TITRES_STAT!D309</f>
        <v>2.7027999999999999</v>
      </c>
      <c r="D306" s="6">
        <f>TITRES_STAT!E309</f>
        <v>1011</v>
      </c>
      <c r="E306" s="2">
        <f t="shared" si="16"/>
        <v>1147217</v>
      </c>
      <c r="F306" s="6" t="str">
        <f t="shared" si="19"/>
        <v>BULLISH</v>
      </c>
      <c r="G306" s="6" t="str">
        <f t="shared" si="18"/>
        <v>NEUTRAL</v>
      </c>
      <c r="H306" s="6" t="str">
        <f t="shared" si="17"/>
        <v>BULLISH DIVERGENCE</v>
      </c>
    </row>
    <row r="307" spans="1:8" ht="13.5" x14ac:dyDescent="0.25">
      <c r="A307" s="3">
        <f>TITRES_STAT!B310</f>
        <v>42752</v>
      </c>
      <c r="B307" s="6">
        <f>TITRES_STAT!C310</f>
        <v>6.53</v>
      </c>
      <c r="C307" s="6">
        <f>TITRES_STAT!D310</f>
        <v>2.7237</v>
      </c>
      <c r="D307" s="6">
        <f>TITRES_STAT!E310</f>
        <v>6410</v>
      </c>
      <c r="E307" s="2">
        <f t="shared" si="16"/>
        <v>1153627</v>
      </c>
      <c r="F307" s="6" t="str">
        <f t="shared" si="19"/>
        <v>BULLISH</v>
      </c>
      <c r="G307" s="6" t="str">
        <f t="shared" si="18"/>
        <v>NEUTRAL</v>
      </c>
      <c r="H307" s="6" t="str">
        <f t="shared" si="17"/>
        <v>BULLISH DIVERGENCE</v>
      </c>
    </row>
    <row r="308" spans="1:8" ht="13.5" x14ac:dyDescent="0.25">
      <c r="A308" s="3">
        <f>TITRES_STAT!B311</f>
        <v>42753</v>
      </c>
      <c r="B308" s="6">
        <f>TITRES_STAT!C311</f>
        <v>6.52</v>
      </c>
      <c r="C308" s="6">
        <f>TITRES_STAT!D311</f>
        <v>2.7195</v>
      </c>
      <c r="D308" s="6">
        <f>TITRES_STAT!E311</f>
        <v>1813</v>
      </c>
      <c r="E308" s="2">
        <f t="shared" si="16"/>
        <v>1151814</v>
      </c>
      <c r="F308" s="6" t="str">
        <f t="shared" si="19"/>
        <v>BULLISH</v>
      </c>
      <c r="G308" s="6" t="str">
        <f t="shared" si="18"/>
        <v>NEUTRAL</v>
      </c>
      <c r="H308" s="6" t="str">
        <f t="shared" si="17"/>
        <v>CONFIRMED BULLISH</v>
      </c>
    </row>
    <row r="309" spans="1:8" ht="13.5" x14ac:dyDescent="0.25">
      <c r="A309" s="3">
        <f>TITRES_STAT!B312</f>
        <v>42754</v>
      </c>
      <c r="B309" s="6">
        <f>TITRES_STAT!C312</f>
        <v>6.52</v>
      </c>
      <c r="C309" s="6">
        <f>TITRES_STAT!D312</f>
        <v>2.7195</v>
      </c>
      <c r="D309" s="6">
        <f>TITRES_STAT!E312</f>
        <v>4868</v>
      </c>
      <c r="E309" s="2">
        <f t="shared" si="16"/>
        <v>1151814</v>
      </c>
      <c r="F309" s="6" t="str">
        <f t="shared" si="19"/>
        <v>BULLISH</v>
      </c>
      <c r="G309" s="6" t="str">
        <f t="shared" si="18"/>
        <v>NEUTRAL</v>
      </c>
      <c r="H309" s="6" t="str">
        <f t="shared" si="17"/>
        <v>CONFIRMED BULLISH</v>
      </c>
    </row>
    <row r="310" spans="1:8" ht="13.5" x14ac:dyDescent="0.25">
      <c r="A310" s="3">
        <f>TITRES_STAT!B313</f>
        <v>42755</v>
      </c>
      <c r="B310" s="6">
        <f>TITRES_STAT!C313</f>
        <v>6.5</v>
      </c>
      <c r="C310" s="6">
        <f>TITRES_STAT!D313</f>
        <v>2.7111000000000001</v>
      </c>
      <c r="D310" s="6">
        <f>TITRES_STAT!E313</f>
        <v>10</v>
      </c>
      <c r="E310" s="2">
        <f t="shared" si="16"/>
        <v>1151804</v>
      </c>
      <c r="F310" s="6" t="str">
        <f t="shared" si="19"/>
        <v>BULLISH</v>
      </c>
      <c r="G310" s="6" t="str">
        <f t="shared" si="18"/>
        <v>NEUTRAL</v>
      </c>
      <c r="H310" s="6" t="str">
        <f t="shared" si="17"/>
        <v>NEUTRAL</v>
      </c>
    </row>
    <row r="311" spans="1:8" ht="13.5" x14ac:dyDescent="0.25">
      <c r="A311" s="3">
        <f>TITRES_STAT!B314</f>
        <v>42758</v>
      </c>
      <c r="B311" s="6">
        <f>TITRES_STAT!C314</f>
        <v>6.31</v>
      </c>
      <c r="C311" s="6">
        <f>TITRES_STAT!D314</f>
        <v>2.6318999999999999</v>
      </c>
      <c r="D311" s="6">
        <f>TITRES_STAT!E314</f>
        <v>7093</v>
      </c>
      <c r="E311" s="2">
        <f t="shared" si="16"/>
        <v>1144711</v>
      </c>
      <c r="F311" s="6" t="str">
        <f t="shared" si="19"/>
        <v>BEARISH</v>
      </c>
      <c r="G311" s="6" t="str">
        <f t="shared" si="18"/>
        <v>NEUTRAL</v>
      </c>
      <c r="H311" s="6" t="str">
        <f t="shared" si="17"/>
        <v>CONFIRMED BEARISH</v>
      </c>
    </row>
    <row r="312" spans="1:8" ht="13.5" x14ac:dyDescent="0.25">
      <c r="A312" s="3">
        <f>TITRES_STAT!B315</f>
        <v>42759</v>
      </c>
      <c r="B312" s="6">
        <f>TITRES_STAT!C315</f>
        <v>6.55</v>
      </c>
      <c r="C312" s="6">
        <f>TITRES_STAT!D315</f>
        <v>2.7320000000000002</v>
      </c>
      <c r="D312" s="6">
        <f>TITRES_STAT!E315</f>
        <v>55942</v>
      </c>
      <c r="E312" s="2">
        <f t="shared" si="16"/>
        <v>1200653</v>
      </c>
      <c r="F312" s="6" t="str">
        <f t="shared" si="19"/>
        <v>BULLISH</v>
      </c>
      <c r="G312" s="6" t="str">
        <f t="shared" si="18"/>
        <v>STRONG</v>
      </c>
      <c r="H312" s="6" t="str">
        <f t="shared" si="17"/>
        <v>CONFIRMED BULLISH</v>
      </c>
    </row>
    <row r="313" spans="1:8" ht="13.5" x14ac:dyDescent="0.25">
      <c r="A313" s="3">
        <f>TITRES_STAT!B316</f>
        <v>42760</v>
      </c>
      <c r="B313" s="6">
        <f>TITRES_STAT!C316</f>
        <v>6.61</v>
      </c>
      <c r="C313" s="6">
        <f>TITRES_STAT!D316</f>
        <v>2.7570000000000001</v>
      </c>
      <c r="D313" s="6">
        <f>TITRES_STAT!E316</f>
        <v>8350</v>
      </c>
      <c r="E313" s="2">
        <f t="shared" si="16"/>
        <v>1209003</v>
      </c>
      <c r="F313" s="6" t="str">
        <f t="shared" si="19"/>
        <v>BULLISH</v>
      </c>
      <c r="G313" s="6" t="str">
        <f t="shared" si="18"/>
        <v>STRONG</v>
      </c>
      <c r="H313" s="6" t="str">
        <f t="shared" si="17"/>
        <v>CONFIRMED BULLISH</v>
      </c>
    </row>
    <row r="314" spans="1:8" ht="13.5" x14ac:dyDescent="0.25">
      <c r="A314" s="3">
        <f>TITRES_STAT!B317</f>
        <v>42761</v>
      </c>
      <c r="B314" s="6">
        <f>TITRES_STAT!C317</f>
        <v>6.35</v>
      </c>
      <c r="C314" s="6">
        <f>TITRES_STAT!D317</f>
        <v>2.6486000000000001</v>
      </c>
      <c r="D314" s="6">
        <f>TITRES_STAT!E317</f>
        <v>16029</v>
      </c>
      <c r="E314" s="2">
        <f t="shared" si="16"/>
        <v>1192974</v>
      </c>
      <c r="F314" s="6" t="str">
        <f t="shared" si="19"/>
        <v>BULLISH</v>
      </c>
      <c r="G314" s="6" t="str">
        <f t="shared" si="18"/>
        <v>STRONG</v>
      </c>
      <c r="H314" s="6" t="str">
        <f t="shared" si="17"/>
        <v>BULLISH DIVERGENCE</v>
      </c>
    </row>
    <row r="315" spans="1:8" ht="13.5" x14ac:dyDescent="0.25">
      <c r="A315" s="3">
        <f>TITRES_STAT!B318</f>
        <v>42762</v>
      </c>
      <c r="B315" s="6">
        <f>TITRES_STAT!C318</f>
        <v>6.47</v>
      </c>
      <c r="C315" s="6">
        <f>TITRES_STAT!D318</f>
        <v>2.6985999999999999</v>
      </c>
      <c r="D315" s="6">
        <f>TITRES_STAT!E318</f>
        <v>1735</v>
      </c>
      <c r="E315" s="2">
        <f t="shared" si="16"/>
        <v>1194709</v>
      </c>
      <c r="F315" s="6" t="str">
        <f t="shared" si="19"/>
        <v>BULLISH</v>
      </c>
      <c r="G315" s="6" t="str">
        <f t="shared" si="18"/>
        <v>STRONG</v>
      </c>
      <c r="H315" s="6" t="str">
        <f t="shared" si="17"/>
        <v>BULLISH DIVERGENCE</v>
      </c>
    </row>
    <row r="316" spans="1:8" ht="13.5" x14ac:dyDescent="0.25">
      <c r="A316" s="3">
        <f>TITRES_STAT!B319</f>
        <v>42765</v>
      </c>
      <c r="B316" s="6">
        <f>TITRES_STAT!C319</f>
        <v>6.5</v>
      </c>
      <c r="C316" s="6">
        <f>TITRES_STAT!D319</f>
        <v>2.7111000000000001</v>
      </c>
      <c r="D316" s="6">
        <f>TITRES_STAT!E319</f>
        <v>10601</v>
      </c>
      <c r="E316" s="2">
        <f t="shared" si="16"/>
        <v>1205310</v>
      </c>
      <c r="F316" s="6" t="str">
        <f t="shared" si="19"/>
        <v>BULLISH</v>
      </c>
      <c r="G316" s="6" t="str">
        <f t="shared" si="18"/>
        <v>STRONG</v>
      </c>
      <c r="H316" s="6" t="str">
        <f t="shared" si="17"/>
        <v>CONFIRMED BULLISH</v>
      </c>
    </row>
    <row r="317" spans="1:8" ht="13.5" x14ac:dyDescent="0.25">
      <c r="A317" s="3">
        <f>TITRES_STAT!B320</f>
        <v>42766</v>
      </c>
      <c r="B317" s="6">
        <f>TITRES_STAT!C320</f>
        <v>6.53</v>
      </c>
      <c r="C317" s="6">
        <f>TITRES_STAT!D320</f>
        <v>2.7237</v>
      </c>
      <c r="D317" s="6">
        <f>TITRES_STAT!E320</f>
        <v>29567</v>
      </c>
      <c r="E317" s="2">
        <f t="shared" si="16"/>
        <v>1234877</v>
      </c>
      <c r="F317" s="6" t="str">
        <f t="shared" si="19"/>
        <v>BULLISH</v>
      </c>
      <c r="G317" s="6" t="str">
        <f t="shared" si="18"/>
        <v>STRONG</v>
      </c>
      <c r="H317" s="6" t="str">
        <f t="shared" si="17"/>
        <v>BULLISH DIVERGENCE</v>
      </c>
    </row>
    <row r="318" spans="1:8" ht="13.5" x14ac:dyDescent="0.25">
      <c r="A318" s="3">
        <f>TITRES_STAT!B321</f>
        <v>42767</v>
      </c>
      <c r="B318" s="6">
        <f>TITRES_STAT!C321</f>
        <v>6.56</v>
      </c>
      <c r="C318" s="6">
        <f>TITRES_STAT!D321</f>
        <v>2.7362000000000002</v>
      </c>
      <c r="D318" s="6">
        <f>TITRES_STAT!E321</f>
        <v>1981</v>
      </c>
      <c r="E318" s="2">
        <f t="shared" si="16"/>
        <v>1236858</v>
      </c>
      <c r="F318" s="6" t="str">
        <f t="shared" si="19"/>
        <v>BULLISH</v>
      </c>
      <c r="G318" s="6" t="str">
        <f t="shared" si="18"/>
        <v>STRONG</v>
      </c>
      <c r="H318" s="6" t="str">
        <f t="shared" si="17"/>
        <v>BULLISH DIVERGENCE</v>
      </c>
    </row>
    <row r="319" spans="1:8" ht="13.5" x14ac:dyDescent="0.25">
      <c r="A319" s="3">
        <f>TITRES_STAT!B322</f>
        <v>42768</v>
      </c>
      <c r="B319" s="6">
        <f>TITRES_STAT!C322</f>
        <v>6.56</v>
      </c>
      <c r="C319" s="6">
        <f>TITRES_STAT!D322</f>
        <v>2.7362000000000002</v>
      </c>
      <c r="D319" s="6">
        <f>TITRES_STAT!E322</f>
        <v>10265</v>
      </c>
      <c r="E319" s="2">
        <f t="shared" si="16"/>
        <v>1236858</v>
      </c>
      <c r="F319" s="6" t="str">
        <f t="shared" si="19"/>
        <v>BULLISH</v>
      </c>
      <c r="G319" s="6" t="str">
        <f t="shared" si="18"/>
        <v>STRONG</v>
      </c>
      <c r="H319" s="6" t="str">
        <f t="shared" si="17"/>
        <v>CONFIRMED BULLISH</v>
      </c>
    </row>
    <row r="320" spans="1:8" ht="13.5" x14ac:dyDescent="0.25">
      <c r="A320" s="3">
        <f>TITRES_STAT!B323</f>
        <v>42769</v>
      </c>
      <c r="B320" s="6">
        <f>TITRES_STAT!C323</f>
        <v>6.56</v>
      </c>
      <c r="C320" s="6">
        <f>TITRES_STAT!D323</f>
        <v>2.7362000000000002</v>
      </c>
      <c r="D320" s="6">
        <f>TITRES_STAT!E323</f>
        <v>942</v>
      </c>
      <c r="E320" s="2">
        <f t="shared" si="16"/>
        <v>1236858</v>
      </c>
      <c r="F320" s="6" t="str">
        <f t="shared" si="19"/>
        <v>BULLISH</v>
      </c>
      <c r="G320" s="6" t="str">
        <f t="shared" si="18"/>
        <v>STRONG</v>
      </c>
      <c r="H320" s="6" t="str">
        <f t="shared" si="17"/>
        <v>CONFIRMED BULLISH</v>
      </c>
    </row>
    <row r="321" spans="1:8" ht="13.5" x14ac:dyDescent="0.25">
      <c r="A321" s="3">
        <f>TITRES_STAT!B324</f>
        <v>42772</v>
      </c>
      <c r="B321" s="6">
        <f>TITRES_STAT!C324</f>
        <v>6.59</v>
      </c>
      <c r="C321" s="6">
        <f>TITRES_STAT!D324</f>
        <v>2.7486999999999999</v>
      </c>
      <c r="D321" s="6">
        <f>TITRES_STAT!E324</f>
        <v>1268</v>
      </c>
      <c r="E321" s="2">
        <f t="shared" si="16"/>
        <v>1238126</v>
      </c>
      <c r="F321" s="6" t="str">
        <f t="shared" si="19"/>
        <v>BULLISH</v>
      </c>
      <c r="G321" s="6" t="str">
        <f t="shared" si="18"/>
        <v>STRONG</v>
      </c>
      <c r="H321" s="6" t="str">
        <f t="shared" si="17"/>
        <v>CONFIRMED BULLISH</v>
      </c>
    </row>
    <row r="322" spans="1:8" ht="13.5" x14ac:dyDescent="0.25">
      <c r="A322" s="3">
        <f>TITRES_STAT!B325</f>
        <v>42773</v>
      </c>
      <c r="B322" s="6">
        <f>TITRES_STAT!C325</f>
        <v>6.57</v>
      </c>
      <c r="C322" s="6">
        <f>TITRES_STAT!D325</f>
        <v>2.7403</v>
      </c>
      <c r="D322" s="6">
        <f>TITRES_STAT!E325</f>
        <v>1002</v>
      </c>
      <c r="E322" s="2">
        <f t="shared" si="16"/>
        <v>1237124</v>
      </c>
      <c r="F322" s="6" t="str">
        <f t="shared" si="19"/>
        <v>BULLISH</v>
      </c>
      <c r="G322" s="6" t="str">
        <f t="shared" si="18"/>
        <v>NEUTRAL</v>
      </c>
      <c r="H322" s="6" t="str">
        <f t="shared" si="17"/>
        <v>CONFIRMED BULLISH</v>
      </c>
    </row>
    <row r="323" spans="1:8" ht="13.5" x14ac:dyDescent="0.25">
      <c r="A323" s="3">
        <f>TITRES_STAT!B326</f>
        <v>42774</v>
      </c>
      <c r="B323" s="6">
        <f>TITRES_STAT!C326</f>
        <v>6.55</v>
      </c>
      <c r="C323" s="6">
        <f>TITRES_STAT!D326</f>
        <v>2.7320000000000002</v>
      </c>
      <c r="D323" s="6">
        <f>TITRES_STAT!E326</f>
        <v>7050</v>
      </c>
      <c r="E323" s="2">
        <f t="shared" si="16"/>
        <v>1230074</v>
      </c>
      <c r="F323" s="6" t="str">
        <f t="shared" si="19"/>
        <v>BEARISH</v>
      </c>
      <c r="G323" s="6" t="str">
        <f t="shared" si="18"/>
        <v>NEUTRAL</v>
      </c>
      <c r="H323" s="6" t="str">
        <f t="shared" si="17"/>
        <v>CONFIRMED BEARISH</v>
      </c>
    </row>
    <row r="324" spans="1:8" ht="13.5" x14ac:dyDescent="0.25">
      <c r="A324" s="3">
        <f>TITRES_STAT!B327</f>
        <v>42775</v>
      </c>
      <c r="B324" s="6">
        <f>TITRES_STAT!C327</f>
        <v>6.52</v>
      </c>
      <c r="C324" s="6">
        <f>TITRES_STAT!D327</f>
        <v>2.7195</v>
      </c>
      <c r="D324" s="6">
        <f>TITRES_STAT!E327</f>
        <v>2796</v>
      </c>
      <c r="E324" s="2">
        <f t="shared" ref="E324:E387" si="20">IF(B324&gt;B323, E323+D324, IF(B324&lt;B323, E323-D324, E323))</f>
        <v>1227278</v>
      </c>
      <c r="F324" s="6" t="str">
        <f t="shared" si="19"/>
        <v>BEARISH</v>
      </c>
      <c r="G324" s="6" t="str">
        <f t="shared" si="18"/>
        <v>NEUTRAL</v>
      </c>
      <c r="H324" s="6" t="str">
        <f t="shared" si="17"/>
        <v>CONFIRMED BEARISH</v>
      </c>
    </row>
    <row r="325" spans="1:8" ht="13.5" x14ac:dyDescent="0.25">
      <c r="A325" s="3">
        <f>TITRES_STAT!B328</f>
        <v>42776</v>
      </c>
      <c r="B325" s="6">
        <f>TITRES_STAT!C328</f>
        <v>6.52</v>
      </c>
      <c r="C325" s="6">
        <f>TITRES_STAT!D328</f>
        <v>2.7195</v>
      </c>
      <c r="D325" s="6">
        <f>TITRES_STAT!E328</f>
        <v>7328</v>
      </c>
      <c r="E325" s="2">
        <f t="shared" si="20"/>
        <v>1227278</v>
      </c>
      <c r="F325" s="6" t="str">
        <f t="shared" si="19"/>
        <v>BEARISH</v>
      </c>
      <c r="G325" s="6" t="str">
        <f t="shared" si="18"/>
        <v>NEUTRAL</v>
      </c>
      <c r="H325" s="6" t="str">
        <f t="shared" si="17"/>
        <v>CONFIRMED BEARISH</v>
      </c>
    </row>
    <row r="326" spans="1:8" ht="13.5" x14ac:dyDescent="0.25">
      <c r="A326" s="3">
        <f>TITRES_STAT!B329</f>
        <v>42779</v>
      </c>
      <c r="B326" s="6">
        <f>TITRES_STAT!C329</f>
        <v>6.55</v>
      </c>
      <c r="C326" s="6">
        <f>TITRES_STAT!D329</f>
        <v>2.7320000000000002</v>
      </c>
      <c r="D326" s="6">
        <f>TITRES_STAT!E329</f>
        <v>12553</v>
      </c>
      <c r="E326" s="2">
        <f t="shared" si="20"/>
        <v>1239831</v>
      </c>
      <c r="F326" s="6" t="str">
        <f t="shared" si="19"/>
        <v>BULLISH</v>
      </c>
      <c r="G326" s="6" t="str">
        <f t="shared" si="18"/>
        <v>NEUTRAL</v>
      </c>
      <c r="H326" s="6" t="str">
        <f t="shared" ref="H326:H389" si="21">IF(AND(B326&gt;B321, E326&gt;E321), "CONFIRMED BULLISH",
 IF(AND(B326&lt;B321, E326&lt;E321), "CONFIRMED BEARISH",
 IF(AND(B326&gt;B321, E326&lt;E321), "BEARISH DIVERGENCE",
 IF(AND(B326&lt;B321, E326&gt;E321), "BULLISH DIVERGENCE", "NEUTRAL"))))</f>
        <v>BULLISH DIVERGENCE</v>
      </c>
    </row>
    <row r="327" spans="1:8" ht="13.5" x14ac:dyDescent="0.25">
      <c r="A327" s="3">
        <f>TITRES_STAT!B330</f>
        <v>42780</v>
      </c>
      <c r="B327" s="6">
        <f>TITRES_STAT!C330</f>
        <v>6.37</v>
      </c>
      <c r="C327" s="6">
        <f>TITRES_STAT!D330</f>
        <v>2.6568999999999998</v>
      </c>
      <c r="D327" s="6">
        <f>TITRES_STAT!E330</f>
        <v>1579</v>
      </c>
      <c r="E327" s="2">
        <f t="shared" si="20"/>
        <v>1238252</v>
      </c>
      <c r="F327" s="6" t="str">
        <f t="shared" si="19"/>
        <v>BULLISH</v>
      </c>
      <c r="G327" s="6" t="str">
        <f t="shared" ref="G327:G390" si="22">IF((E327-E322)/E322 &gt; 0.02, "STRONG",
 IF((E327-E322)/E322 &lt; -0.02, "WEAK", "NEUTRAL"))</f>
        <v>NEUTRAL</v>
      </c>
      <c r="H327" s="6" t="str">
        <f t="shared" si="21"/>
        <v>BULLISH DIVERGENCE</v>
      </c>
    </row>
    <row r="328" spans="1:8" ht="13.5" x14ac:dyDescent="0.25">
      <c r="A328" s="3">
        <f>TITRES_STAT!B331</f>
        <v>42781</v>
      </c>
      <c r="B328" s="6">
        <f>TITRES_STAT!C331</f>
        <v>6.48</v>
      </c>
      <c r="C328" s="6">
        <f>TITRES_STAT!D331</f>
        <v>2.7027999999999999</v>
      </c>
      <c r="D328" s="6">
        <f>TITRES_STAT!E331</f>
        <v>750</v>
      </c>
      <c r="E328" s="2">
        <f t="shared" si="20"/>
        <v>1239002</v>
      </c>
      <c r="F328" s="6" t="str">
        <f t="shared" ref="F328:F391" si="23">IF(E328&gt;E323,"BULLISH",IF(E328&lt;E323,"BEARISH","NEUTRAL"))</f>
        <v>BULLISH</v>
      </c>
      <c r="G328" s="6" t="str">
        <f t="shared" si="22"/>
        <v>NEUTRAL</v>
      </c>
      <c r="H328" s="6" t="str">
        <f t="shared" si="21"/>
        <v>BULLISH DIVERGENCE</v>
      </c>
    </row>
    <row r="329" spans="1:8" ht="13.5" x14ac:dyDescent="0.25">
      <c r="A329" s="3">
        <f>TITRES_STAT!B332</f>
        <v>42782</v>
      </c>
      <c r="B329" s="6">
        <f>TITRES_STAT!C332</f>
        <v>6.45</v>
      </c>
      <c r="C329" s="6">
        <f>TITRES_STAT!D332</f>
        <v>2.6903000000000001</v>
      </c>
      <c r="D329" s="6">
        <f>TITRES_STAT!E332</f>
        <v>1405</v>
      </c>
      <c r="E329" s="2">
        <f t="shared" si="20"/>
        <v>1237597</v>
      </c>
      <c r="F329" s="6" t="str">
        <f t="shared" si="23"/>
        <v>BULLISH</v>
      </c>
      <c r="G329" s="6" t="str">
        <f t="shared" si="22"/>
        <v>NEUTRAL</v>
      </c>
      <c r="H329" s="6" t="str">
        <f t="shared" si="21"/>
        <v>BULLISH DIVERGENCE</v>
      </c>
    </row>
    <row r="330" spans="1:8" ht="13.5" x14ac:dyDescent="0.25">
      <c r="A330" s="3">
        <f>TITRES_STAT!B333</f>
        <v>42783</v>
      </c>
      <c r="B330" s="6">
        <f>TITRES_STAT!C333</f>
        <v>6.44</v>
      </c>
      <c r="C330" s="6">
        <f>TITRES_STAT!D333</f>
        <v>2.6861000000000002</v>
      </c>
      <c r="D330" s="6">
        <f>TITRES_STAT!E333</f>
        <v>10247</v>
      </c>
      <c r="E330" s="2">
        <f t="shared" si="20"/>
        <v>1227350</v>
      </c>
      <c r="F330" s="6" t="str">
        <f t="shared" si="23"/>
        <v>BULLISH</v>
      </c>
      <c r="G330" s="6" t="str">
        <f t="shared" si="22"/>
        <v>NEUTRAL</v>
      </c>
      <c r="H330" s="6" t="str">
        <f t="shared" si="21"/>
        <v>BULLISH DIVERGENCE</v>
      </c>
    </row>
    <row r="331" spans="1:8" ht="13.5" x14ac:dyDescent="0.25">
      <c r="A331" s="3">
        <f>TITRES_STAT!B334</f>
        <v>42786</v>
      </c>
      <c r="B331" s="6">
        <f>TITRES_STAT!C334</f>
        <v>6.54</v>
      </c>
      <c r="C331" s="6">
        <f>TITRES_STAT!D334</f>
        <v>2.7277999999999998</v>
      </c>
      <c r="D331" s="6">
        <f>TITRES_STAT!E334</f>
        <v>35802</v>
      </c>
      <c r="E331" s="2">
        <f t="shared" si="20"/>
        <v>1263152</v>
      </c>
      <c r="F331" s="6" t="str">
        <f t="shared" si="23"/>
        <v>BULLISH</v>
      </c>
      <c r="G331" s="6" t="str">
        <f t="shared" si="22"/>
        <v>NEUTRAL</v>
      </c>
      <c r="H331" s="6" t="str">
        <f t="shared" si="21"/>
        <v>BULLISH DIVERGENCE</v>
      </c>
    </row>
    <row r="332" spans="1:8" ht="13.5" x14ac:dyDescent="0.25">
      <c r="A332" s="3">
        <f>TITRES_STAT!B335</f>
        <v>42787</v>
      </c>
      <c r="B332" s="6">
        <f>TITRES_STAT!C335</f>
        <v>6.55</v>
      </c>
      <c r="C332" s="6">
        <f>TITRES_STAT!D335</f>
        <v>2.7320000000000002</v>
      </c>
      <c r="D332" s="6">
        <f>TITRES_STAT!E335</f>
        <v>16075</v>
      </c>
      <c r="E332" s="2">
        <f t="shared" si="20"/>
        <v>1279227</v>
      </c>
      <c r="F332" s="6" t="str">
        <f t="shared" si="23"/>
        <v>BULLISH</v>
      </c>
      <c r="G332" s="6" t="str">
        <f t="shared" si="22"/>
        <v>STRONG</v>
      </c>
      <c r="H332" s="6" t="str">
        <f t="shared" si="21"/>
        <v>CONFIRMED BULLISH</v>
      </c>
    </row>
    <row r="333" spans="1:8" ht="13.5" x14ac:dyDescent="0.25">
      <c r="A333" s="3">
        <f>TITRES_STAT!B336</f>
        <v>42788</v>
      </c>
      <c r="B333" s="6">
        <f>TITRES_STAT!C336</f>
        <v>6.59</v>
      </c>
      <c r="C333" s="6">
        <f>TITRES_STAT!D336</f>
        <v>2.7486999999999999</v>
      </c>
      <c r="D333" s="6">
        <f>TITRES_STAT!E336</f>
        <v>17052</v>
      </c>
      <c r="E333" s="2">
        <f t="shared" si="20"/>
        <v>1296279</v>
      </c>
      <c r="F333" s="6" t="str">
        <f t="shared" si="23"/>
        <v>BULLISH</v>
      </c>
      <c r="G333" s="6" t="str">
        <f t="shared" si="22"/>
        <v>STRONG</v>
      </c>
      <c r="H333" s="6" t="str">
        <f t="shared" si="21"/>
        <v>CONFIRMED BULLISH</v>
      </c>
    </row>
    <row r="334" spans="1:8" ht="13.5" x14ac:dyDescent="0.25">
      <c r="A334" s="3">
        <f>TITRES_STAT!B337</f>
        <v>42789</v>
      </c>
      <c r="B334" s="6">
        <f>TITRES_STAT!C337</f>
        <v>6.56</v>
      </c>
      <c r="C334" s="6">
        <f>TITRES_STAT!D337</f>
        <v>2.7362000000000002</v>
      </c>
      <c r="D334" s="6">
        <f>TITRES_STAT!E337</f>
        <v>12950</v>
      </c>
      <c r="E334" s="2">
        <f t="shared" si="20"/>
        <v>1283329</v>
      </c>
      <c r="F334" s="6" t="str">
        <f t="shared" si="23"/>
        <v>BULLISH</v>
      </c>
      <c r="G334" s="6" t="str">
        <f t="shared" si="22"/>
        <v>STRONG</v>
      </c>
      <c r="H334" s="6" t="str">
        <f t="shared" si="21"/>
        <v>CONFIRMED BULLISH</v>
      </c>
    </row>
    <row r="335" spans="1:8" ht="13.5" x14ac:dyDescent="0.25">
      <c r="A335" s="3">
        <f>TITRES_STAT!B338</f>
        <v>42790</v>
      </c>
      <c r="B335" s="6">
        <f>TITRES_STAT!C338</f>
        <v>6.5</v>
      </c>
      <c r="C335" s="6">
        <f>TITRES_STAT!D338</f>
        <v>2.7111000000000001</v>
      </c>
      <c r="D335" s="6">
        <f>TITRES_STAT!E338</f>
        <v>14439</v>
      </c>
      <c r="E335" s="2">
        <f t="shared" si="20"/>
        <v>1268890</v>
      </c>
      <c r="F335" s="6" t="str">
        <f t="shared" si="23"/>
        <v>BULLISH</v>
      </c>
      <c r="G335" s="6" t="str">
        <f t="shared" si="22"/>
        <v>STRONG</v>
      </c>
      <c r="H335" s="6" t="str">
        <f t="shared" si="21"/>
        <v>CONFIRMED BULLISH</v>
      </c>
    </row>
    <row r="336" spans="1:8" ht="13.5" x14ac:dyDescent="0.25">
      <c r="A336" s="3">
        <f>TITRES_STAT!B339</f>
        <v>42793</v>
      </c>
      <c r="B336" s="6">
        <f>TITRES_STAT!C339</f>
        <v>6.69</v>
      </c>
      <c r="C336" s="6">
        <f>TITRES_STAT!D339</f>
        <v>2.7904</v>
      </c>
      <c r="D336" s="6">
        <f>TITRES_STAT!E339</f>
        <v>86296</v>
      </c>
      <c r="E336" s="2">
        <f t="shared" si="20"/>
        <v>1355186</v>
      </c>
      <c r="F336" s="6" t="str">
        <f t="shared" si="23"/>
        <v>BULLISH</v>
      </c>
      <c r="G336" s="6" t="str">
        <f t="shared" si="22"/>
        <v>STRONG</v>
      </c>
      <c r="H336" s="6" t="str">
        <f t="shared" si="21"/>
        <v>CONFIRMED BULLISH</v>
      </c>
    </row>
    <row r="337" spans="1:8" ht="13.5" x14ac:dyDescent="0.25">
      <c r="A337" s="3">
        <f>TITRES_STAT!B340</f>
        <v>42794</v>
      </c>
      <c r="B337" s="6">
        <f>TITRES_STAT!C340</f>
        <v>6.95</v>
      </c>
      <c r="C337" s="6">
        <f>TITRES_STAT!D340</f>
        <v>2.8988</v>
      </c>
      <c r="D337" s="6">
        <f>TITRES_STAT!E340</f>
        <v>1283928</v>
      </c>
      <c r="E337" s="2">
        <f t="shared" si="20"/>
        <v>2639114</v>
      </c>
      <c r="F337" s="6" t="str">
        <f t="shared" si="23"/>
        <v>BULLISH</v>
      </c>
      <c r="G337" s="6" t="str">
        <f t="shared" si="22"/>
        <v>STRONG</v>
      </c>
      <c r="H337" s="6" t="str">
        <f t="shared" si="21"/>
        <v>CONFIRMED BULLISH</v>
      </c>
    </row>
    <row r="338" spans="1:8" ht="13.5" x14ac:dyDescent="0.25">
      <c r="A338" s="3">
        <f>TITRES_STAT!B341</f>
        <v>42795</v>
      </c>
      <c r="B338" s="6">
        <f>TITRES_STAT!C341</f>
        <v>6.75</v>
      </c>
      <c r="C338" s="6">
        <f>TITRES_STAT!D341</f>
        <v>2.8153999999999999</v>
      </c>
      <c r="D338" s="6">
        <f>TITRES_STAT!E341</f>
        <v>33452</v>
      </c>
      <c r="E338" s="2">
        <f t="shared" si="20"/>
        <v>2605662</v>
      </c>
      <c r="F338" s="6" t="str">
        <f t="shared" si="23"/>
        <v>BULLISH</v>
      </c>
      <c r="G338" s="6" t="str">
        <f t="shared" si="22"/>
        <v>STRONG</v>
      </c>
      <c r="H338" s="6" t="str">
        <f t="shared" si="21"/>
        <v>CONFIRMED BULLISH</v>
      </c>
    </row>
    <row r="339" spans="1:8" ht="13.5" x14ac:dyDescent="0.25">
      <c r="A339" s="3">
        <f>TITRES_STAT!B342</f>
        <v>42796</v>
      </c>
      <c r="B339" s="6">
        <f>TITRES_STAT!C342</f>
        <v>6.46</v>
      </c>
      <c r="C339" s="6">
        <f>TITRES_STAT!D342</f>
        <v>2.6945000000000001</v>
      </c>
      <c r="D339" s="6">
        <f>TITRES_STAT!E342</f>
        <v>21317</v>
      </c>
      <c r="E339" s="2">
        <f t="shared" si="20"/>
        <v>2584345</v>
      </c>
      <c r="F339" s="6" t="str">
        <f t="shared" si="23"/>
        <v>BULLISH</v>
      </c>
      <c r="G339" s="6" t="str">
        <f t="shared" si="22"/>
        <v>STRONG</v>
      </c>
      <c r="H339" s="6" t="str">
        <f t="shared" si="21"/>
        <v>BULLISH DIVERGENCE</v>
      </c>
    </row>
    <row r="340" spans="1:8" ht="13.5" x14ac:dyDescent="0.25">
      <c r="A340" s="3">
        <f>TITRES_STAT!B343</f>
        <v>42797</v>
      </c>
      <c r="B340" s="6">
        <f>TITRES_STAT!C343</f>
        <v>6.4</v>
      </c>
      <c r="C340" s="6">
        <f>TITRES_STAT!D343</f>
        <v>2.6694</v>
      </c>
      <c r="D340" s="6">
        <f>TITRES_STAT!E343</f>
        <v>1737</v>
      </c>
      <c r="E340" s="2">
        <f t="shared" si="20"/>
        <v>2582608</v>
      </c>
      <c r="F340" s="6" t="str">
        <f t="shared" si="23"/>
        <v>BULLISH</v>
      </c>
      <c r="G340" s="6" t="str">
        <f t="shared" si="22"/>
        <v>STRONG</v>
      </c>
      <c r="H340" s="6" t="str">
        <f t="shared" si="21"/>
        <v>BULLISH DIVERGENCE</v>
      </c>
    </row>
    <row r="341" spans="1:8" ht="13.5" x14ac:dyDescent="0.25">
      <c r="A341" s="3">
        <f>TITRES_STAT!B344</f>
        <v>42800</v>
      </c>
      <c r="B341" s="6">
        <f>TITRES_STAT!C344</f>
        <v>6.44</v>
      </c>
      <c r="C341" s="6">
        <f>TITRES_STAT!D344</f>
        <v>2.6861000000000002</v>
      </c>
      <c r="D341" s="6">
        <f>TITRES_STAT!E344</f>
        <v>12748</v>
      </c>
      <c r="E341" s="2">
        <f t="shared" si="20"/>
        <v>2595356</v>
      </c>
      <c r="F341" s="6" t="str">
        <f t="shared" si="23"/>
        <v>BULLISH</v>
      </c>
      <c r="G341" s="6" t="str">
        <f t="shared" si="22"/>
        <v>STRONG</v>
      </c>
      <c r="H341" s="6" t="str">
        <f t="shared" si="21"/>
        <v>BULLISH DIVERGENCE</v>
      </c>
    </row>
    <row r="342" spans="1:8" ht="13.5" x14ac:dyDescent="0.25">
      <c r="A342" s="3">
        <f>TITRES_STAT!B345</f>
        <v>42801</v>
      </c>
      <c r="B342" s="6">
        <f>TITRES_STAT!C345</f>
        <v>6.44</v>
      </c>
      <c r="C342" s="6">
        <f>TITRES_STAT!D345</f>
        <v>2.6861000000000002</v>
      </c>
      <c r="D342" s="6">
        <f>TITRES_STAT!E345</f>
        <v>20098</v>
      </c>
      <c r="E342" s="2">
        <f t="shared" si="20"/>
        <v>2595356</v>
      </c>
      <c r="F342" s="6" t="str">
        <f t="shared" si="23"/>
        <v>BEARISH</v>
      </c>
      <c r="G342" s="6" t="str">
        <f t="shared" si="22"/>
        <v>NEUTRAL</v>
      </c>
      <c r="H342" s="6" t="str">
        <f t="shared" si="21"/>
        <v>CONFIRMED BEARISH</v>
      </c>
    </row>
    <row r="343" spans="1:8" ht="13.5" x14ac:dyDescent="0.25">
      <c r="A343" s="3">
        <f>TITRES_STAT!B346</f>
        <v>42802</v>
      </c>
      <c r="B343" s="6">
        <f>TITRES_STAT!C346</f>
        <v>6.44</v>
      </c>
      <c r="C343" s="6">
        <f>TITRES_STAT!D346</f>
        <v>2.6861000000000002</v>
      </c>
      <c r="D343" s="6">
        <f>TITRES_STAT!E346</f>
        <v>0</v>
      </c>
      <c r="E343" s="2">
        <f t="shared" si="20"/>
        <v>2595356</v>
      </c>
      <c r="F343" s="6" t="str">
        <f t="shared" si="23"/>
        <v>BEARISH</v>
      </c>
      <c r="G343" s="6" t="str">
        <f t="shared" si="22"/>
        <v>NEUTRAL</v>
      </c>
      <c r="H343" s="6" t="str">
        <f t="shared" si="21"/>
        <v>CONFIRMED BEARISH</v>
      </c>
    </row>
    <row r="344" spans="1:8" ht="13.5" x14ac:dyDescent="0.25">
      <c r="A344" s="3">
        <f>TITRES_STAT!B347</f>
        <v>42803</v>
      </c>
      <c r="B344" s="6">
        <f>TITRES_STAT!C347</f>
        <v>6.44</v>
      </c>
      <c r="C344" s="6">
        <f>TITRES_STAT!D347</f>
        <v>2.6861000000000002</v>
      </c>
      <c r="D344" s="6">
        <f>TITRES_STAT!E347</f>
        <v>0</v>
      </c>
      <c r="E344" s="2">
        <f t="shared" si="20"/>
        <v>2595356</v>
      </c>
      <c r="F344" s="6" t="str">
        <f t="shared" si="23"/>
        <v>BULLISH</v>
      </c>
      <c r="G344" s="6" t="str">
        <f t="shared" si="22"/>
        <v>NEUTRAL</v>
      </c>
      <c r="H344" s="6" t="str">
        <f t="shared" si="21"/>
        <v>BULLISH DIVERGENCE</v>
      </c>
    </row>
    <row r="345" spans="1:8" ht="13.5" x14ac:dyDescent="0.25">
      <c r="A345" s="3">
        <f>TITRES_STAT!B348</f>
        <v>42804</v>
      </c>
      <c r="B345" s="6">
        <f>TITRES_STAT!C348</f>
        <v>6.39</v>
      </c>
      <c r="C345" s="6">
        <f>TITRES_STAT!D348</f>
        <v>2.6652999999999998</v>
      </c>
      <c r="D345" s="6">
        <f>TITRES_STAT!E348</f>
        <v>360</v>
      </c>
      <c r="E345" s="2">
        <f t="shared" si="20"/>
        <v>2594996</v>
      </c>
      <c r="F345" s="6" t="str">
        <f t="shared" si="23"/>
        <v>BULLISH</v>
      </c>
      <c r="G345" s="6" t="str">
        <f t="shared" si="22"/>
        <v>NEUTRAL</v>
      </c>
      <c r="H345" s="6" t="str">
        <f t="shared" si="21"/>
        <v>BULLISH DIVERGENCE</v>
      </c>
    </row>
    <row r="346" spans="1:8" ht="13.5" x14ac:dyDescent="0.25">
      <c r="A346" s="3">
        <f>TITRES_STAT!B349</f>
        <v>42807</v>
      </c>
      <c r="B346" s="6">
        <f>TITRES_STAT!C349</f>
        <v>6.3</v>
      </c>
      <c r="C346" s="6">
        <f>TITRES_STAT!D349</f>
        <v>2.6276999999999999</v>
      </c>
      <c r="D346" s="6">
        <f>TITRES_STAT!E349</f>
        <v>20867</v>
      </c>
      <c r="E346" s="2">
        <f t="shared" si="20"/>
        <v>2574129</v>
      </c>
      <c r="F346" s="6" t="str">
        <f t="shared" si="23"/>
        <v>BEARISH</v>
      </c>
      <c r="G346" s="6" t="str">
        <f t="shared" si="22"/>
        <v>NEUTRAL</v>
      </c>
      <c r="H346" s="6" t="str">
        <f t="shared" si="21"/>
        <v>CONFIRMED BEARISH</v>
      </c>
    </row>
    <row r="347" spans="1:8" ht="13.5" x14ac:dyDescent="0.25">
      <c r="A347" s="3">
        <f>TITRES_STAT!B350</f>
        <v>42808</v>
      </c>
      <c r="B347" s="6">
        <f>TITRES_STAT!C350</f>
        <v>6.29</v>
      </c>
      <c r="C347" s="6">
        <f>TITRES_STAT!D350</f>
        <v>2.6236000000000002</v>
      </c>
      <c r="D347" s="6">
        <f>TITRES_STAT!E350</f>
        <v>4501</v>
      </c>
      <c r="E347" s="2">
        <f t="shared" si="20"/>
        <v>2569628</v>
      </c>
      <c r="F347" s="6" t="str">
        <f t="shared" si="23"/>
        <v>BEARISH</v>
      </c>
      <c r="G347" s="6" t="str">
        <f t="shared" si="22"/>
        <v>NEUTRAL</v>
      </c>
      <c r="H347" s="6" t="str">
        <f t="shared" si="21"/>
        <v>CONFIRMED BEARISH</v>
      </c>
    </row>
    <row r="348" spans="1:8" ht="13.5" x14ac:dyDescent="0.25">
      <c r="A348" s="3">
        <f>TITRES_STAT!B351</f>
        <v>42809</v>
      </c>
      <c r="B348" s="6">
        <f>TITRES_STAT!C351</f>
        <v>6.13</v>
      </c>
      <c r="C348" s="6">
        <f>TITRES_STAT!D351</f>
        <v>2.5568</v>
      </c>
      <c r="D348" s="6">
        <f>TITRES_STAT!E351</f>
        <v>307</v>
      </c>
      <c r="E348" s="2">
        <f t="shared" si="20"/>
        <v>2569321</v>
      </c>
      <c r="F348" s="6" t="str">
        <f t="shared" si="23"/>
        <v>BEARISH</v>
      </c>
      <c r="G348" s="6" t="str">
        <f t="shared" si="22"/>
        <v>NEUTRAL</v>
      </c>
      <c r="H348" s="6" t="str">
        <f t="shared" si="21"/>
        <v>CONFIRMED BEARISH</v>
      </c>
    </row>
    <row r="349" spans="1:8" ht="13.5" x14ac:dyDescent="0.25">
      <c r="A349" s="3">
        <f>TITRES_STAT!B352</f>
        <v>42810</v>
      </c>
      <c r="B349" s="6">
        <f>TITRES_STAT!C352</f>
        <v>6.24</v>
      </c>
      <c r="C349" s="6">
        <f>TITRES_STAT!D352</f>
        <v>2.6027</v>
      </c>
      <c r="D349" s="6">
        <f>TITRES_STAT!E352</f>
        <v>2099</v>
      </c>
      <c r="E349" s="2">
        <f t="shared" si="20"/>
        <v>2571420</v>
      </c>
      <c r="F349" s="6" t="str">
        <f t="shared" si="23"/>
        <v>BEARISH</v>
      </c>
      <c r="G349" s="6" t="str">
        <f t="shared" si="22"/>
        <v>NEUTRAL</v>
      </c>
      <c r="H349" s="6" t="str">
        <f t="shared" si="21"/>
        <v>CONFIRMED BEARISH</v>
      </c>
    </row>
    <row r="350" spans="1:8" ht="13.5" x14ac:dyDescent="0.25">
      <c r="A350" s="3">
        <f>TITRES_STAT!B353</f>
        <v>42811</v>
      </c>
      <c r="B350" s="6">
        <f>TITRES_STAT!C353</f>
        <v>6.4</v>
      </c>
      <c r="C350" s="6">
        <f>TITRES_STAT!D353</f>
        <v>2.6694</v>
      </c>
      <c r="D350" s="6">
        <f>TITRES_STAT!E353</f>
        <v>3500</v>
      </c>
      <c r="E350" s="2">
        <f t="shared" si="20"/>
        <v>2574920</v>
      </c>
      <c r="F350" s="6" t="str">
        <f t="shared" si="23"/>
        <v>BEARISH</v>
      </c>
      <c r="G350" s="6" t="str">
        <f t="shared" si="22"/>
        <v>NEUTRAL</v>
      </c>
      <c r="H350" s="6" t="str">
        <f t="shared" si="21"/>
        <v>BEARISH DIVERGENCE</v>
      </c>
    </row>
    <row r="351" spans="1:8" ht="13.5" x14ac:dyDescent="0.25">
      <c r="A351" s="3">
        <f>TITRES_STAT!B354</f>
        <v>42815</v>
      </c>
      <c r="B351" s="6">
        <f>TITRES_STAT!C354</f>
        <v>6.3</v>
      </c>
      <c r="C351" s="6">
        <f>TITRES_STAT!D354</f>
        <v>2.6276999999999999</v>
      </c>
      <c r="D351" s="6">
        <f>TITRES_STAT!E354</f>
        <v>141</v>
      </c>
      <c r="E351" s="2">
        <f t="shared" si="20"/>
        <v>2574779</v>
      </c>
      <c r="F351" s="6" t="str">
        <f t="shared" si="23"/>
        <v>BULLISH</v>
      </c>
      <c r="G351" s="6" t="str">
        <f t="shared" si="22"/>
        <v>NEUTRAL</v>
      </c>
      <c r="H351" s="6" t="str">
        <f t="shared" si="21"/>
        <v>NEUTRAL</v>
      </c>
    </row>
    <row r="352" spans="1:8" ht="13.5" x14ac:dyDescent="0.25">
      <c r="A352" s="3">
        <f>TITRES_STAT!B355</f>
        <v>42816</v>
      </c>
      <c r="B352" s="6">
        <f>TITRES_STAT!C355</f>
        <v>6.3</v>
      </c>
      <c r="C352" s="6">
        <f>TITRES_STAT!D355</f>
        <v>2.6276999999999999</v>
      </c>
      <c r="D352" s="6">
        <f>TITRES_STAT!E355</f>
        <v>0</v>
      </c>
      <c r="E352" s="2">
        <f t="shared" si="20"/>
        <v>2574779</v>
      </c>
      <c r="F352" s="6" t="str">
        <f t="shared" si="23"/>
        <v>BULLISH</v>
      </c>
      <c r="G352" s="6" t="str">
        <f t="shared" si="22"/>
        <v>NEUTRAL</v>
      </c>
      <c r="H352" s="6" t="str">
        <f t="shared" si="21"/>
        <v>CONFIRMED BULLISH</v>
      </c>
    </row>
    <row r="353" spans="1:8" ht="13.5" x14ac:dyDescent="0.25">
      <c r="A353" s="3">
        <f>TITRES_STAT!B356</f>
        <v>42817</v>
      </c>
      <c r="B353" s="6">
        <f>TITRES_STAT!C356</f>
        <v>6.26</v>
      </c>
      <c r="C353" s="6">
        <f>TITRES_STAT!D356</f>
        <v>2.6110000000000002</v>
      </c>
      <c r="D353" s="6">
        <f>TITRES_STAT!E356</f>
        <v>111</v>
      </c>
      <c r="E353" s="2">
        <f t="shared" si="20"/>
        <v>2574668</v>
      </c>
      <c r="F353" s="6" t="str">
        <f t="shared" si="23"/>
        <v>BULLISH</v>
      </c>
      <c r="G353" s="6" t="str">
        <f t="shared" si="22"/>
        <v>NEUTRAL</v>
      </c>
      <c r="H353" s="6" t="str">
        <f t="shared" si="21"/>
        <v>CONFIRMED BULLISH</v>
      </c>
    </row>
    <row r="354" spans="1:8" ht="13.5" x14ac:dyDescent="0.25">
      <c r="A354" s="3">
        <f>TITRES_STAT!B357</f>
        <v>42818</v>
      </c>
      <c r="B354" s="6">
        <f>TITRES_STAT!C357</f>
        <v>6.18</v>
      </c>
      <c r="C354" s="6">
        <f>TITRES_STAT!D357</f>
        <v>2.5777000000000001</v>
      </c>
      <c r="D354" s="6">
        <f>TITRES_STAT!E357</f>
        <v>2756</v>
      </c>
      <c r="E354" s="2">
        <f t="shared" si="20"/>
        <v>2571912</v>
      </c>
      <c r="F354" s="6" t="str">
        <f t="shared" si="23"/>
        <v>BULLISH</v>
      </c>
      <c r="G354" s="6" t="str">
        <f t="shared" si="22"/>
        <v>NEUTRAL</v>
      </c>
      <c r="H354" s="6" t="str">
        <f t="shared" si="21"/>
        <v>BULLISH DIVERGENCE</v>
      </c>
    </row>
    <row r="355" spans="1:8" ht="13.5" x14ac:dyDescent="0.25">
      <c r="A355" s="3">
        <f>TITRES_STAT!B358</f>
        <v>42821</v>
      </c>
      <c r="B355" s="6">
        <f>TITRES_STAT!C358</f>
        <v>6</v>
      </c>
      <c r="C355" s="6">
        <f>TITRES_STAT!D358</f>
        <v>2.5026000000000002</v>
      </c>
      <c r="D355" s="6">
        <f>TITRES_STAT!E358</f>
        <v>27628</v>
      </c>
      <c r="E355" s="2">
        <f t="shared" si="20"/>
        <v>2544284</v>
      </c>
      <c r="F355" s="6" t="str">
        <f t="shared" si="23"/>
        <v>BEARISH</v>
      </c>
      <c r="G355" s="6" t="str">
        <f t="shared" si="22"/>
        <v>NEUTRAL</v>
      </c>
      <c r="H355" s="6" t="str">
        <f t="shared" si="21"/>
        <v>CONFIRMED BEARISH</v>
      </c>
    </row>
    <row r="356" spans="1:8" ht="13.5" x14ac:dyDescent="0.25">
      <c r="A356" s="3">
        <f>TITRES_STAT!B359</f>
        <v>42822</v>
      </c>
      <c r="B356" s="6">
        <f>TITRES_STAT!C359</f>
        <v>6.15</v>
      </c>
      <c r="C356" s="6">
        <f>TITRES_STAT!D359</f>
        <v>2.5651999999999999</v>
      </c>
      <c r="D356" s="6">
        <f>TITRES_STAT!E359</f>
        <v>25400</v>
      </c>
      <c r="E356" s="2">
        <f t="shared" si="20"/>
        <v>2569684</v>
      </c>
      <c r="F356" s="6" t="str">
        <f t="shared" si="23"/>
        <v>BEARISH</v>
      </c>
      <c r="G356" s="6" t="str">
        <f t="shared" si="22"/>
        <v>NEUTRAL</v>
      </c>
      <c r="H356" s="6" t="str">
        <f t="shared" si="21"/>
        <v>CONFIRMED BEARISH</v>
      </c>
    </row>
    <row r="357" spans="1:8" ht="13.5" x14ac:dyDescent="0.25">
      <c r="A357" s="3">
        <f>TITRES_STAT!B360</f>
        <v>42823</v>
      </c>
      <c r="B357" s="6">
        <f>TITRES_STAT!C360</f>
        <v>6.15</v>
      </c>
      <c r="C357" s="6">
        <f>TITRES_STAT!D360</f>
        <v>2.5651999999999999</v>
      </c>
      <c r="D357" s="6">
        <f>TITRES_STAT!E360</f>
        <v>712</v>
      </c>
      <c r="E357" s="2">
        <f t="shared" si="20"/>
        <v>2569684</v>
      </c>
      <c r="F357" s="6" t="str">
        <f t="shared" si="23"/>
        <v>BEARISH</v>
      </c>
      <c r="G357" s="6" t="str">
        <f t="shared" si="22"/>
        <v>NEUTRAL</v>
      </c>
      <c r="H357" s="6" t="str">
        <f t="shared" si="21"/>
        <v>CONFIRMED BEARISH</v>
      </c>
    </row>
    <row r="358" spans="1:8" ht="13.5" x14ac:dyDescent="0.25">
      <c r="A358" s="3">
        <f>TITRES_STAT!B361</f>
        <v>42824</v>
      </c>
      <c r="B358" s="6">
        <f>TITRES_STAT!C361</f>
        <v>6.1</v>
      </c>
      <c r="C358" s="6">
        <f>TITRES_STAT!D361</f>
        <v>2.5442999999999998</v>
      </c>
      <c r="D358" s="6">
        <f>TITRES_STAT!E361</f>
        <v>92</v>
      </c>
      <c r="E358" s="2">
        <f t="shared" si="20"/>
        <v>2569592</v>
      </c>
      <c r="F358" s="6" t="str">
        <f t="shared" si="23"/>
        <v>BEARISH</v>
      </c>
      <c r="G358" s="6" t="str">
        <f t="shared" si="22"/>
        <v>NEUTRAL</v>
      </c>
      <c r="H358" s="6" t="str">
        <f t="shared" si="21"/>
        <v>CONFIRMED BEARISH</v>
      </c>
    </row>
    <row r="359" spans="1:8" ht="13.5" x14ac:dyDescent="0.25">
      <c r="A359" s="3">
        <f>TITRES_STAT!B362</f>
        <v>42825</v>
      </c>
      <c r="B359" s="6">
        <f>TITRES_STAT!C362</f>
        <v>6.1</v>
      </c>
      <c r="C359" s="6">
        <f>TITRES_STAT!D362</f>
        <v>2.5442999999999998</v>
      </c>
      <c r="D359" s="6">
        <f>TITRES_STAT!E362</f>
        <v>0</v>
      </c>
      <c r="E359" s="2">
        <f t="shared" si="20"/>
        <v>2569592</v>
      </c>
      <c r="F359" s="6" t="str">
        <f t="shared" si="23"/>
        <v>BEARISH</v>
      </c>
      <c r="G359" s="6" t="str">
        <f t="shared" si="22"/>
        <v>NEUTRAL</v>
      </c>
      <c r="H359" s="6" t="str">
        <f t="shared" si="21"/>
        <v>CONFIRMED BEARISH</v>
      </c>
    </row>
    <row r="360" spans="1:8" ht="13.5" x14ac:dyDescent="0.25">
      <c r="A360" s="3">
        <f>TITRES_STAT!B363</f>
        <v>42828</v>
      </c>
      <c r="B360" s="6">
        <f>TITRES_STAT!C363</f>
        <v>6.1</v>
      </c>
      <c r="C360" s="6">
        <f>TITRES_STAT!D363</f>
        <v>2.5442999999999998</v>
      </c>
      <c r="D360" s="6">
        <f>TITRES_STAT!E363</f>
        <v>0</v>
      </c>
      <c r="E360" s="2">
        <f t="shared" si="20"/>
        <v>2569592</v>
      </c>
      <c r="F360" s="6" t="str">
        <f t="shared" si="23"/>
        <v>BULLISH</v>
      </c>
      <c r="G360" s="6" t="str">
        <f t="shared" si="22"/>
        <v>NEUTRAL</v>
      </c>
      <c r="H360" s="6" t="str">
        <f t="shared" si="21"/>
        <v>CONFIRMED BULLISH</v>
      </c>
    </row>
    <row r="361" spans="1:8" ht="13.5" x14ac:dyDescent="0.25">
      <c r="A361" s="3">
        <f>TITRES_STAT!B364</f>
        <v>42829</v>
      </c>
      <c r="B361" s="6">
        <f>TITRES_STAT!C364</f>
        <v>6.15</v>
      </c>
      <c r="C361" s="6">
        <f>TITRES_STAT!D364</f>
        <v>2.5651999999999999</v>
      </c>
      <c r="D361" s="6">
        <f>TITRES_STAT!E364</f>
        <v>13103</v>
      </c>
      <c r="E361" s="2">
        <f t="shared" si="20"/>
        <v>2582695</v>
      </c>
      <c r="F361" s="6" t="str">
        <f t="shared" si="23"/>
        <v>BULLISH</v>
      </c>
      <c r="G361" s="6" t="str">
        <f t="shared" si="22"/>
        <v>NEUTRAL</v>
      </c>
      <c r="H361" s="6" t="str">
        <f t="shared" si="21"/>
        <v>NEUTRAL</v>
      </c>
    </row>
    <row r="362" spans="1:8" ht="13.5" x14ac:dyDescent="0.25">
      <c r="A362" s="3">
        <f>TITRES_STAT!B365</f>
        <v>42830</v>
      </c>
      <c r="B362" s="6">
        <f>TITRES_STAT!C365</f>
        <v>6.1</v>
      </c>
      <c r="C362" s="6">
        <f>TITRES_STAT!D365</f>
        <v>2.5442999999999998</v>
      </c>
      <c r="D362" s="6">
        <f>TITRES_STAT!E365</f>
        <v>145</v>
      </c>
      <c r="E362" s="2">
        <f t="shared" si="20"/>
        <v>2582550</v>
      </c>
      <c r="F362" s="6" t="str">
        <f t="shared" si="23"/>
        <v>BULLISH</v>
      </c>
      <c r="G362" s="6" t="str">
        <f t="shared" si="22"/>
        <v>NEUTRAL</v>
      </c>
      <c r="H362" s="6" t="str">
        <f t="shared" si="21"/>
        <v>BULLISH DIVERGENCE</v>
      </c>
    </row>
    <row r="363" spans="1:8" ht="13.5" x14ac:dyDescent="0.25">
      <c r="A363" s="3">
        <f>TITRES_STAT!B366</f>
        <v>42831</v>
      </c>
      <c r="B363" s="6">
        <f>TITRES_STAT!C366</f>
        <v>6.1</v>
      </c>
      <c r="C363" s="6">
        <f>TITRES_STAT!D366</f>
        <v>2.5442999999999998</v>
      </c>
      <c r="D363" s="6">
        <f>TITRES_STAT!E366</f>
        <v>0</v>
      </c>
      <c r="E363" s="2">
        <f t="shared" si="20"/>
        <v>2582550</v>
      </c>
      <c r="F363" s="6" t="str">
        <f t="shared" si="23"/>
        <v>BULLISH</v>
      </c>
      <c r="G363" s="6" t="str">
        <f t="shared" si="22"/>
        <v>NEUTRAL</v>
      </c>
      <c r="H363" s="6" t="str">
        <f t="shared" si="21"/>
        <v>NEUTRAL</v>
      </c>
    </row>
    <row r="364" spans="1:8" ht="13.5" x14ac:dyDescent="0.25">
      <c r="A364" s="3">
        <f>TITRES_STAT!B367</f>
        <v>42832</v>
      </c>
      <c r="B364" s="6">
        <f>TITRES_STAT!C367</f>
        <v>6</v>
      </c>
      <c r="C364" s="6">
        <f>TITRES_STAT!D367</f>
        <v>2.5026000000000002</v>
      </c>
      <c r="D364" s="6">
        <f>TITRES_STAT!E367</f>
        <v>2099</v>
      </c>
      <c r="E364" s="2">
        <f t="shared" si="20"/>
        <v>2580451</v>
      </c>
      <c r="F364" s="6" t="str">
        <f t="shared" si="23"/>
        <v>BULLISH</v>
      </c>
      <c r="G364" s="6" t="str">
        <f t="shared" si="22"/>
        <v>NEUTRAL</v>
      </c>
      <c r="H364" s="6" t="str">
        <f t="shared" si="21"/>
        <v>BULLISH DIVERGENCE</v>
      </c>
    </row>
    <row r="365" spans="1:8" ht="13.5" x14ac:dyDescent="0.25">
      <c r="A365" s="3">
        <f>TITRES_STAT!B368</f>
        <v>42835</v>
      </c>
      <c r="B365" s="6">
        <f>TITRES_STAT!C368</f>
        <v>6</v>
      </c>
      <c r="C365" s="6">
        <f>TITRES_STAT!D368</f>
        <v>2.5026000000000002</v>
      </c>
      <c r="D365" s="6">
        <f>TITRES_STAT!E368</f>
        <v>0</v>
      </c>
      <c r="E365" s="2">
        <f t="shared" si="20"/>
        <v>2580451</v>
      </c>
      <c r="F365" s="6" t="str">
        <f t="shared" si="23"/>
        <v>BULLISH</v>
      </c>
      <c r="G365" s="6" t="str">
        <f t="shared" si="22"/>
        <v>NEUTRAL</v>
      </c>
      <c r="H365" s="6" t="str">
        <f t="shared" si="21"/>
        <v>BULLISH DIVERGENCE</v>
      </c>
    </row>
    <row r="366" spans="1:8" ht="13.5" x14ac:dyDescent="0.25">
      <c r="A366" s="3">
        <f>TITRES_STAT!B369</f>
        <v>42836</v>
      </c>
      <c r="B366" s="6">
        <f>TITRES_STAT!C369</f>
        <v>5.98</v>
      </c>
      <c r="C366" s="6">
        <f>TITRES_STAT!D369</f>
        <v>2.4943</v>
      </c>
      <c r="D366" s="6">
        <f>TITRES_STAT!E369</f>
        <v>1583</v>
      </c>
      <c r="E366" s="2">
        <f t="shared" si="20"/>
        <v>2578868</v>
      </c>
      <c r="F366" s="6" t="str">
        <f t="shared" si="23"/>
        <v>BEARISH</v>
      </c>
      <c r="G366" s="6" t="str">
        <f t="shared" si="22"/>
        <v>NEUTRAL</v>
      </c>
      <c r="H366" s="6" t="str">
        <f t="shared" si="21"/>
        <v>CONFIRMED BEARISH</v>
      </c>
    </row>
    <row r="367" spans="1:8" ht="13.5" x14ac:dyDescent="0.25">
      <c r="A367" s="3">
        <f>TITRES_STAT!B370</f>
        <v>42837</v>
      </c>
      <c r="B367" s="6">
        <f>TITRES_STAT!C370</f>
        <v>6</v>
      </c>
      <c r="C367" s="6">
        <f>TITRES_STAT!D370</f>
        <v>2.5026000000000002</v>
      </c>
      <c r="D367" s="6">
        <f>TITRES_STAT!E370</f>
        <v>3084</v>
      </c>
      <c r="E367" s="2">
        <f t="shared" si="20"/>
        <v>2581952</v>
      </c>
      <c r="F367" s="6" t="str">
        <f t="shared" si="23"/>
        <v>BEARISH</v>
      </c>
      <c r="G367" s="6" t="str">
        <f t="shared" si="22"/>
        <v>NEUTRAL</v>
      </c>
      <c r="H367" s="6" t="str">
        <f t="shared" si="21"/>
        <v>CONFIRMED BEARISH</v>
      </c>
    </row>
    <row r="368" spans="1:8" ht="13.5" x14ac:dyDescent="0.25">
      <c r="A368" s="3">
        <f>TITRES_STAT!B371</f>
        <v>42838</v>
      </c>
      <c r="B368" s="6">
        <f>TITRES_STAT!C371</f>
        <v>6</v>
      </c>
      <c r="C368" s="6">
        <f>TITRES_STAT!D371</f>
        <v>2.5026000000000002</v>
      </c>
      <c r="D368" s="6">
        <f>TITRES_STAT!E371</f>
        <v>1500</v>
      </c>
      <c r="E368" s="2">
        <f t="shared" si="20"/>
        <v>2581952</v>
      </c>
      <c r="F368" s="6" t="str">
        <f t="shared" si="23"/>
        <v>BEARISH</v>
      </c>
      <c r="G368" s="6" t="str">
        <f t="shared" si="22"/>
        <v>NEUTRAL</v>
      </c>
      <c r="H368" s="6" t="str">
        <f t="shared" si="21"/>
        <v>CONFIRMED BEARISH</v>
      </c>
    </row>
    <row r="369" spans="1:8" ht="13.5" x14ac:dyDescent="0.25">
      <c r="A369" s="3">
        <f>TITRES_STAT!B372</f>
        <v>42839</v>
      </c>
      <c r="B369" s="6">
        <f>TITRES_STAT!C372</f>
        <v>5.99</v>
      </c>
      <c r="C369" s="6">
        <f>TITRES_STAT!D372</f>
        <v>2.4984000000000002</v>
      </c>
      <c r="D369" s="6">
        <f>TITRES_STAT!E372</f>
        <v>175</v>
      </c>
      <c r="E369" s="2">
        <f t="shared" si="20"/>
        <v>2581777</v>
      </c>
      <c r="F369" s="6" t="str">
        <f t="shared" si="23"/>
        <v>BULLISH</v>
      </c>
      <c r="G369" s="6" t="str">
        <f t="shared" si="22"/>
        <v>NEUTRAL</v>
      </c>
      <c r="H369" s="6" t="str">
        <f t="shared" si="21"/>
        <v>BULLISH DIVERGENCE</v>
      </c>
    </row>
    <row r="370" spans="1:8" ht="13.5" x14ac:dyDescent="0.25">
      <c r="A370" s="3">
        <f>TITRES_STAT!B373</f>
        <v>42842</v>
      </c>
      <c r="B370" s="6">
        <f>TITRES_STAT!C373</f>
        <v>6</v>
      </c>
      <c r="C370" s="6">
        <f>TITRES_STAT!D373</f>
        <v>2.5026000000000002</v>
      </c>
      <c r="D370" s="6">
        <f>TITRES_STAT!E373</f>
        <v>854</v>
      </c>
      <c r="E370" s="2">
        <f t="shared" si="20"/>
        <v>2582631</v>
      </c>
      <c r="F370" s="6" t="str">
        <f t="shared" si="23"/>
        <v>BULLISH</v>
      </c>
      <c r="G370" s="6" t="str">
        <f t="shared" si="22"/>
        <v>NEUTRAL</v>
      </c>
      <c r="H370" s="6" t="str">
        <f t="shared" si="21"/>
        <v>NEUTRAL</v>
      </c>
    </row>
    <row r="371" spans="1:8" ht="13.5" x14ac:dyDescent="0.25">
      <c r="A371" s="3">
        <f>TITRES_STAT!B374</f>
        <v>42843</v>
      </c>
      <c r="B371" s="6">
        <f>TITRES_STAT!C374</f>
        <v>6</v>
      </c>
      <c r="C371" s="6">
        <f>TITRES_STAT!D374</f>
        <v>2.5026000000000002</v>
      </c>
      <c r="D371" s="6">
        <f>TITRES_STAT!E374</f>
        <v>269</v>
      </c>
      <c r="E371" s="2">
        <f t="shared" si="20"/>
        <v>2582631</v>
      </c>
      <c r="F371" s="6" t="str">
        <f t="shared" si="23"/>
        <v>BULLISH</v>
      </c>
      <c r="G371" s="6" t="str">
        <f t="shared" si="22"/>
        <v>NEUTRAL</v>
      </c>
      <c r="H371" s="6" t="str">
        <f t="shared" si="21"/>
        <v>CONFIRMED BULLISH</v>
      </c>
    </row>
    <row r="372" spans="1:8" ht="13.5" x14ac:dyDescent="0.25">
      <c r="A372" s="3">
        <f>TITRES_STAT!B375</f>
        <v>42844</v>
      </c>
      <c r="B372" s="6">
        <f>TITRES_STAT!C375</f>
        <v>6.27</v>
      </c>
      <c r="C372" s="6">
        <f>TITRES_STAT!D375</f>
        <v>2.6152000000000002</v>
      </c>
      <c r="D372" s="6">
        <f>TITRES_STAT!E375</f>
        <v>8707</v>
      </c>
      <c r="E372" s="2">
        <f t="shared" si="20"/>
        <v>2591338</v>
      </c>
      <c r="F372" s="6" t="str">
        <f t="shared" si="23"/>
        <v>BULLISH</v>
      </c>
      <c r="G372" s="6" t="str">
        <f t="shared" si="22"/>
        <v>NEUTRAL</v>
      </c>
      <c r="H372" s="6" t="str">
        <f t="shared" si="21"/>
        <v>CONFIRMED BULLISH</v>
      </c>
    </row>
    <row r="373" spans="1:8" ht="13.5" x14ac:dyDescent="0.25">
      <c r="A373" s="3">
        <f>TITRES_STAT!B376</f>
        <v>42845</v>
      </c>
      <c r="B373" s="6">
        <f>TITRES_STAT!C376</f>
        <v>6.19</v>
      </c>
      <c r="C373" s="6">
        <f>TITRES_STAT!D376</f>
        <v>2.5817999999999999</v>
      </c>
      <c r="D373" s="6">
        <f>TITRES_STAT!E376</f>
        <v>918</v>
      </c>
      <c r="E373" s="2">
        <f t="shared" si="20"/>
        <v>2590420</v>
      </c>
      <c r="F373" s="6" t="str">
        <f t="shared" si="23"/>
        <v>BULLISH</v>
      </c>
      <c r="G373" s="6" t="str">
        <f t="shared" si="22"/>
        <v>NEUTRAL</v>
      </c>
      <c r="H373" s="6" t="str">
        <f t="shared" si="21"/>
        <v>CONFIRMED BULLISH</v>
      </c>
    </row>
    <row r="374" spans="1:8" ht="13.5" x14ac:dyDescent="0.25">
      <c r="A374" s="3">
        <f>TITRES_STAT!B377</f>
        <v>42846</v>
      </c>
      <c r="B374" s="6">
        <f>TITRES_STAT!C377</f>
        <v>6.27</v>
      </c>
      <c r="C374" s="6">
        <f>TITRES_STAT!D377</f>
        <v>2.6152000000000002</v>
      </c>
      <c r="D374" s="6">
        <f>TITRES_STAT!E377</f>
        <v>4020</v>
      </c>
      <c r="E374" s="2">
        <f t="shared" si="20"/>
        <v>2594440</v>
      </c>
      <c r="F374" s="6" t="str">
        <f t="shared" si="23"/>
        <v>BULLISH</v>
      </c>
      <c r="G374" s="6" t="str">
        <f t="shared" si="22"/>
        <v>NEUTRAL</v>
      </c>
      <c r="H374" s="6" t="str">
        <f t="shared" si="21"/>
        <v>CONFIRMED BULLISH</v>
      </c>
    </row>
    <row r="375" spans="1:8" ht="13.5" x14ac:dyDescent="0.25">
      <c r="A375" s="3">
        <f>TITRES_STAT!B378</f>
        <v>42849</v>
      </c>
      <c r="B375" s="6">
        <f>TITRES_STAT!C378</f>
        <v>6.36</v>
      </c>
      <c r="C375" s="6">
        <f>TITRES_STAT!D378</f>
        <v>2.6526999999999998</v>
      </c>
      <c r="D375" s="6">
        <f>TITRES_STAT!E378</f>
        <v>4450</v>
      </c>
      <c r="E375" s="2">
        <f t="shared" si="20"/>
        <v>2598890</v>
      </c>
      <c r="F375" s="6" t="str">
        <f t="shared" si="23"/>
        <v>BULLISH</v>
      </c>
      <c r="G375" s="6" t="str">
        <f t="shared" si="22"/>
        <v>NEUTRAL</v>
      </c>
      <c r="H375" s="6" t="str">
        <f t="shared" si="21"/>
        <v>CONFIRMED BULLISH</v>
      </c>
    </row>
    <row r="376" spans="1:8" ht="13.5" x14ac:dyDescent="0.25">
      <c r="A376" s="3">
        <f>TITRES_STAT!B379</f>
        <v>42850</v>
      </c>
      <c r="B376" s="6">
        <f>TITRES_STAT!C379</f>
        <v>6.3</v>
      </c>
      <c r="C376" s="6">
        <f>TITRES_STAT!D379</f>
        <v>2.6276999999999999</v>
      </c>
      <c r="D376" s="6">
        <f>TITRES_STAT!E379</f>
        <v>3550</v>
      </c>
      <c r="E376" s="2">
        <f t="shared" si="20"/>
        <v>2595340</v>
      </c>
      <c r="F376" s="6" t="str">
        <f t="shared" si="23"/>
        <v>BULLISH</v>
      </c>
      <c r="G376" s="6" t="str">
        <f t="shared" si="22"/>
        <v>NEUTRAL</v>
      </c>
      <c r="H376" s="6" t="str">
        <f t="shared" si="21"/>
        <v>CONFIRMED BULLISH</v>
      </c>
    </row>
    <row r="377" spans="1:8" ht="13.5" x14ac:dyDescent="0.25">
      <c r="A377" s="3">
        <f>TITRES_STAT!B380</f>
        <v>42851</v>
      </c>
      <c r="B377" s="6">
        <f>TITRES_STAT!C380</f>
        <v>6.44</v>
      </c>
      <c r="C377" s="6">
        <f>TITRES_STAT!D380</f>
        <v>2.6861000000000002</v>
      </c>
      <c r="D377" s="6">
        <f>TITRES_STAT!E380</f>
        <v>18577</v>
      </c>
      <c r="E377" s="2">
        <f t="shared" si="20"/>
        <v>2613917</v>
      </c>
      <c r="F377" s="6" t="str">
        <f t="shared" si="23"/>
        <v>BULLISH</v>
      </c>
      <c r="G377" s="6" t="str">
        <f t="shared" si="22"/>
        <v>NEUTRAL</v>
      </c>
      <c r="H377" s="6" t="str">
        <f t="shared" si="21"/>
        <v>CONFIRMED BULLISH</v>
      </c>
    </row>
    <row r="378" spans="1:8" ht="13.5" x14ac:dyDescent="0.25">
      <c r="A378" s="3">
        <f>TITRES_STAT!B381</f>
        <v>42852</v>
      </c>
      <c r="B378" s="6">
        <f>TITRES_STAT!C381</f>
        <v>6.52</v>
      </c>
      <c r="C378" s="6">
        <f>TITRES_STAT!D381</f>
        <v>2.7195</v>
      </c>
      <c r="D378" s="6">
        <f>TITRES_STAT!E381</f>
        <v>15562</v>
      </c>
      <c r="E378" s="2">
        <f t="shared" si="20"/>
        <v>2629479</v>
      </c>
      <c r="F378" s="6" t="str">
        <f t="shared" si="23"/>
        <v>BULLISH</v>
      </c>
      <c r="G378" s="6" t="str">
        <f t="shared" si="22"/>
        <v>NEUTRAL</v>
      </c>
      <c r="H378" s="6" t="str">
        <f t="shared" si="21"/>
        <v>CONFIRMED BULLISH</v>
      </c>
    </row>
    <row r="379" spans="1:8" ht="13.5" x14ac:dyDescent="0.25">
      <c r="A379" s="3">
        <f>TITRES_STAT!B382</f>
        <v>42853</v>
      </c>
      <c r="B379" s="6">
        <f>TITRES_STAT!C382</f>
        <v>6.91</v>
      </c>
      <c r="C379" s="6">
        <f>TITRES_STAT!D382</f>
        <v>2.8822000000000001</v>
      </c>
      <c r="D379" s="6">
        <f>TITRES_STAT!E382</f>
        <v>33712</v>
      </c>
      <c r="E379" s="2">
        <f t="shared" si="20"/>
        <v>2663191</v>
      </c>
      <c r="F379" s="6" t="str">
        <f t="shared" si="23"/>
        <v>BULLISH</v>
      </c>
      <c r="G379" s="6" t="str">
        <f t="shared" si="22"/>
        <v>STRONG</v>
      </c>
      <c r="H379" s="6" t="str">
        <f t="shared" si="21"/>
        <v>CONFIRMED BULLISH</v>
      </c>
    </row>
    <row r="380" spans="1:8" ht="13.5" x14ac:dyDescent="0.25">
      <c r="A380" s="3">
        <f>TITRES_STAT!B383</f>
        <v>42857</v>
      </c>
      <c r="B380" s="6">
        <f>TITRES_STAT!C383</f>
        <v>7.19</v>
      </c>
      <c r="C380" s="6">
        <f>TITRES_STAT!D383</f>
        <v>2.9988999999999999</v>
      </c>
      <c r="D380" s="6">
        <f>TITRES_STAT!E383</f>
        <v>47543</v>
      </c>
      <c r="E380" s="2">
        <f t="shared" si="20"/>
        <v>2710734</v>
      </c>
      <c r="F380" s="6" t="str">
        <f t="shared" si="23"/>
        <v>BULLISH</v>
      </c>
      <c r="G380" s="6" t="str">
        <f t="shared" si="22"/>
        <v>STRONG</v>
      </c>
      <c r="H380" s="6" t="str">
        <f t="shared" si="21"/>
        <v>CONFIRMED BULLISH</v>
      </c>
    </row>
    <row r="381" spans="1:8" ht="13.5" x14ac:dyDescent="0.25">
      <c r="A381" s="3">
        <f>TITRES_STAT!B384</f>
        <v>42858</v>
      </c>
      <c r="B381" s="6">
        <f>TITRES_STAT!C384</f>
        <v>7.19</v>
      </c>
      <c r="C381" s="6">
        <f>TITRES_STAT!D384</f>
        <v>2.9988999999999999</v>
      </c>
      <c r="D381" s="6">
        <f>TITRES_STAT!E384</f>
        <v>68956</v>
      </c>
      <c r="E381" s="2">
        <f t="shared" si="20"/>
        <v>2710734</v>
      </c>
      <c r="F381" s="6" t="str">
        <f t="shared" si="23"/>
        <v>BULLISH</v>
      </c>
      <c r="G381" s="6" t="str">
        <f t="shared" si="22"/>
        <v>STRONG</v>
      </c>
      <c r="H381" s="6" t="str">
        <f t="shared" si="21"/>
        <v>CONFIRMED BULLISH</v>
      </c>
    </row>
    <row r="382" spans="1:8" ht="13.5" x14ac:dyDescent="0.25">
      <c r="A382" s="3">
        <f>TITRES_STAT!B385</f>
        <v>42859</v>
      </c>
      <c r="B382" s="6">
        <f>TITRES_STAT!C385</f>
        <v>7.28</v>
      </c>
      <c r="C382" s="6">
        <f>TITRES_STAT!D385</f>
        <v>3.0365000000000002</v>
      </c>
      <c r="D382" s="6">
        <f>TITRES_STAT!E385</f>
        <v>20353</v>
      </c>
      <c r="E382" s="2">
        <f t="shared" si="20"/>
        <v>2731087</v>
      </c>
      <c r="F382" s="6" t="str">
        <f t="shared" si="23"/>
        <v>BULLISH</v>
      </c>
      <c r="G382" s="6" t="str">
        <f t="shared" si="22"/>
        <v>STRONG</v>
      </c>
      <c r="H382" s="6" t="str">
        <f t="shared" si="21"/>
        <v>CONFIRMED BULLISH</v>
      </c>
    </row>
    <row r="383" spans="1:8" ht="13.5" x14ac:dyDescent="0.25">
      <c r="A383" s="3">
        <f>TITRES_STAT!B386</f>
        <v>42860</v>
      </c>
      <c r="B383" s="6">
        <f>TITRES_STAT!C386</f>
        <v>7.5</v>
      </c>
      <c r="C383" s="6">
        <f>TITRES_STAT!D386</f>
        <v>3.1282000000000001</v>
      </c>
      <c r="D383" s="6">
        <f>TITRES_STAT!E386</f>
        <v>624014</v>
      </c>
      <c r="E383" s="2">
        <f t="shared" si="20"/>
        <v>3355101</v>
      </c>
      <c r="F383" s="6" t="str">
        <f t="shared" si="23"/>
        <v>BULLISH</v>
      </c>
      <c r="G383" s="6" t="str">
        <f t="shared" si="22"/>
        <v>STRONG</v>
      </c>
      <c r="H383" s="6" t="str">
        <f t="shared" si="21"/>
        <v>CONFIRMED BULLISH</v>
      </c>
    </row>
    <row r="384" spans="1:8" ht="13.5" x14ac:dyDescent="0.25">
      <c r="A384" s="3">
        <f>TITRES_STAT!B387</f>
        <v>42863</v>
      </c>
      <c r="B384" s="6">
        <f>TITRES_STAT!C387</f>
        <v>7.15</v>
      </c>
      <c r="C384" s="6">
        <f>TITRES_STAT!D387</f>
        <v>2.9823</v>
      </c>
      <c r="D384" s="6">
        <f>TITRES_STAT!E387</f>
        <v>41879</v>
      </c>
      <c r="E384" s="2">
        <f t="shared" si="20"/>
        <v>3313222</v>
      </c>
      <c r="F384" s="6" t="str">
        <f t="shared" si="23"/>
        <v>BULLISH</v>
      </c>
      <c r="G384" s="6" t="str">
        <f t="shared" si="22"/>
        <v>STRONG</v>
      </c>
      <c r="H384" s="6" t="str">
        <f t="shared" si="21"/>
        <v>CONFIRMED BULLISH</v>
      </c>
    </row>
    <row r="385" spans="1:8" ht="13.5" x14ac:dyDescent="0.25">
      <c r="A385" s="3">
        <f>TITRES_STAT!B388</f>
        <v>42864</v>
      </c>
      <c r="B385" s="6">
        <f>TITRES_STAT!C388</f>
        <v>7.1</v>
      </c>
      <c r="C385" s="6">
        <f>TITRES_STAT!D388</f>
        <v>2.9613999999999998</v>
      </c>
      <c r="D385" s="6">
        <f>TITRES_STAT!E388</f>
        <v>5396</v>
      </c>
      <c r="E385" s="2">
        <f t="shared" si="20"/>
        <v>3307826</v>
      </c>
      <c r="F385" s="6" t="str">
        <f t="shared" si="23"/>
        <v>BULLISH</v>
      </c>
      <c r="G385" s="6" t="str">
        <f t="shared" si="22"/>
        <v>STRONG</v>
      </c>
      <c r="H385" s="6" t="str">
        <f t="shared" si="21"/>
        <v>BULLISH DIVERGENCE</v>
      </c>
    </row>
    <row r="386" spans="1:8" ht="13.5" x14ac:dyDescent="0.25">
      <c r="A386" s="3">
        <f>TITRES_STAT!B389</f>
        <v>42865</v>
      </c>
      <c r="B386" s="6">
        <f>TITRES_STAT!C389</f>
        <v>7.12</v>
      </c>
      <c r="C386" s="6">
        <f>TITRES_STAT!D389</f>
        <v>2.9697</v>
      </c>
      <c r="D386" s="6">
        <f>TITRES_STAT!E389</f>
        <v>7256</v>
      </c>
      <c r="E386" s="2">
        <f t="shared" si="20"/>
        <v>3315082</v>
      </c>
      <c r="F386" s="6" t="str">
        <f t="shared" si="23"/>
        <v>BULLISH</v>
      </c>
      <c r="G386" s="6" t="str">
        <f t="shared" si="22"/>
        <v>STRONG</v>
      </c>
      <c r="H386" s="6" t="str">
        <f t="shared" si="21"/>
        <v>BULLISH DIVERGENCE</v>
      </c>
    </row>
    <row r="387" spans="1:8" ht="13.5" x14ac:dyDescent="0.25">
      <c r="A387" s="3">
        <f>TITRES_STAT!B390</f>
        <v>42866</v>
      </c>
      <c r="B387" s="6">
        <f>TITRES_STAT!C390</f>
        <v>7.15</v>
      </c>
      <c r="C387" s="6">
        <f>TITRES_STAT!D390</f>
        <v>2.9823</v>
      </c>
      <c r="D387" s="6">
        <f>TITRES_STAT!E390</f>
        <v>5216</v>
      </c>
      <c r="E387" s="2">
        <f t="shared" si="20"/>
        <v>3320298</v>
      </c>
      <c r="F387" s="6" t="str">
        <f t="shared" si="23"/>
        <v>BULLISH</v>
      </c>
      <c r="G387" s="6" t="str">
        <f t="shared" si="22"/>
        <v>STRONG</v>
      </c>
      <c r="H387" s="6" t="str">
        <f t="shared" si="21"/>
        <v>BULLISH DIVERGENCE</v>
      </c>
    </row>
    <row r="388" spans="1:8" ht="13.5" x14ac:dyDescent="0.25">
      <c r="A388" s="3">
        <f>TITRES_STAT!B391</f>
        <v>42867</v>
      </c>
      <c r="B388" s="6">
        <f>TITRES_STAT!C391</f>
        <v>7.2</v>
      </c>
      <c r="C388" s="6">
        <f>TITRES_STAT!D391</f>
        <v>3.0030999999999999</v>
      </c>
      <c r="D388" s="6">
        <f>TITRES_STAT!E391</f>
        <v>12158</v>
      </c>
      <c r="E388" s="2">
        <f t="shared" ref="E388:E451" si="24">IF(B388&gt;B387, E387+D388, IF(B388&lt;B387, E387-D388, E387))</f>
        <v>3332456</v>
      </c>
      <c r="F388" s="6" t="str">
        <f t="shared" si="23"/>
        <v>BEARISH</v>
      </c>
      <c r="G388" s="6" t="str">
        <f t="shared" si="22"/>
        <v>NEUTRAL</v>
      </c>
      <c r="H388" s="6" t="str">
        <f t="shared" si="21"/>
        <v>CONFIRMED BEARISH</v>
      </c>
    </row>
    <row r="389" spans="1:8" ht="13.5" x14ac:dyDescent="0.25">
      <c r="A389" s="3">
        <f>TITRES_STAT!B392</f>
        <v>42870</v>
      </c>
      <c r="B389" s="6">
        <f>TITRES_STAT!C392</f>
        <v>7.2</v>
      </c>
      <c r="C389" s="6">
        <f>TITRES_STAT!D392</f>
        <v>3.0030999999999999</v>
      </c>
      <c r="D389" s="6">
        <f>TITRES_STAT!E392</f>
        <v>728</v>
      </c>
      <c r="E389" s="2">
        <f t="shared" si="24"/>
        <v>3332456</v>
      </c>
      <c r="F389" s="6" t="str">
        <f t="shared" si="23"/>
        <v>BULLISH</v>
      </c>
      <c r="G389" s="6" t="str">
        <f t="shared" si="22"/>
        <v>NEUTRAL</v>
      </c>
      <c r="H389" s="6" t="str">
        <f t="shared" si="21"/>
        <v>CONFIRMED BULLISH</v>
      </c>
    </row>
    <row r="390" spans="1:8" ht="13.5" x14ac:dyDescent="0.25">
      <c r="A390" s="3">
        <f>TITRES_STAT!B393</f>
        <v>42871</v>
      </c>
      <c r="B390" s="6">
        <f>TITRES_STAT!C393</f>
        <v>7</v>
      </c>
      <c r="C390" s="6">
        <f>TITRES_STAT!D393</f>
        <v>2.9197000000000002</v>
      </c>
      <c r="D390" s="6">
        <f>TITRES_STAT!E393</f>
        <v>9005</v>
      </c>
      <c r="E390" s="2">
        <f t="shared" si="24"/>
        <v>3323451</v>
      </c>
      <c r="F390" s="6" t="str">
        <f t="shared" si="23"/>
        <v>BULLISH</v>
      </c>
      <c r="G390" s="6" t="str">
        <f t="shared" si="22"/>
        <v>NEUTRAL</v>
      </c>
      <c r="H390" s="6" t="str">
        <f t="shared" ref="H390:H453" si="25">IF(AND(B390&gt;B385, E390&gt;E385), "CONFIRMED BULLISH",
 IF(AND(B390&lt;B385, E390&lt;E385), "CONFIRMED BEARISH",
 IF(AND(B390&gt;B385, E390&lt;E385), "BEARISH DIVERGENCE",
 IF(AND(B390&lt;B385, E390&gt;E385), "BULLISH DIVERGENCE", "NEUTRAL"))))</f>
        <v>BULLISH DIVERGENCE</v>
      </c>
    </row>
    <row r="391" spans="1:8" ht="13.5" x14ac:dyDescent="0.25">
      <c r="A391" s="3">
        <f>TITRES_STAT!B394</f>
        <v>42872</v>
      </c>
      <c r="B391" s="6">
        <f>TITRES_STAT!C394</f>
        <v>7</v>
      </c>
      <c r="C391" s="6">
        <f>TITRES_STAT!D394</f>
        <v>2.9197000000000002</v>
      </c>
      <c r="D391" s="6">
        <f>TITRES_STAT!E394</f>
        <v>13986</v>
      </c>
      <c r="E391" s="2">
        <f t="shared" si="24"/>
        <v>3323451</v>
      </c>
      <c r="F391" s="6" t="str">
        <f t="shared" si="23"/>
        <v>BULLISH</v>
      </c>
      <c r="G391" s="6" t="str">
        <f t="shared" ref="G391:G454" si="26">IF((E391-E386)/E386 &gt; 0.02, "STRONG",
 IF((E391-E386)/E386 &lt; -0.02, "WEAK", "NEUTRAL"))</f>
        <v>NEUTRAL</v>
      </c>
      <c r="H391" s="6" t="str">
        <f t="shared" si="25"/>
        <v>BULLISH DIVERGENCE</v>
      </c>
    </row>
    <row r="392" spans="1:8" ht="13.5" x14ac:dyDescent="0.25">
      <c r="A392" s="3">
        <f>TITRES_STAT!B395</f>
        <v>42873</v>
      </c>
      <c r="B392" s="6">
        <f>TITRES_STAT!C395</f>
        <v>7.16</v>
      </c>
      <c r="C392" s="6">
        <f>TITRES_STAT!D395</f>
        <v>2.9864000000000002</v>
      </c>
      <c r="D392" s="6">
        <f>TITRES_STAT!E395</f>
        <v>2007</v>
      </c>
      <c r="E392" s="2">
        <f t="shared" si="24"/>
        <v>3325458</v>
      </c>
      <c r="F392" s="6" t="str">
        <f t="shared" ref="F392:F455" si="27">IF(E392&gt;E387,"BULLISH",IF(E392&lt;E387,"BEARISH","NEUTRAL"))</f>
        <v>BULLISH</v>
      </c>
      <c r="G392" s="6" t="str">
        <f t="shared" si="26"/>
        <v>NEUTRAL</v>
      </c>
      <c r="H392" s="6" t="str">
        <f t="shared" si="25"/>
        <v>CONFIRMED BULLISH</v>
      </c>
    </row>
    <row r="393" spans="1:8" ht="13.5" x14ac:dyDescent="0.25">
      <c r="A393" s="3">
        <f>TITRES_STAT!B396</f>
        <v>42874</v>
      </c>
      <c r="B393" s="6">
        <f>TITRES_STAT!C396</f>
        <v>7.16</v>
      </c>
      <c r="C393" s="6">
        <f>TITRES_STAT!D396</f>
        <v>2.9864000000000002</v>
      </c>
      <c r="D393" s="6">
        <f>TITRES_STAT!E396</f>
        <v>306</v>
      </c>
      <c r="E393" s="2">
        <f t="shared" si="24"/>
        <v>3325458</v>
      </c>
      <c r="F393" s="6" t="str">
        <f t="shared" si="27"/>
        <v>BEARISH</v>
      </c>
      <c r="G393" s="6" t="str">
        <f t="shared" si="26"/>
        <v>NEUTRAL</v>
      </c>
      <c r="H393" s="6" t="str">
        <f t="shared" si="25"/>
        <v>CONFIRMED BEARISH</v>
      </c>
    </row>
    <row r="394" spans="1:8" ht="13.5" x14ac:dyDescent="0.25">
      <c r="A394" s="3">
        <f>TITRES_STAT!B397</f>
        <v>42877</v>
      </c>
      <c r="B394" s="6">
        <f>TITRES_STAT!C397</f>
        <v>6.98</v>
      </c>
      <c r="C394" s="6">
        <f>TITRES_STAT!D397</f>
        <v>2.9113000000000002</v>
      </c>
      <c r="D394" s="6">
        <f>TITRES_STAT!E397</f>
        <v>7311</v>
      </c>
      <c r="E394" s="2">
        <f t="shared" si="24"/>
        <v>3318147</v>
      </c>
      <c r="F394" s="6" t="str">
        <f t="shared" si="27"/>
        <v>BEARISH</v>
      </c>
      <c r="G394" s="6" t="str">
        <f t="shared" si="26"/>
        <v>NEUTRAL</v>
      </c>
      <c r="H394" s="6" t="str">
        <f t="shared" si="25"/>
        <v>CONFIRMED BEARISH</v>
      </c>
    </row>
    <row r="395" spans="1:8" ht="13.5" x14ac:dyDescent="0.25">
      <c r="A395" s="3">
        <f>TITRES_STAT!B398</f>
        <v>42878</v>
      </c>
      <c r="B395" s="6">
        <f>TITRES_STAT!C398</f>
        <v>7.08</v>
      </c>
      <c r="C395" s="6">
        <f>TITRES_STAT!D398</f>
        <v>2.9531000000000001</v>
      </c>
      <c r="D395" s="6">
        <f>TITRES_STAT!E398</f>
        <v>3840</v>
      </c>
      <c r="E395" s="2">
        <f t="shared" si="24"/>
        <v>3321987</v>
      </c>
      <c r="F395" s="6" t="str">
        <f t="shared" si="27"/>
        <v>BEARISH</v>
      </c>
      <c r="G395" s="6" t="str">
        <f t="shared" si="26"/>
        <v>NEUTRAL</v>
      </c>
      <c r="H395" s="6" t="str">
        <f t="shared" si="25"/>
        <v>BEARISH DIVERGENCE</v>
      </c>
    </row>
    <row r="396" spans="1:8" ht="13.5" x14ac:dyDescent="0.25">
      <c r="A396" s="3">
        <f>TITRES_STAT!B399</f>
        <v>42879</v>
      </c>
      <c r="B396" s="6">
        <f>TITRES_STAT!C399</f>
        <v>7.05</v>
      </c>
      <c r="C396" s="6">
        <f>TITRES_STAT!D399</f>
        <v>2.9405000000000001</v>
      </c>
      <c r="D396" s="6">
        <f>TITRES_STAT!E399</f>
        <v>3586</v>
      </c>
      <c r="E396" s="2">
        <f t="shared" si="24"/>
        <v>3318401</v>
      </c>
      <c r="F396" s="6" t="str">
        <f t="shared" si="27"/>
        <v>BEARISH</v>
      </c>
      <c r="G396" s="6" t="str">
        <f t="shared" si="26"/>
        <v>NEUTRAL</v>
      </c>
      <c r="H396" s="6" t="str">
        <f t="shared" si="25"/>
        <v>BEARISH DIVERGENCE</v>
      </c>
    </row>
    <row r="397" spans="1:8" ht="13.5" x14ac:dyDescent="0.25">
      <c r="A397" s="3">
        <f>TITRES_STAT!B400</f>
        <v>42880</v>
      </c>
      <c r="B397" s="6">
        <f>TITRES_STAT!C400</f>
        <v>6.91</v>
      </c>
      <c r="C397" s="6">
        <f>TITRES_STAT!D400</f>
        <v>2.8822000000000001</v>
      </c>
      <c r="D397" s="6">
        <f>TITRES_STAT!E400</f>
        <v>500</v>
      </c>
      <c r="E397" s="2">
        <f t="shared" si="24"/>
        <v>3317901</v>
      </c>
      <c r="F397" s="6" t="str">
        <f t="shared" si="27"/>
        <v>BEARISH</v>
      </c>
      <c r="G397" s="6" t="str">
        <f t="shared" si="26"/>
        <v>NEUTRAL</v>
      </c>
      <c r="H397" s="6" t="str">
        <f t="shared" si="25"/>
        <v>CONFIRMED BEARISH</v>
      </c>
    </row>
    <row r="398" spans="1:8" ht="13.5" x14ac:dyDescent="0.25">
      <c r="A398" s="3">
        <f>TITRES_STAT!B401</f>
        <v>42881</v>
      </c>
      <c r="B398" s="6">
        <f>TITRES_STAT!C401</f>
        <v>7</v>
      </c>
      <c r="C398" s="6">
        <f>TITRES_STAT!D401</f>
        <v>2.9197000000000002</v>
      </c>
      <c r="D398" s="6">
        <f>TITRES_STAT!E401</f>
        <v>3010</v>
      </c>
      <c r="E398" s="2">
        <f t="shared" si="24"/>
        <v>3320911</v>
      </c>
      <c r="F398" s="6" t="str">
        <f t="shared" si="27"/>
        <v>BEARISH</v>
      </c>
      <c r="G398" s="6" t="str">
        <f t="shared" si="26"/>
        <v>NEUTRAL</v>
      </c>
      <c r="H398" s="6" t="str">
        <f t="shared" si="25"/>
        <v>CONFIRMED BEARISH</v>
      </c>
    </row>
    <row r="399" spans="1:8" ht="13.5" x14ac:dyDescent="0.25">
      <c r="A399" s="3">
        <f>TITRES_STAT!B402</f>
        <v>42884</v>
      </c>
      <c r="B399" s="6">
        <f>TITRES_STAT!C402</f>
        <v>6.98</v>
      </c>
      <c r="C399" s="6">
        <f>TITRES_STAT!D402</f>
        <v>2.9113000000000002</v>
      </c>
      <c r="D399" s="6">
        <f>TITRES_STAT!E402</f>
        <v>1554</v>
      </c>
      <c r="E399" s="2">
        <f t="shared" si="24"/>
        <v>3319357</v>
      </c>
      <c r="F399" s="6" t="str">
        <f t="shared" si="27"/>
        <v>BULLISH</v>
      </c>
      <c r="G399" s="6" t="str">
        <f t="shared" si="26"/>
        <v>NEUTRAL</v>
      </c>
      <c r="H399" s="6" t="str">
        <f t="shared" si="25"/>
        <v>NEUTRAL</v>
      </c>
    </row>
    <row r="400" spans="1:8" ht="13.5" x14ac:dyDescent="0.25">
      <c r="A400" s="3">
        <f>TITRES_STAT!B403</f>
        <v>42885</v>
      </c>
      <c r="B400" s="6">
        <f>TITRES_STAT!C403</f>
        <v>7</v>
      </c>
      <c r="C400" s="6">
        <f>TITRES_STAT!D403</f>
        <v>2.9197000000000002</v>
      </c>
      <c r="D400" s="6">
        <f>TITRES_STAT!E403</f>
        <v>1790</v>
      </c>
      <c r="E400" s="2">
        <f t="shared" si="24"/>
        <v>3321147</v>
      </c>
      <c r="F400" s="6" t="str">
        <f t="shared" si="27"/>
        <v>BEARISH</v>
      </c>
      <c r="G400" s="6" t="str">
        <f t="shared" si="26"/>
        <v>NEUTRAL</v>
      </c>
      <c r="H400" s="6" t="str">
        <f t="shared" si="25"/>
        <v>CONFIRMED BEARISH</v>
      </c>
    </row>
    <row r="401" spans="1:8" ht="13.5" x14ac:dyDescent="0.25">
      <c r="A401" s="3">
        <f>TITRES_STAT!B404</f>
        <v>42886</v>
      </c>
      <c r="B401" s="6">
        <f>TITRES_STAT!C404</f>
        <v>7</v>
      </c>
      <c r="C401" s="6">
        <f>TITRES_STAT!D404</f>
        <v>2.9197000000000002</v>
      </c>
      <c r="D401" s="6">
        <f>TITRES_STAT!E404</f>
        <v>2000</v>
      </c>
      <c r="E401" s="2">
        <f t="shared" si="24"/>
        <v>3321147</v>
      </c>
      <c r="F401" s="6" t="str">
        <f t="shared" si="27"/>
        <v>BULLISH</v>
      </c>
      <c r="G401" s="6" t="str">
        <f t="shared" si="26"/>
        <v>NEUTRAL</v>
      </c>
      <c r="H401" s="6" t="str">
        <f t="shared" si="25"/>
        <v>BULLISH DIVERGENCE</v>
      </c>
    </row>
    <row r="402" spans="1:8" ht="13.5" x14ac:dyDescent="0.25">
      <c r="A402" s="3">
        <f>TITRES_STAT!B405</f>
        <v>42887</v>
      </c>
      <c r="B402" s="6">
        <f>TITRES_STAT!C405</f>
        <v>7</v>
      </c>
      <c r="C402" s="6">
        <f>TITRES_STAT!D405</f>
        <v>2.9197000000000002</v>
      </c>
      <c r="D402" s="6">
        <f>TITRES_STAT!E405</f>
        <v>300</v>
      </c>
      <c r="E402" s="2">
        <f t="shared" si="24"/>
        <v>3321147</v>
      </c>
      <c r="F402" s="6" t="str">
        <f t="shared" si="27"/>
        <v>BULLISH</v>
      </c>
      <c r="G402" s="6" t="str">
        <f t="shared" si="26"/>
        <v>NEUTRAL</v>
      </c>
      <c r="H402" s="6" t="str">
        <f t="shared" si="25"/>
        <v>CONFIRMED BULLISH</v>
      </c>
    </row>
    <row r="403" spans="1:8" ht="13.5" x14ac:dyDescent="0.25">
      <c r="A403" s="3">
        <f>TITRES_STAT!B406</f>
        <v>42888</v>
      </c>
      <c r="B403" s="6">
        <f>TITRES_STAT!C406</f>
        <v>7.1</v>
      </c>
      <c r="C403" s="6">
        <f>TITRES_STAT!D406</f>
        <v>2.9613999999999998</v>
      </c>
      <c r="D403" s="6">
        <f>TITRES_STAT!E406</f>
        <v>3505</v>
      </c>
      <c r="E403" s="2">
        <f t="shared" si="24"/>
        <v>3324652</v>
      </c>
      <c r="F403" s="6" t="str">
        <f t="shared" si="27"/>
        <v>BULLISH</v>
      </c>
      <c r="G403" s="6" t="str">
        <f t="shared" si="26"/>
        <v>NEUTRAL</v>
      </c>
      <c r="H403" s="6" t="str">
        <f t="shared" si="25"/>
        <v>CONFIRMED BULLISH</v>
      </c>
    </row>
    <row r="404" spans="1:8" ht="13.5" x14ac:dyDescent="0.25">
      <c r="A404" s="3">
        <f>TITRES_STAT!B407</f>
        <v>42891</v>
      </c>
      <c r="B404" s="6">
        <f>TITRES_STAT!C407</f>
        <v>7.1</v>
      </c>
      <c r="C404" s="6">
        <f>TITRES_STAT!D407</f>
        <v>2.9613999999999998</v>
      </c>
      <c r="D404" s="6">
        <f>TITRES_STAT!E407</f>
        <v>1096</v>
      </c>
      <c r="E404" s="2">
        <f t="shared" si="24"/>
        <v>3324652</v>
      </c>
      <c r="F404" s="6" t="str">
        <f t="shared" si="27"/>
        <v>BULLISH</v>
      </c>
      <c r="G404" s="6" t="str">
        <f t="shared" si="26"/>
        <v>NEUTRAL</v>
      </c>
      <c r="H404" s="6" t="str">
        <f t="shared" si="25"/>
        <v>CONFIRMED BULLISH</v>
      </c>
    </row>
    <row r="405" spans="1:8" ht="13.5" x14ac:dyDescent="0.25">
      <c r="A405" s="3">
        <f>TITRES_STAT!B408</f>
        <v>42892</v>
      </c>
      <c r="B405" s="6">
        <f>TITRES_STAT!C408</f>
        <v>7.12</v>
      </c>
      <c r="C405" s="6">
        <f>TITRES_STAT!D408</f>
        <v>2.9697</v>
      </c>
      <c r="D405" s="6">
        <f>TITRES_STAT!E408</f>
        <v>2491</v>
      </c>
      <c r="E405" s="2">
        <f t="shared" si="24"/>
        <v>3327143</v>
      </c>
      <c r="F405" s="6" t="str">
        <f t="shared" si="27"/>
        <v>BULLISH</v>
      </c>
      <c r="G405" s="6" t="str">
        <f t="shared" si="26"/>
        <v>NEUTRAL</v>
      </c>
      <c r="H405" s="6" t="str">
        <f t="shared" si="25"/>
        <v>CONFIRMED BULLISH</v>
      </c>
    </row>
    <row r="406" spans="1:8" ht="13.5" x14ac:dyDescent="0.25">
      <c r="A406" s="3">
        <f>TITRES_STAT!B409</f>
        <v>42893</v>
      </c>
      <c r="B406" s="6">
        <f>TITRES_STAT!C409</f>
        <v>7.2</v>
      </c>
      <c r="C406" s="6">
        <f>TITRES_STAT!D409</f>
        <v>3.0030999999999999</v>
      </c>
      <c r="D406" s="6">
        <f>TITRES_STAT!E409</f>
        <v>2893</v>
      </c>
      <c r="E406" s="2">
        <f t="shared" si="24"/>
        <v>3330036</v>
      </c>
      <c r="F406" s="6" t="str">
        <f t="shared" si="27"/>
        <v>BULLISH</v>
      </c>
      <c r="G406" s="6" t="str">
        <f t="shared" si="26"/>
        <v>NEUTRAL</v>
      </c>
      <c r="H406" s="6" t="str">
        <f t="shared" si="25"/>
        <v>CONFIRMED BULLISH</v>
      </c>
    </row>
    <row r="407" spans="1:8" ht="13.5" x14ac:dyDescent="0.25">
      <c r="A407" s="3">
        <f>TITRES_STAT!B410</f>
        <v>42894</v>
      </c>
      <c r="B407" s="6">
        <f>TITRES_STAT!C410</f>
        <v>7.23</v>
      </c>
      <c r="C407" s="6">
        <f>TITRES_STAT!D410</f>
        <v>3.0156000000000001</v>
      </c>
      <c r="D407" s="6">
        <f>TITRES_STAT!E410</f>
        <v>3896</v>
      </c>
      <c r="E407" s="2">
        <f t="shared" si="24"/>
        <v>3333932</v>
      </c>
      <c r="F407" s="6" t="str">
        <f t="shared" si="27"/>
        <v>BULLISH</v>
      </c>
      <c r="G407" s="6" t="str">
        <f t="shared" si="26"/>
        <v>NEUTRAL</v>
      </c>
      <c r="H407" s="6" t="str">
        <f t="shared" si="25"/>
        <v>CONFIRMED BULLISH</v>
      </c>
    </row>
    <row r="408" spans="1:8" ht="13.5" x14ac:dyDescent="0.25">
      <c r="A408" s="3">
        <f>TITRES_STAT!B411</f>
        <v>42895</v>
      </c>
      <c r="B408" s="6">
        <f>TITRES_STAT!C411</f>
        <v>7.27</v>
      </c>
      <c r="C408" s="6">
        <f>TITRES_STAT!D411</f>
        <v>3.0323000000000002</v>
      </c>
      <c r="D408" s="6">
        <f>TITRES_STAT!E411</f>
        <v>3728</v>
      </c>
      <c r="E408" s="2">
        <f t="shared" si="24"/>
        <v>3337660</v>
      </c>
      <c r="F408" s="6" t="str">
        <f t="shared" si="27"/>
        <v>BULLISH</v>
      </c>
      <c r="G408" s="6" t="str">
        <f t="shared" si="26"/>
        <v>NEUTRAL</v>
      </c>
      <c r="H408" s="6" t="str">
        <f t="shared" si="25"/>
        <v>CONFIRMED BULLISH</v>
      </c>
    </row>
    <row r="409" spans="1:8" ht="13.5" x14ac:dyDescent="0.25">
      <c r="A409" s="3">
        <f>TITRES_STAT!B412</f>
        <v>42898</v>
      </c>
      <c r="B409" s="6">
        <f>TITRES_STAT!C412</f>
        <v>7.29</v>
      </c>
      <c r="C409" s="6">
        <f>TITRES_STAT!D412</f>
        <v>3.0406</v>
      </c>
      <c r="D409" s="6">
        <f>TITRES_STAT!E412</f>
        <v>2382</v>
      </c>
      <c r="E409" s="2">
        <f t="shared" si="24"/>
        <v>3340042</v>
      </c>
      <c r="F409" s="6" t="str">
        <f t="shared" si="27"/>
        <v>BULLISH</v>
      </c>
      <c r="G409" s="6" t="str">
        <f t="shared" si="26"/>
        <v>NEUTRAL</v>
      </c>
      <c r="H409" s="6" t="str">
        <f t="shared" si="25"/>
        <v>CONFIRMED BULLISH</v>
      </c>
    </row>
    <row r="410" spans="1:8" ht="13.5" x14ac:dyDescent="0.25">
      <c r="A410" s="3">
        <f>TITRES_STAT!B413</f>
        <v>42899</v>
      </c>
      <c r="B410" s="6">
        <f>TITRES_STAT!C413</f>
        <v>7.2</v>
      </c>
      <c r="C410" s="6">
        <f>TITRES_STAT!D413</f>
        <v>3.0030999999999999</v>
      </c>
      <c r="D410" s="6">
        <f>TITRES_STAT!E413</f>
        <v>2277</v>
      </c>
      <c r="E410" s="2">
        <f t="shared" si="24"/>
        <v>3337765</v>
      </c>
      <c r="F410" s="6" t="str">
        <f t="shared" si="27"/>
        <v>BULLISH</v>
      </c>
      <c r="G410" s="6" t="str">
        <f t="shared" si="26"/>
        <v>NEUTRAL</v>
      </c>
      <c r="H410" s="6" t="str">
        <f t="shared" si="25"/>
        <v>CONFIRMED BULLISH</v>
      </c>
    </row>
    <row r="411" spans="1:8" ht="13.5" x14ac:dyDescent="0.25">
      <c r="A411" s="3">
        <f>TITRES_STAT!B414</f>
        <v>42900</v>
      </c>
      <c r="B411" s="6">
        <f>TITRES_STAT!C414</f>
        <v>7.11</v>
      </c>
      <c r="C411" s="6">
        <f>TITRES_STAT!D414</f>
        <v>2.9655999999999998</v>
      </c>
      <c r="D411" s="6">
        <f>TITRES_STAT!E414</f>
        <v>1275</v>
      </c>
      <c r="E411" s="2">
        <f t="shared" si="24"/>
        <v>3336490</v>
      </c>
      <c r="F411" s="6" t="str">
        <f t="shared" si="27"/>
        <v>BULLISH</v>
      </c>
      <c r="G411" s="6" t="str">
        <f t="shared" si="26"/>
        <v>NEUTRAL</v>
      </c>
      <c r="H411" s="6" t="str">
        <f t="shared" si="25"/>
        <v>BULLISH DIVERGENCE</v>
      </c>
    </row>
    <row r="412" spans="1:8" ht="13.5" x14ac:dyDescent="0.25">
      <c r="A412" s="3">
        <f>TITRES_STAT!B415</f>
        <v>42901</v>
      </c>
      <c r="B412" s="6">
        <f>TITRES_STAT!C415</f>
        <v>7.02</v>
      </c>
      <c r="C412" s="6">
        <f>TITRES_STAT!D415</f>
        <v>2.9527999999999999</v>
      </c>
      <c r="D412" s="6">
        <f>TITRES_STAT!E415</f>
        <v>1840</v>
      </c>
      <c r="E412" s="2">
        <f t="shared" si="24"/>
        <v>3334650</v>
      </c>
      <c r="F412" s="6" t="str">
        <f t="shared" si="27"/>
        <v>BULLISH</v>
      </c>
      <c r="G412" s="6" t="str">
        <f t="shared" si="26"/>
        <v>NEUTRAL</v>
      </c>
      <c r="H412" s="6" t="str">
        <f t="shared" si="25"/>
        <v>BULLISH DIVERGENCE</v>
      </c>
    </row>
    <row r="413" spans="1:8" ht="13.5" x14ac:dyDescent="0.25">
      <c r="A413" s="3">
        <f>TITRES_STAT!B416</f>
        <v>42902</v>
      </c>
      <c r="B413" s="6">
        <f>TITRES_STAT!C416</f>
        <v>7.01</v>
      </c>
      <c r="C413" s="6">
        <f>TITRES_STAT!D416</f>
        <v>2.9485999999999999</v>
      </c>
      <c r="D413" s="6">
        <f>TITRES_STAT!E416</f>
        <v>1550</v>
      </c>
      <c r="E413" s="2">
        <f t="shared" si="24"/>
        <v>3333100</v>
      </c>
      <c r="F413" s="6" t="str">
        <f t="shared" si="27"/>
        <v>BEARISH</v>
      </c>
      <c r="G413" s="6" t="str">
        <f t="shared" si="26"/>
        <v>NEUTRAL</v>
      </c>
      <c r="H413" s="6" t="str">
        <f t="shared" si="25"/>
        <v>CONFIRMED BEARISH</v>
      </c>
    </row>
    <row r="414" spans="1:8" ht="13.5" x14ac:dyDescent="0.25">
      <c r="A414" s="3">
        <f>TITRES_STAT!B417</f>
        <v>42905</v>
      </c>
      <c r="B414" s="6">
        <f>TITRES_STAT!C417</f>
        <v>7.1</v>
      </c>
      <c r="C414" s="6">
        <f>TITRES_STAT!D417</f>
        <v>2.9864999999999999</v>
      </c>
      <c r="D414" s="6">
        <f>TITRES_STAT!E417</f>
        <v>2991</v>
      </c>
      <c r="E414" s="2">
        <f t="shared" si="24"/>
        <v>3336091</v>
      </c>
      <c r="F414" s="6" t="str">
        <f t="shared" si="27"/>
        <v>BEARISH</v>
      </c>
      <c r="G414" s="6" t="str">
        <f t="shared" si="26"/>
        <v>NEUTRAL</v>
      </c>
      <c r="H414" s="6" t="str">
        <f t="shared" si="25"/>
        <v>CONFIRMED BEARISH</v>
      </c>
    </row>
    <row r="415" spans="1:8" ht="13.5" x14ac:dyDescent="0.25">
      <c r="A415" s="3">
        <f>TITRES_STAT!B418</f>
        <v>42906</v>
      </c>
      <c r="B415" s="6">
        <f>TITRES_STAT!C418</f>
        <v>7.04</v>
      </c>
      <c r="C415" s="6">
        <f>TITRES_STAT!D418</f>
        <v>2.9611999999999998</v>
      </c>
      <c r="D415" s="6">
        <f>TITRES_STAT!E418</f>
        <v>1844</v>
      </c>
      <c r="E415" s="2">
        <f t="shared" si="24"/>
        <v>3334247</v>
      </c>
      <c r="F415" s="6" t="str">
        <f t="shared" si="27"/>
        <v>BEARISH</v>
      </c>
      <c r="G415" s="6" t="str">
        <f t="shared" si="26"/>
        <v>NEUTRAL</v>
      </c>
      <c r="H415" s="6" t="str">
        <f t="shared" si="25"/>
        <v>CONFIRMED BEARISH</v>
      </c>
    </row>
    <row r="416" spans="1:8" ht="13.5" x14ac:dyDescent="0.25">
      <c r="A416" s="3">
        <f>TITRES_STAT!B419</f>
        <v>42907</v>
      </c>
      <c r="B416" s="6">
        <f>TITRES_STAT!C419</f>
        <v>7.04</v>
      </c>
      <c r="C416" s="6">
        <f>TITRES_STAT!D419</f>
        <v>2.9611999999999998</v>
      </c>
      <c r="D416" s="6">
        <f>TITRES_STAT!E419</f>
        <v>5610</v>
      </c>
      <c r="E416" s="2">
        <f t="shared" si="24"/>
        <v>3334247</v>
      </c>
      <c r="F416" s="6" t="str">
        <f t="shared" si="27"/>
        <v>BEARISH</v>
      </c>
      <c r="G416" s="6" t="str">
        <f t="shared" si="26"/>
        <v>NEUTRAL</v>
      </c>
      <c r="H416" s="6" t="str">
        <f t="shared" si="25"/>
        <v>CONFIRMED BEARISH</v>
      </c>
    </row>
    <row r="417" spans="1:8" ht="13.5" x14ac:dyDescent="0.25">
      <c r="A417" s="3">
        <f>TITRES_STAT!B420</f>
        <v>42908</v>
      </c>
      <c r="B417" s="6">
        <f>TITRES_STAT!C420</f>
        <v>7.2</v>
      </c>
      <c r="C417" s="6">
        <f>TITRES_STAT!D420</f>
        <v>3.0286</v>
      </c>
      <c r="D417" s="6">
        <f>TITRES_STAT!E420</f>
        <v>2447</v>
      </c>
      <c r="E417" s="2">
        <f t="shared" si="24"/>
        <v>3336694</v>
      </c>
      <c r="F417" s="6" t="str">
        <f t="shared" si="27"/>
        <v>BULLISH</v>
      </c>
      <c r="G417" s="6" t="str">
        <f t="shared" si="26"/>
        <v>NEUTRAL</v>
      </c>
      <c r="H417" s="6" t="str">
        <f t="shared" si="25"/>
        <v>CONFIRMED BULLISH</v>
      </c>
    </row>
    <row r="418" spans="1:8" ht="13.5" x14ac:dyDescent="0.25">
      <c r="A418" s="3">
        <f>TITRES_STAT!B421</f>
        <v>42909</v>
      </c>
      <c r="B418" s="6">
        <f>TITRES_STAT!C421</f>
        <v>7.1</v>
      </c>
      <c r="C418" s="6">
        <f>TITRES_STAT!D421</f>
        <v>2.9864999999999999</v>
      </c>
      <c r="D418" s="6">
        <f>TITRES_STAT!E421</f>
        <v>14374</v>
      </c>
      <c r="E418" s="2">
        <f t="shared" si="24"/>
        <v>3322320</v>
      </c>
      <c r="F418" s="6" t="str">
        <f t="shared" si="27"/>
        <v>BEARISH</v>
      </c>
      <c r="G418" s="6" t="str">
        <f t="shared" si="26"/>
        <v>NEUTRAL</v>
      </c>
      <c r="H418" s="6" t="str">
        <f t="shared" si="25"/>
        <v>BEARISH DIVERGENCE</v>
      </c>
    </row>
    <row r="419" spans="1:8" ht="13.5" x14ac:dyDescent="0.25">
      <c r="A419" s="3">
        <f>TITRES_STAT!B422</f>
        <v>42914</v>
      </c>
      <c r="B419" s="6">
        <f>TITRES_STAT!C422</f>
        <v>7.1</v>
      </c>
      <c r="C419" s="6">
        <f>TITRES_STAT!D422</f>
        <v>2.9864999999999999</v>
      </c>
      <c r="D419" s="6">
        <f>TITRES_STAT!E422</f>
        <v>8184</v>
      </c>
      <c r="E419" s="2">
        <f t="shared" si="24"/>
        <v>3322320</v>
      </c>
      <c r="F419" s="6" t="str">
        <f t="shared" si="27"/>
        <v>BEARISH</v>
      </c>
      <c r="G419" s="6" t="str">
        <f t="shared" si="26"/>
        <v>NEUTRAL</v>
      </c>
      <c r="H419" s="6" t="str">
        <f t="shared" si="25"/>
        <v>NEUTRAL</v>
      </c>
    </row>
    <row r="420" spans="1:8" ht="13.5" x14ac:dyDescent="0.25">
      <c r="A420" s="3">
        <f>TITRES_STAT!B423</f>
        <v>42915</v>
      </c>
      <c r="B420" s="6">
        <f>TITRES_STAT!C423</f>
        <v>7.1</v>
      </c>
      <c r="C420" s="6">
        <f>TITRES_STAT!D423</f>
        <v>2.9864999999999999</v>
      </c>
      <c r="D420" s="6">
        <f>TITRES_STAT!E423</f>
        <v>560</v>
      </c>
      <c r="E420" s="2">
        <f t="shared" si="24"/>
        <v>3322320</v>
      </c>
      <c r="F420" s="6" t="str">
        <f t="shared" si="27"/>
        <v>BEARISH</v>
      </c>
      <c r="G420" s="6" t="str">
        <f t="shared" si="26"/>
        <v>NEUTRAL</v>
      </c>
      <c r="H420" s="6" t="str">
        <f t="shared" si="25"/>
        <v>BEARISH DIVERGENCE</v>
      </c>
    </row>
    <row r="421" spans="1:8" ht="13.5" x14ac:dyDescent="0.25">
      <c r="A421" s="3">
        <f>TITRES_STAT!B424</f>
        <v>42916</v>
      </c>
      <c r="B421" s="6">
        <f>TITRES_STAT!C424</f>
        <v>7.2</v>
      </c>
      <c r="C421" s="6">
        <f>TITRES_STAT!D424</f>
        <v>3.0286</v>
      </c>
      <c r="D421" s="6">
        <f>TITRES_STAT!E424</f>
        <v>12805</v>
      </c>
      <c r="E421" s="2">
        <f t="shared" si="24"/>
        <v>3335125</v>
      </c>
      <c r="F421" s="6" t="str">
        <f t="shared" si="27"/>
        <v>BULLISH</v>
      </c>
      <c r="G421" s="6" t="str">
        <f t="shared" si="26"/>
        <v>NEUTRAL</v>
      </c>
      <c r="H421" s="6" t="str">
        <f t="shared" si="25"/>
        <v>CONFIRMED BULLISH</v>
      </c>
    </row>
    <row r="422" spans="1:8" ht="13.5" x14ac:dyDescent="0.25">
      <c r="A422" s="3">
        <f>TITRES_STAT!B425</f>
        <v>42919</v>
      </c>
      <c r="B422" s="6">
        <f>TITRES_STAT!C425</f>
        <v>7.25</v>
      </c>
      <c r="C422" s="6">
        <f>TITRES_STAT!D425</f>
        <v>3.0495999999999999</v>
      </c>
      <c r="D422" s="6">
        <f>TITRES_STAT!E425</f>
        <v>4829</v>
      </c>
      <c r="E422" s="2">
        <f t="shared" si="24"/>
        <v>3339954</v>
      </c>
      <c r="F422" s="6" t="str">
        <f t="shared" si="27"/>
        <v>BULLISH</v>
      </c>
      <c r="G422" s="6" t="str">
        <f t="shared" si="26"/>
        <v>NEUTRAL</v>
      </c>
      <c r="H422" s="6" t="str">
        <f t="shared" si="25"/>
        <v>CONFIRMED BULLISH</v>
      </c>
    </row>
    <row r="423" spans="1:8" ht="13.5" x14ac:dyDescent="0.25">
      <c r="A423" s="3">
        <f>TITRES_STAT!B426</f>
        <v>42920</v>
      </c>
      <c r="B423" s="6">
        <f>TITRES_STAT!C426</f>
        <v>7.4</v>
      </c>
      <c r="C423" s="6">
        <f>TITRES_STAT!D426</f>
        <v>3.1126999999999998</v>
      </c>
      <c r="D423" s="6">
        <f>TITRES_STAT!E426</f>
        <v>8851</v>
      </c>
      <c r="E423" s="2">
        <f t="shared" si="24"/>
        <v>3348805</v>
      </c>
      <c r="F423" s="6" t="str">
        <f t="shared" si="27"/>
        <v>BULLISH</v>
      </c>
      <c r="G423" s="6" t="str">
        <f t="shared" si="26"/>
        <v>NEUTRAL</v>
      </c>
      <c r="H423" s="6" t="str">
        <f t="shared" si="25"/>
        <v>CONFIRMED BULLISH</v>
      </c>
    </row>
    <row r="424" spans="1:8" ht="13.5" x14ac:dyDescent="0.25">
      <c r="A424" s="3">
        <f>TITRES_STAT!B427</f>
        <v>42921</v>
      </c>
      <c r="B424" s="6">
        <f>TITRES_STAT!C427</f>
        <v>7.48</v>
      </c>
      <c r="C424" s="6">
        <f>TITRES_STAT!D427</f>
        <v>3.1463000000000001</v>
      </c>
      <c r="D424" s="6">
        <f>TITRES_STAT!E427</f>
        <v>14934</v>
      </c>
      <c r="E424" s="2">
        <f t="shared" si="24"/>
        <v>3363739</v>
      </c>
      <c r="F424" s="6" t="str">
        <f t="shared" si="27"/>
        <v>BULLISH</v>
      </c>
      <c r="G424" s="6" t="str">
        <f t="shared" si="26"/>
        <v>NEUTRAL</v>
      </c>
      <c r="H424" s="6" t="str">
        <f t="shared" si="25"/>
        <v>CONFIRMED BULLISH</v>
      </c>
    </row>
    <row r="425" spans="1:8" ht="13.5" x14ac:dyDescent="0.25">
      <c r="A425" s="3">
        <f>TITRES_STAT!B428</f>
        <v>42922</v>
      </c>
      <c r="B425" s="6">
        <f>TITRES_STAT!C428</f>
        <v>7.5</v>
      </c>
      <c r="C425" s="6">
        <f>TITRES_STAT!D428</f>
        <v>3.1547000000000001</v>
      </c>
      <c r="D425" s="6">
        <f>TITRES_STAT!E428</f>
        <v>7669</v>
      </c>
      <c r="E425" s="2">
        <f t="shared" si="24"/>
        <v>3371408</v>
      </c>
      <c r="F425" s="6" t="str">
        <f t="shared" si="27"/>
        <v>BULLISH</v>
      </c>
      <c r="G425" s="6" t="str">
        <f t="shared" si="26"/>
        <v>NEUTRAL</v>
      </c>
      <c r="H425" s="6" t="str">
        <f t="shared" si="25"/>
        <v>CONFIRMED BULLISH</v>
      </c>
    </row>
    <row r="426" spans="1:8" ht="13.5" x14ac:dyDescent="0.25">
      <c r="A426" s="3">
        <f>TITRES_STAT!B429</f>
        <v>42923</v>
      </c>
      <c r="B426" s="6">
        <f>TITRES_STAT!C429</f>
        <v>7.72</v>
      </c>
      <c r="C426" s="6">
        <f>TITRES_STAT!D429</f>
        <v>3.2473000000000001</v>
      </c>
      <c r="D426" s="6">
        <f>TITRES_STAT!E429</f>
        <v>13606</v>
      </c>
      <c r="E426" s="2">
        <f t="shared" si="24"/>
        <v>3385014</v>
      </c>
      <c r="F426" s="6" t="str">
        <f t="shared" si="27"/>
        <v>BULLISH</v>
      </c>
      <c r="G426" s="6" t="str">
        <f t="shared" si="26"/>
        <v>NEUTRAL</v>
      </c>
      <c r="H426" s="6" t="str">
        <f t="shared" si="25"/>
        <v>CONFIRMED BULLISH</v>
      </c>
    </row>
    <row r="427" spans="1:8" ht="13.5" x14ac:dyDescent="0.25">
      <c r="A427" s="3">
        <f>TITRES_STAT!B430</f>
        <v>42926</v>
      </c>
      <c r="B427" s="6">
        <f>TITRES_STAT!C430</f>
        <v>7.95</v>
      </c>
      <c r="C427" s="6">
        <f>TITRES_STAT!D430</f>
        <v>3.3439999999999999</v>
      </c>
      <c r="D427" s="6">
        <f>TITRES_STAT!E430</f>
        <v>37889</v>
      </c>
      <c r="E427" s="2">
        <f t="shared" si="24"/>
        <v>3422903</v>
      </c>
      <c r="F427" s="6" t="str">
        <f t="shared" si="27"/>
        <v>BULLISH</v>
      </c>
      <c r="G427" s="6" t="str">
        <f t="shared" si="26"/>
        <v>STRONG</v>
      </c>
      <c r="H427" s="6" t="str">
        <f t="shared" si="25"/>
        <v>CONFIRMED BULLISH</v>
      </c>
    </row>
    <row r="428" spans="1:8" ht="13.5" x14ac:dyDescent="0.25">
      <c r="A428" s="3">
        <f>TITRES_STAT!B431</f>
        <v>42927</v>
      </c>
      <c r="B428" s="6">
        <f>TITRES_STAT!C431</f>
        <v>8</v>
      </c>
      <c r="C428" s="6">
        <f>TITRES_STAT!D431</f>
        <v>3.3651</v>
      </c>
      <c r="D428" s="6">
        <f>TITRES_STAT!E431</f>
        <v>12476</v>
      </c>
      <c r="E428" s="2">
        <f t="shared" si="24"/>
        <v>3435379</v>
      </c>
      <c r="F428" s="6" t="str">
        <f t="shared" si="27"/>
        <v>BULLISH</v>
      </c>
      <c r="G428" s="6" t="str">
        <f t="shared" si="26"/>
        <v>STRONG</v>
      </c>
      <c r="H428" s="6" t="str">
        <f t="shared" si="25"/>
        <v>CONFIRMED BULLISH</v>
      </c>
    </row>
    <row r="429" spans="1:8" ht="13.5" x14ac:dyDescent="0.25">
      <c r="A429" s="3">
        <f>TITRES_STAT!B432</f>
        <v>42928</v>
      </c>
      <c r="B429" s="6">
        <f>TITRES_STAT!C432</f>
        <v>8</v>
      </c>
      <c r="C429" s="6">
        <f>TITRES_STAT!D432</f>
        <v>3.3651</v>
      </c>
      <c r="D429" s="6">
        <f>TITRES_STAT!E432</f>
        <v>7473</v>
      </c>
      <c r="E429" s="2">
        <f t="shared" si="24"/>
        <v>3435379</v>
      </c>
      <c r="F429" s="6" t="str">
        <f t="shared" si="27"/>
        <v>BULLISH</v>
      </c>
      <c r="G429" s="6" t="str">
        <f t="shared" si="26"/>
        <v>STRONG</v>
      </c>
      <c r="H429" s="6" t="str">
        <f t="shared" si="25"/>
        <v>CONFIRMED BULLISH</v>
      </c>
    </row>
    <row r="430" spans="1:8" ht="13.5" x14ac:dyDescent="0.25">
      <c r="A430" s="3">
        <f>TITRES_STAT!B433</f>
        <v>42929</v>
      </c>
      <c r="B430" s="6">
        <f>TITRES_STAT!C433</f>
        <v>8.1</v>
      </c>
      <c r="C430" s="6">
        <f>TITRES_STAT!D433</f>
        <v>3.4070999999999998</v>
      </c>
      <c r="D430" s="6">
        <f>TITRES_STAT!E433</f>
        <v>30762</v>
      </c>
      <c r="E430" s="2">
        <f t="shared" si="24"/>
        <v>3466141</v>
      </c>
      <c r="F430" s="6" t="str">
        <f t="shared" si="27"/>
        <v>BULLISH</v>
      </c>
      <c r="G430" s="6" t="str">
        <f t="shared" si="26"/>
        <v>STRONG</v>
      </c>
      <c r="H430" s="6" t="str">
        <f t="shared" si="25"/>
        <v>CONFIRMED BULLISH</v>
      </c>
    </row>
    <row r="431" spans="1:8" ht="13.5" x14ac:dyDescent="0.25">
      <c r="A431" s="3">
        <f>TITRES_STAT!B434</f>
        <v>42930</v>
      </c>
      <c r="B431" s="6">
        <f>TITRES_STAT!C434</f>
        <v>8.3000000000000007</v>
      </c>
      <c r="C431" s="6">
        <f>TITRES_STAT!D434</f>
        <v>3.4912000000000001</v>
      </c>
      <c r="D431" s="6">
        <f>TITRES_STAT!E434</f>
        <v>40484</v>
      </c>
      <c r="E431" s="2">
        <f t="shared" si="24"/>
        <v>3506625</v>
      </c>
      <c r="F431" s="6" t="str">
        <f t="shared" si="27"/>
        <v>BULLISH</v>
      </c>
      <c r="G431" s="6" t="str">
        <f t="shared" si="26"/>
        <v>STRONG</v>
      </c>
      <c r="H431" s="6" t="str">
        <f t="shared" si="25"/>
        <v>CONFIRMED BULLISH</v>
      </c>
    </row>
    <row r="432" spans="1:8" ht="13.5" x14ac:dyDescent="0.25">
      <c r="A432" s="3">
        <f>TITRES_STAT!B435</f>
        <v>42933</v>
      </c>
      <c r="B432" s="6">
        <f>TITRES_STAT!C435</f>
        <v>8.1999999999999993</v>
      </c>
      <c r="C432" s="6">
        <f>TITRES_STAT!D435</f>
        <v>3.4491999999999998</v>
      </c>
      <c r="D432" s="6">
        <f>TITRES_STAT!E435</f>
        <v>1410</v>
      </c>
      <c r="E432" s="2">
        <f t="shared" si="24"/>
        <v>3505215</v>
      </c>
      <c r="F432" s="6" t="str">
        <f t="shared" si="27"/>
        <v>BULLISH</v>
      </c>
      <c r="G432" s="6" t="str">
        <f t="shared" si="26"/>
        <v>STRONG</v>
      </c>
      <c r="H432" s="6" t="str">
        <f t="shared" si="25"/>
        <v>CONFIRMED BULLISH</v>
      </c>
    </row>
    <row r="433" spans="1:8" ht="13.5" x14ac:dyDescent="0.25">
      <c r="A433" s="3">
        <f>TITRES_STAT!B436</f>
        <v>42934</v>
      </c>
      <c r="B433" s="6">
        <f>TITRES_STAT!C436</f>
        <v>8.15</v>
      </c>
      <c r="C433" s="6">
        <f>TITRES_STAT!D436</f>
        <v>3.4281999999999999</v>
      </c>
      <c r="D433" s="6">
        <f>TITRES_STAT!E436</f>
        <v>12883</v>
      </c>
      <c r="E433" s="2">
        <f t="shared" si="24"/>
        <v>3492332</v>
      </c>
      <c r="F433" s="6" t="str">
        <f t="shared" si="27"/>
        <v>BULLISH</v>
      </c>
      <c r="G433" s="6" t="str">
        <f t="shared" si="26"/>
        <v>NEUTRAL</v>
      </c>
      <c r="H433" s="6" t="str">
        <f t="shared" si="25"/>
        <v>CONFIRMED BULLISH</v>
      </c>
    </row>
    <row r="434" spans="1:8" ht="13.5" x14ac:dyDescent="0.25">
      <c r="A434" s="3">
        <f>TITRES_STAT!B437</f>
        <v>42935</v>
      </c>
      <c r="B434" s="6">
        <f>TITRES_STAT!C437</f>
        <v>8.1199999999999992</v>
      </c>
      <c r="C434" s="6">
        <f>TITRES_STAT!D437</f>
        <v>3.4155000000000002</v>
      </c>
      <c r="D434" s="6">
        <f>TITRES_STAT!E437</f>
        <v>844</v>
      </c>
      <c r="E434" s="2">
        <f t="shared" si="24"/>
        <v>3491488</v>
      </c>
      <c r="F434" s="6" t="str">
        <f t="shared" si="27"/>
        <v>BULLISH</v>
      </c>
      <c r="G434" s="6" t="str">
        <f t="shared" si="26"/>
        <v>NEUTRAL</v>
      </c>
      <c r="H434" s="6" t="str">
        <f t="shared" si="25"/>
        <v>CONFIRMED BULLISH</v>
      </c>
    </row>
    <row r="435" spans="1:8" ht="13.5" x14ac:dyDescent="0.25">
      <c r="A435" s="3">
        <f>TITRES_STAT!B438</f>
        <v>42936</v>
      </c>
      <c r="B435" s="6">
        <f>TITRES_STAT!C438</f>
        <v>8.02</v>
      </c>
      <c r="C435" s="6">
        <f>TITRES_STAT!D438</f>
        <v>3.3734999999999999</v>
      </c>
      <c r="D435" s="6">
        <f>TITRES_STAT!E438</f>
        <v>5734</v>
      </c>
      <c r="E435" s="2">
        <f t="shared" si="24"/>
        <v>3485754</v>
      </c>
      <c r="F435" s="6" t="str">
        <f t="shared" si="27"/>
        <v>BULLISH</v>
      </c>
      <c r="G435" s="6" t="str">
        <f t="shared" si="26"/>
        <v>NEUTRAL</v>
      </c>
      <c r="H435" s="6" t="str">
        <f t="shared" si="25"/>
        <v>BULLISH DIVERGENCE</v>
      </c>
    </row>
    <row r="436" spans="1:8" ht="13.5" x14ac:dyDescent="0.25">
      <c r="A436" s="3">
        <f>TITRES_STAT!B439</f>
        <v>42937</v>
      </c>
      <c r="B436" s="6">
        <f>TITRES_STAT!C439</f>
        <v>8.0500000000000007</v>
      </c>
      <c r="C436" s="6">
        <f>TITRES_STAT!D439</f>
        <v>3.3860999999999999</v>
      </c>
      <c r="D436" s="6">
        <f>TITRES_STAT!E439</f>
        <v>2894</v>
      </c>
      <c r="E436" s="2">
        <f t="shared" si="24"/>
        <v>3488648</v>
      </c>
      <c r="F436" s="6" t="str">
        <f t="shared" si="27"/>
        <v>BEARISH</v>
      </c>
      <c r="G436" s="6" t="str">
        <f t="shared" si="26"/>
        <v>NEUTRAL</v>
      </c>
      <c r="H436" s="6" t="str">
        <f t="shared" si="25"/>
        <v>CONFIRMED BEARISH</v>
      </c>
    </row>
    <row r="437" spans="1:8" ht="13.5" x14ac:dyDescent="0.25">
      <c r="A437" s="3">
        <f>TITRES_STAT!B440</f>
        <v>42940</v>
      </c>
      <c r="B437" s="6">
        <f>TITRES_STAT!C440</f>
        <v>8.1999999999999993</v>
      </c>
      <c r="C437" s="6">
        <f>TITRES_STAT!D440</f>
        <v>3.4491999999999998</v>
      </c>
      <c r="D437" s="6">
        <f>TITRES_STAT!E440</f>
        <v>1830</v>
      </c>
      <c r="E437" s="2">
        <f t="shared" si="24"/>
        <v>3490478</v>
      </c>
      <c r="F437" s="6" t="str">
        <f t="shared" si="27"/>
        <v>BEARISH</v>
      </c>
      <c r="G437" s="6" t="str">
        <f t="shared" si="26"/>
        <v>NEUTRAL</v>
      </c>
      <c r="H437" s="6" t="str">
        <f t="shared" si="25"/>
        <v>NEUTRAL</v>
      </c>
    </row>
    <row r="438" spans="1:8" ht="13.5" x14ac:dyDescent="0.25">
      <c r="A438" s="3">
        <f>TITRES_STAT!B441</f>
        <v>42942</v>
      </c>
      <c r="B438" s="6">
        <f>TITRES_STAT!C441</f>
        <v>8.35</v>
      </c>
      <c r="C438" s="6">
        <f>TITRES_STAT!D441</f>
        <v>3.5123000000000002</v>
      </c>
      <c r="D438" s="6">
        <f>TITRES_STAT!E441</f>
        <v>23725</v>
      </c>
      <c r="E438" s="2">
        <f t="shared" si="24"/>
        <v>3514203</v>
      </c>
      <c r="F438" s="6" t="str">
        <f t="shared" si="27"/>
        <v>BULLISH</v>
      </c>
      <c r="G438" s="6" t="str">
        <f t="shared" si="26"/>
        <v>NEUTRAL</v>
      </c>
      <c r="H438" s="6" t="str">
        <f t="shared" si="25"/>
        <v>CONFIRMED BULLISH</v>
      </c>
    </row>
    <row r="439" spans="1:8" ht="13.5" x14ac:dyDescent="0.25">
      <c r="A439" s="3">
        <f>TITRES_STAT!B442</f>
        <v>42943</v>
      </c>
      <c r="B439" s="6">
        <f>TITRES_STAT!C442</f>
        <v>8.35</v>
      </c>
      <c r="C439" s="6">
        <f>TITRES_STAT!D442</f>
        <v>3.5123000000000002</v>
      </c>
      <c r="D439" s="6">
        <f>TITRES_STAT!E442</f>
        <v>510</v>
      </c>
      <c r="E439" s="2">
        <f t="shared" si="24"/>
        <v>3514203</v>
      </c>
      <c r="F439" s="6" t="str">
        <f t="shared" si="27"/>
        <v>BULLISH</v>
      </c>
      <c r="G439" s="6" t="str">
        <f t="shared" si="26"/>
        <v>NEUTRAL</v>
      </c>
      <c r="H439" s="6" t="str">
        <f t="shared" si="25"/>
        <v>CONFIRMED BULLISH</v>
      </c>
    </row>
    <row r="440" spans="1:8" ht="13.5" x14ac:dyDescent="0.25">
      <c r="A440" s="3">
        <f>TITRES_STAT!B443</f>
        <v>42944</v>
      </c>
      <c r="B440" s="6">
        <f>TITRES_STAT!C443</f>
        <v>8.35</v>
      </c>
      <c r="C440" s="6">
        <f>TITRES_STAT!D443</f>
        <v>3.5123000000000002</v>
      </c>
      <c r="D440" s="6">
        <f>TITRES_STAT!E443</f>
        <v>2370</v>
      </c>
      <c r="E440" s="2">
        <f t="shared" si="24"/>
        <v>3514203</v>
      </c>
      <c r="F440" s="6" t="str">
        <f t="shared" si="27"/>
        <v>BULLISH</v>
      </c>
      <c r="G440" s="6" t="str">
        <f t="shared" si="26"/>
        <v>NEUTRAL</v>
      </c>
      <c r="H440" s="6" t="str">
        <f t="shared" si="25"/>
        <v>CONFIRMED BULLISH</v>
      </c>
    </row>
    <row r="441" spans="1:8" ht="13.5" x14ac:dyDescent="0.25">
      <c r="A441" s="3">
        <f>TITRES_STAT!B444</f>
        <v>42947</v>
      </c>
      <c r="B441" s="6">
        <f>TITRES_STAT!C444</f>
        <v>8.34</v>
      </c>
      <c r="C441" s="6">
        <f>TITRES_STAT!D444</f>
        <v>3.5081000000000002</v>
      </c>
      <c r="D441" s="6">
        <f>TITRES_STAT!E444</f>
        <v>70</v>
      </c>
      <c r="E441" s="2">
        <f t="shared" si="24"/>
        <v>3514133</v>
      </c>
      <c r="F441" s="6" t="str">
        <f t="shared" si="27"/>
        <v>BULLISH</v>
      </c>
      <c r="G441" s="6" t="str">
        <f t="shared" si="26"/>
        <v>NEUTRAL</v>
      </c>
      <c r="H441" s="6" t="str">
        <f t="shared" si="25"/>
        <v>CONFIRMED BULLISH</v>
      </c>
    </row>
    <row r="442" spans="1:8" ht="13.5" x14ac:dyDescent="0.25">
      <c r="A442" s="3">
        <f>TITRES_STAT!B445</f>
        <v>42948</v>
      </c>
      <c r="B442" s="6">
        <f>TITRES_STAT!C445</f>
        <v>8.25</v>
      </c>
      <c r="C442" s="6">
        <f>TITRES_STAT!D445</f>
        <v>3.4702000000000002</v>
      </c>
      <c r="D442" s="6">
        <f>TITRES_STAT!E445</f>
        <v>1100</v>
      </c>
      <c r="E442" s="2">
        <f t="shared" si="24"/>
        <v>3513033</v>
      </c>
      <c r="F442" s="6" t="str">
        <f t="shared" si="27"/>
        <v>BULLISH</v>
      </c>
      <c r="G442" s="6" t="str">
        <f t="shared" si="26"/>
        <v>NEUTRAL</v>
      </c>
      <c r="H442" s="6" t="str">
        <f t="shared" si="25"/>
        <v>CONFIRMED BULLISH</v>
      </c>
    </row>
    <row r="443" spans="1:8" ht="13.5" x14ac:dyDescent="0.25">
      <c r="A443" s="3">
        <f>TITRES_STAT!B446</f>
        <v>42949</v>
      </c>
      <c r="B443" s="6">
        <f>TITRES_STAT!C446</f>
        <v>8.1999999999999993</v>
      </c>
      <c r="C443" s="6">
        <f>TITRES_STAT!D446</f>
        <v>3.4491999999999998</v>
      </c>
      <c r="D443" s="6">
        <f>TITRES_STAT!E446</f>
        <v>2000</v>
      </c>
      <c r="E443" s="2">
        <f t="shared" si="24"/>
        <v>3511033</v>
      </c>
      <c r="F443" s="6" t="str">
        <f t="shared" si="27"/>
        <v>BEARISH</v>
      </c>
      <c r="G443" s="6" t="str">
        <f t="shared" si="26"/>
        <v>NEUTRAL</v>
      </c>
      <c r="H443" s="6" t="str">
        <f t="shared" si="25"/>
        <v>CONFIRMED BEARISH</v>
      </c>
    </row>
    <row r="444" spans="1:8" ht="13.5" x14ac:dyDescent="0.25">
      <c r="A444" s="3">
        <f>TITRES_STAT!B447</f>
        <v>42950</v>
      </c>
      <c r="B444" s="6">
        <f>TITRES_STAT!C447</f>
        <v>8</v>
      </c>
      <c r="C444" s="6">
        <f>TITRES_STAT!D447</f>
        <v>3.3651</v>
      </c>
      <c r="D444" s="6">
        <f>TITRES_STAT!E447</f>
        <v>1050</v>
      </c>
      <c r="E444" s="2">
        <f t="shared" si="24"/>
        <v>3509983</v>
      </c>
      <c r="F444" s="6" t="str">
        <f t="shared" si="27"/>
        <v>BEARISH</v>
      </c>
      <c r="G444" s="6" t="str">
        <f t="shared" si="26"/>
        <v>NEUTRAL</v>
      </c>
      <c r="H444" s="6" t="str">
        <f t="shared" si="25"/>
        <v>CONFIRMED BEARISH</v>
      </c>
    </row>
    <row r="445" spans="1:8" ht="13.5" x14ac:dyDescent="0.25">
      <c r="A445" s="3">
        <f>TITRES_STAT!B448</f>
        <v>42951</v>
      </c>
      <c r="B445" s="6">
        <f>TITRES_STAT!C448</f>
        <v>8.01</v>
      </c>
      <c r="C445" s="6">
        <f>TITRES_STAT!D448</f>
        <v>3.3693</v>
      </c>
      <c r="D445" s="6">
        <f>TITRES_STAT!E448</f>
        <v>1790</v>
      </c>
      <c r="E445" s="2">
        <f t="shared" si="24"/>
        <v>3511773</v>
      </c>
      <c r="F445" s="6" t="str">
        <f t="shared" si="27"/>
        <v>BEARISH</v>
      </c>
      <c r="G445" s="6" t="str">
        <f t="shared" si="26"/>
        <v>NEUTRAL</v>
      </c>
      <c r="H445" s="6" t="str">
        <f t="shared" si="25"/>
        <v>CONFIRMED BEARISH</v>
      </c>
    </row>
    <row r="446" spans="1:8" ht="13.5" x14ac:dyDescent="0.25">
      <c r="A446" s="3">
        <f>TITRES_STAT!B449</f>
        <v>42954</v>
      </c>
      <c r="B446" s="6">
        <f>TITRES_STAT!C449</f>
        <v>8.01</v>
      </c>
      <c r="C446" s="6">
        <f>TITRES_STAT!D449</f>
        <v>3.3693</v>
      </c>
      <c r="D446" s="6">
        <f>TITRES_STAT!E449</f>
        <v>0</v>
      </c>
      <c r="E446" s="2">
        <f t="shared" si="24"/>
        <v>3511773</v>
      </c>
      <c r="F446" s="6" t="str">
        <f t="shared" si="27"/>
        <v>BEARISH</v>
      </c>
      <c r="G446" s="6" t="str">
        <f t="shared" si="26"/>
        <v>NEUTRAL</v>
      </c>
      <c r="H446" s="6" t="str">
        <f t="shared" si="25"/>
        <v>CONFIRMED BEARISH</v>
      </c>
    </row>
    <row r="447" spans="1:8" ht="13.5" x14ac:dyDescent="0.25">
      <c r="A447" s="3">
        <f>TITRES_STAT!B450</f>
        <v>42955</v>
      </c>
      <c r="B447" s="6">
        <f>TITRES_STAT!C450</f>
        <v>8</v>
      </c>
      <c r="C447" s="6">
        <f>TITRES_STAT!D450</f>
        <v>3.3651</v>
      </c>
      <c r="D447" s="6">
        <f>TITRES_STAT!E450</f>
        <v>56</v>
      </c>
      <c r="E447" s="2">
        <f t="shared" si="24"/>
        <v>3511717</v>
      </c>
      <c r="F447" s="6" t="str">
        <f t="shared" si="27"/>
        <v>BEARISH</v>
      </c>
      <c r="G447" s="6" t="str">
        <f t="shared" si="26"/>
        <v>NEUTRAL</v>
      </c>
      <c r="H447" s="6" t="str">
        <f t="shared" si="25"/>
        <v>CONFIRMED BEARISH</v>
      </c>
    </row>
    <row r="448" spans="1:8" ht="13.5" x14ac:dyDescent="0.25">
      <c r="A448" s="3">
        <f>TITRES_STAT!B451</f>
        <v>42956</v>
      </c>
      <c r="B448" s="6">
        <f>TITRES_STAT!C451</f>
        <v>8.0500000000000007</v>
      </c>
      <c r="C448" s="6">
        <f>TITRES_STAT!D451</f>
        <v>3.3860999999999999</v>
      </c>
      <c r="D448" s="6">
        <f>TITRES_STAT!E451</f>
        <v>2010</v>
      </c>
      <c r="E448" s="2">
        <f t="shared" si="24"/>
        <v>3513727</v>
      </c>
      <c r="F448" s="6" t="str">
        <f t="shared" si="27"/>
        <v>BULLISH</v>
      </c>
      <c r="G448" s="6" t="str">
        <f t="shared" si="26"/>
        <v>NEUTRAL</v>
      </c>
      <c r="H448" s="6" t="str">
        <f t="shared" si="25"/>
        <v>BULLISH DIVERGENCE</v>
      </c>
    </row>
    <row r="449" spans="1:8" ht="13.5" x14ac:dyDescent="0.25">
      <c r="A449" s="3">
        <f>TITRES_STAT!B452</f>
        <v>42957</v>
      </c>
      <c r="B449" s="6">
        <f>TITRES_STAT!C452</f>
        <v>8.14</v>
      </c>
      <c r="C449" s="6">
        <f>TITRES_STAT!D452</f>
        <v>3.4239000000000002</v>
      </c>
      <c r="D449" s="6">
        <f>TITRES_STAT!E452</f>
        <v>1951</v>
      </c>
      <c r="E449" s="2">
        <f t="shared" si="24"/>
        <v>3515678</v>
      </c>
      <c r="F449" s="6" t="str">
        <f t="shared" si="27"/>
        <v>BULLISH</v>
      </c>
      <c r="G449" s="6" t="str">
        <f t="shared" si="26"/>
        <v>NEUTRAL</v>
      </c>
      <c r="H449" s="6" t="str">
        <f t="shared" si="25"/>
        <v>CONFIRMED BULLISH</v>
      </c>
    </row>
    <row r="450" spans="1:8" ht="13.5" x14ac:dyDescent="0.25">
      <c r="A450" s="3">
        <f>TITRES_STAT!B453</f>
        <v>42958</v>
      </c>
      <c r="B450" s="6">
        <f>TITRES_STAT!C453</f>
        <v>8.14</v>
      </c>
      <c r="C450" s="6">
        <f>TITRES_STAT!D453</f>
        <v>3.4239000000000002</v>
      </c>
      <c r="D450" s="6">
        <f>TITRES_STAT!E453</f>
        <v>740</v>
      </c>
      <c r="E450" s="2">
        <f t="shared" si="24"/>
        <v>3515678</v>
      </c>
      <c r="F450" s="6" t="str">
        <f t="shared" si="27"/>
        <v>BULLISH</v>
      </c>
      <c r="G450" s="6" t="str">
        <f t="shared" si="26"/>
        <v>NEUTRAL</v>
      </c>
      <c r="H450" s="6" t="str">
        <f t="shared" si="25"/>
        <v>CONFIRMED BULLISH</v>
      </c>
    </row>
    <row r="451" spans="1:8" ht="13.5" x14ac:dyDescent="0.25">
      <c r="A451" s="3">
        <f>TITRES_STAT!B454</f>
        <v>42961</v>
      </c>
      <c r="B451" s="6">
        <f>TITRES_STAT!C454</f>
        <v>8.3800000000000008</v>
      </c>
      <c r="C451" s="6">
        <f>TITRES_STAT!D454</f>
        <v>3.5249000000000001</v>
      </c>
      <c r="D451" s="6">
        <f>TITRES_STAT!E454</f>
        <v>16036</v>
      </c>
      <c r="E451" s="2">
        <f t="shared" si="24"/>
        <v>3531714</v>
      </c>
      <c r="F451" s="6" t="str">
        <f t="shared" si="27"/>
        <v>BULLISH</v>
      </c>
      <c r="G451" s="6" t="str">
        <f t="shared" si="26"/>
        <v>NEUTRAL</v>
      </c>
      <c r="H451" s="6" t="str">
        <f t="shared" si="25"/>
        <v>CONFIRMED BULLISH</v>
      </c>
    </row>
    <row r="452" spans="1:8" ht="13.5" x14ac:dyDescent="0.25">
      <c r="A452" s="3">
        <f>TITRES_STAT!B455</f>
        <v>42962</v>
      </c>
      <c r="B452" s="6">
        <f>TITRES_STAT!C455</f>
        <v>8.3800000000000008</v>
      </c>
      <c r="C452" s="6">
        <f>TITRES_STAT!D455</f>
        <v>3.5249000000000001</v>
      </c>
      <c r="D452" s="6">
        <f>TITRES_STAT!E455</f>
        <v>14356</v>
      </c>
      <c r="E452" s="2">
        <f t="shared" ref="E452:E515" si="28">IF(B452&gt;B451, E451+D452, IF(B452&lt;B451, E451-D452, E451))</f>
        <v>3531714</v>
      </c>
      <c r="F452" s="6" t="str">
        <f t="shared" si="27"/>
        <v>BULLISH</v>
      </c>
      <c r="G452" s="6" t="str">
        <f t="shared" si="26"/>
        <v>NEUTRAL</v>
      </c>
      <c r="H452" s="6" t="str">
        <f t="shared" si="25"/>
        <v>CONFIRMED BULLISH</v>
      </c>
    </row>
    <row r="453" spans="1:8" ht="13.5" x14ac:dyDescent="0.25">
      <c r="A453" s="3">
        <f>TITRES_STAT!B456</f>
        <v>42963</v>
      </c>
      <c r="B453" s="6">
        <f>TITRES_STAT!C456</f>
        <v>8.41</v>
      </c>
      <c r="C453" s="6">
        <f>TITRES_STAT!D456</f>
        <v>3.5375000000000001</v>
      </c>
      <c r="D453" s="6">
        <f>TITRES_STAT!E456</f>
        <v>3400</v>
      </c>
      <c r="E453" s="2">
        <f t="shared" si="28"/>
        <v>3535114</v>
      </c>
      <c r="F453" s="6" t="str">
        <f t="shared" si="27"/>
        <v>BULLISH</v>
      </c>
      <c r="G453" s="6" t="str">
        <f t="shared" si="26"/>
        <v>NEUTRAL</v>
      </c>
      <c r="H453" s="6" t="str">
        <f t="shared" si="25"/>
        <v>CONFIRMED BULLISH</v>
      </c>
    </row>
    <row r="454" spans="1:8" ht="13.5" x14ac:dyDescent="0.25">
      <c r="A454" s="3">
        <f>TITRES_STAT!B457</f>
        <v>42964</v>
      </c>
      <c r="B454" s="6">
        <f>TITRES_STAT!C457</f>
        <v>8.44</v>
      </c>
      <c r="C454" s="6">
        <f>TITRES_STAT!D457</f>
        <v>3.5501</v>
      </c>
      <c r="D454" s="6">
        <f>TITRES_STAT!E457</f>
        <v>4493</v>
      </c>
      <c r="E454" s="2">
        <f t="shared" si="28"/>
        <v>3539607</v>
      </c>
      <c r="F454" s="6" t="str">
        <f t="shared" si="27"/>
        <v>BULLISH</v>
      </c>
      <c r="G454" s="6" t="str">
        <f t="shared" si="26"/>
        <v>NEUTRAL</v>
      </c>
      <c r="H454" s="6" t="str">
        <f t="shared" ref="H454:H517" si="29">IF(AND(B454&gt;B449, E454&gt;E449), "CONFIRMED BULLISH",
 IF(AND(B454&lt;B449, E454&lt;E449), "CONFIRMED BEARISH",
 IF(AND(B454&gt;B449, E454&lt;E449), "BEARISH DIVERGENCE",
 IF(AND(B454&lt;B449, E454&gt;E449), "BULLISH DIVERGENCE", "NEUTRAL"))))</f>
        <v>CONFIRMED BULLISH</v>
      </c>
    </row>
    <row r="455" spans="1:8" ht="13.5" x14ac:dyDescent="0.25">
      <c r="A455" s="3">
        <f>TITRES_STAT!B458</f>
        <v>42965</v>
      </c>
      <c r="B455" s="6">
        <f>TITRES_STAT!C458</f>
        <v>8.44</v>
      </c>
      <c r="C455" s="6">
        <f>TITRES_STAT!D458</f>
        <v>3.5501</v>
      </c>
      <c r="D455" s="6">
        <f>TITRES_STAT!E458</f>
        <v>0</v>
      </c>
      <c r="E455" s="2">
        <f t="shared" si="28"/>
        <v>3539607</v>
      </c>
      <c r="F455" s="6" t="str">
        <f t="shared" si="27"/>
        <v>BULLISH</v>
      </c>
      <c r="G455" s="6" t="str">
        <f t="shared" ref="G455:G518" si="30">IF((E455-E450)/E450 &gt; 0.02, "STRONG",
 IF((E455-E450)/E450 &lt; -0.02, "WEAK", "NEUTRAL"))</f>
        <v>NEUTRAL</v>
      </c>
      <c r="H455" s="6" t="str">
        <f t="shared" si="29"/>
        <v>CONFIRMED BULLISH</v>
      </c>
    </row>
    <row r="456" spans="1:8" ht="13.5" x14ac:dyDescent="0.25">
      <c r="A456" s="3">
        <f>TITRES_STAT!B459</f>
        <v>42968</v>
      </c>
      <c r="B456" s="6">
        <f>TITRES_STAT!C459</f>
        <v>8.81</v>
      </c>
      <c r="C456" s="6">
        <f>TITRES_STAT!D459</f>
        <v>3.7058</v>
      </c>
      <c r="D456" s="6">
        <f>TITRES_STAT!E459</f>
        <v>0</v>
      </c>
      <c r="E456" s="2">
        <f t="shared" si="28"/>
        <v>3539607</v>
      </c>
      <c r="F456" s="6" t="str">
        <f t="shared" ref="F456:F519" si="31">IF(E456&gt;E451,"BULLISH",IF(E456&lt;E451,"BEARISH","NEUTRAL"))</f>
        <v>BULLISH</v>
      </c>
      <c r="G456" s="6" t="str">
        <f t="shared" si="30"/>
        <v>NEUTRAL</v>
      </c>
      <c r="H456" s="6" t="str">
        <f t="shared" si="29"/>
        <v>CONFIRMED BULLISH</v>
      </c>
    </row>
    <row r="457" spans="1:8" ht="13.5" x14ac:dyDescent="0.25">
      <c r="A457" s="3">
        <f>TITRES_STAT!B460</f>
        <v>42969</v>
      </c>
      <c r="B457" s="6">
        <f>TITRES_STAT!C460</f>
        <v>9</v>
      </c>
      <c r="C457" s="6">
        <f>TITRES_STAT!D460</f>
        <v>3.7856999999999998</v>
      </c>
      <c r="D457" s="6">
        <f>TITRES_STAT!E460</f>
        <v>87180</v>
      </c>
      <c r="E457" s="2">
        <f t="shared" si="28"/>
        <v>3626787</v>
      </c>
      <c r="F457" s="6" t="str">
        <f t="shared" si="31"/>
        <v>BULLISH</v>
      </c>
      <c r="G457" s="6" t="str">
        <f t="shared" si="30"/>
        <v>STRONG</v>
      </c>
      <c r="H457" s="6" t="str">
        <f t="shared" si="29"/>
        <v>CONFIRMED BULLISH</v>
      </c>
    </row>
    <row r="458" spans="1:8" ht="13.5" x14ac:dyDescent="0.25">
      <c r="A458" s="3">
        <f>TITRES_STAT!B461</f>
        <v>42970</v>
      </c>
      <c r="B458" s="6">
        <f>TITRES_STAT!C461</f>
        <v>8.91</v>
      </c>
      <c r="C458" s="6">
        <f>TITRES_STAT!D461</f>
        <v>3.7477999999999998</v>
      </c>
      <c r="D458" s="6">
        <f>TITRES_STAT!E461</f>
        <v>13821</v>
      </c>
      <c r="E458" s="2">
        <f t="shared" si="28"/>
        <v>3612966</v>
      </c>
      <c r="F458" s="6" t="str">
        <f t="shared" si="31"/>
        <v>BULLISH</v>
      </c>
      <c r="G458" s="6" t="str">
        <f t="shared" si="30"/>
        <v>STRONG</v>
      </c>
      <c r="H458" s="6" t="str">
        <f t="shared" si="29"/>
        <v>CONFIRMED BULLISH</v>
      </c>
    </row>
    <row r="459" spans="1:8" ht="13.5" x14ac:dyDescent="0.25">
      <c r="A459" s="3">
        <f>TITRES_STAT!B462</f>
        <v>42971</v>
      </c>
      <c r="B459" s="6">
        <f>TITRES_STAT!C462</f>
        <v>8.89</v>
      </c>
      <c r="C459" s="6">
        <f>TITRES_STAT!D462</f>
        <v>3.7393999999999998</v>
      </c>
      <c r="D459" s="6">
        <f>TITRES_STAT!E462</f>
        <v>9086</v>
      </c>
      <c r="E459" s="2">
        <f t="shared" si="28"/>
        <v>3603880</v>
      </c>
      <c r="F459" s="6" t="str">
        <f t="shared" si="31"/>
        <v>BULLISH</v>
      </c>
      <c r="G459" s="6" t="str">
        <f t="shared" si="30"/>
        <v>NEUTRAL</v>
      </c>
      <c r="H459" s="6" t="str">
        <f t="shared" si="29"/>
        <v>CONFIRMED BULLISH</v>
      </c>
    </row>
    <row r="460" spans="1:8" ht="13.5" x14ac:dyDescent="0.25">
      <c r="A460" s="3">
        <f>TITRES_STAT!B463</f>
        <v>42972</v>
      </c>
      <c r="B460" s="6">
        <f>TITRES_STAT!C463</f>
        <v>8.9</v>
      </c>
      <c r="C460" s="6">
        <f>TITRES_STAT!D463</f>
        <v>3.7435999999999998</v>
      </c>
      <c r="D460" s="6">
        <f>TITRES_STAT!E463</f>
        <v>23041</v>
      </c>
      <c r="E460" s="2">
        <f t="shared" si="28"/>
        <v>3626921</v>
      </c>
      <c r="F460" s="6" t="str">
        <f t="shared" si="31"/>
        <v>BULLISH</v>
      </c>
      <c r="G460" s="6" t="str">
        <f t="shared" si="30"/>
        <v>STRONG</v>
      </c>
      <c r="H460" s="6" t="str">
        <f t="shared" si="29"/>
        <v>CONFIRMED BULLISH</v>
      </c>
    </row>
    <row r="461" spans="1:8" ht="13.5" x14ac:dyDescent="0.25">
      <c r="A461" s="3">
        <f>TITRES_STAT!B464</f>
        <v>42975</v>
      </c>
      <c r="B461" s="6">
        <f>TITRES_STAT!C464</f>
        <v>9.16</v>
      </c>
      <c r="C461" s="6">
        <f>TITRES_STAT!D464</f>
        <v>3.8530000000000002</v>
      </c>
      <c r="D461" s="6">
        <f>TITRES_STAT!E464</f>
        <v>40181</v>
      </c>
      <c r="E461" s="2">
        <f t="shared" si="28"/>
        <v>3667102</v>
      </c>
      <c r="F461" s="6" t="str">
        <f t="shared" si="31"/>
        <v>BULLISH</v>
      </c>
      <c r="G461" s="6" t="str">
        <f t="shared" si="30"/>
        <v>STRONG</v>
      </c>
      <c r="H461" s="6" t="str">
        <f t="shared" si="29"/>
        <v>CONFIRMED BULLISH</v>
      </c>
    </row>
    <row r="462" spans="1:8" ht="13.5" x14ac:dyDescent="0.25">
      <c r="A462" s="3">
        <f>TITRES_STAT!B465</f>
        <v>42976</v>
      </c>
      <c r="B462" s="6">
        <f>TITRES_STAT!C465</f>
        <v>9.33</v>
      </c>
      <c r="C462" s="6">
        <f>TITRES_STAT!D465</f>
        <v>3.9245000000000001</v>
      </c>
      <c r="D462" s="6">
        <f>TITRES_STAT!E465</f>
        <v>15317</v>
      </c>
      <c r="E462" s="2">
        <f t="shared" si="28"/>
        <v>3682419</v>
      </c>
      <c r="F462" s="6" t="str">
        <f t="shared" si="31"/>
        <v>BULLISH</v>
      </c>
      <c r="G462" s="6" t="str">
        <f t="shared" si="30"/>
        <v>NEUTRAL</v>
      </c>
      <c r="H462" s="6" t="str">
        <f t="shared" si="29"/>
        <v>CONFIRMED BULLISH</v>
      </c>
    </row>
    <row r="463" spans="1:8" ht="13.5" x14ac:dyDescent="0.25">
      <c r="A463" s="3">
        <f>TITRES_STAT!B466</f>
        <v>42977</v>
      </c>
      <c r="B463" s="6">
        <f>TITRES_STAT!C466</f>
        <v>9.2799999999999994</v>
      </c>
      <c r="C463" s="6">
        <f>TITRES_STAT!D466</f>
        <v>3.9035000000000002</v>
      </c>
      <c r="D463" s="6">
        <f>TITRES_STAT!E466</f>
        <v>5644</v>
      </c>
      <c r="E463" s="2">
        <f t="shared" si="28"/>
        <v>3676775</v>
      </c>
      <c r="F463" s="6" t="str">
        <f t="shared" si="31"/>
        <v>BULLISH</v>
      </c>
      <c r="G463" s="6" t="str">
        <f t="shared" si="30"/>
        <v>NEUTRAL</v>
      </c>
      <c r="H463" s="6" t="str">
        <f t="shared" si="29"/>
        <v>CONFIRMED BULLISH</v>
      </c>
    </row>
    <row r="464" spans="1:8" ht="13.5" x14ac:dyDescent="0.25">
      <c r="A464" s="3">
        <f>TITRES_STAT!B467</f>
        <v>42978</v>
      </c>
      <c r="B464" s="6">
        <f>TITRES_STAT!C467</f>
        <v>9.0500000000000007</v>
      </c>
      <c r="C464" s="6">
        <f>TITRES_STAT!D467</f>
        <v>3.8067000000000002</v>
      </c>
      <c r="D464" s="6">
        <f>TITRES_STAT!E467</f>
        <v>1740</v>
      </c>
      <c r="E464" s="2">
        <f t="shared" si="28"/>
        <v>3675035</v>
      </c>
      <c r="F464" s="6" t="str">
        <f t="shared" si="31"/>
        <v>BULLISH</v>
      </c>
      <c r="G464" s="6" t="str">
        <f t="shared" si="30"/>
        <v>NEUTRAL</v>
      </c>
      <c r="H464" s="6" t="str">
        <f t="shared" si="29"/>
        <v>CONFIRMED BULLISH</v>
      </c>
    </row>
    <row r="465" spans="1:8" ht="13.5" x14ac:dyDescent="0.25">
      <c r="A465" s="3">
        <f>TITRES_STAT!B468</f>
        <v>42982</v>
      </c>
      <c r="B465" s="6">
        <f>TITRES_STAT!C468</f>
        <v>9.1999999999999993</v>
      </c>
      <c r="C465" s="6">
        <f>TITRES_STAT!D468</f>
        <v>3.8698000000000001</v>
      </c>
      <c r="D465" s="6">
        <f>TITRES_STAT!E468</f>
        <v>9589</v>
      </c>
      <c r="E465" s="2">
        <f t="shared" si="28"/>
        <v>3684624</v>
      </c>
      <c r="F465" s="6" t="str">
        <f t="shared" si="31"/>
        <v>BULLISH</v>
      </c>
      <c r="G465" s="6" t="str">
        <f t="shared" si="30"/>
        <v>NEUTRAL</v>
      </c>
      <c r="H465" s="6" t="str">
        <f t="shared" si="29"/>
        <v>CONFIRMED BULLISH</v>
      </c>
    </row>
    <row r="466" spans="1:8" ht="13.5" x14ac:dyDescent="0.25">
      <c r="A466" s="3">
        <f>TITRES_STAT!B469</f>
        <v>42983</v>
      </c>
      <c r="B466" s="6">
        <f>TITRES_STAT!C469</f>
        <v>9.4</v>
      </c>
      <c r="C466" s="6">
        <f>TITRES_STAT!D469</f>
        <v>3.9539</v>
      </c>
      <c r="D466" s="6">
        <f>TITRES_STAT!E469</f>
        <v>29957</v>
      </c>
      <c r="E466" s="2">
        <f t="shared" si="28"/>
        <v>3714581</v>
      </c>
      <c r="F466" s="6" t="str">
        <f t="shared" si="31"/>
        <v>BULLISH</v>
      </c>
      <c r="G466" s="6" t="str">
        <f t="shared" si="30"/>
        <v>NEUTRAL</v>
      </c>
      <c r="H466" s="6" t="str">
        <f t="shared" si="29"/>
        <v>CONFIRMED BULLISH</v>
      </c>
    </row>
    <row r="467" spans="1:8" ht="13.5" x14ac:dyDescent="0.25">
      <c r="A467" s="3">
        <f>TITRES_STAT!B470</f>
        <v>42984</v>
      </c>
      <c r="B467" s="6">
        <f>TITRES_STAT!C470</f>
        <v>9.34</v>
      </c>
      <c r="C467" s="6">
        <f>TITRES_STAT!D470</f>
        <v>3.9287000000000001</v>
      </c>
      <c r="D467" s="6">
        <f>TITRES_STAT!E470</f>
        <v>2085</v>
      </c>
      <c r="E467" s="2">
        <f t="shared" si="28"/>
        <v>3712496</v>
      </c>
      <c r="F467" s="6" t="str">
        <f t="shared" si="31"/>
        <v>BULLISH</v>
      </c>
      <c r="G467" s="6" t="str">
        <f t="shared" si="30"/>
        <v>NEUTRAL</v>
      </c>
      <c r="H467" s="6" t="str">
        <f t="shared" si="29"/>
        <v>CONFIRMED BULLISH</v>
      </c>
    </row>
    <row r="468" spans="1:8" ht="13.5" x14ac:dyDescent="0.25">
      <c r="A468" s="3">
        <f>TITRES_STAT!B471</f>
        <v>42985</v>
      </c>
      <c r="B468" s="6">
        <f>TITRES_STAT!C471</f>
        <v>9.1999999999999993</v>
      </c>
      <c r="C468" s="6">
        <f>TITRES_STAT!D471</f>
        <v>3.8698000000000001</v>
      </c>
      <c r="D468" s="6">
        <f>TITRES_STAT!E471</f>
        <v>8296</v>
      </c>
      <c r="E468" s="2">
        <f t="shared" si="28"/>
        <v>3704200</v>
      </c>
      <c r="F468" s="6" t="str">
        <f t="shared" si="31"/>
        <v>BULLISH</v>
      </c>
      <c r="G468" s="6" t="str">
        <f t="shared" si="30"/>
        <v>NEUTRAL</v>
      </c>
      <c r="H468" s="6" t="str">
        <f t="shared" si="29"/>
        <v>BULLISH DIVERGENCE</v>
      </c>
    </row>
    <row r="469" spans="1:8" ht="13.5" x14ac:dyDescent="0.25">
      <c r="A469" s="3">
        <f>TITRES_STAT!B472</f>
        <v>42986</v>
      </c>
      <c r="B469" s="6">
        <f>TITRES_STAT!C472</f>
        <v>9.1999999999999993</v>
      </c>
      <c r="C469" s="6">
        <f>TITRES_STAT!D472</f>
        <v>3.8698000000000001</v>
      </c>
      <c r="D469" s="6">
        <f>TITRES_STAT!E472</f>
        <v>3380</v>
      </c>
      <c r="E469" s="2">
        <f t="shared" si="28"/>
        <v>3704200</v>
      </c>
      <c r="F469" s="6" t="str">
        <f t="shared" si="31"/>
        <v>BULLISH</v>
      </c>
      <c r="G469" s="6" t="str">
        <f t="shared" si="30"/>
        <v>NEUTRAL</v>
      </c>
      <c r="H469" s="6" t="str">
        <f t="shared" si="29"/>
        <v>CONFIRMED BULLISH</v>
      </c>
    </row>
    <row r="470" spans="1:8" ht="13.5" x14ac:dyDescent="0.25">
      <c r="A470" s="3">
        <f>TITRES_STAT!B473</f>
        <v>42989</v>
      </c>
      <c r="B470" s="6">
        <f>TITRES_STAT!C473</f>
        <v>9.1999999999999993</v>
      </c>
      <c r="C470" s="6">
        <f>TITRES_STAT!D473</f>
        <v>3.8698000000000001</v>
      </c>
      <c r="D470" s="6">
        <f>TITRES_STAT!E473</f>
        <v>584</v>
      </c>
      <c r="E470" s="2">
        <f t="shared" si="28"/>
        <v>3704200</v>
      </c>
      <c r="F470" s="6" t="str">
        <f t="shared" si="31"/>
        <v>BULLISH</v>
      </c>
      <c r="G470" s="6" t="str">
        <f t="shared" si="30"/>
        <v>NEUTRAL</v>
      </c>
      <c r="H470" s="6" t="str">
        <f t="shared" si="29"/>
        <v>NEUTRAL</v>
      </c>
    </row>
    <row r="471" spans="1:8" ht="13.5" x14ac:dyDescent="0.25">
      <c r="A471" s="3">
        <f>TITRES_STAT!B474</f>
        <v>42990</v>
      </c>
      <c r="B471" s="6">
        <f>TITRES_STAT!C474</f>
        <v>8.9499999999999993</v>
      </c>
      <c r="C471" s="6">
        <f>TITRES_STAT!D474</f>
        <v>3.7646999999999999</v>
      </c>
      <c r="D471" s="6">
        <f>TITRES_STAT!E474</f>
        <v>6356</v>
      </c>
      <c r="E471" s="2">
        <f t="shared" si="28"/>
        <v>3697844</v>
      </c>
      <c r="F471" s="6" t="str">
        <f t="shared" si="31"/>
        <v>BEARISH</v>
      </c>
      <c r="G471" s="6" t="str">
        <f t="shared" si="30"/>
        <v>NEUTRAL</v>
      </c>
      <c r="H471" s="6" t="str">
        <f t="shared" si="29"/>
        <v>CONFIRMED BEARISH</v>
      </c>
    </row>
    <row r="472" spans="1:8" ht="13.5" x14ac:dyDescent="0.25">
      <c r="A472" s="3">
        <f>TITRES_STAT!B475</f>
        <v>42991</v>
      </c>
      <c r="B472" s="6">
        <f>TITRES_STAT!C475</f>
        <v>8.9</v>
      </c>
      <c r="C472" s="6">
        <f>TITRES_STAT!D475</f>
        <v>3.7435999999999998</v>
      </c>
      <c r="D472" s="6">
        <f>TITRES_STAT!E475</f>
        <v>3579</v>
      </c>
      <c r="E472" s="2">
        <f t="shared" si="28"/>
        <v>3694265</v>
      </c>
      <c r="F472" s="6" t="str">
        <f t="shared" si="31"/>
        <v>BEARISH</v>
      </c>
      <c r="G472" s="6" t="str">
        <f t="shared" si="30"/>
        <v>NEUTRAL</v>
      </c>
      <c r="H472" s="6" t="str">
        <f t="shared" si="29"/>
        <v>CONFIRMED BEARISH</v>
      </c>
    </row>
    <row r="473" spans="1:8" ht="13.5" x14ac:dyDescent="0.25">
      <c r="A473" s="3">
        <f>TITRES_STAT!B476</f>
        <v>42992</v>
      </c>
      <c r="B473" s="6">
        <f>TITRES_STAT!C476</f>
        <v>8.6999999999999993</v>
      </c>
      <c r="C473" s="6">
        <f>TITRES_STAT!D476</f>
        <v>3.6595</v>
      </c>
      <c r="D473" s="6">
        <f>TITRES_STAT!E476</f>
        <v>2630</v>
      </c>
      <c r="E473" s="2">
        <f t="shared" si="28"/>
        <v>3691635</v>
      </c>
      <c r="F473" s="6" t="str">
        <f t="shared" si="31"/>
        <v>BEARISH</v>
      </c>
      <c r="G473" s="6" t="str">
        <f t="shared" si="30"/>
        <v>NEUTRAL</v>
      </c>
      <c r="H473" s="6" t="str">
        <f t="shared" si="29"/>
        <v>CONFIRMED BEARISH</v>
      </c>
    </row>
    <row r="474" spans="1:8" ht="13.5" x14ac:dyDescent="0.25">
      <c r="A474" s="3">
        <f>TITRES_STAT!B477</f>
        <v>42993</v>
      </c>
      <c r="B474" s="6">
        <f>TITRES_STAT!C477</f>
        <v>8.44</v>
      </c>
      <c r="C474" s="6">
        <f>TITRES_STAT!D477</f>
        <v>3.5501</v>
      </c>
      <c r="D474" s="6">
        <f>TITRES_STAT!E477</f>
        <v>17670</v>
      </c>
      <c r="E474" s="2">
        <f t="shared" si="28"/>
        <v>3673965</v>
      </c>
      <c r="F474" s="6" t="str">
        <f t="shared" si="31"/>
        <v>BEARISH</v>
      </c>
      <c r="G474" s="6" t="str">
        <f t="shared" si="30"/>
        <v>NEUTRAL</v>
      </c>
      <c r="H474" s="6" t="str">
        <f t="shared" si="29"/>
        <v>CONFIRMED BEARISH</v>
      </c>
    </row>
    <row r="475" spans="1:8" ht="13.5" x14ac:dyDescent="0.25">
      <c r="A475" s="3">
        <f>TITRES_STAT!B478</f>
        <v>42996</v>
      </c>
      <c r="B475" s="6">
        <f>TITRES_STAT!C478</f>
        <v>8.69</v>
      </c>
      <c r="C475" s="6">
        <f>TITRES_STAT!D478</f>
        <v>3.6553</v>
      </c>
      <c r="D475" s="6">
        <f>TITRES_STAT!E478</f>
        <v>28628</v>
      </c>
      <c r="E475" s="2">
        <f t="shared" si="28"/>
        <v>3702593</v>
      </c>
      <c r="F475" s="6" t="str">
        <f t="shared" si="31"/>
        <v>BEARISH</v>
      </c>
      <c r="G475" s="6" t="str">
        <f t="shared" si="30"/>
        <v>NEUTRAL</v>
      </c>
      <c r="H475" s="6" t="str">
        <f t="shared" si="29"/>
        <v>CONFIRMED BEARISH</v>
      </c>
    </row>
    <row r="476" spans="1:8" ht="13.5" x14ac:dyDescent="0.25">
      <c r="A476" s="3">
        <f>TITRES_STAT!B479</f>
        <v>42997</v>
      </c>
      <c r="B476" s="6">
        <f>TITRES_STAT!C479</f>
        <v>8.6199999999999992</v>
      </c>
      <c r="C476" s="6">
        <f>TITRES_STAT!D479</f>
        <v>3.6257999999999999</v>
      </c>
      <c r="D476" s="6">
        <f>TITRES_STAT!E479</f>
        <v>10580</v>
      </c>
      <c r="E476" s="2">
        <f t="shared" si="28"/>
        <v>3692013</v>
      </c>
      <c r="F476" s="6" t="str">
        <f t="shared" si="31"/>
        <v>BEARISH</v>
      </c>
      <c r="G476" s="6" t="str">
        <f t="shared" si="30"/>
        <v>NEUTRAL</v>
      </c>
      <c r="H476" s="6" t="str">
        <f t="shared" si="29"/>
        <v>CONFIRMED BEARISH</v>
      </c>
    </row>
    <row r="477" spans="1:8" ht="13.5" x14ac:dyDescent="0.25">
      <c r="A477" s="3">
        <f>TITRES_STAT!B480</f>
        <v>42998</v>
      </c>
      <c r="B477" s="6">
        <f>TITRES_STAT!C480</f>
        <v>8.66</v>
      </c>
      <c r="C477" s="6">
        <f>TITRES_STAT!D480</f>
        <v>3.6427</v>
      </c>
      <c r="D477" s="6">
        <f>TITRES_STAT!E480</f>
        <v>2622</v>
      </c>
      <c r="E477" s="2">
        <f t="shared" si="28"/>
        <v>3694635</v>
      </c>
      <c r="F477" s="6" t="str">
        <f t="shared" si="31"/>
        <v>BULLISH</v>
      </c>
      <c r="G477" s="6" t="str">
        <f t="shared" si="30"/>
        <v>NEUTRAL</v>
      </c>
      <c r="H477" s="6" t="str">
        <f t="shared" si="29"/>
        <v>BULLISH DIVERGENCE</v>
      </c>
    </row>
    <row r="478" spans="1:8" ht="13.5" x14ac:dyDescent="0.25">
      <c r="A478" s="3">
        <f>TITRES_STAT!B481</f>
        <v>43000</v>
      </c>
      <c r="B478" s="6">
        <f>TITRES_STAT!C481</f>
        <v>8.6999999999999993</v>
      </c>
      <c r="C478" s="6">
        <f>TITRES_STAT!D481</f>
        <v>3.6595</v>
      </c>
      <c r="D478" s="6">
        <f>TITRES_STAT!E481</f>
        <v>4671</v>
      </c>
      <c r="E478" s="2">
        <f t="shared" si="28"/>
        <v>3699306</v>
      </c>
      <c r="F478" s="6" t="str">
        <f t="shared" si="31"/>
        <v>BULLISH</v>
      </c>
      <c r="G478" s="6" t="str">
        <f t="shared" si="30"/>
        <v>NEUTRAL</v>
      </c>
      <c r="H478" s="6" t="str">
        <f t="shared" si="29"/>
        <v>NEUTRAL</v>
      </c>
    </row>
    <row r="479" spans="1:8" ht="13.5" x14ac:dyDescent="0.25">
      <c r="A479" s="3">
        <f>TITRES_STAT!B482</f>
        <v>43003</v>
      </c>
      <c r="B479" s="6">
        <f>TITRES_STAT!C482</f>
        <v>8.6999999999999993</v>
      </c>
      <c r="C479" s="6">
        <f>TITRES_STAT!D482</f>
        <v>3.6595</v>
      </c>
      <c r="D479" s="6">
        <f>TITRES_STAT!E482</f>
        <v>350</v>
      </c>
      <c r="E479" s="2">
        <f t="shared" si="28"/>
        <v>3699306</v>
      </c>
      <c r="F479" s="6" t="str">
        <f t="shared" si="31"/>
        <v>BULLISH</v>
      </c>
      <c r="G479" s="6" t="str">
        <f t="shared" si="30"/>
        <v>NEUTRAL</v>
      </c>
      <c r="H479" s="6" t="str">
        <f t="shared" si="29"/>
        <v>CONFIRMED BULLISH</v>
      </c>
    </row>
    <row r="480" spans="1:8" ht="13.5" x14ac:dyDescent="0.25">
      <c r="A480" s="3">
        <f>TITRES_STAT!B483</f>
        <v>43004</v>
      </c>
      <c r="B480" s="6">
        <f>TITRES_STAT!C483</f>
        <v>8.6300000000000008</v>
      </c>
      <c r="C480" s="6">
        <f>TITRES_STAT!D483</f>
        <v>3.6301000000000001</v>
      </c>
      <c r="D480" s="6">
        <f>TITRES_STAT!E483</f>
        <v>3162</v>
      </c>
      <c r="E480" s="2">
        <f t="shared" si="28"/>
        <v>3696144</v>
      </c>
      <c r="F480" s="6" t="str">
        <f t="shared" si="31"/>
        <v>BEARISH</v>
      </c>
      <c r="G480" s="6" t="str">
        <f t="shared" si="30"/>
        <v>NEUTRAL</v>
      </c>
      <c r="H480" s="6" t="str">
        <f t="shared" si="29"/>
        <v>CONFIRMED BEARISH</v>
      </c>
    </row>
    <row r="481" spans="1:8" ht="13.5" x14ac:dyDescent="0.25">
      <c r="A481" s="3">
        <f>TITRES_STAT!B484</f>
        <v>43005</v>
      </c>
      <c r="B481" s="6">
        <f>TITRES_STAT!C484</f>
        <v>8.6300000000000008</v>
      </c>
      <c r="C481" s="6">
        <f>TITRES_STAT!D484</f>
        <v>3.6301000000000001</v>
      </c>
      <c r="D481" s="6">
        <f>TITRES_STAT!E484</f>
        <v>260</v>
      </c>
      <c r="E481" s="2">
        <f t="shared" si="28"/>
        <v>3696144</v>
      </c>
      <c r="F481" s="6" t="str">
        <f t="shared" si="31"/>
        <v>BULLISH</v>
      </c>
      <c r="G481" s="6" t="str">
        <f t="shared" si="30"/>
        <v>NEUTRAL</v>
      </c>
      <c r="H481" s="6" t="str">
        <f t="shared" si="29"/>
        <v>CONFIRMED BULLISH</v>
      </c>
    </row>
    <row r="482" spans="1:8" ht="13.5" x14ac:dyDescent="0.25">
      <c r="A482" s="3">
        <f>TITRES_STAT!B485</f>
        <v>43006</v>
      </c>
      <c r="B482" s="6">
        <f>TITRES_STAT!C485</f>
        <v>8.6999999999999993</v>
      </c>
      <c r="C482" s="6">
        <f>TITRES_STAT!D485</f>
        <v>3.6595</v>
      </c>
      <c r="D482" s="6">
        <f>TITRES_STAT!E485</f>
        <v>13587</v>
      </c>
      <c r="E482" s="2">
        <f t="shared" si="28"/>
        <v>3709731</v>
      </c>
      <c r="F482" s="6" t="str">
        <f t="shared" si="31"/>
        <v>BULLISH</v>
      </c>
      <c r="G482" s="6" t="str">
        <f t="shared" si="30"/>
        <v>NEUTRAL</v>
      </c>
      <c r="H482" s="6" t="str">
        <f t="shared" si="29"/>
        <v>CONFIRMED BULLISH</v>
      </c>
    </row>
    <row r="483" spans="1:8" ht="13.5" x14ac:dyDescent="0.25">
      <c r="A483" s="3">
        <f>TITRES_STAT!B486</f>
        <v>43007</v>
      </c>
      <c r="B483" s="6">
        <f>TITRES_STAT!C486</f>
        <v>8.8000000000000007</v>
      </c>
      <c r="C483" s="6">
        <f>TITRES_STAT!D486</f>
        <v>3.7016</v>
      </c>
      <c r="D483" s="6">
        <f>TITRES_STAT!E486</f>
        <v>5850</v>
      </c>
      <c r="E483" s="2">
        <f t="shared" si="28"/>
        <v>3715581</v>
      </c>
      <c r="F483" s="6" t="str">
        <f t="shared" si="31"/>
        <v>BULLISH</v>
      </c>
      <c r="G483" s="6" t="str">
        <f t="shared" si="30"/>
        <v>NEUTRAL</v>
      </c>
      <c r="H483" s="6" t="str">
        <f t="shared" si="29"/>
        <v>CONFIRMED BULLISH</v>
      </c>
    </row>
    <row r="484" spans="1:8" ht="13.5" x14ac:dyDescent="0.25">
      <c r="A484" s="3">
        <f>TITRES_STAT!B487</f>
        <v>43010</v>
      </c>
      <c r="B484" s="6">
        <f>TITRES_STAT!C487</f>
        <v>8.89</v>
      </c>
      <c r="C484" s="6">
        <f>TITRES_STAT!D487</f>
        <v>3.7393999999999998</v>
      </c>
      <c r="D484" s="6">
        <f>TITRES_STAT!E487</f>
        <v>1777</v>
      </c>
      <c r="E484" s="2">
        <f t="shared" si="28"/>
        <v>3717358</v>
      </c>
      <c r="F484" s="6" t="str">
        <f t="shared" si="31"/>
        <v>BULLISH</v>
      </c>
      <c r="G484" s="6" t="str">
        <f t="shared" si="30"/>
        <v>NEUTRAL</v>
      </c>
      <c r="H484" s="6" t="str">
        <f t="shared" si="29"/>
        <v>CONFIRMED BULLISH</v>
      </c>
    </row>
    <row r="485" spans="1:8" ht="13.5" x14ac:dyDescent="0.25">
      <c r="A485" s="3">
        <f>TITRES_STAT!B488</f>
        <v>43011</v>
      </c>
      <c r="B485" s="6">
        <f>TITRES_STAT!C488</f>
        <v>8.82</v>
      </c>
      <c r="C485" s="6">
        <f>TITRES_STAT!D488</f>
        <v>3.71</v>
      </c>
      <c r="D485" s="6">
        <f>TITRES_STAT!E488</f>
        <v>2823</v>
      </c>
      <c r="E485" s="2">
        <f t="shared" si="28"/>
        <v>3714535</v>
      </c>
      <c r="F485" s="6" t="str">
        <f t="shared" si="31"/>
        <v>BULLISH</v>
      </c>
      <c r="G485" s="6" t="str">
        <f t="shared" si="30"/>
        <v>NEUTRAL</v>
      </c>
      <c r="H485" s="6" t="str">
        <f t="shared" si="29"/>
        <v>CONFIRMED BULLISH</v>
      </c>
    </row>
    <row r="486" spans="1:8" ht="13.5" x14ac:dyDescent="0.25">
      <c r="A486" s="3">
        <f>TITRES_STAT!B489</f>
        <v>43012</v>
      </c>
      <c r="B486" s="6">
        <f>TITRES_STAT!C489</f>
        <v>8.9</v>
      </c>
      <c r="C486" s="6">
        <f>TITRES_STAT!D489</f>
        <v>3.7435999999999998</v>
      </c>
      <c r="D486" s="6">
        <f>TITRES_STAT!E489</f>
        <v>5990</v>
      </c>
      <c r="E486" s="2">
        <f t="shared" si="28"/>
        <v>3720525</v>
      </c>
      <c r="F486" s="6" t="str">
        <f t="shared" si="31"/>
        <v>BULLISH</v>
      </c>
      <c r="G486" s="6" t="str">
        <f t="shared" si="30"/>
        <v>NEUTRAL</v>
      </c>
      <c r="H486" s="6" t="str">
        <f t="shared" si="29"/>
        <v>CONFIRMED BULLISH</v>
      </c>
    </row>
    <row r="487" spans="1:8" ht="13.5" x14ac:dyDescent="0.25">
      <c r="A487" s="3">
        <f>TITRES_STAT!B490</f>
        <v>43013</v>
      </c>
      <c r="B487" s="6">
        <f>TITRES_STAT!C490</f>
        <v>9.1</v>
      </c>
      <c r="C487" s="6">
        <f>TITRES_STAT!D490</f>
        <v>3.8277999999999999</v>
      </c>
      <c r="D487" s="6">
        <f>TITRES_STAT!E490</f>
        <v>27392</v>
      </c>
      <c r="E487" s="2">
        <f t="shared" si="28"/>
        <v>3747917</v>
      </c>
      <c r="F487" s="6" t="str">
        <f t="shared" si="31"/>
        <v>BULLISH</v>
      </c>
      <c r="G487" s="6" t="str">
        <f t="shared" si="30"/>
        <v>NEUTRAL</v>
      </c>
      <c r="H487" s="6" t="str">
        <f t="shared" si="29"/>
        <v>CONFIRMED BULLISH</v>
      </c>
    </row>
    <row r="488" spans="1:8" ht="13.5" x14ac:dyDescent="0.25">
      <c r="A488" s="3">
        <f>TITRES_STAT!B491</f>
        <v>43014</v>
      </c>
      <c r="B488" s="6">
        <f>TITRES_STAT!C491</f>
        <v>9.15</v>
      </c>
      <c r="C488" s="6">
        <f>TITRES_STAT!D491</f>
        <v>3.8488000000000002</v>
      </c>
      <c r="D488" s="6">
        <f>TITRES_STAT!E491</f>
        <v>1490</v>
      </c>
      <c r="E488" s="2">
        <f t="shared" si="28"/>
        <v>3749407</v>
      </c>
      <c r="F488" s="6" t="str">
        <f t="shared" si="31"/>
        <v>BULLISH</v>
      </c>
      <c r="G488" s="6" t="str">
        <f t="shared" si="30"/>
        <v>NEUTRAL</v>
      </c>
      <c r="H488" s="6" t="str">
        <f t="shared" si="29"/>
        <v>CONFIRMED BULLISH</v>
      </c>
    </row>
    <row r="489" spans="1:8" ht="13.5" x14ac:dyDescent="0.25">
      <c r="A489" s="3">
        <f>TITRES_STAT!B492</f>
        <v>43017</v>
      </c>
      <c r="B489" s="6">
        <f>TITRES_STAT!C492</f>
        <v>9.17</v>
      </c>
      <c r="C489" s="6">
        <f>TITRES_STAT!D492</f>
        <v>3.8572000000000002</v>
      </c>
      <c r="D489" s="6">
        <f>TITRES_STAT!E492</f>
        <v>21</v>
      </c>
      <c r="E489" s="2">
        <f t="shared" si="28"/>
        <v>3749428</v>
      </c>
      <c r="F489" s="6" t="str">
        <f t="shared" si="31"/>
        <v>BULLISH</v>
      </c>
      <c r="G489" s="6" t="str">
        <f t="shared" si="30"/>
        <v>NEUTRAL</v>
      </c>
      <c r="H489" s="6" t="str">
        <f t="shared" si="29"/>
        <v>CONFIRMED BULLISH</v>
      </c>
    </row>
    <row r="490" spans="1:8" ht="13.5" x14ac:dyDescent="0.25">
      <c r="A490" s="3">
        <f>TITRES_STAT!B493</f>
        <v>43018</v>
      </c>
      <c r="B490" s="6">
        <f>TITRES_STAT!C493</f>
        <v>9.1199999999999992</v>
      </c>
      <c r="C490" s="6">
        <f>TITRES_STAT!D493</f>
        <v>3.8361999999999998</v>
      </c>
      <c r="D490" s="6">
        <f>TITRES_STAT!E493</f>
        <v>255</v>
      </c>
      <c r="E490" s="2">
        <f t="shared" si="28"/>
        <v>3749173</v>
      </c>
      <c r="F490" s="6" t="str">
        <f t="shared" si="31"/>
        <v>BULLISH</v>
      </c>
      <c r="G490" s="6" t="str">
        <f t="shared" si="30"/>
        <v>NEUTRAL</v>
      </c>
      <c r="H490" s="6" t="str">
        <f t="shared" si="29"/>
        <v>CONFIRMED BULLISH</v>
      </c>
    </row>
    <row r="491" spans="1:8" ht="13.5" x14ac:dyDescent="0.25">
      <c r="A491" s="3">
        <f>TITRES_STAT!B494</f>
        <v>43019</v>
      </c>
      <c r="B491" s="6">
        <f>TITRES_STAT!C494</f>
        <v>9.15</v>
      </c>
      <c r="C491" s="6">
        <f>TITRES_STAT!D494</f>
        <v>3.8488000000000002</v>
      </c>
      <c r="D491" s="6">
        <f>TITRES_STAT!E494</f>
        <v>3179</v>
      </c>
      <c r="E491" s="2">
        <f t="shared" si="28"/>
        <v>3752352</v>
      </c>
      <c r="F491" s="6" t="str">
        <f t="shared" si="31"/>
        <v>BULLISH</v>
      </c>
      <c r="G491" s="6" t="str">
        <f t="shared" si="30"/>
        <v>NEUTRAL</v>
      </c>
      <c r="H491" s="6" t="str">
        <f t="shared" si="29"/>
        <v>CONFIRMED BULLISH</v>
      </c>
    </row>
    <row r="492" spans="1:8" ht="13.5" x14ac:dyDescent="0.25">
      <c r="A492" s="3">
        <f>TITRES_STAT!B495</f>
        <v>43020</v>
      </c>
      <c r="B492" s="6">
        <f>TITRES_STAT!C495</f>
        <v>9</v>
      </c>
      <c r="C492" s="6">
        <f>TITRES_STAT!D495</f>
        <v>3.7856999999999998</v>
      </c>
      <c r="D492" s="6">
        <f>TITRES_STAT!E495</f>
        <v>2051</v>
      </c>
      <c r="E492" s="2">
        <f t="shared" si="28"/>
        <v>3750301</v>
      </c>
      <c r="F492" s="6" t="str">
        <f t="shared" si="31"/>
        <v>BULLISH</v>
      </c>
      <c r="G492" s="6" t="str">
        <f t="shared" si="30"/>
        <v>NEUTRAL</v>
      </c>
      <c r="H492" s="6" t="str">
        <f t="shared" si="29"/>
        <v>BULLISH DIVERGENCE</v>
      </c>
    </row>
    <row r="493" spans="1:8" ht="13.5" x14ac:dyDescent="0.25">
      <c r="A493" s="3">
        <f>TITRES_STAT!B496</f>
        <v>43021</v>
      </c>
      <c r="B493" s="6">
        <f>TITRES_STAT!C496</f>
        <v>9.27</v>
      </c>
      <c r="C493" s="6">
        <f>TITRES_STAT!D496</f>
        <v>3.8993000000000002</v>
      </c>
      <c r="D493" s="6">
        <f>TITRES_STAT!E496</f>
        <v>13027</v>
      </c>
      <c r="E493" s="2">
        <f t="shared" si="28"/>
        <v>3763328</v>
      </c>
      <c r="F493" s="6" t="str">
        <f t="shared" si="31"/>
        <v>BULLISH</v>
      </c>
      <c r="G493" s="6" t="str">
        <f t="shared" si="30"/>
        <v>NEUTRAL</v>
      </c>
      <c r="H493" s="6" t="str">
        <f t="shared" si="29"/>
        <v>CONFIRMED BULLISH</v>
      </c>
    </row>
    <row r="494" spans="1:8" ht="13.5" x14ac:dyDescent="0.25">
      <c r="A494" s="3">
        <f>TITRES_STAT!B497</f>
        <v>43024</v>
      </c>
      <c r="B494" s="6">
        <f>TITRES_STAT!C497</f>
        <v>9.15</v>
      </c>
      <c r="C494" s="6">
        <f>TITRES_STAT!D497</f>
        <v>3.8488000000000002</v>
      </c>
      <c r="D494" s="6">
        <f>TITRES_STAT!E497</f>
        <v>1555</v>
      </c>
      <c r="E494" s="2">
        <f t="shared" si="28"/>
        <v>3761773</v>
      </c>
      <c r="F494" s="6" t="str">
        <f t="shared" si="31"/>
        <v>BULLISH</v>
      </c>
      <c r="G494" s="6" t="str">
        <f t="shared" si="30"/>
        <v>NEUTRAL</v>
      </c>
      <c r="H494" s="6" t="str">
        <f t="shared" si="29"/>
        <v>BULLISH DIVERGENCE</v>
      </c>
    </row>
    <row r="495" spans="1:8" ht="13.5" x14ac:dyDescent="0.25">
      <c r="A495" s="3">
        <f>TITRES_STAT!B498</f>
        <v>43025</v>
      </c>
      <c r="B495" s="6">
        <f>TITRES_STAT!C498</f>
        <v>9.14</v>
      </c>
      <c r="C495" s="6">
        <f>TITRES_STAT!D498</f>
        <v>3.8445999999999998</v>
      </c>
      <c r="D495" s="6">
        <f>TITRES_STAT!E498</f>
        <v>3864</v>
      </c>
      <c r="E495" s="2">
        <f t="shared" si="28"/>
        <v>3757909</v>
      </c>
      <c r="F495" s="6" t="str">
        <f t="shared" si="31"/>
        <v>BULLISH</v>
      </c>
      <c r="G495" s="6" t="str">
        <f t="shared" si="30"/>
        <v>NEUTRAL</v>
      </c>
      <c r="H495" s="6" t="str">
        <f t="shared" si="29"/>
        <v>CONFIRMED BULLISH</v>
      </c>
    </row>
    <row r="496" spans="1:8" ht="13.5" x14ac:dyDescent="0.25">
      <c r="A496" s="3">
        <f>TITRES_STAT!B499</f>
        <v>43026</v>
      </c>
      <c r="B496" s="6">
        <f>TITRES_STAT!C499</f>
        <v>9.1999999999999993</v>
      </c>
      <c r="C496" s="6">
        <f>TITRES_STAT!D499</f>
        <v>3.8698000000000001</v>
      </c>
      <c r="D496" s="6">
        <f>TITRES_STAT!E499</f>
        <v>23373</v>
      </c>
      <c r="E496" s="2">
        <f t="shared" si="28"/>
        <v>3781282</v>
      </c>
      <c r="F496" s="6" t="str">
        <f t="shared" si="31"/>
        <v>BULLISH</v>
      </c>
      <c r="G496" s="6" t="str">
        <f t="shared" si="30"/>
        <v>NEUTRAL</v>
      </c>
      <c r="H496" s="6" t="str">
        <f t="shared" si="29"/>
        <v>CONFIRMED BULLISH</v>
      </c>
    </row>
    <row r="497" spans="1:8" ht="13.5" x14ac:dyDescent="0.25">
      <c r="A497" s="3">
        <f>TITRES_STAT!B500</f>
        <v>43027</v>
      </c>
      <c r="B497" s="6">
        <f>TITRES_STAT!C500</f>
        <v>9.1999999999999993</v>
      </c>
      <c r="C497" s="6">
        <f>TITRES_STAT!D500</f>
        <v>3.8698000000000001</v>
      </c>
      <c r="D497" s="6">
        <f>TITRES_STAT!E500</f>
        <v>7591</v>
      </c>
      <c r="E497" s="2">
        <f t="shared" si="28"/>
        <v>3781282</v>
      </c>
      <c r="F497" s="6" t="str">
        <f t="shared" si="31"/>
        <v>BULLISH</v>
      </c>
      <c r="G497" s="6" t="str">
        <f t="shared" si="30"/>
        <v>NEUTRAL</v>
      </c>
      <c r="H497" s="6" t="str">
        <f t="shared" si="29"/>
        <v>CONFIRMED BULLISH</v>
      </c>
    </row>
    <row r="498" spans="1:8" ht="13.5" x14ac:dyDescent="0.25">
      <c r="A498" s="3">
        <f>TITRES_STAT!B501</f>
        <v>43028</v>
      </c>
      <c r="B498" s="6">
        <f>TITRES_STAT!C501</f>
        <v>9.2200000000000006</v>
      </c>
      <c r="C498" s="6">
        <f>TITRES_STAT!D501</f>
        <v>3.8782000000000001</v>
      </c>
      <c r="D498" s="6">
        <f>TITRES_STAT!E501</f>
        <v>5594</v>
      </c>
      <c r="E498" s="2">
        <f t="shared" si="28"/>
        <v>3786876</v>
      </c>
      <c r="F498" s="6" t="str">
        <f t="shared" si="31"/>
        <v>BULLISH</v>
      </c>
      <c r="G498" s="6" t="str">
        <f t="shared" si="30"/>
        <v>NEUTRAL</v>
      </c>
      <c r="H498" s="6" t="str">
        <f t="shared" si="29"/>
        <v>BULLISH DIVERGENCE</v>
      </c>
    </row>
    <row r="499" spans="1:8" ht="13.5" x14ac:dyDescent="0.25">
      <c r="A499" s="3">
        <f>TITRES_STAT!B502</f>
        <v>43031</v>
      </c>
      <c r="B499" s="6">
        <f>TITRES_STAT!C502</f>
        <v>9.32</v>
      </c>
      <c r="C499" s="6">
        <f>TITRES_STAT!D502</f>
        <v>3.9203000000000001</v>
      </c>
      <c r="D499" s="6">
        <f>TITRES_STAT!E502</f>
        <v>16865</v>
      </c>
      <c r="E499" s="2">
        <f t="shared" si="28"/>
        <v>3803741</v>
      </c>
      <c r="F499" s="6" t="str">
        <f t="shared" si="31"/>
        <v>BULLISH</v>
      </c>
      <c r="G499" s="6" t="str">
        <f t="shared" si="30"/>
        <v>NEUTRAL</v>
      </c>
      <c r="H499" s="6" t="str">
        <f t="shared" si="29"/>
        <v>CONFIRMED BULLISH</v>
      </c>
    </row>
    <row r="500" spans="1:8" ht="13.5" x14ac:dyDescent="0.25">
      <c r="A500" s="3">
        <f>TITRES_STAT!B503</f>
        <v>43032</v>
      </c>
      <c r="B500" s="6">
        <f>TITRES_STAT!C503</f>
        <v>9.2899999999999991</v>
      </c>
      <c r="C500" s="6">
        <f>TITRES_STAT!D503</f>
        <v>3.9077000000000002</v>
      </c>
      <c r="D500" s="6">
        <f>TITRES_STAT!E503</f>
        <v>18173</v>
      </c>
      <c r="E500" s="2">
        <f t="shared" si="28"/>
        <v>3785568</v>
      </c>
      <c r="F500" s="6" t="str">
        <f t="shared" si="31"/>
        <v>BULLISH</v>
      </c>
      <c r="G500" s="6" t="str">
        <f t="shared" si="30"/>
        <v>NEUTRAL</v>
      </c>
      <c r="H500" s="6" t="str">
        <f t="shared" si="29"/>
        <v>CONFIRMED BULLISH</v>
      </c>
    </row>
    <row r="501" spans="1:8" ht="13.5" x14ac:dyDescent="0.25">
      <c r="A501" s="3">
        <f>TITRES_STAT!B504</f>
        <v>43033</v>
      </c>
      <c r="B501" s="6">
        <f>TITRES_STAT!C504</f>
        <v>9.2899999999999991</v>
      </c>
      <c r="C501" s="6">
        <f>TITRES_STAT!D504</f>
        <v>3.9077000000000002</v>
      </c>
      <c r="D501" s="6">
        <f>TITRES_STAT!E504</f>
        <v>450</v>
      </c>
      <c r="E501" s="2">
        <f t="shared" si="28"/>
        <v>3785568</v>
      </c>
      <c r="F501" s="6" t="str">
        <f t="shared" si="31"/>
        <v>BULLISH</v>
      </c>
      <c r="G501" s="6" t="str">
        <f t="shared" si="30"/>
        <v>NEUTRAL</v>
      </c>
      <c r="H501" s="6" t="str">
        <f t="shared" si="29"/>
        <v>CONFIRMED BULLISH</v>
      </c>
    </row>
    <row r="502" spans="1:8" ht="13.5" x14ac:dyDescent="0.25">
      <c r="A502" s="3">
        <f>TITRES_STAT!B505</f>
        <v>43034</v>
      </c>
      <c r="B502" s="6">
        <f>TITRES_STAT!C505</f>
        <v>9.2899999999999991</v>
      </c>
      <c r="C502" s="6">
        <f>TITRES_STAT!D505</f>
        <v>3.9077000000000002</v>
      </c>
      <c r="D502" s="6">
        <f>TITRES_STAT!E505</f>
        <v>3129</v>
      </c>
      <c r="E502" s="2">
        <f t="shared" si="28"/>
        <v>3785568</v>
      </c>
      <c r="F502" s="6" t="str">
        <f t="shared" si="31"/>
        <v>BULLISH</v>
      </c>
      <c r="G502" s="6" t="str">
        <f t="shared" si="30"/>
        <v>NEUTRAL</v>
      </c>
      <c r="H502" s="6" t="str">
        <f t="shared" si="29"/>
        <v>CONFIRMED BULLISH</v>
      </c>
    </row>
    <row r="503" spans="1:8" ht="13.5" x14ac:dyDescent="0.25">
      <c r="A503" s="3">
        <f>TITRES_STAT!B506</f>
        <v>43035</v>
      </c>
      <c r="B503" s="6">
        <f>TITRES_STAT!C506</f>
        <v>9.27</v>
      </c>
      <c r="C503" s="6">
        <f>TITRES_STAT!D506</f>
        <v>3.8993000000000002</v>
      </c>
      <c r="D503" s="6">
        <f>TITRES_STAT!E506</f>
        <v>3561</v>
      </c>
      <c r="E503" s="2">
        <f t="shared" si="28"/>
        <v>3782007</v>
      </c>
      <c r="F503" s="6" t="str">
        <f t="shared" si="31"/>
        <v>BEARISH</v>
      </c>
      <c r="G503" s="6" t="str">
        <f t="shared" si="30"/>
        <v>NEUTRAL</v>
      </c>
      <c r="H503" s="6" t="str">
        <f t="shared" si="29"/>
        <v>BEARISH DIVERGENCE</v>
      </c>
    </row>
    <row r="504" spans="1:8" ht="13.5" x14ac:dyDescent="0.25">
      <c r="A504" s="3">
        <f>TITRES_STAT!B507</f>
        <v>43038</v>
      </c>
      <c r="B504" s="6">
        <f>TITRES_STAT!C507</f>
        <v>9.3000000000000007</v>
      </c>
      <c r="C504" s="6">
        <f>TITRES_STAT!D507</f>
        <v>3.9119000000000002</v>
      </c>
      <c r="D504" s="6">
        <f>TITRES_STAT!E507</f>
        <v>2944</v>
      </c>
      <c r="E504" s="2">
        <f t="shared" si="28"/>
        <v>3784951</v>
      </c>
      <c r="F504" s="6" t="str">
        <f t="shared" si="31"/>
        <v>BEARISH</v>
      </c>
      <c r="G504" s="6" t="str">
        <f t="shared" si="30"/>
        <v>NEUTRAL</v>
      </c>
      <c r="H504" s="6" t="str">
        <f t="shared" si="29"/>
        <v>CONFIRMED BEARISH</v>
      </c>
    </row>
    <row r="505" spans="1:8" ht="13.5" x14ac:dyDescent="0.25">
      <c r="A505" s="3">
        <f>TITRES_STAT!B508</f>
        <v>43039</v>
      </c>
      <c r="B505" s="6">
        <f>TITRES_STAT!C508</f>
        <v>9.2799999999999994</v>
      </c>
      <c r="C505" s="6">
        <f>TITRES_STAT!D508</f>
        <v>3.9035000000000002</v>
      </c>
      <c r="D505" s="6">
        <f>TITRES_STAT!E508</f>
        <v>2970</v>
      </c>
      <c r="E505" s="2">
        <f t="shared" si="28"/>
        <v>3781981</v>
      </c>
      <c r="F505" s="6" t="str">
        <f t="shared" si="31"/>
        <v>BEARISH</v>
      </c>
      <c r="G505" s="6" t="str">
        <f t="shared" si="30"/>
        <v>NEUTRAL</v>
      </c>
      <c r="H505" s="6" t="str">
        <f t="shared" si="29"/>
        <v>CONFIRMED BEARISH</v>
      </c>
    </row>
    <row r="506" spans="1:8" ht="13.5" x14ac:dyDescent="0.25">
      <c r="A506" s="3">
        <f>TITRES_STAT!B509</f>
        <v>43040</v>
      </c>
      <c r="B506" s="6">
        <f>TITRES_STAT!C509</f>
        <v>9.3000000000000007</v>
      </c>
      <c r="C506" s="6">
        <f>TITRES_STAT!D509</f>
        <v>3.9119000000000002</v>
      </c>
      <c r="D506" s="6">
        <f>TITRES_STAT!E509</f>
        <v>10616</v>
      </c>
      <c r="E506" s="2">
        <f t="shared" si="28"/>
        <v>3792597</v>
      </c>
      <c r="F506" s="6" t="str">
        <f t="shared" si="31"/>
        <v>BULLISH</v>
      </c>
      <c r="G506" s="6" t="str">
        <f t="shared" si="30"/>
        <v>NEUTRAL</v>
      </c>
      <c r="H506" s="6" t="str">
        <f t="shared" si="29"/>
        <v>CONFIRMED BULLISH</v>
      </c>
    </row>
    <row r="507" spans="1:8" ht="13.5" x14ac:dyDescent="0.25">
      <c r="A507" s="3">
        <f>TITRES_STAT!B510</f>
        <v>43041</v>
      </c>
      <c r="B507" s="6">
        <f>TITRES_STAT!C510</f>
        <v>9.41</v>
      </c>
      <c r="C507" s="6">
        <f>TITRES_STAT!D510</f>
        <v>3.9581</v>
      </c>
      <c r="D507" s="6">
        <f>TITRES_STAT!E510</f>
        <v>32281</v>
      </c>
      <c r="E507" s="2">
        <f t="shared" si="28"/>
        <v>3824878</v>
      </c>
      <c r="F507" s="6" t="str">
        <f t="shared" si="31"/>
        <v>BULLISH</v>
      </c>
      <c r="G507" s="6" t="str">
        <f t="shared" si="30"/>
        <v>NEUTRAL</v>
      </c>
      <c r="H507" s="6" t="str">
        <f t="shared" si="29"/>
        <v>CONFIRMED BULLISH</v>
      </c>
    </row>
    <row r="508" spans="1:8" ht="13.5" x14ac:dyDescent="0.25">
      <c r="A508" s="3">
        <f>TITRES_STAT!B511</f>
        <v>43042</v>
      </c>
      <c r="B508" s="6">
        <f>TITRES_STAT!C511</f>
        <v>9.5299999999999994</v>
      </c>
      <c r="C508" s="6">
        <f>TITRES_STAT!D511</f>
        <v>4.0086000000000004</v>
      </c>
      <c r="D508" s="6">
        <f>TITRES_STAT!E511</f>
        <v>7434</v>
      </c>
      <c r="E508" s="2">
        <f t="shared" si="28"/>
        <v>3832312</v>
      </c>
      <c r="F508" s="6" t="str">
        <f t="shared" si="31"/>
        <v>BULLISH</v>
      </c>
      <c r="G508" s="6" t="str">
        <f t="shared" si="30"/>
        <v>NEUTRAL</v>
      </c>
      <c r="H508" s="6" t="str">
        <f t="shared" si="29"/>
        <v>CONFIRMED BULLISH</v>
      </c>
    </row>
    <row r="509" spans="1:8" ht="13.5" x14ac:dyDescent="0.25">
      <c r="A509" s="3">
        <f>TITRES_STAT!B512</f>
        <v>43045</v>
      </c>
      <c r="B509" s="6">
        <f>TITRES_STAT!C512</f>
        <v>9.4499999999999993</v>
      </c>
      <c r="C509" s="6">
        <f>TITRES_STAT!D512</f>
        <v>3.9750000000000001</v>
      </c>
      <c r="D509" s="6">
        <f>TITRES_STAT!E512</f>
        <v>6019</v>
      </c>
      <c r="E509" s="2">
        <f t="shared" si="28"/>
        <v>3826293</v>
      </c>
      <c r="F509" s="6" t="str">
        <f t="shared" si="31"/>
        <v>BULLISH</v>
      </c>
      <c r="G509" s="6" t="str">
        <f t="shared" si="30"/>
        <v>NEUTRAL</v>
      </c>
      <c r="H509" s="6" t="str">
        <f t="shared" si="29"/>
        <v>CONFIRMED BULLISH</v>
      </c>
    </row>
    <row r="510" spans="1:8" ht="13.5" x14ac:dyDescent="0.25">
      <c r="A510" s="3">
        <f>TITRES_STAT!B513</f>
        <v>43046</v>
      </c>
      <c r="B510" s="6">
        <f>TITRES_STAT!C513</f>
        <v>9.4499999999999993</v>
      </c>
      <c r="C510" s="6">
        <f>TITRES_STAT!D513</f>
        <v>3.9750000000000001</v>
      </c>
      <c r="D510" s="6">
        <f>TITRES_STAT!E513</f>
        <v>7394</v>
      </c>
      <c r="E510" s="2">
        <f t="shared" si="28"/>
        <v>3826293</v>
      </c>
      <c r="F510" s="6" t="str">
        <f t="shared" si="31"/>
        <v>BULLISH</v>
      </c>
      <c r="G510" s="6" t="str">
        <f t="shared" si="30"/>
        <v>NEUTRAL</v>
      </c>
      <c r="H510" s="6" t="str">
        <f t="shared" si="29"/>
        <v>CONFIRMED BULLISH</v>
      </c>
    </row>
    <row r="511" spans="1:8" ht="13.5" x14ac:dyDescent="0.25">
      <c r="A511" s="3">
        <f>TITRES_STAT!B514</f>
        <v>43047</v>
      </c>
      <c r="B511" s="6">
        <f>TITRES_STAT!C514</f>
        <v>9.4600000000000009</v>
      </c>
      <c r="C511" s="6">
        <f>TITRES_STAT!D514</f>
        <v>3.9792000000000001</v>
      </c>
      <c r="D511" s="6">
        <f>TITRES_STAT!E514</f>
        <v>6680</v>
      </c>
      <c r="E511" s="2">
        <f t="shared" si="28"/>
        <v>3832973</v>
      </c>
      <c r="F511" s="6" t="str">
        <f t="shared" si="31"/>
        <v>BULLISH</v>
      </c>
      <c r="G511" s="6" t="str">
        <f t="shared" si="30"/>
        <v>NEUTRAL</v>
      </c>
      <c r="H511" s="6" t="str">
        <f t="shared" si="29"/>
        <v>CONFIRMED BULLISH</v>
      </c>
    </row>
    <row r="512" spans="1:8" ht="13.5" x14ac:dyDescent="0.25">
      <c r="A512" s="3">
        <f>TITRES_STAT!B515</f>
        <v>43048</v>
      </c>
      <c r="B512" s="6">
        <f>TITRES_STAT!C515</f>
        <v>9.49</v>
      </c>
      <c r="C512" s="6">
        <f>TITRES_STAT!D515</f>
        <v>3.9918</v>
      </c>
      <c r="D512" s="6">
        <f>TITRES_STAT!E515</f>
        <v>11749</v>
      </c>
      <c r="E512" s="2">
        <f t="shared" si="28"/>
        <v>3844722</v>
      </c>
      <c r="F512" s="6" t="str">
        <f t="shared" si="31"/>
        <v>BULLISH</v>
      </c>
      <c r="G512" s="6" t="str">
        <f t="shared" si="30"/>
        <v>NEUTRAL</v>
      </c>
      <c r="H512" s="6" t="str">
        <f t="shared" si="29"/>
        <v>CONFIRMED BULLISH</v>
      </c>
    </row>
    <row r="513" spans="1:8" ht="13.5" x14ac:dyDescent="0.25">
      <c r="A513" s="3">
        <f>TITRES_STAT!B516</f>
        <v>43049</v>
      </c>
      <c r="B513" s="6">
        <f>TITRES_STAT!C516</f>
        <v>9.4499999999999993</v>
      </c>
      <c r="C513" s="6">
        <f>TITRES_STAT!D516</f>
        <v>3.9750000000000001</v>
      </c>
      <c r="D513" s="6">
        <f>TITRES_STAT!E516</f>
        <v>1503</v>
      </c>
      <c r="E513" s="2">
        <f t="shared" si="28"/>
        <v>3843219</v>
      </c>
      <c r="F513" s="6" t="str">
        <f t="shared" si="31"/>
        <v>BULLISH</v>
      </c>
      <c r="G513" s="6" t="str">
        <f t="shared" si="30"/>
        <v>NEUTRAL</v>
      </c>
      <c r="H513" s="6" t="str">
        <f t="shared" si="29"/>
        <v>BULLISH DIVERGENCE</v>
      </c>
    </row>
    <row r="514" spans="1:8" ht="13.5" x14ac:dyDescent="0.25">
      <c r="A514" s="3">
        <f>TITRES_STAT!B517</f>
        <v>43052</v>
      </c>
      <c r="B514" s="6">
        <f>TITRES_STAT!C517</f>
        <v>9.4499999999999993</v>
      </c>
      <c r="C514" s="6">
        <f>TITRES_STAT!D517</f>
        <v>3.9750000000000001</v>
      </c>
      <c r="D514" s="6">
        <f>TITRES_STAT!E517</f>
        <v>7252</v>
      </c>
      <c r="E514" s="2">
        <f t="shared" si="28"/>
        <v>3843219</v>
      </c>
      <c r="F514" s="6" t="str">
        <f t="shared" si="31"/>
        <v>BULLISH</v>
      </c>
      <c r="G514" s="6" t="str">
        <f t="shared" si="30"/>
        <v>NEUTRAL</v>
      </c>
      <c r="H514" s="6" t="str">
        <f t="shared" si="29"/>
        <v>NEUTRAL</v>
      </c>
    </row>
    <row r="515" spans="1:8" ht="13.5" x14ac:dyDescent="0.25">
      <c r="A515" s="3">
        <f>TITRES_STAT!B518</f>
        <v>43053</v>
      </c>
      <c r="B515" s="6">
        <f>TITRES_STAT!C518</f>
        <v>9.4499999999999993</v>
      </c>
      <c r="C515" s="6">
        <f>TITRES_STAT!D518</f>
        <v>3.9750000000000001</v>
      </c>
      <c r="D515" s="6">
        <f>TITRES_STAT!E518</f>
        <v>13389</v>
      </c>
      <c r="E515" s="2">
        <f t="shared" si="28"/>
        <v>3843219</v>
      </c>
      <c r="F515" s="6" t="str">
        <f t="shared" si="31"/>
        <v>BULLISH</v>
      </c>
      <c r="G515" s="6" t="str">
        <f t="shared" si="30"/>
        <v>NEUTRAL</v>
      </c>
      <c r="H515" s="6" t="str">
        <f t="shared" si="29"/>
        <v>NEUTRAL</v>
      </c>
    </row>
    <row r="516" spans="1:8" ht="13.5" x14ac:dyDescent="0.25">
      <c r="A516" s="3">
        <f>TITRES_STAT!B519</f>
        <v>43054</v>
      </c>
      <c r="B516" s="6">
        <f>TITRES_STAT!C519</f>
        <v>9.4499999999999993</v>
      </c>
      <c r="C516" s="6">
        <f>TITRES_STAT!D519</f>
        <v>3.9750000000000001</v>
      </c>
      <c r="D516" s="6">
        <f>TITRES_STAT!E519</f>
        <v>5710</v>
      </c>
      <c r="E516" s="2">
        <f t="shared" ref="E516:E579" si="32">IF(B516&gt;B515, E515+D516, IF(B516&lt;B515, E515-D516, E515))</f>
        <v>3843219</v>
      </c>
      <c r="F516" s="6" t="str">
        <f t="shared" si="31"/>
        <v>BULLISH</v>
      </c>
      <c r="G516" s="6" t="str">
        <f t="shared" si="30"/>
        <v>NEUTRAL</v>
      </c>
      <c r="H516" s="6" t="str">
        <f t="shared" si="29"/>
        <v>BULLISH DIVERGENCE</v>
      </c>
    </row>
    <row r="517" spans="1:8" ht="13.5" x14ac:dyDescent="0.25">
      <c r="A517" s="3">
        <f>TITRES_STAT!B520</f>
        <v>43055</v>
      </c>
      <c r="B517" s="6">
        <f>TITRES_STAT!C520</f>
        <v>9.4499999999999993</v>
      </c>
      <c r="C517" s="6">
        <f>TITRES_STAT!D520</f>
        <v>3.9750000000000001</v>
      </c>
      <c r="D517" s="6">
        <f>TITRES_STAT!E520</f>
        <v>840</v>
      </c>
      <c r="E517" s="2">
        <f t="shared" si="32"/>
        <v>3843219</v>
      </c>
      <c r="F517" s="6" t="str">
        <f t="shared" si="31"/>
        <v>BEARISH</v>
      </c>
      <c r="G517" s="6" t="str">
        <f t="shared" si="30"/>
        <v>NEUTRAL</v>
      </c>
      <c r="H517" s="6" t="str">
        <f t="shared" si="29"/>
        <v>CONFIRMED BEARISH</v>
      </c>
    </row>
    <row r="518" spans="1:8" ht="13.5" x14ac:dyDescent="0.25">
      <c r="A518" s="3">
        <f>TITRES_STAT!B521</f>
        <v>43056</v>
      </c>
      <c r="B518" s="6">
        <f>TITRES_STAT!C521</f>
        <v>9.4499999999999993</v>
      </c>
      <c r="C518" s="6">
        <f>TITRES_STAT!D521</f>
        <v>3.9750000000000001</v>
      </c>
      <c r="D518" s="6">
        <f>TITRES_STAT!E521</f>
        <v>2512</v>
      </c>
      <c r="E518" s="2">
        <f t="shared" si="32"/>
        <v>3843219</v>
      </c>
      <c r="F518" s="6" t="str">
        <f t="shared" si="31"/>
        <v>NEUTRAL</v>
      </c>
      <c r="G518" s="6" t="str">
        <f t="shared" si="30"/>
        <v>NEUTRAL</v>
      </c>
      <c r="H518" s="6" t="str">
        <f t="shared" ref="H518:H581" si="33">IF(AND(B518&gt;B513, E518&gt;E513), "CONFIRMED BULLISH",
 IF(AND(B518&lt;B513, E518&lt;E513), "CONFIRMED BEARISH",
 IF(AND(B518&gt;B513, E518&lt;E513), "BEARISH DIVERGENCE",
 IF(AND(B518&lt;B513, E518&gt;E513), "BULLISH DIVERGENCE", "NEUTRAL"))))</f>
        <v>NEUTRAL</v>
      </c>
    </row>
    <row r="519" spans="1:8" ht="13.5" x14ac:dyDescent="0.25">
      <c r="A519" s="3">
        <f>TITRES_STAT!B522</f>
        <v>43059</v>
      </c>
      <c r="B519" s="6">
        <f>TITRES_STAT!C522</f>
        <v>9.44</v>
      </c>
      <c r="C519" s="6">
        <f>TITRES_STAT!D522</f>
        <v>3.9708000000000001</v>
      </c>
      <c r="D519" s="6">
        <f>TITRES_STAT!E522</f>
        <v>1825</v>
      </c>
      <c r="E519" s="2">
        <f t="shared" si="32"/>
        <v>3841394</v>
      </c>
      <c r="F519" s="6" t="str">
        <f t="shared" si="31"/>
        <v>BEARISH</v>
      </c>
      <c r="G519" s="6" t="str">
        <f t="shared" ref="G519:G582" si="34">IF((E519-E514)/E514 &gt; 0.02, "STRONG",
 IF((E519-E514)/E514 &lt; -0.02, "WEAK", "NEUTRAL"))</f>
        <v>NEUTRAL</v>
      </c>
      <c r="H519" s="6" t="str">
        <f t="shared" si="33"/>
        <v>CONFIRMED BEARISH</v>
      </c>
    </row>
    <row r="520" spans="1:8" ht="13.5" x14ac:dyDescent="0.25">
      <c r="A520" s="3">
        <f>TITRES_STAT!B523</f>
        <v>43060</v>
      </c>
      <c r="B520" s="6">
        <f>TITRES_STAT!C523</f>
        <v>9.44</v>
      </c>
      <c r="C520" s="6">
        <f>TITRES_STAT!D523</f>
        <v>3.9708000000000001</v>
      </c>
      <c r="D520" s="6">
        <f>TITRES_STAT!E523</f>
        <v>1312</v>
      </c>
      <c r="E520" s="2">
        <f t="shared" si="32"/>
        <v>3841394</v>
      </c>
      <c r="F520" s="6" t="str">
        <f t="shared" ref="F520:F583" si="35">IF(E520&gt;E515,"BULLISH",IF(E520&lt;E515,"BEARISH","NEUTRAL"))</f>
        <v>BEARISH</v>
      </c>
      <c r="G520" s="6" t="str">
        <f t="shared" si="34"/>
        <v>NEUTRAL</v>
      </c>
      <c r="H520" s="6" t="str">
        <f t="shared" si="33"/>
        <v>CONFIRMED BEARISH</v>
      </c>
    </row>
    <row r="521" spans="1:8" ht="13.5" x14ac:dyDescent="0.25">
      <c r="A521" s="3">
        <f>TITRES_STAT!B524</f>
        <v>43061</v>
      </c>
      <c r="B521" s="6">
        <f>TITRES_STAT!C524</f>
        <v>9.4</v>
      </c>
      <c r="C521" s="6">
        <f>TITRES_STAT!D524</f>
        <v>3.9539</v>
      </c>
      <c r="D521" s="6">
        <f>TITRES_STAT!E524</f>
        <v>4852</v>
      </c>
      <c r="E521" s="2">
        <f t="shared" si="32"/>
        <v>3836542</v>
      </c>
      <c r="F521" s="6" t="str">
        <f t="shared" si="35"/>
        <v>BEARISH</v>
      </c>
      <c r="G521" s="6" t="str">
        <f t="shared" si="34"/>
        <v>NEUTRAL</v>
      </c>
      <c r="H521" s="6" t="str">
        <f t="shared" si="33"/>
        <v>CONFIRMED BEARISH</v>
      </c>
    </row>
    <row r="522" spans="1:8" ht="13.5" x14ac:dyDescent="0.25">
      <c r="A522" s="3">
        <f>TITRES_STAT!B525</f>
        <v>43062</v>
      </c>
      <c r="B522" s="6">
        <f>TITRES_STAT!C525</f>
        <v>9.4</v>
      </c>
      <c r="C522" s="6">
        <f>TITRES_STAT!D525</f>
        <v>3.9539</v>
      </c>
      <c r="D522" s="6">
        <f>TITRES_STAT!E525</f>
        <v>1056</v>
      </c>
      <c r="E522" s="2">
        <f t="shared" si="32"/>
        <v>3836542</v>
      </c>
      <c r="F522" s="6" t="str">
        <f t="shared" si="35"/>
        <v>BEARISH</v>
      </c>
      <c r="G522" s="6" t="str">
        <f t="shared" si="34"/>
        <v>NEUTRAL</v>
      </c>
      <c r="H522" s="6" t="str">
        <f t="shared" si="33"/>
        <v>CONFIRMED BEARISH</v>
      </c>
    </row>
    <row r="523" spans="1:8" ht="13.5" x14ac:dyDescent="0.25">
      <c r="A523" s="3">
        <f>TITRES_STAT!B526</f>
        <v>43063</v>
      </c>
      <c r="B523" s="6">
        <f>TITRES_STAT!C526</f>
        <v>9.4</v>
      </c>
      <c r="C523" s="6">
        <f>TITRES_STAT!D526</f>
        <v>3.9539</v>
      </c>
      <c r="D523" s="6">
        <f>TITRES_STAT!E526</f>
        <v>7539</v>
      </c>
      <c r="E523" s="2">
        <f t="shared" si="32"/>
        <v>3836542</v>
      </c>
      <c r="F523" s="6" t="str">
        <f t="shared" si="35"/>
        <v>BEARISH</v>
      </c>
      <c r="G523" s="6" t="str">
        <f t="shared" si="34"/>
        <v>NEUTRAL</v>
      </c>
      <c r="H523" s="6" t="str">
        <f t="shared" si="33"/>
        <v>CONFIRMED BEARISH</v>
      </c>
    </row>
    <row r="524" spans="1:8" ht="13.5" x14ac:dyDescent="0.25">
      <c r="A524" s="3">
        <f>TITRES_STAT!B527</f>
        <v>43066</v>
      </c>
      <c r="B524" s="6">
        <f>TITRES_STAT!C527</f>
        <v>9.4600000000000009</v>
      </c>
      <c r="C524" s="6">
        <f>TITRES_STAT!D527</f>
        <v>3.9792000000000001</v>
      </c>
      <c r="D524" s="6">
        <f>TITRES_STAT!E527</f>
        <v>13989</v>
      </c>
      <c r="E524" s="2">
        <f t="shared" si="32"/>
        <v>3850531</v>
      </c>
      <c r="F524" s="6" t="str">
        <f t="shared" si="35"/>
        <v>BULLISH</v>
      </c>
      <c r="G524" s="6" t="str">
        <f t="shared" si="34"/>
        <v>NEUTRAL</v>
      </c>
      <c r="H524" s="6" t="str">
        <f t="shared" si="33"/>
        <v>CONFIRMED BULLISH</v>
      </c>
    </row>
    <row r="525" spans="1:8" ht="13.5" x14ac:dyDescent="0.25">
      <c r="A525" s="3">
        <f>TITRES_STAT!B528</f>
        <v>43067</v>
      </c>
      <c r="B525" s="6">
        <f>TITRES_STAT!C528</f>
        <v>9.4</v>
      </c>
      <c r="C525" s="6">
        <f>TITRES_STAT!D528</f>
        <v>3.9539</v>
      </c>
      <c r="D525" s="6">
        <f>TITRES_STAT!E528</f>
        <v>6381</v>
      </c>
      <c r="E525" s="2">
        <f t="shared" si="32"/>
        <v>3844150</v>
      </c>
      <c r="F525" s="6" t="str">
        <f t="shared" si="35"/>
        <v>BULLISH</v>
      </c>
      <c r="G525" s="6" t="str">
        <f t="shared" si="34"/>
        <v>NEUTRAL</v>
      </c>
      <c r="H525" s="6" t="str">
        <f t="shared" si="33"/>
        <v>BULLISH DIVERGENCE</v>
      </c>
    </row>
    <row r="526" spans="1:8" ht="13.5" x14ac:dyDescent="0.25">
      <c r="A526" s="3">
        <f>TITRES_STAT!B529</f>
        <v>43068</v>
      </c>
      <c r="B526" s="6">
        <f>TITRES_STAT!C529</f>
        <v>9.4499999999999993</v>
      </c>
      <c r="C526" s="6">
        <f>TITRES_STAT!D529</f>
        <v>3.9750000000000001</v>
      </c>
      <c r="D526" s="6">
        <f>TITRES_STAT!E529</f>
        <v>1513</v>
      </c>
      <c r="E526" s="2">
        <f t="shared" si="32"/>
        <v>3845663</v>
      </c>
      <c r="F526" s="6" t="str">
        <f t="shared" si="35"/>
        <v>BULLISH</v>
      </c>
      <c r="G526" s="6" t="str">
        <f t="shared" si="34"/>
        <v>NEUTRAL</v>
      </c>
      <c r="H526" s="6" t="str">
        <f t="shared" si="33"/>
        <v>CONFIRMED BULLISH</v>
      </c>
    </row>
    <row r="527" spans="1:8" ht="13.5" x14ac:dyDescent="0.25">
      <c r="A527" s="3">
        <f>TITRES_STAT!B530</f>
        <v>43069</v>
      </c>
      <c r="B527" s="6">
        <f>TITRES_STAT!C530</f>
        <v>9.43</v>
      </c>
      <c r="C527" s="6">
        <f>TITRES_STAT!D530</f>
        <v>3.9666000000000001</v>
      </c>
      <c r="D527" s="6">
        <f>TITRES_STAT!E530</f>
        <v>400</v>
      </c>
      <c r="E527" s="2">
        <f t="shared" si="32"/>
        <v>3845263</v>
      </c>
      <c r="F527" s="6" t="str">
        <f t="shared" si="35"/>
        <v>BULLISH</v>
      </c>
      <c r="G527" s="6" t="str">
        <f t="shared" si="34"/>
        <v>NEUTRAL</v>
      </c>
      <c r="H527" s="6" t="str">
        <f t="shared" si="33"/>
        <v>CONFIRMED BULLISH</v>
      </c>
    </row>
    <row r="528" spans="1:8" ht="13.5" x14ac:dyDescent="0.25">
      <c r="A528" s="3">
        <f>TITRES_STAT!B531</f>
        <v>43073</v>
      </c>
      <c r="B528" s="6">
        <f>TITRES_STAT!C531</f>
        <v>9.35</v>
      </c>
      <c r="C528" s="6">
        <f>TITRES_STAT!D531</f>
        <v>3.9329000000000001</v>
      </c>
      <c r="D528" s="6">
        <f>TITRES_STAT!E531</f>
        <v>260</v>
      </c>
      <c r="E528" s="2">
        <f t="shared" si="32"/>
        <v>3845003</v>
      </c>
      <c r="F528" s="6" t="str">
        <f t="shared" si="35"/>
        <v>BULLISH</v>
      </c>
      <c r="G528" s="6" t="str">
        <f t="shared" si="34"/>
        <v>NEUTRAL</v>
      </c>
      <c r="H528" s="6" t="str">
        <f t="shared" si="33"/>
        <v>BULLISH DIVERGENCE</v>
      </c>
    </row>
    <row r="529" spans="1:8" ht="13.5" x14ac:dyDescent="0.25">
      <c r="A529" s="3">
        <f>TITRES_STAT!B532</f>
        <v>43074</v>
      </c>
      <c r="B529" s="6">
        <f>TITRES_STAT!C532</f>
        <v>9.32</v>
      </c>
      <c r="C529" s="6">
        <f>TITRES_STAT!D532</f>
        <v>3.9203000000000001</v>
      </c>
      <c r="D529" s="6">
        <f>TITRES_STAT!E532</f>
        <v>960</v>
      </c>
      <c r="E529" s="2">
        <f t="shared" si="32"/>
        <v>3844043</v>
      </c>
      <c r="F529" s="6" t="str">
        <f t="shared" si="35"/>
        <v>BEARISH</v>
      </c>
      <c r="G529" s="6" t="str">
        <f t="shared" si="34"/>
        <v>NEUTRAL</v>
      </c>
      <c r="H529" s="6" t="str">
        <f t="shared" si="33"/>
        <v>CONFIRMED BEARISH</v>
      </c>
    </row>
    <row r="530" spans="1:8" ht="13.5" x14ac:dyDescent="0.25">
      <c r="A530" s="3">
        <f>TITRES_STAT!B533</f>
        <v>43075</v>
      </c>
      <c r="B530" s="6">
        <f>TITRES_STAT!C533</f>
        <v>9.49</v>
      </c>
      <c r="C530" s="6">
        <f>TITRES_STAT!D533</f>
        <v>3.9918</v>
      </c>
      <c r="D530" s="6">
        <f>TITRES_STAT!E533</f>
        <v>1227</v>
      </c>
      <c r="E530" s="2">
        <f t="shared" si="32"/>
        <v>3845270</v>
      </c>
      <c r="F530" s="6" t="str">
        <f t="shared" si="35"/>
        <v>BULLISH</v>
      </c>
      <c r="G530" s="6" t="str">
        <f t="shared" si="34"/>
        <v>NEUTRAL</v>
      </c>
      <c r="H530" s="6" t="str">
        <f t="shared" si="33"/>
        <v>CONFIRMED BULLISH</v>
      </c>
    </row>
    <row r="531" spans="1:8" ht="13.5" x14ac:dyDescent="0.25">
      <c r="A531" s="3">
        <f>TITRES_STAT!B534</f>
        <v>43076</v>
      </c>
      <c r="B531" s="6">
        <f>TITRES_STAT!C534</f>
        <v>9.4</v>
      </c>
      <c r="C531" s="6">
        <f>TITRES_STAT!D534</f>
        <v>3.9539</v>
      </c>
      <c r="D531" s="6">
        <f>TITRES_STAT!E534</f>
        <v>2424</v>
      </c>
      <c r="E531" s="2">
        <f t="shared" si="32"/>
        <v>3842846</v>
      </c>
      <c r="F531" s="6" t="str">
        <f t="shared" si="35"/>
        <v>BEARISH</v>
      </c>
      <c r="G531" s="6" t="str">
        <f t="shared" si="34"/>
        <v>NEUTRAL</v>
      </c>
      <c r="H531" s="6" t="str">
        <f t="shared" si="33"/>
        <v>CONFIRMED BEARISH</v>
      </c>
    </row>
    <row r="532" spans="1:8" ht="13.5" x14ac:dyDescent="0.25">
      <c r="A532" s="3">
        <f>TITRES_STAT!B535</f>
        <v>43077</v>
      </c>
      <c r="B532" s="6">
        <f>TITRES_STAT!C535</f>
        <v>9.4</v>
      </c>
      <c r="C532" s="6">
        <f>TITRES_STAT!D535</f>
        <v>3.9539</v>
      </c>
      <c r="D532" s="6">
        <f>TITRES_STAT!E535</f>
        <v>4580</v>
      </c>
      <c r="E532" s="2">
        <f t="shared" si="32"/>
        <v>3842846</v>
      </c>
      <c r="F532" s="6" t="str">
        <f t="shared" si="35"/>
        <v>BEARISH</v>
      </c>
      <c r="G532" s="6" t="str">
        <f t="shared" si="34"/>
        <v>NEUTRAL</v>
      </c>
      <c r="H532" s="6" t="str">
        <f t="shared" si="33"/>
        <v>CONFIRMED BEARISH</v>
      </c>
    </row>
    <row r="533" spans="1:8" ht="13.5" x14ac:dyDescent="0.25">
      <c r="A533" s="3">
        <f>TITRES_STAT!B536</f>
        <v>43080</v>
      </c>
      <c r="B533" s="6">
        <f>TITRES_STAT!C536</f>
        <v>9.4</v>
      </c>
      <c r="C533" s="6">
        <f>TITRES_STAT!D536</f>
        <v>3.9539</v>
      </c>
      <c r="D533" s="6">
        <f>TITRES_STAT!E536</f>
        <v>125</v>
      </c>
      <c r="E533" s="2">
        <f t="shared" si="32"/>
        <v>3842846</v>
      </c>
      <c r="F533" s="6" t="str">
        <f t="shared" si="35"/>
        <v>BEARISH</v>
      </c>
      <c r="G533" s="6" t="str">
        <f t="shared" si="34"/>
        <v>NEUTRAL</v>
      </c>
      <c r="H533" s="6" t="str">
        <f t="shared" si="33"/>
        <v>BEARISH DIVERGENCE</v>
      </c>
    </row>
    <row r="534" spans="1:8" ht="13.5" x14ac:dyDescent="0.25">
      <c r="A534" s="3">
        <f>TITRES_STAT!B537</f>
        <v>43081</v>
      </c>
      <c r="B534" s="6">
        <f>TITRES_STAT!C537</f>
        <v>9.3800000000000008</v>
      </c>
      <c r="C534" s="6">
        <f>TITRES_STAT!D537</f>
        <v>3.9455</v>
      </c>
      <c r="D534" s="6">
        <f>TITRES_STAT!E537</f>
        <v>257</v>
      </c>
      <c r="E534" s="2">
        <f t="shared" si="32"/>
        <v>3842589</v>
      </c>
      <c r="F534" s="6" t="str">
        <f t="shared" si="35"/>
        <v>BEARISH</v>
      </c>
      <c r="G534" s="6" t="str">
        <f t="shared" si="34"/>
        <v>NEUTRAL</v>
      </c>
      <c r="H534" s="6" t="str">
        <f t="shared" si="33"/>
        <v>BEARISH DIVERGENCE</v>
      </c>
    </row>
    <row r="535" spans="1:8" ht="13.5" x14ac:dyDescent="0.25">
      <c r="A535" s="3">
        <f>TITRES_STAT!B538</f>
        <v>43082</v>
      </c>
      <c r="B535" s="6">
        <f>TITRES_STAT!C538</f>
        <v>9.33</v>
      </c>
      <c r="C535" s="6">
        <f>TITRES_STAT!D538</f>
        <v>3.9245000000000001</v>
      </c>
      <c r="D535" s="6">
        <f>TITRES_STAT!E538</f>
        <v>535</v>
      </c>
      <c r="E535" s="2">
        <f t="shared" si="32"/>
        <v>3842054</v>
      </c>
      <c r="F535" s="6" t="str">
        <f t="shared" si="35"/>
        <v>BEARISH</v>
      </c>
      <c r="G535" s="6" t="str">
        <f t="shared" si="34"/>
        <v>NEUTRAL</v>
      </c>
      <c r="H535" s="6" t="str">
        <f t="shared" si="33"/>
        <v>CONFIRMED BEARISH</v>
      </c>
    </row>
    <row r="536" spans="1:8" ht="13.5" x14ac:dyDescent="0.25">
      <c r="A536" s="3">
        <f>TITRES_STAT!B539</f>
        <v>43083</v>
      </c>
      <c r="B536" s="6">
        <f>TITRES_STAT!C539</f>
        <v>9.24</v>
      </c>
      <c r="C536" s="6">
        <f>TITRES_STAT!D539</f>
        <v>3.8866000000000001</v>
      </c>
      <c r="D536" s="6">
        <f>TITRES_STAT!E539</f>
        <v>85</v>
      </c>
      <c r="E536" s="2">
        <f t="shared" si="32"/>
        <v>3841969</v>
      </c>
      <c r="F536" s="6" t="str">
        <f t="shared" si="35"/>
        <v>BEARISH</v>
      </c>
      <c r="G536" s="6" t="str">
        <f t="shared" si="34"/>
        <v>NEUTRAL</v>
      </c>
      <c r="H536" s="6" t="str">
        <f t="shared" si="33"/>
        <v>CONFIRMED BEARISH</v>
      </c>
    </row>
    <row r="537" spans="1:8" ht="13.5" x14ac:dyDescent="0.25">
      <c r="A537" s="3">
        <f>TITRES_STAT!B540</f>
        <v>43084</v>
      </c>
      <c r="B537" s="6">
        <f>TITRES_STAT!C540</f>
        <v>9.0500000000000007</v>
      </c>
      <c r="C537" s="6">
        <f>TITRES_STAT!D540</f>
        <v>3.8067000000000002</v>
      </c>
      <c r="D537" s="6">
        <f>TITRES_STAT!E540</f>
        <v>1112</v>
      </c>
      <c r="E537" s="2">
        <f t="shared" si="32"/>
        <v>3840857</v>
      </c>
      <c r="F537" s="6" t="str">
        <f t="shared" si="35"/>
        <v>BEARISH</v>
      </c>
      <c r="G537" s="6" t="str">
        <f t="shared" si="34"/>
        <v>NEUTRAL</v>
      </c>
      <c r="H537" s="6" t="str">
        <f t="shared" si="33"/>
        <v>CONFIRMED BEARISH</v>
      </c>
    </row>
    <row r="538" spans="1:8" ht="13.5" x14ac:dyDescent="0.25">
      <c r="A538" s="3">
        <f>TITRES_STAT!B541</f>
        <v>43087</v>
      </c>
      <c r="B538" s="6">
        <f>TITRES_STAT!C541</f>
        <v>9</v>
      </c>
      <c r="C538" s="6">
        <f>TITRES_STAT!D541</f>
        <v>3.7856999999999998</v>
      </c>
      <c r="D538" s="6">
        <f>TITRES_STAT!E541</f>
        <v>1467</v>
      </c>
      <c r="E538" s="2">
        <f t="shared" si="32"/>
        <v>3839390</v>
      </c>
      <c r="F538" s="6" t="str">
        <f t="shared" si="35"/>
        <v>BEARISH</v>
      </c>
      <c r="G538" s="6" t="str">
        <f t="shared" si="34"/>
        <v>NEUTRAL</v>
      </c>
      <c r="H538" s="6" t="str">
        <f t="shared" si="33"/>
        <v>CONFIRMED BEARISH</v>
      </c>
    </row>
    <row r="539" spans="1:8" ht="13.5" x14ac:dyDescent="0.25">
      <c r="A539" s="3">
        <f>TITRES_STAT!B542</f>
        <v>43088</v>
      </c>
      <c r="B539" s="6">
        <f>TITRES_STAT!C542</f>
        <v>9.09</v>
      </c>
      <c r="C539" s="6">
        <f>TITRES_STAT!D542</f>
        <v>3.8235000000000001</v>
      </c>
      <c r="D539" s="6">
        <f>TITRES_STAT!E542</f>
        <v>4520</v>
      </c>
      <c r="E539" s="2">
        <f t="shared" si="32"/>
        <v>3843910</v>
      </c>
      <c r="F539" s="6" t="str">
        <f t="shared" si="35"/>
        <v>BULLISH</v>
      </c>
      <c r="G539" s="6" t="str">
        <f t="shared" si="34"/>
        <v>NEUTRAL</v>
      </c>
      <c r="H539" s="6" t="str">
        <f t="shared" si="33"/>
        <v>BULLISH DIVERGENCE</v>
      </c>
    </row>
    <row r="540" spans="1:8" ht="13.5" x14ac:dyDescent="0.25">
      <c r="A540" s="3">
        <f>TITRES_STAT!B543</f>
        <v>43089</v>
      </c>
      <c r="B540" s="6">
        <f>TITRES_STAT!C543</f>
        <v>9.08</v>
      </c>
      <c r="C540" s="6">
        <f>TITRES_STAT!D543</f>
        <v>3.8193000000000001</v>
      </c>
      <c r="D540" s="6">
        <f>TITRES_STAT!E543</f>
        <v>8201</v>
      </c>
      <c r="E540" s="2">
        <f t="shared" si="32"/>
        <v>3835709</v>
      </c>
      <c r="F540" s="6" t="str">
        <f t="shared" si="35"/>
        <v>BEARISH</v>
      </c>
      <c r="G540" s="6" t="str">
        <f t="shared" si="34"/>
        <v>NEUTRAL</v>
      </c>
      <c r="H540" s="6" t="str">
        <f t="shared" si="33"/>
        <v>CONFIRMED BEARISH</v>
      </c>
    </row>
    <row r="541" spans="1:8" ht="13.5" x14ac:dyDescent="0.25">
      <c r="A541" s="3">
        <f>TITRES_STAT!B544</f>
        <v>43090</v>
      </c>
      <c r="B541" s="6">
        <f>TITRES_STAT!C544</f>
        <v>9.08</v>
      </c>
      <c r="C541" s="6">
        <f>TITRES_STAT!D544</f>
        <v>3.8193000000000001</v>
      </c>
      <c r="D541" s="6">
        <f>TITRES_STAT!E544</f>
        <v>0</v>
      </c>
      <c r="E541" s="2">
        <f t="shared" si="32"/>
        <v>3835709</v>
      </c>
      <c r="F541" s="6" t="str">
        <f t="shared" si="35"/>
        <v>BEARISH</v>
      </c>
      <c r="G541" s="6" t="str">
        <f t="shared" si="34"/>
        <v>NEUTRAL</v>
      </c>
      <c r="H541" s="6" t="str">
        <f t="shared" si="33"/>
        <v>CONFIRMED BEARISH</v>
      </c>
    </row>
    <row r="542" spans="1:8" ht="13.5" x14ac:dyDescent="0.25">
      <c r="A542" s="3">
        <f>TITRES_STAT!B545</f>
        <v>43091</v>
      </c>
      <c r="B542" s="6">
        <f>TITRES_STAT!C545</f>
        <v>9.08</v>
      </c>
      <c r="C542" s="6">
        <f>TITRES_STAT!D545</f>
        <v>3.8193000000000001</v>
      </c>
      <c r="D542" s="6">
        <f>TITRES_STAT!E545</f>
        <v>0</v>
      </c>
      <c r="E542" s="2">
        <f t="shared" si="32"/>
        <v>3835709</v>
      </c>
      <c r="F542" s="6" t="str">
        <f t="shared" si="35"/>
        <v>BEARISH</v>
      </c>
      <c r="G542" s="6" t="str">
        <f t="shared" si="34"/>
        <v>NEUTRAL</v>
      </c>
      <c r="H542" s="6" t="str">
        <f t="shared" si="33"/>
        <v>BEARISH DIVERGENCE</v>
      </c>
    </row>
    <row r="543" spans="1:8" ht="13.5" x14ac:dyDescent="0.25">
      <c r="A543" s="3">
        <f>TITRES_STAT!B546</f>
        <v>43094</v>
      </c>
      <c r="B543" s="6">
        <f>TITRES_STAT!C546</f>
        <v>8.98</v>
      </c>
      <c r="C543" s="6">
        <f>TITRES_STAT!D546</f>
        <v>3.7772999999999999</v>
      </c>
      <c r="D543" s="6">
        <f>TITRES_STAT!E546</f>
        <v>766</v>
      </c>
      <c r="E543" s="2">
        <f t="shared" si="32"/>
        <v>3834943</v>
      </c>
      <c r="F543" s="6" t="str">
        <f t="shared" si="35"/>
        <v>BEARISH</v>
      </c>
      <c r="G543" s="6" t="str">
        <f t="shared" si="34"/>
        <v>NEUTRAL</v>
      </c>
      <c r="H543" s="6" t="str">
        <f t="shared" si="33"/>
        <v>CONFIRMED BEARISH</v>
      </c>
    </row>
    <row r="544" spans="1:8" ht="13.5" x14ac:dyDescent="0.25">
      <c r="A544" s="3">
        <f>TITRES_STAT!B547</f>
        <v>43095</v>
      </c>
      <c r="B544" s="6">
        <f>TITRES_STAT!C547</f>
        <v>8.98</v>
      </c>
      <c r="C544" s="6">
        <f>TITRES_STAT!D547</f>
        <v>3.7772999999999999</v>
      </c>
      <c r="D544" s="6">
        <f>TITRES_STAT!E547</f>
        <v>1614</v>
      </c>
      <c r="E544" s="2">
        <f t="shared" si="32"/>
        <v>3834943</v>
      </c>
      <c r="F544" s="6" t="str">
        <f t="shared" si="35"/>
        <v>BEARISH</v>
      </c>
      <c r="G544" s="6" t="str">
        <f t="shared" si="34"/>
        <v>NEUTRAL</v>
      </c>
      <c r="H544" s="6" t="str">
        <f t="shared" si="33"/>
        <v>CONFIRMED BEARISH</v>
      </c>
    </row>
    <row r="545" spans="1:8" ht="13.5" x14ac:dyDescent="0.25">
      <c r="A545" s="3">
        <f>TITRES_STAT!B548</f>
        <v>43096</v>
      </c>
      <c r="B545" s="6">
        <f>TITRES_STAT!C548</f>
        <v>8.9</v>
      </c>
      <c r="C545" s="6">
        <f>TITRES_STAT!D548</f>
        <v>3.7435999999999998</v>
      </c>
      <c r="D545" s="6">
        <f>TITRES_STAT!E548</f>
        <v>9502</v>
      </c>
      <c r="E545" s="2">
        <f t="shared" si="32"/>
        <v>3825441</v>
      </c>
      <c r="F545" s="6" t="str">
        <f t="shared" si="35"/>
        <v>BEARISH</v>
      </c>
      <c r="G545" s="6" t="str">
        <f t="shared" si="34"/>
        <v>NEUTRAL</v>
      </c>
      <c r="H545" s="6" t="str">
        <f t="shared" si="33"/>
        <v>CONFIRMED BEARISH</v>
      </c>
    </row>
    <row r="546" spans="1:8" ht="13.5" x14ac:dyDescent="0.25">
      <c r="A546" s="3">
        <f>TITRES_STAT!B549</f>
        <v>43097</v>
      </c>
      <c r="B546" s="6">
        <f>TITRES_STAT!C549</f>
        <v>8.9</v>
      </c>
      <c r="C546" s="6">
        <f>TITRES_STAT!D549</f>
        <v>3.7435999999999998</v>
      </c>
      <c r="D546" s="6">
        <f>TITRES_STAT!E549</f>
        <v>2929</v>
      </c>
      <c r="E546" s="2">
        <f t="shared" si="32"/>
        <v>3825441</v>
      </c>
      <c r="F546" s="6" t="str">
        <f t="shared" si="35"/>
        <v>BEARISH</v>
      </c>
      <c r="G546" s="6" t="str">
        <f t="shared" si="34"/>
        <v>NEUTRAL</v>
      </c>
      <c r="H546" s="6" t="str">
        <f t="shared" si="33"/>
        <v>CONFIRMED BEARISH</v>
      </c>
    </row>
    <row r="547" spans="1:8" ht="13.5" x14ac:dyDescent="0.25">
      <c r="A547" s="3">
        <f>TITRES_STAT!B550</f>
        <v>43098</v>
      </c>
      <c r="B547" s="6">
        <f>TITRES_STAT!C550</f>
        <v>9</v>
      </c>
      <c r="C547" s="6">
        <f>TITRES_STAT!D550</f>
        <v>3.7856999999999998</v>
      </c>
      <c r="D547" s="6">
        <f>TITRES_STAT!E550</f>
        <v>3656</v>
      </c>
      <c r="E547" s="2">
        <f t="shared" si="32"/>
        <v>3829097</v>
      </c>
      <c r="F547" s="6" t="str">
        <f t="shared" si="35"/>
        <v>BEARISH</v>
      </c>
      <c r="G547" s="6" t="str">
        <f t="shared" si="34"/>
        <v>NEUTRAL</v>
      </c>
      <c r="H547" s="6" t="str">
        <f t="shared" si="33"/>
        <v>CONFIRMED BEARISH</v>
      </c>
    </row>
    <row r="548" spans="1:8" ht="13.5" x14ac:dyDescent="0.25">
      <c r="A548" s="3">
        <f>TITRES_STAT!B551</f>
        <v>43102</v>
      </c>
      <c r="B548" s="6">
        <f>TITRES_STAT!C551</f>
        <v>9</v>
      </c>
      <c r="C548" s="6">
        <f>TITRES_STAT!D551</f>
        <v>3.7856999999999998</v>
      </c>
      <c r="D548" s="6">
        <f>TITRES_STAT!E551</f>
        <v>0</v>
      </c>
      <c r="E548" s="2">
        <f t="shared" si="32"/>
        <v>3829097</v>
      </c>
      <c r="F548" s="6" t="str">
        <f t="shared" si="35"/>
        <v>BEARISH</v>
      </c>
      <c r="G548" s="6" t="str">
        <f t="shared" si="34"/>
        <v>NEUTRAL</v>
      </c>
      <c r="H548" s="6" t="str">
        <f t="shared" si="33"/>
        <v>BEARISH DIVERGENCE</v>
      </c>
    </row>
    <row r="549" spans="1:8" ht="13.5" x14ac:dyDescent="0.25">
      <c r="A549" s="3">
        <f>TITRES_STAT!B552</f>
        <v>43103</v>
      </c>
      <c r="B549" s="6">
        <f>TITRES_STAT!C552</f>
        <v>8.99</v>
      </c>
      <c r="C549" s="6">
        <f>TITRES_STAT!D552</f>
        <v>3.7814999999999999</v>
      </c>
      <c r="D549" s="6">
        <f>TITRES_STAT!E552</f>
        <v>627</v>
      </c>
      <c r="E549" s="2">
        <f t="shared" si="32"/>
        <v>3828470</v>
      </c>
      <c r="F549" s="6" t="str">
        <f t="shared" si="35"/>
        <v>BEARISH</v>
      </c>
      <c r="G549" s="6" t="str">
        <f t="shared" si="34"/>
        <v>NEUTRAL</v>
      </c>
      <c r="H549" s="6" t="str">
        <f t="shared" si="33"/>
        <v>BEARISH DIVERGENCE</v>
      </c>
    </row>
    <row r="550" spans="1:8" ht="13.5" x14ac:dyDescent="0.25">
      <c r="A550" s="3">
        <f>TITRES_STAT!B553</f>
        <v>43104</v>
      </c>
      <c r="B550" s="6">
        <f>TITRES_STAT!C553</f>
        <v>9.09</v>
      </c>
      <c r="C550" s="6">
        <f>TITRES_STAT!D553</f>
        <v>3.8235000000000001</v>
      </c>
      <c r="D550" s="6">
        <f>TITRES_STAT!E553</f>
        <v>8593</v>
      </c>
      <c r="E550" s="2">
        <f t="shared" si="32"/>
        <v>3837063</v>
      </c>
      <c r="F550" s="6" t="str">
        <f t="shared" si="35"/>
        <v>BULLISH</v>
      </c>
      <c r="G550" s="6" t="str">
        <f t="shared" si="34"/>
        <v>NEUTRAL</v>
      </c>
      <c r="H550" s="6" t="str">
        <f t="shared" si="33"/>
        <v>CONFIRMED BULLISH</v>
      </c>
    </row>
    <row r="551" spans="1:8" ht="13.5" x14ac:dyDescent="0.25">
      <c r="A551" s="3">
        <f>TITRES_STAT!B554</f>
        <v>43105</v>
      </c>
      <c r="B551" s="6">
        <f>TITRES_STAT!C554</f>
        <v>9.1999999999999993</v>
      </c>
      <c r="C551" s="6">
        <f>TITRES_STAT!D554</f>
        <v>3.8698000000000001</v>
      </c>
      <c r="D551" s="6">
        <f>TITRES_STAT!E554</f>
        <v>1400</v>
      </c>
      <c r="E551" s="2">
        <f t="shared" si="32"/>
        <v>3838463</v>
      </c>
      <c r="F551" s="6" t="str">
        <f t="shared" si="35"/>
        <v>BULLISH</v>
      </c>
      <c r="G551" s="6" t="str">
        <f t="shared" si="34"/>
        <v>NEUTRAL</v>
      </c>
      <c r="H551" s="6" t="str">
        <f t="shared" si="33"/>
        <v>CONFIRMED BULLISH</v>
      </c>
    </row>
    <row r="552" spans="1:8" ht="13.5" x14ac:dyDescent="0.25">
      <c r="A552" s="3">
        <f>TITRES_STAT!B555</f>
        <v>43108</v>
      </c>
      <c r="B552" s="6">
        <f>TITRES_STAT!C555</f>
        <v>9.35</v>
      </c>
      <c r="C552" s="6">
        <f>TITRES_STAT!D555</f>
        <v>3.9329000000000001</v>
      </c>
      <c r="D552" s="6">
        <f>TITRES_STAT!E555</f>
        <v>3535</v>
      </c>
      <c r="E552" s="2">
        <f t="shared" si="32"/>
        <v>3841998</v>
      </c>
      <c r="F552" s="6" t="str">
        <f t="shared" si="35"/>
        <v>BULLISH</v>
      </c>
      <c r="G552" s="6" t="str">
        <f t="shared" si="34"/>
        <v>NEUTRAL</v>
      </c>
      <c r="H552" s="6" t="str">
        <f t="shared" si="33"/>
        <v>CONFIRMED BULLISH</v>
      </c>
    </row>
    <row r="553" spans="1:8" ht="13.5" x14ac:dyDescent="0.25">
      <c r="A553" s="3">
        <f>TITRES_STAT!B556</f>
        <v>43109</v>
      </c>
      <c r="B553" s="6">
        <f>TITRES_STAT!C556</f>
        <v>9.49</v>
      </c>
      <c r="C553" s="6">
        <f>TITRES_STAT!D556</f>
        <v>3.9918</v>
      </c>
      <c r="D553" s="6">
        <f>TITRES_STAT!E556</f>
        <v>6277</v>
      </c>
      <c r="E553" s="2">
        <f t="shared" si="32"/>
        <v>3848275</v>
      </c>
      <c r="F553" s="6" t="str">
        <f t="shared" si="35"/>
        <v>BULLISH</v>
      </c>
      <c r="G553" s="6" t="str">
        <f t="shared" si="34"/>
        <v>NEUTRAL</v>
      </c>
      <c r="H553" s="6" t="str">
        <f t="shared" si="33"/>
        <v>CONFIRMED BULLISH</v>
      </c>
    </row>
    <row r="554" spans="1:8" ht="13.5" x14ac:dyDescent="0.25">
      <c r="A554" s="3">
        <f>TITRES_STAT!B557</f>
        <v>43110</v>
      </c>
      <c r="B554" s="6">
        <f>TITRES_STAT!C557</f>
        <v>9.35</v>
      </c>
      <c r="C554" s="6">
        <f>TITRES_STAT!D557</f>
        <v>3.9329000000000001</v>
      </c>
      <c r="D554" s="6">
        <f>TITRES_STAT!E557</f>
        <v>1832</v>
      </c>
      <c r="E554" s="2">
        <f t="shared" si="32"/>
        <v>3846443</v>
      </c>
      <c r="F554" s="6" t="str">
        <f t="shared" si="35"/>
        <v>BULLISH</v>
      </c>
      <c r="G554" s="6" t="str">
        <f t="shared" si="34"/>
        <v>NEUTRAL</v>
      </c>
      <c r="H554" s="6" t="str">
        <f t="shared" si="33"/>
        <v>CONFIRMED BULLISH</v>
      </c>
    </row>
    <row r="555" spans="1:8" ht="13.5" x14ac:dyDescent="0.25">
      <c r="A555" s="3">
        <f>TITRES_STAT!B558</f>
        <v>43111</v>
      </c>
      <c r="B555" s="6">
        <f>TITRES_STAT!C558</f>
        <v>9.3000000000000007</v>
      </c>
      <c r="C555" s="6">
        <f>TITRES_STAT!D558</f>
        <v>3.9119000000000002</v>
      </c>
      <c r="D555" s="6">
        <f>TITRES_STAT!E558</f>
        <v>4441</v>
      </c>
      <c r="E555" s="2">
        <f t="shared" si="32"/>
        <v>3842002</v>
      </c>
      <c r="F555" s="6" t="str">
        <f t="shared" si="35"/>
        <v>BULLISH</v>
      </c>
      <c r="G555" s="6" t="str">
        <f t="shared" si="34"/>
        <v>NEUTRAL</v>
      </c>
      <c r="H555" s="6" t="str">
        <f t="shared" si="33"/>
        <v>CONFIRMED BULLISH</v>
      </c>
    </row>
    <row r="556" spans="1:8" ht="13.5" x14ac:dyDescent="0.25">
      <c r="A556" s="3">
        <f>TITRES_STAT!B559</f>
        <v>43112</v>
      </c>
      <c r="B556" s="6">
        <f>TITRES_STAT!C559</f>
        <v>9.3000000000000007</v>
      </c>
      <c r="C556" s="6">
        <f>TITRES_STAT!D559</f>
        <v>3.9119000000000002</v>
      </c>
      <c r="D556" s="6">
        <f>TITRES_STAT!E559</f>
        <v>14519</v>
      </c>
      <c r="E556" s="2">
        <f t="shared" si="32"/>
        <v>3842002</v>
      </c>
      <c r="F556" s="6" t="str">
        <f t="shared" si="35"/>
        <v>BULLISH</v>
      </c>
      <c r="G556" s="6" t="str">
        <f t="shared" si="34"/>
        <v>NEUTRAL</v>
      </c>
      <c r="H556" s="6" t="str">
        <f t="shared" si="33"/>
        <v>CONFIRMED BULLISH</v>
      </c>
    </row>
    <row r="557" spans="1:8" ht="13.5" x14ac:dyDescent="0.25">
      <c r="A557" s="3">
        <f>TITRES_STAT!B560</f>
        <v>43115</v>
      </c>
      <c r="B557" s="6">
        <f>TITRES_STAT!C560</f>
        <v>9.3000000000000007</v>
      </c>
      <c r="C557" s="6">
        <f>TITRES_STAT!D560</f>
        <v>3.9119000000000002</v>
      </c>
      <c r="D557" s="6">
        <f>TITRES_STAT!E560</f>
        <v>2368</v>
      </c>
      <c r="E557" s="2">
        <f t="shared" si="32"/>
        <v>3842002</v>
      </c>
      <c r="F557" s="6" t="str">
        <f t="shared" si="35"/>
        <v>BULLISH</v>
      </c>
      <c r="G557" s="6" t="str">
        <f t="shared" si="34"/>
        <v>NEUTRAL</v>
      </c>
      <c r="H557" s="6" t="str">
        <f t="shared" si="33"/>
        <v>BULLISH DIVERGENCE</v>
      </c>
    </row>
    <row r="558" spans="1:8" ht="13.5" x14ac:dyDescent="0.25">
      <c r="A558" s="3">
        <f>TITRES_STAT!B561</f>
        <v>43116</v>
      </c>
      <c r="B558" s="6">
        <f>TITRES_STAT!C561</f>
        <v>9.3000000000000007</v>
      </c>
      <c r="C558" s="6">
        <f>TITRES_STAT!D561</f>
        <v>3.9119000000000002</v>
      </c>
      <c r="D558" s="6">
        <f>TITRES_STAT!E561</f>
        <v>5488</v>
      </c>
      <c r="E558" s="2">
        <f t="shared" si="32"/>
        <v>3842002</v>
      </c>
      <c r="F558" s="6" t="str">
        <f t="shared" si="35"/>
        <v>BEARISH</v>
      </c>
      <c r="G558" s="6" t="str">
        <f t="shared" si="34"/>
        <v>NEUTRAL</v>
      </c>
      <c r="H558" s="6" t="str">
        <f t="shared" si="33"/>
        <v>CONFIRMED BEARISH</v>
      </c>
    </row>
    <row r="559" spans="1:8" ht="13.5" x14ac:dyDescent="0.25">
      <c r="A559" s="3">
        <f>TITRES_STAT!B562</f>
        <v>43117</v>
      </c>
      <c r="B559" s="6">
        <f>TITRES_STAT!C562</f>
        <v>9.3000000000000007</v>
      </c>
      <c r="C559" s="6">
        <f>TITRES_STAT!D562</f>
        <v>3.9119000000000002</v>
      </c>
      <c r="D559" s="6">
        <f>TITRES_STAT!E562</f>
        <v>8711</v>
      </c>
      <c r="E559" s="2">
        <f t="shared" si="32"/>
        <v>3842002</v>
      </c>
      <c r="F559" s="6" t="str">
        <f t="shared" si="35"/>
        <v>BEARISH</v>
      </c>
      <c r="G559" s="6" t="str">
        <f t="shared" si="34"/>
        <v>NEUTRAL</v>
      </c>
      <c r="H559" s="6" t="str">
        <f t="shared" si="33"/>
        <v>CONFIRMED BEARISH</v>
      </c>
    </row>
    <row r="560" spans="1:8" ht="13.5" x14ac:dyDescent="0.25">
      <c r="A560" s="3">
        <f>TITRES_STAT!B563</f>
        <v>43118</v>
      </c>
      <c r="B560" s="6">
        <f>TITRES_STAT!C563</f>
        <v>9.4</v>
      </c>
      <c r="C560" s="6">
        <f>TITRES_STAT!D563</f>
        <v>3.9539</v>
      </c>
      <c r="D560" s="6">
        <f>TITRES_STAT!E563</f>
        <v>4067</v>
      </c>
      <c r="E560" s="2">
        <f t="shared" si="32"/>
        <v>3846069</v>
      </c>
      <c r="F560" s="6" t="str">
        <f t="shared" si="35"/>
        <v>BULLISH</v>
      </c>
      <c r="G560" s="6" t="str">
        <f t="shared" si="34"/>
        <v>NEUTRAL</v>
      </c>
      <c r="H560" s="6" t="str">
        <f t="shared" si="33"/>
        <v>CONFIRMED BULLISH</v>
      </c>
    </row>
    <row r="561" spans="1:8" ht="13.5" x14ac:dyDescent="0.25">
      <c r="A561" s="3">
        <f>TITRES_STAT!B564</f>
        <v>43119</v>
      </c>
      <c r="B561" s="6">
        <f>TITRES_STAT!C564</f>
        <v>9.44</v>
      </c>
      <c r="C561" s="6">
        <f>TITRES_STAT!D564</f>
        <v>3.9708000000000001</v>
      </c>
      <c r="D561" s="6">
        <f>TITRES_STAT!E564</f>
        <v>8083</v>
      </c>
      <c r="E561" s="2">
        <f t="shared" si="32"/>
        <v>3854152</v>
      </c>
      <c r="F561" s="6" t="str">
        <f t="shared" si="35"/>
        <v>BULLISH</v>
      </c>
      <c r="G561" s="6" t="str">
        <f t="shared" si="34"/>
        <v>NEUTRAL</v>
      </c>
      <c r="H561" s="6" t="str">
        <f t="shared" si="33"/>
        <v>CONFIRMED BULLISH</v>
      </c>
    </row>
    <row r="562" spans="1:8" ht="13.5" x14ac:dyDescent="0.25">
      <c r="A562" s="3">
        <f>TITRES_STAT!B565</f>
        <v>43122</v>
      </c>
      <c r="B562" s="6">
        <f>TITRES_STAT!C565</f>
        <v>9.41</v>
      </c>
      <c r="C562" s="6">
        <f>TITRES_STAT!D565</f>
        <v>3.9581</v>
      </c>
      <c r="D562" s="6">
        <f>TITRES_STAT!E565</f>
        <v>6840</v>
      </c>
      <c r="E562" s="2">
        <f t="shared" si="32"/>
        <v>3847312</v>
      </c>
      <c r="F562" s="6" t="str">
        <f t="shared" si="35"/>
        <v>BULLISH</v>
      </c>
      <c r="G562" s="6" t="str">
        <f t="shared" si="34"/>
        <v>NEUTRAL</v>
      </c>
      <c r="H562" s="6" t="str">
        <f t="shared" si="33"/>
        <v>CONFIRMED BULLISH</v>
      </c>
    </row>
    <row r="563" spans="1:8" ht="13.5" x14ac:dyDescent="0.25">
      <c r="A563" s="3">
        <f>TITRES_STAT!B566</f>
        <v>43123</v>
      </c>
      <c r="B563" s="6">
        <f>TITRES_STAT!C566</f>
        <v>9.4499999999999993</v>
      </c>
      <c r="C563" s="6">
        <f>TITRES_STAT!D566</f>
        <v>3.9750000000000001</v>
      </c>
      <c r="D563" s="6">
        <f>TITRES_STAT!E566</f>
        <v>24402</v>
      </c>
      <c r="E563" s="2">
        <f t="shared" si="32"/>
        <v>3871714</v>
      </c>
      <c r="F563" s="6" t="str">
        <f t="shared" si="35"/>
        <v>BULLISH</v>
      </c>
      <c r="G563" s="6" t="str">
        <f t="shared" si="34"/>
        <v>NEUTRAL</v>
      </c>
      <c r="H563" s="6" t="str">
        <f t="shared" si="33"/>
        <v>CONFIRMED BULLISH</v>
      </c>
    </row>
    <row r="564" spans="1:8" ht="13.5" x14ac:dyDescent="0.25">
      <c r="A564" s="3">
        <f>TITRES_STAT!B567</f>
        <v>43124</v>
      </c>
      <c r="B564" s="6">
        <f>TITRES_STAT!C567</f>
        <v>9.5</v>
      </c>
      <c r="C564" s="6">
        <f>TITRES_STAT!D567</f>
        <v>3.996</v>
      </c>
      <c r="D564" s="6">
        <f>TITRES_STAT!E567</f>
        <v>12356</v>
      </c>
      <c r="E564" s="2">
        <f t="shared" si="32"/>
        <v>3884070</v>
      </c>
      <c r="F564" s="6" t="str">
        <f t="shared" si="35"/>
        <v>BULLISH</v>
      </c>
      <c r="G564" s="6" t="str">
        <f t="shared" si="34"/>
        <v>NEUTRAL</v>
      </c>
      <c r="H564" s="6" t="str">
        <f t="shared" si="33"/>
        <v>CONFIRMED BULLISH</v>
      </c>
    </row>
    <row r="565" spans="1:8" ht="13.5" x14ac:dyDescent="0.25">
      <c r="A565" s="3">
        <f>TITRES_STAT!B568</f>
        <v>43125</v>
      </c>
      <c r="B565" s="6">
        <f>TITRES_STAT!C568</f>
        <v>9.75</v>
      </c>
      <c r="C565" s="6">
        <f>TITRES_STAT!D568</f>
        <v>4.1012000000000004</v>
      </c>
      <c r="D565" s="6">
        <f>TITRES_STAT!E568</f>
        <v>21901</v>
      </c>
      <c r="E565" s="2">
        <f t="shared" si="32"/>
        <v>3905971</v>
      </c>
      <c r="F565" s="6" t="str">
        <f t="shared" si="35"/>
        <v>BULLISH</v>
      </c>
      <c r="G565" s="6" t="str">
        <f t="shared" si="34"/>
        <v>NEUTRAL</v>
      </c>
      <c r="H565" s="6" t="str">
        <f t="shared" si="33"/>
        <v>CONFIRMED BULLISH</v>
      </c>
    </row>
    <row r="566" spans="1:8" ht="13.5" x14ac:dyDescent="0.25">
      <c r="A566" s="3">
        <f>TITRES_STAT!B569</f>
        <v>43126</v>
      </c>
      <c r="B566" s="6">
        <f>TITRES_STAT!C569</f>
        <v>9.6999999999999993</v>
      </c>
      <c r="C566" s="6">
        <f>TITRES_STAT!D569</f>
        <v>4.0800999999999998</v>
      </c>
      <c r="D566" s="6">
        <f>TITRES_STAT!E569</f>
        <v>8492</v>
      </c>
      <c r="E566" s="2">
        <f t="shared" si="32"/>
        <v>3897479</v>
      </c>
      <c r="F566" s="6" t="str">
        <f t="shared" si="35"/>
        <v>BULLISH</v>
      </c>
      <c r="G566" s="6" t="str">
        <f t="shared" si="34"/>
        <v>NEUTRAL</v>
      </c>
      <c r="H566" s="6" t="str">
        <f t="shared" si="33"/>
        <v>CONFIRMED BULLISH</v>
      </c>
    </row>
    <row r="567" spans="1:8" ht="13.5" x14ac:dyDescent="0.25">
      <c r="A567" s="3">
        <f>TITRES_STAT!B570</f>
        <v>43129</v>
      </c>
      <c r="B567" s="6">
        <f>TITRES_STAT!C570</f>
        <v>9.76</v>
      </c>
      <c r="C567" s="6">
        <f>TITRES_STAT!D570</f>
        <v>4.1054000000000004</v>
      </c>
      <c r="D567" s="6">
        <f>TITRES_STAT!E570</f>
        <v>2824</v>
      </c>
      <c r="E567" s="2">
        <f t="shared" si="32"/>
        <v>3900303</v>
      </c>
      <c r="F567" s="6" t="str">
        <f t="shared" si="35"/>
        <v>BULLISH</v>
      </c>
      <c r="G567" s="6" t="str">
        <f t="shared" si="34"/>
        <v>NEUTRAL</v>
      </c>
      <c r="H567" s="6" t="str">
        <f t="shared" si="33"/>
        <v>CONFIRMED BULLISH</v>
      </c>
    </row>
    <row r="568" spans="1:8" ht="13.5" x14ac:dyDescent="0.25">
      <c r="A568" s="3">
        <f>TITRES_STAT!B571</f>
        <v>43130</v>
      </c>
      <c r="B568" s="6">
        <f>TITRES_STAT!C571</f>
        <v>9.76</v>
      </c>
      <c r="C568" s="6">
        <f>TITRES_STAT!D571</f>
        <v>4.1054000000000004</v>
      </c>
      <c r="D568" s="6">
        <f>TITRES_STAT!E571</f>
        <v>2666</v>
      </c>
      <c r="E568" s="2">
        <f t="shared" si="32"/>
        <v>3900303</v>
      </c>
      <c r="F568" s="6" t="str">
        <f t="shared" si="35"/>
        <v>BULLISH</v>
      </c>
      <c r="G568" s="6" t="str">
        <f t="shared" si="34"/>
        <v>NEUTRAL</v>
      </c>
      <c r="H568" s="6" t="str">
        <f t="shared" si="33"/>
        <v>CONFIRMED BULLISH</v>
      </c>
    </row>
    <row r="569" spans="1:8" ht="13.5" x14ac:dyDescent="0.25">
      <c r="A569" s="3">
        <f>TITRES_STAT!B572</f>
        <v>43131</v>
      </c>
      <c r="B569" s="6">
        <f>TITRES_STAT!C572</f>
        <v>9.8000000000000007</v>
      </c>
      <c r="C569" s="6">
        <f>TITRES_STAT!D572</f>
        <v>4.1222000000000003</v>
      </c>
      <c r="D569" s="6">
        <f>TITRES_STAT!E572</f>
        <v>3080</v>
      </c>
      <c r="E569" s="2">
        <f t="shared" si="32"/>
        <v>3903383</v>
      </c>
      <c r="F569" s="6" t="str">
        <f t="shared" si="35"/>
        <v>BULLISH</v>
      </c>
      <c r="G569" s="6" t="str">
        <f t="shared" si="34"/>
        <v>NEUTRAL</v>
      </c>
      <c r="H569" s="6" t="str">
        <f t="shared" si="33"/>
        <v>CONFIRMED BULLISH</v>
      </c>
    </row>
    <row r="570" spans="1:8" ht="13.5" x14ac:dyDescent="0.25">
      <c r="A570" s="3">
        <f>TITRES_STAT!B573</f>
        <v>43132</v>
      </c>
      <c r="B570" s="6">
        <f>TITRES_STAT!C573</f>
        <v>9.85</v>
      </c>
      <c r="C570" s="6">
        <f>TITRES_STAT!D573</f>
        <v>4.1432000000000002</v>
      </c>
      <c r="D570" s="6">
        <f>TITRES_STAT!E573</f>
        <v>1112</v>
      </c>
      <c r="E570" s="2">
        <f t="shared" si="32"/>
        <v>3904495</v>
      </c>
      <c r="F570" s="6" t="str">
        <f t="shared" si="35"/>
        <v>BEARISH</v>
      </c>
      <c r="G570" s="6" t="str">
        <f t="shared" si="34"/>
        <v>NEUTRAL</v>
      </c>
      <c r="H570" s="6" t="str">
        <f t="shared" si="33"/>
        <v>BEARISH DIVERGENCE</v>
      </c>
    </row>
    <row r="571" spans="1:8" ht="13.5" x14ac:dyDescent="0.25">
      <c r="A571" s="3">
        <f>TITRES_STAT!B574</f>
        <v>43133</v>
      </c>
      <c r="B571" s="6">
        <f>TITRES_STAT!C574</f>
        <v>9.85</v>
      </c>
      <c r="C571" s="6">
        <f>TITRES_STAT!D574</f>
        <v>4.1432000000000002</v>
      </c>
      <c r="D571" s="6">
        <f>TITRES_STAT!E574</f>
        <v>9077</v>
      </c>
      <c r="E571" s="2">
        <f t="shared" si="32"/>
        <v>3904495</v>
      </c>
      <c r="F571" s="6" t="str">
        <f t="shared" si="35"/>
        <v>BULLISH</v>
      </c>
      <c r="G571" s="6" t="str">
        <f t="shared" si="34"/>
        <v>NEUTRAL</v>
      </c>
      <c r="H571" s="6" t="str">
        <f t="shared" si="33"/>
        <v>CONFIRMED BULLISH</v>
      </c>
    </row>
    <row r="572" spans="1:8" ht="13.5" x14ac:dyDescent="0.25">
      <c r="A572" s="3">
        <f>TITRES_STAT!B575</f>
        <v>43136</v>
      </c>
      <c r="B572" s="6">
        <f>TITRES_STAT!C575</f>
        <v>9.84</v>
      </c>
      <c r="C572" s="6">
        <f>TITRES_STAT!D575</f>
        <v>4.1390000000000002</v>
      </c>
      <c r="D572" s="6">
        <f>TITRES_STAT!E575</f>
        <v>3358</v>
      </c>
      <c r="E572" s="2">
        <f t="shared" si="32"/>
        <v>3901137</v>
      </c>
      <c r="F572" s="6" t="str">
        <f t="shared" si="35"/>
        <v>BULLISH</v>
      </c>
      <c r="G572" s="6" t="str">
        <f t="shared" si="34"/>
        <v>NEUTRAL</v>
      </c>
      <c r="H572" s="6" t="str">
        <f t="shared" si="33"/>
        <v>CONFIRMED BULLISH</v>
      </c>
    </row>
    <row r="573" spans="1:8" ht="13.5" x14ac:dyDescent="0.25">
      <c r="A573" s="3">
        <f>TITRES_STAT!B576</f>
        <v>43137</v>
      </c>
      <c r="B573" s="6">
        <f>TITRES_STAT!C576</f>
        <v>9.8000000000000007</v>
      </c>
      <c r="C573" s="6">
        <f>TITRES_STAT!D576</f>
        <v>4.1222000000000003</v>
      </c>
      <c r="D573" s="6">
        <f>TITRES_STAT!E576</f>
        <v>7407</v>
      </c>
      <c r="E573" s="2">
        <f t="shared" si="32"/>
        <v>3893730</v>
      </c>
      <c r="F573" s="6" t="str">
        <f t="shared" si="35"/>
        <v>BEARISH</v>
      </c>
      <c r="G573" s="6" t="str">
        <f t="shared" si="34"/>
        <v>NEUTRAL</v>
      </c>
      <c r="H573" s="6" t="str">
        <f t="shared" si="33"/>
        <v>BEARISH DIVERGENCE</v>
      </c>
    </row>
    <row r="574" spans="1:8" ht="13.5" x14ac:dyDescent="0.25">
      <c r="A574" s="3">
        <f>TITRES_STAT!B577</f>
        <v>43138</v>
      </c>
      <c r="B574" s="6">
        <f>TITRES_STAT!C577</f>
        <v>9.56</v>
      </c>
      <c r="C574" s="6">
        <f>TITRES_STAT!D577</f>
        <v>4.0212000000000003</v>
      </c>
      <c r="D574" s="6">
        <f>TITRES_STAT!E577</f>
        <v>2691</v>
      </c>
      <c r="E574" s="2">
        <f t="shared" si="32"/>
        <v>3891039</v>
      </c>
      <c r="F574" s="6" t="str">
        <f t="shared" si="35"/>
        <v>BEARISH</v>
      </c>
      <c r="G574" s="6" t="str">
        <f t="shared" si="34"/>
        <v>NEUTRAL</v>
      </c>
      <c r="H574" s="6" t="str">
        <f t="shared" si="33"/>
        <v>CONFIRMED BEARISH</v>
      </c>
    </row>
    <row r="575" spans="1:8" ht="13.5" x14ac:dyDescent="0.25">
      <c r="A575" s="3">
        <f>TITRES_STAT!B578</f>
        <v>43139</v>
      </c>
      <c r="B575" s="6">
        <f>TITRES_STAT!C578</f>
        <v>9.5399999999999991</v>
      </c>
      <c r="C575" s="6">
        <f>TITRES_STAT!D578</f>
        <v>4.0128000000000004</v>
      </c>
      <c r="D575" s="6">
        <f>TITRES_STAT!E578</f>
        <v>1358</v>
      </c>
      <c r="E575" s="2">
        <f t="shared" si="32"/>
        <v>3889681</v>
      </c>
      <c r="F575" s="6" t="str">
        <f t="shared" si="35"/>
        <v>BEARISH</v>
      </c>
      <c r="G575" s="6" t="str">
        <f t="shared" si="34"/>
        <v>NEUTRAL</v>
      </c>
      <c r="H575" s="6" t="str">
        <f t="shared" si="33"/>
        <v>CONFIRMED BEARISH</v>
      </c>
    </row>
    <row r="576" spans="1:8" ht="13.5" x14ac:dyDescent="0.25">
      <c r="A576" s="3">
        <f>TITRES_STAT!B579</f>
        <v>43140</v>
      </c>
      <c r="B576" s="6">
        <f>TITRES_STAT!C579</f>
        <v>9.5399999999999991</v>
      </c>
      <c r="C576" s="6">
        <f>TITRES_STAT!D579</f>
        <v>4.0128000000000004</v>
      </c>
      <c r="D576" s="6">
        <f>TITRES_STAT!E579</f>
        <v>2260</v>
      </c>
      <c r="E576" s="2">
        <f t="shared" si="32"/>
        <v>3889681</v>
      </c>
      <c r="F576" s="6" t="str">
        <f t="shared" si="35"/>
        <v>BEARISH</v>
      </c>
      <c r="G576" s="6" t="str">
        <f t="shared" si="34"/>
        <v>NEUTRAL</v>
      </c>
      <c r="H576" s="6" t="str">
        <f t="shared" si="33"/>
        <v>CONFIRMED BEARISH</v>
      </c>
    </row>
    <row r="577" spans="1:8" ht="13.5" x14ac:dyDescent="0.25">
      <c r="A577" s="3">
        <f>TITRES_STAT!B580</f>
        <v>43143</v>
      </c>
      <c r="B577" s="6">
        <f>TITRES_STAT!C580</f>
        <v>9.69</v>
      </c>
      <c r="C577" s="6">
        <f>TITRES_STAT!D580</f>
        <v>4.0758999999999999</v>
      </c>
      <c r="D577" s="6">
        <f>TITRES_STAT!E580</f>
        <v>2848</v>
      </c>
      <c r="E577" s="2">
        <f t="shared" si="32"/>
        <v>3892529</v>
      </c>
      <c r="F577" s="6" t="str">
        <f t="shared" si="35"/>
        <v>BEARISH</v>
      </c>
      <c r="G577" s="6" t="str">
        <f t="shared" si="34"/>
        <v>NEUTRAL</v>
      </c>
      <c r="H577" s="6" t="str">
        <f t="shared" si="33"/>
        <v>CONFIRMED BEARISH</v>
      </c>
    </row>
    <row r="578" spans="1:8" ht="13.5" x14ac:dyDescent="0.25">
      <c r="A578" s="3">
        <f>TITRES_STAT!B581</f>
        <v>43144</v>
      </c>
      <c r="B578" s="6">
        <f>TITRES_STAT!C581</f>
        <v>9.51</v>
      </c>
      <c r="C578" s="6">
        <f>TITRES_STAT!D581</f>
        <v>4.0002000000000004</v>
      </c>
      <c r="D578" s="6">
        <f>TITRES_STAT!E581</f>
        <v>4964</v>
      </c>
      <c r="E578" s="2">
        <f t="shared" si="32"/>
        <v>3887565</v>
      </c>
      <c r="F578" s="6" t="str">
        <f t="shared" si="35"/>
        <v>BEARISH</v>
      </c>
      <c r="G578" s="6" t="str">
        <f t="shared" si="34"/>
        <v>NEUTRAL</v>
      </c>
      <c r="H578" s="6" t="str">
        <f t="shared" si="33"/>
        <v>CONFIRMED BEARISH</v>
      </c>
    </row>
    <row r="579" spans="1:8" ht="13.5" x14ac:dyDescent="0.25">
      <c r="A579" s="3">
        <f>TITRES_STAT!B582</f>
        <v>43145</v>
      </c>
      <c r="B579" s="6">
        <f>TITRES_STAT!C582</f>
        <v>9.6</v>
      </c>
      <c r="C579" s="6">
        <f>TITRES_STAT!D582</f>
        <v>4.0381</v>
      </c>
      <c r="D579" s="6">
        <f>TITRES_STAT!E582</f>
        <v>9845</v>
      </c>
      <c r="E579" s="2">
        <f t="shared" si="32"/>
        <v>3897410</v>
      </c>
      <c r="F579" s="6" t="str">
        <f t="shared" si="35"/>
        <v>BULLISH</v>
      </c>
      <c r="G579" s="6" t="str">
        <f t="shared" si="34"/>
        <v>NEUTRAL</v>
      </c>
      <c r="H579" s="6" t="str">
        <f t="shared" si="33"/>
        <v>CONFIRMED BULLISH</v>
      </c>
    </row>
    <row r="580" spans="1:8" ht="13.5" x14ac:dyDescent="0.25">
      <c r="A580" s="3">
        <f>TITRES_STAT!B583</f>
        <v>43146</v>
      </c>
      <c r="B580" s="6">
        <f>TITRES_STAT!C583</f>
        <v>9.6</v>
      </c>
      <c r="C580" s="6">
        <f>TITRES_STAT!D583</f>
        <v>4.0381</v>
      </c>
      <c r="D580" s="6">
        <f>TITRES_STAT!E583</f>
        <v>647</v>
      </c>
      <c r="E580" s="2">
        <f t="shared" ref="E580:E643" si="36">IF(B580&gt;B579, E579+D580, IF(B580&lt;B579, E579-D580, E579))</f>
        <v>3897410</v>
      </c>
      <c r="F580" s="6" t="str">
        <f t="shared" si="35"/>
        <v>BULLISH</v>
      </c>
      <c r="G580" s="6" t="str">
        <f t="shared" si="34"/>
        <v>NEUTRAL</v>
      </c>
      <c r="H580" s="6" t="str">
        <f t="shared" si="33"/>
        <v>CONFIRMED BULLISH</v>
      </c>
    </row>
    <row r="581" spans="1:8" ht="13.5" x14ac:dyDescent="0.25">
      <c r="A581" s="3">
        <f>TITRES_STAT!B584</f>
        <v>43147</v>
      </c>
      <c r="B581" s="6">
        <f>TITRES_STAT!C584</f>
        <v>9.84</v>
      </c>
      <c r="C581" s="6">
        <f>TITRES_STAT!D584</f>
        <v>4.1390000000000002</v>
      </c>
      <c r="D581" s="6">
        <f>TITRES_STAT!E584</f>
        <v>27242</v>
      </c>
      <c r="E581" s="2">
        <f t="shared" si="36"/>
        <v>3924652</v>
      </c>
      <c r="F581" s="6" t="str">
        <f t="shared" si="35"/>
        <v>BULLISH</v>
      </c>
      <c r="G581" s="6" t="str">
        <f t="shared" si="34"/>
        <v>NEUTRAL</v>
      </c>
      <c r="H581" s="6" t="str">
        <f t="shared" si="33"/>
        <v>CONFIRMED BULLISH</v>
      </c>
    </row>
    <row r="582" spans="1:8" ht="13.5" x14ac:dyDescent="0.25">
      <c r="A582" s="3">
        <f>TITRES_STAT!B585</f>
        <v>43150</v>
      </c>
      <c r="B582" s="6">
        <f>TITRES_STAT!C585</f>
        <v>9.6</v>
      </c>
      <c r="C582" s="6">
        <f>TITRES_STAT!D585</f>
        <v>4.0381</v>
      </c>
      <c r="D582" s="6">
        <f>TITRES_STAT!E585</f>
        <v>7195</v>
      </c>
      <c r="E582" s="2">
        <f t="shared" si="36"/>
        <v>3917457</v>
      </c>
      <c r="F582" s="6" t="str">
        <f t="shared" si="35"/>
        <v>BULLISH</v>
      </c>
      <c r="G582" s="6" t="str">
        <f t="shared" si="34"/>
        <v>NEUTRAL</v>
      </c>
      <c r="H582" s="6" t="str">
        <f t="shared" ref="H582:H645" si="37">IF(AND(B582&gt;B577, E582&gt;E577), "CONFIRMED BULLISH",
 IF(AND(B582&lt;B577, E582&lt;E577), "CONFIRMED BEARISH",
 IF(AND(B582&gt;B577, E582&lt;E577), "BEARISH DIVERGENCE",
 IF(AND(B582&lt;B577, E582&gt;E577), "BULLISH DIVERGENCE", "NEUTRAL"))))</f>
        <v>BULLISH DIVERGENCE</v>
      </c>
    </row>
    <row r="583" spans="1:8" ht="13.5" x14ac:dyDescent="0.25">
      <c r="A583" s="3">
        <f>TITRES_STAT!B586</f>
        <v>43151</v>
      </c>
      <c r="B583" s="6">
        <f>TITRES_STAT!C586</f>
        <v>9.4</v>
      </c>
      <c r="C583" s="6">
        <f>TITRES_STAT!D586</f>
        <v>3.9539</v>
      </c>
      <c r="D583" s="6">
        <f>TITRES_STAT!E586</f>
        <v>23272</v>
      </c>
      <c r="E583" s="2">
        <f t="shared" si="36"/>
        <v>3894185</v>
      </c>
      <c r="F583" s="6" t="str">
        <f t="shared" si="35"/>
        <v>BULLISH</v>
      </c>
      <c r="G583" s="6" t="str">
        <f t="shared" ref="G583:G646" si="38">IF((E583-E578)/E578 &gt; 0.02, "STRONG",
 IF((E583-E578)/E578 &lt; -0.02, "WEAK", "NEUTRAL"))</f>
        <v>NEUTRAL</v>
      </c>
      <c r="H583" s="6" t="str">
        <f t="shared" si="37"/>
        <v>BULLISH DIVERGENCE</v>
      </c>
    </row>
    <row r="584" spans="1:8" ht="13.5" x14ac:dyDescent="0.25">
      <c r="A584" s="3">
        <f>TITRES_STAT!B587</f>
        <v>43152</v>
      </c>
      <c r="B584" s="6">
        <f>TITRES_STAT!C587</f>
        <v>9.49</v>
      </c>
      <c r="C584" s="6">
        <f>TITRES_STAT!D587</f>
        <v>3.9918</v>
      </c>
      <c r="D584" s="6">
        <f>TITRES_STAT!E587</f>
        <v>7386</v>
      </c>
      <c r="E584" s="2">
        <f t="shared" si="36"/>
        <v>3901571</v>
      </c>
      <c r="F584" s="6" t="str">
        <f t="shared" ref="F584:F647" si="39">IF(E584&gt;E579,"BULLISH",IF(E584&lt;E579,"BEARISH","NEUTRAL"))</f>
        <v>BULLISH</v>
      </c>
      <c r="G584" s="6" t="str">
        <f t="shared" si="38"/>
        <v>NEUTRAL</v>
      </c>
      <c r="H584" s="6" t="str">
        <f t="shared" si="37"/>
        <v>BULLISH DIVERGENCE</v>
      </c>
    </row>
    <row r="585" spans="1:8" ht="13.5" x14ac:dyDescent="0.25">
      <c r="A585" s="3">
        <f>TITRES_STAT!B588</f>
        <v>43153</v>
      </c>
      <c r="B585" s="6">
        <f>TITRES_STAT!C588</f>
        <v>9.2100000000000009</v>
      </c>
      <c r="C585" s="6">
        <f>TITRES_STAT!D588</f>
        <v>3.8740000000000001</v>
      </c>
      <c r="D585" s="6">
        <f>TITRES_STAT!E588</f>
        <v>6848</v>
      </c>
      <c r="E585" s="2">
        <f t="shared" si="36"/>
        <v>3894723</v>
      </c>
      <c r="F585" s="6" t="str">
        <f t="shared" si="39"/>
        <v>BEARISH</v>
      </c>
      <c r="G585" s="6" t="str">
        <f t="shared" si="38"/>
        <v>NEUTRAL</v>
      </c>
      <c r="H585" s="6" t="str">
        <f t="shared" si="37"/>
        <v>CONFIRMED BEARISH</v>
      </c>
    </row>
    <row r="586" spans="1:8" ht="13.5" x14ac:dyDescent="0.25">
      <c r="A586" s="3">
        <f>TITRES_STAT!B589</f>
        <v>43154</v>
      </c>
      <c r="B586" s="6">
        <f>TITRES_STAT!C589</f>
        <v>8.99</v>
      </c>
      <c r="C586" s="6">
        <f>TITRES_STAT!D589</f>
        <v>3.7814999999999999</v>
      </c>
      <c r="D586" s="6">
        <f>TITRES_STAT!E589</f>
        <v>38798</v>
      </c>
      <c r="E586" s="2">
        <f t="shared" si="36"/>
        <v>3855925</v>
      </c>
      <c r="F586" s="6" t="str">
        <f t="shared" si="39"/>
        <v>BEARISH</v>
      </c>
      <c r="G586" s="6" t="str">
        <f t="shared" si="38"/>
        <v>NEUTRAL</v>
      </c>
      <c r="H586" s="6" t="str">
        <f t="shared" si="37"/>
        <v>CONFIRMED BEARISH</v>
      </c>
    </row>
    <row r="587" spans="1:8" ht="13.5" x14ac:dyDescent="0.25">
      <c r="A587" s="3">
        <f>TITRES_STAT!B590</f>
        <v>43157</v>
      </c>
      <c r="B587" s="6">
        <f>TITRES_STAT!C590</f>
        <v>9.24</v>
      </c>
      <c r="C587" s="6">
        <f>TITRES_STAT!D590</f>
        <v>3.8866000000000001</v>
      </c>
      <c r="D587" s="6">
        <f>TITRES_STAT!E590</f>
        <v>17786</v>
      </c>
      <c r="E587" s="2">
        <f t="shared" si="36"/>
        <v>3873711</v>
      </c>
      <c r="F587" s="6" t="str">
        <f t="shared" si="39"/>
        <v>BEARISH</v>
      </c>
      <c r="G587" s="6" t="str">
        <f t="shared" si="38"/>
        <v>NEUTRAL</v>
      </c>
      <c r="H587" s="6" t="str">
        <f t="shared" si="37"/>
        <v>CONFIRMED BEARISH</v>
      </c>
    </row>
    <row r="588" spans="1:8" ht="13.5" x14ac:dyDescent="0.25">
      <c r="A588" s="3">
        <f>TITRES_STAT!B591</f>
        <v>43158</v>
      </c>
      <c r="B588" s="6">
        <f>TITRES_STAT!C591</f>
        <v>9.24</v>
      </c>
      <c r="C588" s="6">
        <f>TITRES_STAT!D591</f>
        <v>3.8866000000000001</v>
      </c>
      <c r="D588" s="6">
        <f>TITRES_STAT!E591</f>
        <v>12157</v>
      </c>
      <c r="E588" s="2">
        <f t="shared" si="36"/>
        <v>3873711</v>
      </c>
      <c r="F588" s="6" t="str">
        <f t="shared" si="39"/>
        <v>BEARISH</v>
      </c>
      <c r="G588" s="6" t="str">
        <f t="shared" si="38"/>
        <v>NEUTRAL</v>
      </c>
      <c r="H588" s="6" t="str">
        <f t="shared" si="37"/>
        <v>CONFIRMED BEARISH</v>
      </c>
    </row>
    <row r="589" spans="1:8" ht="13.5" x14ac:dyDescent="0.25">
      <c r="A589" s="3">
        <f>TITRES_STAT!B592</f>
        <v>43159</v>
      </c>
      <c r="B589" s="6">
        <f>TITRES_STAT!C592</f>
        <v>9.24</v>
      </c>
      <c r="C589" s="6">
        <f>TITRES_STAT!D592</f>
        <v>3.8866000000000001</v>
      </c>
      <c r="D589" s="6">
        <f>TITRES_STAT!E592</f>
        <v>3943</v>
      </c>
      <c r="E589" s="2">
        <f t="shared" si="36"/>
        <v>3873711</v>
      </c>
      <c r="F589" s="6" t="str">
        <f t="shared" si="39"/>
        <v>BEARISH</v>
      </c>
      <c r="G589" s="6" t="str">
        <f t="shared" si="38"/>
        <v>NEUTRAL</v>
      </c>
      <c r="H589" s="6" t="str">
        <f t="shared" si="37"/>
        <v>CONFIRMED BEARISH</v>
      </c>
    </row>
    <row r="590" spans="1:8" ht="13.5" x14ac:dyDescent="0.25">
      <c r="A590" s="3">
        <f>TITRES_STAT!B593</f>
        <v>43160</v>
      </c>
      <c r="B590" s="6">
        <f>TITRES_STAT!C593</f>
        <v>9.1999999999999993</v>
      </c>
      <c r="C590" s="6">
        <f>TITRES_STAT!D593</f>
        <v>3.8698000000000001</v>
      </c>
      <c r="D590" s="6">
        <f>TITRES_STAT!E593</f>
        <v>278</v>
      </c>
      <c r="E590" s="2">
        <f t="shared" si="36"/>
        <v>3873433</v>
      </c>
      <c r="F590" s="6" t="str">
        <f t="shared" si="39"/>
        <v>BEARISH</v>
      </c>
      <c r="G590" s="6" t="str">
        <f t="shared" si="38"/>
        <v>NEUTRAL</v>
      </c>
      <c r="H590" s="6" t="str">
        <f t="shared" si="37"/>
        <v>CONFIRMED BEARISH</v>
      </c>
    </row>
    <row r="591" spans="1:8" ht="13.5" x14ac:dyDescent="0.25">
      <c r="A591" s="3">
        <f>TITRES_STAT!B594</f>
        <v>43161</v>
      </c>
      <c r="B591" s="6">
        <f>TITRES_STAT!C594</f>
        <v>9.1999999999999993</v>
      </c>
      <c r="C591" s="6">
        <f>TITRES_STAT!D594</f>
        <v>3.8698000000000001</v>
      </c>
      <c r="D591" s="6">
        <f>TITRES_STAT!E594</f>
        <v>100</v>
      </c>
      <c r="E591" s="2">
        <f t="shared" si="36"/>
        <v>3873433</v>
      </c>
      <c r="F591" s="6" t="str">
        <f t="shared" si="39"/>
        <v>BULLISH</v>
      </c>
      <c r="G591" s="6" t="str">
        <f t="shared" si="38"/>
        <v>NEUTRAL</v>
      </c>
      <c r="H591" s="6" t="str">
        <f t="shared" si="37"/>
        <v>CONFIRMED BULLISH</v>
      </c>
    </row>
    <row r="592" spans="1:8" ht="13.5" x14ac:dyDescent="0.25">
      <c r="A592" s="3">
        <f>TITRES_STAT!B595</f>
        <v>43164</v>
      </c>
      <c r="B592" s="6">
        <f>TITRES_STAT!C595</f>
        <v>9.19</v>
      </c>
      <c r="C592" s="6">
        <f>TITRES_STAT!D595</f>
        <v>3.8656000000000001</v>
      </c>
      <c r="D592" s="6">
        <f>TITRES_STAT!E595</f>
        <v>6807</v>
      </c>
      <c r="E592" s="2">
        <f t="shared" si="36"/>
        <v>3866626</v>
      </c>
      <c r="F592" s="6" t="str">
        <f t="shared" si="39"/>
        <v>BEARISH</v>
      </c>
      <c r="G592" s="6" t="str">
        <f t="shared" si="38"/>
        <v>NEUTRAL</v>
      </c>
      <c r="H592" s="6" t="str">
        <f t="shared" si="37"/>
        <v>CONFIRMED BEARISH</v>
      </c>
    </row>
    <row r="593" spans="1:8" ht="13.5" x14ac:dyDescent="0.25">
      <c r="A593" s="3">
        <f>TITRES_STAT!B596</f>
        <v>43165</v>
      </c>
      <c r="B593" s="6">
        <f>TITRES_STAT!C596</f>
        <v>9</v>
      </c>
      <c r="C593" s="6">
        <f>TITRES_STAT!D596</f>
        <v>3.7856999999999998</v>
      </c>
      <c r="D593" s="6">
        <f>TITRES_STAT!E596</f>
        <v>2741</v>
      </c>
      <c r="E593" s="2">
        <f t="shared" si="36"/>
        <v>3863885</v>
      </c>
      <c r="F593" s="6" t="str">
        <f t="shared" si="39"/>
        <v>BEARISH</v>
      </c>
      <c r="G593" s="6" t="str">
        <f t="shared" si="38"/>
        <v>NEUTRAL</v>
      </c>
      <c r="H593" s="6" t="str">
        <f t="shared" si="37"/>
        <v>CONFIRMED BEARISH</v>
      </c>
    </row>
    <row r="594" spans="1:8" ht="13.5" x14ac:dyDescent="0.25">
      <c r="A594" s="3">
        <f>TITRES_STAT!B597</f>
        <v>43166</v>
      </c>
      <c r="B594" s="6">
        <f>TITRES_STAT!C597</f>
        <v>9</v>
      </c>
      <c r="C594" s="6">
        <f>TITRES_STAT!D597</f>
        <v>3.7856999999999998</v>
      </c>
      <c r="D594" s="6">
        <f>TITRES_STAT!E597</f>
        <v>5905</v>
      </c>
      <c r="E594" s="2">
        <f t="shared" si="36"/>
        <v>3863885</v>
      </c>
      <c r="F594" s="6" t="str">
        <f t="shared" si="39"/>
        <v>BEARISH</v>
      </c>
      <c r="G594" s="6" t="str">
        <f t="shared" si="38"/>
        <v>NEUTRAL</v>
      </c>
      <c r="H594" s="6" t="str">
        <f t="shared" si="37"/>
        <v>CONFIRMED BEARISH</v>
      </c>
    </row>
    <row r="595" spans="1:8" ht="13.5" x14ac:dyDescent="0.25">
      <c r="A595" s="3">
        <f>TITRES_STAT!B598</f>
        <v>43167</v>
      </c>
      <c r="B595" s="6">
        <f>TITRES_STAT!C598</f>
        <v>9</v>
      </c>
      <c r="C595" s="6">
        <f>TITRES_STAT!D598</f>
        <v>3.7856999999999998</v>
      </c>
      <c r="D595" s="6">
        <f>TITRES_STAT!E598</f>
        <v>0</v>
      </c>
      <c r="E595" s="2">
        <f t="shared" si="36"/>
        <v>3863885</v>
      </c>
      <c r="F595" s="6" t="str">
        <f t="shared" si="39"/>
        <v>BEARISH</v>
      </c>
      <c r="G595" s="6" t="str">
        <f t="shared" si="38"/>
        <v>NEUTRAL</v>
      </c>
      <c r="H595" s="6" t="str">
        <f t="shared" si="37"/>
        <v>CONFIRMED BEARISH</v>
      </c>
    </row>
    <row r="596" spans="1:8" ht="13.5" x14ac:dyDescent="0.25">
      <c r="A596" s="3">
        <f>TITRES_STAT!B599</f>
        <v>43168</v>
      </c>
      <c r="B596" s="6">
        <f>TITRES_STAT!C599</f>
        <v>9.01</v>
      </c>
      <c r="C596" s="6">
        <f>TITRES_STAT!D599</f>
        <v>3.7898999999999998</v>
      </c>
      <c r="D596" s="6">
        <f>TITRES_STAT!E599</f>
        <v>14706</v>
      </c>
      <c r="E596" s="2">
        <f t="shared" si="36"/>
        <v>3878591</v>
      </c>
      <c r="F596" s="6" t="str">
        <f t="shared" si="39"/>
        <v>BULLISH</v>
      </c>
      <c r="G596" s="6" t="str">
        <f t="shared" si="38"/>
        <v>NEUTRAL</v>
      </c>
      <c r="H596" s="6" t="str">
        <f t="shared" si="37"/>
        <v>BULLISH DIVERGENCE</v>
      </c>
    </row>
    <row r="597" spans="1:8" ht="13.5" x14ac:dyDescent="0.25">
      <c r="A597" s="3">
        <f>TITRES_STAT!B600</f>
        <v>43171</v>
      </c>
      <c r="B597" s="6">
        <f>TITRES_STAT!C600</f>
        <v>9.1999999999999993</v>
      </c>
      <c r="C597" s="6">
        <f>TITRES_STAT!D600</f>
        <v>3.8698000000000001</v>
      </c>
      <c r="D597" s="6">
        <f>TITRES_STAT!E600</f>
        <v>13608</v>
      </c>
      <c r="E597" s="2">
        <f t="shared" si="36"/>
        <v>3892199</v>
      </c>
      <c r="F597" s="6" t="str">
        <f t="shared" si="39"/>
        <v>BULLISH</v>
      </c>
      <c r="G597" s="6" t="str">
        <f t="shared" si="38"/>
        <v>NEUTRAL</v>
      </c>
      <c r="H597" s="6" t="str">
        <f t="shared" si="37"/>
        <v>CONFIRMED BULLISH</v>
      </c>
    </row>
    <row r="598" spans="1:8" ht="13.5" x14ac:dyDescent="0.25">
      <c r="A598" s="3">
        <f>TITRES_STAT!B601</f>
        <v>43172</v>
      </c>
      <c r="B598" s="6">
        <f>TITRES_STAT!C601</f>
        <v>9.1999999999999993</v>
      </c>
      <c r="C598" s="6">
        <f>TITRES_STAT!D601</f>
        <v>3.8698000000000001</v>
      </c>
      <c r="D598" s="6">
        <f>TITRES_STAT!E601</f>
        <v>6605</v>
      </c>
      <c r="E598" s="2">
        <f t="shared" si="36"/>
        <v>3892199</v>
      </c>
      <c r="F598" s="6" t="str">
        <f t="shared" si="39"/>
        <v>BULLISH</v>
      </c>
      <c r="G598" s="6" t="str">
        <f t="shared" si="38"/>
        <v>NEUTRAL</v>
      </c>
      <c r="H598" s="6" t="str">
        <f t="shared" si="37"/>
        <v>CONFIRMED BULLISH</v>
      </c>
    </row>
    <row r="599" spans="1:8" ht="13.5" x14ac:dyDescent="0.25">
      <c r="A599" s="3">
        <f>TITRES_STAT!B602</f>
        <v>43173</v>
      </c>
      <c r="B599" s="6">
        <f>TITRES_STAT!C602</f>
        <v>9.1999999999999993</v>
      </c>
      <c r="C599" s="6">
        <f>TITRES_STAT!D602</f>
        <v>3.8698000000000001</v>
      </c>
      <c r="D599" s="6">
        <f>TITRES_STAT!E602</f>
        <v>4843</v>
      </c>
      <c r="E599" s="2">
        <f t="shared" si="36"/>
        <v>3892199</v>
      </c>
      <c r="F599" s="6" t="str">
        <f t="shared" si="39"/>
        <v>BULLISH</v>
      </c>
      <c r="G599" s="6" t="str">
        <f t="shared" si="38"/>
        <v>NEUTRAL</v>
      </c>
      <c r="H599" s="6" t="str">
        <f t="shared" si="37"/>
        <v>CONFIRMED BULLISH</v>
      </c>
    </row>
    <row r="600" spans="1:8" ht="13.5" x14ac:dyDescent="0.25">
      <c r="A600" s="3">
        <f>TITRES_STAT!B603</f>
        <v>43174</v>
      </c>
      <c r="B600" s="6">
        <f>TITRES_STAT!C603</f>
        <v>9.0500000000000007</v>
      </c>
      <c r="C600" s="6">
        <f>TITRES_STAT!D603</f>
        <v>3.8067000000000002</v>
      </c>
      <c r="D600" s="6">
        <f>TITRES_STAT!E603</f>
        <v>10769</v>
      </c>
      <c r="E600" s="2">
        <f t="shared" si="36"/>
        <v>3881430</v>
      </c>
      <c r="F600" s="6" t="str">
        <f t="shared" si="39"/>
        <v>BULLISH</v>
      </c>
      <c r="G600" s="6" t="str">
        <f t="shared" si="38"/>
        <v>NEUTRAL</v>
      </c>
      <c r="H600" s="6" t="str">
        <f t="shared" si="37"/>
        <v>CONFIRMED BULLISH</v>
      </c>
    </row>
    <row r="601" spans="1:8" ht="13.5" x14ac:dyDescent="0.25">
      <c r="A601" s="3">
        <f>TITRES_STAT!B604</f>
        <v>43175</v>
      </c>
      <c r="B601" s="6">
        <f>TITRES_STAT!C604</f>
        <v>9.06</v>
      </c>
      <c r="C601" s="6">
        <f>TITRES_STAT!D604</f>
        <v>3.8109000000000002</v>
      </c>
      <c r="D601" s="6">
        <f>TITRES_STAT!E604</f>
        <v>4940</v>
      </c>
      <c r="E601" s="2">
        <f t="shared" si="36"/>
        <v>3886370</v>
      </c>
      <c r="F601" s="6" t="str">
        <f t="shared" si="39"/>
        <v>BULLISH</v>
      </c>
      <c r="G601" s="6" t="str">
        <f t="shared" si="38"/>
        <v>NEUTRAL</v>
      </c>
      <c r="H601" s="6" t="str">
        <f t="shared" si="37"/>
        <v>CONFIRMED BULLISH</v>
      </c>
    </row>
    <row r="602" spans="1:8" ht="13.5" x14ac:dyDescent="0.25">
      <c r="A602" s="3">
        <f>TITRES_STAT!B605</f>
        <v>43178</v>
      </c>
      <c r="B602" s="6">
        <f>TITRES_STAT!C605</f>
        <v>9.1</v>
      </c>
      <c r="C602" s="6">
        <f>TITRES_STAT!D605</f>
        <v>3.8277999999999999</v>
      </c>
      <c r="D602" s="6">
        <f>TITRES_STAT!E605</f>
        <v>467</v>
      </c>
      <c r="E602" s="2">
        <f t="shared" si="36"/>
        <v>3886837</v>
      </c>
      <c r="F602" s="6" t="str">
        <f t="shared" si="39"/>
        <v>BEARISH</v>
      </c>
      <c r="G602" s="6" t="str">
        <f t="shared" si="38"/>
        <v>NEUTRAL</v>
      </c>
      <c r="H602" s="6" t="str">
        <f t="shared" si="37"/>
        <v>CONFIRMED BEARISH</v>
      </c>
    </row>
    <row r="603" spans="1:8" ht="13.5" x14ac:dyDescent="0.25">
      <c r="A603" s="3">
        <f>TITRES_STAT!B606</f>
        <v>43180</v>
      </c>
      <c r="B603" s="6">
        <f>TITRES_STAT!C606</f>
        <v>9.1</v>
      </c>
      <c r="C603" s="6">
        <f>TITRES_STAT!D606</f>
        <v>3.8277999999999999</v>
      </c>
      <c r="D603" s="6">
        <f>TITRES_STAT!E606</f>
        <v>4099</v>
      </c>
      <c r="E603" s="2">
        <f t="shared" si="36"/>
        <v>3886837</v>
      </c>
      <c r="F603" s="6" t="str">
        <f t="shared" si="39"/>
        <v>BEARISH</v>
      </c>
      <c r="G603" s="6" t="str">
        <f t="shared" si="38"/>
        <v>NEUTRAL</v>
      </c>
      <c r="H603" s="6" t="str">
        <f t="shared" si="37"/>
        <v>CONFIRMED BEARISH</v>
      </c>
    </row>
    <row r="604" spans="1:8" ht="13.5" x14ac:dyDescent="0.25">
      <c r="A604" s="3">
        <f>TITRES_STAT!B607</f>
        <v>43181</v>
      </c>
      <c r="B604" s="6">
        <f>TITRES_STAT!C607</f>
        <v>9.1</v>
      </c>
      <c r="C604" s="6">
        <f>TITRES_STAT!D607</f>
        <v>3.8277999999999999</v>
      </c>
      <c r="D604" s="6">
        <f>TITRES_STAT!E607</f>
        <v>1070</v>
      </c>
      <c r="E604" s="2">
        <f t="shared" si="36"/>
        <v>3886837</v>
      </c>
      <c r="F604" s="6" t="str">
        <f t="shared" si="39"/>
        <v>BEARISH</v>
      </c>
      <c r="G604" s="6" t="str">
        <f t="shared" si="38"/>
        <v>NEUTRAL</v>
      </c>
      <c r="H604" s="6" t="str">
        <f t="shared" si="37"/>
        <v>CONFIRMED BEARISH</v>
      </c>
    </row>
    <row r="605" spans="1:8" ht="13.5" x14ac:dyDescent="0.25">
      <c r="A605" s="3">
        <f>TITRES_STAT!B608</f>
        <v>43182</v>
      </c>
      <c r="B605" s="6">
        <f>TITRES_STAT!C608</f>
        <v>9.1</v>
      </c>
      <c r="C605" s="6">
        <f>TITRES_STAT!D608</f>
        <v>3.8277999999999999</v>
      </c>
      <c r="D605" s="6">
        <f>TITRES_STAT!E608</f>
        <v>5230</v>
      </c>
      <c r="E605" s="2">
        <f t="shared" si="36"/>
        <v>3886837</v>
      </c>
      <c r="F605" s="6" t="str">
        <f t="shared" si="39"/>
        <v>BULLISH</v>
      </c>
      <c r="G605" s="6" t="str">
        <f t="shared" si="38"/>
        <v>NEUTRAL</v>
      </c>
      <c r="H605" s="6" t="str">
        <f t="shared" si="37"/>
        <v>CONFIRMED BULLISH</v>
      </c>
    </row>
    <row r="606" spans="1:8" ht="13.5" x14ac:dyDescent="0.25">
      <c r="A606" s="3">
        <f>TITRES_STAT!B609</f>
        <v>43185</v>
      </c>
      <c r="B606" s="6">
        <f>TITRES_STAT!C609</f>
        <v>9.1</v>
      </c>
      <c r="C606" s="6">
        <f>TITRES_STAT!D609</f>
        <v>3.8277999999999999</v>
      </c>
      <c r="D606" s="6">
        <f>TITRES_STAT!E609</f>
        <v>7480</v>
      </c>
      <c r="E606" s="2">
        <f t="shared" si="36"/>
        <v>3886837</v>
      </c>
      <c r="F606" s="6" t="str">
        <f t="shared" si="39"/>
        <v>BULLISH</v>
      </c>
      <c r="G606" s="6" t="str">
        <f t="shared" si="38"/>
        <v>NEUTRAL</v>
      </c>
      <c r="H606" s="6" t="str">
        <f t="shared" si="37"/>
        <v>CONFIRMED BULLISH</v>
      </c>
    </row>
    <row r="607" spans="1:8" ht="13.5" x14ac:dyDescent="0.25">
      <c r="A607" s="3">
        <f>TITRES_STAT!B610</f>
        <v>43186</v>
      </c>
      <c r="B607" s="6">
        <f>TITRES_STAT!C610</f>
        <v>9.1</v>
      </c>
      <c r="C607" s="6">
        <f>TITRES_STAT!D610</f>
        <v>3.8277999999999999</v>
      </c>
      <c r="D607" s="6">
        <f>TITRES_STAT!E610</f>
        <v>10283</v>
      </c>
      <c r="E607" s="2">
        <f t="shared" si="36"/>
        <v>3886837</v>
      </c>
      <c r="F607" s="6" t="str">
        <f t="shared" si="39"/>
        <v>NEUTRAL</v>
      </c>
      <c r="G607" s="6" t="str">
        <f t="shared" si="38"/>
        <v>NEUTRAL</v>
      </c>
      <c r="H607" s="6" t="str">
        <f t="shared" si="37"/>
        <v>NEUTRAL</v>
      </c>
    </row>
    <row r="608" spans="1:8" ht="13.5" x14ac:dyDescent="0.25">
      <c r="A608" s="3">
        <f>TITRES_STAT!B611</f>
        <v>43187</v>
      </c>
      <c r="B608" s="6">
        <f>TITRES_STAT!C611</f>
        <v>9.1999999999999993</v>
      </c>
      <c r="C608" s="6">
        <f>TITRES_STAT!D611</f>
        <v>3.8698000000000001</v>
      </c>
      <c r="D608" s="6">
        <f>TITRES_STAT!E611</f>
        <v>9214</v>
      </c>
      <c r="E608" s="2">
        <f t="shared" si="36"/>
        <v>3896051</v>
      </c>
      <c r="F608" s="6" t="str">
        <f t="shared" si="39"/>
        <v>BULLISH</v>
      </c>
      <c r="G608" s="6" t="str">
        <f t="shared" si="38"/>
        <v>NEUTRAL</v>
      </c>
      <c r="H608" s="6" t="str">
        <f t="shared" si="37"/>
        <v>CONFIRMED BULLISH</v>
      </c>
    </row>
    <row r="609" spans="1:8" ht="13.5" x14ac:dyDescent="0.25">
      <c r="A609" s="3">
        <f>TITRES_STAT!B612</f>
        <v>43188</v>
      </c>
      <c r="B609" s="6">
        <f>TITRES_STAT!C612</f>
        <v>9.3000000000000007</v>
      </c>
      <c r="C609" s="6">
        <f>TITRES_STAT!D612</f>
        <v>3.9119000000000002</v>
      </c>
      <c r="D609" s="6">
        <f>TITRES_STAT!E612</f>
        <v>7760</v>
      </c>
      <c r="E609" s="2">
        <f t="shared" si="36"/>
        <v>3903811</v>
      </c>
      <c r="F609" s="6" t="str">
        <f t="shared" si="39"/>
        <v>BULLISH</v>
      </c>
      <c r="G609" s="6" t="str">
        <f t="shared" si="38"/>
        <v>NEUTRAL</v>
      </c>
      <c r="H609" s="6" t="str">
        <f t="shared" si="37"/>
        <v>CONFIRMED BULLISH</v>
      </c>
    </row>
    <row r="610" spans="1:8" ht="13.5" x14ac:dyDescent="0.25">
      <c r="A610" s="3">
        <f>TITRES_STAT!B613</f>
        <v>43189</v>
      </c>
      <c r="B610" s="6">
        <f>TITRES_STAT!C613</f>
        <v>9.2899999999999991</v>
      </c>
      <c r="C610" s="6">
        <f>TITRES_STAT!D613</f>
        <v>3.9077000000000002</v>
      </c>
      <c r="D610" s="6">
        <f>TITRES_STAT!E613</f>
        <v>1004</v>
      </c>
      <c r="E610" s="2">
        <f t="shared" si="36"/>
        <v>3902807</v>
      </c>
      <c r="F610" s="6" t="str">
        <f t="shared" si="39"/>
        <v>BULLISH</v>
      </c>
      <c r="G610" s="6" t="str">
        <f t="shared" si="38"/>
        <v>NEUTRAL</v>
      </c>
      <c r="H610" s="6" t="str">
        <f t="shared" si="37"/>
        <v>CONFIRMED BULLISH</v>
      </c>
    </row>
    <row r="611" spans="1:8" ht="13.5" x14ac:dyDescent="0.25">
      <c r="A611" s="3">
        <f>TITRES_STAT!B614</f>
        <v>43192</v>
      </c>
      <c r="B611" s="6">
        <f>TITRES_STAT!C614</f>
        <v>9.11</v>
      </c>
      <c r="C611" s="6">
        <f>TITRES_STAT!D614</f>
        <v>3.8319999999999999</v>
      </c>
      <c r="D611" s="6">
        <f>TITRES_STAT!E614</f>
        <v>4142</v>
      </c>
      <c r="E611" s="2">
        <f t="shared" si="36"/>
        <v>3898665</v>
      </c>
      <c r="F611" s="6" t="str">
        <f t="shared" si="39"/>
        <v>BULLISH</v>
      </c>
      <c r="G611" s="6" t="str">
        <f t="shared" si="38"/>
        <v>NEUTRAL</v>
      </c>
      <c r="H611" s="6" t="str">
        <f t="shared" si="37"/>
        <v>CONFIRMED BULLISH</v>
      </c>
    </row>
    <row r="612" spans="1:8" ht="13.5" x14ac:dyDescent="0.25">
      <c r="A612" s="3">
        <f>TITRES_STAT!B615</f>
        <v>43193</v>
      </c>
      <c r="B612" s="6">
        <f>TITRES_STAT!C615</f>
        <v>9.18</v>
      </c>
      <c r="C612" s="6">
        <f>TITRES_STAT!D615</f>
        <v>3.8614000000000002</v>
      </c>
      <c r="D612" s="6">
        <f>TITRES_STAT!E615</f>
        <v>103</v>
      </c>
      <c r="E612" s="2">
        <f t="shared" si="36"/>
        <v>3898768</v>
      </c>
      <c r="F612" s="6" t="str">
        <f t="shared" si="39"/>
        <v>BULLISH</v>
      </c>
      <c r="G612" s="6" t="str">
        <f t="shared" si="38"/>
        <v>NEUTRAL</v>
      </c>
      <c r="H612" s="6" t="str">
        <f t="shared" si="37"/>
        <v>CONFIRMED BULLISH</v>
      </c>
    </row>
    <row r="613" spans="1:8" ht="13.5" x14ac:dyDescent="0.25">
      <c r="A613" s="3">
        <f>TITRES_STAT!B616</f>
        <v>43194</v>
      </c>
      <c r="B613" s="6">
        <f>TITRES_STAT!C616</f>
        <v>9.18</v>
      </c>
      <c r="C613" s="6">
        <f>TITRES_STAT!D616</f>
        <v>3.8614000000000002</v>
      </c>
      <c r="D613" s="6">
        <f>TITRES_STAT!E616</f>
        <v>5018</v>
      </c>
      <c r="E613" s="2">
        <f t="shared" si="36"/>
        <v>3898768</v>
      </c>
      <c r="F613" s="6" t="str">
        <f t="shared" si="39"/>
        <v>BULLISH</v>
      </c>
      <c r="G613" s="6" t="str">
        <f t="shared" si="38"/>
        <v>NEUTRAL</v>
      </c>
      <c r="H613" s="6" t="str">
        <f t="shared" si="37"/>
        <v>BULLISH DIVERGENCE</v>
      </c>
    </row>
    <row r="614" spans="1:8" ht="13.5" x14ac:dyDescent="0.25">
      <c r="A614" s="3">
        <f>TITRES_STAT!B617</f>
        <v>43195</v>
      </c>
      <c r="B614" s="6">
        <f>TITRES_STAT!C617</f>
        <v>9.1</v>
      </c>
      <c r="C614" s="6">
        <f>TITRES_STAT!D617</f>
        <v>3.8277999999999999</v>
      </c>
      <c r="D614" s="6">
        <f>TITRES_STAT!E617</f>
        <v>3619</v>
      </c>
      <c r="E614" s="2">
        <f t="shared" si="36"/>
        <v>3895149</v>
      </c>
      <c r="F614" s="6" t="str">
        <f t="shared" si="39"/>
        <v>BEARISH</v>
      </c>
      <c r="G614" s="6" t="str">
        <f t="shared" si="38"/>
        <v>NEUTRAL</v>
      </c>
      <c r="H614" s="6" t="str">
        <f t="shared" si="37"/>
        <v>CONFIRMED BEARISH</v>
      </c>
    </row>
    <row r="615" spans="1:8" ht="13.5" x14ac:dyDescent="0.25">
      <c r="A615" s="3">
        <f>TITRES_STAT!B618</f>
        <v>43196</v>
      </c>
      <c r="B615" s="6">
        <f>TITRES_STAT!C618</f>
        <v>9.1</v>
      </c>
      <c r="C615" s="6">
        <f>TITRES_STAT!D618</f>
        <v>3.8277999999999999</v>
      </c>
      <c r="D615" s="6">
        <f>TITRES_STAT!E618</f>
        <v>1605</v>
      </c>
      <c r="E615" s="2">
        <f t="shared" si="36"/>
        <v>3895149</v>
      </c>
      <c r="F615" s="6" t="str">
        <f t="shared" si="39"/>
        <v>BEARISH</v>
      </c>
      <c r="G615" s="6" t="str">
        <f t="shared" si="38"/>
        <v>NEUTRAL</v>
      </c>
      <c r="H615" s="6" t="str">
        <f t="shared" si="37"/>
        <v>CONFIRMED BEARISH</v>
      </c>
    </row>
    <row r="616" spans="1:8" ht="13.5" x14ac:dyDescent="0.25">
      <c r="A616" s="3">
        <f>TITRES_STAT!B619</f>
        <v>43200</v>
      </c>
      <c r="B616" s="6">
        <f>TITRES_STAT!C619</f>
        <v>9</v>
      </c>
      <c r="C616" s="6">
        <f>TITRES_STAT!D619</f>
        <v>3.7856999999999998</v>
      </c>
      <c r="D616" s="6">
        <f>TITRES_STAT!E619</f>
        <v>3690</v>
      </c>
      <c r="E616" s="2">
        <f t="shared" si="36"/>
        <v>3891459</v>
      </c>
      <c r="F616" s="6" t="str">
        <f t="shared" si="39"/>
        <v>BEARISH</v>
      </c>
      <c r="G616" s="6" t="str">
        <f t="shared" si="38"/>
        <v>NEUTRAL</v>
      </c>
      <c r="H616" s="6" t="str">
        <f t="shared" si="37"/>
        <v>CONFIRMED BEARISH</v>
      </c>
    </row>
    <row r="617" spans="1:8" ht="13.5" x14ac:dyDescent="0.25">
      <c r="A617" s="3">
        <f>TITRES_STAT!B620</f>
        <v>43201</v>
      </c>
      <c r="B617" s="6">
        <f>TITRES_STAT!C620</f>
        <v>9.0500000000000007</v>
      </c>
      <c r="C617" s="6">
        <f>TITRES_STAT!D620</f>
        <v>3.8067000000000002</v>
      </c>
      <c r="D617" s="6">
        <f>TITRES_STAT!E620</f>
        <v>343</v>
      </c>
      <c r="E617" s="2">
        <f t="shared" si="36"/>
        <v>3891802</v>
      </c>
      <c r="F617" s="6" t="str">
        <f t="shared" si="39"/>
        <v>BEARISH</v>
      </c>
      <c r="G617" s="6" t="str">
        <f t="shared" si="38"/>
        <v>NEUTRAL</v>
      </c>
      <c r="H617" s="6" t="str">
        <f t="shared" si="37"/>
        <v>CONFIRMED BEARISH</v>
      </c>
    </row>
    <row r="618" spans="1:8" ht="13.5" x14ac:dyDescent="0.25">
      <c r="A618" s="3">
        <f>TITRES_STAT!B621</f>
        <v>43202</v>
      </c>
      <c r="B618" s="6">
        <f>TITRES_STAT!C621</f>
        <v>9.1</v>
      </c>
      <c r="C618" s="6">
        <f>TITRES_STAT!D621</f>
        <v>3.8277999999999999</v>
      </c>
      <c r="D618" s="6">
        <f>TITRES_STAT!E621</f>
        <v>1230</v>
      </c>
      <c r="E618" s="2">
        <f t="shared" si="36"/>
        <v>3893032</v>
      </c>
      <c r="F618" s="6" t="str">
        <f t="shared" si="39"/>
        <v>BEARISH</v>
      </c>
      <c r="G618" s="6" t="str">
        <f t="shared" si="38"/>
        <v>NEUTRAL</v>
      </c>
      <c r="H618" s="6" t="str">
        <f t="shared" si="37"/>
        <v>CONFIRMED BEARISH</v>
      </c>
    </row>
    <row r="619" spans="1:8" ht="13.5" x14ac:dyDescent="0.25">
      <c r="A619" s="3">
        <f>TITRES_STAT!B622</f>
        <v>43203</v>
      </c>
      <c r="B619" s="6">
        <f>TITRES_STAT!C622</f>
        <v>9.09</v>
      </c>
      <c r="C619" s="6">
        <f>TITRES_STAT!D622</f>
        <v>3.8235000000000001</v>
      </c>
      <c r="D619" s="6">
        <f>TITRES_STAT!E622</f>
        <v>2211</v>
      </c>
      <c r="E619" s="2">
        <f t="shared" si="36"/>
        <v>3890821</v>
      </c>
      <c r="F619" s="6" t="str">
        <f t="shared" si="39"/>
        <v>BEARISH</v>
      </c>
      <c r="G619" s="6" t="str">
        <f t="shared" si="38"/>
        <v>NEUTRAL</v>
      </c>
      <c r="H619" s="6" t="str">
        <f t="shared" si="37"/>
        <v>CONFIRMED BEARISH</v>
      </c>
    </row>
    <row r="620" spans="1:8" ht="13.5" x14ac:dyDescent="0.25">
      <c r="A620" s="3">
        <f>TITRES_STAT!B623</f>
        <v>43206</v>
      </c>
      <c r="B620" s="6">
        <f>TITRES_STAT!C623</f>
        <v>8.94</v>
      </c>
      <c r="C620" s="6">
        <f>TITRES_STAT!D623</f>
        <v>3.7605</v>
      </c>
      <c r="D620" s="6">
        <f>TITRES_STAT!E623</f>
        <v>1086</v>
      </c>
      <c r="E620" s="2">
        <f t="shared" si="36"/>
        <v>3889735</v>
      </c>
      <c r="F620" s="6" t="str">
        <f t="shared" si="39"/>
        <v>BEARISH</v>
      </c>
      <c r="G620" s="6" t="str">
        <f t="shared" si="38"/>
        <v>NEUTRAL</v>
      </c>
      <c r="H620" s="6" t="str">
        <f t="shared" si="37"/>
        <v>CONFIRMED BEARISH</v>
      </c>
    </row>
    <row r="621" spans="1:8" ht="13.5" x14ac:dyDescent="0.25">
      <c r="A621" s="3">
        <f>TITRES_STAT!B624</f>
        <v>43207</v>
      </c>
      <c r="B621" s="6">
        <f>TITRES_STAT!C624</f>
        <v>8.94</v>
      </c>
      <c r="C621" s="6">
        <f>TITRES_STAT!D624</f>
        <v>3.7605</v>
      </c>
      <c r="D621" s="6">
        <f>TITRES_STAT!E624</f>
        <v>1509</v>
      </c>
      <c r="E621" s="2">
        <f t="shared" si="36"/>
        <v>3889735</v>
      </c>
      <c r="F621" s="6" t="str">
        <f t="shared" si="39"/>
        <v>BEARISH</v>
      </c>
      <c r="G621" s="6" t="str">
        <f t="shared" si="38"/>
        <v>NEUTRAL</v>
      </c>
      <c r="H621" s="6" t="str">
        <f t="shared" si="37"/>
        <v>CONFIRMED BEARISH</v>
      </c>
    </row>
    <row r="622" spans="1:8" ht="13.5" x14ac:dyDescent="0.25">
      <c r="A622" s="3">
        <f>TITRES_STAT!B625</f>
        <v>43208</v>
      </c>
      <c r="B622" s="6">
        <f>TITRES_STAT!C625</f>
        <v>8.7799999999999994</v>
      </c>
      <c r="C622" s="6">
        <f>TITRES_STAT!D625</f>
        <v>3.6930999999999998</v>
      </c>
      <c r="D622" s="6">
        <f>TITRES_STAT!E625</f>
        <v>4510</v>
      </c>
      <c r="E622" s="2">
        <f t="shared" si="36"/>
        <v>3885225</v>
      </c>
      <c r="F622" s="6" t="str">
        <f t="shared" si="39"/>
        <v>BEARISH</v>
      </c>
      <c r="G622" s="6" t="str">
        <f t="shared" si="38"/>
        <v>NEUTRAL</v>
      </c>
      <c r="H622" s="6" t="str">
        <f t="shared" si="37"/>
        <v>CONFIRMED BEARISH</v>
      </c>
    </row>
    <row r="623" spans="1:8" ht="13.5" x14ac:dyDescent="0.25">
      <c r="A623" s="3">
        <f>TITRES_STAT!B626</f>
        <v>43209</v>
      </c>
      <c r="B623" s="6">
        <f>TITRES_STAT!C626</f>
        <v>8.85</v>
      </c>
      <c r="C623" s="6">
        <f>TITRES_STAT!D626</f>
        <v>3.7225999999999999</v>
      </c>
      <c r="D623" s="6">
        <f>TITRES_STAT!E626</f>
        <v>1658</v>
      </c>
      <c r="E623" s="2">
        <f t="shared" si="36"/>
        <v>3886883</v>
      </c>
      <c r="F623" s="6" t="str">
        <f t="shared" si="39"/>
        <v>BEARISH</v>
      </c>
      <c r="G623" s="6" t="str">
        <f t="shared" si="38"/>
        <v>NEUTRAL</v>
      </c>
      <c r="H623" s="6" t="str">
        <f t="shared" si="37"/>
        <v>CONFIRMED BEARISH</v>
      </c>
    </row>
    <row r="624" spans="1:8" ht="13.5" x14ac:dyDescent="0.25">
      <c r="A624" s="3">
        <f>TITRES_STAT!B627</f>
        <v>43210</v>
      </c>
      <c r="B624" s="6">
        <f>TITRES_STAT!C627</f>
        <v>8.8000000000000007</v>
      </c>
      <c r="C624" s="6">
        <f>TITRES_STAT!D627</f>
        <v>3.7016</v>
      </c>
      <c r="D624" s="6">
        <f>TITRES_STAT!E627</f>
        <v>2043</v>
      </c>
      <c r="E624" s="2">
        <f t="shared" si="36"/>
        <v>3884840</v>
      </c>
      <c r="F624" s="6" t="str">
        <f t="shared" si="39"/>
        <v>BEARISH</v>
      </c>
      <c r="G624" s="6" t="str">
        <f t="shared" si="38"/>
        <v>NEUTRAL</v>
      </c>
      <c r="H624" s="6" t="str">
        <f t="shared" si="37"/>
        <v>CONFIRMED BEARISH</v>
      </c>
    </row>
    <row r="625" spans="1:8" ht="13.5" x14ac:dyDescent="0.25">
      <c r="A625" s="3">
        <f>TITRES_STAT!B628</f>
        <v>43213</v>
      </c>
      <c r="B625" s="6">
        <f>TITRES_STAT!C628</f>
        <v>9</v>
      </c>
      <c r="C625" s="6">
        <f>TITRES_STAT!D628</f>
        <v>3.7856999999999998</v>
      </c>
      <c r="D625" s="6">
        <f>TITRES_STAT!E628</f>
        <v>301</v>
      </c>
      <c r="E625" s="2">
        <f t="shared" si="36"/>
        <v>3885141</v>
      </c>
      <c r="F625" s="6" t="str">
        <f t="shared" si="39"/>
        <v>BEARISH</v>
      </c>
      <c r="G625" s="6" t="str">
        <f t="shared" si="38"/>
        <v>NEUTRAL</v>
      </c>
      <c r="H625" s="6" t="str">
        <f t="shared" si="37"/>
        <v>BEARISH DIVERGENCE</v>
      </c>
    </row>
    <row r="626" spans="1:8" ht="13.5" x14ac:dyDescent="0.25">
      <c r="A626" s="3">
        <f>TITRES_STAT!B629</f>
        <v>43214</v>
      </c>
      <c r="B626" s="6">
        <f>TITRES_STAT!C629</f>
        <v>8.75</v>
      </c>
      <c r="C626" s="6">
        <f>TITRES_STAT!D629</f>
        <v>3.6804999999999999</v>
      </c>
      <c r="D626" s="6">
        <f>TITRES_STAT!E629</f>
        <v>4738</v>
      </c>
      <c r="E626" s="2">
        <f t="shared" si="36"/>
        <v>3880403</v>
      </c>
      <c r="F626" s="6" t="str">
        <f t="shared" si="39"/>
        <v>BEARISH</v>
      </c>
      <c r="G626" s="6" t="str">
        <f t="shared" si="38"/>
        <v>NEUTRAL</v>
      </c>
      <c r="H626" s="6" t="str">
        <f t="shared" si="37"/>
        <v>CONFIRMED BEARISH</v>
      </c>
    </row>
    <row r="627" spans="1:8" ht="13.5" x14ac:dyDescent="0.25">
      <c r="A627" s="3">
        <f>TITRES_STAT!B630</f>
        <v>43215</v>
      </c>
      <c r="B627" s="6">
        <f>TITRES_STAT!C630</f>
        <v>8.9</v>
      </c>
      <c r="C627" s="6">
        <f>TITRES_STAT!D630</f>
        <v>3.7435999999999998</v>
      </c>
      <c r="D627" s="6">
        <f>TITRES_STAT!E630</f>
        <v>10497</v>
      </c>
      <c r="E627" s="2">
        <f t="shared" si="36"/>
        <v>3890900</v>
      </c>
      <c r="F627" s="6" t="str">
        <f t="shared" si="39"/>
        <v>BULLISH</v>
      </c>
      <c r="G627" s="6" t="str">
        <f t="shared" si="38"/>
        <v>NEUTRAL</v>
      </c>
      <c r="H627" s="6" t="str">
        <f t="shared" si="37"/>
        <v>CONFIRMED BULLISH</v>
      </c>
    </row>
    <row r="628" spans="1:8" ht="13.5" x14ac:dyDescent="0.25">
      <c r="A628" s="3">
        <f>TITRES_STAT!B631</f>
        <v>43216</v>
      </c>
      <c r="B628" s="6">
        <f>TITRES_STAT!C631</f>
        <v>9</v>
      </c>
      <c r="C628" s="6">
        <f>TITRES_STAT!D631</f>
        <v>3.7856999999999998</v>
      </c>
      <c r="D628" s="6">
        <f>TITRES_STAT!E631</f>
        <v>959</v>
      </c>
      <c r="E628" s="2">
        <f t="shared" si="36"/>
        <v>3891859</v>
      </c>
      <c r="F628" s="6" t="str">
        <f t="shared" si="39"/>
        <v>BULLISH</v>
      </c>
      <c r="G628" s="6" t="str">
        <f t="shared" si="38"/>
        <v>NEUTRAL</v>
      </c>
      <c r="H628" s="6" t="str">
        <f t="shared" si="37"/>
        <v>CONFIRMED BULLISH</v>
      </c>
    </row>
    <row r="629" spans="1:8" ht="13.5" x14ac:dyDescent="0.25">
      <c r="A629" s="3">
        <f>TITRES_STAT!B632</f>
        <v>43217</v>
      </c>
      <c r="B629" s="6">
        <f>TITRES_STAT!C632</f>
        <v>9</v>
      </c>
      <c r="C629" s="6">
        <f>TITRES_STAT!D632</f>
        <v>3.7856999999999998</v>
      </c>
      <c r="D629" s="6">
        <f>TITRES_STAT!E632</f>
        <v>3000</v>
      </c>
      <c r="E629" s="2">
        <f t="shared" si="36"/>
        <v>3891859</v>
      </c>
      <c r="F629" s="6" t="str">
        <f t="shared" si="39"/>
        <v>BULLISH</v>
      </c>
      <c r="G629" s="6" t="str">
        <f t="shared" si="38"/>
        <v>NEUTRAL</v>
      </c>
      <c r="H629" s="6" t="str">
        <f t="shared" si="37"/>
        <v>CONFIRMED BULLISH</v>
      </c>
    </row>
    <row r="630" spans="1:8" ht="13.5" x14ac:dyDescent="0.25">
      <c r="A630" s="3">
        <f>TITRES_STAT!B633</f>
        <v>43220</v>
      </c>
      <c r="B630" s="6">
        <f>TITRES_STAT!C633</f>
        <v>9.1</v>
      </c>
      <c r="C630" s="6">
        <f>TITRES_STAT!D633</f>
        <v>3.8277999999999999</v>
      </c>
      <c r="D630" s="6">
        <f>TITRES_STAT!E633</f>
        <v>2854</v>
      </c>
      <c r="E630" s="2">
        <f t="shared" si="36"/>
        <v>3894713</v>
      </c>
      <c r="F630" s="6" t="str">
        <f t="shared" si="39"/>
        <v>BULLISH</v>
      </c>
      <c r="G630" s="6" t="str">
        <f t="shared" si="38"/>
        <v>NEUTRAL</v>
      </c>
      <c r="H630" s="6" t="str">
        <f t="shared" si="37"/>
        <v>CONFIRMED BULLISH</v>
      </c>
    </row>
    <row r="631" spans="1:8" ht="13.5" x14ac:dyDescent="0.25">
      <c r="A631" s="3">
        <f>TITRES_STAT!B634</f>
        <v>43222</v>
      </c>
      <c r="B631" s="6">
        <f>TITRES_STAT!C634</f>
        <v>9.25</v>
      </c>
      <c r="C631" s="6">
        <f>TITRES_STAT!D634</f>
        <v>3.8908</v>
      </c>
      <c r="D631" s="6">
        <f>TITRES_STAT!E634</f>
        <v>2425</v>
      </c>
      <c r="E631" s="2">
        <f t="shared" si="36"/>
        <v>3897138</v>
      </c>
      <c r="F631" s="6" t="str">
        <f t="shared" si="39"/>
        <v>BULLISH</v>
      </c>
      <c r="G631" s="6" t="str">
        <f t="shared" si="38"/>
        <v>NEUTRAL</v>
      </c>
      <c r="H631" s="6" t="str">
        <f t="shared" si="37"/>
        <v>CONFIRMED BULLISH</v>
      </c>
    </row>
    <row r="632" spans="1:8" ht="13.5" x14ac:dyDescent="0.25">
      <c r="A632" s="3">
        <f>TITRES_STAT!B635</f>
        <v>43223</v>
      </c>
      <c r="B632" s="6">
        <f>TITRES_STAT!C635</f>
        <v>9.5</v>
      </c>
      <c r="C632" s="6">
        <f>TITRES_STAT!D635</f>
        <v>3.996</v>
      </c>
      <c r="D632" s="6">
        <f>TITRES_STAT!E635</f>
        <v>32720</v>
      </c>
      <c r="E632" s="2">
        <f t="shared" si="36"/>
        <v>3929858</v>
      </c>
      <c r="F632" s="6" t="str">
        <f t="shared" si="39"/>
        <v>BULLISH</v>
      </c>
      <c r="G632" s="6" t="str">
        <f t="shared" si="38"/>
        <v>NEUTRAL</v>
      </c>
      <c r="H632" s="6" t="str">
        <f t="shared" si="37"/>
        <v>CONFIRMED BULLISH</v>
      </c>
    </row>
    <row r="633" spans="1:8" ht="13.5" x14ac:dyDescent="0.25">
      <c r="A633" s="3">
        <f>TITRES_STAT!B636</f>
        <v>43224</v>
      </c>
      <c r="B633" s="6">
        <f>TITRES_STAT!C636</f>
        <v>9.4</v>
      </c>
      <c r="C633" s="6">
        <f>TITRES_STAT!D636</f>
        <v>3.9539</v>
      </c>
      <c r="D633" s="6">
        <f>TITRES_STAT!E636</f>
        <v>272</v>
      </c>
      <c r="E633" s="2">
        <f t="shared" si="36"/>
        <v>3929586</v>
      </c>
      <c r="F633" s="6" t="str">
        <f t="shared" si="39"/>
        <v>BULLISH</v>
      </c>
      <c r="G633" s="6" t="str">
        <f t="shared" si="38"/>
        <v>NEUTRAL</v>
      </c>
      <c r="H633" s="6" t="str">
        <f t="shared" si="37"/>
        <v>CONFIRMED BULLISH</v>
      </c>
    </row>
    <row r="634" spans="1:8" ht="13.5" x14ac:dyDescent="0.25">
      <c r="A634" s="3">
        <f>TITRES_STAT!B637</f>
        <v>43227</v>
      </c>
      <c r="B634" s="6">
        <f>TITRES_STAT!C637</f>
        <v>9.31</v>
      </c>
      <c r="C634" s="6">
        <f>TITRES_STAT!D637</f>
        <v>3.9161000000000001</v>
      </c>
      <c r="D634" s="6">
        <f>TITRES_STAT!E637</f>
        <v>1606</v>
      </c>
      <c r="E634" s="2">
        <f t="shared" si="36"/>
        <v>3927980</v>
      </c>
      <c r="F634" s="6" t="str">
        <f t="shared" si="39"/>
        <v>BULLISH</v>
      </c>
      <c r="G634" s="6" t="str">
        <f t="shared" si="38"/>
        <v>NEUTRAL</v>
      </c>
      <c r="H634" s="6" t="str">
        <f t="shared" si="37"/>
        <v>CONFIRMED BULLISH</v>
      </c>
    </row>
    <row r="635" spans="1:8" ht="13.5" x14ac:dyDescent="0.25">
      <c r="A635" s="3">
        <f>TITRES_STAT!B638</f>
        <v>43228</v>
      </c>
      <c r="B635" s="6">
        <f>TITRES_STAT!C638</f>
        <v>9.3000000000000007</v>
      </c>
      <c r="C635" s="6">
        <f>TITRES_STAT!D638</f>
        <v>3.9119000000000002</v>
      </c>
      <c r="D635" s="6">
        <f>TITRES_STAT!E638</f>
        <v>2530</v>
      </c>
      <c r="E635" s="2">
        <f t="shared" si="36"/>
        <v>3925450</v>
      </c>
      <c r="F635" s="6" t="str">
        <f t="shared" si="39"/>
        <v>BULLISH</v>
      </c>
      <c r="G635" s="6" t="str">
        <f t="shared" si="38"/>
        <v>NEUTRAL</v>
      </c>
      <c r="H635" s="6" t="str">
        <f t="shared" si="37"/>
        <v>CONFIRMED BULLISH</v>
      </c>
    </row>
    <row r="636" spans="1:8" ht="13.5" x14ac:dyDescent="0.25">
      <c r="A636" s="3">
        <f>TITRES_STAT!B639</f>
        <v>43229</v>
      </c>
      <c r="B636" s="6">
        <f>TITRES_STAT!C639</f>
        <v>9.49</v>
      </c>
      <c r="C636" s="6">
        <f>TITRES_STAT!D639</f>
        <v>3.9918</v>
      </c>
      <c r="D636" s="6">
        <f>TITRES_STAT!E639</f>
        <v>22850</v>
      </c>
      <c r="E636" s="2">
        <f t="shared" si="36"/>
        <v>3948300</v>
      </c>
      <c r="F636" s="6" t="str">
        <f t="shared" si="39"/>
        <v>BULLISH</v>
      </c>
      <c r="G636" s="6" t="str">
        <f t="shared" si="38"/>
        <v>NEUTRAL</v>
      </c>
      <c r="H636" s="6" t="str">
        <f t="shared" si="37"/>
        <v>CONFIRMED BULLISH</v>
      </c>
    </row>
    <row r="637" spans="1:8" ht="13.5" x14ac:dyDescent="0.25">
      <c r="A637" s="3">
        <f>TITRES_STAT!B640</f>
        <v>43230</v>
      </c>
      <c r="B637" s="6">
        <f>TITRES_STAT!C640</f>
        <v>9.4</v>
      </c>
      <c r="C637" s="6">
        <f>TITRES_STAT!D640</f>
        <v>3.9539</v>
      </c>
      <c r="D637" s="6">
        <f>TITRES_STAT!E640</f>
        <v>7526</v>
      </c>
      <c r="E637" s="2">
        <f t="shared" si="36"/>
        <v>3940774</v>
      </c>
      <c r="F637" s="6" t="str">
        <f t="shared" si="39"/>
        <v>BULLISH</v>
      </c>
      <c r="G637" s="6" t="str">
        <f t="shared" si="38"/>
        <v>NEUTRAL</v>
      </c>
      <c r="H637" s="6" t="str">
        <f t="shared" si="37"/>
        <v>BULLISH DIVERGENCE</v>
      </c>
    </row>
    <row r="638" spans="1:8" ht="13.5" x14ac:dyDescent="0.25">
      <c r="A638" s="3">
        <f>TITRES_STAT!B641</f>
        <v>43231</v>
      </c>
      <c r="B638" s="6">
        <f>TITRES_STAT!C641</f>
        <v>9.5399999999999991</v>
      </c>
      <c r="C638" s="6">
        <f>TITRES_STAT!D641</f>
        <v>4.0128000000000004</v>
      </c>
      <c r="D638" s="6">
        <f>TITRES_STAT!E641</f>
        <v>26976</v>
      </c>
      <c r="E638" s="2">
        <f t="shared" si="36"/>
        <v>3967750</v>
      </c>
      <c r="F638" s="6" t="str">
        <f t="shared" si="39"/>
        <v>BULLISH</v>
      </c>
      <c r="G638" s="6" t="str">
        <f t="shared" si="38"/>
        <v>NEUTRAL</v>
      </c>
      <c r="H638" s="6" t="str">
        <f t="shared" si="37"/>
        <v>CONFIRMED BULLISH</v>
      </c>
    </row>
    <row r="639" spans="1:8" ht="13.5" x14ac:dyDescent="0.25">
      <c r="A639" s="3">
        <f>TITRES_STAT!B642</f>
        <v>43234</v>
      </c>
      <c r="B639" s="6">
        <f>TITRES_STAT!C642</f>
        <v>9.8000000000000007</v>
      </c>
      <c r="C639" s="6">
        <f>TITRES_STAT!D642</f>
        <v>4.1222000000000003</v>
      </c>
      <c r="D639" s="6">
        <f>TITRES_STAT!E642</f>
        <v>24205</v>
      </c>
      <c r="E639" s="2">
        <f t="shared" si="36"/>
        <v>3991955</v>
      </c>
      <c r="F639" s="6" t="str">
        <f t="shared" si="39"/>
        <v>BULLISH</v>
      </c>
      <c r="G639" s="6" t="str">
        <f t="shared" si="38"/>
        <v>NEUTRAL</v>
      </c>
      <c r="H639" s="6" t="str">
        <f t="shared" si="37"/>
        <v>CONFIRMED BULLISH</v>
      </c>
    </row>
    <row r="640" spans="1:8" ht="13.5" x14ac:dyDescent="0.25">
      <c r="A640" s="3">
        <f>TITRES_STAT!B643</f>
        <v>43235</v>
      </c>
      <c r="B640" s="6">
        <f>TITRES_STAT!C643</f>
        <v>9.69</v>
      </c>
      <c r="C640" s="6">
        <f>TITRES_STAT!D643</f>
        <v>4.0758999999999999</v>
      </c>
      <c r="D640" s="6">
        <f>TITRES_STAT!E643</f>
        <v>3297</v>
      </c>
      <c r="E640" s="2">
        <f t="shared" si="36"/>
        <v>3988658</v>
      </c>
      <c r="F640" s="6" t="str">
        <f t="shared" si="39"/>
        <v>BULLISH</v>
      </c>
      <c r="G640" s="6" t="str">
        <f t="shared" si="38"/>
        <v>NEUTRAL</v>
      </c>
      <c r="H640" s="6" t="str">
        <f t="shared" si="37"/>
        <v>CONFIRMED BULLISH</v>
      </c>
    </row>
    <row r="641" spans="1:8" ht="13.5" x14ac:dyDescent="0.25">
      <c r="A641" s="3">
        <f>TITRES_STAT!B644</f>
        <v>43236</v>
      </c>
      <c r="B641" s="6">
        <f>TITRES_STAT!C644</f>
        <v>9.66</v>
      </c>
      <c r="C641" s="6">
        <f>TITRES_STAT!D644</f>
        <v>4.0632999999999999</v>
      </c>
      <c r="D641" s="6">
        <f>TITRES_STAT!E644</f>
        <v>8942</v>
      </c>
      <c r="E641" s="2">
        <f t="shared" si="36"/>
        <v>3979716</v>
      </c>
      <c r="F641" s="6" t="str">
        <f t="shared" si="39"/>
        <v>BULLISH</v>
      </c>
      <c r="G641" s="6" t="str">
        <f t="shared" si="38"/>
        <v>NEUTRAL</v>
      </c>
      <c r="H641" s="6" t="str">
        <f t="shared" si="37"/>
        <v>CONFIRMED BULLISH</v>
      </c>
    </row>
    <row r="642" spans="1:8" ht="13.5" x14ac:dyDescent="0.25">
      <c r="A642" s="3">
        <f>TITRES_STAT!B645</f>
        <v>43237</v>
      </c>
      <c r="B642" s="6">
        <f>TITRES_STAT!C645</f>
        <v>9.65</v>
      </c>
      <c r="C642" s="6">
        <f>TITRES_STAT!D645</f>
        <v>4.0590999999999999</v>
      </c>
      <c r="D642" s="6">
        <f>TITRES_STAT!E645</f>
        <v>2310</v>
      </c>
      <c r="E642" s="2">
        <f t="shared" si="36"/>
        <v>3977406</v>
      </c>
      <c r="F642" s="6" t="str">
        <f t="shared" si="39"/>
        <v>BULLISH</v>
      </c>
      <c r="G642" s="6" t="str">
        <f t="shared" si="38"/>
        <v>NEUTRAL</v>
      </c>
      <c r="H642" s="6" t="str">
        <f t="shared" si="37"/>
        <v>CONFIRMED BULLISH</v>
      </c>
    </row>
    <row r="643" spans="1:8" ht="13.5" x14ac:dyDescent="0.25">
      <c r="A643" s="3">
        <f>TITRES_STAT!B646</f>
        <v>43238</v>
      </c>
      <c r="B643" s="6">
        <f>TITRES_STAT!C646</f>
        <v>9.6300000000000008</v>
      </c>
      <c r="C643" s="6">
        <f>TITRES_STAT!D646</f>
        <v>4.0507</v>
      </c>
      <c r="D643" s="6">
        <f>TITRES_STAT!E646</f>
        <v>2526</v>
      </c>
      <c r="E643" s="2">
        <f t="shared" si="36"/>
        <v>3974880</v>
      </c>
      <c r="F643" s="6" t="str">
        <f t="shared" si="39"/>
        <v>BULLISH</v>
      </c>
      <c r="G643" s="6" t="str">
        <f t="shared" si="38"/>
        <v>NEUTRAL</v>
      </c>
      <c r="H643" s="6" t="str">
        <f t="shared" si="37"/>
        <v>CONFIRMED BULLISH</v>
      </c>
    </row>
    <row r="644" spans="1:8" ht="13.5" x14ac:dyDescent="0.25">
      <c r="A644" s="3">
        <f>TITRES_STAT!B647</f>
        <v>43241</v>
      </c>
      <c r="B644" s="6">
        <f>TITRES_STAT!C647</f>
        <v>9.48</v>
      </c>
      <c r="C644" s="6">
        <f>TITRES_STAT!D647</f>
        <v>3.9876</v>
      </c>
      <c r="D644" s="6">
        <f>TITRES_STAT!E647</f>
        <v>13432</v>
      </c>
      <c r="E644" s="2">
        <f t="shared" ref="E644:E707" si="40">IF(B644&gt;B643, E643+D644, IF(B644&lt;B643, E643-D644, E643))</f>
        <v>3961448</v>
      </c>
      <c r="F644" s="6" t="str">
        <f t="shared" si="39"/>
        <v>BEARISH</v>
      </c>
      <c r="G644" s="6" t="str">
        <f t="shared" si="38"/>
        <v>NEUTRAL</v>
      </c>
      <c r="H644" s="6" t="str">
        <f t="shared" si="37"/>
        <v>CONFIRMED BEARISH</v>
      </c>
    </row>
    <row r="645" spans="1:8" ht="13.5" x14ac:dyDescent="0.25">
      <c r="A645" s="3">
        <f>TITRES_STAT!B648</f>
        <v>43242</v>
      </c>
      <c r="B645" s="6">
        <f>TITRES_STAT!C648</f>
        <v>9.6</v>
      </c>
      <c r="C645" s="6">
        <f>TITRES_STAT!D648</f>
        <v>4.0381</v>
      </c>
      <c r="D645" s="6">
        <f>TITRES_STAT!E648</f>
        <v>5775</v>
      </c>
      <c r="E645" s="2">
        <f t="shared" si="40"/>
        <v>3967223</v>
      </c>
      <c r="F645" s="6" t="str">
        <f t="shared" si="39"/>
        <v>BEARISH</v>
      </c>
      <c r="G645" s="6" t="str">
        <f t="shared" si="38"/>
        <v>NEUTRAL</v>
      </c>
      <c r="H645" s="6" t="str">
        <f t="shared" si="37"/>
        <v>CONFIRMED BEARISH</v>
      </c>
    </row>
    <row r="646" spans="1:8" ht="13.5" x14ac:dyDescent="0.25">
      <c r="A646" s="3">
        <f>TITRES_STAT!B649</f>
        <v>43243</v>
      </c>
      <c r="B646" s="6">
        <f>TITRES_STAT!C649</f>
        <v>9.5</v>
      </c>
      <c r="C646" s="6">
        <f>TITRES_STAT!D649</f>
        <v>3.996</v>
      </c>
      <c r="D646" s="6">
        <f>TITRES_STAT!E649</f>
        <v>3609</v>
      </c>
      <c r="E646" s="2">
        <f t="shared" si="40"/>
        <v>3963614</v>
      </c>
      <c r="F646" s="6" t="str">
        <f t="shared" si="39"/>
        <v>BEARISH</v>
      </c>
      <c r="G646" s="6" t="str">
        <f t="shared" si="38"/>
        <v>NEUTRAL</v>
      </c>
      <c r="H646" s="6" t="str">
        <f t="shared" ref="H646:H709" si="41">IF(AND(B646&gt;B641, E646&gt;E641), "CONFIRMED BULLISH",
 IF(AND(B646&lt;B641, E646&lt;E641), "CONFIRMED BEARISH",
 IF(AND(B646&gt;B641, E646&lt;E641), "BEARISH DIVERGENCE",
 IF(AND(B646&lt;B641, E646&gt;E641), "BULLISH DIVERGENCE", "NEUTRAL"))))</f>
        <v>CONFIRMED BEARISH</v>
      </c>
    </row>
    <row r="647" spans="1:8" ht="13.5" x14ac:dyDescent="0.25">
      <c r="A647" s="3">
        <f>TITRES_STAT!B650</f>
        <v>43244</v>
      </c>
      <c r="B647" s="6">
        <f>TITRES_STAT!C650</f>
        <v>9.3800000000000008</v>
      </c>
      <c r="C647" s="6">
        <f>TITRES_STAT!D650</f>
        <v>3.9455</v>
      </c>
      <c r="D647" s="6">
        <f>TITRES_STAT!E650</f>
        <v>9452</v>
      </c>
      <c r="E647" s="2">
        <f t="shared" si="40"/>
        <v>3954162</v>
      </c>
      <c r="F647" s="6" t="str">
        <f t="shared" si="39"/>
        <v>BEARISH</v>
      </c>
      <c r="G647" s="6" t="str">
        <f t="shared" ref="G647:G710" si="42">IF((E647-E642)/E642 &gt; 0.02, "STRONG",
 IF((E647-E642)/E642 &lt; -0.02, "WEAK", "NEUTRAL"))</f>
        <v>NEUTRAL</v>
      </c>
      <c r="H647" s="6" t="str">
        <f t="shared" si="41"/>
        <v>CONFIRMED BEARISH</v>
      </c>
    </row>
    <row r="648" spans="1:8" ht="13.5" x14ac:dyDescent="0.25">
      <c r="A648" s="3">
        <f>TITRES_STAT!B651</f>
        <v>43245</v>
      </c>
      <c r="B648" s="6">
        <f>TITRES_STAT!C651</f>
        <v>9.35</v>
      </c>
      <c r="C648" s="6">
        <f>TITRES_STAT!D651</f>
        <v>3.9329000000000001</v>
      </c>
      <c r="D648" s="6">
        <f>TITRES_STAT!E651</f>
        <v>3698</v>
      </c>
      <c r="E648" s="2">
        <f t="shared" si="40"/>
        <v>3950464</v>
      </c>
      <c r="F648" s="6" t="str">
        <f t="shared" ref="F648:F711" si="43">IF(E648&gt;E643,"BULLISH",IF(E648&lt;E643,"BEARISH","NEUTRAL"))</f>
        <v>BEARISH</v>
      </c>
      <c r="G648" s="6" t="str">
        <f t="shared" si="42"/>
        <v>NEUTRAL</v>
      </c>
      <c r="H648" s="6" t="str">
        <f t="shared" si="41"/>
        <v>CONFIRMED BEARISH</v>
      </c>
    </row>
    <row r="649" spans="1:8" ht="13.5" x14ac:dyDescent="0.25">
      <c r="A649" s="3">
        <f>TITRES_STAT!B652</f>
        <v>43248</v>
      </c>
      <c r="B649" s="6">
        <f>TITRES_STAT!C652</f>
        <v>9.4700000000000006</v>
      </c>
      <c r="C649" s="6">
        <f>TITRES_STAT!D652</f>
        <v>3.9834000000000001</v>
      </c>
      <c r="D649" s="6">
        <f>TITRES_STAT!E652</f>
        <v>3165</v>
      </c>
      <c r="E649" s="2">
        <f t="shared" si="40"/>
        <v>3953629</v>
      </c>
      <c r="F649" s="6" t="str">
        <f t="shared" si="43"/>
        <v>BEARISH</v>
      </c>
      <c r="G649" s="6" t="str">
        <f t="shared" si="42"/>
        <v>NEUTRAL</v>
      </c>
      <c r="H649" s="6" t="str">
        <f t="shared" si="41"/>
        <v>CONFIRMED BEARISH</v>
      </c>
    </row>
    <row r="650" spans="1:8" ht="13.5" x14ac:dyDescent="0.25">
      <c r="A650" s="3">
        <f>TITRES_STAT!B653</f>
        <v>43249</v>
      </c>
      <c r="B650" s="6">
        <f>TITRES_STAT!C653</f>
        <v>9.3000000000000007</v>
      </c>
      <c r="C650" s="6">
        <f>TITRES_STAT!D653</f>
        <v>3.9119000000000002</v>
      </c>
      <c r="D650" s="6">
        <f>TITRES_STAT!E653</f>
        <v>2385</v>
      </c>
      <c r="E650" s="2">
        <f t="shared" si="40"/>
        <v>3951244</v>
      </c>
      <c r="F650" s="6" t="str">
        <f t="shared" si="43"/>
        <v>BEARISH</v>
      </c>
      <c r="G650" s="6" t="str">
        <f t="shared" si="42"/>
        <v>NEUTRAL</v>
      </c>
      <c r="H650" s="6" t="str">
        <f t="shared" si="41"/>
        <v>CONFIRMED BEARISH</v>
      </c>
    </row>
    <row r="651" spans="1:8" ht="13.5" x14ac:dyDescent="0.25">
      <c r="A651" s="3">
        <f>TITRES_STAT!B654</f>
        <v>43250</v>
      </c>
      <c r="B651" s="6">
        <f>TITRES_STAT!C654</f>
        <v>9.39</v>
      </c>
      <c r="C651" s="6">
        <f>TITRES_STAT!D654</f>
        <v>3.9497</v>
      </c>
      <c r="D651" s="6">
        <f>TITRES_STAT!E654</f>
        <v>751</v>
      </c>
      <c r="E651" s="2">
        <f t="shared" si="40"/>
        <v>3951995</v>
      </c>
      <c r="F651" s="6" t="str">
        <f t="shared" si="43"/>
        <v>BEARISH</v>
      </c>
      <c r="G651" s="6" t="str">
        <f t="shared" si="42"/>
        <v>NEUTRAL</v>
      </c>
      <c r="H651" s="6" t="str">
        <f t="shared" si="41"/>
        <v>CONFIRMED BEARISH</v>
      </c>
    </row>
    <row r="652" spans="1:8" ht="13.5" x14ac:dyDescent="0.25">
      <c r="A652" s="3">
        <f>TITRES_STAT!B655</f>
        <v>43251</v>
      </c>
      <c r="B652" s="6">
        <f>TITRES_STAT!C655</f>
        <v>9.52</v>
      </c>
      <c r="C652" s="6">
        <f>TITRES_STAT!D655</f>
        <v>4.0044000000000004</v>
      </c>
      <c r="D652" s="6">
        <f>TITRES_STAT!E655</f>
        <v>3570</v>
      </c>
      <c r="E652" s="2">
        <f t="shared" si="40"/>
        <v>3955565</v>
      </c>
      <c r="F652" s="6" t="str">
        <f t="shared" si="43"/>
        <v>BULLISH</v>
      </c>
      <c r="G652" s="6" t="str">
        <f t="shared" si="42"/>
        <v>NEUTRAL</v>
      </c>
      <c r="H652" s="6" t="str">
        <f t="shared" si="41"/>
        <v>CONFIRMED BULLISH</v>
      </c>
    </row>
    <row r="653" spans="1:8" ht="13.5" x14ac:dyDescent="0.25">
      <c r="A653" s="3">
        <f>TITRES_STAT!B656</f>
        <v>43252</v>
      </c>
      <c r="B653" s="6">
        <f>TITRES_STAT!C656</f>
        <v>9.5</v>
      </c>
      <c r="C653" s="6">
        <f>TITRES_STAT!D656</f>
        <v>3.996</v>
      </c>
      <c r="D653" s="6">
        <f>TITRES_STAT!E656</f>
        <v>2676</v>
      </c>
      <c r="E653" s="2">
        <f t="shared" si="40"/>
        <v>3952889</v>
      </c>
      <c r="F653" s="6" t="str">
        <f t="shared" si="43"/>
        <v>BULLISH</v>
      </c>
      <c r="G653" s="6" t="str">
        <f t="shared" si="42"/>
        <v>NEUTRAL</v>
      </c>
      <c r="H653" s="6" t="str">
        <f t="shared" si="41"/>
        <v>CONFIRMED BULLISH</v>
      </c>
    </row>
    <row r="654" spans="1:8" ht="13.5" x14ac:dyDescent="0.25">
      <c r="A654" s="3">
        <f>TITRES_STAT!B657</f>
        <v>43255</v>
      </c>
      <c r="B654" s="6">
        <f>TITRES_STAT!C657</f>
        <v>9.4</v>
      </c>
      <c r="C654" s="6">
        <f>TITRES_STAT!D657</f>
        <v>3.9539</v>
      </c>
      <c r="D654" s="6">
        <f>TITRES_STAT!E657</f>
        <v>3318</v>
      </c>
      <c r="E654" s="2">
        <f t="shared" si="40"/>
        <v>3949571</v>
      </c>
      <c r="F654" s="6" t="str">
        <f t="shared" si="43"/>
        <v>BEARISH</v>
      </c>
      <c r="G654" s="6" t="str">
        <f t="shared" si="42"/>
        <v>NEUTRAL</v>
      </c>
      <c r="H654" s="6" t="str">
        <f t="shared" si="41"/>
        <v>CONFIRMED BEARISH</v>
      </c>
    </row>
    <row r="655" spans="1:8" ht="13.5" x14ac:dyDescent="0.25">
      <c r="A655" s="3">
        <f>TITRES_STAT!B658</f>
        <v>43256</v>
      </c>
      <c r="B655" s="6">
        <f>TITRES_STAT!C658</f>
        <v>9.4</v>
      </c>
      <c r="C655" s="6">
        <f>TITRES_STAT!D658</f>
        <v>3.9539</v>
      </c>
      <c r="D655" s="6">
        <f>TITRES_STAT!E658</f>
        <v>1627</v>
      </c>
      <c r="E655" s="2">
        <f t="shared" si="40"/>
        <v>3949571</v>
      </c>
      <c r="F655" s="6" t="str">
        <f t="shared" si="43"/>
        <v>BEARISH</v>
      </c>
      <c r="G655" s="6" t="str">
        <f t="shared" si="42"/>
        <v>NEUTRAL</v>
      </c>
      <c r="H655" s="6" t="str">
        <f t="shared" si="41"/>
        <v>BEARISH DIVERGENCE</v>
      </c>
    </row>
    <row r="656" spans="1:8" ht="13.5" x14ac:dyDescent="0.25">
      <c r="A656" s="3">
        <f>TITRES_STAT!B659</f>
        <v>43257</v>
      </c>
      <c r="B656" s="6">
        <f>TITRES_STAT!C659</f>
        <v>9.5</v>
      </c>
      <c r="C656" s="6">
        <f>TITRES_STAT!D659</f>
        <v>3.996</v>
      </c>
      <c r="D656" s="6">
        <f>TITRES_STAT!E659</f>
        <v>6604</v>
      </c>
      <c r="E656" s="2">
        <f t="shared" si="40"/>
        <v>3956175</v>
      </c>
      <c r="F656" s="6" t="str">
        <f t="shared" si="43"/>
        <v>BULLISH</v>
      </c>
      <c r="G656" s="6" t="str">
        <f t="shared" si="42"/>
        <v>NEUTRAL</v>
      </c>
      <c r="H656" s="6" t="str">
        <f t="shared" si="41"/>
        <v>CONFIRMED BULLISH</v>
      </c>
    </row>
    <row r="657" spans="1:8" ht="13.5" x14ac:dyDescent="0.25">
      <c r="A657" s="3">
        <f>TITRES_STAT!B660</f>
        <v>43258</v>
      </c>
      <c r="B657" s="6">
        <f>TITRES_STAT!C660</f>
        <v>9.5</v>
      </c>
      <c r="C657" s="6">
        <f>TITRES_STAT!D660</f>
        <v>3.996</v>
      </c>
      <c r="D657" s="6">
        <f>TITRES_STAT!E660</f>
        <v>1307</v>
      </c>
      <c r="E657" s="2">
        <f t="shared" si="40"/>
        <v>3956175</v>
      </c>
      <c r="F657" s="6" t="str">
        <f t="shared" si="43"/>
        <v>BULLISH</v>
      </c>
      <c r="G657" s="6" t="str">
        <f t="shared" si="42"/>
        <v>NEUTRAL</v>
      </c>
      <c r="H657" s="6" t="str">
        <f t="shared" si="41"/>
        <v>BULLISH DIVERGENCE</v>
      </c>
    </row>
    <row r="658" spans="1:8" ht="13.5" x14ac:dyDescent="0.25">
      <c r="A658" s="3">
        <f>TITRES_STAT!B661</f>
        <v>43259</v>
      </c>
      <c r="B658" s="6">
        <f>TITRES_STAT!C661</f>
        <v>9.5</v>
      </c>
      <c r="C658" s="6">
        <f>TITRES_STAT!D661</f>
        <v>3.996</v>
      </c>
      <c r="D658" s="6">
        <f>TITRES_STAT!E661</f>
        <v>0</v>
      </c>
      <c r="E658" s="2">
        <f t="shared" si="40"/>
        <v>3956175</v>
      </c>
      <c r="F658" s="6" t="str">
        <f t="shared" si="43"/>
        <v>BULLISH</v>
      </c>
      <c r="G658" s="6" t="str">
        <f t="shared" si="42"/>
        <v>NEUTRAL</v>
      </c>
      <c r="H658" s="6" t="str">
        <f t="shared" si="41"/>
        <v>NEUTRAL</v>
      </c>
    </row>
    <row r="659" spans="1:8" ht="13.5" x14ac:dyDescent="0.25">
      <c r="A659" s="3">
        <f>TITRES_STAT!B662</f>
        <v>43262</v>
      </c>
      <c r="B659" s="6">
        <f>TITRES_STAT!C662</f>
        <v>9.4</v>
      </c>
      <c r="C659" s="6">
        <f>TITRES_STAT!D662</f>
        <v>3.9539</v>
      </c>
      <c r="D659" s="6">
        <f>TITRES_STAT!E662</f>
        <v>700</v>
      </c>
      <c r="E659" s="2">
        <f t="shared" si="40"/>
        <v>3955475</v>
      </c>
      <c r="F659" s="6" t="str">
        <f t="shared" si="43"/>
        <v>BULLISH</v>
      </c>
      <c r="G659" s="6" t="str">
        <f t="shared" si="42"/>
        <v>NEUTRAL</v>
      </c>
      <c r="H659" s="6" t="str">
        <f t="shared" si="41"/>
        <v>NEUTRAL</v>
      </c>
    </row>
    <row r="660" spans="1:8" ht="13.5" x14ac:dyDescent="0.25">
      <c r="A660" s="3">
        <f>TITRES_STAT!B663</f>
        <v>43263</v>
      </c>
      <c r="B660" s="6">
        <f>TITRES_STAT!C663</f>
        <v>9.4</v>
      </c>
      <c r="C660" s="6">
        <f>TITRES_STAT!D663</f>
        <v>3.9539</v>
      </c>
      <c r="D660" s="6">
        <f>TITRES_STAT!E663</f>
        <v>310</v>
      </c>
      <c r="E660" s="2">
        <f t="shared" si="40"/>
        <v>3955475</v>
      </c>
      <c r="F660" s="6" t="str">
        <f t="shared" si="43"/>
        <v>BULLISH</v>
      </c>
      <c r="G660" s="6" t="str">
        <f t="shared" si="42"/>
        <v>NEUTRAL</v>
      </c>
      <c r="H660" s="6" t="str">
        <f t="shared" si="41"/>
        <v>NEUTRAL</v>
      </c>
    </row>
    <row r="661" spans="1:8" ht="13.5" x14ac:dyDescent="0.25">
      <c r="A661" s="3">
        <f>TITRES_STAT!B664</f>
        <v>43264</v>
      </c>
      <c r="B661" s="6">
        <f>TITRES_STAT!C664</f>
        <v>9.4</v>
      </c>
      <c r="C661" s="6">
        <f>TITRES_STAT!D664</f>
        <v>3.9539</v>
      </c>
      <c r="D661" s="6">
        <f>TITRES_STAT!E664</f>
        <v>1810</v>
      </c>
      <c r="E661" s="2">
        <f t="shared" si="40"/>
        <v>3955475</v>
      </c>
      <c r="F661" s="6" t="str">
        <f t="shared" si="43"/>
        <v>BEARISH</v>
      </c>
      <c r="G661" s="6" t="str">
        <f t="shared" si="42"/>
        <v>NEUTRAL</v>
      </c>
      <c r="H661" s="6" t="str">
        <f t="shared" si="41"/>
        <v>CONFIRMED BEARISH</v>
      </c>
    </row>
    <row r="662" spans="1:8" ht="13.5" x14ac:dyDescent="0.25">
      <c r="A662" s="3">
        <f>TITRES_STAT!B665</f>
        <v>43265</v>
      </c>
      <c r="B662" s="6">
        <f>TITRES_STAT!C665</f>
        <v>9.39</v>
      </c>
      <c r="C662" s="6">
        <f>TITRES_STAT!D665</f>
        <v>3.9497</v>
      </c>
      <c r="D662" s="6">
        <f>TITRES_STAT!E665</f>
        <v>1508</v>
      </c>
      <c r="E662" s="2">
        <f t="shared" si="40"/>
        <v>3953967</v>
      </c>
      <c r="F662" s="6" t="str">
        <f t="shared" si="43"/>
        <v>BEARISH</v>
      </c>
      <c r="G662" s="6" t="str">
        <f t="shared" si="42"/>
        <v>NEUTRAL</v>
      </c>
      <c r="H662" s="6" t="str">
        <f t="shared" si="41"/>
        <v>CONFIRMED BEARISH</v>
      </c>
    </row>
    <row r="663" spans="1:8" ht="13.5" x14ac:dyDescent="0.25">
      <c r="A663" s="3">
        <f>TITRES_STAT!B666</f>
        <v>43269</v>
      </c>
      <c r="B663" s="6">
        <f>TITRES_STAT!C666</f>
        <v>9.3000000000000007</v>
      </c>
      <c r="C663" s="6">
        <f>TITRES_STAT!D666</f>
        <v>3.9119000000000002</v>
      </c>
      <c r="D663" s="6">
        <f>TITRES_STAT!E666</f>
        <v>1183</v>
      </c>
      <c r="E663" s="2">
        <f t="shared" si="40"/>
        <v>3952784</v>
      </c>
      <c r="F663" s="6" t="str">
        <f t="shared" si="43"/>
        <v>BEARISH</v>
      </c>
      <c r="G663" s="6" t="str">
        <f t="shared" si="42"/>
        <v>NEUTRAL</v>
      </c>
      <c r="H663" s="6" t="str">
        <f t="shared" si="41"/>
        <v>CONFIRMED BEARISH</v>
      </c>
    </row>
    <row r="664" spans="1:8" ht="13.5" x14ac:dyDescent="0.25">
      <c r="A664" s="3">
        <f>TITRES_STAT!B667</f>
        <v>43270</v>
      </c>
      <c r="B664" s="6">
        <f>TITRES_STAT!C667</f>
        <v>9.3000000000000007</v>
      </c>
      <c r="C664" s="6">
        <f>TITRES_STAT!D667</f>
        <v>3.9119000000000002</v>
      </c>
      <c r="D664" s="6">
        <f>TITRES_STAT!E667</f>
        <v>5279</v>
      </c>
      <c r="E664" s="2">
        <f t="shared" si="40"/>
        <v>3952784</v>
      </c>
      <c r="F664" s="6" t="str">
        <f t="shared" si="43"/>
        <v>BEARISH</v>
      </c>
      <c r="G664" s="6" t="str">
        <f t="shared" si="42"/>
        <v>NEUTRAL</v>
      </c>
      <c r="H664" s="6" t="str">
        <f t="shared" si="41"/>
        <v>CONFIRMED BEARISH</v>
      </c>
    </row>
    <row r="665" spans="1:8" ht="13.5" x14ac:dyDescent="0.25">
      <c r="A665" s="3">
        <f>TITRES_STAT!B668</f>
        <v>43271</v>
      </c>
      <c r="B665" s="6">
        <f>TITRES_STAT!C668</f>
        <v>9.25</v>
      </c>
      <c r="C665" s="6">
        <f>TITRES_STAT!D668</f>
        <v>3.8908</v>
      </c>
      <c r="D665" s="6">
        <f>TITRES_STAT!E668</f>
        <v>1929</v>
      </c>
      <c r="E665" s="2">
        <f t="shared" si="40"/>
        <v>3950855</v>
      </c>
      <c r="F665" s="6" t="str">
        <f t="shared" si="43"/>
        <v>BEARISH</v>
      </c>
      <c r="G665" s="6" t="str">
        <f t="shared" si="42"/>
        <v>NEUTRAL</v>
      </c>
      <c r="H665" s="6" t="str">
        <f t="shared" si="41"/>
        <v>CONFIRMED BEARISH</v>
      </c>
    </row>
    <row r="666" spans="1:8" ht="13.5" x14ac:dyDescent="0.25">
      <c r="A666" s="3">
        <f>TITRES_STAT!B669</f>
        <v>43272</v>
      </c>
      <c r="B666" s="6">
        <f>TITRES_STAT!C669</f>
        <v>9.3000000000000007</v>
      </c>
      <c r="C666" s="6">
        <f>TITRES_STAT!D669</f>
        <v>3.9119000000000002</v>
      </c>
      <c r="D666" s="6">
        <f>TITRES_STAT!E669</f>
        <v>2416</v>
      </c>
      <c r="E666" s="2">
        <f t="shared" si="40"/>
        <v>3953271</v>
      </c>
      <c r="F666" s="6" t="str">
        <f t="shared" si="43"/>
        <v>BEARISH</v>
      </c>
      <c r="G666" s="6" t="str">
        <f t="shared" si="42"/>
        <v>NEUTRAL</v>
      </c>
      <c r="H666" s="6" t="str">
        <f t="shared" si="41"/>
        <v>CONFIRMED BEARISH</v>
      </c>
    </row>
    <row r="667" spans="1:8" ht="13.5" x14ac:dyDescent="0.25">
      <c r="A667" s="3">
        <f>TITRES_STAT!B670</f>
        <v>43273</v>
      </c>
      <c r="B667" s="6">
        <f>TITRES_STAT!C670</f>
        <v>9.2899999999999991</v>
      </c>
      <c r="C667" s="6">
        <f>TITRES_STAT!D670</f>
        <v>3.9077000000000002</v>
      </c>
      <c r="D667" s="6">
        <f>TITRES_STAT!E670</f>
        <v>184</v>
      </c>
      <c r="E667" s="2">
        <f t="shared" si="40"/>
        <v>3953087</v>
      </c>
      <c r="F667" s="6" t="str">
        <f t="shared" si="43"/>
        <v>BEARISH</v>
      </c>
      <c r="G667" s="6" t="str">
        <f t="shared" si="42"/>
        <v>NEUTRAL</v>
      </c>
      <c r="H667" s="6" t="str">
        <f t="shared" si="41"/>
        <v>CONFIRMED BEARISH</v>
      </c>
    </row>
    <row r="668" spans="1:8" ht="13.5" x14ac:dyDescent="0.25">
      <c r="A668" s="3">
        <f>TITRES_STAT!B671</f>
        <v>43276</v>
      </c>
      <c r="B668" s="6">
        <f>TITRES_STAT!C671</f>
        <v>9.3000000000000007</v>
      </c>
      <c r="C668" s="6">
        <f>TITRES_STAT!D671</f>
        <v>3.9119000000000002</v>
      </c>
      <c r="D668" s="6">
        <f>TITRES_STAT!E671</f>
        <v>2100</v>
      </c>
      <c r="E668" s="2">
        <f t="shared" si="40"/>
        <v>3955187</v>
      </c>
      <c r="F668" s="6" t="str">
        <f t="shared" si="43"/>
        <v>BULLISH</v>
      </c>
      <c r="G668" s="6" t="str">
        <f t="shared" si="42"/>
        <v>NEUTRAL</v>
      </c>
      <c r="H668" s="6" t="str">
        <f t="shared" si="41"/>
        <v>NEUTRAL</v>
      </c>
    </row>
    <row r="669" spans="1:8" ht="13.5" x14ac:dyDescent="0.25">
      <c r="A669" s="3">
        <f>TITRES_STAT!B672</f>
        <v>43277</v>
      </c>
      <c r="B669" s="6">
        <f>TITRES_STAT!C672</f>
        <v>9.16</v>
      </c>
      <c r="C669" s="6">
        <f>TITRES_STAT!D672</f>
        <v>3.8530000000000002</v>
      </c>
      <c r="D669" s="6">
        <f>TITRES_STAT!E672</f>
        <v>1913</v>
      </c>
      <c r="E669" s="2">
        <f t="shared" si="40"/>
        <v>3953274</v>
      </c>
      <c r="F669" s="6" t="str">
        <f t="shared" si="43"/>
        <v>BULLISH</v>
      </c>
      <c r="G669" s="6" t="str">
        <f t="shared" si="42"/>
        <v>NEUTRAL</v>
      </c>
      <c r="H669" s="6" t="str">
        <f t="shared" si="41"/>
        <v>BULLISH DIVERGENCE</v>
      </c>
    </row>
    <row r="670" spans="1:8" ht="13.5" x14ac:dyDescent="0.25">
      <c r="A670" s="3">
        <f>TITRES_STAT!B673</f>
        <v>43278</v>
      </c>
      <c r="B670" s="6">
        <f>TITRES_STAT!C673</f>
        <v>9.1999999999999993</v>
      </c>
      <c r="C670" s="6">
        <f>TITRES_STAT!D673</f>
        <v>3.8698000000000001</v>
      </c>
      <c r="D670" s="6">
        <f>TITRES_STAT!E673</f>
        <v>3746</v>
      </c>
      <c r="E670" s="2">
        <f t="shared" si="40"/>
        <v>3957020</v>
      </c>
      <c r="F670" s="6" t="str">
        <f t="shared" si="43"/>
        <v>BULLISH</v>
      </c>
      <c r="G670" s="6" t="str">
        <f t="shared" si="42"/>
        <v>NEUTRAL</v>
      </c>
      <c r="H670" s="6" t="str">
        <f t="shared" si="41"/>
        <v>BULLISH DIVERGENCE</v>
      </c>
    </row>
    <row r="671" spans="1:8" ht="13.5" x14ac:dyDescent="0.25">
      <c r="A671" s="3">
        <f>TITRES_STAT!B674</f>
        <v>43279</v>
      </c>
      <c r="B671" s="6">
        <f>TITRES_STAT!C674</f>
        <v>9.3000000000000007</v>
      </c>
      <c r="C671" s="6">
        <f>TITRES_STAT!D674</f>
        <v>3.9119000000000002</v>
      </c>
      <c r="D671" s="6">
        <f>TITRES_STAT!E674</f>
        <v>7163</v>
      </c>
      <c r="E671" s="2">
        <f t="shared" si="40"/>
        <v>3964183</v>
      </c>
      <c r="F671" s="6" t="str">
        <f t="shared" si="43"/>
        <v>BULLISH</v>
      </c>
      <c r="G671" s="6" t="str">
        <f t="shared" si="42"/>
        <v>NEUTRAL</v>
      </c>
      <c r="H671" s="6" t="str">
        <f t="shared" si="41"/>
        <v>NEUTRAL</v>
      </c>
    </row>
    <row r="672" spans="1:8" ht="13.5" x14ac:dyDescent="0.25">
      <c r="A672" s="3">
        <f>TITRES_STAT!B675</f>
        <v>43280</v>
      </c>
      <c r="B672" s="6">
        <f>TITRES_STAT!C675</f>
        <v>9.36</v>
      </c>
      <c r="C672" s="6">
        <f>TITRES_STAT!D675</f>
        <v>3.9371</v>
      </c>
      <c r="D672" s="6">
        <f>TITRES_STAT!E675</f>
        <v>9811</v>
      </c>
      <c r="E672" s="2">
        <f t="shared" si="40"/>
        <v>3973994</v>
      </c>
      <c r="F672" s="6" t="str">
        <f t="shared" si="43"/>
        <v>BULLISH</v>
      </c>
      <c r="G672" s="6" t="str">
        <f t="shared" si="42"/>
        <v>NEUTRAL</v>
      </c>
      <c r="H672" s="6" t="str">
        <f t="shared" si="41"/>
        <v>CONFIRMED BULLISH</v>
      </c>
    </row>
    <row r="673" spans="1:8" ht="13.5" x14ac:dyDescent="0.25">
      <c r="A673" s="3">
        <f>TITRES_STAT!B676</f>
        <v>43283</v>
      </c>
      <c r="B673" s="6">
        <f>TITRES_STAT!C676</f>
        <v>9.36</v>
      </c>
      <c r="C673" s="6">
        <f>TITRES_STAT!D676</f>
        <v>3.9371</v>
      </c>
      <c r="D673" s="6">
        <f>TITRES_STAT!E676</f>
        <v>100</v>
      </c>
      <c r="E673" s="2">
        <f t="shared" si="40"/>
        <v>3973994</v>
      </c>
      <c r="F673" s="6" t="str">
        <f t="shared" si="43"/>
        <v>BULLISH</v>
      </c>
      <c r="G673" s="6" t="str">
        <f t="shared" si="42"/>
        <v>NEUTRAL</v>
      </c>
      <c r="H673" s="6" t="str">
        <f t="shared" si="41"/>
        <v>CONFIRMED BULLISH</v>
      </c>
    </row>
    <row r="674" spans="1:8" ht="13.5" x14ac:dyDescent="0.25">
      <c r="A674" s="3">
        <f>TITRES_STAT!B677</f>
        <v>43284</v>
      </c>
      <c r="B674" s="6">
        <f>TITRES_STAT!C677</f>
        <v>9.3000000000000007</v>
      </c>
      <c r="C674" s="6">
        <f>TITRES_STAT!D677</f>
        <v>3.9119000000000002</v>
      </c>
      <c r="D674" s="6">
        <f>TITRES_STAT!E677</f>
        <v>467</v>
      </c>
      <c r="E674" s="2">
        <f t="shared" si="40"/>
        <v>3973527</v>
      </c>
      <c r="F674" s="6" t="str">
        <f t="shared" si="43"/>
        <v>BULLISH</v>
      </c>
      <c r="G674" s="6" t="str">
        <f t="shared" si="42"/>
        <v>NEUTRAL</v>
      </c>
      <c r="H674" s="6" t="str">
        <f t="shared" si="41"/>
        <v>CONFIRMED BULLISH</v>
      </c>
    </row>
    <row r="675" spans="1:8" ht="13.5" x14ac:dyDescent="0.25">
      <c r="A675" s="3">
        <f>TITRES_STAT!B678</f>
        <v>43285</v>
      </c>
      <c r="B675" s="6">
        <f>TITRES_STAT!C678</f>
        <v>9.39</v>
      </c>
      <c r="C675" s="6">
        <f>TITRES_STAT!D678</f>
        <v>3.9497</v>
      </c>
      <c r="D675" s="6">
        <f>TITRES_STAT!E678</f>
        <v>2770</v>
      </c>
      <c r="E675" s="2">
        <f t="shared" si="40"/>
        <v>3976297</v>
      </c>
      <c r="F675" s="6" t="str">
        <f t="shared" si="43"/>
        <v>BULLISH</v>
      </c>
      <c r="G675" s="6" t="str">
        <f t="shared" si="42"/>
        <v>NEUTRAL</v>
      </c>
      <c r="H675" s="6" t="str">
        <f t="shared" si="41"/>
        <v>CONFIRMED BULLISH</v>
      </c>
    </row>
    <row r="676" spans="1:8" ht="13.5" x14ac:dyDescent="0.25">
      <c r="A676" s="3">
        <f>TITRES_STAT!B679</f>
        <v>43286</v>
      </c>
      <c r="B676" s="6">
        <f>TITRES_STAT!C679</f>
        <v>9.4</v>
      </c>
      <c r="C676" s="6">
        <f>TITRES_STAT!D679</f>
        <v>3.9539</v>
      </c>
      <c r="D676" s="6">
        <f>TITRES_STAT!E679</f>
        <v>1978</v>
      </c>
      <c r="E676" s="2">
        <f t="shared" si="40"/>
        <v>3978275</v>
      </c>
      <c r="F676" s="6" t="str">
        <f t="shared" si="43"/>
        <v>BULLISH</v>
      </c>
      <c r="G676" s="6" t="str">
        <f t="shared" si="42"/>
        <v>NEUTRAL</v>
      </c>
      <c r="H676" s="6" t="str">
        <f t="shared" si="41"/>
        <v>CONFIRMED BULLISH</v>
      </c>
    </row>
    <row r="677" spans="1:8" ht="13.5" x14ac:dyDescent="0.25">
      <c r="A677" s="3">
        <f>TITRES_STAT!B680</f>
        <v>43287</v>
      </c>
      <c r="B677" s="6">
        <f>TITRES_STAT!C680</f>
        <v>9.5</v>
      </c>
      <c r="C677" s="6">
        <f>TITRES_STAT!D680</f>
        <v>3.996</v>
      </c>
      <c r="D677" s="6">
        <f>TITRES_STAT!E680</f>
        <v>4098</v>
      </c>
      <c r="E677" s="2">
        <f t="shared" si="40"/>
        <v>3982373</v>
      </c>
      <c r="F677" s="6" t="str">
        <f t="shared" si="43"/>
        <v>BULLISH</v>
      </c>
      <c r="G677" s="6" t="str">
        <f t="shared" si="42"/>
        <v>NEUTRAL</v>
      </c>
      <c r="H677" s="6" t="str">
        <f t="shared" si="41"/>
        <v>CONFIRMED BULLISH</v>
      </c>
    </row>
    <row r="678" spans="1:8" ht="13.5" x14ac:dyDescent="0.25">
      <c r="A678" s="3">
        <f>TITRES_STAT!B681</f>
        <v>43290</v>
      </c>
      <c r="B678" s="6">
        <f>TITRES_STAT!C681</f>
        <v>9.2799999999999994</v>
      </c>
      <c r="C678" s="6">
        <f>TITRES_STAT!D681</f>
        <v>3.9035000000000002</v>
      </c>
      <c r="D678" s="6">
        <f>TITRES_STAT!E681</f>
        <v>2316</v>
      </c>
      <c r="E678" s="2">
        <f t="shared" si="40"/>
        <v>3980057</v>
      </c>
      <c r="F678" s="6" t="str">
        <f t="shared" si="43"/>
        <v>BULLISH</v>
      </c>
      <c r="G678" s="6" t="str">
        <f t="shared" si="42"/>
        <v>NEUTRAL</v>
      </c>
      <c r="H678" s="6" t="str">
        <f t="shared" si="41"/>
        <v>BULLISH DIVERGENCE</v>
      </c>
    </row>
    <row r="679" spans="1:8" ht="13.5" x14ac:dyDescent="0.25">
      <c r="A679" s="3">
        <f>TITRES_STAT!B682</f>
        <v>43291</v>
      </c>
      <c r="B679" s="6">
        <f>TITRES_STAT!C682</f>
        <v>9.4</v>
      </c>
      <c r="C679" s="6">
        <f>TITRES_STAT!D682</f>
        <v>3.9539</v>
      </c>
      <c r="D679" s="6">
        <f>TITRES_STAT!E682</f>
        <v>1654</v>
      </c>
      <c r="E679" s="2">
        <f t="shared" si="40"/>
        <v>3981711</v>
      </c>
      <c r="F679" s="6" t="str">
        <f t="shared" si="43"/>
        <v>BULLISH</v>
      </c>
      <c r="G679" s="6" t="str">
        <f t="shared" si="42"/>
        <v>NEUTRAL</v>
      </c>
      <c r="H679" s="6" t="str">
        <f t="shared" si="41"/>
        <v>CONFIRMED BULLISH</v>
      </c>
    </row>
    <row r="680" spans="1:8" ht="13.5" x14ac:dyDescent="0.25">
      <c r="A680" s="3">
        <f>TITRES_STAT!B683</f>
        <v>43292</v>
      </c>
      <c r="B680" s="6">
        <f>TITRES_STAT!C683</f>
        <v>9.5</v>
      </c>
      <c r="C680" s="6">
        <f>TITRES_STAT!D683</f>
        <v>3.996</v>
      </c>
      <c r="D680" s="6">
        <f>TITRES_STAT!E683</f>
        <v>6299</v>
      </c>
      <c r="E680" s="2">
        <f t="shared" si="40"/>
        <v>3988010</v>
      </c>
      <c r="F680" s="6" t="str">
        <f t="shared" si="43"/>
        <v>BULLISH</v>
      </c>
      <c r="G680" s="6" t="str">
        <f t="shared" si="42"/>
        <v>NEUTRAL</v>
      </c>
      <c r="H680" s="6" t="str">
        <f t="shared" si="41"/>
        <v>CONFIRMED BULLISH</v>
      </c>
    </row>
    <row r="681" spans="1:8" ht="13.5" x14ac:dyDescent="0.25">
      <c r="A681" s="3">
        <f>TITRES_STAT!B684</f>
        <v>43293</v>
      </c>
      <c r="B681" s="6">
        <f>TITRES_STAT!C684</f>
        <v>9.7799999999999994</v>
      </c>
      <c r="C681" s="6">
        <f>TITRES_STAT!D684</f>
        <v>4.1138000000000003</v>
      </c>
      <c r="D681" s="6">
        <f>TITRES_STAT!E684</f>
        <v>27171</v>
      </c>
      <c r="E681" s="2">
        <f t="shared" si="40"/>
        <v>4015181</v>
      </c>
      <c r="F681" s="6" t="str">
        <f t="shared" si="43"/>
        <v>BULLISH</v>
      </c>
      <c r="G681" s="6" t="str">
        <f t="shared" si="42"/>
        <v>NEUTRAL</v>
      </c>
      <c r="H681" s="6" t="str">
        <f t="shared" si="41"/>
        <v>CONFIRMED BULLISH</v>
      </c>
    </row>
    <row r="682" spans="1:8" ht="13.5" x14ac:dyDescent="0.25">
      <c r="A682" s="3">
        <f>TITRES_STAT!B685</f>
        <v>43294</v>
      </c>
      <c r="B682" s="6">
        <f>TITRES_STAT!C685</f>
        <v>10.199999999999999</v>
      </c>
      <c r="C682" s="6">
        <f>TITRES_STAT!D685</f>
        <v>4.2904</v>
      </c>
      <c r="D682" s="6">
        <f>TITRES_STAT!E685</f>
        <v>9317</v>
      </c>
      <c r="E682" s="2">
        <f t="shared" si="40"/>
        <v>4024498</v>
      </c>
      <c r="F682" s="6" t="str">
        <f t="shared" si="43"/>
        <v>BULLISH</v>
      </c>
      <c r="G682" s="6" t="str">
        <f t="shared" si="42"/>
        <v>NEUTRAL</v>
      </c>
      <c r="H682" s="6" t="str">
        <f t="shared" si="41"/>
        <v>CONFIRMED BULLISH</v>
      </c>
    </row>
    <row r="683" spans="1:8" ht="13.5" x14ac:dyDescent="0.25">
      <c r="A683" s="3">
        <f>TITRES_STAT!B686</f>
        <v>43297</v>
      </c>
      <c r="B683" s="6">
        <f>TITRES_STAT!C686</f>
        <v>9.91</v>
      </c>
      <c r="C683" s="6">
        <f>TITRES_STAT!D686</f>
        <v>4.1684999999999999</v>
      </c>
      <c r="D683" s="6">
        <f>TITRES_STAT!E686</f>
        <v>16189</v>
      </c>
      <c r="E683" s="2">
        <f t="shared" si="40"/>
        <v>4008309</v>
      </c>
      <c r="F683" s="6" t="str">
        <f t="shared" si="43"/>
        <v>BULLISH</v>
      </c>
      <c r="G683" s="6" t="str">
        <f t="shared" si="42"/>
        <v>NEUTRAL</v>
      </c>
      <c r="H683" s="6" t="str">
        <f t="shared" si="41"/>
        <v>CONFIRMED BULLISH</v>
      </c>
    </row>
    <row r="684" spans="1:8" ht="13.5" x14ac:dyDescent="0.25">
      <c r="A684" s="3">
        <f>TITRES_STAT!B687</f>
        <v>43298</v>
      </c>
      <c r="B684" s="6">
        <f>TITRES_STAT!C687</f>
        <v>10.18</v>
      </c>
      <c r="C684" s="6">
        <f>TITRES_STAT!D687</f>
        <v>4.282</v>
      </c>
      <c r="D684" s="6">
        <f>TITRES_STAT!E687</f>
        <v>12279</v>
      </c>
      <c r="E684" s="2">
        <f t="shared" si="40"/>
        <v>4020588</v>
      </c>
      <c r="F684" s="6" t="str">
        <f t="shared" si="43"/>
        <v>BULLISH</v>
      </c>
      <c r="G684" s="6" t="str">
        <f t="shared" si="42"/>
        <v>NEUTRAL</v>
      </c>
      <c r="H684" s="6" t="str">
        <f t="shared" si="41"/>
        <v>CONFIRMED BULLISH</v>
      </c>
    </row>
    <row r="685" spans="1:8" ht="13.5" x14ac:dyDescent="0.25">
      <c r="A685" s="3">
        <f>TITRES_STAT!B688</f>
        <v>43299</v>
      </c>
      <c r="B685" s="6">
        <f>TITRES_STAT!C688</f>
        <v>9.99</v>
      </c>
      <c r="C685" s="6">
        <f>TITRES_STAT!D688</f>
        <v>4.2020999999999997</v>
      </c>
      <c r="D685" s="6">
        <f>TITRES_STAT!E688</f>
        <v>7958</v>
      </c>
      <c r="E685" s="2">
        <f t="shared" si="40"/>
        <v>4012630</v>
      </c>
      <c r="F685" s="6" t="str">
        <f t="shared" si="43"/>
        <v>BULLISH</v>
      </c>
      <c r="G685" s="6" t="str">
        <f t="shared" si="42"/>
        <v>NEUTRAL</v>
      </c>
      <c r="H685" s="6" t="str">
        <f t="shared" si="41"/>
        <v>CONFIRMED BULLISH</v>
      </c>
    </row>
    <row r="686" spans="1:8" ht="13.5" x14ac:dyDescent="0.25">
      <c r="A686" s="3">
        <f>TITRES_STAT!B689</f>
        <v>43300</v>
      </c>
      <c r="B686" s="6">
        <f>TITRES_STAT!C689</f>
        <v>9.9</v>
      </c>
      <c r="C686" s="6">
        <f>TITRES_STAT!D689</f>
        <v>4.1642999999999999</v>
      </c>
      <c r="D686" s="6">
        <f>TITRES_STAT!E689</f>
        <v>2106</v>
      </c>
      <c r="E686" s="2">
        <f t="shared" si="40"/>
        <v>4010524</v>
      </c>
      <c r="F686" s="6" t="str">
        <f t="shared" si="43"/>
        <v>BEARISH</v>
      </c>
      <c r="G686" s="6" t="str">
        <f t="shared" si="42"/>
        <v>NEUTRAL</v>
      </c>
      <c r="H686" s="6" t="str">
        <f t="shared" si="41"/>
        <v>BEARISH DIVERGENCE</v>
      </c>
    </row>
    <row r="687" spans="1:8" ht="13.5" x14ac:dyDescent="0.25">
      <c r="A687" s="3">
        <f>TITRES_STAT!B690</f>
        <v>43301</v>
      </c>
      <c r="B687" s="6">
        <f>TITRES_STAT!C690</f>
        <v>9.86</v>
      </c>
      <c r="C687" s="6">
        <f>TITRES_STAT!D690</f>
        <v>4.1474000000000002</v>
      </c>
      <c r="D687" s="6">
        <f>TITRES_STAT!E690</f>
        <v>1977</v>
      </c>
      <c r="E687" s="2">
        <f t="shared" si="40"/>
        <v>4008547</v>
      </c>
      <c r="F687" s="6" t="str">
        <f t="shared" si="43"/>
        <v>BEARISH</v>
      </c>
      <c r="G687" s="6" t="str">
        <f t="shared" si="42"/>
        <v>NEUTRAL</v>
      </c>
      <c r="H687" s="6" t="str">
        <f t="shared" si="41"/>
        <v>CONFIRMED BEARISH</v>
      </c>
    </row>
    <row r="688" spans="1:8" ht="13.5" x14ac:dyDescent="0.25">
      <c r="A688" s="3">
        <f>TITRES_STAT!B691</f>
        <v>43304</v>
      </c>
      <c r="B688" s="6">
        <f>TITRES_STAT!C691</f>
        <v>9.86</v>
      </c>
      <c r="C688" s="6">
        <f>TITRES_STAT!D691</f>
        <v>4.1474000000000002</v>
      </c>
      <c r="D688" s="6">
        <f>TITRES_STAT!E691</f>
        <v>4949</v>
      </c>
      <c r="E688" s="2">
        <f t="shared" si="40"/>
        <v>4008547</v>
      </c>
      <c r="F688" s="6" t="str">
        <f t="shared" si="43"/>
        <v>BULLISH</v>
      </c>
      <c r="G688" s="6" t="str">
        <f t="shared" si="42"/>
        <v>NEUTRAL</v>
      </c>
      <c r="H688" s="6" t="str">
        <f t="shared" si="41"/>
        <v>BULLISH DIVERGENCE</v>
      </c>
    </row>
    <row r="689" spans="1:8" ht="13.5" x14ac:dyDescent="0.25">
      <c r="A689" s="3">
        <f>TITRES_STAT!B692</f>
        <v>43305</v>
      </c>
      <c r="B689" s="6">
        <f>TITRES_STAT!C692</f>
        <v>9.8000000000000007</v>
      </c>
      <c r="C689" s="6">
        <f>TITRES_STAT!D692</f>
        <v>4.1222000000000003</v>
      </c>
      <c r="D689" s="6">
        <f>TITRES_STAT!E692</f>
        <v>1054</v>
      </c>
      <c r="E689" s="2">
        <f t="shared" si="40"/>
        <v>4007493</v>
      </c>
      <c r="F689" s="6" t="str">
        <f t="shared" si="43"/>
        <v>BEARISH</v>
      </c>
      <c r="G689" s="6" t="str">
        <f t="shared" si="42"/>
        <v>NEUTRAL</v>
      </c>
      <c r="H689" s="6" t="str">
        <f t="shared" si="41"/>
        <v>CONFIRMED BEARISH</v>
      </c>
    </row>
    <row r="690" spans="1:8" ht="13.5" x14ac:dyDescent="0.25">
      <c r="A690" s="3">
        <f>TITRES_STAT!B693</f>
        <v>43307</v>
      </c>
      <c r="B690" s="6">
        <f>TITRES_STAT!C693</f>
        <v>10.09</v>
      </c>
      <c r="C690" s="6">
        <f>TITRES_STAT!D693</f>
        <v>4.2442000000000002</v>
      </c>
      <c r="D690" s="6">
        <f>TITRES_STAT!E693</f>
        <v>27011</v>
      </c>
      <c r="E690" s="2">
        <f t="shared" si="40"/>
        <v>4034504</v>
      </c>
      <c r="F690" s="6" t="str">
        <f t="shared" si="43"/>
        <v>BULLISH</v>
      </c>
      <c r="G690" s="6" t="str">
        <f t="shared" si="42"/>
        <v>NEUTRAL</v>
      </c>
      <c r="H690" s="6" t="str">
        <f t="shared" si="41"/>
        <v>CONFIRMED BULLISH</v>
      </c>
    </row>
    <row r="691" spans="1:8" ht="13.5" x14ac:dyDescent="0.25">
      <c r="A691" s="3">
        <f>TITRES_STAT!B694</f>
        <v>43308</v>
      </c>
      <c r="B691" s="6">
        <f>TITRES_STAT!C694</f>
        <v>10.41</v>
      </c>
      <c r="C691" s="6">
        <f>TITRES_STAT!D694</f>
        <v>4.3788</v>
      </c>
      <c r="D691" s="6">
        <f>TITRES_STAT!E694</f>
        <v>77554</v>
      </c>
      <c r="E691" s="2">
        <f t="shared" si="40"/>
        <v>4112058</v>
      </c>
      <c r="F691" s="6" t="str">
        <f t="shared" si="43"/>
        <v>BULLISH</v>
      </c>
      <c r="G691" s="6" t="str">
        <f t="shared" si="42"/>
        <v>STRONG</v>
      </c>
      <c r="H691" s="6" t="str">
        <f t="shared" si="41"/>
        <v>CONFIRMED BULLISH</v>
      </c>
    </row>
    <row r="692" spans="1:8" ht="13.5" x14ac:dyDescent="0.25">
      <c r="A692" s="3">
        <f>TITRES_STAT!B695</f>
        <v>43311</v>
      </c>
      <c r="B692" s="6">
        <f>TITRES_STAT!C695</f>
        <v>10.02</v>
      </c>
      <c r="C692" s="6">
        <f>TITRES_STAT!D695</f>
        <v>4.2146999999999997</v>
      </c>
      <c r="D692" s="6">
        <f>TITRES_STAT!E695</f>
        <v>31442</v>
      </c>
      <c r="E692" s="2">
        <f t="shared" si="40"/>
        <v>4080616</v>
      </c>
      <c r="F692" s="6" t="str">
        <f t="shared" si="43"/>
        <v>BULLISH</v>
      </c>
      <c r="G692" s="6" t="str">
        <f t="shared" si="42"/>
        <v>NEUTRAL</v>
      </c>
      <c r="H692" s="6" t="str">
        <f t="shared" si="41"/>
        <v>CONFIRMED BULLISH</v>
      </c>
    </row>
    <row r="693" spans="1:8" ht="13.5" x14ac:dyDescent="0.25">
      <c r="A693" s="3">
        <f>TITRES_STAT!B696</f>
        <v>43312</v>
      </c>
      <c r="B693" s="6">
        <f>TITRES_STAT!C696</f>
        <v>9.9700000000000006</v>
      </c>
      <c r="C693" s="6">
        <f>TITRES_STAT!D696</f>
        <v>4.1936999999999998</v>
      </c>
      <c r="D693" s="6">
        <f>TITRES_STAT!E696</f>
        <v>8465</v>
      </c>
      <c r="E693" s="2">
        <f t="shared" si="40"/>
        <v>4072151</v>
      </c>
      <c r="F693" s="6" t="str">
        <f t="shared" si="43"/>
        <v>BULLISH</v>
      </c>
      <c r="G693" s="6" t="str">
        <f t="shared" si="42"/>
        <v>NEUTRAL</v>
      </c>
      <c r="H693" s="6" t="str">
        <f t="shared" si="41"/>
        <v>CONFIRMED BULLISH</v>
      </c>
    </row>
    <row r="694" spans="1:8" ht="13.5" x14ac:dyDescent="0.25">
      <c r="A694" s="3">
        <f>TITRES_STAT!B697</f>
        <v>43313</v>
      </c>
      <c r="B694" s="6">
        <f>TITRES_STAT!C697</f>
        <v>9.6999999999999993</v>
      </c>
      <c r="C694" s="6">
        <f>TITRES_STAT!D697</f>
        <v>4.0800999999999998</v>
      </c>
      <c r="D694" s="6">
        <f>TITRES_STAT!E697</f>
        <v>18798</v>
      </c>
      <c r="E694" s="2">
        <f t="shared" si="40"/>
        <v>4053353</v>
      </c>
      <c r="F694" s="6" t="str">
        <f t="shared" si="43"/>
        <v>BULLISH</v>
      </c>
      <c r="G694" s="6" t="str">
        <f t="shared" si="42"/>
        <v>NEUTRAL</v>
      </c>
      <c r="H694" s="6" t="str">
        <f t="shared" si="41"/>
        <v>BULLISH DIVERGENCE</v>
      </c>
    </row>
    <row r="695" spans="1:8" ht="13.5" x14ac:dyDescent="0.25">
      <c r="A695" s="3">
        <f>TITRES_STAT!B698</f>
        <v>43314</v>
      </c>
      <c r="B695" s="6">
        <f>TITRES_STAT!C698</f>
        <v>9.9</v>
      </c>
      <c r="C695" s="6">
        <f>TITRES_STAT!D698</f>
        <v>4.1642999999999999</v>
      </c>
      <c r="D695" s="6">
        <f>TITRES_STAT!E698</f>
        <v>5378</v>
      </c>
      <c r="E695" s="2">
        <f t="shared" si="40"/>
        <v>4058731</v>
      </c>
      <c r="F695" s="6" t="str">
        <f t="shared" si="43"/>
        <v>BULLISH</v>
      </c>
      <c r="G695" s="6" t="str">
        <f t="shared" si="42"/>
        <v>NEUTRAL</v>
      </c>
      <c r="H695" s="6" t="str">
        <f t="shared" si="41"/>
        <v>BULLISH DIVERGENCE</v>
      </c>
    </row>
    <row r="696" spans="1:8" ht="13.5" x14ac:dyDescent="0.25">
      <c r="A696" s="3">
        <f>TITRES_STAT!B699</f>
        <v>43315</v>
      </c>
      <c r="B696" s="6">
        <f>TITRES_STAT!C699</f>
        <v>9.9</v>
      </c>
      <c r="C696" s="6">
        <f>TITRES_STAT!D699</f>
        <v>4.1642999999999999</v>
      </c>
      <c r="D696" s="6">
        <f>TITRES_STAT!E699</f>
        <v>4621</v>
      </c>
      <c r="E696" s="2">
        <f t="shared" si="40"/>
        <v>4058731</v>
      </c>
      <c r="F696" s="6" t="str">
        <f t="shared" si="43"/>
        <v>BEARISH</v>
      </c>
      <c r="G696" s="6" t="str">
        <f t="shared" si="42"/>
        <v>NEUTRAL</v>
      </c>
      <c r="H696" s="6" t="str">
        <f t="shared" si="41"/>
        <v>CONFIRMED BEARISH</v>
      </c>
    </row>
    <row r="697" spans="1:8" ht="13.5" x14ac:dyDescent="0.25">
      <c r="A697" s="3">
        <f>TITRES_STAT!B700</f>
        <v>43318</v>
      </c>
      <c r="B697" s="6">
        <f>TITRES_STAT!C700</f>
        <v>9.67</v>
      </c>
      <c r="C697" s="6">
        <f>TITRES_STAT!D700</f>
        <v>4.0674999999999999</v>
      </c>
      <c r="D697" s="6">
        <f>TITRES_STAT!E700</f>
        <v>6447</v>
      </c>
      <c r="E697" s="2">
        <f t="shared" si="40"/>
        <v>4052284</v>
      </c>
      <c r="F697" s="6" t="str">
        <f t="shared" si="43"/>
        <v>BEARISH</v>
      </c>
      <c r="G697" s="6" t="str">
        <f t="shared" si="42"/>
        <v>NEUTRAL</v>
      </c>
      <c r="H697" s="6" t="str">
        <f t="shared" si="41"/>
        <v>CONFIRMED BEARISH</v>
      </c>
    </row>
    <row r="698" spans="1:8" ht="13.5" x14ac:dyDescent="0.25">
      <c r="A698" s="3">
        <f>TITRES_STAT!B701</f>
        <v>43319</v>
      </c>
      <c r="B698" s="6">
        <f>TITRES_STAT!C701</f>
        <v>9.5500000000000007</v>
      </c>
      <c r="C698" s="6">
        <f>TITRES_STAT!D701</f>
        <v>4.0170000000000003</v>
      </c>
      <c r="D698" s="6">
        <f>TITRES_STAT!E701</f>
        <v>6205</v>
      </c>
      <c r="E698" s="2">
        <f t="shared" si="40"/>
        <v>4046079</v>
      </c>
      <c r="F698" s="6" t="str">
        <f t="shared" si="43"/>
        <v>BEARISH</v>
      </c>
      <c r="G698" s="6" t="str">
        <f t="shared" si="42"/>
        <v>NEUTRAL</v>
      </c>
      <c r="H698" s="6" t="str">
        <f t="shared" si="41"/>
        <v>CONFIRMED BEARISH</v>
      </c>
    </row>
    <row r="699" spans="1:8" ht="13.5" x14ac:dyDescent="0.25">
      <c r="A699" s="3">
        <f>TITRES_STAT!B702</f>
        <v>43320</v>
      </c>
      <c r="B699" s="6">
        <f>TITRES_STAT!C702</f>
        <v>9.4499999999999993</v>
      </c>
      <c r="C699" s="6">
        <f>TITRES_STAT!D702</f>
        <v>3.9750000000000001</v>
      </c>
      <c r="D699" s="6">
        <f>TITRES_STAT!E702</f>
        <v>1583</v>
      </c>
      <c r="E699" s="2">
        <f t="shared" si="40"/>
        <v>4044496</v>
      </c>
      <c r="F699" s="6" t="str">
        <f t="shared" si="43"/>
        <v>BEARISH</v>
      </c>
      <c r="G699" s="6" t="str">
        <f t="shared" si="42"/>
        <v>NEUTRAL</v>
      </c>
      <c r="H699" s="6" t="str">
        <f t="shared" si="41"/>
        <v>CONFIRMED BEARISH</v>
      </c>
    </row>
    <row r="700" spans="1:8" ht="13.5" x14ac:dyDescent="0.25">
      <c r="A700" s="3">
        <f>TITRES_STAT!B703</f>
        <v>43321</v>
      </c>
      <c r="B700" s="6">
        <f>TITRES_STAT!C703</f>
        <v>9.31</v>
      </c>
      <c r="C700" s="6">
        <f>TITRES_STAT!D703</f>
        <v>3.9161000000000001</v>
      </c>
      <c r="D700" s="6">
        <f>TITRES_STAT!E703</f>
        <v>2987</v>
      </c>
      <c r="E700" s="2">
        <f t="shared" si="40"/>
        <v>4041509</v>
      </c>
      <c r="F700" s="6" t="str">
        <f t="shared" si="43"/>
        <v>BEARISH</v>
      </c>
      <c r="G700" s="6" t="str">
        <f t="shared" si="42"/>
        <v>NEUTRAL</v>
      </c>
      <c r="H700" s="6" t="str">
        <f t="shared" si="41"/>
        <v>CONFIRMED BEARISH</v>
      </c>
    </row>
    <row r="701" spans="1:8" ht="13.5" x14ac:dyDescent="0.25">
      <c r="A701" s="3">
        <f>TITRES_STAT!B704</f>
        <v>43322</v>
      </c>
      <c r="B701" s="6">
        <f>TITRES_STAT!C704</f>
        <v>9.4</v>
      </c>
      <c r="C701" s="6">
        <f>TITRES_STAT!D704</f>
        <v>3.9539</v>
      </c>
      <c r="D701" s="6">
        <f>TITRES_STAT!E704</f>
        <v>12970</v>
      </c>
      <c r="E701" s="2">
        <f t="shared" si="40"/>
        <v>4054479</v>
      </c>
      <c r="F701" s="6" t="str">
        <f t="shared" si="43"/>
        <v>BEARISH</v>
      </c>
      <c r="G701" s="6" t="str">
        <f t="shared" si="42"/>
        <v>NEUTRAL</v>
      </c>
      <c r="H701" s="6" t="str">
        <f t="shared" si="41"/>
        <v>CONFIRMED BEARISH</v>
      </c>
    </row>
    <row r="702" spans="1:8" ht="13.5" x14ac:dyDescent="0.25">
      <c r="A702" s="3">
        <f>TITRES_STAT!B705</f>
        <v>43326</v>
      </c>
      <c r="B702" s="6">
        <f>TITRES_STAT!C705</f>
        <v>9.1999999999999993</v>
      </c>
      <c r="C702" s="6">
        <f>TITRES_STAT!D705</f>
        <v>3.8698000000000001</v>
      </c>
      <c r="D702" s="6">
        <f>TITRES_STAT!E705</f>
        <v>9344</v>
      </c>
      <c r="E702" s="2">
        <f t="shared" si="40"/>
        <v>4045135</v>
      </c>
      <c r="F702" s="6" t="str">
        <f t="shared" si="43"/>
        <v>BEARISH</v>
      </c>
      <c r="G702" s="6" t="str">
        <f t="shared" si="42"/>
        <v>NEUTRAL</v>
      </c>
      <c r="H702" s="6" t="str">
        <f t="shared" si="41"/>
        <v>CONFIRMED BEARISH</v>
      </c>
    </row>
    <row r="703" spans="1:8" ht="13.5" x14ac:dyDescent="0.25">
      <c r="A703" s="3">
        <f>TITRES_STAT!B706</f>
        <v>43327</v>
      </c>
      <c r="B703" s="6">
        <f>TITRES_STAT!C706</f>
        <v>9.35</v>
      </c>
      <c r="C703" s="6">
        <f>TITRES_STAT!D706</f>
        <v>3.9329000000000001</v>
      </c>
      <c r="D703" s="6">
        <f>TITRES_STAT!E706</f>
        <v>2925</v>
      </c>
      <c r="E703" s="2">
        <f t="shared" si="40"/>
        <v>4048060</v>
      </c>
      <c r="F703" s="6" t="str">
        <f t="shared" si="43"/>
        <v>BULLISH</v>
      </c>
      <c r="G703" s="6" t="str">
        <f t="shared" si="42"/>
        <v>NEUTRAL</v>
      </c>
      <c r="H703" s="6" t="str">
        <f t="shared" si="41"/>
        <v>BULLISH DIVERGENCE</v>
      </c>
    </row>
    <row r="704" spans="1:8" ht="13.5" x14ac:dyDescent="0.25">
      <c r="A704" s="3">
        <f>TITRES_STAT!B707</f>
        <v>43328</v>
      </c>
      <c r="B704" s="6">
        <f>TITRES_STAT!C707</f>
        <v>9.3800000000000008</v>
      </c>
      <c r="C704" s="6">
        <f>TITRES_STAT!D707</f>
        <v>3.9455</v>
      </c>
      <c r="D704" s="6">
        <f>TITRES_STAT!E707</f>
        <v>3390</v>
      </c>
      <c r="E704" s="2">
        <f t="shared" si="40"/>
        <v>4051450</v>
      </c>
      <c r="F704" s="6" t="str">
        <f t="shared" si="43"/>
        <v>BULLISH</v>
      </c>
      <c r="G704" s="6" t="str">
        <f t="shared" si="42"/>
        <v>NEUTRAL</v>
      </c>
      <c r="H704" s="6" t="str">
        <f t="shared" si="41"/>
        <v>BULLISH DIVERGENCE</v>
      </c>
    </row>
    <row r="705" spans="1:8" ht="13.5" x14ac:dyDescent="0.25">
      <c r="A705" s="3">
        <f>TITRES_STAT!B708</f>
        <v>43329</v>
      </c>
      <c r="B705" s="6">
        <f>TITRES_STAT!C708</f>
        <v>9.3000000000000007</v>
      </c>
      <c r="C705" s="6">
        <f>TITRES_STAT!D708</f>
        <v>3.9119000000000002</v>
      </c>
      <c r="D705" s="6">
        <f>TITRES_STAT!E708</f>
        <v>2065</v>
      </c>
      <c r="E705" s="2">
        <f t="shared" si="40"/>
        <v>4049385</v>
      </c>
      <c r="F705" s="6" t="str">
        <f t="shared" si="43"/>
        <v>BULLISH</v>
      </c>
      <c r="G705" s="6" t="str">
        <f t="shared" si="42"/>
        <v>NEUTRAL</v>
      </c>
      <c r="H705" s="6" t="str">
        <f t="shared" si="41"/>
        <v>BULLISH DIVERGENCE</v>
      </c>
    </row>
    <row r="706" spans="1:8" ht="13.5" x14ac:dyDescent="0.25">
      <c r="A706" s="3">
        <f>TITRES_STAT!B709</f>
        <v>43332</v>
      </c>
      <c r="B706" s="6">
        <f>TITRES_STAT!C709</f>
        <v>9.4</v>
      </c>
      <c r="C706" s="6">
        <f>TITRES_STAT!D709</f>
        <v>3.9539</v>
      </c>
      <c r="D706" s="6">
        <f>TITRES_STAT!E709</f>
        <v>13281</v>
      </c>
      <c r="E706" s="2">
        <f t="shared" si="40"/>
        <v>4062666</v>
      </c>
      <c r="F706" s="6" t="str">
        <f t="shared" si="43"/>
        <v>BULLISH</v>
      </c>
      <c r="G706" s="6" t="str">
        <f t="shared" si="42"/>
        <v>NEUTRAL</v>
      </c>
      <c r="H706" s="6" t="str">
        <f t="shared" si="41"/>
        <v>NEUTRAL</v>
      </c>
    </row>
    <row r="707" spans="1:8" ht="13.5" x14ac:dyDescent="0.25">
      <c r="A707" s="3">
        <f>TITRES_STAT!B710</f>
        <v>43335</v>
      </c>
      <c r="B707" s="6">
        <f>TITRES_STAT!C710</f>
        <v>9.4499999999999993</v>
      </c>
      <c r="C707" s="6">
        <f>TITRES_STAT!D710</f>
        <v>3.9750000000000001</v>
      </c>
      <c r="D707" s="6">
        <f>TITRES_STAT!E710</f>
        <v>7715</v>
      </c>
      <c r="E707" s="2">
        <f t="shared" si="40"/>
        <v>4070381</v>
      </c>
      <c r="F707" s="6" t="str">
        <f t="shared" si="43"/>
        <v>BULLISH</v>
      </c>
      <c r="G707" s="6" t="str">
        <f t="shared" si="42"/>
        <v>NEUTRAL</v>
      </c>
      <c r="H707" s="6" t="str">
        <f t="shared" si="41"/>
        <v>CONFIRMED BULLISH</v>
      </c>
    </row>
    <row r="708" spans="1:8" ht="13.5" x14ac:dyDescent="0.25">
      <c r="A708" s="3">
        <f>TITRES_STAT!B711</f>
        <v>43336</v>
      </c>
      <c r="B708" s="6">
        <f>TITRES_STAT!C711</f>
        <v>9.3000000000000007</v>
      </c>
      <c r="C708" s="6">
        <f>TITRES_STAT!D711</f>
        <v>3.9119000000000002</v>
      </c>
      <c r="D708" s="6">
        <f>TITRES_STAT!E711</f>
        <v>5863</v>
      </c>
      <c r="E708" s="2">
        <f t="shared" ref="E708:E771" si="44">IF(B708&gt;B707, E707+D708, IF(B708&lt;B707, E707-D708, E707))</f>
        <v>4064518</v>
      </c>
      <c r="F708" s="6" t="str">
        <f t="shared" si="43"/>
        <v>BULLISH</v>
      </c>
      <c r="G708" s="6" t="str">
        <f t="shared" si="42"/>
        <v>NEUTRAL</v>
      </c>
      <c r="H708" s="6" t="str">
        <f t="shared" si="41"/>
        <v>BULLISH DIVERGENCE</v>
      </c>
    </row>
    <row r="709" spans="1:8" ht="13.5" x14ac:dyDescent="0.25">
      <c r="A709" s="3">
        <f>TITRES_STAT!B712</f>
        <v>43339</v>
      </c>
      <c r="B709" s="6">
        <f>TITRES_STAT!C712</f>
        <v>9.25</v>
      </c>
      <c r="C709" s="6">
        <f>TITRES_STAT!D712</f>
        <v>3.8908</v>
      </c>
      <c r="D709" s="6">
        <f>TITRES_STAT!E712</f>
        <v>18961</v>
      </c>
      <c r="E709" s="2">
        <f t="shared" si="44"/>
        <v>4045557</v>
      </c>
      <c r="F709" s="6" t="str">
        <f t="shared" si="43"/>
        <v>BEARISH</v>
      </c>
      <c r="G709" s="6" t="str">
        <f t="shared" si="42"/>
        <v>NEUTRAL</v>
      </c>
      <c r="H709" s="6" t="str">
        <f t="shared" si="41"/>
        <v>CONFIRMED BEARISH</v>
      </c>
    </row>
    <row r="710" spans="1:8" ht="13.5" x14ac:dyDescent="0.25">
      <c r="A710" s="3">
        <f>TITRES_STAT!B713</f>
        <v>43340</v>
      </c>
      <c r="B710" s="6">
        <f>TITRES_STAT!C713</f>
        <v>9.1999999999999993</v>
      </c>
      <c r="C710" s="6">
        <f>TITRES_STAT!D713</f>
        <v>3.8698000000000001</v>
      </c>
      <c r="D710" s="6">
        <f>TITRES_STAT!E713</f>
        <v>6633</v>
      </c>
      <c r="E710" s="2">
        <f t="shared" si="44"/>
        <v>4038924</v>
      </c>
      <c r="F710" s="6" t="str">
        <f t="shared" si="43"/>
        <v>BEARISH</v>
      </c>
      <c r="G710" s="6" t="str">
        <f t="shared" si="42"/>
        <v>NEUTRAL</v>
      </c>
      <c r="H710" s="6" t="str">
        <f t="shared" ref="H710:H773" si="45">IF(AND(B710&gt;B705, E710&gt;E705), "CONFIRMED BULLISH",
 IF(AND(B710&lt;B705, E710&lt;E705), "CONFIRMED BEARISH",
 IF(AND(B710&gt;B705, E710&lt;E705), "BEARISH DIVERGENCE",
 IF(AND(B710&lt;B705, E710&gt;E705), "BULLISH DIVERGENCE", "NEUTRAL"))))</f>
        <v>CONFIRMED BEARISH</v>
      </c>
    </row>
    <row r="711" spans="1:8" ht="13.5" x14ac:dyDescent="0.25">
      <c r="A711" s="3">
        <f>TITRES_STAT!B714</f>
        <v>43341</v>
      </c>
      <c r="B711" s="6">
        <f>TITRES_STAT!C714</f>
        <v>8.86</v>
      </c>
      <c r="C711" s="6">
        <f>TITRES_STAT!D714</f>
        <v>3.7267999999999999</v>
      </c>
      <c r="D711" s="6">
        <f>TITRES_STAT!E714</f>
        <v>16785</v>
      </c>
      <c r="E711" s="2">
        <f t="shared" si="44"/>
        <v>4022139</v>
      </c>
      <c r="F711" s="6" t="str">
        <f t="shared" si="43"/>
        <v>BEARISH</v>
      </c>
      <c r="G711" s="6" t="str">
        <f t="shared" ref="G711:G774" si="46">IF((E711-E706)/E706 &gt; 0.02, "STRONG",
 IF((E711-E706)/E706 &lt; -0.02, "WEAK", "NEUTRAL"))</f>
        <v>NEUTRAL</v>
      </c>
      <c r="H711" s="6" t="str">
        <f t="shared" si="45"/>
        <v>CONFIRMED BEARISH</v>
      </c>
    </row>
    <row r="712" spans="1:8" ht="13.5" x14ac:dyDescent="0.25">
      <c r="A712" s="3">
        <f>TITRES_STAT!B715</f>
        <v>43342</v>
      </c>
      <c r="B712" s="6">
        <f>TITRES_STAT!C715</f>
        <v>8.89</v>
      </c>
      <c r="C712" s="6">
        <f>TITRES_STAT!D715</f>
        <v>3.7393999999999998</v>
      </c>
      <c r="D712" s="6">
        <f>TITRES_STAT!E715</f>
        <v>9084</v>
      </c>
      <c r="E712" s="2">
        <f t="shared" si="44"/>
        <v>4031223</v>
      </c>
      <c r="F712" s="6" t="str">
        <f t="shared" ref="F712:F775" si="47">IF(E712&gt;E707,"BULLISH",IF(E712&lt;E707,"BEARISH","NEUTRAL"))</f>
        <v>BEARISH</v>
      </c>
      <c r="G712" s="6" t="str">
        <f t="shared" si="46"/>
        <v>NEUTRAL</v>
      </c>
      <c r="H712" s="6" t="str">
        <f t="shared" si="45"/>
        <v>CONFIRMED BEARISH</v>
      </c>
    </row>
    <row r="713" spans="1:8" ht="13.5" x14ac:dyDescent="0.25">
      <c r="A713" s="3">
        <f>TITRES_STAT!B716</f>
        <v>43343</v>
      </c>
      <c r="B713" s="6">
        <f>TITRES_STAT!C716</f>
        <v>8.6300000000000008</v>
      </c>
      <c r="C713" s="6">
        <f>TITRES_STAT!D716</f>
        <v>3.6301000000000001</v>
      </c>
      <c r="D713" s="6">
        <f>TITRES_STAT!E716</f>
        <v>6107</v>
      </c>
      <c r="E713" s="2">
        <f t="shared" si="44"/>
        <v>4025116</v>
      </c>
      <c r="F713" s="6" t="str">
        <f t="shared" si="47"/>
        <v>BEARISH</v>
      </c>
      <c r="G713" s="6" t="str">
        <f t="shared" si="46"/>
        <v>NEUTRAL</v>
      </c>
      <c r="H713" s="6" t="str">
        <f t="shared" si="45"/>
        <v>CONFIRMED BEARISH</v>
      </c>
    </row>
    <row r="714" spans="1:8" ht="13.5" x14ac:dyDescent="0.25">
      <c r="A714" s="3">
        <f>TITRES_STAT!B717</f>
        <v>43346</v>
      </c>
      <c r="B714" s="6">
        <f>TITRES_STAT!C717</f>
        <v>8.6</v>
      </c>
      <c r="C714" s="6">
        <f>TITRES_STAT!D717</f>
        <v>3.6173999999999999</v>
      </c>
      <c r="D714" s="6">
        <f>TITRES_STAT!E717</f>
        <v>9616</v>
      </c>
      <c r="E714" s="2">
        <f t="shared" si="44"/>
        <v>4015500</v>
      </c>
      <c r="F714" s="6" t="str">
        <f t="shared" si="47"/>
        <v>BEARISH</v>
      </c>
      <c r="G714" s="6" t="str">
        <f t="shared" si="46"/>
        <v>NEUTRAL</v>
      </c>
      <c r="H714" s="6" t="str">
        <f t="shared" si="45"/>
        <v>CONFIRMED BEARISH</v>
      </c>
    </row>
    <row r="715" spans="1:8" ht="13.5" x14ac:dyDescent="0.25">
      <c r="A715" s="3">
        <f>TITRES_STAT!B718</f>
        <v>43347</v>
      </c>
      <c r="B715" s="6">
        <f>TITRES_STAT!C718</f>
        <v>8.49</v>
      </c>
      <c r="C715" s="6">
        <f>TITRES_STAT!D718</f>
        <v>3.5712000000000002</v>
      </c>
      <c r="D715" s="6">
        <f>TITRES_STAT!E718</f>
        <v>5504</v>
      </c>
      <c r="E715" s="2">
        <f t="shared" si="44"/>
        <v>4009996</v>
      </c>
      <c r="F715" s="6" t="str">
        <f t="shared" si="47"/>
        <v>BEARISH</v>
      </c>
      <c r="G715" s="6" t="str">
        <f t="shared" si="46"/>
        <v>NEUTRAL</v>
      </c>
      <c r="H715" s="6" t="str">
        <f t="shared" si="45"/>
        <v>CONFIRMED BEARISH</v>
      </c>
    </row>
    <row r="716" spans="1:8" ht="13.5" x14ac:dyDescent="0.25">
      <c r="A716" s="3">
        <f>TITRES_STAT!B719</f>
        <v>43348</v>
      </c>
      <c r="B716" s="6">
        <f>TITRES_STAT!C719</f>
        <v>8.24</v>
      </c>
      <c r="C716" s="6">
        <f>TITRES_STAT!D719</f>
        <v>3.4660000000000002</v>
      </c>
      <c r="D716" s="6">
        <f>TITRES_STAT!E719</f>
        <v>4733</v>
      </c>
      <c r="E716" s="2">
        <f t="shared" si="44"/>
        <v>4005263</v>
      </c>
      <c r="F716" s="6" t="str">
        <f t="shared" si="47"/>
        <v>BEARISH</v>
      </c>
      <c r="G716" s="6" t="str">
        <f t="shared" si="46"/>
        <v>NEUTRAL</v>
      </c>
      <c r="H716" s="6" t="str">
        <f t="shared" si="45"/>
        <v>CONFIRMED BEARISH</v>
      </c>
    </row>
    <row r="717" spans="1:8" ht="13.5" x14ac:dyDescent="0.25">
      <c r="A717" s="3">
        <f>TITRES_STAT!B720</f>
        <v>43349</v>
      </c>
      <c r="B717" s="6">
        <f>TITRES_STAT!C720</f>
        <v>8</v>
      </c>
      <c r="C717" s="6">
        <f>TITRES_STAT!D720</f>
        <v>3.3651</v>
      </c>
      <c r="D717" s="6">
        <f>TITRES_STAT!E720</f>
        <v>6589</v>
      </c>
      <c r="E717" s="2">
        <f t="shared" si="44"/>
        <v>3998674</v>
      </c>
      <c r="F717" s="6" t="str">
        <f t="shared" si="47"/>
        <v>BEARISH</v>
      </c>
      <c r="G717" s="6" t="str">
        <f t="shared" si="46"/>
        <v>NEUTRAL</v>
      </c>
      <c r="H717" s="6" t="str">
        <f t="shared" si="45"/>
        <v>CONFIRMED BEARISH</v>
      </c>
    </row>
    <row r="718" spans="1:8" ht="13.5" x14ac:dyDescent="0.25">
      <c r="A718" s="3">
        <f>TITRES_STAT!B721</f>
        <v>43350</v>
      </c>
      <c r="B718" s="6">
        <f>TITRES_STAT!C721</f>
        <v>8.23</v>
      </c>
      <c r="C718" s="6">
        <f>TITRES_STAT!D721</f>
        <v>3.4618000000000002</v>
      </c>
      <c r="D718" s="6">
        <f>TITRES_STAT!E721</f>
        <v>6612</v>
      </c>
      <c r="E718" s="2">
        <f t="shared" si="44"/>
        <v>4005286</v>
      </c>
      <c r="F718" s="6" t="str">
        <f t="shared" si="47"/>
        <v>BEARISH</v>
      </c>
      <c r="G718" s="6" t="str">
        <f t="shared" si="46"/>
        <v>NEUTRAL</v>
      </c>
      <c r="H718" s="6" t="str">
        <f t="shared" si="45"/>
        <v>CONFIRMED BEARISH</v>
      </c>
    </row>
    <row r="719" spans="1:8" ht="13.5" x14ac:dyDescent="0.25">
      <c r="A719" s="3">
        <f>TITRES_STAT!B722</f>
        <v>43353</v>
      </c>
      <c r="B719" s="6">
        <f>TITRES_STAT!C722</f>
        <v>7.99</v>
      </c>
      <c r="C719" s="6">
        <f>TITRES_STAT!D722</f>
        <v>3.3609</v>
      </c>
      <c r="D719" s="6">
        <f>TITRES_STAT!E722</f>
        <v>2004</v>
      </c>
      <c r="E719" s="2">
        <f t="shared" si="44"/>
        <v>4003282</v>
      </c>
      <c r="F719" s="6" t="str">
        <f t="shared" si="47"/>
        <v>BEARISH</v>
      </c>
      <c r="G719" s="6" t="str">
        <f t="shared" si="46"/>
        <v>NEUTRAL</v>
      </c>
      <c r="H719" s="6" t="str">
        <f t="shared" si="45"/>
        <v>CONFIRMED BEARISH</v>
      </c>
    </row>
    <row r="720" spans="1:8" ht="13.5" x14ac:dyDescent="0.25">
      <c r="A720" s="3">
        <f>TITRES_STAT!B723</f>
        <v>43355</v>
      </c>
      <c r="B720" s="6">
        <f>TITRES_STAT!C723</f>
        <v>7.7</v>
      </c>
      <c r="C720" s="6">
        <f>TITRES_STAT!D723</f>
        <v>3.2389000000000001</v>
      </c>
      <c r="D720" s="6">
        <f>TITRES_STAT!E723</f>
        <v>4676</v>
      </c>
      <c r="E720" s="2">
        <f t="shared" si="44"/>
        <v>3998606</v>
      </c>
      <c r="F720" s="6" t="str">
        <f t="shared" si="47"/>
        <v>BEARISH</v>
      </c>
      <c r="G720" s="6" t="str">
        <f t="shared" si="46"/>
        <v>NEUTRAL</v>
      </c>
      <c r="H720" s="6" t="str">
        <f t="shared" si="45"/>
        <v>CONFIRMED BEARISH</v>
      </c>
    </row>
    <row r="721" spans="1:8" ht="13.5" x14ac:dyDescent="0.25">
      <c r="A721" s="3">
        <f>TITRES_STAT!B724</f>
        <v>43356</v>
      </c>
      <c r="B721" s="6">
        <f>TITRES_STAT!C724</f>
        <v>7.75</v>
      </c>
      <c r="C721" s="6">
        <f>TITRES_STAT!D724</f>
        <v>3.2599</v>
      </c>
      <c r="D721" s="6">
        <f>TITRES_STAT!E724</f>
        <v>22449</v>
      </c>
      <c r="E721" s="2">
        <f t="shared" si="44"/>
        <v>4021055</v>
      </c>
      <c r="F721" s="6" t="str">
        <f t="shared" si="47"/>
        <v>BULLISH</v>
      </c>
      <c r="G721" s="6" t="str">
        <f t="shared" si="46"/>
        <v>NEUTRAL</v>
      </c>
      <c r="H721" s="6" t="str">
        <f t="shared" si="45"/>
        <v>BULLISH DIVERGENCE</v>
      </c>
    </row>
    <row r="722" spans="1:8" ht="13.5" x14ac:dyDescent="0.25">
      <c r="A722" s="3">
        <f>TITRES_STAT!B725</f>
        <v>43357</v>
      </c>
      <c r="B722" s="6">
        <f>TITRES_STAT!C725</f>
        <v>7.75</v>
      </c>
      <c r="C722" s="6">
        <f>TITRES_STAT!D725</f>
        <v>3.2599</v>
      </c>
      <c r="D722" s="6">
        <f>TITRES_STAT!E725</f>
        <v>7053</v>
      </c>
      <c r="E722" s="2">
        <f t="shared" si="44"/>
        <v>4021055</v>
      </c>
      <c r="F722" s="6" t="str">
        <f t="shared" si="47"/>
        <v>BULLISH</v>
      </c>
      <c r="G722" s="6" t="str">
        <f t="shared" si="46"/>
        <v>NEUTRAL</v>
      </c>
      <c r="H722" s="6" t="str">
        <f t="shared" si="45"/>
        <v>BULLISH DIVERGENCE</v>
      </c>
    </row>
    <row r="723" spans="1:8" ht="13.5" x14ac:dyDescent="0.25">
      <c r="A723" s="3">
        <f>TITRES_STAT!B726</f>
        <v>43360</v>
      </c>
      <c r="B723" s="6">
        <f>TITRES_STAT!C726</f>
        <v>7.75</v>
      </c>
      <c r="C723" s="6">
        <f>TITRES_STAT!D726</f>
        <v>3.2599</v>
      </c>
      <c r="D723" s="6">
        <f>TITRES_STAT!E726</f>
        <v>15516</v>
      </c>
      <c r="E723" s="2">
        <f t="shared" si="44"/>
        <v>4021055</v>
      </c>
      <c r="F723" s="6" t="str">
        <f t="shared" si="47"/>
        <v>BULLISH</v>
      </c>
      <c r="G723" s="6" t="str">
        <f t="shared" si="46"/>
        <v>NEUTRAL</v>
      </c>
      <c r="H723" s="6" t="str">
        <f t="shared" si="45"/>
        <v>BULLISH DIVERGENCE</v>
      </c>
    </row>
    <row r="724" spans="1:8" ht="13.5" x14ac:dyDescent="0.25">
      <c r="A724" s="3">
        <f>TITRES_STAT!B727</f>
        <v>43361</v>
      </c>
      <c r="B724" s="6">
        <f>TITRES_STAT!C727</f>
        <v>8.2200000000000006</v>
      </c>
      <c r="C724" s="6">
        <f>TITRES_STAT!D727</f>
        <v>3.4575999999999998</v>
      </c>
      <c r="D724" s="6">
        <f>TITRES_STAT!E727</f>
        <v>6891</v>
      </c>
      <c r="E724" s="2">
        <f t="shared" si="44"/>
        <v>4027946</v>
      </c>
      <c r="F724" s="6" t="str">
        <f t="shared" si="47"/>
        <v>BULLISH</v>
      </c>
      <c r="G724" s="6" t="str">
        <f t="shared" si="46"/>
        <v>NEUTRAL</v>
      </c>
      <c r="H724" s="6" t="str">
        <f t="shared" si="45"/>
        <v>CONFIRMED BULLISH</v>
      </c>
    </row>
    <row r="725" spans="1:8" ht="13.5" x14ac:dyDescent="0.25">
      <c r="A725" s="3">
        <f>TITRES_STAT!B728</f>
        <v>43362</v>
      </c>
      <c r="B725" s="6">
        <f>TITRES_STAT!C728</f>
        <v>8.6</v>
      </c>
      <c r="C725" s="6">
        <f>TITRES_STAT!D728</f>
        <v>3.6173999999999999</v>
      </c>
      <c r="D725" s="6">
        <f>TITRES_STAT!E728</f>
        <v>9179</v>
      </c>
      <c r="E725" s="2">
        <f t="shared" si="44"/>
        <v>4037125</v>
      </c>
      <c r="F725" s="6" t="str">
        <f t="shared" si="47"/>
        <v>BULLISH</v>
      </c>
      <c r="G725" s="6" t="str">
        <f t="shared" si="46"/>
        <v>NEUTRAL</v>
      </c>
      <c r="H725" s="6" t="str">
        <f t="shared" si="45"/>
        <v>CONFIRMED BULLISH</v>
      </c>
    </row>
    <row r="726" spans="1:8" ht="13.5" x14ac:dyDescent="0.25">
      <c r="A726" s="3">
        <f>TITRES_STAT!B729</f>
        <v>43363</v>
      </c>
      <c r="B726" s="6">
        <f>TITRES_STAT!C729</f>
        <v>8.49</v>
      </c>
      <c r="C726" s="6">
        <f>TITRES_STAT!D729</f>
        <v>3.5712000000000002</v>
      </c>
      <c r="D726" s="6">
        <f>TITRES_STAT!E729</f>
        <v>19229</v>
      </c>
      <c r="E726" s="2">
        <f t="shared" si="44"/>
        <v>4017896</v>
      </c>
      <c r="F726" s="6" t="str">
        <f t="shared" si="47"/>
        <v>BEARISH</v>
      </c>
      <c r="G726" s="6" t="str">
        <f t="shared" si="46"/>
        <v>NEUTRAL</v>
      </c>
      <c r="H726" s="6" t="str">
        <f t="shared" si="45"/>
        <v>BEARISH DIVERGENCE</v>
      </c>
    </row>
    <row r="727" spans="1:8" ht="13.5" x14ac:dyDescent="0.25">
      <c r="A727" s="3">
        <f>TITRES_STAT!B730</f>
        <v>43364</v>
      </c>
      <c r="B727" s="6">
        <f>TITRES_STAT!C730</f>
        <v>8.5500000000000007</v>
      </c>
      <c r="C727" s="6">
        <f>TITRES_STAT!D730</f>
        <v>3.5964</v>
      </c>
      <c r="D727" s="6">
        <f>TITRES_STAT!E730</f>
        <v>27384</v>
      </c>
      <c r="E727" s="2">
        <f t="shared" si="44"/>
        <v>4045280</v>
      </c>
      <c r="F727" s="6" t="str">
        <f t="shared" si="47"/>
        <v>BULLISH</v>
      </c>
      <c r="G727" s="6" t="str">
        <f t="shared" si="46"/>
        <v>NEUTRAL</v>
      </c>
      <c r="H727" s="6" t="str">
        <f t="shared" si="45"/>
        <v>CONFIRMED BULLISH</v>
      </c>
    </row>
    <row r="728" spans="1:8" ht="13.5" x14ac:dyDescent="0.25">
      <c r="A728" s="3">
        <f>TITRES_STAT!B731</f>
        <v>43367</v>
      </c>
      <c r="B728" s="6">
        <f>TITRES_STAT!C731</f>
        <v>8.4600000000000009</v>
      </c>
      <c r="C728" s="6">
        <f>TITRES_STAT!D731</f>
        <v>3.5585</v>
      </c>
      <c r="D728" s="6">
        <f>TITRES_STAT!E731</f>
        <v>4469</v>
      </c>
      <c r="E728" s="2">
        <f t="shared" si="44"/>
        <v>4040811</v>
      </c>
      <c r="F728" s="6" t="str">
        <f t="shared" si="47"/>
        <v>BULLISH</v>
      </c>
      <c r="G728" s="6" t="str">
        <f t="shared" si="46"/>
        <v>NEUTRAL</v>
      </c>
      <c r="H728" s="6" t="str">
        <f t="shared" si="45"/>
        <v>CONFIRMED BULLISH</v>
      </c>
    </row>
    <row r="729" spans="1:8" ht="13.5" x14ac:dyDescent="0.25">
      <c r="A729" s="3">
        <f>TITRES_STAT!B732</f>
        <v>43368</v>
      </c>
      <c r="B729" s="6">
        <f>TITRES_STAT!C732</f>
        <v>8.25</v>
      </c>
      <c r="C729" s="6">
        <f>TITRES_STAT!D732</f>
        <v>3.4702000000000002</v>
      </c>
      <c r="D729" s="6">
        <f>TITRES_STAT!E732</f>
        <v>2524</v>
      </c>
      <c r="E729" s="2">
        <f t="shared" si="44"/>
        <v>4038287</v>
      </c>
      <c r="F729" s="6" t="str">
        <f t="shared" si="47"/>
        <v>BULLISH</v>
      </c>
      <c r="G729" s="6" t="str">
        <f t="shared" si="46"/>
        <v>NEUTRAL</v>
      </c>
      <c r="H729" s="6" t="str">
        <f t="shared" si="45"/>
        <v>CONFIRMED BULLISH</v>
      </c>
    </row>
    <row r="730" spans="1:8" ht="13.5" x14ac:dyDescent="0.25">
      <c r="A730" s="3">
        <f>TITRES_STAT!B733</f>
        <v>43369</v>
      </c>
      <c r="B730" s="6">
        <f>TITRES_STAT!C733</f>
        <v>8.0500000000000007</v>
      </c>
      <c r="C730" s="6">
        <f>TITRES_STAT!D733</f>
        <v>3.3860999999999999</v>
      </c>
      <c r="D730" s="6">
        <f>TITRES_STAT!E733</f>
        <v>12450</v>
      </c>
      <c r="E730" s="2">
        <f t="shared" si="44"/>
        <v>4025837</v>
      </c>
      <c r="F730" s="6" t="str">
        <f t="shared" si="47"/>
        <v>BEARISH</v>
      </c>
      <c r="G730" s="6" t="str">
        <f t="shared" si="46"/>
        <v>NEUTRAL</v>
      </c>
      <c r="H730" s="6" t="str">
        <f t="shared" si="45"/>
        <v>CONFIRMED BEARISH</v>
      </c>
    </row>
    <row r="731" spans="1:8" ht="13.5" x14ac:dyDescent="0.25">
      <c r="A731" s="3">
        <f>TITRES_STAT!B734</f>
        <v>43370</v>
      </c>
      <c r="B731" s="6">
        <f>TITRES_STAT!C734</f>
        <v>8.1999999999999993</v>
      </c>
      <c r="C731" s="6">
        <f>TITRES_STAT!D734</f>
        <v>3.4491999999999998</v>
      </c>
      <c r="D731" s="6">
        <f>TITRES_STAT!E734</f>
        <v>64286</v>
      </c>
      <c r="E731" s="2">
        <f t="shared" si="44"/>
        <v>4090123</v>
      </c>
      <c r="F731" s="6" t="str">
        <f t="shared" si="47"/>
        <v>BULLISH</v>
      </c>
      <c r="G731" s="6" t="str">
        <f t="shared" si="46"/>
        <v>NEUTRAL</v>
      </c>
      <c r="H731" s="6" t="str">
        <f t="shared" si="45"/>
        <v>BULLISH DIVERGENCE</v>
      </c>
    </row>
    <row r="732" spans="1:8" ht="13.5" x14ac:dyDescent="0.25">
      <c r="A732" s="3">
        <f>TITRES_STAT!B735</f>
        <v>43371</v>
      </c>
      <c r="B732" s="6">
        <f>TITRES_STAT!C735</f>
        <v>8.1999999999999993</v>
      </c>
      <c r="C732" s="6">
        <f>TITRES_STAT!D735</f>
        <v>3.4491999999999998</v>
      </c>
      <c r="D732" s="6">
        <f>TITRES_STAT!E735</f>
        <v>7218</v>
      </c>
      <c r="E732" s="2">
        <f t="shared" si="44"/>
        <v>4090123</v>
      </c>
      <c r="F732" s="6" t="str">
        <f t="shared" si="47"/>
        <v>BULLISH</v>
      </c>
      <c r="G732" s="6" t="str">
        <f t="shared" si="46"/>
        <v>NEUTRAL</v>
      </c>
      <c r="H732" s="6" t="str">
        <f t="shared" si="45"/>
        <v>BULLISH DIVERGENCE</v>
      </c>
    </row>
    <row r="733" spans="1:8" ht="13.5" x14ac:dyDescent="0.25">
      <c r="A733" s="3">
        <f>TITRES_STAT!B736</f>
        <v>43374</v>
      </c>
      <c r="B733" s="6">
        <f>TITRES_STAT!C736</f>
        <v>8.11</v>
      </c>
      <c r="C733" s="6">
        <f>TITRES_STAT!D736</f>
        <v>3.4113000000000002</v>
      </c>
      <c r="D733" s="6">
        <f>TITRES_STAT!E736</f>
        <v>2455</v>
      </c>
      <c r="E733" s="2">
        <f t="shared" si="44"/>
        <v>4087668</v>
      </c>
      <c r="F733" s="6" t="str">
        <f t="shared" si="47"/>
        <v>BULLISH</v>
      </c>
      <c r="G733" s="6" t="str">
        <f t="shared" si="46"/>
        <v>NEUTRAL</v>
      </c>
      <c r="H733" s="6" t="str">
        <f t="shared" si="45"/>
        <v>BULLISH DIVERGENCE</v>
      </c>
    </row>
    <row r="734" spans="1:8" ht="13.5" x14ac:dyDescent="0.25">
      <c r="A734" s="3">
        <f>TITRES_STAT!B737</f>
        <v>43375</v>
      </c>
      <c r="B734" s="6">
        <f>TITRES_STAT!C737</f>
        <v>7.87</v>
      </c>
      <c r="C734" s="6">
        <f>TITRES_STAT!D737</f>
        <v>3.3104</v>
      </c>
      <c r="D734" s="6">
        <f>TITRES_STAT!E737</f>
        <v>1805</v>
      </c>
      <c r="E734" s="2">
        <f t="shared" si="44"/>
        <v>4085863</v>
      </c>
      <c r="F734" s="6" t="str">
        <f t="shared" si="47"/>
        <v>BULLISH</v>
      </c>
      <c r="G734" s="6" t="str">
        <f t="shared" si="46"/>
        <v>NEUTRAL</v>
      </c>
      <c r="H734" s="6" t="str">
        <f t="shared" si="45"/>
        <v>BULLISH DIVERGENCE</v>
      </c>
    </row>
    <row r="735" spans="1:8" ht="13.5" x14ac:dyDescent="0.25">
      <c r="A735" s="3">
        <f>TITRES_STAT!B738</f>
        <v>43376</v>
      </c>
      <c r="B735" s="6">
        <f>TITRES_STAT!C738</f>
        <v>7.68</v>
      </c>
      <c r="C735" s="6">
        <f>TITRES_STAT!D738</f>
        <v>3.2305000000000001</v>
      </c>
      <c r="D735" s="6">
        <f>TITRES_STAT!E738</f>
        <v>5434</v>
      </c>
      <c r="E735" s="2">
        <f t="shared" si="44"/>
        <v>4080429</v>
      </c>
      <c r="F735" s="6" t="str">
        <f t="shared" si="47"/>
        <v>BULLISH</v>
      </c>
      <c r="G735" s="6" t="str">
        <f t="shared" si="46"/>
        <v>NEUTRAL</v>
      </c>
      <c r="H735" s="6" t="str">
        <f t="shared" si="45"/>
        <v>BULLISH DIVERGENCE</v>
      </c>
    </row>
    <row r="736" spans="1:8" ht="13.5" x14ac:dyDescent="0.25">
      <c r="A736" s="3">
        <f>TITRES_STAT!B739</f>
        <v>43377</v>
      </c>
      <c r="B736" s="6">
        <f>TITRES_STAT!C739</f>
        <v>7.42</v>
      </c>
      <c r="C736" s="6">
        <f>TITRES_STAT!D739</f>
        <v>3.1211000000000002</v>
      </c>
      <c r="D736" s="6">
        <f>TITRES_STAT!E739</f>
        <v>13167</v>
      </c>
      <c r="E736" s="2">
        <f t="shared" si="44"/>
        <v>4067262</v>
      </c>
      <c r="F736" s="6" t="str">
        <f t="shared" si="47"/>
        <v>BEARISH</v>
      </c>
      <c r="G736" s="6" t="str">
        <f t="shared" si="46"/>
        <v>NEUTRAL</v>
      </c>
      <c r="H736" s="6" t="str">
        <f t="shared" si="45"/>
        <v>CONFIRMED BEARISH</v>
      </c>
    </row>
    <row r="737" spans="1:8" ht="13.5" x14ac:dyDescent="0.25">
      <c r="A737" s="3">
        <f>TITRES_STAT!B740</f>
        <v>43378</v>
      </c>
      <c r="B737" s="6">
        <f>TITRES_STAT!C740</f>
        <v>7.58</v>
      </c>
      <c r="C737" s="6">
        <f>TITRES_STAT!D740</f>
        <v>3.1884000000000001</v>
      </c>
      <c r="D737" s="6">
        <f>TITRES_STAT!E740</f>
        <v>5863</v>
      </c>
      <c r="E737" s="2">
        <f t="shared" si="44"/>
        <v>4073125</v>
      </c>
      <c r="F737" s="6" t="str">
        <f t="shared" si="47"/>
        <v>BEARISH</v>
      </c>
      <c r="G737" s="6" t="str">
        <f t="shared" si="46"/>
        <v>NEUTRAL</v>
      </c>
      <c r="H737" s="6" t="str">
        <f t="shared" si="45"/>
        <v>CONFIRMED BEARISH</v>
      </c>
    </row>
    <row r="738" spans="1:8" ht="13.5" x14ac:dyDescent="0.25">
      <c r="A738" s="3">
        <f>TITRES_STAT!B741</f>
        <v>43381</v>
      </c>
      <c r="B738" s="6">
        <f>TITRES_STAT!C741</f>
        <v>7.9</v>
      </c>
      <c r="C738" s="6">
        <f>TITRES_STAT!D741</f>
        <v>3.323</v>
      </c>
      <c r="D738" s="6">
        <f>TITRES_STAT!E741</f>
        <v>6135</v>
      </c>
      <c r="E738" s="2">
        <f t="shared" si="44"/>
        <v>4079260</v>
      </c>
      <c r="F738" s="6" t="str">
        <f t="shared" si="47"/>
        <v>BEARISH</v>
      </c>
      <c r="G738" s="6" t="str">
        <f t="shared" si="46"/>
        <v>NEUTRAL</v>
      </c>
      <c r="H738" s="6" t="str">
        <f t="shared" si="45"/>
        <v>CONFIRMED BEARISH</v>
      </c>
    </row>
    <row r="739" spans="1:8" ht="13.5" x14ac:dyDescent="0.25">
      <c r="A739" s="3">
        <f>TITRES_STAT!B742</f>
        <v>43382</v>
      </c>
      <c r="B739" s="6">
        <f>TITRES_STAT!C742</f>
        <v>7.88</v>
      </c>
      <c r="C739" s="6">
        <f>TITRES_STAT!D742</f>
        <v>3.3146</v>
      </c>
      <c r="D739" s="6">
        <f>TITRES_STAT!E742</f>
        <v>2503</v>
      </c>
      <c r="E739" s="2">
        <f t="shared" si="44"/>
        <v>4076757</v>
      </c>
      <c r="F739" s="6" t="str">
        <f t="shared" si="47"/>
        <v>BEARISH</v>
      </c>
      <c r="G739" s="6" t="str">
        <f t="shared" si="46"/>
        <v>NEUTRAL</v>
      </c>
      <c r="H739" s="6" t="str">
        <f t="shared" si="45"/>
        <v>BEARISH DIVERGENCE</v>
      </c>
    </row>
    <row r="740" spans="1:8" ht="13.5" x14ac:dyDescent="0.25">
      <c r="A740" s="3">
        <f>TITRES_STAT!B743</f>
        <v>43383</v>
      </c>
      <c r="B740" s="6">
        <f>TITRES_STAT!C743</f>
        <v>7.66</v>
      </c>
      <c r="C740" s="6">
        <f>TITRES_STAT!D743</f>
        <v>3.222</v>
      </c>
      <c r="D740" s="6">
        <f>TITRES_STAT!E743</f>
        <v>2555</v>
      </c>
      <c r="E740" s="2">
        <f t="shared" si="44"/>
        <v>4074202</v>
      </c>
      <c r="F740" s="6" t="str">
        <f t="shared" si="47"/>
        <v>BEARISH</v>
      </c>
      <c r="G740" s="6" t="str">
        <f t="shared" si="46"/>
        <v>NEUTRAL</v>
      </c>
      <c r="H740" s="6" t="str">
        <f t="shared" si="45"/>
        <v>CONFIRMED BEARISH</v>
      </c>
    </row>
    <row r="741" spans="1:8" ht="13.5" x14ac:dyDescent="0.25">
      <c r="A741" s="3">
        <f>TITRES_STAT!B744</f>
        <v>43384</v>
      </c>
      <c r="B741" s="6">
        <f>TITRES_STAT!C744</f>
        <v>7.51</v>
      </c>
      <c r="C741" s="6">
        <f>TITRES_STAT!D744</f>
        <v>3.1589</v>
      </c>
      <c r="D741" s="6">
        <f>TITRES_STAT!E744</f>
        <v>3137</v>
      </c>
      <c r="E741" s="2">
        <f t="shared" si="44"/>
        <v>4071065</v>
      </c>
      <c r="F741" s="6" t="str">
        <f t="shared" si="47"/>
        <v>BULLISH</v>
      </c>
      <c r="G741" s="6" t="str">
        <f t="shared" si="46"/>
        <v>NEUTRAL</v>
      </c>
      <c r="H741" s="6" t="str">
        <f t="shared" si="45"/>
        <v>CONFIRMED BULLISH</v>
      </c>
    </row>
    <row r="742" spans="1:8" ht="13.5" x14ac:dyDescent="0.25">
      <c r="A742" s="3">
        <f>TITRES_STAT!B745</f>
        <v>43385</v>
      </c>
      <c r="B742" s="6">
        <f>TITRES_STAT!C745</f>
        <v>7.8</v>
      </c>
      <c r="C742" s="6">
        <f>TITRES_STAT!D745</f>
        <v>3.2808999999999999</v>
      </c>
      <c r="D742" s="6">
        <f>TITRES_STAT!E745</f>
        <v>18580</v>
      </c>
      <c r="E742" s="2">
        <f t="shared" si="44"/>
        <v>4089645</v>
      </c>
      <c r="F742" s="6" t="str">
        <f t="shared" si="47"/>
        <v>BULLISH</v>
      </c>
      <c r="G742" s="6" t="str">
        <f t="shared" si="46"/>
        <v>NEUTRAL</v>
      </c>
      <c r="H742" s="6" t="str">
        <f t="shared" si="45"/>
        <v>CONFIRMED BULLISH</v>
      </c>
    </row>
    <row r="743" spans="1:8" ht="13.5" x14ac:dyDescent="0.25">
      <c r="A743" s="3">
        <f>TITRES_STAT!B746</f>
        <v>43389</v>
      </c>
      <c r="B743" s="6">
        <f>TITRES_STAT!C746</f>
        <v>7.8</v>
      </c>
      <c r="C743" s="6">
        <f>TITRES_STAT!D746</f>
        <v>3.2808999999999999</v>
      </c>
      <c r="D743" s="6">
        <f>TITRES_STAT!E746</f>
        <v>12431</v>
      </c>
      <c r="E743" s="2">
        <f t="shared" si="44"/>
        <v>4089645</v>
      </c>
      <c r="F743" s="6" t="str">
        <f t="shared" si="47"/>
        <v>BULLISH</v>
      </c>
      <c r="G743" s="6" t="str">
        <f t="shared" si="46"/>
        <v>NEUTRAL</v>
      </c>
      <c r="H743" s="6" t="str">
        <f t="shared" si="45"/>
        <v>BULLISH DIVERGENCE</v>
      </c>
    </row>
    <row r="744" spans="1:8" ht="13.5" x14ac:dyDescent="0.25">
      <c r="A744" s="3">
        <f>TITRES_STAT!B747</f>
        <v>43390</v>
      </c>
      <c r="B744" s="6">
        <f>TITRES_STAT!C747</f>
        <v>7.8</v>
      </c>
      <c r="C744" s="6">
        <f>TITRES_STAT!D747</f>
        <v>3.2808999999999999</v>
      </c>
      <c r="D744" s="6">
        <f>TITRES_STAT!E747</f>
        <v>1070</v>
      </c>
      <c r="E744" s="2">
        <f t="shared" si="44"/>
        <v>4089645</v>
      </c>
      <c r="F744" s="6" t="str">
        <f t="shared" si="47"/>
        <v>BULLISH</v>
      </c>
      <c r="G744" s="6" t="str">
        <f t="shared" si="46"/>
        <v>NEUTRAL</v>
      </c>
      <c r="H744" s="6" t="str">
        <f t="shared" si="45"/>
        <v>BULLISH DIVERGENCE</v>
      </c>
    </row>
    <row r="745" spans="1:8" ht="13.5" x14ac:dyDescent="0.25">
      <c r="A745" s="3">
        <f>TITRES_STAT!B748</f>
        <v>43391</v>
      </c>
      <c r="B745" s="6">
        <f>TITRES_STAT!C748</f>
        <v>7.6</v>
      </c>
      <c r="C745" s="6">
        <f>TITRES_STAT!D748</f>
        <v>3.1968000000000001</v>
      </c>
      <c r="D745" s="6">
        <f>TITRES_STAT!E748</f>
        <v>60</v>
      </c>
      <c r="E745" s="2">
        <f t="shared" si="44"/>
        <v>4089585</v>
      </c>
      <c r="F745" s="6" t="str">
        <f t="shared" si="47"/>
        <v>BULLISH</v>
      </c>
      <c r="G745" s="6" t="str">
        <f t="shared" si="46"/>
        <v>NEUTRAL</v>
      </c>
      <c r="H745" s="6" t="str">
        <f t="shared" si="45"/>
        <v>BULLISH DIVERGENCE</v>
      </c>
    </row>
    <row r="746" spans="1:8" ht="13.5" x14ac:dyDescent="0.25">
      <c r="A746" s="3">
        <f>TITRES_STAT!B749</f>
        <v>43392</v>
      </c>
      <c r="B746" s="6">
        <f>TITRES_STAT!C749</f>
        <v>7.57</v>
      </c>
      <c r="C746" s="6">
        <f>TITRES_STAT!D749</f>
        <v>3.1842000000000001</v>
      </c>
      <c r="D746" s="6">
        <f>TITRES_STAT!E749</f>
        <v>1839</v>
      </c>
      <c r="E746" s="2">
        <f t="shared" si="44"/>
        <v>4087746</v>
      </c>
      <c r="F746" s="6" t="str">
        <f t="shared" si="47"/>
        <v>BULLISH</v>
      </c>
      <c r="G746" s="6" t="str">
        <f t="shared" si="46"/>
        <v>NEUTRAL</v>
      </c>
      <c r="H746" s="6" t="str">
        <f t="shared" si="45"/>
        <v>CONFIRMED BULLISH</v>
      </c>
    </row>
    <row r="747" spans="1:8" ht="13.5" x14ac:dyDescent="0.25">
      <c r="A747" s="3">
        <f>TITRES_STAT!B750</f>
        <v>43395</v>
      </c>
      <c r="B747" s="6">
        <f>TITRES_STAT!C750</f>
        <v>7.36</v>
      </c>
      <c r="C747" s="6">
        <f>TITRES_STAT!D750</f>
        <v>3.0958999999999999</v>
      </c>
      <c r="D747" s="6">
        <f>TITRES_STAT!E750</f>
        <v>3314</v>
      </c>
      <c r="E747" s="2">
        <f t="shared" si="44"/>
        <v>4084432</v>
      </c>
      <c r="F747" s="6" t="str">
        <f t="shared" si="47"/>
        <v>BEARISH</v>
      </c>
      <c r="G747" s="6" t="str">
        <f t="shared" si="46"/>
        <v>NEUTRAL</v>
      </c>
      <c r="H747" s="6" t="str">
        <f t="shared" si="45"/>
        <v>CONFIRMED BEARISH</v>
      </c>
    </row>
    <row r="748" spans="1:8" ht="13.5" x14ac:dyDescent="0.25">
      <c r="A748" s="3">
        <f>TITRES_STAT!B751</f>
        <v>43396</v>
      </c>
      <c r="B748" s="6">
        <f>TITRES_STAT!C751</f>
        <v>7.25</v>
      </c>
      <c r="C748" s="6">
        <f>TITRES_STAT!D751</f>
        <v>3.0495999999999999</v>
      </c>
      <c r="D748" s="6">
        <f>TITRES_STAT!E751</f>
        <v>6649</v>
      </c>
      <c r="E748" s="2">
        <f t="shared" si="44"/>
        <v>4077783</v>
      </c>
      <c r="F748" s="6" t="str">
        <f t="shared" si="47"/>
        <v>BEARISH</v>
      </c>
      <c r="G748" s="6" t="str">
        <f t="shared" si="46"/>
        <v>NEUTRAL</v>
      </c>
      <c r="H748" s="6" t="str">
        <f t="shared" si="45"/>
        <v>CONFIRMED BEARISH</v>
      </c>
    </row>
    <row r="749" spans="1:8" ht="13.5" x14ac:dyDescent="0.25">
      <c r="A749" s="3">
        <f>TITRES_STAT!B752</f>
        <v>43397</v>
      </c>
      <c r="B749" s="6">
        <f>TITRES_STAT!C752</f>
        <v>7.2</v>
      </c>
      <c r="C749" s="6">
        <f>TITRES_STAT!D752</f>
        <v>3.0286</v>
      </c>
      <c r="D749" s="6">
        <f>TITRES_STAT!E752</f>
        <v>8858</v>
      </c>
      <c r="E749" s="2">
        <f t="shared" si="44"/>
        <v>4068925</v>
      </c>
      <c r="F749" s="6" t="str">
        <f t="shared" si="47"/>
        <v>BEARISH</v>
      </c>
      <c r="G749" s="6" t="str">
        <f t="shared" si="46"/>
        <v>NEUTRAL</v>
      </c>
      <c r="H749" s="6" t="str">
        <f t="shared" si="45"/>
        <v>CONFIRMED BEARISH</v>
      </c>
    </row>
    <row r="750" spans="1:8" ht="13.5" x14ac:dyDescent="0.25">
      <c r="A750" s="3">
        <f>TITRES_STAT!B753</f>
        <v>43398</v>
      </c>
      <c r="B750" s="6">
        <f>TITRES_STAT!C753</f>
        <v>7.1</v>
      </c>
      <c r="C750" s="6">
        <f>TITRES_STAT!D753</f>
        <v>2.9864999999999999</v>
      </c>
      <c r="D750" s="6">
        <f>TITRES_STAT!E753</f>
        <v>34071</v>
      </c>
      <c r="E750" s="2">
        <f t="shared" si="44"/>
        <v>4034854</v>
      </c>
      <c r="F750" s="6" t="str">
        <f t="shared" si="47"/>
        <v>BEARISH</v>
      </c>
      <c r="G750" s="6" t="str">
        <f t="shared" si="46"/>
        <v>NEUTRAL</v>
      </c>
      <c r="H750" s="6" t="str">
        <f t="shared" si="45"/>
        <v>CONFIRMED BEARISH</v>
      </c>
    </row>
    <row r="751" spans="1:8" ht="13.5" x14ac:dyDescent="0.25">
      <c r="A751" s="3">
        <f>TITRES_STAT!B754</f>
        <v>43399</v>
      </c>
      <c r="B751" s="6">
        <f>TITRES_STAT!C754</f>
        <v>7.15</v>
      </c>
      <c r="C751" s="6">
        <f>TITRES_STAT!D754</f>
        <v>3.0074999999999998</v>
      </c>
      <c r="D751" s="6">
        <f>TITRES_STAT!E754</f>
        <v>520</v>
      </c>
      <c r="E751" s="2">
        <f t="shared" si="44"/>
        <v>4035374</v>
      </c>
      <c r="F751" s="6" t="str">
        <f t="shared" si="47"/>
        <v>BEARISH</v>
      </c>
      <c r="G751" s="6" t="str">
        <f t="shared" si="46"/>
        <v>NEUTRAL</v>
      </c>
      <c r="H751" s="6" t="str">
        <f t="shared" si="45"/>
        <v>CONFIRMED BEARISH</v>
      </c>
    </row>
    <row r="752" spans="1:8" ht="13.5" x14ac:dyDescent="0.25">
      <c r="A752" s="3">
        <f>TITRES_STAT!B755</f>
        <v>43402</v>
      </c>
      <c r="B752" s="6">
        <f>TITRES_STAT!C755</f>
        <v>7.32</v>
      </c>
      <c r="C752" s="6">
        <f>TITRES_STAT!D755</f>
        <v>3.0790000000000002</v>
      </c>
      <c r="D752" s="6">
        <f>TITRES_STAT!E755</f>
        <v>5854</v>
      </c>
      <c r="E752" s="2">
        <f t="shared" si="44"/>
        <v>4041228</v>
      </c>
      <c r="F752" s="6" t="str">
        <f t="shared" si="47"/>
        <v>BEARISH</v>
      </c>
      <c r="G752" s="6" t="str">
        <f t="shared" si="46"/>
        <v>NEUTRAL</v>
      </c>
      <c r="H752" s="6" t="str">
        <f t="shared" si="45"/>
        <v>CONFIRMED BEARISH</v>
      </c>
    </row>
    <row r="753" spans="1:8" ht="13.5" x14ac:dyDescent="0.25">
      <c r="A753" s="3">
        <f>TITRES_STAT!B756</f>
        <v>43403</v>
      </c>
      <c r="B753" s="6">
        <f>TITRES_STAT!C756</f>
        <v>7.2</v>
      </c>
      <c r="C753" s="6">
        <f>TITRES_STAT!D756</f>
        <v>3.0286</v>
      </c>
      <c r="D753" s="6">
        <f>TITRES_STAT!E756</f>
        <v>2764</v>
      </c>
      <c r="E753" s="2">
        <f t="shared" si="44"/>
        <v>4038464</v>
      </c>
      <c r="F753" s="6" t="str">
        <f t="shared" si="47"/>
        <v>BEARISH</v>
      </c>
      <c r="G753" s="6" t="str">
        <f t="shared" si="46"/>
        <v>NEUTRAL</v>
      </c>
      <c r="H753" s="6" t="str">
        <f t="shared" si="45"/>
        <v>CONFIRMED BEARISH</v>
      </c>
    </row>
    <row r="754" spans="1:8" ht="13.5" x14ac:dyDescent="0.25">
      <c r="A754" s="3">
        <f>TITRES_STAT!B757</f>
        <v>43404</v>
      </c>
      <c r="B754" s="6">
        <f>TITRES_STAT!C757</f>
        <v>7.18</v>
      </c>
      <c r="C754" s="6">
        <f>TITRES_STAT!D757</f>
        <v>3.0200999999999998</v>
      </c>
      <c r="D754" s="6">
        <f>TITRES_STAT!E757</f>
        <v>4272</v>
      </c>
      <c r="E754" s="2">
        <f t="shared" si="44"/>
        <v>4034192</v>
      </c>
      <c r="F754" s="6" t="str">
        <f t="shared" si="47"/>
        <v>BEARISH</v>
      </c>
      <c r="G754" s="6" t="str">
        <f t="shared" si="46"/>
        <v>NEUTRAL</v>
      </c>
      <c r="H754" s="6" t="str">
        <f t="shared" si="45"/>
        <v>CONFIRMED BEARISH</v>
      </c>
    </row>
    <row r="755" spans="1:8" ht="13.5" x14ac:dyDescent="0.25">
      <c r="A755" s="3">
        <f>TITRES_STAT!B758</f>
        <v>43405</v>
      </c>
      <c r="B755" s="6">
        <f>TITRES_STAT!C758</f>
        <v>7.25</v>
      </c>
      <c r="C755" s="6">
        <f>TITRES_STAT!D758</f>
        <v>3.0495999999999999</v>
      </c>
      <c r="D755" s="6">
        <f>TITRES_STAT!E758</f>
        <v>4020</v>
      </c>
      <c r="E755" s="2">
        <f t="shared" si="44"/>
        <v>4038212</v>
      </c>
      <c r="F755" s="6" t="str">
        <f t="shared" si="47"/>
        <v>BULLISH</v>
      </c>
      <c r="G755" s="6" t="str">
        <f t="shared" si="46"/>
        <v>NEUTRAL</v>
      </c>
      <c r="H755" s="6" t="str">
        <f t="shared" si="45"/>
        <v>CONFIRMED BULLISH</v>
      </c>
    </row>
    <row r="756" spans="1:8" ht="13.5" x14ac:dyDescent="0.25">
      <c r="A756" s="3">
        <f>TITRES_STAT!B759</f>
        <v>43406</v>
      </c>
      <c r="B756" s="6">
        <f>TITRES_STAT!C759</f>
        <v>7.11</v>
      </c>
      <c r="C756" s="6">
        <f>TITRES_STAT!D759</f>
        <v>2.9906999999999999</v>
      </c>
      <c r="D756" s="6">
        <f>TITRES_STAT!E759</f>
        <v>1450</v>
      </c>
      <c r="E756" s="2">
        <f t="shared" si="44"/>
        <v>4036762</v>
      </c>
      <c r="F756" s="6" t="str">
        <f t="shared" si="47"/>
        <v>BULLISH</v>
      </c>
      <c r="G756" s="6" t="str">
        <f t="shared" si="46"/>
        <v>NEUTRAL</v>
      </c>
      <c r="H756" s="6" t="str">
        <f t="shared" si="45"/>
        <v>BULLISH DIVERGENCE</v>
      </c>
    </row>
    <row r="757" spans="1:8" ht="13.5" x14ac:dyDescent="0.25">
      <c r="A757" s="3">
        <f>TITRES_STAT!B760</f>
        <v>43409</v>
      </c>
      <c r="B757" s="6">
        <f>TITRES_STAT!C760</f>
        <v>7.05</v>
      </c>
      <c r="C757" s="6">
        <f>TITRES_STAT!D760</f>
        <v>2.9655</v>
      </c>
      <c r="D757" s="6">
        <f>TITRES_STAT!E760</f>
        <v>2987</v>
      </c>
      <c r="E757" s="2">
        <f t="shared" si="44"/>
        <v>4033775</v>
      </c>
      <c r="F757" s="6" t="str">
        <f t="shared" si="47"/>
        <v>BEARISH</v>
      </c>
      <c r="G757" s="6" t="str">
        <f t="shared" si="46"/>
        <v>NEUTRAL</v>
      </c>
      <c r="H757" s="6" t="str">
        <f t="shared" si="45"/>
        <v>CONFIRMED BEARISH</v>
      </c>
    </row>
    <row r="758" spans="1:8" ht="13.5" x14ac:dyDescent="0.25">
      <c r="A758" s="3">
        <f>TITRES_STAT!B761</f>
        <v>43410</v>
      </c>
      <c r="B758" s="6">
        <f>TITRES_STAT!C761</f>
        <v>7.04</v>
      </c>
      <c r="C758" s="6">
        <f>TITRES_STAT!D761</f>
        <v>2.9611999999999998</v>
      </c>
      <c r="D758" s="6">
        <f>TITRES_STAT!E761</f>
        <v>6246</v>
      </c>
      <c r="E758" s="2">
        <f t="shared" si="44"/>
        <v>4027529</v>
      </c>
      <c r="F758" s="6" t="str">
        <f t="shared" si="47"/>
        <v>BEARISH</v>
      </c>
      <c r="G758" s="6" t="str">
        <f t="shared" si="46"/>
        <v>NEUTRAL</v>
      </c>
      <c r="H758" s="6" t="str">
        <f t="shared" si="45"/>
        <v>CONFIRMED BEARISH</v>
      </c>
    </row>
    <row r="759" spans="1:8" ht="13.5" x14ac:dyDescent="0.25">
      <c r="A759" s="3">
        <f>TITRES_STAT!B762</f>
        <v>43411</v>
      </c>
      <c r="B759" s="6">
        <f>TITRES_STAT!C762</f>
        <v>7</v>
      </c>
      <c r="C759" s="6">
        <f>TITRES_STAT!D762</f>
        <v>2.9443999999999999</v>
      </c>
      <c r="D759" s="6">
        <f>TITRES_STAT!E762</f>
        <v>6215</v>
      </c>
      <c r="E759" s="2">
        <f t="shared" si="44"/>
        <v>4021314</v>
      </c>
      <c r="F759" s="6" t="str">
        <f t="shared" si="47"/>
        <v>BEARISH</v>
      </c>
      <c r="G759" s="6" t="str">
        <f t="shared" si="46"/>
        <v>NEUTRAL</v>
      </c>
      <c r="H759" s="6" t="str">
        <f t="shared" si="45"/>
        <v>CONFIRMED BEARISH</v>
      </c>
    </row>
    <row r="760" spans="1:8" ht="13.5" x14ac:dyDescent="0.25">
      <c r="A760" s="3">
        <f>TITRES_STAT!B763</f>
        <v>43412</v>
      </c>
      <c r="B760" s="6">
        <f>TITRES_STAT!C763</f>
        <v>7</v>
      </c>
      <c r="C760" s="6">
        <f>TITRES_STAT!D763</f>
        <v>2.9443999999999999</v>
      </c>
      <c r="D760" s="6">
        <f>TITRES_STAT!E763</f>
        <v>633</v>
      </c>
      <c r="E760" s="2">
        <f t="shared" si="44"/>
        <v>4021314</v>
      </c>
      <c r="F760" s="6" t="str">
        <f t="shared" si="47"/>
        <v>BEARISH</v>
      </c>
      <c r="G760" s="6" t="str">
        <f t="shared" si="46"/>
        <v>NEUTRAL</v>
      </c>
      <c r="H760" s="6" t="str">
        <f t="shared" si="45"/>
        <v>CONFIRMED BEARISH</v>
      </c>
    </row>
    <row r="761" spans="1:8" ht="13.5" x14ac:dyDescent="0.25">
      <c r="A761" s="3">
        <f>TITRES_STAT!B764</f>
        <v>43413</v>
      </c>
      <c r="B761" s="6">
        <f>TITRES_STAT!C764</f>
        <v>6.88</v>
      </c>
      <c r="C761" s="6">
        <f>TITRES_STAT!D764</f>
        <v>2.8938999999999999</v>
      </c>
      <c r="D761" s="6">
        <f>TITRES_STAT!E764</f>
        <v>1697</v>
      </c>
      <c r="E761" s="2">
        <f t="shared" si="44"/>
        <v>4019617</v>
      </c>
      <c r="F761" s="6" t="str">
        <f t="shared" si="47"/>
        <v>BEARISH</v>
      </c>
      <c r="G761" s="6" t="str">
        <f t="shared" si="46"/>
        <v>NEUTRAL</v>
      </c>
      <c r="H761" s="6" t="str">
        <f t="shared" si="45"/>
        <v>CONFIRMED BEARISH</v>
      </c>
    </row>
    <row r="762" spans="1:8" ht="13.5" x14ac:dyDescent="0.25">
      <c r="A762" s="3">
        <f>TITRES_STAT!B765</f>
        <v>43416</v>
      </c>
      <c r="B762" s="6">
        <f>TITRES_STAT!C765</f>
        <v>6.82</v>
      </c>
      <c r="C762" s="6">
        <f>TITRES_STAT!D765</f>
        <v>2.8687</v>
      </c>
      <c r="D762" s="6">
        <f>TITRES_STAT!E765</f>
        <v>382</v>
      </c>
      <c r="E762" s="2">
        <f t="shared" si="44"/>
        <v>4019235</v>
      </c>
      <c r="F762" s="6" t="str">
        <f t="shared" si="47"/>
        <v>BEARISH</v>
      </c>
      <c r="G762" s="6" t="str">
        <f t="shared" si="46"/>
        <v>NEUTRAL</v>
      </c>
      <c r="H762" s="6" t="str">
        <f t="shared" si="45"/>
        <v>CONFIRMED BEARISH</v>
      </c>
    </row>
    <row r="763" spans="1:8" ht="13.5" x14ac:dyDescent="0.25">
      <c r="A763" s="3">
        <f>TITRES_STAT!B766</f>
        <v>43417</v>
      </c>
      <c r="B763" s="6">
        <f>TITRES_STAT!C766</f>
        <v>7</v>
      </c>
      <c r="C763" s="6">
        <f>TITRES_STAT!D766</f>
        <v>2.9443999999999999</v>
      </c>
      <c r="D763" s="6">
        <f>TITRES_STAT!E766</f>
        <v>8359</v>
      </c>
      <c r="E763" s="2">
        <f t="shared" si="44"/>
        <v>4027594</v>
      </c>
      <c r="F763" s="6" t="str">
        <f t="shared" si="47"/>
        <v>BULLISH</v>
      </c>
      <c r="G763" s="6" t="str">
        <f t="shared" si="46"/>
        <v>NEUTRAL</v>
      </c>
      <c r="H763" s="6" t="str">
        <f t="shared" si="45"/>
        <v>BULLISH DIVERGENCE</v>
      </c>
    </row>
    <row r="764" spans="1:8" ht="13.5" x14ac:dyDescent="0.25">
      <c r="A764" s="3">
        <f>TITRES_STAT!B767</f>
        <v>43418</v>
      </c>
      <c r="B764" s="6">
        <f>TITRES_STAT!C767</f>
        <v>7.27</v>
      </c>
      <c r="C764" s="6">
        <f>TITRES_STAT!D767</f>
        <v>3.0579999999999998</v>
      </c>
      <c r="D764" s="6">
        <f>TITRES_STAT!E767</f>
        <v>11391</v>
      </c>
      <c r="E764" s="2">
        <f t="shared" si="44"/>
        <v>4038985</v>
      </c>
      <c r="F764" s="6" t="str">
        <f t="shared" si="47"/>
        <v>BULLISH</v>
      </c>
      <c r="G764" s="6" t="str">
        <f t="shared" si="46"/>
        <v>NEUTRAL</v>
      </c>
      <c r="H764" s="6" t="str">
        <f t="shared" si="45"/>
        <v>CONFIRMED BULLISH</v>
      </c>
    </row>
    <row r="765" spans="1:8" ht="13.5" x14ac:dyDescent="0.25">
      <c r="A765" s="3">
        <f>TITRES_STAT!B768</f>
        <v>43419</v>
      </c>
      <c r="B765" s="6">
        <f>TITRES_STAT!C768</f>
        <v>7.5</v>
      </c>
      <c r="C765" s="6">
        <f>TITRES_STAT!D768</f>
        <v>3.1547000000000001</v>
      </c>
      <c r="D765" s="6">
        <f>TITRES_STAT!E768</f>
        <v>13600</v>
      </c>
      <c r="E765" s="2">
        <f t="shared" si="44"/>
        <v>4052585</v>
      </c>
      <c r="F765" s="6" t="str">
        <f t="shared" si="47"/>
        <v>BULLISH</v>
      </c>
      <c r="G765" s="6" t="str">
        <f t="shared" si="46"/>
        <v>NEUTRAL</v>
      </c>
      <c r="H765" s="6" t="str">
        <f t="shared" si="45"/>
        <v>CONFIRMED BULLISH</v>
      </c>
    </row>
    <row r="766" spans="1:8" ht="13.5" x14ac:dyDescent="0.25">
      <c r="A766" s="3">
        <f>TITRES_STAT!B769</f>
        <v>43420</v>
      </c>
      <c r="B766" s="6">
        <f>TITRES_STAT!C769</f>
        <v>7.5</v>
      </c>
      <c r="C766" s="6">
        <f>TITRES_STAT!D769</f>
        <v>3.1547000000000001</v>
      </c>
      <c r="D766" s="6">
        <f>TITRES_STAT!E769</f>
        <v>3705</v>
      </c>
      <c r="E766" s="2">
        <f t="shared" si="44"/>
        <v>4052585</v>
      </c>
      <c r="F766" s="6" t="str">
        <f t="shared" si="47"/>
        <v>BULLISH</v>
      </c>
      <c r="G766" s="6" t="str">
        <f t="shared" si="46"/>
        <v>NEUTRAL</v>
      </c>
      <c r="H766" s="6" t="str">
        <f t="shared" si="45"/>
        <v>CONFIRMED BULLISH</v>
      </c>
    </row>
    <row r="767" spans="1:8" ht="13.5" x14ac:dyDescent="0.25">
      <c r="A767" s="3">
        <f>TITRES_STAT!B770</f>
        <v>43423</v>
      </c>
      <c r="B767" s="6">
        <f>TITRES_STAT!C770</f>
        <v>7.58</v>
      </c>
      <c r="C767" s="6">
        <f>TITRES_STAT!D770</f>
        <v>3.1884000000000001</v>
      </c>
      <c r="D767" s="6">
        <f>TITRES_STAT!E770</f>
        <v>8574</v>
      </c>
      <c r="E767" s="2">
        <f t="shared" si="44"/>
        <v>4061159</v>
      </c>
      <c r="F767" s="6" t="str">
        <f t="shared" si="47"/>
        <v>BULLISH</v>
      </c>
      <c r="G767" s="6" t="str">
        <f t="shared" si="46"/>
        <v>NEUTRAL</v>
      </c>
      <c r="H767" s="6" t="str">
        <f t="shared" si="45"/>
        <v>CONFIRMED BULLISH</v>
      </c>
    </row>
    <row r="768" spans="1:8" ht="13.5" x14ac:dyDescent="0.25">
      <c r="A768" s="3">
        <f>TITRES_STAT!B771</f>
        <v>43425</v>
      </c>
      <c r="B768" s="6">
        <f>TITRES_STAT!C771</f>
        <v>7.75</v>
      </c>
      <c r="C768" s="6">
        <f>TITRES_STAT!D771</f>
        <v>3.2599</v>
      </c>
      <c r="D768" s="6">
        <f>TITRES_STAT!E771</f>
        <v>5188</v>
      </c>
      <c r="E768" s="2">
        <f t="shared" si="44"/>
        <v>4066347</v>
      </c>
      <c r="F768" s="6" t="str">
        <f t="shared" si="47"/>
        <v>BULLISH</v>
      </c>
      <c r="G768" s="6" t="str">
        <f t="shared" si="46"/>
        <v>NEUTRAL</v>
      </c>
      <c r="H768" s="6" t="str">
        <f t="shared" si="45"/>
        <v>CONFIRMED BULLISH</v>
      </c>
    </row>
    <row r="769" spans="1:8" ht="13.5" x14ac:dyDescent="0.25">
      <c r="A769" s="3">
        <f>TITRES_STAT!B772</f>
        <v>43426</v>
      </c>
      <c r="B769" s="6">
        <f>TITRES_STAT!C772</f>
        <v>7.8</v>
      </c>
      <c r="C769" s="6">
        <f>TITRES_STAT!D772</f>
        <v>3.2808999999999999</v>
      </c>
      <c r="D769" s="6">
        <f>TITRES_STAT!E772</f>
        <v>4410</v>
      </c>
      <c r="E769" s="2">
        <f t="shared" si="44"/>
        <v>4070757</v>
      </c>
      <c r="F769" s="6" t="str">
        <f t="shared" si="47"/>
        <v>BULLISH</v>
      </c>
      <c r="G769" s="6" t="str">
        <f t="shared" si="46"/>
        <v>NEUTRAL</v>
      </c>
      <c r="H769" s="6" t="str">
        <f t="shared" si="45"/>
        <v>CONFIRMED BULLISH</v>
      </c>
    </row>
    <row r="770" spans="1:8" ht="13.5" x14ac:dyDescent="0.25">
      <c r="A770" s="3">
        <f>TITRES_STAT!B773</f>
        <v>43427</v>
      </c>
      <c r="B770" s="6">
        <f>TITRES_STAT!C773</f>
        <v>7.9</v>
      </c>
      <c r="C770" s="6">
        <f>TITRES_STAT!D773</f>
        <v>3.323</v>
      </c>
      <c r="D770" s="6">
        <f>TITRES_STAT!E773</f>
        <v>3341</v>
      </c>
      <c r="E770" s="2">
        <f t="shared" si="44"/>
        <v>4074098</v>
      </c>
      <c r="F770" s="6" t="str">
        <f t="shared" si="47"/>
        <v>BULLISH</v>
      </c>
      <c r="G770" s="6" t="str">
        <f t="shared" si="46"/>
        <v>NEUTRAL</v>
      </c>
      <c r="H770" s="6" t="str">
        <f t="shared" si="45"/>
        <v>CONFIRMED BULLISH</v>
      </c>
    </row>
    <row r="771" spans="1:8" ht="13.5" x14ac:dyDescent="0.25">
      <c r="A771" s="3">
        <f>TITRES_STAT!B774</f>
        <v>43430</v>
      </c>
      <c r="B771" s="6">
        <f>TITRES_STAT!C774</f>
        <v>7.9</v>
      </c>
      <c r="C771" s="6">
        <f>TITRES_STAT!D774</f>
        <v>3.323</v>
      </c>
      <c r="D771" s="6">
        <f>TITRES_STAT!E774</f>
        <v>157</v>
      </c>
      <c r="E771" s="2">
        <f t="shared" si="44"/>
        <v>4074098</v>
      </c>
      <c r="F771" s="6" t="str">
        <f t="shared" si="47"/>
        <v>BULLISH</v>
      </c>
      <c r="G771" s="6" t="str">
        <f t="shared" si="46"/>
        <v>NEUTRAL</v>
      </c>
      <c r="H771" s="6" t="str">
        <f t="shared" si="45"/>
        <v>CONFIRMED BULLISH</v>
      </c>
    </row>
    <row r="772" spans="1:8" ht="13.5" x14ac:dyDescent="0.25">
      <c r="A772" s="3">
        <f>TITRES_STAT!B775</f>
        <v>43431</v>
      </c>
      <c r="B772" s="6">
        <f>TITRES_STAT!C775</f>
        <v>7.9</v>
      </c>
      <c r="C772" s="6">
        <f>TITRES_STAT!D775</f>
        <v>3.323</v>
      </c>
      <c r="D772" s="6">
        <f>TITRES_STAT!E775</f>
        <v>2135</v>
      </c>
      <c r="E772" s="2">
        <f t="shared" ref="E772:E835" si="48">IF(B772&gt;B771, E771+D772, IF(B772&lt;B771, E771-D772, E771))</f>
        <v>4074098</v>
      </c>
      <c r="F772" s="6" t="str">
        <f t="shared" si="47"/>
        <v>BULLISH</v>
      </c>
      <c r="G772" s="6" t="str">
        <f t="shared" si="46"/>
        <v>NEUTRAL</v>
      </c>
      <c r="H772" s="6" t="str">
        <f t="shared" si="45"/>
        <v>CONFIRMED BULLISH</v>
      </c>
    </row>
    <row r="773" spans="1:8" ht="13.5" x14ac:dyDescent="0.25">
      <c r="A773" s="3">
        <f>TITRES_STAT!B776</f>
        <v>43432</v>
      </c>
      <c r="B773" s="6">
        <f>TITRES_STAT!C776</f>
        <v>7.9</v>
      </c>
      <c r="C773" s="6">
        <f>TITRES_STAT!D776</f>
        <v>3.323</v>
      </c>
      <c r="D773" s="6">
        <f>TITRES_STAT!E776</f>
        <v>0</v>
      </c>
      <c r="E773" s="2">
        <f t="shared" si="48"/>
        <v>4074098</v>
      </c>
      <c r="F773" s="6" t="str">
        <f t="shared" si="47"/>
        <v>BULLISH</v>
      </c>
      <c r="G773" s="6" t="str">
        <f t="shared" si="46"/>
        <v>NEUTRAL</v>
      </c>
      <c r="H773" s="6" t="str">
        <f t="shared" si="45"/>
        <v>CONFIRMED BULLISH</v>
      </c>
    </row>
    <row r="774" spans="1:8" ht="13.5" x14ac:dyDescent="0.25">
      <c r="A774" s="3">
        <f>TITRES_STAT!B777</f>
        <v>43433</v>
      </c>
      <c r="B774" s="6">
        <f>TITRES_STAT!C777</f>
        <v>8</v>
      </c>
      <c r="C774" s="6">
        <f>TITRES_STAT!D777</f>
        <v>3.3651</v>
      </c>
      <c r="D774" s="6">
        <f>TITRES_STAT!E777</f>
        <v>39725</v>
      </c>
      <c r="E774" s="2">
        <f t="shared" si="48"/>
        <v>4113823</v>
      </c>
      <c r="F774" s="6" t="str">
        <f t="shared" si="47"/>
        <v>BULLISH</v>
      </c>
      <c r="G774" s="6" t="str">
        <f t="shared" si="46"/>
        <v>NEUTRAL</v>
      </c>
      <c r="H774" s="6" t="str">
        <f t="shared" ref="H774:H837" si="49">IF(AND(B774&gt;B769, E774&gt;E769), "CONFIRMED BULLISH",
 IF(AND(B774&lt;B769, E774&lt;E769), "CONFIRMED BEARISH",
 IF(AND(B774&gt;B769, E774&lt;E769), "BEARISH DIVERGENCE",
 IF(AND(B774&lt;B769, E774&gt;E769), "BULLISH DIVERGENCE", "NEUTRAL"))))</f>
        <v>CONFIRMED BULLISH</v>
      </c>
    </row>
    <row r="775" spans="1:8" ht="13.5" x14ac:dyDescent="0.25">
      <c r="A775" s="3">
        <f>TITRES_STAT!B778</f>
        <v>43434</v>
      </c>
      <c r="B775" s="6">
        <f>TITRES_STAT!C778</f>
        <v>7.86</v>
      </c>
      <c r="C775" s="6">
        <f>TITRES_STAT!D778</f>
        <v>3.4598</v>
      </c>
      <c r="D775" s="6">
        <f>TITRES_STAT!E778</f>
        <v>18080</v>
      </c>
      <c r="E775" s="2">
        <f t="shared" si="48"/>
        <v>4095743</v>
      </c>
      <c r="F775" s="6" t="str">
        <f t="shared" si="47"/>
        <v>BULLISH</v>
      </c>
      <c r="G775" s="6" t="str">
        <f t="shared" ref="G775:G838" si="50">IF((E775-E770)/E770 &gt; 0.02, "STRONG",
 IF((E775-E770)/E770 &lt; -0.02, "WEAK", "NEUTRAL"))</f>
        <v>NEUTRAL</v>
      </c>
      <c r="H775" s="6" t="str">
        <f t="shared" si="49"/>
        <v>BULLISH DIVERGENCE</v>
      </c>
    </row>
    <row r="776" spans="1:8" ht="13.5" x14ac:dyDescent="0.25">
      <c r="A776" s="3">
        <f>TITRES_STAT!B779</f>
        <v>43437</v>
      </c>
      <c r="B776" s="6">
        <f>TITRES_STAT!C779</f>
        <v>7.79</v>
      </c>
      <c r="C776" s="6">
        <f>TITRES_STAT!D779</f>
        <v>3.4289999999999998</v>
      </c>
      <c r="D776" s="6">
        <f>TITRES_STAT!E779</f>
        <v>2409</v>
      </c>
      <c r="E776" s="2">
        <f t="shared" si="48"/>
        <v>4093334</v>
      </c>
      <c r="F776" s="6" t="str">
        <f t="shared" ref="F776:F839" si="51">IF(E776&gt;E771,"BULLISH",IF(E776&lt;E771,"BEARISH","NEUTRAL"))</f>
        <v>BULLISH</v>
      </c>
      <c r="G776" s="6" t="str">
        <f t="shared" si="50"/>
        <v>NEUTRAL</v>
      </c>
      <c r="H776" s="6" t="str">
        <f t="shared" si="49"/>
        <v>BULLISH DIVERGENCE</v>
      </c>
    </row>
    <row r="777" spans="1:8" ht="13.5" x14ac:dyDescent="0.25">
      <c r="A777" s="3">
        <f>TITRES_STAT!B780</f>
        <v>43438</v>
      </c>
      <c r="B777" s="6">
        <f>TITRES_STAT!C780</f>
        <v>7.68</v>
      </c>
      <c r="C777" s="6">
        <f>TITRES_STAT!D780</f>
        <v>3.3805999999999998</v>
      </c>
      <c r="D777" s="6">
        <f>TITRES_STAT!E780</f>
        <v>3581</v>
      </c>
      <c r="E777" s="2">
        <f t="shared" si="48"/>
        <v>4089753</v>
      </c>
      <c r="F777" s="6" t="str">
        <f t="shared" si="51"/>
        <v>BULLISH</v>
      </c>
      <c r="G777" s="6" t="str">
        <f t="shared" si="50"/>
        <v>NEUTRAL</v>
      </c>
      <c r="H777" s="6" t="str">
        <f t="shared" si="49"/>
        <v>BULLISH DIVERGENCE</v>
      </c>
    </row>
    <row r="778" spans="1:8" ht="13.5" x14ac:dyDescent="0.25">
      <c r="A778" s="3">
        <f>TITRES_STAT!B781</f>
        <v>43439</v>
      </c>
      <c r="B778" s="6">
        <f>TITRES_STAT!C781</f>
        <v>7.7</v>
      </c>
      <c r="C778" s="6">
        <f>TITRES_STAT!D781</f>
        <v>3.3894000000000002</v>
      </c>
      <c r="D778" s="6">
        <f>TITRES_STAT!E781</f>
        <v>313</v>
      </c>
      <c r="E778" s="2">
        <f t="shared" si="48"/>
        <v>4090066</v>
      </c>
      <c r="F778" s="6" t="str">
        <f t="shared" si="51"/>
        <v>BULLISH</v>
      </c>
      <c r="G778" s="6" t="str">
        <f t="shared" si="50"/>
        <v>NEUTRAL</v>
      </c>
      <c r="H778" s="6" t="str">
        <f t="shared" si="49"/>
        <v>BULLISH DIVERGENCE</v>
      </c>
    </row>
    <row r="779" spans="1:8" ht="13.5" x14ac:dyDescent="0.25">
      <c r="A779" s="3">
        <f>TITRES_STAT!B782</f>
        <v>43440</v>
      </c>
      <c r="B779" s="6">
        <f>TITRES_STAT!C782</f>
        <v>7.7</v>
      </c>
      <c r="C779" s="6">
        <f>TITRES_STAT!D782</f>
        <v>3.3894000000000002</v>
      </c>
      <c r="D779" s="6">
        <f>TITRES_STAT!E782</f>
        <v>2560</v>
      </c>
      <c r="E779" s="2">
        <f t="shared" si="48"/>
        <v>4090066</v>
      </c>
      <c r="F779" s="6" t="str">
        <f t="shared" si="51"/>
        <v>BEARISH</v>
      </c>
      <c r="G779" s="6" t="str">
        <f t="shared" si="50"/>
        <v>NEUTRAL</v>
      </c>
      <c r="H779" s="6" t="str">
        <f t="shared" si="49"/>
        <v>CONFIRMED BEARISH</v>
      </c>
    </row>
    <row r="780" spans="1:8" ht="13.5" x14ac:dyDescent="0.25">
      <c r="A780" s="3">
        <f>TITRES_STAT!B783</f>
        <v>43441</v>
      </c>
      <c r="B780" s="6">
        <f>TITRES_STAT!C783</f>
        <v>7.5</v>
      </c>
      <c r="C780" s="6">
        <f>TITRES_STAT!D783</f>
        <v>3.3012999999999999</v>
      </c>
      <c r="D780" s="6">
        <f>TITRES_STAT!E783</f>
        <v>317</v>
      </c>
      <c r="E780" s="2">
        <f t="shared" si="48"/>
        <v>4089749</v>
      </c>
      <c r="F780" s="6" t="str">
        <f t="shared" si="51"/>
        <v>BEARISH</v>
      </c>
      <c r="G780" s="6" t="str">
        <f t="shared" si="50"/>
        <v>NEUTRAL</v>
      </c>
      <c r="H780" s="6" t="str">
        <f t="shared" si="49"/>
        <v>CONFIRMED BEARISH</v>
      </c>
    </row>
    <row r="781" spans="1:8" ht="13.5" x14ac:dyDescent="0.25">
      <c r="A781" s="3">
        <f>TITRES_STAT!B784</f>
        <v>43444</v>
      </c>
      <c r="B781" s="6">
        <f>TITRES_STAT!C784</f>
        <v>7.5</v>
      </c>
      <c r="C781" s="6">
        <f>TITRES_STAT!D784</f>
        <v>3.3012999999999999</v>
      </c>
      <c r="D781" s="6">
        <f>TITRES_STAT!E784</f>
        <v>11</v>
      </c>
      <c r="E781" s="2">
        <f t="shared" si="48"/>
        <v>4089749</v>
      </c>
      <c r="F781" s="6" t="str">
        <f t="shared" si="51"/>
        <v>BEARISH</v>
      </c>
      <c r="G781" s="6" t="str">
        <f t="shared" si="50"/>
        <v>NEUTRAL</v>
      </c>
      <c r="H781" s="6" t="str">
        <f t="shared" si="49"/>
        <v>CONFIRMED BEARISH</v>
      </c>
    </row>
    <row r="782" spans="1:8" ht="13.5" x14ac:dyDescent="0.25">
      <c r="A782" s="3">
        <f>TITRES_STAT!B785</f>
        <v>43445</v>
      </c>
      <c r="B782" s="6">
        <f>TITRES_STAT!C785</f>
        <v>7.46</v>
      </c>
      <c r="C782" s="6">
        <f>TITRES_STAT!D785</f>
        <v>3.2837000000000001</v>
      </c>
      <c r="D782" s="6">
        <f>TITRES_STAT!E785</f>
        <v>295</v>
      </c>
      <c r="E782" s="2">
        <f t="shared" si="48"/>
        <v>4089454</v>
      </c>
      <c r="F782" s="6" t="str">
        <f t="shared" si="51"/>
        <v>BEARISH</v>
      </c>
      <c r="G782" s="6" t="str">
        <f t="shared" si="50"/>
        <v>NEUTRAL</v>
      </c>
      <c r="H782" s="6" t="str">
        <f t="shared" si="49"/>
        <v>CONFIRMED BEARISH</v>
      </c>
    </row>
    <row r="783" spans="1:8" ht="13.5" x14ac:dyDescent="0.25">
      <c r="A783" s="3">
        <f>TITRES_STAT!B786</f>
        <v>43446</v>
      </c>
      <c r="B783" s="6">
        <f>TITRES_STAT!C786</f>
        <v>7.45</v>
      </c>
      <c r="C783" s="6">
        <f>TITRES_STAT!D786</f>
        <v>3.2793000000000001</v>
      </c>
      <c r="D783" s="6">
        <f>TITRES_STAT!E786</f>
        <v>5938</v>
      </c>
      <c r="E783" s="2">
        <f t="shared" si="48"/>
        <v>4083516</v>
      </c>
      <c r="F783" s="6" t="str">
        <f t="shared" si="51"/>
        <v>BEARISH</v>
      </c>
      <c r="G783" s="6" t="str">
        <f t="shared" si="50"/>
        <v>NEUTRAL</v>
      </c>
      <c r="H783" s="6" t="str">
        <f t="shared" si="49"/>
        <v>CONFIRMED BEARISH</v>
      </c>
    </row>
    <row r="784" spans="1:8" ht="13.5" x14ac:dyDescent="0.25">
      <c r="A784" s="3">
        <f>TITRES_STAT!B787</f>
        <v>43447</v>
      </c>
      <c r="B784" s="6">
        <f>TITRES_STAT!C787</f>
        <v>7.57</v>
      </c>
      <c r="C784" s="6">
        <f>TITRES_STAT!D787</f>
        <v>3.3321000000000001</v>
      </c>
      <c r="D784" s="6">
        <f>TITRES_STAT!E787</f>
        <v>3245</v>
      </c>
      <c r="E784" s="2">
        <f t="shared" si="48"/>
        <v>4086761</v>
      </c>
      <c r="F784" s="6" t="str">
        <f t="shared" si="51"/>
        <v>BEARISH</v>
      </c>
      <c r="G784" s="6" t="str">
        <f t="shared" si="50"/>
        <v>NEUTRAL</v>
      </c>
      <c r="H784" s="6" t="str">
        <f t="shared" si="49"/>
        <v>CONFIRMED BEARISH</v>
      </c>
    </row>
    <row r="785" spans="1:8" ht="13.5" x14ac:dyDescent="0.25">
      <c r="A785" s="3">
        <f>TITRES_STAT!B788</f>
        <v>43448</v>
      </c>
      <c r="B785" s="6">
        <f>TITRES_STAT!C788</f>
        <v>7.59</v>
      </c>
      <c r="C785" s="6">
        <f>TITRES_STAT!D788</f>
        <v>3.3409</v>
      </c>
      <c r="D785" s="6">
        <f>TITRES_STAT!E788</f>
        <v>790</v>
      </c>
      <c r="E785" s="2">
        <f t="shared" si="48"/>
        <v>4087551</v>
      </c>
      <c r="F785" s="6" t="str">
        <f t="shared" si="51"/>
        <v>BEARISH</v>
      </c>
      <c r="G785" s="6" t="str">
        <f t="shared" si="50"/>
        <v>NEUTRAL</v>
      </c>
      <c r="H785" s="6" t="str">
        <f t="shared" si="49"/>
        <v>BEARISH DIVERGENCE</v>
      </c>
    </row>
    <row r="786" spans="1:8" ht="13.5" x14ac:dyDescent="0.25">
      <c r="A786" s="3">
        <f>TITRES_STAT!B789</f>
        <v>43451</v>
      </c>
      <c r="B786" s="6">
        <f>TITRES_STAT!C789</f>
        <v>7.6</v>
      </c>
      <c r="C786" s="6">
        <f>TITRES_STAT!D789</f>
        <v>3.3452999999999999</v>
      </c>
      <c r="D786" s="6">
        <f>TITRES_STAT!E789</f>
        <v>1596</v>
      </c>
      <c r="E786" s="2">
        <f t="shared" si="48"/>
        <v>4089147</v>
      </c>
      <c r="F786" s="6" t="str">
        <f t="shared" si="51"/>
        <v>BEARISH</v>
      </c>
      <c r="G786" s="6" t="str">
        <f t="shared" si="50"/>
        <v>NEUTRAL</v>
      </c>
      <c r="H786" s="6" t="str">
        <f t="shared" si="49"/>
        <v>BEARISH DIVERGENCE</v>
      </c>
    </row>
    <row r="787" spans="1:8" ht="13.5" x14ac:dyDescent="0.25">
      <c r="A787" s="3">
        <f>TITRES_STAT!B790</f>
        <v>43452</v>
      </c>
      <c r="B787" s="6">
        <f>TITRES_STAT!C790</f>
        <v>7.65</v>
      </c>
      <c r="C787" s="6">
        <f>TITRES_STAT!D790</f>
        <v>3.3673000000000002</v>
      </c>
      <c r="D787" s="6">
        <f>TITRES_STAT!E790</f>
        <v>3650</v>
      </c>
      <c r="E787" s="2">
        <f t="shared" si="48"/>
        <v>4092797</v>
      </c>
      <c r="F787" s="6" t="str">
        <f t="shared" si="51"/>
        <v>BULLISH</v>
      </c>
      <c r="G787" s="6" t="str">
        <f t="shared" si="50"/>
        <v>NEUTRAL</v>
      </c>
      <c r="H787" s="6" t="str">
        <f t="shared" si="49"/>
        <v>CONFIRMED BULLISH</v>
      </c>
    </row>
    <row r="788" spans="1:8" ht="13.5" x14ac:dyDescent="0.25">
      <c r="A788" s="3">
        <f>TITRES_STAT!B791</f>
        <v>43453</v>
      </c>
      <c r="B788" s="6">
        <f>TITRES_STAT!C791</f>
        <v>7.7</v>
      </c>
      <c r="C788" s="6">
        <f>TITRES_STAT!D791</f>
        <v>3.3894000000000002</v>
      </c>
      <c r="D788" s="6">
        <f>TITRES_STAT!E791</f>
        <v>2141</v>
      </c>
      <c r="E788" s="2">
        <f t="shared" si="48"/>
        <v>4094938</v>
      </c>
      <c r="F788" s="6" t="str">
        <f t="shared" si="51"/>
        <v>BULLISH</v>
      </c>
      <c r="G788" s="6" t="str">
        <f t="shared" si="50"/>
        <v>NEUTRAL</v>
      </c>
      <c r="H788" s="6" t="str">
        <f t="shared" si="49"/>
        <v>CONFIRMED BULLISH</v>
      </c>
    </row>
    <row r="789" spans="1:8" ht="13.5" x14ac:dyDescent="0.25">
      <c r="A789" s="3">
        <f>TITRES_STAT!B792</f>
        <v>43454</v>
      </c>
      <c r="B789" s="6">
        <f>TITRES_STAT!C792</f>
        <v>7.6</v>
      </c>
      <c r="C789" s="6">
        <f>TITRES_STAT!D792</f>
        <v>3.3452999999999999</v>
      </c>
      <c r="D789" s="6">
        <f>TITRES_STAT!E792</f>
        <v>325</v>
      </c>
      <c r="E789" s="2">
        <f t="shared" si="48"/>
        <v>4094613</v>
      </c>
      <c r="F789" s="6" t="str">
        <f t="shared" si="51"/>
        <v>BULLISH</v>
      </c>
      <c r="G789" s="6" t="str">
        <f t="shared" si="50"/>
        <v>NEUTRAL</v>
      </c>
      <c r="H789" s="6" t="str">
        <f t="shared" si="49"/>
        <v>CONFIRMED BULLISH</v>
      </c>
    </row>
    <row r="790" spans="1:8" ht="13.5" x14ac:dyDescent="0.25">
      <c r="A790" s="3">
        <f>TITRES_STAT!B793</f>
        <v>43455</v>
      </c>
      <c r="B790" s="6">
        <f>TITRES_STAT!C793</f>
        <v>7.6</v>
      </c>
      <c r="C790" s="6">
        <f>TITRES_STAT!D793</f>
        <v>3.3452999999999999</v>
      </c>
      <c r="D790" s="6">
        <f>TITRES_STAT!E793</f>
        <v>12735</v>
      </c>
      <c r="E790" s="2">
        <f t="shared" si="48"/>
        <v>4094613</v>
      </c>
      <c r="F790" s="6" t="str">
        <f t="shared" si="51"/>
        <v>BULLISH</v>
      </c>
      <c r="G790" s="6" t="str">
        <f t="shared" si="50"/>
        <v>NEUTRAL</v>
      </c>
      <c r="H790" s="6" t="str">
        <f t="shared" si="49"/>
        <v>CONFIRMED BULLISH</v>
      </c>
    </row>
    <row r="791" spans="1:8" ht="13.5" x14ac:dyDescent="0.25">
      <c r="A791" s="3">
        <f>TITRES_STAT!B794</f>
        <v>43458</v>
      </c>
      <c r="B791" s="6">
        <f>TITRES_STAT!C794</f>
        <v>7.5</v>
      </c>
      <c r="C791" s="6">
        <f>TITRES_STAT!D794</f>
        <v>3.3012999999999999</v>
      </c>
      <c r="D791" s="6">
        <f>TITRES_STAT!E794</f>
        <v>3001</v>
      </c>
      <c r="E791" s="2">
        <f t="shared" si="48"/>
        <v>4091612</v>
      </c>
      <c r="F791" s="6" t="str">
        <f t="shared" si="51"/>
        <v>BULLISH</v>
      </c>
      <c r="G791" s="6" t="str">
        <f t="shared" si="50"/>
        <v>NEUTRAL</v>
      </c>
      <c r="H791" s="6" t="str">
        <f t="shared" si="49"/>
        <v>BULLISH DIVERGENCE</v>
      </c>
    </row>
    <row r="792" spans="1:8" ht="13.5" x14ac:dyDescent="0.25">
      <c r="A792" s="3">
        <f>TITRES_STAT!B795</f>
        <v>43459</v>
      </c>
      <c r="B792" s="6">
        <f>TITRES_STAT!C795</f>
        <v>7.4</v>
      </c>
      <c r="C792" s="6">
        <f>TITRES_STAT!D795</f>
        <v>3.2572999999999999</v>
      </c>
      <c r="D792" s="6">
        <f>TITRES_STAT!E795</f>
        <v>4757</v>
      </c>
      <c r="E792" s="2">
        <f t="shared" si="48"/>
        <v>4086855</v>
      </c>
      <c r="F792" s="6" t="str">
        <f t="shared" si="51"/>
        <v>BEARISH</v>
      </c>
      <c r="G792" s="6" t="str">
        <f t="shared" si="50"/>
        <v>NEUTRAL</v>
      </c>
      <c r="H792" s="6" t="str">
        <f t="shared" si="49"/>
        <v>CONFIRMED BEARISH</v>
      </c>
    </row>
    <row r="793" spans="1:8" ht="13.5" x14ac:dyDescent="0.25">
      <c r="A793" s="3">
        <f>TITRES_STAT!B796</f>
        <v>43460</v>
      </c>
      <c r="B793" s="6">
        <f>TITRES_STAT!C796</f>
        <v>7.4</v>
      </c>
      <c r="C793" s="6">
        <f>TITRES_STAT!D796</f>
        <v>3.2572999999999999</v>
      </c>
      <c r="D793" s="6">
        <f>TITRES_STAT!E796</f>
        <v>3312</v>
      </c>
      <c r="E793" s="2">
        <f t="shared" si="48"/>
        <v>4086855</v>
      </c>
      <c r="F793" s="6" t="str">
        <f t="shared" si="51"/>
        <v>BEARISH</v>
      </c>
      <c r="G793" s="6" t="str">
        <f t="shared" si="50"/>
        <v>NEUTRAL</v>
      </c>
      <c r="H793" s="6" t="str">
        <f t="shared" si="49"/>
        <v>CONFIRMED BEARISH</v>
      </c>
    </row>
    <row r="794" spans="1:8" ht="13.5" x14ac:dyDescent="0.25">
      <c r="A794" s="3">
        <f>TITRES_STAT!B797</f>
        <v>43461</v>
      </c>
      <c r="B794" s="6">
        <f>TITRES_STAT!C797</f>
        <v>7.4</v>
      </c>
      <c r="C794" s="6">
        <f>TITRES_STAT!D797</f>
        <v>3.2572999999999999</v>
      </c>
      <c r="D794" s="6">
        <f>TITRES_STAT!E797</f>
        <v>3310</v>
      </c>
      <c r="E794" s="2">
        <f t="shared" si="48"/>
        <v>4086855</v>
      </c>
      <c r="F794" s="6" t="str">
        <f t="shared" si="51"/>
        <v>BEARISH</v>
      </c>
      <c r="G794" s="6" t="str">
        <f t="shared" si="50"/>
        <v>NEUTRAL</v>
      </c>
      <c r="H794" s="6" t="str">
        <f t="shared" si="49"/>
        <v>CONFIRMED BEARISH</v>
      </c>
    </row>
    <row r="795" spans="1:8" ht="13.5" x14ac:dyDescent="0.25">
      <c r="A795" s="3">
        <f>TITRES_STAT!B798</f>
        <v>43462</v>
      </c>
      <c r="B795" s="6">
        <f>TITRES_STAT!C798</f>
        <v>7.68</v>
      </c>
      <c r="C795" s="6">
        <f>TITRES_STAT!D798</f>
        <v>3.3805999999999998</v>
      </c>
      <c r="D795" s="6">
        <f>TITRES_STAT!E798</f>
        <v>16950</v>
      </c>
      <c r="E795" s="2">
        <f t="shared" si="48"/>
        <v>4103805</v>
      </c>
      <c r="F795" s="6" t="str">
        <f t="shared" si="51"/>
        <v>BULLISH</v>
      </c>
      <c r="G795" s="6" t="str">
        <f t="shared" si="50"/>
        <v>NEUTRAL</v>
      </c>
      <c r="H795" s="6" t="str">
        <f t="shared" si="49"/>
        <v>CONFIRMED BULLISH</v>
      </c>
    </row>
    <row r="796" spans="1:8" ht="13.5" x14ac:dyDescent="0.25">
      <c r="A796" s="3">
        <f>TITRES_STAT!B799</f>
        <v>43465</v>
      </c>
      <c r="B796" s="6">
        <f>TITRES_STAT!C799</f>
        <v>7.8</v>
      </c>
      <c r="C796" s="6">
        <f>TITRES_STAT!D799</f>
        <v>3.4333999999999998</v>
      </c>
      <c r="D796" s="6">
        <f>TITRES_STAT!E799</f>
        <v>16321</v>
      </c>
      <c r="E796" s="2">
        <f t="shared" si="48"/>
        <v>4120126</v>
      </c>
      <c r="F796" s="6" t="str">
        <f t="shared" si="51"/>
        <v>BULLISH</v>
      </c>
      <c r="G796" s="6" t="str">
        <f t="shared" si="50"/>
        <v>NEUTRAL</v>
      </c>
      <c r="H796" s="6" t="str">
        <f t="shared" si="49"/>
        <v>CONFIRMED BULLISH</v>
      </c>
    </row>
    <row r="797" spans="1:8" ht="13.5" x14ac:dyDescent="0.25">
      <c r="A797" s="3">
        <f>TITRES_STAT!B800</f>
        <v>43467</v>
      </c>
      <c r="B797" s="6">
        <f>TITRES_STAT!C800</f>
        <v>8.02</v>
      </c>
      <c r="C797" s="6">
        <f>TITRES_STAT!D800</f>
        <v>3.5301999999999998</v>
      </c>
      <c r="D797" s="6">
        <f>TITRES_STAT!E800</f>
        <v>14878</v>
      </c>
      <c r="E797" s="2">
        <f t="shared" si="48"/>
        <v>4135004</v>
      </c>
      <c r="F797" s="6" t="str">
        <f t="shared" si="51"/>
        <v>BULLISH</v>
      </c>
      <c r="G797" s="6" t="str">
        <f t="shared" si="50"/>
        <v>NEUTRAL</v>
      </c>
      <c r="H797" s="6" t="str">
        <f t="shared" si="49"/>
        <v>CONFIRMED BULLISH</v>
      </c>
    </row>
    <row r="798" spans="1:8" ht="13.5" x14ac:dyDescent="0.25">
      <c r="A798" s="3">
        <f>TITRES_STAT!B801</f>
        <v>43468</v>
      </c>
      <c r="B798" s="6">
        <f>TITRES_STAT!C801</f>
        <v>8.3800000000000008</v>
      </c>
      <c r="C798" s="6">
        <f>TITRES_STAT!D801</f>
        <v>3.6886999999999999</v>
      </c>
      <c r="D798" s="6">
        <f>TITRES_STAT!E801</f>
        <v>9015</v>
      </c>
      <c r="E798" s="2">
        <f t="shared" si="48"/>
        <v>4144019</v>
      </c>
      <c r="F798" s="6" t="str">
        <f t="shared" si="51"/>
        <v>BULLISH</v>
      </c>
      <c r="G798" s="6" t="str">
        <f t="shared" si="50"/>
        <v>NEUTRAL</v>
      </c>
      <c r="H798" s="6" t="str">
        <f t="shared" si="49"/>
        <v>CONFIRMED BULLISH</v>
      </c>
    </row>
    <row r="799" spans="1:8" ht="13.5" x14ac:dyDescent="0.25">
      <c r="A799" s="3">
        <f>TITRES_STAT!B802</f>
        <v>43469</v>
      </c>
      <c r="B799" s="6">
        <f>TITRES_STAT!C802</f>
        <v>8.77</v>
      </c>
      <c r="C799" s="6">
        <f>TITRES_STAT!D802</f>
        <v>3.8603000000000001</v>
      </c>
      <c r="D799" s="6">
        <f>TITRES_STAT!E802</f>
        <v>37001</v>
      </c>
      <c r="E799" s="2">
        <f t="shared" si="48"/>
        <v>4181020</v>
      </c>
      <c r="F799" s="6" t="str">
        <f t="shared" si="51"/>
        <v>BULLISH</v>
      </c>
      <c r="G799" s="6" t="str">
        <f t="shared" si="50"/>
        <v>STRONG</v>
      </c>
      <c r="H799" s="6" t="str">
        <f t="shared" si="49"/>
        <v>CONFIRMED BULLISH</v>
      </c>
    </row>
    <row r="800" spans="1:8" ht="13.5" x14ac:dyDescent="0.25">
      <c r="A800" s="3">
        <f>TITRES_STAT!B803</f>
        <v>43472</v>
      </c>
      <c r="B800" s="6">
        <f>TITRES_STAT!C803</f>
        <v>8.83</v>
      </c>
      <c r="C800" s="6">
        <f>TITRES_STAT!D803</f>
        <v>3.8868</v>
      </c>
      <c r="D800" s="6">
        <f>TITRES_STAT!E803</f>
        <v>15644</v>
      </c>
      <c r="E800" s="2">
        <f t="shared" si="48"/>
        <v>4196664</v>
      </c>
      <c r="F800" s="6" t="str">
        <f t="shared" si="51"/>
        <v>BULLISH</v>
      </c>
      <c r="G800" s="6" t="str">
        <f t="shared" si="50"/>
        <v>STRONG</v>
      </c>
      <c r="H800" s="6" t="str">
        <f t="shared" si="49"/>
        <v>CONFIRMED BULLISH</v>
      </c>
    </row>
    <row r="801" spans="1:8" ht="13.5" x14ac:dyDescent="0.25">
      <c r="A801" s="3">
        <f>TITRES_STAT!B804</f>
        <v>43473</v>
      </c>
      <c r="B801" s="6">
        <f>TITRES_STAT!C804</f>
        <v>8.57</v>
      </c>
      <c r="C801" s="6">
        <f>TITRES_STAT!D804</f>
        <v>3.7723</v>
      </c>
      <c r="D801" s="6">
        <f>TITRES_STAT!E804</f>
        <v>3094</v>
      </c>
      <c r="E801" s="2">
        <f t="shared" si="48"/>
        <v>4193570</v>
      </c>
      <c r="F801" s="6" t="str">
        <f t="shared" si="51"/>
        <v>BULLISH</v>
      </c>
      <c r="G801" s="6" t="str">
        <f t="shared" si="50"/>
        <v>NEUTRAL</v>
      </c>
      <c r="H801" s="6" t="str">
        <f t="shared" si="49"/>
        <v>CONFIRMED BULLISH</v>
      </c>
    </row>
    <row r="802" spans="1:8" ht="13.5" x14ac:dyDescent="0.25">
      <c r="A802" s="3">
        <f>TITRES_STAT!B805</f>
        <v>43474</v>
      </c>
      <c r="B802" s="6">
        <f>TITRES_STAT!C805</f>
        <v>8.3699999999999992</v>
      </c>
      <c r="C802" s="6">
        <f>TITRES_STAT!D805</f>
        <v>3.6842999999999999</v>
      </c>
      <c r="D802" s="6">
        <f>TITRES_STAT!E805</f>
        <v>5910</v>
      </c>
      <c r="E802" s="2">
        <f t="shared" si="48"/>
        <v>4187660</v>
      </c>
      <c r="F802" s="6" t="str">
        <f t="shared" si="51"/>
        <v>BULLISH</v>
      </c>
      <c r="G802" s="6" t="str">
        <f t="shared" si="50"/>
        <v>NEUTRAL</v>
      </c>
      <c r="H802" s="6" t="str">
        <f t="shared" si="49"/>
        <v>CONFIRMED BULLISH</v>
      </c>
    </row>
    <row r="803" spans="1:8" ht="13.5" x14ac:dyDescent="0.25">
      <c r="A803" s="3">
        <f>TITRES_STAT!B806</f>
        <v>43475</v>
      </c>
      <c r="B803" s="6">
        <f>TITRES_STAT!C806</f>
        <v>8.15</v>
      </c>
      <c r="C803" s="6">
        <f>TITRES_STAT!D806</f>
        <v>3.5874000000000001</v>
      </c>
      <c r="D803" s="6">
        <f>TITRES_STAT!E806</f>
        <v>15171</v>
      </c>
      <c r="E803" s="2">
        <f t="shared" si="48"/>
        <v>4172489</v>
      </c>
      <c r="F803" s="6" t="str">
        <f t="shared" si="51"/>
        <v>BULLISH</v>
      </c>
      <c r="G803" s="6" t="str">
        <f t="shared" si="50"/>
        <v>NEUTRAL</v>
      </c>
      <c r="H803" s="6" t="str">
        <f t="shared" si="49"/>
        <v>BULLISH DIVERGENCE</v>
      </c>
    </row>
    <row r="804" spans="1:8" ht="13.5" x14ac:dyDescent="0.25">
      <c r="A804" s="3">
        <f>TITRES_STAT!B807</f>
        <v>43476</v>
      </c>
      <c r="B804" s="6">
        <f>TITRES_STAT!C807</f>
        <v>8.2200000000000006</v>
      </c>
      <c r="C804" s="6">
        <f>TITRES_STAT!D807</f>
        <v>3.6181999999999999</v>
      </c>
      <c r="D804" s="6">
        <f>TITRES_STAT!E807</f>
        <v>10295</v>
      </c>
      <c r="E804" s="2">
        <f t="shared" si="48"/>
        <v>4182784</v>
      </c>
      <c r="F804" s="6" t="str">
        <f t="shared" si="51"/>
        <v>BULLISH</v>
      </c>
      <c r="G804" s="6" t="str">
        <f t="shared" si="50"/>
        <v>NEUTRAL</v>
      </c>
      <c r="H804" s="6" t="str">
        <f t="shared" si="49"/>
        <v>BULLISH DIVERGENCE</v>
      </c>
    </row>
    <row r="805" spans="1:8" ht="13.5" x14ac:dyDescent="0.25">
      <c r="A805" s="3">
        <f>TITRES_STAT!B808</f>
        <v>43480</v>
      </c>
      <c r="B805" s="6">
        <f>TITRES_STAT!C808</f>
        <v>8.1</v>
      </c>
      <c r="C805" s="6">
        <f>TITRES_STAT!D808</f>
        <v>3.5653999999999999</v>
      </c>
      <c r="D805" s="6">
        <f>TITRES_STAT!E808</f>
        <v>1536</v>
      </c>
      <c r="E805" s="2">
        <f t="shared" si="48"/>
        <v>4181248</v>
      </c>
      <c r="F805" s="6" t="str">
        <f t="shared" si="51"/>
        <v>BEARISH</v>
      </c>
      <c r="G805" s="6" t="str">
        <f t="shared" si="50"/>
        <v>NEUTRAL</v>
      </c>
      <c r="H805" s="6" t="str">
        <f t="shared" si="49"/>
        <v>CONFIRMED BEARISH</v>
      </c>
    </row>
    <row r="806" spans="1:8" ht="13.5" x14ac:dyDescent="0.25">
      <c r="A806" s="3">
        <f>TITRES_STAT!B809</f>
        <v>43481</v>
      </c>
      <c r="B806" s="6">
        <f>TITRES_STAT!C809</f>
        <v>8.1</v>
      </c>
      <c r="C806" s="6">
        <f>TITRES_STAT!D809</f>
        <v>3.5653999999999999</v>
      </c>
      <c r="D806" s="6">
        <f>TITRES_STAT!E809</f>
        <v>540</v>
      </c>
      <c r="E806" s="2">
        <f t="shared" si="48"/>
        <v>4181248</v>
      </c>
      <c r="F806" s="6" t="str">
        <f t="shared" si="51"/>
        <v>BEARISH</v>
      </c>
      <c r="G806" s="6" t="str">
        <f t="shared" si="50"/>
        <v>NEUTRAL</v>
      </c>
      <c r="H806" s="6" t="str">
        <f t="shared" si="49"/>
        <v>CONFIRMED BEARISH</v>
      </c>
    </row>
    <row r="807" spans="1:8" ht="13.5" x14ac:dyDescent="0.25">
      <c r="A807" s="3">
        <f>TITRES_STAT!B810</f>
        <v>43482</v>
      </c>
      <c r="B807" s="6">
        <f>TITRES_STAT!C810</f>
        <v>8.2200000000000006</v>
      </c>
      <c r="C807" s="6">
        <f>TITRES_STAT!D810</f>
        <v>3.6181999999999999</v>
      </c>
      <c r="D807" s="6">
        <f>TITRES_STAT!E810</f>
        <v>9514</v>
      </c>
      <c r="E807" s="2">
        <f t="shared" si="48"/>
        <v>4190762</v>
      </c>
      <c r="F807" s="6" t="str">
        <f t="shared" si="51"/>
        <v>BULLISH</v>
      </c>
      <c r="G807" s="6" t="str">
        <f t="shared" si="50"/>
        <v>NEUTRAL</v>
      </c>
      <c r="H807" s="6" t="str">
        <f t="shared" si="49"/>
        <v>BULLISH DIVERGENCE</v>
      </c>
    </row>
    <row r="808" spans="1:8" ht="13.5" x14ac:dyDescent="0.25">
      <c r="A808" s="3">
        <f>TITRES_STAT!B811</f>
        <v>43483</v>
      </c>
      <c r="B808" s="6">
        <f>TITRES_STAT!C811</f>
        <v>8</v>
      </c>
      <c r="C808" s="6">
        <f>TITRES_STAT!D811</f>
        <v>3.5213999999999999</v>
      </c>
      <c r="D808" s="6">
        <f>TITRES_STAT!E811</f>
        <v>5508</v>
      </c>
      <c r="E808" s="2">
        <f t="shared" si="48"/>
        <v>4185254</v>
      </c>
      <c r="F808" s="6" t="str">
        <f t="shared" si="51"/>
        <v>BULLISH</v>
      </c>
      <c r="G808" s="6" t="str">
        <f t="shared" si="50"/>
        <v>NEUTRAL</v>
      </c>
      <c r="H808" s="6" t="str">
        <f t="shared" si="49"/>
        <v>BULLISH DIVERGENCE</v>
      </c>
    </row>
    <row r="809" spans="1:8" ht="13.5" x14ac:dyDescent="0.25">
      <c r="A809" s="3">
        <f>TITRES_STAT!B812</f>
        <v>43486</v>
      </c>
      <c r="B809" s="6">
        <f>TITRES_STAT!C812</f>
        <v>8.24</v>
      </c>
      <c r="C809" s="6">
        <f>TITRES_STAT!D812</f>
        <v>3.6269999999999998</v>
      </c>
      <c r="D809" s="6">
        <f>TITRES_STAT!E812</f>
        <v>6623</v>
      </c>
      <c r="E809" s="2">
        <f t="shared" si="48"/>
        <v>4191877</v>
      </c>
      <c r="F809" s="6" t="str">
        <f t="shared" si="51"/>
        <v>BULLISH</v>
      </c>
      <c r="G809" s="6" t="str">
        <f t="shared" si="50"/>
        <v>NEUTRAL</v>
      </c>
      <c r="H809" s="6" t="str">
        <f t="shared" si="49"/>
        <v>CONFIRMED BULLISH</v>
      </c>
    </row>
    <row r="810" spans="1:8" ht="13.5" x14ac:dyDescent="0.25">
      <c r="A810" s="3">
        <f>TITRES_STAT!B813</f>
        <v>43487</v>
      </c>
      <c r="B810" s="6">
        <f>TITRES_STAT!C813</f>
        <v>8.09</v>
      </c>
      <c r="C810" s="6">
        <f>TITRES_STAT!D813</f>
        <v>3.5609999999999999</v>
      </c>
      <c r="D810" s="6">
        <f>TITRES_STAT!E813</f>
        <v>2009</v>
      </c>
      <c r="E810" s="2">
        <f t="shared" si="48"/>
        <v>4189868</v>
      </c>
      <c r="F810" s="6" t="str">
        <f t="shared" si="51"/>
        <v>BULLISH</v>
      </c>
      <c r="G810" s="6" t="str">
        <f t="shared" si="50"/>
        <v>NEUTRAL</v>
      </c>
      <c r="H810" s="6" t="str">
        <f t="shared" si="49"/>
        <v>BULLISH DIVERGENCE</v>
      </c>
    </row>
    <row r="811" spans="1:8" ht="13.5" x14ac:dyDescent="0.25">
      <c r="A811" s="3">
        <f>TITRES_STAT!B814</f>
        <v>43488</v>
      </c>
      <c r="B811" s="6">
        <f>TITRES_STAT!C814</f>
        <v>7.9</v>
      </c>
      <c r="C811" s="6">
        <f>TITRES_STAT!D814</f>
        <v>3.4773999999999998</v>
      </c>
      <c r="D811" s="6">
        <f>TITRES_STAT!E814</f>
        <v>7753</v>
      </c>
      <c r="E811" s="2">
        <f t="shared" si="48"/>
        <v>4182115</v>
      </c>
      <c r="F811" s="6" t="str">
        <f t="shared" si="51"/>
        <v>BULLISH</v>
      </c>
      <c r="G811" s="6" t="str">
        <f t="shared" si="50"/>
        <v>NEUTRAL</v>
      </c>
      <c r="H811" s="6" t="str">
        <f t="shared" si="49"/>
        <v>BULLISH DIVERGENCE</v>
      </c>
    </row>
    <row r="812" spans="1:8" ht="13.5" x14ac:dyDescent="0.25">
      <c r="A812" s="3">
        <f>TITRES_STAT!B815</f>
        <v>43489</v>
      </c>
      <c r="B812" s="6">
        <f>TITRES_STAT!C815</f>
        <v>8</v>
      </c>
      <c r="C812" s="6">
        <f>TITRES_STAT!D815</f>
        <v>3.5213999999999999</v>
      </c>
      <c r="D812" s="6">
        <f>TITRES_STAT!E815</f>
        <v>16755</v>
      </c>
      <c r="E812" s="2">
        <f t="shared" si="48"/>
        <v>4198870</v>
      </c>
      <c r="F812" s="6" t="str">
        <f t="shared" si="51"/>
        <v>BULLISH</v>
      </c>
      <c r="G812" s="6" t="str">
        <f t="shared" si="50"/>
        <v>NEUTRAL</v>
      </c>
      <c r="H812" s="6" t="str">
        <f t="shared" si="49"/>
        <v>BULLISH DIVERGENCE</v>
      </c>
    </row>
    <row r="813" spans="1:8" ht="13.5" x14ac:dyDescent="0.25">
      <c r="A813" s="3">
        <f>TITRES_STAT!B816</f>
        <v>43490</v>
      </c>
      <c r="B813" s="6">
        <f>TITRES_STAT!C816</f>
        <v>8.09</v>
      </c>
      <c r="C813" s="6">
        <f>TITRES_STAT!D816</f>
        <v>3.5609999999999999</v>
      </c>
      <c r="D813" s="6">
        <f>TITRES_STAT!E816</f>
        <v>20</v>
      </c>
      <c r="E813" s="2">
        <f t="shared" si="48"/>
        <v>4198890</v>
      </c>
      <c r="F813" s="6" t="str">
        <f t="shared" si="51"/>
        <v>BULLISH</v>
      </c>
      <c r="G813" s="6" t="str">
        <f t="shared" si="50"/>
        <v>NEUTRAL</v>
      </c>
      <c r="H813" s="6" t="str">
        <f t="shared" si="49"/>
        <v>CONFIRMED BULLISH</v>
      </c>
    </row>
    <row r="814" spans="1:8" ht="13.5" x14ac:dyDescent="0.25">
      <c r="A814" s="3">
        <f>TITRES_STAT!B817</f>
        <v>43493</v>
      </c>
      <c r="B814" s="6">
        <f>TITRES_STAT!C817</f>
        <v>8</v>
      </c>
      <c r="C814" s="6">
        <f>TITRES_STAT!D817</f>
        <v>3.5213999999999999</v>
      </c>
      <c r="D814" s="6">
        <f>TITRES_STAT!E817</f>
        <v>252</v>
      </c>
      <c r="E814" s="2">
        <f t="shared" si="48"/>
        <v>4198638</v>
      </c>
      <c r="F814" s="6" t="str">
        <f t="shared" si="51"/>
        <v>BULLISH</v>
      </c>
      <c r="G814" s="6" t="str">
        <f t="shared" si="50"/>
        <v>NEUTRAL</v>
      </c>
      <c r="H814" s="6" t="str">
        <f t="shared" si="49"/>
        <v>BULLISH DIVERGENCE</v>
      </c>
    </row>
    <row r="815" spans="1:8" ht="13.5" x14ac:dyDescent="0.25">
      <c r="A815" s="3">
        <f>TITRES_STAT!B818</f>
        <v>43494</v>
      </c>
      <c r="B815" s="6">
        <f>TITRES_STAT!C818</f>
        <v>7.95</v>
      </c>
      <c r="C815" s="6">
        <f>TITRES_STAT!D818</f>
        <v>3.4994000000000001</v>
      </c>
      <c r="D815" s="6">
        <f>TITRES_STAT!E818</f>
        <v>1605</v>
      </c>
      <c r="E815" s="2">
        <f t="shared" si="48"/>
        <v>4197033</v>
      </c>
      <c r="F815" s="6" t="str">
        <f t="shared" si="51"/>
        <v>BULLISH</v>
      </c>
      <c r="G815" s="6" t="str">
        <f t="shared" si="50"/>
        <v>NEUTRAL</v>
      </c>
      <c r="H815" s="6" t="str">
        <f t="shared" si="49"/>
        <v>BULLISH DIVERGENCE</v>
      </c>
    </row>
    <row r="816" spans="1:8" ht="13.5" x14ac:dyDescent="0.25">
      <c r="A816" s="3">
        <f>TITRES_STAT!B819</f>
        <v>43495</v>
      </c>
      <c r="B816" s="6">
        <f>TITRES_STAT!C819</f>
        <v>8</v>
      </c>
      <c r="C816" s="6">
        <f>TITRES_STAT!D819</f>
        <v>3.5213999999999999</v>
      </c>
      <c r="D816" s="6">
        <f>TITRES_STAT!E819</f>
        <v>5202</v>
      </c>
      <c r="E816" s="2">
        <f t="shared" si="48"/>
        <v>4202235</v>
      </c>
      <c r="F816" s="6" t="str">
        <f t="shared" si="51"/>
        <v>BULLISH</v>
      </c>
      <c r="G816" s="6" t="str">
        <f t="shared" si="50"/>
        <v>NEUTRAL</v>
      </c>
      <c r="H816" s="6" t="str">
        <f t="shared" si="49"/>
        <v>CONFIRMED BULLISH</v>
      </c>
    </row>
    <row r="817" spans="1:8" ht="13.5" x14ac:dyDescent="0.25">
      <c r="A817" s="3">
        <f>TITRES_STAT!B820</f>
        <v>43496</v>
      </c>
      <c r="B817" s="6">
        <f>TITRES_STAT!C820</f>
        <v>8</v>
      </c>
      <c r="C817" s="6">
        <f>TITRES_STAT!D820</f>
        <v>3.5213999999999999</v>
      </c>
      <c r="D817" s="6">
        <f>TITRES_STAT!E820</f>
        <v>15334</v>
      </c>
      <c r="E817" s="2">
        <f t="shared" si="48"/>
        <v>4202235</v>
      </c>
      <c r="F817" s="6" t="str">
        <f t="shared" si="51"/>
        <v>BULLISH</v>
      </c>
      <c r="G817" s="6" t="str">
        <f t="shared" si="50"/>
        <v>NEUTRAL</v>
      </c>
      <c r="H817" s="6" t="str">
        <f t="shared" si="49"/>
        <v>NEUTRAL</v>
      </c>
    </row>
    <row r="818" spans="1:8" ht="13.5" x14ac:dyDescent="0.25">
      <c r="A818" s="3">
        <f>TITRES_STAT!B821</f>
        <v>43497</v>
      </c>
      <c r="B818" s="6">
        <f>TITRES_STAT!C821</f>
        <v>8.24</v>
      </c>
      <c r="C818" s="6">
        <f>TITRES_STAT!D821</f>
        <v>3.6269999999999998</v>
      </c>
      <c r="D818" s="6">
        <f>TITRES_STAT!E821</f>
        <v>4215</v>
      </c>
      <c r="E818" s="2">
        <f t="shared" si="48"/>
        <v>4206450</v>
      </c>
      <c r="F818" s="6" t="str">
        <f t="shared" si="51"/>
        <v>BULLISH</v>
      </c>
      <c r="G818" s="6" t="str">
        <f t="shared" si="50"/>
        <v>NEUTRAL</v>
      </c>
      <c r="H818" s="6" t="str">
        <f t="shared" si="49"/>
        <v>CONFIRMED BULLISH</v>
      </c>
    </row>
    <row r="819" spans="1:8" ht="13.5" x14ac:dyDescent="0.25">
      <c r="A819" s="3">
        <f>TITRES_STAT!B822</f>
        <v>43500</v>
      </c>
      <c r="B819" s="6">
        <f>TITRES_STAT!C822</f>
        <v>8.74</v>
      </c>
      <c r="C819" s="6">
        <f>TITRES_STAT!D822</f>
        <v>3.8471000000000002</v>
      </c>
      <c r="D819" s="6">
        <f>TITRES_STAT!E822</f>
        <v>65225</v>
      </c>
      <c r="E819" s="2">
        <f t="shared" si="48"/>
        <v>4271675</v>
      </c>
      <c r="F819" s="6" t="str">
        <f t="shared" si="51"/>
        <v>BULLISH</v>
      </c>
      <c r="G819" s="6" t="str">
        <f t="shared" si="50"/>
        <v>NEUTRAL</v>
      </c>
      <c r="H819" s="6" t="str">
        <f t="shared" si="49"/>
        <v>CONFIRMED BULLISH</v>
      </c>
    </row>
    <row r="820" spans="1:8" ht="13.5" x14ac:dyDescent="0.25">
      <c r="A820" s="3">
        <f>TITRES_STAT!B823</f>
        <v>43501</v>
      </c>
      <c r="B820" s="6">
        <f>TITRES_STAT!C823</f>
        <v>8.6999999999999993</v>
      </c>
      <c r="C820" s="6">
        <f>TITRES_STAT!D823</f>
        <v>3.8294999999999999</v>
      </c>
      <c r="D820" s="6">
        <f>TITRES_STAT!E823</f>
        <v>25854</v>
      </c>
      <c r="E820" s="2">
        <f t="shared" si="48"/>
        <v>4245821</v>
      </c>
      <c r="F820" s="6" t="str">
        <f t="shared" si="51"/>
        <v>BULLISH</v>
      </c>
      <c r="G820" s="6" t="str">
        <f t="shared" si="50"/>
        <v>NEUTRAL</v>
      </c>
      <c r="H820" s="6" t="str">
        <f t="shared" si="49"/>
        <v>CONFIRMED BULLISH</v>
      </c>
    </row>
    <row r="821" spans="1:8" ht="13.5" x14ac:dyDescent="0.25">
      <c r="A821" s="3">
        <f>TITRES_STAT!B824</f>
        <v>43502</v>
      </c>
      <c r="B821" s="6">
        <f>TITRES_STAT!C824</f>
        <v>8.83</v>
      </c>
      <c r="C821" s="6">
        <f>TITRES_STAT!D824</f>
        <v>3.8868</v>
      </c>
      <c r="D821" s="6">
        <f>TITRES_STAT!E824</f>
        <v>16461</v>
      </c>
      <c r="E821" s="2">
        <f t="shared" si="48"/>
        <v>4262282</v>
      </c>
      <c r="F821" s="6" t="str">
        <f t="shared" si="51"/>
        <v>BULLISH</v>
      </c>
      <c r="G821" s="6" t="str">
        <f t="shared" si="50"/>
        <v>NEUTRAL</v>
      </c>
      <c r="H821" s="6" t="str">
        <f t="shared" si="49"/>
        <v>CONFIRMED BULLISH</v>
      </c>
    </row>
    <row r="822" spans="1:8" ht="13.5" x14ac:dyDescent="0.25">
      <c r="A822" s="3">
        <f>TITRES_STAT!B825</f>
        <v>43503</v>
      </c>
      <c r="B822" s="6">
        <f>TITRES_STAT!C825</f>
        <v>8.9</v>
      </c>
      <c r="C822" s="6">
        <f>TITRES_STAT!D825</f>
        <v>3.9176000000000002</v>
      </c>
      <c r="D822" s="6">
        <f>TITRES_STAT!E825</f>
        <v>13082</v>
      </c>
      <c r="E822" s="2">
        <f t="shared" si="48"/>
        <v>4275364</v>
      </c>
      <c r="F822" s="6" t="str">
        <f t="shared" si="51"/>
        <v>BULLISH</v>
      </c>
      <c r="G822" s="6" t="str">
        <f t="shared" si="50"/>
        <v>NEUTRAL</v>
      </c>
      <c r="H822" s="6" t="str">
        <f t="shared" si="49"/>
        <v>CONFIRMED BULLISH</v>
      </c>
    </row>
    <row r="823" spans="1:8" ht="13.5" x14ac:dyDescent="0.25">
      <c r="A823" s="3">
        <f>TITRES_STAT!B826</f>
        <v>43504</v>
      </c>
      <c r="B823" s="6">
        <f>TITRES_STAT!C826</f>
        <v>9</v>
      </c>
      <c r="C823" s="6">
        <f>TITRES_STAT!D826</f>
        <v>3.9615999999999998</v>
      </c>
      <c r="D823" s="6">
        <f>TITRES_STAT!E826</f>
        <v>7585</v>
      </c>
      <c r="E823" s="2">
        <f t="shared" si="48"/>
        <v>4282949</v>
      </c>
      <c r="F823" s="6" t="str">
        <f t="shared" si="51"/>
        <v>BULLISH</v>
      </c>
      <c r="G823" s="6" t="str">
        <f t="shared" si="50"/>
        <v>NEUTRAL</v>
      </c>
      <c r="H823" s="6" t="str">
        <f t="shared" si="49"/>
        <v>CONFIRMED BULLISH</v>
      </c>
    </row>
    <row r="824" spans="1:8" ht="13.5" x14ac:dyDescent="0.25">
      <c r="A824" s="3">
        <f>TITRES_STAT!B827</f>
        <v>43507</v>
      </c>
      <c r="B824" s="6">
        <f>TITRES_STAT!C827</f>
        <v>9</v>
      </c>
      <c r="C824" s="6">
        <f>TITRES_STAT!D827</f>
        <v>3.9615999999999998</v>
      </c>
      <c r="D824" s="6">
        <f>TITRES_STAT!E827</f>
        <v>15290</v>
      </c>
      <c r="E824" s="2">
        <f t="shared" si="48"/>
        <v>4282949</v>
      </c>
      <c r="F824" s="6" t="str">
        <f t="shared" si="51"/>
        <v>BULLISH</v>
      </c>
      <c r="G824" s="6" t="str">
        <f t="shared" si="50"/>
        <v>NEUTRAL</v>
      </c>
      <c r="H824" s="6" t="str">
        <f t="shared" si="49"/>
        <v>CONFIRMED BULLISH</v>
      </c>
    </row>
    <row r="825" spans="1:8" ht="13.5" x14ac:dyDescent="0.25">
      <c r="A825" s="3">
        <f>TITRES_STAT!B828</f>
        <v>43508</v>
      </c>
      <c r="B825" s="6">
        <f>TITRES_STAT!C828</f>
        <v>8.92</v>
      </c>
      <c r="C825" s="6">
        <f>TITRES_STAT!D828</f>
        <v>3.9264000000000001</v>
      </c>
      <c r="D825" s="6">
        <f>TITRES_STAT!E828</f>
        <v>42</v>
      </c>
      <c r="E825" s="2">
        <f t="shared" si="48"/>
        <v>4282907</v>
      </c>
      <c r="F825" s="6" t="str">
        <f t="shared" si="51"/>
        <v>BULLISH</v>
      </c>
      <c r="G825" s="6" t="str">
        <f t="shared" si="50"/>
        <v>NEUTRAL</v>
      </c>
      <c r="H825" s="6" t="str">
        <f t="shared" si="49"/>
        <v>CONFIRMED BULLISH</v>
      </c>
    </row>
    <row r="826" spans="1:8" ht="13.5" x14ac:dyDescent="0.25">
      <c r="A826" s="3">
        <f>TITRES_STAT!B829</f>
        <v>43509</v>
      </c>
      <c r="B826" s="6">
        <f>TITRES_STAT!C829</f>
        <v>9.14</v>
      </c>
      <c r="C826" s="6">
        <f>TITRES_STAT!D829</f>
        <v>4.0232000000000001</v>
      </c>
      <c r="D826" s="6">
        <f>TITRES_STAT!E829</f>
        <v>31631</v>
      </c>
      <c r="E826" s="2">
        <f t="shared" si="48"/>
        <v>4314538</v>
      </c>
      <c r="F826" s="6" t="str">
        <f t="shared" si="51"/>
        <v>BULLISH</v>
      </c>
      <c r="G826" s="6" t="str">
        <f t="shared" si="50"/>
        <v>NEUTRAL</v>
      </c>
      <c r="H826" s="6" t="str">
        <f t="shared" si="49"/>
        <v>CONFIRMED BULLISH</v>
      </c>
    </row>
    <row r="827" spans="1:8" ht="13.5" x14ac:dyDescent="0.25">
      <c r="A827" s="3">
        <f>TITRES_STAT!B830</f>
        <v>43510</v>
      </c>
      <c r="B827" s="6">
        <f>TITRES_STAT!C830</f>
        <v>9.3699999999999992</v>
      </c>
      <c r="C827" s="6">
        <f>TITRES_STAT!D830</f>
        <v>4.1243999999999996</v>
      </c>
      <c r="D827" s="6">
        <f>TITRES_STAT!E830</f>
        <v>43060</v>
      </c>
      <c r="E827" s="2">
        <f t="shared" si="48"/>
        <v>4357598</v>
      </c>
      <c r="F827" s="6" t="str">
        <f t="shared" si="51"/>
        <v>BULLISH</v>
      </c>
      <c r="G827" s="6" t="str">
        <f t="shared" si="50"/>
        <v>NEUTRAL</v>
      </c>
      <c r="H827" s="6" t="str">
        <f t="shared" si="49"/>
        <v>CONFIRMED BULLISH</v>
      </c>
    </row>
    <row r="828" spans="1:8" ht="13.5" x14ac:dyDescent="0.25">
      <c r="A828" s="3">
        <f>TITRES_STAT!B831</f>
        <v>43511</v>
      </c>
      <c r="B828" s="6">
        <f>TITRES_STAT!C831</f>
        <v>9.1199999999999992</v>
      </c>
      <c r="C828" s="6">
        <f>TITRES_STAT!D831</f>
        <v>4.0144000000000002</v>
      </c>
      <c r="D828" s="6">
        <f>TITRES_STAT!E831</f>
        <v>37267</v>
      </c>
      <c r="E828" s="2">
        <f t="shared" si="48"/>
        <v>4320331</v>
      </c>
      <c r="F828" s="6" t="str">
        <f t="shared" si="51"/>
        <v>BULLISH</v>
      </c>
      <c r="G828" s="6" t="str">
        <f t="shared" si="50"/>
        <v>NEUTRAL</v>
      </c>
      <c r="H828" s="6" t="str">
        <f t="shared" si="49"/>
        <v>CONFIRMED BULLISH</v>
      </c>
    </row>
    <row r="829" spans="1:8" ht="13.5" x14ac:dyDescent="0.25">
      <c r="A829" s="3">
        <f>TITRES_STAT!B832</f>
        <v>43514</v>
      </c>
      <c r="B829" s="6">
        <f>TITRES_STAT!C832</f>
        <v>9</v>
      </c>
      <c r="C829" s="6">
        <f>TITRES_STAT!D832</f>
        <v>3.9615999999999998</v>
      </c>
      <c r="D829" s="6">
        <f>TITRES_STAT!E832</f>
        <v>13129</v>
      </c>
      <c r="E829" s="2">
        <f t="shared" si="48"/>
        <v>4307202</v>
      </c>
      <c r="F829" s="6" t="str">
        <f t="shared" si="51"/>
        <v>BULLISH</v>
      </c>
      <c r="G829" s="6" t="str">
        <f t="shared" si="50"/>
        <v>NEUTRAL</v>
      </c>
      <c r="H829" s="6" t="str">
        <f t="shared" si="49"/>
        <v>NEUTRAL</v>
      </c>
    </row>
    <row r="830" spans="1:8" ht="13.5" x14ac:dyDescent="0.25">
      <c r="A830" s="3">
        <f>TITRES_STAT!B833</f>
        <v>43515</v>
      </c>
      <c r="B830" s="6">
        <f>TITRES_STAT!C833</f>
        <v>8.82</v>
      </c>
      <c r="C830" s="6">
        <f>TITRES_STAT!D833</f>
        <v>3.8824000000000001</v>
      </c>
      <c r="D830" s="6">
        <f>TITRES_STAT!E833</f>
        <v>11906</v>
      </c>
      <c r="E830" s="2">
        <f t="shared" si="48"/>
        <v>4295296</v>
      </c>
      <c r="F830" s="6" t="str">
        <f t="shared" si="51"/>
        <v>BULLISH</v>
      </c>
      <c r="G830" s="6" t="str">
        <f t="shared" si="50"/>
        <v>NEUTRAL</v>
      </c>
      <c r="H830" s="6" t="str">
        <f t="shared" si="49"/>
        <v>BULLISH DIVERGENCE</v>
      </c>
    </row>
    <row r="831" spans="1:8" ht="13.5" x14ac:dyDescent="0.25">
      <c r="A831" s="3">
        <f>TITRES_STAT!B834</f>
        <v>43516</v>
      </c>
      <c r="B831" s="6">
        <f>TITRES_STAT!C834</f>
        <v>8.77</v>
      </c>
      <c r="C831" s="6">
        <f>TITRES_STAT!D834</f>
        <v>3.8603000000000001</v>
      </c>
      <c r="D831" s="6">
        <f>TITRES_STAT!E834</f>
        <v>18416</v>
      </c>
      <c r="E831" s="2">
        <f t="shared" si="48"/>
        <v>4276880</v>
      </c>
      <c r="F831" s="6" t="str">
        <f t="shared" si="51"/>
        <v>BEARISH</v>
      </c>
      <c r="G831" s="6" t="str">
        <f t="shared" si="50"/>
        <v>NEUTRAL</v>
      </c>
      <c r="H831" s="6" t="str">
        <f t="shared" si="49"/>
        <v>CONFIRMED BEARISH</v>
      </c>
    </row>
    <row r="832" spans="1:8" ht="13.5" x14ac:dyDescent="0.25">
      <c r="A832" s="3">
        <f>TITRES_STAT!B835</f>
        <v>43517</v>
      </c>
      <c r="B832" s="6">
        <f>TITRES_STAT!C835</f>
        <v>8.5</v>
      </c>
      <c r="C832" s="6">
        <f>TITRES_STAT!D835</f>
        <v>3.7414999999999998</v>
      </c>
      <c r="D832" s="6">
        <f>TITRES_STAT!E835</f>
        <v>6535</v>
      </c>
      <c r="E832" s="2">
        <f t="shared" si="48"/>
        <v>4270345</v>
      </c>
      <c r="F832" s="6" t="str">
        <f t="shared" si="51"/>
        <v>BEARISH</v>
      </c>
      <c r="G832" s="6" t="str">
        <f t="shared" si="50"/>
        <v>WEAK</v>
      </c>
      <c r="H832" s="6" t="str">
        <f t="shared" si="49"/>
        <v>CONFIRMED BEARISH</v>
      </c>
    </row>
    <row r="833" spans="1:8" ht="13.5" x14ac:dyDescent="0.25">
      <c r="A833" s="3">
        <f>TITRES_STAT!B836</f>
        <v>43518</v>
      </c>
      <c r="B833" s="6">
        <f>TITRES_STAT!C836</f>
        <v>8.5</v>
      </c>
      <c r="C833" s="6">
        <f>TITRES_STAT!D836</f>
        <v>3.7414999999999998</v>
      </c>
      <c r="D833" s="6">
        <f>TITRES_STAT!E836</f>
        <v>24091</v>
      </c>
      <c r="E833" s="2">
        <f t="shared" si="48"/>
        <v>4270345</v>
      </c>
      <c r="F833" s="6" t="str">
        <f t="shared" si="51"/>
        <v>BEARISH</v>
      </c>
      <c r="G833" s="6" t="str">
        <f t="shared" si="50"/>
        <v>NEUTRAL</v>
      </c>
      <c r="H833" s="6" t="str">
        <f t="shared" si="49"/>
        <v>CONFIRMED BEARISH</v>
      </c>
    </row>
    <row r="834" spans="1:8" ht="13.5" x14ac:dyDescent="0.25">
      <c r="A834" s="3">
        <f>TITRES_STAT!B837</f>
        <v>43521</v>
      </c>
      <c r="B834" s="6">
        <f>TITRES_STAT!C837</f>
        <v>8.49</v>
      </c>
      <c r="C834" s="6">
        <f>TITRES_STAT!D837</f>
        <v>3.7370999999999999</v>
      </c>
      <c r="D834" s="6">
        <f>TITRES_STAT!E837</f>
        <v>7911</v>
      </c>
      <c r="E834" s="2">
        <f t="shared" si="48"/>
        <v>4262434</v>
      </c>
      <c r="F834" s="6" t="str">
        <f t="shared" si="51"/>
        <v>BEARISH</v>
      </c>
      <c r="G834" s="6" t="str">
        <f t="shared" si="50"/>
        <v>NEUTRAL</v>
      </c>
      <c r="H834" s="6" t="str">
        <f t="shared" si="49"/>
        <v>CONFIRMED BEARISH</v>
      </c>
    </row>
    <row r="835" spans="1:8" ht="13.5" x14ac:dyDescent="0.25">
      <c r="A835" s="3">
        <f>TITRES_STAT!B838</f>
        <v>43522</v>
      </c>
      <c r="B835" s="6">
        <f>TITRES_STAT!C838</f>
        <v>8.49</v>
      </c>
      <c r="C835" s="6">
        <f>TITRES_STAT!D838</f>
        <v>3.7370999999999999</v>
      </c>
      <c r="D835" s="6">
        <f>TITRES_STAT!E838</f>
        <v>6022</v>
      </c>
      <c r="E835" s="2">
        <f t="shared" si="48"/>
        <v>4262434</v>
      </c>
      <c r="F835" s="6" t="str">
        <f t="shared" si="51"/>
        <v>BEARISH</v>
      </c>
      <c r="G835" s="6" t="str">
        <f t="shared" si="50"/>
        <v>NEUTRAL</v>
      </c>
      <c r="H835" s="6" t="str">
        <f t="shared" si="49"/>
        <v>CONFIRMED BEARISH</v>
      </c>
    </row>
    <row r="836" spans="1:8" ht="13.5" x14ac:dyDescent="0.25">
      <c r="A836" s="3">
        <f>TITRES_STAT!B839</f>
        <v>43523</v>
      </c>
      <c r="B836" s="6">
        <f>TITRES_STAT!C839</f>
        <v>8.43</v>
      </c>
      <c r="C836" s="6">
        <f>TITRES_STAT!D839</f>
        <v>3.7107000000000001</v>
      </c>
      <c r="D836" s="6">
        <f>TITRES_STAT!E839</f>
        <v>4615</v>
      </c>
      <c r="E836" s="2">
        <f t="shared" ref="E836:E899" si="52">IF(B836&gt;B835, E835+D836, IF(B836&lt;B835, E835-D836, E835))</f>
        <v>4257819</v>
      </c>
      <c r="F836" s="6" t="str">
        <f t="shared" si="51"/>
        <v>BEARISH</v>
      </c>
      <c r="G836" s="6" t="str">
        <f t="shared" si="50"/>
        <v>NEUTRAL</v>
      </c>
      <c r="H836" s="6" t="str">
        <f t="shared" si="49"/>
        <v>CONFIRMED BEARISH</v>
      </c>
    </row>
    <row r="837" spans="1:8" ht="13.5" x14ac:dyDescent="0.25">
      <c r="A837" s="3">
        <f>TITRES_STAT!B840</f>
        <v>43524</v>
      </c>
      <c r="B837" s="6">
        <f>TITRES_STAT!C840</f>
        <v>8.43</v>
      </c>
      <c r="C837" s="6">
        <f>TITRES_STAT!D840</f>
        <v>3.7107000000000001</v>
      </c>
      <c r="D837" s="6">
        <f>TITRES_STAT!E840</f>
        <v>2125</v>
      </c>
      <c r="E837" s="2">
        <f t="shared" si="52"/>
        <v>4257819</v>
      </c>
      <c r="F837" s="6" t="str">
        <f t="shared" si="51"/>
        <v>BEARISH</v>
      </c>
      <c r="G837" s="6" t="str">
        <f t="shared" si="50"/>
        <v>NEUTRAL</v>
      </c>
      <c r="H837" s="6" t="str">
        <f t="shared" si="49"/>
        <v>CONFIRMED BEARISH</v>
      </c>
    </row>
    <row r="838" spans="1:8" ht="13.5" x14ac:dyDescent="0.25">
      <c r="A838" s="3">
        <f>TITRES_STAT!B841</f>
        <v>43525</v>
      </c>
      <c r="B838" s="6">
        <f>TITRES_STAT!C841</f>
        <v>8.35</v>
      </c>
      <c r="C838" s="6">
        <f>TITRES_STAT!D841</f>
        <v>3.6755</v>
      </c>
      <c r="D838" s="6">
        <f>TITRES_STAT!E841</f>
        <v>8090</v>
      </c>
      <c r="E838" s="2">
        <f t="shared" si="52"/>
        <v>4249729</v>
      </c>
      <c r="F838" s="6" t="str">
        <f t="shared" si="51"/>
        <v>BEARISH</v>
      </c>
      <c r="G838" s="6" t="str">
        <f t="shared" si="50"/>
        <v>NEUTRAL</v>
      </c>
      <c r="H838" s="6" t="str">
        <f t="shared" ref="H838:H901" si="53">IF(AND(B838&gt;B833, E838&gt;E833), "CONFIRMED BULLISH",
 IF(AND(B838&lt;B833, E838&lt;E833), "CONFIRMED BEARISH",
 IF(AND(B838&gt;B833, E838&lt;E833), "BEARISH DIVERGENCE",
 IF(AND(B838&lt;B833, E838&gt;E833), "BULLISH DIVERGENCE", "NEUTRAL"))))</f>
        <v>CONFIRMED BEARISH</v>
      </c>
    </row>
    <row r="839" spans="1:8" ht="13.5" x14ac:dyDescent="0.25">
      <c r="A839" s="3">
        <f>TITRES_STAT!B842</f>
        <v>43528</v>
      </c>
      <c r="B839" s="6">
        <f>TITRES_STAT!C842</f>
        <v>8.35</v>
      </c>
      <c r="C839" s="6">
        <f>TITRES_STAT!D842</f>
        <v>3.6755</v>
      </c>
      <c r="D839" s="6">
        <f>TITRES_STAT!E842</f>
        <v>1575</v>
      </c>
      <c r="E839" s="2">
        <f t="shared" si="52"/>
        <v>4249729</v>
      </c>
      <c r="F839" s="6" t="str">
        <f t="shared" si="51"/>
        <v>BEARISH</v>
      </c>
      <c r="G839" s="6" t="str">
        <f t="shared" ref="G839:G902" si="54">IF((E839-E834)/E834 &gt; 0.02, "STRONG",
 IF((E839-E834)/E834 &lt; -0.02, "WEAK", "NEUTRAL"))</f>
        <v>NEUTRAL</v>
      </c>
      <c r="H839" s="6" t="str">
        <f t="shared" si="53"/>
        <v>CONFIRMED BEARISH</v>
      </c>
    </row>
    <row r="840" spans="1:8" ht="13.5" x14ac:dyDescent="0.25">
      <c r="A840" s="3">
        <f>TITRES_STAT!B843</f>
        <v>43529</v>
      </c>
      <c r="B840" s="6">
        <f>TITRES_STAT!C843</f>
        <v>8.1</v>
      </c>
      <c r="C840" s="6">
        <f>TITRES_STAT!D843</f>
        <v>3.5653999999999999</v>
      </c>
      <c r="D840" s="6">
        <f>TITRES_STAT!E843</f>
        <v>9199</v>
      </c>
      <c r="E840" s="2">
        <f t="shared" si="52"/>
        <v>4240530</v>
      </c>
      <c r="F840" s="6" t="str">
        <f t="shared" ref="F840:F903" si="55">IF(E840&gt;E835,"BULLISH",IF(E840&lt;E835,"BEARISH","NEUTRAL"))</f>
        <v>BEARISH</v>
      </c>
      <c r="G840" s="6" t="str">
        <f t="shared" si="54"/>
        <v>NEUTRAL</v>
      </c>
      <c r="H840" s="6" t="str">
        <f t="shared" si="53"/>
        <v>CONFIRMED BEARISH</v>
      </c>
    </row>
    <row r="841" spans="1:8" ht="13.5" x14ac:dyDescent="0.25">
      <c r="A841" s="3">
        <f>TITRES_STAT!B844</f>
        <v>43530</v>
      </c>
      <c r="B841" s="6">
        <f>TITRES_STAT!C844</f>
        <v>8.1999999999999993</v>
      </c>
      <c r="C841" s="6">
        <f>TITRES_STAT!D844</f>
        <v>3.6093999999999999</v>
      </c>
      <c r="D841" s="6">
        <f>TITRES_STAT!E844</f>
        <v>1183</v>
      </c>
      <c r="E841" s="2">
        <f t="shared" si="52"/>
        <v>4241713</v>
      </c>
      <c r="F841" s="6" t="str">
        <f t="shared" si="55"/>
        <v>BEARISH</v>
      </c>
      <c r="G841" s="6" t="str">
        <f t="shared" si="54"/>
        <v>NEUTRAL</v>
      </c>
      <c r="H841" s="6" t="str">
        <f t="shared" si="53"/>
        <v>CONFIRMED BEARISH</v>
      </c>
    </row>
    <row r="842" spans="1:8" ht="13.5" x14ac:dyDescent="0.25">
      <c r="A842" s="3">
        <f>TITRES_STAT!B845</f>
        <v>43531</v>
      </c>
      <c r="B842" s="6">
        <f>TITRES_STAT!C845</f>
        <v>8.01</v>
      </c>
      <c r="C842" s="6">
        <f>TITRES_STAT!D845</f>
        <v>3.5257999999999998</v>
      </c>
      <c r="D842" s="6">
        <f>TITRES_STAT!E845</f>
        <v>11588</v>
      </c>
      <c r="E842" s="2">
        <f t="shared" si="52"/>
        <v>4230125</v>
      </c>
      <c r="F842" s="6" t="str">
        <f t="shared" si="55"/>
        <v>BEARISH</v>
      </c>
      <c r="G842" s="6" t="str">
        <f t="shared" si="54"/>
        <v>NEUTRAL</v>
      </c>
      <c r="H842" s="6" t="str">
        <f t="shared" si="53"/>
        <v>CONFIRMED BEARISH</v>
      </c>
    </row>
    <row r="843" spans="1:8" ht="13.5" x14ac:dyDescent="0.25">
      <c r="A843" s="3">
        <f>TITRES_STAT!B846</f>
        <v>43532</v>
      </c>
      <c r="B843" s="6">
        <f>TITRES_STAT!C846</f>
        <v>7.95</v>
      </c>
      <c r="C843" s="6">
        <f>TITRES_STAT!D846</f>
        <v>3.4994000000000001</v>
      </c>
      <c r="D843" s="6">
        <f>TITRES_STAT!E846</f>
        <v>2375</v>
      </c>
      <c r="E843" s="2">
        <f t="shared" si="52"/>
        <v>4227750</v>
      </c>
      <c r="F843" s="6" t="str">
        <f t="shared" si="55"/>
        <v>BEARISH</v>
      </c>
      <c r="G843" s="6" t="str">
        <f t="shared" si="54"/>
        <v>NEUTRAL</v>
      </c>
      <c r="H843" s="6" t="str">
        <f t="shared" si="53"/>
        <v>CONFIRMED BEARISH</v>
      </c>
    </row>
    <row r="844" spans="1:8" ht="13.5" x14ac:dyDescent="0.25">
      <c r="A844" s="3">
        <f>TITRES_STAT!B847</f>
        <v>43535</v>
      </c>
      <c r="B844" s="6">
        <f>TITRES_STAT!C847</f>
        <v>7.95</v>
      </c>
      <c r="C844" s="6">
        <f>TITRES_STAT!D847</f>
        <v>3.4994000000000001</v>
      </c>
      <c r="D844" s="6">
        <f>TITRES_STAT!E847</f>
        <v>7</v>
      </c>
      <c r="E844" s="2">
        <f t="shared" si="52"/>
        <v>4227750</v>
      </c>
      <c r="F844" s="6" t="str">
        <f t="shared" si="55"/>
        <v>BEARISH</v>
      </c>
      <c r="G844" s="6" t="str">
        <f t="shared" si="54"/>
        <v>NEUTRAL</v>
      </c>
      <c r="H844" s="6" t="str">
        <f t="shared" si="53"/>
        <v>CONFIRMED BEARISH</v>
      </c>
    </row>
    <row r="845" spans="1:8" ht="13.5" x14ac:dyDescent="0.25">
      <c r="A845" s="3">
        <f>TITRES_STAT!B848</f>
        <v>43536</v>
      </c>
      <c r="B845" s="6">
        <f>TITRES_STAT!C848</f>
        <v>7.94</v>
      </c>
      <c r="C845" s="6">
        <f>TITRES_STAT!D848</f>
        <v>3.4950000000000001</v>
      </c>
      <c r="D845" s="6">
        <f>TITRES_STAT!E848</f>
        <v>206</v>
      </c>
      <c r="E845" s="2">
        <f t="shared" si="52"/>
        <v>4227544</v>
      </c>
      <c r="F845" s="6" t="str">
        <f t="shared" si="55"/>
        <v>BEARISH</v>
      </c>
      <c r="G845" s="6" t="str">
        <f t="shared" si="54"/>
        <v>NEUTRAL</v>
      </c>
      <c r="H845" s="6" t="str">
        <f t="shared" si="53"/>
        <v>CONFIRMED BEARISH</v>
      </c>
    </row>
    <row r="846" spans="1:8" ht="13.5" x14ac:dyDescent="0.25">
      <c r="A846" s="3">
        <f>TITRES_STAT!B849</f>
        <v>43537</v>
      </c>
      <c r="B846" s="6">
        <f>TITRES_STAT!C849</f>
        <v>7.9</v>
      </c>
      <c r="C846" s="6">
        <f>TITRES_STAT!D849</f>
        <v>3.4773999999999998</v>
      </c>
      <c r="D846" s="6">
        <f>TITRES_STAT!E849</f>
        <v>150</v>
      </c>
      <c r="E846" s="2">
        <f t="shared" si="52"/>
        <v>4227394</v>
      </c>
      <c r="F846" s="6" t="str">
        <f t="shared" si="55"/>
        <v>BEARISH</v>
      </c>
      <c r="G846" s="6" t="str">
        <f t="shared" si="54"/>
        <v>NEUTRAL</v>
      </c>
      <c r="H846" s="6" t="str">
        <f t="shared" si="53"/>
        <v>CONFIRMED BEARISH</v>
      </c>
    </row>
    <row r="847" spans="1:8" ht="13.5" x14ac:dyDescent="0.25">
      <c r="A847" s="3">
        <f>TITRES_STAT!B850</f>
        <v>43538</v>
      </c>
      <c r="B847" s="6">
        <f>TITRES_STAT!C850</f>
        <v>7.89</v>
      </c>
      <c r="C847" s="6">
        <f>TITRES_STAT!D850</f>
        <v>3.4729999999999999</v>
      </c>
      <c r="D847" s="6">
        <f>TITRES_STAT!E850</f>
        <v>706</v>
      </c>
      <c r="E847" s="2">
        <f t="shared" si="52"/>
        <v>4226688</v>
      </c>
      <c r="F847" s="6" t="str">
        <f t="shared" si="55"/>
        <v>BEARISH</v>
      </c>
      <c r="G847" s="6" t="str">
        <f t="shared" si="54"/>
        <v>NEUTRAL</v>
      </c>
      <c r="H847" s="6" t="str">
        <f t="shared" si="53"/>
        <v>CONFIRMED BEARISH</v>
      </c>
    </row>
    <row r="848" spans="1:8" ht="13.5" x14ac:dyDescent="0.25">
      <c r="A848" s="3">
        <f>TITRES_STAT!B851</f>
        <v>43539</v>
      </c>
      <c r="B848" s="6">
        <f>TITRES_STAT!C851</f>
        <v>7.85</v>
      </c>
      <c r="C848" s="6">
        <f>TITRES_STAT!D851</f>
        <v>3.4554</v>
      </c>
      <c r="D848" s="6">
        <f>TITRES_STAT!E851</f>
        <v>467</v>
      </c>
      <c r="E848" s="2">
        <f t="shared" si="52"/>
        <v>4226221</v>
      </c>
      <c r="F848" s="6" t="str">
        <f t="shared" si="55"/>
        <v>BEARISH</v>
      </c>
      <c r="G848" s="6" t="str">
        <f t="shared" si="54"/>
        <v>NEUTRAL</v>
      </c>
      <c r="H848" s="6" t="str">
        <f t="shared" si="53"/>
        <v>CONFIRMED BEARISH</v>
      </c>
    </row>
    <row r="849" spans="1:8" ht="13.5" x14ac:dyDescent="0.25">
      <c r="A849" s="3">
        <f>TITRES_STAT!B852</f>
        <v>43542</v>
      </c>
      <c r="B849" s="6">
        <f>TITRES_STAT!C852</f>
        <v>7.85</v>
      </c>
      <c r="C849" s="6">
        <f>TITRES_STAT!D852</f>
        <v>3.4554</v>
      </c>
      <c r="D849" s="6">
        <f>TITRES_STAT!E852</f>
        <v>3514</v>
      </c>
      <c r="E849" s="2">
        <f t="shared" si="52"/>
        <v>4226221</v>
      </c>
      <c r="F849" s="6" t="str">
        <f t="shared" si="55"/>
        <v>BEARISH</v>
      </c>
      <c r="G849" s="6" t="str">
        <f t="shared" si="54"/>
        <v>NEUTRAL</v>
      </c>
      <c r="H849" s="6" t="str">
        <f t="shared" si="53"/>
        <v>CONFIRMED BEARISH</v>
      </c>
    </row>
    <row r="850" spans="1:8" ht="13.5" x14ac:dyDescent="0.25">
      <c r="A850" s="3">
        <f>TITRES_STAT!B853</f>
        <v>43543</v>
      </c>
      <c r="B850" s="6">
        <f>TITRES_STAT!C853</f>
        <v>7.65</v>
      </c>
      <c r="C850" s="6">
        <f>TITRES_STAT!D853</f>
        <v>3.3673000000000002</v>
      </c>
      <c r="D850" s="6">
        <f>TITRES_STAT!E853</f>
        <v>1187</v>
      </c>
      <c r="E850" s="2">
        <f t="shared" si="52"/>
        <v>4225034</v>
      </c>
      <c r="F850" s="6" t="str">
        <f t="shared" si="55"/>
        <v>BEARISH</v>
      </c>
      <c r="G850" s="6" t="str">
        <f t="shared" si="54"/>
        <v>NEUTRAL</v>
      </c>
      <c r="H850" s="6" t="str">
        <f t="shared" si="53"/>
        <v>CONFIRMED BEARISH</v>
      </c>
    </row>
    <row r="851" spans="1:8" ht="13.5" x14ac:dyDescent="0.25">
      <c r="A851" s="3">
        <f>TITRES_STAT!B854</f>
        <v>43545</v>
      </c>
      <c r="B851" s="6">
        <f>TITRES_STAT!C854</f>
        <v>7.61</v>
      </c>
      <c r="C851" s="6">
        <f>TITRES_STAT!D854</f>
        <v>3.3496999999999999</v>
      </c>
      <c r="D851" s="6">
        <f>TITRES_STAT!E854</f>
        <v>975</v>
      </c>
      <c r="E851" s="2">
        <f t="shared" si="52"/>
        <v>4224059</v>
      </c>
      <c r="F851" s="6" t="str">
        <f t="shared" si="55"/>
        <v>BEARISH</v>
      </c>
      <c r="G851" s="6" t="str">
        <f t="shared" si="54"/>
        <v>NEUTRAL</v>
      </c>
      <c r="H851" s="6" t="str">
        <f t="shared" si="53"/>
        <v>CONFIRMED BEARISH</v>
      </c>
    </row>
    <row r="852" spans="1:8" ht="13.5" x14ac:dyDescent="0.25">
      <c r="A852" s="3">
        <f>TITRES_STAT!B855</f>
        <v>43546</v>
      </c>
      <c r="B852" s="6">
        <f>TITRES_STAT!C855</f>
        <v>7.85</v>
      </c>
      <c r="C852" s="6">
        <f>TITRES_STAT!D855</f>
        <v>3.4554</v>
      </c>
      <c r="D852" s="6">
        <f>TITRES_STAT!E855</f>
        <v>1742</v>
      </c>
      <c r="E852" s="2">
        <f t="shared" si="52"/>
        <v>4225801</v>
      </c>
      <c r="F852" s="6" t="str">
        <f t="shared" si="55"/>
        <v>BEARISH</v>
      </c>
      <c r="G852" s="6" t="str">
        <f t="shared" si="54"/>
        <v>NEUTRAL</v>
      </c>
      <c r="H852" s="6" t="str">
        <f t="shared" si="53"/>
        <v>CONFIRMED BEARISH</v>
      </c>
    </row>
    <row r="853" spans="1:8" ht="13.5" x14ac:dyDescent="0.25">
      <c r="A853" s="3">
        <f>TITRES_STAT!B856</f>
        <v>43549</v>
      </c>
      <c r="B853" s="6">
        <f>TITRES_STAT!C856</f>
        <v>8.1999999999999993</v>
      </c>
      <c r="C853" s="6">
        <f>TITRES_STAT!D856</f>
        <v>3.6093999999999999</v>
      </c>
      <c r="D853" s="6">
        <f>TITRES_STAT!E856</f>
        <v>8685</v>
      </c>
      <c r="E853" s="2">
        <f t="shared" si="52"/>
        <v>4234486</v>
      </c>
      <c r="F853" s="6" t="str">
        <f t="shared" si="55"/>
        <v>BULLISH</v>
      </c>
      <c r="G853" s="6" t="str">
        <f t="shared" si="54"/>
        <v>NEUTRAL</v>
      </c>
      <c r="H853" s="6" t="str">
        <f t="shared" si="53"/>
        <v>CONFIRMED BULLISH</v>
      </c>
    </row>
    <row r="854" spans="1:8" ht="13.5" x14ac:dyDescent="0.25">
      <c r="A854" s="3">
        <f>TITRES_STAT!B857</f>
        <v>43550</v>
      </c>
      <c r="B854" s="6">
        <f>TITRES_STAT!C857</f>
        <v>8.67</v>
      </c>
      <c r="C854" s="6">
        <f>TITRES_STAT!D857</f>
        <v>3.8163</v>
      </c>
      <c r="D854" s="6">
        <f>TITRES_STAT!E857</f>
        <v>18112</v>
      </c>
      <c r="E854" s="2">
        <f t="shared" si="52"/>
        <v>4252598</v>
      </c>
      <c r="F854" s="6" t="str">
        <f t="shared" si="55"/>
        <v>BULLISH</v>
      </c>
      <c r="G854" s="6" t="str">
        <f t="shared" si="54"/>
        <v>NEUTRAL</v>
      </c>
      <c r="H854" s="6" t="str">
        <f t="shared" si="53"/>
        <v>CONFIRMED BULLISH</v>
      </c>
    </row>
    <row r="855" spans="1:8" ht="13.5" x14ac:dyDescent="0.25">
      <c r="A855" s="3">
        <f>TITRES_STAT!B858</f>
        <v>43551</v>
      </c>
      <c r="B855" s="6">
        <f>TITRES_STAT!C858</f>
        <v>8.5500000000000007</v>
      </c>
      <c r="C855" s="6">
        <f>TITRES_STAT!D858</f>
        <v>3.7635000000000001</v>
      </c>
      <c r="D855" s="6">
        <f>TITRES_STAT!E858</f>
        <v>3440</v>
      </c>
      <c r="E855" s="2">
        <f t="shared" si="52"/>
        <v>4249158</v>
      </c>
      <c r="F855" s="6" t="str">
        <f t="shared" si="55"/>
        <v>BULLISH</v>
      </c>
      <c r="G855" s="6" t="str">
        <f t="shared" si="54"/>
        <v>NEUTRAL</v>
      </c>
      <c r="H855" s="6" t="str">
        <f t="shared" si="53"/>
        <v>CONFIRMED BULLISH</v>
      </c>
    </row>
    <row r="856" spans="1:8" ht="13.5" x14ac:dyDescent="0.25">
      <c r="A856" s="3">
        <f>TITRES_STAT!B859</f>
        <v>43552</v>
      </c>
      <c r="B856" s="6">
        <f>TITRES_STAT!C859</f>
        <v>8.5</v>
      </c>
      <c r="C856" s="6">
        <f>TITRES_STAT!D859</f>
        <v>3.7414999999999998</v>
      </c>
      <c r="D856" s="6">
        <f>TITRES_STAT!E859</f>
        <v>5988</v>
      </c>
      <c r="E856" s="2">
        <f t="shared" si="52"/>
        <v>4243170</v>
      </c>
      <c r="F856" s="6" t="str">
        <f t="shared" si="55"/>
        <v>BULLISH</v>
      </c>
      <c r="G856" s="6" t="str">
        <f t="shared" si="54"/>
        <v>NEUTRAL</v>
      </c>
      <c r="H856" s="6" t="str">
        <f t="shared" si="53"/>
        <v>CONFIRMED BULLISH</v>
      </c>
    </row>
    <row r="857" spans="1:8" ht="13.5" x14ac:dyDescent="0.25">
      <c r="A857" s="3">
        <f>TITRES_STAT!B860</f>
        <v>43553</v>
      </c>
      <c r="B857" s="6">
        <f>TITRES_STAT!C860</f>
        <v>8.6199999999999992</v>
      </c>
      <c r="C857" s="6">
        <f>TITRES_STAT!D860</f>
        <v>3.7942999999999998</v>
      </c>
      <c r="D857" s="6">
        <f>TITRES_STAT!E860</f>
        <v>2660</v>
      </c>
      <c r="E857" s="2">
        <f t="shared" si="52"/>
        <v>4245830</v>
      </c>
      <c r="F857" s="6" t="str">
        <f t="shared" si="55"/>
        <v>BULLISH</v>
      </c>
      <c r="G857" s="6" t="str">
        <f t="shared" si="54"/>
        <v>NEUTRAL</v>
      </c>
      <c r="H857" s="6" t="str">
        <f t="shared" si="53"/>
        <v>CONFIRMED BULLISH</v>
      </c>
    </row>
    <row r="858" spans="1:8" ht="13.5" x14ac:dyDescent="0.25">
      <c r="A858" s="3">
        <f>TITRES_STAT!B861</f>
        <v>43556</v>
      </c>
      <c r="B858" s="6">
        <f>TITRES_STAT!C861</f>
        <v>8.49</v>
      </c>
      <c r="C858" s="6">
        <f>TITRES_STAT!D861</f>
        <v>3.7370999999999999</v>
      </c>
      <c r="D858" s="6">
        <f>TITRES_STAT!E861</f>
        <v>1471</v>
      </c>
      <c r="E858" s="2">
        <f t="shared" si="52"/>
        <v>4244359</v>
      </c>
      <c r="F858" s="6" t="str">
        <f t="shared" si="55"/>
        <v>BULLISH</v>
      </c>
      <c r="G858" s="6" t="str">
        <f t="shared" si="54"/>
        <v>NEUTRAL</v>
      </c>
      <c r="H858" s="6" t="str">
        <f t="shared" si="53"/>
        <v>CONFIRMED BULLISH</v>
      </c>
    </row>
    <row r="859" spans="1:8" ht="13.5" x14ac:dyDescent="0.25">
      <c r="A859" s="3">
        <f>TITRES_STAT!B862</f>
        <v>43557</v>
      </c>
      <c r="B859" s="6">
        <f>TITRES_STAT!C862</f>
        <v>8.4499999999999993</v>
      </c>
      <c r="C859" s="6">
        <f>TITRES_STAT!D862</f>
        <v>3.7195</v>
      </c>
      <c r="D859" s="6">
        <f>TITRES_STAT!E862</f>
        <v>3773</v>
      </c>
      <c r="E859" s="2">
        <f t="shared" si="52"/>
        <v>4240586</v>
      </c>
      <c r="F859" s="6" t="str">
        <f t="shared" si="55"/>
        <v>BEARISH</v>
      </c>
      <c r="G859" s="6" t="str">
        <f t="shared" si="54"/>
        <v>NEUTRAL</v>
      </c>
      <c r="H859" s="6" t="str">
        <f t="shared" si="53"/>
        <v>CONFIRMED BEARISH</v>
      </c>
    </row>
    <row r="860" spans="1:8" ht="13.5" x14ac:dyDescent="0.25">
      <c r="A860" s="3">
        <f>TITRES_STAT!B863</f>
        <v>43558</v>
      </c>
      <c r="B860" s="6">
        <f>TITRES_STAT!C863</f>
        <v>8.4499999999999993</v>
      </c>
      <c r="C860" s="6">
        <f>TITRES_STAT!D863</f>
        <v>3.7195</v>
      </c>
      <c r="D860" s="6">
        <f>TITRES_STAT!E863</f>
        <v>2486</v>
      </c>
      <c r="E860" s="2">
        <f t="shared" si="52"/>
        <v>4240586</v>
      </c>
      <c r="F860" s="6" t="str">
        <f t="shared" si="55"/>
        <v>BEARISH</v>
      </c>
      <c r="G860" s="6" t="str">
        <f t="shared" si="54"/>
        <v>NEUTRAL</v>
      </c>
      <c r="H860" s="6" t="str">
        <f t="shared" si="53"/>
        <v>CONFIRMED BEARISH</v>
      </c>
    </row>
    <row r="861" spans="1:8" ht="13.5" x14ac:dyDescent="0.25">
      <c r="A861" s="3">
        <f>TITRES_STAT!B864</f>
        <v>43559</v>
      </c>
      <c r="B861" s="6">
        <f>TITRES_STAT!C864</f>
        <v>8.4700000000000006</v>
      </c>
      <c r="C861" s="6">
        <f>TITRES_STAT!D864</f>
        <v>3.7282999999999999</v>
      </c>
      <c r="D861" s="6">
        <f>TITRES_STAT!E864</f>
        <v>2621</v>
      </c>
      <c r="E861" s="2">
        <f t="shared" si="52"/>
        <v>4243207</v>
      </c>
      <c r="F861" s="6" t="str">
        <f t="shared" si="55"/>
        <v>BULLISH</v>
      </c>
      <c r="G861" s="6" t="str">
        <f t="shared" si="54"/>
        <v>NEUTRAL</v>
      </c>
      <c r="H861" s="6" t="str">
        <f t="shared" si="53"/>
        <v>BULLISH DIVERGENCE</v>
      </c>
    </row>
    <row r="862" spans="1:8" ht="13.5" x14ac:dyDescent="0.25">
      <c r="A862" s="3">
        <f>TITRES_STAT!B865</f>
        <v>43560</v>
      </c>
      <c r="B862" s="6">
        <f>TITRES_STAT!C865</f>
        <v>8.43</v>
      </c>
      <c r="C862" s="6">
        <f>TITRES_STAT!D865</f>
        <v>3.7107000000000001</v>
      </c>
      <c r="D862" s="6">
        <f>TITRES_STAT!E865</f>
        <v>1903</v>
      </c>
      <c r="E862" s="2">
        <f t="shared" si="52"/>
        <v>4241304</v>
      </c>
      <c r="F862" s="6" t="str">
        <f t="shared" si="55"/>
        <v>BEARISH</v>
      </c>
      <c r="G862" s="6" t="str">
        <f t="shared" si="54"/>
        <v>NEUTRAL</v>
      </c>
      <c r="H862" s="6" t="str">
        <f t="shared" si="53"/>
        <v>CONFIRMED BEARISH</v>
      </c>
    </row>
    <row r="863" spans="1:8" ht="13.5" x14ac:dyDescent="0.25">
      <c r="A863" s="3">
        <f>TITRES_STAT!B866</f>
        <v>43563</v>
      </c>
      <c r="B863" s="6">
        <f>TITRES_STAT!C866</f>
        <v>8.43</v>
      </c>
      <c r="C863" s="6">
        <f>TITRES_STAT!D866</f>
        <v>3.7107000000000001</v>
      </c>
      <c r="D863" s="6">
        <f>TITRES_STAT!E866</f>
        <v>290</v>
      </c>
      <c r="E863" s="2">
        <f t="shared" si="52"/>
        <v>4241304</v>
      </c>
      <c r="F863" s="6" t="str">
        <f t="shared" si="55"/>
        <v>BEARISH</v>
      </c>
      <c r="G863" s="6" t="str">
        <f t="shared" si="54"/>
        <v>NEUTRAL</v>
      </c>
      <c r="H863" s="6" t="str">
        <f t="shared" si="53"/>
        <v>CONFIRMED BEARISH</v>
      </c>
    </row>
    <row r="864" spans="1:8" ht="13.5" x14ac:dyDescent="0.25">
      <c r="A864" s="3">
        <f>TITRES_STAT!B867</f>
        <v>43565</v>
      </c>
      <c r="B864" s="6">
        <f>TITRES_STAT!C867</f>
        <v>8.1999999999999993</v>
      </c>
      <c r="C864" s="6">
        <f>TITRES_STAT!D867</f>
        <v>3.6093999999999999</v>
      </c>
      <c r="D864" s="6">
        <f>TITRES_STAT!E867</f>
        <v>3007</v>
      </c>
      <c r="E864" s="2">
        <f t="shared" si="52"/>
        <v>4238297</v>
      </c>
      <c r="F864" s="6" t="str">
        <f t="shared" si="55"/>
        <v>BEARISH</v>
      </c>
      <c r="G864" s="6" t="str">
        <f t="shared" si="54"/>
        <v>NEUTRAL</v>
      </c>
      <c r="H864" s="6" t="str">
        <f t="shared" si="53"/>
        <v>CONFIRMED BEARISH</v>
      </c>
    </row>
    <row r="865" spans="1:8" ht="13.5" x14ac:dyDescent="0.25">
      <c r="A865" s="3">
        <f>TITRES_STAT!B868</f>
        <v>43566</v>
      </c>
      <c r="B865" s="6">
        <f>TITRES_STAT!C868</f>
        <v>8.14</v>
      </c>
      <c r="C865" s="6">
        <f>TITRES_STAT!D868</f>
        <v>3.5830000000000002</v>
      </c>
      <c r="D865" s="6">
        <f>TITRES_STAT!E868</f>
        <v>2656</v>
      </c>
      <c r="E865" s="2">
        <f t="shared" si="52"/>
        <v>4235641</v>
      </c>
      <c r="F865" s="6" t="str">
        <f t="shared" si="55"/>
        <v>BEARISH</v>
      </c>
      <c r="G865" s="6" t="str">
        <f t="shared" si="54"/>
        <v>NEUTRAL</v>
      </c>
      <c r="H865" s="6" t="str">
        <f t="shared" si="53"/>
        <v>CONFIRMED BEARISH</v>
      </c>
    </row>
    <row r="866" spans="1:8" ht="13.5" x14ac:dyDescent="0.25">
      <c r="A866" s="3">
        <f>TITRES_STAT!B869</f>
        <v>43567</v>
      </c>
      <c r="B866" s="6">
        <f>TITRES_STAT!C869</f>
        <v>8.36</v>
      </c>
      <c r="C866" s="6">
        <f>TITRES_STAT!D869</f>
        <v>3.6798999999999999</v>
      </c>
      <c r="D866" s="6">
        <f>TITRES_STAT!E869</f>
        <v>625</v>
      </c>
      <c r="E866" s="2">
        <f t="shared" si="52"/>
        <v>4236266</v>
      </c>
      <c r="F866" s="6" t="str">
        <f t="shared" si="55"/>
        <v>BEARISH</v>
      </c>
      <c r="G866" s="6" t="str">
        <f t="shared" si="54"/>
        <v>NEUTRAL</v>
      </c>
      <c r="H866" s="6" t="str">
        <f t="shared" si="53"/>
        <v>CONFIRMED BEARISH</v>
      </c>
    </row>
    <row r="867" spans="1:8" ht="13.5" x14ac:dyDescent="0.25">
      <c r="A867" s="3">
        <f>TITRES_STAT!B870</f>
        <v>43570</v>
      </c>
      <c r="B867" s="6">
        <f>TITRES_STAT!C870</f>
        <v>8.36</v>
      </c>
      <c r="C867" s="6">
        <f>TITRES_STAT!D870</f>
        <v>3.6798999999999999</v>
      </c>
      <c r="D867" s="6">
        <f>TITRES_STAT!E870</f>
        <v>98</v>
      </c>
      <c r="E867" s="2">
        <f t="shared" si="52"/>
        <v>4236266</v>
      </c>
      <c r="F867" s="6" t="str">
        <f t="shared" si="55"/>
        <v>BEARISH</v>
      </c>
      <c r="G867" s="6" t="str">
        <f t="shared" si="54"/>
        <v>NEUTRAL</v>
      </c>
      <c r="H867" s="6" t="str">
        <f t="shared" si="53"/>
        <v>CONFIRMED BEARISH</v>
      </c>
    </row>
    <row r="868" spans="1:8" ht="13.5" x14ac:dyDescent="0.25">
      <c r="A868" s="3">
        <f>TITRES_STAT!B871</f>
        <v>43571</v>
      </c>
      <c r="B868" s="6">
        <f>TITRES_STAT!C871</f>
        <v>8.36</v>
      </c>
      <c r="C868" s="6">
        <f>TITRES_STAT!D871</f>
        <v>3.6798999999999999</v>
      </c>
      <c r="D868" s="6">
        <f>TITRES_STAT!E871</f>
        <v>2302</v>
      </c>
      <c r="E868" s="2">
        <f t="shared" si="52"/>
        <v>4236266</v>
      </c>
      <c r="F868" s="6" t="str">
        <f t="shared" si="55"/>
        <v>BEARISH</v>
      </c>
      <c r="G868" s="6" t="str">
        <f t="shared" si="54"/>
        <v>NEUTRAL</v>
      </c>
      <c r="H868" s="6" t="str">
        <f t="shared" si="53"/>
        <v>CONFIRMED BEARISH</v>
      </c>
    </row>
    <row r="869" spans="1:8" ht="13.5" x14ac:dyDescent="0.25">
      <c r="A869" s="3">
        <f>TITRES_STAT!B872</f>
        <v>43572</v>
      </c>
      <c r="B869" s="6">
        <f>TITRES_STAT!C872</f>
        <v>8.35</v>
      </c>
      <c r="C869" s="6">
        <f>TITRES_STAT!D872</f>
        <v>3.6755</v>
      </c>
      <c r="D869" s="6">
        <f>TITRES_STAT!E872</f>
        <v>812</v>
      </c>
      <c r="E869" s="2">
        <f t="shared" si="52"/>
        <v>4235454</v>
      </c>
      <c r="F869" s="6" t="str">
        <f t="shared" si="55"/>
        <v>BEARISH</v>
      </c>
      <c r="G869" s="6" t="str">
        <f t="shared" si="54"/>
        <v>NEUTRAL</v>
      </c>
      <c r="H869" s="6" t="str">
        <f t="shared" si="53"/>
        <v>BEARISH DIVERGENCE</v>
      </c>
    </row>
    <row r="870" spans="1:8" ht="13.5" x14ac:dyDescent="0.25">
      <c r="A870" s="3">
        <f>TITRES_STAT!B873</f>
        <v>43573</v>
      </c>
      <c r="B870" s="6">
        <f>TITRES_STAT!C873</f>
        <v>8.11</v>
      </c>
      <c r="C870" s="6">
        <f>TITRES_STAT!D873</f>
        <v>3.5697999999999999</v>
      </c>
      <c r="D870" s="6">
        <f>TITRES_STAT!E873</f>
        <v>1783</v>
      </c>
      <c r="E870" s="2">
        <f t="shared" si="52"/>
        <v>4233671</v>
      </c>
      <c r="F870" s="6" t="str">
        <f t="shared" si="55"/>
        <v>BEARISH</v>
      </c>
      <c r="G870" s="6" t="str">
        <f t="shared" si="54"/>
        <v>NEUTRAL</v>
      </c>
      <c r="H870" s="6" t="str">
        <f t="shared" si="53"/>
        <v>CONFIRMED BEARISH</v>
      </c>
    </row>
    <row r="871" spans="1:8" ht="13.5" x14ac:dyDescent="0.25">
      <c r="A871" s="3">
        <f>TITRES_STAT!B874</f>
        <v>43574</v>
      </c>
      <c r="B871" s="6">
        <f>TITRES_STAT!C874</f>
        <v>8.19</v>
      </c>
      <c r="C871" s="6">
        <f>TITRES_STAT!D874</f>
        <v>3.605</v>
      </c>
      <c r="D871" s="6">
        <f>TITRES_STAT!E874</f>
        <v>2292</v>
      </c>
      <c r="E871" s="2">
        <f t="shared" si="52"/>
        <v>4235963</v>
      </c>
      <c r="F871" s="6" t="str">
        <f t="shared" si="55"/>
        <v>BEARISH</v>
      </c>
      <c r="G871" s="6" t="str">
        <f t="shared" si="54"/>
        <v>NEUTRAL</v>
      </c>
      <c r="H871" s="6" t="str">
        <f t="shared" si="53"/>
        <v>CONFIRMED BEARISH</v>
      </c>
    </row>
    <row r="872" spans="1:8" ht="13.5" x14ac:dyDescent="0.25">
      <c r="A872" s="3">
        <f>TITRES_STAT!B875</f>
        <v>43577</v>
      </c>
      <c r="B872" s="6">
        <f>TITRES_STAT!C875</f>
        <v>8</v>
      </c>
      <c r="C872" s="6">
        <f>TITRES_STAT!D875</f>
        <v>3.5213999999999999</v>
      </c>
      <c r="D872" s="6">
        <f>TITRES_STAT!E875</f>
        <v>12865</v>
      </c>
      <c r="E872" s="2">
        <f t="shared" si="52"/>
        <v>4223098</v>
      </c>
      <c r="F872" s="6" t="str">
        <f t="shared" si="55"/>
        <v>BEARISH</v>
      </c>
      <c r="G872" s="6" t="str">
        <f t="shared" si="54"/>
        <v>NEUTRAL</v>
      </c>
      <c r="H872" s="6" t="str">
        <f t="shared" si="53"/>
        <v>CONFIRMED BEARISH</v>
      </c>
    </row>
    <row r="873" spans="1:8" ht="13.5" x14ac:dyDescent="0.25">
      <c r="A873" s="3">
        <f>TITRES_STAT!B876</f>
        <v>43578</v>
      </c>
      <c r="B873" s="6">
        <f>TITRES_STAT!C876</f>
        <v>8</v>
      </c>
      <c r="C873" s="6">
        <f>TITRES_STAT!D876</f>
        <v>3.5213999999999999</v>
      </c>
      <c r="D873" s="6">
        <f>TITRES_STAT!E876</f>
        <v>3430</v>
      </c>
      <c r="E873" s="2">
        <f t="shared" si="52"/>
        <v>4223098</v>
      </c>
      <c r="F873" s="6" t="str">
        <f t="shared" si="55"/>
        <v>BEARISH</v>
      </c>
      <c r="G873" s="6" t="str">
        <f t="shared" si="54"/>
        <v>NEUTRAL</v>
      </c>
      <c r="H873" s="6" t="str">
        <f t="shared" si="53"/>
        <v>CONFIRMED BEARISH</v>
      </c>
    </row>
    <row r="874" spans="1:8" ht="13.5" x14ac:dyDescent="0.25">
      <c r="A874" s="3">
        <f>TITRES_STAT!B877</f>
        <v>43579</v>
      </c>
      <c r="B874" s="6">
        <f>TITRES_STAT!C877</f>
        <v>8</v>
      </c>
      <c r="C874" s="6">
        <f>TITRES_STAT!D877</f>
        <v>3.5213999999999999</v>
      </c>
      <c r="D874" s="6">
        <f>TITRES_STAT!E877</f>
        <v>2728</v>
      </c>
      <c r="E874" s="2">
        <f t="shared" si="52"/>
        <v>4223098</v>
      </c>
      <c r="F874" s="6" t="str">
        <f t="shared" si="55"/>
        <v>BEARISH</v>
      </c>
      <c r="G874" s="6" t="str">
        <f t="shared" si="54"/>
        <v>NEUTRAL</v>
      </c>
      <c r="H874" s="6" t="str">
        <f t="shared" si="53"/>
        <v>CONFIRMED BEARISH</v>
      </c>
    </row>
    <row r="875" spans="1:8" ht="13.5" x14ac:dyDescent="0.25">
      <c r="A875" s="3">
        <f>TITRES_STAT!B878</f>
        <v>43580</v>
      </c>
      <c r="B875" s="6">
        <f>TITRES_STAT!C878</f>
        <v>7.8</v>
      </c>
      <c r="C875" s="6">
        <f>TITRES_STAT!D878</f>
        <v>3.4333999999999998</v>
      </c>
      <c r="D875" s="6">
        <f>TITRES_STAT!E878</f>
        <v>3471</v>
      </c>
      <c r="E875" s="2">
        <f t="shared" si="52"/>
        <v>4219627</v>
      </c>
      <c r="F875" s="6" t="str">
        <f t="shared" si="55"/>
        <v>BEARISH</v>
      </c>
      <c r="G875" s="6" t="str">
        <f t="shared" si="54"/>
        <v>NEUTRAL</v>
      </c>
      <c r="H875" s="6" t="str">
        <f t="shared" si="53"/>
        <v>CONFIRMED BEARISH</v>
      </c>
    </row>
    <row r="876" spans="1:8" ht="13.5" x14ac:dyDescent="0.25">
      <c r="A876" s="3">
        <f>TITRES_STAT!B879</f>
        <v>43581</v>
      </c>
      <c r="B876" s="6">
        <f>TITRES_STAT!C879</f>
        <v>7.7</v>
      </c>
      <c r="C876" s="6">
        <f>TITRES_STAT!D879</f>
        <v>3.3894000000000002</v>
      </c>
      <c r="D876" s="6">
        <f>TITRES_STAT!E879</f>
        <v>3197</v>
      </c>
      <c r="E876" s="2">
        <f t="shared" si="52"/>
        <v>4216430</v>
      </c>
      <c r="F876" s="6" t="str">
        <f t="shared" si="55"/>
        <v>BEARISH</v>
      </c>
      <c r="G876" s="6" t="str">
        <f t="shared" si="54"/>
        <v>NEUTRAL</v>
      </c>
      <c r="H876" s="6" t="str">
        <f t="shared" si="53"/>
        <v>CONFIRMED BEARISH</v>
      </c>
    </row>
    <row r="877" spans="1:8" ht="13.5" x14ac:dyDescent="0.25">
      <c r="A877" s="3">
        <f>TITRES_STAT!B880</f>
        <v>43584</v>
      </c>
      <c r="B877" s="6">
        <f>TITRES_STAT!C880</f>
        <v>7.7</v>
      </c>
      <c r="C877" s="6">
        <f>TITRES_STAT!D880</f>
        <v>3.3894000000000002</v>
      </c>
      <c r="D877" s="6">
        <f>TITRES_STAT!E880</f>
        <v>416</v>
      </c>
      <c r="E877" s="2">
        <f t="shared" si="52"/>
        <v>4216430</v>
      </c>
      <c r="F877" s="6" t="str">
        <f t="shared" si="55"/>
        <v>BEARISH</v>
      </c>
      <c r="G877" s="6" t="str">
        <f t="shared" si="54"/>
        <v>NEUTRAL</v>
      </c>
      <c r="H877" s="6" t="str">
        <f t="shared" si="53"/>
        <v>CONFIRMED BEARISH</v>
      </c>
    </row>
    <row r="878" spans="1:8" ht="13.5" x14ac:dyDescent="0.25">
      <c r="A878" s="3">
        <f>TITRES_STAT!B881</f>
        <v>43585</v>
      </c>
      <c r="B878" s="6">
        <f>TITRES_STAT!C881</f>
        <v>7.9</v>
      </c>
      <c r="C878" s="6">
        <f>TITRES_STAT!D881</f>
        <v>3.4773999999999998</v>
      </c>
      <c r="D878" s="6">
        <f>TITRES_STAT!E881</f>
        <v>16002</v>
      </c>
      <c r="E878" s="2">
        <f t="shared" si="52"/>
        <v>4232432</v>
      </c>
      <c r="F878" s="6" t="str">
        <f t="shared" si="55"/>
        <v>BULLISH</v>
      </c>
      <c r="G878" s="6" t="str">
        <f t="shared" si="54"/>
        <v>NEUTRAL</v>
      </c>
      <c r="H878" s="6" t="str">
        <f t="shared" si="53"/>
        <v>BULLISH DIVERGENCE</v>
      </c>
    </row>
    <row r="879" spans="1:8" ht="13.5" x14ac:dyDescent="0.25">
      <c r="A879" s="3">
        <f>TITRES_STAT!B882</f>
        <v>43587</v>
      </c>
      <c r="B879" s="6">
        <f>TITRES_STAT!C882</f>
        <v>7.98</v>
      </c>
      <c r="C879" s="6">
        <f>TITRES_STAT!D882</f>
        <v>3.5125999999999999</v>
      </c>
      <c r="D879" s="6">
        <f>TITRES_STAT!E882</f>
        <v>154</v>
      </c>
      <c r="E879" s="2">
        <f t="shared" si="52"/>
        <v>4232586</v>
      </c>
      <c r="F879" s="6" t="str">
        <f t="shared" si="55"/>
        <v>BULLISH</v>
      </c>
      <c r="G879" s="6" t="str">
        <f t="shared" si="54"/>
        <v>NEUTRAL</v>
      </c>
      <c r="H879" s="6" t="str">
        <f t="shared" si="53"/>
        <v>BULLISH DIVERGENCE</v>
      </c>
    </row>
    <row r="880" spans="1:8" ht="13.5" x14ac:dyDescent="0.25">
      <c r="A880" s="3">
        <f>TITRES_STAT!B883</f>
        <v>43588</v>
      </c>
      <c r="B880" s="6">
        <f>TITRES_STAT!C883</f>
        <v>7.6</v>
      </c>
      <c r="C880" s="6">
        <f>TITRES_STAT!D883</f>
        <v>3.3452999999999999</v>
      </c>
      <c r="D880" s="6">
        <f>TITRES_STAT!E883</f>
        <v>911</v>
      </c>
      <c r="E880" s="2">
        <f t="shared" si="52"/>
        <v>4231675</v>
      </c>
      <c r="F880" s="6" t="str">
        <f t="shared" si="55"/>
        <v>BULLISH</v>
      </c>
      <c r="G880" s="6" t="str">
        <f t="shared" si="54"/>
        <v>NEUTRAL</v>
      </c>
      <c r="H880" s="6" t="str">
        <f t="shared" si="53"/>
        <v>BULLISH DIVERGENCE</v>
      </c>
    </row>
    <row r="881" spans="1:8" ht="13.5" x14ac:dyDescent="0.25">
      <c r="A881" s="3">
        <f>TITRES_STAT!B884</f>
        <v>43591</v>
      </c>
      <c r="B881" s="6">
        <f>TITRES_STAT!C884</f>
        <v>7.82</v>
      </c>
      <c r="C881" s="6">
        <f>TITRES_STAT!D884</f>
        <v>3.4422000000000001</v>
      </c>
      <c r="D881" s="6">
        <f>TITRES_STAT!E884</f>
        <v>100</v>
      </c>
      <c r="E881" s="2">
        <f t="shared" si="52"/>
        <v>4231775</v>
      </c>
      <c r="F881" s="6" t="str">
        <f t="shared" si="55"/>
        <v>BULLISH</v>
      </c>
      <c r="G881" s="6" t="str">
        <f t="shared" si="54"/>
        <v>NEUTRAL</v>
      </c>
      <c r="H881" s="6" t="str">
        <f t="shared" si="53"/>
        <v>CONFIRMED BULLISH</v>
      </c>
    </row>
    <row r="882" spans="1:8" ht="13.5" x14ac:dyDescent="0.25">
      <c r="A882" s="3">
        <f>TITRES_STAT!B885</f>
        <v>43592</v>
      </c>
      <c r="B882" s="6">
        <f>TITRES_STAT!C885</f>
        <v>7.8</v>
      </c>
      <c r="C882" s="6">
        <f>TITRES_STAT!D885</f>
        <v>3.4333999999999998</v>
      </c>
      <c r="D882" s="6">
        <f>TITRES_STAT!E885</f>
        <v>365</v>
      </c>
      <c r="E882" s="2">
        <f t="shared" si="52"/>
        <v>4231410</v>
      </c>
      <c r="F882" s="6" t="str">
        <f t="shared" si="55"/>
        <v>BULLISH</v>
      </c>
      <c r="G882" s="6" t="str">
        <f t="shared" si="54"/>
        <v>NEUTRAL</v>
      </c>
      <c r="H882" s="6" t="str">
        <f t="shared" si="53"/>
        <v>CONFIRMED BULLISH</v>
      </c>
    </row>
    <row r="883" spans="1:8" ht="13.5" x14ac:dyDescent="0.25">
      <c r="A883" s="3">
        <f>TITRES_STAT!B886</f>
        <v>43593</v>
      </c>
      <c r="B883" s="6">
        <f>TITRES_STAT!C886</f>
        <v>7.8</v>
      </c>
      <c r="C883" s="6">
        <f>TITRES_STAT!D886</f>
        <v>3.4333999999999998</v>
      </c>
      <c r="D883" s="6">
        <f>TITRES_STAT!E886</f>
        <v>0</v>
      </c>
      <c r="E883" s="2">
        <f t="shared" si="52"/>
        <v>4231410</v>
      </c>
      <c r="F883" s="6" t="str">
        <f t="shared" si="55"/>
        <v>BEARISH</v>
      </c>
      <c r="G883" s="6" t="str">
        <f t="shared" si="54"/>
        <v>NEUTRAL</v>
      </c>
      <c r="H883" s="6" t="str">
        <f t="shared" si="53"/>
        <v>CONFIRMED BEARISH</v>
      </c>
    </row>
    <row r="884" spans="1:8" ht="13.5" x14ac:dyDescent="0.25">
      <c r="A884" s="3">
        <f>TITRES_STAT!B887</f>
        <v>43594</v>
      </c>
      <c r="B884" s="6">
        <f>TITRES_STAT!C887</f>
        <v>7.68</v>
      </c>
      <c r="C884" s="6">
        <f>TITRES_STAT!D887</f>
        <v>3.3805999999999998</v>
      </c>
      <c r="D884" s="6">
        <f>TITRES_STAT!E887</f>
        <v>80</v>
      </c>
      <c r="E884" s="2">
        <f t="shared" si="52"/>
        <v>4231330</v>
      </c>
      <c r="F884" s="6" t="str">
        <f t="shared" si="55"/>
        <v>BEARISH</v>
      </c>
      <c r="G884" s="6" t="str">
        <f t="shared" si="54"/>
        <v>NEUTRAL</v>
      </c>
      <c r="H884" s="6" t="str">
        <f t="shared" si="53"/>
        <v>CONFIRMED BEARISH</v>
      </c>
    </row>
    <row r="885" spans="1:8" ht="13.5" x14ac:dyDescent="0.25">
      <c r="A885" s="3">
        <f>TITRES_STAT!B888</f>
        <v>43595</v>
      </c>
      <c r="B885" s="6">
        <f>TITRES_STAT!C888</f>
        <v>7.78</v>
      </c>
      <c r="C885" s="6">
        <f>TITRES_STAT!D888</f>
        <v>3.4245999999999999</v>
      </c>
      <c r="D885" s="6">
        <f>TITRES_STAT!E888</f>
        <v>65</v>
      </c>
      <c r="E885" s="2">
        <f t="shared" si="52"/>
        <v>4231395</v>
      </c>
      <c r="F885" s="6" t="str">
        <f t="shared" si="55"/>
        <v>BEARISH</v>
      </c>
      <c r="G885" s="6" t="str">
        <f t="shared" si="54"/>
        <v>NEUTRAL</v>
      </c>
      <c r="H885" s="6" t="str">
        <f t="shared" si="53"/>
        <v>BEARISH DIVERGENCE</v>
      </c>
    </row>
    <row r="886" spans="1:8" ht="13.5" x14ac:dyDescent="0.25">
      <c r="A886" s="3">
        <f>TITRES_STAT!B889</f>
        <v>43598</v>
      </c>
      <c r="B886" s="6">
        <f>TITRES_STAT!C889</f>
        <v>7.78</v>
      </c>
      <c r="C886" s="6">
        <f>TITRES_STAT!D889</f>
        <v>3.4245999999999999</v>
      </c>
      <c r="D886" s="6">
        <f>TITRES_STAT!E889</f>
        <v>0</v>
      </c>
      <c r="E886" s="2">
        <f t="shared" si="52"/>
        <v>4231395</v>
      </c>
      <c r="F886" s="6" t="str">
        <f t="shared" si="55"/>
        <v>BEARISH</v>
      </c>
      <c r="G886" s="6" t="str">
        <f t="shared" si="54"/>
        <v>NEUTRAL</v>
      </c>
      <c r="H886" s="6" t="str">
        <f t="shared" si="53"/>
        <v>CONFIRMED BEARISH</v>
      </c>
    </row>
    <row r="887" spans="1:8" ht="13.5" x14ac:dyDescent="0.25">
      <c r="A887" s="3">
        <f>TITRES_STAT!B890</f>
        <v>43599</v>
      </c>
      <c r="B887" s="6">
        <f>TITRES_STAT!C890</f>
        <v>7.78</v>
      </c>
      <c r="C887" s="6">
        <f>TITRES_STAT!D890</f>
        <v>3.4245999999999999</v>
      </c>
      <c r="D887" s="6">
        <f>TITRES_STAT!E890</f>
        <v>889</v>
      </c>
      <c r="E887" s="2">
        <f t="shared" si="52"/>
        <v>4231395</v>
      </c>
      <c r="F887" s="6" t="str">
        <f t="shared" si="55"/>
        <v>BEARISH</v>
      </c>
      <c r="G887" s="6" t="str">
        <f t="shared" si="54"/>
        <v>NEUTRAL</v>
      </c>
      <c r="H887" s="6" t="str">
        <f t="shared" si="53"/>
        <v>CONFIRMED BEARISH</v>
      </c>
    </row>
    <row r="888" spans="1:8" ht="13.5" x14ac:dyDescent="0.25">
      <c r="A888" s="3">
        <f>TITRES_STAT!B891</f>
        <v>43600</v>
      </c>
      <c r="B888" s="6">
        <f>TITRES_STAT!C891</f>
        <v>7.79</v>
      </c>
      <c r="C888" s="6">
        <f>TITRES_STAT!D891</f>
        <v>3.4289999999999998</v>
      </c>
      <c r="D888" s="6">
        <f>TITRES_STAT!E891</f>
        <v>1</v>
      </c>
      <c r="E888" s="2">
        <f t="shared" si="52"/>
        <v>4231396</v>
      </c>
      <c r="F888" s="6" t="str">
        <f t="shared" si="55"/>
        <v>BEARISH</v>
      </c>
      <c r="G888" s="6" t="str">
        <f t="shared" si="54"/>
        <v>NEUTRAL</v>
      </c>
      <c r="H888" s="6" t="str">
        <f t="shared" si="53"/>
        <v>CONFIRMED BEARISH</v>
      </c>
    </row>
    <row r="889" spans="1:8" ht="13.5" x14ac:dyDescent="0.25">
      <c r="A889" s="3">
        <f>TITRES_STAT!B892</f>
        <v>43601</v>
      </c>
      <c r="B889" s="6">
        <f>TITRES_STAT!C892</f>
        <v>7.78</v>
      </c>
      <c r="C889" s="6">
        <f>TITRES_STAT!D892</f>
        <v>3.4245999999999999</v>
      </c>
      <c r="D889" s="6">
        <f>TITRES_STAT!E892</f>
        <v>56</v>
      </c>
      <c r="E889" s="2">
        <f t="shared" si="52"/>
        <v>4231340</v>
      </c>
      <c r="F889" s="6" t="str">
        <f t="shared" si="55"/>
        <v>BULLISH</v>
      </c>
      <c r="G889" s="6" t="str">
        <f t="shared" si="54"/>
        <v>NEUTRAL</v>
      </c>
      <c r="H889" s="6" t="str">
        <f t="shared" si="53"/>
        <v>CONFIRMED BULLISH</v>
      </c>
    </row>
    <row r="890" spans="1:8" ht="13.5" x14ac:dyDescent="0.25">
      <c r="A890" s="3">
        <f>TITRES_STAT!B893</f>
        <v>43602</v>
      </c>
      <c r="B890" s="6">
        <f>TITRES_STAT!C893</f>
        <v>7.75</v>
      </c>
      <c r="C890" s="6">
        <f>TITRES_STAT!D893</f>
        <v>3.4114</v>
      </c>
      <c r="D890" s="6">
        <f>TITRES_STAT!E893</f>
        <v>70</v>
      </c>
      <c r="E890" s="2">
        <f t="shared" si="52"/>
        <v>4231270</v>
      </c>
      <c r="F890" s="6" t="str">
        <f t="shared" si="55"/>
        <v>BEARISH</v>
      </c>
      <c r="G890" s="6" t="str">
        <f t="shared" si="54"/>
        <v>NEUTRAL</v>
      </c>
      <c r="H890" s="6" t="str">
        <f t="shared" si="53"/>
        <v>CONFIRMED BEARISH</v>
      </c>
    </row>
    <row r="891" spans="1:8" ht="13.5" x14ac:dyDescent="0.25">
      <c r="A891" s="3">
        <f>TITRES_STAT!B894</f>
        <v>43605</v>
      </c>
      <c r="B891" s="6">
        <f>TITRES_STAT!C894</f>
        <v>7.7</v>
      </c>
      <c r="C891" s="6">
        <f>TITRES_STAT!D894</f>
        <v>3.3894000000000002</v>
      </c>
      <c r="D891" s="6">
        <f>TITRES_STAT!E894</f>
        <v>561</v>
      </c>
      <c r="E891" s="2">
        <f t="shared" si="52"/>
        <v>4230709</v>
      </c>
      <c r="F891" s="6" t="str">
        <f t="shared" si="55"/>
        <v>BEARISH</v>
      </c>
      <c r="G891" s="6" t="str">
        <f t="shared" si="54"/>
        <v>NEUTRAL</v>
      </c>
      <c r="H891" s="6" t="str">
        <f t="shared" si="53"/>
        <v>CONFIRMED BEARISH</v>
      </c>
    </row>
    <row r="892" spans="1:8" ht="13.5" x14ac:dyDescent="0.25">
      <c r="A892" s="3">
        <f>TITRES_STAT!B895</f>
        <v>43606</v>
      </c>
      <c r="B892" s="6">
        <f>TITRES_STAT!C895</f>
        <v>7.51</v>
      </c>
      <c r="C892" s="6">
        <f>TITRES_STAT!D895</f>
        <v>3.3056999999999999</v>
      </c>
      <c r="D892" s="6">
        <f>TITRES_STAT!E895</f>
        <v>2689</v>
      </c>
      <c r="E892" s="2">
        <f t="shared" si="52"/>
        <v>4228020</v>
      </c>
      <c r="F892" s="6" t="str">
        <f t="shared" si="55"/>
        <v>BEARISH</v>
      </c>
      <c r="G892" s="6" t="str">
        <f t="shared" si="54"/>
        <v>NEUTRAL</v>
      </c>
      <c r="H892" s="6" t="str">
        <f t="shared" si="53"/>
        <v>CONFIRMED BEARISH</v>
      </c>
    </row>
    <row r="893" spans="1:8" ht="13.5" x14ac:dyDescent="0.25">
      <c r="A893" s="3">
        <f>TITRES_STAT!B896</f>
        <v>43607</v>
      </c>
      <c r="B893" s="6">
        <f>TITRES_STAT!C896</f>
        <v>7.73</v>
      </c>
      <c r="C893" s="6">
        <f>TITRES_STAT!D896</f>
        <v>3.4026000000000001</v>
      </c>
      <c r="D893" s="6">
        <f>TITRES_STAT!E896</f>
        <v>7853</v>
      </c>
      <c r="E893" s="2">
        <f t="shared" si="52"/>
        <v>4235873</v>
      </c>
      <c r="F893" s="6" t="str">
        <f t="shared" si="55"/>
        <v>BULLISH</v>
      </c>
      <c r="G893" s="6" t="str">
        <f t="shared" si="54"/>
        <v>NEUTRAL</v>
      </c>
      <c r="H893" s="6" t="str">
        <f t="shared" si="53"/>
        <v>BULLISH DIVERGENCE</v>
      </c>
    </row>
    <row r="894" spans="1:8" ht="13.5" x14ac:dyDescent="0.25">
      <c r="A894" s="3">
        <f>TITRES_STAT!B897</f>
        <v>43608</v>
      </c>
      <c r="B894" s="6">
        <f>TITRES_STAT!C897</f>
        <v>7.78</v>
      </c>
      <c r="C894" s="6">
        <f>TITRES_STAT!D897</f>
        <v>3.4245999999999999</v>
      </c>
      <c r="D894" s="6">
        <f>TITRES_STAT!E897</f>
        <v>14980</v>
      </c>
      <c r="E894" s="2">
        <f t="shared" si="52"/>
        <v>4250853</v>
      </c>
      <c r="F894" s="6" t="str">
        <f t="shared" si="55"/>
        <v>BULLISH</v>
      </c>
      <c r="G894" s="6" t="str">
        <f t="shared" si="54"/>
        <v>NEUTRAL</v>
      </c>
      <c r="H894" s="6" t="str">
        <f t="shared" si="53"/>
        <v>NEUTRAL</v>
      </c>
    </row>
    <row r="895" spans="1:8" ht="13.5" x14ac:dyDescent="0.25">
      <c r="A895" s="3">
        <f>TITRES_STAT!B898</f>
        <v>43609</v>
      </c>
      <c r="B895" s="6">
        <f>TITRES_STAT!C898</f>
        <v>7.55</v>
      </c>
      <c r="C895" s="6">
        <f>TITRES_STAT!D898</f>
        <v>3.3233000000000001</v>
      </c>
      <c r="D895" s="6">
        <f>TITRES_STAT!E898</f>
        <v>14083</v>
      </c>
      <c r="E895" s="2">
        <f t="shared" si="52"/>
        <v>4236770</v>
      </c>
      <c r="F895" s="6" t="str">
        <f t="shared" si="55"/>
        <v>BULLISH</v>
      </c>
      <c r="G895" s="6" t="str">
        <f t="shared" si="54"/>
        <v>NEUTRAL</v>
      </c>
      <c r="H895" s="6" t="str">
        <f t="shared" si="53"/>
        <v>BULLISH DIVERGENCE</v>
      </c>
    </row>
    <row r="896" spans="1:8" ht="13.5" x14ac:dyDescent="0.25">
      <c r="A896" s="3">
        <f>TITRES_STAT!B899</f>
        <v>43612</v>
      </c>
      <c r="B896" s="6">
        <f>TITRES_STAT!C899</f>
        <v>7.48</v>
      </c>
      <c r="C896" s="6">
        <f>TITRES_STAT!D899</f>
        <v>3.2925</v>
      </c>
      <c r="D896" s="6">
        <f>TITRES_STAT!E899</f>
        <v>6715</v>
      </c>
      <c r="E896" s="2">
        <f t="shared" si="52"/>
        <v>4230055</v>
      </c>
      <c r="F896" s="6" t="str">
        <f t="shared" si="55"/>
        <v>BEARISH</v>
      </c>
      <c r="G896" s="6" t="str">
        <f t="shared" si="54"/>
        <v>NEUTRAL</v>
      </c>
      <c r="H896" s="6" t="str">
        <f t="shared" si="53"/>
        <v>CONFIRMED BEARISH</v>
      </c>
    </row>
    <row r="897" spans="1:8" ht="13.5" x14ac:dyDescent="0.25">
      <c r="A897" s="3">
        <f>TITRES_STAT!B900</f>
        <v>43613</v>
      </c>
      <c r="B897" s="6">
        <f>TITRES_STAT!C900</f>
        <v>7.5</v>
      </c>
      <c r="C897" s="6">
        <f>TITRES_STAT!D900</f>
        <v>3.3012999999999999</v>
      </c>
      <c r="D897" s="6">
        <f>TITRES_STAT!E900</f>
        <v>15804</v>
      </c>
      <c r="E897" s="2">
        <f t="shared" si="52"/>
        <v>4245859</v>
      </c>
      <c r="F897" s="6" t="str">
        <f t="shared" si="55"/>
        <v>BULLISH</v>
      </c>
      <c r="G897" s="6" t="str">
        <f t="shared" si="54"/>
        <v>NEUTRAL</v>
      </c>
      <c r="H897" s="6" t="str">
        <f t="shared" si="53"/>
        <v>BULLISH DIVERGENCE</v>
      </c>
    </row>
    <row r="898" spans="1:8" ht="13.5" x14ac:dyDescent="0.25">
      <c r="A898" s="3">
        <f>TITRES_STAT!B901</f>
        <v>43614</v>
      </c>
      <c r="B898" s="6">
        <f>TITRES_STAT!C901</f>
        <v>7.5</v>
      </c>
      <c r="C898" s="6">
        <f>TITRES_STAT!D901</f>
        <v>3.3012999999999999</v>
      </c>
      <c r="D898" s="6">
        <f>TITRES_STAT!E901</f>
        <v>2412</v>
      </c>
      <c r="E898" s="2">
        <f t="shared" si="52"/>
        <v>4245859</v>
      </c>
      <c r="F898" s="6" t="str">
        <f t="shared" si="55"/>
        <v>BULLISH</v>
      </c>
      <c r="G898" s="6" t="str">
        <f t="shared" si="54"/>
        <v>NEUTRAL</v>
      </c>
      <c r="H898" s="6" t="str">
        <f t="shared" si="53"/>
        <v>BULLISH DIVERGENCE</v>
      </c>
    </row>
    <row r="899" spans="1:8" ht="13.5" x14ac:dyDescent="0.25">
      <c r="A899" s="3">
        <f>TITRES_STAT!B902</f>
        <v>43615</v>
      </c>
      <c r="B899" s="6">
        <f>TITRES_STAT!C902</f>
        <v>7.64</v>
      </c>
      <c r="C899" s="6">
        <f>TITRES_STAT!D902</f>
        <v>3.3628999999999998</v>
      </c>
      <c r="D899" s="6">
        <f>TITRES_STAT!E902</f>
        <v>2892</v>
      </c>
      <c r="E899" s="2">
        <f t="shared" si="52"/>
        <v>4248751</v>
      </c>
      <c r="F899" s="6" t="str">
        <f t="shared" si="55"/>
        <v>BEARISH</v>
      </c>
      <c r="G899" s="6" t="str">
        <f t="shared" si="54"/>
        <v>NEUTRAL</v>
      </c>
      <c r="H899" s="6" t="str">
        <f t="shared" si="53"/>
        <v>CONFIRMED BEARISH</v>
      </c>
    </row>
    <row r="900" spans="1:8" ht="13.5" x14ac:dyDescent="0.25">
      <c r="A900" s="3">
        <f>TITRES_STAT!B903</f>
        <v>43616</v>
      </c>
      <c r="B900" s="6">
        <f>TITRES_STAT!C903</f>
        <v>7.45</v>
      </c>
      <c r="C900" s="6">
        <f>TITRES_STAT!D903</f>
        <v>3.2793000000000001</v>
      </c>
      <c r="D900" s="6">
        <f>TITRES_STAT!E903</f>
        <v>380</v>
      </c>
      <c r="E900" s="2">
        <f t="shared" ref="E900:E963" si="56">IF(B900&gt;B899, E899+D900, IF(B900&lt;B899, E899-D900, E899))</f>
        <v>4248371</v>
      </c>
      <c r="F900" s="6" t="str">
        <f t="shared" si="55"/>
        <v>BULLISH</v>
      </c>
      <c r="G900" s="6" t="str">
        <f t="shared" si="54"/>
        <v>NEUTRAL</v>
      </c>
      <c r="H900" s="6" t="str">
        <f t="shared" si="53"/>
        <v>BULLISH DIVERGENCE</v>
      </c>
    </row>
    <row r="901" spans="1:8" ht="13.5" x14ac:dyDescent="0.25">
      <c r="A901" s="3">
        <f>TITRES_STAT!B904</f>
        <v>43619</v>
      </c>
      <c r="B901" s="6">
        <f>TITRES_STAT!C904</f>
        <v>7.58</v>
      </c>
      <c r="C901" s="6">
        <f>TITRES_STAT!D904</f>
        <v>3.3365</v>
      </c>
      <c r="D901" s="6">
        <f>TITRES_STAT!E904</f>
        <v>9475</v>
      </c>
      <c r="E901" s="2">
        <f t="shared" si="56"/>
        <v>4257846</v>
      </c>
      <c r="F901" s="6" t="str">
        <f t="shared" si="55"/>
        <v>BULLISH</v>
      </c>
      <c r="G901" s="6" t="str">
        <f t="shared" si="54"/>
        <v>NEUTRAL</v>
      </c>
      <c r="H901" s="6" t="str">
        <f t="shared" si="53"/>
        <v>CONFIRMED BULLISH</v>
      </c>
    </row>
    <row r="902" spans="1:8" ht="13.5" x14ac:dyDescent="0.25">
      <c r="A902" s="3">
        <f>TITRES_STAT!B905</f>
        <v>43623</v>
      </c>
      <c r="B902" s="6">
        <f>TITRES_STAT!C905</f>
        <v>7.37</v>
      </c>
      <c r="C902" s="6">
        <f>TITRES_STAT!D905</f>
        <v>3.2441</v>
      </c>
      <c r="D902" s="6">
        <f>TITRES_STAT!E905</f>
        <v>579</v>
      </c>
      <c r="E902" s="2">
        <f t="shared" si="56"/>
        <v>4257267</v>
      </c>
      <c r="F902" s="6" t="str">
        <f t="shared" si="55"/>
        <v>BULLISH</v>
      </c>
      <c r="G902" s="6" t="str">
        <f t="shared" si="54"/>
        <v>NEUTRAL</v>
      </c>
      <c r="H902" s="6" t="str">
        <f t="shared" ref="H902:H965" si="57">IF(AND(B902&gt;B897, E902&gt;E897), "CONFIRMED BULLISH",
 IF(AND(B902&lt;B897, E902&lt;E897), "CONFIRMED BEARISH",
 IF(AND(B902&gt;B897, E902&lt;E897), "BEARISH DIVERGENCE",
 IF(AND(B902&lt;B897, E902&gt;E897), "BULLISH DIVERGENCE", "NEUTRAL"))))</f>
        <v>BULLISH DIVERGENCE</v>
      </c>
    </row>
    <row r="903" spans="1:8" ht="13.5" x14ac:dyDescent="0.25">
      <c r="A903" s="3">
        <f>TITRES_STAT!B906</f>
        <v>43626</v>
      </c>
      <c r="B903" s="6">
        <f>TITRES_STAT!C906</f>
        <v>7.25</v>
      </c>
      <c r="C903" s="6">
        <f>TITRES_STAT!D906</f>
        <v>3.1913</v>
      </c>
      <c r="D903" s="6">
        <f>TITRES_STAT!E906</f>
        <v>3631</v>
      </c>
      <c r="E903" s="2">
        <f t="shared" si="56"/>
        <v>4253636</v>
      </c>
      <c r="F903" s="6" t="str">
        <f t="shared" si="55"/>
        <v>BULLISH</v>
      </c>
      <c r="G903" s="6" t="str">
        <f t="shared" ref="G903:G966" si="58">IF((E903-E898)/E898 &gt; 0.02, "STRONG",
 IF((E903-E898)/E898 &lt; -0.02, "WEAK", "NEUTRAL"))</f>
        <v>NEUTRAL</v>
      </c>
      <c r="H903" s="6" t="str">
        <f t="shared" si="57"/>
        <v>BULLISH DIVERGENCE</v>
      </c>
    </row>
    <row r="904" spans="1:8" ht="13.5" x14ac:dyDescent="0.25">
      <c r="A904" s="3">
        <f>TITRES_STAT!B907</f>
        <v>43627</v>
      </c>
      <c r="B904" s="6">
        <f>TITRES_STAT!C907</f>
        <v>7.25</v>
      </c>
      <c r="C904" s="6">
        <f>TITRES_STAT!D907</f>
        <v>3.1913</v>
      </c>
      <c r="D904" s="6">
        <f>TITRES_STAT!E907</f>
        <v>5097</v>
      </c>
      <c r="E904" s="2">
        <f t="shared" si="56"/>
        <v>4253636</v>
      </c>
      <c r="F904" s="6" t="str">
        <f t="shared" ref="F904:F967" si="59">IF(E904&gt;E899,"BULLISH",IF(E904&lt;E899,"BEARISH","NEUTRAL"))</f>
        <v>BULLISH</v>
      </c>
      <c r="G904" s="6" t="str">
        <f t="shared" si="58"/>
        <v>NEUTRAL</v>
      </c>
      <c r="H904" s="6" t="str">
        <f t="shared" si="57"/>
        <v>BULLISH DIVERGENCE</v>
      </c>
    </row>
    <row r="905" spans="1:8" ht="13.5" x14ac:dyDescent="0.25">
      <c r="A905" s="3">
        <f>TITRES_STAT!B908</f>
        <v>43628</v>
      </c>
      <c r="B905" s="6">
        <f>TITRES_STAT!C908</f>
        <v>7.45</v>
      </c>
      <c r="C905" s="6">
        <f>TITRES_STAT!D908</f>
        <v>3.2793000000000001</v>
      </c>
      <c r="D905" s="6">
        <f>TITRES_STAT!E908</f>
        <v>9747</v>
      </c>
      <c r="E905" s="2">
        <f t="shared" si="56"/>
        <v>4263383</v>
      </c>
      <c r="F905" s="6" t="str">
        <f t="shared" si="59"/>
        <v>BULLISH</v>
      </c>
      <c r="G905" s="6" t="str">
        <f t="shared" si="58"/>
        <v>NEUTRAL</v>
      </c>
      <c r="H905" s="6" t="str">
        <f t="shared" si="57"/>
        <v>NEUTRAL</v>
      </c>
    </row>
    <row r="906" spans="1:8" ht="13.5" x14ac:dyDescent="0.25">
      <c r="A906" s="3">
        <f>TITRES_STAT!B909</f>
        <v>43629</v>
      </c>
      <c r="B906" s="6">
        <f>TITRES_STAT!C909</f>
        <v>7.6</v>
      </c>
      <c r="C906" s="6">
        <f>TITRES_STAT!D909</f>
        <v>3.3452999999999999</v>
      </c>
      <c r="D906" s="6">
        <f>TITRES_STAT!E909</f>
        <v>7603</v>
      </c>
      <c r="E906" s="2">
        <f t="shared" si="56"/>
        <v>4270986</v>
      </c>
      <c r="F906" s="6" t="str">
        <f t="shared" si="59"/>
        <v>BULLISH</v>
      </c>
      <c r="G906" s="6" t="str">
        <f t="shared" si="58"/>
        <v>NEUTRAL</v>
      </c>
      <c r="H906" s="6" t="str">
        <f t="shared" si="57"/>
        <v>CONFIRMED BULLISH</v>
      </c>
    </row>
    <row r="907" spans="1:8" ht="13.5" x14ac:dyDescent="0.25">
      <c r="A907" s="3">
        <f>TITRES_STAT!B910</f>
        <v>43630</v>
      </c>
      <c r="B907" s="6">
        <f>TITRES_STAT!C910</f>
        <v>7.79</v>
      </c>
      <c r="C907" s="6">
        <f>TITRES_STAT!D910</f>
        <v>3.4289999999999998</v>
      </c>
      <c r="D907" s="6">
        <f>TITRES_STAT!E910</f>
        <v>1565</v>
      </c>
      <c r="E907" s="2">
        <f t="shared" si="56"/>
        <v>4272551</v>
      </c>
      <c r="F907" s="6" t="str">
        <f t="shared" si="59"/>
        <v>BULLISH</v>
      </c>
      <c r="G907" s="6" t="str">
        <f t="shared" si="58"/>
        <v>NEUTRAL</v>
      </c>
      <c r="H907" s="6" t="str">
        <f t="shared" si="57"/>
        <v>CONFIRMED BULLISH</v>
      </c>
    </row>
    <row r="908" spans="1:8" ht="13.5" x14ac:dyDescent="0.25">
      <c r="A908" s="3">
        <f>TITRES_STAT!B911</f>
        <v>43633</v>
      </c>
      <c r="B908" s="6">
        <f>TITRES_STAT!C911</f>
        <v>7.6</v>
      </c>
      <c r="C908" s="6">
        <f>TITRES_STAT!D911</f>
        <v>3.3452999999999999</v>
      </c>
      <c r="D908" s="6">
        <f>TITRES_STAT!E911</f>
        <v>872</v>
      </c>
      <c r="E908" s="2">
        <f t="shared" si="56"/>
        <v>4271679</v>
      </c>
      <c r="F908" s="6" t="str">
        <f t="shared" si="59"/>
        <v>BULLISH</v>
      </c>
      <c r="G908" s="6" t="str">
        <f t="shared" si="58"/>
        <v>NEUTRAL</v>
      </c>
      <c r="H908" s="6" t="str">
        <f t="shared" si="57"/>
        <v>CONFIRMED BULLISH</v>
      </c>
    </row>
    <row r="909" spans="1:8" ht="13.5" x14ac:dyDescent="0.25">
      <c r="A909" s="3">
        <f>TITRES_STAT!B912</f>
        <v>43634</v>
      </c>
      <c r="B909" s="6">
        <f>TITRES_STAT!C912</f>
        <v>7.48</v>
      </c>
      <c r="C909" s="6">
        <f>TITRES_STAT!D912</f>
        <v>3.2925</v>
      </c>
      <c r="D909" s="6">
        <f>TITRES_STAT!E912</f>
        <v>773</v>
      </c>
      <c r="E909" s="2">
        <f t="shared" si="56"/>
        <v>4270906</v>
      </c>
      <c r="F909" s="6" t="str">
        <f t="shared" si="59"/>
        <v>BULLISH</v>
      </c>
      <c r="G909" s="6" t="str">
        <f t="shared" si="58"/>
        <v>NEUTRAL</v>
      </c>
      <c r="H909" s="6" t="str">
        <f t="shared" si="57"/>
        <v>CONFIRMED BULLISH</v>
      </c>
    </row>
    <row r="910" spans="1:8" ht="13.5" x14ac:dyDescent="0.25">
      <c r="A910" s="3">
        <f>TITRES_STAT!B913</f>
        <v>43635</v>
      </c>
      <c r="B910" s="6">
        <f>TITRES_STAT!C913</f>
        <v>7.31</v>
      </c>
      <c r="C910" s="6">
        <f>TITRES_STAT!D913</f>
        <v>3.2176999999999998</v>
      </c>
      <c r="D910" s="6">
        <f>TITRES_STAT!E913</f>
        <v>668</v>
      </c>
      <c r="E910" s="2">
        <f t="shared" si="56"/>
        <v>4270238</v>
      </c>
      <c r="F910" s="6" t="str">
        <f t="shared" si="59"/>
        <v>BULLISH</v>
      </c>
      <c r="G910" s="6" t="str">
        <f t="shared" si="58"/>
        <v>NEUTRAL</v>
      </c>
      <c r="H910" s="6" t="str">
        <f t="shared" si="57"/>
        <v>BULLISH DIVERGENCE</v>
      </c>
    </row>
    <row r="911" spans="1:8" ht="13.5" x14ac:dyDescent="0.25">
      <c r="A911" s="3">
        <f>TITRES_STAT!B914</f>
        <v>43636</v>
      </c>
      <c r="B911" s="6">
        <f>TITRES_STAT!C914</f>
        <v>7.39</v>
      </c>
      <c r="C911" s="6">
        <f>TITRES_STAT!D914</f>
        <v>3.2528999999999999</v>
      </c>
      <c r="D911" s="6">
        <f>TITRES_STAT!E914</f>
        <v>4330</v>
      </c>
      <c r="E911" s="2">
        <f t="shared" si="56"/>
        <v>4274568</v>
      </c>
      <c r="F911" s="6" t="str">
        <f t="shared" si="59"/>
        <v>BULLISH</v>
      </c>
      <c r="G911" s="6" t="str">
        <f t="shared" si="58"/>
        <v>NEUTRAL</v>
      </c>
      <c r="H911" s="6" t="str">
        <f t="shared" si="57"/>
        <v>BULLISH DIVERGENCE</v>
      </c>
    </row>
    <row r="912" spans="1:8" ht="13.5" x14ac:dyDescent="0.25">
      <c r="A912" s="3">
        <f>TITRES_STAT!B915</f>
        <v>43637</v>
      </c>
      <c r="B912" s="6">
        <f>TITRES_STAT!C915</f>
        <v>7.19</v>
      </c>
      <c r="C912" s="6">
        <f>TITRES_STAT!D915</f>
        <v>3.1648999999999998</v>
      </c>
      <c r="D912" s="6">
        <f>TITRES_STAT!E915</f>
        <v>14738</v>
      </c>
      <c r="E912" s="2">
        <f t="shared" si="56"/>
        <v>4259830</v>
      </c>
      <c r="F912" s="6" t="str">
        <f t="shared" si="59"/>
        <v>BEARISH</v>
      </c>
      <c r="G912" s="6" t="str">
        <f t="shared" si="58"/>
        <v>NEUTRAL</v>
      </c>
      <c r="H912" s="6" t="str">
        <f t="shared" si="57"/>
        <v>CONFIRMED BEARISH</v>
      </c>
    </row>
    <row r="913" spans="1:8" ht="13.5" x14ac:dyDescent="0.25">
      <c r="A913" s="3">
        <f>TITRES_STAT!B916</f>
        <v>43640</v>
      </c>
      <c r="B913" s="6">
        <f>TITRES_STAT!C916</f>
        <v>7.19</v>
      </c>
      <c r="C913" s="6">
        <f>TITRES_STAT!D916</f>
        <v>3.1648999999999998</v>
      </c>
      <c r="D913" s="6">
        <f>TITRES_STAT!E916</f>
        <v>17519</v>
      </c>
      <c r="E913" s="2">
        <f t="shared" si="56"/>
        <v>4259830</v>
      </c>
      <c r="F913" s="6" t="str">
        <f t="shared" si="59"/>
        <v>BEARISH</v>
      </c>
      <c r="G913" s="6" t="str">
        <f t="shared" si="58"/>
        <v>NEUTRAL</v>
      </c>
      <c r="H913" s="6" t="str">
        <f t="shared" si="57"/>
        <v>CONFIRMED BEARISH</v>
      </c>
    </row>
    <row r="914" spans="1:8" ht="13.5" x14ac:dyDescent="0.25">
      <c r="A914" s="3">
        <f>TITRES_STAT!B917</f>
        <v>43641</v>
      </c>
      <c r="B914" s="6">
        <f>TITRES_STAT!C917</f>
        <v>7.19</v>
      </c>
      <c r="C914" s="6">
        <f>TITRES_STAT!D917</f>
        <v>3.1648999999999998</v>
      </c>
      <c r="D914" s="6">
        <f>TITRES_STAT!E917</f>
        <v>8482</v>
      </c>
      <c r="E914" s="2">
        <f t="shared" si="56"/>
        <v>4259830</v>
      </c>
      <c r="F914" s="6" t="str">
        <f t="shared" si="59"/>
        <v>BEARISH</v>
      </c>
      <c r="G914" s="6" t="str">
        <f t="shared" si="58"/>
        <v>NEUTRAL</v>
      </c>
      <c r="H914" s="6" t="str">
        <f t="shared" si="57"/>
        <v>CONFIRMED BEARISH</v>
      </c>
    </row>
    <row r="915" spans="1:8" ht="13.5" x14ac:dyDescent="0.25">
      <c r="A915" s="3">
        <f>TITRES_STAT!B918</f>
        <v>43642</v>
      </c>
      <c r="B915" s="6">
        <f>TITRES_STAT!C918</f>
        <v>7.2</v>
      </c>
      <c r="C915" s="6">
        <f>TITRES_STAT!D918</f>
        <v>3.1692999999999998</v>
      </c>
      <c r="D915" s="6">
        <f>TITRES_STAT!E918</f>
        <v>10640</v>
      </c>
      <c r="E915" s="2">
        <f t="shared" si="56"/>
        <v>4270470</v>
      </c>
      <c r="F915" s="6" t="str">
        <f t="shared" si="59"/>
        <v>BULLISH</v>
      </c>
      <c r="G915" s="6" t="str">
        <f t="shared" si="58"/>
        <v>NEUTRAL</v>
      </c>
      <c r="H915" s="6" t="str">
        <f t="shared" si="57"/>
        <v>BULLISH DIVERGENCE</v>
      </c>
    </row>
    <row r="916" spans="1:8" ht="13.5" x14ac:dyDescent="0.25">
      <c r="A916" s="3">
        <f>TITRES_STAT!B919</f>
        <v>43643</v>
      </c>
      <c r="B916" s="6">
        <f>TITRES_STAT!C919</f>
        <v>7.11</v>
      </c>
      <c r="C916" s="6">
        <f>TITRES_STAT!D919</f>
        <v>3.1297000000000001</v>
      </c>
      <c r="D916" s="6">
        <f>TITRES_STAT!E919</f>
        <v>16602</v>
      </c>
      <c r="E916" s="2">
        <f t="shared" si="56"/>
        <v>4253868</v>
      </c>
      <c r="F916" s="6" t="str">
        <f t="shared" si="59"/>
        <v>BEARISH</v>
      </c>
      <c r="G916" s="6" t="str">
        <f t="shared" si="58"/>
        <v>NEUTRAL</v>
      </c>
      <c r="H916" s="6" t="str">
        <f t="shared" si="57"/>
        <v>CONFIRMED BEARISH</v>
      </c>
    </row>
    <row r="917" spans="1:8" ht="13.5" x14ac:dyDescent="0.25">
      <c r="A917" s="3">
        <f>TITRES_STAT!B920</f>
        <v>43644</v>
      </c>
      <c r="B917" s="6">
        <f>TITRES_STAT!C920</f>
        <v>7.3</v>
      </c>
      <c r="C917" s="6">
        <f>TITRES_STAT!D920</f>
        <v>3.2132999999999998</v>
      </c>
      <c r="D917" s="6">
        <f>TITRES_STAT!E920</f>
        <v>102</v>
      </c>
      <c r="E917" s="2">
        <f t="shared" si="56"/>
        <v>4253970</v>
      </c>
      <c r="F917" s="6" t="str">
        <f t="shared" si="59"/>
        <v>BEARISH</v>
      </c>
      <c r="G917" s="6" t="str">
        <f t="shared" si="58"/>
        <v>NEUTRAL</v>
      </c>
      <c r="H917" s="6" t="str">
        <f t="shared" si="57"/>
        <v>BEARISH DIVERGENCE</v>
      </c>
    </row>
    <row r="918" spans="1:8" ht="13.5" x14ac:dyDescent="0.25">
      <c r="A918" s="3">
        <f>TITRES_STAT!B921</f>
        <v>43647</v>
      </c>
      <c r="B918" s="6">
        <f>TITRES_STAT!C921</f>
        <v>7.29</v>
      </c>
      <c r="C918" s="6">
        <f>TITRES_STAT!D921</f>
        <v>3.2088999999999999</v>
      </c>
      <c r="D918" s="6">
        <f>TITRES_STAT!E921</f>
        <v>1935</v>
      </c>
      <c r="E918" s="2">
        <f t="shared" si="56"/>
        <v>4252035</v>
      </c>
      <c r="F918" s="6" t="str">
        <f t="shared" si="59"/>
        <v>BEARISH</v>
      </c>
      <c r="G918" s="6" t="str">
        <f t="shared" si="58"/>
        <v>NEUTRAL</v>
      </c>
      <c r="H918" s="6" t="str">
        <f t="shared" si="57"/>
        <v>BEARISH DIVERGENCE</v>
      </c>
    </row>
    <row r="919" spans="1:8" ht="13.5" x14ac:dyDescent="0.25">
      <c r="A919" s="3">
        <f>TITRES_STAT!B922</f>
        <v>43648</v>
      </c>
      <c r="B919" s="6">
        <f>TITRES_STAT!C922</f>
        <v>7.33</v>
      </c>
      <c r="C919" s="6">
        <f>TITRES_STAT!D922</f>
        <v>3.2265000000000001</v>
      </c>
      <c r="D919" s="6">
        <f>TITRES_STAT!E922</f>
        <v>269</v>
      </c>
      <c r="E919" s="2">
        <f t="shared" si="56"/>
        <v>4252304</v>
      </c>
      <c r="F919" s="6" t="str">
        <f t="shared" si="59"/>
        <v>BEARISH</v>
      </c>
      <c r="G919" s="6" t="str">
        <f t="shared" si="58"/>
        <v>NEUTRAL</v>
      </c>
      <c r="H919" s="6" t="str">
        <f t="shared" si="57"/>
        <v>BEARISH DIVERGENCE</v>
      </c>
    </row>
    <row r="920" spans="1:8" ht="13.5" x14ac:dyDescent="0.25">
      <c r="A920" s="3">
        <f>TITRES_STAT!B923</f>
        <v>43649</v>
      </c>
      <c r="B920" s="6">
        <f>TITRES_STAT!C923</f>
        <v>7.49</v>
      </c>
      <c r="C920" s="6">
        <f>TITRES_STAT!D923</f>
        <v>3.2968999999999999</v>
      </c>
      <c r="D920" s="6">
        <f>TITRES_STAT!E923</f>
        <v>3536</v>
      </c>
      <c r="E920" s="2">
        <f t="shared" si="56"/>
        <v>4255840</v>
      </c>
      <c r="F920" s="6" t="str">
        <f t="shared" si="59"/>
        <v>BEARISH</v>
      </c>
      <c r="G920" s="6" t="str">
        <f t="shared" si="58"/>
        <v>NEUTRAL</v>
      </c>
      <c r="H920" s="6" t="str">
        <f t="shared" si="57"/>
        <v>BEARISH DIVERGENCE</v>
      </c>
    </row>
    <row r="921" spans="1:8" ht="13.5" x14ac:dyDescent="0.25">
      <c r="A921" s="3">
        <f>TITRES_STAT!B924</f>
        <v>43650</v>
      </c>
      <c r="B921" s="6">
        <f>TITRES_STAT!C924</f>
        <v>7.57</v>
      </c>
      <c r="C921" s="6">
        <f>TITRES_STAT!D924</f>
        <v>3.3321000000000001</v>
      </c>
      <c r="D921" s="6">
        <f>TITRES_STAT!E924</f>
        <v>2374</v>
      </c>
      <c r="E921" s="2">
        <f t="shared" si="56"/>
        <v>4258214</v>
      </c>
      <c r="F921" s="6" t="str">
        <f t="shared" si="59"/>
        <v>BULLISH</v>
      </c>
      <c r="G921" s="6" t="str">
        <f t="shared" si="58"/>
        <v>NEUTRAL</v>
      </c>
      <c r="H921" s="6" t="str">
        <f t="shared" si="57"/>
        <v>CONFIRMED BULLISH</v>
      </c>
    </row>
    <row r="922" spans="1:8" ht="13.5" x14ac:dyDescent="0.25">
      <c r="A922" s="3">
        <f>TITRES_STAT!B925</f>
        <v>43651</v>
      </c>
      <c r="B922" s="6">
        <f>TITRES_STAT!C925</f>
        <v>7.49</v>
      </c>
      <c r="C922" s="6">
        <f>TITRES_STAT!D925</f>
        <v>3.2968999999999999</v>
      </c>
      <c r="D922" s="6">
        <f>TITRES_STAT!E925</f>
        <v>2401</v>
      </c>
      <c r="E922" s="2">
        <f t="shared" si="56"/>
        <v>4255813</v>
      </c>
      <c r="F922" s="6" t="str">
        <f t="shared" si="59"/>
        <v>BULLISH</v>
      </c>
      <c r="G922" s="6" t="str">
        <f t="shared" si="58"/>
        <v>NEUTRAL</v>
      </c>
      <c r="H922" s="6" t="str">
        <f t="shared" si="57"/>
        <v>CONFIRMED BULLISH</v>
      </c>
    </row>
    <row r="923" spans="1:8" ht="13.5" x14ac:dyDescent="0.25">
      <c r="A923" s="3">
        <f>TITRES_STAT!B926</f>
        <v>43654</v>
      </c>
      <c r="B923" s="6">
        <f>TITRES_STAT!C926</f>
        <v>7.3</v>
      </c>
      <c r="C923" s="6">
        <f>TITRES_STAT!D926</f>
        <v>3.2132999999999998</v>
      </c>
      <c r="D923" s="6">
        <f>TITRES_STAT!E926</f>
        <v>19090</v>
      </c>
      <c r="E923" s="2">
        <f t="shared" si="56"/>
        <v>4236723</v>
      </c>
      <c r="F923" s="6" t="str">
        <f t="shared" si="59"/>
        <v>BEARISH</v>
      </c>
      <c r="G923" s="6" t="str">
        <f t="shared" si="58"/>
        <v>NEUTRAL</v>
      </c>
      <c r="H923" s="6" t="str">
        <f t="shared" si="57"/>
        <v>BEARISH DIVERGENCE</v>
      </c>
    </row>
    <row r="924" spans="1:8" ht="13.5" x14ac:dyDescent="0.25">
      <c r="A924" s="3">
        <f>TITRES_STAT!B927</f>
        <v>43655</v>
      </c>
      <c r="B924" s="6">
        <f>TITRES_STAT!C927</f>
        <v>7.3</v>
      </c>
      <c r="C924" s="6">
        <f>TITRES_STAT!D927</f>
        <v>3.2132999999999998</v>
      </c>
      <c r="D924" s="6">
        <f>TITRES_STAT!E927</f>
        <v>7067</v>
      </c>
      <c r="E924" s="2">
        <f t="shared" si="56"/>
        <v>4236723</v>
      </c>
      <c r="F924" s="6" t="str">
        <f t="shared" si="59"/>
        <v>BEARISH</v>
      </c>
      <c r="G924" s="6" t="str">
        <f t="shared" si="58"/>
        <v>NEUTRAL</v>
      </c>
      <c r="H924" s="6" t="str">
        <f t="shared" si="57"/>
        <v>CONFIRMED BEARISH</v>
      </c>
    </row>
    <row r="925" spans="1:8" ht="13.5" x14ac:dyDescent="0.25">
      <c r="A925" s="3">
        <f>TITRES_STAT!B928</f>
        <v>43656</v>
      </c>
      <c r="B925" s="6">
        <f>TITRES_STAT!C928</f>
        <v>7.2</v>
      </c>
      <c r="C925" s="6">
        <f>TITRES_STAT!D928</f>
        <v>3.3290999999999999</v>
      </c>
      <c r="D925" s="6">
        <f>TITRES_STAT!E928</f>
        <v>498</v>
      </c>
      <c r="E925" s="2">
        <f t="shared" si="56"/>
        <v>4236225</v>
      </c>
      <c r="F925" s="6" t="str">
        <f t="shared" si="59"/>
        <v>BEARISH</v>
      </c>
      <c r="G925" s="6" t="str">
        <f t="shared" si="58"/>
        <v>NEUTRAL</v>
      </c>
      <c r="H925" s="6" t="str">
        <f t="shared" si="57"/>
        <v>CONFIRMED BEARISH</v>
      </c>
    </row>
    <row r="926" spans="1:8" ht="13.5" x14ac:dyDescent="0.25">
      <c r="A926" s="3">
        <f>TITRES_STAT!B929</f>
        <v>43657</v>
      </c>
      <c r="B926" s="6">
        <f>TITRES_STAT!C929</f>
        <v>7.18</v>
      </c>
      <c r="C926" s="6">
        <f>TITRES_STAT!D929</f>
        <v>3.3197999999999999</v>
      </c>
      <c r="D926" s="6">
        <f>TITRES_STAT!E929</f>
        <v>1882</v>
      </c>
      <c r="E926" s="2">
        <f t="shared" si="56"/>
        <v>4234343</v>
      </c>
      <c r="F926" s="6" t="str">
        <f t="shared" si="59"/>
        <v>BEARISH</v>
      </c>
      <c r="G926" s="6" t="str">
        <f t="shared" si="58"/>
        <v>NEUTRAL</v>
      </c>
      <c r="H926" s="6" t="str">
        <f t="shared" si="57"/>
        <v>CONFIRMED BEARISH</v>
      </c>
    </row>
    <row r="927" spans="1:8" ht="13.5" x14ac:dyDescent="0.25">
      <c r="A927" s="3">
        <f>TITRES_STAT!B930</f>
        <v>43658</v>
      </c>
      <c r="B927" s="6">
        <f>TITRES_STAT!C930</f>
        <v>7.15</v>
      </c>
      <c r="C927" s="6">
        <f>TITRES_STAT!D930</f>
        <v>3.3058999999999998</v>
      </c>
      <c r="D927" s="6">
        <f>TITRES_STAT!E930</f>
        <v>1969</v>
      </c>
      <c r="E927" s="2">
        <f t="shared" si="56"/>
        <v>4232374</v>
      </c>
      <c r="F927" s="6" t="str">
        <f t="shared" si="59"/>
        <v>BEARISH</v>
      </c>
      <c r="G927" s="6" t="str">
        <f t="shared" si="58"/>
        <v>NEUTRAL</v>
      </c>
      <c r="H927" s="6" t="str">
        <f t="shared" si="57"/>
        <v>CONFIRMED BEARISH</v>
      </c>
    </row>
    <row r="928" spans="1:8" ht="13.5" x14ac:dyDescent="0.25">
      <c r="A928" s="3">
        <f>TITRES_STAT!B931</f>
        <v>43661</v>
      </c>
      <c r="B928" s="6">
        <f>TITRES_STAT!C931</f>
        <v>7.32</v>
      </c>
      <c r="C928" s="6">
        <f>TITRES_STAT!D931</f>
        <v>3.3845000000000001</v>
      </c>
      <c r="D928" s="6">
        <f>TITRES_STAT!E931</f>
        <v>1</v>
      </c>
      <c r="E928" s="2">
        <f t="shared" si="56"/>
        <v>4232375</v>
      </c>
      <c r="F928" s="6" t="str">
        <f t="shared" si="59"/>
        <v>BEARISH</v>
      </c>
      <c r="G928" s="6" t="str">
        <f t="shared" si="58"/>
        <v>NEUTRAL</v>
      </c>
      <c r="H928" s="6" t="str">
        <f t="shared" si="57"/>
        <v>BEARISH DIVERGENCE</v>
      </c>
    </row>
    <row r="929" spans="1:8" ht="13.5" x14ac:dyDescent="0.25">
      <c r="A929" s="3">
        <f>TITRES_STAT!B932</f>
        <v>43662</v>
      </c>
      <c r="B929" s="6">
        <f>TITRES_STAT!C932</f>
        <v>7.36</v>
      </c>
      <c r="C929" s="6">
        <f>TITRES_STAT!D932</f>
        <v>3.403</v>
      </c>
      <c r="D929" s="6">
        <f>TITRES_STAT!E932</f>
        <v>2656</v>
      </c>
      <c r="E929" s="2">
        <f t="shared" si="56"/>
        <v>4235031</v>
      </c>
      <c r="F929" s="6" t="str">
        <f t="shared" si="59"/>
        <v>BEARISH</v>
      </c>
      <c r="G929" s="6" t="str">
        <f t="shared" si="58"/>
        <v>NEUTRAL</v>
      </c>
      <c r="H929" s="6" t="str">
        <f t="shared" si="57"/>
        <v>BEARISH DIVERGENCE</v>
      </c>
    </row>
    <row r="930" spans="1:8" ht="13.5" x14ac:dyDescent="0.25">
      <c r="A930" s="3">
        <f>TITRES_STAT!B933</f>
        <v>43663</v>
      </c>
      <c r="B930" s="6">
        <f>TITRES_STAT!C933</f>
        <v>7.54</v>
      </c>
      <c r="C930" s="6">
        <f>TITRES_STAT!D933</f>
        <v>3.4863</v>
      </c>
      <c r="D930" s="6">
        <f>TITRES_STAT!E933</f>
        <v>5925</v>
      </c>
      <c r="E930" s="2">
        <f t="shared" si="56"/>
        <v>4240956</v>
      </c>
      <c r="F930" s="6" t="str">
        <f t="shared" si="59"/>
        <v>BULLISH</v>
      </c>
      <c r="G930" s="6" t="str">
        <f t="shared" si="58"/>
        <v>NEUTRAL</v>
      </c>
      <c r="H930" s="6" t="str">
        <f t="shared" si="57"/>
        <v>CONFIRMED BULLISH</v>
      </c>
    </row>
    <row r="931" spans="1:8" ht="13.5" x14ac:dyDescent="0.25">
      <c r="A931" s="3">
        <f>TITRES_STAT!B934</f>
        <v>43664</v>
      </c>
      <c r="B931" s="6">
        <f>TITRES_STAT!C934</f>
        <v>7.38</v>
      </c>
      <c r="C931" s="6">
        <f>TITRES_STAT!D934</f>
        <v>3.4123000000000001</v>
      </c>
      <c r="D931" s="6">
        <f>TITRES_STAT!E934</f>
        <v>5098</v>
      </c>
      <c r="E931" s="2">
        <f t="shared" si="56"/>
        <v>4235858</v>
      </c>
      <c r="F931" s="6" t="str">
        <f t="shared" si="59"/>
        <v>BULLISH</v>
      </c>
      <c r="G931" s="6" t="str">
        <f t="shared" si="58"/>
        <v>NEUTRAL</v>
      </c>
      <c r="H931" s="6" t="str">
        <f t="shared" si="57"/>
        <v>CONFIRMED BULLISH</v>
      </c>
    </row>
    <row r="932" spans="1:8" ht="13.5" x14ac:dyDescent="0.25">
      <c r="A932" s="3">
        <f>TITRES_STAT!B935</f>
        <v>43665</v>
      </c>
      <c r="B932" s="6">
        <f>TITRES_STAT!C935</f>
        <v>7.3</v>
      </c>
      <c r="C932" s="6">
        <f>TITRES_STAT!D935</f>
        <v>3.3753000000000002</v>
      </c>
      <c r="D932" s="6">
        <f>TITRES_STAT!E935</f>
        <v>310</v>
      </c>
      <c r="E932" s="2">
        <f t="shared" si="56"/>
        <v>4235548</v>
      </c>
      <c r="F932" s="6" t="str">
        <f t="shared" si="59"/>
        <v>BULLISH</v>
      </c>
      <c r="G932" s="6" t="str">
        <f t="shared" si="58"/>
        <v>NEUTRAL</v>
      </c>
      <c r="H932" s="6" t="str">
        <f t="shared" si="57"/>
        <v>CONFIRMED BULLISH</v>
      </c>
    </row>
    <row r="933" spans="1:8" ht="13.5" x14ac:dyDescent="0.25">
      <c r="A933" s="3">
        <f>TITRES_STAT!B936</f>
        <v>43668</v>
      </c>
      <c r="B933" s="6">
        <f>TITRES_STAT!C936</f>
        <v>7.4</v>
      </c>
      <c r="C933" s="6">
        <f>TITRES_STAT!D936</f>
        <v>3.4215</v>
      </c>
      <c r="D933" s="6">
        <f>TITRES_STAT!E936</f>
        <v>2865</v>
      </c>
      <c r="E933" s="2">
        <f t="shared" si="56"/>
        <v>4238413</v>
      </c>
      <c r="F933" s="6" t="str">
        <f t="shared" si="59"/>
        <v>BULLISH</v>
      </c>
      <c r="G933" s="6" t="str">
        <f t="shared" si="58"/>
        <v>NEUTRAL</v>
      </c>
      <c r="H933" s="6" t="str">
        <f t="shared" si="57"/>
        <v>CONFIRMED BULLISH</v>
      </c>
    </row>
    <row r="934" spans="1:8" ht="13.5" x14ac:dyDescent="0.25">
      <c r="A934" s="3">
        <f>TITRES_STAT!B937</f>
        <v>43669</v>
      </c>
      <c r="B934" s="6">
        <f>TITRES_STAT!C937</f>
        <v>7.31</v>
      </c>
      <c r="C934" s="6">
        <f>TITRES_STAT!D937</f>
        <v>3.3799000000000001</v>
      </c>
      <c r="D934" s="6">
        <f>TITRES_STAT!E937</f>
        <v>56</v>
      </c>
      <c r="E934" s="2">
        <f t="shared" si="56"/>
        <v>4238357</v>
      </c>
      <c r="F934" s="6" t="str">
        <f t="shared" si="59"/>
        <v>BULLISH</v>
      </c>
      <c r="G934" s="6" t="str">
        <f t="shared" si="58"/>
        <v>NEUTRAL</v>
      </c>
      <c r="H934" s="6" t="str">
        <f t="shared" si="57"/>
        <v>BULLISH DIVERGENCE</v>
      </c>
    </row>
    <row r="935" spans="1:8" ht="13.5" x14ac:dyDescent="0.25">
      <c r="A935" s="3">
        <f>TITRES_STAT!B938</f>
        <v>43670</v>
      </c>
      <c r="B935" s="6">
        <f>TITRES_STAT!C938</f>
        <v>7.39</v>
      </c>
      <c r="C935" s="6">
        <f>TITRES_STAT!D938</f>
        <v>3.4169</v>
      </c>
      <c r="D935" s="6">
        <f>TITRES_STAT!E938</f>
        <v>256</v>
      </c>
      <c r="E935" s="2">
        <f t="shared" si="56"/>
        <v>4238613</v>
      </c>
      <c r="F935" s="6" t="str">
        <f t="shared" si="59"/>
        <v>BEARISH</v>
      </c>
      <c r="G935" s="6" t="str">
        <f t="shared" si="58"/>
        <v>NEUTRAL</v>
      </c>
      <c r="H935" s="6" t="str">
        <f t="shared" si="57"/>
        <v>CONFIRMED BEARISH</v>
      </c>
    </row>
    <row r="936" spans="1:8" ht="13.5" x14ac:dyDescent="0.25">
      <c r="A936" s="3">
        <f>TITRES_STAT!B939</f>
        <v>43672</v>
      </c>
      <c r="B936" s="6">
        <f>TITRES_STAT!C939</f>
        <v>7.44</v>
      </c>
      <c r="C936" s="6">
        <f>TITRES_STAT!D939</f>
        <v>3.44</v>
      </c>
      <c r="D936" s="6">
        <f>TITRES_STAT!E939</f>
        <v>1</v>
      </c>
      <c r="E936" s="2">
        <f t="shared" si="56"/>
        <v>4238614</v>
      </c>
      <c r="F936" s="6" t="str">
        <f t="shared" si="59"/>
        <v>BULLISH</v>
      </c>
      <c r="G936" s="6" t="str">
        <f t="shared" si="58"/>
        <v>NEUTRAL</v>
      </c>
      <c r="H936" s="6" t="str">
        <f t="shared" si="57"/>
        <v>CONFIRMED BULLISH</v>
      </c>
    </row>
    <row r="937" spans="1:8" ht="13.5" x14ac:dyDescent="0.25">
      <c r="A937" s="3">
        <f>TITRES_STAT!B940</f>
        <v>43675</v>
      </c>
      <c r="B937" s="6">
        <f>TITRES_STAT!C940</f>
        <v>7.25</v>
      </c>
      <c r="C937" s="6">
        <f>TITRES_STAT!D940</f>
        <v>3.3521999999999998</v>
      </c>
      <c r="D937" s="6">
        <f>TITRES_STAT!E940</f>
        <v>1528</v>
      </c>
      <c r="E937" s="2">
        <f t="shared" si="56"/>
        <v>4237086</v>
      </c>
      <c r="F937" s="6" t="str">
        <f t="shared" si="59"/>
        <v>BULLISH</v>
      </c>
      <c r="G937" s="6" t="str">
        <f t="shared" si="58"/>
        <v>NEUTRAL</v>
      </c>
      <c r="H937" s="6" t="str">
        <f t="shared" si="57"/>
        <v>BULLISH DIVERGENCE</v>
      </c>
    </row>
    <row r="938" spans="1:8" ht="13.5" x14ac:dyDescent="0.25">
      <c r="A938" s="3">
        <f>TITRES_STAT!B941</f>
        <v>43676</v>
      </c>
      <c r="B938" s="6">
        <f>TITRES_STAT!C941</f>
        <v>7.25</v>
      </c>
      <c r="C938" s="6">
        <f>TITRES_STAT!D941</f>
        <v>3.3521999999999998</v>
      </c>
      <c r="D938" s="6">
        <f>TITRES_STAT!E941</f>
        <v>77</v>
      </c>
      <c r="E938" s="2">
        <f t="shared" si="56"/>
        <v>4237086</v>
      </c>
      <c r="F938" s="6" t="str">
        <f t="shared" si="59"/>
        <v>BEARISH</v>
      </c>
      <c r="G938" s="6" t="str">
        <f t="shared" si="58"/>
        <v>NEUTRAL</v>
      </c>
      <c r="H938" s="6" t="str">
        <f t="shared" si="57"/>
        <v>CONFIRMED BEARISH</v>
      </c>
    </row>
    <row r="939" spans="1:8" ht="13.5" x14ac:dyDescent="0.25">
      <c r="A939" s="3">
        <f>TITRES_STAT!B942</f>
        <v>43677</v>
      </c>
      <c r="B939" s="6">
        <f>TITRES_STAT!C942</f>
        <v>7.38</v>
      </c>
      <c r="C939" s="6">
        <f>TITRES_STAT!D942</f>
        <v>3.4123000000000001</v>
      </c>
      <c r="D939" s="6">
        <f>TITRES_STAT!E942</f>
        <v>1</v>
      </c>
      <c r="E939" s="2">
        <f t="shared" si="56"/>
        <v>4237087</v>
      </c>
      <c r="F939" s="6" t="str">
        <f t="shared" si="59"/>
        <v>BEARISH</v>
      </c>
      <c r="G939" s="6" t="str">
        <f t="shared" si="58"/>
        <v>NEUTRAL</v>
      </c>
      <c r="H939" s="6" t="str">
        <f t="shared" si="57"/>
        <v>BEARISH DIVERGENCE</v>
      </c>
    </row>
    <row r="940" spans="1:8" ht="13.5" x14ac:dyDescent="0.25">
      <c r="A940" s="3">
        <f>TITRES_STAT!B943</f>
        <v>43678</v>
      </c>
      <c r="B940" s="6">
        <f>TITRES_STAT!C943</f>
        <v>7.3</v>
      </c>
      <c r="C940" s="6">
        <f>TITRES_STAT!D943</f>
        <v>3.3753000000000002</v>
      </c>
      <c r="D940" s="6">
        <f>TITRES_STAT!E943</f>
        <v>155</v>
      </c>
      <c r="E940" s="2">
        <f t="shared" si="56"/>
        <v>4236932</v>
      </c>
      <c r="F940" s="6" t="str">
        <f t="shared" si="59"/>
        <v>BEARISH</v>
      </c>
      <c r="G940" s="6" t="str">
        <f t="shared" si="58"/>
        <v>NEUTRAL</v>
      </c>
      <c r="H940" s="6" t="str">
        <f t="shared" si="57"/>
        <v>CONFIRMED BEARISH</v>
      </c>
    </row>
    <row r="941" spans="1:8" ht="13.5" x14ac:dyDescent="0.25">
      <c r="A941" s="3">
        <f>TITRES_STAT!B944</f>
        <v>43679</v>
      </c>
      <c r="B941" s="6">
        <f>TITRES_STAT!C944</f>
        <v>7.12</v>
      </c>
      <c r="C941" s="6">
        <f>TITRES_STAT!D944</f>
        <v>3.2921</v>
      </c>
      <c r="D941" s="6">
        <f>TITRES_STAT!E944</f>
        <v>3607</v>
      </c>
      <c r="E941" s="2">
        <f t="shared" si="56"/>
        <v>4233325</v>
      </c>
      <c r="F941" s="6" t="str">
        <f t="shared" si="59"/>
        <v>BEARISH</v>
      </c>
      <c r="G941" s="6" t="str">
        <f t="shared" si="58"/>
        <v>NEUTRAL</v>
      </c>
      <c r="H941" s="6" t="str">
        <f t="shared" si="57"/>
        <v>CONFIRMED BEARISH</v>
      </c>
    </row>
    <row r="942" spans="1:8" ht="13.5" x14ac:dyDescent="0.25">
      <c r="A942" s="3">
        <f>TITRES_STAT!B945</f>
        <v>43682</v>
      </c>
      <c r="B942" s="6">
        <f>TITRES_STAT!C945</f>
        <v>7.3</v>
      </c>
      <c r="C942" s="6">
        <f>TITRES_STAT!D945</f>
        <v>3.3753000000000002</v>
      </c>
      <c r="D942" s="6">
        <f>TITRES_STAT!E945</f>
        <v>3</v>
      </c>
      <c r="E942" s="2">
        <f t="shared" si="56"/>
        <v>4233328</v>
      </c>
      <c r="F942" s="6" t="str">
        <f t="shared" si="59"/>
        <v>BEARISH</v>
      </c>
      <c r="G942" s="6" t="str">
        <f t="shared" si="58"/>
        <v>NEUTRAL</v>
      </c>
      <c r="H942" s="6" t="str">
        <f t="shared" si="57"/>
        <v>BEARISH DIVERGENCE</v>
      </c>
    </row>
    <row r="943" spans="1:8" ht="13.5" x14ac:dyDescent="0.25">
      <c r="A943" s="3">
        <f>TITRES_STAT!B946</f>
        <v>43683</v>
      </c>
      <c r="B943" s="6">
        <f>TITRES_STAT!C946</f>
        <v>7.3</v>
      </c>
      <c r="C943" s="6">
        <f>TITRES_STAT!D946</f>
        <v>3.3753000000000002</v>
      </c>
      <c r="D943" s="6">
        <f>TITRES_STAT!E946</f>
        <v>0</v>
      </c>
      <c r="E943" s="2">
        <f t="shared" si="56"/>
        <v>4233328</v>
      </c>
      <c r="F943" s="6" t="str">
        <f t="shared" si="59"/>
        <v>BEARISH</v>
      </c>
      <c r="G943" s="6" t="str">
        <f t="shared" si="58"/>
        <v>NEUTRAL</v>
      </c>
      <c r="H943" s="6" t="str">
        <f t="shared" si="57"/>
        <v>BEARISH DIVERGENCE</v>
      </c>
    </row>
    <row r="944" spans="1:8" ht="13.5" x14ac:dyDescent="0.25">
      <c r="A944" s="3">
        <f>TITRES_STAT!B947</f>
        <v>43684</v>
      </c>
      <c r="B944" s="6">
        <f>TITRES_STAT!C947</f>
        <v>7.27</v>
      </c>
      <c r="C944" s="6">
        <f>TITRES_STAT!D947</f>
        <v>3.3614000000000002</v>
      </c>
      <c r="D944" s="6">
        <f>TITRES_STAT!E947</f>
        <v>2000</v>
      </c>
      <c r="E944" s="2">
        <f t="shared" si="56"/>
        <v>4231328</v>
      </c>
      <c r="F944" s="6" t="str">
        <f t="shared" si="59"/>
        <v>BEARISH</v>
      </c>
      <c r="G944" s="6" t="str">
        <f t="shared" si="58"/>
        <v>NEUTRAL</v>
      </c>
      <c r="H944" s="6" t="str">
        <f t="shared" si="57"/>
        <v>CONFIRMED BEARISH</v>
      </c>
    </row>
    <row r="945" spans="1:8" ht="13.5" x14ac:dyDescent="0.25">
      <c r="A945" s="3">
        <f>TITRES_STAT!B948</f>
        <v>43685</v>
      </c>
      <c r="B945" s="6">
        <f>TITRES_STAT!C948</f>
        <v>7.15</v>
      </c>
      <c r="C945" s="6">
        <f>TITRES_STAT!D948</f>
        <v>3.3058999999999998</v>
      </c>
      <c r="D945" s="6">
        <f>TITRES_STAT!E948</f>
        <v>768</v>
      </c>
      <c r="E945" s="2">
        <f t="shared" si="56"/>
        <v>4230560</v>
      </c>
      <c r="F945" s="6" t="str">
        <f t="shared" si="59"/>
        <v>BEARISH</v>
      </c>
      <c r="G945" s="6" t="str">
        <f t="shared" si="58"/>
        <v>NEUTRAL</v>
      </c>
      <c r="H945" s="6" t="str">
        <f t="shared" si="57"/>
        <v>CONFIRMED BEARISH</v>
      </c>
    </row>
    <row r="946" spans="1:8" ht="13.5" x14ac:dyDescent="0.25">
      <c r="A946" s="3">
        <f>TITRES_STAT!B949</f>
        <v>43686</v>
      </c>
      <c r="B946" s="6">
        <f>TITRES_STAT!C949</f>
        <v>7.15</v>
      </c>
      <c r="C946" s="6">
        <f>TITRES_STAT!D949</f>
        <v>3.3058999999999998</v>
      </c>
      <c r="D946" s="6">
        <f>TITRES_STAT!E949</f>
        <v>134</v>
      </c>
      <c r="E946" s="2">
        <f t="shared" si="56"/>
        <v>4230560</v>
      </c>
      <c r="F946" s="6" t="str">
        <f t="shared" si="59"/>
        <v>BEARISH</v>
      </c>
      <c r="G946" s="6" t="str">
        <f t="shared" si="58"/>
        <v>NEUTRAL</v>
      </c>
      <c r="H946" s="6" t="str">
        <f t="shared" si="57"/>
        <v>BEARISH DIVERGENCE</v>
      </c>
    </row>
    <row r="947" spans="1:8" ht="13.5" x14ac:dyDescent="0.25">
      <c r="A947" s="3">
        <f>TITRES_STAT!B950</f>
        <v>43691</v>
      </c>
      <c r="B947" s="6">
        <f>TITRES_STAT!C950</f>
        <v>7.15</v>
      </c>
      <c r="C947" s="6">
        <f>TITRES_STAT!D950</f>
        <v>3.3058999999999998</v>
      </c>
      <c r="D947" s="6">
        <f>TITRES_STAT!E950</f>
        <v>1383</v>
      </c>
      <c r="E947" s="2">
        <f t="shared" si="56"/>
        <v>4230560</v>
      </c>
      <c r="F947" s="6" t="str">
        <f t="shared" si="59"/>
        <v>BEARISH</v>
      </c>
      <c r="G947" s="6" t="str">
        <f t="shared" si="58"/>
        <v>NEUTRAL</v>
      </c>
      <c r="H947" s="6" t="str">
        <f t="shared" si="57"/>
        <v>CONFIRMED BEARISH</v>
      </c>
    </row>
    <row r="948" spans="1:8" ht="13.5" x14ac:dyDescent="0.25">
      <c r="A948" s="3">
        <f>TITRES_STAT!B951</f>
        <v>43692</v>
      </c>
      <c r="B948" s="6">
        <f>TITRES_STAT!C951</f>
        <v>7.15</v>
      </c>
      <c r="C948" s="6">
        <f>TITRES_STAT!D951</f>
        <v>3.3058999999999998</v>
      </c>
      <c r="D948" s="6">
        <f>TITRES_STAT!E951</f>
        <v>1100</v>
      </c>
      <c r="E948" s="2">
        <f t="shared" si="56"/>
        <v>4230560</v>
      </c>
      <c r="F948" s="6" t="str">
        <f t="shared" si="59"/>
        <v>BEARISH</v>
      </c>
      <c r="G948" s="6" t="str">
        <f t="shared" si="58"/>
        <v>NEUTRAL</v>
      </c>
      <c r="H948" s="6" t="str">
        <f t="shared" si="57"/>
        <v>CONFIRMED BEARISH</v>
      </c>
    </row>
    <row r="949" spans="1:8" ht="13.5" x14ac:dyDescent="0.25">
      <c r="A949" s="3">
        <f>TITRES_STAT!B952</f>
        <v>43693</v>
      </c>
      <c r="B949" s="6">
        <f>TITRES_STAT!C952</f>
        <v>7.17</v>
      </c>
      <c r="C949" s="6">
        <f>TITRES_STAT!D952</f>
        <v>3.3151999999999999</v>
      </c>
      <c r="D949" s="6">
        <f>TITRES_STAT!E952</f>
        <v>5862</v>
      </c>
      <c r="E949" s="2">
        <f t="shared" si="56"/>
        <v>4236422</v>
      </c>
      <c r="F949" s="6" t="str">
        <f t="shared" si="59"/>
        <v>BULLISH</v>
      </c>
      <c r="G949" s="6" t="str">
        <f t="shared" si="58"/>
        <v>NEUTRAL</v>
      </c>
      <c r="H949" s="6" t="str">
        <f t="shared" si="57"/>
        <v>BULLISH DIVERGENCE</v>
      </c>
    </row>
    <row r="950" spans="1:8" ht="13.5" x14ac:dyDescent="0.25">
      <c r="A950" s="3">
        <f>TITRES_STAT!B953</f>
        <v>43696</v>
      </c>
      <c r="B950" s="6">
        <f>TITRES_STAT!C953</f>
        <v>7.12</v>
      </c>
      <c r="C950" s="6">
        <f>TITRES_STAT!D953</f>
        <v>3.2921</v>
      </c>
      <c r="D950" s="6">
        <f>TITRES_STAT!E953</f>
        <v>237</v>
      </c>
      <c r="E950" s="2">
        <f t="shared" si="56"/>
        <v>4236185</v>
      </c>
      <c r="F950" s="6" t="str">
        <f t="shared" si="59"/>
        <v>BULLISH</v>
      </c>
      <c r="G950" s="6" t="str">
        <f t="shared" si="58"/>
        <v>NEUTRAL</v>
      </c>
      <c r="H950" s="6" t="str">
        <f t="shared" si="57"/>
        <v>BULLISH DIVERGENCE</v>
      </c>
    </row>
    <row r="951" spans="1:8" ht="13.5" x14ac:dyDescent="0.25">
      <c r="A951" s="3">
        <f>TITRES_STAT!B954</f>
        <v>43697</v>
      </c>
      <c r="B951" s="6">
        <f>TITRES_STAT!C954</f>
        <v>7.15</v>
      </c>
      <c r="C951" s="6">
        <f>TITRES_STAT!D954</f>
        <v>3.3058999999999998</v>
      </c>
      <c r="D951" s="6">
        <f>TITRES_STAT!E954</f>
        <v>526</v>
      </c>
      <c r="E951" s="2">
        <f t="shared" si="56"/>
        <v>4236711</v>
      </c>
      <c r="F951" s="6" t="str">
        <f t="shared" si="59"/>
        <v>BULLISH</v>
      </c>
      <c r="G951" s="6" t="str">
        <f t="shared" si="58"/>
        <v>NEUTRAL</v>
      </c>
      <c r="H951" s="6" t="str">
        <f t="shared" si="57"/>
        <v>NEUTRAL</v>
      </c>
    </row>
    <row r="952" spans="1:8" ht="13.5" x14ac:dyDescent="0.25">
      <c r="A952" s="3">
        <f>TITRES_STAT!B955</f>
        <v>43698</v>
      </c>
      <c r="B952" s="6">
        <f>TITRES_STAT!C955</f>
        <v>7.19</v>
      </c>
      <c r="C952" s="6">
        <f>TITRES_STAT!D955</f>
        <v>3.3243999999999998</v>
      </c>
      <c r="D952" s="6">
        <f>TITRES_STAT!E955</f>
        <v>660</v>
      </c>
      <c r="E952" s="2">
        <f t="shared" si="56"/>
        <v>4237371</v>
      </c>
      <c r="F952" s="6" t="str">
        <f t="shared" si="59"/>
        <v>BULLISH</v>
      </c>
      <c r="G952" s="6" t="str">
        <f t="shared" si="58"/>
        <v>NEUTRAL</v>
      </c>
      <c r="H952" s="6" t="str">
        <f t="shared" si="57"/>
        <v>CONFIRMED BULLISH</v>
      </c>
    </row>
    <row r="953" spans="1:8" ht="13.5" x14ac:dyDescent="0.25">
      <c r="A953" s="3">
        <f>TITRES_STAT!B956</f>
        <v>43699</v>
      </c>
      <c r="B953" s="6">
        <f>TITRES_STAT!C956</f>
        <v>7.15</v>
      </c>
      <c r="C953" s="6">
        <f>TITRES_STAT!D956</f>
        <v>3.3058999999999998</v>
      </c>
      <c r="D953" s="6">
        <f>TITRES_STAT!E956</f>
        <v>41</v>
      </c>
      <c r="E953" s="2">
        <f t="shared" si="56"/>
        <v>4237330</v>
      </c>
      <c r="F953" s="6" t="str">
        <f t="shared" si="59"/>
        <v>BULLISH</v>
      </c>
      <c r="G953" s="6" t="str">
        <f t="shared" si="58"/>
        <v>NEUTRAL</v>
      </c>
      <c r="H953" s="6" t="str">
        <f t="shared" si="57"/>
        <v>NEUTRAL</v>
      </c>
    </row>
    <row r="954" spans="1:8" ht="13.5" x14ac:dyDescent="0.25">
      <c r="A954" s="3">
        <f>TITRES_STAT!B957</f>
        <v>43700</v>
      </c>
      <c r="B954" s="6">
        <f>TITRES_STAT!C957</f>
        <v>7.24</v>
      </c>
      <c r="C954" s="6">
        <f>TITRES_STAT!D957</f>
        <v>3.3475999999999999</v>
      </c>
      <c r="D954" s="6">
        <f>TITRES_STAT!E957</f>
        <v>36</v>
      </c>
      <c r="E954" s="2">
        <f t="shared" si="56"/>
        <v>4237366</v>
      </c>
      <c r="F954" s="6" t="str">
        <f t="shared" si="59"/>
        <v>BULLISH</v>
      </c>
      <c r="G954" s="6" t="str">
        <f t="shared" si="58"/>
        <v>NEUTRAL</v>
      </c>
      <c r="H954" s="6" t="str">
        <f t="shared" si="57"/>
        <v>CONFIRMED BULLISH</v>
      </c>
    </row>
    <row r="955" spans="1:8" ht="13.5" x14ac:dyDescent="0.25">
      <c r="A955" s="3">
        <f>TITRES_STAT!B958</f>
        <v>43703</v>
      </c>
      <c r="B955" s="6">
        <f>TITRES_STAT!C958</f>
        <v>7.15</v>
      </c>
      <c r="C955" s="6">
        <f>TITRES_STAT!D958</f>
        <v>3.3058999999999998</v>
      </c>
      <c r="D955" s="6">
        <f>TITRES_STAT!E958</f>
        <v>230</v>
      </c>
      <c r="E955" s="2">
        <f t="shared" si="56"/>
        <v>4237136</v>
      </c>
      <c r="F955" s="6" t="str">
        <f t="shared" si="59"/>
        <v>BULLISH</v>
      </c>
      <c r="G955" s="6" t="str">
        <f t="shared" si="58"/>
        <v>NEUTRAL</v>
      </c>
      <c r="H955" s="6" t="str">
        <f t="shared" si="57"/>
        <v>CONFIRMED BULLISH</v>
      </c>
    </row>
    <row r="956" spans="1:8" ht="13.5" x14ac:dyDescent="0.25">
      <c r="A956" s="3">
        <f>TITRES_STAT!B959</f>
        <v>43704</v>
      </c>
      <c r="B956" s="6">
        <f>TITRES_STAT!C959</f>
        <v>7.1</v>
      </c>
      <c r="C956" s="6">
        <f>TITRES_STAT!D959</f>
        <v>3.2827999999999999</v>
      </c>
      <c r="D956" s="6">
        <f>TITRES_STAT!E959</f>
        <v>3179</v>
      </c>
      <c r="E956" s="2">
        <f t="shared" si="56"/>
        <v>4233957</v>
      </c>
      <c r="F956" s="6" t="str">
        <f t="shared" si="59"/>
        <v>BEARISH</v>
      </c>
      <c r="G956" s="6" t="str">
        <f t="shared" si="58"/>
        <v>NEUTRAL</v>
      </c>
      <c r="H956" s="6" t="str">
        <f t="shared" si="57"/>
        <v>CONFIRMED BEARISH</v>
      </c>
    </row>
    <row r="957" spans="1:8" ht="13.5" x14ac:dyDescent="0.25">
      <c r="A957" s="3">
        <f>TITRES_STAT!B960</f>
        <v>43705</v>
      </c>
      <c r="B957" s="6">
        <f>TITRES_STAT!C960</f>
        <v>7.15</v>
      </c>
      <c r="C957" s="6">
        <f>TITRES_STAT!D960</f>
        <v>3.3058999999999998</v>
      </c>
      <c r="D957" s="6">
        <f>TITRES_STAT!E960</f>
        <v>6003</v>
      </c>
      <c r="E957" s="2">
        <f t="shared" si="56"/>
        <v>4239960</v>
      </c>
      <c r="F957" s="6" t="str">
        <f t="shared" si="59"/>
        <v>BULLISH</v>
      </c>
      <c r="G957" s="6" t="str">
        <f t="shared" si="58"/>
        <v>NEUTRAL</v>
      </c>
      <c r="H957" s="6" t="str">
        <f t="shared" si="57"/>
        <v>BULLISH DIVERGENCE</v>
      </c>
    </row>
    <row r="958" spans="1:8" ht="13.5" x14ac:dyDescent="0.25">
      <c r="A958" s="3">
        <f>TITRES_STAT!B961</f>
        <v>43706</v>
      </c>
      <c r="B958" s="6">
        <f>TITRES_STAT!C961</f>
        <v>7.1</v>
      </c>
      <c r="C958" s="6">
        <f>TITRES_STAT!D961</f>
        <v>3.2827999999999999</v>
      </c>
      <c r="D958" s="6">
        <f>TITRES_STAT!E961</f>
        <v>2050</v>
      </c>
      <c r="E958" s="2">
        <f t="shared" si="56"/>
        <v>4237910</v>
      </c>
      <c r="F958" s="6" t="str">
        <f t="shared" si="59"/>
        <v>BULLISH</v>
      </c>
      <c r="G958" s="6" t="str">
        <f t="shared" si="58"/>
        <v>NEUTRAL</v>
      </c>
      <c r="H958" s="6" t="str">
        <f t="shared" si="57"/>
        <v>BULLISH DIVERGENCE</v>
      </c>
    </row>
    <row r="959" spans="1:8" ht="13.5" x14ac:dyDescent="0.25">
      <c r="A959" s="3">
        <f>TITRES_STAT!B962</f>
        <v>43707</v>
      </c>
      <c r="B959" s="6">
        <f>TITRES_STAT!C962</f>
        <v>7.14</v>
      </c>
      <c r="C959" s="6">
        <f>TITRES_STAT!D962</f>
        <v>3.3012999999999999</v>
      </c>
      <c r="D959" s="6">
        <f>TITRES_STAT!E962</f>
        <v>423</v>
      </c>
      <c r="E959" s="2">
        <f t="shared" si="56"/>
        <v>4238333</v>
      </c>
      <c r="F959" s="6" t="str">
        <f t="shared" si="59"/>
        <v>BULLISH</v>
      </c>
      <c r="G959" s="6" t="str">
        <f t="shared" si="58"/>
        <v>NEUTRAL</v>
      </c>
      <c r="H959" s="6" t="str">
        <f t="shared" si="57"/>
        <v>BULLISH DIVERGENCE</v>
      </c>
    </row>
    <row r="960" spans="1:8" ht="13.5" x14ac:dyDescent="0.25">
      <c r="A960" s="3">
        <f>TITRES_STAT!B963</f>
        <v>43710</v>
      </c>
      <c r="B960" s="6">
        <f>TITRES_STAT!C963</f>
        <v>7.29</v>
      </c>
      <c r="C960" s="6">
        <f>TITRES_STAT!D963</f>
        <v>3.3706999999999998</v>
      </c>
      <c r="D960" s="6">
        <f>TITRES_STAT!E963</f>
        <v>23145</v>
      </c>
      <c r="E960" s="2">
        <f t="shared" si="56"/>
        <v>4261478</v>
      </c>
      <c r="F960" s="6" t="str">
        <f t="shared" si="59"/>
        <v>BULLISH</v>
      </c>
      <c r="G960" s="6" t="str">
        <f t="shared" si="58"/>
        <v>NEUTRAL</v>
      </c>
      <c r="H960" s="6" t="str">
        <f t="shared" si="57"/>
        <v>CONFIRMED BULLISH</v>
      </c>
    </row>
    <row r="961" spans="1:8" ht="13.5" x14ac:dyDescent="0.25">
      <c r="A961" s="3">
        <f>TITRES_STAT!B964</f>
        <v>43711</v>
      </c>
      <c r="B961" s="6">
        <f>TITRES_STAT!C964</f>
        <v>7.42</v>
      </c>
      <c r="C961" s="6">
        <f>TITRES_STAT!D964</f>
        <v>3.4308000000000001</v>
      </c>
      <c r="D961" s="6">
        <f>TITRES_STAT!E964</f>
        <v>10504</v>
      </c>
      <c r="E961" s="2">
        <f t="shared" si="56"/>
        <v>4271982</v>
      </c>
      <c r="F961" s="6" t="str">
        <f t="shared" si="59"/>
        <v>BULLISH</v>
      </c>
      <c r="G961" s="6" t="str">
        <f t="shared" si="58"/>
        <v>NEUTRAL</v>
      </c>
      <c r="H961" s="6" t="str">
        <f t="shared" si="57"/>
        <v>CONFIRMED BULLISH</v>
      </c>
    </row>
    <row r="962" spans="1:8" ht="13.5" x14ac:dyDescent="0.25">
      <c r="A962" s="3">
        <f>TITRES_STAT!B965</f>
        <v>43712</v>
      </c>
      <c r="B962" s="6">
        <f>TITRES_STAT!C965</f>
        <v>7.34</v>
      </c>
      <c r="C962" s="6">
        <f>TITRES_STAT!D965</f>
        <v>3.3938000000000001</v>
      </c>
      <c r="D962" s="6">
        <f>TITRES_STAT!E965</f>
        <v>5204</v>
      </c>
      <c r="E962" s="2">
        <f t="shared" si="56"/>
        <v>4266778</v>
      </c>
      <c r="F962" s="6" t="str">
        <f t="shared" si="59"/>
        <v>BULLISH</v>
      </c>
      <c r="G962" s="6" t="str">
        <f t="shared" si="58"/>
        <v>NEUTRAL</v>
      </c>
      <c r="H962" s="6" t="str">
        <f t="shared" si="57"/>
        <v>CONFIRMED BULLISH</v>
      </c>
    </row>
    <row r="963" spans="1:8" ht="13.5" x14ac:dyDescent="0.25">
      <c r="A963" s="3">
        <f>TITRES_STAT!B966</f>
        <v>43713</v>
      </c>
      <c r="B963" s="6">
        <f>TITRES_STAT!C966</f>
        <v>7.32</v>
      </c>
      <c r="C963" s="6">
        <f>TITRES_STAT!D966</f>
        <v>3.3845000000000001</v>
      </c>
      <c r="D963" s="6">
        <f>TITRES_STAT!E966</f>
        <v>1244</v>
      </c>
      <c r="E963" s="2">
        <f t="shared" si="56"/>
        <v>4265534</v>
      </c>
      <c r="F963" s="6" t="str">
        <f t="shared" si="59"/>
        <v>BULLISH</v>
      </c>
      <c r="G963" s="6" t="str">
        <f t="shared" si="58"/>
        <v>NEUTRAL</v>
      </c>
      <c r="H963" s="6" t="str">
        <f t="shared" si="57"/>
        <v>CONFIRMED BULLISH</v>
      </c>
    </row>
    <row r="964" spans="1:8" ht="13.5" x14ac:dyDescent="0.25">
      <c r="A964" s="3">
        <f>TITRES_STAT!B967</f>
        <v>43714</v>
      </c>
      <c r="B964" s="6">
        <f>TITRES_STAT!C967</f>
        <v>7.31</v>
      </c>
      <c r="C964" s="6">
        <f>TITRES_STAT!D967</f>
        <v>3.3799000000000001</v>
      </c>
      <c r="D964" s="6">
        <f>TITRES_STAT!E967</f>
        <v>1056</v>
      </c>
      <c r="E964" s="2">
        <f t="shared" ref="E964:E1027" si="60">IF(B964&gt;B963, E963+D964, IF(B964&lt;B963, E963-D964, E963))</f>
        <v>4264478</v>
      </c>
      <c r="F964" s="6" t="str">
        <f t="shared" si="59"/>
        <v>BULLISH</v>
      </c>
      <c r="G964" s="6" t="str">
        <f t="shared" si="58"/>
        <v>NEUTRAL</v>
      </c>
      <c r="H964" s="6" t="str">
        <f t="shared" si="57"/>
        <v>CONFIRMED BULLISH</v>
      </c>
    </row>
    <row r="965" spans="1:8" ht="13.5" x14ac:dyDescent="0.25">
      <c r="A965" s="3">
        <f>TITRES_STAT!B968</f>
        <v>43717</v>
      </c>
      <c r="B965" s="6">
        <f>TITRES_STAT!C968</f>
        <v>7.31</v>
      </c>
      <c r="C965" s="6">
        <f>TITRES_STAT!D968</f>
        <v>3.3799000000000001</v>
      </c>
      <c r="D965" s="6">
        <f>TITRES_STAT!E968</f>
        <v>1100</v>
      </c>
      <c r="E965" s="2">
        <f t="shared" si="60"/>
        <v>4264478</v>
      </c>
      <c r="F965" s="6" t="str">
        <f t="shared" si="59"/>
        <v>BULLISH</v>
      </c>
      <c r="G965" s="6" t="str">
        <f t="shared" si="58"/>
        <v>NEUTRAL</v>
      </c>
      <c r="H965" s="6" t="str">
        <f t="shared" si="57"/>
        <v>CONFIRMED BULLISH</v>
      </c>
    </row>
    <row r="966" spans="1:8" ht="13.5" x14ac:dyDescent="0.25">
      <c r="A966" s="3">
        <f>TITRES_STAT!B969</f>
        <v>43718</v>
      </c>
      <c r="B966" s="6">
        <f>TITRES_STAT!C969</f>
        <v>7.2</v>
      </c>
      <c r="C966" s="6">
        <f>TITRES_STAT!D969</f>
        <v>3.3290999999999999</v>
      </c>
      <c r="D966" s="6">
        <f>TITRES_STAT!E969</f>
        <v>2311</v>
      </c>
      <c r="E966" s="2">
        <f t="shared" si="60"/>
        <v>4262167</v>
      </c>
      <c r="F966" s="6" t="str">
        <f t="shared" si="59"/>
        <v>BEARISH</v>
      </c>
      <c r="G966" s="6" t="str">
        <f t="shared" si="58"/>
        <v>NEUTRAL</v>
      </c>
      <c r="H966" s="6" t="str">
        <f t="shared" ref="H966:H1029" si="61">IF(AND(B966&gt;B961, E966&gt;E961), "CONFIRMED BULLISH",
 IF(AND(B966&lt;B961, E966&lt;E961), "CONFIRMED BEARISH",
 IF(AND(B966&gt;B961, E966&lt;E961), "BEARISH DIVERGENCE",
 IF(AND(B966&lt;B961, E966&gt;E961), "BULLISH DIVERGENCE", "NEUTRAL"))))</f>
        <v>CONFIRMED BEARISH</v>
      </c>
    </row>
    <row r="967" spans="1:8" ht="13.5" x14ac:dyDescent="0.25">
      <c r="A967" s="3">
        <f>TITRES_STAT!B970</f>
        <v>43719</v>
      </c>
      <c r="B967" s="6">
        <f>TITRES_STAT!C970</f>
        <v>7.16</v>
      </c>
      <c r="C967" s="6">
        <f>TITRES_STAT!D970</f>
        <v>3.3106</v>
      </c>
      <c r="D967" s="6">
        <f>TITRES_STAT!E970</f>
        <v>1942</v>
      </c>
      <c r="E967" s="2">
        <f t="shared" si="60"/>
        <v>4260225</v>
      </c>
      <c r="F967" s="6" t="str">
        <f t="shared" si="59"/>
        <v>BEARISH</v>
      </c>
      <c r="G967" s="6" t="str">
        <f t="shared" ref="G967:G1030" si="62">IF((E967-E962)/E962 &gt; 0.02, "STRONG",
 IF((E967-E962)/E962 &lt; -0.02, "WEAK", "NEUTRAL"))</f>
        <v>NEUTRAL</v>
      </c>
      <c r="H967" s="6" t="str">
        <f t="shared" si="61"/>
        <v>CONFIRMED BEARISH</v>
      </c>
    </row>
    <row r="968" spans="1:8" ht="13.5" x14ac:dyDescent="0.25">
      <c r="A968" s="3">
        <f>TITRES_STAT!B971</f>
        <v>43720</v>
      </c>
      <c r="B968" s="6">
        <f>TITRES_STAT!C971</f>
        <v>7.15</v>
      </c>
      <c r="C968" s="6">
        <f>TITRES_STAT!D971</f>
        <v>3.3058999999999998</v>
      </c>
      <c r="D968" s="6">
        <f>TITRES_STAT!E971</f>
        <v>1371</v>
      </c>
      <c r="E968" s="2">
        <f t="shared" si="60"/>
        <v>4258854</v>
      </c>
      <c r="F968" s="6" t="str">
        <f t="shared" ref="F968:F1031" si="63">IF(E968&gt;E963,"BULLISH",IF(E968&lt;E963,"BEARISH","NEUTRAL"))</f>
        <v>BEARISH</v>
      </c>
      <c r="G968" s="6" t="str">
        <f t="shared" si="62"/>
        <v>NEUTRAL</v>
      </c>
      <c r="H968" s="6" t="str">
        <f t="shared" si="61"/>
        <v>CONFIRMED BEARISH</v>
      </c>
    </row>
    <row r="969" spans="1:8" ht="13.5" x14ac:dyDescent="0.25">
      <c r="A969" s="3">
        <f>TITRES_STAT!B972</f>
        <v>43721</v>
      </c>
      <c r="B969" s="6">
        <f>TITRES_STAT!C972</f>
        <v>7.02</v>
      </c>
      <c r="C969" s="6">
        <f>TITRES_STAT!D972</f>
        <v>3.2458</v>
      </c>
      <c r="D969" s="6">
        <f>TITRES_STAT!E972</f>
        <v>7221</v>
      </c>
      <c r="E969" s="2">
        <f t="shared" si="60"/>
        <v>4251633</v>
      </c>
      <c r="F969" s="6" t="str">
        <f t="shared" si="63"/>
        <v>BEARISH</v>
      </c>
      <c r="G969" s="6" t="str">
        <f t="shared" si="62"/>
        <v>NEUTRAL</v>
      </c>
      <c r="H969" s="6" t="str">
        <f t="shared" si="61"/>
        <v>CONFIRMED BEARISH</v>
      </c>
    </row>
    <row r="970" spans="1:8" ht="13.5" x14ac:dyDescent="0.25">
      <c r="A970" s="3">
        <f>TITRES_STAT!B973</f>
        <v>43724</v>
      </c>
      <c r="B970" s="6">
        <f>TITRES_STAT!C973</f>
        <v>7.19</v>
      </c>
      <c r="C970" s="6">
        <f>TITRES_STAT!D973</f>
        <v>3.3243999999999998</v>
      </c>
      <c r="D970" s="6">
        <f>TITRES_STAT!E973</f>
        <v>152</v>
      </c>
      <c r="E970" s="2">
        <f t="shared" si="60"/>
        <v>4251785</v>
      </c>
      <c r="F970" s="6" t="str">
        <f t="shared" si="63"/>
        <v>BEARISH</v>
      </c>
      <c r="G970" s="6" t="str">
        <f t="shared" si="62"/>
        <v>NEUTRAL</v>
      </c>
      <c r="H970" s="6" t="str">
        <f t="shared" si="61"/>
        <v>CONFIRMED BEARISH</v>
      </c>
    </row>
    <row r="971" spans="1:8" ht="13.5" x14ac:dyDescent="0.25">
      <c r="A971" s="3">
        <f>TITRES_STAT!B974</f>
        <v>43725</v>
      </c>
      <c r="B971" s="6">
        <f>TITRES_STAT!C974</f>
        <v>7.05</v>
      </c>
      <c r="C971" s="6">
        <f>TITRES_STAT!D974</f>
        <v>3.2597</v>
      </c>
      <c r="D971" s="6">
        <f>TITRES_STAT!E974</f>
        <v>571</v>
      </c>
      <c r="E971" s="2">
        <f t="shared" si="60"/>
        <v>4251214</v>
      </c>
      <c r="F971" s="6" t="str">
        <f t="shared" si="63"/>
        <v>BEARISH</v>
      </c>
      <c r="G971" s="6" t="str">
        <f t="shared" si="62"/>
        <v>NEUTRAL</v>
      </c>
      <c r="H971" s="6" t="str">
        <f t="shared" si="61"/>
        <v>CONFIRMED BEARISH</v>
      </c>
    </row>
    <row r="972" spans="1:8" ht="13.5" x14ac:dyDescent="0.25">
      <c r="A972" s="3">
        <f>TITRES_STAT!B975</f>
        <v>43726</v>
      </c>
      <c r="B972" s="6">
        <f>TITRES_STAT!C975</f>
        <v>7.17</v>
      </c>
      <c r="C972" s="6">
        <f>TITRES_STAT!D975</f>
        <v>3.3151999999999999</v>
      </c>
      <c r="D972" s="6">
        <f>TITRES_STAT!E975</f>
        <v>614</v>
      </c>
      <c r="E972" s="2">
        <f t="shared" si="60"/>
        <v>4251828</v>
      </c>
      <c r="F972" s="6" t="str">
        <f t="shared" si="63"/>
        <v>BEARISH</v>
      </c>
      <c r="G972" s="6" t="str">
        <f t="shared" si="62"/>
        <v>NEUTRAL</v>
      </c>
      <c r="H972" s="6" t="str">
        <f t="shared" si="61"/>
        <v>BEARISH DIVERGENCE</v>
      </c>
    </row>
    <row r="973" spans="1:8" ht="13.5" x14ac:dyDescent="0.25">
      <c r="A973" s="3">
        <f>TITRES_STAT!B976</f>
        <v>43727</v>
      </c>
      <c r="B973" s="6">
        <f>TITRES_STAT!C976</f>
        <v>7</v>
      </c>
      <c r="C973" s="6">
        <f>TITRES_STAT!D976</f>
        <v>3.2366000000000001</v>
      </c>
      <c r="D973" s="6">
        <f>TITRES_STAT!E976</f>
        <v>16956</v>
      </c>
      <c r="E973" s="2">
        <f t="shared" si="60"/>
        <v>4234872</v>
      </c>
      <c r="F973" s="6" t="str">
        <f t="shared" si="63"/>
        <v>BEARISH</v>
      </c>
      <c r="G973" s="6" t="str">
        <f t="shared" si="62"/>
        <v>NEUTRAL</v>
      </c>
      <c r="H973" s="6" t="str">
        <f t="shared" si="61"/>
        <v>CONFIRMED BEARISH</v>
      </c>
    </row>
    <row r="974" spans="1:8" ht="13.5" x14ac:dyDescent="0.25">
      <c r="A974" s="3">
        <f>TITRES_STAT!B977</f>
        <v>43728</v>
      </c>
      <c r="B974" s="6">
        <f>TITRES_STAT!C977</f>
        <v>7</v>
      </c>
      <c r="C974" s="6">
        <f>TITRES_STAT!D977</f>
        <v>3.2366000000000001</v>
      </c>
      <c r="D974" s="6">
        <f>TITRES_STAT!E977</f>
        <v>4441</v>
      </c>
      <c r="E974" s="2">
        <f t="shared" si="60"/>
        <v>4234872</v>
      </c>
      <c r="F974" s="6" t="str">
        <f t="shared" si="63"/>
        <v>BEARISH</v>
      </c>
      <c r="G974" s="6" t="str">
        <f t="shared" si="62"/>
        <v>NEUTRAL</v>
      </c>
      <c r="H974" s="6" t="str">
        <f t="shared" si="61"/>
        <v>CONFIRMED BEARISH</v>
      </c>
    </row>
    <row r="975" spans="1:8" ht="13.5" x14ac:dyDescent="0.25">
      <c r="A975" s="3">
        <f>TITRES_STAT!B978</f>
        <v>43731</v>
      </c>
      <c r="B975" s="6">
        <f>TITRES_STAT!C978</f>
        <v>6.97</v>
      </c>
      <c r="C975" s="6">
        <f>TITRES_STAT!D978</f>
        <v>3.2227000000000001</v>
      </c>
      <c r="D975" s="6">
        <f>TITRES_STAT!E978</f>
        <v>1536</v>
      </c>
      <c r="E975" s="2">
        <f t="shared" si="60"/>
        <v>4233336</v>
      </c>
      <c r="F975" s="6" t="str">
        <f t="shared" si="63"/>
        <v>BEARISH</v>
      </c>
      <c r="G975" s="6" t="str">
        <f t="shared" si="62"/>
        <v>NEUTRAL</v>
      </c>
      <c r="H975" s="6" t="str">
        <f t="shared" si="61"/>
        <v>CONFIRMED BEARISH</v>
      </c>
    </row>
    <row r="976" spans="1:8" ht="13.5" x14ac:dyDescent="0.25">
      <c r="A976" s="3">
        <f>TITRES_STAT!B979</f>
        <v>43732</v>
      </c>
      <c r="B976" s="6">
        <f>TITRES_STAT!C979</f>
        <v>6.85</v>
      </c>
      <c r="C976" s="6">
        <f>TITRES_STAT!D979</f>
        <v>3.1671999999999998</v>
      </c>
      <c r="D976" s="6">
        <f>TITRES_STAT!E979</f>
        <v>1826</v>
      </c>
      <c r="E976" s="2">
        <f t="shared" si="60"/>
        <v>4231510</v>
      </c>
      <c r="F976" s="6" t="str">
        <f t="shared" si="63"/>
        <v>BEARISH</v>
      </c>
      <c r="G976" s="6" t="str">
        <f t="shared" si="62"/>
        <v>NEUTRAL</v>
      </c>
      <c r="H976" s="6" t="str">
        <f t="shared" si="61"/>
        <v>CONFIRMED BEARISH</v>
      </c>
    </row>
    <row r="977" spans="1:8" ht="13.5" x14ac:dyDescent="0.25">
      <c r="A977" s="3">
        <f>TITRES_STAT!B980</f>
        <v>43733</v>
      </c>
      <c r="B977" s="6">
        <f>TITRES_STAT!C980</f>
        <v>7</v>
      </c>
      <c r="C977" s="6">
        <f>TITRES_STAT!D980</f>
        <v>3.2366000000000001</v>
      </c>
      <c r="D977" s="6">
        <f>TITRES_STAT!E980</f>
        <v>6494</v>
      </c>
      <c r="E977" s="2">
        <f t="shared" si="60"/>
        <v>4238004</v>
      </c>
      <c r="F977" s="6" t="str">
        <f t="shared" si="63"/>
        <v>BEARISH</v>
      </c>
      <c r="G977" s="6" t="str">
        <f t="shared" si="62"/>
        <v>NEUTRAL</v>
      </c>
      <c r="H977" s="6" t="str">
        <f t="shared" si="61"/>
        <v>CONFIRMED BEARISH</v>
      </c>
    </row>
    <row r="978" spans="1:8" ht="13.5" x14ac:dyDescent="0.25">
      <c r="A978" s="3">
        <f>TITRES_STAT!B981</f>
        <v>43734</v>
      </c>
      <c r="B978" s="6">
        <f>TITRES_STAT!C981</f>
        <v>7.17</v>
      </c>
      <c r="C978" s="6">
        <f>TITRES_STAT!D981</f>
        <v>3.3151999999999999</v>
      </c>
      <c r="D978" s="6">
        <f>TITRES_STAT!E981</f>
        <v>3585</v>
      </c>
      <c r="E978" s="2">
        <f t="shared" si="60"/>
        <v>4241589</v>
      </c>
      <c r="F978" s="6" t="str">
        <f t="shared" si="63"/>
        <v>BULLISH</v>
      </c>
      <c r="G978" s="6" t="str">
        <f t="shared" si="62"/>
        <v>NEUTRAL</v>
      </c>
      <c r="H978" s="6" t="str">
        <f t="shared" si="61"/>
        <v>CONFIRMED BULLISH</v>
      </c>
    </row>
    <row r="979" spans="1:8" ht="13.5" x14ac:dyDescent="0.25">
      <c r="A979" s="3">
        <f>TITRES_STAT!B982</f>
        <v>43735</v>
      </c>
      <c r="B979" s="6">
        <f>TITRES_STAT!C982</f>
        <v>6.99</v>
      </c>
      <c r="C979" s="6">
        <f>TITRES_STAT!D982</f>
        <v>3.2320000000000002</v>
      </c>
      <c r="D979" s="6">
        <f>TITRES_STAT!E982</f>
        <v>4810</v>
      </c>
      <c r="E979" s="2">
        <f t="shared" si="60"/>
        <v>4236779</v>
      </c>
      <c r="F979" s="6" t="str">
        <f t="shared" si="63"/>
        <v>BULLISH</v>
      </c>
      <c r="G979" s="6" t="str">
        <f t="shared" si="62"/>
        <v>NEUTRAL</v>
      </c>
      <c r="H979" s="6" t="str">
        <f t="shared" si="61"/>
        <v>BULLISH DIVERGENCE</v>
      </c>
    </row>
    <row r="980" spans="1:8" ht="13.5" x14ac:dyDescent="0.25">
      <c r="A980" s="3">
        <f>TITRES_STAT!B983</f>
        <v>43738</v>
      </c>
      <c r="B980" s="6">
        <f>TITRES_STAT!C983</f>
        <v>7.14</v>
      </c>
      <c r="C980" s="6">
        <f>TITRES_STAT!D983</f>
        <v>3.3012999999999999</v>
      </c>
      <c r="D980" s="6">
        <f>TITRES_STAT!E983</f>
        <v>4551</v>
      </c>
      <c r="E980" s="2">
        <f t="shared" si="60"/>
        <v>4241330</v>
      </c>
      <c r="F980" s="6" t="str">
        <f t="shared" si="63"/>
        <v>BULLISH</v>
      </c>
      <c r="G980" s="6" t="str">
        <f t="shared" si="62"/>
        <v>NEUTRAL</v>
      </c>
      <c r="H980" s="6" t="str">
        <f t="shared" si="61"/>
        <v>CONFIRMED BULLISH</v>
      </c>
    </row>
    <row r="981" spans="1:8" ht="13.5" x14ac:dyDescent="0.25">
      <c r="A981" s="3">
        <f>TITRES_STAT!B984</f>
        <v>43739</v>
      </c>
      <c r="B981" s="6">
        <f>TITRES_STAT!C984</f>
        <v>7.08</v>
      </c>
      <c r="C981" s="6">
        <f>TITRES_STAT!D984</f>
        <v>3.2736000000000001</v>
      </c>
      <c r="D981" s="6">
        <f>TITRES_STAT!E984</f>
        <v>16709</v>
      </c>
      <c r="E981" s="2">
        <f t="shared" si="60"/>
        <v>4224621</v>
      </c>
      <c r="F981" s="6" t="str">
        <f t="shared" si="63"/>
        <v>BEARISH</v>
      </c>
      <c r="G981" s="6" t="str">
        <f t="shared" si="62"/>
        <v>NEUTRAL</v>
      </c>
      <c r="H981" s="6" t="str">
        <f t="shared" si="61"/>
        <v>BEARISH DIVERGENCE</v>
      </c>
    </row>
    <row r="982" spans="1:8" ht="13.5" x14ac:dyDescent="0.25">
      <c r="A982" s="3">
        <f>TITRES_STAT!B985</f>
        <v>43740</v>
      </c>
      <c r="B982" s="6">
        <f>TITRES_STAT!C985</f>
        <v>7.07</v>
      </c>
      <c r="C982" s="6">
        <f>TITRES_STAT!D985</f>
        <v>3.2690000000000001</v>
      </c>
      <c r="D982" s="6">
        <f>TITRES_STAT!E985</f>
        <v>930</v>
      </c>
      <c r="E982" s="2">
        <f t="shared" si="60"/>
        <v>4223691</v>
      </c>
      <c r="F982" s="6" t="str">
        <f t="shared" si="63"/>
        <v>BEARISH</v>
      </c>
      <c r="G982" s="6" t="str">
        <f t="shared" si="62"/>
        <v>NEUTRAL</v>
      </c>
      <c r="H982" s="6" t="str">
        <f t="shared" si="61"/>
        <v>BEARISH DIVERGENCE</v>
      </c>
    </row>
    <row r="983" spans="1:8" ht="13.5" x14ac:dyDescent="0.25">
      <c r="A983" s="3">
        <f>TITRES_STAT!B986</f>
        <v>43741</v>
      </c>
      <c r="B983" s="6">
        <f>TITRES_STAT!C986</f>
        <v>7.28</v>
      </c>
      <c r="C983" s="6">
        <f>TITRES_STAT!D986</f>
        <v>3.3660999999999999</v>
      </c>
      <c r="D983" s="6">
        <f>TITRES_STAT!E986</f>
        <v>8981</v>
      </c>
      <c r="E983" s="2">
        <f t="shared" si="60"/>
        <v>4232672</v>
      </c>
      <c r="F983" s="6" t="str">
        <f t="shared" si="63"/>
        <v>BEARISH</v>
      </c>
      <c r="G983" s="6" t="str">
        <f t="shared" si="62"/>
        <v>NEUTRAL</v>
      </c>
      <c r="H983" s="6" t="str">
        <f t="shared" si="61"/>
        <v>BEARISH DIVERGENCE</v>
      </c>
    </row>
    <row r="984" spans="1:8" ht="13.5" x14ac:dyDescent="0.25">
      <c r="A984" s="3">
        <f>TITRES_STAT!B987</f>
        <v>43742</v>
      </c>
      <c r="B984" s="6">
        <f>TITRES_STAT!C987</f>
        <v>7.48</v>
      </c>
      <c r="C984" s="6">
        <f>TITRES_STAT!D987</f>
        <v>3.4584999999999999</v>
      </c>
      <c r="D984" s="6">
        <f>TITRES_STAT!E987</f>
        <v>10990</v>
      </c>
      <c r="E984" s="2">
        <f t="shared" si="60"/>
        <v>4243662</v>
      </c>
      <c r="F984" s="6" t="str">
        <f t="shared" si="63"/>
        <v>BULLISH</v>
      </c>
      <c r="G984" s="6" t="str">
        <f t="shared" si="62"/>
        <v>NEUTRAL</v>
      </c>
      <c r="H984" s="6" t="str">
        <f t="shared" si="61"/>
        <v>CONFIRMED BULLISH</v>
      </c>
    </row>
    <row r="985" spans="1:8" ht="13.5" x14ac:dyDescent="0.25">
      <c r="A985" s="3">
        <f>TITRES_STAT!B988</f>
        <v>43745</v>
      </c>
      <c r="B985" s="6">
        <f>TITRES_STAT!C988</f>
        <v>7.48</v>
      </c>
      <c r="C985" s="6">
        <f>TITRES_STAT!D988</f>
        <v>3.4584999999999999</v>
      </c>
      <c r="D985" s="6">
        <f>TITRES_STAT!E988</f>
        <v>2188</v>
      </c>
      <c r="E985" s="2">
        <f t="shared" si="60"/>
        <v>4243662</v>
      </c>
      <c r="F985" s="6" t="str">
        <f t="shared" si="63"/>
        <v>BULLISH</v>
      </c>
      <c r="G985" s="6" t="str">
        <f t="shared" si="62"/>
        <v>NEUTRAL</v>
      </c>
      <c r="H985" s="6" t="str">
        <f t="shared" si="61"/>
        <v>CONFIRMED BULLISH</v>
      </c>
    </row>
    <row r="986" spans="1:8" ht="13.5" x14ac:dyDescent="0.25">
      <c r="A986" s="3">
        <f>TITRES_STAT!B989</f>
        <v>43746</v>
      </c>
      <c r="B986" s="6">
        <f>TITRES_STAT!C989</f>
        <v>7.39</v>
      </c>
      <c r="C986" s="6">
        <f>TITRES_STAT!D989</f>
        <v>3.4169</v>
      </c>
      <c r="D986" s="6">
        <f>TITRES_STAT!E989</f>
        <v>925</v>
      </c>
      <c r="E986" s="2">
        <f t="shared" si="60"/>
        <v>4242737</v>
      </c>
      <c r="F986" s="6" t="str">
        <f t="shared" si="63"/>
        <v>BULLISH</v>
      </c>
      <c r="G986" s="6" t="str">
        <f t="shared" si="62"/>
        <v>NEUTRAL</v>
      </c>
      <c r="H986" s="6" t="str">
        <f t="shared" si="61"/>
        <v>CONFIRMED BULLISH</v>
      </c>
    </row>
    <row r="987" spans="1:8" ht="13.5" x14ac:dyDescent="0.25">
      <c r="A987" s="3">
        <f>TITRES_STAT!B990</f>
        <v>43747</v>
      </c>
      <c r="B987" s="6">
        <f>TITRES_STAT!C990</f>
        <v>7.4</v>
      </c>
      <c r="C987" s="6">
        <f>TITRES_STAT!D990</f>
        <v>3.4215</v>
      </c>
      <c r="D987" s="6">
        <f>TITRES_STAT!E990</f>
        <v>4384</v>
      </c>
      <c r="E987" s="2">
        <f t="shared" si="60"/>
        <v>4247121</v>
      </c>
      <c r="F987" s="6" t="str">
        <f t="shared" si="63"/>
        <v>BULLISH</v>
      </c>
      <c r="G987" s="6" t="str">
        <f t="shared" si="62"/>
        <v>NEUTRAL</v>
      </c>
      <c r="H987" s="6" t="str">
        <f t="shared" si="61"/>
        <v>CONFIRMED BULLISH</v>
      </c>
    </row>
    <row r="988" spans="1:8" ht="13.5" x14ac:dyDescent="0.25">
      <c r="A988" s="3">
        <f>TITRES_STAT!B991</f>
        <v>43748</v>
      </c>
      <c r="B988" s="6">
        <f>TITRES_STAT!C991</f>
        <v>7.4</v>
      </c>
      <c r="C988" s="6">
        <f>TITRES_STAT!D991</f>
        <v>3.4215</v>
      </c>
      <c r="D988" s="6">
        <f>TITRES_STAT!E991</f>
        <v>10494</v>
      </c>
      <c r="E988" s="2">
        <f t="shared" si="60"/>
        <v>4247121</v>
      </c>
      <c r="F988" s="6" t="str">
        <f t="shared" si="63"/>
        <v>BULLISH</v>
      </c>
      <c r="G988" s="6" t="str">
        <f t="shared" si="62"/>
        <v>NEUTRAL</v>
      </c>
      <c r="H988" s="6" t="str">
        <f t="shared" si="61"/>
        <v>CONFIRMED BULLISH</v>
      </c>
    </row>
    <row r="989" spans="1:8" ht="13.5" x14ac:dyDescent="0.25">
      <c r="A989" s="3">
        <f>TITRES_STAT!B992</f>
        <v>43749</v>
      </c>
      <c r="B989" s="6">
        <f>TITRES_STAT!C992</f>
        <v>7.69</v>
      </c>
      <c r="C989" s="6">
        <f>TITRES_STAT!D992</f>
        <v>3.5556000000000001</v>
      </c>
      <c r="D989" s="6">
        <f>TITRES_STAT!E992</f>
        <v>33164</v>
      </c>
      <c r="E989" s="2">
        <f t="shared" si="60"/>
        <v>4280285</v>
      </c>
      <c r="F989" s="6" t="str">
        <f t="shared" si="63"/>
        <v>BULLISH</v>
      </c>
      <c r="G989" s="6" t="str">
        <f t="shared" si="62"/>
        <v>NEUTRAL</v>
      </c>
      <c r="H989" s="6" t="str">
        <f t="shared" si="61"/>
        <v>CONFIRMED BULLISH</v>
      </c>
    </row>
    <row r="990" spans="1:8" ht="13.5" x14ac:dyDescent="0.25">
      <c r="A990" s="3">
        <f>TITRES_STAT!B993</f>
        <v>43752</v>
      </c>
      <c r="B990" s="6">
        <f>TITRES_STAT!C993</f>
        <v>7.69</v>
      </c>
      <c r="C990" s="6">
        <f>TITRES_STAT!D993</f>
        <v>3.5556000000000001</v>
      </c>
      <c r="D990" s="6">
        <f>TITRES_STAT!E993</f>
        <v>3265</v>
      </c>
      <c r="E990" s="2">
        <f t="shared" si="60"/>
        <v>4280285</v>
      </c>
      <c r="F990" s="6" t="str">
        <f t="shared" si="63"/>
        <v>BULLISH</v>
      </c>
      <c r="G990" s="6" t="str">
        <f t="shared" si="62"/>
        <v>NEUTRAL</v>
      </c>
      <c r="H990" s="6" t="str">
        <f t="shared" si="61"/>
        <v>CONFIRMED BULLISH</v>
      </c>
    </row>
    <row r="991" spans="1:8" ht="13.5" x14ac:dyDescent="0.25">
      <c r="A991" s="3">
        <f>TITRES_STAT!B994</f>
        <v>43754</v>
      </c>
      <c r="B991" s="6">
        <f>TITRES_STAT!C994</f>
        <v>7.69</v>
      </c>
      <c r="C991" s="6">
        <f>TITRES_STAT!D994</f>
        <v>3.5556000000000001</v>
      </c>
      <c r="D991" s="6">
        <f>TITRES_STAT!E994</f>
        <v>11467</v>
      </c>
      <c r="E991" s="2">
        <f t="shared" si="60"/>
        <v>4280285</v>
      </c>
      <c r="F991" s="6" t="str">
        <f t="shared" si="63"/>
        <v>BULLISH</v>
      </c>
      <c r="G991" s="6" t="str">
        <f t="shared" si="62"/>
        <v>NEUTRAL</v>
      </c>
      <c r="H991" s="6" t="str">
        <f t="shared" si="61"/>
        <v>CONFIRMED BULLISH</v>
      </c>
    </row>
    <row r="992" spans="1:8" ht="13.5" x14ac:dyDescent="0.25">
      <c r="A992" s="3">
        <f>TITRES_STAT!B995</f>
        <v>43755</v>
      </c>
      <c r="B992" s="6">
        <f>TITRES_STAT!C995</f>
        <v>7.49</v>
      </c>
      <c r="C992" s="6">
        <f>TITRES_STAT!D995</f>
        <v>3.4630999999999998</v>
      </c>
      <c r="D992" s="6">
        <f>TITRES_STAT!E995</f>
        <v>61383</v>
      </c>
      <c r="E992" s="2">
        <f t="shared" si="60"/>
        <v>4218902</v>
      </c>
      <c r="F992" s="6" t="str">
        <f t="shared" si="63"/>
        <v>BEARISH</v>
      </c>
      <c r="G992" s="6" t="str">
        <f t="shared" si="62"/>
        <v>NEUTRAL</v>
      </c>
      <c r="H992" s="6" t="str">
        <f t="shared" si="61"/>
        <v>BEARISH DIVERGENCE</v>
      </c>
    </row>
    <row r="993" spans="1:8" ht="13.5" x14ac:dyDescent="0.25">
      <c r="A993" s="3">
        <f>TITRES_STAT!B996</f>
        <v>43756</v>
      </c>
      <c r="B993" s="6">
        <f>TITRES_STAT!C996</f>
        <v>7.55</v>
      </c>
      <c r="C993" s="6">
        <f>TITRES_STAT!D996</f>
        <v>3.4908999999999999</v>
      </c>
      <c r="D993" s="6">
        <f>TITRES_STAT!E996</f>
        <v>17862</v>
      </c>
      <c r="E993" s="2">
        <f t="shared" si="60"/>
        <v>4236764</v>
      </c>
      <c r="F993" s="6" t="str">
        <f t="shared" si="63"/>
        <v>BEARISH</v>
      </c>
      <c r="G993" s="6" t="str">
        <f t="shared" si="62"/>
        <v>NEUTRAL</v>
      </c>
      <c r="H993" s="6" t="str">
        <f t="shared" si="61"/>
        <v>BEARISH DIVERGENCE</v>
      </c>
    </row>
    <row r="994" spans="1:8" ht="13.5" x14ac:dyDescent="0.25">
      <c r="A994" s="3">
        <f>TITRES_STAT!B997</f>
        <v>43759</v>
      </c>
      <c r="B994" s="6">
        <f>TITRES_STAT!C997</f>
        <v>7.55</v>
      </c>
      <c r="C994" s="6">
        <f>TITRES_STAT!D997</f>
        <v>3.4908999999999999</v>
      </c>
      <c r="D994" s="6">
        <f>TITRES_STAT!E997</f>
        <v>9616</v>
      </c>
      <c r="E994" s="2">
        <f t="shared" si="60"/>
        <v>4236764</v>
      </c>
      <c r="F994" s="6" t="str">
        <f t="shared" si="63"/>
        <v>BEARISH</v>
      </c>
      <c r="G994" s="6" t="str">
        <f t="shared" si="62"/>
        <v>NEUTRAL</v>
      </c>
      <c r="H994" s="6" t="str">
        <f t="shared" si="61"/>
        <v>CONFIRMED BEARISH</v>
      </c>
    </row>
    <row r="995" spans="1:8" ht="13.5" x14ac:dyDescent="0.25">
      <c r="A995" s="3">
        <f>TITRES_STAT!B998</f>
        <v>43760</v>
      </c>
      <c r="B995" s="6">
        <f>TITRES_STAT!C998</f>
        <v>7.45</v>
      </c>
      <c r="C995" s="6">
        <f>TITRES_STAT!D998</f>
        <v>3.4447000000000001</v>
      </c>
      <c r="D995" s="6">
        <f>TITRES_STAT!E998</f>
        <v>18053</v>
      </c>
      <c r="E995" s="2">
        <f t="shared" si="60"/>
        <v>4218711</v>
      </c>
      <c r="F995" s="6" t="str">
        <f t="shared" si="63"/>
        <v>BEARISH</v>
      </c>
      <c r="G995" s="6" t="str">
        <f t="shared" si="62"/>
        <v>NEUTRAL</v>
      </c>
      <c r="H995" s="6" t="str">
        <f t="shared" si="61"/>
        <v>CONFIRMED BEARISH</v>
      </c>
    </row>
    <row r="996" spans="1:8" ht="13.5" x14ac:dyDescent="0.25">
      <c r="A996" s="3">
        <f>TITRES_STAT!B999</f>
        <v>43761</v>
      </c>
      <c r="B996" s="6">
        <f>TITRES_STAT!C999</f>
        <v>7.45</v>
      </c>
      <c r="C996" s="6">
        <f>TITRES_STAT!D999</f>
        <v>3.4447000000000001</v>
      </c>
      <c r="D996" s="6">
        <f>TITRES_STAT!E999</f>
        <v>53942</v>
      </c>
      <c r="E996" s="2">
        <f t="shared" si="60"/>
        <v>4218711</v>
      </c>
      <c r="F996" s="6" t="str">
        <f t="shared" si="63"/>
        <v>BEARISH</v>
      </c>
      <c r="G996" s="6" t="str">
        <f t="shared" si="62"/>
        <v>NEUTRAL</v>
      </c>
      <c r="H996" s="6" t="str">
        <f t="shared" si="61"/>
        <v>CONFIRMED BEARISH</v>
      </c>
    </row>
    <row r="997" spans="1:8" ht="13.5" x14ac:dyDescent="0.25">
      <c r="A997" s="3">
        <f>TITRES_STAT!B1000</f>
        <v>43762</v>
      </c>
      <c r="B997" s="6">
        <f>TITRES_STAT!C1000</f>
        <v>7.45</v>
      </c>
      <c r="C997" s="6">
        <f>TITRES_STAT!D1000</f>
        <v>3.4447000000000001</v>
      </c>
      <c r="D997" s="6">
        <f>TITRES_STAT!E1000</f>
        <v>4862</v>
      </c>
      <c r="E997" s="2">
        <f t="shared" si="60"/>
        <v>4218711</v>
      </c>
      <c r="F997" s="6" t="str">
        <f t="shared" si="63"/>
        <v>BEARISH</v>
      </c>
      <c r="G997" s="6" t="str">
        <f t="shared" si="62"/>
        <v>NEUTRAL</v>
      </c>
      <c r="H997" s="6" t="str">
        <f t="shared" si="61"/>
        <v>CONFIRMED BEARISH</v>
      </c>
    </row>
    <row r="998" spans="1:8" ht="13.5" x14ac:dyDescent="0.25">
      <c r="A998" s="3">
        <f>TITRES_STAT!B1001</f>
        <v>43763</v>
      </c>
      <c r="B998" s="6">
        <f>TITRES_STAT!C1001</f>
        <v>7.45</v>
      </c>
      <c r="C998" s="6">
        <f>TITRES_STAT!D1001</f>
        <v>3.4447000000000001</v>
      </c>
      <c r="D998" s="6">
        <f>TITRES_STAT!E1001</f>
        <v>1458</v>
      </c>
      <c r="E998" s="2">
        <f t="shared" si="60"/>
        <v>4218711</v>
      </c>
      <c r="F998" s="6" t="str">
        <f t="shared" si="63"/>
        <v>BEARISH</v>
      </c>
      <c r="G998" s="6" t="str">
        <f t="shared" si="62"/>
        <v>NEUTRAL</v>
      </c>
      <c r="H998" s="6" t="str">
        <f t="shared" si="61"/>
        <v>CONFIRMED BEARISH</v>
      </c>
    </row>
    <row r="999" spans="1:8" ht="13.5" x14ac:dyDescent="0.25">
      <c r="A999" s="3">
        <f>TITRES_STAT!B1002</f>
        <v>43766</v>
      </c>
      <c r="B999" s="6">
        <f>TITRES_STAT!C1002</f>
        <v>7.4</v>
      </c>
      <c r="C999" s="6">
        <f>TITRES_STAT!D1002</f>
        <v>3.4215</v>
      </c>
      <c r="D999" s="6">
        <f>TITRES_STAT!E1002</f>
        <v>2730</v>
      </c>
      <c r="E999" s="2">
        <f t="shared" si="60"/>
        <v>4215981</v>
      </c>
      <c r="F999" s="6" t="str">
        <f t="shared" si="63"/>
        <v>BEARISH</v>
      </c>
      <c r="G999" s="6" t="str">
        <f t="shared" si="62"/>
        <v>NEUTRAL</v>
      </c>
      <c r="H999" s="6" t="str">
        <f t="shared" si="61"/>
        <v>CONFIRMED BEARISH</v>
      </c>
    </row>
    <row r="1000" spans="1:8" ht="13.5" x14ac:dyDescent="0.25">
      <c r="A1000" s="3">
        <f>TITRES_STAT!B1003</f>
        <v>43767</v>
      </c>
      <c r="B1000" s="6">
        <f>TITRES_STAT!C1003</f>
        <v>7.35</v>
      </c>
      <c r="C1000" s="6">
        <f>TITRES_STAT!D1003</f>
        <v>3.3984000000000001</v>
      </c>
      <c r="D1000" s="6">
        <f>TITRES_STAT!E1003</f>
        <v>8585</v>
      </c>
      <c r="E1000" s="2">
        <f t="shared" si="60"/>
        <v>4207396</v>
      </c>
      <c r="F1000" s="6" t="str">
        <f t="shared" si="63"/>
        <v>BEARISH</v>
      </c>
      <c r="G1000" s="6" t="str">
        <f t="shared" si="62"/>
        <v>NEUTRAL</v>
      </c>
      <c r="H1000" s="6" t="str">
        <f t="shared" si="61"/>
        <v>CONFIRMED BEARISH</v>
      </c>
    </row>
    <row r="1001" spans="1:8" ht="13.5" x14ac:dyDescent="0.25">
      <c r="A1001" s="3">
        <f>TITRES_STAT!B1004</f>
        <v>43768</v>
      </c>
      <c r="B1001" s="6">
        <f>TITRES_STAT!C1004</f>
        <v>7.3</v>
      </c>
      <c r="C1001" s="6">
        <f>TITRES_STAT!D1004</f>
        <v>3.3753000000000002</v>
      </c>
      <c r="D1001" s="6">
        <f>TITRES_STAT!E1004</f>
        <v>2774</v>
      </c>
      <c r="E1001" s="2">
        <f t="shared" si="60"/>
        <v>4204622</v>
      </c>
      <c r="F1001" s="6" t="str">
        <f t="shared" si="63"/>
        <v>BEARISH</v>
      </c>
      <c r="G1001" s="6" t="str">
        <f t="shared" si="62"/>
        <v>NEUTRAL</v>
      </c>
      <c r="H1001" s="6" t="str">
        <f t="shared" si="61"/>
        <v>CONFIRMED BEARISH</v>
      </c>
    </row>
    <row r="1002" spans="1:8" ht="13.5" x14ac:dyDescent="0.25">
      <c r="A1002" s="3">
        <f>TITRES_STAT!B1005</f>
        <v>43769</v>
      </c>
      <c r="B1002" s="6">
        <f>TITRES_STAT!C1005</f>
        <v>7.28</v>
      </c>
      <c r="C1002" s="6">
        <f>TITRES_STAT!D1005</f>
        <v>3.3660999999999999</v>
      </c>
      <c r="D1002" s="6">
        <f>TITRES_STAT!E1005</f>
        <v>3255</v>
      </c>
      <c r="E1002" s="2">
        <f t="shared" si="60"/>
        <v>4201367</v>
      </c>
      <c r="F1002" s="6" t="str">
        <f t="shared" si="63"/>
        <v>BEARISH</v>
      </c>
      <c r="G1002" s="6" t="str">
        <f t="shared" si="62"/>
        <v>NEUTRAL</v>
      </c>
      <c r="H1002" s="6" t="str">
        <f t="shared" si="61"/>
        <v>CONFIRMED BEARISH</v>
      </c>
    </row>
    <row r="1003" spans="1:8" ht="13.5" x14ac:dyDescent="0.25">
      <c r="A1003" s="3">
        <f>TITRES_STAT!B1006</f>
        <v>43770</v>
      </c>
      <c r="B1003" s="6">
        <f>TITRES_STAT!C1006</f>
        <v>7.4</v>
      </c>
      <c r="C1003" s="6">
        <f>TITRES_STAT!D1006</f>
        <v>3.4215</v>
      </c>
      <c r="D1003" s="6">
        <f>TITRES_STAT!E1006</f>
        <v>12880</v>
      </c>
      <c r="E1003" s="2">
        <f t="shared" si="60"/>
        <v>4214247</v>
      </c>
      <c r="F1003" s="6" t="str">
        <f t="shared" si="63"/>
        <v>BEARISH</v>
      </c>
      <c r="G1003" s="6" t="str">
        <f t="shared" si="62"/>
        <v>NEUTRAL</v>
      </c>
      <c r="H1003" s="6" t="str">
        <f t="shared" si="61"/>
        <v>CONFIRMED BEARISH</v>
      </c>
    </row>
    <row r="1004" spans="1:8" ht="13.5" x14ac:dyDescent="0.25">
      <c r="A1004" s="3">
        <f>TITRES_STAT!B1007</f>
        <v>43773</v>
      </c>
      <c r="B1004" s="6">
        <f>TITRES_STAT!C1007</f>
        <v>7.4</v>
      </c>
      <c r="C1004" s="6">
        <f>TITRES_STAT!D1007</f>
        <v>3.4215</v>
      </c>
      <c r="D1004" s="6">
        <f>TITRES_STAT!E1007</f>
        <v>1737</v>
      </c>
      <c r="E1004" s="2">
        <f t="shared" si="60"/>
        <v>4214247</v>
      </c>
      <c r="F1004" s="6" t="str">
        <f t="shared" si="63"/>
        <v>BEARISH</v>
      </c>
      <c r="G1004" s="6" t="str">
        <f t="shared" si="62"/>
        <v>NEUTRAL</v>
      </c>
      <c r="H1004" s="6" t="str">
        <f t="shared" si="61"/>
        <v>NEUTRAL</v>
      </c>
    </row>
    <row r="1005" spans="1:8" ht="13.5" x14ac:dyDescent="0.25">
      <c r="A1005" s="3">
        <f>TITRES_STAT!B1008</f>
        <v>43774</v>
      </c>
      <c r="B1005" s="6">
        <f>TITRES_STAT!C1008</f>
        <v>7.3</v>
      </c>
      <c r="C1005" s="6">
        <f>TITRES_STAT!D1008</f>
        <v>3.3753000000000002</v>
      </c>
      <c r="D1005" s="6">
        <f>TITRES_STAT!E1008</f>
        <v>29727</v>
      </c>
      <c r="E1005" s="2">
        <f t="shared" si="60"/>
        <v>4184520</v>
      </c>
      <c r="F1005" s="6" t="str">
        <f t="shared" si="63"/>
        <v>BEARISH</v>
      </c>
      <c r="G1005" s="6" t="str">
        <f t="shared" si="62"/>
        <v>NEUTRAL</v>
      </c>
      <c r="H1005" s="6" t="str">
        <f t="shared" si="61"/>
        <v>CONFIRMED BEARISH</v>
      </c>
    </row>
    <row r="1006" spans="1:8" ht="13.5" x14ac:dyDescent="0.25">
      <c r="A1006" s="3">
        <f>TITRES_STAT!B1009</f>
        <v>43775</v>
      </c>
      <c r="B1006" s="6">
        <f>TITRES_STAT!C1009</f>
        <v>7.38</v>
      </c>
      <c r="C1006" s="6">
        <f>TITRES_STAT!D1009</f>
        <v>3.4123000000000001</v>
      </c>
      <c r="D1006" s="6">
        <f>TITRES_STAT!E1009</f>
        <v>1561</v>
      </c>
      <c r="E1006" s="2">
        <f t="shared" si="60"/>
        <v>4186081</v>
      </c>
      <c r="F1006" s="6" t="str">
        <f t="shared" si="63"/>
        <v>BEARISH</v>
      </c>
      <c r="G1006" s="6" t="str">
        <f t="shared" si="62"/>
        <v>NEUTRAL</v>
      </c>
      <c r="H1006" s="6" t="str">
        <f t="shared" si="61"/>
        <v>BEARISH DIVERGENCE</v>
      </c>
    </row>
    <row r="1007" spans="1:8" ht="13.5" x14ac:dyDescent="0.25">
      <c r="A1007" s="3">
        <f>TITRES_STAT!B1010</f>
        <v>43776</v>
      </c>
      <c r="B1007" s="6">
        <f>TITRES_STAT!C1010</f>
        <v>7.37</v>
      </c>
      <c r="C1007" s="6">
        <f>TITRES_STAT!D1010</f>
        <v>3.4077000000000002</v>
      </c>
      <c r="D1007" s="6">
        <f>TITRES_STAT!E1010</f>
        <v>589</v>
      </c>
      <c r="E1007" s="2">
        <f t="shared" si="60"/>
        <v>4185492</v>
      </c>
      <c r="F1007" s="6" t="str">
        <f t="shared" si="63"/>
        <v>BEARISH</v>
      </c>
      <c r="G1007" s="6" t="str">
        <f t="shared" si="62"/>
        <v>NEUTRAL</v>
      </c>
      <c r="H1007" s="6" t="str">
        <f t="shared" si="61"/>
        <v>BEARISH DIVERGENCE</v>
      </c>
    </row>
    <row r="1008" spans="1:8" ht="13.5" x14ac:dyDescent="0.25">
      <c r="A1008" s="3">
        <f>TITRES_STAT!B1011</f>
        <v>43777</v>
      </c>
      <c r="B1008" s="6">
        <f>TITRES_STAT!C1011</f>
        <v>7.31</v>
      </c>
      <c r="C1008" s="6">
        <f>TITRES_STAT!D1011</f>
        <v>3.3799000000000001</v>
      </c>
      <c r="D1008" s="6">
        <f>TITRES_STAT!E1011</f>
        <v>8968</v>
      </c>
      <c r="E1008" s="2">
        <f t="shared" si="60"/>
        <v>4176524</v>
      </c>
      <c r="F1008" s="6" t="str">
        <f t="shared" si="63"/>
        <v>BEARISH</v>
      </c>
      <c r="G1008" s="6" t="str">
        <f t="shared" si="62"/>
        <v>NEUTRAL</v>
      </c>
      <c r="H1008" s="6" t="str">
        <f t="shared" si="61"/>
        <v>CONFIRMED BEARISH</v>
      </c>
    </row>
    <row r="1009" spans="1:8" ht="13.5" x14ac:dyDescent="0.25">
      <c r="A1009" s="3">
        <f>TITRES_STAT!B1012</f>
        <v>43780</v>
      </c>
      <c r="B1009" s="6">
        <f>TITRES_STAT!C1012</f>
        <v>7.3</v>
      </c>
      <c r="C1009" s="6">
        <f>TITRES_STAT!D1012</f>
        <v>3.3753000000000002</v>
      </c>
      <c r="D1009" s="6">
        <f>TITRES_STAT!E1012</f>
        <v>2410</v>
      </c>
      <c r="E1009" s="2">
        <f t="shared" si="60"/>
        <v>4174114</v>
      </c>
      <c r="F1009" s="6" t="str">
        <f t="shared" si="63"/>
        <v>BEARISH</v>
      </c>
      <c r="G1009" s="6" t="str">
        <f t="shared" si="62"/>
        <v>NEUTRAL</v>
      </c>
      <c r="H1009" s="6" t="str">
        <f t="shared" si="61"/>
        <v>CONFIRMED BEARISH</v>
      </c>
    </row>
    <row r="1010" spans="1:8" ht="13.5" x14ac:dyDescent="0.25">
      <c r="A1010" s="3">
        <f>TITRES_STAT!B1013</f>
        <v>43781</v>
      </c>
      <c r="B1010" s="6">
        <f>TITRES_STAT!C1013</f>
        <v>7.33</v>
      </c>
      <c r="C1010" s="6">
        <f>TITRES_STAT!D1013</f>
        <v>3.3892000000000002</v>
      </c>
      <c r="D1010" s="6">
        <f>TITRES_STAT!E1013</f>
        <v>207</v>
      </c>
      <c r="E1010" s="2">
        <f t="shared" si="60"/>
        <v>4174321</v>
      </c>
      <c r="F1010" s="6" t="str">
        <f t="shared" si="63"/>
        <v>BEARISH</v>
      </c>
      <c r="G1010" s="6" t="str">
        <f t="shared" si="62"/>
        <v>NEUTRAL</v>
      </c>
      <c r="H1010" s="6" t="str">
        <f t="shared" si="61"/>
        <v>BEARISH DIVERGENCE</v>
      </c>
    </row>
    <row r="1011" spans="1:8" ht="13.5" x14ac:dyDescent="0.25">
      <c r="A1011" s="3">
        <f>TITRES_STAT!B1014</f>
        <v>43782</v>
      </c>
      <c r="B1011" s="6">
        <f>TITRES_STAT!C1014</f>
        <v>7.2</v>
      </c>
      <c r="C1011" s="6">
        <f>TITRES_STAT!D1014</f>
        <v>3.3290999999999999</v>
      </c>
      <c r="D1011" s="6">
        <f>TITRES_STAT!E1014</f>
        <v>5845</v>
      </c>
      <c r="E1011" s="2">
        <f t="shared" si="60"/>
        <v>4168476</v>
      </c>
      <c r="F1011" s="6" t="str">
        <f t="shared" si="63"/>
        <v>BEARISH</v>
      </c>
      <c r="G1011" s="6" t="str">
        <f t="shared" si="62"/>
        <v>NEUTRAL</v>
      </c>
      <c r="H1011" s="6" t="str">
        <f t="shared" si="61"/>
        <v>CONFIRMED BEARISH</v>
      </c>
    </row>
    <row r="1012" spans="1:8" ht="13.5" x14ac:dyDescent="0.25">
      <c r="A1012" s="3">
        <f>TITRES_STAT!B1015</f>
        <v>43783</v>
      </c>
      <c r="B1012" s="6">
        <f>TITRES_STAT!C1015</f>
        <v>7.29</v>
      </c>
      <c r="C1012" s="6">
        <f>TITRES_STAT!D1015</f>
        <v>3.3706999999999998</v>
      </c>
      <c r="D1012" s="6">
        <f>TITRES_STAT!E1015</f>
        <v>7969</v>
      </c>
      <c r="E1012" s="2">
        <f t="shared" si="60"/>
        <v>4176445</v>
      </c>
      <c r="F1012" s="6" t="str">
        <f t="shared" si="63"/>
        <v>BEARISH</v>
      </c>
      <c r="G1012" s="6" t="str">
        <f t="shared" si="62"/>
        <v>NEUTRAL</v>
      </c>
      <c r="H1012" s="6" t="str">
        <f t="shared" si="61"/>
        <v>CONFIRMED BEARISH</v>
      </c>
    </row>
    <row r="1013" spans="1:8" ht="13.5" x14ac:dyDescent="0.25">
      <c r="A1013" s="3">
        <f>TITRES_STAT!B1016</f>
        <v>43784</v>
      </c>
      <c r="B1013" s="6">
        <f>TITRES_STAT!C1016</f>
        <v>7.22</v>
      </c>
      <c r="C1013" s="6">
        <f>TITRES_STAT!D1016</f>
        <v>3.3382999999999998</v>
      </c>
      <c r="D1013" s="6">
        <f>TITRES_STAT!E1016</f>
        <v>3928</v>
      </c>
      <c r="E1013" s="2">
        <f t="shared" si="60"/>
        <v>4172517</v>
      </c>
      <c r="F1013" s="6" t="str">
        <f t="shared" si="63"/>
        <v>BEARISH</v>
      </c>
      <c r="G1013" s="6" t="str">
        <f t="shared" si="62"/>
        <v>NEUTRAL</v>
      </c>
      <c r="H1013" s="6" t="str">
        <f t="shared" si="61"/>
        <v>CONFIRMED BEARISH</v>
      </c>
    </row>
    <row r="1014" spans="1:8" ht="13.5" x14ac:dyDescent="0.25">
      <c r="A1014" s="3">
        <f>TITRES_STAT!B1017</f>
        <v>43787</v>
      </c>
      <c r="B1014" s="6">
        <f>TITRES_STAT!C1017</f>
        <v>7.2</v>
      </c>
      <c r="C1014" s="6">
        <f>TITRES_STAT!D1017</f>
        <v>3.3290999999999999</v>
      </c>
      <c r="D1014" s="6">
        <f>TITRES_STAT!E1017</f>
        <v>2533</v>
      </c>
      <c r="E1014" s="2">
        <f t="shared" si="60"/>
        <v>4169984</v>
      </c>
      <c r="F1014" s="6" t="str">
        <f t="shared" si="63"/>
        <v>BEARISH</v>
      </c>
      <c r="G1014" s="6" t="str">
        <f t="shared" si="62"/>
        <v>NEUTRAL</v>
      </c>
      <c r="H1014" s="6" t="str">
        <f t="shared" si="61"/>
        <v>CONFIRMED BEARISH</v>
      </c>
    </row>
    <row r="1015" spans="1:8" ht="13.5" x14ac:dyDescent="0.25">
      <c r="A1015" s="3">
        <f>TITRES_STAT!B1018</f>
        <v>43788</v>
      </c>
      <c r="B1015" s="6">
        <f>TITRES_STAT!C1018</f>
        <v>7.26</v>
      </c>
      <c r="C1015" s="6">
        <f>TITRES_STAT!D1018</f>
        <v>3.3567999999999998</v>
      </c>
      <c r="D1015" s="6">
        <f>TITRES_STAT!E1018</f>
        <v>2283</v>
      </c>
      <c r="E1015" s="2">
        <f t="shared" si="60"/>
        <v>4172267</v>
      </c>
      <c r="F1015" s="6" t="str">
        <f t="shared" si="63"/>
        <v>BEARISH</v>
      </c>
      <c r="G1015" s="6" t="str">
        <f t="shared" si="62"/>
        <v>NEUTRAL</v>
      </c>
      <c r="H1015" s="6" t="str">
        <f t="shared" si="61"/>
        <v>CONFIRMED BEARISH</v>
      </c>
    </row>
    <row r="1016" spans="1:8" ht="13.5" x14ac:dyDescent="0.25">
      <c r="A1016" s="3">
        <f>TITRES_STAT!B1019</f>
        <v>43789</v>
      </c>
      <c r="B1016" s="6">
        <f>TITRES_STAT!C1019</f>
        <v>7.39</v>
      </c>
      <c r="C1016" s="6">
        <f>TITRES_STAT!D1019</f>
        <v>3.4169</v>
      </c>
      <c r="D1016" s="6">
        <f>TITRES_STAT!E1019</f>
        <v>10044</v>
      </c>
      <c r="E1016" s="2">
        <f t="shared" si="60"/>
        <v>4182311</v>
      </c>
      <c r="F1016" s="6" t="str">
        <f t="shared" si="63"/>
        <v>BULLISH</v>
      </c>
      <c r="G1016" s="6" t="str">
        <f t="shared" si="62"/>
        <v>NEUTRAL</v>
      </c>
      <c r="H1016" s="6" t="str">
        <f t="shared" si="61"/>
        <v>CONFIRMED BULLISH</v>
      </c>
    </row>
    <row r="1017" spans="1:8" ht="13.5" x14ac:dyDescent="0.25">
      <c r="A1017" s="3">
        <f>TITRES_STAT!B1020</f>
        <v>43790</v>
      </c>
      <c r="B1017" s="6">
        <f>TITRES_STAT!C1020</f>
        <v>7.35</v>
      </c>
      <c r="C1017" s="6">
        <f>TITRES_STAT!D1020</f>
        <v>3.3984000000000001</v>
      </c>
      <c r="D1017" s="6">
        <f>TITRES_STAT!E1020</f>
        <v>2470</v>
      </c>
      <c r="E1017" s="2">
        <f t="shared" si="60"/>
        <v>4179841</v>
      </c>
      <c r="F1017" s="6" t="str">
        <f t="shared" si="63"/>
        <v>BULLISH</v>
      </c>
      <c r="G1017" s="6" t="str">
        <f t="shared" si="62"/>
        <v>NEUTRAL</v>
      </c>
      <c r="H1017" s="6" t="str">
        <f t="shared" si="61"/>
        <v>CONFIRMED BULLISH</v>
      </c>
    </row>
    <row r="1018" spans="1:8" ht="13.5" x14ac:dyDescent="0.25">
      <c r="A1018" s="3">
        <f>TITRES_STAT!B1021</f>
        <v>43791</v>
      </c>
      <c r="B1018" s="6">
        <f>TITRES_STAT!C1021</f>
        <v>7.29</v>
      </c>
      <c r="C1018" s="6">
        <f>TITRES_STAT!D1021</f>
        <v>3.3706999999999998</v>
      </c>
      <c r="D1018" s="6">
        <f>TITRES_STAT!E1021</f>
        <v>2769</v>
      </c>
      <c r="E1018" s="2">
        <f t="shared" si="60"/>
        <v>4177072</v>
      </c>
      <c r="F1018" s="6" t="str">
        <f t="shared" si="63"/>
        <v>BULLISH</v>
      </c>
      <c r="G1018" s="6" t="str">
        <f t="shared" si="62"/>
        <v>NEUTRAL</v>
      </c>
      <c r="H1018" s="6" t="str">
        <f t="shared" si="61"/>
        <v>CONFIRMED BULLISH</v>
      </c>
    </row>
    <row r="1019" spans="1:8" ht="13.5" x14ac:dyDescent="0.25">
      <c r="A1019" s="3">
        <f>TITRES_STAT!B1022</f>
        <v>43794</v>
      </c>
      <c r="B1019" s="6">
        <f>TITRES_STAT!C1022</f>
        <v>7.24</v>
      </c>
      <c r="C1019" s="6">
        <f>TITRES_STAT!D1022</f>
        <v>3.3475999999999999</v>
      </c>
      <c r="D1019" s="6">
        <f>TITRES_STAT!E1022</f>
        <v>2944</v>
      </c>
      <c r="E1019" s="2">
        <f t="shared" si="60"/>
        <v>4174128</v>
      </c>
      <c r="F1019" s="6" t="str">
        <f t="shared" si="63"/>
        <v>BULLISH</v>
      </c>
      <c r="G1019" s="6" t="str">
        <f t="shared" si="62"/>
        <v>NEUTRAL</v>
      </c>
      <c r="H1019" s="6" t="str">
        <f t="shared" si="61"/>
        <v>CONFIRMED BULLISH</v>
      </c>
    </row>
    <row r="1020" spans="1:8" ht="13.5" x14ac:dyDescent="0.25">
      <c r="A1020" s="3">
        <f>TITRES_STAT!B1023</f>
        <v>43795</v>
      </c>
      <c r="B1020" s="6">
        <f>TITRES_STAT!C1023</f>
        <v>7.24</v>
      </c>
      <c r="C1020" s="6">
        <f>TITRES_STAT!D1023</f>
        <v>3.3475999999999999</v>
      </c>
      <c r="D1020" s="6">
        <f>TITRES_STAT!E1023</f>
        <v>2609</v>
      </c>
      <c r="E1020" s="2">
        <f t="shared" si="60"/>
        <v>4174128</v>
      </c>
      <c r="F1020" s="6" t="str">
        <f t="shared" si="63"/>
        <v>BULLISH</v>
      </c>
      <c r="G1020" s="6" t="str">
        <f t="shared" si="62"/>
        <v>NEUTRAL</v>
      </c>
      <c r="H1020" s="6" t="str">
        <f t="shared" si="61"/>
        <v>BULLISH DIVERGENCE</v>
      </c>
    </row>
    <row r="1021" spans="1:8" ht="13.5" x14ac:dyDescent="0.25">
      <c r="A1021" s="3">
        <f>TITRES_STAT!B1024</f>
        <v>43796</v>
      </c>
      <c r="B1021" s="6">
        <f>TITRES_STAT!C1024</f>
        <v>7.24</v>
      </c>
      <c r="C1021" s="6">
        <f>TITRES_STAT!D1024</f>
        <v>3.3475999999999999</v>
      </c>
      <c r="D1021" s="6">
        <f>TITRES_STAT!E1024</f>
        <v>1207</v>
      </c>
      <c r="E1021" s="2">
        <f t="shared" si="60"/>
        <v>4174128</v>
      </c>
      <c r="F1021" s="6" t="str">
        <f t="shared" si="63"/>
        <v>BEARISH</v>
      </c>
      <c r="G1021" s="6" t="str">
        <f t="shared" si="62"/>
        <v>NEUTRAL</v>
      </c>
      <c r="H1021" s="6" t="str">
        <f t="shared" si="61"/>
        <v>CONFIRMED BEARISH</v>
      </c>
    </row>
    <row r="1022" spans="1:8" ht="13.5" x14ac:dyDescent="0.25">
      <c r="A1022" s="3">
        <f>TITRES_STAT!B1025</f>
        <v>43797</v>
      </c>
      <c r="B1022" s="6">
        <f>TITRES_STAT!C1025</f>
        <v>7.23</v>
      </c>
      <c r="C1022" s="6">
        <f>TITRES_STAT!D1025</f>
        <v>3.3429000000000002</v>
      </c>
      <c r="D1022" s="6">
        <f>TITRES_STAT!E1025</f>
        <v>1549</v>
      </c>
      <c r="E1022" s="2">
        <f t="shared" si="60"/>
        <v>4172579</v>
      </c>
      <c r="F1022" s="6" t="str">
        <f t="shared" si="63"/>
        <v>BEARISH</v>
      </c>
      <c r="G1022" s="6" t="str">
        <f t="shared" si="62"/>
        <v>NEUTRAL</v>
      </c>
      <c r="H1022" s="6" t="str">
        <f t="shared" si="61"/>
        <v>CONFIRMED BEARISH</v>
      </c>
    </row>
    <row r="1023" spans="1:8" ht="13.5" x14ac:dyDescent="0.25">
      <c r="A1023" s="3">
        <f>TITRES_STAT!B1026</f>
        <v>43798</v>
      </c>
      <c r="B1023" s="6">
        <f>TITRES_STAT!C1026</f>
        <v>7.16</v>
      </c>
      <c r="C1023" s="6">
        <f>TITRES_STAT!D1026</f>
        <v>3.3106</v>
      </c>
      <c r="D1023" s="6">
        <f>TITRES_STAT!E1026</f>
        <v>2085</v>
      </c>
      <c r="E1023" s="2">
        <f t="shared" si="60"/>
        <v>4170494</v>
      </c>
      <c r="F1023" s="6" t="str">
        <f t="shared" si="63"/>
        <v>BEARISH</v>
      </c>
      <c r="G1023" s="6" t="str">
        <f t="shared" si="62"/>
        <v>NEUTRAL</v>
      </c>
      <c r="H1023" s="6" t="str">
        <f t="shared" si="61"/>
        <v>CONFIRMED BEARISH</v>
      </c>
    </row>
    <row r="1024" spans="1:8" ht="13.5" x14ac:dyDescent="0.25">
      <c r="A1024" s="3">
        <f>TITRES_STAT!B1027</f>
        <v>43801</v>
      </c>
      <c r="B1024" s="6">
        <f>TITRES_STAT!C1027</f>
        <v>7.19</v>
      </c>
      <c r="C1024" s="6">
        <f>TITRES_STAT!D1027</f>
        <v>3.3243999999999998</v>
      </c>
      <c r="D1024" s="6">
        <f>TITRES_STAT!E1027</f>
        <v>1720</v>
      </c>
      <c r="E1024" s="2">
        <f t="shared" si="60"/>
        <v>4172214</v>
      </c>
      <c r="F1024" s="6" t="str">
        <f t="shared" si="63"/>
        <v>BEARISH</v>
      </c>
      <c r="G1024" s="6" t="str">
        <f t="shared" si="62"/>
        <v>NEUTRAL</v>
      </c>
      <c r="H1024" s="6" t="str">
        <f t="shared" si="61"/>
        <v>CONFIRMED BEARISH</v>
      </c>
    </row>
    <row r="1025" spans="1:8" ht="13.5" x14ac:dyDescent="0.25">
      <c r="A1025" s="3">
        <f>TITRES_STAT!B1028</f>
        <v>43802</v>
      </c>
      <c r="B1025" s="6">
        <f>TITRES_STAT!C1028</f>
        <v>7.15</v>
      </c>
      <c r="C1025" s="6">
        <f>TITRES_STAT!D1028</f>
        <v>3.3058999999999998</v>
      </c>
      <c r="D1025" s="6">
        <f>TITRES_STAT!E1028</f>
        <v>2425</v>
      </c>
      <c r="E1025" s="2">
        <f t="shared" si="60"/>
        <v>4169789</v>
      </c>
      <c r="F1025" s="6" t="str">
        <f t="shared" si="63"/>
        <v>BEARISH</v>
      </c>
      <c r="G1025" s="6" t="str">
        <f t="shared" si="62"/>
        <v>NEUTRAL</v>
      </c>
      <c r="H1025" s="6" t="str">
        <f t="shared" si="61"/>
        <v>CONFIRMED BEARISH</v>
      </c>
    </row>
    <row r="1026" spans="1:8" ht="13.5" x14ac:dyDescent="0.25">
      <c r="A1026" s="3">
        <f>TITRES_STAT!B1029</f>
        <v>43803</v>
      </c>
      <c r="B1026" s="6">
        <f>TITRES_STAT!C1029</f>
        <v>7.1</v>
      </c>
      <c r="C1026" s="6">
        <f>TITRES_STAT!D1029</f>
        <v>3.2827999999999999</v>
      </c>
      <c r="D1026" s="6">
        <f>TITRES_STAT!E1029</f>
        <v>4552</v>
      </c>
      <c r="E1026" s="2">
        <f t="shared" si="60"/>
        <v>4165237</v>
      </c>
      <c r="F1026" s="6" t="str">
        <f t="shared" si="63"/>
        <v>BEARISH</v>
      </c>
      <c r="G1026" s="6" t="str">
        <f t="shared" si="62"/>
        <v>NEUTRAL</v>
      </c>
      <c r="H1026" s="6" t="str">
        <f t="shared" si="61"/>
        <v>CONFIRMED BEARISH</v>
      </c>
    </row>
    <row r="1027" spans="1:8" ht="13.5" x14ac:dyDescent="0.25">
      <c r="A1027" s="3">
        <f>TITRES_STAT!B1030</f>
        <v>43804</v>
      </c>
      <c r="B1027" s="6">
        <f>TITRES_STAT!C1030</f>
        <v>7.15</v>
      </c>
      <c r="C1027" s="6">
        <f>TITRES_STAT!D1030</f>
        <v>3.3058999999999998</v>
      </c>
      <c r="D1027" s="6">
        <f>TITRES_STAT!E1030</f>
        <v>1294</v>
      </c>
      <c r="E1027" s="2">
        <f t="shared" si="60"/>
        <v>4166531</v>
      </c>
      <c r="F1027" s="6" t="str">
        <f t="shared" si="63"/>
        <v>BEARISH</v>
      </c>
      <c r="G1027" s="6" t="str">
        <f t="shared" si="62"/>
        <v>NEUTRAL</v>
      </c>
      <c r="H1027" s="6" t="str">
        <f t="shared" si="61"/>
        <v>CONFIRMED BEARISH</v>
      </c>
    </row>
    <row r="1028" spans="1:8" ht="13.5" x14ac:dyDescent="0.25">
      <c r="A1028" s="3">
        <f>TITRES_STAT!B1031</f>
        <v>43805</v>
      </c>
      <c r="B1028" s="6">
        <f>TITRES_STAT!C1031</f>
        <v>7.15</v>
      </c>
      <c r="C1028" s="6">
        <f>TITRES_STAT!D1031</f>
        <v>3.3058999999999998</v>
      </c>
      <c r="D1028" s="6">
        <f>TITRES_STAT!E1031</f>
        <v>1054</v>
      </c>
      <c r="E1028" s="2">
        <f t="shared" ref="E1028:E1091" si="64">IF(B1028&gt;B1027, E1027+D1028, IF(B1028&lt;B1027, E1027-D1028, E1027))</f>
        <v>4166531</v>
      </c>
      <c r="F1028" s="6" t="str">
        <f t="shared" si="63"/>
        <v>BEARISH</v>
      </c>
      <c r="G1028" s="6" t="str">
        <f t="shared" si="62"/>
        <v>NEUTRAL</v>
      </c>
      <c r="H1028" s="6" t="str">
        <f t="shared" si="61"/>
        <v>CONFIRMED BEARISH</v>
      </c>
    </row>
    <row r="1029" spans="1:8" ht="13.5" x14ac:dyDescent="0.25">
      <c r="A1029" s="3">
        <f>TITRES_STAT!B1032</f>
        <v>43808</v>
      </c>
      <c r="B1029" s="6">
        <f>TITRES_STAT!C1032</f>
        <v>7.15</v>
      </c>
      <c r="C1029" s="6">
        <f>TITRES_STAT!D1032</f>
        <v>3.3058999999999998</v>
      </c>
      <c r="D1029" s="6">
        <f>TITRES_STAT!E1032</f>
        <v>317</v>
      </c>
      <c r="E1029" s="2">
        <f t="shared" si="64"/>
        <v>4166531</v>
      </c>
      <c r="F1029" s="6" t="str">
        <f t="shared" si="63"/>
        <v>BEARISH</v>
      </c>
      <c r="G1029" s="6" t="str">
        <f t="shared" si="62"/>
        <v>NEUTRAL</v>
      </c>
      <c r="H1029" s="6" t="str">
        <f t="shared" si="61"/>
        <v>CONFIRMED BEARISH</v>
      </c>
    </row>
    <row r="1030" spans="1:8" ht="13.5" x14ac:dyDescent="0.25">
      <c r="A1030" s="3">
        <f>TITRES_STAT!B1033</f>
        <v>43809</v>
      </c>
      <c r="B1030" s="6">
        <f>TITRES_STAT!C1033</f>
        <v>7.15</v>
      </c>
      <c r="C1030" s="6">
        <f>TITRES_STAT!D1033</f>
        <v>3.3058999999999998</v>
      </c>
      <c r="D1030" s="6">
        <f>TITRES_STAT!E1033</f>
        <v>7260</v>
      </c>
      <c r="E1030" s="2">
        <f t="shared" si="64"/>
        <v>4166531</v>
      </c>
      <c r="F1030" s="6" t="str">
        <f t="shared" si="63"/>
        <v>BEARISH</v>
      </c>
      <c r="G1030" s="6" t="str">
        <f t="shared" si="62"/>
        <v>NEUTRAL</v>
      </c>
      <c r="H1030" s="6" t="str">
        <f t="shared" ref="H1030:H1093" si="65">IF(AND(B1030&gt;B1025, E1030&gt;E1025), "CONFIRMED BULLISH",
 IF(AND(B1030&lt;B1025, E1030&lt;E1025), "CONFIRMED BEARISH",
 IF(AND(B1030&gt;B1025, E1030&lt;E1025), "BEARISH DIVERGENCE",
 IF(AND(B1030&lt;B1025, E1030&gt;E1025), "BULLISH DIVERGENCE", "NEUTRAL"))))</f>
        <v>NEUTRAL</v>
      </c>
    </row>
    <row r="1031" spans="1:8" ht="13.5" x14ac:dyDescent="0.25">
      <c r="A1031" s="3">
        <f>TITRES_STAT!B1034</f>
        <v>43810</v>
      </c>
      <c r="B1031" s="6">
        <f>TITRES_STAT!C1034</f>
        <v>7.23</v>
      </c>
      <c r="C1031" s="6">
        <f>TITRES_STAT!D1034</f>
        <v>3.3429000000000002</v>
      </c>
      <c r="D1031" s="6">
        <f>TITRES_STAT!E1034</f>
        <v>371</v>
      </c>
      <c r="E1031" s="2">
        <f t="shared" si="64"/>
        <v>4166902</v>
      </c>
      <c r="F1031" s="6" t="str">
        <f t="shared" si="63"/>
        <v>BULLISH</v>
      </c>
      <c r="G1031" s="6" t="str">
        <f t="shared" ref="G1031:G1094" si="66">IF((E1031-E1026)/E1026 &gt; 0.02, "STRONG",
 IF((E1031-E1026)/E1026 &lt; -0.02, "WEAK", "NEUTRAL"))</f>
        <v>NEUTRAL</v>
      </c>
      <c r="H1031" s="6" t="str">
        <f t="shared" si="65"/>
        <v>CONFIRMED BULLISH</v>
      </c>
    </row>
    <row r="1032" spans="1:8" ht="13.5" x14ac:dyDescent="0.25">
      <c r="A1032" s="3">
        <f>TITRES_STAT!B1035</f>
        <v>43811</v>
      </c>
      <c r="B1032" s="6">
        <f>TITRES_STAT!C1035</f>
        <v>7.23</v>
      </c>
      <c r="C1032" s="6">
        <f>TITRES_STAT!D1035</f>
        <v>3.3429000000000002</v>
      </c>
      <c r="D1032" s="6">
        <f>TITRES_STAT!E1035</f>
        <v>1321</v>
      </c>
      <c r="E1032" s="2">
        <f t="shared" si="64"/>
        <v>4166902</v>
      </c>
      <c r="F1032" s="6" t="str">
        <f t="shared" ref="F1032:F1095" si="67">IF(E1032&gt;E1027,"BULLISH",IF(E1032&lt;E1027,"BEARISH","NEUTRAL"))</f>
        <v>BULLISH</v>
      </c>
      <c r="G1032" s="6" t="str">
        <f t="shared" si="66"/>
        <v>NEUTRAL</v>
      </c>
      <c r="H1032" s="6" t="str">
        <f t="shared" si="65"/>
        <v>CONFIRMED BULLISH</v>
      </c>
    </row>
    <row r="1033" spans="1:8" ht="13.5" x14ac:dyDescent="0.25">
      <c r="A1033" s="3">
        <f>TITRES_STAT!B1036</f>
        <v>43812</v>
      </c>
      <c r="B1033" s="6">
        <f>TITRES_STAT!C1036</f>
        <v>7.2</v>
      </c>
      <c r="C1033" s="6">
        <f>TITRES_STAT!D1036</f>
        <v>3.3290999999999999</v>
      </c>
      <c r="D1033" s="6">
        <f>TITRES_STAT!E1036</f>
        <v>6122</v>
      </c>
      <c r="E1033" s="2">
        <f t="shared" si="64"/>
        <v>4160780</v>
      </c>
      <c r="F1033" s="6" t="str">
        <f t="shared" si="67"/>
        <v>BEARISH</v>
      </c>
      <c r="G1033" s="6" t="str">
        <f t="shared" si="66"/>
        <v>NEUTRAL</v>
      </c>
      <c r="H1033" s="6" t="str">
        <f t="shared" si="65"/>
        <v>BEARISH DIVERGENCE</v>
      </c>
    </row>
    <row r="1034" spans="1:8" ht="13.5" x14ac:dyDescent="0.25">
      <c r="A1034" s="3">
        <f>TITRES_STAT!B1037</f>
        <v>43815</v>
      </c>
      <c r="B1034" s="6">
        <f>TITRES_STAT!C1037</f>
        <v>7.21</v>
      </c>
      <c r="C1034" s="6">
        <f>TITRES_STAT!D1037</f>
        <v>3.3336999999999999</v>
      </c>
      <c r="D1034" s="6">
        <f>TITRES_STAT!E1037</f>
        <v>1135</v>
      </c>
      <c r="E1034" s="2">
        <f t="shared" si="64"/>
        <v>4161915</v>
      </c>
      <c r="F1034" s="6" t="str">
        <f t="shared" si="67"/>
        <v>BEARISH</v>
      </c>
      <c r="G1034" s="6" t="str">
        <f t="shared" si="66"/>
        <v>NEUTRAL</v>
      </c>
      <c r="H1034" s="6" t="str">
        <f t="shared" si="65"/>
        <v>BEARISH DIVERGENCE</v>
      </c>
    </row>
    <row r="1035" spans="1:8" ht="13.5" x14ac:dyDescent="0.25">
      <c r="A1035" s="3">
        <f>TITRES_STAT!B1038</f>
        <v>43816</v>
      </c>
      <c r="B1035" s="6">
        <f>TITRES_STAT!C1038</f>
        <v>7.2</v>
      </c>
      <c r="C1035" s="6">
        <f>TITRES_STAT!D1038</f>
        <v>3.3290999999999999</v>
      </c>
      <c r="D1035" s="6">
        <f>TITRES_STAT!E1038</f>
        <v>1800</v>
      </c>
      <c r="E1035" s="2">
        <f t="shared" si="64"/>
        <v>4160115</v>
      </c>
      <c r="F1035" s="6" t="str">
        <f t="shared" si="67"/>
        <v>BEARISH</v>
      </c>
      <c r="G1035" s="6" t="str">
        <f t="shared" si="66"/>
        <v>NEUTRAL</v>
      </c>
      <c r="H1035" s="6" t="str">
        <f t="shared" si="65"/>
        <v>BEARISH DIVERGENCE</v>
      </c>
    </row>
    <row r="1036" spans="1:8" ht="13.5" x14ac:dyDescent="0.25">
      <c r="A1036" s="3">
        <f>TITRES_STAT!B1039</f>
        <v>43817</v>
      </c>
      <c r="B1036" s="6">
        <f>TITRES_STAT!C1039</f>
        <v>7.2</v>
      </c>
      <c r="C1036" s="6">
        <f>TITRES_STAT!D1039</f>
        <v>3.3290999999999999</v>
      </c>
      <c r="D1036" s="6">
        <f>TITRES_STAT!E1039</f>
        <v>690</v>
      </c>
      <c r="E1036" s="2">
        <f t="shared" si="64"/>
        <v>4160115</v>
      </c>
      <c r="F1036" s="6" t="str">
        <f t="shared" si="67"/>
        <v>BEARISH</v>
      </c>
      <c r="G1036" s="6" t="str">
        <f t="shared" si="66"/>
        <v>NEUTRAL</v>
      </c>
      <c r="H1036" s="6" t="str">
        <f t="shared" si="65"/>
        <v>CONFIRMED BEARISH</v>
      </c>
    </row>
    <row r="1037" spans="1:8" ht="13.5" x14ac:dyDescent="0.25">
      <c r="A1037" s="3">
        <f>TITRES_STAT!B1040</f>
        <v>43818</v>
      </c>
      <c r="B1037" s="6">
        <f>TITRES_STAT!C1040</f>
        <v>7.2</v>
      </c>
      <c r="C1037" s="6">
        <f>TITRES_STAT!D1040</f>
        <v>3.3290999999999999</v>
      </c>
      <c r="D1037" s="6">
        <f>TITRES_STAT!E1040</f>
        <v>520</v>
      </c>
      <c r="E1037" s="2">
        <f t="shared" si="64"/>
        <v>4160115</v>
      </c>
      <c r="F1037" s="6" t="str">
        <f t="shared" si="67"/>
        <v>BEARISH</v>
      </c>
      <c r="G1037" s="6" t="str">
        <f t="shared" si="66"/>
        <v>NEUTRAL</v>
      </c>
      <c r="H1037" s="6" t="str">
        <f t="shared" si="65"/>
        <v>CONFIRMED BEARISH</v>
      </c>
    </row>
    <row r="1038" spans="1:8" ht="13.5" x14ac:dyDescent="0.25">
      <c r="A1038" s="3">
        <f>TITRES_STAT!B1041</f>
        <v>43819</v>
      </c>
      <c r="B1038" s="6">
        <f>TITRES_STAT!C1041</f>
        <v>7.19</v>
      </c>
      <c r="C1038" s="6">
        <f>TITRES_STAT!D1041</f>
        <v>3.3243999999999998</v>
      </c>
      <c r="D1038" s="6">
        <f>TITRES_STAT!E1041</f>
        <v>935</v>
      </c>
      <c r="E1038" s="2">
        <f t="shared" si="64"/>
        <v>4159180</v>
      </c>
      <c r="F1038" s="6" t="str">
        <f t="shared" si="67"/>
        <v>BEARISH</v>
      </c>
      <c r="G1038" s="6" t="str">
        <f t="shared" si="66"/>
        <v>NEUTRAL</v>
      </c>
      <c r="H1038" s="6" t="str">
        <f t="shared" si="65"/>
        <v>CONFIRMED BEARISH</v>
      </c>
    </row>
    <row r="1039" spans="1:8" ht="13.5" x14ac:dyDescent="0.25">
      <c r="A1039" s="3">
        <f>TITRES_STAT!B1042</f>
        <v>43822</v>
      </c>
      <c r="B1039" s="6">
        <f>TITRES_STAT!C1042</f>
        <v>7.19</v>
      </c>
      <c r="C1039" s="6">
        <f>TITRES_STAT!D1042</f>
        <v>3.3243999999999998</v>
      </c>
      <c r="D1039" s="6">
        <f>TITRES_STAT!E1042</f>
        <v>1955</v>
      </c>
      <c r="E1039" s="2">
        <f t="shared" si="64"/>
        <v>4159180</v>
      </c>
      <c r="F1039" s="6" t="str">
        <f t="shared" si="67"/>
        <v>BEARISH</v>
      </c>
      <c r="G1039" s="6" t="str">
        <f t="shared" si="66"/>
        <v>NEUTRAL</v>
      </c>
      <c r="H1039" s="6" t="str">
        <f t="shared" si="65"/>
        <v>CONFIRMED BEARISH</v>
      </c>
    </row>
    <row r="1040" spans="1:8" ht="13.5" x14ac:dyDescent="0.25">
      <c r="A1040" s="3">
        <f>TITRES_STAT!B1043</f>
        <v>43823</v>
      </c>
      <c r="B1040" s="6">
        <f>TITRES_STAT!C1043</f>
        <v>7.19</v>
      </c>
      <c r="C1040" s="6">
        <f>TITRES_STAT!D1043</f>
        <v>3.3243999999999998</v>
      </c>
      <c r="D1040" s="6">
        <f>TITRES_STAT!E1043</f>
        <v>3818</v>
      </c>
      <c r="E1040" s="2">
        <f t="shared" si="64"/>
        <v>4159180</v>
      </c>
      <c r="F1040" s="6" t="str">
        <f t="shared" si="67"/>
        <v>BEARISH</v>
      </c>
      <c r="G1040" s="6" t="str">
        <f t="shared" si="66"/>
        <v>NEUTRAL</v>
      </c>
      <c r="H1040" s="6" t="str">
        <f t="shared" si="65"/>
        <v>CONFIRMED BEARISH</v>
      </c>
    </row>
    <row r="1041" spans="1:8" ht="13.5" x14ac:dyDescent="0.25">
      <c r="A1041" s="3">
        <f>TITRES_STAT!B1044</f>
        <v>43824</v>
      </c>
      <c r="B1041" s="6">
        <f>TITRES_STAT!C1044</f>
        <v>7.2</v>
      </c>
      <c r="C1041" s="6">
        <f>TITRES_STAT!D1044</f>
        <v>3.3290999999999999</v>
      </c>
      <c r="D1041" s="6">
        <f>TITRES_STAT!E1044</f>
        <v>2443</v>
      </c>
      <c r="E1041" s="2">
        <f t="shared" si="64"/>
        <v>4161623</v>
      </c>
      <c r="F1041" s="6" t="str">
        <f t="shared" si="67"/>
        <v>BULLISH</v>
      </c>
      <c r="G1041" s="6" t="str">
        <f t="shared" si="66"/>
        <v>NEUTRAL</v>
      </c>
      <c r="H1041" s="6" t="str">
        <f t="shared" si="65"/>
        <v>NEUTRAL</v>
      </c>
    </row>
    <row r="1042" spans="1:8" ht="13.5" x14ac:dyDescent="0.25">
      <c r="A1042" s="3">
        <f>TITRES_STAT!B1045</f>
        <v>43825</v>
      </c>
      <c r="B1042" s="6">
        <f>TITRES_STAT!C1045</f>
        <v>7.2</v>
      </c>
      <c r="C1042" s="6">
        <f>TITRES_STAT!D1045</f>
        <v>3.3290999999999999</v>
      </c>
      <c r="D1042" s="6">
        <f>TITRES_STAT!E1045</f>
        <v>320</v>
      </c>
      <c r="E1042" s="2">
        <f t="shared" si="64"/>
        <v>4161623</v>
      </c>
      <c r="F1042" s="6" t="str">
        <f t="shared" si="67"/>
        <v>BULLISH</v>
      </c>
      <c r="G1042" s="6" t="str">
        <f t="shared" si="66"/>
        <v>NEUTRAL</v>
      </c>
      <c r="H1042" s="6" t="str">
        <f t="shared" si="65"/>
        <v>NEUTRAL</v>
      </c>
    </row>
    <row r="1043" spans="1:8" ht="13.5" x14ac:dyDescent="0.25">
      <c r="A1043" s="3">
        <f>TITRES_STAT!B1046</f>
        <v>43826</v>
      </c>
      <c r="B1043" s="6">
        <f>TITRES_STAT!C1046</f>
        <v>7.14</v>
      </c>
      <c r="C1043" s="6">
        <f>TITRES_STAT!D1046</f>
        <v>3.3012999999999999</v>
      </c>
      <c r="D1043" s="6">
        <f>TITRES_STAT!E1046</f>
        <v>1655</v>
      </c>
      <c r="E1043" s="2">
        <f t="shared" si="64"/>
        <v>4159968</v>
      </c>
      <c r="F1043" s="6" t="str">
        <f t="shared" si="67"/>
        <v>BULLISH</v>
      </c>
      <c r="G1043" s="6" t="str">
        <f t="shared" si="66"/>
        <v>NEUTRAL</v>
      </c>
      <c r="H1043" s="6" t="str">
        <f t="shared" si="65"/>
        <v>BULLISH DIVERGENCE</v>
      </c>
    </row>
    <row r="1044" spans="1:8" ht="13.5" x14ac:dyDescent="0.25">
      <c r="A1044" s="3">
        <f>TITRES_STAT!B1047</f>
        <v>43829</v>
      </c>
      <c r="B1044" s="6">
        <f>TITRES_STAT!C1047</f>
        <v>7.23</v>
      </c>
      <c r="C1044" s="6">
        <f>TITRES_STAT!D1047</f>
        <v>3.3429000000000002</v>
      </c>
      <c r="D1044" s="6">
        <f>TITRES_STAT!E1047</f>
        <v>15972</v>
      </c>
      <c r="E1044" s="2">
        <f t="shared" si="64"/>
        <v>4175940</v>
      </c>
      <c r="F1044" s="6" t="str">
        <f t="shared" si="67"/>
        <v>BULLISH</v>
      </c>
      <c r="G1044" s="6" t="str">
        <f t="shared" si="66"/>
        <v>NEUTRAL</v>
      </c>
      <c r="H1044" s="6" t="str">
        <f t="shared" si="65"/>
        <v>CONFIRMED BULLISH</v>
      </c>
    </row>
    <row r="1045" spans="1:8" ht="13.5" x14ac:dyDescent="0.25">
      <c r="A1045" s="3">
        <f>TITRES_STAT!B1048</f>
        <v>43830</v>
      </c>
      <c r="B1045" s="6">
        <f>TITRES_STAT!C1048</f>
        <v>7.2</v>
      </c>
      <c r="C1045" s="6">
        <f>TITRES_STAT!D1048</f>
        <v>3.3290999999999999</v>
      </c>
      <c r="D1045" s="6">
        <f>TITRES_STAT!E1048</f>
        <v>7251</v>
      </c>
      <c r="E1045" s="2">
        <f t="shared" si="64"/>
        <v>4168689</v>
      </c>
      <c r="F1045" s="6" t="str">
        <f t="shared" si="67"/>
        <v>BULLISH</v>
      </c>
      <c r="G1045" s="6" t="str">
        <f t="shared" si="66"/>
        <v>NEUTRAL</v>
      </c>
      <c r="H1045" s="6" t="str">
        <f t="shared" si="65"/>
        <v>CONFIRMED BULLISH</v>
      </c>
    </row>
    <row r="1046" spans="1:8" ht="13.5" x14ac:dyDescent="0.25">
      <c r="A1046" s="3">
        <f>TITRES_STAT!B1049</f>
        <v>43832</v>
      </c>
      <c r="B1046" s="6">
        <f>TITRES_STAT!C1049</f>
        <v>7.2</v>
      </c>
      <c r="C1046" s="6">
        <f>TITRES_STAT!D1049</f>
        <v>3.3290999999999999</v>
      </c>
      <c r="D1046" s="6">
        <f>TITRES_STAT!E1049</f>
        <v>260</v>
      </c>
      <c r="E1046" s="2">
        <f t="shared" si="64"/>
        <v>4168689</v>
      </c>
      <c r="F1046" s="6" t="str">
        <f t="shared" si="67"/>
        <v>BULLISH</v>
      </c>
      <c r="G1046" s="6" t="str">
        <f t="shared" si="66"/>
        <v>NEUTRAL</v>
      </c>
      <c r="H1046" s="6" t="str">
        <f t="shared" si="65"/>
        <v>NEUTRAL</v>
      </c>
    </row>
    <row r="1047" spans="1:8" ht="13.5" x14ac:dyDescent="0.25">
      <c r="A1047" s="3">
        <f>TITRES_STAT!B1050</f>
        <v>43833</v>
      </c>
      <c r="B1047" s="6">
        <f>TITRES_STAT!C1050</f>
        <v>7.19</v>
      </c>
      <c r="C1047" s="6">
        <f>TITRES_STAT!D1050</f>
        <v>3.3243999999999998</v>
      </c>
      <c r="D1047" s="6">
        <f>TITRES_STAT!E1050</f>
        <v>1786</v>
      </c>
      <c r="E1047" s="2">
        <f t="shared" si="64"/>
        <v>4166903</v>
      </c>
      <c r="F1047" s="6" t="str">
        <f t="shared" si="67"/>
        <v>BULLISH</v>
      </c>
      <c r="G1047" s="6" t="str">
        <f t="shared" si="66"/>
        <v>NEUTRAL</v>
      </c>
      <c r="H1047" s="6" t="str">
        <f t="shared" si="65"/>
        <v>BULLISH DIVERGENCE</v>
      </c>
    </row>
    <row r="1048" spans="1:8" ht="13.5" x14ac:dyDescent="0.25">
      <c r="A1048" s="3">
        <f>TITRES_STAT!B1051</f>
        <v>43836</v>
      </c>
      <c r="B1048" s="6">
        <f>TITRES_STAT!C1051</f>
        <v>7.18</v>
      </c>
      <c r="C1048" s="6">
        <f>TITRES_STAT!D1051</f>
        <v>3.3197999999999999</v>
      </c>
      <c r="D1048" s="6">
        <f>TITRES_STAT!E1051</f>
        <v>1637</v>
      </c>
      <c r="E1048" s="2">
        <f t="shared" si="64"/>
        <v>4165266</v>
      </c>
      <c r="F1048" s="6" t="str">
        <f t="shared" si="67"/>
        <v>BULLISH</v>
      </c>
      <c r="G1048" s="6" t="str">
        <f t="shared" si="66"/>
        <v>NEUTRAL</v>
      </c>
      <c r="H1048" s="6" t="str">
        <f t="shared" si="65"/>
        <v>CONFIRMED BULLISH</v>
      </c>
    </row>
    <row r="1049" spans="1:8" ht="13.5" x14ac:dyDescent="0.25">
      <c r="A1049" s="3">
        <f>TITRES_STAT!B1052</f>
        <v>43837</v>
      </c>
      <c r="B1049" s="6">
        <f>TITRES_STAT!C1052</f>
        <v>7.19</v>
      </c>
      <c r="C1049" s="6">
        <f>TITRES_STAT!D1052</f>
        <v>3.3243999999999998</v>
      </c>
      <c r="D1049" s="6">
        <f>TITRES_STAT!E1052</f>
        <v>1393</v>
      </c>
      <c r="E1049" s="2">
        <f t="shared" si="64"/>
        <v>4166659</v>
      </c>
      <c r="F1049" s="6" t="str">
        <f t="shared" si="67"/>
        <v>BEARISH</v>
      </c>
      <c r="G1049" s="6" t="str">
        <f t="shared" si="66"/>
        <v>NEUTRAL</v>
      </c>
      <c r="H1049" s="6" t="str">
        <f t="shared" si="65"/>
        <v>CONFIRMED BEARISH</v>
      </c>
    </row>
    <row r="1050" spans="1:8" ht="13.5" x14ac:dyDescent="0.25">
      <c r="A1050" s="3">
        <f>TITRES_STAT!B1053</f>
        <v>43838</v>
      </c>
      <c r="B1050" s="6">
        <f>TITRES_STAT!C1053</f>
        <v>6.98</v>
      </c>
      <c r="C1050" s="6">
        <f>TITRES_STAT!D1053</f>
        <v>3.2273000000000001</v>
      </c>
      <c r="D1050" s="6">
        <f>TITRES_STAT!E1053</f>
        <v>32142</v>
      </c>
      <c r="E1050" s="2">
        <f t="shared" si="64"/>
        <v>4134517</v>
      </c>
      <c r="F1050" s="6" t="str">
        <f t="shared" si="67"/>
        <v>BEARISH</v>
      </c>
      <c r="G1050" s="6" t="str">
        <f t="shared" si="66"/>
        <v>NEUTRAL</v>
      </c>
      <c r="H1050" s="6" t="str">
        <f t="shared" si="65"/>
        <v>CONFIRMED BEARISH</v>
      </c>
    </row>
    <row r="1051" spans="1:8" ht="13.5" x14ac:dyDescent="0.25">
      <c r="A1051" s="3">
        <f>TITRES_STAT!B1054</f>
        <v>43839</v>
      </c>
      <c r="B1051" s="6">
        <f>TITRES_STAT!C1054</f>
        <v>7</v>
      </c>
      <c r="C1051" s="6">
        <f>TITRES_STAT!D1054</f>
        <v>3.2366000000000001</v>
      </c>
      <c r="D1051" s="6">
        <f>TITRES_STAT!E1054</f>
        <v>4103</v>
      </c>
      <c r="E1051" s="2">
        <f t="shared" si="64"/>
        <v>4138620</v>
      </c>
      <c r="F1051" s="6" t="str">
        <f t="shared" si="67"/>
        <v>BEARISH</v>
      </c>
      <c r="G1051" s="6" t="str">
        <f t="shared" si="66"/>
        <v>NEUTRAL</v>
      </c>
      <c r="H1051" s="6" t="str">
        <f t="shared" si="65"/>
        <v>CONFIRMED BEARISH</v>
      </c>
    </row>
    <row r="1052" spans="1:8" ht="13.5" x14ac:dyDescent="0.25">
      <c r="A1052" s="3">
        <f>TITRES_STAT!B1055</f>
        <v>43840</v>
      </c>
      <c r="B1052" s="6">
        <f>TITRES_STAT!C1055</f>
        <v>7.16</v>
      </c>
      <c r="C1052" s="6">
        <f>TITRES_STAT!D1055</f>
        <v>3.3106</v>
      </c>
      <c r="D1052" s="6">
        <f>TITRES_STAT!E1055</f>
        <v>1250</v>
      </c>
      <c r="E1052" s="2">
        <f t="shared" si="64"/>
        <v>4139870</v>
      </c>
      <c r="F1052" s="6" t="str">
        <f t="shared" si="67"/>
        <v>BEARISH</v>
      </c>
      <c r="G1052" s="6" t="str">
        <f t="shared" si="66"/>
        <v>NEUTRAL</v>
      </c>
      <c r="H1052" s="6" t="str">
        <f t="shared" si="65"/>
        <v>CONFIRMED BEARISH</v>
      </c>
    </row>
    <row r="1053" spans="1:8" ht="13.5" x14ac:dyDescent="0.25">
      <c r="A1053" s="3">
        <f>TITRES_STAT!B1056</f>
        <v>43843</v>
      </c>
      <c r="B1053" s="6">
        <f>TITRES_STAT!C1056</f>
        <v>7.15</v>
      </c>
      <c r="C1053" s="6">
        <f>TITRES_STAT!D1056</f>
        <v>3.3058999999999998</v>
      </c>
      <c r="D1053" s="6">
        <f>TITRES_STAT!E1056</f>
        <v>251</v>
      </c>
      <c r="E1053" s="2">
        <f t="shared" si="64"/>
        <v>4139619</v>
      </c>
      <c r="F1053" s="6" t="str">
        <f t="shared" si="67"/>
        <v>BEARISH</v>
      </c>
      <c r="G1053" s="6" t="str">
        <f t="shared" si="66"/>
        <v>NEUTRAL</v>
      </c>
      <c r="H1053" s="6" t="str">
        <f t="shared" si="65"/>
        <v>CONFIRMED BEARISH</v>
      </c>
    </row>
    <row r="1054" spans="1:8" ht="13.5" x14ac:dyDescent="0.25">
      <c r="A1054" s="3">
        <f>TITRES_STAT!B1057</f>
        <v>43845</v>
      </c>
      <c r="B1054" s="6">
        <f>TITRES_STAT!C1057</f>
        <v>7.14</v>
      </c>
      <c r="C1054" s="6">
        <f>TITRES_STAT!D1057</f>
        <v>3.3012999999999999</v>
      </c>
      <c r="D1054" s="6">
        <f>TITRES_STAT!E1057</f>
        <v>3036</v>
      </c>
      <c r="E1054" s="2">
        <f t="shared" si="64"/>
        <v>4136583</v>
      </c>
      <c r="F1054" s="6" t="str">
        <f t="shared" si="67"/>
        <v>BEARISH</v>
      </c>
      <c r="G1054" s="6" t="str">
        <f t="shared" si="66"/>
        <v>NEUTRAL</v>
      </c>
      <c r="H1054" s="6" t="str">
        <f t="shared" si="65"/>
        <v>CONFIRMED BEARISH</v>
      </c>
    </row>
    <row r="1055" spans="1:8" ht="13.5" x14ac:dyDescent="0.25">
      <c r="A1055" s="3">
        <f>TITRES_STAT!B1058</f>
        <v>43846</v>
      </c>
      <c r="B1055" s="6">
        <f>TITRES_STAT!C1058</f>
        <v>7.13</v>
      </c>
      <c r="C1055" s="6">
        <f>TITRES_STAT!D1058</f>
        <v>3.2967</v>
      </c>
      <c r="D1055" s="6">
        <f>TITRES_STAT!E1058</f>
        <v>2214</v>
      </c>
      <c r="E1055" s="2">
        <f t="shared" si="64"/>
        <v>4134369</v>
      </c>
      <c r="F1055" s="6" t="str">
        <f t="shared" si="67"/>
        <v>BEARISH</v>
      </c>
      <c r="G1055" s="6" t="str">
        <f t="shared" si="66"/>
        <v>NEUTRAL</v>
      </c>
      <c r="H1055" s="6" t="str">
        <f t="shared" si="65"/>
        <v>BEARISH DIVERGENCE</v>
      </c>
    </row>
    <row r="1056" spans="1:8" ht="13.5" x14ac:dyDescent="0.25">
      <c r="A1056" s="3">
        <f>TITRES_STAT!B1059</f>
        <v>43847</v>
      </c>
      <c r="B1056" s="6">
        <f>TITRES_STAT!C1059</f>
        <v>7.09</v>
      </c>
      <c r="C1056" s="6">
        <f>TITRES_STAT!D1059</f>
        <v>3.2782</v>
      </c>
      <c r="D1056" s="6">
        <f>TITRES_STAT!E1059</f>
        <v>7421</v>
      </c>
      <c r="E1056" s="2">
        <f t="shared" si="64"/>
        <v>4126948</v>
      </c>
      <c r="F1056" s="6" t="str">
        <f t="shared" si="67"/>
        <v>BEARISH</v>
      </c>
      <c r="G1056" s="6" t="str">
        <f t="shared" si="66"/>
        <v>NEUTRAL</v>
      </c>
      <c r="H1056" s="6" t="str">
        <f t="shared" si="65"/>
        <v>BEARISH DIVERGENCE</v>
      </c>
    </row>
    <row r="1057" spans="1:8" ht="13.5" x14ac:dyDescent="0.25">
      <c r="A1057" s="3">
        <f>TITRES_STAT!B1060</f>
        <v>43850</v>
      </c>
      <c r="B1057" s="6">
        <f>TITRES_STAT!C1060</f>
        <v>7.12</v>
      </c>
      <c r="C1057" s="6">
        <f>TITRES_STAT!D1060</f>
        <v>3.2921</v>
      </c>
      <c r="D1057" s="6">
        <f>TITRES_STAT!E1060</f>
        <v>2159</v>
      </c>
      <c r="E1057" s="2">
        <f t="shared" si="64"/>
        <v>4129107</v>
      </c>
      <c r="F1057" s="6" t="str">
        <f t="shared" si="67"/>
        <v>BEARISH</v>
      </c>
      <c r="G1057" s="6" t="str">
        <f t="shared" si="66"/>
        <v>NEUTRAL</v>
      </c>
      <c r="H1057" s="6" t="str">
        <f t="shared" si="65"/>
        <v>CONFIRMED BEARISH</v>
      </c>
    </row>
    <row r="1058" spans="1:8" ht="13.5" x14ac:dyDescent="0.25">
      <c r="A1058" s="3">
        <f>TITRES_STAT!B1061</f>
        <v>43851</v>
      </c>
      <c r="B1058" s="6">
        <f>TITRES_STAT!C1061</f>
        <v>7.13</v>
      </c>
      <c r="C1058" s="6">
        <f>TITRES_STAT!D1061</f>
        <v>3.2967</v>
      </c>
      <c r="D1058" s="6">
        <f>TITRES_STAT!E1061</f>
        <v>3593</v>
      </c>
      <c r="E1058" s="2">
        <f t="shared" si="64"/>
        <v>4132700</v>
      </c>
      <c r="F1058" s="6" t="str">
        <f t="shared" si="67"/>
        <v>BEARISH</v>
      </c>
      <c r="G1058" s="6" t="str">
        <f t="shared" si="66"/>
        <v>NEUTRAL</v>
      </c>
      <c r="H1058" s="6" t="str">
        <f t="shared" si="65"/>
        <v>CONFIRMED BEARISH</v>
      </c>
    </row>
    <row r="1059" spans="1:8" ht="13.5" x14ac:dyDescent="0.25">
      <c r="A1059" s="3">
        <f>TITRES_STAT!B1062</f>
        <v>43852</v>
      </c>
      <c r="B1059" s="6">
        <f>TITRES_STAT!C1062</f>
        <v>7.15</v>
      </c>
      <c r="C1059" s="6">
        <f>TITRES_STAT!D1062</f>
        <v>3.3058999999999998</v>
      </c>
      <c r="D1059" s="6">
        <f>TITRES_STAT!E1062</f>
        <v>1997</v>
      </c>
      <c r="E1059" s="2">
        <f t="shared" si="64"/>
        <v>4134697</v>
      </c>
      <c r="F1059" s="6" t="str">
        <f t="shared" si="67"/>
        <v>BEARISH</v>
      </c>
      <c r="G1059" s="6" t="str">
        <f t="shared" si="66"/>
        <v>NEUTRAL</v>
      </c>
      <c r="H1059" s="6" t="str">
        <f t="shared" si="65"/>
        <v>BEARISH DIVERGENCE</v>
      </c>
    </row>
    <row r="1060" spans="1:8" ht="13.5" x14ac:dyDescent="0.25">
      <c r="A1060" s="3">
        <f>TITRES_STAT!B1063</f>
        <v>43853</v>
      </c>
      <c r="B1060" s="6">
        <f>TITRES_STAT!C1063</f>
        <v>7.12</v>
      </c>
      <c r="C1060" s="6">
        <f>TITRES_STAT!D1063</f>
        <v>3.2921</v>
      </c>
      <c r="D1060" s="6">
        <f>TITRES_STAT!E1063</f>
        <v>3270</v>
      </c>
      <c r="E1060" s="2">
        <f t="shared" si="64"/>
        <v>4131427</v>
      </c>
      <c r="F1060" s="6" t="str">
        <f t="shared" si="67"/>
        <v>BEARISH</v>
      </c>
      <c r="G1060" s="6" t="str">
        <f t="shared" si="66"/>
        <v>NEUTRAL</v>
      </c>
      <c r="H1060" s="6" t="str">
        <f t="shared" si="65"/>
        <v>CONFIRMED BEARISH</v>
      </c>
    </row>
    <row r="1061" spans="1:8" ht="13.5" x14ac:dyDescent="0.25">
      <c r="A1061" s="3">
        <f>TITRES_STAT!B1064</f>
        <v>43854</v>
      </c>
      <c r="B1061" s="6">
        <f>TITRES_STAT!C1064</f>
        <v>7.13</v>
      </c>
      <c r="C1061" s="6">
        <f>TITRES_STAT!D1064</f>
        <v>3.2967</v>
      </c>
      <c r="D1061" s="6">
        <f>TITRES_STAT!E1064</f>
        <v>810</v>
      </c>
      <c r="E1061" s="2">
        <f t="shared" si="64"/>
        <v>4132237</v>
      </c>
      <c r="F1061" s="6" t="str">
        <f t="shared" si="67"/>
        <v>BULLISH</v>
      </c>
      <c r="G1061" s="6" t="str">
        <f t="shared" si="66"/>
        <v>NEUTRAL</v>
      </c>
      <c r="H1061" s="6" t="str">
        <f t="shared" si="65"/>
        <v>CONFIRMED BULLISH</v>
      </c>
    </row>
    <row r="1062" spans="1:8" ht="13.5" x14ac:dyDescent="0.25">
      <c r="A1062" s="3">
        <f>TITRES_STAT!B1065</f>
        <v>43857</v>
      </c>
      <c r="B1062" s="6">
        <f>TITRES_STAT!C1065</f>
        <v>7.1</v>
      </c>
      <c r="C1062" s="6">
        <f>TITRES_STAT!D1065</f>
        <v>3.2827999999999999</v>
      </c>
      <c r="D1062" s="6">
        <f>TITRES_STAT!E1065</f>
        <v>1992</v>
      </c>
      <c r="E1062" s="2">
        <f t="shared" si="64"/>
        <v>4130245</v>
      </c>
      <c r="F1062" s="6" t="str">
        <f t="shared" si="67"/>
        <v>BULLISH</v>
      </c>
      <c r="G1062" s="6" t="str">
        <f t="shared" si="66"/>
        <v>NEUTRAL</v>
      </c>
      <c r="H1062" s="6" t="str">
        <f t="shared" si="65"/>
        <v>BULLISH DIVERGENCE</v>
      </c>
    </row>
    <row r="1063" spans="1:8" ht="13.5" x14ac:dyDescent="0.25">
      <c r="A1063" s="3">
        <f>TITRES_STAT!B1066</f>
        <v>43858</v>
      </c>
      <c r="B1063" s="6">
        <f>TITRES_STAT!C1066</f>
        <v>7.15</v>
      </c>
      <c r="C1063" s="6">
        <f>TITRES_STAT!D1066</f>
        <v>3.3058999999999998</v>
      </c>
      <c r="D1063" s="6">
        <f>TITRES_STAT!E1066</f>
        <v>2640</v>
      </c>
      <c r="E1063" s="2">
        <f t="shared" si="64"/>
        <v>4132885</v>
      </c>
      <c r="F1063" s="6" t="str">
        <f t="shared" si="67"/>
        <v>BULLISH</v>
      </c>
      <c r="G1063" s="6" t="str">
        <f t="shared" si="66"/>
        <v>NEUTRAL</v>
      </c>
      <c r="H1063" s="6" t="str">
        <f t="shared" si="65"/>
        <v>CONFIRMED BULLISH</v>
      </c>
    </row>
    <row r="1064" spans="1:8" ht="13.5" x14ac:dyDescent="0.25">
      <c r="A1064" s="3">
        <f>TITRES_STAT!B1067</f>
        <v>43859</v>
      </c>
      <c r="B1064" s="6">
        <f>TITRES_STAT!C1067</f>
        <v>7.1</v>
      </c>
      <c r="C1064" s="6">
        <f>TITRES_STAT!D1067</f>
        <v>3.2827999999999999</v>
      </c>
      <c r="D1064" s="6">
        <f>TITRES_STAT!E1067</f>
        <v>699</v>
      </c>
      <c r="E1064" s="2">
        <f t="shared" si="64"/>
        <v>4132186</v>
      </c>
      <c r="F1064" s="6" t="str">
        <f t="shared" si="67"/>
        <v>BEARISH</v>
      </c>
      <c r="G1064" s="6" t="str">
        <f t="shared" si="66"/>
        <v>NEUTRAL</v>
      </c>
      <c r="H1064" s="6" t="str">
        <f t="shared" si="65"/>
        <v>CONFIRMED BEARISH</v>
      </c>
    </row>
    <row r="1065" spans="1:8" ht="13.5" x14ac:dyDescent="0.25">
      <c r="A1065" s="3">
        <f>TITRES_STAT!B1068</f>
        <v>43860</v>
      </c>
      <c r="B1065" s="6">
        <f>TITRES_STAT!C1068</f>
        <v>7.14</v>
      </c>
      <c r="C1065" s="6">
        <f>TITRES_STAT!D1068</f>
        <v>3.3012999999999999</v>
      </c>
      <c r="D1065" s="6">
        <f>TITRES_STAT!E1068</f>
        <v>19474</v>
      </c>
      <c r="E1065" s="2">
        <f t="shared" si="64"/>
        <v>4151660</v>
      </c>
      <c r="F1065" s="6" t="str">
        <f t="shared" si="67"/>
        <v>BULLISH</v>
      </c>
      <c r="G1065" s="6" t="str">
        <f t="shared" si="66"/>
        <v>NEUTRAL</v>
      </c>
      <c r="H1065" s="6" t="str">
        <f t="shared" si="65"/>
        <v>CONFIRMED BULLISH</v>
      </c>
    </row>
    <row r="1066" spans="1:8" ht="13.5" x14ac:dyDescent="0.25">
      <c r="A1066" s="3">
        <f>TITRES_STAT!B1069</f>
        <v>43861</v>
      </c>
      <c r="B1066" s="6">
        <f>TITRES_STAT!C1069</f>
        <v>7.14</v>
      </c>
      <c r="C1066" s="6">
        <f>TITRES_STAT!D1069</f>
        <v>3.3012999999999999</v>
      </c>
      <c r="D1066" s="6">
        <f>TITRES_STAT!E1069</f>
        <v>2407</v>
      </c>
      <c r="E1066" s="2">
        <f t="shared" si="64"/>
        <v>4151660</v>
      </c>
      <c r="F1066" s="6" t="str">
        <f t="shared" si="67"/>
        <v>BULLISH</v>
      </c>
      <c r="G1066" s="6" t="str">
        <f t="shared" si="66"/>
        <v>NEUTRAL</v>
      </c>
      <c r="H1066" s="6" t="str">
        <f t="shared" si="65"/>
        <v>CONFIRMED BULLISH</v>
      </c>
    </row>
    <row r="1067" spans="1:8" ht="13.5" x14ac:dyDescent="0.25">
      <c r="A1067" s="3">
        <f>TITRES_STAT!B1070</f>
        <v>43864</v>
      </c>
      <c r="B1067" s="6">
        <f>TITRES_STAT!C1070</f>
        <v>7.15</v>
      </c>
      <c r="C1067" s="6">
        <f>TITRES_STAT!D1070</f>
        <v>3.3058999999999998</v>
      </c>
      <c r="D1067" s="6">
        <f>TITRES_STAT!E1070</f>
        <v>1266</v>
      </c>
      <c r="E1067" s="2">
        <f t="shared" si="64"/>
        <v>4152926</v>
      </c>
      <c r="F1067" s="6" t="str">
        <f t="shared" si="67"/>
        <v>BULLISH</v>
      </c>
      <c r="G1067" s="6" t="str">
        <f t="shared" si="66"/>
        <v>NEUTRAL</v>
      </c>
      <c r="H1067" s="6" t="str">
        <f t="shared" si="65"/>
        <v>CONFIRMED BULLISH</v>
      </c>
    </row>
    <row r="1068" spans="1:8" ht="13.5" x14ac:dyDescent="0.25">
      <c r="A1068" s="3">
        <f>TITRES_STAT!B1071</f>
        <v>43865</v>
      </c>
      <c r="B1068" s="6">
        <f>TITRES_STAT!C1071</f>
        <v>7.1</v>
      </c>
      <c r="C1068" s="6">
        <f>TITRES_STAT!D1071</f>
        <v>3.2827999999999999</v>
      </c>
      <c r="D1068" s="6">
        <f>TITRES_STAT!E1071</f>
        <v>1595</v>
      </c>
      <c r="E1068" s="2">
        <f t="shared" si="64"/>
        <v>4151331</v>
      </c>
      <c r="F1068" s="6" t="str">
        <f t="shared" si="67"/>
        <v>BULLISH</v>
      </c>
      <c r="G1068" s="6" t="str">
        <f t="shared" si="66"/>
        <v>NEUTRAL</v>
      </c>
      <c r="H1068" s="6" t="str">
        <f t="shared" si="65"/>
        <v>BULLISH DIVERGENCE</v>
      </c>
    </row>
    <row r="1069" spans="1:8" ht="13.5" x14ac:dyDescent="0.25">
      <c r="A1069" s="3">
        <f>TITRES_STAT!B1072</f>
        <v>43866</v>
      </c>
      <c r="B1069" s="6">
        <f>TITRES_STAT!C1072</f>
        <v>7.09</v>
      </c>
      <c r="C1069" s="6">
        <f>TITRES_STAT!D1072</f>
        <v>3.2782</v>
      </c>
      <c r="D1069" s="6">
        <f>TITRES_STAT!E1072</f>
        <v>1373</v>
      </c>
      <c r="E1069" s="2">
        <f t="shared" si="64"/>
        <v>4149958</v>
      </c>
      <c r="F1069" s="6" t="str">
        <f t="shared" si="67"/>
        <v>BULLISH</v>
      </c>
      <c r="G1069" s="6" t="str">
        <f t="shared" si="66"/>
        <v>NEUTRAL</v>
      </c>
      <c r="H1069" s="6" t="str">
        <f t="shared" si="65"/>
        <v>BULLISH DIVERGENCE</v>
      </c>
    </row>
    <row r="1070" spans="1:8" ht="13.5" x14ac:dyDescent="0.25">
      <c r="A1070" s="3">
        <f>TITRES_STAT!B1073</f>
        <v>43867</v>
      </c>
      <c r="B1070" s="6">
        <f>TITRES_STAT!C1073</f>
        <v>7.08</v>
      </c>
      <c r="C1070" s="6">
        <f>TITRES_STAT!D1073</f>
        <v>3.2736000000000001</v>
      </c>
      <c r="D1070" s="6">
        <f>TITRES_STAT!E1073</f>
        <v>3682</v>
      </c>
      <c r="E1070" s="2">
        <f t="shared" si="64"/>
        <v>4146276</v>
      </c>
      <c r="F1070" s="6" t="str">
        <f t="shared" si="67"/>
        <v>BEARISH</v>
      </c>
      <c r="G1070" s="6" t="str">
        <f t="shared" si="66"/>
        <v>NEUTRAL</v>
      </c>
      <c r="H1070" s="6" t="str">
        <f t="shared" si="65"/>
        <v>CONFIRMED BEARISH</v>
      </c>
    </row>
    <row r="1071" spans="1:8" ht="13.5" x14ac:dyDescent="0.25">
      <c r="A1071" s="3">
        <f>TITRES_STAT!B1074</f>
        <v>43868</v>
      </c>
      <c r="B1071" s="6">
        <f>TITRES_STAT!C1074</f>
        <v>7.07</v>
      </c>
      <c r="C1071" s="6">
        <f>TITRES_STAT!D1074</f>
        <v>3.2690000000000001</v>
      </c>
      <c r="D1071" s="6">
        <f>TITRES_STAT!E1074</f>
        <v>3317</v>
      </c>
      <c r="E1071" s="2">
        <f t="shared" si="64"/>
        <v>4142959</v>
      </c>
      <c r="F1071" s="6" t="str">
        <f t="shared" si="67"/>
        <v>BEARISH</v>
      </c>
      <c r="G1071" s="6" t="str">
        <f t="shared" si="66"/>
        <v>NEUTRAL</v>
      </c>
      <c r="H1071" s="6" t="str">
        <f t="shared" si="65"/>
        <v>CONFIRMED BEARISH</v>
      </c>
    </row>
    <row r="1072" spans="1:8" ht="13.5" x14ac:dyDescent="0.25">
      <c r="A1072" s="3">
        <f>TITRES_STAT!B1075</f>
        <v>43871</v>
      </c>
      <c r="B1072" s="6">
        <f>TITRES_STAT!C1075</f>
        <v>7.07</v>
      </c>
      <c r="C1072" s="6">
        <f>TITRES_STAT!D1075</f>
        <v>3.2690000000000001</v>
      </c>
      <c r="D1072" s="6">
        <f>TITRES_STAT!E1075</f>
        <v>5850</v>
      </c>
      <c r="E1072" s="2">
        <f t="shared" si="64"/>
        <v>4142959</v>
      </c>
      <c r="F1072" s="6" t="str">
        <f t="shared" si="67"/>
        <v>BEARISH</v>
      </c>
      <c r="G1072" s="6" t="str">
        <f t="shared" si="66"/>
        <v>NEUTRAL</v>
      </c>
      <c r="H1072" s="6" t="str">
        <f t="shared" si="65"/>
        <v>CONFIRMED BEARISH</v>
      </c>
    </row>
    <row r="1073" spans="1:8" ht="13.5" x14ac:dyDescent="0.25">
      <c r="A1073" s="3">
        <f>TITRES_STAT!B1076</f>
        <v>43872</v>
      </c>
      <c r="B1073" s="6">
        <f>TITRES_STAT!C1076</f>
        <v>7.08</v>
      </c>
      <c r="C1073" s="6">
        <f>TITRES_STAT!D1076</f>
        <v>3.2736000000000001</v>
      </c>
      <c r="D1073" s="6">
        <f>TITRES_STAT!E1076</f>
        <v>13736</v>
      </c>
      <c r="E1073" s="2">
        <f t="shared" si="64"/>
        <v>4156695</v>
      </c>
      <c r="F1073" s="6" t="str">
        <f t="shared" si="67"/>
        <v>BULLISH</v>
      </c>
      <c r="G1073" s="6" t="str">
        <f t="shared" si="66"/>
        <v>NEUTRAL</v>
      </c>
      <c r="H1073" s="6" t="str">
        <f t="shared" si="65"/>
        <v>BULLISH DIVERGENCE</v>
      </c>
    </row>
    <row r="1074" spans="1:8" ht="13.5" x14ac:dyDescent="0.25">
      <c r="A1074" s="3">
        <f>TITRES_STAT!B1077</f>
        <v>43873</v>
      </c>
      <c r="B1074" s="6">
        <f>TITRES_STAT!C1077</f>
        <v>7.01</v>
      </c>
      <c r="C1074" s="6">
        <f>TITRES_STAT!D1077</f>
        <v>3.2412000000000001</v>
      </c>
      <c r="D1074" s="6">
        <f>TITRES_STAT!E1077</f>
        <v>5413</v>
      </c>
      <c r="E1074" s="2">
        <f t="shared" si="64"/>
        <v>4151282</v>
      </c>
      <c r="F1074" s="6" t="str">
        <f t="shared" si="67"/>
        <v>BULLISH</v>
      </c>
      <c r="G1074" s="6" t="str">
        <f t="shared" si="66"/>
        <v>NEUTRAL</v>
      </c>
      <c r="H1074" s="6" t="str">
        <f t="shared" si="65"/>
        <v>BULLISH DIVERGENCE</v>
      </c>
    </row>
    <row r="1075" spans="1:8" ht="13.5" x14ac:dyDescent="0.25">
      <c r="A1075" s="3">
        <f>TITRES_STAT!B1078</f>
        <v>43874</v>
      </c>
      <c r="B1075" s="6">
        <f>TITRES_STAT!C1078</f>
        <v>7.05</v>
      </c>
      <c r="C1075" s="6">
        <f>TITRES_STAT!D1078</f>
        <v>3.2597</v>
      </c>
      <c r="D1075" s="6">
        <f>TITRES_STAT!E1078</f>
        <v>5413</v>
      </c>
      <c r="E1075" s="2">
        <f t="shared" si="64"/>
        <v>4156695</v>
      </c>
      <c r="F1075" s="6" t="str">
        <f t="shared" si="67"/>
        <v>BULLISH</v>
      </c>
      <c r="G1075" s="6" t="str">
        <f t="shared" si="66"/>
        <v>NEUTRAL</v>
      </c>
      <c r="H1075" s="6" t="str">
        <f t="shared" si="65"/>
        <v>BULLISH DIVERGENCE</v>
      </c>
    </row>
    <row r="1076" spans="1:8" ht="13.5" x14ac:dyDescent="0.25">
      <c r="A1076" s="3">
        <f>TITRES_STAT!B1079</f>
        <v>43875</v>
      </c>
      <c r="B1076" s="6">
        <f>TITRES_STAT!C1079</f>
        <v>7</v>
      </c>
      <c r="C1076" s="6">
        <f>TITRES_STAT!D1079</f>
        <v>3.2366000000000001</v>
      </c>
      <c r="D1076" s="6">
        <f>TITRES_STAT!E1079</f>
        <v>6049</v>
      </c>
      <c r="E1076" s="2">
        <f t="shared" si="64"/>
        <v>4150646</v>
      </c>
      <c r="F1076" s="6" t="str">
        <f t="shared" si="67"/>
        <v>BULLISH</v>
      </c>
      <c r="G1076" s="6" t="str">
        <f t="shared" si="66"/>
        <v>NEUTRAL</v>
      </c>
      <c r="H1076" s="6" t="str">
        <f t="shared" si="65"/>
        <v>BULLISH DIVERGENCE</v>
      </c>
    </row>
    <row r="1077" spans="1:8" ht="13.5" x14ac:dyDescent="0.25">
      <c r="A1077" s="3">
        <f>TITRES_STAT!B1080</f>
        <v>43878</v>
      </c>
      <c r="B1077" s="6">
        <f>TITRES_STAT!C1080</f>
        <v>6.98</v>
      </c>
      <c r="C1077" s="6">
        <f>TITRES_STAT!D1080</f>
        <v>3.2273000000000001</v>
      </c>
      <c r="D1077" s="6">
        <f>TITRES_STAT!E1080</f>
        <v>3390</v>
      </c>
      <c r="E1077" s="2">
        <f t="shared" si="64"/>
        <v>4147256</v>
      </c>
      <c r="F1077" s="6" t="str">
        <f t="shared" si="67"/>
        <v>BULLISH</v>
      </c>
      <c r="G1077" s="6" t="str">
        <f t="shared" si="66"/>
        <v>NEUTRAL</v>
      </c>
      <c r="H1077" s="6" t="str">
        <f t="shared" si="65"/>
        <v>BULLISH DIVERGENCE</v>
      </c>
    </row>
    <row r="1078" spans="1:8" ht="13.5" x14ac:dyDescent="0.25">
      <c r="A1078" s="3">
        <f>TITRES_STAT!B1081</f>
        <v>43879</v>
      </c>
      <c r="B1078" s="6">
        <f>TITRES_STAT!C1081</f>
        <v>6.98</v>
      </c>
      <c r="C1078" s="6">
        <f>TITRES_STAT!D1081</f>
        <v>3.2273000000000001</v>
      </c>
      <c r="D1078" s="6">
        <f>TITRES_STAT!E1081</f>
        <v>687</v>
      </c>
      <c r="E1078" s="2">
        <f t="shared" si="64"/>
        <v>4147256</v>
      </c>
      <c r="F1078" s="6" t="str">
        <f t="shared" si="67"/>
        <v>BEARISH</v>
      </c>
      <c r="G1078" s="6" t="str">
        <f t="shared" si="66"/>
        <v>NEUTRAL</v>
      </c>
      <c r="H1078" s="6" t="str">
        <f t="shared" si="65"/>
        <v>CONFIRMED BEARISH</v>
      </c>
    </row>
    <row r="1079" spans="1:8" ht="13.5" x14ac:dyDescent="0.25">
      <c r="A1079" s="3">
        <f>TITRES_STAT!B1082</f>
        <v>43880</v>
      </c>
      <c r="B1079" s="6">
        <f>TITRES_STAT!C1082</f>
        <v>7</v>
      </c>
      <c r="C1079" s="6">
        <f>TITRES_STAT!D1082</f>
        <v>3.2366000000000001</v>
      </c>
      <c r="D1079" s="6">
        <f>TITRES_STAT!E1082</f>
        <v>3694</v>
      </c>
      <c r="E1079" s="2">
        <f t="shared" si="64"/>
        <v>4150950</v>
      </c>
      <c r="F1079" s="6" t="str">
        <f t="shared" si="67"/>
        <v>BEARISH</v>
      </c>
      <c r="G1079" s="6" t="str">
        <f t="shared" si="66"/>
        <v>NEUTRAL</v>
      </c>
      <c r="H1079" s="6" t="str">
        <f t="shared" si="65"/>
        <v>CONFIRMED BEARISH</v>
      </c>
    </row>
    <row r="1080" spans="1:8" ht="13.5" x14ac:dyDescent="0.25">
      <c r="A1080" s="3">
        <f>TITRES_STAT!B1083</f>
        <v>43881</v>
      </c>
      <c r="B1080" s="6">
        <f>TITRES_STAT!C1083</f>
        <v>7</v>
      </c>
      <c r="C1080" s="6">
        <f>TITRES_STAT!D1083</f>
        <v>3.2366000000000001</v>
      </c>
      <c r="D1080" s="6">
        <f>TITRES_STAT!E1083</f>
        <v>3101</v>
      </c>
      <c r="E1080" s="2">
        <f t="shared" si="64"/>
        <v>4150950</v>
      </c>
      <c r="F1080" s="6" t="str">
        <f t="shared" si="67"/>
        <v>BEARISH</v>
      </c>
      <c r="G1080" s="6" t="str">
        <f t="shared" si="66"/>
        <v>NEUTRAL</v>
      </c>
      <c r="H1080" s="6" t="str">
        <f t="shared" si="65"/>
        <v>CONFIRMED BEARISH</v>
      </c>
    </row>
    <row r="1081" spans="1:8" ht="13.5" x14ac:dyDescent="0.25">
      <c r="A1081" s="3">
        <f>TITRES_STAT!B1084</f>
        <v>43882</v>
      </c>
      <c r="B1081" s="6">
        <f>TITRES_STAT!C1084</f>
        <v>7.05</v>
      </c>
      <c r="C1081" s="6">
        <f>TITRES_STAT!D1084</f>
        <v>3.2597</v>
      </c>
      <c r="D1081" s="6">
        <f>TITRES_STAT!E1084</f>
        <v>2838</v>
      </c>
      <c r="E1081" s="2">
        <f t="shared" si="64"/>
        <v>4153788</v>
      </c>
      <c r="F1081" s="6" t="str">
        <f t="shared" si="67"/>
        <v>BULLISH</v>
      </c>
      <c r="G1081" s="6" t="str">
        <f t="shared" si="66"/>
        <v>NEUTRAL</v>
      </c>
      <c r="H1081" s="6" t="str">
        <f t="shared" si="65"/>
        <v>CONFIRMED BULLISH</v>
      </c>
    </row>
    <row r="1082" spans="1:8" ht="13.5" x14ac:dyDescent="0.25">
      <c r="A1082" s="3">
        <f>TITRES_STAT!B1085</f>
        <v>43885</v>
      </c>
      <c r="B1082" s="6">
        <f>TITRES_STAT!C1085</f>
        <v>6.95</v>
      </c>
      <c r="C1082" s="6">
        <f>TITRES_STAT!D1085</f>
        <v>3.2134999999999998</v>
      </c>
      <c r="D1082" s="6">
        <f>TITRES_STAT!E1085</f>
        <v>2402</v>
      </c>
      <c r="E1082" s="2">
        <f t="shared" si="64"/>
        <v>4151386</v>
      </c>
      <c r="F1082" s="6" t="str">
        <f t="shared" si="67"/>
        <v>BULLISH</v>
      </c>
      <c r="G1082" s="6" t="str">
        <f t="shared" si="66"/>
        <v>NEUTRAL</v>
      </c>
      <c r="H1082" s="6" t="str">
        <f t="shared" si="65"/>
        <v>BULLISH DIVERGENCE</v>
      </c>
    </row>
    <row r="1083" spans="1:8" ht="13.5" x14ac:dyDescent="0.25">
      <c r="A1083" s="3">
        <f>TITRES_STAT!B1086</f>
        <v>43886</v>
      </c>
      <c r="B1083" s="6">
        <f>TITRES_STAT!C1086</f>
        <v>6.95</v>
      </c>
      <c r="C1083" s="6">
        <f>TITRES_STAT!D1086</f>
        <v>3.2134999999999998</v>
      </c>
      <c r="D1083" s="6">
        <f>TITRES_STAT!E1086</f>
        <v>59</v>
      </c>
      <c r="E1083" s="2">
        <f t="shared" si="64"/>
        <v>4151386</v>
      </c>
      <c r="F1083" s="6" t="str">
        <f t="shared" si="67"/>
        <v>BULLISH</v>
      </c>
      <c r="G1083" s="6" t="str">
        <f t="shared" si="66"/>
        <v>NEUTRAL</v>
      </c>
      <c r="H1083" s="6" t="str">
        <f t="shared" si="65"/>
        <v>BULLISH DIVERGENCE</v>
      </c>
    </row>
    <row r="1084" spans="1:8" ht="13.5" x14ac:dyDescent="0.25">
      <c r="A1084" s="3">
        <f>TITRES_STAT!B1087</f>
        <v>43887</v>
      </c>
      <c r="B1084" s="6">
        <f>TITRES_STAT!C1087</f>
        <v>7</v>
      </c>
      <c r="C1084" s="6">
        <f>TITRES_STAT!D1087</f>
        <v>3.2366000000000001</v>
      </c>
      <c r="D1084" s="6">
        <f>TITRES_STAT!E1087</f>
        <v>1038</v>
      </c>
      <c r="E1084" s="2">
        <f t="shared" si="64"/>
        <v>4152424</v>
      </c>
      <c r="F1084" s="6" t="str">
        <f t="shared" si="67"/>
        <v>BULLISH</v>
      </c>
      <c r="G1084" s="6" t="str">
        <f t="shared" si="66"/>
        <v>NEUTRAL</v>
      </c>
      <c r="H1084" s="6" t="str">
        <f t="shared" si="65"/>
        <v>NEUTRAL</v>
      </c>
    </row>
    <row r="1085" spans="1:8" ht="13.5" x14ac:dyDescent="0.25">
      <c r="A1085" s="3">
        <f>TITRES_STAT!B1088</f>
        <v>43888</v>
      </c>
      <c r="B1085" s="6">
        <f>TITRES_STAT!C1088</f>
        <v>6.99</v>
      </c>
      <c r="C1085" s="6">
        <f>TITRES_STAT!D1088</f>
        <v>3.2320000000000002</v>
      </c>
      <c r="D1085" s="6">
        <f>TITRES_STAT!E1088</f>
        <v>1703</v>
      </c>
      <c r="E1085" s="2">
        <f t="shared" si="64"/>
        <v>4150721</v>
      </c>
      <c r="F1085" s="6" t="str">
        <f t="shared" si="67"/>
        <v>BEARISH</v>
      </c>
      <c r="G1085" s="6" t="str">
        <f t="shared" si="66"/>
        <v>NEUTRAL</v>
      </c>
      <c r="H1085" s="6" t="str">
        <f t="shared" si="65"/>
        <v>CONFIRMED BEARISH</v>
      </c>
    </row>
    <row r="1086" spans="1:8" ht="13.5" x14ac:dyDescent="0.25">
      <c r="A1086" s="3">
        <f>TITRES_STAT!B1089</f>
        <v>43889</v>
      </c>
      <c r="B1086" s="6">
        <f>TITRES_STAT!C1089</f>
        <v>7</v>
      </c>
      <c r="C1086" s="6">
        <f>TITRES_STAT!D1089</f>
        <v>3.2366000000000001</v>
      </c>
      <c r="D1086" s="6">
        <f>TITRES_STAT!E1089</f>
        <v>2116</v>
      </c>
      <c r="E1086" s="2">
        <f t="shared" si="64"/>
        <v>4152837</v>
      </c>
      <c r="F1086" s="6" t="str">
        <f t="shared" si="67"/>
        <v>BEARISH</v>
      </c>
      <c r="G1086" s="6" t="str">
        <f t="shared" si="66"/>
        <v>NEUTRAL</v>
      </c>
      <c r="H1086" s="6" t="str">
        <f t="shared" si="65"/>
        <v>CONFIRMED BEARISH</v>
      </c>
    </row>
    <row r="1087" spans="1:8" ht="13.5" x14ac:dyDescent="0.25">
      <c r="A1087" s="3">
        <f>TITRES_STAT!B1090</f>
        <v>43892</v>
      </c>
      <c r="B1087" s="6">
        <f>TITRES_STAT!C1090</f>
        <v>6.95</v>
      </c>
      <c r="C1087" s="6">
        <f>TITRES_STAT!D1090</f>
        <v>3.2134999999999998</v>
      </c>
      <c r="D1087" s="6">
        <f>TITRES_STAT!E1090</f>
        <v>3111</v>
      </c>
      <c r="E1087" s="2">
        <f t="shared" si="64"/>
        <v>4149726</v>
      </c>
      <c r="F1087" s="6" t="str">
        <f t="shared" si="67"/>
        <v>BEARISH</v>
      </c>
      <c r="G1087" s="6" t="str">
        <f t="shared" si="66"/>
        <v>NEUTRAL</v>
      </c>
      <c r="H1087" s="6" t="str">
        <f t="shared" si="65"/>
        <v>NEUTRAL</v>
      </c>
    </row>
    <row r="1088" spans="1:8" ht="13.5" x14ac:dyDescent="0.25">
      <c r="A1088" s="3">
        <f>TITRES_STAT!B1091</f>
        <v>43893</v>
      </c>
      <c r="B1088" s="6">
        <f>TITRES_STAT!C1091</f>
        <v>6.95</v>
      </c>
      <c r="C1088" s="6">
        <f>TITRES_STAT!D1091</f>
        <v>3.2134999999999998</v>
      </c>
      <c r="D1088" s="6">
        <f>TITRES_STAT!E1091</f>
        <v>3940</v>
      </c>
      <c r="E1088" s="2">
        <f t="shared" si="64"/>
        <v>4149726</v>
      </c>
      <c r="F1088" s="6" t="str">
        <f t="shared" si="67"/>
        <v>BEARISH</v>
      </c>
      <c r="G1088" s="6" t="str">
        <f t="shared" si="66"/>
        <v>NEUTRAL</v>
      </c>
      <c r="H1088" s="6" t="str">
        <f t="shared" si="65"/>
        <v>NEUTRAL</v>
      </c>
    </row>
    <row r="1089" spans="1:8" ht="13.5" x14ac:dyDescent="0.25">
      <c r="A1089" s="3">
        <f>TITRES_STAT!B1092</f>
        <v>43894</v>
      </c>
      <c r="B1089" s="6">
        <f>TITRES_STAT!C1092</f>
        <v>6.95</v>
      </c>
      <c r="C1089" s="6">
        <f>TITRES_STAT!D1092</f>
        <v>3.2134999999999998</v>
      </c>
      <c r="D1089" s="6">
        <f>TITRES_STAT!E1092</f>
        <v>1217</v>
      </c>
      <c r="E1089" s="2">
        <f t="shared" si="64"/>
        <v>4149726</v>
      </c>
      <c r="F1089" s="6" t="str">
        <f t="shared" si="67"/>
        <v>BEARISH</v>
      </c>
      <c r="G1089" s="6" t="str">
        <f t="shared" si="66"/>
        <v>NEUTRAL</v>
      </c>
      <c r="H1089" s="6" t="str">
        <f t="shared" si="65"/>
        <v>CONFIRMED BEARISH</v>
      </c>
    </row>
    <row r="1090" spans="1:8" ht="13.5" x14ac:dyDescent="0.25">
      <c r="A1090" s="3">
        <f>TITRES_STAT!B1093</f>
        <v>43895</v>
      </c>
      <c r="B1090" s="6">
        <f>TITRES_STAT!C1093</f>
        <v>6.94</v>
      </c>
      <c r="C1090" s="6">
        <f>TITRES_STAT!D1093</f>
        <v>3.2088000000000001</v>
      </c>
      <c r="D1090" s="6">
        <f>TITRES_STAT!E1093</f>
        <v>10425</v>
      </c>
      <c r="E1090" s="2">
        <f t="shared" si="64"/>
        <v>4139301</v>
      </c>
      <c r="F1090" s="6" t="str">
        <f t="shared" si="67"/>
        <v>BEARISH</v>
      </c>
      <c r="G1090" s="6" t="str">
        <f t="shared" si="66"/>
        <v>NEUTRAL</v>
      </c>
      <c r="H1090" s="6" t="str">
        <f t="shared" si="65"/>
        <v>CONFIRMED BEARISH</v>
      </c>
    </row>
    <row r="1091" spans="1:8" ht="13.5" x14ac:dyDescent="0.25">
      <c r="A1091" s="3">
        <f>TITRES_STAT!B1094</f>
        <v>43896</v>
      </c>
      <c r="B1091" s="6">
        <f>TITRES_STAT!C1094</f>
        <v>6.75</v>
      </c>
      <c r="C1091" s="6">
        <f>TITRES_STAT!D1094</f>
        <v>3.121</v>
      </c>
      <c r="D1091" s="6">
        <f>TITRES_STAT!E1094</f>
        <v>5307</v>
      </c>
      <c r="E1091" s="2">
        <f t="shared" si="64"/>
        <v>4133994</v>
      </c>
      <c r="F1091" s="6" t="str">
        <f t="shared" si="67"/>
        <v>BEARISH</v>
      </c>
      <c r="G1091" s="6" t="str">
        <f t="shared" si="66"/>
        <v>NEUTRAL</v>
      </c>
      <c r="H1091" s="6" t="str">
        <f t="shared" si="65"/>
        <v>CONFIRMED BEARISH</v>
      </c>
    </row>
    <row r="1092" spans="1:8" ht="13.5" x14ac:dyDescent="0.25">
      <c r="A1092" s="3">
        <f>TITRES_STAT!B1095</f>
        <v>43899</v>
      </c>
      <c r="B1092" s="6">
        <f>TITRES_STAT!C1095</f>
        <v>6.57</v>
      </c>
      <c r="C1092" s="6">
        <f>TITRES_STAT!D1095</f>
        <v>3.0377999999999998</v>
      </c>
      <c r="D1092" s="6">
        <f>TITRES_STAT!E1095</f>
        <v>5999</v>
      </c>
      <c r="E1092" s="2">
        <f t="shared" ref="E1092:E1155" si="68">IF(B1092&gt;B1091, E1091+D1092, IF(B1092&lt;B1091, E1091-D1092, E1091))</f>
        <v>4127995</v>
      </c>
      <c r="F1092" s="6" t="str">
        <f t="shared" si="67"/>
        <v>BEARISH</v>
      </c>
      <c r="G1092" s="6" t="str">
        <f t="shared" si="66"/>
        <v>NEUTRAL</v>
      </c>
      <c r="H1092" s="6" t="str">
        <f t="shared" si="65"/>
        <v>CONFIRMED BEARISH</v>
      </c>
    </row>
    <row r="1093" spans="1:8" ht="13.5" x14ac:dyDescent="0.25">
      <c r="A1093" s="3">
        <f>TITRES_STAT!B1096</f>
        <v>43900</v>
      </c>
      <c r="B1093" s="6">
        <f>TITRES_STAT!C1096</f>
        <v>6.52</v>
      </c>
      <c r="C1093" s="6">
        <f>TITRES_STAT!D1096</f>
        <v>3.0146000000000002</v>
      </c>
      <c r="D1093" s="6">
        <f>TITRES_STAT!E1096</f>
        <v>5288</v>
      </c>
      <c r="E1093" s="2">
        <f t="shared" si="68"/>
        <v>4122707</v>
      </c>
      <c r="F1093" s="6" t="str">
        <f t="shared" si="67"/>
        <v>BEARISH</v>
      </c>
      <c r="G1093" s="6" t="str">
        <f t="shared" si="66"/>
        <v>NEUTRAL</v>
      </c>
      <c r="H1093" s="6" t="str">
        <f t="shared" si="65"/>
        <v>CONFIRMED BEARISH</v>
      </c>
    </row>
    <row r="1094" spans="1:8" ht="13.5" x14ac:dyDescent="0.25">
      <c r="A1094" s="3">
        <f>TITRES_STAT!B1097</f>
        <v>43901</v>
      </c>
      <c r="B1094" s="6">
        <f>TITRES_STAT!C1097</f>
        <v>6.69</v>
      </c>
      <c r="C1094" s="6">
        <f>TITRES_STAT!D1097</f>
        <v>3.0933000000000002</v>
      </c>
      <c r="D1094" s="6">
        <f>TITRES_STAT!E1097</f>
        <v>14462</v>
      </c>
      <c r="E1094" s="2">
        <f t="shared" si="68"/>
        <v>4137169</v>
      </c>
      <c r="F1094" s="6" t="str">
        <f t="shared" si="67"/>
        <v>BEARISH</v>
      </c>
      <c r="G1094" s="6" t="str">
        <f t="shared" si="66"/>
        <v>NEUTRAL</v>
      </c>
      <c r="H1094" s="6" t="str">
        <f t="shared" ref="H1094:H1157" si="69">IF(AND(B1094&gt;B1089, E1094&gt;E1089), "CONFIRMED BULLISH",
 IF(AND(B1094&lt;B1089, E1094&lt;E1089), "CONFIRMED BEARISH",
 IF(AND(B1094&gt;B1089, E1094&lt;E1089), "BEARISH DIVERGENCE",
 IF(AND(B1094&lt;B1089, E1094&gt;E1089), "BULLISH DIVERGENCE", "NEUTRAL"))))</f>
        <v>CONFIRMED BEARISH</v>
      </c>
    </row>
    <row r="1095" spans="1:8" ht="13.5" x14ac:dyDescent="0.25">
      <c r="A1095" s="3">
        <f>TITRES_STAT!B1098</f>
        <v>43902</v>
      </c>
      <c r="B1095" s="6">
        <f>TITRES_STAT!C1098</f>
        <v>6.49</v>
      </c>
      <c r="C1095" s="6">
        <f>TITRES_STAT!D1098</f>
        <v>3.0007999999999999</v>
      </c>
      <c r="D1095" s="6">
        <f>TITRES_STAT!E1098</f>
        <v>3495</v>
      </c>
      <c r="E1095" s="2">
        <f t="shared" si="68"/>
        <v>4133674</v>
      </c>
      <c r="F1095" s="6" t="str">
        <f t="shared" si="67"/>
        <v>BEARISH</v>
      </c>
      <c r="G1095" s="6" t="str">
        <f t="shared" ref="G1095:G1158" si="70">IF((E1095-E1090)/E1090 &gt; 0.02, "STRONG",
 IF((E1095-E1090)/E1090 &lt; -0.02, "WEAK", "NEUTRAL"))</f>
        <v>NEUTRAL</v>
      </c>
      <c r="H1095" s="6" t="str">
        <f t="shared" si="69"/>
        <v>CONFIRMED BEARISH</v>
      </c>
    </row>
    <row r="1096" spans="1:8" ht="13.5" x14ac:dyDescent="0.25">
      <c r="A1096" s="3">
        <f>TITRES_STAT!B1099</f>
        <v>43903</v>
      </c>
      <c r="B1096" s="6">
        <f>TITRES_STAT!C1099</f>
        <v>6.2</v>
      </c>
      <c r="C1096" s="6">
        <f>TITRES_STAT!D1099</f>
        <v>2.8666999999999998</v>
      </c>
      <c r="D1096" s="6">
        <f>TITRES_STAT!E1099</f>
        <v>12133</v>
      </c>
      <c r="E1096" s="2">
        <f t="shared" si="68"/>
        <v>4121541</v>
      </c>
      <c r="F1096" s="6" t="str">
        <f t="shared" ref="F1096:F1159" si="71">IF(E1096&gt;E1091,"BULLISH",IF(E1096&lt;E1091,"BEARISH","NEUTRAL"))</f>
        <v>BEARISH</v>
      </c>
      <c r="G1096" s="6" t="str">
        <f t="shared" si="70"/>
        <v>NEUTRAL</v>
      </c>
      <c r="H1096" s="6" t="str">
        <f t="shared" si="69"/>
        <v>CONFIRMED BEARISH</v>
      </c>
    </row>
    <row r="1097" spans="1:8" ht="13.5" x14ac:dyDescent="0.25">
      <c r="A1097" s="3">
        <f>TITRES_STAT!B1100</f>
        <v>43906</v>
      </c>
      <c r="B1097" s="6">
        <f>TITRES_STAT!C1100</f>
        <v>5.91</v>
      </c>
      <c r="C1097" s="6">
        <f>TITRES_STAT!D1100</f>
        <v>2.7326000000000001</v>
      </c>
      <c r="D1097" s="6">
        <f>TITRES_STAT!E1100</f>
        <v>13840</v>
      </c>
      <c r="E1097" s="2">
        <f t="shared" si="68"/>
        <v>4107701</v>
      </c>
      <c r="F1097" s="6" t="str">
        <f t="shared" si="71"/>
        <v>BEARISH</v>
      </c>
      <c r="G1097" s="6" t="str">
        <f t="shared" si="70"/>
        <v>NEUTRAL</v>
      </c>
      <c r="H1097" s="6" t="str">
        <f t="shared" si="69"/>
        <v>CONFIRMED BEARISH</v>
      </c>
    </row>
    <row r="1098" spans="1:8" ht="13.5" x14ac:dyDescent="0.25">
      <c r="A1098" s="3">
        <f>TITRES_STAT!B1101</f>
        <v>43907</v>
      </c>
      <c r="B1098" s="6">
        <f>TITRES_STAT!C1101</f>
        <v>5.65</v>
      </c>
      <c r="C1098" s="6">
        <f>TITRES_STAT!D1101</f>
        <v>2.6124000000000001</v>
      </c>
      <c r="D1098" s="6">
        <f>TITRES_STAT!E1101</f>
        <v>2210</v>
      </c>
      <c r="E1098" s="2">
        <f t="shared" si="68"/>
        <v>4105491</v>
      </c>
      <c r="F1098" s="6" t="str">
        <f t="shared" si="71"/>
        <v>BEARISH</v>
      </c>
      <c r="G1098" s="6" t="str">
        <f t="shared" si="70"/>
        <v>NEUTRAL</v>
      </c>
      <c r="H1098" s="6" t="str">
        <f t="shared" si="69"/>
        <v>CONFIRMED BEARISH</v>
      </c>
    </row>
    <row r="1099" spans="1:8" ht="13.5" x14ac:dyDescent="0.25">
      <c r="A1099" s="3">
        <f>TITRES_STAT!B1102</f>
        <v>43908</v>
      </c>
      <c r="B1099" s="6">
        <f>TITRES_STAT!C1102</f>
        <v>5.49</v>
      </c>
      <c r="C1099" s="6">
        <f>TITRES_STAT!D1102</f>
        <v>2.5384000000000002</v>
      </c>
      <c r="D1099" s="6">
        <f>TITRES_STAT!E1102</f>
        <v>8493</v>
      </c>
      <c r="E1099" s="2">
        <f t="shared" si="68"/>
        <v>4096998</v>
      </c>
      <c r="F1099" s="6" t="str">
        <f t="shared" si="71"/>
        <v>BEARISH</v>
      </c>
      <c r="G1099" s="6" t="str">
        <f t="shared" si="70"/>
        <v>NEUTRAL</v>
      </c>
      <c r="H1099" s="6" t="str">
        <f t="shared" si="69"/>
        <v>CONFIRMED BEARISH</v>
      </c>
    </row>
    <row r="1100" spans="1:8" ht="13.5" x14ac:dyDescent="0.25">
      <c r="A1100" s="3">
        <f>TITRES_STAT!B1103</f>
        <v>43909</v>
      </c>
      <c r="B1100" s="6">
        <f>TITRES_STAT!C1103</f>
        <v>5.33</v>
      </c>
      <c r="C1100" s="6">
        <f>TITRES_STAT!D1103</f>
        <v>2.4643999999999999</v>
      </c>
      <c r="D1100" s="6">
        <f>TITRES_STAT!E1103</f>
        <v>7441</v>
      </c>
      <c r="E1100" s="2">
        <f t="shared" si="68"/>
        <v>4089557</v>
      </c>
      <c r="F1100" s="6" t="str">
        <f t="shared" si="71"/>
        <v>BEARISH</v>
      </c>
      <c r="G1100" s="6" t="str">
        <f t="shared" si="70"/>
        <v>NEUTRAL</v>
      </c>
      <c r="H1100" s="6" t="str">
        <f t="shared" si="69"/>
        <v>CONFIRMED BEARISH</v>
      </c>
    </row>
    <row r="1101" spans="1:8" ht="13.5" x14ac:dyDescent="0.25">
      <c r="A1101" s="3">
        <f>TITRES_STAT!B1104</f>
        <v>43913</v>
      </c>
      <c r="B1101" s="6">
        <f>TITRES_STAT!C1104</f>
        <v>5.48</v>
      </c>
      <c r="C1101" s="6">
        <f>TITRES_STAT!D1104</f>
        <v>2.5337999999999998</v>
      </c>
      <c r="D1101" s="6">
        <f>TITRES_STAT!E1104</f>
        <v>176</v>
      </c>
      <c r="E1101" s="2">
        <f t="shared" si="68"/>
        <v>4089733</v>
      </c>
      <c r="F1101" s="6" t="str">
        <f t="shared" si="71"/>
        <v>BEARISH</v>
      </c>
      <c r="G1101" s="6" t="str">
        <f t="shared" si="70"/>
        <v>NEUTRAL</v>
      </c>
      <c r="H1101" s="6" t="str">
        <f t="shared" si="69"/>
        <v>CONFIRMED BEARISH</v>
      </c>
    </row>
    <row r="1102" spans="1:8" ht="13.5" x14ac:dyDescent="0.25">
      <c r="A1102" s="3">
        <f>TITRES_STAT!B1105</f>
        <v>43914</v>
      </c>
      <c r="B1102" s="6">
        <f>TITRES_STAT!C1105</f>
        <v>5.64</v>
      </c>
      <c r="C1102" s="6">
        <f>TITRES_STAT!D1105</f>
        <v>2.6078000000000001</v>
      </c>
      <c r="D1102" s="6">
        <f>TITRES_STAT!E1105</f>
        <v>196</v>
      </c>
      <c r="E1102" s="2">
        <f t="shared" si="68"/>
        <v>4089929</v>
      </c>
      <c r="F1102" s="6" t="str">
        <f t="shared" si="71"/>
        <v>BEARISH</v>
      </c>
      <c r="G1102" s="6" t="str">
        <f t="shared" si="70"/>
        <v>NEUTRAL</v>
      </c>
      <c r="H1102" s="6" t="str">
        <f t="shared" si="69"/>
        <v>CONFIRMED BEARISH</v>
      </c>
    </row>
    <row r="1103" spans="1:8" ht="13.5" x14ac:dyDescent="0.25">
      <c r="A1103" s="3">
        <f>TITRES_STAT!B1106</f>
        <v>43915</v>
      </c>
      <c r="B1103" s="6">
        <f>TITRES_STAT!C1106</f>
        <v>5.48</v>
      </c>
      <c r="C1103" s="6">
        <f>TITRES_STAT!D1106</f>
        <v>2.5337999999999998</v>
      </c>
      <c r="D1103" s="6">
        <f>TITRES_STAT!E1106</f>
        <v>4605</v>
      </c>
      <c r="E1103" s="2">
        <f t="shared" si="68"/>
        <v>4085324</v>
      </c>
      <c r="F1103" s="6" t="str">
        <f t="shared" si="71"/>
        <v>BEARISH</v>
      </c>
      <c r="G1103" s="6" t="str">
        <f t="shared" si="70"/>
        <v>NEUTRAL</v>
      </c>
      <c r="H1103" s="6" t="str">
        <f t="shared" si="69"/>
        <v>CONFIRMED BEARISH</v>
      </c>
    </row>
    <row r="1104" spans="1:8" ht="13.5" x14ac:dyDescent="0.25">
      <c r="A1104" s="3">
        <f>TITRES_STAT!B1107</f>
        <v>43916</v>
      </c>
      <c r="B1104" s="6">
        <f>TITRES_STAT!C1107</f>
        <v>5.64</v>
      </c>
      <c r="C1104" s="6">
        <f>TITRES_STAT!D1107</f>
        <v>2.6078000000000001</v>
      </c>
      <c r="D1104" s="6">
        <f>TITRES_STAT!E1107</f>
        <v>3334</v>
      </c>
      <c r="E1104" s="2">
        <f t="shared" si="68"/>
        <v>4088658</v>
      </c>
      <c r="F1104" s="6" t="str">
        <f t="shared" si="71"/>
        <v>BEARISH</v>
      </c>
      <c r="G1104" s="6" t="str">
        <f t="shared" si="70"/>
        <v>NEUTRAL</v>
      </c>
      <c r="H1104" s="6" t="str">
        <f t="shared" si="69"/>
        <v>BEARISH DIVERGENCE</v>
      </c>
    </row>
    <row r="1105" spans="1:8" ht="13.5" x14ac:dyDescent="0.25">
      <c r="A1105" s="3">
        <f>TITRES_STAT!B1108</f>
        <v>43917</v>
      </c>
      <c r="B1105" s="6">
        <f>TITRES_STAT!C1108</f>
        <v>5.64</v>
      </c>
      <c r="C1105" s="6">
        <f>TITRES_STAT!D1108</f>
        <v>2.6078000000000001</v>
      </c>
      <c r="D1105" s="6">
        <f>TITRES_STAT!E1108</f>
        <v>288</v>
      </c>
      <c r="E1105" s="2">
        <f t="shared" si="68"/>
        <v>4088658</v>
      </c>
      <c r="F1105" s="6" t="str">
        <f t="shared" si="71"/>
        <v>BEARISH</v>
      </c>
      <c r="G1105" s="6" t="str">
        <f t="shared" si="70"/>
        <v>NEUTRAL</v>
      </c>
      <c r="H1105" s="6" t="str">
        <f t="shared" si="69"/>
        <v>BEARISH DIVERGENCE</v>
      </c>
    </row>
    <row r="1106" spans="1:8" ht="13.5" x14ac:dyDescent="0.25">
      <c r="A1106" s="3">
        <f>TITRES_STAT!B1109</f>
        <v>43920</v>
      </c>
      <c r="B1106" s="6">
        <f>TITRES_STAT!C1109</f>
        <v>5.8</v>
      </c>
      <c r="C1106" s="6">
        <f>TITRES_STAT!D1109</f>
        <v>2.6817000000000002</v>
      </c>
      <c r="D1106" s="6">
        <f>TITRES_STAT!E1109</f>
        <v>1</v>
      </c>
      <c r="E1106" s="2">
        <f t="shared" si="68"/>
        <v>4088659</v>
      </c>
      <c r="F1106" s="6" t="str">
        <f t="shared" si="71"/>
        <v>BEARISH</v>
      </c>
      <c r="G1106" s="6" t="str">
        <f t="shared" si="70"/>
        <v>NEUTRAL</v>
      </c>
      <c r="H1106" s="6" t="str">
        <f t="shared" si="69"/>
        <v>BEARISH DIVERGENCE</v>
      </c>
    </row>
    <row r="1107" spans="1:8" ht="13.5" x14ac:dyDescent="0.25">
      <c r="A1107" s="3">
        <f>TITRES_STAT!B1110</f>
        <v>43921</v>
      </c>
      <c r="B1107" s="6">
        <f>TITRES_STAT!C1110</f>
        <v>5.9</v>
      </c>
      <c r="C1107" s="6">
        <f>TITRES_STAT!D1110</f>
        <v>2.7280000000000002</v>
      </c>
      <c r="D1107" s="6">
        <f>TITRES_STAT!E1110</f>
        <v>1</v>
      </c>
      <c r="E1107" s="2">
        <f t="shared" si="68"/>
        <v>4088660</v>
      </c>
      <c r="F1107" s="6" t="str">
        <f t="shared" si="71"/>
        <v>BEARISH</v>
      </c>
      <c r="G1107" s="6" t="str">
        <f t="shared" si="70"/>
        <v>NEUTRAL</v>
      </c>
      <c r="H1107" s="6" t="str">
        <f t="shared" si="69"/>
        <v>BEARISH DIVERGENCE</v>
      </c>
    </row>
    <row r="1108" spans="1:8" ht="13.5" x14ac:dyDescent="0.25">
      <c r="A1108" s="3">
        <f>TITRES_STAT!B1111</f>
        <v>43922</v>
      </c>
      <c r="B1108" s="6">
        <f>TITRES_STAT!C1111</f>
        <v>6.06</v>
      </c>
      <c r="C1108" s="6">
        <f>TITRES_STAT!D1111</f>
        <v>2.802</v>
      </c>
      <c r="D1108" s="6">
        <f>TITRES_STAT!E1111</f>
        <v>259</v>
      </c>
      <c r="E1108" s="2">
        <f t="shared" si="68"/>
        <v>4088919</v>
      </c>
      <c r="F1108" s="6" t="str">
        <f t="shared" si="71"/>
        <v>BULLISH</v>
      </c>
      <c r="G1108" s="6" t="str">
        <f t="shared" si="70"/>
        <v>NEUTRAL</v>
      </c>
      <c r="H1108" s="6" t="str">
        <f t="shared" si="69"/>
        <v>CONFIRMED BULLISH</v>
      </c>
    </row>
    <row r="1109" spans="1:8" ht="13.5" x14ac:dyDescent="0.25">
      <c r="A1109" s="3">
        <f>TITRES_STAT!B1112</f>
        <v>43923</v>
      </c>
      <c r="B1109" s="6">
        <f>TITRES_STAT!C1112</f>
        <v>5.88</v>
      </c>
      <c r="C1109" s="6">
        <f>TITRES_STAT!D1112</f>
        <v>2.7187000000000001</v>
      </c>
      <c r="D1109" s="6">
        <f>TITRES_STAT!E1112</f>
        <v>166</v>
      </c>
      <c r="E1109" s="2">
        <f t="shared" si="68"/>
        <v>4088753</v>
      </c>
      <c r="F1109" s="6" t="str">
        <f t="shared" si="71"/>
        <v>BULLISH</v>
      </c>
      <c r="G1109" s="6" t="str">
        <f t="shared" si="70"/>
        <v>NEUTRAL</v>
      </c>
      <c r="H1109" s="6" t="str">
        <f t="shared" si="69"/>
        <v>CONFIRMED BULLISH</v>
      </c>
    </row>
    <row r="1110" spans="1:8" ht="13.5" x14ac:dyDescent="0.25">
      <c r="A1110" s="3">
        <f>TITRES_STAT!B1113</f>
        <v>43924</v>
      </c>
      <c r="B1110" s="6">
        <f>TITRES_STAT!C1113</f>
        <v>5.88</v>
      </c>
      <c r="C1110" s="6">
        <f>TITRES_STAT!D1113</f>
        <v>2.7187000000000001</v>
      </c>
      <c r="D1110" s="6">
        <f>TITRES_STAT!E1113</f>
        <v>710</v>
      </c>
      <c r="E1110" s="2">
        <f t="shared" si="68"/>
        <v>4088753</v>
      </c>
      <c r="F1110" s="6" t="str">
        <f t="shared" si="71"/>
        <v>BULLISH</v>
      </c>
      <c r="G1110" s="6" t="str">
        <f t="shared" si="70"/>
        <v>NEUTRAL</v>
      </c>
      <c r="H1110" s="6" t="str">
        <f t="shared" si="69"/>
        <v>CONFIRMED BULLISH</v>
      </c>
    </row>
    <row r="1111" spans="1:8" ht="13.5" x14ac:dyDescent="0.25">
      <c r="A1111" s="3">
        <f>TITRES_STAT!B1114</f>
        <v>43927</v>
      </c>
      <c r="B1111" s="6">
        <f>TITRES_STAT!C1114</f>
        <v>5.88</v>
      </c>
      <c r="C1111" s="6">
        <f>TITRES_STAT!D1114</f>
        <v>2.7187000000000001</v>
      </c>
      <c r="D1111" s="6">
        <f>TITRES_STAT!E1114</f>
        <v>201</v>
      </c>
      <c r="E1111" s="2">
        <f t="shared" si="68"/>
        <v>4088753</v>
      </c>
      <c r="F1111" s="6" t="str">
        <f t="shared" si="71"/>
        <v>BULLISH</v>
      </c>
      <c r="G1111" s="6" t="str">
        <f t="shared" si="70"/>
        <v>NEUTRAL</v>
      </c>
      <c r="H1111" s="6" t="str">
        <f t="shared" si="69"/>
        <v>CONFIRMED BULLISH</v>
      </c>
    </row>
    <row r="1112" spans="1:8" ht="13.5" x14ac:dyDescent="0.25">
      <c r="A1112" s="3">
        <f>TITRES_STAT!B1115</f>
        <v>43928</v>
      </c>
      <c r="B1112" s="6">
        <f>TITRES_STAT!C1115</f>
        <v>6.05</v>
      </c>
      <c r="C1112" s="6">
        <f>TITRES_STAT!D1115</f>
        <v>2.7972999999999999</v>
      </c>
      <c r="D1112" s="6">
        <f>TITRES_STAT!E1115</f>
        <v>661</v>
      </c>
      <c r="E1112" s="2">
        <f t="shared" si="68"/>
        <v>4089414</v>
      </c>
      <c r="F1112" s="6" t="str">
        <f t="shared" si="71"/>
        <v>BULLISH</v>
      </c>
      <c r="G1112" s="6" t="str">
        <f t="shared" si="70"/>
        <v>NEUTRAL</v>
      </c>
      <c r="H1112" s="6" t="str">
        <f t="shared" si="69"/>
        <v>CONFIRMED BULLISH</v>
      </c>
    </row>
    <row r="1113" spans="1:8" ht="13.5" x14ac:dyDescent="0.25">
      <c r="A1113" s="3">
        <f>TITRES_STAT!B1116</f>
        <v>43929</v>
      </c>
      <c r="B1113" s="6">
        <f>TITRES_STAT!C1116</f>
        <v>5.95</v>
      </c>
      <c r="C1113" s="6">
        <f>TITRES_STAT!D1116</f>
        <v>2.7511000000000001</v>
      </c>
      <c r="D1113" s="6">
        <f>TITRES_STAT!E1116</f>
        <v>2173</v>
      </c>
      <c r="E1113" s="2">
        <f t="shared" si="68"/>
        <v>4087241</v>
      </c>
      <c r="F1113" s="6" t="str">
        <f t="shared" si="71"/>
        <v>BEARISH</v>
      </c>
      <c r="G1113" s="6" t="str">
        <f t="shared" si="70"/>
        <v>NEUTRAL</v>
      </c>
      <c r="H1113" s="6" t="str">
        <f t="shared" si="69"/>
        <v>CONFIRMED BEARISH</v>
      </c>
    </row>
    <row r="1114" spans="1:8" ht="13.5" x14ac:dyDescent="0.25">
      <c r="A1114" s="3">
        <f>TITRES_STAT!B1117</f>
        <v>43934</v>
      </c>
      <c r="B1114" s="6">
        <f>TITRES_STAT!C1117</f>
        <v>6.12</v>
      </c>
      <c r="C1114" s="6">
        <f>TITRES_STAT!D1117</f>
        <v>2.8296999999999999</v>
      </c>
      <c r="D1114" s="6">
        <f>TITRES_STAT!E1117</f>
        <v>1</v>
      </c>
      <c r="E1114" s="2">
        <f t="shared" si="68"/>
        <v>4087242</v>
      </c>
      <c r="F1114" s="6" t="str">
        <f t="shared" si="71"/>
        <v>BEARISH</v>
      </c>
      <c r="G1114" s="6" t="str">
        <f t="shared" si="70"/>
        <v>NEUTRAL</v>
      </c>
      <c r="H1114" s="6" t="str">
        <f t="shared" si="69"/>
        <v>BEARISH DIVERGENCE</v>
      </c>
    </row>
    <row r="1115" spans="1:8" ht="13.5" x14ac:dyDescent="0.25">
      <c r="A1115" s="3">
        <f>TITRES_STAT!B1118</f>
        <v>43935</v>
      </c>
      <c r="B1115" s="6">
        <f>TITRES_STAT!C1118</f>
        <v>6.11</v>
      </c>
      <c r="C1115" s="6">
        <f>TITRES_STAT!D1118</f>
        <v>2.8250999999999999</v>
      </c>
      <c r="D1115" s="6">
        <f>TITRES_STAT!E1118</f>
        <v>23</v>
      </c>
      <c r="E1115" s="2">
        <f t="shared" si="68"/>
        <v>4087219</v>
      </c>
      <c r="F1115" s="6" t="str">
        <f t="shared" si="71"/>
        <v>BEARISH</v>
      </c>
      <c r="G1115" s="6" t="str">
        <f t="shared" si="70"/>
        <v>NEUTRAL</v>
      </c>
      <c r="H1115" s="6" t="str">
        <f t="shared" si="69"/>
        <v>BEARISH DIVERGENCE</v>
      </c>
    </row>
    <row r="1116" spans="1:8" ht="13.5" x14ac:dyDescent="0.25">
      <c r="A1116" s="3">
        <f>TITRES_STAT!B1119</f>
        <v>43936</v>
      </c>
      <c r="B1116" s="6">
        <f>TITRES_STAT!C1119</f>
        <v>5.93</v>
      </c>
      <c r="C1116" s="6">
        <f>TITRES_STAT!D1119</f>
        <v>2.7418999999999998</v>
      </c>
      <c r="D1116" s="6">
        <f>TITRES_STAT!E1119</f>
        <v>1000</v>
      </c>
      <c r="E1116" s="2">
        <f t="shared" si="68"/>
        <v>4086219</v>
      </c>
      <c r="F1116" s="6" t="str">
        <f t="shared" si="71"/>
        <v>BEARISH</v>
      </c>
      <c r="G1116" s="6" t="str">
        <f t="shared" si="70"/>
        <v>NEUTRAL</v>
      </c>
      <c r="H1116" s="6" t="str">
        <f t="shared" si="69"/>
        <v>BEARISH DIVERGENCE</v>
      </c>
    </row>
    <row r="1117" spans="1:8" ht="13.5" x14ac:dyDescent="0.25">
      <c r="A1117" s="3">
        <f>TITRES_STAT!B1120</f>
        <v>43937</v>
      </c>
      <c r="B1117" s="6">
        <f>TITRES_STAT!C1120</f>
        <v>5.93</v>
      </c>
      <c r="C1117" s="6">
        <f>TITRES_STAT!D1120</f>
        <v>2.7418999999999998</v>
      </c>
      <c r="D1117" s="6">
        <f>TITRES_STAT!E1120</f>
        <v>1433</v>
      </c>
      <c r="E1117" s="2">
        <f t="shared" si="68"/>
        <v>4086219</v>
      </c>
      <c r="F1117" s="6" t="str">
        <f t="shared" si="71"/>
        <v>BEARISH</v>
      </c>
      <c r="G1117" s="6" t="str">
        <f t="shared" si="70"/>
        <v>NEUTRAL</v>
      </c>
      <c r="H1117" s="6" t="str">
        <f t="shared" si="69"/>
        <v>CONFIRMED BEARISH</v>
      </c>
    </row>
    <row r="1118" spans="1:8" ht="13.5" x14ac:dyDescent="0.25">
      <c r="A1118" s="3">
        <f>TITRES_STAT!B1121</f>
        <v>43938</v>
      </c>
      <c r="B1118" s="6">
        <f>TITRES_STAT!C1121</f>
        <v>5.92</v>
      </c>
      <c r="C1118" s="6">
        <f>TITRES_STAT!D1121</f>
        <v>2.7372000000000001</v>
      </c>
      <c r="D1118" s="6">
        <f>TITRES_STAT!E1121</f>
        <v>514</v>
      </c>
      <c r="E1118" s="2">
        <f t="shared" si="68"/>
        <v>4085705</v>
      </c>
      <c r="F1118" s="6" t="str">
        <f t="shared" si="71"/>
        <v>BEARISH</v>
      </c>
      <c r="G1118" s="6" t="str">
        <f t="shared" si="70"/>
        <v>NEUTRAL</v>
      </c>
      <c r="H1118" s="6" t="str">
        <f t="shared" si="69"/>
        <v>CONFIRMED BEARISH</v>
      </c>
    </row>
    <row r="1119" spans="1:8" ht="13.5" x14ac:dyDescent="0.25">
      <c r="A1119" s="3">
        <f>TITRES_STAT!B1122</f>
        <v>43941</v>
      </c>
      <c r="B1119" s="6">
        <f>TITRES_STAT!C1122</f>
        <v>5.92</v>
      </c>
      <c r="C1119" s="6">
        <f>TITRES_STAT!D1122</f>
        <v>2.7372000000000001</v>
      </c>
      <c r="D1119" s="6">
        <f>TITRES_STAT!E1122</f>
        <v>51</v>
      </c>
      <c r="E1119" s="2">
        <f t="shared" si="68"/>
        <v>4085705</v>
      </c>
      <c r="F1119" s="6" t="str">
        <f t="shared" si="71"/>
        <v>BEARISH</v>
      </c>
      <c r="G1119" s="6" t="str">
        <f t="shared" si="70"/>
        <v>NEUTRAL</v>
      </c>
      <c r="H1119" s="6" t="str">
        <f t="shared" si="69"/>
        <v>CONFIRMED BEARISH</v>
      </c>
    </row>
    <row r="1120" spans="1:8" ht="13.5" x14ac:dyDescent="0.25">
      <c r="A1120" s="3">
        <f>TITRES_STAT!B1123</f>
        <v>43942</v>
      </c>
      <c r="B1120" s="6">
        <f>TITRES_STAT!C1123</f>
        <v>6.05</v>
      </c>
      <c r="C1120" s="6">
        <f>TITRES_STAT!D1123</f>
        <v>2.7972999999999999</v>
      </c>
      <c r="D1120" s="6">
        <f>TITRES_STAT!E1123</f>
        <v>18</v>
      </c>
      <c r="E1120" s="2">
        <f t="shared" si="68"/>
        <v>4085723</v>
      </c>
      <c r="F1120" s="6" t="str">
        <f t="shared" si="71"/>
        <v>BEARISH</v>
      </c>
      <c r="G1120" s="6" t="str">
        <f t="shared" si="70"/>
        <v>NEUTRAL</v>
      </c>
      <c r="H1120" s="6" t="str">
        <f t="shared" si="69"/>
        <v>CONFIRMED BEARISH</v>
      </c>
    </row>
    <row r="1121" spans="1:8" ht="13.5" x14ac:dyDescent="0.25">
      <c r="A1121" s="3">
        <f>TITRES_STAT!B1124</f>
        <v>43943</v>
      </c>
      <c r="B1121" s="6">
        <f>TITRES_STAT!C1124</f>
        <v>6</v>
      </c>
      <c r="C1121" s="6">
        <f>TITRES_STAT!D1124</f>
        <v>2.7742</v>
      </c>
      <c r="D1121" s="6">
        <f>TITRES_STAT!E1124</f>
        <v>212</v>
      </c>
      <c r="E1121" s="2">
        <f t="shared" si="68"/>
        <v>4085511</v>
      </c>
      <c r="F1121" s="6" t="str">
        <f t="shared" si="71"/>
        <v>BEARISH</v>
      </c>
      <c r="G1121" s="6" t="str">
        <f t="shared" si="70"/>
        <v>NEUTRAL</v>
      </c>
      <c r="H1121" s="6" t="str">
        <f t="shared" si="69"/>
        <v>BEARISH DIVERGENCE</v>
      </c>
    </row>
    <row r="1122" spans="1:8" ht="13.5" x14ac:dyDescent="0.25">
      <c r="A1122" s="3">
        <f>TITRES_STAT!B1125</f>
        <v>43944</v>
      </c>
      <c r="B1122" s="6">
        <f>TITRES_STAT!C1125</f>
        <v>6</v>
      </c>
      <c r="C1122" s="6">
        <f>TITRES_STAT!D1125</f>
        <v>2.7742</v>
      </c>
      <c r="D1122" s="6">
        <f>TITRES_STAT!E1125</f>
        <v>51</v>
      </c>
      <c r="E1122" s="2">
        <f t="shared" si="68"/>
        <v>4085511</v>
      </c>
      <c r="F1122" s="6" t="str">
        <f t="shared" si="71"/>
        <v>BEARISH</v>
      </c>
      <c r="G1122" s="6" t="str">
        <f t="shared" si="70"/>
        <v>NEUTRAL</v>
      </c>
      <c r="H1122" s="6" t="str">
        <f t="shared" si="69"/>
        <v>BEARISH DIVERGENCE</v>
      </c>
    </row>
    <row r="1123" spans="1:8" ht="13.5" x14ac:dyDescent="0.25">
      <c r="A1123" s="3">
        <f>TITRES_STAT!B1126</f>
        <v>43945</v>
      </c>
      <c r="B1123" s="6">
        <f>TITRES_STAT!C1126</f>
        <v>5.82</v>
      </c>
      <c r="C1123" s="6">
        <f>TITRES_STAT!D1126</f>
        <v>2.6909999999999998</v>
      </c>
      <c r="D1123" s="6">
        <f>TITRES_STAT!E1126</f>
        <v>276</v>
      </c>
      <c r="E1123" s="2">
        <f t="shared" si="68"/>
        <v>4085235</v>
      </c>
      <c r="F1123" s="6" t="str">
        <f t="shared" si="71"/>
        <v>BEARISH</v>
      </c>
      <c r="G1123" s="6" t="str">
        <f t="shared" si="70"/>
        <v>NEUTRAL</v>
      </c>
      <c r="H1123" s="6" t="str">
        <f t="shared" si="69"/>
        <v>CONFIRMED BEARISH</v>
      </c>
    </row>
    <row r="1124" spans="1:8" ht="13.5" x14ac:dyDescent="0.25">
      <c r="A1124" s="3">
        <f>TITRES_STAT!B1127</f>
        <v>43948</v>
      </c>
      <c r="B1124" s="6">
        <f>TITRES_STAT!C1127</f>
        <v>5.89</v>
      </c>
      <c r="C1124" s="6">
        <f>TITRES_STAT!D1127</f>
        <v>2.7233999999999998</v>
      </c>
      <c r="D1124" s="6">
        <f>TITRES_STAT!E1127</f>
        <v>64</v>
      </c>
      <c r="E1124" s="2">
        <f t="shared" si="68"/>
        <v>4085299</v>
      </c>
      <c r="F1124" s="6" t="str">
        <f t="shared" si="71"/>
        <v>BEARISH</v>
      </c>
      <c r="G1124" s="6" t="str">
        <f t="shared" si="70"/>
        <v>NEUTRAL</v>
      </c>
      <c r="H1124" s="6" t="str">
        <f t="shared" si="69"/>
        <v>CONFIRMED BEARISH</v>
      </c>
    </row>
    <row r="1125" spans="1:8" ht="13.5" x14ac:dyDescent="0.25">
      <c r="A1125" s="3">
        <f>TITRES_STAT!B1128</f>
        <v>43949</v>
      </c>
      <c r="B1125" s="6">
        <f>TITRES_STAT!C1128</f>
        <v>5.72</v>
      </c>
      <c r="C1125" s="6">
        <f>TITRES_STAT!D1128</f>
        <v>2.6448</v>
      </c>
      <c r="D1125" s="6">
        <f>TITRES_STAT!E1128</f>
        <v>3307</v>
      </c>
      <c r="E1125" s="2">
        <f t="shared" si="68"/>
        <v>4081992</v>
      </c>
      <c r="F1125" s="6" t="str">
        <f t="shared" si="71"/>
        <v>BEARISH</v>
      </c>
      <c r="G1125" s="6" t="str">
        <f t="shared" si="70"/>
        <v>NEUTRAL</v>
      </c>
      <c r="H1125" s="6" t="str">
        <f t="shared" si="69"/>
        <v>CONFIRMED BEARISH</v>
      </c>
    </row>
    <row r="1126" spans="1:8" ht="13.5" x14ac:dyDescent="0.25">
      <c r="A1126" s="3">
        <f>TITRES_STAT!B1129</f>
        <v>43950</v>
      </c>
      <c r="B1126" s="6">
        <f>TITRES_STAT!C1129</f>
        <v>5.82</v>
      </c>
      <c r="C1126" s="6">
        <f>TITRES_STAT!D1129</f>
        <v>2.6909999999999998</v>
      </c>
      <c r="D1126" s="6">
        <f>TITRES_STAT!E1129</f>
        <v>108</v>
      </c>
      <c r="E1126" s="2">
        <f t="shared" si="68"/>
        <v>4082100</v>
      </c>
      <c r="F1126" s="6" t="str">
        <f t="shared" si="71"/>
        <v>BEARISH</v>
      </c>
      <c r="G1126" s="6" t="str">
        <f t="shared" si="70"/>
        <v>NEUTRAL</v>
      </c>
      <c r="H1126" s="6" t="str">
        <f t="shared" si="69"/>
        <v>CONFIRMED BEARISH</v>
      </c>
    </row>
    <row r="1127" spans="1:8" ht="13.5" x14ac:dyDescent="0.25">
      <c r="A1127" s="3">
        <f>TITRES_STAT!B1130</f>
        <v>43951</v>
      </c>
      <c r="B1127" s="6">
        <f>TITRES_STAT!C1130</f>
        <v>5.65</v>
      </c>
      <c r="C1127" s="6">
        <f>TITRES_STAT!D1130</f>
        <v>2.6124000000000001</v>
      </c>
      <c r="D1127" s="6">
        <f>TITRES_STAT!E1130</f>
        <v>3115</v>
      </c>
      <c r="E1127" s="2">
        <f t="shared" si="68"/>
        <v>4078985</v>
      </c>
      <c r="F1127" s="6" t="str">
        <f t="shared" si="71"/>
        <v>BEARISH</v>
      </c>
      <c r="G1127" s="6" t="str">
        <f t="shared" si="70"/>
        <v>NEUTRAL</v>
      </c>
      <c r="H1127" s="6" t="str">
        <f t="shared" si="69"/>
        <v>CONFIRMED BEARISH</v>
      </c>
    </row>
    <row r="1128" spans="1:8" ht="13.5" x14ac:dyDescent="0.25">
      <c r="A1128" s="3">
        <f>TITRES_STAT!B1131</f>
        <v>43955</v>
      </c>
      <c r="B1128" s="6">
        <f>TITRES_STAT!C1131</f>
        <v>5.81</v>
      </c>
      <c r="C1128" s="6">
        <f>TITRES_STAT!D1131</f>
        <v>2.6863999999999999</v>
      </c>
      <c r="D1128" s="6">
        <f>TITRES_STAT!E1131</f>
        <v>22</v>
      </c>
      <c r="E1128" s="2">
        <f t="shared" si="68"/>
        <v>4079007</v>
      </c>
      <c r="F1128" s="6" t="str">
        <f t="shared" si="71"/>
        <v>BEARISH</v>
      </c>
      <c r="G1128" s="6" t="str">
        <f t="shared" si="70"/>
        <v>NEUTRAL</v>
      </c>
      <c r="H1128" s="6" t="str">
        <f t="shared" si="69"/>
        <v>CONFIRMED BEARISH</v>
      </c>
    </row>
    <row r="1129" spans="1:8" ht="13.5" x14ac:dyDescent="0.25">
      <c r="A1129" s="3">
        <f>TITRES_STAT!B1132</f>
        <v>43956</v>
      </c>
      <c r="B1129" s="6">
        <f>TITRES_STAT!C1132</f>
        <v>5.74</v>
      </c>
      <c r="C1129" s="6">
        <f>TITRES_STAT!D1132</f>
        <v>2.6539999999999999</v>
      </c>
      <c r="D1129" s="6">
        <f>TITRES_STAT!E1132</f>
        <v>758</v>
      </c>
      <c r="E1129" s="2">
        <f t="shared" si="68"/>
        <v>4078249</v>
      </c>
      <c r="F1129" s="6" t="str">
        <f t="shared" si="71"/>
        <v>BEARISH</v>
      </c>
      <c r="G1129" s="6" t="str">
        <f t="shared" si="70"/>
        <v>NEUTRAL</v>
      </c>
      <c r="H1129" s="6" t="str">
        <f t="shared" si="69"/>
        <v>CONFIRMED BEARISH</v>
      </c>
    </row>
    <row r="1130" spans="1:8" ht="13.5" x14ac:dyDescent="0.25">
      <c r="A1130" s="3">
        <f>TITRES_STAT!B1133</f>
        <v>43957</v>
      </c>
      <c r="B1130" s="6">
        <f>TITRES_STAT!C1133</f>
        <v>5.68</v>
      </c>
      <c r="C1130" s="6">
        <f>TITRES_STAT!D1133</f>
        <v>2.6263000000000001</v>
      </c>
      <c r="D1130" s="6">
        <f>TITRES_STAT!E1133</f>
        <v>2158</v>
      </c>
      <c r="E1130" s="2">
        <f t="shared" si="68"/>
        <v>4076091</v>
      </c>
      <c r="F1130" s="6" t="str">
        <f t="shared" si="71"/>
        <v>BEARISH</v>
      </c>
      <c r="G1130" s="6" t="str">
        <f t="shared" si="70"/>
        <v>NEUTRAL</v>
      </c>
      <c r="H1130" s="6" t="str">
        <f t="shared" si="69"/>
        <v>CONFIRMED BEARISH</v>
      </c>
    </row>
    <row r="1131" spans="1:8" ht="13.5" x14ac:dyDescent="0.25">
      <c r="A1131" s="3">
        <f>TITRES_STAT!B1134</f>
        <v>43958</v>
      </c>
      <c r="B1131" s="6">
        <f>TITRES_STAT!C1134</f>
        <v>5.51</v>
      </c>
      <c r="C1131" s="6">
        <f>TITRES_STAT!D1134</f>
        <v>2.5476999999999999</v>
      </c>
      <c r="D1131" s="6">
        <f>TITRES_STAT!E1134</f>
        <v>55</v>
      </c>
      <c r="E1131" s="2">
        <f t="shared" si="68"/>
        <v>4076036</v>
      </c>
      <c r="F1131" s="6" t="str">
        <f t="shared" si="71"/>
        <v>BEARISH</v>
      </c>
      <c r="G1131" s="6" t="str">
        <f t="shared" si="70"/>
        <v>NEUTRAL</v>
      </c>
      <c r="H1131" s="6" t="str">
        <f t="shared" si="69"/>
        <v>CONFIRMED BEARISH</v>
      </c>
    </row>
    <row r="1132" spans="1:8" ht="13.5" x14ac:dyDescent="0.25">
      <c r="A1132" s="3">
        <f>TITRES_STAT!B1135</f>
        <v>43959</v>
      </c>
      <c r="B1132" s="6">
        <f>TITRES_STAT!C1135</f>
        <v>5.5</v>
      </c>
      <c r="C1132" s="6">
        <f>TITRES_STAT!D1135</f>
        <v>2.5430000000000001</v>
      </c>
      <c r="D1132" s="6">
        <f>TITRES_STAT!E1135</f>
        <v>49</v>
      </c>
      <c r="E1132" s="2">
        <f t="shared" si="68"/>
        <v>4075987</v>
      </c>
      <c r="F1132" s="6" t="str">
        <f t="shared" si="71"/>
        <v>BEARISH</v>
      </c>
      <c r="G1132" s="6" t="str">
        <f t="shared" si="70"/>
        <v>NEUTRAL</v>
      </c>
      <c r="H1132" s="6" t="str">
        <f t="shared" si="69"/>
        <v>CONFIRMED BEARISH</v>
      </c>
    </row>
    <row r="1133" spans="1:8" ht="13.5" x14ac:dyDescent="0.25">
      <c r="A1133" s="3">
        <f>TITRES_STAT!B1136</f>
        <v>43962</v>
      </c>
      <c r="B1133" s="6">
        <f>TITRES_STAT!C1136</f>
        <v>5.66</v>
      </c>
      <c r="C1133" s="6">
        <f>TITRES_STAT!D1136</f>
        <v>2.617</v>
      </c>
      <c r="D1133" s="6">
        <f>TITRES_STAT!E1136</f>
        <v>27</v>
      </c>
      <c r="E1133" s="2">
        <f t="shared" si="68"/>
        <v>4076014</v>
      </c>
      <c r="F1133" s="6" t="str">
        <f t="shared" si="71"/>
        <v>BEARISH</v>
      </c>
      <c r="G1133" s="6" t="str">
        <f t="shared" si="70"/>
        <v>NEUTRAL</v>
      </c>
      <c r="H1133" s="6" t="str">
        <f t="shared" si="69"/>
        <v>CONFIRMED BEARISH</v>
      </c>
    </row>
    <row r="1134" spans="1:8" ht="13.5" x14ac:dyDescent="0.25">
      <c r="A1134" s="3">
        <f>TITRES_STAT!B1137</f>
        <v>43963</v>
      </c>
      <c r="B1134" s="6">
        <f>TITRES_STAT!C1137</f>
        <v>5.66</v>
      </c>
      <c r="C1134" s="6">
        <f>TITRES_STAT!D1137</f>
        <v>2.617</v>
      </c>
      <c r="D1134" s="6">
        <f>TITRES_STAT!E1137</f>
        <v>1100</v>
      </c>
      <c r="E1134" s="2">
        <f t="shared" si="68"/>
        <v>4076014</v>
      </c>
      <c r="F1134" s="6" t="str">
        <f t="shared" si="71"/>
        <v>BEARISH</v>
      </c>
      <c r="G1134" s="6" t="str">
        <f t="shared" si="70"/>
        <v>NEUTRAL</v>
      </c>
      <c r="H1134" s="6" t="str">
        <f t="shared" si="69"/>
        <v>CONFIRMED BEARISH</v>
      </c>
    </row>
    <row r="1135" spans="1:8" ht="13.5" x14ac:dyDescent="0.25">
      <c r="A1135" s="3">
        <f>TITRES_STAT!B1138</f>
        <v>43964</v>
      </c>
      <c r="B1135" s="6">
        <f>TITRES_STAT!C1138</f>
        <v>5.67</v>
      </c>
      <c r="C1135" s="6">
        <f>TITRES_STAT!D1138</f>
        <v>2.6215999999999999</v>
      </c>
      <c r="D1135" s="6">
        <f>TITRES_STAT!E1138</f>
        <v>601</v>
      </c>
      <c r="E1135" s="2">
        <f t="shared" si="68"/>
        <v>4076615</v>
      </c>
      <c r="F1135" s="6" t="str">
        <f t="shared" si="71"/>
        <v>BULLISH</v>
      </c>
      <c r="G1135" s="6" t="str">
        <f t="shared" si="70"/>
        <v>NEUTRAL</v>
      </c>
      <c r="H1135" s="6" t="str">
        <f t="shared" si="69"/>
        <v>BULLISH DIVERGENCE</v>
      </c>
    </row>
    <row r="1136" spans="1:8" ht="13.5" x14ac:dyDescent="0.25">
      <c r="A1136" s="3">
        <f>TITRES_STAT!B1139</f>
        <v>43965</v>
      </c>
      <c r="B1136" s="6">
        <f>TITRES_STAT!C1139</f>
        <v>5.67</v>
      </c>
      <c r="C1136" s="6">
        <f>TITRES_STAT!D1139</f>
        <v>2.6215999999999999</v>
      </c>
      <c r="D1136" s="6">
        <f>TITRES_STAT!E1139</f>
        <v>100</v>
      </c>
      <c r="E1136" s="2">
        <f t="shared" si="68"/>
        <v>4076615</v>
      </c>
      <c r="F1136" s="6" t="str">
        <f t="shared" si="71"/>
        <v>BULLISH</v>
      </c>
      <c r="G1136" s="6" t="str">
        <f t="shared" si="70"/>
        <v>NEUTRAL</v>
      </c>
      <c r="H1136" s="6" t="str">
        <f t="shared" si="69"/>
        <v>CONFIRMED BULLISH</v>
      </c>
    </row>
    <row r="1137" spans="1:8" ht="13.5" x14ac:dyDescent="0.25">
      <c r="A1137" s="3">
        <f>TITRES_STAT!B1140</f>
        <v>43966</v>
      </c>
      <c r="B1137" s="6">
        <f>TITRES_STAT!C1140</f>
        <v>5.6</v>
      </c>
      <c r="C1137" s="6">
        <f>TITRES_STAT!D1140</f>
        <v>2.5893000000000002</v>
      </c>
      <c r="D1137" s="6">
        <f>TITRES_STAT!E1140</f>
        <v>217</v>
      </c>
      <c r="E1137" s="2">
        <f t="shared" si="68"/>
        <v>4076398</v>
      </c>
      <c r="F1137" s="6" t="str">
        <f t="shared" si="71"/>
        <v>BULLISH</v>
      </c>
      <c r="G1137" s="6" t="str">
        <f t="shared" si="70"/>
        <v>NEUTRAL</v>
      </c>
      <c r="H1137" s="6" t="str">
        <f t="shared" si="69"/>
        <v>CONFIRMED BULLISH</v>
      </c>
    </row>
    <row r="1138" spans="1:8" ht="13.5" x14ac:dyDescent="0.25">
      <c r="A1138" s="3">
        <f>TITRES_STAT!B1141</f>
        <v>43969</v>
      </c>
      <c r="B1138" s="6">
        <f>TITRES_STAT!C1141</f>
        <v>5.7</v>
      </c>
      <c r="C1138" s="6">
        <f>TITRES_STAT!D1141</f>
        <v>2.6355</v>
      </c>
      <c r="D1138" s="6">
        <f>TITRES_STAT!E1141</f>
        <v>240</v>
      </c>
      <c r="E1138" s="2">
        <f t="shared" si="68"/>
        <v>4076638</v>
      </c>
      <c r="F1138" s="6" t="str">
        <f t="shared" si="71"/>
        <v>BULLISH</v>
      </c>
      <c r="G1138" s="6" t="str">
        <f t="shared" si="70"/>
        <v>NEUTRAL</v>
      </c>
      <c r="H1138" s="6" t="str">
        <f t="shared" si="69"/>
        <v>CONFIRMED BULLISH</v>
      </c>
    </row>
    <row r="1139" spans="1:8" ht="13.5" x14ac:dyDescent="0.25">
      <c r="A1139" s="3">
        <f>TITRES_STAT!B1142</f>
        <v>43970</v>
      </c>
      <c r="B1139" s="6">
        <f>TITRES_STAT!C1142</f>
        <v>5.87</v>
      </c>
      <c r="C1139" s="6">
        <f>TITRES_STAT!D1142</f>
        <v>2.7141000000000002</v>
      </c>
      <c r="D1139" s="6">
        <f>TITRES_STAT!E1142</f>
        <v>2241</v>
      </c>
      <c r="E1139" s="2">
        <f t="shared" si="68"/>
        <v>4078879</v>
      </c>
      <c r="F1139" s="6" t="str">
        <f t="shared" si="71"/>
        <v>BULLISH</v>
      </c>
      <c r="G1139" s="6" t="str">
        <f t="shared" si="70"/>
        <v>NEUTRAL</v>
      </c>
      <c r="H1139" s="6" t="str">
        <f t="shared" si="69"/>
        <v>CONFIRMED BULLISH</v>
      </c>
    </row>
    <row r="1140" spans="1:8" ht="13.5" x14ac:dyDescent="0.25">
      <c r="A1140" s="3">
        <f>TITRES_STAT!B1143</f>
        <v>43971</v>
      </c>
      <c r="B1140" s="6">
        <f>TITRES_STAT!C1143</f>
        <v>6.04</v>
      </c>
      <c r="C1140" s="6">
        <f>TITRES_STAT!D1143</f>
        <v>2.7927</v>
      </c>
      <c r="D1140" s="6">
        <f>TITRES_STAT!E1143</f>
        <v>10303</v>
      </c>
      <c r="E1140" s="2">
        <f t="shared" si="68"/>
        <v>4089182</v>
      </c>
      <c r="F1140" s="6" t="str">
        <f t="shared" si="71"/>
        <v>BULLISH</v>
      </c>
      <c r="G1140" s="6" t="str">
        <f t="shared" si="70"/>
        <v>NEUTRAL</v>
      </c>
      <c r="H1140" s="6" t="str">
        <f t="shared" si="69"/>
        <v>CONFIRMED BULLISH</v>
      </c>
    </row>
    <row r="1141" spans="1:8" ht="13.5" x14ac:dyDescent="0.25">
      <c r="A1141" s="3">
        <f>TITRES_STAT!B1144</f>
        <v>43972</v>
      </c>
      <c r="B1141" s="6">
        <f>TITRES_STAT!C1144</f>
        <v>6.17</v>
      </c>
      <c r="C1141" s="6">
        <f>TITRES_STAT!D1144</f>
        <v>2.8527999999999998</v>
      </c>
      <c r="D1141" s="6">
        <f>TITRES_STAT!E1144</f>
        <v>4713</v>
      </c>
      <c r="E1141" s="2">
        <f t="shared" si="68"/>
        <v>4093895</v>
      </c>
      <c r="F1141" s="6" t="str">
        <f t="shared" si="71"/>
        <v>BULLISH</v>
      </c>
      <c r="G1141" s="6" t="str">
        <f t="shared" si="70"/>
        <v>NEUTRAL</v>
      </c>
      <c r="H1141" s="6" t="str">
        <f t="shared" si="69"/>
        <v>CONFIRMED BULLISH</v>
      </c>
    </row>
    <row r="1142" spans="1:8" ht="13.5" x14ac:dyDescent="0.25">
      <c r="A1142" s="3">
        <f>TITRES_STAT!B1145</f>
        <v>43973</v>
      </c>
      <c r="B1142" s="6">
        <f>TITRES_STAT!C1145</f>
        <v>6.1</v>
      </c>
      <c r="C1142" s="6">
        <f>TITRES_STAT!D1145</f>
        <v>2.8205</v>
      </c>
      <c r="D1142" s="6">
        <f>TITRES_STAT!E1145</f>
        <v>1703</v>
      </c>
      <c r="E1142" s="2">
        <f t="shared" si="68"/>
        <v>4092192</v>
      </c>
      <c r="F1142" s="6" t="str">
        <f t="shared" si="71"/>
        <v>BULLISH</v>
      </c>
      <c r="G1142" s="6" t="str">
        <f t="shared" si="70"/>
        <v>NEUTRAL</v>
      </c>
      <c r="H1142" s="6" t="str">
        <f t="shared" si="69"/>
        <v>CONFIRMED BULLISH</v>
      </c>
    </row>
    <row r="1143" spans="1:8" ht="13.5" x14ac:dyDescent="0.25">
      <c r="A1143" s="3">
        <f>TITRES_STAT!B1146</f>
        <v>43977</v>
      </c>
      <c r="B1143" s="6">
        <f>TITRES_STAT!C1146</f>
        <v>6</v>
      </c>
      <c r="C1143" s="6">
        <f>TITRES_STAT!D1146</f>
        <v>2.7742</v>
      </c>
      <c r="D1143" s="6">
        <f>TITRES_STAT!E1146</f>
        <v>1824</v>
      </c>
      <c r="E1143" s="2">
        <f t="shared" si="68"/>
        <v>4090368</v>
      </c>
      <c r="F1143" s="6" t="str">
        <f t="shared" si="71"/>
        <v>BULLISH</v>
      </c>
      <c r="G1143" s="6" t="str">
        <f t="shared" si="70"/>
        <v>NEUTRAL</v>
      </c>
      <c r="H1143" s="6" t="str">
        <f t="shared" si="69"/>
        <v>CONFIRMED BULLISH</v>
      </c>
    </row>
    <row r="1144" spans="1:8" ht="13.5" x14ac:dyDescent="0.25">
      <c r="A1144" s="3">
        <f>TITRES_STAT!B1147</f>
        <v>43978</v>
      </c>
      <c r="B1144" s="6">
        <f>TITRES_STAT!C1147</f>
        <v>5.82</v>
      </c>
      <c r="C1144" s="6">
        <f>TITRES_STAT!D1147</f>
        <v>2.6909999999999998</v>
      </c>
      <c r="D1144" s="6">
        <f>TITRES_STAT!E1147</f>
        <v>4711</v>
      </c>
      <c r="E1144" s="2">
        <f t="shared" si="68"/>
        <v>4085657</v>
      </c>
      <c r="F1144" s="6" t="str">
        <f t="shared" si="71"/>
        <v>BULLISH</v>
      </c>
      <c r="G1144" s="6" t="str">
        <f t="shared" si="70"/>
        <v>NEUTRAL</v>
      </c>
      <c r="H1144" s="6" t="str">
        <f t="shared" si="69"/>
        <v>BULLISH DIVERGENCE</v>
      </c>
    </row>
    <row r="1145" spans="1:8" ht="13.5" x14ac:dyDescent="0.25">
      <c r="A1145" s="3">
        <f>TITRES_STAT!B1148</f>
        <v>43979</v>
      </c>
      <c r="B1145" s="6">
        <f>TITRES_STAT!C1148</f>
        <v>5.65</v>
      </c>
      <c r="C1145" s="6">
        <f>TITRES_STAT!D1148</f>
        <v>2.6124000000000001</v>
      </c>
      <c r="D1145" s="6">
        <f>TITRES_STAT!E1148</f>
        <v>25629</v>
      </c>
      <c r="E1145" s="2">
        <f t="shared" si="68"/>
        <v>4060028</v>
      </c>
      <c r="F1145" s="6" t="str">
        <f t="shared" si="71"/>
        <v>BEARISH</v>
      </c>
      <c r="G1145" s="6" t="str">
        <f t="shared" si="70"/>
        <v>NEUTRAL</v>
      </c>
      <c r="H1145" s="6" t="str">
        <f t="shared" si="69"/>
        <v>CONFIRMED BEARISH</v>
      </c>
    </row>
    <row r="1146" spans="1:8" ht="13.5" x14ac:dyDescent="0.25">
      <c r="A1146" s="3">
        <f>TITRES_STAT!B1149</f>
        <v>43980</v>
      </c>
      <c r="B1146" s="6">
        <f>TITRES_STAT!C1149</f>
        <v>5.6</v>
      </c>
      <c r="C1146" s="6">
        <f>TITRES_STAT!D1149</f>
        <v>2.5893000000000002</v>
      </c>
      <c r="D1146" s="6">
        <f>TITRES_STAT!E1149</f>
        <v>16850</v>
      </c>
      <c r="E1146" s="2">
        <f t="shared" si="68"/>
        <v>4043178</v>
      </c>
      <c r="F1146" s="6" t="str">
        <f t="shared" si="71"/>
        <v>BEARISH</v>
      </c>
      <c r="G1146" s="6" t="str">
        <f t="shared" si="70"/>
        <v>NEUTRAL</v>
      </c>
      <c r="H1146" s="6" t="str">
        <f t="shared" si="69"/>
        <v>CONFIRMED BEARISH</v>
      </c>
    </row>
    <row r="1147" spans="1:8" ht="13.5" x14ac:dyDescent="0.25">
      <c r="A1147" s="3">
        <f>TITRES_STAT!B1150</f>
        <v>43983</v>
      </c>
      <c r="B1147" s="6">
        <f>TITRES_STAT!C1150</f>
        <v>5.76</v>
      </c>
      <c r="C1147" s="6">
        <f>TITRES_STAT!D1150</f>
        <v>2.6631999999999998</v>
      </c>
      <c r="D1147" s="6">
        <f>TITRES_STAT!E1150</f>
        <v>8351</v>
      </c>
      <c r="E1147" s="2">
        <f t="shared" si="68"/>
        <v>4051529</v>
      </c>
      <c r="F1147" s="6" t="str">
        <f t="shared" si="71"/>
        <v>BEARISH</v>
      </c>
      <c r="G1147" s="6" t="str">
        <f t="shared" si="70"/>
        <v>NEUTRAL</v>
      </c>
      <c r="H1147" s="6" t="str">
        <f t="shared" si="69"/>
        <v>CONFIRMED BEARISH</v>
      </c>
    </row>
    <row r="1148" spans="1:8" ht="13.5" x14ac:dyDescent="0.25">
      <c r="A1148" s="3">
        <f>TITRES_STAT!B1151</f>
        <v>43984</v>
      </c>
      <c r="B1148" s="6">
        <f>TITRES_STAT!C1151</f>
        <v>5.91</v>
      </c>
      <c r="C1148" s="6">
        <f>TITRES_STAT!D1151</f>
        <v>2.7326000000000001</v>
      </c>
      <c r="D1148" s="6">
        <f>TITRES_STAT!E1151</f>
        <v>3042</v>
      </c>
      <c r="E1148" s="2">
        <f t="shared" si="68"/>
        <v>4054571</v>
      </c>
      <c r="F1148" s="6" t="str">
        <f t="shared" si="71"/>
        <v>BEARISH</v>
      </c>
      <c r="G1148" s="6" t="str">
        <f t="shared" si="70"/>
        <v>NEUTRAL</v>
      </c>
      <c r="H1148" s="6" t="str">
        <f t="shared" si="69"/>
        <v>CONFIRMED BEARISH</v>
      </c>
    </row>
    <row r="1149" spans="1:8" ht="13.5" x14ac:dyDescent="0.25">
      <c r="A1149" s="3">
        <f>TITRES_STAT!B1152</f>
        <v>43985</v>
      </c>
      <c r="B1149" s="6">
        <f>TITRES_STAT!C1152</f>
        <v>5.88</v>
      </c>
      <c r="C1149" s="6">
        <f>TITRES_STAT!D1152</f>
        <v>2.7187000000000001</v>
      </c>
      <c r="D1149" s="6">
        <f>TITRES_STAT!E1152</f>
        <v>1088</v>
      </c>
      <c r="E1149" s="2">
        <f t="shared" si="68"/>
        <v>4053483</v>
      </c>
      <c r="F1149" s="6" t="str">
        <f t="shared" si="71"/>
        <v>BEARISH</v>
      </c>
      <c r="G1149" s="6" t="str">
        <f t="shared" si="70"/>
        <v>NEUTRAL</v>
      </c>
      <c r="H1149" s="6" t="str">
        <f t="shared" si="69"/>
        <v>BEARISH DIVERGENCE</v>
      </c>
    </row>
    <row r="1150" spans="1:8" ht="13.5" x14ac:dyDescent="0.25">
      <c r="A1150" s="3">
        <f>TITRES_STAT!B1153</f>
        <v>43986</v>
      </c>
      <c r="B1150" s="6">
        <f>TITRES_STAT!C1153</f>
        <v>5.71</v>
      </c>
      <c r="C1150" s="6">
        <f>TITRES_STAT!D1153</f>
        <v>2.6400999999999999</v>
      </c>
      <c r="D1150" s="6">
        <f>TITRES_STAT!E1153</f>
        <v>676</v>
      </c>
      <c r="E1150" s="2">
        <f t="shared" si="68"/>
        <v>4052807</v>
      </c>
      <c r="F1150" s="6" t="str">
        <f t="shared" si="71"/>
        <v>BEARISH</v>
      </c>
      <c r="G1150" s="6" t="str">
        <f t="shared" si="70"/>
        <v>NEUTRAL</v>
      </c>
      <c r="H1150" s="6" t="str">
        <f t="shared" si="69"/>
        <v>BEARISH DIVERGENCE</v>
      </c>
    </row>
    <row r="1151" spans="1:8" ht="13.5" x14ac:dyDescent="0.25">
      <c r="A1151" s="3">
        <f>TITRES_STAT!B1154</f>
        <v>43987</v>
      </c>
      <c r="B1151" s="6">
        <f>TITRES_STAT!C1154</f>
        <v>5.61</v>
      </c>
      <c r="C1151" s="6">
        <f>TITRES_STAT!D1154</f>
        <v>2.5939000000000001</v>
      </c>
      <c r="D1151" s="6">
        <f>TITRES_STAT!E1154</f>
        <v>1562</v>
      </c>
      <c r="E1151" s="2">
        <f t="shared" si="68"/>
        <v>4051245</v>
      </c>
      <c r="F1151" s="6" t="str">
        <f t="shared" si="71"/>
        <v>BULLISH</v>
      </c>
      <c r="G1151" s="6" t="str">
        <f t="shared" si="70"/>
        <v>NEUTRAL</v>
      </c>
      <c r="H1151" s="6" t="str">
        <f t="shared" si="69"/>
        <v>CONFIRMED BULLISH</v>
      </c>
    </row>
    <row r="1152" spans="1:8" ht="13.5" x14ac:dyDescent="0.25">
      <c r="A1152" s="3">
        <f>TITRES_STAT!B1155</f>
        <v>43990</v>
      </c>
      <c r="B1152" s="6">
        <f>TITRES_STAT!C1155</f>
        <v>5.77</v>
      </c>
      <c r="C1152" s="6">
        <f>TITRES_STAT!D1155</f>
        <v>2.6678999999999999</v>
      </c>
      <c r="D1152" s="6">
        <f>TITRES_STAT!E1155</f>
        <v>9435</v>
      </c>
      <c r="E1152" s="2">
        <f t="shared" si="68"/>
        <v>4060680</v>
      </c>
      <c r="F1152" s="6" t="str">
        <f t="shared" si="71"/>
        <v>BULLISH</v>
      </c>
      <c r="G1152" s="6" t="str">
        <f t="shared" si="70"/>
        <v>NEUTRAL</v>
      </c>
      <c r="H1152" s="6" t="str">
        <f t="shared" si="69"/>
        <v>CONFIRMED BULLISH</v>
      </c>
    </row>
    <row r="1153" spans="1:8" ht="13.5" x14ac:dyDescent="0.25">
      <c r="A1153" s="3">
        <f>TITRES_STAT!B1156</f>
        <v>43991</v>
      </c>
      <c r="B1153" s="6">
        <f>TITRES_STAT!C1156</f>
        <v>5.74</v>
      </c>
      <c r="C1153" s="6">
        <f>TITRES_STAT!D1156</f>
        <v>2.6539999999999999</v>
      </c>
      <c r="D1153" s="6">
        <f>TITRES_STAT!E1156</f>
        <v>3900</v>
      </c>
      <c r="E1153" s="2">
        <f t="shared" si="68"/>
        <v>4056780</v>
      </c>
      <c r="F1153" s="6" t="str">
        <f t="shared" si="71"/>
        <v>BULLISH</v>
      </c>
      <c r="G1153" s="6" t="str">
        <f t="shared" si="70"/>
        <v>NEUTRAL</v>
      </c>
      <c r="H1153" s="6" t="str">
        <f t="shared" si="69"/>
        <v>BULLISH DIVERGENCE</v>
      </c>
    </row>
    <row r="1154" spans="1:8" ht="13.5" x14ac:dyDescent="0.25">
      <c r="A1154" s="3">
        <f>TITRES_STAT!B1157</f>
        <v>43992</v>
      </c>
      <c r="B1154" s="6">
        <f>TITRES_STAT!C1157</f>
        <v>5.64</v>
      </c>
      <c r="C1154" s="6">
        <f>TITRES_STAT!D1157</f>
        <v>2.6078000000000001</v>
      </c>
      <c r="D1154" s="6">
        <f>TITRES_STAT!E1157</f>
        <v>5105</v>
      </c>
      <c r="E1154" s="2">
        <f t="shared" si="68"/>
        <v>4051675</v>
      </c>
      <c r="F1154" s="6" t="str">
        <f t="shared" si="71"/>
        <v>BEARISH</v>
      </c>
      <c r="G1154" s="6" t="str">
        <f t="shared" si="70"/>
        <v>NEUTRAL</v>
      </c>
      <c r="H1154" s="6" t="str">
        <f t="shared" si="69"/>
        <v>CONFIRMED BEARISH</v>
      </c>
    </row>
    <row r="1155" spans="1:8" ht="13.5" x14ac:dyDescent="0.25">
      <c r="A1155" s="3">
        <f>TITRES_STAT!B1158</f>
        <v>43993</v>
      </c>
      <c r="B1155" s="6">
        <f>TITRES_STAT!C1158</f>
        <v>5.73</v>
      </c>
      <c r="C1155" s="6">
        <f>TITRES_STAT!D1158</f>
        <v>2.6494</v>
      </c>
      <c r="D1155" s="6">
        <f>TITRES_STAT!E1158</f>
        <v>3965</v>
      </c>
      <c r="E1155" s="2">
        <f t="shared" si="68"/>
        <v>4055640</v>
      </c>
      <c r="F1155" s="6" t="str">
        <f t="shared" si="71"/>
        <v>BULLISH</v>
      </c>
      <c r="G1155" s="6" t="str">
        <f t="shared" si="70"/>
        <v>NEUTRAL</v>
      </c>
      <c r="H1155" s="6" t="str">
        <f t="shared" si="69"/>
        <v>CONFIRMED BULLISH</v>
      </c>
    </row>
    <row r="1156" spans="1:8" ht="13.5" x14ac:dyDescent="0.25">
      <c r="A1156" s="3">
        <f>TITRES_STAT!B1159</f>
        <v>43994</v>
      </c>
      <c r="B1156" s="6">
        <f>TITRES_STAT!C1159</f>
        <v>5.65</v>
      </c>
      <c r="C1156" s="6">
        <f>TITRES_STAT!D1159</f>
        <v>2.6124000000000001</v>
      </c>
      <c r="D1156" s="6">
        <f>TITRES_STAT!E1159</f>
        <v>5120</v>
      </c>
      <c r="E1156" s="2">
        <f t="shared" ref="E1156:E1219" si="72">IF(B1156&gt;B1155, E1155+D1156, IF(B1156&lt;B1155, E1155-D1156, E1155))</f>
        <v>4050520</v>
      </c>
      <c r="F1156" s="6" t="str">
        <f t="shared" si="71"/>
        <v>BEARISH</v>
      </c>
      <c r="G1156" s="6" t="str">
        <f t="shared" si="70"/>
        <v>NEUTRAL</v>
      </c>
      <c r="H1156" s="6" t="str">
        <f t="shared" si="69"/>
        <v>BEARISH DIVERGENCE</v>
      </c>
    </row>
    <row r="1157" spans="1:8" ht="13.5" x14ac:dyDescent="0.25">
      <c r="A1157" s="3">
        <f>TITRES_STAT!B1160</f>
        <v>43997</v>
      </c>
      <c r="B1157" s="6">
        <f>TITRES_STAT!C1160</f>
        <v>5.65</v>
      </c>
      <c r="C1157" s="6">
        <f>TITRES_STAT!D1160</f>
        <v>2.6124000000000001</v>
      </c>
      <c r="D1157" s="6">
        <f>TITRES_STAT!E1160</f>
        <v>4669</v>
      </c>
      <c r="E1157" s="2">
        <f t="shared" si="72"/>
        <v>4050520</v>
      </c>
      <c r="F1157" s="6" t="str">
        <f t="shared" si="71"/>
        <v>BEARISH</v>
      </c>
      <c r="G1157" s="6" t="str">
        <f t="shared" si="70"/>
        <v>NEUTRAL</v>
      </c>
      <c r="H1157" s="6" t="str">
        <f t="shared" si="69"/>
        <v>CONFIRMED BEARISH</v>
      </c>
    </row>
    <row r="1158" spans="1:8" ht="13.5" x14ac:dyDescent="0.25">
      <c r="A1158" s="3">
        <f>TITRES_STAT!B1161</f>
        <v>43998</v>
      </c>
      <c r="B1158" s="6">
        <f>TITRES_STAT!C1161</f>
        <v>5.68</v>
      </c>
      <c r="C1158" s="6">
        <f>TITRES_STAT!D1161</f>
        <v>2.6263000000000001</v>
      </c>
      <c r="D1158" s="6">
        <f>TITRES_STAT!E1161</f>
        <v>38357</v>
      </c>
      <c r="E1158" s="2">
        <f t="shared" si="72"/>
        <v>4088877</v>
      </c>
      <c r="F1158" s="6" t="str">
        <f t="shared" si="71"/>
        <v>BULLISH</v>
      </c>
      <c r="G1158" s="6" t="str">
        <f t="shared" si="70"/>
        <v>NEUTRAL</v>
      </c>
      <c r="H1158" s="6" t="str">
        <f t="shared" ref="H1158:H1221" si="73">IF(AND(B1158&gt;B1153, E1158&gt;E1153), "CONFIRMED BULLISH",
 IF(AND(B1158&lt;B1153, E1158&lt;E1153), "CONFIRMED BEARISH",
 IF(AND(B1158&gt;B1153, E1158&lt;E1153), "BEARISH DIVERGENCE",
 IF(AND(B1158&lt;B1153, E1158&gt;E1153), "BULLISH DIVERGENCE", "NEUTRAL"))))</f>
        <v>BULLISH DIVERGENCE</v>
      </c>
    </row>
    <row r="1159" spans="1:8" ht="13.5" x14ac:dyDescent="0.25">
      <c r="A1159" s="3">
        <f>TITRES_STAT!B1162</f>
        <v>43999</v>
      </c>
      <c r="B1159" s="6">
        <f>TITRES_STAT!C1162</f>
        <v>5.6</v>
      </c>
      <c r="C1159" s="6">
        <f>TITRES_STAT!D1162</f>
        <v>2.5893000000000002</v>
      </c>
      <c r="D1159" s="6">
        <f>TITRES_STAT!E1162</f>
        <v>4783</v>
      </c>
      <c r="E1159" s="2">
        <f t="shared" si="72"/>
        <v>4084094</v>
      </c>
      <c r="F1159" s="6" t="str">
        <f t="shared" si="71"/>
        <v>BULLISH</v>
      </c>
      <c r="G1159" s="6" t="str">
        <f t="shared" ref="G1159:G1222" si="74">IF((E1159-E1154)/E1154 &gt; 0.02, "STRONG",
 IF((E1159-E1154)/E1154 &lt; -0.02, "WEAK", "NEUTRAL"))</f>
        <v>NEUTRAL</v>
      </c>
      <c r="H1159" s="6" t="str">
        <f t="shared" si="73"/>
        <v>BULLISH DIVERGENCE</v>
      </c>
    </row>
    <row r="1160" spans="1:8" ht="13.5" x14ac:dyDescent="0.25">
      <c r="A1160" s="3">
        <f>TITRES_STAT!B1163</f>
        <v>44000</v>
      </c>
      <c r="B1160" s="6">
        <f>TITRES_STAT!C1163</f>
        <v>5.54</v>
      </c>
      <c r="C1160" s="6">
        <f>TITRES_STAT!D1163</f>
        <v>2.5615000000000001</v>
      </c>
      <c r="D1160" s="6">
        <f>TITRES_STAT!E1163</f>
        <v>1870</v>
      </c>
      <c r="E1160" s="2">
        <f t="shared" si="72"/>
        <v>4082224</v>
      </c>
      <c r="F1160" s="6" t="str">
        <f t="shared" ref="F1160:F1223" si="75">IF(E1160&gt;E1155,"BULLISH",IF(E1160&lt;E1155,"BEARISH","NEUTRAL"))</f>
        <v>BULLISH</v>
      </c>
      <c r="G1160" s="6" t="str">
        <f t="shared" si="74"/>
        <v>NEUTRAL</v>
      </c>
      <c r="H1160" s="6" t="str">
        <f t="shared" si="73"/>
        <v>BULLISH DIVERGENCE</v>
      </c>
    </row>
    <row r="1161" spans="1:8" ht="13.5" x14ac:dyDescent="0.25">
      <c r="A1161" s="3">
        <f>TITRES_STAT!B1164</f>
        <v>44001</v>
      </c>
      <c r="B1161" s="6">
        <f>TITRES_STAT!C1164</f>
        <v>5.5</v>
      </c>
      <c r="C1161" s="6">
        <f>TITRES_STAT!D1164</f>
        <v>2.5430000000000001</v>
      </c>
      <c r="D1161" s="6">
        <f>TITRES_STAT!E1164</f>
        <v>5687</v>
      </c>
      <c r="E1161" s="2">
        <f t="shared" si="72"/>
        <v>4076537</v>
      </c>
      <c r="F1161" s="6" t="str">
        <f t="shared" si="75"/>
        <v>BULLISH</v>
      </c>
      <c r="G1161" s="6" t="str">
        <f t="shared" si="74"/>
        <v>NEUTRAL</v>
      </c>
      <c r="H1161" s="6" t="str">
        <f t="shared" si="73"/>
        <v>BULLISH DIVERGENCE</v>
      </c>
    </row>
    <row r="1162" spans="1:8" ht="13.5" x14ac:dyDescent="0.25">
      <c r="A1162" s="3">
        <f>TITRES_STAT!B1165</f>
        <v>44004</v>
      </c>
      <c r="B1162" s="6">
        <f>TITRES_STAT!C1165</f>
        <v>5.49</v>
      </c>
      <c r="C1162" s="6">
        <f>TITRES_STAT!D1165</f>
        <v>2.5384000000000002</v>
      </c>
      <c r="D1162" s="6">
        <f>TITRES_STAT!E1165</f>
        <v>12604</v>
      </c>
      <c r="E1162" s="2">
        <f t="shared" si="72"/>
        <v>4063933</v>
      </c>
      <c r="F1162" s="6" t="str">
        <f t="shared" si="75"/>
        <v>BULLISH</v>
      </c>
      <c r="G1162" s="6" t="str">
        <f t="shared" si="74"/>
        <v>NEUTRAL</v>
      </c>
      <c r="H1162" s="6" t="str">
        <f t="shared" si="73"/>
        <v>BULLISH DIVERGENCE</v>
      </c>
    </row>
    <row r="1163" spans="1:8" ht="13.5" x14ac:dyDescent="0.25">
      <c r="A1163" s="3">
        <f>TITRES_STAT!B1166</f>
        <v>44005</v>
      </c>
      <c r="B1163" s="6">
        <f>TITRES_STAT!C1166</f>
        <v>5.6</v>
      </c>
      <c r="C1163" s="6">
        <f>TITRES_STAT!D1166</f>
        <v>2.5893000000000002</v>
      </c>
      <c r="D1163" s="6">
        <f>TITRES_STAT!E1166</f>
        <v>4455</v>
      </c>
      <c r="E1163" s="2">
        <f t="shared" si="72"/>
        <v>4068388</v>
      </c>
      <c r="F1163" s="6" t="str">
        <f t="shared" si="75"/>
        <v>BEARISH</v>
      </c>
      <c r="G1163" s="6" t="str">
        <f t="shared" si="74"/>
        <v>NEUTRAL</v>
      </c>
      <c r="H1163" s="6" t="str">
        <f t="shared" si="73"/>
        <v>CONFIRMED BEARISH</v>
      </c>
    </row>
    <row r="1164" spans="1:8" ht="13.5" x14ac:dyDescent="0.25">
      <c r="A1164" s="3">
        <f>TITRES_STAT!B1167</f>
        <v>44006</v>
      </c>
      <c r="B1164" s="6">
        <f>TITRES_STAT!C1167</f>
        <v>5.57</v>
      </c>
      <c r="C1164" s="6">
        <f>TITRES_STAT!D1167</f>
        <v>2.5754000000000001</v>
      </c>
      <c r="D1164" s="6">
        <f>TITRES_STAT!E1167</f>
        <v>2235</v>
      </c>
      <c r="E1164" s="2">
        <f t="shared" si="72"/>
        <v>4066153</v>
      </c>
      <c r="F1164" s="6" t="str">
        <f t="shared" si="75"/>
        <v>BEARISH</v>
      </c>
      <c r="G1164" s="6" t="str">
        <f t="shared" si="74"/>
        <v>NEUTRAL</v>
      </c>
      <c r="H1164" s="6" t="str">
        <f t="shared" si="73"/>
        <v>CONFIRMED BEARISH</v>
      </c>
    </row>
    <row r="1165" spans="1:8" ht="13.5" x14ac:dyDescent="0.25">
      <c r="A1165" s="3">
        <f>TITRES_STAT!B1168</f>
        <v>44007</v>
      </c>
      <c r="B1165" s="6">
        <f>TITRES_STAT!C1168</f>
        <v>5.55</v>
      </c>
      <c r="C1165" s="6">
        <f>TITRES_STAT!D1168</f>
        <v>2.5661999999999998</v>
      </c>
      <c r="D1165" s="6">
        <f>TITRES_STAT!E1168</f>
        <v>3135</v>
      </c>
      <c r="E1165" s="2">
        <f t="shared" si="72"/>
        <v>4063018</v>
      </c>
      <c r="F1165" s="6" t="str">
        <f t="shared" si="75"/>
        <v>BEARISH</v>
      </c>
      <c r="G1165" s="6" t="str">
        <f t="shared" si="74"/>
        <v>NEUTRAL</v>
      </c>
      <c r="H1165" s="6" t="str">
        <f t="shared" si="73"/>
        <v>BEARISH DIVERGENCE</v>
      </c>
    </row>
    <row r="1166" spans="1:8" ht="13.5" x14ac:dyDescent="0.25">
      <c r="A1166" s="3">
        <f>TITRES_STAT!B1169</f>
        <v>44008</v>
      </c>
      <c r="B1166" s="6">
        <f>TITRES_STAT!C1169</f>
        <v>5.58</v>
      </c>
      <c r="C1166" s="6">
        <f>TITRES_STAT!D1169</f>
        <v>2.58</v>
      </c>
      <c r="D1166" s="6">
        <f>TITRES_STAT!E1169</f>
        <v>152</v>
      </c>
      <c r="E1166" s="2">
        <f t="shared" si="72"/>
        <v>4063170</v>
      </c>
      <c r="F1166" s="6" t="str">
        <f t="shared" si="75"/>
        <v>BEARISH</v>
      </c>
      <c r="G1166" s="6" t="str">
        <f t="shared" si="74"/>
        <v>NEUTRAL</v>
      </c>
      <c r="H1166" s="6" t="str">
        <f t="shared" si="73"/>
        <v>BEARISH DIVERGENCE</v>
      </c>
    </row>
    <row r="1167" spans="1:8" ht="13.5" x14ac:dyDescent="0.25">
      <c r="A1167" s="3">
        <f>TITRES_STAT!B1170</f>
        <v>44011</v>
      </c>
      <c r="B1167" s="6">
        <f>TITRES_STAT!C1170</f>
        <v>5.55</v>
      </c>
      <c r="C1167" s="6">
        <f>TITRES_STAT!D1170</f>
        <v>2.5661999999999998</v>
      </c>
      <c r="D1167" s="6">
        <f>TITRES_STAT!E1170</f>
        <v>4222</v>
      </c>
      <c r="E1167" s="2">
        <f t="shared" si="72"/>
        <v>4058948</v>
      </c>
      <c r="F1167" s="6" t="str">
        <f t="shared" si="75"/>
        <v>BEARISH</v>
      </c>
      <c r="G1167" s="6" t="str">
        <f t="shared" si="74"/>
        <v>NEUTRAL</v>
      </c>
      <c r="H1167" s="6" t="str">
        <f t="shared" si="73"/>
        <v>BEARISH DIVERGENCE</v>
      </c>
    </row>
    <row r="1168" spans="1:8" ht="13.5" x14ac:dyDescent="0.25">
      <c r="A1168" s="3">
        <f>TITRES_STAT!B1171</f>
        <v>44012</v>
      </c>
      <c r="B1168" s="6">
        <f>TITRES_STAT!C1171</f>
        <v>5.49</v>
      </c>
      <c r="C1168" s="6">
        <f>TITRES_STAT!D1171</f>
        <v>2.5384000000000002</v>
      </c>
      <c r="D1168" s="6">
        <f>TITRES_STAT!E1171</f>
        <v>9470</v>
      </c>
      <c r="E1168" s="2">
        <f t="shared" si="72"/>
        <v>4049478</v>
      </c>
      <c r="F1168" s="6" t="str">
        <f t="shared" si="75"/>
        <v>BEARISH</v>
      </c>
      <c r="G1168" s="6" t="str">
        <f t="shared" si="74"/>
        <v>NEUTRAL</v>
      </c>
      <c r="H1168" s="6" t="str">
        <f t="shared" si="73"/>
        <v>CONFIRMED BEARISH</v>
      </c>
    </row>
    <row r="1169" spans="1:8" ht="13.5" x14ac:dyDescent="0.25">
      <c r="A1169" s="3">
        <f>TITRES_STAT!B1172</f>
        <v>44013</v>
      </c>
      <c r="B1169" s="6">
        <f>TITRES_STAT!C1172</f>
        <v>5.46</v>
      </c>
      <c r="C1169" s="6">
        <f>TITRES_STAT!D1172</f>
        <v>2.5245000000000002</v>
      </c>
      <c r="D1169" s="6">
        <f>TITRES_STAT!E1172</f>
        <v>7926</v>
      </c>
      <c r="E1169" s="2">
        <f t="shared" si="72"/>
        <v>4041552</v>
      </c>
      <c r="F1169" s="6" t="str">
        <f t="shared" si="75"/>
        <v>BEARISH</v>
      </c>
      <c r="G1169" s="6" t="str">
        <f t="shared" si="74"/>
        <v>NEUTRAL</v>
      </c>
      <c r="H1169" s="6" t="str">
        <f t="shared" si="73"/>
        <v>CONFIRMED BEARISH</v>
      </c>
    </row>
    <row r="1170" spans="1:8" ht="13.5" x14ac:dyDescent="0.25">
      <c r="A1170" s="3">
        <f>TITRES_STAT!B1173</f>
        <v>44014</v>
      </c>
      <c r="B1170" s="6">
        <f>TITRES_STAT!C1173</f>
        <v>5.5</v>
      </c>
      <c r="C1170" s="6">
        <f>TITRES_STAT!D1173</f>
        <v>2.5430000000000001</v>
      </c>
      <c r="D1170" s="6">
        <f>TITRES_STAT!E1173</f>
        <v>18117</v>
      </c>
      <c r="E1170" s="2">
        <f t="shared" si="72"/>
        <v>4059669</v>
      </c>
      <c r="F1170" s="6" t="str">
        <f t="shared" si="75"/>
        <v>BEARISH</v>
      </c>
      <c r="G1170" s="6" t="str">
        <f t="shared" si="74"/>
        <v>NEUTRAL</v>
      </c>
      <c r="H1170" s="6" t="str">
        <f t="shared" si="73"/>
        <v>CONFIRMED BEARISH</v>
      </c>
    </row>
    <row r="1171" spans="1:8" ht="13.5" x14ac:dyDescent="0.25">
      <c r="A1171" s="3">
        <f>TITRES_STAT!B1174</f>
        <v>44015</v>
      </c>
      <c r="B1171" s="6">
        <f>TITRES_STAT!C1174</f>
        <v>5.51</v>
      </c>
      <c r="C1171" s="6">
        <f>TITRES_STAT!D1174</f>
        <v>2.5476999999999999</v>
      </c>
      <c r="D1171" s="6">
        <f>TITRES_STAT!E1174</f>
        <v>471</v>
      </c>
      <c r="E1171" s="2">
        <f t="shared" si="72"/>
        <v>4060140</v>
      </c>
      <c r="F1171" s="6" t="str">
        <f t="shared" si="75"/>
        <v>BEARISH</v>
      </c>
      <c r="G1171" s="6" t="str">
        <f t="shared" si="74"/>
        <v>NEUTRAL</v>
      </c>
      <c r="H1171" s="6" t="str">
        <f t="shared" si="73"/>
        <v>CONFIRMED BEARISH</v>
      </c>
    </row>
    <row r="1172" spans="1:8" ht="13.5" x14ac:dyDescent="0.25">
      <c r="A1172" s="3">
        <f>TITRES_STAT!B1175</f>
        <v>44018</v>
      </c>
      <c r="B1172" s="6">
        <f>TITRES_STAT!C1175</f>
        <v>5.51</v>
      </c>
      <c r="C1172" s="6">
        <f>TITRES_STAT!D1175</f>
        <v>2.5476999999999999</v>
      </c>
      <c r="D1172" s="6">
        <f>TITRES_STAT!E1175</f>
        <v>1913</v>
      </c>
      <c r="E1172" s="2">
        <f t="shared" si="72"/>
        <v>4060140</v>
      </c>
      <c r="F1172" s="6" t="str">
        <f t="shared" si="75"/>
        <v>BULLISH</v>
      </c>
      <c r="G1172" s="6" t="str">
        <f t="shared" si="74"/>
        <v>NEUTRAL</v>
      </c>
      <c r="H1172" s="6" t="str">
        <f t="shared" si="73"/>
        <v>BULLISH DIVERGENCE</v>
      </c>
    </row>
    <row r="1173" spans="1:8" ht="13.5" x14ac:dyDescent="0.25">
      <c r="A1173" s="3">
        <f>TITRES_STAT!B1176</f>
        <v>44019</v>
      </c>
      <c r="B1173" s="6">
        <f>TITRES_STAT!C1176</f>
        <v>5.37</v>
      </c>
      <c r="C1173" s="6">
        <f>TITRES_STAT!D1176</f>
        <v>2.4828999999999999</v>
      </c>
      <c r="D1173" s="6">
        <f>TITRES_STAT!E1176</f>
        <v>18034</v>
      </c>
      <c r="E1173" s="2">
        <f t="shared" si="72"/>
        <v>4042106</v>
      </c>
      <c r="F1173" s="6" t="str">
        <f t="shared" si="75"/>
        <v>BEARISH</v>
      </c>
      <c r="G1173" s="6" t="str">
        <f t="shared" si="74"/>
        <v>NEUTRAL</v>
      </c>
      <c r="H1173" s="6" t="str">
        <f t="shared" si="73"/>
        <v>CONFIRMED BEARISH</v>
      </c>
    </row>
    <row r="1174" spans="1:8" ht="13.5" x14ac:dyDescent="0.25">
      <c r="A1174" s="3">
        <f>TITRES_STAT!B1177</f>
        <v>44020</v>
      </c>
      <c r="B1174" s="6">
        <f>TITRES_STAT!C1177</f>
        <v>5.31</v>
      </c>
      <c r="C1174" s="6">
        <f>TITRES_STAT!D1177</f>
        <v>2.4552</v>
      </c>
      <c r="D1174" s="6">
        <f>TITRES_STAT!E1177</f>
        <v>7590</v>
      </c>
      <c r="E1174" s="2">
        <f t="shared" si="72"/>
        <v>4034516</v>
      </c>
      <c r="F1174" s="6" t="str">
        <f t="shared" si="75"/>
        <v>BEARISH</v>
      </c>
      <c r="G1174" s="6" t="str">
        <f t="shared" si="74"/>
        <v>NEUTRAL</v>
      </c>
      <c r="H1174" s="6" t="str">
        <f t="shared" si="73"/>
        <v>CONFIRMED BEARISH</v>
      </c>
    </row>
    <row r="1175" spans="1:8" ht="13.5" x14ac:dyDescent="0.25">
      <c r="A1175" s="3">
        <f>TITRES_STAT!B1178</f>
        <v>44021</v>
      </c>
      <c r="B1175" s="6">
        <f>TITRES_STAT!C1178</f>
        <v>5.31</v>
      </c>
      <c r="C1175" s="6">
        <f>TITRES_STAT!D1178</f>
        <v>2.4552</v>
      </c>
      <c r="D1175" s="6">
        <f>TITRES_STAT!E1178</f>
        <v>4288</v>
      </c>
      <c r="E1175" s="2">
        <f t="shared" si="72"/>
        <v>4034516</v>
      </c>
      <c r="F1175" s="6" t="str">
        <f t="shared" si="75"/>
        <v>BEARISH</v>
      </c>
      <c r="G1175" s="6" t="str">
        <f t="shared" si="74"/>
        <v>NEUTRAL</v>
      </c>
      <c r="H1175" s="6" t="str">
        <f t="shared" si="73"/>
        <v>CONFIRMED BEARISH</v>
      </c>
    </row>
    <row r="1176" spans="1:8" ht="13.5" x14ac:dyDescent="0.25">
      <c r="A1176" s="3">
        <f>TITRES_STAT!B1179</f>
        <v>44022</v>
      </c>
      <c r="B1176" s="6">
        <f>TITRES_STAT!C1179</f>
        <v>5.31</v>
      </c>
      <c r="C1176" s="6">
        <f>TITRES_STAT!D1179</f>
        <v>2.4552</v>
      </c>
      <c r="D1176" s="6">
        <f>TITRES_STAT!E1179</f>
        <v>13338</v>
      </c>
      <c r="E1176" s="2">
        <f t="shared" si="72"/>
        <v>4034516</v>
      </c>
      <c r="F1176" s="6" t="str">
        <f t="shared" si="75"/>
        <v>BEARISH</v>
      </c>
      <c r="G1176" s="6" t="str">
        <f t="shared" si="74"/>
        <v>NEUTRAL</v>
      </c>
      <c r="H1176" s="6" t="str">
        <f t="shared" si="73"/>
        <v>CONFIRMED BEARISH</v>
      </c>
    </row>
    <row r="1177" spans="1:8" ht="13.5" x14ac:dyDescent="0.25">
      <c r="A1177" s="3">
        <f>TITRES_STAT!B1180</f>
        <v>44025</v>
      </c>
      <c r="B1177" s="6">
        <f>TITRES_STAT!C1180</f>
        <v>5.23</v>
      </c>
      <c r="C1177" s="6">
        <f>TITRES_STAT!D1180</f>
        <v>2.4182000000000001</v>
      </c>
      <c r="D1177" s="6">
        <f>TITRES_STAT!E1180</f>
        <v>12214</v>
      </c>
      <c r="E1177" s="2">
        <f t="shared" si="72"/>
        <v>4022302</v>
      </c>
      <c r="F1177" s="6" t="str">
        <f t="shared" si="75"/>
        <v>BEARISH</v>
      </c>
      <c r="G1177" s="6" t="str">
        <f t="shared" si="74"/>
        <v>NEUTRAL</v>
      </c>
      <c r="H1177" s="6" t="str">
        <f t="shared" si="73"/>
        <v>CONFIRMED BEARISH</v>
      </c>
    </row>
    <row r="1178" spans="1:8" ht="13.5" x14ac:dyDescent="0.25">
      <c r="A1178" s="3">
        <f>TITRES_STAT!B1181</f>
        <v>44026</v>
      </c>
      <c r="B1178" s="6">
        <f>TITRES_STAT!C1181</f>
        <v>5.22</v>
      </c>
      <c r="C1178" s="6">
        <f>TITRES_STAT!D1181</f>
        <v>2.4136000000000002</v>
      </c>
      <c r="D1178" s="6">
        <f>TITRES_STAT!E1181</f>
        <v>700</v>
      </c>
      <c r="E1178" s="2">
        <f t="shared" si="72"/>
        <v>4021602</v>
      </c>
      <c r="F1178" s="6" t="str">
        <f t="shared" si="75"/>
        <v>BEARISH</v>
      </c>
      <c r="G1178" s="6" t="str">
        <f t="shared" si="74"/>
        <v>NEUTRAL</v>
      </c>
      <c r="H1178" s="6" t="str">
        <f t="shared" si="73"/>
        <v>CONFIRMED BEARISH</v>
      </c>
    </row>
    <row r="1179" spans="1:8" ht="13.5" x14ac:dyDescent="0.25">
      <c r="A1179" s="3">
        <f>TITRES_STAT!B1182</f>
        <v>44027</v>
      </c>
      <c r="B1179" s="6">
        <f>TITRES_STAT!C1182</f>
        <v>5.19</v>
      </c>
      <c r="C1179" s="6">
        <f>TITRES_STAT!D1182</f>
        <v>2.3997000000000002</v>
      </c>
      <c r="D1179" s="6">
        <f>TITRES_STAT!E1182</f>
        <v>10024</v>
      </c>
      <c r="E1179" s="2">
        <f t="shared" si="72"/>
        <v>4011578</v>
      </c>
      <c r="F1179" s="6" t="str">
        <f t="shared" si="75"/>
        <v>BEARISH</v>
      </c>
      <c r="G1179" s="6" t="str">
        <f t="shared" si="74"/>
        <v>NEUTRAL</v>
      </c>
      <c r="H1179" s="6" t="str">
        <f t="shared" si="73"/>
        <v>CONFIRMED BEARISH</v>
      </c>
    </row>
    <row r="1180" spans="1:8" ht="13.5" x14ac:dyDescent="0.25">
      <c r="A1180" s="3">
        <f>TITRES_STAT!B1183</f>
        <v>44028</v>
      </c>
      <c r="B1180" s="6">
        <f>TITRES_STAT!C1183</f>
        <v>5.19</v>
      </c>
      <c r="C1180" s="6">
        <f>TITRES_STAT!D1183</f>
        <v>2.3997000000000002</v>
      </c>
      <c r="D1180" s="6">
        <f>TITRES_STAT!E1183</f>
        <v>2290</v>
      </c>
      <c r="E1180" s="2">
        <f t="shared" si="72"/>
        <v>4011578</v>
      </c>
      <c r="F1180" s="6" t="str">
        <f t="shared" si="75"/>
        <v>BEARISH</v>
      </c>
      <c r="G1180" s="6" t="str">
        <f t="shared" si="74"/>
        <v>NEUTRAL</v>
      </c>
      <c r="H1180" s="6" t="str">
        <f t="shared" si="73"/>
        <v>CONFIRMED BEARISH</v>
      </c>
    </row>
    <row r="1181" spans="1:8" ht="13.5" x14ac:dyDescent="0.25">
      <c r="A1181" s="3">
        <f>TITRES_STAT!B1184</f>
        <v>44029</v>
      </c>
      <c r="B1181" s="6">
        <f>TITRES_STAT!C1184</f>
        <v>5.0999999999999996</v>
      </c>
      <c r="C1181" s="6">
        <f>TITRES_STAT!D1184</f>
        <v>2.3580999999999999</v>
      </c>
      <c r="D1181" s="6">
        <f>TITRES_STAT!E1184</f>
        <v>2791</v>
      </c>
      <c r="E1181" s="2">
        <f t="shared" si="72"/>
        <v>4008787</v>
      </c>
      <c r="F1181" s="6" t="str">
        <f t="shared" si="75"/>
        <v>BEARISH</v>
      </c>
      <c r="G1181" s="6" t="str">
        <f t="shared" si="74"/>
        <v>NEUTRAL</v>
      </c>
      <c r="H1181" s="6" t="str">
        <f t="shared" si="73"/>
        <v>CONFIRMED BEARISH</v>
      </c>
    </row>
    <row r="1182" spans="1:8" ht="13.5" x14ac:dyDescent="0.25">
      <c r="A1182" s="3">
        <f>TITRES_STAT!B1185</f>
        <v>44032</v>
      </c>
      <c r="B1182" s="6">
        <f>TITRES_STAT!C1185</f>
        <v>5.05</v>
      </c>
      <c r="C1182" s="6">
        <f>TITRES_STAT!D1185</f>
        <v>2.335</v>
      </c>
      <c r="D1182" s="6">
        <f>TITRES_STAT!E1185</f>
        <v>2599</v>
      </c>
      <c r="E1182" s="2">
        <f t="shared" si="72"/>
        <v>4006188</v>
      </c>
      <c r="F1182" s="6" t="str">
        <f t="shared" si="75"/>
        <v>BEARISH</v>
      </c>
      <c r="G1182" s="6" t="str">
        <f t="shared" si="74"/>
        <v>NEUTRAL</v>
      </c>
      <c r="H1182" s="6" t="str">
        <f t="shared" si="73"/>
        <v>CONFIRMED BEARISH</v>
      </c>
    </row>
    <row r="1183" spans="1:8" ht="13.5" x14ac:dyDescent="0.25">
      <c r="A1183" s="3">
        <f>TITRES_STAT!B1186</f>
        <v>44033</v>
      </c>
      <c r="B1183" s="6">
        <f>TITRES_STAT!C1186</f>
        <v>5</v>
      </c>
      <c r="C1183" s="6">
        <f>TITRES_STAT!D1186</f>
        <v>2.3117999999999999</v>
      </c>
      <c r="D1183" s="6">
        <f>TITRES_STAT!E1186</f>
        <v>7815</v>
      </c>
      <c r="E1183" s="2">
        <f t="shared" si="72"/>
        <v>3998373</v>
      </c>
      <c r="F1183" s="6" t="str">
        <f t="shared" si="75"/>
        <v>BEARISH</v>
      </c>
      <c r="G1183" s="6" t="str">
        <f t="shared" si="74"/>
        <v>NEUTRAL</v>
      </c>
      <c r="H1183" s="6" t="str">
        <f t="shared" si="73"/>
        <v>CONFIRMED BEARISH</v>
      </c>
    </row>
    <row r="1184" spans="1:8" ht="13.5" x14ac:dyDescent="0.25">
      <c r="A1184" s="3">
        <f>TITRES_STAT!B1187</f>
        <v>44034</v>
      </c>
      <c r="B1184" s="6">
        <f>TITRES_STAT!C1187</f>
        <v>4.8499999999999996</v>
      </c>
      <c r="C1184" s="6">
        <f>TITRES_STAT!D1187</f>
        <v>2.3595000000000002</v>
      </c>
      <c r="D1184" s="6">
        <f>TITRES_STAT!E1187</f>
        <v>449</v>
      </c>
      <c r="E1184" s="2">
        <f t="shared" si="72"/>
        <v>3997924</v>
      </c>
      <c r="F1184" s="6" t="str">
        <f t="shared" si="75"/>
        <v>BEARISH</v>
      </c>
      <c r="G1184" s="6" t="str">
        <f t="shared" si="74"/>
        <v>NEUTRAL</v>
      </c>
      <c r="H1184" s="6" t="str">
        <f t="shared" si="73"/>
        <v>CONFIRMED BEARISH</v>
      </c>
    </row>
    <row r="1185" spans="1:8" ht="13.5" x14ac:dyDescent="0.25">
      <c r="A1185" s="3">
        <f>TITRES_STAT!B1188</f>
        <v>44035</v>
      </c>
      <c r="B1185" s="6">
        <f>TITRES_STAT!C1188</f>
        <v>4.95</v>
      </c>
      <c r="C1185" s="6">
        <f>TITRES_STAT!D1188</f>
        <v>2.4081999999999999</v>
      </c>
      <c r="D1185" s="6">
        <f>TITRES_STAT!E1188</f>
        <v>9016</v>
      </c>
      <c r="E1185" s="2">
        <f t="shared" si="72"/>
        <v>4006940</v>
      </c>
      <c r="F1185" s="6" t="str">
        <f t="shared" si="75"/>
        <v>BEARISH</v>
      </c>
      <c r="G1185" s="6" t="str">
        <f t="shared" si="74"/>
        <v>NEUTRAL</v>
      </c>
      <c r="H1185" s="6" t="str">
        <f t="shared" si="73"/>
        <v>CONFIRMED BEARISH</v>
      </c>
    </row>
    <row r="1186" spans="1:8" ht="13.5" x14ac:dyDescent="0.25">
      <c r="A1186" s="3">
        <f>TITRES_STAT!B1189</f>
        <v>44036</v>
      </c>
      <c r="B1186" s="6">
        <f>TITRES_STAT!C1189</f>
        <v>4.8099999999999996</v>
      </c>
      <c r="C1186" s="6">
        <f>TITRES_STAT!D1189</f>
        <v>2.3401000000000001</v>
      </c>
      <c r="D1186" s="6">
        <f>TITRES_STAT!E1189</f>
        <v>14669</v>
      </c>
      <c r="E1186" s="2">
        <f t="shared" si="72"/>
        <v>3992271</v>
      </c>
      <c r="F1186" s="6" t="str">
        <f t="shared" si="75"/>
        <v>BEARISH</v>
      </c>
      <c r="G1186" s="6" t="str">
        <f t="shared" si="74"/>
        <v>NEUTRAL</v>
      </c>
      <c r="H1186" s="6" t="str">
        <f t="shared" si="73"/>
        <v>CONFIRMED BEARISH</v>
      </c>
    </row>
    <row r="1187" spans="1:8" ht="13.5" x14ac:dyDescent="0.25">
      <c r="A1187" s="3">
        <f>TITRES_STAT!B1190</f>
        <v>44039</v>
      </c>
      <c r="B1187" s="6">
        <f>TITRES_STAT!C1190</f>
        <v>4.9000000000000004</v>
      </c>
      <c r="C1187" s="6">
        <f>TITRES_STAT!D1190</f>
        <v>2.3839000000000001</v>
      </c>
      <c r="D1187" s="6">
        <f>TITRES_STAT!E1190</f>
        <v>83</v>
      </c>
      <c r="E1187" s="2">
        <f t="shared" si="72"/>
        <v>3992354</v>
      </c>
      <c r="F1187" s="6" t="str">
        <f t="shared" si="75"/>
        <v>BEARISH</v>
      </c>
      <c r="G1187" s="6" t="str">
        <f t="shared" si="74"/>
        <v>NEUTRAL</v>
      </c>
      <c r="H1187" s="6" t="str">
        <f t="shared" si="73"/>
        <v>CONFIRMED BEARISH</v>
      </c>
    </row>
    <row r="1188" spans="1:8" ht="13.5" x14ac:dyDescent="0.25">
      <c r="A1188" s="3">
        <f>TITRES_STAT!B1191</f>
        <v>44040</v>
      </c>
      <c r="B1188" s="6">
        <f>TITRES_STAT!C1191</f>
        <v>4.9000000000000004</v>
      </c>
      <c r="C1188" s="6">
        <f>TITRES_STAT!D1191</f>
        <v>2.3839000000000001</v>
      </c>
      <c r="D1188" s="6">
        <f>TITRES_STAT!E1191</f>
        <v>3725</v>
      </c>
      <c r="E1188" s="2">
        <f t="shared" si="72"/>
        <v>3992354</v>
      </c>
      <c r="F1188" s="6" t="str">
        <f t="shared" si="75"/>
        <v>BEARISH</v>
      </c>
      <c r="G1188" s="6" t="str">
        <f t="shared" si="74"/>
        <v>NEUTRAL</v>
      </c>
      <c r="H1188" s="6" t="str">
        <f t="shared" si="73"/>
        <v>CONFIRMED BEARISH</v>
      </c>
    </row>
    <row r="1189" spans="1:8" ht="13.5" x14ac:dyDescent="0.25">
      <c r="A1189" s="3">
        <f>TITRES_STAT!B1192</f>
        <v>44041</v>
      </c>
      <c r="B1189" s="6">
        <f>TITRES_STAT!C1192</f>
        <v>4.76</v>
      </c>
      <c r="C1189" s="6">
        <f>TITRES_STAT!D1192</f>
        <v>2.3157000000000001</v>
      </c>
      <c r="D1189" s="6">
        <f>TITRES_STAT!E1192</f>
        <v>4101</v>
      </c>
      <c r="E1189" s="2">
        <f t="shared" si="72"/>
        <v>3988253</v>
      </c>
      <c r="F1189" s="6" t="str">
        <f t="shared" si="75"/>
        <v>BEARISH</v>
      </c>
      <c r="G1189" s="6" t="str">
        <f t="shared" si="74"/>
        <v>NEUTRAL</v>
      </c>
      <c r="H1189" s="6" t="str">
        <f t="shared" si="73"/>
        <v>CONFIRMED BEARISH</v>
      </c>
    </row>
    <row r="1190" spans="1:8" ht="13.5" x14ac:dyDescent="0.25">
      <c r="A1190" s="3">
        <f>TITRES_STAT!B1193</f>
        <v>44042</v>
      </c>
      <c r="B1190" s="6">
        <f>TITRES_STAT!C1193</f>
        <v>4.8</v>
      </c>
      <c r="C1190" s="6">
        <f>TITRES_STAT!D1193</f>
        <v>2.3351999999999999</v>
      </c>
      <c r="D1190" s="6">
        <f>TITRES_STAT!E1193</f>
        <v>8</v>
      </c>
      <c r="E1190" s="2">
        <f t="shared" si="72"/>
        <v>3988261</v>
      </c>
      <c r="F1190" s="6" t="str">
        <f t="shared" si="75"/>
        <v>BEARISH</v>
      </c>
      <c r="G1190" s="6" t="str">
        <f t="shared" si="74"/>
        <v>NEUTRAL</v>
      </c>
      <c r="H1190" s="6" t="str">
        <f t="shared" si="73"/>
        <v>CONFIRMED BEARISH</v>
      </c>
    </row>
    <row r="1191" spans="1:8" ht="13.5" x14ac:dyDescent="0.25">
      <c r="A1191" s="3">
        <f>TITRES_STAT!B1194</f>
        <v>44046</v>
      </c>
      <c r="B1191" s="6">
        <f>TITRES_STAT!C1194</f>
        <v>4.9400000000000004</v>
      </c>
      <c r="C1191" s="6">
        <f>TITRES_STAT!D1194</f>
        <v>2.4033000000000002</v>
      </c>
      <c r="D1191" s="6">
        <f>TITRES_STAT!E1194</f>
        <v>1744</v>
      </c>
      <c r="E1191" s="2">
        <f t="shared" si="72"/>
        <v>3990005</v>
      </c>
      <c r="F1191" s="6" t="str">
        <f t="shared" si="75"/>
        <v>BEARISH</v>
      </c>
      <c r="G1191" s="6" t="str">
        <f t="shared" si="74"/>
        <v>NEUTRAL</v>
      </c>
      <c r="H1191" s="6" t="str">
        <f t="shared" si="73"/>
        <v>BEARISH DIVERGENCE</v>
      </c>
    </row>
    <row r="1192" spans="1:8" ht="13.5" x14ac:dyDescent="0.25">
      <c r="A1192" s="3">
        <f>TITRES_STAT!B1195</f>
        <v>44047</v>
      </c>
      <c r="B1192" s="6">
        <f>TITRES_STAT!C1195</f>
        <v>4.88</v>
      </c>
      <c r="C1192" s="6">
        <f>TITRES_STAT!D1195</f>
        <v>2.3740999999999999</v>
      </c>
      <c r="D1192" s="6">
        <f>TITRES_STAT!E1195</f>
        <v>1536</v>
      </c>
      <c r="E1192" s="2">
        <f t="shared" si="72"/>
        <v>3988469</v>
      </c>
      <c r="F1192" s="6" t="str">
        <f t="shared" si="75"/>
        <v>BEARISH</v>
      </c>
      <c r="G1192" s="6" t="str">
        <f t="shared" si="74"/>
        <v>NEUTRAL</v>
      </c>
      <c r="H1192" s="6" t="str">
        <f t="shared" si="73"/>
        <v>CONFIRMED BEARISH</v>
      </c>
    </row>
    <row r="1193" spans="1:8" ht="13.5" x14ac:dyDescent="0.25">
      <c r="A1193" s="3">
        <f>TITRES_STAT!B1196</f>
        <v>44048</v>
      </c>
      <c r="B1193" s="6">
        <f>TITRES_STAT!C1196</f>
        <v>4.8</v>
      </c>
      <c r="C1193" s="6">
        <f>TITRES_STAT!D1196</f>
        <v>2.3351999999999999</v>
      </c>
      <c r="D1193" s="6">
        <f>TITRES_STAT!E1196</f>
        <v>12587</v>
      </c>
      <c r="E1193" s="2">
        <f t="shared" si="72"/>
        <v>3975882</v>
      </c>
      <c r="F1193" s="6" t="str">
        <f t="shared" si="75"/>
        <v>BEARISH</v>
      </c>
      <c r="G1193" s="6" t="str">
        <f t="shared" si="74"/>
        <v>NEUTRAL</v>
      </c>
      <c r="H1193" s="6" t="str">
        <f t="shared" si="73"/>
        <v>CONFIRMED BEARISH</v>
      </c>
    </row>
    <row r="1194" spans="1:8" ht="13.5" x14ac:dyDescent="0.25">
      <c r="A1194" s="3">
        <f>TITRES_STAT!B1197</f>
        <v>44049</v>
      </c>
      <c r="B1194" s="6">
        <f>TITRES_STAT!C1197</f>
        <v>4.75</v>
      </c>
      <c r="C1194" s="6">
        <f>TITRES_STAT!D1197</f>
        <v>2.3109000000000002</v>
      </c>
      <c r="D1194" s="6">
        <f>TITRES_STAT!E1197</f>
        <v>19421</v>
      </c>
      <c r="E1194" s="2">
        <f t="shared" si="72"/>
        <v>3956461</v>
      </c>
      <c r="F1194" s="6" t="str">
        <f t="shared" si="75"/>
        <v>BEARISH</v>
      </c>
      <c r="G1194" s="6" t="str">
        <f t="shared" si="74"/>
        <v>NEUTRAL</v>
      </c>
      <c r="H1194" s="6" t="str">
        <f t="shared" si="73"/>
        <v>CONFIRMED BEARISH</v>
      </c>
    </row>
    <row r="1195" spans="1:8" ht="13.5" x14ac:dyDescent="0.25">
      <c r="A1195" s="3">
        <f>TITRES_STAT!B1198</f>
        <v>44050</v>
      </c>
      <c r="B1195" s="6">
        <f>TITRES_STAT!C1198</f>
        <v>4.8</v>
      </c>
      <c r="C1195" s="6">
        <f>TITRES_STAT!D1198</f>
        <v>2.3351999999999999</v>
      </c>
      <c r="D1195" s="6">
        <f>TITRES_STAT!E1198</f>
        <v>37853</v>
      </c>
      <c r="E1195" s="2">
        <f t="shared" si="72"/>
        <v>3994314</v>
      </c>
      <c r="F1195" s="6" t="str">
        <f t="shared" si="75"/>
        <v>BULLISH</v>
      </c>
      <c r="G1195" s="6" t="str">
        <f t="shared" si="74"/>
        <v>NEUTRAL</v>
      </c>
      <c r="H1195" s="6" t="str">
        <f t="shared" si="73"/>
        <v>NEUTRAL</v>
      </c>
    </row>
    <row r="1196" spans="1:8" ht="13.5" x14ac:dyDescent="0.25">
      <c r="A1196" s="3">
        <f>TITRES_STAT!B1199</f>
        <v>44053</v>
      </c>
      <c r="B1196" s="6">
        <f>TITRES_STAT!C1199</f>
        <v>4.66</v>
      </c>
      <c r="C1196" s="6">
        <f>TITRES_STAT!D1199</f>
        <v>2.2671000000000001</v>
      </c>
      <c r="D1196" s="6">
        <f>TITRES_STAT!E1199</f>
        <v>30863</v>
      </c>
      <c r="E1196" s="2">
        <f t="shared" si="72"/>
        <v>3963451</v>
      </c>
      <c r="F1196" s="6" t="str">
        <f t="shared" si="75"/>
        <v>BEARISH</v>
      </c>
      <c r="G1196" s="6" t="str">
        <f t="shared" si="74"/>
        <v>NEUTRAL</v>
      </c>
      <c r="H1196" s="6" t="str">
        <f t="shared" si="73"/>
        <v>CONFIRMED BEARISH</v>
      </c>
    </row>
    <row r="1197" spans="1:8" ht="13.5" x14ac:dyDescent="0.25">
      <c r="A1197" s="3">
        <f>TITRES_STAT!B1200</f>
        <v>44054</v>
      </c>
      <c r="B1197" s="6">
        <f>TITRES_STAT!C1200</f>
        <v>4.7</v>
      </c>
      <c r="C1197" s="6">
        <f>TITRES_STAT!D1200</f>
        <v>2.2866</v>
      </c>
      <c r="D1197" s="6">
        <f>TITRES_STAT!E1200</f>
        <v>2311</v>
      </c>
      <c r="E1197" s="2">
        <f t="shared" si="72"/>
        <v>3965762</v>
      </c>
      <c r="F1197" s="6" t="str">
        <f t="shared" si="75"/>
        <v>BEARISH</v>
      </c>
      <c r="G1197" s="6" t="str">
        <f t="shared" si="74"/>
        <v>NEUTRAL</v>
      </c>
      <c r="H1197" s="6" t="str">
        <f t="shared" si="73"/>
        <v>CONFIRMED BEARISH</v>
      </c>
    </row>
    <row r="1198" spans="1:8" ht="13.5" x14ac:dyDescent="0.25">
      <c r="A1198" s="3">
        <f>TITRES_STAT!B1201</f>
        <v>44055</v>
      </c>
      <c r="B1198" s="6">
        <f>TITRES_STAT!C1201</f>
        <v>4.55</v>
      </c>
      <c r="C1198" s="6">
        <f>TITRES_STAT!D1201</f>
        <v>2.2136</v>
      </c>
      <c r="D1198" s="6">
        <f>TITRES_STAT!E1201</f>
        <v>34070</v>
      </c>
      <c r="E1198" s="2">
        <f t="shared" si="72"/>
        <v>3931692</v>
      </c>
      <c r="F1198" s="6" t="str">
        <f t="shared" si="75"/>
        <v>BEARISH</v>
      </c>
      <c r="G1198" s="6" t="str">
        <f t="shared" si="74"/>
        <v>NEUTRAL</v>
      </c>
      <c r="H1198" s="6" t="str">
        <f t="shared" si="73"/>
        <v>CONFIRMED BEARISH</v>
      </c>
    </row>
    <row r="1199" spans="1:8" ht="13.5" x14ac:dyDescent="0.25">
      <c r="A1199" s="3">
        <f>TITRES_STAT!B1202</f>
        <v>44057</v>
      </c>
      <c r="B1199" s="6">
        <f>TITRES_STAT!C1202</f>
        <v>4.62</v>
      </c>
      <c r="C1199" s="6">
        <f>TITRES_STAT!D1202</f>
        <v>2.2475999999999998</v>
      </c>
      <c r="D1199" s="6">
        <f>TITRES_STAT!E1202</f>
        <v>17441</v>
      </c>
      <c r="E1199" s="2">
        <f t="shared" si="72"/>
        <v>3949133</v>
      </c>
      <c r="F1199" s="6" t="str">
        <f t="shared" si="75"/>
        <v>BEARISH</v>
      </c>
      <c r="G1199" s="6" t="str">
        <f t="shared" si="74"/>
        <v>NEUTRAL</v>
      </c>
      <c r="H1199" s="6" t="str">
        <f t="shared" si="73"/>
        <v>CONFIRMED BEARISH</v>
      </c>
    </row>
    <row r="1200" spans="1:8" ht="13.5" x14ac:dyDescent="0.25">
      <c r="A1200" s="3">
        <f>TITRES_STAT!B1203</f>
        <v>44060</v>
      </c>
      <c r="B1200" s="6">
        <f>TITRES_STAT!C1203</f>
        <v>4.6500000000000004</v>
      </c>
      <c r="C1200" s="6">
        <f>TITRES_STAT!D1203</f>
        <v>2.2622</v>
      </c>
      <c r="D1200" s="6">
        <f>TITRES_STAT!E1203</f>
        <v>13302</v>
      </c>
      <c r="E1200" s="2">
        <f t="shared" si="72"/>
        <v>3962435</v>
      </c>
      <c r="F1200" s="6" t="str">
        <f t="shared" si="75"/>
        <v>BEARISH</v>
      </c>
      <c r="G1200" s="6" t="str">
        <f t="shared" si="74"/>
        <v>NEUTRAL</v>
      </c>
      <c r="H1200" s="6" t="str">
        <f t="shared" si="73"/>
        <v>CONFIRMED BEARISH</v>
      </c>
    </row>
    <row r="1201" spans="1:8" ht="13.5" x14ac:dyDescent="0.25">
      <c r="A1201" s="3">
        <f>TITRES_STAT!B1204</f>
        <v>44061</v>
      </c>
      <c r="B1201" s="6">
        <f>TITRES_STAT!C1204</f>
        <v>4.6399999999999997</v>
      </c>
      <c r="C1201" s="6">
        <f>TITRES_STAT!D1204</f>
        <v>2.2574000000000001</v>
      </c>
      <c r="D1201" s="6">
        <f>TITRES_STAT!E1204</f>
        <v>2994</v>
      </c>
      <c r="E1201" s="2">
        <f t="shared" si="72"/>
        <v>3959441</v>
      </c>
      <c r="F1201" s="6" t="str">
        <f t="shared" si="75"/>
        <v>BEARISH</v>
      </c>
      <c r="G1201" s="6" t="str">
        <f t="shared" si="74"/>
        <v>NEUTRAL</v>
      </c>
      <c r="H1201" s="6" t="str">
        <f t="shared" si="73"/>
        <v>CONFIRMED BEARISH</v>
      </c>
    </row>
    <row r="1202" spans="1:8" ht="13.5" x14ac:dyDescent="0.25">
      <c r="A1202" s="3">
        <f>TITRES_STAT!B1205</f>
        <v>44062</v>
      </c>
      <c r="B1202" s="6">
        <f>TITRES_STAT!C1205</f>
        <v>4.6399999999999997</v>
      </c>
      <c r="C1202" s="6">
        <f>TITRES_STAT!D1205</f>
        <v>2.2574000000000001</v>
      </c>
      <c r="D1202" s="6">
        <f>TITRES_STAT!E1205</f>
        <v>3326</v>
      </c>
      <c r="E1202" s="2">
        <f t="shared" si="72"/>
        <v>3959441</v>
      </c>
      <c r="F1202" s="6" t="str">
        <f t="shared" si="75"/>
        <v>BEARISH</v>
      </c>
      <c r="G1202" s="6" t="str">
        <f t="shared" si="74"/>
        <v>NEUTRAL</v>
      </c>
      <c r="H1202" s="6" t="str">
        <f t="shared" si="73"/>
        <v>CONFIRMED BEARISH</v>
      </c>
    </row>
    <row r="1203" spans="1:8" ht="13.5" x14ac:dyDescent="0.25">
      <c r="A1203" s="3">
        <f>TITRES_STAT!B1206</f>
        <v>44064</v>
      </c>
      <c r="B1203" s="6">
        <f>TITRES_STAT!C1206</f>
        <v>4.58</v>
      </c>
      <c r="C1203" s="6">
        <f>TITRES_STAT!D1206</f>
        <v>2.2282000000000002</v>
      </c>
      <c r="D1203" s="6">
        <f>TITRES_STAT!E1206</f>
        <v>4280</v>
      </c>
      <c r="E1203" s="2">
        <f t="shared" si="72"/>
        <v>3955161</v>
      </c>
      <c r="F1203" s="6" t="str">
        <f t="shared" si="75"/>
        <v>BULLISH</v>
      </c>
      <c r="G1203" s="6" t="str">
        <f t="shared" si="74"/>
        <v>NEUTRAL</v>
      </c>
      <c r="H1203" s="6" t="str">
        <f t="shared" si="73"/>
        <v>CONFIRMED BULLISH</v>
      </c>
    </row>
    <row r="1204" spans="1:8" ht="13.5" x14ac:dyDescent="0.25">
      <c r="A1204" s="3">
        <f>TITRES_STAT!B1207</f>
        <v>44067</v>
      </c>
      <c r="B1204" s="6">
        <f>TITRES_STAT!C1207</f>
        <v>4.5599999999999996</v>
      </c>
      <c r="C1204" s="6">
        <f>TITRES_STAT!D1207</f>
        <v>2.2183999999999999</v>
      </c>
      <c r="D1204" s="6">
        <f>TITRES_STAT!E1207</f>
        <v>404</v>
      </c>
      <c r="E1204" s="2">
        <f t="shared" si="72"/>
        <v>3954757</v>
      </c>
      <c r="F1204" s="6" t="str">
        <f t="shared" si="75"/>
        <v>BULLISH</v>
      </c>
      <c r="G1204" s="6" t="str">
        <f t="shared" si="74"/>
        <v>NEUTRAL</v>
      </c>
      <c r="H1204" s="6" t="str">
        <f t="shared" si="73"/>
        <v>BULLISH DIVERGENCE</v>
      </c>
    </row>
    <row r="1205" spans="1:8" ht="13.5" x14ac:dyDescent="0.25">
      <c r="A1205" s="3">
        <f>TITRES_STAT!B1208</f>
        <v>44068</v>
      </c>
      <c r="B1205" s="6">
        <f>TITRES_STAT!C1208</f>
        <v>4.5199999999999996</v>
      </c>
      <c r="C1205" s="6">
        <f>TITRES_STAT!D1208</f>
        <v>2.1989999999999998</v>
      </c>
      <c r="D1205" s="6">
        <f>TITRES_STAT!E1208</f>
        <v>3547</v>
      </c>
      <c r="E1205" s="2">
        <f t="shared" si="72"/>
        <v>3951210</v>
      </c>
      <c r="F1205" s="6" t="str">
        <f t="shared" si="75"/>
        <v>BEARISH</v>
      </c>
      <c r="G1205" s="6" t="str">
        <f t="shared" si="74"/>
        <v>NEUTRAL</v>
      </c>
      <c r="H1205" s="6" t="str">
        <f t="shared" si="73"/>
        <v>CONFIRMED BEARISH</v>
      </c>
    </row>
    <row r="1206" spans="1:8" ht="13.5" x14ac:dyDescent="0.25">
      <c r="A1206" s="3">
        <f>TITRES_STAT!B1209</f>
        <v>44069</v>
      </c>
      <c r="B1206" s="6">
        <f>TITRES_STAT!C1209</f>
        <v>4.47</v>
      </c>
      <c r="C1206" s="6">
        <f>TITRES_STAT!D1209</f>
        <v>2.1747000000000001</v>
      </c>
      <c r="D1206" s="6">
        <f>TITRES_STAT!E1209</f>
        <v>18206</v>
      </c>
      <c r="E1206" s="2">
        <f t="shared" si="72"/>
        <v>3933004</v>
      </c>
      <c r="F1206" s="6" t="str">
        <f t="shared" si="75"/>
        <v>BEARISH</v>
      </c>
      <c r="G1206" s="6" t="str">
        <f t="shared" si="74"/>
        <v>NEUTRAL</v>
      </c>
      <c r="H1206" s="6" t="str">
        <f t="shared" si="73"/>
        <v>CONFIRMED BEARISH</v>
      </c>
    </row>
    <row r="1207" spans="1:8" ht="13.5" x14ac:dyDescent="0.25">
      <c r="A1207" s="3">
        <f>TITRES_STAT!B1210</f>
        <v>44070</v>
      </c>
      <c r="B1207" s="6">
        <f>TITRES_STAT!C1210</f>
        <v>4.46</v>
      </c>
      <c r="C1207" s="6">
        <f>TITRES_STAT!D1210</f>
        <v>2.1698</v>
      </c>
      <c r="D1207" s="6">
        <f>TITRES_STAT!E1210</f>
        <v>246</v>
      </c>
      <c r="E1207" s="2">
        <f t="shared" si="72"/>
        <v>3932758</v>
      </c>
      <c r="F1207" s="6" t="str">
        <f t="shared" si="75"/>
        <v>BEARISH</v>
      </c>
      <c r="G1207" s="6" t="str">
        <f t="shared" si="74"/>
        <v>NEUTRAL</v>
      </c>
      <c r="H1207" s="6" t="str">
        <f t="shared" si="73"/>
        <v>CONFIRMED BEARISH</v>
      </c>
    </row>
    <row r="1208" spans="1:8" ht="13.5" x14ac:dyDescent="0.25">
      <c r="A1208" s="3">
        <f>TITRES_STAT!B1211</f>
        <v>44071</v>
      </c>
      <c r="B1208" s="6">
        <f>TITRES_STAT!C1211</f>
        <v>4.55</v>
      </c>
      <c r="C1208" s="6">
        <f>TITRES_STAT!D1211</f>
        <v>2.2136</v>
      </c>
      <c r="D1208" s="6">
        <f>TITRES_STAT!E1211</f>
        <v>81563</v>
      </c>
      <c r="E1208" s="2">
        <f t="shared" si="72"/>
        <v>4014321</v>
      </c>
      <c r="F1208" s="6" t="str">
        <f t="shared" si="75"/>
        <v>BULLISH</v>
      </c>
      <c r="G1208" s="6" t="str">
        <f t="shared" si="74"/>
        <v>NEUTRAL</v>
      </c>
      <c r="H1208" s="6" t="str">
        <f t="shared" si="73"/>
        <v>BULLISH DIVERGENCE</v>
      </c>
    </row>
    <row r="1209" spans="1:8" ht="13.5" x14ac:dyDescent="0.25">
      <c r="A1209" s="3">
        <f>TITRES_STAT!B1212</f>
        <v>44074</v>
      </c>
      <c r="B1209" s="6">
        <f>TITRES_STAT!C1212</f>
        <v>4.55</v>
      </c>
      <c r="C1209" s="6">
        <f>TITRES_STAT!D1212</f>
        <v>2.2136</v>
      </c>
      <c r="D1209" s="6">
        <f>TITRES_STAT!E1212</f>
        <v>8548</v>
      </c>
      <c r="E1209" s="2">
        <f t="shared" si="72"/>
        <v>4014321</v>
      </c>
      <c r="F1209" s="6" t="str">
        <f t="shared" si="75"/>
        <v>BULLISH</v>
      </c>
      <c r="G1209" s="6" t="str">
        <f t="shared" si="74"/>
        <v>NEUTRAL</v>
      </c>
      <c r="H1209" s="6" t="str">
        <f t="shared" si="73"/>
        <v>BULLISH DIVERGENCE</v>
      </c>
    </row>
    <row r="1210" spans="1:8" ht="13.5" x14ac:dyDescent="0.25">
      <c r="A1210" s="3">
        <f>TITRES_STAT!B1213</f>
        <v>44075</v>
      </c>
      <c r="B1210" s="6">
        <f>TITRES_STAT!C1213</f>
        <v>4.42</v>
      </c>
      <c r="C1210" s="6">
        <f>TITRES_STAT!D1213</f>
        <v>2.1503000000000001</v>
      </c>
      <c r="D1210" s="6">
        <f>TITRES_STAT!E1213</f>
        <v>14495</v>
      </c>
      <c r="E1210" s="2">
        <f t="shared" si="72"/>
        <v>3999826</v>
      </c>
      <c r="F1210" s="6" t="str">
        <f t="shared" si="75"/>
        <v>BULLISH</v>
      </c>
      <c r="G1210" s="6" t="str">
        <f t="shared" si="74"/>
        <v>NEUTRAL</v>
      </c>
      <c r="H1210" s="6" t="str">
        <f t="shared" si="73"/>
        <v>BULLISH DIVERGENCE</v>
      </c>
    </row>
    <row r="1211" spans="1:8" ht="13.5" x14ac:dyDescent="0.25">
      <c r="A1211" s="3">
        <f>TITRES_STAT!B1214</f>
        <v>44076</v>
      </c>
      <c r="B1211" s="6">
        <f>TITRES_STAT!C1214</f>
        <v>4.3899999999999997</v>
      </c>
      <c r="C1211" s="6">
        <f>TITRES_STAT!D1214</f>
        <v>2.1356999999999999</v>
      </c>
      <c r="D1211" s="6">
        <f>TITRES_STAT!E1214</f>
        <v>48210</v>
      </c>
      <c r="E1211" s="2">
        <f t="shared" si="72"/>
        <v>3951616</v>
      </c>
      <c r="F1211" s="6" t="str">
        <f t="shared" si="75"/>
        <v>BULLISH</v>
      </c>
      <c r="G1211" s="6" t="str">
        <f t="shared" si="74"/>
        <v>NEUTRAL</v>
      </c>
      <c r="H1211" s="6" t="str">
        <f t="shared" si="73"/>
        <v>BULLISH DIVERGENCE</v>
      </c>
    </row>
    <row r="1212" spans="1:8" ht="13.5" x14ac:dyDescent="0.25">
      <c r="A1212" s="3">
        <f>TITRES_STAT!B1215</f>
        <v>44077</v>
      </c>
      <c r="B1212" s="6">
        <f>TITRES_STAT!C1215</f>
        <v>4.26</v>
      </c>
      <c r="C1212" s="6">
        <f>TITRES_STAT!D1215</f>
        <v>2.0724999999999998</v>
      </c>
      <c r="D1212" s="6">
        <f>TITRES_STAT!E1215</f>
        <v>8805</v>
      </c>
      <c r="E1212" s="2">
        <f t="shared" si="72"/>
        <v>3942811</v>
      </c>
      <c r="F1212" s="6" t="str">
        <f t="shared" si="75"/>
        <v>BULLISH</v>
      </c>
      <c r="G1212" s="6" t="str">
        <f t="shared" si="74"/>
        <v>NEUTRAL</v>
      </c>
      <c r="H1212" s="6" t="str">
        <f t="shared" si="73"/>
        <v>BULLISH DIVERGENCE</v>
      </c>
    </row>
    <row r="1213" spans="1:8" ht="13.5" x14ac:dyDescent="0.25">
      <c r="A1213" s="3">
        <f>TITRES_STAT!B1216</f>
        <v>44078</v>
      </c>
      <c r="B1213" s="6">
        <f>TITRES_STAT!C1216</f>
        <v>4.22</v>
      </c>
      <c r="C1213" s="6">
        <f>TITRES_STAT!D1216</f>
        <v>2.0529999999999999</v>
      </c>
      <c r="D1213" s="6">
        <f>TITRES_STAT!E1216</f>
        <v>18811</v>
      </c>
      <c r="E1213" s="2">
        <f t="shared" si="72"/>
        <v>3924000</v>
      </c>
      <c r="F1213" s="6" t="str">
        <f t="shared" si="75"/>
        <v>BEARISH</v>
      </c>
      <c r="G1213" s="6" t="str">
        <f t="shared" si="74"/>
        <v>WEAK</v>
      </c>
      <c r="H1213" s="6" t="str">
        <f t="shared" si="73"/>
        <v>CONFIRMED BEARISH</v>
      </c>
    </row>
    <row r="1214" spans="1:8" ht="13.5" x14ac:dyDescent="0.25">
      <c r="A1214" s="3">
        <f>TITRES_STAT!B1217</f>
        <v>44081</v>
      </c>
      <c r="B1214" s="6">
        <f>TITRES_STAT!C1217</f>
        <v>4.2</v>
      </c>
      <c r="C1214" s="6">
        <f>TITRES_STAT!D1217</f>
        <v>2.0432999999999999</v>
      </c>
      <c r="D1214" s="6">
        <f>TITRES_STAT!E1217</f>
        <v>57090</v>
      </c>
      <c r="E1214" s="2">
        <f t="shared" si="72"/>
        <v>3866910</v>
      </c>
      <c r="F1214" s="6" t="str">
        <f t="shared" si="75"/>
        <v>BEARISH</v>
      </c>
      <c r="G1214" s="6" t="str">
        <f t="shared" si="74"/>
        <v>WEAK</v>
      </c>
      <c r="H1214" s="6" t="str">
        <f t="shared" si="73"/>
        <v>CONFIRMED BEARISH</v>
      </c>
    </row>
    <row r="1215" spans="1:8" ht="13.5" x14ac:dyDescent="0.25">
      <c r="A1215" s="3">
        <f>TITRES_STAT!B1218</f>
        <v>44082</v>
      </c>
      <c r="B1215" s="6">
        <f>TITRES_STAT!C1218</f>
        <v>4.4400000000000004</v>
      </c>
      <c r="C1215" s="6">
        <f>TITRES_STAT!D1218</f>
        <v>2.1600999999999999</v>
      </c>
      <c r="D1215" s="6">
        <f>TITRES_STAT!E1218</f>
        <v>6936</v>
      </c>
      <c r="E1215" s="2">
        <f t="shared" si="72"/>
        <v>3873846</v>
      </c>
      <c r="F1215" s="6" t="str">
        <f t="shared" si="75"/>
        <v>BEARISH</v>
      </c>
      <c r="G1215" s="6" t="str">
        <f t="shared" si="74"/>
        <v>WEAK</v>
      </c>
      <c r="H1215" s="6" t="str">
        <f t="shared" si="73"/>
        <v>BEARISH DIVERGENCE</v>
      </c>
    </row>
    <row r="1216" spans="1:8" ht="13.5" x14ac:dyDescent="0.25">
      <c r="A1216" s="3">
        <f>TITRES_STAT!B1219</f>
        <v>44083</v>
      </c>
      <c r="B1216" s="6">
        <f>TITRES_STAT!C1219</f>
        <v>4.71</v>
      </c>
      <c r="C1216" s="6">
        <f>TITRES_STAT!D1219</f>
        <v>2.2913999999999999</v>
      </c>
      <c r="D1216" s="6">
        <f>TITRES_STAT!E1219</f>
        <v>52699</v>
      </c>
      <c r="E1216" s="2">
        <f t="shared" si="72"/>
        <v>3926545</v>
      </c>
      <c r="F1216" s="6" t="str">
        <f t="shared" si="75"/>
        <v>BEARISH</v>
      </c>
      <c r="G1216" s="6" t="str">
        <f t="shared" si="74"/>
        <v>NEUTRAL</v>
      </c>
      <c r="H1216" s="6" t="str">
        <f t="shared" si="73"/>
        <v>BEARISH DIVERGENCE</v>
      </c>
    </row>
    <row r="1217" spans="1:8" ht="13.5" x14ac:dyDescent="0.25">
      <c r="A1217" s="3">
        <f>TITRES_STAT!B1220</f>
        <v>44084</v>
      </c>
      <c r="B1217" s="6">
        <f>TITRES_STAT!C1220</f>
        <v>4.75</v>
      </c>
      <c r="C1217" s="6">
        <f>TITRES_STAT!D1220</f>
        <v>2.3109000000000002</v>
      </c>
      <c r="D1217" s="6">
        <f>TITRES_STAT!E1220</f>
        <v>57521</v>
      </c>
      <c r="E1217" s="2">
        <f t="shared" si="72"/>
        <v>3984066</v>
      </c>
      <c r="F1217" s="6" t="str">
        <f t="shared" si="75"/>
        <v>BULLISH</v>
      </c>
      <c r="G1217" s="6" t="str">
        <f t="shared" si="74"/>
        <v>NEUTRAL</v>
      </c>
      <c r="H1217" s="6" t="str">
        <f t="shared" si="73"/>
        <v>CONFIRMED BULLISH</v>
      </c>
    </row>
    <row r="1218" spans="1:8" ht="13.5" x14ac:dyDescent="0.25">
      <c r="A1218" s="3">
        <f>TITRES_STAT!B1221</f>
        <v>44085</v>
      </c>
      <c r="B1218" s="6">
        <f>TITRES_STAT!C1221</f>
        <v>4.87</v>
      </c>
      <c r="C1218" s="6">
        <f>TITRES_STAT!D1221</f>
        <v>2.3693</v>
      </c>
      <c r="D1218" s="6">
        <f>TITRES_STAT!E1221</f>
        <v>50256</v>
      </c>
      <c r="E1218" s="2">
        <f t="shared" si="72"/>
        <v>4034322</v>
      </c>
      <c r="F1218" s="6" t="str">
        <f t="shared" si="75"/>
        <v>BULLISH</v>
      </c>
      <c r="G1218" s="6" t="str">
        <f t="shared" si="74"/>
        <v>STRONG</v>
      </c>
      <c r="H1218" s="6" t="str">
        <f t="shared" si="73"/>
        <v>CONFIRMED BULLISH</v>
      </c>
    </row>
    <row r="1219" spans="1:8" ht="13.5" x14ac:dyDescent="0.25">
      <c r="A1219" s="3">
        <f>TITRES_STAT!B1222</f>
        <v>44088</v>
      </c>
      <c r="B1219" s="6">
        <f>TITRES_STAT!C1222</f>
        <v>4.7300000000000004</v>
      </c>
      <c r="C1219" s="6">
        <f>TITRES_STAT!D1222</f>
        <v>2.3010999999999999</v>
      </c>
      <c r="D1219" s="6">
        <f>TITRES_STAT!E1222</f>
        <v>12783</v>
      </c>
      <c r="E1219" s="2">
        <f t="shared" si="72"/>
        <v>4021539</v>
      </c>
      <c r="F1219" s="6" t="str">
        <f t="shared" si="75"/>
        <v>BULLISH</v>
      </c>
      <c r="G1219" s="6" t="str">
        <f t="shared" si="74"/>
        <v>STRONG</v>
      </c>
      <c r="H1219" s="6" t="str">
        <f t="shared" si="73"/>
        <v>CONFIRMED BULLISH</v>
      </c>
    </row>
    <row r="1220" spans="1:8" ht="13.5" x14ac:dyDescent="0.25">
      <c r="A1220" s="3">
        <f>TITRES_STAT!B1223</f>
        <v>44089</v>
      </c>
      <c r="B1220" s="6">
        <f>TITRES_STAT!C1223</f>
        <v>4.59</v>
      </c>
      <c r="C1220" s="6">
        <f>TITRES_STAT!D1223</f>
        <v>2.2330000000000001</v>
      </c>
      <c r="D1220" s="6">
        <f>TITRES_STAT!E1223</f>
        <v>16949</v>
      </c>
      <c r="E1220" s="2">
        <f t="shared" ref="E1220:E1283" si="76">IF(B1220&gt;B1219, E1219+D1220, IF(B1220&lt;B1219, E1219-D1220, E1219))</f>
        <v>4004590</v>
      </c>
      <c r="F1220" s="6" t="str">
        <f t="shared" si="75"/>
        <v>BULLISH</v>
      </c>
      <c r="G1220" s="6" t="str">
        <f t="shared" si="74"/>
        <v>STRONG</v>
      </c>
      <c r="H1220" s="6" t="str">
        <f t="shared" si="73"/>
        <v>CONFIRMED BULLISH</v>
      </c>
    </row>
    <row r="1221" spans="1:8" ht="13.5" x14ac:dyDescent="0.25">
      <c r="A1221" s="3">
        <f>TITRES_STAT!B1224</f>
        <v>44090</v>
      </c>
      <c r="B1221" s="6">
        <f>TITRES_STAT!C1224</f>
        <v>4.46</v>
      </c>
      <c r="C1221" s="6">
        <f>TITRES_STAT!D1224</f>
        <v>2.1698</v>
      </c>
      <c r="D1221" s="6">
        <f>TITRES_STAT!E1224</f>
        <v>9614</v>
      </c>
      <c r="E1221" s="2">
        <f t="shared" si="76"/>
        <v>3994976</v>
      </c>
      <c r="F1221" s="6" t="str">
        <f t="shared" si="75"/>
        <v>BULLISH</v>
      </c>
      <c r="G1221" s="6" t="str">
        <f t="shared" si="74"/>
        <v>NEUTRAL</v>
      </c>
      <c r="H1221" s="6" t="str">
        <f t="shared" si="73"/>
        <v>BULLISH DIVERGENCE</v>
      </c>
    </row>
    <row r="1222" spans="1:8" ht="13.5" x14ac:dyDescent="0.25">
      <c r="A1222" s="3">
        <f>TITRES_STAT!B1225</f>
        <v>44091</v>
      </c>
      <c r="B1222" s="6">
        <f>TITRES_STAT!C1225</f>
        <v>4.58</v>
      </c>
      <c r="C1222" s="6">
        <f>TITRES_STAT!D1225</f>
        <v>2.2282000000000002</v>
      </c>
      <c r="D1222" s="6">
        <f>TITRES_STAT!E1225</f>
        <v>4326</v>
      </c>
      <c r="E1222" s="2">
        <f t="shared" si="76"/>
        <v>3999302</v>
      </c>
      <c r="F1222" s="6" t="str">
        <f t="shared" si="75"/>
        <v>BULLISH</v>
      </c>
      <c r="G1222" s="6" t="str">
        <f t="shared" si="74"/>
        <v>NEUTRAL</v>
      </c>
      <c r="H1222" s="6" t="str">
        <f t="shared" ref="H1222:H1285" si="77">IF(AND(B1222&gt;B1217, E1222&gt;E1217), "CONFIRMED BULLISH",
 IF(AND(B1222&lt;B1217, E1222&lt;E1217), "CONFIRMED BEARISH",
 IF(AND(B1222&gt;B1217, E1222&lt;E1217), "BEARISH DIVERGENCE",
 IF(AND(B1222&lt;B1217, E1222&gt;E1217), "BULLISH DIVERGENCE", "NEUTRAL"))))</f>
        <v>BULLISH DIVERGENCE</v>
      </c>
    </row>
    <row r="1223" spans="1:8" ht="13.5" x14ac:dyDescent="0.25">
      <c r="A1223" s="3">
        <f>TITRES_STAT!B1226</f>
        <v>44092</v>
      </c>
      <c r="B1223" s="6">
        <f>TITRES_STAT!C1226</f>
        <v>4.57</v>
      </c>
      <c r="C1223" s="6">
        <f>TITRES_STAT!D1226</f>
        <v>2.2233000000000001</v>
      </c>
      <c r="D1223" s="6">
        <f>TITRES_STAT!E1226</f>
        <v>2845</v>
      </c>
      <c r="E1223" s="2">
        <f t="shared" si="76"/>
        <v>3996457</v>
      </c>
      <c r="F1223" s="6" t="str">
        <f t="shared" si="75"/>
        <v>BEARISH</v>
      </c>
      <c r="G1223" s="6" t="str">
        <f t="shared" ref="G1223:G1286" si="78">IF((E1223-E1218)/E1218 &gt; 0.02, "STRONG",
 IF((E1223-E1218)/E1218 &lt; -0.02, "WEAK", "NEUTRAL"))</f>
        <v>NEUTRAL</v>
      </c>
      <c r="H1223" s="6" t="str">
        <f t="shared" si="77"/>
        <v>CONFIRMED BEARISH</v>
      </c>
    </row>
    <row r="1224" spans="1:8" ht="13.5" x14ac:dyDescent="0.25">
      <c r="A1224" s="3">
        <f>TITRES_STAT!B1227</f>
        <v>44095</v>
      </c>
      <c r="B1224" s="6">
        <f>TITRES_STAT!C1227</f>
        <v>4.5999999999999996</v>
      </c>
      <c r="C1224" s="6">
        <f>TITRES_STAT!D1227</f>
        <v>2.2378999999999998</v>
      </c>
      <c r="D1224" s="6">
        <f>TITRES_STAT!E1227</f>
        <v>12360</v>
      </c>
      <c r="E1224" s="2">
        <f t="shared" si="76"/>
        <v>4008817</v>
      </c>
      <c r="F1224" s="6" t="str">
        <f t="shared" ref="F1224:F1287" si="79">IF(E1224&gt;E1219,"BULLISH",IF(E1224&lt;E1219,"BEARISH","NEUTRAL"))</f>
        <v>BEARISH</v>
      </c>
      <c r="G1224" s="6" t="str">
        <f t="shared" si="78"/>
        <v>NEUTRAL</v>
      </c>
      <c r="H1224" s="6" t="str">
        <f t="shared" si="77"/>
        <v>CONFIRMED BEARISH</v>
      </c>
    </row>
    <row r="1225" spans="1:8" ht="13.5" x14ac:dyDescent="0.25">
      <c r="A1225" s="3">
        <f>TITRES_STAT!B1228</f>
        <v>44096</v>
      </c>
      <c r="B1225" s="6">
        <f>TITRES_STAT!C1228</f>
        <v>4.47</v>
      </c>
      <c r="C1225" s="6">
        <f>TITRES_STAT!D1228</f>
        <v>2.1747000000000001</v>
      </c>
      <c r="D1225" s="6">
        <f>TITRES_STAT!E1228</f>
        <v>6754</v>
      </c>
      <c r="E1225" s="2">
        <f t="shared" si="76"/>
        <v>4002063</v>
      </c>
      <c r="F1225" s="6" t="str">
        <f t="shared" si="79"/>
        <v>BEARISH</v>
      </c>
      <c r="G1225" s="6" t="str">
        <f t="shared" si="78"/>
        <v>NEUTRAL</v>
      </c>
      <c r="H1225" s="6" t="str">
        <f t="shared" si="77"/>
        <v>CONFIRMED BEARISH</v>
      </c>
    </row>
    <row r="1226" spans="1:8" ht="13.5" x14ac:dyDescent="0.25">
      <c r="A1226" s="3">
        <f>TITRES_STAT!B1229</f>
        <v>44097</v>
      </c>
      <c r="B1226" s="6">
        <f>TITRES_STAT!C1229</f>
        <v>4.47</v>
      </c>
      <c r="C1226" s="6">
        <f>TITRES_STAT!D1229</f>
        <v>2.1747000000000001</v>
      </c>
      <c r="D1226" s="6">
        <f>TITRES_STAT!E1229</f>
        <v>6811</v>
      </c>
      <c r="E1226" s="2">
        <f t="shared" si="76"/>
        <v>4002063</v>
      </c>
      <c r="F1226" s="6" t="str">
        <f t="shared" si="79"/>
        <v>BULLISH</v>
      </c>
      <c r="G1226" s="6" t="str">
        <f t="shared" si="78"/>
        <v>NEUTRAL</v>
      </c>
      <c r="H1226" s="6" t="str">
        <f t="shared" si="77"/>
        <v>CONFIRMED BULLISH</v>
      </c>
    </row>
    <row r="1227" spans="1:8" ht="13.5" x14ac:dyDescent="0.25">
      <c r="A1227" s="3">
        <f>TITRES_STAT!B1230</f>
        <v>44098</v>
      </c>
      <c r="B1227" s="6">
        <f>TITRES_STAT!C1230</f>
        <v>4.55</v>
      </c>
      <c r="C1227" s="6">
        <f>TITRES_STAT!D1230</f>
        <v>2.2136</v>
      </c>
      <c r="D1227" s="6">
        <f>TITRES_STAT!E1230</f>
        <v>6601</v>
      </c>
      <c r="E1227" s="2">
        <f t="shared" si="76"/>
        <v>4008664</v>
      </c>
      <c r="F1227" s="6" t="str">
        <f t="shared" si="79"/>
        <v>BULLISH</v>
      </c>
      <c r="G1227" s="6" t="str">
        <f t="shared" si="78"/>
        <v>NEUTRAL</v>
      </c>
      <c r="H1227" s="6" t="str">
        <f t="shared" si="77"/>
        <v>BULLISH DIVERGENCE</v>
      </c>
    </row>
    <row r="1228" spans="1:8" ht="13.5" x14ac:dyDescent="0.25">
      <c r="A1228" s="3">
        <f>TITRES_STAT!B1231</f>
        <v>44099</v>
      </c>
      <c r="B1228" s="6">
        <f>TITRES_STAT!C1231</f>
        <v>4.53</v>
      </c>
      <c r="C1228" s="6">
        <f>TITRES_STAT!D1231</f>
        <v>2.2038000000000002</v>
      </c>
      <c r="D1228" s="6">
        <f>TITRES_STAT!E1231</f>
        <v>1709</v>
      </c>
      <c r="E1228" s="2">
        <f t="shared" si="76"/>
        <v>4006955</v>
      </c>
      <c r="F1228" s="6" t="str">
        <f t="shared" si="79"/>
        <v>BULLISH</v>
      </c>
      <c r="G1228" s="6" t="str">
        <f t="shared" si="78"/>
        <v>NEUTRAL</v>
      </c>
      <c r="H1228" s="6" t="str">
        <f t="shared" si="77"/>
        <v>BULLISH DIVERGENCE</v>
      </c>
    </row>
    <row r="1229" spans="1:8" ht="13.5" x14ac:dyDescent="0.25">
      <c r="A1229" s="3">
        <f>TITRES_STAT!B1232</f>
        <v>44102</v>
      </c>
      <c r="B1229" s="6">
        <f>TITRES_STAT!C1232</f>
        <v>4.46</v>
      </c>
      <c r="C1229" s="6">
        <f>TITRES_STAT!D1232</f>
        <v>2.1698</v>
      </c>
      <c r="D1229" s="6">
        <f>TITRES_STAT!E1232</f>
        <v>1797</v>
      </c>
      <c r="E1229" s="2">
        <f t="shared" si="76"/>
        <v>4005158</v>
      </c>
      <c r="F1229" s="6" t="str">
        <f t="shared" si="79"/>
        <v>BEARISH</v>
      </c>
      <c r="G1229" s="6" t="str">
        <f t="shared" si="78"/>
        <v>NEUTRAL</v>
      </c>
      <c r="H1229" s="6" t="str">
        <f t="shared" si="77"/>
        <v>CONFIRMED BEARISH</v>
      </c>
    </row>
    <row r="1230" spans="1:8" ht="13.5" x14ac:dyDescent="0.25">
      <c r="A1230" s="3">
        <f>TITRES_STAT!B1233</f>
        <v>44103</v>
      </c>
      <c r="B1230" s="6">
        <f>TITRES_STAT!C1233</f>
        <v>4.5</v>
      </c>
      <c r="C1230" s="6">
        <f>TITRES_STAT!D1233</f>
        <v>2.1892999999999998</v>
      </c>
      <c r="D1230" s="6">
        <f>TITRES_STAT!E1233</f>
        <v>8337</v>
      </c>
      <c r="E1230" s="2">
        <f t="shared" si="76"/>
        <v>4013495</v>
      </c>
      <c r="F1230" s="6" t="str">
        <f t="shared" si="79"/>
        <v>BULLISH</v>
      </c>
      <c r="G1230" s="6" t="str">
        <f t="shared" si="78"/>
        <v>NEUTRAL</v>
      </c>
      <c r="H1230" s="6" t="str">
        <f t="shared" si="77"/>
        <v>CONFIRMED BULLISH</v>
      </c>
    </row>
    <row r="1231" spans="1:8" ht="13.5" x14ac:dyDescent="0.25">
      <c r="A1231" s="3">
        <f>TITRES_STAT!B1234</f>
        <v>44104</v>
      </c>
      <c r="B1231" s="6">
        <f>TITRES_STAT!C1234</f>
        <v>4.5</v>
      </c>
      <c r="C1231" s="6">
        <f>TITRES_STAT!D1234</f>
        <v>2.1892999999999998</v>
      </c>
      <c r="D1231" s="6">
        <f>TITRES_STAT!E1234</f>
        <v>4656</v>
      </c>
      <c r="E1231" s="2">
        <f t="shared" si="76"/>
        <v>4013495</v>
      </c>
      <c r="F1231" s="6" t="str">
        <f t="shared" si="79"/>
        <v>BULLISH</v>
      </c>
      <c r="G1231" s="6" t="str">
        <f t="shared" si="78"/>
        <v>NEUTRAL</v>
      </c>
      <c r="H1231" s="6" t="str">
        <f t="shared" si="77"/>
        <v>CONFIRMED BULLISH</v>
      </c>
    </row>
    <row r="1232" spans="1:8" ht="13.5" x14ac:dyDescent="0.25">
      <c r="A1232" s="3">
        <f>TITRES_STAT!B1235</f>
        <v>44105</v>
      </c>
      <c r="B1232" s="6">
        <f>TITRES_STAT!C1235</f>
        <v>4.37</v>
      </c>
      <c r="C1232" s="6">
        <f>TITRES_STAT!D1235</f>
        <v>2.1259999999999999</v>
      </c>
      <c r="D1232" s="6">
        <f>TITRES_STAT!E1235</f>
        <v>9871</v>
      </c>
      <c r="E1232" s="2">
        <f t="shared" si="76"/>
        <v>4003624</v>
      </c>
      <c r="F1232" s="6" t="str">
        <f t="shared" si="79"/>
        <v>BEARISH</v>
      </c>
      <c r="G1232" s="6" t="str">
        <f t="shared" si="78"/>
        <v>NEUTRAL</v>
      </c>
      <c r="H1232" s="6" t="str">
        <f t="shared" si="77"/>
        <v>CONFIRMED BEARISH</v>
      </c>
    </row>
    <row r="1233" spans="1:8" ht="13.5" x14ac:dyDescent="0.25">
      <c r="A1233" s="3">
        <f>TITRES_STAT!B1236</f>
        <v>44106</v>
      </c>
      <c r="B1233" s="6">
        <f>TITRES_STAT!C1236</f>
        <v>4.3</v>
      </c>
      <c r="C1233" s="6">
        <f>TITRES_STAT!D1236</f>
        <v>2.0918999999999999</v>
      </c>
      <c r="D1233" s="6">
        <f>TITRES_STAT!E1236</f>
        <v>6896</v>
      </c>
      <c r="E1233" s="2">
        <f t="shared" si="76"/>
        <v>3996728</v>
      </c>
      <c r="F1233" s="6" t="str">
        <f t="shared" si="79"/>
        <v>BEARISH</v>
      </c>
      <c r="G1233" s="6" t="str">
        <f t="shared" si="78"/>
        <v>NEUTRAL</v>
      </c>
      <c r="H1233" s="6" t="str">
        <f t="shared" si="77"/>
        <v>CONFIRMED BEARISH</v>
      </c>
    </row>
    <row r="1234" spans="1:8" ht="13.5" x14ac:dyDescent="0.25">
      <c r="A1234" s="3">
        <f>TITRES_STAT!B1237</f>
        <v>44109</v>
      </c>
      <c r="B1234" s="6">
        <f>TITRES_STAT!C1237</f>
        <v>4.3600000000000003</v>
      </c>
      <c r="C1234" s="6">
        <f>TITRES_STAT!D1237</f>
        <v>2.1211000000000002</v>
      </c>
      <c r="D1234" s="6">
        <f>TITRES_STAT!E1237</f>
        <v>4407</v>
      </c>
      <c r="E1234" s="2">
        <f t="shared" si="76"/>
        <v>4001135</v>
      </c>
      <c r="F1234" s="6" t="str">
        <f t="shared" si="79"/>
        <v>BEARISH</v>
      </c>
      <c r="G1234" s="6" t="str">
        <f t="shared" si="78"/>
        <v>NEUTRAL</v>
      </c>
      <c r="H1234" s="6" t="str">
        <f t="shared" si="77"/>
        <v>CONFIRMED BEARISH</v>
      </c>
    </row>
    <row r="1235" spans="1:8" ht="13.5" x14ac:dyDescent="0.25">
      <c r="A1235" s="3">
        <f>TITRES_STAT!B1238</f>
        <v>44110</v>
      </c>
      <c r="B1235" s="6">
        <f>TITRES_STAT!C1238</f>
        <v>4.49</v>
      </c>
      <c r="C1235" s="6">
        <f>TITRES_STAT!D1238</f>
        <v>2.1844000000000001</v>
      </c>
      <c r="D1235" s="6">
        <f>TITRES_STAT!E1238</f>
        <v>11172</v>
      </c>
      <c r="E1235" s="2">
        <f t="shared" si="76"/>
        <v>4012307</v>
      </c>
      <c r="F1235" s="6" t="str">
        <f t="shared" si="79"/>
        <v>BEARISH</v>
      </c>
      <c r="G1235" s="6" t="str">
        <f t="shared" si="78"/>
        <v>NEUTRAL</v>
      </c>
      <c r="H1235" s="6" t="str">
        <f t="shared" si="77"/>
        <v>CONFIRMED BEARISH</v>
      </c>
    </row>
    <row r="1236" spans="1:8" ht="13.5" x14ac:dyDescent="0.25">
      <c r="A1236" s="3">
        <f>TITRES_STAT!B1239</f>
        <v>44111</v>
      </c>
      <c r="B1236" s="6">
        <f>TITRES_STAT!C1239</f>
        <v>4.42</v>
      </c>
      <c r="C1236" s="6">
        <f>TITRES_STAT!D1239</f>
        <v>2.1503000000000001</v>
      </c>
      <c r="D1236" s="6">
        <f>TITRES_STAT!E1239</f>
        <v>2956</v>
      </c>
      <c r="E1236" s="2">
        <f t="shared" si="76"/>
        <v>4009351</v>
      </c>
      <c r="F1236" s="6" t="str">
        <f t="shared" si="79"/>
        <v>BEARISH</v>
      </c>
      <c r="G1236" s="6" t="str">
        <f t="shared" si="78"/>
        <v>NEUTRAL</v>
      </c>
      <c r="H1236" s="6" t="str">
        <f t="shared" si="77"/>
        <v>CONFIRMED BEARISH</v>
      </c>
    </row>
    <row r="1237" spans="1:8" ht="13.5" x14ac:dyDescent="0.25">
      <c r="A1237" s="3">
        <f>TITRES_STAT!B1240</f>
        <v>44112</v>
      </c>
      <c r="B1237" s="6">
        <f>TITRES_STAT!C1240</f>
        <v>4.4000000000000004</v>
      </c>
      <c r="C1237" s="6">
        <f>TITRES_STAT!D1240</f>
        <v>2.1406000000000001</v>
      </c>
      <c r="D1237" s="6">
        <f>TITRES_STAT!E1240</f>
        <v>5069</v>
      </c>
      <c r="E1237" s="2">
        <f t="shared" si="76"/>
        <v>4004282</v>
      </c>
      <c r="F1237" s="6" t="str">
        <f t="shared" si="79"/>
        <v>BULLISH</v>
      </c>
      <c r="G1237" s="6" t="str">
        <f t="shared" si="78"/>
        <v>NEUTRAL</v>
      </c>
      <c r="H1237" s="6" t="str">
        <f t="shared" si="77"/>
        <v>CONFIRMED BULLISH</v>
      </c>
    </row>
    <row r="1238" spans="1:8" ht="13.5" x14ac:dyDescent="0.25">
      <c r="A1238" s="3">
        <f>TITRES_STAT!B1241</f>
        <v>44113</v>
      </c>
      <c r="B1238" s="6">
        <f>TITRES_STAT!C1241</f>
        <v>4.5</v>
      </c>
      <c r="C1238" s="6">
        <f>TITRES_STAT!D1241</f>
        <v>2.1892999999999998</v>
      </c>
      <c r="D1238" s="6">
        <f>TITRES_STAT!E1241</f>
        <v>150</v>
      </c>
      <c r="E1238" s="2">
        <f t="shared" si="76"/>
        <v>4004432</v>
      </c>
      <c r="F1238" s="6" t="str">
        <f t="shared" si="79"/>
        <v>BULLISH</v>
      </c>
      <c r="G1238" s="6" t="str">
        <f t="shared" si="78"/>
        <v>NEUTRAL</v>
      </c>
      <c r="H1238" s="6" t="str">
        <f t="shared" si="77"/>
        <v>CONFIRMED BULLISH</v>
      </c>
    </row>
    <row r="1239" spans="1:8" ht="13.5" x14ac:dyDescent="0.25">
      <c r="A1239" s="3">
        <f>TITRES_STAT!B1242</f>
        <v>44116</v>
      </c>
      <c r="B1239" s="6">
        <f>TITRES_STAT!C1242</f>
        <v>4.5</v>
      </c>
      <c r="C1239" s="6">
        <f>TITRES_STAT!D1242</f>
        <v>2.1892999999999998</v>
      </c>
      <c r="D1239" s="6">
        <f>TITRES_STAT!E1242</f>
        <v>897</v>
      </c>
      <c r="E1239" s="2">
        <f t="shared" si="76"/>
        <v>4004432</v>
      </c>
      <c r="F1239" s="6" t="str">
        <f t="shared" si="79"/>
        <v>BULLISH</v>
      </c>
      <c r="G1239" s="6" t="str">
        <f t="shared" si="78"/>
        <v>NEUTRAL</v>
      </c>
      <c r="H1239" s="6" t="str">
        <f t="shared" si="77"/>
        <v>CONFIRMED BULLISH</v>
      </c>
    </row>
    <row r="1240" spans="1:8" ht="13.5" x14ac:dyDescent="0.25">
      <c r="A1240" s="3">
        <f>TITRES_STAT!B1243</f>
        <v>44117</v>
      </c>
      <c r="B1240" s="6">
        <f>TITRES_STAT!C1243</f>
        <v>4.4400000000000004</v>
      </c>
      <c r="C1240" s="6">
        <f>TITRES_STAT!D1243</f>
        <v>2.1600999999999999</v>
      </c>
      <c r="D1240" s="6">
        <f>TITRES_STAT!E1243</f>
        <v>917</v>
      </c>
      <c r="E1240" s="2">
        <f t="shared" si="76"/>
        <v>4003515</v>
      </c>
      <c r="F1240" s="6" t="str">
        <f t="shared" si="79"/>
        <v>BEARISH</v>
      </c>
      <c r="G1240" s="6" t="str">
        <f t="shared" si="78"/>
        <v>NEUTRAL</v>
      </c>
      <c r="H1240" s="6" t="str">
        <f t="shared" si="77"/>
        <v>CONFIRMED BEARISH</v>
      </c>
    </row>
    <row r="1241" spans="1:8" ht="13.5" x14ac:dyDescent="0.25">
      <c r="A1241" s="3">
        <f>TITRES_STAT!B1244</f>
        <v>44118</v>
      </c>
      <c r="B1241" s="6">
        <f>TITRES_STAT!C1244</f>
        <v>4.58</v>
      </c>
      <c r="C1241" s="6">
        <f>TITRES_STAT!D1244</f>
        <v>2.2282000000000002</v>
      </c>
      <c r="D1241" s="6">
        <f>TITRES_STAT!E1244</f>
        <v>4235</v>
      </c>
      <c r="E1241" s="2">
        <f t="shared" si="76"/>
        <v>4007750</v>
      </c>
      <c r="F1241" s="6" t="str">
        <f t="shared" si="79"/>
        <v>BEARISH</v>
      </c>
      <c r="G1241" s="6" t="str">
        <f t="shared" si="78"/>
        <v>NEUTRAL</v>
      </c>
      <c r="H1241" s="6" t="str">
        <f t="shared" si="77"/>
        <v>BEARISH DIVERGENCE</v>
      </c>
    </row>
    <row r="1242" spans="1:8" ht="13.5" x14ac:dyDescent="0.25">
      <c r="A1242" s="3">
        <f>TITRES_STAT!B1245</f>
        <v>44120</v>
      </c>
      <c r="B1242" s="6">
        <f>TITRES_STAT!C1245</f>
        <v>4.54</v>
      </c>
      <c r="C1242" s="6">
        <f>TITRES_STAT!D1245</f>
        <v>2.2086999999999999</v>
      </c>
      <c r="D1242" s="6">
        <f>TITRES_STAT!E1245</f>
        <v>654</v>
      </c>
      <c r="E1242" s="2">
        <f t="shared" si="76"/>
        <v>4007096</v>
      </c>
      <c r="F1242" s="6" t="str">
        <f t="shared" si="79"/>
        <v>BULLISH</v>
      </c>
      <c r="G1242" s="6" t="str">
        <f t="shared" si="78"/>
        <v>NEUTRAL</v>
      </c>
      <c r="H1242" s="6" t="str">
        <f t="shared" si="77"/>
        <v>CONFIRMED BULLISH</v>
      </c>
    </row>
    <row r="1243" spans="1:8" ht="13.5" x14ac:dyDescent="0.25">
      <c r="A1243" s="3">
        <f>TITRES_STAT!B1246</f>
        <v>44123</v>
      </c>
      <c r="B1243" s="6">
        <f>TITRES_STAT!C1246</f>
        <v>4.55</v>
      </c>
      <c r="C1243" s="6">
        <f>TITRES_STAT!D1246</f>
        <v>2.2136</v>
      </c>
      <c r="D1243" s="6">
        <f>TITRES_STAT!E1246</f>
        <v>100</v>
      </c>
      <c r="E1243" s="2">
        <f t="shared" si="76"/>
        <v>4007196</v>
      </c>
      <c r="F1243" s="6" t="str">
        <f t="shared" si="79"/>
        <v>BULLISH</v>
      </c>
      <c r="G1243" s="6" t="str">
        <f t="shared" si="78"/>
        <v>NEUTRAL</v>
      </c>
      <c r="H1243" s="6" t="str">
        <f t="shared" si="77"/>
        <v>CONFIRMED BULLISH</v>
      </c>
    </row>
    <row r="1244" spans="1:8" ht="13.5" x14ac:dyDescent="0.25">
      <c r="A1244" s="3">
        <f>TITRES_STAT!B1247</f>
        <v>44124</v>
      </c>
      <c r="B1244" s="6">
        <f>TITRES_STAT!C1247</f>
        <v>4.53</v>
      </c>
      <c r="C1244" s="6">
        <f>TITRES_STAT!D1247</f>
        <v>2.2038000000000002</v>
      </c>
      <c r="D1244" s="6">
        <f>TITRES_STAT!E1247</f>
        <v>502</v>
      </c>
      <c r="E1244" s="2">
        <f t="shared" si="76"/>
        <v>4006694</v>
      </c>
      <c r="F1244" s="6" t="str">
        <f t="shared" si="79"/>
        <v>BULLISH</v>
      </c>
      <c r="G1244" s="6" t="str">
        <f t="shared" si="78"/>
        <v>NEUTRAL</v>
      </c>
      <c r="H1244" s="6" t="str">
        <f t="shared" si="77"/>
        <v>CONFIRMED BULLISH</v>
      </c>
    </row>
    <row r="1245" spans="1:8" ht="13.5" x14ac:dyDescent="0.25">
      <c r="A1245" s="3">
        <f>TITRES_STAT!B1248</f>
        <v>44125</v>
      </c>
      <c r="B1245" s="6">
        <f>TITRES_STAT!C1248</f>
        <v>4.5199999999999996</v>
      </c>
      <c r="C1245" s="6">
        <f>TITRES_STAT!D1248</f>
        <v>2.1989999999999998</v>
      </c>
      <c r="D1245" s="6">
        <f>TITRES_STAT!E1248</f>
        <v>9623</v>
      </c>
      <c r="E1245" s="2">
        <f t="shared" si="76"/>
        <v>3997071</v>
      </c>
      <c r="F1245" s="6" t="str">
        <f t="shared" si="79"/>
        <v>BEARISH</v>
      </c>
      <c r="G1245" s="6" t="str">
        <f t="shared" si="78"/>
        <v>NEUTRAL</v>
      </c>
      <c r="H1245" s="6" t="str">
        <f t="shared" si="77"/>
        <v>BEARISH DIVERGENCE</v>
      </c>
    </row>
    <row r="1246" spans="1:8" ht="13.5" x14ac:dyDescent="0.25">
      <c r="A1246" s="3">
        <f>TITRES_STAT!B1249</f>
        <v>44126</v>
      </c>
      <c r="B1246" s="6">
        <f>TITRES_STAT!C1249</f>
        <v>4.49</v>
      </c>
      <c r="C1246" s="6">
        <f>TITRES_STAT!D1249</f>
        <v>2.1844000000000001</v>
      </c>
      <c r="D1246" s="6">
        <f>TITRES_STAT!E1249</f>
        <v>2912</v>
      </c>
      <c r="E1246" s="2">
        <f t="shared" si="76"/>
        <v>3994159</v>
      </c>
      <c r="F1246" s="6" t="str">
        <f t="shared" si="79"/>
        <v>BEARISH</v>
      </c>
      <c r="G1246" s="6" t="str">
        <f t="shared" si="78"/>
        <v>NEUTRAL</v>
      </c>
      <c r="H1246" s="6" t="str">
        <f t="shared" si="77"/>
        <v>CONFIRMED BEARISH</v>
      </c>
    </row>
    <row r="1247" spans="1:8" ht="13.5" x14ac:dyDescent="0.25">
      <c r="A1247" s="3">
        <f>TITRES_STAT!B1250</f>
        <v>44127</v>
      </c>
      <c r="B1247" s="6">
        <f>TITRES_STAT!C1250</f>
        <v>4.5</v>
      </c>
      <c r="C1247" s="6">
        <f>TITRES_STAT!D1250</f>
        <v>2.1892999999999998</v>
      </c>
      <c r="D1247" s="6">
        <f>TITRES_STAT!E1250</f>
        <v>4725</v>
      </c>
      <c r="E1247" s="2">
        <f t="shared" si="76"/>
        <v>3998884</v>
      </c>
      <c r="F1247" s="6" t="str">
        <f t="shared" si="79"/>
        <v>BEARISH</v>
      </c>
      <c r="G1247" s="6" t="str">
        <f t="shared" si="78"/>
        <v>NEUTRAL</v>
      </c>
      <c r="H1247" s="6" t="str">
        <f t="shared" si="77"/>
        <v>CONFIRMED BEARISH</v>
      </c>
    </row>
    <row r="1248" spans="1:8" ht="13.5" x14ac:dyDescent="0.25">
      <c r="A1248" s="3">
        <f>TITRES_STAT!B1251</f>
        <v>44130</v>
      </c>
      <c r="B1248" s="6">
        <f>TITRES_STAT!C1251</f>
        <v>4.59</v>
      </c>
      <c r="C1248" s="6">
        <f>TITRES_STAT!D1251</f>
        <v>2.2330000000000001</v>
      </c>
      <c r="D1248" s="6">
        <f>TITRES_STAT!E1251</f>
        <v>9615</v>
      </c>
      <c r="E1248" s="2">
        <f t="shared" si="76"/>
        <v>4008499</v>
      </c>
      <c r="F1248" s="6" t="str">
        <f t="shared" si="79"/>
        <v>BULLISH</v>
      </c>
      <c r="G1248" s="6" t="str">
        <f t="shared" si="78"/>
        <v>NEUTRAL</v>
      </c>
      <c r="H1248" s="6" t="str">
        <f t="shared" si="77"/>
        <v>CONFIRMED BULLISH</v>
      </c>
    </row>
    <row r="1249" spans="1:8" ht="13.5" x14ac:dyDescent="0.25">
      <c r="A1249" s="3">
        <f>TITRES_STAT!B1252</f>
        <v>44131</v>
      </c>
      <c r="B1249" s="6">
        <f>TITRES_STAT!C1252</f>
        <v>4.66</v>
      </c>
      <c r="C1249" s="6">
        <f>TITRES_STAT!D1252</f>
        <v>2.2671000000000001</v>
      </c>
      <c r="D1249" s="6">
        <f>TITRES_STAT!E1252</f>
        <v>2886</v>
      </c>
      <c r="E1249" s="2">
        <f t="shared" si="76"/>
        <v>4011385</v>
      </c>
      <c r="F1249" s="6" t="str">
        <f t="shared" si="79"/>
        <v>BULLISH</v>
      </c>
      <c r="G1249" s="6" t="str">
        <f t="shared" si="78"/>
        <v>NEUTRAL</v>
      </c>
      <c r="H1249" s="6" t="str">
        <f t="shared" si="77"/>
        <v>CONFIRMED BULLISH</v>
      </c>
    </row>
    <row r="1250" spans="1:8" ht="13.5" x14ac:dyDescent="0.25">
      <c r="A1250" s="3">
        <f>TITRES_STAT!B1253</f>
        <v>44132</v>
      </c>
      <c r="B1250" s="6">
        <f>TITRES_STAT!C1253</f>
        <v>4.7</v>
      </c>
      <c r="C1250" s="6">
        <f>TITRES_STAT!D1253</f>
        <v>2.2866</v>
      </c>
      <c r="D1250" s="6">
        <f>TITRES_STAT!E1253</f>
        <v>1228</v>
      </c>
      <c r="E1250" s="2">
        <f t="shared" si="76"/>
        <v>4012613</v>
      </c>
      <c r="F1250" s="6" t="str">
        <f t="shared" si="79"/>
        <v>BULLISH</v>
      </c>
      <c r="G1250" s="6" t="str">
        <f t="shared" si="78"/>
        <v>NEUTRAL</v>
      </c>
      <c r="H1250" s="6" t="str">
        <f t="shared" si="77"/>
        <v>CONFIRMED BULLISH</v>
      </c>
    </row>
    <row r="1251" spans="1:8" ht="13.5" x14ac:dyDescent="0.25">
      <c r="A1251" s="3">
        <f>TITRES_STAT!B1254</f>
        <v>44134</v>
      </c>
      <c r="B1251" s="6">
        <f>TITRES_STAT!C1254</f>
        <v>4.5599999999999996</v>
      </c>
      <c r="C1251" s="6">
        <f>TITRES_STAT!D1254</f>
        <v>2.2183999999999999</v>
      </c>
      <c r="D1251" s="6">
        <f>TITRES_STAT!E1254</f>
        <v>0</v>
      </c>
      <c r="E1251" s="2">
        <f t="shared" si="76"/>
        <v>4012613</v>
      </c>
      <c r="F1251" s="6" t="str">
        <f t="shared" si="79"/>
        <v>BULLISH</v>
      </c>
      <c r="G1251" s="6" t="str">
        <f t="shared" si="78"/>
        <v>NEUTRAL</v>
      </c>
      <c r="H1251" s="6" t="str">
        <f t="shared" si="77"/>
        <v>CONFIRMED BULLISH</v>
      </c>
    </row>
    <row r="1252" spans="1:8" ht="13.5" x14ac:dyDescent="0.25">
      <c r="A1252" s="3">
        <f>TITRES_STAT!B1255</f>
        <v>44137</v>
      </c>
      <c r="B1252" s="6">
        <f>TITRES_STAT!C1255</f>
        <v>4.5599999999999996</v>
      </c>
      <c r="C1252" s="6">
        <f>TITRES_STAT!D1255</f>
        <v>2.2183999999999999</v>
      </c>
      <c r="D1252" s="6">
        <f>TITRES_STAT!E1255</f>
        <v>517</v>
      </c>
      <c r="E1252" s="2">
        <f t="shared" si="76"/>
        <v>4012613</v>
      </c>
      <c r="F1252" s="6" t="str">
        <f t="shared" si="79"/>
        <v>BULLISH</v>
      </c>
      <c r="G1252" s="6" t="str">
        <f t="shared" si="78"/>
        <v>NEUTRAL</v>
      </c>
      <c r="H1252" s="6" t="str">
        <f t="shared" si="77"/>
        <v>CONFIRMED BULLISH</v>
      </c>
    </row>
    <row r="1253" spans="1:8" ht="13.5" x14ac:dyDescent="0.25">
      <c r="A1253" s="3">
        <f>TITRES_STAT!B1256</f>
        <v>44138</v>
      </c>
      <c r="B1253" s="6">
        <f>TITRES_STAT!C1256</f>
        <v>4.55</v>
      </c>
      <c r="C1253" s="6">
        <f>TITRES_STAT!D1256</f>
        <v>2.2136</v>
      </c>
      <c r="D1253" s="6">
        <f>TITRES_STAT!E1256</f>
        <v>2434</v>
      </c>
      <c r="E1253" s="2">
        <f t="shared" si="76"/>
        <v>4010179</v>
      </c>
      <c r="F1253" s="6" t="str">
        <f t="shared" si="79"/>
        <v>BULLISH</v>
      </c>
      <c r="G1253" s="6" t="str">
        <f t="shared" si="78"/>
        <v>NEUTRAL</v>
      </c>
      <c r="H1253" s="6" t="str">
        <f t="shared" si="77"/>
        <v>BULLISH DIVERGENCE</v>
      </c>
    </row>
    <row r="1254" spans="1:8" ht="13.5" x14ac:dyDescent="0.25">
      <c r="A1254" s="3">
        <f>TITRES_STAT!B1257</f>
        <v>44139</v>
      </c>
      <c r="B1254" s="6">
        <f>TITRES_STAT!C1257</f>
        <v>4.43</v>
      </c>
      <c r="C1254" s="6">
        <f>TITRES_STAT!D1257</f>
        <v>2.1551999999999998</v>
      </c>
      <c r="D1254" s="6">
        <f>TITRES_STAT!E1257</f>
        <v>960</v>
      </c>
      <c r="E1254" s="2">
        <f t="shared" si="76"/>
        <v>4009219</v>
      </c>
      <c r="F1254" s="6" t="str">
        <f t="shared" si="79"/>
        <v>BEARISH</v>
      </c>
      <c r="G1254" s="6" t="str">
        <f t="shared" si="78"/>
        <v>NEUTRAL</v>
      </c>
      <c r="H1254" s="6" t="str">
        <f t="shared" si="77"/>
        <v>CONFIRMED BEARISH</v>
      </c>
    </row>
    <row r="1255" spans="1:8" ht="13.5" x14ac:dyDescent="0.25">
      <c r="A1255" s="3">
        <f>TITRES_STAT!B1258</f>
        <v>44140</v>
      </c>
      <c r="B1255" s="6">
        <f>TITRES_STAT!C1258</f>
        <v>4.53</v>
      </c>
      <c r="C1255" s="6">
        <f>TITRES_STAT!D1258</f>
        <v>2.2038000000000002</v>
      </c>
      <c r="D1255" s="6">
        <f>TITRES_STAT!E1258</f>
        <v>418</v>
      </c>
      <c r="E1255" s="2">
        <f t="shared" si="76"/>
        <v>4009637</v>
      </c>
      <c r="F1255" s="6" t="str">
        <f t="shared" si="79"/>
        <v>BEARISH</v>
      </c>
      <c r="G1255" s="6" t="str">
        <f t="shared" si="78"/>
        <v>NEUTRAL</v>
      </c>
      <c r="H1255" s="6" t="str">
        <f t="shared" si="77"/>
        <v>CONFIRMED BEARISH</v>
      </c>
    </row>
    <row r="1256" spans="1:8" ht="13.5" x14ac:dyDescent="0.25">
      <c r="A1256" s="3">
        <f>TITRES_STAT!B1259</f>
        <v>44141</v>
      </c>
      <c r="B1256" s="6">
        <f>TITRES_STAT!C1259</f>
        <v>4.5199999999999996</v>
      </c>
      <c r="C1256" s="6">
        <f>TITRES_STAT!D1259</f>
        <v>2.1989999999999998</v>
      </c>
      <c r="D1256" s="6">
        <f>TITRES_STAT!E1259</f>
        <v>4296</v>
      </c>
      <c r="E1256" s="2">
        <f t="shared" si="76"/>
        <v>4005341</v>
      </c>
      <c r="F1256" s="6" t="str">
        <f t="shared" si="79"/>
        <v>BEARISH</v>
      </c>
      <c r="G1256" s="6" t="str">
        <f t="shared" si="78"/>
        <v>NEUTRAL</v>
      </c>
      <c r="H1256" s="6" t="str">
        <f t="shared" si="77"/>
        <v>CONFIRMED BEARISH</v>
      </c>
    </row>
    <row r="1257" spans="1:8" ht="13.5" x14ac:dyDescent="0.25">
      <c r="A1257" s="3">
        <f>TITRES_STAT!B1260</f>
        <v>44144</v>
      </c>
      <c r="B1257" s="6">
        <f>TITRES_STAT!C1260</f>
        <v>4.45</v>
      </c>
      <c r="C1257" s="6">
        <f>TITRES_STAT!D1260</f>
        <v>2.1648999999999998</v>
      </c>
      <c r="D1257" s="6">
        <f>TITRES_STAT!E1260</f>
        <v>1058</v>
      </c>
      <c r="E1257" s="2">
        <f t="shared" si="76"/>
        <v>4004283</v>
      </c>
      <c r="F1257" s="6" t="str">
        <f t="shared" si="79"/>
        <v>BEARISH</v>
      </c>
      <c r="G1257" s="6" t="str">
        <f t="shared" si="78"/>
        <v>NEUTRAL</v>
      </c>
      <c r="H1257" s="6" t="str">
        <f t="shared" si="77"/>
        <v>CONFIRMED BEARISH</v>
      </c>
    </row>
    <row r="1258" spans="1:8" ht="13.5" x14ac:dyDescent="0.25">
      <c r="A1258" s="3">
        <f>TITRES_STAT!B1261</f>
        <v>44145</v>
      </c>
      <c r="B1258" s="6">
        <f>TITRES_STAT!C1261</f>
        <v>4.45</v>
      </c>
      <c r="C1258" s="6">
        <f>TITRES_STAT!D1261</f>
        <v>2.1648999999999998</v>
      </c>
      <c r="D1258" s="6">
        <f>TITRES_STAT!E1261</f>
        <v>7693</v>
      </c>
      <c r="E1258" s="2">
        <f t="shared" si="76"/>
        <v>4004283</v>
      </c>
      <c r="F1258" s="6" t="str">
        <f t="shared" si="79"/>
        <v>BEARISH</v>
      </c>
      <c r="G1258" s="6" t="str">
        <f t="shared" si="78"/>
        <v>NEUTRAL</v>
      </c>
      <c r="H1258" s="6" t="str">
        <f t="shared" si="77"/>
        <v>CONFIRMED BEARISH</v>
      </c>
    </row>
    <row r="1259" spans="1:8" ht="13.5" x14ac:dyDescent="0.25">
      <c r="A1259" s="3">
        <f>TITRES_STAT!B1262</f>
        <v>44146</v>
      </c>
      <c r="B1259" s="6">
        <f>TITRES_STAT!C1262</f>
        <v>4.51</v>
      </c>
      <c r="C1259" s="6">
        <f>TITRES_STAT!D1262</f>
        <v>2.1941000000000002</v>
      </c>
      <c r="D1259" s="6">
        <f>TITRES_STAT!E1262</f>
        <v>1322</v>
      </c>
      <c r="E1259" s="2">
        <f t="shared" si="76"/>
        <v>4005605</v>
      </c>
      <c r="F1259" s="6" t="str">
        <f t="shared" si="79"/>
        <v>BEARISH</v>
      </c>
      <c r="G1259" s="6" t="str">
        <f t="shared" si="78"/>
        <v>NEUTRAL</v>
      </c>
      <c r="H1259" s="6" t="str">
        <f t="shared" si="77"/>
        <v>BEARISH DIVERGENCE</v>
      </c>
    </row>
    <row r="1260" spans="1:8" ht="13.5" x14ac:dyDescent="0.25">
      <c r="A1260" s="3">
        <f>TITRES_STAT!B1263</f>
        <v>44147</v>
      </c>
      <c r="B1260" s="6">
        <f>TITRES_STAT!C1263</f>
        <v>4.5</v>
      </c>
      <c r="C1260" s="6">
        <f>TITRES_STAT!D1263</f>
        <v>2.1892999999999998</v>
      </c>
      <c r="D1260" s="6">
        <f>TITRES_STAT!E1263</f>
        <v>1200</v>
      </c>
      <c r="E1260" s="2">
        <f t="shared" si="76"/>
        <v>4004405</v>
      </c>
      <c r="F1260" s="6" t="str">
        <f t="shared" si="79"/>
        <v>BEARISH</v>
      </c>
      <c r="G1260" s="6" t="str">
        <f t="shared" si="78"/>
        <v>NEUTRAL</v>
      </c>
      <c r="H1260" s="6" t="str">
        <f t="shared" si="77"/>
        <v>CONFIRMED BEARISH</v>
      </c>
    </row>
    <row r="1261" spans="1:8" ht="13.5" x14ac:dyDescent="0.25">
      <c r="A1261" s="3">
        <f>TITRES_STAT!B1264</f>
        <v>44148</v>
      </c>
      <c r="B1261" s="6">
        <f>TITRES_STAT!C1264</f>
        <v>4.5</v>
      </c>
      <c r="C1261" s="6">
        <f>TITRES_STAT!D1264</f>
        <v>2.1892999999999998</v>
      </c>
      <c r="D1261" s="6">
        <f>TITRES_STAT!E1264</f>
        <v>1193</v>
      </c>
      <c r="E1261" s="2">
        <f t="shared" si="76"/>
        <v>4004405</v>
      </c>
      <c r="F1261" s="6" t="str">
        <f t="shared" si="79"/>
        <v>BEARISH</v>
      </c>
      <c r="G1261" s="6" t="str">
        <f t="shared" si="78"/>
        <v>NEUTRAL</v>
      </c>
      <c r="H1261" s="6" t="str">
        <f t="shared" si="77"/>
        <v>CONFIRMED BEARISH</v>
      </c>
    </row>
    <row r="1262" spans="1:8" ht="13.5" x14ac:dyDescent="0.25">
      <c r="A1262" s="3">
        <f>TITRES_STAT!B1265</f>
        <v>44151</v>
      </c>
      <c r="B1262" s="6">
        <f>TITRES_STAT!C1265</f>
        <v>4.54</v>
      </c>
      <c r="C1262" s="6">
        <f>TITRES_STAT!D1265</f>
        <v>2.2086999999999999</v>
      </c>
      <c r="D1262" s="6">
        <f>TITRES_STAT!E1265</f>
        <v>2253</v>
      </c>
      <c r="E1262" s="2">
        <f t="shared" si="76"/>
        <v>4006658</v>
      </c>
      <c r="F1262" s="6" t="str">
        <f t="shared" si="79"/>
        <v>BULLISH</v>
      </c>
      <c r="G1262" s="6" t="str">
        <f t="shared" si="78"/>
        <v>NEUTRAL</v>
      </c>
      <c r="H1262" s="6" t="str">
        <f t="shared" si="77"/>
        <v>CONFIRMED BULLISH</v>
      </c>
    </row>
    <row r="1263" spans="1:8" ht="13.5" x14ac:dyDescent="0.25">
      <c r="A1263" s="3">
        <f>TITRES_STAT!B1266</f>
        <v>44152</v>
      </c>
      <c r="B1263" s="6">
        <f>TITRES_STAT!C1266</f>
        <v>4.41</v>
      </c>
      <c r="C1263" s="6">
        <f>TITRES_STAT!D1266</f>
        <v>2.1455000000000002</v>
      </c>
      <c r="D1263" s="6">
        <f>TITRES_STAT!E1266</f>
        <v>7274</v>
      </c>
      <c r="E1263" s="2">
        <f t="shared" si="76"/>
        <v>3999384</v>
      </c>
      <c r="F1263" s="6" t="str">
        <f t="shared" si="79"/>
        <v>BEARISH</v>
      </c>
      <c r="G1263" s="6" t="str">
        <f t="shared" si="78"/>
        <v>NEUTRAL</v>
      </c>
      <c r="H1263" s="6" t="str">
        <f t="shared" si="77"/>
        <v>CONFIRMED BEARISH</v>
      </c>
    </row>
    <row r="1264" spans="1:8" ht="13.5" x14ac:dyDescent="0.25">
      <c r="A1264" s="3">
        <f>TITRES_STAT!B1267</f>
        <v>44153</v>
      </c>
      <c r="B1264" s="6">
        <f>TITRES_STAT!C1267</f>
        <v>4.42</v>
      </c>
      <c r="C1264" s="6">
        <f>TITRES_STAT!D1267</f>
        <v>2.1503000000000001</v>
      </c>
      <c r="D1264" s="6">
        <f>TITRES_STAT!E1267</f>
        <v>21955</v>
      </c>
      <c r="E1264" s="2">
        <f t="shared" si="76"/>
        <v>4021339</v>
      </c>
      <c r="F1264" s="6" t="str">
        <f t="shared" si="79"/>
        <v>BULLISH</v>
      </c>
      <c r="G1264" s="6" t="str">
        <f t="shared" si="78"/>
        <v>NEUTRAL</v>
      </c>
      <c r="H1264" s="6" t="str">
        <f t="shared" si="77"/>
        <v>BULLISH DIVERGENCE</v>
      </c>
    </row>
    <row r="1265" spans="1:8" ht="13.5" x14ac:dyDescent="0.25">
      <c r="A1265" s="3">
        <f>TITRES_STAT!B1268</f>
        <v>44154</v>
      </c>
      <c r="B1265" s="6">
        <f>TITRES_STAT!C1268</f>
        <v>4.3899999999999997</v>
      </c>
      <c r="C1265" s="6">
        <f>TITRES_STAT!D1268</f>
        <v>2.1356999999999999</v>
      </c>
      <c r="D1265" s="6">
        <f>TITRES_STAT!E1268</f>
        <v>15656</v>
      </c>
      <c r="E1265" s="2">
        <f t="shared" si="76"/>
        <v>4005683</v>
      </c>
      <c r="F1265" s="6" t="str">
        <f t="shared" si="79"/>
        <v>BULLISH</v>
      </c>
      <c r="G1265" s="6" t="str">
        <f t="shared" si="78"/>
        <v>NEUTRAL</v>
      </c>
      <c r="H1265" s="6" t="str">
        <f t="shared" si="77"/>
        <v>BULLISH DIVERGENCE</v>
      </c>
    </row>
    <row r="1266" spans="1:8" ht="13.5" x14ac:dyDescent="0.25">
      <c r="A1266" s="3">
        <f>TITRES_STAT!B1269</f>
        <v>44155</v>
      </c>
      <c r="B1266" s="6">
        <f>TITRES_STAT!C1269</f>
        <v>4.38</v>
      </c>
      <c r="C1266" s="6">
        <f>TITRES_STAT!D1269</f>
        <v>2.1309</v>
      </c>
      <c r="D1266" s="6">
        <f>TITRES_STAT!E1269</f>
        <v>3273</v>
      </c>
      <c r="E1266" s="2">
        <f t="shared" si="76"/>
        <v>4002410</v>
      </c>
      <c r="F1266" s="6" t="str">
        <f t="shared" si="79"/>
        <v>BEARISH</v>
      </c>
      <c r="G1266" s="6" t="str">
        <f t="shared" si="78"/>
        <v>NEUTRAL</v>
      </c>
      <c r="H1266" s="6" t="str">
        <f t="shared" si="77"/>
        <v>CONFIRMED BEARISH</v>
      </c>
    </row>
    <row r="1267" spans="1:8" ht="13.5" x14ac:dyDescent="0.25">
      <c r="A1267" s="3">
        <f>TITRES_STAT!B1270</f>
        <v>44158</v>
      </c>
      <c r="B1267" s="6">
        <f>TITRES_STAT!C1270</f>
        <v>4.3600000000000003</v>
      </c>
      <c r="C1267" s="6">
        <f>TITRES_STAT!D1270</f>
        <v>2.1211000000000002</v>
      </c>
      <c r="D1267" s="6">
        <f>TITRES_STAT!E1270</f>
        <v>20029</v>
      </c>
      <c r="E1267" s="2">
        <f t="shared" si="76"/>
        <v>3982381</v>
      </c>
      <c r="F1267" s="6" t="str">
        <f t="shared" si="79"/>
        <v>BEARISH</v>
      </c>
      <c r="G1267" s="6" t="str">
        <f t="shared" si="78"/>
        <v>NEUTRAL</v>
      </c>
      <c r="H1267" s="6" t="str">
        <f t="shared" si="77"/>
        <v>CONFIRMED BEARISH</v>
      </c>
    </row>
    <row r="1268" spans="1:8" ht="13.5" x14ac:dyDescent="0.25">
      <c r="A1268" s="3">
        <f>TITRES_STAT!B1271</f>
        <v>44159</v>
      </c>
      <c r="B1268" s="6">
        <f>TITRES_STAT!C1271</f>
        <v>4.3600000000000003</v>
      </c>
      <c r="C1268" s="6">
        <f>TITRES_STAT!D1271</f>
        <v>2.1211000000000002</v>
      </c>
      <c r="D1268" s="6">
        <f>TITRES_STAT!E1271</f>
        <v>2608</v>
      </c>
      <c r="E1268" s="2">
        <f t="shared" si="76"/>
        <v>3982381</v>
      </c>
      <c r="F1268" s="6" t="str">
        <f t="shared" si="79"/>
        <v>BEARISH</v>
      </c>
      <c r="G1268" s="6" t="str">
        <f t="shared" si="78"/>
        <v>NEUTRAL</v>
      </c>
      <c r="H1268" s="6" t="str">
        <f t="shared" si="77"/>
        <v>CONFIRMED BEARISH</v>
      </c>
    </row>
    <row r="1269" spans="1:8" ht="13.5" x14ac:dyDescent="0.25">
      <c r="A1269" s="3">
        <f>TITRES_STAT!B1272</f>
        <v>44160</v>
      </c>
      <c r="B1269" s="6">
        <f>TITRES_STAT!C1272</f>
        <v>4.37</v>
      </c>
      <c r="C1269" s="6">
        <f>TITRES_STAT!D1272</f>
        <v>2.1259999999999999</v>
      </c>
      <c r="D1269" s="6">
        <f>TITRES_STAT!E1272</f>
        <v>1664</v>
      </c>
      <c r="E1269" s="2">
        <f t="shared" si="76"/>
        <v>3984045</v>
      </c>
      <c r="F1269" s="6" t="str">
        <f t="shared" si="79"/>
        <v>BEARISH</v>
      </c>
      <c r="G1269" s="6" t="str">
        <f t="shared" si="78"/>
        <v>NEUTRAL</v>
      </c>
      <c r="H1269" s="6" t="str">
        <f t="shared" si="77"/>
        <v>CONFIRMED BEARISH</v>
      </c>
    </row>
    <row r="1270" spans="1:8" ht="13.5" x14ac:dyDescent="0.25">
      <c r="A1270" s="3">
        <f>TITRES_STAT!B1273</f>
        <v>44161</v>
      </c>
      <c r="B1270" s="6">
        <f>TITRES_STAT!C1273</f>
        <v>4.3600000000000003</v>
      </c>
      <c r="C1270" s="6">
        <f>TITRES_STAT!D1273</f>
        <v>2.1211000000000002</v>
      </c>
      <c r="D1270" s="6">
        <f>TITRES_STAT!E1273</f>
        <v>10402</v>
      </c>
      <c r="E1270" s="2">
        <f t="shared" si="76"/>
        <v>3973643</v>
      </c>
      <c r="F1270" s="6" t="str">
        <f t="shared" si="79"/>
        <v>BEARISH</v>
      </c>
      <c r="G1270" s="6" t="str">
        <f t="shared" si="78"/>
        <v>NEUTRAL</v>
      </c>
      <c r="H1270" s="6" t="str">
        <f t="shared" si="77"/>
        <v>CONFIRMED BEARISH</v>
      </c>
    </row>
    <row r="1271" spans="1:8" ht="13.5" x14ac:dyDescent="0.25">
      <c r="A1271" s="3">
        <f>TITRES_STAT!B1274</f>
        <v>44162</v>
      </c>
      <c r="B1271" s="6">
        <f>TITRES_STAT!C1274</f>
        <v>4.4000000000000004</v>
      </c>
      <c r="C1271" s="6">
        <f>TITRES_STAT!D1274</f>
        <v>2.1406000000000001</v>
      </c>
      <c r="D1271" s="6">
        <f>TITRES_STAT!E1274</f>
        <v>1264</v>
      </c>
      <c r="E1271" s="2">
        <f t="shared" si="76"/>
        <v>3974907</v>
      </c>
      <c r="F1271" s="6" t="str">
        <f t="shared" si="79"/>
        <v>BEARISH</v>
      </c>
      <c r="G1271" s="6" t="str">
        <f t="shared" si="78"/>
        <v>NEUTRAL</v>
      </c>
      <c r="H1271" s="6" t="str">
        <f t="shared" si="77"/>
        <v>BEARISH DIVERGENCE</v>
      </c>
    </row>
    <row r="1272" spans="1:8" ht="13.5" x14ac:dyDescent="0.25">
      <c r="A1272" s="3">
        <f>TITRES_STAT!B1275</f>
        <v>44165</v>
      </c>
      <c r="B1272" s="6">
        <f>TITRES_STAT!C1275</f>
        <v>4.3899999999999997</v>
      </c>
      <c r="C1272" s="6">
        <f>TITRES_STAT!D1275</f>
        <v>2.1356999999999999</v>
      </c>
      <c r="D1272" s="6">
        <f>TITRES_STAT!E1275</f>
        <v>3741</v>
      </c>
      <c r="E1272" s="2">
        <f t="shared" si="76"/>
        <v>3971166</v>
      </c>
      <c r="F1272" s="6" t="str">
        <f t="shared" si="79"/>
        <v>BEARISH</v>
      </c>
      <c r="G1272" s="6" t="str">
        <f t="shared" si="78"/>
        <v>NEUTRAL</v>
      </c>
      <c r="H1272" s="6" t="str">
        <f t="shared" si="77"/>
        <v>BEARISH DIVERGENCE</v>
      </c>
    </row>
    <row r="1273" spans="1:8" ht="13.5" x14ac:dyDescent="0.25">
      <c r="A1273" s="3">
        <f>TITRES_STAT!B1276</f>
        <v>44166</v>
      </c>
      <c r="B1273" s="6">
        <f>TITRES_STAT!C1276</f>
        <v>4.43</v>
      </c>
      <c r="C1273" s="6">
        <f>TITRES_STAT!D1276</f>
        <v>2.1551999999999998</v>
      </c>
      <c r="D1273" s="6">
        <f>TITRES_STAT!E1276</f>
        <v>3321</v>
      </c>
      <c r="E1273" s="2">
        <f t="shared" si="76"/>
        <v>3974487</v>
      </c>
      <c r="F1273" s="6" t="str">
        <f t="shared" si="79"/>
        <v>BEARISH</v>
      </c>
      <c r="G1273" s="6" t="str">
        <f t="shared" si="78"/>
        <v>NEUTRAL</v>
      </c>
      <c r="H1273" s="6" t="str">
        <f t="shared" si="77"/>
        <v>BEARISH DIVERGENCE</v>
      </c>
    </row>
    <row r="1274" spans="1:8" ht="13.5" x14ac:dyDescent="0.25">
      <c r="A1274" s="3">
        <f>TITRES_STAT!B1277</f>
        <v>44167</v>
      </c>
      <c r="B1274" s="6">
        <f>TITRES_STAT!C1277</f>
        <v>4.4000000000000004</v>
      </c>
      <c r="C1274" s="6">
        <f>TITRES_STAT!D1277</f>
        <v>2.1406000000000001</v>
      </c>
      <c r="D1274" s="6">
        <f>TITRES_STAT!E1277</f>
        <v>2429</v>
      </c>
      <c r="E1274" s="2">
        <f t="shared" si="76"/>
        <v>3972058</v>
      </c>
      <c r="F1274" s="6" t="str">
        <f t="shared" si="79"/>
        <v>BEARISH</v>
      </c>
      <c r="G1274" s="6" t="str">
        <f t="shared" si="78"/>
        <v>NEUTRAL</v>
      </c>
      <c r="H1274" s="6" t="str">
        <f t="shared" si="77"/>
        <v>BEARISH DIVERGENCE</v>
      </c>
    </row>
    <row r="1275" spans="1:8" ht="13.5" x14ac:dyDescent="0.25">
      <c r="A1275" s="3">
        <f>TITRES_STAT!B1278</f>
        <v>44168</v>
      </c>
      <c r="B1275" s="6">
        <f>TITRES_STAT!C1278</f>
        <v>4.4000000000000004</v>
      </c>
      <c r="C1275" s="6">
        <f>TITRES_STAT!D1278</f>
        <v>2.1406000000000001</v>
      </c>
      <c r="D1275" s="6">
        <f>TITRES_STAT!E1278</f>
        <v>813</v>
      </c>
      <c r="E1275" s="2">
        <f t="shared" si="76"/>
        <v>3972058</v>
      </c>
      <c r="F1275" s="6" t="str">
        <f t="shared" si="79"/>
        <v>BEARISH</v>
      </c>
      <c r="G1275" s="6" t="str">
        <f t="shared" si="78"/>
        <v>NEUTRAL</v>
      </c>
      <c r="H1275" s="6" t="str">
        <f t="shared" si="77"/>
        <v>BEARISH DIVERGENCE</v>
      </c>
    </row>
    <row r="1276" spans="1:8" ht="13.5" x14ac:dyDescent="0.25">
      <c r="A1276" s="3">
        <f>TITRES_STAT!B1279</f>
        <v>44169</v>
      </c>
      <c r="B1276" s="6">
        <f>TITRES_STAT!C1279</f>
        <v>4.59</v>
      </c>
      <c r="C1276" s="6">
        <f>TITRES_STAT!D1279</f>
        <v>2.2330000000000001</v>
      </c>
      <c r="D1276" s="6">
        <f>TITRES_STAT!E1279</f>
        <v>8795</v>
      </c>
      <c r="E1276" s="2">
        <f t="shared" si="76"/>
        <v>3980853</v>
      </c>
      <c r="F1276" s="6" t="str">
        <f t="shared" si="79"/>
        <v>BULLISH</v>
      </c>
      <c r="G1276" s="6" t="str">
        <f t="shared" si="78"/>
        <v>NEUTRAL</v>
      </c>
      <c r="H1276" s="6" t="str">
        <f t="shared" si="77"/>
        <v>CONFIRMED BULLISH</v>
      </c>
    </row>
    <row r="1277" spans="1:8" ht="13.5" x14ac:dyDescent="0.25">
      <c r="A1277" s="3">
        <f>TITRES_STAT!B1280</f>
        <v>44172</v>
      </c>
      <c r="B1277" s="6">
        <f>TITRES_STAT!C1280</f>
        <v>4.58</v>
      </c>
      <c r="C1277" s="6">
        <f>TITRES_STAT!D1280</f>
        <v>2.2282000000000002</v>
      </c>
      <c r="D1277" s="6">
        <f>TITRES_STAT!E1280</f>
        <v>2503</v>
      </c>
      <c r="E1277" s="2">
        <f t="shared" si="76"/>
        <v>3978350</v>
      </c>
      <c r="F1277" s="6" t="str">
        <f t="shared" si="79"/>
        <v>BULLISH</v>
      </c>
      <c r="G1277" s="6" t="str">
        <f t="shared" si="78"/>
        <v>NEUTRAL</v>
      </c>
      <c r="H1277" s="6" t="str">
        <f t="shared" si="77"/>
        <v>CONFIRMED BULLISH</v>
      </c>
    </row>
    <row r="1278" spans="1:8" ht="13.5" x14ac:dyDescent="0.25">
      <c r="A1278" s="3">
        <f>TITRES_STAT!B1281</f>
        <v>44173</v>
      </c>
      <c r="B1278" s="6">
        <f>TITRES_STAT!C1281</f>
        <v>4.57</v>
      </c>
      <c r="C1278" s="6">
        <f>TITRES_STAT!D1281</f>
        <v>2.2233000000000001</v>
      </c>
      <c r="D1278" s="6">
        <f>TITRES_STAT!E1281</f>
        <v>1236</v>
      </c>
      <c r="E1278" s="2">
        <f t="shared" si="76"/>
        <v>3977114</v>
      </c>
      <c r="F1278" s="6" t="str">
        <f t="shared" si="79"/>
        <v>BULLISH</v>
      </c>
      <c r="G1278" s="6" t="str">
        <f t="shared" si="78"/>
        <v>NEUTRAL</v>
      </c>
      <c r="H1278" s="6" t="str">
        <f t="shared" si="77"/>
        <v>CONFIRMED BULLISH</v>
      </c>
    </row>
    <row r="1279" spans="1:8" ht="13.5" x14ac:dyDescent="0.25">
      <c r="A1279" s="3">
        <f>TITRES_STAT!B1282</f>
        <v>44174</v>
      </c>
      <c r="B1279" s="6">
        <f>TITRES_STAT!C1282</f>
        <v>4.5999999999999996</v>
      </c>
      <c r="C1279" s="6">
        <f>TITRES_STAT!D1282</f>
        <v>2.2378999999999998</v>
      </c>
      <c r="D1279" s="6">
        <f>TITRES_STAT!E1282</f>
        <v>9925</v>
      </c>
      <c r="E1279" s="2">
        <f t="shared" si="76"/>
        <v>3987039</v>
      </c>
      <c r="F1279" s="6" t="str">
        <f t="shared" si="79"/>
        <v>BULLISH</v>
      </c>
      <c r="G1279" s="6" t="str">
        <f t="shared" si="78"/>
        <v>NEUTRAL</v>
      </c>
      <c r="H1279" s="6" t="str">
        <f t="shared" si="77"/>
        <v>CONFIRMED BULLISH</v>
      </c>
    </row>
    <row r="1280" spans="1:8" ht="13.5" x14ac:dyDescent="0.25">
      <c r="A1280" s="3">
        <f>TITRES_STAT!B1283</f>
        <v>44175</v>
      </c>
      <c r="B1280" s="6">
        <f>TITRES_STAT!C1283</f>
        <v>4.5999999999999996</v>
      </c>
      <c r="C1280" s="6">
        <f>TITRES_STAT!D1283</f>
        <v>2.2378999999999998</v>
      </c>
      <c r="D1280" s="6">
        <f>TITRES_STAT!E1283</f>
        <v>520</v>
      </c>
      <c r="E1280" s="2">
        <f t="shared" si="76"/>
        <v>3987039</v>
      </c>
      <c r="F1280" s="6" t="str">
        <f t="shared" si="79"/>
        <v>BULLISH</v>
      </c>
      <c r="G1280" s="6" t="str">
        <f t="shared" si="78"/>
        <v>NEUTRAL</v>
      </c>
      <c r="H1280" s="6" t="str">
        <f t="shared" si="77"/>
        <v>CONFIRMED BULLISH</v>
      </c>
    </row>
    <row r="1281" spans="1:8" ht="13.5" x14ac:dyDescent="0.25">
      <c r="A1281" s="3">
        <f>TITRES_STAT!B1284</f>
        <v>44176</v>
      </c>
      <c r="B1281" s="6">
        <f>TITRES_STAT!C1284</f>
        <v>4.6100000000000003</v>
      </c>
      <c r="C1281" s="6">
        <f>TITRES_STAT!D1284</f>
        <v>2.2427999999999999</v>
      </c>
      <c r="D1281" s="6">
        <f>TITRES_STAT!E1284</f>
        <v>5891</v>
      </c>
      <c r="E1281" s="2">
        <f t="shared" si="76"/>
        <v>3992930</v>
      </c>
      <c r="F1281" s="6" t="str">
        <f t="shared" si="79"/>
        <v>BULLISH</v>
      </c>
      <c r="G1281" s="6" t="str">
        <f t="shared" si="78"/>
        <v>NEUTRAL</v>
      </c>
      <c r="H1281" s="6" t="str">
        <f t="shared" si="77"/>
        <v>CONFIRMED BULLISH</v>
      </c>
    </row>
    <row r="1282" spans="1:8" ht="13.5" x14ac:dyDescent="0.25">
      <c r="A1282" s="3">
        <f>TITRES_STAT!B1285</f>
        <v>44179</v>
      </c>
      <c r="B1282" s="6">
        <f>TITRES_STAT!C1285</f>
        <v>4.49</v>
      </c>
      <c r="C1282" s="6">
        <f>TITRES_STAT!D1285</f>
        <v>2.1844000000000001</v>
      </c>
      <c r="D1282" s="6">
        <f>TITRES_STAT!E1285</f>
        <v>7095</v>
      </c>
      <c r="E1282" s="2">
        <f t="shared" si="76"/>
        <v>3985835</v>
      </c>
      <c r="F1282" s="6" t="str">
        <f t="shared" si="79"/>
        <v>BULLISH</v>
      </c>
      <c r="G1282" s="6" t="str">
        <f t="shared" si="78"/>
        <v>NEUTRAL</v>
      </c>
      <c r="H1282" s="6" t="str">
        <f t="shared" si="77"/>
        <v>BULLISH DIVERGENCE</v>
      </c>
    </row>
    <row r="1283" spans="1:8" ht="13.5" x14ac:dyDescent="0.25">
      <c r="A1283" s="3">
        <f>TITRES_STAT!B1286</f>
        <v>44180</v>
      </c>
      <c r="B1283" s="6">
        <f>TITRES_STAT!C1286</f>
        <v>4.5599999999999996</v>
      </c>
      <c r="C1283" s="6">
        <f>TITRES_STAT!D1286</f>
        <v>2.2183999999999999</v>
      </c>
      <c r="D1283" s="6">
        <f>TITRES_STAT!E1286</f>
        <v>841</v>
      </c>
      <c r="E1283" s="2">
        <f t="shared" si="76"/>
        <v>3986676</v>
      </c>
      <c r="F1283" s="6" t="str">
        <f t="shared" si="79"/>
        <v>BULLISH</v>
      </c>
      <c r="G1283" s="6" t="str">
        <f t="shared" si="78"/>
        <v>NEUTRAL</v>
      </c>
      <c r="H1283" s="6" t="str">
        <f t="shared" si="77"/>
        <v>BULLISH DIVERGENCE</v>
      </c>
    </row>
    <row r="1284" spans="1:8" ht="13.5" x14ac:dyDescent="0.25">
      <c r="A1284" s="3">
        <f>TITRES_STAT!B1287</f>
        <v>44181</v>
      </c>
      <c r="B1284" s="6">
        <f>TITRES_STAT!C1287</f>
        <v>4.4400000000000004</v>
      </c>
      <c r="C1284" s="6">
        <f>TITRES_STAT!D1287</f>
        <v>2.1600999999999999</v>
      </c>
      <c r="D1284" s="6">
        <f>TITRES_STAT!E1287</f>
        <v>387</v>
      </c>
      <c r="E1284" s="2">
        <f t="shared" ref="E1284:E1347" si="80">IF(B1284&gt;B1283, E1283+D1284, IF(B1284&lt;B1283, E1283-D1284, E1283))</f>
        <v>3986289</v>
      </c>
      <c r="F1284" s="6" t="str">
        <f t="shared" si="79"/>
        <v>BEARISH</v>
      </c>
      <c r="G1284" s="6" t="str">
        <f t="shared" si="78"/>
        <v>NEUTRAL</v>
      </c>
      <c r="H1284" s="6" t="str">
        <f t="shared" si="77"/>
        <v>CONFIRMED BEARISH</v>
      </c>
    </row>
    <row r="1285" spans="1:8" ht="13.5" x14ac:dyDescent="0.25">
      <c r="A1285" s="3">
        <f>TITRES_STAT!B1288</f>
        <v>44182</v>
      </c>
      <c r="B1285" s="6">
        <f>TITRES_STAT!C1288</f>
        <v>4.5199999999999996</v>
      </c>
      <c r="C1285" s="6">
        <f>TITRES_STAT!D1288</f>
        <v>2.1989999999999998</v>
      </c>
      <c r="D1285" s="6">
        <f>TITRES_STAT!E1288</f>
        <v>746</v>
      </c>
      <c r="E1285" s="2">
        <f t="shared" si="80"/>
        <v>3987035</v>
      </c>
      <c r="F1285" s="6" t="str">
        <f t="shared" si="79"/>
        <v>BEARISH</v>
      </c>
      <c r="G1285" s="6" t="str">
        <f t="shared" si="78"/>
        <v>NEUTRAL</v>
      </c>
      <c r="H1285" s="6" t="str">
        <f t="shared" si="77"/>
        <v>CONFIRMED BEARISH</v>
      </c>
    </row>
    <row r="1286" spans="1:8" ht="13.5" x14ac:dyDescent="0.25">
      <c r="A1286" s="3">
        <f>TITRES_STAT!B1289</f>
        <v>44183</v>
      </c>
      <c r="B1286" s="6">
        <f>TITRES_STAT!C1289</f>
        <v>4.5199999999999996</v>
      </c>
      <c r="C1286" s="6">
        <f>TITRES_STAT!D1289</f>
        <v>2.1989999999999998</v>
      </c>
      <c r="D1286" s="6">
        <f>TITRES_STAT!E1289</f>
        <v>1339</v>
      </c>
      <c r="E1286" s="2">
        <f t="shared" si="80"/>
        <v>3987035</v>
      </c>
      <c r="F1286" s="6" t="str">
        <f t="shared" si="79"/>
        <v>BEARISH</v>
      </c>
      <c r="G1286" s="6" t="str">
        <f t="shared" si="78"/>
        <v>NEUTRAL</v>
      </c>
      <c r="H1286" s="6" t="str">
        <f t="shared" ref="H1286:H1349" si="81">IF(AND(B1286&gt;B1281, E1286&gt;E1281), "CONFIRMED BULLISH",
 IF(AND(B1286&lt;B1281, E1286&lt;E1281), "CONFIRMED BEARISH",
 IF(AND(B1286&gt;B1281, E1286&lt;E1281), "BEARISH DIVERGENCE",
 IF(AND(B1286&lt;B1281, E1286&gt;E1281), "BULLISH DIVERGENCE", "NEUTRAL"))))</f>
        <v>CONFIRMED BEARISH</v>
      </c>
    </row>
    <row r="1287" spans="1:8" ht="13.5" x14ac:dyDescent="0.25">
      <c r="A1287" s="3">
        <f>TITRES_STAT!B1290</f>
        <v>44186</v>
      </c>
      <c r="B1287" s="6">
        <f>TITRES_STAT!C1290</f>
        <v>4.5</v>
      </c>
      <c r="C1287" s="6">
        <f>TITRES_STAT!D1290</f>
        <v>2.1892999999999998</v>
      </c>
      <c r="D1287" s="6">
        <f>TITRES_STAT!E1290</f>
        <v>1681</v>
      </c>
      <c r="E1287" s="2">
        <f t="shared" si="80"/>
        <v>3985354</v>
      </c>
      <c r="F1287" s="6" t="str">
        <f t="shared" si="79"/>
        <v>BEARISH</v>
      </c>
      <c r="G1287" s="6" t="str">
        <f t="shared" ref="G1287:G1350" si="82">IF((E1287-E1282)/E1282 &gt; 0.02, "STRONG",
 IF((E1287-E1282)/E1282 &lt; -0.02, "WEAK", "NEUTRAL"))</f>
        <v>NEUTRAL</v>
      </c>
      <c r="H1287" s="6" t="str">
        <f t="shared" si="81"/>
        <v>BEARISH DIVERGENCE</v>
      </c>
    </row>
    <row r="1288" spans="1:8" ht="13.5" x14ac:dyDescent="0.25">
      <c r="A1288" s="3">
        <f>TITRES_STAT!B1291</f>
        <v>44187</v>
      </c>
      <c r="B1288" s="6">
        <f>TITRES_STAT!C1291</f>
        <v>4.5</v>
      </c>
      <c r="C1288" s="6">
        <f>TITRES_STAT!D1291</f>
        <v>2.1892999999999998</v>
      </c>
      <c r="D1288" s="6">
        <f>TITRES_STAT!E1291</f>
        <v>1447</v>
      </c>
      <c r="E1288" s="2">
        <f t="shared" si="80"/>
        <v>3985354</v>
      </c>
      <c r="F1288" s="6" t="str">
        <f t="shared" ref="F1288:F1351" si="83">IF(E1288&gt;E1283,"BULLISH",IF(E1288&lt;E1283,"BEARISH","NEUTRAL"))</f>
        <v>BEARISH</v>
      </c>
      <c r="G1288" s="6" t="str">
        <f t="shared" si="82"/>
        <v>NEUTRAL</v>
      </c>
      <c r="H1288" s="6" t="str">
        <f t="shared" si="81"/>
        <v>CONFIRMED BEARISH</v>
      </c>
    </row>
    <row r="1289" spans="1:8" ht="13.5" x14ac:dyDescent="0.25">
      <c r="A1289" s="3">
        <f>TITRES_STAT!B1292</f>
        <v>44188</v>
      </c>
      <c r="B1289" s="6">
        <f>TITRES_STAT!C1292</f>
        <v>4.4400000000000004</v>
      </c>
      <c r="C1289" s="6">
        <f>TITRES_STAT!D1292</f>
        <v>2.1600999999999999</v>
      </c>
      <c r="D1289" s="6">
        <f>TITRES_STAT!E1292</f>
        <v>6159</v>
      </c>
      <c r="E1289" s="2">
        <f t="shared" si="80"/>
        <v>3979195</v>
      </c>
      <c r="F1289" s="6" t="str">
        <f t="shared" si="83"/>
        <v>BEARISH</v>
      </c>
      <c r="G1289" s="6" t="str">
        <f t="shared" si="82"/>
        <v>NEUTRAL</v>
      </c>
      <c r="H1289" s="6" t="str">
        <f t="shared" si="81"/>
        <v>NEUTRAL</v>
      </c>
    </row>
    <row r="1290" spans="1:8" ht="13.5" x14ac:dyDescent="0.25">
      <c r="A1290" s="3">
        <f>TITRES_STAT!B1293</f>
        <v>44189</v>
      </c>
      <c r="B1290" s="6">
        <f>TITRES_STAT!C1293</f>
        <v>4.4400000000000004</v>
      </c>
      <c r="C1290" s="6">
        <f>TITRES_STAT!D1293</f>
        <v>2.1600999999999999</v>
      </c>
      <c r="D1290" s="6">
        <f>TITRES_STAT!E1293</f>
        <v>7654</v>
      </c>
      <c r="E1290" s="2">
        <f t="shared" si="80"/>
        <v>3979195</v>
      </c>
      <c r="F1290" s="6" t="str">
        <f t="shared" si="83"/>
        <v>BEARISH</v>
      </c>
      <c r="G1290" s="6" t="str">
        <f t="shared" si="82"/>
        <v>NEUTRAL</v>
      </c>
      <c r="H1290" s="6" t="str">
        <f t="shared" si="81"/>
        <v>CONFIRMED BEARISH</v>
      </c>
    </row>
    <row r="1291" spans="1:8" ht="13.5" x14ac:dyDescent="0.25">
      <c r="A1291" s="3">
        <f>TITRES_STAT!B1294</f>
        <v>44190</v>
      </c>
      <c r="B1291" s="6">
        <f>TITRES_STAT!C1294</f>
        <v>4.4800000000000004</v>
      </c>
      <c r="C1291" s="6">
        <f>TITRES_STAT!D1294</f>
        <v>2.1795</v>
      </c>
      <c r="D1291" s="6">
        <f>TITRES_STAT!E1294</f>
        <v>4810</v>
      </c>
      <c r="E1291" s="2">
        <f t="shared" si="80"/>
        <v>3984005</v>
      </c>
      <c r="F1291" s="6" t="str">
        <f t="shared" si="83"/>
        <v>BEARISH</v>
      </c>
      <c r="G1291" s="6" t="str">
        <f t="shared" si="82"/>
        <v>NEUTRAL</v>
      </c>
      <c r="H1291" s="6" t="str">
        <f t="shared" si="81"/>
        <v>CONFIRMED BEARISH</v>
      </c>
    </row>
    <row r="1292" spans="1:8" ht="13.5" x14ac:dyDescent="0.25">
      <c r="A1292" s="3">
        <f>TITRES_STAT!B1295</f>
        <v>44193</v>
      </c>
      <c r="B1292" s="6">
        <f>TITRES_STAT!C1295</f>
        <v>4.51</v>
      </c>
      <c r="C1292" s="6">
        <f>TITRES_STAT!D1295</f>
        <v>2.1941000000000002</v>
      </c>
      <c r="D1292" s="6">
        <f>TITRES_STAT!E1295</f>
        <v>2423</v>
      </c>
      <c r="E1292" s="2">
        <f t="shared" si="80"/>
        <v>3986428</v>
      </c>
      <c r="F1292" s="6" t="str">
        <f t="shared" si="83"/>
        <v>BULLISH</v>
      </c>
      <c r="G1292" s="6" t="str">
        <f t="shared" si="82"/>
        <v>NEUTRAL</v>
      </c>
      <c r="H1292" s="6" t="str">
        <f t="shared" si="81"/>
        <v>CONFIRMED BULLISH</v>
      </c>
    </row>
    <row r="1293" spans="1:8" ht="13.5" x14ac:dyDescent="0.25">
      <c r="A1293" s="3">
        <f>TITRES_STAT!B1296</f>
        <v>44194</v>
      </c>
      <c r="B1293" s="6">
        <f>TITRES_STAT!C1296</f>
        <v>4.42</v>
      </c>
      <c r="C1293" s="6">
        <f>TITRES_STAT!D1296</f>
        <v>2.1503000000000001</v>
      </c>
      <c r="D1293" s="6">
        <f>TITRES_STAT!E1296</f>
        <v>9172</v>
      </c>
      <c r="E1293" s="2">
        <f t="shared" si="80"/>
        <v>3977256</v>
      </c>
      <c r="F1293" s="6" t="str">
        <f t="shared" si="83"/>
        <v>BEARISH</v>
      </c>
      <c r="G1293" s="6" t="str">
        <f t="shared" si="82"/>
        <v>NEUTRAL</v>
      </c>
      <c r="H1293" s="6" t="str">
        <f t="shared" si="81"/>
        <v>CONFIRMED BEARISH</v>
      </c>
    </row>
    <row r="1294" spans="1:8" ht="13.5" x14ac:dyDescent="0.25">
      <c r="A1294" s="3">
        <f>TITRES_STAT!B1297</f>
        <v>44195</v>
      </c>
      <c r="B1294" s="6">
        <f>TITRES_STAT!C1297</f>
        <v>4.4800000000000004</v>
      </c>
      <c r="C1294" s="6">
        <f>TITRES_STAT!D1297</f>
        <v>2.1795</v>
      </c>
      <c r="D1294" s="6">
        <f>TITRES_STAT!E1297</f>
        <v>2154</v>
      </c>
      <c r="E1294" s="2">
        <f t="shared" si="80"/>
        <v>3979410</v>
      </c>
      <c r="F1294" s="6" t="str">
        <f t="shared" si="83"/>
        <v>BULLISH</v>
      </c>
      <c r="G1294" s="6" t="str">
        <f t="shared" si="82"/>
        <v>NEUTRAL</v>
      </c>
      <c r="H1294" s="6" t="str">
        <f t="shared" si="81"/>
        <v>CONFIRMED BULLISH</v>
      </c>
    </row>
    <row r="1295" spans="1:8" ht="13.5" x14ac:dyDescent="0.25">
      <c r="A1295" s="3">
        <f>TITRES_STAT!B1298</f>
        <v>44196</v>
      </c>
      <c r="B1295" s="6">
        <f>TITRES_STAT!C1298</f>
        <v>4.4400000000000004</v>
      </c>
      <c r="C1295" s="6">
        <f>TITRES_STAT!D1298</f>
        <v>2.1600999999999999</v>
      </c>
      <c r="D1295" s="6">
        <f>TITRES_STAT!E1298</f>
        <v>2150</v>
      </c>
      <c r="E1295" s="2">
        <f t="shared" si="80"/>
        <v>3977260</v>
      </c>
      <c r="F1295" s="6" t="str">
        <f t="shared" si="83"/>
        <v>BEARISH</v>
      </c>
      <c r="G1295" s="6" t="str">
        <f t="shared" si="82"/>
        <v>NEUTRAL</v>
      </c>
      <c r="H1295" s="6" t="str">
        <f t="shared" si="81"/>
        <v>NEUTRAL</v>
      </c>
    </row>
    <row r="1296" spans="1:8" ht="13.5" x14ac:dyDescent="0.25">
      <c r="A1296" s="3">
        <f>TITRES_STAT!B1299</f>
        <v>44200</v>
      </c>
      <c r="B1296" s="6">
        <f>TITRES_STAT!C1299</f>
        <v>4.4400000000000004</v>
      </c>
      <c r="C1296" s="6">
        <f>TITRES_STAT!D1299</f>
        <v>2.1600999999999999</v>
      </c>
      <c r="D1296" s="6">
        <f>TITRES_STAT!E1299</f>
        <v>1195</v>
      </c>
      <c r="E1296" s="2">
        <f t="shared" si="80"/>
        <v>3977260</v>
      </c>
      <c r="F1296" s="6" t="str">
        <f t="shared" si="83"/>
        <v>BEARISH</v>
      </c>
      <c r="G1296" s="6" t="str">
        <f t="shared" si="82"/>
        <v>NEUTRAL</v>
      </c>
      <c r="H1296" s="6" t="str">
        <f t="shared" si="81"/>
        <v>CONFIRMED BEARISH</v>
      </c>
    </row>
    <row r="1297" spans="1:8" ht="13.5" x14ac:dyDescent="0.25">
      <c r="A1297" s="3">
        <f>TITRES_STAT!B1300</f>
        <v>44201</v>
      </c>
      <c r="B1297" s="6">
        <f>TITRES_STAT!C1300</f>
        <v>4.4400000000000004</v>
      </c>
      <c r="C1297" s="6">
        <f>TITRES_STAT!D1300</f>
        <v>2.1600999999999999</v>
      </c>
      <c r="D1297" s="6">
        <f>TITRES_STAT!E1300</f>
        <v>977</v>
      </c>
      <c r="E1297" s="2">
        <f t="shared" si="80"/>
        <v>3977260</v>
      </c>
      <c r="F1297" s="6" t="str">
        <f t="shared" si="83"/>
        <v>BEARISH</v>
      </c>
      <c r="G1297" s="6" t="str">
        <f t="shared" si="82"/>
        <v>NEUTRAL</v>
      </c>
      <c r="H1297" s="6" t="str">
        <f t="shared" si="81"/>
        <v>CONFIRMED BEARISH</v>
      </c>
    </row>
    <row r="1298" spans="1:8" ht="13.5" x14ac:dyDescent="0.25">
      <c r="A1298" s="3">
        <f>TITRES_STAT!B1301</f>
        <v>44202</v>
      </c>
      <c r="B1298" s="6">
        <f>TITRES_STAT!C1301</f>
        <v>4.41</v>
      </c>
      <c r="C1298" s="6">
        <f>TITRES_STAT!D1301</f>
        <v>2.1455000000000002</v>
      </c>
      <c r="D1298" s="6">
        <f>TITRES_STAT!E1301</f>
        <v>72</v>
      </c>
      <c r="E1298" s="2">
        <f t="shared" si="80"/>
        <v>3977188</v>
      </c>
      <c r="F1298" s="6" t="str">
        <f t="shared" si="83"/>
        <v>BEARISH</v>
      </c>
      <c r="G1298" s="6" t="str">
        <f t="shared" si="82"/>
        <v>NEUTRAL</v>
      </c>
      <c r="H1298" s="6" t="str">
        <f t="shared" si="81"/>
        <v>CONFIRMED BEARISH</v>
      </c>
    </row>
    <row r="1299" spans="1:8" ht="13.5" x14ac:dyDescent="0.25">
      <c r="A1299" s="3">
        <f>TITRES_STAT!B1302</f>
        <v>44203</v>
      </c>
      <c r="B1299" s="6">
        <f>TITRES_STAT!C1302</f>
        <v>4.4000000000000004</v>
      </c>
      <c r="C1299" s="6">
        <f>TITRES_STAT!D1302</f>
        <v>2.1406000000000001</v>
      </c>
      <c r="D1299" s="6">
        <f>TITRES_STAT!E1302</f>
        <v>5514</v>
      </c>
      <c r="E1299" s="2">
        <f t="shared" si="80"/>
        <v>3971674</v>
      </c>
      <c r="F1299" s="6" t="str">
        <f t="shared" si="83"/>
        <v>BEARISH</v>
      </c>
      <c r="G1299" s="6" t="str">
        <f t="shared" si="82"/>
        <v>NEUTRAL</v>
      </c>
      <c r="H1299" s="6" t="str">
        <f t="shared" si="81"/>
        <v>CONFIRMED BEARISH</v>
      </c>
    </row>
    <row r="1300" spans="1:8" ht="13.5" x14ac:dyDescent="0.25">
      <c r="A1300" s="3">
        <f>TITRES_STAT!B1303</f>
        <v>44204</v>
      </c>
      <c r="B1300" s="6">
        <f>TITRES_STAT!C1303</f>
        <v>4.4400000000000004</v>
      </c>
      <c r="C1300" s="6">
        <f>TITRES_STAT!D1303</f>
        <v>2.1600999999999999</v>
      </c>
      <c r="D1300" s="6">
        <f>TITRES_STAT!E1303</f>
        <v>1545</v>
      </c>
      <c r="E1300" s="2">
        <f t="shared" si="80"/>
        <v>3973219</v>
      </c>
      <c r="F1300" s="6" t="str">
        <f t="shared" si="83"/>
        <v>BEARISH</v>
      </c>
      <c r="G1300" s="6" t="str">
        <f t="shared" si="82"/>
        <v>NEUTRAL</v>
      </c>
      <c r="H1300" s="6" t="str">
        <f t="shared" si="81"/>
        <v>NEUTRAL</v>
      </c>
    </row>
    <row r="1301" spans="1:8" ht="13.5" x14ac:dyDescent="0.25">
      <c r="A1301" s="3">
        <f>TITRES_STAT!B1304</f>
        <v>44207</v>
      </c>
      <c r="B1301" s="6">
        <f>TITRES_STAT!C1304</f>
        <v>4.4000000000000004</v>
      </c>
      <c r="C1301" s="6">
        <f>TITRES_STAT!D1304</f>
        <v>2.1406000000000001</v>
      </c>
      <c r="D1301" s="6">
        <f>TITRES_STAT!E1304</f>
        <v>175</v>
      </c>
      <c r="E1301" s="2">
        <f t="shared" si="80"/>
        <v>3973044</v>
      </c>
      <c r="F1301" s="6" t="str">
        <f t="shared" si="83"/>
        <v>BEARISH</v>
      </c>
      <c r="G1301" s="6" t="str">
        <f t="shared" si="82"/>
        <v>NEUTRAL</v>
      </c>
      <c r="H1301" s="6" t="str">
        <f t="shared" si="81"/>
        <v>CONFIRMED BEARISH</v>
      </c>
    </row>
    <row r="1302" spans="1:8" ht="13.5" x14ac:dyDescent="0.25">
      <c r="A1302" s="3">
        <f>TITRES_STAT!B1305</f>
        <v>44208</v>
      </c>
      <c r="B1302" s="6">
        <f>TITRES_STAT!C1305</f>
        <v>4.46</v>
      </c>
      <c r="C1302" s="6">
        <f>TITRES_STAT!D1305</f>
        <v>2.1698</v>
      </c>
      <c r="D1302" s="6">
        <f>TITRES_STAT!E1305</f>
        <v>3111</v>
      </c>
      <c r="E1302" s="2">
        <f t="shared" si="80"/>
        <v>3976155</v>
      </c>
      <c r="F1302" s="6" t="str">
        <f t="shared" si="83"/>
        <v>BEARISH</v>
      </c>
      <c r="G1302" s="6" t="str">
        <f t="shared" si="82"/>
        <v>NEUTRAL</v>
      </c>
      <c r="H1302" s="6" t="str">
        <f t="shared" si="81"/>
        <v>BEARISH DIVERGENCE</v>
      </c>
    </row>
    <row r="1303" spans="1:8" ht="13.5" x14ac:dyDescent="0.25">
      <c r="A1303" s="3">
        <f>TITRES_STAT!B1306</f>
        <v>44209</v>
      </c>
      <c r="B1303" s="6">
        <f>TITRES_STAT!C1306</f>
        <v>4.4000000000000004</v>
      </c>
      <c r="C1303" s="6">
        <f>TITRES_STAT!D1306</f>
        <v>2.1406000000000001</v>
      </c>
      <c r="D1303" s="6">
        <f>TITRES_STAT!E1306</f>
        <v>245</v>
      </c>
      <c r="E1303" s="2">
        <f t="shared" si="80"/>
        <v>3975910</v>
      </c>
      <c r="F1303" s="6" t="str">
        <f t="shared" si="83"/>
        <v>BEARISH</v>
      </c>
      <c r="G1303" s="6" t="str">
        <f t="shared" si="82"/>
        <v>NEUTRAL</v>
      </c>
      <c r="H1303" s="6" t="str">
        <f t="shared" si="81"/>
        <v>CONFIRMED BEARISH</v>
      </c>
    </row>
    <row r="1304" spans="1:8" ht="13.5" x14ac:dyDescent="0.25">
      <c r="A1304" s="3">
        <f>TITRES_STAT!B1307</f>
        <v>44211</v>
      </c>
      <c r="B1304" s="6">
        <f>TITRES_STAT!C1307</f>
        <v>4.4000000000000004</v>
      </c>
      <c r="C1304" s="6">
        <f>TITRES_STAT!D1307</f>
        <v>2.1406000000000001</v>
      </c>
      <c r="D1304" s="6">
        <f>TITRES_STAT!E1307</f>
        <v>0</v>
      </c>
      <c r="E1304" s="2">
        <f t="shared" si="80"/>
        <v>3975910</v>
      </c>
      <c r="F1304" s="6" t="str">
        <f t="shared" si="83"/>
        <v>BULLISH</v>
      </c>
      <c r="G1304" s="6" t="str">
        <f t="shared" si="82"/>
        <v>NEUTRAL</v>
      </c>
      <c r="H1304" s="6" t="str">
        <f t="shared" si="81"/>
        <v>NEUTRAL</v>
      </c>
    </row>
    <row r="1305" spans="1:8" ht="13.5" x14ac:dyDescent="0.25">
      <c r="A1305" s="3">
        <f>TITRES_STAT!B1308</f>
        <v>44214</v>
      </c>
      <c r="B1305" s="6">
        <f>TITRES_STAT!C1308</f>
        <v>4.42</v>
      </c>
      <c r="C1305" s="6">
        <f>TITRES_STAT!D1308</f>
        <v>2.1503000000000001</v>
      </c>
      <c r="D1305" s="6">
        <f>TITRES_STAT!E1308</f>
        <v>3507</v>
      </c>
      <c r="E1305" s="2">
        <f t="shared" si="80"/>
        <v>3979417</v>
      </c>
      <c r="F1305" s="6" t="str">
        <f t="shared" si="83"/>
        <v>BULLISH</v>
      </c>
      <c r="G1305" s="6" t="str">
        <f t="shared" si="82"/>
        <v>NEUTRAL</v>
      </c>
      <c r="H1305" s="6" t="str">
        <f t="shared" si="81"/>
        <v>BULLISH DIVERGENCE</v>
      </c>
    </row>
    <row r="1306" spans="1:8" ht="13.5" x14ac:dyDescent="0.25">
      <c r="A1306" s="3">
        <f>TITRES_STAT!B1309</f>
        <v>44215</v>
      </c>
      <c r="B1306" s="6">
        <f>TITRES_STAT!C1309</f>
        <v>4.49</v>
      </c>
      <c r="C1306" s="6">
        <f>TITRES_STAT!D1309</f>
        <v>2.1844000000000001</v>
      </c>
      <c r="D1306" s="6">
        <f>TITRES_STAT!E1309</f>
        <v>6289</v>
      </c>
      <c r="E1306" s="2">
        <f t="shared" si="80"/>
        <v>3985706</v>
      </c>
      <c r="F1306" s="6" t="str">
        <f t="shared" si="83"/>
        <v>BULLISH</v>
      </c>
      <c r="G1306" s="6" t="str">
        <f t="shared" si="82"/>
        <v>NEUTRAL</v>
      </c>
      <c r="H1306" s="6" t="str">
        <f t="shared" si="81"/>
        <v>CONFIRMED BULLISH</v>
      </c>
    </row>
    <row r="1307" spans="1:8" ht="13.5" x14ac:dyDescent="0.25">
      <c r="A1307" s="3">
        <f>TITRES_STAT!B1310</f>
        <v>44216</v>
      </c>
      <c r="B1307" s="6">
        <f>TITRES_STAT!C1310</f>
        <v>4.4000000000000004</v>
      </c>
      <c r="C1307" s="6">
        <f>TITRES_STAT!D1310</f>
        <v>2.1406000000000001</v>
      </c>
      <c r="D1307" s="6">
        <f>TITRES_STAT!E1310</f>
        <v>3593</v>
      </c>
      <c r="E1307" s="2">
        <f t="shared" si="80"/>
        <v>3982113</v>
      </c>
      <c r="F1307" s="6" t="str">
        <f t="shared" si="83"/>
        <v>BULLISH</v>
      </c>
      <c r="G1307" s="6" t="str">
        <f t="shared" si="82"/>
        <v>NEUTRAL</v>
      </c>
      <c r="H1307" s="6" t="str">
        <f t="shared" si="81"/>
        <v>BULLISH DIVERGENCE</v>
      </c>
    </row>
    <row r="1308" spans="1:8" ht="13.5" x14ac:dyDescent="0.25">
      <c r="A1308" s="3">
        <f>TITRES_STAT!B1311</f>
        <v>44217</v>
      </c>
      <c r="B1308" s="6">
        <f>TITRES_STAT!C1311</f>
        <v>4.4000000000000004</v>
      </c>
      <c r="C1308" s="6">
        <f>TITRES_STAT!D1311</f>
        <v>2.1406000000000001</v>
      </c>
      <c r="D1308" s="6">
        <f>TITRES_STAT!E1311</f>
        <v>2625</v>
      </c>
      <c r="E1308" s="2">
        <f t="shared" si="80"/>
        <v>3982113</v>
      </c>
      <c r="F1308" s="6" t="str">
        <f t="shared" si="83"/>
        <v>BULLISH</v>
      </c>
      <c r="G1308" s="6" t="str">
        <f t="shared" si="82"/>
        <v>NEUTRAL</v>
      </c>
      <c r="H1308" s="6" t="str">
        <f t="shared" si="81"/>
        <v>NEUTRAL</v>
      </c>
    </row>
    <row r="1309" spans="1:8" ht="13.5" x14ac:dyDescent="0.25">
      <c r="A1309" s="3">
        <f>TITRES_STAT!B1312</f>
        <v>44218</v>
      </c>
      <c r="B1309" s="6">
        <f>TITRES_STAT!C1312</f>
        <v>4.3899999999999997</v>
      </c>
      <c r="C1309" s="6">
        <f>TITRES_STAT!D1312</f>
        <v>2.1356999999999999</v>
      </c>
      <c r="D1309" s="6">
        <f>TITRES_STAT!E1312</f>
        <v>3585</v>
      </c>
      <c r="E1309" s="2">
        <f t="shared" si="80"/>
        <v>3978528</v>
      </c>
      <c r="F1309" s="6" t="str">
        <f t="shared" si="83"/>
        <v>BULLISH</v>
      </c>
      <c r="G1309" s="6" t="str">
        <f t="shared" si="82"/>
        <v>NEUTRAL</v>
      </c>
      <c r="H1309" s="6" t="str">
        <f t="shared" si="81"/>
        <v>BULLISH DIVERGENCE</v>
      </c>
    </row>
    <row r="1310" spans="1:8" ht="13.5" x14ac:dyDescent="0.25">
      <c r="A1310" s="3">
        <f>TITRES_STAT!B1313</f>
        <v>44221</v>
      </c>
      <c r="B1310" s="6">
        <f>TITRES_STAT!C1313</f>
        <v>4.38</v>
      </c>
      <c r="C1310" s="6">
        <f>TITRES_STAT!D1313</f>
        <v>2.1309</v>
      </c>
      <c r="D1310" s="6">
        <f>TITRES_STAT!E1313</f>
        <v>2554</v>
      </c>
      <c r="E1310" s="2">
        <f t="shared" si="80"/>
        <v>3975974</v>
      </c>
      <c r="F1310" s="6" t="str">
        <f t="shared" si="83"/>
        <v>BEARISH</v>
      </c>
      <c r="G1310" s="6" t="str">
        <f t="shared" si="82"/>
        <v>NEUTRAL</v>
      </c>
      <c r="H1310" s="6" t="str">
        <f t="shared" si="81"/>
        <v>CONFIRMED BEARISH</v>
      </c>
    </row>
    <row r="1311" spans="1:8" ht="13.5" x14ac:dyDescent="0.25">
      <c r="A1311" s="3">
        <f>TITRES_STAT!B1314</f>
        <v>44222</v>
      </c>
      <c r="B1311" s="6">
        <f>TITRES_STAT!C1314</f>
        <v>4.4000000000000004</v>
      </c>
      <c r="C1311" s="6">
        <f>TITRES_STAT!D1314</f>
        <v>2.1406000000000001</v>
      </c>
      <c r="D1311" s="6">
        <f>TITRES_STAT!E1314</f>
        <v>2143</v>
      </c>
      <c r="E1311" s="2">
        <f t="shared" si="80"/>
        <v>3978117</v>
      </c>
      <c r="F1311" s="6" t="str">
        <f t="shared" si="83"/>
        <v>BEARISH</v>
      </c>
      <c r="G1311" s="6" t="str">
        <f t="shared" si="82"/>
        <v>NEUTRAL</v>
      </c>
      <c r="H1311" s="6" t="str">
        <f t="shared" si="81"/>
        <v>CONFIRMED BEARISH</v>
      </c>
    </row>
    <row r="1312" spans="1:8" ht="13.5" x14ac:dyDescent="0.25">
      <c r="A1312" s="3">
        <f>TITRES_STAT!B1315</f>
        <v>44223</v>
      </c>
      <c r="B1312" s="6">
        <f>TITRES_STAT!C1315</f>
        <v>4.42</v>
      </c>
      <c r="C1312" s="6">
        <f>TITRES_STAT!D1315</f>
        <v>2.1503000000000001</v>
      </c>
      <c r="D1312" s="6">
        <f>TITRES_STAT!E1315</f>
        <v>31199</v>
      </c>
      <c r="E1312" s="2">
        <f t="shared" si="80"/>
        <v>4009316</v>
      </c>
      <c r="F1312" s="6" t="str">
        <f t="shared" si="83"/>
        <v>BULLISH</v>
      </c>
      <c r="G1312" s="6" t="str">
        <f t="shared" si="82"/>
        <v>NEUTRAL</v>
      </c>
      <c r="H1312" s="6" t="str">
        <f t="shared" si="81"/>
        <v>CONFIRMED BULLISH</v>
      </c>
    </row>
    <row r="1313" spans="1:8" ht="13.5" x14ac:dyDescent="0.25">
      <c r="A1313" s="3">
        <f>TITRES_STAT!B1316</f>
        <v>44224</v>
      </c>
      <c r="B1313" s="6">
        <f>TITRES_STAT!C1316</f>
        <v>4.3</v>
      </c>
      <c r="C1313" s="6">
        <f>TITRES_STAT!D1316</f>
        <v>2.0918999999999999</v>
      </c>
      <c r="D1313" s="6">
        <f>TITRES_STAT!E1316</f>
        <v>575</v>
      </c>
      <c r="E1313" s="2">
        <f t="shared" si="80"/>
        <v>4008741</v>
      </c>
      <c r="F1313" s="6" t="str">
        <f t="shared" si="83"/>
        <v>BULLISH</v>
      </c>
      <c r="G1313" s="6" t="str">
        <f t="shared" si="82"/>
        <v>NEUTRAL</v>
      </c>
      <c r="H1313" s="6" t="str">
        <f t="shared" si="81"/>
        <v>BULLISH DIVERGENCE</v>
      </c>
    </row>
    <row r="1314" spans="1:8" ht="13.5" x14ac:dyDescent="0.25">
      <c r="A1314" s="3">
        <f>TITRES_STAT!B1317</f>
        <v>44225</v>
      </c>
      <c r="B1314" s="6">
        <f>TITRES_STAT!C1317</f>
        <v>4.32</v>
      </c>
      <c r="C1314" s="6">
        <f>TITRES_STAT!D1317</f>
        <v>2.1017000000000001</v>
      </c>
      <c r="D1314" s="6">
        <f>TITRES_STAT!E1317</f>
        <v>900</v>
      </c>
      <c r="E1314" s="2">
        <f t="shared" si="80"/>
        <v>4009641</v>
      </c>
      <c r="F1314" s="6" t="str">
        <f t="shared" si="83"/>
        <v>BULLISH</v>
      </c>
      <c r="G1314" s="6" t="str">
        <f t="shared" si="82"/>
        <v>NEUTRAL</v>
      </c>
      <c r="H1314" s="6" t="str">
        <f t="shared" si="81"/>
        <v>BULLISH DIVERGENCE</v>
      </c>
    </row>
    <row r="1315" spans="1:8" ht="13.5" x14ac:dyDescent="0.25">
      <c r="A1315" s="3">
        <f>TITRES_STAT!B1318</f>
        <v>44228</v>
      </c>
      <c r="B1315" s="6">
        <f>TITRES_STAT!C1318</f>
        <v>4.3899999999999997</v>
      </c>
      <c r="C1315" s="6">
        <f>TITRES_STAT!D1318</f>
        <v>2.1356999999999999</v>
      </c>
      <c r="D1315" s="6">
        <f>TITRES_STAT!E1318</f>
        <v>440</v>
      </c>
      <c r="E1315" s="2">
        <f t="shared" si="80"/>
        <v>4010081</v>
      </c>
      <c r="F1315" s="6" t="str">
        <f t="shared" si="83"/>
        <v>BULLISH</v>
      </c>
      <c r="G1315" s="6" t="str">
        <f t="shared" si="82"/>
        <v>NEUTRAL</v>
      </c>
      <c r="H1315" s="6" t="str">
        <f t="shared" si="81"/>
        <v>CONFIRMED BULLISH</v>
      </c>
    </row>
    <row r="1316" spans="1:8" ht="13.5" x14ac:dyDescent="0.25">
      <c r="A1316" s="3">
        <f>TITRES_STAT!B1319</f>
        <v>44229</v>
      </c>
      <c r="B1316" s="6">
        <f>TITRES_STAT!C1319</f>
        <v>4.2</v>
      </c>
      <c r="C1316" s="6">
        <f>TITRES_STAT!D1319</f>
        <v>2.0432999999999999</v>
      </c>
      <c r="D1316" s="6">
        <f>TITRES_STAT!E1319</f>
        <v>2720</v>
      </c>
      <c r="E1316" s="2">
        <f t="shared" si="80"/>
        <v>4007361</v>
      </c>
      <c r="F1316" s="6" t="str">
        <f t="shared" si="83"/>
        <v>BULLISH</v>
      </c>
      <c r="G1316" s="6" t="str">
        <f t="shared" si="82"/>
        <v>NEUTRAL</v>
      </c>
      <c r="H1316" s="6" t="str">
        <f t="shared" si="81"/>
        <v>BULLISH DIVERGENCE</v>
      </c>
    </row>
    <row r="1317" spans="1:8" ht="13.5" x14ac:dyDescent="0.25">
      <c r="A1317" s="3">
        <f>TITRES_STAT!B1320</f>
        <v>44230</v>
      </c>
      <c r="B1317" s="6">
        <f>TITRES_STAT!C1320</f>
        <v>4.26</v>
      </c>
      <c r="C1317" s="6">
        <f>TITRES_STAT!D1320</f>
        <v>2.0724999999999998</v>
      </c>
      <c r="D1317" s="6">
        <f>TITRES_STAT!E1320</f>
        <v>4756</v>
      </c>
      <c r="E1317" s="2">
        <f t="shared" si="80"/>
        <v>4012117</v>
      </c>
      <c r="F1317" s="6" t="str">
        <f t="shared" si="83"/>
        <v>BULLISH</v>
      </c>
      <c r="G1317" s="6" t="str">
        <f t="shared" si="82"/>
        <v>NEUTRAL</v>
      </c>
      <c r="H1317" s="6" t="str">
        <f t="shared" si="81"/>
        <v>BULLISH DIVERGENCE</v>
      </c>
    </row>
    <row r="1318" spans="1:8" ht="13.5" x14ac:dyDescent="0.25">
      <c r="A1318" s="3">
        <f>TITRES_STAT!B1321</f>
        <v>44231</v>
      </c>
      <c r="B1318" s="6">
        <f>TITRES_STAT!C1321</f>
        <v>4.25</v>
      </c>
      <c r="C1318" s="6">
        <f>TITRES_STAT!D1321</f>
        <v>2.0676000000000001</v>
      </c>
      <c r="D1318" s="6">
        <f>TITRES_STAT!E1321</f>
        <v>433</v>
      </c>
      <c r="E1318" s="2">
        <f t="shared" si="80"/>
        <v>4011684</v>
      </c>
      <c r="F1318" s="6" t="str">
        <f t="shared" si="83"/>
        <v>BULLISH</v>
      </c>
      <c r="G1318" s="6" t="str">
        <f t="shared" si="82"/>
        <v>NEUTRAL</v>
      </c>
      <c r="H1318" s="6" t="str">
        <f t="shared" si="81"/>
        <v>BULLISH DIVERGENCE</v>
      </c>
    </row>
    <row r="1319" spans="1:8" ht="13.5" x14ac:dyDescent="0.25">
      <c r="A1319" s="3">
        <f>TITRES_STAT!B1322</f>
        <v>44232</v>
      </c>
      <c r="B1319" s="6">
        <f>TITRES_STAT!C1322</f>
        <v>4.2</v>
      </c>
      <c r="C1319" s="6">
        <f>TITRES_STAT!D1322</f>
        <v>2.0432999999999999</v>
      </c>
      <c r="D1319" s="6">
        <f>TITRES_STAT!E1322</f>
        <v>2119</v>
      </c>
      <c r="E1319" s="2">
        <f t="shared" si="80"/>
        <v>4009565</v>
      </c>
      <c r="F1319" s="6" t="str">
        <f t="shared" si="83"/>
        <v>BEARISH</v>
      </c>
      <c r="G1319" s="6" t="str">
        <f t="shared" si="82"/>
        <v>NEUTRAL</v>
      </c>
      <c r="H1319" s="6" t="str">
        <f t="shared" si="81"/>
        <v>CONFIRMED BEARISH</v>
      </c>
    </row>
    <row r="1320" spans="1:8" ht="13.5" x14ac:dyDescent="0.25">
      <c r="A1320" s="3">
        <f>TITRES_STAT!B1323</f>
        <v>44235</v>
      </c>
      <c r="B1320" s="6">
        <f>TITRES_STAT!C1323</f>
        <v>4.1399999999999997</v>
      </c>
      <c r="C1320" s="6">
        <f>TITRES_STAT!D1323</f>
        <v>2.0141</v>
      </c>
      <c r="D1320" s="6">
        <f>TITRES_STAT!E1323</f>
        <v>17496</v>
      </c>
      <c r="E1320" s="2">
        <f t="shared" si="80"/>
        <v>3992069</v>
      </c>
      <c r="F1320" s="6" t="str">
        <f t="shared" si="83"/>
        <v>BEARISH</v>
      </c>
      <c r="G1320" s="6" t="str">
        <f t="shared" si="82"/>
        <v>NEUTRAL</v>
      </c>
      <c r="H1320" s="6" t="str">
        <f t="shared" si="81"/>
        <v>CONFIRMED BEARISH</v>
      </c>
    </row>
    <row r="1321" spans="1:8" ht="13.5" x14ac:dyDescent="0.25">
      <c r="A1321" s="3">
        <f>TITRES_STAT!B1324</f>
        <v>44236</v>
      </c>
      <c r="B1321" s="6">
        <f>TITRES_STAT!C1324</f>
        <v>4.25</v>
      </c>
      <c r="C1321" s="6">
        <f>TITRES_STAT!D1324</f>
        <v>2.0676000000000001</v>
      </c>
      <c r="D1321" s="6">
        <f>TITRES_STAT!E1324</f>
        <v>1629</v>
      </c>
      <c r="E1321" s="2">
        <f t="shared" si="80"/>
        <v>3993698</v>
      </c>
      <c r="F1321" s="6" t="str">
        <f t="shared" si="83"/>
        <v>BEARISH</v>
      </c>
      <c r="G1321" s="6" t="str">
        <f t="shared" si="82"/>
        <v>NEUTRAL</v>
      </c>
      <c r="H1321" s="6" t="str">
        <f t="shared" si="81"/>
        <v>BEARISH DIVERGENCE</v>
      </c>
    </row>
    <row r="1322" spans="1:8" ht="13.5" x14ac:dyDescent="0.25">
      <c r="A1322" s="3">
        <f>TITRES_STAT!B1325</f>
        <v>44237</v>
      </c>
      <c r="B1322" s="6">
        <f>TITRES_STAT!C1325</f>
        <v>4.34</v>
      </c>
      <c r="C1322" s="6">
        <f>TITRES_STAT!D1325</f>
        <v>2.1114000000000002</v>
      </c>
      <c r="D1322" s="6">
        <f>TITRES_STAT!E1325</f>
        <v>405</v>
      </c>
      <c r="E1322" s="2">
        <f t="shared" si="80"/>
        <v>3994103</v>
      </c>
      <c r="F1322" s="6" t="str">
        <f t="shared" si="83"/>
        <v>BEARISH</v>
      </c>
      <c r="G1322" s="6" t="str">
        <f t="shared" si="82"/>
        <v>NEUTRAL</v>
      </c>
      <c r="H1322" s="6" t="str">
        <f t="shared" si="81"/>
        <v>BEARISH DIVERGENCE</v>
      </c>
    </row>
    <row r="1323" spans="1:8" ht="13.5" x14ac:dyDescent="0.25">
      <c r="A1323" s="3">
        <f>TITRES_STAT!B1326</f>
        <v>44238</v>
      </c>
      <c r="B1323" s="6">
        <f>TITRES_STAT!C1326</f>
        <v>4.21</v>
      </c>
      <c r="C1323" s="6">
        <f>TITRES_STAT!D1326</f>
        <v>2.0482</v>
      </c>
      <c r="D1323" s="6">
        <f>TITRES_STAT!E1326</f>
        <v>826</v>
      </c>
      <c r="E1323" s="2">
        <f t="shared" si="80"/>
        <v>3993277</v>
      </c>
      <c r="F1323" s="6" t="str">
        <f t="shared" si="83"/>
        <v>BEARISH</v>
      </c>
      <c r="G1323" s="6" t="str">
        <f t="shared" si="82"/>
        <v>NEUTRAL</v>
      </c>
      <c r="H1323" s="6" t="str">
        <f t="shared" si="81"/>
        <v>CONFIRMED BEARISH</v>
      </c>
    </row>
    <row r="1324" spans="1:8" ht="13.5" x14ac:dyDescent="0.25">
      <c r="A1324" s="3">
        <f>TITRES_STAT!B1327</f>
        <v>44239</v>
      </c>
      <c r="B1324" s="6">
        <f>TITRES_STAT!C1327</f>
        <v>4.21</v>
      </c>
      <c r="C1324" s="6">
        <f>TITRES_STAT!D1327</f>
        <v>2.0482</v>
      </c>
      <c r="D1324" s="6">
        <f>TITRES_STAT!E1327</f>
        <v>911</v>
      </c>
      <c r="E1324" s="2">
        <f t="shared" si="80"/>
        <v>3993277</v>
      </c>
      <c r="F1324" s="6" t="str">
        <f t="shared" si="83"/>
        <v>BEARISH</v>
      </c>
      <c r="G1324" s="6" t="str">
        <f t="shared" si="82"/>
        <v>NEUTRAL</v>
      </c>
      <c r="H1324" s="6" t="str">
        <f t="shared" si="81"/>
        <v>BEARISH DIVERGENCE</v>
      </c>
    </row>
    <row r="1325" spans="1:8" ht="13.5" x14ac:dyDescent="0.25">
      <c r="A1325" s="3">
        <f>TITRES_STAT!B1328</f>
        <v>44242</v>
      </c>
      <c r="B1325" s="6">
        <f>TITRES_STAT!C1328</f>
        <v>4.3099999999999996</v>
      </c>
      <c r="C1325" s="6">
        <f>TITRES_STAT!D1328</f>
        <v>2.0968</v>
      </c>
      <c r="D1325" s="6">
        <f>TITRES_STAT!E1328</f>
        <v>438</v>
      </c>
      <c r="E1325" s="2">
        <f t="shared" si="80"/>
        <v>3993715</v>
      </c>
      <c r="F1325" s="6" t="str">
        <f t="shared" si="83"/>
        <v>BULLISH</v>
      </c>
      <c r="G1325" s="6" t="str">
        <f t="shared" si="82"/>
        <v>NEUTRAL</v>
      </c>
      <c r="H1325" s="6" t="str">
        <f t="shared" si="81"/>
        <v>CONFIRMED BULLISH</v>
      </c>
    </row>
    <row r="1326" spans="1:8" ht="13.5" x14ac:dyDescent="0.25">
      <c r="A1326" s="3">
        <f>TITRES_STAT!B1329</f>
        <v>44243</v>
      </c>
      <c r="B1326" s="6">
        <f>TITRES_STAT!C1329</f>
        <v>4.3</v>
      </c>
      <c r="C1326" s="6">
        <f>TITRES_STAT!D1329</f>
        <v>2.0918999999999999</v>
      </c>
      <c r="D1326" s="6">
        <f>TITRES_STAT!E1329</f>
        <v>1557</v>
      </c>
      <c r="E1326" s="2">
        <f t="shared" si="80"/>
        <v>3992158</v>
      </c>
      <c r="F1326" s="6" t="str">
        <f t="shared" si="83"/>
        <v>BEARISH</v>
      </c>
      <c r="G1326" s="6" t="str">
        <f t="shared" si="82"/>
        <v>NEUTRAL</v>
      </c>
      <c r="H1326" s="6" t="str">
        <f t="shared" si="81"/>
        <v>BEARISH DIVERGENCE</v>
      </c>
    </row>
    <row r="1327" spans="1:8" ht="13.5" x14ac:dyDescent="0.25">
      <c r="A1327" s="3">
        <f>TITRES_STAT!B1330</f>
        <v>44244</v>
      </c>
      <c r="B1327" s="6">
        <f>TITRES_STAT!C1330</f>
        <v>4.3</v>
      </c>
      <c r="C1327" s="6">
        <f>TITRES_STAT!D1330</f>
        <v>2.0918999999999999</v>
      </c>
      <c r="D1327" s="6">
        <f>TITRES_STAT!E1330</f>
        <v>43</v>
      </c>
      <c r="E1327" s="2">
        <f t="shared" si="80"/>
        <v>3992158</v>
      </c>
      <c r="F1327" s="6" t="str">
        <f t="shared" si="83"/>
        <v>BEARISH</v>
      </c>
      <c r="G1327" s="6" t="str">
        <f t="shared" si="82"/>
        <v>NEUTRAL</v>
      </c>
      <c r="H1327" s="6" t="str">
        <f t="shared" si="81"/>
        <v>CONFIRMED BEARISH</v>
      </c>
    </row>
    <row r="1328" spans="1:8" ht="13.5" x14ac:dyDescent="0.25">
      <c r="A1328" s="3">
        <f>TITRES_STAT!B1331</f>
        <v>44245</v>
      </c>
      <c r="B1328" s="6">
        <f>TITRES_STAT!C1331</f>
        <v>4.3</v>
      </c>
      <c r="C1328" s="6">
        <f>TITRES_STAT!D1331</f>
        <v>2.0918999999999999</v>
      </c>
      <c r="D1328" s="6">
        <f>TITRES_STAT!E1331</f>
        <v>5934</v>
      </c>
      <c r="E1328" s="2">
        <f t="shared" si="80"/>
        <v>3992158</v>
      </c>
      <c r="F1328" s="6" t="str">
        <f t="shared" si="83"/>
        <v>BEARISH</v>
      </c>
      <c r="G1328" s="6" t="str">
        <f t="shared" si="82"/>
        <v>NEUTRAL</v>
      </c>
      <c r="H1328" s="6" t="str">
        <f t="shared" si="81"/>
        <v>BEARISH DIVERGENCE</v>
      </c>
    </row>
    <row r="1329" spans="1:8" ht="13.5" x14ac:dyDescent="0.25">
      <c r="A1329" s="3">
        <f>TITRES_STAT!B1332</f>
        <v>44246</v>
      </c>
      <c r="B1329" s="6">
        <f>TITRES_STAT!C1332</f>
        <v>4.1900000000000004</v>
      </c>
      <c r="C1329" s="6">
        <f>TITRES_STAT!D1332</f>
        <v>2.0384000000000002</v>
      </c>
      <c r="D1329" s="6">
        <f>TITRES_STAT!E1332</f>
        <v>704</v>
      </c>
      <c r="E1329" s="2">
        <f t="shared" si="80"/>
        <v>3991454</v>
      </c>
      <c r="F1329" s="6" t="str">
        <f t="shared" si="83"/>
        <v>BEARISH</v>
      </c>
      <c r="G1329" s="6" t="str">
        <f t="shared" si="82"/>
        <v>NEUTRAL</v>
      </c>
      <c r="H1329" s="6" t="str">
        <f t="shared" si="81"/>
        <v>CONFIRMED BEARISH</v>
      </c>
    </row>
    <row r="1330" spans="1:8" ht="13.5" x14ac:dyDescent="0.25">
      <c r="A1330" s="3">
        <f>TITRES_STAT!B1333</f>
        <v>44249</v>
      </c>
      <c r="B1330" s="6">
        <f>TITRES_STAT!C1333</f>
        <v>4.1399999999999997</v>
      </c>
      <c r="C1330" s="6">
        <f>TITRES_STAT!D1333</f>
        <v>2.0141</v>
      </c>
      <c r="D1330" s="6">
        <f>TITRES_STAT!E1333</f>
        <v>1306</v>
      </c>
      <c r="E1330" s="2">
        <f t="shared" si="80"/>
        <v>3990148</v>
      </c>
      <c r="F1330" s="6" t="str">
        <f t="shared" si="83"/>
        <v>BEARISH</v>
      </c>
      <c r="G1330" s="6" t="str">
        <f t="shared" si="82"/>
        <v>NEUTRAL</v>
      </c>
      <c r="H1330" s="6" t="str">
        <f t="shared" si="81"/>
        <v>CONFIRMED BEARISH</v>
      </c>
    </row>
    <row r="1331" spans="1:8" ht="13.5" x14ac:dyDescent="0.25">
      <c r="A1331" s="3">
        <f>TITRES_STAT!B1334</f>
        <v>44250</v>
      </c>
      <c r="B1331" s="6">
        <f>TITRES_STAT!C1334</f>
        <v>4.1399999999999997</v>
      </c>
      <c r="C1331" s="6">
        <f>TITRES_STAT!D1334</f>
        <v>2.0141</v>
      </c>
      <c r="D1331" s="6">
        <f>TITRES_STAT!E1334</f>
        <v>518</v>
      </c>
      <c r="E1331" s="2">
        <f t="shared" si="80"/>
        <v>3990148</v>
      </c>
      <c r="F1331" s="6" t="str">
        <f t="shared" si="83"/>
        <v>BEARISH</v>
      </c>
      <c r="G1331" s="6" t="str">
        <f t="shared" si="82"/>
        <v>NEUTRAL</v>
      </c>
      <c r="H1331" s="6" t="str">
        <f t="shared" si="81"/>
        <v>CONFIRMED BEARISH</v>
      </c>
    </row>
    <row r="1332" spans="1:8" ht="13.5" x14ac:dyDescent="0.25">
      <c r="A1332" s="3">
        <f>TITRES_STAT!B1335</f>
        <v>44251</v>
      </c>
      <c r="B1332" s="6">
        <f>TITRES_STAT!C1335</f>
        <v>4.2</v>
      </c>
      <c r="C1332" s="6">
        <f>TITRES_STAT!D1335</f>
        <v>2.0432999999999999</v>
      </c>
      <c r="D1332" s="6">
        <f>TITRES_STAT!E1335</f>
        <v>747</v>
      </c>
      <c r="E1332" s="2">
        <f t="shared" si="80"/>
        <v>3990895</v>
      </c>
      <c r="F1332" s="6" t="str">
        <f t="shared" si="83"/>
        <v>BEARISH</v>
      </c>
      <c r="G1332" s="6" t="str">
        <f t="shared" si="82"/>
        <v>NEUTRAL</v>
      </c>
      <c r="H1332" s="6" t="str">
        <f t="shared" si="81"/>
        <v>CONFIRMED BEARISH</v>
      </c>
    </row>
    <row r="1333" spans="1:8" ht="13.5" x14ac:dyDescent="0.25">
      <c r="A1333" s="3">
        <f>TITRES_STAT!B1336</f>
        <v>44252</v>
      </c>
      <c r="B1333" s="6">
        <f>TITRES_STAT!C1336</f>
        <v>4.1900000000000004</v>
      </c>
      <c r="C1333" s="6">
        <f>TITRES_STAT!D1336</f>
        <v>2.0384000000000002</v>
      </c>
      <c r="D1333" s="6">
        <f>TITRES_STAT!E1336</f>
        <v>1</v>
      </c>
      <c r="E1333" s="2">
        <f t="shared" si="80"/>
        <v>3990894</v>
      </c>
      <c r="F1333" s="6" t="str">
        <f t="shared" si="83"/>
        <v>BEARISH</v>
      </c>
      <c r="G1333" s="6" t="str">
        <f t="shared" si="82"/>
        <v>NEUTRAL</v>
      </c>
      <c r="H1333" s="6" t="str">
        <f t="shared" si="81"/>
        <v>CONFIRMED BEARISH</v>
      </c>
    </row>
    <row r="1334" spans="1:8" ht="13.5" x14ac:dyDescent="0.25">
      <c r="A1334" s="3">
        <f>TITRES_STAT!B1337</f>
        <v>44253</v>
      </c>
      <c r="B1334" s="6">
        <f>TITRES_STAT!C1337</f>
        <v>4.1500000000000004</v>
      </c>
      <c r="C1334" s="6">
        <f>TITRES_STAT!D1337</f>
        <v>2.0190000000000001</v>
      </c>
      <c r="D1334" s="6">
        <f>TITRES_STAT!E1337</f>
        <v>2692</v>
      </c>
      <c r="E1334" s="2">
        <f t="shared" si="80"/>
        <v>3988202</v>
      </c>
      <c r="F1334" s="6" t="str">
        <f t="shared" si="83"/>
        <v>BEARISH</v>
      </c>
      <c r="G1334" s="6" t="str">
        <f t="shared" si="82"/>
        <v>NEUTRAL</v>
      </c>
      <c r="H1334" s="6" t="str">
        <f t="shared" si="81"/>
        <v>CONFIRMED BEARISH</v>
      </c>
    </row>
    <row r="1335" spans="1:8" ht="13.5" x14ac:dyDescent="0.25">
      <c r="A1335" s="3">
        <f>TITRES_STAT!B1338</f>
        <v>44256</v>
      </c>
      <c r="B1335" s="6">
        <f>TITRES_STAT!C1338</f>
        <v>4.1100000000000003</v>
      </c>
      <c r="C1335" s="6">
        <f>TITRES_STAT!D1338</f>
        <v>1.9995000000000001</v>
      </c>
      <c r="D1335" s="6">
        <f>TITRES_STAT!E1338</f>
        <v>1635</v>
      </c>
      <c r="E1335" s="2">
        <f t="shared" si="80"/>
        <v>3986567</v>
      </c>
      <c r="F1335" s="6" t="str">
        <f t="shared" si="83"/>
        <v>BEARISH</v>
      </c>
      <c r="G1335" s="6" t="str">
        <f t="shared" si="82"/>
        <v>NEUTRAL</v>
      </c>
      <c r="H1335" s="6" t="str">
        <f t="shared" si="81"/>
        <v>CONFIRMED BEARISH</v>
      </c>
    </row>
    <row r="1336" spans="1:8" ht="13.5" x14ac:dyDescent="0.25">
      <c r="A1336" s="3">
        <f>TITRES_STAT!B1339</f>
        <v>44257</v>
      </c>
      <c r="B1336" s="6">
        <f>TITRES_STAT!C1339</f>
        <v>4.1500000000000004</v>
      </c>
      <c r="C1336" s="6">
        <f>TITRES_STAT!D1339</f>
        <v>2.0190000000000001</v>
      </c>
      <c r="D1336" s="6">
        <f>TITRES_STAT!E1339</f>
        <v>1268</v>
      </c>
      <c r="E1336" s="2">
        <f t="shared" si="80"/>
        <v>3987835</v>
      </c>
      <c r="F1336" s="6" t="str">
        <f t="shared" si="83"/>
        <v>BEARISH</v>
      </c>
      <c r="G1336" s="6" t="str">
        <f t="shared" si="82"/>
        <v>NEUTRAL</v>
      </c>
      <c r="H1336" s="6" t="str">
        <f t="shared" si="81"/>
        <v>BEARISH DIVERGENCE</v>
      </c>
    </row>
    <row r="1337" spans="1:8" ht="13.5" x14ac:dyDescent="0.25">
      <c r="A1337" s="3">
        <f>TITRES_STAT!B1340</f>
        <v>44258</v>
      </c>
      <c r="B1337" s="6">
        <f>TITRES_STAT!C1340</f>
        <v>4.1900000000000004</v>
      </c>
      <c r="C1337" s="6">
        <f>TITRES_STAT!D1340</f>
        <v>2.0384000000000002</v>
      </c>
      <c r="D1337" s="6">
        <f>TITRES_STAT!E1340</f>
        <v>1641</v>
      </c>
      <c r="E1337" s="2">
        <f t="shared" si="80"/>
        <v>3989476</v>
      </c>
      <c r="F1337" s="6" t="str">
        <f t="shared" si="83"/>
        <v>BEARISH</v>
      </c>
      <c r="G1337" s="6" t="str">
        <f t="shared" si="82"/>
        <v>NEUTRAL</v>
      </c>
      <c r="H1337" s="6" t="str">
        <f t="shared" si="81"/>
        <v>CONFIRMED BEARISH</v>
      </c>
    </row>
    <row r="1338" spans="1:8" ht="13.5" x14ac:dyDescent="0.25">
      <c r="A1338" s="3">
        <f>TITRES_STAT!B1341</f>
        <v>44259</v>
      </c>
      <c r="B1338" s="6">
        <f>TITRES_STAT!C1341</f>
        <v>4.16</v>
      </c>
      <c r="C1338" s="6">
        <f>TITRES_STAT!D1341</f>
        <v>2.0238</v>
      </c>
      <c r="D1338" s="6">
        <f>TITRES_STAT!E1341</f>
        <v>8530</v>
      </c>
      <c r="E1338" s="2">
        <f t="shared" si="80"/>
        <v>3980946</v>
      </c>
      <c r="F1338" s="6" t="str">
        <f t="shared" si="83"/>
        <v>BEARISH</v>
      </c>
      <c r="G1338" s="6" t="str">
        <f t="shared" si="82"/>
        <v>NEUTRAL</v>
      </c>
      <c r="H1338" s="6" t="str">
        <f t="shared" si="81"/>
        <v>CONFIRMED BEARISH</v>
      </c>
    </row>
    <row r="1339" spans="1:8" ht="13.5" x14ac:dyDescent="0.25">
      <c r="A1339" s="3">
        <f>TITRES_STAT!B1342</f>
        <v>44260</v>
      </c>
      <c r="B1339" s="6">
        <f>TITRES_STAT!C1342</f>
        <v>4.07</v>
      </c>
      <c r="C1339" s="6">
        <f>TITRES_STAT!D1342</f>
        <v>1.9801</v>
      </c>
      <c r="D1339" s="6">
        <f>TITRES_STAT!E1342</f>
        <v>1209</v>
      </c>
      <c r="E1339" s="2">
        <f t="shared" si="80"/>
        <v>3979737</v>
      </c>
      <c r="F1339" s="6" t="str">
        <f t="shared" si="83"/>
        <v>BEARISH</v>
      </c>
      <c r="G1339" s="6" t="str">
        <f t="shared" si="82"/>
        <v>NEUTRAL</v>
      </c>
      <c r="H1339" s="6" t="str">
        <f t="shared" si="81"/>
        <v>CONFIRMED BEARISH</v>
      </c>
    </row>
    <row r="1340" spans="1:8" ht="13.5" x14ac:dyDescent="0.25">
      <c r="A1340" s="3">
        <f>TITRES_STAT!B1343</f>
        <v>44263</v>
      </c>
      <c r="B1340" s="6">
        <f>TITRES_STAT!C1343</f>
        <v>4.07</v>
      </c>
      <c r="C1340" s="6">
        <f>TITRES_STAT!D1343</f>
        <v>1.9801</v>
      </c>
      <c r="D1340" s="6">
        <f>TITRES_STAT!E1343</f>
        <v>8956</v>
      </c>
      <c r="E1340" s="2">
        <f t="shared" si="80"/>
        <v>3979737</v>
      </c>
      <c r="F1340" s="6" t="str">
        <f t="shared" si="83"/>
        <v>BEARISH</v>
      </c>
      <c r="G1340" s="6" t="str">
        <f t="shared" si="82"/>
        <v>NEUTRAL</v>
      </c>
      <c r="H1340" s="6" t="str">
        <f t="shared" si="81"/>
        <v>CONFIRMED BEARISH</v>
      </c>
    </row>
    <row r="1341" spans="1:8" ht="13.5" x14ac:dyDescent="0.25">
      <c r="A1341" s="3">
        <f>TITRES_STAT!B1344</f>
        <v>44264</v>
      </c>
      <c r="B1341" s="6">
        <f>TITRES_STAT!C1344</f>
        <v>4.07</v>
      </c>
      <c r="C1341" s="6">
        <f>TITRES_STAT!D1344</f>
        <v>1.9801</v>
      </c>
      <c r="D1341" s="6">
        <f>TITRES_STAT!E1344</f>
        <v>46</v>
      </c>
      <c r="E1341" s="2">
        <f t="shared" si="80"/>
        <v>3979737</v>
      </c>
      <c r="F1341" s="6" t="str">
        <f t="shared" si="83"/>
        <v>BEARISH</v>
      </c>
      <c r="G1341" s="6" t="str">
        <f t="shared" si="82"/>
        <v>NEUTRAL</v>
      </c>
      <c r="H1341" s="6" t="str">
        <f t="shared" si="81"/>
        <v>CONFIRMED BEARISH</v>
      </c>
    </row>
    <row r="1342" spans="1:8" ht="13.5" x14ac:dyDescent="0.25">
      <c r="A1342" s="3">
        <f>TITRES_STAT!B1345</f>
        <v>44265</v>
      </c>
      <c r="B1342" s="6">
        <f>TITRES_STAT!C1345</f>
        <v>4.09</v>
      </c>
      <c r="C1342" s="6">
        <f>TITRES_STAT!D1345</f>
        <v>1.9898</v>
      </c>
      <c r="D1342" s="6">
        <f>TITRES_STAT!E1345</f>
        <v>138</v>
      </c>
      <c r="E1342" s="2">
        <f t="shared" si="80"/>
        <v>3979875</v>
      </c>
      <c r="F1342" s="6" t="str">
        <f t="shared" si="83"/>
        <v>BEARISH</v>
      </c>
      <c r="G1342" s="6" t="str">
        <f t="shared" si="82"/>
        <v>NEUTRAL</v>
      </c>
      <c r="H1342" s="6" t="str">
        <f t="shared" si="81"/>
        <v>CONFIRMED BEARISH</v>
      </c>
    </row>
    <row r="1343" spans="1:8" ht="13.5" x14ac:dyDescent="0.25">
      <c r="A1343" s="3">
        <f>TITRES_STAT!B1346</f>
        <v>44266</v>
      </c>
      <c r="B1343" s="6">
        <f>TITRES_STAT!C1346</f>
        <v>4.0999999999999996</v>
      </c>
      <c r="C1343" s="6">
        <f>TITRES_STAT!D1346</f>
        <v>1.9945999999999999</v>
      </c>
      <c r="D1343" s="6">
        <f>TITRES_STAT!E1346</f>
        <v>362</v>
      </c>
      <c r="E1343" s="2">
        <f t="shared" si="80"/>
        <v>3980237</v>
      </c>
      <c r="F1343" s="6" t="str">
        <f t="shared" si="83"/>
        <v>BEARISH</v>
      </c>
      <c r="G1343" s="6" t="str">
        <f t="shared" si="82"/>
        <v>NEUTRAL</v>
      </c>
      <c r="H1343" s="6" t="str">
        <f t="shared" si="81"/>
        <v>CONFIRMED BEARISH</v>
      </c>
    </row>
    <row r="1344" spans="1:8" ht="13.5" x14ac:dyDescent="0.25">
      <c r="A1344" s="3">
        <f>TITRES_STAT!B1347</f>
        <v>44267</v>
      </c>
      <c r="B1344" s="6">
        <f>TITRES_STAT!C1347</f>
        <v>4.16</v>
      </c>
      <c r="C1344" s="6">
        <f>TITRES_STAT!D1347</f>
        <v>2.0238</v>
      </c>
      <c r="D1344" s="6">
        <f>TITRES_STAT!E1347</f>
        <v>702</v>
      </c>
      <c r="E1344" s="2">
        <f t="shared" si="80"/>
        <v>3980939</v>
      </c>
      <c r="F1344" s="6" t="str">
        <f t="shared" si="83"/>
        <v>BULLISH</v>
      </c>
      <c r="G1344" s="6" t="str">
        <f t="shared" si="82"/>
        <v>NEUTRAL</v>
      </c>
      <c r="H1344" s="6" t="str">
        <f t="shared" si="81"/>
        <v>CONFIRMED BULLISH</v>
      </c>
    </row>
    <row r="1345" spans="1:8" ht="13.5" x14ac:dyDescent="0.25">
      <c r="A1345" s="3">
        <f>TITRES_STAT!B1348</f>
        <v>44270</v>
      </c>
      <c r="B1345" s="6">
        <f>TITRES_STAT!C1348</f>
        <v>4.07</v>
      </c>
      <c r="C1345" s="6">
        <f>TITRES_STAT!D1348</f>
        <v>1.9801</v>
      </c>
      <c r="D1345" s="6">
        <f>TITRES_STAT!E1348</f>
        <v>2651</v>
      </c>
      <c r="E1345" s="2">
        <f t="shared" si="80"/>
        <v>3978288</v>
      </c>
      <c r="F1345" s="6" t="str">
        <f t="shared" si="83"/>
        <v>BEARISH</v>
      </c>
      <c r="G1345" s="6" t="str">
        <f t="shared" si="82"/>
        <v>NEUTRAL</v>
      </c>
      <c r="H1345" s="6" t="str">
        <f t="shared" si="81"/>
        <v>NEUTRAL</v>
      </c>
    </row>
    <row r="1346" spans="1:8" ht="13.5" x14ac:dyDescent="0.25">
      <c r="A1346" s="3">
        <f>TITRES_STAT!B1349</f>
        <v>44271</v>
      </c>
      <c r="B1346" s="6">
        <f>TITRES_STAT!C1349</f>
        <v>4.04</v>
      </c>
      <c r="C1346" s="6">
        <f>TITRES_STAT!D1349</f>
        <v>1.9655</v>
      </c>
      <c r="D1346" s="6">
        <f>TITRES_STAT!E1349</f>
        <v>446</v>
      </c>
      <c r="E1346" s="2">
        <f t="shared" si="80"/>
        <v>3977842</v>
      </c>
      <c r="F1346" s="6" t="str">
        <f t="shared" si="83"/>
        <v>BEARISH</v>
      </c>
      <c r="G1346" s="6" t="str">
        <f t="shared" si="82"/>
        <v>NEUTRAL</v>
      </c>
      <c r="H1346" s="6" t="str">
        <f t="shared" si="81"/>
        <v>CONFIRMED BEARISH</v>
      </c>
    </row>
    <row r="1347" spans="1:8" ht="13.5" x14ac:dyDescent="0.25">
      <c r="A1347" s="3">
        <f>TITRES_STAT!B1350</f>
        <v>44272</v>
      </c>
      <c r="B1347" s="6">
        <f>TITRES_STAT!C1350</f>
        <v>4.1100000000000003</v>
      </c>
      <c r="C1347" s="6">
        <f>TITRES_STAT!D1350</f>
        <v>1.9995000000000001</v>
      </c>
      <c r="D1347" s="6">
        <f>TITRES_STAT!E1350</f>
        <v>1736</v>
      </c>
      <c r="E1347" s="2">
        <f t="shared" si="80"/>
        <v>3979578</v>
      </c>
      <c r="F1347" s="6" t="str">
        <f t="shared" si="83"/>
        <v>BEARISH</v>
      </c>
      <c r="G1347" s="6" t="str">
        <f t="shared" si="82"/>
        <v>NEUTRAL</v>
      </c>
      <c r="H1347" s="6" t="str">
        <f t="shared" si="81"/>
        <v>BEARISH DIVERGENCE</v>
      </c>
    </row>
    <row r="1348" spans="1:8" ht="13.5" x14ac:dyDescent="0.25">
      <c r="A1348" s="3">
        <f>TITRES_STAT!B1351</f>
        <v>44273</v>
      </c>
      <c r="B1348" s="6">
        <f>TITRES_STAT!C1351</f>
        <v>4.0999999999999996</v>
      </c>
      <c r="C1348" s="6">
        <f>TITRES_STAT!D1351</f>
        <v>1.9945999999999999</v>
      </c>
      <c r="D1348" s="6">
        <f>TITRES_STAT!E1351</f>
        <v>501</v>
      </c>
      <c r="E1348" s="2">
        <f t="shared" ref="E1348:E1411" si="84">IF(B1348&gt;B1347, E1347+D1348, IF(B1348&lt;B1347, E1347-D1348, E1347))</f>
        <v>3979077</v>
      </c>
      <c r="F1348" s="6" t="str">
        <f t="shared" si="83"/>
        <v>BEARISH</v>
      </c>
      <c r="G1348" s="6" t="str">
        <f t="shared" si="82"/>
        <v>NEUTRAL</v>
      </c>
      <c r="H1348" s="6" t="str">
        <f t="shared" si="81"/>
        <v>NEUTRAL</v>
      </c>
    </row>
    <row r="1349" spans="1:8" ht="13.5" x14ac:dyDescent="0.25">
      <c r="A1349" s="3">
        <f>TITRES_STAT!B1352</f>
        <v>44274</v>
      </c>
      <c r="B1349" s="6">
        <f>TITRES_STAT!C1352</f>
        <v>4.04</v>
      </c>
      <c r="C1349" s="6">
        <f>TITRES_STAT!D1352</f>
        <v>1.9655</v>
      </c>
      <c r="D1349" s="6">
        <f>TITRES_STAT!E1352</f>
        <v>2333</v>
      </c>
      <c r="E1349" s="2">
        <f t="shared" si="84"/>
        <v>3976744</v>
      </c>
      <c r="F1349" s="6" t="str">
        <f t="shared" si="83"/>
        <v>BEARISH</v>
      </c>
      <c r="G1349" s="6" t="str">
        <f t="shared" si="82"/>
        <v>NEUTRAL</v>
      </c>
      <c r="H1349" s="6" t="str">
        <f t="shared" si="81"/>
        <v>CONFIRMED BEARISH</v>
      </c>
    </row>
    <row r="1350" spans="1:8" ht="13.5" x14ac:dyDescent="0.25">
      <c r="A1350" s="3">
        <f>TITRES_STAT!B1353</f>
        <v>44277</v>
      </c>
      <c r="B1350" s="6">
        <f>TITRES_STAT!C1353</f>
        <v>4.0999999999999996</v>
      </c>
      <c r="C1350" s="6">
        <f>TITRES_STAT!D1353</f>
        <v>1.9945999999999999</v>
      </c>
      <c r="D1350" s="6">
        <f>TITRES_STAT!E1353</f>
        <v>636</v>
      </c>
      <c r="E1350" s="2">
        <f t="shared" si="84"/>
        <v>3977380</v>
      </c>
      <c r="F1350" s="6" t="str">
        <f t="shared" si="83"/>
        <v>BEARISH</v>
      </c>
      <c r="G1350" s="6" t="str">
        <f t="shared" si="82"/>
        <v>NEUTRAL</v>
      </c>
      <c r="H1350" s="6" t="str">
        <f t="shared" ref="H1350:H1413" si="85">IF(AND(B1350&gt;B1345, E1350&gt;E1345), "CONFIRMED BULLISH",
 IF(AND(B1350&lt;B1345, E1350&lt;E1345), "CONFIRMED BEARISH",
 IF(AND(B1350&gt;B1345, E1350&lt;E1345), "BEARISH DIVERGENCE",
 IF(AND(B1350&lt;B1345, E1350&gt;E1345), "BULLISH DIVERGENCE", "NEUTRAL"))))</f>
        <v>BEARISH DIVERGENCE</v>
      </c>
    </row>
    <row r="1351" spans="1:8" ht="13.5" x14ac:dyDescent="0.25">
      <c r="A1351" s="3">
        <f>TITRES_STAT!B1354</f>
        <v>44278</v>
      </c>
      <c r="B1351" s="6">
        <f>TITRES_STAT!C1354</f>
        <v>4.09</v>
      </c>
      <c r="C1351" s="6">
        <f>TITRES_STAT!D1354</f>
        <v>1.9898</v>
      </c>
      <c r="D1351" s="6">
        <f>TITRES_STAT!E1354</f>
        <v>1841</v>
      </c>
      <c r="E1351" s="2">
        <f t="shared" si="84"/>
        <v>3975539</v>
      </c>
      <c r="F1351" s="6" t="str">
        <f t="shared" si="83"/>
        <v>BEARISH</v>
      </c>
      <c r="G1351" s="6" t="str">
        <f t="shared" ref="G1351:G1414" si="86">IF((E1351-E1346)/E1346 &gt; 0.02, "STRONG",
 IF((E1351-E1346)/E1346 &lt; -0.02, "WEAK", "NEUTRAL"))</f>
        <v>NEUTRAL</v>
      </c>
      <c r="H1351" s="6" t="str">
        <f t="shared" si="85"/>
        <v>BEARISH DIVERGENCE</v>
      </c>
    </row>
    <row r="1352" spans="1:8" ht="13.5" x14ac:dyDescent="0.25">
      <c r="A1352" s="3">
        <f>TITRES_STAT!B1355</f>
        <v>44279</v>
      </c>
      <c r="B1352" s="6">
        <f>TITRES_STAT!C1355</f>
        <v>4.05</v>
      </c>
      <c r="C1352" s="6">
        <f>TITRES_STAT!D1355</f>
        <v>1.9702999999999999</v>
      </c>
      <c r="D1352" s="6">
        <f>TITRES_STAT!E1355</f>
        <v>3986</v>
      </c>
      <c r="E1352" s="2">
        <f t="shared" si="84"/>
        <v>3971553</v>
      </c>
      <c r="F1352" s="6" t="str">
        <f t="shared" ref="F1352:F1415" si="87">IF(E1352&gt;E1347,"BULLISH",IF(E1352&lt;E1347,"BEARISH","NEUTRAL"))</f>
        <v>BEARISH</v>
      </c>
      <c r="G1352" s="6" t="str">
        <f t="shared" si="86"/>
        <v>NEUTRAL</v>
      </c>
      <c r="H1352" s="6" t="str">
        <f t="shared" si="85"/>
        <v>CONFIRMED BEARISH</v>
      </c>
    </row>
    <row r="1353" spans="1:8" ht="13.5" x14ac:dyDescent="0.25">
      <c r="A1353" s="3">
        <f>TITRES_STAT!B1356</f>
        <v>44280</v>
      </c>
      <c r="B1353" s="6">
        <f>TITRES_STAT!C1356</f>
        <v>4.1100000000000003</v>
      </c>
      <c r="C1353" s="6">
        <f>TITRES_STAT!D1356</f>
        <v>1.9995000000000001</v>
      </c>
      <c r="D1353" s="6">
        <f>TITRES_STAT!E1356</f>
        <v>5400</v>
      </c>
      <c r="E1353" s="2">
        <f t="shared" si="84"/>
        <v>3976953</v>
      </c>
      <c r="F1353" s="6" t="str">
        <f t="shared" si="87"/>
        <v>BEARISH</v>
      </c>
      <c r="G1353" s="6" t="str">
        <f t="shared" si="86"/>
        <v>NEUTRAL</v>
      </c>
      <c r="H1353" s="6" t="str">
        <f t="shared" si="85"/>
        <v>BEARISH DIVERGENCE</v>
      </c>
    </row>
    <row r="1354" spans="1:8" ht="13.5" x14ac:dyDescent="0.25">
      <c r="A1354" s="3">
        <f>TITRES_STAT!B1357</f>
        <v>44281</v>
      </c>
      <c r="B1354" s="6">
        <f>TITRES_STAT!C1357</f>
        <v>4.08</v>
      </c>
      <c r="C1354" s="6">
        <f>TITRES_STAT!D1357</f>
        <v>1.9849000000000001</v>
      </c>
      <c r="D1354" s="6">
        <f>TITRES_STAT!E1357</f>
        <v>678</v>
      </c>
      <c r="E1354" s="2">
        <f t="shared" si="84"/>
        <v>3976275</v>
      </c>
      <c r="F1354" s="6" t="str">
        <f t="shared" si="87"/>
        <v>BEARISH</v>
      </c>
      <c r="G1354" s="6" t="str">
        <f t="shared" si="86"/>
        <v>NEUTRAL</v>
      </c>
      <c r="H1354" s="6" t="str">
        <f t="shared" si="85"/>
        <v>BEARISH DIVERGENCE</v>
      </c>
    </row>
    <row r="1355" spans="1:8" ht="13.5" x14ac:dyDescent="0.25">
      <c r="A1355" s="3">
        <f>TITRES_STAT!B1358</f>
        <v>44284</v>
      </c>
      <c r="B1355" s="6">
        <f>TITRES_STAT!C1358</f>
        <v>4.1100000000000003</v>
      </c>
      <c r="C1355" s="6">
        <f>TITRES_STAT!D1358</f>
        <v>1.9995000000000001</v>
      </c>
      <c r="D1355" s="6">
        <f>TITRES_STAT!E1358</f>
        <v>287</v>
      </c>
      <c r="E1355" s="2">
        <f t="shared" si="84"/>
        <v>3976562</v>
      </c>
      <c r="F1355" s="6" t="str">
        <f t="shared" si="87"/>
        <v>BEARISH</v>
      </c>
      <c r="G1355" s="6" t="str">
        <f t="shared" si="86"/>
        <v>NEUTRAL</v>
      </c>
      <c r="H1355" s="6" t="str">
        <f t="shared" si="85"/>
        <v>BEARISH DIVERGENCE</v>
      </c>
    </row>
    <row r="1356" spans="1:8" ht="13.5" x14ac:dyDescent="0.25">
      <c r="A1356" s="3">
        <f>TITRES_STAT!B1359</f>
        <v>44285</v>
      </c>
      <c r="B1356" s="6">
        <f>TITRES_STAT!C1359</f>
        <v>4.0999999999999996</v>
      </c>
      <c r="C1356" s="6">
        <f>TITRES_STAT!D1359</f>
        <v>1.9945999999999999</v>
      </c>
      <c r="D1356" s="6">
        <f>TITRES_STAT!E1359</f>
        <v>665</v>
      </c>
      <c r="E1356" s="2">
        <f t="shared" si="84"/>
        <v>3975897</v>
      </c>
      <c r="F1356" s="6" t="str">
        <f t="shared" si="87"/>
        <v>BULLISH</v>
      </c>
      <c r="G1356" s="6" t="str">
        <f t="shared" si="86"/>
        <v>NEUTRAL</v>
      </c>
      <c r="H1356" s="6" t="str">
        <f t="shared" si="85"/>
        <v>CONFIRMED BULLISH</v>
      </c>
    </row>
    <row r="1357" spans="1:8" ht="13.5" x14ac:dyDescent="0.25">
      <c r="A1357" s="3">
        <f>TITRES_STAT!B1360</f>
        <v>44286</v>
      </c>
      <c r="B1357" s="6">
        <f>TITRES_STAT!C1360</f>
        <v>4.09</v>
      </c>
      <c r="C1357" s="6">
        <f>TITRES_STAT!D1360</f>
        <v>1.9898</v>
      </c>
      <c r="D1357" s="6">
        <f>TITRES_STAT!E1360</f>
        <v>2660</v>
      </c>
      <c r="E1357" s="2">
        <f t="shared" si="84"/>
        <v>3973237</v>
      </c>
      <c r="F1357" s="6" t="str">
        <f t="shared" si="87"/>
        <v>BULLISH</v>
      </c>
      <c r="G1357" s="6" t="str">
        <f t="shared" si="86"/>
        <v>NEUTRAL</v>
      </c>
      <c r="H1357" s="6" t="str">
        <f t="shared" si="85"/>
        <v>CONFIRMED BULLISH</v>
      </c>
    </row>
    <row r="1358" spans="1:8" ht="13.5" x14ac:dyDescent="0.25">
      <c r="A1358" s="3">
        <f>TITRES_STAT!B1361</f>
        <v>44287</v>
      </c>
      <c r="B1358" s="6">
        <f>TITRES_STAT!C1361</f>
        <v>4.09</v>
      </c>
      <c r="C1358" s="6">
        <f>TITRES_STAT!D1361</f>
        <v>1.9898</v>
      </c>
      <c r="D1358" s="6">
        <f>TITRES_STAT!E1361</f>
        <v>12708</v>
      </c>
      <c r="E1358" s="2">
        <f t="shared" si="84"/>
        <v>3973237</v>
      </c>
      <c r="F1358" s="6" t="str">
        <f t="shared" si="87"/>
        <v>BEARISH</v>
      </c>
      <c r="G1358" s="6" t="str">
        <f t="shared" si="86"/>
        <v>NEUTRAL</v>
      </c>
      <c r="H1358" s="6" t="str">
        <f t="shared" si="85"/>
        <v>CONFIRMED BEARISH</v>
      </c>
    </row>
    <row r="1359" spans="1:8" ht="13.5" x14ac:dyDescent="0.25">
      <c r="A1359" s="3">
        <f>TITRES_STAT!B1362</f>
        <v>44288</v>
      </c>
      <c r="B1359" s="6">
        <f>TITRES_STAT!C1362</f>
        <v>4.09</v>
      </c>
      <c r="C1359" s="6">
        <f>TITRES_STAT!D1362</f>
        <v>1.9898</v>
      </c>
      <c r="D1359" s="6">
        <f>TITRES_STAT!E1362</f>
        <v>8889</v>
      </c>
      <c r="E1359" s="2">
        <f t="shared" si="84"/>
        <v>3973237</v>
      </c>
      <c r="F1359" s="6" t="str">
        <f t="shared" si="87"/>
        <v>BEARISH</v>
      </c>
      <c r="G1359" s="6" t="str">
        <f t="shared" si="86"/>
        <v>NEUTRAL</v>
      </c>
      <c r="H1359" s="6" t="str">
        <f t="shared" si="85"/>
        <v>BEARISH DIVERGENCE</v>
      </c>
    </row>
    <row r="1360" spans="1:8" ht="13.5" x14ac:dyDescent="0.25">
      <c r="A1360" s="3">
        <f>TITRES_STAT!B1363</f>
        <v>44291</v>
      </c>
      <c r="B1360" s="6">
        <f>TITRES_STAT!C1363</f>
        <v>4.07</v>
      </c>
      <c r="C1360" s="6">
        <f>TITRES_STAT!D1363</f>
        <v>1.9801</v>
      </c>
      <c r="D1360" s="6">
        <f>TITRES_STAT!E1363</f>
        <v>5758</v>
      </c>
      <c r="E1360" s="2">
        <f t="shared" si="84"/>
        <v>3967479</v>
      </c>
      <c r="F1360" s="6" t="str">
        <f t="shared" si="87"/>
        <v>BEARISH</v>
      </c>
      <c r="G1360" s="6" t="str">
        <f t="shared" si="86"/>
        <v>NEUTRAL</v>
      </c>
      <c r="H1360" s="6" t="str">
        <f t="shared" si="85"/>
        <v>CONFIRMED BEARISH</v>
      </c>
    </row>
    <row r="1361" spans="1:8" ht="13.5" x14ac:dyDescent="0.25">
      <c r="A1361" s="3">
        <f>TITRES_STAT!B1364</f>
        <v>44292</v>
      </c>
      <c r="B1361" s="6">
        <f>TITRES_STAT!C1364</f>
        <v>4.0599999999999996</v>
      </c>
      <c r="C1361" s="6">
        <f>TITRES_STAT!D1364</f>
        <v>1.9752000000000001</v>
      </c>
      <c r="D1361" s="6">
        <f>TITRES_STAT!E1364</f>
        <v>5990</v>
      </c>
      <c r="E1361" s="2">
        <f t="shared" si="84"/>
        <v>3961489</v>
      </c>
      <c r="F1361" s="6" t="str">
        <f t="shared" si="87"/>
        <v>BEARISH</v>
      </c>
      <c r="G1361" s="6" t="str">
        <f t="shared" si="86"/>
        <v>NEUTRAL</v>
      </c>
      <c r="H1361" s="6" t="str">
        <f t="shared" si="85"/>
        <v>CONFIRMED BEARISH</v>
      </c>
    </row>
    <row r="1362" spans="1:8" ht="13.5" x14ac:dyDescent="0.25">
      <c r="A1362" s="3">
        <f>TITRES_STAT!B1365</f>
        <v>44293</v>
      </c>
      <c r="B1362" s="6">
        <f>TITRES_STAT!C1365</f>
        <v>4.0199999999999996</v>
      </c>
      <c r="C1362" s="6">
        <f>TITRES_STAT!D1365</f>
        <v>1.9557</v>
      </c>
      <c r="D1362" s="6">
        <f>TITRES_STAT!E1365</f>
        <v>5229</v>
      </c>
      <c r="E1362" s="2">
        <f t="shared" si="84"/>
        <v>3956260</v>
      </c>
      <c r="F1362" s="6" t="str">
        <f t="shared" si="87"/>
        <v>BEARISH</v>
      </c>
      <c r="G1362" s="6" t="str">
        <f t="shared" si="86"/>
        <v>NEUTRAL</v>
      </c>
      <c r="H1362" s="6" t="str">
        <f t="shared" si="85"/>
        <v>CONFIRMED BEARISH</v>
      </c>
    </row>
    <row r="1363" spans="1:8" ht="13.5" x14ac:dyDescent="0.25">
      <c r="A1363" s="3">
        <f>TITRES_STAT!B1366</f>
        <v>44294</v>
      </c>
      <c r="B1363" s="6">
        <f>TITRES_STAT!C1366</f>
        <v>4.0999999999999996</v>
      </c>
      <c r="C1363" s="6">
        <f>TITRES_STAT!D1366</f>
        <v>1.9945999999999999</v>
      </c>
      <c r="D1363" s="6">
        <f>TITRES_STAT!E1366</f>
        <v>13541</v>
      </c>
      <c r="E1363" s="2">
        <f t="shared" si="84"/>
        <v>3969801</v>
      </c>
      <c r="F1363" s="6" t="str">
        <f t="shared" si="87"/>
        <v>BEARISH</v>
      </c>
      <c r="G1363" s="6" t="str">
        <f t="shared" si="86"/>
        <v>NEUTRAL</v>
      </c>
      <c r="H1363" s="6" t="str">
        <f t="shared" si="85"/>
        <v>BEARISH DIVERGENCE</v>
      </c>
    </row>
    <row r="1364" spans="1:8" ht="13.5" x14ac:dyDescent="0.25">
      <c r="A1364" s="3">
        <f>TITRES_STAT!B1367</f>
        <v>44298</v>
      </c>
      <c r="B1364" s="6">
        <f>TITRES_STAT!C1367</f>
        <v>4.12</v>
      </c>
      <c r="C1364" s="6">
        <f>TITRES_STAT!D1367</f>
        <v>2.0044</v>
      </c>
      <c r="D1364" s="6">
        <f>TITRES_STAT!E1367</f>
        <v>6936</v>
      </c>
      <c r="E1364" s="2">
        <f t="shared" si="84"/>
        <v>3976737</v>
      </c>
      <c r="F1364" s="6" t="str">
        <f t="shared" si="87"/>
        <v>BULLISH</v>
      </c>
      <c r="G1364" s="6" t="str">
        <f t="shared" si="86"/>
        <v>NEUTRAL</v>
      </c>
      <c r="H1364" s="6" t="str">
        <f t="shared" si="85"/>
        <v>CONFIRMED BULLISH</v>
      </c>
    </row>
    <row r="1365" spans="1:8" ht="13.5" x14ac:dyDescent="0.25">
      <c r="A1365" s="3">
        <f>TITRES_STAT!B1368</f>
        <v>44299</v>
      </c>
      <c r="B1365" s="6">
        <f>TITRES_STAT!C1368</f>
        <v>4.13</v>
      </c>
      <c r="C1365" s="6">
        <f>TITRES_STAT!D1368</f>
        <v>2.0091999999999999</v>
      </c>
      <c r="D1365" s="6">
        <f>TITRES_STAT!E1368</f>
        <v>6400</v>
      </c>
      <c r="E1365" s="2">
        <f t="shared" si="84"/>
        <v>3983137</v>
      </c>
      <c r="F1365" s="6" t="str">
        <f t="shared" si="87"/>
        <v>BULLISH</v>
      </c>
      <c r="G1365" s="6" t="str">
        <f t="shared" si="86"/>
        <v>NEUTRAL</v>
      </c>
      <c r="H1365" s="6" t="str">
        <f t="shared" si="85"/>
        <v>CONFIRMED BULLISH</v>
      </c>
    </row>
    <row r="1366" spans="1:8" ht="13.5" x14ac:dyDescent="0.25">
      <c r="A1366" s="3">
        <f>TITRES_STAT!B1369</f>
        <v>44300</v>
      </c>
      <c r="B1366" s="6">
        <f>TITRES_STAT!C1369</f>
        <v>4.0999999999999996</v>
      </c>
      <c r="C1366" s="6">
        <f>TITRES_STAT!D1369</f>
        <v>1.9945999999999999</v>
      </c>
      <c r="D1366" s="6">
        <f>TITRES_STAT!E1369</f>
        <v>12562</v>
      </c>
      <c r="E1366" s="2">
        <f t="shared" si="84"/>
        <v>3970575</v>
      </c>
      <c r="F1366" s="6" t="str">
        <f t="shared" si="87"/>
        <v>BULLISH</v>
      </c>
      <c r="G1366" s="6" t="str">
        <f t="shared" si="86"/>
        <v>NEUTRAL</v>
      </c>
      <c r="H1366" s="6" t="str">
        <f t="shared" si="85"/>
        <v>CONFIRMED BULLISH</v>
      </c>
    </row>
    <row r="1367" spans="1:8" ht="13.5" x14ac:dyDescent="0.25">
      <c r="A1367" s="3">
        <f>TITRES_STAT!B1370</f>
        <v>44301</v>
      </c>
      <c r="B1367" s="6">
        <f>TITRES_STAT!C1370</f>
        <v>4.05</v>
      </c>
      <c r="C1367" s="6">
        <f>TITRES_STAT!D1370</f>
        <v>1.9702999999999999</v>
      </c>
      <c r="D1367" s="6">
        <f>TITRES_STAT!E1370</f>
        <v>5680</v>
      </c>
      <c r="E1367" s="2">
        <f t="shared" si="84"/>
        <v>3964895</v>
      </c>
      <c r="F1367" s="6" t="str">
        <f t="shared" si="87"/>
        <v>BULLISH</v>
      </c>
      <c r="G1367" s="6" t="str">
        <f t="shared" si="86"/>
        <v>NEUTRAL</v>
      </c>
      <c r="H1367" s="6" t="str">
        <f t="shared" si="85"/>
        <v>CONFIRMED BULLISH</v>
      </c>
    </row>
    <row r="1368" spans="1:8" ht="13.5" x14ac:dyDescent="0.25">
      <c r="A1368" s="3">
        <f>TITRES_STAT!B1371</f>
        <v>44302</v>
      </c>
      <c r="B1368" s="6">
        <f>TITRES_STAT!C1371</f>
        <v>4.05</v>
      </c>
      <c r="C1368" s="6">
        <f>TITRES_STAT!D1371</f>
        <v>1.9702999999999999</v>
      </c>
      <c r="D1368" s="6">
        <f>TITRES_STAT!E1371</f>
        <v>2800</v>
      </c>
      <c r="E1368" s="2">
        <f t="shared" si="84"/>
        <v>3964895</v>
      </c>
      <c r="F1368" s="6" t="str">
        <f t="shared" si="87"/>
        <v>BEARISH</v>
      </c>
      <c r="G1368" s="6" t="str">
        <f t="shared" si="86"/>
        <v>NEUTRAL</v>
      </c>
      <c r="H1368" s="6" t="str">
        <f t="shared" si="85"/>
        <v>CONFIRMED BEARISH</v>
      </c>
    </row>
    <row r="1369" spans="1:8" ht="13.5" x14ac:dyDescent="0.25">
      <c r="A1369" s="3">
        <f>TITRES_STAT!B1372</f>
        <v>44305</v>
      </c>
      <c r="B1369" s="6">
        <f>TITRES_STAT!C1372</f>
        <v>4.05</v>
      </c>
      <c r="C1369" s="6">
        <f>TITRES_STAT!D1372</f>
        <v>1.9702999999999999</v>
      </c>
      <c r="D1369" s="6">
        <f>TITRES_STAT!E1372</f>
        <v>10159</v>
      </c>
      <c r="E1369" s="2">
        <f t="shared" si="84"/>
        <v>3964895</v>
      </c>
      <c r="F1369" s="6" t="str">
        <f t="shared" si="87"/>
        <v>BEARISH</v>
      </c>
      <c r="G1369" s="6" t="str">
        <f t="shared" si="86"/>
        <v>NEUTRAL</v>
      </c>
      <c r="H1369" s="6" t="str">
        <f t="shared" si="85"/>
        <v>CONFIRMED BEARISH</v>
      </c>
    </row>
    <row r="1370" spans="1:8" ht="13.5" x14ac:dyDescent="0.25">
      <c r="A1370" s="3">
        <f>TITRES_STAT!B1373</f>
        <v>44306</v>
      </c>
      <c r="B1370" s="6">
        <f>TITRES_STAT!C1373</f>
        <v>4.05</v>
      </c>
      <c r="C1370" s="6">
        <f>TITRES_STAT!D1373</f>
        <v>1.9702999999999999</v>
      </c>
      <c r="D1370" s="6">
        <f>TITRES_STAT!E1373</f>
        <v>4246</v>
      </c>
      <c r="E1370" s="2">
        <f t="shared" si="84"/>
        <v>3964895</v>
      </c>
      <c r="F1370" s="6" t="str">
        <f t="shared" si="87"/>
        <v>BEARISH</v>
      </c>
      <c r="G1370" s="6" t="str">
        <f t="shared" si="86"/>
        <v>NEUTRAL</v>
      </c>
      <c r="H1370" s="6" t="str">
        <f t="shared" si="85"/>
        <v>CONFIRMED BEARISH</v>
      </c>
    </row>
    <row r="1371" spans="1:8" ht="13.5" x14ac:dyDescent="0.25">
      <c r="A1371" s="3">
        <f>TITRES_STAT!B1374</f>
        <v>44307</v>
      </c>
      <c r="B1371" s="6">
        <f>TITRES_STAT!C1374</f>
        <v>3.94</v>
      </c>
      <c r="C1371" s="6">
        <f>TITRES_STAT!D1374</f>
        <v>1.9168000000000001</v>
      </c>
      <c r="D1371" s="6">
        <f>TITRES_STAT!E1374</f>
        <v>14707</v>
      </c>
      <c r="E1371" s="2">
        <f t="shared" si="84"/>
        <v>3950188</v>
      </c>
      <c r="F1371" s="6" t="str">
        <f t="shared" si="87"/>
        <v>BEARISH</v>
      </c>
      <c r="G1371" s="6" t="str">
        <f t="shared" si="86"/>
        <v>NEUTRAL</v>
      </c>
      <c r="H1371" s="6" t="str">
        <f t="shared" si="85"/>
        <v>CONFIRMED BEARISH</v>
      </c>
    </row>
    <row r="1372" spans="1:8" ht="13.5" x14ac:dyDescent="0.25">
      <c r="A1372" s="3">
        <f>TITRES_STAT!B1375</f>
        <v>44308</v>
      </c>
      <c r="B1372" s="6">
        <f>TITRES_STAT!C1375</f>
        <v>4</v>
      </c>
      <c r="C1372" s="6">
        <f>TITRES_STAT!D1375</f>
        <v>1.946</v>
      </c>
      <c r="D1372" s="6">
        <f>TITRES_STAT!E1375</f>
        <v>10700</v>
      </c>
      <c r="E1372" s="2">
        <f t="shared" si="84"/>
        <v>3960888</v>
      </c>
      <c r="F1372" s="6" t="str">
        <f t="shared" si="87"/>
        <v>BEARISH</v>
      </c>
      <c r="G1372" s="6" t="str">
        <f t="shared" si="86"/>
        <v>NEUTRAL</v>
      </c>
      <c r="H1372" s="6" t="str">
        <f t="shared" si="85"/>
        <v>CONFIRMED BEARISH</v>
      </c>
    </row>
    <row r="1373" spans="1:8" ht="13.5" x14ac:dyDescent="0.25">
      <c r="A1373" s="3">
        <f>TITRES_STAT!B1376</f>
        <v>44309</v>
      </c>
      <c r="B1373" s="6">
        <f>TITRES_STAT!C1376</f>
        <v>3.95</v>
      </c>
      <c r="C1373" s="6">
        <f>TITRES_STAT!D1376</f>
        <v>1.9217</v>
      </c>
      <c r="D1373" s="6">
        <f>TITRES_STAT!E1376</f>
        <v>2200</v>
      </c>
      <c r="E1373" s="2">
        <f t="shared" si="84"/>
        <v>3958688</v>
      </c>
      <c r="F1373" s="6" t="str">
        <f t="shared" si="87"/>
        <v>BEARISH</v>
      </c>
      <c r="G1373" s="6" t="str">
        <f t="shared" si="86"/>
        <v>NEUTRAL</v>
      </c>
      <c r="H1373" s="6" t="str">
        <f t="shared" si="85"/>
        <v>CONFIRMED BEARISH</v>
      </c>
    </row>
    <row r="1374" spans="1:8" ht="13.5" x14ac:dyDescent="0.25">
      <c r="A1374" s="3">
        <f>TITRES_STAT!B1377</f>
        <v>44312</v>
      </c>
      <c r="B1374" s="6">
        <f>TITRES_STAT!C1377</f>
        <v>3.84</v>
      </c>
      <c r="C1374" s="6">
        <f>TITRES_STAT!D1377</f>
        <v>1.8682000000000001</v>
      </c>
      <c r="D1374" s="6">
        <f>TITRES_STAT!E1377</f>
        <v>30310</v>
      </c>
      <c r="E1374" s="2">
        <f t="shared" si="84"/>
        <v>3928378</v>
      </c>
      <c r="F1374" s="6" t="str">
        <f t="shared" si="87"/>
        <v>BEARISH</v>
      </c>
      <c r="G1374" s="6" t="str">
        <f t="shared" si="86"/>
        <v>NEUTRAL</v>
      </c>
      <c r="H1374" s="6" t="str">
        <f t="shared" si="85"/>
        <v>CONFIRMED BEARISH</v>
      </c>
    </row>
    <row r="1375" spans="1:8" ht="13.5" x14ac:dyDescent="0.25">
      <c r="A1375" s="3">
        <f>TITRES_STAT!B1378</f>
        <v>44313</v>
      </c>
      <c r="B1375" s="6">
        <f>TITRES_STAT!C1378</f>
        <v>3.89</v>
      </c>
      <c r="C1375" s="6">
        <f>TITRES_STAT!D1378</f>
        <v>1.8925000000000001</v>
      </c>
      <c r="D1375" s="6">
        <f>TITRES_STAT!E1378</f>
        <v>5537</v>
      </c>
      <c r="E1375" s="2">
        <f t="shared" si="84"/>
        <v>3933915</v>
      </c>
      <c r="F1375" s="6" t="str">
        <f t="shared" si="87"/>
        <v>BEARISH</v>
      </c>
      <c r="G1375" s="6" t="str">
        <f t="shared" si="86"/>
        <v>NEUTRAL</v>
      </c>
      <c r="H1375" s="6" t="str">
        <f t="shared" si="85"/>
        <v>CONFIRMED BEARISH</v>
      </c>
    </row>
    <row r="1376" spans="1:8" ht="13.5" x14ac:dyDescent="0.25">
      <c r="A1376" s="3">
        <f>TITRES_STAT!B1379</f>
        <v>44314</v>
      </c>
      <c r="B1376" s="6">
        <f>TITRES_STAT!C1379</f>
        <v>3.96</v>
      </c>
      <c r="C1376" s="6">
        <f>TITRES_STAT!D1379</f>
        <v>1.9265000000000001</v>
      </c>
      <c r="D1376" s="6">
        <f>TITRES_STAT!E1379</f>
        <v>6812</v>
      </c>
      <c r="E1376" s="2">
        <f t="shared" si="84"/>
        <v>3940727</v>
      </c>
      <c r="F1376" s="6" t="str">
        <f t="shared" si="87"/>
        <v>BEARISH</v>
      </c>
      <c r="G1376" s="6" t="str">
        <f t="shared" si="86"/>
        <v>NEUTRAL</v>
      </c>
      <c r="H1376" s="6" t="str">
        <f t="shared" si="85"/>
        <v>BEARISH DIVERGENCE</v>
      </c>
    </row>
    <row r="1377" spans="1:8" ht="13.5" x14ac:dyDescent="0.25">
      <c r="A1377" s="3">
        <f>TITRES_STAT!B1380</f>
        <v>44315</v>
      </c>
      <c r="B1377" s="6">
        <f>TITRES_STAT!C1380</f>
        <v>3.95</v>
      </c>
      <c r="C1377" s="6">
        <f>TITRES_STAT!D1380</f>
        <v>1.9217</v>
      </c>
      <c r="D1377" s="6">
        <f>TITRES_STAT!E1380</f>
        <v>683</v>
      </c>
      <c r="E1377" s="2">
        <f t="shared" si="84"/>
        <v>3940044</v>
      </c>
      <c r="F1377" s="6" t="str">
        <f t="shared" si="87"/>
        <v>BEARISH</v>
      </c>
      <c r="G1377" s="6" t="str">
        <f t="shared" si="86"/>
        <v>NEUTRAL</v>
      </c>
      <c r="H1377" s="6" t="str">
        <f t="shared" si="85"/>
        <v>CONFIRMED BEARISH</v>
      </c>
    </row>
    <row r="1378" spans="1:8" ht="13.5" x14ac:dyDescent="0.25">
      <c r="A1378" s="3">
        <f>TITRES_STAT!B1381</f>
        <v>44316</v>
      </c>
      <c r="B1378" s="6">
        <f>TITRES_STAT!C1381</f>
        <v>4</v>
      </c>
      <c r="C1378" s="6">
        <f>TITRES_STAT!D1381</f>
        <v>1.946</v>
      </c>
      <c r="D1378" s="6">
        <f>TITRES_STAT!E1381</f>
        <v>200</v>
      </c>
      <c r="E1378" s="2">
        <f t="shared" si="84"/>
        <v>3940244</v>
      </c>
      <c r="F1378" s="6" t="str">
        <f t="shared" si="87"/>
        <v>BEARISH</v>
      </c>
      <c r="G1378" s="6" t="str">
        <f t="shared" si="86"/>
        <v>NEUTRAL</v>
      </c>
      <c r="H1378" s="6" t="str">
        <f t="shared" si="85"/>
        <v>BEARISH DIVERGENCE</v>
      </c>
    </row>
    <row r="1379" spans="1:8" ht="13.5" x14ac:dyDescent="0.25">
      <c r="A1379" s="3">
        <f>TITRES_STAT!B1382</f>
        <v>44319</v>
      </c>
      <c r="B1379" s="6">
        <f>TITRES_STAT!C1382</f>
        <v>3.91</v>
      </c>
      <c r="C1379" s="6">
        <f>TITRES_STAT!D1382</f>
        <v>1.9021999999999999</v>
      </c>
      <c r="D1379" s="6">
        <f>TITRES_STAT!E1382</f>
        <v>4200</v>
      </c>
      <c r="E1379" s="2">
        <f t="shared" si="84"/>
        <v>3936044</v>
      </c>
      <c r="F1379" s="6" t="str">
        <f t="shared" si="87"/>
        <v>BULLISH</v>
      </c>
      <c r="G1379" s="6" t="str">
        <f t="shared" si="86"/>
        <v>NEUTRAL</v>
      </c>
      <c r="H1379" s="6" t="str">
        <f t="shared" si="85"/>
        <v>CONFIRMED BULLISH</v>
      </c>
    </row>
    <row r="1380" spans="1:8" ht="13.5" x14ac:dyDescent="0.25">
      <c r="A1380" s="3">
        <f>TITRES_STAT!B1383</f>
        <v>44320</v>
      </c>
      <c r="B1380" s="6">
        <f>TITRES_STAT!C1383</f>
        <v>3.96</v>
      </c>
      <c r="C1380" s="6">
        <f>TITRES_STAT!D1383</f>
        <v>1.9265000000000001</v>
      </c>
      <c r="D1380" s="6">
        <f>TITRES_STAT!E1383</f>
        <v>6525</v>
      </c>
      <c r="E1380" s="2">
        <f t="shared" si="84"/>
        <v>3942569</v>
      </c>
      <c r="F1380" s="6" t="str">
        <f t="shared" si="87"/>
        <v>BULLISH</v>
      </c>
      <c r="G1380" s="6" t="str">
        <f t="shared" si="86"/>
        <v>NEUTRAL</v>
      </c>
      <c r="H1380" s="6" t="str">
        <f t="shared" si="85"/>
        <v>CONFIRMED BULLISH</v>
      </c>
    </row>
    <row r="1381" spans="1:8" ht="13.5" x14ac:dyDescent="0.25">
      <c r="A1381" s="3">
        <f>TITRES_STAT!B1384</f>
        <v>44321</v>
      </c>
      <c r="B1381" s="6">
        <f>TITRES_STAT!C1384</f>
        <v>3.9</v>
      </c>
      <c r="C1381" s="6">
        <f>TITRES_STAT!D1384</f>
        <v>1.8974</v>
      </c>
      <c r="D1381" s="6">
        <f>TITRES_STAT!E1384</f>
        <v>2964</v>
      </c>
      <c r="E1381" s="2">
        <f t="shared" si="84"/>
        <v>3939605</v>
      </c>
      <c r="F1381" s="6" t="str">
        <f t="shared" si="87"/>
        <v>BEARISH</v>
      </c>
      <c r="G1381" s="6" t="str">
        <f t="shared" si="86"/>
        <v>NEUTRAL</v>
      </c>
      <c r="H1381" s="6" t="str">
        <f t="shared" si="85"/>
        <v>CONFIRMED BEARISH</v>
      </c>
    </row>
    <row r="1382" spans="1:8" ht="13.5" x14ac:dyDescent="0.25">
      <c r="A1382" s="3">
        <f>TITRES_STAT!B1385</f>
        <v>44322</v>
      </c>
      <c r="B1382" s="6">
        <f>TITRES_STAT!C1385</f>
        <v>3.9</v>
      </c>
      <c r="C1382" s="6">
        <f>TITRES_STAT!D1385</f>
        <v>1.8974</v>
      </c>
      <c r="D1382" s="6">
        <f>TITRES_STAT!E1385</f>
        <v>4658</v>
      </c>
      <c r="E1382" s="2">
        <f t="shared" si="84"/>
        <v>3939605</v>
      </c>
      <c r="F1382" s="6" t="str">
        <f t="shared" si="87"/>
        <v>BEARISH</v>
      </c>
      <c r="G1382" s="6" t="str">
        <f t="shared" si="86"/>
        <v>NEUTRAL</v>
      </c>
      <c r="H1382" s="6" t="str">
        <f t="shared" si="85"/>
        <v>CONFIRMED BEARISH</v>
      </c>
    </row>
    <row r="1383" spans="1:8" ht="13.5" x14ac:dyDescent="0.25">
      <c r="A1383" s="3">
        <f>TITRES_STAT!B1386</f>
        <v>44323</v>
      </c>
      <c r="B1383" s="6">
        <f>TITRES_STAT!C1386</f>
        <v>3.98</v>
      </c>
      <c r="C1383" s="6">
        <f>TITRES_STAT!D1386</f>
        <v>1.9362999999999999</v>
      </c>
      <c r="D1383" s="6">
        <f>TITRES_STAT!E1386</f>
        <v>378</v>
      </c>
      <c r="E1383" s="2">
        <f t="shared" si="84"/>
        <v>3939983</v>
      </c>
      <c r="F1383" s="6" t="str">
        <f t="shared" si="87"/>
        <v>BEARISH</v>
      </c>
      <c r="G1383" s="6" t="str">
        <f t="shared" si="86"/>
        <v>NEUTRAL</v>
      </c>
      <c r="H1383" s="6" t="str">
        <f t="shared" si="85"/>
        <v>CONFIRMED BEARISH</v>
      </c>
    </row>
    <row r="1384" spans="1:8" ht="13.5" x14ac:dyDescent="0.25">
      <c r="A1384" s="3">
        <f>TITRES_STAT!B1387</f>
        <v>44326</v>
      </c>
      <c r="B1384" s="6">
        <f>TITRES_STAT!C1387</f>
        <v>3.98</v>
      </c>
      <c r="C1384" s="6">
        <f>TITRES_STAT!D1387</f>
        <v>1.9362999999999999</v>
      </c>
      <c r="D1384" s="6">
        <f>TITRES_STAT!E1387</f>
        <v>342</v>
      </c>
      <c r="E1384" s="2">
        <f t="shared" si="84"/>
        <v>3939983</v>
      </c>
      <c r="F1384" s="6" t="str">
        <f t="shared" si="87"/>
        <v>BULLISH</v>
      </c>
      <c r="G1384" s="6" t="str">
        <f t="shared" si="86"/>
        <v>NEUTRAL</v>
      </c>
      <c r="H1384" s="6" t="str">
        <f t="shared" si="85"/>
        <v>CONFIRMED BULLISH</v>
      </c>
    </row>
    <row r="1385" spans="1:8" ht="13.5" x14ac:dyDescent="0.25">
      <c r="A1385" s="3">
        <f>TITRES_STAT!B1388</f>
        <v>44327</v>
      </c>
      <c r="B1385" s="6">
        <f>TITRES_STAT!C1388</f>
        <v>3.94</v>
      </c>
      <c r="C1385" s="6">
        <f>TITRES_STAT!D1388</f>
        <v>1.9168000000000001</v>
      </c>
      <c r="D1385" s="6">
        <f>TITRES_STAT!E1388</f>
        <v>1430</v>
      </c>
      <c r="E1385" s="2">
        <f t="shared" si="84"/>
        <v>3938553</v>
      </c>
      <c r="F1385" s="6" t="str">
        <f t="shared" si="87"/>
        <v>BEARISH</v>
      </c>
      <c r="G1385" s="6" t="str">
        <f t="shared" si="86"/>
        <v>NEUTRAL</v>
      </c>
      <c r="H1385" s="6" t="str">
        <f t="shared" si="85"/>
        <v>CONFIRMED BEARISH</v>
      </c>
    </row>
    <row r="1386" spans="1:8" ht="13.5" x14ac:dyDescent="0.25">
      <c r="A1386" s="3">
        <f>TITRES_STAT!B1389</f>
        <v>44333</v>
      </c>
      <c r="B1386" s="6">
        <f>TITRES_STAT!C1389</f>
        <v>3.98</v>
      </c>
      <c r="C1386" s="6">
        <f>TITRES_STAT!D1389</f>
        <v>1.9362999999999999</v>
      </c>
      <c r="D1386" s="6">
        <f>TITRES_STAT!E1389</f>
        <v>2193</v>
      </c>
      <c r="E1386" s="2">
        <f t="shared" si="84"/>
        <v>3940746</v>
      </c>
      <c r="F1386" s="6" t="str">
        <f t="shared" si="87"/>
        <v>BULLISH</v>
      </c>
      <c r="G1386" s="6" t="str">
        <f t="shared" si="86"/>
        <v>NEUTRAL</v>
      </c>
      <c r="H1386" s="6" t="str">
        <f t="shared" si="85"/>
        <v>CONFIRMED BULLISH</v>
      </c>
    </row>
    <row r="1387" spans="1:8" ht="13.5" x14ac:dyDescent="0.25">
      <c r="A1387" s="3">
        <f>TITRES_STAT!B1390</f>
        <v>44334</v>
      </c>
      <c r="B1387" s="6">
        <f>TITRES_STAT!C1390</f>
        <v>3.98</v>
      </c>
      <c r="C1387" s="6">
        <f>TITRES_STAT!D1390</f>
        <v>1.9362999999999999</v>
      </c>
      <c r="D1387" s="6">
        <f>TITRES_STAT!E1390</f>
        <v>1600</v>
      </c>
      <c r="E1387" s="2">
        <f t="shared" si="84"/>
        <v>3940746</v>
      </c>
      <c r="F1387" s="6" t="str">
        <f t="shared" si="87"/>
        <v>BULLISH</v>
      </c>
      <c r="G1387" s="6" t="str">
        <f t="shared" si="86"/>
        <v>NEUTRAL</v>
      </c>
      <c r="H1387" s="6" t="str">
        <f t="shared" si="85"/>
        <v>CONFIRMED BULLISH</v>
      </c>
    </row>
    <row r="1388" spans="1:8" ht="13.5" x14ac:dyDescent="0.25">
      <c r="A1388" s="3">
        <f>TITRES_STAT!B1391</f>
        <v>44335</v>
      </c>
      <c r="B1388" s="6">
        <f>TITRES_STAT!C1391</f>
        <v>3.97</v>
      </c>
      <c r="C1388" s="6">
        <f>TITRES_STAT!D1391</f>
        <v>1.9314</v>
      </c>
      <c r="D1388" s="6">
        <f>TITRES_STAT!E1391</f>
        <v>108</v>
      </c>
      <c r="E1388" s="2">
        <f t="shared" si="84"/>
        <v>3940638</v>
      </c>
      <c r="F1388" s="6" t="str">
        <f t="shared" si="87"/>
        <v>BULLISH</v>
      </c>
      <c r="G1388" s="6" t="str">
        <f t="shared" si="86"/>
        <v>NEUTRAL</v>
      </c>
      <c r="H1388" s="6" t="str">
        <f t="shared" si="85"/>
        <v>BULLISH DIVERGENCE</v>
      </c>
    </row>
    <row r="1389" spans="1:8" ht="13.5" x14ac:dyDescent="0.25">
      <c r="A1389" s="3">
        <f>TITRES_STAT!B1392</f>
        <v>44336</v>
      </c>
      <c r="B1389" s="6">
        <f>TITRES_STAT!C1392</f>
        <v>3.96</v>
      </c>
      <c r="C1389" s="6">
        <f>TITRES_STAT!D1392</f>
        <v>1.9265000000000001</v>
      </c>
      <c r="D1389" s="6">
        <f>TITRES_STAT!E1392</f>
        <v>1038</v>
      </c>
      <c r="E1389" s="2">
        <f t="shared" si="84"/>
        <v>3939600</v>
      </c>
      <c r="F1389" s="6" t="str">
        <f t="shared" si="87"/>
        <v>BEARISH</v>
      </c>
      <c r="G1389" s="6" t="str">
        <f t="shared" si="86"/>
        <v>NEUTRAL</v>
      </c>
      <c r="H1389" s="6" t="str">
        <f t="shared" si="85"/>
        <v>CONFIRMED BEARISH</v>
      </c>
    </row>
    <row r="1390" spans="1:8" ht="13.5" x14ac:dyDescent="0.25">
      <c r="A1390" s="3">
        <f>TITRES_STAT!B1393</f>
        <v>44337</v>
      </c>
      <c r="B1390" s="6">
        <f>TITRES_STAT!C1393</f>
        <v>3.98</v>
      </c>
      <c r="C1390" s="6">
        <f>TITRES_STAT!D1393</f>
        <v>1.9362999999999999</v>
      </c>
      <c r="D1390" s="6">
        <f>TITRES_STAT!E1393</f>
        <v>12461</v>
      </c>
      <c r="E1390" s="2">
        <f t="shared" si="84"/>
        <v>3952061</v>
      </c>
      <c r="F1390" s="6" t="str">
        <f t="shared" si="87"/>
        <v>BULLISH</v>
      </c>
      <c r="G1390" s="6" t="str">
        <f t="shared" si="86"/>
        <v>NEUTRAL</v>
      </c>
      <c r="H1390" s="6" t="str">
        <f t="shared" si="85"/>
        <v>CONFIRMED BULLISH</v>
      </c>
    </row>
    <row r="1391" spans="1:8" ht="13.5" x14ac:dyDescent="0.25">
      <c r="A1391" s="3">
        <f>TITRES_STAT!B1394</f>
        <v>44340</v>
      </c>
      <c r="B1391" s="6">
        <f>TITRES_STAT!C1394</f>
        <v>4.04</v>
      </c>
      <c r="C1391" s="6">
        <f>TITRES_STAT!D1394</f>
        <v>1.9655</v>
      </c>
      <c r="D1391" s="6">
        <f>TITRES_STAT!E1394</f>
        <v>14867</v>
      </c>
      <c r="E1391" s="2">
        <f t="shared" si="84"/>
        <v>3966928</v>
      </c>
      <c r="F1391" s="6" t="str">
        <f t="shared" si="87"/>
        <v>BULLISH</v>
      </c>
      <c r="G1391" s="6" t="str">
        <f t="shared" si="86"/>
        <v>NEUTRAL</v>
      </c>
      <c r="H1391" s="6" t="str">
        <f t="shared" si="85"/>
        <v>CONFIRMED BULLISH</v>
      </c>
    </row>
    <row r="1392" spans="1:8" ht="13.5" x14ac:dyDescent="0.25">
      <c r="A1392" s="3">
        <f>TITRES_STAT!B1395</f>
        <v>44341</v>
      </c>
      <c r="B1392" s="6">
        <f>TITRES_STAT!C1395</f>
        <v>4.04</v>
      </c>
      <c r="C1392" s="6">
        <f>TITRES_STAT!D1395</f>
        <v>1.9655</v>
      </c>
      <c r="D1392" s="6">
        <f>TITRES_STAT!E1395</f>
        <v>5458</v>
      </c>
      <c r="E1392" s="2">
        <f t="shared" si="84"/>
        <v>3966928</v>
      </c>
      <c r="F1392" s="6" t="str">
        <f t="shared" si="87"/>
        <v>BULLISH</v>
      </c>
      <c r="G1392" s="6" t="str">
        <f t="shared" si="86"/>
        <v>NEUTRAL</v>
      </c>
      <c r="H1392" s="6" t="str">
        <f t="shared" si="85"/>
        <v>CONFIRMED BULLISH</v>
      </c>
    </row>
    <row r="1393" spans="1:8" ht="13.5" x14ac:dyDescent="0.25">
      <c r="A1393" s="3">
        <f>TITRES_STAT!B1396</f>
        <v>44342</v>
      </c>
      <c r="B1393" s="6">
        <f>TITRES_STAT!C1396</f>
        <v>4.0199999999999996</v>
      </c>
      <c r="C1393" s="6">
        <f>TITRES_STAT!D1396</f>
        <v>1.9557</v>
      </c>
      <c r="D1393" s="6">
        <f>TITRES_STAT!E1396</f>
        <v>127</v>
      </c>
      <c r="E1393" s="2">
        <f t="shared" si="84"/>
        <v>3966801</v>
      </c>
      <c r="F1393" s="6" t="str">
        <f t="shared" si="87"/>
        <v>BULLISH</v>
      </c>
      <c r="G1393" s="6" t="str">
        <f t="shared" si="86"/>
        <v>NEUTRAL</v>
      </c>
      <c r="H1393" s="6" t="str">
        <f t="shared" si="85"/>
        <v>CONFIRMED BULLISH</v>
      </c>
    </row>
    <row r="1394" spans="1:8" ht="13.5" x14ac:dyDescent="0.25">
      <c r="A1394" s="3">
        <f>TITRES_STAT!B1397</f>
        <v>44343</v>
      </c>
      <c r="B1394" s="6">
        <f>TITRES_STAT!C1397</f>
        <v>4</v>
      </c>
      <c r="C1394" s="6">
        <f>TITRES_STAT!D1397</f>
        <v>1.946</v>
      </c>
      <c r="D1394" s="6">
        <f>TITRES_STAT!E1397</f>
        <v>3345</v>
      </c>
      <c r="E1394" s="2">
        <f t="shared" si="84"/>
        <v>3963456</v>
      </c>
      <c r="F1394" s="6" t="str">
        <f t="shared" si="87"/>
        <v>BULLISH</v>
      </c>
      <c r="G1394" s="6" t="str">
        <f t="shared" si="86"/>
        <v>NEUTRAL</v>
      </c>
      <c r="H1394" s="6" t="str">
        <f t="shared" si="85"/>
        <v>CONFIRMED BULLISH</v>
      </c>
    </row>
    <row r="1395" spans="1:8" ht="13.5" x14ac:dyDescent="0.25">
      <c r="A1395" s="3">
        <f>TITRES_STAT!B1398</f>
        <v>44344</v>
      </c>
      <c r="B1395" s="6">
        <f>TITRES_STAT!C1398</f>
        <v>4.24</v>
      </c>
      <c r="C1395" s="6">
        <f>TITRES_STAT!D1398</f>
        <v>2.0628000000000002</v>
      </c>
      <c r="D1395" s="6">
        <f>TITRES_STAT!E1398</f>
        <v>9228</v>
      </c>
      <c r="E1395" s="2">
        <f t="shared" si="84"/>
        <v>3972684</v>
      </c>
      <c r="F1395" s="6" t="str">
        <f t="shared" si="87"/>
        <v>BULLISH</v>
      </c>
      <c r="G1395" s="6" t="str">
        <f t="shared" si="86"/>
        <v>NEUTRAL</v>
      </c>
      <c r="H1395" s="6" t="str">
        <f t="shared" si="85"/>
        <v>CONFIRMED BULLISH</v>
      </c>
    </row>
    <row r="1396" spans="1:8" ht="13.5" x14ac:dyDescent="0.25">
      <c r="A1396" s="3">
        <f>TITRES_STAT!B1399</f>
        <v>44347</v>
      </c>
      <c r="B1396" s="6">
        <f>TITRES_STAT!C1399</f>
        <v>4.28</v>
      </c>
      <c r="C1396" s="6">
        <f>TITRES_STAT!D1399</f>
        <v>2.0821999999999998</v>
      </c>
      <c r="D1396" s="6">
        <f>TITRES_STAT!E1399</f>
        <v>67159</v>
      </c>
      <c r="E1396" s="2">
        <f t="shared" si="84"/>
        <v>4039843</v>
      </c>
      <c r="F1396" s="6" t="str">
        <f t="shared" si="87"/>
        <v>BULLISH</v>
      </c>
      <c r="G1396" s="6" t="str">
        <f t="shared" si="86"/>
        <v>NEUTRAL</v>
      </c>
      <c r="H1396" s="6" t="str">
        <f t="shared" si="85"/>
        <v>CONFIRMED BULLISH</v>
      </c>
    </row>
    <row r="1397" spans="1:8" ht="13.5" x14ac:dyDescent="0.25">
      <c r="A1397" s="3">
        <f>TITRES_STAT!B1400</f>
        <v>44348</v>
      </c>
      <c r="B1397" s="6">
        <f>TITRES_STAT!C1400</f>
        <v>4.2699999999999996</v>
      </c>
      <c r="C1397" s="6">
        <f>TITRES_STAT!D1400</f>
        <v>2.0773999999999999</v>
      </c>
      <c r="D1397" s="6">
        <f>TITRES_STAT!E1400</f>
        <v>9308</v>
      </c>
      <c r="E1397" s="2">
        <f t="shared" si="84"/>
        <v>4030535</v>
      </c>
      <c r="F1397" s="6" t="str">
        <f t="shared" si="87"/>
        <v>BULLISH</v>
      </c>
      <c r="G1397" s="6" t="str">
        <f t="shared" si="86"/>
        <v>NEUTRAL</v>
      </c>
      <c r="H1397" s="6" t="str">
        <f t="shared" si="85"/>
        <v>CONFIRMED BULLISH</v>
      </c>
    </row>
    <row r="1398" spans="1:8" ht="13.5" x14ac:dyDescent="0.25">
      <c r="A1398" s="3">
        <f>TITRES_STAT!B1401</f>
        <v>44349</v>
      </c>
      <c r="B1398" s="6">
        <f>TITRES_STAT!C1401</f>
        <v>4.12</v>
      </c>
      <c r="C1398" s="6">
        <f>TITRES_STAT!D1401</f>
        <v>2.0044</v>
      </c>
      <c r="D1398" s="6">
        <f>TITRES_STAT!E1401</f>
        <v>7241</v>
      </c>
      <c r="E1398" s="2">
        <f t="shared" si="84"/>
        <v>4023294</v>
      </c>
      <c r="F1398" s="6" t="str">
        <f t="shared" si="87"/>
        <v>BULLISH</v>
      </c>
      <c r="G1398" s="6" t="str">
        <f t="shared" si="86"/>
        <v>NEUTRAL</v>
      </c>
      <c r="H1398" s="6" t="str">
        <f t="shared" si="85"/>
        <v>CONFIRMED BULLISH</v>
      </c>
    </row>
    <row r="1399" spans="1:8" ht="13.5" x14ac:dyDescent="0.25">
      <c r="A1399" s="3">
        <f>TITRES_STAT!B1402</f>
        <v>44350</v>
      </c>
      <c r="B1399" s="6">
        <f>TITRES_STAT!C1402</f>
        <v>4.05</v>
      </c>
      <c r="C1399" s="6">
        <f>TITRES_STAT!D1402</f>
        <v>1.9702999999999999</v>
      </c>
      <c r="D1399" s="6">
        <f>TITRES_STAT!E1402</f>
        <v>12063</v>
      </c>
      <c r="E1399" s="2">
        <f t="shared" si="84"/>
        <v>4011231</v>
      </c>
      <c r="F1399" s="6" t="str">
        <f t="shared" si="87"/>
        <v>BULLISH</v>
      </c>
      <c r="G1399" s="6" t="str">
        <f t="shared" si="86"/>
        <v>NEUTRAL</v>
      </c>
      <c r="H1399" s="6" t="str">
        <f t="shared" si="85"/>
        <v>CONFIRMED BULLISH</v>
      </c>
    </row>
    <row r="1400" spans="1:8" ht="13.5" x14ac:dyDescent="0.25">
      <c r="A1400" s="3">
        <f>TITRES_STAT!B1403</f>
        <v>44351</v>
      </c>
      <c r="B1400" s="6">
        <f>TITRES_STAT!C1403</f>
        <v>4.08</v>
      </c>
      <c r="C1400" s="6">
        <f>TITRES_STAT!D1403</f>
        <v>1.9849000000000001</v>
      </c>
      <c r="D1400" s="6">
        <f>TITRES_STAT!E1403</f>
        <v>5203</v>
      </c>
      <c r="E1400" s="2">
        <f t="shared" si="84"/>
        <v>4016434</v>
      </c>
      <c r="F1400" s="6" t="str">
        <f t="shared" si="87"/>
        <v>BULLISH</v>
      </c>
      <c r="G1400" s="6" t="str">
        <f t="shared" si="86"/>
        <v>NEUTRAL</v>
      </c>
      <c r="H1400" s="6" t="str">
        <f t="shared" si="85"/>
        <v>BULLISH DIVERGENCE</v>
      </c>
    </row>
    <row r="1401" spans="1:8" ht="13.5" x14ac:dyDescent="0.25">
      <c r="A1401" s="3">
        <f>TITRES_STAT!B1404</f>
        <v>44354</v>
      </c>
      <c r="B1401" s="6">
        <f>TITRES_STAT!C1404</f>
        <v>4.05</v>
      </c>
      <c r="C1401" s="6">
        <f>TITRES_STAT!D1404</f>
        <v>1.9702999999999999</v>
      </c>
      <c r="D1401" s="6">
        <f>TITRES_STAT!E1404</f>
        <v>9060</v>
      </c>
      <c r="E1401" s="2">
        <f t="shared" si="84"/>
        <v>4007374</v>
      </c>
      <c r="F1401" s="6" t="str">
        <f t="shared" si="87"/>
        <v>BEARISH</v>
      </c>
      <c r="G1401" s="6" t="str">
        <f t="shared" si="86"/>
        <v>NEUTRAL</v>
      </c>
      <c r="H1401" s="6" t="str">
        <f t="shared" si="85"/>
        <v>CONFIRMED BEARISH</v>
      </c>
    </row>
    <row r="1402" spans="1:8" ht="13.5" x14ac:dyDescent="0.25">
      <c r="A1402" s="3">
        <f>TITRES_STAT!B1405</f>
        <v>44355</v>
      </c>
      <c r="B1402" s="6">
        <f>TITRES_STAT!C1405</f>
        <v>3.99</v>
      </c>
      <c r="C1402" s="6">
        <f>TITRES_STAT!D1405</f>
        <v>1.9411</v>
      </c>
      <c r="D1402" s="6">
        <f>TITRES_STAT!E1405</f>
        <v>8159</v>
      </c>
      <c r="E1402" s="2">
        <f t="shared" si="84"/>
        <v>3999215</v>
      </c>
      <c r="F1402" s="6" t="str">
        <f t="shared" si="87"/>
        <v>BEARISH</v>
      </c>
      <c r="G1402" s="6" t="str">
        <f t="shared" si="86"/>
        <v>NEUTRAL</v>
      </c>
      <c r="H1402" s="6" t="str">
        <f t="shared" si="85"/>
        <v>CONFIRMED BEARISH</v>
      </c>
    </row>
    <row r="1403" spans="1:8" ht="13.5" x14ac:dyDescent="0.25">
      <c r="A1403" s="3">
        <f>TITRES_STAT!B1406</f>
        <v>44356</v>
      </c>
      <c r="B1403" s="6">
        <f>TITRES_STAT!C1406</f>
        <v>3.99</v>
      </c>
      <c r="C1403" s="6">
        <f>TITRES_STAT!D1406</f>
        <v>1.9411</v>
      </c>
      <c r="D1403" s="6">
        <f>TITRES_STAT!E1406</f>
        <v>1662</v>
      </c>
      <c r="E1403" s="2">
        <f t="shared" si="84"/>
        <v>3999215</v>
      </c>
      <c r="F1403" s="6" t="str">
        <f t="shared" si="87"/>
        <v>BEARISH</v>
      </c>
      <c r="G1403" s="6" t="str">
        <f t="shared" si="86"/>
        <v>NEUTRAL</v>
      </c>
      <c r="H1403" s="6" t="str">
        <f t="shared" si="85"/>
        <v>CONFIRMED BEARISH</v>
      </c>
    </row>
    <row r="1404" spans="1:8" ht="13.5" x14ac:dyDescent="0.25">
      <c r="A1404" s="3">
        <f>TITRES_STAT!B1407</f>
        <v>44357</v>
      </c>
      <c r="B1404" s="6">
        <f>TITRES_STAT!C1407</f>
        <v>3.99</v>
      </c>
      <c r="C1404" s="6">
        <f>TITRES_STAT!D1407</f>
        <v>1.9411</v>
      </c>
      <c r="D1404" s="6">
        <f>TITRES_STAT!E1407</f>
        <v>7906</v>
      </c>
      <c r="E1404" s="2">
        <f t="shared" si="84"/>
        <v>3999215</v>
      </c>
      <c r="F1404" s="6" t="str">
        <f t="shared" si="87"/>
        <v>BEARISH</v>
      </c>
      <c r="G1404" s="6" t="str">
        <f t="shared" si="86"/>
        <v>NEUTRAL</v>
      </c>
      <c r="H1404" s="6" t="str">
        <f t="shared" si="85"/>
        <v>CONFIRMED BEARISH</v>
      </c>
    </row>
    <row r="1405" spans="1:8" ht="13.5" x14ac:dyDescent="0.25">
      <c r="A1405" s="3">
        <f>TITRES_STAT!B1408</f>
        <v>44358</v>
      </c>
      <c r="B1405" s="6">
        <f>TITRES_STAT!C1408</f>
        <v>3.95</v>
      </c>
      <c r="C1405" s="6">
        <f>TITRES_STAT!D1408</f>
        <v>1.9217</v>
      </c>
      <c r="D1405" s="6">
        <f>TITRES_STAT!E1408</f>
        <v>23436</v>
      </c>
      <c r="E1405" s="2">
        <f t="shared" si="84"/>
        <v>3975779</v>
      </c>
      <c r="F1405" s="6" t="str">
        <f t="shared" si="87"/>
        <v>BEARISH</v>
      </c>
      <c r="G1405" s="6" t="str">
        <f t="shared" si="86"/>
        <v>NEUTRAL</v>
      </c>
      <c r="H1405" s="6" t="str">
        <f t="shared" si="85"/>
        <v>CONFIRMED BEARISH</v>
      </c>
    </row>
    <row r="1406" spans="1:8" ht="13.5" x14ac:dyDescent="0.25">
      <c r="A1406" s="3">
        <f>TITRES_STAT!B1409</f>
        <v>44361</v>
      </c>
      <c r="B1406" s="6">
        <f>TITRES_STAT!C1409</f>
        <v>3.86</v>
      </c>
      <c r="C1406" s="6">
        <f>TITRES_STAT!D1409</f>
        <v>1.8778999999999999</v>
      </c>
      <c r="D1406" s="6">
        <f>TITRES_STAT!E1409</f>
        <v>14317</v>
      </c>
      <c r="E1406" s="2">
        <f t="shared" si="84"/>
        <v>3961462</v>
      </c>
      <c r="F1406" s="6" t="str">
        <f t="shared" si="87"/>
        <v>BEARISH</v>
      </c>
      <c r="G1406" s="6" t="str">
        <f t="shared" si="86"/>
        <v>NEUTRAL</v>
      </c>
      <c r="H1406" s="6" t="str">
        <f t="shared" si="85"/>
        <v>CONFIRMED BEARISH</v>
      </c>
    </row>
    <row r="1407" spans="1:8" ht="13.5" x14ac:dyDescent="0.25">
      <c r="A1407" s="3">
        <f>TITRES_STAT!B1410</f>
        <v>44362</v>
      </c>
      <c r="B1407" s="6">
        <f>TITRES_STAT!C1410</f>
        <v>3.92</v>
      </c>
      <c r="C1407" s="6">
        <f>TITRES_STAT!D1410</f>
        <v>1.9071</v>
      </c>
      <c r="D1407" s="6">
        <f>TITRES_STAT!E1410</f>
        <v>36111</v>
      </c>
      <c r="E1407" s="2">
        <f t="shared" si="84"/>
        <v>3997573</v>
      </c>
      <c r="F1407" s="6" t="str">
        <f t="shared" si="87"/>
        <v>BEARISH</v>
      </c>
      <c r="G1407" s="6" t="str">
        <f t="shared" si="86"/>
        <v>NEUTRAL</v>
      </c>
      <c r="H1407" s="6" t="str">
        <f t="shared" si="85"/>
        <v>CONFIRMED BEARISH</v>
      </c>
    </row>
    <row r="1408" spans="1:8" ht="13.5" x14ac:dyDescent="0.25">
      <c r="A1408" s="3">
        <f>TITRES_STAT!B1411</f>
        <v>44363</v>
      </c>
      <c r="B1408" s="6">
        <f>TITRES_STAT!C1411</f>
        <v>3.97</v>
      </c>
      <c r="C1408" s="6">
        <f>TITRES_STAT!D1411</f>
        <v>1.9314</v>
      </c>
      <c r="D1408" s="6">
        <f>TITRES_STAT!E1411</f>
        <v>3713</v>
      </c>
      <c r="E1408" s="2">
        <f t="shared" si="84"/>
        <v>4001286</v>
      </c>
      <c r="F1408" s="6" t="str">
        <f t="shared" si="87"/>
        <v>BULLISH</v>
      </c>
      <c r="G1408" s="6" t="str">
        <f t="shared" si="86"/>
        <v>NEUTRAL</v>
      </c>
      <c r="H1408" s="6" t="str">
        <f t="shared" si="85"/>
        <v>BULLISH DIVERGENCE</v>
      </c>
    </row>
    <row r="1409" spans="1:8" ht="13.5" x14ac:dyDescent="0.25">
      <c r="A1409" s="3">
        <f>TITRES_STAT!B1412</f>
        <v>44364</v>
      </c>
      <c r="B1409" s="6">
        <f>TITRES_STAT!C1412</f>
        <v>4.0599999999999996</v>
      </c>
      <c r="C1409" s="6">
        <f>TITRES_STAT!D1412</f>
        <v>1.9752000000000001</v>
      </c>
      <c r="D1409" s="6">
        <f>TITRES_STAT!E1412</f>
        <v>3634</v>
      </c>
      <c r="E1409" s="2">
        <f t="shared" si="84"/>
        <v>4004920</v>
      </c>
      <c r="F1409" s="6" t="str">
        <f t="shared" si="87"/>
        <v>BULLISH</v>
      </c>
      <c r="G1409" s="6" t="str">
        <f t="shared" si="86"/>
        <v>NEUTRAL</v>
      </c>
      <c r="H1409" s="6" t="str">
        <f t="shared" si="85"/>
        <v>CONFIRMED BULLISH</v>
      </c>
    </row>
    <row r="1410" spans="1:8" ht="13.5" x14ac:dyDescent="0.25">
      <c r="A1410" s="3">
        <f>TITRES_STAT!B1413</f>
        <v>44365</v>
      </c>
      <c r="B1410" s="6">
        <f>TITRES_STAT!C1413</f>
        <v>4.0599999999999996</v>
      </c>
      <c r="C1410" s="6">
        <f>TITRES_STAT!D1413</f>
        <v>1.9752000000000001</v>
      </c>
      <c r="D1410" s="6">
        <f>TITRES_STAT!E1413</f>
        <v>2935</v>
      </c>
      <c r="E1410" s="2">
        <f t="shared" si="84"/>
        <v>4004920</v>
      </c>
      <c r="F1410" s="6" t="str">
        <f t="shared" si="87"/>
        <v>BULLISH</v>
      </c>
      <c r="G1410" s="6" t="str">
        <f t="shared" si="86"/>
        <v>NEUTRAL</v>
      </c>
      <c r="H1410" s="6" t="str">
        <f t="shared" si="85"/>
        <v>CONFIRMED BULLISH</v>
      </c>
    </row>
    <row r="1411" spans="1:8" ht="13.5" x14ac:dyDescent="0.25">
      <c r="A1411" s="3">
        <f>TITRES_STAT!B1414</f>
        <v>44368</v>
      </c>
      <c r="B1411" s="6">
        <f>TITRES_STAT!C1414</f>
        <v>4.03</v>
      </c>
      <c r="C1411" s="6">
        <f>TITRES_STAT!D1414</f>
        <v>1.9605999999999999</v>
      </c>
      <c r="D1411" s="6">
        <f>TITRES_STAT!E1414</f>
        <v>10124</v>
      </c>
      <c r="E1411" s="2">
        <f t="shared" si="84"/>
        <v>3994796</v>
      </c>
      <c r="F1411" s="6" t="str">
        <f t="shared" si="87"/>
        <v>BULLISH</v>
      </c>
      <c r="G1411" s="6" t="str">
        <f t="shared" si="86"/>
        <v>NEUTRAL</v>
      </c>
      <c r="H1411" s="6" t="str">
        <f t="shared" si="85"/>
        <v>CONFIRMED BULLISH</v>
      </c>
    </row>
    <row r="1412" spans="1:8" ht="13.5" x14ac:dyDescent="0.25">
      <c r="A1412" s="3">
        <f>TITRES_STAT!B1415</f>
        <v>44369</v>
      </c>
      <c r="B1412" s="6">
        <f>TITRES_STAT!C1415</f>
        <v>4.0199999999999996</v>
      </c>
      <c r="C1412" s="6">
        <f>TITRES_STAT!D1415</f>
        <v>1.9557</v>
      </c>
      <c r="D1412" s="6">
        <f>TITRES_STAT!E1415</f>
        <v>1563</v>
      </c>
      <c r="E1412" s="2">
        <f t="shared" ref="E1412:E1475" si="88">IF(B1412&gt;B1411, E1411+D1412, IF(B1412&lt;B1411, E1411-D1412, E1411))</f>
        <v>3993233</v>
      </c>
      <c r="F1412" s="6" t="str">
        <f t="shared" si="87"/>
        <v>BEARISH</v>
      </c>
      <c r="G1412" s="6" t="str">
        <f t="shared" si="86"/>
        <v>NEUTRAL</v>
      </c>
      <c r="H1412" s="6" t="str">
        <f t="shared" si="85"/>
        <v>BEARISH DIVERGENCE</v>
      </c>
    </row>
    <row r="1413" spans="1:8" ht="13.5" x14ac:dyDescent="0.25">
      <c r="A1413" s="3">
        <f>TITRES_STAT!B1416</f>
        <v>44370</v>
      </c>
      <c r="B1413" s="6">
        <f>TITRES_STAT!C1416</f>
        <v>3.95</v>
      </c>
      <c r="C1413" s="6">
        <f>TITRES_STAT!D1416</f>
        <v>1.9217</v>
      </c>
      <c r="D1413" s="6">
        <f>TITRES_STAT!E1416</f>
        <v>1745</v>
      </c>
      <c r="E1413" s="2">
        <f t="shared" si="88"/>
        <v>3991488</v>
      </c>
      <c r="F1413" s="6" t="str">
        <f t="shared" si="87"/>
        <v>BEARISH</v>
      </c>
      <c r="G1413" s="6" t="str">
        <f t="shared" si="86"/>
        <v>NEUTRAL</v>
      </c>
      <c r="H1413" s="6" t="str">
        <f t="shared" si="85"/>
        <v>CONFIRMED BEARISH</v>
      </c>
    </row>
    <row r="1414" spans="1:8" ht="13.5" x14ac:dyDescent="0.25">
      <c r="A1414" s="3">
        <f>TITRES_STAT!B1417</f>
        <v>44371</v>
      </c>
      <c r="B1414" s="6">
        <f>TITRES_STAT!C1417</f>
        <v>3.95</v>
      </c>
      <c r="C1414" s="6">
        <f>TITRES_STAT!D1417</f>
        <v>1.9217</v>
      </c>
      <c r="D1414" s="6">
        <f>TITRES_STAT!E1417</f>
        <v>836</v>
      </c>
      <c r="E1414" s="2">
        <f t="shared" si="88"/>
        <v>3991488</v>
      </c>
      <c r="F1414" s="6" t="str">
        <f t="shared" si="87"/>
        <v>BEARISH</v>
      </c>
      <c r="G1414" s="6" t="str">
        <f t="shared" si="86"/>
        <v>NEUTRAL</v>
      </c>
      <c r="H1414" s="6" t="str">
        <f t="shared" ref="H1414:H1477" si="89">IF(AND(B1414&gt;B1409, E1414&gt;E1409), "CONFIRMED BULLISH",
 IF(AND(B1414&lt;B1409, E1414&lt;E1409), "CONFIRMED BEARISH",
 IF(AND(B1414&gt;B1409, E1414&lt;E1409), "BEARISH DIVERGENCE",
 IF(AND(B1414&lt;B1409, E1414&gt;E1409), "BULLISH DIVERGENCE", "NEUTRAL"))))</f>
        <v>CONFIRMED BEARISH</v>
      </c>
    </row>
    <row r="1415" spans="1:8" ht="13.5" x14ac:dyDescent="0.25">
      <c r="A1415" s="3">
        <f>TITRES_STAT!B1418</f>
        <v>44372</v>
      </c>
      <c r="B1415" s="6">
        <f>TITRES_STAT!C1418</f>
        <v>3.98</v>
      </c>
      <c r="C1415" s="6">
        <f>TITRES_STAT!D1418</f>
        <v>1.9362999999999999</v>
      </c>
      <c r="D1415" s="6">
        <f>TITRES_STAT!E1418</f>
        <v>1334</v>
      </c>
      <c r="E1415" s="2">
        <f t="shared" si="88"/>
        <v>3992822</v>
      </c>
      <c r="F1415" s="6" t="str">
        <f t="shared" si="87"/>
        <v>BEARISH</v>
      </c>
      <c r="G1415" s="6" t="str">
        <f t="shared" ref="G1415:G1478" si="90">IF((E1415-E1410)/E1410 &gt; 0.02, "STRONG",
 IF((E1415-E1410)/E1410 &lt; -0.02, "WEAK", "NEUTRAL"))</f>
        <v>NEUTRAL</v>
      </c>
      <c r="H1415" s="6" t="str">
        <f t="shared" si="89"/>
        <v>CONFIRMED BEARISH</v>
      </c>
    </row>
    <row r="1416" spans="1:8" ht="13.5" x14ac:dyDescent="0.25">
      <c r="A1416" s="3">
        <f>TITRES_STAT!B1419</f>
        <v>44375</v>
      </c>
      <c r="B1416" s="6">
        <f>TITRES_STAT!C1419</f>
        <v>4.05</v>
      </c>
      <c r="C1416" s="6">
        <f>TITRES_STAT!D1419</f>
        <v>1.9702999999999999</v>
      </c>
      <c r="D1416" s="6">
        <f>TITRES_STAT!E1419</f>
        <v>7325</v>
      </c>
      <c r="E1416" s="2">
        <f t="shared" si="88"/>
        <v>4000147</v>
      </c>
      <c r="F1416" s="6" t="str">
        <f t="shared" ref="F1416:F1479" si="91">IF(E1416&gt;E1411,"BULLISH",IF(E1416&lt;E1411,"BEARISH","NEUTRAL"))</f>
        <v>BULLISH</v>
      </c>
      <c r="G1416" s="6" t="str">
        <f t="shared" si="90"/>
        <v>NEUTRAL</v>
      </c>
      <c r="H1416" s="6" t="str">
        <f t="shared" si="89"/>
        <v>CONFIRMED BULLISH</v>
      </c>
    </row>
    <row r="1417" spans="1:8" ht="13.5" x14ac:dyDescent="0.25">
      <c r="A1417" s="3">
        <f>TITRES_STAT!B1420</f>
        <v>44376</v>
      </c>
      <c r="B1417" s="6">
        <f>TITRES_STAT!C1420</f>
        <v>4.05</v>
      </c>
      <c r="C1417" s="6">
        <f>TITRES_STAT!D1420</f>
        <v>1.9702999999999999</v>
      </c>
      <c r="D1417" s="6">
        <f>TITRES_STAT!E1420</f>
        <v>1066</v>
      </c>
      <c r="E1417" s="2">
        <f t="shared" si="88"/>
        <v>4000147</v>
      </c>
      <c r="F1417" s="6" t="str">
        <f t="shared" si="91"/>
        <v>BULLISH</v>
      </c>
      <c r="G1417" s="6" t="str">
        <f t="shared" si="90"/>
        <v>NEUTRAL</v>
      </c>
      <c r="H1417" s="6" t="str">
        <f t="shared" si="89"/>
        <v>CONFIRMED BULLISH</v>
      </c>
    </row>
    <row r="1418" spans="1:8" ht="13.5" x14ac:dyDescent="0.25">
      <c r="A1418" s="3">
        <f>TITRES_STAT!B1421</f>
        <v>44377</v>
      </c>
      <c r="B1418" s="6">
        <f>TITRES_STAT!C1421</f>
        <v>4.05</v>
      </c>
      <c r="C1418" s="6">
        <f>TITRES_STAT!D1421</f>
        <v>1.9702999999999999</v>
      </c>
      <c r="D1418" s="6">
        <f>TITRES_STAT!E1421</f>
        <v>1090</v>
      </c>
      <c r="E1418" s="2">
        <f t="shared" si="88"/>
        <v>4000147</v>
      </c>
      <c r="F1418" s="6" t="str">
        <f t="shared" si="91"/>
        <v>BULLISH</v>
      </c>
      <c r="G1418" s="6" t="str">
        <f t="shared" si="90"/>
        <v>NEUTRAL</v>
      </c>
      <c r="H1418" s="6" t="str">
        <f t="shared" si="89"/>
        <v>CONFIRMED BULLISH</v>
      </c>
    </row>
    <row r="1419" spans="1:8" ht="13.5" x14ac:dyDescent="0.25">
      <c r="A1419" s="3">
        <f>TITRES_STAT!B1422</f>
        <v>44378</v>
      </c>
      <c r="B1419" s="6">
        <f>TITRES_STAT!C1422</f>
        <v>4.04</v>
      </c>
      <c r="C1419" s="6">
        <f>TITRES_STAT!D1422</f>
        <v>1.9655</v>
      </c>
      <c r="D1419" s="6">
        <f>TITRES_STAT!E1422</f>
        <v>695</v>
      </c>
      <c r="E1419" s="2">
        <f t="shared" si="88"/>
        <v>3999452</v>
      </c>
      <c r="F1419" s="6" t="str">
        <f t="shared" si="91"/>
        <v>BULLISH</v>
      </c>
      <c r="G1419" s="6" t="str">
        <f t="shared" si="90"/>
        <v>NEUTRAL</v>
      </c>
      <c r="H1419" s="6" t="str">
        <f t="shared" si="89"/>
        <v>CONFIRMED BULLISH</v>
      </c>
    </row>
    <row r="1420" spans="1:8" ht="13.5" x14ac:dyDescent="0.25">
      <c r="A1420" s="3">
        <f>TITRES_STAT!B1423</f>
        <v>44379</v>
      </c>
      <c r="B1420" s="6">
        <f>TITRES_STAT!C1423</f>
        <v>4</v>
      </c>
      <c r="C1420" s="6">
        <f>TITRES_STAT!D1423</f>
        <v>1.946</v>
      </c>
      <c r="D1420" s="6">
        <f>TITRES_STAT!E1423</f>
        <v>3524</v>
      </c>
      <c r="E1420" s="2">
        <f t="shared" si="88"/>
        <v>3995928</v>
      </c>
      <c r="F1420" s="6" t="str">
        <f t="shared" si="91"/>
        <v>BULLISH</v>
      </c>
      <c r="G1420" s="6" t="str">
        <f t="shared" si="90"/>
        <v>NEUTRAL</v>
      </c>
      <c r="H1420" s="6" t="str">
        <f t="shared" si="89"/>
        <v>CONFIRMED BULLISH</v>
      </c>
    </row>
    <row r="1421" spans="1:8" ht="13.5" x14ac:dyDescent="0.25">
      <c r="A1421" s="3">
        <f>TITRES_STAT!B1424</f>
        <v>44382</v>
      </c>
      <c r="B1421" s="6">
        <f>TITRES_STAT!C1424</f>
        <v>4</v>
      </c>
      <c r="C1421" s="6">
        <f>TITRES_STAT!D1424</f>
        <v>1.946</v>
      </c>
      <c r="D1421" s="6">
        <f>TITRES_STAT!E1424</f>
        <v>640</v>
      </c>
      <c r="E1421" s="2">
        <f t="shared" si="88"/>
        <v>3995928</v>
      </c>
      <c r="F1421" s="6" t="str">
        <f t="shared" si="91"/>
        <v>BEARISH</v>
      </c>
      <c r="G1421" s="6" t="str">
        <f t="shared" si="90"/>
        <v>NEUTRAL</v>
      </c>
      <c r="H1421" s="6" t="str">
        <f t="shared" si="89"/>
        <v>CONFIRMED BEARISH</v>
      </c>
    </row>
    <row r="1422" spans="1:8" ht="13.5" x14ac:dyDescent="0.25">
      <c r="A1422" s="3">
        <f>TITRES_STAT!B1425</f>
        <v>44383</v>
      </c>
      <c r="B1422" s="6">
        <f>TITRES_STAT!C1425</f>
        <v>4</v>
      </c>
      <c r="C1422" s="6">
        <f>TITRES_STAT!D1425</f>
        <v>1.946</v>
      </c>
      <c r="D1422" s="6">
        <f>TITRES_STAT!E1425</f>
        <v>3081</v>
      </c>
      <c r="E1422" s="2">
        <f t="shared" si="88"/>
        <v>3995928</v>
      </c>
      <c r="F1422" s="6" t="str">
        <f t="shared" si="91"/>
        <v>BEARISH</v>
      </c>
      <c r="G1422" s="6" t="str">
        <f t="shared" si="90"/>
        <v>NEUTRAL</v>
      </c>
      <c r="H1422" s="6" t="str">
        <f t="shared" si="89"/>
        <v>CONFIRMED BEARISH</v>
      </c>
    </row>
    <row r="1423" spans="1:8" ht="13.5" x14ac:dyDescent="0.25">
      <c r="A1423" s="3">
        <f>TITRES_STAT!B1426</f>
        <v>44384</v>
      </c>
      <c r="B1423" s="6">
        <f>TITRES_STAT!C1426</f>
        <v>4</v>
      </c>
      <c r="C1423" s="6">
        <f>TITRES_STAT!D1426</f>
        <v>1.946</v>
      </c>
      <c r="D1423" s="6">
        <f>TITRES_STAT!E1426</f>
        <v>1010</v>
      </c>
      <c r="E1423" s="2">
        <f t="shared" si="88"/>
        <v>3995928</v>
      </c>
      <c r="F1423" s="6" t="str">
        <f t="shared" si="91"/>
        <v>BEARISH</v>
      </c>
      <c r="G1423" s="6" t="str">
        <f t="shared" si="90"/>
        <v>NEUTRAL</v>
      </c>
      <c r="H1423" s="6" t="str">
        <f t="shared" si="89"/>
        <v>CONFIRMED BEARISH</v>
      </c>
    </row>
    <row r="1424" spans="1:8" ht="13.5" x14ac:dyDescent="0.25">
      <c r="A1424" s="3">
        <f>TITRES_STAT!B1427</f>
        <v>44385</v>
      </c>
      <c r="B1424" s="6">
        <f>TITRES_STAT!C1427</f>
        <v>4.13</v>
      </c>
      <c r="C1424" s="6">
        <f>TITRES_STAT!D1427</f>
        <v>2.0091999999999999</v>
      </c>
      <c r="D1424" s="6">
        <f>TITRES_STAT!E1427</f>
        <v>29951</v>
      </c>
      <c r="E1424" s="2">
        <f t="shared" si="88"/>
        <v>4025879</v>
      </c>
      <c r="F1424" s="6" t="str">
        <f t="shared" si="91"/>
        <v>BULLISH</v>
      </c>
      <c r="G1424" s="6" t="str">
        <f t="shared" si="90"/>
        <v>NEUTRAL</v>
      </c>
      <c r="H1424" s="6" t="str">
        <f t="shared" si="89"/>
        <v>CONFIRMED BULLISH</v>
      </c>
    </row>
    <row r="1425" spans="1:8" ht="13.5" x14ac:dyDescent="0.25">
      <c r="A1425" s="3">
        <f>TITRES_STAT!B1428</f>
        <v>44386</v>
      </c>
      <c r="B1425" s="6">
        <f>TITRES_STAT!C1428</f>
        <v>4.3099999999999996</v>
      </c>
      <c r="C1425" s="6">
        <f>TITRES_STAT!D1428</f>
        <v>2.0968</v>
      </c>
      <c r="D1425" s="6">
        <f>TITRES_STAT!E1428</f>
        <v>0</v>
      </c>
      <c r="E1425" s="2">
        <f t="shared" si="88"/>
        <v>4025879</v>
      </c>
      <c r="F1425" s="6" t="str">
        <f t="shared" si="91"/>
        <v>BULLISH</v>
      </c>
      <c r="G1425" s="6" t="str">
        <f t="shared" si="90"/>
        <v>NEUTRAL</v>
      </c>
      <c r="H1425" s="6" t="str">
        <f t="shared" si="89"/>
        <v>CONFIRMED BULLISH</v>
      </c>
    </row>
    <row r="1426" spans="1:8" ht="13.5" x14ac:dyDescent="0.25">
      <c r="A1426" s="3">
        <f>TITRES_STAT!B1429</f>
        <v>44389</v>
      </c>
      <c r="B1426" s="6">
        <f>TITRES_STAT!C1429</f>
        <v>4.4800000000000004</v>
      </c>
      <c r="C1426" s="6">
        <f>TITRES_STAT!D1429</f>
        <v>2.1795</v>
      </c>
      <c r="D1426" s="6">
        <f>TITRES_STAT!E1429</f>
        <v>56113</v>
      </c>
      <c r="E1426" s="2">
        <f t="shared" si="88"/>
        <v>4081992</v>
      </c>
      <c r="F1426" s="6" t="str">
        <f t="shared" si="91"/>
        <v>BULLISH</v>
      </c>
      <c r="G1426" s="6" t="str">
        <f t="shared" si="90"/>
        <v>STRONG</v>
      </c>
      <c r="H1426" s="6" t="str">
        <f t="shared" si="89"/>
        <v>CONFIRMED BULLISH</v>
      </c>
    </row>
    <row r="1427" spans="1:8" ht="13.5" x14ac:dyDescent="0.25">
      <c r="A1427" s="3">
        <f>TITRES_STAT!B1430</f>
        <v>44390</v>
      </c>
      <c r="B1427" s="6">
        <f>TITRES_STAT!C1430</f>
        <v>4.58</v>
      </c>
      <c r="C1427" s="6">
        <f>TITRES_STAT!D1430</f>
        <v>2.2282000000000002</v>
      </c>
      <c r="D1427" s="6">
        <f>TITRES_STAT!E1430</f>
        <v>22080</v>
      </c>
      <c r="E1427" s="2">
        <f t="shared" si="88"/>
        <v>4104072</v>
      </c>
      <c r="F1427" s="6" t="str">
        <f t="shared" si="91"/>
        <v>BULLISH</v>
      </c>
      <c r="G1427" s="6" t="str">
        <f t="shared" si="90"/>
        <v>STRONG</v>
      </c>
      <c r="H1427" s="6" t="str">
        <f t="shared" si="89"/>
        <v>CONFIRMED BULLISH</v>
      </c>
    </row>
    <row r="1428" spans="1:8" ht="13.5" x14ac:dyDescent="0.25">
      <c r="A1428" s="3">
        <f>TITRES_STAT!B1431</f>
        <v>44391</v>
      </c>
      <c r="B1428" s="6">
        <f>TITRES_STAT!C1431</f>
        <v>4.7</v>
      </c>
      <c r="C1428" s="6">
        <f>TITRES_STAT!D1431</f>
        <v>2.2866</v>
      </c>
      <c r="D1428" s="6">
        <f>TITRES_STAT!E1431</f>
        <v>43972</v>
      </c>
      <c r="E1428" s="2">
        <f t="shared" si="88"/>
        <v>4148044</v>
      </c>
      <c r="F1428" s="6" t="str">
        <f t="shared" si="91"/>
        <v>BULLISH</v>
      </c>
      <c r="G1428" s="6" t="str">
        <f t="shared" si="90"/>
        <v>STRONG</v>
      </c>
      <c r="H1428" s="6" t="str">
        <f t="shared" si="89"/>
        <v>CONFIRMED BULLISH</v>
      </c>
    </row>
    <row r="1429" spans="1:8" ht="13.5" x14ac:dyDescent="0.25">
      <c r="A1429" s="3">
        <f>TITRES_STAT!B1432</f>
        <v>44392</v>
      </c>
      <c r="B1429" s="6">
        <f>TITRES_STAT!C1432</f>
        <v>4.8</v>
      </c>
      <c r="C1429" s="6">
        <f>TITRES_STAT!D1432</f>
        <v>2.3351999999999999</v>
      </c>
      <c r="D1429" s="6">
        <f>TITRES_STAT!E1432</f>
        <v>52966</v>
      </c>
      <c r="E1429" s="2">
        <f t="shared" si="88"/>
        <v>4201010</v>
      </c>
      <c r="F1429" s="6" t="str">
        <f t="shared" si="91"/>
        <v>BULLISH</v>
      </c>
      <c r="G1429" s="6" t="str">
        <f t="shared" si="90"/>
        <v>STRONG</v>
      </c>
      <c r="H1429" s="6" t="str">
        <f t="shared" si="89"/>
        <v>CONFIRMED BULLISH</v>
      </c>
    </row>
    <row r="1430" spans="1:8" ht="13.5" x14ac:dyDescent="0.25">
      <c r="A1430" s="3">
        <f>TITRES_STAT!B1433</f>
        <v>44393</v>
      </c>
      <c r="B1430" s="6">
        <f>TITRES_STAT!C1433</f>
        <v>4.71</v>
      </c>
      <c r="C1430" s="6">
        <f>TITRES_STAT!D1433</f>
        <v>2.2913999999999999</v>
      </c>
      <c r="D1430" s="6">
        <f>TITRES_STAT!E1433</f>
        <v>14682</v>
      </c>
      <c r="E1430" s="2">
        <f t="shared" si="88"/>
        <v>4186328</v>
      </c>
      <c r="F1430" s="6" t="str">
        <f t="shared" si="91"/>
        <v>BULLISH</v>
      </c>
      <c r="G1430" s="6" t="str">
        <f t="shared" si="90"/>
        <v>STRONG</v>
      </c>
      <c r="H1430" s="6" t="str">
        <f t="shared" si="89"/>
        <v>CONFIRMED BULLISH</v>
      </c>
    </row>
    <row r="1431" spans="1:8" ht="13.5" x14ac:dyDescent="0.25">
      <c r="A1431" s="3">
        <f>TITRES_STAT!B1434</f>
        <v>44396</v>
      </c>
      <c r="B1431" s="6">
        <f>TITRES_STAT!C1434</f>
        <v>4.6500000000000004</v>
      </c>
      <c r="C1431" s="6">
        <f>TITRES_STAT!D1434</f>
        <v>2.2622</v>
      </c>
      <c r="D1431" s="6">
        <f>TITRES_STAT!E1434</f>
        <v>26714</v>
      </c>
      <c r="E1431" s="2">
        <f t="shared" si="88"/>
        <v>4159614</v>
      </c>
      <c r="F1431" s="6" t="str">
        <f t="shared" si="91"/>
        <v>BULLISH</v>
      </c>
      <c r="G1431" s="6" t="str">
        <f t="shared" si="90"/>
        <v>NEUTRAL</v>
      </c>
      <c r="H1431" s="6" t="str">
        <f t="shared" si="89"/>
        <v>CONFIRMED BULLISH</v>
      </c>
    </row>
    <row r="1432" spans="1:8" ht="13.5" x14ac:dyDescent="0.25">
      <c r="A1432" s="3">
        <f>TITRES_STAT!B1435</f>
        <v>44399</v>
      </c>
      <c r="B1432" s="6">
        <f>TITRES_STAT!C1435</f>
        <v>4.78</v>
      </c>
      <c r="C1432" s="6">
        <f>TITRES_STAT!D1435</f>
        <v>2.3254999999999999</v>
      </c>
      <c r="D1432" s="6">
        <f>TITRES_STAT!E1435</f>
        <v>14829</v>
      </c>
      <c r="E1432" s="2">
        <f t="shared" si="88"/>
        <v>4174443</v>
      </c>
      <c r="F1432" s="6" t="str">
        <f t="shared" si="91"/>
        <v>BULLISH</v>
      </c>
      <c r="G1432" s="6" t="str">
        <f t="shared" si="90"/>
        <v>NEUTRAL</v>
      </c>
      <c r="H1432" s="6" t="str">
        <f t="shared" si="89"/>
        <v>CONFIRMED BULLISH</v>
      </c>
    </row>
    <row r="1433" spans="1:8" ht="13.5" x14ac:dyDescent="0.25">
      <c r="A1433" s="3">
        <f>TITRES_STAT!B1436</f>
        <v>44400</v>
      </c>
      <c r="B1433" s="6">
        <f>TITRES_STAT!C1436</f>
        <v>4.8</v>
      </c>
      <c r="C1433" s="6">
        <f>TITRES_STAT!D1436</f>
        <v>2.3351999999999999</v>
      </c>
      <c r="D1433" s="6">
        <f>TITRES_STAT!E1436</f>
        <v>17678</v>
      </c>
      <c r="E1433" s="2">
        <f t="shared" si="88"/>
        <v>4192121</v>
      </c>
      <c r="F1433" s="6" t="str">
        <f t="shared" si="91"/>
        <v>BULLISH</v>
      </c>
      <c r="G1433" s="6" t="str">
        <f t="shared" si="90"/>
        <v>NEUTRAL</v>
      </c>
      <c r="H1433" s="6" t="str">
        <f t="shared" si="89"/>
        <v>CONFIRMED BULLISH</v>
      </c>
    </row>
    <row r="1434" spans="1:8" ht="13.5" x14ac:dyDescent="0.25">
      <c r="A1434" s="3">
        <f>TITRES_STAT!B1437</f>
        <v>44403</v>
      </c>
      <c r="B1434" s="6">
        <f>TITRES_STAT!C1437</f>
        <v>4.68</v>
      </c>
      <c r="C1434" s="6">
        <f>TITRES_STAT!D1437</f>
        <v>2.2768000000000002</v>
      </c>
      <c r="D1434" s="6">
        <f>TITRES_STAT!E1437</f>
        <v>17469</v>
      </c>
      <c r="E1434" s="2">
        <f t="shared" si="88"/>
        <v>4174652</v>
      </c>
      <c r="F1434" s="6" t="str">
        <f t="shared" si="91"/>
        <v>BEARISH</v>
      </c>
      <c r="G1434" s="6" t="str">
        <f t="shared" si="90"/>
        <v>NEUTRAL</v>
      </c>
      <c r="H1434" s="6" t="str">
        <f t="shared" si="89"/>
        <v>CONFIRMED BEARISH</v>
      </c>
    </row>
    <row r="1435" spans="1:8" ht="13.5" x14ac:dyDescent="0.25">
      <c r="A1435" s="3">
        <f>TITRES_STAT!B1438</f>
        <v>44404</v>
      </c>
      <c r="B1435" s="6">
        <f>TITRES_STAT!C1438</f>
        <v>4.75</v>
      </c>
      <c r="C1435" s="6">
        <f>TITRES_STAT!D1438</f>
        <v>2.3109000000000002</v>
      </c>
      <c r="D1435" s="6">
        <f>TITRES_STAT!E1438</f>
        <v>1590</v>
      </c>
      <c r="E1435" s="2">
        <f t="shared" si="88"/>
        <v>4176242</v>
      </c>
      <c r="F1435" s="6" t="str">
        <f t="shared" si="91"/>
        <v>BEARISH</v>
      </c>
      <c r="G1435" s="6" t="str">
        <f t="shared" si="90"/>
        <v>NEUTRAL</v>
      </c>
      <c r="H1435" s="6" t="str">
        <f t="shared" si="89"/>
        <v>BEARISH DIVERGENCE</v>
      </c>
    </row>
    <row r="1436" spans="1:8" ht="13.5" x14ac:dyDescent="0.25">
      <c r="A1436" s="3">
        <f>TITRES_STAT!B1439</f>
        <v>44405</v>
      </c>
      <c r="B1436" s="6">
        <f>TITRES_STAT!C1439</f>
        <v>4.7300000000000004</v>
      </c>
      <c r="C1436" s="6">
        <f>TITRES_STAT!D1439</f>
        <v>2.3010999999999999</v>
      </c>
      <c r="D1436" s="6">
        <f>TITRES_STAT!E1439</f>
        <v>6389</v>
      </c>
      <c r="E1436" s="2">
        <f t="shared" si="88"/>
        <v>4169853</v>
      </c>
      <c r="F1436" s="6" t="str">
        <f t="shared" si="91"/>
        <v>BULLISH</v>
      </c>
      <c r="G1436" s="6" t="str">
        <f t="shared" si="90"/>
        <v>NEUTRAL</v>
      </c>
      <c r="H1436" s="6" t="str">
        <f t="shared" si="89"/>
        <v>CONFIRMED BULLISH</v>
      </c>
    </row>
    <row r="1437" spans="1:8" ht="13.5" x14ac:dyDescent="0.25">
      <c r="A1437" s="3">
        <f>TITRES_STAT!B1440</f>
        <v>44406</v>
      </c>
      <c r="B1437" s="6">
        <f>TITRES_STAT!C1440</f>
        <v>4.67</v>
      </c>
      <c r="C1437" s="6">
        <f>TITRES_STAT!D1440</f>
        <v>2.2719999999999998</v>
      </c>
      <c r="D1437" s="6">
        <f>TITRES_STAT!E1440</f>
        <v>5239</v>
      </c>
      <c r="E1437" s="2">
        <f t="shared" si="88"/>
        <v>4164614</v>
      </c>
      <c r="F1437" s="6" t="str">
        <f t="shared" si="91"/>
        <v>BEARISH</v>
      </c>
      <c r="G1437" s="6" t="str">
        <f t="shared" si="90"/>
        <v>NEUTRAL</v>
      </c>
      <c r="H1437" s="6" t="str">
        <f t="shared" si="89"/>
        <v>CONFIRMED BEARISH</v>
      </c>
    </row>
    <row r="1438" spans="1:8" ht="13.5" x14ac:dyDescent="0.25">
      <c r="A1438" s="3">
        <f>TITRES_STAT!B1441</f>
        <v>44407</v>
      </c>
      <c r="B1438" s="6">
        <f>TITRES_STAT!C1441</f>
        <v>4.66</v>
      </c>
      <c r="C1438" s="6">
        <f>TITRES_STAT!D1441</f>
        <v>2.2671000000000001</v>
      </c>
      <c r="D1438" s="6">
        <f>TITRES_STAT!E1441</f>
        <v>7165</v>
      </c>
      <c r="E1438" s="2">
        <f t="shared" si="88"/>
        <v>4157449</v>
      </c>
      <c r="F1438" s="6" t="str">
        <f t="shared" si="91"/>
        <v>BEARISH</v>
      </c>
      <c r="G1438" s="6" t="str">
        <f t="shared" si="90"/>
        <v>NEUTRAL</v>
      </c>
      <c r="H1438" s="6" t="str">
        <f t="shared" si="89"/>
        <v>CONFIRMED BEARISH</v>
      </c>
    </row>
    <row r="1439" spans="1:8" ht="13.5" x14ac:dyDescent="0.25">
      <c r="A1439" s="3">
        <f>TITRES_STAT!B1442</f>
        <v>44410</v>
      </c>
      <c r="B1439" s="6">
        <f>TITRES_STAT!C1442</f>
        <v>4.72</v>
      </c>
      <c r="C1439" s="6">
        <f>TITRES_STAT!D1442</f>
        <v>2.2963</v>
      </c>
      <c r="D1439" s="6">
        <f>TITRES_STAT!E1442</f>
        <v>1685</v>
      </c>
      <c r="E1439" s="2">
        <f t="shared" si="88"/>
        <v>4159134</v>
      </c>
      <c r="F1439" s="6" t="str">
        <f t="shared" si="91"/>
        <v>BEARISH</v>
      </c>
      <c r="G1439" s="6" t="str">
        <f t="shared" si="90"/>
        <v>NEUTRAL</v>
      </c>
      <c r="H1439" s="6" t="str">
        <f t="shared" si="89"/>
        <v>BEARISH DIVERGENCE</v>
      </c>
    </row>
    <row r="1440" spans="1:8" ht="13.5" x14ac:dyDescent="0.25">
      <c r="A1440" s="3">
        <f>TITRES_STAT!B1443</f>
        <v>44411</v>
      </c>
      <c r="B1440" s="6">
        <f>TITRES_STAT!C1443</f>
        <v>4.7</v>
      </c>
      <c r="C1440" s="6">
        <f>TITRES_STAT!D1443</f>
        <v>2.2866</v>
      </c>
      <c r="D1440" s="6">
        <f>TITRES_STAT!E1443</f>
        <v>1016</v>
      </c>
      <c r="E1440" s="2">
        <f t="shared" si="88"/>
        <v>4158118</v>
      </c>
      <c r="F1440" s="6" t="str">
        <f t="shared" si="91"/>
        <v>BEARISH</v>
      </c>
      <c r="G1440" s="6" t="str">
        <f t="shared" si="90"/>
        <v>NEUTRAL</v>
      </c>
      <c r="H1440" s="6" t="str">
        <f t="shared" si="89"/>
        <v>CONFIRMED BEARISH</v>
      </c>
    </row>
    <row r="1441" spans="1:8" ht="13.5" x14ac:dyDescent="0.25">
      <c r="A1441" s="3">
        <f>TITRES_STAT!B1444</f>
        <v>44412</v>
      </c>
      <c r="B1441" s="6">
        <f>TITRES_STAT!C1444</f>
        <v>4.6900000000000004</v>
      </c>
      <c r="C1441" s="6">
        <f>TITRES_STAT!D1444</f>
        <v>2.2816999999999998</v>
      </c>
      <c r="D1441" s="6">
        <f>TITRES_STAT!E1444</f>
        <v>1118</v>
      </c>
      <c r="E1441" s="2">
        <f t="shared" si="88"/>
        <v>4157000</v>
      </c>
      <c r="F1441" s="6" t="str">
        <f t="shared" si="91"/>
        <v>BEARISH</v>
      </c>
      <c r="G1441" s="6" t="str">
        <f t="shared" si="90"/>
        <v>NEUTRAL</v>
      </c>
      <c r="H1441" s="6" t="str">
        <f t="shared" si="89"/>
        <v>CONFIRMED BEARISH</v>
      </c>
    </row>
    <row r="1442" spans="1:8" ht="13.5" x14ac:dyDescent="0.25">
      <c r="A1442" s="3">
        <f>TITRES_STAT!B1445</f>
        <v>44413</v>
      </c>
      <c r="B1442" s="6">
        <f>TITRES_STAT!C1445</f>
        <v>4.63</v>
      </c>
      <c r="C1442" s="6">
        <f>TITRES_STAT!D1445</f>
        <v>2.2524999999999999</v>
      </c>
      <c r="D1442" s="6">
        <f>TITRES_STAT!E1445</f>
        <v>1570</v>
      </c>
      <c r="E1442" s="2">
        <f t="shared" si="88"/>
        <v>4155430</v>
      </c>
      <c r="F1442" s="6" t="str">
        <f t="shared" si="91"/>
        <v>BEARISH</v>
      </c>
      <c r="G1442" s="6" t="str">
        <f t="shared" si="90"/>
        <v>NEUTRAL</v>
      </c>
      <c r="H1442" s="6" t="str">
        <f t="shared" si="89"/>
        <v>CONFIRMED BEARISH</v>
      </c>
    </row>
    <row r="1443" spans="1:8" ht="13.5" x14ac:dyDescent="0.25">
      <c r="A1443" s="3">
        <f>TITRES_STAT!B1446</f>
        <v>44414</v>
      </c>
      <c r="B1443" s="6">
        <f>TITRES_STAT!C1446</f>
        <v>4.6399999999999997</v>
      </c>
      <c r="C1443" s="6">
        <f>TITRES_STAT!D1446</f>
        <v>2.2574000000000001</v>
      </c>
      <c r="D1443" s="6">
        <f>TITRES_STAT!E1446</f>
        <v>5701</v>
      </c>
      <c r="E1443" s="2">
        <f t="shared" si="88"/>
        <v>4161131</v>
      </c>
      <c r="F1443" s="6" t="str">
        <f t="shared" si="91"/>
        <v>BULLISH</v>
      </c>
      <c r="G1443" s="6" t="str">
        <f t="shared" si="90"/>
        <v>NEUTRAL</v>
      </c>
      <c r="H1443" s="6" t="str">
        <f t="shared" si="89"/>
        <v>BULLISH DIVERGENCE</v>
      </c>
    </row>
    <row r="1444" spans="1:8" ht="13.5" x14ac:dyDescent="0.25">
      <c r="A1444" s="3">
        <f>TITRES_STAT!B1447</f>
        <v>44417</v>
      </c>
      <c r="B1444" s="6">
        <f>TITRES_STAT!C1447</f>
        <v>4.6399999999999997</v>
      </c>
      <c r="C1444" s="6">
        <f>TITRES_STAT!D1447</f>
        <v>2.2574000000000001</v>
      </c>
      <c r="D1444" s="6">
        <f>TITRES_STAT!E1447</f>
        <v>7626</v>
      </c>
      <c r="E1444" s="2">
        <f t="shared" si="88"/>
        <v>4161131</v>
      </c>
      <c r="F1444" s="6" t="str">
        <f t="shared" si="91"/>
        <v>BULLISH</v>
      </c>
      <c r="G1444" s="6" t="str">
        <f t="shared" si="90"/>
        <v>NEUTRAL</v>
      </c>
      <c r="H1444" s="6" t="str">
        <f t="shared" si="89"/>
        <v>BULLISH DIVERGENCE</v>
      </c>
    </row>
    <row r="1445" spans="1:8" ht="13.5" x14ac:dyDescent="0.25">
      <c r="A1445" s="3">
        <f>TITRES_STAT!B1448</f>
        <v>44419</v>
      </c>
      <c r="B1445" s="6">
        <f>TITRES_STAT!C1448</f>
        <v>4.63</v>
      </c>
      <c r="C1445" s="6">
        <f>TITRES_STAT!D1448</f>
        <v>2.2524999999999999</v>
      </c>
      <c r="D1445" s="6">
        <f>TITRES_STAT!E1448</f>
        <v>6392</v>
      </c>
      <c r="E1445" s="2">
        <f t="shared" si="88"/>
        <v>4154739</v>
      </c>
      <c r="F1445" s="6" t="str">
        <f t="shared" si="91"/>
        <v>BEARISH</v>
      </c>
      <c r="G1445" s="6" t="str">
        <f t="shared" si="90"/>
        <v>NEUTRAL</v>
      </c>
      <c r="H1445" s="6" t="str">
        <f t="shared" si="89"/>
        <v>CONFIRMED BEARISH</v>
      </c>
    </row>
    <row r="1446" spans="1:8" ht="13.5" x14ac:dyDescent="0.25">
      <c r="A1446" s="3">
        <f>TITRES_STAT!B1449</f>
        <v>44420</v>
      </c>
      <c r="B1446" s="6">
        <f>TITRES_STAT!C1449</f>
        <v>4.6900000000000004</v>
      </c>
      <c r="C1446" s="6">
        <f>TITRES_STAT!D1449</f>
        <v>2.2816999999999998</v>
      </c>
      <c r="D1446" s="6">
        <f>TITRES_STAT!E1449</f>
        <v>11891</v>
      </c>
      <c r="E1446" s="2">
        <f t="shared" si="88"/>
        <v>4166630</v>
      </c>
      <c r="F1446" s="6" t="str">
        <f t="shared" si="91"/>
        <v>BULLISH</v>
      </c>
      <c r="G1446" s="6" t="str">
        <f t="shared" si="90"/>
        <v>NEUTRAL</v>
      </c>
      <c r="H1446" s="6" t="str">
        <f t="shared" si="89"/>
        <v>NEUTRAL</v>
      </c>
    </row>
    <row r="1447" spans="1:8" ht="13.5" x14ac:dyDescent="0.25">
      <c r="A1447" s="3">
        <f>TITRES_STAT!B1450</f>
        <v>44424</v>
      </c>
      <c r="B1447" s="6">
        <f>TITRES_STAT!C1450</f>
        <v>4.75</v>
      </c>
      <c r="C1447" s="6">
        <f>TITRES_STAT!D1450</f>
        <v>2.3109000000000002</v>
      </c>
      <c r="D1447" s="6">
        <f>TITRES_STAT!E1450</f>
        <v>6035</v>
      </c>
      <c r="E1447" s="2">
        <f t="shared" si="88"/>
        <v>4172665</v>
      </c>
      <c r="F1447" s="6" t="str">
        <f t="shared" si="91"/>
        <v>BULLISH</v>
      </c>
      <c r="G1447" s="6" t="str">
        <f t="shared" si="90"/>
        <v>NEUTRAL</v>
      </c>
      <c r="H1447" s="6" t="str">
        <f t="shared" si="89"/>
        <v>CONFIRMED BULLISH</v>
      </c>
    </row>
    <row r="1448" spans="1:8" ht="13.5" x14ac:dyDescent="0.25">
      <c r="A1448" s="3">
        <f>TITRES_STAT!B1451</f>
        <v>44425</v>
      </c>
      <c r="B1448" s="6">
        <f>TITRES_STAT!C1451</f>
        <v>5.0199999999999996</v>
      </c>
      <c r="C1448" s="6">
        <f>TITRES_STAT!D1451</f>
        <v>2.4422000000000001</v>
      </c>
      <c r="D1448" s="6">
        <f>TITRES_STAT!E1451</f>
        <v>42196</v>
      </c>
      <c r="E1448" s="2">
        <f t="shared" si="88"/>
        <v>4214861</v>
      </c>
      <c r="F1448" s="6" t="str">
        <f t="shared" si="91"/>
        <v>BULLISH</v>
      </c>
      <c r="G1448" s="6" t="str">
        <f t="shared" si="90"/>
        <v>NEUTRAL</v>
      </c>
      <c r="H1448" s="6" t="str">
        <f t="shared" si="89"/>
        <v>CONFIRMED BULLISH</v>
      </c>
    </row>
    <row r="1449" spans="1:8" ht="13.5" x14ac:dyDescent="0.25">
      <c r="A1449" s="3">
        <f>TITRES_STAT!B1452</f>
        <v>44426</v>
      </c>
      <c r="B1449" s="6">
        <f>TITRES_STAT!C1452</f>
        <v>5.3</v>
      </c>
      <c r="C1449" s="6">
        <f>TITRES_STAT!D1452</f>
        <v>2.5783999999999998</v>
      </c>
      <c r="D1449" s="6">
        <f>TITRES_STAT!E1452</f>
        <v>62156</v>
      </c>
      <c r="E1449" s="2">
        <f t="shared" si="88"/>
        <v>4277017</v>
      </c>
      <c r="F1449" s="6" t="str">
        <f t="shared" si="91"/>
        <v>BULLISH</v>
      </c>
      <c r="G1449" s="6" t="str">
        <f t="shared" si="90"/>
        <v>STRONG</v>
      </c>
      <c r="H1449" s="6" t="str">
        <f t="shared" si="89"/>
        <v>CONFIRMED BULLISH</v>
      </c>
    </row>
    <row r="1450" spans="1:8" ht="13.5" x14ac:dyDescent="0.25">
      <c r="A1450" s="3">
        <f>TITRES_STAT!B1453</f>
        <v>44427</v>
      </c>
      <c r="B1450" s="6">
        <f>TITRES_STAT!C1453</f>
        <v>5.5</v>
      </c>
      <c r="C1450" s="6">
        <f>TITRES_STAT!D1453</f>
        <v>2.6758000000000002</v>
      </c>
      <c r="D1450" s="6">
        <f>TITRES_STAT!E1453</f>
        <v>35753</v>
      </c>
      <c r="E1450" s="2">
        <f t="shared" si="88"/>
        <v>4312770</v>
      </c>
      <c r="F1450" s="6" t="str">
        <f t="shared" si="91"/>
        <v>BULLISH</v>
      </c>
      <c r="G1450" s="6" t="str">
        <f t="shared" si="90"/>
        <v>STRONG</v>
      </c>
      <c r="H1450" s="6" t="str">
        <f t="shared" si="89"/>
        <v>CONFIRMED BULLISH</v>
      </c>
    </row>
    <row r="1451" spans="1:8" ht="13.5" x14ac:dyDescent="0.25">
      <c r="A1451" s="3">
        <f>TITRES_STAT!B1454</f>
        <v>44428</v>
      </c>
      <c r="B1451" s="6">
        <f>TITRES_STAT!C1454</f>
        <v>5.73</v>
      </c>
      <c r="C1451" s="6">
        <f>TITRES_STAT!D1454</f>
        <v>2.7875999999999999</v>
      </c>
      <c r="D1451" s="6">
        <f>TITRES_STAT!E1454</f>
        <v>41909</v>
      </c>
      <c r="E1451" s="2">
        <f t="shared" si="88"/>
        <v>4354679</v>
      </c>
      <c r="F1451" s="6" t="str">
        <f t="shared" si="91"/>
        <v>BULLISH</v>
      </c>
      <c r="G1451" s="6" t="str">
        <f t="shared" si="90"/>
        <v>STRONG</v>
      </c>
      <c r="H1451" s="6" t="str">
        <f t="shared" si="89"/>
        <v>CONFIRMED BULLISH</v>
      </c>
    </row>
    <row r="1452" spans="1:8" ht="13.5" x14ac:dyDescent="0.25">
      <c r="A1452" s="3">
        <f>TITRES_STAT!B1455</f>
        <v>44431</v>
      </c>
      <c r="B1452" s="6">
        <f>TITRES_STAT!C1455</f>
        <v>5.5</v>
      </c>
      <c r="C1452" s="6">
        <f>TITRES_STAT!D1455</f>
        <v>2.6758000000000002</v>
      </c>
      <c r="D1452" s="6">
        <f>TITRES_STAT!E1455</f>
        <v>26042</v>
      </c>
      <c r="E1452" s="2">
        <f t="shared" si="88"/>
        <v>4328637</v>
      </c>
      <c r="F1452" s="6" t="str">
        <f t="shared" si="91"/>
        <v>BULLISH</v>
      </c>
      <c r="G1452" s="6" t="str">
        <f t="shared" si="90"/>
        <v>STRONG</v>
      </c>
      <c r="H1452" s="6" t="str">
        <f t="shared" si="89"/>
        <v>CONFIRMED BULLISH</v>
      </c>
    </row>
    <row r="1453" spans="1:8" ht="13.5" x14ac:dyDescent="0.25">
      <c r="A1453" s="3">
        <f>TITRES_STAT!B1456</f>
        <v>44432</v>
      </c>
      <c r="B1453" s="6">
        <f>TITRES_STAT!C1456</f>
        <v>5.29</v>
      </c>
      <c r="C1453" s="6">
        <f>TITRES_STAT!D1456</f>
        <v>2.5735999999999999</v>
      </c>
      <c r="D1453" s="6">
        <f>TITRES_STAT!E1456</f>
        <v>23351</v>
      </c>
      <c r="E1453" s="2">
        <f t="shared" si="88"/>
        <v>4305286</v>
      </c>
      <c r="F1453" s="6" t="str">
        <f t="shared" si="91"/>
        <v>BULLISH</v>
      </c>
      <c r="G1453" s="6" t="str">
        <f t="shared" si="90"/>
        <v>STRONG</v>
      </c>
      <c r="H1453" s="6" t="str">
        <f t="shared" si="89"/>
        <v>CONFIRMED BULLISH</v>
      </c>
    </row>
    <row r="1454" spans="1:8" ht="13.5" x14ac:dyDescent="0.25">
      <c r="A1454" s="3">
        <f>TITRES_STAT!B1457</f>
        <v>44433</v>
      </c>
      <c r="B1454" s="6">
        <f>TITRES_STAT!C1457</f>
        <v>5.6</v>
      </c>
      <c r="C1454" s="6">
        <f>TITRES_STAT!D1457</f>
        <v>2.7244000000000002</v>
      </c>
      <c r="D1454" s="6">
        <f>TITRES_STAT!E1457</f>
        <v>28664</v>
      </c>
      <c r="E1454" s="2">
        <f t="shared" si="88"/>
        <v>4333950</v>
      </c>
      <c r="F1454" s="6" t="str">
        <f t="shared" si="91"/>
        <v>BULLISH</v>
      </c>
      <c r="G1454" s="6" t="str">
        <f t="shared" si="90"/>
        <v>NEUTRAL</v>
      </c>
      <c r="H1454" s="6" t="str">
        <f t="shared" si="89"/>
        <v>CONFIRMED BULLISH</v>
      </c>
    </row>
    <row r="1455" spans="1:8" ht="13.5" x14ac:dyDescent="0.25">
      <c r="A1455" s="3">
        <f>TITRES_STAT!B1458</f>
        <v>44434</v>
      </c>
      <c r="B1455" s="6">
        <f>TITRES_STAT!C1458</f>
        <v>5.63</v>
      </c>
      <c r="C1455" s="6">
        <f>TITRES_STAT!D1458</f>
        <v>2.7389999999999999</v>
      </c>
      <c r="D1455" s="6">
        <f>TITRES_STAT!E1458</f>
        <v>24552</v>
      </c>
      <c r="E1455" s="2">
        <f t="shared" si="88"/>
        <v>4358502</v>
      </c>
      <c r="F1455" s="6" t="str">
        <f t="shared" si="91"/>
        <v>BULLISH</v>
      </c>
      <c r="G1455" s="6" t="str">
        <f t="shared" si="90"/>
        <v>NEUTRAL</v>
      </c>
      <c r="H1455" s="6" t="str">
        <f t="shared" si="89"/>
        <v>CONFIRMED BULLISH</v>
      </c>
    </row>
    <row r="1456" spans="1:8" ht="13.5" x14ac:dyDescent="0.25">
      <c r="A1456" s="3">
        <f>TITRES_STAT!B1459</f>
        <v>44435</v>
      </c>
      <c r="B1456" s="6">
        <f>TITRES_STAT!C1459</f>
        <v>5.59</v>
      </c>
      <c r="C1456" s="6">
        <f>TITRES_STAT!D1459</f>
        <v>2.7195</v>
      </c>
      <c r="D1456" s="6">
        <f>TITRES_STAT!E1459</f>
        <v>7774</v>
      </c>
      <c r="E1456" s="2">
        <f t="shared" si="88"/>
        <v>4350728</v>
      </c>
      <c r="F1456" s="6" t="str">
        <f t="shared" si="91"/>
        <v>BEARISH</v>
      </c>
      <c r="G1456" s="6" t="str">
        <f t="shared" si="90"/>
        <v>NEUTRAL</v>
      </c>
      <c r="H1456" s="6" t="str">
        <f t="shared" si="89"/>
        <v>CONFIRMED BEARISH</v>
      </c>
    </row>
    <row r="1457" spans="1:8" ht="13.5" x14ac:dyDescent="0.25">
      <c r="A1457" s="3">
        <f>TITRES_STAT!B1460</f>
        <v>44438</v>
      </c>
      <c r="B1457" s="6">
        <f>TITRES_STAT!C1460</f>
        <v>5.56</v>
      </c>
      <c r="C1457" s="6">
        <f>TITRES_STAT!D1460</f>
        <v>2.7048999999999999</v>
      </c>
      <c r="D1457" s="6">
        <f>TITRES_STAT!E1460</f>
        <v>2270</v>
      </c>
      <c r="E1457" s="2">
        <f t="shared" si="88"/>
        <v>4348458</v>
      </c>
      <c r="F1457" s="6" t="str">
        <f t="shared" si="91"/>
        <v>BULLISH</v>
      </c>
      <c r="G1457" s="6" t="str">
        <f t="shared" si="90"/>
        <v>NEUTRAL</v>
      </c>
      <c r="H1457" s="6" t="str">
        <f t="shared" si="89"/>
        <v>CONFIRMED BULLISH</v>
      </c>
    </row>
    <row r="1458" spans="1:8" ht="13.5" x14ac:dyDescent="0.25">
      <c r="A1458" s="3">
        <f>TITRES_STAT!B1461</f>
        <v>44439</v>
      </c>
      <c r="B1458" s="6">
        <f>TITRES_STAT!C1461</f>
        <v>5.43</v>
      </c>
      <c r="C1458" s="6">
        <f>TITRES_STAT!D1461</f>
        <v>2.6417000000000002</v>
      </c>
      <c r="D1458" s="6">
        <f>TITRES_STAT!E1461</f>
        <v>4078</v>
      </c>
      <c r="E1458" s="2">
        <f t="shared" si="88"/>
        <v>4344380</v>
      </c>
      <c r="F1458" s="6" t="str">
        <f t="shared" si="91"/>
        <v>BULLISH</v>
      </c>
      <c r="G1458" s="6" t="str">
        <f t="shared" si="90"/>
        <v>NEUTRAL</v>
      </c>
      <c r="H1458" s="6" t="str">
        <f t="shared" si="89"/>
        <v>CONFIRMED BULLISH</v>
      </c>
    </row>
    <row r="1459" spans="1:8" ht="13.5" x14ac:dyDescent="0.25">
      <c r="A1459" s="3">
        <f>TITRES_STAT!B1462</f>
        <v>44440</v>
      </c>
      <c r="B1459" s="6">
        <f>TITRES_STAT!C1462</f>
        <v>5.34</v>
      </c>
      <c r="C1459" s="6">
        <f>TITRES_STAT!D1462</f>
        <v>2.5979000000000001</v>
      </c>
      <c r="D1459" s="6">
        <f>TITRES_STAT!E1462</f>
        <v>5241</v>
      </c>
      <c r="E1459" s="2">
        <f t="shared" si="88"/>
        <v>4339139</v>
      </c>
      <c r="F1459" s="6" t="str">
        <f t="shared" si="91"/>
        <v>BULLISH</v>
      </c>
      <c r="G1459" s="6" t="str">
        <f t="shared" si="90"/>
        <v>NEUTRAL</v>
      </c>
      <c r="H1459" s="6" t="str">
        <f t="shared" si="89"/>
        <v>BULLISH DIVERGENCE</v>
      </c>
    </row>
    <row r="1460" spans="1:8" ht="13.5" x14ac:dyDescent="0.25">
      <c r="A1460" s="3">
        <f>TITRES_STAT!B1463</f>
        <v>44441</v>
      </c>
      <c r="B1460" s="6">
        <f>TITRES_STAT!C1463</f>
        <v>5.0999999999999996</v>
      </c>
      <c r="C1460" s="6">
        <f>TITRES_STAT!D1463</f>
        <v>2.4811999999999999</v>
      </c>
      <c r="D1460" s="6">
        <f>TITRES_STAT!E1463</f>
        <v>12229</v>
      </c>
      <c r="E1460" s="2">
        <f t="shared" si="88"/>
        <v>4326910</v>
      </c>
      <c r="F1460" s="6" t="str">
        <f t="shared" si="91"/>
        <v>BEARISH</v>
      </c>
      <c r="G1460" s="6" t="str">
        <f t="shared" si="90"/>
        <v>NEUTRAL</v>
      </c>
      <c r="H1460" s="6" t="str">
        <f t="shared" si="89"/>
        <v>CONFIRMED BEARISH</v>
      </c>
    </row>
    <row r="1461" spans="1:8" ht="13.5" x14ac:dyDescent="0.25">
      <c r="A1461" s="3">
        <f>TITRES_STAT!B1464</f>
        <v>44442</v>
      </c>
      <c r="B1461" s="6">
        <f>TITRES_STAT!C1464</f>
        <v>5.09</v>
      </c>
      <c r="C1461" s="6">
        <f>TITRES_STAT!D1464</f>
        <v>2.4763000000000002</v>
      </c>
      <c r="D1461" s="6">
        <f>TITRES_STAT!E1464</f>
        <v>43472</v>
      </c>
      <c r="E1461" s="2">
        <f t="shared" si="88"/>
        <v>4283438</v>
      </c>
      <c r="F1461" s="6" t="str">
        <f t="shared" si="91"/>
        <v>BEARISH</v>
      </c>
      <c r="G1461" s="6" t="str">
        <f t="shared" si="90"/>
        <v>NEUTRAL</v>
      </c>
      <c r="H1461" s="6" t="str">
        <f t="shared" si="89"/>
        <v>CONFIRMED BEARISH</v>
      </c>
    </row>
    <row r="1462" spans="1:8" ht="13.5" x14ac:dyDescent="0.25">
      <c r="A1462" s="3">
        <f>TITRES_STAT!B1465</f>
        <v>44445</v>
      </c>
      <c r="B1462" s="6">
        <f>TITRES_STAT!C1465</f>
        <v>4.99</v>
      </c>
      <c r="C1462" s="6">
        <f>TITRES_STAT!D1465</f>
        <v>2.4276</v>
      </c>
      <c r="D1462" s="6">
        <f>TITRES_STAT!E1465</f>
        <v>3160</v>
      </c>
      <c r="E1462" s="2">
        <f t="shared" si="88"/>
        <v>4280278</v>
      </c>
      <c r="F1462" s="6" t="str">
        <f t="shared" si="91"/>
        <v>BEARISH</v>
      </c>
      <c r="G1462" s="6" t="str">
        <f t="shared" si="90"/>
        <v>NEUTRAL</v>
      </c>
      <c r="H1462" s="6" t="str">
        <f t="shared" si="89"/>
        <v>CONFIRMED BEARISH</v>
      </c>
    </row>
    <row r="1463" spans="1:8" ht="13.5" x14ac:dyDescent="0.25">
      <c r="A1463" s="3">
        <f>TITRES_STAT!B1466</f>
        <v>44446</v>
      </c>
      <c r="B1463" s="6">
        <f>TITRES_STAT!C1466</f>
        <v>5</v>
      </c>
      <c r="C1463" s="6">
        <f>TITRES_STAT!D1466</f>
        <v>2.4325000000000001</v>
      </c>
      <c r="D1463" s="6">
        <f>TITRES_STAT!E1466</f>
        <v>16090</v>
      </c>
      <c r="E1463" s="2">
        <f t="shared" si="88"/>
        <v>4296368</v>
      </c>
      <c r="F1463" s="6" t="str">
        <f t="shared" si="91"/>
        <v>BEARISH</v>
      </c>
      <c r="G1463" s="6" t="str">
        <f t="shared" si="90"/>
        <v>NEUTRAL</v>
      </c>
      <c r="H1463" s="6" t="str">
        <f t="shared" si="89"/>
        <v>CONFIRMED BEARISH</v>
      </c>
    </row>
    <row r="1464" spans="1:8" ht="13.5" x14ac:dyDescent="0.25">
      <c r="A1464" s="3">
        <f>TITRES_STAT!B1467</f>
        <v>44447</v>
      </c>
      <c r="B1464" s="6">
        <f>TITRES_STAT!C1467</f>
        <v>4.99</v>
      </c>
      <c r="C1464" s="6">
        <f>TITRES_STAT!D1467</f>
        <v>2.4276</v>
      </c>
      <c r="D1464" s="6">
        <f>TITRES_STAT!E1467</f>
        <v>11506</v>
      </c>
      <c r="E1464" s="2">
        <f t="shared" si="88"/>
        <v>4284862</v>
      </c>
      <c r="F1464" s="6" t="str">
        <f t="shared" si="91"/>
        <v>BEARISH</v>
      </c>
      <c r="G1464" s="6" t="str">
        <f t="shared" si="90"/>
        <v>NEUTRAL</v>
      </c>
      <c r="H1464" s="6" t="str">
        <f t="shared" si="89"/>
        <v>CONFIRMED BEARISH</v>
      </c>
    </row>
    <row r="1465" spans="1:8" ht="13.5" x14ac:dyDescent="0.25">
      <c r="A1465" s="3">
        <f>TITRES_STAT!B1468</f>
        <v>44448</v>
      </c>
      <c r="B1465" s="6">
        <f>TITRES_STAT!C1468</f>
        <v>5.28</v>
      </c>
      <c r="C1465" s="6">
        <f>TITRES_STAT!D1468</f>
        <v>2.5687000000000002</v>
      </c>
      <c r="D1465" s="6">
        <f>TITRES_STAT!E1468</f>
        <v>14358</v>
      </c>
      <c r="E1465" s="2">
        <f t="shared" si="88"/>
        <v>4299220</v>
      </c>
      <c r="F1465" s="6" t="str">
        <f t="shared" si="91"/>
        <v>BEARISH</v>
      </c>
      <c r="G1465" s="6" t="str">
        <f t="shared" si="90"/>
        <v>NEUTRAL</v>
      </c>
      <c r="H1465" s="6" t="str">
        <f t="shared" si="89"/>
        <v>BEARISH DIVERGENCE</v>
      </c>
    </row>
    <row r="1466" spans="1:8" ht="13.5" x14ac:dyDescent="0.25">
      <c r="A1466" s="3">
        <f>TITRES_STAT!B1469</f>
        <v>44449</v>
      </c>
      <c r="B1466" s="6">
        <f>TITRES_STAT!C1469</f>
        <v>5.25</v>
      </c>
      <c r="C1466" s="6">
        <f>TITRES_STAT!D1469</f>
        <v>2.5541</v>
      </c>
      <c r="D1466" s="6">
        <f>TITRES_STAT!E1469</f>
        <v>5805</v>
      </c>
      <c r="E1466" s="2">
        <f t="shared" si="88"/>
        <v>4293415</v>
      </c>
      <c r="F1466" s="6" t="str">
        <f t="shared" si="91"/>
        <v>BULLISH</v>
      </c>
      <c r="G1466" s="6" t="str">
        <f t="shared" si="90"/>
        <v>NEUTRAL</v>
      </c>
      <c r="H1466" s="6" t="str">
        <f t="shared" si="89"/>
        <v>CONFIRMED BULLISH</v>
      </c>
    </row>
    <row r="1467" spans="1:8" ht="13.5" x14ac:dyDescent="0.25">
      <c r="A1467" s="3">
        <f>TITRES_STAT!B1470</f>
        <v>44452</v>
      </c>
      <c r="B1467" s="6">
        <f>TITRES_STAT!C1470</f>
        <v>5.24</v>
      </c>
      <c r="C1467" s="6">
        <f>TITRES_STAT!D1470</f>
        <v>2.5493000000000001</v>
      </c>
      <c r="D1467" s="6">
        <f>TITRES_STAT!E1470</f>
        <v>786</v>
      </c>
      <c r="E1467" s="2">
        <f t="shared" si="88"/>
        <v>4292629</v>
      </c>
      <c r="F1467" s="6" t="str">
        <f t="shared" si="91"/>
        <v>BULLISH</v>
      </c>
      <c r="G1467" s="6" t="str">
        <f t="shared" si="90"/>
        <v>NEUTRAL</v>
      </c>
      <c r="H1467" s="6" t="str">
        <f t="shared" si="89"/>
        <v>CONFIRMED BULLISH</v>
      </c>
    </row>
    <row r="1468" spans="1:8" ht="13.5" x14ac:dyDescent="0.25">
      <c r="A1468" s="3">
        <f>TITRES_STAT!B1471</f>
        <v>44453</v>
      </c>
      <c r="B1468" s="6">
        <f>TITRES_STAT!C1471</f>
        <v>5.09</v>
      </c>
      <c r="C1468" s="6">
        <f>TITRES_STAT!D1471</f>
        <v>2.4763000000000002</v>
      </c>
      <c r="D1468" s="6">
        <f>TITRES_STAT!E1471</f>
        <v>15555</v>
      </c>
      <c r="E1468" s="2">
        <f t="shared" si="88"/>
        <v>4277074</v>
      </c>
      <c r="F1468" s="6" t="str">
        <f t="shared" si="91"/>
        <v>BEARISH</v>
      </c>
      <c r="G1468" s="6" t="str">
        <f t="shared" si="90"/>
        <v>NEUTRAL</v>
      </c>
      <c r="H1468" s="6" t="str">
        <f t="shared" si="89"/>
        <v>BEARISH DIVERGENCE</v>
      </c>
    </row>
    <row r="1469" spans="1:8" ht="13.5" x14ac:dyDescent="0.25">
      <c r="A1469" s="3">
        <f>TITRES_STAT!B1472</f>
        <v>44454</v>
      </c>
      <c r="B1469" s="6">
        <f>TITRES_STAT!C1472</f>
        <v>4.99</v>
      </c>
      <c r="C1469" s="6">
        <f>TITRES_STAT!D1472</f>
        <v>2.4276</v>
      </c>
      <c r="D1469" s="6">
        <f>TITRES_STAT!E1472</f>
        <v>10646</v>
      </c>
      <c r="E1469" s="2">
        <f t="shared" si="88"/>
        <v>4266428</v>
      </c>
      <c r="F1469" s="6" t="str">
        <f t="shared" si="91"/>
        <v>BEARISH</v>
      </c>
      <c r="G1469" s="6" t="str">
        <f t="shared" si="90"/>
        <v>NEUTRAL</v>
      </c>
      <c r="H1469" s="6" t="str">
        <f t="shared" si="89"/>
        <v>NEUTRAL</v>
      </c>
    </row>
    <row r="1470" spans="1:8" ht="13.5" x14ac:dyDescent="0.25">
      <c r="A1470" s="3">
        <f>TITRES_STAT!B1473</f>
        <v>44455</v>
      </c>
      <c r="B1470" s="6">
        <f>TITRES_STAT!C1473</f>
        <v>4.99</v>
      </c>
      <c r="C1470" s="6">
        <f>TITRES_STAT!D1473</f>
        <v>2.4276</v>
      </c>
      <c r="D1470" s="6">
        <f>TITRES_STAT!E1473</f>
        <v>13484</v>
      </c>
      <c r="E1470" s="2">
        <f t="shared" si="88"/>
        <v>4266428</v>
      </c>
      <c r="F1470" s="6" t="str">
        <f t="shared" si="91"/>
        <v>BEARISH</v>
      </c>
      <c r="G1470" s="6" t="str">
        <f t="shared" si="90"/>
        <v>NEUTRAL</v>
      </c>
      <c r="H1470" s="6" t="str">
        <f t="shared" si="89"/>
        <v>CONFIRMED BEARISH</v>
      </c>
    </row>
    <row r="1471" spans="1:8" ht="13.5" x14ac:dyDescent="0.25">
      <c r="A1471" s="3">
        <f>TITRES_STAT!B1474</f>
        <v>44456</v>
      </c>
      <c r="B1471" s="6">
        <f>TITRES_STAT!C1474</f>
        <v>4.95</v>
      </c>
      <c r="C1471" s="6">
        <f>TITRES_STAT!D1474</f>
        <v>2.4081999999999999</v>
      </c>
      <c r="D1471" s="6">
        <f>TITRES_STAT!E1474</f>
        <v>7442</v>
      </c>
      <c r="E1471" s="2">
        <f t="shared" si="88"/>
        <v>4258986</v>
      </c>
      <c r="F1471" s="6" t="str">
        <f t="shared" si="91"/>
        <v>BEARISH</v>
      </c>
      <c r="G1471" s="6" t="str">
        <f t="shared" si="90"/>
        <v>NEUTRAL</v>
      </c>
      <c r="H1471" s="6" t="str">
        <f t="shared" si="89"/>
        <v>CONFIRMED BEARISH</v>
      </c>
    </row>
    <row r="1472" spans="1:8" ht="13.5" x14ac:dyDescent="0.25">
      <c r="A1472" s="3">
        <f>TITRES_STAT!B1475</f>
        <v>44459</v>
      </c>
      <c r="B1472" s="6">
        <f>TITRES_STAT!C1475</f>
        <v>4.95</v>
      </c>
      <c r="C1472" s="6">
        <f>TITRES_STAT!D1475</f>
        <v>2.4081999999999999</v>
      </c>
      <c r="D1472" s="6">
        <f>TITRES_STAT!E1475</f>
        <v>23930</v>
      </c>
      <c r="E1472" s="2">
        <f t="shared" si="88"/>
        <v>4258986</v>
      </c>
      <c r="F1472" s="6" t="str">
        <f t="shared" si="91"/>
        <v>BEARISH</v>
      </c>
      <c r="G1472" s="6" t="str">
        <f t="shared" si="90"/>
        <v>NEUTRAL</v>
      </c>
      <c r="H1472" s="6" t="str">
        <f t="shared" si="89"/>
        <v>CONFIRMED BEARISH</v>
      </c>
    </row>
    <row r="1473" spans="1:8" ht="13.5" x14ac:dyDescent="0.25">
      <c r="A1473" s="3">
        <f>TITRES_STAT!B1476</f>
        <v>44460</v>
      </c>
      <c r="B1473" s="6">
        <f>TITRES_STAT!C1476</f>
        <v>5</v>
      </c>
      <c r="C1473" s="6">
        <f>TITRES_STAT!D1476</f>
        <v>2.4325000000000001</v>
      </c>
      <c r="D1473" s="6">
        <f>TITRES_STAT!E1476</f>
        <v>1037</v>
      </c>
      <c r="E1473" s="2">
        <f t="shared" si="88"/>
        <v>4260023</v>
      </c>
      <c r="F1473" s="6" t="str">
        <f t="shared" si="91"/>
        <v>BEARISH</v>
      </c>
      <c r="G1473" s="6" t="str">
        <f t="shared" si="90"/>
        <v>NEUTRAL</v>
      </c>
      <c r="H1473" s="6" t="str">
        <f t="shared" si="89"/>
        <v>CONFIRMED BEARISH</v>
      </c>
    </row>
    <row r="1474" spans="1:8" ht="13.5" x14ac:dyDescent="0.25">
      <c r="A1474" s="3">
        <f>TITRES_STAT!B1477</f>
        <v>44461</v>
      </c>
      <c r="B1474" s="6">
        <f>TITRES_STAT!C1477</f>
        <v>4.9000000000000004</v>
      </c>
      <c r="C1474" s="6">
        <f>TITRES_STAT!D1477</f>
        <v>2.3839000000000001</v>
      </c>
      <c r="D1474" s="6">
        <f>TITRES_STAT!E1477</f>
        <v>3656</v>
      </c>
      <c r="E1474" s="2">
        <f t="shared" si="88"/>
        <v>4256367</v>
      </c>
      <c r="F1474" s="6" t="str">
        <f t="shared" si="91"/>
        <v>BEARISH</v>
      </c>
      <c r="G1474" s="6" t="str">
        <f t="shared" si="90"/>
        <v>NEUTRAL</v>
      </c>
      <c r="H1474" s="6" t="str">
        <f t="shared" si="89"/>
        <v>CONFIRMED BEARISH</v>
      </c>
    </row>
    <row r="1475" spans="1:8" ht="13.5" x14ac:dyDescent="0.25">
      <c r="A1475" s="3">
        <f>TITRES_STAT!B1478</f>
        <v>44462</v>
      </c>
      <c r="B1475" s="6">
        <f>TITRES_STAT!C1478</f>
        <v>4.97</v>
      </c>
      <c r="C1475" s="6">
        <f>TITRES_STAT!D1478</f>
        <v>2.4178999999999999</v>
      </c>
      <c r="D1475" s="6">
        <f>TITRES_STAT!E1478</f>
        <v>8673</v>
      </c>
      <c r="E1475" s="2">
        <f t="shared" si="88"/>
        <v>4265040</v>
      </c>
      <c r="F1475" s="6" t="str">
        <f t="shared" si="91"/>
        <v>BEARISH</v>
      </c>
      <c r="G1475" s="6" t="str">
        <f t="shared" si="90"/>
        <v>NEUTRAL</v>
      </c>
      <c r="H1475" s="6" t="str">
        <f t="shared" si="89"/>
        <v>CONFIRMED BEARISH</v>
      </c>
    </row>
    <row r="1476" spans="1:8" ht="13.5" x14ac:dyDescent="0.25">
      <c r="A1476" s="3">
        <f>TITRES_STAT!B1479</f>
        <v>44463</v>
      </c>
      <c r="B1476" s="6">
        <f>TITRES_STAT!C1479</f>
        <v>4.8499999999999996</v>
      </c>
      <c r="C1476" s="6">
        <f>TITRES_STAT!D1479</f>
        <v>2.3595000000000002</v>
      </c>
      <c r="D1476" s="6">
        <f>TITRES_STAT!E1479</f>
        <v>12336</v>
      </c>
      <c r="E1476" s="2">
        <f t="shared" ref="E1476:E1539" si="92">IF(B1476&gt;B1475, E1475+D1476, IF(B1476&lt;B1475, E1475-D1476, E1475))</f>
        <v>4252704</v>
      </c>
      <c r="F1476" s="6" t="str">
        <f t="shared" si="91"/>
        <v>BEARISH</v>
      </c>
      <c r="G1476" s="6" t="str">
        <f t="shared" si="90"/>
        <v>NEUTRAL</v>
      </c>
      <c r="H1476" s="6" t="str">
        <f t="shared" si="89"/>
        <v>CONFIRMED BEARISH</v>
      </c>
    </row>
    <row r="1477" spans="1:8" ht="13.5" x14ac:dyDescent="0.25">
      <c r="A1477" s="3">
        <f>TITRES_STAT!B1480</f>
        <v>44466</v>
      </c>
      <c r="B1477" s="6">
        <f>TITRES_STAT!C1480</f>
        <v>4.9000000000000004</v>
      </c>
      <c r="C1477" s="6">
        <f>TITRES_STAT!D1480</f>
        <v>2.3839000000000001</v>
      </c>
      <c r="D1477" s="6">
        <f>TITRES_STAT!E1480</f>
        <v>4728</v>
      </c>
      <c r="E1477" s="2">
        <f t="shared" si="92"/>
        <v>4257432</v>
      </c>
      <c r="F1477" s="6" t="str">
        <f t="shared" si="91"/>
        <v>BEARISH</v>
      </c>
      <c r="G1477" s="6" t="str">
        <f t="shared" si="90"/>
        <v>NEUTRAL</v>
      </c>
      <c r="H1477" s="6" t="str">
        <f t="shared" si="89"/>
        <v>CONFIRMED BEARISH</v>
      </c>
    </row>
    <row r="1478" spans="1:8" ht="13.5" x14ac:dyDescent="0.25">
      <c r="A1478" s="3">
        <f>TITRES_STAT!B1481</f>
        <v>44467</v>
      </c>
      <c r="B1478" s="6">
        <f>TITRES_STAT!C1481</f>
        <v>4.9000000000000004</v>
      </c>
      <c r="C1478" s="6">
        <f>TITRES_STAT!D1481</f>
        <v>2.3839000000000001</v>
      </c>
      <c r="D1478" s="6">
        <f>TITRES_STAT!E1481</f>
        <v>6248</v>
      </c>
      <c r="E1478" s="2">
        <f t="shared" si="92"/>
        <v>4257432</v>
      </c>
      <c r="F1478" s="6" t="str">
        <f t="shared" si="91"/>
        <v>BEARISH</v>
      </c>
      <c r="G1478" s="6" t="str">
        <f t="shared" si="90"/>
        <v>NEUTRAL</v>
      </c>
      <c r="H1478" s="6" t="str">
        <f t="shared" ref="H1478:H1541" si="93">IF(AND(B1478&gt;B1473, E1478&gt;E1473), "CONFIRMED BULLISH",
 IF(AND(B1478&lt;B1473, E1478&lt;E1473), "CONFIRMED BEARISH",
 IF(AND(B1478&gt;B1473, E1478&lt;E1473), "BEARISH DIVERGENCE",
 IF(AND(B1478&lt;B1473, E1478&gt;E1473), "BULLISH DIVERGENCE", "NEUTRAL"))))</f>
        <v>CONFIRMED BEARISH</v>
      </c>
    </row>
    <row r="1479" spans="1:8" ht="13.5" x14ac:dyDescent="0.25">
      <c r="A1479" s="3">
        <f>TITRES_STAT!B1482</f>
        <v>44468</v>
      </c>
      <c r="B1479" s="6">
        <f>TITRES_STAT!C1482</f>
        <v>5.04</v>
      </c>
      <c r="C1479" s="6">
        <f>TITRES_STAT!D1482</f>
        <v>2.452</v>
      </c>
      <c r="D1479" s="6">
        <f>TITRES_STAT!E1482</f>
        <v>19919</v>
      </c>
      <c r="E1479" s="2">
        <f t="shared" si="92"/>
        <v>4277351</v>
      </c>
      <c r="F1479" s="6" t="str">
        <f t="shared" si="91"/>
        <v>BULLISH</v>
      </c>
      <c r="G1479" s="6" t="str">
        <f t="shared" ref="G1479:G1542" si="94">IF((E1479-E1474)/E1474 &gt; 0.02, "STRONG",
 IF((E1479-E1474)/E1474 &lt; -0.02, "WEAK", "NEUTRAL"))</f>
        <v>NEUTRAL</v>
      </c>
      <c r="H1479" s="6" t="str">
        <f t="shared" si="93"/>
        <v>CONFIRMED BULLISH</v>
      </c>
    </row>
    <row r="1480" spans="1:8" ht="13.5" x14ac:dyDescent="0.25">
      <c r="A1480" s="3">
        <f>TITRES_STAT!B1483</f>
        <v>44469</v>
      </c>
      <c r="B1480" s="6">
        <f>TITRES_STAT!C1483</f>
        <v>4.83</v>
      </c>
      <c r="C1480" s="6">
        <f>TITRES_STAT!D1483</f>
        <v>2.3498000000000001</v>
      </c>
      <c r="D1480" s="6">
        <f>TITRES_STAT!E1483</f>
        <v>7273</v>
      </c>
      <c r="E1480" s="2">
        <f t="shared" si="92"/>
        <v>4270078</v>
      </c>
      <c r="F1480" s="6" t="str">
        <f t="shared" ref="F1480:F1543" si="95">IF(E1480&gt;E1475,"BULLISH",IF(E1480&lt;E1475,"BEARISH","NEUTRAL"))</f>
        <v>BULLISH</v>
      </c>
      <c r="G1480" s="6" t="str">
        <f t="shared" si="94"/>
        <v>NEUTRAL</v>
      </c>
      <c r="H1480" s="6" t="str">
        <f t="shared" si="93"/>
        <v>BULLISH DIVERGENCE</v>
      </c>
    </row>
    <row r="1481" spans="1:8" ht="13.5" x14ac:dyDescent="0.25">
      <c r="A1481" s="3">
        <f>TITRES_STAT!B1484</f>
        <v>44470</v>
      </c>
      <c r="B1481" s="6">
        <f>TITRES_STAT!C1484</f>
        <v>4.96</v>
      </c>
      <c r="C1481" s="6">
        <f>TITRES_STAT!D1484</f>
        <v>2.4129999999999998</v>
      </c>
      <c r="D1481" s="6">
        <f>TITRES_STAT!E1484</f>
        <v>27022</v>
      </c>
      <c r="E1481" s="2">
        <f t="shared" si="92"/>
        <v>4297100</v>
      </c>
      <c r="F1481" s="6" t="str">
        <f t="shared" si="95"/>
        <v>BULLISH</v>
      </c>
      <c r="G1481" s="6" t="str">
        <f t="shared" si="94"/>
        <v>NEUTRAL</v>
      </c>
      <c r="H1481" s="6" t="str">
        <f t="shared" si="93"/>
        <v>CONFIRMED BULLISH</v>
      </c>
    </row>
    <row r="1482" spans="1:8" ht="13.5" x14ac:dyDescent="0.25">
      <c r="A1482" s="3">
        <f>TITRES_STAT!B1485</f>
        <v>44473</v>
      </c>
      <c r="B1482" s="6">
        <f>TITRES_STAT!C1485</f>
        <v>2.4500000000000002</v>
      </c>
      <c r="C1482" s="6">
        <f>TITRES_STAT!D1485</f>
        <v>2.4500000000000002</v>
      </c>
      <c r="D1482" s="6">
        <f>TITRES_STAT!E1485</f>
        <v>12186</v>
      </c>
      <c r="E1482" s="2">
        <f t="shared" si="92"/>
        <v>4284914</v>
      </c>
      <c r="F1482" s="6" t="str">
        <f t="shared" si="95"/>
        <v>BULLISH</v>
      </c>
      <c r="G1482" s="6" t="str">
        <f t="shared" si="94"/>
        <v>NEUTRAL</v>
      </c>
      <c r="H1482" s="6" t="str">
        <f t="shared" si="93"/>
        <v>BULLISH DIVERGENCE</v>
      </c>
    </row>
    <row r="1483" spans="1:8" ht="13.5" x14ac:dyDescent="0.25">
      <c r="A1483" s="3">
        <f>TITRES_STAT!B1486</f>
        <v>44474</v>
      </c>
      <c r="B1483" s="6">
        <f>TITRES_STAT!C1486</f>
        <v>2.41</v>
      </c>
      <c r="C1483" s="6">
        <f>TITRES_STAT!D1486</f>
        <v>2.41</v>
      </c>
      <c r="D1483" s="6">
        <f>TITRES_STAT!E1486</f>
        <v>10343</v>
      </c>
      <c r="E1483" s="2">
        <f t="shared" si="92"/>
        <v>4274571</v>
      </c>
      <c r="F1483" s="6" t="str">
        <f t="shared" si="95"/>
        <v>BULLISH</v>
      </c>
      <c r="G1483" s="6" t="str">
        <f t="shared" si="94"/>
        <v>NEUTRAL</v>
      </c>
      <c r="H1483" s="6" t="str">
        <f t="shared" si="93"/>
        <v>BULLISH DIVERGENCE</v>
      </c>
    </row>
    <row r="1484" spans="1:8" ht="13.5" x14ac:dyDescent="0.25">
      <c r="A1484" s="3">
        <f>TITRES_STAT!B1487</f>
        <v>44475</v>
      </c>
      <c r="B1484" s="6">
        <f>TITRES_STAT!C1487</f>
        <v>2.2999999999999998</v>
      </c>
      <c r="C1484" s="6">
        <f>TITRES_STAT!D1487</f>
        <v>2.2999999999999998</v>
      </c>
      <c r="D1484" s="6">
        <f>TITRES_STAT!E1487</f>
        <v>3356</v>
      </c>
      <c r="E1484" s="2">
        <f t="shared" si="92"/>
        <v>4271215</v>
      </c>
      <c r="F1484" s="6" t="str">
        <f t="shared" si="95"/>
        <v>BEARISH</v>
      </c>
      <c r="G1484" s="6" t="str">
        <f t="shared" si="94"/>
        <v>NEUTRAL</v>
      </c>
      <c r="H1484" s="6" t="str">
        <f t="shared" si="93"/>
        <v>CONFIRMED BEARISH</v>
      </c>
    </row>
    <row r="1485" spans="1:8" ht="13.5" x14ac:dyDescent="0.25">
      <c r="A1485" s="3">
        <f>TITRES_STAT!B1488</f>
        <v>44476</v>
      </c>
      <c r="B1485" s="6">
        <f>TITRES_STAT!C1488</f>
        <v>2.2000000000000002</v>
      </c>
      <c r="C1485" s="6">
        <f>TITRES_STAT!D1488</f>
        <v>2.2000000000000002</v>
      </c>
      <c r="D1485" s="6">
        <f>TITRES_STAT!E1488</f>
        <v>5685</v>
      </c>
      <c r="E1485" s="2">
        <f t="shared" si="92"/>
        <v>4265530</v>
      </c>
      <c r="F1485" s="6" t="str">
        <f t="shared" si="95"/>
        <v>BEARISH</v>
      </c>
      <c r="G1485" s="6" t="str">
        <f t="shared" si="94"/>
        <v>NEUTRAL</v>
      </c>
      <c r="H1485" s="6" t="str">
        <f t="shared" si="93"/>
        <v>CONFIRMED BEARISH</v>
      </c>
    </row>
    <row r="1486" spans="1:8" ht="13.5" x14ac:dyDescent="0.25">
      <c r="A1486" s="3">
        <f>TITRES_STAT!B1489</f>
        <v>44477</v>
      </c>
      <c r="B1486" s="6">
        <f>TITRES_STAT!C1489</f>
        <v>2.23</v>
      </c>
      <c r="C1486" s="6">
        <f>TITRES_STAT!D1489</f>
        <v>2.23</v>
      </c>
      <c r="D1486" s="6">
        <f>TITRES_STAT!E1489</f>
        <v>13599</v>
      </c>
      <c r="E1486" s="2">
        <f t="shared" si="92"/>
        <v>4279129</v>
      </c>
      <c r="F1486" s="6" t="str">
        <f t="shared" si="95"/>
        <v>BEARISH</v>
      </c>
      <c r="G1486" s="6" t="str">
        <f t="shared" si="94"/>
        <v>NEUTRAL</v>
      </c>
      <c r="H1486" s="6" t="str">
        <f t="shared" si="93"/>
        <v>CONFIRMED BEARISH</v>
      </c>
    </row>
    <row r="1487" spans="1:8" ht="13.5" x14ac:dyDescent="0.25">
      <c r="A1487" s="3">
        <f>TITRES_STAT!B1490</f>
        <v>44480</v>
      </c>
      <c r="B1487" s="6">
        <f>TITRES_STAT!C1490</f>
        <v>2.27</v>
      </c>
      <c r="C1487" s="6">
        <f>TITRES_STAT!D1490</f>
        <v>2.27</v>
      </c>
      <c r="D1487" s="6">
        <f>TITRES_STAT!E1490</f>
        <v>1883</v>
      </c>
      <c r="E1487" s="2">
        <f t="shared" si="92"/>
        <v>4281012</v>
      </c>
      <c r="F1487" s="6" t="str">
        <f t="shared" si="95"/>
        <v>BEARISH</v>
      </c>
      <c r="G1487" s="6" t="str">
        <f t="shared" si="94"/>
        <v>NEUTRAL</v>
      </c>
      <c r="H1487" s="6" t="str">
        <f t="shared" si="93"/>
        <v>CONFIRMED BEARISH</v>
      </c>
    </row>
    <row r="1488" spans="1:8" ht="13.5" x14ac:dyDescent="0.25">
      <c r="A1488" s="3">
        <f>TITRES_STAT!B1491</f>
        <v>44481</v>
      </c>
      <c r="B1488" s="6">
        <f>TITRES_STAT!C1491</f>
        <v>2.2999999999999998</v>
      </c>
      <c r="C1488" s="6">
        <f>TITRES_STAT!D1491</f>
        <v>2.2999999999999998</v>
      </c>
      <c r="D1488" s="6">
        <f>TITRES_STAT!E1491</f>
        <v>5009</v>
      </c>
      <c r="E1488" s="2">
        <f t="shared" si="92"/>
        <v>4286021</v>
      </c>
      <c r="F1488" s="6" t="str">
        <f t="shared" si="95"/>
        <v>BULLISH</v>
      </c>
      <c r="G1488" s="6" t="str">
        <f t="shared" si="94"/>
        <v>NEUTRAL</v>
      </c>
      <c r="H1488" s="6" t="str">
        <f t="shared" si="93"/>
        <v>BULLISH DIVERGENCE</v>
      </c>
    </row>
    <row r="1489" spans="1:8" ht="13.5" x14ac:dyDescent="0.25">
      <c r="A1489" s="3">
        <f>TITRES_STAT!B1492</f>
        <v>44482</v>
      </c>
      <c r="B1489" s="6">
        <f>TITRES_STAT!C1492</f>
        <v>2.2000000000000002</v>
      </c>
      <c r="C1489" s="6">
        <f>TITRES_STAT!D1492</f>
        <v>2.2000000000000002</v>
      </c>
      <c r="D1489" s="6">
        <f>TITRES_STAT!E1492</f>
        <v>6295</v>
      </c>
      <c r="E1489" s="2">
        <f t="shared" si="92"/>
        <v>4279726</v>
      </c>
      <c r="F1489" s="6" t="str">
        <f t="shared" si="95"/>
        <v>BULLISH</v>
      </c>
      <c r="G1489" s="6" t="str">
        <f t="shared" si="94"/>
        <v>NEUTRAL</v>
      </c>
      <c r="H1489" s="6" t="str">
        <f t="shared" si="93"/>
        <v>BULLISH DIVERGENCE</v>
      </c>
    </row>
    <row r="1490" spans="1:8" ht="13.5" x14ac:dyDescent="0.25">
      <c r="A1490" s="3">
        <f>TITRES_STAT!B1493</f>
        <v>44483</v>
      </c>
      <c r="B1490" s="6">
        <f>TITRES_STAT!C1493</f>
        <v>2.1</v>
      </c>
      <c r="C1490" s="6">
        <f>TITRES_STAT!D1493</f>
        <v>2.1</v>
      </c>
      <c r="D1490" s="6">
        <f>TITRES_STAT!E1493</f>
        <v>21949</v>
      </c>
      <c r="E1490" s="2">
        <f t="shared" si="92"/>
        <v>4257777</v>
      </c>
      <c r="F1490" s="6" t="str">
        <f t="shared" si="95"/>
        <v>BEARISH</v>
      </c>
      <c r="G1490" s="6" t="str">
        <f t="shared" si="94"/>
        <v>NEUTRAL</v>
      </c>
      <c r="H1490" s="6" t="str">
        <f t="shared" si="93"/>
        <v>CONFIRMED BEARISH</v>
      </c>
    </row>
    <row r="1491" spans="1:8" ht="13.5" x14ac:dyDescent="0.25">
      <c r="A1491" s="3">
        <f>TITRES_STAT!B1494</f>
        <v>44488</v>
      </c>
      <c r="B1491" s="6">
        <f>TITRES_STAT!C1494</f>
        <v>2.0499999999999998</v>
      </c>
      <c r="C1491" s="6">
        <f>TITRES_STAT!D1494</f>
        <v>2.0499999999999998</v>
      </c>
      <c r="D1491" s="6">
        <f>TITRES_STAT!E1494</f>
        <v>23474</v>
      </c>
      <c r="E1491" s="2">
        <f t="shared" si="92"/>
        <v>4234303</v>
      </c>
      <c r="F1491" s="6" t="str">
        <f t="shared" si="95"/>
        <v>BEARISH</v>
      </c>
      <c r="G1491" s="6" t="str">
        <f t="shared" si="94"/>
        <v>NEUTRAL</v>
      </c>
      <c r="H1491" s="6" t="str">
        <f t="shared" si="93"/>
        <v>CONFIRMED BEARISH</v>
      </c>
    </row>
    <row r="1492" spans="1:8" ht="13.5" x14ac:dyDescent="0.25">
      <c r="A1492" s="3">
        <f>TITRES_STAT!B1495</f>
        <v>44489</v>
      </c>
      <c r="B1492" s="6">
        <f>TITRES_STAT!C1495</f>
        <v>1.96</v>
      </c>
      <c r="C1492" s="6">
        <f>TITRES_STAT!D1495</f>
        <v>1.96</v>
      </c>
      <c r="D1492" s="6">
        <f>TITRES_STAT!E1495</f>
        <v>26247</v>
      </c>
      <c r="E1492" s="2">
        <f t="shared" si="92"/>
        <v>4208056</v>
      </c>
      <c r="F1492" s="6" t="str">
        <f t="shared" si="95"/>
        <v>BEARISH</v>
      </c>
      <c r="G1492" s="6" t="str">
        <f t="shared" si="94"/>
        <v>NEUTRAL</v>
      </c>
      <c r="H1492" s="6" t="str">
        <f t="shared" si="93"/>
        <v>CONFIRMED BEARISH</v>
      </c>
    </row>
    <row r="1493" spans="1:8" ht="13.5" x14ac:dyDescent="0.25">
      <c r="A1493" s="3">
        <f>TITRES_STAT!B1496</f>
        <v>44490</v>
      </c>
      <c r="B1493" s="6">
        <f>TITRES_STAT!C1496</f>
        <v>1.93</v>
      </c>
      <c r="C1493" s="6">
        <f>TITRES_STAT!D1496</f>
        <v>1.93</v>
      </c>
      <c r="D1493" s="6">
        <f>TITRES_STAT!E1496</f>
        <v>27813</v>
      </c>
      <c r="E1493" s="2">
        <f t="shared" si="92"/>
        <v>4180243</v>
      </c>
      <c r="F1493" s="6" t="str">
        <f t="shared" si="95"/>
        <v>BEARISH</v>
      </c>
      <c r="G1493" s="6" t="str">
        <f t="shared" si="94"/>
        <v>WEAK</v>
      </c>
      <c r="H1493" s="6" t="str">
        <f t="shared" si="93"/>
        <v>CONFIRMED BEARISH</v>
      </c>
    </row>
    <row r="1494" spans="1:8" ht="13.5" x14ac:dyDescent="0.25">
      <c r="A1494" s="3">
        <f>TITRES_STAT!B1497</f>
        <v>44491</v>
      </c>
      <c r="B1494" s="6">
        <f>TITRES_STAT!C1497</f>
        <v>1.9</v>
      </c>
      <c r="C1494" s="6">
        <f>TITRES_STAT!D1497</f>
        <v>1.9</v>
      </c>
      <c r="D1494" s="6">
        <f>TITRES_STAT!E1497</f>
        <v>12235</v>
      </c>
      <c r="E1494" s="2">
        <f t="shared" si="92"/>
        <v>4168008</v>
      </c>
      <c r="F1494" s="6" t="str">
        <f t="shared" si="95"/>
        <v>BEARISH</v>
      </c>
      <c r="G1494" s="6" t="str">
        <f t="shared" si="94"/>
        <v>WEAK</v>
      </c>
      <c r="H1494" s="6" t="str">
        <f t="shared" si="93"/>
        <v>CONFIRMED BEARISH</v>
      </c>
    </row>
    <row r="1495" spans="1:8" ht="13.5" x14ac:dyDescent="0.25">
      <c r="A1495" s="3">
        <f>TITRES_STAT!B1498</f>
        <v>44494</v>
      </c>
      <c r="B1495" s="6">
        <f>TITRES_STAT!C1498</f>
        <v>1.91</v>
      </c>
      <c r="C1495" s="6">
        <f>TITRES_STAT!D1498</f>
        <v>1.91</v>
      </c>
      <c r="D1495" s="6">
        <f>TITRES_STAT!E1498</f>
        <v>24159</v>
      </c>
      <c r="E1495" s="2">
        <f t="shared" si="92"/>
        <v>4192167</v>
      </c>
      <c r="F1495" s="6" t="str">
        <f t="shared" si="95"/>
        <v>BEARISH</v>
      </c>
      <c r="G1495" s="6" t="str">
        <f t="shared" si="94"/>
        <v>NEUTRAL</v>
      </c>
      <c r="H1495" s="6" t="str">
        <f t="shared" si="93"/>
        <v>CONFIRMED BEARISH</v>
      </c>
    </row>
    <row r="1496" spans="1:8" ht="13.5" x14ac:dyDescent="0.25">
      <c r="A1496" s="3">
        <f>TITRES_STAT!B1499</f>
        <v>44495</v>
      </c>
      <c r="B1496" s="6">
        <f>TITRES_STAT!C1499</f>
        <v>1.9</v>
      </c>
      <c r="C1496" s="6">
        <f>TITRES_STAT!D1499</f>
        <v>1.9</v>
      </c>
      <c r="D1496" s="6">
        <f>TITRES_STAT!E1499</f>
        <v>20010</v>
      </c>
      <c r="E1496" s="2">
        <f t="shared" si="92"/>
        <v>4172157</v>
      </c>
      <c r="F1496" s="6" t="str">
        <f t="shared" si="95"/>
        <v>BEARISH</v>
      </c>
      <c r="G1496" s="6" t="str">
        <f t="shared" si="94"/>
        <v>NEUTRAL</v>
      </c>
      <c r="H1496" s="6" t="str">
        <f t="shared" si="93"/>
        <v>CONFIRMED BEARISH</v>
      </c>
    </row>
    <row r="1497" spans="1:8" ht="13.5" x14ac:dyDescent="0.25">
      <c r="A1497" s="3">
        <f>TITRES_STAT!B1500</f>
        <v>44496</v>
      </c>
      <c r="B1497" s="6">
        <f>TITRES_STAT!C1500</f>
        <v>1.89</v>
      </c>
      <c r="C1497" s="6">
        <f>TITRES_STAT!D1500</f>
        <v>1.89</v>
      </c>
      <c r="D1497" s="6">
        <f>TITRES_STAT!E1500</f>
        <v>7600</v>
      </c>
      <c r="E1497" s="2">
        <f t="shared" si="92"/>
        <v>4164557</v>
      </c>
      <c r="F1497" s="6" t="str">
        <f t="shared" si="95"/>
        <v>BEARISH</v>
      </c>
      <c r="G1497" s="6" t="str">
        <f t="shared" si="94"/>
        <v>NEUTRAL</v>
      </c>
      <c r="H1497" s="6" t="str">
        <f t="shared" si="93"/>
        <v>CONFIRMED BEARISH</v>
      </c>
    </row>
    <row r="1498" spans="1:8" ht="13.5" x14ac:dyDescent="0.25">
      <c r="A1498" s="3">
        <f>TITRES_STAT!B1501</f>
        <v>44497</v>
      </c>
      <c r="B1498" s="6">
        <f>TITRES_STAT!C1501</f>
        <v>1.9</v>
      </c>
      <c r="C1498" s="6">
        <f>TITRES_STAT!D1501</f>
        <v>1.9</v>
      </c>
      <c r="D1498" s="6">
        <f>TITRES_STAT!E1501</f>
        <v>1521</v>
      </c>
      <c r="E1498" s="2">
        <f t="shared" si="92"/>
        <v>4166078</v>
      </c>
      <c r="F1498" s="6" t="str">
        <f t="shared" si="95"/>
        <v>BEARISH</v>
      </c>
      <c r="G1498" s="6" t="str">
        <f t="shared" si="94"/>
        <v>NEUTRAL</v>
      </c>
      <c r="H1498" s="6" t="str">
        <f t="shared" si="93"/>
        <v>CONFIRMED BEARISH</v>
      </c>
    </row>
    <row r="1499" spans="1:8" ht="13.5" x14ac:dyDescent="0.25">
      <c r="A1499" s="3">
        <f>TITRES_STAT!B1502</f>
        <v>44498</v>
      </c>
      <c r="B1499" s="6">
        <f>TITRES_STAT!C1502</f>
        <v>1.96</v>
      </c>
      <c r="C1499" s="6">
        <f>TITRES_STAT!D1502</f>
        <v>1.96</v>
      </c>
      <c r="D1499" s="6">
        <f>TITRES_STAT!E1502</f>
        <v>12510</v>
      </c>
      <c r="E1499" s="2">
        <f t="shared" si="92"/>
        <v>4178588</v>
      </c>
      <c r="F1499" s="6" t="str">
        <f t="shared" si="95"/>
        <v>BULLISH</v>
      </c>
      <c r="G1499" s="6" t="str">
        <f t="shared" si="94"/>
        <v>NEUTRAL</v>
      </c>
      <c r="H1499" s="6" t="str">
        <f t="shared" si="93"/>
        <v>CONFIRMED BULLISH</v>
      </c>
    </row>
    <row r="1500" spans="1:8" ht="13.5" x14ac:dyDescent="0.25">
      <c r="A1500" s="3">
        <f>TITRES_STAT!B1503</f>
        <v>44501</v>
      </c>
      <c r="B1500" s="6">
        <f>TITRES_STAT!C1503</f>
        <v>1.96</v>
      </c>
      <c r="C1500" s="6">
        <f>TITRES_STAT!D1503</f>
        <v>1.96</v>
      </c>
      <c r="D1500" s="6">
        <f>TITRES_STAT!E1503</f>
        <v>11019</v>
      </c>
      <c r="E1500" s="2">
        <f t="shared" si="92"/>
        <v>4178588</v>
      </c>
      <c r="F1500" s="6" t="str">
        <f t="shared" si="95"/>
        <v>BEARISH</v>
      </c>
      <c r="G1500" s="6" t="str">
        <f t="shared" si="94"/>
        <v>NEUTRAL</v>
      </c>
      <c r="H1500" s="6" t="str">
        <f t="shared" si="93"/>
        <v>BEARISH DIVERGENCE</v>
      </c>
    </row>
    <row r="1501" spans="1:8" ht="13.5" x14ac:dyDescent="0.25">
      <c r="A1501" s="3">
        <f>TITRES_STAT!B1504</f>
        <v>44502</v>
      </c>
      <c r="B1501" s="6">
        <f>TITRES_STAT!C1504</f>
        <v>2.0499999999999998</v>
      </c>
      <c r="C1501" s="6">
        <f>TITRES_STAT!D1504</f>
        <v>2.0499999999999998</v>
      </c>
      <c r="D1501" s="6">
        <f>TITRES_STAT!E1504</f>
        <v>20189</v>
      </c>
      <c r="E1501" s="2">
        <f t="shared" si="92"/>
        <v>4198777</v>
      </c>
      <c r="F1501" s="6" t="str">
        <f t="shared" si="95"/>
        <v>BULLISH</v>
      </c>
      <c r="G1501" s="6" t="str">
        <f t="shared" si="94"/>
        <v>NEUTRAL</v>
      </c>
      <c r="H1501" s="6" t="str">
        <f t="shared" si="93"/>
        <v>CONFIRMED BULLISH</v>
      </c>
    </row>
    <row r="1502" spans="1:8" ht="13.5" x14ac:dyDescent="0.25">
      <c r="A1502" s="3">
        <f>TITRES_STAT!B1505</f>
        <v>44503</v>
      </c>
      <c r="B1502" s="6">
        <f>TITRES_STAT!C1505</f>
        <v>2.0299999999999998</v>
      </c>
      <c r="C1502" s="6">
        <f>TITRES_STAT!D1505</f>
        <v>2.0299999999999998</v>
      </c>
      <c r="D1502" s="6">
        <f>TITRES_STAT!E1505</f>
        <v>13853</v>
      </c>
      <c r="E1502" s="2">
        <f t="shared" si="92"/>
        <v>4184924</v>
      </c>
      <c r="F1502" s="6" t="str">
        <f t="shared" si="95"/>
        <v>BULLISH</v>
      </c>
      <c r="G1502" s="6" t="str">
        <f t="shared" si="94"/>
        <v>NEUTRAL</v>
      </c>
      <c r="H1502" s="6" t="str">
        <f t="shared" si="93"/>
        <v>CONFIRMED BULLISH</v>
      </c>
    </row>
    <row r="1503" spans="1:8" ht="13.5" x14ac:dyDescent="0.25">
      <c r="A1503" s="3">
        <f>TITRES_STAT!B1506</f>
        <v>44504</v>
      </c>
      <c r="B1503" s="6">
        <f>TITRES_STAT!C1506</f>
        <v>2.04</v>
      </c>
      <c r="C1503" s="6">
        <f>TITRES_STAT!D1506</f>
        <v>2.04</v>
      </c>
      <c r="D1503" s="6">
        <f>TITRES_STAT!E1506</f>
        <v>10508</v>
      </c>
      <c r="E1503" s="2">
        <f t="shared" si="92"/>
        <v>4195432</v>
      </c>
      <c r="F1503" s="6" t="str">
        <f t="shared" si="95"/>
        <v>BULLISH</v>
      </c>
      <c r="G1503" s="6" t="str">
        <f t="shared" si="94"/>
        <v>NEUTRAL</v>
      </c>
      <c r="H1503" s="6" t="str">
        <f t="shared" si="93"/>
        <v>CONFIRMED BULLISH</v>
      </c>
    </row>
    <row r="1504" spans="1:8" ht="13.5" x14ac:dyDescent="0.25">
      <c r="A1504" s="3">
        <f>TITRES_STAT!B1507</f>
        <v>44505</v>
      </c>
      <c r="B1504" s="6">
        <f>TITRES_STAT!C1507</f>
        <v>2</v>
      </c>
      <c r="C1504" s="6">
        <f>TITRES_STAT!D1507</f>
        <v>2</v>
      </c>
      <c r="D1504" s="6">
        <f>TITRES_STAT!E1507</f>
        <v>3520</v>
      </c>
      <c r="E1504" s="2">
        <f t="shared" si="92"/>
        <v>4191912</v>
      </c>
      <c r="F1504" s="6" t="str">
        <f t="shared" si="95"/>
        <v>BULLISH</v>
      </c>
      <c r="G1504" s="6" t="str">
        <f t="shared" si="94"/>
        <v>NEUTRAL</v>
      </c>
      <c r="H1504" s="6" t="str">
        <f t="shared" si="93"/>
        <v>CONFIRMED BULLISH</v>
      </c>
    </row>
    <row r="1505" spans="1:8" ht="13.5" x14ac:dyDescent="0.25">
      <c r="A1505" s="3">
        <f>TITRES_STAT!B1508</f>
        <v>44508</v>
      </c>
      <c r="B1505" s="6">
        <f>TITRES_STAT!C1508</f>
        <v>1.97</v>
      </c>
      <c r="C1505" s="6">
        <f>TITRES_STAT!D1508</f>
        <v>1.97</v>
      </c>
      <c r="D1505" s="6">
        <f>TITRES_STAT!E1508</f>
        <v>6636</v>
      </c>
      <c r="E1505" s="2">
        <f t="shared" si="92"/>
        <v>4185276</v>
      </c>
      <c r="F1505" s="6" t="str">
        <f t="shared" si="95"/>
        <v>BULLISH</v>
      </c>
      <c r="G1505" s="6" t="str">
        <f t="shared" si="94"/>
        <v>NEUTRAL</v>
      </c>
      <c r="H1505" s="6" t="str">
        <f t="shared" si="93"/>
        <v>CONFIRMED BULLISH</v>
      </c>
    </row>
    <row r="1506" spans="1:8" ht="13.5" x14ac:dyDescent="0.25">
      <c r="A1506" s="3">
        <f>TITRES_STAT!B1509</f>
        <v>44509</v>
      </c>
      <c r="B1506" s="6">
        <f>TITRES_STAT!C1509</f>
        <v>1.98</v>
      </c>
      <c r="C1506" s="6">
        <f>TITRES_STAT!D1509</f>
        <v>1.98</v>
      </c>
      <c r="D1506" s="6">
        <f>TITRES_STAT!E1509</f>
        <v>2368</v>
      </c>
      <c r="E1506" s="2">
        <f t="shared" si="92"/>
        <v>4187644</v>
      </c>
      <c r="F1506" s="6" t="str">
        <f t="shared" si="95"/>
        <v>BEARISH</v>
      </c>
      <c r="G1506" s="6" t="str">
        <f t="shared" si="94"/>
        <v>NEUTRAL</v>
      </c>
      <c r="H1506" s="6" t="str">
        <f t="shared" si="93"/>
        <v>CONFIRMED BEARISH</v>
      </c>
    </row>
    <row r="1507" spans="1:8" ht="13.5" x14ac:dyDescent="0.25">
      <c r="A1507" s="3">
        <f>TITRES_STAT!B1510</f>
        <v>44510</v>
      </c>
      <c r="B1507" s="6">
        <f>TITRES_STAT!C1510</f>
        <v>2.02</v>
      </c>
      <c r="C1507" s="6">
        <f>TITRES_STAT!D1510</f>
        <v>2.02</v>
      </c>
      <c r="D1507" s="6">
        <f>TITRES_STAT!E1510</f>
        <v>2569</v>
      </c>
      <c r="E1507" s="2">
        <f t="shared" si="92"/>
        <v>4190213</v>
      </c>
      <c r="F1507" s="6" t="str">
        <f t="shared" si="95"/>
        <v>BULLISH</v>
      </c>
      <c r="G1507" s="6" t="str">
        <f t="shared" si="94"/>
        <v>NEUTRAL</v>
      </c>
      <c r="H1507" s="6" t="str">
        <f t="shared" si="93"/>
        <v>BULLISH DIVERGENCE</v>
      </c>
    </row>
    <row r="1508" spans="1:8" ht="13.5" x14ac:dyDescent="0.25">
      <c r="A1508" s="3">
        <f>TITRES_STAT!B1511</f>
        <v>44511</v>
      </c>
      <c r="B1508" s="6">
        <f>TITRES_STAT!C1511</f>
        <v>1.97</v>
      </c>
      <c r="C1508" s="6">
        <f>TITRES_STAT!D1511</f>
        <v>1.97</v>
      </c>
      <c r="D1508" s="6">
        <f>TITRES_STAT!E1511</f>
        <v>1682</v>
      </c>
      <c r="E1508" s="2">
        <f t="shared" si="92"/>
        <v>4188531</v>
      </c>
      <c r="F1508" s="6" t="str">
        <f t="shared" si="95"/>
        <v>BEARISH</v>
      </c>
      <c r="G1508" s="6" t="str">
        <f t="shared" si="94"/>
        <v>NEUTRAL</v>
      </c>
      <c r="H1508" s="6" t="str">
        <f t="shared" si="93"/>
        <v>CONFIRMED BEARISH</v>
      </c>
    </row>
    <row r="1509" spans="1:8" ht="13.5" x14ac:dyDescent="0.25">
      <c r="A1509" s="3">
        <f>TITRES_STAT!B1512</f>
        <v>44512</v>
      </c>
      <c r="B1509" s="6">
        <f>TITRES_STAT!C1512</f>
        <v>2</v>
      </c>
      <c r="C1509" s="6">
        <f>TITRES_STAT!D1512</f>
        <v>2</v>
      </c>
      <c r="D1509" s="6">
        <f>TITRES_STAT!E1512</f>
        <v>5</v>
      </c>
      <c r="E1509" s="2">
        <f t="shared" si="92"/>
        <v>4188536</v>
      </c>
      <c r="F1509" s="6" t="str">
        <f t="shared" si="95"/>
        <v>BEARISH</v>
      </c>
      <c r="G1509" s="6" t="str">
        <f t="shared" si="94"/>
        <v>NEUTRAL</v>
      </c>
      <c r="H1509" s="6" t="str">
        <f t="shared" si="93"/>
        <v>NEUTRAL</v>
      </c>
    </row>
    <row r="1510" spans="1:8" ht="13.5" x14ac:dyDescent="0.25">
      <c r="A1510" s="3">
        <f>TITRES_STAT!B1513</f>
        <v>44515</v>
      </c>
      <c r="B1510" s="6">
        <f>TITRES_STAT!C1513</f>
        <v>1.98</v>
      </c>
      <c r="C1510" s="6">
        <f>TITRES_STAT!D1513</f>
        <v>1.98</v>
      </c>
      <c r="D1510" s="6">
        <f>TITRES_STAT!E1513</f>
        <v>15789</v>
      </c>
      <c r="E1510" s="2">
        <f t="shared" si="92"/>
        <v>4172747</v>
      </c>
      <c r="F1510" s="6" t="str">
        <f t="shared" si="95"/>
        <v>BEARISH</v>
      </c>
      <c r="G1510" s="6" t="str">
        <f t="shared" si="94"/>
        <v>NEUTRAL</v>
      </c>
      <c r="H1510" s="6" t="str">
        <f t="shared" si="93"/>
        <v>BEARISH DIVERGENCE</v>
      </c>
    </row>
    <row r="1511" spans="1:8" ht="13.5" x14ac:dyDescent="0.25">
      <c r="A1511" s="3">
        <f>TITRES_STAT!B1514</f>
        <v>44516</v>
      </c>
      <c r="B1511" s="6">
        <f>TITRES_STAT!C1514</f>
        <v>1.99</v>
      </c>
      <c r="C1511" s="6">
        <f>TITRES_STAT!D1514</f>
        <v>1.99</v>
      </c>
      <c r="D1511" s="6">
        <f>TITRES_STAT!E1514</f>
        <v>686</v>
      </c>
      <c r="E1511" s="2">
        <f t="shared" si="92"/>
        <v>4173433</v>
      </c>
      <c r="F1511" s="6" t="str">
        <f t="shared" si="95"/>
        <v>BEARISH</v>
      </c>
      <c r="G1511" s="6" t="str">
        <f t="shared" si="94"/>
        <v>NEUTRAL</v>
      </c>
      <c r="H1511" s="6" t="str">
        <f t="shared" si="93"/>
        <v>BEARISH DIVERGENCE</v>
      </c>
    </row>
    <row r="1512" spans="1:8" ht="13.5" x14ac:dyDescent="0.25">
      <c r="A1512" s="3">
        <f>TITRES_STAT!B1515</f>
        <v>44517</v>
      </c>
      <c r="B1512" s="6">
        <f>TITRES_STAT!C1515</f>
        <v>1.98</v>
      </c>
      <c r="C1512" s="6">
        <f>TITRES_STAT!D1515</f>
        <v>1.98</v>
      </c>
      <c r="D1512" s="6">
        <f>TITRES_STAT!E1515</f>
        <v>8235</v>
      </c>
      <c r="E1512" s="2">
        <f t="shared" si="92"/>
        <v>4165198</v>
      </c>
      <c r="F1512" s="6" t="str">
        <f t="shared" si="95"/>
        <v>BEARISH</v>
      </c>
      <c r="G1512" s="6" t="str">
        <f t="shared" si="94"/>
        <v>NEUTRAL</v>
      </c>
      <c r="H1512" s="6" t="str">
        <f t="shared" si="93"/>
        <v>CONFIRMED BEARISH</v>
      </c>
    </row>
    <row r="1513" spans="1:8" ht="13.5" x14ac:dyDescent="0.25">
      <c r="A1513" s="3">
        <f>TITRES_STAT!B1516</f>
        <v>44518</v>
      </c>
      <c r="B1513" s="6">
        <f>TITRES_STAT!C1516</f>
        <v>1.94</v>
      </c>
      <c r="C1513" s="6">
        <f>TITRES_STAT!D1516</f>
        <v>1.94</v>
      </c>
      <c r="D1513" s="6">
        <f>TITRES_STAT!E1516</f>
        <v>681</v>
      </c>
      <c r="E1513" s="2">
        <f t="shared" si="92"/>
        <v>4164517</v>
      </c>
      <c r="F1513" s="6" t="str">
        <f t="shared" si="95"/>
        <v>BEARISH</v>
      </c>
      <c r="G1513" s="6" t="str">
        <f t="shared" si="94"/>
        <v>NEUTRAL</v>
      </c>
      <c r="H1513" s="6" t="str">
        <f t="shared" si="93"/>
        <v>CONFIRMED BEARISH</v>
      </c>
    </row>
    <row r="1514" spans="1:8" ht="13.5" x14ac:dyDescent="0.25">
      <c r="A1514" s="3">
        <f>TITRES_STAT!B1517</f>
        <v>44519</v>
      </c>
      <c r="B1514" s="6">
        <f>TITRES_STAT!C1517</f>
        <v>1.96</v>
      </c>
      <c r="C1514" s="6">
        <f>TITRES_STAT!D1517</f>
        <v>1.96</v>
      </c>
      <c r="D1514" s="6">
        <f>TITRES_STAT!E1517</f>
        <v>34011</v>
      </c>
      <c r="E1514" s="2">
        <f t="shared" si="92"/>
        <v>4198528</v>
      </c>
      <c r="F1514" s="6" t="str">
        <f t="shared" si="95"/>
        <v>BULLISH</v>
      </c>
      <c r="G1514" s="6" t="str">
        <f t="shared" si="94"/>
        <v>NEUTRAL</v>
      </c>
      <c r="H1514" s="6" t="str">
        <f t="shared" si="93"/>
        <v>BULLISH DIVERGENCE</v>
      </c>
    </row>
    <row r="1515" spans="1:8" ht="13.5" x14ac:dyDescent="0.25">
      <c r="A1515" s="3">
        <f>TITRES_STAT!B1518</f>
        <v>44522</v>
      </c>
      <c r="B1515" s="6">
        <f>TITRES_STAT!C1518</f>
        <v>1.98</v>
      </c>
      <c r="C1515" s="6">
        <f>TITRES_STAT!D1518</f>
        <v>1.98</v>
      </c>
      <c r="D1515" s="6">
        <f>TITRES_STAT!E1518</f>
        <v>5692</v>
      </c>
      <c r="E1515" s="2">
        <f t="shared" si="92"/>
        <v>4204220</v>
      </c>
      <c r="F1515" s="6" t="str">
        <f t="shared" si="95"/>
        <v>BULLISH</v>
      </c>
      <c r="G1515" s="6" t="str">
        <f t="shared" si="94"/>
        <v>NEUTRAL</v>
      </c>
      <c r="H1515" s="6" t="str">
        <f t="shared" si="93"/>
        <v>NEUTRAL</v>
      </c>
    </row>
    <row r="1516" spans="1:8" ht="13.5" x14ac:dyDescent="0.25">
      <c r="A1516" s="3">
        <f>TITRES_STAT!B1519</f>
        <v>44523</v>
      </c>
      <c r="B1516" s="6">
        <f>TITRES_STAT!C1519</f>
        <v>1.95</v>
      </c>
      <c r="C1516" s="6">
        <f>TITRES_STAT!D1519</f>
        <v>1.95</v>
      </c>
      <c r="D1516" s="6">
        <f>TITRES_STAT!E1519</f>
        <v>3147</v>
      </c>
      <c r="E1516" s="2">
        <f t="shared" si="92"/>
        <v>4201073</v>
      </c>
      <c r="F1516" s="6" t="str">
        <f t="shared" si="95"/>
        <v>BULLISH</v>
      </c>
      <c r="G1516" s="6" t="str">
        <f t="shared" si="94"/>
        <v>NEUTRAL</v>
      </c>
      <c r="H1516" s="6" t="str">
        <f t="shared" si="93"/>
        <v>BULLISH DIVERGENCE</v>
      </c>
    </row>
    <row r="1517" spans="1:8" ht="13.5" x14ac:dyDescent="0.25">
      <c r="A1517" s="3">
        <f>TITRES_STAT!B1520</f>
        <v>44524</v>
      </c>
      <c r="B1517" s="6">
        <f>TITRES_STAT!C1520</f>
        <v>1.96</v>
      </c>
      <c r="C1517" s="6">
        <f>TITRES_STAT!D1520</f>
        <v>1.96</v>
      </c>
      <c r="D1517" s="6">
        <f>TITRES_STAT!E1520</f>
        <v>38</v>
      </c>
      <c r="E1517" s="2">
        <f t="shared" si="92"/>
        <v>4201111</v>
      </c>
      <c r="F1517" s="6" t="str">
        <f t="shared" si="95"/>
        <v>BULLISH</v>
      </c>
      <c r="G1517" s="6" t="str">
        <f t="shared" si="94"/>
        <v>NEUTRAL</v>
      </c>
      <c r="H1517" s="6" t="str">
        <f t="shared" si="93"/>
        <v>BULLISH DIVERGENCE</v>
      </c>
    </row>
    <row r="1518" spans="1:8" ht="13.5" x14ac:dyDescent="0.25">
      <c r="A1518" s="3">
        <f>TITRES_STAT!B1521</f>
        <v>44525</v>
      </c>
      <c r="B1518" s="6">
        <f>TITRES_STAT!C1521</f>
        <v>1.97</v>
      </c>
      <c r="C1518" s="6">
        <f>TITRES_STAT!D1521</f>
        <v>1.97</v>
      </c>
      <c r="D1518" s="6">
        <f>TITRES_STAT!E1521</f>
        <v>11025</v>
      </c>
      <c r="E1518" s="2">
        <f t="shared" si="92"/>
        <v>4212136</v>
      </c>
      <c r="F1518" s="6" t="str">
        <f t="shared" si="95"/>
        <v>BULLISH</v>
      </c>
      <c r="G1518" s="6" t="str">
        <f t="shared" si="94"/>
        <v>NEUTRAL</v>
      </c>
      <c r="H1518" s="6" t="str">
        <f t="shared" si="93"/>
        <v>CONFIRMED BULLISH</v>
      </c>
    </row>
    <row r="1519" spans="1:8" ht="13.5" x14ac:dyDescent="0.25">
      <c r="A1519" s="3">
        <f>TITRES_STAT!B1522</f>
        <v>44526</v>
      </c>
      <c r="B1519" s="6">
        <f>TITRES_STAT!C1522</f>
        <v>1.97</v>
      </c>
      <c r="C1519" s="6">
        <f>TITRES_STAT!D1522</f>
        <v>1.97</v>
      </c>
      <c r="D1519" s="6">
        <f>TITRES_STAT!E1522</f>
        <v>3345</v>
      </c>
      <c r="E1519" s="2">
        <f t="shared" si="92"/>
        <v>4212136</v>
      </c>
      <c r="F1519" s="6" t="str">
        <f t="shared" si="95"/>
        <v>BULLISH</v>
      </c>
      <c r="G1519" s="6" t="str">
        <f t="shared" si="94"/>
        <v>NEUTRAL</v>
      </c>
      <c r="H1519" s="6" t="str">
        <f t="shared" si="93"/>
        <v>CONFIRMED BULLISH</v>
      </c>
    </row>
    <row r="1520" spans="1:8" ht="13.5" x14ac:dyDescent="0.25">
      <c r="A1520" s="3">
        <f>TITRES_STAT!B1523</f>
        <v>44529</v>
      </c>
      <c r="B1520" s="6">
        <f>TITRES_STAT!C1523</f>
        <v>1.96</v>
      </c>
      <c r="C1520" s="6">
        <f>TITRES_STAT!D1523</f>
        <v>1.96</v>
      </c>
      <c r="D1520" s="6">
        <f>TITRES_STAT!E1523</f>
        <v>458</v>
      </c>
      <c r="E1520" s="2">
        <f t="shared" si="92"/>
        <v>4211678</v>
      </c>
      <c r="F1520" s="6" t="str">
        <f t="shared" si="95"/>
        <v>BULLISH</v>
      </c>
      <c r="G1520" s="6" t="str">
        <f t="shared" si="94"/>
        <v>NEUTRAL</v>
      </c>
      <c r="H1520" s="6" t="str">
        <f t="shared" si="93"/>
        <v>BULLISH DIVERGENCE</v>
      </c>
    </row>
    <row r="1521" spans="1:8" ht="13.5" x14ac:dyDescent="0.25">
      <c r="A1521" s="3">
        <f>TITRES_STAT!B1524</f>
        <v>44530</v>
      </c>
      <c r="B1521" s="6">
        <f>TITRES_STAT!C1524</f>
        <v>1.95</v>
      </c>
      <c r="C1521" s="6">
        <f>TITRES_STAT!D1524</f>
        <v>1.95</v>
      </c>
      <c r="D1521" s="6">
        <f>TITRES_STAT!E1524</f>
        <v>19843</v>
      </c>
      <c r="E1521" s="2">
        <f t="shared" si="92"/>
        <v>4191835</v>
      </c>
      <c r="F1521" s="6" t="str">
        <f t="shared" si="95"/>
        <v>BEARISH</v>
      </c>
      <c r="G1521" s="6" t="str">
        <f t="shared" si="94"/>
        <v>NEUTRAL</v>
      </c>
      <c r="H1521" s="6" t="str">
        <f t="shared" si="93"/>
        <v>NEUTRAL</v>
      </c>
    </row>
    <row r="1522" spans="1:8" ht="13.5" x14ac:dyDescent="0.25">
      <c r="A1522" s="3">
        <f>TITRES_STAT!B1525</f>
        <v>44531</v>
      </c>
      <c r="B1522" s="6">
        <f>TITRES_STAT!C1525</f>
        <v>1.96</v>
      </c>
      <c r="C1522" s="6">
        <f>TITRES_STAT!D1525</f>
        <v>1.96</v>
      </c>
      <c r="D1522" s="6">
        <f>TITRES_STAT!E1525</f>
        <v>12034</v>
      </c>
      <c r="E1522" s="2">
        <f t="shared" si="92"/>
        <v>4203869</v>
      </c>
      <c r="F1522" s="6" t="str">
        <f t="shared" si="95"/>
        <v>BULLISH</v>
      </c>
      <c r="G1522" s="6" t="str">
        <f t="shared" si="94"/>
        <v>NEUTRAL</v>
      </c>
      <c r="H1522" s="6" t="str">
        <f t="shared" si="93"/>
        <v>NEUTRAL</v>
      </c>
    </row>
    <row r="1523" spans="1:8" ht="13.5" x14ac:dyDescent="0.25">
      <c r="A1523" s="3">
        <f>TITRES_STAT!B1526</f>
        <v>44532</v>
      </c>
      <c r="B1523" s="6">
        <f>TITRES_STAT!C1526</f>
        <v>1.92</v>
      </c>
      <c r="C1523" s="6">
        <f>TITRES_STAT!D1526</f>
        <v>1.92</v>
      </c>
      <c r="D1523" s="6">
        <f>TITRES_STAT!E1526</f>
        <v>6553</v>
      </c>
      <c r="E1523" s="2">
        <f t="shared" si="92"/>
        <v>4197316</v>
      </c>
      <c r="F1523" s="6" t="str">
        <f t="shared" si="95"/>
        <v>BEARISH</v>
      </c>
      <c r="G1523" s="6" t="str">
        <f t="shared" si="94"/>
        <v>NEUTRAL</v>
      </c>
      <c r="H1523" s="6" t="str">
        <f t="shared" si="93"/>
        <v>CONFIRMED BEARISH</v>
      </c>
    </row>
    <row r="1524" spans="1:8" ht="13.5" x14ac:dyDescent="0.25">
      <c r="A1524" s="3">
        <f>TITRES_STAT!B1527</f>
        <v>44533</v>
      </c>
      <c r="B1524" s="6">
        <f>TITRES_STAT!C1527</f>
        <v>1.96</v>
      </c>
      <c r="C1524" s="6">
        <f>TITRES_STAT!D1527</f>
        <v>1.96</v>
      </c>
      <c r="D1524" s="6">
        <f>TITRES_STAT!E1527</f>
        <v>14791</v>
      </c>
      <c r="E1524" s="2">
        <f t="shared" si="92"/>
        <v>4212107</v>
      </c>
      <c r="F1524" s="6" t="str">
        <f t="shared" si="95"/>
        <v>BEARISH</v>
      </c>
      <c r="G1524" s="6" t="str">
        <f t="shared" si="94"/>
        <v>NEUTRAL</v>
      </c>
      <c r="H1524" s="6" t="str">
        <f t="shared" si="93"/>
        <v>CONFIRMED BEARISH</v>
      </c>
    </row>
    <row r="1525" spans="1:8" ht="13.5" x14ac:dyDescent="0.25">
      <c r="A1525" s="3">
        <f>TITRES_STAT!B1528</f>
        <v>44536</v>
      </c>
      <c r="B1525" s="6">
        <f>TITRES_STAT!C1528</f>
        <v>1.96</v>
      </c>
      <c r="C1525" s="6">
        <f>TITRES_STAT!D1528</f>
        <v>1.96</v>
      </c>
      <c r="D1525" s="6">
        <f>TITRES_STAT!E1528</f>
        <v>1826</v>
      </c>
      <c r="E1525" s="2">
        <f t="shared" si="92"/>
        <v>4212107</v>
      </c>
      <c r="F1525" s="6" t="str">
        <f t="shared" si="95"/>
        <v>BULLISH</v>
      </c>
      <c r="G1525" s="6" t="str">
        <f t="shared" si="94"/>
        <v>NEUTRAL</v>
      </c>
      <c r="H1525" s="6" t="str">
        <f t="shared" si="93"/>
        <v>NEUTRAL</v>
      </c>
    </row>
    <row r="1526" spans="1:8" ht="13.5" x14ac:dyDescent="0.25">
      <c r="A1526" s="3">
        <f>TITRES_STAT!B1529</f>
        <v>44537</v>
      </c>
      <c r="B1526" s="6">
        <f>TITRES_STAT!C1529</f>
        <v>1.96</v>
      </c>
      <c r="C1526" s="6">
        <f>TITRES_STAT!D1529</f>
        <v>1.96</v>
      </c>
      <c r="D1526" s="6">
        <f>TITRES_STAT!E1529</f>
        <v>4839</v>
      </c>
      <c r="E1526" s="2">
        <f t="shared" si="92"/>
        <v>4212107</v>
      </c>
      <c r="F1526" s="6" t="str">
        <f t="shared" si="95"/>
        <v>BULLISH</v>
      </c>
      <c r="G1526" s="6" t="str">
        <f t="shared" si="94"/>
        <v>NEUTRAL</v>
      </c>
      <c r="H1526" s="6" t="str">
        <f t="shared" si="93"/>
        <v>CONFIRMED BULLISH</v>
      </c>
    </row>
    <row r="1527" spans="1:8" ht="13.5" x14ac:dyDescent="0.25">
      <c r="A1527" s="3">
        <f>TITRES_STAT!B1530</f>
        <v>44538</v>
      </c>
      <c r="B1527" s="6">
        <f>TITRES_STAT!C1530</f>
        <v>1.96</v>
      </c>
      <c r="C1527" s="6">
        <f>TITRES_STAT!D1530</f>
        <v>1.96</v>
      </c>
      <c r="D1527" s="6">
        <f>TITRES_STAT!E1530</f>
        <v>911</v>
      </c>
      <c r="E1527" s="2">
        <f t="shared" si="92"/>
        <v>4212107</v>
      </c>
      <c r="F1527" s="6" t="str">
        <f t="shared" si="95"/>
        <v>BULLISH</v>
      </c>
      <c r="G1527" s="6" t="str">
        <f t="shared" si="94"/>
        <v>NEUTRAL</v>
      </c>
      <c r="H1527" s="6" t="str">
        <f t="shared" si="93"/>
        <v>NEUTRAL</v>
      </c>
    </row>
    <row r="1528" spans="1:8" ht="13.5" x14ac:dyDescent="0.25">
      <c r="A1528" s="3">
        <f>TITRES_STAT!B1531</f>
        <v>44539</v>
      </c>
      <c r="B1528" s="6">
        <f>TITRES_STAT!C1531</f>
        <v>1.93</v>
      </c>
      <c r="C1528" s="6">
        <f>TITRES_STAT!D1531</f>
        <v>1.93</v>
      </c>
      <c r="D1528" s="6">
        <f>TITRES_STAT!E1531</f>
        <v>32226</v>
      </c>
      <c r="E1528" s="2">
        <f t="shared" si="92"/>
        <v>4179881</v>
      </c>
      <c r="F1528" s="6" t="str">
        <f t="shared" si="95"/>
        <v>BEARISH</v>
      </c>
      <c r="G1528" s="6" t="str">
        <f t="shared" si="94"/>
        <v>NEUTRAL</v>
      </c>
      <c r="H1528" s="6" t="str">
        <f t="shared" si="93"/>
        <v>BEARISH DIVERGENCE</v>
      </c>
    </row>
    <row r="1529" spans="1:8" ht="13.5" x14ac:dyDescent="0.25">
      <c r="A1529" s="3">
        <f>TITRES_STAT!B1532</f>
        <v>44540</v>
      </c>
      <c r="B1529" s="6">
        <f>TITRES_STAT!C1532</f>
        <v>1.93</v>
      </c>
      <c r="C1529" s="6">
        <f>TITRES_STAT!D1532</f>
        <v>1.93</v>
      </c>
      <c r="D1529" s="6">
        <f>TITRES_STAT!E1532</f>
        <v>1458</v>
      </c>
      <c r="E1529" s="2">
        <f t="shared" si="92"/>
        <v>4179881</v>
      </c>
      <c r="F1529" s="6" t="str">
        <f t="shared" si="95"/>
        <v>BEARISH</v>
      </c>
      <c r="G1529" s="6" t="str">
        <f t="shared" si="94"/>
        <v>NEUTRAL</v>
      </c>
      <c r="H1529" s="6" t="str">
        <f t="shared" si="93"/>
        <v>CONFIRMED BEARISH</v>
      </c>
    </row>
    <row r="1530" spans="1:8" ht="13.5" x14ac:dyDescent="0.25">
      <c r="A1530" s="3">
        <f>TITRES_STAT!B1533</f>
        <v>44543</v>
      </c>
      <c r="B1530" s="6">
        <f>TITRES_STAT!C1533</f>
        <v>1.9</v>
      </c>
      <c r="C1530" s="6">
        <f>TITRES_STAT!D1533</f>
        <v>1.9</v>
      </c>
      <c r="D1530" s="6">
        <f>TITRES_STAT!E1533</f>
        <v>5886</v>
      </c>
      <c r="E1530" s="2">
        <f t="shared" si="92"/>
        <v>4173995</v>
      </c>
      <c r="F1530" s="6" t="str">
        <f t="shared" si="95"/>
        <v>BEARISH</v>
      </c>
      <c r="G1530" s="6" t="str">
        <f t="shared" si="94"/>
        <v>NEUTRAL</v>
      </c>
      <c r="H1530" s="6" t="str">
        <f t="shared" si="93"/>
        <v>CONFIRMED BEARISH</v>
      </c>
    </row>
    <row r="1531" spans="1:8" ht="13.5" x14ac:dyDescent="0.25">
      <c r="A1531" s="3">
        <f>TITRES_STAT!B1534</f>
        <v>44544</v>
      </c>
      <c r="B1531" s="6">
        <f>TITRES_STAT!C1534</f>
        <v>1.87</v>
      </c>
      <c r="C1531" s="6">
        <f>TITRES_STAT!D1534</f>
        <v>1.87</v>
      </c>
      <c r="D1531" s="6">
        <f>TITRES_STAT!E1534</f>
        <v>9334</v>
      </c>
      <c r="E1531" s="2">
        <f t="shared" si="92"/>
        <v>4164661</v>
      </c>
      <c r="F1531" s="6" t="str">
        <f t="shared" si="95"/>
        <v>BEARISH</v>
      </c>
      <c r="G1531" s="6" t="str">
        <f t="shared" si="94"/>
        <v>NEUTRAL</v>
      </c>
      <c r="H1531" s="6" t="str">
        <f t="shared" si="93"/>
        <v>CONFIRMED BEARISH</v>
      </c>
    </row>
    <row r="1532" spans="1:8" ht="13.5" x14ac:dyDescent="0.25">
      <c r="A1532" s="3">
        <f>TITRES_STAT!B1535</f>
        <v>44545</v>
      </c>
      <c r="B1532" s="6">
        <f>TITRES_STAT!C1535</f>
        <v>1.89</v>
      </c>
      <c r="C1532" s="6">
        <f>TITRES_STAT!D1535</f>
        <v>1.89</v>
      </c>
      <c r="D1532" s="6">
        <f>TITRES_STAT!E1535</f>
        <v>15221</v>
      </c>
      <c r="E1532" s="2">
        <f t="shared" si="92"/>
        <v>4179882</v>
      </c>
      <c r="F1532" s="6" t="str">
        <f t="shared" si="95"/>
        <v>BEARISH</v>
      </c>
      <c r="G1532" s="6" t="str">
        <f t="shared" si="94"/>
        <v>NEUTRAL</v>
      </c>
      <c r="H1532" s="6" t="str">
        <f t="shared" si="93"/>
        <v>CONFIRMED BEARISH</v>
      </c>
    </row>
    <row r="1533" spans="1:8" ht="13.5" x14ac:dyDescent="0.25">
      <c r="A1533" s="3">
        <f>TITRES_STAT!B1536</f>
        <v>44546</v>
      </c>
      <c r="B1533" s="6">
        <f>TITRES_STAT!C1536</f>
        <v>1.87</v>
      </c>
      <c r="C1533" s="6">
        <f>TITRES_STAT!D1536</f>
        <v>1.87</v>
      </c>
      <c r="D1533" s="6">
        <f>TITRES_STAT!E1536</f>
        <v>1265</v>
      </c>
      <c r="E1533" s="2">
        <f t="shared" si="92"/>
        <v>4178617</v>
      </c>
      <c r="F1533" s="6" t="str">
        <f t="shared" si="95"/>
        <v>BEARISH</v>
      </c>
      <c r="G1533" s="6" t="str">
        <f t="shared" si="94"/>
        <v>NEUTRAL</v>
      </c>
      <c r="H1533" s="6" t="str">
        <f t="shared" si="93"/>
        <v>CONFIRMED BEARISH</v>
      </c>
    </row>
    <row r="1534" spans="1:8" ht="13.5" x14ac:dyDescent="0.25">
      <c r="A1534" s="3">
        <f>TITRES_STAT!B1537</f>
        <v>44550</v>
      </c>
      <c r="B1534" s="6">
        <f>TITRES_STAT!C1537</f>
        <v>1.81</v>
      </c>
      <c r="C1534" s="6">
        <f>TITRES_STAT!D1537</f>
        <v>1.81</v>
      </c>
      <c r="D1534" s="6">
        <f>TITRES_STAT!E1537</f>
        <v>2553</v>
      </c>
      <c r="E1534" s="2">
        <f t="shared" si="92"/>
        <v>4176064</v>
      </c>
      <c r="F1534" s="6" t="str">
        <f t="shared" si="95"/>
        <v>BEARISH</v>
      </c>
      <c r="G1534" s="6" t="str">
        <f t="shared" si="94"/>
        <v>NEUTRAL</v>
      </c>
      <c r="H1534" s="6" t="str">
        <f t="shared" si="93"/>
        <v>CONFIRMED BEARISH</v>
      </c>
    </row>
    <row r="1535" spans="1:8" ht="13.5" x14ac:dyDescent="0.25">
      <c r="A1535" s="3">
        <f>TITRES_STAT!B1538</f>
        <v>44551</v>
      </c>
      <c r="B1535" s="6">
        <f>TITRES_STAT!C1538</f>
        <v>1.71</v>
      </c>
      <c r="C1535" s="6">
        <f>TITRES_STAT!D1538</f>
        <v>1.71</v>
      </c>
      <c r="D1535" s="6">
        <f>TITRES_STAT!E1538</f>
        <v>8449</v>
      </c>
      <c r="E1535" s="2">
        <f t="shared" si="92"/>
        <v>4167615</v>
      </c>
      <c r="F1535" s="6" t="str">
        <f t="shared" si="95"/>
        <v>BEARISH</v>
      </c>
      <c r="G1535" s="6" t="str">
        <f t="shared" si="94"/>
        <v>NEUTRAL</v>
      </c>
      <c r="H1535" s="6" t="str">
        <f t="shared" si="93"/>
        <v>CONFIRMED BEARISH</v>
      </c>
    </row>
    <row r="1536" spans="1:8" ht="13.5" x14ac:dyDescent="0.25">
      <c r="A1536" s="3">
        <f>TITRES_STAT!B1539</f>
        <v>44552</v>
      </c>
      <c r="B1536" s="6">
        <f>TITRES_STAT!C1539</f>
        <v>1.71</v>
      </c>
      <c r="C1536" s="6">
        <f>TITRES_STAT!D1539</f>
        <v>1.71</v>
      </c>
      <c r="D1536" s="6">
        <f>TITRES_STAT!E1539</f>
        <v>18115</v>
      </c>
      <c r="E1536" s="2">
        <f t="shared" si="92"/>
        <v>4167615</v>
      </c>
      <c r="F1536" s="6" t="str">
        <f t="shared" si="95"/>
        <v>BULLISH</v>
      </c>
      <c r="G1536" s="6" t="str">
        <f t="shared" si="94"/>
        <v>NEUTRAL</v>
      </c>
      <c r="H1536" s="6" t="str">
        <f t="shared" si="93"/>
        <v>BULLISH DIVERGENCE</v>
      </c>
    </row>
    <row r="1537" spans="1:8" ht="13.5" x14ac:dyDescent="0.25">
      <c r="A1537" s="3">
        <f>TITRES_STAT!B1540</f>
        <v>44553</v>
      </c>
      <c r="B1537" s="6">
        <f>TITRES_STAT!C1540</f>
        <v>1.69</v>
      </c>
      <c r="C1537" s="6">
        <f>TITRES_STAT!D1540</f>
        <v>1.69</v>
      </c>
      <c r="D1537" s="6">
        <f>TITRES_STAT!E1540</f>
        <v>7009</v>
      </c>
      <c r="E1537" s="2">
        <f t="shared" si="92"/>
        <v>4160606</v>
      </c>
      <c r="F1537" s="6" t="str">
        <f t="shared" si="95"/>
        <v>BEARISH</v>
      </c>
      <c r="G1537" s="6" t="str">
        <f t="shared" si="94"/>
        <v>NEUTRAL</v>
      </c>
      <c r="H1537" s="6" t="str">
        <f t="shared" si="93"/>
        <v>CONFIRMED BEARISH</v>
      </c>
    </row>
    <row r="1538" spans="1:8" ht="13.5" x14ac:dyDescent="0.25">
      <c r="A1538" s="3">
        <f>TITRES_STAT!B1541</f>
        <v>44554</v>
      </c>
      <c r="B1538" s="6">
        <f>TITRES_STAT!C1541</f>
        <v>1.67</v>
      </c>
      <c r="C1538" s="6">
        <f>TITRES_STAT!D1541</f>
        <v>1.67</v>
      </c>
      <c r="D1538" s="6">
        <f>TITRES_STAT!E1541</f>
        <v>30504</v>
      </c>
      <c r="E1538" s="2">
        <f t="shared" si="92"/>
        <v>4130102</v>
      </c>
      <c r="F1538" s="6" t="str">
        <f t="shared" si="95"/>
        <v>BEARISH</v>
      </c>
      <c r="G1538" s="6" t="str">
        <f t="shared" si="94"/>
        <v>NEUTRAL</v>
      </c>
      <c r="H1538" s="6" t="str">
        <f t="shared" si="93"/>
        <v>CONFIRMED BEARISH</v>
      </c>
    </row>
    <row r="1539" spans="1:8" ht="13.5" x14ac:dyDescent="0.25">
      <c r="A1539" s="3">
        <f>TITRES_STAT!B1542</f>
        <v>44557</v>
      </c>
      <c r="B1539" s="6">
        <f>TITRES_STAT!C1542</f>
        <v>1.62</v>
      </c>
      <c r="C1539" s="6">
        <f>TITRES_STAT!D1542</f>
        <v>1.62</v>
      </c>
      <c r="D1539" s="6">
        <f>TITRES_STAT!E1542</f>
        <v>21568</v>
      </c>
      <c r="E1539" s="2">
        <f t="shared" si="92"/>
        <v>4108534</v>
      </c>
      <c r="F1539" s="6" t="str">
        <f t="shared" si="95"/>
        <v>BEARISH</v>
      </c>
      <c r="G1539" s="6" t="str">
        <f t="shared" si="94"/>
        <v>NEUTRAL</v>
      </c>
      <c r="H1539" s="6" t="str">
        <f t="shared" si="93"/>
        <v>CONFIRMED BEARISH</v>
      </c>
    </row>
    <row r="1540" spans="1:8" ht="13.5" x14ac:dyDescent="0.25">
      <c r="A1540" s="3">
        <f>TITRES_STAT!B1543</f>
        <v>44558</v>
      </c>
      <c r="B1540" s="6">
        <f>TITRES_STAT!C1543</f>
        <v>1.63</v>
      </c>
      <c r="C1540" s="6">
        <f>TITRES_STAT!D1543</f>
        <v>1.63</v>
      </c>
      <c r="D1540" s="6">
        <f>TITRES_STAT!E1543</f>
        <v>36689</v>
      </c>
      <c r="E1540" s="2">
        <f t="shared" ref="E1540:E1603" si="96">IF(B1540&gt;B1539, E1539+D1540, IF(B1540&lt;B1539, E1539-D1540, E1539))</f>
        <v>4145223</v>
      </c>
      <c r="F1540" s="6" t="str">
        <f t="shared" si="95"/>
        <v>BEARISH</v>
      </c>
      <c r="G1540" s="6" t="str">
        <f t="shared" si="94"/>
        <v>NEUTRAL</v>
      </c>
      <c r="H1540" s="6" t="str">
        <f t="shared" si="93"/>
        <v>CONFIRMED BEARISH</v>
      </c>
    </row>
    <row r="1541" spans="1:8" ht="13.5" x14ac:dyDescent="0.25">
      <c r="A1541" s="3">
        <f>TITRES_STAT!B1544</f>
        <v>44559</v>
      </c>
      <c r="B1541" s="6">
        <f>TITRES_STAT!C1544</f>
        <v>1.65</v>
      </c>
      <c r="C1541" s="6">
        <f>TITRES_STAT!D1544</f>
        <v>1.65</v>
      </c>
      <c r="D1541" s="6">
        <f>TITRES_STAT!E1544</f>
        <v>21221</v>
      </c>
      <c r="E1541" s="2">
        <f t="shared" si="96"/>
        <v>4166444</v>
      </c>
      <c r="F1541" s="6" t="str">
        <f t="shared" si="95"/>
        <v>BEARISH</v>
      </c>
      <c r="G1541" s="6" t="str">
        <f t="shared" si="94"/>
        <v>NEUTRAL</v>
      </c>
      <c r="H1541" s="6" t="str">
        <f t="shared" si="93"/>
        <v>CONFIRMED BEARISH</v>
      </c>
    </row>
    <row r="1542" spans="1:8" ht="13.5" x14ac:dyDescent="0.25">
      <c r="A1542" s="3">
        <f>TITRES_STAT!B1545</f>
        <v>44560</v>
      </c>
      <c r="B1542" s="6">
        <f>TITRES_STAT!C1545</f>
        <v>1.68</v>
      </c>
      <c r="C1542" s="6">
        <f>TITRES_STAT!D1545</f>
        <v>1.68</v>
      </c>
      <c r="D1542" s="6">
        <f>TITRES_STAT!E1545</f>
        <v>14458</v>
      </c>
      <c r="E1542" s="2">
        <f t="shared" si="96"/>
        <v>4180902</v>
      </c>
      <c r="F1542" s="6" t="str">
        <f t="shared" si="95"/>
        <v>BULLISH</v>
      </c>
      <c r="G1542" s="6" t="str">
        <f t="shared" si="94"/>
        <v>NEUTRAL</v>
      </c>
      <c r="H1542" s="6" t="str">
        <f t="shared" ref="H1542:H1605" si="97">IF(AND(B1542&gt;B1537, E1542&gt;E1537), "CONFIRMED BULLISH",
 IF(AND(B1542&lt;B1537, E1542&lt;E1537), "CONFIRMED BEARISH",
 IF(AND(B1542&gt;B1537, E1542&lt;E1537), "BEARISH DIVERGENCE",
 IF(AND(B1542&lt;B1537, E1542&gt;E1537), "BULLISH DIVERGENCE", "NEUTRAL"))))</f>
        <v>BULLISH DIVERGENCE</v>
      </c>
    </row>
    <row r="1543" spans="1:8" ht="13.5" x14ac:dyDescent="0.25">
      <c r="A1543" s="3">
        <f>TITRES_STAT!B1546</f>
        <v>44561</v>
      </c>
      <c r="B1543" s="6">
        <f>TITRES_STAT!C1546</f>
        <v>1.67</v>
      </c>
      <c r="C1543" s="6">
        <f>TITRES_STAT!D1546</f>
        <v>1.67</v>
      </c>
      <c r="D1543" s="6">
        <f>TITRES_STAT!E1546</f>
        <v>8619</v>
      </c>
      <c r="E1543" s="2">
        <f t="shared" si="96"/>
        <v>4172283</v>
      </c>
      <c r="F1543" s="6" t="str">
        <f t="shared" si="95"/>
        <v>BULLISH</v>
      </c>
      <c r="G1543" s="6" t="str">
        <f t="shared" ref="G1543:G1606" si="98">IF((E1543-E1538)/E1538 &gt; 0.02, "STRONG",
 IF((E1543-E1538)/E1538 &lt; -0.02, "WEAK", "NEUTRAL"))</f>
        <v>NEUTRAL</v>
      </c>
      <c r="H1543" s="6" t="str">
        <f t="shared" si="97"/>
        <v>NEUTRAL</v>
      </c>
    </row>
    <row r="1544" spans="1:8" ht="13.5" x14ac:dyDescent="0.25">
      <c r="A1544" s="3">
        <f>TITRES_STAT!B1547</f>
        <v>44564</v>
      </c>
      <c r="B1544" s="6">
        <f>TITRES_STAT!C1547</f>
        <v>1.64</v>
      </c>
      <c r="C1544" s="6">
        <f>TITRES_STAT!D1547</f>
        <v>1.64</v>
      </c>
      <c r="D1544" s="6">
        <f>TITRES_STAT!E1547</f>
        <v>7868</v>
      </c>
      <c r="E1544" s="2">
        <f t="shared" si="96"/>
        <v>4164415</v>
      </c>
      <c r="F1544" s="6" t="str">
        <f t="shared" ref="F1544:F1607" si="99">IF(E1544&gt;E1539,"BULLISH",IF(E1544&lt;E1539,"BEARISH","NEUTRAL"))</f>
        <v>BULLISH</v>
      </c>
      <c r="G1544" s="6" t="str">
        <f t="shared" si="98"/>
        <v>NEUTRAL</v>
      </c>
      <c r="H1544" s="6" t="str">
        <f t="shared" si="97"/>
        <v>CONFIRMED BULLISH</v>
      </c>
    </row>
    <row r="1545" spans="1:8" ht="13.5" x14ac:dyDescent="0.25">
      <c r="A1545" s="3">
        <f>TITRES_STAT!B1548</f>
        <v>44565</v>
      </c>
      <c r="B1545" s="6">
        <f>TITRES_STAT!C1548</f>
        <v>1.57</v>
      </c>
      <c r="C1545" s="6">
        <f>TITRES_STAT!D1548</f>
        <v>1.57</v>
      </c>
      <c r="D1545" s="6">
        <f>TITRES_STAT!E1548</f>
        <v>54548</v>
      </c>
      <c r="E1545" s="2">
        <f t="shared" si="96"/>
        <v>4109867</v>
      </c>
      <c r="F1545" s="6" t="str">
        <f t="shared" si="99"/>
        <v>BEARISH</v>
      </c>
      <c r="G1545" s="6" t="str">
        <f t="shared" si="98"/>
        <v>NEUTRAL</v>
      </c>
      <c r="H1545" s="6" t="str">
        <f t="shared" si="97"/>
        <v>CONFIRMED BEARISH</v>
      </c>
    </row>
    <row r="1546" spans="1:8" ht="13.5" x14ac:dyDescent="0.25">
      <c r="A1546" s="3">
        <f>TITRES_STAT!B1549</f>
        <v>44566</v>
      </c>
      <c r="B1546" s="6">
        <f>TITRES_STAT!C1549</f>
        <v>1.57</v>
      </c>
      <c r="C1546" s="6">
        <f>TITRES_STAT!D1549</f>
        <v>1.57</v>
      </c>
      <c r="D1546" s="6">
        <f>TITRES_STAT!E1549</f>
        <v>13936</v>
      </c>
      <c r="E1546" s="2">
        <f t="shared" si="96"/>
        <v>4109867</v>
      </c>
      <c r="F1546" s="6" t="str">
        <f t="shared" si="99"/>
        <v>BEARISH</v>
      </c>
      <c r="G1546" s="6" t="str">
        <f t="shared" si="98"/>
        <v>NEUTRAL</v>
      </c>
      <c r="H1546" s="6" t="str">
        <f t="shared" si="97"/>
        <v>CONFIRMED BEARISH</v>
      </c>
    </row>
    <row r="1547" spans="1:8" ht="13.5" x14ac:dyDescent="0.25">
      <c r="A1547" s="3">
        <f>TITRES_STAT!B1550</f>
        <v>44567</v>
      </c>
      <c r="B1547" s="6">
        <f>TITRES_STAT!C1550</f>
        <v>1.49</v>
      </c>
      <c r="C1547" s="6">
        <f>TITRES_STAT!D1550</f>
        <v>1.49</v>
      </c>
      <c r="D1547" s="6">
        <f>TITRES_STAT!E1550</f>
        <v>70046</v>
      </c>
      <c r="E1547" s="2">
        <f t="shared" si="96"/>
        <v>4039821</v>
      </c>
      <c r="F1547" s="6" t="str">
        <f t="shared" si="99"/>
        <v>BEARISH</v>
      </c>
      <c r="G1547" s="6" t="str">
        <f t="shared" si="98"/>
        <v>WEAK</v>
      </c>
      <c r="H1547" s="6" t="str">
        <f t="shared" si="97"/>
        <v>CONFIRMED BEARISH</v>
      </c>
    </row>
    <row r="1548" spans="1:8" ht="13.5" x14ac:dyDescent="0.25">
      <c r="A1548" s="3">
        <f>TITRES_STAT!B1551</f>
        <v>44568</v>
      </c>
      <c r="B1548" s="6">
        <f>TITRES_STAT!C1551</f>
        <v>1.51</v>
      </c>
      <c r="C1548" s="6">
        <f>TITRES_STAT!D1551</f>
        <v>1.51</v>
      </c>
      <c r="D1548" s="6">
        <f>TITRES_STAT!E1551</f>
        <v>30369</v>
      </c>
      <c r="E1548" s="2">
        <f t="shared" si="96"/>
        <v>4070190</v>
      </c>
      <c r="F1548" s="6" t="str">
        <f t="shared" si="99"/>
        <v>BEARISH</v>
      </c>
      <c r="G1548" s="6" t="str">
        <f t="shared" si="98"/>
        <v>WEAK</v>
      </c>
      <c r="H1548" s="6" t="str">
        <f t="shared" si="97"/>
        <v>CONFIRMED BEARISH</v>
      </c>
    </row>
    <row r="1549" spans="1:8" ht="13.5" x14ac:dyDescent="0.25">
      <c r="A1549" s="3">
        <f>TITRES_STAT!B1552</f>
        <v>44571</v>
      </c>
      <c r="B1549" s="6">
        <f>TITRES_STAT!C1552</f>
        <v>1.43</v>
      </c>
      <c r="C1549" s="6">
        <f>TITRES_STAT!D1552</f>
        <v>1.43</v>
      </c>
      <c r="D1549" s="6">
        <f>TITRES_STAT!E1552</f>
        <v>71903</v>
      </c>
      <c r="E1549" s="2">
        <f t="shared" si="96"/>
        <v>3998287</v>
      </c>
      <c r="F1549" s="6" t="str">
        <f t="shared" si="99"/>
        <v>BEARISH</v>
      </c>
      <c r="G1549" s="6" t="str">
        <f t="shared" si="98"/>
        <v>WEAK</v>
      </c>
      <c r="H1549" s="6" t="str">
        <f t="shared" si="97"/>
        <v>CONFIRMED BEARISH</v>
      </c>
    </row>
    <row r="1550" spans="1:8" ht="13.5" x14ac:dyDescent="0.25">
      <c r="A1550" s="3">
        <f>TITRES_STAT!B1553</f>
        <v>44572</v>
      </c>
      <c r="B1550" s="6">
        <f>TITRES_STAT!C1553</f>
        <v>1.41</v>
      </c>
      <c r="C1550" s="6">
        <f>TITRES_STAT!D1553</f>
        <v>1.41</v>
      </c>
      <c r="D1550" s="6">
        <f>TITRES_STAT!E1553</f>
        <v>60572</v>
      </c>
      <c r="E1550" s="2">
        <f t="shared" si="96"/>
        <v>3937715</v>
      </c>
      <c r="F1550" s="6" t="str">
        <f t="shared" si="99"/>
        <v>BEARISH</v>
      </c>
      <c r="G1550" s="6" t="str">
        <f t="shared" si="98"/>
        <v>WEAK</v>
      </c>
      <c r="H1550" s="6" t="str">
        <f t="shared" si="97"/>
        <v>CONFIRMED BEARISH</v>
      </c>
    </row>
    <row r="1551" spans="1:8" ht="13.5" x14ac:dyDescent="0.25">
      <c r="A1551" s="3">
        <f>TITRES_STAT!B1554</f>
        <v>44573</v>
      </c>
      <c r="B1551" s="6">
        <f>TITRES_STAT!C1554</f>
        <v>1.38</v>
      </c>
      <c r="C1551" s="6">
        <f>TITRES_STAT!D1554</f>
        <v>1.38</v>
      </c>
      <c r="D1551" s="6">
        <f>TITRES_STAT!E1554</f>
        <v>26973</v>
      </c>
      <c r="E1551" s="2">
        <f t="shared" si="96"/>
        <v>3910742</v>
      </c>
      <c r="F1551" s="6" t="str">
        <f t="shared" si="99"/>
        <v>BEARISH</v>
      </c>
      <c r="G1551" s="6" t="str">
        <f t="shared" si="98"/>
        <v>WEAK</v>
      </c>
      <c r="H1551" s="6" t="str">
        <f t="shared" si="97"/>
        <v>CONFIRMED BEARISH</v>
      </c>
    </row>
    <row r="1552" spans="1:8" ht="13.5" x14ac:dyDescent="0.25">
      <c r="A1552" s="3">
        <f>TITRES_STAT!B1555</f>
        <v>44574</v>
      </c>
      <c r="B1552" s="6">
        <f>TITRES_STAT!C1555</f>
        <v>1.38</v>
      </c>
      <c r="C1552" s="6">
        <f>TITRES_STAT!D1555</f>
        <v>1.38</v>
      </c>
      <c r="D1552" s="6">
        <f>TITRES_STAT!E1555</f>
        <v>26609</v>
      </c>
      <c r="E1552" s="2">
        <f t="shared" si="96"/>
        <v>3910742</v>
      </c>
      <c r="F1552" s="6" t="str">
        <f t="shared" si="99"/>
        <v>BEARISH</v>
      </c>
      <c r="G1552" s="6" t="str">
        <f t="shared" si="98"/>
        <v>WEAK</v>
      </c>
      <c r="H1552" s="6" t="str">
        <f t="shared" si="97"/>
        <v>CONFIRMED BEARISH</v>
      </c>
    </row>
    <row r="1553" spans="1:8" ht="13.5" x14ac:dyDescent="0.25">
      <c r="A1553" s="3">
        <f>TITRES_STAT!B1556</f>
        <v>44575</v>
      </c>
      <c r="B1553" s="6">
        <f>TITRES_STAT!C1556</f>
        <v>1.4</v>
      </c>
      <c r="C1553" s="6">
        <f>TITRES_STAT!D1556</f>
        <v>1.4</v>
      </c>
      <c r="D1553" s="6">
        <f>TITRES_STAT!E1556</f>
        <v>24929</v>
      </c>
      <c r="E1553" s="2">
        <f t="shared" si="96"/>
        <v>3935671</v>
      </c>
      <c r="F1553" s="6" t="str">
        <f t="shared" si="99"/>
        <v>BEARISH</v>
      </c>
      <c r="G1553" s="6" t="str">
        <f t="shared" si="98"/>
        <v>WEAK</v>
      </c>
      <c r="H1553" s="6" t="str">
        <f t="shared" si="97"/>
        <v>CONFIRMED BEARISH</v>
      </c>
    </row>
    <row r="1554" spans="1:8" ht="13.5" x14ac:dyDescent="0.25">
      <c r="A1554" s="3">
        <f>TITRES_STAT!B1557</f>
        <v>44578</v>
      </c>
      <c r="B1554" s="6">
        <f>TITRES_STAT!C1557</f>
        <v>1.41</v>
      </c>
      <c r="C1554" s="6">
        <f>TITRES_STAT!D1557</f>
        <v>1.41</v>
      </c>
      <c r="D1554" s="6">
        <f>TITRES_STAT!E1557</f>
        <v>1958</v>
      </c>
      <c r="E1554" s="2">
        <f t="shared" si="96"/>
        <v>3937629</v>
      </c>
      <c r="F1554" s="6" t="str">
        <f t="shared" si="99"/>
        <v>BEARISH</v>
      </c>
      <c r="G1554" s="6" t="str">
        <f t="shared" si="98"/>
        <v>NEUTRAL</v>
      </c>
      <c r="H1554" s="6" t="str">
        <f t="shared" si="97"/>
        <v>CONFIRMED BEARISH</v>
      </c>
    </row>
    <row r="1555" spans="1:8" ht="13.5" x14ac:dyDescent="0.25">
      <c r="A1555" s="3">
        <f>TITRES_STAT!B1558</f>
        <v>44579</v>
      </c>
      <c r="B1555" s="6">
        <f>TITRES_STAT!C1558</f>
        <v>1.49</v>
      </c>
      <c r="C1555" s="6">
        <f>TITRES_STAT!D1558</f>
        <v>1.49</v>
      </c>
      <c r="D1555" s="6">
        <f>TITRES_STAT!E1558</f>
        <v>14695</v>
      </c>
      <c r="E1555" s="2">
        <f t="shared" si="96"/>
        <v>3952324</v>
      </c>
      <c r="F1555" s="6" t="str">
        <f t="shared" si="99"/>
        <v>BULLISH</v>
      </c>
      <c r="G1555" s="6" t="str">
        <f t="shared" si="98"/>
        <v>NEUTRAL</v>
      </c>
      <c r="H1555" s="6" t="str">
        <f t="shared" si="97"/>
        <v>CONFIRMED BULLISH</v>
      </c>
    </row>
    <row r="1556" spans="1:8" ht="13.5" x14ac:dyDescent="0.25">
      <c r="A1556" s="3">
        <f>TITRES_STAT!B1559</f>
        <v>44580</v>
      </c>
      <c r="B1556" s="6">
        <f>TITRES_STAT!C1559</f>
        <v>1.55</v>
      </c>
      <c r="C1556" s="6">
        <f>TITRES_STAT!D1559</f>
        <v>1.55</v>
      </c>
      <c r="D1556" s="6">
        <f>TITRES_STAT!E1559</f>
        <v>32831</v>
      </c>
      <c r="E1556" s="2">
        <f t="shared" si="96"/>
        <v>3985155</v>
      </c>
      <c r="F1556" s="6" t="str">
        <f t="shared" si="99"/>
        <v>BULLISH</v>
      </c>
      <c r="G1556" s="6" t="str">
        <f t="shared" si="98"/>
        <v>NEUTRAL</v>
      </c>
      <c r="H1556" s="6" t="str">
        <f t="shared" si="97"/>
        <v>CONFIRMED BULLISH</v>
      </c>
    </row>
    <row r="1557" spans="1:8" ht="13.5" x14ac:dyDescent="0.25">
      <c r="A1557" s="3">
        <f>TITRES_STAT!B1560</f>
        <v>44581</v>
      </c>
      <c r="B1557" s="6">
        <f>TITRES_STAT!C1560</f>
        <v>1.46</v>
      </c>
      <c r="C1557" s="6">
        <f>TITRES_STAT!D1560</f>
        <v>1.46</v>
      </c>
      <c r="D1557" s="6">
        <f>TITRES_STAT!E1560</f>
        <v>34671</v>
      </c>
      <c r="E1557" s="2">
        <f t="shared" si="96"/>
        <v>3950484</v>
      </c>
      <c r="F1557" s="6" t="str">
        <f t="shared" si="99"/>
        <v>BULLISH</v>
      </c>
      <c r="G1557" s="6" t="str">
        <f t="shared" si="98"/>
        <v>NEUTRAL</v>
      </c>
      <c r="H1557" s="6" t="str">
        <f t="shared" si="97"/>
        <v>CONFIRMED BULLISH</v>
      </c>
    </row>
    <row r="1558" spans="1:8" ht="13.5" x14ac:dyDescent="0.25">
      <c r="A1558" s="3">
        <f>TITRES_STAT!B1561</f>
        <v>44582</v>
      </c>
      <c r="B1558" s="6">
        <f>TITRES_STAT!C1561</f>
        <v>1.4</v>
      </c>
      <c r="C1558" s="6">
        <f>TITRES_STAT!D1561</f>
        <v>1.4</v>
      </c>
      <c r="D1558" s="6">
        <f>TITRES_STAT!E1561</f>
        <v>17318</v>
      </c>
      <c r="E1558" s="2">
        <f t="shared" si="96"/>
        <v>3933166</v>
      </c>
      <c r="F1558" s="6" t="str">
        <f t="shared" si="99"/>
        <v>BEARISH</v>
      </c>
      <c r="G1558" s="6" t="str">
        <f t="shared" si="98"/>
        <v>NEUTRAL</v>
      </c>
      <c r="H1558" s="6" t="str">
        <f t="shared" si="97"/>
        <v>NEUTRAL</v>
      </c>
    </row>
    <row r="1559" spans="1:8" ht="13.5" x14ac:dyDescent="0.25">
      <c r="A1559" s="3">
        <f>TITRES_STAT!B1562</f>
        <v>44585</v>
      </c>
      <c r="B1559" s="6">
        <f>TITRES_STAT!C1562</f>
        <v>1.4</v>
      </c>
      <c r="C1559" s="6">
        <f>TITRES_STAT!D1562</f>
        <v>1.4</v>
      </c>
      <c r="D1559" s="6">
        <f>TITRES_STAT!E1562</f>
        <v>18020</v>
      </c>
      <c r="E1559" s="2">
        <f t="shared" si="96"/>
        <v>3933166</v>
      </c>
      <c r="F1559" s="6" t="str">
        <f t="shared" si="99"/>
        <v>BEARISH</v>
      </c>
      <c r="G1559" s="6" t="str">
        <f t="shared" si="98"/>
        <v>NEUTRAL</v>
      </c>
      <c r="H1559" s="6" t="str">
        <f t="shared" si="97"/>
        <v>CONFIRMED BEARISH</v>
      </c>
    </row>
    <row r="1560" spans="1:8" ht="13.5" x14ac:dyDescent="0.25">
      <c r="A1560" s="3">
        <f>TITRES_STAT!B1563</f>
        <v>44586</v>
      </c>
      <c r="B1560" s="6">
        <f>TITRES_STAT!C1563</f>
        <v>1.38</v>
      </c>
      <c r="C1560" s="6">
        <f>TITRES_STAT!D1563</f>
        <v>1.38</v>
      </c>
      <c r="D1560" s="6">
        <f>TITRES_STAT!E1563</f>
        <v>3950</v>
      </c>
      <c r="E1560" s="2">
        <f t="shared" si="96"/>
        <v>3929216</v>
      </c>
      <c r="F1560" s="6" t="str">
        <f t="shared" si="99"/>
        <v>BEARISH</v>
      </c>
      <c r="G1560" s="6" t="str">
        <f t="shared" si="98"/>
        <v>NEUTRAL</v>
      </c>
      <c r="H1560" s="6" t="str">
        <f t="shared" si="97"/>
        <v>CONFIRMED BEARISH</v>
      </c>
    </row>
    <row r="1561" spans="1:8" ht="13.5" x14ac:dyDescent="0.25">
      <c r="A1561" s="3">
        <f>TITRES_STAT!B1564</f>
        <v>44587</v>
      </c>
      <c r="B1561" s="6">
        <f>TITRES_STAT!C1564</f>
        <v>1.39</v>
      </c>
      <c r="C1561" s="6">
        <f>TITRES_STAT!D1564</f>
        <v>1.39</v>
      </c>
      <c r="D1561" s="6">
        <f>TITRES_STAT!E1564</f>
        <v>18373</v>
      </c>
      <c r="E1561" s="2">
        <f t="shared" si="96"/>
        <v>3947589</v>
      </c>
      <c r="F1561" s="6" t="str">
        <f t="shared" si="99"/>
        <v>BEARISH</v>
      </c>
      <c r="G1561" s="6" t="str">
        <f t="shared" si="98"/>
        <v>NEUTRAL</v>
      </c>
      <c r="H1561" s="6" t="str">
        <f t="shared" si="97"/>
        <v>CONFIRMED BEARISH</v>
      </c>
    </row>
    <row r="1562" spans="1:8" ht="13.5" x14ac:dyDescent="0.25">
      <c r="A1562" s="3">
        <f>TITRES_STAT!B1565</f>
        <v>44588</v>
      </c>
      <c r="B1562" s="6">
        <f>TITRES_STAT!C1565</f>
        <v>1.39</v>
      </c>
      <c r="C1562" s="6">
        <f>TITRES_STAT!D1565</f>
        <v>1.39</v>
      </c>
      <c r="D1562" s="6">
        <f>TITRES_STAT!E1565</f>
        <v>1090</v>
      </c>
      <c r="E1562" s="2">
        <f t="shared" si="96"/>
        <v>3947589</v>
      </c>
      <c r="F1562" s="6" t="str">
        <f t="shared" si="99"/>
        <v>BEARISH</v>
      </c>
      <c r="G1562" s="6" t="str">
        <f t="shared" si="98"/>
        <v>NEUTRAL</v>
      </c>
      <c r="H1562" s="6" t="str">
        <f t="shared" si="97"/>
        <v>CONFIRMED BEARISH</v>
      </c>
    </row>
    <row r="1563" spans="1:8" ht="13.5" x14ac:dyDescent="0.25">
      <c r="A1563" s="3">
        <f>TITRES_STAT!B1566</f>
        <v>44589</v>
      </c>
      <c r="B1563" s="6">
        <f>TITRES_STAT!C1566</f>
        <v>1.47</v>
      </c>
      <c r="C1563" s="6">
        <f>TITRES_STAT!D1566</f>
        <v>1.47</v>
      </c>
      <c r="D1563" s="6">
        <f>TITRES_STAT!E1566</f>
        <v>88548</v>
      </c>
      <c r="E1563" s="2">
        <f t="shared" si="96"/>
        <v>4036137</v>
      </c>
      <c r="F1563" s="6" t="str">
        <f t="shared" si="99"/>
        <v>BULLISH</v>
      </c>
      <c r="G1563" s="6" t="str">
        <f t="shared" si="98"/>
        <v>STRONG</v>
      </c>
      <c r="H1563" s="6" t="str">
        <f t="shared" si="97"/>
        <v>CONFIRMED BULLISH</v>
      </c>
    </row>
    <row r="1564" spans="1:8" ht="13.5" x14ac:dyDescent="0.25">
      <c r="A1564" s="3">
        <f>TITRES_STAT!B1567</f>
        <v>44592</v>
      </c>
      <c r="B1564" s="6">
        <f>TITRES_STAT!C1567</f>
        <v>1.55</v>
      </c>
      <c r="C1564" s="6">
        <f>TITRES_STAT!D1567</f>
        <v>1.55</v>
      </c>
      <c r="D1564" s="6">
        <f>TITRES_STAT!E1567</f>
        <v>91866</v>
      </c>
      <c r="E1564" s="2">
        <f t="shared" si="96"/>
        <v>4128003</v>
      </c>
      <c r="F1564" s="6" t="str">
        <f t="shared" si="99"/>
        <v>BULLISH</v>
      </c>
      <c r="G1564" s="6" t="str">
        <f t="shared" si="98"/>
        <v>STRONG</v>
      </c>
      <c r="H1564" s="6" t="str">
        <f t="shared" si="97"/>
        <v>CONFIRMED BULLISH</v>
      </c>
    </row>
    <row r="1565" spans="1:8" ht="13.5" x14ac:dyDescent="0.25">
      <c r="A1565" s="3">
        <f>TITRES_STAT!B1568</f>
        <v>44593</v>
      </c>
      <c r="B1565" s="6">
        <f>TITRES_STAT!C1568</f>
        <v>1.55</v>
      </c>
      <c r="C1565" s="6">
        <f>TITRES_STAT!D1568</f>
        <v>1.55</v>
      </c>
      <c r="D1565" s="6">
        <f>TITRES_STAT!E1568</f>
        <v>63076</v>
      </c>
      <c r="E1565" s="2">
        <f t="shared" si="96"/>
        <v>4128003</v>
      </c>
      <c r="F1565" s="6" t="str">
        <f t="shared" si="99"/>
        <v>BULLISH</v>
      </c>
      <c r="G1565" s="6" t="str">
        <f t="shared" si="98"/>
        <v>STRONG</v>
      </c>
      <c r="H1565" s="6" t="str">
        <f t="shared" si="97"/>
        <v>CONFIRMED BULLISH</v>
      </c>
    </row>
    <row r="1566" spans="1:8" ht="13.5" x14ac:dyDescent="0.25">
      <c r="A1566" s="3">
        <f>TITRES_STAT!B1569</f>
        <v>44594</v>
      </c>
      <c r="B1566" s="6">
        <f>TITRES_STAT!C1569</f>
        <v>1.55</v>
      </c>
      <c r="C1566" s="6">
        <f>TITRES_STAT!D1569</f>
        <v>1.55</v>
      </c>
      <c r="D1566" s="6">
        <f>TITRES_STAT!E1569</f>
        <v>29055</v>
      </c>
      <c r="E1566" s="2">
        <f t="shared" si="96"/>
        <v>4128003</v>
      </c>
      <c r="F1566" s="6" t="str">
        <f t="shared" si="99"/>
        <v>BULLISH</v>
      </c>
      <c r="G1566" s="6" t="str">
        <f t="shared" si="98"/>
        <v>STRONG</v>
      </c>
      <c r="H1566" s="6" t="str">
        <f t="shared" si="97"/>
        <v>CONFIRMED BULLISH</v>
      </c>
    </row>
    <row r="1567" spans="1:8" ht="13.5" x14ac:dyDescent="0.25">
      <c r="A1567" s="3">
        <f>TITRES_STAT!B1570</f>
        <v>44595</v>
      </c>
      <c r="B1567" s="6">
        <f>TITRES_STAT!C1570</f>
        <v>1.55</v>
      </c>
      <c r="C1567" s="6">
        <f>TITRES_STAT!D1570</f>
        <v>1.55</v>
      </c>
      <c r="D1567" s="6">
        <f>TITRES_STAT!E1570</f>
        <v>29818</v>
      </c>
      <c r="E1567" s="2">
        <f t="shared" si="96"/>
        <v>4128003</v>
      </c>
      <c r="F1567" s="6" t="str">
        <f t="shared" si="99"/>
        <v>BULLISH</v>
      </c>
      <c r="G1567" s="6" t="str">
        <f t="shared" si="98"/>
        <v>STRONG</v>
      </c>
      <c r="H1567" s="6" t="str">
        <f t="shared" si="97"/>
        <v>CONFIRMED BULLISH</v>
      </c>
    </row>
    <row r="1568" spans="1:8" ht="13.5" x14ac:dyDescent="0.25">
      <c r="A1568" s="3">
        <f>TITRES_STAT!B1571</f>
        <v>44596</v>
      </c>
      <c r="B1568" s="6">
        <f>TITRES_STAT!C1571</f>
        <v>1.53</v>
      </c>
      <c r="C1568" s="6">
        <f>TITRES_STAT!D1571</f>
        <v>1.53</v>
      </c>
      <c r="D1568" s="6">
        <f>TITRES_STAT!E1571</f>
        <v>15889</v>
      </c>
      <c r="E1568" s="2">
        <f t="shared" si="96"/>
        <v>4112114</v>
      </c>
      <c r="F1568" s="6" t="str">
        <f t="shared" si="99"/>
        <v>BULLISH</v>
      </c>
      <c r="G1568" s="6" t="str">
        <f t="shared" si="98"/>
        <v>NEUTRAL</v>
      </c>
      <c r="H1568" s="6" t="str">
        <f t="shared" si="97"/>
        <v>CONFIRMED BULLISH</v>
      </c>
    </row>
    <row r="1569" spans="1:8" ht="13.5" x14ac:dyDescent="0.25">
      <c r="A1569" s="3">
        <f>TITRES_STAT!B1572</f>
        <v>44599</v>
      </c>
      <c r="B1569" s="6">
        <f>TITRES_STAT!C1572</f>
        <v>1.56</v>
      </c>
      <c r="C1569" s="6">
        <f>TITRES_STAT!D1572</f>
        <v>1.56</v>
      </c>
      <c r="D1569" s="6">
        <f>TITRES_STAT!E1572</f>
        <v>17063</v>
      </c>
      <c r="E1569" s="2">
        <f t="shared" si="96"/>
        <v>4129177</v>
      </c>
      <c r="F1569" s="6" t="str">
        <f t="shared" si="99"/>
        <v>BULLISH</v>
      </c>
      <c r="G1569" s="6" t="str">
        <f t="shared" si="98"/>
        <v>NEUTRAL</v>
      </c>
      <c r="H1569" s="6" t="str">
        <f t="shared" si="97"/>
        <v>CONFIRMED BULLISH</v>
      </c>
    </row>
    <row r="1570" spans="1:8" ht="13.5" x14ac:dyDescent="0.25">
      <c r="A1570" s="3">
        <f>TITRES_STAT!B1573</f>
        <v>44600</v>
      </c>
      <c r="B1570" s="6">
        <f>TITRES_STAT!C1573</f>
        <v>1.58</v>
      </c>
      <c r="C1570" s="6">
        <f>TITRES_STAT!D1573</f>
        <v>1.58</v>
      </c>
      <c r="D1570" s="6">
        <f>TITRES_STAT!E1573</f>
        <v>17931</v>
      </c>
      <c r="E1570" s="2">
        <f t="shared" si="96"/>
        <v>4147108</v>
      </c>
      <c r="F1570" s="6" t="str">
        <f t="shared" si="99"/>
        <v>BULLISH</v>
      </c>
      <c r="G1570" s="6" t="str">
        <f t="shared" si="98"/>
        <v>NEUTRAL</v>
      </c>
      <c r="H1570" s="6" t="str">
        <f t="shared" si="97"/>
        <v>CONFIRMED BULLISH</v>
      </c>
    </row>
    <row r="1571" spans="1:8" ht="13.5" x14ac:dyDescent="0.25">
      <c r="A1571" s="3">
        <f>TITRES_STAT!B1574</f>
        <v>44601</v>
      </c>
      <c r="B1571" s="6">
        <f>TITRES_STAT!C1574</f>
        <v>1.6</v>
      </c>
      <c r="C1571" s="6">
        <f>TITRES_STAT!D1574</f>
        <v>1.6</v>
      </c>
      <c r="D1571" s="6">
        <f>TITRES_STAT!E1574</f>
        <v>3204</v>
      </c>
      <c r="E1571" s="2">
        <f t="shared" si="96"/>
        <v>4150312</v>
      </c>
      <c r="F1571" s="6" t="str">
        <f t="shared" si="99"/>
        <v>BULLISH</v>
      </c>
      <c r="G1571" s="6" t="str">
        <f t="shared" si="98"/>
        <v>NEUTRAL</v>
      </c>
      <c r="H1571" s="6" t="str">
        <f t="shared" si="97"/>
        <v>CONFIRMED BULLISH</v>
      </c>
    </row>
    <row r="1572" spans="1:8" ht="13.5" x14ac:dyDescent="0.25">
      <c r="A1572" s="3">
        <f>TITRES_STAT!B1575</f>
        <v>44602</v>
      </c>
      <c r="B1572" s="6">
        <f>TITRES_STAT!C1575</f>
        <v>1.58</v>
      </c>
      <c r="C1572" s="6">
        <f>TITRES_STAT!D1575</f>
        <v>1.58</v>
      </c>
      <c r="D1572" s="6">
        <f>TITRES_STAT!E1575</f>
        <v>11993</v>
      </c>
      <c r="E1572" s="2">
        <f t="shared" si="96"/>
        <v>4138319</v>
      </c>
      <c r="F1572" s="6" t="str">
        <f t="shared" si="99"/>
        <v>BULLISH</v>
      </c>
      <c r="G1572" s="6" t="str">
        <f t="shared" si="98"/>
        <v>NEUTRAL</v>
      </c>
      <c r="H1572" s="6" t="str">
        <f t="shared" si="97"/>
        <v>CONFIRMED BULLISH</v>
      </c>
    </row>
    <row r="1573" spans="1:8" ht="13.5" x14ac:dyDescent="0.25">
      <c r="A1573" s="3">
        <f>TITRES_STAT!B1576</f>
        <v>44603</v>
      </c>
      <c r="B1573" s="6">
        <f>TITRES_STAT!C1576</f>
        <v>1.55</v>
      </c>
      <c r="C1573" s="6">
        <f>TITRES_STAT!D1576</f>
        <v>1.55</v>
      </c>
      <c r="D1573" s="6">
        <f>TITRES_STAT!E1576</f>
        <v>8252</v>
      </c>
      <c r="E1573" s="2">
        <f t="shared" si="96"/>
        <v>4130067</v>
      </c>
      <c r="F1573" s="6" t="str">
        <f t="shared" si="99"/>
        <v>BULLISH</v>
      </c>
      <c r="G1573" s="6" t="str">
        <f t="shared" si="98"/>
        <v>NEUTRAL</v>
      </c>
      <c r="H1573" s="6" t="str">
        <f t="shared" si="97"/>
        <v>CONFIRMED BULLISH</v>
      </c>
    </row>
    <row r="1574" spans="1:8" ht="13.5" x14ac:dyDescent="0.25">
      <c r="A1574" s="3">
        <f>TITRES_STAT!B1577</f>
        <v>44606</v>
      </c>
      <c r="B1574" s="6">
        <f>TITRES_STAT!C1577</f>
        <v>1.55</v>
      </c>
      <c r="C1574" s="6">
        <f>TITRES_STAT!D1577</f>
        <v>1.55</v>
      </c>
      <c r="D1574" s="6">
        <f>TITRES_STAT!E1577</f>
        <v>3726</v>
      </c>
      <c r="E1574" s="2">
        <f t="shared" si="96"/>
        <v>4130067</v>
      </c>
      <c r="F1574" s="6" t="str">
        <f t="shared" si="99"/>
        <v>BULLISH</v>
      </c>
      <c r="G1574" s="6" t="str">
        <f t="shared" si="98"/>
        <v>NEUTRAL</v>
      </c>
      <c r="H1574" s="6" t="str">
        <f t="shared" si="97"/>
        <v>BULLISH DIVERGENCE</v>
      </c>
    </row>
    <row r="1575" spans="1:8" ht="13.5" x14ac:dyDescent="0.25">
      <c r="A1575" s="3">
        <f>TITRES_STAT!B1578</f>
        <v>44607</v>
      </c>
      <c r="B1575" s="6">
        <f>TITRES_STAT!C1578</f>
        <v>1.58</v>
      </c>
      <c r="C1575" s="6">
        <f>TITRES_STAT!D1578</f>
        <v>1.58</v>
      </c>
      <c r="D1575" s="6">
        <f>TITRES_STAT!E1578</f>
        <v>17726</v>
      </c>
      <c r="E1575" s="2">
        <f t="shared" si="96"/>
        <v>4147793</v>
      </c>
      <c r="F1575" s="6" t="str">
        <f t="shared" si="99"/>
        <v>BULLISH</v>
      </c>
      <c r="G1575" s="6" t="str">
        <f t="shared" si="98"/>
        <v>NEUTRAL</v>
      </c>
      <c r="H1575" s="6" t="str">
        <f t="shared" si="97"/>
        <v>NEUTRAL</v>
      </c>
    </row>
    <row r="1576" spans="1:8" ht="13.5" x14ac:dyDescent="0.25">
      <c r="A1576" s="3">
        <f>TITRES_STAT!B1579</f>
        <v>44608</v>
      </c>
      <c r="B1576" s="6">
        <f>TITRES_STAT!C1579</f>
        <v>1.56</v>
      </c>
      <c r="C1576" s="6">
        <f>TITRES_STAT!D1579</f>
        <v>1.56</v>
      </c>
      <c r="D1576" s="6">
        <f>TITRES_STAT!E1579</f>
        <v>777</v>
      </c>
      <c r="E1576" s="2">
        <f t="shared" si="96"/>
        <v>4147016</v>
      </c>
      <c r="F1576" s="6" t="str">
        <f t="shared" si="99"/>
        <v>BEARISH</v>
      </c>
      <c r="G1576" s="6" t="str">
        <f t="shared" si="98"/>
        <v>NEUTRAL</v>
      </c>
      <c r="H1576" s="6" t="str">
        <f t="shared" si="97"/>
        <v>CONFIRMED BEARISH</v>
      </c>
    </row>
    <row r="1577" spans="1:8" ht="13.5" x14ac:dyDescent="0.25">
      <c r="A1577" s="3">
        <f>TITRES_STAT!B1580</f>
        <v>44609</v>
      </c>
      <c r="B1577" s="6">
        <f>TITRES_STAT!C1580</f>
        <v>1.55</v>
      </c>
      <c r="C1577" s="6">
        <f>TITRES_STAT!D1580</f>
        <v>1.55</v>
      </c>
      <c r="D1577" s="6">
        <f>TITRES_STAT!E1580</f>
        <v>11208</v>
      </c>
      <c r="E1577" s="2">
        <f t="shared" si="96"/>
        <v>4135808</v>
      </c>
      <c r="F1577" s="6" t="str">
        <f t="shared" si="99"/>
        <v>BEARISH</v>
      </c>
      <c r="G1577" s="6" t="str">
        <f t="shared" si="98"/>
        <v>NEUTRAL</v>
      </c>
      <c r="H1577" s="6" t="str">
        <f t="shared" si="97"/>
        <v>CONFIRMED BEARISH</v>
      </c>
    </row>
    <row r="1578" spans="1:8" ht="13.5" x14ac:dyDescent="0.25">
      <c r="A1578" s="3">
        <f>TITRES_STAT!B1581</f>
        <v>44610</v>
      </c>
      <c r="B1578" s="6">
        <f>TITRES_STAT!C1581</f>
        <v>1.53</v>
      </c>
      <c r="C1578" s="6">
        <f>TITRES_STAT!D1581</f>
        <v>1.53</v>
      </c>
      <c r="D1578" s="6">
        <f>TITRES_STAT!E1581</f>
        <v>2260</v>
      </c>
      <c r="E1578" s="2">
        <f t="shared" si="96"/>
        <v>4133548</v>
      </c>
      <c r="F1578" s="6" t="str">
        <f t="shared" si="99"/>
        <v>BULLISH</v>
      </c>
      <c r="G1578" s="6" t="str">
        <f t="shared" si="98"/>
        <v>NEUTRAL</v>
      </c>
      <c r="H1578" s="6" t="str">
        <f t="shared" si="97"/>
        <v>BULLISH DIVERGENCE</v>
      </c>
    </row>
    <row r="1579" spans="1:8" ht="13.5" x14ac:dyDescent="0.25">
      <c r="A1579" s="3">
        <f>TITRES_STAT!B1582</f>
        <v>44613</v>
      </c>
      <c r="B1579" s="6">
        <f>TITRES_STAT!C1582</f>
        <v>1.5</v>
      </c>
      <c r="C1579" s="6">
        <f>TITRES_STAT!D1582</f>
        <v>1.5</v>
      </c>
      <c r="D1579" s="6">
        <f>TITRES_STAT!E1582</f>
        <v>10609</v>
      </c>
      <c r="E1579" s="2">
        <f t="shared" si="96"/>
        <v>4122939</v>
      </c>
      <c r="F1579" s="6" t="str">
        <f t="shared" si="99"/>
        <v>BEARISH</v>
      </c>
      <c r="G1579" s="6" t="str">
        <f t="shared" si="98"/>
        <v>NEUTRAL</v>
      </c>
      <c r="H1579" s="6" t="str">
        <f t="shared" si="97"/>
        <v>CONFIRMED BEARISH</v>
      </c>
    </row>
    <row r="1580" spans="1:8" ht="13.5" x14ac:dyDescent="0.25">
      <c r="A1580" s="3">
        <f>TITRES_STAT!B1583</f>
        <v>44614</v>
      </c>
      <c r="B1580" s="6">
        <f>TITRES_STAT!C1583</f>
        <v>1.47</v>
      </c>
      <c r="C1580" s="6">
        <f>TITRES_STAT!D1583</f>
        <v>1.47</v>
      </c>
      <c r="D1580" s="6">
        <f>TITRES_STAT!E1583</f>
        <v>27436</v>
      </c>
      <c r="E1580" s="2">
        <f t="shared" si="96"/>
        <v>4095503</v>
      </c>
      <c r="F1580" s="6" t="str">
        <f t="shared" si="99"/>
        <v>BEARISH</v>
      </c>
      <c r="G1580" s="6" t="str">
        <f t="shared" si="98"/>
        <v>NEUTRAL</v>
      </c>
      <c r="H1580" s="6" t="str">
        <f t="shared" si="97"/>
        <v>CONFIRMED BEARISH</v>
      </c>
    </row>
    <row r="1581" spans="1:8" ht="13.5" x14ac:dyDescent="0.25">
      <c r="A1581" s="3">
        <f>TITRES_STAT!B1584</f>
        <v>44615</v>
      </c>
      <c r="B1581" s="6">
        <f>TITRES_STAT!C1584</f>
        <v>1.46</v>
      </c>
      <c r="C1581" s="6">
        <f>TITRES_STAT!D1584</f>
        <v>1.46</v>
      </c>
      <c r="D1581" s="6">
        <f>TITRES_STAT!E1584</f>
        <v>19095</v>
      </c>
      <c r="E1581" s="2">
        <f t="shared" si="96"/>
        <v>4076408</v>
      </c>
      <c r="F1581" s="6" t="str">
        <f t="shared" si="99"/>
        <v>BEARISH</v>
      </c>
      <c r="G1581" s="6" t="str">
        <f t="shared" si="98"/>
        <v>NEUTRAL</v>
      </c>
      <c r="H1581" s="6" t="str">
        <f t="shared" si="97"/>
        <v>CONFIRMED BEARISH</v>
      </c>
    </row>
    <row r="1582" spans="1:8" ht="13.5" x14ac:dyDescent="0.25">
      <c r="A1582" s="3">
        <f>TITRES_STAT!B1585</f>
        <v>44616</v>
      </c>
      <c r="B1582" s="6">
        <f>TITRES_STAT!C1585</f>
        <v>1.45</v>
      </c>
      <c r="C1582" s="6">
        <f>TITRES_STAT!D1585</f>
        <v>1.45</v>
      </c>
      <c r="D1582" s="6">
        <f>TITRES_STAT!E1585</f>
        <v>13584</v>
      </c>
      <c r="E1582" s="2">
        <f t="shared" si="96"/>
        <v>4062824</v>
      </c>
      <c r="F1582" s="6" t="str">
        <f t="shared" si="99"/>
        <v>BEARISH</v>
      </c>
      <c r="G1582" s="6" t="str">
        <f t="shared" si="98"/>
        <v>NEUTRAL</v>
      </c>
      <c r="H1582" s="6" t="str">
        <f t="shared" si="97"/>
        <v>CONFIRMED BEARISH</v>
      </c>
    </row>
    <row r="1583" spans="1:8" ht="13.5" x14ac:dyDescent="0.25">
      <c r="A1583" s="3">
        <f>TITRES_STAT!B1586</f>
        <v>44617</v>
      </c>
      <c r="B1583" s="6">
        <f>TITRES_STAT!C1586</f>
        <v>1.44</v>
      </c>
      <c r="C1583" s="6">
        <f>TITRES_STAT!D1586</f>
        <v>1.44</v>
      </c>
      <c r="D1583" s="6">
        <f>TITRES_STAT!E1586</f>
        <v>4352</v>
      </c>
      <c r="E1583" s="2">
        <f t="shared" si="96"/>
        <v>4058472</v>
      </c>
      <c r="F1583" s="6" t="str">
        <f t="shared" si="99"/>
        <v>BEARISH</v>
      </c>
      <c r="G1583" s="6" t="str">
        <f t="shared" si="98"/>
        <v>NEUTRAL</v>
      </c>
      <c r="H1583" s="6" t="str">
        <f t="shared" si="97"/>
        <v>CONFIRMED BEARISH</v>
      </c>
    </row>
    <row r="1584" spans="1:8" ht="13.5" x14ac:dyDescent="0.25">
      <c r="A1584" s="3">
        <f>TITRES_STAT!B1587</f>
        <v>44620</v>
      </c>
      <c r="B1584" s="6">
        <f>TITRES_STAT!C1587</f>
        <v>1.44</v>
      </c>
      <c r="C1584" s="6">
        <f>TITRES_STAT!D1587</f>
        <v>1.44</v>
      </c>
      <c r="D1584" s="6">
        <f>TITRES_STAT!E1587</f>
        <v>6427</v>
      </c>
      <c r="E1584" s="2">
        <f t="shared" si="96"/>
        <v>4058472</v>
      </c>
      <c r="F1584" s="6" t="str">
        <f t="shared" si="99"/>
        <v>BEARISH</v>
      </c>
      <c r="G1584" s="6" t="str">
        <f t="shared" si="98"/>
        <v>NEUTRAL</v>
      </c>
      <c r="H1584" s="6" t="str">
        <f t="shared" si="97"/>
        <v>CONFIRMED BEARISH</v>
      </c>
    </row>
    <row r="1585" spans="1:8" ht="13.5" x14ac:dyDescent="0.25">
      <c r="A1585" s="3">
        <f>TITRES_STAT!B1588</f>
        <v>44621</v>
      </c>
      <c r="B1585" s="6">
        <f>TITRES_STAT!C1588</f>
        <v>1.4</v>
      </c>
      <c r="C1585" s="6">
        <f>TITRES_STAT!D1588</f>
        <v>1.4</v>
      </c>
      <c r="D1585" s="6">
        <f>TITRES_STAT!E1588</f>
        <v>3297</v>
      </c>
      <c r="E1585" s="2">
        <f t="shared" si="96"/>
        <v>4055175</v>
      </c>
      <c r="F1585" s="6" t="str">
        <f t="shared" si="99"/>
        <v>BEARISH</v>
      </c>
      <c r="G1585" s="6" t="str">
        <f t="shared" si="98"/>
        <v>NEUTRAL</v>
      </c>
      <c r="H1585" s="6" t="str">
        <f t="shared" si="97"/>
        <v>CONFIRMED BEARISH</v>
      </c>
    </row>
    <row r="1586" spans="1:8" ht="13.5" x14ac:dyDescent="0.25">
      <c r="A1586" s="3">
        <f>TITRES_STAT!B1589</f>
        <v>44622</v>
      </c>
      <c r="B1586" s="6">
        <f>TITRES_STAT!C1589</f>
        <v>1.43</v>
      </c>
      <c r="C1586" s="6">
        <f>TITRES_STAT!D1589</f>
        <v>1.43</v>
      </c>
      <c r="D1586" s="6">
        <f>TITRES_STAT!E1589</f>
        <v>4272</v>
      </c>
      <c r="E1586" s="2">
        <f t="shared" si="96"/>
        <v>4059447</v>
      </c>
      <c r="F1586" s="6" t="str">
        <f t="shared" si="99"/>
        <v>BEARISH</v>
      </c>
      <c r="G1586" s="6" t="str">
        <f t="shared" si="98"/>
        <v>NEUTRAL</v>
      </c>
      <c r="H1586" s="6" t="str">
        <f t="shared" si="97"/>
        <v>CONFIRMED BEARISH</v>
      </c>
    </row>
    <row r="1587" spans="1:8" ht="13.5" x14ac:dyDescent="0.25">
      <c r="A1587" s="3">
        <f>TITRES_STAT!B1590</f>
        <v>44623</v>
      </c>
      <c r="B1587" s="6">
        <f>TITRES_STAT!C1590</f>
        <v>1.43</v>
      </c>
      <c r="C1587" s="6">
        <f>TITRES_STAT!D1590</f>
        <v>1.43</v>
      </c>
      <c r="D1587" s="6">
        <f>TITRES_STAT!E1590</f>
        <v>1813</v>
      </c>
      <c r="E1587" s="2">
        <f t="shared" si="96"/>
        <v>4059447</v>
      </c>
      <c r="F1587" s="6" t="str">
        <f t="shared" si="99"/>
        <v>BEARISH</v>
      </c>
      <c r="G1587" s="6" t="str">
        <f t="shared" si="98"/>
        <v>NEUTRAL</v>
      </c>
      <c r="H1587" s="6" t="str">
        <f t="shared" si="97"/>
        <v>CONFIRMED BEARISH</v>
      </c>
    </row>
    <row r="1588" spans="1:8" ht="13.5" x14ac:dyDescent="0.25">
      <c r="A1588" s="3">
        <f>TITRES_STAT!B1591</f>
        <v>44624</v>
      </c>
      <c r="B1588" s="6">
        <f>TITRES_STAT!C1591</f>
        <v>1.43</v>
      </c>
      <c r="C1588" s="6">
        <f>TITRES_STAT!D1591</f>
        <v>1.43</v>
      </c>
      <c r="D1588" s="6">
        <f>TITRES_STAT!E1591</f>
        <v>15001</v>
      </c>
      <c r="E1588" s="2">
        <f t="shared" si="96"/>
        <v>4059447</v>
      </c>
      <c r="F1588" s="6" t="str">
        <f t="shared" si="99"/>
        <v>BULLISH</v>
      </c>
      <c r="G1588" s="6" t="str">
        <f t="shared" si="98"/>
        <v>NEUTRAL</v>
      </c>
      <c r="H1588" s="6" t="str">
        <f t="shared" si="97"/>
        <v>BULLISH DIVERGENCE</v>
      </c>
    </row>
    <row r="1589" spans="1:8" ht="13.5" x14ac:dyDescent="0.25">
      <c r="A1589" s="3">
        <f>TITRES_STAT!B1592</f>
        <v>44627</v>
      </c>
      <c r="B1589" s="6">
        <f>TITRES_STAT!C1592</f>
        <v>1.43</v>
      </c>
      <c r="C1589" s="6">
        <f>TITRES_STAT!D1592</f>
        <v>1.43</v>
      </c>
      <c r="D1589" s="6">
        <f>TITRES_STAT!E1592</f>
        <v>101</v>
      </c>
      <c r="E1589" s="2">
        <f t="shared" si="96"/>
        <v>4059447</v>
      </c>
      <c r="F1589" s="6" t="str">
        <f t="shared" si="99"/>
        <v>BULLISH</v>
      </c>
      <c r="G1589" s="6" t="str">
        <f t="shared" si="98"/>
        <v>NEUTRAL</v>
      </c>
      <c r="H1589" s="6" t="str">
        <f t="shared" si="97"/>
        <v>BULLISH DIVERGENCE</v>
      </c>
    </row>
    <row r="1590" spans="1:8" ht="13.5" x14ac:dyDescent="0.25">
      <c r="A1590" s="3">
        <f>TITRES_STAT!B1593</f>
        <v>44628</v>
      </c>
      <c r="B1590" s="6">
        <f>TITRES_STAT!C1593</f>
        <v>1.41</v>
      </c>
      <c r="C1590" s="6">
        <f>TITRES_STAT!D1593</f>
        <v>1.41</v>
      </c>
      <c r="D1590" s="6">
        <f>TITRES_STAT!E1593</f>
        <v>31821</v>
      </c>
      <c r="E1590" s="2">
        <f t="shared" si="96"/>
        <v>4027626</v>
      </c>
      <c r="F1590" s="6" t="str">
        <f t="shared" si="99"/>
        <v>BEARISH</v>
      </c>
      <c r="G1590" s="6" t="str">
        <f t="shared" si="98"/>
        <v>NEUTRAL</v>
      </c>
      <c r="H1590" s="6" t="str">
        <f t="shared" si="97"/>
        <v>BEARISH DIVERGENCE</v>
      </c>
    </row>
    <row r="1591" spans="1:8" ht="13.5" x14ac:dyDescent="0.25">
      <c r="A1591" s="3">
        <f>TITRES_STAT!B1594</f>
        <v>44629</v>
      </c>
      <c r="B1591" s="6">
        <f>TITRES_STAT!C1594</f>
        <v>1.41</v>
      </c>
      <c r="C1591" s="6">
        <f>TITRES_STAT!D1594</f>
        <v>1.41</v>
      </c>
      <c r="D1591" s="6">
        <f>TITRES_STAT!E1594</f>
        <v>21093</v>
      </c>
      <c r="E1591" s="2">
        <f t="shared" si="96"/>
        <v>4027626</v>
      </c>
      <c r="F1591" s="6" t="str">
        <f t="shared" si="99"/>
        <v>BEARISH</v>
      </c>
      <c r="G1591" s="6" t="str">
        <f t="shared" si="98"/>
        <v>NEUTRAL</v>
      </c>
      <c r="H1591" s="6" t="str">
        <f t="shared" si="97"/>
        <v>CONFIRMED BEARISH</v>
      </c>
    </row>
    <row r="1592" spans="1:8" ht="13.5" x14ac:dyDescent="0.25">
      <c r="A1592" s="3">
        <f>TITRES_STAT!B1595</f>
        <v>44630</v>
      </c>
      <c r="B1592" s="6">
        <f>TITRES_STAT!C1595</f>
        <v>1.4</v>
      </c>
      <c r="C1592" s="6">
        <f>TITRES_STAT!D1595</f>
        <v>1.4</v>
      </c>
      <c r="D1592" s="6">
        <f>TITRES_STAT!E1595</f>
        <v>18115</v>
      </c>
      <c r="E1592" s="2">
        <f t="shared" si="96"/>
        <v>4009511</v>
      </c>
      <c r="F1592" s="6" t="str">
        <f t="shared" si="99"/>
        <v>BEARISH</v>
      </c>
      <c r="G1592" s="6" t="str">
        <f t="shared" si="98"/>
        <v>NEUTRAL</v>
      </c>
      <c r="H1592" s="6" t="str">
        <f t="shared" si="97"/>
        <v>CONFIRMED BEARISH</v>
      </c>
    </row>
    <row r="1593" spans="1:8" ht="13.5" x14ac:dyDescent="0.25">
      <c r="A1593" s="3">
        <f>TITRES_STAT!B1596</f>
        <v>44631</v>
      </c>
      <c r="B1593" s="6">
        <f>TITRES_STAT!C1596</f>
        <v>1.41</v>
      </c>
      <c r="C1593" s="6">
        <f>TITRES_STAT!D1596</f>
        <v>1.41</v>
      </c>
      <c r="D1593" s="6">
        <f>TITRES_STAT!E1596</f>
        <v>2765</v>
      </c>
      <c r="E1593" s="2">
        <f t="shared" si="96"/>
        <v>4012276</v>
      </c>
      <c r="F1593" s="6" t="str">
        <f t="shared" si="99"/>
        <v>BEARISH</v>
      </c>
      <c r="G1593" s="6" t="str">
        <f t="shared" si="98"/>
        <v>NEUTRAL</v>
      </c>
      <c r="H1593" s="6" t="str">
        <f t="shared" si="97"/>
        <v>CONFIRMED BEARISH</v>
      </c>
    </row>
    <row r="1594" spans="1:8" ht="13.5" x14ac:dyDescent="0.25">
      <c r="A1594" s="3">
        <f>TITRES_STAT!B1597</f>
        <v>44634</v>
      </c>
      <c r="B1594" s="6">
        <f>TITRES_STAT!C1597</f>
        <v>1.4</v>
      </c>
      <c r="C1594" s="6">
        <f>TITRES_STAT!D1597</f>
        <v>1.4</v>
      </c>
      <c r="D1594" s="6">
        <f>TITRES_STAT!E1597</f>
        <v>22378</v>
      </c>
      <c r="E1594" s="2">
        <f t="shared" si="96"/>
        <v>3989898</v>
      </c>
      <c r="F1594" s="6" t="str">
        <f t="shared" si="99"/>
        <v>BEARISH</v>
      </c>
      <c r="G1594" s="6" t="str">
        <f t="shared" si="98"/>
        <v>NEUTRAL</v>
      </c>
      <c r="H1594" s="6" t="str">
        <f t="shared" si="97"/>
        <v>CONFIRMED BEARISH</v>
      </c>
    </row>
    <row r="1595" spans="1:8" ht="13.5" x14ac:dyDescent="0.25">
      <c r="A1595" s="3">
        <f>TITRES_STAT!B1598</f>
        <v>44635</v>
      </c>
      <c r="B1595" s="6">
        <f>TITRES_STAT!C1598</f>
        <v>1.39</v>
      </c>
      <c r="C1595" s="6">
        <f>TITRES_STAT!D1598</f>
        <v>1.39</v>
      </c>
      <c r="D1595" s="6">
        <f>TITRES_STAT!E1598</f>
        <v>18063</v>
      </c>
      <c r="E1595" s="2">
        <f t="shared" si="96"/>
        <v>3971835</v>
      </c>
      <c r="F1595" s="6" t="str">
        <f t="shared" si="99"/>
        <v>BEARISH</v>
      </c>
      <c r="G1595" s="6" t="str">
        <f t="shared" si="98"/>
        <v>NEUTRAL</v>
      </c>
      <c r="H1595" s="6" t="str">
        <f t="shared" si="97"/>
        <v>CONFIRMED BEARISH</v>
      </c>
    </row>
    <row r="1596" spans="1:8" ht="13.5" x14ac:dyDescent="0.25">
      <c r="A1596" s="3">
        <f>TITRES_STAT!B1599</f>
        <v>44636</v>
      </c>
      <c r="B1596" s="6">
        <f>TITRES_STAT!C1599</f>
        <v>1.38</v>
      </c>
      <c r="C1596" s="6">
        <f>TITRES_STAT!D1599</f>
        <v>1.38</v>
      </c>
      <c r="D1596" s="6">
        <f>TITRES_STAT!E1599</f>
        <v>43505</v>
      </c>
      <c r="E1596" s="2">
        <f t="shared" si="96"/>
        <v>3928330</v>
      </c>
      <c r="F1596" s="6" t="str">
        <f t="shared" si="99"/>
        <v>BEARISH</v>
      </c>
      <c r="G1596" s="6" t="str">
        <f t="shared" si="98"/>
        <v>WEAK</v>
      </c>
      <c r="H1596" s="6" t="str">
        <f t="shared" si="97"/>
        <v>CONFIRMED BEARISH</v>
      </c>
    </row>
    <row r="1597" spans="1:8" ht="13.5" x14ac:dyDescent="0.25">
      <c r="A1597" s="3">
        <f>TITRES_STAT!B1600</f>
        <v>44637</v>
      </c>
      <c r="B1597" s="6">
        <f>TITRES_STAT!C1600</f>
        <v>1.4</v>
      </c>
      <c r="C1597" s="6">
        <f>TITRES_STAT!D1600</f>
        <v>1.4</v>
      </c>
      <c r="D1597" s="6">
        <f>TITRES_STAT!E1600</f>
        <v>12343</v>
      </c>
      <c r="E1597" s="2">
        <f t="shared" si="96"/>
        <v>3940673</v>
      </c>
      <c r="F1597" s="6" t="str">
        <f t="shared" si="99"/>
        <v>BEARISH</v>
      </c>
      <c r="G1597" s="6" t="str">
        <f t="shared" si="98"/>
        <v>NEUTRAL</v>
      </c>
      <c r="H1597" s="6" t="str">
        <f t="shared" si="97"/>
        <v>NEUTRAL</v>
      </c>
    </row>
    <row r="1598" spans="1:8" ht="13.5" x14ac:dyDescent="0.25">
      <c r="A1598" s="3">
        <f>TITRES_STAT!B1601</f>
        <v>44638</v>
      </c>
      <c r="B1598" s="6">
        <f>TITRES_STAT!C1601</f>
        <v>1.41</v>
      </c>
      <c r="C1598" s="6">
        <f>TITRES_STAT!D1601</f>
        <v>1.41</v>
      </c>
      <c r="D1598" s="6">
        <f>TITRES_STAT!E1601</f>
        <v>28753</v>
      </c>
      <c r="E1598" s="2">
        <f t="shared" si="96"/>
        <v>3969426</v>
      </c>
      <c r="F1598" s="6" t="str">
        <f t="shared" si="99"/>
        <v>BEARISH</v>
      </c>
      <c r="G1598" s="6" t="str">
        <f t="shared" si="98"/>
        <v>NEUTRAL</v>
      </c>
      <c r="H1598" s="6" t="str">
        <f t="shared" si="97"/>
        <v>NEUTRAL</v>
      </c>
    </row>
    <row r="1599" spans="1:8" ht="13.5" x14ac:dyDescent="0.25">
      <c r="A1599" s="3">
        <f>TITRES_STAT!B1602</f>
        <v>44641</v>
      </c>
      <c r="B1599" s="6">
        <f>TITRES_STAT!C1602</f>
        <v>1.4</v>
      </c>
      <c r="C1599" s="6">
        <f>TITRES_STAT!D1602</f>
        <v>1.4</v>
      </c>
      <c r="D1599" s="6">
        <f>TITRES_STAT!E1602</f>
        <v>9845</v>
      </c>
      <c r="E1599" s="2">
        <f t="shared" si="96"/>
        <v>3959581</v>
      </c>
      <c r="F1599" s="6" t="str">
        <f t="shared" si="99"/>
        <v>BEARISH</v>
      </c>
      <c r="G1599" s="6" t="str">
        <f t="shared" si="98"/>
        <v>NEUTRAL</v>
      </c>
      <c r="H1599" s="6" t="str">
        <f t="shared" si="97"/>
        <v>NEUTRAL</v>
      </c>
    </row>
    <row r="1600" spans="1:8" ht="13.5" x14ac:dyDescent="0.25">
      <c r="A1600" s="3">
        <f>TITRES_STAT!B1603</f>
        <v>44642</v>
      </c>
      <c r="B1600" s="6">
        <f>TITRES_STAT!C1603</f>
        <v>1.37</v>
      </c>
      <c r="C1600" s="6">
        <f>TITRES_STAT!D1603</f>
        <v>1.37</v>
      </c>
      <c r="D1600" s="6">
        <f>TITRES_STAT!E1603</f>
        <v>32140</v>
      </c>
      <c r="E1600" s="2">
        <f t="shared" si="96"/>
        <v>3927441</v>
      </c>
      <c r="F1600" s="6" t="str">
        <f t="shared" si="99"/>
        <v>BEARISH</v>
      </c>
      <c r="G1600" s="6" t="str">
        <f t="shared" si="98"/>
        <v>NEUTRAL</v>
      </c>
      <c r="H1600" s="6" t="str">
        <f t="shared" si="97"/>
        <v>CONFIRMED BEARISH</v>
      </c>
    </row>
    <row r="1601" spans="1:8" ht="13.5" x14ac:dyDescent="0.25">
      <c r="A1601" s="3">
        <f>TITRES_STAT!B1604</f>
        <v>44643</v>
      </c>
      <c r="B1601" s="6">
        <f>TITRES_STAT!C1604</f>
        <v>1.38</v>
      </c>
      <c r="C1601" s="6">
        <f>TITRES_STAT!D1604</f>
        <v>1.38</v>
      </c>
      <c r="D1601" s="6">
        <f>TITRES_STAT!E1604</f>
        <v>8857</v>
      </c>
      <c r="E1601" s="2">
        <f t="shared" si="96"/>
        <v>3936298</v>
      </c>
      <c r="F1601" s="6" t="str">
        <f t="shared" si="99"/>
        <v>BULLISH</v>
      </c>
      <c r="G1601" s="6" t="str">
        <f t="shared" si="98"/>
        <v>NEUTRAL</v>
      </c>
      <c r="H1601" s="6" t="str">
        <f t="shared" si="97"/>
        <v>NEUTRAL</v>
      </c>
    </row>
    <row r="1602" spans="1:8" ht="13.5" x14ac:dyDescent="0.25">
      <c r="A1602" s="3">
        <f>TITRES_STAT!B1605</f>
        <v>44644</v>
      </c>
      <c r="B1602" s="6">
        <f>TITRES_STAT!C1605</f>
        <v>1.39</v>
      </c>
      <c r="C1602" s="6">
        <f>TITRES_STAT!D1605</f>
        <v>1.39</v>
      </c>
      <c r="D1602" s="6">
        <f>TITRES_STAT!E1605</f>
        <v>574</v>
      </c>
      <c r="E1602" s="2">
        <f t="shared" si="96"/>
        <v>3936872</v>
      </c>
      <c r="F1602" s="6" t="str">
        <f t="shared" si="99"/>
        <v>BEARISH</v>
      </c>
      <c r="G1602" s="6" t="str">
        <f t="shared" si="98"/>
        <v>NEUTRAL</v>
      </c>
      <c r="H1602" s="6" t="str">
        <f t="shared" si="97"/>
        <v>CONFIRMED BEARISH</v>
      </c>
    </row>
    <row r="1603" spans="1:8" ht="13.5" x14ac:dyDescent="0.25">
      <c r="A1603" s="3">
        <f>TITRES_STAT!B1606</f>
        <v>44645</v>
      </c>
      <c r="B1603" s="6">
        <f>TITRES_STAT!C1606</f>
        <v>1.38</v>
      </c>
      <c r="C1603" s="6">
        <f>TITRES_STAT!D1606</f>
        <v>1.38</v>
      </c>
      <c r="D1603" s="6">
        <f>TITRES_STAT!E1606</f>
        <v>6616</v>
      </c>
      <c r="E1603" s="2">
        <f t="shared" si="96"/>
        <v>3930256</v>
      </c>
      <c r="F1603" s="6" t="str">
        <f t="shared" si="99"/>
        <v>BEARISH</v>
      </c>
      <c r="G1603" s="6" t="str">
        <f t="shared" si="98"/>
        <v>NEUTRAL</v>
      </c>
      <c r="H1603" s="6" t="str">
        <f t="shared" si="97"/>
        <v>CONFIRMED BEARISH</v>
      </c>
    </row>
    <row r="1604" spans="1:8" ht="13.5" x14ac:dyDescent="0.25">
      <c r="A1604" s="3">
        <f>TITRES_STAT!B1607</f>
        <v>44648</v>
      </c>
      <c r="B1604" s="6">
        <f>TITRES_STAT!C1607</f>
        <v>1.37</v>
      </c>
      <c r="C1604" s="6">
        <f>TITRES_STAT!D1607</f>
        <v>1.37</v>
      </c>
      <c r="D1604" s="6">
        <f>TITRES_STAT!E1607</f>
        <v>18903</v>
      </c>
      <c r="E1604" s="2">
        <f t="shared" ref="E1604:E1667" si="100">IF(B1604&gt;B1603, E1603+D1604, IF(B1604&lt;B1603, E1603-D1604, E1603))</f>
        <v>3911353</v>
      </c>
      <c r="F1604" s="6" t="str">
        <f t="shared" si="99"/>
        <v>BEARISH</v>
      </c>
      <c r="G1604" s="6" t="str">
        <f t="shared" si="98"/>
        <v>NEUTRAL</v>
      </c>
      <c r="H1604" s="6" t="str">
        <f t="shared" si="97"/>
        <v>CONFIRMED BEARISH</v>
      </c>
    </row>
    <row r="1605" spans="1:8" ht="13.5" x14ac:dyDescent="0.25">
      <c r="A1605" s="3">
        <f>TITRES_STAT!B1608</f>
        <v>44649</v>
      </c>
      <c r="B1605" s="6">
        <f>TITRES_STAT!C1608</f>
        <v>1.37</v>
      </c>
      <c r="C1605" s="6">
        <f>TITRES_STAT!D1608</f>
        <v>1.37</v>
      </c>
      <c r="D1605" s="6">
        <f>TITRES_STAT!E1608</f>
        <v>11494</v>
      </c>
      <c r="E1605" s="2">
        <f t="shared" si="100"/>
        <v>3911353</v>
      </c>
      <c r="F1605" s="6" t="str">
        <f t="shared" si="99"/>
        <v>BEARISH</v>
      </c>
      <c r="G1605" s="6" t="str">
        <f t="shared" si="98"/>
        <v>NEUTRAL</v>
      </c>
      <c r="H1605" s="6" t="str">
        <f t="shared" si="97"/>
        <v>NEUTRAL</v>
      </c>
    </row>
    <row r="1606" spans="1:8" ht="13.5" x14ac:dyDescent="0.25">
      <c r="A1606" s="3">
        <f>TITRES_STAT!B1609</f>
        <v>44650</v>
      </c>
      <c r="B1606" s="6">
        <f>TITRES_STAT!C1609</f>
        <v>1.38</v>
      </c>
      <c r="C1606" s="6">
        <f>TITRES_STAT!D1609</f>
        <v>1.38</v>
      </c>
      <c r="D1606" s="6">
        <f>TITRES_STAT!E1609</f>
        <v>1211</v>
      </c>
      <c r="E1606" s="2">
        <f t="shared" si="100"/>
        <v>3912564</v>
      </c>
      <c r="F1606" s="6" t="str">
        <f t="shared" si="99"/>
        <v>BEARISH</v>
      </c>
      <c r="G1606" s="6" t="str">
        <f t="shared" si="98"/>
        <v>NEUTRAL</v>
      </c>
      <c r="H1606" s="6" t="str">
        <f t="shared" ref="H1606:H1669" si="101">IF(AND(B1606&gt;B1601, E1606&gt;E1601), "CONFIRMED BULLISH",
 IF(AND(B1606&lt;B1601, E1606&lt;E1601), "CONFIRMED BEARISH",
 IF(AND(B1606&gt;B1601, E1606&lt;E1601), "BEARISH DIVERGENCE",
 IF(AND(B1606&lt;B1601, E1606&gt;E1601), "BULLISH DIVERGENCE", "NEUTRAL"))))</f>
        <v>NEUTRAL</v>
      </c>
    </row>
    <row r="1607" spans="1:8" ht="13.5" x14ac:dyDescent="0.25">
      <c r="A1607" s="3">
        <f>TITRES_STAT!B1610</f>
        <v>44651</v>
      </c>
      <c r="B1607" s="6">
        <f>TITRES_STAT!C1610</f>
        <v>1.35</v>
      </c>
      <c r="C1607" s="6">
        <f>TITRES_STAT!D1610</f>
        <v>1.35</v>
      </c>
      <c r="D1607" s="6">
        <f>TITRES_STAT!E1610</f>
        <v>6981</v>
      </c>
      <c r="E1607" s="2">
        <f t="shared" si="100"/>
        <v>3905583</v>
      </c>
      <c r="F1607" s="6" t="str">
        <f t="shared" si="99"/>
        <v>BEARISH</v>
      </c>
      <c r="G1607" s="6" t="str">
        <f t="shared" ref="G1607:G1670" si="102">IF((E1607-E1602)/E1602 &gt; 0.02, "STRONG",
 IF((E1607-E1602)/E1602 &lt; -0.02, "WEAK", "NEUTRAL"))</f>
        <v>NEUTRAL</v>
      </c>
      <c r="H1607" s="6" t="str">
        <f t="shared" si="101"/>
        <v>CONFIRMED BEARISH</v>
      </c>
    </row>
    <row r="1608" spans="1:8" ht="13.5" x14ac:dyDescent="0.25">
      <c r="A1608" s="3">
        <f>TITRES_STAT!B1611</f>
        <v>44652</v>
      </c>
      <c r="B1608" s="6">
        <f>TITRES_STAT!C1611</f>
        <v>1.35</v>
      </c>
      <c r="C1608" s="6">
        <f>TITRES_STAT!D1611</f>
        <v>1.35</v>
      </c>
      <c r="D1608" s="6">
        <f>TITRES_STAT!E1611</f>
        <v>7821</v>
      </c>
      <c r="E1608" s="2">
        <f t="shared" si="100"/>
        <v>3905583</v>
      </c>
      <c r="F1608" s="6" t="str">
        <f t="shared" ref="F1608:F1671" si="103">IF(E1608&gt;E1603,"BULLISH",IF(E1608&lt;E1603,"BEARISH","NEUTRAL"))</f>
        <v>BEARISH</v>
      </c>
      <c r="G1608" s="6" t="str">
        <f t="shared" si="102"/>
        <v>NEUTRAL</v>
      </c>
      <c r="H1608" s="6" t="str">
        <f t="shared" si="101"/>
        <v>CONFIRMED BEARISH</v>
      </c>
    </row>
    <row r="1609" spans="1:8" ht="13.5" x14ac:dyDescent="0.25">
      <c r="A1609" s="3">
        <f>TITRES_STAT!B1612</f>
        <v>44655</v>
      </c>
      <c r="B1609" s="6">
        <f>TITRES_STAT!C1612</f>
        <v>1.36</v>
      </c>
      <c r="C1609" s="6">
        <f>TITRES_STAT!D1612</f>
        <v>1.36</v>
      </c>
      <c r="D1609" s="6">
        <f>TITRES_STAT!E1612</f>
        <v>26369</v>
      </c>
      <c r="E1609" s="2">
        <f t="shared" si="100"/>
        <v>3931952</v>
      </c>
      <c r="F1609" s="6" t="str">
        <f t="shared" si="103"/>
        <v>BULLISH</v>
      </c>
      <c r="G1609" s="6" t="str">
        <f t="shared" si="102"/>
        <v>NEUTRAL</v>
      </c>
      <c r="H1609" s="6" t="str">
        <f t="shared" si="101"/>
        <v>BULLISH DIVERGENCE</v>
      </c>
    </row>
    <row r="1610" spans="1:8" ht="13.5" x14ac:dyDescent="0.25">
      <c r="A1610" s="3">
        <f>TITRES_STAT!B1613</f>
        <v>44656</v>
      </c>
      <c r="B1610" s="6">
        <f>TITRES_STAT!C1613</f>
        <v>1.4</v>
      </c>
      <c r="C1610" s="6">
        <f>TITRES_STAT!D1613</f>
        <v>1.4</v>
      </c>
      <c r="D1610" s="6">
        <f>TITRES_STAT!E1613</f>
        <v>18097</v>
      </c>
      <c r="E1610" s="2">
        <f t="shared" si="100"/>
        <v>3950049</v>
      </c>
      <c r="F1610" s="6" t="str">
        <f t="shared" si="103"/>
        <v>BULLISH</v>
      </c>
      <c r="G1610" s="6" t="str">
        <f t="shared" si="102"/>
        <v>NEUTRAL</v>
      </c>
      <c r="H1610" s="6" t="str">
        <f t="shared" si="101"/>
        <v>CONFIRMED BULLISH</v>
      </c>
    </row>
    <row r="1611" spans="1:8" ht="13.5" x14ac:dyDescent="0.25">
      <c r="A1611" s="3">
        <f>TITRES_STAT!B1614</f>
        <v>44657</v>
      </c>
      <c r="B1611" s="6">
        <f>TITRES_STAT!C1614</f>
        <v>1.4</v>
      </c>
      <c r="C1611" s="6">
        <f>TITRES_STAT!D1614</f>
        <v>1.4</v>
      </c>
      <c r="D1611" s="6">
        <f>TITRES_STAT!E1614</f>
        <v>34254</v>
      </c>
      <c r="E1611" s="2">
        <f t="shared" si="100"/>
        <v>3950049</v>
      </c>
      <c r="F1611" s="6" t="str">
        <f t="shared" si="103"/>
        <v>BULLISH</v>
      </c>
      <c r="G1611" s="6" t="str">
        <f t="shared" si="102"/>
        <v>NEUTRAL</v>
      </c>
      <c r="H1611" s="6" t="str">
        <f t="shared" si="101"/>
        <v>CONFIRMED BULLISH</v>
      </c>
    </row>
    <row r="1612" spans="1:8" ht="13.5" x14ac:dyDescent="0.25">
      <c r="A1612" s="3">
        <f>TITRES_STAT!B1615</f>
        <v>44658</v>
      </c>
      <c r="B1612" s="6">
        <f>TITRES_STAT!C1615</f>
        <v>1.4</v>
      </c>
      <c r="C1612" s="6">
        <f>TITRES_STAT!D1615</f>
        <v>1.4</v>
      </c>
      <c r="D1612" s="6">
        <f>TITRES_STAT!E1615</f>
        <v>11210</v>
      </c>
      <c r="E1612" s="2">
        <f t="shared" si="100"/>
        <v>3950049</v>
      </c>
      <c r="F1612" s="6" t="str">
        <f t="shared" si="103"/>
        <v>BULLISH</v>
      </c>
      <c r="G1612" s="6" t="str">
        <f t="shared" si="102"/>
        <v>NEUTRAL</v>
      </c>
      <c r="H1612" s="6" t="str">
        <f t="shared" si="101"/>
        <v>CONFIRMED BULLISH</v>
      </c>
    </row>
    <row r="1613" spans="1:8" ht="13.5" x14ac:dyDescent="0.25">
      <c r="A1613" s="3">
        <f>TITRES_STAT!B1616</f>
        <v>44659</v>
      </c>
      <c r="B1613" s="6">
        <f>TITRES_STAT!C1616</f>
        <v>1.42</v>
      </c>
      <c r="C1613" s="6">
        <f>TITRES_STAT!D1616</f>
        <v>1.42</v>
      </c>
      <c r="D1613" s="6">
        <f>TITRES_STAT!E1616</f>
        <v>1025</v>
      </c>
      <c r="E1613" s="2">
        <f t="shared" si="100"/>
        <v>3951074</v>
      </c>
      <c r="F1613" s="6" t="str">
        <f t="shared" si="103"/>
        <v>BULLISH</v>
      </c>
      <c r="G1613" s="6" t="str">
        <f t="shared" si="102"/>
        <v>NEUTRAL</v>
      </c>
      <c r="H1613" s="6" t="str">
        <f t="shared" si="101"/>
        <v>CONFIRMED BULLISH</v>
      </c>
    </row>
    <row r="1614" spans="1:8" ht="13.5" x14ac:dyDescent="0.25">
      <c r="A1614" s="3">
        <f>TITRES_STAT!B1617</f>
        <v>44662</v>
      </c>
      <c r="B1614" s="6">
        <f>TITRES_STAT!C1617</f>
        <v>1.4</v>
      </c>
      <c r="C1614" s="6">
        <f>TITRES_STAT!D1617</f>
        <v>1.4</v>
      </c>
      <c r="D1614" s="6">
        <f>TITRES_STAT!E1617</f>
        <v>5350</v>
      </c>
      <c r="E1614" s="2">
        <f t="shared" si="100"/>
        <v>3945724</v>
      </c>
      <c r="F1614" s="6" t="str">
        <f t="shared" si="103"/>
        <v>BULLISH</v>
      </c>
      <c r="G1614" s="6" t="str">
        <f t="shared" si="102"/>
        <v>NEUTRAL</v>
      </c>
      <c r="H1614" s="6" t="str">
        <f t="shared" si="101"/>
        <v>CONFIRMED BULLISH</v>
      </c>
    </row>
    <row r="1615" spans="1:8" ht="13.5" x14ac:dyDescent="0.25">
      <c r="A1615" s="3">
        <f>TITRES_STAT!B1618</f>
        <v>44663</v>
      </c>
      <c r="B1615" s="6">
        <f>TITRES_STAT!C1618</f>
        <v>1.4</v>
      </c>
      <c r="C1615" s="6">
        <f>TITRES_STAT!D1618</f>
        <v>1.4</v>
      </c>
      <c r="D1615" s="6">
        <f>TITRES_STAT!E1618</f>
        <v>9860</v>
      </c>
      <c r="E1615" s="2">
        <f t="shared" si="100"/>
        <v>3945724</v>
      </c>
      <c r="F1615" s="6" t="str">
        <f t="shared" si="103"/>
        <v>BEARISH</v>
      </c>
      <c r="G1615" s="6" t="str">
        <f t="shared" si="102"/>
        <v>NEUTRAL</v>
      </c>
      <c r="H1615" s="6" t="str">
        <f t="shared" si="101"/>
        <v>NEUTRAL</v>
      </c>
    </row>
    <row r="1616" spans="1:8" ht="13.5" x14ac:dyDescent="0.25">
      <c r="A1616" s="3">
        <f>TITRES_STAT!B1619</f>
        <v>44664</v>
      </c>
      <c r="B1616" s="6">
        <f>TITRES_STAT!C1619</f>
        <v>1.41</v>
      </c>
      <c r="C1616" s="6">
        <f>TITRES_STAT!D1619</f>
        <v>1.41</v>
      </c>
      <c r="D1616" s="6">
        <f>TITRES_STAT!E1619</f>
        <v>4408</v>
      </c>
      <c r="E1616" s="2">
        <f t="shared" si="100"/>
        <v>3950132</v>
      </c>
      <c r="F1616" s="6" t="str">
        <f t="shared" si="103"/>
        <v>BULLISH</v>
      </c>
      <c r="G1616" s="6" t="str">
        <f t="shared" si="102"/>
        <v>NEUTRAL</v>
      </c>
      <c r="H1616" s="6" t="str">
        <f t="shared" si="101"/>
        <v>CONFIRMED BULLISH</v>
      </c>
    </row>
    <row r="1617" spans="1:8" ht="13.5" x14ac:dyDescent="0.25">
      <c r="A1617" s="3">
        <f>TITRES_STAT!B1620</f>
        <v>44665</v>
      </c>
      <c r="B1617" s="6">
        <f>TITRES_STAT!C1620</f>
        <v>1.4</v>
      </c>
      <c r="C1617" s="6">
        <f>TITRES_STAT!D1620</f>
        <v>1.4</v>
      </c>
      <c r="D1617" s="6">
        <f>TITRES_STAT!E1620</f>
        <v>4926</v>
      </c>
      <c r="E1617" s="2">
        <f t="shared" si="100"/>
        <v>3945206</v>
      </c>
      <c r="F1617" s="6" t="str">
        <f t="shared" si="103"/>
        <v>BEARISH</v>
      </c>
      <c r="G1617" s="6" t="str">
        <f t="shared" si="102"/>
        <v>NEUTRAL</v>
      </c>
      <c r="H1617" s="6" t="str">
        <f t="shared" si="101"/>
        <v>NEUTRAL</v>
      </c>
    </row>
    <row r="1618" spans="1:8" ht="13.5" x14ac:dyDescent="0.25">
      <c r="A1618" s="3">
        <f>TITRES_STAT!B1621</f>
        <v>44666</v>
      </c>
      <c r="B1618" s="6">
        <f>TITRES_STAT!C1621</f>
        <v>1.4</v>
      </c>
      <c r="C1618" s="6">
        <f>TITRES_STAT!D1621</f>
        <v>1.4</v>
      </c>
      <c r="D1618" s="6">
        <f>TITRES_STAT!E1621</f>
        <v>13233</v>
      </c>
      <c r="E1618" s="2">
        <f t="shared" si="100"/>
        <v>3945206</v>
      </c>
      <c r="F1618" s="6" t="str">
        <f t="shared" si="103"/>
        <v>BEARISH</v>
      </c>
      <c r="G1618" s="6" t="str">
        <f t="shared" si="102"/>
        <v>NEUTRAL</v>
      </c>
      <c r="H1618" s="6" t="str">
        <f t="shared" si="101"/>
        <v>CONFIRMED BEARISH</v>
      </c>
    </row>
    <row r="1619" spans="1:8" ht="13.5" x14ac:dyDescent="0.25">
      <c r="A1619" s="3">
        <f>TITRES_STAT!B1622</f>
        <v>44669</v>
      </c>
      <c r="B1619" s="6">
        <f>TITRES_STAT!C1622</f>
        <v>1.41</v>
      </c>
      <c r="C1619" s="6">
        <f>TITRES_STAT!D1622</f>
        <v>1.41</v>
      </c>
      <c r="D1619" s="6">
        <f>TITRES_STAT!E1622</f>
        <v>43226</v>
      </c>
      <c r="E1619" s="2">
        <f t="shared" si="100"/>
        <v>3988432</v>
      </c>
      <c r="F1619" s="6" t="str">
        <f t="shared" si="103"/>
        <v>BULLISH</v>
      </c>
      <c r="G1619" s="6" t="str">
        <f t="shared" si="102"/>
        <v>NEUTRAL</v>
      </c>
      <c r="H1619" s="6" t="str">
        <f t="shared" si="101"/>
        <v>CONFIRMED BULLISH</v>
      </c>
    </row>
    <row r="1620" spans="1:8" ht="13.5" x14ac:dyDescent="0.25">
      <c r="A1620" s="3">
        <f>TITRES_STAT!B1623</f>
        <v>44670</v>
      </c>
      <c r="B1620" s="6">
        <f>TITRES_STAT!C1623</f>
        <v>1.4</v>
      </c>
      <c r="C1620" s="6">
        <f>TITRES_STAT!D1623</f>
        <v>1.4</v>
      </c>
      <c r="D1620" s="6">
        <f>TITRES_STAT!E1623</f>
        <v>10111</v>
      </c>
      <c r="E1620" s="2">
        <f t="shared" si="100"/>
        <v>3978321</v>
      </c>
      <c r="F1620" s="6" t="str">
        <f t="shared" si="103"/>
        <v>BULLISH</v>
      </c>
      <c r="G1620" s="6" t="str">
        <f t="shared" si="102"/>
        <v>NEUTRAL</v>
      </c>
      <c r="H1620" s="6" t="str">
        <f t="shared" si="101"/>
        <v>NEUTRAL</v>
      </c>
    </row>
    <row r="1621" spans="1:8" ht="13.5" x14ac:dyDescent="0.25">
      <c r="A1621" s="3">
        <f>TITRES_STAT!B1624</f>
        <v>44671</v>
      </c>
      <c r="B1621" s="6">
        <f>TITRES_STAT!C1624</f>
        <v>1.4</v>
      </c>
      <c r="C1621" s="6">
        <f>TITRES_STAT!D1624</f>
        <v>1.4</v>
      </c>
      <c r="D1621" s="6">
        <f>TITRES_STAT!E1624</f>
        <v>3030</v>
      </c>
      <c r="E1621" s="2">
        <f t="shared" si="100"/>
        <v>3978321</v>
      </c>
      <c r="F1621" s="6" t="str">
        <f t="shared" si="103"/>
        <v>BULLISH</v>
      </c>
      <c r="G1621" s="6" t="str">
        <f t="shared" si="102"/>
        <v>NEUTRAL</v>
      </c>
      <c r="H1621" s="6" t="str">
        <f t="shared" si="101"/>
        <v>BULLISH DIVERGENCE</v>
      </c>
    </row>
    <row r="1622" spans="1:8" ht="13.5" x14ac:dyDescent="0.25">
      <c r="A1622" s="3">
        <f>TITRES_STAT!B1625</f>
        <v>44672</v>
      </c>
      <c r="B1622" s="6">
        <f>TITRES_STAT!C1625</f>
        <v>1.41</v>
      </c>
      <c r="C1622" s="6">
        <f>TITRES_STAT!D1625</f>
        <v>1.41</v>
      </c>
      <c r="D1622" s="6">
        <f>TITRES_STAT!E1625</f>
        <v>11832</v>
      </c>
      <c r="E1622" s="2">
        <f t="shared" si="100"/>
        <v>3990153</v>
      </c>
      <c r="F1622" s="6" t="str">
        <f t="shared" si="103"/>
        <v>BULLISH</v>
      </c>
      <c r="G1622" s="6" t="str">
        <f t="shared" si="102"/>
        <v>NEUTRAL</v>
      </c>
      <c r="H1622" s="6" t="str">
        <f t="shared" si="101"/>
        <v>CONFIRMED BULLISH</v>
      </c>
    </row>
    <row r="1623" spans="1:8" ht="13.5" x14ac:dyDescent="0.25">
      <c r="A1623" s="3">
        <f>TITRES_STAT!B1626</f>
        <v>44673</v>
      </c>
      <c r="B1623" s="6">
        <f>TITRES_STAT!C1626</f>
        <v>1.4</v>
      </c>
      <c r="C1623" s="6">
        <f>TITRES_STAT!D1626</f>
        <v>1.4</v>
      </c>
      <c r="D1623" s="6">
        <f>TITRES_STAT!E1626</f>
        <v>7924</v>
      </c>
      <c r="E1623" s="2">
        <f t="shared" si="100"/>
        <v>3982229</v>
      </c>
      <c r="F1623" s="6" t="str">
        <f t="shared" si="103"/>
        <v>BULLISH</v>
      </c>
      <c r="G1623" s="6" t="str">
        <f t="shared" si="102"/>
        <v>NEUTRAL</v>
      </c>
      <c r="H1623" s="6" t="str">
        <f t="shared" si="101"/>
        <v>NEUTRAL</v>
      </c>
    </row>
    <row r="1624" spans="1:8" ht="13.5" x14ac:dyDescent="0.25">
      <c r="A1624" s="3">
        <f>TITRES_STAT!B1627</f>
        <v>44676</v>
      </c>
      <c r="B1624" s="6">
        <f>TITRES_STAT!C1627</f>
        <v>1.4</v>
      </c>
      <c r="C1624" s="6">
        <f>TITRES_STAT!D1627</f>
        <v>1.4</v>
      </c>
      <c r="D1624" s="6">
        <f>TITRES_STAT!E1627</f>
        <v>3286</v>
      </c>
      <c r="E1624" s="2">
        <f t="shared" si="100"/>
        <v>3982229</v>
      </c>
      <c r="F1624" s="6" t="str">
        <f t="shared" si="103"/>
        <v>BEARISH</v>
      </c>
      <c r="G1624" s="6" t="str">
        <f t="shared" si="102"/>
        <v>NEUTRAL</v>
      </c>
      <c r="H1624" s="6" t="str">
        <f t="shared" si="101"/>
        <v>CONFIRMED BEARISH</v>
      </c>
    </row>
    <row r="1625" spans="1:8" ht="13.5" x14ac:dyDescent="0.25">
      <c r="A1625" s="3">
        <f>TITRES_STAT!B1628</f>
        <v>44677</v>
      </c>
      <c r="B1625" s="6">
        <f>TITRES_STAT!C1628</f>
        <v>1.38</v>
      </c>
      <c r="C1625" s="6">
        <f>TITRES_STAT!D1628</f>
        <v>1.38</v>
      </c>
      <c r="D1625" s="6">
        <f>TITRES_STAT!E1628</f>
        <v>28674</v>
      </c>
      <c r="E1625" s="2">
        <f t="shared" si="100"/>
        <v>3953555</v>
      </c>
      <c r="F1625" s="6" t="str">
        <f t="shared" si="103"/>
        <v>BEARISH</v>
      </c>
      <c r="G1625" s="6" t="str">
        <f t="shared" si="102"/>
        <v>NEUTRAL</v>
      </c>
      <c r="H1625" s="6" t="str">
        <f t="shared" si="101"/>
        <v>CONFIRMED BEARISH</v>
      </c>
    </row>
    <row r="1626" spans="1:8" ht="13.5" x14ac:dyDescent="0.25">
      <c r="A1626" s="3">
        <f>TITRES_STAT!B1629</f>
        <v>44678</v>
      </c>
      <c r="B1626" s="6">
        <f>TITRES_STAT!C1629</f>
        <v>1.37</v>
      </c>
      <c r="C1626" s="6">
        <f>TITRES_STAT!D1629</f>
        <v>1.37</v>
      </c>
      <c r="D1626" s="6">
        <f>TITRES_STAT!E1629</f>
        <v>15937</v>
      </c>
      <c r="E1626" s="2">
        <f t="shared" si="100"/>
        <v>3937618</v>
      </c>
      <c r="F1626" s="6" t="str">
        <f t="shared" si="103"/>
        <v>BEARISH</v>
      </c>
      <c r="G1626" s="6" t="str">
        <f t="shared" si="102"/>
        <v>NEUTRAL</v>
      </c>
      <c r="H1626" s="6" t="str">
        <f t="shared" si="101"/>
        <v>CONFIRMED BEARISH</v>
      </c>
    </row>
    <row r="1627" spans="1:8" ht="13.5" x14ac:dyDescent="0.25">
      <c r="A1627" s="3">
        <f>TITRES_STAT!B1630</f>
        <v>44679</v>
      </c>
      <c r="B1627" s="6">
        <f>TITRES_STAT!C1630</f>
        <v>1.38</v>
      </c>
      <c r="C1627" s="6">
        <f>TITRES_STAT!D1630</f>
        <v>1.38</v>
      </c>
      <c r="D1627" s="6">
        <f>TITRES_STAT!E1630</f>
        <v>4845</v>
      </c>
      <c r="E1627" s="2">
        <f t="shared" si="100"/>
        <v>3942463</v>
      </c>
      <c r="F1627" s="6" t="str">
        <f t="shared" si="103"/>
        <v>BEARISH</v>
      </c>
      <c r="G1627" s="6" t="str">
        <f t="shared" si="102"/>
        <v>NEUTRAL</v>
      </c>
      <c r="H1627" s="6" t="str">
        <f t="shared" si="101"/>
        <v>CONFIRMED BEARISH</v>
      </c>
    </row>
    <row r="1628" spans="1:8" ht="13.5" x14ac:dyDescent="0.25">
      <c r="A1628" s="3">
        <f>TITRES_STAT!B1631</f>
        <v>44680</v>
      </c>
      <c r="B1628" s="6">
        <f>TITRES_STAT!C1631</f>
        <v>1.39</v>
      </c>
      <c r="C1628" s="6">
        <f>TITRES_STAT!D1631</f>
        <v>1.39</v>
      </c>
      <c r="D1628" s="6">
        <f>TITRES_STAT!E1631</f>
        <v>14871</v>
      </c>
      <c r="E1628" s="2">
        <f t="shared" si="100"/>
        <v>3957334</v>
      </c>
      <c r="F1628" s="6" t="str">
        <f t="shared" si="103"/>
        <v>BEARISH</v>
      </c>
      <c r="G1628" s="6" t="str">
        <f t="shared" si="102"/>
        <v>NEUTRAL</v>
      </c>
      <c r="H1628" s="6" t="str">
        <f t="shared" si="101"/>
        <v>CONFIRMED BEARISH</v>
      </c>
    </row>
    <row r="1629" spans="1:8" ht="13.5" x14ac:dyDescent="0.25">
      <c r="A1629" s="3">
        <f>TITRES_STAT!B1632</f>
        <v>44685</v>
      </c>
      <c r="B1629" s="6">
        <f>TITRES_STAT!C1632</f>
        <v>1.37</v>
      </c>
      <c r="C1629" s="6">
        <f>TITRES_STAT!D1632</f>
        <v>1.37</v>
      </c>
      <c r="D1629" s="6">
        <f>TITRES_STAT!E1632</f>
        <v>26159</v>
      </c>
      <c r="E1629" s="2">
        <f t="shared" si="100"/>
        <v>3931175</v>
      </c>
      <c r="F1629" s="6" t="str">
        <f t="shared" si="103"/>
        <v>BEARISH</v>
      </c>
      <c r="G1629" s="6" t="str">
        <f t="shared" si="102"/>
        <v>NEUTRAL</v>
      </c>
      <c r="H1629" s="6" t="str">
        <f t="shared" si="101"/>
        <v>CONFIRMED BEARISH</v>
      </c>
    </row>
    <row r="1630" spans="1:8" ht="13.5" x14ac:dyDescent="0.25">
      <c r="A1630" s="3">
        <f>TITRES_STAT!B1633</f>
        <v>44686</v>
      </c>
      <c r="B1630" s="6">
        <f>TITRES_STAT!C1633</f>
        <v>1.36</v>
      </c>
      <c r="C1630" s="6">
        <f>TITRES_STAT!D1633</f>
        <v>1.36</v>
      </c>
      <c r="D1630" s="6">
        <f>TITRES_STAT!E1633</f>
        <v>32147</v>
      </c>
      <c r="E1630" s="2">
        <f t="shared" si="100"/>
        <v>3899028</v>
      </c>
      <c r="F1630" s="6" t="str">
        <f t="shared" si="103"/>
        <v>BEARISH</v>
      </c>
      <c r="G1630" s="6" t="str">
        <f t="shared" si="102"/>
        <v>NEUTRAL</v>
      </c>
      <c r="H1630" s="6" t="str">
        <f t="shared" si="101"/>
        <v>CONFIRMED BEARISH</v>
      </c>
    </row>
    <row r="1631" spans="1:8" ht="13.5" x14ac:dyDescent="0.25">
      <c r="A1631" s="3">
        <f>TITRES_STAT!B1634</f>
        <v>44687</v>
      </c>
      <c r="B1631" s="6">
        <f>TITRES_STAT!C1634</f>
        <v>1.36</v>
      </c>
      <c r="C1631" s="6">
        <f>TITRES_STAT!D1634</f>
        <v>1.36</v>
      </c>
      <c r="D1631" s="6">
        <f>TITRES_STAT!E1634</f>
        <v>13991</v>
      </c>
      <c r="E1631" s="2">
        <f t="shared" si="100"/>
        <v>3899028</v>
      </c>
      <c r="F1631" s="6" t="str">
        <f t="shared" si="103"/>
        <v>BEARISH</v>
      </c>
      <c r="G1631" s="6" t="str">
        <f t="shared" si="102"/>
        <v>NEUTRAL</v>
      </c>
      <c r="H1631" s="6" t="str">
        <f t="shared" si="101"/>
        <v>CONFIRMED BEARISH</v>
      </c>
    </row>
    <row r="1632" spans="1:8" ht="13.5" x14ac:dyDescent="0.25">
      <c r="A1632" s="3">
        <f>TITRES_STAT!B1635</f>
        <v>44690</v>
      </c>
      <c r="B1632" s="6">
        <f>TITRES_STAT!C1635</f>
        <v>1.35</v>
      </c>
      <c r="C1632" s="6">
        <f>TITRES_STAT!D1635</f>
        <v>1.35</v>
      </c>
      <c r="D1632" s="6">
        <f>TITRES_STAT!E1635</f>
        <v>8537</v>
      </c>
      <c r="E1632" s="2">
        <f t="shared" si="100"/>
        <v>3890491</v>
      </c>
      <c r="F1632" s="6" t="str">
        <f t="shared" si="103"/>
        <v>BEARISH</v>
      </c>
      <c r="G1632" s="6" t="str">
        <f t="shared" si="102"/>
        <v>NEUTRAL</v>
      </c>
      <c r="H1632" s="6" t="str">
        <f t="shared" si="101"/>
        <v>CONFIRMED BEARISH</v>
      </c>
    </row>
    <row r="1633" spans="1:8" ht="13.5" x14ac:dyDescent="0.25">
      <c r="A1633" s="3">
        <f>TITRES_STAT!B1636</f>
        <v>44691</v>
      </c>
      <c r="B1633" s="6">
        <f>TITRES_STAT!C1636</f>
        <v>1.36</v>
      </c>
      <c r="C1633" s="6">
        <f>TITRES_STAT!D1636</f>
        <v>1.36</v>
      </c>
      <c r="D1633" s="6">
        <f>TITRES_STAT!E1636</f>
        <v>78360</v>
      </c>
      <c r="E1633" s="2">
        <f t="shared" si="100"/>
        <v>3968851</v>
      </c>
      <c r="F1633" s="6" t="str">
        <f t="shared" si="103"/>
        <v>BULLISH</v>
      </c>
      <c r="G1633" s="6" t="str">
        <f t="shared" si="102"/>
        <v>NEUTRAL</v>
      </c>
      <c r="H1633" s="6" t="str">
        <f t="shared" si="101"/>
        <v>BULLISH DIVERGENCE</v>
      </c>
    </row>
    <row r="1634" spans="1:8" ht="13.5" x14ac:dyDescent="0.25">
      <c r="A1634" s="3">
        <f>TITRES_STAT!B1637</f>
        <v>44692</v>
      </c>
      <c r="B1634" s="6">
        <f>TITRES_STAT!C1637</f>
        <v>1.37</v>
      </c>
      <c r="C1634" s="6">
        <f>TITRES_STAT!D1637</f>
        <v>1.37</v>
      </c>
      <c r="D1634" s="6">
        <f>TITRES_STAT!E1637</f>
        <v>14188</v>
      </c>
      <c r="E1634" s="2">
        <f t="shared" si="100"/>
        <v>3983039</v>
      </c>
      <c r="F1634" s="6" t="str">
        <f t="shared" si="103"/>
        <v>BULLISH</v>
      </c>
      <c r="G1634" s="6" t="str">
        <f t="shared" si="102"/>
        <v>NEUTRAL</v>
      </c>
      <c r="H1634" s="6" t="str">
        <f t="shared" si="101"/>
        <v>NEUTRAL</v>
      </c>
    </row>
    <row r="1635" spans="1:8" ht="13.5" x14ac:dyDescent="0.25">
      <c r="A1635" s="3">
        <f>TITRES_STAT!B1638</f>
        <v>44693</v>
      </c>
      <c r="B1635" s="6">
        <f>TITRES_STAT!C1638</f>
        <v>1.36</v>
      </c>
      <c r="C1635" s="6">
        <f>TITRES_STAT!D1638</f>
        <v>1.36</v>
      </c>
      <c r="D1635" s="6">
        <f>TITRES_STAT!E1638</f>
        <v>17567</v>
      </c>
      <c r="E1635" s="2">
        <f t="shared" si="100"/>
        <v>3965472</v>
      </c>
      <c r="F1635" s="6" t="str">
        <f t="shared" si="103"/>
        <v>BULLISH</v>
      </c>
      <c r="G1635" s="6" t="str">
        <f t="shared" si="102"/>
        <v>NEUTRAL</v>
      </c>
      <c r="H1635" s="6" t="str">
        <f t="shared" si="101"/>
        <v>NEUTRAL</v>
      </c>
    </row>
    <row r="1636" spans="1:8" ht="13.5" x14ac:dyDescent="0.25">
      <c r="A1636" s="3">
        <f>TITRES_STAT!B1639</f>
        <v>44694</v>
      </c>
      <c r="B1636" s="6">
        <f>TITRES_STAT!C1639</f>
        <v>1.35</v>
      </c>
      <c r="C1636" s="6">
        <f>TITRES_STAT!D1639</f>
        <v>1.35</v>
      </c>
      <c r="D1636" s="6">
        <f>TITRES_STAT!E1639</f>
        <v>12526</v>
      </c>
      <c r="E1636" s="2">
        <f t="shared" si="100"/>
        <v>3952946</v>
      </c>
      <c r="F1636" s="6" t="str">
        <f t="shared" si="103"/>
        <v>BULLISH</v>
      </c>
      <c r="G1636" s="6" t="str">
        <f t="shared" si="102"/>
        <v>NEUTRAL</v>
      </c>
      <c r="H1636" s="6" t="str">
        <f t="shared" si="101"/>
        <v>BULLISH DIVERGENCE</v>
      </c>
    </row>
    <row r="1637" spans="1:8" ht="13.5" x14ac:dyDescent="0.25">
      <c r="A1637" s="3">
        <f>TITRES_STAT!B1640</f>
        <v>44697</v>
      </c>
      <c r="B1637" s="6">
        <f>TITRES_STAT!C1640</f>
        <v>1.33</v>
      </c>
      <c r="C1637" s="6">
        <f>TITRES_STAT!D1640</f>
        <v>1.33</v>
      </c>
      <c r="D1637" s="6">
        <f>TITRES_STAT!E1640</f>
        <v>16007</v>
      </c>
      <c r="E1637" s="2">
        <f t="shared" si="100"/>
        <v>3936939</v>
      </c>
      <c r="F1637" s="6" t="str">
        <f t="shared" si="103"/>
        <v>BULLISH</v>
      </c>
      <c r="G1637" s="6" t="str">
        <f t="shared" si="102"/>
        <v>NEUTRAL</v>
      </c>
      <c r="H1637" s="6" t="str">
        <f t="shared" si="101"/>
        <v>BULLISH DIVERGENCE</v>
      </c>
    </row>
    <row r="1638" spans="1:8" ht="13.5" x14ac:dyDescent="0.25">
      <c r="A1638" s="3">
        <f>TITRES_STAT!B1641</f>
        <v>44698</v>
      </c>
      <c r="B1638" s="6">
        <f>TITRES_STAT!C1641</f>
        <v>1.32</v>
      </c>
      <c r="C1638" s="6">
        <f>TITRES_STAT!D1641</f>
        <v>1.32</v>
      </c>
      <c r="D1638" s="6">
        <f>TITRES_STAT!E1641</f>
        <v>24714</v>
      </c>
      <c r="E1638" s="2">
        <f t="shared" si="100"/>
        <v>3912225</v>
      </c>
      <c r="F1638" s="6" t="str">
        <f t="shared" si="103"/>
        <v>BEARISH</v>
      </c>
      <c r="G1638" s="6" t="str">
        <f t="shared" si="102"/>
        <v>NEUTRAL</v>
      </c>
      <c r="H1638" s="6" t="str">
        <f t="shared" si="101"/>
        <v>CONFIRMED BEARISH</v>
      </c>
    </row>
    <row r="1639" spans="1:8" ht="13.5" x14ac:dyDescent="0.25">
      <c r="A1639" s="3">
        <f>TITRES_STAT!B1642</f>
        <v>44699</v>
      </c>
      <c r="B1639" s="6">
        <f>TITRES_STAT!C1642</f>
        <v>1.32</v>
      </c>
      <c r="C1639" s="6">
        <f>TITRES_STAT!D1642</f>
        <v>1.32</v>
      </c>
      <c r="D1639" s="6">
        <f>TITRES_STAT!E1642</f>
        <v>5229</v>
      </c>
      <c r="E1639" s="2">
        <f t="shared" si="100"/>
        <v>3912225</v>
      </c>
      <c r="F1639" s="6" t="str">
        <f t="shared" si="103"/>
        <v>BEARISH</v>
      </c>
      <c r="G1639" s="6" t="str">
        <f t="shared" si="102"/>
        <v>NEUTRAL</v>
      </c>
      <c r="H1639" s="6" t="str">
        <f t="shared" si="101"/>
        <v>CONFIRMED BEARISH</v>
      </c>
    </row>
    <row r="1640" spans="1:8" ht="13.5" x14ac:dyDescent="0.25">
      <c r="A1640" s="3">
        <f>TITRES_STAT!B1643</f>
        <v>44700</v>
      </c>
      <c r="B1640" s="6">
        <f>TITRES_STAT!C1643</f>
        <v>1.32</v>
      </c>
      <c r="C1640" s="6">
        <f>TITRES_STAT!D1643</f>
        <v>1.32</v>
      </c>
      <c r="D1640" s="6">
        <f>TITRES_STAT!E1643</f>
        <v>10993</v>
      </c>
      <c r="E1640" s="2">
        <f t="shared" si="100"/>
        <v>3912225</v>
      </c>
      <c r="F1640" s="6" t="str">
        <f t="shared" si="103"/>
        <v>BEARISH</v>
      </c>
      <c r="G1640" s="6" t="str">
        <f t="shared" si="102"/>
        <v>NEUTRAL</v>
      </c>
      <c r="H1640" s="6" t="str">
        <f t="shared" si="101"/>
        <v>CONFIRMED BEARISH</v>
      </c>
    </row>
    <row r="1641" spans="1:8" ht="13.5" x14ac:dyDescent="0.25">
      <c r="A1641" s="3">
        <f>TITRES_STAT!B1644</f>
        <v>44701</v>
      </c>
      <c r="B1641" s="6">
        <f>TITRES_STAT!C1644</f>
        <v>1.32</v>
      </c>
      <c r="C1641" s="6">
        <f>TITRES_STAT!D1644</f>
        <v>1.32</v>
      </c>
      <c r="D1641" s="6">
        <f>TITRES_STAT!E1644</f>
        <v>5063</v>
      </c>
      <c r="E1641" s="2">
        <f t="shared" si="100"/>
        <v>3912225</v>
      </c>
      <c r="F1641" s="6" t="str">
        <f t="shared" si="103"/>
        <v>BEARISH</v>
      </c>
      <c r="G1641" s="6" t="str">
        <f t="shared" si="102"/>
        <v>NEUTRAL</v>
      </c>
      <c r="H1641" s="6" t="str">
        <f t="shared" si="101"/>
        <v>CONFIRMED BEARISH</v>
      </c>
    </row>
    <row r="1642" spans="1:8" ht="13.5" x14ac:dyDescent="0.25">
      <c r="A1642" s="3">
        <f>TITRES_STAT!B1645</f>
        <v>44704</v>
      </c>
      <c r="B1642" s="6">
        <f>TITRES_STAT!C1645</f>
        <v>1.29</v>
      </c>
      <c r="C1642" s="6">
        <f>TITRES_STAT!D1645</f>
        <v>1.29</v>
      </c>
      <c r="D1642" s="6">
        <f>TITRES_STAT!E1645</f>
        <v>35437</v>
      </c>
      <c r="E1642" s="2">
        <f t="shared" si="100"/>
        <v>3876788</v>
      </c>
      <c r="F1642" s="6" t="str">
        <f t="shared" si="103"/>
        <v>BEARISH</v>
      </c>
      <c r="G1642" s="6" t="str">
        <f t="shared" si="102"/>
        <v>NEUTRAL</v>
      </c>
      <c r="H1642" s="6" t="str">
        <f t="shared" si="101"/>
        <v>CONFIRMED BEARISH</v>
      </c>
    </row>
    <row r="1643" spans="1:8" ht="13.5" x14ac:dyDescent="0.25">
      <c r="A1643" s="3">
        <f>TITRES_STAT!B1646</f>
        <v>44705</v>
      </c>
      <c r="B1643" s="6">
        <f>TITRES_STAT!C1646</f>
        <v>1.29</v>
      </c>
      <c r="C1643" s="6">
        <f>TITRES_STAT!D1646</f>
        <v>1.29</v>
      </c>
      <c r="D1643" s="6">
        <f>TITRES_STAT!E1646</f>
        <v>52809</v>
      </c>
      <c r="E1643" s="2">
        <f t="shared" si="100"/>
        <v>3876788</v>
      </c>
      <c r="F1643" s="6" t="str">
        <f t="shared" si="103"/>
        <v>BEARISH</v>
      </c>
      <c r="G1643" s="6" t="str">
        <f t="shared" si="102"/>
        <v>NEUTRAL</v>
      </c>
      <c r="H1643" s="6" t="str">
        <f t="shared" si="101"/>
        <v>CONFIRMED BEARISH</v>
      </c>
    </row>
    <row r="1644" spans="1:8" ht="13.5" x14ac:dyDescent="0.25">
      <c r="A1644" s="3">
        <f>TITRES_STAT!B1647</f>
        <v>44706</v>
      </c>
      <c r="B1644" s="6">
        <f>TITRES_STAT!C1647</f>
        <v>1.3</v>
      </c>
      <c r="C1644" s="6">
        <f>TITRES_STAT!D1647</f>
        <v>1.3</v>
      </c>
      <c r="D1644" s="6">
        <f>TITRES_STAT!E1647</f>
        <v>50342</v>
      </c>
      <c r="E1644" s="2">
        <f t="shared" si="100"/>
        <v>3927130</v>
      </c>
      <c r="F1644" s="6" t="str">
        <f t="shared" si="103"/>
        <v>BULLISH</v>
      </c>
      <c r="G1644" s="6" t="str">
        <f t="shared" si="102"/>
        <v>NEUTRAL</v>
      </c>
      <c r="H1644" s="6" t="str">
        <f t="shared" si="101"/>
        <v>BULLISH DIVERGENCE</v>
      </c>
    </row>
    <row r="1645" spans="1:8" ht="13.5" x14ac:dyDescent="0.25">
      <c r="A1645" s="3">
        <f>TITRES_STAT!B1648</f>
        <v>44707</v>
      </c>
      <c r="B1645" s="6">
        <f>TITRES_STAT!C1648</f>
        <v>1.3</v>
      </c>
      <c r="C1645" s="6">
        <f>TITRES_STAT!D1648</f>
        <v>1.3</v>
      </c>
      <c r="D1645" s="6">
        <f>TITRES_STAT!E1648</f>
        <v>3635</v>
      </c>
      <c r="E1645" s="2">
        <f t="shared" si="100"/>
        <v>3927130</v>
      </c>
      <c r="F1645" s="6" t="str">
        <f t="shared" si="103"/>
        <v>BULLISH</v>
      </c>
      <c r="G1645" s="6" t="str">
        <f t="shared" si="102"/>
        <v>NEUTRAL</v>
      </c>
      <c r="H1645" s="6" t="str">
        <f t="shared" si="101"/>
        <v>BULLISH DIVERGENCE</v>
      </c>
    </row>
    <row r="1646" spans="1:8" ht="13.5" x14ac:dyDescent="0.25">
      <c r="A1646" s="3">
        <f>TITRES_STAT!B1649</f>
        <v>44708</v>
      </c>
      <c r="B1646" s="6">
        <f>TITRES_STAT!C1649</f>
        <v>1.31</v>
      </c>
      <c r="C1646" s="6">
        <f>TITRES_STAT!D1649</f>
        <v>1.31</v>
      </c>
      <c r="D1646" s="6">
        <f>TITRES_STAT!E1649</f>
        <v>20746</v>
      </c>
      <c r="E1646" s="2">
        <f t="shared" si="100"/>
        <v>3947876</v>
      </c>
      <c r="F1646" s="6" t="str">
        <f t="shared" si="103"/>
        <v>BULLISH</v>
      </c>
      <c r="G1646" s="6" t="str">
        <f t="shared" si="102"/>
        <v>NEUTRAL</v>
      </c>
      <c r="H1646" s="6" t="str">
        <f t="shared" si="101"/>
        <v>BULLISH DIVERGENCE</v>
      </c>
    </row>
    <row r="1647" spans="1:8" ht="13.5" x14ac:dyDescent="0.25">
      <c r="A1647" s="3">
        <f>TITRES_STAT!B1650</f>
        <v>44711</v>
      </c>
      <c r="B1647" s="6">
        <f>TITRES_STAT!C1650</f>
        <v>1.28</v>
      </c>
      <c r="C1647" s="6">
        <f>TITRES_STAT!D1650</f>
        <v>1.28</v>
      </c>
      <c r="D1647" s="6">
        <f>TITRES_STAT!E1650</f>
        <v>34411</v>
      </c>
      <c r="E1647" s="2">
        <f t="shared" si="100"/>
        <v>3913465</v>
      </c>
      <c r="F1647" s="6" t="str">
        <f t="shared" si="103"/>
        <v>BULLISH</v>
      </c>
      <c r="G1647" s="6" t="str">
        <f t="shared" si="102"/>
        <v>NEUTRAL</v>
      </c>
      <c r="H1647" s="6" t="str">
        <f t="shared" si="101"/>
        <v>BULLISH DIVERGENCE</v>
      </c>
    </row>
    <row r="1648" spans="1:8" ht="13.5" x14ac:dyDescent="0.25">
      <c r="A1648" s="3">
        <f>TITRES_STAT!B1651</f>
        <v>44712</v>
      </c>
      <c r="B1648" s="6">
        <f>TITRES_STAT!C1651</f>
        <v>1.28</v>
      </c>
      <c r="C1648" s="6">
        <f>TITRES_STAT!D1651</f>
        <v>1.28</v>
      </c>
      <c r="D1648" s="6">
        <f>TITRES_STAT!E1651</f>
        <v>14592</v>
      </c>
      <c r="E1648" s="2">
        <f t="shared" si="100"/>
        <v>3913465</v>
      </c>
      <c r="F1648" s="6" t="str">
        <f t="shared" si="103"/>
        <v>BULLISH</v>
      </c>
      <c r="G1648" s="6" t="str">
        <f t="shared" si="102"/>
        <v>NEUTRAL</v>
      </c>
      <c r="H1648" s="6" t="str">
        <f t="shared" si="101"/>
        <v>BULLISH DIVERGENCE</v>
      </c>
    </row>
    <row r="1649" spans="1:8" ht="13.5" x14ac:dyDescent="0.25">
      <c r="A1649" s="3">
        <f>TITRES_STAT!B1652</f>
        <v>44713</v>
      </c>
      <c r="B1649" s="6">
        <f>TITRES_STAT!C1652</f>
        <v>1.29</v>
      </c>
      <c r="C1649" s="6">
        <f>TITRES_STAT!D1652</f>
        <v>1.29</v>
      </c>
      <c r="D1649" s="6">
        <f>TITRES_STAT!E1652</f>
        <v>26713</v>
      </c>
      <c r="E1649" s="2">
        <f t="shared" si="100"/>
        <v>3940178</v>
      </c>
      <c r="F1649" s="6" t="str">
        <f t="shared" si="103"/>
        <v>BULLISH</v>
      </c>
      <c r="G1649" s="6" t="str">
        <f t="shared" si="102"/>
        <v>NEUTRAL</v>
      </c>
      <c r="H1649" s="6" t="str">
        <f t="shared" si="101"/>
        <v>BULLISH DIVERGENCE</v>
      </c>
    </row>
    <row r="1650" spans="1:8" ht="13.5" x14ac:dyDescent="0.25">
      <c r="A1650" s="3">
        <f>TITRES_STAT!B1653</f>
        <v>44714</v>
      </c>
      <c r="B1650" s="6">
        <f>TITRES_STAT!C1653</f>
        <v>1.29</v>
      </c>
      <c r="C1650" s="6">
        <f>TITRES_STAT!D1653</f>
        <v>1.29</v>
      </c>
      <c r="D1650" s="6">
        <f>TITRES_STAT!E1653</f>
        <v>50880</v>
      </c>
      <c r="E1650" s="2">
        <f t="shared" si="100"/>
        <v>3940178</v>
      </c>
      <c r="F1650" s="6" t="str">
        <f t="shared" si="103"/>
        <v>BULLISH</v>
      </c>
      <c r="G1650" s="6" t="str">
        <f t="shared" si="102"/>
        <v>NEUTRAL</v>
      </c>
      <c r="H1650" s="6" t="str">
        <f t="shared" si="101"/>
        <v>BULLISH DIVERGENCE</v>
      </c>
    </row>
    <row r="1651" spans="1:8" ht="13.5" x14ac:dyDescent="0.25">
      <c r="A1651" s="3">
        <f>TITRES_STAT!B1654</f>
        <v>44715</v>
      </c>
      <c r="B1651" s="6">
        <f>TITRES_STAT!C1654</f>
        <v>1.24</v>
      </c>
      <c r="C1651" s="6">
        <f>TITRES_STAT!D1654</f>
        <v>1.24</v>
      </c>
      <c r="D1651" s="6">
        <f>TITRES_STAT!E1654</f>
        <v>15953</v>
      </c>
      <c r="E1651" s="2">
        <f t="shared" si="100"/>
        <v>3924225</v>
      </c>
      <c r="F1651" s="6" t="str">
        <f t="shared" si="103"/>
        <v>BEARISH</v>
      </c>
      <c r="G1651" s="6" t="str">
        <f t="shared" si="102"/>
        <v>NEUTRAL</v>
      </c>
      <c r="H1651" s="6" t="str">
        <f t="shared" si="101"/>
        <v>CONFIRMED BEARISH</v>
      </c>
    </row>
    <row r="1652" spans="1:8" ht="13.5" x14ac:dyDescent="0.25">
      <c r="A1652" s="3">
        <f>TITRES_STAT!B1655</f>
        <v>44718</v>
      </c>
      <c r="B1652" s="6">
        <f>TITRES_STAT!C1655</f>
        <v>1.23</v>
      </c>
      <c r="C1652" s="6">
        <f>TITRES_STAT!D1655</f>
        <v>1.23</v>
      </c>
      <c r="D1652" s="6">
        <f>TITRES_STAT!E1655</f>
        <v>20523</v>
      </c>
      <c r="E1652" s="2">
        <f t="shared" si="100"/>
        <v>3903702</v>
      </c>
      <c r="F1652" s="6" t="str">
        <f t="shared" si="103"/>
        <v>BEARISH</v>
      </c>
      <c r="G1652" s="6" t="str">
        <f t="shared" si="102"/>
        <v>NEUTRAL</v>
      </c>
      <c r="H1652" s="6" t="str">
        <f t="shared" si="101"/>
        <v>CONFIRMED BEARISH</v>
      </c>
    </row>
    <row r="1653" spans="1:8" ht="13.5" x14ac:dyDescent="0.25">
      <c r="A1653" s="3">
        <f>TITRES_STAT!B1656</f>
        <v>44719</v>
      </c>
      <c r="B1653" s="6">
        <f>TITRES_STAT!C1656</f>
        <v>1.25</v>
      </c>
      <c r="C1653" s="6">
        <f>TITRES_STAT!D1656</f>
        <v>1.25</v>
      </c>
      <c r="D1653" s="6">
        <f>TITRES_STAT!E1656</f>
        <v>27944</v>
      </c>
      <c r="E1653" s="2">
        <f t="shared" si="100"/>
        <v>3931646</v>
      </c>
      <c r="F1653" s="6" t="str">
        <f t="shared" si="103"/>
        <v>BULLISH</v>
      </c>
      <c r="G1653" s="6" t="str">
        <f t="shared" si="102"/>
        <v>NEUTRAL</v>
      </c>
      <c r="H1653" s="6" t="str">
        <f t="shared" si="101"/>
        <v>BULLISH DIVERGENCE</v>
      </c>
    </row>
    <row r="1654" spans="1:8" ht="13.5" x14ac:dyDescent="0.25">
      <c r="A1654" s="3">
        <f>TITRES_STAT!B1657</f>
        <v>44720</v>
      </c>
      <c r="B1654" s="6">
        <f>TITRES_STAT!C1657</f>
        <v>1.26</v>
      </c>
      <c r="C1654" s="6">
        <f>TITRES_STAT!D1657</f>
        <v>1.26</v>
      </c>
      <c r="D1654" s="6">
        <f>TITRES_STAT!E1657</f>
        <v>14433</v>
      </c>
      <c r="E1654" s="2">
        <f t="shared" si="100"/>
        <v>3946079</v>
      </c>
      <c r="F1654" s="6" t="str">
        <f t="shared" si="103"/>
        <v>BULLISH</v>
      </c>
      <c r="G1654" s="6" t="str">
        <f t="shared" si="102"/>
        <v>NEUTRAL</v>
      </c>
      <c r="H1654" s="6" t="str">
        <f t="shared" si="101"/>
        <v>BULLISH DIVERGENCE</v>
      </c>
    </row>
    <row r="1655" spans="1:8" ht="13.5" x14ac:dyDescent="0.25">
      <c r="A1655" s="3">
        <f>TITRES_STAT!B1658</f>
        <v>44721</v>
      </c>
      <c r="B1655" s="6">
        <f>TITRES_STAT!C1658</f>
        <v>1.26</v>
      </c>
      <c r="C1655" s="6">
        <f>TITRES_STAT!D1658</f>
        <v>1.26</v>
      </c>
      <c r="D1655" s="6">
        <f>TITRES_STAT!E1658</f>
        <v>16974</v>
      </c>
      <c r="E1655" s="2">
        <f t="shared" si="100"/>
        <v>3946079</v>
      </c>
      <c r="F1655" s="6" t="str">
        <f t="shared" si="103"/>
        <v>BULLISH</v>
      </c>
      <c r="G1655" s="6" t="str">
        <f t="shared" si="102"/>
        <v>NEUTRAL</v>
      </c>
      <c r="H1655" s="6" t="str">
        <f t="shared" si="101"/>
        <v>BULLISH DIVERGENCE</v>
      </c>
    </row>
    <row r="1656" spans="1:8" ht="13.5" x14ac:dyDescent="0.25">
      <c r="A1656" s="3">
        <f>TITRES_STAT!B1659</f>
        <v>44722</v>
      </c>
      <c r="B1656" s="6">
        <f>TITRES_STAT!C1659</f>
        <v>1.23</v>
      </c>
      <c r="C1656" s="6">
        <f>TITRES_STAT!D1659</f>
        <v>1.23</v>
      </c>
      <c r="D1656" s="6">
        <f>TITRES_STAT!E1659</f>
        <v>10774</v>
      </c>
      <c r="E1656" s="2">
        <f t="shared" si="100"/>
        <v>3935305</v>
      </c>
      <c r="F1656" s="6" t="str">
        <f t="shared" si="103"/>
        <v>BULLISH</v>
      </c>
      <c r="G1656" s="6" t="str">
        <f t="shared" si="102"/>
        <v>NEUTRAL</v>
      </c>
      <c r="H1656" s="6" t="str">
        <f t="shared" si="101"/>
        <v>BULLISH DIVERGENCE</v>
      </c>
    </row>
    <row r="1657" spans="1:8" ht="13.5" x14ac:dyDescent="0.25">
      <c r="A1657" s="3">
        <f>TITRES_STAT!B1660</f>
        <v>44725</v>
      </c>
      <c r="B1657" s="6">
        <f>TITRES_STAT!C1660</f>
        <v>1.22</v>
      </c>
      <c r="C1657" s="6">
        <f>TITRES_STAT!D1660</f>
        <v>1.22</v>
      </c>
      <c r="D1657" s="6">
        <f>TITRES_STAT!E1660</f>
        <v>23324</v>
      </c>
      <c r="E1657" s="2">
        <f t="shared" si="100"/>
        <v>3911981</v>
      </c>
      <c r="F1657" s="6" t="str">
        <f t="shared" si="103"/>
        <v>BULLISH</v>
      </c>
      <c r="G1657" s="6" t="str">
        <f t="shared" si="102"/>
        <v>NEUTRAL</v>
      </c>
      <c r="H1657" s="6" t="str">
        <f t="shared" si="101"/>
        <v>BULLISH DIVERGENCE</v>
      </c>
    </row>
    <row r="1658" spans="1:8" ht="13.5" x14ac:dyDescent="0.25">
      <c r="A1658" s="3">
        <f>TITRES_STAT!B1661</f>
        <v>44726</v>
      </c>
      <c r="B1658" s="6">
        <f>TITRES_STAT!C1661</f>
        <v>1.21</v>
      </c>
      <c r="C1658" s="6">
        <f>TITRES_STAT!D1661</f>
        <v>1.21</v>
      </c>
      <c r="D1658" s="6">
        <f>TITRES_STAT!E1661</f>
        <v>120200</v>
      </c>
      <c r="E1658" s="2">
        <f t="shared" si="100"/>
        <v>3791781</v>
      </c>
      <c r="F1658" s="6" t="str">
        <f t="shared" si="103"/>
        <v>BEARISH</v>
      </c>
      <c r="G1658" s="6" t="str">
        <f t="shared" si="102"/>
        <v>WEAK</v>
      </c>
      <c r="H1658" s="6" t="str">
        <f t="shared" si="101"/>
        <v>CONFIRMED BEARISH</v>
      </c>
    </row>
    <row r="1659" spans="1:8" ht="13.5" x14ac:dyDescent="0.25">
      <c r="A1659" s="3">
        <f>TITRES_STAT!B1662</f>
        <v>44727</v>
      </c>
      <c r="B1659" s="6">
        <f>TITRES_STAT!C1662</f>
        <v>1.21</v>
      </c>
      <c r="C1659" s="6">
        <f>TITRES_STAT!D1662</f>
        <v>1.21</v>
      </c>
      <c r="D1659" s="6">
        <f>TITRES_STAT!E1662</f>
        <v>17235</v>
      </c>
      <c r="E1659" s="2">
        <f t="shared" si="100"/>
        <v>3791781</v>
      </c>
      <c r="F1659" s="6" t="str">
        <f t="shared" si="103"/>
        <v>BEARISH</v>
      </c>
      <c r="G1659" s="6" t="str">
        <f t="shared" si="102"/>
        <v>WEAK</v>
      </c>
      <c r="H1659" s="6" t="str">
        <f t="shared" si="101"/>
        <v>CONFIRMED BEARISH</v>
      </c>
    </row>
    <row r="1660" spans="1:8" ht="13.5" x14ac:dyDescent="0.25">
      <c r="A1660" s="3">
        <f>TITRES_STAT!B1663</f>
        <v>44728</v>
      </c>
      <c r="B1660" s="6">
        <f>TITRES_STAT!C1663</f>
        <v>1.21</v>
      </c>
      <c r="C1660" s="6">
        <f>TITRES_STAT!D1663</f>
        <v>1.21</v>
      </c>
      <c r="D1660" s="6">
        <f>TITRES_STAT!E1663</f>
        <v>12560</v>
      </c>
      <c r="E1660" s="2">
        <f t="shared" si="100"/>
        <v>3791781</v>
      </c>
      <c r="F1660" s="6" t="str">
        <f t="shared" si="103"/>
        <v>BEARISH</v>
      </c>
      <c r="G1660" s="6" t="str">
        <f t="shared" si="102"/>
        <v>WEAK</v>
      </c>
      <c r="H1660" s="6" t="str">
        <f t="shared" si="101"/>
        <v>CONFIRMED BEARISH</v>
      </c>
    </row>
    <row r="1661" spans="1:8" ht="13.5" x14ac:dyDescent="0.25">
      <c r="A1661" s="3">
        <f>TITRES_STAT!B1664</f>
        <v>44729</v>
      </c>
      <c r="B1661" s="6">
        <f>TITRES_STAT!C1664</f>
        <v>1.21</v>
      </c>
      <c r="C1661" s="6">
        <f>TITRES_STAT!D1664</f>
        <v>1.21</v>
      </c>
      <c r="D1661" s="6">
        <f>TITRES_STAT!E1664</f>
        <v>6854</v>
      </c>
      <c r="E1661" s="2">
        <f t="shared" si="100"/>
        <v>3791781</v>
      </c>
      <c r="F1661" s="6" t="str">
        <f t="shared" si="103"/>
        <v>BEARISH</v>
      </c>
      <c r="G1661" s="6" t="str">
        <f t="shared" si="102"/>
        <v>WEAK</v>
      </c>
      <c r="H1661" s="6" t="str">
        <f t="shared" si="101"/>
        <v>CONFIRMED BEARISH</v>
      </c>
    </row>
    <row r="1662" spans="1:8" ht="13.5" x14ac:dyDescent="0.25">
      <c r="A1662" s="3">
        <f>TITRES_STAT!B1665</f>
        <v>44732</v>
      </c>
      <c r="B1662" s="6">
        <f>TITRES_STAT!C1665</f>
        <v>1.22</v>
      </c>
      <c r="C1662" s="6">
        <f>TITRES_STAT!D1665</f>
        <v>1.22</v>
      </c>
      <c r="D1662" s="6">
        <f>TITRES_STAT!E1665</f>
        <v>450</v>
      </c>
      <c r="E1662" s="2">
        <f t="shared" si="100"/>
        <v>3792231</v>
      </c>
      <c r="F1662" s="6" t="str">
        <f t="shared" si="103"/>
        <v>BEARISH</v>
      </c>
      <c r="G1662" s="6" t="str">
        <f t="shared" si="102"/>
        <v>WEAK</v>
      </c>
      <c r="H1662" s="6" t="str">
        <f t="shared" si="101"/>
        <v>NEUTRAL</v>
      </c>
    </row>
    <row r="1663" spans="1:8" ht="13.5" x14ac:dyDescent="0.25">
      <c r="A1663" s="3">
        <f>TITRES_STAT!B1666</f>
        <v>44733</v>
      </c>
      <c r="B1663" s="6">
        <f>TITRES_STAT!C1666</f>
        <v>1.22</v>
      </c>
      <c r="C1663" s="6">
        <f>TITRES_STAT!D1666</f>
        <v>1.22</v>
      </c>
      <c r="D1663" s="6">
        <f>TITRES_STAT!E1666</f>
        <v>3012</v>
      </c>
      <c r="E1663" s="2">
        <f t="shared" si="100"/>
        <v>3792231</v>
      </c>
      <c r="F1663" s="6" t="str">
        <f t="shared" si="103"/>
        <v>BULLISH</v>
      </c>
      <c r="G1663" s="6" t="str">
        <f t="shared" si="102"/>
        <v>NEUTRAL</v>
      </c>
      <c r="H1663" s="6" t="str">
        <f t="shared" si="101"/>
        <v>CONFIRMED BULLISH</v>
      </c>
    </row>
    <row r="1664" spans="1:8" ht="13.5" x14ac:dyDescent="0.25">
      <c r="A1664" s="3">
        <f>TITRES_STAT!B1667</f>
        <v>44734</v>
      </c>
      <c r="B1664" s="6">
        <f>TITRES_STAT!C1667</f>
        <v>1.19</v>
      </c>
      <c r="C1664" s="6">
        <f>TITRES_STAT!D1667</f>
        <v>1.19</v>
      </c>
      <c r="D1664" s="6">
        <f>TITRES_STAT!E1667</f>
        <v>25778</v>
      </c>
      <c r="E1664" s="2">
        <f t="shared" si="100"/>
        <v>3766453</v>
      </c>
      <c r="F1664" s="6" t="str">
        <f t="shared" si="103"/>
        <v>BEARISH</v>
      </c>
      <c r="G1664" s="6" t="str">
        <f t="shared" si="102"/>
        <v>NEUTRAL</v>
      </c>
      <c r="H1664" s="6" t="str">
        <f t="shared" si="101"/>
        <v>CONFIRMED BEARISH</v>
      </c>
    </row>
    <row r="1665" spans="1:8" ht="13.5" x14ac:dyDescent="0.25">
      <c r="A1665" s="3">
        <f>TITRES_STAT!B1668</f>
        <v>44735</v>
      </c>
      <c r="B1665" s="6">
        <f>TITRES_STAT!C1668</f>
        <v>1.19</v>
      </c>
      <c r="C1665" s="6">
        <f>TITRES_STAT!D1668</f>
        <v>1.19</v>
      </c>
      <c r="D1665" s="6">
        <f>TITRES_STAT!E1668</f>
        <v>74053</v>
      </c>
      <c r="E1665" s="2">
        <f t="shared" si="100"/>
        <v>3766453</v>
      </c>
      <c r="F1665" s="6" t="str">
        <f t="shared" si="103"/>
        <v>BEARISH</v>
      </c>
      <c r="G1665" s="6" t="str">
        <f t="shared" si="102"/>
        <v>NEUTRAL</v>
      </c>
      <c r="H1665" s="6" t="str">
        <f t="shared" si="101"/>
        <v>CONFIRMED BEARISH</v>
      </c>
    </row>
    <row r="1666" spans="1:8" ht="13.5" x14ac:dyDescent="0.25">
      <c r="A1666" s="3">
        <f>TITRES_STAT!B1669</f>
        <v>44736</v>
      </c>
      <c r="B1666" s="6">
        <f>TITRES_STAT!C1669</f>
        <v>1.18</v>
      </c>
      <c r="C1666" s="6">
        <f>TITRES_STAT!D1669</f>
        <v>1.18</v>
      </c>
      <c r="D1666" s="6">
        <f>TITRES_STAT!E1669</f>
        <v>3397</v>
      </c>
      <c r="E1666" s="2">
        <f t="shared" si="100"/>
        <v>3763056</v>
      </c>
      <c r="F1666" s="6" t="str">
        <f t="shared" si="103"/>
        <v>BEARISH</v>
      </c>
      <c r="G1666" s="6" t="str">
        <f t="shared" si="102"/>
        <v>NEUTRAL</v>
      </c>
      <c r="H1666" s="6" t="str">
        <f t="shared" si="101"/>
        <v>CONFIRMED BEARISH</v>
      </c>
    </row>
    <row r="1667" spans="1:8" ht="13.5" x14ac:dyDescent="0.25">
      <c r="A1667" s="3">
        <f>TITRES_STAT!B1670</f>
        <v>44739</v>
      </c>
      <c r="B1667" s="6">
        <f>TITRES_STAT!C1670</f>
        <v>1.18</v>
      </c>
      <c r="C1667" s="6">
        <f>TITRES_STAT!D1670</f>
        <v>1.18</v>
      </c>
      <c r="D1667" s="6">
        <f>TITRES_STAT!E1670</f>
        <v>6546</v>
      </c>
      <c r="E1667" s="2">
        <f t="shared" si="100"/>
        <v>3763056</v>
      </c>
      <c r="F1667" s="6" t="str">
        <f t="shared" si="103"/>
        <v>BEARISH</v>
      </c>
      <c r="G1667" s="6" t="str">
        <f t="shared" si="102"/>
        <v>NEUTRAL</v>
      </c>
      <c r="H1667" s="6" t="str">
        <f t="shared" si="101"/>
        <v>CONFIRMED BEARISH</v>
      </c>
    </row>
    <row r="1668" spans="1:8" ht="13.5" x14ac:dyDescent="0.25">
      <c r="A1668" s="3">
        <f>TITRES_STAT!B1671</f>
        <v>44740</v>
      </c>
      <c r="B1668" s="6">
        <f>TITRES_STAT!C1671</f>
        <v>1.18</v>
      </c>
      <c r="C1668" s="6">
        <f>TITRES_STAT!D1671</f>
        <v>1.18</v>
      </c>
      <c r="D1668" s="6">
        <f>TITRES_STAT!E1671</f>
        <v>4344</v>
      </c>
      <c r="E1668" s="2">
        <f t="shared" ref="E1668:E1731" si="104">IF(B1668&gt;B1667, E1667+D1668, IF(B1668&lt;B1667, E1667-D1668, E1667))</f>
        <v>3763056</v>
      </c>
      <c r="F1668" s="6" t="str">
        <f t="shared" si="103"/>
        <v>BEARISH</v>
      </c>
      <c r="G1668" s="6" t="str">
        <f t="shared" si="102"/>
        <v>NEUTRAL</v>
      </c>
      <c r="H1668" s="6" t="str">
        <f t="shared" si="101"/>
        <v>CONFIRMED BEARISH</v>
      </c>
    </row>
    <row r="1669" spans="1:8" ht="13.5" x14ac:dyDescent="0.25">
      <c r="A1669" s="3">
        <f>TITRES_STAT!B1672</f>
        <v>44741</v>
      </c>
      <c r="B1669" s="6">
        <f>TITRES_STAT!C1672</f>
        <v>1.1499999999999999</v>
      </c>
      <c r="C1669" s="6">
        <f>TITRES_STAT!D1672</f>
        <v>1.1499999999999999</v>
      </c>
      <c r="D1669" s="6">
        <f>TITRES_STAT!E1672</f>
        <v>28794</v>
      </c>
      <c r="E1669" s="2">
        <f t="shared" si="104"/>
        <v>3734262</v>
      </c>
      <c r="F1669" s="6" t="str">
        <f t="shared" si="103"/>
        <v>BEARISH</v>
      </c>
      <c r="G1669" s="6" t="str">
        <f t="shared" si="102"/>
        <v>NEUTRAL</v>
      </c>
      <c r="H1669" s="6" t="str">
        <f t="shared" si="101"/>
        <v>CONFIRMED BEARISH</v>
      </c>
    </row>
    <row r="1670" spans="1:8" ht="13.5" x14ac:dyDescent="0.25">
      <c r="A1670" s="3">
        <f>TITRES_STAT!B1673</f>
        <v>44742</v>
      </c>
      <c r="B1670" s="6">
        <f>TITRES_STAT!C1673</f>
        <v>1.1299999999999999</v>
      </c>
      <c r="C1670" s="6">
        <f>TITRES_STAT!D1673</f>
        <v>1.1299999999999999</v>
      </c>
      <c r="D1670" s="6">
        <f>TITRES_STAT!E1673</f>
        <v>3265</v>
      </c>
      <c r="E1670" s="2">
        <f t="shared" si="104"/>
        <v>3730997</v>
      </c>
      <c r="F1670" s="6" t="str">
        <f t="shared" si="103"/>
        <v>BEARISH</v>
      </c>
      <c r="G1670" s="6" t="str">
        <f t="shared" si="102"/>
        <v>NEUTRAL</v>
      </c>
      <c r="H1670" s="6" t="str">
        <f t="shared" ref="H1670:H1733" si="105">IF(AND(B1670&gt;B1665, E1670&gt;E1665), "CONFIRMED BULLISH",
 IF(AND(B1670&lt;B1665, E1670&lt;E1665), "CONFIRMED BEARISH",
 IF(AND(B1670&gt;B1665, E1670&lt;E1665), "BEARISH DIVERGENCE",
 IF(AND(B1670&lt;B1665, E1670&gt;E1665), "BULLISH DIVERGENCE", "NEUTRAL"))))</f>
        <v>CONFIRMED BEARISH</v>
      </c>
    </row>
    <row r="1671" spans="1:8" ht="13.5" x14ac:dyDescent="0.25">
      <c r="A1671" s="3">
        <f>TITRES_STAT!B1674</f>
        <v>44743</v>
      </c>
      <c r="B1671" s="6">
        <f>TITRES_STAT!C1674</f>
        <v>1.08</v>
      </c>
      <c r="C1671" s="6">
        <f>TITRES_STAT!D1674</f>
        <v>1.08</v>
      </c>
      <c r="D1671" s="6">
        <f>TITRES_STAT!E1674</f>
        <v>30504</v>
      </c>
      <c r="E1671" s="2">
        <f t="shared" si="104"/>
        <v>3700493</v>
      </c>
      <c r="F1671" s="6" t="str">
        <f t="shared" si="103"/>
        <v>BEARISH</v>
      </c>
      <c r="G1671" s="6" t="str">
        <f t="shared" ref="G1671:G1734" si="106">IF((E1671-E1666)/E1666 &gt; 0.02, "STRONG",
 IF((E1671-E1666)/E1666 &lt; -0.02, "WEAK", "NEUTRAL"))</f>
        <v>NEUTRAL</v>
      </c>
      <c r="H1671" s="6" t="str">
        <f t="shared" si="105"/>
        <v>CONFIRMED BEARISH</v>
      </c>
    </row>
    <row r="1672" spans="1:8" ht="13.5" x14ac:dyDescent="0.25">
      <c r="A1672" s="3">
        <f>TITRES_STAT!B1675</f>
        <v>44746</v>
      </c>
      <c r="B1672" s="6">
        <f>TITRES_STAT!C1675</f>
        <v>1.0900000000000001</v>
      </c>
      <c r="C1672" s="6">
        <f>TITRES_STAT!D1675</f>
        <v>1.0900000000000001</v>
      </c>
      <c r="D1672" s="6">
        <f>TITRES_STAT!E1675</f>
        <v>15284</v>
      </c>
      <c r="E1672" s="2">
        <f t="shared" si="104"/>
        <v>3715777</v>
      </c>
      <c r="F1672" s="6" t="str">
        <f t="shared" ref="F1672:F1735" si="107">IF(E1672&gt;E1667,"BULLISH",IF(E1672&lt;E1667,"BEARISH","NEUTRAL"))</f>
        <v>BEARISH</v>
      </c>
      <c r="G1672" s="6" t="str">
        <f t="shared" si="106"/>
        <v>NEUTRAL</v>
      </c>
      <c r="H1672" s="6" t="str">
        <f t="shared" si="105"/>
        <v>CONFIRMED BEARISH</v>
      </c>
    </row>
    <row r="1673" spans="1:8" ht="13.5" x14ac:dyDescent="0.25">
      <c r="A1673" s="3">
        <f>TITRES_STAT!B1676</f>
        <v>44747</v>
      </c>
      <c r="B1673" s="6">
        <f>TITRES_STAT!C1676</f>
        <v>1.1299999999999999</v>
      </c>
      <c r="C1673" s="6">
        <f>TITRES_STAT!D1676</f>
        <v>1.1299999999999999</v>
      </c>
      <c r="D1673" s="6">
        <f>TITRES_STAT!E1676</f>
        <v>2780</v>
      </c>
      <c r="E1673" s="2">
        <f t="shared" si="104"/>
        <v>3718557</v>
      </c>
      <c r="F1673" s="6" t="str">
        <f t="shared" si="107"/>
        <v>BEARISH</v>
      </c>
      <c r="G1673" s="6" t="str">
        <f t="shared" si="106"/>
        <v>NEUTRAL</v>
      </c>
      <c r="H1673" s="6" t="str">
        <f t="shared" si="105"/>
        <v>CONFIRMED BEARISH</v>
      </c>
    </row>
    <row r="1674" spans="1:8" ht="13.5" x14ac:dyDescent="0.25">
      <c r="A1674" s="3">
        <f>TITRES_STAT!B1677</f>
        <v>44748</v>
      </c>
      <c r="B1674" s="6">
        <f>TITRES_STAT!C1677</f>
        <v>1.1200000000000001</v>
      </c>
      <c r="C1674" s="6">
        <f>TITRES_STAT!D1677</f>
        <v>1.1200000000000001</v>
      </c>
      <c r="D1674" s="6">
        <f>TITRES_STAT!E1677</f>
        <v>13002</v>
      </c>
      <c r="E1674" s="2">
        <f t="shared" si="104"/>
        <v>3705555</v>
      </c>
      <c r="F1674" s="6" t="str">
        <f t="shared" si="107"/>
        <v>BEARISH</v>
      </c>
      <c r="G1674" s="6" t="str">
        <f t="shared" si="106"/>
        <v>NEUTRAL</v>
      </c>
      <c r="H1674" s="6" t="str">
        <f t="shared" si="105"/>
        <v>CONFIRMED BEARISH</v>
      </c>
    </row>
    <row r="1675" spans="1:8" ht="13.5" x14ac:dyDescent="0.25">
      <c r="A1675" s="3">
        <f>TITRES_STAT!B1678</f>
        <v>44749</v>
      </c>
      <c r="B1675" s="6">
        <f>TITRES_STAT!C1678</f>
        <v>1.1200000000000001</v>
      </c>
      <c r="C1675" s="6">
        <f>TITRES_STAT!D1678</f>
        <v>1.1200000000000001</v>
      </c>
      <c r="D1675" s="6">
        <f>TITRES_STAT!E1678</f>
        <v>4729</v>
      </c>
      <c r="E1675" s="2">
        <f t="shared" si="104"/>
        <v>3705555</v>
      </c>
      <c r="F1675" s="6" t="str">
        <f t="shared" si="107"/>
        <v>BEARISH</v>
      </c>
      <c r="G1675" s="6" t="str">
        <f t="shared" si="106"/>
        <v>NEUTRAL</v>
      </c>
      <c r="H1675" s="6" t="str">
        <f t="shared" si="105"/>
        <v>CONFIRMED BEARISH</v>
      </c>
    </row>
    <row r="1676" spans="1:8" ht="13.5" x14ac:dyDescent="0.25">
      <c r="A1676" s="3">
        <f>TITRES_STAT!B1679</f>
        <v>44750</v>
      </c>
      <c r="B1676" s="6">
        <f>TITRES_STAT!C1679</f>
        <v>1.1000000000000001</v>
      </c>
      <c r="C1676" s="6">
        <f>TITRES_STAT!D1679</f>
        <v>1.1000000000000001</v>
      </c>
      <c r="D1676" s="6">
        <f>TITRES_STAT!E1679</f>
        <v>23562</v>
      </c>
      <c r="E1676" s="2">
        <f t="shared" si="104"/>
        <v>3681993</v>
      </c>
      <c r="F1676" s="6" t="str">
        <f t="shared" si="107"/>
        <v>BEARISH</v>
      </c>
      <c r="G1676" s="6" t="str">
        <f t="shared" si="106"/>
        <v>NEUTRAL</v>
      </c>
      <c r="H1676" s="6" t="str">
        <f t="shared" si="105"/>
        <v>BEARISH DIVERGENCE</v>
      </c>
    </row>
    <row r="1677" spans="1:8" ht="13.5" x14ac:dyDescent="0.25">
      <c r="A1677" s="3">
        <f>TITRES_STAT!B1680</f>
        <v>44753</v>
      </c>
      <c r="B1677" s="6">
        <f>TITRES_STAT!C1680</f>
        <v>1.1200000000000001</v>
      </c>
      <c r="C1677" s="6">
        <f>TITRES_STAT!D1680</f>
        <v>1.1200000000000001</v>
      </c>
      <c r="D1677" s="6">
        <f>TITRES_STAT!E1680</f>
        <v>9625</v>
      </c>
      <c r="E1677" s="2">
        <f t="shared" si="104"/>
        <v>3691618</v>
      </c>
      <c r="F1677" s="6" t="str">
        <f t="shared" si="107"/>
        <v>BEARISH</v>
      </c>
      <c r="G1677" s="6" t="str">
        <f t="shared" si="106"/>
        <v>NEUTRAL</v>
      </c>
      <c r="H1677" s="6" t="str">
        <f t="shared" si="105"/>
        <v>BEARISH DIVERGENCE</v>
      </c>
    </row>
    <row r="1678" spans="1:8" ht="13.5" x14ac:dyDescent="0.25">
      <c r="A1678" s="3">
        <f>TITRES_STAT!B1681</f>
        <v>44754</v>
      </c>
      <c r="B1678" s="6">
        <f>TITRES_STAT!C1681</f>
        <v>1.1200000000000001</v>
      </c>
      <c r="C1678" s="6">
        <f>TITRES_STAT!D1681</f>
        <v>1.1200000000000001</v>
      </c>
      <c r="D1678" s="6">
        <f>TITRES_STAT!E1681</f>
        <v>9901</v>
      </c>
      <c r="E1678" s="2">
        <f t="shared" si="104"/>
        <v>3691618</v>
      </c>
      <c r="F1678" s="6" t="str">
        <f t="shared" si="107"/>
        <v>BEARISH</v>
      </c>
      <c r="G1678" s="6" t="str">
        <f t="shared" si="106"/>
        <v>NEUTRAL</v>
      </c>
      <c r="H1678" s="6" t="str">
        <f t="shared" si="105"/>
        <v>CONFIRMED BEARISH</v>
      </c>
    </row>
    <row r="1679" spans="1:8" ht="13.5" x14ac:dyDescent="0.25">
      <c r="A1679" s="3">
        <f>TITRES_STAT!B1682</f>
        <v>44755</v>
      </c>
      <c r="B1679" s="6">
        <f>TITRES_STAT!C1682</f>
        <v>1.1200000000000001</v>
      </c>
      <c r="C1679" s="6">
        <f>TITRES_STAT!D1682</f>
        <v>1.1200000000000001</v>
      </c>
      <c r="D1679" s="6">
        <f>TITRES_STAT!E1682</f>
        <v>14750</v>
      </c>
      <c r="E1679" s="2">
        <f t="shared" si="104"/>
        <v>3691618</v>
      </c>
      <c r="F1679" s="6" t="str">
        <f t="shared" si="107"/>
        <v>BEARISH</v>
      </c>
      <c r="G1679" s="6" t="str">
        <f t="shared" si="106"/>
        <v>NEUTRAL</v>
      </c>
      <c r="H1679" s="6" t="str">
        <f t="shared" si="105"/>
        <v>NEUTRAL</v>
      </c>
    </row>
    <row r="1680" spans="1:8" ht="13.5" x14ac:dyDescent="0.25">
      <c r="A1680" s="3">
        <f>TITRES_STAT!B1683</f>
        <v>44756</v>
      </c>
      <c r="B1680" s="6">
        <f>TITRES_STAT!C1683</f>
        <v>1.1000000000000001</v>
      </c>
      <c r="C1680" s="6">
        <f>TITRES_STAT!D1683</f>
        <v>1.1000000000000001</v>
      </c>
      <c r="D1680" s="6">
        <f>TITRES_STAT!E1683</f>
        <v>5082</v>
      </c>
      <c r="E1680" s="2">
        <f t="shared" si="104"/>
        <v>3686536</v>
      </c>
      <c r="F1680" s="6" t="str">
        <f t="shared" si="107"/>
        <v>BEARISH</v>
      </c>
      <c r="G1680" s="6" t="str">
        <f t="shared" si="106"/>
        <v>NEUTRAL</v>
      </c>
      <c r="H1680" s="6" t="str">
        <f t="shared" si="105"/>
        <v>CONFIRMED BEARISH</v>
      </c>
    </row>
    <row r="1681" spans="1:8" ht="13.5" x14ac:dyDescent="0.25">
      <c r="A1681" s="3">
        <f>TITRES_STAT!B1684</f>
        <v>44757</v>
      </c>
      <c r="B1681" s="6">
        <f>TITRES_STAT!C1684</f>
        <v>1.1200000000000001</v>
      </c>
      <c r="C1681" s="6">
        <f>TITRES_STAT!D1684</f>
        <v>1.1200000000000001</v>
      </c>
      <c r="D1681" s="6">
        <f>TITRES_STAT!E1684</f>
        <v>7066</v>
      </c>
      <c r="E1681" s="2">
        <f t="shared" si="104"/>
        <v>3693602</v>
      </c>
      <c r="F1681" s="6" t="str">
        <f t="shared" si="107"/>
        <v>BULLISH</v>
      </c>
      <c r="G1681" s="6" t="str">
        <f t="shared" si="106"/>
        <v>NEUTRAL</v>
      </c>
      <c r="H1681" s="6" t="str">
        <f t="shared" si="105"/>
        <v>CONFIRMED BULLISH</v>
      </c>
    </row>
    <row r="1682" spans="1:8" ht="13.5" x14ac:dyDescent="0.25">
      <c r="A1682" s="3">
        <f>TITRES_STAT!B1685</f>
        <v>44760</v>
      </c>
      <c r="B1682" s="6">
        <f>TITRES_STAT!C1685</f>
        <v>1.1000000000000001</v>
      </c>
      <c r="C1682" s="6">
        <f>TITRES_STAT!D1685</f>
        <v>1.1000000000000001</v>
      </c>
      <c r="D1682" s="6">
        <f>TITRES_STAT!E1685</f>
        <v>6458</v>
      </c>
      <c r="E1682" s="2">
        <f t="shared" si="104"/>
        <v>3687144</v>
      </c>
      <c r="F1682" s="6" t="str">
        <f t="shared" si="107"/>
        <v>BEARISH</v>
      </c>
      <c r="G1682" s="6" t="str">
        <f t="shared" si="106"/>
        <v>NEUTRAL</v>
      </c>
      <c r="H1682" s="6" t="str">
        <f t="shared" si="105"/>
        <v>CONFIRMED BEARISH</v>
      </c>
    </row>
    <row r="1683" spans="1:8" ht="13.5" x14ac:dyDescent="0.25">
      <c r="A1683" s="3">
        <f>TITRES_STAT!B1686</f>
        <v>44761</v>
      </c>
      <c r="B1683" s="6">
        <f>TITRES_STAT!C1686</f>
        <v>1.1000000000000001</v>
      </c>
      <c r="C1683" s="6">
        <f>TITRES_STAT!D1686</f>
        <v>1.1000000000000001</v>
      </c>
      <c r="D1683" s="6">
        <f>TITRES_STAT!E1686</f>
        <v>2151</v>
      </c>
      <c r="E1683" s="2">
        <f t="shared" si="104"/>
        <v>3687144</v>
      </c>
      <c r="F1683" s="6" t="str">
        <f t="shared" si="107"/>
        <v>BEARISH</v>
      </c>
      <c r="G1683" s="6" t="str">
        <f t="shared" si="106"/>
        <v>NEUTRAL</v>
      </c>
      <c r="H1683" s="6" t="str">
        <f t="shared" si="105"/>
        <v>CONFIRMED BEARISH</v>
      </c>
    </row>
    <row r="1684" spans="1:8" ht="13.5" x14ac:dyDescent="0.25">
      <c r="A1684" s="3">
        <f>TITRES_STAT!B1687</f>
        <v>44762</v>
      </c>
      <c r="B1684" s="6">
        <f>TITRES_STAT!C1687</f>
        <v>1.08</v>
      </c>
      <c r="C1684" s="6">
        <f>TITRES_STAT!D1687</f>
        <v>1.08</v>
      </c>
      <c r="D1684" s="6">
        <f>TITRES_STAT!E1687</f>
        <v>10399</v>
      </c>
      <c r="E1684" s="2">
        <f t="shared" si="104"/>
        <v>3676745</v>
      </c>
      <c r="F1684" s="6" t="str">
        <f t="shared" si="107"/>
        <v>BEARISH</v>
      </c>
      <c r="G1684" s="6" t="str">
        <f t="shared" si="106"/>
        <v>NEUTRAL</v>
      </c>
      <c r="H1684" s="6" t="str">
        <f t="shared" si="105"/>
        <v>CONFIRMED BEARISH</v>
      </c>
    </row>
    <row r="1685" spans="1:8" ht="13.5" x14ac:dyDescent="0.25">
      <c r="A1685" s="3">
        <f>TITRES_STAT!B1688</f>
        <v>44763</v>
      </c>
      <c r="B1685" s="6">
        <f>TITRES_STAT!C1688</f>
        <v>1.1000000000000001</v>
      </c>
      <c r="C1685" s="6">
        <f>TITRES_STAT!D1688</f>
        <v>1.1000000000000001</v>
      </c>
      <c r="D1685" s="6">
        <f>TITRES_STAT!E1688</f>
        <v>5</v>
      </c>
      <c r="E1685" s="2">
        <f t="shared" si="104"/>
        <v>3676750</v>
      </c>
      <c r="F1685" s="6" t="str">
        <f t="shared" si="107"/>
        <v>BEARISH</v>
      </c>
      <c r="G1685" s="6" t="str">
        <f t="shared" si="106"/>
        <v>NEUTRAL</v>
      </c>
      <c r="H1685" s="6" t="str">
        <f t="shared" si="105"/>
        <v>NEUTRAL</v>
      </c>
    </row>
    <row r="1686" spans="1:8" ht="13.5" x14ac:dyDescent="0.25">
      <c r="A1686" s="3">
        <f>TITRES_STAT!B1689</f>
        <v>44764</v>
      </c>
      <c r="B1686" s="6">
        <f>TITRES_STAT!C1689</f>
        <v>1.1000000000000001</v>
      </c>
      <c r="C1686" s="6">
        <f>TITRES_STAT!D1689</f>
        <v>1.1000000000000001</v>
      </c>
      <c r="D1686" s="6">
        <f>TITRES_STAT!E1689</f>
        <v>18004</v>
      </c>
      <c r="E1686" s="2">
        <f t="shared" si="104"/>
        <v>3676750</v>
      </c>
      <c r="F1686" s="6" t="str">
        <f t="shared" si="107"/>
        <v>BEARISH</v>
      </c>
      <c r="G1686" s="6" t="str">
        <f t="shared" si="106"/>
        <v>NEUTRAL</v>
      </c>
      <c r="H1686" s="6" t="str">
        <f t="shared" si="105"/>
        <v>CONFIRMED BEARISH</v>
      </c>
    </row>
    <row r="1687" spans="1:8" ht="13.5" x14ac:dyDescent="0.25">
      <c r="A1687" s="3">
        <f>TITRES_STAT!B1690</f>
        <v>44768</v>
      </c>
      <c r="B1687" s="6">
        <f>TITRES_STAT!C1690</f>
        <v>1.1000000000000001</v>
      </c>
      <c r="C1687" s="6">
        <f>TITRES_STAT!D1690</f>
        <v>1.1000000000000001</v>
      </c>
      <c r="D1687" s="6">
        <f>TITRES_STAT!E1690</f>
        <v>16383</v>
      </c>
      <c r="E1687" s="2">
        <f t="shared" si="104"/>
        <v>3676750</v>
      </c>
      <c r="F1687" s="6" t="str">
        <f t="shared" si="107"/>
        <v>BEARISH</v>
      </c>
      <c r="G1687" s="6" t="str">
        <f t="shared" si="106"/>
        <v>NEUTRAL</v>
      </c>
      <c r="H1687" s="6" t="str">
        <f t="shared" si="105"/>
        <v>NEUTRAL</v>
      </c>
    </row>
    <row r="1688" spans="1:8" ht="13.5" x14ac:dyDescent="0.25">
      <c r="A1688" s="3">
        <f>TITRES_STAT!B1691</f>
        <v>44769</v>
      </c>
      <c r="B1688" s="6">
        <f>TITRES_STAT!C1691</f>
        <v>1.1299999999999999</v>
      </c>
      <c r="C1688" s="6">
        <f>TITRES_STAT!D1691</f>
        <v>1.1299999999999999</v>
      </c>
      <c r="D1688" s="6">
        <f>TITRES_STAT!E1691</f>
        <v>10600</v>
      </c>
      <c r="E1688" s="2">
        <f t="shared" si="104"/>
        <v>3687350</v>
      </c>
      <c r="F1688" s="6" t="str">
        <f t="shared" si="107"/>
        <v>BULLISH</v>
      </c>
      <c r="G1688" s="6" t="str">
        <f t="shared" si="106"/>
        <v>NEUTRAL</v>
      </c>
      <c r="H1688" s="6" t="str">
        <f t="shared" si="105"/>
        <v>CONFIRMED BULLISH</v>
      </c>
    </row>
    <row r="1689" spans="1:8" ht="13.5" x14ac:dyDescent="0.25">
      <c r="A1689" s="3">
        <f>TITRES_STAT!B1692</f>
        <v>44770</v>
      </c>
      <c r="B1689" s="6">
        <f>TITRES_STAT!C1692</f>
        <v>1.1100000000000001</v>
      </c>
      <c r="C1689" s="6">
        <f>TITRES_STAT!D1692</f>
        <v>1.1100000000000001</v>
      </c>
      <c r="D1689" s="6">
        <f>TITRES_STAT!E1692</f>
        <v>7233</v>
      </c>
      <c r="E1689" s="2">
        <f t="shared" si="104"/>
        <v>3680117</v>
      </c>
      <c r="F1689" s="6" t="str">
        <f t="shared" si="107"/>
        <v>BULLISH</v>
      </c>
      <c r="G1689" s="6" t="str">
        <f t="shared" si="106"/>
        <v>NEUTRAL</v>
      </c>
      <c r="H1689" s="6" t="str">
        <f t="shared" si="105"/>
        <v>CONFIRMED BULLISH</v>
      </c>
    </row>
    <row r="1690" spans="1:8" ht="13.5" x14ac:dyDescent="0.25">
      <c r="A1690" s="3">
        <f>TITRES_STAT!B1693</f>
        <v>44771</v>
      </c>
      <c r="B1690" s="6">
        <f>TITRES_STAT!C1693</f>
        <v>1.1299999999999999</v>
      </c>
      <c r="C1690" s="6">
        <f>TITRES_STAT!D1693</f>
        <v>1.1299999999999999</v>
      </c>
      <c r="D1690" s="6">
        <f>TITRES_STAT!E1693</f>
        <v>9360</v>
      </c>
      <c r="E1690" s="2">
        <f t="shared" si="104"/>
        <v>3689477</v>
      </c>
      <c r="F1690" s="6" t="str">
        <f t="shared" si="107"/>
        <v>BULLISH</v>
      </c>
      <c r="G1690" s="6" t="str">
        <f t="shared" si="106"/>
        <v>NEUTRAL</v>
      </c>
      <c r="H1690" s="6" t="str">
        <f t="shared" si="105"/>
        <v>CONFIRMED BULLISH</v>
      </c>
    </row>
    <row r="1691" spans="1:8" ht="13.5" x14ac:dyDescent="0.25">
      <c r="A1691" s="3">
        <f>TITRES_STAT!B1694</f>
        <v>44774</v>
      </c>
      <c r="B1691" s="6">
        <f>TITRES_STAT!C1694</f>
        <v>1.1200000000000001</v>
      </c>
      <c r="C1691" s="6">
        <f>TITRES_STAT!D1694</f>
        <v>1.1200000000000001</v>
      </c>
      <c r="D1691" s="6">
        <f>TITRES_STAT!E1694</f>
        <v>2116</v>
      </c>
      <c r="E1691" s="2">
        <f t="shared" si="104"/>
        <v>3687361</v>
      </c>
      <c r="F1691" s="6" t="str">
        <f t="shared" si="107"/>
        <v>BULLISH</v>
      </c>
      <c r="G1691" s="6" t="str">
        <f t="shared" si="106"/>
        <v>NEUTRAL</v>
      </c>
      <c r="H1691" s="6" t="str">
        <f t="shared" si="105"/>
        <v>CONFIRMED BULLISH</v>
      </c>
    </row>
    <row r="1692" spans="1:8" ht="13.5" x14ac:dyDescent="0.25">
      <c r="A1692" s="3">
        <f>TITRES_STAT!B1695</f>
        <v>44775</v>
      </c>
      <c r="B1692" s="6">
        <f>TITRES_STAT!C1695</f>
        <v>1.1200000000000001</v>
      </c>
      <c r="C1692" s="6">
        <f>TITRES_STAT!D1695</f>
        <v>1.1200000000000001</v>
      </c>
      <c r="D1692" s="6">
        <f>TITRES_STAT!E1695</f>
        <v>7345</v>
      </c>
      <c r="E1692" s="2">
        <f t="shared" si="104"/>
        <v>3687361</v>
      </c>
      <c r="F1692" s="6" t="str">
        <f t="shared" si="107"/>
        <v>BULLISH</v>
      </c>
      <c r="G1692" s="6" t="str">
        <f t="shared" si="106"/>
        <v>NEUTRAL</v>
      </c>
      <c r="H1692" s="6" t="str">
        <f t="shared" si="105"/>
        <v>CONFIRMED BULLISH</v>
      </c>
    </row>
    <row r="1693" spans="1:8" ht="13.5" x14ac:dyDescent="0.25">
      <c r="A1693" s="3">
        <f>TITRES_STAT!B1696</f>
        <v>44776</v>
      </c>
      <c r="B1693" s="6">
        <f>TITRES_STAT!C1696</f>
        <v>1.1000000000000001</v>
      </c>
      <c r="C1693" s="6">
        <f>TITRES_STAT!D1696</f>
        <v>1.1000000000000001</v>
      </c>
      <c r="D1693" s="6">
        <f>TITRES_STAT!E1696</f>
        <v>29510</v>
      </c>
      <c r="E1693" s="2">
        <f t="shared" si="104"/>
        <v>3657851</v>
      </c>
      <c r="F1693" s="6" t="str">
        <f t="shared" si="107"/>
        <v>BEARISH</v>
      </c>
      <c r="G1693" s="6" t="str">
        <f t="shared" si="106"/>
        <v>NEUTRAL</v>
      </c>
      <c r="H1693" s="6" t="str">
        <f t="shared" si="105"/>
        <v>CONFIRMED BEARISH</v>
      </c>
    </row>
    <row r="1694" spans="1:8" ht="13.5" x14ac:dyDescent="0.25">
      <c r="A1694" s="3">
        <f>TITRES_STAT!B1697</f>
        <v>44777</v>
      </c>
      <c r="B1694" s="6">
        <f>TITRES_STAT!C1697</f>
        <v>1.1299999999999999</v>
      </c>
      <c r="C1694" s="6">
        <f>TITRES_STAT!D1697</f>
        <v>1.1299999999999999</v>
      </c>
      <c r="D1694" s="6">
        <f>TITRES_STAT!E1697</f>
        <v>15477</v>
      </c>
      <c r="E1694" s="2">
        <f t="shared" si="104"/>
        <v>3673328</v>
      </c>
      <c r="F1694" s="6" t="str">
        <f t="shared" si="107"/>
        <v>BEARISH</v>
      </c>
      <c r="G1694" s="6" t="str">
        <f t="shared" si="106"/>
        <v>NEUTRAL</v>
      </c>
      <c r="H1694" s="6" t="str">
        <f t="shared" si="105"/>
        <v>BEARISH DIVERGENCE</v>
      </c>
    </row>
    <row r="1695" spans="1:8" ht="13.5" x14ac:dyDescent="0.25">
      <c r="A1695" s="3">
        <f>TITRES_STAT!B1698</f>
        <v>44778</v>
      </c>
      <c r="B1695" s="6">
        <f>TITRES_STAT!C1698</f>
        <v>1.1599999999999999</v>
      </c>
      <c r="C1695" s="6">
        <f>TITRES_STAT!D1698</f>
        <v>1.1599999999999999</v>
      </c>
      <c r="D1695" s="6">
        <f>TITRES_STAT!E1698</f>
        <v>28103</v>
      </c>
      <c r="E1695" s="2">
        <f t="shared" si="104"/>
        <v>3701431</v>
      </c>
      <c r="F1695" s="6" t="str">
        <f t="shared" si="107"/>
        <v>BULLISH</v>
      </c>
      <c r="G1695" s="6" t="str">
        <f t="shared" si="106"/>
        <v>NEUTRAL</v>
      </c>
      <c r="H1695" s="6" t="str">
        <f t="shared" si="105"/>
        <v>CONFIRMED BULLISH</v>
      </c>
    </row>
    <row r="1696" spans="1:8" ht="13.5" x14ac:dyDescent="0.25">
      <c r="A1696" s="3">
        <f>TITRES_STAT!B1699</f>
        <v>44781</v>
      </c>
      <c r="B1696" s="6">
        <f>TITRES_STAT!C1699</f>
        <v>1.1599999999999999</v>
      </c>
      <c r="C1696" s="6">
        <f>TITRES_STAT!D1699</f>
        <v>1.1599999999999999</v>
      </c>
      <c r="D1696" s="6">
        <f>TITRES_STAT!E1699</f>
        <v>4924</v>
      </c>
      <c r="E1696" s="2">
        <f t="shared" si="104"/>
        <v>3701431</v>
      </c>
      <c r="F1696" s="6" t="str">
        <f t="shared" si="107"/>
        <v>BULLISH</v>
      </c>
      <c r="G1696" s="6" t="str">
        <f t="shared" si="106"/>
        <v>NEUTRAL</v>
      </c>
      <c r="H1696" s="6" t="str">
        <f t="shared" si="105"/>
        <v>CONFIRMED BULLISH</v>
      </c>
    </row>
    <row r="1697" spans="1:8" ht="13.5" x14ac:dyDescent="0.25">
      <c r="A1697" s="3">
        <f>TITRES_STAT!B1700</f>
        <v>44782</v>
      </c>
      <c r="B1697" s="6">
        <f>TITRES_STAT!C1700</f>
        <v>1.1599999999999999</v>
      </c>
      <c r="C1697" s="6">
        <f>TITRES_STAT!D1700</f>
        <v>1.1599999999999999</v>
      </c>
      <c r="D1697" s="6">
        <f>TITRES_STAT!E1700</f>
        <v>4705</v>
      </c>
      <c r="E1697" s="2">
        <f t="shared" si="104"/>
        <v>3701431</v>
      </c>
      <c r="F1697" s="6" t="str">
        <f t="shared" si="107"/>
        <v>BULLISH</v>
      </c>
      <c r="G1697" s="6" t="str">
        <f t="shared" si="106"/>
        <v>NEUTRAL</v>
      </c>
      <c r="H1697" s="6" t="str">
        <f t="shared" si="105"/>
        <v>CONFIRMED BULLISH</v>
      </c>
    </row>
    <row r="1698" spans="1:8" ht="13.5" x14ac:dyDescent="0.25">
      <c r="A1698" s="3">
        <f>TITRES_STAT!B1701</f>
        <v>44783</v>
      </c>
      <c r="B1698" s="6">
        <f>TITRES_STAT!C1701</f>
        <v>1.1499999999999999</v>
      </c>
      <c r="C1698" s="6">
        <f>TITRES_STAT!D1701</f>
        <v>1.1499999999999999</v>
      </c>
      <c r="D1698" s="6">
        <f>TITRES_STAT!E1701</f>
        <v>22505</v>
      </c>
      <c r="E1698" s="2">
        <f t="shared" si="104"/>
        <v>3678926</v>
      </c>
      <c r="F1698" s="6" t="str">
        <f t="shared" si="107"/>
        <v>BULLISH</v>
      </c>
      <c r="G1698" s="6" t="str">
        <f t="shared" si="106"/>
        <v>NEUTRAL</v>
      </c>
      <c r="H1698" s="6" t="str">
        <f t="shared" si="105"/>
        <v>CONFIRMED BULLISH</v>
      </c>
    </row>
    <row r="1699" spans="1:8" ht="13.5" x14ac:dyDescent="0.25">
      <c r="A1699" s="3">
        <f>TITRES_STAT!B1702</f>
        <v>44784</v>
      </c>
      <c r="B1699" s="6">
        <f>TITRES_STAT!C1702</f>
        <v>1.2</v>
      </c>
      <c r="C1699" s="6">
        <f>TITRES_STAT!D1702</f>
        <v>1.2</v>
      </c>
      <c r="D1699" s="6">
        <f>TITRES_STAT!E1702</f>
        <v>45748</v>
      </c>
      <c r="E1699" s="2">
        <f t="shared" si="104"/>
        <v>3724674</v>
      </c>
      <c r="F1699" s="6" t="str">
        <f t="shared" si="107"/>
        <v>BULLISH</v>
      </c>
      <c r="G1699" s="6" t="str">
        <f t="shared" si="106"/>
        <v>NEUTRAL</v>
      </c>
      <c r="H1699" s="6" t="str">
        <f t="shared" si="105"/>
        <v>CONFIRMED BULLISH</v>
      </c>
    </row>
    <row r="1700" spans="1:8" ht="13.5" x14ac:dyDescent="0.25">
      <c r="A1700" s="3">
        <f>TITRES_STAT!B1703</f>
        <v>44785</v>
      </c>
      <c r="B1700" s="6">
        <f>TITRES_STAT!C1703</f>
        <v>1.23</v>
      </c>
      <c r="C1700" s="6">
        <f>TITRES_STAT!D1703</f>
        <v>1.23</v>
      </c>
      <c r="D1700" s="6">
        <f>TITRES_STAT!E1703</f>
        <v>57803</v>
      </c>
      <c r="E1700" s="2">
        <f t="shared" si="104"/>
        <v>3782477</v>
      </c>
      <c r="F1700" s="6" t="str">
        <f t="shared" si="107"/>
        <v>BULLISH</v>
      </c>
      <c r="G1700" s="6" t="str">
        <f t="shared" si="106"/>
        <v>STRONG</v>
      </c>
      <c r="H1700" s="6" t="str">
        <f t="shared" si="105"/>
        <v>CONFIRMED BULLISH</v>
      </c>
    </row>
    <row r="1701" spans="1:8" ht="13.5" x14ac:dyDescent="0.25">
      <c r="A1701" s="3">
        <f>TITRES_STAT!B1704</f>
        <v>44788</v>
      </c>
      <c r="B1701" s="6">
        <f>TITRES_STAT!C1704</f>
        <v>1.3</v>
      </c>
      <c r="C1701" s="6">
        <f>TITRES_STAT!D1704</f>
        <v>1.3</v>
      </c>
      <c r="D1701" s="6">
        <f>TITRES_STAT!E1704</f>
        <v>46697</v>
      </c>
      <c r="E1701" s="2">
        <f t="shared" si="104"/>
        <v>3829174</v>
      </c>
      <c r="F1701" s="6" t="str">
        <f t="shared" si="107"/>
        <v>BULLISH</v>
      </c>
      <c r="G1701" s="6" t="str">
        <f t="shared" si="106"/>
        <v>STRONG</v>
      </c>
      <c r="H1701" s="6" t="str">
        <f t="shared" si="105"/>
        <v>CONFIRMED BULLISH</v>
      </c>
    </row>
    <row r="1702" spans="1:8" ht="13.5" x14ac:dyDescent="0.25">
      <c r="A1702" s="3">
        <f>TITRES_STAT!B1705</f>
        <v>44789</v>
      </c>
      <c r="B1702" s="6">
        <f>TITRES_STAT!C1705</f>
        <v>1.34</v>
      </c>
      <c r="C1702" s="6">
        <f>TITRES_STAT!D1705</f>
        <v>1.34</v>
      </c>
      <c r="D1702" s="6">
        <f>TITRES_STAT!E1705</f>
        <v>41312</v>
      </c>
      <c r="E1702" s="2">
        <f t="shared" si="104"/>
        <v>3870486</v>
      </c>
      <c r="F1702" s="6" t="str">
        <f t="shared" si="107"/>
        <v>BULLISH</v>
      </c>
      <c r="G1702" s="6" t="str">
        <f t="shared" si="106"/>
        <v>STRONG</v>
      </c>
      <c r="H1702" s="6" t="str">
        <f t="shared" si="105"/>
        <v>CONFIRMED BULLISH</v>
      </c>
    </row>
    <row r="1703" spans="1:8" ht="13.5" x14ac:dyDescent="0.25">
      <c r="A1703" s="3">
        <f>TITRES_STAT!B1706</f>
        <v>44790</v>
      </c>
      <c r="B1703" s="6">
        <f>TITRES_STAT!C1706</f>
        <v>1.29</v>
      </c>
      <c r="C1703" s="6">
        <f>TITRES_STAT!D1706</f>
        <v>1.29</v>
      </c>
      <c r="D1703" s="6">
        <f>TITRES_STAT!E1706</f>
        <v>33772</v>
      </c>
      <c r="E1703" s="2">
        <f t="shared" si="104"/>
        <v>3836714</v>
      </c>
      <c r="F1703" s="6" t="str">
        <f t="shared" si="107"/>
        <v>BULLISH</v>
      </c>
      <c r="G1703" s="6" t="str">
        <f t="shared" si="106"/>
        <v>STRONG</v>
      </c>
      <c r="H1703" s="6" t="str">
        <f t="shared" si="105"/>
        <v>CONFIRMED BULLISH</v>
      </c>
    </row>
    <row r="1704" spans="1:8" ht="13.5" x14ac:dyDescent="0.25">
      <c r="A1704" s="3">
        <f>TITRES_STAT!B1707</f>
        <v>44791</v>
      </c>
      <c r="B1704" s="6">
        <f>TITRES_STAT!C1707</f>
        <v>1.24</v>
      </c>
      <c r="C1704" s="6">
        <f>TITRES_STAT!D1707</f>
        <v>1.24</v>
      </c>
      <c r="D1704" s="6">
        <f>TITRES_STAT!E1707</f>
        <v>48609</v>
      </c>
      <c r="E1704" s="2">
        <f t="shared" si="104"/>
        <v>3788105</v>
      </c>
      <c r="F1704" s="6" t="str">
        <f t="shared" si="107"/>
        <v>BULLISH</v>
      </c>
      <c r="G1704" s="6" t="str">
        <f t="shared" si="106"/>
        <v>NEUTRAL</v>
      </c>
      <c r="H1704" s="6" t="str">
        <f t="shared" si="105"/>
        <v>CONFIRMED BULLISH</v>
      </c>
    </row>
    <row r="1705" spans="1:8" ht="13.5" x14ac:dyDescent="0.25">
      <c r="A1705" s="3">
        <f>TITRES_STAT!B1708</f>
        <v>44792</v>
      </c>
      <c r="B1705" s="6">
        <f>TITRES_STAT!C1708</f>
        <v>1.25</v>
      </c>
      <c r="C1705" s="6">
        <f>TITRES_STAT!D1708</f>
        <v>1.25</v>
      </c>
      <c r="D1705" s="6">
        <f>TITRES_STAT!E1708</f>
        <v>11751</v>
      </c>
      <c r="E1705" s="2">
        <f t="shared" si="104"/>
        <v>3799856</v>
      </c>
      <c r="F1705" s="6" t="str">
        <f t="shared" si="107"/>
        <v>BULLISH</v>
      </c>
      <c r="G1705" s="6" t="str">
        <f t="shared" si="106"/>
        <v>NEUTRAL</v>
      </c>
      <c r="H1705" s="6" t="str">
        <f t="shared" si="105"/>
        <v>CONFIRMED BULLISH</v>
      </c>
    </row>
    <row r="1706" spans="1:8" ht="13.5" x14ac:dyDescent="0.25">
      <c r="A1706" s="3">
        <f>TITRES_STAT!B1709</f>
        <v>44795</v>
      </c>
      <c r="B1706" s="6">
        <f>TITRES_STAT!C1709</f>
        <v>1.2</v>
      </c>
      <c r="C1706" s="6">
        <f>TITRES_STAT!D1709</f>
        <v>1.2</v>
      </c>
      <c r="D1706" s="6">
        <f>TITRES_STAT!E1709</f>
        <v>36823</v>
      </c>
      <c r="E1706" s="2">
        <f t="shared" si="104"/>
        <v>3763033</v>
      </c>
      <c r="F1706" s="6" t="str">
        <f t="shared" si="107"/>
        <v>BEARISH</v>
      </c>
      <c r="G1706" s="6" t="str">
        <f t="shared" si="106"/>
        <v>NEUTRAL</v>
      </c>
      <c r="H1706" s="6" t="str">
        <f t="shared" si="105"/>
        <v>CONFIRMED BEARISH</v>
      </c>
    </row>
    <row r="1707" spans="1:8" ht="13.5" x14ac:dyDescent="0.25">
      <c r="A1707" s="3">
        <f>TITRES_STAT!B1710</f>
        <v>44796</v>
      </c>
      <c r="B1707" s="6">
        <f>TITRES_STAT!C1710</f>
        <v>1.22</v>
      </c>
      <c r="C1707" s="6">
        <f>TITRES_STAT!D1710</f>
        <v>1.22</v>
      </c>
      <c r="D1707" s="6">
        <f>TITRES_STAT!E1710</f>
        <v>25442</v>
      </c>
      <c r="E1707" s="2">
        <f t="shared" si="104"/>
        <v>3788475</v>
      </c>
      <c r="F1707" s="6" t="str">
        <f t="shared" si="107"/>
        <v>BEARISH</v>
      </c>
      <c r="G1707" s="6" t="str">
        <f t="shared" si="106"/>
        <v>WEAK</v>
      </c>
      <c r="H1707" s="6" t="str">
        <f t="shared" si="105"/>
        <v>CONFIRMED BEARISH</v>
      </c>
    </row>
    <row r="1708" spans="1:8" ht="13.5" x14ac:dyDescent="0.25">
      <c r="A1708" s="3">
        <f>TITRES_STAT!B1711</f>
        <v>44797</v>
      </c>
      <c r="B1708" s="6">
        <f>TITRES_STAT!C1711</f>
        <v>1.24</v>
      </c>
      <c r="C1708" s="6">
        <f>TITRES_STAT!D1711</f>
        <v>1.24</v>
      </c>
      <c r="D1708" s="6">
        <f>TITRES_STAT!E1711</f>
        <v>24473</v>
      </c>
      <c r="E1708" s="2">
        <f t="shared" si="104"/>
        <v>3812948</v>
      </c>
      <c r="F1708" s="6" t="str">
        <f t="shared" si="107"/>
        <v>BEARISH</v>
      </c>
      <c r="G1708" s="6" t="str">
        <f t="shared" si="106"/>
        <v>NEUTRAL</v>
      </c>
      <c r="H1708" s="6" t="str">
        <f t="shared" si="105"/>
        <v>CONFIRMED BEARISH</v>
      </c>
    </row>
    <row r="1709" spans="1:8" ht="13.5" x14ac:dyDescent="0.25">
      <c r="A1709" s="3">
        <f>TITRES_STAT!B1712</f>
        <v>44798</v>
      </c>
      <c r="B1709" s="6">
        <f>TITRES_STAT!C1712</f>
        <v>1.24</v>
      </c>
      <c r="C1709" s="6">
        <f>TITRES_STAT!D1712</f>
        <v>1.24</v>
      </c>
      <c r="D1709" s="6">
        <f>TITRES_STAT!E1712</f>
        <v>0</v>
      </c>
      <c r="E1709" s="2">
        <f t="shared" si="104"/>
        <v>3812948</v>
      </c>
      <c r="F1709" s="6" t="str">
        <f t="shared" si="107"/>
        <v>BULLISH</v>
      </c>
      <c r="G1709" s="6" t="str">
        <f t="shared" si="106"/>
        <v>NEUTRAL</v>
      </c>
      <c r="H1709" s="6" t="str">
        <f t="shared" si="105"/>
        <v>NEUTRAL</v>
      </c>
    </row>
    <row r="1710" spans="1:8" ht="13.5" x14ac:dyDescent="0.25">
      <c r="A1710" s="3">
        <f>TITRES_STAT!B1713</f>
        <v>44799</v>
      </c>
      <c r="B1710" s="6">
        <f>TITRES_STAT!C1713</f>
        <v>1.28</v>
      </c>
      <c r="C1710" s="6">
        <f>TITRES_STAT!D1713</f>
        <v>1.28</v>
      </c>
      <c r="D1710" s="6">
        <f>TITRES_STAT!E1713</f>
        <v>77274</v>
      </c>
      <c r="E1710" s="2">
        <f t="shared" si="104"/>
        <v>3890222</v>
      </c>
      <c r="F1710" s="6" t="str">
        <f t="shared" si="107"/>
        <v>BULLISH</v>
      </c>
      <c r="G1710" s="6" t="str">
        <f t="shared" si="106"/>
        <v>STRONG</v>
      </c>
      <c r="H1710" s="6" t="str">
        <f t="shared" si="105"/>
        <v>CONFIRMED BULLISH</v>
      </c>
    </row>
    <row r="1711" spans="1:8" ht="13.5" x14ac:dyDescent="0.25">
      <c r="A1711" s="3">
        <f>TITRES_STAT!B1714</f>
        <v>44802</v>
      </c>
      <c r="B1711" s="6">
        <f>TITRES_STAT!C1714</f>
        <v>1.26</v>
      </c>
      <c r="C1711" s="6">
        <f>TITRES_STAT!D1714</f>
        <v>1.26</v>
      </c>
      <c r="D1711" s="6">
        <f>TITRES_STAT!E1714</f>
        <v>32219</v>
      </c>
      <c r="E1711" s="2">
        <f t="shared" si="104"/>
        <v>3858003</v>
      </c>
      <c r="F1711" s="6" t="str">
        <f t="shared" si="107"/>
        <v>BULLISH</v>
      </c>
      <c r="G1711" s="6" t="str">
        <f t="shared" si="106"/>
        <v>STRONG</v>
      </c>
      <c r="H1711" s="6" t="str">
        <f t="shared" si="105"/>
        <v>CONFIRMED BULLISH</v>
      </c>
    </row>
    <row r="1712" spans="1:8" ht="13.5" x14ac:dyDescent="0.25">
      <c r="A1712" s="3">
        <f>TITRES_STAT!B1715</f>
        <v>44803</v>
      </c>
      <c r="B1712" s="6">
        <f>TITRES_STAT!C1715</f>
        <v>1.26</v>
      </c>
      <c r="C1712" s="6">
        <f>TITRES_STAT!D1715</f>
        <v>1.26</v>
      </c>
      <c r="D1712" s="6">
        <f>TITRES_STAT!E1715</f>
        <v>20742</v>
      </c>
      <c r="E1712" s="2">
        <f t="shared" si="104"/>
        <v>3858003</v>
      </c>
      <c r="F1712" s="6" t="str">
        <f t="shared" si="107"/>
        <v>BULLISH</v>
      </c>
      <c r="G1712" s="6" t="str">
        <f t="shared" si="106"/>
        <v>NEUTRAL</v>
      </c>
      <c r="H1712" s="6" t="str">
        <f t="shared" si="105"/>
        <v>CONFIRMED BULLISH</v>
      </c>
    </row>
    <row r="1713" spans="1:8" ht="13.5" x14ac:dyDescent="0.25">
      <c r="A1713" s="3">
        <f>TITRES_STAT!B1716</f>
        <v>44804</v>
      </c>
      <c r="B1713" s="6">
        <f>TITRES_STAT!C1716</f>
        <v>1.26</v>
      </c>
      <c r="C1713" s="6">
        <f>TITRES_STAT!D1716</f>
        <v>1.26</v>
      </c>
      <c r="D1713" s="6">
        <f>TITRES_STAT!E1716</f>
        <v>7531</v>
      </c>
      <c r="E1713" s="2">
        <f t="shared" si="104"/>
        <v>3858003</v>
      </c>
      <c r="F1713" s="6" t="str">
        <f t="shared" si="107"/>
        <v>BULLISH</v>
      </c>
      <c r="G1713" s="6" t="str">
        <f t="shared" si="106"/>
        <v>NEUTRAL</v>
      </c>
      <c r="H1713" s="6" t="str">
        <f t="shared" si="105"/>
        <v>CONFIRMED BULLISH</v>
      </c>
    </row>
    <row r="1714" spans="1:8" ht="13.5" x14ac:dyDescent="0.25">
      <c r="A1714" s="3">
        <f>TITRES_STAT!B1717</f>
        <v>44805</v>
      </c>
      <c r="B1714" s="6">
        <f>TITRES_STAT!C1717</f>
        <v>1.28</v>
      </c>
      <c r="C1714" s="6">
        <f>TITRES_STAT!D1717</f>
        <v>1.28</v>
      </c>
      <c r="D1714" s="6">
        <f>TITRES_STAT!E1717</f>
        <v>34886</v>
      </c>
      <c r="E1714" s="2">
        <f t="shared" si="104"/>
        <v>3892889</v>
      </c>
      <c r="F1714" s="6" t="str">
        <f t="shared" si="107"/>
        <v>BULLISH</v>
      </c>
      <c r="G1714" s="6" t="str">
        <f t="shared" si="106"/>
        <v>STRONG</v>
      </c>
      <c r="H1714" s="6" t="str">
        <f t="shared" si="105"/>
        <v>CONFIRMED BULLISH</v>
      </c>
    </row>
    <row r="1715" spans="1:8" ht="13.5" x14ac:dyDescent="0.25">
      <c r="A1715" s="3">
        <f>TITRES_STAT!B1718</f>
        <v>44806</v>
      </c>
      <c r="B1715" s="6">
        <f>TITRES_STAT!C1718</f>
        <v>1.27</v>
      </c>
      <c r="C1715" s="6">
        <f>TITRES_STAT!D1718</f>
        <v>1.27</v>
      </c>
      <c r="D1715" s="6">
        <f>TITRES_STAT!E1718</f>
        <v>53548</v>
      </c>
      <c r="E1715" s="2">
        <f t="shared" si="104"/>
        <v>3839341</v>
      </c>
      <c r="F1715" s="6" t="str">
        <f t="shared" si="107"/>
        <v>BEARISH</v>
      </c>
      <c r="G1715" s="6" t="str">
        <f t="shared" si="106"/>
        <v>NEUTRAL</v>
      </c>
      <c r="H1715" s="6" t="str">
        <f t="shared" si="105"/>
        <v>CONFIRMED BEARISH</v>
      </c>
    </row>
    <row r="1716" spans="1:8" ht="13.5" x14ac:dyDescent="0.25">
      <c r="A1716" s="3">
        <f>TITRES_STAT!B1719</f>
        <v>44809</v>
      </c>
      <c r="B1716" s="6">
        <f>TITRES_STAT!C1719</f>
        <v>1.27</v>
      </c>
      <c r="C1716" s="6">
        <f>TITRES_STAT!D1719</f>
        <v>1.27</v>
      </c>
      <c r="D1716" s="6">
        <f>TITRES_STAT!E1719</f>
        <v>7700</v>
      </c>
      <c r="E1716" s="2">
        <f t="shared" si="104"/>
        <v>3839341</v>
      </c>
      <c r="F1716" s="6" t="str">
        <f t="shared" si="107"/>
        <v>BEARISH</v>
      </c>
      <c r="G1716" s="6" t="str">
        <f t="shared" si="106"/>
        <v>NEUTRAL</v>
      </c>
      <c r="H1716" s="6" t="str">
        <f t="shared" si="105"/>
        <v>BEARISH DIVERGENCE</v>
      </c>
    </row>
    <row r="1717" spans="1:8" ht="13.5" x14ac:dyDescent="0.25">
      <c r="A1717" s="3">
        <f>TITRES_STAT!B1720</f>
        <v>44810</v>
      </c>
      <c r="B1717" s="6">
        <f>TITRES_STAT!C1720</f>
        <v>1.25</v>
      </c>
      <c r="C1717" s="6">
        <f>TITRES_STAT!D1720</f>
        <v>1.25</v>
      </c>
      <c r="D1717" s="6">
        <f>TITRES_STAT!E1720</f>
        <v>24445</v>
      </c>
      <c r="E1717" s="2">
        <f t="shared" si="104"/>
        <v>3814896</v>
      </c>
      <c r="F1717" s="6" t="str">
        <f t="shared" si="107"/>
        <v>BEARISH</v>
      </c>
      <c r="G1717" s="6" t="str">
        <f t="shared" si="106"/>
        <v>NEUTRAL</v>
      </c>
      <c r="H1717" s="6" t="str">
        <f t="shared" si="105"/>
        <v>CONFIRMED BEARISH</v>
      </c>
    </row>
    <row r="1718" spans="1:8" ht="13.5" x14ac:dyDescent="0.25">
      <c r="A1718" s="3">
        <f>TITRES_STAT!B1721</f>
        <v>44811</v>
      </c>
      <c r="B1718" s="6">
        <f>TITRES_STAT!C1721</f>
        <v>1.26</v>
      </c>
      <c r="C1718" s="6">
        <f>TITRES_STAT!D1721</f>
        <v>1.26</v>
      </c>
      <c r="D1718" s="6">
        <f>TITRES_STAT!E1721</f>
        <v>13819</v>
      </c>
      <c r="E1718" s="2">
        <f t="shared" si="104"/>
        <v>3828715</v>
      </c>
      <c r="F1718" s="6" t="str">
        <f t="shared" si="107"/>
        <v>BEARISH</v>
      </c>
      <c r="G1718" s="6" t="str">
        <f t="shared" si="106"/>
        <v>NEUTRAL</v>
      </c>
      <c r="H1718" s="6" t="str">
        <f t="shared" si="105"/>
        <v>NEUTRAL</v>
      </c>
    </row>
    <row r="1719" spans="1:8" ht="13.5" x14ac:dyDescent="0.25">
      <c r="A1719" s="3">
        <f>TITRES_STAT!B1722</f>
        <v>44812</v>
      </c>
      <c r="B1719" s="6">
        <f>TITRES_STAT!C1722</f>
        <v>1.26</v>
      </c>
      <c r="C1719" s="6">
        <f>TITRES_STAT!D1722</f>
        <v>1.26</v>
      </c>
      <c r="D1719" s="6">
        <f>TITRES_STAT!E1722</f>
        <v>32674</v>
      </c>
      <c r="E1719" s="2">
        <f t="shared" si="104"/>
        <v>3828715</v>
      </c>
      <c r="F1719" s="6" t="str">
        <f t="shared" si="107"/>
        <v>BEARISH</v>
      </c>
      <c r="G1719" s="6" t="str">
        <f t="shared" si="106"/>
        <v>NEUTRAL</v>
      </c>
      <c r="H1719" s="6" t="str">
        <f t="shared" si="105"/>
        <v>CONFIRMED BEARISH</v>
      </c>
    </row>
    <row r="1720" spans="1:8" ht="13.5" x14ac:dyDescent="0.25">
      <c r="A1720" s="3">
        <f>TITRES_STAT!B1723</f>
        <v>44813</v>
      </c>
      <c r="B1720" s="6">
        <f>TITRES_STAT!C1723</f>
        <v>1.26</v>
      </c>
      <c r="C1720" s="6">
        <f>TITRES_STAT!D1723</f>
        <v>1.26</v>
      </c>
      <c r="D1720" s="6">
        <f>TITRES_STAT!E1723</f>
        <v>5215</v>
      </c>
      <c r="E1720" s="2">
        <f t="shared" si="104"/>
        <v>3828715</v>
      </c>
      <c r="F1720" s="6" t="str">
        <f t="shared" si="107"/>
        <v>BEARISH</v>
      </c>
      <c r="G1720" s="6" t="str">
        <f t="shared" si="106"/>
        <v>NEUTRAL</v>
      </c>
      <c r="H1720" s="6" t="str">
        <f t="shared" si="105"/>
        <v>CONFIRMED BEARISH</v>
      </c>
    </row>
    <row r="1721" spans="1:8" ht="13.5" x14ac:dyDescent="0.25">
      <c r="A1721" s="3">
        <f>TITRES_STAT!B1724</f>
        <v>44816</v>
      </c>
      <c r="B1721" s="6">
        <f>TITRES_STAT!C1724</f>
        <v>1.25</v>
      </c>
      <c r="C1721" s="6">
        <f>TITRES_STAT!D1724</f>
        <v>1.25</v>
      </c>
      <c r="D1721" s="6">
        <f>TITRES_STAT!E1724</f>
        <v>14052</v>
      </c>
      <c r="E1721" s="2">
        <f t="shared" si="104"/>
        <v>3814663</v>
      </c>
      <c r="F1721" s="6" t="str">
        <f t="shared" si="107"/>
        <v>BEARISH</v>
      </c>
      <c r="G1721" s="6" t="str">
        <f t="shared" si="106"/>
        <v>NEUTRAL</v>
      </c>
      <c r="H1721" s="6" t="str">
        <f t="shared" si="105"/>
        <v>CONFIRMED BEARISH</v>
      </c>
    </row>
    <row r="1722" spans="1:8" ht="13.5" x14ac:dyDescent="0.25">
      <c r="A1722" s="3">
        <f>TITRES_STAT!B1725</f>
        <v>44817</v>
      </c>
      <c r="B1722" s="6">
        <f>TITRES_STAT!C1725</f>
        <v>1.23</v>
      </c>
      <c r="C1722" s="6">
        <f>TITRES_STAT!D1725</f>
        <v>1.23</v>
      </c>
      <c r="D1722" s="6">
        <f>TITRES_STAT!E1725</f>
        <v>48841</v>
      </c>
      <c r="E1722" s="2">
        <f t="shared" si="104"/>
        <v>3765822</v>
      </c>
      <c r="F1722" s="6" t="str">
        <f t="shared" si="107"/>
        <v>BEARISH</v>
      </c>
      <c r="G1722" s="6" t="str">
        <f t="shared" si="106"/>
        <v>NEUTRAL</v>
      </c>
      <c r="H1722" s="6" t="str">
        <f t="shared" si="105"/>
        <v>CONFIRMED BEARISH</v>
      </c>
    </row>
    <row r="1723" spans="1:8" ht="13.5" x14ac:dyDescent="0.25">
      <c r="A1723" s="3">
        <f>TITRES_STAT!B1726</f>
        <v>44818</v>
      </c>
      <c r="B1723" s="6">
        <f>TITRES_STAT!C1726</f>
        <v>1.2</v>
      </c>
      <c r="C1723" s="6">
        <f>TITRES_STAT!D1726</f>
        <v>1.2</v>
      </c>
      <c r="D1723" s="6">
        <f>TITRES_STAT!E1726</f>
        <v>36168</v>
      </c>
      <c r="E1723" s="2">
        <f t="shared" si="104"/>
        <v>3729654</v>
      </c>
      <c r="F1723" s="6" t="str">
        <f t="shared" si="107"/>
        <v>BEARISH</v>
      </c>
      <c r="G1723" s="6" t="str">
        <f t="shared" si="106"/>
        <v>WEAK</v>
      </c>
      <c r="H1723" s="6" t="str">
        <f t="shared" si="105"/>
        <v>CONFIRMED BEARISH</v>
      </c>
    </row>
    <row r="1724" spans="1:8" ht="13.5" x14ac:dyDescent="0.25">
      <c r="A1724" s="3">
        <f>TITRES_STAT!B1727</f>
        <v>44819</v>
      </c>
      <c r="B1724" s="6">
        <f>TITRES_STAT!C1727</f>
        <v>1.21</v>
      </c>
      <c r="C1724" s="6">
        <f>TITRES_STAT!D1727</f>
        <v>1.21</v>
      </c>
      <c r="D1724" s="6">
        <f>TITRES_STAT!E1727</f>
        <v>9269</v>
      </c>
      <c r="E1724" s="2">
        <f t="shared" si="104"/>
        <v>3738923</v>
      </c>
      <c r="F1724" s="6" t="str">
        <f t="shared" si="107"/>
        <v>BEARISH</v>
      </c>
      <c r="G1724" s="6" t="str">
        <f t="shared" si="106"/>
        <v>WEAK</v>
      </c>
      <c r="H1724" s="6" t="str">
        <f t="shared" si="105"/>
        <v>CONFIRMED BEARISH</v>
      </c>
    </row>
    <row r="1725" spans="1:8" ht="13.5" x14ac:dyDescent="0.25">
      <c r="A1725" s="3">
        <f>TITRES_STAT!B1728</f>
        <v>44820</v>
      </c>
      <c r="B1725" s="6">
        <f>TITRES_STAT!C1728</f>
        <v>1.21</v>
      </c>
      <c r="C1725" s="6">
        <f>TITRES_STAT!D1728</f>
        <v>1.21</v>
      </c>
      <c r="D1725" s="6">
        <f>TITRES_STAT!E1728</f>
        <v>11287</v>
      </c>
      <c r="E1725" s="2">
        <f t="shared" si="104"/>
        <v>3738923</v>
      </c>
      <c r="F1725" s="6" t="str">
        <f t="shared" si="107"/>
        <v>BEARISH</v>
      </c>
      <c r="G1725" s="6" t="str">
        <f t="shared" si="106"/>
        <v>WEAK</v>
      </c>
      <c r="H1725" s="6" t="str">
        <f t="shared" si="105"/>
        <v>CONFIRMED BEARISH</v>
      </c>
    </row>
    <row r="1726" spans="1:8" ht="13.5" x14ac:dyDescent="0.25">
      <c r="A1726" s="3">
        <f>TITRES_STAT!B1729</f>
        <v>44823</v>
      </c>
      <c r="B1726" s="6">
        <f>TITRES_STAT!C1729</f>
        <v>1.2</v>
      </c>
      <c r="C1726" s="6">
        <f>TITRES_STAT!D1729</f>
        <v>1.2</v>
      </c>
      <c r="D1726" s="6">
        <f>TITRES_STAT!E1729</f>
        <v>2590</v>
      </c>
      <c r="E1726" s="2">
        <f t="shared" si="104"/>
        <v>3736333</v>
      </c>
      <c r="F1726" s="6" t="str">
        <f t="shared" si="107"/>
        <v>BEARISH</v>
      </c>
      <c r="G1726" s="6" t="str">
        <f t="shared" si="106"/>
        <v>WEAK</v>
      </c>
      <c r="H1726" s="6" t="str">
        <f t="shared" si="105"/>
        <v>CONFIRMED BEARISH</v>
      </c>
    </row>
    <row r="1727" spans="1:8" ht="13.5" x14ac:dyDescent="0.25">
      <c r="A1727" s="3">
        <f>TITRES_STAT!B1730</f>
        <v>44824</v>
      </c>
      <c r="B1727" s="6">
        <f>TITRES_STAT!C1730</f>
        <v>1.22</v>
      </c>
      <c r="C1727" s="6">
        <f>TITRES_STAT!D1730</f>
        <v>1.22</v>
      </c>
      <c r="D1727" s="6">
        <f>TITRES_STAT!E1730</f>
        <v>3104</v>
      </c>
      <c r="E1727" s="2">
        <f t="shared" si="104"/>
        <v>3739437</v>
      </c>
      <c r="F1727" s="6" t="str">
        <f t="shared" si="107"/>
        <v>BEARISH</v>
      </c>
      <c r="G1727" s="6" t="str">
        <f t="shared" si="106"/>
        <v>NEUTRAL</v>
      </c>
      <c r="H1727" s="6" t="str">
        <f t="shared" si="105"/>
        <v>CONFIRMED BEARISH</v>
      </c>
    </row>
    <row r="1728" spans="1:8" ht="13.5" x14ac:dyDescent="0.25">
      <c r="A1728" s="3">
        <f>TITRES_STAT!B1731</f>
        <v>44825</v>
      </c>
      <c r="B1728" s="6">
        <f>TITRES_STAT!C1731</f>
        <v>1.22</v>
      </c>
      <c r="C1728" s="6">
        <f>TITRES_STAT!D1731</f>
        <v>1.22</v>
      </c>
      <c r="D1728" s="6">
        <f>TITRES_STAT!E1731</f>
        <v>21281</v>
      </c>
      <c r="E1728" s="2">
        <f t="shared" si="104"/>
        <v>3739437</v>
      </c>
      <c r="F1728" s="6" t="str">
        <f t="shared" si="107"/>
        <v>BULLISH</v>
      </c>
      <c r="G1728" s="6" t="str">
        <f t="shared" si="106"/>
        <v>NEUTRAL</v>
      </c>
      <c r="H1728" s="6" t="str">
        <f t="shared" si="105"/>
        <v>CONFIRMED BULLISH</v>
      </c>
    </row>
    <row r="1729" spans="1:8" ht="13.5" x14ac:dyDescent="0.25">
      <c r="A1729" s="3">
        <f>TITRES_STAT!B1732</f>
        <v>44826</v>
      </c>
      <c r="B1729" s="6">
        <f>TITRES_STAT!C1732</f>
        <v>1.21</v>
      </c>
      <c r="C1729" s="6">
        <f>TITRES_STAT!D1732</f>
        <v>1.21</v>
      </c>
      <c r="D1729" s="6">
        <f>TITRES_STAT!E1732</f>
        <v>3035</v>
      </c>
      <c r="E1729" s="2">
        <f t="shared" si="104"/>
        <v>3736402</v>
      </c>
      <c r="F1729" s="6" t="str">
        <f t="shared" si="107"/>
        <v>BEARISH</v>
      </c>
      <c r="G1729" s="6" t="str">
        <f t="shared" si="106"/>
        <v>NEUTRAL</v>
      </c>
      <c r="H1729" s="6" t="str">
        <f t="shared" si="105"/>
        <v>NEUTRAL</v>
      </c>
    </row>
    <row r="1730" spans="1:8" ht="13.5" x14ac:dyDescent="0.25">
      <c r="A1730" s="3">
        <f>TITRES_STAT!B1733</f>
        <v>44827</v>
      </c>
      <c r="B1730" s="6">
        <f>TITRES_STAT!C1733</f>
        <v>1.21</v>
      </c>
      <c r="C1730" s="6">
        <f>TITRES_STAT!D1733</f>
        <v>1.21</v>
      </c>
      <c r="D1730" s="6">
        <f>TITRES_STAT!E1733</f>
        <v>23997</v>
      </c>
      <c r="E1730" s="2">
        <f t="shared" si="104"/>
        <v>3736402</v>
      </c>
      <c r="F1730" s="6" t="str">
        <f t="shared" si="107"/>
        <v>BEARISH</v>
      </c>
      <c r="G1730" s="6" t="str">
        <f t="shared" si="106"/>
        <v>NEUTRAL</v>
      </c>
      <c r="H1730" s="6" t="str">
        <f t="shared" si="105"/>
        <v>NEUTRAL</v>
      </c>
    </row>
    <row r="1731" spans="1:8" ht="13.5" x14ac:dyDescent="0.25">
      <c r="A1731" s="3">
        <f>TITRES_STAT!B1734</f>
        <v>44830</v>
      </c>
      <c r="B1731" s="6">
        <f>TITRES_STAT!C1734</f>
        <v>1.24</v>
      </c>
      <c r="C1731" s="6">
        <f>TITRES_STAT!D1734</f>
        <v>1.24</v>
      </c>
      <c r="D1731" s="6">
        <f>TITRES_STAT!E1734</f>
        <v>3012</v>
      </c>
      <c r="E1731" s="2">
        <f t="shared" si="104"/>
        <v>3739414</v>
      </c>
      <c r="F1731" s="6" t="str">
        <f t="shared" si="107"/>
        <v>BULLISH</v>
      </c>
      <c r="G1731" s="6" t="str">
        <f t="shared" si="106"/>
        <v>NEUTRAL</v>
      </c>
      <c r="H1731" s="6" t="str">
        <f t="shared" si="105"/>
        <v>CONFIRMED BULLISH</v>
      </c>
    </row>
    <row r="1732" spans="1:8" ht="13.5" x14ac:dyDescent="0.25">
      <c r="A1732" s="3">
        <f>TITRES_STAT!B1735</f>
        <v>44831</v>
      </c>
      <c r="B1732" s="6">
        <f>TITRES_STAT!C1735</f>
        <v>1.23</v>
      </c>
      <c r="C1732" s="6">
        <f>TITRES_STAT!D1735</f>
        <v>1.23</v>
      </c>
      <c r="D1732" s="6">
        <f>TITRES_STAT!E1735</f>
        <v>15786</v>
      </c>
      <c r="E1732" s="2">
        <f t="shared" ref="E1732:E1795" si="108">IF(B1732&gt;B1731, E1731+D1732, IF(B1732&lt;B1731, E1731-D1732, E1731))</f>
        <v>3723628</v>
      </c>
      <c r="F1732" s="6" t="str">
        <f t="shared" si="107"/>
        <v>BEARISH</v>
      </c>
      <c r="G1732" s="6" t="str">
        <f t="shared" si="106"/>
        <v>NEUTRAL</v>
      </c>
      <c r="H1732" s="6" t="str">
        <f t="shared" si="105"/>
        <v>BEARISH DIVERGENCE</v>
      </c>
    </row>
    <row r="1733" spans="1:8" ht="13.5" x14ac:dyDescent="0.25">
      <c r="A1733" s="3">
        <f>TITRES_STAT!B1736</f>
        <v>44832</v>
      </c>
      <c r="B1733" s="6">
        <f>TITRES_STAT!C1736</f>
        <v>1.23</v>
      </c>
      <c r="C1733" s="6">
        <f>TITRES_STAT!D1736</f>
        <v>1.23</v>
      </c>
      <c r="D1733" s="6">
        <f>TITRES_STAT!E1736</f>
        <v>21708</v>
      </c>
      <c r="E1733" s="2">
        <f t="shared" si="108"/>
        <v>3723628</v>
      </c>
      <c r="F1733" s="6" t="str">
        <f t="shared" si="107"/>
        <v>BEARISH</v>
      </c>
      <c r="G1733" s="6" t="str">
        <f t="shared" si="106"/>
        <v>NEUTRAL</v>
      </c>
      <c r="H1733" s="6" t="str">
        <f t="shared" si="105"/>
        <v>BEARISH DIVERGENCE</v>
      </c>
    </row>
    <row r="1734" spans="1:8" ht="13.5" x14ac:dyDescent="0.25">
      <c r="A1734" s="3">
        <f>TITRES_STAT!B1737</f>
        <v>44833</v>
      </c>
      <c r="B1734" s="6">
        <f>TITRES_STAT!C1737</f>
        <v>1.22</v>
      </c>
      <c r="C1734" s="6">
        <f>TITRES_STAT!D1737</f>
        <v>1.22</v>
      </c>
      <c r="D1734" s="6">
        <f>TITRES_STAT!E1737</f>
        <v>4195</v>
      </c>
      <c r="E1734" s="2">
        <f t="shared" si="108"/>
        <v>3719433</v>
      </c>
      <c r="F1734" s="6" t="str">
        <f t="shared" si="107"/>
        <v>BEARISH</v>
      </c>
      <c r="G1734" s="6" t="str">
        <f t="shared" si="106"/>
        <v>NEUTRAL</v>
      </c>
      <c r="H1734" s="6" t="str">
        <f t="shared" ref="H1734:H1797" si="109">IF(AND(B1734&gt;B1729, E1734&gt;E1729), "CONFIRMED BULLISH",
 IF(AND(B1734&lt;B1729, E1734&lt;E1729), "CONFIRMED BEARISH",
 IF(AND(B1734&gt;B1729, E1734&lt;E1729), "BEARISH DIVERGENCE",
 IF(AND(B1734&lt;B1729, E1734&gt;E1729), "BULLISH DIVERGENCE", "NEUTRAL"))))</f>
        <v>BEARISH DIVERGENCE</v>
      </c>
    </row>
    <row r="1735" spans="1:8" ht="13.5" x14ac:dyDescent="0.25">
      <c r="A1735" s="3">
        <f>TITRES_STAT!B1738</f>
        <v>44834</v>
      </c>
      <c r="B1735" s="6">
        <f>TITRES_STAT!C1738</f>
        <v>1.2</v>
      </c>
      <c r="C1735" s="6">
        <f>TITRES_STAT!D1738</f>
        <v>1.2</v>
      </c>
      <c r="D1735" s="6">
        <f>TITRES_STAT!E1738</f>
        <v>9618</v>
      </c>
      <c r="E1735" s="2">
        <f t="shared" si="108"/>
        <v>3709815</v>
      </c>
      <c r="F1735" s="6" t="str">
        <f t="shared" si="107"/>
        <v>BEARISH</v>
      </c>
      <c r="G1735" s="6" t="str">
        <f t="shared" ref="G1735:G1798" si="110">IF((E1735-E1730)/E1730 &gt; 0.02, "STRONG",
 IF((E1735-E1730)/E1730 &lt; -0.02, "WEAK", "NEUTRAL"))</f>
        <v>NEUTRAL</v>
      </c>
      <c r="H1735" s="6" t="str">
        <f t="shared" si="109"/>
        <v>CONFIRMED BEARISH</v>
      </c>
    </row>
    <row r="1736" spans="1:8" ht="13.5" x14ac:dyDescent="0.25">
      <c r="A1736" s="3">
        <f>TITRES_STAT!B1739</f>
        <v>44837</v>
      </c>
      <c r="B1736" s="6">
        <f>TITRES_STAT!C1739</f>
        <v>1.22</v>
      </c>
      <c r="C1736" s="6">
        <f>TITRES_STAT!D1739</f>
        <v>1.22</v>
      </c>
      <c r="D1736" s="6">
        <f>TITRES_STAT!E1739</f>
        <v>999</v>
      </c>
      <c r="E1736" s="2">
        <f t="shared" si="108"/>
        <v>3710814</v>
      </c>
      <c r="F1736" s="6" t="str">
        <f t="shared" ref="F1736:F1799" si="111">IF(E1736&gt;E1731,"BULLISH",IF(E1736&lt;E1731,"BEARISH","NEUTRAL"))</f>
        <v>BEARISH</v>
      </c>
      <c r="G1736" s="6" t="str">
        <f t="shared" si="110"/>
        <v>NEUTRAL</v>
      </c>
      <c r="H1736" s="6" t="str">
        <f t="shared" si="109"/>
        <v>CONFIRMED BEARISH</v>
      </c>
    </row>
    <row r="1737" spans="1:8" ht="13.5" x14ac:dyDescent="0.25">
      <c r="A1737" s="3">
        <f>TITRES_STAT!B1740</f>
        <v>44838</v>
      </c>
      <c r="B1737" s="6">
        <f>TITRES_STAT!C1740</f>
        <v>1.22</v>
      </c>
      <c r="C1737" s="6">
        <f>TITRES_STAT!D1740</f>
        <v>1.22</v>
      </c>
      <c r="D1737" s="6">
        <f>TITRES_STAT!E1740</f>
        <v>24380</v>
      </c>
      <c r="E1737" s="2">
        <f t="shared" si="108"/>
        <v>3710814</v>
      </c>
      <c r="F1737" s="6" t="str">
        <f t="shared" si="111"/>
        <v>BEARISH</v>
      </c>
      <c r="G1737" s="6" t="str">
        <f t="shared" si="110"/>
        <v>NEUTRAL</v>
      </c>
      <c r="H1737" s="6" t="str">
        <f t="shared" si="109"/>
        <v>CONFIRMED BEARISH</v>
      </c>
    </row>
    <row r="1738" spans="1:8" ht="13.5" x14ac:dyDescent="0.25">
      <c r="A1738" s="3">
        <f>TITRES_STAT!B1741</f>
        <v>44839</v>
      </c>
      <c r="B1738" s="6">
        <f>TITRES_STAT!C1741</f>
        <v>1.22</v>
      </c>
      <c r="C1738" s="6">
        <f>TITRES_STAT!D1741</f>
        <v>1.22</v>
      </c>
      <c r="D1738" s="6">
        <f>TITRES_STAT!E1741</f>
        <v>7587</v>
      </c>
      <c r="E1738" s="2">
        <f t="shared" si="108"/>
        <v>3710814</v>
      </c>
      <c r="F1738" s="6" t="str">
        <f t="shared" si="111"/>
        <v>BEARISH</v>
      </c>
      <c r="G1738" s="6" t="str">
        <f t="shared" si="110"/>
        <v>NEUTRAL</v>
      </c>
      <c r="H1738" s="6" t="str">
        <f t="shared" si="109"/>
        <v>CONFIRMED BEARISH</v>
      </c>
    </row>
    <row r="1739" spans="1:8" ht="13.5" x14ac:dyDescent="0.25">
      <c r="A1739" s="3">
        <f>TITRES_STAT!B1742</f>
        <v>44840</v>
      </c>
      <c r="B1739" s="6">
        <f>TITRES_STAT!C1742</f>
        <v>1.2</v>
      </c>
      <c r="C1739" s="6">
        <f>TITRES_STAT!D1742</f>
        <v>1.2</v>
      </c>
      <c r="D1739" s="6">
        <f>TITRES_STAT!E1742</f>
        <v>8112</v>
      </c>
      <c r="E1739" s="2">
        <f t="shared" si="108"/>
        <v>3702702</v>
      </c>
      <c r="F1739" s="6" t="str">
        <f t="shared" si="111"/>
        <v>BEARISH</v>
      </c>
      <c r="G1739" s="6" t="str">
        <f t="shared" si="110"/>
        <v>NEUTRAL</v>
      </c>
      <c r="H1739" s="6" t="str">
        <f t="shared" si="109"/>
        <v>CONFIRMED BEARISH</v>
      </c>
    </row>
    <row r="1740" spans="1:8" ht="13.5" x14ac:dyDescent="0.25">
      <c r="A1740" s="3">
        <f>TITRES_STAT!B1743</f>
        <v>44841</v>
      </c>
      <c r="B1740" s="6">
        <f>TITRES_STAT!C1743</f>
        <v>1.25</v>
      </c>
      <c r="C1740" s="6">
        <f>TITRES_STAT!D1743</f>
        <v>1.25</v>
      </c>
      <c r="D1740" s="6">
        <f>TITRES_STAT!E1743</f>
        <v>93945</v>
      </c>
      <c r="E1740" s="2">
        <f t="shared" si="108"/>
        <v>3796647</v>
      </c>
      <c r="F1740" s="6" t="str">
        <f t="shared" si="111"/>
        <v>BULLISH</v>
      </c>
      <c r="G1740" s="6" t="str">
        <f t="shared" si="110"/>
        <v>STRONG</v>
      </c>
      <c r="H1740" s="6" t="str">
        <f t="shared" si="109"/>
        <v>CONFIRMED BULLISH</v>
      </c>
    </row>
    <row r="1741" spans="1:8" ht="13.5" x14ac:dyDescent="0.25">
      <c r="A1741" s="3">
        <f>TITRES_STAT!B1744</f>
        <v>44844</v>
      </c>
      <c r="B1741" s="6">
        <f>TITRES_STAT!C1744</f>
        <v>1.24</v>
      </c>
      <c r="C1741" s="6">
        <f>TITRES_STAT!D1744</f>
        <v>1.24</v>
      </c>
      <c r="D1741" s="6">
        <f>TITRES_STAT!E1744</f>
        <v>2176</v>
      </c>
      <c r="E1741" s="2">
        <f t="shared" si="108"/>
        <v>3794471</v>
      </c>
      <c r="F1741" s="6" t="str">
        <f t="shared" si="111"/>
        <v>BULLISH</v>
      </c>
      <c r="G1741" s="6" t="str">
        <f t="shared" si="110"/>
        <v>STRONG</v>
      </c>
      <c r="H1741" s="6" t="str">
        <f t="shared" si="109"/>
        <v>CONFIRMED BULLISH</v>
      </c>
    </row>
    <row r="1742" spans="1:8" ht="13.5" x14ac:dyDescent="0.25">
      <c r="A1742" s="3">
        <f>TITRES_STAT!B1745</f>
        <v>44845</v>
      </c>
      <c r="B1742" s="6">
        <f>TITRES_STAT!C1745</f>
        <v>1.24</v>
      </c>
      <c r="C1742" s="6">
        <f>TITRES_STAT!D1745</f>
        <v>1.24</v>
      </c>
      <c r="D1742" s="6">
        <f>TITRES_STAT!E1745</f>
        <v>5881</v>
      </c>
      <c r="E1742" s="2">
        <f t="shared" si="108"/>
        <v>3794471</v>
      </c>
      <c r="F1742" s="6" t="str">
        <f t="shared" si="111"/>
        <v>BULLISH</v>
      </c>
      <c r="G1742" s="6" t="str">
        <f t="shared" si="110"/>
        <v>STRONG</v>
      </c>
      <c r="H1742" s="6" t="str">
        <f t="shared" si="109"/>
        <v>CONFIRMED BULLISH</v>
      </c>
    </row>
    <row r="1743" spans="1:8" ht="13.5" x14ac:dyDescent="0.25">
      <c r="A1743" s="3">
        <f>TITRES_STAT!B1746</f>
        <v>44846</v>
      </c>
      <c r="B1743" s="6">
        <f>TITRES_STAT!C1746</f>
        <v>1.24</v>
      </c>
      <c r="C1743" s="6">
        <f>TITRES_STAT!D1746</f>
        <v>1.24</v>
      </c>
      <c r="D1743" s="6">
        <f>TITRES_STAT!E1746</f>
        <v>47249</v>
      </c>
      <c r="E1743" s="2">
        <f t="shared" si="108"/>
        <v>3794471</v>
      </c>
      <c r="F1743" s="6" t="str">
        <f t="shared" si="111"/>
        <v>BULLISH</v>
      </c>
      <c r="G1743" s="6" t="str">
        <f t="shared" si="110"/>
        <v>STRONG</v>
      </c>
      <c r="H1743" s="6" t="str">
        <f t="shared" si="109"/>
        <v>CONFIRMED BULLISH</v>
      </c>
    </row>
    <row r="1744" spans="1:8" ht="13.5" x14ac:dyDescent="0.25">
      <c r="A1744" s="3">
        <f>TITRES_STAT!B1747</f>
        <v>44847</v>
      </c>
      <c r="B1744" s="6">
        <f>TITRES_STAT!C1747</f>
        <v>1.21</v>
      </c>
      <c r="C1744" s="6">
        <f>TITRES_STAT!D1747</f>
        <v>1.21</v>
      </c>
      <c r="D1744" s="6">
        <f>TITRES_STAT!E1747</f>
        <v>23139</v>
      </c>
      <c r="E1744" s="2">
        <f t="shared" si="108"/>
        <v>3771332</v>
      </c>
      <c r="F1744" s="6" t="str">
        <f t="shared" si="111"/>
        <v>BULLISH</v>
      </c>
      <c r="G1744" s="6" t="str">
        <f t="shared" si="110"/>
        <v>NEUTRAL</v>
      </c>
      <c r="H1744" s="6" t="str">
        <f t="shared" si="109"/>
        <v>CONFIRMED BULLISH</v>
      </c>
    </row>
    <row r="1745" spans="1:8" ht="13.5" x14ac:dyDescent="0.25">
      <c r="A1745" s="3">
        <f>TITRES_STAT!B1748</f>
        <v>44848</v>
      </c>
      <c r="B1745" s="6">
        <f>TITRES_STAT!C1748</f>
        <v>1.21</v>
      </c>
      <c r="C1745" s="6">
        <f>TITRES_STAT!D1748</f>
        <v>1.21</v>
      </c>
      <c r="D1745" s="6">
        <f>TITRES_STAT!E1748</f>
        <v>4281</v>
      </c>
      <c r="E1745" s="2">
        <f t="shared" si="108"/>
        <v>3771332</v>
      </c>
      <c r="F1745" s="6" t="str">
        <f t="shared" si="111"/>
        <v>BEARISH</v>
      </c>
      <c r="G1745" s="6" t="str">
        <f t="shared" si="110"/>
        <v>NEUTRAL</v>
      </c>
      <c r="H1745" s="6" t="str">
        <f t="shared" si="109"/>
        <v>CONFIRMED BEARISH</v>
      </c>
    </row>
    <row r="1746" spans="1:8" ht="13.5" x14ac:dyDescent="0.25">
      <c r="A1746" s="3">
        <f>TITRES_STAT!B1749</f>
        <v>44851</v>
      </c>
      <c r="B1746" s="6">
        <f>TITRES_STAT!C1749</f>
        <v>1.23</v>
      </c>
      <c r="C1746" s="6">
        <f>TITRES_STAT!D1749</f>
        <v>1.23</v>
      </c>
      <c r="D1746" s="6">
        <f>TITRES_STAT!E1749</f>
        <v>29231</v>
      </c>
      <c r="E1746" s="2">
        <f t="shared" si="108"/>
        <v>3800563</v>
      </c>
      <c r="F1746" s="6" t="str">
        <f t="shared" si="111"/>
        <v>BULLISH</v>
      </c>
      <c r="G1746" s="6" t="str">
        <f t="shared" si="110"/>
        <v>NEUTRAL</v>
      </c>
      <c r="H1746" s="6" t="str">
        <f t="shared" si="109"/>
        <v>BULLISH DIVERGENCE</v>
      </c>
    </row>
    <row r="1747" spans="1:8" ht="13.5" x14ac:dyDescent="0.25">
      <c r="A1747" s="3">
        <f>TITRES_STAT!B1750</f>
        <v>44852</v>
      </c>
      <c r="B1747" s="6">
        <f>TITRES_STAT!C1750</f>
        <v>1.22</v>
      </c>
      <c r="C1747" s="6">
        <f>TITRES_STAT!D1750</f>
        <v>1.22</v>
      </c>
      <c r="D1747" s="6">
        <f>TITRES_STAT!E1750</f>
        <v>3085</v>
      </c>
      <c r="E1747" s="2">
        <f t="shared" si="108"/>
        <v>3797478</v>
      </c>
      <c r="F1747" s="6" t="str">
        <f t="shared" si="111"/>
        <v>BULLISH</v>
      </c>
      <c r="G1747" s="6" t="str">
        <f t="shared" si="110"/>
        <v>NEUTRAL</v>
      </c>
      <c r="H1747" s="6" t="str">
        <f t="shared" si="109"/>
        <v>BULLISH DIVERGENCE</v>
      </c>
    </row>
    <row r="1748" spans="1:8" ht="13.5" x14ac:dyDescent="0.25">
      <c r="A1748" s="3">
        <f>TITRES_STAT!B1751</f>
        <v>44853</v>
      </c>
      <c r="B1748" s="6">
        <f>TITRES_STAT!C1751</f>
        <v>1.23</v>
      </c>
      <c r="C1748" s="6">
        <f>TITRES_STAT!D1751</f>
        <v>1.23</v>
      </c>
      <c r="D1748" s="6">
        <f>TITRES_STAT!E1751</f>
        <v>27554</v>
      </c>
      <c r="E1748" s="2">
        <f t="shared" si="108"/>
        <v>3825032</v>
      </c>
      <c r="F1748" s="6" t="str">
        <f t="shared" si="111"/>
        <v>BULLISH</v>
      </c>
      <c r="G1748" s="6" t="str">
        <f t="shared" si="110"/>
        <v>NEUTRAL</v>
      </c>
      <c r="H1748" s="6" t="str">
        <f t="shared" si="109"/>
        <v>BULLISH DIVERGENCE</v>
      </c>
    </row>
    <row r="1749" spans="1:8" ht="13.5" x14ac:dyDescent="0.25">
      <c r="A1749" s="3">
        <f>TITRES_STAT!B1752</f>
        <v>44854</v>
      </c>
      <c r="B1749" s="6">
        <f>TITRES_STAT!C1752</f>
        <v>1.23</v>
      </c>
      <c r="C1749" s="6">
        <f>TITRES_STAT!D1752</f>
        <v>1.23</v>
      </c>
      <c r="D1749" s="6">
        <f>TITRES_STAT!E1752</f>
        <v>3397</v>
      </c>
      <c r="E1749" s="2">
        <f t="shared" si="108"/>
        <v>3825032</v>
      </c>
      <c r="F1749" s="6" t="str">
        <f t="shared" si="111"/>
        <v>BULLISH</v>
      </c>
      <c r="G1749" s="6" t="str">
        <f t="shared" si="110"/>
        <v>NEUTRAL</v>
      </c>
      <c r="H1749" s="6" t="str">
        <f t="shared" si="109"/>
        <v>CONFIRMED BULLISH</v>
      </c>
    </row>
    <row r="1750" spans="1:8" ht="13.5" x14ac:dyDescent="0.25">
      <c r="A1750" s="3">
        <f>TITRES_STAT!B1753</f>
        <v>44855</v>
      </c>
      <c r="B1750" s="6">
        <f>TITRES_STAT!C1753</f>
        <v>1.21</v>
      </c>
      <c r="C1750" s="6">
        <f>TITRES_STAT!D1753</f>
        <v>1.21</v>
      </c>
      <c r="D1750" s="6">
        <f>TITRES_STAT!E1753</f>
        <v>22245</v>
      </c>
      <c r="E1750" s="2">
        <f t="shared" si="108"/>
        <v>3802787</v>
      </c>
      <c r="F1750" s="6" t="str">
        <f t="shared" si="111"/>
        <v>BULLISH</v>
      </c>
      <c r="G1750" s="6" t="str">
        <f t="shared" si="110"/>
        <v>NEUTRAL</v>
      </c>
      <c r="H1750" s="6" t="str">
        <f t="shared" si="109"/>
        <v>NEUTRAL</v>
      </c>
    </row>
    <row r="1751" spans="1:8" ht="13.5" x14ac:dyDescent="0.25">
      <c r="A1751" s="3">
        <f>TITRES_STAT!B1754</f>
        <v>44858</v>
      </c>
      <c r="B1751" s="6">
        <f>TITRES_STAT!C1754</f>
        <v>1.21</v>
      </c>
      <c r="C1751" s="6">
        <f>TITRES_STAT!D1754</f>
        <v>1.21</v>
      </c>
      <c r="D1751" s="6">
        <f>TITRES_STAT!E1754</f>
        <v>9593</v>
      </c>
      <c r="E1751" s="2">
        <f t="shared" si="108"/>
        <v>3802787</v>
      </c>
      <c r="F1751" s="6" t="str">
        <f t="shared" si="111"/>
        <v>BULLISH</v>
      </c>
      <c r="G1751" s="6" t="str">
        <f t="shared" si="110"/>
        <v>NEUTRAL</v>
      </c>
      <c r="H1751" s="6" t="str">
        <f t="shared" si="109"/>
        <v>BULLISH DIVERGENCE</v>
      </c>
    </row>
    <row r="1752" spans="1:8" ht="13.5" x14ac:dyDescent="0.25">
      <c r="A1752" s="3">
        <f>TITRES_STAT!B1755</f>
        <v>44859</v>
      </c>
      <c r="B1752" s="6">
        <f>TITRES_STAT!C1755</f>
        <v>1.18</v>
      </c>
      <c r="C1752" s="6">
        <f>TITRES_STAT!D1755</f>
        <v>1.18</v>
      </c>
      <c r="D1752" s="6">
        <f>TITRES_STAT!E1755</f>
        <v>9751</v>
      </c>
      <c r="E1752" s="2">
        <f t="shared" si="108"/>
        <v>3793036</v>
      </c>
      <c r="F1752" s="6" t="str">
        <f t="shared" si="111"/>
        <v>BEARISH</v>
      </c>
      <c r="G1752" s="6" t="str">
        <f t="shared" si="110"/>
        <v>NEUTRAL</v>
      </c>
      <c r="H1752" s="6" t="str">
        <f t="shared" si="109"/>
        <v>CONFIRMED BEARISH</v>
      </c>
    </row>
    <row r="1753" spans="1:8" ht="13.5" x14ac:dyDescent="0.25">
      <c r="A1753" s="3">
        <f>TITRES_STAT!B1756</f>
        <v>44860</v>
      </c>
      <c r="B1753" s="6">
        <f>TITRES_STAT!C1756</f>
        <v>1.2</v>
      </c>
      <c r="C1753" s="6">
        <f>TITRES_STAT!D1756</f>
        <v>1.2</v>
      </c>
      <c r="D1753" s="6">
        <f>TITRES_STAT!E1756</f>
        <v>6216</v>
      </c>
      <c r="E1753" s="2">
        <f t="shared" si="108"/>
        <v>3799252</v>
      </c>
      <c r="F1753" s="6" t="str">
        <f t="shared" si="111"/>
        <v>BEARISH</v>
      </c>
      <c r="G1753" s="6" t="str">
        <f t="shared" si="110"/>
        <v>NEUTRAL</v>
      </c>
      <c r="H1753" s="6" t="str">
        <f t="shared" si="109"/>
        <v>CONFIRMED BEARISH</v>
      </c>
    </row>
    <row r="1754" spans="1:8" ht="13.5" x14ac:dyDescent="0.25">
      <c r="A1754" s="3">
        <f>TITRES_STAT!B1757</f>
        <v>44861</v>
      </c>
      <c r="B1754" s="6">
        <f>TITRES_STAT!C1757</f>
        <v>1.18</v>
      </c>
      <c r="C1754" s="6">
        <f>TITRES_STAT!D1757</f>
        <v>1.18</v>
      </c>
      <c r="D1754" s="6">
        <f>TITRES_STAT!E1757</f>
        <v>17108</v>
      </c>
      <c r="E1754" s="2">
        <f t="shared" si="108"/>
        <v>3782144</v>
      </c>
      <c r="F1754" s="6" t="str">
        <f t="shared" si="111"/>
        <v>BEARISH</v>
      </c>
      <c r="G1754" s="6" t="str">
        <f t="shared" si="110"/>
        <v>NEUTRAL</v>
      </c>
      <c r="H1754" s="6" t="str">
        <f t="shared" si="109"/>
        <v>CONFIRMED BEARISH</v>
      </c>
    </row>
    <row r="1755" spans="1:8" ht="13.5" x14ac:dyDescent="0.25">
      <c r="A1755" s="3">
        <f>TITRES_STAT!B1758</f>
        <v>44862</v>
      </c>
      <c r="B1755" s="6">
        <f>TITRES_STAT!C1758</f>
        <v>1.19</v>
      </c>
      <c r="C1755" s="6">
        <f>TITRES_STAT!D1758</f>
        <v>1.19</v>
      </c>
      <c r="D1755" s="6">
        <f>TITRES_STAT!E1758</f>
        <v>19733</v>
      </c>
      <c r="E1755" s="2">
        <f t="shared" si="108"/>
        <v>3801877</v>
      </c>
      <c r="F1755" s="6" t="str">
        <f t="shared" si="111"/>
        <v>BEARISH</v>
      </c>
      <c r="G1755" s="6" t="str">
        <f t="shared" si="110"/>
        <v>NEUTRAL</v>
      </c>
      <c r="H1755" s="6" t="str">
        <f t="shared" si="109"/>
        <v>CONFIRMED BEARISH</v>
      </c>
    </row>
    <row r="1756" spans="1:8" ht="13.5" x14ac:dyDescent="0.25">
      <c r="A1756" s="3">
        <f>TITRES_STAT!B1759</f>
        <v>44865</v>
      </c>
      <c r="B1756" s="6">
        <f>TITRES_STAT!C1759</f>
        <v>1.19</v>
      </c>
      <c r="C1756" s="6">
        <f>TITRES_STAT!D1759</f>
        <v>1.19</v>
      </c>
      <c r="D1756" s="6">
        <f>TITRES_STAT!E1759</f>
        <v>39286</v>
      </c>
      <c r="E1756" s="2">
        <f t="shared" si="108"/>
        <v>3801877</v>
      </c>
      <c r="F1756" s="6" t="str">
        <f t="shared" si="111"/>
        <v>BEARISH</v>
      </c>
      <c r="G1756" s="6" t="str">
        <f t="shared" si="110"/>
        <v>NEUTRAL</v>
      </c>
      <c r="H1756" s="6" t="str">
        <f t="shared" si="109"/>
        <v>CONFIRMED BEARISH</v>
      </c>
    </row>
    <row r="1757" spans="1:8" ht="13.5" x14ac:dyDescent="0.25">
      <c r="A1757" s="3">
        <f>TITRES_STAT!B1760</f>
        <v>44866</v>
      </c>
      <c r="B1757" s="6">
        <f>TITRES_STAT!C1760</f>
        <v>1.18</v>
      </c>
      <c r="C1757" s="6">
        <f>TITRES_STAT!D1760</f>
        <v>1.18</v>
      </c>
      <c r="D1757" s="6">
        <f>TITRES_STAT!E1760</f>
        <v>6186</v>
      </c>
      <c r="E1757" s="2">
        <f t="shared" si="108"/>
        <v>3795691</v>
      </c>
      <c r="F1757" s="6" t="str">
        <f t="shared" si="111"/>
        <v>BULLISH</v>
      </c>
      <c r="G1757" s="6" t="str">
        <f t="shared" si="110"/>
        <v>NEUTRAL</v>
      </c>
      <c r="H1757" s="6" t="str">
        <f t="shared" si="109"/>
        <v>NEUTRAL</v>
      </c>
    </row>
    <row r="1758" spans="1:8" ht="13.5" x14ac:dyDescent="0.25">
      <c r="A1758" s="3">
        <f>TITRES_STAT!B1761</f>
        <v>44867</v>
      </c>
      <c r="B1758" s="6">
        <f>TITRES_STAT!C1761</f>
        <v>1.18</v>
      </c>
      <c r="C1758" s="6">
        <f>TITRES_STAT!D1761</f>
        <v>1.18</v>
      </c>
      <c r="D1758" s="6">
        <f>TITRES_STAT!E1761</f>
        <v>4857</v>
      </c>
      <c r="E1758" s="2">
        <f t="shared" si="108"/>
        <v>3795691</v>
      </c>
      <c r="F1758" s="6" t="str">
        <f t="shared" si="111"/>
        <v>BEARISH</v>
      </c>
      <c r="G1758" s="6" t="str">
        <f t="shared" si="110"/>
        <v>NEUTRAL</v>
      </c>
      <c r="H1758" s="6" t="str">
        <f t="shared" si="109"/>
        <v>CONFIRMED BEARISH</v>
      </c>
    </row>
    <row r="1759" spans="1:8" ht="13.5" x14ac:dyDescent="0.25">
      <c r="A1759" s="3">
        <f>TITRES_STAT!B1762</f>
        <v>44868</v>
      </c>
      <c r="B1759" s="6">
        <f>TITRES_STAT!C1762</f>
        <v>1.18</v>
      </c>
      <c r="C1759" s="6">
        <f>TITRES_STAT!D1762</f>
        <v>1.18</v>
      </c>
      <c r="D1759" s="6">
        <f>TITRES_STAT!E1762</f>
        <v>588</v>
      </c>
      <c r="E1759" s="2">
        <f t="shared" si="108"/>
        <v>3795691</v>
      </c>
      <c r="F1759" s="6" t="str">
        <f t="shared" si="111"/>
        <v>BULLISH</v>
      </c>
      <c r="G1759" s="6" t="str">
        <f t="shared" si="110"/>
        <v>NEUTRAL</v>
      </c>
      <c r="H1759" s="6" t="str">
        <f t="shared" si="109"/>
        <v>NEUTRAL</v>
      </c>
    </row>
    <row r="1760" spans="1:8" ht="13.5" x14ac:dyDescent="0.25">
      <c r="A1760" s="3">
        <f>TITRES_STAT!B1763</f>
        <v>44869</v>
      </c>
      <c r="B1760" s="6">
        <f>TITRES_STAT!C1763</f>
        <v>1.17</v>
      </c>
      <c r="C1760" s="6">
        <f>TITRES_STAT!D1763</f>
        <v>1.17</v>
      </c>
      <c r="D1760" s="6">
        <f>TITRES_STAT!E1763</f>
        <v>500</v>
      </c>
      <c r="E1760" s="2">
        <f t="shared" si="108"/>
        <v>3795191</v>
      </c>
      <c r="F1760" s="6" t="str">
        <f t="shared" si="111"/>
        <v>BEARISH</v>
      </c>
      <c r="G1760" s="6" t="str">
        <f t="shared" si="110"/>
        <v>NEUTRAL</v>
      </c>
      <c r="H1760" s="6" t="str">
        <f t="shared" si="109"/>
        <v>CONFIRMED BEARISH</v>
      </c>
    </row>
    <row r="1761" spans="1:8" ht="13.5" x14ac:dyDescent="0.25">
      <c r="A1761" s="3">
        <f>TITRES_STAT!B1764</f>
        <v>44872</v>
      </c>
      <c r="B1761" s="6">
        <f>TITRES_STAT!C1764</f>
        <v>1.17</v>
      </c>
      <c r="C1761" s="6">
        <f>TITRES_STAT!D1764</f>
        <v>1.17</v>
      </c>
      <c r="D1761" s="6">
        <f>TITRES_STAT!E1764</f>
        <v>928</v>
      </c>
      <c r="E1761" s="2">
        <f t="shared" si="108"/>
        <v>3795191</v>
      </c>
      <c r="F1761" s="6" t="str">
        <f t="shared" si="111"/>
        <v>BEARISH</v>
      </c>
      <c r="G1761" s="6" t="str">
        <f t="shared" si="110"/>
        <v>NEUTRAL</v>
      </c>
      <c r="H1761" s="6" t="str">
        <f t="shared" si="109"/>
        <v>CONFIRMED BEARISH</v>
      </c>
    </row>
    <row r="1762" spans="1:8" ht="13.5" x14ac:dyDescent="0.25">
      <c r="A1762" s="3">
        <f>TITRES_STAT!B1765</f>
        <v>44873</v>
      </c>
      <c r="B1762" s="6">
        <f>TITRES_STAT!C1765</f>
        <v>1.18</v>
      </c>
      <c r="C1762" s="6">
        <f>TITRES_STAT!D1765</f>
        <v>1.18</v>
      </c>
      <c r="D1762" s="6">
        <f>TITRES_STAT!E1765</f>
        <v>11629</v>
      </c>
      <c r="E1762" s="2">
        <f t="shared" si="108"/>
        <v>3806820</v>
      </c>
      <c r="F1762" s="6" t="str">
        <f t="shared" si="111"/>
        <v>BULLISH</v>
      </c>
      <c r="G1762" s="6" t="str">
        <f t="shared" si="110"/>
        <v>NEUTRAL</v>
      </c>
      <c r="H1762" s="6" t="str">
        <f t="shared" si="109"/>
        <v>NEUTRAL</v>
      </c>
    </row>
    <row r="1763" spans="1:8" ht="13.5" x14ac:dyDescent="0.25">
      <c r="A1763" s="3">
        <f>TITRES_STAT!B1766</f>
        <v>44874</v>
      </c>
      <c r="B1763" s="6">
        <f>TITRES_STAT!C1766</f>
        <v>1.18</v>
      </c>
      <c r="C1763" s="6">
        <f>TITRES_STAT!D1766</f>
        <v>1.18</v>
      </c>
      <c r="D1763" s="6">
        <f>TITRES_STAT!E1766</f>
        <v>7384</v>
      </c>
      <c r="E1763" s="2">
        <f t="shared" si="108"/>
        <v>3806820</v>
      </c>
      <c r="F1763" s="6" t="str">
        <f t="shared" si="111"/>
        <v>BULLISH</v>
      </c>
      <c r="G1763" s="6" t="str">
        <f t="shared" si="110"/>
        <v>NEUTRAL</v>
      </c>
      <c r="H1763" s="6" t="str">
        <f t="shared" si="109"/>
        <v>NEUTRAL</v>
      </c>
    </row>
    <row r="1764" spans="1:8" ht="13.5" x14ac:dyDescent="0.25">
      <c r="A1764" s="3">
        <f>TITRES_STAT!B1767</f>
        <v>44875</v>
      </c>
      <c r="B1764" s="6">
        <f>TITRES_STAT!C1767</f>
        <v>1.18</v>
      </c>
      <c r="C1764" s="6">
        <f>TITRES_STAT!D1767</f>
        <v>1.18</v>
      </c>
      <c r="D1764" s="6">
        <f>TITRES_STAT!E1767</f>
        <v>1120</v>
      </c>
      <c r="E1764" s="2">
        <f t="shared" si="108"/>
        <v>3806820</v>
      </c>
      <c r="F1764" s="6" t="str">
        <f t="shared" si="111"/>
        <v>BULLISH</v>
      </c>
      <c r="G1764" s="6" t="str">
        <f t="shared" si="110"/>
        <v>NEUTRAL</v>
      </c>
      <c r="H1764" s="6" t="str">
        <f t="shared" si="109"/>
        <v>NEUTRAL</v>
      </c>
    </row>
    <row r="1765" spans="1:8" ht="13.5" x14ac:dyDescent="0.25">
      <c r="A1765" s="3">
        <f>TITRES_STAT!B1768</f>
        <v>44876</v>
      </c>
      <c r="B1765" s="6">
        <f>TITRES_STAT!C1768</f>
        <v>1.1599999999999999</v>
      </c>
      <c r="C1765" s="6">
        <f>TITRES_STAT!D1768</f>
        <v>1.1599999999999999</v>
      </c>
      <c r="D1765" s="6">
        <f>TITRES_STAT!E1768</f>
        <v>41396</v>
      </c>
      <c r="E1765" s="2">
        <f t="shared" si="108"/>
        <v>3765424</v>
      </c>
      <c r="F1765" s="6" t="str">
        <f t="shared" si="111"/>
        <v>BEARISH</v>
      </c>
      <c r="G1765" s="6" t="str">
        <f t="shared" si="110"/>
        <v>NEUTRAL</v>
      </c>
      <c r="H1765" s="6" t="str">
        <f t="shared" si="109"/>
        <v>CONFIRMED BEARISH</v>
      </c>
    </row>
    <row r="1766" spans="1:8" ht="13.5" x14ac:dyDescent="0.25">
      <c r="A1766" s="3">
        <f>TITRES_STAT!B1769</f>
        <v>44879</v>
      </c>
      <c r="B1766" s="6">
        <f>TITRES_STAT!C1769</f>
        <v>1.17</v>
      </c>
      <c r="C1766" s="6">
        <f>TITRES_STAT!D1769</f>
        <v>1.17</v>
      </c>
      <c r="D1766" s="6">
        <f>TITRES_STAT!E1769</f>
        <v>5405</v>
      </c>
      <c r="E1766" s="2">
        <f t="shared" si="108"/>
        <v>3770829</v>
      </c>
      <c r="F1766" s="6" t="str">
        <f t="shared" si="111"/>
        <v>BEARISH</v>
      </c>
      <c r="G1766" s="6" t="str">
        <f t="shared" si="110"/>
        <v>NEUTRAL</v>
      </c>
      <c r="H1766" s="6" t="str">
        <f t="shared" si="109"/>
        <v>NEUTRAL</v>
      </c>
    </row>
    <row r="1767" spans="1:8" ht="13.5" x14ac:dyDescent="0.25">
      <c r="A1767" s="3">
        <f>TITRES_STAT!B1770</f>
        <v>44880</v>
      </c>
      <c r="B1767" s="6">
        <f>TITRES_STAT!C1770</f>
        <v>1.17</v>
      </c>
      <c r="C1767" s="6">
        <f>TITRES_STAT!D1770</f>
        <v>1.17</v>
      </c>
      <c r="D1767" s="6">
        <f>TITRES_STAT!E1770</f>
        <v>3324</v>
      </c>
      <c r="E1767" s="2">
        <f t="shared" si="108"/>
        <v>3770829</v>
      </c>
      <c r="F1767" s="6" t="str">
        <f t="shared" si="111"/>
        <v>BEARISH</v>
      </c>
      <c r="G1767" s="6" t="str">
        <f t="shared" si="110"/>
        <v>NEUTRAL</v>
      </c>
      <c r="H1767" s="6" t="str">
        <f t="shared" si="109"/>
        <v>CONFIRMED BEARISH</v>
      </c>
    </row>
    <row r="1768" spans="1:8" ht="13.5" x14ac:dyDescent="0.25">
      <c r="A1768" s="3">
        <f>TITRES_STAT!B1771</f>
        <v>44881</v>
      </c>
      <c r="B1768" s="6">
        <f>TITRES_STAT!C1771</f>
        <v>1.17</v>
      </c>
      <c r="C1768" s="6">
        <f>TITRES_STAT!D1771</f>
        <v>1.17</v>
      </c>
      <c r="D1768" s="6">
        <f>TITRES_STAT!E1771</f>
        <v>18685</v>
      </c>
      <c r="E1768" s="2">
        <f t="shared" si="108"/>
        <v>3770829</v>
      </c>
      <c r="F1768" s="6" t="str">
        <f t="shared" si="111"/>
        <v>BEARISH</v>
      </c>
      <c r="G1768" s="6" t="str">
        <f t="shared" si="110"/>
        <v>NEUTRAL</v>
      </c>
      <c r="H1768" s="6" t="str">
        <f t="shared" si="109"/>
        <v>CONFIRMED BEARISH</v>
      </c>
    </row>
    <row r="1769" spans="1:8" ht="13.5" x14ac:dyDescent="0.25">
      <c r="A1769" s="3">
        <f>TITRES_STAT!B1772</f>
        <v>44882</v>
      </c>
      <c r="B1769" s="6">
        <f>TITRES_STAT!C1772</f>
        <v>1.1599999999999999</v>
      </c>
      <c r="C1769" s="6">
        <f>TITRES_STAT!D1772</f>
        <v>1.1599999999999999</v>
      </c>
      <c r="D1769" s="6">
        <f>TITRES_STAT!E1772</f>
        <v>12550</v>
      </c>
      <c r="E1769" s="2">
        <f t="shared" si="108"/>
        <v>3758279</v>
      </c>
      <c r="F1769" s="6" t="str">
        <f t="shared" si="111"/>
        <v>BEARISH</v>
      </c>
      <c r="G1769" s="6" t="str">
        <f t="shared" si="110"/>
        <v>NEUTRAL</v>
      </c>
      <c r="H1769" s="6" t="str">
        <f t="shared" si="109"/>
        <v>CONFIRMED BEARISH</v>
      </c>
    </row>
    <row r="1770" spans="1:8" ht="13.5" x14ac:dyDescent="0.25">
      <c r="A1770" s="3">
        <f>TITRES_STAT!B1773</f>
        <v>44883</v>
      </c>
      <c r="B1770" s="6">
        <f>TITRES_STAT!C1773</f>
        <v>1.1599999999999999</v>
      </c>
      <c r="C1770" s="6">
        <f>TITRES_STAT!D1773</f>
        <v>1.1599999999999999</v>
      </c>
      <c r="D1770" s="6">
        <f>TITRES_STAT!E1773</f>
        <v>8605</v>
      </c>
      <c r="E1770" s="2">
        <f t="shared" si="108"/>
        <v>3758279</v>
      </c>
      <c r="F1770" s="6" t="str">
        <f t="shared" si="111"/>
        <v>BEARISH</v>
      </c>
      <c r="G1770" s="6" t="str">
        <f t="shared" si="110"/>
        <v>NEUTRAL</v>
      </c>
      <c r="H1770" s="6" t="str">
        <f t="shared" si="109"/>
        <v>NEUTRAL</v>
      </c>
    </row>
    <row r="1771" spans="1:8" ht="13.5" x14ac:dyDescent="0.25">
      <c r="A1771" s="3">
        <f>TITRES_STAT!B1774</f>
        <v>44886</v>
      </c>
      <c r="B1771" s="6">
        <f>TITRES_STAT!C1774</f>
        <v>1.1499999999999999</v>
      </c>
      <c r="C1771" s="6">
        <f>TITRES_STAT!D1774</f>
        <v>1.1499999999999999</v>
      </c>
      <c r="D1771" s="6">
        <f>TITRES_STAT!E1774</f>
        <v>4562</v>
      </c>
      <c r="E1771" s="2">
        <f t="shared" si="108"/>
        <v>3753717</v>
      </c>
      <c r="F1771" s="6" t="str">
        <f t="shared" si="111"/>
        <v>BEARISH</v>
      </c>
      <c r="G1771" s="6" t="str">
        <f t="shared" si="110"/>
        <v>NEUTRAL</v>
      </c>
      <c r="H1771" s="6" t="str">
        <f t="shared" si="109"/>
        <v>CONFIRMED BEARISH</v>
      </c>
    </row>
    <row r="1772" spans="1:8" ht="13.5" x14ac:dyDescent="0.25">
      <c r="A1772" s="3">
        <f>TITRES_STAT!B1775</f>
        <v>44887</v>
      </c>
      <c r="B1772" s="6">
        <f>TITRES_STAT!C1775</f>
        <v>1.1499999999999999</v>
      </c>
      <c r="C1772" s="6">
        <f>TITRES_STAT!D1775</f>
        <v>1.1499999999999999</v>
      </c>
      <c r="D1772" s="6">
        <f>TITRES_STAT!E1775</f>
        <v>32970</v>
      </c>
      <c r="E1772" s="2">
        <f t="shared" si="108"/>
        <v>3753717</v>
      </c>
      <c r="F1772" s="6" t="str">
        <f t="shared" si="111"/>
        <v>BEARISH</v>
      </c>
      <c r="G1772" s="6" t="str">
        <f t="shared" si="110"/>
        <v>NEUTRAL</v>
      </c>
      <c r="H1772" s="6" t="str">
        <f t="shared" si="109"/>
        <v>CONFIRMED BEARISH</v>
      </c>
    </row>
    <row r="1773" spans="1:8" ht="13.5" x14ac:dyDescent="0.25">
      <c r="A1773" s="3">
        <f>TITRES_STAT!B1776</f>
        <v>44888</v>
      </c>
      <c r="B1773" s="6">
        <f>TITRES_STAT!C1776</f>
        <v>1.1299999999999999</v>
      </c>
      <c r="C1773" s="6">
        <f>TITRES_STAT!D1776</f>
        <v>1.1299999999999999</v>
      </c>
      <c r="D1773" s="6">
        <f>TITRES_STAT!E1776</f>
        <v>17947</v>
      </c>
      <c r="E1773" s="2">
        <f t="shared" si="108"/>
        <v>3735770</v>
      </c>
      <c r="F1773" s="6" t="str">
        <f t="shared" si="111"/>
        <v>BEARISH</v>
      </c>
      <c r="G1773" s="6" t="str">
        <f t="shared" si="110"/>
        <v>NEUTRAL</v>
      </c>
      <c r="H1773" s="6" t="str">
        <f t="shared" si="109"/>
        <v>CONFIRMED BEARISH</v>
      </c>
    </row>
    <row r="1774" spans="1:8" ht="13.5" x14ac:dyDescent="0.25">
      <c r="A1774" s="3">
        <f>TITRES_STAT!B1777</f>
        <v>44889</v>
      </c>
      <c r="B1774" s="6">
        <f>TITRES_STAT!C1777</f>
        <v>1.1499999999999999</v>
      </c>
      <c r="C1774" s="6">
        <f>TITRES_STAT!D1777</f>
        <v>1.1499999999999999</v>
      </c>
      <c r="D1774" s="6">
        <f>TITRES_STAT!E1777</f>
        <v>3689</v>
      </c>
      <c r="E1774" s="2">
        <f t="shared" si="108"/>
        <v>3739459</v>
      </c>
      <c r="F1774" s="6" t="str">
        <f t="shared" si="111"/>
        <v>BEARISH</v>
      </c>
      <c r="G1774" s="6" t="str">
        <f t="shared" si="110"/>
        <v>NEUTRAL</v>
      </c>
      <c r="H1774" s="6" t="str">
        <f t="shared" si="109"/>
        <v>CONFIRMED BEARISH</v>
      </c>
    </row>
    <row r="1775" spans="1:8" ht="13.5" x14ac:dyDescent="0.25">
      <c r="A1775" s="3">
        <f>TITRES_STAT!B1778</f>
        <v>44890</v>
      </c>
      <c r="B1775" s="6">
        <f>TITRES_STAT!C1778</f>
        <v>1.1399999999999999</v>
      </c>
      <c r="C1775" s="6">
        <f>TITRES_STAT!D1778</f>
        <v>1.1399999999999999</v>
      </c>
      <c r="D1775" s="6">
        <f>TITRES_STAT!E1778</f>
        <v>1865</v>
      </c>
      <c r="E1775" s="2">
        <f t="shared" si="108"/>
        <v>3737594</v>
      </c>
      <c r="F1775" s="6" t="str">
        <f t="shared" si="111"/>
        <v>BEARISH</v>
      </c>
      <c r="G1775" s="6" t="str">
        <f t="shared" si="110"/>
        <v>NEUTRAL</v>
      </c>
      <c r="H1775" s="6" t="str">
        <f t="shared" si="109"/>
        <v>CONFIRMED BEARISH</v>
      </c>
    </row>
    <row r="1776" spans="1:8" ht="13.5" x14ac:dyDescent="0.25">
      <c r="A1776" s="3">
        <f>TITRES_STAT!B1779</f>
        <v>44893</v>
      </c>
      <c r="B1776" s="6">
        <f>TITRES_STAT!C1779</f>
        <v>1.19</v>
      </c>
      <c r="C1776" s="6">
        <f>TITRES_STAT!D1779</f>
        <v>1.19</v>
      </c>
      <c r="D1776" s="6">
        <f>TITRES_STAT!E1779</f>
        <v>62574</v>
      </c>
      <c r="E1776" s="2">
        <f t="shared" si="108"/>
        <v>3800168</v>
      </c>
      <c r="F1776" s="6" t="str">
        <f t="shared" si="111"/>
        <v>BULLISH</v>
      </c>
      <c r="G1776" s="6" t="str">
        <f t="shared" si="110"/>
        <v>NEUTRAL</v>
      </c>
      <c r="H1776" s="6" t="str">
        <f t="shared" si="109"/>
        <v>CONFIRMED BULLISH</v>
      </c>
    </row>
    <row r="1777" spans="1:8" ht="13.5" x14ac:dyDescent="0.25">
      <c r="A1777" s="3">
        <f>TITRES_STAT!B1780</f>
        <v>44894</v>
      </c>
      <c r="B1777" s="6">
        <f>TITRES_STAT!C1780</f>
        <v>1.17</v>
      </c>
      <c r="C1777" s="6">
        <f>TITRES_STAT!D1780</f>
        <v>1.17</v>
      </c>
      <c r="D1777" s="6">
        <f>TITRES_STAT!E1780</f>
        <v>6606</v>
      </c>
      <c r="E1777" s="2">
        <f t="shared" si="108"/>
        <v>3793562</v>
      </c>
      <c r="F1777" s="6" t="str">
        <f t="shared" si="111"/>
        <v>BULLISH</v>
      </c>
      <c r="G1777" s="6" t="str">
        <f t="shared" si="110"/>
        <v>NEUTRAL</v>
      </c>
      <c r="H1777" s="6" t="str">
        <f t="shared" si="109"/>
        <v>CONFIRMED BULLISH</v>
      </c>
    </row>
    <row r="1778" spans="1:8" ht="13.5" x14ac:dyDescent="0.25">
      <c r="A1778" s="3">
        <f>TITRES_STAT!B1781</f>
        <v>44895</v>
      </c>
      <c r="B1778" s="6">
        <f>TITRES_STAT!C1781</f>
        <v>1.17</v>
      </c>
      <c r="C1778" s="6">
        <f>TITRES_STAT!D1781</f>
        <v>1.17</v>
      </c>
      <c r="D1778" s="6">
        <f>TITRES_STAT!E1781</f>
        <v>4660</v>
      </c>
      <c r="E1778" s="2">
        <f t="shared" si="108"/>
        <v>3793562</v>
      </c>
      <c r="F1778" s="6" t="str">
        <f t="shared" si="111"/>
        <v>BULLISH</v>
      </c>
      <c r="G1778" s="6" t="str">
        <f t="shared" si="110"/>
        <v>NEUTRAL</v>
      </c>
      <c r="H1778" s="6" t="str">
        <f t="shared" si="109"/>
        <v>CONFIRMED BULLISH</v>
      </c>
    </row>
    <row r="1779" spans="1:8" ht="13.5" x14ac:dyDescent="0.25">
      <c r="A1779" s="3">
        <f>TITRES_STAT!B1782</f>
        <v>44896</v>
      </c>
      <c r="B1779" s="6">
        <f>TITRES_STAT!C1782</f>
        <v>1.17</v>
      </c>
      <c r="C1779" s="6">
        <f>TITRES_STAT!D1782</f>
        <v>1.17</v>
      </c>
      <c r="D1779" s="6">
        <f>TITRES_STAT!E1782</f>
        <v>47595</v>
      </c>
      <c r="E1779" s="2">
        <f t="shared" si="108"/>
        <v>3793562</v>
      </c>
      <c r="F1779" s="6" t="str">
        <f t="shared" si="111"/>
        <v>BULLISH</v>
      </c>
      <c r="G1779" s="6" t="str">
        <f t="shared" si="110"/>
        <v>NEUTRAL</v>
      </c>
      <c r="H1779" s="6" t="str">
        <f t="shared" si="109"/>
        <v>CONFIRMED BULLISH</v>
      </c>
    </row>
    <row r="1780" spans="1:8" ht="13.5" x14ac:dyDescent="0.25">
      <c r="A1780" s="3">
        <f>TITRES_STAT!B1783</f>
        <v>44897</v>
      </c>
      <c r="B1780" s="6">
        <f>TITRES_STAT!C1783</f>
        <v>1.1599999999999999</v>
      </c>
      <c r="C1780" s="6">
        <f>TITRES_STAT!D1783</f>
        <v>1.1599999999999999</v>
      </c>
      <c r="D1780" s="6">
        <f>TITRES_STAT!E1783</f>
        <v>8551</v>
      </c>
      <c r="E1780" s="2">
        <f t="shared" si="108"/>
        <v>3785011</v>
      </c>
      <c r="F1780" s="6" t="str">
        <f t="shared" si="111"/>
        <v>BULLISH</v>
      </c>
      <c r="G1780" s="6" t="str">
        <f t="shared" si="110"/>
        <v>NEUTRAL</v>
      </c>
      <c r="H1780" s="6" t="str">
        <f t="shared" si="109"/>
        <v>CONFIRMED BULLISH</v>
      </c>
    </row>
    <row r="1781" spans="1:8" ht="13.5" x14ac:dyDescent="0.25">
      <c r="A1781" s="3">
        <f>TITRES_STAT!B1784</f>
        <v>44900</v>
      </c>
      <c r="B1781" s="6">
        <f>TITRES_STAT!C1784</f>
        <v>1.1299999999999999</v>
      </c>
      <c r="C1781" s="6">
        <f>TITRES_STAT!D1784</f>
        <v>1.1299999999999999</v>
      </c>
      <c r="D1781" s="6">
        <f>TITRES_STAT!E1784</f>
        <v>12015</v>
      </c>
      <c r="E1781" s="2">
        <f t="shared" si="108"/>
        <v>3772996</v>
      </c>
      <c r="F1781" s="6" t="str">
        <f t="shared" si="111"/>
        <v>BEARISH</v>
      </c>
      <c r="G1781" s="6" t="str">
        <f t="shared" si="110"/>
        <v>NEUTRAL</v>
      </c>
      <c r="H1781" s="6" t="str">
        <f t="shared" si="109"/>
        <v>CONFIRMED BEARISH</v>
      </c>
    </row>
    <row r="1782" spans="1:8" ht="13.5" x14ac:dyDescent="0.25">
      <c r="A1782" s="3">
        <f>TITRES_STAT!B1785</f>
        <v>44901</v>
      </c>
      <c r="B1782" s="6">
        <f>TITRES_STAT!C1785</f>
        <v>1.1200000000000001</v>
      </c>
      <c r="C1782" s="6">
        <f>TITRES_STAT!D1785</f>
        <v>1.1200000000000001</v>
      </c>
      <c r="D1782" s="6">
        <f>TITRES_STAT!E1785</f>
        <v>788</v>
      </c>
      <c r="E1782" s="2">
        <f t="shared" si="108"/>
        <v>3772208</v>
      </c>
      <c r="F1782" s="6" t="str">
        <f t="shared" si="111"/>
        <v>BEARISH</v>
      </c>
      <c r="G1782" s="6" t="str">
        <f t="shared" si="110"/>
        <v>NEUTRAL</v>
      </c>
      <c r="H1782" s="6" t="str">
        <f t="shared" si="109"/>
        <v>CONFIRMED BEARISH</v>
      </c>
    </row>
    <row r="1783" spans="1:8" ht="13.5" x14ac:dyDescent="0.25">
      <c r="A1783" s="3">
        <f>TITRES_STAT!B1786</f>
        <v>44902</v>
      </c>
      <c r="B1783" s="6">
        <f>TITRES_STAT!C1786</f>
        <v>1.1200000000000001</v>
      </c>
      <c r="C1783" s="6">
        <f>TITRES_STAT!D1786</f>
        <v>1.1200000000000001</v>
      </c>
      <c r="D1783" s="6">
        <f>TITRES_STAT!E1786</f>
        <v>14435</v>
      </c>
      <c r="E1783" s="2">
        <f t="shared" si="108"/>
        <v>3772208</v>
      </c>
      <c r="F1783" s="6" t="str">
        <f t="shared" si="111"/>
        <v>BEARISH</v>
      </c>
      <c r="G1783" s="6" t="str">
        <f t="shared" si="110"/>
        <v>NEUTRAL</v>
      </c>
      <c r="H1783" s="6" t="str">
        <f t="shared" si="109"/>
        <v>CONFIRMED BEARISH</v>
      </c>
    </row>
    <row r="1784" spans="1:8" ht="13.5" x14ac:dyDescent="0.25">
      <c r="A1784" s="3">
        <f>TITRES_STAT!B1787</f>
        <v>44903</v>
      </c>
      <c r="B1784" s="6">
        <f>TITRES_STAT!C1787</f>
        <v>1.1000000000000001</v>
      </c>
      <c r="C1784" s="6">
        <f>TITRES_STAT!D1787</f>
        <v>1.1000000000000001</v>
      </c>
      <c r="D1784" s="6">
        <f>TITRES_STAT!E1787</f>
        <v>16195</v>
      </c>
      <c r="E1784" s="2">
        <f t="shared" si="108"/>
        <v>3756013</v>
      </c>
      <c r="F1784" s="6" t="str">
        <f t="shared" si="111"/>
        <v>BEARISH</v>
      </c>
      <c r="G1784" s="6" t="str">
        <f t="shared" si="110"/>
        <v>NEUTRAL</v>
      </c>
      <c r="H1784" s="6" t="str">
        <f t="shared" si="109"/>
        <v>CONFIRMED BEARISH</v>
      </c>
    </row>
    <row r="1785" spans="1:8" ht="13.5" x14ac:dyDescent="0.25">
      <c r="A1785" s="3">
        <f>TITRES_STAT!B1788</f>
        <v>44904</v>
      </c>
      <c r="B1785" s="6">
        <f>TITRES_STAT!C1788</f>
        <v>1.0900000000000001</v>
      </c>
      <c r="C1785" s="6">
        <f>TITRES_STAT!D1788</f>
        <v>1.0900000000000001</v>
      </c>
      <c r="D1785" s="6">
        <f>TITRES_STAT!E1788</f>
        <v>22090</v>
      </c>
      <c r="E1785" s="2">
        <f t="shared" si="108"/>
        <v>3733923</v>
      </c>
      <c r="F1785" s="6" t="str">
        <f t="shared" si="111"/>
        <v>BEARISH</v>
      </c>
      <c r="G1785" s="6" t="str">
        <f t="shared" si="110"/>
        <v>NEUTRAL</v>
      </c>
      <c r="H1785" s="6" t="str">
        <f t="shared" si="109"/>
        <v>CONFIRMED BEARISH</v>
      </c>
    </row>
    <row r="1786" spans="1:8" ht="13.5" x14ac:dyDescent="0.25">
      <c r="A1786" s="3">
        <f>TITRES_STAT!B1789</f>
        <v>44907</v>
      </c>
      <c r="B1786" s="6">
        <f>TITRES_STAT!C1789</f>
        <v>1.0900000000000001</v>
      </c>
      <c r="C1786" s="6">
        <f>TITRES_STAT!D1789</f>
        <v>1.0900000000000001</v>
      </c>
      <c r="D1786" s="6">
        <f>TITRES_STAT!E1789</f>
        <v>28899</v>
      </c>
      <c r="E1786" s="2">
        <f t="shared" si="108"/>
        <v>3733923</v>
      </c>
      <c r="F1786" s="6" t="str">
        <f t="shared" si="111"/>
        <v>BEARISH</v>
      </c>
      <c r="G1786" s="6" t="str">
        <f t="shared" si="110"/>
        <v>NEUTRAL</v>
      </c>
      <c r="H1786" s="6" t="str">
        <f t="shared" si="109"/>
        <v>CONFIRMED BEARISH</v>
      </c>
    </row>
    <row r="1787" spans="1:8" ht="13.5" x14ac:dyDescent="0.25">
      <c r="A1787" s="3">
        <f>TITRES_STAT!B1790</f>
        <v>44908</v>
      </c>
      <c r="B1787" s="6">
        <f>TITRES_STAT!C1790</f>
        <v>1.1299999999999999</v>
      </c>
      <c r="C1787" s="6">
        <f>TITRES_STAT!D1790</f>
        <v>1.1299999999999999</v>
      </c>
      <c r="D1787" s="6">
        <f>TITRES_STAT!E1790</f>
        <v>43489</v>
      </c>
      <c r="E1787" s="2">
        <f t="shared" si="108"/>
        <v>3777412</v>
      </c>
      <c r="F1787" s="6" t="str">
        <f t="shared" si="111"/>
        <v>BULLISH</v>
      </c>
      <c r="G1787" s="6" t="str">
        <f t="shared" si="110"/>
        <v>NEUTRAL</v>
      </c>
      <c r="H1787" s="6" t="str">
        <f t="shared" si="109"/>
        <v>CONFIRMED BULLISH</v>
      </c>
    </row>
    <row r="1788" spans="1:8" ht="13.5" x14ac:dyDescent="0.25">
      <c r="A1788" s="3">
        <f>TITRES_STAT!B1791</f>
        <v>44909</v>
      </c>
      <c r="B1788" s="6">
        <f>TITRES_STAT!C1791</f>
        <v>1.1399999999999999</v>
      </c>
      <c r="C1788" s="6">
        <f>TITRES_STAT!D1791</f>
        <v>1.1399999999999999</v>
      </c>
      <c r="D1788" s="6">
        <f>TITRES_STAT!E1791</f>
        <v>4260</v>
      </c>
      <c r="E1788" s="2">
        <f t="shared" si="108"/>
        <v>3781672</v>
      </c>
      <c r="F1788" s="6" t="str">
        <f t="shared" si="111"/>
        <v>BULLISH</v>
      </c>
      <c r="G1788" s="6" t="str">
        <f t="shared" si="110"/>
        <v>NEUTRAL</v>
      </c>
      <c r="H1788" s="6" t="str">
        <f t="shared" si="109"/>
        <v>CONFIRMED BULLISH</v>
      </c>
    </row>
    <row r="1789" spans="1:8" ht="13.5" x14ac:dyDescent="0.25">
      <c r="A1789" s="3">
        <f>TITRES_STAT!B1792</f>
        <v>44910</v>
      </c>
      <c r="B1789" s="6">
        <f>TITRES_STAT!C1792</f>
        <v>1.1399999999999999</v>
      </c>
      <c r="C1789" s="6">
        <f>TITRES_STAT!D1792</f>
        <v>1.1399999999999999</v>
      </c>
      <c r="D1789" s="6">
        <f>TITRES_STAT!E1792</f>
        <v>6125</v>
      </c>
      <c r="E1789" s="2">
        <f t="shared" si="108"/>
        <v>3781672</v>
      </c>
      <c r="F1789" s="6" t="str">
        <f t="shared" si="111"/>
        <v>BULLISH</v>
      </c>
      <c r="G1789" s="6" t="str">
        <f t="shared" si="110"/>
        <v>NEUTRAL</v>
      </c>
      <c r="H1789" s="6" t="str">
        <f t="shared" si="109"/>
        <v>CONFIRMED BULLISH</v>
      </c>
    </row>
    <row r="1790" spans="1:8" ht="13.5" x14ac:dyDescent="0.25">
      <c r="A1790" s="3">
        <f>TITRES_STAT!B1793</f>
        <v>44911</v>
      </c>
      <c r="B1790" s="6">
        <f>TITRES_STAT!C1793</f>
        <v>1.1399999999999999</v>
      </c>
      <c r="C1790" s="6">
        <f>TITRES_STAT!D1793</f>
        <v>1.1399999999999999</v>
      </c>
      <c r="D1790" s="6">
        <f>TITRES_STAT!E1793</f>
        <v>120</v>
      </c>
      <c r="E1790" s="2">
        <f t="shared" si="108"/>
        <v>3781672</v>
      </c>
      <c r="F1790" s="6" t="str">
        <f t="shared" si="111"/>
        <v>BULLISH</v>
      </c>
      <c r="G1790" s="6" t="str">
        <f t="shared" si="110"/>
        <v>NEUTRAL</v>
      </c>
      <c r="H1790" s="6" t="str">
        <f t="shared" si="109"/>
        <v>CONFIRMED BULLISH</v>
      </c>
    </row>
    <row r="1791" spans="1:8" ht="13.5" x14ac:dyDescent="0.25">
      <c r="A1791" s="3">
        <f>TITRES_STAT!B1794</f>
        <v>44914</v>
      </c>
      <c r="B1791" s="6">
        <f>TITRES_STAT!C1794</f>
        <v>1.1100000000000001</v>
      </c>
      <c r="C1791" s="6">
        <f>TITRES_STAT!D1794</f>
        <v>1.1100000000000001</v>
      </c>
      <c r="D1791" s="6">
        <f>TITRES_STAT!E1794</f>
        <v>1536</v>
      </c>
      <c r="E1791" s="2">
        <f t="shared" si="108"/>
        <v>3780136</v>
      </c>
      <c r="F1791" s="6" t="str">
        <f t="shared" si="111"/>
        <v>BULLISH</v>
      </c>
      <c r="G1791" s="6" t="str">
        <f t="shared" si="110"/>
        <v>NEUTRAL</v>
      </c>
      <c r="H1791" s="6" t="str">
        <f t="shared" si="109"/>
        <v>CONFIRMED BULLISH</v>
      </c>
    </row>
    <row r="1792" spans="1:8" ht="13.5" x14ac:dyDescent="0.25">
      <c r="A1792" s="3">
        <f>TITRES_STAT!B1795</f>
        <v>44915</v>
      </c>
      <c r="B1792" s="6">
        <f>TITRES_STAT!C1795</f>
        <v>1.1100000000000001</v>
      </c>
      <c r="C1792" s="6">
        <f>TITRES_STAT!D1795</f>
        <v>1.1100000000000001</v>
      </c>
      <c r="D1792" s="6">
        <f>TITRES_STAT!E1795</f>
        <v>20825</v>
      </c>
      <c r="E1792" s="2">
        <f t="shared" si="108"/>
        <v>3780136</v>
      </c>
      <c r="F1792" s="6" t="str">
        <f t="shared" si="111"/>
        <v>BULLISH</v>
      </c>
      <c r="G1792" s="6" t="str">
        <f t="shared" si="110"/>
        <v>NEUTRAL</v>
      </c>
      <c r="H1792" s="6" t="str">
        <f t="shared" si="109"/>
        <v>BULLISH DIVERGENCE</v>
      </c>
    </row>
    <row r="1793" spans="1:8" ht="13.5" x14ac:dyDescent="0.25">
      <c r="A1793" s="3">
        <f>TITRES_STAT!B1796</f>
        <v>44916</v>
      </c>
      <c r="B1793" s="6">
        <f>TITRES_STAT!C1796</f>
        <v>1.0900000000000001</v>
      </c>
      <c r="C1793" s="6">
        <f>TITRES_STAT!D1796</f>
        <v>1.0900000000000001</v>
      </c>
      <c r="D1793" s="6">
        <f>TITRES_STAT!E1796</f>
        <v>28320</v>
      </c>
      <c r="E1793" s="2">
        <f t="shared" si="108"/>
        <v>3751816</v>
      </c>
      <c r="F1793" s="6" t="str">
        <f t="shared" si="111"/>
        <v>BEARISH</v>
      </c>
      <c r="G1793" s="6" t="str">
        <f t="shared" si="110"/>
        <v>NEUTRAL</v>
      </c>
      <c r="H1793" s="6" t="str">
        <f t="shared" si="109"/>
        <v>CONFIRMED BEARISH</v>
      </c>
    </row>
    <row r="1794" spans="1:8" ht="13.5" x14ac:dyDescent="0.25">
      <c r="A1794" s="3">
        <f>TITRES_STAT!B1797</f>
        <v>44917</v>
      </c>
      <c r="B1794" s="6">
        <f>TITRES_STAT!C1797</f>
        <v>1.08</v>
      </c>
      <c r="C1794" s="6">
        <f>TITRES_STAT!D1797</f>
        <v>1.08</v>
      </c>
      <c r="D1794" s="6">
        <f>TITRES_STAT!E1797</f>
        <v>19053</v>
      </c>
      <c r="E1794" s="2">
        <f t="shared" si="108"/>
        <v>3732763</v>
      </c>
      <c r="F1794" s="6" t="str">
        <f t="shared" si="111"/>
        <v>BEARISH</v>
      </c>
      <c r="G1794" s="6" t="str">
        <f t="shared" si="110"/>
        <v>NEUTRAL</v>
      </c>
      <c r="H1794" s="6" t="str">
        <f t="shared" si="109"/>
        <v>CONFIRMED BEARISH</v>
      </c>
    </row>
    <row r="1795" spans="1:8" ht="13.5" x14ac:dyDescent="0.25">
      <c r="A1795" s="3">
        <f>TITRES_STAT!B1798</f>
        <v>44918</v>
      </c>
      <c r="B1795" s="6">
        <f>TITRES_STAT!C1798</f>
        <v>1.08</v>
      </c>
      <c r="C1795" s="6">
        <f>TITRES_STAT!D1798</f>
        <v>1.08</v>
      </c>
      <c r="D1795" s="6">
        <f>TITRES_STAT!E1798</f>
        <v>70714</v>
      </c>
      <c r="E1795" s="2">
        <f t="shared" si="108"/>
        <v>3732763</v>
      </c>
      <c r="F1795" s="6" t="str">
        <f t="shared" si="111"/>
        <v>BEARISH</v>
      </c>
      <c r="G1795" s="6" t="str">
        <f t="shared" si="110"/>
        <v>NEUTRAL</v>
      </c>
      <c r="H1795" s="6" t="str">
        <f t="shared" si="109"/>
        <v>CONFIRMED BEARISH</v>
      </c>
    </row>
    <row r="1796" spans="1:8" ht="13.5" x14ac:dyDescent="0.25">
      <c r="A1796" s="3">
        <f>TITRES_STAT!B1799</f>
        <v>44921</v>
      </c>
      <c r="B1796" s="6">
        <f>TITRES_STAT!C1799</f>
        <v>1.08</v>
      </c>
      <c r="C1796" s="6">
        <f>TITRES_STAT!D1799</f>
        <v>1.08</v>
      </c>
      <c r="D1796" s="6">
        <f>TITRES_STAT!E1799</f>
        <v>38707</v>
      </c>
      <c r="E1796" s="2">
        <f t="shared" ref="E1796:E1859" si="112">IF(B1796&gt;B1795, E1795+D1796, IF(B1796&lt;B1795, E1795-D1796, E1795))</f>
        <v>3732763</v>
      </c>
      <c r="F1796" s="6" t="str">
        <f t="shared" si="111"/>
        <v>BEARISH</v>
      </c>
      <c r="G1796" s="6" t="str">
        <f t="shared" si="110"/>
        <v>NEUTRAL</v>
      </c>
      <c r="H1796" s="6" t="str">
        <f t="shared" si="109"/>
        <v>CONFIRMED BEARISH</v>
      </c>
    </row>
    <row r="1797" spans="1:8" ht="13.5" x14ac:dyDescent="0.25">
      <c r="A1797" s="3">
        <f>TITRES_STAT!B1800</f>
        <v>44922</v>
      </c>
      <c r="B1797" s="6">
        <f>TITRES_STAT!C1800</f>
        <v>1.06</v>
      </c>
      <c r="C1797" s="6">
        <f>TITRES_STAT!D1800</f>
        <v>1.06</v>
      </c>
      <c r="D1797" s="6">
        <f>TITRES_STAT!E1800</f>
        <v>38436</v>
      </c>
      <c r="E1797" s="2">
        <f t="shared" si="112"/>
        <v>3694327</v>
      </c>
      <c r="F1797" s="6" t="str">
        <f t="shared" si="111"/>
        <v>BEARISH</v>
      </c>
      <c r="G1797" s="6" t="str">
        <f t="shared" si="110"/>
        <v>WEAK</v>
      </c>
      <c r="H1797" s="6" t="str">
        <f t="shared" si="109"/>
        <v>CONFIRMED BEARISH</v>
      </c>
    </row>
    <row r="1798" spans="1:8" ht="13.5" x14ac:dyDescent="0.25">
      <c r="A1798" s="3">
        <f>TITRES_STAT!B1801</f>
        <v>44923</v>
      </c>
      <c r="B1798" s="6">
        <f>TITRES_STAT!C1801</f>
        <v>1.03</v>
      </c>
      <c r="C1798" s="6">
        <f>TITRES_STAT!D1801</f>
        <v>1.03</v>
      </c>
      <c r="D1798" s="6">
        <f>TITRES_STAT!E1801</f>
        <v>75316</v>
      </c>
      <c r="E1798" s="2">
        <f t="shared" si="112"/>
        <v>3619011</v>
      </c>
      <c r="F1798" s="6" t="str">
        <f t="shared" si="111"/>
        <v>BEARISH</v>
      </c>
      <c r="G1798" s="6" t="str">
        <f t="shared" si="110"/>
        <v>WEAK</v>
      </c>
      <c r="H1798" s="6" t="str">
        <f t="shared" ref="H1798:H1861" si="113">IF(AND(B1798&gt;B1793, E1798&gt;E1793), "CONFIRMED BULLISH",
 IF(AND(B1798&lt;B1793, E1798&lt;E1793), "CONFIRMED BEARISH",
 IF(AND(B1798&gt;B1793, E1798&lt;E1793), "BEARISH DIVERGENCE",
 IF(AND(B1798&lt;B1793, E1798&gt;E1793), "BULLISH DIVERGENCE", "NEUTRAL"))))</f>
        <v>CONFIRMED BEARISH</v>
      </c>
    </row>
    <row r="1799" spans="1:8" ht="13.5" x14ac:dyDescent="0.25">
      <c r="A1799" s="3">
        <f>TITRES_STAT!B1802</f>
        <v>44924</v>
      </c>
      <c r="B1799" s="6">
        <f>TITRES_STAT!C1802</f>
        <v>1.05</v>
      </c>
      <c r="C1799" s="6">
        <f>TITRES_STAT!D1802</f>
        <v>1.05</v>
      </c>
      <c r="D1799" s="6">
        <f>TITRES_STAT!E1802</f>
        <v>18156</v>
      </c>
      <c r="E1799" s="2">
        <f t="shared" si="112"/>
        <v>3637167</v>
      </c>
      <c r="F1799" s="6" t="str">
        <f t="shared" si="111"/>
        <v>BEARISH</v>
      </c>
      <c r="G1799" s="6" t="str">
        <f t="shared" ref="G1799:G1862" si="114">IF((E1799-E1794)/E1794 &gt; 0.02, "STRONG",
 IF((E1799-E1794)/E1794 &lt; -0.02, "WEAK", "NEUTRAL"))</f>
        <v>WEAK</v>
      </c>
      <c r="H1799" s="6" t="str">
        <f t="shared" si="113"/>
        <v>CONFIRMED BEARISH</v>
      </c>
    </row>
    <row r="1800" spans="1:8" ht="13.5" x14ac:dyDescent="0.25">
      <c r="A1800" s="3">
        <f>TITRES_STAT!B1803</f>
        <v>44925</v>
      </c>
      <c r="B1800" s="6">
        <f>TITRES_STAT!C1803</f>
        <v>1.0900000000000001</v>
      </c>
      <c r="C1800" s="6">
        <f>TITRES_STAT!D1803</f>
        <v>1.0900000000000001</v>
      </c>
      <c r="D1800" s="6">
        <f>TITRES_STAT!E1803</f>
        <v>46136</v>
      </c>
      <c r="E1800" s="2">
        <f t="shared" si="112"/>
        <v>3683303</v>
      </c>
      <c r="F1800" s="6" t="str">
        <f t="shared" ref="F1800:F1863" si="115">IF(E1800&gt;E1795,"BULLISH",IF(E1800&lt;E1795,"BEARISH","NEUTRAL"))</f>
        <v>BEARISH</v>
      </c>
      <c r="G1800" s="6" t="str">
        <f t="shared" si="114"/>
        <v>NEUTRAL</v>
      </c>
      <c r="H1800" s="6" t="str">
        <f t="shared" si="113"/>
        <v>BEARISH DIVERGENCE</v>
      </c>
    </row>
    <row r="1801" spans="1:8" ht="13.5" x14ac:dyDescent="0.25">
      <c r="A1801" s="3">
        <f>TITRES_STAT!B1804</f>
        <v>44928</v>
      </c>
      <c r="B1801" s="6">
        <f>TITRES_STAT!C1804</f>
        <v>1.07</v>
      </c>
      <c r="C1801" s="6">
        <f>TITRES_STAT!D1804</f>
        <v>1.07</v>
      </c>
      <c r="D1801" s="6">
        <f>TITRES_STAT!E1804</f>
        <v>5821</v>
      </c>
      <c r="E1801" s="2">
        <f t="shared" si="112"/>
        <v>3677482</v>
      </c>
      <c r="F1801" s="6" t="str">
        <f t="shared" si="115"/>
        <v>BEARISH</v>
      </c>
      <c r="G1801" s="6" t="str">
        <f t="shared" si="114"/>
        <v>NEUTRAL</v>
      </c>
      <c r="H1801" s="6" t="str">
        <f t="shared" si="113"/>
        <v>CONFIRMED BEARISH</v>
      </c>
    </row>
    <row r="1802" spans="1:8" ht="13.5" x14ac:dyDescent="0.25">
      <c r="A1802" s="3">
        <f>TITRES_STAT!B1805</f>
        <v>44929</v>
      </c>
      <c r="B1802" s="6">
        <f>TITRES_STAT!C1805</f>
        <v>1.07</v>
      </c>
      <c r="C1802" s="6">
        <f>TITRES_STAT!D1805</f>
        <v>1.07</v>
      </c>
      <c r="D1802" s="6">
        <f>TITRES_STAT!E1805</f>
        <v>4349</v>
      </c>
      <c r="E1802" s="2">
        <f t="shared" si="112"/>
        <v>3677482</v>
      </c>
      <c r="F1802" s="6" t="str">
        <f t="shared" si="115"/>
        <v>BEARISH</v>
      </c>
      <c r="G1802" s="6" t="str">
        <f t="shared" si="114"/>
        <v>NEUTRAL</v>
      </c>
      <c r="H1802" s="6" t="str">
        <f t="shared" si="113"/>
        <v>BEARISH DIVERGENCE</v>
      </c>
    </row>
    <row r="1803" spans="1:8" ht="13.5" x14ac:dyDescent="0.25">
      <c r="A1803" s="3">
        <f>TITRES_STAT!B1806</f>
        <v>44930</v>
      </c>
      <c r="B1803" s="6">
        <f>TITRES_STAT!C1806</f>
        <v>1.05</v>
      </c>
      <c r="C1803" s="6">
        <f>TITRES_STAT!D1806</f>
        <v>1.05</v>
      </c>
      <c r="D1803" s="6">
        <f>TITRES_STAT!E1806</f>
        <v>27026</v>
      </c>
      <c r="E1803" s="2">
        <f t="shared" si="112"/>
        <v>3650456</v>
      </c>
      <c r="F1803" s="6" t="str">
        <f t="shared" si="115"/>
        <v>BULLISH</v>
      </c>
      <c r="G1803" s="6" t="str">
        <f t="shared" si="114"/>
        <v>NEUTRAL</v>
      </c>
      <c r="H1803" s="6" t="str">
        <f t="shared" si="113"/>
        <v>CONFIRMED BULLISH</v>
      </c>
    </row>
    <row r="1804" spans="1:8" ht="13.5" x14ac:dyDescent="0.25">
      <c r="A1804" s="3">
        <f>TITRES_STAT!B1807</f>
        <v>44931</v>
      </c>
      <c r="B1804" s="6">
        <f>TITRES_STAT!C1807</f>
        <v>1.06</v>
      </c>
      <c r="C1804" s="6">
        <f>TITRES_STAT!D1807</f>
        <v>1.06</v>
      </c>
      <c r="D1804" s="6">
        <f>TITRES_STAT!E1807</f>
        <v>16848</v>
      </c>
      <c r="E1804" s="2">
        <f t="shared" si="112"/>
        <v>3667304</v>
      </c>
      <c r="F1804" s="6" t="str">
        <f t="shared" si="115"/>
        <v>BULLISH</v>
      </c>
      <c r="G1804" s="6" t="str">
        <f t="shared" si="114"/>
        <v>NEUTRAL</v>
      </c>
      <c r="H1804" s="6" t="str">
        <f t="shared" si="113"/>
        <v>CONFIRMED BULLISH</v>
      </c>
    </row>
    <row r="1805" spans="1:8" ht="13.5" x14ac:dyDescent="0.25">
      <c r="A1805" s="3">
        <f>TITRES_STAT!B1808</f>
        <v>44932</v>
      </c>
      <c r="B1805" s="6">
        <f>TITRES_STAT!C1808</f>
        <v>1.06</v>
      </c>
      <c r="C1805" s="6">
        <f>TITRES_STAT!D1808</f>
        <v>1.06</v>
      </c>
      <c r="D1805" s="6">
        <f>TITRES_STAT!E1808</f>
        <v>7943</v>
      </c>
      <c r="E1805" s="2">
        <f t="shared" si="112"/>
        <v>3667304</v>
      </c>
      <c r="F1805" s="6" t="str">
        <f t="shared" si="115"/>
        <v>BEARISH</v>
      </c>
      <c r="G1805" s="6" t="str">
        <f t="shared" si="114"/>
        <v>NEUTRAL</v>
      </c>
      <c r="H1805" s="6" t="str">
        <f t="shared" si="113"/>
        <v>CONFIRMED BEARISH</v>
      </c>
    </row>
    <row r="1806" spans="1:8" ht="13.5" x14ac:dyDescent="0.25">
      <c r="A1806" s="3">
        <f>TITRES_STAT!B1809</f>
        <v>44935</v>
      </c>
      <c r="B1806" s="6">
        <f>TITRES_STAT!C1809</f>
        <v>1.06</v>
      </c>
      <c r="C1806" s="6">
        <f>TITRES_STAT!D1809</f>
        <v>1.06</v>
      </c>
      <c r="D1806" s="6">
        <f>TITRES_STAT!E1809</f>
        <v>2317</v>
      </c>
      <c r="E1806" s="2">
        <f t="shared" si="112"/>
        <v>3667304</v>
      </c>
      <c r="F1806" s="6" t="str">
        <f t="shared" si="115"/>
        <v>BEARISH</v>
      </c>
      <c r="G1806" s="6" t="str">
        <f t="shared" si="114"/>
        <v>NEUTRAL</v>
      </c>
      <c r="H1806" s="6" t="str">
        <f t="shared" si="113"/>
        <v>CONFIRMED BEARISH</v>
      </c>
    </row>
    <row r="1807" spans="1:8" ht="13.5" x14ac:dyDescent="0.25">
      <c r="A1807" s="3">
        <f>TITRES_STAT!B1810</f>
        <v>44936</v>
      </c>
      <c r="B1807" s="6">
        <f>TITRES_STAT!C1810</f>
        <v>1.05</v>
      </c>
      <c r="C1807" s="6">
        <f>TITRES_STAT!D1810</f>
        <v>1.05</v>
      </c>
      <c r="D1807" s="6">
        <f>TITRES_STAT!E1810</f>
        <v>11494</v>
      </c>
      <c r="E1807" s="2">
        <f t="shared" si="112"/>
        <v>3655810</v>
      </c>
      <c r="F1807" s="6" t="str">
        <f t="shared" si="115"/>
        <v>BEARISH</v>
      </c>
      <c r="G1807" s="6" t="str">
        <f t="shared" si="114"/>
        <v>NEUTRAL</v>
      </c>
      <c r="H1807" s="6" t="str">
        <f t="shared" si="113"/>
        <v>CONFIRMED BEARISH</v>
      </c>
    </row>
    <row r="1808" spans="1:8" ht="13.5" x14ac:dyDescent="0.25">
      <c r="A1808" s="3">
        <f>TITRES_STAT!B1811</f>
        <v>44937</v>
      </c>
      <c r="B1808" s="6">
        <f>TITRES_STAT!C1811</f>
        <v>1.05</v>
      </c>
      <c r="C1808" s="6">
        <f>TITRES_STAT!D1811</f>
        <v>1.05</v>
      </c>
      <c r="D1808" s="6">
        <f>TITRES_STAT!E1811</f>
        <v>11102</v>
      </c>
      <c r="E1808" s="2">
        <f t="shared" si="112"/>
        <v>3655810</v>
      </c>
      <c r="F1808" s="6" t="str">
        <f t="shared" si="115"/>
        <v>BULLISH</v>
      </c>
      <c r="G1808" s="6" t="str">
        <f t="shared" si="114"/>
        <v>NEUTRAL</v>
      </c>
      <c r="H1808" s="6" t="str">
        <f t="shared" si="113"/>
        <v>NEUTRAL</v>
      </c>
    </row>
    <row r="1809" spans="1:8" ht="13.5" x14ac:dyDescent="0.25">
      <c r="A1809" s="3">
        <f>TITRES_STAT!B1812</f>
        <v>44938</v>
      </c>
      <c r="B1809" s="6">
        <f>TITRES_STAT!C1812</f>
        <v>1.04</v>
      </c>
      <c r="C1809" s="6">
        <f>TITRES_STAT!D1812</f>
        <v>1.04</v>
      </c>
      <c r="D1809" s="6">
        <f>TITRES_STAT!E1812</f>
        <v>19245</v>
      </c>
      <c r="E1809" s="2">
        <f t="shared" si="112"/>
        <v>3636565</v>
      </c>
      <c r="F1809" s="6" t="str">
        <f t="shared" si="115"/>
        <v>BEARISH</v>
      </c>
      <c r="G1809" s="6" t="str">
        <f t="shared" si="114"/>
        <v>NEUTRAL</v>
      </c>
      <c r="H1809" s="6" t="str">
        <f t="shared" si="113"/>
        <v>CONFIRMED BEARISH</v>
      </c>
    </row>
    <row r="1810" spans="1:8" ht="13.5" x14ac:dyDescent="0.25">
      <c r="A1810" s="3">
        <f>TITRES_STAT!B1813</f>
        <v>44939</v>
      </c>
      <c r="B1810" s="6">
        <f>TITRES_STAT!C1813</f>
        <v>1.05</v>
      </c>
      <c r="C1810" s="6">
        <f>TITRES_STAT!D1813</f>
        <v>1.05</v>
      </c>
      <c r="D1810" s="6">
        <f>TITRES_STAT!E1813</f>
        <v>13093</v>
      </c>
      <c r="E1810" s="2">
        <f t="shared" si="112"/>
        <v>3649658</v>
      </c>
      <c r="F1810" s="6" t="str">
        <f t="shared" si="115"/>
        <v>BEARISH</v>
      </c>
      <c r="G1810" s="6" t="str">
        <f t="shared" si="114"/>
        <v>NEUTRAL</v>
      </c>
      <c r="H1810" s="6" t="str">
        <f t="shared" si="113"/>
        <v>CONFIRMED BEARISH</v>
      </c>
    </row>
    <row r="1811" spans="1:8" ht="13.5" x14ac:dyDescent="0.25">
      <c r="A1811" s="3">
        <f>TITRES_STAT!B1814</f>
        <v>44942</v>
      </c>
      <c r="B1811" s="6">
        <f>TITRES_STAT!C1814</f>
        <v>1.05</v>
      </c>
      <c r="C1811" s="6">
        <f>TITRES_STAT!D1814</f>
        <v>1.05</v>
      </c>
      <c r="D1811" s="6">
        <f>TITRES_STAT!E1814</f>
        <v>21131</v>
      </c>
      <c r="E1811" s="2">
        <f t="shared" si="112"/>
        <v>3649658</v>
      </c>
      <c r="F1811" s="6" t="str">
        <f t="shared" si="115"/>
        <v>BEARISH</v>
      </c>
      <c r="G1811" s="6" t="str">
        <f t="shared" si="114"/>
        <v>NEUTRAL</v>
      </c>
      <c r="H1811" s="6" t="str">
        <f t="shared" si="113"/>
        <v>CONFIRMED BEARISH</v>
      </c>
    </row>
    <row r="1812" spans="1:8" ht="13.5" x14ac:dyDescent="0.25">
      <c r="A1812" s="3">
        <f>TITRES_STAT!B1815</f>
        <v>44943</v>
      </c>
      <c r="B1812" s="6">
        <f>TITRES_STAT!C1815</f>
        <v>1.05</v>
      </c>
      <c r="C1812" s="6">
        <f>TITRES_STAT!D1815</f>
        <v>1.05</v>
      </c>
      <c r="D1812" s="6">
        <f>TITRES_STAT!E1815</f>
        <v>5594</v>
      </c>
      <c r="E1812" s="2">
        <f t="shared" si="112"/>
        <v>3649658</v>
      </c>
      <c r="F1812" s="6" t="str">
        <f t="shared" si="115"/>
        <v>BEARISH</v>
      </c>
      <c r="G1812" s="6" t="str">
        <f t="shared" si="114"/>
        <v>NEUTRAL</v>
      </c>
      <c r="H1812" s="6" t="str">
        <f t="shared" si="113"/>
        <v>NEUTRAL</v>
      </c>
    </row>
    <row r="1813" spans="1:8" ht="13.5" x14ac:dyDescent="0.25">
      <c r="A1813" s="3">
        <f>TITRES_STAT!B1816</f>
        <v>44944</v>
      </c>
      <c r="B1813" s="6">
        <f>TITRES_STAT!C1816</f>
        <v>1.04</v>
      </c>
      <c r="C1813" s="6">
        <f>TITRES_STAT!D1816</f>
        <v>1.04</v>
      </c>
      <c r="D1813" s="6">
        <f>TITRES_STAT!E1816</f>
        <v>1250</v>
      </c>
      <c r="E1813" s="2">
        <f t="shared" si="112"/>
        <v>3648408</v>
      </c>
      <c r="F1813" s="6" t="str">
        <f t="shared" si="115"/>
        <v>BEARISH</v>
      </c>
      <c r="G1813" s="6" t="str">
        <f t="shared" si="114"/>
        <v>NEUTRAL</v>
      </c>
      <c r="H1813" s="6" t="str">
        <f t="shared" si="113"/>
        <v>CONFIRMED BEARISH</v>
      </c>
    </row>
    <row r="1814" spans="1:8" ht="13.5" x14ac:dyDescent="0.25">
      <c r="A1814" s="3">
        <f>TITRES_STAT!B1817</f>
        <v>44945</v>
      </c>
      <c r="B1814" s="6">
        <f>TITRES_STAT!C1817</f>
        <v>1.04</v>
      </c>
      <c r="C1814" s="6">
        <f>TITRES_STAT!D1817</f>
        <v>1.04</v>
      </c>
      <c r="D1814" s="6">
        <f>TITRES_STAT!E1817</f>
        <v>17064</v>
      </c>
      <c r="E1814" s="2">
        <f t="shared" si="112"/>
        <v>3648408</v>
      </c>
      <c r="F1814" s="6" t="str">
        <f t="shared" si="115"/>
        <v>BULLISH</v>
      </c>
      <c r="G1814" s="6" t="str">
        <f t="shared" si="114"/>
        <v>NEUTRAL</v>
      </c>
      <c r="H1814" s="6" t="str">
        <f t="shared" si="113"/>
        <v>NEUTRAL</v>
      </c>
    </row>
    <row r="1815" spans="1:8" ht="13.5" x14ac:dyDescent="0.25">
      <c r="A1815" s="3">
        <f>TITRES_STAT!B1818</f>
        <v>44946</v>
      </c>
      <c r="B1815" s="6">
        <f>TITRES_STAT!C1818</f>
        <v>1.04</v>
      </c>
      <c r="C1815" s="6">
        <f>TITRES_STAT!D1818</f>
        <v>1.04</v>
      </c>
      <c r="D1815" s="6">
        <f>TITRES_STAT!E1818</f>
        <v>6053</v>
      </c>
      <c r="E1815" s="2">
        <f t="shared" si="112"/>
        <v>3648408</v>
      </c>
      <c r="F1815" s="6" t="str">
        <f t="shared" si="115"/>
        <v>BEARISH</v>
      </c>
      <c r="G1815" s="6" t="str">
        <f t="shared" si="114"/>
        <v>NEUTRAL</v>
      </c>
      <c r="H1815" s="6" t="str">
        <f t="shared" si="113"/>
        <v>CONFIRMED BEARISH</v>
      </c>
    </row>
    <row r="1816" spans="1:8" ht="13.5" x14ac:dyDescent="0.25">
      <c r="A1816" s="3">
        <f>TITRES_STAT!B1819</f>
        <v>44949</v>
      </c>
      <c r="B1816" s="6">
        <f>TITRES_STAT!C1819</f>
        <v>1.04</v>
      </c>
      <c r="C1816" s="6">
        <f>TITRES_STAT!D1819</f>
        <v>1.04</v>
      </c>
      <c r="D1816" s="6">
        <f>TITRES_STAT!E1819</f>
        <v>22702</v>
      </c>
      <c r="E1816" s="2">
        <f t="shared" si="112"/>
        <v>3648408</v>
      </c>
      <c r="F1816" s="6" t="str">
        <f t="shared" si="115"/>
        <v>BEARISH</v>
      </c>
      <c r="G1816" s="6" t="str">
        <f t="shared" si="114"/>
        <v>NEUTRAL</v>
      </c>
      <c r="H1816" s="6" t="str">
        <f t="shared" si="113"/>
        <v>CONFIRMED BEARISH</v>
      </c>
    </row>
    <row r="1817" spans="1:8" ht="13.5" x14ac:dyDescent="0.25">
      <c r="A1817" s="3">
        <f>TITRES_STAT!B1820</f>
        <v>44950</v>
      </c>
      <c r="B1817" s="6">
        <f>TITRES_STAT!C1820</f>
        <v>1.02</v>
      </c>
      <c r="C1817" s="6">
        <f>TITRES_STAT!D1820</f>
        <v>1.02</v>
      </c>
      <c r="D1817" s="6">
        <f>TITRES_STAT!E1820</f>
        <v>16326</v>
      </c>
      <c r="E1817" s="2">
        <f t="shared" si="112"/>
        <v>3632082</v>
      </c>
      <c r="F1817" s="6" t="str">
        <f t="shared" si="115"/>
        <v>BEARISH</v>
      </c>
      <c r="G1817" s="6" t="str">
        <f t="shared" si="114"/>
        <v>NEUTRAL</v>
      </c>
      <c r="H1817" s="6" t="str">
        <f t="shared" si="113"/>
        <v>CONFIRMED BEARISH</v>
      </c>
    </row>
    <row r="1818" spans="1:8" ht="13.5" x14ac:dyDescent="0.25">
      <c r="A1818" s="3">
        <f>TITRES_STAT!B1821</f>
        <v>44951</v>
      </c>
      <c r="B1818" s="6">
        <f>TITRES_STAT!C1821</f>
        <v>1.08</v>
      </c>
      <c r="C1818" s="6">
        <f>TITRES_STAT!D1821</f>
        <v>1.08</v>
      </c>
      <c r="D1818" s="6">
        <f>TITRES_STAT!E1821</f>
        <v>159164</v>
      </c>
      <c r="E1818" s="2">
        <f t="shared" si="112"/>
        <v>3791246</v>
      </c>
      <c r="F1818" s="6" t="str">
        <f t="shared" si="115"/>
        <v>BULLISH</v>
      </c>
      <c r="G1818" s="6" t="str">
        <f t="shared" si="114"/>
        <v>STRONG</v>
      </c>
      <c r="H1818" s="6" t="str">
        <f t="shared" si="113"/>
        <v>CONFIRMED BULLISH</v>
      </c>
    </row>
    <row r="1819" spans="1:8" ht="13.5" x14ac:dyDescent="0.25">
      <c r="A1819" s="3">
        <f>TITRES_STAT!B1822</f>
        <v>44952</v>
      </c>
      <c r="B1819" s="6">
        <f>TITRES_STAT!C1822</f>
        <v>1.1000000000000001</v>
      </c>
      <c r="C1819" s="6">
        <f>TITRES_STAT!D1822</f>
        <v>1.1000000000000001</v>
      </c>
      <c r="D1819" s="6">
        <f>TITRES_STAT!E1822</f>
        <v>46364</v>
      </c>
      <c r="E1819" s="2">
        <f t="shared" si="112"/>
        <v>3837610</v>
      </c>
      <c r="F1819" s="6" t="str">
        <f t="shared" si="115"/>
        <v>BULLISH</v>
      </c>
      <c r="G1819" s="6" t="str">
        <f t="shared" si="114"/>
        <v>STRONG</v>
      </c>
      <c r="H1819" s="6" t="str">
        <f t="shared" si="113"/>
        <v>CONFIRMED BULLISH</v>
      </c>
    </row>
    <row r="1820" spans="1:8" ht="13.5" x14ac:dyDescent="0.25">
      <c r="A1820" s="3">
        <f>TITRES_STAT!B1823</f>
        <v>44953</v>
      </c>
      <c r="B1820" s="6">
        <f>TITRES_STAT!C1823</f>
        <v>1.1299999999999999</v>
      </c>
      <c r="C1820" s="6">
        <f>TITRES_STAT!D1823</f>
        <v>1.1299999999999999</v>
      </c>
      <c r="D1820" s="6">
        <f>TITRES_STAT!E1823</f>
        <v>37544</v>
      </c>
      <c r="E1820" s="2">
        <f t="shared" si="112"/>
        <v>3875154</v>
      </c>
      <c r="F1820" s="6" t="str">
        <f t="shared" si="115"/>
        <v>BULLISH</v>
      </c>
      <c r="G1820" s="6" t="str">
        <f t="shared" si="114"/>
        <v>STRONG</v>
      </c>
      <c r="H1820" s="6" t="str">
        <f t="shared" si="113"/>
        <v>CONFIRMED BULLISH</v>
      </c>
    </row>
    <row r="1821" spans="1:8" ht="13.5" x14ac:dyDescent="0.25">
      <c r="A1821" s="3">
        <f>TITRES_STAT!B1824</f>
        <v>44956</v>
      </c>
      <c r="B1821" s="6">
        <f>TITRES_STAT!C1824</f>
        <v>1.1399999999999999</v>
      </c>
      <c r="C1821" s="6">
        <f>TITRES_STAT!D1824</f>
        <v>1.1399999999999999</v>
      </c>
      <c r="D1821" s="6">
        <f>TITRES_STAT!E1824</f>
        <v>51047</v>
      </c>
      <c r="E1821" s="2">
        <f t="shared" si="112"/>
        <v>3926201</v>
      </c>
      <c r="F1821" s="6" t="str">
        <f t="shared" si="115"/>
        <v>BULLISH</v>
      </c>
      <c r="G1821" s="6" t="str">
        <f t="shared" si="114"/>
        <v>STRONG</v>
      </c>
      <c r="H1821" s="6" t="str">
        <f t="shared" si="113"/>
        <v>CONFIRMED BULLISH</v>
      </c>
    </row>
    <row r="1822" spans="1:8" ht="13.5" x14ac:dyDescent="0.25">
      <c r="A1822" s="3">
        <f>TITRES_STAT!B1825</f>
        <v>44957</v>
      </c>
      <c r="B1822" s="6">
        <f>TITRES_STAT!C1825</f>
        <v>1.1399999999999999</v>
      </c>
      <c r="C1822" s="6">
        <f>TITRES_STAT!D1825</f>
        <v>1.1399999999999999</v>
      </c>
      <c r="D1822" s="6">
        <f>TITRES_STAT!E1825</f>
        <v>1635</v>
      </c>
      <c r="E1822" s="2">
        <f t="shared" si="112"/>
        <v>3926201</v>
      </c>
      <c r="F1822" s="6" t="str">
        <f t="shared" si="115"/>
        <v>BULLISH</v>
      </c>
      <c r="G1822" s="6" t="str">
        <f t="shared" si="114"/>
        <v>STRONG</v>
      </c>
      <c r="H1822" s="6" t="str">
        <f t="shared" si="113"/>
        <v>CONFIRMED BULLISH</v>
      </c>
    </row>
    <row r="1823" spans="1:8" ht="13.5" x14ac:dyDescent="0.25">
      <c r="A1823" s="3">
        <f>TITRES_STAT!B1826</f>
        <v>44958</v>
      </c>
      <c r="B1823" s="6">
        <f>TITRES_STAT!C1826</f>
        <v>1.1200000000000001</v>
      </c>
      <c r="C1823" s="6">
        <f>TITRES_STAT!D1826</f>
        <v>1.1200000000000001</v>
      </c>
      <c r="D1823" s="6">
        <f>TITRES_STAT!E1826</f>
        <v>36739</v>
      </c>
      <c r="E1823" s="2">
        <f t="shared" si="112"/>
        <v>3889462</v>
      </c>
      <c r="F1823" s="6" t="str">
        <f t="shared" si="115"/>
        <v>BULLISH</v>
      </c>
      <c r="G1823" s="6" t="str">
        <f t="shared" si="114"/>
        <v>STRONG</v>
      </c>
      <c r="H1823" s="6" t="str">
        <f t="shared" si="113"/>
        <v>CONFIRMED BULLISH</v>
      </c>
    </row>
    <row r="1824" spans="1:8" ht="13.5" x14ac:dyDescent="0.25">
      <c r="A1824" s="3">
        <f>TITRES_STAT!B1827</f>
        <v>44959</v>
      </c>
      <c r="B1824" s="6">
        <f>TITRES_STAT!C1827</f>
        <v>1.1100000000000001</v>
      </c>
      <c r="C1824" s="6">
        <f>TITRES_STAT!D1827</f>
        <v>1.1100000000000001</v>
      </c>
      <c r="D1824" s="6">
        <f>TITRES_STAT!E1827</f>
        <v>24619</v>
      </c>
      <c r="E1824" s="2">
        <f t="shared" si="112"/>
        <v>3864843</v>
      </c>
      <c r="F1824" s="6" t="str">
        <f t="shared" si="115"/>
        <v>BULLISH</v>
      </c>
      <c r="G1824" s="6" t="str">
        <f t="shared" si="114"/>
        <v>NEUTRAL</v>
      </c>
      <c r="H1824" s="6" t="str">
        <f t="shared" si="113"/>
        <v>CONFIRMED BULLISH</v>
      </c>
    </row>
    <row r="1825" spans="1:8" ht="13.5" x14ac:dyDescent="0.25">
      <c r="A1825" s="3">
        <f>TITRES_STAT!B1828</f>
        <v>44960</v>
      </c>
      <c r="B1825" s="6">
        <f>TITRES_STAT!C1828</f>
        <v>1.1000000000000001</v>
      </c>
      <c r="C1825" s="6">
        <f>TITRES_STAT!D1828</f>
        <v>1.1000000000000001</v>
      </c>
      <c r="D1825" s="6">
        <f>TITRES_STAT!E1828</f>
        <v>15405</v>
      </c>
      <c r="E1825" s="2">
        <f t="shared" si="112"/>
        <v>3849438</v>
      </c>
      <c r="F1825" s="6" t="str">
        <f t="shared" si="115"/>
        <v>BEARISH</v>
      </c>
      <c r="G1825" s="6" t="str">
        <f t="shared" si="114"/>
        <v>NEUTRAL</v>
      </c>
      <c r="H1825" s="6" t="str">
        <f t="shared" si="113"/>
        <v>CONFIRMED BEARISH</v>
      </c>
    </row>
    <row r="1826" spans="1:8" ht="13.5" x14ac:dyDescent="0.25">
      <c r="A1826" s="3">
        <f>TITRES_STAT!B1829</f>
        <v>44963</v>
      </c>
      <c r="B1826" s="6">
        <f>TITRES_STAT!C1829</f>
        <v>1.08</v>
      </c>
      <c r="C1826" s="6">
        <f>TITRES_STAT!D1829</f>
        <v>1.08</v>
      </c>
      <c r="D1826" s="6">
        <f>TITRES_STAT!E1829</f>
        <v>31947</v>
      </c>
      <c r="E1826" s="2">
        <f t="shared" si="112"/>
        <v>3817491</v>
      </c>
      <c r="F1826" s="6" t="str">
        <f t="shared" si="115"/>
        <v>BEARISH</v>
      </c>
      <c r="G1826" s="6" t="str">
        <f t="shared" si="114"/>
        <v>WEAK</v>
      </c>
      <c r="H1826" s="6" t="str">
        <f t="shared" si="113"/>
        <v>CONFIRMED BEARISH</v>
      </c>
    </row>
    <row r="1827" spans="1:8" ht="13.5" x14ac:dyDescent="0.25">
      <c r="A1827" s="3">
        <f>TITRES_STAT!B1830</f>
        <v>44964</v>
      </c>
      <c r="B1827" s="6">
        <f>TITRES_STAT!C1830</f>
        <v>1.07</v>
      </c>
      <c r="C1827" s="6">
        <f>TITRES_STAT!D1830</f>
        <v>1.07</v>
      </c>
      <c r="D1827" s="6">
        <f>TITRES_STAT!E1830</f>
        <v>17341</v>
      </c>
      <c r="E1827" s="2">
        <f t="shared" si="112"/>
        <v>3800150</v>
      </c>
      <c r="F1827" s="6" t="str">
        <f t="shared" si="115"/>
        <v>BEARISH</v>
      </c>
      <c r="G1827" s="6" t="str">
        <f t="shared" si="114"/>
        <v>WEAK</v>
      </c>
      <c r="H1827" s="6" t="str">
        <f t="shared" si="113"/>
        <v>CONFIRMED BEARISH</v>
      </c>
    </row>
    <row r="1828" spans="1:8" ht="13.5" x14ac:dyDescent="0.25">
      <c r="A1828" s="3">
        <f>TITRES_STAT!B1831</f>
        <v>44965</v>
      </c>
      <c r="B1828" s="6">
        <f>TITRES_STAT!C1831</f>
        <v>1.07</v>
      </c>
      <c r="C1828" s="6">
        <f>TITRES_STAT!D1831</f>
        <v>1.07</v>
      </c>
      <c r="D1828" s="6">
        <f>TITRES_STAT!E1831</f>
        <v>23018</v>
      </c>
      <c r="E1828" s="2">
        <f t="shared" si="112"/>
        <v>3800150</v>
      </c>
      <c r="F1828" s="6" t="str">
        <f t="shared" si="115"/>
        <v>BEARISH</v>
      </c>
      <c r="G1828" s="6" t="str">
        <f t="shared" si="114"/>
        <v>WEAK</v>
      </c>
      <c r="H1828" s="6" t="str">
        <f t="shared" si="113"/>
        <v>CONFIRMED BEARISH</v>
      </c>
    </row>
    <row r="1829" spans="1:8" ht="13.5" x14ac:dyDescent="0.25">
      <c r="A1829" s="3">
        <f>TITRES_STAT!B1832</f>
        <v>44966</v>
      </c>
      <c r="B1829" s="6">
        <f>TITRES_STAT!C1832</f>
        <v>1.05</v>
      </c>
      <c r="C1829" s="6">
        <f>TITRES_STAT!D1832</f>
        <v>1.05</v>
      </c>
      <c r="D1829" s="6">
        <f>TITRES_STAT!E1832</f>
        <v>16959</v>
      </c>
      <c r="E1829" s="2">
        <f t="shared" si="112"/>
        <v>3783191</v>
      </c>
      <c r="F1829" s="6" t="str">
        <f t="shared" si="115"/>
        <v>BEARISH</v>
      </c>
      <c r="G1829" s="6" t="str">
        <f t="shared" si="114"/>
        <v>WEAK</v>
      </c>
      <c r="H1829" s="6" t="str">
        <f t="shared" si="113"/>
        <v>CONFIRMED BEARISH</v>
      </c>
    </row>
    <row r="1830" spans="1:8" ht="13.5" x14ac:dyDescent="0.25">
      <c r="A1830" s="3">
        <f>TITRES_STAT!B1833</f>
        <v>44967</v>
      </c>
      <c r="B1830" s="6">
        <f>TITRES_STAT!C1833</f>
        <v>1.04</v>
      </c>
      <c r="C1830" s="6">
        <f>TITRES_STAT!D1833</f>
        <v>1.04</v>
      </c>
      <c r="D1830" s="6">
        <f>TITRES_STAT!E1833</f>
        <v>24515</v>
      </c>
      <c r="E1830" s="2">
        <f t="shared" si="112"/>
        <v>3758676</v>
      </c>
      <c r="F1830" s="6" t="str">
        <f t="shared" si="115"/>
        <v>BEARISH</v>
      </c>
      <c r="G1830" s="6" t="str">
        <f t="shared" si="114"/>
        <v>WEAK</v>
      </c>
      <c r="H1830" s="6" t="str">
        <f t="shared" si="113"/>
        <v>CONFIRMED BEARISH</v>
      </c>
    </row>
    <row r="1831" spans="1:8" ht="13.5" x14ac:dyDescent="0.25">
      <c r="A1831" s="3">
        <f>TITRES_STAT!B1834</f>
        <v>44970</v>
      </c>
      <c r="B1831" s="6">
        <f>TITRES_STAT!C1834</f>
        <v>1.06</v>
      </c>
      <c r="C1831" s="6">
        <f>TITRES_STAT!D1834</f>
        <v>1.06</v>
      </c>
      <c r="D1831" s="6">
        <f>TITRES_STAT!E1834</f>
        <v>10006</v>
      </c>
      <c r="E1831" s="2">
        <f t="shared" si="112"/>
        <v>3768682</v>
      </c>
      <c r="F1831" s="6" t="str">
        <f t="shared" si="115"/>
        <v>BEARISH</v>
      </c>
      <c r="G1831" s="6" t="str">
        <f t="shared" si="114"/>
        <v>NEUTRAL</v>
      </c>
      <c r="H1831" s="6" t="str">
        <f t="shared" si="113"/>
        <v>CONFIRMED BEARISH</v>
      </c>
    </row>
    <row r="1832" spans="1:8" ht="13.5" x14ac:dyDescent="0.25">
      <c r="A1832" s="3">
        <f>TITRES_STAT!B1835</f>
        <v>44971</v>
      </c>
      <c r="B1832" s="6">
        <f>TITRES_STAT!C1835</f>
        <v>1.04</v>
      </c>
      <c r="C1832" s="6">
        <f>TITRES_STAT!D1835</f>
        <v>1.04</v>
      </c>
      <c r="D1832" s="6">
        <f>TITRES_STAT!E1835</f>
        <v>36493</v>
      </c>
      <c r="E1832" s="2">
        <f t="shared" si="112"/>
        <v>3732189</v>
      </c>
      <c r="F1832" s="6" t="str">
        <f t="shared" si="115"/>
        <v>BEARISH</v>
      </c>
      <c r="G1832" s="6" t="str">
        <f t="shared" si="114"/>
        <v>NEUTRAL</v>
      </c>
      <c r="H1832" s="6" t="str">
        <f t="shared" si="113"/>
        <v>CONFIRMED BEARISH</v>
      </c>
    </row>
    <row r="1833" spans="1:8" ht="13.5" x14ac:dyDescent="0.25">
      <c r="A1833" s="3">
        <f>TITRES_STAT!B1836</f>
        <v>44972</v>
      </c>
      <c r="B1833" s="6">
        <f>TITRES_STAT!C1836</f>
        <v>1.06</v>
      </c>
      <c r="C1833" s="6">
        <f>TITRES_STAT!D1836</f>
        <v>1.06</v>
      </c>
      <c r="D1833" s="6">
        <f>TITRES_STAT!E1836</f>
        <v>1215</v>
      </c>
      <c r="E1833" s="2">
        <f t="shared" si="112"/>
        <v>3733404</v>
      </c>
      <c r="F1833" s="6" t="str">
        <f t="shared" si="115"/>
        <v>BEARISH</v>
      </c>
      <c r="G1833" s="6" t="str">
        <f t="shared" si="114"/>
        <v>NEUTRAL</v>
      </c>
      <c r="H1833" s="6" t="str">
        <f t="shared" si="113"/>
        <v>CONFIRMED BEARISH</v>
      </c>
    </row>
    <row r="1834" spans="1:8" ht="13.5" x14ac:dyDescent="0.25">
      <c r="A1834" s="3">
        <f>TITRES_STAT!B1837</f>
        <v>44973</v>
      </c>
      <c r="B1834" s="6">
        <f>TITRES_STAT!C1837</f>
        <v>1.0900000000000001</v>
      </c>
      <c r="C1834" s="6">
        <f>TITRES_STAT!D1837</f>
        <v>1.0900000000000001</v>
      </c>
      <c r="D1834" s="6">
        <f>TITRES_STAT!E1837</f>
        <v>56802</v>
      </c>
      <c r="E1834" s="2">
        <f t="shared" si="112"/>
        <v>3790206</v>
      </c>
      <c r="F1834" s="6" t="str">
        <f t="shared" si="115"/>
        <v>BULLISH</v>
      </c>
      <c r="G1834" s="6" t="str">
        <f t="shared" si="114"/>
        <v>NEUTRAL</v>
      </c>
      <c r="H1834" s="6" t="str">
        <f t="shared" si="113"/>
        <v>CONFIRMED BULLISH</v>
      </c>
    </row>
    <row r="1835" spans="1:8" ht="13.5" x14ac:dyDescent="0.25">
      <c r="A1835" s="3">
        <f>TITRES_STAT!B1838</f>
        <v>44974</v>
      </c>
      <c r="B1835" s="6">
        <f>TITRES_STAT!C1838</f>
        <v>1.1000000000000001</v>
      </c>
      <c r="C1835" s="6">
        <f>TITRES_STAT!D1838</f>
        <v>1.1000000000000001</v>
      </c>
      <c r="D1835" s="6">
        <f>TITRES_STAT!E1838</f>
        <v>23412</v>
      </c>
      <c r="E1835" s="2">
        <f t="shared" si="112"/>
        <v>3813618</v>
      </c>
      <c r="F1835" s="6" t="str">
        <f t="shared" si="115"/>
        <v>BULLISH</v>
      </c>
      <c r="G1835" s="6" t="str">
        <f t="shared" si="114"/>
        <v>NEUTRAL</v>
      </c>
      <c r="H1835" s="6" t="str">
        <f t="shared" si="113"/>
        <v>CONFIRMED BULLISH</v>
      </c>
    </row>
    <row r="1836" spans="1:8" ht="13.5" x14ac:dyDescent="0.25">
      <c r="A1836" s="3">
        <f>TITRES_STAT!B1839</f>
        <v>44977</v>
      </c>
      <c r="B1836" s="6">
        <f>TITRES_STAT!C1839</f>
        <v>1.0900000000000001</v>
      </c>
      <c r="C1836" s="6">
        <f>TITRES_STAT!D1839</f>
        <v>1.0900000000000001</v>
      </c>
      <c r="D1836" s="6">
        <f>TITRES_STAT!E1839</f>
        <v>2480</v>
      </c>
      <c r="E1836" s="2">
        <f t="shared" si="112"/>
        <v>3811138</v>
      </c>
      <c r="F1836" s="6" t="str">
        <f t="shared" si="115"/>
        <v>BULLISH</v>
      </c>
      <c r="G1836" s="6" t="str">
        <f t="shared" si="114"/>
        <v>NEUTRAL</v>
      </c>
      <c r="H1836" s="6" t="str">
        <f t="shared" si="113"/>
        <v>CONFIRMED BULLISH</v>
      </c>
    </row>
    <row r="1837" spans="1:8" ht="13.5" x14ac:dyDescent="0.25">
      <c r="A1837" s="3">
        <f>TITRES_STAT!B1840</f>
        <v>44978</v>
      </c>
      <c r="B1837" s="6">
        <f>TITRES_STAT!C1840</f>
        <v>1.0900000000000001</v>
      </c>
      <c r="C1837" s="6">
        <f>TITRES_STAT!D1840</f>
        <v>1.0900000000000001</v>
      </c>
      <c r="D1837" s="6">
        <f>TITRES_STAT!E1840</f>
        <v>1018</v>
      </c>
      <c r="E1837" s="2">
        <f t="shared" si="112"/>
        <v>3811138</v>
      </c>
      <c r="F1837" s="6" t="str">
        <f t="shared" si="115"/>
        <v>BULLISH</v>
      </c>
      <c r="G1837" s="6" t="str">
        <f t="shared" si="114"/>
        <v>STRONG</v>
      </c>
      <c r="H1837" s="6" t="str">
        <f t="shared" si="113"/>
        <v>CONFIRMED BULLISH</v>
      </c>
    </row>
    <row r="1838" spans="1:8" ht="13.5" x14ac:dyDescent="0.25">
      <c r="A1838" s="3">
        <f>TITRES_STAT!B1841</f>
        <v>44979</v>
      </c>
      <c r="B1838" s="6">
        <f>TITRES_STAT!C1841</f>
        <v>1.08</v>
      </c>
      <c r="C1838" s="6">
        <f>TITRES_STAT!D1841</f>
        <v>1.08</v>
      </c>
      <c r="D1838" s="6">
        <f>TITRES_STAT!E1841</f>
        <v>2983</v>
      </c>
      <c r="E1838" s="2">
        <f t="shared" si="112"/>
        <v>3808155</v>
      </c>
      <c r="F1838" s="6" t="str">
        <f t="shared" si="115"/>
        <v>BULLISH</v>
      </c>
      <c r="G1838" s="6" t="str">
        <f t="shared" si="114"/>
        <v>STRONG</v>
      </c>
      <c r="H1838" s="6" t="str">
        <f t="shared" si="113"/>
        <v>CONFIRMED BULLISH</v>
      </c>
    </row>
    <row r="1839" spans="1:8" ht="13.5" x14ac:dyDescent="0.25">
      <c r="A1839" s="3">
        <f>TITRES_STAT!B1842</f>
        <v>44980</v>
      </c>
      <c r="B1839" s="6">
        <f>TITRES_STAT!C1842</f>
        <v>1.06</v>
      </c>
      <c r="C1839" s="6">
        <f>TITRES_STAT!D1842</f>
        <v>1.06</v>
      </c>
      <c r="D1839" s="6">
        <f>TITRES_STAT!E1842</f>
        <v>5692</v>
      </c>
      <c r="E1839" s="2">
        <f t="shared" si="112"/>
        <v>3802463</v>
      </c>
      <c r="F1839" s="6" t="str">
        <f t="shared" si="115"/>
        <v>BULLISH</v>
      </c>
      <c r="G1839" s="6" t="str">
        <f t="shared" si="114"/>
        <v>NEUTRAL</v>
      </c>
      <c r="H1839" s="6" t="str">
        <f t="shared" si="113"/>
        <v>BULLISH DIVERGENCE</v>
      </c>
    </row>
    <row r="1840" spans="1:8" ht="13.5" x14ac:dyDescent="0.25">
      <c r="A1840" s="3">
        <f>TITRES_STAT!B1843</f>
        <v>44981</v>
      </c>
      <c r="B1840" s="6">
        <f>TITRES_STAT!C1843</f>
        <v>1.08</v>
      </c>
      <c r="C1840" s="6">
        <f>TITRES_STAT!D1843</f>
        <v>1.08</v>
      </c>
      <c r="D1840" s="6">
        <f>TITRES_STAT!E1843</f>
        <v>20</v>
      </c>
      <c r="E1840" s="2">
        <f t="shared" si="112"/>
        <v>3802483</v>
      </c>
      <c r="F1840" s="6" t="str">
        <f t="shared" si="115"/>
        <v>BEARISH</v>
      </c>
      <c r="G1840" s="6" t="str">
        <f t="shared" si="114"/>
        <v>NEUTRAL</v>
      </c>
      <c r="H1840" s="6" t="str">
        <f t="shared" si="113"/>
        <v>CONFIRMED BEARISH</v>
      </c>
    </row>
    <row r="1841" spans="1:8" ht="13.5" x14ac:dyDescent="0.25">
      <c r="A1841" s="3">
        <f>TITRES_STAT!B1844</f>
        <v>44984</v>
      </c>
      <c r="B1841" s="6">
        <f>TITRES_STAT!C1844</f>
        <v>1.1000000000000001</v>
      </c>
      <c r="C1841" s="6">
        <f>TITRES_STAT!D1844</f>
        <v>1.1000000000000001</v>
      </c>
      <c r="D1841" s="6">
        <f>TITRES_STAT!E1844</f>
        <v>1000</v>
      </c>
      <c r="E1841" s="2">
        <f t="shared" si="112"/>
        <v>3803483</v>
      </c>
      <c r="F1841" s="6" t="str">
        <f t="shared" si="115"/>
        <v>BEARISH</v>
      </c>
      <c r="G1841" s="6" t="str">
        <f t="shared" si="114"/>
        <v>NEUTRAL</v>
      </c>
      <c r="H1841" s="6" t="str">
        <f t="shared" si="113"/>
        <v>BEARISH DIVERGENCE</v>
      </c>
    </row>
    <row r="1842" spans="1:8" ht="13.5" x14ac:dyDescent="0.25">
      <c r="A1842" s="3">
        <f>TITRES_STAT!B1845</f>
        <v>44985</v>
      </c>
      <c r="B1842" s="6">
        <f>TITRES_STAT!C1845</f>
        <v>1.0900000000000001</v>
      </c>
      <c r="C1842" s="6">
        <f>TITRES_STAT!D1845</f>
        <v>1.0900000000000001</v>
      </c>
      <c r="D1842" s="6">
        <f>TITRES_STAT!E1845</f>
        <v>4710</v>
      </c>
      <c r="E1842" s="2">
        <f t="shared" si="112"/>
        <v>3798773</v>
      </c>
      <c r="F1842" s="6" t="str">
        <f t="shared" si="115"/>
        <v>BEARISH</v>
      </c>
      <c r="G1842" s="6" t="str">
        <f t="shared" si="114"/>
        <v>NEUTRAL</v>
      </c>
      <c r="H1842" s="6" t="str">
        <f t="shared" si="113"/>
        <v>NEUTRAL</v>
      </c>
    </row>
    <row r="1843" spans="1:8" ht="13.5" x14ac:dyDescent="0.25">
      <c r="A1843" s="3">
        <f>TITRES_STAT!B1846</f>
        <v>44986</v>
      </c>
      <c r="B1843" s="6">
        <f>TITRES_STAT!C1846</f>
        <v>1.08</v>
      </c>
      <c r="C1843" s="6">
        <f>TITRES_STAT!D1846</f>
        <v>1.08</v>
      </c>
      <c r="D1843" s="6">
        <f>TITRES_STAT!E1846</f>
        <v>5501</v>
      </c>
      <c r="E1843" s="2">
        <f t="shared" si="112"/>
        <v>3793272</v>
      </c>
      <c r="F1843" s="6" t="str">
        <f t="shared" si="115"/>
        <v>BEARISH</v>
      </c>
      <c r="G1843" s="6" t="str">
        <f t="shared" si="114"/>
        <v>NEUTRAL</v>
      </c>
      <c r="H1843" s="6" t="str">
        <f t="shared" si="113"/>
        <v>NEUTRAL</v>
      </c>
    </row>
    <row r="1844" spans="1:8" ht="13.5" x14ac:dyDescent="0.25">
      <c r="A1844" s="3">
        <f>TITRES_STAT!B1847</f>
        <v>44987</v>
      </c>
      <c r="B1844" s="6">
        <f>TITRES_STAT!C1847</f>
        <v>1.08</v>
      </c>
      <c r="C1844" s="6">
        <f>TITRES_STAT!D1847</f>
        <v>1.08</v>
      </c>
      <c r="D1844" s="6">
        <f>TITRES_STAT!E1847</f>
        <v>435</v>
      </c>
      <c r="E1844" s="2">
        <f t="shared" si="112"/>
        <v>3793272</v>
      </c>
      <c r="F1844" s="6" t="str">
        <f t="shared" si="115"/>
        <v>BEARISH</v>
      </c>
      <c r="G1844" s="6" t="str">
        <f t="shared" si="114"/>
        <v>NEUTRAL</v>
      </c>
      <c r="H1844" s="6" t="str">
        <f t="shared" si="113"/>
        <v>BEARISH DIVERGENCE</v>
      </c>
    </row>
    <row r="1845" spans="1:8" ht="13.5" x14ac:dyDescent="0.25">
      <c r="A1845" s="3">
        <f>TITRES_STAT!B1848</f>
        <v>44988</v>
      </c>
      <c r="B1845" s="6">
        <f>TITRES_STAT!C1848</f>
        <v>1.08</v>
      </c>
      <c r="C1845" s="6">
        <f>TITRES_STAT!D1848</f>
        <v>1.08</v>
      </c>
      <c r="D1845" s="6">
        <f>TITRES_STAT!E1848</f>
        <v>3941</v>
      </c>
      <c r="E1845" s="2">
        <f t="shared" si="112"/>
        <v>3793272</v>
      </c>
      <c r="F1845" s="6" t="str">
        <f t="shared" si="115"/>
        <v>BEARISH</v>
      </c>
      <c r="G1845" s="6" t="str">
        <f t="shared" si="114"/>
        <v>NEUTRAL</v>
      </c>
      <c r="H1845" s="6" t="str">
        <f t="shared" si="113"/>
        <v>NEUTRAL</v>
      </c>
    </row>
    <row r="1846" spans="1:8" ht="13.5" x14ac:dyDescent="0.25">
      <c r="A1846" s="3">
        <f>TITRES_STAT!B1849</f>
        <v>44991</v>
      </c>
      <c r="B1846" s="6">
        <f>TITRES_STAT!C1849</f>
        <v>1.08</v>
      </c>
      <c r="C1846" s="6">
        <f>TITRES_STAT!D1849</f>
        <v>1.08</v>
      </c>
      <c r="D1846" s="6">
        <f>TITRES_STAT!E1849</f>
        <v>2048</v>
      </c>
      <c r="E1846" s="2">
        <f t="shared" si="112"/>
        <v>3793272</v>
      </c>
      <c r="F1846" s="6" t="str">
        <f t="shared" si="115"/>
        <v>BEARISH</v>
      </c>
      <c r="G1846" s="6" t="str">
        <f t="shared" si="114"/>
        <v>NEUTRAL</v>
      </c>
      <c r="H1846" s="6" t="str">
        <f t="shared" si="113"/>
        <v>CONFIRMED BEARISH</v>
      </c>
    </row>
    <row r="1847" spans="1:8" ht="13.5" x14ac:dyDescent="0.25">
      <c r="A1847" s="3">
        <f>TITRES_STAT!B1850</f>
        <v>44992</v>
      </c>
      <c r="B1847" s="6">
        <f>TITRES_STAT!C1850</f>
        <v>1.08</v>
      </c>
      <c r="C1847" s="6">
        <f>TITRES_STAT!D1850</f>
        <v>1.08</v>
      </c>
      <c r="D1847" s="6">
        <f>TITRES_STAT!E1850</f>
        <v>3061</v>
      </c>
      <c r="E1847" s="2">
        <f t="shared" si="112"/>
        <v>3793272</v>
      </c>
      <c r="F1847" s="6" t="str">
        <f t="shared" si="115"/>
        <v>BEARISH</v>
      </c>
      <c r="G1847" s="6" t="str">
        <f t="shared" si="114"/>
        <v>NEUTRAL</v>
      </c>
      <c r="H1847" s="6" t="str">
        <f t="shared" si="113"/>
        <v>CONFIRMED BEARISH</v>
      </c>
    </row>
    <row r="1848" spans="1:8" ht="13.5" x14ac:dyDescent="0.25">
      <c r="A1848" s="3">
        <f>TITRES_STAT!B1851</f>
        <v>44993</v>
      </c>
      <c r="B1848" s="6">
        <f>TITRES_STAT!C1851</f>
        <v>1.08</v>
      </c>
      <c r="C1848" s="6">
        <f>TITRES_STAT!D1851</f>
        <v>1.08</v>
      </c>
      <c r="D1848" s="6">
        <f>TITRES_STAT!E1851</f>
        <v>2658</v>
      </c>
      <c r="E1848" s="2">
        <f t="shared" si="112"/>
        <v>3793272</v>
      </c>
      <c r="F1848" s="6" t="str">
        <f t="shared" si="115"/>
        <v>NEUTRAL</v>
      </c>
      <c r="G1848" s="6" t="str">
        <f t="shared" si="114"/>
        <v>NEUTRAL</v>
      </c>
      <c r="H1848" s="6" t="str">
        <f t="shared" si="113"/>
        <v>NEUTRAL</v>
      </c>
    </row>
    <row r="1849" spans="1:8" ht="13.5" x14ac:dyDescent="0.25">
      <c r="A1849" s="3">
        <f>TITRES_STAT!B1852</f>
        <v>44994</v>
      </c>
      <c r="B1849" s="6">
        <f>TITRES_STAT!C1852</f>
        <v>1.06</v>
      </c>
      <c r="C1849" s="6">
        <f>TITRES_STAT!D1852</f>
        <v>1.06</v>
      </c>
      <c r="D1849" s="6">
        <f>TITRES_STAT!E1852</f>
        <v>6923</v>
      </c>
      <c r="E1849" s="2">
        <f t="shared" si="112"/>
        <v>3786349</v>
      </c>
      <c r="F1849" s="6" t="str">
        <f t="shared" si="115"/>
        <v>BEARISH</v>
      </c>
      <c r="G1849" s="6" t="str">
        <f t="shared" si="114"/>
        <v>NEUTRAL</v>
      </c>
      <c r="H1849" s="6" t="str">
        <f t="shared" si="113"/>
        <v>CONFIRMED BEARISH</v>
      </c>
    </row>
    <row r="1850" spans="1:8" ht="13.5" x14ac:dyDescent="0.25">
      <c r="A1850" s="3">
        <f>TITRES_STAT!B1853</f>
        <v>44995</v>
      </c>
      <c r="B1850" s="6">
        <f>TITRES_STAT!C1853</f>
        <v>1.06</v>
      </c>
      <c r="C1850" s="6">
        <f>TITRES_STAT!D1853</f>
        <v>1.06</v>
      </c>
      <c r="D1850" s="6">
        <f>TITRES_STAT!E1853</f>
        <v>8254</v>
      </c>
      <c r="E1850" s="2">
        <f t="shared" si="112"/>
        <v>3786349</v>
      </c>
      <c r="F1850" s="6" t="str">
        <f t="shared" si="115"/>
        <v>BEARISH</v>
      </c>
      <c r="G1850" s="6" t="str">
        <f t="shared" si="114"/>
        <v>NEUTRAL</v>
      </c>
      <c r="H1850" s="6" t="str">
        <f t="shared" si="113"/>
        <v>CONFIRMED BEARISH</v>
      </c>
    </row>
    <row r="1851" spans="1:8" ht="13.5" x14ac:dyDescent="0.25">
      <c r="A1851" s="3">
        <f>TITRES_STAT!B1854</f>
        <v>44998</v>
      </c>
      <c r="B1851" s="6">
        <f>TITRES_STAT!C1854</f>
        <v>1.05</v>
      </c>
      <c r="C1851" s="6">
        <f>TITRES_STAT!D1854</f>
        <v>1.05</v>
      </c>
      <c r="D1851" s="6">
        <f>TITRES_STAT!E1854</f>
        <v>10611</v>
      </c>
      <c r="E1851" s="2">
        <f t="shared" si="112"/>
        <v>3775738</v>
      </c>
      <c r="F1851" s="6" t="str">
        <f t="shared" si="115"/>
        <v>BEARISH</v>
      </c>
      <c r="G1851" s="6" t="str">
        <f t="shared" si="114"/>
        <v>NEUTRAL</v>
      </c>
      <c r="H1851" s="6" t="str">
        <f t="shared" si="113"/>
        <v>CONFIRMED BEARISH</v>
      </c>
    </row>
    <row r="1852" spans="1:8" ht="13.5" x14ac:dyDescent="0.25">
      <c r="A1852" s="3">
        <f>TITRES_STAT!B1855</f>
        <v>44999</v>
      </c>
      <c r="B1852" s="6">
        <f>TITRES_STAT!C1855</f>
        <v>1.05</v>
      </c>
      <c r="C1852" s="6">
        <f>TITRES_STAT!D1855</f>
        <v>1.05</v>
      </c>
      <c r="D1852" s="6">
        <f>TITRES_STAT!E1855</f>
        <v>31808</v>
      </c>
      <c r="E1852" s="2">
        <f t="shared" si="112"/>
        <v>3775738</v>
      </c>
      <c r="F1852" s="6" t="str">
        <f t="shared" si="115"/>
        <v>BEARISH</v>
      </c>
      <c r="G1852" s="6" t="str">
        <f t="shared" si="114"/>
        <v>NEUTRAL</v>
      </c>
      <c r="H1852" s="6" t="str">
        <f t="shared" si="113"/>
        <v>CONFIRMED BEARISH</v>
      </c>
    </row>
    <row r="1853" spans="1:8" ht="13.5" x14ac:dyDescent="0.25">
      <c r="A1853" s="3">
        <f>TITRES_STAT!B1856</f>
        <v>45000</v>
      </c>
      <c r="B1853" s="6">
        <f>TITRES_STAT!C1856</f>
        <v>1.05</v>
      </c>
      <c r="C1853" s="6">
        <f>TITRES_STAT!D1856</f>
        <v>1.05</v>
      </c>
      <c r="D1853" s="6">
        <f>TITRES_STAT!E1856</f>
        <v>3906</v>
      </c>
      <c r="E1853" s="2">
        <f t="shared" si="112"/>
        <v>3775738</v>
      </c>
      <c r="F1853" s="6" t="str">
        <f t="shared" si="115"/>
        <v>BEARISH</v>
      </c>
      <c r="G1853" s="6" t="str">
        <f t="shared" si="114"/>
        <v>NEUTRAL</v>
      </c>
      <c r="H1853" s="6" t="str">
        <f t="shared" si="113"/>
        <v>CONFIRMED BEARISH</v>
      </c>
    </row>
    <row r="1854" spans="1:8" ht="13.5" x14ac:dyDescent="0.25">
      <c r="A1854" s="3">
        <f>TITRES_STAT!B1857</f>
        <v>45001</v>
      </c>
      <c r="B1854" s="6">
        <f>TITRES_STAT!C1857</f>
        <v>1.05</v>
      </c>
      <c r="C1854" s="6">
        <f>TITRES_STAT!D1857</f>
        <v>1.05</v>
      </c>
      <c r="D1854" s="6">
        <f>TITRES_STAT!E1857</f>
        <v>8402</v>
      </c>
      <c r="E1854" s="2">
        <f t="shared" si="112"/>
        <v>3775738</v>
      </c>
      <c r="F1854" s="6" t="str">
        <f t="shared" si="115"/>
        <v>BEARISH</v>
      </c>
      <c r="G1854" s="6" t="str">
        <f t="shared" si="114"/>
        <v>NEUTRAL</v>
      </c>
      <c r="H1854" s="6" t="str">
        <f t="shared" si="113"/>
        <v>CONFIRMED BEARISH</v>
      </c>
    </row>
    <row r="1855" spans="1:8" ht="13.5" x14ac:dyDescent="0.25">
      <c r="A1855" s="3">
        <f>TITRES_STAT!B1858</f>
        <v>45002</v>
      </c>
      <c r="B1855" s="6">
        <f>TITRES_STAT!C1858</f>
        <v>1.05</v>
      </c>
      <c r="C1855" s="6">
        <f>TITRES_STAT!D1858</f>
        <v>1.05</v>
      </c>
      <c r="D1855" s="6">
        <f>TITRES_STAT!E1858</f>
        <v>507</v>
      </c>
      <c r="E1855" s="2">
        <f t="shared" si="112"/>
        <v>3775738</v>
      </c>
      <c r="F1855" s="6" t="str">
        <f t="shared" si="115"/>
        <v>BEARISH</v>
      </c>
      <c r="G1855" s="6" t="str">
        <f t="shared" si="114"/>
        <v>NEUTRAL</v>
      </c>
      <c r="H1855" s="6" t="str">
        <f t="shared" si="113"/>
        <v>CONFIRMED BEARISH</v>
      </c>
    </row>
    <row r="1856" spans="1:8" ht="13.5" x14ac:dyDescent="0.25">
      <c r="A1856" s="3">
        <f>TITRES_STAT!B1859</f>
        <v>45006</v>
      </c>
      <c r="B1856" s="6">
        <f>TITRES_STAT!C1859</f>
        <v>1.04</v>
      </c>
      <c r="C1856" s="6">
        <f>TITRES_STAT!D1859</f>
        <v>1.04</v>
      </c>
      <c r="D1856" s="6">
        <f>TITRES_STAT!E1859</f>
        <v>18808</v>
      </c>
      <c r="E1856" s="2">
        <f t="shared" si="112"/>
        <v>3756930</v>
      </c>
      <c r="F1856" s="6" t="str">
        <f t="shared" si="115"/>
        <v>BEARISH</v>
      </c>
      <c r="G1856" s="6" t="str">
        <f t="shared" si="114"/>
        <v>NEUTRAL</v>
      </c>
      <c r="H1856" s="6" t="str">
        <f t="shared" si="113"/>
        <v>CONFIRMED BEARISH</v>
      </c>
    </row>
    <row r="1857" spans="1:8" ht="13.5" x14ac:dyDescent="0.25">
      <c r="A1857" s="3">
        <f>TITRES_STAT!B1860</f>
        <v>45007</v>
      </c>
      <c r="B1857" s="6">
        <f>TITRES_STAT!C1860</f>
        <v>1.04</v>
      </c>
      <c r="C1857" s="6">
        <f>TITRES_STAT!D1860</f>
        <v>1.04</v>
      </c>
      <c r="D1857" s="6">
        <f>TITRES_STAT!E1860</f>
        <v>30840</v>
      </c>
      <c r="E1857" s="2">
        <f t="shared" si="112"/>
        <v>3756930</v>
      </c>
      <c r="F1857" s="6" t="str">
        <f t="shared" si="115"/>
        <v>BEARISH</v>
      </c>
      <c r="G1857" s="6" t="str">
        <f t="shared" si="114"/>
        <v>NEUTRAL</v>
      </c>
      <c r="H1857" s="6" t="str">
        <f t="shared" si="113"/>
        <v>CONFIRMED BEARISH</v>
      </c>
    </row>
    <row r="1858" spans="1:8" ht="13.5" x14ac:dyDescent="0.25">
      <c r="A1858" s="3">
        <f>TITRES_STAT!B1861</f>
        <v>45008</v>
      </c>
      <c r="B1858" s="6">
        <f>TITRES_STAT!C1861</f>
        <v>1.04</v>
      </c>
      <c r="C1858" s="6">
        <f>TITRES_STAT!D1861</f>
        <v>1.04</v>
      </c>
      <c r="D1858" s="6">
        <f>TITRES_STAT!E1861</f>
        <v>22195</v>
      </c>
      <c r="E1858" s="2">
        <f t="shared" si="112"/>
        <v>3756930</v>
      </c>
      <c r="F1858" s="6" t="str">
        <f t="shared" si="115"/>
        <v>BEARISH</v>
      </c>
      <c r="G1858" s="6" t="str">
        <f t="shared" si="114"/>
        <v>NEUTRAL</v>
      </c>
      <c r="H1858" s="6" t="str">
        <f t="shared" si="113"/>
        <v>CONFIRMED BEARISH</v>
      </c>
    </row>
    <row r="1859" spans="1:8" ht="13.5" x14ac:dyDescent="0.25">
      <c r="A1859" s="3">
        <f>TITRES_STAT!B1862</f>
        <v>45009</v>
      </c>
      <c r="B1859" s="6">
        <f>TITRES_STAT!C1862</f>
        <v>1.04</v>
      </c>
      <c r="C1859" s="6">
        <f>TITRES_STAT!D1862</f>
        <v>1.04</v>
      </c>
      <c r="D1859" s="6">
        <f>TITRES_STAT!E1862</f>
        <v>20055</v>
      </c>
      <c r="E1859" s="2">
        <f t="shared" si="112"/>
        <v>3756930</v>
      </c>
      <c r="F1859" s="6" t="str">
        <f t="shared" si="115"/>
        <v>BEARISH</v>
      </c>
      <c r="G1859" s="6" t="str">
        <f t="shared" si="114"/>
        <v>NEUTRAL</v>
      </c>
      <c r="H1859" s="6" t="str">
        <f t="shared" si="113"/>
        <v>CONFIRMED BEARISH</v>
      </c>
    </row>
    <row r="1860" spans="1:8" ht="13.5" x14ac:dyDescent="0.25">
      <c r="A1860" s="3">
        <f>TITRES_STAT!B1863</f>
        <v>45012</v>
      </c>
      <c r="B1860" s="6">
        <f>TITRES_STAT!C1863</f>
        <v>1.04</v>
      </c>
      <c r="C1860" s="6">
        <f>TITRES_STAT!D1863</f>
        <v>1.04</v>
      </c>
      <c r="D1860" s="6">
        <f>TITRES_STAT!E1863</f>
        <v>25215</v>
      </c>
      <c r="E1860" s="2">
        <f t="shared" ref="E1860:E1923" si="116">IF(B1860&gt;B1859, E1859+D1860, IF(B1860&lt;B1859, E1859-D1860, E1859))</f>
        <v>3756930</v>
      </c>
      <c r="F1860" s="6" t="str">
        <f t="shared" si="115"/>
        <v>BEARISH</v>
      </c>
      <c r="G1860" s="6" t="str">
        <f t="shared" si="114"/>
        <v>NEUTRAL</v>
      </c>
      <c r="H1860" s="6" t="str">
        <f t="shared" si="113"/>
        <v>CONFIRMED BEARISH</v>
      </c>
    </row>
    <row r="1861" spans="1:8" ht="13.5" x14ac:dyDescent="0.25">
      <c r="A1861" s="3">
        <f>TITRES_STAT!B1864</f>
        <v>45013</v>
      </c>
      <c r="B1861" s="6">
        <f>TITRES_STAT!C1864</f>
        <v>1.04</v>
      </c>
      <c r="C1861" s="6">
        <f>TITRES_STAT!D1864</f>
        <v>1.04</v>
      </c>
      <c r="D1861" s="6">
        <f>TITRES_STAT!E1864</f>
        <v>36650</v>
      </c>
      <c r="E1861" s="2">
        <f t="shared" si="116"/>
        <v>3756930</v>
      </c>
      <c r="F1861" s="6" t="str">
        <f t="shared" si="115"/>
        <v>NEUTRAL</v>
      </c>
      <c r="G1861" s="6" t="str">
        <f t="shared" si="114"/>
        <v>NEUTRAL</v>
      </c>
      <c r="H1861" s="6" t="str">
        <f t="shared" si="113"/>
        <v>NEUTRAL</v>
      </c>
    </row>
    <row r="1862" spans="1:8" ht="13.5" x14ac:dyDescent="0.25">
      <c r="A1862" s="3">
        <f>TITRES_STAT!B1865</f>
        <v>45014</v>
      </c>
      <c r="B1862" s="6">
        <f>TITRES_STAT!C1865</f>
        <v>1.05</v>
      </c>
      <c r="C1862" s="6">
        <f>TITRES_STAT!D1865</f>
        <v>1.05</v>
      </c>
      <c r="D1862" s="6">
        <f>TITRES_STAT!E1865</f>
        <v>14624</v>
      </c>
      <c r="E1862" s="2">
        <f t="shared" si="116"/>
        <v>3771554</v>
      </c>
      <c r="F1862" s="6" t="str">
        <f t="shared" si="115"/>
        <v>BULLISH</v>
      </c>
      <c r="G1862" s="6" t="str">
        <f t="shared" si="114"/>
        <v>NEUTRAL</v>
      </c>
      <c r="H1862" s="6" t="str">
        <f t="shared" ref="H1862:H1925" si="117">IF(AND(B1862&gt;B1857, E1862&gt;E1857), "CONFIRMED BULLISH",
 IF(AND(B1862&lt;B1857, E1862&lt;E1857), "CONFIRMED BEARISH",
 IF(AND(B1862&gt;B1857, E1862&lt;E1857), "BEARISH DIVERGENCE",
 IF(AND(B1862&lt;B1857, E1862&gt;E1857), "BULLISH DIVERGENCE", "NEUTRAL"))))</f>
        <v>CONFIRMED BULLISH</v>
      </c>
    </row>
    <row r="1863" spans="1:8" ht="13.5" x14ac:dyDescent="0.25">
      <c r="A1863" s="3">
        <f>TITRES_STAT!B1866</f>
        <v>45015</v>
      </c>
      <c r="B1863" s="6">
        <f>TITRES_STAT!C1866</f>
        <v>1.03</v>
      </c>
      <c r="C1863" s="6">
        <f>TITRES_STAT!D1866</f>
        <v>1.03</v>
      </c>
      <c r="D1863" s="6">
        <f>TITRES_STAT!E1866</f>
        <v>6252</v>
      </c>
      <c r="E1863" s="2">
        <f t="shared" si="116"/>
        <v>3765302</v>
      </c>
      <c r="F1863" s="6" t="str">
        <f t="shared" si="115"/>
        <v>BULLISH</v>
      </c>
      <c r="G1863" s="6" t="str">
        <f t="shared" ref="G1863:G1926" si="118">IF((E1863-E1858)/E1858 &gt; 0.02, "STRONG",
 IF((E1863-E1858)/E1858 &lt; -0.02, "WEAK", "NEUTRAL"))</f>
        <v>NEUTRAL</v>
      </c>
      <c r="H1863" s="6" t="str">
        <f t="shared" si="117"/>
        <v>BULLISH DIVERGENCE</v>
      </c>
    </row>
    <row r="1864" spans="1:8" ht="13.5" x14ac:dyDescent="0.25">
      <c r="A1864" s="3">
        <f>TITRES_STAT!B1867</f>
        <v>45016</v>
      </c>
      <c r="B1864" s="6">
        <f>TITRES_STAT!C1867</f>
        <v>1.04</v>
      </c>
      <c r="C1864" s="6">
        <f>TITRES_STAT!D1867</f>
        <v>1.04</v>
      </c>
      <c r="D1864" s="6">
        <f>TITRES_STAT!E1867</f>
        <v>14497</v>
      </c>
      <c r="E1864" s="2">
        <f t="shared" si="116"/>
        <v>3779799</v>
      </c>
      <c r="F1864" s="6" t="str">
        <f t="shared" ref="F1864:F1927" si="119">IF(E1864&gt;E1859,"BULLISH",IF(E1864&lt;E1859,"BEARISH","NEUTRAL"))</f>
        <v>BULLISH</v>
      </c>
      <c r="G1864" s="6" t="str">
        <f t="shared" si="118"/>
        <v>NEUTRAL</v>
      </c>
      <c r="H1864" s="6" t="str">
        <f t="shared" si="117"/>
        <v>NEUTRAL</v>
      </c>
    </row>
    <row r="1865" spans="1:8" ht="13.5" x14ac:dyDescent="0.25">
      <c r="A1865" s="3">
        <f>TITRES_STAT!B1868</f>
        <v>45019</v>
      </c>
      <c r="B1865" s="6">
        <f>TITRES_STAT!C1868</f>
        <v>1.05</v>
      </c>
      <c r="C1865" s="6">
        <f>TITRES_STAT!D1868</f>
        <v>1.05</v>
      </c>
      <c r="D1865" s="6">
        <f>TITRES_STAT!E1868</f>
        <v>27015</v>
      </c>
      <c r="E1865" s="2">
        <f t="shared" si="116"/>
        <v>3806814</v>
      </c>
      <c r="F1865" s="6" t="str">
        <f t="shared" si="119"/>
        <v>BULLISH</v>
      </c>
      <c r="G1865" s="6" t="str">
        <f t="shared" si="118"/>
        <v>NEUTRAL</v>
      </c>
      <c r="H1865" s="6" t="str">
        <f t="shared" si="117"/>
        <v>CONFIRMED BULLISH</v>
      </c>
    </row>
    <row r="1866" spans="1:8" ht="13.5" x14ac:dyDescent="0.25">
      <c r="A1866" s="3">
        <f>TITRES_STAT!B1869</f>
        <v>45020</v>
      </c>
      <c r="B1866" s="6">
        <f>TITRES_STAT!C1869</f>
        <v>1.1000000000000001</v>
      </c>
      <c r="C1866" s="6">
        <f>TITRES_STAT!D1869</f>
        <v>1.1000000000000001</v>
      </c>
      <c r="D1866" s="6">
        <f>TITRES_STAT!E1869</f>
        <v>64893</v>
      </c>
      <c r="E1866" s="2">
        <f t="shared" si="116"/>
        <v>3871707</v>
      </c>
      <c r="F1866" s="6" t="str">
        <f t="shared" si="119"/>
        <v>BULLISH</v>
      </c>
      <c r="G1866" s="6" t="str">
        <f t="shared" si="118"/>
        <v>STRONG</v>
      </c>
      <c r="H1866" s="6" t="str">
        <f t="shared" si="117"/>
        <v>CONFIRMED BULLISH</v>
      </c>
    </row>
    <row r="1867" spans="1:8" ht="13.5" x14ac:dyDescent="0.25">
      <c r="A1867" s="3">
        <f>TITRES_STAT!B1870</f>
        <v>45021</v>
      </c>
      <c r="B1867" s="6">
        <f>TITRES_STAT!C1870</f>
        <v>1.07</v>
      </c>
      <c r="C1867" s="6">
        <f>TITRES_STAT!D1870</f>
        <v>1.07</v>
      </c>
      <c r="D1867" s="6">
        <f>TITRES_STAT!E1870</f>
        <v>18875</v>
      </c>
      <c r="E1867" s="2">
        <f t="shared" si="116"/>
        <v>3852832</v>
      </c>
      <c r="F1867" s="6" t="str">
        <f t="shared" si="119"/>
        <v>BULLISH</v>
      </c>
      <c r="G1867" s="6" t="str">
        <f t="shared" si="118"/>
        <v>STRONG</v>
      </c>
      <c r="H1867" s="6" t="str">
        <f t="shared" si="117"/>
        <v>CONFIRMED BULLISH</v>
      </c>
    </row>
    <row r="1868" spans="1:8" ht="13.5" x14ac:dyDescent="0.25">
      <c r="A1868" s="3">
        <f>TITRES_STAT!B1871</f>
        <v>45022</v>
      </c>
      <c r="B1868" s="6">
        <f>TITRES_STAT!C1871</f>
        <v>1.0900000000000001</v>
      </c>
      <c r="C1868" s="6">
        <f>TITRES_STAT!D1871</f>
        <v>1.0900000000000001</v>
      </c>
      <c r="D1868" s="6">
        <f>TITRES_STAT!E1871</f>
        <v>11257</v>
      </c>
      <c r="E1868" s="2">
        <f t="shared" si="116"/>
        <v>3864089</v>
      </c>
      <c r="F1868" s="6" t="str">
        <f t="shared" si="119"/>
        <v>BULLISH</v>
      </c>
      <c r="G1868" s="6" t="str">
        <f t="shared" si="118"/>
        <v>STRONG</v>
      </c>
      <c r="H1868" s="6" t="str">
        <f t="shared" si="117"/>
        <v>CONFIRMED BULLISH</v>
      </c>
    </row>
    <row r="1869" spans="1:8" ht="13.5" x14ac:dyDescent="0.25">
      <c r="A1869" s="3">
        <f>TITRES_STAT!B1872</f>
        <v>45023</v>
      </c>
      <c r="B1869" s="6">
        <f>TITRES_STAT!C1872</f>
        <v>1.08</v>
      </c>
      <c r="C1869" s="6">
        <f>TITRES_STAT!D1872</f>
        <v>1.08</v>
      </c>
      <c r="D1869" s="6">
        <f>TITRES_STAT!E1872</f>
        <v>22782</v>
      </c>
      <c r="E1869" s="2">
        <f t="shared" si="116"/>
        <v>3841307</v>
      </c>
      <c r="F1869" s="6" t="str">
        <f t="shared" si="119"/>
        <v>BULLISH</v>
      </c>
      <c r="G1869" s="6" t="str">
        <f t="shared" si="118"/>
        <v>NEUTRAL</v>
      </c>
      <c r="H1869" s="6" t="str">
        <f t="shared" si="117"/>
        <v>CONFIRMED BULLISH</v>
      </c>
    </row>
    <row r="1870" spans="1:8" ht="13.5" x14ac:dyDescent="0.25">
      <c r="A1870" s="3">
        <f>TITRES_STAT!B1873</f>
        <v>45026</v>
      </c>
      <c r="B1870" s="6">
        <f>TITRES_STAT!C1873</f>
        <v>1.04</v>
      </c>
      <c r="C1870" s="6">
        <f>TITRES_STAT!D1873</f>
        <v>1.04</v>
      </c>
      <c r="D1870" s="6">
        <f>TITRES_STAT!E1873</f>
        <v>11971</v>
      </c>
      <c r="E1870" s="2">
        <f t="shared" si="116"/>
        <v>3829336</v>
      </c>
      <c r="F1870" s="6" t="str">
        <f t="shared" si="119"/>
        <v>BULLISH</v>
      </c>
      <c r="G1870" s="6" t="str">
        <f t="shared" si="118"/>
        <v>NEUTRAL</v>
      </c>
      <c r="H1870" s="6" t="str">
        <f t="shared" si="117"/>
        <v>BULLISH DIVERGENCE</v>
      </c>
    </row>
    <row r="1871" spans="1:8" ht="13.5" x14ac:dyDescent="0.25">
      <c r="A1871" s="3">
        <f>TITRES_STAT!B1874</f>
        <v>45027</v>
      </c>
      <c r="B1871" s="6">
        <f>TITRES_STAT!C1874</f>
        <v>1.05</v>
      </c>
      <c r="C1871" s="6">
        <f>TITRES_STAT!D1874</f>
        <v>1.05</v>
      </c>
      <c r="D1871" s="6">
        <f>TITRES_STAT!E1874</f>
        <v>15443</v>
      </c>
      <c r="E1871" s="2">
        <f t="shared" si="116"/>
        <v>3844779</v>
      </c>
      <c r="F1871" s="6" t="str">
        <f t="shared" si="119"/>
        <v>BEARISH</v>
      </c>
      <c r="G1871" s="6" t="str">
        <f t="shared" si="118"/>
        <v>NEUTRAL</v>
      </c>
      <c r="H1871" s="6" t="str">
        <f t="shared" si="117"/>
        <v>CONFIRMED BEARISH</v>
      </c>
    </row>
    <row r="1872" spans="1:8" ht="13.5" x14ac:dyDescent="0.25">
      <c r="A1872" s="3">
        <f>TITRES_STAT!B1875</f>
        <v>45028</v>
      </c>
      <c r="B1872" s="6">
        <f>TITRES_STAT!C1875</f>
        <v>1.04</v>
      </c>
      <c r="C1872" s="6">
        <f>TITRES_STAT!D1875</f>
        <v>1.04</v>
      </c>
      <c r="D1872" s="6">
        <f>TITRES_STAT!E1875</f>
        <v>6760</v>
      </c>
      <c r="E1872" s="2">
        <f t="shared" si="116"/>
        <v>3838019</v>
      </c>
      <c r="F1872" s="6" t="str">
        <f t="shared" si="119"/>
        <v>BEARISH</v>
      </c>
      <c r="G1872" s="6" t="str">
        <f t="shared" si="118"/>
        <v>NEUTRAL</v>
      </c>
      <c r="H1872" s="6" t="str">
        <f t="shared" si="117"/>
        <v>CONFIRMED BEARISH</v>
      </c>
    </row>
    <row r="1873" spans="1:8" ht="13.5" x14ac:dyDescent="0.25">
      <c r="A1873" s="3">
        <f>TITRES_STAT!B1876</f>
        <v>45029</v>
      </c>
      <c r="B1873" s="6">
        <f>TITRES_STAT!C1876</f>
        <v>1.03</v>
      </c>
      <c r="C1873" s="6">
        <f>TITRES_STAT!D1876</f>
        <v>1.03</v>
      </c>
      <c r="D1873" s="6">
        <f>TITRES_STAT!E1876</f>
        <v>25246</v>
      </c>
      <c r="E1873" s="2">
        <f t="shared" si="116"/>
        <v>3812773</v>
      </c>
      <c r="F1873" s="6" t="str">
        <f t="shared" si="119"/>
        <v>BEARISH</v>
      </c>
      <c r="G1873" s="6" t="str">
        <f t="shared" si="118"/>
        <v>NEUTRAL</v>
      </c>
      <c r="H1873" s="6" t="str">
        <f t="shared" si="117"/>
        <v>CONFIRMED BEARISH</v>
      </c>
    </row>
    <row r="1874" spans="1:8" ht="13.5" x14ac:dyDescent="0.25">
      <c r="A1874" s="3">
        <f>TITRES_STAT!B1877</f>
        <v>45030</v>
      </c>
      <c r="B1874" s="6">
        <f>TITRES_STAT!C1877</f>
        <v>1.0900000000000001</v>
      </c>
      <c r="C1874" s="6">
        <f>TITRES_STAT!D1877</f>
        <v>1.0900000000000001</v>
      </c>
      <c r="D1874" s="6">
        <f>TITRES_STAT!E1877</f>
        <v>87876</v>
      </c>
      <c r="E1874" s="2">
        <f t="shared" si="116"/>
        <v>3900649</v>
      </c>
      <c r="F1874" s="6" t="str">
        <f t="shared" si="119"/>
        <v>BULLISH</v>
      </c>
      <c r="G1874" s="6" t="str">
        <f t="shared" si="118"/>
        <v>NEUTRAL</v>
      </c>
      <c r="H1874" s="6" t="str">
        <f t="shared" si="117"/>
        <v>CONFIRMED BULLISH</v>
      </c>
    </row>
    <row r="1875" spans="1:8" ht="13.5" x14ac:dyDescent="0.25">
      <c r="A1875" s="3">
        <f>TITRES_STAT!B1878</f>
        <v>45033</v>
      </c>
      <c r="B1875" s="6">
        <f>TITRES_STAT!C1878</f>
        <v>1.1499999999999999</v>
      </c>
      <c r="C1875" s="6">
        <f>TITRES_STAT!D1878</f>
        <v>1.1499999999999999</v>
      </c>
      <c r="D1875" s="6">
        <f>TITRES_STAT!E1878</f>
        <v>82880</v>
      </c>
      <c r="E1875" s="2">
        <f t="shared" si="116"/>
        <v>3983529</v>
      </c>
      <c r="F1875" s="6" t="str">
        <f t="shared" si="119"/>
        <v>BULLISH</v>
      </c>
      <c r="G1875" s="6" t="str">
        <f t="shared" si="118"/>
        <v>STRONG</v>
      </c>
      <c r="H1875" s="6" t="str">
        <f t="shared" si="117"/>
        <v>CONFIRMED BULLISH</v>
      </c>
    </row>
    <row r="1876" spans="1:8" ht="13.5" x14ac:dyDescent="0.25">
      <c r="A1876" s="3">
        <f>TITRES_STAT!B1879</f>
        <v>45034</v>
      </c>
      <c r="B1876" s="6">
        <f>TITRES_STAT!C1879</f>
        <v>1.1499999999999999</v>
      </c>
      <c r="C1876" s="6">
        <f>TITRES_STAT!D1879</f>
        <v>1.1499999999999999</v>
      </c>
      <c r="D1876" s="6">
        <f>TITRES_STAT!E1879</f>
        <v>35812</v>
      </c>
      <c r="E1876" s="2">
        <f t="shared" si="116"/>
        <v>3983529</v>
      </c>
      <c r="F1876" s="6" t="str">
        <f t="shared" si="119"/>
        <v>BULLISH</v>
      </c>
      <c r="G1876" s="6" t="str">
        <f t="shared" si="118"/>
        <v>STRONG</v>
      </c>
      <c r="H1876" s="6" t="str">
        <f t="shared" si="117"/>
        <v>CONFIRMED BULLISH</v>
      </c>
    </row>
    <row r="1877" spans="1:8" ht="13.5" x14ac:dyDescent="0.25">
      <c r="A1877" s="3">
        <f>TITRES_STAT!B1880</f>
        <v>45035</v>
      </c>
      <c r="B1877" s="6">
        <f>TITRES_STAT!C1880</f>
        <v>1.1299999999999999</v>
      </c>
      <c r="C1877" s="6">
        <f>TITRES_STAT!D1880</f>
        <v>1.1299999999999999</v>
      </c>
      <c r="D1877" s="6">
        <f>TITRES_STAT!E1880</f>
        <v>5269</v>
      </c>
      <c r="E1877" s="2">
        <f t="shared" si="116"/>
        <v>3978260</v>
      </c>
      <c r="F1877" s="6" t="str">
        <f t="shared" si="119"/>
        <v>BULLISH</v>
      </c>
      <c r="G1877" s="6" t="str">
        <f t="shared" si="118"/>
        <v>STRONG</v>
      </c>
      <c r="H1877" s="6" t="str">
        <f t="shared" si="117"/>
        <v>CONFIRMED BULLISH</v>
      </c>
    </row>
    <row r="1878" spans="1:8" ht="13.5" x14ac:dyDescent="0.25">
      <c r="A1878" s="3">
        <f>TITRES_STAT!B1881</f>
        <v>45036</v>
      </c>
      <c r="B1878" s="6">
        <f>TITRES_STAT!C1881</f>
        <v>1.1299999999999999</v>
      </c>
      <c r="C1878" s="6">
        <f>TITRES_STAT!D1881</f>
        <v>1.1299999999999999</v>
      </c>
      <c r="D1878" s="6">
        <f>TITRES_STAT!E1881</f>
        <v>9027</v>
      </c>
      <c r="E1878" s="2">
        <f t="shared" si="116"/>
        <v>3978260</v>
      </c>
      <c r="F1878" s="6" t="str">
        <f t="shared" si="119"/>
        <v>BULLISH</v>
      </c>
      <c r="G1878" s="6" t="str">
        <f t="shared" si="118"/>
        <v>STRONG</v>
      </c>
      <c r="H1878" s="6" t="str">
        <f t="shared" si="117"/>
        <v>CONFIRMED BULLISH</v>
      </c>
    </row>
    <row r="1879" spans="1:8" ht="13.5" x14ac:dyDescent="0.25">
      <c r="A1879" s="3">
        <f>TITRES_STAT!B1882</f>
        <v>45040</v>
      </c>
      <c r="B1879" s="6">
        <f>TITRES_STAT!C1882</f>
        <v>1.1299999999999999</v>
      </c>
      <c r="C1879" s="6">
        <f>TITRES_STAT!D1882</f>
        <v>1.1299999999999999</v>
      </c>
      <c r="D1879" s="6">
        <f>TITRES_STAT!E1882</f>
        <v>25809</v>
      </c>
      <c r="E1879" s="2">
        <f t="shared" si="116"/>
        <v>3978260</v>
      </c>
      <c r="F1879" s="6" t="str">
        <f t="shared" si="119"/>
        <v>BULLISH</v>
      </c>
      <c r="G1879" s="6" t="str">
        <f t="shared" si="118"/>
        <v>NEUTRAL</v>
      </c>
      <c r="H1879" s="6" t="str">
        <f t="shared" si="117"/>
        <v>CONFIRMED BULLISH</v>
      </c>
    </row>
    <row r="1880" spans="1:8" ht="13.5" x14ac:dyDescent="0.25">
      <c r="A1880" s="3">
        <f>TITRES_STAT!B1883</f>
        <v>45041</v>
      </c>
      <c r="B1880" s="6">
        <f>TITRES_STAT!C1883</f>
        <v>1.1000000000000001</v>
      </c>
      <c r="C1880" s="6">
        <f>TITRES_STAT!D1883</f>
        <v>1.1000000000000001</v>
      </c>
      <c r="D1880" s="6">
        <f>TITRES_STAT!E1883</f>
        <v>48141</v>
      </c>
      <c r="E1880" s="2">
        <f t="shared" si="116"/>
        <v>3930119</v>
      </c>
      <c r="F1880" s="6" t="str">
        <f t="shared" si="119"/>
        <v>BEARISH</v>
      </c>
      <c r="G1880" s="6" t="str">
        <f t="shared" si="118"/>
        <v>NEUTRAL</v>
      </c>
      <c r="H1880" s="6" t="str">
        <f t="shared" si="117"/>
        <v>CONFIRMED BEARISH</v>
      </c>
    </row>
    <row r="1881" spans="1:8" ht="13.5" x14ac:dyDescent="0.25">
      <c r="A1881" s="3">
        <f>TITRES_STAT!B1884</f>
        <v>45042</v>
      </c>
      <c r="B1881" s="6">
        <f>TITRES_STAT!C1884</f>
        <v>1.07</v>
      </c>
      <c r="C1881" s="6">
        <f>TITRES_STAT!D1884</f>
        <v>1.07</v>
      </c>
      <c r="D1881" s="6">
        <f>TITRES_STAT!E1884</f>
        <v>15424</v>
      </c>
      <c r="E1881" s="2">
        <f t="shared" si="116"/>
        <v>3914695</v>
      </c>
      <c r="F1881" s="6" t="str">
        <f t="shared" si="119"/>
        <v>BEARISH</v>
      </c>
      <c r="G1881" s="6" t="str">
        <f t="shared" si="118"/>
        <v>NEUTRAL</v>
      </c>
      <c r="H1881" s="6" t="str">
        <f t="shared" si="117"/>
        <v>CONFIRMED BEARISH</v>
      </c>
    </row>
    <row r="1882" spans="1:8" ht="13.5" x14ac:dyDescent="0.25">
      <c r="A1882" s="3">
        <f>TITRES_STAT!B1885</f>
        <v>45043</v>
      </c>
      <c r="B1882" s="6">
        <f>TITRES_STAT!C1885</f>
        <v>1.1100000000000001</v>
      </c>
      <c r="C1882" s="6">
        <f>TITRES_STAT!D1885</f>
        <v>1.1100000000000001</v>
      </c>
      <c r="D1882" s="6">
        <f>TITRES_STAT!E1885</f>
        <v>28269</v>
      </c>
      <c r="E1882" s="2">
        <f t="shared" si="116"/>
        <v>3942964</v>
      </c>
      <c r="F1882" s="6" t="str">
        <f t="shared" si="119"/>
        <v>BEARISH</v>
      </c>
      <c r="G1882" s="6" t="str">
        <f t="shared" si="118"/>
        <v>NEUTRAL</v>
      </c>
      <c r="H1882" s="6" t="str">
        <f t="shared" si="117"/>
        <v>CONFIRMED BEARISH</v>
      </c>
    </row>
    <row r="1883" spans="1:8" ht="13.5" x14ac:dyDescent="0.25">
      <c r="A1883" s="3">
        <f>TITRES_STAT!B1886</f>
        <v>45044</v>
      </c>
      <c r="B1883" s="6">
        <f>TITRES_STAT!C1886</f>
        <v>1.1100000000000001</v>
      </c>
      <c r="C1883" s="6">
        <f>TITRES_STAT!D1886</f>
        <v>1.1100000000000001</v>
      </c>
      <c r="D1883" s="6">
        <f>TITRES_STAT!E1886</f>
        <v>9175</v>
      </c>
      <c r="E1883" s="2">
        <f t="shared" si="116"/>
        <v>3942964</v>
      </c>
      <c r="F1883" s="6" t="str">
        <f t="shared" si="119"/>
        <v>BEARISH</v>
      </c>
      <c r="G1883" s="6" t="str">
        <f t="shared" si="118"/>
        <v>NEUTRAL</v>
      </c>
      <c r="H1883" s="6" t="str">
        <f t="shared" si="117"/>
        <v>CONFIRMED BEARISH</v>
      </c>
    </row>
    <row r="1884" spans="1:8" ht="13.5" x14ac:dyDescent="0.25">
      <c r="A1884" s="3">
        <f>TITRES_STAT!B1887</f>
        <v>45048</v>
      </c>
      <c r="B1884" s="6">
        <f>TITRES_STAT!C1887</f>
        <v>1.1000000000000001</v>
      </c>
      <c r="C1884" s="6">
        <f>TITRES_STAT!D1887</f>
        <v>1.1000000000000001</v>
      </c>
      <c r="D1884" s="6">
        <f>TITRES_STAT!E1887</f>
        <v>9104</v>
      </c>
      <c r="E1884" s="2">
        <f t="shared" si="116"/>
        <v>3933860</v>
      </c>
      <c r="F1884" s="6" t="str">
        <f t="shared" si="119"/>
        <v>BEARISH</v>
      </c>
      <c r="G1884" s="6" t="str">
        <f t="shared" si="118"/>
        <v>NEUTRAL</v>
      </c>
      <c r="H1884" s="6" t="str">
        <f t="shared" si="117"/>
        <v>CONFIRMED BEARISH</v>
      </c>
    </row>
    <row r="1885" spans="1:8" ht="13.5" x14ac:dyDescent="0.25">
      <c r="A1885" s="3">
        <f>TITRES_STAT!B1888</f>
        <v>45049</v>
      </c>
      <c r="B1885" s="6">
        <f>TITRES_STAT!C1888</f>
        <v>1.1599999999999999</v>
      </c>
      <c r="C1885" s="6">
        <f>TITRES_STAT!D1888</f>
        <v>1.1599999999999999</v>
      </c>
      <c r="D1885" s="6">
        <f>TITRES_STAT!E1888</f>
        <v>150977</v>
      </c>
      <c r="E1885" s="2">
        <f t="shared" si="116"/>
        <v>4084837</v>
      </c>
      <c r="F1885" s="6" t="str">
        <f t="shared" si="119"/>
        <v>BULLISH</v>
      </c>
      <c r="G1885" s="6" t="str">
        <f t="shared" si="118"/>
        <v>STRONG</v>
      </c>
      <c r="H1885" s="6" t="str">
        <f t="shared" si="117"/>
        <v>CONFIRMED BULLISH</v>
      </c>
    </row>
    <row r="1886" spans="1:8" ht="13.5" x14ac:dyDescent="0.25">
      <c r="A1886" s="3">
        <f>TITRES_STAT!B1889</f>
        <v>45050</v>
      </c>
      <c r="B1886" s="6">
        <f>TITRES_STAT!C1889</f>
        <v>1.1599999999999999</v>
      </c>
      <c r="C1886" s="6">
        <f>TITRES_STAT!D1889</f>
        <v>1.1599999999999999</v>
      </c>
      <c r="D1886" s="6">
        <f>TITRES_STAT!E1889</f>
        <v>89736</v>
      </c>
      <c r="E1886" s="2">
        <f t="shared" si="116"/>
        <v>4084837</v>
      </c>
      <c r="F1886" s="6" t="str">
        <f t="shared" si="119"/>
        <v>BULLISH</v>
      </c>
      <c r="G1886" s="6" t="str">
        <f t="shared" si="118"/>
        <v>STRONG</v>
      </c>
      <c r="H1886" s="6" t="str">
        <f t="shared" si="117"/>
        <v>CONFIRMED BULLISH</v>
      </c>
    </row>
    <row r="1887" spans="1:8" ht="13.5" x14ac:dyDescent="0.25">
      <c r="A1887" s="3">
        <f>TITRES_STAT!B1890</f>
        <v>45051</v>
      </c>
      <c r="B1887" s="6">
        <f>TITRES_STAT!C1890</f>
        <v>1.1499999999999999</v>
      </c>
      <c r="C1887" s="6">
        <f>TITRES_STAT!D1890</f>
        <v>1.1499999999999999</v>
      </c>
      <c r="D1887" s="6">
        <f>TITRES_STAT!E1890</f>
        <v>14435</v>
      </c>
      <c r="E1887" s="2">
        <f t="shared" si="116"/>
        <v>4070402</v>
      </c>
      <c r="F1887" s="6" t="str">
        <f t="shared" si="119"/>
        <v>BULLISH</v>
      </c>
      <c r="G1887" s="6" t="str">
        <f t="shared" si="118"/>
        <v>STRONG</v>
      </c>
      <c r="H1887" s="6" t="str">
        <f t="shared" si="117"/>
        <v>CONFIRMED BULLISH</v>
      </c>
    </row>
    <row r="1888" spans="1:8" ht="13.5" x14ac:dyDescent="0.25">
      <c r="A1888" s="3">
        <f>TITRES_STAT!B1891</f>
        <v>45054</v>
      </c>
      <c r="B1888" s="6">
        <f>TITRES_STAT!C1891</f>
        <v>1.1499999999999999</v>
      </c>
      <c r="C1888" s="6">
        <f>TITRES_STAT!D1891</f>
        <v>1.1499999999999999</v>
      </c>
      <c r="D1888" s="6">
        <f>TITRES_STAT!E1891</f>
        <v>17729</v>
      </c>
      <c r="E1888" s="2">
        <f t="shared" si="116"/>
        <v>4070402</v>
      </c>
      <c r="F1888" s="6" t="str">
        <f t="shared" si="119"/>
        <v>BULLISH</v>
      </c>
      <c r="G1888" s="6" t="str">
        <f t="shared" si="118"/>
        <v>STRONG</v>
      </c>
      <c r="H1888" s="6" t="str">
        <f t="shared" si="117"/>
        <v>CONFIRMED BULLISH</v>
      </c>
    </row>
    <row r="1889" spans="1:8" ht="13.5" x14ac:dyDescent="0.25">
      <c r="A1889" s="3">
        <f>TITRES_STAT!B1892</f>
        <v>45055</v>
      </c>
      <c r="B1889" s="6">
        <f>TITRES_STAT!C1892</f>
        <v>1.0900000000000001</v>
      </c>
      <c r="C1889" s="6">
        <f>TITRES_STAT!D1892</f>
        <v>1.0900000000000001</v>
      </c>
      <c r="D1889" s="6">
        <f>TITRES_STAT!E1892</f>
        <v>0</v>
      </c>
      <c r="E1889" s="2">
        <f t="shared" si="116"/>
        <v>4070402</v>
      </c>
      <c r="F1889" s="6" t="str">
        <f t="shared" si="119"/>
        <v>BULLISH</v>
      </c>
      <c r="G1889" s="6" t="str">
        <f t="shared" si="118"/>
        <v>STRONG</v>
      </c>
      <c r="H1889" s="6" t="str">
        <f t="shared" si="117"/>
        <v>BULLISH DIVERGENCE</v>
      </c>
    </row>
    <row r="1890" spans="1:8" ht="13.5" x14ac:dyDescent="0.25">
      <c r="A1890" s="3">
        <f>TITRES_STAT!B1893</f>
        <v>45056</v>
      </c>
      <c r="B1890" s="6">
        <f>TITRES_STAT!C1893</f>
        <v>1.1000000000000001</v>
      </c>
      <c r="C1890" s="6">
        <f>TITRES_STAT!D1893</f>
        <v>1.1000000000000001</v>
      </c>
      <c r="D1890" s="6">
        <f>TITRES_STAT!E1893</f>
        <v>84045</v>
      </c>
      <c r="E1890" s="2">
        <f t="shared" si="116"/>
        <v>4154447</v>
      </c>
      <c r="F1890" s="6" t="str">
        <f t="shared" si="119"/>
        <v>BULLISH</v>
      </c>
      <c r="G1890" s="6" t="str">
        <f t="shared" si="118"/>
        <v>NEUTRAL</v>
      </c>
      <c r="H1890" s="6" t="str">
        <f t="shared" si="117"/>
        <v>BULLISH DIVERGENCE</v>
      </c>
    </row>
    <row r="1891" spans="1:8" ht="13.5" x14ac:dyDescent="0.25">
      <c r="A1891" s="3">
        <f>TITRES_STAT!B1894</f>
        <v>45057</v>
      </c>
      <c r="B1891" s="6">
        <f>TITRES_STAT!C1894</f>
        <v>1.1000000000000001</v>
      </c>
      <c r="C1891" s="6">
        <f>TITRES_STAT!D1894</f>
        <v>1.1000000000000001</v>
      </c>
      <c r="D1891" s="6">
        <f>TITRES_STAT!E1894</f>
        <v>25385</v>
      </c>
      <c r="E1891" s="2">
        <f t="shared" si="116"/>
        <v>4154447</v>
      </c>
      <c r="F1891" s="6" t="str">
        <f t="shared" si="119"/>
        <v>BULLISH</v>
      </c>
      <c r="G1891" s="6" t="str">
        <f t="shared" si="118"/>
        <v>NEUTRAL</v>
      </c>
      <c r="H1891" s="6" t="str">
        <f t="shared" si="117"/>
        <v>BULLISH DIVERGENCE</v>
      </c>
    </row>
    <row r="1892" spans="1:8" ht="13.5" x14ac:dyDescent="0.25">
      <c r="A1892" s="3">
        <f>TITRES_STAT!B1895</f>
        <v>45058</v>
      </c>
      <c r="B1892" s="6">
        <f>TITRES_STAT!C1895</f>
        <v>1.0900000000000001</v>
      </c>
      <c r="C1892" s="6">
        <f>TITRES_STAT!D1895</f>
        <v>1.0900000000000001</v>
      </c>
      <c r="D1892" s="6">
        <f>TITRES_STAT!E1895</f>
        <v>37543</v>
      </c>
      <c r="E1892" s="2">
        <f t="shared" si="116"/>
        <v>4116904</v>
      </c>
      <c r="F1892" s="6" t="str">
        <f t="shared" si="119"/>
        <v>BULLISH</v>
      </c>
      <c r="G1892" s="6" t="str">
        <f t="shared" si="118"/>
        <v>NEUTRAL</v>
      </c>
      <c r="H1892" s="6" t="str">
        <f t="shared" si="117"/>
        <v>BULLISH DIVERGENCE</v>
      </c>
    </row>
    <row r="1893" spans="1:8" ht="13.5" x14ac:dyDescent="0.25">
      <c r="A1893" s="3">
        <f>TITRES_STAT!B1896</f>
        <v>45061</v>
      </c>
      <c r="B1893" s="6">
        <f>TITRES_STAT!C1896</f>
        <v>1.07</v>
      </c>
      <c r="C1893" s="6">
        <f>TITRES_STAT!D1896</f>
        <v>1.07</v>
      </c>
      <c r="D1893" s="6">
        <f>TITRES_STAT!E1896</f>
        <v>7200</v>
      </c>
      <c r="E1893" s="2">
        <f t="shared" si="116"/>
        <v>4109704</v>
      </c>
      <c r="F1893" s="6" t="str">
        <f t="shared" si="119"/>
        <v>BULLISH</v>
      </c>
      <c r="G1893" s="6" t="str">
        <f t="shared" si="118"/>
        <v>NEUTRAL</v>
      </c>
      <c r="H1893" s="6" t="str">
        <f t="shared" si="117"/>
        <v>BULLISH DIVERGENCE</v>
      </c>
    </row>
    <row r="1894" spans="1:8" ht="13.5" x14ac:dyDescent="0.25">
      <c r="A1894" s="3">
        <f>TITRES_STAT!B1897</f>
        <v>45062</v>
      </c>
      <c r="B1894" s="6">
        <f>TITRES_STAT!C1897</f>
        <v>1.06</v>
      </c>
      <c r="C1894" s="6">
        <f>TITRES_STAT!D1897</f>
        <v>1.06</v>
      </c>
      <c r="D1894" s="6">
        <f>TITRES_STAT!E1897</f>
        <v>9822</v>
      </c>
      <c r="E1894" s="2">
        <f t="shared" si="116"/>
        <v>4099882</v>
      </c>
      <c r="F1894" s="6" t="str">
        <f t="shared" si="119"/>
        <v>BULLISH</v>
      </c>
      <c r="G1894" s="6" t="str">
        <f t="shared" si="118"/>
        <v>NEUTRAL</v>
      </c>
      <c r="H1894" s="6" t="str">
        <f t="shared" si="117"/>
        <v>BULLISH DIVERGENCE</v>
      </c>
    </row>
    <row r="1895" spans="1:8" ht="13.5" x14ac:dyDescent="0.25">
      <c r="A1895" s="3">
        <f>TITRES_STAT!B1898</f>
        <v>45063</v>
      </c>
      <c r="B1895" s="6">
        <f>TITRES_STAT!C1898</f>
        <v>1.07</v>
      </c>
      <c r="C1895" s="6">
        <f>TITRES_STAT!D1898</f>
        <v>1.07</v>
      </c>
      <c r="D1895" s="6">
        <f>TITRES_STAT!E1898</f>
        <v>14158</v>
      </c>
      <c r="E1895" s="2">
        <f t="shared" si="116"/>
        <v>4114040</v>
      </c>
      <c r="F1895" s="6" t="str">
        <f t="shared" si="119"/>
        <v>BEARISH</v>
      </c>
      <c r="G1895" s="6" t="str">
        <f t="shared" si="118"/>
        <v>NEUTRAL</v>
      </c>
      <c r="H1895" s="6" t="str">
        <f t="shared" si="117"/>
        <v>CONFIRMED BEARISH</v>
      </c>
    </row>
    <row r="1896" spans="1:8" ht="13.5" x14ac:dyDescent="0.25">
      <c r="A1896" s="3">
        <f>TITRES_STAT!B1899</f>
        <v>45064</v>
      </c>
      <c r="B1896" s="6">
        <f>TITRES_STAT!C1899</f>
        <v>1.06</v>
      </c>
      <c r="C1896" s="6">
        <f>TITRES_STAT!D1899</f>
        <v>1.06</v>
      </c>
      <c r="D1896" s="6">
        <f>TITRES_STAT!E1899</f>
        <v>9335</v>
      </c>
      <c r="E1896" s="2">
        <f t="shared" si="116"/>
        <v>4104705</v>
      </c>
      <c r="F1896" s="6" t="str">
        <f t="shared" si="119"/>
        <v>BEARISH</v>
      </c>
      <c r="G1896" s="6" t="str">
        <f t="shared" si="118"/>
        <v>NEUTRAL</v>
      </c>
      <c r="H1896" s="6" t="str">
        <f t="shared" si="117"/>
        <v>CONFIRMED BEARISH</v>
      </c>
    </row>
    <row r="1897" spans="1:8" ht="13.5" x14ac:dyDescent="0.25">
      <c r="A1897" s="3">
        <f>TITRES_STAT!B1900</f>
        <v>45065</v>
      </c>
      <c r="B1897" s="6">
        <f>TITRES_STAT!C1900</f>
        <v>1.05</v>
      </c>
      <c r="C1897" s="6">
        <f>TITRES_STAT!D1900</f>
        <v>1.05</v>
      </c>
      <c r="D1897" s="6">
        <f>TITRES_STAT!E1900</f>
        <v>26880</v>
      </c>
      <c r="E1897" s="2">
        <f t="shared" si="116"/>
        <v>4077825</v>
      </c>
      <c r="F1897" s="6" t="str">
        <f t="shared" si="119"/>
        <v>BEARISH</v>
      </c>
      <c r="G1897" s="6" t="str">
        <f t="shared" si="118"/>
        <v>NEUTRAL</v>
      </c>
      <c r="H1897" s="6" t="str">
        <f t="shared" si="117"/>
        <v>CONFIRMED BEARISH</v>
      </c>
    </row>
    <row r="1898" spans="1:8" ht="13.5" x14ac:dyDescent="0.25">
      <c r="A1898" s="3">
        <f>TITRES_STAT!B1901</f>
        <v>45068</v>
      </c>
      <c r="B1898" s="6">
        <f>TITRES_STAT!C1901</f>
        <v>1.04</v>
      </c>
      <c r="C1898" s="6">
        <f>TITRES_STAT!D1901</f>
        <v>1.04</v>
      </c>
      <c r="D1898" s="6">
        <f>TITRES_STAT!E1901</f>
        <v>3780</v>
      </c>
      <c r="E1898" s="2">
        <f t="shared" si="116"/>
        <v>4074045</v>
      </c>
      <c r="F1898" s="6" t="str">
        <f t="shared" si="119"/>
        <v>BEARISH</v>
      </c>
      <c r="G1898" s="6" t="str">
        <f t="shared" si="118"/>
        <v>NEUTRAL</v>
      </c>
      <c r="H1898" s="6" t="str">
        <f t="shared" si="117"/>
        <v>CONFIRMED BEARISH</v>
      </c>
    </row>
    <row r="1899" spans="1:8" ht="13.5" x14ac:dyDescent="0.25">
      <c r="A1899" s="3">
        <f>TITRES_STAT!B1902</f>
        <v>45069</v>
      </c>
      <c r="B1899" s="6">
        <f>TITRES_STAT!C1902</f>
        <v>1.05</v>
      </c>
      <c r="C1899" s="6">
        <f>TITRES_STAT!D1902</f>
        <v>1.05</v>
      </c>
      <c r="D1899" s="6">
        <f>TITRES_STAT!E1902</f>
        <v>951</v>
      </c>
      <c r="E1899" s="2">
        <f t="shared" si="116"/>
        <v>4074996</v>
      </c>
      <c r="F1899" s="6" t="str">
        <f t="shared" si="119"/>
        <v>BEARISH</v>
      </c>
      <c r="G1899" s="6" t="str">
        <f t="shared" si="118"/>
        <v>NEUTRAL</v>
      </c>
      <c r="H1899" s="6" t="str">
        <f t="shared" si="117"/>
        <v>CONFIRMED BEARISH</v>
      </c>
    </row>
    <row r="1900" spans="1:8" ht="13.5" x14ac:dyDescent="0.25">
      <c r="A1900" s="3">
        <f>TITRES_STAT!B1903</f>
        <v>45070</v>
      </c>
      <c r="B1900" s="6">
        <f>TITRES_STAT!C1903</f>
        <v>1.05</v>
      </c>
      <c r="C1900" s="6">
        <f>TITRES_STAT!D1903</f>
        <v>1.05</v>
      </c>
      <c r="D1900" s="6">
        <f>TITRES_STAT!E1903</f>
        <v>5077</v>
      </c>
      <c r="E1900" s="2">
        <f t="shared" si="116"/>
        <v>4074996</v>
      </c>
      <c r="F1900" s="6" t="str">
        <f t="shared" si="119"/>
        <v>BEARISH</v>
      </c>
      <c r="G1900" s="6" t="str">
        <f t="shared" si="118"/>
        <v>NEUTRAL</v>
      </c>
      <c r="H1900" s="6" t="str">
        <f t="shared" si="117"/>
        <v>CONFIRMED BEARISH</v>
      </c>
    </row>
    <row r="1901" spans="1:8" ht="13.5" x14ac:dyDescent="0.25">
      <c r="A1901" s="3">
        <f>TITRES_STAT!B1904</f>
        <v>45071</v>
      </c>
      <c r="B1901" s="6">
        <f>TITRES_STAT!C1904</f>
        <v>1.06</v>
      </c>
      <c r="C1901" s="6">
        <f>TITRES_STAT!D1904</f>
        <v>1.06</v>
      </c>
      <c r="D1901" s="6">
        <f>TITRES_STAT!E1904</f>
        <v>11161</v>
      </c>
      <c r="E1901" s="2">
        <f t="shared" si="116"/>
        <v>4086157</v>
      </c>
      <c r="F1901" s="6" t="str">
        <f t="shared" si="119"/>
        <v>BEARISH</v>
      </c>
      <c r="G1901" s="6" t="str">
        <f t="shared" si="118"/>
        <v>NEUTRAL</v>
      </c>
      <c r="H1901" s="6" t="str">
        <f t="shared" si="117"/>
        <v>NEUTRAL</v>
      </c>
    </row>
    <row r="1902" spans="1:8" ht="13.5" x14ac:dyDescent="0.25">
      <c r="A1902" s="3">
        <f>TITRES_STAT!B1905</f>
        <v>45072</v>
      </c>
      <c r="B1902" s="6">
        <f>TITRES_STAT!C1905</f>
        <v>1.0900000000000001</v>
      </c>
      <c r="C1902" s="6">
        <f>TITRES_STAT!D1905</f>
        <v>1.0900000000000001</v>
      </c>
      <c r="D1902" s="6">
        <f>TITRES_STAT!E1905</f>
        <v>50026</v>
      </c>
      <c r="E1902" s="2">
        <f t="shared" si="116"/>
        <v>4136183</v>
      </c>
      <c r="F1902" s="6" t="str">
        <f t="shared" si="119"/>
        <v>BULLISH</v>
      </c>
      <c r="G1902" s="6" t="str">
        <f t="shared" si="118"/>
        <v>NEUTRAL</v>
      </c>
      <c r="H1902" s="6" t="str">
        <f t="shared" si="117"/>
        <v>CONFIRMED BULLISH</v>
      </c>
    </row>
    <row r="1903" spans="1:8" ht="13.5" x14ac:dyDescent="0.25">
      <c r="A1903" s="3">
        <f>TITRES_STAT!B1906</f>
        <v>45075</v>
      </c>
      <c r="B1903" s="6">
        <f>TITRES_STAT!C1906</f>
        <v>1.1000000000000001</v>
      </c>
      <c r="C1903" s="6">
        <f>TITRES_STAT!D1906</f>
        <v>1.1000000000000001</v>
      </c>
      <c r="D1903" s="6">
        <f>TITRES_STAT!E1906</f>
        <v>3512</v>
      </c>
      <c r="E1903" s="2">
        <f t="shared" si="116"/>
        <v>4139695</v>
      </c>
      <c r="F1903" s="6" t="str">
        <f t="shared" si="119"/>
        <v>BULLISH</v>
      </c>
      <c r="G1903" s="6" t="str">
        <f t="shared" si="118"/>
        <v>NEUTRAL</v>
      </c>
      <c r="H1903" s="6" t="str">
        <f t="shared" si="117"/>
        <v>CONFIRMED BULLISH</v>
      </c>
    </row>
    <row r="1904" spans="1:8" ht="13.5" x14ac:dyDescent="0.25">
      <c r="A1904" s="3">
        <f>TITRES_STAT!B1907</f>
        <v>45076</v>
      </c>
      <c r="B1904" s="6">
        <f>TITRES_STAT!C1907</f>
        <v>1.0900000000000001</v>
      </c>
      <c r="C1904" s="6">
        <f>TITRES_STAT!D1907</f>
        <v>1.0900000000000001</v>
      </c>
      <c r="D1904" s="6">
        <f>TITRES_STAT!E1907</f>
        <v>4131</v>
      </c>
      <c r="E1904" s="2">
        <f t="shared" si="116"/>
        <v>4135564</v>
      </c>
      <c r="F1904" s="6" t="str">
        <f t="shared" si="119"/>
        <v>BULLISH</v>
      </c>
      <c r="G1904" s="6" t="str">
        <f t="shared" si="118"/>
        <v>NEUTRAL</v>
      </c>
      <c r="H1904" s="6" t="str">
        <f t="shared" si="117"/>
        <v>CONFIRMED BULLISH</v>
      </c>
    </row>
    <row r="1905" spans="1:8" ht="13.5" x14ac:dyDescent="0.25">
      <c r="A1905" s="3">
        <f>TITRES_STAT!B1908</f>
        <v>45077</v>
      </c>
      <c r="B1905" s="6">
        <f>TITRES_STAT!C1908</f>
        <v>1.0900000000000001</v>
      </c>
      <c r="C1905" s="6">
        <f>TITRES_STAT!D1908</f>
        <v>1.0900000000000001</v>
      </c>
      <c r="D1905" s="6">
        <f>TITRES_STAT!E1908</f>
        <v>3836</v>
      </c>
      <c r="E1905" s="2">
        <f t="shared" si="116"/>
        <v>4135564</v>
      </c>
      <c r="F1905" s="6" t="str">
        <f t="shared" si="119"/>
        <v>BULLISH</v>
      </c>
      <c r="G1905" s="6" t="str">
        <f t="shared" si="118"/>
        <v>NEUTRAL</v>
      </c>
      <c r="H1905" s="6" t="str">
        <f t="shared" si="117"/>
        <v>CONFIRMED BULLISH</v>
      </c>
    </row>
    <row r="1906" spans="1:8" ht="13.5" x14ac:dyDescent="0.25">
      <c r="A1906" s="3">
        <f>TITRES_STAT!B1909</f>
        <v>45078</v>
      </c>
      <c r="B1906" s="6">
        <f>TITRES_STAT!C1909</f>
        <v>1.1100000000000001</v>
      </c>
      <c r="C1906" s="6">
        <f>TITRES_STAT!D1909</f>
        <v>1.1100000000000001</v>
      </c>
      <c r="D1906" s="6">
        <f>TITRES_STAT!E1909</f>
        <v>4225</v>
      </c>
      <c r="E1906" s="2">
        <f t="shared" si="116"/>
        <v>4139789</v>
      </c>
      <c r="F1906" s="6" t="str">
        <f t="shared" si="119"/>
        <v>BULLISH</v>
      </c>
      <c r="G1906" s="6" t="str">
        <f t="shared" si="118"/>
        <v>NEUTRAL</v>
      </c>
      <c r="H1906" s="6" t="str">
        <f t="shared" si="117"/>
        <v>CONFIRMED BULLISH</v>
      </c>
    </row>
    <row r="1907" spans="1:8" ht="13.5" x14ac:dyDescent="0.25">
      <c r="A1907" s="3">
        <f>TITRES_STAT!B1910</f>
        <v>45079</v>
      </c>
      <c r="B1907" s="6">
        <f>TITRES_STAT!C1910</f>
        <v>1.1000000000000001</v>
      </c>
      <c r="C1907" s="6">
        <f>TITRES_STAT!D1910</f>
        <v>1.1000000000000001</v>
      </c>
      <c r="D1907" s="6">
        <f>TITRES_STAT!E1910</f>
        <v>13931</v>
      </c>
      <c r="E1907" s="2">
        <f t="shared" si="116"/>
        <v>4125858</v>
      </c>
      <c r="F1907" s="6" t="str">
        <f t="shared" si="119"/>
        <v>BEARISH</v>
      </c>
      <c r="G1907" s="6" t="str">
        <f t="shared" si="118"/>
        <v>NEUTRAL</v>
      </c>
      <c r="H1907" s="6" t="str">
        <f t="shared" si="117"/>
        <v>BEARISH DIVERGENCE</v>
      </c>
    </row>
    <row r="1908" spans="1:8" ht="13.5" x14ac:dyDescent="0.25">
      <c r="A1908" s="3">
        <f>TITRES_STAT!B1911</f>
        <v>45082</v>
      </c>
      <c r="B1908" s="6">
        <f>TITRES_STAT!C1911</f>
        <v>1.1000000000000001</v>
      </c>
      <c r="C1908" s="6">
        <f>TITRES_STAT!D1911</f>
        <v>1.1000000000000001</v>
      </c>
      <c r="D1908" s="6">
        <f>TITRES_STAT!E1911</f>
        <v>6484</v>
      </c>
      <c r="E1908" s="2">
        <f t="shared" si="116"/>
        <v>4125858</v>
      </c>
      <c r="F1908" s="6" t="str">
        <f t="shared" si="119"/>
        <v>BEARISH</v>
      </c>
      <c r="G1908" s="6" t="str">
        <f t="shared" si="118"/>
        <v>NEUTRAL</v>
      </c>
      <c r="H1908" s="6" t="str">
        <f t="shared" si="117"/>
        <v>NEUTRAL</v>
      </c>
    </row>
    <row r="1909" spans="1:8" ht="13.5" x14ac:dyDescent="0.25">
      <c r="A1909" s="3">
        <f>TITRES_STAT!B1912</f>
        <v>45083</v>
      </c>
      <c r="B1909" s="6">
        <f>TITRES_STAT!C1912</f>
        <v>1.1000000000000001</v>
      </c>
      <c r="C1909" s="6">
        <f>TITRES_STAT!D1912</f>
        <v>1.1000000000000001</v>
      </c>
      <c r="D1909" s="6">
        <f>TITRES_STAT!E1912</f>
        <v>15196</v>
      </c>
      <c r="E1909" s="2">
        <f t="shared" si="116"/>
        <v>4125858</v>
      </c>
      <c r="F1909" s="6" t="str">
        <f t="shared" si="119"/>
        <v>BEARISH</v>
      </c>
      <c r="G1909" s="6" t="str">
        <f t="shared" si="118"/>
        <v>NEUTRAL</v>
      </c>
      <c r="H1909" s="6" t="str">
        <f t="shared" si="117"/>
        <v>BEARISH DIVERGENCE</v>
      </c>
    </row>
    <row r="1910" spans="1:8" ht="13.5" x14ac:dyDescent="0.25">
      <c r="A1910" s="3">
        <f>TITRES_STAT!B1913</f>
        <v>45084</v>
      </c>
      <c r="B1910" s="6">
        <f>TITRES_STAT!C1913</f>
        <v>1.1000000000000001</v>
      </c>
      <c r="C1910" s="6">
        <f>TITRES_STAT!D1913</f>
        <v>1.1000000000000001</v>
      </c>
      <c r="D1910" s="6">
        <f>TITRES_STAT!E1913</f>
        <v>0</v>
      </c>
      <c r="E1910" s="2">
        <f t="shared" si="116"/>
        <v>4125858</v>
      </c>
      <c r="F1910" s="6" t="str">
        <f t="shared" si="119"/>
        <v>BEARISH</v>
      </c>
      <c r="G1910" s="6" t="str">
        <f t="shared" si="118"/>
        <v>NEUTRAL</v>
      </c>
      <c r="H1910" s="6" t="str">
        <f t="shared" si="117"/>
        <v>BEARISH DIVERGENCE</v>
      </c>
    </row>
    <row r="1911" spans="1:8" ht="13.5" x14ac:dyDescent="0.25">
      <c r="A1911" s="3">
        <f>TITRES_STAT!B1914</f>
        <v>45085</v>
      </c>
      <c r="B1911" s="6">
        <f>TITRES_STAT!C1914</f>
        <v>1.1000000000000001</v>
      </c>
      <c r="C1911" s="6">
        <f>TITRES_STAT!D1914</f>
        <v>1.1000000000000001</v>
      </c>
      <c r="D1911" s="6">
        <f>TITRES_STAT!E1914</f>
        <v>13999</v>
      </c>
      <c r="E1911" s="2">
        <f t="shared" si="116"/>
        <v>4125858</v>
      </c>
      <c r="F1911" s="6" t="str">
        <f t="shared" si="119"/>
        <v>BEARISH</v>
      </c>
      <c r="G1911" s="6" t="str">
        <f t="shared" si="118"/>
        <v>NEUTRAL</v>
      </c>
      <c r="H1911" s="6" t="str">
        <f t="shared" si="117"/>
        <v>CONFIRMED BEARISH</v>
      </c>
    </row>
    <row r="1912" spans="1:8" ht="13.5" x14ac:dyDescent="0.25">
      <c r="A1912" s="3">
        <f>TITRES_STAT!B1915</f>
        <v>45086</v>
      </c>
      <c r="B1912" s="6">
        <f>TITRES_STAT!C1915</f>
        <v>1.0900000000000001</v>
      </c>
      <c r="C1912" s="6">
        <f>TITRES_STAT!D1915</f>
        <v>1.0900000000000001</v>
      </c>
      <c r="D1912" s="6">
        <f>TITRES_STAT!E1915</f>
        <v>2293</v>
      </c>
      <c r="E1912" s="2">
        <f t="shared" si="116"/>
        <v>4123565</v>
      </c>
      <c r="F1912" s="6" t="str">
        <f t="shared" si="119"/>
        <v>BEARISH</v>
      </c>
      <c r="G1912" s="6" t="str">
        <f t="shared" si="118"/>
        <v>NEUTRAL</v>
      </c>
      <c r="H1912" s="6" t="str">
        <f t="shared" si="117"/>
        <v>CONFIRMED BEARISH</v>
      </c>
    </row>
    <row r="1913" spans="1:8" ht="13.5" x14ac:dyDescent="0.25">
      <c r="A1913" s="3">
        <f>TITRES_STAT!B1916</f>
        <v>45089</v>
      </c>
      <c r="B1913" s="6">
        <f>TITRES_STAT!C1916</f>
        <v>1.08</v>
      </c>
      <c r="C1913" s="6">
        <f>TITRES_STAT!D1916</f>
        <v>1.08</v>
      </c>
      <c r="D1913" s="6">
        <f>TITRES_STAT!E1916</f>
        <v>47061</v>
      </c>
      <c r="E1913" s="2">
        <f t="shared" si="116"/>
        <v>4076504</v>
      </c>
      <c r="F1913" s="6" t="str">
        <f t="shared" si="119"/>
        <v>BEARISH</v>
      </c>
      <c r="G1913" s="6" t="str">
        <f t="shared" si="118"/>
        <v>NEUTRAL</v>
      </c>
      <c r="H1913" s="6" t="str">
        <f t="shared" si="117"/>
        <v>CONFIRMED BEARISH</v>
      </c>
    </row>
    <row r="1914" spans="1:8" ht="13.5" x14ac:dyDescent="0.25">
      <c r="A1914" s="3">
        <f>TITRES_STAT!B1917</f>
        <v>45090</v>
      </c>
      <c r="B1914" s="6">
        <f>TITRES_STAT!C1917</f>
        <v>1.07</v>
      </c>
      <c r="C1914" s="6">
        <f>TITRES_STAT!D1917</f>
        <v>1.07</v>
      </c>
      <c r="D1914" s="6">
        <f>TITRES_STAT!E1917</f>
        <v>98802</v>
      </c>
      <c r="E1914" s="2">
        <f t="shared" si="116"/>
        <v>3977702</v>
      </c>
      <c r="F1914" s="6" t="str">
        <f t="shared" si="119"/>
        <v>BEARISH</v>
      </c>
      <c r="G1914" s="6" t="str">
        <f t="shared" si="118"/>
        <v>WEAK</v>
      </c>
      <c r="H1914" s="6" t="str">
        <f t="shared" si="117"/>
        <v>CONFIRMED BEARISH</v>
      </c>
    </row>
    <row r="1915" spans="1:8" ht="13.5" x14ac:dyDescent="0.25">
      <c r="A1915" s="3">
        <f>TITRES_STAT!B1918</f>
        <v>45091</v>
      </c>
      <c r="B1915" s="6">
        <f>TITRES_STAT!C1918</f>
        <v>1.07</v>
      </c>
      <c r="C1915" s="6">
        <f>TITRES_STAT!D1918</f>
        <v>1.07</v>
      </c>
      <c r="D1915" s="6">
        <f>TITRES_STAT!E1918</f>
        <v>21923</v>
      </c>
      <c r="E1915" s="2">
        <f t="shared" si="116"/>
        <v>3977702</v>
      </c>
      <c r="F1915" s="6" t="str">
        <f t="shared" si="119"/>
        <v>BEARISH</v>
      </c>
      <c r="G1915" s="6" t="str">
        <f t="shared" si="118"/>
        <v>WEAK</v>
      </c>
      <c r="H1915" s="6" t="str">
        <f t="shared" si="117"/>
        <v>CONFIRMED BEARISH</v>
      </c>
    </row>
    <row r="1916" spans="1:8" ht="13.5" x14ac:dyDescent="0.25">
      <c r="A1916" s="3">
        <f>TITRES_STAT!B1919</f>
        <v>45092</v>
      </c>
      <c r="B1916" s="6">
        <f>TITRES_STAT!C1919</f>
        <v>1.06</v>
      </c>
      <c r="C1916" s="6">
        <f>TITRES_STAT!D1919</f>
        <v>1.06</v>
      </c>
      <c r="D1916" s="6">
        <f>TITRES_STAT!E1919</f>
        <v>5436</v>
      </c>
      <c r="E1916" s="2">
        <f t="shared" si="116"/>
        <v>3972266</v>
      </c>
      <c r="F1916" s="6" t="str">
        <f t="shared" si="119"/>
        <v>BEARISH</v>
      </c>
      <c r="G1916" s="6" t="str">
        <f t="shared" si="118"/>
        <v>WEAK</v>
      </c>
      <c r="H1916" s="6" t="str">
        <f t="shared" si="117"/>
        <v>CONFIRMED BEARISH</v>
      </c>
    </row>
    <row r="1917" spans="1:8" ht="13.5" x14ac:dyDescent="0.25">
      <c r="A1917" s="3">
        <f>TITRES_STAT!B1920</f>
        <v>45093</v>
      </c>
      <c r="B1917" s="6">
        <f>TITRES_STAT!C1920</f>
        <v>1.07</v>
      </c>
      <c r="C1917" s="6">
        <f>TITRES_STAT!D1920</f>
        <v>1.07</v>
      </c>
      <c r="D1917" s="6">
        <f>TITRES_STAT!E1920</f>
        <v>35234</v>
      </c>
      <c r="E1917" s="2">
        <f t="shared" si="116"/>
        <v>4007500</v>
      </c>
      <c r="F1917" s="6" t="str">
        <f t="shared" si="119"/>
        <v>BEARISH</v>
      </c>
      <c r="G1917" s="6" t="str">
        <f t="shared" si="118"/>
        <v>WEAK</v>
      </c>
      <c r="H1917" s="6" t="str">
        <f t="shared" si="117"/>
        <v>CONFIRMED BEARISH</v>
      </c>
    </row>
    <row r="1918" spans="1:8" ht="13.5" x14ac:dyDescent="0.25">
      <c r="A1918" s="3">
        <f>TITRES_STAT!B1921</f>
        <v>45096</v>
      </c>
      <c r="B1918" s="6">
        <f>TITRES_STAT!C1921</f>
        <v>1.06</v>
      </c>
      <c r="C1918" s="6">
        <f>TITRES_STAT!D1921</f>
        <v>1.06</v>
      </c>
      <c r="D1918" s="6">
        <f>TITRES_STAT!E1921</f>
        <v>21616</v>
      </c>
      <c r="E1918" s="2">
        <f t="shared" si="116"/>
        <v>3985884</v>
      </c>
      <c r="F1918" s="6" t="str">
        <f t="shared" si="119"/>
        <v>BEARISH</v>
      </c>
      <c r="G1918" s="6" t="str">
        <f t="shared" si="118"/>
        <v>WEAK</v>
      </c>
      <c r="H1918" s="6" t="str">
        <f t="shared" si="117"/>
        <v>CONFIRMED BEARISH</v>
      </c>
    </row>
    <row r="1919" spans="1:8" ht="13.5" x14ac:dyDescent="0.25">
      <c r="A1919" s="3">
        <f>TITRES_STAT!B1922</f>
        <v>45097</v>
      </c>
      <c r="B1919" s="6">
        <f>TITRES_STAT!C1922</f>
        <v>1.06</v>
      </c>
      <c r="C1919" s="6">
        <f>TITRES_STAT!D1922</f>
        <v>1.06</v>
      </c>
      <c r="D1919" s="6">
        <f>TITRES_STAT!E1922</f>
        <v>4295</v>
      </c>
      <c r="E1919" s="2">
        <f t="shared" si="116"/>
        <v>3985884</v>
      </c>
      <c r="F1919" s="6" t="str">
        <f t="shared" si="119"/>
        <v>BULLISH</v>
      </c>
      <c r="G1919" s="6" t="str">
        <f t="shared" si="118"/>
        <v>NEUTRAL</v>
      </c>
      <c r="H1919" s="6" t="str">
        <f t="shared" si="117"/>
        <v>BULLISH DIVERGENCE</v>
      </c>
    </row>
    <row r="1920" spans="1:8" ht="13.5" x14ac:dyDescent="0.25">
      <c r="A1920" s="3">
        <f>TITRES_STAT!B1923</f>
        <v>45098</v>
      </c>
      <c r="B1920" s="6">
        <f>TITRES_STAT!C1923</f>
        <v>1.06</v>
      </c>
      <c r="C1920" s="6">
        <f>TITRES_STAT!D1923</f>
        <v>1.06</v>
      </c>
      <c r="D1920" s="6">
        <f>TITRES_STAT!E1923</f>
        <v>33888</v>
      </c>
      <c r="E1920" s="2">
        <f t="shared" si="116"/>
        <v>3985884</v>
      </c>
      <c r="F1920" s="6" t="str">
        <f t="shared" si="119"/>
        <v>BULLISH</v>
      </c>
      <c r="G1920" s="6" t="str">
        <f t="shared" si="118"/>
        <v>NEUTRAL</v>
      </c>
      <c r="H1920" s="6" t="str">
        <f t="shared" si="117"/>
        <v>BULLISH DIVERGENCE</v>
      </c>
    </row>
    <row r="1921" spans="1:8" ht="13.5" x14ac:dyDescent="0.25">
      <c r="A1921" s="3">
        <f>TITRES_STAT!B1924</f>
        <v>45099</v>
      </c>
      <c r="B1921" s="6">
        <f>TITRES_STAT!C1924</f>
        <v>1.05</v>
      </c>
      <c r="C1921" s="6">
        <f>TITRES_STAT!D1924</f>
        <v>1.05</v>
      </c>
      <c r="D1921" s="6">
        <f>TITRES_STAT!E1924</f>
        <v>7808</v>
      </c>
      <c r="E1921" s="2">
        <f t="shared" si="116"/>
        <v>3978076</v>
      </c>
      <c r="F1921" s="6" t="str">
        <f t="shared" si="119"/>
        <v>BULLISH</v>
      </c>
      <c r="G1921" s="6" t="str">
        <f t="shared" si="118"/>
        <v>NEUTRAL</v>
      </c>
      <c r="H1921" s="6" t="str">
        <f t="shared" si="117"/>
        <v>BULLISH DIVERGENCE</v>
      </c>
    </row>
    <row r="1922" spans="1:8" ht="13.5" x14ac:dyDescent="0.25">
      <c r="A1922" s="3">
        <f>TITRES_STAT!B1925</f>
        <v>45100</v>
      </c>
      <c r="B1922" s="6">
        <f>TITRES_STAT!C1925</f>
        <v>1.05</v>
      </c>
      <c r="C1922" s="6">
        <f>TITRES_STAT!D1925</f>
        <v>1.05</v>
      </c>
      <c r="D1922" s="6">
        <f>TITRES_STAT!E1925</f>
        <v>18892</v>
      </c>
      <c r="E1922" s="2">
        <f t="shared" si="116"/>
        <v>3978076</v>
      </c>
      <c r="F1922" s="6" t="str">
        <f t="shared" si="119"/>
        <v>BEARISH</v>
      </c>
      <c r="G1922" s="6" t="str">
        <f t="shared" si="118"/>
        <v>NEUTRAL</v>
      </c>
      <c r="H1922" s="6" t="str">
        <f t="shared" si="117"/>
        <v>CONFIRMED BEARISH</v>
      </c>
    </row>
    <row r="1923" spans="1:8" ht="13.5" x14ac:dyDescent="0.25">
      <c r="A1923" s="3">
        <f>TITRES_STAT!B1926</f>
        <v>45103</v>
      </c>
      <c r="B1923" s="6">
        <f>TITRES_STAT!C1926</f>
        <v>1.05</v>
      </c>
      <c r="C1923" s="6">
        <f>TITRES_STAT!D1926</f>
        <v>1.05</v>
      </c>
      <c r="D1923" s="6">
        <f>TITRES_STAT!E1926</f>
        <v>1195</v>
      </c>
      <c r="E1923" s="2">
        <f t="shared" si="116"/>
        <v>3978076</v>
      </c>
      <c r="F1923" s="6" t="str">
        <f t="shared" si="119"/>
        <v>BEARISH</v>
      </c>
      <c r="G1923" s="6" t="str">
        <f t="shared" si="118"/>
        <v>NEUTRAL</v>
      </c>
      <c r="H1923" s="6" t="str">
        <f t="shared" si="117"/>
        <v>CONFIRMED BEARISH</v>
      </c>
    </row>
    <row r="1924" spans="1:8" ht="13.5" x14ac:dyDescent="0.25">
      <c r="A1924" s="3">
        <f>TITRES_STAT!B1927</f>
        <v>45104</v>
      </c>
      <c r="B1924" s="6">
        <f>TITRES_STAT!C1927</f>
        <v>1.05</v>
      </c>
      <c r="C1924" s="6">
        <f>TITRES_STAT!D1927</f>
        <v>1.05</v>
      </c>
      <c r="D1924" s="6">
        <f>TITRES_STAT!E1927</f>
        <v>17695</v>
      </c>
      <c r="E1924" s="2">
        <f t="shared" ref="E1924:E1987" si="120">IF(B1924&gt;B1923, E1923+D1924, IF(B1924&lt;B1923, E1923-D1924, E1923))</f>
        <v>3978076</v>
      </c>
      <c r="F1924" s="6" t="str">
        <f t="shared" si="119"/>
        <v>BEARISH</v>
      </c>
      <c r="G1924" s="6" t="str">
        <f t="shared" si="118"/>
        <v>NEUTRAL</v>
      </c>
      <c r="H1924" s="6" t="str">
        <f t="shared" si="117"/>
        <v>CONFIRMED BEARISH</v>
      </c>
    </row>
    <row r="1925" spans="1:8" ht="13.5" x14ac:dyDescent="0.25">
      <c r="A1925" s="3">
        <f>TITRES_STAT!B1928</f>
        <v>45107</v>
      </c>
      <c r="B1925" s="6">
        <f>TITRES_STAT!C1928</f>
        <v>1.07</v>
      </c>
      <c r="C1925" s="6">
        <f>TITRES_STAT!D1928</f>
        <v>1.07</v>
      </c>
      <c r="D1925" s="6">
        <f>TITRES_STAT!E1928</f>
        <v>116</v>
      </c>
      <c r="E1925" s="2">
        <f t="shared" si="120"/>
        <v>3978192</v>
      </c>
      <c r="F1925" s="6" t="str">
        <f t="shared" si="119"/>
        <v>BEARISH</v>
      </c>
      <c r="G1925" s="6" t="str">
        <f t="shared" si="118"/>
        <v>NEUTRAL</v>
      </c>
      <c r="H1925" s="6" t="str">
        <f t="shared" si="117"/>
        <v>BEARISH DIVERGENCE</v>
      </c>
    </row>
    <row r="1926" spans="1:8" ht="13.5" x14ac:dyDescent="0.25">
      <c r="A1926" s="3">
        <f>TITRES_STAT!B1929</f>
        <v>45110</v>
      </c>
      <c r="B1926" s="6">
        <f>TITRES_STAT!C1929</f>
        <v>1.07</v>
      </c>
      <c r="C1926" s="6">
        <f>TITRES_STAT!D1929</f>
        <v>1.07</v>
      </c>
      <c r="D1926" s="6">
        <f>TITRES_STAT!E1929</f>
        <v>20119</v>
      </c>
      <c r="E1926" s="2">
        <f t="shared" si="120"/>
        <v>3978192</v>
      </c>
      <c r="F1926" s="6" t="str">
        <f t="shared" si="119"/>
        <v>BULLISH</v>
      </c>
      <c r="G1926" s="6" t="str">
        <f t="shared" si="118"/>
        <v>NEUTRAL</v>
      </c>
      <c r="H1926" s="6" t="str">
        <f t="shared" ref="H1926:H1989" si="121">IF(AND(B1926&gt;B1921, E1926&gt;E1921), "CONFIRMED BULLISH",
 IF(AND(B1926&lt;B1921, E1926&lt;E1921), "CONFIRMED BEARISH",
 IF(AND(B1926&gt;B1921, E1926&lt;E1921), "BEARISH DIVERGENCE",
 IF(AND(B1926&lt;B1921, E1926&gt;E1921), "BULLISH DIVERGENCE", "NEUTRAL"))))</f>
        <v>CONFIRMED BULLISH</v>
      </c>
    </row>
    <row r="1927" spans="1:8" ht="13.5" x14ac:dyDescent="0.25">
      <c r="A1927" s="3">
        <f>TITRES_STAT!B1930</f>
        <v>45111</v>
      </c>
      <c r="B1927" s="6">
        <f>TITRES_STAT!C1930</f>
        <v>1.07</v>
      </c>
      <c r="C1927" s="6">
        <f>TITRES_STAT!D1930</f>
        <v>1.07</v>
      </c>
      <c r="D1927" s="6">
        <f>TITRES_STAT!E1930</f>
        <v>29905</v>
      </c>
      <c r="E1927" s="2">
        <f t="shared" si="120"/>
        <v>3978192</v>
      </c>
      <c r="F1927" s="6" t="str">
        <f t="shared" si="119"/>
        <v>BULLISH</v>
      </c>
      <c r="G1927" s="6" t="str">
        <f t="shared" ref="G1927:G1990" si="122">IF((E1927-E1922)/E1922 &gt; 0.02, "STRONG",
 IF((E1927-E1922)/E1922 &lt; -0.02, "WEAK", "NEUTRAL"))</f>
        <v>NEUTRAL</v>
      </c>
      <c r="H1927" s="6" t="str">
        <f t="shared" si="121"/>
        <v>CONFIRMED BULLISH</v>
      </c>
    </row>
    <row r="1928" spans="1:8" ht="13.5" x14ac:dyDescent="0.25">
      <c r="A1928" s="3">
        <f>TITRES_STAT!B1931</f>
        <v>45112</v>
      </c>
      <c r="B1928" s="6">
        <f>TITRES_STAT!C1931</f>
        <v>1.08</v>
      </c>
      <c r="C1928" s="6">
        <f>TITRES_STAT!D1931</f>
        <v>1.08</v>
      </c>
      <c r="D1928" s="6">
        <f>TITRES_STAT!E1931</f>
        <v>8005</v>
      </c>
      <c r="E1928" s="2">
        <f t="shared" si="120"/>
        <v>3986197</v>
      </c>
      <c r="F1928" s="6" t="str">
        <f t="shared" ref="F1928:F1991" si="123">IF(E1928&gt;E1923,"BULLISH",IF(E1928&lt;E1923,"BEARISH","NEUTRAL"))</f>
        <v>BULLISH</v>
      </c>
      <c r="G1928" s="6" t="str">
        <f t="shared" si="122"/>
        <v>NEUTRAL</v>
      </c>
      <c r="H1928" s="6" t="str">
        <f t="shared" si="121"/>
        <v>CONFIRMED BULLISH</v>
      </c>
    </row>
    <row r="1929" spans="1:8" ht="13.5" x14ac:dyDescent="0.25">
      <c r="A1929" s="3">
        <f>TITRES_STAT!B1932</f>
        <v>45113</v>
      </c>
      <c r="B1929" s="6">
        <f>TITRES_STAT!C1932</f>
        <v>1.07</v>
      </c>
      <c r="C1929" s="6">
        <f>TITRES_STAT!D1932</f>
        <v>1.07</v>
      </c>
      <c r="D1929" s="6">
        <f>TITRES_STAT!E1932</f>
        <v>10681</v>
      </c>
      <c r="E1929" s="2">
        <f t="shared" si="120"/>
        <v>3975516</v>
      </c>
      <c r="F1929" s="6" t="str">
        <f t="shared" si="123"/>
        <v>BEARISH</v>
      </c>
      <c r="G1929" s="6" t="str">
        <f t="shared" si="122"/>
        <v>NEUTRAL</v>
      </c>
      <c r="H1929" s="6" t="str">
        <f t="shared" si="121"/>
        <v>BEARISH DIVERGENCE</v>
      </c>
    </row>
    <row r="1930" spans="1:8" ht="13.5" x14ac:dyDescent="0.25">
      <c r="A1930" s="3">
        <f>TITRES_STAT!B1933</f>
        <v>45114</v>
      </c>
      <c r="B1930" s="6">
        <f>TITRES_STAT!C1933</f>
        <v>1.07</v>
      </c>
      <c r="C1930" s="6">
        <f>TITRES_STAT!D1933</f>
        <v>1.07</v>
      </c>
      <c r="D1930" s="6">
        <f>TITRES_STAT!E1933</f>
        <v>9342</v>
      </c>
      <c r="E1930" s="2">
        <f t="shared" si="120"/>
        <v>3975516</v>
      </c>
      <c r="F1930" s="6" t="str">
        <f t="shared" si="123"/>
        <v>BEARISH</v>
      </c>
      <c r="G1930" s="6" t="str">
        <f t="shared" si="122"/>
        <v>NEUTRAL</v>
      </c>
      <c r="H1930" s="6" t="str">
        <f t="shared" si="121"/>
        <v>NEUTRAL</v>
      </c>
    </row>
    <row r="1931" spans="1:8" ht="13.5" x14ac:dyDescent="0.25">
      <c r="A1931" s="3">
        <f>TITRES_STAT!B1934</f>
        <v>45117</v>
      </c>
      <c r="B1931" s="6">
        <f>TITRES_STAT!C1934</f>
        <v>1.05</v>
      </c>
      <c r="C1931" s="6">
        <f>TITRES_STAT!D1934</f>
        <v>1.05</v>
      </c>
      <c r="D1931" s="6">
        <f>TITRES_STAT!E1934</f>
        <v>4539</v>
      </c>
      <c r="E1931" s="2">
        <f t="shared" si="120"/>
        <v>3970977</v>
      </c>
      <c r="F1931" s="6" t="str">
        <f t="shared" si="123"/>
        <v>BEARISH</v>
      </c>
      <c r="G1931" s="6" t="str">
        <f t="shared" si="122"/>
        <v>NEUTRAL</v>
      </c>
      <c r="H1931" s="6" t="str">
        <f t="shared" si="121"/>
        <v>CONFIRMED BEARISH</v>
      </c>
    </row>
    <row r="1932" spans="1:8" ht="13.5" x14ac:dyDescent="0.25">
      <c r="A1932" s="3">
        <f>TITRES_STAT!B1935</f>
        <v>45118</v>
      </c>
      <c r="B1932" s="6">
        <f>TITRES_STAT!C1935</f>
        <v>1.06</v>
      </c>
      <c r="C1932" s="6">
        <f>TITRES_STAT!D1935</f>
        <v>1.06</v>
      </c>
      <c r="D1932" s="6">
        <f>TITRES_STAT!E1935</f>
        <v>8170</v>
      </c>
      <c r="E1932" s="2">
        <f t="shared" si="120"/>
        <v>3979147</v>
      </c>
      <c r="F1932" s="6" t="str">
        <f t="shared" si="123"/>
        <v>BULLISH</v>
      </c>
      <c r="G1932" s="6" t="str">
        <f t="shared" si="122"/>
        <v>NEUTRAL</v>
      </c>
      <c r="H1932" s="6" t="str">
        <f t="shared" si="121"/>
        <v>BULLISH DIVERGENCE</v>
      </c>
    </row>
    <row r="1933" spans="1:8" ht="13.5" x14ac:dyDescent="0.25">
      <c r="A1933" s="3">
        <f>TITRES_STAT!B1936</f>
        <v>45119</v>
      </c>
      <c r="B1933" s="6">
        <f>TITRES_STAT!C1936</f>
        <v>1.07</v>
      </c>
      <c r="C1933" s="6">
        <f>TITRES_STAT!D1936</f>
        <v>1.07</v>
      </c>
      <c r="D1933" s="6">
        <f>TITRES_STAT!E1936</f>
        <v>19005</v>
      </c>
      <c r="E1933" s="2">
        <f t="shared" si="120"/>
        <v>3998152</v>
      </c>
      <c r="F1933" s="6" t="str">
        <f t="shared" si="123"/>
        <v>BULLISH</v>
      </c>
      <c r="G1933" s="6" t="str">
        <f t="shared" si="122"/>
        <v>NEUTRAL</v>
      </c>
      <c r="H1933" s="6" t="str">
        <f t="shared" si="121"/>
        <v>BULLISH DIVERGENCE</v>
      </c>
    </row>
    <row r="1934" spans="1:8" ht="13.5" x14ac:dyDescent="0.25">
      <c r="A1934" s="3">
        <f>TITRES_STAT!B1937</f>
        <v>45120</v>
      </c>
      <c r="B1934" s="6">
        <f>TITRES_STAT!C1937</f>
        <v>1.05</v>
      </c>
      <c r="C1934" s="6">
        <f>TITRES_STAT!D1937</f>
        <v>1.05</v>
      </c>
      <c r="D1934" s="6">
        <f>TITRES_STAT!E1937</f>
        <v>3108</v>
      </c>
      <c r="E1934" s="2">
        <f t="shared" si="120"/>
        <v>3995044</v>
      </c>
      <c r="F1934" s="6" t="str">
        <f t="shared" si="123"/>
        <v>BULLISH</v>
      </c>
      <c r="G1934" s="6" t="str">
        <f t="shared" si="122"/>
        <v>NEUTRAL</v>
      </c>
      <c r="H1934" s="6" t="str">
        <f t="shared" si="121"/>
        <v>BULLISH DIVERGENCE</v>
      </c>
    </row>
    <row r="1935" spans="1:8" ht="13.5" x14ac:dyDescent="0.25">
      <c r="A1935" s="3">
        <f>TITRES_STAT!B1938</f>
        <v>45121</v>
      </c>
      <c r="B1935" s="6">
        <f>TITRES_STAT!C1938</f>
        <v>1.06</v>
      </c>
      <c r="C1935" s="6">
        <f>TITRES_STAT!D1938</f>
        <v>1.06</v>
      </c>
      <c r="D1935" s="6">
        <f>TITRES_STAT!E1938</f>
        <v>13211</v>
      </c>
      <c r="E1935" s="2">
        <f t="shared" si="120"/>
        <v>4008255</v>
      </c>
      <c r="F1935" s="6" t="str">
        <f t="shared" si="123"/>
        <v>BULLISH</v>
      </c>
      <c r="G1935" s="6" t="str">
        <f t="shared" si="122"/>
        <v>NEUTRAL</v>
      </c>
      <c r="H1935" s="6" t="str">
        <f t="shared" si="121"/>
        <v>BULLISH DIVERGENCE</v>
      </c>
    </row>
    <row r="1936" spans="1:8" ht="13.5" x14ac:dyDescent="0.25">
      <c r="A1936" s="3">
        <f>TITRES_STAT!B1939</f>
        <v>45124</v>
      </c>
      <c r="B1936" s="6">
        <f>TITRES_STAT!C1939</f>
        <v>1.05</v>
      </c>
      <c r="C1936" s="6">
        <f>TITRES_STAT!D1939</f>
        <v>1.05</v>
      </c>
      <c r="D1936" s="6">
        <f>TITRES_STAT!E1939</f>
        <v>6969</v>
      </c>
      <c r="E1936" s="2">
        <f t="shared" si="120"/>
        <v>4001286</v>
      </c>
      <c r="F1936" s="6" t="str">
        <f t="shared" si="123"/>
        <v>BULLISH</v>
      </c>
      <c r="G1936" s="6" t="str">
        <f t="shared" si="122"/>
        <v>NEUTRAL</v>
      </c>
      <c r="H1936" s="6" t="str">
        <f t="shared" si="121"/>
        <v>NEUTRAL</v>
      </c>
    </row>
    <row r="1937" spans="1:8" ht="13.5" x14ac:dyDescent="0.25">
      <c r="A1937" s="3">
        <f>TITRES_STAT!B1940</f>
        <v>45125</v>
      </c>
      <c r="B1937" s="6">
        <f>TITRES_STAT!C1940</f>
        <v>1.05</v>
      </c>
      <c r="C1937" s="6">
        <f>TITRES_STAT!D1940</f>
        <v>1.05</v>
      </c>
      <c r="D1937" s="6">
        <f>TITRES_STAT!E1940</f>
        <v>5179</v>
      </c>
      <c r="E1937" s="2">
        <f t="shared" si="120"/>
        <v>4001286</v>
      </c>
      <c r="F1937" s="6" t="str">
        <f t="shared" si="123"/>
        <v>BULLISH</v>
      </c>
      <c r="G1937" s="6" t="str">
        <f t="shared" si="122"/>
        <v>NEUTRAL</v>
      </c>
      <c r="H1937" s="6" t="str">
        <f t="shared" si="121"/>
        <v>BULLISH DIVERGENCE</v>
      </c>
    </row>
    <row r="1938" spans="1:8" ht="13.5" x14ac:dyDescent="0.25">
      <c r="A1938" s="3">
        <f>TITRES_STAT!B1941</f>
        <v>45127</v>
      </c>
      <c r="B1938" s="6">
        <f>TITRES_STAT!C1941</f>
        <v>1.05</v>
      </c>
      <c r="C1938" s="6">
        <f>TITRES_STAT!D1941</f>
        <v>1.05</v>
      </c>
      <c r="D1938" s="6">
        <f>TITRES_STAT!E1941</f>
        <v>6099</v>
      </c>
      <c r="E1938" s="2">
        <f t="shared" si="120"/>
        <v>4001286</v>
      </c>
      <c r="F1938" s="6" t="str">
        <f t="shared" si="123"/>
        <v>BULLISH</v>
      </c>
      <c r="G1938" s="6" t="str">
        <f t="shared" si="122"/>
        <v>NEUTRAL</v>
      </c>
      <c r="H1938" s="6" t="str">
        <f t="shared" si="121"/>
        <v>BULLISH DIVERGENCE</v>
      </c>
    </row>
    <row r="1939" spans="1:8" ht="13.5" x14ac:dyDescent="0.25">
      <c r="A1939" s="3">
        <f>TITRES_STAT!B1942</f>
        <v>45128</v>
      </c>
      <c r="B1939" s="6">
        <f>TITRES_STAT!C1942</f>
        <v>1.05</v>
      </c>
      <c r="C1939" s="6">
        <f>TITRES_STAT!D1942</f>
        <v>1.05</v>
      </c>
      <c r="D1939" s="6">
        <f>TITRES_STAT!E1942</f>
        <v>1497</v>
      </c>
      <c r="E1939" s="2">
        <f t="shared" si="120"/>
        <v>4001286</v>
      </c>
      <c r="F1939" s="6" t="str">
        <f t="shared" si="123"/>
        <v>BULLISH</v>
      </c>
      <c r="G1939" s="6" t="str">
        <f t="shared" si="122"/>
        <v>NEUTRAL</v>
      </c>
      <c r="H1939" s="6" t="str">
        <f t="shared" si="121"/>
        <v>NEUTRAL</v>
      </c>
    </row>
    <row r="1940" spans="1:8" ht="13.5" x14ac:dyDescent="0.25">
      <c r="A1940" s="3">
        <f>TITRES_STAT!B1943</f>
        <v>45131</v>
      </c>
      <c r="B1940" s="6">
        <f>TITRES_STAT!C1943</f>
        <v>1.05</v>
      </c>
      <c r="C1940" s="6">
        <f>TITRES_STAT!D1943</f>
        <v>1.05</v>
      </c>
      <c r="D1940" s="6">
        <f>TITRES_STAT!E1943</f>
        <v>2519</v>
      </c>
      <c r="E1940" s="2">
        <f t="shared" si="120"/>
        <v>4001286</v>
      </c>
      <c r="F1940" s="6" t="str">
        <f t="shared" si="123"/>
        <v>BEARISH</v>
      </c>
      <c r="G1940" s="6" t="str">
        <f t="shared" si="122"/>
        <v>NEUTRAL</v>
      </c>
      <c r="H1940" s="6" t="str">
        <f t="shared" si="121"/>
        <v>CONFIRMED BEARISH</v>
      </c>
    </row>
    <row r="1941" spans="1:8" ht="13.5" x14ac:dyDescent="0.25">
      <c r="A1941" s="3">
        <f>TITRES_STAT!B1944</f>
        <v>45133</v>
      </c>
      <c r="B1941" s="6">
        <f>TITRES_STAT!C1944</f>
        <v>1.05</v>
      </c>
      <c r="C1941" s="6">
        <f>TITRES_STAT!D1944</f>
        <v>1.05</v>
      </c>
      <c r="D1941" s="6">
        <f>TITRES_STAT!E1944</f>
        <v>4377</v>
      </c>
      <c r="E1941" s="2">
        <f t="shared" si="120"/>
        <v>4001286</v>
      </c>
      <c r="F1941" s="6" t="str">
        <f t="shared" si="123"/>
        <v>NEUTRAL</v>
      </c>
      <c r="G1941" s="6" t="str">
        <f t="shared" si="122"/>
        <v>NEUTRAL</v>
      </c>
      <c r="H1941" s="6" t="str">
        <f t="shared" si="121"/>
        <v>NEUTRAL</v>
      </c>
    </row>
    <row r="1942" spans="1:8" ht="13.5" x14ac:dyDescent="0.25">
      <c r="A1942" s="3">
        <f>TITRES_STAT!B1945</f>
        <v>45134</v>
      </c>
      <c r="B1942" s="6">
        <f>TITRES_STAT!C1945</f>
        <v>1.05</v>
      </c>
      <c r="C1942" s="6">
        <f>TITRES_STAT!D1945</f>
        <v>1.05</v>
      </c>
      <c r="D1942" s="6">
        <f>TITRES_STAT!E1945</f>
        <v>7892</v>
      </c>
      <c r="E1942" s="2">
        <f t="shared" si="120"/>
        <v>4001286</v>
      </c>
      <c r="F1942" s="6" t="str">
        <f t="shared" si="123"/>
        <v>NEUTRAL</v>
      </c>
      <c r="G1942" s="6" t="str">
        <f t="shared" si="122"/>
        <v>NEUTRAL</v>
      </c>
      <c r="H1942" s="6" t="str">
        <f t="shared" si="121"/>
        <v>NEUTRAL</v>
      </c>
    </row>
    <row r="1943" spans="1:8" ht="13.5" x14ac:dyDescent="0.25">
      <c r="A1943" s="3">
        <f>TITRES_STAT!B1946</f>
        <v>45135</v>
      </c>
      <c r="B1943" s="6">
        <f>TITRES_STAT!C1946</f>
        <v>1.05</v>
      </c>
      <c r="C1943" s="6">
        <f>TITRES_STAT!D1946</f>
        <v>1.05</v>
      </c>
      <c r="D1943" s="6">
        <f>TITRES_STAT!E1946</f>
        <v>227</v>
      </c>
      <c r="E1943" s="2">
        <f t="shared" si="120"/>
        <v>4001286</v>
      </c>
      <c r="F1943" s="6" t="str">
        <f t="shared" si="123"/>
        <v>NEUTRAL</v>
      </c>
      <c r="G1943" s="6" t="str">
        <f t="shared" si="122"/>
        <v>NEUTRAL</v>
      </c>
      <c r="H1943" s="6" t="str">
        <f t="shared" si="121"/>
        <v>NEUTRAL</v>
      </c>
    </row>
    <row r="1944" spans="1:8" ht="13.5" x14ac:dyDescent="0.25">
      <c r="A1944" s="3">
        <f>TITRES_STAT!B1947</f>
        <v>45138</v>
      </c>
      <c r="B1944" s="6">
        <f>TITRES_STAT!C1947</f>
        <v>1.02</v>
      </c>
      <c r="C1944" s="6">
        <f>TITRES_STAT!D1947</f>
        <v>1.02</v>
      </c>
      <c r="D1944" s="6">
        <f>TITRES_STAT!E1947</f>
        <v>4142</v>
      </c>
      <c r="E1944" s="2">
        <f t="shared" si="120"/>
        <v>3997144</v>
      </c>
      <c r="F1944" s="6" t="str">
        <f t="shared" si="123"/>
        <v>BEARISH</v>
      </c>
      <c r="G1944" s="6" t="str">
        <f t="shared" si="122"/>
        <v>NEUTRAL</v>
      </c>
      <c r="H1944" s="6" t="str">
        <f t="shared" si="121"/>
        <v>CONFIRMED BEARISH</v>
      </c>
    </row>
    <row r="1945" spans="1:8" ht="13.5" x14ac:dyDescent="0.25">
      <c r="A1945" s="3">
        <f>TITRES_STAT!B1948</f>
        <v>45139</v>
      </c>
      <c r="B1945" s="6">
        <f>TITRES_STAT!C1948</f>
        <v>1.02</v>
      </c>
      <c r="C1945" s="6">
        <f>TITRES_STAT!D1948</f>
        <v>1.02</v>
      </c>
      <c r="D1945" s="6">
        <f>TITRES_STAT!E1948</f>
        <v>11574</v>
      </c>
      <c r="E1945" s="2">
        <f t="shared" si="120"/>
        <v>3997144</v>
      </c>
      <c r="F1945" s="6" t="str">
        <f t="shared" si="123"/>
        <v>BEARISH</v>
      </c>
      <c r="G1945" s="6" t="str">
        <f t="shared" si="122"/>
        <v>NEUTRAL</v>
      </c>
      <c r="H1945" s="6" t="str">
        <f t="shared" si="121"/>
        <v>CONFIRMED BEARISH</v>
      </c>
    </row>
    <row r="1946" spans="1:8" ht="13.5" x14ac:dyDescent="0.25">
      <c r="A1946" s="3">
        <f>TITRES_STAT!B1949</f>
        <v>45140</v>
      </c>
      <c r="B1946" s="6">
        <f>TITRES_STAT!C1949</f>
        <v>1.04</v>
      </c>
      <c r="C1946" s="6">
        <f>TITRES_STAT!D1949</f>
        <v>1.04</v>
      </c>
      <c r="D1946" s="6">
        <f>TITRES_STAT!E1949</f>
        <v>5</v>
      </c>
      <c r="E1946" s="2">
        <f t="shared" si="120"/>
        <v>3997149</v>
      </c>
      <c r="F1946" s="6" t="str">
        <f t="shared" si="123"/>
        <v>BEARISH</v>
      </c>
      <c r="G1946" s="6" t="str">
        <f t="shared" si="122"/>
        <v>NEUTRAL</v>
      </c>
      <c r="H1946" s="6" t="str">
        <f t="shared" si="121"/>
        <v>CONFIRMED BEARISH</v>
      </c>
    </row>
    <row r="1947" spans="1:8" ht="13.5" x14ac:dyDescent="0.25">
      <c r="A1947" s="3">
        <f>TITRES_STAT!B1950</f>
        <v>45141</v>
      </c>
      <c r="B1947" s="6">
        <f>TITRES_STAT!C1950</f>
        <v>1.04</v>
      </c>
      <c r="C1947" s="6">
        <f>TITRES_STAT!D1950</f>
        <v>1.04</v>
      </c>
      <c r="D1947" s="6">
        <f>TITRES_STAT!E1950</f>
        <v>6335</v>
      </c>
      <c r="E1947" s="2">
        <f t="shared" si="120"/>
        <v>3997149</v>
      </c>
      <c r="F1947" s="6" t="str">
        <f t="shared" si="123"/>
        <v>BEARISH</v>
      </c>
      <c r="G1947" s="6" t="str">
        <f t="shared" si="122"/>
        <v>NEUTRAL</v>
      </c>
      <c r="H1947" s="6" t="str">
        <f t="shared" si="121"/>
        <v>CONFIRMED BEARISH</v>
      </c>
    </row>
    <row r="1948" spans="1:8" ht="13.5" x14ac:dyDescent="0.25">
      <c r="A1948" s="3">
        <f>TITRES_STAT!B1951</f>
        <v>45142</v>
      </c>
      <c r="B1948" s="6">
        <f>TITRES_STAT!C1951</f>
        <v>1.01</v>
      </c>
      <c r="C1948" s="6">
        <f>TITRES_STAT!D1951</f>
        <v>1.01</v>
      </c>
      <c r="D1948" s="6">
        <f>TITRES_STAT!E1951</f>
        <v>47828</v>
      </c>
      <c r="E1948" s="2">
        <f t="shared" si="120"/>
        <v>3949321</v>
      </c>
      <c r="F1948" s="6" t="str">
        <f t="shared" si="123"/>
        <v>BEARISH</v>
      </c>
      <c r="G1948" s="6" t="str">
        <f t="shared" si="122"/>
        <v>NEUTRAL</v>
      </c>
      <c r="H1948" s="6" t="str">
        <f t="shared" si="121"/>
        <v>CONFIRMED BEARISH</v>
      </c>
    </row>
    <row r="1949" spans="1:8" ht="13.5" x14ac:dyDescent="0.25">
      <c r="A1949" s="3">
        <f>TITRES_STAT!B1952</f>
        <v>45145</v>
      </c>
      <c r="B1949" s="6">
        <f>TITRES_STAT!C1952</f>
        <v>1.03</v>
      </c>
      <c r="C1949" s="6">
        <f>TITRES_STAT!D1952</f>
        <v>1.03</v>
      </c>
      <c r="D1949" s="6">
        <f>TITRES_STAT!E1952</f>
        <v>4601</v>
      </c>
      <c r="E1949" s="2">
        <f t="shared" si="120"/>
        <v>3953922</v>
      </c>
      <c r="F1949" s="6" t="str">
        <f t="shared" si="123"/>
        <v>BEARISH</v>
      </c>
      <c r="G1949" s="6" t="str">
        <f t="shared" si="122"/>
        <v>NEUTRAL</v>
      </c>
      <c r="H1949" s="6" t="str">
        <f t="shared" si="121"/>
        <v>BEARISH DIVERGENCE</v>
      </c>
    </row>
    <row r="1950" spans="1:8" ht="13.5" x14ac:dyDescent="0.25">
      <c r="A1950" s="3">
        <f>TITRES_STAT!B1953</f>
        <v>45146</v>
      </c>
      <c r="B1950" s="6">
        <f>TITRES_STAT!C1953</f>
        <v>0.98</v>
      </c>
      <c r="C1950" s="6">
        <f>TITRES_STAT!D1953</f>
        <v>0.98</v>
      </c>
      <c r="D1950" s="6">
        <f>TITRES_STAT!E1953</f>
        <v>63254</v>
      </c>
      <c r="E1950" s="2">
        <f t="shared" si="120"/>
        <v>3890668</v>
      </c>
      <c r="F1950" s="6" t="str">
        <f t="shared" si="123"/>
        <v>BEARISH</v>
      </c>
      <c r="G1950" s="6" t="str">
        <f t="shared" si="122"/>
        <v>WEAK</v>
      </c>
      <c r="H1950" s="6" t="str">
        <f t="shared" si="121"/>
        <v>CONFIRMED BEARISH</v>
      </c>
    </row>
    <row r="1951" spans="1:8" ht="13.5" x14ac:dyDescent="0.25">
      <c r="A1951" s="3">
        <f>TITRES_STAT!B1954</f>
        <v>45147</v>
      </c>
      <c r="B1951" s="6">
        <f>TITRES_STAT!C1954</f>
        <v>0.99</v>
      </c>
      <c r="C1951" s="6">
        <f>TITRES_STAT!D1954</f>
        <v>0.99</v>
      </c>
      <c r="D1951" s="6">
        <f>TITRES_STAT!E1954</f>
        <v>26771</v>
      </c>
      <c r="E1951" s="2">
        <f t="shared" si="120"/>
        <v>3917439</v>
      </c>
      <c r="F1951" s="6" t="str">
        <f t="shared" si="123"/>
        <v>BEARISH</v>
      </c>
      <c r="G1951" s="6" t="str">
        <f t="shared" si="122"/>
        <v>NEUTRAL</v>
      </c>
      <c r="H1951" s="6" t="str">
        <f t="shared" si="121"/>
        <v>CONFIRMED BEARISH</v>
      </c>
    </row>
    <row r="1952" spans="1:8" ht="13.5" x14ac:dyDescent="0.25">
      <c r="A1952" s="3">
        <f>TITRES_STAT!B1955</f>
        <v>45148</v>
      </c>
      <c r="B1952" s="6">
        <f>TITRES_STAT!C1955</f>
        <v>0.98</v>
      </c>
      <c r="C1952" s="6">
        <f>TITRES_STAT!D1955</f>
        <v>0.98</v>
      </c>
      <c r="D1952" s="6">
        <f>TITRES_STAT!E1955</f>
        <v>40486</v>
      </c>
      <c r="E1952" s="2">
        <f t="shared" si="120"/>
        <v>3876953</v>
      </c>
      <c r="F1952" s="6" t="str">
        <f t="shared" si="123"/>
        <v>BEARISH</v>
      </c>
      <c r="G1952" s="6" t="str">
        <f t="shared" si="122"/>
        <v>WEAK</v>
      </c>
      <c r="H1952" s="6" t="str">
        <f t="shared" si="121"/>
        <v>CONFIRMED BEARISH</v>
      </c>
    </row>
    <row r="1953" spans="1:8" ht="13.5" x14ac:dyDescent="0.25">
      <c r="A1953" s="3">
        <f>TITRES_STAT!B1956</f>
        <v>45149</v>
      </c>
      <c r="B1953" s="6">
        <f>TITRES_STAT!C1956</f>
        <v>0.99</v>
      </c>
      <c r="C1953" s="6">
        <f>TITRES_STAT!D1956</f>
        <v>0.99</v>
      </c>
      <c r="D1953" s="6">
        <f>TITRES_STAT!E1956</f>
        <v>33309</v>
      </c>
      <c r="E1953" s="2">
        <f t="shared" si="120"/>
        <v>3910262</v>
      </c>
      <c r="F1953" s="6" t="str">
        <f t="shared" si="123"/>
        <v>BEARISH</v>
      </c>
      <c r="G1953" s="6" t="str">
        <f t="shared" si="122"/>
        <v>NEUTRAL</v>
      </c>
      <c r="H1953" s="6" t="str">
        <f t="shared" si="121"/>
        <v>CONFIRMED BEARISH</v>
      </c>
    </row>
    <row r="1954" spans="1:8" ht="13.5" x14ac:dyDescent="0.25">
      <c r="A1954" s="3">
        <f>TITRES_STAT!B1957</f>
        <v>45152</v>
      </c>
      <c r="B1954" s="6">
        <f>TITRES_STAT!C1957</f>
        <v>0.97</v>
      </c>
      <c r="C1954" s="6">
        <f>TITRES_STAT!D1957</f>
        <v>0.97</v>
      </c>
      <c r="D1954" s="6">
        <f>TITRES_STAT!E1957</f>
        <v>23229</v>
      </c>
      <c r="E1954" s="2">
        <f t="shared" si="120"/>
        <v>3887033</v>
      </c>
      <c r="F1954" s="6" t="str">
        <f t="shared" si="123"/>
        <v>BEARISH</v>
      </c>
      <c r="G1954" s="6" t="str">
        <f t="shared" si="122"/>
        <v>NEUTRAL</v>
      </c>
      <c r="H1954" s="6" t="str">
        <f t="shared" si="121"/>
        <v>CONFIRMED BEARISH</v>
      </c>
    </row>
    <row r="1955" spans="1:8" ht="13.5" x14ac:dyDescent="0.25">
      <c r="A1955" s="3">
        <f>TITRES_STAT!B1958</f>
        <v>45153</v>
      </c>
      <c r="B1955" s="6">
        <f>TITRES_STAT!C1958</f>
        <v>0.98</v>
      </c>
      <c r="C1955" s="6">
        <f>TITRES_STAT!D1958</f>
        <v>0.98</v>
      </c>
      <c r="D1955" s="6">
        <f>TITRES_STAT!E1958</f>
        <v>6730</v>
      </c>
      <c r="E1955" s="2">
        <f t="shared" si="120"/>
        <v>3893763</v>
      </c>
      <c r="F1955" s="6" t="str">
        <f t="shared" si="123"/>
        <v>BULLISH</v>
      </c>
      <c r="G1955" s="6" t="str">
        <f t="shared" si="122"/>
        <v>NEUTRAL</v>
      </c>
      <c r="H1955" s="6" t="str">
        <f t="shared" si="121"/>
        <v>NEUTRAL</v>
      </c>
    </row>
    <row r="1956" spans="1:8" ht="13.5" x14ac:dyDescent="0.25">
      <c r="A1956" s="3">
        <f>TITRES_STAT!B1959</f>
        <v>45154</v>
      </c>
      <c r="B1956" s="6">
        <f>TITRES_STAT!C1959</f>
        <v>0.96</v>
      </c>
      <c r="C1956" s="6">
        <f>TITRES_STAT!D1959</f>
        <v>0.96</v>
      </c>
      <c r="D1956" s="6">
        <f>TITRES_STAT!E1959</f>
        <v>46626</v>
      </c>
      <c r="E1956" s="2">
        <f t="shared" si="120"/>
        <v>3847137</v>
      </c>
      <c r="F1956" s="6" t="str">
        <f t="shared" si="123"/>
        <v>BEARISH</v>
      </c>
      <c r="G1956" s="6" t="str">
        <f t="shared" si="122"/>
        <v>NEUTRAL</v>
      </c>
      <c r="H1956" s="6" t="str">
        <f t="shared" si="121"/>
        <v>CONFIRMED BEARISH</v>
      </c>
    </row>
    <row r="1957" spans="1:8" ht="13.5" x14ac:dyDescent="0.25">
      <c r="A1957" s="3">
        <f>TITRES_STAT!B1960</f>
        <v>45155</v>
      </c>
      <c r="B1957" s="6">
        <f>TITRES_STAT!C1960</f>
        <v>0.92</v>
      </c>
      <c r="C1957" s="6">
        <f>TITRES_STAT!D1960</f>
        <v>0.92</v>
      </c>
      <c r="D1957" s="6">
        <f>TITRES_STAT!E1960</f>
        <v>60719</v>
      </c>
      <c r="E1957" s="2">
        <f t="shared" si="120"/>
        <v>3786418</v>
      </c>
      <c r="F1957" s="6" t="str">
        <f t="shared" si="123"/>
        <v>BEARISH</v>
      </c>
      <c r="G1957" s="6" t="str">
        <f t="shared" si="122"/>
        <v>WEAK</v>
      </c>
      <c r="H1957" s="6" t="str">
        <f t="shared" si="121"/>
        <v>CONFIRMED BEARISH</v>
      </c>
    </row>
    <row r="1958" spans="1:8" ht="13.5" x14ac:dyDescent="0.25">
      <c r="A1958" s="3">
        <f>TITRES_STAT!B1961</f>
        <v>45156</v>
      </c>
      <c r="B1958" s="6">
        <f>TITRES_STAT!C1961</f>
        <v>0.93</v>
      </c>
      <c r="C1958" s="6">
        <f>TITRES_STAT!D1961</f>
        <v>0.93</v>
      </c>
      <c r="D1958" s="6">
        <f>TITRES_STAT!E1961</f>
        <v>179578</v>
      </c>
      <c r="E1958" s="2">
        <f t="shared" si="120"/>
        <v>3965996</v>
      </c>
      <c r="F1958" s="6" t="str">
        <f t="shared" si="123"/>
        <v>BULLISH</v>
      </c>
      <c r="G1958" s="6" t="str">
        <f t="shared" si="122"/>
        <v>NEUTRAL</v>
      </c>
      <c r="H1958" s="6" t="str">
        <f t="shared" si="121"/>
        <v>BULLISH DIVERGENCE</v>
      </c>
    </row>
    <row r="1959" spans="1:8" ht="13.5" x14ac:dyDescent="0.25">
      <c r="A1959" s="3">
        <f>TITRES_STAT!B1962</f>
        <v>45159</v>
      </c>
      <c r="B1959" s="6">
        <f>TITRES_STAT!C1962</f>
        <v>0.93</v>
      </c>
      <c r="C1959" s="6">
        <f>TITRES_STAT!D1962</f>
        <v>0.93</v>
      </c>
      <c r="D1959" s="6">
        <f>TITRES_STAT!E1962</f>
        <v>12218</v>
      </c>
      <c r="E1959" s="2">
        <f t="shared" si="120"/>
        <v>3965996</v>
      </c>
      <c r="F1959" s="6" t="str">
        <f t="shared" si="123"/>
        <v>BULLISH</v>
      </c>
      <c r="G1959" s="6" t="str">
        <f t="shared" si="122"/>
        <v>STRONG</v>
      </c>
      <c r="H1959" s="6" t="str">
        <f t="shared" si="121"/>
        <v>BULLISH DIVERGENCE</v>
      </c>
    </row>
    <row r="1960" spans="1:8" ht="13.5" x14ac:dyDescent="0.25">
      <c r="A1960" s="3">
        <f>TITRES_STAT!B1963</f>
        <v>45160</v>
      </c>
      <c r="B1960" s="6">
        <f>TITRES_STAT!C1963</f>
        <v>0.92</v>
      </c>
      <c r="C1960" s="6">
        <f>TITRES_STAT!D1963</f>
        <v>0.92</v>
      </c>
      <c r="D1960" s="6">
        <f>TITRES_STAT!E1963</f>
        <v>31238</v>
      </c>
      <c r="E1960" s="2">
        <f t="shared" si="120"/>
        <v>3934758</v>
      </c>
      <c r="F1960" s="6" t="str">
        <f t="shared" si="123"/>
        <v>BULLISH</v>
      </c>
      <c r="G1960" s="6" t="str">
        <f t="shared" si="122"/>
        <v>NEUTRAL</v>
      </c>
      <c r="H1960" s="6" t="str">
        <f t="shared" si="121"/>
        <v>BULLISH DIVERGENCE</v>
      </c>
    </row>
    <row r="1961" spans="1:8" ht="13.5" x14ac:dyDescent="0.25">
      <c r="A1961" s="3">
        <f>TITRES_STAT!B1964</f>
        <v>45161</v>
      </c>
      <c r="B1961" s="6">
        <f>TITRES_STAT!C1964</f>
        <v>0.92</v>
      </c>
      <c r="C1961" s="6">
        <f>TITRES_STAT!D1964</f>
        <v>0.92</v>
      </c>
      <c r="D1961" s="6">
        <f>TITRES_STAT!E1964</f>
        <v>12841</v>
      </c>
      <c r="E1961" s="2">
        <f t="shared" si="120"/>
        <v>3934758</v>
      </c>
      <c r="F1961" s="6" t="str">
        <f t="shared" si="123"/>
        <v>BULLISH</v>
      </c>
      <c r="G1961" s="6" t="str">
        <f t="shared" si="122"/>
        <v>STRONG</v>
      </c>
      <c r="H1961" s="6" t="str">
        <f t="shared" si="121"/>
        <v>BULLISH DIVERGENCE</v>
      </c>
    </row>
    <row r="1962" spans="1:8" ht="13.5" x14ac:dyDescent="0.25">
      <c r="A1962" s="3">
        <f>TITRES_STAT!B1965</f>
        <v>45162</v>
      </c>
      <c r="B1962" s="6">
        <f>TITRES_STAT!C1965</f>
        <v>0.92</v>
      </c>
      <c r="C1962" s="6">
        <f>TITRES_STAT!D1965</f>
        <v>0.92</v>
      </c>
      <c r="D1962" s="6">
        <f>TITRES_STAT!E1965</f>
        <v>35304</v>
      </c>
      <c r="E1962" s="2">
        <f t="shared" si="120"/>
        <v>3934758</v>
      </c>
      <c r="F1962" s="6" t="str">
        <f t="shared" si="123"/>
        <v>BULLISH</v>
      </c>
      <c r="G1962" s="6" t="str">
        <f t="shared" si="122"/>
        <v>STRONG</v>
      </c>
      <c r="H1962" s="6" t="str">
        <f t="shared" si="121"/>
        <v>NEUTRAL</v>
      </c>
    </row>
    <row r="1963" spans="1:8" ht="13.5" x14ac:dyDescent="0.25">
      <c r="A1963" s="3">
        <f>TITRES_STAT!B1966</f>
        <v>45163</v>
      </c>
      <c r="B1963" s="6">
        <f>TITRES_STAT!C1966</f>
        <v>0.92</v>
      </c>
      <c r="C1963" s="6">
        <f>TITRES_STAT!D1966</f>
        <v>0.92</v>
      </c>
      <c r="D1963" s="6">
        <f>TITRES_STAT!E1966</f>
        <v>2283</v>
      </c>
      <c r="E1963" s="2">
        <f t="shared" si="120"/>
        <v>3934758</v>
      </c>
      <c r="F1963" s="6" t="str">
        <f t="shared" si="123"/>
        <v>BEARISH</v>
      </c>
      <c r="G1963" s="6" t="str">
        <f t="shared" si="122"/>
        <v>NEUTRAL</v>
      </c>
      <c r="H1963" s="6" t="str">
        <f t="shared" si="121"/>
        <v>CONFIRMED BEARISH</v>
      </c>
    </row>
    <row r="1964" spans="1:8" ht="13.5" x14ac:dyDescent="0.25">
      <c r="A1964" s="3">
        <f>TITRES_STAT!B1967</f>
        <v>45166</v>
      </c>
      <c r="B1964" s="6">
        <f>TITRES_STAT!C1967</f>
        <v>0.91</v>
      </c>
      <c r="C1964" s="6">
        <f>TITRES_STAT!D1967</f>
        <v>0.91</v>
      </c>
      <c r="D1964" s="6">
        <f>TITRES_STAT!E1967</f>
        <v>44767</v>
      </c>
      <c r="E1964" s="2">
        <f t="shared" si="120"/>
        <v>3889991</v>
      </c>
      <c r="F1964" s="6" t="str">
        <f t="shared" si="123"/>
        <v>BEARISH</v>
      </c>
      <c r="G1964" s="6" t="str">
        <f t="shared" si="122"/>
        <v>NEUTRAL</v>
      </c>
      <c r="H1964" s="6" t="str">
        <f t="shared" si="121"/>
        <v>CONFIRMED BEARISH</v>
      </c>
    </row>
    <row r="1965" spans="1:8" ht="13.5" x14ac:dyDescent="0.25">
      <c r="A1965" s="3">
        <f>TITRES_STAT!B1968</f>
        <v>45167</v>
      </c>
      <c r="B1965" s="6">
        <f>TITRES_STAT!C1968</f>
        <v>0.9</v>
      </c>
      <c r="C1965" s="6">
        <f>TITRES_STAT!D1968</f>
        <v>0.9</v>
      </c>
      <c r="D1965" s="6">
        <f>TITRES_STAT!E1968</f>
        <v>85217</v>
      </c>
      <c r="E1965" s="2">
        <f t="shared" si="120"/>
        <v>3804774</v>
      </c>
      <c r="F1965" s="6" t="str">
        <f t="shared" si="123"/>
        <v>BEARISH</v>
      </c>
      <c r="G1965" s="6" t="str">
        <f t="shared" si="122"/>
        <v>WEAK</v>
      </c>
      <c r="H1965" s="6" t="str">
        <f t="shared" si="121"/>
        <v>CONFIRMED BEARISH</v>
      </c>
    </row>
    <row r="1966" spans="1:8" ht="13.5" x14ac:dyDescent="0.25">
      <c r="A1966" s="3">
        <f>TITRES_STAT!B1969</f>
        <v>45168</v>
      </c>
      <c r="B1966" s="6">
        <f>TITRES_STAT!C1969</f>
        <v>0.91</v>
      </c>
      <c r="C1966" s="6">
        <f>TITRES_STAT!D1969</f>
        <v>0.91</v>
      </c>
      <c r="D1966" s="6">
        <f>TITRES_STAT!E1969</f>
        <v>5087</v>
      </c>
      <c r="E1966" s="2">
        <f t="shared" si="120"/>
        <v>3809861</v>
      </c>
      <c r="F1966" s="6" t="str">
        <f t="shared" si="123"/>
        <v>BEARISH</v>
      </c>
      <c r="G1966" s="6" t="str">
        <f t="shared" si="122"/>
        <v>WEAK</v>
      </c>
      <c r="H1966" s="6" t="str">
        <f t="shared" si="121"/>
        <v>CONFIRMED BEARISH</v>
      </c>
    </row>
    <row r="1967" spans="1:8" ht="13.5" x14ac:dyDescent="0.25">
      <c r="A1967" s="3">
        <f>TITRES_STAT!B1970</f>
        <v>45169</v>
      </c>
      <c r="B1967" s="6">
        <f>TITRES_STAT!C1970</f>
        <v>0.91</v>
      </c>
      <c r="C1967" s="6">
        <f>TITRES_STAT!D1970</f>
        <v>0.91</v>
      </c>
      <c r="D1967" s="6">
        <f>TITRES_STAT!E1970</f>
        <v>18159</v>
      </c>
      <c r="E1967" s="2">
        <f t="shared" si="120"/>
        <v>3809861</v>
      </c>
      <c r="F1967" s="6" t="str">
        <f t="shared" si="123"/>
        <v>BEARISH</v>
      </c>
      <c r="G1967" s="6" t="str">
        <f t="shared" si="122"/>
        <v>WEAK</v>
      </c>
      <c r="H1967" s="6" t="str">
        <f t="shared" si="121"/>
        <v>CONFIRMED BEARISH</v>
      </c>
    </row>
    <row r="1968" spans="1:8" ht="13.5" x14ac:dyDescent="0.25">
      <c r="A1968" s="3">
        <f>TITRES_STAT!B1971</f>
        <v>45170</v>
      </c>
      <c r="B1968" s="6">
        <f>TITRES_STAT!C1971</f>
        <v>0.9</v>
      </c>
      <c r="C1968" s="6">
        <f>TITRES_STAT!D1971</f>
        <v>0.9</v>
      </c>
      <c r="D1968" s="6">
        <f>TITRES_STAT!E1971</f>
        <v>14561</v>
      </c>
      <c r="E1968" s="2">
        <f t="shared" si="120"/>
        <v>3795300</v>
      </c>
      <c r="F1968" s="6" t="str">
        <f t="shared" si="123"/>
        <v>BEARISH</v>
      </c>
      <c r="G1968" s="6" t="str">
        <f t="shared" si="122"/>
        <v>WEAK</v>
      </c>
      <c r="H1968" s="6" t="str">
        <f t="shared" si="121"/>
        <v>CONFIRMED BEARISH</v>
      </c>
    </row>
    <row r="1969" spans="1:8" ht="13.5" x14ac:dyDescent="0.25">
      <c r="A1969" s="3">
        <f>TITRES_STAT!B1972</f>
        <v>45173</v>
      </c>
      <c r="B1969" s="6">
        <f>TITRES_STAT!C1972</f>
        <v>0.91</v>
      </c>
      <c r="C1969" s="6">
        <f>TITRES_STAT!D1972</f>
        <v>0.91</v>
      </c>
      <c r="D1969" s="6">
        <f>TITRES_STAT!E1972</f>
        <v>1542</v>
      </c>
      <c r="E1969" s="2">
        <f t="shared" si="120"/>
        <v>3796842</v>
      </c>
      <c r="F1969" s="6" t="str">
        <f t="shared" si="123"/>
        <v>BEARISH</v>
      </c>
      <c r="G1969" s="6" t="str">
        <f t="shared" si="122"/>
        <v>WEAK</v>
      </c>
      <c r="H1969" s="6" t="str">
        <f t="shared" si="121"/>
        <v>NEUTRAL</v>
      </c>
    </row>
    <row r="1970" spans="1:8" ht="13.5" x14ac:dyDescent="0.25">
      <c r="A1970" s="3">
        <f>TITRES_STAT!B1973</f>
        <v>45174</v>
      </c>
      <c r="B1970" s="6">
        <f>TITRES_STAT!C1973</f>
        <v>0.91</v>
      </c>
      <c r="C1970" s="6">
        <f>TITRES_STAT!D1973</f>
        <v>0.91</v>
      </c>
      <c r="D1970" s="6">
        <f>TITRES_STAT!E1973</f>
        <v>11415</v>
      </c>
      <c r="E1970" s="2">
        <f t="shared" si="120"/>
        <v>3796842</v>
      </c>
      <c r="F1970" s="6" t="str">
        <f t="shared" si="123"/>
        <v>BEARISH</v>
      </c>
      <c r="G1970" s="6" t="str">
        <f t="shared" si="122"/>
        <v>NEUTRAL</v>
      </c>
      <c r="H1970" s="6" t="str">
        <f t="shared" si="121"/>
        <v>BEARISH DIVERGENCE</v>
      </c>
    </row>
    <row r="1971" spans="1:8" ht="13.5" x14ac:dyDescent="0.25">
      <c r="A1971" s="3">
        <f>TITRES_STAT!B1974</f>
        <v>45175</v>
      </c>
      <c r="B1971" s="6">
        <f>TITRES_STAT!C1974</f>
        <v>0.89</v>
      </c>
      <c r="C1971" s="6">
        <f>TITRES_STAT!D1974</f>
        <v>0.89</v>
      </c>
      <c r="D1971" s="6">
        <f>TITRES_STAT!E1974</f>
        <v>5925</v>
      </c>
      <c r="E1971" s="2">
        <f t="shared" si="120"/>
        <v>3790917</v>
      </c>
      <c r="F1971" s="6" t="str">
        <f t="shared" si="123"/>
        <v>BEARISH</v>
      </c>
      <c r="G1971" s="6" t="str">
        <f t="shared" si="122"/>
        <v>NEUTRAL</v>
      </c>
      <c r="H1971" s="6" t="str">
        <f t="shared" si="121"/>
        <v>CONFIRMED BEARISH</v>
      </c>
    </row>
    <row r="1972" spans="1:8" ht="13.5" x14ac:dyDescent="0.25">
      <c r="A1972" s="3">
        <f>TITRES_STAT!B1975</f>
        <v>45176</v>
      </c>
      <c r="B1972" s="6">
        <f>TITRES_STAT!C1975</f>
        <v>0.89</v>
      </c>
      <c r="C1972" s="6">
        <f>TITRES_STAT!D1975</f>
        <v>0.89</v>
      </c>
      <c r="D1972" s="6">
        <f>TITRES_STAT!E1975</f>
        <v>445</v>
      </c>
      <c r="E1972" s="2">
        <f t="shared" si="120"/>
        <v>3790917</v>
      </c>
      <c r="F1972" s="6" t="str">
        <f t="shared" si="123"/>
        <v>BEARISH</v>
      </c>
      <c r="G1972" s="6" t="str">
        <f t="shared" si="122"/>
        <v>NEUTRAL</v>
      </c>
      <c r="H1972" s="6" t="str">
        <f t="shared" si="121"/>
        <v>CONFIRMED BEARISH</v>
      </c>
    </row>
    <row r="1973" spans="1:8" ht="13.5" x14ac:dyDescent="0.25">
      <c r="A1973" s="3">
        <f>TITRES_STAT!B1976</f>
        <v>45177</v>
      </c>
      <c r="B1973" s="6">
        <f>TITRES_STAT!C1976</f>
        <v>0.89</v>
      </c>
      <c r="C1973" s="6">
        <f>TITRES_STAT!D1976</f>
        <v>0.89</v>
      </c>
      <c r="D1973" s="6">
        <f>TITRES_STAT!E1976</f>
        <v>19321</v>
      </c>
      <c r="E1973" s="2">
        <f t="shared" si="120"/>
        <v>3790917</v>
      </c>
      <c r="F1973" s="6" t="str">
        <f t="shared" si="123"/>
        <v>BEARISH</v>
      </c>
      <c r="G1973" s="6" t="str">
        <f t="shared" si="122"/>
        <v>NEUTRAL</v>
      </c>
      <c r="H1973" s="6" t="str">
        <f t="shared" si="121"/>
        <v>CONFIRMED BEARISH</v>
      </c>
    </row>
    <row r="1974" spans="1:8" ht="13.5" x14ac:dyDescent="0.25">
      <c r="A1974" s="3">
        <f>TITRES_STAT!B1977</f>
        <v>45180</v>
      </c>
      <c r="B1974" s="6">
        <f>TITRES_STAT!C1977</f>
        <v>0.87</v>
      </c>
      <c r="C1974" s="6">
        <f>TITRES_STAT!D1977</f>
        <v>0.87</v>
      </c>
      <c r="D1974" s="6">
        <f>TITRES_STAT!E1977</f>
        <v>30057</v>
      </c>
      <c r="E1974" s="2">
        <f t="shared" si="120"/>
        <v>3760860</v>
      </c>
      <c r="F1974" s="6" t="str">
        <f t="shared" si="123"/>
        <v>BEARISH</v>
      </c>
      <c r="G1974" s="6" t="str">
        <f t="shared" si="122"/>
        <v>NEUTRAL</v>
      </c>
      <c r="H1974" s="6" t="str">
        <f t="shared" si="121"/>
        <v>CONFIRMED BEARISH</v>
      </c>
    </row>
    <row r="1975" spans="1:8" ht="13.5" x14ac:dyDescent="0.25">
      <c r="A1975" s="3">
        <f>TITRES_STAT!B1978</f>
        <v>45181</v>
      </c>
      <c r="B1975" s="6">
        <f>TITRES_STAT!C1978</f>
        <v>0.85</v>
      </c>
      <c r="C1975" s="6">
        <f>TITRES_STAT!D1978</f>
        <v>0.85</v>
      </c>
      <c r="D1975" s="6">
        <f>TITRES_STAT!E1978</f>
        <v>71632</v>
      </c>
      <c r="E1975" s="2">
        <f t="shared" si="120"/>
        <v>3689228</v>
      </c>
      <c r="F1975" s="6" t="str">
        <f t="shared" si="123"/>
        <v>BEARISH</v>
      </c>
      <c r="G1975" s="6" t="str">
        <f t="shared" si="122"/>
        <v>WEAK</v>
      </c>
      <c r="H1975" s="6" t="str">
        <f t="shared" si="121"/>
        <v>CONFIRMED BEARISH</v>
      </c>
    </row>
    <row r="1976" spans="1:8" ht="13.5" x14ac:dyDescent="0.25">
      <c r="A1976" s="3">
        <f>TITRES_STAT!B1979</f>
        <v>45182</v>
      </c>
      <c r="B1976" s="6">
        <f>TITRES_STAT!C1979</f>
        <v>0.85</v>
      </c>
      <c r="C1976" s="6">
        <f>TITRES_STAT!D1979</f>
        <v>0.85</v>
      </c>
      <c r="D1976" s="6">
        <f>TITRES_STAT!E1979</f>
        <v>21165</v>
      </c>
      <c r="E1976" s="2">
        <f t="shared" si="120"/>
        <v>3689228</v>
      </c>
      <c r="F1976" s="6" t="str">
        <f t="shared" si="123"/>
        <v>BEARISH</v>
      </c>
      <c r="G1976" s="6" t="str">
        <f t="shared" si="122"/>
        <v>WEAK</v>
      </c>
      <c r="H1976" s="6" t="str">
        <f t="shared" si="121"/>
        <v>CONFIRMED BEARISH</v>
      </c>
    </row>
    <row r="1977" spans="1:8" ht="13.5" x14ac:dyDescent="0.25">
      <c r="A1977" s="3">
        <f>TITRES_STAT!B1980</f>
        <v>45183</v>
      </c>
      <c r="B1977" s="6">
        <f>TITRES_STAT!C1980</f>
        <v>0.86</v>
      </c>
      <c r="C1977" s="6">
        <f>TITRES_STAT!D1980</f>
        <v>0.86</v>
      </c>
      <c r="D1977" s="6">
        <f>TITRES_STAT!E1980</f>
        <v>31960</v>
      </c>
      <c r="E1977" s="2">
        <f t="shared" si="120"/>
        <v>3721188</v>
      </c>
      <c r="F1977" s="6" t="str">
        <f t="shared" si="123"/>
        <v>BEARISH</v>
      </c>
      <c r="G1977" s="6" t="str">
        <f t="shared" si="122"/>
        <v>NEUTRAL</v>
      </c>
      <c r="H1977" s="6" t="str">
        <f t="shared" si="121"/>
        <v>CONFIRMED BEARISH</v>
      </c>
    </row>
    <row r="1978" spans="1:8" ht="13.5" x14ac:dyDescent="0.25">
      <c r="A1978" s="3">
        <f>TITRES_STAT!B1981</f>
        <v>45184</v>
      </c>
      <c r="B1978" s="6">
        <f>TITRES_STAT!C1981</f>
        <v>0.85</v>
      </c>
      <c r="C1978" s="6">
        <f>TITRES_STAT!D1981</f>
        <v>0.85</v>
      </c>
      <c r="D1978" s="6">
        <f>TITRES_STAT!E1981</f>
        <v>28714</v>
      </c>
      <c r="E1978" s="2">
        <f t="shared" si="120"/>
        <v>3692474</v>
      </c>
      <c r="F1978" s="6" t="str">
        <f t="shared" si="123"/>
        <v>BEARISH</v>
      </c>
      <c r="G1978" s="6" t="str">
        <f t="shared" si="122"/>
        <v>WEAK</v>
      </c>
      <c r="H1978" s="6" t="str">
        <f t="shared" si="121"/>
        <v>CONFIRMED BEARISH</v>
      </c>
    </row>
    <row r="1979" spans="1:8" ht="13.5" x14ac:dyDescent="0.25">
      <c r="A1979" s="3">
        <f>TITRES_STAT!B1982</f>
        <v>45187</v>
      </c>
      <c r="B1979" s="6">
        <f>TITRES_STAT!C1982</f>
        <v>0.86</v>
      </c>
      <c r="C1979" s="6">
        <f>TITRES_STAT!D1982</f>
        <v>0.86</v>
      </c>
      <c r="D1979" s="6">
        <f>TITRES_STAT!E1982</f>
        <v>16389</v>
      </c>
      <c r="E1979" s="2">
        <f t="shared" si="120"/>
        <v>3708863</v>
      </c>
      <c r="F1979" s="6" t="str">
        <f t="shared" si="123"/>
        <v>BEARISH</v>
      </c>
      <c r="G1979" s="6" t="str">
        <f t="shared" si="122"/>
        <v>NEUTRAL</v>
      </c>
      <c r="H1979" s="6" t="str">
        <f t="shared" si="121"/>
        <v>CONFIRMED BEARISH</v>
      </c>
    </row>
    <row r="1980" spans="1:8" ht="13.5" x14ac:dyDescent="0.25">
      <c r="A1980" s="3">
        <f>TITRES_STAT!B1983</f>
        <v>45188</v>
      </c>
      <c r="B1980" s="6">
        <f>TITRES_STAT!C1983</f>
        <v>0.86</v>
      </c>
      <c r="C1980" s="6">
        <f>TITRES_STAT!D1983</f>
        <v>0.86</v>
      </c>
      <c r="D1980" s="6">
        <f>TITRES_STAT!E1983</f>
        <v>8526</v>
      </c>
      <c r="E1980" s="2">
        <f t="shared" si="120"/>
        <v>3708863</v>
      </c>
      <c r="F1980" s="6" t="str">
        <f t="shared" si="123"/>
        <v>BULLISH</v>
      </c>
      <c r="G1980" s="6" t="str">
        <f t="shared" si="122"/>
        <v>NEUTRAL</v>
      </c>
      <c r="H1980" s="6" t="str">
        <f t="shared" si="121"/>
        <v>CONFIRMED BULLISH</v>
      </c>
    </row>
    <row r="1981" spans="1:8" ht="13.5" x14ac:dyDescent="0.25">
      <c r="A1981" s="3">
        <f>TITRES_STAT!B1984</f>
        <v>45189</v>
      </c>
      <c r="B1981" s="6">
        <f>TITRES_STAT!C1984</f>
        <v>0.85</v>
      </c>
      <c r="C1981" s="6">
        <f>TITRES_STAT!D1984</f>
        <v>0.85</v>
      </c>
      <c r="D1981" s="6">
        <f>TITRES_STAT!E1984</f>
        <v>15013</v>
      </c>
      <c r="E1981" s="2">
        <f t="shared" si="120"/>
        <v>3693850</v>
      </c>
      <c r="F1981" s="6" t="str">
        <f t="shared" si="123"/>
        <v>BULLISH</v>
      </c>
      <c r="G1981" s="6" t="str">
        <f t="shared" si="122"/>
        <v>NEUTRAL</v>
      </c>
      <c r="H1981" s="6" t="str">
        <f t="shared" si="121"/>
        <v>NEUTRAL</v>
      </c>
    </row>
    <row r="1982" spans="1:8" ht="13.5" x14ac:dyDescent="0.25">
      <c r="A1982" s="3">
        <f>TITRES_STAT!B1985</f>
        <v>45190</v>
      </c>
      <c r="B1982" s="6">
        <f>TITRES_STAT!C1985</f>
        <v>0.84</v>
      </c>
      <c r="C1982" s="6">
        <f>TITRES_STAT!D1985</f>
        <v>0.84</v>
      </c>
      <c r="D1982" s="6">
        <f>TITRES_STAT!E1985</f>
        <v>8920</v>
      </c>
      <c r="E1982" s="2">
        <f t="shared" si="120"/>
        <v>3684930</v>
      </c>
      <c r="F1982" s="6" t="str">
        <f t="shared" si="123"/>
        <v>BEARISH</v>
      </c>
      <c r="G1982" s="6" t="str">
        <f t="shared" si="122"/>
        <v>NEUTRAL</v>
      </c>
      <c r="H1982" s="6" t="str">
        <f t="shared" si="121"/>
        <v>CONFIRMED BEARISH</v>
      </c>
    </row>
    <row r="1983" spans="1:8" ht="13.5" x14ac:dyDescent="0.25">
      <c r="A1983" s="3">
        <f>TITRES_STAT!B1986</f>
        <v>45191</v>
      </c>
      <c r="B1983" s="6">
        <f>TITRES_STAT!C1986</f>
        <v>0.84</v>
      </c>
      <c r="C1983" s="6">
        <f>TITRES_STAT!D1986</f>
        <v>0.84</v>
      </c>
      <c r="D1983" s="6">
        <f>TITRES_STAT!E1986</f>
        <v>30952</v>
      </c>
      <c r="E1983" s="2">
        <f t="shared" si="120"/>
        <v>3684930</v>
      </c>
      <c r="F1983" s="6" t="str">
        <f t="shared" si="123"/>
        <v>BEARISH</v>
      </c>
      <c r="G1983" s="6" t="str">
        <f t="shared" si="122"/>
        <v>NEUTRAL</v>
      </c>
      <c r="H1983" s="6" t="str">
        <f t="shared" si="121"/>
        <v>CONFIRMED BEARISH</v>
      </c>
    </row>
    <row r="1984" spans="1:8" ht="13.5" x14ac:dyDescent="0.25">
      <c r="A1984" s="3">
        <f>TITRES_STAT!B1987</f>
        <v>45194</v>
      </c>
      <c r="B1984" s="6">
        <f>TITRES_STAT!C1987</f>
        <v>0.82</v>
      </c>
      <c r="C1984" s="6">
        <f>TITRES_STAT!D1987</f>
        <v>0.82</v>
      </c>
      <c r="D1984" s="6">
        <f>TITRES_STAT!E1987</f>
        <v>99969</v>
      </c>
      <c r="E1984" s="2">
        <f t="shared" si="120"/>
        <v>3584961</v>
      </c>
      <c r="F1984" s="6" t="str">
        <f t="shared" si="123"/>
        <v>BEARISH</v>
      </c>
      <c r="G1984" s="6" t="str">
        <f t="shared" si="122"/>
        <v>WEAK</v>
      </c>
      <c r="H1984" s="6" t="str">
        <f t="shared" si="121"/>
        <v>CONFIRMED BEARISH</v>
      </c>
    </row>
    <row r="1985" spans="1:8" ht="13.5" x14ac:dyDescent="0.25">
      <c r="A1985" s="3">
        <f>TITRES_STAT!B1988</f>
        <v>45195</v>
      </c>
      <c r="B1985" s="6">
        <f>TITRES_STAT!C1988</f>
        <v>0.81</v>
      </c>
      <c r="C1985" s="6">
        <f>TITRES_STAT!D1988</f>
        <v>0.81</v>
      </c>
      <c r="D1985" s="6">
        <f>TITRES_STAT!E1988</f>
        <v>31368</v>
      </c>
      <c r="E1985" s="2">
        <f t="shared" si="120"/>
        <v>3553593</v>
      </c>
      <c r="F1985" s="6" t="str">
        <f t="shared" si="123"/>
        <v>BEARISH</v>
      </c>
      <c r="G1985" s="6" t="str">
        <f t="shared" si="122"/>
        <v>WEAK</v>
      </c>
      <c r="H1985" s="6" t="str">
        <f t="shared" si="121"/>
        <v>CONFIRMED BEARISH</v>
      </c>
    </row>
    <row r="1986" spans="1:8" ht="13.5" x14ac:dyDescent="0.25">
      <c r="A1986" s="3">
        <f>TITRES_STAT!B1989</f>
        <v>45197</v>
      </c>
      <c r="B1986" s="6">
        <f>TITRES_STAT!C1989</f>
        <v>0.81</v>
      </c>
      <c r="C1986" s="6">
        <f>TITRES_STAT!D1989</f>
        <v>0.81</v>
      </c>
      <c r="D1986" s="6">
        <f>TITRES_STAT!E1989</f>
        <v>10873</v>
      </c>
      <c r="E1986" s="2">
        <f t="shared" si="120"/>
        <v>3553593</v>
      </c>
      <c r="F1986" s="6" t="str">
        <f t="shared" si="123"/>
        <v>BEARISH</v>
      </c>
      <c r="G1986" s="6" t="str">
        <f t="shared" si="122"/>
        <v>WEAK</v>
      </c>
      <c r="H1986" s="6" t="str">
        <f t="shared" si="121"/>
        <v>CONFIRMED BEARISH</v>
      </c>
    </row>
    <row r="1987" spans="1:8" ht="13.5" x14ac:dyDescent="0.25">
      <c r="A1987" s="3">
        <f>TITRES_STAT!B1990</f>
        <v>45198</v>
      </c>
      <c r="B1987" s="6">
        <f>TITRES_STAT!C1990</f>
        <v>0.81</v>
      </c>
      <c r="C1987" s="6">
        <f>TITRES_STAT!D1990</f>
        <v>0.81</v>
      </c>
      <c r="D1987" s="6">
        <f>TITRES_STAT!E1990</f>
        <v>20529</v>
      </c>
      <c r="E1987" s="2">
        <f t="shared" si="120"/>
        <v>3553593</v>
      </c>
      <c r="F1987" s="6" t="str">
        <f t="shared" si="123"/>
        <v>BEARISH</v>
      </c>
      <c r="G1987" s="6" t="str">
        <f t="shared" si="122"/>
        <v>WEAK</v>
      </c>
      <c r="H1987" s="6" t="str">
        <f t="shared" si="121"/>
        <v>CONFIRMED BEARISH</v>
      </c>
    </row>
    <row r="1988" spans="1:8" ht="13.5" x14ac:dyDescent="0.25">
      <c r="A1988" s="3">
        <f>TITRES_STAT!B1991</f>
        <v>45201</v>
      </c>
      <c r="B1988" s="6">
        <f>TITRES_STAT!C1991</f>
        <v>0.81</v>
      </c>
      <c r="C1988" s="6">
        <f>TITRES_STAT!D1991</f>
        <v>0.81</v>
      </c>
      <c r="D1988" s="6">
        <f>TITRES_STAT!E1991</f>
        <v>7206</v>
      </c>
      <c r="E1988" s="2">
        <f t="shared" ref="E1988:E2051" si="124">IF(B1988&gt;B1987, E1987+D1988, IF(B1988&lt;B1987, E1987-D1988, E1987))</f>
        <v>3553593</v>
      </c>
      <c r="F1988" s="6" t="str">
        <f t="shared" si="123"/>
        <v>BEARISH</v>
      </c>
      <c r="G1988" s="6" t="str">
        <f t="shared" si="122"/>
        <v>WEAK</v>
      </c>
      <c r="H1988" s="6" t="str">
        <f t="shared" si="121"/>
        <v>CONFIRMED BEARISH</v>
      </c>
    </row>
    <row r="1989" spans="1:8" ht="13.5" x14ac:dyDescent="0.25">
      <c r="A1989" s="3">
        <f>TITRES_STAT!B1992</f>
        <v>45202</v>
      </c>
      <c r="B1989" s="6">
        <f>TITRES_STAT!C1992</f>
        <v>0.8</v>
      </c>
      <c r="C1989" s="6">
        <f>TITRES_STAT!D1992</f>
        <v>0.8</v>
      </c>
      <c r="D1989" s="6">
        <f>TITRES_STAT!E1992</f>
        <v>4173</v>
      </c>
      <c r="E1989" s="2">
        <f t="shared" si="124"/>
        <v>3549420</v>
      </c>
      <c r="F1989" s="6" t="str">
        <f t="shared" si="123"/>
        <v>BEARISH</v>
      </c>
      <c r="G1989" s="6" t="str">
        <f t="shared" si="122"/>
        <v>NEUTRAL</v>
      </c>
      <c r="H1989" s="6" t="str">
        <f t="shared" si="121"/>
        <v>CONFIRMED BEARISH</v>
      </c>
    </row>
    <row r="1990" spans="1:8" ht="13.5" x14ac:dyDescent="0.25">
      <c r="A1990" s="3">
        <f>TITRES_STAT!B1993</f>
        <v>45203</v>
      </c>
      <c r="B1990" s="6">
        <f>TITRES_STAT!C1993</f>
        <v>0.8</v>
      </c>
      <c r="C1990" s="6">
        <f>TITRES_STAT!D1993</f>
        <v>0.8</v>
      </c>
      <c r="D1990" s="6">
        <f>TITRES_STAT!E1993</f>
        <v>1095</v>
      </c>
      <c r="E1990" s="2">
        <f t="shared" si="124"/>
        <v>3549420</v>
      </c>
      <c r="F1990" s="6" t="str">
        <f t="shared" si="123"/>
        <v>BEARISH</v>
      </c>
      <c r="G1990" s="6" t="str">
        <f t="shared" si="122"/>
        <v>NEUTRAL</v>
      </c>
      <c r="H1990" s="6" t="str">
        <f t="shared" ref="H1990:H2053" si="125">IF(AND(B1990&gt;B1985, E1990&gt;E1985), "CONFIRMED BULLISH",
 IF(AND(B1990&lt;B1985, E1990&lt;E1985), "CONFIRMED BEARISH",
 IF(AND(B1990&gt;B1985, E1990&lt;E1985), "BEARISH DIVERGENCE",
 IF(AND(B1990&lt;B1985, E1990&gt;E1985), "BULLISH DIVERGENCE", "NEUTRAL"))))</f>
        <v>CONFIRMED BEARISH</v>
      </c>
    </row>
    <row r="1991" spans="1:8" ht="13.5" x14ac:dyDescent="0.25">
      <c r="A1991" s="3">
        <f>TITRES_STAT!B1994</f>
        <v>45204</v>
      </c>
      <c r="B1991" s="6">
        <f>TITRES_STAT!C1994</f>
        <v>0.8</v>
      </c>
      <c r="C1991" s="6">
        <f>TITRES_STAT!D1994</f>
        <v>0.8</v>
      </c>
      <c r="D1991" s="6">
        <f>TITRES_STAT!E1994</f>
        <v>8530</v>
      </c>
      <c r="E1991" s="2">
        <f t="shared" si="124"/>
        <v>3549420</v>
      </c>
      <c r="F1991" s="6" t="str">
        <f t="shared" si="123"/>
        <v>BEARISH</v>
      </c>
      <c r="G1991" s="6" t="str">
        <f t="shared" ref="G1991:G2054" si="126">IF((E1991-E1986)/E1986 &gt; 0.02, "STRONG",
 IF((E1991-E1986)/E1986 &lt; -0.02, "WEAK", "NEUTRAL"))</f>
        <v>NEUTRAL</v>
      </c>
      <c r="H1991" s="6" t="str">
        <f t="shared" si="125"/>
        <v>CONFIRMED BEARISH</v>
      </c>
    </row>
    <row r="1992" spans="1:8" ht="13.5" x14ac:dyDescent="0.25">
      <c r="A1992" s="3">
        <f>TITRES_STAT!B1995</f>
        <v>45205</v>
      </c>
      <c r="B1992" s="6">
        <f>TITRES_STAT!C1995</f>
        <v>0.8</v>
      </c>
      <c r="C1992" s="6">
        <f>TITRES_STAT!D1995</f>
        <v>0.8</v>
      </c>
      <c r="D1992" s="6">
        <f>TITRES_STAT!E1995</f>
        <v>10344</v>
      </c>
      <c r="E1992" s="2">
        <f t="shared" si="124"/>
        <v>3549420</v>
      </c>
      <c r="F1992" s="6" t="str">
        <f t="shared" ref="F1992:F2055" si="127">IF(E1992&gt;E1987,"BULLISH",IF(E1992&lt;E1987,"BEARISH","NEUTRAL"))</f>
        <v>BEARISH</v>
      </c>
      <c r="G1992" s="6" t="str">
        <f t="shared" si="126"/>
        <v>NEUTRAL</v>
      </c>
      <c r="H1992" s="6" t="str">
        <f t="shared" si="125"/>
        <v>CONFIRMED BEARISH</v>
      </c>
    </row>
    <row r="1993" spans="1:8" ht="13.5" x14ac:dyDescent="0.25">
      <c r="A1993" s="3">
        <f>TITRES_STAT!B1996</f>
        <v>45208</v>
      </c>
      <c r="B1993" s="6">
        <f>TITRES_STAT!C1996</f>
        <v>0.79</v>
      </c>
      <c r="C1993" s="6">
        <f>TITRES_STAT!D1996</f>
        <v>0.79</v>
      </c>
      <c r="D1993" s="6">
        <f>TITRES_STAT!E1996</f>
        <v>439</v>
      </c>
      <c r="E1993" s="2">
        <f t="shared" si="124"/>
        <v>3548981</v>
      </c>
      <c r="F1993" s="6" t="str">
        <f t="shared" si="127"/>
        <v>BEARISH</v>
      </c>
      <c r="G1993" s="6" t="str">
        <f t="shared" si="126"/>
        <v>NEUTRAL</v>
      </c>
      <c r="H1993" s="6" t="str">
        <f t="shared" si="125"/>
        <v>CONFIRMED BEARISH</v>
      </c>
    </row>
    <row r="1994" spans="1:8" ht="13.5" x14ac:dyDescent="0.25">
      <c r="A1994" s="3">
        <f>TITRES_STAT!B1997</f>
        <v>45209</v>
      </c>
      <c r="B1994" s="6">
        <f>TITRES_STAT!C1997</f>
        <v>0.77</v>
      </c>
      <c r="C1994" s="6">
        <f>TITRES_STAT!D1997</f>
        <v>0.77</v>
      </c>
      <c r="D1994" s="6">
        <f>TITRES_STAT!E1997</f>
        <v>33573</v>
      </c>
      <c r="E1994" s="2">
        <f t="shared" si="124"/>
        <v>3515408</v>
      </c>
      <c r="F1994" s="6" t="str">
        <f t="shared" si="127"/>
        <v>BEARISH</v>
      </c>
      <c r="G1994" s="6" t="str">
        <f t="shared" si="126"/>
        <v>NEUTRAL</v>
      </c>
      <c r="H1994" s="6" t="str">
        <f t="shared" si="125"/>
        <v>CONFIRMED BEARISH</v>
      </c>
    </row>
    <row r="1995" spans="1:8" ht="13.5" x14ac:dyDescent="0.25">
      <c r="A1995" s="3">
        <f>TITRES_STAT!B1998</f>
        <v>45210</v>
      </c>
      <c r="B1995" s="6">
        <f>TITRES_STAT!C1998</f>
        <v>0.75</v>
      </c>
      <c r="C1995" s="6">
        <f>TITRES_STAT!D1998</f>
        <v>0.75</v>
      </c>
      <c r="D1995" s="6">
        <f>TITRES_STAT!E1998</f>
        <v>43830</v>
      </c>
      <c r="E1995" s="2">
        <f t="shared" si="124"/>
        <v>3471578</v>
      </c>
      <c r="F1995" s="6" t="str">
        <f t="shared" si="127"/>
        <v>BEARISH</v>
      </c>
      <c r="G1995" s="6" t="str">
        <f t="shared" si="126"/>
        <v>WEAK</v>
      </c>
      <c r="H1995" s="6" t="str">
        <f t="shared" si="125"/>
        <v>CONFIRMED BEARISH</v>
      </c>
    </row>
    <row r="1996" spans="1:8" ht="13.5" x14ac:dyDescent="0.25">
      <c r="A1996" s="3">
        <f>TITRES_STAT!B1999</f>
        <v>45211</v>
      </c>
      <c r="B1996" s="6">
        <f>TITRES_STAT!C1999</f>
        <v>0.74</v>
      </c>
      <c r="C1996" s="6">
        <f>TITRES_STAT!D1999</f>
        <v>0.74</v>
      </c>
      <c r="D1996" s="6">
        <f>TITRES_STAT!E1999</f>
        <v>14545</v>
      </c>
      <c r="E1996" s="2">
        <f t="shared" si="124"/>
        <v>3457033</v>
      </c>
      <c r="F1996" s="6" t="str">
        <f t="shared" si="127"/>
        <v>BEARISH</v>
      </c>
      <c r="G1996" s="6" t="str">
        <f t="shared" si="126"/>
        <v>WEAK</v>
      </c>
      <c r="H1996" s="6" t="str">
        <f t="shared" si="125"/>
        <v>CONFIRMED BEARISH</v>
      </c>
    </row>
    <row r="1997" spans="1:8" ht="13.5" x14ac:dyDescent="0.25">
      <c r="A1997" s="3">
        <f>TITRES_STAT!B2000</f>
        <v>45212</v>
      </c>
      <c r="B1997" s="6">
        <f>TITRES_STAT!C2000</f>
        <v>0.75</v>
      </c>
      <c r="C1997" s="6">
        <f>TITRES_STAT!D2000</f>
        <v>0.75</v>
      </c>
      <c r="D1997" s="6">
        <f>TITRES_STAT!E2000</f>
        <v>158258</v>
      </c>
      <c r="E1997" s="2">
        <f t="shared" si="124"/>
        <v>3615291</v>
      </c>
      <c r="F1997" s="6" t="str">
        <f t="shared" si="127"/>
        <v>BULLISH</v>
      </c>
      <c r="G1997" s="6" t="str">
        <f t="shared" si="126"/>
        <v>NEUTRAL</v>
      </c>
      <c r="H1997" s="6" t="str">
        <f t="shared" si="125"/>
        <v>BULLISH DIVERGENCE</v>
      </c>
    </row>
    <row r="1998" spans="1:8" ht="13.5" x14ac:dyDescent="0.25">
      <c r="A1998" s="3">
        <f>TITRES_STAT!B2001</f>
        <v>45215</v>
      </c>
      <c r="B1998" s="6">
        <f>TITRES_STAT!C2001</f>
        <v>0.74</v>
      </c>
      <c r="C1998" s="6">
        <f>TITRES_STAT!D2001</f>
        <v>0.74</v>
      </c>
      <c r="D1998" s="6">
        <f>TITRES_STAT!E2001</f>
        <v>20400</v>
      </c>
      <c r="E1998" s="2">
        <f t="shared" si="124"/>
        <v>3594891</v>
      </c>
      <c r="F1998" s="6" t="str">
        <f t="shared" si="127"/>
        <v>BULLISH</v>
      </c>
      <c r="G1998" s="6" t="str">
        <f t="shared" si="126"/>
        <v>NEUTRAL</v>
      </c>
      <c r="H1998" s="6" t="str">
        <f t="shared" si="125"/>
        <v>BULLISH DIVERGENCE</v>
      </c>
    </row>
    <row r="1999" spans="1:8" ht="13.5" x14ac:dyDescent="0.25">
      <c r="A1999" s="3">
        <f>TITRES_STAT!B2002</f>
        <v>45216</v>
      </c>
      <c r="B1999" s="6">
        <f>TITRES_STAT!C2002</f>
        <v>0.73</v>
      </c>
      <c r="C1999" s="6">
        <f>TITRES_STAT!D2002</f>
        <v>0.73</v>
      </c>
      <c r="D1999" s="6">
        <f>TITRES_STAT!E2002</f>
        <v>19796</v>
      </c>
      <c r="E1999" s="2">
        <f t="shared" si="124"/>
        <v>3575095</v>
      </c>
      <c r="F1999" s="6" t="str">
        <f t="shared" si="127"/>
        <v>BULLISH</v>
      </c>
      <c r="G1999" s="6" t="str">
        <f t="shared" si="126"/>
        <v>NEUTRAL</v>
      </c>
      <c r="H1999" s="6" t="str">
        <f t="shared" si="125"/>
        <v>BULLISH DIVERGENCE</v>
      </c>
    </row>
    <row r="2000" spans="1:8" ht="13.5" x14ac:dyDescent="0.25">
      <c r="A2000" s="3">
        <f>TITRES_STAT!B2003</f>
        <v>45217</v>
      </c>
      <c r="B2000" s="6">
        <f>TITRES_STAT!C2003</f>
        <v>0.74</v>
      </c>
      <c r="C2000" s="6">
        <f>TITRES_STAT!D2003</f>
        <v>0.74</v>
      </c>
      <c r="D2000" s="6">
        <f>TITRES_STAT!E2003</f>
        <v>4216</v>
      </c>
      <c r="E2000" s="2">
        <f t="shared" si="124"/>
        <v>3579311</v>
      </c>
      <c r="F2000" s="6" t="str">
        <f t="shared" si="127"/>
        <v>BULLISH</v>
      </c>
      <c r="G2000" s="6" t="str">
        <f t="shared" si="126"/>
        <v>STRONG</v>
      </c>
      <c r="H2000" s="6" t="str">
        <f t="shared" si="125"/>
        <v>BULLISH DIVERGENCE</v>
      </c>
    </row>
    <row r="2001" spans="1:8" ht="13.5" x14ac:dyDescent="0.25">
      <c r="A2001" s="3">
        <f>TITRES_STAT!B2004</f>
        <v>45218</v>
      </c>
      <c r="B2001" s="6">
        <f>TITRES_STAT!C2004</f>
        <v>0.71</v>
      </c>
      <c r="C2001" s="6">
        <f>TITRES_STAT!D2004</f>
        <v>0.71</v>
      </c>
      <c r="D2001" s="6">
        <f>TITRES_STAT!E2004</f>
        <v>18251</v>
      </c>
      <c r="E2001" s="2">
        <f t="shared" si="124"/>
        <v>3561060</v>
      </c>
      <c r="F2001" s="6" t="str">
        <f t="shared" si="127"/>
        <v>BULLISH</v>
      </c>
      <c r="G2001" s="6" t="str">
        <f t="shared" si="126"/>
        <v>STRONG</v>
      </c>
      <c r="H2001" s="6" t="str">
        <f t="shared" si="125"/>
        <v>BULLISH DIVERGENCE</v>
      </c>
    </row>
    <row r="2002" spans="1:8" ht="13.5" x14ac:dyDescent="0.25">
      <c r="A2002" s="3">
        <f>TITRES_STAT!B2005</f>
        <v>45219</v>
      </c>
      <c r="B2002" s="6">
        <f>TITRES_STAT!C2005</f>
        <v>0.71</v>
      </c>
      <c r="C2002" s="6">
        <f>TITRES_STAT!D2005</f>
        <v>0.71</v>
      </c>
      <c r="D2002" s="6">
        <f>TITRES_STAT!E2005</f>
        <v>17204</v>
      </c>
      <c r="E2002" s="2">
        <f t="shared" si="124"/>
        <v>3561060</v>
      </c>
      <c r="F2002" s="6" t="str">
        <f t="shared" si="127"/>
        <v>BEARISH</v>
      </c>
      <c r="G2002" s="6" t="str">
        <f t="shared" si="126"/>
        <v>NEUTRAL</v>
      </c>
      <c r="H2002" s="6" t="str">
        <f t="shared" si="125"/>
        <v>CONFIRMED BEARISH</v>
      </c>
    </row>
    <row r="2003" spans="1:8" ht="13.5" x14ac:dyDescent="0.25">
      <c r="A2003" s="3">
        <f>TITRES_STAT!B2006</f>
        <v>45222</v>
      </c>
      <c r="B2003" s="6">
        <f>TITRES_STAT!C2006</f>
        <v>0.7</v>
      </c>
      <c r="C2003" s="6">
        <f>TITRES_STAT!D2006</f>
        <v>0.7</v>
      </c>
      <c r="D2003" s="6">
        <f>TITRES_STAT!E2006</f>
        <v>12024</v>
      </c>
      <c r="E2003" s="2">
        <f t="shared" si="124"/>
        <v>3549036</v>
      </c>
      <c r="F2003" s="6" t="str">
        <f t="shared" si="127"/>
        <v>BEARISH</v>
      </c>
      <c r="G2003" s="6" t="str">
        <f t="shared" si="126"/>
        <v>NEUTRAL</v>
      </c>
      <c r="H2003" s="6" t="str">
        <f t="shared" si="125"/>
        <v>CONFIRMED BEARISH</v>
      </c>
    </row>
    <row r="2004" spans="1:8" ht="13.5" x14ac:dyDescent="0.25">
      <c r="A2004" s="3">
        <f>TITRES_STAT!B2007</f>
        <v>45223</v>
      </c>
      <c r="B2004" s="6">
        <f>TITRES_STAT!C2007</f>
        <v>0.71</v>
      </c>
      <c r="C2004" s="6">
        <f>TITRES_STAT!D2007</f>
        <v>0.71</v>
      </c>
      <c r="D2004" s="6">
        <f>TITRES_STAT!E2007</f>
        <v>57231</v>
      </c>
      <c r="E2004" s="2">
        <f t="shared" si="124"/>
        <v>3606267</v>
      </c>
      <c r="F2004" s="6" t="str">
        <f t="shared" si="127"/>
        <v>BULLISH</v>
      </c>
      <c r="G2004" s="6" t="str">
        <f t="shared" si="126"/>
        <v>NEUTRAL</v>
      </c>
      <c r="H2004" s="6" t="str">
        <f t="shared" si="125"/>
        <v>BULLISH DIVERGENCE</v>
      </c>
    </row>
    <row r="2005" spans="1:8" ht="13.5" x14ac:dyDescent="0.25">
      <c r="A2005" s="3">
        <f>TITRES_STAT!B2008</f>
        <v>45224</v>
      </c>
      <c r="B2005" s="6">
        <f>TITRES_STAT!C2008</f>
        <v>0.75</v>
      </c>
      <c r="C2005" s="6">
        <f>TITRES_STAT!D2008</f>
        <v>0.75</v>
      </c>
      <c r="D2005" s="6">
        <f>TITRES_STAT!E2008</f>
        <v>18629</v>
      </c>
      <c r="E2005" s="2">
        <f t="shared" si="124"/>
        <v>3624896</v>
      </c>
      <c r="F2005" s="6" t="str">
        <f t="shared" si="127"/>
        <v>BULLISH</v>
      </c>
      <c r="G2005" s="6" t="str">
        <f t="shared" si="126"/>
        <v>NEUTRAL</v>
      </c>
      <c r="H2005" s="6" t="str">
        <f t="shared" si="125"/>
        <v>CONFIRMED BULLISH</v>
      </c>
    </row>
    <row r="2006" spans="1:8" ht="13.5" x14ac:dyDescent="0.25">
      <c r="A2006" s="3">
        <f>TITRES_STAT!B2009</f>
        <v>45225</v>
      </c>
      <c r="B2006" s="6">
        <f>TITRES_STAT!C2009</f>
        <v>0.79</v>
      </c>
      <c r="C2006" s="6">
        <f>TITRES_STAT!D2009</f>
        <v>0.79</v>
      </c>
      <c r="D2006" s="6">
        <f>TITRES_STAT!E2009</f>
        <v>7251</v>
      </c>
      <c r="E2006" s="2">
        <f t="shared" si="124"/>
        <v>3632147</v>
      </c>
      <c r="F2006" s="6" t="str">
        <f t="shared" si="127"/>
        <v>BULLISH</v>
      </c>
      <c r="G2006" s="6" t="str">
        <f t="shared" si="126"/>
        <v>NEUTRAL</v>
      </c>
      <c r="H2006" s="6" t="str">
        <f t="shared" si="125"/>
        <v>CONFIRMED BULLISH</v>
      </c>
    </row>
    <row r="2007" spans="1:8" ht="13.5" x14ac:dyDescent="0.25">
      <c r="A2007" s="3">
        <f>TITRES_STAT!B2010</f>
        <v>45226</v>
      </c>
      <c r="B2007" s="6">
        <f>TITRES_STAT!C2010</f>
        <v>0.81</v>
      </c>
      <c r="C2007" s="6">
        <f>TITRES_STAT!D2010</f>
        <v>0.81</v>
      </c>
      <c r="D2007" s="6">
        <f>TITRES_STAT!E2010</f>
        <v>45866</v>
      </c>
      <c r="E2007" s="2">
        <f t="shared" si="124"/>
        <v>3678013</v>
      </c>
      <c r="F2007" s="6" t="str">
        <f t="shared" si="127"/>
        <v>BULLISH</v>
      </c>
      <c r="G2007" s="6" t="str">
        <f t="shared" si="126"/>
        <v>STRONG</v>
      </c>
      <c r="H2007" s="6" t="str">
        <f t="shared" si="125"/>
        <v>CONFIRMED BULLISH</v>
      </c>
    </row>
    <row r="2008" spans="1:8" ht="13.5" x14ac:dyDescent="0.25">
      <c r="A2008" s="3">
        <f>TITRES_STAT!B2011</f>
        <v>45229</v>
      </c>
      <c r="B2008" s="6">
        <f>TITRES_STAT!C2011</f>
        <v>0.77</v>
      </c>
      <c r="C2008" s="6">
        <f>TITRES_STAT!D2011</f>
        <v>0.77</v>
      </c>
      <c r="D2008" s="6">
        <f>TITRES_STAT!E2011</f>
        <v>12102</v>
      </c>
      <c r="E2008" s="2">
        <f t="shared" si="124"/>
        <v>3665911</v>
      </c>
      <c r="F2008" s="6" t="str">
        <f t="shared" si="127"/>
        <v>BULLISH</v>
      </c>
      <c r="G2008" s="6" t="str">
        <f t="shared" si="126"/>
        <v>STRONG</v>
      </c>
      <c r="H2008" s="6" t="str">
        <f t="shared" si="125"/>
        <v>CONFIRMED BULLISH</v>
      </c>
    </row>
    <row r="2009" spans="1:8" ht="13.5" x14ac:dyDescent="0.25">
      <c r="A2009" s="3">
        <f>TITRES_STAT!B2012</f>
        <v>45230</v>
      </c>
      <c r="B2009" s="6">
        <f>TITRES_STAT!C2012</f>
        <v>0.75</v>
      </c>
      <c r="C2009" s="6">
        <f>TITRES_STAT!D2012</f>
        <v>0.75</v>
      </c>
      <c r="D2009" s="6">
        <f>TITRES_STAT!E2012</f>
        <v>3695</v>
      </c>
      <c r="E2009" s="2">
        <f t="shared" si="124"/>
        <v>3662216</v>
      </c>
      <c r="F2009" s="6" t="str">
        <f t="shared" si="127"/>
        <v>BULLISH</v>
      </c>
      <c r="G2009" s="6" t="str">
        <f t="shared" si="126"/>
        <v>NEUTRAL</v>
      </c>
      <c r="H2009" s="6" t="str">
        <f t="shared" si="125"/>
        <v>CONFIRMED BULLISH</v>
      </c>
    </row>
    <row r="2010" spans="1:8" ht="13.5" x14ac:dyDescent="0.25">
      <c r="A2010" s="3">
        <f>TITRES_STAT!B2013</f>
        <v>45231</v>
      </c>
      <c r="B2010" s="6">
        <f>TITRES_STAT!C2013</f>
        <v>0.75</v>
      </c>
      <c r="C2010" s="6">
        <f>TITRES_STAT!D2013</f>
        <v>0.75</v>
      </c>
      <c r="D2010" s="6">
        <f>TITRES_STAT!E2013</f>
        <v>4459</v>
      </c>
      <c r="E2010" s="2">
        <f t="shared" si="124"/>
        <v>3662216</v>
      </c>
      <c r="F2010" s="6" t="str">
        <f t="shared" si="127"/>
        <v>BULLISH</v>
      </c>
      <c r="G2010" s="6" t="str">
        <f t="shared" si="126"/>
        <v>NEUTRAL</v>
      </c>
      <c r="H2010" s="6" t="str">
        <f t="shared" si="125"/>
        <v>NEUTRAL</v>
      </c>
    </row>
    <row r="2011" spans="1:8" ht="13.5" x14ac:dyDescent="0.25">
      <c r="A2011" s="3">
        <f>TITRES_STAT!B2014</f>
        <v>45232</v>
      </c>
      <c r="B2011" s="6">
        <f>TITRES_STAT!C2014</f>
        <v>0.75</v>
      </c>
      <c r="C2011" s="6">
        <f>TITRES_STAT!D2014</f>
        <v>0.75</v>
      </c>
      <c r="D2011" s="6">
        <f>TITRES_STAT!E2014</f>
        <v>9505</v>
      </c>
      <c r="E2011" s="2">
        <f t="shared" si="124"/>
        <v>3662216</v>
      </c>
      <c r="F2011" s="6" t="str">
        <f t="shared" si="127"/>
        <v>BULLISH</v>
      </c>
      <c r="G2011" s="6" t="str">
        <f t="shared" si="126"/>
        <v>NEUTRAL</v>
      </c>
      <c r="H2011" s="6" t="str">
        <f t="shared" si="125"/>
        <v>BULLISH DIVERGENCE</v>
      </c>
    </row>
    <row r="2012" spans="1:8" ht="13.5" x14ac:dyDescent="0.25">
      <c r="A2012" s="3">
        <f>TITRES_STAT!B2015</f>
        <v>45233</v>
      </c>
      <c r="B2012" s="6">
        <f>TITRES_STAT!C2015</f>
        <v>0.75</v>
      </c>
      <c r="C2012" s="6">
        <f>TITRES_STAT!D2015</f>
        <v>0.75</v>
      </c>
      <c r="D2012" s="6">
        <f>TITRES_STAT!E2015</f>
        <v>3445</v>
      </c>
      <c r="E2012" s="2">
        <f t="shared" si="124"/>
        <v>3662216</v>
      </c>
      <c r="F2012" s="6" t="str">
        <f t="shared" si="127"/>
        <v>BEARISH</v>
      </c>
      <c r="G2012" s="6" t="str">
        <f t="shared" si="126"/>
        <v>NEUTRAL</v>
      </c>
      <c r="H2012" s="6" t="str">
        <f t="shared" si="125"/>
        <v>CONFIRMED BEARISH</v>
      </c>
    </row>
    <row r="2013" spans="1:8" ht="13.5" x14ac:dyDescent="0.25">
      <c r="A2013" s="3">
        <f>TITRES_STAT!B2016</f>
        <v>45236</v>
      </c>
      <c r="B2013" s="6">
        <f>TITRES_STAT!C2016</f>
        <v>0.76</v>
      </c>
      <c r="C2013" s="6">
        <f>TITRES_STAT!D2016</f>
        <v>0.76</v>
      </c>
      <c r="D2013" s="6">
        <f>TITRES_STAT!E2016</f>
        <v>6333</v>
      </c>
      <c r="E2013" s="2">
        <f t="shared" si="124"/>
        <v>3668549</v>
      </c>
      <c r="F2013" s="6" t="str">
        <f t="shared" si="127"/>
        <v>BULLISH</v>
      </c>
      <c r="G2013" s="6" t="str">
        <f t="shared" si="126"/>
        <v>NEUTRAL</v>
      </c>
      <c r="H2013" s="6" t="str">
        <f t="shared" si="125"/>
        <v>BULLISH DIVERGENCE</v>
      </c>
    </row>
    <row r="2014" spans="1:8" ht="13.5" x14ac:dyDescent="0.25">
      <c r="A2014" s="3">
        <f>TITRES_STAT!B2017</f>
        <v>45237</v>
      </c>
      <c r="B2014" s="6">
        <f>TITRES_STAT!C2017</f>
        <v>0.76</v>
      </c>
      <c r="C2014" s="6">
        <f>TITRES_STAT!D2017</f>
        <v>0.76</v>
      </c>
      <c r="D2014" s="6">
        <f>TITRES_STAT!E2017</f>
        <v>10334</v>
      </c>
      <c r="E2014" s="2">
        <f t="shared" si="124"/>
        <v>3668549</v>
      </c>
      <c r="F2014" s="6" t="str">
        <f t="shared" si="127"/>
        <v>BULLISH</v>
      </c>
      <c r="G2014" s="6" t="str">
        <f t="shared" si="126"/>
        <v>NEUTRAL</v>
      </c>
      <c r="H2014" s="6" t="str">
        <f t="shared" si="125"/>
        <v>CONFIRMED BULLISH</v>
      </c>
    </row>
    <row r="2015" spans="1:8" ht="13.5" x14ac:dyDescent="0.25">
      <c r="A2015" s="3">
        <f>TITRES_STAT!B2018</f>
        <v>45238</v>
      </c>
      <c r="B2015" s="6">
        <f>TITRES_STAT!C2018</f>
        <v>0.76</v>
      </c>
      <c r="C2015" s="6">
        <f>TITRES_STAT!D2018</f>
        <v>0.76</v>
      </c>
      <c r="D2015" s="6">
        <f>TITRES_STAT!E2018</f>
        <v>1508</v>
      </c>
      <c r="E2015" s="2">
        <f t="shared" si="124"/>
        <v>3668549</v>
      </c>
      <c r="F2015" s="6" t="str">
        <f t="shared" si="127"/>
        <v>BULLISH</v>
      </c>
      <c r="G2015" s="6" t="str">
        <f t="shared" si="126"/>
        <v>NEUTRAL</v>
      </c>
      <c r="H2015" s="6" t="str">
        <f t="shared" si="125"/>
        <v>CONFIRMED BULLISH</v>
      </c>
    </row>
    <row r="2016" spans="1:8" ht="13.5" x14ac:dyDescent="0.25">
      <c r="A2016" s="3">
        <f>TITRES_STAT!B2019</f>
        <v>45239</v>
      </c>
      <c r="B2016" s="6">
        <f>TITRES_STAT!C2019</f>
        <v>0.73</v>
      </c>
      <c r="C2016" s="6">
        <f>TITRES_STAT!D2019</f>
        <v>0.73</v>
      </c>
      <c r="D2016" s="6">
        <f>TITRES_STAT!E2019</f>
        <v>17550</v>
      </c>
      <c r="E2016" s="2">
        <f t="shared" si="124"/>
        <v>3650999</v>
      </c>
      <c r="F2016" s="6" t="str">
        <f t="shared" si="127"/>
        <v>BEARISH</v>
      </c>
      <c r="G2016" s="6" t="str">
        <f t="shared" si="126"/>
        <v>NEUTRAL</v>
      </c>
      <c r="H2016" s="6" t="str">
        <f t="shared" si="125"/>
        <v>CONFIRMED BEARISH</v>
      </c>
    </row>
    <row r="2017" spans="1:8" ht="13.5" x14ac:dyDescent="0.25">
      <c r="A2017" s="3">
        <f>TITRES_STAT!B2020</f>
        <v>45240</v>
      </c>
      <c r="B2017" s="6">
        <f>TITRES_STAT!C2020</f>
        <v>0.77</v>
      </c>
      <c r="C2017" s="6">
        <f>TITRES_STAT!D2020</f>
        <v>0.77</v>
      </c>
      <c r="D2017" s="6">
        <f>TITRES_STAT!E2020</f>
        <v>28403</v>
      </c>
      <c r="E2017" s="2">
        <f t="shared" si="124"/>
        <v>3679402</v>
      </c>
      <c r="F2017" s="6" t="str">
        <f t="shared" si="127"/>
        <v>BULLISH</v>
      </c>
      <c r="G2017" s="6" t="str">
        <f t="shared" si="126"/>
        <v>NEUTRAL</v>
      </c>
      <c r="H2017" s="6" t="str">
        <f t="shared" si="125"/>
        <v>CONFIRMED BULLISH</v>
      </c>
    </row>
    <row r="2018" spans="1:8" ht="13.5" x14ac:dyDescent="0.25">
      <c r="A2018" s="3">
        <f>TITRES_STAT!B2021</f>
        <v>45243</v>
      </c>
      <c r="B2018" s="6">
        <f>TITRES_STAT!C2021</f>
        <v>0.81</v>
      </c>
      <c r="C2018" s="6">
        <f>TITRES_STAT!D2021</f>
        <v>0.81</v>
      </c>
      <c r="D2018" s="6">
        <f>TITRES_STAT!E2021</f>
        <v>22756</v>
      </c>
      <c r="E2018" s="2">
        <f t="shared" si="124"/>
        <v>3702158</v>
      </c>
      <c r="F2018" s="6" t="str">
        <f t="shared" si="127"/>
        <v>BULLISH</v>
      </c>
      <c r="G2018" s="6" t="str">
        <f t="shared" si="126"/>
        <v>NEUTRAL</v>
      </c>
      <c r="H2018" s="6" t="str">
        <f t="shared" si="125"/>
        <v>CONFIRMED BULLISH</v>
      </c>
    </row>
    <row r="2019" spans="1:8" ht="13.5" x14ac:dyDescent="0.25">
      <c r="A2019" s="3">
        <f>TITRES_STAT!B2022</f>
        <v>45244</v>
      </c>
      <c r="B2019" s="6">
        <f>TITRES_STAT!C2022</f>
        <v>0.85</v>
      </c>
      <c r="C2019" s="6">
        <f>TITRES_STAT!D2022</f>
        <v>0.85</v>
      </c>
      <c r="D2019" s="6">
        <f>TITRES_STAT!E2022</f>
        <v>38911</v>
      </c>
      <c r="E2019" s="2">
        <f t="shared" si="124"/>
        <v>3741069</v>
      </c>
      <c r="F2019" s="6" t="str">
        <f t="shared" si="127"/>
        <v>BULLISH</v>
      </c>
      <c r="G2019" s="6" t="str">
        <f t="shared" si="126"/>
        <v>NEUTRAL</v>
      </c>
      <c r="H2019" s="6" t="str">
        <f t="shared" si="125"/>
        <v>CONFIRMED BULLISH</v>
      </c>
    </row>
    <row r="2020" spans="1:8" ht="13.5" x14ac:dyDescent="0.25">
      <c r="A2020" s="3">
        <f>TITRES_STAT!B2023</f>
        <v>45245</v>
      </c>
      <c r="B2020" s="6">
        <f>TITRES_STAT!C2023</f>
        <v>0.9</v>
      </c>
      <c r="C2020" s="6">
        <f>TITRES_STAT!D2023</f>
        <v>0.9</v>
      </c>
      <c r="D2020" s="6">
        <f>TITRES_STAT!E2023</f>
        <v>18332</v>
      </c>
      <c r="E2020" s="2">
        <f t="shared" si="124"/>
        <v>3759401</v>
      </c>
      <c r="F2020" s="6" t="str">
        <f t="shared" si="127"/>
        <v>BULLISH</v>
      </c>
      <c r="G2020" s="6" t="str">
        <f t="shared" si="126"/>
        <v>STRONG</v>
      </c>
      <c r="H2020" s="6" t="str">
        <f t="shared" si="125"/>
        <v>CONFIRMED BULLISH</v>
      </c>
    </row>
    <row r="2021" spans="1:8" ht="13.5" x14ac:dyDescent="0.25">
      <c r="A2021" s="3">
        <f>TITRES_STAT!B2024</f>
        <v>45246</v>
      </c>
      <c r="B2021" s="6">
        <f>TITRES_STAT!C2024</f>
        <v>0.88</v>
      </c>
      <c r="C2021" s="6">
        <f>TITRES_STAT!D2024</f>
        <v>0.88</v>
      </c>
      <c r="D2021" s="6">
        <f>TITRES_STAT!E2024</f>
        <v>53693</v>
      </c>
      <c r="E2021" s="2">
        <f t="shared" si="124"/>
        <v>3705708</v>
      </c>
      <c r="F2021" s="6" t="str">
        <f t="shared" si="127"/>
        <v>BULLISH</v>
      </c>
      <c r="G2021" s="6" t="str">
        <f t="shared" si="126"/>
        <v>NEUTRAL</v>
      </c>
      <c r="H2021" s="6" t="str">
        <f t="shared" si="125"/>
        <v>CONFIRMED BULLISH</v>
      </c>
    </row>
    <row r="2022" spans="1:8" ht="13.5" x14ac:dyDescent="0.25">
      <c r="A2022" s="3">
        <f>TITRES_STAT!B2025</f>
        <v>45247</v>
      </c>
      <c r="B2022" s="6">
        <f>TITRES_STAT!C2025</f>
        <v>0.92</v>
      </c>
      <c r="C2022" s="6">
        <f>TITRES_STAT!D2025</f>
        <v>0.92</v>
      </c>
      <c r="D2022" s="6">
        <f>TITRES_STAT!E2025</f>
        <v>22944</v>
      </c>
      <c r="E2022" s="2">
        <f t="shared" si="124"/>
        <v>3728652</v>
      </c>
      <c r="F2022" s="6" t="str">
        <f t="shared" si="127"/>
        <v>BULLISH</v>
      </c>
      <c r="G2022" s="6" t="str">
        <f t="shared" si="126"/>
        <v>NEUTRAL</v>
      </c>
      <c r="H2022" s="6" t="str">
        <f t="shared" si="125"/>
        <v>CONFIRMED BULLISH</v>
      </c>
    </row>
    <row r="2023" spans="1:8" ht="13.5" x14ac:dyDescent="0.25">
      <c r="A2023" s="3">
        <f>TITRES_STAT!B2026</f>
        <v>45250</v>
      </c>
      <c r="B2023" s="6">
        <f>TITRES_STAT!C2026</f>
        <v>0.92</v>
      </c>
      <c r="C2023" s="6">
        <f>TITRES_STAT!D2026</f>
        <v>0.92</v>
      </c>
      <c r="D2023" s="6">
        <f>TITRES_STAT!E2026</f>
        <v>22728</v>
      </c>
      <c r="E2023" s="2">
        <f t="shared" si="124"/>
        <v>3728652</v>
      </c>
      <c r="F2023" s="6" t="str">
        <f t="shared" si="127"/>
        <v>BULLISH</v>
      </c>
      <c r="G2023" s="6" t="str">
        <f t="shared" si="126"/>
        <v>NEUTRAL</v>
      </c>
      <c r="H2023" s="6" t="str">
        <f t="shared" si="125"/>
        <v>CONFIRMED BULLISH</v>
      </c>
    </row>
    <row r="2024" spans="1:8" ht="13.5" x14ac:dyDescent="0.25">
      <c r="A2024" s="3">
        <f>TITRES_STAT!B2027</f>
        <v>45251</v>
      </c>
      <c r="B2024" s="6">
        <f>TITRES_STAT!C2027</f>
        <v>0.94</v>
      </c>
      <c r="C2024" s="6">
        <f>TITRES_STAT!D2027</f>
        <v>0.94</v>
      </c>
      <c r="D2024" s="6">
        <f>TITRES_STAT!E2027</f>
        <v>31144</v>
      </c>
      <c r="E2024" s="2">
        <f t="shared" si="124"/>
        <v>3759796</v>
      </c>
      <c r="F2024" s="6" t="str">
        <f t="shared" si="127"/>
        <v>BULLISH</v>
      </c>
      <c r="G2024" s="6" t="str">
        <f t="shared" si="126"/>
        <v>NEUTRAL</v>
      </c>
      <c r="H2024" s="6" t="str">
        <f t="shared" si="125"/>
        <v>CONFIRMED BULLISH</v>
      </c>
    </row>
    <row r="2025" spans="1:8" ht="13.5" x14ac:dyDescent="0.25">
      <c r="A2025" s="3">
        <f>TITRES_STAT!B2028</f>
        <v>45252</v>
      </c>
      <c r="B2025" s="6">
        <f>TITRES_STAT!C2028</f>
        <v>0.93</v>
      </c>
      <c r="C2025" s="6">
        <f>TITRES_STAT!D2028</f>
        <v>0.93</v>
      </c>
      <c r="D2025" s="6">
        <f>TITRES_STAT!E2028</f>
        <v>39095</v>
      </c>
      <c r="E2025" s="2">
        <f t="shared" si="124"/>
        <v>3720701</v>
      </c>
      <c r="F2025" s="6" t="str">
        <f t="shared" si="127"/>
        <v>BEARISH</v>
      </c>
      <c r="G2025" s="6" t="str">
        <f t="shared" si="126"/>
        <v>NEUTRAL</v>
      </c>
      <c r="H2025" s="6" t="str">
        <f t="shared" si="125"/>
        <v>BEARISH DIVERGENCE</v>
      </c>
    </row>
    <row r="2026" spans="1:8" ht="13.5" x14ac:dyDescent="0.25">
      <c r="A2026" s="3">
        <f>TITRES_STAT!B2029</f>
        <v>45253</v>
      </c>
      <c r="B2026" s="6">
        <f>TITRES_STAT!C2029</f>
        <v>0.93</v>
      </c>
      <c r="C2026" s="6">
        <f>TITRES_STAT!D2029</f>
        <v>0.93</v>
      </c>
      <c r="D2026" s="6">
        <f>TITRES_STAT!E2029</f>
        <v>3874</v>
      </c>
      <c r="E2026" s="2">
        <f t="shared" si="124"/>
        <v>3720701</v>
      </c>
      <c r="F2026" s="6" t="str">
        <f t="shared" si="127"/>
        <v>BULLISH</v>
      </c>
      <c r="G2026" s="6" t="str">
        <f t="shared" si="126"/>
        <v>NEUTRAL</v>
      </c>
      <c r="H2026" s="6" t="str">
        <f t="shared" si="125"/>
        <v>CONFIRMED BULLISH</v>
      </c>
    </row>
    <row r="2027" spans="1:8" ht="13.5" x14ac:dyDescent="0.25">
      <c r="A2027" s="3">
        <f>TITRES_STAT!B2030</f>
        <v>45254</v>
      </c>
      <c r="B2027" s="6">
        <f>TITRES_STAT!C2030</f>
        <v>0.9</v>
      </c>
      <c r="C2027" s="6">
        <f>TITRES_STAT!D2030</f>
        <v>0.9</v>
      </c>
      <c r="D2027" s="6">
        <f>TITRES_STAT!E2030</f>
        <v>5855</v>
      </c>
      <c r="E2027" s="2">
        <f t="shared" si="124"/>
        <v>3714846</v>
      </c>
      <c r="F2027" s="6" t="str">
        <f t="shared" si="127"/>
        <v>BEARISH</v>
      </c>
      <c r="G2027" s="6" t="str">
        <f t="shared" si="126"/>
        <v>NEUTRAL</v>
      </c>
      <c r="H2027" s="6" t="str">
        <f t="shared" si="125"/>
        <v>CONFIRMED BEARISH</v>
      </c>
    </row>
    <row r="2028" spans="1:8" ht="13.5" x14ac:dyDescent="0.25">
      <c r="A2028" s="3">
        <f>TITRES_STAT!B2031</f>
        <v>45257</v>
      </c>
      <c r="B2028" s="6">
        <f>TITRES_STAT!C2031</f>
        <v>0.91</v>
      </c>
      <c r="C2028" s="6">
        <f>TITRES_STAT!D2031</f>
        <v>0.91</v>
      </c>
      <c r="D2028" s="6">
        <f>TITRES_STAT!E2031</f>
        <v>1842</v>
      </c>
      <c r="E2028" s="2">
        <f t="shared" si="124"/>
        <v>3716688</v>
      </c>
      <c r="F2028" s="6" t="str">
        <f t="shared" si="127"/>
        <v>BEARISH</v>
      </c>
      <c r="G2028" s="6" t="str">
        <f t="shared" si="126"/>
        <v>NEUTRAL</v>
      </c>
      <c r="H2028" s="6" t="str">
        <f t="shared" si="125"/>
        <v>CONFIRMED BEARISH</v>
      </c>
    </row>
    <row r="2029" spans="1:8" ht="13.5" x14ac:dyDescent="0.25">
      <c r="A2029" s="3">
        <f>TITRES_STAT!B2032</f>
        <v>45258</v>
      </c>
      <c r="B2029" s="6">
        <f>TITRES_STAT!C2032</f>
        <v>0.91</v>
      </c>
      <c r="C2029" s="6">
        <f>TITRES_STAT!D2032</f>
        <v>0.91</v>
      </c>
      <c r="D2029" s="6">
        <f>TITRES_STAT!E2032</f>
        <v>2442</v>
      </c>
      <c r="E2029" s="2">
        <f t="shared" si="124"/>
        <v>3716688</v>
      </c>
      <c r="F2029" s="6" t="str">
        <f t="shared" si="127"/>
        <v>BEARISH</v>
      </c>
      <c r="G2029" s="6" t="str">
        <f t="shared" si="126"/>
        <v>NEUTRAL</v>
      </c>
      <c r="H2029" s="6" t="str">
        <f t="shared" si="125"/>
        <v>CONFIRMED BEARISH</v>
      </c>
    </row>
    <row r="2030" spans="1:8" ht="13.5" x14ac:dyDescent="0.25">
      <c r="A2030" s="3">
        <f>TITRES_STAT!B2033</f>
        <v>45259</v>
      </c>
      <c r="B2030" s="6">
        <f>TITRES_STAT!C2033</f>
        <v>0.89</v>
      </c>
      <c r="C2030" s="6">
        <f>TITRES_STAT!D2033</f>
        <v>0.89</v>
      </c>
      <c r="D2030" s="6">
        <f>TITRES_STAT!E2033</f>
        <v>1563</v>
      </c>
      <c r="E2030" s="2">
        <f t="shared" si="124"/>
        <v>3715125</v>
      </c>
      <c r="F2030" s="6" t="str">
        <f t="shared" si="127"/>
        <v>BEARISH</v>
      </c>
      <c r="G2030" s="6" t="str">
        <f t="shared" si="126"/>
        <v>NEUTRAL</v>
      </c>
      <c r="H2030" s="6" t="str">
        <f t="shared" si="125"/>
        <v>CONFIRMED BEARISH</v>
      </c>
    </row>
    <row r="2031" spans="1:8" ht="13.5" x14ac:dyDescent="0.25">
      <c r="A2031" s="3">
        <f>TITRES_STAT!B2034</f>
        <v>45260</v>
      </c>
      <c r="B2031" s="6">
        <f>TITRES_STAT!C2034</f>
        <v>0.88</v>
      </c>
      <c r="C2031" s="6">
        <f>TITRES_STAT!D2034</f>
        <v>0.88</v>
      </c>
      <c r="D2031" s="6">
        <f>TITRES_STAT!E2034</f>
        <v>13807</v>
      </c>
      <c r="E2031" s="2">
        <f t="shared" si="124"/>
        <v>3701318</v>
      </c>
      <c r="F2031" s="6" t="str">
        <f t="shared" si="127"/>
        <v>BEARISH</v>
      </c>
      <c r="G2031" s="6" t="str">
        <f t="shared" si="126"/>
        <v>NEUTRAL</v>
      </c>
      <c r="H2031" s="6" t="str">
        <f t="shared" si="125"/>
        <v>CONFIRMED BEARISH</v>
      </c>
    </row>
    <row r="2032" spans="1:8" ht="13.5" x14ac:dyDescent="0.25">
      <c r="A2032" s="3">
        <f>TITRES_STAT!B2035</f>
        <v>45261</v>
      </c>
      <c r="B2032" s="6">
        <f>TITRES_STAT!C2035</f>
        <v>0.88</v>
      </c>
      <c r="C2032" s="6">
        <f>TITRES_STAT!D2035</f>
        <v>0.88</v>
      </c>
      <c r="D2032" s="6">
        <f>TITRES_STAT!E2035</f>
        <v>12323</v>
      </c>
      <c r="E2032" s="2">
        <f t="shared" si="124"/>
        <v>3701318</v>
      </c>
      <c r="F2032" s="6" t="str">
        <f t="shared" si="127"/>
        <v>BEARISH</v>
      </c>
      <c r="G2032" s="6" t="str">
        <f t="shared" si="126"/>
        <v>NEUTRAL</v>
      </c>
      <c r="H2032" s="6" t="str">
        <f t="shared" si="125"/>
        <v>CONFIRMED BEARISH</v>
      </c>
    </row>
    <row r="2033" spans="1:8" ht="13.5" x14ac:dyDescent="0.25">
      <c r="A2033" s="3">
        <f>TITRES_STAT!B2036</f>
        <v>45264</v>
      </c>
      <c r="B2033" s="6">
        <f>TITRES_STAT!C2036</f>
        <v>0.84</v>
      </c>
      <c r="C2033" s="6">
        <f>TITRES_STAT!D2036</f>
        <v>0.84</v>
      </c>
      <c r="D2033" s="6">
        <f>TITRES_STAT!E2036</f>
        <v>50058</v>
      </c>
      <c r="E2033" s="2">
        <f t="shared" si="124"/>
        <v>3651260</v>
      </c>
      <c r="F2033" s="6" t="str">
        <f t="shared" si="127"/>
        <v>BEARISH</v>
      </c>
      <c r="G2033" s="6" t="str">
        <f t="shared" si="126"/>
        <v>NEUTRAL</v>
      </c>
      <c r="H2033" s="6" t="str">
        <f t="shared" si="125"/>
        <v>CONFIRMED BEARISH</v>
      </c>
    </row>
    <row r="2034" spans="1:8" ht="13.5" x14ac:dyDescent="0.25">
      <c r="A2034" s="3">
        <f>TITRES_STAT!B2037</f>
        <v>45265</v>
      </c>
      <c r="B2034" s="6">
        <f>TITRES_STAT!C2037</f>
        <v>0.83</v>
      </c>
      <c r="C2034" s="6">
        <f>TITRES_STAT!D2037</f>
        <v>0.83</v>
      </c>
      <c r="D2034" s="6">
        <f>TITRES_STAT!E2037</f>
        <v>36757</v>
      </c>
      <c r="E2034" s="2">
        <f t="shared" si="124"/>
        <v>3614503</v>
      </c>
      <c r="F2034" s="6" t="str">
        <f t="shared" si="127"/>
        <v>BEARISH</v>
      </c>
      <c r="G2034" s="6" t="str">
        <f t="shared" si="126"/>
        <v>WEAK</v>
      </c>
      <c r="H2034" s="6" t="str">
        <f t="shared" si="125"/>
        <v>CONFIRMED BEARISH</v>
      </c>
    </row>
    <row r="2035" spans="1:8" ht="13.5" x14ac:dyDescent="0.25">
      <c r="A2035" s="3">
        <f>TITRES_STAT!B2038</f>
        <v>45266</v>
      </c>
      <c r="B2035" s="6">
        <f>TITRES_STAT!C2038</f>
        <v>0.82</v>
      </c>
      <c r="C2035" s="6">
        <f>TITRES_STAT!D2038</f>
        <v>0.82</v>
      </c>
      <c r="D2035" s="6">
        <f>TITRES_STAT!E2038</f>
        <v>24583</v>
      </c>
      <c r="E2035" s="2">
        <f t="shared" si="124"/>
        <v>3589920</v>
      </c>
      <c r="F2035" s="6" t="str">
        <f t="shared" si="127"/>
        <v>BEARISH</v>
      </c>
      <c r="G2035" s="6" t="str">
        <f t="shared" si="126"/>
        <v>WEAK</v>
      </c>
      <c r="H2035" s="6" t="str">
        <f t="shared" si="125"/>
        <v>CONFIRMED BEARISH</v>
      </c>
    </row>
    <row r="2036" spans="1:8" ht="13.5" x14ac:dyDescent="0.25">
      <c r="A2036" s="3">
        <f>TITRES_STAT!B2039</f>
        <v>45267</v>
      </c>
      <c r="B2036" s="6">
        <f>TITRES_STAT!C2039</f>
        <v>0.82</v>
      </c>
      <c r="C2036" s="6">
        <f>TITRES_STAT!D2039</f>
        <v>0.82</v>
      </c>
      <c r="D2036" s="6">
        <f>TITRES_STAT!E2039</f>
        <v>22991</v>
      </c>
      <c r="E2036" s="2">
        <f t="shared" si="124"/>
        <v>3589920</v>
      </c>
      <c r="F2036" s="6" t="str">
        <f t="shared" si="127"/>
        <v>BEARISH</v>
      </c>
      <c r="G2036" s="6" t="str">
        <f t="shared" si="126"/>
        <v>WEAK</v>
      </c>
      <c r="H2036" s="6" t="str">
        <f t="shared" si="125"/>
        <v>CONFIRMED BEARISH</v>
      </c>
    </row>
    <row r="2037" spans="1:8" ht="13.5" x14ac:dyDescent="0.25">
      <c r="A2037" s="3">
        <f>TITRES_STAT!B2040</f>
        <v>45268</v>
      </c>
      <c r="B2037" s="6">
        <f>TITRES_STAT!C2040</f>
        <v>0.84</v>
      </c>
      <c r="C2037" s="6">
        <f>TITRES_STAT!D2040</f>
        <v>0.84</v>
      </c>
      <c r="D2037" s="6">
        <f>TITRES_STAT!E2040</f>
        <v>9244</v>
      </c>
      <c r="E2037" s="2">
        <f t="shared" si="124"/>
        <v>3599164</v>
      </c>
      <c r="F2037" s="6" t="str">
        <f t="shared" si="127"/>
        <v>BEARISH</v>
      </c>
      <c r="G2037" s="6" t="str">
        <f t="shared" si="126"/>
        <v>WEAK</v>
      </c>
      <c r="H2037" s="6" t="str">
        <f t="shared" si="125"/>
        <v>CONFIRMED BEARISH</v>
      </c>
    </row>
    <row r="2038" spans="1:8" ht="13.5" x14ac:dyDescent="0.25">
      <c r="A2038" s="3">
        <f>TITRES_STAT!B2041</f>
        <v>45271</v>
      </c>
      <c r="B2038" s="6">
        <f>TITRES_STAT!C2041</f>
        <v>0.83</v>
      </c>
      <c r="C2038" s="6">
        <f>TITRES_STAT!D2041</f>
        <v>0.83</v>
      </c>
      <c r="D2038" s="6">
        <f>TITRES_STAT!E2041</f>
        <v>2895</v>
      </c>
      <c r="E2038" s="2">
        <f t="shared" si="124"/>
        <v>3596269</v>
      </c>
      <c r="F2038" s="6" t="str">
        <f t="shared" si="127"/>
        <v>BEARISH</v>
      </c>
      <c r="G2038" s="6" t="str">
        <f t="shared" si="126"/>
        <v>NEUTRAL</v>
      </c>
      <c r="H2038" s="6" t="str">
        <f t="shared" si="125"/>
        <v>CONFIRMED BEARISH</v>
      </c>
    </row>
    <row r="2039" spans="1:8" ht="13.5" x14ac:dyDescent="0.25">
      <c r="A2039" s="3">
        <f>TITRES_STAT!B2042</f>
        <v>45272</v>
      </c>
      <c r="B2039" s="6">
        <f>TITRES_STAT!C2042</f>
        <v>0.84</v>
      </c>
      <c r="C2039" s="6">
        <f>TITRES_STAT!D2042</f>
        <v>0.84</v>
      </c>
      <c r="D2039" s="6">
        <f>TITRES_STAT!E2042</f>
        <v>1194</v>
      </c>
      <c r="E2039" s="2">
        <f t="shared" si="124"/>
        <v>3597463</v>
      </c>
      <c r="F2039" s="6" t="str">
        <f t="shared" si="127"/>
        <v>BEARISH</v>
      </c>
      <c r="G2039" s="6" t="str">
        <f t="shared" si="126"/>
        <v>NEUTRAL</v>
      </c>
      <c r="H2039" s="6" t="str">
        <f t="shared" si="125"/>
        <v>BEARISH DIVERGENCE</v>
      </c>
    </row>
    <row r="2040" spans="1:8" ht="13.5" x14ac:dyDescent="0.25">
      <c r="A2040" s="3">
        <f>TITRES_STAT!B2043</f>
        <v>45273</v>
      </c>
      <c r="B2040" s="6">
        <f>TITRES_STAT!C2043</f>
        <v>0.87</v>
      </c>
      <c r="C2040" s="6">
        <f>TITRES_STAT!D2043</f>
        <v>0.87</v>
      </c>
      <c r="D2040" s="6">
        <f>TITRES_STAT!E2043</f>
        <v>23676</v>
      </c>
      <c r="E2040" s="2">
        <f t="shared" si="124"/>
        <v>3621139</v>
      </c>
      <c r="F2040" s="6" t="str">
        <f t="shared" si="127"/>
        <v>BULLISH</v>
      </c>
      <c r="G2040" s="6" t="str">
        <f t="shared" si="126"/>
        <v>NEUTRAL</v>
      </c>
      <c r="H2040" s="6" t="str">
        <f t="shared" si="125"/>
        <v>CONFIRMED BULLISH</v>
      </c>
    </row>
    <row r="2041" spans="1:8" ht="13.5" x14ac:dyDescent="0.25">
      <c r="A2041" s="3">
        <f>TITRES_STAT!B2044</f>
        <v>45274</v>
      </c>
      <c r="B2041" s="6">
        <f>TITRES_STAT!C2044</f>
        <v>0.89</v>
      </c>
      <c r="C2041" s="6">
        <f>TITRES_STAT!D2044</f>
        <v>0.89</v>
      </c>
      <c r="D2041" s="6">
        <f>TITRES_STAT!E2044</f>
        <v>1837</v>
      </c>
      <c r="E2041" s="2">
        <f t="shared" si="124"/>
        <v>3622976</v>
      </c>
      <c r="F2041" s="6" t="str">
        <f t="shared" si="127"/>
        <v>BULLISH</v>
      </c>
      <c r="G2041" s="6" t="str">
        <f t="shared" si="126"/>
        <v>NEUTRAL</v>
      </c>
      <c r="H2041" s="6" t="str">
        <f t="shared" si="125"/>
        <v>CONFIRMED BULLISH</v>
      </c>
    </row>
    <row r="2042" spans="1:8" ht="13.5" x14ac:dyDescent="0.25">
      <c r="A2042" s="3">
        <f>TITRES_STAT!B2045</f>
        <v>45275</v>
      </c>
      <c r="B2042" s="6">
        <f>TITRES_STAT!C2045</f>
        <v>0.88</v>
      </c>
      <c r="C2042" s="6">
        <f>TITRES_STAT!D2045</f>
        <v>0.88</v>
      </c>
      <c r="D2042" s="6">
        <f>TITRES_STAT!E2045</f>
        <v>4347</v>
      </c>
      <c r="E2042" s="2">
        <f t="shared" si="124"/>
        <v>3618629</v>
      </c>
      <c r="F2042" s="6" t="str">
        <f t="shared" si="127"/>
        <v>BULLISH</v>
      </c>
      <c r="G2042" s="6" t="str">
        <f t="shared" si="126"/>
        <v>NEUTRAL</v>
      </c>
      <c r="H2042" s="6" t="str">
        <f t="shared" si="125"/>
        <v>CONFIRMED BULLISH</v>
      </c>
    </row>
    <row r="2043" spans="1:8" ht="13.5" x14ac:dyDescent="0.25">
      <c r="A2043" s="3">
        <f>TITRES_STAT!B2046</f>
        <v>45278</v>
      </c>
      <c r="B2043" s="6">
        <f>TITRES_STAT!C2046</f>
        <v>0.88</v>
      </c>
      <c r="C2043" s="6">
        <f>TITRES_STAT!D2046</f>
        <v>0.88</v>
      </c>
      <c r="D2043" s="6">
        <f>TITRES_STAT!E2046</f>
        <v>10641</v>
      </c>
      <c r="E2043" s="2">
        <f t="shared" si="124"/>
        <v>3618629</v>
      </c>
      <c r="F2043" s="6" t="str">
        <f t="shared" si="127"/>
        <v>BULLISH</v>
      </c>
      <c r="G2043" s="6" t="str">
        <f t="shared" si="126"/>
        <v>NEUTRAL</v>
      </c>
      <c r="H2043" s="6" t="str">
        <f t="shared" si="125"/>
        <v>CONFIRMED BULLISH</v>
      </c>
    </row>
    <row r="2044" spans="1:8" ht="13.5" x14ac:dyDescent="0.25">
      <c r="A2044" s="3">
        <f>TITRES_STAT!B2047</f>
        <v>45279</v>
      </c>
      <c r="B2044" s="6">
        <f>TITRES_STAT!C2047</f>
        <v>0.84</v>
      </c>
      <c r="C2044" s="6">
        <f>TITRES_STAT!D2047</f>
        <v>0.84</v>
      </c>
      <c r="D2044" s="6">
        <f>TITRES_STAT!E2047</f>
        <v>10843</v>
      </c>
      <c r="E2044" s="2">
        <f t="shared" si="124"/>
        <v>3607786</v>
      </c>
      <c r="F2044" s="6" t="str">
        <f t="shared" si="127"/>
        <v>BULLISH</v>
      </c>
      <c r="G2044" s="6" t="str">
        <f t="shared" si="126"/>
        <v>NEUTRAL</v>
      </c>
      <c r="H2044" s="6" t="str">
        <f t="shared" si="125"/>
        <v>NEUTRAL</v>
      </c>
    </row>
    <row r="2045" spans="1:8" ht="13.5" x14ac:dyDescent="0.25">
      <c r="A2045" s="3">
        <f>TITRES_STAT!B2048</f>
        <v>45280</v>
      </c>
      <c r="B2045" s="6">
        <f>TITRES_STAT!C2048</f>
        <v>0.85</v>
      </c>
      <c r="C2045" s="6">
        <f>TITRES_STAT!D2048</f>
        <v>0.85</v>
      </c>
      <c r="D2045" s="6">
        <f>TITRES_STAT!E2048</f>
        <v>8107</v>
      </c>
      <c r="E2045" s="2">
        <f t="shared" si="124"/>
        <v>3615893</v>
      </c>
      <c r="F2045" s="6" t="str">
        <f t="shared" si="127"/>
        <v>BEARISH</v>
      </c>
      <c r="G2045" s="6" t="str">
        <f t="shared" si="126"/>
        <v>NEUTRAL</v>
      </c>
      <c r="H2045" s="6" t="str">
        <f t="shared" si="125"/>
        <v>CONFIRMED BEARISH</v>
      </c>
    </row>
    <row r="2046" spans="1:8" ht="13.5" x14ac:dyDescent="0.25">
      <c r="A2046" s="3">
        <f>TITRES_STAT!B2049</f>
        <v>45281</v>
      </c>
      <c r="B2046" s="6">
        <f>TITRES_STAT!C2049</f>
        <v>0.84</v>
      </c>
      <c r="C2046" s="6">
        <f>TITRES_STAT!D2049</f>
        <v>0.84</v>
      </c>
      <c r="D2046" s="6">
        <f>TITRES_STAT!E2049</f>
        <v>1185</v>
      </c>
      <c r="E2046" s="2">
        <f t="shared" si="124"/>
        <v>3614708</v>
      </c>
      <c r="F2046" s="6" t="str">
        <f t="shared" si="127"/>
        <v>BEARISH</v>
      </c>
      <c r="G2046" s="6" t="str">
        <f t="shared" si="126"/>
        <v>NEUTRAL</v>
      </c>
      <c r="H2046" s="6" t="str">
        <f t="shared" si="125"/>
        <v>CONFIRMED BEARISH</v>
      </c>
    </row>
    <row r="2047" spans="1:8" ht="13.5" x14ac:dyDescent="0.25">
      <c r="A2047" s="3">
        <f>TITRES_STAT!B2050</f>
        <v>45282</v>
      </c>
      <c r="B2047" s="6">
        <f>TITRES_STAT!C2050</f>
        <v>0.86</v>
      </c>
      <c r="C2047" s="6">
        <f>TITRES_STAT!D2050</f>
        <v>0.86</v>
      </c>
      <c r="D2047" s="6">
        <f>TITRES_STAT!E2050</f>
        <v>18669</v>
      </c>
      <c r="E2047" s="2">
        <f t="shared" si="124"/>
        <v>3633377</v>
      </c>
      <c r="F2047" s="6" t="str">
        <f t="shared" si="127"/>
        <v>BULLISH</v>
      </c>
      <c r="G2047" s="6" t="str">
        <f t="shared" si="126"/>
        <v>NEUTRAL</v>
      </c>
      <c r="H2047" s="6" t="str">
        <f t="shared" si="125"/>
        <v>BULLISH DIVERGENCE</v>
      </c>
    </row>
    <row r="2048" spans="1:8" ht="13.5" x14ac:dyDescent="0.25">
      <c r="A2048" s="3">
        <f>TITRES_STAT!B2051</f>
        <v>45285</v>
      </c>
      <c r="B2048" s="6">
        <f>TITRES_STAT!C2051</f>
        <v>0.85</v>
      </c>
      <c r="C2048" s="6">
        <f>TITRES_STAT!D2051</f>
        <v>0.85</v>
      </c>
      <c r="D2048" s="6">
        <f>TITRES_STAT!E2051</f>
        <v>17339</v>
      </c>
      <c r="E2048" s="2">
        <f t="shared" si="124"/>
        <v>3616038</v>
      </c>
      <c r="F2048" s="6" t="str">
        <f t="shared" si="127"/>
        <v>BEARISH</v>
      </c>
      <c r="G2048" s="6" t="str">
        <f t="shared" si="126"/>
        <v>NEUTRAL</v>
      </c>
      <c r="H2048" s="6" t="str">
        <f t="shared" si="125"/>
        <v>CONFIRMED BEARISH</v>
      </c>
    </row>
    <row r="2049" spans="1:8" ht="13.5" x14ac:dyDescent="0.25">
      <c r="A2049" s="3">
        <f>TITRES_STAT!B2052</f>
        <v>45286</v>
      </c>
      <c r="B2049" s="6">
        <f>TITRES_STAT!C2052</f>
        <v>0.86</v>
      </c>
      <c r="C2049" s="6">
        <f>TITRES_STAT!D2052</f>
        <v>0.86</v>
      </c>
      <c r="D2049" s="6">
        <f>TITRES_STAT!E2052</f>
        <v>11409</v>
      </c>
      <c r="E2049" s="2">
        <f t="shared" si="124"/>
        <v>3627447</v>
      </c>
      <c r="F2049" s="6" t="str">
        <f t="shared" si="127"/>
        <v>BULLISH</v>
      </c>
      <c r="G2049" s="6" t="str">
        <f t="shared" si="126"/>
        <v>NEUTRAL</v>
      </c>
      <c r="H2049" s="6" t="str">
        <f t="shared" si="125"/>
        <v>CONFIRMED BULLISH</v>
      </c>
    </row>
    <row r="2050" spans="1:8" ht="13.5" x14ac:dyDescent="0.25">
      <c r="A2050" s="3">
        <f>TITRES_STAT!B2053</f>
        <v>45287</v>
      </c>
      <c r="B2050" s="6">
        <f>TITRES_STAT!C2053</f>
        <v>0.85</v>
      </c>
      <c r="C2050" s="6">
        <f>TITRES_STAT!D2053</f>
        <v>0.85</v>
      </c>
      <c r="D2050" s="6">
        <f>TITRES_STAT!E2053</f>
        <v>3626</v>
      </c>
      <c r="E2050" s="2">
        <f t="shared" si="124"/>
        <v>3623821</v>
      </c>
      <c r="F2050" s="6" t="str">
        <f t="shared" si="127"/>
        <v>BULLISH</v>
      </c>
      <c r="G2050" s="6" t="str">
        <f t="shared" si="126"/>
        <v>NEUTRAL</v>
      </c>
      <c r="H2050" s="6" t="str">
        <f t="shared" si="125"/>
        <v>NEUTRAL</v>
      </c>
    </row>
    <row r="2051" spans="1:8" ht="13.5" x14ac:dyDescent="0.25">
      <c r="A2051" s="3">
        <f>TITRES_STAT!B2054</f>
        <v>45288</v>
      </c>
      <c r="B2051" s="6">
        <f>TITRES_STAT!C2054</f>
        <v>0.85</v>
      </c>
      <c r="C2051" s="6">
        <f>TITRES_STAT!D2054</f>
        <v>0.85</v>
      </c>
      <c r="D2051" s="6">
        <f>TITRES_STAT!E2054</f>
        <v>4180</v>
      </c>
      <c r="E2051" s="2">
        <f t="shared" si="124"/>
        <v>3623821</v>
      </c>
      <c r="F2051" s="6" t="str">
        <f t="shared" si="127"/>
        <v>BULLISH</v>
      </c>
      <c r="G2051" s="6" t="str">
        <f t="shared" si="126"/>
        <v>NEUTRAL</v>
      </c>
      <c r="H2051" s="6" t="str">
        <f t="shared" si="125"/>
        <v>CONFIRMED BULLISH</v>
      </c>
    </row>
    <row r="2052" spans="1:8" ht="13.5" x14ac:dyDescent="0.25">
      <c r="A2052" s="3">
        <f>TITRES_STAT!B2055</f>
        <v>45289</v>
      </c>
      <c r="B2052" s="6">
        <f>TITRES_STAT!C2055</f>
        <v>0.84</v>
      </c>
      <c r="C2052" s="6">
        <f>TITRES_STAT!D2055</f>
        <v>0.84</v>
      </c>
      <c r="D2052" s="6">
        <f>TITRES_STAT!E2055</f>
        <v>10140</v>
      </c>
      <c r="E2052" s="2">
        <f t="shared" ref="E2052:E2115" si="128">IF(B2052&gt;B2051, E2051+D2052, IF(B2052&lt;B2051, E2051-D2052, E2051))</f>
        <v>3613681</v>
      </c>
      <c r="F2052" s="6" t="str">
        <f t="shared" si="127"/>
        <v>BEARISH</v>
      </c>
      <c r="G2052" s="6" t="str">
        <f t="shared" si="126"/>
        <v>NEUTRAL</v>
      </c>
      <c r="H2052" s="6" t="str">
        <f t="shared" si="125"/>
        <v>CONFIRMED BEARISH</v>
      </c>
    </row>
    <row r="2053" spans="1:8" ht="13.5" x14ac:dyDescent="0.25">
      <c r="A2053" s="3">
        <f>TITRES_STAT!B2056</f>
        <v>45293</v>
      </c>
      <c r="B2053" s="6">
        <f>TITRES_STAT!C2056</f>
        <v>0.85</v>
      </c>
      <c r="C2053" s="6">
        <f>TITRES_STAT!D2056</f>
        <v>0.85</v>
      </c>
      <c r="D2053" s="6">
        <f>TITRES_STAT!E2056</f>
        <v>8108</v>
      </c>
      <c r="E2053" s="2">
        <f t="shared" si="128"/>
        <v>3621789</v>
      </c>
      <c r="F2053" s="6" t="str">
        <f t="shared" si="127"/>
        <v>BULLISH</v>
      </c>
      <c r="G2053" s="6" t="str">
        <f t="shared" si="126"/>
        <v>NEUTRAL</v>
      </c>
      <c r="H2053" s="6" t="str">
        <f t="shared" si="125"/>
        <v>NEUTRAL</v>
      </c>
    </row>
    <row r="2054" spans="1:8" ht="13.5" x14ac:dyDescent="0.25">
      <c r="A2054" s="3">
        <f>TITRES_STAT!B2057</f>
        <v>45294</v>
      </c>
      <c r="B2054" s="6">
        <f>TITRES_STAT!C2057</f>
        <v>0.85</v>
      </c>
      <c r="C2054" s="6">
        <f>TITRES_STAT!D2057</f>
        <v>0.85</v>
      </c>
      <c r="D2054" s="6">
        <f>TITRES_STAT!E2057</f>
        <v>0</v>
      </c>
      <c r="E2054" s="2">
        <f t="shared" si="128"/>
        <v>3621789</v>
      </c>
      <c r="F2054" s="6" t="str">
        <f t="shared" si="127"/>
        <v>BEARISH</v>
      </c>
      <c r="G2054" s="6" t="str">
        <f t="shared" si="126"/>
        <v>NEUTRAL</v>
      </c>
      <c r="H2054" s="6" t="str">
        <f t="shared" ref="H2054:H2117" si="129">IF(AND(B2054&gt;B2049, E2054&gt;E2049), "CONFIRMED BULLISH",
 IF(AND(B2054&lt;B2049, E2054&lt;E2049), "CONFIRMED BEARISH",
 IF(AND(B2054&gt;B2049, E2054&lt;E2049), "BEARISH DIVERGENCE",
 IF(AND(B2054&lt;B2049, E2054&gt;E2049), "BULLISH DIVERGENCE", "NEUTRAL"))))</f>
        <v>CONFIRMED BEARISH</v>
      </c>
    </row>
    <row r="2055" spans="1:8" ht="13.5" x14ac:dyDescent="0.25">
      <c r="A2055" s="3">
        <f>TITRES_STAT!B2058</f>
        <v>45295</v>
      </c>
      <c r="B2055" s="6">
        <f>TITRES_STAT!C2058</f>
        <v>0.83</v>
      </c>
      <c r="C2055" s="6">
        <f>TITRES_STAT!D2058</f>
        <v>0.83</v>
      </c>
      <c r="D2055" s="6">
        <f>TITRES_STAT!E2058</f>
        <v>1200</v>
      </c>
      <c r="E2055" s="2">
        <f t="shared" si="128"/>
        <v>3620589</v>
      </c>
      <c r="F2055" s="6" t="str">
        <f t="shared" si="127"/>
        <v>BEARISH</v>
      </c>
      <c r="G2055" s="6" t="str">
        <f t="shared" ref="G2055:G2118" si="130">IF((E2055-E2050)/E2050 &gt; 0.02, "STRONG",
 IF((E2055-E2050)/E2050 &lt; -0.02, "WEAK", "NEUTRAL"))</f>
        <v>NEUTRAL</v>
      </c>
      <c r="H2055" s="6" t="str">
        <f t="shared" si="129"/>
        <v>CONFIRMED BEARISH</v>
      </c>
    </row>
    <row r="2056" spans="1:8" ht="13.5" x14ac:dyDescent="0.25">
      <c r="A2056" s="3">
        <f>TITRES_STAT!B2059</f>
        <v>45296</v>
      </c>
      <c r="B2056" s="6">
        <f>TITRES_STAT!C2059</f>
        <v>0.83</v>
      </c>
      <c r="C2056" s="6">
        <f>TITRES_STAT!D2059</f>
        <v>0.83</v>
      </c>
      <c r="D2056" s="6">
        <f>TITRES_STAT!E2059</f>
        <v>1625</v>
      </c>
      <c r="E2056" s="2">
        <f t="shared" si="128"/>
        <v>3620589</v>
      </c>
      <c r="F2056" s="6" t="str">
        <f t="shared" ref="F2056:F2119" si="131">IF(E2056&gt;E2051,"BULLISH",IF(E2056&lt;E2051,"BEARISH","NEUTRAL"))</f>
        <v>BEARISH</v>
      </c>
      <c r="G2056" s="6" t="str">
        <f t="shared" si="130"/>
        <v>NEUTRAL</v>
      </c>
      <c r="H2056" s="6" t="str">
        <f t="shared" si="129"/>
        <v>CONFIRMED BEARISH</v>
      </c>
    </row>
    <row r="2057" spans="1:8" ht="13.5" x14ac:dyDescent="0.25">
      <c r="A2057" s="3">
        <f>TITRES_STAT!B2060</f>
        <v>45299</v>
      </c>
      <c r="B2057" s="6">
        <f>TITRES_STAT!C2060</f>
        <v>0.83</v>
      </c>
      <c r="C2057" s="6">
        <f>TITRES_STAT!D2060</f>
        <v>0.83</v>
      </c>
      <c r="D2057" s="6">
        <f>TITRES_STAT!E2060</f>
        <v>1800</v>
      </c>
      <c r="E2057" s="2">
        <f t="shared" si="128"/>
        <v>3620589</v>
      </c>
      <c r="F2057" s="6" t="str">
        <f t="shared" si="131"/>
        <v>BULLISH</v>
      </c>
      <c r="G2057" s="6" t="str">
        <f t="shared" si="130"/>
        <v>NEUTRAL</v>
      </c>
      <c r="H2057" s="6" t="str">
        <f t="shared" si="129"/>
        <v>BULLISH DIVERGENCE</v>
      </c>
    </row>
    <row r="2058" spans="1:8" ht="13.5" x14ac:dyDescent="0.25">
      <c r="A2058" s="3">
        <f>TITRES_STAT!B2061</f>
        <v>45300</v>
      </c>
      <c r="B2058" s="6">
        <f>TITRES_STAT!C2061</f>
        <v>0.82</v>
      </c>
      <c r="C2058" s="6">
        <f>TITRES_STAT!D2061</f>
        <v>0.82</v>
      </c>
      <c r="D2058" s="6">
        <f>TITRES_STAT!E2061</f>
        <v>4378</v>
      </c>
      <c r="E2058" s="2">
        <f t="shared" si="128"/>
        <v>3616211</v>
      </c>
      <c r="F2058" s="6" t="str">
        <f t="shared" si="131"/>
        <v>BEARISH</v>
      </c>
      <c r="G2058" s="6" t="str">
        <f t="shared" si="130"/>
        <v>NEUTRAL</v>
      </c>
      <c r="H2058" s="6" t="str">
        <f t="shared" si="129"/>
        <v>CONFIRMED BEARISH</v>
      </c>
    </row>
    <row r="2059" spans="1:8" ht="13.5" x14ac:dyDescent="0.25">
      <c r="A2059" s="3">
        <f>TITRES_STAT!B2062</f>
        <v>45301</v>
      </c>
      <c r="B2059" s="6">
        <f>TITRES_STAT!C2062</f>
        <v>0.8</v>
      </c>
      <c r="C2059" s="6">
        <f>TITRES_STAT!D2062</f>
        <v>0.8</v>
      </c>
      <c r="D2059" s="6">
        <f>TITRES_STAT!E2062</f>
        <v>17444</v>
      </c>
      <c r="E2059" s="2">
        <f t="shared" si="128"/>
        <v>3598767</v>
      </c>
      <c r="F2059" s="6" t="str">
        <f t="shared" si="131"/>
        <v>BEARISH</v>
      </c>
      <c r="G2059" s="6" t="str">
        <f t="shared" si="130"/>
        <v>NEUTRAL</v>
      </c>
      <c r="H2059" s="6" t="str">
        <f t="shared" si="129"/>
        <v>CONFIRMED BEARISH</v>
      </c>
    </row>
    <row r="2060" spans="1:8" ht="13.5" x14ac:dyDescent="0.25">
      <c r="A2060" s="3">
        <f>TITRES_STAT!B2063</f>
        <v>45302</v>
      </c>
      <c r="B2060" s="6">
        <f>TITRES_STAT!C2063</f>
        <v>0.79</v>
      </c>
      <c r="C2060" s="6">
        <f>TITRES_STAT!D2063</f>
        <v>0.79</v>
      </c>
      <c r="D2060" s="6">
        <f>TITRES_STAT!E2063</f>
        <v>11252</v>
      </c>
      <c r="E2060" s="2">
        <f t="shared" si="128"/>
        <v>3587515</v>
      </c>
      <c r="F2060" s="6" t="str">
        <f t="shared" si="131"/>
        <v>BEARISH</v>
      </c>
      <c r="G2060" s="6" t="str">
        <f t="shared" si="130"/>
        <v>NEUTRAL</v>
      </c>
      <c r="H2060" s="6" t="str">
        <f t="shared" si="129"/>
        <v>CONFIRMED BEARISH</v>
      </c>
    </row>
    <row r="2061" spans="1:8" ht="13.5" x14ac:dyDescent="0.25">
      <c r="A2061" s="3">
        <f>TITRES_STAT!B2064</f>
        <v>45303</v>
      </c>
      <c r="B2061" s="6">
        <f>TITRES_STAT!C2064</f>
        <v>0.78</v>
      </c>
      <c r="C2061" s="6">
        <f>TITRES_STAT!D2064</f>
        <v>0.78</v>
      </c>
      <c r="D2061" s="6">
        <f>TITRES_STAT!E2064</f>
        <v>2480</v>
      </c>
      <c r="E2061" s="2">
        <f t="shared" si="128"/>
        <v>3585035</v>
      </c>
      <c r="F2061" s="6" t="str">
        <f t="shared" si="131"/>
        <v>BEARISH</v>
      </c>
      <c r="G2061" s="6" t="str">
        <f t="shared" si="130"/>
        <v>NEUTRAL</v>
      </c>
      <c r="H2061" s="6" t="str">
        <f t="shared" si="129"/>
        <v>CONFIRMED BEARISH</v>
      </c>
    </row>
    <row r="2062" spans="1:8" ht="13.5" x14ac:dyDescent="0.25">
      <c r="A2062" s="3">
        <f>TITRES_STAT!B2065</f>
        <v>45306</v>
      </c>
      <c r="B2062" s="6">
        <f>TITRES_STAT!C2065</f>
        <v>0.78</v>
      </c>
      <c r="C2062" s="6">
        <f>TITRES_STAT!D2065</f>
        <v>0.78</v>
      </c>
      <c r="D2062" s="6">
        <f>TITRES_STAT!E2065</f>
        <v>9458</v>
      </c>
      <c r="E2062" s="2">
        <f t="shared" si="128"/>
        <v>3585035</v>
      </c>
      <c r="F2062" s="6" t="str">
        <f t="shared" si="131"/>
        <v>BEARISH</v>
      </c>
      <c r="G2062" s="6" t="str">
        <f t="shared" si="130"/>
        <v>NEUTRAL</v>
      </c>
      <c r="H2062" s="6" t="str">
        <f t="shared" si="129"/>
        <v>CONFIRMED BEARISH</v>
      </c>
    </row>
    <row r="2063" spans="1:8" ht="13.5" x14ac:dyDescent="0.25">
      <c r="A2063" s="3">
        <f>TITRES_STAT!B2066</f>
        <v>45307</v>
      </c>
      <c r="B2063" s="6">
        <f>TITRES_STAT!C2066</f>
        <v>0.78</v>
      </c>
      <c r="C2063" s="6">
        <f>TITRES_STAT!D2066</f>
        <v>0.78</v>
      </c>
      <c r="D2063" s="6">
        <f>TITRES_STAT!E2066</f>
        <v>6271</v>
      </c>
      <c r="E2063" s="2">
        <f t="shared" si="128"/>
        <v>3585035</v>
      </c>
      <c r="F2063" s="6" t="str">
        <f t="shared" si="131"/>
        <v>BEARISH</v>
      </c>
      <c r="G2063" s="6" t="str">
        <f t="shared" si="130"/>
        <v>NEUTRAL</v>
      </c>
      <c r="H2063" s="6" t="str">
        <f t="shared" si="129"/>
        <v>CONFIRMED BEARISH</v>
      </c>
    </row>
    <row r="2064" spans="1:8" ht="13.5" x14ac:dyDescent="0.25">
      <c r="A2064" s="3">
        <f>TITRES_STAT!B2067</f>
        <v>45308</v>
      </c>
      <c r="B2064" s="6">
        <f>TITRES_STAT!C2067</f>
        <v>0.8</v>
      </c>
      <c r="C2064" s="6">
        <f>TITRES_STAT!D2067</f>
        <v>0.8</v>
      </c>
      <c r="D2064" s="6">
        <f>TITRES_STAT!E2067</f>
        <v>330</v>
      </c>
      <c r="E2064" s="2">
        <f t="shared" si="128"/>
        <v>3585365</v>
      </c>
      <c r="F2064" s="6" t="str">
        <f t="shared" si="131"/>
        <v>BEARISH</v>
      </c>
      <c r="G2064" s="6" t="str">
        <f t="shared" si="130"/>
        <v>NEUTRAL</v>
      </c>
      <c r="H2064" s="6" t="str">
        <f t="shared" si="129"/>
        <v>NEUTRAL</v>
      </c>
    </row>
    <row r="2065" spans="1:8" ht="13.5" x14ac:dyDescent="0.25">
      <c r="A2065" s="3">
        <f>TITRES_STAT!B2068</f>
        <v>45309</v>
      </c>
      <c r="B2065" s="6">
        <f>TITRES_STAT!C2068</f>
        <v>0.79</v>
      </c>
      <c r="C2065" s="6">
        <f>TITRES_STAT!D2068</f>
        <v>0.79</v>
      </c>
      <c r="D2065" s="6">
        <f>TITRES_STAT!E2068</f>
        <v>3130</v>
      </c>
      <c r="E2065" s="2">
        <f t="shared" si="128"/>
        <v>3582235</v>
      </c>
      <c r="F2065" s="6" t="str">
        <f t="shared" si="131"/>
        <v>BEARISH</v>
      </c>
      <c r="G2065" s="6" t="str">
        <f t="shared" si="130"/>
        <v>NEUTRAL</v>
      </c>
      <c r="H2065" s="6" t="str">
        <f t="shared" si="129"/>
        <v>NEUTRAL</v>
      </c>
    </row>
    <row r="2066" spans="1:8" ht="13.5" x14ac:dyDescent="0.25">
      <c r="A2066" s="3">
        <f>TITRES_STAT!B2069</f>
        <v>45310</v>
      </c>
      <c r="B2066" s="6">
        <f>TITRES_STAT!C2069</f>
        <v>0.78</v>
      </c>
      <c r="C2066" s="6">
        <f>TITRES_STAT!D2069</f>
        <v>0.78</v>
      </c>
      <c r="D2066" s="6">
        <f>TITRES_STAT!E2069</f>
        <v>10229</v>
      </c>
      <c r="E2066" s="2">
        <f t="shared" si="128"/>
        <v>3572006</v>
      </c>
      <c r="F2066" s="6" t="str">
        <f t="shared" si="131"/>
        <v>BEARISH</v>
      </c>
      <c r="G2066" s="6" t="str">
        <f t="shared" si="130"/>
        <v>NEUTRAL</v>
      </c>
      <c r="H2066" s="6" t="str">
        <f t="shared" si="129"/>
        <v>NEUTRAL</v>
      </c>
    </row>
    <row r="2067" spans="1:8" ht="13.5" x14ac:dyDescent="0.25">
      <c r="A2067" s="3">
        <f>TITRES_STAT!B2070</f>
        <v>45313</v>
      </c>
      <c r="B2067" s="6">
        <f>TITRES_STAT!C2070</f>
        <v>0.76</v>
      </c>
      <c r="C2067" s="6">
        <f>TITRES_STAT!D2070</f>
        <v>0.76</v>
      </c>
      <c r="D2067" s="6">
        <f>TITRES_STAT!E2070</f>
        <v>12394</v>
      </c>
      <c r="E2067" s="2">
        <f t="shared" si="128"/>
        <v>3559612</v>
      </c>
      <c r="F2067" s="6" t="str">
        <f t="shared" si="131"/>
        <v>BEARISH</v>
      </c>
      <c r="G2067" s="6" t="str">
        <f t="shared" si="130"/>
        <v>NEUTRAL</v>
      </c>
      <c r="H2067" s="6" t="str">
        <f t="shared" si="129"/>
        <v>CONFIRMED BEARISH</v>
      </c>
    </row>
    <row r="2068" spans="1:8" ht="13.5" x14ac:dyDescent="0.25">
      <c r="A2068" s="3">
        <f>TITRES_STAT!B2071</f>
        <v>45314</v>
      </c>
      <c r="B2068" s="6">
        <f>TITRES_STAT!C2071</f>
        <v>0.75</v>
      </c>
      <c r="C2068" s="6">
        <f>TITRES_STAT!D2071</f>
        <v>0.75</v>
      </c>
      <c r="D2068" s="6">
        <f>TITRES_STAT!E2071</f>
        <v>4010</v>
      </c>
      <c r="E2068" s="2">
        <f t="shared" si="128"/>
        <v>3555602</v>
      </c>
      <c r="F2068" s="6" t="str">
        <f t="shared" si="131"/>
        <v>BEARISH</v>
      </c>
      <c r="G2068" s="6" t="str">
        <f t="shared" si="130"/>
        <v>NEUTRAL</v>
      </c>
      <c r="H2068" s="6" t="str">
        <f t="shared" si="129"/>
        <v>CONFIRMED BEARISH</v>
      </c>
    </row>
    <row r="2069" spans="1:8" ht="13.5" x14ac:dyDescent="0.25">
      <c r="A2069" s="3">
        <f>TITRES_STAT!B2072</f>
        <v>45315</v>
      </c>
      <c r="B2069" s="6">
        <f>TITRES_STAT!C2072</f>
        <v>0.73</v>
      </c>
      <c r="C2069" s="6">
        <f>TITRES_STAT!D2072</f>
        <v>0.73</v>
      </c>
      <c r="D2069" s="6">
        <f>TITRES_STAT!E2072</f>
        <v>16133</v>
      </c>
      <c r="E2069" s="2">
        <f t="shared" si="128"/>
        <v>3539469</v>
      </c>
      <c r="F2069" s="6" t="str">
        <f t="shared" si="131"/>
        <v>BEARISH</v>
      </c>
      <c r="G2069" s="6" t="str">
        <f t="shared" si="130"/>
        <v>NEUTRAL</v>
      </c>
      <c r="H2069" s="6" t="str">
        <f t="shared" si="129"/>
        <v>CONFIRMED BEARISH</v>
      </c>
    </row>
    <row r="2070" spans="1:8" ht="13.5" x14ac:dyDescent="0.25">
      <c r="A2070" s="3">
        <f>TITRES_STAT!B2073</f>
        <v>45316</v>
      </c>
      <c r="B2070" s="6">
        <f>TITRES_STAT!C2073</f>
        <v>0.7</v>
      </c>
      <c r="C2070" s="6">
        <f>TITRES_STAT!D2073</f>
        <v>0.7</v>
      </c>
      <c r="D2070" s="6">
        <f>TITRES_STAT!E2073</f>
        <v>21287</v>
      </c>
      <c r="E2070" s="2">
        <f t="shared" si="128"/>
        <v>3518182</v>
      </c>
      <c r="F2070" s="6" t="str">
        <f t="shared" si="131"/>
        <v>BEARISH</v>
      </c>
      <c r="G2070" s="6" t="str">
        <f t="shared" si="130"/>
        <v>NEUTRAL</v>
      </c>
      <c r="H2070" s="6" t="str">
        <f t="shared" si="129"/>
        <v>CONFIRMED BEARISH</v>
      </c>
    </row>
    <row r="2071" spans="1:8" ht="13.5" x14ac:dyDescent="0.25">
      <c r="A2071" s="3">
        <f>TITRES_STAT!B2074</f>
        <v>45317</v>
      </c>
      <c r="B2071" s="6">
        <f>TITRES_STAT!C2074</f>
        <v>0.67</v>
      </c>
      <c r="C2071" s="6">
        <f>TITRES_STAT!D2074</f>
        <v>0.67</v>
      </c>
      <c r="D2071" s="6">
        <f>TITRES_STAT!E2074</f>
        <v>3403</v>
      </c>
      <c r="E2071" s="2">
        <f t="shared" si="128"/>
        <v>3514779</v>
      </c>
      <c r="F2071" s="6" t="str">
        <f t="shared" si="131"/>
        <v>BEARISH</v>
      </c>
      <c r="G2071" s="6" t="str">
        <f t="shared" si="130"/>
        <v>NEUTRAL</v>
      </c>
      <c r="H2071" s="6" t="str">
        <f t="shared" si="129"/>
        <v>CONFIRMED BEARISH</v>
      </c>
    </row>
    <row r="2072" spans="1:8" ht="13.5" x14ac:dyDescent="0.25">
      <c r="A2072" s="3">
        <f>TITRES_STAT!B2075</f>
        <v>45320</v>
      </c>
      <c r="B2072" s="6">
        <f>TITRES_STAT!C2075</f>
        <v>0.67</v>
      </c>
      <c r="C2072" s="6">
        <f>TITRES_STAT!D2075</f>
        <v>0.67</v>
      </c>
      <c r="D2072" s="6">
        <f>TITRES_STAT!E2075</f>
        <v>5452</v>
      </c>
      <c r="E2072" s="2">
        <f t="shared" si="128"/>
        <v>3514779</v>
      </c>
      <c r="F2072" s="6" t="str">
        <f t="shared" si="131"/>
        <v>BEARISH</v>
      </c>
      <c r="G2072" s="6" t="str">
        <f t="shared" si="130"/>
        <v>NEUTRAL</v>
      </c>
      <c r="H2072" s="6" t="str">
        <f t="shared" si="129"/>
        <v>CONFIRMED BEARISH</v>
      </c>
    </row>
    <row r="2073" spans="1:8" ht="13.5" x14ac:dyDescent="0.25">
      <c r="A2073" s="3">
        <f>TITRES_STAT!B2076</f>
        <v>45321</v>
      </c>
      <c r="B2073" s="6">
        <f>TITRES_STAT!C2076</f>
        <v>0.67</v>
      </c>
      <c r="C2073" s="6">
        <f>TITRES_STAT!D2076</f>
        <v>0.67</v>
      </c>
      <c r="D2073" s="6">
        <f>TITRES_STAT!E2076</f>
        <v>15420</v>
      </c>
      <c r="E2073" s="2">
        <f t="shared" si="128"/>
        <v>3514779</v>
      </c>
      <c r="F2073" s="6" t="str">
        <f t="shared" si="131"/>
        <v>BEARISH</v>
      </c>
      <c r="G2073" s="6" t="str">
        <f t="shared" si="130"/>
        <v>NEUTRAL</v>
      </c>
      <c r="H2073" s="6" t="str">
        <f t="shared" si="129"/>
        <v>CONFIRMED BEARISH</v>
      </c>
    </row>
    <row r="2074" spans="1:8" ht="13.5" x14ac:dyDescent="0.25">
      <c r="A2074" s="3">
        <f>TITRES_STAT!B2077</f>
        <v>45322</v>
      </c>
      <c r="B2074" s="6">
        <f>TITRES_STAT!C2077</f>
        <v>0.7</v>
      </c>
      <c r="C2074" s="6">
        <f>TITRES_STAT!D2077</f>
        <v>0.7</v>
      </c>
      <c r="D2074" s="6">
        <f>TITRES_STAT!E2077</f>
        <v>16201</v>
      </c>
      <c r="E2074" s="2">
        <f t="shared" si="128"/>
        <v>3530980</v>
      </c>
      <c r="F2074" s="6" t="str">
        <f t="shared" si="131"/>
        <v>BEARISH</v>
      </c>
      <c r="G2074" s="6" t="str">
        <f t="shared" si="130"/>
        <v>NEUTRAL</v>
      </c>
      <c r="H2074" s="6" t="str">
        <f t="shared" si="129"/>
        <v>CONFIRMED BEARISH</v>
      </c>
    </row>
    <row r="2075" spans="1:8" ht="13.5" x14ac:dyDescent="0.25">
      <c r="A2075" s="3">
        <f>TITRES_STAT!B2078</f>
        <v>45323</v>
      </c>
      <c r="B2075" s="6">
        <f>TITRES_STAT!C2078</f>
        <v>0.73</v>
      </c>
      <c r="C2075" s="6">
        <f>TITRES_STAT!D2078</f>
        <v>0.73</v>
      </c>
      <c r="D2075" s="6">
        <f>TITRES_STAT!E2078</f>
        <v>0</v>
      </c>
      <c r="E2075" s="2">
        <f t="shared" si="128"/>
        <v>3530980</v>
      </c>
      <c r="F2075" s="6" t="str">
        <f t="shared" si="131"/>
        <v>BULLISH</v>
      </c>
      <c r="G2075" s="6" t="str">
        <f t="shared" si="130"/>
        <v>NEUTRAL</v>
      </c>
      <c r="H2075" s="6" t="str">
        <f t="shared" si="129"/>
        <v>CONFIRMED BULLISH</v>
      </c>
    </row>
    <row r="2076" spans="1:8" ht="13.5" x14ac:dyDescent="0.25">
      <c r="A2076" s="3">
        <f>TITRES_STAT!B2079</f>
        <v>45324</v>
      </c>
      <c r="B2076" s="6">
        <f>TITRES_STAT!C2079</f>
        <v>0.76</v>
      </c>
      <c r="C2076" s="6">
        <f>TITRES_STAT!D2079</f>
        <v>0.76</v>
      </c>
      <c r="D2076" s="6">
        <f>TITRES_STAT!E2079</f>
        <v>20170</v>
      </c>
      <c r="E2076" s="2">
        <f t="shared" si="128"/>
        <v>3551150</v>
      </c>
      <c r="F2076" s="6" t="str">
        <f t="shared" si="131"/>
        <v>BULLISH</v>
      </c>
      <c r="G2076" s="6" t="str">
        <f t="shared" si="130"/>
        <v>NEUTRAL</v>
      </c>
      <c r="H2076" s="6" t="str">
        <f t="shared" si="129"/>
        <v>CONFIRMED BULLISH</v>
      </c>
    </row>
    <row r="2077" spans="1:8" ht="13.5" x14ac:dyDescent="0.25">
      <c r="A2077" s="3">
        <f>TITRES_STAT!B2080</f>
        <v>45327</v>
      </c>
      <c r="B2077" s="6">
        <f>TITRES_STAT!C2080</f>
        <v>0.77</v>
      </c>
      <c r="C2077" s="6">
        <f>TITRES_STAT!D2080</f>
        <v>0.77</v>
      </c>
      <c r="D2077" s="6">
        <f>TITRES_STAT!E2080</f>
        <v>15154</v>
      </c>
      <c r="E2077" s="2">
        <f t="shared" si="128"/>
        <v>3566304</v>
      </c>
      <c r="F2077" s="6" t="str">
        <f t="shared" si="131"/>
        <v>BULLISH</v>
      </c>
      <c r="G2077" s="6" t="str">
        <f t="shared" si="130"/>
        <v>NEUTRAL</v>
      </c>
      <c r="H2077" s="6" t="str">
        <f t="shared" si="129"/>
        <v>CONFIRMED BULLISH</v>
      </c>
    </row>
    <row r="2078" spans="1:8" ht="13.5" x14ac:dyDescent="0.25">
      <c r="A2078" s="3">
        <f>TITRES_STAT!B2081</f>
        <v>45328</v>
      </c>
      <c r="B2078" s="6">
        <f>TITRES_STAT!C2081</f>
        <v>0.8</v>
      </c>
      <c r="C2078" s="6">
        <f>TITRES_STAT!D2081</f>
        <v>0.8</v>
      </c>
      <c r="D2078" s="6">
        <f>TITRES_STAT!E2081</f>
        <v>17171</v>
      </c>
      <c r="E2078" s="2">
        <f t="shared" si="128"/>
        <v>3583475</v>
      </c>
      <c r="F2078" s="6" t="str">
        <f t="shared" si="131"/>
        <v>BULLISH</v>
      </c>
      <c r="G2078" s="6" t="str">
        <f t="shared" si="130"/>
        <v>NEUTRAL</v>
      </c>
      <c r="H2078" s="6" t="str">
        <f t="shared" si="129"/>
        <v>CONFIRMED BULLISH</v>
      </c>
    </row>
    <row r="2079" spans="1:8" ht="13.5" x14ac:dyDescent="0.25">
      <c r="A2079" s="3">
        <f>TITRES_STAT!B2082</f>
        <v>45329</v>
      </c>
      <c r="B2079" s="6">
        <f>TITRES_STAT!C2082</f>
        <v>0.83</v>
      </c>
      <c r="C2079" s="6">
        <f>TITRES_STAT!D2082</f>
        <v>0.83</v>
      </c>
      <c r="D2079" s="6">
        <f>TITRES_STAT!E2082</f>
        <v>16717</v>
      </c>
      <c r="E2079" s="2">
        <f t="shared" si="128"/>
        <v>3600192</v>
      </c>
      <c r="F2079" s="6" t="str">
        <f t="shared" si="131"/>
        <v>BULLISH</v>
      </c>
      <c r="G2079" s="6" t="str">
        <f t="shared" si="130"/>
        <v>NEUTRAL</v>
      </c>
      <c r="H2079" s="6" t="str">
        <f t="shared" si="129"/>
        <v>CONFIRMED BULLISH</v>
      </c>
    </row>
    <row r="2080" spans="1:8" ht="13.5" x14ac:dyDescent="0.25">
      <c r="A2080" s="3">
        <f>TITRES_STAT!B2083</f>
        <v>45330</v>
      </c>
      <c r="B2080" s="6">
        <f>TITRES_STAT!C2083</f>
        <v>0.84</v>
      </c>
      <c r="C2080" s="6">
        <f>TITRES_STAT!D2083</f>
        <v>0.84</v>
      </c>
      <c r="D2080" s="6">
        <f>TITRES_STAT!E2083</f>
        <v>3567</v>
      </c>
      <c r="E2080" s="2">
        <f t="shared" si="128"/>
        <v>3603759</v>
      </c>
      <c r="F2080" s="6" t="str">
        <f t="shared" si="131"/>
        <v>BULLISH</v>
      </c>
      <c r="G2080" s="6" t="str">
        <f t="shared" si="130"/>
        <v>STRONG</v>
      </c>
      <c r="H2080" s="6" t="str">
        <f t="shared" si="129"/>
        <v>CONFIRMED BULLISH</v>
      </c>
    </row>
    <row r="2081" spans="1:8" ht="13.5" x14ac:dyDescent="0.25">
      <c r="A2081" s="3">
        <f>TITRES_STAT!B2084</f>
        <v>45331</v>
      </c>
      <c r="B2081" s="6">
        <f>TITRES_STAT!C2084</f>
        <v>0.81</v>
      </c>
      <c r="C2081" s="6">
        <f>TITRES_STAT!D2084</f>
        <v>0.81</v>
      </c>
      <c r="D2081" s="6">
        <f>TITRES_STAT!E2084</f>
        <v>0</v>
      </c>
      <c r="E2081" s="2">
        <f t="shared" si="128"/>
        <v>3603759</v>
      </c>
      <c r="F2081" s="6" t="str">
        <f t="shared" si="131"/>
        <v>BULLISH</v>
      </c>
      <c r="G2081" s="6" t="str">
        <f t="shared" si="130"/>
        <v>NEUTRAL</v>
      </c>
      <c r="H2081" s="6" t="str">
        <f t="shared" si="129"/>
        <v>CONFIRMED BULLISH</v>
      </c>
    </row>
    <row r="2082" spans="1:8" ht="13.5" x14ac:dyDescent="0.25">
      <c r="A2082" s="3">
        <f>TITRES_STAT!B2085</f>
        <v>45334</v>
      </c>
      <c r="B2082" s="6">
        <f>TITRES_STAT!C2085</f>
        <v>0.79</v>
      </c>
      <c r="C2082" s="6">
        <f>TITRES_STAT!D2085</f>
        <v>0.79</v>
      </c>
      <c r="D2082" s="6">
        <f>TITRES_STAT!E2085</f>
        <v>4220</v>
      </c>
      <c r="E2082" s="2">
        <f t="shared" si="128"/>
        <v>3599539</v>
      </c>
      <c r="F2082" s="6" t="str">
        <f t="shared" si="131"/>
        <v>BULLISH</v>
      </c>
      <c r="G2082" s="6" t="str">
        <f t="shared" si="130"/>
        <v>NEUTRAL</v>
      </c>
      <c r="H2082" s="6" t="str">
        <f t="shared" si="129"/>
        <v>CONFIRMED BULLISH</v>
      </c>
    </row>
    <row r="2083" spans="1:8" ht="13.5" x14ac:dyDescent="0.25">
      <c r="A2083" s="3">
        <f>TITRES_STAT!B2086</f>
        <v>45335</v>
      </c>
      <c r="B2083" s="6">
        <f>TITRES_STAT!C2086</f>
        <v>0.76</v>
      </c>
      <c r="C2083" s="6">
        <f>TITRES_STAT!D2086</f>
        <v>0.76</v>
      </c>
      <c r="D2083" s="6">
        <f>TITRES_STAT!E2086</f>
        <v>0</v>
      </c>
      <c r="E2083" s="2">
        <f t="shared" si="128"/>
        <v>3599539</v>
      </c>
      <c r="F2083" s="6" t="str">
        <f t="shared" si="131"/>
        <v>BULLISH</v>
      </c>
      <c r="G2083" s="6" t="str">
        <f t="shared" si="130"/>
        <v>NEUTRAL</v>
      </c>
      <c r="H2083" s="6" t="str">
        <f t="shared" si="129"/>
        <v>BULLISH DIVERGENCE</v>
      </c>
    </row>
    <row r="2084" spans="1:8" ht="13.5" x14ac:dyDescent="0.25">
      <c r="A2084" s="3">
        <f>TITRES_STAT!B2087</f>
        <v>45336</v>
      </c>
      <c r="B2084" s="6">
        <f>TITRES_STAT!C2087</f>
        <v>0.77</v>
      </c>
      <c r="C2084" s="6">
        <f>TITRES_STAT!D2087</f>
        <v>0.77</v>
      </c>
      <c r="D2084" s="6">
        <f>TITRES_STAT!E2087</f>
        <v>7881</v>
      </c>
      <c r="E2084" s="2">
        <f t="shared" si="128"/>
        <v>3607420</v>
      </c>
      <c r="F2084" s="6" t="str">
        <f t="shared" si="131"/>
        <v>BULLISH</v>
      </c>
      <c r="G2084" s="6" t="str">
        <f t="shared" si="130"/>
        <v>NEUTRAL</v>
      </c>
      <c r="H2084" s="6" t="str">
        <f t="shared" si="129"/>
        <v>BULLISH DIVERGENCE</v>
      </c>
    </row>
    <row r="2085" spans="1:8" ht="13.5" x14ac:dyDescent="0.25">
      <c r="A2085" s="3">
        <f>TITRES_STAT!B2088</f>
        <v>45337</v>
      </c>
      <c r="B2085" s="6">
        <f>TITRES_STAT!C2088</f>
        <v>0.79</v>
      </c>
      <c r="C2085" s="6">
        <f>TITRES_STAT!D2088</f>
        <v>0.79</v>
      </c>
      <c r="D2085" s="6">
        <f>TITRES_STAT!E2088</f>
        <v>271</v>
      </c>
      <c r="E2085" s="2">
        <f t="shared" si="128"/>
        <v>3607691</v>
      </c>
      <c r="F2085" s="6" t="str">
        <f t="shared" si="131"/>
        <v>BULLISH</v>
      </c>
      <c r="G2085" s="6" t="str">
        <f t="shared" si="130"/>
        <v>NEUTRAL</v>
      </c>
      <c r="H2085" s="6" t="str">
        <f t="shared" si="129"/>
        <v>BULLISH DIVERGENCE</v>
      </c>
    </row>
    <row r="2086" spans="1:8" ht="13.5" x14ac:dyDescent="0.25">
      <c r="A2086" s="3">
        <f>TITRES_STAT!B2089</f>
        <v>45338</v>
      </c>
      <c r="B2086" s="6">
        <f>TITRES_STAT!C2089</f>
        <v>0.79</v>
      </c>
      <c r="C2086" s="6">
        <f>TITRES_STAT!D2089</f>
        <v>0.79</v>
      </c>
      <c r="D2086" s="6">
        <f>TITRES_STAT!E2089</f>
        <v>111</v>
      </c>
      <c r="E2086" s="2">
        <f t="shared" si="128"/>
        <v>3607691</v>
      </c>
      <c r="F2086" s="6" t="str">
        <f t="shared" si="131"/>
        <v>BULLISH</v>
      </c>
      <c r="G2086" s="6" t="str">
        <f t="shared" si="130"/>
        <v>NEUTRAL</v>
      </c>
      <c r="H2086" s="6" t="str">
        <f t="shared" si="129"/>
        <v>BULLISH DIVERGENCE</v>
      </c>
    </row>
    <row r="2087" spans="1:8" ht="13.5" x14ac:dyDescent="0.25">
      <c r="A2087" s="3">
        <f>TITRES_STAT!B2090</f>
        <v>45341</v>
      </c>
      <c r="B2087" s="6">
        <f>TITRES_STAT!C2090</f>
        <v>0.79</v>
      </c>
      <c r="C2087" s="6">
        <f>TITRES_STAT!D2090</f>
        <v>0.79</v>
      </c>
      <c r="D2087" s="6">
        <f>TITRES_STAT!E2090</f>
        <v>111</v>
      </c>
      <c r="E2087" s="2">
        <f t="shared" si="128"/>
        <v>3607691</v>
      </c>
      <c r="F2087" s="6" t="str">
        <f t="shared" si="131"/>
        <v>BULLISH</v>
      </c>
      <c r="G2087" s="6" t="str">
        <f t="shared" si="130"/>
        <v>NEUTRAL</v>
      </c>
      <c r="H2087" s="6" t="str">
        <f t="shared" si="129"/>
        <v>NEUTRAL</v>
      </c>
    </row>
    <row r="2088" spans="1:8" ht="13.5" x14ac:dyDescent="0.25">
      <c r="A2088" s="3">
        <f>TITRES_STAT!B2091</f>
        <v>45342</v>
      </c>
      <c r="B2088" s="6">
        <f>TITRES_STAT!C2091</f>
        <v>0.78</v>
      </c>
      <c r="C2088" s="6">
        <f>TITRES_STAT!D2091</f>
        <v>0.78</v>
      </c>
      <c r="D2088" s="6">
        <f>TITRES_STAT!E2091</f>
        <v>1221</v>
      </c>
      <c r="E2088" s="2">
        <f t="shared" si="128"/>
        <v>3606470</v>
      </c>
      <c r="F2088" s="6" t="str">
        <f t="shared" si="131"/>
        <v>BULLISH</v>
      </c>
      <c r="G2088" s="6" t="str">
        <f t="shared" si="130"/>
        <v>NEUTRAL</v>
      </c>
      <c r="H2088" s="6" t="str">
        <f t="shared" si="129"/>
        <v>CONFIRMED BULLISH</v>
      </c>
    </row>
    <row r="2089" spans="1:8" ht="13.5" x14ac:dyDescent="0.25">
      <c r="A2089" s="3">
        <f>TITRES_STAT!B2092</f>
        <v>45343</v>
      </c>
      <c r="B2089" s="6">
        <f>TITRES_STAT!C2092</f>
        <v>0.75</v>
      </c>
      <c r="C2089" s="6">
        <f>TITRES_STAT!D2092</f>
        <v>0.75</v>
      </c>
      <c r="D2089" s="6">
        <f>TITRES_STAT!E2092</f>
        <v>0</v>
      </c>
      <c r="E2089" s="2">
        <f t="shared" si="128"/>
        <v>3606470</v>
      </c>
      <c r="F2089" s="6" t="str">
        <f t="shared" si="131"/>
        <v>BEARISH</v>
      </c>
      <c r="G2089" s="6" t="str">
        <f t="shared" si="130"/>
        <v>NEUTRAL</v>
      </c>
      <c r="H2089" s="6" t="str">
        <f t="shared" si="129"/>
        <v>CONFIRMED BEARISH</v>
      </c>
    </row>
    <row r="2090" spans="1:8" ht="13.5" x14ac:dyDescent="0.25">
      <c r="A2090" s="3">
        <f>TITRES_STAT!B2093</f>
        <v>45344</v>
      </c>
      <c r="B2090" s="6">
        <f>TITRES_STAT!C2093</f>
        <v>0.74</v>
      </c>
      <c r="C2090" s="6">
        <f>TITRES_STAT!D2093</f>
        <v>0.74</v>
      </c>
      <c r="D2090" s="6">
        <f>TITRES_STAT!E2093</f>
        <v>7821</v>
      </c>
      <c r="E2090" s="2">
        <f t="shared" si="128"/>
        <v>3598649</v>
      </c>
      <c r="F2090" s="6" t="str">
        <f t="shared" si="131"/>
        <v>BEARISH</v>
      </c>
      <c r="G2090" s="6" t="str">
        <f t="shared" si="130"/>
        <v>NEUTRAL</v>
      </c>
      <c r="H2090" s="6" t="str">
        <f t="shared" si="129"/>
        <v>CONFIRMED BEARISH</v>
      </c>
    </row>
    <row r="2091" spans="1:8" ht="13.5" x14ac:dyDescent="0.25">
      <c r="A2091" s="3">
        <f>TITRES_STAT!B2094</f>
        <v>45345</v>
      </c>
      <c r="B2091" s="6">
        <f>TITRES_STAT!C2094</f>
        <v>0.74</v>
      </c>
      <c r="C2091" s="6">
        <f>TITRES_STAT!D2094</f>
        <v>0.74</v>
      </c>
      <c r="D2091" s="6">
        <f>TITRES_STAT!E2094</f>
        <v>3111</v>
      </c>
      <c r="E2091" s="2">
        <f t="shared" si="128"/>
        <v>3598649</v>
      </c>
      <c r="F2091" s="6" t="str">
        <f t="shared" si="131"/>
        <v>BEARISH</v>
      </c>
      <c r="G2091" s="6" t="str">
        <f t="shared" si="130"/>
        <v>NEUTRAL</v>
      </c>
      <c r="H2091" s="6" t="str">
        <f t="shared" si="129"/>
        <v>CONFIRMED BEARISH</v>
      </c>
    </row>
    <row r="2092" spans="1:8" ht="13.5" x14ac:dyDescent="0.25">
      <c r="A2092" s="3">
        <f>TITRES_STAT!B2095</f>
        <v>45348</v>
      </c>
      <c r="B2092" s="6">
        <f>TITRES_STAT!C2095</f>
        <v>0.74</v>
      </c>
      <c r="C2092" s="6">
        <f>TITRES_STAT!D2095</f>
        <v>0.74</v>
      </c>
      <c r="D2092" s="6">
        <f>TITRES_STAT!E2095</f>
        <v>6073</v>
      </c>
      <c r="E2092" s="2">
        <f t="shared" si="128"/>
        <v>3598649</v>
      </c>
      <c r="F2092" s="6" t="str">
        <f t="shared" si="131"/>
        <v>BEARISH</v>
      </c>
      <c r="G2092" s="6" t="str">
        <f t="shared" si="130"/>
        <v>NEUTRAL</v>
      </c>
      <c r="H2092" s="6" t="str">
        <f t="shared" si="129"/>
        <v>CONFIRMED BEARISH</v>
      </c>
    </row>
    <row r="2093" spans="1:8" ht="13.5" x14ac:dyDescent="0.25">
      <c r="A2093" s="3">
        <f>TITRES_STAT!B2096</f>
        <v>45349</v>
      </c>
      <c r="B2093" s="6">
        <f>TITRES_STAT!C2096</f>
        <v>0.74</v>
      </c>
      <c r="C2093" s="6">
        <f>TITRES_STAT!D2096</f>
        <v>0.74</v>
      </c>
      <c r="D2093" s="6">
        <f>TITRES_STAT!E2096</f>
        <v>11834</v>
      </c>
      <c r="E2093" s="2">
        <f t="shared" si="128"/>
        <v>3598649</v>
      </c>
      <c r="F2093" s="6" t="str">
        <f t="shared" si="131"/>
        <v>BEARISH</v>
      </c>
      <c r="G2093" s="6" t="str">
        <f t="shared" si="130"/>
        <v>NEUTRAL</v>
      </c>
      <c r="H2093" s="6" t="str">
        <f t="shared" si="129"/>
        <v>CONFIRMED BEARISH</v>
      </c>
    </row>
    <row r="2094" spans="1:8" ht="13.5" x14ac:dyDescent="0.25">
      <c r="A2094" s="3">
        <f>TITRES_STAT!B2097</f>
        <v>45350</v>
      </c>
      <c r="B2094" s="6">
        <f>TITRES_STAT!C2097</f>
        <v>0.75</v>
      </c>
      <c r="C2094" s="6">
        <f>TITRES_STAT!D2097</f>
        <v>0.75</v>
      </c>
      <c r="D2094" s="6">
        <f>TITRES_STAT!E2097</f>
        <v>6541</v>
      </c>
      <c r="E2094" s="2">
        <f t="shared" si="128"/>
        <v>3605190</v>
      </c>
      <c r="F2094" s="6" t="str">
        <f t="shared" si="131"/>
        <v>BEARISH</v>
      </c>
      <c r="G2094" s="6" t="str">
        <f t="shared" si="130"/>
        <v>NEUTRAL</v>
      </c>
      <c r="H2094" s="6" t="str">
        <f t="shared" si="129"/>
        <v>NEUTRAL</v>
      </c>
    </row>
    <row r="2095" spans="1:8" ht="13.5" x14ac:dyDescent="0.25">
      <c r="A2095" s="3">
        <f>TITRES_STAT!B2098</f>
        <v>45351</v>
      </c>
      <c r="B2095" s="6">
        <f>TITRES_STAT!C2098</f>
        <v>0.75</v>
      </c>
      <c r="C2095" s="6">
        <f>TITRES_STAT!D2098</f>
        <v>0.75</v>
      </c>
      <c r="D2095" s="6">
        <f>TITRES_STAT!E2098</f>
        <v>5376</v>
      </c>
      <c r="E2095" s="2">
        <f t="shared" si="128"/>
        <v>3605190</v>
      </c>
      <c r="F2095" s="6" t="str">
        <f t="shared" si="131"/>
        <v>BULLISH</v>
      </c>
      <c r="G2095" s="6" t="str">
        <f t="shared" si="130"/>
        <v>NEUTRAL</v>
      </c>
      <c r="H2095" s="6" t="str">
        <f t="shared" si="129"/>
        <v>CONFIRMED BULLISH</v>
      </c>
    </row>
    <row r="2096" spans="1:8" ht="13.5" x14ac:dyDescent="0.25">
      <c r="A2096" s="3">
        <f>TITRES_STAT!B2099</f>
        <v>45352</v>
      </c>
      <c r="B2096" s="6">
        <f>TITRES_STAT!C2099</f>
        <v>0.77</v>
      </c>
      <c r="C2096" s="6">
        <f>TITRES_STAT!D2099</f>
        <v>0.77</v>
      </c>
      <c r="D2096" s="6">
        <f>TITRES_STAT!E2099</f>
        <v>816</v>
      </c>
      <c r="E2096" s="2">
        <f t="shared" si="128"/>
        <v>3606006</v>
      </c>
      <c r="F2096" s="6" t="str">
        <f t="shared" si="131"/>
        <v>BULLISH</v>
      </c>
      <c r="G2096" s="6" t="str">
        <f t="shared" si="130"/>
        <v>NEUTRAL</v>
      </c>
      <c r="H2096" s="6" t="str">
        <f t="shared" si="129"/>
        <v>CONFIRMED BULLISH</v>
      </c>
    </row>
    <row r="2097" spans="1:8" ht="13.5" x14ac:dyDescent="0.25">
      <c r="A2097" s="3">
        <f>TITRES_STAT!B2100</f>
        <v>45355</v>
      </c>
      <c r="B2097" s="6">
        <f>TITRES_STAT!C2100</f>
        <v>0.76</v>
      </c>
      <c r="C2097" s="6">
        <f>TITRES_STAT!D2100</f>
        <v>0.76</v>
      </c>
      <c r="D2097" s="6">
        <f>TITRES_STAT!E2100</f>
        <v>365</v>
      </c>
      <c r="E2097" s="2">
        <f t="shared" si="128"/>
        <v>3605641</v>
      </c>
      <c r="F2097" s="6" t="str">
        <f t="shared" si="131"/>
        <v>BULLISH</v>
      </c>
      <c r="G2097" s="6" t="str">
        <f t="shared" si="130"/>
        <v>NEUTRAL</v>
      </c>
      <c r="H2097" s="6" t="str">
        <f t="shared" si="129"/>
        <v>CONFIRMED BULLISH</v>
      </c>
    </row>
    <row r="2098" spans="1:8" ht="13.5" x14ac:dyDescent="0.25">
      <c r="A2098" s="3">
        <f>TITRES_STAT!B2101</f>
        <v>45356</v>
      </c>
      <c r="B2098" s="6">
        <f>TITRES_STAT!C2101</f>
        <v>0.75</v>
      </c>
      <c r="C2098" s="6">
        <f>TITRES_STAT!D2101</f>
        <v>0.75</v>
      </c>
      <c r="D2098" s="6">
        <f>TITRES_STAT!E2101</f>
        <v>1259</v>
      </c>
      <c r="E2098" s="2">
        <f t="shared" si="128"/>
        <v>3604382</v>
      </c>
      <c r="F2098" s="6" t="str">
        <f t="shared" si="131"/>
        <v>BULLISH</v>
      </c>
      <c r="G2098" s="6" t="str">
        <f t="shared" si="130"/>
        <v>NEUTRAL</v>
      </c>
      <c r="H2098" s="6" t="str">
        <f t="shared" si="129"/>
        <v>CONFIRMED BULLISH</v>
      </c>
    </row>
    <row r="2099" spans="1:8" ht="13.5" x14ac:dyDescent="0.25">
      <c r="A2099" s="3">
        <f>TITRES_STAT!B2102</f>
        <v>45357</v>
      </c>
      <c r="B2099" s="6">
        <f>TITRES_STAT!C2102</f>
        <v>0.74</v>
      </c>
      <c r="C2099" s="6">
        <f>TITRES_STAT!D2102</f>
        <v>0.74</v>
      </c>
      <c r="D2099" s="6">
        <f>TITRES_STAT!E2102</f>
        <v>8000</v>
      </c>
      <c r="E2099" s="2">
        <f t="shared" si="128"/>
        <v>3596382</v>
      </c>
      <c r="F2099" s="6" t="str">
        <f t="shared" si="131"/>
        <v>BEARISH</v>
      </c>
      <c r="G2099" s="6" t="str">
        <f t="shared" si="130"/>
        <v>NEUTRAL</v>
      </c>
      <c r="H2099" s="6" t="str">
        <f t="shared" si="129"/>
        <v>CONFIRMED BEARISH</v>
      </c>
    </row>
    <row r="2100" spans="1:8" ht="13.5" x14ac:dyDescent="0.25">
      <c r="A2100" s="3">
        <f>TITRES_STAT!B2103</f>
        <v>45358</v>
      </c>
      <c r="B2100" s="6">
        <f>TITRES_STAT!C2103</f>
        <v>0.73</v>
      </c>
      <c r="C2100" s="6">
        <f>TITRES_STAT!D2103</f>
        <v>0.73</v>
      </c>
      <c r="D2100" s="6">
        <f>TITRES_STAT!E2103</f>
        <v>140935</v>
      </c>
      <c r="E2100" s="2">
        <f t="shared" si="128"/>
        <v>3455447</v>
      </c>
      <c r="F2100" s="6" t="str">
        <f t="shared" si="131"/>
        <v>BEARISH</v>
      </c>
      <c r="G2100" s="6" t="str">
        <f t="shared" si="130"/>
        <v>WEAK</v>
      </c>
      <c r="H2100" s="6" t="str">
        <f t="shared" si="129"/>
        <v>CONFIRMED BEARISH</v>
      </c>
    </row>
    <row r="2101" spans="1:8" ht="13.5" x14ac:dyDescent="0.25">
      <c r="A2101" s="3">
        <f>TITRES_STAT!B2104</f>
        <v>45359</v>
      </c>
      <c r="B2101" s="6">
        <f>TITRES_STAT!C2104</f>
        <v>0.73</v>
      </c>
      <c r="C2101" s="6">
        <f>TITRES_STAT!D2104</f>
        <v>0.73</v>
      </c>
      <c r="D2101" s="6">
        <f>TITRES_STAT!E2104</f>
        <v>1864</v>
      </c>
      <c r="E2101" s="2">
        <f t="shared" si="128"/>
        <v>3455447</v>
      </c>
      <c r="F2101" s="6" t="str">
        <f t="shared" si="131"/>
        <v>BEARISH</v>
      </c>
      <c r="G2101" s="6" t="str">
        <f t="shared" si="130"/>
        <v>WEAK</v>
      </c>
      <c r="H2101" s="6" t="str">
        <f t="shared" si="129"/>
        <v>CONFIRMED BEARISH</v>
      </c>
    </row>
    <row r="2102" spans="1:8" ht="13.5" x14ac:dyDescent="0.25">
      <c r="A2102" s="3">
        <f>TITRES_STAT!B2105</f>
        <v>45362</v>
      </c>
      <c r="B2102" s="6">
        <f>TITRES_STAT!C2105</f>
        <v>0.74</v>
      </c>
      <c r="C2102" s="6">
        <f>TITRES_STAT!D2105</f>
        <v>0.74</v>
      </c>
      <c r="D2102" s="6">
        <f>TITRES_STAT!E2105</f>
        <v>6400</v>
      </c>
      <c r="E2102" s="2">
        <f t="shared" si="128"/>
        <v>3461847</v>
      </c>
      <c r="F2102" s="6" t="str">
        <f t="shared" si="131"/>
        <v>BEARISH</v>
      </c>
      <c r="G2102" s="6" t="str">
        <f t="shared" si="130"/>
        <v>WEAK</v>
      </c>
      <c r="H2102" s="6" t="str">
        <f t="shared" si="129"/>
        <v>CONFIRMED BEARISH</v>
      </c>
    </row>
    <row r="2103" spans="1:8" ht="13.5" x14ac:dyDescent="0.25">
      <c r="A2103" s="3">
        <f>TITRES_STAT!B2106</f>
        <v>45363</v>
      </c>
      <c r="B2103" s="6">
        <f>TITRES_STAT!C2106</f>
        <v>0.74</v>
      </c>
      <c r="C2103" s="6">
        <f>TITRES_STAT!D2106</f>
        <v>0.74</v>
      </c>
      <c r="D2103" s="6">
        <f>TITRES_STAT!E2106</f>
        <v>16611</v>
      </c>
      <c r="E2103" s="2">
        <f t="shared" si="128"/>
        <v>3461847</v>
      </c>
      <c r="F2103" s="6" t="str">
        <f t="shared" si="131"/>
        <v>BEARISH</v>
      </c>
      <c r="G2103" s="6" t="str">
        <f t="shared" si="130"/>
        <v>WEAK</v>
      </c>
      <c r="H2103" s="6" t="str">
        <f t="shared" si="129"/>
        <v>CONFIRMED BEARISH</v>
      </c>
    </row>
    <row r="2104" spans="1:8" ht="13.5" x14ac:dyDescent="0.25">
      <c r="A2104" s="3">
        <f>TITRES_STAT!B2107</f>
        <v>45364</v>
      </c>
      <c r="B2104" s="6">
        <f>TITRES_STAT!C2107</f>
        <v>0.73</v>
      </c>
      <c r="C2104" s="6">
        <f>TITRES_STAT!D2107</f>
        <v>0.73</v>
      </c>
      <c r="D2104" s="6">
        <f>TITRES_STAT!E2107</f>
        <v>6160</v>
      </c>
      <c r="E2104" s="2">
        <f t="shared" si="128"/>
        <v>3455687</v>
      </c>
      <c r="F2104" s="6" t="str">
        <f t="shared" si="131"/>
        <v>BEARISH</v>
      </c>
      <c r="G2104" s="6" t="str">
        <f t="shared" si="130"/>
        <v>WEAK</v>
      </c>
      <c r="H2104" s="6" t="str">
        <f t="shared" si="129"/>
        <v>CONFIRMED BEARISH</v>
      </c>
    </row>
    <row r="2105" spans="1:8" ht="13.5" x14ac:dyDescent="0.25">
      <c r="A2105" s="3">
        <f>TITRES_STAT!B2108</f>
        <v>45365</v>
      </c>
      <c r="B2105" s="6">
        <f>TITRES_STAT!C2108</f>
        <v>0.74</v>
      </c>
      <c r="C2105" s="6">
        <f>TITRES_STAT!D2108</f>
        <v>0.74</v>
      </c>
      <c r="D2105" s="6">
        <f>TITRES_STAT!E2108</f>
        <v>40</v>
      </c>
      <c r="E2105" s="2">
        <f t="shared" si="128"/>
        <v>3455727</v>
      </c>
      <c r="F2105" s="6" t="str">
        <f t="shared" si="131"/>
        <v>BULLISH</v>
      </c>
      <c r="G2105" s="6" t="str">
        <f t="shared" si="130"/>
        <v>NEUTRAL</v>
      </c>
      <c r="H2105" s="6" t="str">
        <f t="shared" si="129"/>
        <v>CONFIRMED BULLISH</v>
      </c>
    </row>
    <row r="2106" spans="1:8" ht="13.5" x14ac:dyDescent="0.25">
      <c r="A2106" s="3">
        <f>TITRES_STAT!B2109</f>
        <v>45366</v>
      </c>
      <c r="B2106" s="6">
        <f>TITRES_STAT!C2109</f>
        <v>0.71</v>
      </c>
      <c r="C2106" s="6">
        <f>TITRES_STAT!D2109</f>
        <v>0.71</v>
      </c>
      <c r="D2106" s="6">
        <f>TITRES_STAT!E2109</f>
        <v>1000</v>
      </c>
      <c r="E2106" s="2">
        <f t="shared" si="128"/>
        <v>3454727</v>
      </c>
      <c r="F2106" s="6" t="str">
        <f t="shared" si="131"/>
        <v>BEARISH</v>
      </c>
      <c r="G2106" s="6" t="str">
        <f t="shared" si="130"/>
        <v>NEUTRAL</v>
      </c>
      <c r="H2106" s="6" t="str">
        <f t="shared" si="129"/>
        <v>CONFIRMED BEARISH</v>
      </c>
    </row>
    <row r="2107" spans="1:8" ht="13.5" x14ac:dyDescent="0.25">
      <c r="A2107" s="3">
        <f>TITRES_STAT!B2110</f>
        <v>45369</v>
      </c>
      <c r="B2107" s="6">
        <f>TITRES_STAT!C2110</f>
        <v>0.72</v>
      </c>
      <c r="C2107" s="6">
        <f>TITRES_STAT!D2110</f>
        <v>0.72</v>
      </c>
      <c r="D2107" s="6">
        <f>TITRES_STAT!E2110</f>
        <v>1100</v>
      </c>
      <c r="E2107" s="2">
        <f t="shared" si="128"/>
        <v>3455827</v>
      </c>
      <c r="F2107" s="6" t="str">
        <f t="shared" si="131"/>
        <v>BEARISH</v>
      </c>
      <c r="G2107" s="6" t="str">
        <f t="shared" si="130"/>
        <v>NEUTRAL</v>
      </c>
      <c r="H2107" s="6" t="str">
        <f t="shared" si="129"/>
        <v>CONFIRMED BEARISH</v>
      </c>
    </row>
    <row r="2108" spans="1:8" ht="13.5" x14ac:dyDescent="0.25">
      <c r="A2108" s="3">
        <f>TITRES_STAT!B2111</f>
        <v>45370</v>
      </c>
      <c r="B2108" s="6">
        <f>TITRES_STAT!C2111</f>
        <v>0.72</v>
      </c>
      <c r="C2108" s="6">
        <f>TITRES_STAT!D2111</f>
        <v>0.72</v>
      </c>
      <c r="D2108" s="6">
        <f>TITRES_STAT!E2111</f>
        <v>16406</v>
      </c>
      <c r="E2108" s="2">
        <f t="shared" si="128"/>
        <v>3455827</v>
      </c>
      <c r="F2108" s="6" t="str">
        <f t="shared" si="131"/>
        <v>BEARISH</v>
      </c>
      <c r="G2108" s="6" t="str">
        <f t="shared" si="130"/>
        <v>NEUTRAL</v>
      </c>
      <c r="H2108" s="6" t="str">
        <f t="shared" si="129"/>
        <v>CONFIRMED BEARISH</v>
      </c>
    </row>
    <row r="2109" spans="1:8" ht="13.5" x14ac:dyDescent="0.25">
      <c r="A2109" s="3">
        <f>TITRES_STAT!B2112</f>
        <v>45372</v>
      </c>
      <c r="B2109" s="6">
        <f>TITRES_STAT!C2112</f>
        <v>0.73</v>
      </c>
      <c r="C2109" s="6">
        <f>TITRES_STAT!D2112</f>
        <v>0.73</v>
      </c>
      <c r="D2109" s="6">
        <f>TITRES_STAT!E2112</f>
        <v>26175</v>
      </c>
      <c r="E2109" s="2">
        <f t="shared" si="128"/>
        <v>3482002</v>
      </c>
      <c r="F2109" s="6" t="str">
        <f t="shared" si="131"/>
        <v>BULLISH</v>
      </c>
      <c r="G2109" s="6" t="str">
        <f t="shared" si="130"/>
        <v>NEUTRAL</v>
      </c>
      <c r="H2109" s="6" t="str">
        <f t="shared" si="129"/>
        <v>NEUTRAL</v>
      </c>
    </row>
    <row r="2110" spans="1:8" ht="13.5" x14ac:dyDescent="0.25">
      <c r="A2110" s="3">
        <f>TITRES_STAT!B2113</f>
        <v>45373</v>
      </c>
      <c r="B2110" s="6">
        <f>TITRES_STAT!C2113</f>
        <v>0.72</v>
      </c>
      <c r="C2110" s="6">
        <f>TITRES_STAT!D2113</f>
        <v>0.72</v>
      </c>
      <c r="D2110" s="6">
        <f>TITRES_STAT!E2113</f>
        <v>10631</v>
      </c>
      <c r="E2110" s="2">
        <f t="shared" si="128"/>
        <v>3471371</v>
      </c>
      <c r="F2110" s="6" t="str">
        <f t="shared" si="131"/>
        <v>BULLISH</v>
      </c>
      <c r="G2110" s="6" t="str">
        <f t="shared" si="130"/>
        <v>NEUTRAL</v>
      </c>
      <c r="H2110" s="6" t="str">
        <f t="shared" si="129"/>
        <v>BULLISH DIVERGENCE</v>
      </c>
    </row>
    <row r="2111" spans="1:8" ht="13.5" x14ac:dyDescent="0.25">
      <c r="A2111" s="3">
        <f>TITRES_STAT!B2114</f>
        <v>45376</v>
      </c>
      <c r="B2111" s="6">
        <f>TITRES_STAT!C2114</f>
        <v>0.69</v>
      </c>
      <c r="C2111" s="6">
        <f>TITRES_STAT!D2114</f>
        <v>0.69</v>
      </c>
      <c r="D2111" s="6">
        <f>TITRES_STAT!E2114</f>
        <v>20193</v>
      </c>
      <c r="E2111" s="2">
        <f t="shared" si="128"/>
        <v>3451178</v>
      </c>
      <c r="F2111" s="6" t="str">
        <f t="shared" si="131"/>
        <v>BEARISH</v>
      </c>
      <c r="G2111" s="6" t="str">
        <f t="shared" si="130"/>
        <v>NEUTRAL</v>
      </c>
      <c r="H2111" s="6" t="str">
        <f t="shared" si="129"/>
        <v>CONFIRMED BEARISH</v>
      </c>
    </row>
    <row r="2112" spans="1:8" ht="13.5" x14ac:dyDescent="0.25">
      <c r="A2112" s="3">
        <f>TITRES_STAT!B2115</f>
        <v>45377</v>
      </c>
      <c r="B2112" s="6">
        <f>TITRES_STAT!C2115</f>
        <v>0.7</v>
      </c>
      <c r="C2112" s="6">
        <f>TITRES_STAT!D2115</f>
        <v>0.7</v>
      </c>
      <c r="D2112" s="6">
        <f>TITRES_STAT!E2115</f>
        <v>14252</v>
      </c>
      <c r="E2112" s="2">
        <f t="shared" si="128"/>
        <v>3465430</v>
      </c>
      <c r="F2112" s="6" t="str">
        <f t="shared" si="131"/>
        <v>BULLISH</v>
      </c>
      <c r="G2112" s="6" t="str">
        <f t="shared" si="130"/>
        <v>NEUTRAL</v>
      </c>
      <c r="H2112" s="6" t="str">
        <f t="shared" si="129"/>
        <v>BULLISH DIVERGENCE</v>
      </c>
    </row>
    <row r="2113" spans="1:8" ht="13.5" x14ac:dyDescent="0.25">
      <c r="A2113" s="3">
        <f>TITRES_STAT!B2116</f>
        <v>45378</v>
      </c>
      <c r="B2113" s="6">
        <f>TITRES_STAT!C2116</f>
        <v>0.7</v>
      </c>
      <c r="C2113" s="6">
        <f>TITRES_STAT!D2116</f>
        <v>0.7</v>
      </c>
      <c r="D2113" s="6">
        <f>TITRES_STAT!E2116</f>
        <v>10015</v>
      </c>
      <c r="E2113" s="2">
        <f t="shared" si="128"/>
        <v>3465430</v>
      </c>
      <c r="F2113" s="6" t="str">
        <f t="shared" si="131"/>
        <v>BULLISH</v>
      </c>
      <c r="G2113" s="6" t="str">
        <f t="shared" si="130"/>
        <v>NEUTRAL</v>
      </c>
      <c r="H2113" s="6" t="str">
        <f t="shared" si="129"/>
        <v>BULLISH DIVERGENCE</v>
      </c>
    </row>
    <row r="2114" spans="1:8" ht="13.5" x14ac:dyDescent="0.25">
      <c r="A2114" s="3">
        <f>TITRES_STAT!B2117</f>
        <v>45379</v>
      </c>
      <c r="B2114" s="6">
        <f>TITRES_STAT!C2117</f>
        <v>0.69</v>
      </c>
      <c r="C2114" s="6">
        <f>TITRES_STAT!D2117</f>
        <v>0.69</v>
      </c>
      <c r="D2114" s="6">
        <f>TITRES_STAT!E2117</f>
        <v>10000</v>
      </c>
      <c r="E2114" s="2">
        <f t="shared" si="128"/>
        <v>3455430</v>
      </c>
      <c r="F2114" s="6" t="str">
        <f t="shared" si="131"/>
        <v>BEARISH</v>
      </c>
      <c r="G2114" s="6" t="str">
        <f t="shared" si="130"/>
        <v>NEUTRAL</v>
      </c>
      <c r="H2114" s="6" t="str">
        <f t="shared" si="129"/>
        <v>CONFIRMED BEARISH</v>
      </c>
    </row>
    <row r="2115" spans="1:8" ht="13.5" x14ac:dyDescent="0.25">
      <c r="A2115" s="3">
        <f>TITRES_STAT!B2118</f>
        <v>45380</v>
      </c>
      <c r="B2115" s="6">
        <f>TITRES_STAT!C2118</f>
        <v>0.69</v>
      </c>
      <c r="C2115" s="6">
        <f>TITRES_STAT!D2118</f>
        <v>0.69</v>
      </c>
      <c r="D2115" s="6">
        <f>TITRES_STAT!E2118</f>
        <v>2150</v>
      </c>
      <c r="E2115" s="2">
        <f t="shared" si="128"/>
        <v>3455430</v>
      </c>
      <c r="F2115" s="6" t="str">
        <f t="shared" si="131"/>
        <v>BEARISH</v>
      </c>
      <c r="G2115" s="6" t="str">
        <f t="shared" si="130"/>
        <v>NEUTRAL</v>
      </c>
      <c r="H2115" s="6" t="str">
        <f t="shared" si="129"/>
        <v>CONFIRMED BEARISH</v>
      </c>
    </row>
    <row r="2116" spans="1:8" ht="13.5" x14ac:dyDescent="0.25">
      <c r="A2116" s="3">
        <f>TITRES_STAT!B2119</f>
        <v>45383</v>
      </c>
      <c r="B2116" s="6">
        <f>TITRES_STAT!C2119</f>
        <v>0.7</v>
      </c>
      <c r="C2116" s="6">
        <f>TITRES_STAT!D2119</f>
        <v>0.7</v>
      </c>
      <c r="D2116" s="6">
        <f>TITRES_STAT!E2119</f>
        <v>311</v>
      </c>
      <c r="E2116" s="2">
        <f t="shared" ref="E2116:E2179" si="132">IF(B2116&gt;B2115, E2115+D2116, IF(B2116&lt;B2115, E2115-D2116, E2115))</f>
        <v>3455741</v>
      </c>
      <c r="F2116" s="6" t="str">
        <f t="shared" si="131"/>
        <v>BULLISH</v>
      </c>
      <c r="G2116" s="6" t="str">
        <f t="shared" si="130"/>
        <v>NEUTRAL</v>
      </c>
      <c r="H2116" s="6" t="str">
        <f t="shared" si="129"/>
        <v>CONFIRMED BULLISH</v>
      </c>
    </row>
    <row r="2117" spans="1:8" ht="13.5" x14ac:dyDescent="0.25">
      <c r="A2117" s="3">
        <f>TITRES_STAT!B2120</f>
        <v>45384</v>
      </c>
      <c r="B2117" s="6">
        <f>TITRES_STAT!C2120</f>
        <v>0.67</v>
      </c>
      <c r="C2117" s="6">
        <f>TITRES_STAT!D2120</f>
        <v>0.67</v>
      </c>
      <c r="D2117" s="6">
        <f>TITRES_STAT!E2120</f>
        <v>18849</v>
      </c>
      <c r="E2117" s="2">
        <f t="shared" si="132"/>
        <v>3436892</v>
      </c>
      <c r="F2117" s="6" t="str">
        <f t="shared" si="131"/>
        <v>BEARISH</v>
      </c>
      <c r="G2117" s="6" t="str">
        <f t="shared" si="130"/>
        <v>NEUTRAL</v>
      </c>
      <c r="H2117" s="6" t="str">
        <f t="shared" si="129"/>
        <v>CONFIRMED BEARISH</v>
      </c>
    </row>
    <row r="2118" spans="1:8" ht="13.5" x14ac:dyDescent="0.25">
      <c r="A2118" s="3">
        <f>TITRES_STAT!B2121</f>
        <v>45385</v>
      </c>
      <c r="B2118" s="6">
        <f>TITRES_STAT!C2121</f>
        <v>0.67</v>
      </c>
      <c r="C2118" s="6">
        <f>TITRES_STAT!D2121</f>
        <v>0.67</v>
      </c>
      <c r="D2118" s="6">
        <f>TITRES_STAT!E2121</f>
        <v>23084</v>
      </c>
      <c r="E2118" s="2">
        <f t="shared" si="132"/>
        <v>3436892</v>
      </c>
      <c r="F2118" s="6" t="str">
        <f t="shared" si="131"/>
        <v>BEARISH</v>
      </c>
      <c r="G2118" s="6" t="str">
        <f t="shared" si="130"/>
        <v>NEUTRAL</v>
      </c>
      <c r="H2118" s="6" t="str">
        <f t="shared" ref="H2118:H2181" si="133">IF(AND(B2118&gt;B2113, E2118&gt;E2113), "CONFIRMED BULLISH",
 IF(AND(B2118&lt;B2113, E2118&lt;E2113), "CONFIRMED BEARISH",
 IF(AND(B2118&gt;B2113, E2118&lt;E2113), "BEARISH DIVERGENCE",
 IF(AND(B2118&lt;B2113, E2118&gt;E2113), "BULLISH DIVERGENCE", "NEUTRAL"))))</f>
        <v>CONFIRMED BEARISH</v>
      </c>
    </row>
    <row r="2119" spans="1:8" ht="13.5" x14ac:dyDescent="0.25">
      <c r="A2119" s="3">
        <f>TITRES_STAT!B2122</f>
        <v>45386</v>
      </c>
      <c r="B2119" s="6">
        <f>TITRES_STAT!C2122</f>
        <v>0.67</v>
      </c>
      <c r="C2119" s="6">
        <f>TITRES_STAT!D2122</f>
        <v>0.67</v>
      </c>
      <c r="D2119" s="6">
        <f>TITRES_STAT!E2122</f>
        <v>19900</v>
      </c>
      <c r="E2119" s="2">
        <f t="shared" si="132"/>
        <v>3436892</v>
      </c>
      <c r="F2119" s="6" t="str">
        <f t="shared" si="131"/>
        <v>BEARISH</v>
      </c>
      <c r="G2119" s="6" t="str">
        <f t="shared" ref="G2119:G2182" si="134">IF((E2119-E2114)/E2114 &gt; 0.02, "STRONG",
 IF((E2119-E2114)/E2114 &lt; -0.02, "WEAK", "NEUTRAL"))</f>
        <v>NEUTRAL</v>
      </c>
      <c r="H2119" s="6" t="str">
        <f t="shared" si="133"/>
        <v>CONFIRMED BEARISH</v>
      </c>
    </row>
    <row r="2120" spans="1:8" ht="13.5" x14ac:dyDescent="0.25">
      <c r="A2120" s="3">
        <f>TITRES_STAT!B2123</f>
        <v>45387</v>
      </c>
      <c r="B2120" s="6">
        <f>TITRES_STAT!C2123</f>
        <v>0.67</v>
      </c>
      <c r="C2120" s="6">
        <f>TITRES_STAT!D2123</f>
        <v>0.67</v>
      </c>
      <c r="D2120" s="6">
        <f>TITRES_STAT!E2123</f>
        <v>16932</v>
      </c>
      <c r="E2120" s="2">
        <f t="shared" si="132"/>
        <v>3436892</v>
      </c>
      <c r="F2120" s="6" t="str">
        <f t="shared" ref="F2120:F2183" si="135">IF(E2120&gt;E2115,"BULLISH",IF(E2120&lt;E2115,"BEARISH","NEUTRAL"))</f>
        <v>BEARISH</v>
      </c>
      <c r="G2120" s="6" t="str">
        <f t="shared" si="134"/>
        <v>NEUTRAL</v>
      </c>
      <c r="H2120" s="6" t="str">
        <f t="shared" si="133"/>
        <v>CONFIRMED BEARISH</v>
      </c>
    </row>
    <row r="2121" spans="1:8" ht="13.5" x14ac:dyDescent="0.25">
      <c r="A2121" s="3">
        <f>TITRES_STAT!B2124</f>
        <v>45390</v>
      </c>
      <c r="B2121" s="6">
        <f>TITRES_STAT!C2124</f>
        <v>0.7</v>
      </c>
      <c r="C2121" s="6">
        <f>TITRES_STAT!D2124</f>
        <v>0.7</v>
      </c>
      <c r="D2121" s="6">
        <f>TITRES_STAT!E2124</f>
        <v>4100</v>
      </c>
      <c r="E2121" s="2">
        <f t="shared" si="132"/>
        <v>3440992</v>
      </c>
      <c r="F2121" s="6" t="str">
        <f t="shared" si="135"/>
        <v>BEARISH</v>
      </c>
      <c r="G2121" s="6" t="str">
        <f t="shared" si="134"/>
        <v>NEUTRAL</v>
      </c>
      <c r="H2121" s="6" t="str">
        <f t="shared" si="133"/>
        <v>NEUTRAL</v>
      </c>
    </row>
    <row r="2122" spans="1:8" ht="13.5" x14ac:dyDescent="0.25">
      <c r="A2122" s="3">
        <f>TITRES_STAT!B2125</f>
        <v>45394</v>
      </c>
      <c r="B2122" s="6">
        <f>TITRES_STAT!C2125</f>
        <v>0.71</v>
      </c>
      <c r="C2122" s="6">
        <f>TITRES_STAT!D2125</f>
        <v>0.71</v>
      </c>
      <c r="D2122" s="6">
        <f>TITRES_STAT!E2125</f>
        <v>3365</v>
      </c>
      <c r="E2122" s="2">
        <f t="shared" si="132"/>
        <v>3444357</v>
      </c>
      <c r="F2122" s="6" t="str">
        <f t="shared" si="135"/>
        <v>BULLISH</v>
      </c>
      <c r="G2122" s="6" t="str">
        <f t="shared" si="134"/>
        <v>NEUTRAL</v>
      </c>
      <c r="H2122" s="6" t="str">
        <f t="shared" si="133"/>
        <v>CONFIRMED BULLISH</v>
      </c>
    </row>
    <row r="2123" spans="1:8" ht="13.5" x14ac:dyDescent="0.25">
      <c r="A2123" s="3">
        <f>TITRES_STAT!B2126</f>
        <v>45397</v>
      </c>
      <c r="B2123" s="6">
        <f>TITRES_STAT!C2126</f>
        <v>0.71</v>
      </c>
      <c r="C2123" s="6">
        <f>TITRES_STAT!D2126</f>
        <v>0.71</v>
      </c>
      <c r="D2123" s="6">
        <f>TITRES_STAT!E2126</f>
        <v>5600</v>
      </c>
      <c r="E2123" s="2">
        <f t="shared" si="132"/>
        <v>3444357</v>
      </c>
      <c r="F2123" s="6" t="str">
        <f t="shared" si="135"/>
        <v>BULLISH</v>
      </c>
      <c r="G2123" s="6" t="str">
        <f t="shared" si="134"/>
        <v>NEUTRAL</v>
      </c>
      <c r="H2123" s="6" t="str">
        <f t="shared" si="133"/>
        <v>CONFIRMED BULLISH</v>
      </c>
    </row>
    <row r="2124" spans="1:8" ht="13.5" x14ac:dyDescent="0.25">
      <c r="A2124" s="3">
        <f>TITRES_STAT!B2127</f>
        <v>45398</v>
      </c>
      <c r="B2124" s="6">
        <f>TITRES_STAT!C2127</f>
        <v>0.72</v>
      </c>
      <c r="C2124" s="6">
        <f>TITRES_STAT!D2127</f>
        <v>0.72</v>
      </c>
      <c r="D2124" s="6">
        <f>TITRES_STAT!E2127</f>
        <v>7100</v>
      </c>
      <c r="E2124" s="2">
        <f t="shared" si="132"/>
        <v>3451457</v>
      </c>
      <c r="F2124" s="6" t="str">
        <f t="shared" si="135"/>
        <v>BULLISH</v>
      </c>
      <c r="G2124" s="6" t="str">
        <f t="shared" si="134"/>
        <v>NEUTRAL</v>
      </c>
      <c r="H2124" s="6" t="str">
        <f t="shared" si="133"/>
        <v>CONFIRMED BULLISH</v>
      </c>
    </row>
    <row r="2125" spans="1:8" ht="13.5" x14ac:dyDescent="0.25">
      <c r="A2125" s="3">
        <f>TITRES_STAT!B2128</f>
        <v>45399</v>
      </c>
      <c r="B2125" s="6">
        <f>TITRES_STAT!C2128</f>
        <v>0.73</v>
      </c>
      <c r="C2125" s="6">
        <f>TITRES_STAT!D2128</f>
        <v>0.73</v>
      </c>
      <c r="D2125" s="6">
        <f>TITRES_STAT!E2128</f>
        <v>8967</v>
      </c>
      <c r="E2125" s="2">
        <f t="shared" si="132"/>
        <v>3460424</v>
      </c>
      <c r="F2125" s="6" t="str">
        <f t="shared" si="135"/>
        <v>BULLISH</v>
      </c>
      <c r="G2125" s="6" t="str">
        <f t="shared" si="134"/>
        <v>NEUTRAL</v>
      </c>
      <c r="H2125" s="6" t="str">
        <f t="shared" si="133"/>
        <v>CONFIRMED BULLISH</v>
      </c>
    </row>
    <row r="2126" spans="1:8" ht="13.5" x14ac:dyDescent="0.25">
      <c r="A2126" s="3">
        <f>TITRES_STAT!B2129</f>
        <v>45400</v>
      </c>
      <c r="B2126" s="6">
        <f>TITRES_STAT!C2129</f>
        <v>0.74</v>
      </c>
      <c r="C2126" s="6">
        <f>TITRES_STAT!D2129</f>
        <v>0.74</v>
      </c>
      <c r="D2126" s="6">
        <f>TITRES_STAT!E2129</f>
        <v>10744</v>
      </c>
      <c r="E2126" s="2">
        <f t="shared" si="132"/>
        <v>3471168</v>
      </c>
      <c r="F2126" s="6" t="str">
        <f t="shared" si="135"/>
        <v>BULLISH</v>
      </c>
      <c r="G2126" s="6" t="str">
        <f t="shared" si="134"/>
        <v>NEUTRAL</v>
      </c>
      <c r="H2126" s="6" t="str">
        <f t="shared" si="133"/>
        <v>CONFIRMED BULLISH</v>
      </c>
    </row>
    <row r="2127" spans="1:8" ht="13.5" x14ac:dyDescent="0.25">
      <c r="A2127" s="3">
        <f>TITRES_STAT!B2130</f>
        <v>45401</v>
      </c>
      <c r="B2127" s="6">
        <f>TITRES_STAT!C2130</f>
        <v>0.74</v>
      </c>
      <c r="C2127" s="6">
        <f>TITRES_STAT!D2130</f>
        <v>0.74</v>
      </c>
      <c r="D2127" s="6">
        <f>TITRES_STAT!E2130</f>
        <v>26700</v>
      </c>
      <c r="E2127" s="2">
        <f t="shared" si="132"/>
        <v>3471168</v>
      </c>
      <c r="F2127" s="6" t="str">
        <f t="shared" si="135"/>
        <v>BULLISH</v>
      </c>
      <c r="G2127" s="6" t="str">
        <f t="shared" si="134"/>
        <v>NEUTRAL</v>
      </c>
      <c r="H2127" s="6" t="str">
        <f t="shared" si="133"/>
        <v>CONFIRMED BULLISH</v>
      </c>
    </row>
    <row r="2128" spans="1:8" ht="13.5" x14ac:dyDescent="0.25">
      <c r="A2128" s="3">
        <f>TITRES_STAT!B2131</f>
        <v>45404</v>
      </c>
      <c r="B2128" s="6">
        <f>TITRES_STAT!C2131</f>
        <v>0.73</v>
      </c>
      <c r="C2128" s="6">
        <f>TITRES_STAT!D2131</f>
        <v>0.73</v>
      </c>
      <c r="D2128" s="6">
        <f>TITRES_STAT!E2131</f>
        <v>10484</v>
      </c>
      <c r="E2128" s="2">
        <f t="shared" si="132"/>
        <v>3460684</v>
      </c>
      <c r="F2128" s="6" t="str">
        <f t="shared" si="135"/>
        <v>BULLISH</v>
      </c>
      <c r="G2128" s="6" t="str">
        <f t="shared" si="134"/>
        <v>NEUTRAL</v>
      </c>
      <c r="H2128" s="6" t="str">
        <f t="shared" si="133"/>
        <v>CONFIRMED BULLISH</v>
      </c>
    </row>
    <row r="2129" spans="1:8" ht="13.5" x14ac:dyDescent="0.25">
      <c r="A2129" s="3">
        <f>TITRES_STAT!B2132</f>
        <v>45405</v>
      </c>
      <c r="B2129" s="6">
        <f>TITRES_STAT!C2132</f>
        <v>0.74</v>
      </c>
      <c r="C2129" s="6">
        <f>TITRES_STAT!D2132</f>
        <v>0.74</v>
      </c>
      <c r="D2129" s="6">
        <f>TITRES_STAT!E2132</f>
        <v>10598</v>
      </c>
      <c r="E2129" s="2">
        <f t="shared" si="132"/>
        <v>3471282</v>
      </c>
      <c r="F2129" s="6" t="str">
        <f t="shared" si="135"/>
        <v>BULLISH</v>
      </c>
      <c r="G2129" s="6" t="str">
        <f t="shared" si="134"/>
        <v>NEUTRAL</v>
      </c>
      <c r="H2129" s="6" t="str">
        <f t="shared" si="133"/>
        <v>CONFIRMED BULLISH</v>
      </c>
    </row>
    <row r="2130" spans="1:8" ht="13.5" x14ac:dyDescent="0.25">
      <c r="A2130" s="3">
        <f>TITRES_STAT!B2133</f>
        <v>45406</v>
      </c>
      <c r="B2130" s="6">
        <f>TITRES_STAT!C2133</f>
        <v>0.74</v>
      </c>
      <c r="C2130" s="6">
        <f>TITRES_STAT!D2133</f>
        <v>0.74</v>
      </c>
      <c r="D2130" s="6">
        <f>TITRES_STAT!E2133</f>
        <v>2035</v>
      </c>
      <c r="E2130" s="2">
        <f t="shared" si="132"/>
        <v>3471282</v>
      </c>
      <c r="F2130" s="6" t="str">
        <f t="shared" si="135"/>
        <v>BULLISH</v>
      </c>
      <c r="G2130" s="6" t="str">
        <f t="shared" si="134"/>
        <v>NEUTRAL</v>
      </c>
      <c r="H2130" s="6" t="str">
        <f t="shared" si="133"/>
        <v>CONFIRMED BULLISH</v>
      </c>
    </row>
    <row r="2131" spans="1:8" ht="13.5" x14ac:dyDescent="0.25">
      <c r="A2131" s="3">
        <f>TITRES_STAT!B2134</f>
        <v>45407</v>
      </c>
      <c r="B2131" s="6">
        <f>TITRES_STAT!C2134</f>
        <v>0.72</v>
      </c>
      <c r="C2131" s="6">
        <f>TITRES_STAT!D2134</f>
        <v>0.72</v>
      </c>
      <c r="D2131" s="6">
        <f>TITRES_STAT!E2134</f>
        <v>4501</v>
      </c>
      <c r="E2131" s="2">
        <f t="shared" si="132"/>
        <v>3466781</v>
      </c>
      <c r="F2131" s="6" t="str">
        <f t="shared" si="135"/>
        <v>BEARISH</v>
      </c>
      <c r="G2131" s="6" t="str">
        <f t="shared" si="134"/>
        <v>NEUTRAL</v>
      </c>
      <c r="H2131" s="6" t="str">
        <f t="shared" si="133"/>
        <v>CONFIRMED BEARISH</v>
      </c>
    </row>
    <row r="2132" spans="1:8" ht="13.5" x14ac:dyDescent="0.25">
      <c r="A2132" s="3">
        <f>TITRES_STAT!B2135</f>
        <v>45408</v>
      </c>
      <c r="B2132" s="6">
        <f>TITRES_STAT!C2135</f>
        <v>0.71</v>
      </c>
      <c r="C2132" s="6">
        <f>TITRES_STAT!D2135</f>
        <v>0.71</v>
      </c>
      <c r="D2132" s="6">
        <f>TITRES_STAT!E2135</f>
        <v>6864</v>
      </c>
      <c r="E2132" s="2">
        <f t="shared" si="132"/>
        <v>3459917</v>
      </c>
      <c r="F2132" s="6" t="str">
        <f t="shared" si="135"/>
        <v>BEARISH</v>
      </c>
      <c r="G2132" s="6" t="str">
        <f t="shared" si="134"/>
        <v>NEUTRAL</v>
      </c>
      <c r="H2132" s="6" t="str">
        <f t="shared" si="133"/>
        <v>CONFIRMED BEARISH</v>
      </c>
    </row>
    <row r="2133" spans="1:8" ht="13.5" x14ac:dyDescent="0.25">
      <c r="A2133" s="3">
        <f>TITRES_STAT!B2136</f>
        <v>45411</v>
      </c>
      <c r="B2133" s="6">
        <f>TITRES_STAT!C2136</f>
        <v>0.74</v>
      </c>
      <c r="C2133" s="6">
        <f>TITRES_STAT!D2136</f>
        <v>0.74</v>
      </c>
      <c r="D2133" s="6">
        <f>TITRES_STAT!E2136</f>
        <v>0</v>
      </c>
      <c r="E2133" s="2">
        <f t="shared" si="132"/>
        <v>3459917</v>
      </c>
      <c r="F2133" s="6" t="str">
        <f t="shared" si="135"/>
        <v>BEARISH</v>
      </c>
      <c r="G2133" s="6" t="str">
        <f t="shared" si="134"/>
        <v>NEUTRAL</v>
      </c>
      <c r="H2133" s="6" t="str">
        <f t="shared" si="133"/>
        <v>BEARISH DIVERGENCE</v>
      </c>
    </row>
    <row r="2134" spans="1:8" ht="13.5" x14ac:dyDescent="0.25">
      <c r="A2134" s="3">
        <f>TITRES_STAT!B2137</f>
        <v>45412</v>
      </c>
      <c r="B2134" s="6">
        <f>TITRES_STAT!C2137</f>
        <v>0.77</v>
      </c>
      <c r="C2134" s="6">
        <f>TITRES_STAT!D2137</f>
        <v>0.77</v>
      </c>
      <c r="D2134" s="6">
        <f>TITRES_STAT!E2137</f>
        <v>0</v>
      </c>
      <c r="E2134" s="2">
        <f t="shared" si="132"/>
        <v>3459917</v>
      </c>
      <c r="F2134" s="6" t="str">
        <f t="shared" si="135"/>
        <v>BEARISH</v>
      </c>
      <c r="G2134" s="6" t="str">
        <f t="shared" si="134"/>
        <v>NEUTRAL</v>
      </c>
      <c r="H2134" s="6" t="str">
        <f t="shared" si="133"/>
        <v>BEARISH DIVERGENCE</v>
      </c>
    </row>
    <row r="2135" spans="1:8" ht="13.5" x14ac:dyDescent="0.25">
      <c r="A2135" s="3">
        <f>TITRES_STAT!B2138</f>
        <v>45414</v>
      </c>
      <c r="B2135" s="6">
        <f>TITRES_STAT!C2138</f>
        <v>0.77</v>
      </c>
      <c r="C2135" s="6">
        <f>TITRES_STAT!D2138</f>
        <v>0.77</v>
      </c>
      <c r="D2135" s="6">
        <f>TITRES_STAT!E2138</f>
        <v>24201</v>
      </c>
      <c r="E2135" s="2">
        <f t="shared" si="132"/>
        <v>3459917</v>
      </c>
      <c r="F2135" s="6" t="str">
        <f t="shared" si="135"/>
        <v>BEARISH</v>
      </c>
      <c r="G2135" s="6" t="str">
        <f t="shared" si="134"/>
        <v>NEUTRAL</v>
      </c>
      <c r="H2135" s="6" t="str">
        <f t="shared" si="133"/>
        <v>BEARISH DIVERGENCE</v>
      </c>
    </row>
    <row r="2136" spans="1:8" ht="13.5" x14ac:dyDescent="0.25">
      <c r="A2136" s="3">
        <f>TITRES_STAT!B2139</f>
        <v>45415</v>
      </c>
      <c r="B2136" s="6">
        <f>TITRES_STAT!C2139</f>
        <v>0.75</v>
      </c>
      <c r="C2136" s="6">
        <f>TITRES_STAT!D2139</f>
        <v>0.75</v>
      </c>
      <c r="D2136" s="6">
        <f>TITRES_STAT!E2139</f>
        <v>10557</v>
      </c>
      <c r="E2136" s="2">
        <f t="shared" si="132"/>
        <v>3449360</v>
      </c>
      <c r="F2136" s="6" t="str">
        <f t="shared" si="135"/>
        <v>BEARISH</v>
      </c>
      <c r="G2136" s="6" t="str">
        <f t="shared" si="134"/>
        <v>NEUTRAL</v>
      </c>
      <c r="H2136" s="6" t="str">
        <f t="shared" si="133"/>
        <v>BEARISH DIVERGENCE</v>
      </c>
    </row>
    <row r="2137" spans="1:8" ht="13.5" x14ac:dyDescent="0.25">
      <c r="A2137" s="3">
        <f>TITRES_STAT!B2140</f>
        <v>45418</v>
      </c>
      <c r="B2137" s="6">
        <f>TITRES_STAT!C2140</f>
        <v>0.73</v>
      </c>
      <c r="C2137" s="6">
        <f>TITRES_STAT!D2140</f>
        <v>0.73</v>
      </c>
      <c r="D2137" s="6">
        <f>TITRES_STAT!E2140</f>
        <v>3500</v>
      </c>
      <c r="E2137" s="2">
        <f t="shared" si="132"/>
        <v>3445860</v>
      </c>
      <c r="F2137" s="6" t="str">
        <f t="shared" si="135"/>
        <v>BEARISH</v>
      </c>
      <c r="G2137" s="6" t="str">
        <f t="shared" si="134"/>
        <v>NEUTRAL</v>
      </c>
      <c r="H2137" s="6" t="str">
        <f t="shared" si="133"/>
        <v>BEARISH DIVERGENCE</v>
      </c>
    </row>
    <row r="2138" spans="1:8" ht="13.5" x14ac:dyDescent="0.25">
      <c r="A2138" s="3">
        <f>TITRES_STAT!B2141</f>
        <v>45419</v>
      </c>
      <c r="B2138" s="6">
        <f>TITRES_STAT!C2141</f>
        <v>0.72</v>
      </c>
      <c r="C2138" s="6">
        <f>TITRES_STAT!D2141</f>
        <v>0.72</v>
      </c>
      <c r="D2138" s="6">
        <f>TITRES_STAT!E2141</f>
        <v>13366</v>
      </c>
      <c r="E2138" s="2">
        <f t="shared" si="132"/>
        <v>3432494</v>
      </c>
      <c r="F2138" s="6" t="str">
        <f t="shared" si="135"/>
        <v>BEARISH</v>
      </c>
      <c r="G2138" s="6" t="str">
        <f t="shared" si="134"/>
        <v>NEUTRAL</v>
      </c>
      <c r="H2138" s="6" t="str">
        <f t="shared" si="133"/>
        <v>CONFIRMED BEARISH</v>
      </c>
    </row>
    <row r="2139" spans="1:8" ht="13.5" x14ac:dyDescent="0.25">
      <c r="A2139" s="3">
        <f>TITRES_STAT!B2142</f>
        <v>45420</v>
      </c>
      <c r="B2139" s="6">
        <f>TITRES_STAT!C2142</f>
        <v>0.72</v>
      </c>
      <c r="C2139" s="6">
        <f>TITRES_STAT!D2142</f>
        <v>0.72</v>
      </c>
      <c r="D2139" s="6">
        <f>TITRES_STAT!E2142</f>
        <v>20734</v>
      </c>
      <c r="E2139" s="2">
        <f t="shared" si="132"/>
        <v>3432494</v>
      </c>
      <c r="F2139" s="6" t="str">
        <f t="shared" si="135"/>
        <v>BEARISH</v>
      </c>
      <c r="G2139" s="6" t="str">
        <f t="shared" si="134"/>
        <v>NEUTRAL</v>
      </c>
      <c r="H2139" s="6" t="str">
        <f t="shared" si="133"/>
        <v>CONFIRMED BEARISH</v>
      </c>
    </row>
    <row r="2140" spans="1:8" ht="13.5" x14ac:dyDescent="0.25">
      <c r="A2140" s="3">
        <f>TITRES_STAT!B2143</f>
        <v>45421</v>
      </c>
      <c r="B2140" s="6">
        <f>TITRES_STAT!C2143</f>
        <v>0.72</v>
      </c>
      <c r="C2140" s="6">
        <f>TITRES_STAT!D2143</f>
        <v>0.72</v>
      </c>
      <c r="D2140" s="6">
        <f>TITRES_STAT!E2143</f>
        <v>21690</v>
      </c>
      <c r="E2140" s="2">
        <f t="shared" si="132"/>
        <v>3432494</v>
      </c>
      <c r="F2140" s="6" t="str">
        <f t="shared" si="135"/>
        <v>BEARISH</v>
      </c>
      <c r="G2140" s="6" t="str">
        <f t="shared" si="134"/>
        <v>NEUTRAL</v>
      </c>
      <c r="H2140" s="6" t="str">
        <f t="shared" si="133"/>
        <v>CONFIRMED BEARISH</v>
      </c>
    </row>
    <row r="2141" spans="1:8" ht="13.5" x14ac:dyDescent="0.25">
      <c r="A2141" s="3">
        <f>TITRES_STAT!B2144</f>
        <v>45422</v>
      </c>
      <c r="B2141" s="6">
        <f>TITRES_STAT!C2144</f>
        <v>0.74</v>
      </c>
      <c r="C2141" s="6">
        <f>TITRES_STAT!D2144</f>
        <v>0.74</v>
      </c>
      <c r="D2141" s="6">
        <f>TITRES_STAT!E2144</f>
        <v>2992</v>
      </c>
      <c r="E2141" s="2">
        <f t="shared" si="132"/>
        <v>3435486</v>
      </c>
      <c r="F2141" s="6" t="str">
        <f t="shared" si="135"/>
        <v>BEARISH</v>
      </c>
      <c r="G2141" s="6" t="str">
        <f t="shared" si="134"/>
        <v>NEUTRAL</v>
      </c>
      <c r="H2141" s="6" t="str">
        <f t="shared" si="133"/>
        <v>CONFIRMED BEARISH</v>
      </c>
    </row>
    <row r="2142" spans="1:8" ht="13.5" x14ac:dyDescent="0.25">
      <c r="A2142" s="3">
        <f>TITRES_STAT!B2145</f>
        <v>45425</v>
      </c>
      <c r="B2142" s="6">
        <f>TITRES_STAT!C2145</f>
        <v>0.74</v>
      </c>
      <c r="C2142" s="6">
        <f>TITRES_STAT!D2145</f>
        <v>0.74</v>
      </c>
      <c r="D2142" s="6">
        <f>TITRES_STAT!E2145</f>
        <v>1219</v>
      </c>
      <c r="E2142" s="2">
        <f t="shared" si="132"/>
        <v>3435486</v>
      </c>
      <c r="F2142" s="6" t="str">
        <f t="shared" si="135"/>
        <v>BEARISH</v>
      </c>
      <c r="G2142" s="6" t="str">
        <f t="shared" si="134"/>
        <v>NEUTRAL</v>
      </c>
      <c r="H2142" s="6" t="str">
        <f t="shared" si="133"/>
        <v>BEARISH DIVERGENCE</v>
      </c>
    </row>
    <row r="2143" spans="1:8" ht="13.5" x14ac:dyDescent="0.25">
      <c r="A2143" s="3">
        <f>TITRES_STAT!B2146</f>
        <v>45426</v>
      </c>
      <c r="B2143" s="6">
        <f>TITRES_STAT!C2146</f>
        <v>0.73</v>
      </c>
      <c r="C2143" s="6">
        <f>TITRES_STAT!D2146</f>
        <v>0.73</v>
      </c>
      <c r="D2143" s="6">
        <f>TITRES_STAT!E2146</f>
        <v>3400</v>
      </c>
      <c r="E2143" s="2">
        <f t="shared" si="132"/>
        <v>3432086</v>
      </c>
      <c r="F2143" s="6" t="str">
        <f t="shared" si="135"/>
        <v>BEARISH</v>
      </c>
      <c r="G2143" s="6" t="str">
        <f t="shared" si="134"/>
        <v>NEUTRAL</v>
      </c>
      <c r="H2143" s="6" t="str">
        <f t="shared" si="133"/>
        <v>BEARISH DIVERGENCE</v>
      </c>
    </row>
    <row r="2144" spans="1:8" ht="13.5" x14ac:dyDescent="0.25">
      <c r="A2144" s="3">
        <f>TITRES_STAT!B2147</f>
        <v>45427</v>
      </c>
      <c r="B2144" s="6">
        <f>TITRES_STAT!C2147</f>
        <v>0.73</v>
      </c>
      <c r="C2144" s="6">
        <f>TITRES_STAT!D2147</f>
        <v>0.73</v>
      </c>
      <c r="D2144" s="6">
        <f>TITRES_STAT!E2147</f>
        <v>1000</v>
      </c>
      <c r="E2144" s="2">
        <f t="shared" si="132"/>
        <v>3432086</v>
      </c>
      <c r="F2144" s="6" t="str">
        <f t="shared" si="135"/>
        <v>BEARISH</v>
      </c>
      <c r="G2144" s="6" t="str">
        <f t="shared" si="134"/>
        <v>NEUTRAL</v>
      </c>
      <c r="H2144" s="6" t="str">
        <f t="shared" si="133"/>
        <v>BEARISH DIVERGENCE</v>
      </c>
    </row>
    <row r="2145" spans="1:8" ht="13.5" x14ac:dyDescent="0.25">
      <c r="A2145" s="3">
        <f>TITRES_STAT!B2148</f>
        <v>45428</v>
      </c>
      <c r="B2145" s="6">
        <f>TITRES_STAT!C2148</f>
        <v>0.73</v>
      </c>
      <c r="C2145" s="6">
        <f>TITRES_STAT!D2148</f>
        <v>0.73</v>
      </c>
      <c r="D2145" s="6">
        <f>TITRES_STAT!E2148</f>
        <v>117</v>
      </c>
      <c r="E2145" s="2">
        <f t="shared" si="132"/>
        <v>3432086</v>
      </c>
      <c r="F2145" s="6" t="str">
        <f t="shared" si="135"/>
        <v>BEARISH</v>
      </c>
      <c r="G2145" s="6" t="str">
        <f t="shared" si="134"/>
        <v>NEUTRAL</v>
      </c>
      <c r="H2145" s="6" t="str">
        <f t="shared" si="133"/>
        <v>BEARISH DIVERGENCE</v>
      </c>
    </row>
    <row r="2146" spans="1:8" ht="13.5" x14ac:dyDescent="0.25">
      <c r="A2146" s="3">
        <f>TITRES_STAT!B2149</f>
        <v>45429</v>
      </c>
      <c r="B2146" s="6">
        <f>TITRES_STAT!C2149</f>
        <v>0.73</v>
      </c>
      <c r="C2146" s="6">
        <f>TITRES_STAT!D2149</f>
        <v>0.73</v>
      </c>
      <c r="D2146" s="6">
        <f>TITRES_STAT!E2149</f>
        <v>14595</v>
      </c>
      <c r="E2146" s="2">
        <f t="shared" si="132"/>
        <v>3432086</v>
      </c>
      <c r="F2146" s="6" t="str">
        <f t="shared" si="135"/>
        <v>BEARISH</v>
      </c>
      <c r="G2146" s="6" t="str">
        <f t="shared" si="134"/>
        <v>NEUTRAL</v>
      </c>
      <c r="H2146" s="6" t="str">
        <f t="shared" si="133"/>
        <v>CONFIRMED BEARISH</v>
      </c>
    </row>
    <row r="2147" spans="1:8" ht="13.5" x14ac:dyDescent="0.25">
      <c r="A2147" s="3">
        <f>TITRES_STAT!B2150</f>
        <v>45432</v>
      </c>
      <c r="B2147" s="6">
        <f>TITRES_STAT!C2150</f>
        <v>0.74</v>
      </c>
      <c r="C2147" s="6">
        <f>TITRES_STAT!D2150</f>
        <v>0.74</v>
      </c>
      <c r="D2147" s="6">
        <f>TITRES_STAT!E2150</f>
        <v>9695</v>
      </c>
      <c r="E2147" s="2">
        <f t="shared" si="132"/>
        <v>3441781</v>
      </c>
      <c r="F2147" s="6" t="str">
        <f t="shared" si="135"/>
        <v>BULLISH</v>
      </c>
      <c r="G2147" s="6" t="str">
        <f t="shared" si="134"/>
        <v>NEUTRAL</v>
      </c>
      <c r="H2147" s="6" t="str">
        <f t="shared" si="133"/>
        <v>NEUTRAL</v>
      </c>
    </row>
    <row r="2148" spans="1:8" ht="13.5" x14ac:dyDescent="0.25">
      <c r="A2148" s="3">
        <f>TITRES_STAT!B2151</f>
        <v>45433</v>
      </c>
      <c r="B2148" s="6">
        <f>TITRES_STAT!C2151</f>
        <v>0.74</v>
      </c>
      <c r="C2148" s="6">
        <f>TITRES_STAT!D2151</f>
        <v>0.74</v>
      </c>
      <c r="D2148" s="6">
        <f>TITRES_STAT!E2151</f>
        <v>3736</v>
      </c>
      <c r="E2148" s="2">
        <f t="shared" si="132"/>
        <v>3441781</v>
      </c>
      <c r="F2148" s="6" t="str">
        <f t="shared" si="135"/>
        <v>BULLISH</v>
      </c>
      <c r="G2148" s="6" t="str">
        <f t="shared" si="134"/>
        <v>NEUTRAL</v>
      </c>
      <c r="H2148" s="6" t="str">
        <f t="shared" si="133"/>
        <v>CONFIRMED BULLISH</v>
      </c>
    </row>
    <row r="2149" spans="1:8" ht="13.5" x14ac:dyDescent="0.25">
      <c r="A2149" s="3">
        <f>TITRES_STAT!B2152</f>
        <v>45434</v>
      </c>
      <c r="B2149" s="6">
        <f>TITRES_STAT!C2152</f>
        <v>0.74</v>
      </c>
      <c r="C2149" s="6">
        <f>TITRES_STAT!D2152</f>
        <v>0.74</v>
      </c>
      <c r="D2149" s="6">
        <f>TITRES_STAT!E2152</f>
        <v>9728</v>
      </c>
      <c r="E2149" s="2">
        <f t="shared" si="132"/>
        <v>3441781</v>
      </c>
      <c r="F2149" s="6" t="str">
        <f t="shared" si="135"/>
        <v>BULLISH</v>
      </c>
      <c r="G2149" s="6" t="str">
        <f t="shared" si="134"/>
        <v>NEUTRAL</v>
      </c>
      <c r="H2149" s="6" t="str">
        <f t="shared" si="133"/>
        <v>CONFIRMED BULLISH</v>
      </c>
    </row>
    <row r="2150" spans="1:8" ht="13.5" x14ac:dyDescent="0.25">
      <c r="A2150" s="3">
        <f>TITRES_STAT!B2153</f>
        <v>45435</v>
      </c>
      <c r="B2150" s="6">
        <f>TITRES_STAT!C2153</f>
        <v>0.73</v>
      </c>
      <c r="C2150" s="6">
        <f>TITRES_STAT!D2153</f>
        <v>0.73</v>
      </c>
      <c r="D2150" s="6">
        <f>TITRES_STAT!E2153</f>
        <v>12542</v>
      </c>
      <c r="E2150" s="2">
        <f t="shared" si="132"/>
        <v>3429239</v>
      </c>
      <c r="F2150" s="6" t="str">
        <f t="shared" si="135"/>
        <v>BEARISH</v>
      </c>
      <c r="G2150" s="6" t="str">
        <f t="shared" si="134"/>
        <v>NEUTRAL</v>
      </c>
      <c r="H2150" s="6" t="str">
        <f t="shared" si="133"/>
        <v>NEUTRAL</v>
      </c>
    </row>
    <row r="2151" spans="1:8" ht="13.5" x14ac:dyDescent="0.25">
      <c r="A2151" s="3">
        <f>TITRES_STAT!B2154</f>
        <v>45436</v>
      </c>
      <c r="B2151" s="6">
        <f>TITRES_STAT!C2154</f>
        <v>0.73</v>
      </c>
      <c r="C2151" s="6">
        <f>TITRES_STAT!D2154</f>
        <v>0.73</v>
      </c>
      <c r="D2151" s="6">
        <f>TITRES_STAT!E2154</f>
        <v>11569</v>
      </c>
      <c r="E2151" s="2">
        <f t="shared" si="132"/>
        <v>3429239</v>
      </c>
      <c r="F2151" s="6" t="str">
        <f t="shared" si="135"/>
        <v>BEARISH</v>
      </c>
      <c r="G2151" s="6" t="str">
        <f t="shared" si="134"/>
        <v>NEUTRAL</v>
      </c>
      <c r="H2151" s="6" t="str">
        <f t="shared" si="133"/>
        <v>NEUTRAL</v>
      </c>
    </row>
    <row r="2152" spans="1:8" ht="13.5" x14ac:dyDescent="0.25">
      <c r="A2152" s="3">
        <f>TITRES_STAT!B2155</f>
        <v>45439</v>
      </c>
      <c r="B2152" s="6">
        <f>TITRES_STAT!C2155</f>
        <v>0.73</v>
      </c>
      <c r="C2152" s="6">
        <f>TITRES_STAT!D2155</f>
        <v>0.73</v>
      </c>
      <c r="D2152" s="6">
        <f>TITRES_STAT!E2155</f>
        <v>6990</v>
      </c>
      <c r="E2152" s="2">
        <f t="shared" si="132"/>
        <v>3429239</v>
      </c>
      <c r="F2152" s="6" t="str">
        <f t="shared" si="135"/>
        <v>BEARISH</v>
      </c>
      <c r="G2152" s="6" t="str">
        <f t="shared" si="134"/>
        <v>NEUTRAL</v>
      </c>
      <c r="H2152" s="6" t="str">
        <f t="shared" si="133"/>
        <v>CONFIRMED BEARISH</v>
      </c>
    </row>
    <row r="2153" spans="1:8" ht="13.5" x14ac:dyDescent="0.25">
      <c r="A2153" s="3">
        <f>TITRES_STAT!B2156</f>
        <v>45440</v>
      </c>
      <c r="B2153" s="6">
        <f>TITRES_STAT!C2156</f>
        <v>0.73</v>
      </c>
      <c r="C2153" s="6">
        <f>TITRES_STAT!D2156</f>
        <v>0.73</v>
      </c>
      <c r="D2153" s="6">
        <f>TITRES_STAT!E2156</f>
        <v>8313</v>
      </c>
      <c r="E2153" s="2">
        <f t="shared" si="132"/>
        <v>3429239</v>
      </c>
      <c r="F2153" s="6" t="str">
        <f t="shared" si="135"/>
        <v>BEARISH</v>
      </c>
      <c r="G2153" s="6" t="str">
        <f t="shared" si="134"/>
        <v>NEUTRAL</v>
      </c>
      <c r="H2153" s="6" t="str">
        <f t="shared" si="133"/>
        <v>CONFIRMED BEARISH</v>
      </c>
    </row>
    <row r="2154" spans="1:8" ht="13.5" x14ac:dyDescent="0.25">
      <c r="A2154" s="3">
        <f>TITRES_STAT!B2157</f>
        <v>45441</v>
      </c>
      <c r="B2154" s="6">
        <f>TITRES_STAT!C2157</f>
        <v>0.75</v>
      </c>
      <c r="C2154" s="6">
        <f>TITRES_STAT!D2157</f>
        <v>0.75</v>
      </c>
      <c r="D2154" s="6">
        <f>TITRES_STAT!E2157</f>
        <v>822</v>
      </c>
      <c r="E2154" s="2">
        <f t="shared" si="132"/>
        <v>3430061</v>
      </c>
      <c r="F2154" s="6" t="str">
        <f t="shared" si="135"/>
        <v>BEARISH</v>
      </c>
      <c r="G2154" s="6" t="str">
        <f t="shared" si="134"/>
        <v>NEUTRAL</v>
      </c>
      <c r="H2154" s="6" t="str">
        <f t="shared" si="133"/>
        <v>BEARISH DIVERGENCE</v>
      </c>
    </row>
    <row r="2155" spans="1:8" ht="13.5" x14ac:dyDescent="0.25">
      <c r="A2155" s="3">
        <f>TITRES_STAT!B2158</f>
        <v>45442</v>
      </c>
      <c r="B2155" s="6">
        <f>TITRES_STAT!C2158</f>
        <v>0.72</v>
      </c>
      <c r="C2155" s="6">
        <f>TITRES_STAT!D2158</f>
        <v>0.72</v>
      </c>
      <c r="D2155" s="6">
        <f>TITRES_STAT!E2158</f>
        <v>2870</v>
      </c>
      <c r="E2155" s="2">
        <f t="shared" si="132"/>
        <v>3427191</v>
      </c>
      <c r="F2155" s="6" t="str">
        <f t="shared" si="135"/>
        <v>BEARISH</v>
      </c>
      <c r="G2155" s="6" t="str">
        <f t="shared" si="134"/>
        <v>NEUTRAL</v>
      </c>
      <c r="H2155" s="6" t="str">
        <f t="shared" si="133"/>
        <v>CONFIRMED BEARISH</v>
      </c>
    </row>
    <row r="2156" spans="1:8" ht="13.5" x14ac:dyDescent="0.25">
      <c r="A2156" s="3">
        <f>TITRES_STAT!B2159</f>
        <v>45443</v>
      </c>
      <c r="B2156" s="6">
        <f>TITRES_STAT!C2159</f>
        <v>0.73</v>
      </c>
      <c r="C2156" s="6">
        <f>TITRES_STAT!D2159</f>
        <v>0.73</v>
      </c>
      <c r="D2156" s="6">
        <f>TITRES_STAT!E2159</f>
        <v>7212</v>
      </c>
      <c r="E2156" s="2">
        <f t="shared" si="132"/>
        <v>3434403</v>
      </c>
      <c r="F2156" s="6" t="str">
        <f t="shared" si="135"/>
        <v>BULLISH</v>
      </c>
      <c r="G2156" s="6" t="str">
        <f t="shared" si="134"/>
        <v>NEUTRAL</v>
      </c>
      <c r="H2156" s="6" t="str">
        <f t="shared" si="133"/>
        <v>NEUTRAL</v>
      </c>
    </row>
    <row r="2157" spans="1:8" ht="13.5" x14ac:dyDescent="0.25">
      <c r="A2157" s="3">
        <f>TITRES_STAT!B2160</f>
        <v>45446</v>
      </c>
      <c r="B2157" s="6">
        <f>TITRES_STAT!C2160</f>
        <v>0.7</v>
      </c>
      <c r="C2157" s="6">
        <f>TITRES_STAT!D2160</f>
        <v>0.7</v>
      </c>
      <c r="D2157" s="6">
        <f>TITRES_STAT!E2160</f>
        <v>34394</v>
      </c>
      <c r="E2157" s="2">
        <f t="shared" si="132"/>
        <v>3400009</v>
      </c>
      <c r="F2157" s="6" t="str">
        <f t="shared" si="135"/>
        <v>BEARISH</v>
      </c>
      <c r="G2157" s="6" t="str">
        <f t="shared" si="134"/>
        <v>NEUTRAL</v>
      </c>
      <c r="H2157" s="6" t="str">
        <f t="shared" si="133"/>
        <v>CONFIRMED BEARISH</v>
      </c>
    </row>
    <row r="2158" spans="1:8" ht="13.5" x14ac:dyDescent="0.25">
      <c r="A2158" s="3">
        <f>TITRES_STAT!B2161</f>
        <v>45447</v>
      </c>
      <c r="B2158" s="6">
        <f>TITRES_STAT!C2161</f>
        <v>0.71</v>
      </c>
      <c r="C2158" s="6">
        <f>TITRES_STAT!D2161</f>
        <v>0.71</v>
      </c>
      <c r="D2158" s="6">
        <f>TITRES_STAT!E2161</f>
        <v>4500</v>
      </c>
      <c r="E2158" s="2">
        <f t="shared" si="132"/>
        <v>3404509</v>
      </c>
      <c r="F2158" s="6" t="str">
        <f t="shared" si="135"/>
        <v>BEARISH</v>
      </c>
      <c r="G2158" s="6" t="str">
        <f t="shared" si="134"/>
        <v>NEUTRAL</v>
      </c>
      <c r="H2158" s="6" t="str">
        <f t="shared" si="133"/>
        <v>CONFIRMED BEARISH</v>
      </c>
    </row>
    <row r="2159" spans="1:8" ht="13.5" x14ac:dyDescent="0.25">
      <c r="A2159" s="3">
        <f>TITRES_STAT!B2162</f>
        <v>45448</v>
      </c>
      <c r="B2159" s="6">
        <f>TITRES_STAT!C2162</f>
        <v>0.71</v>
      </c>
      <c r="C2159" s="6">
        <f>TITRES_STAT!D2162</f>
        <v>0.71</v>
      </c>
      <c r="D2159" s="6">
        <f>TITRES_STAT!E2162</f>
        <v>8551</v>
      </c>
      <c r="E2159" s="2">
        <f t="shared" si="132"/>
        <v>3404509</v>
      </c>
      <c r="F2159" s="6" t="str">
        <f t="shared" si="135"/>
        <v>BEARISH</v>
      </c>
      <c r="G2159" s="6" t="str">
        <f t="shared" si="134"/>
        <v>NEUTRAL</v>
      </c>
      <c r="H2159" s="6" t="str">
        <f t="shared" si="133"/>
        <v>CONFIRMED BEARISH</v>
      </c>
    </row>
    <row r="2160" spans="1:8" ht="13.5" x14ac:dyDescent="0.25">
      <c r="A2160" s="3">
        <f>TITRES_STAT!B2163</f>
        <v>45449</v>
      </c>
      <c r="B2160" s="6">
        <f>TITRES_STAT!C2163</f>
        <v>0.71</v>
      </c>
      <c r="C2160" s="6">
        <f>TITRES_STAT!D2163</f>
        <v>0.71</v>
      </c>
      <c r="D2160" s="6">
        <f>TITRES_STAT!E2163</f>
        <v>5303</v>
      </c>
      <c r="E2160" s="2">
        <f t="shared" si="132"/>
        <v>3404509</v>
      </c>
      <c r="F2160" s="6" t="str">
        <f t="shared" si="135"/>
        <v>BEARISH</v>
      </c>
      <c r="G2160" s="6" t="str">
        <f t="shared" si="134"/>
        <v>NEUTRAL</v>
      </c>
      <c r="H2160" s="6" t="str">
        <f t="shared" si="133"/>
        <v>CONFIRMED BEARISH</v>
      </c>
    </row>
    <row r="2161" spans="1:8" ht="13.5" x14ac:dyDescent="0.25">
      <c r="A2161" s="3">
        <f>TITRES_STAT!B2164</f>
        <v>45450</v>
      </c>
      <c r="B2161" s="6">
        <f>TITRES_STAT!C2164</f>
        <v>0.7</v>
      </c>
      <c r="C2161" s="6">
        <f>TITRES_STAT!D2164</f>
        <v>0.7</v>
      </c>
      <c r="D2161" s="6">
        <f>TITRES_STAT!E2164</f>
        <v>13947</v>
      </c>
      <c r="E2161" s="2">
        <f t="shared" si="132"/>
        <v>3390562</v>
      </c>
      <c r="F2161" s="6" t="str">
        <f t="shared" si="135"/>
        <v>BEARISH</v>
      </c>
      <c r="G2161" s="6" t="str">
        <f t="shared" si="134"/>
        <v>NEUTRAL</v>
      </c>
      <c r="H2161" s="6" t="str">
        <f t="shared" si="133"/>
        <v>CONFIRMED BEARISH</v>
      </c>
    </row>
    <row r="2162" spans="1:8" ht="13.5" x14ac:dyDescent="0.25">
      <c r="A2162" s="3">
        <f>TITRES_STAT!B2165</f>
        <v>45453</v>
      </c>
      <c r="B2162" s="6">
        <f>TITRES_STAT!C2165</f>
        <v>0.7</v>
      </c>
      <c r="C2162" s="6">
        <f>TITRES_STAT!D2165</f>
        <v>0.7</v>
      </c>
      <c r="D2162" s="6">
        <f>TITRES_STAT!E2165</f>
        <v>14166</v>
      </c>
      <c r="E2162" s="2">
        <f t="shared" si="132"/>
        <v>3390562</v>
      </c>
      <c r="F2162" s="6" t="str">
        <f t="shared" si="135"/>
        <v>BEARISH</v>
      </c>
      <c r="G2162" s="6" t="str">
        <f t="shared" si="134"/>
        <v>NEUTRAL</v>
      </c>
      <c r="H2162" s="6" t="str">
        <f t="shared" si="133"/>
        <v>NEUTRAL</v>
      </c>
    </row>
    <row r="2163" spans="1:8" ht="13.5" x14ac:dyDescent="0.25">
      <c r="A2163" s="3">
        <f>TITRES_STAT!B2166</f>
        <v>45454</v>
      </c>
      <c r="B2163" s="6">
        <f>TITRES_STAT!C2166</f>
        <v>0.68</v>
      </c>
      <c r="C2163" s="6">
        <f>TITRES_STAT!D2166</f>
        <v>0.68</v>
      </c>
      <c r="D2163" s="6">
        <f>TITRES_STAT!E2166</f>
        <v>844</v>
      </c>
      <c r="E2163" s="2">
        <f t="shared" si="132"/>
        <v>3389718</v>
      </c>
      <c r="F2163" s="6" t="str">
        <f t="shared" si="135"/>
        <v>BEARISH</v>
      </c>
      <c r="G2163" s="6" t="str">
        <f t="shared" si="134"/>
        <v>NEUTRAL</v>
      </c>
      <c r="H2163" s="6" t="str">
        <f t="shared" si="133"/>
        <v>CONFIRMED BEARISH</v>
      </c>
    </row>
    <row r="2164" spans="1:8" ht="13.5" x14ac:dyDescent="0.25">
      <c r="A2164" s="3">
        <f>TITRES_STAT!B2167</f>
        <v>45455</v>
      </c>
      <c r="B2164" s="6">
        <f>TITRES_STAT!C2167</f>
        <v>0.7</v>
      </c>
      <c r="C2164" s="6">
        <f>TITRES_STAT!D2167</f>
        <v>0.7</v>
      </c>
      <c r="D2164" s="6">
        <f>TITRES_STAT!E2167</f>
        <v>11437</v>
      </c>
      <c r="E2164" s="2">
        <f t="shared" si="132"/>
        <v>3401155</v>
      </c>
      <c r="F2164" s="6" t="str">
        <f t="shared" si="135"/>
        <v>BEARISH</v>
      </c>
      <c r="G2164" s="6" t="str">
        <f t="shared" si="134"/>
        <v>NEUTRAL</v>
      </c>
      <c r="H2164" s="6" t="str">
        <f t="shared" si="133"/>
        <v>CONFIRMED BEARISH</v>
      </c>
    </row>
    <row r="2165" spans="1:8" ht="13.5" x14ac:dyDescent="0.25">
      <c r="A2165" s="3">
        <f>TITRES_STAT!B2168</f>
        <v>45456</v>
      </c>
      <c r="B2165" s="6">
        <f>TITRES_STAT!C2168</f>
        <v>0.7</v>
      </c>
      <c r="C2165" s="6">
        <f>TITRES_STAT!D2168</f>
        <v>0.7</v>
      </c>
      <c r="D2165" s="6">
        <f>TITRES_STAT!E2168</f>
        <v>1950</v>
      </c>
      <c r="E2165" s="2">
        <f t="shared" si="132"/>
        <v>3401155</v>
      </c>
      <c r="F2165" s="6" t="str">
        <f t="shared" si="135"/>
        <v>BEARISH</v>
      </c>
      <c r="G2165" s="6" t="str">
        <f t="shared" si="134"/>
        <v>NEUTRAL</v>
      </c>
      <c r="H2165" s="6" t="str">
        <f t="shared" si="133"/>
        <v>CONFIRMED BEARISH</v>
      </c>
    </row>
    <row r="2166" spans="1:8" ht="13.5" x14ac:dyDescent="0.25">
      <c r="A2166" s="3">
        <f>TITRES_STAT!B2169</f>
        <v>45457</v>
      </c>
      <c r="B2166" s="6">
        <f>TITRES_STAT!C2169</f>
        <v>0.73</v>
      </c>
      <c r="C2166" s="6">
        <f>TITRES_STAT!D2169</f>
        <v>0.73</v>
      </c>
      <c r="D2166" s="6">
        <f>TITRES_STAT!E2169</f>
        <v>0</v>
      </c>
      <c r="E2166" s="2">
        <f t="shared" si="132"/>
        <v>3401155</v>
      </c>
      <c r="F2166" s="6" t="str">
        <f t="shared" si="135"/>
        <v>BULLISH</v>
      </c>
      <c r="G2166" s="6" t="str">
        <f t="shared" si="134"/>
        <v>NEUTRAL</v>
      </c>
      <c r="H2166" s="6" t="str">
        <f t="shared" si="133"/>
        <v>CONFIRMED BULLISH</v>
      </c>
    </row>
    <row r="2167" spans="1:8" ht="13.5" x14ac:dyDescent="0.25">
      <c r="A2167" s="3">
        <f>TITRES_STAT!B2170</f>
        <v>45461</v>
      </c>
      <c r="B2167" s="6">
        <f>TITRES_STAT!C2170</f>
        <v>0.7</v>
      </c>
      <c r="C2167" s="6">
        <f>TITRES_STAT!D2170</f>
        <v>0.7</v>
      </c>
      <c r="D2167" s="6">
        <f>TITRES_STAT!E2170</f>
        <v>12602</v>
      </c>
      <c r="E2167" s="2">
        <f t="shared" si="132"/>
        <v>3388553</v>
      </c>
      <c r="F2167" s="6" t="str">
        <f t="shared" si="135"/>
        <v>BEARISH</v>
      </c>
      <c r="G2167" s="6" t="str">
        <f t="shared" si="134"/>
        <v>NEUTRAL</v>
      </c>
      <c r="H2167" s="6" t="str">
        <f t="shared" si="133"/>
        <v>NEUTRAL</v>
      </c>
    </row>
    <row r="2168" spans="1:8" ht="13.5" x14ac:dyDescent="0.25">
      <c r="A2168" s="3">
        <f>TITRES_STAT!B2171</f>
        <v>45462</v>
      </c>
      <c r="B2168" s="6">
        <f>TITRES_STAT!C2171</f>
        <v>0.7</v>
      </c>
      <c r="C2168" s="6">
        <f>TITRES_STAT!D2171</f>
        <v>0.7</v>
      </c>
      <c r="D2168" s="6">
        <f>TITRES_STAT!E2171</f>
        <v>11062</v>
      </c>
      <c r="E2168" s="2">
        <f t="shared" si="132"/>
        <v>3388553</v>
      </c>
      <c r="F2168" s="6" t="str">
        <f t="shared" si="135"/>
        <v>BEARISH</v>
      </c>
      <c r="G2168" s="6" t="str">
        <f t="shared" si="134"/>
        <v>NEUTRAL</v>
      </c>
      <c r="H2168" s="6" t="str">
        <f t="shared" si="133"/>
        <v>BEARISH DIVERGENCE</v>
      </c>
    </row>
    <row r="2169" spans="1:8" ht="13.5" x14ac:dyDescent="0.25">
      <c r="A2169" s="3">
        <f>TITRES_STAT!B2172</f>
        <v>45463</v>
      </c>
      <c r="B2169" s="6">
        <f>TITRES_STAT!C2172</f>
        <v>0.7</v>
      </c>
      <c r="C2169" s="6">
        <f>TITRES_STAT!D2172</f>
        <v>0.7</v>
      </c>
      <c r="D2169" s="6">
        <f>TITRES_STAT!E2172</f>
        <v>12082</v>
      </c>
      <c r="E2169" s="2">
        <f t="shared" si="132"/>
        <v>3388553</v>
      </c>
      <c r="F2169" s="6" t="str">
        <f t="shared" si="135"/>
        <v>BEARISH</v>
      </c>
      <c r="G2169" s="6" t="str">
        <f t="shared" si="134"/>
        <v>NEUTRAL</v>
      </c>
      <c r="H2169" s="6" t="str">
        <f t="shared" si="133"/>
        <v>NEUTRAL</v>
      </c>
    </row>
    <row r="2170" spans="1:8" ht="13.5" x14ac:dyDescent="0.25">
      <c r="A2170" s="3">
        <f>TITRES_STAT!B2173</f>
        <v>45464</v>
      </c>
      <c r="B2170" s="6">
        <f>TITRES_STAT!C2173</f>
        <v>0.7</v>
      </c>
      <c r="C2170" s="6">
        <f>TITRES_STAT!D2173</f>
        <v>0.7</v>
      </c>
      <c r="D2170" s="6">
        <f>TITRES_STAT!E2173</f>
        <v>9149</v>
      </c>
      <c r="E2170" s="2">
        <f t="shared" si="132"/>
        <v>3388553</v>
      </c>
      <c r="F2170" s="6" t="str">
        <f t="shared" si="135"/>
        <v>BEARISH</v>
      </c>
      <c r="G2170" s="6" t="str">
        <f t="shared" si="134"/>
        <v>NEUTRAL</v>
      </c>
      <c r="H2170" s="6" t="str">
        <f t="shared" si="133"/>
        <v>NEUTRAL</v>
      </c>
    </row>
    <row r="2171" spans="1:8" ht="13.5" x14ac:dyDescent="0.25">
      <c r="A2171" s="3">
        <f>TITRES_STAT!B2174</f>
        <v>45467</v>
      </c>
      <c r="B2171" s="6">
        <f>TITRES_STAT!C2174</f>
        <v>0.69</v>
      </c>
      <c r="C2171" s="6">
        <f>TITRES_STAT!D2174</f>
        <v>0.69</v>
      </c>
      <c r="D2171" s="6">
        <f>TITRES_STAT!E2174</f>
        <v>2662</v>
      </c>
      <c r="E2171" s="2">
        <f t="shared" si="132"/>
        <v>3385891</v>
      </c>
      <c r="F2171" s="6" t="str">
        <f t="shared" si="135"/>
        <v>BEARISH</v>
      </c>
      <c r="G2171" s="6" t="str">
        <f t="shared" si="134"/>
        <v>NEUTRAL</v>
      </c>
      <c r="H2171" s="6" t="str">
        <f t="shared" si="133"/>
        <v>CONFIRMED BEARISH</v>
      </c>
    </row>
    <row r="2172" spans="1:8" ht="13.5" x14ac:dyDescent="0.25">
      <c r="A2172" s="3">
        <f>TITRES_STAT!B2175</f>
        <v>45468</v>
      </c>
      <c r="B2172" s="6">
        <f>TITRES_STAT!C2175</f>
        <v>0.72</v>
      </c>
      <c r="C2172" s="6">
        <f>TITRES_STAT!D2175</f>
        <v>0.72</v>
      </c>
      <c r="D2172" s="6">
        <f>TITRES_STAT!E2175</f>
        <v>0</v>
      </c>
      <c r="E2172" s="2">
        <f t="shared" si="132"/>
        <v>3385891</v>
      </c>
      <c r="F2172" s="6" t="str">
        <f t="shared" si="135"/>
        <v>BEARISH</v>
      </c>
      <c r="G2172" s="6" t="str">
        <f t="shared" si="134"/>
        <v>NEUTRAL</v>
      </c>
      <c r="H2172" s="6" t="str">
        <f t="shared" si="133"/>
        <v>BEARISH DIVERGENCE</v>
      </c>
    </row>
    <row r="2173" spans="1:8" ht="13.5" x14ac:dyDescent="0.25">
      <c r="A2173" s="3">
        <f>TITRES_STAT!B2176</f>
        <v>45469</v>
      </c>
      <c r="B2173" s="6">
        <f>TITRES_STAT!C2176</f>
        <v>0.71</v>
      </c>
      <c r="C2173" s="6">
        <f>TITRES_STAT!D2176</f>
        <v>0.71</v>
      </c>
      <c r="D2173" s="6">
        <f>TITRES_STAT!E2176</f>
        <v>17181</v>
      </c>
      <c r="E2173" s="2">
        <f t="shared" si="132"/>
        <v>3368710</v>
      </c>
      <c r="F2173" s="6" t="str">
        <f t="shared" si="135"/>
        <v>BEARISH</v>
      </c>
      <c r="G2173" s="6" t="str">
        <f t="shared" si="134"/>
        <v>NEUTRAL</v>
      </c>
      <c r="H2173" s="6" t="str">
        <f t="shared" si="133"/>
        <v>BEARISH DIVERGENCE</v>
      </c>
    </row>
    <row r="2174" spans="1:8" ht="13.5" x14ac:dyDescent="0.25">
      <c r="A2174" s="3">
        <f>TITRES_STAT!B2177</f>
        <v>45470</v>
      </c>
      <c r="B2174" s="6">
        <f>TITRES_STAT!C2177</f>
        <v>0.71</v>
      </c>
      <c r="C2174" s="6">
        <f>TITRES_STAT!D2177</f>
        <v>0.71</v>
      </c>
      <c r="D2174" s="6">
        <f>TITRES_STAT!E2177</f>
        <v>1354</v>
      </c>
      <c r="E2174" s="2">
        <f t="shared" si="132"/>
        <v>3368710</v>
      </c>
      <c r="F2174" s="6" t="str">
        <f t="shared" si="135"/>
        <v>BEARISH</v>
      </c>
      <c r="G2174" s="6" t="str">
        <f t="shared" si="134"/>
        <v>NEUTRAL</v>
      </c>
      <c r="H2174" s="6" t="str">
        <f t="shared" si="133"/>
        <v>BEARISH DIVERGENCE</v>
      </c>
    </row>
    <row r="2175" spans="1:8" ht="13.5" x14ac:dyDescent="0.25">
      <c r="A2175" s="3">
        <f>TITRES_STAT!B2178</f>
        <v>45471</v>
      </c>
      <c r="B2175" s="6">
        <f>TITRES_STAT!C2178</f>
        <v>0.72</v>
      </c>
      <c r="C2175" s="6">
        <f>TITRES_STAT!D2178</f>
        <v>0.72</v>
      </c>
      <c r="D2175" s="6">
        <f>TITRES_STAT!E2178</f>
        <v>21222</v>
      </c>
      <c r="E2175" s="2">
        <f t="shared" si="132"/>
        <v>3389932</v>
      </c>
      <c r="F2175" s="6" t="str">
        <f t="shared" si="135"/>
        <v>BULLISH</v>
      </c>
      <c r="G2175" s="6" t="str">
        <f t="shared" si="134"/>
        <v>NEUTRAL</v>
      </c>
      <c r="H2175" s="6" t="str">
        <f t="shared" si="133"/>
        <v>CONFIRMED BULLISH</v>
      </c>
    </row>
    <row r="2176" spans="1:8" ht="13.5" x14ac:dyDescent="0.25">
      <c r="A2176" s="3">
        <f>TITRES_STAT!B2179</f>
        <v>45474</v>
      </c>
      <c r="B2176" s="6">
        <f>TITRES_STAT!C2179</f>
        <v>0.71</v>
      </c>
      <c r="C2176" s="6">
        <f>TITRES_STAT!D2179</f>
        <v>0.71</v>
      </c>
      <c r="D2176" s="6">
        <f>TITRES_STAT!E2179</f>
        <v>1588</v>
      </c>
      <c r="E2176" s="2">
        <f t="shared" si="132"/>
        <v>3388344</v>
      </c>
      <c r="F2176" s="6" t="str">
        <f t="shared" si="135"/>
        <v>BULLISH</v>
      </c>
      <c r="G2176" s="6" t="str">
        <f t="shared" si="134"/>
        <v>NEUTRAL</v>
      </c>
      <c r="H2176" s="6" t="str">
        <f t="shared" si="133"/>
        <v>CONFIRMED BULLISH</v>
      </c>
    </row>
    <row r="2177" spans="1:8" ht="13.5" x14ac:dyDescent="0.25">
      <c r="A2177" s="3">
        <f>TITRES_STAT!B2180</f>
        <v>45475</v>
      </c>
      <c r="B2177" s="6">
        <f>TITRES_STAT!C2180</f>
        <v>0.71</v>
      </c>
      <c r="C2177" s="6">
        <f>TITRES_STAT!D2180</f>
        <v>0.71</v>
      </c>
      <c r="D2177" s="6">
        <f>TITRES_STAT!E2180</f>
        <v>7011</v>
      </c>
      <c r="E2177" s="2">
        <f t="shared" si="132"/>
        <v>3388344</v>
      </c>
      <c r="F2177" s="6" t="str">
        <f t="shared" si="135"/>
        <v>BULLISH</v>
      </c>
      <c r="G2177" s="6" t="str">
        <f t="shared" si="134"/>
        <v>NEUTRAL</v>
      </c>
      <c r="H2177" s="6" t="str">
        <f t="shared" si="133"/>
        <v>BULLISH DIVERGENCE</v>
      </c>
    </row>
    <row r="2178" spans="1:8" ht="13.5" x14ac:dyDescent="0.25">
      <c r="A2178" s="3">
        <f>TITRES_STAT!B2181</f>
        <v>45476</v>
      </c>
      <c r="B2178" s="6">
        <f>TITRES_STAT!C2181</f>
        <v>0.73</v>
      </c>
      <c r="C2178" s="6">
        <f>TITRES_STAT!D2181</f>
        <v>0.73</v>
      </c>
      <c r="D2178" s="6">
        <f>TITRES_STAT!E2181</f>
        <v>16001</v>
      </c>
      <c r="E2178" s="2">
        <f t="shared" si="132"/>
        <v>3404345</v>
      </c>
      <c r="F2178" s="6" t="str">
        <f t="shared" si="135"/>
        <v>BULLISH</v>
      </c>
      <c r="G2178" s="6" t="str">
        <f t="shared" si="134"/>
        <v>NEUTRAL</v>
      </c>
      <c r="H2178" s="6" t="str">
        <f t="shared" si="133"/>
        <v>CONFIRMED BULLISH</v>
      </c>
    </row>
    <row r="2179" spans="1:8" ht="13.5" x14ac:dyDescent="0.25">
      <c r="A2179" s="3">
        <f>TITRES_STAT!B2182</f>
        <v>45477</v>
      </c>
      <c r="B2179" s="6">
        <f>TITRES_STAT!C2182</f>
        <v>0.72</v>
      </c>
      <c r="C2179" s="6">
        <f>TITRES_STAT!D2182</f>
        <v>0.72</v>
      </c>
      <c r="D2179" s="6">
        <f>TITRES_STAT!E2182</f>
        <v>2193</v>
      </c>
      <c r="E2179" s="2">
        <f t="shared" si="132"/>
        <v>3402152</v>
      </c>
      <c r="F2179" s="6" t="str">
        <f t="shared" si="135"/>
        <v>BULLISH</v>
      </c>
      <c r="G2179" s="6" t="str">
        <f t="shared" si="134"/>
        <v>NEUTRAL</v>
      </c>
      <c r="H2179" s="6" t="str">
        <f t="shared" si="133"/>
        <v>CONFIRMED BULLISH</v>
      </c>
    </row>
    <row r="2180" spans="1:8" ht="13.5" x14ac:dyDescent="0.25">
      <c r="A2180" s="3">
        <f>TITRES_STAT!B2183</f>
        <v>45478</v>
      </c>
      <c r="B2180" s="6">
        <f>TITRES_STAT!C2183</f>
        <v>0.73</v>
      </c>
      <c r="C2180" s="6">
        <f>TITRES_STAT!D2183</f>
        <v>0.73</v>
      </c>
      <c r="D2180" s="6">
        <f>TITRES_STAT!E2183</f>
        <v>7535</v>
      </c>
      <c r="E2180" s="2">
        <f t="shared" ref="E2180:E2243" si="136">IF(B2180&gt;B2179, E2179+D2180, IF(B2180&lt;B2179, E2179-D2180, E2179))</f>
        <v>3409687</v>
      </c>
      <c r="F2180" s="6" t="str">
        <f t="shared" si="135"/>
        <v>BULLISH</v>
      </c>
      <c r="G2180" s="6" t="str">
        <f t="shared" si="134"/>
        <v>NEUTRAL</v>
      </c>
      <c r="H2180" s="6" t="str">
        <f t="shared" si="133"/>
        <v>CONFIRMED BULLISH</v>
      </c>
    </row>
    <row r="2181" spans="1:8" ht="13.5" x14ac:dyDescent="0.25">
      <c r="A2181" s="3">
        <f>TITRES_STAT!B2184</f>
        <v>45481</v>
      </c>
      <c r="B2181" s="6">
        <f>TITRES_STAT!C2184</f>
        <v>0.72</v>
      </c>
      <c r="C2181" s="6">
        <f>TITRES_STAT!D2184</f>
        <v>0.72</v>
      </c>
      <c r="D2181" s="6">
        <f>TITRES_STAT!E2184</f>
        <v>500</v>
      </c>
      <c r="E2181" s="2">
        <f t="shared" si="136"/>
        <v>3409187</v>
      </c>
      <c r="F2181" s="6" t="str">
        <f t="shared" si="135"/>
        <v>BULLISH</v>
      </c>
      <c r="G2181" s="6" t="str">
        <f t="shared" si="134"/>
        <v>NEUTRAL</v>
      </c>
      <c r="H2181" s="6" t="str">
        <f t="shared" si="133"/>
        <v>CONFIRMED BULLISH</v>
      </c>
    </row>
    <row r="2182" spans="1:8" ht="13.5" x14ac:dyDescent="0.25">
      <c r="A2182" s="3">
        <f>TITRES_STAT!B2185</f>
        <v>45482</v>
      </c>
      <c r="B2182" s="6">
        <f>TITRES_STAT!C2185</f>
        <v>0.73</v>
      </c>
      <c r="C2182" s="6">
        <f>TITRES_STAT!D2185</f>
        <v>0.73</v>
      </c>
      <c r="D2182" s="6">
        <f>TITRES_STAT!E2185</f>
        <v>6371</v>
      </c>
      <c r="E2182" s="2">
        <f t="shared" si="136"/>
        <v>3415558</v>
      </c>
      <c r="F2182" s="6" t="str">
        <f t="shared" si="135"/>
        <v>BULLISH</v>
      </c>
      <c r="G2182" s="6" t="str">
        <f t="shared" si="134"/>
        <v>NEUTRAL</v>
      </c>
      <c r="H2182" s="6" t="str">
        <f t="shared" ref="H2182:H2245" si="137">IF(AND(B2182&gt;B2177, E2182&gt;E2177), "CONFIRMED BULLISH",
 IF(AND(B2182&lt;B2177, E2182&lt;E2177), "CONFIRMED BEARISH",
 IF(AND(B2182&gt;B2177, E2182&lt;E2177), "BEARISH DIVERGENCE",
 IF(AND(B2182&lt;B2177, E2182&gt;E2177), "BULLISH DIVERGENCE", "NEUTRAL"))))</f>
        <v>CONFIRMED BULLISH</v>
      </c>
    </row>
    <row r="2183" spans="1:8" ht="13.5" x14ac:dyDescent="0.25">
      <c r="A2183" s="3">
        <f>TITRES_STAT!B2186</f>
        <v>45483</v>
      </c>
      <c r="B2183" s="6">
        <f>TITRES_STAT!C2186</f>
        <v>0.71</v>
      </c>
      <c r="C2183" s="6">
        <f>TITRES_STAT!D2186</f>
        <v>0.71</v>
      </c>
      <c r="D2183" s="6">
        <f>TITRES_STAT!E2186</f>
        <v>10000</v>
      </c>
      <c r="E2183" s="2">
        <f t="shared" si="136"/>
        <v>3405558</v>
      </c>
      <c r="F2183" s="6" t="str">
        <f t="shared" si="135"/>
        <v>BULLISH</v>
      </c>
      <c r="G2183" s="6" t="str">
        <f t="shared" ref="G2183:G2246" si="138">IF((E2183-E2178)/E2178 &gt; 0.02, "STRONG",
 IF((E2183-E2178)/E2178 &lt; -0.02, "WEAK", "NEUTRAL"))</f>
        <v>NEUTRAL</v>
      </c>
      <c r="H2183" s="6" t="str">
        <f t="shared" si="137"/>
        <v>BULLISH DIVERGENCE</v>
      </c>
    </row>
    <row r="2184" spans="1:8" ht="13.5" x14ac:dyDescent="0.25">
      <c r="A2184" s="3">
        <f>TITRES_STAT!B2187</f>
        <v>45484</v>
      </c>
      <c r="B2184" s="6">
        <f>TITRES_STAT!C2187</f>
        <v>0.71</v>
      </c>
      <c r="C2184" s="6">
        <f>TITRES_STAT!D2187</f>
        <v>0.71</v>
      </c>
      <c r="D2184" s="6">
        <f>TITRES_STAT!E2187</f>
        <v>3709</v>
      </c>
      <c r="E2184" s="2">
        <f t="shared" si="136"/>
        <v>3405558</v>
      </c>
      <c r="F2184" s="6" t="str">
        <f t="shared" ref="F2184:F2247" si="139">IF(E2184&gt;E2179,"BULLISH",IF(E2184&lt;E2179,"BEARISH","NEUTRAL"))</f>
        <v>BULLISH</v>
      </c>
      <c r="G2184" s="6" t="str">
        <f t="shared" si="138"/>
        <v>NEUTRAL</v>
      </c>
      <c r="H2184" s="6" t="str">
        <f t="shared" si="137"/>
        <v>BULLISH DIVERGENCE</v>
      </c>
    </row>
    <row r="2185" spans="1:8" ht="13.5" x14ac:dyDescent="0.25">
      <c r="A2185" s="3">
        <f>TITRES_STAT!B2188</f>
        <v>45485</v>
      </c>
      <c r="B2185" s="6">
        <f>TITRES_STAT!C2188</f>
        <v>0.72</v>
      </c>
      <c r="C2185" s="6">
        <f>TITRES_STAT!D2188</f>
        <v>0.72</v>
      </c>
      <c r="D2185" s="6">
        <f>TITRES_STAT!E2188</f>
        <v>8100</v>
      </c>
      <c r="E2185" s="2">
        <f t="shared" si="136"/>
        <v>3413658</v>
      </c>
      <c r="F2185" s="6" t="str">
        <f t="shared" si="139"/>
        <v>BULLISH</v>
      </c>
      <c r="G2185" s="6" t="str">
        <f t="shared" si="138"/>
        <v>NEUTRAL</v>
      </c>
      <c r="H2185" s="6" t="str">
        <f t="shared" si="137"/>
        <v>BULLISH DIVERGENCE</v>
      </c>
    </row>
    <row r="2186" spans="1:8" ht="13.5" x14ac:dyDescent="0.25">
      <c r="A2186" s="3">
        <f>TITRES_STAT!B2189</f>
        <v>45488</v>
      </c>
      <c r="B2186" s="6">
        <f>TITRES_STAT!C2189</f>
        <v>0.73</v>
      </c>
      <c r="C2186" s="6">
        <f>TITRES_STAT!D2189</f>
        <v>0.73</v>
      </c>
      <c r="D2186" s="6">
        <f>TITRES_STAT!E2189</f>
        <v>4650</v>
      </c>
      <c r="E2186" s="2">
        <f t="shared" si="136"/>
        <v>3418308</v>
      </c>
      <c r="F2186" s="6" t="str">
        <f t="shared" si="139"/>
        <v>BULLISH</v>
      </c>
      <c r="G2186" s="6" t="str">
        <f t="shared" si="138"/>
        <v>NEUTRAL</v>
      </c>
      <c r="H2186" s="6" t="str">
        <f t="shared" si="137"/>
        <v>CONFIRMED BULLISH</v>
      </c>
    </row>
    <row r="2187" spans="1:8" ht="13.5" x14ac:dyDescent="0.25">
      <c r="A2187" s="3">
        <f>TITRES_STAT!B2190</f>
        <v>45489</v>
      </c>
      <c r="B2187" s="6">
        <f>TITRES_STAT!C2190</f>
        <v>0.73</v>
      </c>
      <c r="C2187" s="6">
        <f>TITRES_STAT!D2190</f>
        <v>0.73</v>
      </c>
      <c r="D2187" s="6">
        <f>TITRES_STAT!E2190</f>
        <v>4757</v>
      </c>
      <c r="E2187" s="2">
        <f t="shared" si="136"/>
        <v>3418308</v>
      </c>
      <c r="F2187" s="6" t="str">
        <f t="shared" si="139"/>
        <v>BULLISH</v>
      </c>
      <c r="G2187" s="6" t="str">
        <f t="shared" si="138"/>
        <v>NEUTRAL</v>
      </c>
      <c r="H2187" s="6" t="str">
        <f t="shared" si="137"/>
        <v>NEUTRAL</v>
      </c>
    </row>
    <row r="2188" spans="1:8" ht="13.5" x14ac:dyDescent="0.25">
      <c r="A2188" s="3">
        <f>TITRES_STAT!B2191</f>
        <v>45490</v>
      </c>
      <c r="B2188" s="6">
        <f>TITRES_STAT!C2191</f>
        <v>0.74</v>
      </c>
      <c r="C2188" s="6">
        <f>TITRES_STAT!D2191</f>
        <v>0.74</v>
      </c>
      <c r="D2188" s="6">
        <f>TITRES_STAT!E2191</f>
        <v>28534</v>
      </c>
      <c r="E2188" s="2">
        <f t="shared" si="136"/>
        <v>3446842</v>
      </c>
      <c r="F2188" s="6" t="str">
        <f t="shared" si="139"/>
        <v>BULLISH</v>
      </c>
      <c r="G2188" s="6" t="str">
        <f t="shared" si="138"/>
        <v>NEUTRAL</v>
      </c>
      <c r="H2188" s="6" t="str">
        <f t="shared" si="137"/>
        <v>CONFIRMED BULLISH</v>
      </c>
    </row>
    <row r="2189" spans="1:8" ht="13.5" x14ac:dyDescent="0.25">
      <c r="A2189" s="3">
        <f>TITRES_STAT!B2192</f>
        <v>45491</v>
      </c>
      <c r="B2189" s="6">
        <f>TITRES_STAT!C2192</f>
        <v>0.74</v>
      </c>
      <c r="C2189" s="6">
        <f>TITRES_STAT!D2192</f>
        <v>0.74</v>
      </c>
      <c r="D2189" s="6">
        <f>TITRES_STAT!E2192</f>
        <v>10752</v>
      </c>
      <c r="E2189" s="2">
        <f t="shared" si="136"/>
        <v>3446842</v>
      </c>
      <c r="F2189" s="6" t="str">
        <f t="shared" si="139"/>
        <v>BULLISH</v>
      </c>
      <c r="G2189" s="6" t="str">
        <f t="shared" si="138"/>
        <v>NEUTRAL</v>
      </c>
      <c r="H2189" s="6" t="str">
        <f t="shared" si="137"/>
        <v>CONFIRMED BULLISH</v>
      </c>
    </row>
    <row r="2190" spans="1:8" ht="13.5" x14ac:dyDescent="0.25">
      <c r="A2190" s="3">
        <f>TITRES_STAT!B2193</f>
        <v>45492</v>
      </c>
      <c r="B2190" s="6">
        <f>TITRES_STAT!C2193</f>
        <v>0.75</v>
      </c>
      <c r="C2190" s="6">
        <f>TITRES_STAT!D2193</f>
        <v>0.75</v>
      </c>
      <c r="D2190" s="6">
        <f>TITRES_STAT!E2193</f>
        <v>7778</v>
      </c>
      <c r="E2190" s="2">
        <f t="shared" si="136"/>
        <v>3454620</v>
      </c>
      <c r="F2190" s="6" t="str">
        <f t="shared" si="139"/>
        <v>BULLISH</v>
      </c>
      <c r="G2190" s="6" t="str">
        <f t="shared" si="138"/>
        <v>NEUTRAL</v>
      </c>
      <c r="H2190" s="6" t="str">
        <f t="shared" si="137"/>
        <v>CONFIRMED BULLISH</v>
      </c>
    </row>
    <row r="2191" spans="1:8" ht="13.5" x14ac:dyDescent="0.25">
      <c r="A2191" s="3">
        <f>TITRES_STAT!B2194</f>
        <v>45495</v>
      </c>
      <c r="B2191" s="6">
        <f>TITRES_STAT!C2194</f>
        <v>0.72</v>
      </c>
      <c r="C2191" s="6">
        <f>TITRES_STAT!D2194</f>
        <v>0.72</v>
      </c>
      <c r="D2191" s="6">
        <f>TITRES_STAT!E2194</f>
        <v>0</v>
      </c>
      <c r="E2191" s="2">
        <f t="shared" si="136"/>
        <v>3454620</v>
      </c>
      <c r="F2191" s="6" t="str">
        <f t="shared" si="139"/>
        <v>BULLISH</v>
      </c>
      <c r="G2191" s="6" t="str">
        <f t="shared" si="138"/>
        <v>NEUTRAL</v>
      </c>
      <c r="H2191" s="6" t="str">
        <f t="shared" si="137"/>
        <v>BULLISH DIVERGENCE</v>
      </c>
    </row>
    <row r="2192" spans="1:8" ht="13.5" x14ac:dyDescent="0.25">
      <c r="A2192" s="3">
        <f>TITRES_STAT!B2195</f>
        <v>45496</v>
      </c>
      <c r="B2192" s="6">
        <f>TITRES_STAT!C2195</f>
        <v>0.69</v>
      </c>
      <c r="C2192" s="6">
        <f>TITRES_STAT!D2195</f>
        <v>0.69</v>
      </c>
      <c r="D2192" s="6">
        <f>TITRES_STAT!E2195</f>
        <v>0</v>
      </c>
      <c r="E2192" s="2">
        <f t="shared" si="136"/>
        <v>3454620</v>
      </c>
      <c r="F2192" s="6" t="str">
        <f t="shared" si="139"/>
        <v>BULLISH</v>
      </c>
      <c r="G2192" s="6" t="str">
        <f t="shared" si="138"/>
        <v>NEUTRAL</v>
      </c>
      <c r="H2192" s="6" t="str">
        <f t="shared" si="137"/>
        <v>BULLISH DIVERGENCE</v>
      </c>
    </row>
    <row r="2193" spans="1:8" ht="13.5" x14ac:dyDescent="0.25">
      <c r="A2193" s="3">
        <f>TITRES_STAT!B2196</f>
        <v>45497</v>
      </c>
      <c r="B2193" s="6">
        <f>TITRES_STAT!C2196</f>
        <v>0.66</v>
      </c>
      <c r="C2193" s="6">
        <f>TITRES_STAT!D2196</f>
        <v>0.66</v>
      </c>
      <c r="D2193" s="6">
        <f>TITRES_STAT!E2196</f>
        <v>0</v>
      </c>
      <c r="E2193" s="2">
        <f t="shared" si="136"/>
        <v>3454620</v>
      </c>
      <c r="F2193" s="6" t="str">
        <f t="shared" si="139"/>
        <v>BULLISH</v>
      </c>
      <c r="G2193" s="6" t="str">
        <f t="shared" si="138"/>
        <v>NEUTRAL</v>
      </c>
      <c r="H2193" s="6" t="str">
        <f t="shared" si="137"/>
        <v>BULLISH DIVERGENCE</v>
      </c>
    </row>
    <row r="2194" spans="1:8" ht="13.5" x14ac:dyDescent="0.25">
      <c r="A2194" s="3">
        <f>TITRES_STAT!B2197</f>
        <v>45499</v>
      </c>
      <c r="B2194" s="6">
        <f>TITRES_STAT!C2197</f>
        <v>0.64</v>
      </c>
      <c r="C2194" s="6">
        <f>TITRES_STAT!D2197</f>
        <v>0.64</v>
      </c>
      <c r="D2194" s="6">
        <f>TITRES_STAT!E2197</f>
        <v>0</v>
      </c>
      <c r="E2194" s="2">
        <f t="shared" si="136"/>
        <v>3454620</v>
      </c>
      <c r="F2194" s="6" t="str">
        <f t="shared" si="139"/>
        <v>BULLISH</v>
      </c>
      <c r="G2194" s="6" t="str">
        <f t="shared" si="138"/>
        <v>NEUTRAL</v>
      </c>
      <c r="H2194" s="6" t="str">
        <f t="shared" si="137"/>
        <v>BULLISH DIVERGENCE</v>
      </c>
    </row>
    <row r="2195" spans="1:8" ht="13.5" x14ac:dyDescent="0.25">
      <c r="A2195" s="3">
        <f>TITRES_STAT!B2198</f>
        <v>45502</v>
      </c>
      <c r="B2195" s="6">
        <f>TITRES_STAT!C2198</f>
        <v>0.62</v>
      </c>
      <c r="C2195" s="6">
        <f>TITRES_STAT!D2198</f>
        <v>0.62</v>
      </c>
      <c r="D2195" s="6">
        <f>TITRES_STAT!E2198</f>
        <v>0</v>
      </c>
      <c r="E2195" s="2">
        <f t="shared" si="136"/>
        <v>3454620</v>
      </c>
      <c r="F2195" s="6" t="str">
        <f t="shared" si="139"/>
        <v>NEUTRAL</v>
      </c>
      <c r="G2195" s="6" t="str">
        <f t="shared" si="138"/>
        <v>NEUTRAL</v>
      </c>
      <c r="H2195" s="6" t="str">
        <f t="shared" si="137"/>
        <v>NEUTRAL</v>
      </c>
    </row>
    <row r="2196" spans="1:8" ht="13.5" x14ac:dyDescent="0.25">
      <c r="A2196" s="3">
        <f>TITRES_STAT!B2199</f>
        <v>45503</v>
      </c>
      <c r="B2196" s="6">
        <f>TITRES_STAT!C2199</f>
        <v>0.6</v>
      </c>
      <c r="C2196" s="6">
        <f>TITRES_STAT!D2199</f>
        <v>0.6</v>
      </c>
      <c r="D2196" s="6">
        <f>TITRES_STAT!E2199</f>
        <v>61907</v>
      </c>
      <c r="E2196" s="2">
        <f t="shared" si="136"/>
        <v>3392713</v>
      </c>
      <c r="F2196" s="6" t="str">
        <f t="shared" si="139"/>
        <v>BEARISH</v>
      </c>
      <c r="G2196" s="6" t="str">
        <f t="shared" si="138"/>
        <v>NEUTRAL</v>
      </c>
      <c r="H2196" s="6" t="str">
        <f t="shared" si="137"/>
        <v>CONFIRMED BEARISH</v>
      </c>
    </row>
    <row r="2197" spans="1:8" ht="13.5" x14ac:dyDescent="0.25">
      <c r="A2197" s="3">
        <f>TITRES_STAT!B2200</f>
        <v>45504</v>
      </c>
      <c r="B2197" s="6">
        <f>TITRES_STAT!C2200</f>
        <v>0.62</v>
      </c>
      <c r="C2197" s="6">
        <f>TITRES_STAT!D2200</f>
        <v>0.62</v>
      </c>
      <c r="D2197" s="6">
        <f>TITRES_STAT!E2200</f>
        <v>0</v>
      </c>
      <c r="E2197" s="2">
        <f t="shared" si="136"/>
        <v>3392713</v>
      </c>
      <c r="F2197" s="6" t="str">
        <f t="shared" si="139"/>
        <v>BEARISH</v>
      </c>
      <c r="G2197" s="6" t="str">
        <f t="shared" si="138"/>
        <v>NEUTRAL</v>
      </c>
      <c r="H2197" s="6" t="str">
        <f t="shared" si="137"/>
        <v>CONFIRMED BEARISH</v>
      </c>
    </row>
    <row r="2198" spans="1:8" ht="13.5" x14ac:dyDescent="0.25">
      <c r="A2198" s="3">
        <f>TITRES_STAT!B2201</f>
        <v>45505</v>
      </c>
      <c r="B2198" s="6">
        <f>TITRES_STAT!C2201</f>
        <v>0.64</v>
      </c>
      <c r="C2198" s="6">
        <f>TITRES_STAT!D2201</f>
        <v>0.64</v>
      </c>
      <c r="D2198" s="6">
        <f>TITRES_STAT!E2201</f>
        <v>0</v>
      </c>
      <c r="E2198" s="2">
        <f t="shared" si="136"/>
        <v>3392713</v>
      </c>
      <c r="F2198" s="6" t="str">
        <f t="shared" si="139"/>
        <v>BEARISH</v>
      </c>
      <c r="G2198" s="6" t="str">
        <f t="shared" si="138"/>
        <v>NEUTRAL</v>
      </c>
      <c r="H2198" s="6" t="str">
        <f t="shared" si="137"/>
        <v>CONFIRMED BEARISH</v>
      </c>
    </row>
    <row r="2199" spans="1:8" ht="13.5" x14ac:dyDescent="0.25">
      <c r="A2199" s="3">
        <f>TITRES_STAT!B2202</f>
        <v>45506</v>
      </c>
      <c r="B2199" s="6">
        <f>TITRES_STAT!C2202</f>
        <v>0.64</v>
      </c>
      <c r="C2199" s="6">
        <f>TITRES_STAT!D2202</f>
        <v>0.64</v>
      </c>
      <c r="D2199" s="6">
        <f>TITRES_STAT!E2202</f>
        <v>22255</v>
      </c>
      <c r="E2199" s="2">
        <f t="shared" si="136"/>
        <v>3392713</v>
      </c>
      <c r="F2199" s="6" t="str">
        <f t="shared" si="139"/>
        <v>BEARISH</v>
      </c>
      <c r="G2199" s="6" t="str">
        <f t="shared" si="138"/>
        <v>NEUTRAL</v>
      </c>
      <c r="H2199" s="6" t="str">
        <f t="shared" si="137"/>
        <v>NEUTRAL</v>
      </c>
    </row>
    <row r="2200" spans="1:8" ht="13.5" x14ac:dyDescent="0.25">
      <c r="A2200" s="3">
        <f>TITRES_STAT!B2203</f>
        <v>45509</v>
      </c>
      <c r="B2200" s="6">
        <f>TITRES_STAT!C2203</f>
        <v>0.62</v>
      </c>
      <c r="C2200" s="6">
        <f>TITRES_STAT!D2203</f>
        <v>0.62</v>
      </c>
      <c r="D2200" s="6">
        <f>TITRES_STAT!E2203</f>
        <v>0</v>
      </c>
      <c r="E2200" s="2">
        <f t="shared" si="136"/>
        <v>3392713</v>
      </c>
      <c r="F2200" s="6" t="str">
        <f t="shared" si="139"/>
        <v>BEARISH</v>
      </c>
      <c r="G2200" s="6" t="str">
        <f t="shared" si="138"/>
        <v>NEUTRAL</v>
      </c>
      <c r="H2200" s="6" t="str">
        <f t="shared" si="137"/>
        <v>NEUTRAL</v>
      </c>
    </row>
    <row r="2201" spans="1:8" ht="13.5" x14ac:dyDescent="0.25">
      <c r="A2201" s="3">
        <f>TITRES_STAT!B2204</f>
        <v>45510</v>
      </c>
      <c r="B2201" s="6">
        <f>TITRES_STAT!C2204</f>
        <v>0.6</v>
      </c>
      <c r="C2201" s="6">
        <f>TITRES_STAT!D2204</f>
        <v>0.6</v>
      </c>
      <c r="D2201" s="6">
        <f>TITRES_STAT!E2204</f>
        <v>77786</v>
      </c>
      <c r="E2201" s="2">
        <f t="shared" si="136"/>
        <v>3314927</v>
      </c>
      <c r="F2201" s="6" t="str">
        <f t="shared" si="139"/>
        <v>BEARISH</v>
      </c>
      <c r="G2201" s="6" t="str">
        <f t="shared" si="138"/>
        <v>WEAK</v>
      </c>
      <c r="H2201" s="6" t="str">
        <f t="shared" si="137"/>
        <v>NEUTRAL</v>
      </c>
    </row>
    <row r="2202" spans="1:8" ht="13.5" x14ac:dyDescent="0.25">
      <c r="A2202" s="3">
        <f>TITRES_STAT!B2205</f>
        <v>45511</v>
      </c>
      <c r="B2202" s="6">
        <f>TITRES_STAT!C2205</f>
        <v>0.6</v>
      </c>
      <c r="C2202" s="6">
        <f>TITRES_STAT!D2205</f>
        <v>0.6</v>
      </c>
      <c r="D2202" s="6">
        <f>TITRES_STAT!E2205</f>
        <v>42828</v>
      </c>
      <c r="E2202" s="2">
        <f t="shared" si="136"/>
        <v>3314927</v>
      </c>
      <c r="F2202" s="6" t="str">
        <f t="shared" si="139"/>
        <v>BEARISH</v>
      </c>
      <c r="G2202" s="6" t="str">
        <f t="shared" si="138"/>
        <v>WEAK</v>
      </c>
      <c r="H2202" s="6" t="str">
        <f t="shared" si="137"/>
        <v>CONFIRMED BEARISH</v>
      </c>
    </row>
    <row r="2203" spans="1:8" ht="13.5" x14ac:dyDescent="0.25">
      <c r="A2203" s="3">
        <f>TITRES_STAT!B2206</f>
        <v>45512</v>
      </c>
      <c r="B2203" s="6">
        <f>TITRES_STAT!C2206</f>
        <v>0.61</v>
      </c>
      <c r="C2203" s="6">
        <f>TITRES_STAT!D2206</f>
        <v>0.61</v>
      </c>
      <c r="D2203" s="6">
        <f>TITRES_STAT!E2206</f>
        <v>10911</v>
      </c>
      <c r="E2203" s="2">
        <f t="shared" si="136"/>
        <v>3325838</v>
      </c>
      <c r="F2203" s="6" t="str">
        <f t="shared" si="139"/>
        <v>BEARISH</v>
      </c>
      <c r="G2203" s="6" t="str">
        <f t="shared" si="138"/>
        <v>NEUTRAL</v>
      </c>
      <c r="H2203" s="6" t="str">
        <f t="shared" si="137"/>
        <v>CONFIRMED BEARISH</v>
      </c>
    </row>
    <row r="2204" spans="1:8" ht="13.5" x14ac:dyDescent="0.25">
      <c r="A2204" s="3">
        <f>TITRES_STAT!B2207</f>
        <v>45513</v>
      </c>
      <c r="B2204" s="6">
        <f>TITRES_STAT!C2207</f>
        <v>0.61</v>
      </c>
      <c r="C2204" s="6">
        <f>TITRES_STAT!D2207</f>
        <v>0.61</v>
      </c>
      <c r="D2204" s="6">
        <f>TITRES_STAT!E2207</f>
        <v>20036</v>
      </c>
      <c r="E2204" s="2">
        <f t="shared" si="136"/>
        <v>3325838</v>
      </c>
      <c r="F2204" s="6" t="str">
        <f t="shared" si="139"/>
        <v>BEARISH</v>
      </c>
      <c r="G2204" s="6" t="str">
        <f t="shared" si="138"/>
        <v>NEUTRAL</v>
      </c>
      <c r="H2204" s="6" t="str">
        <f t="shared" si="137"/>
        <v>CONFIRMED BEARISH</v>
      </c>
    </row>
    <row r="2205" spans="1:8" ht="13.5" x14ac:dyDescent="0.25">
      <c r="A2205" s="3">
        <f>TITRES_STAT!B2208</f>
        <v>45516</v>
      </c>
      <c r="B2205" s="6">
        <f>TITRES_STAT!C2208</f>
        <v>0.61</v>
      </c>
      <c r="C2205" s="6">
        <f>TITRES_STAT!D2208</f>
        <v>0.61</v>
      </c>
      <c r="D2205" s="6">
        <f>TITRES_STAT!E2208</f>
        <v>20650</v>
      </c>
      <c r="E2205" s="2">
        <f t="shared" si="136"/>
        <v>3325838</v>
      </c>
      <c r="F2205" s="6" t="str">
        <f t="shared" si="139"/>
        <v>BEARISH</v>
      </c>
      <c r="G2205" s="6" t="str">
        <f t="shared" si="138"/>
        <v>NEUTRAL</v>
      </c>
      <c r="H2205" s="6" t="str">
        <f t="shared" si="137"/>
        <v>CONFIRMED BEARISH</v>
      </c>
    </row>
    <row r="2206" spans="1:8" ht="13.5" x14ac:dyDescent="0.25">
      <c r="A2206" s="3">
        <f>TITRES_STAT!B2209</f>
        <v>45518</v>
      </c>
      <c r="B2206" s="6">
        <f>TITRES_STAT!C2209</f>
        <v>0.61</v>
      </c>
      <c r="C2206" s="6">
        <f>TITRES_STAT!D2209</f>
        <v>0.61</v>
      </c>
      <c r="D2206" s="6">
        <f>TITRES_STAT!E2209</f>
        <v>1500</v>
      </c>
      <c r="E2206" s="2">
        <f t="shared" si="136"/>
        <v>3325838</v>
      </c>
      <c r="F2206" s="6" t="str">
        <f t="shared" si="139"/>
        <v>BULLISH</v>
      </c>
      <c r="G2206" s="6" t="str">
        <f t="shared" si="138"/>
        <v>NEUTRAL</v>
      </c>
      <c r="H2206" s="6" t="str">
        <f t="shared" si="137"/>
        <v>CONFIRMED BULLISH</v>
      </c>
    </row>
    <row r="2207" spans="1:8" ht="13.5" x14ac:dyDescent="0.25">
      <c r="A2207" s="3">
        <f>TITRES_STAT!B2210</f>
        <v>45519</v>
      </c>
      <c r="B2207" s="6">
        <f>TITRES_STAT!C2210</f>
        <v>0.62</v>
      </c>
      <c r="C2207" s="6">
        <f>TITRES_STAT!D2210</f>
        <v>0.62</v>
      </c>
      <c r="D2207" s="6">
        <f>TITRES_STAT!E2210</f>
        <v>7921</v>
      </c>
      <c r="E2207" s="2">
        <f t="shared" si="136"/>
        <v>3333759</v>
      </c>
      <c r="F2207" s="6" t="str">
        <f t="shared" si="139"/>
        <v>BULLISH</v>
      </c>
      <c r="G2207" s="6" t="str">
        <f t="shared" si="138"/>
        <v>NEUTRAL</v>
      </c>
      <c r="H2207" s="6" t="str">
        <f t="shared" si="137"/>
        <v>CONFIRMED BULLISH</v>
      </c>
    </row>
    <row r="2208" spans="1:8" ht="13.5" x14ac:dyDescent="0.25">
      <c r="A2208" s="3">
        <f>TITRES_STAT!B2211</f>
        <v>45520</v>
      </c>
      <c r="B2208" s="6">
        <f>TITRES_STAT!C2211</f>
        <v>0.63</v>
      </c>
      <c r="C2208" s="6">
        <f>TITRES_STAT!D2211</f>
        <v>0.63</v>
      </c>
      <c r="D2208" s="6">
        <f>TITRES_STAT!E2211</f>
        <v>1333</v>
      </c>
      <c r="E2208" s="2">
        <f t="shared" si="136"/>
        <v>3335092</v>
      </c>
      <c r="F2208" s="6" t="str">
        <f t="shared" si="139"/>
        <v>BULLISH</v>
      </c>
      <c r="G2208" s="6" t="str">
        <f t="shared" si="138"/>
        <v>NEUTRAL</v>
      </c>
      <c r="H2208" s="6" t="str">
        <f t="shared" si="137"/>
        <v>CONFIRMED BULLISH</v>
      </c>
    </row>
    <row r="2209" spans="1:8" ht="13.5" x14ac:dyDescent="0.25">
      <c r="A2209" s="3">
        <f>TITRES_STAT!B2212</f>
        <v>45523</v>
      </c>
      <c r="B2209" s="6">
        <f>TITRES_STAT!C2212</f>
        <v>0.63</v>
      </c>
      <c r="C2209" s="6">
        <f>TITRES_STAT!D2212</f>
        <v>0.63</v>
      </c>
      <c r="D2209" s="6">
        <f>TITRES_STAT!E2212</f>
        <v>11300</v>
      </c>
      <c r="E2209" s="2">
        <f t="shared" si="136"/>
        <v>3335092</v>
      </c>
      <c r="F2209" s="6" t="str">
        <f t="shared" si="139"/>
        <v>BULLISH</v>
      </c>
      <c r="G2209" s="6" t="str">
        <f t="shared" si="138"/>
        <v>NEUTRAL</v>
      </c>
      <c r="H2209" s="6" t="str">
        <f t="shared" si="137"/>
        <v>CONFIRMED BULLISH</v>
      </c>
    </row>
    <row r="2210" spans="1:8" ht="13.5" x14ac:dyDescent="0.25">
      <c r="A2210" s="3">
        <f>TITRES_STAT!B2213</f>
        <v>45524</v>
      </c>
      <c r="B2210" s="6">
        <f>TITRES_STAT!C2213</f>
        <v>0.61</v>
      </c>
      <c r="C2210" s="6">
        <f>TITRES_STAT!D2213</f>
        <v>0.61</v>
      </c>
      <c r="D2210" s="6">
        <f>TITRES_STAT!E2213</f>
        <v>2811</v>
      </c>
      <c r="E2210" s="2">
        <f t="shared" si="136"/>
        <v>3332281</v>
      </c>
      <c r="F2210" s="6" t="str">
        <f t="shared" si="139"/>
        <v>BULLISH</v>
      </c>
      <c r="G2210" s="6" t="str">
        <f t="shared" si="138"/>
        <v>NEUTRAL</v>
      </c>
      <c r="H2210" s="6" t="str">
        <f t="shared" si="137"/>
        <v>NEUTRAL</v>
      </c>
    </row>
    <row r="2211" spans="1:8" ht="13.5" x14ac:dyDescent="0.25">
      <c r="A2211" s="3">
        <f>TITRES_STAT!B2214</f>
        <v>45525</v>
      </c>
      <c r="B2211" s="6">
        <f>TITRES_STAT!C2214</f>
        <v>0.63</v>
      </c>
      <c r="C2211" s="6">
        <f>TITRES_STAT!D2214</f>
        <v>0.63</v>
      </c>
      <c r="D2211" s="6">
        <f>TITRES_STAT!E2214</f>
        <v>0</v>
      </c>
      <c r="E2211" s="2">
        <f t="shared" si="136"/>
        <v>3332281</v>
      </c>
      <c r="F2211" s="6" t="str">
        <f t="shared" si="139"/>
        <v>BULLISH</v>
      </c>
      <c r="G2211" s="6" t="str">
        <f t="shared" si="138"/>
        <v>NEUTRAL</v>
      </c>
      <c r="H2211" s="6" t="str">
        <f t="shared" si="137"/>
        <v>CONFIRMED BULLISH</v>
      </c>
    </row>
    <row r="2212" spans="1:8" ht="13.5" x14ac:dyDescent="0.25">
      <c r="A2212" s="3">
        <f>TITRES_STAT!B2215</f>
        <v>45526</v>
      </c>
      <c r="B2212" s="6">
        <f>TITRES_STAT!C2215</f>
        <v>0.64</v>
      </c>
      <c r="C2212" s="6">
        <f>TITRES_STAT!D2215</f>
        <v>0.64</v>
      </c>
      <c r="D2212" s="6">
        <f>TITRES_STAT!E2215</f>
        <v>896827</v>
      </c>
      <c r="E2212" s="2">
        <f t="shared" si="136"/>
        <v>4229108</v>
      </c>
      <c r="F2212" s="6" t="str">
        <f t="shared" si="139"/>
        <v>BULLISH</v>
      </c>
      <c r="G2212" s="6" t="str">
        <f t="shared" si="138"/>
        <v>STRONG</v>
      </c>
      <c r="H2212" s="6" t="str">
        <f t="shared" si="137"/>
        <v>CONFIRMED BULLISH</v>
      </c>
    </row>
    <row r="2213" spans="1:8" ht="13.5" x14ac:dyDescent="0.25">
      <c r="A2213" s="3">
        <f>TITRES_STAT!B2216</f>
        <v>45527</v>
      </c>
      <c r="B2213" s="6">
        <f>TITRES_STAT!C2216</f>
        <v>0.66</v>
      </c>
      <c r="C2213" s="6">
        <f>TITRES_STAT!D2216</f>
        <v>0.66</v>
      </c>
      <c r="D2213" s="6">
        <f>TITRES_STAT!E2216</f>
        <v>0</v>
      </c>
      <c r="E2213" s="2">
        <f t="shared" si="136"/>
        <v>4229108</v>
      </c>
      <c r="F2213" s="6" t="str">
        <f t="shared" si="139"/>
        <v>BULLISH</v>
      </c>
      <c r="G2213" s="6" t="str">
        <f t="shared" si="138"/>
        <v>STRONG</v>
      </c>
      <c r="H2213" s="6" t="str">
        <f t="shared" si="137"/>
        <v>CONFIRMED BULLISH</v>
      </c>
    </row>
    <row r="2214" spans="1:8" ht="13.5" x14ac:dyDescent="0.25">
      <c r="A2214" s="3">
        <f>TITRES_STAT!B2217</f>
        <v>45530</v>
      </c>
      <c r="B2214" s="6">
        <f>TITRES_STAT!C2217</f>
        <v>0.67</v>
      </c>
      <c r="C2214" s="6">
        <f>TITRES_STAT!D2217</f>
        <v>0.67</v>
      </c>
      <c r="D2214" s="6">
        <f>TITRES_STAT!E2217</f>
        <v>28219</v>
      </c>
      <c r="E2214" s="2">
        <f t="shared" si="136"/>
        <v>4257327</v>
      </c>
      <c r="F2214" s="6" t="str">
        <f t="shared" si="139"/>
        <v>BULLISH</v>
      </c>
      <c r="G2214" s="6" t="str">
        <f t="shared" si="138"/>
        <v>STRONG</v>
      </c>
      <c r="H2214" s="6" t="str">
        <f t="shared" si="137"/>
        <v>CONFIRMED BULLISH</v>
      </c>
    </row>
    <row r="2215" spans="1:8" ht="13.5" x14ac:dyDescent="0.25">
      <c r="A2215" s="3">
        <f>TITRES_STAT!B2218</f>
        <v>45531</v>
      </c>
      <c r="B2215" s="6">
        <f>TITRES_STAT!C2218</f>
        <v>0.7</v>
      </c>
      <c r="C2215" s="6">
        <f>TITRES_STAT!D2218</f>
        <v>0.7</v>
      </c>
      <c r="D2215" s="6">
        <f>TITRES_STAT!E2218</f>
        <v>0</v>
      </c>
      <c r="E2215" s="2">
        <f t="shared" si="136"/>
        <v>4257327</v>
      </c>
      <c r="F2215" s="6" t="str">
        <f t="shared" si="139"/>
        <v>BULLISH</v>
      </c>
      <c r="G2215" s="6" t="str">
        <f t="shared" si="138"/>
        <v>STRONG</v>
      </c>
      <c r="H2215" s="6" t="str">
        <f t="shared" si="137"/>
        <v>CONFIRMED BULLISH</v>
      </c>
    </row>
    <row r="2216" spans="1:8" ht="13.5" x14ac:dyDescent="0.25">
      <c r="A2216" s="3">
        <f>TITRES_STAT!B2219</f>
        <v>45532</v>
      </c>
      <c r="B2216" s="6">
        <f>TITRES_STAT!C2219</f>
        <v>0.68</v>
      </c>
      <c r="C2216" s="6">
        <f>TITRES_STAT!D2219</f>
        <v>0.68</v>
      </c>
      <c r="D2216" s="6">
        <f>TITRES_STAT!E2219</f>
        <v>25210</v>
      </c>
      <c r="E2216" s="2">
        <f t="shared" si="136"/>
        <v>4232117</v>
      </c>
      <c r="F2216" s="6" t="str">
        <f t="shared" si="139"/>
        <v>BULLISH</v>
      </c>
      <c r="G2216" s="6" t="str">
        <f t="shared" si="138"/>
        <v>STRONG</v>
      </c>
      <c r="H2216" s="6" t="str">
        <f t="shared" si="137"/>
        <v>CONFIRMED BULLISH</v>
      </c>
    </row>
    <row r="2217" spans="1:8" ht="13.5" x14ac:dyDescent="0.25">
      <c r="A2217" s="3">
        <f>TITRES_STAT!B2220</f>
        <v>45533</v>
      </c>
      <c r="B2217" s="6">
        <f>TITRES_STAT!C2220</f>
        <v>0.68</v>
      </c>
      <c r="C2217" s="6">
        <f>TITRES_STAT!D2220</f>
        <v>0.68</v>
      </c>
      <c r="D2217" s="6">
        <f>TITRES_STAT!E2220</f>
        <v>11228</v>
      </c>
      <c r="E2217" s="2">
        <f t="shared" si="136"/>
        <v>4232117</v>
      </c>
      <c r="F2217" s="6" t="str">
        <f t="shared" si="139"/>
        <v>BULLISH</v>
      </c>
      <c r="G2217" s="6" t="str">
        <f t="shared" si="138"/>
        <v>NEUTRAL</v>
      </c>
      <c r="H2217" s="6" t="str">
        <f t="shared" si="137"/>
        <v>CONFIRMED BULLISH</v>
      </c>
    </row>
    <row r="2218" spans="1:8" ht="13.5" x14ac:dyDescent="0.25">
      <c r="A2218" s="3">
        <f>TITRES_STAT!B2221</f>
        <v>45534</v>
      </c>
      <c r="B2218" s="6">
        <f>TITRES_STAT!C2221</f>
        <v>0.71</v>
      </c>
      <c r="C2218" s="6">
        <f>TITRES_STAT!D2221</f>
        <v>0.71</v>
      </c>
      <c r="D2218" s="6">
        <f>TITRES_STAT!E2221</f>
        <v>61636</v>
      </c>
      <c r="E2218" s="2">
        <f t="shared" si="136"/>
        <v>4293753</v>
      </c>
      <c r="F2218" s="6" t="str">
        <f t="shared" si="139"/>
        <v>BULLISH</v>
      </c>
      <c r="G2218" s="6" t="str">
        <f t="shared" si="138"/>
        <v>NEUTRAL</v>
      </c>
      <c r="H2218" s="6" t="str">
        <f t="shared" si="137"/>
        <v>CONFIRMED BULLISH</v>
      </c>
    </row>
    <row r="2219" spans="1:8" ht="13.5" x14ac:dyDescent="0.25">
      <c r="A2219" s="3">
        <f>TITRES_STAT!B2222</f>
        <v>45537</v>
      </c>
      <c r="B2219" s="6">
        <f>TITRES_STAT!C2222</f>
        <v>0.74</v>
      </c>
      <c r="C2219" s="6">
        <f>TITRES_STAT!D2222</f>
        <v>0.74</v>
      </c>
      <c r="D2219" s="6">
        <f>TITRES_STAT!E2222</f>
        <v>0</v>
      </c>
      <c r="E2219" s="2">
        <f t="shared" si="136"/>
        <v>4293753</v>
      </c>
      <c r="F2219" s="6" t="str">
        <f t="shared" si="139"/>
        <v>BULLISH</v>
      </c>
      <c r="G2219" s="6" t="str">
        <f t="shared" si="138"/>
        <v>NEUTRAL</v>
      </c>
      <c r="H2219" s="6" t="str">
        <f t="shared" si="137"/>
        <v>CONFIRMED BULLISH</v>
      </c>
    </row>
    <row r="2220" spans="1:8" ht="13.5" x14ac:dyDescent="0.25">
      <c r="A2220" s="3">
        <f>TITRES_STAT!B2223</f>
        <v>45538</v>
      </c>
      <c r="B2220" s="6">
        <f>TITRES_STAT!C2223</f>
        <v>0.73</v>
      </c>
      <c r="C2220" s="6">
        <f>TITRES_STAT!D2223</f>
        <v>0.73</v>
      </c>
      <c r="D2220" s="6">
        <f>TITRES_STAT!E2223</f>
        <v>54028</v>
      </c>
      <c r="E2220" s="2">
        <f t="shared" si="136"/>
        <v>4239725</v>
      </c>
      <c r="F2220" s="6" t="str">
        <f t="shared" si="139"/>
        <v>BEARISH</v>
      </c>
      <c r="G2220" s="6" t="str">
        <f t="shared" si="138"/>
        <v>NEUTRAL</v>
      </c>
      <c r="H2220" s="6" t="str">
        <f t="shared" si="137"/>
        <v>BEARISH DIVERGENCE</v>
      </c>
    </row>
    <row r="2221" spans="1:8" ht="13.5" x14ac:dyDescent="0.25">
      <c r="A2221" s="3">
        <f>TITRES_STAT!B2224</f>
        <v>45539</v>
      </c>
      <c r="B2221" s="6">
        <f>TITRES_STAT!C2224</f>
        <v>0.74</v>
      </c>
      <c r="C2221" s="6">
        <f>TITRES_STAT!D2224</f>
        <v>0.74</v>
      </c>
      <c r="D2221" s="6">
        <f>TITRES_STAT!E2224</f>
        <v>30072</v>
      </c>
      <c r="E2221" s="2">
        <f t="shared" si="136"/>
        <v>4269797</v>
      </c>
      <c r="F2221" s="6" t="str">
        <f t="shared" si="139"/>
        <v>BULLISH</v>
      </c>
      <c r="G2221" s="6" t="str">
        <f t="shared" si="138"/>
        <v>NEUTRAL</v>
      </c>
      <c r="H2221" s="6" t="str">
        <f t="shared" si="137"/>
        <v>CONFIRMED BULLISH</v>
      </c>
    </row>
    <row r="2222" spans="1:8" ht="13.5" x14ac:dyDescent="0.25">
      <c r="A2222" s="3">
        <f>TITRES_STAT!B2225</f>
        <v>45540</v>
      </c>
      <c r="B2222" s="6">
        <f>TITRES_STAT!C2225</f>
        <v>0.71</v>
      </c>
      <c r="C2222" s="6">
        <f>TITRES_STAT!D2225</f>
        <v>0.71</v>
      </c>
      <c r="D2222" s="6">
        <f>TITRES_STAT!E2225</f>
        <v>168746</v>
      </c>
      <c r="E2222" s="2">
        <f t="shared" si="136"/>
        <v>4101051</v>
      </c>
      <c r="F2222" s="6" t="str">
        <f t="shared" si="139"/>
        <v>BEARISH</v>
      </c>
      <c r="G2222" s="6" t="str">
        <f t="shared" si="138"/>
        <v>WEAK</v>
      </c>
      <c r="H2222" s="6" t="str">
        <f t="shared" si="137"/>
        <v>BEARISH DIVERGENCE</v>
      </c>
    </row>
    <row r="2223" spans="1:8" ht="13.5" x14ac:dyDescent="0.25">
      <c r="A2223" s="3">
        <f>TITRES_STAT!B2226</f>
        <v>45541</v>
      </c>
      <c r="B2223" s="6">
        <f>TITRES_STAT!C2226</f>
        <v>0.74</v>
      </c>
      <c r="C2223" s="6">
        <f>TITRES_STAT!D2226</f>
        <v>0.74</v>
      </c>
      <c r="D2223" s="6">
        <f>TITRES_STAT!E2226</f>
        <v>20111</v>
      </c>
      <c r="E2223" s="2">
        <f t="shared" si="136"/>
        <v>4121162</v>
      </c>
      <c r="F2223" s="6" t="str">
        <f t="shared" si="139"/>
        <v>BEARISH</v>
      </c>
      <c r="G2223" s="6" t="str">
        <f t="shared" si="138"/>
        <v>WEAK</v>
      </c>
      <c r="H2223" s="6" t="str">
        <f t="shared" si="137"/>
        <v>BEARISH DIVERGENCE</v>
      </c>
    </row>
    <row r="2224" spans="1:8" ht="13.5" x14ac:dyDescent="0.25">
      <c r="A2224" s="3">
        <f>TITRES_STAT!B2227</f>
        <v>45544</v>
      </c>
      <c r="B2224" s="6">
        <f>TITRES_STAT!C2227</f>
        <v>0.74</v>
      </c>
      <c r="C2224" s="6">
        <f>TITRES_STAT!D2227</f>
        <v>0.74</v>
      </c>
      <c r="D2224" s="6">
        <f>TITRES_STAT!E2227</f>
        <v>2501</v>
      </c>
      <c r="E2224" s="2">
        <f t="shared" si="136"/>
        <v>4121162</v>
      </c>
      <c r="F2224" s="6" t="str">
        <f t="shared" si="139"/>
        <v>BEARISH</v>
      </c>
      <c r="G2224" s="6" t="str">
        <f t="shared" si="138"/>
        <v>WEAK</v>
      </c>
      <c r="H2224" s="6" t="str">
        <f t="shared" si="137"/>
        <v>NEUTRAL</v>
      </c>
    </row>
    <row r="2225" spans="1:8" ht="13.5" x14ac:dyDescent="0.25">
      <c r="A2225" s="3">
        <f>TITRES_STAT!B2228</f>
        <v>45545</v>
      </c>
      <c r="B2225" s="6">
        <f>TITRES_STAT!C2228</f>
        <v>0.72</v>
      </c>
      <c r="C2225" s="6">
        <f>TITRES_STAT!D2228</f>
        <v>0.72</v>
      </c>
      <c r="D2225" s="6">
        <f>TITRES_STAT!E2228</f>
        <v>5627</v>
      </c>
      <c r="E2225" s="2">
        <f t="shared" si="136"/>
        <v>4115535</v>
      </c>
      <c r="F2225" s="6" t="str">
        <f t="shared" si="139"/>
        <v>BEARISH</v>
      </c>
      <c r="G2225" s="6" t="str">
        <f t="shared" si="138"/>
        <v>WEAK</v>
      </c>
      <c r="H2225" s="6" t="str">
        <f t="shared" si="137"/>
        <v>CONFIRMED BEARISH</v>
      </c>
    </row>
    <row r="2226" spans="1:8" ht="13.5" x14ac:dyDescent="0.25">
      <c r="A2226" s="3">
        <f>TITRES_STAT!B2229</f>
        <v>45546</v>
      </c>
      <c r="B2226" s="6">
        <f>TITRES_STAT!C2229</f>
        <v>0.71</v>
      </c>
      <c r="C2226" s="6">
        <f>TITRES_STAT!D2229</f>
        <v>0.71</v>
      </c>
      <c r="D2226" s="6">
        <f>TITRES_STAT!E2229</f>
        <v>3786</v>
      </c>
      <c r="E2226" s="2">
        <f t="shared" si="136"/>
        <v>4111749</v>
      </c>
      <c r="F2226" s="6" t="str">
        <f t="shared" si="139"/>
        <v>BEARISH</v>
      </c>
      <c r="G2226" s="6" t="str">
        <f t="shared" si="138"/>
        <v>WEAK</v>
      </c>
      <c r="H2226" s="6" t="str">
        <f t="shared" si="137"/>
        <v>CONFIRMED BEARISH</v>
      </c>
    </row>
    <row r="2227" spans="1:8" ht="13.5" x14ac:dyDescent="0.25">
      <c r="A2227" s="3">
        <f>TITRES_STAT!B2230</f>
        <v>45547</v>
      </c>
      <c r="B2227" s="6">
        <f>TITRES_STAT!C2230</f>
        <v>0.7</v>
      </c>
      <c r="C2227" s="6">
        <f>TITRES_STAT!D2230</f>
        <v>0.7</v>
      </c>
      <c r="D2227" s="6">
        <f>TITRES_STAT!E2230</f>
        <v>11868</v>
      </c>
      <c r="E2227" s="2">
        <f t="shared" si="136"/>
        <v>4099881</v>
      </c>
      <c r="F2227" s="6" t="str">
        <f t="shared" si="139"/>
        <v>BEARISH</v>
      </c>
      <c r="G2227" s="6" t="str">
        <f t="shared" si="138"/>
        <v>NEUTRAL</v>
      </c>
      <c r="H2227" s="6" t="str">
        <f t="shared" si="137"/>
        <v>CONFIRMED BEARISH</v>
      </c>
    </row>
    <row r="2228" spans="1:8" ht="13.5" x14ac:dyDescent="0.25">
      <c r="A2228" s="3">
        <f>TITRES_STAT!B2231</f>
        <v>45548</v>
      </c>
      <c r="B2228" s="6">
        <f>TITRES_STAT!C2231</f>
        <v>0.7</v>
      </c>
      <c r="C2228" s="6">
        <f>TITRES_STAT!D2231</f>
        <v>0.7</v>
      </c>
      <c r="D2228" s="6">
        <f>TITRES_STAT!E2231</f>
        <v>6533</v>
      </c>
      <c r="E2228" s="2">
        <f t="shared" si="136"/>
        <v>4099881</v>
      </c>
      <c r="F2228" s="6" t="str">
        <f t="shared" si="139"/>
        <v>BEARISH</v>
      </c>
      <c r="G2228" s="6" t="str">
        <f t="shared" si="138"/>
        <v>NEUTRAL</v>
      </c>
      <c r="H2228" s="6" t="str">
        <f t="shared" si="137"/>
        <v>CONFIRMED BEARISH</v>
      </c>
    </row>
    <row r="2229" spans="1:8" ht="13.5" x14ac:dyDescent="0.25">
      <c r="A2229" s="3">
        <f>TITRES_STAT!B2232</f>
        <v>45551</v>
      </c>
      <c r="B2229" s="6">
        <f>TITRES_STAT!C2232</f>
        <v>0.7</v>
      </c>
      <c r="C2229" s="6">
        <f>TITRES_STAT!D2232</f>
        <v>0.7</v>
      </c>
      <c r="D2229" s="6">
        <f>TITRES_STAT!E2232</f>
        <v>6877</v>
      </c>
      <c r="E2229" s="2">
        <f t="shared" si="136"/>
        <v>4099881</v>
      </c>
      <c r="F2229" s="6" t="str">
        <f t="shared" si="139"/>
        <v>BEARISH</v>
      </c>
      <c r="G2229" s="6" t="str">
        <f t="shared" si="138"/>
        <v>NEUTRAL</v>
      </c>
      <c r="H2229" s="6" t="str">
        <f t="shared" si="137"/>
        <v>CONFIRMED BEARISH</v>
      </c>
    </row>
    <row r="2230" spans="1:8" ht="13.5" x14ac:dyDescent="0.25">
      <c r="A2230" s="3">
        <f>TITRES_STAT!B2233</f>
        <v>45552</v>
      </c>
      <c r="B2230" s="6">
        <f>TITRES_STAT!C2233</f>
        <v>0.72</v>
      </c>
      <c r="C2230" s="6">
        <f>TITRES_STAT!D2233</f>
        <v>0.72</v>
      </c>
      <c r="D2230" s="6">
        <f>TITRES_STAT!E2233</f>
        <v>4966</v>
      </c>
      <c r="E2230" s="2">
        <f t="shared" si="136"/>
        <v>4104847</v>
      </c>
      <c r="F2230" s="6" t="str">
        <f t="shared" si="139"/>
        <v>BEARISH</v>
      </c>
      <c r="G2230" s="6" t="str">
        <f t="shared" si="138"/>
        <v>NEUTRAL</v>
      </c>
      <c r="H2230" s="6" t="str">
        <f t="shared" si="137"/>
        <v>NEUTRAL</v>
      </c>
    </row>
    <row r="2231" spans="1:8" ht="13.5" x14ac:dyDescent="0.25">
      <c r="A2231" s="3">
        <f>TITRES_STAT!B2234</f>
        <v>45553</v>
      </c>
      <c r="B2231" s="6">
        <f>TITRES_STAT!C2234</f>
        <v>0.7</v>
      </c>
      <c r="C2231" s="6">
        <f>TITRES_STAT!D2234</f>
        <v>0.7</v>
      </c>
      <c r="D2231" s="6">
        <f>TITRES_STAT!E2234</f>
        <v>6199</v>
      </c>
      <c r="E2231" s="2">
        <f t="shared" si="136"/>
        <v>4098648</v>
      </c>
      <c r="F2231" s="6" t="str">
        <f t="shared" si="139"/>
        <v>BEARISH</v>
      </c>
      <c r="G2231" s="6" t="str">
        <f t="shared" si="138"/>
        <v>NEUTRAL</v>
      </c>
      <c r="H2231" s="6" t="str">
        <f t="shared" si="137"/>
        <v>CONFIRMED BEARISH</v>
      </c>
    </row>
    <row r="2232" spans="1:8" ht="13.5" x14ac:dyDescent="0.25">
      <c r="A2232" s="3">
        <f>TITRES_STAT!B2235</f>
        <v>45554</v>
      </c>
      <c r="B2232" s="6">
        <f>TITRES_STAT!C2235</f>
        <v>0.67</v>
      </c>
      <c r="C2232" s="6">
        <f>TITRES_STAT!D2235</f>
        <v>0.67</v>
      </c>
      <c r="D2232" s="6">
        <f>TITRES_STAT!E2235</f>
        <v>10000</v>
      </c>
      <c r="E2232" s="2">
        <f t="shared" si="136"/>
        <v>4088648</v>
      </c>
      <c r="F2232" s="6" t="str">
        <f t="shared" si="139"/>
        <v>BEARISH</v>
      </c>
      <c r="G2232" s="6" t="str">
        <f t="shared" si="138"/>
        <v>NEUTRAL</v>
      </c>
      <c r="H2232" s="6" t="str">
        <f t="shared" si="137"/>
        <v>CONFIRMED BEARISH</v>
      </c>
    </row>
    <row r="2233" spans="1:8" ht="13.5" x14ac:dyDescent="0.25">
      <c r="A2233" s="3">
        <f>TITRES_STAT!B2236</f>
        <v>45555</v>
      </c>
      <c r="B2233" s="6">
        <f>TITRES_STAT!C2236</f>
        <v>0.67</v>
      </c>
      <c r="C2233" s="6">
        <f>TITRES_STAT!D2236</f>
        <v>0.67</v>
      </c>
      <c r="D2233" s="6">
        <f>TITRES_STAT!E2236</f>
        <v>21174</v>
      </c>
      <c r="E2233" s="2">
        <f t="shared" si="136"/>
        <v>4088648</v>
      </c>
      <c r="F2233" s="6" t="str">
        <f t="shared" si="139"/>
        <v>BEARISH</v>
      </c>
      <c r="G2233" s="6" t="str">
        <f t="shared" si="138"/>
        <v>NEUTRAL</v>
      </c>
      <c r="H2233" s="6" t="str">
        <f t="shared" si="137"/>
        <v>CONFIRMED BEARISH</v>
      </c>
    </row>
    <row r="2234" spans="1:8" ht="13.5" x14ac:dyDescent="0.25">
      <c r="A2234" s="3">
        <f>TITRES_STAT!B2237</f>
        <v>45558</v>
      </c>
      <c r="B2234" s="6">
        <f>TITRES_STAT!C2237</f>
        <v>0.7</v>
      </c>
      <c r="C2234" s="6">
        <f>TITRES_STAT!D2237</f>
        <v>0.7</v>
      </c>
      <c r="D2234" s="6">
        <f>TITRES_STAT!E2237</f>
        <v>4687</v>
      </c>
      <c r="E2234" s="2">
        <f t="shared" si="136"/>
        <v>4093335</v>
      </c>
      <c r="F2234" s="6" t="str">
        <f t="shared" si="139"/>
        <v>BEARISH</v>
      </c>
      <c r="G2234" s="6" t="str">
        <f t="shared" si="138"/>
        <v>NEUTRAL</v>
      </c>
      <c r="H2234" s="6" t="str">
        <f t="shared" si="137"/>
        <v>NEUTRAL</v>
      </c>
    </row>
    <row r="2235" spans="1:8" ht="13.5" x14ac:dyDescent="0.25">
      <c r="A2235" s="3">
        <f>TITRES_STAT!B2238</f>
        <v>45559</v>
      </c>
      <c r="B2235" s="6">
        <f>TITRES_STAT!C2238</f>
        <v>0.67</v>
      </c>
      <c r="C2235" s="6">
        <f>TITRES_STAT!D2238</f>
        <v>0.67</v>
      </c>
      <c r="D2235" s="6">
        <f>TITRES_STAT!E2238</f>
        <v>5000</v>
      </c>
      <c r="E2235" s="2">
        <f t="shared" si="136"/>
        <v>4088335</v>
      </c>
      <c r="F2235" s="6" t="str">
        <f t="shared" si="139"/>
        <v>BEARISH</v>
      </c>
      <c r="G2235" s="6" t="str">
        <f t="shared" si="138"/>
        <v>NEUTRAL</v>
      </c>
      <c r="H2235" s="6" t="str">
        <f t="shared" si="137"/>
        <v>CONFIRMED BEARISH</v>
      </c>
    </row>
    <row r="2236" spans="1:8" ht="13.5" x14ac:dyDescent="0.25">
      <c r="A2236" s="3">
        <f>TITRES_STAT!B2239</f>
        <v>45560</v>
      </c>
      <c r="B2236" s="6">
        <f>TITRES_STAT!C2239</f>
        <v>0.64</v>
      </c>
      <c r="C2236" s="6">
        <f>TITRES_STAT!D2239</f>
        <v>0.64</v>
      </c>
      <c r="D2236" s="6">
        <f>TITRES_STAT!E2239</f>
        <v>3016</v>
      </c>
      <c r="E2236" s="2">
        <f t="shared" si="136"/>
        <v>4085319</v>
      </c>
      <c r="F2236" s="6" t="str">
        <f t="shared" si="139"/>
        <v>BEARISH</v>
      </c>
      <c r="G2236" s="6" t="str">
        <f t="shared" si="138"/>
        <v>NEUTRAL</v>
      </c>
      <c r="H2236" s="6" t="str">
        <f t="shared" si="137"/>
        <v>CONFIRMED BEARISH</v>
      </c>
    </row>
    <row r="2237" spans="1:8" ht="13.5" x14ac:dyDescent="0.25">
      <c r="A2237" s="3">
        <f>TITRES_STAT!B2240</f>
        <v>45561</v>
      </c>
      <c r="B2237" s="6">
        <f>TITRES_STAT!C2240</f>
        <v>0.64</v>
      </c>
      <c r="C2237" s="6">
        <f>TITRES_STAT!D2240</f>
        <v>0.64</v>
      </c>
      <c r="D2237" s="6">
        <f>TITRES_STAT!E2240</f>
        <v>3826</v>
      </c>
      <c r="E2237" s="2">
        <f t="shared" si="136"/>
        <v>4085319</v>
      </c>
      <c r="F2237" s="6" t="str">
        <f t="shared" si="139"/>
        <v>BEARISH</v>
      </c>
      <c r="G2237" s="6" t="str">
        <f t="shared" si="138"/>
        <v>NEUTRAL</v>
      </c>
      <c r="H2237" s="6" t="str">
        <f t="shared" si="137"/>
        <v>CONFIRMED BEARISH</v>
      </c>
    </row>
    <row r="2238" spans="1:8" ht="13.5" x14ac:dyDescent="0.25">
      <c r="A2238" s="3">
        <f>TITRES_STAT!B2241</f>
        <v>45562</v>
      </c>
      <c r="B2238" s="6">
        <f>TITRES_STAT!C2241</f>
        <v>0.66</v>
      </c>
      <c r="C2238" s="6">
        <f>TITRES_STAT!D2241</f>
        <v>0.66</v>
      </c>
      <c r="D2238" s="6">
        <f>TITRES_STAT!E2241</f>
        <v>17647</v>
      </c>
      <c r="E2238" s="2">
        <f t="shared" si="136"/>
        <v>4102966</v>
      </c>
      <c r="F2238" s="6" t="str">
        <f t="shared" si="139"/>
        <v>BULLISH</v>
      </c>
      <c r="G2238" s="6" t="str">
        <f t="shared" si="138"/>
        <v>NEUTRAL</v>
      </c>
      <c r="H2238" s="6" t="str">
        <f t="shared" si="137"/>
        <v>BULLISH DIVERGENCE</v>
      </c>
    </row>
    <row r="2239" spans="1:8" ht="13.5" x14ac:dyDescent="0.25">
      <c r="A2239" s="3">
        <f>TITRES_STAT!B2242</f>
        <v>45565</v>
      </c>
      <c r="B2239" s="6">
        <f>TITRES_STAT!C2242</f>
        <v>0.64</v>
      </c>
      <c r="C2239" s="6">
        <f>TITRES_STAT!D2242</f>
        <v>0.64</v>
      </c>
      <c r="D2239" s="6">
        <f>TITRES_STAT!E2242</f>
        <v>8653</v>
      </c>
      <c r="E2239" s="2">
        <f t="shared" si="136"/>
        <v>4094313</v>
      </c>
      <c r="F2239" s="6" t="str">
        <f t="shared" si="139"/>
        <v>BULLISH</v>
      </c>
      <c r="G2239" s="6" t="str">
        <f t="shared" si="138"/>
        <v>NEUTRAL</v>
      </c>
      <c r="H2239" s="6" t="str">
        <f t="shared" si="137"/>
        <v>BULLISH DIVERGENCE</v>
      </c>
    </row>
    <row r="2240" spans="1:8" ht="13.5" x14ac:dyDescent="0.25">
      <c r="A2240" s="3">
        <f>TITRES_STAT!B2243</f>
        <v>45566</v>
      </c>
      <c r="B2240" s="6">
        <f>TITRES_STAT!C2243</f>
        <v>0.66</v>
      </c>
      <c r="C2240" s="6">
        <f>TITRES_STAT!D2243</f>
        <v>0.66</v>
      </c>
      <c r="D2240" s="6">
        <f>TITRES_STAT!E2243</f>
        <v>17009</v>
      </c>
      <c r="E2240" s="2">
        <f t="shared" si="136"/>
        <v>4111322</v>
      </c>
      <c r="F2240" s="6" t="str">
        <f t="shared" si="139"/>
        <v>BULLISH</v>
      </c>
      <c r="G2240" s="6" t="str">
        <f t="shared" si="138"/>
        <v>NEUTRAL</v>
      </c>
      <c r="H2240" s="6" t="str">
        <f t="shared" si="137"/>
        <v>BULLISH DIVERGENCE</v>
      </c>
    </row>
    <row r="2241" spans="1:8" ht="13.5" x14ac:dyDescent="0.25">
      <c r="A2241" s="3">
        <f>TITRES_STAT!B2244</f>
        <v>45567</v>
      </c>
      <c r="B2241" s="6">
        <f>TITRES_STAT!C2244</f>
        <v>0.66</v>
      </c>
      <c r="C2241" s="6">
        <f>TITRES_STAT!D2244</f>
        <v>0.66</v>
      </c>
      <c r="D2241" s="6">
        <f>TITRES_STAT!E2244</f>
        <v>10093</v>
      </c>
      <c r="E2241" s="2">
        <f t="shared" si="136"/>
        <v>4111322</v>
      </c>
      <c r="F2241" s="6" t="str">
        <f t="shared" si="139"/>
        <v>BULLISH</v>
      </c>
      <c r="G2241" s="6" t="str">
        <f t="shared" si="138"/>
        <v>NEUTRAL</v>
      </c>
      <c r="H2241" s="6" t="str">
        <f t="shared" si="137"/>
        <v>CONFIRMED BULLISH</v>
      </c>
    </row>
    <row r="2242" spans="1:8" ht="13.5" x14ac:dyDescent="0.25">
      <c r="A2242" s="3">
        <f>TITRES_STAT!B2245</f>
        <v>45568</v>
      </c>
      <c r="B2242" s="6">
        <f>TITRES_STAT!C2245</f>
        <v>0.64</v>
      </c>
      <c r="C2242" s="6">
        <f>TITRES_STAT!D2245</f>
        <v>0.64</v>
      </c>
      <c r="D2242" s="6">
        <f>TITRES_STAT!E2245</f>
        <v>7612</v>
      </c>
      <c r="E2242" s="2">
        <f t="shared" si="136"/>
        <v>4103710</v>
      </c>
      <c r="F2242" s="6" t="str">
        <f t="shared" si="139"/>
        <v>BULLISH</v>
      </c>
      <c r="G2242" s="6" t="str">
        <f t="shared" si="138"/>
        <v>NEUTRAL</v>
      </c>
      <c r="H2242" s="6" t="str">
        <f t="shared" si="137"/>
        <v>NEUTRAL</v>
      </c>
    </row>
    <row r="2243" spans="1:8" ht="13.5" x14ac:dyDescent="0.25">
      <c r="A2243" s="3">
        <f>TITRES_STAT!B2246</f>
        <v>45569</v>
      </c>
      <c r="B2243" s="6">
        <f>TITRES_STAT!C2246</f>
        <v>0.64</v>
      </c>
      <c r="C2243" s="6">
        <f>TITRES_STAT!D2246</f>
        <v>0.64</v>
      </c>
      <c r="D2243" s="6">
        <f>TITRES_STAT!E2246</f>
        <v>3811</v>
      </c>
      <c r="E2243" s="2">
        <f t="shared" si="136"/>
        <v>4103710</v>
      </c>
      <c r="F2243" s="6" t="str">
        <f t="shared" si="139"/>
        <v>BULLISH</v>
      </c>
      <c r="G2243" s="6" t="str">
        <f t="shared" si="138"/>
        <v>NEUTRAL</v>
      </c>
      <c r="H2243" s="6" t="str">
        <f t="shared" si="137"/>
        <v>BULLISH DIVERGENCE</v>
      </c>
    </row>
    <row r="2244" spans="1:8" ht="13.5" x14ac:dyDescent="0.25">
      <c r="A2244" s="3">
        <f>TITRES_STAT!B2247</f>
        <v>45572</v>
      </c>
      <c r="B2244" s="6">
        <f>TITRES_STAT!C2247</f>
        <v>0.64</v>
      </c>
      <c r="C2244" s="6">
        <f>TITRES_STAT!D2247</f>
        <v>0.64</v>
      </c>
      <c r="D2244" s="6">
        <f>TITRES_STAT!E2247</f>
        <v>3584</v>
      </c>
      <c r="E2244" s="2">
        <f t="shared" ref="E2244:E2307" si="140">IF(B2244&gt;B2243, E2243+D2244, IF(B2244&lt;B2243, E2243-D2244, E2243))</f>
        <v>4103710</v>
      </c>
      <c r="F2244" s="6" t="str">
        <f t="shared" si="139"/>
        <v>BULLISH</v>
      </c>
      <c r="G2244" s="6" t="str">
        <f t="shared" si="138"/>
        <v>NEUTRAL</v>
      </c>
      <c r="H2244" s="6" t="str">
        <f t="shared" si="137"/>
        <v>NEUTRAL</v>
      </c>
    </row>
    <row r="2245" spans="1:8" ht="13.5" x14ac:dyDescent="0.25">
      <c r="A2245" s="3">
        <f>TITRES_STAT!B2248</f>
        <v>45573</v>
      </c>
      <c r="B2245" s="6">
        <f>TITRES_STAT!C2248</f>
        <v>0.64</v>
      </c>
      <c r="C2245" s="6">
        <f>TITRES_STAT!D2248</f>
        <v>0.64</v>
      </c>
      <c r="D2245" s="6">
        <f>TITRES_STAT!E2248</f>
        <v>3166</v>
      </c>
      <c r="E2245" s="2">
        <f t="shared" si="140"/>
        <v>4103710</v>
      </c>
      <c r="F2245" s="6" t="str">
        <f t="shared" si="139"/>
        <v>BEARISH</v>
      </c>
      <c r="G2245" s="6" t="str">
        <f t="shared" si="138"/>
        <v>NEUTRAL</v>
      </c>
      <c r="H2245" s="6" t="str">
        <f t="shared" si="137"/>
        <v>CONFIRMED BEARISH</v>
      </c>
    </row>
    <row r="2246" spans="1:8" ht="13.5" x14ac:dyDescent="0.25">
      <c r="A2246" s="3">
        <f>TITRES_STAT!B2249</f>
        <v>45574</v>
      </c>
      <c r="B2246" s="6">
        <f>TITRES_STAT!C2249</f>
        <v>0.63</v>
      </c>
      <c r="C2246" s="6">
        <f>TITRES_STAT!D2249</f>
        <v>0.63</v>
      </c>
      <c r="D2246" s="6">
        <f>TITRES_STAT!E2249</f>
        <v>10909</v>
      </c>
      <c r="E2246" s="2">
        <f t="shared" si="140"/>
        <v>4092801</v>
      </c>
      <c r="F2246" s="6" t="str">
        <f t="shared" si="139"/>
        <v>BEARISH</v>
      </c>
      <c r="G2246" s="6" t="str">
        <f t="shared" si="138"/>
        <v>NEUTRAL</v>
      </c>
      <c r="H2246" s="6" t="str">
        <f t="shared" ref="H2246:H2309" si="141">IF(AND(B2246&gt;B2241, E2246&gt;E2241), "CONFIRMED BULLISH",
 IF(AND(B2246&lt;B2241, E2246&lt;E2241), "CONFIRMED BEARISH",
 IF(AND(B2246&gt;B2241, E2246&lt;E2241), "BEARISH DIVERGENCE",
 IF(AND(B2246&lt;B2241, E2246&gt;E2241), "BULLISH DIVERGENCE", "NEUTRAL"))))</f>
        <v>CONFIRMED BEARISH</v>
      </c>
    </row>
    <row r="2247" spans="1:8" ht="13.5" x14ac:dyDescent="0.25">
      <c r="A2247" s="3">
        <f>TITRES_STAT!B2250</f>
        <v>45575</v>
      </c>
      <c r="B2247" s="6">
        <f>TITRES_STAT!C2250</f>
        <v>0.63</v>
      </c>
      <c r="C2247" s="6">
        <f>TITRES_STAT!D2250</f>
        <v>0.63</v>
      </c>
      <c r="D2247" s="6">
        <f>TITRES_STAT!E2250</f>
        <v>14751</v>
      </c>
      <c r="E2247" s="2">
        <f t="shared" si="140"/>
        <v>4092801</v>
      </c>
      <c r="F2247" s="6" t="str">
        <f t="shared" si="139"/>
        <v>BEARISH</v>
      </c>
      <c r="G2247" s="6" t="str">
        <f t="shared" ref="G2247:G2310" si="142">IF((E2247-E2242)/E2242 &gt; 0.02, "STRONG",
 IF((E2247-E2242)/E2242 &lt; -0.02, "WEAK", "NEUTRAL"))</f>
        <v>NEUTRAL</v>
      </c>
      <c r="H2247" s="6" t="str">
        <f t="shared" si="141"/>
        <v>CONFIRMED BEARISH</v>
      </c>
    </row>
    <row r="2248" spans="1:8" ht="13.5" x14ac:dyDescent="0.25">
      <c r="A2248" s="3">
        <f>TITRES_STAT!B2251</f>
        <v>45576</v>
      </c>
      <c r="B2248" s="6">
        <f>TITRES_STAT!C2251</f>
        <v>0.63</v>
      </c>
      <c r="C2248" s="6">
        <f>TITRES_STAT!D2251</f>
        <v>0.63</v>
      </c>
      <c r="D2248" s="6">
        <f>TITRES_STAT!E2251</f>
        <v>286</v>
      </c>
      <c r="E2248" s="2">
        <f t="shared" si="140"/>
        <v>4092801</v>
      </c>
      <c r="F2248" s="6" t="str">
        <f t="shared" ref="F2248:F2311" si="143">IF(E2248&gt;E2243,"BULLISH",IF(E2248&lt;E2243,"BEARISH","NEUTRAL"))</f>
        <v>BEARISH</v>
      </c>
      <c r="G2248" s="6" t="str">
        <f t="shared" si="142"/>
        <v>NEUTRAL</v>
      </c>
      <c r="H2248" s="6" t="str">
        <f t="shared" si="141"/>
        <v>CONFIRMED BEARISH</v>
      </c>
    </row>
    <row r="2249" spans="1:8" ht="13.5" x14ac:dyDescent="0.25">
      <c r="A2249" s="3">
        <f>TITRES_STAT!B2252</f>
        <v>45579</v>
      </c>
      <c r="B2249" s="6">
        <f>TITRES_STAT!C2252</f>
        <v>0.61</v>
      </c>
      <c r="C2249" s="6">
        <f>TITRES_STAT!D2252</f>
        <v>0.61</v>
      </c>
      <c r="D2249" s="6">
        <f>TITRES_STAT!E2252</f>
        <v>0</v>
      </c>
      <c r="E2249" s="2">
        <f t="shared" si="140"/>
        <v>4092801</v>
      </c>
      <c r="F2249" s="6" t="str">
        <f t="shared" si="143"/>
        <v>BEARISH</v>
      </c>
      <c r="G2249" s="6" t="str">
        <f t="shared" si="142"/>
        <v>NEUTRAL</v>
      </c>
      <c r="H2249" s="6" t="str">
        <f t="shared" si="141"/>
        <v>CONFIRMED BEARISH</v>
      </c>
    </row>
    <row r="2250" spans="1:8" ht="13.5" x14ac:dyDescent="0.25">
      <c r="A2250" s="3">
        <f>TITRES_STAT!B2253</f>
        <v>45581</v>
      </c>
      <c r="B2250" s="6">
        <f>TITRES_STAT!C2253</f>
        <v>0.62</v>
      </c>
      <c r="C2250" s="6">
        <f>TITRES_STAT!D2253</f>
        <v>0.62</v>
      </c>
      <c r="D2250" s="6">
        <f>TITRES_STAT!E2253</f>
        <v>8006</v>
      </c>
      <c r="E2250" s="2">
        <f t="shared" si="140"/>
        <v>4100807</v>
      </c>
      <c r="F2250" s="6" t="str">
        <f t="shared" si="143"/>
        <v>BEARISH</v>
      </c>
      <c r="G2250" s="6" t="str">
        <f t="shared" si="142"/>
        <v>NEUTRAL</v>
      </c>
      <c r="H2250" s="6" t="str">
        <f t="shared" si="141"/>
        <v>CONFIRMED BEARISH</v>
      </c>
    </row>
    <row r="2251" spans="1:8" ht="13.5" x14ac:dyDescent="0.25">
      <c r="A2251" s="3">
        <f>TITRES_STAT!B2254</f>
        <v>45582</v>
      </c>
      <c r="B2251" s="6">
        <f>TITRES_STAT!C2254</f>
        <v>0.62</v>
      </c>
      <c r="C2251" s="6">
        <f>TITRES_STAT!D2254</f>
        <v>0.62</v>
      </c>
      <c r="D2251" s="6">
        <f>TITRES_STAT!E2254</f>
        <v>364</v>
      </c>
      <c r="E2251" s="2">
        <f t="shared" si="140"/>
        <v>4100807</v>
      </c>
      <c r="F2251" s="6" t="str">
        <f t="shared" si="143"/>
        <v>BULLISH</v>
      </c>
      <c r="G2251" s="6" t="str">
        <f t="shared" si="142"/>
        <v>NEUTRAL</v>
      </c>
      <c r="H2251" s="6" t="str">
        <f t="shared" si="141"/>
        <v>BULLISH DIVERGENCE</v>
      </c>
    </row>
    <row r="2252" spans="1:8" ht="13.5" x14ac:dyDescent="0.25">
      <c r="A2252" s="3">
        <f>TITRES_STAT!B2255</f>
        <v>45583</v>
      </c>
      <c r="B2252" s="6">
        <f>TITRES_STAT!C2255</f>
        <v>0.61</v>
      </c>
      <c r="C2252" s="6">
        <f>TITRES_STAT!D2255</f>
        <v>0.61</v>
      </c>
      <c r="D2252" s="6">
        <f>TITRES_STAT!E2255</f>
        <v>10716</v>
      </c>
      <c r="E2252" s="2">
        <f t="shared" si="140"/>
        <v>4090091</v>
      </c>
      <c r="F2252" s="6" t="str">
        <f t="shared" si="143"/>
        <v>BEARISH</v>
      </c>
      <c r="G2252" s="6" t="str">
        <f t="shared" si="142"/>
        <v>NEUTRAL</v>
      </c>
      <c r="H2252" s="6" t="str">
        <f t="shared" si="141"/>
        <v>CONFIRMED BEARISH</v>
      </c>
    </row>
    <row r="2253" spans="1:8" ht="13.5" x14ac:dyDescent="0.25">
      <c r="A2253" s="3">
        <f>TITRES_STAT!B2256</f>
        <v>45586</v>
      </c>
      <c r="B2253" s="6">
        <f>TITRES_STAT!C2256</f>
        <v>0.62</v>
      </c>
      <c r="C2253" s="6">
        <f>TITRES_STAT!D2256</f>
        <v>0.62</v>
      </c>
      <c r="D2253" s="6">
        <f>TITRES_STAT!E2256</f>
        <v>22199</v>
      </c>
      <c r="E2253" s="2">
        <f t="shared" si="140"/>
        <v>4112290</v>
      </c>
      <c r="F2253" s="6" t="str">
        <f t="shared" si="143"/>
        <v>BULLISH</v>
      </c>
      <c r="G2253" s="6" t="str">
        <f t="shared" si="142"/>
        <v>NEUTRAL</v>
      </c>
      <c r="H2253" s="6" t="str">
        <f t="shared" si="141"/>
        <v>BULLISH DIVERGENCE</v>
      </c>
    </row>
    <row r="2254" spans="1:8" ht="13.5" x14ac:dyDescent="0.25">
      <c r="A2254" s="3">
        <f>TITRES_STAT!B2257</f>
        <v>45587</v>
      </c>
      <c r="B2254" s="6">
        <f>TITRES_STAT!C2257</f>
        <v>0.62</v>
      </c>
      <c r="C2254" s="6">
        <f>TITRES_STAT!D2257</f>
        <v>0.62</v>
      </c>
      <c r="D2254" s="6">
        <f>TITRES_STAT!E2257</f>
        <v>4363</v>
      </c>
      <c r="E2254" s="2">
        <f t="shared" si="140"/>
        <v>4112290</v>
      </c>
      <c r="F2254" s="6" t="str">
        <f t="shared" si="143"/>
        <v>BULLISH</v>
      </c>
      <c r="G2254" s="6" t="str">
        <f t="shared" si="142"/>
        <v>NEUTRAL</v>
      </c>
      <c r="H2254" s="6" t="str">
        <f t="shared" si="141"/>
        <v>CONFIRMED BULLISH</v>
      </c>
    </row>
    <row r="2255" spans="1:8" ht="13.5" x14ac:dyDescent="0.25">
      <c r="A2255" s="3">
        <f>TITRES_STAT!B2258</f>
        <v>45588</v>
      </c>
      <c r="B2255" s="6">
        <f>TITRES_STAT!C2258</f>
        <v>0.6</v>
      </c>
      <c r="C2255" s="6">
        <f>TITRES_STAT!D2258</f>
        <v>0.6</v>
      </c>
      <c r="D2255" s="6">
        <f>TITRES_STAT!E2258</f>
        <v>0</v>
      </c>
      <c r="E2255" s="2">
        <f t="shared" si="140"/>
        <v>4112290</v>
      </c>
      <c r="F2255" s="6" t="str">
        <f t="shared" si="143"/>
        <v>BULLISH</v>
      </c>
      <c r="G2255" s="6" t="str">
        <f t="shared" si="142"/>
        <v>NEUTRAL</v>
      </c>
      <c r="H2255" s="6" t="str">
        <f t="shared" si="141"/>
        <v>BULLISH DIVERGENCE</v>
      </c>
    </row>
    <row r="2256" spans="1:8" ht="13.5" x14ac:dyDescent="0.25">
      <c r="A2256" s="3">
        <f>TITRES_STAT!B2259</f>
        <v>45589</v>
      </c>
      <c r="B2256" s="6">
        <f>TITRES_STAT!C2259</f>
        <v>0.6</v>
      </c>
      <c r="C2256" s="6">
        <f>TITRES_STAT!D2259</f>
        <v>0.6</v>
      </c>
      <c r="D2256" s="6">
        <f>TITRES_STAT!E2259</f>
        <v>23806</v>
      </c>
      <c r="E2256" s="2">
        <f t="shared" si="140"/>
        <v>4112290</v>
      </c>
      <c r="F2256" s="6" t="str">
        <f t="shared" si="143"/>
        <v>BULLISH</v>
      </c>
      <c r="G2256" s="6" t="str">
        <f t="shared" si="142"/>
        <v>NEUTRAL</v>
      </c>
      <c r="H2256" s="6" t="str">
        <f t="shared" si="141"/>
        <v>BULLISH DIVERGENCE</v>
      </c>
    </row>
    <row r="2257" spans="1:8" ht="13.5" x14ac:dyDescent="0.25">
      <c r="A2257" s="3">
        <f>TITRES_STAT!B2260</f>
        <v>45590</v>
      </c>
      <c r="B2257" s="6">
        <f>TITRES_STAT!C2260</f>
        <v>0.6</v>
      </c>
      <c r="C2257" s="6">
        <f>TITRES_STAT!D2260</f>
        <v>0.6</v>
      </c>
      <c r="D2257" s="6">
        <f>TITRES_STAT!E2260</f>
        <v>10556</v>
      </c>
      <c r="E2257" s="2">
        <f t="shared" si="140"/>
        <v>4112290</v>
      </c>
      <c r="F2257" s="6" t="str">
        <f t="shared" si="143"/>
        <v>BULLISH</v>
      </c>
      <c r="G2257" s="6" t="str">
        <f t="shared" si="142"/>
        <v>NEUTRAL</v>
      </c>
      <c r="H2257" s="6" t="str">
        <f t="shared" si="141"/>
        <v>BULLISH DIVERGENCE</v>
      </c>
    </row>
    <row r="2258" spans="1:8" ht="13.5" x14ac:dyDescent="0.25">
      <c r="A2258" s="3">
        <f>TITRES_STAT!B2261</f>
        <v>45593</v>
      </c>
      <c r="B2258" s="6">
        <f>TITRES_STAT!C2261</f>
        <v>0.57999999999999996</v>
      </c>
      <c r="C2258" s="6">
        <f>TITRES_STAT!D2261</f>
        <v>0.57999999999999996</v>
      </c>
      <c r="D2258" s="6">
        <f>TITRES_STAT!E2261</f>
        <v>31121</v>
      </c>
      <c r="E2258" s="2">
        <f t="shared" si="140"/>
        <v>4081169</v>
      </c>
      <c r="F2258" s="6" t="str">
        <f t="shared" si="143"/>
        <v>BEARISH</v>
      </c>
      <c r="G2258" s="6" t="str">
        <f t="shared" si="142"/>
        <v>NEUTRAL</v>
      </c>
      <c r="H2258" s="6" t="str">
        <f t="shared" si="141"/>
        <v>CONFIRMED BEARISH</v>
      </c>
    </row>
    <row r="2259" spans="1:8" ht="13.5" x14ac:dyDescent="0.25">
      <c r="A2259" s="3">
        <f>TITRES_STAT!B2262</f>
        <v>45594</v>
      </c>
      <c r="B2259" s="6">
        <f>TITRES_STAT!C2262</f>
        <v>0.6</v>
      </c>
      <c r="C2259" s="6">
        <f>TITRES_STAT!D2262</f>
        <v>0.6</v>
      </c>
      <c r="D2259" s="6">
        <f>TITRES_STAT!E2262</f>
        <v>17667</v>
      </c>
      <c r="E2259" s="2">
        <f t="shared" si="140"/>
        <v>4098836</v>
      </c>
      <c r="F2259" s="6" t="str">
        <f t="shared" si="143"/>
        <v>BEARISH</v>
      </c>
      <c r="G2259" s="6" t="str">
        <f t="shared" si="142"/>
        <v>NEUTRAL</v>
      </c>
      <c r="H2259" s="6" t="str">
        <f t="shared" si="141"/>
        <v>CONFIRMED BEARISH</v>
      </c>
    </row>
    <row r="2260" spans="1:8" ht="13.5" x14ac:dyDescent="0.25">
      <c r="A2260" s="3">
        <f>TITRES_STAT!B2263</f>
        <v>45595</v>
      </c>
      <c r="B2260" s="6">
        <f>TITRES_STAT!C2263</f>
        <v>0.6</v>
      </c>
      <c r="C2260" s="6">
        <f>TITRES_STAT!D2263</f>
        <v>0.6</v>
      </c>
      <c r="D2260" s="6">
        <f>TITRES_STAT!E2263</f>
        <v>11061</v>
      </c>
      <c r="E2260" s="2">
        <f t="shared" si="140"/>
        <v>4098836</v>
      </c>
      <c r="F2260" s="6" t="str">
        <f t="shared" si="143"/>
        <v>BEARISH</v>
      </c>
      <c r="G2260" s="6" t="str">
        <f t="shared" si="142"/>
        <v>NEUTRAL</v>
      </c>
      <c r="H2260" s="6" t="str">
        <f t="shared" si="141"/>
        <v>NEUTRAL</v>
      </c>
    </row>
    <row r="2261" spans="1:8" ht="13.5" x14ac:dyDescent="0.25">
      <c r="A2261" s="3">
        <f>TITRES_STAT!B2264</f>
        <v>45596</v>
      </c>
      <c r="B2261" s="6">
        <f>TITRES_STAT!C2264</f>
        <v>0.6</v>
      </c>
      <c r="C2261" s="6">
        <f>TITRES_STAT!D2264</f>
        <v>0.6</v>
      </c>
      <c r="D2261" s="6">
        <f>TITRES_STAT!E2264</f>
        <v>15081</v>
      </c>
      <c r="E2261" s="2">
        <f t="shared" si="140"/>
        <v>4098836</v>
      </c>
      <c r="F2261" s="6" t="str">
        <f t="shared" si="143"/>
        <v>BEARISH</v>
      </c>
      <c r="G2261" s="6" t="str">
        <f t="shared" si="142"/>
        <v>NEUTRAL</v>
      </c>
      <c r="H2261" s="6" t="str">
        <f t="shared" si="141"/>
        <v>NEUTRAL</v>
      </c>
    </row>
    <row r="2262" spans="1:8" ht="13.5" x14ac:dyDescent="0.25">
      <c r="A2262" s="3">
        <f>TITRES_STAT!B2265</f>
        <v>45597</v>
      </c>
      <c r="B2262" s="6">
        <f>TITRES_STAT!C2265</f>
        <v>0.61</v>
      </c>
      <c r="C2262" s="6">
        <f>TITRES_STAT!D2265</f>
        <v>0.61</v>
      </c>
      <c r="D2262" s="6">
        <f>TITRES_STAT!E2265</f>
        <v>2551</v>
      </c>
      <c r="E2262" s="2">
        <f t="shared" si="140"/>
        <v>4101387</v>
      </c>
      <c r="F2262" s="6" t="str">
        <f t="shared" si="143"/>
        <v>BEARISH</v>
      </c>
      <c r="G2262" s="6" t="str">
        <f t="shared" si="142"/>
        <v>NEUTRAL</v>
      </c>
      <c r="H2262" s="6" t="str">
        <f t="shared" si="141"/>
        <v>BEARISH DIVERGENCE</v>
      </c>
    </row>
    <row r="2263" spans="1:8" ht="13.5" x14ac:dyDescent="0.25">
      <c r="A2263" s="3">
        <f>TITRES_STAT!B2266</f>
        <v>45600</v>
      </c>
      <c r="B2263" s="6">
        <f>TITRES_STAT!C2266</f>
        <v>0.62</v>
      </c>
      <c r="C2263" s="6">
        <f>TITRES_STAT!D2266</f>
        <v>0.62</v>
      </c>
      <c r="D2263" s="6">
        <f>TITRES_STAT!E2266</f>
        <v>30690</v>
      </c>
      <c r="E2263" s="2">
        <f t="shared" si="140"/>
        <v>4132077</v>
      </c>
      <c r="F2263" s="6" t="str">
        <f t="shared" si="143"/>
        <v>BULLISH</v>
      </c>
      <c r="G2263" s="6" t="str">
        <f t="shared" si="142"/>
        <v>NEUTRAL</v>
      </c>
      <c r="H2263" s="6" t="str">
        <f t="shared" si="141"/>
        <v>CONFIRMED BULLISH</v>
      </c>
    </row>
    <row r="2264" spans="1:8" ht="13.5" x14ac:dyDescent="0.25">
      <c r="A2264" s="3">
        <f>TITRES_STAT!B2267</f>
        <v>45601</v>
      </c>
      <c r="B2264" s="6">
        <f>TITRES_STAT!C2267</f>
        <v>0.6</v>
      </c>
      <c r="C2264" s="6">
        <f>TITRES_STAT!D2267</f>
        <v>0.6</v>
      </c>
      <c r="D2264" s="6">
        <f>TITRES_STAT!E2267</f>
        <v>78317</v>
      </c>
      <c r="E2264" s="2">
        <f t="shared" si="140"/>
        <v>4053760</v>
      </c>
      <c r="F2264" s="6" t="str">
        <f t="shared" si="143"/>
        <v>BEARISH</v>
      </c>
      <c r="G2264" s="6" t="str">
        <f t="shared" si="142"/>
        <v>NEUTRAL</v>
      </c>
      <c r="H2264" s="6" t="str">
        <f t="shared" si="141"/>
        <v>NEUTRAL</v>
      </c>
    </row>
    <row r="2265" spans="1:8" ht="13.5" x14ac:dyDescent="0.25">
      <c r="A2265" s="3">
        <f>TITRES_STAT!B2268</f>
        <v>45602</v>
      </c>
      <c r="B2265" s="6">
        <f>TITRES_STAT!C2268</f>
        <v>0.59</v>
      </c>
      <c r="C2265" s="6">
        <f>TITRES_STAT!D2268</f>
        <v>0.59</v>
      </c>
      <c r="D2265" s="6">
        <f>TITRES_STAT!E2268</f>
        <v>10842</v>
      </c>
      <c r="E2265" s="2">
        <f t="shared" si="140"/>
        <v>4042918</v>
      </c>
      <c r="F2265" s="6" t="str">
        <f t="shared" si="143"/>
        <v>BEARISH</v>
      </c>
      <c r="G2265" s="6" t="str">
        <f t="shared" si="142"/>
        <v>NEUTRAL</v>
      </c>
      <c r="H2265" s="6" t="str">
        <f t="shared" si="141"/>
        <v>CONFIRMED BEARISH</v>
      </c>
    </row>
    <row r="2266" spans="1:8" ht="13.5" x14ac:dyDescent="0.25">
      <c r="A2266" s="3">
        <f>TITRES_STAT!B2269</f>
        <v>45603</v>
      </c>
      <c r="B2266" s="6">
        <f>TITRES_STAT!C2269</f>
        <v>0.6</v>
      </c>
      <c r="C2266" s="6">
        <f>TITRES_STAT!D2269</f>
        <v>0.6</v>
      </c>
      <c r="D2266" s="6">
        <f>TITRES_STAT!E2269</f>
        <v>2611</v>
      </c>
      <c r="E2266" s="2">
        <f t="shared" si="140"/>
        <v>4045529</v>
      </c>
      <c r="F2266" s="6" t="str">
        <f t="shared" si="143"/>
        <v>BEARISH</v>
      </c>
      <c r="G2266" s="6" t="str">
        <f t="shared" si="142"/>
        <v>NEUTRAL</v>
      </c>
      <c r="H2266" s="6" t="str">
        <f t="shared" si="141"/>
        <v>NEUTRAL</v>
      </c>
    </row>
    <row r="2267" spans="1:8" ht="13.5" x14ac:dyDescent="0.25">
      <c r="A2267" s="3">
        <f>TITRES_STAT!B2270</f>
        <v>45604</v>
      </c>
      <c r="B2267" s="6">
        <f>TITRES_STAT!C2270</f>
        <v>0.6</v>
      </c>
      <c r="C2267" s="6">
        <f>TITRES_STAT!D2270</f>
        <v>0.6</v>
      </c>
      <c r="D2267" s="6">
        <f>TITRES_STAT!E2270</f>
        <v>2902</v>
      </c>
      <c r="E2267" s="2">
        <f t="shared" si="140"/>
        <v>4045529</v>
      </c>
      <c r="F2267" s="6" t="str">
        <f t="shared" si="143"/>
        <v>BEARISH</v>
      </c>
      <c r="G2267" s="6" t="str">
        <f t="shared" si="142"/>
        <v>NEUTRAL</v>
      </c>
      <c r="H2267" s="6" t="str">
        <f t="shared" si="141"/>
        <v>CONFIRMED BEARISH</v>
      </c>
    </row>
    <row r="2268" spans="1:8" ht="13.5" x14ac:dyDescent="0.25">
      <c r="A2268" s="3">
        <f>TITRES_STAT!B2271</f>
        <v>45607</v>
      </c>
      <c r="B2268" s="6">
        <f>TITRES_STAT!C2271</f>
        <v>0.6</v>
      </c>
      <c r="C2268" s="6">
        <f>TITRES_STAT!D2271</f>
        <v>0.6</v>
      </c>
      <c r="D2268" s="6">
        <f>TITRES_STAT!E2271</f>
        <v>2761</v>
      </c>
      <c r="E2268" s="2">
        <f t="shared" si="140"/>
        <v>4045529</v>
      </c>
      <c r="F2268" s="6" t="str">
        <f t="shared" si="143"/>
        <v>BEARISH</v>
      </c>
      <c r="G2268" s="6" t="str">
        <f t="shared" si="142"/>
        <v>WEAK</v>
      </c>
      <c r="H2268" s="6" t="str">
        <f t="shared" si="141"/>
        <v>CONFIRMED BEARISH</v>
      </c>
    </row>
    <row r="2269" spans="1:8" ht="13.5" x14ac:dyDescent="0.25">
      <c r="A2269" s="3">
        <f>TITRES_STAT!B2272</f>
        <v>45608</v>
      </c>
      <c r="B2269" s="6">
        <f>TITRES_STAT!C2272</f>
        <v>0.59</v>
      </c>
      <c r="C2269" s="6">
        <f>TITRES_STAT!D2272</f>
        <v>0.59</v>
      </c>
      <c r="D2269" s="6">
        <f>TITRES_STAT!E2272</f>
        <v>15923</v>
      </c>
      <c r="E2269" s="2">
        <f t="shared" si="140"/>
        <v>4029606</v>
      </c>
      <c r="F2269" s="6" t="str">
        <f t="shared" si="143"/>
        <v>BEARISH</v>
      </c>
      <c r="G2269" s="6" t="str">
        <f t="shared" si="142"/>
        <v>NEUTRAL</v>
      </c>
      <c r="H2269" s="6" t="str">
        <f t="shared" si="141"/>
        <v>CONFIRMED BEARISH</v>
      </c>
    </row>
    <row r="2270" spans="1:8" ht="13.5" x14ac:dyDescent="0.25">
      <c r="A2270" s="3">
        <f>TITRES_STAT!B2273</f>
        <v>45609</v>
      </c>
      <c r="B2270" s="6">
        <f>TITRES_STAT!C2273</f>
        <v>0.6</v>
      </c>
      <c r="C2270" s="6">
        <f>TITRES_STAT!D2273</f>
        <v>0.6</v>
      </c>
      <c r="D2270" s="6">
        <f>TITRES_STAT!E2273</f>
        <v>3527</v>
      </c>
      <c r="E2270" s="2">
        <f t="shared" si="140"/>
        <v>4033133</v>
      </c>
      <c r="F2270" s="6" t="str">
        <f t="shared" si="143"/>
        <v>BEARISH</v>
      </c>
      <c r="G2270" s="6" t="str">
        <f t="shared" si="142"/>
        <v>NEUTRAL</v>
      </c>
      <c r="H2270" s="6" t="str">
        <f t="shared" si="141"/>
        <v>BEARISH DIVERGENCE</v>
      </c>
    </row>
    <row r="2271" spans="1:8" ht="13.5" x14ac:dyDescent="0.25">
      <c r="A2271" s="3">
        <f>TITRES_STAT!B2274</f>
        <v>45610</v>
      </c>
      <c r="B2271" s="6">
        <f>TITRES_STAT!C2274</f>
        <v>0.6</v>
      </c>
      <c r="C2271" s="6">
        <f>TITRES_STAT!D2274</f>
        <v>0.6</v>
      </c>
      <c r="D2271" s="6">
        <f>TITRES_STAT!E2274</f>
        <v>5182</v>
      </c>
      <c r="E2271" s="2">
        <f t="shared" si="140"/>
        <v>4033133</v>
      </c>
      <c r="F2271" s="6" t="str">
        <f t="shared" si="143"/>
        <v>BEARISH</v>
      </c>
      <c r="G2271" s="6" t="str">
        <f t="shared" si="142"/>
        <v>NEUTRAL</v>
      </c>
      <c r="H2271" s="6" t="str">
        <f t="shared" si="141"/>
        <v>NEUTRAL</v>
      </c>
    </row>
    <row r="2272" spans="1:8" ht="13.5" x14ac:dyDescent="0.25">
      <c r="A2272" s="3">
        <f>TITRES_STAT!B2275</f>
        <v>45611</v>
      </c>
      <c r="B2272" s="6">
        <f>TITRES_STAT!C2275</f>
        <v>0.6</v>
      </c>
      <c r="C2272" s="6">
        <f>TITRES_STAT!D2275</f>
        <v>0.6</v>
      </c>
      <c r="D2272" s="6">
        <f>TITRES_STAT!E2275</f>
        <v>3772</v>
      </c>
      <c r="E2272" s="2">
        <f t="shared" si="140"/>
        <v>4033133</v>
      </c>
      <c r="F2272" s="6" t="str">
        <f t="shared" si="143"/>
        <v>BEARISH</v>
      </c>
      <c r="G2272" s="6" t="str">
        <f t="shared" si="142"/>
        <v>NEUTRAL</v>
      </c>
      <c r="H2272" s="6" t="str">
        <f t="shared" si="141"/>
        <v>NEUTRAL</v>
      </c>
    </row>
    <row r="2273" spans="1:8" ht="13.5" x14ac:dyDescent="0.25">
      <c r="A2273" s="3">
        <f>TITRES_STAT!B2276</f>
        <v>45614</v>
      </c>
      <c r="B2273" s="6">
        <f>TITRES_STAT!C2276</f>
        <v>0.6</v>
      </c>
      <c r="C2273" s="6">
        <f>TITRES_STAT!D2276</f>
        <v>0.6</v>
      </c>
      <c r="D2273" s="6">
        <f>TITRES_STAT!E2276</f>
        <v>3882</v>
      </c>
      <c r="E2273" s="2">
        <f t="shared" si="140"/>
        <v>4033133</v>
      </c>
      <c r="F2273" s="6" t="str">
        <f t="shared" si="143"/>
        <v>BEARISH</v>
      </c>
      <c r="G2273" s="6" t="str">
        <f t="shared" si="142"/>
        <v>NEUTRAL</v>
      </c>
      <c r="H2273" s="6" t="str">
        <f t="shared" si="141"/>
        <v>NEUTRAL</v>
      </c>
    </row>
    <row r="2274" spans="1:8" ht="13.5" x14ac:dyDescent="0.25">
      <c r="A2274" s="3">
        <f>TITRES_STAT!B2277</f>
        <v>45615</v>
      </c>
      <c r="B2274" s="6">
        <f>TITRES_STAT!C2277</f>
        <v>0.6</v>
      </c>
      <c r="C2274" s="6">
        <f>TITRES_STAT!D2277</f>
        <v>0.6</v>
      </c>
      <c r="D2274" s="6">
        <f>TITRES_STAT!E2277</f>
        <v>2384</v>
      </c>
      <c r="E2274" s="2">
        <f t="shared" si="140"/>
        <v>4033133</v>
      </c>
      <c r="F2274" s="6" t="str">
        <f t="shared" si="143"/>
        <v>BULLISH</v>
      </c>
      <c r="G2274" s="6" t="str">
        <f t="shared" si="142"/>
        <v>NEUTRAL</v>
      </c>
      <c r="H2274" s="6" t="str">
        <f t="shared" si="141"/>
        <v>CONFIRMED BULLISH</v>
      </c>
    </row>
    <row r="2275" spans="1:8" ht="13.5" x14ac:dyDescent="0.25">
      <c r="A2275" s="3">
        <f>TITRES_STAT!B2278</f>
        <v>45616</v>
      </c>
      <c r="B2275" s="6">
        <f>TITRES_STAT!C2278</f>
        <v>0.6</v>
      </c>
      <c r="C2275" s="6">
        <f>TITRES_STAT!D2278</f>
        <v>0.6</v>
      </c>
      <c r="D2275" s="6">
        <f>TITRES_STAT!E2278</f>
        <v>4661</v>
      </c>
      <c r="E2275" s="2">
        <f t="shared" si="140"/>
        <v>4033133</v>
      </c>
      <c r="F2275" s="6" t="str">
        <f t="shared" si="143"/>
        <v>NEUTRAL</v>
      </c>
      <c r="G2275" s="6" t="str">
        <f t="shared" si="142"/>
        <v>NEUTRAL</v>
      </c>
      <c r="H2275" s="6" t="str">
        <f t="shared" si="141"/>
        <v>NEUTRAL</v>
      </c>
    </row>
    <row r="2276" spans="1:8" ht="13.5" x14ac:dyDescent="0.25">
      <c r="A2276" s="3">
        <f>TITRES_STAT!B2279</f>
        <v>45617</v>
      </c>
      <c r="B2276" s="6">
        <f>TITRES_STAT!C2279</f>
        <v>0.62</v>
      </c>
      <c r="C2276" s="6">
        <f>TITRES_STAT!D2279</f>
        <v>0.62</v>
      </c>
      <c r="D2276" s="6">
        <f>TITRES_STAT!E2279</f>
        <v>20318</v>
      </c>
      <c r="E2276" s="2">
        <f t="shared" si="140"/>
        <v>4053451</v>
      </c>
      <c r="F2276" s="6" t="str">
        <f t="shared" si="143"/>
        <v>BULLISH</v>
      </c>
      <c r="G2276" s="6" t="str">
        <f t="shared" si="142"/>
        <v>NEUTRAL</v>
      </c>
      <c r="H2276" s="6" t="str">
        <f t="shared" si="141"/>
        <v>CONFIRMED BULLISH</v>
      </c>
    </row>
    <row r="2277" spans="1:8" ht="13.5" x14ac:dyDescent="0.25">
      <c r="A2277" s="3">
        <f>TITRES_STAT!B2280</f>
        <v>45618</v>
      </c>
      <c r="B2277" s="6">
        <f>TITRES_STAT!C2280</f>
        <v>0.64</v>
      </c>
      <c r="C2277" s="6">
        <f>TITRES_STAT!D2280</f>
        <v>0.64</v>
      </c>
      <c r="D2277" s="6">
        <f>TITRES_STAT!E2280</f>
        <v>33872</v>
      </c>
      <c r="E2277" s="2">
        <f t="shared" si="140"/>
        <v>4087323</v>
      </c>
      <c r="F2277" s="6" t="str">
        <f t="shared" si="143"/>
        <v>BULLISH</v>
      </c>
      <c r="G2277" s="6" t="str">
        <f t="shared" si="142"/>
        <v>NEUTRAL</v>
      </c>
      <c r="H2277" s="6" t="str">
        <f t="shared" si="141"/>
        <v>CONFIRMED BULLISH</v>
      </c>
    </row>
    <row r="2278" spans="1:8" ht="13.5" x14ac:dyDescent="0.25">
      <c r="A2278" s="3">
        <f>TITRES_STAT!B2281</f>
        <v>45621</v>
      </c>
      <c r="B2278" s="6">
        <f>TITRES_STAT!C2281</f>
        <v>0.66</v>
      </c>
      <c r="C2278" s="6">
        <f>TITRES_STAT!D2281</f>
        <v>0.66</v>
      </c>
      <c r="D2278" s="6">
        <f>TITRES_STAT!E2281</f>
        <v>0</v>
      </c>
      <c r="E2278" s="2">
        <f t="shared" si="140"/>
        <v>4087323</v>
      </c>
      <c r="F2278" s="6" t="str">
        <f t="shared" si="143"/>
        <v>BULLISH</v>
      </c>
      <c r="G2278" s="6" t="str">
        <f t="shared" si="142"/>
        <v>NEUTRAL</v>
      </c>
      <c r="H2278" s="6" t="str">
        <f t="shared" si="141"/>
        <v>CONFIRMED BULLISH</v>
      </c>
    </row>
    <row r="2279" spans="1:8" ht="13.5" x14ac:dyDescent="0.25">
      <c r="A2279" s="3">
        <f>TITRES_STAT!B2282</f>
        <v>45622</v>
      </c>
      <c r="B2279" s="6">
        <f>TITRES_STAT!C2282</f>
        <v>0.68</v>
      </c>
      <c r="C2279" s="6">
        <f>TITRES_STAT!D2282</f>
        <v>0.68</v>
      </c>
      <c r="D2279" s="6">
        <f>TITRES_STAT!E2282</f>
        <v>229792</v>
      </c>
      <c r="E2279" s="2">
        <f t="shared" si="140"/>
        <v>4317115</v>
      </c>
      <c r="F2279" s="6" t="str">
        <f t="shared" si="143"/>
        <v>BULLISH</v>
      </c>
      <c r="G2279" s="6" t="str">
        <f t="shared" si="142"/>
        <v>STRONG</v>
      </c>
      <c r="H2279" s="6" t="str">
        <f t="shared" si="141"/>
        <v>CONFIRMED BULLISH</v>
      </c>
    </row>
    <row r="2280" spans="1:8" ht="13.5" x14ac:dyDescent="0.25">
      <c r="A2280" s="3">
        <f>TITRES_STAT!B2283</f>
        <v>45623</v>
      </c>
      <c r="B2280" s="6">
        <f>TITRES_STAT!C2283</f>
        <v>0.69</v>
      </c>
      <c r="C2280" s="6">
        <f>TITRES_STAT!D2283</f>
        <v>0.69</v>
      </c>
      <c r="D2280" s="6">
        <f>TITRES_STAT!E2283</f>
        <v>29615</v>
      </c>
      <c r="E2280" s="2">
        <f t="shared" si="140"/>
        <v>4346730</v>
      </c>
      <c r="F2280" s="6" t="str">
        <f t="shared" si="143"/>
        <v>BULLISH</v>
      </c>
      <c r="G2280" s="6" t="str">
        <f t="shared" si="142"/>
        <v>STRONG</v>
      </c>
      <c r="H2280" s="6" t="str">
        <f t="shared" si="141"/>
        <v>CONFIRMED BULLISH</v>
      </c>
    </row>
    <row r="2281" spans="1:8" ht="13.5" x14ac:dyDescent="0.25">
      <c r="A2281" s="3">
        <f>TITRES_STAT!B2284</f>
        <v>45624</v>
      </c>
      <c r="B2281" s="6">
        <f>TITRES_STAT!C2284</f>
        <v>0.69</v>
      </c>
      <c r="C2281" s="6">
        <f>TITRES_STAT!D2284</f>
        <v>0.69</v>
      </c>
      <c r="D2281" s="6">
        <f>TITRES_STAT!E2284</f>
        <v>8343</v>
      </c>
      <c r="E2281" s="2">
        <f t="shared" si="140"/>
        <v>4346730</v>
      </c>
      <c r="F2281" s="6" t="str">
        <f t="shared" si="143"/>
        <v>BULLISH</v>
      </c>
      <c r="G2281" s="6" t="str">
        <f t="shared" si="142"/>
        <v>STRONG</v>
      </c>
      <c r="H2281" s="6" t="str">
        <f t="shared" si="141"/>
        <v>CONFIRMED BULLISH</v>
      </c>
    </row>
    <row r="2282" spans="1:8" ht="13.5" x14ac:dyDescent="0.25">
      <c r="A2282" s="3">
        <f>TITRES_STAT!B2285</f>
        <v>45625</v>
      </c>
      <c r="B2282" s="6">
        <f>TITRES_STAT!C2285</f>
        <v>0.68</v>
      </c>
      <c r="C2282" s="6">
        <f>TITRES_STAT!D2285</f>
        <v>0.68</v>
      </c>
      <c r="D2282" s="6">
        <f>TITRES_STAT!E2285</f>
        <v>1437</v>
      </c>
      <c r="E2282" s="2">
        <f t="shared" si="140"/>
        <v>4345293</v>
      </c>
      <c r="F2282" s="6" t="str">
        <f t="shared" si="143"/>
        <v>BULLISH</v>
      </c>
      <c r="G2282" s="6" t="str">
        <f t="shared" si="142"/>
        <v>STRONG</v>
      </c>
      <c r="H2282" s="6" t="str">
        <f t="shared" si="141"/>
        <v>CONFIRMED BULLISH</v>
      </c>
    </row>
    <row r="2283" spans="1:8" ht="13.5" x14ac:dyDescent="0.25">
      <c r="A2283" s="3">
        <f>TITRES_STAT!B2286</f>
        <v>45628</v>
      </c>
      <c r="B2283" s="6">
        <f>TITRES_STAT!C2286</f>
        <v>0.68</v>
      </c>
      <c r="C2283" s="6">
        <f>TITRES_STAT!D2286</f>
        <v>0.68</v>
      </c>
      <c r="D2283" s="6">
        <f>TITRES_STAT!E2286</f>
        <v>26677</v>
      </c>
      <c r="E2283" s="2">
        <f t="shared" si="140"/>
        <v>4345293</v>
      </c>
      <c r="F2283" s="6" t="str">
        <f t="shared" si="143"/>
        <v>BULLISH</v>
      </c>
      <c r="G2283" s="6" t="str">
        <f t="shared" si="142"/>
        <v>STRONG</v>
      </c>
      <c r="H2283" s="6" t="str">
        <f t="shared" si="141"/>
        <v>CONFIRMED BULLISH</v>
      </c>
    </row>
    <row r="2284" spans="1:8" ht="13.5" x14ac:dyDescent="0.25">
      <c r="A2284" s="3">
        <f>TITRES_STAT!B2287</f>
        <v>45629</v>
      </c>
      <c r="B2284" s="6">
        <f>TITRES_STAT!C2287</f>
        <v>0.69</v>
      </c>
      <c r="C2284" s="6">
        <f>TITRES_STAT!D2287</f>
        <v>0.69</v>
      </c>
      <c r="D2284" s="6">
        <f>TITRES_STAT!E2287</f>
        <v>3722</v>
      </c>
      <c r="E2284" s="2">
        <f t="shared" si="140"/>
        <v>4349015</v>
      </c>
      <c r="F2284" s="6" t="str">
        <f t="shared" si="143"/>
        <v>BULLISH</v>
      </c>
      <c r="G2284" s="6" t="str">
        <f t="shared" si="142"/>
        <v>NEUTRAL</v>
      </c>
      <c r="H2284" s="6" t="str">
        <f t="shared" si="141"/>
        <v>CONFIRMED BULLISH</v>
      </c>
    </row>
    <row r="2285" spans="1:8" ht="13.5" x14ac:dyDescent="0.25">
      <c r="A2285" s="3">
        <f>TITRES_STAT!B2288</f>
        <v>45630</v>
      </c>
      <c r="B2285" s="6">
        <f>TITRES_STAT!C2288</f>
        <v>0.7</v>
      </c>
      <c r="C2285" s="6">
        <f>TITRES_STAT!D2288</f>
        <v>0.7</v>
      </c>
      <c r="D2285" s="6">
        <f>TITRES_STAT!E2288</f>
        <v>9311</v>
      </c>
      <c r="E2285" s="2">
        <f t="shared" si="140"/>
        <v>4358326</v>
      </c>
      <c r="F2285" s="6" t="str">
        <f t="shared" si="143"/>
        <v>BULLISH</v>
      </c>
      <c r="G2285" s="6" t="str">
        <f t="shared" si="142"/>
        <v>NEUTRAL</v>
      </c>
      <c r="H2285" s="6" t="str">
        <f t="shared" si="141"/>
        <v>CONFIRMED BULLISH</v>
      </c>
    </row>
    <row r="2286" spans="1:8" ht="13.5" x14ac:dyDescent="0.25">
      <c r="A2286" s="3">
        <f>TITRES_STAT!B2289</f>
        <v>45631</v>
      </c>
      <c r="B2286" s="6">
        <f>TITRES_STAT!C2289</f>
        <v>0.69</v>
      </c>
      <c r="C2286" s="6">
        <f>TITRES_STAT!D2289</f>
        <v>0.69</v>
      </c>
      <c r="D2286" s="6">
        <f>TITRES_STAT!E2289</f>
        <v>5594</v>
      </c>
      <c r="E2286" s="2">
        <f t="shared" si="140"/>
        <v>4352732</v>
      </c>
      <c r="F2286" s="6" t="str">
        <f t="shared" si="143"/>
        <v>BULLISH</v>
      </c>
      <c r="G2286" s="6" t="str">
        <f t="shared" si="142"/>
        <v>NEUTRAL</v>
      </c>
      <c r="H2286" s="6" t="str">
        <f t="shared" si="141"/>
        <v>NEUTRAL</v>
      </c>
    </row>
    <row r="2287" spans="1:8" ht="13.5" x14ac:dyDescent="0.25">
      <c r="A2287" s="3">
        <f>TITRES_STAT!B2290</f>
        <v>45632</v>
      </c>
      <c r="B2287" s="6">
        <f>TITRES_STAT!C2290</f>
        <v>0.7</v>
      </c>
      <c r="C2287" s="6">
        <f>TITRES_STAT!D2290</f>
        <v>0.7</v>
      </c>
      <c r="D2287" s="6">
        <f>TITRES_STAT!E2290</f>
        <v>15912</v>
      </c>
      <c r="E2287" s="2">
        <f t="shared" si="140"/>
        <v>4368644</v>
      </c>
      <c r="F2287" s="6" t="str">
        <f t="shared" si="143"/>
        <v>BULLISH</v>
      </c>
      <c r="G2287" s="6" t="str">
        <f t="shared" si="142"/>
        <v>NEUTRAL</v>
      </c>
      <c r="H2287" s="6" t="str">
        <f t="shared" si="141"/>
        <v>CONFIRMED BULLISH</v>
      </c>
    </row>
    <row r="2288" spans="1:8" ht="13.5" x14ac:dyDescent="0.25">
      <c r="A2288" s="3">
        <f>TITRES_STAT!B2291</f>
        <v>45635</v>
      </c>
      <c r="B2288" s="6">
        <f>TITRES_STAT!C2291</f>
        <v>0.7</v>
      </c>
      <c r="C2288" s="6">
        <f>TITRES_STAT!D2291</f>
        <v>0.7</v>
      </c>
      <c r="D2288" s="6">
        <f>TITRES_STAT!E2291</f>
        <v>42893</v>
      </c>
      <c r="E2288" s="2">
        <f t="shared" si="140"/>
        <v>4368644</v>
      </c>
      <c r="F2288" s="6" t="str">
        <f t="shared" si="143"/>
        <v>BULLISH</v>
      </c>
      <c r="G2288" s="6" t="str">
        <f t="shared" si="142"/>
        <v>NEUTRAL</v>
      </c>
      <c r="H2288" s="6" t="str">
        <f t="shared" si="141"/>
        <v>CONFIRMED BULLISH</v>
      </c>
    </row>
    <row r="2289" spans="1:8" ht="13.5" x14ac:dyDescent="0.25">
      <c r="A2289" s="3">
        <f>TITRES_STAT!B2292</f>
        <v>45636</v>
      </c>
      <c r="B2289" s="6">
        <f>TITRES_STAT!C2292</f>
        <v>0.69</v>
      </c>
      <c r="C2289" s="6">
        <f>TITRES_STAT!D2292</f>
        <v>0.69</v>
      </c>
      <c r="D2289" s="6">
        <f>TITRES_STAT!E2292</f>
        <v>11452</v>
      </c>
      <c r="E2289" s="2">
        <f t="shared" si="140"/>
        <v>4357192</v>
      </c>
      <c r="F2289" s="6" t="str">
        <f t="shared" si="143"/>
        <v>BULLISH</v>
      </c>
      <c r="G2289" s="6" t="str">
        <f t="shared" si="142"/>
        <v>NEUTRAL</v>
      </c>
      <c r="H2289" s="6" t="str">
        <f t="shared" si="141"/>
        <v>NEUTRAL</v>
      </c>
    </row>
    <row r="2290" spans="1:8" ht="13.5" x14ac:dyDescent="0.25">
      <c r="A2290" s="3">
        <f>TITRES_STAT!B2293</f>
        <v>45637</v>
      </c>
      <c r="B2290" s="6">
        <f>TITRES_STAT!C2293</f>
        <v>0.68</v>
      </c>
      <c r="C2290" s="6">
        <f>TITRES_STAT!D2293</f>
        <v>0.68</v>
      </c>
      <c r="D2290" s="6">
        <f>TITRES_STAT!E2293</f>
        <v>8044</v>
      </c>
      <c r="E2290" s="2">
        <f t="shared" si="140"/>
        <v>4349148</v>
      </c>
      <c r="F2290" s="6" t="str">
        <f t="shared" si="143"/>
        <v>BEARISH</v>
      </c>
      <c r="G2290" s="6" t="str">
        <f t="shared" si="142"/>
        <v>NEUTRAL</v>
      </c>
      <c r="H2290" s="6" t="str">
        <f t="shared" si="141"/>
        <v>CONFIRMED BEARISH</v>
      </c>
    </row>
    <row r="2291" spans="1:8" ht="13.5" x14ac:dyDescent="0.25">
      <c r="A2291" s="3">
        <f>TITRES_STAT!B2294</f>
        <v>45638</v>
      </c>
      <c r="B2291" s="6">
        <f>TITRES_STAT!C2294</f>
        <v>0.7</v>
      </c>
      <c r="C2291" s="6">
        <f>TITRES_STAT!D2294</f>
        <v>0.7</v>
      </c>
      <c r="D2291" s="6">
        <f>TITRES_STAT!E2294</f>
        <v>2330</v>
      </c>
      <c r="E2291" s="2">
        <f t="shared" si="140"/>
        <v>4351478</v>
      </c>
      <c r="F2291" s="6" t="str">
        <f t="shared" si="143"/>
        <v>BEARISH</v>
      </c>
      <c r="G2291" s="6" t="str">
        <f t="shared" si="142"/>
        <v>NEUTRAL</v>
      </c>
      <c r="H2291" s="6" t="str">
        <f t="shared" si="141"/>
        <v>BEARISH DIVERGENCE</v>
      </c>
    </row>
    <row r="2292" spans="1:8" ht="13.5" x14ac:dyDescent="0.25">
      <c r="A2292" s="3">
        <f>TITRES_STAT!B2295</f>
        <v>45639</v>
      </c>
      <c r="B2292" s="6">
        <f>TITRES_STAT!C2295</f>
        <v>0.7</v>
      </c>
      <c r="C2292" s="6">
        <f>TITRES_STAT!D2295</f>
        <v>0.7</v>
      </c>
      <c r="D2292" s="6">
        <f>TITRES_STAT!E2295</f>
        <v>542</v>
      </c>
      <c r="E2292" s="2">
        <f t="shared" si="140"/>
        <v>4351478</v>
      </c>
      <c r="F2292" s="6" t="str">
        <f t="shared" si="143"/>
        <v>BEARISH</v>
      </c>
      <c r="G2292" s="6" t="str">
        <f t="shared" si="142"/>
        <v>NEUTRAL</v>
      </c>
      <c r="H2292" s="6" t="str">
        <f t="shared" si="141"/>
        <v>NEUTRAL</v>
      </c>
    </row>
    <row r="2293" spans="1:8" ht="13.5" x14ac:dyDescent="0.25">
      <c r="A2293" s="3">
        <f>TITRES_STAT!B2296</f>
        <v>45642</v>
      </c>
      <c r="B2293" s="6">
        <f>TITRES_STAT!C2296</f>
        <v>0.67</v>
      </c>
      <c r="C2293" s="6">
        <f>TITRES_STAT!D2296</f>
        <v>0.67</v>
      </c>
      <c r="D2293" s="6">
        <f>TITRES_STAT!E2296</f>
        <v>9000</v>
      </c>
      <c r="E2293" s="2">
        <f t="shared" si="140"/>
        <v>4342478</v>
      </c>
      <c r="F2293" s="6" t="str">
        <f t="shared" si="143"/>
        <v>BEARISH</v>
      </c>
      <c r="G2293" s="6" t="str">
        <f t="shared" si="142"/>
        <v>NEUTRAL</v>
      </c>
      <c r="H2293" s="6" t="str">
        <f t="shared" si="141"/>
        <v>CONFIRMED BEARISH</v>
      </c>
    </row>
    <row r="2294" spans="1:8" ht="13.5" x14ac:dyDescent="0.25">
      <c r="A2294" s="3">
        <f>TITRES_STAT!B2297</f>
        <v>45644</v>
      </c>
      <c r="B2294" s="6">
        <f>TITRES_STAT!C2297</f>
        <v>0.69</v>
      </c>
      <c r="C2294" s="6">
        <f>TITRES_STAT!D2297</f>
        <v>0.69</v>
      </c>
      <c r="D2294" s="6">
        <f>TITRES_STAT!E2297</f>
        <v>13410</v>
      </c>
      <c r="E2294" s="2">
        <f t="shared" si="140"/>
        <v>4355888</v>
      </c>
      <c r="F2294" s="6" t="str">
        <f t="shared" si="143"/>
        <v>BEARISH</v>
      </c>
      <c r="G2294" s="6" t="str">
        <f t="shared" si="142"/>
        <v>NEUTRAL</v>
      </c>
      <c r="H2294" s="6" t="str">
        <f t="shared" si="141"/>
        <v>NEUTRAL</v>
      </c>
    </row>
    <row r="2295" spans="1:8" ht="13.5" x14ac:dyDescent="0.25">
      <c r="A2295" s="3">
        <f>TITRES_STAT!B2298</f>
        <v>45645</v>
      </c>
      <c r="B2295" s="6">
        <f>TITRES_STAT!C2298</f>
        <v>0.69</v>
      </c>
      <c r="C2295" s="6">
        <f>TITRES_STAT!D2298</f>
        <v>0.69</v>
      </c>
      <c r="D2295" s="6">
        <f>TITRES_STAT!E2298</f>
        <v>1036</v>
      </c>
      <c r="E2295" s="2">
        <f t="shared" si="140"/>
        <v>4355888</v>
      </c>
      <c r="F2295" s="6" t="str">
        <f t="shared" si="143"/>
        <v>BULLISH</v>
      </c>
      <c r="G2295" s="6" t="str">
        <f t="shared" si="142"/>
        <v>NEUTRAL</v>
      </c>
      <c r="H2295" s="6" t="str">
        <f t="shared" si="141"/>
        <v>CONFIRMED BULLISH</v>
      </c>
    </row>
    <row r="2296" spans="1:8" ht="13.5" x14ac:dyDescent="0.25">
      <c r="A2296" s="3">
        <f>TITRES_STAT!B2299</f>
        <v>45646</v>
      </c>
      <c r="B2296" s="6">
        <f>TITRES_STAT!C2299</f>
        <v>0.69</v>
      </c>
      <c r="C2296" s="6">
        <f>TITRES_STAT!D2299</f>
        <v>0.69</v>
      </c>
      <c r="D2296" s="6">
        <f>TITRES_STAT!E2299</f>
        <v>1595</v>
      </c>
      <c r="E2296" s="2">
        <f t="shared" si="140"/>
        <v>4355888</v>
      </c>
      <c r="F2296" s="6" t="str">
        <f t="shared" si="143"/>
        <v>BULLISH</v>
      </c>
      <c r="G2296" s="6" t="str">
        <f t="shared" si="142"/>
        <v>NEUTRAL</v>
      </c>
      <c r="H2296" s="6" t="str">
        <f t="shared" si="141"/>
        <v>BULLISH DIVERGENCE</v>
      </c>
    </row>
    <row r="2297" spans="1:8" ht="13.5" x14ac:dyDescent="0.25">
      <c r="A2297" s="3">
        <f>TITRES_STAT!B2300</f>
        <v>45649</v>
      </c>
      <c r="B2297" s="6">
        <f>TITRES_STAT!C2300</f>
        <v>0.68</v>
      </c>
      <c r="C2297" s="6">
        <f>TITRES_STAT!D2300</f>
        <v>0.68</v>
      </c>
      <c r="D2297" s="6">
        <f>TITRES_STAT!E2300</f>
        <v>6084</v>
      </c>
      <c r="E2297" s="2">
        <f t="shared" si="140"/>
        <v>4349804</v>
      </c>
      <c r="F2297" s="6" t="str">
        <f t="shared" si="143"/>
        <v>BEARISH</v>
      </c>
      <c r="G2297" s="6" t="str">
        <f t="shared" si="142"/>
        <v>NEUTRAL</v>
      </c>
      <c r="H2297" s="6" t="str">
        <f t="shared" si="141"/>
        <v>CONFIRMED BEARISH</v>
      </c>
    </row>
    <row r="2298" spans="1:8" ht="13.5" x14ac:dyDescent="0.25">
      <c r="A2298" s="3">
        <f>TITRES_STAT!B2301</f>
        <v>45650</v>
      </c>
      <c r="B2298" s="6">
        <f>TITRES_STAT!C2301</f>
        <v>0.67</v>
      </c>
      <c r="C2298" s="6">
        <f>TITRES_STAT!D2301</f>
        <v>0.67</v>
      </c>
      <c r="D2298" s="6">
        <f>TITRES_STAT!E2301</f>
        <v>2763</v>
      </c>
      <c r="E2298" s="2">
        <f t="shared" si="140"/>
        <v>4347041</v>
      </c>
      <c r="F2298" s="6" t="str">
        <f t="shared" si="143"/>
        <v>BULLISH</v>
      </c>
      <c r="G2298" s="6" t="str">
        <f t="shared" si="142"/>
        <v>NEUTRAL</v>
      </c>
      <c r="H2298" s="6" t="str">
        <f t="shared" si="141"/>
        <v>NEUTRAL</v>
      </c>
    </row>
    <row r="2299" spans="1:8" ht="13.5" x14ac:dyDescent="0.25">
      <c r="A2299" s="3">
        <f>TITRES_STAT!B2302</f>
        <v>45651</v>
      </c>
      <c r="B2299" s="6">
        <f>TITRES_STAT!C2302</f>
        <v>0.67</v>
      </c>
      <c r="C2299" s="6">
        <f>TITRES_STAT!D2302</f>
        <v>0.67</v>
      </c>
      <c r="D2299" s="6">
        <f>TITRES_STAT!E2302</f>
        <v>1333</v>
      </c>
      <c r="E2299" s="2">
        <f t="shared" si="140"/>
        <v>4347041</v>
      </c>
      <c r="F2299" s="6" t="str">
        <f t="shared" si="143"/>
        <v>BEARISH</v>
      </c>
      <c r="G2299" s="6" t="str">
        <f t="shared" si="142"/>
        <v>NEUTRAL</v>
      </c>
      <c r="H2299" s="6" t="str">
        <f t="shared" si="141"/>
        <v>CONFIRMED BEARISH</v>
      </c>
    </row>
    <row r="2300" spans="1:8" ht="13.5" x14ac:dyDescent="0.25">
      <c r="A2300" s="3">
        <f>TITRES_STAT!B2303</f>
        <v>45652</v>
      </c>
      <c r="B2300" s="6">
        <f>TITRES_STAT!C2303</f>
        <v>0.66</v>
      </c>
      <c r="C2300" s="6">
        <f>TITRES_STAT!D2303</f>
        <v>0.66</v>
      </c>
      <c r="D2300" s="6">
        <f>TITRES_STAT!E2303</f>
        <v>1875</v>
      </c>
      <c r="E2300" s="2">
        <f t="shared" si="140"/>
        <v>4345166</v>
      </c>
      <c r="F2300" s="6" t="str">
        <f t="shared" si="143"/>
        <v>BEARISH</v>
      </c>
      <c r="G2300" s="6" t="str">
        <f t="shared" si="142"/>
        <v>NEUTRAL</v>
      </c>
      <c r="H2300" s="6" t="str">
        <f t="shared" si="141"/>
        <v>CONFIRMED BEARISH</v>
      </c>
    </row>
    <row r="2301" spans="1:8" ht="13.5" x14ac:dyDescent="0.25">
      <c r="A2301" s="3">
        <f>TITRES_STAT!B2304</f>
        <v>45653</v>
      </c>
      <c r="B2301" s="6">
        <f>TITRES_STAT!C2304</f>
        <v>0.66</v>
      </c>
      <c r="C2301" s="6">
        <f>TITRES_STAT!D2304</f>
        <v>0.66</v>
      </c>
      <c r="D2301" s="6">
        <f>TITRES_STAT!E2304</f>
        <v>871</v>
      </c>
      <c r="E2301" s="2">
        <f t="shared" si="140"/>
        <v>4345166</v>
      </c>
      <c r="F2301" s="6" t="str">
        <f t="shared" si="143"/>
        <v>BEARISH</v>
      </c>
      <c r="G2301" s="6" t="str">
        <f t="shared" si="142"/>
        <v>NEUTRAL</v>
      </c>
      <c r="H2301" s="6" t="str">
        <f t="shared" si="141"/>
        <v>CONFIRMED BEARISH</v>
      </c>
    </row>
    <row r="2302" spans="1:8" ht="13.5" x14ac:dyDescent="0.25">
      <c r="A2302" s="3">
        <f>TITRES_STAT!B2305</f>
        <v>45656</v>
      </c>
      <c r="B2302" s="6">
        <f>TITRES_STAT!C2305</f>
        <v>0.64</v>
      </c>
      <c r="C2302" s="6">
        <f>TITRES_STAT!D2305</f>
        <v>0.64</v>
      </c>
      <c r="D2302" s="6">
        <f>TITRES_STAT!E2305</f>
        <v>3218</v>
      </c>
      <c r="E2302" s="2">
        <f t="shared" si="140"/>
        <v>4341948</v>
      </c>
      <c r="F2302" s="6" t="str">
        <f t="shared" si="143"/>
        <v>BEARISH</v>
      </c>
      <c r="G2302" s="6" t="str">
        <f t="shared" si="142"/>
        <v>NEUTRAL</v>
      </c>
      <c r="H2302" s="6" t="str">
        <f t="shared" si="141"/>
        <v>CONFIRMED BEARISH</v>
      </c>
    </row>
    <row r="2303" spans="1:8" ht="13.5" x14ac:dyDescent="0.25">
      <c r="A2303" s="3">
        <f>TITRES_STAT!B2306</f>
        <v>45657</v>
      </c>
      <c r="B2303" s="6">
        <f>TITRES_STAT!C2306</f>
        <v>0.62</v>
      </c>
      <c r="C2303" s="6">
        <f>TITRES_STAT!D2306</f>
        <v>0.62</v>
      </c>
      <c r="D2303" s="6">
        <f>TITRES_STAT!E2306</f>
        <v>9832</v>
      </c>
      <c r="E2303" s="2">
        <f t="shared" si="140"/>
        <v>4332116</v>
      </c>
      <c r="F2303" s="6" t="str">
        <f t="shared" si="143"/>
        <v>BEARISH</v>
      </c>
      <c r="G2303" s="6" t="str">
        <f t="shared" si="142"/>
        <v>NEUTRAL</v>
      </c>
      <c r="H2303" s="6" t="str">
        <f t="shared" si="141"/>
        <v>CONFIRMED BEARISH</v>
      </c>
    </row>
    <row r="2304" spans="1:8" ht="13.5" x14ac:dyDescent="0.25">
      <c r="A2304" s="3">
        <f>TITRES_STAT!B2307</f>
        <v>45659</v>
      </c>
      <c r="B2304" s="6">
        <f>TITRES_STAT!C2307</f>
        <v>0.64</v>
      </c>
      <c r="C2304" s="6">
        <f>TITRES_STAT!D2307</f>
        <v>0.64</v>
      </c>
      <c r="D2304" s="6">
        <f>TITRES_STAT!E2307</f>
        <v>7333</v>
      </c>
      <c r="E2304" s="2">
        <f t="shared" si="140"/>
        <v>4339449</v>
      </c>
      <c r="F2304" s="6" t="str">
        <f t="shared" si="143"/>
        <v>BEARISH</v>
      </c>
      <c r="G2304" s="6" t="str">
        <f t="shared" si="142"/>
        <v>NEUTRAL</v>
      </c>
      <c r="H2304" s="6" t="str">
        <f t="shared" si="141"/>
        <v>CONFIRMED BEARISH</v>
      </c>
    </row>
    <row r="2305" spans="1:8" ht="13.5" x14ac:dyDescent="0.25">
      <c r="A2305" s="3">
        <f>TITRES_STAT!B2308</f>
        <v>45660</v>
      </c>
      <c r="B2305" s="6">
        <f>TITRES_STAT!C2308</f>
        <v>0.64</v>
      </c>
      <c r="C2305" s="6">
        <f>TITRES_STAT!D2308</f>
        <v>0.64</v>
      </c>
      <c r="D2305" s="6">
        <f>TITRES_STAT!E2308</f>
        <v>1633</v>
      </c>
      <c r="E2305" s="2">
        <f t="shared" si="140"/>
        <v>4339449</v>
      </c>
      <c r="F2305" s="6" t="str">
        <f t="shared" si="143"/>
        <v>BEARISH</v>
      </c>
      <c r="G2305" s="6" t="str">
        <f t="shared" si="142"/>
        <v>NEUTRAL</v>
      </c>
      <c r="H2305" s="6" t="str">
        <f t="shared" si="141"/>
        <v>CONFIRMED BEARISH</v>
      </c>
    </row>
    <row r="2306" spans="1:8" ht="13.5" x14ac:dyDescent="0.25">
      <c r="A2306" s="3">
        <f>TITRES_STAT!B2309</f>
        <v>45663</v>
      </c>
      <c r="B2306" s="6">
        <f>TITRES_STAT!C2309</f>
        <v>0.63</v>
      </c>
      <c r="C2306" s="6">
        <f>TITRES_STAT!D2309</f>
        <v>0.63</v>
      </c>
      <c r="D2306" s="6">
        <f>TITRES_STAT!E2309</f>
        <v>880</v>
      </c>
      <c r="E2306" s="2">
        <f t="shared" si="140"/>
        <v>4338569</v>
      </c>
      <c r="F2306" s="6" t="str">
        <f t="shared" si="143"/>
        <v>BEARISH</v>
      </c>
      <c r="G2306" s="6" t="str">
        <f t="shared" si="142"/>
        <v>NEUTRAL</v>
      </c>
      <c r="H2306" s="6" t="str">
        <f t="shared" si="141"/>
        <v>CONFIRMED BEARISH</v>
      </c>
    </row>
    <row r="2307" spans="1:8" ht="13.5" x14ac:dyDescent="0.25">
      <c r="A2307" s="3">
        <f>TITRES_STAT!B2310</f>
        <v>45664</v>
      </c>
      <c r="B2307" s="6">
        <f>TITRES_STAT!C2310</f>
        <v>0.62</v>
      </c>
      <c r="C2307" s="6">
        <f>TITRES_STAT!D2310</f>
        <v>0.62</v>
      </c>
      <c r="D2307" s="6">
        <f>TITRES_STAT!E2310</f>
        <v>14800</v>
      </c>
      <c r="E2307" s="2">
        <f t="shared" si="140"/>
        <v>4323769</v>
      </c>
      <c r="F2307" s="6" t="str">
        <f t="shared" si="143"/>
        <v>BEARISH</v>
      </c>
      <c r="G2307" s="6" t="str">
        <f t="shared" si="142"/>
        <v>NEUTRAL</v>
      </c>
      <c r="H2307" s="6" t="str">
        <f t="shared" si="141"/>
        <v>CONFIRMED BEARISH</v>
      </c>
    </row>
    <row r="2308" spans="1:8" ht="13.5" x14ac:dyDescent="0.25">
      <c r="A2308" s="3">
        <f>TITRES_STAT!B2311</f>
        <v>45665</v>
      </c>
      <c r="B2308" s="6">
        <f>TITRES_STAT!C2311</f>
        <v>0.61</v>
      </c>
      <c r="C2308" s="6">
        <f>TITRES_STAT!D2311</f>
        <v>0.61</v>
      </c>
      <c r="D2308" s="6">
        <f>TITRES_STAT!E2311</f>
        <v>8600</v>
      </c>
      <c r="E2308" s="2">
        <f t="shared" ref="E2308:E2371" si="144">IF(B2308&gt;B2307, E2307+D2308, IF(B2308&lt;B2307, E2307-D2308, E2307))</f>
        <v>4315169</v>
      </c>
      <c r="F2308" s="6" t="str">
        <f t="shared" si="143"/>
        <v>BEARISH</v>
      </c>
      <c r="G2308" s="6" t="str">
        <f t="shared" si="142"/>
        <v>NEUTRAL</v>
      </c>
      <c r="H2308" s="6" t="str">
        <f t="shared" si="141"/>
        <v>CONFIRMED BEARISH</v>
      </c>
    </row>
    <row r="2309" spans="1:8" ht="13.5" x14ac:dyDescent="0.25">
      <c r="A2309" s="3">
        <f>TITRES_STAT!B2312</f>
        <v>45666</v>
      </c>
      <c r="B2309" s="6">
        <f>TITRES_STAT!C2312</f>
        <v>0.6</v>
      </c>
      <c r="C2309" s="6">
        <f>TITRES_STAT!D2312</f>
        <v>0.6</v>
      </c>
      <c r="D2309" s="6">
        <f>TITRES_STAT!E2312</f>
        <v>24459</v>
      </c>
      <c r="E2309" s="2">
        <f t="shared" si="144"/>
        <v>4290710</v>
      </c>
      <c r="F2309" s="6" t="str">
        <f t="shared" si="143"/>
        <v>BEARISH</v>
      </c>
      <c r="G2309" s="6" t="str">
        <f t="shared" si="142"/>
        <v>NEUTRAL</v>
      </c>
      <c r="H2309" s="6" t="str">
        <f t="shared" si="141"/>
        <v>CONFIRMED BEARISH</v>
      </c>
    </row>
    <row r="2310" spans="1:8" ht="13.5" x14ac:dyDescent="0.25">
      <c r="A2310" s="3">
        <f>TITRES_STAT!B2313</f>
        <v>45667</v>
      </c>
      <c r="B2310" s="6">
        <f>TITRES_STAT!C2313</f>
        <v>0.61</v>
      </c>
      <c r="C2310" s="6">
        <f>TITRES_STAT!D2313</f>
        <v>0.61</v>
      </c>
      <c r="D2310" s="6">
        <f>TITRES_STAT!E2313</f>
        <v>3573</v>
      </c>
      <c r="E2310" s="2">
        <f t="shared" si="144"/>
        <v>4294283</v>
      </c>
      <c r="F2310" s="6" t="str">
        <f t="shared" si="143"/>
        <v>BEARISH</v>
      </c>
      <c r="G2310" s="6" t="str">
        <f t="shared" si="142"/>
        <v>NEUTRAL</v>
      </c>
      <c r="H2310" s="6" t="str">
        <f t="shared" ref="H2310:H2373" si="145">IF(AND(B2310&gt;B2305, E2310&gt;E2305), "CONFIRMED BULLISH",
 IF(AND(B2310&lt;B2305, E2310&lt;E2305), "CONFIRMED BEARISH",
 IF(AND(B2310&gt;B2305, E2310&lt;E2305), "BEARISH DIVERGENCE",
 IF(AND(B2310&lt;B2305, E2310&gt;E2305), "BULLISH DIVERGENCE", "NEUTRAL"))))</f>
        <v>CONFIRMED BEARISH</v>
      </c>
    </row>
    <row r="2311" spans="1:8" ht="13.5" x14ac:dyDescent="0.25">
      <c r="A2311" s="3">
        <f>TITRES_STAT!B2314</f>
        <v>45670</v>
      </c>
      <c r="B2311" s="6">
        <f>TITRES_STAT!C2314</f>
        <v>0.6</v>
      </c>
      <c r="C2311" s="6">
        <f>TITRES_STAT!D2314</f>
        <v>0.6</v>
      </c>
      <c r="D2311" s="6">
        <f>TITRES_STAT!E2314</f>
        <v>6689</v>
      </c>
      <c r="E2311" s="2">
        <f t="shared" si="144"/>
        <v>4287594</v>
      </c>
      <c r="F2311" s="6" t="str">
        <f t="shared" si="143"/>
        <v>BEARISH</v>
      </c>
      <c r="G2311" s="6" t="str">
        <f t="shared" ref="G2311:G2374" si="146">IF((E2311-E2306)/E2306 &gt; 0.02, "STRONG",
 IF((E2311-E2306)/E2306 &lt; -0.02, "WEAK", "NEUTRAL"))</f>
        <v>NEUTRAL</v>
      </c>
      <c r="H2311" s="6" t="str">
        <f t="shared" si="145"/>
        <v>CONFIRMED BEARISH</v>
      </c>
    </row>
    <row r="2312" spans="1:8" ht="13.5" x14ac:dyDescent="0.25">
      <c r="A2312" s="3">
        <f>TITRES_STAT!B2315</f>
        <v>45671</v>
      </c>
      <c r="B2312" s="6">
        <f>TITRES_STAT!C2315</f>
        <v>0.6</v>
      </c>
      <c r="C2312" s="6">
        <f>TITRES_STAT!D2315</f>
        <v>0.6</v>
      </c>
      <c r="D2312" s="6">
        <f>TITRES_STAT!E2315</f>
        <v>12471</v>
      </c>
      <c r="E2312" s="2">
        <f t="shared" si="144"/>
        <v>4287594</v>
      </c>
      <c r="F2312" s="6" t="str">
        <f t="shared" ref="F2312:F2375" si="147">IF(E2312&gt;E2307,"BULLISH",IF(E2312&lt;E2307,"BEARISH","NEUTRAL"))</f>
        <v>BEARISH</v>
      </c>
      <c r="G2312" s="6" t="str">
        <f t="shared" si="146"/>
        <v>NEUTRAL</v>
      </c>
      <c r="H2312" s="6" t="str">
        <f t="shared" si="145"/>
        <v>CONFIRMED BEARISH</v>
      </c>
    </row>
    <row r="2313" spans="1:8" ht="13.5" x14ac:dyDescent="0.25">
      <c r="A2313" s="3">
        <f>TITRES_STAT!B2316</f>
        <v>45672</v>
      </c>
      <c r="B2313" s="6">
        <f>TITRES_STAT!C2316</f>
        <v>0.6</v>
      </c>
      <c r="C2313" s="6">
        <f>TITRES_STAT!D2316</f>
        <v>0.6</v>
      </c>
      <c r="D2313" s="6">
        <f>TITRES_STAT!E2316</f>
        <v>14238</v>
      </c>
      <c r="E2313" s="2">
        <f t="shared" si="144"/>
        <v>4287594</v>
      </c>
      <c r="F2313" s="6" t="str">
        <f t="shared" si="147"/>
        <v>BEARISH</v>
      </c>
      <c r="G2313" s="6" t="str">
        <f t="shared" si="146"/>
        <v>NEUTRAL</v>
      </c>
      <c r="H2313" s="6" t="str">
        <f t="shared" si="145"/>
        <v>CONFIRMED BEARISH</v>
      </c>
    </row>
    <row r="2314" spans="1:8" ht="13.5" x14ac:dyDescent="0.25">
      <c r="A2314" s="3">
        <f>TITRES_STAT!B2317</f>
        <v>45673</v>
      </c>
      <c r="B2314" s="6">
        <f>TITRES_STAT!C2317</f>
        <v>0.6</v>
      </c>
      <c r="C2314" s="6">
        <f>TITRES_STAT!D2317</f>
        <v>0.6</v>
      </c>
      <c r="D2314" s="6">
        <f>TITRES_STAT!E2317</f>
        <v>28142</v>
      </c>
      <c r="E2314" s="2">
        <f t="shared" si="144"/>
        <v>4287594</v>
      </c>
      <c r="F2314" s="6" t="str">
        <f t="shared" si="147"/>
        <v>BEARISH</v>
      </c>
      <c r="G2314" s="6" t="str">
        <f t="shared" si="146"/>
        <v>NEUTRAL</v>
      </c>
      <c r="H2314" s="6" t="str">
        <f t="shared" si="145"/>
        <v>NEUTRAL</v>
      </c>
    </row>
    <row r="2315" spans="1:8" ht="13.5" x14ac:dyDescent="0.25">
      <c r="A2315" s="3">
        <f>TITRES_STAT!B2318</f>
        <v>45674</v>
      </c>
      <c r="B2315" s="6">
        <f>TITRES_STAT!C2318</f>
        <v>0.6</v>
      </c>
      <c r="C2315" s="6">
        <f>TITRES_STAT!D2318</f>
        <v>0.6</v>
      </c>
      <c r="D2315" s="6">
        <f>TITRES_STAT!E2318</f>
        <v>14624</v>
      </c>
      <c r="E2315" s="2">
        <f t="shared" si="144"/>
        <v>4287594</v>
      </c>
      <c r="F2315" s="6" t="str">
        <f t="shared" si="147"/>
        <v>BEARISH</v>
      </c>
      <c r="G2315" s="6" t="str">
        <f t="shared" si="146"/>
        <v>NEUTRAL</v>
      </c>
      <c r="H2315" s="6" t="str">
        <f t="shared" si="145"/>
        <v>CONFIRMED BEARISH</v>
      </c>
    </row>
    <row r="2316" spans="1:8" ht="13.5" x14ac:dyDescent="0.25">
      <c r="A2316" s="3">
        <f>TITRES_STAT!B2319</f>
        <v>45677</v>
      </c>
      <c r="B2316" s="6">
        <f>TITRES_STAT!C2319</f>
        <v>0.59</v>
      </c>
      <c r="C2316" s="6">
        <f>TITRES_STAT!D2319</f>
        <v>0.59</v>
      </c>
      <c r="D2316" s="6">
        <f>TITRES_STAT!E2319</f>
        <v>21936</v>
      </c>
      <c r="E2316" s="2">
        <f t="shared" si="144"/>
        <v>4265658</v>
      </c>
      <c r="F2316" s="6" t="str">
        <f t="shared" si="147"/>
        <v>BEARISH</v>
      </c>
      <c r="G2316" s="6" t="str">
        <f t="shared" si="146"/>
        <v>NEUTRAL</v>
      </c>
      <c r="H2316" s="6" t="str">
        <f t="shared" si="145"/>
        <v>CONFIRMED BEARISH</v>
      </c>
    </row>
    <row r="2317" spans="1:8" ht="13.5" x14ac:dyDescent="0.25">
      <c r="A2317" s="3">
        <f>TITRES_STAT!B2320</f>
        <v>45678</v>
      </c>
      <c r="B2317" s="6">
        <f>TITRES_STAT!C2320</f>
        <v>0.59</v>
      </c>
      <c r="C2317" s="6">
        <f>TITRES_STAT!D2320</f>
        <v>0.59</v>
      </c>
      <c r="D2317" s="6">
        <f>TITRES_STAT!E2320</f>
        <v>4214</v>
      </c>
      <c r="E2317" s="2">
        <f t="shared" si="144"/>
        <v>4265658</v>
      </c>
      <c r="F2317" s="6" t="str">
        <f t="shared" si="147"/>
        <v>BEARISH</v>
      </c>
      <c r="G2317" s="6" t="str">
        <f t="shared" si="146"/>
        <v>NEUTRAL</v>
      </c>
      <c r="H2317" s="6" t="str">
        <f t="shared" si="145"/>
        <v>CONFIRMED BEARISH</v>
      </c>
    </row>
    <row r="2318" spans="1:8" ht="13.5" x14ac:dyDescent="0.25">
      <c r="A2318" s="3">
        <f>TITRES_STAT!B2321</f>
        <v>45679</v>
      </c>
      <c r="B2318" s="6">
        <f>TITRES_STAT!C2321</f>
        <v>0.61</v>
      </c>
      <c r="C2318" s="6">
        <f>TITRES_STAT!D2321</f>
        <v>0.61</v>
      </c>
      <c r="D2318" s="6">
        <f>TITRES_STAT!E2321</f>
        <v>19561</v>
      </c>
      <c r="E2318" s="2">
        <f t="shared" si="144"/>
        <v>4285219</v>
      </c>
      <c r="F2318" s="6" t="str">
        <f t="shared" si="147"/>
        <v>BEARISH</v>
      </c>
      <c r="G2318" s="6" t="str">
        <f t="shared" si="146"/>
        <v>NEUTRAL</v>
      </c>
      <c r="H2318" s="6" t="str">
        <f t="shared" si="145"/>
        <v>BEARISH DIVERGENCE</v>
      </c>
    </row>
    <row r="2319" spans="1:8" ht="13.5" x14ac:dyDescent="0.25">
      <c r="A2319" s="3">
        <f>TITRES_STAT!B2322</f>
        <v>45680</v>
      </c>
      <c r="B2319" s="6">
        <f>TITRES_STAT!C2322</f>
        <v>0.63</v>
      </c>
      <c r="C2319" s="6">
        <f>TITRES_STAT!D2322</f>
        <v>0.63</v>
      </c>
      <c r="D2319" s="6">
        <f>TITRES_STAT!E2322</f>
        <v>3027</v>
      </c>
      <c r="E2319" s="2">
        <f t="shared" si="144"/>
        <v>4288246</v>
      </c>
      <c r="F2319" s="6" t="str">
        <f t="shared" si="147"/>
        <v>BULLISH</v>
      </c>
      <c r="G2319" s="6" t="str">
        <f t="shared" si="146"/>
        <v>NEUTRAL</v>
      </c>
      <c r="H2319" s="6" t="str">
        <f t="shared" si="145"/>
        <v>CONFIRMED BULLISH</v>
      </c>
    </row>
    <row r="2320" spans="1:8" ht="13.5" x14ac:dyDescent="0.25">
      <c r="A2320" s="3">
        <f>TITRES_STAT!B2323</f>
        <v>45681</v>
      </c>
      <c r="B2320" s="6">
        <f>TITRES_STAT!C2323</f>
        <v>0.64</v>
      </c>
      <c r="C2320" s="6">
        <f>TITRES_STAT!D2323</f>
        <v>0.64</v>
      </c>
      <c r="D2320" s="6">
        <f>TITRES_STAT!E2323</f>
        <v>20362</v>
      </c>
      <c r="E2320" s="2">
        <f t="shared" si="144"/>
        <v>4308608</v>
      </c>
      <c r="F2320" s="6" t="str">
        <f t="shared" si="147"/>
        <v>BULLISH</v>
      </c>
      <c r="G2320" s="6" t="str">
        <f t="shared" si="146"/>
        <v>NEUTRAL</v>
      </c>
      <c r="H2320" s="6" t="str">
        <f t="shared" si="145"/>
        <v>CONFIRMED BULLISH</v>
      </c>
    </row>
    <row r="2321" spans="1:8" ht="13.5" x14ac:dyDescent="0.25">
      <c r="A2321" s="3">
        <f>TITRES_STAT!B2324</f>
        <v>45684</v>
      </c>
      <c r="B2321" s="6">
        <f>TITRES_STAT!C2324</f>
        <v>0.66</v>
      </c>
      <c r="C2321" s="6">
        <f>TITRES_STAT!D2324</f>
        <v>0.66</v>
      </c>
      <c r="D2321" s="6">
        <f>TITRES_STAT!E2324</f>
        <v>0</v>
      </c>
      <c r="E2321" s="2">
        <f t="shared" si="144"/>
        <v>4308608</v>
      </c>
      <c r="F2321" s="6" t="str">
        <f t="shared" si="147"/>
        <v>BULLISH</v>
      </c>
      <c r="G2321" s="6" t="str">
        <f t="shared" si="146"/>
        <v>NEUTRAL</v>
      </c>
      <c r="H2321" s="6" t="str">
        <f t="shared" si="145"/>
        <v>CONFIRMED BULLISH</v>
      </c>
    </row>
    <row r="2322" spans="1:8" ht="13.5" x14ac:dyDescent="0.25">
      <c r="A2322" s="3">
        <f>TITRES_STAT!B2325</f>
        <v>45685</v>
      </c>
      <c r="B2322" s="6">
        <f>TITRES_STAT!C2325</f>
        <v>0.68</v>
      </c>
      <c r="C2322" s="6">
        <f>TITRES_STAT!D2325</f>
        <v>0.68</v>
      </c>
      <c r="D2322" s="6">
        <f>TITRES_STAT!E2325</f>
        <v>0</v>
      </c>
      <c r="E2322" s="2">
        <f t="shared" si="144"/>
        <v>4308608</v>
      </c>
      <c r="F2322" s="6" t="str">
        <f t="shared" si="147"/>
        <v>BULLISH</v>
      </c>
      <c r="G2322" s="6" t="str">
        <f t="shared" si="146"/>
        <v>NEUTRAL</v>
      </c>
      <c r="H2322" s="6" t="str">
        <f t="shared" si="145"/>
        <v>CONFIRMED BULLISH</v>
      </c>
    </row>
    <row r="2323" spans="1:8" ht="13.5" x14ac:dyDescent="0.25">
      <c r="A2323" s="3">
        <f>TITRES_STAT!B2326</f>
        <v>45686</v>
      </c>
      <c r="B2323" s="6">
        <f>TITRES_STAT!C2326</f>
        <v>0.71</v>
      </c>
      <c r="C2323" s="6">
        <f>TITRES_STAT!D2326</f>
        <v>0.71</v>
      </c>
      <c r="D2323" s="6">
        <f>TITRES_STAT!E2326</f>
        <v>85973</v>
      </c>
      <c r="E2323" s="2">
        <f t="shared" si="144"/>
        <v>4394581</v>
      </c>
      <c r="F2323" s="6" t="str">
        <f t="shared" si="147"/>
        <v>BULLISH</v>
      </c>
      <c r="G2323" s="6" t="str">
        <f t="shared" si="146"/>
        <v>STRONG</v>
      </c>
      <c r="H2323" s="6" t="str">
        <f t="shared" si="145"/>
        <v>CONFIRMED BULLISH</v>
      </c>
    </row>
    <row r="2324" spans="1:8" ht="13.5" x14ac:dyDescent="0.25">
      <c r="A2324" s="3">
        <f>TITRES_STAT!B2327</f>
        <v>45687</v>
      </c>
      <c r="B2324" s="6">
        <f>TITRES_STAT!C2327</f>
        <v>0.71</v>
      </c>
      <c r="C2324" s="6">
        <f>TITRES_STAT!D2327</f>
        <v>0.71</v>
      </c>
      <c r="D2324" s="6">
        <f>TITRES_STAT!E2327</f>
        <v>34784</v>
      </c>
      <c r="E2324" s="2">
        <f t="shared" si="144"/>
        <v>4394581</v>
      </c>
      <c r="F2324" s="6" t="str">
        <f t="shared" si="147"/>
        <v>BULLISH</v>
      </c>
      <c r="G2324" s="6" t="str">
        <f t="shared" si="146"/>
        <v>STRONG</v>
      </c>
      <c r="H2324" s="6" t="str">
        <f t="shared" si="145"/>
        <v>CONFIRMED BULLISH</v>
      </c>
    </row>
    <row r="2325" spans="1:8" ht="13.5" x14ac:dyDescent="0.25">
      <c r="A2325" s="3">
        <f>TITRES_STAT!B2328</f>
        <v>45688</v>
      </c>
      <c r="B2325" s="6">
        <f>TITRES_STAT!C2328</f>
        <v>0.72</v>
      </c>
      <c r="C2325" s="6">
        <f>TITRES_STAT!D2328</f>
        <v>0.72</v>
      </c>
      <c r="D2325" s="6">
        <f>TITRES_STAT!E2328</f>
        <v>25176</v>
      </c>
      <c r="E2325" s="2">
        <f t="shared" si="144"/>
        <v>4419757</v>
      </c>
      <c r="F2325" s="6" t="str">
        <f t="shared" si="147"/>
        <v>BULLISH</v>
      </c>
      <c r="G2325" s="6" t="str">
        <f t="shared" si="146"/>
        <v>STRONG</v>
      </c>
      <c r="H2325" s="6" t="str">
        <f t="shared" si="145"/>
        <v>CONFIRMED BULLISH</v>
      </c>
    </row>
    <row r="2326" spans="1:8" ht="13.5" x14ac:dyDescent="0.25">
      <c r="A2326" s="3">
        <f>TITRES_STAT!B2329</f>
        <v>45691</v>
      </c>
      <c r="B2326" s="6">
        <f>TITRES_STAT!C2329</f>
        <v>0.72</v>
      </c>
      <c r="C2326" s="6">
        <f>TITRES_STAT!D2329</f>
        <v>0.72</v>
      </c>
      <c r="D2326" s="6">
        <f>TITRES_STAT!E2329</f>
        <v>5777</v>
      </c>
      <c r="E2326" s="2">
        <f t="shared" si="144"/>
        <v>4419757</v>
      </c>
      <c r="F2326" s="6" t="str">
        <f t="shared" si="147"/>
        <v>BULLISH</v>
      </c>
      <c r="G2326" s="6" t="str">
        <f t="shared" si="146"/>
        <v>STRONG</v>
      </c>
      <c r="H2326" s="6" t="str">
        <f t="shared" si="145"/>
        <v>CONFIRMED BULLISH</v>
      </c>
    </row>
    <row r="2327" spans="1:8" ht="13.5" x14ac:dyDescent="0.25">
      <c r="A2327" s="3">
        <f>TITRES_STAT!B2330</f>
        <v>45692</v>
      </c>
      <c r="B2327" s="6">
        <f>TITRES_STAT!C2330</f>
        <v>0.7</v>
      </c>
      <c r="C2327" s="6">
        <f>TITRES_STAT!D2330</f>
        <v>0.7</v>
      </c>
      <c r="D2327" s="6">
        <f>TITRES_STAT!E2330</f>
        <v>32762</v>
      </c>
      <c r="E2327" s="2">
        <f t="shared" si="144"/>
        <v>4386995</v>
      </c>
      <c r="F2327" s="6" t="str">
        <f t="shared" si="147"/>
        <v>BULLISH</v>
      </c>
      <c r="G2327" s="6" t="str">
        <f t="shared" si="146"/>
        <v>NEUTRAL</v>
      </c>
      <c r="H2327" s="6" t="str">
        <f t="shared" si="145"/>
        <v>CONFIRMED BULLISH</v>
      </c>
    </row>
    <row r="2328" spans="1:8" ht="13.5" x14ac:dyDescent="0.25">
      <c r="A2328" s="3">
        <f>TITRES_STAT!B2331</f>
        <v>45693</v>
      </c>
      <c r="B2328" s="6">
        <f>TITRES_STAT!C2331</f>
        <v>0.72</v>
      </c>
      <c r="C2328" s="6">
        <f>TITRES_STAT!D2331</f>
        <v>0.72</v>
      </c>
      <c r="D2328" s="6">
        <f>TITRES_STAT!E2331</f>
        <v>13666</v>
      </c>
      <c r="E2328" s="2">
        <f t="shared" si="144"/>
        <v>4400661</v>
      </c>
      <c r="F2328" s="6" t="str">
        <f t="shared" si="147"/>
        <v>BULLISH</v>
      </c>
      <c r="G2328" s="6" t="str">
        <f t="shared" si="146"/>
        <v>NEUTRAL</v>
      </c>
      <c r="H2328" s="6" t="str">
        <f t="shared" si="145"/>
        <v>CONFIRMED BULLISH</v>
      </c>
    </row>
    <row r="2329" spans="1:8" ht="13.5" x14ac:dyDescent="0.25">
      <c r="A2329" s="3">
        <f>TITRES_STAT!B2332</f>
        <v>45694</v>
      </c>
      <c r="B2329" s="6">
        <f>TITRES_STAT!C2332</f>
        <v>0.72</v>
      </c>
      <c r="C2329" s="6">
        <f>TITRES_STAT!D2332</f>
        <v>0.72</v>
      </c>
      <c r="D2329" s="6">
        <f>TITRES_STAT!E2332</f>
        <v>2472</v>
      </c>
      <c r="E2329" s="2">
        <f t="shared" si="144"/>
        <v>4400661</v>
      </c>
      <c r="F2329" s="6" t="str">
        <f t="shared" si="147"/>
        <v>BULLISH</v>
      </c>
      <c r="G2329" s="6" t="str">
        <f t="shared" si="146"/>
        <v>NEUTRAL</v>
      </c>
      <c r="H2329" s="6" t="str">
        <f t="shared" si="145"/>
        <v>CONFIRMED BULLISH</v>
      </c>
    </row>
    <row r="2330" spans="1:8" ht="13.5" x14ac:dyDescent="0.25">
      <c r="A2330" s="3">
        <f>TITRES_STAT!B2333</f>
        <v>45695</v>
      </c>
      <c r="B2330" s="6">
        <f>TITRES_STAT!C2333</f>
        <v>0.72</v>
      </c>
      <c r="C2330" s="6">
        <f>TITRES_STAT!D2333</f>
        <v>0.72</v>
      </c>
      <c r="D2330" s="6">
        <f>TITRES_STAT!E2333</f>
        <v>18831</v>
      </c>
      <c r="E2330" s="2">
        <f t="shared" si="144"/>
        <v>4400661</v>
      </c>
      <c r="F2330" s="6" t="str">
        <f t="shared" si="147"/>
        <v>BEARISH</v>
      </c>
      <c r="G2330" s="6" t="str">
        <f t="shared" si="146"/>
        <v>NEUTRAL</v>
      </c>
      <c r="H2330" s="6" t="str">
        <f t="shared" si="145"/>
        <v>NEUTRAL</v>
      </c>
    </row>
    <row r="2331" spans="1:8" ht="13.5" x14ac:dyDescent="0.25">
      <c r="A2331" s="3">
        <f>TITRES_STAT!B2334</f>
        <v>45698</v>
      </c>
      <c r="B2331" s="6">
        <f>TITRES_STAT!C2334</f>
        <v>0.72</v>
      </c>
      <c r="C2331" s="6">
        <f>TITRES_STAT!D2334</f>
        <v>0.72</v>
      </c>
      <c r="D2331" s="6">
        <f>TITRES_STAT!E2334</f>
        <v>20832</v>
      </c>
      <c r="E2331" s="2">
        <f t="shared" si="144"/>
        <v>4400661</v>
      </c>
      <c r="F2331" s="6" t="str">
        <f t="shared" si="147"/>
        <v>BEARISH</v>
      </c>
      <c r="G2331" s="6" t="str">
        <f t="shared" si="146"/>
        <v>NEUTRAL</v>
      </c>
      <c r="H2331" s="6" t="str">
        <f t="shared" si="145"/>
        <v>NEUTRAL</v>
      </c>
    </row>
    <row r="2332" spans="1:8" ht="13.5" x14ac:dyDescent="0.25">
      <c r="A2332" s="3">
        <f>TITRES_STAT!B2335</f>
        <v>45699</v>
      </c>
      <c r="B2332" s="6">
        <f>TITRES_STAT!C2335</f>
        <v>0.74</v>
      </c>
      <c r="C2332" s="6">
        <f>TITRES_STAT!D2335</f>
        <v>0.74</v>
      </c>
      <c r="D2332" s="6">
        <f>TITRES_STAT!E2335</f>
        <v>51477</v>
      </c>
      <c r="E2332" s="2">
        <f t="shared" si="144"/>
        <v>4452138</v>
      </c>
      <c r="F2332" s="6" t="str">
        <f t="shared" si="147"/>
        <v>BULLISH</v>
      </c>
      <c r="G2332" s="6" t="str">
        <f t="shared" si="146"/>
        <v>NEUTRAL</v>
      </c>
      <c r="H2332" s="6" t="str">
        <f t="shared" si="145"/>
        <v>CONFIRMED BULLISH</v>
      </c>
    </row>
    <row r="2333" spans="1:8" ht="13.5" x14ac:dyDescent="0.25">
      <c r="A2333" s="3">
        <f>TITRES_STAT!B2336</f>
        <v>45700</v>
      </c>
      <c r="B2333" s="6">
        <f>TITRES_STAT!C2336</f>
        <v>0.77</v>
      </c>
      <c r="C2333" s="6">
        <f>TITRES_STAT!D2336</f>
        <v>0.77</v>
      </c>
      <c r="D2333" s="6">
        <f>TITRES_STAT!E2336</f>
        <v>0</v>
      </c>
      <c r="E2333" s="2">
        <f t="shared" si="144"/>
        <v>4452138</v>
      </c>
      <c r="F2333" s="6" t="str">
        <f t="shared" si="147"/>
        <v>BULLISH</v>
      </c>
      <c r="G2333" s="6" t="str">
        <f t="shared" si="146"/>
        <v>NEUTRAL</v>
      </c>
      <c r="H2333" s="6" t="str">
        <f t="shared" si="145"/>
        <v>CONFIRMED BULLISH</v>
      </c>
    </row>
    <row r="2334" spans="1:8" ht="13.5" x14ac:dyDescent="0.25">
      <c r="A2334" s="3">
        <f>TITRES_STAT!B2337</f>
        <v>45701</v>
      </c>
      <c r="B2334" s="6">
        <f>TITRES_STAT!C2337</f>
        <v>0.8</v>
      </c>
      <c r="C2334" s="6">
        <f>TITRES_STAT!D2337</f>
        <v>0.8</v>
      </c>
      <c r="D2334" s="6">
        <f>TITRES_STAT!E2337</f>
        <v>0</v>
      </c>
      <c r="E2334" s="2">
        <f t="shared" si="144"/>
        <v>4452138</v>
      </c>
      <c r="F2334" s="6" t="str">
        <f t="shared" si="147"/>
        <v>BULLISH</v>
      </c>
      <c r="G2334" s="6" t="str">
        <f t="shared" si="146"/>
        <v>NEUTRAL</v>
      </c>
      <c r="H2334" s="6" t="str">
        <f t="shared" si="145"/>
        <v>CONFIRMED BULLISH</v>
      </c>
    </row>
    <row r="2335" spans="1:8" ht="13.5" x14ac:dyDescent="0.25">
      <c r="A2335" s="3">
        <f>TITRES_STAT!B2338</f>
        <v>45702</v>
      </c>
      <c r="B2335" s="6">
        <f>TITRES_STAT!C2338</f>
        <v>0.83</v>
      </c>
      <c r="C2335" s="6">
        <f>TITRES_STAT!D2338</f>
        <v>0.83</v>
      </c>
      <c r="D2335" s="6">
        <f>TITRES_STAT!E2338</f>
        <v>137471</v>
      </c>
      <c r="E2335" s="2">
        <f t="shared" si="144"/>
        <v>4589609</v>
      </c>
      <c r="F2335" s="6" t="str">
        <f t="shared" si="147"/>
        <v>BULLISH</v>
      </c>
      <c r="G2335" s="6" t="str">
        <f t="shared" si="146"/>
        <v>STRONG</v>
      </c>
      <c r="H2335" s="6" t="str">
        <f t="shared" si="145"/>
        <v>CONFIRMED BULLISH</v>
      </c>
    </row>
    <row r="2336" spans="1:8" ht="13.5" x14ac:dyDescent="0.25">
      <c r="A2336" s="3">
        <f>TITRES_STAT!B2339</f>
        <v>45705</v>
      </c>
      <c r="B2336" s="6">
        <f>TITRES_STAT!C2339</f>
        <v>0.86</v>
      </c>
      <c r="C2336" s="6">
        <f>TITRES_STAT!D2339</f>
        <v>0.86</v>
      </c>
      <c r="D2336" s="6">
        <f>TITRES_STAT!E2339</f>
        <v>0</v>
      </c>
      <c r="E2336" s="2">
        <f t="shared" si="144"/>
        <v>4589609</v>
      </c>
      <c r="F2336" s="6" t="str">
        <f t="shared" si="147"/>
        <v>BULLISH</v>
      </c>
      <c r="G2336" s="6" t="str">
        <f t="shared" si="146"/>
        <v>STRONG</v>
      </c>
      <c r="H2336" s="6" t="str">
        <f t="shared" si="145"/>
        <v>CONFIRMED BULLISH</v>
      </c>
    </row>
    <row r="2337" spans="1:8" ht="13.5" x14ac:dyDescent="0.25">
      <c r="A2337" s="3">
        <f>TITRES_STAT!B2340</f>
        <v>45706</v>
      </c>
      <c r="B2337" s="6">
        <f>TITRES_STAT!C2340</f>
        <v>0.89</v>
      </c>
      <c r="C2337" s="6">
        <f>TITRES_STAT!D2340</f>
        <v>0.89</v>
      </c>
      <c r="D2337" s="6">
        <f>TITRES_STAT!E2340</f>
        <v>0</v>
      </c>
      <c r="E2337" s="2">
        <f t="shared" si="144"/>
        <v>4589609</v>
      </c>
      <c r="F2337" s="6" t="str">
        <f t="shared" si="147"/>
        <v>BULLISH</v>
      </c>
      <c r="G2337" s="6" t="str">
        <f t="shared" si="146"/>
        <v>STRONG</v>
      </c>
      <c r="H2337" s="6" t="str">
        <f t="shared" si="145"/>
        <v>CONFIRMED BULLISH</v>
      </c>
    </row>
    <row r="2338" spans="1:8" ht="13.5" x14ac:dyDescent="0.25">
      <c r="A2338" s="3">
        <f>TITRES_STAT!B2341</f>
        <v>45707</v>
      </c>
      <c r="B2338" s="6">
        <f>TITRES_STAT!C2341</f>
        <v>0.93</v>
      </c>
      <c r="C2338" s="6">
        <f>TITRES_STAT!D2341</f>
        <v>0.93</v>
      </c>
      <c r="D2338" s="6">
        <f>TITRES_STAT!E2341</f>
        <v>0</v>
      </c>
      <c r="E2338" s="2">
        <f t="shared" si="144"/>
        <v>4589609</v>
      </c>
      <c r="F2338" s="6" t="str">
        <f t="shared" si="147"/>
        <v>BULLISH</v>
      </c>
      <c r="G2338" s="6" t="str">
        <f t="shared" si="146"/>
        <v>STRONG</v>
      </c>
      <c r="H2338" s="6" t="str">
        <f t="shared" si="145"/>
        <v>CONFIRMED BULLISH</v>
      </c>
    </row>
    <row r="2339" spans="1:8" ht="13.5" x14ac:dyDescent="0.25">
      <c r="A2339" s="3">
        <f>TITRES_STAT!B2342</f>
        <v>45708</v>
      </c>
      <c r="B2339" s="6">
        <f>TITRES_STAT!C2342</f>
        <v>0.97</v>
      </c>
      <c r="C2339" s="6">
        <f>TITRES_STAT!D2342</f>
        <v>0.97</v>
      </c>
      <c r="D2339" s="6">
        <f>TITRES_STAT!E2342</f>
        <v>0</v>
      </c>
      <c r="E2339" s="2">
        <f t="shared" si="144"/>
        <v>4589609</v>
      </c>
      <c r="F2339" s="6" t="str">
        <f t="shared" si="147"/>
        <v>BULLISH</v>
      </c>
      <c r="G2339" s="6" t="str">
        <f t="shared" si="146"/>
        <v>STRONG</v>
      </c>
      <c r="H2339" s="6" t="str">
        <f t="shared" si="145"/>
        <v>CONFIRMED BULLISH</v>
      </c>
    </row>
    <row r="2340" spans="1:8" ht="13.5" x14ac:dyDescent="0.25">
      <c r="A2340" s="3">
        <f>TITRES_STAT!B2343</f>
        <v>45709</v>
      </c>
      <c r="B2340" s="6">
        <f>TITRES_STAT!C2343</f>
        <v>0.93</v>
      </c>
      <c r="C2340" s="6">
        <f>TITRES_STAT!D2343</f>
        <v>0.93</v>
      </c>
      <c r="D2340" s="6">
        <f>TITRES_STAT!E2343</f>
        <v>332016</v>
      </c>
      <c r="E2340" s="2">
        <f t="shared" si="144"/>
        <v>4257593</v>
      </c>
      <c r="F2340" s="6" t="str">
        <f t="shared" si="147"/>
        <v>BEARISH</v>
      </c>
      <c r="G2340" s="6" t="str">
        <f t="shared" si="146"/>
        <v>WEAK</v>
      </c>
      <c r="H2340" s="6" t="str">
        <f t="shared" si="145"/>
        <v>BEARISH DIVERGENCE</v>
      </c>
    </row>
    <row r="2341" spans="1:8" ht="13.5" x14ac:dyDescent="0.25">
      <c r="A2341" s="3">
        <f>TITRES_STAT!B2344</f>
        <v>45712</v>
      </c>
      <c r="B2341" s="6">
        <f>TITRES_STAT!C2344</f>
        <v>0.97</v>
      </c>
      <c r="C2341" s="6">
        <f>TITRES_STAT!D2344</f>
        <v>0.97</v>
      </c>
      <c r="D2341" s="6">
        <f>TITRES_STAT!E2344</f>
        <v>0</v>
      </c>
      <c r="E2341" s="2">
        <f t="shared" si="144"/>
        <v>4257593</v>
      </c>
      <c r="F2341" s="6" t="str">
        <f t="shared" si="147"/>
        <v>BEARISH</v>
      </c>
      <c r="G2341" s="6" t="str">
        <f t="shared" si="146"/>
        <v>WEAK</v>
      </c>
      <c r="H2341" s="6" t="str">
        <f t="shared" si="145"/>
        <v>BEARISH DIVERGENCE</v>
      </c>
    </row>
    <row r="2342" spans="1:8" ht="13.5" x14ac:dyDescent="0.25">
      <c r="A2342" s="3">
        <f>TITRES_STAT!B2345</f>
        <v>45713</v>
      </c>
      <c r="B2342" s="6">
        <f>TITRES_STAT!C2345</f>
        <v>1.01</v>
      </c>
      <c r="C2342" s="6">
        <f>TITRES_STAT!D2345</f>
        <v>1.01</v>
      </c>
      <c r="D2342" s="6">
        <f>TITRES_STAT!E2345</f>
        <v>184230</v>
      </c>
      <c r="E2342" s="2">
        <f t="shared" si="144"/>
        <v>4441823</v>
      </c>
      <c r="F2342" s="6" t="str">
        <f t="shared" si="147"/>
        <v>BEARISH</v>
      </c>
      <c r="G2342" s="6" t="str">
        <f t="shared" si="146"/>
        <v>WEAK</v>
      </c>
      <c r="H2342" s="6" t="str">
        <f t="shared" si="145"/>
        <v>BEARISH DIVERGENCE</v>
      </c>
    </row>
    <row r="2343" spans="1:8" ht="13.5" x14ac:dyDescent="0.25">
      <c r="A2343" s="3">
        <f>TITRES_STAT!B2346</f>
        <v>45714</v>
      </c>
      <c r="B2343" s="6">
        <f>TITRES_STAT!C2346</f>
        <v>1.05</v>
      </c>
      <c r="C2343" s="6">
        <f>TITRES_STAT!D2346</f>
        <v>1.05</v>
      </c>
      <c r="D2343" s="6">
        <f>TITRES_STAT!E2346</f>
        <v>0</v>
      </c>
      <c r="E2343" s="2">
        <f t="shared" si="144"/>
        <v>4441823</v>
      </c>
      <c r="F2343" s="6" t="str">
        <f t="shared" si="147"/>
        <v>BEARISH</v>
      </c>
      <c r="G2343" s="6" t="str">
        <f t="shared" si="146"/>
        <v>WEAK</v>
      </c>
      <c r="H2343" s="6" t="str">
        <f t="shared" si="145"/>
        <v>BEARISH DIVERGENCE</v>
      </c>
    </row>
    <row r="2344" spans="1:8" ht="13.5" x14ac:dyDescent="0.25">
      <c r="A2344" s="3">
        <f>TITRES_STAT!B2347</f>
        <v>45715</v>
      </c>
      <c r="B2344" s="6">
        <f>TITRES_STAT!C2347</f>
        <v>1.0900000000000001</v>
      </c>
      <c r="C2344" s="6">
        <f>TITRES_STAT!D2347</f>
        <v>1.0900000000000001</v>
      </c>
      <c r="D2344" s="6">
        <f>TITRES_STAT!E2347</f>
        <v>179477</v>
      </c>
      <c r="E2344" s="2">
        <f t="shared" si="144"/>
        <v>4621300</v>
      </c>
      <c r="F2344" s="6" t="str">
        <f t="shared" si="147"/>
        <v>BULLISH</v>
      </c>
      <c r="G2344" s="6" t="str">
        <f t="shared" si="146"/>
        <v>NEUTRAL</v>
      </c>
      <c r="H2344" s="6" t="str">
        <f t="shared" si="145"/>
        <v>CONFIRMED BULLISH</v>
      </c>
    </row>
    <row r="2345" spans="1:8" ht="13.5" x14ac:dyDescent="0.25">
      <c r="A2345" s="3">
        <f>TITRES_STAT!B2348</f>
        <v>45716</v>
      </c>
      <c r="B2345" s="6">
        <f>TITRES_STAT!C2348</f>
        <v>1.0900000000000001</v>
      </c>
      <c r="C2345" s="6">
        <f>TITRES_STAT!D2348</f>
        <v>1.0900000000000001</v>
      </c>
      <c r="D2345" s="6">
        <f>TITRES_STAT!E2348</f>
        <v>58403</v>
      </c>
      <c r="E2345" s="2">
        <f t="shared" si="144"/>
        <v>4621300</v>
      </c>
      <c r="F2345" s="6" t="str">
        <f t="shared" si="147"/>
        <v>BULLISH</v>
      </c>
      <c r="G2345" s="6" t="str">
        <f t="shared" si="146"/>
        <v>STRONG</v>
      </c>
      <c r="H2345" s="6" t="str">
        <f t="shared" si="145"/>
        <v>CONFIRMED BULLISH</v>
      </c>
    </row>
    <row r="2346" spans="1:8" ht="13.5" x14ac:dyDescent="0.25">
      <c r="A2346" s="3">
        <f>TITRES_STAT!B2349</f>
        <v>45719</v>
      </c>
      <c r="B2346" s="6">
        <f>TITRES_STAT!C2349</f>
        <v>1.1299999999999999</v>
      </c>
      <c r="C2346" s="6">
        <f>TITRES_STAT!D2349</f>
        <v>1.1299999999999999</v>
      </c>
      <c r="D2346" s="6">
        <f>TITRES_STAT!E2349</f>
        <v>0</v>
      </c>
      <c r="E2346" s="2">
        <f t="shared" si="144"/>
        <v>4621300</v>
      </c>
      <c r="F2346" s="6" t="str">
        <f t="shared" si="147"/>
        <v>BULLISH</v>
      </c>
      <c r="G2346" s="6" t="str">
        <f t="shared" si="146"/>
        <v>STRONG</v>
      </c>
      <c r="H2346" s="6" t="str">
        <f t="shared" si="145"/>
        <v>CONFIRMED BULLISH</v>
      </c>
    </row>
    <row r="2347" spans="1:8" ht="13.5" x14ac:dyDescent="0.25">
      <c r="A2347" s="3">
        <f>TITRES_STAT!B2350</f>
        <v>45720</v>
      </c>
      <c r="B2347" s="6">
        <f>TITRES_STAT!C2350</f>
        <v>1.1499999999999999</v>
      </c>
      <c r="C2347" s="6">
        <f>TITRES_STAT!D2350</f>
        <v>1.1499999999999999</v>
      </c>
      <c r="D2347" s="6">
        <f>TITRES_STAT!E2350</f>
        <v>45732</v>
      </c>
      <c r="E2347" s="2">
        <f t="shared" si="144"/>
        <v>4667032</v>
      </c>
      <c r="F2347" s="6" t="str">
        <f t="shared" si="147"/>
        <v>BULLISH</v>
      </c>
      <c r="G2347" s="6" t="str">
        <f t="shared" si="146"/>
        <v>STRONG</v>
      </c>
      <c r="H2347" s="6" t="str">
        <f t="shared" si="145"/>
        <v>CONFIRMED BULLISH</v>
      </c>
    </row>
    <row r="2348" spans="1:8" ht="13.5" x14ac:dyDescent="0.25">
      <c r="A2348" s="3">
        <f>TITRES_STAT!B2351</f>
        <v>45721</v>
      </c>
      <c r="B2348" s="6">
        <f>TITRES_STAT!C2351</f>
        <v>1.1499999999999999</v>
      </c>
      <c r="C2348" s="6">
        <f>TITRES_STAT!D2351</f>
        <v>1.1499999999999999</v>
      </c>
      <c r="D2348" s="6">
        <f>TITRES_STAT!E2351</f>
        <v>89894</v>
      </c>
      <c r="E2348" s="2">
        <f t="shared" si="144"/>
        <v>4667032</v>
      </c>
      <c r="F2348" s="6" t="str">
        <f t="shared" si="147"/>
        <v>BULLISH</v>
      </c>
      <c r="G2348" s="6" t="str">
        <f t="shared" si="146"/>
        <v>STRONG</v>
      </c>
      <c r="H2348" s="6" t="str">
        <f t="shared" si="145"/>
        <v>CONFIRMED BULLISH</v>
      </c>
    </row>
    <row r="2349" spans="1:8" ht="13.5" x14ac:dyDescent="0.25">
      <c r="A2349" s="3">
        <f>TITRES_STAT!B2352</f>
        <v>45722</v>
      </c>
      <c r="B2349" s="6">
        <f>TITRES_STAT!C2352</f>
        <v>1.17</v>
      </c>
      <c r="C2349" s="6">
        <f>TITRES_STAT!D2352</f>
        <v>1.17</v>
      </c>
      <c r="D2349" s="6">
        <f>TITRES_STAT!E2352</f>
        <v>111849</v>
      </c>
      <c r="E2349" s="2">
        <f t="shared" si="144"/>
        <v>4778881</v>
      </c>
      <c r="F2349" s="6" t="str">
        <f t="shared" si="147"/>
        <v>BULLISH</v>
      </c>
      <c r="G2349" s="6" t="str">
        <f t="shared" si="146"/>
        <v>STRONG</v>
      </c>
      <c r="H2349" s="6" t="str">
        <f t="shared" si="145"/>
        <v>CONFIRMED BULLISH</v>
      </c>
    </row>
    <row r="2350" spans="1:8" ht="13.5" x14ac:dyDescent="0.25">
      <c r="A2350" s="3">
        <f>TITRES_STAT!B2353</f>
        <v>45723</v>
      </c>
      <c r="B2350" s="6">
        <f>TITRES_STAT!C2353</f>
        <v>1.22</v>
      </c>
      <c r="C2350" s="6">
        <f>TITRES_STAT!D2353</f>
        <v>1.22</v>
      </c>
      <c r="D2350" s="6">
        <f>TITRES_STAT!E2353</f>
        <v>0</v>
      </c>
      <c r="E2350" s="2">
        <f t="shared" si="144"/>
        <v>4778881</v>
      </c>
      <c r="F2350" s="6" t="str">
        <f t="shared" si="147"/>
        <v>BULLISH</v>
      </c>
      <c r="G2350" s="6" t="str">
        <f t="shared" si="146"/>
        <v>STRONG</v>
      </c>
      <c r="H2350" s="6" t="str">
        <f t="shared" si="145"/>
        <v>CONFIRMED BULLISH</v>
      </c>
    </row>
    <row r="2351" spans="1:8" ht="13.5" x14ac:dyDescent="0.25">
      <c r="A2351" s="3">
        <f>TITRES_STAT!B2354</f>
        <v>45726</v>
      </c>
      <c r="B2351" s="6">
        <f>TITRES_STAT!C2354</f>
        <v>1.27</v>
      </c>
      <c r="C2351" s="6">
        <f>TITRES_STAT!D2354</f>
        <v>1.27</v>
      </c>
      <c r="D2351" s="6">
        <f>TITRES_STAT!E2354</f>
        <v>0</v>
      </c>
      <c r="E2351" s="2">
        <f t="shared" si="144"/>
        <v>4778881</v>
      </c>
      <c r="F2351" s="6" t="str">
        <f t="shared" si="147"/>
        <v>BULLISH</v>
      </c>
      <c r="G2351" s="6" t="str">
        <f t="shared" si="146"/>
        <v>STRONG</v>
      </c>
      <c r="H2351" s="6" t="str">
        <f t="shared" si="145"/>
        <v>CONFIRMED BULLISH</v>
      </c>
    </row>
    <row r="2352" spans="1:8" ht="13.5" x14ac:dyDescent="0.25">
      <c r="A2352" s="3">
        <f>TITRES_STAT!B2355</f>
        <v>45727</v>
      </c>
      <c r="B2352" s="6">
        <f>TITRES_STAT!C2355</f>
        <v>1.3</v>
      </c>
      <c r="C2352" s="6">
        <f>TITRES_STAT!D2355</f>
        <v>1.3</v>
      </c>
      <c r="D2352" s="6">
        <f>TITRES_STAT!E2355</f>
        <v>119289</v>
      </c>
      <c r="E2352" s="2">
        <f t="shared" si="144"/>
        <v>4898170</v>
      </c>
      <c r="F2352" s="6" t="str">
        <f t="shared" si="147"/>
        <v>BULLISH</v>
      </c>
      <c r="G2352" s="6" t="str">
        <f t="shared" si="146"/>
        <v>STRONG</v>
      </c>
      <c r="H2352" s="6" t="str">
        <f t="shared" si="145"/>
        <v>CONFIRMED BULLISH</v>
      </c>
    </row>
    <row r="2353" spans="1:8" ht="13.5" x14ac:dyDescent="0.25">
      <c r="A2353" s="3">
        <f>TITRES_STAT!B2356</f>
        <v>45728</v>
      </c>
      <c r="B2353" s="6">
        <f>TITRES_STAT!C2356</f>
        <v>1.35</v>
      </c>
      <c r="C2353" s="6">
        <f>TITRES_STAT!D2356</f>
        <v>1.35</v>
      </c>
      <c r="D2353" s="6">
        <f>TITRES_STAT!E2356</f>
        <v>0</v>
      </c>
      <c r="E2353" s="2">
        <f t="shared" si="144"/>
        <v>4898170</v>
      </c>
      <c r="F2353" s="6" t="str">
        <f t="shared" si="147"/>
        <v>BULLISH</v>
      </c>
      <c r="G2353" s="6" t="str">
        <f t="shared" si="146"/>
        <v>STRONG</v>
      </c>
      <c r="H2353" s="6" t="str">
        <f t="shared" si="145"/>
        <v>CONFIRMED BULLISH</v>
      </c>
    </row>
    <row r="2354" spans="1:8" ht="13.5" x14ac:dyDescent="0.25">
      <c r="A2354" s="3">
        <f>TITRES_STAT!B2357</f>
        <v>45729</v>
      </c>
      <c r="B2354" s="6">
        <f>TITRES_STAT!C2357</f>
        <v>1.41</v>
      </c>
      <c r="C2354" s="6">
        <f>TITRES_STAT!D2357</f>
        <v>1.41</v>
      </c>
      <c r="D2354" s="6">
        <f>TITRES_STAT!E2357</f>
        <v>0</v>
      </c>
      <c r="E2354" s="2">
        <f t="shared" si="144"/>
        <v>4898170</v>
      </c>
      <c r="F2354" s="6" t="str">
        <f t="shared" si="147"/>
        <v>BULLISH</v>
      </c>
      <c r="G2354" s="6" t="str">
        <f t="shared" si="146"/>
        <v>STRONG</v>
      </c>
      <c r="H2354" s="6" t="str">
        <f t="shared" si="145"/>
        <v>CONFIRMED BULLISH</v>
      </c>
    </row>
    <row r="2355" spans="1:8" ht="13.5" x14ac:dyDescent="0.25">
      <c r="A2355" s="3">
        <f>TITRES_STAT!B2358</f>
        <v>45730</v>
      </c>
      <c r="B2355" s="6">
        <f>TITRES_STAT!C2358</f>
        <v>1.47</v>
      </c>
      <c r="C2355" s="6">
        <f>TITRES_STAT!D2358</f>
        <v>1.47</v>
      </c>
      <c r="D2355" s="6">
        <f>TITRES_STAT!E2358</f>
        <v>0</v>
      </c>
      <c r="E2355" s="2">
        <f t="shared" si="144"/>
        <v>4898170</v>
      </c>
      <c r="F2355" s="6" t="str">
        <f t="shared" si="147"/>
        <v>BULLISH</v>
      </c>
      <c r="G2355" s="6" t="str">
        <f t="shared" si="146"/>
        <v>STRONG</v>
      </c>
      <c r="H2355" s="6" t="str">
        <f t="shared" si="145"/>
        <v>CONFIRMED BULLISH</v>
      </c>
    </row>
    <row r="2356" spans="1:8" ht="13.5" x14ac:dyDescent="0.25">
      <c r="A2356" s="3">
        <f>TITRES_STAT!B2359</f>
        <v>45733</v>
      </c>
      <c r="B2356" s="6">
        <f>TITRES_STAT!C2359</f>
        <v>1.45</v>
      </c>
      <c r="C2356" s="6">
        <f>TITRES_STAT!D2359</f>
        <v>1.45</v>
      </c>
      <c r="D2356" s="6">
        <f>TITRES_STAT!E2359</f>
        <v>132849</v>
      </c>
      <c r="E2356" s="2">
        <f t="shared" si="144"/>
        <v>4765321</v>
      </c>
      <c r="F2356" s="6" t="str">
        <f t="shared" si="147"/>
        <v>BEARISH</v>
      </c>
      <c r="G2356" s="6" t="str">
        <f t="shared" si="146"/>
        <v>NEUTRAL</v>
      </c>
      <c r="H2356" s="6" t="str">
        <f t="shared" si="145"/>
        <v>BEARISH DIVERGENCE</v>
      </c>
    </row>
    <row r="2357" spans="1:8" ht="13.5" x14ac:dyDescent="0.25">
      <c r="A2357" s="3">
        <f>TITRES_STAT!B2360</f>
        <v>45734</v>
      </c>
      <c r="B2357" s="6">
        <f>TITRES_STAT!C2360</f>
        <v>1.51</v>
      </c>
      <c r="C2357" s="6">
        <f>TITRES_STAT!D2360</f>
        <v>1.51</v>
      </c>
      <c r="D2357" s="6">
        <f>TITRES_STAT!E2360</f>
        <v>0</v>
      </c>
      <c r="E2357" s="2">
        <f t="shared" si="144"/>
        <v>4765321</v>
      </c>
      <c r="F2357" s="6" t="str">
        <f t="shared" si="147"/>
        <v>BEARISH</v>
      </c>
      <c r="G2357" s="6" t="str">
        <f t="shared" si="146"/>
        <v>WEAK</v>
      </c>
      <c r="H2357" s="6" t="str">
        <f t="shared" si="145"/>
        <v>BEARISH DIVERGENCE</v>
      </c>
    </row>
    <row r="2358" spans="1:8" ht="13.5" x14ac:dyDescent="0.25">
      <c r="A2358" s="3">
        <f>TITRES_STAT!B2361</f>
        <v>45735</v>
      </c>
      <c r="B2358" s="6">
        <f>TITRES_STAT!C2361</f>
        <v>1.57</v>
      </c>
      <c r="C2358" s="6">
        <f>TITRES_STAT!D2361</f>
        <v>1.57</v>
      </c>
      <c r="D2358" s="6">
        <f>TITRES_STAT!E2361</f>
        <v>85142</v>
      </c>
      <c r="E2358" s="2">
        <f t="shared" si="144"/>
        <v>4850463</v>
      </c>
      <c r="F2358" s="6" t="str">
        <f t="shared" si="147"/>
        <v>BEARISH</v>
      </c>
      <c r="G2358" s="6" t="str">
        <f t="shared" si="146"/>
        <v>NEUTRAL</v>
      </c>
      <c r="H2358" s="6" t="str">
        <f t="shared" si="145"/>
        <v>BEARISH DIVERGENCE</v>
      </c>
    </row>
    <row r="2359" spans="1:8" ht="13.5" x14ac:dyDescent="0.25">
      <c r="A2359" s="3">
        <f>TITRES_STAT!B2362</f>
        <v>45737</v>
      </c>
      <c r="B2359" s="6">
        <f>TITRES_STAT!C2362</f>
        <v>1.5</v>
      </c>
      <c r="C2359" s="6">
        <f>TITRES_STAT!D2362</f>
        <v>1.5</v>
      </c>
      <c r="D2359" s="6">
        <f>TITRES_STAT!E2362</f>
        <v>55360</v>
      </c>
      <c r="E2359" s="2">
        <f t="shared" si="144"/>
        <v>4795103</v>
      </c>
      <c r="F2359" s="6" t="str">
        <f t="shared" si="147"/>
        <v>BEARISH</v>
      </c>
      <c r="G2359" s="6" t="str">
        <f t="shared" si="146"/>
        <v>WEAK</v>
      </c>
      <c r="H2359" s="6" t="str">
        <f t="shared" si="145"/>
        <v>BEARISH DIVERGENCE</v>
      </c>
    </row>
    <row r="2360" spans="1:8" ht="13.5" x14ac:dyDescent="0.25">
      <c r="A2360" s="3">
        <f>TITRES_STAT!B2363</f>
        <v>45740</v>
      </c>
      <c r="B2360" s="6">
        <f>TITRES_STAT!C2363</f>
        <v>1.51</v>
      </c>
      <c r="C2360" s="6">
        <f>TITRES_STAT!D2363</f>
        <v>1.51</v>
      </c>
      <c r="D2360" s="6">
        <f>TITRES_STAT!E2363</f>
        <v>50524</v>
      </c>
      <c r="E2360" s="2">
        <f t="shared" si="144"/>
        <v>4845627</v>
      </c>
      <c r="F2360" s="6" t="str">
        <f t="shared" si="147"/>
        <v>BEARISH</v>
      </c>
      <c r="G2360" s="6" t="str">
        <f t="shared" si="146"/>
        <v>NEUTRAL</v>
      </c>
      <c r="H2360" s="6" t="str">
        <f t="shared" si="145"/>
        <v>BEARISH DIVERGENCE</v>
      </c>
    </row>
    <row r="2361" spans="1:8" ht="13.5" x14ac:dyDescent="0.25">
      <c r="A2361" s="3">
        <f>TITRES_STAT!B2364</f>
        <v>45741</v>
      </c>
      <c r="B2361" s="6">
        <f>TITRES_STAT!C2364</f>
        <v>1.46</v>
      </c>
      <c r="C2361" s="6">
        <f>TITRES_STAT!D2364</f>
        <v>1.46</v>
      </c>
      <c r="D2361" s="6">
        <f>TITRES_STAT!E2364</f>
        <v>28431</v>
      </c>
      <c r="E2361" s="2">
        <f t="shared" si="144"/>
        <v>4817196</v>
      </c>
      <c r="F2361" s="6" t="str">
        <f t="shared" si="147"/>
        <v>BULLISH</v>
      </c>
      <c r="G2361" s="6" t="str">
        <f t="shared" si="146"/>
        <v>NEUTRAL</v>
      </c>
      <c r="H2361" s="6" t="str">
        <f t="shared" si="145"/>
        <v>CONFIRMED BULLISH</v>
      </c>
    </row>
    <row r="2362" spans="1:8" ht="13.5" x14ac:dyDescent="0.25">
      <c r="A2362" s="3">
        <f>TITRES_STAT!B2365</f>
        <v>45742</v>
      </c>
      <c r="B2362" s="6">
        <f>TITRES_STAT!C2365</f>
        <v>1.46</v>
      </c>
      <c r="C2362" s="6">
        <f>TITRES_STAT!D2365</f>
        <v>1.46</v>
      </c>
      <c r="D2362" s="6">
        <f>TITRES_STAT!E2365</f>
        <v>66981</v>
      </c>
      <c r="E2362" s="2">
        <f t="shared" si="144"/>
        <v>4817196</v>
      </c>
      <c r="F2362" s="6" t="str">
        <f t="shared" si="147"/>
        <v>BULLISH</v>
      </c>
      <c r="G2362" s="6" t="str">
        <f t="shared" si="146"/>
        <v>NEUTRAL</v>
      </c>
      <c r="H2362" s="6" t="str">
        <f t="shared" si="145"/>
        <v>BULLISH DIVERGENCE</v>
      </c>
    </row>
    <row r="2363" spans="1:8" ht="13.5" x14ac:dyDescent="0.25">
      <c r="A2363" s="3">
        <f>TITRES_STAT!B2366</f>
        <v>45743</v>
      </c>
      <c r="B2363" s="6">
        <f>TITRES_STAT!C2366</f>
        <v>1.52</v>
      </c>
      <c r="C2363" s="6">
        <f>TITRES_STAT!D2366</f>
        <v>1.52</v>
      </c>
      <c r="D2363" s="6">
        <f>TITRES_STAT!E2366</f>
        <v>0</v>
      </c>
      <c r="E2363" s="2">
        <f t="shared" si="144"/>
        <v>4817196</v>
      </c>
      <c r="F2363" s="6" t="str">
        <f t="shared" si="147"/>
        <v>BEARISH</v>
      </c>
      <c r="G2363" s="6" t="str">
        <f t="shared" si="146"/>
        <v>NEUTRAL</v>
      </c>
      <c r="H2363" s="6" t="str">
        <f t="shared" si="145"/>
        <v>CONFIRMED BEARISH</v>
      </c>
    </row>
    <row r="2364" spans="1:8" ht="13.5" x14ac:dyDescent="0.25">
      <c r="A2364" s="3">
        <f>TITRES_STAT!B2367</f>
        <v>45744</v>
      </c>
      <c r="B2364" s="6">
        <f>TITRES_STAT!C2367</f>
        <v>1.58</v>
      </c>
      <c r="C2364" s="6">
        <f>TITRES_STAT!D2367</f>
        <v>1.58</v>
      </c>
      <c r="D2364" s="6">
        <f>TITRES_STAT!E2367</f>
        <v>0</v>
      </c>
      <c r="E2364" s="2">
        <f t="shared" si="144"/>
        <v>4817196</v>
      </c>
      <c r="F2364" s="6" t="str">
        <f t="shared" si="147"/>
        <v>BULLISH</v>
      </c>
      <c r="G2364" s="6" t="str">
        <f t="shared" si="146"/>
        <v>NEUTRAL</v>
      </c>
      <c r="H2364" s="6" t="str">
        <f t="shared" si="145"/>
        <v>CONFIRMED BULLISH</v>
      </c>
    </row>
    <row r="2365" spans="1:8" ht="13.5" x14ac:dyDescent="0.25">
      <c r="A2365" s="3">
        <f>TITRES_STAT!B2368</f>
        <v>45749</v>
      </c>
      <c r="B2365" s="6">
        <f>TITRES_STAT!C2368</f>
        <v>1.65</v>
      </c>
      <c r="C2365" s="6">
        <f>TITRES_STAT!D2368</f>
        <v>1.65</v>
      </c>
      <c r="D2365" s="6">
        <f>TITRES_STAT!E2368</f>
        <v>0</v>
      </c>
      <c r="E2365" s="2">
        <f t="shared" si="144"/>
        <v>4817196</v>
      </c>
      <c r="F2365" s="6" t="str">
        <f t="shared" si="147"/>
        <v>BEARISH</v>
      </c>
      <c r="G2365" s="6" t="str">
        <f t="shared" si="146"/>
        <v>NEUTRAL</v>
      </c>
      <c r="H2365" s="6" t="str">
        <f t="shared" si="145"/>
        <v>BEARISH DIVERGENCE</v>
      </c>
    </row>
    <row r="2366" spans="1:8" ht="13.5" x14ac:dyDescent="0.25">
      <c r="A2366" s="3">
        <f>TITRES_STAT!B2369</f>
        <v>45750</v>
      </c>
      <c r="B2366" s="6">
        <f>TITRES_STAT!C2369</f>
        <v>1.72</v>
      </c>
      <c r="C2366" s="6">
        <f>TITRES_STAT!D2369</f>
        <v>1.72</v>
      </c>
      <c r="D2366" s="6">
        <f>TITRES_STAT!E2369</f>
        <v>176705</v>
      </c>
      <c r="E2366" s="2">
        <f t="shared" si="144"/>
        <v>4993901</v>
      </c>
      <c r="F2366" s="6" t="str">
        <f t="shared" si="147"/>
        <v>BULLISH</v>
      </c>
      <c r="G2366" s="6" t="str">
        <f t="shared" si="146"/>
        <v>STRONG</v>
      </c>
      <c r="H2366" s="6" t="str">
        <f t="shared" si="145"/>
        <v>CONFIRMED BULLISH</v>
      </c>
    </row>
    <row r="2367" spans="1:8" ht="13.5" x14ac:dyDescent="0.25">
      <c r="A2367" s="3">
        <f>TITRES_STAT!B2370</f>
        <v>45751</v>
      </c>
      <c r="B2367" s="6">
        <f>TITRES_STAT!C2370</f>
        <v>1.79</v>
      </c>
      <c r="C2367" s="6">
        <f>TITRES_STAT!D2370</f>
        <v>1.79</v>
      </c>
      <c r="D2367" s="6">
        <f>TITRES_STAT!E2370</f>
        <v>233663</v>
      </c>
      <c r="E2367" s="2">
        <f t="shared" si="144"/>
        <v>5227564</v>
      </c>
      <c r="F2367" s="6" t="str">
        <f t="shared" si="147"/>
        <v>BULLISH</v>
      </c>
      <c r="G2367" s="6" t="str">
        <f t="shared" si="146"/>
        <v>STRONG</v>
      </c>
      <c r="H2367" s="6" t="str">
        <f t="shared" si="145"/>
        <v>CONFIRMED BULLISH</v>
      </c>
    </row>
    <row r="2368" spans="1:8" ht="13.5" x14ac:dyDescent="0.25">
      <c r="A2368" s="3">
        <f>TITRES_STAT!B2371</f>
        <v>45754</v>
      </c>
      <c r="B2368" s="6">
        <f>TITRES_STAT!C2371</f>
        <v>1.87</v>
      </c>
      <c r="C2368" s="6">
        <f>TITRES_STAT!D2371</f>
        <v>1.87</v>
      </c>
      <c r="D2368" s="6">
        <f>TITRES_STAT!E2371</f>
        <v>0</v>
      </c>
      <c r="E2368" s="2">
        <f t="shared" si="144"/>
        <v>5227564</v>
      </c>
      <c r="F2368" s="6" t="str">
        <f t="shared" si="147"/>
        <v>BULLISH</v>
      </c>
      <c r="G2368" s="6" t="str">
        <f t="shared" si="146"/>
        <v>STRONG</v>
      </c>
      <c r="H2368" s="6" t="str">
        <f t="shared" si="145"/>
        <v>CONFIRMED BULLISH</v>
      </c>
    </row>
    <row r="2369" spans="1:8" ht="13.5" x14ac:dyDescent="0.25">
      <c r="A2369" s="3">
        <f>TITRES_STAT!B2372</f>
        <v>45755</v>
      </c>
      <c r="B2369" s="6">
        <f>TITRES_STAT!C2372</f>
        <v>1.95</v>
      </c>
      <c r="C2369" s="6">
        <f>TITRES_STAT!D2372</f>
        <v>1.95</v>
      </c>
      <c r="D2369" s="6">
        <f>TITRES_STAT!E2372</f>
        <v>0</v>
      </c>
      <c r="E2369" s="2">
        <f t="shared" si="144"/>
        <v>5227564</v>
      </c>
      <c r="F2369" s="6" t="str">
        <f t="shared" si="147"/>
        <v>BULLISH</v>
      </c>
      <c r="G2369" s="6" t="str">
        <f t="shared" si="146"/>
        <v>STRONG</v>
      </c>
      <c r="H2369" s="6" t="str">
        <f t="shared" si="145"/>
        <v>CONFIRMED BULLISH</v>
      </c>
    </row>
    <row r="2370" spans="1:8" ht="13.5" x14ac:dyDescent="0.25">
      <c r="A2370" s="3">
        <f>TITRES_STAT!B2373</f>
        <v>45757</v>
      </c>
      <c r="B2370" s="6">
        <f>TITRES_STAT!C2373</f>
        <v>2.0299999999999998</v>
      </c>
      <c r="C2370" s="6">
        <f>TITRES_STAT!D2373</f>
        <v>2.0299999999999998</v>
      </c>
      <c r="D2370" s="6">
        <f>TITRES_STAT!E2373</f>
        <v>234160</v>
      </c>
      <c r="E2370" s="2">
        <f t="shared" si="144"/>
        <v>5461724</v>
      </c>
      <c r="F2370" s="6" t="str">
        <f t="shared" si="147"/>
        <v>BULLISH</v>
      </c>
      <c r="G2370" s="6" t="str">
        <f t="shared" si="146"/>
        <v>STRONG</v>
      </c>
      <c r="H2370" s="6" t="str">
        <f t="shared" si="145"/>
        <v>CONFIRMED BULLISH</v>
      </c>
    </row>
    <row r="2371" spans="1:8" ht="13.5" x14ac:dyDescent="0.25">
      <c r="A2371" s="3">
        <f>TITRES_STAT!B2374</f>
        <v>45758</v>
      </c>
      <c r="B2371" s="6">
        <f>TITRES_STAT!C2374</f>
        <v>2.12</v>
      </c>
      <c r="C2371" s="6">
        <f>TITRES_STAT!D2374</f>
        <v>2.12</v>
      </c>
      <c r="D2371" s="6">
        <f>TITRES_STAT!E2374</f>
        <v>0</v>
      </c>
      <c r="E2371" s="2">
        <f t="shared" si="144"/>
        <v>5461724</v>
      </c>
      <c r="F2371" s="6" t="str">
        <f t="shared" si="147"/>
        <v>BULLISH</v>
      </c>
      <c r="G2371" s="6" t="str">
        <f t="shared" si="146"/>
        <v>STRONG</v>
      </c>
      <c r="H2371" s="6" t="str">
        <f t="shared" si="145"/>
        <v>CONFIRMED BULLISH</v>
      </c>
    </row>
    <row r="2372" spans="1:8" ht="13.5" x14ac:dyDescent="0.25">
      <c r="A2372" s="3">
        <f>TITRES_STAT!B2375</f>
        <v>45761</v>
      </c>
      <c r="B2372" s="6">
        <f>TITRES_STAT!C2375</f>
        <v>2.21</v>
      </c>
      <c r="C2372" s="6">
        <f>TITRES_STAT!D2375</f>
        <v>2.21</v>
      </c>
      <c r="D2372" s="6">
        <f>TITRES_STAT!E2375</f>
        <v>0</v>
      </c>
      <c r="E2372" s="2">
        <f t="shared" ref="E2372:E2435" si="148">IF(B2372&gt;B2371, E2371+D2372, IF(B2372&lt;B2371, E2371-D2372, E2371))</f>
        <v>5461724</v>
      </c>
      <c r="F2372" s="6" t="str">
        <f t="shared" si="147"/>
        <v>BULLISH</v>
      </c>
      <c r="G2372" s="6" t="str">
        <f t="shared" si="146"/>
        <v>STRONG</v>
      </c>
      <c r="H2372" s="6" t="str">
        <f t="shared" si="145"/>
        <v>CONFIRMED BULLISH</v>
      </c>
    </row>
    <row r="2373" spans="1:8" ht="13.5" x14ac:dyDescent="0.25">
      <c r="A2373" s="3">
        <f>TITRES_STAT!B2376</f>
        <v>45762</v>
      </c>
      <c r="B2373" s="6">
        <f>TITRES_STAT!C2376</f>
        <v>2.2999999999999998</v>
      </c>
      <c r="C2373" s="6">
        <f>TITRES_STAT!D2376</f>
        <v>2.2999999999999998</v>
      </c>
      <c r="D2373" s="6">
        <f>TITRES_STAT!E2376</f>
        <v>0</v>
      </c>
      <c r="E2373" s="2">
        <f t="shared" si="148"/>
        <v>5461724</v>
      </c>
      <c r="F2373" s="6" t="str">
        <f t="shared" si="147"/>
        <v>BULLISH</v>
      </c>
      <c r="G2373" s="6" t="str">
        <f t="shared" si="146"/>
        <v>STRONG</v>
      </c>
      <c r="H2373" s="6" t="str">
        <f t="shared" si="145"/>
        <v>CONFIRMED BULLISH</v>
      </c>
    </row>
    <row r="2374" spans="1:8" ht="13.5" x14ac:dyDescent="0.25">
      <c r="A2374" s="3">
        <f>TITRES_STAT!B2377</f>
        <v>45763</v>
      </c>
      <c r="B2374" s="6">
        <f>TITRES_STAT!C2377</f>
        <v>2.4</v>
      </c>
      <c r="C2374" s="6">
        <f>TITRES_STAT!D2377</f>
        <v>2.4</v>
      </c>
      <c r="D2374" s="6">
        <f>TITRES_STAT!E2377</f>
        <v>292946</v>
      </c>
      <c r="E2374" s="2">
        <f t="shared" si="148"/>
        <v>5754670</v>
      </c>
      <c r="F2374" s="6" t="str">
        <f t="shared" si="147"/>
        <v>BULLISH</v>
      </c>
      <c r="G2374" s="6" t="str">
        <f t="shared" si="146"/>
        <v>STRONG</v>
      </c>
      <c r="H2374" s="6" t="str">
        <f t="shared" ref="H2374:H2437" si="149">IF(AND(B2374&gt;B2369, E2374&gt;E2369), "CONFIRMED BULLISH",
 IF(AND(B2374&lt;B2369, E2374&lt;E2369), "CONFIRMED BEARISH",
 IF(AND(B2374&gt;B2369, E2374&lt;E2369), "BEARISH DIVERGENCE",
 IF(AND(B2374&lt;B2369, E2374&gt;E2369), "BULLISH DIVERGENCE", "NEUTRAL"))))</f>
        <v>CONFIRMED BULLISH</v>
      </c>
    </row>
    <row r="2375" spans="1:8" ht="13.5" x14ac:dyDescent="0.25">
      <c r="A2375" s="3">
        <f>TITRES_STAT!B2378</f>
        <v>45764</v>
      </c>
      <c r="B2375" s="6">
        <f>TITRES_STAT!C2378</f>
        <v>2.48</v>
      </c>
      <c r="C2375" s="6">
        <f>TITRES_STAT!D2378</f>
        <v>2.48</v>
      </c>
      <c r="D2375" s="6">
        <f>TITRES_STAT!E2378</f>
        <v>278618</v>
      </c>
      <c r="E2375" s="2">
        <f t="shared" si="148"/>
        <v>6033288</v>
      </c>
      <c r="F2375" s="6" t="str">
        <f t="shared" si="147"/>
        <v>BULLISH</v>
      </c>
      <c r="G2375" s="6" t="str">
        <f t="shared" ref="G2375:G2438" si="150">IF((E2375-E2370)/E2370 &gt; 0.02, "STRONG",
 IF((E2375-E2370)/E2370 &lt; -0.02, "WEAK", "NEUTRAL"))</f>
        <v>STRONG</v>
      </c>
      <c r="H2375" s="6" t="str">
        <f t="shared" si="149"/>
        <v>CONFIRMED BULLISH</v>
      </c>
    </row>
    <row r="2376" spans="1:8" ht="13.5" x14ac:dyDescent="0.25">
      <c r="A2376" s="3">
        <f>TITRES_STAT!B2379</f>
        <v>45765</v>
      </c>
      <c r="B2376" s="6">
        <f>TITRES_STAT!C2379</f>
        <v>2.37</v>
      </c>
      <c r="C2376" s="6">
        <f>TITRES_STAT!D2379</f>
        <v>2.37</v>
      </c>
      <c r="D2376" s="6">
        <f>TITRES_STAT!E2379</f>
        <v>0</v>
      </c>
      <c r="E2376" s="2">
        <f t="shared" si="148"/>
        <v>6033288</v>
      </c>
      <c r="F2376" s="6" t="str">
        <f t="shared" ref="F2376:F2439" si="151">IF(E2376&gt;E2371,"BULLISH",IF(E2376&lt;E2371,"BEARISH","NEUTRAL"))</f>
        <v>BULLISH</v>
      </c>
      <c r="G2376" s="6" t="str">
        <f t="shared" si="150"/>
        <v>STRONG</v>
      </c>
      <c r="H2376" s="6" t="str">
        <f t="shared" si="149"/>
        <v>CONFIRMED BULLISH</v>
      </c>
    </row>
    <row r="2377" spans="1:8" ht="13.5" x14ac:dyDescent="0.25">
      <c r="A2377" s="3">
        <f>TITRES_STAT!B2380</f>
        <v>45768</v>
      </c>
      <c r="B2377" s="6">
        <f>TITRES_STAT!C2380</f>
        <v>2.27</v>
      </c>
      <c r="C2377" s="6">
        <f>TITRES_STAT!D2380</f>
        <v>2.27</v>
      </c>
      <c r="D2377" s="6">
        <f>TITRES_STAT!E2380</f>
        <v>159425</v>
      </c>
      <c r="E2377" s="2">
        <f t="shared" si="148"/>
        <v>5873863</v>
      </c>
      <c r="F2377" s="6" t="str">
        <f t="shared" si="151"/>
        <v>BULLISH</v>
      </c>
      <c r="G2377" s="6" t="str">
        <f t="shared" si="150"/>
        <v>STRONG</v>
      </c>
      <c r="H2377" s="6" t="str">
        <f t="shared" si="149"/>
        <v>CONFIRMED BULLISH</v>
      </c>
    </row>
    <row r="2378" spans="1:8" ht="13.5" x14ac:dyDescent="0.25">
      <c r="A2378" s="3">
        <f>TITRES_STAT!B2381</f>
        <v>45769</v>
      </c>
      <c r="B2378" s="6">
        <f>TITRES_STAT!C2381</f>
        <v>2.17</v>
      </c>
      <c r="C2378" s="6">
        <f>TITRES_STAT!D2381</f>
        <v>2.17</v>
      </c>
      <c r="D2378" s="6">
        <f>TITRES_STAT!E2381</f>
        <v>0</v>
      </c>
      <c r="E2378" s="2">
        <f t="shared" si="148"/>
        <v>5873863</v>
      </c>
      <c r="F2378" s="6" t="str">
        <f t="shared" si="151"/>
        <v>BULLISH</v>
      </c>
      <c r="G2378" s="6" t="str">
        <f t="shared" si="150"/>
        <v>STRONG</v>
      </c>
      <c r="H2378" s="6" t="str">
        <f t="shared" si="149"/>
        <v>BULLISH DIVERGENCE</v>
      </c>
    </row>
    <row r="2379" spans="1:8" ht="13.5" x14ac:dyDescent="0.25">
      <c r="A2379" s="3">
        <f>TITRES_STAT!B2382</f>
        <v>45770</v>
      </c>
      <c r="B2379" s="6">
        <f>TITRES_STAT!C2382</f>
        <v>2.08</v>
      </c>
      <c r="C2379" s="6">
        <f>TITRES_STAT!D2382</f>
        <v>2.08</v>
      </c>
      <c r="D2379" s="6">
        <f>TITRES_STAT!E2382</f>
        <v>0</v>
      </c>
      <c r="E2379" s="2">
        <f t="shared" si="148"/>
        <v>5873863</v>
      </c>
      <c r="F2379" s="6" t="str">
        <f t="shared" si="151"/>
        <v>BULLISH</v>
      </c>
      <c r="G2379" s="6" t="str">
        <f t="shared" si="150"/>
        <v>STRONG</v>
      </c>
      <c r="H2379" s="6" t="str">
        <f t="shared" si="149"/>
        <v>BULLISH DIVERGENCE</v>
      </c>
    </row>
    <row r="2380" spans="1:8" ht="13.5" x14ac:dyDescent="0.25">
      <c r="A2380" s="3">
        <f>TITRES_STAT!B2383</f>
        <v>45771</v>
      </c>
      <c r="B2380" s="6">
        <f>TITRES_STAT!C2383</f>
        <v>1.99</v>
      </c>
      <c r="C2380" s="6">
        <f>TITRES_STAT!D2383</f>
        <v>1.99</v>
      </c>
      <c r="D2380" s="6">
        <f>TITRES_STAT!E2383</f>
        <v>242148</v>
      </c>
      <c r="E2380" s="2">
        <f t="shared" si="148"/>
        <v>5631715</v>
      </c>
      <c r="F2380" s="6" t="str">
        <f t="shared" si="151"/>
        <v>BEARISH</v>
      </c>
      <c r="G2380" s="6" t="str">
        <f t="shared" si="150"/>
        <v>WEAK</v>
      </c>
      <c r="H2380" s="6" t="str">
        <f t="shared" si="149"/>
        <v>CONFIRMED BEARISH</v>
      </c>
    </row>
    <row r="2381" spans="1:8" ht="13.5" x14ac:dyDescent="0.25">
      <c r="A2381" s="3">
        <f>TITRES_STAT!B2384</f>
        <v>45772</v>
      </c>
      <c r="B2381" s="6">
        <f>TITRES_STAT!C2384</f>
        <v>2.0699999999999998</v>
      </c>
      <c r="C2381" s="6">
        <f>TITRES_STAT!D2384</f>
        <v>2.0699999999999998</v>
      </c>
      <c r="D2381" s="6">
        <f>TITRES_STAT!E2384</f>
        <v>143603</v>
      </c>
      <c r="E2381" s="2">
        <f t="shared" si="148"/>
        <v>5775318</v>
      </c>
      <c r="F2381" s="6" t="str">
        <f t="shared" si="151"/>
        <v>BEARISH</v>
      </c>
      <c r="G2381" s="6" t="str">
        <f t="shared" si="150"/>
        <v>WEAK</v>
      </c>
      <c r="H2381" s="6" t="str">
        <f t="shared" si="149"/>
        <v>CONFIRMED BEARISH</v>
      </c>
    </row>
    <row r="2382" spans="1:8" ht="13.5" x14ac:dyDescent="0.25">
      <c r="A2382" s="3">
        <f>TITRES_STAT!B2385</f>
        <v>45775</v>
      </c>
      <c r="B2382" s="6">
        <f>TITRES_STAT!C2385</f>
        <v>2.16</v>
      </c>
      <c r="C2382" s="6">
        <f>TITRES_STAT!D2385</f>
        <v>2.16</v>
      </c>
      <c r="D2382" s="6">
        <f>TITRES_STAT!E2385</f>
        <v>116608</v>
      </c>
      <c r="E2382" s="2">
        <f t="shared" si="148"/>
        <v>5891926</v>
      </c>
      <c r="F2382" s="6" t="str">
        <f t="shared" si="151"/>
        <v>BULLISH</v>
      </c>
      <c r="G2382" s="6" t="str">
        <f t="shared" si="150"/>
        <v>NEUTRAL</v>
      </c>
      <c r="H2382" s="6" t="str">
        <f t="shared" si="149"/>
        <v>BULLISH DIVERGENCE</v>
      </c>
    </row>
    <row r="2383" spans="1:8" ht="13.5" x14ac:dyDescent="0.25">
      <c r="A2383" s="3">
        <f>TITRES_STAT!B2386</f>
        <v>45776</v>
      </c>
      <c r="B2383" s="6">
        <f>TITRES_STAT!C2386</f>
        <v>2.25</v>
      </c>
      <c r="C2383" s="6">
        <f>TITRES_STAT!D2386</f>
        <v>2.25</v>
      </c>
      <c r="D2383" s="6">
        <f>TITRES_STAT!E2386</f>
        <v>62653</v>
      </c>
      <c r="E2383" s="2">
        <f t="shared" si="148"/>
        <v>5954579</v>
      </c>
      <c r="F2383" s="6" t="str">
        <f t="shared" si="151"/>
        <v>BULLISH</v>
      </c>
      <c r="G2383" s="6" t="str">
        <f t="shared" si="150"/>
        <v>NEUTRAL</v>
      </c>
      <c r="H2383" s="6" t="str">
        <f t="shared" si="149"/>
        <v>CONFIRMED BULLISH</v>
      </c>
    </row>
    <row r="2384" spans="1:8" ht="13.5" x14ac:dyDescent="0.25">
      <c r="A2384" s="3">
        <f>TITRES_STAT!B2387</f>
        <v>45777</v>
      </c>
      <c r="B2384" s="6">
        <f>TITRES_STAT!C2387</f>
        <v>2.15</v>
      </c>
      <c r="C2384" s="6">
        <f>TITRES_STAT!D2387</f>
        <v>2.15</v>
      </c>
      <c r="D2384" s="6">
        <f>TITRES_STAT!E2387</f>
        <v>0</v>
      </c>
      <c r="E2384" s="2">
        <f t="shared" si="148"/>
        <v>5954579</v>
      </c>
      <c r="F2384" s="6" t="str">
        <f t="shared" si="151"/>
        <v>BULLISH</v>
      </c>
      <c r="G2384" s="6" t="str">
        <f t="shared" si="150"/>
        <v>NEUTRAL</v>
      </c>
      <c r="H2384" s="6" t="str">
        <f t="shared" si="149"/>
        <v>CONFIRMED BULLISH</v>
      </c>
    </row>
    <row r="2385" spans="1:8" ht="13.5" x14ac:dyDescent="0.25">
      <c r="A2385" s="3">
        <f>TITRES_STAT!B2388</f>
        <v>45779</v>
      </c>
      <c r="B2385" s="6">
        <f>TITRES_STAT!C2388</f>
        <v>2.06</v>
      </c>
      <c r="C2385" s="6">
        <f>TITRES_STAT!D2388</f>
        <v>2.06</v>
      </c>
      <c r="D2385" s="6">
        <f>TITRES_STAT!E2388</f>
        <v>0</v>
      </c>
      <c r="E2385" s="2">
        <f t="shared" si="148"/>
        <v>5954579</v>
      </c>
      <c r="F2385" s="6" t="str">
        <f t="shared" si="151"/>
        <v>BULLISH</v>
      </c>
      <c r="G2385" s="6" t="str">
        <f t="shared" si="150"/>
        <v>STRONG</v>
      </c>
      <c r="H2385" s="6" t="str">
        <f t="shared" si="149"/>
        <v>CONFIRMED BULLISH</v>
      </c>
    </row>
    <row r="2386" spans="1:8" ht="13.5" x14ac:dyDescent="0.25">
      <c r="A2386" s="3">
        <f>TITRES_STAT!B2389</f>
        <v>45782</v>
      </c>
      <c r="B2386" s="6">
        <f>TITRES_STAT!C2389</f>
        <v>2.15</v>
      </c>
      <c r="C2386" s="6">
        <f>TITRES_STAT!D2389</f>
        <v>2.15</v>
      </c>
      <c r="D2386" s="6">
        <f>TITRES_STAT!E2389</f>
        <v>0</v>
      </c>
      <c r="E2386" s="2">
        <f t="shared" si="148"/>
        <v>5954579</v>
      </c>
      <c r="F2386" s="6" t="str">
        <f t="shared" si="151"/>
        <v>BULLISH</v>
      </c>
      <c r="G2386" s="6" t="str">
        <f t="shared" si="150"/>
        <v>STRONG</v>
      </c>
      <c r="H2386" s="6" t="str">
        <f t="shared" si="149"/>
        <v>CONFIRMED BULLISH</v>
      </c>
    </row>
    <row r="2387" spans="1:8" ht="13.5" x14ac:dyDescent="0.25">
      <c r="A2387" s="3">
        <f>TITRES_STAT!B2390</f>
        <v>45783</v>
      </c>
      <c r="B2387" s="6">
        <f>TITRES_STAT!C2390</f>
        <v>2.15</v>
      </c>
      <c r="C2387" s="6">
        <f>TITRES_STAT!D2390</f>
        <v>2.15</v>
      </c>
      <c r="D2387" s="6">
        <f>TITRES_STAT!E2390</f>
        <v>92309</v>
      </c>
      <c r="E2387" s="2">
        <f t="shared" si="148"/>
        <v>5954579</v>
      </c>
      <c r="F2387" s="6" t="str">
        <f t="shared" si="151"/>
        <v>BULLISH</v>
      </c>
      <c r="G2387" s="6" t="str">
        <f t="shared" si="150"/>
        <v>NEUTRAL</v>
      </c>
      <c r="H2387" s="6" t="str">
        <f t="shared" si="149"/>
        <v>BULLISH DIVERGENCE</v>
      </c>
    </row>
    <row r="2388" spans="1:8" ht="13.5" x14ac:dyDescent="0.25">
      <c r="A2388" s="3">
        <f>TITRES_STAT!B2391</f>
        <v>45784</v>
      </c>
      <c r="B2388" s="6">
        <f>TITRES_STAT!C2391</f>
        <v>2.15</v>
      </c>
      <c r="C2388" s="6">
        <f>TITRES_STAT!D2391</f>
        <v>2.15</v>
      </c>
      <c r="D2388" s="6">
        <f>TITRES_STAT!E2391</f>
        <v>65912</v>
      </c>
      <c r="E2388" s="2">
        <f t="shared" si="148"/>
        <v>5954579</v>
      </c>
      <c r="F2388" s="6" t="str">
        <f t="shared" si="151"/>
        <v>NEUTRAL</v>
      </c>
      <c r="G2388" s="6" t="str">
        <f t="shared" si="150"/>
        <v>NEUTRAL</v>
      </c>
      <c r="H2388" s="6" t="str">
        <f t="shared" si="149"/>
        <v>NEUTRAL</v>
      </c>
    </row>
    <row r="2389" spans="1:8" ht="13.5" x14ac:dyDescent="0.25">
      <c r="A2389" s="3">
        <f>TITRES_STAT!B2392</f>
        <v>45785</v>
      </c>
      <c r="B2389" s="6">
        <f>TITRES_STAT!C2392</f>
        <v>2.23</v>
      </c>
      <c r="C2389" s="6">
        <f>TITRES_STAT!D2392</f>
        <v>2.23</v>
      </c>
      <c r="D2389" s="6">
        <f>TITRES_STAT!E2392</f>
        <v>49775</v>
      </c>
      <c r="E2389" s="2">
        <f t="shared" si="148"/>
        <v>6004354</v>
      </c>
      <c r="F2389" s="6" t="str">
        <f t="shared" si="151"/>
        <v>BULLISH</v>
      </c>
      <c r="G2389" s="6" t="str">
        <f t="shared" si="150"/>
        <v>NEUTRAL</v>
      </c>
      <c r="H2389" s="6" t="str">
        <f t="shared" si="149"/>
        <v>CONFIRMED BULLISH</v>
      </c>
    </row>
    <row r="2390" spans="1:8" ht="13.5" x14ac:dyDescent="0.25">
      <c r="A2390" s="3">
        <f>TITRES_STAT!B2393</f>
        <v>45786</v>
      </c>
      <c r="B2390" s="6">
        <f>TITRES_STAT!C2393</f>
        <v>2.13</v>
      </c>
      <c r="C2390" s="6">
        <f>TITRES_STAT!D2393</f>
        <v>2.13</v>
      </c>
      <c r="D2390" s="6">
        <f>TITRES_STAT!E2393</f>
        <v>0</v>
      </c>
      <c r="E2390" s="2">
        <f t="shared" si="148"/>
        <v>6004354</v>
      </c>
      <c r="F2390" s="6" t="str">
        <f t="shared" si="151"/>
        <v>BULLISH</v>
      </c>
      <c r="G2390" s="6" t="str">
        <f t="shared" si="150"/>
        <v>NEUTRAL</v>
      </c>
      <c r="H2390" s="6" t="str">
        <f t="shared" si="149"/>
        <v>CONFIRMED BULLISH</v>
      </c>
    </row>
    <row r="2391" spans="1:8" ht="13.5" x14ac:dyDescent="0.25">
      <c r="A2391" s="3">
        <f>TITRES_STAT!B2394</f>
        <v>45789</v>
      </c>
      <c r="B2391" s="6">
        <f>TITRES_STAT!C2394</f>
        <v>2.04</v>
      </c>
      <c r="C2391" s="6">
        <f>TITRES_STAT!D2394</f>
        <v>2.04</v>
      </c>
      <c r="D2391" s="6">
        <f>TITRES_STAT!E2394</f>
        <v>0</v>
      </c>
      <c r="E2391" s="2">
        <f t="shared" si="148"/>
        <v>6004354</v>
      </c>
      <c r="F2391" s="6" t="str">
        <f t="shared" si="151"/>
        <v>BULLISH</v>
      </c>
      <c r="G2391" s="6" t="str">
        <f t="shared" si="150"/>
        <v>NEUTRAL</v>
      </c>
      <c r="H2391" s="6" t="str">
        <f t="shared" si="149"/>
        <v>BULLISH DIVERGENCE</v>
      </c>
    </row>
    <row r="2392" spans="1:8" ht="13.5" x14ac:dyDescent="0.25">
      <c r="A2392" s="3">
        <f>TITRES_STAT!B2395</f>
        <v>45790</v>
      </c>
      <c r="B2392" s="6">
        <f>TITRES_STAT!C2395</f>
        <v>1.95</v>
      </c>
      <c r="C2392" s="6">
        <f>TITRES_STAT!D2395</f>
        <v>1.95</v>
      </c>
      <c r="D2392" s="6">
        <f>TITRES_STAT!E2395</f>
        <v>108374</v>
      </c>
      <c r="E2392" s="2">
        <f t="shared" si="148"/>
        <v>5895980</v>
      </c>
      <c r="F2392" s="6" t="str">
        <f t="shared" si="151"/>
        <v>BEARISH</v>
      </c>
      <c r="G2392" s="6" t="str">
        <f t="shared" si="150"/>
        <v>NEUTRAL</v>
      </c>
      <c r="H2392" s="6" t="str">
        <f t="shared" si="149"/>
        <v>CONFIRMED BEARISH</v>
      </c>
    </row>
    <row r="2393" spans="1:8" ht="13.5" x14ac:dyDescent="0.25">
      <c r="A2393" s="3">
        <f>TITRES_STAT!B2396</f>
        <v>45791</v>
      </c>
      <c r="B2393" s="6">
        <f>TITRES_STAT!C2396</f>
        <v>2</v>
      </c>
      <c r="C2393" s="6">
        <f>TITRES_STAT!D2396</f>
        <v>2</v>
      </c>
      <c r="D2393" s="6">
        <f>TITRES_STAT!E2396</f>
        <v>21571</v>
      </c>
      <c r="E2393" s="2">
        <f t="shared" si="148"/>
        <v>5917551</v>
      </c>
      <c r="F2393" s="6" t="str">
        <f t="shared" si="151"/>
        <v>BEARISH</v>
      </c>
      <c r="G2393" s="6" t="str">
        <f t="shared" si="150"/>
        <v>NEUTRAL</v>
      </c>
      <c r="H2393" s="6" t="str">
        <f t="shared" si="149"/>
        <v>CONFIRMED BEARISH</v>
      </c>
    </row>
    <row r="2394" spans="1:8" ht="13.5" x14ac:dyDescent="0.25">
      <c r="A2394" s="3">
        <f>TITRES_STAT!B2397</f>
        <v>45792</v>
      </c>
      <c r="B2394" s="6">
        <f>TITRES_STAT!C2397</f>
        <v>2.0099999999999998</v>
      </c>
      <c r="C2394" s="6">
        <f>TITRES_STAT!D2397</f>
        <v>2.0099999999999998</v>
      </c>
      <c r="D2394" s="6">
        <f>TITRES_STAT!E2397</f>
        <v>24027</v>
      </c>
      <c r="E2394" s="2">
        <f t="shared" si="148"/>
        <v>5941578</v>
      </c>
      <c r="F2394" s="6" t="str">
        <f t="shared" si="151"/>
        <v>BEARISH</v>
      </c>
      <c r="G2394" s="6" t="str">
        <f t="shared" si="150"/>
        <v>NEUTRAL</v>
      </c>
      <c r="H2394" s="6" t="str">
        <f t="shared" si="149"/>
        <v>CONFIRMED BEARISH</v>
      </c>
    </row>
    <row r="2395" spans="1:8" ht="13.5" x14ac:dyDescent="0.25">
      <c r="A2395" s="3">
        <f>TITRES_STAT!B2398</f>
        <v>45793</v>
      </c>
      <c r="B2395" s="6">
        <f>TITRES_STAT!C2398</f>
        <v>2</v>
      </c>
      <c r="C2395" s="6">
        <f>TITRES_STAT!D2398</f>
        <v>2</v>
      </c>
      <c r="D2395" s="6">
        <f>TITRES_STAT!E2398</f>
        <v>9067</v>
      </c>
      <c r="E2395" s="2">
        <f t="shared" si="148"/>
        <v>5932511</v>
      </c>
      <c r="F2395" s="6" t="str">
        <f t="shared" si="151"/>
        <v>BEARISH</v>
      </c>
      <c r="G2395" s="6" t="str">
        <f t="shared" si="150"/>
        <v>NEUTRAL</v>
      </c>
      <c r="H2395" s="6" t="str">
        <f t="shared" si="149"/>
        <v>CONFIRMED BEARISH</v>
      </c>
    </row>
    <row r="2396" spans="1:8" ht="13.5" x14ac:dyDescent="0.25">
      <c r="A2396" s="3">
        <f>TITRES_STAT!B2399</f>
        <v>45796</v>
      </c>
      <c r="B2396" s="6">
        <f>TITRES_STAT!C2399</f>
        <v>1.92</v>
      </c>
      <c r="C2396" s="6">
        <f>TITRES_STAT!D2399</f>
        <v>1.92</v>
      </c>
      <c r="D2396" s="6">
        <f>TITRES_STAT!E2399</f>
        <v>20025</v>
      </c>
      <c r="E2396" s="2">
        <f t="shared" si="148"/>
        <v>5912486</v>
      </c>
      <c r="F2396" s="6" t="str">
        <f t="shared" si="151"/>
        <v>BEARISH</v>
      </c>
      <c r="G2396" s="6" t="str">
        <f t="shared" si="150"/>
        <v>NEUTRAL</v>
      </c>
      <c r="H2396" s="6" t="str">
        <f t="shared" si="149"/>
        <v>CONFIRMED BEARISH</v>
      </c>
    </row>
    <row r="2397" spans="1:8" ht="13.5" x14ac:dyDescent="0.25">
      <c r="A2397" s="3">
        <f>TITRES_STAT!B2400</f>
        <v>45797</v>
      </c>
      <c r="B2397" s="6">
        <f>TITRES_STAT!C2400</f>
        <v>1.84</v>
      </c>
      <c r="C2397" s="6">
        <f>TITRES_STAT!D2400</f>
        <v>1.84</v>
      </c>
      <c r="D2397" s="6">
        <f>TITRES_STAT!E2400</f>
        <v>19298</v>
      </c>
      <c r="E2397" s="2">
        <f t="shared" si="148"/>
        <v>5893188</v>
      </c>
      <c r="F2397" s="6" t="str">
        <f t="shared" si="151"/>
        <v>BEARISH</v>
      </c>
      <c r="G2397" s="6" t="str">
        <f t="shared" si="150"/>
        <v>NEUTRAL</v>
      </c>
      <c r="H2397" s="6" t="str">
        <f t="shared" si="149"/>
        <v>CONFIRMED BEARISH</v>
      </c>
    </row>
    <row r="2398" spans="1:8" ht="13.5" x14ac:dyDescent="0.25">
      <c r="A2398" s="3">
        <f>TITRES_STAT!B2401</f>
        <v>45798</v>
      </c>
      <c r="B2398" s="6">
        <f>TITRES_STAT!C2401</f>
        <v>1.92</v>
      </c>
      <c r="C2398" s="6">
        <f>TITRES_STAT!D2401</f>
        <v>1.92</v>
      </c>
      <c r="D2398" s="6">
        <f>TITRES_STAT!E2401</f>
        <v>0</v>
      </c>
      <c r="E2398" s="2">
        <f t="shared" si="148"/>
        <v>5893188</v>
      </c>
      <c r="F2398" s="6" t="str">
        <f t="shared" si="151"/>
        <v>BEARISH</v>
      </c>
      <c r="G2398" s="6" t="str">
        <f t="shared" si="150"/>
        <v>NEUTRAL</v>
      </c>
      <c r="H2398" s="6" t="str">
        <f t="shared" si="149"/>
        <v>CONFIRMED BEARISH</v>
      </c>
    </row>
    <row r="2399" spans="1:8" ht="13.5" x14ac:dyDescent="0.25">
      <c r="A2399" s="3">
        <f>TITRES_STAT!B2402</f>
        <v>45799</v>
      </c>
      <c r="B2399" s="6">
        <f>TITRES_STAT!C2402</f>
        <v>2</v>
      </c>
      <c r="C2399" s="6">
        <f>TITRES_STAT!D2402</f>
        <v>2</v>
      </c>
      <c r="D2399" s="6">
        <f>TITRES_STAT!E2402</f>
        <v>27406</v>
      </c>
      <c r="E2399" s="2">
        <f t="shared" si="148"/>
        <v>5920594</v>
      </c>
      <c r="F2399" s="6" t="str">
        <f t="shared" si="151"/>
        <v>BEARISH</v>
      </c>
      <c r="G2399" s="6" t="str">
        <f t="shared" si="150"/>
        <v>NEUTRAL</v>
      </c>
      <c r="H2399" s="6" t="str">
        <f t="shared" si="149"/>
        <v>CONFIRMED BEARISH</v>
      </c>
    </row>
    <row r="2400" spans="1:8" ht="13.5" x14ac:dyDescent="0.25">
      <c r="A2400" s="3">
        <f>TITRES_STAT!B2403</f>
        <v>45800</v>
      </c>
      <c r="B2400" s="6">
        <f>TITRES_STAT!C2403</f>
        <v>1.92</v>
      </c>
      <c r="C2400" s="6">
        <f>TITRES_STAT!D2403</f>
        <v>1.92</v>
      </c>
      <c r="D2400" s="6">
        <f>TITRES_STAT!E2403</f>
        <v>21029</v>
      </c>
      <c r="E2400" s="2">
        <f t="shared" si="148"/>
        <v>5899565</v>
      </c>
      <c r="F2400" s="6" t="str">
        <f t="shared" si="151"/>
        <v>BEARISH</v>
      </c>
      <c r="G2400" s="6" t="str">
        <f t="shared" si="150"/>
        <v>NEUTRAL</v>
      </c>
      <c r="H2400" s="6" t="str">
        <f t="shared" si="149"/>
        <v>CONFIRMED BEARISH</v>
      </c>
    </row>
    <row r="2401" spans="1:8" ht="13.5" x14ac:dyDescent="0.25">
      <c r="A2401" s="3">
        <f>TITRES_STAT!B2404</f>
        <v>45803</v>
      </c>
      <c r="B2401" s="6">
        <f>TITRES_STAT!C2404</f>
        <v>2</v>
      </c>
      <c r="C2401" s="6">
        <f>TITRES_STAT!D2404</f>
        <v>2</v>
      </c>
      <c r="D2401" s="6">
        <f>TITRES_STAT!E2404</f>
        <v>33763</v>
      </c>
      <c r="E2401" s="2">
        <f t="shared" si="148"/>
        <v>5933328</v>
      </c>
      <c r="F2401" s="6" t="str">
        <f t="shared" si="151"/>
        <v>BULLISH</v>
      </c>
      <c r="G2401" s="6" t="str">
        <f t="shared" si="150"/>
        <v>NEUTRAL</v>
      </c>
      <c r="H2401" s="6" t="str">
        <f t="shared" si="149"/>
        <v>CONFIRMED BULLISH</v>
      </c>
    </row>
    <row r="2402" spans="1:8" ht="13.5" x14ac:dyDescent="0.25">
      <c r="A2402" s="3">
        <f>TITRES_STAT!B2405</f>
        <v>45804</v>
      </c>
      <c r="B2402" s="6">
        <f>TITRES_STAT!C2405</f>
        <v>2</v>
      </c>
      <c r="C2402" s="6">
        <f>TITRES_STAT!D2405</f>
        <v>2</v>
      </c>
      <c r="D2402" s="6">
        <f>TITRES_STAT!E2405</f>
        <v>8533</v>
      </c>
      <c r="E2402" s="2">
        <f t="shared" si="148"/>
        <v>5933328</v>
      </c>
      <c r="F2402" s="6" t="str">
        <f t="shared" si="151"/>
        <v>BULLISH</v>
      </c>
      <c r="G2402" s="6" t="str">
        <f t="shared" si="150"/>
        <v>NEUTRAL</v>
      </c>
      <c r="H2402" s="6" t="str">
        <f t="shared" si="149"/>
        <v>CONFIRMED BULLISH</v>
      </c>
    </row>
    <row r="2403" spans="1:8" ht="13.5" x14ac:dyDescent="0.25">
      <c r="A2403" s="3">
        <f>TITRES_STAT!B2406</f>
        <v>45805</v>
      </c>
      <c r="B2403" s="6">
        <f>TITRES_STAT!C2406</f>
        <v>2</v>
      </c>
      <c r="C2403" s="6">
        <f>TITRES_STAT!D2406</f>
        <v>2</v>
      </c>
      <c r="D2403" s="6">
        <f>TITRES_STAT!E2406</f>
        <v>12883</v>
      </c>
      <c r="E2403" s="2">
        <f t="shared" si="148"/>
        <v>5933328</v>
      </c>
      <c r="F2403" s="6" t="str">
        <f t="shared" si="151"/>
        <v>BULLISH</v>
      </c>
      <c r="G2403" s="6" t="str">
        <f t="shared" si="150"/>
        <v>NEUTRAL</v>
      </c>
      <c r="H2403" s="6" t="str">
        <f t="shared" si="149"/>
        <v>CONFIRMED BULLISH</v>
      </c>
    </row>
    <row r="2404" spans="1:8" ht="13.5" x14ac:dyDescent="0.25">
      <c r="A2404" s="3">
        <f>TITRES_STAT!B2407</f>
        <v>45806</v>
      </c>
      <c r="B2404" s="6">
        <f>TITRES_STAT!C2407</f>
        <v>2</v>
      </c>
      <c r="C2404" s="6">
        <f>TITRES_STAT!D2407</f>
        <v>2</v>
      </c>
      <c r="D2404" s="6">
        <f>TITRES_STAT!E2407</f>
        <v>9719</v>
      </c>
      <c r="E2404" s="2">
        <f t="shared" si="148"/>
        <v>5933328</v>
      </c>
      <c r="F2404" s="6" t="str">
        <f t="shared" si="151"/>
        <v>BULLISH</v>
      </c>
      <c r="G2404" s="6" t="str">
        <f t="shared" si="150"/>
        <v>NEUTRAL</v>
      </c>
      <c r="H2404" s="6" t="str">
        <f t="shared" si="149"/>
        <v>NEUTRAL</v>
      </c>
    </row>
    <row r="2405" spans="1:8" ht="13.5" x14ac:dyDescent="0.25">
      <c r="A2405" s="3">
        <f>TITRES_STAT!B2408</f>
        <v>45807</v>
      </c>
      <c r="B2405" s="6">
        <f>TITRES_STAT!C2408</f>
        <v>2</v>
      </c>
      <c r="C2405" s="6">
        <f>TITRES_STAT!D2408</f>
        <v>2</v>
      </c>
      <c r="D2405" s="6">
        <f>TITRES_STAT!E2408</f>
        <v>4411</v>
      </c>
      <c r="E2405" s="2">
        <f t="shared" si="148"/>
        <v>5933328</v>
      </c>
      <c r="F2405" s="6" t="str">
        <f t="shared" si="151"/>
        <v>BULLISH</v>
      </c>
      <c r="G2405" s="6" t="str">
        <f t="shared" si="150"/>
        <v>NEUTRAL</v>
      </c>
      <c r="H2405" s="6" t="str">
        <f t="shared" si="149"/>
        <v>CONFIRMED BULLISH</v>
      </c>
    </row>
    <row r="2406" spans="1:8" ht="13.5" x14ac:dyDescent="0.25">
      <c r="A2406" s="3">
        <f>TITRES_STAT!B2409</f>
        <v>45810</v>
      </c>
      <c r="B2406" s="6">
        <f>TITRES_STAT!C2409</f>
        <v>2.09</v>
      </c>
      <c r="C2406" s="6">
        <f>TITRES_STAT!D2409</f>
        <v>2.09</v>
      </c>
      <c r="D2406" s="6">
        <f>TITRES_STAT!E2409</f>
        <v>13685</v>
      </c>
      <c r="E2406" s="2">
        <f t="shared" si="148"/>
        <v>5947013</v>
      </c>
      <c r="F2406" s="6" t="str">
        <f t="shared" si="151"/>
        <v>BULLISH</v>
      </c>
      <c r="G2406" s="6" t="str">
        <f t="shared" si="150"/>
        <v>NEUTRAL</v>
      </c>
      <c r="H2406" s="6" t="str">
        <f t="shared" si="149"/>
        <v>CONFIRMED BULLISH</v>
      </c>
    </row>
    <row r="2407" spans="1:8" ht="13.5" x14ac:dyDescent="0.25">
      <c r="A2407" s="3">
        <f>TITRES_STAT!B2410</f>
        <v>45811</v>
      </c>
      <c r="B2407" s="6">
        <f>TITRES_STAT!C2410</f>
        <v>2.08</v>
      </c>
      <c r="C2407" s="6">
        <f>TITRES_STAT!D2410</f>
        <v>2.08</v>
      </c>
      <c r="D2407" s="6">
        <f>TITRES_STAT!E2410</f>
        <v>24064</v>
      </c>
      <c r="E2407" s="2">
        <f t="shared" si="148"/>
        <v>5922949</v>
      </c>
      <c r="F2407" s="6" t="str">
        <f t="shared" si="151"/>
        <v>BEARISH</v>
      </c>
      <c r="G2407" s="6" t="str">
        <f t="shared" si="150"/>
        <v>NEUTRAL</v>
      </c>
      <c r="H2407" s="6" t="str">
        <f t="shared" si="149"/>
        <v>BEARISH DIVERGENCE</v>
      </c>
    </row>
    <row r="2408" spans="1:8" ht="13.5" x14ac:dyDescent="0.25">
      <c r="A2408" s="3">
        <f>TITRES_STAT!B2411</f>
        <v>45812</v>
      </c>
      <c r="B2408" s="6">
        <f>TITRES_STAT!C2411</f>
        <v>2.17</v>
      </c>
      <c r="C2408" s="6">
        <f>TITRES_STAT!D2411</f>
        <v>2.17</v>
      </c>
      <c r="D2408" s="6">
        <f>TITRES_STAT!E2411</f>
        <v>55569</v>
      </c>
      <c r="E2408" s="2">
        <f t="shared" si="148"/>
        <v>5978518</v>
      </c>
      <c r="F2408" s="6" t="str">
        <f t="shared" si="151"/>
        <v>BULLISH</v>
      </c>
      <c r="G2408" s="6" t="str">
        <f t="shared" si="150"/>
        <v>NEUTRAL</v>
      </c>
      <c r="H2408" s="6" t="str">
        <f t="shared" si="149"/>
        <v>CONFIRMED BULLISH</v>
      </c>
    </row>
    <row r="2409" spans="1:8" ht="13.5" x14ac:dyDescent="0.25">
      <c r="A2409" s="3">
        <f>TITRES_STAT!B2412</f>
        <v>45813</v>
      </c>
      <c r="B2409" s="6">
        <f>TITRES_STAT!C2412</f>
        <v>2.2599999999999998</v>
      </c>
      <c r="C2409" s="6">
        <f>TITRES_STAT!D2412</f>
        <v>2.2599999999999998</v>
      </c>
      <c r="D2409" s="6">
        <f>TITRES_STAT!E2412</f>
        <v>0</v>
      </c>
      <c r="E2409" s="2">
        <f t="shared" si="148"/>
        <v>5978518</v>
      </c>
      <c r="F2409" s="6" t="str">
        <f t="shared" si="151"/>
        <v>BULLISH</v>
      </c>
      <c r="G2409" s="6" t="str">
        <f t="shared" si="150"/>
        <v>NEUTRAL</v>
      </c>
      <c r="H2409" s="6" t="str">
        <f t="shared" si="149"/>
        <v>CONFIRMED BULLISH</v>
      </c>
    </row>
    <row r="2410" spans="1:8" ht="13.5" x14ac:dyDescent="0.25">
      <c r="A2410" s="3">
        <f>TITRES_STAT!B2413</f>
        <v>45817</v>
      </c>
      <c r="B2410" s="6">
        <f>TITRES_STAT!C2413</f>
        <v>2.36</v>
      </c>
      <c r="C2410" s="6">
        <f>TITRES_STAT!D2413</f>
        <v>2.36</v>
      </c>
      <c r="D2410" s="6">
        <f>TITRES_STAT!E2413</f>
        <v>0</v>
      </c>
      <c r="E2410" s="2">
        <f t="shared" si="148"/>
        <v>5978518</v>
      </c>
      <c r="F2410" s="6" t="str">
        <f t="shared" si="151"/>
        <v>BULLISH</v>
      </c>
      <c r="G2410" s="6" t="str">
        <f t="shared" si="150"/>
        <v>NEUTRAL</v>
      </c>
      <c r="H2410" s="6" t="str">
        <f t="shared" si="149"/>
        <v>CONFIRMED BULLISH</v>
      </c>
    </row>
    <row r="2411" spans="1:8" ht="13.5" x14ac:dyDescent="0.25">
      <c r="A2411" s="3">
        <f>TITRES_STAT!B2414</f>
        <v>45818</v>
      </c>
      <c r="B2411" s="6">
        <f>TITRES_STAT!C2414</f>
        <v>2.46</v>
      </c>
      <c r="C2411" s="6">
        <f>TITRES_STAT!D2414</f>
        <v>2.46</v>
      </c>
      <c r="D2411" s="6">
        <f>TITRES_STAT!E2414</f>
        <v>0</v>
      </c>
      <c r="E2411" s="2">
        <f t="shared" si="148"/>
        <v>5978518</v>
      </c>
      <c r="F2411" s="6" t="str">
        <f t="shared" si="151"/>
        <v>BULLISH</v>
      </c>
      <c r="G2411" s="6" t="str">
        <f t="shared" si="150"/>
        <v>NEUTRAL</v>
      </c>
      <c r="H2411" s="6" t="str">
        <f t="shared" si="149"/>
        <v>CONFIRMED BULLISH</v>
      </c>
    </row>
    <row r="2412" spans="1:8" ht="13.5" x14ac:dyDescent="0.25">
      <c r="A2412" s="3">
        <f>TITRES_STAT!B2415</f>
        <v>45819</v>
      </c>
      <c r="B2412" s="6">
        <f>TITRES_STAT!C2415</f>
        <v>2.57</v>
      </c>
      <c r="C2412" s="6">
        <f>TITRES_STAT!D2415</f>
        <v>2.57</v>
      </c>
      <c r="D2412" s="6">
        <f>TITRES_STAT!E2415</f>
        <v>0</v>
      </c>
      <c r="E2412" s="2">
        <f t="shared" si="148"/>
        <v>5978518</v>
      </c>
      <c r="F2412" s="6" t="str">
        <f t="shared" si="151"/>
        <v>BULLISH</v>
      </c>
      <c r="G2412" s="6" t="str">
        <f t="shared" si="150"/>
        <v>NEUTRAL</v>
      </c>
      <c r="H2412" s="6" t="str">
        <f t="shared" si="149"/>
        <v>CONFIRMED BULLISH</v>
      </c>
    </row>
    <row r="2413" spans="1:8" ht="13.5" x14ac:dyDescent="0.25">
      <c r="A2413" s="3">
        <f>TITRES_STAT!B2416</f>
        <v>45820</v>
      </c>
      <c r="B2413" s="6">
        <f>TITRES_STAT!C2416</f>
        <v>2.5499999999999998</v>
      </c>
      <c r="C2413" s="6">
        <f>TITRES_STAT!D2416</f>
        <v>2.5499999999999998</v>
      </c>
      <c r="D2413" s="6">
        <f>TITRES_STAT!E2416</f>
        <v>167769</v>
      </c>
      <c r="E2413" s="2">
        <f t="shared" si="148"/>
        <v>5810749</v>
      </c>
      <c r="F2413" s="6" t="str">
        <f t="shared" si="151"/>
        <v>BEARISH</v>
      </c>
      <c r="G2413" s="6" t="str">
        <f t="shared" si="150"/>
        <v>WEAK</v>
      </c>
      <c r="H2413" s="6" t="str">
        <f t="shared" si="149"/>
        <v>BEARISH DIVERGENCE</v>
      </c>
    </row>
    <row r="2414" spans="1:8" ht="13.5" x14ac:dyDescent="0.25">
      <c r="A2414" s="3">
        <f>TITRES_STAT!B2417</f>
        <v>45821</v>
      </c>
      <c r="B2414" s="6">
        <f>TITRES_STAT!C2417</f>
        <v>2.44</v>
      </c>
      <c r="C2414" s="6">
        <f>TITRES_STAT!D2417</f>
        <v>2.44</v>
      </c>
      <c r="D2414" s="6">
        <f>TITRES_STAT!E2417</f>
        <v>0</v>
      </c>
      <c r="E2414" s="2">
        <f t="shared" si="148"/>
        <v>5810749</v>
      </c>
      <c r="F2414" s="6" t="str">
        <f t="shared" si="151"/>
        <v>BEARISH</v>
      </c>
      <c r="G2414" s="6" t="str">
        <f t="shared" si="150"/>
        <v>WEAK</v>
      </c>
      <c r="H2414" s="6" t="str">
        <f t="shared" si="149"/>
        <v>BEARISH DIVERGENCE</v>
      </c>
    </row>
    <row r="2415" spans="1:8" ht="13.5" x14ac:dyDescent="0.25">
      <c r="A2415" s="3">
        <f>TITRES_STAT!B2418</f>
        <v>45824</v>
      </c>
      <c r="B2415" s="6">
        <f>TITRES_STAT!C2418</f>
        <v>2.34</v>
      </c>
      <c r="C2415" s="6">
        <f>TITRES_STAT!D2418</f>
        <v>2.34</v>
      </c>
      <c r="D2415" s="6">
        <f>TITRES_STAT!E2418</f>
        <v>0</v>
      </c>
      <c r="E2415" s="2">
        <f t="shared" si="148"/>
        <v>5810749</v>
      </c>
      <c r="F2415" s="6" t="str">
        <f t="shared" si="151"/>
        <v>BEARISH</v>
      </c>
      <c r="G2415" s="6" t="str">
        <f t="shared" si="150"/>
        <v>WEAK</v>
      </c>
      <c r="H2415" s="6" t="str">
        <f t="shared" si="149"/>
        <v>CONFIRMED BEARISH</v>
      </c>
    </row>
    <row r="2416" spans="1:8" ht="13.5" x14ac:dyDescent="0.25">
      <c r="A2416" s="3">
        <f>TITRES_STAT!B2419</f>
        <v>45825</v>
      </c>
      <c r="B2416" s="6">
        <f>TITRES_STAT!C2419</f>
        <v>2.35</v>
      </c>
      <c r="C2416" s="6">
        <f>TITRES_STAT!D2419</f>
        <v>2.35</v>
      </c>
      <c r="D2416" s="6">
        <f>TITRES_STAT!E2419</f>
        <v>94125</v>
      </c>
      <c r="E2416" s="2">
        <f t="shared" si="148"/>
        <v>5904874</v>
      </c>
      <c r="F2416" s="6" t="str">
        <f t="shared" si="151"/>
        <v>BEARISH</v>
      </c>
      <c r="G2416" s="6" t="str">
        <f t="shared" si="150"/>
        <v>NEUTRAL</v>
      </c>
      <c r="H2416" s="6" t="str">
        <f t="shared" si="149"/>
        <v>CONFIRMED BEARISH</v>
      </c>
    </row>
    <row r="2417" spans="1:8" ht="13.5" x14ac:dyDescent="0.25">
      <c r="A2417" s="3">
        <f>TITRES_STAT!B2420</f>
        <v>45826</v>
      </c>
      <c r="B2417" s="6">
        <f>TITRES_STAT!C2420</f>
        <v>2.4</v>
      </c>
      <c r="C2417" s="6">
        <f>TITRES_STAT!D2420</f>
        <v>2.4</v>
      </c>
      <c r="D2417" s="6">
        <f>TITRES_STAT!E2420</f>
        <v>39417</v>
      </c>
      <c r="E2417" s="2">
        <f t="shared" si="148"/>
        <v>5944291</v>
      </c>
      <c r="F2417" s="6" t="str">
        <f t="shared" si="151"/>
        <v>BEARISH</v>
      </c>
      <c r="G2417" s="6" t="str">
        <f t="shared" si="150"/>
        <v>NEUTRAL</v>
      </c>
      <c r="H2417" s="6" t="str">
        <f t="shared" si="149"/>
        <v>CONFIRMED BEARISH</v>
      </c>
    </row>
    <row r="2418" spans="1:8" ht="13.5" x14ac:dyDescent="0.25">
      <c r="A2418" s="3">
        <f>TITRES_STAT!B2421</f>
        <v>45827</v>
      </c>
      <c r="B2418" s="6">
        <f>TITRES_STAT!C2421</f>
        <v>2.31</v>
      </c>
      <c r="C2418" s="6">
        <f>TITRES_STAT!D2421</f>
        <v>2.31</v>
      </c>
      <c r="D2418" s="6">
        <f>TITRES_STAT!E2421</f>
        <v>46846</v>
      </c>
      <c r="E2418" s="2">
        <f t="shared" si="148"/>
        <v>5897445</v>
      </c>
      <c r="F2418" s="6" t="str">
        <f t="shared" si="151"/>
        <v>BULLISH</v>
      </c>
      <c r="G2418" s="6" t="str">
        <f t="shared" si="150"/>
        <v>NEUTRAL</v>
      </c>
      <c r="H2418" s="6" t="str">
        <f t="shared" si="149"/>
        <v>BULLISH DIVERGENCE</v>
      </c>
    </row>
    <row r="2419" spans="1:8" ht="13.5" x14ac:dyDescent="0.25">
      <c r="A2419" s="3">
        <f>TITRES_STAT!B2422</f>
        <v>45828</v>
      </c>
      <c r="B2419" s="6">
        <f>TITRES_STAT!C2422</f>
        <v>2.37</v>
      </c>
      <c r="C2419" s="6">
        <f>TITRES_STAT!D2422</f>
        <v>2.37</v>
      </c>
      <c r="D2419" s="6">
        <f>TITRES_STAT!E2422</f>
        <v>20222</v>
      </c>
      <c r="E2419" s="2">
        <f t="shared" si="148"/>
        <v>5917667</v>
      </c>
      <c r="F2419" s="6" t="str">
        <f t="shared" si="151"/>
        <v>BULLISH</v>
      </c>
      <c r="G2419" s="6" t="str">
        <f t="shared" si="150"/>
        <v>NEUTRAL</v>
      </c>
      <c r="H2419" s="6" t="str">
        <f t="shared" si="149"/>
        <v>BULLISH DIVERGENCE</v>
      </c>
    </row>
    <row r="2420" spans="1:8" ht="13.5" x14ac:dyDescent="0.25">
      <c r="A2420" s="3">
        <f>TITRES_STAT!B2423</f>
        <v>45831</v>
      </c>
      <c r="B2420" s="6">
        <f>TITRES_STAT!C2423</f>
        <v>2.37</v>
      </c>
      <c r="C2420" s="6">
        <f>TITRES_STAT!D2423</f>
        <v>2.37</v>
      </c>
      <c r="D2420" s="6">
        <f>TITRES_STAT!E2423</f>
        <v>19331</v>
      </c>
      <c r="E2420" s="2">
        <f t="shared" si="148"/>
        <v>5917667</v>
      </c>
      <c r="F2420" s="6" t="str">
        <f t="shared" si="151"/>
        <v>BULLISH</v>
      </c>
      <c r="G2420" s="6" t="str">
        <f t="shared" si="150"/>
        <v>NEUTRAL</v>
      </c>
      <c r="H2420" s="6" t="str">
        <f t="shared" si="149"/>
        <v>CONFIRMED BULLISH</v>
      </c>
    </row>
    <row r="2421" spans="1:8" ht="13.5" x14ac:dyDescent="0.25">
      <c r="A2421" s="3">
        <f>TITRES_STAT!B2424</f>
        <v>45832</v>
      </c>
      <c r="B2421" s="6">
        <f>TITRES_STAT!C2424</f>
        <v>2.27</v>
      </c>
      <c r="C2421" s="6">
        <f>TITRES_STAT!D2424</f>
        <v>2.27</v>
      </c>
      <c r="D2421" s="6">
        <f>TITRES_STAT!E2424</f>
        <v>20708</v>
      </c>
      <c r="E2421" s="2">
        <f t="shared" si="148"/>
        <v>5896959</v>
      </c>
      <c r="F2421" s="6" t="str">
        <f t="shared" si="151"/>
        <v>BEARISH</v>
      </c>
      <c r="G2421" s="6" t="str">
        <f t="shared" si="150"/>
        <v>NEUTRAL</v>
      </c>
      <c r="H2421" s="6" t="str">
        <f t="shared" si="149"/>
        <v>CONFIRMED BEARISH</v>
      </c>
    </row>
    <row r="2422" spans="1:8" ht="13.5" x14ac:dyDescent="0.25">
      <c r="A2422" s="3">
        <f>TITRES_STAT!B2425</f>
        <v>45833</v>
      </c>
      <c r="B2422" s="6">
        <f>TITRES_STAT!C2425</f>
        <v>2.27</v>
      </c>
      <c r="C2422" s="6">
        <f>TITRES_STAT!D2425</f>
        <v>2.27</v>
      </c>
      <c r="D2422" s="6">
        <f>TITRES_STAT!E2425</f>
        <v>10024</v>
      </c>
      <c r="E2422" s="2">
        <f t="shared" si="148"/>
        <v>5896959</v>
      </c>
      <c r="F2422" s="6" t="str">
        <f t="shared" si="151"/>
        <v>BEARISH</v>
      </c>
      <c r="G2422" s="6" t="str">
        <f t="shared" si="150"/>
        <v>NEUTRAL</v>
      </c>
      <c r="H2422" s="6" t="str">
        <f t="shared" si="149"/>
        <v>CONFIRMED BEARISH</v>
      </c>
    </row>
    <row r="2423" spans="1:8" ht="13.5" x14ac:dyDescent="0.25">
      <c r="A2423" s="3">
        <f>TITRES_STAT!B2426</f>
        <v>45835</v>
      </c>
      <c r="B2423" s="6">
        <f>TITRES_STAT!C2426</f>
        <v>2.36</v>
      </c>
      <c r="C2423" s="6">
        <f>TITRES_STAT!D2426</f>
        <v>2.36</v>
      </c>
      <c r="D2423" s="6">
        <f>TITRES_STAT!E2426</f>
        <v>17770</v>
      </c>
      <c r="E2423" s="2">
        <f t="shared" si="148"/>
        <v>5914729</v>
      </c>
      <c r="F2423" s="6" t="str">
        <f t="shared" si="151"/>
        <v>BULLISH</v>
      </c>
      <c r="G2423" s="6" t="str">
        <f t="shared" si="150"/>
        <v>NEUTRAL</v>
      </c>
      <c r="H2423" s="6" t="str">
        <f t="shared" si="149"/>
        <v>CONFIRMED BULLISH</v>
      </c>
    </row>
    <row r="2424" spans="1:8" ht="13.5" x14ac:dyDescent="0.25">
      <c r="A2424" s="3">
        <f>TITRES_STAT!B2427</f>
        <v>45838</v>
      </c>
      <c r="B2424" s="6">
        <f>TITRES_STAT!C2427</f>
        <v>2.39</v>
      </c>
      <c r="C2424" s="6">
        <f>TITRES_STAT!D2427</f>
        <v>2.39</v>
      </c>
      <c r="D2424" s="6">
        <f>TITRES_STAT!E2427</f>
        <v>7451</v>
      </c>
      <c r="E2424" s="2">
        <f t="shared" si="148"/>
        <v>5922180</v>
      </c>
      <c r="F2424" s="6" t="str">
        <f t="shared" si="151"/>
        <v>BULLISH</v>
      </c>
      <c r="G2424" s="6" t="str">
        <f t="shared" si="150"/>
        <v>NEUTRAL</v>
      </c>
      <c r="H2424" s="6" t="str">
        <f t="shared" si="149"/>
        <v>CONFIRMED BULLISH</v>
      </c>
    </row>
    <row r="2425" spans="1:8" ht="13.5" x14ac:dyDescent="0.25">
      <c r="A2425" s="3">
        <f>TITRES_STAT!B2428</f>
        <v>45839</v>
      </c>
      <c r="B2425" s="6">
        <f>TITRES_STAT!C2428</f>
        <v>2.39</v>
      </c>
      <c r="C2425" s="6">
        <f>TITRES_STAT!D2428</f>
        <v>2.39</v>
      </c>
      <c r="D2425" s="6">
        <f>TITRES_STAT!E2428</f>
        <v>11791</v>
      </c>
      <c r="E2425" s="2">
        <f t="shared" si="148"/>
        <v>5922180</v>
      </c>
      <c r="F2425" s="6" t="str">
        <f t="shared" si="151"/>
        <v>BULLISH</v>
      </c>
      <c r="G2425" s="6" t="str">
        <f t="shared" si="150"/>
        <v>NEUTRAL</v>
      </c>
      <c r="H2425" s="6" t="str">
        <f t="shared" si="149"/>
        <v>CONFIRMED BULLISH</v>
      </c>
    </row>
    <row r="2426" spans="1:8" ht="13.5" x14ac:dyDescent="0.25">
      <c r="A2426" s="3">
        <f>TITRES_STAT!B2429</f>
        <v>45840</v>
      </c>
      <c r="B2426" s="6">
        <f>TITRES_STAT!C2429</f>
        <v>2.39</v>
      </c>
      <c r="C2426" s="6">
        <f>TITRES_STAT!D2429</f>
        <v>2.39</v>
      </c>
      <c r="D2426" s="6">
        <f>TITRES_STAT!E2429</f>
        <v>5816</v>
      </c>
      <c r="E2426" s="2">
        <f t="shared" si="148"/>
        <v>5922180</v>
      </c>
      <c r="F2426" s="6" t="str">
        <f t="shared" si="151"/>
        <v>BULLISH</v>
      </c>
      <c r="G2426" s="6" t="str">
        <f t="shared" si="150"/>
        <v>NEUTRAL</v>
      </c>
      <c r="H2426" s="6" t="str">
        <f t="shared" si="149"/>
        <v>CONFIRMED BULLISH</v>
      </c>
    </row>
    <row r="2427" spans="1:8" ht="13.5" x14ac:dyDescent="0.25">
      <c r="A2427" s="3">
        <f>TITRES_STAT!B2430</f>
        <v>45841</v>
      </c>
      <c r="B2427" s="6">
        <f>TITRES_STAT!C2430</f>
        <v>2.39</v>
      </c>
      <c r="C2427" s="6">
        <f>TITRES_STAT!D2430</f>
        <v>2.39</v>
      </c>
      <c r="D2427" s="6">
        <f>TITRES_STAT!E2430</f>
        <v>12151</v>
      </c>
      <c r="E2427" s="2">
        <f t="shared" si="148"/>
        <v>5922180</v>
      </c>
      <c r="F2427" s="6" t="str">
        <f t="shared" si="151"/>
        <v>BULLISH</v>
      </c>
      <c r="G2427" s="6" t="str">
        <f t="shared" si="150"/>
        <v>NEUTRAL</v>
      </c>
      <c r="H2427" s="6" t="str">
        <f t="shared" si="149"/>
        <v>CONFIRMED BULLISH</v>
      </c>
    </row>
    <row r="2428" spans="1:8" ht="13.5" x14ac:dyDescent="0.25">
      <c r="A2428" s="3">
        <f>TITRES_STAT!B2431</f>
        <v>45842</v>
      </c>
      <c r="B2428" s="6">
        <f>TITRES_STAT!C2431</f>
        <v>2.38</v>
      </c>
      <c r="C2428" s="6">
        <f>TITRES_STAT!D2431</f>
        <v>2.38</v>
      </c>
      <c r="D2428" s="6">
        <f>TITRES_STAT!E2431</f>
        <v>12858</v>
      </c>
      <c r="E2428" s="2">
        <f t="shared" si="148"/>
        <v>5909322</v>
      </c>
      <c r="F2428" s="6" t="str">
        <f t="shared" si="151"/>
        <v>BEARISH</v>
      </c>
      <c r="G2428" s="6" t="str">
        <f t="shared" si="150"/>
        <v>NEUTRAL</v>
      </c>
      <c r="H2428" s="6" t="str">
        <f t="shared" si="149"/>
        <v>BEARISH DIVERGENCE</v>
      </c>
    </row>
    <row r="2429" spans="1:8" ht="13.5" x14ac:dyDescent="0.25">
      <c r="A2429" s="3">
        <f>TITRES_STAT!B2432</f>
        <v>45845</v>
      </c>
      <c r="B2429" s="6">
        <f>TITRES_STAT!C2432</f>
        <v>2.2799999999999998</v>
      </c>
      <c r="C2429" s="6">
        <f>TITRES_STAT!D2432</f>
        <v>2.2799999999999998</v>
      </c>
      <c r="D2429" s="6">
        <f>TITRES_STAT!E2432</f>
        <v>72780</v>
      </c>
      <c r="E2429" s="2">
        <f t="shared" si="148"/>
        <v>5836542</v>
      </c>
      <c r="F2429" s="6" t="str">
        <f t="shared" si="151"/>
        <v>BEARISH</v>
      </c>
      <c r="G2429" s="6" t="str">
        <f t="shared" si="150"/>
        <v>NEUTRAL</v>
      </c>
      <c r="H2429" s="6" t="str">
        <f t="shared" si="149"/>
        <v>CONFIRMED BEARISH</v>
      </c>
    </row>
    <row r="2430" spans="1:8" ht="13.5" x14ac:dyDescent="0.25">
      <c r="A2430" s="3">
        <f>TITRES_STAT!B2433</f>
        <v>45846</v>
      </c>
      <c r="B2430" s="6">
        <f>TITRES_STAT!C2433</f>
        <v>2.36</v>
      </c>
      <c r="C2430" s="6">
        <f>TITRES_STAT!D2433</f>
        <v>2.36</v>
      </c>
      <c r="D2430" s="6">
        <f>TITRES_STAT!E2433</f>
        <v>3200</v>
      </c>
      <c r="E2430" s="2">
        <f t="shared" si="148"/>
        <v>5839742</v>
      </c>
      <c r="F2430" s="6" t="str">
        <f t="shared" si="151"/>
        <v>BEARISH</v>
      </c>
      <c r="G2430" s="6" t="str">
        <f t="shared" si="150"/>
        <v>NEUTRAL</v>
      </c>
      <c r="H2430" s="6" t="str">
        <f t="shared" si="149"/>
        <v>CONFIRMED BEARISH</v>
      </c>
    </row>
    <row r="2431" spans="1:8" ht="13.5" x14ac:dyDescent="0.25">
      <c r="A2431" s="3">
        <f>TITRES_STAT!B2434</f>
        <v>45847</v>
      </c>
      <c r="B2431" s="6">
        <f>TITRES_STAT!C2434</f>
        <v>2.27</v>
      </c>
      <c r="C2431" s="6">
        <f>TITRES_STAT!D2434</f>
        <v>2.27</v>
      </c>
      <c r="D2431" s="6">
        <f>TITRES_STAT!E2434</f>
        <v>9770</v>
      </c>
      <c r="E2431" s="2">
        <f t="shared" si="148"/>
        <v>5829972</v>
      </c>
      <c r="F2431" s="6" t="str">
        <f t="shared" si="151"/>
        <v>BEARISH</v>
      </c>
      <c r="G2431" s="6" t="str">
        <f t="shared" si="150"/>
        <v>NEUTRAL</v>
      </c>
      <c r="H2431" s="6" t="str">
        <f t="shared" si="149"/>
        <v>CONFIRMED BEARISH</v>
      </c>
    </row>
    <row r="2432" spans="1:8" ht="13.5" x14ac:dyDescent="0.25">
      <c r="A2432" s="3">
        <f>TITRES_STAT!B2435</f>
        <v>45848</v>
      </c>
      <c r="B2432" s="6">
        <f>TITRES_STAT!C2435</f>
        <v>2.27</v>
      </c>
      <c r="C2432" s="6">
        <f>TITRES_STAT!D2435</f>
        <v>2.27</v>
      </c>
      <c r="D2432" s="6">
        <f>TITRES_STAT!E2435</f>
        <v>20722</v>
      </c>
      <c r="E2432" s="2">
        <f t="shared" si="148"/>
        <v>5829972</v>
      </c>
      <c r="F2432" s="6" t="str">
        <f t="shared" si="151"/>
        <v>BEARISH</v>
      </c>
      <c r="G2432" s="6" t="str">
        <f t="shared" si="150"/>
        <v>NEUTRAL</v>
      </c>
      <c r="H2432" s="6" t="str">
        <f t="shared" si="149"/>
        <v>CONFIRMED BEARISH</v>
      </c>
    </row>
    <row r="2433" spans="1:8" ht="13.5" x14ac:dyDescent="0.25">
      <c r="A2433" s="3">
        <f>TITRES_STAT!B2436</f>
        <v>45849</v>
      </c>
      <c r="B2433" s="6">
        <f>TITRES_STAT!C2436</f>
        <v>2.37</v>
      </c>
      <c r="C2433" s="6">
        <f>TITRES_STAT!D2436</f>
        <v>2.37</v>
      </c>
      <c r="D2433" s="6">
        <f>TITRES_STAT!E2436</f>
        <v>56833</v>
      </c>
      <c r="E2433" s="2">
        <f t="shared" si="148"/>
        <v>5886805</v>
      </c>
      <c r="F2433" s="6" t="str">
        <f t="shared" si="151"/>
        <v>BEARISH</v>
      </c>
      <c r="G2433" s="6" t="str">
        <f t="shared" si="150"/>
        <v>NEUTRAL</v>
      </c>
      <c r="H2433" s="6" t="str">
        <f t="shared" si="149"/>
        <v>CONFIRMED BEARISH</v>
      </c>
    </row>
    <row r="2434" spans="1:8" ht="13.5" x14ac:dyDescent="0.25">
      <c r="A2434" s="3">
        <f>TITRES_STAT!B2437</f>
        <v>45852</v>
      </c>
      <c r="B2434" s="6">
        <f>TITRES_STAT!C2437</f>
        <v>2.4</v>
      </c>
      <c r="C2434" s="6">
        <f>TITRES_STAT!D2437</f>
        <v>2.4</v>
      </c>
      <c r="D2434" s="6">
        <f>TITRES_STAT!E2437</f>
        <v>15970</v>
      </c>
      <c r="E2434" s="2">
        <f t="shared" si="148"/>
        <v>5902775</v>
      </c>
      <c r="F2434" s="6" t="str">
        <f t="shared" si="151"/>
        <v>BULLISH</v>
      </c>
      <c r="G2434" s="6" t="str">
        <f t="shared" si="150"/>
        <v>NEUTRAL</v>
      </c>
      <c r="H2434" s="6" t="str">
        <f t="shared" si="149"/>
        <v>CONFIRMED BULLISH</v>
      </c>
    </row>
    <row r="2435" spans="1:8" ht="13.5" x14ac:dyDescent="0.25">
      <c r="A2435" s="3">
        <f>TITRES_STAT!B2438</f>
        <v>45853</v>
      </c>
      <c r="B2435" s="6">
        <f>TITRES_STAT!C2438</f>
        <v>2.4900000000000002</v>
      </c>
      <c r="C2435" s="6">
        <f>TITRES_STAT!D2438</f>
        <v>2.4900000000000002</v>
      </c>
      <c r="D2435" s="6">
        <f>TITRES_STAT!E2438</f>
        <v>17987</v>
      </c>
      <c r="E2435" s="2">
        <f t="shared" si="148"/>
        <v>5920762</v>
      </c>
      <c r="F2435" s="6" t="str">
        <f t="shared" si="151"/>
        <v>BULLISH</v>
      </c>
      <c r="G2435" s="6" t="str">
        <f t="shared" si="150"/>
        <v>NEUTRAL</v>
      </c>
      <c r="H2435" s="6" t="str">
        <f t="shared" si="149"/>
        <v>CONFIRMED BULLISH</v>
      </c>
    </row>
    <row r="2436" spans="1:8" ht="13.5" x14ac:dyDescent="0.25">
      <c r="A2436" s="3">
        <f>TITRES_STAT!B2439</f>
        <v>45854</v>
      </c>
      <c r="B2436" s="6">
        <f>TITRES_STAT!C2439</f>
        <v>2.4900000000000002</v>
      </c>
      <c r="C2436" s="6">
        <f>TITRES_STAT!D2439</f>
        <v>2.4900000000000002</v>
      </c>
      <c r="D2436" s="6">
        <f>TITRES_STAT!E2439</f>
        <v>20332</v>
      </c>
      <c r="E2436" s="2">
        <f t="shared" ref="E2436:E2499" si="152">IF(B2436&gt;B2435, E2435+D2436, IF(B2436&lt;B2435, E2435-D2436, E2435))</f>
        <v>5920762</v>
      </c>
      <c r="F2436" s="6" t="str">
        <f t="shared" si="151"/>
        <v>BULLISH</v>
      </c>
      <c r="G2436" s="6" t="str">
        <f t="shared" si="150"/>
        <v>NEUTRAL</v>
      </c>
      <c r="H2436" s="6" t="str">
        <f t="shared" si="149"/>
        <v>CONFIRMED BULLISH</v>
      </c>
    </row>
    <row r="2437" spans="1:8" ht="13.5" x14ac:dyDescent="0.25">
      <c r="A2437" s="3">
        <f>TITRES_STAT!B2440</f>
        <v>45855</v>
      </c>
      <c r="B2437" s="6">
        <f>TITRES_STAT!C2440</f>
        <v>2.4700000000000002</v>
      </c>
      <c r="C2437" s="6">
        <f>TITRES_STAT!D2440</f>
        <v>2.4700000000000002</v>
      </c>
      <c r="D2437" s="6">
        <f>TITRES_STAT!E2440</f>
        <v>2740</v>
      </c>
      <c r="E2437" s="2">
        <f t="shared" si="152"/>
        <v>5918022</v>
      </c>
      <c r="F2437" s="6" t="str">
        <f t="shared" si="151"/>
        <v>BULLISH</v>
      </c>
      <c r="G2437" s="6" t="str">
        <f t="shared" si="150"/>
        <v>NEUTRAL</v>
      </c>
      <c r="H2437" s="6" t="str">
        <f t="shared" si="149"/>
        <v>CONFIRMED BULLISH</v>
      </c>
    </row>
    <row r="2438" spans="1:8" ht="13.5" x14ac:dyDescent="0.25">
      <c r="A2438" s="3">
        <f>TITRES_STAT!B2441</f>
        <v>45856</v>
      </c>
      <c r="B2438" s="6">
        <f>TITRES_STAT!C2441</f>
        <v>2.46</v>
      </c>
      <c r="C2438" s="6">
        <f>TITRES_STAT!D2441</f>
        <v>2.46</v>
      </c>
      <c r="D2438" s="6">
        <f>TITRES_STAT!E2441</f>
        <v>3232</v>
      </c>
      <c r="E2438" s="2">
        <f t="shared" si="152"/>
        <v>5914790</v>
      </c>
      <c r="F2438" s="6" t="str">
        <f t="shared" si="151"/>
        <v>BULLISH</v>
      </c>
      <c r="G2438" s="6" t="str">
        <f t="shared" si="150"/>
        <v>NEUTRAL</v>
      </c>
      <c r="H2438" s="6" t="str">
        <f t="shared" ref="H2438:H2501" si="153">IF(AND(B2438&gt;B2433, E2438&gt;E2433), "CONFIRMED BULLISH",
 IF(AND(B2438&lt;B2433, E2438&lt;E2433), "CONFIRMED BEARISH",
 IF(AND(B2438&gt;B2433, E2438&lt;E2433), "BEARISH DIVERGENCE",
 IF(AND(B2438&lt;B2433, E2438&gt;E2433), "BULLISH DIVERGENCE", "NEUTRAL"))))</f>
        <v>CONFIRMED BULLISH</v>
      </c>
    </row>
    <row r="2439" spans="1:8" ht="13.5" x14ac:dyDescent="0.25">
      <c r="A2439" s="3">
        <f>TITRES_STAT!B2442</f>
        <v>45859</v>
      </c>
      <c r="B2439" s="6">
        <f>TITRES_STAT!C2442</f>
        <v>2.48</v>
      </c>
      <c r="C2439" s="6">
        <f>TITRES_STAT!D2442</f>
        <v>2.48</v>
      </c>
      <c r="D2439" s="6">
        <f>TITRES_STAT!E2442</f>
        <v>13678</v>
      </c>
      <c r="E2439" s="2">
        <f t="shared" si="152"/>
        <v>5928468</v>
      </c>
      <c r="F2439" s="6" t="str">
        <f t="shared" si="151"/>
        <v>BULLISH</v>
      </c>
      <c r="G2439" s="6" t="str">
        <f t="shared" ref="G2439:G2502" si="154">IF((E2439-E2434)/E2434 &gt; 0.02, "STRONG",
 IF((E2439-E2434)/E2434 &lt; -0.02, "WEAK", "NEUTRAL"))</f>
        <v>NEUTRAL</v>
      </c>
      <c r="H2439" s="6" t="str">
        <f t="shared" si="153"/>
        <v>CONFIRMED BULLISH</v>
      </c>
    </row>
    <row r="2440" spans="1:8" ht="13.5" x14ac:dyDescent="0.25">
      <c r="A2440" s="3">
        <f>TITRES_STAT!B2443</f>
        <v>45860</v>
      </c>
      <c r="B2440" s="6">
        <f>TITRES_STAT!C2443</f>
        <v>2.4700000000000002</v>
      </c>
      <c r="C2440" s="6">
        <f>TITRES_STAT!D2443</f>
        <v>2.4700000000000002</v>
      </c>
      <c r="D2440" s="6">
        <f>TITRES_STAT!E2443</f>
        <v>14949</v>
      </c>
      <c r="E2440" s="2">
        <f t="shared" si="152"/>
        <v>5913519</v>
      </c>
      <c r="F2440" s="6" t="str">
        <f t="shared" ref="F2440:F2503" si="155">IF(E2440&gt;E2435,"BULLISH",IF(E2440&lt;E2435,"BEARISH","NEUTRAL"))</f>
        <v>BEARISH</v>
      </c>
      <c r="G2440" s="6" t="str">
        <f t="shared" si="154"/>
        <v>NEUTRAL</v>
      </c>
      <c r="H2440" s="6" t="str">
        <f t="shared" si="153"/>
        <v>CONFIRMED BEARISH</v>
      </c>
    </row>
    <row r="2441" spans="1:8" ht="13.5" x14ac:dyDescent="0.25">
      <c r="A2441" s="3">
        <f>TITRES_STAT!B2444</f>
        <v>45861</v>
      </c>
      <c r="B2441" s="6">
        <f>TITRES_STAT!C2444</f>
        <v>2.4500000000000002</v>
      </c>
      <c r="C2441" s="6">
        <f>TITRES_STAT!D2444</f>
        <v>2.4500000000000002</v>
      </c>
      <c r="D2441" s="6">
        <f>TITRES_STAT!E2444</f>
        <v>16092</v>
      </c>
      <c r="E2441" s="2">
        <f t="shared" si="152"/>
        <v>5897427</v>
      </c>
      <c r="F2441" s="6" t="str">
        <f t="shared" si="155"/>
        <v>BEARISH</v>
      </c>
      <c r="G2441" s="6" t="str">
        <f t="shared" si="154"/>
        <v>NEUTRAL</v>
      </c>
      <c r="H2441" s="6" t="str">
        <f t="shared" si="153"/>
        <v>CONFIRMED BEARISH</v>
      </c>
    </row>
    <row r="2442" spans="1:8" ht="13.5" x14ac:dyDescent="0.25">
      <c r="A2442" s="3">
        <f>TITRES_STAT!B2445</f>
        <v>45862</v>
      </c>
      <c r="B2442" s="6">
        <f>TITRES_STAT!C2445</f>
        <v>2.34</v>
      </c>
      <c r="C2442" s="6">
        <f>TITRES_STAT!D2445</f>
        <v>2.34</v>
      </c>
      <c r="D2442" s="6">
        <f>TITRES_STAT!E2445</f>
        <v>0</v>
      </c>
      <c r="E2442" s="2">
        <f t="shared" si="152"/>
        <v>5897427</v>
      </c>
      <c r="F2442" s="6" t="str">
        <f t="shared" si="155"/>
        <v>BEARISH</v>
      </c>
      <c r="G2442" s="6" t="str">
        <f t="shared" si="154"/>
        <v>NEUTRAL</v>
      </c>
      <c r="H2442" s="6" t="str">
        <f t="shared" si="153"/>
        <v>CONFIRMED BEARISH</v>
      </c>
    </row>
    <row r="2443" spans="1:8" ht="13.5" x14ac:dyDescent="0.25">
      <c r="A2443" s="3">
        <f>TITRES_STAT!B2446</f>
        <v>45866</v>
      </c>
      <c r="B2443" s="6">
        <f>TITRES_STAT!C2446</f>
        <v>2.2400000000000002</v>
      </c>
      <c r="C2443" s="6">
        <f>TITRES_STAT!D2446</f>
        <v>2.2400000000000002</v>
      </c>
      <c r="D2443" s="6">
        <f>TITRES_STAT!E2446</f>
        <v>0</v>
      </c>
      <c r="E2443" s="2">
        <f t="shared" si="152"/>
        <v>5897427</v>
      </c>
      <c r="F2443" s="6" t="str">
        <f t="shared" si="155"/>
        <v>BEARISH</v>
      </c>
      <c r="G2443" s="6" t="str">
        <f t="shared" si="154"/>
        <v>NEUTRAL</v>
      </c>
      <c r="H2443" s="6" t="str">
        <f t="shared" si="153"/>
        <v>CONFIRMED BEARISH</v>
      </c>
    </row>
    <row r="2444" spans="1:8" ht="13.5" x14ac:dyDescent="0.25">
      <c r="A2444" s="3">
        <f>TITRES_STAT!B2447</f>
        <v>45867</v>
      </c>
      <c r="B2444" s="6">
        <f>TITRES_STAT!C2447</f>
        <v>2.2400000000000002</v>
      </c>
      <c r="C2444" s="6">
        <f>TITRES_STAT!D2447</f>
        <v>2.2400000000000002</v>
      </c>
      <c r="D2444" s="6">
        <f>TITRES_STAT!E2447</f>
        <v>22590</v>
      </c>
      <c r="E2444" s="2">
        <f t="shared" si="152"/>
        <v>5897427</v>
      </c>
      <c r="F2444" s="6" t="str">
        <f t="shared" si="155"/>
        <v>BEARISH</v>
      </c>
      <c r="G2444" s="6" t="str">
        <f t="shared" si="154"/>
        <v>NEUTRAL</v>
      </c>
      <c r="H2444" s="6" t="str">
        <f t="shared" si="153"/>
        <v>CONFIRMED BEARISH</v>
      </c>
    </row>
    <row r="2445" spans="1:8" ht="13.5" x14ac:dyDescent="0.25">
      <c r="A2445" s="3">
        <f>TITRES_STAT!B2448</f>
        <v>45868</v>
      </c>
      <c r="B2445" s="6">
        <f>TITRES_STAT!C2448</f>
        <v>2.3199999999999998</v>
      </c>
      <c r="C2445" s="6">
        <f>TITRES_STAT!D2448</f>
        <v>2.3199999999999998</v>
      </c>
      <c r="D2445" s="6">
        <f>TITRES_STAT!E2448</f>
        <v>7797</v>
      </c>
      <c r="E2445" s="2">
        <f t="shared" si="152"/>
        <v>5905224</v>
      </c>
      <c r="F2445" s="6" t="str">
        <f t="shared" si="155"/>
        <v>BEARISH</v>
      </c>
      <c r="G2445" s="6" t="str">
        <f t="shared" si="154"/>
        <v>NEUTRAL</v>
      </c>
      <c r="H2445" s="6" t="str">
        <f t="shared" si="153"/>
        <v>CONFIRMED BEARISH</v>
      </c>
    </row>
    <row r="2446" spans="1:8" ht="13.5" x14ac:dyDescent="0.25">
      <c r="A2446" s="3">
        <f>TITRES_STAT!B2449</f>
        <v>45869</v>
      </c>
      <c r="B2446" s="6">
        <f>TITRES_STAT!C2449</f>
        <v>2.2200000000000002</v>
      </c>
      <c r="C2446" s="6">
        <f>TITRES_STAT!D2449</f>
        <v>2.2200000000000002</v>
      </c>
      <c r="D2446" s="6">
        <f>TITRES_STAT!E2449</f>
        <v>0</v>
      </c>
      <c r="E2446" s="2">
        <f t="shared" si="152"/>
        <v>5905224</v>
      </c>
      <c r="F2446" s="6" t="str">
        <f t="shared" si="155"/>
        <v>BULLISH</v>
      </c>
      <c r="G2446" s="6" t="str">
        <f t="shared" si="154"/>
        <v>NEUTRAL</v>
      </c>
      <c r="H2446" s="6" t="str">
        <f t="shared" si="153"/>
        <v>BULLISH DIVERGENCE</v>
      </c>
    </row>
    <row r="2447" spans="1:8" ht="13.5" x14ac:dyDescent="0.25">
      <c r="A2447" s="3">
        <f>TITRES_STAT!B2450</f>
        <v>45870</v>
      </c>
      <c r="B2447" s="6">
        <f>TITRES_STAT!C2450</f>
        <v>2.2200000000000002</v>
      </c>
      <c r="C2447" s="6">
        <f>TITRES_STAT!D2450</f>
        <v>2.2200000000000002</v>
      </c>
      <c r="D2447" s="6">
        <f>TITRES_STAT!E2450</f>
        <v>19139</v>
      </c>
      <c r="E2447" s="2">
        <f t="shared" si="152"/>
        <v>5905224</v>
      </c>
      <c r="F2447" s="6" t="str">
        <f t="shared" si="155"/>
        <v>BULLISH</v>
      </c>
      <c r="G2447" s="6" t="str">
        <f t="shared" si="154"/>
        <v>NEUTRAL</v>
      </c>
      <c r="H2447" s="6" t="str">
        <f t="shared" si="153"/>
        <v>BULLISH DIVERGENCE</v>
      </c>
    </row>
    <row r="2448" spans="1:8" ht="13.5" x14ac:dyDescent="0.25">
      <c r="A2448" s="3">
        <f>TITRES_STAT!B2451</f>
        <v>45873</v>
      </c>
      <c r="B2448" s="6">
        <f>TITRES_STAT!C2451</f>
        <v>2.2200000000000002</v>
      </c>
      <c r="C2448" s="6">
        <f>TITRES_STAT!D2451</f>
        <v>2.2200000000000002</v>
      </c>
      <c r="D2448" s="6">
        <f>TITRES_STAT!E2451</f>
        <v>5958</v>
      </c>
      <c r="E2448" s="2">
        <f t="shared" si="152"/>
        <v>5905224</v>
      </c>
      <c r="F2448" s="6" t="str">
        <f t="shared" si="155"/>
        <v>BULLISH</v>
      </c>
      <c r="G2448" s="6" t="str">
        <f t="shared" si="154"/>
        <v>NEUTRAL</v>
      </c>
      <c r="H2448" s="6" t="str">
        <f t="shared" si="153"/>
        <v>BULLISH DIVERGENCE</v>
      </c>
    </row>
    <row r="2449" spans="1:8" ht="13.5" x14ac:dyDescent="0.25">
      <c r="A2449" s="3">
        <f>TITRES_STAT!B2452</f>
        <v>45874</v>
      </c>
      <c r="B2449" s="6">
        <f>TITRES_STAT!C2452</f>
        <v>2.2000000000000002</v>
      </c>
      <c r="C2449" s="6">
        <f>TITRES_STAT!D2452</f>
        <v>2.2000000000000002</v>
      </c>
      <c r="D2449" s="6">
        <f>TITRES_STAT!E2452</f>
        <v>7066</v>
      </c>
      <c r="E2449" s="2">
        <f t="shared" si="152"/>
        <v>5898158</v>
      </c>
      <c r="F2449" s="6" t="str">
        <f t="shared" si="155"/>
        <v>BULLISH</v>
      </c>
      <c r="G2449" s="6" t="str">
        <f t="shared" si="154"/>
        <v>NEUTRAL</v>
      </c>
      <c r="H2449" s="6" t="str">
        <f t="shared" si="153"/>
        <v>BULLISH DIVERGENCE</v>
      </c>
    </row>
    <row r="2450" spans="1:8" ht="13.5" x14ac:dyDescent="0.25">
      <c r="A2450" s="3">
        <f>TITRES_STAT!B2453</f>
        <v>45875</v>
      </c>
      <c r="B2450" s="6">
        <f>TITRES_STAT!C2453</f>
        <v>2.11</v>
      </c>
      <c r="C2450" s="6">
        <f>TITRES_STAT!D2453</f>
        <v>2.11</v>
      </c>
      <c r="D2450" s="6">
        <f>TITRES_STAT!E2453</f>
        <v>26500</v>
      </c>
      <c r="E2450" s="2">
        <f t="shared" si="152"/>
        <v>5871658</v>
      </c>
      <c r="F2450" s="6" t="str">
        <f t="shared" si="155"/>
        <v>BEARISH</v>
      </c>
      <c r="G2450" s="6" t="str">
        <f t="shared" si="154"/>
        <v>NEUTRAL</v>
      </c>
      <c r="H2450" s="6" t="str">
        <f t="shared" si="153"/>
        <v>CONFIRMED BEARISH</v>
      </c>
    </row>
    <row r="2451" spans="1:8" ht="13.5" x14ac:dyDescent="0.25">
      <c r="A2451" s="3">
        <f>TITRES_STAT!B2454</f>
        <v>45876</v>
      </c>
      <c r="B2451" s="6">
        <f>TITRES_STAT!C2454</f>
        <v>2.2000000000000002</v>
      </c>
      <c r="C2451" s="6">
        <f>TITRES_STAT!D2454</f>
        <v>2.2000000000000002</v>
      </c>
      <c r="D2451" s="6">
        <f>TITRES_STAT!E2454</f>
        <v>10828</v>
      </c>
      <c r="E2451" s="2">
        <f t="shared" si="152"/>
        <v>5882486</v>
      </c>
      <c r="F2451" s="6" t="str">
        <f t="shared" si="155"/>
        <v>BEARISH</v>
      </c>
      <c r="G2451" s="6" t="str">
        <f t="shared" si="154"/>
        <v>NEUTRAL</v>
      </c>
      <c r="H2451" s="6" t="str">
        <f t="shared" si="153"/>
        <v>CONFIRMED BEARISH</v>
      </c>
    </row>
    <row r="2452" spans="1:8" ht="13.5" x14ac:dyDescent="0.25">
      <c r="A2452" s="3">
        <f>TITRES_STAT!B2455</f>
        <v>45877</v>
      </c>
      <c r="B2452" s="6">
        <f>TITRES_STAT!C2455</f>
        <v>2.29</v>
      </c>
      <c r="C2452" s="6">
        <f>TITRES_STAT!D2455</f>
        <v>2.29</v>
      </c>
      <c r="D2452" s="6">
        <f>TITRES_STAT!E2455</f>
        <v>6559</v>
      </c>
      <c r="E2452" s="2">
        <f t="shared" si="152"/>
        <v>5889045</v>
      </c>
      <c r="F2452" s="6" t="str">
        <f t="shared" si="155"/>
        <v>BEARISH</v>
      </c>
      <c r="G2452" s="6" t="str">
        <f t="shared" si="154"/>
        <v>NEUTRAL</v>
      </c>
      <c r="H2452" s="6" t="str">
        <f t="shared" si="153"/>
        <v>BEARISH DIVERGENCE</v>
      </c>
    </row>
    <row r="2453" spans="1:8" ht="13.5" x14ac:dyDescent="0.25">
      <c r="A2453" s="3">
        <f>TITRES_STAT!B2456</f>
        <v>45880</v>
      </c>
      <c r="B2453" s="6">
        <f>TITRES_STAT!C2456</f>
        <v>2.29</v>
      </c>
      <c r="C2453" s="6">
        <f>TITRES_STAT!D2456</f>
        <v>2.29</v>
      </c>
      <c r="D2453" s="6">
        <f>TITRES_STAT!E2456</f>
        <v>1254</v>
      </c>
      <c r="E2453" s="2">
        <f t="shared" si="152"/>
        <v>5889045</v>
      </c>
      <c r="F2453" s="6" t="str">
        <f t="shared" si="155"/>
        <v>BEARISH</v>
      </c>
      <c r="G2453" s="6" t="str">
        <f t="shared" si="154"/>
        <v>NEUTRAL</v>
      </c>
      <c r="H2453" s="6" t="str">
        <f t="shared" si="153"/>
        <v>BEARISH DIVERGENCE</v>
      </c>
    </row>
    <row r="2454" spans="1:8" ht="13.5" x14ac:dyDescent="0.25">
      <c r="A2454" s="3">
        <f>TITRES_STAT!B2457</f>
        <v>45881</v>
      </c>
      <c r="B2454" s="6">
        <f>TITRES_STAT!C2457</f>
        <v>2.29</v>
      </c>
      <c r="C2454" s="6">
        <f>TITRES_STAT!D2457</f>
        <v>2.29</v>
      </c>
      <c r="D2454" s="6">
        <f>TITRES_STAT!E2457</f>
        <v>5069</v>
      </c>
      <c r="E2454" s="2">
        <f t="shared" si="152"/>
        <v>5889045</v>
      </c>
      <c r="F2454" s="6" t="str">
        <f t="shared" si="155"/>
        <v>BEARISH</v>
      </c>
      <c r="G2454" s="6" t="str">
        <f t="shared" si="154"/>
        <v>NEUTRAL</v>
      </c>
      <c r="H2454" s="6" t="str">
        <f t="shared" si="153"/>
        <v>BEARISH DIVERGENCE</v>
      </c>
    </row>
    <row r="2455" spans="1:8" ht="13.5" x14ac:dyDescent="0.25">
      <c r="A2455" s="3">
        <f>TITRES_STAT!B2458</f>
        <v>45883</v>
      </c>
      <c r="B2455" s="6">
        <f>TITRES_STAT!C2458</f>
        <v>2.2799999999999998</v>
      </c>
      <c r="C2455" s="6">
        <f>TITRES_STAT!D2458</f>
        <v>2.2799999999999998</v>
      </c>
      <c r="D2455" s="6">
        <f>TITRES_STAT!E2458</f>
        <v>370</v>
      </c>
      <c r="E2455" s="2">
        <f t="shared" si="152"/>
        <v>5888675</v>
      </c>
      <c r="F2455" s="6" t="str">
        <f t="shared" si="155"/>
        <v>BULLISH</v>
      </c>
      <c r="G2455" s="6" t="str">
        <f t="shared" si="154"/>
        <v>NEUTRAL</v>
      </c>
      <c r="H2455" s="6" t="str">
        <f t="shared" si="153"/>
        <v>CONFIRMED BULLISH</v>
      </c>
    </row>
    <row r="2456" spans="1:8" ht="13.5" x14ac:dyDescent="0.25">
      <c r="A2456" s="3">
        <f>TITRES_STAT!B2459</f>
        <v>45884</v>
      </c>
      <c r="B2456" s="6">
        <f>TITRES_STAT!C2459</f>
        <v>2.2599999999999998</v>
      </c>
      <c r="C2456" s="6">
        <f>TITRES_STAT!D2459</f>
        <v>2.2599999999999998</v>
      </c>
      <c r="D2456" s="6">
        <f>TITRES_STAT!E2459</f>
        <v>1283</v>
      </c>
      <c r="E2456" s="2">
        <f t="shared" si="152"/>
        <v>5887392</v>
      </c>
      <c r="F2456" s="6" t="str">
        <f t="shared" si="155"/>
        <v>BULLISH</v>
      </c>
      <c r="G2456" s="6" t="str">
        <f t="shared" si="154"/>
        <v>NEUTRAL</v>
      </c>
      <c r="H2456" s="6" t="str">
        <f t="shared" si="153"/>
        <v>CONFIRMED BULLISH</v>
      </c>
    </row>
    <row r="2457" spans="1:8" ht="13.5" x14ac:dyDescent="0.25">
      <c r="A2457" s="3">
        <f>TITRES_STAT!B2460</f>
        <v>45887</v>
      </c>
      <c r="B2457" s="6">
        <f>TITRES_STAT!C2460</f>
        <v>2.2200000000000002</v>
      </c>
      <c r="C2457" s="6">
        <f>TITRES_STAT!D2460</f>
        <v>2.2200000000000002</v>
      </c>
      <c r="D2457" s="6">
        <f>TITRES_STAT!E2460</f>
        <v>6283</v>
      </c>
      <c r="E2457" s="2">
        <f t="shared" si="152"/>
        <v>5881109</v>
      </c>
      <c r="F2457" s="6" t="str">
        <f t="shared" si="155"/>
        <v>BEARISH</v>
      </c>
      <c r="G2457" s="6" t="str">
        <f t="shared" si="154"/>
        <v>NEUTRAL</v>
      </c>
      <c r="H2457" s="6" t="str">
        <f t="shared" si="153"/>
        <v>CONFIRMED BEARISH</v>
      </c>
    </row>
    <row r="2458" spans="1:8" ht="13.5" x14ac:dyDescent="0.25">
      <c r="A2458" s="3">
        <f>TITRES_STAT!B2461</f>
        <v>45888</v>
      </c>
      <c r="B2458" s="6">
        <f>TITRES_STAT!C2461</f>
        <v>2.2200000000000002</v>
      </c>
      <c r="C2458" s="6">
        <f>TITRES_STAT!D2461</f>
        <v>2.2200000000000002</v>
      </c>
      <c r="D2458" s="6">
        <f>TITRES_STAT!E2461</f>
        <v>5798</v>
      </c>
      <c r="E2458" s="2">
        <f t="shared" si="152"/>
        <v>5881109</v>
      </c>
      <c r="F2458" s="6" t="str">
        <f t="shared" si="155"/>
        <v>BEARISH</v>
      </c>
      <c r="G2458" s="6" t="str">
        <f t="shared" si="154"/>
        <v>NEUTRAL</v>
      </c>
      <c r="H2458" s="6" t="str">
        <f t="shared" si="153"/>
        <v>CONFIRMED BEARISH</v>
      </c>
    </row>
    <row r="2459" spans="1:8" ht="13.5" x14ac:dyDescent="0.25">
      <c r="A2459" s="3">
        <f>TITRES_STAT!B2462</f>
        <v>45889</v>
      </c>
      <c r="B2459" s="6">
        <f>TITRES_STAT!C2462</f>
        <v>2.2200000000000002</v>
      </c>
      <c r="C2459" s="6">
        <f>TITRES_STAT!D2462</f>
        <v>2.2200000000000002</v>
      </c>
      <c r="D2459" s="6">
        <f>TITRES_STAT!E2462</f>
        <v>3886</v>
      </c>
      <c r="E2459" s="2">
        <f t="shared" si="152"/>
        <v>5881109</v>
      </c>
      <c r="F2459" s="6" t="str">
        <f t="shared" si="155"/>
        <v>BEARISH</v>
      </c>
      <c r="G2459" s="6" t="str">
        <f t="shared" si="154"/>
        <v>NEUTRAL</v>
      </c>
      <c r="H2459" s="6" t="str">
        <f t="shared" si="153"/>
        <v>CONFIRMED BEARISH</v>
      </c>
    </row>
    <row r="2460" spans="1:8" ht="13.5" x14ac:dyDescent="0.25">
      <c r="A2460" s="3">
        <f>TITRES_STAT!B2463</f>
        <v>45890</v>
      </c>
      <c r="B2460" s="6">
        <f>TITRES_STAT!C2463</f>
        <v>2.2200000000000002</v>
      </c>
      <c r="C2460" s="6">
        <f>TITRES_STAT!D2463</f>
        <v>2.2200000000000002</v>
      </c>
      <c r="D2460" s="6">
        <f>TITRES_STAT!E2463</f>
        <v>5360</v>
      </c>
      <c r="E2460" s="2">
        <f t="shared" si="152"/>
        <v>5881109</v>
      </c>
      <c r="F2460" s="6" t="str">
        <f t="shared" si="155"/>
        <v>BEARISH</v>
      </c>
      <c r="G2460" s="6" t="str">
        <f t="shared" si="154"/>
        <v>NEUTRAL</v>
      </c>
      <c r="H2460" s="6" t="str">
        <f t="shared" si="153"/>
        <v>CONFIRMED BEARISH</v>
      </c>
    </row>
    <row r="2461" spans="1:8" ht="13.5" x14ac:dyDescent="0.25">
      <c r="A2461" s="3">
        <f>TITRES_STAT!B2464</f>
        <v>45891</v>
      </c>
      <c r="B2461" s="6">
        <f>TITRES_STAT!C2464</f>
        <v>2.2200000000000002</v>
      </c>
      <c r="C2461" s="6">
        <f>TITRES_STAT!D2464</f>
        <v>2.2200000000000002</v>
      </c>
      <c r="D2461" s="6">
        <f>TITRES_STAT!E2464</f>
        <v>22440</v>
      </c>
      <c r="E2461" s="2">
        <f t="shared" si="152"/>
        <v>5881109</v>
      </c>
      <c r="F2461" s="6" t="str">
        <f t="shared" si="155"/>
        <v>BEARISH</v>
      </c>
      <c r="G2461" s="6" t="str">
        <f t="shared" si="154"/>
        <v>NEUTRAL</v>
      </c>
      <c r="H2461" s="6" t="str">
        <f t="shared" si="153"/>
        <v>CONFIRMED BEARISH</v>
      </c>
    </row>
    <row r="2462" spans="1:8" ht="13.5" x14ac:dyDescent="0.25">
      <c r="A2462" s="3">
        <f>TITRES_STAT!B2465</f>
        <v>45894</v>
      </c>
      <c r="B2462" s="6">
        <f>TITRES_STAT!C2465</f>
        <v>2.2999999999999998</v>
      </c>
      <c r="C2462" s="6">
        <f>TITRES_STAT!D2465</f>
        <v>2.2999999999999998</v>
      </c>
      <c r="D2462" s="6">
        <f>TITRES_STAT!E2465</f>
        <v>10263</v>
      </c>
      <c r="E2462" s="2">
        <f t="shared" si="152"/>
        <v>5891372</v>
      </c>
      <c r="F2462" s="6" t="str">
        <f t="shared" si="155"/>
        <v>BULLISH</v>
      </c>
      <c r="G2462" s="6" t="str">
        <f t="shared" si="154"/>
        <v>NEUTRAL</v>
      </c>
      <c r="H2462" s="6" t="str">
        <f t="shared" si="153"/>
        <v>CONFIRMED BULLISH</v>
      </c>
    </row>
    <row r="2463" spans="1:8" ht="13.5" x14ac:dyDescent="0.25">
      <c r="A2463" s="3">
        <f>TITRES_STAT!B2466</f>
        <v>45895</v>
      </c>
      <c r="B2463" s="6">
        <f>TITRES_STAT!C2466</f>
        <v>2.2999999999999998</v>
      </c>
      <c r="C2463" s="6">
        <f>TITRES_STAT!D2466</f>
        <v>2.2999999999999998</v>
      </c>
      <c r="D2463" s="6">
        <f>TITRES_STAT!E2466</f>
        <v>25932</v>
      </c>
      <c r="E2463" s="2">
        <f t="shared" si="152"/>
        <v>5891372</v>
      </c>
      <c r="F2463" s="6" t="str">
        <f t="shared" si="155"/>
        <v>BULLISH</v>
      </c>
      <c r="G2463" s="6" t="str">
        <f t="shared" si="154"/>
        <v>NEUTRAL</v>
      </c>
      <c r="H2463" s="6" t="str">
        <f t="shared" si="153"/>
        <v>CONFIRMED BULLISH</v>
      </c>
    </row>
    <row r="2464" spans="1:8" ht="13.5" x14ac:dyDescent="0.25">
      <c r="A2464" s="3">
        <f>TITRES_STAT!B2467</f>
        <v>45896</v>
      </c>
      <c r="B2464" s="6">
        <f>TITRES_STAT!C2467</f>
        <v>2.33</v>
      </c>
      <c r="C2464" s="6">
        <f>TITRES_STAT!D2467</f>
        <v>2.33</v>
      </c>
      <c r="D2464" s="6">
        <f>TITRES_STAT!E2467</f>
        <v>6764</v>
      </c>
      <c r="E2464" s="2">
        <f t="shared" si="152"/>
        <v>5898136</v>
      </c>
      <c r="F2464" s="6" t="str">
        <f t="shared" si="155"/>
        <v>BULLISH</v>
      </c>
      <c r="G2464" s="6" t="str">
        <f t="shared" si="154"/>
        <v>NEUTRAL</v>
      </c>
      <c r="H2464" s="6" t="str">
        <f t="shared" si="153"/>
        <v>CONFIRMED BULLISH</v>
      </c>
    </row>
    <row r="2465" spans="1:8" ht="13.5" x14ac:dyDescent="0.25">
      <c r="A2465" s="3">
        <f>TITRES_STAT!B2468</f>
        <v>45897</v>
      </c>
      <c r="B2465" s="6">
        <f>TITRES_STAT!C2468</f>
        <v>2.34</v>
      </c>
      <c r="C2465" s="6">
        <f>TITRES_STAT!D2468</f>
        <v>2.34</v>
      </c>
      <c r="D2465" s="6">
        <f>TITRES_STAT!E2468</f>
        <v>17649</v>
      </c>
      <c r="E2465" s="2">
        <f t="shared" si="152"/>
        <v>5915785</v>
      </c>
      <c r="F2465" s="6" t="str">
        <f t="shared" si="155"/>
        <v>BULLISH</v>
      </c>
      <c r="G2465" s="6" t="str">
        <f t="shared" si="154"/>
        <v>NEUTRAL</v>
      </c>
      <c r="H2465" s="6" t="str">
        <f t="shared" si="153"/>
        <v>CONFIRMED BULLISH</v>
      </c>
    </row>
    <row r="2466" spans="1:8" ht="13.5" x14ac:dyDescent="0.25">
      <c r="A2466" s="3">
        <f>TITRES_STAT!B2469</f>
        <v>45898</v>
      </c>
      <c r="B2466" s="6">
        <f>TITRES_STAT!C2469</f>
        <v>2.33</v>
      </c>
      <c r="C2466" s="6">
        <f>TITRES_STAT!D2469</f>
        <v>2.33</v>
      </c>
      <c r="D2466" s="6">
        <f>TITRES_STAT!E2469</f>
        <v>10710</v>
      </c>
      <c r="E2466" s="2">
        <f t="shared" si="152"/>
        <v>5905075</v>
      </c>
      <c r="F2466" s="6" t="str">
        <f t="shared" si="155"/>
        <v>BULLISH</v>
      </c>
      <c r="G2466" s="6" t="str">
        <f t="shared" si="154"/>
        <v>NEUTRAL</v>
      </c>
      <c r="H2466" s="6" t="str">
        <f t="shared" si="153"/>
        <v>CONFIRMED BULLISH</v>
      </c>
    </row>
    <row r="2467" spans="1:8" ht="13.5" x14ac:dyDescent="0.25">
      <c r="A2467" s="3">
        <f>TITRES_STAT!B2470</f>
        <v>45901</v>
      </c>
      <c r="B2467" s="6">
        <f>TITRES_STAT!C2470</f>
        <v>2.4</v>
      </c>
      <c r="C2467" s="6">
        <f>TITRES_STAT!D2470</f>
        <v>2.4</v>
      </c>
      <c r="D2467" s="6">
        <f>TITRES_STAT!E2470</f>
        <v>27010</v>
      </c>
      <c r="E2467" s="2">
        <f t="shared" si="152"/>
        <v>5932085</v>
      </c>
      <c r="F2467" s="6" t="str">
        <f t="shared" si="155"/>
        <v>BULLISH</v>
      </c>
      <c r="G2467" s="6" t="str">
        <f t="shared" si="154"/>
        <v>NEUTRAL</v>
      </c>
      <c r="H2467" s="6" t="str">
        <f t="shared" si="153"/>
        <v>CONFIRMED BULLISH</v>
      </c>
    </row>
    <row r="2468" spans="1:8" ht="13.5" x14ac:dyDescent="0.25">
      <c r="A2468" s="3">
        <f>TITRES_STAT!B2471</f>
        <v>45902</v>
      </c>
      <c r="B2468" s="6">
        <f>TITRES_STAT!C2471</f>
        <v>2.39</v>
      </c>
      <c r="C2468" s="6">
        <f>TITRES_STAT!D2471</f>
        <v>2.39</v>
      </c>
      <c r="D2468" s="6">
        <f>TITRES_STAT!E2471</f>
        <v>15740</v>
      </c>
      <c r="E2468" s="2">
        <f t="shared" si="152"/>
        <v>5916345</v>
      </c>
      <c r="F2468" s="6" t="str">
        <f t="shared" si="155"/>
        <v>BULLISH</v>
      </c>
      <c r="G2468" s="6" t="str">
        <f t="shared" si="154"/>
        <v>NEUTRAL</v>
      </c>
      <c r="H2468" s="6" t="str">
        <f t="shared" si="153"/>
        <v>CONFIRMED BULLISH</v>
      </c>
    </row>
    <row r="2469" spans="1:8" ht="13.5" x14ac:dyDescent="0.25">
      <c r="A2469" s="3">
        <f>TITRES_STAT!B2472</f>
        <v>45903</v>
      </c>
      <c r="B2469" s="6">
        <f>TITRES_STAT!C2472</f>
        <v>2.42</v>
      </c>
      <c r="C2469" s="6">
        <f>TITRES_STAT!D2472</f>
        <v>2.42</v>
      </c>
      <c r="D2469" s="6">
        <f>TITRES_STAT!E2472</f>
        <v>20227</v>
      </c>
      <c r="E2469" s="2">
        <f t="shared" si="152"/>
        <v>5936572</v>
      </c>
      <c r="F2469" s="6" t="str">
        <f t="shared" si="155"/>
        <v>BULLISH</v>
      </c>
      <c r="G2469" s="6" t="str">
        <f t="shared" si="154"/>
        <v>NEUTRAL</v>
      </c>
      <c r="H2469" s="6" t="str">
        <f t="shared" si="153"/>
        <v>CONFIRMED BULLISH</v>
      </c>
    </row>
    <row r="2470" spans="1:8" ht="13.5" x14ac:dyDescent="0.25">
      <c r="A2470" s="3">
        <f>TITRES_STAT!B2473</f>
        <v>45905</v>
      </c>
      <c r="B2470" s="6">
        <f>TITRES_STAT!C2473</f>
        <v>2.41</v>
      </c>
      <c r="C2470" s="6">
        <f>TITRES_STAT!D2473</f>
        <v>2.41</v>
      </c>
      <c r="D2470" s="6">
        <f>TITRES_STAT!E2473</f>
        <v>3243</v>
      </c>
      <c r="E2470" s="2">
        <f t="shared" si="152"/>
        <v>5933329</v>
      </c>
      <c r="F2470" s="6" t="str">
        <f t="shared" si="155"/>
        <v>BULLISH</v>
      </c>
      <c r="G2470" s="6" t="str">
        <f t="shared" si="154"/>
        <v>NEUTRAL</v>
      </c>
      <c r="H2470" s="6" t="str">
        <f t="shared" si="153"/>
        <v>CONFIRMED BULLISH</v>
      </c>
    </row>
    <row r="2471" spans="1:8" ht="13.5" x14ac:dyDescent="0.25">
      <c r="A2471" s="3">
        <f>TITRES_STAT!B2474</f>
        <v>45908</v>
      </c>
      <c r="B2471" s="6">
        <f>TITRES_STAT!C2474</f>
        <v>2.31</v>
      </c>
      <c r="C2471" s="6">
        <f>TITRES_STAT!D2474</f>
        <v>2.31</v>
      </c>
      <c r="D2471" s="6">
        <f>TITRES_STAT!E2474</f>
        <v>0</v>
      </c>
      <c r="E2471" s="2">
        <f t="shared" si="152"/>
        <v>5933329</v>
      </c>
      <c r="F2471" s="6" t="str">
        <f t="shared" si="155"/>
        <v>BULLISH</v>
      </c>
      <c r="G2471" s="6" t="str">
        <f t="shared" si="154"/>
        <v>NEUTRAL</v>
      </c>
      <c r="H2471" s="6" t="str">
        <f t="shared" si="153"/>
        <v>BULLISH DIVERGENCE</v>
      </c>
    </row>
    <row r="2472" spans="1:8" ht="13.5" x14ac:dyDescent="0.25">
      <c r="A2472" s="3">
        <f>TITRES_STAT!B2475</f>
        <v>45909</v>
      </c>
      <c r="B2472" s="6">
        <f>TITRES_STAT!C2475</f>
        <v>2.31</v>
      </c>
      <c r="C2472" s="6">
        <f>TITRES_STAT!D2475</f>
        <v>2.31</v>
      </c>
      <c r="D2472" s="6">
        <f>TITRES_STAT!E2475</f>
        <v>12262</v>
      </c>
      <c r="E2472" s="2">
        <f t="shared" si="152"/>
        <v>5933329</v>
      </c>
      <c r="F2472" s="6" t="str">
        <f t="shared" si="155"/>
        <v>BULLISH</v>
      </c>
      <c r="G2472" s="6" t="str">
        <f t="shared" si="154"/>
        <v>NEUTRAL</v>
      </c>
      <c r="H2472" s="6" t="str">
        <f t="shared" si="153"/>
        <v>BULLISH DIVERGENCE</v>
      </c>
    </row>
    <row r="2473" spans="1:8" ht="13.5" x14ac:dyDescent="0.25">
      <c r="A2473" s="3">
        <f>TITRES_STAT!B2476</f>
        <v>45910</v>
      </c>
      <c r="B2473" s="6">
        <f>TITRES_STAT!C2476</f>
        <v>2.39</v>
      </c>
      <c r="C2473" s="6">
        <f>TITRES_STAT!D2476</f>
        <v>2.39</v>
      </c>
      <c r="D2473" s="6">
        <f>TITRES_STAT!E2476</f>
        <v>3517</v>
      </c>
      <c r="E2473" s="2">
        <f t="shared" si="152"/>
        <v>5936846</v>
      </c>
      <c r="F2473" s="6" t="str">
        <f t="shared" si="155"/>
        <v>BULLISH</v>
      </c>
      <c r="G2473" s="6" t="str">
        <f t="shared" si="154"/>
        <v>NEUTRAL</v>
      </c>
      <c r="H2473" s="6" t="str">
        <f t="shared" si="153"/>
        <v>NEUTRAL</v>
      </c>
    </row>
    <row r="2474" spans="1:8" ht="13.5" x14ac:dyDescent="0.25">
      <c r="A2474" s="3">
        <f>TITRES_STAT!B2477</f>
        <v>45911</v>
      </c>
      <c r="B2474" s="6">
        <f>TITRES_STAT!C2477</f>
        <v>2.35</v>
      </c>
      <c r="C2474" s="6">
        <f>TITRES_STAT!D2477</f>
        <v>2.35</v>
      </c>
      <c r="D2474" s="6">
        <f>TITRES_STAT!E2477</f>
        <v>6532</v>
      </c>
      <c r="E2474" s="2">
        <f t="shared" si="152"/>
        <v>5930314</v>
      </c>
      <c r="F2474" s="6" t="str">
        <f t="shared" si="155"/>
        <v>BEARISH</v>
      </c>
      <c r="G2474" s="6" t="str">
        <f t="shared" si="154"/>
        <v>NEUTRAL</v>
      </c>
      <c r="H2474" s="6" t="str">
        <f t="shared" si="153"/>
        <v>CONFIRMED BEARISH</v>
      </c>
    </row>
    <row r="2475" spans="1:8" ht="13.5" x14ac:dyDescent="0.25">
      <c r="A2475" s="3">
        <f>TITRES_STAT!B2478</f>
        <v>45912</v>
      </c>
      <c r="B2475" s="6">
        <f>TITRES_STAT!C2478</f>
        <v>2.35</v>
      </c>
      <c r="C2475" s="6">
        <f>TITRES_STAT!D2478</f>
        <v>2.35</v>
      </c>
      <c r="D2475" s="6">
        <f>TITRES_STAT!E2478</f>
        <v>5488</v>
      </c>
      <c r="E2475" s="2">
        <f t="shared" si="152"/>
        <v>5930314</v>
      </c>
      <c r="F2475" s="6" t="str">
        <f t="shared" si="155"/>
        <v>BEARISH</v>
      </c>
      <c r="G2475" s="6" t="str">
        <f t="shared" si="154"/>
        <v>NEUTRAL</v>
      </c>
      <c r="H2475" s="6" t="str">
        <f t="shared" si="153"/>
        <v>CONFIRMED BEARISH</v>
      </c>
    </row>
    <row r="2476" spans="1:8" ht="13.5" x14ac:dyDescent="0.25">
      <c r="A2476" s="3">
        <f>TITRES_STAT!B2479</f>
        <v>45915</v>
      </c>
      <c r="B2476" s="6">
        <f>TITRES_STAT!C2479</f>
        <v>2.34</v>
      </c>
      <c r="C2476" s="6">
        <f>TITRES_STAT!D2479</f>
        <v>2.34</v>
      </c>
      <c r="D2476" s="6">
        <f>TITRES_STAT!E2479</f>
        <v>4120</v>
      </c>
      <c r="E2476" s="2">
        <f t="shared" si="152"/>
        <v>5926194</v>
      </c>
      <c r="F2476" s="6" t="str">
        <f t="shared" si="155"/>
        <v>BEARISH</v>
      </c>
      <c r="G2476" s="6" t="str">
        <f t="shared" si="154"/>
        <v>NEUTRAL</v>
      </c>
      <c r="H2476" s="6" t="str">
        <f t="shared" si="153"/>
        <v>BEARISH DIVERGENCE</v>
      </c>
    </row>
    <row r="2477" spans="1:8" ht="13.5" x14ac:dyDescent="0.25">
      <c r="A2477" s="3">
        <f>TITRES_STAT!B2480</f>
        <v>45916</v>
      </c>
      <c r="B2477" s="6">
        <f>TITRES_STAT!C2480</f>
        <v>2.33</v>
      </c>
      <c r="C2477" s="6">
        <f>TITRES_STAT!D2480</f>
        <v>2.33</v>
      </c>
      <c r="D2477" s="6">
        <f>TITRES_STAT!E2480</f>
        <v>3430</v>
      </c>
      <c r="E2477" s="2">
        <f t="shared" si="152"/>
        <v>5922764</v>
      </c>
      <c r="F2477" s="6" t="str">
        <f t="shared" si="155"/>
        <v>BEARISH</v>
      </c>
      <c r="G2477" s="6" t="str">
        <f t="shared" si="154"/>
        <v>NEUTRAL</v>
      </c>
      <c r="H2477" s="6" t="str">
        <f t="shared" si="153"/>
        <v>BEARISH DIVERGENCE</v>
      </c>
    </row>
    <row r="2478" spans="1:8" ht="13.5" x14ac:dyDescent="0.25">
      <c r="A2478" s="3">
        <f>TITRES_STAT!B2481</f>
        <v>45917</v>
      </c>
      <c r="B2478" s="6">
        <f>TITRES_STAT!C2481</f>
        <v>2.4300000000000002</v>
      </c>
      <c r="C2478" s="6">
        <f>TITRES_STAT!D2481</f>
        <v>2.4300000000000002</v>
      </c>
      <c r="D2478" s="6">
        <f>TITRES_STAT!E2481</f>
        <v>35640</v>
      </c>
      <c r="E2478" s="2">
        <f t="shared" si="152"/>
        <v>5958404</v>
      </c>
      <c r="F2478" s="6" t="str">
        <f t="shared" si="155"/>
        <v>BULLISH</v>
      </c>
      <c r="G2478" s="6" t="str">
        <f t="shared" si="154"/>
        <v>NEUTRAL</v>
      </c>
      <c r="H2478" s="6" t="str">
        <f t="shared" si="153"/>
        <v>CONFIRMED BULLISH</v>
      </c>
    </row>
    <row r="2479" spans="1:8" ht="13.5" x14ac:dyDescent="0.25">
      <c r="A2479" s="3">
        <f>TITRES_STAT!B2482</f>
        <v>45918</v>
      </c>
      <c r="B2479" s="6">
        <f>TITRES_STAT!C2482</f>
        <v>2.33</v>
      </c>
      <c r="C2479" s="6">
        <f>TITRES_STAT!D2482</f>
        <v>2.33</v>
      </c>
      <c r="D2479" s="6">
        <f>TITRES_STAT!E2482</f>
        <v>0</v>
      </c>
      <c r="E2479" s="2">
        <f t="shared" si="152"/>
        <v>5958404</v>
      </c>
      <c r="F2479" s="6" t="str">
        <f t="shared" si="155"/>
        <v>BULLISH</v>
      </c>
      <c r="G2479" s="6" t="str">
        <f t="shared" si="154"/>
        <v>NEUTRAL</v>
      </c>
      <c r="H2479" s="6" t="str">
        <f t="shared" si="153"/>
        <v>BULLISH DIVERGENCE</v>
      </c>
    </row>
    <row r="2480" spans="1:8" ht="13.5" x14ac:dyDescent="0.25">
      <c r="A2480" s="3">
        <f>TITRES_STAT!B2483</f>
        <v>45919</v>
      </c>
      <c r="B2480" s="6">
        <f>TITRES_STAT!C2483</f>
        <v>2.2999999999999998</v>
      </c>
      <c r="C2480" s="6">
        <f>TITRES_STAT!D2483</f>
        <v>2.2999999999999998</v>
      </c>
      <c r="D2480" s="6">
        <f>TITRES_STAT!E2483</f>
        <v>42048</v>
      </c>
      <c r="E2480" s="2">
        <f t="shared" si="152"/>
        <v>5916356</v>
      </c>
      <c r="F2480" s="6" t="str">
        <f t="shared" si="155"/>
        <v>BEARISH</v>
      </c>
      <c r="G2480" s="6" t="str">
        <f t="shared" si="154"/>
        <v>NEUTRAL</v>
      </c>
      <c r="H2480" s="6" t="str">
        <f t="shared" si="153"/>
        <v>CONFIRMED BEARISH</v>
      </c>
    </row>
    <row r="2481" spans="1:8" ht="13.5" x14ac:dyDescent="0.25">
      <c r="A2481" s="3">
        <f>TITRES_STAT!B2484</f>
        <v>45922</v>
      </c>
      <c r="B2481" s="6">
        <f>TITRES_STAT!C2484</f>
        <v>2.29</v>
      </c>
      <c r="C2481" s="6">
        <f>TITRES_STAT!D2484</f>
        <v>2.29</v>
      </c>
      <c r="D2481" s="6">
        <f>TITRES_STAT!E2484</f>
        <v>3785</v>
      </c>
      <c r="E2481" s="2">
        <f t="shared" si="152"/>
        <v>5912571</v>
      </c>
      <c r="F2481" s="6" t="str">
        <f t="shared" si="155"/>
        <v>BEARISH</v>
      </c>
      <c r="G2481" s="6" t="str">
        <f t="shared" si="154"/>
        <v>NEUTRAL</v>
      </c>
      <c r="H2481" s="6" t="str">
        <f t="shared" si="153"/>
        <v>CONFIRMED BEARISH</v>
      </c>
    </row>
    <row r="2482" spans="1:8" ht="13.5" x14ac:dyDescent="0.25">
      <c r="A2482" s="3">
        <f>TITRES_STAT!B2485</f>
        <v>45923</v>
      </c>
      <c r="B2482" s="6">
        <f>TITRES_STAT!C2485</f>
        <v>2.29</v>
      </c>
      <c r="C2482" s="6">
        <f>TITRES_STAT!D2485</f>
        <v>2.29</v>
      </c>
      <c r="D2482" s="6">
        <f>TITRES_STAT!E2485</f>
        <v>144368</v>
      </c>
      <c r="E2482" s="2">
        <f t="shared" si="152"/>
        <v>5912571</v>
      </c>
      <c r="F2482" s="6" t="str">
        <f t="shared" si="155"/>
        <v>BEARISH</v>
      </c>
      <c r="G2482" s="6" t="str">
        <f t="shared" si="154"/>
        <v>NEUTRAL</v>
      </c>
      <c r="H2482" s="6" t="str">
        <f t="shared" si="153"/>
        <v>CONFIRMED BEARISH</v>
      </c>
    </row>
    <row r="2483" spans="1:8" ht="13.5" x14ac:dyDescent="0.25">
      <c r="A2483" s="3">
        <f>TITRES_STAT!B2486</f>
        <v>45924</v>
      </c>
      <c r="B2483" s="6">
        <f>TITRES_STAT!C2486</f>
        <v>2.29</v>
      </c>
      <c r="C2483" s="6">
        <f>TITRES_STAT!D2486</f>
        <v>2.29</v>
      </c>
      <c r="D2483" s="6">
        <f>TITRES_STAT!E2486</f>
        <v>9868</v>
      </c>
      <c r="E2483" s="2">
        <f t="shared" si="152"/>
        <v>5912571</v>
      </c>
      <c r="F2483" s="6" t="str">
        <f t="shared" si="155"/>
        <v>BEARISH</v>
      </c>
      <c r="G2483" s="6" t="str">
        <f t="shared" si="154"/>
        <v>NEUTRAL</v>
      </c>
      <c r="H2483" s="6" t="str">
        <f t="shared" si="153"/>
        <v>CONFIRMED BEARISH</v>
      </c>
    </row>
    <row r="2484" spans="1:8" ht="13.5" x14ac:dyDescent="0.25">
      <c r="A2484" s="3">
        <f>TITRES_STAT!B2487</f>
        <v>45925</v>
      </c>
      <c r="B2484" s="6">
        <f>TITRES_STAT!C2487</f>
        <v>2.29</v>
      </c>
      <c r="C2484" s="6">
        <f>TITRES_STAT!D2487</f>
        <v>2.29</v>
      </c>
      <c r="D2484" s="6">
        <f>TITRES_STAT!E2487</f>
        <v>22232</v>
      </c>
      <c r="E2484" s="2">
        <f t="shared" si="152"/>
        <v>5912571</v>
      </c>
      <c r="F2484" s="6" t="str">
        <f t="shared" si="155"/>
        <v>BEARISH</v>
      </c>
      <c r="G2484" s="6" t="str">
        <f t="shared" si="154"/>
        <v>NEUTRAL</v>
      </c>
      <c r="H2484" s="6" t="str">
        <f t="shared" si="153"/>
        <v>CONFIRMED BEARISH</v>
      </c>
    </row>
    <row r="2485" spans="1:8" ht="13.5" x14ac:dyDescent="0.25">
      <c r="A2485" s="3">
        <f>TITRES_STAT!B2488</f>
        <v>45926</v>
      </c>
      <c r="B2485" s="6">
        <f>TITRES_STAT!C2488</f>
        <v>2.29</v>
      </c>
      <c r="C2485" s="6">
        <f>TITRES_STAT!D2488</f>
        <v>2.29</v>
      </c>
      <c r="D2485" s="6">
        <f>TITRES_STAT!E2488</f>
        <v>5250</v>
      </c>
      <c r="E2485" s="2">
        <f t="shared" si="152"/>
        <v>5912571</v>
      </c>
      <c r="F2485" s="6" t="str">
        <f t="shared" si="155"/>
        <v>BEARISH</v>
      </c>
      <c r="G2485" s="6" t="str">
        <f t="shared" si="154"/>
        <v>NEUTRAL</v>
      </c>
      <c r="H2485" s="6" t="str">
        <f t="shared" si="153"/>
        <v>CONFIRMED BEARISH</v>
      </c>
    </row>
    <row r="2486" spans="1:8" ht="13.5" x14ac:dyDescent="0.25">
      <c r="A2486" s="3">
        <f>TITRES_STAT!B2489</f>
        <v>45929</v>
      </c>
      <c r="B2486" s="6">
        <f>TITRES_STAT!C2489</f>
        <v>2.2799999999999998</v>
      </c>
      <c r="C2486" s="6">
        <f>TITRES_STAT!D2489</f>
        <v>2.2799999999999998</v>
      </c>
      <c r="D2486" s="6">
        <f>TITRES_STAT!E2489</f>
        <v>15167</v>
      </c>
      <c r="E2486" s="2">
        <f t="shared" si="152"/>
        <v>5897404</v>
      </c>
      <c r="F2486" s="6" t="str">
        <f t="shared" si="155"/>
        <v>BEARISH</v>
      </c>
      <c r="G2486" s="6" t="str">
        <f t="shared" si="154"/>
        <v>NEUTRAL</v>
      </c>
      <c r="H2486" s="6" t="str">
        <f t="shared" si="153"/>
        <v>CONFIRMED BEARISH</v>
      </c>
    </row>
    <row r="2487" spans="1:8" ht="13.5" x14ac:dyDescent="0.25">
      <c r="A2487" s="3">
        <f>TITRES_STAT!B2490</f>
        <v>45930</v>
      </c>
      <c r="B2487" s="6">
        <f>TITRES_STAT!C2490</f>
        <v>2.1800000000000002</v>
      </c>
      <c r="C2487" s="6">
        <f>TITRES_STAT!D2490</f>
        <v>2.1800000000000002</v>
      </c>
      <c r="D2487" s="6">
        <f>TITRES_STAT!E2490</f>
        <v>46082</v>
      </c>
      <c r="E2487" s="2">
        <f t="shared" si="152"/>
        <v>5851322</v>
      </c>
      <c r="F2487" s="6" t="str">
        <f t="shared" si="155"/>
        <v>BEARISH</v>
      </c>
      <c r="G2487" s="6" t="str">
        <f t="shared" si="154"/>
        <v>NEUTRAL</v>
      </c>
      <c r="H2487" s="6" t="str">
        <f t="shared" si="153"/>
        <v>CONFIRMED BEARISH</v>
      </c>
    </row>
    <row r="2488" spans="1:8" ht="13.5" x14ac:dyDescent="0.25">
      <c r="A2488" s="3">
        <f>TITRES_STAT!B2491</f>
        <v>45931</v>
      </c>
      <c r="B2488" s="6">
        <f>TITRES_STAT!C2491</f>
        <v>2.27</v>
      </c>
      <c r="C2488" s="6">
        <f>TITRES_STAT!D2491</f>
        <v>2.27</v>
      </c>
      <c r="D2488" s="6">
        <f>TITRES_STAT!E2491</f>
        <v>0</v>
      </c>
      <c r="E2488" s="2">
        <f t="shared" si="152"/>
        <v>5851322</v>
      </c>
      <c r="F2488" s="6" t="str">
        <f t="shared" si="155"/>
        <v>BEARISH</v>
      </c>
      <c r="G2488" s="6" t="str">
        <f t="shared" si="154"/>
        <v>NEUTRAL</v>
      </c>
      <c r="H2488" s="6" t="str">
        <f t="shared" si="153"/>
        <v>CONFIRMED BEARISH</v>
      </c>
    </row>
    <row r="2489" spans="1:8" ht="13.5" x14ac:dyDescent="0.25">
      <c r="A2489" s="3">
        <f>TITRES_STAT!B2492</f>
        <v>45932</v>
      </c>
      <c r="B2489" s="6">
        <f>TITRES_STAT!C2492</f>
        <v>2.2599999999999998</v>
      </c>
      <c r="C2489" s="6">
        <f>TITRES_STAT!D2492</f>
        <v>2.2599999999999998</v>
      </c>
      <c r="D2489" s="6">
        <f>TITRES_STAT!E2492</f>
        <v>2723</v>
      </c>
      <c r="E2489" s="2">
        <f t="shared" si="152"/>
        <v>5848599</v>
      </c>
      <c r="F2489" s="6" t="str">
        <f t="shared" si="155"/>
        <v>BEARISH</v>
      </c>
      <c r="G2489" s="6" t="str">
        <f t="shared" si="154"/>
        <v>NEUTRAL</v>
      </c>
      <c r="H2489" s="6" t="str">
        <f t="shared" si="153"/>
        <v>CONFIRMED BEARISH</v>
      </c>
    </row>
    <row r="2490" spans="1:8" ht="13.5" x14ac:dyDescent="0.25">
      <c r="A2490" s="3">
        <f>TITRES_STAT!B2493</f>
        <v>45933</v>
      </c>
      <c r="B2490" s="6">
        <f>TITRES_STAT!C2493</f>
        <v>2.1800000000000002</v>
      </c>
      <c r="C2490" s="6">
        <f>TITRES_STAT!D2493</f>
        <v>2.1800000000000002</v>
      </c>
      <c r="D2490" s="6">
        <f>TITRES_STAT!E2493</f>
        <v>5913</v>
      </c>
      <c r="E2490" s="2">
        <f t="shared" si="152"/>
        <v>5842686</v>
      </c>
      <c r="F2490" s="6" t="str">
        <f t="shared" si="155"/>
        <v>BEARISH</v>
      </c>
      <c r="G2490" s="6" t="str">
        <f t="shared" si="154"/>
        <v>NEUTRAL</v>
      </c>
      <c r="H2490" s="6" t="str">
        <f t="shared" si="153"/>
        <v>CONFIRMED BEARISH</v>
      </c>
    </row>
    <row r="2491" spans="1:8" ht="13.5" x14ac:dyDescent="0.25">
      <c r="A2491" s="3">
        <f>TITRES_STAT!B2494</f>
        <v>45936</v>
      </c>
      <c r="B2491" s="6">
        <f>TITRES_STAT!C2494</f>
        <v>2.1800000000000002</v>
      </c>
      <c r="C2491" s="6">
        <f>TITRES_STAT!D2494</f>
        <v>2.1800000000000002</v>
      </c>
      <c r="D2491" s="6">
        <f>TITRES_STAT!E2494</f>
        <v>5952</v>
      </c>
      <c r="E2491" s="2">
        <f t="shared" si="152"/>
        <v>5842686</v>
      </c>
      <c r="F2491" s="6" t="str">
        <f t="shared" si="155"/>
        <v>BEARISH</v>
      </c>
      <c r="G2491" s="6" t="str">
        <f t="shared" si="154"/>
        <v>NEUTRAL</v>
      </c>
      <c r="H2491" s="6" t="str">
        <f t="shared" si="153"/>
        <v>CONFIRMED BEARISH</v>
      </c>
    </row>
    <row r="2492" spans="1:8" ht="13.5" x14ac:dyDescent="0.25">
      <c r="A2492" s="3">
        <f>TITRES_STAT!B2495</f>
        <v>45937</v>
      </c>
      <c r="B2492" s="6">
        <f>TITRES_STAT!C2495</f>
        <v>2.09</v>
      </c>
      <c r="C2492" s="6">
        <f>TITRES_STAT!D2495</f>
        <v>2.09</v>
      </c>
      <c r="D2492" s="6">
        <f>TITRES_STAT!E2495</f>
        <v>51940</v>
      </c>
      <c r="E2492" s="2">
        <f t="shared" si="152"/>
        <v>5790746</v>
      </c>
      <c r="F2492" s="6" t="str">
        <f t="shared" si="155"/>
        <v>BEARISH</v>
      </c>
      <c r="G2492" s="6" t="str">
        <f t="shared" si="154"/>
        <v>NEUTRAL</v>
      </c>
      <c r="H2492" s="6" t="str">
        <f t="shared" si="153"/>
        <v>CONFIRMED BEARISH</v>
      </c>
    </row>
    <row r="2493" spans="1:8" ht="13.5" x14ac:dyDescent="0.25">
      <c r="A2493" s="3">
        <f>TITRES_STAT!B2496</f>
        <v>45938</v>
      </c>
      <c r="B2493" s="6">
        <f>TITRES_STAT!C2496</f>
        <v>2.09</v>
      </c>
      <c r="C2493" s="6">
        <f>TITRES_STAT!D2496</f>
        <v>2.09</v>
      </c>
      <c r="D2493" s="6">
        <f>TITRES_STAT!E2496</f>
        <v>30904</v>
      </c>
      <c r="E2493" s="2">
        <f t="shared" si="152"/>
        <v>5790746</v>
      </c>
      <c r="F2493" s="6" t="str">
        <f t="shared" si="155"/>
        <v>BEARISH</v>
      </c>
      <c r="G2493" s="6" t="str">
        <f t="shared" si="154"/>
        <v>NEUTRAL</v>
      </c>
      <c r="H2493" s="6" t="str">
        <f t="shared" si="153"/>
        <v>CONFIRMED BEARISH</v>
      </c>
    </row>
    <row r="2494" spans="1:8" ht="13.5" x14ac:dyDescent="0.25">
      <c r="A2494" s="3">
        <f>TITRES_STAT!B2497</f>
        <v>45939</v>
      </c>
      <c r="B2494" s="6">
        <f>TITRES_STAT!C2497</f>
        <v>2.1800000000000002</v>
      </c>
      <c r="C2494" s="6">
        <f>TITRES_STAT!D2497</f>
        <v>2.1800000000000002</v>
      </c>
      <c r="D2494" s="6">
        <f>TITRES_STAT!E2497</f>
        <v>0</v>
      </c>
      <c r="E2494" s="2">
        <f t="shared" si="152"/>
        <v>5790746</v>
      </c>
      <c r="F2494" s="6" t="str">
        <f t="shared" si="155"/>
        <v>BEARISH</v>
      </c>
      <c r="G2494" s="6" t="str">
        <f t="shared" si="154"/>
        <v>NEUTRAL</v>
      </c>
      <c r="H2494" s="6" t="str">
        <f t="shared" si="153"/>
        <v>CONFIRMED BEARISH</v>
      </c>
    </row>
    <row r="2495" spans="1:8" ht="13.5" x14ac:dyDescent="0.25">
      <c r="A2495" s="3">
        <f>TITRES_STAT!B2498</f>
        <v>45940</v>
      </c>
      <c r="B2495" s="6">
        <f>TITRES_STAT!C2498</f>
        <v>2.1</v>
      </c>
      <c r="C2495" s="6">
        <f>TITRES_STAT!D2498</f>
        <v>2.1</v>
      </c>
      <c r="D2495" s="6">
        <f>TITRES_STAT!E2498</f>
        <v>3806</v>
      </c>
      <c r="E2495" s="2">
        <f t="shared" si="152"/>
        <v>5786940</v>
      </c>
      <c r="F2495" s="6" t="str">
        <f t="shared" si="155"/>
        <v>BEARISH</v>
      </c>
      <c r="G2495" s="6" t="str">
        <f t="shared" si="154"/>
        <v>NEUTRAL</v>
      </c>
      <c r="H2495" s="6" t="str">
        <f t="shared" si="153"/>
        <v>CONFIRMED BEARISH</v>
      </c>
    </row>
    <row r="2496" spans="1:8" ht="13.5" x14ac:dyDescent="0.25">
      <c r="A2496" s="3">
        <f>TITRES_STAT!B2499</f>
        <v>45943</v>
      </c>
      <c r="B2496" s="6">
        <f>TITRES_STAT!C2499</f>
        <v>2.1800000000000002</v>
      </c>
      <c r="C2496" s="6">
        <f>TITRES_STAT!D2499</f>
        <v>2.1800000000000002</v>
      </c>
      <c r="D2496" s="6">
        <f>TITRES_STAT!E2499</f>
        <v>7118</v>
      </c>
      <c r="E2496" s="2">
        <f t="shared" si="152"/>
        <v>5794058</v>
      </c>
      <c r="F2496" s="6" t="str">
        <f t="shared" si="155"/>
        <v>BEARISH</v>
      </c>
      <c r="G2496" s="6" t="str">
        <f t="shared" si="154"/>
        <v>NEUTRAL</v>
      </c>
      <c r="H2496" s="6" t="str">
        <f t="shared" si="153"/>
        <v>NEUTRAL</v>
      </c>
    </row>
    <row r="2497" spans="1:8" ht="13.5" x14ac:dyDescent="0.25">
      <c r="A2497" s="3">
        <f>TITRES_STAT!B2500</f>
        <v>45944</v>
      </c>
      <c r="B2497" s="6">
        <f>TITRES_STAT!C2500</f>
        <v>2.16</v>
      </c>
      <c r="C2497" s="6">
        <f>TITRES_STAT!D2500</f>
        <v>2.16</v>
      </c>
      <c r="D2497" s="6">
        <f>TITRES_STAT!E2500</f>
        <v>2001</v>
      </c>
      <c r="E2497" s="2">
        <f t="shared" si="152"/>
        <v>5792057</v>
      </c>
      <c r="F2497" s="6" t="str">
        <f t="shared" si="155"/>
        <v>BULLISH</v>
      </c>
      <c r="G2497" s="6" t="str">
        <f t="shared" si="154"/>
        <v>NEUTRAL</v>
      </c>
      <c r="H2497" s="6" t="str">
        <f t="shared" si="153"/>
        <v>CONFIRMED BULLISH</v>
      </c>
    </row>
    <row r="2498" spans="1:8" ht="13.5" x14ac:dyDescent="0.25">
      <c r="A2498" s="3">
        <f>TITRES_STAT!B2501</f>
        <v>45946</v>
      </c>
      <c r="B2498" s="6">
        <f>TITRES_STAT!C2501</f>
        <v>2.16</v>
      </c>
      <c r="C2498" s="6">
        <f>TITRES_STAT!D2501</f>
        <v>2.16</v>
      </c>
      <c r="D2498" s="6">
        <f>TITRES_STAT!E2501</f>
        <v>8771</v>
      </c>
      <c r="E2498" s="2">
        <f t="shared" si="152"/>
        <v>5792057</v>
      </c>
      <c r="F2498" s="6" t="str">
        <f t="shared" si="155"/>
        <v>BULLISH</v>
      </c>
      <c r="G2498" s="6" t="str">
        <f t="shared" si="154"/>
        <v>NEUTRAL</v>
      </c>
      <c r="H2498" s="6" t="str">
        <f t="shared" si="153"/>
        <v>CONFIRMED BULLISH</v>
      </c>
    </row>
    <row r="2499" spans="1:8" ht="13.5" x14ac:dyDescent="0.25">
      <c r="A2499" s="3">
        <f>TITRES_STAT!B2502</f>
        <v>45947</v>
      </c>
      <c r="B2499" s="6">
        <f>TITRES_STAT!C2502</f>
        <v>2.25</v>
      </c>
      <c r="C2499" s="6">
        <f>TITRES_STAT!D2502</f>
        <v>2.25</v>
      </c>
      <c r="D2499" s="6">
        <f>TITRES_STAT!E2502</f>
        <v>24223</v>
      </c>
      <c r="E2499" s="2">
        <f t="shared" si="152"/>
        <v>5816280</v>
      </c>
      <c r="F2499" s="6" t="str">
        <f t="shared" si="155"/>
        <v>BULLISH</v>
      </c>
      <c r="G2499" s="6" t="str">
        <f t="shared" si="154"/>
        <v>NEUTRAL</v>
      </c>
      <c r="H2499" s="6" t="str">
        <f t="shared" si="153"/>
        <v>CONFIRMED BULLISH</v>
      </c>
    </row>
    <row r="2500" spans="1:8" ht="13.5" x14ac:dyDescent="0.25">
      <c r="A2500" s="3">
        <f>TITRES_STAT!B2503</f>
        <v>45950</v>
      </c>
      <c r="B2500" s="6">
        <f>TITRES_STAT!C2503</f>
        <v>2.27</v>
      </c>
      <c r="C2500" s="6">
        <f>TITRES_STAT!D2503</f>
        <v>2.27</v>
      </c>
      <c r="D2500" s="6">
        <f>TITRES_STAT!E2503</f>
        <v>5009</v>
      </c>
      <c r="E2500" s="2">
        <f t="shared" ref="E2500:E2563" si="156">IF(B2500&gt;B2499, E2499+D2500, IF(B2500&lt;B2499, E2499-D2500, E2499))</f>
        <v>5821289</v>
      </c>
      <c r="F2500" s="6" t="str">
        <f t="shared" si="155"/>
        <v>BULLISH</v>
      </c>
      <c r="G2500" s="6" t="str">
        <f t="shared" si="154"/>
        <v>NEUTRAL</v>
      </c>
      <c r="H2500" s="6" t="str">
        <f t="shared" si="153"/>
        <v>CONFIRMED BULLISH</v>
      </c>
    </row>
    <row r="2501" spans="1:8" ht="13.5" x14ac:dyDescent="0.25">
      <c r="A2501" s="3">
        <f>TITRES_STAT!B2504</f>
        <v>45951</v>
      </c>
      <c r="B2501" s="6">
        <f>TITRES_STAT!C2504</f>
        <v>2.3199999999999998</v>
      </c>
      <c r="C2501" s="6">
        <f>TITRES_STAT!D2504</f>
        <v>2.3199999999999998</v>
      </c>
      <c r="D2501" s="6">
        <f>TITRES_STAT!E2504</f>
        <v>58515</v>
      </c>
      <c r="E2501" s="2">
        <f t="shared" si="156"/>
        <v>5879804</v>
      </c>
      <c r="F2501" s="6" t="str">
        <f t="shared" si="155"/>
        <v>BULLISH</v>
      </c>
      <c r="G2501" s="6" t="str">
        <f t="shared" si="154"/>
        <v>NEUTRAL</v>
      </c>
      <c r="H2501" s="6" t="str">
        <f t="shared" si="153"/>
        <v>CONFIRMED BULLISH</v>
      </c>
    </row>
    <row r="2502" spans="1:8" ht="13.5" x14ac:dyDescent="0.25">
      <c r="A2502" s="3">
        <f>TITRES_STAT!B2505</f>
        <v>45952</v>
      </c>
      <c r="B2502" s="6">
        <f>TITRES_STAT!C2505</f>
        <v>2.37</v>
      </c>
      <c r="C2502" s="6">
        <f>TITRES_STAT!D2505</f>
        <v>2.37</v>
      </c>
      <c r="D2502" s="6">
        <f>TITRES_STAT!E2505</f>
        <v>52700</v>
      </c>
      <c r="E2502" s="2">
        <f t="shared" si="156"/>
        <v>5932504</v>
      </c>
      <c r="F2502" s="6" t="str">
        <f t="shared" si="155"/>
        <v>BULLISH</v>
      </c>
      <c r="G2502" s="6" t="str">
        <f t="shared" si="154"/>
        <v>STRONG</v>
      </c>
      <c r="H2502" s="6" t="str">
        <f t="shared" ref="H2502:H2565" si="157">IF(AND(B2502&gt;B2497, E2502&gt;E2497), "CONFIRMED BULLISH",
 IF(AND(B2502&lt;B2497, E2502&lt;E2497), "CONFIRMED BEARISH",
 IF(AND(B2502&gt;B2497, E2502&lt;E2497), "BEARISH DIVERGENCE",
 IF(AND(B2502&lt;B2497, E2502&gt;E2497), "BULLISH DIVERGENCE", "NEUTRAL"))))</f>
        <v>CONFIRMED BULLISH</v>
      </c>
    </row>
    <row r="2503" spans="1:8" ht="13.5" x14ac:dyDescent="0.25">
      <c r="A2503" s="3">
        <f>TITRES_STAT!B2506</f>
        <v>45953</v>
      </c>
      <c r="B2503" s="6">
        <f>TITRES_STAT!C2506</f>
        <v>2.4</v>
      </c>
      <c r="C2503" s="6">
        <f>TITRES_STAT!D2506</f>
        <v>2.4</v>
      </c>
      <c r="D2503" s="6">
        <f>TITRES_STAT!E2506</f>
        <v>17225</v>
      </c>
      <c r="E2503" s="2">
        <f t="shared" si="156"/>
        <v>5949729</v>
      </c>
      <c r="F2503" s="6" t="str">
        <f t="shared" si="155"/>
        <v>BULLISH</v>
      </c>
      <c r="G2503" s="6" t="str">
        <f t="shared" ref="G2503:G2566" si="158">IF((E2503-E2498)/E2498 &gt; 0.02, "STRONG",
 IF((E2503-E2498)/E2498 &lt; -0.02, "WEAK", "NEUTRAL"))</f>
        <v>STRONG</v>
      </c>
      <c r="H2503" s="6" t="str">
        <f t="shared" si="157"/>
        <v>CONFIRMED BULLISH</v>
      </c>
    </row>
    <row r="2504" spans="1:8" ht="13.5" x14ac:dyDescent="0.25">
      <c r="A2504" s="3">
        <f>TITRES_STAT!B2507</f>
        <v>45954</v>
      </c>
      <c r="B2504" s="6">
        <f>TITRES_STAT!C2507</f>
        <v>2.4</v>
      </c>
      <c r="C2504" s="6">
        <f>TITRES_STAT!D2507</f>
        <v>2.4</v>
      </c>
      <c r="D2504" s="6">
        <f>TITRES_STAT!E2507</f>
        <v>11756</v>
      </c>
      <c r="E2504" s="2">
        <f t="shared" si="156"/>
        <v>5949729</v>
      </c>
      <c r="F2504" s="6" t="str">
        <f t="shared" ref="F2504:F2567" si="159">IF(E2504&gt;E2499,"BULLISH",IF(E2504&lt;E2499,"BEARISH","NEUTRAL"))</f>
        <v>BULLISH</v>
      </c>
      <c r="G2504" s="6" t="str">
        <f t="shared" si="158"/>
        <v>STRONG</v>
      </c>
      <c r="H2504" s="6" t="str">
        <f t="shared" si="157"/>
        <v>CONFIRMED BULLISH</v>
      </c>
    </row>
    <row r="2505" spans="1:8" ht="13.5" x14ac:dyDescent="0.25">
      <c r="A2505" s="3">
        <f>TITRES_STAT!B2508</f>
        <v>45957</v>
      </c>
      <c r="B2505" s="6">
        <f>TITRES_STAT!C2508</f>
        <v>2.38</v>
      </c>
      <c r="C2505" s="6">
        <f>TITRES_STAT!D2508</f>
        <v>2.38</v>
      </c>
      <c r="D2505" s="6">
        <f>TITRES_STAT!E2508</f>
        <v>13105</v>
      </c>
      <c r="E2505" s="2">
        <f t="shared" si="156"/>
        <v>5936624</v>
      </c>
      <c r="F2505" s="6" t="str">
        <f t="shared" si="159"/>
        <v>BULLISH</v>
      </c>
      <c r="G2505" s="6" t="str">
        <f t="shared" si="158"/>
        <v>NEUTRAL</v>
      </c>
      <c r="H2505" s="6" t="str">
        <f t="shared" si="157"/>
        <v>CONFIRMED BULLISH</v>
      </c>
    </row>
    <row r="2506" spans="1:8" ht="13.5" x14ac:dyDescent="0.25">
      <c r="A2506" s="3">
        <f>TITRES_STAT!B2509</f>
        <v>45958</v>
      </c>
      <c r="B2506" s="6">
        <f>TITRES_STAT!C2509</f>
        <v>2.37</v>
      </c>
      <c r="C2506" s="6">
        <f>TITRES_STAT!D2509</f>
        <v>2.37</v>
      </c>
      <c r="D2506" s="6">
        <f>TITRES_STAT!E2509</f>
        <v>4404</v>
      </c>
      <c r="E2506" s="2">
        <f t="shared" si="156"/>
        <v>5932220</v>
      </c>
      <c r="F2506" s="6" t="str">
        <f t="shared" si="159"/>
        <v>BULLISH</v>
      </c>
      <c r="G2506" s="6" t="str">
        <f t="shared" si="158"/>
        <v>NEUTRAL</v>
      </c>
      <c r="H2506" s="6" t="str">
        <f t="shared" si="157"/>
        <v>CONFIRMED BULLISH</v>
      </c>
    </row>
    <row r="2507" spans="1:8" ht="13.5" x14ac:dyDescent="0.25">
      <c r="A2507" s="3">
        <f>TITRES_STAT!B2510</f>
        <v>45959</v>
      </c>
      <c r="B2507" s="6">
        <f>TITRES_STAT!C2510</f>
        <v>2.2999999999999998</v>
      </c>
      <c r="C2507" s="6">
        <f>TITRES_STAT!D2510</f>
        <v>2.2999999999999998</v>
      </c>
      <c r="D2507" s="6">
        <f>TITRES_STAT!E2510</f>
        <v>29891</v>
      </c>
      <c r="E2507" s="2">
        <f t="shared" si="156"/>
        <v>5902329</v>
      </c>
      <c r="F2507" s="6" t="str">
        <f t="shared" si="159"/>
        <v>BEARISH</v>
      </c>
      <c r="G2507" s="6" t="str">
        <f t="shared" si="158"/>
        <v>NEUTRAL</v>
      </c>
      <c r="H2507" s="6" t="str">
        <f t="shared" si="157"/>
        <v>CONFIRMED BEARISH</v>
      </c>
    </row>
    <row r="2508" spans="1:8" ht="13.5" x14ac:dyDescent="0.25">
      <c r="A2508" s="3">
        <f>TITRES_STAT!B2511</f>
        <v>45960</v>
      </c>
      <c r="B2508" s="6">
        <f>TITRES_STAT!C2511</f>
        <v>2.21</v>
      </c>
      <c r="C2508" s="6">
        <f>TITRES_STAT!D2511</f>
        <v>2.21</v>
      </c>
      <c r="D2508" s="6">
        <f>TITRES_STAT!E2511</f>
        <v>16995</v>
      </c>
      <c r="E2508" s="2">
        <f t="shared" si="156"/>
        <v>5885334</v>
      </c>
      <c r="F2508" s="6" t="str">
        <f t="shared" si="159"/>
        <v>BEARISH</v>
      </c>
      <c r="G2508" s="6" t="str">
        <f t="shared" si="158"/>
        <v>NEUTRAL</v>
      </c>
      <c r="H2508" s="6" t="str">
        <f t="shared" si="157"/>
        <v>CONFIRMED BEARISH</v>
      </c>
    </row>
    <row r="2509" spans="1:8" ht="13.5" x14ac:dyDescent="0.25">
      <c r="A2509" s="3">
        <f>TITRES_STAT!B2512</f>
        <v>0</v>
      </c>
      <c r="B2509" s="6">
        <f>TITRES_STAT!C2512</f>
        <v>0</v>
      </c>
      <c r="C2509" s="6">
        <f>TITRES_STAT!D2512</f>
        <v>0</v>
      </c>
      <c r="D2509" s="6">
        <f>TITRES_STAT!E2512</f>
        <v>0</v>
      </c>
      <c r="E2509" s="2">
        <f t="shared" si="156"/>
        <v>5885334</v>
      </c>
      <c r="F2509" s="6" t="str">
        <f t="shared" si="159"/>
        <v>BEARISH</v>
      </c>
      <c r="G2509" s="6" t="str">
        <f t="shared" si="158"/>
        <v>NEUTRAL</v>
      </c>
      <c r="H2509" s="6" t="str">
        <f t="shared" si="157"/>
        <v>CONFIRMED BEARISH</v>
      </c>
    </row>
    <row r="2510" spans="1:8" ht="13.5" x14ac:dyDescent="0.25">
      <c r="A2510" s="3">
        <f>TITRES_STAT!B2513</f>
        <v>0</v>
      </c>
      <c r="B2510" s="6">
        <f>TITRES_STAT!C2513</f>
        <v>0</v>
      </c>
      <c r="C2510" s="6">
        <f>TITRES_STAT!D2513</f>
        <v>0</v>
      </c>
      <c r="D2510" s="6">
        <f>TITRES_STAT!E2513</f>
        <v>0</v>
      </c>
      <c r="E2510" s="2">
        <f t="shared" si="156"/>
        <v>5885334</v>
      </c>
      <c r="F2510" s="6" t="str">
        <f t="shared" si="159"/>
        <v>BEARISH</v>
      </c>
      <c r="G2510" s="6" t="str">
        <f t="shared" si="158"/>
        <v>NEUTRAL</v>
      </c>
      <c r="H2510" s="6" t="str">
        <f t="shared" si="157"/>
        <v>CONFIRMED BEARISH</v>
      </c>
    </row>
    <row r="2511" spans="1:8" ht="13.5" x14ac:dyDescent="0.25">
      <c r="A2511" s="3">
        <f>TITRES_STAT!B2514</f>
        <v>0</v>
      </c>
      <c r="B2511" s="6">
        <f>TITRES_STAT!C2514</f>
        <v>0</v>
      </c>
      <c r="C2511" s="6">
        <f>TITRES_STAT!D2514</f>
        <v>0</v>
      </c>
      <c r="D2511" s="6">
        <f>TITRES_STAT!E2514</f>
        <v>0</v>
      </c>
      <c r="E2511" s="2">
        <f t="shared" si="156"/>
        <v>5885334</v>
      </c>
      <c r="F2511" s="6" t="str">
        <f t="shared" si="159"/>
        <v>BEARISH</v>
      </c>
      <c r="G2511" s="6" t="str">
        <f t="shared" si="158"/>
        <v>NEUTRAL</v>
      </c>
      <c r="H2511" s="6" t="str">
        <f t="shared" si="157"/>
        <v>CONFIRMED BEARISH</v>
      </c>
    </row>
    <row r="2512" spans="1:8" ht="13.5" x14ac:dyDescent="0.25">
      <c r="A2512" s="3">
        <f>TITRES_STAT!B2515</f>
        <v>0</v>
      </c>
      <c r="B2512" s="6">
        <f>TITRES_STAT!C2515</f>
        <v>0</v>
      </c>
      <c r="C2512" s="6">
        <f>TITRES_STAT!D2515</f>
        <v>0</v>
      </c>
      <c r="D2512" s="6">
        <f>TITRES_STAT!E2515</f>
        <v>0</v>
      </c>
      <c r="E2512" s="2">
        <f t="shared" si="156"/>
        <v>5885334</v>
      </c>
      <c r="F2512" s="6" t="str">
        <f t="shared" si="159"/>
        <v>BEARISH</v>
      </c>
      <c r="G2512" s="6" t="str">
        <f t="shared" si="158"/>
        <v>NEUTRAL</v>
      </c>
      <c r="H2512" s="6" t="str">
        <f t="shared" si="157"/>
        <v>CONFIRMED BEARISH</v>
      </c>
    </row>
    <row r="2513" spans="1:8" ht="13.5" x14ac:dyDescent="0.25">
      <c r="A2513" s="3">
        <f>TITRES_STAT!B2516</f>
        <v>0</v>
      </c>
      <c r="B2513" s="6">
        <f>TITRES_STAT!C2516</f>
        <v>0</v>
      </c>
      <c r="C2513" s="6">
        <f>TITRES_STAT!D2516</f>
        <v>0</v>
      </c>
      <c r="D2513" s="6">
        <f>TITRES_STAT!E2516</f>
        <v>0</v>
      </c>
      <c r="E2513" s="2">
        <f t="shared" si="156"/>
        <v>5885334</v>
      </c>
      <c r="F2513" s="6" t="str">
        <f t="shared" si="159"/>
        <v>NEUTRAL</v>
      </c>
      <c r="G2513" s="6" t="str">
        <f t="shared" si="158"/>
        <v>NEUTRAL</v>
      </c>
      <c r="H2513" s="6" t="str">
        <f t="shared" si="157"/>
        <v>NEUTRAL</v>
      </c>
    </row>
    <row r="2514" spans="1:8" ht="13.5" x14ac:dyDescent="0.25">
      <c r="A2514" s="3">
        <f>TITRES_STAT!B2517</f>
        <v>0</v>
      </c>
      <c r="B2514" s="6">
        <f>TITRES_STAT!C2517</f>
        <v>0</v>
      </c>
      <c r="C2514" s="6">
        <f>TITRES_STAT!D2517</f>
        <v>0</v>
      </c>
      <c r="D2514" s="6">
        <f>TITRES_STAT!E2517</f>
        <v>0</v>
      </c>
      <c r="E2514" s="2">
        <f t="shared" si="156"/>
        <v>5885334</v>
      </c>
      <c r="F2514" s="6" t="str">
        <f t="shared" si="159"/>
        <v>NEUTRAL</v>
      </c>
      <c r="G2514" s="6" t="str">
        <f t="shared" si="158"/>
        <v>NEUTRAL</v>
      </c>
      <c r="H2514" s="6" t="str">
        <f t="shared" si="157"/>
        <v>NEUTRAL</v>
      </c>
    </row>
    <row r="2515" spans="1:8" ht="13.5" x14ac:dyDescent="0.25">
      <c r="A2515" s="3">
        <f>TITRES_STAT!B2518</f>
        <v>0</v>
      </c>
      <c r="B2515" s="6">
        <f>TITRES_STAT!C2518</f>
        <v>0</v>
      </c>
      <c r="C2515" s="6">
        <f>TITRES_STAT!D2518</f>
        <v>0</v>
      </c>
      <c r="D2515" s="6">
        <f>TITRES_STAT!E2518</f>
        <v>0</v>
      </c>
      <c r="E2515" s="2">
        <f t="shared" si="156"/>
        <v>5885334</v>
      </c>
      <c r="F2515" s="6" t="str">
        <f t="shared" si="159"/>
        <v>NEUTRAL</v>
      </c>
      <c r="G2515" s="6" t="str">
        <f t="shared" si="158"/>
        <v>NEUTRAL</v>
      </c>
      <c r="H2515" s="6" t="str">
        <f t="shared" si="157"/>
        <v>NEUTRAL</v>
      </c>
    </row>
    <row r="2516" spans="1:8" ht="13.5" x14ac:dyDescent="0.25">
      <c r="A2516" s="3">
        <f>TITRES_STAT!B2519</f>
        <v>0</v>
      </c>
      <c r="B2516" s="6">
        <f>TITRES_STAT!C2519</f>
        <v>0</v>
      </c>
      <c r="C2516" s="6">
        <f>TITRES_STAT!D2519</f>
        <v>0</v>
      </c>
      <c r="D2516" s="6">
        <f>TITRES_STAT!E2519</f>
        <v>0</v>
      </c>
      <c r="E2516" s="2">
        <f t="shared" si="156"/>
        <v>5885334</v>
      </c>
      <c r="F2516" s="6" t="str">
        <f t="shared" si="159"/>
        <v>NEUTRAL</v>
      </c>
      <c r="G2516" s="6" t="str">
        <f t="shared" si="158"/>
        <v>NEUTRAL</v>
      </c>
      <c r="H2516" s="6" t="str">
        <f t="shared" si="157"/>
        <v>NEUTRAL</v>
      </c>
    </row>
    <row r="2517" spans="1:8" ht="13.5" x14ac:dyDescent="0.25">
      <c r="A2517" s="3">
        <f>TITRES_STAT!B2520</f>
        <v>0</v>
      </c>
      <c r="B2517" s="6">
        <f>TITRES_STAT!C2520</f>
        <v>0</v>
      </c>
      <c r="C2517" s="6">
        <f>TITRES_STAT!D2520</f>
        <v>0</v>
      </c>
      <c r="D2517" s="6">
        <f>TITRES_STAT!E2520</f>
        <v>0</v>
      </c>
      <c r="E2517" s="2">
        <f t="shared" si="156"/>
        <v>5885334</v>
      </c>
      <c r="F2517" s="6" t="str">
        <f t="shared" si="159"/>
        <v>NEUTRAL</v>
      </c>
      <c r="G2517" s="6" t="str">
        <f t="shared" si="158"/>
        <v>NEUTRAL</v>
      </c>
      <c r="H2517" s="6" t="str">
        <f t="shared" si="157"/>
        <v>NEUTRAL</v>
      </c>
    </row>
    <row r="2518" spans="1:8" ht="13.5" x14ac:dyDescent="0.25">
      <c r="A2518" s="3">
        <f>TITRES_STAT!B2521</f>
        <v>0</v>
      </c>
      <c r="B2518" s="6">
        <f>TITRES_STAT!C2521</f>
        <v>0</v>
      </c>
      <c r="C2518" s="6">
        <f>TITRES_STAT!D2521</f>
        <v>0</v>
      </c>
      <c r="D2518" s="6">
        <f>TITRES_STAT!E2521</f>
        <v>0</v>
      </c>
      <c r="E2518" s="2">
        <f t="shared" si="156"/>
        <v>5885334</v>
      </c>
      <c r="F2518" s="6" t="str">
        <f t="shared" si="159"/>
        <v>NEUTRAL</v>
      </c>
      <c r="G2518" s="6" t="str">
        <f t="shared" si="158"/>
        <v>NEUTRAL</v>
      </c>
      <c r="H2518" s="6" t="str">
        <f t="shared" si="157"/>
        <v>NEUTRAL</v>
      </c>
    </row>
    <row r="2519" spans="1:8" ht="13.5" x14ac:dyDescent="0.25">
      <c r="A2519" s="3">
        <f>TITRES_STAT!B2522</f>
        <v>0</v>
      </c>
      <c r="B2519" s="6">
        <f>TITRES_STAT!C2522</f>
        <v>0</v>
      </c>
      <c r="C2519" s="6">
        <f>TITRES_STAT!D2522</f>
        <v>0</v>
      </c>
      <c r="D2519" s="6">
        <f>TITRES_STAT!E2522</f>
        <v>0</v>
      </c>
      <c r="E2519" s="2">
        <f t="shared" si="156"/>
        <v>5885334</v>
      </c>
      <c r="F2519" s="6" t="str">
        <f t="shared" si="159"/>
        <v>NEUTRAL</v>
      </c>
      <c r="G2519" s="6" t="str">
        <f t="shared" si="158"/>
        <v>NEUTRAL</v>
      </c>
      <c r="H2519" s="6" t="str">
        <f t="shared" si="157"/>
        <v>NEUTRAL</v>
      </c>
    </row>
    <row r="2520" spans="1:8" ht="13.5" x14ac:dyDescent="0.25">
      <c r="A2520" s="3">
        <f>TITRES_STAT!B2523</f>
        <v>0</v>
      </c>
      <c r="B2520" s="6">
        <f>TITRES_STAT!C2523</f>
        <v>0</v>
      </c>
      <c r="C2520" s="6">
        <f>TITRES_STAT!D2523</f>
        <v>0</v>
      </c>
      <c r="D2520" s="6">
        <f>TITRES_STAT!E2523</f>
        <v>0</v>
      </c>
      <c r="E2520" s="2">
        <f t="shared" si="156"/>
        <v>5885334</v>
      </c>
      <c r="F2520" s="6" t="str">
        <f t="shared" si="159"/>
        <v>NEUTRAL</v>
      </c>
      <c r="G2520" s="6" t="str">
        <f t="shared" si="158"/>
        <v>NEUTRAL</v>
      </c>
      <c r="H2520" s="6" t="str">
        <f t="shared" si="157"/>
        <v>NEUTRAL</v>
      </c>
    </row>
    <row r="2521" spans="1:8" ht="13.5" x14ac:dyDescent="0.25">
      <c r="A2521" s="3">
        <f>TITRES_STAT!B2524</f>
        <v>0</v>
      </c>
      <c r="B2521" s="6">
        <f>TITRES_STAT!C2524</f>
        <v>0</v>
      </c>
      <c r="C2521" s="6">
        <f>TITRES_STAT!D2524</f>
        <v>0</v>
      </c>
      <c r="D2521" s="6">
        <f>TITRES_STAT!E2524</f>
        <v>0</v>
      </c>
      <c r="E2521" s="2">
        <f t="shared" si="156"/>
        <v>5885334</v>
      </c>
      <c r="F2521" s="6" t="str">
        <f t="shared" si="159"/>
        <v>NEUTRAL</v>
      </c>
      <c r="G2521" s="6" t="str">
        <f t="shared" si="158"/>
        <v>NEUTRAL</v>
      </c>
      <c r="H2521" s="6" t="str">
        <f t="shared" si="157"/>
        <v>NEUTRAL</v>
      </c>
    </row>
    <row r="2522" spans="1:8" ht="13.5" x14ac:dyDescent="0.25">
      <c r="A2522" s="3">
        <f>TITRES_STAT!B2525</f>
        <v>0</v>
      </c>
      <c r="B2522" s="6">
        <f>TITRES_STAT!C2525</f>
        <v>0</v>
      </c>
      <c r="C2522" s="6">
        <f>TITRES_STAT!D2525</f>
        <v>0</v>
      </c>
      <c r="D2522" s="6">
        <f>TITRES_STAT!E2525</f>
        <v>0</v>
      </c>
      <c r="E2522" s="2">
        <f t="shared" si="156"/>
        <v>5885334</v>
      </c>
      <c r="F2522" s="6" t="str">
        <f t="shared" si="159"/>
        <v>NEUTRAL</v>
      </c>
      <c r="G2522" s="6" t="str">
        <f t="shared" si="158"/>
        <v>NEUTRAL</v>
      </c>
      <c r="H2522" s="6" t="str">
        <f t="shared" si="157"/>
        <v>NEUTRAL</v>
      </c>
    </row>
    <row r="2523" spans="1:8" ht="13.5" x14ac:dyDescent="0.25">
      <c r="A2523" s="3">
        <f>TITRES_STAT!B2526</f>
        <v>0</v>
      </c>
      <c r="B2523" s="6">
        <f>TITRES_STAT!C2526</f>
        <v>0</v>
      </c>
      <c r="C2523" s="6">
        <f>TITRES_STAT!D2526</f>
        <v>0</v>
      </c>
      <c r="D2523" s="6">
        <f>TITRES_STAT!E2526</f>
        <v>0</v>
      </c>
      <c r="E2523" s="2">
        <f t="shared" si="156"/>
        <v>5885334</v>
      </c>
      <c r="F2523" s="6" t="str">
        <f t="shared" si="159"/>
        <v>NEUTRAL</v>
      </c>
      <c r="G2523" s="6" t="str">
        <f t="shared" si="158"/>
        <v>NEUTRAL</v>
      </c>
      <c r="H2523" s="6" t="str">
        <f t="shared" si="157"/>
        <v>NEUTRAL</v>
      </c>
    </row>
    <row r="2524" spans="1:8" ht="13.5" x14ac:dyDescent="0.25">
      <c r="A2524" s="3">
        <f>TITRES_STAT!B2527</f>
        <v>0</v>
      </c>
      <c r="B2524" s="6">
        <f>TITRES_STAT!C2527</f>
        <v>0</v>
      </c>
      <c r="C2524" s="6">
        <f>TITRES_STAT!D2527</f>
        <v>0</v>
      </c>
      <c r="D2524" s="6">
        <f>TITRES_STAT!E2527</f>
        <v>0</v>
      </c>
      <c r="E2524" s="2">
        <f t="shared" si="156"/>
        <v>5885334</v>
      </c>
      <c r="F2524" s="6" t="str">
        <f t="shared" si="159"/>
        <v>NEUTRAL</v>
      </c>
      <c r="G2524" s="6" t="str">
        <f t="shared" si="158"/>
        <v>NEUTRAL</v>
      </c>
      <c r="H2524" s="6" t="str">
        <f t="shared" si="157"/>
        <v>NEUTRAL</v>
      </c>
    </row>
    <row r="2525" spans="1:8" ht="13.5" x14ac:dyDescent="0.25">
      <c r="A2525" s="3">
        <f>TITRES_STAT!B2528</f>
        <v>0</v>
      </c>
      <c r="B2525" s="6">
        <f>TITRES_STAT!C2528</f>
        <v>0</v>
      </c>
      <c r="C2525" s="6">
        <f>TITRES_STAT!D2528</f>
        <v>0</v>
      </c>
      <c r="D2525" s="6">
        <f>TITRES_STAT!E2528</f>
        <v>0</v>
      </c>
      <c r="E2525" s="2">
        <f t="shared" si="156"/>
        <v>5885334</v>
      </c>
      <c r="F2525" s="6" t="str">
        <f t="shared" si="159"/>
        <v>NEUTRAL</v>
      </c>
      <c r="G2525" s="6" t="str">
        <f t="shared" si="158"/>
        <v>NEUTRAL</v>
      </c>
      <c r="H2525" s="6" t="str">
        <f t="shared" si="157"/>
        <v>NEUTRAL</v>
      </c>
    </row>
    <row r="2526" spans="1:8" ht="13.5" x14ac:dyDescent="0.25">
      <c r="A2526" s="3">
        <f>TITRES_STAT!B2529</f>
        <v>0</v>
      </c>
      <c r="B2526" s="6">
        <f>TITRES_STAT!C2529</f>
        <v>0</v>
      </c>
      <c r="C2526" s="6">
        <f>TITRES_STAT!D2529</f>
        <v>0</v>
      </c>
      <c r="D2526" s="6">
        <f>TITRES_STAT!E2529</f>
        <v>0</v>
      </c>
      <c r="E2526" s="2">
        <f t="shared" si="156"/>
        <v>5885334</v>
      </c>
      <c r="F2526" s="6" t="str">
        <f t="shared" si="159"/>
        <v>NEUTRAL</v>
      </c>
      <c r="G2526" s="6" t="str">
        <f t="shared" si="158"/>
        <v>NEUTRAL</v>
      </c>
      <c r="H2526" s="6" t="str">
        <f t="shared" si="157"/>
        <v>NEUTRAL</v>
      </c>
    </row>
    <row r="2527" spans="1:8" ht="13.5" x14ac:dyDescent="0.25">
      <c r="A2527" s="3">
        <f>TITRES_STAT!B2530</f>
        <v>0</v>
      </c>
      <c r="B2527" s="6">
        <f>TITRES_STAT!C2530</f>
        <v>0</v>
      </c>
      <c r="C2527" s="6">
        <f>TITRES_STAT!D2530</f>
        <v>0</v>
      </c>
      <c r="D2527" s="6">
        <f>TITRES_STAT!E2530</f>
        <v>0</v>
      </c>
      <c r="E2527" s="2">
        <f t="shared" si="156"/>
        <v>5885334</v>
      </c>
      <c r="F2527" s="6" t="str">
        <f t="shared" si="159"/>
        <v>NEUTRAL</v>
      </c>
      <c r="G2527" s="6" t="str">
        <f t="shared" si="158"/>
        <v>NEUTRAL</v>
      </c>
      <c r="H2527" s="6" t="str">
        <f t="shared" si="157"/>
        <v>NEUTRAL</v>
      </c>
    </row>
    <row r="2528" spans="1:8" ht="13.5" x14ac:dyDescent="0.25">
      <c r="A2528" s="3">
        <f>TITRES_STAT!B2531</f>
        <v>0</v>
      </c>
      <c r="B2528" s="6">
        <f>TITRES_STAT!C2531</f>
        <v>0</v>
      </c>
      <c r="C2528" s="6">
        <f>TITRES_STAT!D2531</f>
        <v>0</v>
      </c>
      <c r="D2528" s="6">
        <f>TITRES_STAT!E2531</f>
        <v>0</v>
      </c>
      <c r="E2528" s="2">
        <f t="shared" si="156"/>
        <v>5885334</v>
      </c>
      <c r="F2528" s="6" t="str">
        <f t="shared" si="159"/>
        <v>NEUTRAL</v>
      </c>
      <c r="G2528" s="6" t="str">
        <f t="shared" si="158"/>
        <v>NEUTRAL</v>
      </c>
      <c r="H2528" s="6" t="str">
        <f t="shared" si="157"/>
        <v>NEUTRAL</v>
      </c>
    </row>
    <row r="2529" spans="1:8" ht="13.5" x14ac:dyDescent="0.25">
      <c r="A2529" s="3">
        <f>TITRES_STAT!B2532</f>
        <v>0</v>
      </c>
      <c r="B2529" s="6">
        <f>TITRES_STAT!C2532</f>
        <v>0</v>
      </c>
      <c r="C2529" s="6">
        <f>TITRES_STAT!D2532</f>
        <v>0</v>
      </c>
      <c r="D2529" s="6">
        <f>TITRES_STAT!E2532</f>
        <v>0</v>
      </c>
      <c r="E2529" s="2">
        <f t="shared" si="156"/>
        <v>5885334</v>
      </c>
      <c r="F2529" s="6" t="str">
        <f t="shared" si="159"/>
        <v>NEUTRAL</v>
      </c>
      <c r="G2529" s="6" t="str">
        <f t="shared" si="158"/>
        <v>NEUTRAL</v>
      </c>
      <c r="H2529" s="6" t="str">
        <f t="shared" si="157"/>
        <v>NEUTRAL</v>
      </c>
    </row>
    <row r="2530" spans="1:8" ht="13.5" x14ac:dyDescent="0.25">
      <c r="A2530" s="3">
        <f>TITRES_STAT!B2533</f>
        <v>0</v>
      </c>
      <c r="B2530" s="6">
        <f>TITRES_STAT!C2533</f>
        <v>0</v>
      </c>
      <c r="C2530" s="6">
        <f>TITRES_STAT!D2533</f>
        <v>0</v>
      </c>
      <c r="D2530" s="6">
        <f>TITRES_STAT!E2533</f>
        <v>0</v>
      </c>
      <c r="E2530" s="2">
        <f t="shared" si="156"/>
        <v>5885334</v>
      </c>
      <c r="F2530" s="6" t="str">
        <f t="shared" si="159"/>
        <v>NEUTRAL</v>
      </c>
      <c r="G2530" s="6" t="str">
        <f t="shared" si="158"/>
        <v>NEUTRAL</v>
      </c>
      <c r="H2530" s="6" t="str">
        <f t="shared" si="157"/>
        <v>NEUTRAL</v>
      </c>
    </row>
    <row r="2531" spans="1:8" ht="13.5" x14ac:dyDescent="0.25">
      <c r="A2531" s="3">
        <f>TITRES_STAT!B2534</f>
        <v>0</v>
      </c>
      <c r="B2531" s="6">
        <f>TITRES_STAT!C2534</f>
        <v>0</v>
      </c>
      <c r="C2531" s="6">
        <f>TITRES_STAT!D2534</f>
        <v>0</v>
      </c>
      <c r="D2531" s="6">
        <f>TITRES_STAT!E2534</f>
        <v>0</v>
      </c>
      <c r="E2531" s="2">
        <f t="shared" si="156"/>
        <v>5885334</v>
      </c>
      <c r="F2531" s="6" t="str">
        <f t="shared" si="159"/>
        <v>NEUTRAL</v>
      </c>
      <c r="G2531" s="6" t="str">
        <f t="shared" si="158"/>
        <v>NEUTRAL</v>
      </c>
      <c r="H2531" s="6" t="str">
        <f t="shared" si="157"/>
        <v>NEUTRAL</v>
      </c>
    </row>
    <row r="2532" spans="1:8" ht="13.5" x14ac:dyDescent="0.25">
      <c r="A2532" s="3">
        <f>TITRES_STAT!B2535</f>
        <v>0</v>
      </c>
      <c r="B2532" s="6">
        <f>TITRES_STAT!C2535</f>
        <v>0</v>
      </c>
      <c r="C2532" s="6">
        <f>TITRES_STAT!D2535</f>
        <v>0</v>
      </c>
      <c r="D2532" s="6">
        <f>TITRES_STAT!E2535</f>
        <v>0</v>
      </c>
      <c r="E2532" s="2">
        <f t="shared" si="156"/>
        <v>5885334</v>
      </c>
      <c r="F2532" s="6" t="str">
        <f t="shared" si="159"/>
        <v>NEUTRAL</v>
      </c>
      <c r="G2532" s="6" t="str">
        <f t="shared" si="158"/>
        <v>NEUTRAL</v>
      </c>
      <c r="H2532" s="6" t="str">
        <f t="shared" si="157"/>
        <v>NEUTRAL</v>
      </c>
    </row>
    <row r="2533" spans="1:8" ht="13.5" x14ac:dyDescent="0.25">
      <c r="A2533" s="3">
        <f>TITRES_STAT!B2536</f>
        <v>0</v>
      </c>
      <c r="B2533" s="6">
        <f>TITRES_STAT!C2536</f>
        <v>0</v>
      </c>
      <c r="C2533" s="6">
        <f>TITRES_STAT!D2536</f>
        <v>0</v>
      </c>
      <c r="D2533" s="6">
        <f>TITRES_STAT!E2536</f>
        <v>0</v>
      </c>
      <c r="E2533" s="2">
        <f t="shared" si="156"/>
        <v>5885334</v>
      </c>
      <c r="F2533" s="6" t="str">
        <f t="shared" si="159"/>
        <v>NEUTRAL</v>
      </c>
      <c r="G2533" s="6" t="str">
        <f t="shared" si="158"/>
        <v>NEUTRAL</v>
      </c>
      <c r="H2533" s="6" t="str">
        <f t="shared" si="157"/>
        <v>NEUTRAL</v>
      </c>
    </row>
    <row r="2534" spans="1:8" ht="13.5" x14ac:dyDescent="0.25">
      <c r="A2534" s="3">
        <f>TITRES_STAT!B2537</f>
        <v>0</v>
      </c>
      <c r="B2534" s="6">
        <f>TITRES_STAT!C2537</f>
        <v>0</v>
      </c>
      <c r="C2534" s="6">
        <f>TITRES_STAT!D2537</f>
        <v>0</v>
      </c>
      <c r="D2534" s="6">
        <f>TITRES_STAT!E2537</f>
        <v>0</v>
      </c>
      <c r="E2534" s="2">
        <f t="shared" si="156"/>
        <v>5885334</v>
      </c>
      <c r="F2534" s="6" t="str">
        <f t="shared" si="159"/>
        <v>NEUTRAL</v>
      </c>
      <c r="G2534" s="6" t="str">
        <f t="shared" si="158"/>
        <v>NEUTRAL</v>
      </c>
      <c r="H2534" s="6" t="str">
        <f t="shared" si="157"/>
        <v>NEUTRAL</v>
      </c>
    </row>
    <row r="2535" spans="1:8" ht="13.5" x14ac:dyDescent="0.25">
      <c r="A2535" s="3">
        <f>TITRES_STAT!B2538</f>
        <v>0</v>
      </c>
      <c r="B2535" s="6">
        <f>TITRES_STAT!C2538</f>
        <v>0</v>
      </c>
      <c r="C2535" s="6">
        <f>TITRES_STAT!D2538</f>
        <v>0</v>
      </c>
      <c r="D2535" s="6">
        <f>TITRES_STAT!E2538</f>
        <v>0</v>
      </c>
      <c r="E2535" s="2">
        <f t="shared" si="156"/>
        <v>5885334</v>
      </c>
      <c r="F2535" s="6" t="str">
        <f t="shared" si="159"/>
        <v>NEUTRAL</v>
      </c>
      <c r="G2535" s="6" t="str">
        <f t="shared" si="158"/>
        <v>NEUTRAL</v>
      </c>
      <c r="H2535" s="6" t="str">
        <f t="shared" si="157"/>
        <v>NEUTRAL</v>
      </c>
    </row>
    <row r="2536" spans="1:8" ht="13.5" x14ac:dyDescent="0.25">
      <c r="A2536" s="3">
        <f>TITRES_STAT!B2539</f>
        <v>0</v>
      </c>
      <c r="B2536" s="6">
        <f>TITRES_STAT!C2539</f>
        <v>0</v>
      </c>
      <c r="C2536" s="6">
        <f>TITRES_STAT!D2539</f>
        <v>0</v>
      </c>
      <c r="D2536" s="6">
        <f>TITRES_STAT!E2539</f>
        <v>0</v>
      </c>
      <c r="E2536" s="2">
        <f t="shared" si="156"/>
        <v>5885334</v>
      </c>
      <c r="F2536" s="6" t="str">
        <f t="shared" si="159"/>
        <v>NEUTRAL</v>
      </c>
      <c r="G2536" s="6" t="str">
        <f t="shared" si="158"/>
        <v>NEUTRAL</v>
      </c>
      <c r="H2536" s="6" t="str">
        <f t="shared" si="157"/>
        <v>NEUTRAL</v>
      </c>
    </row>
    <row r="2537" spans="1:8" ht="13.5" x14ac:dyDescent="0.25">
      <c r="A2537" s="3">
        <f>TITRES_STAT!B2540</f>
        <v>0</v>
      </c>
      <c r="B2537" s="6">
        <f>TITRES_STAT!C2540</f>
        <v>0</v>
      </c>
      <c r="C2537" s="6">
        <f>TITRES_STAT!D2540</f>
        <v>0</v>
      </c>
      <c r="D2537" s="6">
        <f>TITRES_STAT!E2540</f>
        <v>0</v>
      </c>
      <c r="E2537" s="2">
        <f t="shared" si="156"/>
        <v>5885334</v>
      </c>
      <c r="F2537" s="6" t="str">
        <f t="shared" si="159"/>
        <v>NEUTRAL</v>
      </c>
      <c r="G2537" s="6" t="str">
        <f t="shared" si="158"/>
        <v>NEUTRAL</v>
      </c>
      <c r="H2537" s="6" t="str">
        <f t="shared" si="157"/>
        <v>NEUTRAL</v>
      </c>
    </row>
    <row r="2538" spans="1:8" ht="13.5" x14ac:dyDescent="0.25">
      <c r="A2538" s="3">
        <f>TITRES_STAT!B2541</f>
        <v>0</v>
      </c>
      <c r="B2538" s="6">
        <f>TITRES_STAT!C2541</f>
        <v>0</v>
      </c>
      <c r="C2538" s="6">
        <f>TITRES_STAT!D2541</f>
        <v>0</v>
      </c>
      <c r="D2538" s="6">
        <f>TITRES_STAT!E2541</f>
        <v>0</v>
      </c>
      <c r="E2538" s="2">
        <f t="shared" si="156"/>
        <v>5885334</v>
      </c>
      <c r="F2538" s="6" t="str">
        <f t="shared" si="159"/>
        <v>NEUTRAL</v>
      </c>
      <c r="G2538" s="6" t="str">
        <f t="shared" si="158"/>
        <v>NEUTRAL</v>
      </c>
      <c r="H2538" s="6" t="str">
        <f t="shared" si="157"/>
        <v>NEUTRAL</v>
      </c>
    </row>
    <row r="2539" spans="1:8" ht="13.5" x14ac:dyDescent="0.25">
      <c r="A2539" s="3">
        <f>TITRES_STAT!B2542</f>
        <v>0</v>
      </c>
      <c r="B2539" s="6">
        <f>TITRES_STAT!C2542</f>
        <v>0</v>
      </c>
      <c r="C2539" s="6">
        <f>TITRES_STAT!D2542</f>
        <v>0</v>
      </c>
      <c r="D2539" s="6">
        <f>TITRES_STAT!E2542</f>
        <v>0</v>
      </c>
      <c r="E2539" s="2">
        <f t="shared" si="156"/>
        <v>5885334</v>
      </c>
      <c r="F2539" s="6" t="str">
        <f t="shared" si="159"/>
        <v>NEUTRAL</v>
      </c>
      <c r="G2539" s="6" t="str">
        <f t="shared" si="158"/>
        <v>NEUTRAL</v>
      </c>
      <c r="H2539" s="6" t="str">
        <f t="shared" si="157"/>
        <v>NEUTRAL</v>
      </c>
    </row>
    <row r="2540" spans="1:8" ht="13.5" x14ac:dyDescent="0.25">
      <c r="A2540" s="3">
        <f>TITRES_STAT!B2543</f>
        <v>0</v>
      </c>
      <c r="B2540" s="6">
        <f>TITRES_STAT!C2543</f>
        <v>0</v>
      </c>
      <c r="C2540" s="6">
        <f>TITRES_STAT!D2543</f>
        <v>0</v>
      </c>
      <c r="D2540" s="6">
        <f>TITRES_STAT!E2543</f>
        <v>0</v>
      </c>
      <c r="E2540" s="2">
        <f t="shared" si="156"/>
        <v>5885334</v>
      </c>
      <c r="F2540" s="6" t="str">
        <f t="shared" si="159"/>
        <v>NEUTRAL</v>
      </c>
      <c r="G2540" s="6" t="str">
        <f t="shared" si="158"/>
        <v>NEUTRAL</v>
      </c>
      <c r="H2540" s="6" t="str">
        <f t="shared" si="157"/>
        <v>NEUTRAL</v>
      </c>
    </row>
    <row r="2541" spans="1:8" ht="13.5" x14ac:dyDescent="0.25">
      <c r="A2541" s="3">
        <f>TITRES_STAT!B2544</f>
        <v>0</v>
      </c>
      <c r="B2541" s="6">
        <f>TITRES_STAT!C2544</f>
        <v>0</v>
      </c>
      <c r="C2541" s="6">
        <f>TITRES_STAT!D2544</f>
        <v>0</v>
      </c>
      <c r="D2541" s="6">
        <f>TITRES_STAT!E2544</f>
        <v>0</v>
      </c>
      <c r="E2541" s="2">
        <f t="shared" si="156"/>
        <v>5885334</v>
      </c>
      <c r="F2541" s="6" t="str">
        <f t="shared" si="159"/>
        <v>NEUTRAL</v>
      </c>
      <c r="G2541" s="6" t="str">
        <f t="shared" si="158"/>
        <v>NEUTRAL</v>
      </c>
      <c r="H2541" s="6" t="str">
        <f t="shared" si="157"/>
        <v>NEUTRAL</v>
      </c>
    </row>
    <row r="2542" spans="1:8" ht="13.5" x14ac:dyDescent="0.25">
      <c r="A2542" s="3">
        <f>TITRES_STAT!B2545</f>
        <v>0</v>
      </c>
      <c r="B2542" s="6">
        <f>TITRES_STAT!C2545</f>
        <v>0</v>
      </c>
      <c r="C2542" s="6">
        <f>TITRES_STAT!D2545</f>
        <v>0</v>
      </c>
      <c r="D2542" s="6">
        <f>TITRES_STAT!E2545</f>
        <v>0</v>
      </c>
      <c r="E2542" s="2">
        <f t="shared" si="156"/>
        <v>5885334</v>
      </c>
      <c r="F2542" s="6" t="str">
        <f t="shared" si="159"/>
        <v>NEUTRAL</v>
      </c>
      <c r="G2542" s="6" t="str">
        <f t="shared" si="158"/>
        <v>NEUTRAL</v>
      </c>
      <c r="H2542" s="6" t="str">
        <f t="shared" si="157"/>
        <v>NEUTRAL</v>
      </c>
    </row>
    <row r="2543" spans="1:8" ht="13.5" x14ac:dyDescent="0.25">
      <c r="A2543" s="3">
        <f>TITRES_STAT!B2546</f>
        <v>0</v>
      </c>
      <c r="B2543" s="6">
        <f>TITRES_STAT!C2546</f>
        <v>0</v>
      </c>
      <c r="C2543" s="6">
        <f>TITRES_STAT!D2546</f>
        <v>0</v>
      </c>
      <c r="D2543" s="6">
        <f>TITRES_STAT!E2546</f>
        <v>0</v>
      </c>
      <c r="E2543" s="2">
        <f t="shared" si="156"/>
        <v>5885334</v>
      </c>
      <c r="F2543" s="6" t="str">
        <f t="shared" si="159"/>
        <v>NEUTRAL</v>
      </c>
      <c r="G2543" s="6" t="str">
        <f t="shared" si="158"/>
        <v>NEUTRAL</v>
      </c>
      <c r="H2543" s="6" t="str">
        <f t="shared" si="157"/>
        <v>NEUTRAL</v>
      </c>
    </row>
    <row r="2544" spans="1:8" ht="13.5" x14ac:dyDescent="0.25">
      <c r="A2544" s="3">
        <f>TITRES_STAT!B2547</f>
        <v>0</v>
      </c>
      <c r="B2544" s="6">
        <f>TITRES_STAT!C2547</f>
        <v>0</v>
      </c>
      <c r="C2544" s="6">
        <f>TITRES_STAT!D2547</f>
        <v>0</v>
      </c>
      <c r="D2544" s="6">
        <f>TITRES_STAT!E2547</f>
        <v>0</v>
      </c>
      <c r="E2544" s="2">
        <f t="shared" si="156"/>
        <v>5885334</v>
      </c>
      <c r="F2544" s="6" t="str">
        <f t="shared" si="159"/>
        <v>NEUTRAL</v>
      </c>
      <c r="G2544" s="6" t="str">
        <f t="shared" si="158"/>
        <v>NEUTRAL</v>
      </c>
      <c r="H2544" s="6" t="str">
        <f t="shared" si="157"/>
        <v>NEUTRAL</v>
      </c>
    </row>
    <row r="2545" spans="1:8" ht="13.5" x14ac:dyDescent="0.25">
      <c r="A2545" s="3">
        <f>TITRES_STAT!B2548</f>
        <v>0</v>
      </c>
      <c r="B2545" s="6">
        <f>TITRES_STAT!C2548</f>
        <v>0</v>
      </c>
      <c r="C2545" s="6">
        <f>TITRES_STAT!D2548</f>
        <v>0</v>
      </c>
      <c r="D2545" s="6">
        <f>TITRES_STAT!E2548</f>
        <v>0</v>
      </c>
      <c r="E2545" s="2">
        <f t="shared" si="156"/>
        <v>5885334</v>
      </c>
      <c r="F2545" s="6" t="str">
        <f t="shared" si="159"/>
        <v>NEUTRAL</v>
      </c>
      <c r="G2545" s="6" t="str">
        <f t="shared" si="158"/>
        <v>NEUTRAL</v>
      </c>
      <c r="H2545" s="6" t="str">
        <f t="shared" si="157"/>
        <v>NEUTRAL</v>
      </c>
    </row>
    <row r="2546" spans="1:8" ht="13.5" x14ac:dyDescent="0.25">
      <c r="A2546" s="3">
        <f>TITRES_STAT!B2549</f>
        <v>0</v>
      </c>
      <c r="B2546" s="6">
        <f>TITRES_STAT!C2549</f>
        <v>0</v>
      </c>
      <c r="C2546" s="6">
        <f>TITRES_STAT!D2549</f>
        <v>0</v>
      </c>
      <c r="D2546" s="6">
        <f>TITRES_STAT!E2549</f>
        <v>0</v>
      </c>
      <c r="E2546" s="2">
        <f t="shared" si="156"/>
        <v>5885334</v>
      </c>
      <c r="F2546" s="6" t="str">
        <f t="shared" si="159"/>
        <v>NEUTRAL</v>
      </c>
      <c r="G2546" s="6" t="str">
        <f t="shared" si="158"/>
        <v>NEUTRAL</v>
      </c>
      <c r="H2546" s="6" t="str">
        <f t="shared" si="157"/>
        <v>NEUTRAL</v>
      </c>
    </row>
    <row r="2547" spans="1:8" ht="13.5" x14ac:dyDescent="0.25">
      <c r="A2547" s="3">
        <f>TITRES_STAT!B2550</f>
        <v>0</v>
      </c>
      <c r="B2547" s="6">
        <f>TITRES_STAT!C2550</f>
        <v>0</v>
      </c>
      <c r="C2547" s="6">
        <f>TITRES_STAT!D2550</f>
        <v>0</v>
      </c>
      <c r="D2547" s="6">
        <f>TITRES_STAT!E2550</f>
        <v>0</v>
      </c>
      <c r="E2547" s="2">
        <f t="shared" si="156"/>
        <v>5885334</v>
      </c>
      <c r="F2547" s="6" t="str">
        <f t="shared" si="159"/>
        <v>NEUTRAL</v>
      </c>
      <c r="G2547" s="6" t="str">
        <f t="shared" si="158"/>
        <v>NEUTRAL</v>
      </c>
      <c r="H2547" s="6" t="str">
        <f t="shared" si="157"/>
        <v>NEUTRAL</v>
      </c>
    </row>
    <row r="2548" spans="1:8" ht="13.5" x14ac:dyDescent="0.25">
      <c r="A2548" s="3">
        <f>TITRES_STAT!B2551</f>
        <v>0</v>
      </c>
      <c r="B2548" s="6">
        <f>TITRES_STAT!C2551</f>
        <v>0</v>
      </c>
      <c r="C2548" s="6">
        <f>TITRES_STAT!D2551</f>
        <v>0</v>
      </c>
      <c r="D2548" s="6">
        <f>TITRES_STAT!E2551</f>
        <v>0</v>
      </c>
      <c r="E2548" s="2">
        <f t="shared" si="156"/>
        <v>5885334</v>
      </c>
      <c r="F2548" s="6" t="str">
        <f t="shared" si="159"/>
        <v>NEUTRAL</v>
      </c>
      <c r="G2548" s="6" t="str">
        <f t="shared" si="158"/>
        <v>NEUTRAL</v>
      </c>
      <c r="H2548" s="6" t="str">
        <f t="shared" si="157"/>
        <v>NEUTRAL</v>
      </c>
    </row>
    <row r="2549" spans="1:8" ht="13.5" x14ac:dyDescent="0.25">
      <c r="A2549" s="3">
        <f>TITRES_STAT!B2552</f>
        <v>0</v>
      </c>
      <c r="B2549" s="6">
        <f>TITRES_STAT!C2552</f>
        <v>0</v>
      </c>
      <c r="C2549" s="6">
        <f>TITRES_STAT!D2552</f>
        <v>0</v>
      </c>
      <c r="D2549" s="6">
        <f>TITRES_STAT!E2552</f>
        <v>0</v>
      </c>
      <c r="E2549" s="2">
        <f t="shared" si="156"/>
        <v>5885334</v>
      </c>
      <c r="F2549" s="6" t="str">
        <f t="shared" si="159"/>
        <v>NEUTRAL</v>
      </c>
      <c r="G2549" s="6" t="str">
        <f t="shared" si="158"/>
        <v>NEUTRAL</v>
      </c>
      <c r="H2549" s="6" t="str">
        <f t="shared" si="157"/>
        <v>NEUTRAL</v>
      </c>
    </row>
    <row r="2550" spans="1:8" ht="13.5" x14ac:dyDescent="0.25">
      <c r="A2550" s="3">
        <f>TITRES_STAT!B2553</f>
        <v>0</v>
      </c>
      <c r="B2550" s="6">
        <f>TITRES_STAT!C2553</f>
        <v>0</v>
      </c>
      <c r="C2550" s="6">
        <f>TITRES_STAT!D2553</f>
        <v>0</v>
      </c>
      <c r="D2550" s="6">
        <f>TITRES_STAT!E2553</f>
        <v>0</v>
      </c>
      <c r="E2550" s="2">
        <f t="shared" si="156"/>
        <v>5885334</v>
      </c>
      <c r="F2550" s="6" t="str">
        <f t="shared" si="159"/>
        <v>NEUTRAL</v>
      </c>
      <c r="G2550" s="6" t="str">
        <f t="shared" si="158"/>
        <v>NEUTRAL</v>
      </c>
      <c r="H2550" s="6" t="str">
        <f t="shared" si="157"/>
        <v>NEUTRAL</v>
      </c>
    </row>
    <row r="2551" spans="1:8" ht="13.5" x14ac:dyDescent="0.25">
      <c r="A2551" s="3">
        <f>TITRES_STAT!B2554</f>
        <v>0</v>
      </c>
      <c r="B2551" s="6">
        <f>TITRES_STAT!C2554</f>
        <v>0</v>
      </c>
      <c r="C2551" s="6">
        <f>TITRES_STAT!D2554</f>
        <v>0</v>
      </c>
      <c r="D2551" s="6">
        <f>TITRES_STAT!E2554</f>
        <v>0</v>
      </c>
      <c r="E2551" s="2">
        <f t="shared" si="156"/>
        <v>5885334</v>
      </c>
      <c r="F2551" s="6" t="str">
        <f t="shared" si="159"/>
        <v>NEUTRAL</v>
      </c>
      <c r="G2551" s="6" t="str">
        <f t="shared" si="158"/>
        <v>NEUTRAL</v>
      </c>
      <c r="H2551" s="6" t="str">
        <f t="shared" si="157"/>
        <v>NEUTRAL</v>
      </c>
    </row>
    <row r="2552" spans="1:8" ht="13.5" x14ac:dyDescent="0.25">
      <c r="A2552" s="3">
        <f>TITRES_STAT!B2555</f>
        <v>0</v>
      </c>
      <c r="B2552" s="6">
        <f>TITRES_STAT!C2555</f>
        <v>0</v>
      </c>
      <c r="C2552" s="6">
        <f>TITRES_STAT!D2555</f>
        <v>0</v>
      </c>
      <c r="D2552" s="6">
        <f>TITRES_STAT!E2555</f>
        <v>0</v>
      </c>
      <c r="E2552" s="2">
        <f t="shared" si="156"/>
        <v>5885334</v>
      </c>
      <c r="F2552" s="6" t="str">
        <f t="shared" si="159"/>
        <v>NEUTRAL</v>
      </c>
      <c r="G2552" s="6" t="str">
        <f t="shared" si="158"/>
        <v>NEUTRAL</v>
      </c>
      <c r="H2552" s="6" t="str">
        <f t="shared" si="157"/>
        <v>NEUTRAL</v>
      </c>
    </row>
    <row r="2553" spans="1:8" ht="13.5" x14ac:dyDescent="0.25">
      <c r="A2553" s="3">
        <f>TITRES_STAT!B2556</f>
        <v>0</v>
      </c>
      <c r="B2553" s="6">
        <f>TITRES_STAT!C2556</f>
        <v>0</v>
      </c>
      <c r="C2553" s="6">
        <f>TITRES_STAT!D2556</f>
        <v>0</v>
      </c>
      <c r="D2553" s="6">
        <f>TITRES_STAT!E2556</f>
        <v>0</v>
      </c>
      <c r="E2553" s="2">
        <f t="shared" si="156"/>
        <v>5885334</v>
      </c>
      <c r="F2553" s="6" t="str">
        <f t="shared" si="159"/>
        <v>NEUTRAL</v>
      </c>
      <c r="G2553" s="6" t="str">
        <f t="shared" si="158"/>
        <v>NEUTRAL</v>
      </c>
      <c r="H2553" s="6" t="str">
        <f t="shared" si="157"/>
        <v>NEUTRAL</v>
      </c>
    </row>
    <row r="2554" spans="1:8" ht="13.5" x14ac:dyDescent="0.25">
      <c r="A2554" s="3">
        <f>TITRES_STAT!B2557</f>
        <v>0</v>
      </c>
      <c r="B2554" s="6">
        <f>TITRES_STAT!C2557</f>
        <v>0</v>
      </c>
      <c r="C2554" s="6">
        <f>TITRES_STAT!D2557</f>
        <v>0</v>
      </c>
      <c r="D2554" s="6">
        <f>TITRES_STAT!E2557</f>
        <v>0</v>
      </c>
      <c r="E2554" s="2">
        <f t="shared" si="156"/>
        <v>5885334</v>
      </c>
      <c r="F2554" s="6" t="str">
        <f t="shared" si="159"/>
        <v>NEUTRAL</v>
      </c>
      <c r="G2554" s="6" t="str">
        <f t="shared" si="158"/>
        <v>NEUTRAL</v>
      </c>
      <c r="H2554" s="6" t="str">
        <f t="shared" si="157"/>
        <v>NEUTRAL</v>
      </c>
    </row>
    <row r="2555" spans="1:8" ht="13.5" x14ac:dyDescent="0.25">
      <c r="A2555" s="3">
        <f>TITRES_STAT!B2558</f>
        <v>0</v>
      </c>
      <c r="B2555" s="6">
        <f>TITRES_STAT!C2558</f>
        <v>0</v>
      </c>
      <c r="C2555" s="6">
        <f>TITRES_STAT!D2558</f>
        <v>0</v>
      </c>
      <c r="D2555" s="6">
        <f>TITRES_STAT!E2558</f>
        <v>0</v>
      </c>
      <c r="E2555" s="2">
        <f t="shared" si="156"/>
        <v>5885334</v>
      </c>
      <c r="F2555" s="6" t="str">
        <f t="shared" si="159"/>
        <v>NEUTRAL</v>
      </c>
      <c r="G2555" s="6" t="str">
        <f t="shared" si="158"/>
        <v>NEUTRAL</v>
      </c>
      <c r="H2555" s="6" t="str">
        <f t="shared" si="157"/>
        <v>NEUTRAL</v>
      </c>
    </row>
    <row r="2556" spans="1:8" ht="13.5" x14ac:dyDescent="0.25">
      <c r="A2556" s="3">
        <f>TITRES_STAT!B2559</f>
        <v>0</v>
      </c>
      <c r="B2556" s="6">
        <f>TITRES_STAT!C2559</f>
        <v>0</v>
      </c>
      <c r="C2556" s="6">
        <f>TITRES_STAT!D2559</f>
        <v>0</v>
      </c>
      <c r="D2556" s="6">
        <f>TITRES_STAT!E2559</f>
        <v>0</v>
      </c>
      <c r="E2556" s="2">
        <f t="shared" si="156"/>
        <v>5885334</v>
      </c>
      <c r="F2556" s="6" t="str">
        <f t="shared" si="159"/>
        <v>NEUTRAL</v>
      </c>
      <c r="G2556" s="6" t="str">
        <f t="shared" si="158"/>
        <v>NEUTRAL</v>
      </c>
      <c r="H2556" s="6" t="str">
        <f t="shared" si="157"/>
        <v>NEUTRAL</v>
      </c>
    </row>
    <row r="2557" spans="1:8" ht="13.5" x14ac:dyDescent="0.25">
      <c r="A2557" s="3">
        <f>TITRES_STAT!B2560</f>
        <v>0</v>
      </c>
      <c r="B2557" s="6">
        <f>TITRES_STAT!C2560</f>
        <v>0</v>
      </c>
      <c r="C2557" s="6">
        <f>TITRES_STAT!D2560</f>
        <v>0</v>
      </c>
      <c r="D2557" s="6">
        <f>TITRES_STAT!E2560</f>
        <v>0</v>
      </c>
      <c r="E2557" s="2">
        <f t="shared" si="156"/>
        <v>5885334</v>
      </c>
      <c r="F2557" s="6" t="str">
        <f t="shared" si="159"/>
        <v>NEUTRAL</v>
      </c>
      <c r="G2557" s="6" t="str">
        <f t="shared" si="158"/>
        <v>NEUTRAL</v>
      </c>
      <c r="H2557" s="6" t="str">
        <f t="shared" si="157"/>
        <v>NEUTRAL</v>
      </c>
    </row>
    <row r="2558" spans="1:8" ht="13.5" x14ac:dyDescent="0.25">
      <c r="A2558" s="3">
        <f>TITRES_STAT!B2561</f>
        <v>0</v>
      </c>
      <c r="B2558" s="6">
        <f>TITRES_STAT!C2561</f>
        <v>0</v>
      </c>
      <c r="C2558" s="6">
        <f>TITRES_STAT!D2561</f>
        <v>0</v>
      </c>
      <c r="D2558" s="6">
        <f>TITRES_STAT!E2561</f>
        <v>0</v>
      </c>
      <c r="E2558" s="2">
        <f t="shared" si="156"/>
        <v>5885334</v>
      </c>
      <c r="F2558" s="6" t="str">
        <f t="shared" si="159"/>
        <v>NEUTRAL</v>
      </c>
      <c r="G2558" s="6" t="str">
        <f t="shared" si="158"/>
        <v>NEUTRAL</v>
      </c>
      <c r="H2558" s="6" t="str">
        <f t="shared" si="157"/>
        <v>NEUTRAL</v>
      </c>
    </row>
    <row r="2559" spans="1:8" ht="13.5" x14ac:dyDescent="0.25">
      <c r="A2559" s="3">
        <f>TITRES_STAT!B2562</f>
        <v>0</v>
      </c>
      <c r="B2559" s="6">
        <f>TITRES_STAT!C2562</f>
        <v>0</v>
      </c>
      <c r="C2559" s="6">
        <f>TITRES_STAT!D2562</f>
        <v>0</v>
      </c>
      <c r="D2559" s="6">
        <f>TITRES_STAT!E2562</f>
        <v>0</v>
      </c>
      <c r="E2559" s="2">
        <f t="shared" si="156"/>
        <v>5885334</v>
      </c>
      <c r="F2559" s="6" t="str">
        <f t="shared" si="159"/>
        <v>NEUTRAL</v>
      </c>
      <c r="G2559" s="6" t="str">
        <f t="shared" si="158"/>
        <v>NEUTRAL</v>
      </c>
      <c r="H2559" s="6" t="str">
        <f t="shared" si="157"/>
        <v>NEUTRAL</v>
      </c>
    </row>
    <row r="2560" spans="1:8" ht="13.5" x14ac:dyDescent="0.25">
      <c r="A2560" s="3">
        <f>TITRES_STAT!B2563</f>
        <v>0</v>
      </c>
      <c r="B2560" s="6">
        <f>TITRES_STAT!C2563</f>
        <v>0</v>
      </c>
      <c r="C2560" s="6">
        <f>TITRES_STAT!D2563</f>
        <v>0</v>
      </c>
      <c r="D2560" s="6">
        <f>TITRES_STAT!E2563</f>
        <v>0</v>
      </c>
      <c r="E2560" s="2">
        <f t="shared" si="156"/>
        <v>5885334</v>
      </c>
      <c r="F2560" s="6" t="str">
        <f t="shared" si="159"/>
        <v>NEUTRAL</v>
      </c>
      <c r="G2560" s="6" t="str">
        <f t="shared" si="158"/>
        <v>NEUTRAL</v>
      </c>
      <c r="H2560" s="6" t="str">
        <f t="shared" si="157"/>
        <v>NEUTRAL</v>
      </c>
    </row>
    <row r="2561" spans="1:8" ht="13.5" x14ac:dyDescent="0.25">
      <c r="A2561" s="3">
        <f>TITRES_STAT!B2564</f>
        <v>0</v>
      </c>
      <c r="B2561" s="6">
        <f>TITRES_STAT!C2564</f>
        <v>0</v>
      </c>
      <c r="C2561" s="6">
        <f>TITRES_STAT!D2564</f>
        <v>0</v>
      </c>
      <c r="D2561" s="6">
        <f>TITRES_STAT!E2564</f>
        <v>0</v>
      </c>
      <c r="E2561" s="2">
        <f t="shared" si="156"/>
        <v>5885334</v>
      </c>
      <c r="F2561" s="6" t="str">
        <f t="shared" si="159"/>
        <v>NEUTRAL</v>
      </c>
      <c r="G2561" s="6" t="str">
        <f t="shared" si="158"/>
        <v>NEUTRAL</v>
      </c>
      <c r="H2561" s="6" t="str">
        <f t="shared" si="157"/>
        <v>NEUTRAL</v>
      </c>
    </row>
    <row r="2562" spans="1:8" ht="13.5" x14ac:dyDescent="0.25">
      <c r="A2562" s="3">
        <f>TITRES_STAT!B2565</f>
        <v>0</v>
      </c>
      <c r="B2562" s="6">
        <f>TITRES_STAT!C2565</f>
        <v>0</v>
      </c>
      <c r="C2562" s="6">
        <f>TITRES_STAT!D2565</f>
        <v>0</v>
      </c>
      <c r="D2562" s="6">
        <f>TITRES_STAT!E2565</f>
        <v>0</v>
      </c>
      <c r="E2562" s="2">
        <f t="shared" si="156"/>
        <v>5885334</v>
      </c>
      <c r="F2562" s="6" t="str">
        <f t="shared" si="159"/>
        <v>NEUTRAL</v>
      </c>
      <c r="G2562" s="6" t="str">
        <f t="shared" si="158"/>
        <v>NEUTRAL</v>
      </c>
      <c r="H2562" s="6" t="str">
        <f t="shared" si="157"/>
        <v>NEUTRAL</v>
      </c>
    </row>
    <row r="2563" spans="1:8" ht="13.5" x14ac:dyDescent="0.25">
      <c r="A2563" s="3">
        <f>TITRES_STAT!B2566</f>
        <v>0</v>
      </c>
      <c r="B2563" s="6">
        <f>TITRES_STAT!C2566</f>
        <v>0</v>
      </c>
      <c r="C2563" s="6">
        <f>TITRES_STAT!D2566</f>
        <v>0</v>
      </c>
      <c r="D2563" s="6">
        <f>TITRES_STAT!E2566</f>
        <v>0</v>
      </c>
      <c r="E2563" s="2">
        <f t="shared" si="156"/>
        <v>5885334</v>
      </c>
      <c r="F2563" s="6" t="str">
        <f t="shared" si="159"/>
        <v>NEUTRAL</v>
      </c>
      <c r="G2563" s="6" t="str">
        <f t="shared" si="158"/>
        <v>NEUTRAL</v>
      </c>
      <c r="H2563" s="6" t="str">
        <f t="shared" si="157"/>
        <v>NEUTRAL</v>
      </c>
    </row>
    <row r="2564" spans="1:8" ht="13.5" x14ac:dyDescent="0.25">
      <c r="A2564" s="3">
        <f>TITRES_STAT!B2567</f>
        <v>0</v>
      </c>
      <c r="B2564" s="6">
        <f>TITRES_STAT!C2567</f>
        <v>0</v>
      </c>
      <c r="C2564" s="6">
        <f>TITRES_STAT!D2567</f>
        <v>0</v>
      </c>
      <c r="D2564" s="6">
        <f>TITRES_STAT!E2567</f>
        <v>0</v>
      </c>
      <c r="E2564" s="2">
        <f t="shared" ref="E2564:E2627" si="160">IF(B2564&gt;B2563, E2563+D2564, IF(B2564&lt;B2563, E2563-D2564, E2563))</f>
        <v>5885334</v>
      </c>
      <c r="F2564" s="6" t="str">
        <f t="shared" si="159"/>
        <v>NEUTRAL</v>
      </c>
      <c r="G2564" s="6" t="str">
        <f t="shared" si="158"/>
        <v>NEUTRAL</v>
      </c>
      <c r="H2564" s="6" t="str">
        <f t="shared" si="157"/>
        <v>NEUTRAL</v>
      </c>
    </row>
    <row r="2565" spans="1:8" ht="13.5" x14ac:dyDescent="0.25">
      <c r="A2565" s="3">
        <f>TITRES_STAT!B2568</f>
        <v>0</v>
      </c>
      <c r="B2565" s="6">
        <f>TITRES_STAT!C2568</f>
        <v>0</v>
      </c>
      <c r="C2565" s="6">
        <f>TITRES_STAT!D2568</f>
        <v>0</v>
      </c>
      <c r="D2565" s="6">
        <f>TITRES_STAT!E2568</f>
        <v>0</v>
      </c>
      <c r="E2565" s="2">
        <f t="shared" si="160"/>
        <v>5885334</v>
      </c>
      <c r="F2565" s="6" t="str">
        <f t="shared" si="159"/>
        <v>NEUTRAL</v>
      </c>
      <c r="G2565" s="6" t="str">
        <f t="shared" si="158"/>
        <v>NEUTRAL</v>
      </c>
      <c r="H2565" s="6" t="str">
        <f t="shared" si="157"/>
        <v>NEUTRAL</v>
      </c>
    </row>
    <row r="2566" spans="1:8" ht="13.5" x14ac:dyDescent="0.25">
      <c r="A2566" s="3">
        <f>TITRES_STAT!B2569</f>
        <v>0</v>
      </c>
      <c r="B2566" s="6">
        <f>TITRES_STAT!C2569</f>
        <v>0</v>
      </c>
      <c r="C2566" s="6">
        <f>TITRES_STAT!D2569</f>
        <v>0</v>
      </c>
      <c r="D2566" s="6">
        <f>TITRES_STAT!E2569</f>
        <v>0</v>
      </c>
      <c r="E2566" s="2">
        <f t="shared" si="160"/>
        <v>5885334</v>
      </c>
      <c r="F2566" s="6" t="str">
        <f t="shared" si="159"/>
        <v>NEUTRAL</v>
      </c>
      <c r="G2566" s="6" t="str">
        <f t="shared" si="158"/>
        <v>NEUTRAL</v>
      </c>
      <c r="H2566" s="6" t="str">
        <f t="shared" ref="H2566:H2629" si="161">IF(AND(B2566&gt;B2561, E2566&gt;E2561), "CONFIRMED BULLISH",
 IF(AND(B2566&lt;B2561, E2566&lt;E2561), "CONFIRMED BEARISH",
 IF(AND(B2566&gt;B2561, E2566&lt;E2561), "BEARISH DIVERGENCE",
 IF(AND(B2566&lt;B2561, E2566&gt;E2561), "BULLISH DIVERGENCE", "NEUTRAL"))))</f>
        <v>NEUTRAL</v>
      </c>
    </row>
    <row r="2567" spans="1:8" ht="13.5" x14ac:dyDescent="0.25">
      <c r="A2567" s="3">
        <f>TITRES_STAT!B2570</f>
        <v>0</v>
      </c>
      <c r="B2567" s="6">
        <f>TITRES_STAT!C2570</f>
        <v>0</v>
      </c>
      <c r="C2567" s="6">
        <f>TITRES_STAT!D2570</f>
        <v>0</v>
      </c>
      <c r="D2567" s="6">
        <f>TITRES_STAT!E2570</f>
        <v>0</v>
      </c>
      <c r="E2567" s="2">
        <f t="shared" si="160"/>
        <v>5885334</v>
      </c>
      <c r="F2567" s="6" t="str">
        <f t="shared" si="159"/>
        <v>NEUTRAL</v>
      </c>
      <c r="G2567" s="6" t="str">
        <f t="shared" ref="G2567:G2630" si="162">IF((E2567-E2562)/E2562 &gt; 0.02, "STRONG",
 IF((E2567-E2562)/E2562 &lt; -0.02, "WEAK", "NEUTRAL"))</f>
        <v>NEUTRAL</v>
      </c>
      <c r="H2567" s="6" t="str">
        <f t="shared" si="161"/>
        <v>NEUTRAL</v>
      </c>
    </row>
    <row r="2568" spans="1:8" ht="13.5" x14ac:dyDescent="0.25">
      <c r="A2568" s="3">
        <f>TITRES_STAT!B2571</f>
        <v>0</v>
      </c>
      <c r="B2568" s="6">
        <f>TITRES_STAT!C2571</f>
        <v>0</v>
      </c>
      <c r="C2568" s="6">
        <f>TITRES_STAT!D2571</f>
        <v>0</v>
      </c>
      <c r="D2568" s="6">
        <f>TITRES_STAT!E2571</f>
        <v>0</v>
      </c>
      <c r="E2568" s="2">
        <f t="shared" si="160"/>
        <v>5885334</v>
      </c>
      <c r="F2568" s="6" t="str">
        <f t="shared" ref="F2568:F2631" si="163">IF(E2568&gt;E2563,"BULLISH",IF(E2568&lt;E2563,"BEARISH","NEUTRAL"))</f>
        <v>NEUTRAL</v>
      </c>
      <c r="G2568" s="6" t="str">
        <f t="shared" si="162"/>
        <v>NEUTRAL</v>
      </c>
      <c r="H2568" s="6" t="str">
        <f t="shared" si="161"/>
        <v>NEUTRAL</v>
      </c>
    </row>
    <row r="2569" spans="1:8" ht="13.5" x14ac:dyDescent="0.25">
      <c r="A2569" s="3">
        <f>TITRES_STAT!B2572</f>
        <v>0</v>
      </c>
      <c r="B2569" s="6">
        <f>TITRES_STAT!C2572</f>
        <v>0</v>
      </c>
      <c r="C2569" s="6">
        <f>TITRES_STAT!D2572</f>
        <v>0</v>
      </c>
      <c r="D2569" s="6">
        <f>TITRES_STAT!E2572</f>
        <v>0</v>
      </c>
      <c r="E2569" s="2">
        <f t="shared" si="160"/>
        <v>5885334</v>
      </c>
      <c r="F2569" s="6" t="str">
        <f t="shared" si="163"/>
        <v>NEUTRAL</v>
      </c>
      <c r="G2569" s="6" t="str">
        <f t="shared" si="162"/>
        <v>NEUTRAL</v>
      </c>
      <c r="H2569" s="6" t="str">
        <f t="shared" si="161"/>
        <v>NEUTRAL</v>
      </c>
    </row>
    <row r="2570" spans="1:8" ht="13.5" x14ac:dyDescent="0.25">
      <c r="A2570" s="3">
        <f>TITRES_STAT!B2573</f>
        <v>0</v>
      </c>
      <c r="B2570" s="6">
        <f>TITRES_STAT!C2573</f>
        <v>0</v>
      </c>
      <c r="C2570" s="6">
        <f>TITRES_STAT!D2573</f>
        <v>0</v>
      </c>
      <c r="D2570" s="6">
        <f>TITRES_STAT!E2573</f>
        <v>0</v>
      </c>
      <c r="E2570" s="2">
        <f t="shared" si="160"/>
        <v>5885334</v>
      </c>
      <c r="F2570" s="6" t="str">
        <f t="shared" si="163"/>
        <v>NEUTRAL</v>
      </c>
      <c r="G2570" s="6" t="str">
        <f t="shared" si="162"/>
        <v>NEUTRAL</v>
      </c>
      <c r="H2570" s="6" t="str">
        <f t="shared" si="161"/>
        <v>NEUTRAL</v>
      </c>
    </row>
    <row r="2571" spans="1:8" ht="13.5" x14ac:dyDescent="0.25">
      <c r="A2571" s="3">
        <f>TITRES_STAT!B2574</f>
        <v>0</v>
      </c>
      <c r="B2571" s="6">
        <f>TITRES_STAT!C2574</f>
        <v>0</v>
      </c>
      <c r="C2571" s="6">
        <f>TITRES_STAT!D2574</f>
        <v>0</v>
      </c>
      <c r="D2571" s="6">
        <f>TITRES_STAT!E2574</f>
        <v>0</v>
      </c>
      <c r="E2571" s="2">
        <f t="shared" si="160"/>
        <v>5885334</v>
      </c>
      <c r="F2571" s="6" t="str">
        <f t="shared" si="163"/>
        <v>NEUTRAL</v>
      </c>
      <c r="G2571" s="6" t="str">
        <f t="shared" si="162"/>
        <v>NEUTRAL</v>
      </c>
      <c r="H2571" s="6" t="str">
        <f t="shared" si="161"/>
        <v>NEUTRAL</v>
      </c>
    </row>
    <row r="2572" spans="1:8" ht="13.5" x14ac:dyDescent="0.25">
      <c r="A2572" s="3">
        <f>TITRES_STAT!B2575</f>
        <v>0</v>
      </c>
      <c r="B2572" s="6">
        <f>TITRES_STAT!C2575</f>
        <v>0</v>
      </c>
      <c r="C2572" s="6">
        <f>TITRES_STAT!D2575</f>
        <v>0</v>
      </c>
      <c r="D2572" s="6">
        <f>TITRES_STAT!E2575</f>
        <v>0</v>
      </c>
      <c r="E2572" s="2">
        <f t="shared" si="160"/>
        <v>5885334</v>
      </c>
      <c r="F2572" s="6" t="str">
        <f t="shared" si="163"/>
        <v>NEUTRAL</v>
      </c>
      <c r="G2572" s="6" t="str">
        <f t="shared" si="162"/>
        <v>NEUTRAL</v>
      </c>
      <c r="H2572" s="6" t="str">
        <f t="shared" si="161"/>
        <v>NEUTRAL</v>
      </c>
    </row>
    <row r="2573" spans="1:8" ht="13.5" x14ac:dyDescent="0.25">
      <c r="A2573" s="3">
        <f>TITRES_STAT!B2576</f>
        <v>0</v>
      </c>
      <c r="B2573" s="6">
        <f>TITRES_STAT!C2576</f>
        <v>0</v>
      </c>
      <c r="C2573" s="6">
        <f>TITRES_STAT!D2576</f>
        <v>0</v>
      </c>
      <c r="D2573" s="6">
        <f>TITRES_STAT!E2576</f>
        <v>0</v>
      </c>
      <c r="E2573" s="2">
        <f t="shared" si="160"/>
        <v>5885334</v>
      </c>
      <c r="F2573" s="6" t="str">
        <f t="shared" si="163"/>
        <v>NEUTRAL</v>
      </c>
      <c r="G2573" s="6" t="str">
        <f t="shared" si="162"/>
        <v>NEUTRAL</v>
      </c>
      <c r="H2573" s="6" t="str">
        <f t="shared" si="161"/>
        <v>NEUTRAL</v>
      </c>
    </row>
    <row r="2574" spans="1:8" ht="13.5" x14ac:dyDescent="0.25">
      <c r="A2574" s="3">
        <f>TITRES_STAT!B2577</f>
        <v>0</v>
      </c>
      <c r="B2574" s="6">
        <f>TITRES_STAT!C2577</f>
        <v>0</v>
      </c>
      <c r="C2574" s="6">
        <f>TITRES_STAT!D2577</f>
        <v>0</v>
      </c>
      <c r="D2574" s="6">
        <f>TITRES_STAT!E2577</f>
        <v>0</v>
      </c>
      <c r="E2574" s="2">
        <f t="shared" si="160"/>
        <v>5885334</v>
      </c>
      <c r="F2574" s="6" t="str">
        <f t="shared" si="163"/>
        <v>NEUTRAL</v>
      </c>
      <c r="G2574" s="6" t="str">
        <f t="shared" si="162"/>
        <v>NEUTRAL</v>
      </c>
      <c r="H2574" s="6" t="str">
        <f t="shared" si="161"/>
        <v>NEUTRAL</v>
      </c>
    </row>
    <row r="2575" spans="1:8" ht="13.5" x14ac:dyDescent="0.25">
      <c r="A2575" s="3">
        <f>TITRES_STAT!B2578</f>
        <v>0</v>
      </c>
      <c r="B2575" s="6">
        <f>TITRES_STAT!C2578</f>
        <v>0</v>
      </c>
      <c r="C2575" s="6">
        <f>TITRES_STAT!D2578</f>
        <v>0</v>
      </c>
      <c r="D2575" s="6">
        <f>TITRES_STAT!E2578</f>
        <v>0</v>
      </c>
      <c r="E2575" s="2">
        <f t="shared" si="160"/>
        <v>5885334</v>
      </c>
      <c r="F2575" s="6" t="str">
        <f t="shared" si="163"/>
        <v>NEUTRAL</v>
      </c>
      <c r="G2575" s="6" t="str">
        <f t="shared" si="162"/>
        <v>NEUTRAL</v>
      </c>
      <c r="H2575" s="6" t="str">
        <f t="shared" si="161"/>
        <v>NEUTRAL</v>
      </c>
    </row>
    <row r="2576" spans="1:8" ht="13.5" x14ac:dyDescent="0.25">
      <c r="A2576" s="3">
        <f>TITRES_STAT!B2579</f>
        <v>0</v>
      </c>
      <c r="B2576" s="6">
        <f>TITRES_STAT!C2579</f>
        <v>0</v>
      </c>
      <c r="C2576" s="6">
        <f>TITRES_STAT!D2579</f>
        <v>0</v>
      </c>
      <c r="D2576" s="6">
        <f>TITRES_STAT!E2579</f>
        <v>0</v>
      </c>
      <c r="E2576" s="2">
        <f t="shared" si="160"/>
        <v>5885334</v>
      </c>
      <c r="F2576" s="6" t="str">
        <f t="shared" si="163"/>
        <v>NEUTRAL</v>
      </c>
      <c r="G2576" s="6" t="str">
        <f t="shared" si="162"/>
        <v>NEUTRAL</v>
      </c>
      <c r="H2576" s="6" t="str">
        <f t="shared" si="161"/>
        <v>NEUTRAL</v>
      </c>
    </row>
    <row r="2577" spans="1:8" ht="13.5" x14ac:dyDescent="0.25">
      <c r="A2577" s="3">
        <f>TITRES_STAT!B2580</f>
        <v>0</v>
      </c>
      <c r="B2577" s="6">
        <f>TITRES_STAT!C2580</f>
        <v>0</v>
      </c>
      <c r="C2577" s="6">
        <f>TITRES_STAT!D2580</f>
        <v>0</v>
      </c>
      <c r="D2577" s="6">
        <f>TITRES_STAT!E2580</f>
        <v>0</v>
      </c>
      <c r="E2577" s="2">
        <f t="shared" si="160"/>
        <v>5885334</v>
      </c>
      <c r="F2577" s="6" t="str">
        <f t="shared" si="163"/>
        <v>NEUTRAL</v>
      </c>
      <c r="G2577" s="6" t="str">
        <f t="shared" si="162"/>
        <v>NEUTRAL</v>
      </c>
      <c r="H2577" s="6" t="str">
        <f t="shared" si="161"/>
        <v>NEUTRAL</v>
      </c>
    </row>
    <row r="2578" spans="1:8" ht="13.5" x14ac:dyDescent="0.25">
      <c r="A2578" s="3">
        <f>TITRES_STAT!B2581</f>
        <v>0</v>
      </c>
      <c r="B2578" s="6">
        <f>TITRES_STAT!C2581</f>
        <v>0</v>
      </c>
      <c r="C2578" s="6">
        <f>TITRES_STAT!D2581</f>
        <v>0</v>
      </c>
      <c r="D2578" s="6">
        <f>TITRES_STAT!E2581</f>
        <v>0</v>
      </c>
      <c r="E2578" s="2">
        <f t="shared" si="160"/>
        <v>5885334</v>
      </c>
      <c r="F2578" s="6" t="str">
        <f t="shared" si="163"/>
        <v>NEUTRAL</v>
      </c>
      <c r="G2578" s="6" t="str">
        <f t="shared" si="162"/>
        <v>NEUTRAL</v>
      </c>
      <c r="H2578" s="6" t="str">
        <f t="shared" si="161"/>
        <v>NEUTRAL</v>
      </c>
    </row>
    <row r="2579" spans="1:8" ht="13.5" x14ac:dyDescent="0.25">
      <c r="A2579" s="3">
        <f>TITRES_STAT!B2582</f>
        <v>0</v>
      </c>
      <c r="B2579" s="6">
        <f>TITRES_STAT!C2582</f>
        <v>0</v>
      </c>
      <c r="C2579" s="6">
        <f>TITRES_STAT!D2582</f>
        <v>0</v>
      </c>
      <c r="D2579" s="6">
        <f>TITRES_STAT!E2582</f>
        <v>0</v>
      </c>
      <c r="E2579" s="2">
        <f t="shared" si="160"/>
        <v>5885334</v>
      </c>
      <c r="F2579" s="6" t="str">
        <f t="shared" si="163"/>
        <v>NEUTRAL</v>
      </c>
      <c r="G2579" s="6" t="str">
        <f t="shared" si="162"/>
        <v>NEUTRAL</v>
      </c>
      <c r="H2579" s="6" t="str">
        <f t="shared" si="161"/>
        <v>NEUTRAL</v>
      </c>
    </row>
    <row r="2580" spans="1:8" ht="13.5" x14ac:dyDescent="0.25">
      <c r="A2580" s="3">
        <f>TITRES_STAT!B2583</f>
        <v>0</v>
      </c>
      <c r="B2580" s="6">
        <f>TITRES_STAT!C2583</f>
        <v>0</v>
      </c>
      <c r="C2580" s="6">
        <f>TITRES_STAT!D2583</f>
        <v>0</v>
      </c>
      <c r="D2580" s="6">
        <f>TITRES_STAT!E2583</f>
        <v>0</v>
      </c>
      <c r="E2580" s="2">
        <f t="shared" si="160"/>
        <v>5885334</v>
      </c>
      <c r="F2580" s="6" t="str">
        <f t="shared" si="163"/>
        <v>NEUTRAL</v>
      </c>
      <c r="G2580" s="6" t="str">
        <f t="shared" si="162"/>
        <v>NEUTRAL</v>
      </c>
      <c r="H2580" s="6" t="str">
        <f t="shared" si="161"/>
        <v>NEUTRAL</v>
      </c>
    </row>
    <row r="2581" spans="1:8" ht="13.5" x14ac:dyDescent="0.25">
      <c r="A2581" s="3">
        <f>TITRES_STAT!B2584</f>
        <v>0</v>
      </c>
      <c r="B2581" s="6">
        <f>TITRES_STAT!C2584</f>
        <v>0</v>
      </c>
      <c r="C2581" s="6">
        <f>TITRES_STAT!D2584</f>
        <v>0</v>
      </c>
      <c r="D2581" s="6">
        <f>TITRES_STAT!E2584</f>
        <v>0</v>
      </c>
      <c r="E2581" s="2">
        <f t="shared" si="160"/>
        <v>5885334</v>
      </c>
      <c r="F2581" s="6" t="str">
        <f t="shared" si="163"/>
        <v>NEUTRAL</v>
      </c>
      <c r="G2581" s="6" t="str">
        <f t="shared" si="162"/>
        <v>NEUTRAL</v>
      </c>
      <c r="H2581" s="6" t="str">
        <f t="shared" si="161"/>
        <v>NEUTRAL</v>
      </c>
    </row>
    <row r="2582" spans="1:8" ht="13.5" x14ac:dyDescent="0.25">
      <c r="A2582" s="3">
        <f>TITRES_STAT!B2585</f>
        <v>0</v>
      </c>
      <c r="B2582" s="6">
        <f>TITRES_STAT!C2585</f>
        <v>0</v>
      </c>
      <c r="C2582" s="6">
        <f>TITRES_STAT!D2585</f>
        <v>0</v>
      </c>
      <c r="D2582" s="6">
        <f>TITRES_STAT!E2585</f>
        <v>0</v>
      </c>
      <c r="E2582" s="2">
        <f t="shared" si="160"/>
        <v>5885334</v>
      </c>
      <c r="F2582" s="6" t="str">
        <f t="shared" si="163"/>
        <v>NEUTRAL</v>
      </c>
      <c r="G2582" s="6" t="str">
        <f t="shared" si="162"/>
        <v>NEUTRAL</v>
      </c>
      <c r="H2582" s="6" t="str">
        <f t="shared" si="161"/>
        <v>NEUTRAL</v>
      </c>
    </row>
    <row r="2583" spans="1:8" ht="13.5" x14ac:dyDescent="0.25">
      <c r="A2583" s="3">
        <f>TITRES_STAT!B2586</f>
        <v>0</v>
      </c>
      <c r="B2583" s="6">
        <f>TITRES_STAT!C2586</f>
        <v>0</v>
      </c>
      <c r="C2583" s="6">
        <f>TITRES_STAT!D2586</f>
        <v>0</v>
      </c>
      <c r="D2583" s="6">
        <f>TITRES_STAT!E2586</f>
        <v>0</v>
      </c>
      <c r="E2583" s="2">
        <f t="shared" si="160"/>
        <v>5885334</v>
      </c>
      <c r="F2583" s="6" t="str">
        <f t="shared" si="163"/>
        <v>NEUTRAL</v>
      </c>
      <c r="G2583" s="6" t="str">
        <f t="shared" si="162"/>
        <v>NEUTRAL</v>
      </c>
      <c r="H2583" s="6" t="str">
        <f t="shared" si="161"/>
        <v>NEUTRAL</v>
      </c>
    </row>
    <row r="2584" spans="1:8" ht="13.5" x14ac:dyDescent="0.25">
      <c r="A2584" s="3">
        <f>TITRES_STAT!B2587</f>
        <v>0</v>
      </c>
      <c r="B2584" s="6">
        <f>TITRES_STAT!C2587</f>
        <v>0</v>
      </c>
      <c r="C2584" s="6">
        <f>TITRES_STAT!D2587</f>
        <v>0</v>
      </c>
      <c r="D2584" s="6">
        <f>TITRES_STAT!E2587</f>
        <v>0</v>
      </c>
      <c r="E2584" s="2">
        <f t="shared" si="160"/>
        <v>5885334</v>
      </c>
      <c r="F2584" s="6" t="str">
        <f t="shared" si="163"/>
        <v>NEUTRAL</v>
      </c>
      <c r="G2584" s="6" t="str">
        <f t="shared" si="162"/>
        <v>NEUTRAL</v>
      </c>
      <c r="H2584" s="6" t="str">
        <f t="shared" si="161"/>
        <v>NEUTRAL</v>
      </c>
    </row>
    <row r="2585" spans="1:8" ht="13.5" x14ac:dyDescent="0.25">
      <c r="A2585" s="3">
        <f>TITRES_STAT!B2588</f>
        <v>0</v>
      </c>
      <c r="B2585" s="6">
        <f>TITRES_STAT!C2588</f>
        <v>0</v>
      </c>
      <c r="C2585" s="6">
        <f>TITRES_STAT!D2588</f>
        <v>0</v>
      </c>
      <c r="D2585" s="6">
        <f>TITRES_STAT!E2588</f>
        <v>0</v>
      </c>
      <c r="E2585" s="2">
        <f t="shared" si="160"/>
        <v>5885334</v>
      </c>
      <c r="F2585" s="6" t="str">
        <f t="shared" si="163"/>
        <v>NEUTRAL</v>
      </c>
      <c r="G2585" s="6" t="str">
        <f t="shared" si="162"/>
        <v>NEUTRAL</v>
      </c>
      <c r="H2585" s="6" t="str">
        <f t="shared" si="161"/>
        <v>NEUTRAL</v>
      </c>
    </row>
    <row r="2586" spans="1:8" ht="13.5" x14ac:dyDescent="0.25">
      <c r="A2586" s="3">
        <f>TITRES_STAT!B2589</f>
        <v>0</v>
      </c>
      <c r="B2586" s="6">
        <f>TITRES_STAT!C2589</f>
        <v>0</v>
      </c>
      <c r="C2586" s="6">
        <f>TITRES_STAT!D2589</f>
        <v>0</v>
      </c>
      <c r="D2586" s="6">
        <f>TITRES_STAT!E2589</f>
        <v>0</v>
      </c>
      <c r="E2586" s="2">
        <f t="shared" si="160"/>
        <v>5885334</v>
      </c>
      <c r="F2586" s="6" t="str">
        <f t="shared" si="163"/>
        <v>NEUTRAL</v>
      </c>
      <c r="G2586" s="6" t="str">
        <f t="shared" si="162"/>
        <v>NEUTRAL</v>
      </c>
      <c r="H2586" s="6" t="str">
        <f t="shared" si="161"/>
        <v>NEUTRAL</v>
      </c>
    </row>
    <row r="2587" spans="1:8" ht="13.5" x14ac:dyDescent="0.25">
      <c r="A2587" s="3">
        <f>TITRES_STAT!B2590</f>
        <v>0</v>
      </c>
      <c r="B2587" s="6">
        <f>TITRES_STAT!C2590</f>
        <v>0</v>
      </c>
      <c r="C2587" s="6">
        <f>TITRES_STAT!D2590</f>
        <v>0</v>
      </c>
      <c r="D2587" s="6">
        <f>TITRES_STAT!E2590</f>
        <v>0</v>
      </c>
      <c r="E2587" s="2">
        <f t="shared" si="160"/>
        <v>5885334</v>
      </c>
      <c r="F2587" s="6" t="str">
        <f t="shared" si="163"/>
        <v>NEUTRAL</v>
      </c>
      <c r="G2587" s="6" t="str">
        <f t="shared" si="162"/>
        <v>NEUTRAL</v>
      </c>
      <c r="H2587" s="6" t="str">
        <f t="shared" si="161"/>
        <v>NEUTRAL</v>
      </c>
    </row>
    <row r="2588" spans="1:8" ht="13.5" x14ac:dyDescent="0.25">
      <c r="A2588" s="3">
        <f>TITRES_STAT!B2591</f>
        <v>0</v>
      </c>
      <c r="B2588" s="6">
        <f>TITRES_STAT!C2591</f>
        <v>0</v>
      </c>
      <c r="C2588" s="6">
        <f>TITRES_STAT!D2591</f>
        <v>0</v>
      </c>
      <c r="D2588" s="6">
        <f>TITRES_STAT!E2591</f>
        <v>0</v>
      </c>
      <c r="E2588" s="2">
        <f t="shared" si="160"/>
        <v>5885334</v>
      </c>
      <c r="F2588" s="6" t="str">
        <f t="shared" si="163"/>
        <v>NEUTRAL</v>
      </c>
      <c r="G2588" s="6" t="str">
        <f t="shared" si="162"/>
        <v>NEUTRAL</v>
      </c>
      <c r="H2588" s="6" t="str">
        <f t="shared" si="161"/>
        <v>NEUTRAL</v>
      </c>
    </row>
    <row r="2589" spans="1:8" ht="13.5" x14ac:dyDescent="0.25">
      <c r="A2589" s="3">
        <f>TITRES_STAT!B2592</f>
        <v>0</v>
      </c>
      <c r="B2589" s="6">
        <f>TITRES_STAT!C2592</f>
        <v>0</v>
      </c>
      <c r="C2589" s="6">
        <f>TITRES_STAT!D2592</f>
        <v>0</v>
      </c>
      <c r="D2589" s="6">
        <f>TITRES_STAT!E2592</f>
        <v>0</v>
      </c>
      <c r="E2589" s="2">
        <f t="shared" si="160"/>
        <v>5885334</v>
      </c>
      <c r="F2589" s="6" t="str">
        <f t="shared" si="163"/>
        <v>NEUTRAL</v>
      </c>
      <c r="G2589" s="6" t="str">
        <f t="shared" si="162"/>
        <v>NEUTRAL</v>
      </c>
      <c r="H2589" s="6" t="str">
        <f t="shared" si="161"/>
        <v>NEUTRAL</v>
      </c>
    </row>
    <row r="2590" spans="1:8" ht="13.5" x14ac:dyDescent="0.25">
      <c r="A2590" s="3">
        <f>TITRES_STAT!B2593</f>
        <v>0</v>
      </c>
      <c r="B2590" s="6">
        <f>TITRES_STAT!C2593</f>
        <v>0</v>
      </c>
      <c r="C2590" s="6">
        <f>TITRES_STAT!D2593</f>
        <v>0</v>
      </c>
      <c r="D2590" s="6">
        <f>TITRES_STAT!E2593</f>
        <v>0</v>
      </c>
      <c r="E2590" s="2">
        <f t="shared" si="160"/>
        <v>5885334</v>
      </c>
      <c r="F2590" s="6" t="str">
        <f t="shared" si="163"/>
        <v>NEUTRAL</v>
      </c>
      <c r="G2590" s="6" t="str">
        <f t="shared" si="162"/>
        <v>NEUTRAL</v>
      </c>
      <c r="H2590" s="6" t="str">
        <f t="shared" si="161"/>
        <v>NEUTRAL</v>
      </c>
    </row>
    <row r="2591" spans="1:8" ht="13.5" x14ac:dyDescent="0.25">
      <c r="A2591" s="3">
        <f>TITRES_STAT!B2594</f>
        <v>0</v>
      </c>
      <c r="B2591" s="6">
        <f>TITRES_STAT!C2594</f>
        <v>0</v>
      </c>
      <c r="C2591" s="6">
        <f>TITRES_STAT!D2594</f>
        <v>0</v>
      </c>
      <c r="D2591" s="6">
        <f>TITRES_STAT!E2594</f>
        <v>0</v>
      </c>
      <c r="E2591" s="2">
        <f t="shared" si="160"/>
        <v>5885334</v>
      </c>
      <c r="F2591" s="6" t="str">
        <f t="shared" si="163"/>
        <v>NEUTRAL</v>
      </c>
      <c r="G2591" s="6" t="str">
        <f t="shared" si="162"/>
        <v>NEUTRAL</v>
      </c>
      <c r="H2591" s="6" t="str">
        <f t="shared" si="161"/>
        <v>NEUTRAL</v>
      </c>
    </row>
    <row r="2592" spans="1:8" ht="13.5" x14ac:dyDescent="0.25">
      <c r="A2592" s="3">
        <f>TITRES_STAT!B2595</f>
        <v>0</v>
      </c>
      <c r="B2592" s="6">
        <f>TITRES_STAT!C2595</f>
        <v>0</v>
      </c>
      <c r="C2592" s="6">
        <f>TITRES_STAT!D2595</f>
        <v>0</v>
      </c>
      <c r="D2592" s="6">
        <f>TITRES_STAT!E2595</f>
        <v>0</v>
      </c>
      <c r="E2592" s="2">
        <f t="shared" si="160"/>
        <v>5885334</v>
      </c>
      <c r="F2592" s="6" t="str">
        <f t="shared" si="163"/>
        <v>NEUTRAL</v>
      </c>
      <c r="G2592" s="6" t="str">
        <f t="shared" si="162"/>
        <v>NEUTRAL</v>
      </c>
      <c r="H2592" s="6" t="str">
        <f t="shared" si="161"/>
        <v>NEUTRAL</v>
      </c>
    </row>
    <row r="2593" spans="1:8" ht="13.5" x14ac:dyDescent="0.25">
      <c r="A2593" s="3">
        <f>TITRES_STAT!B2596</f>
        <v>0</v>
      </c>
      <c r="B2593" s="6">
        <f>TITRES_STAT!C2596</f>
        <v>0</v>
      </c>
      <c r="C2593" s="6">
        <f>TITRES_STAT!D2596</f>
        <v>0</v>
      </c>
      <c r="D2593" s="6">
        <f>TITRES_STAT!E2596</f>
        <v>0</v>
      </c>
      <c r="E2593" s="2">
        <f t="shared" si="160"/>
        <v>5885334</v>
      </c>
      <c r="F2593" s="6" t="str">
        <f t="shared" si="163"/>
        <v>NEUTRAL</v>
      </c>
      <c r="G2593" s="6" t="str">
        <f t="shared" si="162"/>
        <v>NEUTRAL</v>
      </c>
      <c r="H2593" s="6" t="str">
        <f t="shared" si="161"/>
        <v>NEUTRAL</v>
      </c>
    </row>
    <row r="2594" spans="1:8" ht="13.5" x14ac:dyDescent="0.25">
      <c r="A2594" s="3">
        <f>TITRES_STAT!B2597</f>
        <v>0</v>
      </c>
      <c r="B2594" s="6">
        <f>TITRES_STAT!C2597</f>
        <v>0</v>
      </c>
      <c r="C2594" s="6">
        <f>TITRES_STAT!D2597</f>
        <v>0</v>
      </c>
      <c r="D2594" s="6">
        <f>TITRES_STAT!E2597</f>
        <v>0</v>
      </c>
      <c r="E2594" s="2">
        <f t="shared" si="160"/>
        <v>5885334</v>
      </c>
      <c r="F2594" s="6" t="str">
        <f t="shared" si="163"/>
        <v>NEUTRAL</v>
      </c>
      <c r="G2594" s="6" t="str">
        <f t="shared" si="162"/>
        <v>NEUTRAL</v>
      </c>
      <c r="H2594" s="6" t="str">
        <f t="shared" si="161"/>
        <v>NEUTRAL</v>
      </c>
    </row>
    <row r="2595" spans="1:8" ht="13.5" x14ac:dyDescent="0.25">
      <c r="A2595" s="3">
        <f>TITRES_STAT!B2598</f>
        <v>0</v>
      </c>
      <c r="B2595" s="6">
        <f>TITRES_STAT!C2598</f>
        <v>0</v>
      </c>
      <c r="C2595" s="6">
        <f>TITRES_STAT!D2598</f>
        <v>0</v>
      </c>
      <c r="D2595" s="6">
        <f>TITRES_STAT!E2598</f>
        <v>0</v>
      </c>
      <c r="E2595" s="2">
        <f t="shared" si="160"/>
        <v>5885334</v>
      </c>
      <c r="F2595" s="6" t="str">
        <f t="shared" si="163"/>
        <v>NEUTRAL</v>
      </c>
      <c r="G2595" s="6" t="str">
        <f t="shared" si="162"/>
        <v>NEUTRAL</v>
      </c>
      <c r="H2595" s="6" t="str">
        <f t="shared" si="161"/>
        <v>NEUTRAL</v>
      </c>
    </row>
    <row r="2596" spans="1:8" ht="13.5" x14ac:dyDescent="0.25">
      <c r="A2596" s="3">
        <f>TITRES_STAT!B2599</f>
        <v>0</v>
      </c>
      <c r="B2596" s="6">
        <f>TITRES_STAT!C2599</f>
        <v>0</v>
      </c>
      <c r="C2596" s="6">
        <f>TITRES_STAT!D2599</f>
        <v>0</v>
      </c>
      <c r="D2596" s="6">
        <f>TITRES_STAT!E2599</f>
        <v>0</v>
      </c>
      <c r="E2596" s="2">
        <f t="shared" si="160"/>
        <v>5885334</v>
      </c>
      <c r="F2596" s="6" t="str">
        <f t="shared" si="163"/>
        <v>NEUTRAL</v>
      </c>
      <c r="G2596" s="6" t="str">
        <f t="shared" si="162"/>
        <v>NEUTRAL</v>
      </c>
      <c r="H2596" s="6" t="str">
        <f t="shared" si="161"/>
        <v>NEUTRAL</v>
      </c>
    </row>
    <row r="2597" spans="1:8" ht="13.5" x14ac:dyDescent="0.25">
      <c r="A2597" s="3">
        <f>TITRES_STAT!B2600</f>
        <v>0</v>
      </c>
      <c r="B2597" s="6">
        <f>TITRES_STAT!C2600</f>
        <v>0</v>
      </c>
      <c r="C2597" s="6">
        <f>TITRES_STAT!D2600</f>
        <v>0</v>
      </c>
      <c r="D2597" s="6">
        <f>TITRES_STAT!E2600</f>
        <v>0</v>
      </c>
      <c r="E2597" s="2">
        <f t="shared" si="160"/>
        <v>5885334</v>
      </c>
      <c r="F2597" s="6" t="str">
        <f t="shared" si="163"/>
        <v>NEUTRAL</v>
      </c>
      <c r="G2597" s="6" t="str">
        <f t="shared" si="162"/>
        <v>NEUTRAL</v>
      </c>
      <c r="H2597" s="6" t="str">
        <f t="shared" si="161"/>
        <v>NEUTRAL</v>
      </c>
    </row>
    <row r="2598" spans="1:8" ht="13.5" x14ac:dyDescent="0.25">
      <c r="A2598" s="3">
        <f>TITRES_STAT!B2601</f>
        <v>0</v>
      </c>
      <c r="B2598" s="6">
        <f>TITRES_STAT!C2601</f>
        <v>0</v>
      </c>
      <c r="C2598" s="6">
        <f>TITRES_STAT!D2601</f>
        <v>0</v>
      </c>
      <c r="D2598" s="6">
        <f>TITRES_STAT!E2601</f>
        <v>0</v>
      </c>
      <c r="E2598" s="2">
        <f t="shared" si="160"/>
        <v>5885334</v>
      </c>
      <c r="F2598" s="6" t="str">
        <f t="shared" si="163"/>
        <v>NEUTRAL</v>
      </c>
      <c r="G2598" s="6" t="str">
        <f t="shared" si="162"/>
        <v>NEUTRAL</v>
      </c>
      <c r="H2598" s="6" t="str">
        <f t="shared" si="161"/>
        <v>NEUTRAL</v>
      </c>
    </row>
    <row r="2599" spans="1:8" ht="13.5" x14ac:dyDescent="0.25">
      <c r="A2599" s="3">
        <f>TITRES_STAT!B2602</f>
        <v>0</v>
      </c>
      <c r="B2599" s="6">
        <f>TITRES_STAT!C2602</f>
        <v>0</v>
      </c>
      <c r="C2599" s="6">
        <f>TITRES_STAT!D2602</f>
        <v>0</v>
      </c>
      <c r="D2599" s="6">
        <f>TITRES_STAT!E2602</f>
        <v>0</v>
      </c>
      <c r="E2599" s="2">
        <f t="shared" si="160"/>
        <v>5885334</v>
      </c>
      <c r="F2599" s="6" t="str">
        <f t="shared" si="163"/>
        <v>NEUTRAL</v>
      </c>
      <c r="G2599" s="6" t="str">
        <f t="shared" si="162"/>
        <v>NEUTRAL</v>
      </c>
      <c r="H2599" s="6" t="str">
        <f t="shared" si="161"/>
        <v>NEUTRAL</v>
      </c>
    </row>
    <row r="2600" spans="1:8" ht="13.5" x14ac:dyDescent="0.25">
      <c r="A2600" s="3">
        <f>TITRES_STAT!B2603</f>
        <v>0</v>
      </c>
      <c r="B2600" s="6">
        <f>TITRES_STAT!C2603</f>
        <v>0</v>
      </c>
      <c r="C2600" s="6">
        <f>TITRES_STAT!D2603</f>
        <v>0</v>
      </c>
      <c r="D2600" s="6">
        <f>TITRES_STAT!E2603</f>
        <v>0</v>
      </c>
      <c r="E2600" s="2">
        <f t="shared" si="160"/>
        <v>5885334</v>
      </c>
      <c r="F2600" s="6" t="str">
        <f t="shared" si="163"/>
        <v>NEUTRAL</v>
      </c>
      <c r="G2600" s="6" t="str">
        <f t="shared" si="162"/>
        <v>NEUTRAL</v>
      </c>
      <c r="H2600" s="6" t="str">
        <f t="shared" si="161"/>
        <v>NEUTRAL</v>
      </c>
    </row>
    <row r="2601" spans="1:8" ht="13.5" x14ac:dyDescent="0.25">
      <c r="A2601" s="3">
        <f>TITRES_STAT!B2604</f>
        <v>0</v>
      </c>
      <c r="B2601" s="6">
        <f>TITRES_STAT!C2604</f>
        <v>0</v>
      </c>
      <c r="C2601" s="6">
        <f>TITRES_STAT!D2604</f>
        <v>0</v>
      </c>
      <c r="D2601" s="6">
        <f>TITRES_STAT!E2604</f>
        <v>0</v>
      </c>
      <c r="E2601" s="2">
        <f t="shared" si="160"/>
        <v>5885334</v>
      </c>
      <c r="F2601" s="6" t="str">
        <f t="shared" si="163"/>
        <v>NEUTRAL</v>
      </c>
      <c r="G2601" s="6" t="str">
        <f t="shared" si="162"/>
        <v>NEUTRAL</v>
      </c>
      <c r="H2601" s="6" t="str">
        <f t="shared" si="161"/>
        <v>NEUTRAL</v>
      </c>
    </row>
    <row r="2602" spans="1:8" ht="13.5" x14ac:dyDescent="0.25">
      <c r="A2602" s="3">
        <f>TITRES_STAT!B2605</f>
        <v>0</v>
      </c>
      <c r="B2602" s="6">
        <f>TITRES_STAT!C2605</f>
        <v>0</v>
      </c>
      <c r="C2602" s="6">
        <f>TITRES_STAT!D2605</f>
        <v>0</v>
      </c>
      <c r="D2602" s="6">
        <f>TITRES_STAT!E2605</f>
        <v>0</v>
      </c>
      <c r="E2602" s="2">
        <f t="shared" si="160"/>
        <v>5885334</v>
      </c>
      <c r="F2602" s="6" t="str">
        <f t="shared" si="163"/>
        <v>NEUTRAL</v>
      </c>
      <c r="G2602" s="6" t="str">
        <f t="shared" si="162"/>
        <v>NEUTRAL</v>
      </c>
      <c r="H2602" s="6" t="str">
        <f t="shared" si="161"/>
        <v>NEUTRAL</v>
      </c>
    </row>
    <row r="2603" spans="1:8" ht="13.5" x14ac:dyDescent="0.25">
      <c r="A2603" s="3">
        <f>TITRES_STAT!B2606</f>
        <v>0</v>
      </c>
      <c r="B2603" s="6">
        <f>TITRES_STAT!C2606</f>
        <v>0</v>
      </c>
      <c r="C2603" s="6">
        <f>TITRES_STAT!D2606</f>
        <v>0</v>
      </c>
      <c r="D2603" s="6">
        <f>TITRES_STAT!E2606</f>
        <v>0</v>
      </c>
      <c r="E2603" s="2">
        <f t="shared" si="160"/>
        <v>5885334</v>
      </c>
      <c r="F2603" s="6" t="str">
        <f t="shared" si="163"/>
        <v>NEUTRAL</v>
      </c>
      <c r="G2603" s="6" t="str">
        <f t="shared" si="162"/>
        <v>NEUTRAL</v>
      </c>
      <c r="H2603" s="6" t="str">
        <f t="shared" si="161"/>
        <v>NEUTRAL</v>
      </c>
    </row>
    <row r="2604" spans="1:8" ht="13.5" x14ac:dyDescent="0.25">
      <c r="A2604" s="3">
        <f>TITRES_STAT!B2607</f>
        <v>0</v>
      </c>
      <c r="B2604" s="6">
        <f>TITRES_STAT!C2607</f>
        <v>0</v>
      </c>
      <c r="C2604" s="6">
        <f>TITRES_STAT!D2607</f>
        <v>0</v>
      </c>
      <c r="D2604" s="6">
        <f>TITRES_STAT!E2607</f>
        <v>0</v>
      </c>
      <c r="E2604" s="2">
        <f t="shared" si="160"/>
        <v>5885334</v>
      </c>
      <c r="F2604" s="6" t="str">
        <f t="shared" si="163"/>
        <v>NEUTRAL</v>
      </c>
      <c r="G2604" s="6" t="str">
        <f t="shared" si="162"/>
        <v>NEUTRAL</v>
      </c>
      <c r="H2604" s="6" t="str">
        <f t="shared" si="161"/>
        <v>NEUTRAL</v>
      </c>
    </row>
    <row r="2605" spans="1:8" ht="13.5" x14ac:dyDescent="0.25">
      <c r="A2605" s="3">
        <f>TITRES_STAT!B2608</f>
        <v>0</v>
      </c>
      <c r="B2605" s="6">
        <f>TITRES_STAT!C2608</f>
        <v>0</v>
      </c>
      <c r="C2605" s="6">
        <f>TITRES_STAT!D2608</f>
        <v>0</v>
      </c>
      <c r="D2605" s="6">
        <f>TITRES_STAT!E2608</f>
        <v>0</v>
      </c>
      <c r="E2605" s="2">
        <f t="shared" si="160"/>
        <v>5885334</v>
      </c>
      <c r="F2605" s="6" t="str">
        <f t="shared" si="163"/>
        <v>NEUTRAL</v>
      </c>
      <c r="G2605" s="6" t="str">
        <f t="shared" si="162"/>
        <v>NEUTRAL</v>
      </c>
      <c r="H2605" s="6" t="str">
        <f t="shared" si="161"/>
        <v>NEUTRAL</v>
      </c>
    </row>
    <row r="2606" spans="1:8" ht="13.5" x14ac:dyDescent="0.25">
      <c r="A2606" s="3">
        <f>TITRES_STAT!B2609</f>
        <v>0</v>
      </c>
      <c r="B2606" s="6">
        <f>TITRES_STAT!C2609</f>
        <v>0</v>
      </c>
      <c r="C2606" s="6">
        <f>TITRES_STAT!D2609</f>
        <v>0</v>
      </c>
      <c r="D2606" s="6">
        <f>TITRES_STAT!E2609</f>
        <v>0</v>
      </c>
      <c r="E2606" s="2">
        <f t="shared" si="160"/>
        <v>5885334</v>
      </c>
      <c r="F2606" s="6" t="str">
        <f t="shared" si="163"/>
        <v>NEUTRAL</v>
      </c>
      <c r="G2606" s="6" t="str">
        <f t="shared" si="162"/>
        <v>NEUTRAL</v>
      </c>
      <c r="H2606" s="6" t="str">
        <f t="shared" si="161"/>
        <v>NEUTRAL</v>
      </c>
    </row>
    <row r="2607" spans="1:8" ht="13.5" x14ac:dyDescent="0.25">
      <c r="A2607" s="3">
        <f>TITRES_STAT!B2610</f>
        <v>0</v>
      </c>
      <c r="B2607" s="6">
        <f>TITRES_STAT!C2610</f>
        <v>0</v>
      </c>
      <c r="C2607" s="6">
        <f>TITRES_STAT!D2610</f>
        <v>0</v>
      </c>
      <c r="D2607" s="6">
        <f>TITRES_STAT!E2610</f>
        <v>0</v>
      </c>
      <c r="E2607" s="2">
        <f t="shared" si="160"/>
        <v>5885334</v>
      </c>
      <c r="F2607" s="6" t="str">
        <f t="shared" si="163"/>
        <v>NEUTRAL</v>
      </c>
      <c r="G2607" s="6" t="str">
        <f t="shared" si="162"/>
        <v>NEUTRAL</v>
      </c>
      <c r="H2607" s="6" t="str">
        <f t="shared" si="161"/>
        <v>NEUTRAL</v>
      </c>
    </row>
    <row r="2608" spans="1:8" ht="13.5" x14ac:dyDescent="0.25">
      <c r="A2608" s="3">
        <f>TITRES_STAT!B2611</f>
        <v>0</v>
      </c>
      <c r="B2608" s="6">
        <f>TITRES_STAT!C2611</f>
        <v>0</v>
      </c>
      <c r="C2608" s="6">
        <f>TITRES_STAT!D2611</f>
        <v>0</v>
      </c>
      <c r="D2608" s="6">
        <f>TITRES_STAT!E2611</f>
        <v>0</v>
      </c>
      <c r="E2608" s="2">
        <f t="shared" si="160"/>
        <v>5885334</v>
      </c>
      <c r="F2608" s="6" t="str">
        <f t="shared" si="163"/>
        <v>NEUTRAL</v>
      </c>
      <c r="G2608" s="6" t="str">
        <f t="shared" si="162"/>
        <v>NEUTRAL</v>
      </c>
      <c r="H2608" s="6" t="str">
        <f t="shared" si="161"/>
        <v>NEUTRAL</v>
      </c>
    </row>
    <row r="2609" spans="1:8" ht="13.5" x14ac:dyDescent="0.25">
      <c r="A2609" s="3">
        <f>TITRES_STAT!B2612</f>
        <v>0</v>
      </c>
      <c r="B2609" s="6">
        <f>TITRES_STAT!C2612</f>
        <v>0</v>
      </c>
      <c r="C2609" s="6">
        <f>TITRES_STAT!D2612</f>
        <v>0</v>
      </c>
      <c r="D2609" s="6">
        <f>TITRES_STAT!E2612</f>
        <v>0</v>
      </c>
      <c r="E2609" s="2">
        <f t="shared" si="160"/>
        <v>5885334</v>
      </c>
      <c r="F2609" s="6" t="str">
        <f t="shared" si="163"/>
        <v>NEUTRAL</v>
      </c>
      <c r="G2609" s="6" t="str">
        <f t="shared" si="162"/>
        <v>NEUTRAL</v>
      </c>
      <c r="H2609" s="6" t="str">
        <f t="shared" si="161"/>
        <v>NEUTRAL</v>
      </c>
    </row>
    <row r="2610" spans="1:8" ht="13.5" x14ac:dyDescent="0.25">
      <c r="A2610" s="3">
        <f>TITRES_STAT!B2613</f>
        <v>0</v>
      </c>
      <c r="B2610" s="6">
        <f>TITRES_STAT!C2613</f>
        <v>0</v>
      </c>
      <c r="C2610" s="6">
        <f>TITRES_STAT!D2613</f>
        <v>0</v>
      </c>
      <c r="D2610" s="6">
        <f>TITRES_STAT!E2613</f>
        <v>0</v>
      </c>
      <c r="E2610" s="2">
        <f t="shared" si="160"/>
        <v>5885334</v>
      </c>
      <c r="F2610" s="6" t="str">
        <f t="shared" si="163"/>
        <v>NEUTRAL</v>
      </c>
      <c r="G2610" s="6" t="str">
        <f t="shared" si="162"/>
        <v>NEUTRAL</v>
      </c>
      <c r="H2610" s="6" t="str">
        <f t="shared" si="161"/>
        <v>NEUTRAL</v>
      </c>
    </row>
    <row r="2611" spans="1:8" ht="13.5" x14ac:dyDescent="0.25">
      <c r="A2611" s="3">
        <f>TITRES_STAT!B2614</f>
        <v>0</v>
      </c>
      <c r="B2611" s="6">
        <f>TITRES_STAT!C2614</f>
        <v>0</v>
      </c>
      <c r="C2611" s="6">
        <f>TITRES_STAT!D2614</f>
        <v>0</v>
      </c>
      <c r="D2611" s="6">
        <f>TITRES_STAT!E2614</f>
        <v>0</v>
      </c>
      <c r="E2611" s="2">
        <f t="shared" si="160"/>
        <v>5885334</v>
      </c>
      <c r="F2611" s="6" t="str">
        <f t="shared" si="163"/>
        <v>NEUTRAL</v>
      </c>
      <c r="G2611" s="6" t="str">
        <f t="shared" si="162"/>
        <v>NEUTRAL</v>
      </c>
      <c r="H2611" s="6" t="str">
        <f t="shared" si="161"/>
        <v>NEUTRAL</v>
      </c>
    </row>
    <row r="2612" spans="1:8" ht="13.5" x14ac:dyDescent="0.25">
      <c r="A2612" s="3">
        <f>TITRES_STAT!B2615</f>
        <v>0</v>
      </c>
      <c r="B2612" s="6">
        <f>TITRES_STAT!C2615</f>
        <v>0</v>
      </c>
      <c r="C2612" s="6">
        <f>TITRES_STAT!D2615</f>
        <v>0</v>
      </c>
      <c r="D2612" s="6">
        <f>TITRES_STAT!E2615</f>
        <v>0</v>
      </c>
      <c r="E2612" s="2">
        <f t="shared" si="160"/>
        <v>5885334</v>
      </c>
      <c r="F2612" s="6" t="str">
        <f t="shared" si="163"/>
        <v>NEUTRAL</v>
      </c>
      <c r="G2612" s="6" t="str">
        <f t="shared" si="162"/>
        <v>NEUTRAL</v>
      </c>
      <c r="H2612" s="6" t="str">
        <f t="shared" si="161"/>
        <v>NEUTRAL</v>
      </c>
    </row>
    <row r="2613" spans="1:8" ht="13.5" x14ac:dyDescent="0.25">
      <c r="A2613" s="3">
        <f>TITRES_STAT!B2616</f>
        <v>0</v>
      </c>
      <c r="B2613" s="6">
        <f>TITRES_STAT!C2616</f>
        <v>0</v>
      </c>
      <c r="C2613" s="6">
        <f>TITRES_STAT!D2616</f>
        <v>0</v>
      </c>
      <c r="D2613" s="6">
        <f>TITRES_STAT!E2616</f>
        <v>0</v>
      </c>
      <c r="E2613" s="2">
        <f t="shared" si="160"/>
        <v>5885334</v>
      </c>
      <c r="F2613" s="6" t="str">
        <f t="shared" si="163"/>
        <v>NEUTRAL</v>
      </c>
      <c r="G2613" s="6" t="str">
        <f t="shared" si="162"/>
        <v>NEUTRAL</v>
      </c>
      <c r="H2613" s="6" t="str">
        <f t="shared" si="161"/>
        <v>NEUTRAL</v>
      </c>
    </row>
    <row r="2614" spans="1:8" ht="13.5" x14ac:dyDescent="0.25">
      <c r="A2614" s="3">
        <f>TITRES_STAT!B2617</f>
        <v>0</v>
      </c>
      <c r="B2614" s="6">
        <f>TITRES_STAT!C2617</f>
        <v>0</v>
      </c>
      <c r="C2614" s="6">
        <f>TITRES_STAT!D2617</f>
        <v>0</v>
      </c>
      <c r="D2614" s="6">
        <f>TITRES_STAT!E2617</f>
        <v>0</v>
      </c>
      <c r="E2614" s="2">
        <f t="shared" si="160"/>
        <v>5885334</v>
      </c>
      <c r="F2614" s="6" t="str">
        <f t="shared" si="163"/>
        <v>NEUTRAL</v>
      </c>
      <c r="G2614" s="6" t="str">
        <f t="shared" si="162"/>
        <v>NEUTRAL</v>
      </c>
      <c r="H2614" s="6" t="str">
        <f t="shared" si="161"/>
        <v>NEUTRAL</v>
      </c>
    </row>
    <row r="2615" spans="1:8" ht="13.5" x14ac:dyDescent="0.25">
      <c r="A2615" s="3">
        <f>TITRES_STAT!B2618</f>
        <v>0</v>
      </c>
      <c r="B2615" s="6">
        <f>TITRES_STAT!C2618</f>
        <v>0</v>
      </c>
      <c r="C2615" s="6">
        <f>TITRES_STAT!D2618</f>
        <v>0</v>
      </c>
      <c r="D2615" s="6">
        <f>TITRES_STAT!E2618</f>
        <v>0</v>
      </c>
      <c r="E2615" s="2">
        <f t="shared" si="160"/>
        <v>5885334</v>
      </c>
      <c r="F2615" s="6" t="str">
        <f t="shared" si="163"/>
        <v>NEUTRAL</v>
      </c>
      <c r="G2615" s="6" t="str">
        <f t="shared" si="162"/>
        <v>NEUTRAL</v>
      </c>
      <c r="H2615" s="6" t="str">
        <f t="shared" si="161"/>
        <v>NEUTRAL</v>
      </c>
    </row>
    <row r="2616" spans="1:8" ht="13.5" x14ac:dyDescent="0.25">
      <c r="A2616" s="3">
        <f>TITRES_STAT!B2619</f>
        <v>0</v>
      </c>
      <c r="B2616" s="6">
        <f>TITRES_STAT!C2619</f>
        <v>0</v>
      </c>
      <c r="C2616" s="6">
        <f>TITRES_STAT!D2619</f>
        <v>0</v>
      </c>
      <c r="D2616" s="6">
        <f>TITRES_STAT!E2619</f>
        <v>0</v>
      </c>
      <c r="E2616" s="2">
        <f t="shared" si="160"/>
        <v>5885334</v>
      </c>
      <c r="F2616" s="6" t="str">
        <f t="shared" si="163"/>
        <v>NEUTRAL</v>
      </c>
      <c r="G2616" s="6" t="str">
        <f t="shared" si="162"/>
        <v>NEUTRAL</v>
      </c>
      <c r="H2616" s="6" t="str">
        <f t="shared" si="161"/>
        <v>NEUTRAL</v>
      </c>
    </row>
    <row r="2617" spans="1:8" ht="13.5" x14ac:dyDescent="0.25">
      <c r="A2617" s="3">
        <f>TITRES_STAT!B2620</f>
        <v>0</v>
      </c>
      <c r="B2617" s="6">
        <f>TITRES_STAT!C2620</f>
        <v>0</v>
      </c>
      <c r="C2617" s="6">
        <f>TITRES_STAT!D2620</f>
        <v>0</v>
      </c>
      <c r="D2617" s="6">
        <f>TITRES_STAT!E2620</f>
        <v>0</v>
      </c>
      <c r="E2617" s="2">
        <f t="shared" si="160"/>
        <v>5885334</v>
      </c>
      <c r="F2617" s="6" t="str">
        <f t="shared" si="163"/>
        <v>NEUTRAL</v>
      </c>
      <c r="G2617" s="6" t="str">
        <f t="shared" si="162"/>
        <v>NEUTRAL</v>
      </c>
      <c r="H2617" s="6" t="str">
        <f t="shared" si="161"/>
        <v>NEUTRAL</v>
      </c>
    </row>
    <row r="2618" spans="1:8" ht="13.5" x14ac:dyDescent="0.25">
      <c r="A2618" s="3">
        <f>TITRES_STAT!B2621</f>
        <v>0</v>
      </c>
      <c r="B2618" s="6">
        <f>TITRES_STAT!C2621</f>
        <v>0</v>
      </c>
      <c r="C2618" s="6">
        <f>TITRES_STAT!D2621</f>
        <v>0</v>
      </c>
      <c r="D2618" s="6">
        <f>TITRES_STAT!E2621</f>
        <v>0</v>
      </c>
      <c r="E2618" s="2">
        <f t="shared" si="160"/>
        <v>5885334</v>
      </c>
      <c r="F2618" s="6" t="str">
        <f t="shared" si="163"/>
        <v>NEUTRAL</v>
      </c>
      <c r="G2618" s="6" t="str">
        <f t="shared" si="162"/>
        <v>NEUTRAL</v>
      </c>
      <c r="H2618" s="6" t="str">
        <f t="shared" si="161"/>
        <v>NEUTRAL</v>
      </c>
    </row>
    <row r="2619" spans="1:8" ht="13.5" x14ac:dyDescent="0.25">
      <c r="A2619" s="3">
        <f>TITRES_STAT!B2622</f>
        <v>0</v>
      </c>
      <c r="B2619" s="6">
        <f>TITRES_STAT!C2622</f>
        <v>0</v>
      </c>
      <c r="C2619" s="6">
        <f>TITRES_STAT!D2622</f>
        <v>0</v>
      </c>
      <c r="D2619" s="6">
        <f>TITRES_STAT!E2622</f>
        <v>0</v>
      </c>
      <c r="E2619" s="2">
        <f t="shared" si="160"/>
        <v>5885334</v>
      </c>
      <c r="F2619" s="6" t="str">
        <f t="shared" si="163"/>
        <v>NEUTRAL</v>
      </c>
      <c r="G2619" s="6" t="str">
        <f t="shared" si="162"/>
        <v>NEUTRAL</v>
      </c>
      <c r="H2619" s="6" t="str">
        <f t="shared" si="161"/>
        <v>NEUTRAL</v>
      </c>
    </row>
    <row r="2620" spans="1:8" ht="13.5" x14ac:dyDescent="0.25">
      <c r="A2620" s="3">
        <f>TITRES_STAT!B2623</f>
        <v>0</v>
      </c>
      <c r="B2620" s="6">
        <f>TITRES_STAT!C2623</f>
        <v>0</v>
      </c>
      <c r="C2620" s="6">
        <f>TITRES_STAT!D2623</f>
        <v>0</v>
      </c>
      <c r="D2620" s="6">
        <f>TITRES_STAT!E2623</f>
        <v>0</v>
      </c>
      <c r="E2620" s="2">
        <f t="shared" si="160"/>
        <v>5885334</v>
      </c>
      <c r="F2620" s="6" t="str">
        <f t="shared" si="163"/>
        <v>NEUTRAL</v>
      </c>
      <c r="G2620" s="6" t="str">
        <f t="shared" si="162"/>
        <v>NEUTRAL</v>
      </c>
      <c r="H2620" s="6" t="str">
        <f t="shared" si="161"/>
        <v>NEUTRAL</v>
      </c>
    </row>
    <row r="2621" spans="1:8" ht="13.5" x14ac:dyDescent="0.25">
      <c r="A2621" s="3">
        <f>TITRES_STAT!B2624</f>
        <v>0</v>
      </c>
      <c r="B2621" s="6">
        <f>TITRES_STAT!C2624</f>
        <v>0</v>
      </c>
      <c r="C2621" s="6">
        <f>TITRES_STAT!D2624</f>
        <v>0</v>
      </c>
      <c r="D2621" s="6">
        <f>TITRES_STAT!E2624</f>
        <v>0</v>
      </c>
      <c r="E2621" s="2">
        <f t="shared" si="160"/>
        <v>5885334</v>
      </c>
      <c r="F2621" s="6" t="str">
        <f t="shared" si="163"/>
        <v>NEUTRAL</v>
      </c>
      <c r="G2621" s="6" t="str">
        <f t="shared" si="162"/>
        <v>NEUTRAL</v>
      </c>
      <c r="H2621" s="6" t="str">
        <f t="shared" si="161"/>
        <v>NEUTRAL</v>
      </c>
    </row>
    <row r="2622" spans="1:8" ht="13.5" x14ac:dyDescent="0.25">
      <c r="A2622" s="3">
        <f>TITRES_STAT!B2625</f>
        <v>0</v>
      </c>
      <c r="B2622" s="6">
        <f>TITRES_STAT!C2625</f>
        <v>0</v>
      </c>
      <c r="C2622" s="6">
        <f>TITRES_STAT!D2625</f>
        <v>0</v>
      </c>
      <c r="D2622" s="6">
        <f>TITRES_STAT!E2625</f>
        <v>0</v>
      </c>
      <c r="E2622" s="2">
        <f t="shared" si="160"/>
        <v>5885334</v>
      </c>
      <c r="F2622" s="6" t="str">
        <f t="shared" si="163"/>
        <v>NEUTRAL</v>
      </c>
      <c r="G2622" s="6" t="str">
        <f t="shared" si="162"/>
        <v>NEUTRAL</v>
      </c>
      <c r="H2622" s="6" t="str">
        <f t="shared" si="161"/>
        <v>NEUTRAL</v>
      </c>
    </row>
    <row r="2623" spans="1:8" ht="13.5" x14ac:dyDescent="0.25">
      <c r="A2623" s="3">
        <f>TITRES_STAT!B2626</f>
        <v>0</v>
      </c>
      <c r="B2623" s="6">
        <f>TITRES_STAT!C2626</f>
        <v>0</v>
      </c>
      <c r="C2623" s="6">
        <f>TITRES_STAT!D2626</f>
        <v>0</v>
      </c>
      <c r="D2623" s="6">
        <f>TITRES_STAT!E2626</f>
        <v>0</v>
      </c>
      <c r="E2623" s="2">
        <f t="shared" si="160"/>
        <v>5885334</v>
      </c>
      <c r="F2623" s="6" t="str">
        <f t="shared" si="163"/>
        <v>NEUTRAL</v>
      </c>
      <c r="G2623" s="6" t="str">
        <f t="shared" si="162"/>
        <v>NEUTRAL</v>
      </c>
      <c r="H2623" s="6" t="str">
        <f t="shared" si="161"/>
        <v>NEUTRAL</v>
      </c>
    </row>
    <row r="2624" spans="1:8" ht="13.5" x14ac:dyDescent="0.25">
      <c r="A2624" s="3">
        <f>TITRES_STAT!B2627</f>
        <v>0</v>
      </c>
      <c r="B2624" s="6">
        <f>TITRES_STAT!C2627</f>
        <v>0</v>
      </c>
      <c r="C2624" s="6">
        <f>TITRES_STAT!D2627</f>
        <v>0</v>
      </c>
      <c r="D2624" s="6">
        <f>TITRES_STAT!E2627</f>
        <v>0</v>
      </c>
      <c r="E2624" s="2">
        <f t="shared" si="160"/>
        <v>5885334</v>
      </c>
      <c r="F2624" s="6" t="str">
        <f t="shared" si="163"/>
        <v>NEUTRAL</v>
      </c>
      <c r="G2624" s="6" t="str">
        <f t="shared" si="162"/>
        <v>NEUTRAL</v>
      </c>
      <c r="H2624" s="6" t="str">
        <f t="shared" si="161"/>
        <v>NEUTRAL</v>
      </c>
    </row>
    <row r="2625" spans="1:8" ht="13.5" x14ac:dyDescent="0.25">
      <c r="A2625" s="3">
        <f>TITRES_STAT!B2628</f>
        <v>0</v>
      </c>
      <c r="B2625" s="6">
        <f>TITRES_STAT!C2628</f>
        <v>0</v>
      </c>
      <c r="C2625" s="6">
        <f>TITRES_STAT!D2628</f>
        <v>0</v>
      </c>
      <c r="D2625" s="6">
        <f>TITRES_STAT!E2628</f>
        <v>0</v>
      </c>
      <c r="E2625" s="2">
        <f t="shared" si="160"/>
        <v>5885334</v>
      </c>
      <c r="F2625" s="6" t="str">
        <f t="shared" si="163"/>
        <v>NEUTRAL</v>
      </c>
      <c r="G2625" s="6" t="str">
        <f t="shared" si="162"/>
        <v>NEUTRAL</v>
      </c>
      <c r="H2625" s="6" t="str">
        <f t="shared" si="161"/>
        <v>NEUTRAL</v>
      </c>
    </row>
    <row r="2626" spans="1:8" ht="13.5" x14ac:dyDescent="0.25">
      <c r="A2626" s="3">
        <f>TITRES_STAT!B2629</f>
        <v>0</v>
      </c>
      <c r="B2626" s="6">
        <f>TITRES_STAT!C2629</f>
        <v>0</v>
      </c>
      <c r="C2626" s="6">
        <f>TITRES_STAT!D2629</f>
        <v>0</v>
      </c>
      <c r="D2626" s="6">
        <f>TITRES_STAT!E2629</f>
        <v>0</v>
      </c>
      <c r="E2626" s="2">
        <f t="shared" si="160"/>
        <v>5885334</v>
      </c>
      <c r="F2626" s="6" t="str">
        <f t="shared" si="163"/>
        <v>NEUTRAL</v>
      </c>
      <c r="G2626" s="6" t="str">
        <f t="shared" si="162"/>
        <v>NEUTRAL</v>
      </c>
      <c r="H2626" s="6" t="str">
        <f t="shared" si="161"/>
        <v>NEUTRAL</v>
      </c>
    </row>
    <row r="2627" spans="1:8" ht="13.5" x14ac:dyDescent="0.25">
      <c r="A2627" s="3">
        <f>TITRES_STAT!B2630</f>
        <v>0</v>
      </c>
      <c r="B2627" s="6">
        <f>TITRES_STAT!C2630</f>
        <v>0</v>
      </c>
      <c r="C2627" s="6">
        <f>TITRES_STAT!D2630</f>
        <v>0</v>
      </c>
      <c r="D2627" s="6">
        <f>TITRES_STAT!E2630</f>
        <v>0</v>
      </c>
      <c r="E2627" s="2">
        <f t="shared" si="160"/>
        <v>5885334</v>
      </c>
      <c r="F2627" s="6" t="str">
        <f t="shared" si="163"/>
        <v>NEUTRAL</v>
      </c>
      <c r="G2627" s="6" t="str">
        <f t="shared" si="162"/>
        <v>NEUTRAL</v>
      </c>
      <c r="H2627" s="6" t="str">
        <f t="shared" si="161"/>
        <v>NEUTRAL</v>
      </c>
    </row>
    <row r="2628" spans="1:8" ht="13.5" x14ac:dyDescent="0.25">
      <c r="A2628" s="3">
        <f>TITRES_STAT!B2631</f>
        <v>0</v>
      </c>
      <c r="B2628" s="6">
        <f>TITRES_STAT!C2631</f>
        <v>0</v>
      </c>
      <c r="C2628" s="6">
        <f>TITRES_STAT!D2631</f>
        <v>0</v>
      </c>
      <c r="D2628" s="6">
        <f>TITRES_STAT!E2631</f>
        <v>0</v>
      </c>
      <c r="E2628" s="2">
        <f t="shared" ref="E2628:E2691" si="164">IF(B2628&gt;B2627, E2627+D2628, IF(B2628&lt;B2627, E2627-D2628, E2627))</f>
        <v>5885334</v>
      </c>
      <c r="F2628" s="6" t="str">
        <f t="shared" si="163"/>
        <v>NEUTRAL</v>
      </c>
      <c r="G2628" s="6" t="str">
        <f t="shared" si="162"/>
        <v>NEUTRAL</v>
      </c>
      <c r="H2628" s="6" t="str">
        <f t="shared" si="161"/>
        <v>NEUTRAL</v>
      </c>
    </row>
    <row r="2629" spans="1:8" ht="13.5" x14ac:dyDescent="0.25">
      <c r="A2629" s="3">
        <f>TITRES_STAT!B2632</f>
        <v>0</v>
      </c>
      <c r="B2629" s="6">
        <f>TITRES_STAT!C2632</f>
        <v>0</v>
      </c>
      <c r="C2629" s="6">
        <f>TITRES_STAT!D2632</f>
        <v>0</v>
      </c>
      <c r="D2629" s="6">
        <f>TITRES_STAT!E2632</f>
        <v>0</v>
      </c>
      <c r="E2629" s="2">
        <f t="shared" si="164"/>
        <v>5885334</v>
      </c>
      <c r="F2629" s="6" t="str">
        <f t="shared" si="163"/>
        <v>NEUTRAL</v>
      </c>
      <c r="G2629" s="6" t="str">
        <f t="shared" si="162"/>
        <v>NEUTRAL</v>
      </c>
      <c r="H2629" s="6" t="str">
        <f t="shared" si="161"/>
        <v>NEUTRAL</v>
      </c>
    </row>
    <row r="2630" spans="1:8" ht="13.5" x14ac:dyDescent="0.25">
      <c r="A2630" s="3">
        <f>TITRES_STAT!B2633</f>
        <v>0</v>
      </c>
      <c r="B2630" s="6">
        <f>TITRES_STAT!C2633</f>
        <v>0</v>
      </c>
      <c r="C2630" s="6">
        <f>TITRES_STAT!D2633</f>
        <v>0</v>
      </c>
      <c r="D2630" s="6">
        <f>TITRES_STAT!E2633</f>
        <v>0</v>
      </c>
      <c r="E2630" s="2">
        <f t="shared" si="164"/>
        <v>5885334</v>
      </c>
      <c r="F2630" s="6" t="str">
        <f t="shared" si="163"/>
        <v>NEUTRAL</v>
      </c>
      <c r="G2630" s="6" t="str">
        <f t="shared" si="162"/>
        <v>NEUTRAL</v>
      </c>
      <c r="H2630" s="6" t="str">
        <f t="shared" ref="H2630:H2692" si="165">IF(AND(B2630&gt;B2625, E2630&gt;E2625), "CONFIRMED BULLISH",
 IF(AND(B2630&lt;B2625, E2630&lt;E2625), "CONFIRMED BEARISH",
 IF(AND(B2630&gt;B2625, E2630&lt;E2625), "BEARISH DIVERGENCE",
 IF(AND(B2630&lt;B2625, E2630&gt;E2625), "BULLISH DIVERGENCE", "NEUTRAL"))))</f>
        <v>NEUTRAL</v>
      </c>
    </row>
    <row r="2631" spans="1:8" ht="13.5" x14ac:dyDescent="0.25">
      <c r="A2631" s="3">
        <f>TITRES_STAT!B2634</f>
        <v>0</v>
      </c>
      <c r="B2631" s="6">
        <f>TITRES_STAT!C2634</f>
        <v>0</v>
      </c>
      <c r="C2631" s="6">
        <f>TITRES_STAT!D2634</f>
        <v>0</v>
      </c>
      <c r="D2631" s="6">
        <f>TITRES_STAT!E2634</f>
        <v>0</v>
      </c>
      <c r="E2631" s="2">
        <f t="shared" si="164"/>
        <v>5885334</v>
      </c>
      <c r="F2631" s="6" t="str">
        <f t="shared" si="163"/>
        <v>NEUTRAL</v>
      </c>
      <c r="G2631" s="6" t="str">
        <f t="shared" ref="G2631:G2692" si="166">IF((E2631-E2626)/E2626 &gt; 0.02, "STRONG",
 IF((E2631-E2626)/E2626 &lt; -0.02, "WEAK", "NEUTRAL"))</f>
        <v>NEUTRAL</v>
      </c>
      <c r="H2631" s="6" t="str">
        <f t="shared" si="165"/>
        <v>NEUTRAL</v>
      </c>
    </row>
    <row r="2632" spans="1:8" ht="13.5" x14ac:dyDescent="0.25">
      <c r="A2632" s="3">
        <f>TITRES_STAT!B2635</f>
        <v>0</v>
      </c>
      <c r="B2632" s="6">
        <f>TITRES_STAT!C2635</f>
        <v>0</v>
      </c>
      <c r="C2632" s="6">
        <f>TITRES_STAT!D2635</f>
        <v>0</v>
      </c>
      <c r="D2632" s="6">
        <f>TITRES_STAT!E2635</f>
        <v>0</v>
      </c>
      <c r="E2632" s="2">
        <f t="shared" si="164"/>
        <v>5885334</v>
      </c>
      <c r="F2632" s="6" t="str">
        <f t="shared" ref="F2632:F2693" si="167">IF(E2632&gt;E2627,"BULLISH",IF(E2632&lt;E2627,"BEARISH","NEUTRAL"))</f>
        <v>NEUTRAL</v>
      </c>
      <c r="G2632" s="6" t="str">
        <f t="shared" si="166"/>
        <v>NEUTRAL</v>
      </c>
      <c r="H2632" s="6" t="str">
        <f t="shared" si="165"/>
        <v>NEUTRAL</v>
      </c>
    </row>
    <row r="2633" spans="1:8" ht="13.5" x14ac:dyDescent="0.25">
      <c r="A2633" s="3">
        <f>TITRES_STAT!B2636</f>
        <v>0</v>
      </c>
      <c r="B2633" s="6">
        <f>TITRES_STAT!C2636</f>
        <v>0</v>
      </c>
      <c r="C2633" s="6">
        <f>TITRES_STAT!D2636</f>
        <v>0</v>
      </c>
      <c r="D2633" s="6">
        <f>TITRES_STAT!E2636</f>
        <v>0</v>
      </c>
      <c r="E2633" s="2">
        <f t="shared" si="164"/>
        <v>5885334</v>
      </c>
      <c r="F2633" s="6" t="str">
        <f t="shared" si="167"/>
        <v>NEUTRAL</v>
      </c>
      <c r="G2633" s="6" t="str">
        <f t="shared" si="166"/>
        <v>NEUTRAL</v>
      </c>
      <c r="H2633" s="6" t="str">
        <f t="shared" si="165"/>
        <v>NEUTRAL</v>
      </c>
    </row>
    <row r="2634" spans="1:8" ht="13.5" x14ac:dyDescent="0.25">
      <c r="A2634" s="3">
        <f>TITRES_STAT!B2637</f>
        <v>0</v>
      </c>
      <c r="B2634" s="6">
        <f>TITRES_STAT!C2637</f>
        <v>0</v>
      </c>
      <c r="C2634" s="6">
        <f>TITRES_STAT!D2637</f>
        <v>0</v>
      </c>
      <c r="D2634" s="6">
        <f>TITRES_STAT!E2637</f>
        <v>0</v>
      </c>
      <c r="E2634" s="2">
        <f t="shared" si="164"/>
        <v>5885334</v>
      </c>
      <c r="F2634" s="6" t="str">
        <f t="shared" si="167"/>
        <v>NEUTRAL</v>
      </c>
      <c r="G2634" s="6" t="str">
        <f t="shared" si="166"/>
        <v>NEUTRAL</v>
      </c>
      <c r="H2634" s="6" t="str">
        <f t="shared" si="165"/>
        <v>NEUTRAL</v>
      </c>
    </row>
    <row r="2635" spans="1:8" ht="13.5" x14ac:dyDescent="0.25">
      <c r="A2635" s="3">
        <f>TITRES_STAT!B2638</f>
        <v>0</v>
      </c>
      <c r="B2635" s="6">
        <f>TITRES_STAT!C2638</f>
        <v>0</v>
      </c>
      <c r="C2635" s="6">
        <f>TITRES_STAT!D2638</f>
        <v>0</v>
      </c>
      <c r="D2635" s="6">
        <f>TITRES_STAT!E2638</f>
        <v>0</v>
      </c>
      <c r="E2635" s="2">
        <f t="shared" si="164"/>
        <v>5885334</v>
      </c>
      <c r="F2635" s="6" t="str">
        <f t="shared" si="167"/>
        <v>NEUTRAL</v>
      </c>
      <c r="G2635" s="6" t="str">
        <f t="shared" si="166"/>
        <v>NEUTRAL</v>
      </c>
      <c r="H2635" s="6" t="str">
        <f t="shared" si="165"/>
        <v>NEUTRAL</v>
      </c>
    </row>
    <row r="2636" spans="1:8" ht="13.5" x14ac:dyDescent="0.25">
      <c r="A2636" s="3">
        <f>TITRES_STAT!B2639</f>
        <v>0</v>
      </c>
      <c r="B2636" s="6">
        <f>TITRES_STAT!C2639</f>
        <v>0</v>
      </c>
      <c r="C2636" s="6">
        <f>TITRES_STAT!D2639</f>
        <v>0</v>
      </c>
      <c r="D2636" s="6">
        <f>TITRES_STAT!E2639</f>
        <v>0</v>
      </c>
      <c r="E2636" s="2">
        <f t="shared" si="164"/>
        <v>5885334</v>
      </c>
      <c r="F2636" s="6" t="str">
        <f t="shared" si="167"/>
        <v>NEUTRAL</v>
      </c>
      <c r="G2636" s="6" t="str">
        <f t="shared" si="166"/>
        <v>NEUTRAL</v>
      </c>
      <c r="H2636" s="6" t="str">
        <f t="shared" si="165"/>
        <v>NEUTRAL</v>
      </c>
    </row>
    <row r="2637" spans="1:8" ht="13.5" x14ac:dyDescent="0.25">
      <c r="A2637" s="3">
        <f>TITRES_STAT!B2640</f>
        <v>0</v>
      </c>
      <c r="B2637" s="6">
        <f>TITRES_STAT!C2640</f>
        <v>0</v>
      </c>
      <c r="C2637" s="6">
        <f>TITRES_STAT!D2640</f>
        <v>0</v>
      </c>
      <c r="D2637" s="6">
        <f>TITRES_STAT!E2640</f>
        <v>0</v>
      </c>
      <c r="E2637" s="2">
        <f t="shared" si="164"/>
        <v>5885334</v>
      </c>
      <c r="F2637" s="6" t="str">
        <f t="shared" si="167"/>
        <v>NEUTRAL</v>
      </c>
      <c r="G2637" s="6" t="str">
        <f t="shared" si="166"/>
        <v>NEUTRAL</v>
      </c>
      <c r="H2637" s="6" t="str">
        <f t="shared" si="165"/>
        <v>NEUTRAL</v>
      </c>
    </row>
    <row r="2638" spans="1:8" ht="13.5" x14ac:dyDescent="0.25">
      <c r="A2638" s="3">
        <f>TITRES_STAT!B2641</f>
        <v>0</v>
      </c>
      <c r="B2638" s="6">
        <f>TITRES_STAT!C2641</f>
        <v>0</v>
      </c>
      <c r="C2638" s="6">
        <f>TITRES_STAT!D2641</f>
        <v>0</v>
      </c>
      <c r="D2638" s="6">
        <f>TITRES_STAT!E2641</f>
        <v>0</v>
      </c>
      <c r="E2638" s="2">
        <f t="shared" si="164"/>
        <v>5885334</v>
      </c>
      <c r="F2638" s="6" t="str">
        <f t="shared" si="167"/>
        <v>NEUTRAL</v>
      </c>
      <c r="G2638" s="6" t="str">
        <f t="shared" si="166"/>
        <v>NEUTRAL</v>
      </c>
      <c r="H2638" s="6" t="str">
        <f t="shared" si="165"/>
        <v>NEUTRAL</v>
      </c>
    </row>
    <row r="2639" spans="1:8" ht="13.5" x14ac:dyDescent="0.25">
      <c r="A2639" s="3">
        <f>TITRES_STAT!B2642</f>
        <v>0</v>
      </c>
      <c r="B2639" s="6">
        <f>TITRES_STAT!C2642</f>
        <v>0</v>
      </c>
      <c r="C2639" s="6">
        <f>TITRES_STAT!D2642</f>
        <v>0</v>
      </c>
      <c r="D2639" s="6">
        <f>TITRES_STAT!E2642</f>
        <v>0</v>
      </c>
      <c r="E2639" s="2">
        <f t="shared" si="164"/>
        <v>5885334</v>
      </c>
      <c r="F2639" s="6" t="str">
        <f t="shared" si="167"/>
        <v>NEUTRAL</v>
      </c>
      <c r="G2639" s="6" t="str">
        <f t="shared" si="166"/>
        <v>NEUTRAL</v>
      </c>
      <c r="H2639" s="6" t="str">
        <f t="shared" si="165"/>
        <v>NEUTRAL</v>
      </c>
    </row>
    <row r="2640" spans="1:8" ht="13.5" x14ac:dyDescent="0.25">
      <c r="A2640" s="3">
        <f>TITRES_STAT!B2643</f>
        <v>0</v>
      </c>
      <c r="B2640" s="6">
        <f>TITRES_STAT!C2643</f>
        <v>0</v>
      </c>
      <c r="C2640" s="6">
        <f>TITRES_STAT!D2643</f>
        <v>0</v>
      </c>
      <c r="D2640" s="6">
        <f>TITRES_STAT!E2643</f>
        <v>0</v>
      </c>
      <c r="E2640" s="2">
        <f t="shared" si="164"/>
        <v>5885334</v>
      </c>
      <c r="F2640" s="6" t="str">
        <f t="shared" si="167"/>
        <v>NEUTRAL</v>
      </c>
      <c r="G2640" s="6" t="str">
        <f t="shared" si="166"/>
        <v>NEUTRAL</v>
      </c>
      <c r="H2640" s="6" t="str">
        <f t="shared" si="165"/>
        <v>NEUTRAL</v>
      </c>
    </row>
    <row r="2641" spans="1:8" ht="13.5" x14ac:dyDescent="0.25">
      <c r="A2641" s="3">
        <f>TITRES_STAT!B2644</f>
        <v>0</v>
      </c>
      <c r="B2641" s="6">
        <f>TITRES_STAT!C2644</f>
        <v>0</v>
      </c>
      <c r="C2641" s="6">
        <f>TITRES_STAT!D2644</f>
        <v>0</v>
      </c>
      <c r="D2641" s="6">
        <f>TITRES_STAT!E2644</f>
        <v>0</v>
      </c>
      <c r="E2641" s="2">
        <f t="shared" si="164"/>
        <v>5885334</v>
      </c>
      <c r="F2641" s="6" t="str">
        <f t="shared" si="167"/>
        <v>NEUTRAL</v>
      </c>
      <c r="G2641" s="6" t="str">
        <f t="shared" si="166"/>
        <v>NEUTRAL</v>
      </c>
      <c r="H2641" s="6" t="str">
        <f t="shared" si="165"/>
        <v>NEUTRAL</v>
      </c>
    </row>
    <row r="2642" spans="1:8" ht="13.5" x14ac:dyDescent="0.25">
      <c r="A2642" s="3">
        <f>TITRES_STAT!B2645</f>
        <v>0</v>
      </c>
      <c r="B2642" s="6">
        <f>TITRES_STAT!C2645</f>
        <v>0</v>
      </c>
      <c r="C2642" s="6">
        <f>TITRES_STAT!D2645</f>
        <v>0</v>
      </c>
      <c r="D2642" s="6">
        <f>TITRES_STAT!E2645</f>
        <v>0</v>
      </c>
      <c r="E2642" s="2">
        <f t="shared" si="164"/>
        <v>5885334</v>
      </c>
      <c r="F2642" s="6" t="str">
        <f t="shared" si="167"/>
        <v>NEUTRAL</v>
      </c>
      <c r="G2642" s="6" t="str">
        <f t="shared" si="166"/>
        <v>NEUTRAL</v>
      </c>
      <c r="H2642" s="6" t="str">
        <f t="shared" si="165"/>
        <v>NEUTRAL</v>
      </c>
    </row>
    <row r="2643" spans="1:8" ht="13.5" x14ac:dyDescent="0.25">
      <c r="A2643" s="3">
        <f>TITRES_STAT!B2646</f>
        <v>0</v>
      </c>
      <c r="B2643" s="6">
        <f>TITRES_STAT!C2646</f>
        <v>0</v>
      </c>
      <c r="C2643" s="6">
        <f>TITRES_STAT!D2646</f>
        <v>0</v>
      </c>
      <c r="D2643" s="6">
        <f>TITRES_STAT!E2646</f>
        <v>0</v>
      </c>
      <c r="E2643" s="2">
        <f t="shared" si="164"/>
        <v>5885334</v>
      </c>
      <c r="F2643" s="6" t="str">
        <f t="shared" si="167"/>
        <v>NEUTRAL</v>
      </c>
      <c r="G2643" s="6" t="str">
        <f t="shared" si="166"/>
        <v>NEUTRAL</v>
      </c>
      <c r="H2643" s="6" t="str">
        <f t="shared" si="165"/>
        <v>NEUTRAL</v>
      </c>
    </row>
    <row r="2644" spans="1:8" ht="13.5" x14ac:dyDescent="0.25">
      <c r="A2644" s="3">
        <f>TITRES_STAT!B2647</f>
        <v>0</v>
      </c>
      <c r="B2644" s="6">
        <f>TITRES_STAT!C2647</f>
        <v>0</v>
      </c>
      <c r="C2644" s="6">
        <f>TITRES_STAT!D2647</f>
        <v>0</v>
      </c>
      <c r="D2644" s="6">
        <f>TITRES_STAT!E2647</f>
        <v>0</v>
      </c>
      <c r="E2644" s="2">
        <f t="shared" si="164"/>
        <v>5885334</v>
      </c>
      <c r="F2644" s="6" t="str">
        <f t="shared" si="167"/>
        <v>NEUTRAL</v>
      </c>
      <c r="G2644" s="6" t="str">
        <f t="shared" si="166"/>
        <v>NEUTRAL</v>
      </c>
      <c r="H2644" s="6" t="str">
        <f t="shared" si="165"/>
        <v>NEUTRAL</v>
      </c>
    </row>
    <row r="2645" spans="1:8" ht="13.5" x14ac:dyDescent="0.25">
      <c r="A2645" s="3">
        <f>TITRES_STAT!B2648</f>
        <v>0</v>
      </c>
      <c r="B2645" s="6">
        <f>TITRES_STAT!C2648</f>
        <v>0</v>
      </c>
      <c r="C2645" s="6">
        <f>TITRES_STAT!D2648</f>
        <v>0</v>
      </c>
      <c r="D2645" s="6">
        <f>TITRES_STAT!E2648</f>
        <v>0</v>
      </c>
      <c r="E2645" s="2">
        <f t="shared" si="164"/>
        <v>5885334</v>
      </c>
      <c r="F2645" s="6" t="str">
        <f t="shared" si="167"/>
        <v>NEUTRAL</v>
      </c>
      <c r="G2645" s="6" t="str">
        <f t="shared" si="166"/>
        <v>NEUTRAL</v>
      </c>
      <c r="H2645" s="6" t="str">
        <f t="shared" si="165"/>
        <v>NEUTRAL</v>
      </c>
    </row>
    <row r="2646" spans="1:8" ht="13.5" x14ac:dyDescent="0.25">
      <c r="A2646" s="3">
        <f>TITRES_STAT!B2649</f>
        <v>0</v>
      </c>
      <c r="B2646" s="6">
        <f>TITRES_STAT!C2649</f>
        <v>0</v>
      </c>
      <c r="C2646" s="6">
        <f>TITRES_STAT!D2649</f>
        <v>0</v>
      </c>
      <c r="D2646" s="6">
        <f>TITRES_STAT!E2649</f>
        <v>0</v>
      </c>
      <c r="E2646" s="2">
        <f t="shared" si="164"/>
        <v>5885334</v>
      </c>
      <c r="F2646" s="6" t="str">
        <f t="shared" si="167"/>
        <v>NEUTRAL</v>
      </c>
      <c r="G2646" s="6" t="str">
        <f t="shared" si="166"/>
        <v>NEUTRAL</v>
      </c>
      <c r="H2646" s="6" t="str">
        <f t="shared" si="165"/>
        <v>NEUTRAL</v>
      </c>
    </row>
    <row r="2647" spans="1:8" ht="13.5" x14ac:dyDescent="0.25">
      <c r="A2647" s="3">
        <f>TITRES_STAT!B2650</f>
        <v>0</v>
      </c>
      <c r="B2647" s="6">
        <f>TITRES_STAT!C2650</f>
        <v>0</v>
      </c>
      <c r="C2647" s="6">
        <f>TITRES_STAT!D2650</f>
        <v>0</v>
      </c>
      <c r="D2647" s="6">
        <f>TITRES_STAT!E2650</f>
        <v>0</v>
      </c>
      <c r="E2647" s="2">
        <f t="shared" si="164"/>
        <v>5885334</v>
      </c>
      <c r="F2647" s="6" t="str">
        <f t="shared" si="167"/>
        <v>NEUTRAL</v>
      </c>
      <c r="G2647" s="6" t="str">
        <f t="shared" si="166"/>
        <v>NEUTRAL</v>
      </c>
      <c r="H2647" s="6" t="str">
        <f t="shared" si="165"/>
        <v>NEUTRAL</v>
      </c>
    </row>
    <row r="2648" spans="1:8" ht="13.5" x14ac:dyDescent="0.25">
      <c r="A2648" s="3">
        <f>TITRES_STAT!B2651</f>
        <v>0</v>
      </c>
      <c r="B2648" s="6">
        <f>TITRES_STAT!C2651</f>
        <v>0</v>
      </c>
      <c r="C2648" s="6">
        <f>TITRES_STAT!D2651</f>
        <v>0</v>
      </c>
      <c r="D2648" s="6">
        <f>TITRES_STAT!E2651</f>
        <v>0</v>
      </c>
      <c r="E2648" s="2">
        <f t="shared" si="164"/>
        <v>5885334</v>
      </c>
      <c r="F2648" s="6" t="str">
        <f t="shared" si="167"/>
        <v>NEUTRAL</v>
      </c>
      <c r="G2648" s="6" t="str">
        <f t="shared" si="166"/>
        <v>NEUTRAL</v>
      </c>
      <c r="H2648" s="6" t="str">
        <f t="shared" si="165"/>
        <v>NEUTRAL</v>
      </c>
    </row>
    <row r="2649" spans="1:8" ht="13.5" x14ac:dyDescent="0.25">
      <c r="A2649" s="3">
        <f>TITRES_STAT!B2652</f>
        <v>0</v>
      </c>
      <c r="B2649" s="6">
        <f>TITRES_STAT!C2652</f>
        <v>0</v>
      </c>
      <c r="C2649" s="6">
        <f>TITRES_STAT!D2652</f>
        <v>0</v>
      </c>
      <c r="D2649" s="6">
        <f>TITRES_STAT!E2652</f>
        <v>0</v>
      </c>
      <c r="E2649" s="2">
        <f t="shared" si="164"/>
        <v>5885334</v>
      </c>
      <c r="F2649" s="6" t="str">
        <f t="shared" si="167"/>
        <v>NEUTRAL</v>
      </c>
      <c r="G2649" s="6" t="str">
        <f t="shared" si="166"/>
        <v>NEUTRAL</v>
      </c>
      <c r="H2649" s="6" t="str">
        <f t="shared" si="165"/>
        <v>NEUTRAL</v>
      </c>
    </row>
    <row r="2650" spans="1:8" ht="13.5" x14ac:dyDescent="0.25">
      <c r="A2650" s="3">
        <f>TITRES_STAT!B2653</f>
        <v>0</v>
      </c>
      <c r="B2650" s="6">
        <f>TITRES_STAT!C2653</f>
        <v>0</v>
      </c>
      <c r="C2650" s="6">
        <f>TITRES_STAT!D2653</f>
        <v>0</v>
      </c>
      <c r="D2650" s="6">
        <f>TITRES_STAT!E2653</f>
        <v>0</v>
      </c>
      <c r="E2650" s="2">
        <f t="shared" si="164"/>
        <v>5885334</v>
      </c>
      <c r="F2650" s="6" t="str">
        <f t="shared" si="167"/>
        <v>NEUTRAL</v>
      </c>
      <c r="G2650" s="6" t="str">
        <f t="shared" si="166"/>
        <v>NEUTRAL</v>
      </c>
      <c r="H2650" s="6" t="str">
        <f t="shared" si="165"/>
        <v>NEUTRAL</v>
      </c>
    </row>
    <row r="2651" spans="1:8" ht="13.5" x14ac:dyDescent="0.25">
      <c r="A2651" s="3">
        <f>TITRES_STAT!B2654</f>
        <v>0</v>
      </c>
      <c r="B2651" s="6">
        <f>TITRES_STAT!C2654</f>
        <v>0</v>
      </c>
      <c r="C2651" s="6">
        <f>TITRES_STAT!D2654</f>
        <v>0</v>
      </c>
      <c r="D2651" s="6">
        <f>TITRES_STAT!E2654</f>
        <v>0</v>
      </c>
      <c r="E2651" s="2">
        <f t="shared" si="164"/>
        <v>5885334</v>
      </c>
      <c r="F2651" s="6" t="str">
        <f t="shared" si="167"/>
        <v>NEUTRAL</v>
      </c>
      <c r="G2651" s="6" t="str">
        <f t="shared" si="166"/>
        <v>NEUTRAL</v>
      </c>
      <c r="H2651" s="6" t="str">
        <f t="shared" si="165"/>
        <v>NEUTRAL</v>
      </c>
    </row>
    <row r="2652" spans="1:8" ht="13.5" x14ac:dyDescent="0.25">
      <c r="A2652" s="3">
        <f>TITRES_STAT!B2655</f>
        <v>0</v>
      </c>
      <c r="B2652" s="6">
        <f>TITRES_STAT!C2655</f>
        <v>0</v>
      </c>
      <c r="C2652" s="6">
        <f>TITRES_STAT!D2655</f>
        <v>0</v>
      </c>
      <c r="D2652" s="6">
        <f>TITRES_STAT!E2655</f>
        <v>0</v>
      </c>
      <c r="E2652" s="2">
        <f t="shared" si="164"/>
        <v>5885334</v>
      </c>
      <c r="F2652" s="6" t="str">
        <f t="shared" si="167"/>
        <v>NEUTRAL</v>
      </c>
      <c r="G2652" s="6" t="str">
        <f t="shared" si="166"/>
        <v>NEUTRAL</v>
      </c>
      <c r="H2652" s="6" t="str">
        <f t="shared" si="165"/>
        <v>NEUTRAL</v>
      </c>
    </row>
    <row r="2653" spans="1:8" ht="13.5" x14ac:dyDescent="0.25">
      <c r="A2653" s="3">
        <f>TITRES_STAT!B2656</f>
        <v>0</v>
      </c>
      <c r="B2653" s="6">
        <f>TITRES_STAT!C2656</f>
        <v>0</v>
      </c>
      <c r="C2653" s="6">
        <f>TITRES_STAT!D2656</f>
        <v>0</v>
      </c>
      <c r="D2653" s="6">
        <f>TITRES_STAT!E2656</f>
        <v>0</v>
      </c>
      <c r="E2653" s="2">
        <f t="shared" si="164"/>
        <v>5885334</v>
      </c>
      <c r="F2653" s="6" t="str">
        <f t="shared" si="167"/>
        <v>NEUTRAL</v>
      </c>
      <c r="G2653" s="6" t="str">
        <f t="shared" si="166"/>
        <v>NEUTRAL</v>
      </c>
      <c r="H2653" s="6" t="str">
        <f t="shared" si="165"/>
        <v>NEUTRAL</v>
      </c>
    </row>
    <row r="2654" spans="1:8" ht="13.5" x14ac:dyDescent="0.25">
      <c r="A2654" s="3">
        <f>TITRES_STAT!B2657</f>
        <v>0</v>
      </c>
      <c r="B2654" s="6">
        <f>TITRES_STAT!C2657</f>
        <v>0</v>
      </c>
      <c r="C2654" s="6">
        <f>TITRES_STAT!D2657</f>
        <v>0</v>
      </c>
      <c r="D2654" s="6">
        <f>TITRES_STAT!E2657</f>
        <v>0</v>
      </c>
      <c r="E2654" s="2">
        <f t="shared" si="164"/>
        <v>5885334</v>
      </c>
      <c r="F2654" s="6" t="str">
        <f t="shared" si="167"/>
        <v>NEUTRAL</v>
      </c>
      <c r="G2654" s="6" t="str">
        <f t="shared" si="166"/>
        <v>NEUTRAL</v>
      </c>
      <c r="H2654" s="6" t="str">
        <f t="shared" si="165"/>
        <v>NEUTRAL</v>
      </c>
    </row>
    <row r="2655" spans="1:8" ht="13.5" x14ac:dyDescent="0.25">
      <c r="A2655" s="3">
        <f>TITRES_STAT!B2658</f>
        <v>0</v>
      </c>
      <c r="B2655" s="6">
        <f>TITRES_STAT!C2658</f>
        <v>0</v>
      </c>
      <c r="C2655" s="6">
        <f>TITRES_STAT!D2658</f>
        <v>0</v>
      </c>
      <c r="D2655" s="6">
        <f>TITRES_STAT!E2658</f>
        <v>0</v>
      </c>
      <c r="E2655" s="2">
        <f t="shared" si="164"/>
        <v>5885334</v>
      </c>
      <c r="F2655" s="6" t="str">
        <f t="shared" si="167"/>
        <v>NEUTRAL</v>
      </c>
      <c r="G2655" s="6" t="str">
        <f t="shared" si="166"/>
        <v>NEUTRAL</v>
      </c>
      <c r="H2655" s="6" t="str">
        <f t="shared" si="165"/>
        <v>NEUTRAL</v>
      </c>
    </row>
    <row r="2656" spans="1:8" ht="13.5" x14ac:dyDescent="0.25">
      <c r="A2656" s="3">
        <f>TITRES_STAT!B2659</f>
        <v>0</v>
      </c>
      <c r="B2656" s="6">
        <f>TITRES_STAT!C2659</f>
        <v>0</v>
      </c>
      <c r="C2656" s="6">
        <f>TITRES_STAT!D2659</f>
        <v>0</v>
      </c>
      <c r="D2656" s="6">
        <f>TITRES_STAT!E2659</f>
        <v>0</v>
      </c>
      <c r="E2656" s="2">
        <f t="shared" si="164"/>
        <v>5885334</v>
      </c>
      <c r="F2656" s="6" t="str">
        <f t="shared" si="167"/>
        <v>NEUTRAL</v>
      </c>
      <c r="G2656" s="6" t="str">
        <f t="shared" si="166"/>
        <v>NEUTRAL</v>
      </c>
      <c r="H2656" s="6" t="str">
        <f t="shared" si="165"/>
        <v>NEUTRAL</v>
      </c>
    </row>
    <row r="2657" spans="1:8" ht="13.5" x14ac:dyDescent="0.25">
      <c r="A2657" s="3">
        <f>TITRES_STAT!B2660</f>
        <v>0</v>
      </c>
      <c r="B2657" s="6">
        <f>TITRES_STAT!C2660</f>
        <v>0</v>
      </c>
      <c r="C2657" s="6">
        <f>TITRES_STAT!D2660</f>
        <v>0</v>
      </c>
      <c r="D2657" s="6">
        <f>TITRES_STAT!E2660</f>
        <v>0</v>
      </c>
      <c r="E2657" s="2">
        <f t="shared" si="164"/>
        <v>5885334</v>
      </c>
      <c r="F2657" s="6" t="str">
        <f t="shared" si="167"/>
        <v>NEUTRAL</v>
      </c>
      <c r="G2657" s="6" t="str">
        <f t="shared" si="166"/>
        <v>NEUTRAL</v>
      </c>
      <c r="H2657" s="6" t="str">
        <f t="shared" si="165"/>
        <v>NEUTRAL</v>
      </c>
    </row>
    <row r="2658" spans="1:8" ht="13.5" x14ac:dyDescent="0.25">
      <c r="A2658" s="3">
        <f>TITRES_STAT!B2661</f>
        <v>0</v>
      </c>
      <c r="B2658" s="6">
        <f>TITRES_STAT!C2661</f>
        <v>0</v>
      </c>
      <c r="C2658" s="6">
        <f>TITRES_STAT!D2661</f>
        <v>0</v>
      </c>
      <c r="D2658" s="6">
        <f>TITRES_STAT!E2661</f>
        <v>0</v>
      </c>
      <c r="E2658" s="2">
        <f t="shared" si="164"/>
        <v>5885334</v>
      </c>
      <c r="F2658" s="6" t="str">
        <f t="shared" si="167"/>
        <v>NEUTRAL</v>
      </c>
      <c r="G2658" s="6" t="str">
        <f t="shared" si="166"/>
        <v>NEUTRAL</v>
      </c>
      <c r="H2658" s="6" t="str">
        <f t="shared" si="165"/>
        <v>NEUTRAL</v>
      </c>
    </row>
    <row r="2659" spans="1:8" ht="13.5" x14ac:dyDescent="0.25">
      <c r="A2659" s="3">
        <f>TITRES_STAT!B2662</f>
        <v>0</v>
      </c>
      <c r="B2659" s="6">
        <f>TITRES_STAT!C2662</f>
        <v>0</v>
      </c>
      <c r="C2659" s="6">
        <f>TITRES_STAT!D2662</f>
        <v>0</v>
      </c>
      <c r="D2659" s="6">
        <f>TITRES_STAT!E2662</f>
        <v>0</v>
      </c>
      <c r="E2659" s="2">
        <f t="shared" si="164"/>
        <v>5885334</v>
      </c>
      <c r="F2659" s="6" t="str">
        <f t="shared" si="167"/>
        <v>NEUTRAL</v>
      </c>
      <c r="G2659" s="6" t="str">
        <f t="shared" si="166"/>
        <v>NEUTRAL</v>
      </c>
      <c r="H2659" s="6" t="str">
        <f t="shared" si="165"/>
        <v>NEUTRAL</v>
      </c>
    </row>
    <row r="2660" spans="1:8" ht="13.5" x14ac:dyDescent="0.25">
      <c r="A2660" s="3">
        <f>TITRES_STAT!B2663</f>
        <v>0</v>
      </c>
      <c r="B2660" s="6">
        <f>TITRES_STAT!C2663</f>
        <v>0</v>
      </c>
      <c r="C2660" s="6">
        <f>TITRES_STAT!D2663</f>
        <v>0</v>
      </c>
      <c r="D2660" s="6">
        <f>TITRES_STAT!E2663</f>
        <v>0</v>
      </c>
      <c r="E2660" s="2">
        <f t="shared" si="164"/>
        <v>5885334</v>
      </c>
      <c r="F2660" s="6" t="str">
        <f t="shared" si="167"/>
        <v>NEUTRAL</v>
      </c>
      <c r="G2660" s="6" t="str">
        <f t="shared" si="166"/>
        <v>NEUTRAL</v>
      </c>
      <c r="H2660" s="6" t="str">
        <f t="shared" si="165"/>
        <v>NEUTRAL</v>
      </c>
    </row>
    <row r="2661" spans="1:8" ht="13.5" x14ac:dyDescent="0.25">
      <c r="A2661" s="3">
        <f>TITRES_STAT!B2664</f>
        <v>0</v>
      </c>
      <c r="B2661" s="6">
        <f>TITRES_STAT!C2664</f>
        <v>0</v>
      </c>
      <c r="C2661" s="6">
        <f>TITRES_STAT!D2664</f>
        <v>0</v>
      </c>
      <c r="D2661" s="6">
        <f>TITRES_STAT!E2664</f>
        <v>0</v>
      </c>
      <c r="E2661" s="2">
        <f t="shared" si="164"/>
        <v>5885334</v>
      </c>
      <c r="F2661" s="6" t="str">
        <f t="shared" si="167"/>
        <v>NEUTRAL</v>
      </c>
      <c r="G2661" s="6" t="str">
        <f t="shared" si="166"/>
        <v>NEUTRAL</v>
      </c>
      <c r="H2661" s="6" t="str">
        <f t="shared" si="165"/>
        <v>NEUTRAL</v>
      </c>
    </row>
    <row r="2662" spans="1:8" ht="13.5" x14ac:dyDescent="0.25">
      <c r="A2662" s="3">
        <f>TITRES_STAT!B2665</f>
        <v>0</v>
      </c>
      <c r="B2662" s="6">
        <f>TITRES_STAT!C2665</f>
        <v>0</v>
      </c>
      <c r="C2662" s="6">
        <f>TITRES_STAT!D2665</f>
        <v>0</v>
      </c>
      <c r="D2662" s="6">
        <f>TITRES_STAT!E2665</f>
        <v>0</v>
      </c>
      <c r="E2662" s="2">
        <f t="shared" si="164"/>
        <v>5885334</v>
      </c>
      <c r="F2662" s="6" t="str">
        <f t="shared" si="167"/>
        <v>NEUTRAL</v>
      </c>
      <c r="G2662" s="6" t="str">
        <f t="shared" si="166"/>
        <v>NEUTRAL</v>
      </c>
      <c r="H2662" s="6" t="str">
        <f t="shared" si="165"/>
        <v>NEUTRAL</v>
      </c>
    </row>
    <row r="2663" spans="1:8" ht="13.5" x14ac:dyDescent="0.25">
      <c r="A2663" s="3">
        <f>TITRES_STAT!B2666</f>
        <v>0</v>
      </c>
      <c r="B2663" s="6">
        <f>TITRES_STAT!C2666</f>
        <v>0</v>
      </c>
      <c r="C2663" s="6">
        <f>TITRES_STAT!D2666</f>
        <v>0</v>
      </c>
      <c r="D2663" s="6">
        <f>TITRES_STAT!E2666</f>
        <v>0</v>
      </c>
      <c r="E2663" s="2">
        <f t="shared" si="164"/>
        <v>5885334</v>
      </c>
      <c r="F2663" s="6" t="str">
        <f t="shared" si="167"/>
        <v>NEUTRAL</v>
      </c>
      <c r="G2663" s="6" t="str">
        <f t="shared" si="166"/>
        <v>NEUTRAL</v>
      </c>
      <c r="H2663" s="6" t="str">
        <f t="shared" si="165"/>
        <v>NEUTRAL</v>
      </c>
    </row>
    <row r="2664" spans="1:8" ht="13.5" x14ac:dyDescent="0.25">
      <c r="A2664" s="3">
        <f>TITRES_STAT!B2667</f>
        <v>0</v>
      </c>
      <c r="B2664" s="6">
        <f>TITRES_STAT!C2667</f>
        <v>0</v>
      </c>
      <c r="C2664" s="6">
        <f>TITRES_STAT!D2667</f>
        <v>0</v>
      </c>
      <c r="D2664" s="6">
        <f>TITRES_STAT!E2667</f>
        <v>0</v>
      </c>
      <c r="E2664" s="2">
        <f t="shared" si="164"/>
        <v>5885334</v>
      </c>
      <c r="F2664" s="6" t="str">
        <f t="shared" si="167"/>
        <v>NEUTRAL</v>
      </c>
      <c r="G2664" s="6" t="str">
        <f t="shared" si="166"/>
        <v>NEUTRAL</v>
      </c>
      <c r="H2664" s="6" t="str">
        <f t="shared" si="165"/>
        <v>NEUTRAL</v>
      </c>
    </row>
    <row r="2665" spans="1:8" ht="13.5" x14ac:dyDescent="0.25">
      <c r="A2665" s="3">
        <f>TITRES_STAT!B2668</f>
        <v>0</v>
      </c>
      <c r="B2665" s="6">
        <f>TITRES_STAT!C2668</f>
        <v>0</v>
      </c>
      <c r="C2665" s="6">
        <f>TITRES_STAT!D2668</f>
        <v>0</v>
      </c>
      <c r="D2665" s="6">
        <f>TITRES_STAT!E2668</f>
        <v>0</v>
      </c>
      <c r="E2665" s="2">
        <f t="shared" si="164"/>
        <v>5885334</v>
      </c>
      <c r="F2665" s="6" t="str">
        <f t="shared" si="167"/>
        <v>NEUTRAL</v>
      </c>
      <c r="G2665" s="6" t="str">
        <f t="shared" si="166"/>
        <v>NEUTRAL</v>
      </c>
      <c r="H2665" s="6" t="str">
        <f t="shared" si="165"/>
        <v>NEUTRAL</v>
      </c>
    </row>
    <row r="2666" spans="1:8" ht="13.5" x14ac:dyDescent="0.25">
      <c r="A2666" s="3">
        <f>TITRES_STAT!B2669</f>
        <v>0</v>
      </c>
      <c r="B2666" s="6">
        <f>TITRES_STAT!C2669</f>
        <v>0</v>
      </c>
      <c r="C2666" s="6">
        <f>TITRES_STAT!D2669</f>
        <v>0</v>
      </c>
      <c r="D2666" s="6">
        <f>TITRES_STAT!E2669</f>
        <v>0</v>
      </c>
      <c r="E2666" s="2">
        <f t="shared" si="164"/>
        <v>5885334</v>
      </c>
      <c r="F2666" s="6" t="str">
        <f t="shared" si="167"/>
        <v>NEUTRAL</v>
      </c>
      <c r="G2666" s="6" t="str">
        <f t="shared" si="166"/>
        <v>NEUTRAL</v>
      </c>
      <c r="H2666" s="6" t="str">
        <f t="shared" si="165"/>
        <v>NEUTRAL</v>
      </c>
    </row>
    <row r="2667" spans="1:8" ht="13.5" x14ac:dyDescent="0.25">
      <c r="A2667" s="3">
        <f>TITRES_STAT!B2670</f>
        <v>0</v>
      </c>
      <c r="B2667" s="6">
        <f>TITRES_STAT!C2670</f>
        <v>0</v>
      </c>
      <c r="C2667" s="6">
        <f>TITRES_STAT!D2670</f>
        <v>0</v>
      </c>
      <c r="D2667" s="6">
        <f>TITRES_STAT!E2670</f>
        <v>0</v>
      </c>
      <c r="E2667" s="2">
        <f t="shared" si="164"/>
        <v>5885334</v>
      </c>
      <c r="F2667" s="6" t="str">
        <f t="shared" si="167"/>
        <v>NEUTRAL</v>
      </c>
      <c r="G2667" s="6" t="str">
        <f t="shared" si="166"/>
        <v>NEUTRAL</v>
      </c>
      <c r="H2667" s="6" t="str">
        <f t="shared" si="165"/>
        <v>NEUTRAL</v>
      </c>
    </row>
    <row r="2668" spans="1:8" ht="13.5" x14ac:dyDescent="0.25">
      <c r="A2668" s="3">
        <f>TITRES_STAT!B2671</f>
        <v>0</v>
      </c>
      <c r="B2668" s="6">
        <f>TITRES_STAT!C2671</f>
        <v>0</v>
      </c>
      <c r="C2668" s="6">
        <f>TITRES_STAT!D2671</f>
        <v>0</v>
      </c>
      <c r="D2668" s="6">
        <f>TITRES_STAT!E2671</f>
        <v>0</v>
      </c>
      <c r="E2668" s="2">
        <f t="shared" si="164"/>
        <v>5885334</v>
      </c>
      <c r="F2668" s="6" t="str">
        <f t="shared" si="167"/>
        <v>NEUTRAL</v>
      </c>
      <c r="G2668" s="6" t="str">
        <f t="shared" si="166"/>
        <v>NEUTRAL</v>
      </c>
      <c r="H2668" s="6" t="str">
        <f t="shared" si="165"/>
        <v>NEUTRAL</v>
      </c>
    </row>
    <row r="2669" spans="1:8" ht="13.5" x14ac:dyDescent="0.25">
      <c r="A2669" s="3">
        <f>TITRES_STAT!B2672</f>
        <v>0</v>
      </c>
      <c r="B2669" s="6">
        <f>TITRES_STAT!C2672</f>
        <v>0</v>
      </c>
      <c r="C2669" s="6">
        <f>TITRES_STAT!D2672</f>
        <v>0</v>
      </c>
      <c r="D2669" s="6">
        <f>TITRES_STAT!E2672</f>
        <v>0</v>
      </c>
      <c r="E2669" s="2">
        <f t="shared" si="164"/>
        <v>5885334</v>
      </c>
      <c r="F2669" s="6" t="str">
        <f t="shared" si="167"/>
        <v>NEUTRAL</v>
      </c>
      <c r="G2669" s="6" t="str">
        <f t="shared" si="166"/>
        <v>NEUTRAL</v>
      </c>
      <c r="H2669" s="6" t="str">
        <f t="shared" si="165"/>
        <v>NEUTRAL</v>
      </c>
    </row>
    <row r="2670" spans="1:8" ht="13.5" x14ac:dyDescent="0.25">
      <c r="A2670" s="3">
        <f>TITRES_STAT!B2673</f>
        <v>0</v>
      </c>
      <c r="B2670" s="6">
        <f>TITRES_STAT!C2673</f>
        <v>0</v>
      </c>
      <c r="C2670" s="6">
        <f>TITRES_STAT!D2673</f>
        <v>0</v>
      </c>
      <c r="D2670" s="6">
        <f>TITRES_STAT!E2673</f>
        <v>0</v>
      </c>
      <c r="E2670" s="2">
        <f t="shared" si="164"/>
        <v>5885334</v>
      </c>
      <c r="F2670" s="6" t="str">
        <f t="shared" si="167"/>
        <v>NEUTRAL</v>
      </c>
      <c r="G2670" s="6" t="str">
        <f t="shared" si="166"/>
        <v>NEUTRAL</v>
      </c>
      <c r="H2670" s="6" t="str">
        <f t="shared" si="165"/>
        <v>NEUTRAL</v>
      </c>
    </row>
    <row r="2671" spans="1:8" ht="13.5" x14ac:dyDescent="0.25">
      <c r="A2671" s="3">
        <f>TITRES_STAT!B2674</f>
        <v>0</v>
      </c>
      <c r="B2671" s="6">
        <f>TITRES_STAT!C2674</f>
        <v>0</v>
      </c>
      <c r="C2671" s="6">
        <f>TITRES_STAT!D2674</f>
        <v>0</v>
      </c>
      <c r="D2671" s="6">
        <f>TITRES_STAT!E2674</f>
        <v>0</v>
      </c>
      <c r="E2671" s="2">
        <f t="shared" si="164"/>
        <v>5885334</v>
      </c>
      <c r="F2671" s="6" t="str">
        <f t="shared" si="167"/>
        <v>NEUTRAL</v>
      </c>
      <c r="G2671" s="6" t="str">
        <f t="shared" si="166"/>
        <v>NEUTRAL</v>
      </c>
      <c r="H2671" s="6" t="str">
        <f t="shared" si="165"/>
        <v>NEUTRAL</v>
      </c>
    </row>
    <row r="2672" spans="1:8" ht="13.5" x14ac:dyDescent="0.25">
      <c r="A2672" s="3">
        <f>TITRES_STAT!B2675</f>
        <v>0</v>
      </c>
      <c r="B2672" s="6">
        <f>TITRES_STAT!C2675</f>
        <v>0</v>
      </c>
      <c r="C2672" s="6">
        <f>TITRES_STAT!D2675</f>
        <v>0</v>
      </c>
      <c r="D2672" s="6">
        <f>TITRES_STAT!E2675</f>
        <v>0</v>
      </c>
      <c r="E2672" s="2">
        <f t="shared" si="164"/>
        <v>5885334</v>
      </c>
      <c r="F2672" s="6" t="str">
        <f t="shared" si="167"/>
        <v>NEUTRAL</v>
      </c>
      <c r="G2672" s="6" t="str">
        <f t="shared" si="166"/>
        <v>NEUTRAL</v>
      </c>
      <c r="H2672" s="6" t="str">
        <f t="shared" si="165"/>
        <v>NEUTRAL</v>
      </c>
    </row>
    <row r="2673" spans="1:8" ht="13.5" x14ac:dyDescent="0.25">
      <c r="A2673" s="3">
        <f>TITRES_STAT!B2676</f>
        <v>0</v>
      </c>
      <c r="B2673" s="6">
        <f>TITRES_STAT!C2676</f>
        <v>0</v>
      </c>
      <c r="C2673" s="6">
        <f>TITRES_STAT!D2676</f>
        <v>0</v>
      </c>
      <c r="D2673" s="6">
        <f>TITRES_STAT!E2676</f>
        <v>0</v>
      </c>
      <c r="E2673" s="2">
        <f t="shared" si="164"/>
        <v>5885334</v>
      </c>
      <c r="F2673" s="6" t="str">
        <f t="shared" si="167"/>
        <v>NEUTRAL</v>
      </c>
      <c r="G2673" s="6" t="str">
        <f t="shared" si="166"/>
        <v>NEUTRAL</v>
      </c>
      <c r="H2673" s="6" t="str">
        <f t="shared" si="165"/>
        <v>NEUTRAL</v>
      </c>
    </row>
    <row r="2674" spans="1:8" ht="13.5" x14ac:dyDescent="0.25">
      <c r="A2674" s="3">
        <f>TITRES_STAT!B2677</f>
        <v>0</v>
      </c>
      <c r="B2674" s="6">
        <f>TITRES_STAT!C2677</f>
        <v>0</v>
      </c>
      <c r="C2674" s="6">
        <f>TITRES_STAT!D2677</f>
        <v>0</v>
      </c>
      <c r="D2674" s="6">
        <f>TITRES_STAT!E2677</f>
        <v>0</v>
      </c>
      <c r="E2674" s="2">
        <f t="shared" si="164"/>
        <v>5885334</v>
      </c>
      <c r="F2674" s="6" t="str">
        <f t="shared" si="167"/>
        <v>NEUTRAL</v>
      </c>
      <c r="G2674" s="6" t="str">
        <f t="shared" si="166"/>
        <v>NEUTRAL</v>
      </c>
      <c r="H2674" s="6" t="str">
        <f t="shared" si="165"/>
        <v>NEUTRAL</v>
      </c>
    </row>
    <row r="2675" spans="1:8" ht="13.5" x14ac:dyDescent="0.25">
      <c r="A2675" s="3">
        <f>TITRES_STAT!B2678</f>
        <v>0</v>
      </c>
      <c r="B2675" s="6">
        <f>TITRES_STAT!C2678</f>
        <v>0</v>
      </c>
      <c r="C2675" s="6">
        <f>TITRES_STAT!D2678</f>
        <v>0</v>
      </c>
      <c r="D2675" s="6">
        <f>TITRES_STAT!E2678</f>
        <v>0</v>
      </c>
      <c r="E2675" s="2">
        <f t="shared" si="164"/>
        <v>5885334</v>
      </c>
      <c r="F2675" s="6" t="str">
        <f t="shared" si="167"/>
        <v>NEUTRAL</v>
      </c>
      <c r="G2675" s="6" t="str">
        <f t="shared" si="166"/>
        <v>NEUTRAL</v>
      </c>
      <c r="H2675" s="6" t="str">
        <f t="shared" si="165"/>
        <v>NEUTRAL</v>
      </c>
    </row>
    <row r="2676" spans="1:8" ht="13.5" x14ac:dyDescent="0.25">
      <c r="A2676" s="3">
        <f>TITRES_STAT!B2679</f>
        <v>0</v>
      </c>
      <c r="B2676" s="6">
        <f>TITRES_STAT!C2679</f>
        <v>0</v>
      </c>
      <c r="C2676" s="6">
        <f>TITRES_STAT!D2679</f>
        <v>0</v>
      </c>
      <c r="D2676" s="6">
        <f>TITRES_STAT!E2679</f>
        <v>0</v>
      </c>
      <c r="E2676" s="2">
        <f t="shared" si="164"/>
        <v>5885334</v>
      </c>
      <c r="F2676" s="6" t="str">
        <f t="shared" si="167"/>
        <v>NEUTRAL</v>
      </c>
      <c r="G2676" s="6" t="str">
        <f t="shared" si="166"/>
        <v>NEUTRAL</v>
      </c>
      <c r="H2676" s="6" t="str">
        <f t="shared" si="165"/>
        <v>NEUTRAL</v>
      </c>
    </row>
    <row r="2677" spans="1:8" ht="13.5" x14ac:dyDescent="0.25">
      <c r="A2677" s="3">
        <f>TITRES_STAT!B2680</f>
        <v>0</v>
      </c>
      <c r="B2677" s="6">
        <f>TITRES_STAT!C2680</f>
        <v>0</v>
      </c>
      <c r="C2677" s="6">
        <f>TITRES_STAT!D2680</f>
        <v>0</v>
      </c>
      <c r="D2677" s="6">
        <f>TITRES_STAT!E2680</f>
        <v>0</v>
      </c>
      <c r="E2677" s="2">
        <f t="shared" si="164"/>
        <v>5885334</v>
      </c>
      <c r="F2677" s="6" t="str">
        <f t="shared" si="167"/>
        <v>NEUTRAL</v>
      </c>
      <c r="G2677" s="6" t="str">
        <f t="shared" si="166"/>
        <v>NEUTRAL</v>
      </c>
      <c r="H2677" s="6" t="str">
        <f t="shared" si="165"/>
        <v>NEUTRAL</v>
      </c>
    </row>
    <row r="2678" spans="1:8" ht="13.5" x14ac:dyDescent="0.25">
      <c r="A2678" s="3">
        <f>TITRES_STAT!B2681</f>
        <v>0</v>
      </c>
      <c r="B2678" s="6">
        <f>TITRES_STAT!C2681</f>
        <v>0</v>
      </c>
      <c r="C2678" s="6">
        <f>TITRES_STAT!D2681</f>
        <v>0</v>
      </c>
      <c r="D2678" s="6">
        <f>TITRES_STAT!E2681</f>
        <v>0</v>
      </c>
      <c r="E2678" s="2">
        <f t="shared" si="164"/>
        <v>5885334</v>
      </c>
      <c r="F2678" s="6" t="str">
        <f t="shared" si="167"/>
        <v>NEUTRAL</v>
      </c>
      <c r="G2678" s="6" t="str">
        <f t="shared" si="166"/>
        <v>NEUTRAL</v>
      </c>
      <c r="H2678" s="6" t="str">
        <f t="shared" si="165"/>
        <v>NEUTRAL</v>
      </c>
    </row>
    <row r="2679" spans="1:8" ht="13.5" x14ac:dyDescent="0.25">
      <c r="A2679" s="3">
        <f>TITRES_STAT!B2682</f>
        <v>0</v>
      </c>
      <c r="B2679" s="6">
        <f>TITRES_STAT!C2682</f>
        <v>0</v>
      </c>
      <c r="C2679" s="6">
        <f>TITRES_STAT!D2682</f>
        <v>0</v>
      </c>
      <c r="D2679" s="6">
        <f>TITRES_STAT!E2682</f>
        <v>0</v>
      </c>
      <c r="E2679" s="2">
        <f t="shared" si="164"/>
        <v>5885334</v>
      </c>
      <c r="F2679" s="6" t="str">
        <f t="shared" si="167"/>
        <v>NEUTRAL</v>
      </c>
      <c r="G2679" s="6" t="str">
        <f t="shared" si="166"/>
        <v>NEUTRAL</v>
      </c>
      <c r="H2679" s="6" t="str">
        <f t="shared" si="165"/>
        <v>NEUTRAL</v>
      </c>
    </row>
    <row r="2680" spans="1:8" ht="13.5" x14ac:dyDescent="0.25">
      <c r="A2680" s="3">
        <f>TITRES_STAT!B2683</f>
        <v>0</v>
      </c>
      <c r="B2680" s="6">
        <f>TITRES_STAT!C2683</f>
        <v>0</v>
      </c>
      <c r="C2680" s="6">
        <f>TITRES_STAT!D2683</f>
        <v>0</v>
      </c>
      <c r="D2680" s="6">
        <f>TITRES_STAT!E2683</f>
        <v>0</v>
      </c>
      <c r="E2680" s="2">
        <f t="shared" si="164"/>
        <v>5885334</v>
      </c>
      <c r="F2680" s="6" t="str">
        <f t="shared" si="167"/>
        <v>NEUTRAL</v>
      </c>
      <c r="G2680" s="6" t="str">
        <f t="shared" si="166"/>
        <v>NEUTRAL</v>
      </c>
      <c r="H2680" s="6" t="str">
        <f t="shared" si="165"/>
        <v>NEUTRAL</v>
      </c>
    </row>
    <row r="2681" spans="1:8" ht="13.5" x14ac:dyDescent="0.25">
      <c r="A2681" s="3">
        <f>TITRES_STAT!B2684</f>
        <v>0</v>
      </c>
      <c r="B2681" s="6">
        <f>TITRES_STAT!C2684</f>
        <v>0</v>
      </c>
      <c r="C2681" s="6">
        <f>TITRES_STAT!D2684</f>
        <v>0</v>
      </c>
      <c r="D2681" s="6">
        <f>TITRES_STAT!E2684</f>
        <v>0</v>
      </c>
      <c r="E2681" s="2">
        <f t="shared" si="164"/>
        <v>5885334</v>
      </c>
      <c r="F2681" s="6" t="str">
        <f t="shared" si="167"/>
        <v>NEUTRAL</v>
      </c>
      <c r="G2681" s="6" t="str">
        <f t="shared" si="166"/>
        <v>NEUTRAL</v>
      </c>
      <c r="H2681" s="6" t="str">
        <f t="shared" si="165"/>
        <v>NEUTRAL</v>
      </c>
    </row>
    <row r="2682" spans="1:8" ht="13.5" x14ac:dyDescent="0.25">
      <c r="A2682" s="3">
        <f>TITRES_STAT!B2685</f>
        <v>0</v>
      </c>
      <c r="B2682" s="6">
        <f>TITRES_STAT!C2685</f>
        <v>0</v>
      </c>
      <c r="C2682" s="6">
        <f>TITRES_STAT!D2685</f>
        <v>0</v>
      </c>
      <c r="D2682" s="6">
        <f>TITRES_STAT!E2685</f>
        <v>0</v>
      </c>
      <c r="E2682" s="2">
        <f t="shared" si="164"/>
        <v>5885334</v>
      </c>
      <c r="F2682" s="6" t="str">
        <f t="shared" si="167"/>
        <v>NEUTRAL</v>
      </c>
      <c r="G2682" s="6" t="str">
        <f t="shared" si="166"/>
        <v>NEUTRAL</v>
      </c>
      <c r="H2682" s="6" t="str">
        <f t="shared" si="165"/>
        <v>NEUTRAL</v>
      </c>
    </row>
    <row r="2683" spans="1:8" ht="13.5" x14ac:dyDescent="0.25">
      <c r="A2683" s="3">
        <f>TITRES_STAT!B2686</f>
        <v>0</v>
      </c>
      <c r="B2683" s="6">
        <f>TITRES_STAT!C2686</f>
        <v>0</v>
      </c>
      <c r="C2683" s="6">
        <f>TITRES_STAT!D2686</f>
        <v>0</v>
      </c>
      <c r="D2683" s="6">
        <f>TITRES_STAT!E2686</f>
        <v>0</v>
      </c>
      <c r="E2683" s="2">
        <f t="shared" si="164"/>
        <v>5885334</v>
      </c>
      <c r="F2683" s="6" t="str">
        <f t="shared" si="167"/>
        <v>NEUTRAL</v>
      </c>
      <c r="G2683" s="6" t="str">
        <f t="shared" si="166"/>
        <v>NEUTRAL</v>
      </c>
      <c r="H2683" s="6" t="str">
        <f t="shared" si="165"/>
        <v>NEUTRAL</v>
      </c>
    </row>
    <row r="2684" spans="1:8" ht="13.5" x14ac:dyDescent="0.25">
      <c r="A2684" s="3">
        <f>TITRES_STAT!B2687</f>
        <v>0</v>
      </c>
      <c r="B2684" s="6">
        <f>TITRES_STAT!C2687</f>
        <v>0</v>
      </c>
      <c r="C2684" s="6">
        <f>TITRES_STAT!D2687</f>
        <v>0</v>
      </c>
      <c r="D2684" s="6">
        <f>TITRES_STAT!E2687</f>
        <v>0</v>
      </c>
      <c r="E2684" s="2">
        <f t="shared" si="164"/>
        <v>5885334</v>
      </c>
      <c r="F2684" s="6" t="str">
        <f t="shared" si="167"/>
        <v>NEUTRAL</v>
      </c>
      <c r="G2684" s="6" t="str">
        <f t="shared" si="166"/>
        <v>NEUTRAL</v>
      </c>
      <c r="H2684" s="6" t="str">
        <f t="shared" si="165"/>
        <v>NEUTRAL</v>
      </c>
    </row>
    <row r="2685" spans="1:8" ht="13.5" x14ac:dyDescent="0.25">
      <c r="A2685" s="3">
        <f>TITRES_STAT!B2688</f>
        <v>0</v>
      </c>
      <c r="B2685" s="6">
        <f>TITRES_STAT!C2688</f>
        <v>0</v>
      </c>
      <c r="C2685" s="6">
        <f>TITRES_STAT!D2688</f>
        <v>0</v>
      </c>
      <c r="D2685" s="6">
        <f>TITRES_STAT!E2688</f>
        <v>0</v>
      </c>
      <c r="E2685" s="2">
        <f t="shared" si="164"/>
        <v>5885334</v>
      </c>
      <c r="F2685" s="6" t="str">
        <f t="shared" si="167"/>
        <v>NEUTRAL</v>
      </c>
      <c r="G2685" s="6" t="str">
        <f t="shared" si="166"/>
        <v>NEUTRAL</v>
      </c>
      <c r="H2685" s="6" t="str">
        <f t="shared" si="165"/>
        <v>NEUTRAL</v>
      </c>
    </row>
    <row r="2686" spans="1:8" ht="13.5" x14ac:dyDescent="0.25">
      <c r="A2686" s="3">
        <f>TITRES_STAT!B2689</f>
        <v>0</v>
      </c>
      <c r="B2686" s="6">
        <f>TITRES_STAT!C2689</f>
        <v>0</v>
      </c>
      <c r="C2686" s="6">
        <f>TITRES_STAT!D2689</f>
        <v>0</v>
      </c>
      <c r="D2686" s="6">
        <f>TITRES_STAT!E2689</f>
        <v>0</v>
      </c>
      <c r="E2686" s="2">
        <f t="shared" si="164"/>
        <v>5885334</v>
      </c>
      <c r="F2686" s="6" t="str">
        <f t="shared" si="167"/>
        <v>NEUTRAL</v>
      </c>
      <c r="G2686" s="6" t="str">
        <f t="shared" si="166"/>
        <v>NEUTRAL</v>
      </c>
      <c r="H2686" s="6" t="str">
        <f t="shared" si="165"/>
        <v>NEUTRAL</v>
      </c>
    </row>
    <row r="2687" spans="1:8" ht="13.5" x14ac:dyDescent="0.25">
      <c r="A2687" s="3">
        <f>TITRES_STAT!B2690</f>
        <v>0</v>
      </c>
      <c r="B2687" s="6">
        <f>TITRES_STAT!C2690</f>
        <v>0</v>
      </c>
      <c r="C2687" s="6">
        <f>TITRES_STAT!D2690</f>
        <v>0</v>
      </c>
      <c r="D2687" s="6">
        <f>TITRES_STAT!E2690</f>
        <v>0</v>
      </c>
      <c r="E2687" s="2">
        <f t="shared" si="164"/>
        <v>5885334</v>
      </c>
      <c r="F2687" s="6" t="str">
        <f t="shared" si="167"/>
        <v>NEUTRAL</v>
      </c>
      <c r="G2687" s="6" t="str">
        <f t="shared" si="166"/>
        <v>NEUTRAL</v>
      </c>
      <c r="H2687" s="6" t="str">
        <f t="shared" si="165"/>
        <v>NEUTRAL</v>
      </c>
    </row>
    <row r="2688" spans="1:8" ht="13.5" x14ac:dyDescent="0.25">
      <c r="A2688" s="3">
        <f>TITRES_STAT!B2691</f>
        <v>0</v>
      </c>
      <c r="B2688" s="6">
        <f>TITRES_STAT!C2691</f>
        <v>0</v>
      </c>
      <c r="C2688" s="6">
        <f>TITRES_STAT!D2691</f>
        <v>0</v>
      </c>
      <c r="D2688" s="6">
        <f>TITRES_STAT!E2691</f>
        <v>0</v>
      </c>
      <c r="E2688" s="2">
        <f t="shared" si="164"/>
        <v>5885334</v>
      </c>
      <c r="F2688" s="6" t="str">
        <f t="shared" si="167"/>
        <v>NEUTRAL</v>
      </c>
      <c r="G2688" s="6" t="str">
        <f t="shared" si="166"/>
        <v>NEUTRAL</v>
      </c>
      <c r="H2688" s="6" t="str">
        <f t="shared" si="165"/>
        <v>NEUTRAL</v>
      </c>
    </row>
    <row r="2689" spans="1:8" ht="13.5" x14ac:dyDescent="0.25">
      <c r="A2689" s="3">
        <f>TITRES_STAT!B2692</f>
        <v>0</v>
      </c>
      <c r="B2689" s="6">
        <f>TITRES_STAT!C2692</f>
        <v>0</v>
      </c>
      <c r="C2689" s="6">
        <f>TITRES_STAT!D2692</f>
        <v>0</v>
      </c>
      <c r="D2689" s="6">
        <f>TITRES_STAT!E2692</f>
        <v>0</v>
      </c>
      <c r="E2689" s="2">
        <f t="shared" si="164"/>
        <v>5885334</v>
      </c>
      <c r="F2689" s="6" t="str">
        <f t="shared" si="167"/>
        <v>NEUTRAL</v>
      </c>
      <c r="G2689" s="6" t="str">
        <f t="shared" si="166"/>
        <v>NEUTRAL</v>
      </c>
      <c r="H2689" s="6" t="str">
        <f t="shared" si="165"/>
        <v>NEUTRAL</v>
      </c>
    </row>
    <row r="2690" spans="1:8" ht="13.5" x14ac:dyDescent="0.25">
      <c r="A2690" s="3">
        <f>TITRES_STAT!B2693</f>
        <v>0</v>
      </c>
      <c r="B2690" s="6">
        <f>TITRES_STAT!C2693</f>
        <v>0</v>
      </c>
      <c r="C2690" s="6">
        <f>TITRES_STAT!D2693</f>
        <v>0</v>
      </c>
      <c r="D2690" s="6">
        <f>TITRES_STAT!E2693</f>
        <v>0</v>
      </c>
      <c r="E2690" s="2">
        <f t="shared" si="164"/>
        <v>5885334</v>
      </c>
      <c r="F2690" s="6" t="str">
        <f t="shared" si="167"/>
        <v>NEUTRAL</v>
      </c>
      <c r="G2690" s="6" t="str">
        <f t="shared" si="166"/>
        <v>NEUTRAL</v>
      </c>
      <c r="H2690" s="6" t="str">
        <f t="shared" si="165"/>
        <v>NEUTRAL</v>
      </c>
    </row>
    <row r="2691" spans="1:8" ht="13.5" x14ac:dyDescent="0.25">
      <c r="A2691" s="3">
        <f>TITRES_STAT!B2694</f>
        <v>0</v>
      </c>
      <c r="B2691" s="6">
        <f>TITRES_STAT!C2694</f>
        <v>0</v>
      </c>
      <c r="C2691" s="6">
        <f>TITRES_STAT!D2694</f>
        <v>0</v>
      </c>
      <c r="D2691" s="6">
        <f>TITRES_STAT!E2694</f>
        <v>0</v>
      </c>
      <c r="E2691" s="2">
        <f t="shared" si="164"/>
        <v>5885334</v>
      </c>
      <c r="F2691" s="6" t="str">
        <f t="shared" si="167"/>
        <v>NEUTRAL</v>
      </c>
      <c r="G2691" s="6" t="str">
        <f t="shared" si="166"/>
        <v>NEUTRAL</v>
      </c>
      <c r="H2691" s="6" t="str">
        <f t="shared" si="165"/>
        <v>NEUTRAL</v>
      </c>
    </row>
    <row r="2692" spans="1:8" ht="13.5" x14ac:dyDescent="0.25">
      <c r="A2692" s="3">
        <f>TITRES_STAT!B2695</f>
        <v>0</v>
      </c>
      <c r="B2692" s="6">
        <f>TITRES_STAT!C2695</f>
        <v>0</v>
      </c>
      <c r="C2692" s="6">
        <f>TITRES_STAT!D2695</f>
        <v>0</v>
      </c>
      <c r="D2692" s="6">
        <f>TITRES_STAT!E2695</f>
        <v>0</v>
      </c>
      <c r="E2692" s="2">
        <f>IF(B2692&gt;B2691, E2691+D2692, IF(B2692&lt;B2691, E2691-D2692, E2691))</f>
        <v>5885334</v>
      </c>
      <c r="F2692" s="6" t="str">
        <f t="shared" si="167"/>
        <v>NEUTRAL</v>
      </c>
      <c r="G2692" s="6" t="str">
        <f t="shared" si="166"/>
        <v>NEUTRAL</v>
      </c>
      <c r="H2692" s="6" t="str">
        <f t="shared" si="165"/>
        <v>NEUTRAL</v>
      </c>
    </row>
    <row r="2693" spans="1:8" ht="13.5" x14ac:dyDescent="0.25">
      <c r="A2693" s="3">
        <f>TITRES_STAT!B2696</f>
        <v>0</v>
      </c>
      <c r="B2693" s="6">
        <f>TITRES_STAT!C2696</f>
        <v>0</v>
      </c>
      <c r="C2693" s="6">
        <f>TITRES_STAT!D2696</f>
        <v>0</v>
      </c>
      <c r="D2693" s="6">
        <f>TITRES_STAT!E2696</f>
        <v>0</v>
      </c>
      <c r="E2693" s="6">
        <f>TITRES_STAT!F2696</f>
        <v>0</v>
      </c>
      <c r="F2693" s="6" t="str">
        <f t="shared" si="167"/>
        <v>BEARISH</v>
      </c>
      <c r="G2693" s="6" t="str">
        <f>IF((E2693-E2688)/E2688 &gt; 0.02, "STRONG",
 IF((E2693-E2688)/E2688 &lt; -0.02, "WEAK", "NEUTRAL"))</f>
        <v>WEAK</v>
      </c>
      <c r="H2693" s="6" t="str">
        <f>IF(AND(B2693&gt;B2688, E2693&gt;E2688), "CONFIRMED BULLISH",
 IF(AND(B2693&lt;B2688, E2693&lt;E2688), "CONFIRMED BEARISH",
 IF(AND(B2693&gt;B2688, E2693&lt;E2688), "BEARISH DIVERGENCE",
 IF(AND(B2693&lt;B2688, E2693&gt;E2688), "BULLISH DIVERGENCE", "NEUTRAL"))))</f>
        <v>NEUTRAL</v>
      </c>
    </row>
    <row r="2694" spans="1:8" ht="13.5" x14ac:dyDescent="0.25">
      <c r="A2694" s="3">
        <f>TITRES_STAT!B2697</f>
        <v>0</v>
      </c>
      <c r="B2694" s="6">
        <f>TITRES_STAT!C2697</f>
        <v>0</v>
      </c>
      <c r="C2694" s="6">
        <f>TITRES_STAT!D2697</f>
        <v>0</v>
      </c>
      <c r="D2694" s="6">
        <f>TITRES_STAT!E2697</f>
        <v>0</v>
      </c>
      <c r="E2694" s="6">
        <f>TITRES_STAT!F2697</f>
        <v>0</v>
      </c>
      <c r="F2694" s="6" t="str">
        <f t="shared" ref="F2694:F2706" si="168">IF(E2694&gt;E2689,"BULLISH",IF(E2694&lt;E2689,"BEARISH","NEUTRAL"))</f>
        <v>BEARISH</v>
      </c>
      <c r="G2694" s="6" t="str">
        <f t="shared" ref="G2694:G2706" si="169">IF((E2694-E2689)/E2689 &gt; 0.02, "STRONG",
 IF((E2694-E2689)/E2689 &lt; -0.02, "WEAK", "NEUTRAL"))</f>
        <v>WEAK</v>
      </c>
      <c r="H2694" s="6" t="str">
        <f t="shared" ref="H2694:H2706" si="170">IF(AND(B2694&gt;B2689, E2694&gt;E2689), "CONFIRMED BULLISH",
 IF(AND(B2694&lt;B2689, E2694&lt;E2689), "CONFIRMED BEARISH",
 IF(AND(B2694&gt;B2689, E2694&lt;E2689), "BEARISH DIVERGENCE",
 IF(AND(B2694&lt;B2689, E2694&gt;E2689), "BULLISH DIVERGENCE", "NEUTRAL"))))</f>
        <v>NEUTRAL</v>
      </c>
    </row>
    <row r="2695" spans="1:8" ht="13.5" x14ac:dyDescent="0.25">
      <c r="A2695" s="3">
        <f>TITRES_STAT!B2698</f>
        <v>0</v>
      </c>
      <c r="B2695" s="6">
        <f>TITRES_STAT!C2698</f>
        <v>0</v>
      </c>
      <c r="C2695" s="6">
        <f>TITRES_STAT!D2698</f>
        <v>0</v>
      </c>
      <c r="D2695" s="6">
        <f>TITRES_STAT!E2698</f>
        <v>0</v>
      </c>
      <c r="E2695" s="6">
        <f>TITRES_STAT!F2698</f>
        <v>0</v>
      </c>
      <c r="F2695" s="6" t="str">
        <f t="shared" si="168"/>
        <v>BEARISH</v>
      </c>
      <c r="G2695" s="6" t="str">
        <f t="shared" si="169"/>
        <v>WEAK</v>
      </c>
      <c r="H2695" s="6" t="str">
        <f t="shared" si="170"/>
        <v>NEUTRAL</v>
      </c>
    </row>
    <row r="2696" spans="1:8" ht="13.5" x14ac:dyDescent="0.25">
      <c r="A2696" s="3">
        <f>TITRES_STAT!B2699</f>
        <v>0</v>
      </c>
      <c r="B2696" s="6">
        <f>TITRES_STAT!C2699</f>
        <v>0</v>
      </c>
      <c r="C2696" s="6">
        <f>TITRES_STAT!D2699</f>
        <v>0</v>
      </c>
      <c r="D2696" s="6">
        <f>TITRES_STAT!E2699</f>
        <v>0</v>
      </c>
      <c r="E2696" s="6">
        <f>TITRES_STAT!F2699</f>
        <v>0</v>
      </c>
      <c r="F2696" s="6" t="str">
        <f t="shared" si="168"/>
        <v>BEARISH</v>
      </c>
      <c r="G2696" s="6" t="str">
        <f t="shared" si="169"/>
        <v>WEAK</v>
      </c>
      <c r="H2696" s="6" t="str">
        <f t="shared" si="170"/>
        <v>NEUTRAL</v>
      </c>
    </row>
    <row r="2697" spans="1:8" ht="13.5" x14ac:dyDescent="0.25">
      <c r="A2697" s="3">
        <f>TITRES_STAT!B2700</f>
        <v>0</v>
      </c>
      <c r="B2697" s="6">
        <f>TITRES_STAT!C2700</f>
        <v>0</v>
      </c>
      <c r="C2697" s="6">
        <f>TITRES_STAT!D2700</f>
        <v>0</v>
      </c>
      <c r="D2697" s="6">
        <f>TITRES_STAT!E2700</f>
        <v>0</v>
      </c>
      <c r="E2697" s="6">
        <f>TITRES_STAT!F2700</f>
        <v>0</v>
      </c>
      <c r="F2697" s="6" t="str">
        <f t="shared" si="168"/>
        <v>BEARISH</v>
      </c>
      <c r="G2697" s="6" t="str">
        <f t="shared" si="169"/>
        <v>WEAK</v>
      </c>
      <c r="H2697" s="6" t="str">
        <f t="shared" si="170"/>
        <v>NEUTRAL</v>
      </c>
    </row>
    <row r="2698" spans="1:8" ht="13.5" x14ac:dyDescent="0.25">
      <c r="A2698" s="3">
        <f>TITRES_STAT!B2701</f>
        <v>0</v>
      </c>
      <c r="B2698" s="6">
        <f>TITRES_STAT!C2701</f>
        <v>0</v>
      </c>
      <c r="C2698" s="6">
        <f>TITRES_STAT!D2701</f>
        <v>0</v>
      </c>
      <c r="D2698" s="6">
        <f>TITRES_STAT!E2701</f>
        <v>0</v>
      </c>
      <c r="E2698" s="6">
        <f>TITRES_STAT!F2701</f>
        <v>0</v>
      </c>
      <c r="F2698" s="6" t="str">
        <f t="shared" si="168"/>
        <v>NEUTRAL</v>
      </c>
      <c r="G2698" s="6" t="e">
        <f t="shared" si="169"/>
        <v>#DIV/0!</v>
      </c>
      <c r="H2698" s="6" t="str">
        <f t="shared" si="170"/>
        <v>NEUTRAL</v>
      </c>
    </row>
    <row r="2699" spans="1:8" ht="13.5" x14ac:dyDescent="0.25">
      <c r="A2699" s="3">
        <f>TITRES_STAT!B2702</f>
        <v>0</v>
      </c>
      <c r="B2699" s="6">
        <f>TITRES_STAT!C2702</f>
        <v>0</v>
      </c>
      <c r="C2699" s="6">
        <f>TITRES_STAT!D2702</f>
        <v>0</v>
      </c>
      <c r="D2699" s="6">
        <f>TITRES_STAT!E2702</f>
        <v>0</v>
      </c>
      <c r="E2699" s="6">
        <f>TITRES_STAT!F2702</f>
        <v>0</v>
      </c>
      <c r="F2699" s="6" t="str">
        <f t="shared" si="168"/>
        <v>NEUTRAL</v>
      </c>
      <c r="G2699" s="6" t="e">
        <f t="shared" si="169"/>
        <v>#DIV/0!</v>
      </c>
      <c r="H2699" s="6" t="str">
        <f t="shared" si="170"/>
        <v>NEUTRAL</v>
      </c>
    </row>
    <row r="2700" spans="1:8" ht="13.5" x14ac:dyDescent="0.25">
      <c r="A2700" s="3">
        <f>TITRES_STAT!B2703</f>
        <v>0</v>
      </c>
      <c r="B2700" s="6">
        <f>TITRES_STAT!C2703</f>
        <v>0</v>
      </c>
      <c r="C2700" s="6">
        <f>TITRES_STAT!D2703</f>
        <v>0</v>
      </c>
      <c r="D2700" s="6">
        <f>TITRES_STAT!E2703</f>
        <v>0</v>
      </c>
      <c r="E2700" s="6">
        <f>TITRES_STAT!F2703</f>
        <v>0</v>
      </c>
      <c r="F2700" s="6" t="str">
        <f t="shared" si="168"/>
        <v>NEUTRAL</v>
      </c>
      <c r="G2700" s="6" t="e">
        <f t="shared" si="169"/>
        <v>#DIV/0!</v>
      </c>
      <c r="H2700" s="6" t="str">
        <f t="shared" si="170"/>
        <v>NEUTRAL</v>
      </c>
    </row>
    <row r="2701" spans="1:8" ht="13.5" x14ac:dyDescent="0.25">
      <c r="A2701" s="3">
        <f>TITRES_STAT!B2704</f>
        <v>0</v>
      </c>
      <c r="B2701" s="6">
        <f>TITRES_STAT!C2704</f>
        <v>0</v>
      </c>
      <c r="C2701" s="6">
        <f>TITRES_STAT!D2704</f>
        <v>0</v>
      </c>
      <c r="D2701" s="6">
        <f>TITRES_STAT!E2704</f>
        <v>0</v>
      </c>
      <c r="E2701" s="6">
        <f>TITRES_STAT!F2704</f>
        <v>0</v>
      </c>
      <c r="F2701" s="6" t="str">
        <f t="shared" si="168"/>
        <v>NEUTRAL</v>
      </c>
      <c r="G2701" s="6" t="e">
        <f t="shared" si="169"/>
        <v>#DIV/0!</v>
      </c>
      <c r="H2701" s="6" t="str">
        <f t="shared" si="170"/>
        <v>NEUTRAL</v>
      </c>
    </row>
    <row r="2702" spans="1:8" ht="13.5" x14ac:dyDescent="0.25">
      <c r="A2702" s="3">
        <f>TITRES_STAT!B2705</f>
        <v>0</v>
      </c>
      <c r="B2702" s="6">
        <f>TITRES_STAT!C2705</f>
        <v>0</v>
      </c>
      <c r="C2702" s="6">
        <f>TITRES_STAT!D2705</f>
        <v>0</v>
      </c>
      <c r="D2702" s="6">
        <f>TITRES_STAT!E2705</f>
        <v>0</v>
      </c>
      <c r="E2702" s="6">
        <f>TITRES_STAT!F2705</f>
        <v>0</v>
      </c>
      <c r="F2702" s="6" t="str">
        <f t="shared" si="168"/>
        <v>NEUTRAL</v>
      </c>
      <c r="G2702" s="6" t="e">
        <f t="shared" si="169"/>
        <v>#DIV/0!</v>
      </c>
      <c r="H2702" s="6" t="str">
        <f t="shared" si="170"/>
        <v>NEUTRAL</v>
      </c>
    </row>
    <row r="2703" spans="1:8" ht="13.5" x14ac:dyDescent="0.25">
      <c r="A2703" s="3">
        <f>TITRES_STAT!B2706</f>
        <v>0</v>
      </c>
      <c r="B2703" s="6">
        <f>TITRES_STAT!C2706</f>
        <v>0</v>
      </c>
      <c r="C2703" s="6">
        <f>TITRES_STAT!D2706</f>
        <v>0</v>
      </c>
      <c r="D2703" s="6">
        <f>TITRES_STAT!E2706</f>
        <v>0</v>
      </c>
      <c r="E2703" s="6">
        <f>TITRES_STAT!F2706</f>
        <v>0</v>
      </c>
      <c r="F2703" s="6" t="str">
        <f t="shared" si="168"/>
        <v>NEUTRAL</v>
      </c>
      <c r="G2703" s="6" t="e">
        <f t="shared" si="169"/>
        <v>#DIV/0!</v>
      </c>
      <c r="H2703" s="6" t="str">
        <f t="shared" si="170"/>
        <v>NEUTRAL</v>
      </c>
    </row>
    <row r="2704" spans="1:8" ht="13.5" x14ac:dyDescent="0.25">
      <c r="A2704" s="3">
        <f>TITRES_STAT!B2707</f>
        <v>0</v>
      </c>
      <c r="B2704" s="6">
        <f>TITRES_STAT!C2707</f>
        <v>0</v>
      </c>
      <c r="C2704" s="6">
        <f>TITRES_STAT!D2707</f>
        <v>0</v>
      </c>
      <c r="D2704" s="6">
        <f>TITRES_STAT!E2707</f>
        <v>0</v>
      </c>
      <c r="E2704" s="6">
        <f>TITRES_STAT!F2707</f>
        <v>0</v>
      </c>
      <c r="F2704" s="6" t="str">
        <f t="shared" si="168"/>
        <v>NEUTRAL</v>
      </c>
      <c r="G2704" s="6" t="e">
        <f t="shared" si="169"/>
        <v>#DIV/0!</v>
      </c>
      <c r="H2704" s="6" t="str">
        <f t="shared" si="170"/>
        <v>NEUTRAL</v>
      </c>
    </row>
    <row r="2705" spans="1:8" ht="13.5" x14ac:dyDescent="0.25">
      <c r="A2705" s="3">
        <f>TITRES_STAT!B2708</f>
        <v>0</v>
      </c>
      <c r="B2705" s="6">
        <f>TITRES_STAT!C2708</f>
        <v>0</v>
      </c>
      <c r="C2705" s="6">
        <f>TITRES_STAT!D2708</f>
        <v>0</v>
      </c>
      <c r="D2705" s="6">
        <f>TITRES_STAT!E2708</f>
        <v>0</v>
      </c>
      <c r="E2705" s="6">
        <f>TITRES_STAT!F2708</f>
        <v>0</v>
      </c>
      <c r="F2705" s="6" t="str">
        <f t="shared" si="168"/>
        <v>NEUTRAL</v>
      </c>
      <c r="G2705" s="6" t="e">
        <f t="shared" si="169"/>
        <v>#DIV/0!</v>
      </c>
      <c r="H2705" s="6" t="str">
        <f t="shared" si="170"/>
        <v>NEUTRAL</v>
      </c>
    </row>
    <row r="2706" spans="1:8" ht="13.5" x14ac:dyDescent="0.25">
      <c r="A2706" s="3">
        <f>TITRES_STAT!B2709</f>
        <v>0</v>
      </c>
      <c r="B2706" s="6">
        <f>TITRES_STAT!C2709</f>
        <v>0</v>
      </c>
      <c r="C2706" s="6">
        <f>TITRES_STAT!D2709</f>
        <v>0</v>
      </c>
      <c r="D2706" s="6">
        <f>TITRES_STAT!E2709</f>
        <v>0</v>
      </c>
      <c r="E2706" s="6">
        <f>TITRES_STAT!F2709</f>
        <v>0</v>
      </c>
      <c r="F2706" s="6" t="str">
        <f t="shared" si="168"/>
        <v>NEUTRAL</v>
      </c>
      <c r="G2706" s="6" t="e">
        <f t="shared" si="169"/>
        <v>#DIV/0!</v>
      </c>
      <c r="H2706" s="6" t="str">
        <f t="shared" si="170"/>
        <v>NEUTRAL</v>
      </c>
    </row>
  </sheetData>
  <conditionalFormatting sqref="F1:F1048576">
    <cfRule type="containsText" dxfId="26" priority="1" operator="containsText" text="bearish">
      <formula>NOT(ISERROR(SEARCH("bearish",F1)))</formula>
    </cfRule>
    <cfRule type="containsText" dxfId="25" priority="2" operator="containsText" text="bullish">
      <formula>NOT(ISERROR(SEARCH("bullish",F1)))</formula>
    </cfRule>
    <cfRule type="containsText" dxfId="24" priority="7" stopIfTrue="1" operator="containsText" text="Bullish">
      <formula>NOT(ISERROR(SEARCH("Bullish",F1)))</formula>
    </cfRule>
  </conditionalFormatting>
  <conditionalFormatting sqref="G1:G1048576">
    <cfRule type="containsText" dxfId="23" priority="5" stopIfTrue="1" operator="containsText" text="strong">
      <formula>NOT(ISERROR(SEARCH("strong",G1)))</formula>
    </cfRule>
    <cfRule type="containsText" dxfId="22" priority="6" stopIfTrue="1" operator="containsText" text="weak">
      <formula>NOT(ISERROR(SEARCH("weak",G1)))</formula>
    </cfRule>
  </conditionalFormatting>
  <conditionalFormatting sqref="H1:H1048576">
    <cfRule type="containsText" dxfId="21" priority="3" stopIfTrue="1" operator="containsText" text="confirmed bullish">
      <formula>NOT(ISERROR(SEARCH("confirmed bullish",H1)))</formula>
    </cfRule>
    <cfRule type="containsText" dxfId="20" priority="4" stopIfTrue="1" operator="containsText" text="confirmed bearish">
      <formula>NOT(ISERROR(SEARCH("confirmed bearish",H1)))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C863A-87E0-4F57-A409-746A981A296A}">
  <dimension ref="A1:L2706"/>
  <sheetViews>
    <sheetView topLeftCell="A2682" workbookViewId="0">
      <selection activeCell="A2690" sqref="A2690"/>
    </sheetView>
  </sheetViews>
  <sheetFormatPr defaultRowHeight="12.5" x14ac:dyDescent="0.25"/>
  <cols>
    <col min="1" max="1" width="20.1796875" customWidth="1"/>
    <col min="2" max="2" width="17.08984375" customWidth="1"/>
    <col min="3" max="3" width="17" customWidth="1"/>
    <col min="4" max="4" width="15.1796875" customWidth="1"/>
    <col min="5" max="5" width="13.81640625" customWidth="1"/>
    <col min="6" max="6" width="11.453125" customWidth="1"/>
    <col min="7" max="7" width="11.36328125" customWidth="1"/>
    <col min="10" max="10" width="19.453125" customWidth="1"/>
    <col min="11" max="11" width="14.81640625" customWidth="1"/>
    <col min="12" max="12" width="22.6328125" customWidth="1"/>
  </cols>
  <sheetData>
    <row r="1" spans="1:12" ht="36" x14ac:dyDescent="0.25">
      <c r="A1" s="1" t="str">
        <f>RSI!A1</f>
        <v>Date</v>
      </c>
      <c r="B1" s="1" t="str">
        <f>RSI!B1</f>
        <v>Cours Ajusté</v>
      </c>
      <c r="C1" s="1" t="str">
        <f>RSI!I1</f>
        <v>14-Day RSI</v>
      </c>
      <c r="D1" s="1" t="str">
        <f>MACD!E1</f>
        <v>MACD Line</v>
      </c>
      <c r="E1" s="1" t="str">
        <f>MACD!F1</f>
        <v>Signal Line</v>
      </c>
      <c r="F1" s="1" t="str">
        <f>'Moving Avg'!D1</f>
        <v>Simple Moving Avg (5)</v>
      </c>
      <c r="G1" s="1" t="str">
        <f>'Moving Avg'!F1</f>
        <v>Simple Moving Avg (20)</v>
      </c>
      <c r="H1" s="1" t="str">
        <f>'Moving Avg'!G1</f>
        <v>Simple Moving Avg (50)</v>
      </c>
      <c r="I1" s="1" t="str">
        <f>'Moving Avg'!H1</f>
        <v>Simple Moving Avg (200)</v>
      </c>
      <c r="J1" s="1" t="str">
        <f>OBV!F1</f>
        <v>OBV Trend Signal</v>
      </c>
      <c r="K1" s="1" t="str">
        <f>OBV!G1</f>
        <v>OBV Strength</v>
      </c>
      <c r="L1" s="1" t="str">
        <f>OBV!H1</f>
        <v>Price-OBV Alignment</v>
      </c>
    </row>
    <row r="2" spans="1:12" ht="13.5" x14ac:dyDescent="0.25">
      <c r="A2" s="3">
        <f>RSI!A2</f>
        <v>42310</v>
      </c>
      <c r="B2" s="2">
        <f>RSI!B2</f>
        <v>2.1688999999999998</v>
      </c>
      <c r="C2" s="2">
        <f>RSI!I2</f>
        <v>0</v>
      </c>
      <c r="D2" s="2">
        <f>MACD!E2</f>
        <v>0</v>
      </c>
      <c r="E2" s="2">
        <f>MACD!F2</f>
        <v>0</v>
      </c>
      <c r="F2" s="2">
        <f>'Moving Avg'!D2</f>
        <v>0</v>
      </c>
      <c r="G2" s="2">
        <f>'Moving Avg'!F2</f>
        <v>0</v>
      </c>
      <c r="H2" s="2">
        <f>'Moving Avg'!G2</f>
        <v>0</v>
      </c>
      <c r="I2" s="2">
        <f>'Moving Avg'!H2</f>
        <v>0</v>
      </c>
      <c r="J2" s="6">
        <f>OBV!F2</f>
        <v>0</v>
      </c>
      <c r="K2" s="6">
        <f>OBV!G2</f>
        <v>0</v>
      </c>
      <c r="L2" s="6">
        <f>OBV!H2</f>
        <v>0</v>
      </c>
    </row>
    <row r="3" spans="1:12" ht="13.5" x14ac:dyDescent="0.25">
      <c r="A3" s="3">
        <f>RSI!A3</f>
        <v>42311</v>
      </c>
      <c r="B3" s="2">
        <f>RSI!B3</f>
        <v>2.1063000000000001</v>
      </c>
      <c r="C3" s="2">
        <f>RSI!I3</f>
        <v>0</v>
      </c>
      <c r="D3" s="2">
        <f>MACD!E3</f>
        <v>0</v>
      </c>
      <c r="E3" s="2">
        <f>MACD!F3</f>
        <v>0</v>
      </c>
      <c r="F3" s="2">
        <f>'Moving Avg'!D3</f>
        <v>0</v>
      </c>
      <c r="G3" s="2">
        <f>'Moving Avg'!F3</f>
        <v>0</v>
      </c>
      <c r="H3" s="2">
        <f>'Moving Avg'!G3</f>
        <v>0</v>
      </c>
      <c r="I3" s="2">
        <f>'Moving Avg'!H3</f>
        <v>0</v>
      </c>
      <c r="J3" s="6">
        <f>OBV!F3</f>
        <v>0</v>
      </c>
      <c r="K3" s="6">
        <f>OBV!G3</f>
        <v>0</v>
      </c>
      <c r="L3" s="6">
        <f>OBV!H3</f>
        <v>0</v>
      </c>
    </row>
    <row r="4" spans="1:12" ht="13.5" x14ac:dyDescent="0.25">
      <c r="A4" s="3">
        <f>RSI!A4</f>
        <v>42312</v>
      </c>
      <c r="B4" s="2">
        <f>RSI!B4</f>
        <v>2.1063000000000001</v>
      </c>
      <c r="C4" s="2">
        <f>RSI!I4</f>
        <v>0</v>
      </c>
      <c r="D4" s="2">
        <f>MACD!E4</f>
        <v>0</v>
      </c>
      <c r="E4" s="2">
        <f>MACD!F4</f>
        <v>0</v>
      </c>
      <c r="F4" s="2">
        <f>'Moving Avg'!D4</f>
        <v>0</v>
      </c>
      <c r="G4" s="2">
        <f>'Moving Avg'!F4</f>
        <v>0</v>
      </c>
      <c r="H4" s="2">
        <f>'Moving Avg'!G4</f>
        <v>0</v>
      </c>
      <c r="I4" s="2">
        <f>'Moving Avg'!H4</f>
        <v>0</v>
      </c>
      <c r="J4" s="6">
        <f>OBV!F4</f>
        <v>0</v>
      </c>
      <c r="K4" s="6">
        <f>OBV!G4</f>
        <v>0</v>
      </c>
      <c r="L4" s="6">
        <f>OBV!H4</f>
        <v>0</v>
      </c>
    </row>
    <row r="5" spans="1:12" ht="13.5" x14ac:dyDescent="0.25">
      <c r="A5" s="3">
        <f>RSI!A5</f>
        <v>42313</v>
      </c>
      <c r="B5" s="2">
        <f>RSI!B5</f>
        <v>2.1063000000000001</v>
      </c>
      <c r="C5" s="2">
        <f>RSI!I5</f>
        <v>0</v>
      </c>
      <c r="D5" s="2">
        <f>MACD!E5</f>
        <v>0</v>
      </c>
      <c r="E5" s="2">
        <f>MACD!F5</f>
        <v>0</v>
      </c>
      <c r="F5" s="2">
        <f>'Moving Avg'!D5</f>
        <v>2.12195</v>
      </c>
      <c r="G5" s="2">
        <f>'Moving Avg'!F5</f>
        <v>0</v>
      </c>
      <c r="H5" s="2">
        <f>'Moving Avg'!G5</f>
        <v>0</v>
      </c>
      <c r="I5" s="2">
        <f>'Moving Avg'!H5</f>
        <v>0</v>
      </c>
      <c r="J5" s="6">
        <f>OBV!F5</f>
        <v>0</v>
      </c>
      <c r="K5" s="6">
        <f>OBV!G5</f>
        <v>0</v>
      </c>
      <c r="L5" s="6">
        <f>OBV!H5</f>
        <v>0</v>
      </c>
    </row>
    <row r="6" spans="1:12" ht="13.5" x14ac:dyDescent="0.25">
      <c r="A6" s="3">
        <f>RSI!A6</f>
        <v>42314</v>
      </c>
      <c r="B6" s="2">
        <f>RSI!B6</f>
        <v>2.0438000000000001</v>
      </c>
      <c r="C6" s="2">
        <f>RSI!I6</f>
        <v>0</v>
      </c>
      <c r="D6" s="2">
        <f>MACD!E6</f>
        <v>0</v>
      </c>
      <c r="E6" s="2">
        <f>MACD!F6</f>
        <v>0</v>
      </c>
      <c r="F6" s="2">
        <f>'Moving Avg'!D6</f>
        <v>2.1063200000000002</v>
      </c>
      <c r="G6" s="2">
        <f>'Moving Avg'!F6</f>
        <v>0</v>
      </c>
      <c r="H6" s="2">
        <f>'Moving Avg'!G6</f>
        <v>0</v>
      </c>
      <c r="I6" s="2">
        <f>'Moving Avg'!H6</f>
        <v>0</v>
      </c>
      <c r="J6" s="6">
        <f>OBV!F6</f>
        <v>0</v>
      </c>
      <c r="K6" s="6">
        <f>OBV!G6</f>
        <v>0</v>
      </c>
      <c r="L6" s="6" t="str">
        <f>OBV!H6</f>
        <v>CONFIRMED BEARISH</v>
      </c>
    </row>
    <row r="7" spans="1:12" ht="13.5" x14ac:dyDescent="0.25">
      <c r="A7" s="3">
        <f>RSI!A7</f>
        <v>42317</v>
      </c>
      <c r="B7" s="2">
        <f>RSI!B7</f>
        <v>2.0021</v>
      </c>
      <c r="C7" s="2">
        <f>RSI!I7</f>
        <v>0</v>
      </c>
      <c r="D7" s="2">
        <f>MACD!E7</f>
        <v>0</v>
      </c>
      <c r="E7" s="2">
        <f>MACD!F7</f>
        <v>0</v>
      </c>
      <c r="F7" s="2">
        <f>'Moving Avg'!D7</f>
        <v>2.0729600000000001</v>
      </c>
      <c r="G7" s="2">
        <f>'Moving Avg'!F7</f>
        <v>0</v>
      </c>
      <c r="H7" s="2">
        <f>'Moving Avg'!G7</f>
        <v>0</v>
      </c>
      <c r="I7" s="2">
        <f>'Moving Avg'!H7</f>
        <v>0</v>
      </c>
      <c r="J7" s="6" t="str">
        <f>OBV!F7</f>
        <v>BEARISH</v>
      </c>
      <c r="K7" s="6" t="str">
        <f>OBV!G7</f>
        <v>WEAK</v>
      </c>
      <c r="L7" s="6" t="str">
        <f>OBV!H7</f>
        <v>CONFIRMED BEARISH</v>
      </c>
    </row>
    <row r="8" spans="1:12" ht="13.5" x14ac:dyDescent="0.25">
      <c r="A8" s="3">
        <f>RSI!A8</f>
        <v>42318</v>
      </c>
      <c r="B8" s="2">
        <f>RSI!B8</f>
        <v>2.0021</v>
      </c>
      <c r="C8" s="2">
        <f>RSI!I8</f>
        <v>0</v>
      </c>
      <c r="D8" s="2">
        <f>MACD!E8</f>
        <v>0</v>
      </c>
      <c r="E8" s="2">
        <f>MACD!F8</f>
        <v>0</v>
      </c>
      <c r="F8" s="2">
        <f>'Moving Avg'!D8</f>
        <v>2.0521199999999999</v>
      </c>
      <c r="G8" s="2">
        <f>'Moving Avg'!F8</f>
        <v>0</v>
      </c>
      <c r="H8" s="2">
        <f>'Moving Avg'!G8</f>
        <v>0</v>
      </c>
      <c r="I8" s="2">
        <f>'Moving Avg'!H8</f>
        <v>0</v>
      </c>
      <c r="J8" s="6" t="str">
        <f>OBV!F8</f>
        <v>BEARISH</v>
      </c>
      <c r="K8" s="6" t="str">
        <f>OBV!G8</f>
        <v>STRONG</v>
      </c>
      <c r="L8" s="6" t="str">
        <f>OBV!H8</f>
        <v>CONFIRMED BEARISH</v>
      </c>
    </row>
    <row r="9" spans="1:12" ht="13.5" x14ac:dyDescent="0.25">
      <c r="A9" s="3">
        <f>RSI!A9</f>
        <v>42319</v>
      </c>
      <c r="B9" s="2">
        <f>RSI!B9</f>
        <v>1.9603999999999999</v>
      </c>
      <c r="C9" s="2">
        <f>RSI!I9</f>
        <v>0</v>
      </c>
      <c r="D9" s="2">
        <f>MACD!E9</f>
        <v>0</v>
      </c>
      <c r="E9" s="2">
        <f>MACD!F9</f>
        <v>0</v>
      </c>
      <c r="F9" s="2">
        <f>'Moving Avg'!D9</f>
        <v>2.0229400000000002</v>
      </c>
      <c r="G9" s="2">
        <f>'Moving Avg'!F9</f>
        <v>0</v>
      </c>
      <c r="H9" s="2">
        <f>'Moving Avg'!G9</f>
        <v>0</v>
      </c>
      <c r="I9" s="2">
        <f>'Moving Avg'!H9</f>
        <v>0</v>
      </c>
      <c r="J9" s="6" t="str">
        <f>OBV!F9</f>
        <v>BEARISH</v>
      </c>
      <c r="K9" s="6" t="str">
        <f>OBV!G9</f>
        <v>STRONG</v>
      </c>
      <c r="L9" s="6" t="str">
        <f>OBV!H9</f>
        <v>CONFIRMED BEARISH</v>
      </c>
    </row>
    <row r="10" spans="1:12" ht="13.5" x14ac:dyDescent="0.25">
      <c r="A10" s="3">
        <f>RSI!A10</f>
        <v>42320</v>
      </c>
      <c r="B10" s="2">
        <f>RSI!B10</f>
        <v>1.9603999999999999</v>
      </c>
      <c r="C10" s="2">
        <f>RSI!I10</f>
        <v>0</v>
      </c>
      <c r="D10" s="2">
        <f>MACD!E10</f>
        <v>0</v>
      </c>
      <c r="E10" s="2">
        <f>MACD!F10</f>
        <v>0</v>
      </c>
      <c r="F10" s="2">
        <f>'Moving Avg'!D10</f>
        <v>1.99376</v>
      </c>
      <c r="G10" s="2">
        <f>'Moving Avg'!F10</f>
        <v>0</v>
      </c>
      <c r="H10" s="2">
        <f>'Moving Avg'!G10</f>
        <v>0</v>
      </c>
      <c r="I10" s="2">
        <f>'Moving Avg'!H10</f>
        <v>0</v>
      </c>
      <c r="J10" s="6" t="str">
        <f>OBV!F10</f>
        <v>BEARISH</v>
      </c>
      <c r="K10" s="6" t="str">
        <f>OBV!G10</f>
        <v>STRONG</v>
      </c>
      <c r="L10" s="6" t="str">
        <f>OBV!H10</f>
        <v>CONFIRMED BEARISH</v>
      </c>
    </row>
    <row r="11" spans="1:12" ht="13.5" x14ac:dyDescent="0.25">
      <c r="A11" s="3">
        <f>RSI!A11</f>
        <v>42321</v>
      </c>
      <c r="B11" s="2">
        <f>RSI!B11</f>
        <v>2.0520999999999998</v>
      </c>
      <c r="C11" s="2">
        <f>RSI!I11</f>
        <v>0</v>
      </c>
      <c r="D11" s="2">
        <f>MACD!E11</f>
        <v>0</v>
      </c>
      <c r="E11" s="2">
        <f>MACD!F11</f>
        <v>0</v>
      </c>
      <c r="F11" s="2">
        <f>'Moving Avg'!D11</f>
        <v>1.99542</v>
      </c>
      <c r="G11" s="2">
        <f>'Moving Avg'!F11</f>
        <v>0</v>
      </c>
      <c r="H11" s="2">
        <f>'Moving Avg'!G11</f>
        <v>0</v>
      </c>
      <c r="I11" s="2">
        <f>'Moving Avg'!H11</f>
        <v>0</v>
      </c>
      <c r="J11" s="6" t="str">
        <f>OBV!F11</f>
        <v>BEARISH</v>
      </c>
      <c r="K11" s="6" t="str">
        <f>OBV!G11</f>
        <v>STRONG</v>
      </c>
      <c r="L11" s="6" t="str">
        <f>OBV!H11</f>
        <v>BEARISH DIVERGENCE</v>
      </c>
    </row>
    <row r="12" spans="1:12" ht="13.5" x14ac:dyDescent="0.25">
      <c r="A12" s="3">
        <f>RSI!A12</f>
        <v>42324</v>
      </c>
      <c r="B12" s="2">
        <f>RSI!B12</f>
        <v>2.1438999999999999</v>
      </c>
      <c r="C12" s="2">
        <f>RSI!I12</f>
        <v>0</v>
      </c>
      <c r="D12" s="2">
        <f>MACD!E12</f>
        <v>0</v>
      </c>
      <c r="E12" s="2">
        <f>MACD!F12</f>
        <v>0</v>
      </c>
      <c r="F12" s="2">
        <f>'Moving Avg'!D12</f>
        <v>2.0237799999999999</v>
      </c>
      <c r="G12" s="2">
        <f>'Moving Avg'!F12</f>
        <v>0</v>
      </c>
      <c r="H12" s="2">
        <f>'Moving Avg'!G12</f>
        <v>0</v>
      </c>
      <c r="I12" s="2">
        <f>'Moving Avg'!H12</f>
        <v>0</v>
      </c>
      <c r="J12" s="6" t="str">
        <f>OBV!F12</f>
        <v>BEARISH</v>
      </c>
      <c r="K12" s="6" t="str">
        <f>OBV!G12</f>
        <v>NEUTRAL</v>
      </c>
      <c r="L12" s="6" t="str">
        <f>OBV!H12</f>
        <v>BEARISH DIVERGENCE</v>
      </c>
    </row>
    <row r="13" spans="1:12" ht="13.5" x14ac:dyDescent="0.25">
      <c r="A13" s="3">
        <f>RSI!A13</f>
        <v>42325</v>
      </c>
      <c r="B13" s="2">
        <f>RSI!B13</f>
        <v>2.2065000000000001</v>
      </c>
      <c r="C13" s="2">
        <f>RSI!I13</f>
        <v>0</v>
      </c>
      <c r="D13" s="2">
        <f>MACD!E13</f>
        <v>0</v>
      </c>
      <c r="E13" s="2">
        <f>MACD!F13</f>
        <v>0</v>
      </c>
      <c r="F13" s="2">
        <f>'Moving Avg'!D13</f>
        <v>2.0646599999999999</v>
      </c>
      <c r="G13" s="2">
        <f>'Moving Avg'!F13</f>
        <v>0</v>
      </c>
      <c r="H13" s="2">
        <f>'Moving Avg'!G13</f>
        <v>0</v>
      </c>
      <c r="I13" s="2">
        <f>'Moving Avg'!H13</f>
        <v>0</v>
      </c>
      <c r="J13" s="6" t="str">
        <f>OBV!F13</f>
        <v>BULLISH</v>
      </c>
      <c r="K13" s="6" t="str">
        <f>OBV!G13</f>
        <v>WEAK</v>
      </c>
      <c r="L13" s="6" t="str">
        <f>OBV!H13</f>
        <v>CONFIRMED BULLISH</v>
      </c>
    </row>
    <row r="14" spans="1:12" ht="13.5" x14ac:dyDescent="0.25">
      <c r="A14" s="3">
        <f>RSI!A14</f>
        <v>42326</v>
      </c>
      <c r="B14" s="2">
        <f>RSI!B14</f>
        <v>2.2231000000000001</v>
      </c>
      <c r="C14" s="2">
        <f>RSI!I14</f>
        <v>0</v>
      </c>
      <c r="D14" s="2">
        <f>MACD!E14</f>
        <v>0</v>
      </c>
      <c r="E14" s="2">
        <f>MACD!F14</f>
        <v>0</v>
      </c>
      <c r="F14" s="2">
        <f>'Moving Avg'!D14</f>
        <v>2.1172</v>
      </c>
      <c r="G14" s="2">
        <f>'Moving Avg'!F14</f>
        <v>0</v>
      </c>
      <c r="H14" s="2">
        <f>'Moving Avg'!G14</f>
        <v>0</v>
      </c>
      <c r="I14" s="2">
        <f>'Moving Avg'!H14</f>
        <v>0</v>
      </c>
      <c r="J14" s="6" t="str">
        <f>OBV!F14</f>
        <v>BULLISH</v>
      </c>
      <c r="K14" s="6" t="str">
        <f>OBV!G14</f>
        <v>WEAK</v>
      </c>
      <c r="L14" s="6" t="str">
        <f>OBV!H14</f>
        <v>CONFIRMED BULLISH</v>
      </c>
    </row>
    <row r="15" spans="1:12" ht="13.5" x14ac:dyDescent="0.25">
      <c r="A15" s="3">
        <f>RSI!A15</f>
        <v>42327</v>
      </c>
      <c r="B15" s="2">
        <f>RSI!B15</f>
        <v>2.2023000000000001</v>
      </c>
      <c r="C15" s="2">
        <f>RSI!I15</f>
        <v>0</v>
      </c>
      <c r="D15" s="2">
        <f>MACD!E15</f>
        <v>0</v>
      </c>
      <c r="E15" s="2">
        <f>MACD!F15</f>
        <v>0</v>
      </c>
      <c r="F15" s="2">
        <f>'Moving Avg'!D15</f>
        <v>2.1655799999999998</v>
      </c>
      <c r="G15" s="2">
        <f>'Moving Avg'!F15</f>
        <v>0</v>
      </c>
      <c r="H15" s="2">
        <f>'Moving Avg'!G15</f>
        <v>0</v>
      </c>
      <c r="I15" s="2">
        <f>'Moving Avg'!H15</f>
        <v>0</v>
      </c>
      <c r="J15" s="6" t="str">
        <f>OBV!F15</f>
        <v>BULLISH</v>
      </c>
      <c r="K15" s="6" t="str">
        <f>OBV!G15</f>
        <v>WEAK</v>
      </c>
      <c r="L15" s="6" t="str">
        <f>OBV!H15</f>
        <v>CONFIRMED BULLISH</v>
      </c>
    </row>
    <row r="16" spans="1:12" ht="13.5" x14ac:dyDescent="0.25">
      <c r="A16" s="3">
        <f>RSI!A16</f>
        <v>42328</v>
      </c>
      <c r="B16" s="2">
        <f>RSI!B16</f>
        <v>2.1772999999999998</v>
      </c>
      <c r="C16" s="2">
        <f>RSI!I16</f>
        <v>50.812379110251449</v>
      </c>
      <c r="D16" s="2">
        <f>MACD!E16</f>
        <v>0</v>
      </c>
      <c r="E16" s="2">
        <f>MACD!F16</f>
        <v>0</v>
      </c>
      <c r="F16" s="2">
        <f>'Moving Avg'!D16</f>
        <v>2.19062</v>
      </c>
      <c r="G16" s="2">
        <f>'Moving Avg'!F16</f>
        <v>0</v>
      </c>
      <c r="H16" s="2">
        <f>'Moving Avg'!G16</f>
        <v>0</v>
      </c>
      <c r="I16" s="2">
        <f>'Moving Avg'!H16</f>
        <v>0</v>
      </c>
      <c r="J16" s="6" t="str">
        <f>OBV!F16</f>
        <v>BULLISH</v>
      </c>
      <c r="K16" s="6" t="str">
        <f>OBV!G16</f>
        <v>WEAK</v>
      </c>
      <c r="L16" s="6" t="str">
        <f>OBV!H16</f>
        <v>CONFIRMED BULLISH</v>
      </c>
    </row>
    <row r="17" spans="1:12" ht="13.5" x14ac:dyDescent="0.25">
      <c r="A17" s="3">
        <f>RSI!A17</f>
        <v>42331</v>
      </c>
      <c r="B17" s="2">
        <f>RSI!B17</f>
        <v>2.2231000000000001</v>
      </c>
      <c r="C17" s="2">
        <f>RSI!I17</f>
        <v>55.096302735595366</v>
      </c>
      <c r="D17" s="2">
        <f>MACD!E17</f>
        <v>0</v>
      </c>
      <c r="E17" s="2">
        <f>MACD!F17</f>
        <v>0</v>
      </c>
      <c r="F17" s="2">
        <f>'Moving Avg'!D17</f>
        <v>2.2064600000000003</v>
      </c>
      <c r="G17" s="2">
        <f>'Moving Avg'!F17</f>
        <v>0</v>
      </c>
      <c r="H17" s="2">
        <f>'Moving Avg'!G17</f>
        <v>0</v>
      </c>
      <c r="I17" s="2">
        <f>'Moving Avg'!H17</f>
        <v>0</v>
      </c>
      <c r="J17" s="6" t="str">
        <f>OBV!F17</f>
        <v>BULLISH</v>
      </c>
      <c r="K17" s="6" t="str">
        <f>OBV!G17</f>
        <v>WEAK</v>
      </c>
      <c r="L17" s="6" t="str">
        <f>OBV!H17</f>
        <v>CONFIRMED BULLISH</v>
      </c>
    </row>
    <row r="18" spans="1:12" ht="13.5" x14ac:dyDescent="0.25">
      <c r="A18" s="3">
        <f>RSI!A18</f>
        <v>42332</v>
      </c>
      <c r="B18" s="2">
        <f>RSI!B18</f>
        <v>2.2105999999999999</v>
      </c>
      <c r="C18" s="2">
        <f>RSI!I18</f>
        <v>53.721120716880648</v>
      </c>
      <c r="D18" s="2">
        <f>MACD!E18</f>
        <v>0</v>
      </c>
      <c r="E18" s="2">
        <f>MACD!F18</f>
        <v>0</v>
      </c>
      <c r="F18" s="2">
        <f>'Moving Avg'!D18</f>
        <v>2.2072799999999999</v>
      </c>
      <c r="G18" s="2">
        <f>'Moving Avg'!F18</f>
        <v>0</v>
      </c>
      <c r="H18" s="2">
        <f>'Moving Avg'!G18</f>
        <v>0</v>
      </c>
      <c r="I18" s="2">
        <f>'Moving Avg'!H18</f>
        <v>0</v>
      </c>
      <c r="J18" s="6" t="str">
        <f>OBV!F18</f>
        <v>BEARISH</v>
      </c>
      <c r="K18" s="6" t="str">
        <f>OBV!G18</f>
        <v>STRONG</v>
      </c>
      <c r="L18" s="6" t="str">
        <f>OBV!H18</f>
        <v>BEARISH DIVERGENCE</v>
      </c>
    </row>
    <row r="19" spans="1:12" ht="13.5" x14ac:dyDescent="0.25">
      <c r="A19" s="3">
        <f>RSI!A19</f>
        <v>42333</v>
      </c>
      <c r="B19" s="2">
        <f>RSI!B19</f>
        <v>2.2355999999999998</v>
      </c>
      <c r="C19" s="2">
        <f>RSI!I19</f>
        <v>56.082109270896218</v>
      </c>
      <c r="D19" s="2">
        <f>MACD!E19</f>
        <v>0</v>
      </c>
      <c r="E19" s="2">
        <f>MACD!F19</f>
        <v>0</v>
      </c>
      <c r="F19" s="2">
        <f>'Moving Avg'!D19</f>
        <v>2.2097799999999999</v>
      </c>
      <c r="G19" s="2">
        <f>'Moving Avg'!F19</f>
        <v>0</v>
      </c>
      <c r="H19" s="2">
        <f>'Moving Avg'!G19</f>
        <v>0</v>
      </c>
      <c r="I19" s="2">
        <f>'Moving Avg'!H19</f>
        <v>0</v>
      </c>
      <c r="J19" s="6" t="str">
        <f>OBV!F19</f>
        <v>BULLISH</v>
      </c>
      <c r="K19" s="6" t="str">
        <f>OBV!G19</f>
        <v>WEAK</v>
      </c>
      <c r="L19" s="6" t="str">
        <f>OBV!H19</f>
        <v>CONFIRMED BULLISH</v>
      </c>
    </row>
    <row r="20" spans="1:12" ht="13.5" x14ac:dyDescent="0.25">
      <c r="A20" s="3">
        <f>RSI!A20</f>
        <v>42334</v>
      </c>
      <c r="B20" s="2">
        <f>RSI!B20</f>
        <v>2.2523</v>
      </c>
      <c r="C20" s="2">
        <f>RSI!I20</f>
        <v>57.636858508393601</v>
      </c>
      <c r="D20" s="2">
        <f>MACD!E20</f>
        <v>0</v>
      </c>
      <c r="E20" s="2">
        <f>MACD!F20</f>
        <v>0</v>
      </c>
      <c r="F20" s="2">
        <f>'Moving Avg'!D20</f>
        <v>2.2197799999999996</v>
      </c>
      <c r="G20" s="2">
        <f>'Moving Avg'!F20</f>
        <v>2.1254421052631578</v>
      </c>
      <c r="H20" s="2">
        <f>'Moving Avg'!G20</f>
        <v>0</v>
      </c>
      <c r="I20" s="2">
        <f>'Moving Avg'!H20</f>
        <v>0</v>
      </c>
      <c r="J20" s="6" t="str">
        <f>OBV!F20</f>
        <v>BULLISH</v>
      </c>
      <c r="K20" s="6" t="str">
        <f>OBV!G20</f>
        <v>WEAK</v>
      </c>
      <c r="L20" s="6" t="str">
        <f>OBV!H20</f>
        <v>CONFIRMED BULLISH</v>
      </c>
    </row>
    <row r="21" spans="1:12" ht="13.5" x14ac:dyDescent="0.25">
      <c r="A21" s="3">
        <f>RSI!A21</f>
        <v>42335</v>
      </c>
      <c r="B21" s="2">
        <f>RSI!B21</f>
        <v>2.2105999999999999</v>
      </c>
      <c r="C21" s="2">
        <f>RSI!I21</f>
        <v>52.626933650184306</v>
      </c>
      <c r="D21" s="2">
        <f>MACD!E21</f>
        <v>0</v>
      </c>
      <c r="E21" s="2">
        <f>MACD!F21</f>
        <v>0</v>
      </c>
      <c r="F21" s="2">
        <f>'Moving Avg'!D21</f>
        <v>2.2264399999999998</v>
      </c>
      <c r="G21" s="2">
        <f>'Moving Avg'!F21</f>
        <v>2.1296999999999997</v>
      </c>
      <c r="H21" s="2">
        <f>'Moving Avg'!G21</f>
        <v>0</v>
      </c>
      <c r="I21" s="2">
        <f>'Moving Avg'!H21</f>
        <v>0</v>
      </c>
      <c r="J21" s="6" t="str">
        <f>OBV!F21</f>
        <v>BULLISH</v>
      </c>
      <c r="K21" s="6" t="str">
        <f>OBV!G21</f>
        <v>WEAK</v>
      </c>
      <c r="L21" s="6" t="str">
        <f>OBV!H21</f>
        <v>CONFIRMED BULLISH</v>
      </c>
    </row>
    <row r="22" spans="1:12" ht="13.5" x14ac:dyDescent="0.25">
      <c r="A22" s="3">
        <f>RSI!A22</f>
        <v>42338</v>
      </c>
      <c r="B22" s="2">
        <f>RSI!B22</f>
        <v>2.2315</v>
      </c>
      <c r="C22" s="2">
        <f>RSI!I22</f>
        <v>54.749910542753149</v>
      </c>
      <c r="D22" s="2">
        <f>MACD!E22</f>
        <v>0</v>
      </c>
      <c r="E22" s="2">
        <f>MACD!F22</f>
        <v>0</v>
      </c>
      <c r="F22" s="2">
        <f>'Moving Avg'!D22</f>
        <v>2.2281199999999997</v>
      </c>
      <c r="G22" s="2">
        <f>'Moving Avg'!F22</f>
        <v>2.1328299999999993</v>
      </c>
      <c r="H22" s="2">
        <f>'Moving Avg'!G22</f>
        <v>0</v>
      </c>
      <c r="I22" s="2">
        <f>'Moving Avg'!H22</f>
        <v>0</v>
      </c>
      <c r="J22" s="6" t="str">
        <f>OBV!F22</f>
        <v>BULLISH</v>
      </c>
      <c r="K22" s="6" t="str">
        <f>OBV!G22</f>
        <v>WEAK</v>
      </c>
      <c r="L22" s="6" t="str">
        <f>OBV!H22</f>
        <v>CONFIRMED BULLISH</v>
      </c>
    </row>
    <row r="23" spans="1:12" ht="13.5" x14ac:dyDescent="0.25">
      <c r="A23" s="3">
        <f>RSI!A23</f>
        <v>42339</v>
      </c>
      <c r="B23" s="2">
        <f>RSI!B23</f>
        <v>2.2315</v>
      </c>
      <c r="C23" s="2">
        <f>RSI!I23</f>
        <v>54.749910542753149</v>
      </c>
      <c r="D23" s="2">
        <f>MACD!E23</f>
        <v>0</v>
      </c>
      <c r="E23" s="2">
        <f>MACD!F23</f>
        <v>0</v>
      </c>
      <c r="F23" s="2">
        <f>'Moving Avg'!D23</f>
        <v>2.2323</v>
      </c>
      <c r="G23" s="2">
        <f>'Moving Avg'!F23</f>
        <v>2.1390899999999995</v>
      </c>
      <c r="H23" s="2">
        <f>'Moving Avg'!G23</f>
        <v>0</v>
      </c>
      <c r="I23" s="2">
        <f>'Moving Avg'!H23</f>
        <v>0</v>
      </c>
      <c r="J23" s="6" t="str">
        <f>OBV!F23</f>
        <v>BULLISH</v>
      </c>
      <c r="K23" s="6" t="str">
        <f>OBV!G23</f>
        <v>WEAK</v>
      </c>
      <c r="L23" s="6" t="str">
        <f>OBV!H23</f>
        <v>CONFIRMED BULLISH</v>
      </c>
    </row>
    <row r="24" spans="1:12" ht="13.5" x14ac:dyDescent="0.25">
      <c r="A24" s="3">
        <f>RSI!A24</f>
        <v>42340</v>
      </c>
      <c r="B24" s="2">
        <f>RSI!B24</f>
        <v>2.2315</v>
      </c>
      <c r="C24" s="2">
        <f>RSI!I24</f>
        <v>54.749910542753149</v>
      </c>
      <c r="D24" s="2">
        <f>MACD!E24</f>
        <v>0</v>
      </c>
      <c r="E24" s="2">
        <f>MACD!F24</f>
        <v>0</v>
      </c>
      <c r="F24" s="2">
        <f>'Moving Avg'!D24</f>
        <v>2.2314800000000004</v>
      </c>
      <c r="G24" s="2">
        <f>'Moving Avg'!F24</f>
        <v>2.1453499999999996</v>
      </c>
      <c r="H24" s="2">
        <f>'Moving Avg'!G24</f>
        <v>0</v>
      </c>
      <c r="I24" s="2">
        <f>'Moving Avg'!H24</f>
        <v>0</v>
      </c>
      <c r="J24" s="6" t="str">
        <f>OBV!F24</f>
        <v>BULLISH</v>
      </c>
      <c r="K24" s="6" t="str">
        <f>OBV!G24</f>
        <v>WEAK</v>
      </c>
      <c r="L24" s="6" t="str">
        <f>OBV!H24</f>
        <v>BULLISH DIVERGENCE</v>
      </c>
    </row>
    <row r="25" spans="1:12" ht="13.5" x14ac:dyDescent="0.25">
      <c r="A25" s="3">
        <f>RSI!A25</f>
        <v>42341</v>
      </c>
      <c r="B25" s="2">
        <f>RSI!B25</f>
        <v>2.1981000000000002</v>
      </c>
      <c r="C25" s="2">
        <f>RSI!I25</f>
        <v>50.254750842677772</v>
      </c>
      <c r="D25" s="2">
        <f>MACD!E25</f>
        <v>0</v>
      </c>
      <c r="E25" s="2">
        <f>MACD!F25</f>
        <v>0</v>
      </c>
      <c r="F25" s="2">
        <f>'Moving Avg'!D25</f>
        <v>2.2206400000000004</v>
      </c>
      <c r="G25" s="2">
        <f>'Moving Avg'!F25</f>
        <v>2.1499399999999995</v>
      </c>
      <c r="H25" s="2">
        <f>'Moving Avg'!G25</f>
        <v>0</v>
      </c>
      <c r="I25" s="2">
        <f>'Moving Avg'!H25</f>
        <v>0</v>
      </c>
      <c r="J25" s="6" t="str">
        <f>OBV!F25</f>
        <v>BULLISH</v>
      </c>
      <c r="K25" s="6" t="str">
        <f>OBV!G25</f>
        <v>STRONG</v>
      </c>
      <c r="L25" s="6" t="str">
        <f>OBV!H25</f>
        <v>BULLISH DIVERGENCE</v>
      </c>
    </row>
    <row r="26" spans="1:12" ht="13.5" x14ac:dyDescent="0.25">
      <c r="A26" s="3">
        <f>RSI!A26</f>
        <v>42342</v>
      </c>
      <c r="B26" s="2">
        <f>RSI!B26</f>
        <v>2.1898</v>
      </c>
      <c r="C26" s="2">
        <f>RSI!I26</f>
        <v>49.174272748484498</v>
      </c>
      <c r="D26" s="2">
        <f>MACD!E26</f>
        <v>0</v>
      </c>
      <c r="E26" s="2">
        <f>MACD!F26</f>
        <v>0</v>
      </c>
      <c r="F26" s="2">
        <f>'Moving Avg'!D26</f>
        <v>2.2164799999999998</v>
      </c>
      <c r="G26" s="2">
        <f>'Moving Avg'!F26</f>
        <v>2.1572399999999989</v>
      </c>
      <c r="H26" s="2">
        <f>'Moving Avg'!G26</f>
        <v>0</v>
      </c>
      <c r="I26" s="2">
        <f>'Moving Avg'!H26</f>
        <v>0</v>
      </c>
      <c r="J26" s="6" t="str">
        <f>OBV!F26</f>
        <v>BULLISH</v>
      </c>
      <c r="K26" s="6" t="str">
        <f>OBV!G26</f>
        <v>WEAK</v>
      </c>
      <c r="L26" s="6" t="str">
        <f>OBV!H26</f>
        <v>BULLISH DIVERGENCE</v>
      </c>
    </row>
    <row r="27" spans="1:12" ht="13.5" x14ac:dyDescent="0.25">
      <c r="A27" s="3">
        <f>RSI!A27</f>
        <v>42345</v>
      </c>
      <c r="B27" s="2">
        <f>RSI!B27</f>
        <v>2.2189999999999999</v>
      </c>
      <c r="C27" s="2">
        <f>RSI!I27</f>
        <v>53.002543450129942</v>
      </c>
      <c r="D27" s="2">
        <f>MACD!E27</f>
        <v>-1.1827850049807243E-2</v>
      </c>
      <c r="E27" s="2">
        <f>MACD!F27</f>
        <v>0</v>
      </c>
      <c r="F27" s="2">
        <f>'Moving Avg'!D27</f>
        <v>2.2139799999999998</v>
      </c>
      <c r="G27" s="2">
        <f>'Moving Avg'!F27</f>
        <v>2.1680849999999992</v>
      </c>
      <c r="H27" s="2">
        <f>'Moving Avg'!G27</f>
        <v>0</v>
      </c>
      <c r="I27" s="2">
        <f>'Moving Avg'!H27</f>
        <v>0</v>
      </c>
      <c r="J27" s="6" t="str">
        <f>OBV!F27</f>
        <v>BEARISH</v>
      </c>
      <c r="K27" s="6" t="str">
        <f>OBV!G27</f>
        <v>NEUTRAL</v>
      </c>
      <c r="L27" s="6" t="str">
        <f>OBV!H27</f>
        <v>CONFIRMED BEARISH</v>
      </c>
    </row>
    <row r="28" spans="1:12" ht="13.5" x14ac:dyDescent="0.25">
      <c r="A28" s="3">
        <f>RSI!A28</f>
        <v>42346</v>
      </c>
      <c r="B28" s="2">
        <f>RSI!B28</f>
        <v>2.1688999999999998</v>
      </c>
      <c r="C28" s="2">
        <f>RSI!I28</f>
        <v>46.527164592340448</v>
      </c>
      <c r="D28" s="2">
        <f>MACD!E28</f>
        <v>-2.0709903664926088E-3</v>
      </c>
      <c r="E28" s="2">
        <f>MACD!F28</f>
        <v>0</v>
      </c>
      <c r="F28" s="2">
        <f>'Moving Avg'!D28</f>
        <v>2.20146</v>
      </c>
      <c r="G28" s="2">
        <f>'Moving Avg'!F28</f>
        <v>2.1764249999999992</v>
      </c>
      <c r="H28" s="2">
        <f>'Moving Avg'!G28</f>
        <v>0</v>
      </c>
      <c r="I28" s="2">
        <f>'Moving Avg'!H28</f>
        <v>0</v>
      </c>
      <c r="J28" s="6" t="str">
        <f>OBV!F28</f>
        <v>BEARISH</v>
      </c>
      <c r="K28" s="6" t="str">
        <f>OBV!G28</f>
        <v>WEAK</v>
      </c>
      <c r="L28" s="6" t="str">
        <f>OBV!H28</f>
        <v>CONFIRMED BEARISH</v>
      </c>
    </row>
    <row r="29" spans="1:12" ht="13.5" x14ac:dyDescent="0.25">
      <c r="A29" s="3">
        <f>RSI!A29</f>
        <v>42347</v>
      </c>
      <c r="B29" s="2">
        <f>RSI!B29</f>
        <v>2.1522000000000001</v>
      </c>
      <c r="C29" s="2">
        <f>RSI!I29</f>
        <v>44.572385096524485</v>
      </c>
      <c r="D29" s="2">
        <f>MACD!E29</f>
        <v>1.1155278506377986E-2</v>
      </c>
      <c r="E29" s="2">
        <f>MACD!F29</f>
        <v>0</v>
      </c>
      <c r="F29" s="2">
        <f>'Moving Avg'!D29</f>
        <v>2.1856</v>
      </c>
      <c r="G29" s="2">
        <f>'Moving Avg'!F29</f>
        <v>2.1860149999999998</v>
      </c>
      <c r="H29" s="2">
        <f>'Moving Avg'!G29</f>
        <v>0</v>
      </c>
      <c r="I29" s="2">
        <f>'Moving Avg'!H29</f>
        <v>0</v>
      </c>
      <c r="J29" s="6" t="str">
        <f>OBV!F29</f>
        <v>BEARISH</v>
      </c>
      <c r="K29" s="6" t="str">
        <f>OBV!G29</f>
        <v>WEAK</v>
      </c>
      <c r="L29" s="6" t="str">
        <f>OBV!H29</f>
        <v>CONFIRMED BEARISH</v>
      </c>
    </row>
    <row r="30" spans="1:12" ht="13.5" x14ac:dyDescent="0.25">
      <c r="A30" s="3">
        <f>RSI!A30</f>
        <v>42348</v>
      </c>
      <c r="B30" s="2">
        <f>RSI!B30</f>
        <v>2.1480999999999999</v>
      </c>
      <c r="C30" s="2">
        <f>RSI!I30</f>
        <v>44.082706069900439</v>
      </c>
      <c r="D30" s="2">
        <f>MACD!E30</f>
        <v>2.5213976016388973E-2</v>
      </c>
      <c r="E30" s="2">
        <f>MACD!F30</f>
        <v>0</v>
      </c>
      <c r="F30" s="2">
        <f>'Moving Avg'!D30</f>
        <v>2.1755999999999998</v>
      </c>
      <c r="G30" s="2">
        <f>'Moving Avg'!F30</f>
        <v>2.1954000000000002</v>
      </c>
      <c r="H30" s="2">
        <f>'Moving Avg'!G30</f>
        <v>0</v>
      </c>
      <c r="I30" s="2">
        <f>'Moving Avg'!H30</f>
        <v>0</v>
      </c>
      <c r="J30" s="6" t="str">
        <f>OBV!F30</f>
        <v>BEARISH</v>
      </c>
      <c r="K30" s="6" t="str">
        <f>OBV!G30</f>
        <v>WEAK</v>
      </c>
      <c r="L30" s="6" t="str">
        <f>OBV!H30</f>
        <v>CONFIRMED BEARISH</v>
      </c>
    </row>
    <row r="31" spans="1:12" ht="13.5" x14ac:dyDescent="0.25">
      <c r="A31" s="3">
        <f>RSI!A31</f>
        <v>42349</v>
      </c>
      <c r="B31" s="2">
        <f>RSI!B31</f>
        <v>2.1272000000000002</v>
      </c>
      <c r="C31" s="2">
        <f>RSI!I31</f>
        <v>41.57528115588498</v>
      </c>
      <c r="D31" s="2">
        <f>MACD!E31</f>
        <v>3.226151422490009E-2</v>
      </c>
      <c r="E31" s="2">
        <f>MACD!F31</f>
        <v>0</v>
      </c>
      <c r="F31" s="2">
        <f>'Moving Avg'!D31</f>
        <v>2.1630799999999999</v>
      </c>
      <c r="G31" s="2">
        <f>'Moving Avg'!F31</f>
        <v>2.1991550000000002</v>
      </c>
      <c r="H31" s="2">
        <f>'Moving Avg'!G31</f>
        <v>0</v>
      </c>
      <c r="I31" s="2">
        <f>'Moving Avg'!H31</f>
        <v>0</v>
      </c>
      <c r="J31" s="6" t="str">
        <f>OBV!F31</f>
        <v>BULLISH</v>
      </c>
      <c r="K31" s="6" t="str">
        <f>OBV!G31</f>
        <v>WEAK</v>
      </c>
      <c r="L31" s="6" t="str">
        <f>OBV!H31</f>
        <v>BULLISH DIVERGENCE</v>
      </c>
    </row>
    <row r="32" spans="1:12" ht="13.5" x14ac:dyDescent="0.25">
      <c r="A32" s="3">
        <f>RSI!A32</f>
        <v>42352</v>
      </c>
      <c r="B32" s="2">
        <f>RSI!B32</f>
        <v>2.0855000000000001</v>
      </c>
      <c r="C32" s="2">
        <f>RSI!I32</f>
        <v>37.047429192692071</v>
      </c>
      <c r="D32" s="2">
        <f>MACD!E32</f>
        <v>4.4670138015330263E-2</v>
      </c>
      <c r="E32" s="2">
        <f>MACD!F32</f>
        <v>0</v>
      </c>
      <c r="F32" s="2">
        <f>'Moving Avg'!D32</f>
        <v>2.1363799999999999</v>
      </c>
      <c r="G32" s="2">
        <f>'Moving Avg'!F32</f>
        <v>2.1962350000000006</v>
      </c>
      <c r="H32" s="2">
        <f>'Moving Avg'!G32</f>
        <v>0</v>
      </c>
      <c r="I32" s="2">
        <f>'Moving Avg'!H32</f>
        <v>0</v>
      </c>
      <c r="J32" s="6" t="str">
        <f>OBV!F32</f>
        <v>BEARISH</v>
      </c>
      <c r="K32" s="6" t="str">
        <f>OBV!G32</f>
        <v>WEAK</v>
      </c>
      <c r="L32" s="6" t="str">
        <f>OBV!H32</f>
        <v>CONFIRMED BEARISH</v>
      </c>
    </row>
    <row r="33" spans="1:12" ht="13.5" x14ac:dyDescent="0.25">
      <c r="A33" s="3">
        <f>RSI!A33</f>
        <v>42353</v>
      </c>
      <c r="B33" s="2">
        <f>RSI!B33</f>
        <v>2.1355</v>
      </c>
      <c r="C33" s="2">
        <f>RSI!I33</f>
        <v>44.808910635301856</v>
      </c>
      <c r="D33" s="2">
        <f>MACD!E33</f>
        <v>5.1843046819623595E-2</v>
      </c>
      <c r="E33" s="2">
        <f>MACD!F33</f>
        <v>0</v>
      </c>
      <c r="F33" s="2">
        <f>'Moving Avg'!D33</f>
        <v>2.1297000000000001</v>
      </c>
      <c r="G33" s="2">
        <f>'Moving Avg'!F33</f>
        <v>2.1926850000000004</v>
      </c>
      <c r="H33" s="2">
        <f>'Moving Avg'!G33</f>
        <v>0</v>
      </c>
      <c r="I33" s="2">
        <f>'Moving Avg'!H33</f>
        <v>0</v>
      </c>
      <c r="J33" s="6" t="str">
        <f>OBV!F33</f>
        <v>BEARISH</v>
      </c>
      <c r="K33" s="6" t="str">
        <f>OBV!G33</f>
        <v>WEAK</v>
      </c>
      <c r="L33" s="6" t="str">
        <f>OBV!H33</f>
        <v>CONFIRMED BEARISH</v>
      </c>
    </row>
    <row r="34" spans="1:12" ht="13.5" x14ac:dyDescent="0.25">
      <c r="A34" s="3">
        <f>RSI!A34</f>
        <v>42354</v>
      </c>
      <c r="B34" s="2">
        <f>RSI!B34</f>
        <v>2.1688999999999998</v>
      </c>
      <c r="C34" s="2">
        <f>RSI!I34</f>
        <v>49.305213884791698</v>
      </c>
      <c r="D34" s="2">
        <f>MACD!E34</f>
        <v>5.5491986232450774E-2</v>
      </c>
      <c r="E34" s="2">
        <f>MACD!F34</f>
        <v>0</v>
      </c>
      <c r="F34" s="2">
        <f>'Moving Avg'!D34</f>
        <v>2.1330399999999998</v>
      </c>
      <c r="G34" s="2">
        <f>'Moving Avg'!F34</f>
        <v>2.1899750000000004</v>
      </c>
      <c r="H34" s="2">
        <f>'Moving Avg'!G34</f>
        <v>0</v>
      </c>
      <c r="I34" s="2">
        <f>'Moving Avg'!H34</f>
        <v>0</v>
      </c>
      <c r="J34" s="6" t="str">
        <f>OBV!F34</f>
        <v>BULLISH</v>
      </c>
      <c r="K34" s="6" t="str">
        <f>OBV!G34</f>
        <v>STRONG</v>
      </c>
      <c r="L34" s="6" t="str">
        <f>OBV!H34</f>
        <v>CONFIRMED BULLISH</v>
      </c>
    </row>
    <row r="35" spans="1:12" ht="13.5" x14ac:dyDescent="0.25">
      <c r="A35" s="3">
        <f>RSI!A35</f>
        <v>42355</v>
      </c>
      <c r="B35" s="2">
        <f>RSI!B35</f>
        <v>2.1814</v>
      </c>
      <c r="C35" s="2">
        <f>RSI!I35</f>
        <v>50.916851053143219</v>
      </c>
      <c r="D35" s="2">
        <f>MACD!E35</f>
        <v>5.2367457439281839E-2</v>
      </c>
      <c r="E35" s="2">
        <f>MACD!F35</f>
        <v>2.8789395204228185E-2</v>
      </c>
      <c r="F35" s="2">
        <f>'Moving Avg'!D35</f>
        <v>2.1396999999999999</v>
      </c>
      <c r="G35" s="2">
        <f>'Moving Avg'!F35</f>
        <v>2.1889300000000005</v>
      </c>
      <c r="H35" s="2">
        <f>'Moving Avg'!G35</f>
        <v>0</v>
      </c>
      <c r="I35" s="2">
        <f>'Moving Avg'!H35</f>
        <v>0</v>
      </c>
      <c r="J35" s="6" t="str">
        <f>OBV!F35</f>
        <v>BULLISH</v>
      </c>
      <c r="K35" s="6" t="str">
        <f>OBV!G35</f>
        <v>WEAK</v>
      </c>
      <c r="L35" s="6" t="str">
        <f>OBV!H35</f>
        <v>CONFIRMED BULLISH</v>
      </c>
    </row>
    <row r="36" spans="1:12" ht="13.5" x14ac:dyDescent="0.25">
      <c r="A36" s="3">
        <f>RSI!A36</f>
        <v>42356</v>
      </c>
      <c r="B36" s="2">
        <f>RSI!B36</f>
        <v>2.1898</v>
      </c>
      <c r="C36" s="2">
        <f>RSI!I36</f>
        <v>52.020705455915561</v>
      </c>
      <c r="D36" s="2">
        <f>MACD!E36</f>
        <v>4.7613852744470719E-2</v>
      </c>
      <c r="E36" s="2">
        <f>MACD!F36</f>
        <v>3.2554286712276698E-2</v>
      </c>
      <c r="F36" s="2">
        <f>'Moving Avg'!D36</f>
        <v>2.1522200000000002</v>
      </c>
      <c r="G36" s="2">
        <f>'Moving Avg'!F36</f>
        <v>2.1895550000000004</v>
      </c>
      <c r="H36" s="2">
        <f>'Moving Avg'!G36</f>
        <v>0</v>
      </c>
      <c r="I36" s="2">
        <f>'Moving Avg'!H36</f>
        <v>0</v>
      </c>
      <c r="J36" s="6" t="str">
        <f>OBV!F36</f>
        <v>BULLISH</v>
      </c>
      <c r="K36" s="6" t="str">
        <f>OBV!G36</f>
        <v>WEAK</v>
      </c>
      <c r="L36" s="6" t="str">
        <f>OBV!H36</f>
        <v>CONFIRMED BULLISH</v>
      </c>
    </row>
    <row r="37" spans="1:12" ht="13.5" x14ac:dyDescent="0.25">
      <c r="A37" s="3">
        <f>RSI!A37</f>
        <v>42359</v>
      </c>
      <c r="B37" s="2">
        <f>RSI!B37</f>
        <v>2.1688999999999998</v>
      </c>
      <c r="C37" s="2">
        <f>RSI!I37</f>
        <v>49.064090219678121</v>
      </c>
      <c r="D37" s="2">
        <f>MACD!E37</f>
        <v>4.9387366413841338E-2</v>
      </c>
      <c r="E37" s="2">
        <f>MACD!F37</f>
        <v>3.5920902652589626E-2</v>
      </c>
      <c r="F37" s="2">
        <f>'Moving Avg'!D37</f>
        <v>2.1688999999999998</v>
      </c>
      <c r="G37" s="2">
        <f>'Moving Avg'!F37</f>
        <v>2.1868450000000004</v>
      </c>
      <c r="H37" s="2">
        <f>'Moving Avg'!G37</f>
        <v>0</v>
      </c>
      <c r="I37" s="2">
        <f>'Moving Avg'!H37</f>
        <v>0</v>
      </c>
      <c r="J37" s="6" t="str">
        <f>OBV!F37</f>
        <v>BULLISH</v>
      </c>
      <c r="K37" s="6" t="str">
        <f>OBV!G37</f>
        <v>WEAK</v>
      </c>
      <c r="L37" s="6" t="str">
        <f>OBV!H37</f>
        <v>CONFIRMED BULLISH</v>
      </c>
    </row>
    <row r="38" spans="1:12" ht="13.5" x14ac:dyDescent="0.25">
      <c r="A38" s="3">
        <f>RSI!A38</f>
        <v>42360</v>
      </c>
      <c r="B38" s="2">
        <f>RSI!B38</f>
        <v>2.2105999999999999</v>
      </c>
      <c r="C38" s="2">
        <f>RSI!I38</f>
        <v>54.607501637682141</v>
      </c>
      <c r="D38" s="2">
        <f>MACD!E38</f>
        <v>3.998841140934406E-2</v>
      </c>
      <c r="E38" s="2">
        <f>MACD!F38</f>
        <v>3.6734404403940518E-2</v>
      </c>
      <c r="F38" s="2">
        <f>'Moving Avg'!D38</f>
        <v>2.1839199999999996</v>
      </c>
      <c r="G38" s="2">
        <f>'Moving Avg'!F38</f>
        <v>2.1868450000000004</v>
      </c>
      <c r="H38" s="2">
        <f>'Moving Avg'!G38</f>
        <v>0</v>
      </c>
      <c r="I38" s="2">
        <f>'Moving Avg'!H38</f>
        <v>0</v>
      </c>
      <c r="J38" s="6" t="str">
        <f>OBV!F38</f>
        <v>BULLISH</v>
      </c>
      <c r="K38" s="6" t="str">
        <f>OBV!G38</f>
        <v>STRONG</v>
      </c>
      <c r="L38" s="6" t="str">
        <f>OBV!H38</f>
        <v>CONFIRMED BULLISH</v>
      </c>
    </row>
    <row r="39" spans="1:12" ht="13.5" x14ac:dyDescent="0.25">
      <c r="A39" s="3">
        <f>RSI!A39</f>
        <v>42361</v>
      </c>
      <c r="B39" s="2">
        <f>RSI!B39</f>
        <v>2.2523</v>
      </c>
      <c r="C39" s="2">
        <f>RSI!I39</f>
        <v>59.369506407664225</v>
      </c>
      <c r="D39" s="2">
        <f>MACD!E39</f>
        <v>2.6035516047879792E-2</v>
      </c>
      <c r="E39" s="2">
        <f>MACD!F39</f>
        <v>3.4594626732728374E-2</v>
      </c>
      <c r="F39" s="2">
        <f>'Moving Avg'!D39</f>
        <v>2.2006000000000001</v>
      </c>
      <c r="G39" s="2">
        <f>'Moving Avg'!F39</f>
        <v>2.1876799999999998</v>
      </c>
      <c r="H39" s="2">
        <f>'Moving Avg'!G39</f>
        <v>0</v>
      </c>
      <c r="I39" s="2">
        <f>'Moving Avg'!H39</f>
        <v>0</v>
      </c>
      <c r="J39" s="6" t="str">
        <f>OBV!F39</f>
        <v>BULLISH</v>
      </c>
      <c r="K39" s="6" t="str">
        <f>OBV!G39</f>
        <v>STRONG</v>
      </c>
      <c r="L39" s="6" t="str">
        <f>OBV!H39</f>
        <v>CONFIRMED BULLISH</v>
      </c>
    </row>
    <row r="40" spans="1:12" ht="13.5" x14ac:dyDescent="0.25">
      <c r="A40" s="3">
        <f>RSI!A40</f>
        <v>42363</v>
      </c>
      <c r="B40" s="2">
        <f>RSI!B40</f>
        <v>2.2482000000000002</v>
      </c>
      <c r="C40" s="2">
        <f>RSI!I40</f>
        <v>58.717271422091009</v>
      </c>
      <c r="D40" s="2">
        <f>MACD!E40</f>
        <v>1.3339253117411687E-2</v>
      </c>
      <c r="E40" s="2">
        <f>MACD!F40</f>
        <v>3.0343552009665039E-2</v>
      </c>
      <c r="F40" s="2">
        <f>'Moving Avg'!D40</f>
        <v>2.2139600000000002</v>
      </c>
      <c r="G40" s="2">
        <f>'Moving Avg'!F40</f>
        <v>2.1874750000000001</v>
      </c>
      <c r="H40" s="2">
        <f>'Moving Avg'!G40</f>
        <v>0</v>
      </c>
      <c r="I40" s="2">
        <f>'Moving Avg'!H40</f>
        <v>0</v>
      </c>
      <c r="J40" s="6" t="str">
        <f>OBV!F40</f>
        <v>BULLISH</v>
      </c>
      <c r="K40" s="6" t="str">
        <f>OBV!G40</f>
        <v>STRONG</v>
      </c>
      <c r="L40" s="6" t="str">
        <f>OBV!H40</f>
        <v>CONFIRMED BULLISH</v>
      </c>
    </row>
    <row r="41" spans="1:12" ht="13.5" x14ac:dyDescent="0.25">
      <c r="A41" s="3">
        <f>RSI!A41</f>
        <v>42366</v>
      </c>
      <c r="B41" s="2">
        <f>RSI!B41</f>
        <v>2.1898</v>
      </c>
      <c r="C41" s="2">
        <f>RSI!I41</f>
        <v>50.249217261751433</v>
      </c>
      <c r="D41" s="2">
        <f>MACD!E41</f>
        <v>3.2098248600092028E-3</v>
      </c>
      <c r="E41" s="2">
        <f>MACD!F41</f>
        <v>2.4916806579733875E-2</v>
      </c>
      <c r="F41" s="2">
        <f>'Moving Avg'!D41</f>
        <v>2.2139600000000002</v>
      </c>
      <c r="G41" s="2">
        <f>'Moving Avg'!F41</f>
        <v>2.1864349999999995</v>
      </c>
      <c r="H41" s="2">
        <f>'Moving Avg'!G41</f>
        <v>0</v>
      </c>
      <c r="I41" s="2">
        <f>'Moving Avg'!H41</f>
        <v>0</v>
      </c>
      <c r="J41" s="6" t="str">
        <f>OBV!F41</f>
        <v>BULLISH</v>
      </c>
      <c r="K41" s="6" t="str">
        <f>OBV!G41</f>
        <v>STRONG</v>
      </c>
      <c r="L41" s="6" t="str">
        <f>OBV!H41</f>
        <v>NEUTRAL</v>
      </c>
    </row>
    <row r="42" spans="1:12" ht="13.5" x14ac:dyDescent="0.25">
      <c r="A42" s="3">
        <f>RSI!A42</f>
        <v>42367</v>
      </c>
      <c r="B42" s="2">
        <f>RSI!B42</f>
        <v>2.2315</v>
      </c>
      <c r="C42" s="2">
        <f>RSI!I42</f>
        <v>55.215725863830102</v>
      </c>
      <c r="D42" s="2">
        <f>MACD!E42</f>
        <v>-1.4980579898468793E-2</v>
      </c>
      <c r="E42" s="2">
        <f>MACD!F42</f>
        <v>1.693732928409334E-2</v>
      </c>
      <c r="F42" s="2">
        <f>'Moving Avg'!D42</f>
        <v>2.22648</v>
      </c>
      <c r="G42" s="2">
        <f>'Moving Avg'!F42</f>
        <v>2.1864349999999995</v>
      </c>
      <c r="H42" s="2">
        <f>'Moving Avg'!G42</f>
        <v>0</v>
      </c>
      <c r="I42" s="2">
        <f>'Moving Avg'!H42</f>
        <v>0</v>
      </c>
      <c r="J42" s="6" t="str">
        <f>OBV!F42</f>
        <v>BULLISH</v>
      </c>
      <c r="K42" s="6" t="str">
        <f>OBV!G42</f>
        <v>STRONG</v>
      </c>
      <c r="L42" s="6" t="str">
        <f>OBV!H42</f>
        <v>CONFIRMED BULLISH</v>
      </c>
    </row>
    <row r="43" spans="1:12" ht="13.5" x14ac:dyDescent="0.25">
      <c r="A43" s="3">
        <f>RSI!A43</f>
        <v>42368</v>
      </c>
      <c r="B43" s="2">
        <f>RSI!B43</f>
        <v>2.2189999999999999</v>
      </c>
      <c r="C43" s="2">
        <f>RSI!I43</f>
        <v>53.491882515051053</v>
      </c>
      <c r="D43" s="2">
        <f>MACD!E43</f>
        <v>-2.2107186704701576E-2</v>
      </c>
      <c r="E43" s="2">
        <f>MACD!F43</f>
        <v>9.1284260863343583E-3</v>
      </c>
      <c r="F43" s="2">
        <f>'Moving Avg'!D43</f>
        <v>2.2281599999999999</v>
      </c>
      <c r="G43" s="2">
        <f>'Moving Avg'!F43</f>
        <v>2.1858099999999996</v>
      </c>
      <c r="H43" s="2">
        <f>'Moving Avg'!G43</f>
        <v>0</v>
      </c>
      <c r="I43" s="2">
        <f>'Moving Avg'!H43</f>
        <v>0</v>
      </c>
      <c r="J43" s="6" t="str">
        <f>OBV!F43</f>
        <v>BULLISH</v>
      </c>
      <c r="K43" s="6" t="str">
        <f>OBV!G43</f>
        <v>STRONG</v>
      </c>
      <c r="L43" s="6" t="str">
        <f>OBV!H43</f>
        <v>CONFIRMED BULLISH</v>
      </c>
    </row>
    <row r="44" spans="1:12" ht="13.5" x14ac:dyDescent="0.25">
      <c r="A44" s="3">
        <f>RSI!A44</f>
        <v>42369</v>
      </c>
      <c r="B44" s="2">
        <f>RSI!B44</f>
        <v>2.2105999999999999</v>
      </c>
      <c r="C44" s="2">
        <f>RSI!I44</f>
        <v>52.310001648505583</v>
      </c>
      <c r="D44" s="2">
        <f>MACD!E44</f>
        <v>-2.2629659995001106E-2</v>
      </c>
      <c r="E44" s="2">
        <f>MACD!F44</f>
        <v>2.7768088700672652E-3</v>
      </c>
      <c r="F44" s="2">
        <f>'Moving Avg'!D44</f>
        <v>2.2198199999999999</v>
      </c>
      <c r="G44" s="2">
        <f>'Moving Avg'!F44</f>
        <v>2.1847649999999996</v>
      </c>
      <c r="H44" s="2">
        <f>'Moving Avg'!G44</f>
        <v>0</v>
      </c>
      <c r="I44" s="2">
        <f>'Moving Avg'!H44</f>
        <v>0</v>
      </c>
      <c r="J44" s="6" t="str">
        <f>OBV!F44</f>
        <v>BULLISH</v>
      </c>
      <c r="K44" s="6" t="str">
        <f>OBV!G44</f>
        <v>NEUTRAL</v>
      </c>
      <c r="L44" s="6" t="str">
        <f>OBV!H44</f>
        <v>BULLISH DIVERGENCE</v>
      </c>
    </row>
    <row r="45" spans="1:12" ht="13.5" x14ac:dyDescent="0.25">
      <c r="A45" s="3">
        <f>RSI!A45</f>
        <v>42373</v>
      </c>
      <c r="B45" s="2">
        <f>RSI!B45</f>
        <v>2.2315</v>
      </c>
      <c r="C45" s="2">
        <f>RSI!I45</f>
        <v>54.975546261509223</v>
      </c>
      <c r="D45" s="2">
        <f>MACD!E45</f>
        <v>-2.2881402202557855E-2</v>
      </c>
      <c r="E45" s="2">
        <f>MACD!F45</f>
        <v>-2.3548333444577589E-3</v>
      </c>
      <c r="F45" s="2">
        <f>'Moving Avg'!D45</f>
        <v>2.2164799999999998</v>
      </c>
      <c r="G45" s="2">
        <f>'Moving Avg'!F45</f>
        <v>2.1864349999999995</v>
      </c>
      <c r="H45" s="2">
        <f>'Moving Avg'!G45</f>
        <v>0</v>
      </c>
      <c r="I45" s="2">
        <f>'Moving Avg'!H45</f>
        <v>0</v>
      </c>
      <c r="J45" s="6" t="str">
        <f>OBV!F45</f>
        <v>BULLISH</v>
      </c>
      <c r="K45" s="6" t="str">
        <f>OBV!G45</f>
        <v>STRONG</v>
      </c>
      <c r="L45" s="6" t="str">
        <f>OBV!H45</f>
        <v>BULLISH DIVERGENCE</v>
      </c>
    </row>
    <row r="46" spans="1:12" ht="13.5" x14ac:dyDescent="0.25">
      <c r="A46" s="3">
        <f>RSI!A46</f>
        <v>42374</v>
      </c>
      <c r="B46" s="2">
        <f>RSI!B46</f>
        <v>2.1772999999999998</v>
      </c>
      <c r="C46" s="2">
        <f>RSI!I46</f>
        <v>47.552684519150063</v>
      </c>
      <c r="D46" s="2">
        <f>MACD!E46</f>
        <v>-1.8081697069418201E-2</v>
      </c>
      <c r="E46" s="2">
        <f>MACD!F46</f>
        <v>-5.5002060894498474E-3</v>
      </c>
      <c r="F46" s="2">
        <f>'Moving Avg'!D46</f>
        <v>2.2139800000000003</v>
      </c>
      <c r="G46" s="2">
        <f>'Moving Avg'!F46</f>
        <v>2.18581</v>
      </c>
      <c r="H46" s="2">
        <f>'Moving Avg'!G46</f>
        <v>0</v>
      </c>
      <c r="I46" s="2">
        <f>'Moving Avg'!H46</f>
        <v>0</v>
      </c>
      <c r="J46" s="6" t="str">
        <f>OBV!F46</f>
        <v>BEARISH</v>
      </c>
      <c r="K46" s="6" t="str">
        <f>OBV!G46</f>
        <v>WEAK</v>
      </c>
      <c r="L46" s="6" t="str">
        <f>OBV!H46</f>
        <v>CONFIRMED BEARISH</v>
      </c>
    </row>
    <row r="47" spans="1:12" ht="13.5" x14ac:dyDescent="0.25">
      <c r="A47" s="3">
        <f>RSI!A47</f>
        <v>42375</v>
      </c>
      <c r="B47" s="2">
        <f>RSI!B47</f>
        <v>2.1396999999999999</v>
      </c>
      <c r="C47" s="2">
        <f>RSI!I47</f>
        <v>43.195430615083659</v>
      </c>
      <c r="D47" s="2">
        <f>MACD!E47</f>
        <v>-1.4402934391665401E-2</v>
      </c>
      <c r="E47" s="2">
        <f>MACD!F47</f>
        <v>-7.2807517498929587E-3</v>
      </c>
      <c r="F47" s="2">
        <f>'Moving Avg'!D47</f>
        <v>2.1956199999999999</v>
      </c>
      <c r="G47" s="2">
        <f>'Moving Avg'!F47</f>
        <v>2.181845</v>
      </c>
      <c r="H47" s="2">
        <f>'Moving Avg'!G47</f>
        <v>0</v>
      </c>
      <c r="I47" s="2">
        <f>'Moving Avg'!H47</f>
        <v>0</v>
      </c>
      <c r="J47" s="6" t="str">
        <f>OBV!F47</f>
        <v>BEARISH</v>
      </c>
      <c r="K47" s="6" t="str">
        <f>OBV!G47</f>
        <v>WEAK</v>
      </c>
      <c r="L47" s="6" t="str">
        <f>OBV!H47</f>
        <v>CONFIRMED BEARISH</v>
      </c>
    </row>
    <row r="48" spans="1:12" ht="13.5" x14ac:dyDescent="0.25">
      <c r="A48" s="3">
        <f>RSI!A48</f>
        <v>42376</v>
      </c>
      <c r="B48" s="2">
        <f>RSI!B48</f>
        <v>2.1814</v>
      </c>
      <c r="C48" s="2">
        <f>RSI!I48</f>
        <v>48.798818704550321</v>
      </c>
      <c r="D48" s="2">
        <f>MACD!E48</f>
        <v>-7.6973176567687318E-3</v>
      </c>
      <c r="E48" s="2">
        <f>MACD!F48</f>
        <v>-7.3640649312681139E-3</v>
      </c>
      <c r="F48" s="2">
        <f>'Moving Avg'!D48</f>
        <v>2.1880999999999999</v>
      </c>
      <c r="G48" s="2">
        <f>'Moving Avg'!F48</f>
        <v>2.1824699999999999</v>
      </c>
      <c r="H48" s="2">
        <f>'Moving Avg'!G48</f>
        <v>0</v>
      </c>
      <c r="I48" s="2">
        <f>'Moving Avg'!H48</f>
        <v>0</v>
      </c>
      <c r="J48" s="6" t="str">
        <f>OBV!F48</f>
        <v>BEARISH</v>
      </c>
      <c r="K48" s="6" t="str">
        <f>OBV!G48</f>
        <v>NEUTRAL</v>
      </c>
      <c r="L48" s="6" t="str">
        <f>OBV!H48</f>
        <v>CONFIRMED BEARISH</v>
      </c>
    </row>
    <row r="49" spans="1:12" ht="13.5" x14ac:dyDescent="0.25">
      <c r="A49" s="3">
        <f>RSI!A49</f>
        <v>42377</v>
      </c>
      <c r="B49" s="2">
        <f>RSI!B49</f>
        <v>2.1480999999999999</v>
      </c>
      <c r="C49" s="2">
        <f>RSI!I49</f>
        <v>44.982830107141837</v>
      </c>
      <c r="D49" s="2">
        <f>MACD!E49</f>
        <v>6.8589042028426306E-3</v>
      </c>
      <c r="E49" s="2">
        <f>MACD!F49</f>
        <v>-4.5194711044459646E-3</v>
      </c>
      <c r="F49" s="2">
        <f>'Moving Avg'!D49</f>
        <v>2.1755999999999998</v>
      </c>
      <c r="G49" s="2">
        <f>'Moving Avg'!F49</f>
        <v>2.1822650000000001</v>
      </c>
      <c r="H49" s="2">
        <f>'Moving Avg'!G49</f>
        <v>0</v>
      </c>
      <c r="I49" s="2">
        <f>'Moving Avg'!H49</f>
        <v>0</v>
      </c>
      <c r="J49" s="6" t="str">
        <f>OBV!F49</f>
        <v>BEARISH</v>
      </c>
      <c r="K49" s="6" t="str">
        <f>OBV!G49</f>
        <v>WEAK</v>
      </c>
      <c r="L49" s="6" t="str">
        <f>OBV!H49</f>
        <v>CONFIRMED BEARISH</v>
      </c>
    </row>
    <row r="50" spans="1:12" ht="13.5" x14ac:dyDescent="0.25">
      <c r="A50" s="3">
        <f>RSI!A50</f>
        <v>42380</v>
      </c>
      <c r="B50" s="2">
        <f>RSI!B50</f>
        <v>2.2105999999999999</v>
      </c>
      <c r="C50" s="2">
        <f>RSI!I50</f>
        <v>52.49189614556834</v>
      </c>
      <c r="D50" s="2">
        <f>MACD!E50</f>
        <v>1.4112252905355227E-2</v>
      </c>
      <c r="E50" s="2">
        <f>MACD!F50</f>
        <v>-7.9312630248572604E-4</v>
      </c>
      <c r="F50" s="2">
        <f>'Moving Avg'!D50</f>
        <v>2.1714199999999999</v>
      </c>
      <c r="G50" s="2">
        <f>'Moving Avg'!F50</f>
        <v>2.1853900000000004</v>
      </c>
      <c r="H50" s="2">
        <f>'Moving Avg'!G50</f>
        <v>2.1647428571428562</v>
      </c>
      <c r="I50" s="2">
        <f>'Moving Avg'!H50</f>
        <v>0</v>
      </c>
      <c r="J50" s="6" t="str">
        <f>OBV!F50</f>
        <v>BULLISH</v>
      </c>
      <c r="K50" s="6" t="str">
        <f>OBV!G50</f>
        <v>STRONG</v>
      </c>
      <c r="L50" s="6" t="str">
        <f>OBV!H50</f>
        <v>BULLISH DIVERGENCE</v>
      </c>
    </row>
    <row r="51" spans="1:12" ht="13.5" x14ac:dyDescent="0.25">
      <c r="A51" s="3">
        <f>RSI!A51</f>
        <v>42381</v>
      </c>
      <c r="B51" s="2">
        <f>RSI!B51</f>
        <v>2.2189999999999999</v>
      </c>
      <c r="C51" s="2">
        <f>RSI!I51</f>
        <v>53.412226164698978</v>
      </c>
      <c r="D51" s="2">
        <f>MACD!E51</f>
        <v>1.0455904989598253E-2</v>
      </c>
      <c r="E51" s="2">
        <f>MACD!F51</f>
        <v>1.4566799559310698E-3</v>
      </c>
      <c r="F51" s="2">
        <f>'Moving Avg'!D51</f>
        <v>2.1797599999999995</v>
      </c>
      <c r="G51" s="2">
        <f>'Moving Avg'!F51</f>
        <v>2.1899800000000003</v>
      </c>
      <c r="H51" s="2">
        <f>'Moving Avg'!G51</f>
        <v>2.165827999999999</v>
      </c>
      <c r="I51" s="2">
        <f>'Moving Avg'!H51</f>
        <v>0</v>
      </c>
      <c r="J51" s="6" t="str">
        <f>OBV!F51</f>
        <v>BULLISH</v>
      </c>
      <c r="K51" s="6" t="str">
        <f>OBV!G51</f>
        <v>STRONG</v>
      </c>
      <c r="L51" s="6" t="str">
        <f>OBV!H51</f>
        <v>CONFIRMED BULLISH</v>
      </c>
    </row>
    <row r="52" spans="1:12" ht="13.5" x14ac:dyDescent="0.25">
      <c r="A52" s="3">
        <f>RSI!A52</f>
        <v>42382</v>
      </c>
      <c r="B52" s="2">
        <f>RSI!B52</f>
        <v>2.3107000000000002</v>
      </c>
      <c r="C52" s="2">
        <f>RSI!I52</f>
        <v>62.05422252939853</v>
      </c>
      <c r="D52" s="2">
        <f>MACD!E52</f>
        <v>6.7621178192522891E-3</v>
      </c>
      <c r="E52" s="2">
        <f>MACD!F52</f>
        <v>2.517767528595314E-3</v>
      </c>
      <c r="F52" s="2">
        <f>'Moving Avg'!D52</f>
        <v>2.2139599999999997</v>
      </c>
      <c r="G52" s="2">
        <f>'Moving Avg'!F52</f>
        <v>2.2012399999999994</v>
      </c>
      <c r="H52" s="2">
        <f>'Moving Avg'!G52</f>
        <v>2.1686639999999993</v>
      </c>
      <c r="I52" s="2">
        <f>'Moving Avg'!H52</f>
        <v>0</v>
      </c>
      <c r="J52" s="6" t="str">
        <f>OBV!F52</f>
        <v>BULLISH</v>
      </c>
      <c r="K52" s="6" t="str">
        <f>OBV!G52</f>
        <v>STRONG</v>
      </c>
      <c r="L52" s="6" t="str">
        <f>OBV!H52</f>
        <v>CONFIRMED BULLISH</v>
      </c>
    </row>
    <row r="53" spans="1:12" ht="13.5" x14ac:dyDescent="0.25">
      <c r="A53" s="3">
        <f>RSI!A53</f>
        <v>42384</v>
      </c>
      <c r="B53" s="2">
        <f>RSI!B53</f>
        <v>2.294</v>
      </c>
      <c r="C53" s="2">
        <f>RSI!I53</f>
        <v>59.87588155661868</v>
      </c>
      <c r="D53" s="2">
        <f>MACD!E53</f>
        <v>2.2024598616394719E-3</v>
      </c>
      <c r="E53" s="2">
        <f>MACD!F53</f>
        <v>2.4547059952041454E-3</v>
      </c>
      <c r="F53" s="2">
        <f>'Moving Avg'!D53</f>
        <v>2.2364800000000002</v>
      </c>
      <c r="G53" s="2">
        <f>'Moving Avg'!F53</f>
        <v>2.2091649999999996</v>
      </c>
      <c r="H53" s="2">
        <f>'Moving Avg'!G53</f>
        <v>2.1724179999999991</v>
      </c>
      <c r="I53" s="2">
        <f>'Moving Avg'!H53</f>
        <v>0</v>
      </c>
      <c r="J53" s="6" t="str">
        <f>OBV!F53</f>
        <v>BULLISH</v>
      </c>
      <c r="K53" s="6" t="str">
        <f>OBV!G53</f>
        <v>STRONG</v>
      </c>
      <c r="L53" s="6" t="str">
        <f>OBV!H53</f>
        <v>CONFIRMED BULLISH</v>
      </c>
    </row>
    <row r="54" spans="1:12" ht="13.5" x14ac:dyDescent="0.25">
      <c r="A54" s="3">
        <f>RSI!A54</f>
        <v>42387</v>
      </c>
      <c r="B54" s="2">
        <f>RSI!B54</f>
        <v>2.2856999999999998</v>
      </c>
      <c r="C54" s="2">
        <f>RSI!I54</f>
        <v>58.771628647845027</v>
      </c>
      <c r="D54" s="2">
        <f>MACD!E54</f>
        <v>-2.9272147189591813E-3</v>
      </c>
      <c r="E54" s="2">
        <f>MACD!F54</f>
        <v>1.3783218523714803E-3</v>
      </c>
      <c r="F54" s="2">
        <f>'Moving Avg'!D54</f>
        <v>2.2640000000000002</v>
      </c>
      <c r="G54" s="2">
        <f>'Moving Avg'!F54</f>
        <v>2.2150049999999997</v>
      </c>
      <c r="H54" s="2">
        <f>'Moving Avg'!G54</f>
        <v>2.1760059999999997</v>
      </c>
      <c r="I54" s="2">
        <f>'Moving Avg'!H54</f>
        <v>0</v>
      </c>
      <c r="J54" s="6" t="str">
        <f>OBV!F54</f>
        <v>BULLISH</v>
      </c>
      <c r="K54" s="6" t="str">
        <f>OBV!G54</f>
        <v>STRONG</v>
      </c>
      <c r="L54" s="6" t="str">
        <f>OBV!H54</f>
        <v>CONFIRMED BULLISH</v>
      </c>
    </row>
    <row r="55" spans="1:12" ht="13.5" x14ac:dyDescent="0.25">
      <c r="A55" s="3">
        <f>RSI!A55</f>
        <v>42388</v>
      </c>
      <c r="B55" s="2">
        <f>RSI!B55</f>
        <v>2.2523</v>
      </c>
      <c r="C55" s="2">
        <f>RSI!I55</f>
        <v>54.422074130317306</v>
      </c>
      <c r="D55" s="2">
        <f>MACD!E55</f>
        <v>-2.0792137240559505E-3</v>
      </c>
      <c r="E55" s="2">
        <f>MACD!F55</f>
        <v>6.8681473708599402E-4</v>
      </c>
      <c r="F55" s="2">
        <f>'Moving Avg'!D55</f>
        <v>2.2723400000000002</v>
      </c>
      <c r="G55" s="2">
        <f>'Moving Avg'!F55</f>
        <v>2.2185499999999996</v>
      </c>
      <c r="H55" s="2">
        <f>'Moving Avg'!G55</f>
        <v>2.1789259999999997</v>
      </c>
      <c r="I55" s="2">
        <f>'Moving Avg'!H55</f>
        <v>0</v>
      </c>
      <c r="J55" s="6" t="str">
        <f>OBV!F55</f>
        <v>BULLISH</v>
      </c>
      <c r="K55" s="6" t="str">
        <f>OBV!G55</f>
        <v>STRONG</v>
      </c>
      <c r="L55" s="6" t="str">
        <f>OBV!H55</f>
        <v>CONFIRMED BULLISH</v>
      </c>
    </row>
    <row r="56" spans="1:12" ht="13.5" x14ac:dyDescent="0.25">
      <c r="A56" s="3">
        <f>RSI!A56</f>
        <v>42389</v>
      </c>
      <c r="B56" s="2">
        <f>RSI!B56</f>
        <v>2.2523</v>
      </c>
      <c r="C56" s="2">
        <f>RSI!I56</f>
        <v>54.422074130317306</v>
      </c>
      <c r="D56" s="2">
        <f>MACD!E56</f>
        <v>-9.9666293123901184E-3</v>
      </c>
      <c r="E56" s="2">
        <f>MACD!F56</f>
        <v>-1.4438740728092284E-3</v>
      </c>
      <c r="F56" s="2">
        <f>'Moving Avg'!D56</f>
        <v>2.2789999999999999</v>
      </c>
      <c r="G56" s="2">
        <f>'Moving Avg'!F56</f>
        <v>2.2216749999999994</v>
      </c>
      <c r="H56" s="2">
        <f>'Moving Avg'!G56</f>
        <v>2.1830959999999999</v>
      </c>
      <c r="I56" s="2">
        <f>'Moving Avg'!H56</f>
        <v>0</v>
      </c>
      <c r="J56" s="6" t="str">
        <f>OBV!F56</f>
        <v>BULLISH</v>
      </c>
      <c r="K56" s="6" t="str">
        <f>OBV!G56</f>
        <v>STRONG</v>
      </c>
      <c r="L56" s="6" t="str">
        <f>OBV!H56</f>
        <v>CONFIRMED BULLISH</v>
      </c>
    </row>
    <row r="57" spans="1:12" ht="13.5" x14ac:dyDescent="0.25">
      <c r="A57" s="3">
        <f>RSI!A57</f>
        <v>42390</v>
      </c>
      <c r="B57" s="2">
        <f>RSI!B57</f>
        <v>2.1814</v>
      </c>
      <c r="C57" s="2">
        <f>RSI!I57</f>
        <v>46.034610321763218</v>
      </c>
      <c r="D57" s="2">
        <f>MACD!E57</f>
        <v>-1.7420112986299419E-2</v>
      </c>
      <c r="E57" s="2">
        <f>MACD!F57</f>
        <v>-4.639121855507267E-3</v>
      </c>
      <c r="F57" s="2">
        <f>'Moving Avg'!D57</f>
        <v>2.2531399999999997</v>
      </c>
      <c r="G57" s="2">
        <f>'Moving Avg'!F57</f>
        <v>2.2222999999999993</v>
      </c>
      <c r="H57" s="2">
        <f>'Moving Avg'!G57</f>
        <v>2.1866819999999998</v>
      </c>
      <c r="I57" s="2">
        <f>'Moving Avg'!H57</f>
        <v>0</v>
      </c>
      <c r="J57" s="6" t="str">
        <f>OBV!F57</f>
        <v>BEARISH</v>
      </c>
      <c r="K57" s="6" t="str">
        <f>OBV!G57</f>
        <v>WEAK</v>
      </c>
      <c r="L57" s="6" t="str">
        <f>OBV!H57</f>
        <v>CONFIRMED BEARISH</v>
      </c>
    </row>
    <row r="58" spans="1:12" ht="13.5" x14ac:dyDescent="0.25">
      <c r="A58" s="3">
        <f>RSI!A58</f>
        <v>42391</v>
      </c>
      <c r="B58" s="2">
        <f>RSI!B58</f>
        <v>2.1522000000000001</v>
      </c>
      <c r="C58" s="2">
        <f>RSI!I58</f>
        <v>43.089203200185061</v>
      </c>
      <c r="D58" s="2">
        <f>MACD!E58</f>
        <v>-1.4958083238094222E-2</v>
      </c>
      <c r="E58" s="2">
        <f>MACD!F58</f>
        <v>-6.7029141320246585E-3</v>
      </c>
      <c r="F58" s="2">
        <f>'Moving Avg'!D58</f>
        <v>2.22478</v>
      </c>
      <c r="G58" s="2">
        <f>'Moving Avg'!F58</f>
        <v>2.2193800000000001</v>
      </c>
      <c r="H58" s="2">
        <f>'Moving Avg'!G58</f>
        <v>2.1896839999999997</v>
      </c>
      <c r="I58" s="2">
        <f>'Moving Avg'!H58</f>
        <v>0</v>
      </c>
      <c r="J58" s="6" t="str">
        <f>OBV!F58</f>
        <v>BEARISH</v>
      </c>
      <c r="K58" s="6" t="str">
        <f>OBV!G58</f>
        <v>WEAK</v>
      </c>
      <c r="L58" s="6" t="str">
        <f>OBV!H58</f>
        <v>CONFIRMED BEARISH</v>
      </c>
    </row>
    <row r="59" spans="1:12" ht="13.5" x14ac:dyDescent="0.25">
      <c r="A59" s="3">
        <f>RSI!A59</f>
        <v>42394</v>
      </c>
      <c r="B59" s="2">
        <f>RSI!B59</f>
        <v>2.2315</v>
      </c>
      <c r="C59" s="2">
        <f>RSI!I59</f>
        <v>52.060050299903729</v>
      </c>
      <c r="D59" s="2">
        <f>MACD!E59</f>
        <v>-2.3523067529522823E-2</v>
      </c>
      <c r="E59" s="2">
        <f>MACD!F59</f>
        <v>-1.0066944811524292E-2</v>
      </c>
      <c r="F59" s="2">
        <f>'Moving Avg'!D59</f>
        <v>2.21394</v>
      </c>
      <c r="G59" s="2">
        <f>'Moving Avg'!F59</f>
        <v>2.2183399999999995</v>
      </c>
      <c r="H59" s="2">
        <f>'Moving Avg'!G59</f>
        <v>2.195106</v>
      </c>
      <c r="I59" s="2">
        <f>'Moving Avg'!H59</f>
        <v>0</v>
      </c>
      <c r="J59" s="6" t="str">
        <f>OBV!F59</f>
        <v>BEARISH</v>
      </c>
      <c r="K59" s="6" t="str">
        <f>OBV!G59</f>
        <v>WEAK</v>
      </c>
      <c r="L59" s="6" t="str">
        <f>OBV!H59</f>
        <v>CONFIRMED BEARISH</v>
      </c>
    </row>
    <row r="60" spans="1:12" ht="13.5" x14ac:dyDescent="0.25">
      <c r="A60" s="3">
        <f>RSI!A60</f>
        <v>42395</v>
      </c>
      <c r="B60" s="2">
        <f>RSI!B60</f>
        <v>2.2105999999999999</v>
      </c>
      <c r="C60" s="2">
        <f>RSI!I60</f>
        <v>49.830625099960002</v>
      </c>
      <c r="D60" s="2">
        <f>MACD!E60</f>
        <v>-1.9752350748965863E-2</v>
      </c>
      <c r="E60" s="2">
        <f>MACD!F60</f>
        <v>-1.2004025999012607E-2</v>
      </c>
      <c r="F60" s="2">
        <f>'Moving Avg'!D60</f>
        <v>2.2056</v>
      </c>
      <c r="G60" s="2">
        <f>'Moving Avg'!F60</f>
        <v>2.2164599999999997</v>
      </c>
      <c r="H60" s="2">
        <f>'Moving Avg'!G60</f>
        <v>2.20011</v>
      </c>
      <c r="I60" s="2">
        <f>'Moving Avg'!H60</f>
        <v>0</v>
      </c>
      <c r="J60" s="6" t="str">
        <f>OBV!F60</f>
        <v>BEARISH</v>
      </c>
      <c r="K60" s="6" t="str">
        <f>OBV!G60</f>
        <v>WEAK</v>
      </c>
      <c r="L60" s="6" t="str">
        <f>OBV!H60</f>
        <v>CONFIRMED BEARISH</v>
      </c>
    </row>
    <row r="61" spans="1:12" ht="13.5" x14ac:dyDescent="0.25">
      <c r="A61" s="3">
        <f>RSI!A61</f>
        <v>42396</v>
      </c>
      <c r="B61" s="2">
        <f>RSI!B61</f>
        <v>2.2105999999999999</v>
      </c>
      <c r="C61" s="2">
        <f>RSI!I61</f>
        <v>49.830625099960002</v>
      </c>
      <c r="D61" s="2">
        <f>MACD!E61</f>
        <v>-1.5280679758512772E-2</v>
      </c>
      <c r="E61" s="2">
        <f>MACD!F61</f>
        <v>-1.2659356750912641E-2</v>
      </c>
      <c r="F61" s="2">
        <f>'Moving Avg'!D61</f>
        <v>2.19726</v>
      </c>
      <c r="G61" s="2">
        <f>'Moving Avg'!F61</f>
        <v>2.2175000000000002</v>
      </c>
      <c r="H61" s="2">
        <f>'Moving Avg'!G61</f>
        <v>2.2032799999999995</v>
      </c>
      <c r="I61" s="2">
        <f>'Moving Avg'!H61</f>
        <v>0</v>
      </c>
      <c r="J61" s="6" t="str">
        <f>OBV!F61</f>
        <v>BEARISH</v>
      </c>
      <c r="K61" s="6" t="str">
        <f>OBV!G61</f>
        <v>WEAK</v>
      </c>
      <c r="L61" s="6" t="str">
        <f>OBV!H61</f>
        <v>CONFIRMED BEARISH</v>
      </c>
    </row>
    <row r="62" spans="1:12" ht="13.5" x14ac:dyDescent="0.25">
      <c r="A62" s="3">
        <f>RSI!A62</f>
        <v>42397</v>
      </c>
      <c r="B62" s="2">
        <f>RSI!B62</f>
        <v>2.1898</v>
      </c>
      <c r="C62" s="2">
        <f>RSI!I62</f>
        <v>47.483596695311419</v>
      </c>
      <c r="D62" s="2">
        <f>MACD!E62</f>
        <v>4.1410645190045337E-3</v>
      </c>
      <c r="E62" s="2">
        <f>MACD!F62</f>
        <v>-9.2992724969292069E-3</v>
      </c>
      <c r="F62" s="2">
        <f>'Moving Avg'!D62</f>
        <v>2.1989399999999999</v>
      </c>
      <c r="G62" s="2">
        <f>'Moving Avg'!F62</f>
        <v>2.2154149999999992</v>
      </c>
      <c r="H62" s="2">
        <f>'Moving Avg'!G62</f>
        <v>2.2041979999999999</v>
      </c>
      <c r="I62" s="2">
        <f>'Moving Avg'!H62</f>
        <v>0</v>
      </c>
      <c r="J62" s="6" t="str">
        <f>OBV!F62</f>
        <v>BULLISH</v>
      </c>
      <c r="K62" s="6" t="str">
        <f>OBV!G62</f>
        <v>STRONG</v>
      </c>
      <c r="L62" s="6" t="str">
        <f>OBV!H62</f>
        <v>CONFIRMED BULLISH</v>
      </c>
    </row>
    <row r="63" spans="1:12" ht="13.5" x14ac:dyDescent="0.25">
      <c r="A63" s="3">
        <f>RSI!A63</f>
        <v>42398</v>
      </c>
      <c r="B63" s="2">
        <f>RSI!B63</f>
        <v>2.2105999999999999</v>
      </c>
      <c r="C63" s="2">
        <f>RSI!I63</f>
        <v>50.018803224552045</v>
      </c>
      <c r="D63" s="2">
        <f>MACD!E63</f>
        <v>1.6578145482655238E-2</v>
      </c>
      <c r="E63" s="2">
        <f>MACD!F63</f>
        <v>-4.1237889010123183E-3</v>
      </c>
      <c r="F63" s="2">
        <f>'Moving Avg'!D63</f>
        <v>2.2106199999999996</v>
      </c>
      <c r="G63" s="2">
        <f>'Moving Avg'!F63</f>
        <v>2.2149949999999992</v>
      </c>
      <c r="H63" s="2">
        <f>'Moving Avg'!G63</f>
        <v>2.2042799999999998</v>
      </c>
      <c r="I63" s="2">
        <f>'Moving Avg'!H63</f>
        <v>0</v>
      </c>
      <c r="J63" s="6" t="str">
        <f>OBV!F63</f>
        <v>BULLISH</v>
      </c>
      <c r="K63" s="6" t="str">
        <f>OBV!G63</f>
        <v>STRONG</v>
      </c>
      <c r="L63" s="6" t="str">
        <f>OBV!H63</f>
        <v>CONFIRMED BULLISH</v>
      </c>
    </row>
    <row r="64" spans="1:12" ht="13.5" x14ac:dyDescent="0.25">
      <c r="A64" s="3">
        <f>RSI!A64</f>
        <v>42401</v>
      </c>
      <c r="B64" s="2">
        <f>RSI!B64</f>
        <v>2.2065000000000001</v>
      </c>
      <c r="C64" s="2">
        <f>RSI!I64</f>
        <v>49.511428265101991</v>
      </c>
      <c r="D64" s="2">
        <f>MACD!E64</f>
        <v>2.6110580477165968E-2</v>
      </c>
      <c r="E64" s="2">
        <f>MACD!F64</f>
        <v>1.9230849746233393E-3</v>
      </c>
      <c r="F64" s="2">
        <f>'Moving Avg'!D64</f>
        <v>2.2056200000000001</v>
      </c>
      <c r="G64" s="2">
        <f>'Moving Avg'!F64</f>
        <v>2.2147899999999998</v>
      </c>
      <c r="H64" s="2">
        <f>'Moving Avg'!G64</f>
        <v>2.203948</v>
      </c>
      <c r="I64" s="2">
        <f>'Moving Avg'!H64</f>
        <v>0</v>
      </c>
      <c r="J64" s="6" t="str">
        <f>OBV!F64</f>
        <v>BEARISH</v>
      </c>
      <c r="K64" s="6" t="str">
        <f>OBV!G64</f>
        <v>NEUTRAL</v>
      </c>
      <c r="L64" s="6" t="str">
        <f>OBV!H64</f>
        <v>CONFIRMED BEARISH</v>
      </c>
    </row>
    <row r="65" spans="1:12" ht="13.5" x14ac:dyDescent="0.25">
      <c r="A65" s="3">
        <f>RSI!A65</f>
        <v>42402</v>
      </c>
      <c r="B65" s="2">
        <f>RSI!B65</f>
        <v>2.2065000000000001</v>
      </c>
      <c r="C65" s="2">
        <f>RSI!I65</f>
        <v>49.511428265101998</v>
      </c>
      <c r="D65" s="2">
        <f>MACD!E65</f>
        <v>2.9045558544350314E-2</v>
      </c>
      <c r="E65" s="2">
        <f>MACD!F65</f>
        <v>7.3475796885687349E-3</v>
      </c>
      <c r="F65" s="2">
        <f>'Moving Avg'!D65</f>
        <v>2.2047999999999996</v>
      </c>
      <c r="G65" s="2">
        <f>'Moving Avg'!F65</f>
        <v>2.2135399999999992</v>
      </c>
      <c r="H65" s="2">
        <f>'Moving Avg'!G65</f>
        <v>2.2040320000000002</v>
      </c>
      <c r="I65" s="2">
        <f>'Moving Avg'!H65</f>
        <v>0</v>
      </c>
      <c r="J65" s="6" t="str">
        <f>OBV!F65</f>
        <v>BULLISH</v>
      </c>
      <c r="K65" s="6" t="str">
        <f>OBV!G65</f>
        <v>NEUTRAL</v>
      </c>
      <c r="L65" s="6" t="str">
        <f>OBV!H65</f>
        <v>BULLISH DIVERGENCE</v>
      </c>
    </row>
    <row r="66" spans="1:12" ht="13.5" x14ac:dyDescent="0.25">
      <c r="A66" s="3">
        <f>RSI!A66</f>
        <v>42403</v>
      </c>
      <c r="B66" s="2">
        <f>RSI!B66</f>
        <v>2.1688999999999998</v>
      </c>
      <c r="C66" s="2">
        <f>RSI!I66</f>
        <v>44.689962589743338</v>
      </c>
      <c r="D66" s="2">
        <f>MACD!E66</f>
        <v>3.4321161775969333E-2</v>
      </c>
      <c r="E66" s="2">
        <f>MACD!F66</f>
        <v>1.2742296106048856E-2</v>
      </c>
      <c r="F66" s="2">
        <f>'Moving Avg'!D66</f>
        <v>2.1964599999999996</v>
      </c>
      <c r="G66" s="2">
        <f>'Moving Avg'!F66</f>
        <v>2.2131199999999995</v>
      </c>
      <c r="H66" s="2">
        <f>'Moving Avg'!G66</f>
        <v>2.2038639999999998</v>
      </c>
      <c r="I66" s="2">
        <f>'Moving Avg'!H66</f>
        <v>0</v>
      </c>
      <c r="J66" s="6" t="str">
        <f>OBV!F66</f>
        <v>BULLISH</v>
      </c>
      <c r="K66" s="6" t="str">
        <f>OBV!G66</f>
        <v>NEUTRAL</v>
      </c>
      <c r="L66" s="6" t="str">
        <f>OBV!H66</f>
        <v>BULLISH DIVERGENCE</v>
      </c>
    </row>
    <row r="67" spans="1:12" ht="13.5" x14ac:dyDescent="0.25">
      <c r="A67" s="3">
        <f>RSI!A67</f>
        <v>42404</v>
      </c>
      <c r="B67" s="2">
        <f>RSI!B67</f>
        <v>2.1772999999999998</v>
      </c>
      <c r="C67" s="2">
        <f>RSI!I67</f>
        <v>45.956144410874501</v>
      </c>
      <c r="D67" s="2">
        <f>MACD!E67</f>
        <v>2.748385762095884E-2</v>
      </c>
      <c r="E67" s="2">
        <f>MACD!F67</f>
        <v>1.5690608409030853E-2</v>
      </c>
      <c r="F67" s="2">
        <f>'Moving Avg'!D67</f>
        <v>2.1939599999999997</v>
      </c>
      <c r="G67" s="2">
        <f>'Moving Avg'!F67</f>
        <v>2.2149999999999999</v>
      </c>
      <c r="H67" s="2">
        <f>'Moving Avg'!G67</f>
        <v>2.2029479999999997</v>
      </c>
      <c r="I67" s="2">
        <f>'Moving Avg'!H67</f>
        <v>0</v>
      </c>
      <c r="J67" s="6" t="str">
        <f>OBV!F67</f>
        <v>BULLISH</v>
      </c>
      <c r="K67" s="6" t="str">
        <f>OBV!G67</f>
        <v>STRONG</v>
      </c>
      <c r="L67" s="6" t="str">
        <f>OBV!H67</f>
        <v>BULLISH DIVERGENCE</v>
      </c>
    </row>
    <row r="68" spans="1:12" ht="13.5" x14ac:dyDescent="0.25">
      <c r="A68" s="3">
        <f>RSI!A68</f>
        <v>42405</v>
      </c>
      <c r="B68" s="2">
        <f>RSI!B68</f>
        <v>2.1688999999999998</v>
      </c>
      <c r="C68" s="2">
        <f>RSI!I68</f>
        <v>44.85042889067099</v>
      </c>
      <c r="D68" s="2">
        <f>MACD!E68</f>
        <v>1.7990427213233406E-2</v>
      </c>
      <c r="E68" s="2">
        <f>MACD!F68</f>
        <v>1.6150572169871365E-2</v>
      </c>
      <c r="F68" s="2">
        <f>'Moving Avg'!D68</f>
        <v>2.1856200000000001</v>
      </c>
      <c r="G68" s="2">
        <f>'Moving Avg'!F68</f>
        <v>2.214375</v>
      </c>
      <c r="H68" s="2">
        <f>'Moving Avg'!G68</f>
        <v>2.2021139999999999</v>
      </c>
      <c r="I68" s="2">
        <f>'Moving Avg'!H68</f>
        <v>0</v>
      </c>
      <c r="J68" s="6" t="str">
        <f>OBV!F68</f>
        <v>BEARISH</v>
      </c>
      <c r="K68" s="6" t="str">
        <f>OBV!G68</f>
        <v>WEAK</v>
      </c>
      <c r="L68" s="6" t="str">
        <f>OBV!H68</f>
        <v>CONFIRMED BEARISH</v>
      </c>
    </row>
    <row r="69" spans="1:12" ht="13.5" x14ac:dyDescent="0.25">
      <c r="A69" s="3">
        <f>RSI!A69</f>
        <v>42408</v>
      </c>
      <c r="B69" s="2">
        <f>RSI!B69</f>
        <v>2.1606000000000001</v>
      </c>
      <c r="C69" s="2">
        <f>RSI!I69</f>
        <v>43.730808456869376</v>
      </c>
      <c r="D69" s="2">
        <f>MACD!E69</f>
        <v>2.2972036697628262E-2</v>
      </c>
      <c r="E69" s="2">
        <f>MACD!F69</f>
        <v>1.7514865075422745E-2</v>
      </c>
      <c r="F69" s="2">
        <f>'Moving Avg'!D69</f>
        <v>2.1764399999999999</v>
      </c>
      <c r="G69" s="2">
        <f>'Moving Avg'!F69</f>
        <v>2.2150000000000003</v>
      </c>
      <c r="H69" s="2">
        <f>'Moving Avg'!G69</f>
        <v>2.2006139999999998</v>
      </c>
      <c r="I69" s="2">
        <f>'Moving Avg'!H69</f>
        <v>0</v>
      </c>
      <c r="J69" s="6" t="str">
        <f>OBV!F69</f>
        <v>BEARISH</v>
      </c>
      <c r="K69" s="6" t="str">
        <f>OBV!G69</f>
        <v>WEAK</v>
      </c>
      <c r="L69" s="6" t="str">
        <f>OBV!H69</f>
        <v>CONFIRMED BEARISH</v>
      </c>
    </row>
    <row r="70" spans="1:12" ht="13.5" x14ac:dyDescent="0.25">
      <c r="A70" s="3">
        <f>RSI!A70</f>
        <v>42409</v>
      </c>
      <c r="B70" s="2">
        <f>RSI!B70</f>
        <v>2.1480999999999999</v>
      </c>
      <c r="C70" s="2">
        <f>RSI!I70</f>
        <v>42.029153652455292</v>
      </c>
      <c r="D70" s="2">
        <f>MACD!E70</f>
        <v>2.5131736017907524E-2</v>
      </c>
      <c r="E70" s="2">
        <f>MACD!F70</f>
        <v>1.9038239263919704E-2</v>
      </c>
      <c r="F70" s="2">
        <f>'Moving Avg'!D70</f>
        <v>2.1647599999999998</v>
      </c>
      <c r="G70" s="2">
        <f>'Moving Avg'!F70</f>
        <v>2.211875</v>
      </c>
      <c r="H70" s="2">
        <f>'Moving Avg'!G70</f>
        <v>2.1985299999999999</v>
      </c>
      <c r="I70" s="2">
        <f>'Moving Avg'!H70</f>
        <v>0</v>
      </c>
      <c r="J70" s="6" t="str">
        <f>OBV!F70</f>
        <v>BEARISH</v>
      </c>
      <c r="K70" s="6" t="str">
        <f>OBV!G70</f>
        <v>WEAK</v>
      </c>
      <c r="L70" s="6" t="str">
        <f>OBV!H70</f>
        <v>CONFIRMED BEARISH</v>
      </c>
    </row>
    <row r="71" spans="1:12" ht="13.5" x14ac:dyDescent="0.25">
      <c r="A71" s="3">
        <f>RSI!A71</f>
        <v>42410</v>
      </c>
      <c r="B71" s="2">
        <f>RSI!B71</f>
        <v>2.1021999999999998</v>
      </c>
      <c r="C71" s="2">
        <f>RSI!I71</f>
        <v>36.424319563311322</v>
      </c>
      <c r="D71" s="2">
        <f>MACD!E71</f>
        <v>3.0649657297124211E-2</v>
      </c>
      <c r="E71" s="2">
        <f>MACD!F71</f>
        <v>2.1360522870560606E-2</v>
      </c>
      <c r="F71" s="2">
        <f>'Moving Avg'!D71</f>
        <v>2.1514199999999999</v>
      </c>
      <c r="G71" s="2">
        <f>'Moving Avg'!F71</f>
        <v>2.206035</v>
      </c>
      <c r="H71" s="2">
        <f>'Moving Avg'!G71</f>
        <v>2.1963619999999993</v>
      </c>
      <c r="I71" s="2">
        <f>'Moving Avg'!H71</f>
        <v>0</v>
      </c>
      <c r="J71" s="6" t="str">
        <f>OBV!F71</f>
        <v>BEARISH</v>
      </c>
      <c r="K71" s="6" t="str">
        <f>OBV!G71</f>
        <v>WEAK</v>
      </c>
      <c r="L71" s="6" t="str">
        <f>OBV!H71</f>
        <v>CONFIRMED BEARISH</v>
      </c>
    </row>
    <row r="72" spans="1:12" ht="13.5" x14ac:dyDescent="0.25">
      <c r="A72" s="3">
        <f>RSI!A72</f>
        <v>42411</v>
      </c>
      <c r="B72" s="2">
        <f>RSI!B72</f>
        <v>2.1105</v>
      </c>
      <c r="C72" s="2">
        <f>RSI!I72</f>
        <v>38.033552114119161</v>
      </c>
      <c r="D72" s="2">
        <f>MACD!E72</f>
        <v>3.2044043971187097E-2</v>
      </c>
      <c r="E72" s="2">
        <f>MACD!F72</f>
        <v>2.3497227090685906E-2</v>
      </c>
      <c r="F72" s="2">
        <f>'Moving Avg'!D72</f>
        <v>2.1380599999999998</v>
      </c>
      <c r="G72" s="2">
        <f>'Moving Avg'!F72</f>
        <v>2.1960250000000001</v>
      </c>
      <c r="H72" s="2">
        <f>'Moving Avg'!G72</f>
        <v>2.1939419999999998</v>
      </c>
      <c r="I72" s="2">
        <f>'Moving Avg'!H72</f>
        <v>0</v>
      </c>
      <c r="J72" s="6" t="str">
        <f>OBV!F72</f>
        <v>BEARISH</v>
      </c>
      <c r="K72" s="6" t="str">
        <f>OBV!G72</f>
        <v>WEAK</v>
      </c>
      <c r="L72" s="6" t="str">
        <f>OBV!H72</f>
        <v>CONFIRMED BEARISH</v>
      </c>
    </row>
    <row r="73" spans="1:12" ht="13.5" x14ac:dyDescent="0.25">
      <c r="A73" s="3">
        <f>RSI!A73</f>
        <v>42412</v>
      </c>
      <c r="B73" s="2">
        <f>RSI!B73</f>
        <v>2.1063000000000001</v>
      </c>
      <c r="C73" s="2">
        <f>RSI!I73</f>
        <v>37.516063339531236</v>
      </c>
      <c r="D73" s="2">
        <f>MACD!E73</f>
        <v>3.7186152687662233E-2</v>
      </c>
      <c r="E73" s="2">
        <f>MACD!F73</f>
        <v>2.623501221008117E-2</v>
      </c>
      <c r="F73" s="2">
        <f>'Moving Avg'!D73</f>
        <v>2.12554</v>
      </c>
      <c r="G73" s="2">
        <f>'Moving Avg'!F73</f>
        <v>2.1866399999999997</v>
      </c>
      <c r="H73" s="2">
        <f>'Moving Avg'!G73</f>
        <v>2.1914379999999998</v>
      </c>
      <c r="I73" s="2">
        <f>'Moving Avg'!H73</f>
        <v>0</v>
      </c>
      <c r="J73" s="6" t="str">
        <f>OBV!F73</f>
        <v>BULLISH</v>
      </c>
      <c r="K73" s="6" t="str">
        <f>OBV!G73</f>
        <v>STRONG</v>
      </c>
      <c r="L73" s="6" t="str">
        <f>OBV!H73</f>
        <v>BULLISH DIVERGENCE</v>
      </c>
    </row>
    <row r="74" spans="1:12" ht="13.5" x14ac:dyDescent="0.25">
      <c r="A74" s="3">
        <f>RSI!A74</f>
        <v>42415</v>
      </c>
      <c r="B74" s="2">
        <f>RSI!B74</f>
        <v>2.0855000000000001</v>
      </c>
      <c r="C74" s="2">
        <f>RSI!I74</f>
        <v>34.977862193365794</v>
      </c>
      <c r="D74" s="2">
        <f>MACD!E74</f>
        <v>4.2889672021793501E-2</v>
      </c>
      <c r="E74" s="2">
        <f>MACD!F74</f>
        <v>2.9565944172423635E-2</v>
      </c>
      <c r="F74" s="2">
        <f>'Moving Avg'!D74</f>
        <v>2.1105199999999997</v>
      </c>
      <c r="G74" s="2">
        <f>'Moving Avg'!F74</f>
        <v>2.1766300000000003</v>
      </c>
      <c r="H74" s="2">
        <f>'Moving Avg'!G74</f>
        <v>2.1885179999999997</v>
      </c>
      <c r="I74" s="2">
        <f>'Moving Avg'!H74</f>
        <v>0</v>
      </c>
      <c r="J74" s="6" t="str">
        <f>OBV!F74</f>
        <v>BEARISH</v>
      </c>
      <c r="K74" s="6" t="str">
        <f>OBV!G74</f>
        <v>NEUTRAL</v>
      </c>
      <c r="L74" s="6" t="str">
        <f>OBV!H74</f>
        <v>CONFIRMED BEARISH</v>
      </c>
    </row>
    <row r="75" spans="1:12" ht="13.5" x14ac:dyDescent="0.25">
      <c r="A75" s="3">
        <f>RSI!A75</f>
        <v>42416</v>
      </c>
      <c r="B75" s="2">
        <f>RSI!B75</f>
        <v>2.0855000000000001</v>
      </c>
      <c r="C75" s="2">
        <f>RSI!I75</f>
        <v>34.97786219336578</v>
      </c>
      <c r="D75" s="2">
        <f>MACD!E75</f>
        <v>4.8248387488456501E-2</v>
      </c>
      <c r="E75" s="2">
        <f>MACD!F75</f>
        <v>3.3302432835630211E-2</v>
      </c>
      <c r="F75" s="2">
        <f>'Moving Avg'!D75</f>
        <v>2.0979999999999999</v>
      </c>
      <c r="G75" s="2">
        <f>'Moving Avg'!F75</f>
        <v>2.1682899999999998</v>
      </c>
      <c r="H75" s="2">
        <f>'Moving Avg'!G75</f>
        <v>2.1862659999999998</v>
      </c>
      <c r="I75" s="2">
        <f>'Moving Avg'!H75</f>
        <v>0</v>
      </c>
      <c r="J75" s="6" t="str">
        <f>OBV!F75</f>
        <v>BULLISH</v>
      </c>
      <c r="K75" s="6" t="str">
        <f>OBV!G75</f>
        <v>STRONG</v>
      </c>
      <c r="L75" s="6" t="str">
        <f>OBV!H75</f>
        <v>BULLISH DIVERGENCE</v>
      </c>
    </row>
    <row r="76" spans="1:12" ht="13.5" x14ac:dyDescent="0.25">
      <c r="A76" s="3">
        <f>RSI!A76</f>
        <v>42417</v>
      </c>
      <c r="B76" s="2">
        <f>RSI!B76</f>
        <v>2.0855000000000001</v>
      </c>
      <c r="C76" s="2">
        <f>RSI!I76</f>
        <v>34.97786219336578</v>
      </c>
      <c r="D76" s="2">
        <f>MACD!E76</f>
        <v>4.7491274107768877E-2</v>
      </c>
      <c r="E76" s="2">
        <f>MACD!F76</f>
        <v>3.6140201090057944E-2</v>
      </c>
      <c r="F76" s="2">
        <f>'Moving Avg'!D76</f>
        <v>2.0946600000000002</v>
      </c>
      <c r="G76" s="2">
        <f>'Moving Avg'!F76</f>
        <v>2.1599500000000007</v>
      </c>
      <c r="H76" s="2">
        <f>'Moving Avg'!G76</f>
        <v>2.1841799999999996</v>
      </c>
      <c r="I76" s="2">
        <f>'Moving Avg'!H76</f>
        <v>0</v>
      </c>
      <c r="J76" s="6" t="str">
        <f>OBV!F76</f>
        <v>BULLISH</v>
      </c>
      <c r="K76" s="6" t="str">
        <f>OBV!G76</f>
        <v>STRONG</v>
      </c>
      <c r="L76" s="6" t="str">
        <f>OBV!H76</f>
        <v>BULLISH DIVERGENCE</v>
      </c>
    </row>
    <row r="77" spans="1:12" ht="13.5" x14ac:dyDescent="0.25">
      <c r="A77" s="3">
        <f>RSI!A77</f>
        <v>42418</v>
      </c>
      <c r="B77" s="2">
        <f>RSI!B77</f>
        <v>2.0855000000000001</v>
      </c>
      <c r="C77" s="2">
        <f>RSI!I77</f>
        <v>34.97786219336578</v>
      </c>
      <c r="D77" s="2">
        <f>MACD!E77</f>
        <v>4.8599618050446214E-2</v>
      </c>
      <c r="E77" s="2">
        <f>MACD!F77</f>
        <v>3.8632084482135599E-2</v>
      </c>
      <c r="F77" s="2">
        <f>'Moving Avg'!D77</f>
        <v>2.0896599999999999</v>
      </c>
      <c r="G77" s="2">
        <f>'Moving Avg'!F77</f>
        <v>2.1551550000000002</v>
      </c>
      <c r="H77" s="2">
        <f>'Moving Avg'!G77</f>
        <v>2.1815099999999994</v>
      </c>
      <c r="I77" s="2">
        <f>'Moving Avg'!H77</f>
        <v>0</v>
      </c>
      <c r="J77" s="6" t="str">
        <f>OBV!F77</f>
        <v>BEARISH</v>
      </c>
      <c r="K77" s="6" t="str">
        <f>OBV!G77</f>
        <v>WEAK</v>
      </c>
      <c r="L77" s="6" t="str">
        <f>OBV!H77</f>
        <v>CONFIRMED BEARISH</v>
      </c>
    </row>
    <row r="78" spans="1:12" ht="13.5" x14ac:dyDescent="0.25">
      <c r="A78" s="3">
        <f>RSI!A78</f>
        <v>42419</v>
      </c>
      <c r="B78" s="2">
        <f>RSI!B78</f>
        <v>2.0688</v>
      </c>
      <c r="C78" s="2">
        <f>RSI!I78</f>
        <v>32.596264104866947</v>
      </c>
      <c r="D78" s="2">
        <f>MACD!E78</f>
        <v>4.9905020079034301E-2</v>
      </c>
      <c r="E78" s="2">
        <f>MACD!F78</f>
        <v>4.0886671601515337E-2</v>
      </c>
      <c r="F78" s="2">
        <f>'Moving Avg'!D78</f>
        <v>2.08216</v>
      </c>
      <c r="G78" s="2">
        <f>'Moving Avg'!F78</f>
        <v>2.1509850000000004</v>
      </c>
      <c r="H78" s="2">
        <f>'Moving Avg'!G78</f>
        <v>2.1795079999999993</v>
      </c>
      <c r="I78" s="2">
        <f>'Moving Avg'!H78</f>
        <v>0</v>
      </c>
      <c r="J78" s="6" t="str">
        <f>OBV!F78</f>
        <v>BEARISH</v>
      </c>
      <c r="K78" s="6" t="str">
        <f>OBV!G78</f>
        <v>WEAK</v>
      </c>
      <c r="L78" s="6" t="str">
        <f>OBV!H78</f>
        <v>CONFIRMED BEARISH</v>
      </c>
    </row>
    <row r="79" spans="1:12" ht="13.5" x14ac:dyDescent="0.25">
      <c r="A79" s="3">
        <f>RSI!A79</f>
        <v>42422</v>
      </c>
      <c r="B79" s="2">
        <f>RSI!B79</f>
        <v>2.0438000000000001</v>
      </c>
      <c r="C79" s="2">
        <f>RSI!I79</f>
        <v>29.372091362897848</v>
      </c>
      <c r="D79" s="2">
        <f>MACD!E79</f>
        <v>5.2074722294263687E-2</v>
      </c>
      <c r="E79" s="2">
        <f>MACD!F79</f>
        <v>4.312428174006501E-2</v>
      </c>
      <c r="F79" s="2">
        <f>'Moving Avg'!D79</f>
        <v>2.07382</v>
      </c>
      <c r="G79" s="2">
        <f>'Moving Avg'!F79</f>
        <v>2.1416000000000004</v>
      </c>
      <c r="H79" s="2">
        <f>'Moving Avg'!G79</f>
        <v>2.1773399999999996</v>
      </c>
      <c r="I79" s="2">
        <f>'Moving Avg'!H79</f>
        <v>0</v>
      </c>
      <c r="J79" s="6" t="str">
        <f>OBV!F79</f>
        <v>BEARISH</v>
      </c>
      <c r="K79" s="6" t="str">
        <f>OBV!G79</f>
        <v>WEAK</v>
      </c>
      <c r="L79" s="6" t="str">
        <f>OBV!H79</f>
        <v>CONFIRMED BEARISH</v>
      </c>
    </row>
    <row r="80" spans="1:12" ht="13.5" x14ac:dyDescent="0.25">
      <c r="A80" s="3">
        <f>RSI!A80</f>
        <v>42423</v>
      </c>
      <c r="B80" s="2">
        <f>RSI!B80</f>
        <v>2.0438000000000001</v>
      </c>
      <c r="C80" s="2">
        <f>RSI!I80</f>
        <v>29.372091362897862</v>
      </c>
      <c r="D80" s="2">
        <f>MACD!E80</f>
        <v>5.2589164516517517E-2</v>
      </c>
      <c r="E80" s="2">
        <f>MACD!F80</f>
        <v>4.5017258295355515E-2</v>
      </c>
      <c r="F80" s="2">
        <f>'Moving Avg'!D80</f>
        <v>2.06548</v>
      </c>
      <c r="G80" s="2">
        <f>'Moving Avg'!F80</f>
        <v>2.1332600000000004</v>
      </c>
      <c r="H80" s="2">
        <f>'Moving Avg'!G80</f>
        <v>2.1752539999999998</v>
      </c>
      <c r="I80" s="2">
        <f>'Moving Avg'!H80</f>
        <v>0</v>
      </c>
      <c r="J80" s="6" t="str">
        <f>OBV!F80</f>
        <v>BEARISH</v>
      </c>
      <c r="K80" s="6" t="str">
        <f>OBV!G80</f>
        <v>WEAK</v>
      </c>
      <c r="L80" s="6" t="str">
        <f>OBV!H80</f>
        <v>CONFIRMED BEARISH</v>
      </c>
    </row>
    <row r="81" spans="1:12" ht="13.5" x14ac:dyDescent="0.25">
      <c r="A81" s="3">
        <f>RSI!A81</f>
        <v>42424</v>
      </c>
      <c r="B81" s="2">
        <f>RSI!B81</f>
        <v>2.1355</v>
      </c>
      <c r="C81" s="2">
        <f>RSI!I81</f>
        <v>50.289141291401421</v>
      </c>
      <c r="D81" s="2">
        <f>MACD!E81</f>
        <v>3.9727383755986612E-2</v>
      </c>
      <c r="E81" s="2">
        <f>MACD!F81</f>
        <v>4.3959283387481743E-2</v>
      </c>
      <c r="F81" s="2">
        <f>'Moving Avg'!D81</f>
        <v>2.0754800000000002</v>
      </c>
      <c r="G81" s="2">
        <f>'Moving Avg'!F81</f>
        <v>2.129505</v>
      </c>
      <c r="H81" s="2">
        <f>'Moving Avg'!G81</f>
        <v>2.1754199999999999</v>
      </c>
      <c r="I81" s="2">
        <f>'Moving Avg'!H81</f>
        <v>0</v>
      </c>
      <c r="J81" s="6" t="str">
        <f>OBV!F81</f>
        <v>BULLISH</v>
      </c>
      <c r="K81" s="6" t="str">
        <f>OBV!G81</f>
        <v>STRONG</v>
      </c>
      <c r="L81" s="6" t="str">
        <f>OBV!H81</f>
        <v>CONFIRMED BULLISH</v>
      </c>
    </row>
    <row r="82" spans="1:12" ht="13.5" x14ac:dyDescent="0.25">
      <c r="A82" s="3">
        <f>RSI!A82</f>
        <v>42425</v>
      </c>
      <c r="B82" s="2">
        <f>RSI!B82</f>
        <v>2.2606999999999999</v>
      </c>
      <c r="C82" s="2">
        <f>RSI!I82</f>
        <v>65.369278737734092</v>
      </c>
      <c r="D82" s="2">
        <f>MACD!E82</f>
        <v>2.0821118103081293E-2</v>
      </c>
      <c r="E82" s="2">
        <f>MACD!F82</f>
        <v>3.933165033060166E-2</v>
      </c>
      <c r="F82" s="2">
        <f>'Moving Avg'!D82</f>
        <v>2.1105200000000002</v>
      </c>
      <c r="G82" s="2">
        <f>'Moving Avg'!F82</f>
        <v>2.1330499999999999</v>
      </c>
      <c r="H82" s="2">
        <f>'Moving Avg'!G82</f>
        <v>2.1789239999999994</v>
      </c>
      <c r="I82" s="2">
        <f>'Moving Avg'!H82</f>
        <v>0</v>
      </c>
      <c r="J82" s="6" t="str">
        <f>OBV!F82</f>
        <v>BULLISH</v>
      </c>
      <c r="K82" s="6" t="str">
        <f>OBV!G82</f>
        <v>STRONG</v>
      </c>
      <c r="L82" s="6" t="str">
        <f>OBV!H82</f>
        <v>CONFIRMED BULLISH</v>
      </c>
    </row>
    <row r="83" spans="1:12" ht="13.5" x14ac:dyDescent="0.25">
      <c r="A83" s="3">
        <f>RSI!A83</f>
        <v>42426</v>
      </c>
      <c r="B83" s="2">
        <f>RSI!B83</f>
        <v>2.1981000000000002</v>
      </c>
      <c r="C83" s="2">
        <f>RSI!I83</f>
        <v>56.190741294994616</v>
      </c>
      <c r="D83" s="2">
        <f>MACD!E83</f>
        <v>8.0504413880913006E-3</v>
      </c>
      <c r="E83" s="2">
        <f>MACD!F83</f>
        <v>3.3075408542099588E-2</v>
      </c>
      <c r="F83" s="2">
        <f>'Moving Avg'!D83</f>
        <v>2.1363799999999999</v>
      </c>
      <c r="G83" s="2">
        <f>'Moving Avg'!F83</f>
        <v>2.132425</v>
      </c>
      <c r="H83" s="2">
        <f>'Moving Avg'!G83</f>
        <v>2.1801759999999994</v>
      </c>
      <c r="I83" s="2">
        <f>'Moving Avg'!H83</f>
        <v>0</v>
      </c>
      <c r="J83" s="6" t="str">
        <f>OBV!F83</f>
        <v>BULLISH</v>
      </c>
      <c r="K83" s="6" t="str">
        <f>OBV!G83</f>
        <v>STRONG</v>
      </c>
      <c r="L83" s="6" t="str">
        <f>OBV!H83</f>
        <v>CONFIRMED BULLISH</v>
      </c>
    </row>
    <row r="84" spans="1:12" ht="13.5" x14ac:dyDescent="0.25">
      <c r="A84" s="3">
        <f>RSI!A84</f>
        <v>42429</v>
      </c>
      <c r="B84" s="2">
        <f>RSI!B84</f>
        <v>2.1688999999999998</v>
      </c>
      <c r="C84" s="2">
        <f>RSI!I84</f>
        <v>52.488560251643513</v>
      </c>
      <c r="D84" s="2">
        <f>MACD!E84</f>
        <v>-4.1300083616930827E-3</v>
      </c>
      <c r="E84" s="2">
        <f>MACD!F84</f>
        <v>2.5634325161341058E-2</v>
      </c>
      <c r="F84" s="2">
        <f>'Moving Avg'!D84</f>
        <v>2.1613999999999995</v>
      </c>
      <c r="G84" s="2">
        <f>'Moving Avg'!F84</f>
        <v>2.1305449999999997</v>
      </c>
      <c r="H84" s="2">
        <f>'Moving Avg'!G84</f>
        <v>2.1801759999999994</v>
      </c>
      <c r="I84" s="2">
        <f>'Moving Avg'!H84</f>
        <v>0</v>
      </c>
      <c r="J84" s="6" t="str">
        <f>OBV!F84</f>
        <v>BULLISH</v>
      </c>
      <c r="K84" s="6" t="str">
        <f>OBV!G84</f>
        <v>STRONG</v>
      </c>
      <c r="L84" s="6" t="str">
        <f>OBV!H84</f>
        <v>CONFIRMED BULLISH</v>
      </c>
    </row>
    <row r="85" spans="1:12" ht="13.5" x14ac:dyDescent="0.25">
      <c r="A85" s="3">
        <f>RSI!A85</f>
        <v>42430</v>
      </c>
      <c r="B85" s="2">
        <f>RSI!B85</f>
        <v>2.1939000000000002</v>
      </c>
      <c r="C85" s="2">
        <f>RSI!I85</f>
        <v>55.209510143049144</v>
      </c>
      <c r="D85" s="2">
        <f>MACD!E85</f>
        <v>-1.6428309352416903E-2</v>
      </c>
      <c r="E85" s="2">
        <f>MACD!F85</f>
        <v>1.7221798258589466E-2</v>
      </c>
      <c r="F85" s="2">
        <f>'Moving Avg'!D85</f>
        <v>2.1914199999999999</v>
      </c>
      <c r="G85" s="2">
        <f>'Moving Avg'!F85</f>
        <v>2.129915</v>
      </c>
      <c r="H85" s="2">
        <f>'Moving Avg'!G85</f>
        <v>2.1804259999999993</v>
      </c>
      <c r="I85" s="2">
        <f>'Moving Avg'!H85</f>
        <v>0</v>
      </c>
      <c r="J85" s="6" t="str">
        <f>OBV!F85</f>
        <v>BULLISH</v>
      </c>
      <c r="K85" s="6" t="str">
        <f>OBV!G85</f>
        <v>STRONG</v>
      </c>
      <c r="L85" s="6" t="str">
        <f>OBV!H85</f>
        <v>CONFIRMED BULLISH</v>
      </c>
    </row>
    <row r="86" spans="1:12" ht="13.5" x14ac:dyDescent="0.25">
      <c r="A86" s="3">
        <f>RSI!A86</f>
        <v>42431</v>
      </c>
      <c r="B86" s="2">
        <f>RSI!B86</f>
        <v>2.1939000000000002</v>
      </c>
      <c r="C86" s="2">
        <f>RSI!I86</f>
        <v>55.209510143049144</v>
      </c>
      <c r="D86" s="2">
        <f>MACD!E86</f>
        <v>-2.7111840791275377E-2</v>
      </c>
      <c r="E86" s="2">
        <f>MACD!F86</f>
        <v>8.3550704486164973E-3</v>
      </c>
      <c r="F86" s="2">
        <f>'Moving Avg'!D86</f>
        <v>2.2031000000000001</v>
      </c>
      <c r="G86" s="2">
        <f>'Moving Avg'!F86</f>
        <v>2.1311649999999998</v>
      </c>
      <c r="H86" s="2">
        <f>'Moving Avg'!G86</f>
        <v>2.1805079999999988</v>
      </c>
      <c r="I86" s="2">
        <f>'Moving Avg'!H86</f>
        <v>0</v>
      </c>
      <c r="J86" s="6" t="str">
        <f>OBV!F86</f>
        <v>BULLISH</v>
      </c>
      <c r="K86" s="6" t="str">
        <f>OBV!G86</f>
        <v>NEUTRAL</v>
      </c>
      <c r="L86" s="6" t="str">
        <f>OBV!H86</f>
        <v>CONFIRMED BULLISH</v>
      </c>
    </row>
    <row r="87" spans="1:12" ht="13.5" x14ac:dyDescent="0.25">
      <c r="A87" s="3">
        <f>RSI!A87</f>
        <v>42432</v>
      </c>
      <c r="B87" s="2">
        <f>RSI!B87</f>
        <v>2.1272000000000002</v>
      </c>
      <c r="C87" s="2">
        <f>RSI!I87</f>
        <v>46.8987814700846</v>
      </c>
      <c r="D87" s="2">
        <f>MACD!E87</f>
        <v>-3.1467749003586398E-2</v>
      </c>
      <c r="E87" s="2">
        <f>MACD!F87</f>
        <v>3.9050655817591835E-4</v>
      </c>
      <c r="F87" s="2">
        <f>'Moving Avg'!D87</f>
        <v>2.1764000000000001</v>
      </c>
      <c r="G87" s="2">
        <f>'Moving Avg'!F87</f>
        <v>2.12866</v>
      </c>
      <c r="H87" s="2">
        <f>'Moving Avg'!G87</f>
        <v>2.179673999999999</v>
      </c>
      <c r="I87" s="2">
        <f>'Moving Avg'!H87</f>
        <v>0</v>
      </c>
      <c r="J87" s="6" t="str">
        <f>OBV!F87</f>
        <v>BEARISH</v>
      </c>
      <c r="K87" s="6" t="str">
        <f>OBV!G87</f>
        <v>WEAK</v>
      </c>
      <c r="L87" s="6" t="str">
        <f>OBV!H87</f>
        <v>CONFIRMED BEARISH</v>
      </c>
    </row>
    <row r="88" spans="1:12" ht="13.5" x14ac:dyDescent="0.25">
      <c r="A88" s="3">
        <f>RSI!A88</f>
        <v>42433</v>
      </c>
      <c r="B88" s="2">
        <f>RSI!B88</f>
        <v>2.1688999999999998</v>
      </c>
      <c r="C88" s="2">
        <f>RSI!I88</f>
        <v>51.785300340102154</v>
      </c>
      <c r="D88" s="2">
        <f>MACD!E88</f>
        <v>-4.0655224110056842E-2</v>
      </c>
      <c r="E88" s="2">
        <f>MACD!F88</f>
        <v>-7.8186395754706352E-3</v>
      </c>
      <c r="F88" s="2">
        <f>'Moving Avg'!D88</f>
        <v>2.1705600000000005</v>
      </c>
      <c r="G88" s="2">
        <f>'Moving Avg'!F88</f>
        <v>2.12866</v>
      </c>
      <c r="H88" s="2">
        <f>'Moving Avg'!G88</f>
        <v>2.1788399999999992</v>
      </c>
      <c r="I88" s="2">
        <f>'Moving Avg'!H88</f>
        <v>0</v>
      </c>
      <c r="J88" s="6" t="str">
        <f>OBV!F88</f>
        <v>BEARISH</v>
      </c>
      <c r="K88" s="6" t="str">
        <f>OBV!G88</f>
        <v>WEAK</v>
      </c>
      <c r="L88" s="6" t="str">
        <f>OBV!H88</f>
        <v>CONFIRMED BEARISH</v>
      </c>
    </row>
    <row r="89" spans="1:12" ht="13.5" x14ac:dyDescent="0.25">
      <c r="A89" s="3">
        <f>RSI!A89</f>
        <v>42436</v>
      </c>
      <c r="B89" s="2">
        <f>RSI!B89</f>
        <v>2.1063000000000001</v>
      </c>
      <c r="C89" s="2">
        <f>RSI!I89</f>
        <v>45.078874600183468</v>
      </c>
      <c r="D89" s="2">
        <f>MACD!E89</f>
        <v>-4.7739938519854697E-2</v>
      </c>
      <c r="E89" s="2">
        <f>MACD!F89</f>
        <v>-1.580289936434745E-2</v>
      </c>
      <c r="F89" s="2">
        <f>'Moving Avg'!D89</f>
        <v>2.1580400000000006</v>
      </c>
      <c r="G89" s="2">
        <f>'Moving Avg'!F89</f>
        <v>2.1259450000000002</v>
      </c>
      <c r="H89" s="2">
        <f>'Moving Avg'!G89</f>
        <v>2.1759199999999992</v>
      </c>
      <c r="I89" s="2">
        <f>'Moving Avg'!H89</f>
        <v>0</v>
      </c>
      <c r="J89" s="6" t="str">
        <f>OBV!F89</f>
        <v>BULLISH</v>
      </c>
      <c r="K89" s="6" t="str">
        <f>OBV!G89</f>
        <v>STRONG</v>
      </c>
      <c r="L89" s="6" t="str">
        <f>OBV!H89</f>
        <v>BULLISH DIVERGENCE</v>
      </c>
    </row>
    <row r="90" spans="1:12" ht="13.5" x14ac:dyDescent="0.25">
      <c r="A90" s="3">
        <f>RSI!A90</f>
        <v>42437</v>
      </c>
      <c r="B90" s="2">
        <f>RSI!B90</f>
        <v>2.1063000000000001</v>
      </c>
      <c r="C90" s="2">
        <f>RSI!I90</f>
        <v>45.078874600183468</v>
      </c>
      <c r="D90" s="2">
        <f>MACD!E90</f>
        <v>-5.345884652160704E-2</v>
      </c>
      <c r="E90" s="2">
        <f>MACD!F90</f>
        <v>-2.333408879579937E-2</v>
      </c>
      <c r="F90" s="2">
        <f>'Moving Avg'!D90</f>
        <v>2.14052</v>
      </c>
      <c r="G90" s="2">
        <f>'Moving Avg'!F90</f>
        <v>2.1238549999999998</v>
      </c>
      <c r="H90" s="2">
        <f>'Moving Avg'!G90</f>
        <v>2.1730819999999995</v>
      </c>
      <c r="I90" s="2">
        <f>'Moving Avg'!H90</f>
        <v>0</v>
      </c>
      <c r="J90" s="6" t="str">
        <f>OBV!F90</f>
        <v>BULLISH</v>
      </c>
      <c r="K90" s="6" t="str">
        <f>OBV!G90</f>
        <v>STRONG</v>
      </c>
      <c r="L90" s="6" t="str">
        <f>OBV!H90</f>
        <v>BULLISH DIVERGENCE</v>
      </c>
    </row>
    <row r="91" spans="1:12" ht="13.5" x14ac:dyDescent="0.25">
      <c r="A91" s="3">
        <f>RSI!A91</f>
        <v>42438</v>
      </c>
      <c r="B91" s="2">
        <f>RSI!B91</f>
        <v>2.1063000000000001</v>
      </c>
      <c r="C91" s="2">
        <f>RSI!I91</f>
        <v>45.078874600183468</v>
      </c>
      <c r="D91" s="2">
        <f>MACD!E91</f>
        <v>-4.3934813229286274E-2</v>
      </c>
      <c r="E91" s="2">
        <f>MACD!F91</f>
        <v>-2.7454233682496752E-2</v>
      </c>
      <c r="F91" s="2">
        <f>'Moving Avg'!D91</f>
        <v>2.1230000000000002</v>
      </c>
      <c r="G91" s="2">
        <f>'Moving Avg'!F91</f>
        <v>2.1240599999999996</v>
      </c>
      <c r="H91" s="2">
        <f>'Moving Avg'!G91</f>
        <v>2.1714119999999997</v>
      </c>
      <c r="I91" s="2">
        <f>'Moving Avg'!H91</f>
        <v>0</v>
      </c>
      <c r="J91" s="6" t="str">
        <f>OBV!F91</f>
        <v>BULLISH</v>
      </c>
      <c r="K91" s="6" t="str">
        <f>OBV!G91</f>
        <v>STRONG</v>
      </c>
      <c r="L91" s="6" t="str">
        <f>OBV!H91</f>
        <v>BULLISH DIVERGENCE</v>
      </c>
    </row>
    <row r="92" spans="1:12" ht="13.5" x14ac:dyDescent="0.25">
      <c r="A92" s="3">
        <f>RSI!A92</f>
        <v>42439</v>
      </c>
      <c r="B92" s="2">
        <f>RSI!B92</f>
        <v>2.1063000000000001</v>
      </c>
      <c r="C92" s="2">
        <f>RSI!I92</f>
        <v>45.078874600183468</v>
      </c>
      <c r="D92" s="2">
        <f>MACD!E92</f>
        <v>-1.6377980157191274E-2</v>
      </c>
      <c r="E92" s="2">
        <f>MACD!F92</f>
        <v>-2.523898297743566E-2</v>
      </c>
      <c r="F92" s="2">
        <f>'Moving Avg'!D92</f>
        <v>2.1188200000000004</v>
      </c>
      <c r="G92" s="2">
        <f>'Moving Avg'!F92</f>
        <v>2.1238499999999996</v>
      </c>
      <c r="H92" s="2">
        <f>'Moving Avg'!G92</f>
        <v>2.1689079999999996</v>
      </c>
      <c r="I92" s="2">
        <f>'Moving Avg'!H92</f>
        <v>0</v>
      </c>
      <c r="J92" s="6" t="str">
        <f>OBV!F92</f>
        <v>BULLISH</v>
      </c>
      <c r="K92" s="6" t="str">
        <f>OBV!G92</f>
        <v>STRONG</v>
      </c>
      <c r="L92" s="6" t="str">
        <f>OBV!H92</f>
        <v>BULLISH DIVERGENCE</v>
      </c>
    </row>
    <row r="93" spans="1:12" ht="13.5" x14ac:dyDescent="0.25">
      <c r="A93" s="3">
        <f>RSI!A93</f>
        <v>42440</v>
      </c>
      <c r="B93" s="2">
        <f>RSI!B93</f>
        <v>2.0855000000000001</v>
      </c>
      <c r="C93" s="2">
        <f>RSI!I93</f>
        <v>42.612551906162466</v>
      </c>
      <c r="D93" s="2">
        <f>MACD!E93</f>
        <v>-9.3170945788978443E-4</v>
      </c>
      <c r="E93" s="2">
        <f>MACD!F93</f>
        <v>-2.0377528273526485E-2</v>
      </c>
      <c r="F93" s="2">
        <f>'Moving Avg'!D93</f>
        <v>2.1021399999999999</v>
      </c>
      <c r="G93" s="2">
        <f>'Moving Avg'!F93</f>
        <v>2.1228099999999999</v>
      </c>
      <c r="H93" s="2">
        <f>'Moving Avg'!G93</f>
        <v>2.1662379999999994</v>
      </c>
      <c r="I93" s="2">
        <f>'Moving Avg'!H93</f>
        <v>0</v>
      </c>
      <c r="J93" s="6" t="str">
        <f>OBV!F93</f>
        <v>BEARISH</v>
      </c>
      <c r="K93" s="6" t="str">
        <f>OBV!G93</f>
        <v>NEUTRAL</v>
      </c>
      <c r="L93" s="6" t="str">
        <f>OBV!H93</f>
        <v>CONFIRMED BEARISH</v>
      </c>
    </row>
    <row r="94" spans="1:12" ht="13.5" x14ac:dyDescent="0.25">
      <c r="A94" s="3">
        <f>RSI!A94</f>
        <v>42443</v>
      </c>
      <c r="B94" s="2">
        <f>RSI!B94</f>
        <v>2.0520999999999998</v>
      </c>
      <c r="C94" s="2">
        <f>RSI!I94</f>
        <v>38.929378862551076</v>
      </c>
      <c r="D94" s="2">
        <f>MACD!E94</f>
        <v>1.0445644616581706E-2</v>
      </c>
      <c r="E94" s="2">
        <f>MACD!F94</f>
        <v>-1.4212893695504847E-2</v>
      </c>
      <c r="F94" s="2">
        <f>'Moving Avg'!D94</f>
        <v>2.0912999999999999</v>
      </c>
      <c r="G94" s="2">
        <f>'Moving Avg'!F94</f>
        <v>2.12114</v>
      </c>
      <c r="H94" s="2">
        <f>'Moving Avg'!G94</f>
        <v>2.1630679999999995</v>
      </c>
      <c r="I94" s="2">
        <f>'Moving Avg'!H94</f>
        <v>0</v>
      </c>
      <c r="J94" s="6" t="str">
        <f>OBV!F94</f>
        <v>BEARISH</v>
      </c>
      <c r="K94" s="6" t="str">
        <f>OBV!G94</f>
        <v>NEUTRAL</v>
      </c>
      <c r="L94" s="6" t="str">
        <f>OBV!H94</f>
        <v>CONFIRMED BEARISH</v>
      </c>
    </row>
    <row r="95" spans="1:12" ht="13.5" x14ac:dyDescent="0.25">
      <c r="A95" s="3">
        <f>RSI!A95</f>
        <v>42444</v>
      </c>
      <c r="B95" s="2">
        <f>RSI!B95</f>
        <v>2.0520999999999998</v>
      </c>
      <c r="C95" s="2">
        <f>RSI!I95</f>
        <v>38.929378862551076</v>
      </c>
      <c r="D95" s="2">
        <f>MACD!E95</f>
        <v>2.441769530607818E-2</v>
      </c>
      <c r="E95" s="2">
        <f>MACD!F95</f>
        <v>-6.4867758951882432E-3</v>
      </c>
      <c r="F95" s="2">
        <f>'Moving Avg'!D95</f>
        <v>2.0804599999999995</v>
      </c>
      <c r="G95" s="2">
        <f>'Moving Avg'!F95</f>
        <v>2.1194700000000006</v>
      </c>
      <c r="H95" s="2">
        <f>'Moving Avg'!G95</f>
        <v>2.1594799999999994</v>
      </c>
      <c r="I95" s="2">
        <f>'Moving Avg'!H95</f>
        <v>0</v>
      </c>
      <c r="J95" s="6" t="str">
        <f>OBV!F95</f>
        <v>BEARISH</v>
      </c>
      <c r="K95" s="6" t="str">
        <f>OBV!G95</f>
        <v>NEUTRAL</v>
      </c>
      <c r="L95" s="6" t="str">
        <f>OBV!H95</f>
        <v>CONFIRMED BEARISH</v>
      </c>
    </row>
    <row r="96" spans="1:12" ht="13.5" x14ac:dyDescent="0.25">
      <c r="A96" s="3">
        <f>RSI!A96</f>
        <v>42445</v>
      </c>
      <c r="B96" s="2">
        <f>RSI!B96</f>
        <v>2.1063000000000001</v>
      </c>
      <c r="C96" s="2">
        <f>RSI!I96</f>
        <v>47.473801758505729</v>
      </c>
      <c r="D96" s="2">
        <f>MACD!E96</f>
        <v>3.2687333933962393E-2</v>
      </c>
      <c r="E96" s="2">
        <f>MACD!F96</f>
        <v>1.3480460706418841E-3</v>
      </c>
      <c r="F96" s="2">
        <f>'Moving Avg'!D96</f>
        <v>2.08046</v>
      </c>
      <c r="G96" s="2">
        <f>'Moving Avg'!F96</f>
        <v>2.1205100000000003</v>
      </c>
      <c r="H96" s="2">
        <f>'Moving Avg'!G96</f>
        <v>2.1580599999999999</v>
      </c>
      <c r="I96" s="2">
        <f>'Moving Avg'!H96</f>
        <v>0</v>
      </c>
      <c r="J96" s="6" t="str">
        <f>OBV!F96</f>
        <v>BULLISH</v>
      </c>
      <c r="K96" s="6" t="str">
        <f>OBV!G96</f>
        <v>STRONG</v>
      </c>
      <c r="L96" s="6" t="str">
        <f>OBV!H96</f>
        <v>NEUTRAL</v>
      </c>
    </row>
    <row r="97" spans="1:12" ht="13.5" x14ac:dyDescent="0.25">
      <c r="A97" s="3">
        <f>RSI!A97</f>
        <v>42446</v>
      </c>
      <c r="B97" s="2">
        <f>RSI!B97</f>
        <v>2.1063000000000001</v>
      </c>
      <c r="C97" s="2">
        <f>RSI!I97</f>
        <v>47.473801758505729</v>
      </c>
      <c r="D97" s="2">
        <f>MACD!E97</f>
        <v>2.9530642443740707E-2</v>
      </c>
      <c r="E97" s="2">
        <f>MACD!F97</f>
        <v>6.984565345261649E-3</v>
      </c>
      <c r="F97" s="2">
        <f>'Moving Avg'!D97</f>
        <v>2.08046</v>
      </c>
      <c r="G97" s="2">
        <f>'Moving Avg'!F97</f>
        <v>2.12155</v>
      </c>
      <c r="H97" s="2">
        <f>'Moving Avg'!G97</f>
        <v>2.1573920000000002</v>
      </c>
      <c r="I97" s="2">
        <f>'Moving Avg'!H97</f>
        <v>0</v>
      </c>
      <c r="J97" s="6" t="str">
        <f>OBV!F97</f>
        <v>BULLISH</v>
      </c>
      <c r="K97" s="6" t="str">
        <f>OBV!G97</f>
        <v>STRONG</v>
      </c>
      <c r="L97" s="6" t="str">
        <f>OBV!H97</f>
        <v>NEUTRAL</v>
      </c>
    </row>
    <row r="98" spans="1:12" ht="13.5" x14ac:dyDescent="0.25">
      <c r="A98" s="3">
        <f>RSI!A98</f>
        <v>42447</v>
      </c>
      <c r="B98" s="2">
        <f>RSI!B98</f>
        <v>2.0855000000000001</v>
      </c>
      <c r="C98" s="2">
        <f>RSI!I98</f>
        <v>44.690869605688277</v>
      </c>
      <c r="D98" s="2">
        <f>MACD!E98</f>
        <v>3.4915221561729659E-2</v>
      </c>
      <c r="E98" s="2">
        <f>MACD!F98</f>
        <v>1.2570696588555252E-2</v>
      </c>
      <c r="F98" s="2">
        <f>'Moving Avg'!D98</f>
        <v>2.08046</v>
      </c>
      <c r="G98" s="2">
        <f>'Moving Avg'!F98</f>
        <v>2.1223850000000004</v>
      </c>
      <c r="H98" s="2">
        <f>'Moving Avg'!G98</f>
        <v>2.1554740000000003</v>
      </c>
      <c r="I98" s="2">
        <f>'Moving Avg'!H98</f>
        <v>0</v>
      </c>
      <c r="J98" s="6" t="str">
        <f>OBV!F98</f>
        <v>BULLISH</v>
      </c>
      <c r="K98" s="6" t="str">
        <f>OBV!G98</f>
        <v>STRONG</v>
      </c>
      <c r="L98" s="6" t="str">
        <f>OBV!H98</f>
        <v>NEUTRAL</v>
      </c>
    </row>
    <row r="99" spans="1:12" ht="13.5" x14ac:dyDescent="0.25">
      <c r="A99" s="3">
        <f>RSI!A99</f>
        <v>42450</v>
      </c>
      <c r="B99" s="2">
        <f>RSI!B99</f>
        <v>2.0855000000000001</v>
      </c>
      <c r="C99" s="2">
        <f>RSI!I99</f>
        <v>44.690869605688277</v>
      </c>
      <c r="D99" s="2">
        <f>MACD!E99</f>
        <v>3.0055672761729824E-2</v>
      </c>
      <c r="E99" s="2">
        <f>MACD!F99</f>
        <v>1.6067691823190167E-2</v>
      </c>
      <c r="F99" s="2">
        <f>'Moving Avg'!D99</f>
        <v>2.0871400000000002</v>
      </c>
      <c r="G99" s="2">
        <f>'Moving Avg'!F99</f>
        <v>2.1244700000000001</v>
      </c>
      <c r="H99" s="2">
        <f>'Moving Avg'!G99</f>
        <v>2.1542220000000003</v>
      </c>
      <c r="I99" s="2">
        <f>'Moving Avg'!H99</f>
        <v>0</v>
      </c>
      <c r="J99" s="6" t="str">
        <f>OBV!F99</f>
        <v>BULLISH</v>
      </c>
      <c r="K99" s="6" t="str">
        <f>OBV!G99</f>
        <v>STRONG</v>
      </c>
      <c r="L99" s="6" t="str">
        <f>OBV!H99</f>
        <v>CONFIRMED BULLISH</v>
      </c>
    </row>
    <row r="100" spans="1:12" ht="13.5" x14ac:dyDescent="0.25">
      <c r="A100" s="3">
        <f>RSI!A100</f>
        <v>42451</v>
      </c>
      <c r="B100" s="2">
        <f>RSI!B100</f>
        <v>2.0813000000000001</v>
      </c>
      <c r="C100" s="2">
        <f>RSI!I100</f>
        <v>44.085666236493879</v>
      </c>
      <c r="D100" s="2">
        <f>MACD!E100</f>
        <v>2.6453967317151772E-2</v>
      </c>
      <c r="E100" s="2">
        <f>MACD!F100</f>
        <v>1.8144946921982489E-2</v>
      </c>
      <c r="F100" s="2">
        <f>'Moving Avg'!D100</f>
        <v>2.0929799999999998</v>
      </c>
      <c r="G100" s="2">
        <f>'Moving Avg'!F100</f>
        <v>2.1263450000000002</v>
      </c>
      <c r="H100" s="2">
        <f>'Moving Avg'!G100</f>
        <v>2.1516359999999999</v>
      </c>
      <c r="I100" s="2">
        <f>'Moving Avg'!H100</f>
        <v>0</v>
      </c>
      <c r="J100" s="6" t="str">
        <f>OBV!F100</f>
        <v>BEARISH</v>
      </c>
      <c r="K100" s="6" t="str">
        <f>OBV!G100</f>
        <v>WEAK</v>
      </c>
      <c r="L100" s="6" t="str">
        <f>OBV!H100</f>
        <v>BEARISH DIVERGENCE</v>
      </c>
    </row>
    <row r="101" spans="1:12" ht="13.5" x14ac:dyDescent="0.25">
      <c r="A101" s="3">
        <f>RSI!A101</f>
        <v>42452</v>
      </c>
      <c r="B101" s="2">
        <f>RSI!B101</f>
        <v>2.0354000000000001</v>
      </c>
      <c r="C101" s="2">
        <f>RSI!I101</f>
        <v>38.025247168469832</v>
      </c>
      <c r="D101" s="2">
        <f>MACD!E101</f>
        <v>2.7015548893996488E-2</v>
      </c>
      <c r="E101" s="2">
        <f>MACD!F101</f>
        <v>1.9919067316385292E-2</v>
      </c>
      <c r="F101" s="2">
        <f>'Moving Avg'!D101</f>
        <v>2.0788000000000002</v>
      </c>
      <c r="G101" s="2">
        <f>'Moving Avg'!F101</f>
        <v>2.1213400000000004</v>
      </c>
      <c r="H101" s="2">
        <f>'Moving Avg'!G101</f>
        <v>2.147964</v>
      </c>
      <c r="I101" s="2">
        <f>'Moving Avg'!H101</f>
        <v>0</v>
      </c>
      <c r="J101" s="6" t="str">
        <f>OBV!F101</f>
        <v>BEARISH</v>
      </c>
      <c r="K101" s="6" t="str">
        <f>OBV!G101</f>
        <v>WEAK</v>
      </c>
      <c r="L101" s="6" t="str">
        <f>OBV!H101</f>
        <v>CONFIRMED BEARISH</v>
      </c>
    </row>
    <row r="102" spans="1:12" ht="13.5" x14ac:dyDescent="0.25">
      <c r="A102" s="3">
        <f>RSI!A102</f>
        <v>42453</v>
      </c>
      <c r="B102" s="2">
        <f>RSI!B102</f>
        <v>2.0354000000000001</v>
      </c>
      <c r="C102" s="2">
        <f>RSI!I102</f>
        <v>38.025247168469832</v>
      </c>
      <c r="D102" s="2">
        <f>MACD!E102</f>
        <v>2.7955642164811945E-2</v>
      </c>
      <c r="E102" s="2">
        <f>MACD!F102</f>
        <v>2.1526382286070622E-2</v>
      </c>
      <c r="F102" s="2">
        <f>'Moving Avg'!D102</f>
        <v>2.0646200000000001</v>
      </c>
      <c r="G102" s="2">
        <f>'Moving Avg'!F102</f>
        <v>2.1100750000000006</v>
      </c>
      <c r="H102" s="2">
        <f>'Moving Avg'!G102</f>
        <v>2.1424579999999995</v>
      </c>
      <c r="I102" s="2">
        <f>'Moving Avg'!H102</f>
        <v>0</v>
      </c>
      <c r="J102" s="6" t="str">
        <f>OBV!F102</f>
        <v>BEARISH</v>
      </c>
      <c r="K102" s="6" t="str">
        <f>OBV!G102</f>
        <v>WEAK</v>
      </c>
      <c r="L102" s="6" t="str">
        <f>OBV!H102</f>
        <v>CONFIRMED BEARISH</v>
      </c>
    </row>
    <row r="103" spans="1:12" ht="13.5" x14ac:dyDescent="0.25">
      <c r="A103" s="3">
        <f>RSI!A103</f>
        <v>42454</v>
      </c>
      <c r="B103" s="2">
        <f>RSI!B103</f>
        <v>2.0228999999999999</v>
      </c>
      <c r="C103" s="2">
        <f>RSI!I103</f>
        <v>36.442959022456179</v>
      </c>
      <c r="D103" s="2">
        <f>MACD!E103</f>
        <v>2.6907502793914517E-2</v>
      </c>
      <c r="E103" s="2">
        <f>MACD!F103</f>
        <v>2.2602606387639401E-2</v>
      </c>
      <c r="F103" s="2">
        <f>'Moving Avg'!D103</f>
        <v>2.0521000000000003</v>
      </c>
      <c r="G103" s="2">
        <f>'Moving Avg'!F103</f>
        <v>2.1013150000000005</v>
      </c>
      <c r="H103" s="2">
        <f>'Moving Avg'!G103</f>
        <v>2.1370360000000002</v>
      </c>
      <c r="I103" s="2">
        <f>'Moving Avg'!H103</f>
        <v>0</v>
      </c>
      <c r="J103" s="6" t="str">
        <f>OBV!F103</f>
        <v>BEARISH</v>
      </c>
      <c r="K103" s="6" t="str">
        <f>OBV!G103</f>
        <v>WEAK</v>
      </c>
      <c r="L103" s="6" t="str">
        <f>OBV!H103</f>
        <v>CONFIRMED BEARISH</v>
      </c>
    </row>
    <row r="104" spans="1:12" ht="13.5" x14ac:dyDescent="0.25">
      <c r="A104" s="3">
        <f>RSI!A104</f>
        <v>42457</v>
      </c>
      <c r="B104" s="2">
        <f>RSI!B104</f>
        <v>2.0228999999999999</v>
      </c>
      <c r="C104" s="2">
        <f>RSI!I104</f>
        <v>36.442959022456179</v>
      </c>
      <c r="D104" s="2">
        <f>MACD!E104</f>
        <v>2.1354601545560126E-2</v>
      </c>
      <c r="E104" s="2">
        <f>MACD!F104</f>
        <v>2.2353005419223547E-2</v>
      </c>
      <c r="F104" s="2">
        <f>'Moving Avg'!D104</f>
        <v>2.0395799999999999</v>
      </c>
      <c r="G104" s="2">
        <f>'Moving Avg'!F104</f>
        <v>2.0940150000000006</v>
      </c>
      <c r="H104" s="2">
        <f>'Moving Avg'!G104</f>
        <v>2.13178</v>
      </c>
      <c r="I104" s="2">
        <f>'Moving Avg'!H104</f>
        <v>0</v>
      </c>
      <c r="J104" s="6" t="str">
        <f>OBV!F104</f>
        <v>BEARISH</v>
      </c>
      <c r="K104" s="6" t="str">
        <f>OBV!G104</f>
        <v>WEAK</v>
      </c>
      <c r="L104" s="6" t="str">
        <f>OBV!H104</f>
        <v>CONFIRMED BEARISH</v>
      </c>
    </row>
    <row r="105" spans="1:12" ht="13.5" x14ac:dyDescent="0.25">
      <c r="A105" s="3">
        <f>RSI!A105</f>
        <v>42458</v>
      </c>
      <c r="B105" s="2">
        <f>RSI!B105</f>
        <v>2.0228999999999999</v>
      </c>
      <c r="C105" s="2">
        <f>RSI!I105</f>
        <v>36.442959022456179</v>
      </c>
      <c r="D105" s="2">
        <f>MACD!E105</f>
        <v>1.7093444139634872E-2</v>
      </c>
      <c r="E105" s="2">
        <f>MACD!F105</f>
        <v>2.1301093163305813E-2</v>
      </c>
      <c r="F105" s="2">
        <f>'Moving Avg'!D105</f>
        <v>2.0278999999999998</v>
      </c>
      <c r="G105" s="2">
        <f>'Moving Avg'!F105</f>
        <v>2.0854650000000001</v>
      </c>
      <c r="H105" s="2">
        <f>'Moving Avg'!G105</f>
        <v>2.127192</v>
      </c>
      <c r="I105" s="2">
        <f>'Moving Avg'!H105</f>
        <v>0</v>
      </c>
      <c r="J105" s="6" t="str">
        <f>OBV!F105</f>
        <v>BEARISH</v>
      </c>
      <c r="K105" s="6" t="str">
        <f>OBV!G105</f>
        <v>WEAK</v>
      </c>
      <c r="L105" s="6" t="str">
        <f>OBV!H105</f>
        <v>CONFIRMED BEARISH</v>
      </c>
    </row>
    <row r="106" spans="1:12" ht="13.5" x14ac:dyDescent="0.25">
      <c r="A106" s="3">
        <f>RSI!A106</f>
        <v>42459</v>
      </c>
      <c r="B106" s="2">
        <f>RSI!B106</f>
        <v>1.9686999999999999</v>
      </c>
      <c r="C106" s="2">
        <f>RSI!I106</f>
        <v>29.740865857628378</v>
      </c>
      <c r="D106" s="2">
        <f>MACD!E106</f>
        <v>2.6246173304341536E-2</v>
      </c>
      <c r="E106" s="2">
        <f>MACD!F106</f>
        <v>2.2290109191512957E-2</v>
      </c>
      <c r="F106" s="2">
        <f>'Moving Avg'!D106</f>
        <v>2.0145599999999999</v>
      </c>
      <c r="G106" s="2">
        <f>'Moving Avg'!F106</f>
        <v>2.0742050000000001</v>
      </c>
      <c r="H106" s="2">
        <f>'Moving Avg'!G106</f>
        <v>2.1215200000000003</v>
      </c>
      <c r="I106" s="2">
        <f>'Moving Avg'!H106</f>
        <v>0</v>
      </c>
      <c r="J106" s="6" t="str">
        <f>OBV!F106</f>
        <v>BEARISH</v>
      </c>
      <c r="K106" s="6" t="str">
        <f>OBV!G106</f>
        <v>WEAK</v>
      </c>
      <c r="L106" s="6" t="str">
        <f>OBV!H106</f>
        <v>CONFIRMED BEARISH</v>
      </c>
    </row>
    <row r="107" spans="1:12" ht="13.5" x14ac:dyDescent="0.25">
      <c r="A107" s="3">
        <f>RSI!A107</f>
        <v>42460</v>
      </c>
      <c r="B107" s="2">
        <f>RSI!B107</f>
        <v>1.9603999999999999</v>
      </c>
      <c r="C107" s="2">
        <f>RSI!I107</f>
        <v>28.865402575672235</v>
      </c>
      <c r="D107" s="2">
        <f>MACD!E107</f>
        <v>3.5300919250429885E-2</v>
      </c>
      <c r="E107" s="2">
        <f>MACD!F107</f>
        <v>2.4892271203296346E-2</v>
      </c>
      <c r="F107" s="2">
        <f>'Moving Avg'!D107</f>
        <v>1.99956</v>
      </c>
      <c r="G107" s="2">
        <f>'Moving Avg'!F107</f>
        <v>2.0658649999999996</v>
      </c>
      <c r="H107" s="2">
        <f>'Moving Avg'!G107</f>
        <v>2.1170999999999998</v>
      </c>
      <c r="I107" s="2">
        <f>'Moving Avg'!H107</f>
        <v>0</v>
      </c>
      <c r="J107" s="6" t="str">
        <f>OBV!F107</f>
        <v>BEARISH</v>
      </c>
      <c r="K107" s="6" t="str">
        <f>OBV!G107</f>
        <v>WEAK</v>
      </c>
      <c r="L107" s="6" t="str">
        <f>OBV!H107</f>
        <v>CONFIRMED BEARISH</v>
      </c>
    </row>
    <row r="108" spans="1:12" ht="13.5" x14ac:dyDescent="0.25">
      <c r="A108" s="3">
        <f>RSI!A108</f>
        <v>42461</v>
      </c>
      <c r="B108" s="2">
        <f>RSI!B108</f>
        <v>1.9603999999999999</v>
      </c>
      <c r="C108" s="2">
        <f>RSI!I108</f>
        <v>28.865402575672235</v>
      </c>
      <c r="D108" s="2">
        <f>MACD!E108</f>
        <v>4.0455481809326344E-2</v>
      </c>
      <c r="E108" s="2">
        <f>MACD!F108</f>
        <v>2.8004913324502348E-2</v>
      </c>
      <c r="F108" s="2">
        <f>'Moving Avg'!D108</f>
        <v>1.98706</v>
      </c>
      <c r="G108" s="2">
        <f>'Moving Avg'!F108</f>
        <v>2.0554399999999999</v>
      </c>
      <c r="H108" s="2">
        <f>'Moving Avg'!G108</f>
        <v>2.1132639999999996</v>
      </c>
      <c r="I108" s="2">
        <f>'Moving Avg'!H108</f>
        <v>0</v>
      </c>
      <c r="J108" s="6" t="str">
        <f>OBV!F108</f>
        <v>BEARISH</v>
      </c>
      <c r="K108" s="6" t="str">
        <f>OBV!G108</f>
        <v>WEAK</v>
      </c>
      <c r="L108" s="6" t="str">
        <f>OBV!H108</f>
        <v>CONFIRMED BEARISH</v>
      </c>
    </row>
    <row r="109" spans="1:12" ht="13.5" x14ac:dyDescent="0.25">
      <c r="A109" s="3">
        <f>RSI!A109</f>
        <v>42464</v>
      </c>
      <c r="B109" s="2">
        <f>RSI!B109</f>
        <v>1.9187000000000001</v>
      </c>
      <c r="C109" s="2">
        <f>RSI!I109</f>
        <v>24.639300095382481</v>
      </c>
      <c r="D109" s="2">
        <f>MACD!E109</f>
        <v>4.8547455531432249E-2</v>
      </c>
      <c r="E109" s="2">
        <f>MACD!F109</f>
        <v>3.2113421765888328E-2</v>
      </c>
      <c r="F109" s="2">
        <f>'Moving Avg'!D109</f>
        <v>1.9662199999999999</v>
      </c>
      <c r="G109" s="2">
        <f>'Moving Avg'!F109</f>
        <v>2.0460599999999998</v>
      </c>
      <c r="H109" s="2">
        <f>'Moving Avg'!G109</f>
        <v>2.1070079999999995</v>
      </c>
      <c r="I109" s="2">
        <f>'Moving Avg'!H109</f>
        <v>0</v>
      </c>
      <c r="J109" s="6" t="str">
        <f>OBV!F109</f>
        <v>BEARISH</v>
      </c>
      <c r="K109" s="6" t="str">
        <f>OBV!G109</f>
        <v>WEAK</v>
      </c>
      <c r="L109" s="6" t="str">
        <f>OBV!H109</f>
        <v>CONFIRMED BEARISH</v>
      </c>
    </row>
    <row r="110" spans="1:12" ht="13.5" x14ac:dyDescent="0.25">
      <c r="A110" s="3">
        <f>RSI!A110</f>
        <v>42465</v>
      </c>
      <c r="B110" s="2">
        <f>RSI!B110</f>
        <v>1.9187000000000001</v>
      </c>
      <c r="C110" s="2">
        <f>RSI!I110</f>
        <v>24.639300095382481</v>
      </c>
      <c r="D110" s="2">
        <f>MACD!E110</f>
        <v>5.5588774481442282E-2</v>
      </c>
      <c r="E110" s="2">
        <f>MACD!F110</f>
        <v>3.6808492308999116E-2</v>
      </c>
      <c r="F110" s="2">
        <f>'Moving Avg'!D110</f>
        <v>1.9453800000000001</v>
      </c>
      <c r="G110" s="2">
        <f>'Moving Avg'!F110</f>
        <v>2.0366799999999996</v>
      </c>
      <c r="H110" s="2">
        <f>'Moving Avg'!G110</f>
        <v>2.1011699999999998</v>
      </c>
      <c r="I110" s="2">
        <f>'Moving Avg'!H110</f>
        <v>0</v>
      </c>
      <c r="J110" s="6" t="str">
        <f>OBV!F110</f>
        <v>BEARISH</v>
      </c>
      <c r="K110" s="6" t="str">
        <f>OBV!G110</f>
        <v>WEAK</v>
      </c>
      <c r="L110" s="6" t="str">
        <f>OBV!H110</f>
        <v>CONFIRMED BEARISH</v>
      </c>
    </row>
    <row r="111" spans="1:12" ht="13.5" x14ac:dyDescent="0.25">
      <c r="A111" s="3">
        <f>RSI!A111</f>
        <v>42466</v>
      </c>
      <c r="B111" s="2">
        <f>RSI!B111</f>
        <v>1.9187000000000001</v>
      </c>
      <c r="C111" s="2">
        <f>RSI!I111</f>
        <v>24.639300095382495</v>
      </c>
      <c r="D111" s="2">
        <f>MACD!E111</f>
        <v>5.5263440046475765E-2</v>
      </c>
      <c r="E111" s="2">
        <f>MACD!F111</f>
        <v>4.0499481856494449E-2</v>
      </c>
      <c r="F111" s="2">
        <f>'Moving Avg'!D111</f>
        <v>1.9353799999999999</v>
      </c>
      <c r="G111" s="2">
        <f>'Moving Avg'!F111</f>
        <v>2.0272999999999999</v>
      </c>
      <c r="H111" s="2">
        <f>'Moving Avg'!G111</f>
        <v>2.0953319999999995</v>
      </c>
      <c r="I111" s="2">
        <f>'Moving Avg'!H111</f>
        <v>0</v>
      </c>
      <c r="J111" s="6" t="str">
        <f>OBV!F111</f>
        <v>BEARISH</v>
      </c>
      <c r="K111" s="6" t="str">
        <f>OBV!G111</f>
        <v>WEAK</v>
      </c>
      <c r="L111" s="6" t="str">
        <f>OBV!H111</f>
        <v>CONFIRMED BEARISH</v>
      </c>
    </row>
    <row r="112" spans="1:12" ht="13.5" x14ac:dyDescent="0.25">
      <c r="A112" s="3">
        <f>RSI!A112</f>
        <v>42467</v>
      </c>
      <c r="B112" s="2">
        <f>RSI!B112</f>
        <v>2.0021</v>
      </c>
      <c r="C112" s="2">
        <f>RSI!I112</f>
        <v>44.819725186836273</v>
      </c>
      <c r="D112" s="2">
        <f>MACD!E112</f>
        <v>4.9530902354733453E-2</v>
      </c>
      <c r="E112" s="2">
        <f>MACD!F112</f>
        <v>4.2305765956142251E-2</v>
      </c>
      <c r="F112" s="2">
        <f>'Moving Avg'!D112</f>
        <v>1.9437200000000001</v>
      </c>
      <c r="G112" s="2">
        <f>'Moving Avg'!F112</f>
        <v>2.0220899999999999</v>
      </c>
      <c r="H112" s="2">
        <f>'Moving Avg'!G112</f>
        <v>2.0915779999999993</v>
      </c>
      <c r="I112" s="2">
        <f>'Moving Avg'!H112</f>
        <v>0</v>
      </c>
      <c r="J112" s="6" t="str">
        <f>OBV!F112</f>
        <v>BULLISH</v>
      </c>
      <c r="K112" s="6" t="str">
        <f>OBV!G112</f>
        <v>STRONG</v>
      </c>
      <c r="L112" s="6" t="str">
        <f>OBV!H112</f>
        <v>CONFIRMED BULLISH</v>
      </c>
    </row>
    <row r="113" spans="1:12" ht="13.5" x14ac:dyDescent="0.25">
      <c r="A113" s="3">
        <f>RSI!A113</f>
        <v>42468</v>
      </c>
      <c r="B113" s="2">
        <f>RSI!B113</f>
        <v>2.0021</v>
      </c>
      <c r="C113" s="2">
        <f>RSI!I113</f>
        <v>44.819725186836273</v>
      </c>
      <c r="D113" s="2">
        <f>MACD!E113</f>
        <v>4.2931553424111701E-2</v>
      </c>
      <c r="E113" s="2">
        <f>MACD!F113</f>
        <v>4.2430923449736146E-2</v>
      </c>
      <c r="F113" s="2">
        <f>'Moving Avg'!D113</f>
        <v>1.9520600000000001</v>
      </c>
      <c r="G113" s="2">
        <f>'Moving Avg'!F113</f>
        <v>2.0179199999999997</v>
      </c>
      <c r="H113" s="2">
        <f>'Moving Avg'!G113</f>
        <v>2.087407999999999</v>
      </c>
      <c r="I113" s="2">
        <f>'Moving Avg'!H113</f>
        <v>0</v>
      </c>
      <c r="J113" s="6" t="str">
        <f>OBV!F113</f>
        <v>BULLISH</v>
      </c>
      <c r="K113" s="6" t="str">
        <f>OBV!G113</f>
        <v>STRONG</v>
      </c>
      <c r="L113" s="6" t="str">
        <f>OBV!H113</f>
        <v>CONFIRMED BULLISH</v>
      </c>
    </row>
    <row r="114" spans="1:12" ht="13.5" x14ac:dyDescent="0.25">
      <c r="A114" s="3">
        <f>RSI!A114</f>
        <v>42471</v>
      </c>
      <c r="B114" s="2">
        <f>RSI!B114</f>
        <v>1.9603999999999999</v>
      </c>
      <c r="C114" s="2">
        <f>RSI!I114</f>
        <v>38.795440998418208</v>
      </c>
      <c r="D114" s="2">
        <f>MACD!E114</f>
        <v>4.0597800804119011E-2</v>
      </c>
      <c r="E114" s="2">
        <f>MACD!F114</f>
        <v>4.2064298920612725E-2</v>
      </c>
      <c r="F114" s="2">
        <f>'Moving Avg'!D114</f>
        <v>1.9603999999999999</v>
      </c>
      <c r="G114" s="2">
        <f>'Moving Avg'!F114</f>
        <v>2.0133350000000001</v>
      </c>
      <c r="H114" s="2">
        <f>'Moving Avg'!G114</f>
        <v>2.0824859999999989</v>
      </c>
      <c r="I114" s="2">
        <f>'Moving Avg'!H114</f>
        <v>0</v>
      </c>
      <c r="J114" s="6" t="str">
        <f>OBV!F114</f>
        <v>BULLISH</v>
      </c>
      <c r="K114" s="6" t="str">
        <f>OBV!G114</f>
        <v>STRONG</v>
      </c>
      <c r="L114" s="6" t="str">
        <f>OBV!H114</f>
        <v>CONFIRMED BULLISH</v>
      </c>
    </row>
    <row r="115" spans="1:12" ht="13.5" x14ac:dyDescent="0.25">
      <c r="A115" s="3">
        <f>RSI!A115</f>
        <v>42472</v>
      </c>
      <c r="B115" s="2">
        <f>RSI!B115</f>
        <v>1.9603999999999999</v>
      </c>
      <c r="C115" s="2">
        <f>RSI!I115</f>
        <v>38.795440998418208</v>
      </c>
      <c r="D115" s="2">
        <f>MACD!E115</f>
        <v>3.9018959853365676E-2</v>
      </c>
      <c r="E115" s="2">
        <f>MACD!F115</f>
        <v>4.1455231107163315E-2</v>
      </c>
      <c r="F115" s="2">
        <f>'Moving Avg'!D115</f>
        <v>1.9687399999999999</v>
      </c>
      <c r="G115" s="2">
        <f>'Moving Avg'!F115</f>
        <v>2.00875</v>
      </c>
      <c r="H115" s="2">
        <f>'Moving Avg'!G115</f>
        <v>2.0775639999999993</v>
      </c>
      <c r="I115" s="2">
        <f>'Moving Avg'!H115</f>
        <v>0</v>
      </c>
      <c r="J115" s="6" t="str">
        <f>OBV!F115</f>
        <v>BULLISH</v>
      </c>
      <c r="K115" s="6" t="str">
        <f>OBV!G115</f>
        <v>STRONG</v>
      </c>
      <c r="L115" s="6" t="str">
        <f>OBV!H115</f>
        <v>CONFIRMED BULLISH</v>
      </c>
    </row>
    <row r="116" spans="1:12" ht="13.5" x14ac:dyDescent="0.25">
      <c r="A116" s="3">
        <f>RSI!A116</f>
        <v>42473</v>
      </c>
      <c r="B116" s="2">
        <f>RSI!B116</f>
        <v>1.9603999999999999</v>
      </c>
      <c r="C116" s="2">
        <f>RSI!I116</f>
        <v>38.795440998418201</v>
      </c>
      <c r="D116" s="2">
        <f>MACD!E116</f>
        <v>2.9711104865130622E-2</v>
      </c>
      <c r="E116" s="2">
        <f>MACD!F116</f>
        <v>3.9106405858756778E-2</v>
      </c>
      <c r="F116" s="2">
        <f>'Moving Avg'!D116</f>
        <v>1.9770800000000002</v>
      </c>
      <c r="G116" s="2">
        <f>'Moving Avg'!F116</f>
        <v>2.001455</v>
      </c>
      <c r="H116" s="2">
        <f>'Moving Avg'!G116</f>
        <v>2.0733939999999991</v>
      </c>
      <c r="I116" s="2">
        <f>'Moving Avg'!H116</f>
        <v>0</v>
      </c>
      <c r="J116" s="6" t="str">
        <f>OBV!F116</f>
        <v>BULLISH</v>
      </c>
      <c r="K116" s="6" t="str">
        <f>OBV!G116</f>
        <v>STRONG</v>
      </c>
      <c r="L116" s="6" t="str">
        <f>OBV!H116</f>
        <v>CONFIRMED BULLISH</v>
      </c>
    </row>
    <row r="117" spans="1:12" ht="13.5" x14ac:dyDescent="0.25">
      <c r="A117" s="3">
        <f>RSI!A117</f>
        <v>42474</v>
      </c>
      <c r="B117" s="2">
        <f>RSI!B117</f>
        <v>2.0021</v>
      </c>
      <c r="C117" s="2">
        <f>RSI!I117</f>
        <v>47.593302215892223</v>
      </c>
      <c r="D117" s="2">
        <f>MACD!E117</f>
        <v>1.7808812724887879E-2</v>
      </c>
      <c r="E117" s="2">
        <f>MACD!F117</f>
        <v>3.4846887231982995E-2</v>
      </c>
      <c r="F117" s="2">
        <f>'Moving Avg'!D117</f>
        <v>1.9770800000000002</v>
      </c>
      <c r="G117" s="2">
        <f>'Moving Avg'!F117</f>
        <v>1.996245</v>
      </c>
      <c r="H117" s="2">
        <f>'Moving Avg'!G117</f>
        <v>2.0698899999999991</v>
      </c>
      <c r="I117" s="2">
        <f>'Moving Avg'!H117</f>
        <v>0</v>
      </c>
      <c r="J117" s="6" t="str">
        <f>OBV!F117</f>
        <v>BEARISH</v>
      </c>
      <c r="K117" s="6" t="str">
        <f>OBV!G117</f>
        <v>WEAK</v>
      </c>
      <c r="L117" s="6" t="str">
        <f>OBV!H117</f>
        <v>NEUTRAL</v>
      </c>
    </row>
    <row r="118" spans="1:12" ht="13.5" x14ac:dyDescent="0.25">
      <c r="A118" s="3">
        <f>RSI!A118</f>
        <v>42475</v>
      </c>
      <c r="B118" s="2">
        <f>RSI!B118</f>
        <v>1.952</v>
      </c>
      <c r="C118" s="2">
        <f>RSI!I118</f>
        <v>40.129741787760757</v>
      </c>
      <c r="D118" s="2">
        <f>MACD!E118</f>
        <v>1.15166030682885E-2</v>
      </c>
      <c r="E118" s="2">
        <f>MACD!F118</f>
        <v>3.0180830399244095E-2</v>
      </c>
      <c r="F118" s="2">
        <f>'Moving Avg'!D118</f>
        <v>1.96706</v>
      </c>
      <c r="G118" s="2">
        <f>'Moving Avg'!F118</f>
        <v>1.9895699999999998</v>
      </c>
      <c r="H118" s="2">
        <f>'Moving Avg'!G118</f>
        <v>2.0655519999999985</v>
      </c>
      <c r="I118" s="2">
        <f>'Moving Avg'!H118</f>
        <v>0</v>
      </c>
      <c r="J118" s="6" t="str">
        <f>OBV!F118</f>
        <v>BEARISH</v>
      </c>
      <c r="K118" s="6" t="str">
        <f>OBV!G118</f>
        <v>WEAK</v>
      </c>
      <c r="L118" s="6" t="str">
        <f>OBV!H118</f>
        <v>CONFIRMED BEARISH</v>
      </c>
    </row>
    <row r="119" spans="1:12" ht="13.5" x14ac:dyDescent="0.25">
      <c r="A119" s="3">
        <f>RSI!A119</f>
        <v>42478</v>
      </c>
      <c r="B119" s="2">
        <f>RSI!B119</f>
        <v>1.9187000000000001</v>
      </c>
      <c r="C119" s="2">
        <f>RSI!I119</f>
        <v>36.079743439437593</v>
      </c>
      <c r="D119" s="2">
        <f>MACD!E119</f>
        <v>2.6025743849893423E-3</v>
      </c>
      <c r="E119" s="2">
        <f>MACD!F119</f>
        <v>2.4665179196393147E-2</v>
      </c>
      <c r="F119" s="2">
        <f>'Moving Avg'!D119</f>
        <v>1.95872</v>
      </c>
      <c r="G119" s="2">
        <f>'Moving Avg'!F119</f>
        <v>1.98123</v>
      </c>
      <c r="H119" s="2">
        <f>'Moving Avg'!G119</f>
        <v>2.060713999999999</v>
      </c>
      <c r="I119" s="2">
        <f>'Moving Avg'!H119</f>
        <v>0</v>
      </c>
      <c r="J119" s="6" t="str">
        <f>OBV!F119</f>
        <v>BEARISH</v>
      </c>
      <c r="K119" s="6" t="str">
        <f>OBV!G119</f>
        <v>WEAK</v>
      </c>
      <c r="L119" s="6" t="str">
        <f>OBV!H119</f>
        <v>CONFIRMED BEARISH</v>
      </c>
    </row>
    <row r="120" spans="1:12" ht="13.5" x14ac:dyDescent="0.25">
      <c r="A120" s="3">
        <f>RSI!A120</f>
        <v>42479</v>
      </c>
      <c r="B120" s="2">
        <f>RSI!B120</f>
        <v>1.952</v>
      </c>
      <c r="C120" s="2">
        <f>RSI!I120</f>
        <v>42.345927584896636</v>
      </c>
      <c r="D120" s="2">
        <f>MACD!E120</f>
        <v>-6.8776768556009227E-3</v>
      </c>
      <c r="E120" s="2">
        <f>MACD!F120</f>
        <v>1.8356607985994335E-2</v>
      </c>
      <c r="F120" s="2">
        <f>'Moving Avg'!D120</f>
        <v>1.9570399999999999</v>
      </c>
      <c r="G120" s="2">
        <f>'Moving Avg'!F120</f>
        <v>1.9747650000000001</v>
      </c>
      <c r="H120" s="2">
        <f>'Moving Avg'!G120</f>
        <v>2.0567919999999988</v>
      </c>
      <c r="I120" s="2">
        <f>'Moving Avg'!H120</f>
        <v>0</v>
      </c>
      <c r="J120" s="6" t="str">
        <f>OBV!F120</f>
        <v>BEARISH</v>
      </c>
      <c r="K120" s="6" t="str">
        <f>OBV!G120</f>
        <v>WEAK</v>
      </c>
      <c r="L120" s="6" t="str">
        <f>OBV!H120</f>
        <v>CONFIRMED BEARISH</v>
      </c>
    </row>
    <row r="121" spans="1:12" ht="13.5" x14ac:dyDescent="0.25">
      <c r="A121" s="3">
        <f>RSI!A121</f>
        <v>42480</v>
      </c>
      <c r="B121" s="2">
        <f>RSI!B121</f>
        <v>1.9603999999999999</v>
      </c>
      <c r="C121" s="2">
        <f>RSI!I121</f>
        <v>43.84147461729178</v>
      </c>
      <c r="D121" s="2">
        <f>MACD!E121</f>
        <v>-1.522855544175461E-2</v>
      </c>
      <c r="E121" s="2">
        <f>MACD!F121</f>
        <v>1.1639575300444547E-2</v>
      </c>
      <c r="F121" s="2">
        <f>'Moving Avg'!D121</f>
        <v>1.9570399999999999</v>
      </c>
      <c r="G121" s="2">
        <f>'Moving Avg'!F121</f>
        <v>1.971015</v>
      </c>
      <c r="H121" s="2">
        <f>'Moving Avg'!G121</f>
        <v>2.0539559999999994</v>
      </c>
      <c r="I121" s="2">
        <f>'Moving Avg'!H121</f>
        <v>0</v>
      </c>
      <c r="J121" s="6" t="str">
        <f>OBV!F121</f>
        <v>BEARISH</v>
      </c>
      <c r="K121" s="6" t="str">
        <f>OBV!G121</f>
        <v>WEAK</v>
      </c>
      <c r="L121" s="6" t="str">
        <f>OBV!H121</f>
        <v>NEUTRAL</v>
      </c>
    </row>
    <row r="122" spans="1:12" ht="13.5" x14ac:dyDescent="0.25">
      <c r="A122" s="3">
        <f>RSI!A122</f>
        <v>42481</v>
      </c>
      <c r="B122" s="2">
        <f>RSI!B122</f>
        <v>1.8728</v>
      </c>
      <c r="C122" s="2">
        <f>RSI!I122</f>
        <v>33.950734972227664</v>
      </c>
      <c r="D122" s="2">
        <f>MACD!E122</f>
        <v>-2.7532773489491458E-3</v>
      </c>
      <c r="E122" s="2">
        <f>MACD!F122</f>
        <v>8.7610047705658084E-3</v>
      </c>
      <c r="F122" s="2">
        <f>'Moving Avg'!D122</f>
        <v>1.9311800000000001</v>
      </c>
      <c r="G122" s="2">
        <f>'Moving Avg'!F122</f>
        <v>1.9628849999999995</v>
      </c>
      <c r="H122" s="2">
        <f>'Moving Avg'!G122</f>
        <v>2.0492019999999993</v>
      </c>
      <c r="I122" s="2">
        <f>'Moving Avg'!H122</f>
        <v>0</v>
      </c>
      <c r="J122" s="6" t="str">
        <f>OBV!F122</f>
        <v>BEARISH</v>
      </c>
      <c r="K122" s="6" t="str">
        <f>OBV!G122</f>
        <v>WEAK</v>
      </c>
      <c r="L122" s="6" t="str">
        <f>OBV!H122</f>
        <v>CONFIRMED BEARISH</v>
      </c>
    </row>
    <row r="123" spans="1:12" ht="13.5" x14ac:dyDescent="0.25">
      <c r="A123" s="3">
        <f>RSI!A123</f>
        <v>42482</v>
      </c>
      <c r="B123" s="2">
        <f>RSI!B123</f>
        <v>1.9019999999999999</v>
      </c>
      <c r="C123" s="2">
        <f>RSI!I123</f>
        <v>38.899025414747285</v>
      </c>
      <c r="D123" s="2">
        <f>MACD!E123</f>
        <v>6.3627186194763485E-3</v>
      </c>
      <c r="E123" s="2">
        <f>MACD!F123</f>
        <v>8.2813475403479171E-3</v>
      </c>
      <c r="F123" s="2">
        <f>'Moving Avg'!D123</f>
        <v>1.9211800000000001</v>
      </c>
      <c r="G123" s="2">
        <f>'Moving Avg'!F123</f>
        <v>1.9568399999999997</v>
      </c>
      <c r="H123" s="2">
        <f>'Moving Avg'!G123</f>
        <v>2.0451159999999997</v>
      </c>
      <c r="I123" s="2">
        <f>'Moving Avg'!H123</f>
        <v>0</v>
      </c>
      <c r="J123" s="6" t="str">
        <f>OBV!F123</f>
        <v>BULLISH</v>
      </c>
      <c r="K123" s="6" t="str">
        <f>OBV!G123</f>
        <v>STRONG</v>
      </c>
      <c r="L123" s="6" t="str">
        <f>OBV!H123</f>
        <v>BULLISH DIVERGENCE</v>
      </c>
    </row>
    <row r="124" spans="1:12" ht="13.5" x14ac:dyDescent="0.25">
      <c r="A124" s="3">
        <f>RSI!A124</f>
        <v>42485</v>
      </c>
      <c r="B124" s="2">
        <f>RSI!B124</f>
        <v>1.8935999999999999</v>
      </c>
      <c r="C124" s="2">
        <f>RSI!I124</f>
        <v>38.01667232449099</v>
      </c>
      <c r="D124" s="2">
        <f>MACD!E124</f>
        <v>8.7799494366818109E-3</v>
      </c>
      <c r="E124" s="2">
        <f>MACD!F124</f>
        <v>8.3810679196146959E-3</v>
      </c>
      <c r="F124" s="2">
        <f>'Moving Avg'!D124</f>
        <v>1.9161600000000001</v>
      </c>
      <c r="G124" s="2">
        <f>'Moving Avg'!F124</f>
        <v>1.9503749999999997</v>
      </c>
      <c r="H124" s="2">
        <f>'Moving Avg'!G124</f>
        <v>2.0412780000000001</v>
      </c>
      <c r="I124" s="2">
        <f>'Moving Avg'!H124</f>
        <v>0</v>
      </c>
      <c r="J124" s="6" t="str">
        <f>OBV!F124</f>
        <v>BULLISH</v>
      </c>
      <c r="K124" s="6" t="str">
        <f>OBV!G124</f>
        <v>STRONG</v>
      </c>
      <c r="L124" s="6" t="str">
        <f>OBV!H124</f>
        <v>BULLISH DIVERGENCE</v>
      </c>
    </row>
    <row r="125" spans="1:12" ht="13.5" x14ac:dyDescent="0.25">
      <c r="A125" s="3">
        <f>RSI!A125</f>
        <v>42486</v>
      </c>
      <c r="B125" s="2">
        <f>RSI!B125</f>
        <v>1.8895</v>
      </c>
      <c r="C125" s="2">
        <f>RSI!I125</f>
        <v>37.568732691572123</v>
      </c>
      <c r="D125" s="2">
        <f>MACD!E125</f>
        <v>1.1638692106154203E-2</v>
      </c>
      <c r="E125" s="2">
        <f>MACD!F125</f>
        <v>9.0325927569225983E-3</v>
      </c>
      <c r="F125" s="2">
        <f>'Moving Avg'!D125</f>
        <v>1.9036599999999999</v>
      </c>
      <c r="G125" s="2">
        <f>'Moving Avg'!F125</f>
        <v>1.9437049999999996</v>
      </c>
      <c r="H125" s="2">
        <f>'Moving Avg'!G125</f>
        <v>2.0373580000000002</v>
      </c>
      <c r="I125" s="2">
        <f>'Moving Avg'!H125</f>
        <v>0</v>
      </c>
      <c r="J125" s="6" t="str">
        <f>OBV!F125</f>
        <v>BEARISH</v>
      </c>
      <c r="K125" s="6" t="str">
        <f>OBV!G125</f>
        <v>WEAK</v>
      </c>
      <c r="L125" s="6" t="str">
        <f>OBV!H125</f>
        <v>CONFIRMED BEARISH</v>
      </c>
    </row>
    <row r="126" spans="1:12" ht="13.5" x14ac:dyDescent="0.25">
      <c r="A126" s="3">
        <f>RSI!A126</f>
        <v>42487</v>
      </c>
      <c r="B126" s="2">
        <f>RSI!B126</f>
        <v>1.8853</v>
      </c>
      <c r="C126" s="2">
        <f>RSI!I126</f>
        <v>37.086659233163694</v>
      </c>
      <c r="D126" s="2">
        <f>MACD!E126</f>
        <v>1.486490141008634E-2</v>
      </c>
      <c r="E126" s="2">
        <f>MACD!F126</f>
        <v>1.0199054487555346E-2</v>
      </c>
      <c r="F126" s="2">
        <f>'Moving Avg'!D126</f>
        <v>1.8886400000000001</v>
      </c>
      <c r="G126" s="2">
        <f>'Moving Avg'!F126</f>
        <v>1.9395349999999998</v>
      </c>
      <c r="H126" s="2">
        <f>'Moving Avg'!G126</f>
        <v>2.0333539999999997</v>
      </c>
      <c r="I126" s="2">
        <f>'Moving Avg'!H126</f>
        <v>0</v>
      </c>
      <c r="J126" s="6" t="str">
        <f>OBV!F126</f>
        <v>BEARISH</v>
      </c>
      <c r="K126" s="6" t="str">
        <f>OBV!G126</f>
        <v>WEAK</v>
      </c>
      <c r="L126" s="6" t="str">
        <f>OBV!H126</f>
        <v>CONFIRMED BEARISH</v>
      </c>
    </row>
    <row r="127" spans="1:12" ht="13.5" x14ac:dyDescent="0.25">
      <c r="A127" s="3">
        <f>RSI!A127</f>
        <v>42488</v>
      </c>
      <c r="B127" s="2">
        <f>RSI!B127</f>
        <v>1.8853</v>
      </c>
      <c r="C127" s="2">
        <f>RSI!I127</f>
        <v>37.086659233163708</v>
      </c>
      <c r="D127" s="2">
        <f>MACD!E127</f>
        <v>2.4494382757496602E-2</v>
      </c>
      <c r="E127" s="2">
        <f>MACD!F127</f>
        <v>1.3058120141543599E-2</v>
      </c>
      <c r="F127" s="2">
        <f>'Moving Avg'!D127</f>
        <v>1.89114</v>
      </c>
      <c r="G127" s="2">
        <f>'Moving Avg'!F127</f>
        <v>1.9357800000000001</v>
      </c>
      <c r="H127" s="2">
        <f>'Moving Avg'!G127</f>
        <v>2.0293500000000004</v>
      </c>
      <c r="I127" s="2">
        <f>'Moving Avg'!H127</f>
        <v>0</v>
      </c>
      <c r="J127" s="6" t="str">
        <f>OBV!F127</f>
        <v>BEARISH</v>
      </c>
      <c r="K127" s="6" t="str">
        <f>OBV!G127</f>
        <v>WEAK</v>
      </c>
      <c r="L127" s="6" t="str">
        <f>OBV!H127</f>
        <v>BEARISH DIVERGENCE</v>
      </c>
    </row>
    <row r="128" spans="1:12" ht="13.5" x14ac:dyDescent="0.25">
      <c r="A128" s="3">
        <f>RSI!A128</f>
        <v>42489</v>
      </c>
      <c r="B128" s="2">
        <f>RSI!B128</f>
        <v>1.8351999999999999</v>
      </c>
      <c r="C128" s="2">
        <f>RSI!I128</f>
        <v>31.495597037235925</v>
      </c>
      <c r="D128" s="2">
        <f>MACD!E128</f>
        <v>2.909418287005483E-2</v>
      </c>
      <c r="E128" s="2">
        <f>MACD!F128</f>
        <v>1.6265332687245844E-2</v>
      </c>
      <c r="F128" s="2">
        <f>'Moving Avg'!D128</f>
        <v>1.87778</v>
      </c>
      <c r="G128" s="2">
        <f>'Moving Avg'!F128</f>
        <v>1.9295200000000001</v>
      </c>
      <c r="H128" s="2">
        <f>'Moving Avg'!G128</f>
        <v>2.0246780000000002</v>
      </c>
      <c r="I128" s="2">
        <f>'Moving Avg'!H128</f>
        <v>0</v>
      </c>
      <c r="J128" s="6" t="str">
        <f>OBV!F128</f>
        <v>BEARISH</v>
      </c>
      <c r="K128" s="6" t="str">
        <f>OBV!G128</f>
        <v>WEAK</v>
      </c>
      <c r="L128" s="6" t="str">
        <f>OBV!H128</f>
        <v>CONFIRMED BEARISH</v>
      </c>
    </row>
    <row r="129" spans="1:12" ht="13.5" x14ac:dyDescent="0.25">
      <c r="A129" s="3">
        <f>RSI!A129</f>
        <v>42492</v>
      </c>
      <c r="B129" s="2">
        <f>RSI!B129</f>
        <v>1.8769</v>
      </c>
      <c r="C129" s="2">
        <f>RSI!I129</f>
        <v>39.65073987539369</v>
      </c>
      <c r="D129" s="2">
        <f>MACD!E129</f>
        <v>2.5485545546616972E-2</v>
      </c>
      <c r="E129" s="2">
        <f>MACD!F129</f>
        <v>1.810937525912007E-2</v>
      </c>
      <c r="F129" s="2">
        <f>'Moving Avg'!D129</f>
        <v>1.8744399999999999</v>
      </c>
      <c r="G129" s="2">
        <f>'Moving Avg'!F129</f>
        <v>1.9274300000000004</v>
      </c>
      <c r="H129" s="2">
        <f>'Moving Avg'!G129</f>
        <v>2.0213400000000004</v>
      </c>
      <c r="I129" s="2">
        <f>'Moving Avg'!H129</f>
        <v>0</v>
      </c>
      <c r="J129" s="6" t="str">
        <f>OBV!F129</f>
        <v>BEARISH</v>
      </c>
      <c r="K129" s="6" t="str">
        <f>OBV!G129</f>
        <v>WEAK</v>
      </c>
      <c r="L129" s="6" t="str">
        <f>OBV!H129</f>
        <v>CONFIRMED BEARISH</v>
      </c>
    </row>
    <row r="130" spans="1:12" ht="13.5" x14ac:dyDescent="0.25">
      <c r="A130" s="3">
        <f>RSI!A130</f>
        <v>42493</v>
      </c>
      <c r="B130" s="2">
        <f>RSI!B130</f>
        <v>1.8769</v>
      </c>
      <c r="C130" s="2">
        <f>RSI!I130</f>
        <v>39.65073987539369</v>
      </c>
      <c r="D130" s="2">
        <f>MACD!E130</f>
        <v>2.7967262224303902E-2</v>
      </c>
      <c r="E130" s="2">
        <f>MACD!F130</f>
        <v>2.0080952652156835E-2</v>
      </c>
      <c r="F130" s="2">
        <f>'Moving Avg'!D130</f>
        <v>1.87192</v>
      </c>
      <c r="G130" s="2">
        <f>'Moving Avg'!F130</f>
        <v>1.9253400000000003</v>
      </c>
      <c r="H130" s="2">
        <f>'Moving Avg'!G130</f>
        <v>2.0180020000000001</v>
      </c>
      <c r="I130" s="2">
        <f>'Moving Avg'!H130</f>
        <v>0</v>
      </c>
      <c r="J130" s="6" t="str">
        <f>OBV!F130</f>
        <v>BEARISH</v>
      </c>
      <c r="K130" s="6" t="str">
        <f>OBV!G130</f>
        <v>WEAK</v>
      </c>
      <c r="L130" s="6" t="str">
        <f>OBV!H130</f>
        <v>CONFIRMED BEARISH</v>
      </c>
    </row>
    <row r="131" spans="1:12" ht="13.5" x14ac:dyDescent="0.25">
      <c r="A131" s="3">
        <f>RSI!A131</f>
        <v>42494</v>
      </c>
      <c r="B131" s="2">
        <f>RSI!B131</f>
        <v>1.8769</v>
      </c>
      <c r="C131" s="2">
        <f>RSI!I131</f>
        <v>39.65073987539369</v>
      </c>
      <c r="D131" s="2">
        <f>MACD!E131</f>
        <v>3.1741060051844405E-2</v>
      </c>
      <c r="E131" s="2">
        <f>MACD!F131</f>
        <v>2.2412974132094352E-2</v>
      </c>
      <c r="F131" s="2">
        <f>'Moving Avg'!D131</f>
        <v>1.8702400000000001</v>
      </c>
      <c r="G131" s="2">
        <f>'Moving Avg'!F131</f>
        <v>1.9232500000000001</v>
      </c>
      <c r="H131" s="2">
        <f>'Moving Avg'!G131</f>
        <v>2.0128300000000006</v>
      </c>
      <c r="I131" s="2">
        <f>'Moving Avg'!H131</f>
        <v>0</v>
      </c>
      <c r="J131" s="6" t="str">
        <f>OBV!F131</f>
        <v>BEARISH</v>
      </c>
      <c r="K131" s="6" t="str">
        <f>OBV!G131</f>
        <v>WEAK</v>
      </c>
      <c r="L131" s="6" t="str">
        <f>OBV!H131</f>
        <v>CONFIRMED BEARISH</v>
      </c>
    </row>
    <row r="132" spans="1:12" ht="13.5" x14ac:dyDescent="0.25">
      <c r="A132" s="3">
        <f>RSI!A132</f>
        <v>42495</v>
      </c>
      <c r="B132" s="2">
        <f>RSI!B132</f>
        <v>1.8351999999999999</v>
      </c>
      <c r="C132" s="2">
        <f>RSI!I132</f>
        <v>34.518375462931687</v>
      </c>
      <c r="D132" s="2">
        <f>MACD!E132</f>
        <v>2.4899550542916371E-2</v>
      </c>
      <c r="E132" s="2">
        <f>MACD!F132</f>
        <v>2.2910289414258756E-2</v>
      </c>
      <c r="F132" s="2">
        <f>'Moving Avg'!D132</f>
        <v>1.86022</v>
      </c>
      <c r="G132" s="2">
        <f>'Moving Avg'!F132</f>
        <v>1.9149050000000003</v>
      </c>
      <c r="H132" s="2">
        <f>'Moving Avg'!G132</f>
        <v>2.0043200000000003</v>
      </c>
      <c r="I132" s="2">
        <f>'Moving Avg'!H132</f>
        <v>0</v>
      </c>
      <c r="J132" s="6" t="str">
        <f>OBV!F132</f>
        <v>BEARISH</v>
      </c>
      <c r="K132" s="6" t="str">
        <f>OBV!G132</f>
        <v>WEAK</v>
      </c>
      <c r="L132" s="6" t="str">
        <f>OBV!H132</f>
        <v>CONFIRMED BEARISH</v>
      </c>
    </row>
    <row r="133" spans="1:12" ht="13.5" x14ac:dyDescent="0.25">
      <c r="A133" s="3">
        <f>RSI!A133</f>
        <v>42496</v>
      </c>
      <c r="B133" s="2">
        <f>RSI!B133</f>
        <v>1.8561000000000001</v>
      </c>
      <c r="C133" s="2">
        <f>RSI!I133</f>
        <v>38.794511126237957</v>
      </c>
      <c r="D133" s="2">
        <f>MACD!E133</f>
        <v>2.2628287531158531E-2</v>
      </c>
      <c r="E133" s="2">
        <f>MACD!F133</f>
        <v>2.2853889037638714E-2</v>
      </c>
      <c r="F133" s="2">
        <f>'Moving Avg'!D133</f>
        <v>1.8643999999999998</v>
      </c>
      <c r="G133" s="2">
        <f>'Moving Avg'!F133</f>
        <v>1.9076049999999998</v>
      </c>
      <c r="H133" s="2">
        <f>'Moving Avg'!G133</f>
        <v>1.9974800000000008</v>
      </c>
      <c r="I133" s="2">
        <f>'Moving Avg'!H133</f>
        <v>0</v>
      </c>
      <c r="J133" s="6" t="str">
        <f>OBV!F133</f>
        <v>BEARISH</v>
      </c>
      <c r="K133" s="6" t="str">
        <f>OBV!G133</f>
        <v>STRONG</v>
      </c>
      <c r="L133" s="6" t="str">
        <f>OBV!H133</f>
        <v>BEARISH DIVERGENCE</v>
      </c>
    </row>
    <row r="134" spans="1:12" ht="13.5" x14ac:dyDescent="0.25">
      <c r="A134" s="3">
        <f>RSI!A134</f>
        <v>42499</v>
      </c>
      <c r="B134" s="2">
        <f>RSI!B134</f>
        <v>1.8561000000000001</v>
      </c>
      <c r="C134" s="2">
        <f>RSI!I134</f>
        <v>38.794511126237957</v>
      </c>
      <c r="D134" s="2">
        <f>MACD!E134</f>
        <v>1.9821704971733745E-2</v>
      </c>
      <c r="E134" s="2">
        <f>MACD!F134</f>
        <v>2.2247452224457724E-2</v>
      </c>
      <c r="F134" s="2">
        <f>'Moving Avg'!D134</f>
        <v>1.8602399999999999</v>
      </c>
      <c r="G134" s="2">
        <f>'Moving Avg'!F134</f>
        <v>1.9023899999999998</v>
      </c>
      <c r="H134" s="2">
        <f>'Moving Avg'!G134</f>
        <v>1.9912240000000005</v>
      </c>
      <c r="I134" s="2">
        <f>'Moving Avg'!H134</f>
        <v>0</v>
      </c>
      <c r="J134" s="6" t="str">
        <f>OBV!F134</f>
        <v>BEARISH</v>
      </c>
      <c r="K134" s="6" t="str">
        <f>OBV!G134</f>
        <v>WEAK</v>
      </c>
      <c r="L134" s="6" t="str">
        <f>OBV!H134</f>
        <v>CONFIRMED BEARISH</v>
      </c>
    </row>
    <row r="135" spans="1:12" ht="13.5" x14ac:dyDescent="0.25">
      <c r="A135" s="3">
        <f>RSI!A135</f>
        <v>42500</v>
      </c>
      <c r="B135" s="2">
        <f>RSI!B135</f>
        <v>1.8351999999999999</v>
      </c>
      <c r="C135" s="2">
        <f>RSI!I135</f>
        <v>36.06323225371807</v>
      </c>
      <c r="D135" s="2">
        <f>MACD!E135</f>
        <v>1.8741656471082502E-2</v>
      </c>
      <c r="E135" s="2">
        <f>MACD!F135</f>
        <v>2.1546293073782682E-2</v>
      </c>
      <c r="F135" s="2">
        <f>'Moving Avg'!D135</f>
        <v>1.8519000000000001</v>
      </c>
      <c r="G135" s="2">
        <f>'Moving Avg'!F135</f>
        <v>1.8961299999999999</v>
      </c>
      <c r="H135" s="2">
        <f>'Moving Avg'!G135</f>
        <v>1.9840500000000003</v>
      </c>
      <c r="I135" s="2">
        <f>'Moving Avg'!H135</f>
        <v>0</v>
      </c>
      <c r="J135" s="6" t="str">
        <f>OBV!F135</f>
        <v>BEARISH</v>
      </c>
      <c r="K135" s="6" t="str">
        <f>OBV!G135</f>
        <v>WEAK</v>
      </c>
      <c r="L135" s="6" t="str">
        <f>OBV!H135</f>
        <v>CONFIRMED BEARISH</v>
      </c>
    </row>
    <row r="136" spans="1:12" ht="13.5" x14ac:dyDescent="0.25">
      <c r="A136" s="3">
        <f>RSI!A136</f>
        <v>42501</v>
      </c>
      <c r="B136" s="2">
        <f>RSI!B136</f>
        <v>1.7894000000000001</v>
      </c>
      <c r="C136" s="2">
        <f>RSI!I136</f>
        <v>30.925044493288752</v>
      </c>
      <c r="D136" s="2">
        <f>MACD!E136</f>
        <v>2.104712666036046E-2</v>
      </c>
      <c r="E136" s="2">
        <f>MACD!F136</f>
        <v>2.1446459791098237E-2</v>
      </c>
      <c r="F136" s="2">
        <f>'Moving Avg'!D136</f>
        <v>1.8344</v>
      </c>
      <c r="G136" s="2">
        <f>'Moving Avg'!F136</f>
        <v>1.8875799999999998</v>
      </c>
      <c r="H136" s="2">
        <f>'Moving Avg'!G136</f>
        <v>1.9759600000000006</v>
      </c>
      <c r="I136" s="2">
        <f>'Moving Avg'!H136</f>
        <v>0</v>
      </c>
      <c r="J136" s="6" t="str">
        <f>OBV!F136</f>
        <v>BEARISH</v>
      </c>
      <c r="K136" s="6" t="str">
        <f>OBV!G136</f>
        <v>WEAK</v>
      </c>
      <c r="L136" s="6" t="str">
        <f>OBV!H136</f>
        <v>CONFIRMED BEARISH</v>
      </c>
    </row>
    <row r="137" spans="1:12" ht="13.5" x14ac:dyDescent="0.25">
      <c r="A137" s="3">
        <f>RSI!A137</f>
        <v>42502</v>
      </c>
      <c r="B137" s="2">
        <f>RSI!B137</f>
        <v>1.7851999999999999</v>
      </c>
      <c r="C137" s="2">
        <f>RSI!I137</f>
        <v>30.495947035135927</v>
      </c>
      <c r="D137" s="2">
        <f>MACD!E137</f>
        <v>2.4017542031898875E-2</v>
      </c>
      <c r="E137" s="2">
        <f>MACD!F137</f>
        <v>2.1960676239258365E-2</v>
      </c>
      <c r="F137" s="2">
        <f>'Moving Avg'!D137</f>
        <v>1.8244</v>
      </c>
      <c r="G137" s="2">
        <f>'Moving Avg'!F137</f>
        <v>1.876735</v>
      </c>
      <c r="H137" s="2">
        <f>'Moving Avg'!G137</f>
        <v>1.9691200000000004</v>
      </c>
      <c r="I137" s="2">
        <f>'Moving Avg'!H137</f>
        <v>0</v>
      </c>
      <c r="J137" s="6" t="str">
        <f>OBV!F137</f>
        <v>BEARISH</v>
      </c>
      <c r="K137" s="6" t="str">
        <f>OBV!G137</f>
        <v>STRONG</v>
      </c>
      <c r="L137" s="6" t="str">
        <f>OBV!H137</f>
        <v>CONFIRMED BEARISH</v>
      </c>
    </row>
    <row r="138" spans="1:12" ht="13.5" x14ac:dyDescent="0.25">
      <c r="A138" s="3">
        <f>RSI!A138</f>
        <v>42503</v>
      </c>
      <c r="B138" s="2">
        <f>RSI!B138</f>
        <v>1.7726999999999999</v>
      </c>
      <c r="C138" s="2">
        <f>RSI!I138</f>
        <v>29.197464382162551</v>
      </c>
      <c r="D138" s="2">
        <f>MACD!E138</f>
        <v>2.0430060718637844E-2</v>
      </c>
      <c r="E138" s="2">
        <f>MACD!F138</f>
        <v>2.1654553135134261E-2</v>
      </c>
      <c r="F138" s="2">
        <f>'Moving Avg'!D138</f>
        <v>1.8077200000000002</v>
      </c>
      <c r="G138" s="2">
        <f>'Moving Avg'!F138</f>
        <v>1.8677700000000002</v>
      </c>
      <c r="H138" s="2">
        <f>'Moving Avg'!G138</f>
        <v>1.9611960000000002</v>
      </c>
      <c r="I138" s="2">
        <f>'Moving Avg'!H138</f>
        <v>0</v>
      </c>
      <c r="J138" s="6" t="str">
        <f>OBV!F138</f>
        <v>BEARISH</v>
      </c>
      <c r="K138" s="6" t="str">
        <f>OBV!G138</f>
        <v>STRONG</v>
      </c>
      <c r="L138" s="6" t="str">
        <f>OBV!H138</f>
        <v>CONFIRMED BEARISH</v>
      </c>
    </row>
    <row r="139" spans="1:12" ht="13.5" x14ac:dyDescent="0.25">
      <c r="A139" s="3">
        <f>RSI!A139</f>
        <v>42506</v>
      </c>
      <c r="B139" s="2">
        <f>RSI!B139</f>
        <v>1.7726999999999999</v>
      </c>
      <c r="C139" s="2">
        <f>RSI!I139</f>
        <v>29.197464382162551</v>
      </c>
      <c r="D139" s="2">
        <f>MACD!E139</f>
        <v>2.4514170108890676E-2</v>
      </c>
      <c r="E139" s="2">
        <f>MACD!F139</f>
        <v>2.2226476529885547E-2</v>
      </c>
      <c r="F139" s="2">
        <f>'Moving Avg'!D139</f>
        <v>1.79104</v>
      </c>
      <c r="G139" s="2">
        <f>'Moving Avg'!F139</f>
        <v>1.8604700000000001</v>
      </c>
      <c r="H139" s="2">
        <f>'Moving Avg'!G139</f>
        <v>1.9545240000000004</v>
      </c>
      <c r="I139" s="2">
        <f>'Moving Avg'!H139</f>
        <v>0</v>
      </c>
      <c r="J139" s="6" t="str">
        <f>OBV!F139</f>
        <v>BEARISH</v>
      </c>
      <c r="K139" s="6" t="str">
        <f>OBV!G139</f>
        <v>STRONG</v>
      </c>
      <c r="L139" s="6" t="str">
        <f>OBV!H139</f>
        <v>CONFIRMED BEARISH</v>
      </c>
    </row>
    <row r="140" spans="1:12" ht="13.5" x14ac:dyDescent="0.25">
      <c r="A140" s="3">
        <f>RSI!A140</f>
        <v>42507</v>
      </c>
      <c r="B140" s="2">
        <f>RSI!B140</f>
        <v>1.7225999999999999</v>
      </c>
      <c r="C140" s="2">
        <f>RSI!I140</f>
        <v>24.373454451949073</v>
      </c>
      <c r="D140" s="2">
        <f>MACD!E140</f>
        <v>3.2333182649870729E-2</v>
      </c>
      <c r="E140" s="2">
        <f>MACD!F140</f>
        <v>2.4247817753882583E-2</v>
      </c>
      <c r="F140" s="2">
        <f>'Moving Avg'!D140</f>
        <v>1.7685200000000001</v>
      </c>
      <c r="G140" s="2">
        <f>'Moving Avg'!F140</f>
        <v>1.8490000000000002</v>
      </c>
      <c r="H140" s="2">
        <f>'Moving Avg'!G140</f>
        <v>1.9468500000000004</v>
      </c>
      <c r="I140" s="2">
        <f>'Moving Avg'!H140</f>
        <v>0</v>
      </c>
      <c r="J140" s="6" t="str">
        <f>OBV!F140</f>
        <v>BEARISH</v>
      </c>
      <c r="K140" s="6" t="str">
        <f>OBV!G140</f>
        <v>STRONG</v>
      </c>
      <c r="L140" s="6" t="str">
        <f>OBV!H140</f>
        <v>CONFIRMED BEARISH</v>
      </c>
    </row>
    <row r="141" spans="1:12" ht="13.5" x14ac:dyDescent="0.25">
      <c r="A141" s="3">
        <f>RSI!A141</f>
        <v>42508</v>
      </c>
      <c r="B141" s="2">
        <f>RSI!B141</f>
        <v>1.7393000000000001</v>
      </c>
      <c r="C141" s="2">
        <f>RSI!I141</f>
        <v>28.607716736809962</v>
      </c>
      <c r="D141" s="2">
        <f>MACD!E141</f>
        <v>3.8612087829842157E-2</v>
      </c>
      <c r="E141" s="2">
        <f>MACD!F141</f>
        <v>2.7120671769074498E-2</v>
      </c>
      <c r="F141" s="2">
        <f>'Moving Avg'!D141</f>
        <v>1.7585000000000002</v>
      </c>
      <c r="G141" s="2">
        <f>'Moving Avg'!F141</f>
        <v>1.8379450000000002</v>
      </c>
      <c r="H141" s="2">
        <f>'Moving Avg'!G141</f>
        <v>1.9395100000000003</v>
      </c>
      <c r="I141" s="2">
        <f>'Moving Avg'!H141</f>
        <v>0</v>
      </c>
      <c r="J141" s="6" t="str">
        <f>OBV!F141</f>
        <v>BEARISH</v>
      </c>
      <c r="K141" s="6" t="str">
        <f>OBV!G141</f>
        <v>STRONG</v>
      </c>
      <c r="L141" s="6" t="str">
        <f>OBV!H141</f>
        <v>CONFIRMED BEARISH</v>
      </c>
    </row>
    <row r="142" spans="1:12" ht="13.5" x14ac:dyDescent="0.25">
      <c r="A142" s="3">
        <f>RSI!A142</f>
        <v>42509</v>
      </c>
      <c r="B142" s="2">
        <f>RSI!B142</f>
        <v>1.7476</v>
      </c>
      <c r="C142" s="2">
        <f>RSI!I142</f>
        <v>30.684913174635838</v>
      </c>
      <c r="D142" s="2">
        <f>MACD!E142</f>
        <v>3.7629325930049529E-2</v>
      </c>
      <c r="E142" s="2">
        <f>MACD!F142</f>
        <v>2.9222402601269504E-2</v>
      </c>
      <c r="F142" s="2">
        <f>'Moving Avg'!D142</f>
        <v>1.7509799999999998</v>
      </c>
      <c r="G142" s="2">
        <f>'Moving Avg'!F142</f>
        <v>1.8316849999999998</v>
      </c>
      <c r="H142" s="2">
        <f>'Moving Avg'!G142</f>
        <v>1.9323360000000005</v>
      </c>
      <c r="I142" s="2">
        <f>'Moving Avg'!H142</f>
        <v>0</v>
      </c>
      <c r="J142" s="6" t="str">
        <f>OBV!F142</f>
        <v>BEARISH</v>
      </c>
      <c r="K142" s="6" t="str">
        <f>OBV!G142</f>
        <v>STRONG</v>
      </c>
      <c r="L142" s="6" t="str">
        <f>OBV!H142</f>
        <v>CONFIRMED BEARISH</v>
      </c>
    </row>
    <row r="143" spans="1:12" ht="13.5" x14ac:dyDescent="0.25">
      <c r="A143" s="3">
        <f>RSI!A143</f>
        <v>42510</v>
      </c>
      <c r="B143" s="2">
        <f>RSI!B143</f>
        <v>1.7518</v>
      </c>
      <c r="C143" s="2">
        <f>RSI!I143</f>
        <v>31.766790401587897</v>
      </c>
      <c r="D143" s="2">
        <f>MACD!E143</f>
        <v>4.0333095656080342E-2</v>
      </c>
      <c r="E143" s="2">
        <f>MACD!F143</f>
        <v>3.1444541212231676E-2</v>
      </c>
      <c r="F143" s="2">
        <f>'Moving Avg'!D143</f>
        <v>1.7467999999999999</v>
      </c>
      <c r="G143" s="2">
        <f>'Moving Avg'!F143</f>
        <v>1.8241749999999999</v>
      </c>
      <c r="H143" s="2">
        <f>'Moving Avg'!G143</f>
        <v>1.9256620000000004</v>
      </c>
      <c r="I143" s="2">
        <f>'Moving Avg'!H143</f>
        <v>0</v>
      </c>
      <c r="J143" s="6" t="str">
        <f>OBV!F143</f>
        <v>BEARISH</v>
      </c>
      <c r="K143" s="6" t="str">
        <f>OBV!G143</f>
        <v>STRONG</v>
      </c>
      <c r="L143" s="6" t="str">
        <f>OBV!H143</f>
        <v>CONFIRMED BEARISH</v>
      </c>
    </row>
    <row r="144" spans="1:12" ht="13.5" x14ac:dyDescent="0.25">
      <c r="A144" s="3">
        <f>RSI!A144</f>
        <v>42513</v>
      </c>
      <c r="B144" s="2">
        <f>RSI!B144</f>
        <v>1.7602</v>
      </c>
      <c r="C144" s="2">
        <f>RSI!I144</f>
        <v>33.986012919752469</v>
      </c>
      <c r="D144" s="2">
        <f>MACD!E144</f>
        <v>4.255817910916937E-2</v>
      </c>
      <c r="E144" s="2">
        <f>MACD!F144</f>
        <v>3.3667268791619215E-2</v>
      </c>
      <c r="F144" s="2">
        <f>'Moving Avg'!D144</f>
        <v>1.7443000000000002</v>
      </c>
      <c r="G144" s="2">
        <f>'Moving Avg'!F144</f>
        <v>1.8175050000000001</v>
      </c>
      <c r="H144" s="2">
        <f>'Moving Avg'!G144</f>
        <v>1.9198240000000004</v>
      </c>
      <c r="I144" s="2">
        <f>'Moving Avg'!H144</f>
        <v>0</v>
      </c>
      <c r="J144" s="6" t="str">
        <f>OBV!F144</f>
        <v>BEARISH</v>
      </c>
      <c r="K144" s="6" t="str">
        <f>OBV!G144</f>
        <v>STRONG</v>
      </c>
      <c r="L144" s="6" t="str">
        <f>OBV!H144</f>
        <v>CONFIRMED BEARISH</v>
      </c>
    </row>
    <row r="145" spans="1:12" ht="13.5" x14ac:dyDescent="0.25">
      <c r="A145" s="3">
        <f>RSI!A145</f>
        <v>42514</v>
      </c>
      <c r="B145" s="2">
        <f>RSI!B145</f>
        <v>1.7518</v>
      </c>
      <c r="C145" s="2">
        <f>RSI!I145</f>
        <v>32.835904667592132</v>
      </c>
      <c r="D145" s="2">
        <f>MACD!E145</f>
        <v>4.2316199716470937E-2</v>
      </c>
      <c r="E145" s="2">
        <f>MACD!F145</f>
        <v>3.5397054976589563E-2</v>
      </c>
      <c r="F145" s="2">
        <f>'Moving Avg'!D145</f>
        <v>1.75014</v>
      </c>
      <c r="G145" s="2">
        <f>'Moving Avg'!F145</f>
        <v>1.8106200000000001</v>
      </c>
      <c r="H145" s="2">
        <f>'Moving Avg'!G145</f>
        <v>1.9138180000000002</v>
      </c>
      <c r="I145" s="2">
        <f>'Moving Avg'!H145</f>
        <v>0</v>
      </c>
      <c r="J145" s="6" t="str">
        <f>OBV!F145</f>
        <v>BULLISH</v>
      </c>
      <c r="K145" s="6" t="str">
        <f>OBV!G145</f>
        <v>WEAK</v>
      </c>
      <c r="L145" s="6" t="str">
        <f>OBV!H145</f>
        <v>CONFIRMED BULLISH</v>
      </c>
    </row>
    <row r="146" spans="1:12" ht="13.5" x14ac:dyDescent="0.25">
      <c r="A146" s="3">
        <f>RSI!A146</f>
        <v>42515</v>
      </c>
      <c r="B146" s="2">
        <f>RSI!B146</f>
        <v>1.7518</v>
      </c>
      <c r="C146" s="2">
        <f>RSI!I146</f>
        <v>32.835904667592132</v>
      </c>
      <c r="D146" s="2">
        <f>MACD!E146</f>
        <v>3.55486523322599E-2</v>
      </c>
      <c r="E146" s="2">
        <f>MACD!F146</f>
        <v>3.5427374447723634E-2</v>
      </c>
      <c r="F146" s="2">
        <f>'Moving Avg'!D146</f>
        <v>1.75264</v>
      </c>
      <c r="G146" s="2">
        <f>'Moving Avg'!F146</f>
        <v>1.8039450000000001</v>
      </c>
      <c r="H146" s="2">
        <f>'Moving Avg'!G146</f>
        <v>1.9067280000000004</v>
      </c>
      <c r="I146" s="2">
        <f>'Moving Avg'!H146</f>
        <v>0</v>
      </c>
      <c r="J146" s="6" t="str">
        <f>OBV!F146</f>
        <v>BULLISH</v>
      </c>
      <c r="K146" s="6" t="str">
        <f>OBV!G146</f>
        <v>WEAK</v>
      </c>
      <c r="L146" s="6" t="str">
        <f>OBV!H146</f>
        <v>CONFIRMED BULLISH</v>
      </c>
    </row>
    <row r="147" spans="1:12" ht="13.5" x14ac:dyDescent="0.25">
      <c r="A147" s="3">
        <f>RSI!A147</f>
        <v>42516</v>
      </c>
      <c r="B147" s="2">
        <f>RSI!B147</f>
        <v>1.7518</v>
      </c>
      <c r="C147" s="2">
        <f>RSI!I147</f>
        <v>32.835904667592132</v>
      </c>
      <c r="D147" s="2">
        <f>MACD!E147</f>
        <v>2.9623666178450581E-2</v>
      </c>
      <c r="E147" s="2">
        <f>MACD!F147</f>
        <v>3.4266632793869024E-2</v>
      </c>
      <c r="F147" s="2">
        <f>'Moving Avg'!D147</f>
        <v>1.7534800000000001</v>
      </c>
      <c r="G147" s="2">
        <f>'Moving Avg'!F147</f>
        <v>1.7972700000000004</v>
      </c>
      <c r="H147" s="2">
        <f>'Moving Avg'!G147</f>
        <v>1.8996380000000004</v>
      </c>
      <c r="I147" s="2">
        <f>'Moving Avg'!H147</f>
        <v>0</v>
      </c>
      <c r="J147" s="6" t="str">
        <f>OBV!F147</f>
        <v>BULLISH</v>
      </c>
      <c r="K147" s="6" t="str">
        <f>OBV!G147</f>
        <v>WEAK</v>
      </c>
      <c r="L147" s="6" t="str">
        <f>OBV!H147</f>
        <v>CONFIRMED BULLISH</v>
      </c>
    </row>
    <row r="148" spans="1:12" ht="13.5" x14ac:dyDescent="0.25">
      <c r="A148" s="3">
        <f>RSI!A148</f>
        <v>42517</v>
      </c>
      <c r="B148" s="2">
        <f>RSI!B148</f>
        <v>1.7435</v>
      </c>
      <c r="C148" s="2">
        <f>RSI!I148</f>
        <v>31.51955451375666</v>
      </c>
      <c r="D148" s="2">
        <f>MACD!E148</f>
        <v>2.3716356044515052E-2</v>
      </c>
      <c r="E148" s="2">
        <f>MACD!F148</f>
        <v>3.2156577443998233E-2</v>
      </c>
      <c r="F148" s="2">
        <f>'Moving Avg'!D148</f>
        <v>1.7518199999999999</v>
      </c>
      <c r="G148" s="2">
        <f>'Moving Avg'!F148</f>
        <v>1.7926850000000001</v>
      </c>
      <c r="H148" s="2">
        <f>'Moving Avg'!G148</f>
        <v>1.8927980000000002</v>
      </c>
      <c r="I148" s="2">
        <f>'Moving Avg'!H148</f>
        <v>0</v>
      </c>
      <c r="J148" s="6" t="str">
        <f>OBV!F148</f>
        <v>BEARISH</v>
      </c>
      <c r="K148" s="6" t="str">
        <f>OBV!G148</f>
        <v>STRONG</v>
      </c>
      <c r="L148" s="6" t="str">
        <f>OBV!H148</f>
        <v>CONFIRMED BEARISH</v>
      </c>
    </row>
    <row r="149" spans="1:12" ht="13.5" x14ac:dyDescent="0.25">
      <c r="A149" s="3">
        <f>RSI!A149</f>
        <v>42520</v>
      </c>
      <c r="B149" s="2">
        <f>RSI!B149</f>
        <v>1.7435</v>
      </c>
      <c r="C149" s="2">
        <f>RSI!I149</f>
        <v>31.51955451375666</v>
      </c>
      <c r="D149" s="2">
        <f>MACD!E149</f>
        <v>1.9150613278103634E-2</v>
      </c>
      <c r="E149" s="2">
        <f>MACD!F149</f>
        <v>2.9555384610819312E-2</v>
      </c>
      <c r="F149" s="2">
        <f>'Moving Avg'!D149</f>
        <v>1.74848</v>
      </c>
      <c r="G149" s="2">
        <f>'Moving Avg'!F149</f>
        <v>1.7860149999999997</v>
      </c>
      <c r="H149" s="2">
        <f>'Moving Avg'!G149</f>
        <v>1.885958</v>
      </c>
      <c r="I149" s="2">
        <f>'Moving Avg'!H149</f>
        <v>0</v>
      </c>
      <c r="J149" s="6" t="str">
        <f>OBV!F149</f>
        <v>BEARISH</v>
      </c>
      <c r="K149" s="6" t="str">
        <f>OBV!G149</f>
        <v>STRONG</v>
      </c>
      <c r="L149" s="6" t="str">
        <f>OBV!H149</f>
        <v>CONFIRMED BEARISH</v>
      </c>
    </row>
    <row r="150" spans="1:12" ht="13.5" x14ac:dyDescent="0.25">
      <c r="A150" s="3">
        <f>RSI!A150</f>
        <v>42521</v>
      </c>
      <c r="B150" s="2">
        <f>RSI!B150</f>
        <v>1.7310000000000001</v>
      </c>
      <c r="C150" s="2">
        <f>RSI!I150</f>
        <v>29.456969779977697</v>
      </c>
      <c r="D150" s="2">
        <f>MACD!E150</f>
        <v>8.9062209308801155E-3</v>
      </c>
      <c r="E150" s="2">
        <f>MACD!F150</f>
        <v>2.5425551874831476E-2</v>
      </c>
      <c r="F150" s="2">
        <f>'Moving Avg'!D150</f>
        <v>1.7443200000000001</v>
      </c>
      <c r="G150" s="2">
        <f>'Moving Avg'!F150</f>
        <v>1.7787199999999999</v>
      </c>
      <c r="H150" s="2">
        <f>'Moving Avg'!G150</f>
        <v>1.8789520000000002</v>
      </c>
      <c r="I150" s="2">
        <f>'Moving Avg'!H150</f>
        <v>0</v>
      </c>
      <c r="J150" s="6" t="str">
        <f>OBV!F150</f>
        <v>BEARISH</v>
      </c>
      <c r="K150" s="6" t="str">
        <f>OBV!G150</f>
        <v>STRONG</v>
      </c>
      <c r="L150" s="6" t="str">
        <f>OBV!H150</f>
        <v>CONFIRMED BEARISH</v>
      </c>
    </row>
    <row r="151" spans="1:12" ht="13.5" x14ac:dyDescent="0.25">
      <c r="A151" s="3">
        <f>RSI!A151</f>
        <v>42522</v>
      </c>
      <c r="B151" s="2">
        <f>RSI!B151</f>
        <v>1.7310000000000001</v>
      </c>
      <c r="C151" s="2">
        <f>RSI!I151</f>
        <v>29.456969779977697</v>
      </c>
      <c r="D151" s="2">
        <f>MACD!E151</f>
        <v>3.2519964886863484E-3</v>
      </c>
      <c r="E151" s="2">
        <f>MACD!F151</f>
        <v>2.099084079760245E-2</v>
      </c>
      <c r="F151" s="2">
        <f>'Moving Avg'!D151</f>
        <v>1.7401600000000002</v>
      </c>
      <c r="G151" s="2">
        <f>'Moving Avg'!F151</f>
        <v>1.771425</v>
      </c>
      <c r="H151" s="2">
        <f>'Moving Avg'!G151</f>
        <v>1.8728639999999999</v>
      </c>
      <c r="I151" s="2">
        <f>'Moving Avg'!H151</f>
        <v>0</v>
      </c>
      <c r="J151" s="6" t="str">
        <f>OBV!F151</f>
        <v>BEARISH</v>
      </c>
      <c r="K151" s="6" t="str">
        <f>OBV!G151</f>
        <v>STRONG</v>
      </c>
      <c r="L151" s="6" t="str">
        <f>OBV!H151</f>
        <v>CONFIRMED BEARISH</v>
      </c>
    </row>
    <row r="152" spans="1:12" ht="13.5" x14ac:dyDescent="0.25">
      <c r="A152" s="3">
        <f>RSI!A152</f>
        <v>42523</v>
      </c>
      <c r="B152" s="2">
        <f>RSI!B152</f>
        <v>1.7101</v>
      </c>
      <c r="C152" s="2">
        <f>RSI!I152</f>
        <v>26.139990263367878</v>
      </c>
      <c r="D152" s="2">
        <f>MACD!E152</f>
        <v>1.7046468945036697E-3</v>
      </c>
      <c r="E152" s="2">
        <f>MACD!F152</f>
        <v>1.7133602016982694E-2</v>
      </c>
      <c r="F152" s="2">
        <f>'Moving Avg'!D152</f>
        <v>1.7318200000000001</v>
      </c>
      <c r="G152" s="2">
        <f>'Moving Avg'!F152</f>
        <v>1.7651699999999999</v>
      </c>
      <c r="H152" s="2">
        <f>'Moving Avg'!G152</f>
        <v>1.8663579999999995</v>
      </c>
      <c r="I152" s="2">
        <f>'Moving Avg'!H152</f>
        <v>0</v>
      </c>
      <c r="J152" s="6" t="str">
        <f>OBV!F152</f>
        <v>BEARISH</v>
      </c>
      <c r="K152" s="6" t="str">
        <f>OBV!G152</f>
        <v>STRONG</v>
      </c>
      <c r="L152" s="6" t="str">
        <f>OBV!H152</f>
        <v>CONFIRMED BEARISH</v>
      </c>
    </row>
    <row r="153" spans="1:12" ht="13.5" x14ac:dyDescent="0.25">
      <c r="A153" s="3">
        <f>RSI!A153</f>
        <v>42524</v>
      </c>
      <c r="B153" s="2">
        <f>RSI!B153</f>
        <v>1.7101</v>
      </c>
      <c r="C153" s="2">
        <f>RSI!I153</f>
        <v>26.139990263367878</v>
      </c>
      <c r="D153" s="2">
        <f>MACD!E153</f>
        <v>1.5464140569592111E-3</v>
      </c>
      <c r="E153" s="2">
        <f>MACD!F153</f>
        <v>1.4016164424977998E-2</v>
      </c>
      <c r="F153" s="2">
        <f>'Moving Avg'!D153</f>
        <v>1.7251400000000001</v>
      </c>
      <c r="G153" s="2">
        <f>'Moving Avg'!F153</f>
        <v>1.75787</v>
      </c>
      <c r="H153" s="2">
        <f>'Moving Avg'!G153</f>
        <v>1.8601019999999997</v>
      </c>
      <c r="I153" s="2">
        <f>'Moving Avg'!H153</f>
        <v>0</v>
      </c>
      <c r="J153" s="6" t="str">
        <f>OBV!F153</f>
        <v>BEARISH</v>
      </c>
      <c r="K153" s="6" t="str">
        <f>OBV!G153</f>
        <v>STRONG</v>
      </c>
      <c r="L153" s="6" t="str">
        <f>OBV!H153</f>
        <v>CONFIRMED BEARISH</v>
      </c>
    </row>
    <row r="154" spans="1:12" ht="13.5" x14ac:dyDescent="0.25">
      <c r="A154" s="3">
        <f>RSI!A154</f>
        <v>42527</v>
      </c>
      <c r="B154" s="2">
        <f>RSI!B154</f>
        <v>1.7101</v>
      </c>
      <c r="C154" s="2">
        <f>RSI!I154</f>
        <v>26.139990263367878</v>
      </c>
      <c r="D154" s="2">
        <f>MACD!E154</f>
        <v>3.1723408758974614E-3</v>
      </c>
      <c r="E154" s="2">
        <f>MACD!F154</f>
        <v>1.1847399715161891E-2</v>
      </c>
      <c r="F154" s="2">
        <f>'Moving Avg'!D154</f>
        <v>1.7184599999999999</v>
      </c>
      <c r="G154" s="2">
        <f>'Moving Avg'!F154</f>
        <v>1.7505700000000002</v>
      </c>
      <c r="H154" s="2">
        <f>'Moving Avg'!G154</f>
        <v>1.8538459999999994</v>
      </c>
      <c r="I154" s="2">
        <f>'Moving Avg'!H154</f>
        <v>0</v>
      </c>
      <c r="J154" s="6" t="str">
        <f>OBV!F154</f>
        <v>BEARISH</v>
      </c>
      <c r="K154" s="6" t="str">
        <f>OBV!G154</f>
        <v>STRONG</v>
      </c>
      <c r="L154" s="6" t="str">
        <f>OBV!H154</f>
        <v>CONFIRMED BEARISH</v>
      </c>
    </row>
    <row r="155" spans="1:12" ht="13.5" x14ac:dyDescent="0.25">
      <c r="A155" s="3">
        <f>RSI!A155</f>
        <v>42528</v>
      </c>
      <c r="B155" s="2">
        <f>RSI!B155</f>
        <v>1.7018</v>
      </c>
      <c r="C155" s="2">
        <f>RSI!I155</f>
        <v>24.757242853442378</v>
      </c>
      <c r="D155" s="2">
        <f>MACD!E155</f>
        <v>4.3035104249129486E-3</v>
      </c>
      <c r="E155" s="2">
        <f>MACD!F155</f>
        <v>1.0338621857112104E-2</v>
      </c>
      <c r="F155" s="2">
        <f>'Moving Avg'!D155</f>
        <v>1.71262</v>
      </c>
      <c r="G155" s="2">
        <f>'Moving Avg'!F155</f>
        <v>1.7439</v>
      </c>
      <c r="H155" s="2">
        <f>'Moving Avg'!G155</f>
        <v>1.8474239999999997</v>
      </c>
      <c r="I155" s="2">
        <f>'Moving Avg'!H155</f>
        <v>0</v>
      </c>
      <c r="J155" s="6" t="str">
        <f>OBV!F155</f>
        <v>BEARISH</v>
      </c>
      <c r="K155" s="6" t="str">
        <f>OBV!G155</f>
        <v>STRONG</v>
      </c>
      <c r="L155" s="6" t="str">
        <f>OBV!H155</f>
        <v>CONFIRMED BEARISH</v>
      </c>
    </row>
    <row r="156" spans="1:12" ht="13.5" x14ac:dyDescent="0.25">
      <c r="A156" s="3">
        <f>RSI!A156</f>
        <v>42529</v>
      </c>
      <c r="B156" s="2">
        <f>RSI!B156</f>
        <v>1.6851</v>
      </c>
      <c r="C156" s="2">
        <f>RSI!I156</f>
        <v>22.211374571360849</v>
      </c>
      <c r="D156" s="2">
        <f>MACD!E156</f>
        <v>6.9475491265642564E-3</v>
      </c>
      <c r="E156" s="2">
        <f>MACD!F156</f>
        <v>9.6604073110025356E-3</v>
      </c>
      <c r="F156" s="2">
        <f>'Moving Avg'!D156</f>
        <v>1.7034400000000001</v>
      </c>
      <c r="G156" s="2">
        <f>'Moving Avg'!F156</f>
        <v>1.7386850000000003</v>
      </c>
      <c r="H156" s="2">
        <f>'Moving Avg'!G156</f>
        <v>1.8417519999999998</v>
      </c>
      <c r="I156" s="2">
        <f>'Moving Avg'!H156</f>
        <v>0</v>
      </c>
      <c r="J156" s="6" t="str">
        <f>OBV!F156</f>
        <v>BEARISH</v>
      </c>
      <c r="K156" s="6" t="str">
        <f>OBV!G156</f>
        <v>STRONG</v>
      </c>
      <c r="L156" s="6" t="str">
        <f>OBV!H156</f>
        <v>CONFIRMED BEARISH</v>
      </c>
    </row>
    <row r="157" spans="1:12" ht="13.5" x14ac:dyDescent="0.25">
      <c r="A157" s="3">
        <f>RSI!A157</f>
        <v>42530</v>
      </c>
      <c r="B157" s="2">
        <f>RSI!B157</f>
        <v>1.6684000000000001</v>
      </c>
      <c r="C157" s="2">
        <f>RSI!I157</f>
        <v>19.996852651412439</v>
      </c>
      <c r="D157" s="2">
        <f>MACD!E157</f>
        <v>1.0937066068011259E-2</v>
      </c>
      <c r="E157" s="2">
        <f>MACD!F157</f>
        <v>9.9157390624042812E-3</v>
      </c>
      <c r="F157" s="2">
        <f>'Moving Avg'!D157</f>
        <v>1.6951000000000001</v>
      </c>
      <c r="G157" s="2">
        <f>'Moving Avg'!F157</f>
        <v>1.732845</v>
      </c>
      <c r="H157" s="2">
        <f>'Moving Avg'!G157</f>
        <v>1.8359120000000002</v>
      </c>
      <c r="I157" s="2">
        <f>'Moving Avg'!H157</f>
        <v>0</v>
      </c>
      <c r="J157" s="6" t="str">
        <f>OBV!F157</f>
        <v>BEARISH</v>
      </c>
      <c r="K157" s="6" t="str">
        <f>OBV!G157</f>
        <v>STRONG</v>
      </c>
      <c r="L157" s="6" t="str">
        <f>OBV!H157</f>
        <v>CONFIRMED BEARISH</v>
      </c>
    </row>
    <row r="158" spans="1:12" ht="13.5" x14ac:dyDescent="0.25">
      <c r="A158" s="3">
        <f>RSI!A158</f>
        <v>42531</v>
      </c>
      <c r="B158" s="2">
        <f>RSI!B158</f>
        <v>1.6641999999999999</v>
      </c>
      <c r="C158" s="2">
        <f>RSI!I158</f>
        <v>19.471063379786557</v>
      </c>
      <c r="D158" s="2">
        <f>MACD!E158</f>
        <v>1.3922732434466623E-2</v>
      </c>
      <c r="E158" s="2">
        <f>MACD!F158</f>
        <v>1.071713773681675E-2</v>
      </c>
      <c r="F158" s="2">
        <f>'Moving Avg'!D158</f>
        <v>1.6859200000000001</v>
      </c>
      <c r="G158" s="2">
        <f>'Moving Avg'!F158</f>
        <v>1.72742</v>
      </c>
      <c r="H158" s="2">
        <f>'Moving Avg'!G158</f>
        <v>1.8299879999999999</v>
      </c>
      <c r="I158" s="2">
        <f>'Moving Avg'!H158</f>
        <v>0</v>
      </c>
      <c r="J158" s="6" t="str">
        <f>OBV!F158</f>
        <v>BEARISH</v>
      </c>
      <c r="K158" s="6" t="str">
        <f>OBV!G158</f>
        <v>STRONG</v>
      </c>
      <c r="L158" s="6" t="str">
        <f>OBV!H158</f>
        <v>CONFIRMED BEARISH</v>
      </c>
    </row>
    <row r="159" spans="1:12" ht="13.5" x14ac:dyDescent="0.25">
      <c r="A159" s="3">
        <f>RSI!A159</f>
        <v>42534</v>
      </c>
      <c r="B159" s="2">
        <f>RSI!B159</f>
        <v>1.6851</v>
      </c>
      <c r="C159" s="2">
        <f>RSI!I159</f>
        <v>29.416722573900515</v>
      </c>
      <c r="D159" s="2">
        <f>MACD!E159</f>
        <v>1.5458821668191458E-2</v>
      </c>
      <c r="E159" s="2">
        <f>MACD!F159</f>
        <v>1.1665474523091694E-2</v>
      </c>
      <c r="F159" s="2">
        <f>'Moving Avg'!D159</f>
        <v>1.68092</v>
      </c>
      <c r="G159" s="2">
        <f>'Moving Avg'!F159</f>
        <v>1.7230399999999999</v>
      </c>
      <c r="H159" s="2">
        <f>'Moving Avg'!G159</f>
        <v>1.8253160000000002</v>
      </c>
      <c r="I159" s="2">
        <f>'Moving Avg'!H159</f>
        <v>0</v>
      </c>
      <c r="J159" s="6" t="str">
        <f>OBV!F159</f>
        <v>BEARISH</v>
      </c>
      <c r="K159" s="6" t="str">
        <f>OBV!G159</f>
        <v>STRONG</v>
      </c>
      <c r="L159" s="6" t="str">
        <f>OBV!H159</f>
        <v>CONFIRMED BEARISH</v>
      </c>
    </row>
    <row r="160" spans="1:12" ht="13.5" x14ac:dyDescent="0.25">
      <c r="A160" s="3">
        <f>RSI!A160</f>
        <v>42535</v>
      </c>
      <c r="B160" s="2">
        <f>RSI!B160</f>
        <v>1.6434</v>
      </c>
      <c r="C160" s="2">
        <f>RSI!I160</f>
        <v>23.247478911345652</v>
      </c>
      <c r="D160" s="2">
        <f>MACD!E160</f>
        <v>1.8317480507512141E-2</v>
      </c>
      <c r="E160" s="2">
        <f>MACD!F160</f>
        <v>1.2995875719975784E-2</v>
      </c>
      <c r="F160" s="2">
        <f>'Moving Avg'!D160</f>
        <v>1.6692400000000003</v>
      </c>
      <c r="G160" s="2">
        <f>'Moving Avg'!F160</f>
        <v>1.7190799999999999</v>
      </c>
      <c r="H160" s="2">
        <f>'Moving Avg'!G160</f>
        <v>1.8198099999999999</v>
      </c>
      <c r="I160" s="2">
        <f>'Moving Avg'!H160</f>
        <v>0</v>
      </c>
      <c r="J160" s="6" t="str">
        <f>OBV!F160</f>
        <v>BEARISH</v>
      </c>
      <c r="K160" s="6" t="str">
        <f>OBV!G160</f>
        <v>STRONG</v>
      </c>
      <c r="L160" s="6" t="str">
        <f>OBV!H160</f>
        <v>CONFIRMED BEARISH</v>
      </c>
    </row>
    <row r="161" spans="1:12" ht="13.5" x14ac:dyDescent="0.25">
      <c r="A161" s="3">
        <f>RSI!A161</f>
        <v>42536</v>
      </c>
      <c r="B161" s="2">
        <f>RSI!B161</f>
        <v>1.6684000000000001</v>
      </c>
      <c r="C161" s="2">
        <f>RSI!I161</f>
        <v>32.400598318785484</v>
      </c>
      <c r="D161" s="2">
        <f>MACD!E161</f>
        <v>1.9494863011167762E-2</v>
      </c>
      <c r="E161" s="2">
        <f>MACD!F161</f>
        <v>1.4295673178214181E-2</v>
      </c>
      <c r="F161" s="2">
        <f>'Moving Avg'!D161</f>
        <v>1.6658999999999999</v>
      </c>
      <c r="G161" s="2">
        <f>'Moving Avg'!F161</f>
        <v>1.7155349999999998</v>
      </c>
      <c r="H161" s="2">
        <f>'Moving Avg'!G161</f>
        <v>1.8148040000000001</v>
      </c>
      <c r="I161" s="2">
        <f>'Moving Avg'!H161</f>
        <v>0</v>
      </c>
      <c r="J161" s="6" t="str">
        <f>OBV!F161</f>
        <v>BEARISH</v>
      </c>
      <c r="K161" s="6" t="str">
        <f>OBV!G161</f>
        <v>STRONG</v>
      </c>
      <c r="L161" s="6" t="str">
        <f>OBV!H161</f>
        <v>CONFIRMED BEARISH</v>
      </c>
    </row>
    <row r="162" spans="1:12" ht="13.5" x14ac:dyDescent="0.25">
      <c r="A162" s="3">
        <f>RSI!A162</f>
        <v>42537</v>
      </c>
      <c r="B162" s="2">
        <f>RSI!B162</f>
        <v>1.6684000000000001</v>
      </c>
      <c r="C162" s="2">
        <f>RSI!I162</f>
        <v>32.400598318785484</v>
      </c>
      <c r="D162" s="2">
        <f>MACD!E162</f>
        <v>1.7693155707636743E-2</v>
      </c>
      <c r="E162" s="2">
        <f>MACD!F162</f>
        <v>1.4975169684098694E-2</v>
      </c>
      <c r="F162" s="2">
        <f>'Moving Avg'!D162</f>
        <v>1.6658999999999999</v>
      </c>
      <c r="G162" s="2">
        <f>'Moving Avg'!F162</f>
        <v>1.7115749999999998</v>
      </c>
      <c r="H162" s="2">
        <f>'Moving Avg'!G162</f>
        <v>1.8081300000000002</v>
      </c>
      <c r="I162" s="2">
        <f>'Moving Avg'!H162</f>
        <v>0</v>
      </c>
      <c r="J162" s="6" t="str">
        <f>OBV!F162</f>
        <v>BULLISH</v>
      </c>
      <c r="K162" s="6" t="str">
        <f>OBV!G162</f>
        <v>NEUTRAL</v>
      </c>
      <c r="L162" s="6" t="str">
        <f>OBV!H162</f>
        <v>NEUTRAL</v>
      </c>
    </row>
    <row r="163" spans="1:12" ht="13.5" x14ac:dyDescent="0.25">
      <c r="A163" s="3">
        <f>RSI!A163</f>
        <v>42538</v>
      </c>
      <c r="B163" s="2">
        <f>RSI!B163</f>
        <v>1.6809000000000001</v>
      </c>
      <c r="C163" s="2">
        <f>RSI!I163</f>
        <v>36.772984676173152</v>
      </c>
      <c r="D163" s="2">
        <f>MACD!E163</f>
        <v>1.5629218011620871E-2</v>
      </c>
      <c r="E163" s="2">
        <f>MACD!F163</f>
        <v>1.5105979349603131E-2</v>
      </c>
      <c r="F163" s="2">
        <f>'Moving Avg'!D163</f>
        <v>1.6692399999999998</v>
      </c>
      <c r="G163" s="2">
        <f>'Moving Avg'!F163</f>
        <v>1.7080299999999997</v>
      </c>
      <c r="H163" s="2">
        <f>'Moving Avg'!G163</f>
        <v>1.801706</v>
      </c>
      <c r="I163" s="2">
        <f>'Moving Avg'!H163</f>
        <v>0</v>
      </c>
      <c r="J163" s="6" t="str">
        <f>OBV!F163</f>
        <v>BULLISH</v>
      </c>
      <c r="K163" s="6" t="str">
        <f>OBV!G163</f>
        <v>WEAK</v>
      </c>
      <c r="L163" s="6" t="str">
        <f>OBV!H163</f>
        <v>CONFIRMED BULLISH</v>
      </c>
    </row>
    <row r="164" spans="1:12" ht="13.5" x14ac:dyDescent="0.25">
      <c r="A164" s="3">
        <f>RSI!A164</f>
        <v>42541</v>
      </c>
      <c r="B164" s="2">
        <f>RSI!B164</f>
        <v>1.6684000000000001</v>
      </c>
      <c r="C164" s="2">
        <f>RSI!I164</f>
        <v>34.378318434438171</v>
      </c>
      <c r="D164" s="2">
        <f>MACD!E164</f>
        <v>1.5092751520307868E-2</v>
      </c>
      <c r="E164" s="2">
        <f>MACD!F164</f>
        <v>1.510333378374408E-2</v>
      </c>
      <c r="F164" s="2">
        <f>'Moving Avg'!D164</f>
        <v>1.6658999999999999</v>
      </c>
      <c r="G164" s="2">
        <f>'Moving Avg'!F164</f>
        <v>1.7034399999999998</v>
      </c>
      <c r="H164" s="2">
        <f>'Moving Avg'!G164</f>
        <v>1.7958660000000004</v>
      </c>
      <c r="I164" s="2">
        <f>'Moving Avg'!H164</f>
        <v>0</v>
      </c>
      <c r="J164" s="6" t="str">
        <f>OBV!F164</f>
        <v>BULLISH</v>
      </c>
      <c r="K164" s="6" t="str">
        <f>OBV!G164</f>
        <v>WEAK</v>
      </c>
      <c r="L164" s="6" t="str">
        <f>OBV!H164</f>
        <v>BULLISH DIVERGENCE</v>
      </c>
    </row>
    <row r="165" spans="1:12" ht="13.5" x14ac:dyDescent="0.25">
      <c r="A165" s="3">
        <f>RSI!A165</f>
        <v>42542</v>
      </c>
      <c r="B165" s="2">
        <f>RSI!B165</f>
        <v>1.6684000000000001</v>
      </c>
      <c r="C165" s="2">
        <f>RSI!I165</f>
        <v>34.378318434438171</v>
      </c>
      <c r="D165" s="2">
        <f>MACD!E165</f>
        <v>1.3698736445685977E-2</v>
      </c>
      <c r="E165" s="2">
        <f>MACD!F165</f>
        <v>1.4822414316132461E-2</v>
      </c>
      <c r="F165" s="2">
        <f>'Moving Avg'!D165</f>
        <v>1.6709000000000003</v>
      </c>
      <c r="G165" s="2">
        <f>'Moving Avg'!F165</f>
        <v>1.6992699999999996</v>
      </c>
      <c r="H165" s="2">
        <f>'Moving Avg'!G165</f>
        <v>1.7900260000000003</v>
      </c>
      <c r="I165" s="2">
        <f>'Moving Avg'!H165</f>
        <v>0</v>
      </c>
      <c r="J165" s="6" t="str">
        <f>OBV!F165</f>
        <v>BULLISH</v>
      </c>
      <c r="K165" s="6" t="str">
        <f>OBV!G165</f>
        <v>WEAK</v>
      </c>
      <c r="L165" s="6" t="str">
        <f>OBV!H165</f>
        <v>CONFIRMED BULLISH</v>
      </c>
    </row>
    <row r="166" spans="1:12" ht="13.5" x14ac:dyDescent="0.25">
      <c r="A166" s="3">
        <f>RSI!A166</f>
        <v>42543</v>
      </c>
      <c r="B166" s="2">
        <f>RSI!B166</f>
        <v>1.6684000000000001</v>
      </c>
      <c r="C166" s="2">
        <f>RSI!I166</f>
        <v>34.378318434438171</v>
      </c>
      <c r="D166" s="2">
        <f>MACD!E166</f>
        <v>1.0261844447669421E-2</v>
      </c>
      <c r="E166" s="2">
        <f>MACD!F166</f>
        <v>1.3910300342439855E-2</v>
      </c>
      <c r="F166" s="2">
        <f>'Moving Avg'!D166</f>
        <v>1.6709000000000003</v>
      </c>
      <c r="G166" s="2">
        <f>'Moving Avg'!F166</f>
        <v>1.6950999999999996</v>
      </c>
      <c r="H166" s="2">
        <f>'Moving Avg'!G166</f>
        <v>1.7841860000000005</v>
      </c>
      <c r="I166" s="2">
        <f>'Moving Avg'!H166</f>
        <v>0</v>
      </c>
      <c r="J166" s="6" t="str">
        <f>OBV!F166</f>
        <v>BULLISH</v>
      </c>
      <c r="K166" s="6" t="str">
        <f>OBV!G166</f>
        <v>WEAK</v>
      </c>
      <c r="L166" s="6" t="str">
        <f>OBV!H166</f>
        <v>NEUTRAL</v>
      </c>
    </row>
    <row r="167" spans="1:12" ht="13.5" x14ac:dyDescent="0.25">
      <c r="A167" s="3">
        <f>RSI!A167</f>
        <v>42544</v>
      </c>
      <c r="B167" s="2">
        <f>RSI!B167</f>
        <v>1.6475</v>
      </c>
      <c r="C167" s="2">
        <f>RSI!I167</f>
        <v>30.262875154234038</v>
      </c>
      <c r="D167" s="2">
        <f>MACD!E167</f>
        <v>6.6214094697629733E-3</v>
      </c>
      <c r="E167" s="2">
        <f>MACD!F167</f>
        <v>1.2452522167904479E-2</v>
      </c>
      <c r="F167" s="2">
        <f>'Moving Avg'!D167</f>
        <v>1.6667200000000002</v>
      </c>
      <c r="G167" s="2">
        <f>'Moving Avg'!F167</f>
        <v>1.6898849999999999</v>
      </c>
      <c r="H167" s="2">
        <f>'Moving Avg'!G167</f>
        <v>1.7770940000000008</v>
      </c>
      <c r="I167" s="2">
        <f>'Moving Avg'!H167</f>
        <v>0</v>
      </c>
      <c r="J167" s="6" t="str">
        <f>OBV!F167</f>
        <v>BULLISH</v>
      </c>
      <c r="K167" s="6" t="str">
        <f>OBV!G167</f>
        <v>WEAK</v>
      </c>
      <c r="L167" s="6" t="str">
        <f>OBV!H167</f>
        <v>BULLISH DIVERGENCE</v>
      </c>
    </row>
    <row r="168" spans="1:12" ht="13.5" x14ac:dyDescent="0.25">
      <c r="A168" s="3">
        <f>RSI!A168</f>
        <v>42545</v>
      </c>
      <c r="B168" s="2">
        <f>RSI!B168</f>
        <v>1.6684000000000001</v>
      </c>
      <c r="C168" s="2">
        <f>RSI!I168</f>
        <v>38.226631399684393</v>
      </c>
      <c r="D168" s="2">
        <f>MACD!E168</f>
        <v>1.737633809354433E-3</v>
      </c>
      <c r="E168" s="2">
        <f>MACD!F168</f>
        <v>1.0309544496194471E-2</v>
      </c>
      <c r="F168" s="2">
        <f>'Moving Avg'!D168</f>
        <v>1.6642200000000003</v>
      </c>
      <c r="G168" s="2">
        <f>'Moving Avg'!F168</f>
        <v>1.6861299999999997</v>
      </c>
      <c r="H168" s="2">
        <f>'Moving Avg'!G168</f>
        <v>1.7714220000000009</v>
      </c>
      <c r="I168" s="2">
        <f>'Moving Avg'!H168</f>
        <v>0</v>
      </c>
      <c r="J168" s="6" t="str">
        <f>OBV!F168</f>
        <v>BULLISH</v>
      </c>
      <c r="K168" s="6" t="str">
        <f>OBV!G168</f>
        <v>WEAK</v>
      </c>
      <c r="L168" s="6" t="str">
        <f>OBV!H168</f>
        <v>BULLISH DIVERGENCE</v>
      </c>
    </row>
    <row r="169" spans="1:12" ht="13.5" x14ac:dyDescent="0.25">
      <c r="A169" s="3">
        <f>RSI!A169</f>
        <v>42548</v>
      </c>
      <c r="B169" s="2">
        <f>RSI!B169</f>
        <v>1.6684000000000001</v>
      </c>
      <c r="C169" s="2">
        <f>RSI!I169</f>
        <v>38.226631399684393</v>
      </c>
      <c r="D169" s="2">
        <f>MACD!E169</f>
        <v>1.05903312032396E-3</v>
      </c>
      <c r="E169" s="2">
        <f>MACD!F169</f>
        <v>8.459442221020368E-3</v>
      </c>
      <c r="F169" s="2">
        <f>'Moving Avg'!D169</f>
        <v>1.6642200000000003</v>
      </c>
      <c r="G169" s="2">
        <f>'Moving Avg'!F169</f>
        <v>1.6823749999999997</v>
      </c>
      <c r="H169" s="2">
        <f>'Moving Avg'!G169</f>
        <v>1.7664160000000007</v>
      </c>
      <c r="I169" s="2">
        <f>'Moving Avg'!H169</f>
        <v>0</v>
      </c>
      <c r="J169" s="6" t="str">
        <f>OBV!F169</f>
        <v>BULLISH</v>
      </c>
      <c r="K169" s="6" t="str">
        <f>OBV!G169</f>
        <v>WEAK</v>
      </c>
      <c r="L169" s="6" t="str">
        <f>OBV!H169</f>
        <v>NEUTRAL</v>
      </c>
    </row>
    <row r="170" spans="1:12" ht="13.5" x14ac:dyDescent="0.25">
      <c r="A170" s="3">
        <f>RSI!A170</f>
        <v>42549</v>
      </c>
      <c r="B170" s="2">
        <f>RSI!B170</f>
        <v>1.6684000000000001</v>
      </c>
      <c r="C170" s="2">
        <f>RSI!I170</f>
        <v>38.226631399684393</v>
      </c>
      <c r="D170" s="2">
        <f>MACD!E170</f>
        <v>-5.7097740647606976E-3</v>
      </c>
      <c r="E170" s="2">
        <f>MACD!F170</f>
        <v>5.625598963864155E-3</v>
      </c>
      <c r="F170" s="2">
        <f>'Moving Avg'!D170</f>
        <v>1.6642200000000003</v>
      </c>
      <c r="G170" s="2">
        <f>'Moving Avg'!F170</f>
        <v>1.6792449999999994</v>
      </c>
      <c r="H170" s="2">
        <f>'Moving Avg'!G170</f>
        <v>1.7607440000000008</v>
      </c>
      <c r="I170" s="2">
        <f>'Moving Avg'!H170</f>
        <v>0</v>
      </c>
      <c r="J170" s="6" t="str">
        <f>OBV!F170</f>
        <v>BULLISH</v>
      </c>
      <c r="K170" s="6" t="str">
        <f>OBV!G170</f>
        <v>WEAK</v>
      </c>
      <c r="L170" s="6" t="str">
        <f>OBV!H170</f>
        <v>NEUTRAL</v>
      </c>
    </row>
    <row r="171" spans="1:12" ht="13.5" x14ac:dyDescent="0.25">
      <c r="A171" s="3">
        <f>RSI!A171</f>
        <v>42550</v>
      </c>
      <c r="B171" s="2">
        <f>RSI!B171</f>
        <v>1.6684000000000001</v>
      </c>
      <c r="C171" s="2">
        <f>RSI!I171</f>
        <v>38.226631399684393</v>
      </c>
      <c r="D171" s="2">
        <f>MACD!E171</f>
        <v>-7.3866483657272219E-3</v>
      </c>
      <c r="E171" s="2">
        <f>MACD!F171</f>
        <v>3.02314949794588E-3</v>
      </c>
      <c r="F171" s="2">
        <f>'Moving Avg'!D171</f>
        <v>1.6642200000000003</v>
      </c>
      <c r="G171" s="2">
        <f>'Moving Avg'!F171</f>
        <v>1.6761149999999994</v>
      </c>
      <c r="H171" s="2">
        <f>'Moving Avg'!G171</f>
        <v>1.7549040000000007</v>
      </c>
      <c r="I171" s="2">
        <f>'Moving Avg'!H171</f>
        <v>0</v>
      </c>
      <c r="J171" s="6" t="str">
        <f>OBV!F171</f>
        <v>BULLISH</v>
      </c>
      <c r="K171" s="6" t="str">
        <f>OBV!G171</f>
        <v>WEAK</v>
      </c>
      <c r="L171" s="6" t="str">
        <f>OBV!H171</f>
        <v>NEUTRAL</v>
      </c>
    </row>
    <row r="172" spans="1:12" ht="13.5" x14ac:dyDescent="0.25">
      <c r="A172" s="3">
        <f>RSI!A172</f>
        <v>42551</v>
      </c>
      <c r="B172" s="2">
        <f>RSI!B172</f>
        <v>1.6434</v>
      </c>
      <c r="C172" s="2">
        <f>RSI!I172</f>
        <v>32.293297718383627</v>
      </c>
      <c r="D172" s="2">
        <f>MACD!E172</f>
        <v>-6.764408591661164E-3</v>
      </c>
      <c r="E172" s="2">
        <f>MACD!F172</f>
        <v>1.0656378800244712E-3</v>
      </c>
      <c r="F172" s="2">
        <f>'Moving Avg'!D172</f>
        <v>1.6634</v>
      </c>
      <c r="G172" s="2">
        <f>'Moving Avg'!F172</f>
        <v>1.6727799999999995</v>
      </c>
      <c r="H172" s="2">
        <f>'Moving Avg'!G172</f>
        <v>1.7503160000000006</v>
      </c>
      <c r="I172" s="2">
        <f>'Moving Avg'!H172</f>
        <v>0</v>
      </c>
      <c r="J172" s="6" t="str">
        <f>OBV!F172</f>
        <v>BEARISH</v>
      </c>
      <c r="K172" s="6" t="str">
        <f>OBV!G172</f>
        <v>NEUTRAL</v>
      </c>
      <c r="L172" s="6" t="str">
        <f>OBV!H172</f>
        <v>CONFIRMED BEARISH</v>
      </c>
    </row>
    <row r="173" spans="1:12" ht="13.5" x14ac:dyDescent="0.25">
      <c r="A173" s="3">
        <f>RSI!A173</f>
        <v>42552</v>
      </c>
      <c r="B173" s="2">
        <f>RSI!B173</f>
        <v>1.6684000000000001</v>
      </c>
      <c r="C173" s="2">
        <f>RSI!I173</f>
        <v>41.98992790690756</v>
      </c>
      <c r="D173" s="2">
        <f>MACD!E173</f>
        <v>-5.8436861636419479E-3</v>
      </c>
      <c r="E173" s="2">
        <f>MACD!F173</f>
        <v>-3.1622692870881272E-4</v>
      </c>
      <c r="F173" s="2">
        <f>'Moving Avg'!D173</f>
        <v>1.6634</v>
      </c>
      <c r="G173" s="2">
        <f>'Moving Avg'!F173</f>
        <v>1.6706949999999996</v>
      </c>
      <c r="H173" s="2">
        <f>'Moving Avg'!G173</f>
        <v>1.7456440000000006</v>
      </c>
      <c r="I173" s="2">
        <f>'Moving Avg'!H173</f>
        <v>0</v>
      </c>
      <c r="J173" s="6" t="str">
        <f>OBV!F173</f>
        <v>BEARISH</v>
      </c>
      <c r="K173" s="6" t="str">
        <f>OBV!G173</f>
        <v>STRONG</v>
      </c>
      <c r="L173" s="6" t="str">
        <f>OBV!H173</f>
        <v>NEUTRAL</v>
      </c>
    </row>
    <row r="174" spans="1:12" ht="13.5" x14ac:dyDescent="0.25">
      <c r="A174" s="3">
        <f>RSI!A174</f>
        <v>42555</v>
      </c>
      <c r="B174" s="2">
        <f>RSI!B174</f>
        <v>1.6684000000000001</v>
      </c>
      <c r="C174" s="2">
        <f>RSI!I174</f>
        <v>41.989927906907553</v>
      </c>
      <c r="D174" s="2">
        <f>MACD!E174</f>
        <v>-6.8363545044971552E-3</v>
      </c>
      <c r="E174" s="2">
        <f>MACD!F174</f>
        <v>-1.6202524438664813E-3</v>
      </c>
      <c r="F174" s="2">
        <f>'Moving Avg'!D174</f>
        <v>1.6634</v>
      </c>
      <c r="G174" s="2">
        <f>'Moving Avg'!F174</f>
        <v>1.6686099999999993</v>
      </c>
      <c r="H174" s="2">
        <f>'Moving Avg'!G174</f>
        <v>1.7411400000000008</v>
      </c>
      <c r="I174" s="2">
        <f>'Moving Avg'!H174</f>
        <v>0</v>
      </c>
      <c r="J174" s="6" t="str">
        <f>OBV!F174</f>
        <v>BEARISH</v>
      </c>
      <c r="K174" s="6" t="str">
        <f>OBV!G174</f>
        <v>STRONG</v>
      </c>
      <c r="L174" s="6" t="str">
        <f>OBV!H174</f>
        <v>NEUTRAL</v>
      </c>
    </row>
    <row r="175" spans="1:12" ht="13.5" x14ac:dyDescent="0.25">
      <c r="A175" s="3">
        <f>RSI!A175</f>
        <v>42559</v>
      </c>
      <c r="B175" s="2">
        <f>RSI!B175</f>
        <v>1.6684000000000001</v>
      </c>
      <c r="C175" s="2">
        <f>RSI!I175</f>
        <v>41.989927906907546</v>
      </c>
      <c r="D175" s="2">
        <f>MACD!E175</f>
        <v>-7.5361789367400789E-3</v>
      </c>
      <c r="E175" s="2">
        <f>MACD!F175</f>
        <v>-2.8034377424412012E-3</v>
      </c>
      <c r="F175" s="2">
        <f>'Moving Avg'!D175</f>
        <v>1.6634</v>
      </c>
      <c r="G175" s="2">
        <f>'Moving Avg'!F175</f>
        <v>1.6669399999999996</v>
      </c>
      <c r="H175" s="2">
        <f>'Moving Avg'!G175</f>
        <v>1.7367180000000007</v>
      </c>
      <c r="I175" s="2">
        <f>'Moving Avg'!H175</f>
        <v>0</v>
      </c>
      <c r="J175" s="6" t="str">
        <f>OBV!F175</f>
        <v>BEARISH</v>
      </c>
      <c r="K175" s="6" t="str">
        <f>OBV!G175</f>
        <v>STRONG</v>
      </c>
      <c r="L175" s="6" t="str">
        <f>OBV!H175</f>
        <v>NEUTRAL</v>
      </c>
    </row>
    <row r="176" spans="1:12" ht="13.5" x14ac:dyDescent="0.25">
      <c r="A176" s="3">
        <f>RSI!A176</f>
        <v>42562</v>
      </c>
      <c r="B176" s="2">
        <f>RSI!B176</f>
        <v>1.6684000000000001</v>
      </c>
      <c r="C176" s="2">
        <f>RSI!I176</f>
        <v>41.989927906907546</v>
      </c>
      <c r="D176" s="2">
        <f>MACD!E176</f>
        <v>-7.9985920510414754E-3</v>
      </c>
      <c r="E176" s="2">
        <f>MACD!F176</f>
        <v>-3.8424686041612561E-3</v>
      </c>
      <c r="F176" s="2">
        <f>'Moving Avg'!D176</f>
        <v>1.6634</v>
      </c>
      <c r="G176" s="2">
        <f>'Moving Avg'!F176</f>
        <v>1.6661049999999993</v>
      </c>
      <c r="H176" s="2">
        <f>'Moving Avg'!G176</f>
        <v>1.7323800000000009</v>
      </c>
      <c r="I176" s="2">
        <f>'Moving Avg'!H176</f>
        <v>0</v>
      </c>
      <c r="J176" s="6" t="str">
        <f>OBV!F176</f>
        <v>BEARISH</v>
      </c>
      <c r="K176" s="6" t="str">
        <f>OBV!G176</f>
        <v>STRONG</v>
      </c>
      <c r="L176" s="6" t="str">
        <f>OBV!H176</f>
        <v>NEUTRAL</v>
      </c>
    </row>
    <row r="177" spans="1:12" ht="13.5" x14ac:dyDescent="0.25">
      <c r="A177" s="3">
        <f>RSI!A177</f>
        <v>42563</v>
      </c>
      <c r="B177" s="2">
        <f>RSI!B177</f>
        <v>1.6684000000000001</v>
      </c>
      <c r="C177" s="2">
        <f>RSI!I177</f>
        <v>41.989927906907546</v>
      </c>
      <c r="D177" s="2">
        <f>MACD!E177</f>
        <v>-1.1485114097277149E-2</v>
      </c>
      <c r="E177" s="2">
        <f>MACD!F177</f>
        <v>-5.3709977027844354E-3</v>
      </c>
      <c r="F177" s="2">
        <f>'Moving Avg'!D177</f>
        <v>1.6684000000000001</v>
      </c>
      <c r="G177" s="2">
        <f>'Moving Avg'!F177</f>
        <v>1.6661049999999993</v>
      </c>
      <c r="H177" s="2">
        <f>'Moving Avg'!G177</f>
        <v>1.728042000000001</v>
      </c>
      <c r="I177" s="2">
        <f>'Moving Avg'!H177</f>
        <v>0</v>
      </c>
      <c r="J177" s="6" t="str">
        <f>OBV!F177</f>
        <v>BULLISH</v>
      </c>
      <c r="K177" s="6" t="str">
        <f>OBV!G177</f>
        <v>WEAK</v>
      </c>
      <c r="L177" s="6" t="str">
        <f>OBV!H177</f>
        <v>CONFIRMED BULLISH</v>
      </c>
    </row>
    <row r="178" spans="1:12" ht="13.5" x14ac:dyDescent="0.25">
      <c r="A178" s="3">
        <f>RSI!A178</f>
        <v>42564</v>
      </c>
      <c r="B178" s="2">
        <f>RSI!B178</f>
        <v>1.6641999999999999</v>
      </c>
      <c r="C178" s="2">
        <f>RSI!I178</f>
        <v>40.575799156533144</v>
      </c>
      <c r="D178" s="2">
        <f>MACD!E178</f>
        <v>-1.0797516109601224E-2</v>
      </c>
      <c r="E178" s="2">
        <f>MACD!F178</f>
        <v>-6.4563013841477928E-3</v>
      </c>
      <c r="F178" s="2">
        <f>'Moving Avg'!D178</f>
        <v>1.6675599999999999</v>
      </c>
      <c r="G178" s="2">
        <f>'Moving Avg'!F178</f>
        <v>1.6661049999999993</v>
      </c>
      <c r="H178" s="2">
        <f>'Moving Avg'!G178</f>
        <v>1.7246220000000005</v>
      </c>
      <c r="I178" s="2">
        <f>'Moving Avg'!H178</f>
        <v>0</v>
      </c>
      <c r="J178" s="6" t="str">
        <f>OBV!F178</f>
        <v>BEARISH</v>
      </c>
      <c r="K178" s="6" t="str">
        <f>OBV!G178</f>
        <v>STRONG</v>
      </c>
      <c r="L178" s="6" t="str">
        <f>OBV!H178</f>
        <v>CONFIRMED BEARISH</v>
      </c>
    </row>
    <row r="179" spans="1:12" ht="13.5" x14ac:dyDescent="0.25">
      <c r="A179" s="3">
        <f>RSI!A179</f>
        <v>42565</v>
      </c>
      <c r="B179" s="2">
        <f>RSI!B179</f>
        <v>1.6558999999999999</v>
      </c>
      <c r="C179" s="2">
        <f>RSI!I179</f>
        <v>37.862098211129435</v>
      </c>
      <c r="D179" s="2">
        <f>MACD!E179</f>
        <v>-9.4730730581786826E-3</v>
      </c>
      <c r="E179" s="2">
        <f>MACD!F179</f>
        <v>-7.0596557189539708E-3</v>
      </c>
      <c r="F179" s="2">
        <f>'Moving Avg'!D179</f>
        <v>1.66506</v>
      </c>
      <c r="G179" s="2">
        <f>'Moving Avg'!F179</f>
        <v>1.6646449999999997</v>
      </c>
      <c r="H179" s="2">
        <f>'Moving Avg'!G179</f>
        <v>1.7202020000000005</v>
      </c>
      <c r="I179" s="2">
        <f>'Moving Avg'!H179</f>
        <v>0</v>
      </c>
      <c r="J179" s="6" t="str">
        <f>OBV!F179</f>
        <v>BEARISH</v>
      </c>
      <c r="K179" s="6" t="str">
        <f>OBV!G179</f>
        <v>STRONG</v>
      </c>
      <c r="L179" s="6" t="str">
        <f>OBV!H179</f>
        <v>CONFIRMED BEARISH</v>
      </c>
    </row>
    <row r="180" spans="1:12" ht="13.5" x14ac:dyDescent="0.25">
      <c r="A180" s="3">
        <f>RSI!A180</f>
        <v>42566</v>
      </c>
      <c r="B180" s="2">
        <f>RSI!B180</f>
        <v>1.6558999999999999</v>
      </c>
      <c r="C180" s="2">
        <f>RSI!I180</f>
        <v>37.862098211129435</v>
      </c>
      <c r="D180" s="2">
        <f>MACD!E180</f>
        <v>-8.1849986098199157E-3</v>
      </c>
      <c r="E180" s="2">
        <f>MACD!F180</f>
        <v>-7.2847242971271608E-3</v>
      </c>
      <c r="F180" s="2">
        <f>'Moving Avg'!D180</f>
        <v>1.6625599999999998</v>
      </c>
      <c r="G180" s="2">
        <f>'Moving Avg'!F180</f>
        <v>1.6652699999999996</v>
      </c>
      <c r="H180" s="2">
        <f>'Moving Avg'!G180</f>
        <v>1.7157820000000004</v>
      </c>
      <c r="I180" s="2">
        <f>'Moving Avg'!H180</f>
        <v>0</v>
      </c>
      <c r="J180" s="6" t="str">
        <f>OBV!F180</f>
        <v>BEARISH</v>
      </c>
      <c r="K180" s="6" t="str">
        <f>OBV!G180</f>
        <v>STRONG</v>
      </c>
      <c r="L180" s="6" t="str">
        <f>OBV!H180</f>
        <v>CONFIRMED BEARISH</v>
      </c>
    </row>
    <row r="181" spans="1:12" ht="13.5" x14ac:dyDescent="0.25">
      <c r="A181" s="3">
        <f>RSI!A181</f>
        <v>42569</v>
      </c>
      <c r="B181" s="2">
        <f>RSI!B181</f>
        <v>1.6475</v>
      </c>
      <c r="C181" s="2">
        <f>RSI!I181</f>
        <v>35.106281701545129</v>
      </c>
      <c r="D181" s="2">
        <f>MACD!E181</f>
        <v>-6.3178747701106985E-3</v>
      </c>
      <c r="E181" s="2">
        <f>MACD!F181</f>
        <v>-7.0913543917238689E-3</v>
      </c>
      <c r="F181" s="2">
        <f>'Moving Avg'!D181</f>
        <v>1.65838</v>
      </c>
      <c r="G181" s="2">
        <f>'Moving Avg'!F181</f>
        <v>1.6642249999999996</v>
      </c>
      <c r="H181" s="2">
        <f>'Moving Avg'!G181</f>
        <v>1.7111940000000001</v>
      </c>
      <c r="I181" s="2">
        <f>'Moving Avg'!H181</f>
        <v>0</v>
      </c>
      <c r="J181" s="6" t="str">
        <f>OBV!F181</f>
        <v>BEARISH</v>
      </c>
      <c r="K181" s="6" t="str">
        <f>OBV!G181</f>
        <v>STRONG</v>
      </c>
      <c r="L181" s="6" t="str">
        <f>OBV!H181</f>
        <v>CONFIRMED BEARISH</v>
      </c>
    </row>
    <row r="182" spans="1:12" ht="13.5" x14ac:dyDescent="0.25">
      <c r="A182" s="3">
        <f>RSI!A182</f>
        <v>42570</v>
      </c>
      <c r="B182" s="2">
        <f>RSI!B182</f>
        <v>1.6684000000000001</v>
      </c>
      <c r="C182" s="2">
        <f>RSI!I182</f>
        <v>45.696912457602629</v>
      </c>
      <c r="D182" s="2">
        <f>MACD!E182</f>
        <v>-9.9391552401948413E-3</v>
      </c>
      <c r="E182" s="2">
        <f>MACD!F182</f>
        <v>-7.6609145614180635E-3</v>
      </c>
      <c r="F182" s="2">
        <f>'Moving Avg'!D182</f>
        <v>1.65838</v>
      </c>
      <c r="G182" s="2">
        <f>'Moving Avg'!F182</f>
        <v>1.6642249999999996</v>
      </c>
      <c r="H182" s="2">
        <f>'Moving Avg'!G182</f>
        <v>1.7078580000000003</v>
      </c>
      <c r="I182" s="2">
        <f>'Moving Avg'!H182</f>
        <v>0</v>
      </c>
      <c r="J182" s="6" t="str">
        <f>OBV!F182</f>
        <v>BEARISH</v>
      </c>
      <c r="K182" s="6" t="str">
        <f>OBV!G182</f>
        <v>STRONG</v>
      </c>
      <c r="L182" s="6" t="str">
        <f>OBV!H182</f>
        <v>NEUTRAL</v>
      </c>
    </row>
    <row r="183" spans="1:12" ht="13.5" x14ac:dyDescent="0.25">
      <c r="A183" s="3">
        <f>RSI!A183</f>
        <v>42571</v>
      </c>
      <c r="B183" s="2">
        <f>RSI!B183</f>
        <v>1.6684000000000001</v>
      </c>
      <c r="C183" s="2">
        <f>RSI!I183</f>
        <v>45.696912457602629</v>
      </c>
      <c r="D183" s="2">
        <f>MACD!E183</f>
        <v>-9.1018205060420243E-3</v>
      </c>
      <c r="E183" s="2">
        <f>MACD!F183</f>
        <v>-7.9490957503428571E-3</v>
      </c>
      <c r="F183" s="2">
        <f>'Moving Avg'!D183</f>
        <v>1.6592199999999999</v>
      </c>
      <c r="G183" s="2">
        <f>'Moving Avg'!F183</f>
        <v>1.6635999999999995</v>
      </c>
      <c r="H183" s="2">
        <f>'Moving Avg'!G183</f>
        <v>1.7041040000000003</v>
      </c>
      <c r="I183" s="2">
        <f>'Moving Avg'!H183</f>
        <v>0</v>
      </c>
      <c r="J183" s="6" t="str">
        <f>OBV!F183</f>
        <v>BEARISH</v>
      </c>
      <c r="K183" s="6" t="str">
        <f>OBV!G183</f>
        <v>NEUTRAL</v>
      </c>
      <c r="L183" s="6" t="str">
        <f>OBV!H183</f>
        <v>BEARISH DIVERGENCE</v>
      </c>
    </row>
    <row r="184" spans="1:12" ht="13.5" x14ac:dyDescent="0.25">
      <c r="A184" s="3">
        <f>RSI!A184</f>
        <v>42572</v>
      </c>
      <c r="B184" s="2">
        <f>RSI!B184</f>
        <v>1.7183999999999999</v>
      </c>
      <c r="C184" s="2">
        <f>RSI!I184</f>
        <v>62.621929942420984</v>
      </c>
      <c r="D184" s="2">
        <f>MACD!E184</f>
        <v>-1.204576827266246E-2</v>
      </c>
      <c r="E184" s="2">
        <f>MACD!F184</f>
        <v>-8.768430254806777E-3</v>
      </c>
      <c r="F184" s="2">
        <f>'Moving Avg'!D184</f>
        <v>1.6717199999999999</v>
      </c>
      <c r="G184" s="2">
        <f>'Moving Avg'!F184</f>
        <v>1.6660999999999997</v>
      </c>
      <c r="H184" s="2">
        <f>'Moving Avg'!G184</f>
        <v>1.7013500000000006</v>
      </c>
      <c r="I184" s="2">
        <f>'Moving Avg'!H184</f>
        <v>0</v>
      </c>
      <c r="J184" s="6" t="str">
        <f>OBV!F184</f>
        <v>BULLISH</v>
      </c>
      <c r="K184" s="6" t="str">
        <f>OBV!G184</f>
        <v>WEAK</v>
      </c>
      <c r="L184" s="6" t="str">
        <f>OBV!H184</f>
        <v>CONFIRMED BULLISH</v>
      </c>
    </row>
    <row r="185" spans="1:12" ht="13.5" x14ac:dyDescent="0.25">
      <c r="A185" s="3">
        <f>RSI!A185</f>
        <v>42573</v>
      </c>
      <c r="B185" s="2">
        <f>RSI!B185</f>
        <v>1.7183999999999999</v>
      </c>
      <c r="C185" s="2">
        <f>RSI!I185</f>
        <v>62.621929942420984</v>
      </c>
      <c r="D185" s="2">
        <f>MACD!E185</f>
        <v>-1.4784806912918613E-2</v>
      </c>
      <c r="E185" s="2">
        <f>MACD!F185</f>
        <v>-9.9717055864291457E-3</v>
      </c>
      <c r="F185" s="2">
        <f>'Moving Avg'!D185</f>
        <v>1.6842199999999998</v>
      </c>
      <c r="G185" s="2">
        <f>'Moving Avg'!F185</f>
        <v>1.6685999999999996</v>
      </c>
      <c r="H185" s="2">
        <f>'Moving Avg'!G185</f>
        <v>1.6990140000000002</v>
      </c>
      <c r="I185" s="2">
        <f>'Moving Avg'!H185</f>
        <v>0</v>
      </c>
      <c r="J185" s="6" t="str">
        <f>OBV!F185</f>
        <v>BULLISH</v>
      </c>
      <c r="K185" s="6" t="str">
        <f>OBV!G185</f>
        <v>WEAK</v>
      </c>
      <c r="L185" s="6" t="str">
        <f>OBV!H185</f>
        <v>CONFIRMED BULLISH</v>
      </c>
    </row>
    <row r="186" spans="1:12" ht="13.5" x14ac:dyDescent="0.25">
      <c r="A186" s="3">
        <f>RSI!A186</f>
        <v>42577</v>
      </c>
      <c r="B186" s="2">
        <f>RSI!B186</f>
        <v>1.6684000000000001</v>
      </c>
      <c r="C186" s="2">
        <f>RSI!I186</f>
        <v>45.995772555963356</v>
      </c>
      <c r="D186" s="2">
        <f>MACD!E186</f>
        <v>-1.3628386395593495E-2</v>
      </c>
      <c r="E186" s="2">
        <f>MACD!F186</f>
        <v>-1.0703041748262017E-2</v>
      </c>
      <c r="F186" s="2">
        <f>'Moving Avg'!D186</f>
        <v>1.6884000000000001</v>
      </c>
      <c r="G186" s="2">
        <f>'Moving Avg'!F186</f>
        <v>1.6685999999999996</v>
      </c>
      <c r="H186" s="2">
        <f>'Moving Avg'!G186</f>
        <v>1.6965940000000004</v>
      </c>
      <c r="I186" s="2">
        <f>'Moving Avg'!H186</f>
        <v>0</v>
      </c>
      <c r="J186" s="6" t="str">
        <f>OBV!F186</f>
        <v>BULLISH</v>
      </c>
      <c r="K186" s="6" t="str">
        <f>OBV!G186</f>
        <v>WEAK</v>
      </c>
      <c r="L186" s="6" t="str">
        <f>OBV!H186</f>
        <v>CONFIRMED BULLISH</v>
      </c>
    </row>
    <row r="187" spans="1:12" ht="13.5" x14ac:dyDescent="0.25">
      <c r="A187" s="3">
        <f>RSI!A187</f>
        <v>42578</v>
      </c>
      <c r="B187" s="2">
        <f>RSI!B187</f>
        <v>1.6684000000000001</v>
      </c>
      <c r="C187" s="2">
        <f>RSI!I187</f>
        <v>45.995772555963356</v>
      </c>
      <c r="D187" s="2">
        <f>MACD!E187</f>
        <v>-1.2567049678081199E-2</v>
      </c>
      <c r="E187" s="2">
        <f>MACD!F187</f>
        <v>-1.1075843334225854E-2</v>
      </c>
      <c r="F187" s="2">
        <f>'Moving Avg'!D187</f>
        <v>1.6884000000000001</v>
      </c>
      <c r="G187" s="2">
        <f>'Moving Avg'!F187</f>
        <v>1.6696449999999996</v>
      </c>
      <c r="H187" s="2">
        <f>'Moving Avg'!G187</f>
        <v>1.6942580000000005</v>
      </c>
      <c r="I187" s="2">
        <f>'Moving Avg'!H187</f>
        <v>0</v>
      </c>
      <c r="J187" s="6" t="str">
        <f>OBV!F187</f>
        <v>BULLISH</v>
      </c>
      <c r="K187" s="6" t="str">
        <f>OBV!G187</f>
        <v>WEAK</v>
      </c>
      <c r="L187" s="6" t="str">
        <f>OBV!H187</f>
        <v>NEUTRAL</v>
      </c>
    </row>
    <row r="188" spans="1:12" ht="13.5" x14ac:dyDescent="0.25">
      <c r="A188" s="3">
        <f>RSI!A188</f>
        <v>42579</v>
      </c>
      <c r="B188" s="2">
        <f>RSI!B188</f>
        <v>1.6684000000000001</v>
      </c>
      <c r="C188" s="2">
        <f>RSI!I188</f>
        <v>45.995772555963356</v>
      </c>
      <c r="D188" s="2">
        <f>MACD!E188</f>
        <v>-1.2238457666604807E-2</v>
      </c>
      <c r="E188" s="2">
        <f>MACD!F188</f>
        <v>-1.1308366200701645E-2</v>
      </c>
      <c r="F188" s="2">
        <f>'Moving Avg'!D188</f>
        <v>1.6884000000000001</v>
      </c>
      <c r="G188" s="2">
        <f>'Moving Avg'!F188</f>
        <v>1.6696449999999996</v>
      </c>
      <c r="H188" s="2">
        <f>'Moving Avg'!G188</f>
        <v>1.6921720000000002</v>
      </c>
      <c r="I188" s="2">
        <f>'Moving Avg'!H188</f>
        <v>0</v>
      </c>
      <c r="J188" s="6" t="str">
        <f>OBV!F188</f>
        <v>BULLISH</v>
      </c>
      <c r="K188" s="6" t="str">
        <f>OBV!G188</f>
        <v>WEAK</v>
      </c>
      <c r="L188" s="6" t="str">
        <f>OBV!H188</f>
        <v>NEUTRAL</v>
      </c>
    </row>
    <row r="189" spans="1:12" ht="13.5" x14ac:dyDescent="0.25">
      <c r="A189" s="3">
        <f>RSI!A189</f>
        <v>42580</v>
      </c>
      <c r="B189" s="2">
        <f>RSI!B189</f>
        <v>1.6600999999999999</v>
      </c>
      <c r="C189" s="2">
        <f>RSI!I189</f>
        <v>43.595978322439578</v>
      </c>
      <c r="D189" s="2">
        <f>MACD!E189</f>
        <v>-1.2551515689902759E-2</v>
      </c>
      <c r="E189" s="2">
        <f>MACD!F189</f>
        <v>-1.1556996098541869E-2</v>
      </c>
      <c r="F189" s="2">
        <f>'Moving Avg'!D189</f>
        <v>1.6767400000000001</v>
      </c>
      <c r="G189" s="2">
        <f>'Moving Avg'!F189</f>
        <v>1.6692299999999995</v>
      </c>
      <c r="H189" s="2">
        <f>'Moving Avg'!G189</f>
        <v>1.6899200000000001</v>
      </c>
      <c r="I189" s="2">
        <f>'Moving Avg'!H189</f>
        <v>0</v>
      </c>
      <c r="J189" s="6" t="str">
        <f>OBV!F189</f>
        <v>BEARISH</v>
      </c>
      <c r="K189" s="6" t="str">
        <f>OBV!G189</f>
        <v>STRONG</v>
      </c>
      <c r="L189" s="6" t="str">
        <f>OBV!H189</f>
        <v>CONFIRMED BEARISH</v>
      </c>
    </row>
    <row r="190" spans="1:12" ht="13.5" x14ac:dyDescent="0.25">
      <c r="A190" s="3">
        <f>RSI!A190</f>
        <v>42583</v>
      </c>
      <c r="B190" s="2">
        <f>RSI!B190</f>
        <v>1.6600999999999999</v>
      </c>
      <c r="C190" s="2">
        <f>RSI!I190</f>
        <v>43.595978322439578</v>
      </c>
      <c r="D190" s="2">
        <f>MACD!E190</f>
        <v>-1.2701615102003405E-2</v>
      </c>
      <c r="E190" s="2">
        <f>MACD!F190</f>
        <v>-1.1785919899234177E-2</v>
      </c>
      <c r="F190" s="2">
        <f>'Moving Avg'!D190</f>
        <v>1.6650800000000001</v>
      </c>
      <c r="G190" s="2">
        <f>'Moving Avg'!F190</f>
        <v>1.6688149999999997</v>
      </c>
      <c r="H190" s="2">
        <f>'Moving Avg'!G190</f>
        <v>1.6886700000000001</v>
      </c>
      <c r="I190" s="2">
        <f>'Moving Avg'!H190</f>
        <v>0</v>
      </c>
      <c r="J190" s="6" t="str">
        <f>OBV!F190</f>
        <v>BEARISH</v>
      </c>
      <c r="K190" s="6" t="str">
        <f>OBV!G190</f>
        <v>STRONG</v>
      </c>
      <c r="L190" s="6" t="str">
        <f>OBV!H190</f>
        <v>CONFIRMED BEARISH</v>
      </c>
    </row>
    <row r="191" spans="1:12" ht="13.5" x14ac:dyDescent="0.25">
      <c r="A191" s="3">
        <f>RSI!A191</f>
        <v>42584</v>
      </c>
      <c r="B191" s="2">
        <f>RSI!B191</f>
        <v>1.6600999999999999</v>
      </c>
      <c r="C191" s="2">
        <f>RSI!I191</f>
        <v>43.595978322439578</v>
      </c>
      <c r="D191" s="2">
        <f>MACD!E191</f>
        <v>-1.4014637546219122E-2</v>
      </c>
      <c r="E191" s="2">
        <f>MACD!F191</f>
        <v>-1.2231663428631167E-2</v>
      </c>
      <c r="F191" s="2">
        <f>'Moving Avg'!D191</f>
        <v>1.6634199999999999</v>
      </c>
      <c r="G191" s="2">
        <f>'Moving Avg'!F191</f>
        <v>1.6683999999999994</v>
      </c>
      <c r="H191" s="2">
        <f>'Moving Avg'!G191</f>
        <v>1.6870860000000001</v>
      </c>
      <c r="I191" s="2">
        <f>'Moving Avg'!H191</f>
        <v>0</v>
      </c>
      <c r="J191" s="6" t="str">
        <f>OBV!F191</f>
        <v>BEARISH</v>
      </c>
      <c r="K191" s="6" t="str">
        <f>OBV!G191</f>
        <v>NEUTRAL</v>
      </c>
      <c r="L191" s="6" t="str">
        <f>OBV!H191</f>
        <v>CONFIRMED BEARISH</v>
      </c>
    </row>
    <row r="192" spans="1:12" ht="13.5" x14ac:dyDescent="0.25">
      <c r="A192" s="3">
        <f>RSI!A192</f>
        <v>42585</v>
      </c>
      <c r="B192" s="2">
        <f>RSI!B192</f>
        <v>1.6600999999999999</v>
      </c>
      <c r="C192" s="2">
        <f>RSI!I192</f>
        <v>43.595978322439578</v>
      </c>
      <c r="D192" s="2">
        <f>MACD!E192</f>
        <v>-1.1811852993439675E-2</v>
      </c>
      <c r="E192" s="2">
        <f>MACD!F192</f>
        <v>-1.2147701341592869E-2</v>
      </c>
      <c r="F192" s="2">
        <f>'Moving Avg'!D192</f>
        <v>1.6617599999999999</v>
      </c>
      <c r="G192" s="2">
        <f>'Moving Avg'!F192</f>
        <v>1.6692349999999994</v>
      </c>
      <c r="H192" s="2">
        <f>'Moving Avg'!G192</f>
        <v>1.6853360000000002</v>
      </c>
      <c r="I192" s="2">
        <f>'Moving Avg'!H192</f>
        <v>0</v>
      </c>
      <c r="J192" s="6" t="str">
        <f>OBV!F192</f>
        <v>BEARISH</v>
      </c>
      <c r="K192" s="6" t="str">
        <f>OBV!G192</f>
        <v>NEUTRAL</v>
      </c>
      <c r="L192" s="6" t="str">
        <f>OBV!H192</f>
        <v>CONFIRMED BEARISH</v>
      </c>
    </row>
    <row r="193" spans="1:12" ht="13.5" x14ac:dyDescent="0.25">
      <c r="A193" s="3">
        <f>RSI!A193</f>
        <v>42586</v>
      </c>
      <c r="B193" s="2">
        <f>RSI!B193</f>
        <v>1.6600999999999999</v>
      </c>
      <c r="C193" s="2">
        <f>RSI!I193</f>
        <v>43.595978322439578</v>
      </c>
      <c r="D193" s="2">
        <f>MACD!E193</f>
        <v>-9.8568297342143119E-3</v>
      </c>
      <c r="E193" s="2">
        <f>MACD!F193</f>
        <v>-1.1689527020117158E-2</v>
      </c>
      <c r="F193" s="2">
        <f>'Moving Avg'!D193</f>
        <v>1.6600999999999999</v>
      </c>
      <c r="G193" s="2">
        <f>'Moving Avg'!F193</f>
        <v>1.6688199999999997</v>
      </c>
      <c r="H193" s="2">
        <f>'Moving Avg'!G193</f>
        <v>1.6835020000000003</v>
      </c>
      <c r="I193" s="2">
        <f>'Moving Avg'!H193</f>
        <v>0</v>
      </c>
      <c r="J193" s="6" t="str">
        <f>OBV!F193</f>
        <v>BEARISH</v>
      </c>
      <c r="K193" s="6" t="str">
        <f>OBV!G193</f>
        <v>NEUTRAL</v>
      </c>
      <c r="L193" s="6" t="str">
        <f>OBV!H193</f>
        <v>CONFIRMED BEARISH</v>
      </c>
    </row>
    <row r="194" spans="1:12" ht="13.5" x14ac:dyDescent="0.25">
      <c r="A194" s="3">
        <f>RSI!A194</f>
        <v>42587</v>
      </c>
      <c r="B194" s="2">
        <f>RSI!B194</f>
        <v>1.6392</v>
      </c>
      <c r="C194" s="2">
        <f>RSI!I194</f>
        <v>36.625922310805954</v>
      </c>
      <c r="D194" s="2">
        <f>MACD!E194</f>
        <v>1.1222549245428759E-3</v>
      </c>
      <c r="E194" s="2">
        <f>MACD!F194</f>
        <v>-9.1271706311851514E-3</v>
      </c>
      <c r="F194" s="2">
        <f>'Moving Avg'!D194</f>
        <v>1.6559200000000001</v>
      </c>
      <c r="G194" s="2">
        <f>'Moving Avg'!F194</f>
        <v>1.66736</v>
      </c>
      <c r="H194" s="2">
        <f>'Moving Avg'!G194</f>
        <v>1.6810820000000004</v>
      </c>
      <c r="I194" s="2">
        <f>'Moving Avg'!H194</f>
        <v>0</v>
      </c>
      <c r="J194" s="6" t="str">
        <f>OBV!F194</f>
        <v>BEARISH</v>
      </c>
      <c r="K194" s="6" t="str">
        <f>OBV!G194</f>
        <v>NEUTRAL</v>
      </c>
      <c r="L194" s="6" t="str">
        <f>OBV!H194</f>
        <v>CONFIRMED BEARISH</v>
      </c>
    </row>
    <row r="195" spans="1:12" ht="13.5" x14ac:dyDescent="0.25">
      <c r="A195" s="3">
        <f>RSI!A195</f>
        <v>42590</v>
      </c>
      <c r="B195" s="2">
        <f>RSI!B195</f>
        <v>1.6767000000000001</v>
      </c>
      <c r="C195" s="2">
        <f>RSI!I195</f>
        <v>51.583279747827874</v>
      </c>
      <c r="D195" s="2">
        <f>MACD!E195</f>
        <v>7.8360989742867204E-3</v>
      </c>
      <c r="E195" s="2">
        <f>MACD!F195</f>
        <v>-5.7345167100907772E-3</v>
      </c>
      <c r="F195" s="2">
        <f>'Moving Avg'!D195</f>
        <v>1.6592399999999998</v>
      </c>
      <c r="G195" s="2">
        <f>'Moving Avg'!F195</f>
        <v>1.6677749999999996</v>
      </c>
      <c r="H195" s="2">
        <f>'Moving Avg'!G195</f>
        <v>1.6795800000000001</v>
      </c>
      <c r="I195" s="2">
        <f>'Moving Avg'!H195</f>
        <v>0</v>
      </c>
      <c r="J195" s="6" t="str">
        <f>OBV!F195</f>
        <v>BULLISH</v>
      </c>
      <c r="K195" s="6" t="str">
        <f>OBV!G195</f>
        <v>WEAK</v>
      </c>
      <c r="L195" s="6" t="str">
        <f>OBV!H195</f>
        <v>CONFIRMED BULLISH</v>
      </c>
    </row>
    <row r="196" spans="1:12" ht="13.5" x14ac:dyDescent="0.25">
      <c r="A196" s="3">
        <f>RSI!A196</f>
        <v>42591</v>
      </c>
      <c r="B196" s="2">
        <f>RSI!B196</f>
        <v>1.6767000000000001</v>
      </c>
      <c r="C196" s="2">
        <f>RSI!I196</f>
        <v>51.583279747827874</v>
      </c>
      <c r="D196" s="2">
        <f>MACD!E196</f>
        <v>5.7898389109884985E-3</v>
      </c>
      <c r="E196" s="2">
        <f>MACD!F196</f>
        <v>-3.4296455858749218E-3</v>
      </c>
      <c r="F196" s="2">
        <f>'Moving Avg'!D196</f>
        <v>1.6625599999999998</v>
      </c>
      <c r="G196" s="2">
        <f>'Moving Avg'!F196</f>
        <v>1.6681899999999996</v>
      </c>
      <c r="H196" s="2">
        <f>'Moving Avg'!G196</f>
        <v>1.678078</v>
      </c>
      <c r="I196" s="2">
        <f>'Moving Avg'!H196</f>
        <v>0</v>
      </c>
      <c r="J196" s="6" t="str">
        <f>OBV!F196</f>
        <v>BULLISH</v>
      </c>
      <c r="K196" s="6" t="str">
        <f>OBV!G196</f>
        <v>WEAK</v>
      </c>
      <c r="L196" s="6" t="str">
        <f>OBV!H196</f>
        <v>CONFIRMED BULLISH</v>
      </c>
    </row>
    <row r="197" spans="1:12" ht="13.5" x14ac:dyDescent="0.25">
      <c r="A197" s="3">
        <f>RSI!A197</f>
        <v>42592</v>
      </c>
      <c r="B197" s="2">
        <f>RSI!B197</f>
        <v>1.6684000000000001</v>
      </c>
      <c r="C197" s="2">
        <f>RSI!I197</f>
        <v>48.636666015137806</v>
      </c>
      <c r="D197" s="2">
        <f>MACD!E197</f>
        <v>4.6408905547181689E-3</v>
      </c>
      <c r="E197" s="2">
        <f>MACD!F197</f>
        <v>-1.8155383577563038E-3</v>
      </c>
      <c r="F197" s="2">
        <f>'Moving Avg'!D197</f>
        <v>1.6642200000000003</v>
      </c>
      <c r="G197" s="2">
        <f>'Moving Avg'!F197</f>
        <v>1.6681899999999998</v>
      </c>
      <c r="H197" s="2">
        <f>'Moving Avg'!G197</f>
        <v>1.6764100000000002</v>
      </c>
      <c r="I197" s="2">
        <f>'Moving Avg'!H197</f>
        <v>0</v>
      </c>
      <c r="J197" s="6" t="str">
        <f>OBV!F197</f>
        <v>BULLISH</v>
      </c>
      <c r="K197" s="6" t="str">
        <f>OBV!G197</f>
        <v>NEUTRAL</v>
      </c>
      <c r="L197" s="6" t="str">
        <f>OBV!H197</f>
        <v>CONFIRMED BULLISH</v>
      </c>
    </row>
    <row r="198" spans="1:12" ht="13.5" x14ac:dyDescent="0.25">
      <c r="A198" s="3">
        <f>RSI!A198</f>
        <v>42593</v>
      </c>
      <c r="B198" s="2">
        <f>RSI!B198</f>
        <v>1.6767000000000001</v>
      </c>
      <c r="C198" s="2">
        <f>RSI!I198</f>
        <v>51.613296824643342</v>
      </c>
      <c r="D198" s="2">
        <f>MACD!E198</f>
        <v>3.0730148846518368E-3</v>
      </c>
      <c r="E198" s="2">
        <f>MACD!F198</f>
        <v>-8.3782770927467564E-4</v>
      </c>
      <c r="F198" s="2">
        <f>'Moving Avg'!D198</f>
        <v>1.66754</v>
      </c>
      <c r="G198" s="2">
        <f>'Moving Avg'!F198</f>
        <v>1.6688149999999997</v>
      </c>
      <c r="H198" s="2">
        <f>'Moving Avg'!G198</f>
        <v>1.675074</v>
      </c>
      <c r="I198" s="2">
        <f>'Moving Avg'!H198</f>
        <v>0</v>
      </c>
      <c r="J198" s="6" t="str">
        <f>OBV!F198</f>
        <v>BULLISH</v>
      </c>
      <c r="K198" s="6" t="str">
        <f>OBV!G198</f>
        <v>WEAK</v>
      </c>
      <c r="L198" s="6" t="str">
        <f>OBV!H198</f>
        <v>CONFIRMED BULLISH</v>
      </c>
    </row>
    <row r="199" spans="1:12" ht="13.5" x14ac:dyDescent="0.25">
      <c r="A199" s="3">
        <f>RSI!A199</f>
        <v>42594</v>
      </c>
      <c r="B199" s="2">
        <f>RSI!B199</f>
        <v>1.6767000000000001</v>
      </c>
      <c r="C199" s="2">
        <f>RSI!I199</f>
        <v>51.613296824643342</v>
      </c>
      <c r="D199" s="2">
        <f>MACD!E199</f>
        <v>4.3809218149859497E-4</v>
      </c>
      <c r="E199" s="2">
        <f>MACD!F199</f>
        <v>-5.826437311200215E-4</v>
      </c>
      <c r="F199" s="2">
        <f>'Moving Avg'!D199</f>
        <v>1.6750400000000003</v>
      </c>
      <c r="G199" s="2">
        <f>'Moving Avg'!F199</f>
        <v>1.6698550000000001</v>
      </c>
      <c r="H199" s="2">
        <f>'Moving Avg'!G199</f>
        <v>1.6737379999999995</v>
      </c>
      <c r="I199" s="2">
        <f>'Moving Avg'!H199</f>
        <v>0</v>
      </c>
      <c r="J199" s="6" t="str">
        <f>OBV!F199</f>
        <v>BULLISH</v>
      </c>
      <c r="K199" s="6" t="str">
        <f>OBV!G199</f>
        <v>WEAK</v>
      </c>
      <c r="L199" s="6" t="str">
        <f>OBV!H199</f>
        <v>CONFIRMED BULLISH</v>
      </c>
    </row>
    <row r="200" spans="1:12" ht="13.5" x14ac:dyDescent="0.25">
      <c r="A200" s="3">
        <f>RSI!A200</f>
        <v>42597</v>
      </c>
      <c r="B200" s="2">
        <f>RSI!B200</f>
        <v>1.6684000000000001</v>
      </c>
      <c r="C200" s="2">
        <f>RSI!I200</f>
        <v>48.362780194871704</v>
      </c>
      <c r="D200" s="2">
        <f>MACD!E200</f>
        <v>-1.2056574256043007E-3</v>
      </c>
      <c r="E200" s="2">
        <f>MACD!F200</f>
        <v>-7.0724647001687733E-4</v>
      </c>
      <c r="F200" s="2">
        <f>'Moving Avg'!D200</f>
        <v>1.6733800000000003</v>
      </c>
      <c r="G200" s="2">
        <f>'Moving Avg'!F200</f>
        <v>1.67048</v>
      </c>
      <c r="H200" s="2">
        <f>'Moving Avg'!G200</f>
        <v>1.6724859999999999</v>
      </c>
      <c r="I200" s="2">
        <f>'Moving Avg'!H200</f>
        <v>0</v>
      </c>
      <c r="J200" s="6" t="str">
        <f>OBV!F200</f>
        <v>BEARISH</v>
      </c>
      <c r="K200" s="6" t="str">
        <f>OBV!G200</f>
        <v>STRONG</v>
      </c>
      <c r="L200" s="6" t="str">
        <f>OBV!H200</f>
        <v>CONFIRMED BEARISH</v>
      </c>
    </row>
    <row r="201" spans="1:12" ht="13.5" x14ac:dyDescent="0.25">
      <c r="A201" s="3">
        <f>RSI!A201</f>
        <v>42598</v>
      </c>
      <c r="B201" s="2">
        <f>RSI!B201</f>
        <v>1.6684000000000001</v>
      </c>
      <c r="C201" s="2">
        <f>RSI!I201</f>
        <v>48.362780194871704</v>
      </c>
      <c r="D201" s="2">
        <f>MACD!E201</f>
        <v>-2.5743426456923402E-3</v>
      </c>
      <c r="E201" s="2">
        <f>MACD!F201</f>
        <v>-1.08066570515197E-3</v>
      </c>
      <c r="F201" s="2">
        <f>'Moving Avg'!D201</f>
        <v>1.6717200000000001</v>
      </c>
      <c r="G201" s="2">
        <f>'Moving Avg'!F201</f>
        <v>1.6715249999999997</v>
      </c>
      <c r="H201" s="2">
        <f>'Moving Avg'!G201</f>
        <v>1.6712339999999997</v>
      </c>
      <c r="I201" s="2">
        <f>'Moving Avg'!H201</f>
        <v>1.9644725000000003</v>
      </c>
      <c r="J201" s="6" t="str">
        <f>OBV!F201</f>
        <v>BEARISH</v>
      </c>
      <c r="K201" s="6" t="str">
        <f>OBV!G201</f>
        <v>STRONG</v>
      </c>
      <c r="L201" s="6" t="str">
        <f>OBV!H201</f>
        <v>CONFIRMED BEARISH</v>
      </c>
    </row>
    <row r="202" spans="1:12" ht="13.5" x14ac:dyDescent="0.25">
      <c r="A202" s="3">
        <f>RSI!A202</f>
        <v>42599</v>
      </c>
      <c r="B202" s="2">
        <f>RSI!B202</f>
        <v>1.6684000000000001</v>
      </c>
      <c r="C202" s="2">
        <f>RSI!I202</f>
        <v>48.362780194871704</v>
      </c>
      <c r="D202" s="2">
        <f>MACD!E202</f>
        <v>-3.7119240272920351E-3</v>
      </c>
      <c r="E202" s="2">
        <f>MACD!F202</f>
        <v>-1.6069173695799832E-3</v>
      </c>
      <c r="F202" s="2">
        <f>'Moving Avg'!D202</f>
        <v>1.6717200000000001</v>
      </c>
      <c r="G202" s="2">
        <f>'Moving Avg'!F202</f>
        <v>1.6715249999999997</v>
      </c>
      <c r="H202" s="2">
        <f>'Moving Avg'!G202</f>
        <v>1.6703999999999999</v>
      </c>
      <c r="I202" s="2">
        <f>'Moving Avg'!H202</f>
        <v>1.9619700000000002</v>
      </c>
      <c r="J202" s="6" t="str">
        <f>OBV!F202</f>
        <v>BULLISH</v>
      </c>
      <c r="K202" s="6" t="str">
        <f>OBV!G202</f>
        <v>WEAK</v>
      </c>
      <c r="L202" s="6" t="str">
        <f>OBV!H202</f>
        <v>NEUTRAL</v>
      </c>
    </row>
    <row r="203" spans="1:12" ht="13.5" x14ac:dyDescent="0.25">
      <c r="A203" s="3">
        <f>RSI!A203</f>
        <v>42600</v>
      </c>
      <c r="B203" s="2">
        <f>RSI!B203</f>
        <v>1.635</v>
      </c>
      <c r="C203" s="2">
        <f>RSI!I203</f>
        <v>36.735072261626968</v>
      </c>
      <c r="D203" s="2">
        <f>MACD!E203</f>
        <v>-2.1814031835047931E-3</v>
      </c>
      <c r="E203" s="2">
        <f>MACD!F203</f>
        <v>-1.7218145323649454E-3</v>
      </c>
      <c r="F203" s="2">
        <f>'Moving Avg'!D203</f>
        <v>1.6633800000000001</v>
      </c>
      <c r="G203" s="2">
        <f>'Moving Avg'!F203</f>
        <v>1.6698549999999996</v>
      </c>
      <c r="H203" s="2">
        <f>'Moving Avg'!G203</f>
        <v>1.668898</v>
      </c>
      <c r="I203" s="2">
        <f>'Moving Avg'!H203</f>
        <v>1.9596135000000003</v>
      </c>
      <c r="J203" s="6" t="str">
        <f>OBV!F203</f>
        <v>BEARISH</v>
      </c>
      <c r="K203" s="6" t="str">
        <f>OBV!G203</f>
        <v>STRONG</v>
      </c>
      <c r="L203" s="6" t="str">
        <f>OBV!H203</f>
        <v>CONFIRMED BEARISH</v>
      </c>
    </row>
    <row r="204" spans="1:12" ht="13.5" x14ac:dyDescent="0.25">
      <c r="A204" s="3">
        <f>RSI!A204</f>
        <v>42601</v>
      </c>
      <c r="B204" s="2">
        <f>RSI!B204</f>
        <v>1.6809000000000001</v>
      </c>
      <c r="C204" s="2">
        <f>RSI!I204</f>
        <v>53.338350472723405</v>
      </c>
      <c r="D204" s="2">
        <f>MACD!E204</f>
        <v>-7.2867626000987507E-3</v>
      </c>
      <c r="E204" s="2">
        <f>MACD!F204</f>
        <v>-2.8348041459117066E-3</v>
      </c>
      <c r="F204" s="2">
        <f>'Moving Avg'!D204</f>
        <v>1.6642199999999998</v>
      </c>
      <c r="G204" s="2">
        <f>'Moving Avg'!F204</f>
        <v>1.6679799999999996</v>
      </c>
      <c r="H204" s="2">
        <f>'Moving Avg'!G204</f>
        <v>1.6683140000000001</v>
      </c>
      <c r="I204" s="2">
        <f>'Moving Avg'!H204</f>
        <v>1.9574865000000006</v>
      </c>
      <c r="J204" s="6" t="str">
        <f>OBV!F204</f>
        <v>BULLISH</v>
      </c>
      <c r="K204" s="6" t="str">
        <f>OBV!G204</f>
        <v>WEAK</v>
      </c>
      <c r="L204" s="6" t="str">
        <f>OBV!H204</f>
        <v>CONFIRMED BULLISH</v>
      </c>
    </row>
    <row r="205" spans="1:12" ht="13.5" x14ac:dyDescent="0.25">
      <c r="A205" s="3">
        <f>RSI!A205</f>
        <v>42604</v>
      </c>
      <c r="B205" s="2">
        <f>RSI!B205</f>
        <v>1.6851</v>
      </c>
      <c r="C205" s="2">
        <f>RSI!I205</f>
        <v>54.514665143139219</v>
      </c>
      <c r="D205" s="2">
        <f>MACD!E205</f>
        <v>-6.2207420564035498E-3</v>
      </c>
      <c r="E205" s="2">
        <f>MACD!F205</f>
        <v>-3.5119917280100753E-3</v>
      </c>
      <c r="F205" s="2">
        <f>'Moving Avg'!D205</f>
        <v>1.6675599999999999</v>
      </c>
      <c r="G205" s="2">
        <f>'Moving Avg'!F205</f>
        <v>1.6663150000000002</v>
      </c>
      <c r="H205" s="2">
        <f>'Moving Avg'!G205</f>
        <v>1.66798</v>
      </c>
      <c r="I205" s="2">
        <f>'Moving Avg'!H205</f>
        <v>1.9553805000000002</v>
      </c>
      <c r="J205" s="6" t="str">
        <f>OBV!F205</f>
        <v>BULLISH</v>
      </c>
      <c r="K205" s="6" t="str">
        <f>OBV!G205</f>
        <v>WEAK</v>
      </c>
      <c r="L205" s="6" t="str">
        <f>OBV!H205</f>
        <v>CONFIRMED BULLISH</v>
      </c>
    </row>
    <row r="206" spans="1:12" ht="13.5" x14ac:dyDescent="0.25">
      <c r="A206" s="3">
        <f>RSI!A206</f>
        <v>42605</v>
      </c>
      <c r="B206" s="2">
        <f>RSI!B206</f>
        <v>1.6684000000000001</v>
      </c>
      <c r="C206" s="2">
        <f>RSI!I206</f>
        <v>49.203262886021442</v>
      </c>
      <c r="D206" s="2">
        <f>MACD!E206</f>
        <v>-4.1733385870537099E-3</v>
      </c>
      <c r="E206" s="2">
        <f>MACD!F206</f>
        <v>-3.6442610998188027E-3</v>
      </c>
      <c r="F206" s="2">
        <f>'Moving Avg'!D206</f>
        <v>1.6675600000000004</v>
      </c>
      <c r="G206" s="2">
        <f>'Moving Avg'!F206</f>
        <v>1.6663149999999998</v>
      </c>
      <c r="H206" s="2">
        <f>'Moving Avg'!G206</f>
        <v>1.6676460000000004</v>
      </c>
      <c r="I206" s="2">
        <f>'Moving Avg'!H206</f>
        <v>1.9535035000000007</v>
      </c>
      <c r="J206" s="6" t="str">
        <f>OBV!F206</f>
        <v>BULLISH</v>
      </c>
      <c r="K206" s="6" t="str">
        <f>OBV!G206</f>
        <v>WEAK</v>
      </c>
      <c r="L206" s="6" t="str">
        <f>OBV!H206</f>
        <v>NEUTRAL</v>
      </c>
    </row>
    <row r="207" spans="1:12" ht="13.5" x14ac:dyDescent="0.25">
      <c r="A207" s="3">
        <f>RSI!A207</f>
        <v>42606</v>
      </c>
      <c r="B207" s="2">
        <f>RSI!B207</f>
        <v>1.6684000000000001</v>
      </c>
      <c r="C207" s="2">
        <f>RSI!I207</f>
        <v>49.203262886021442</v>
      </c>
      <c r="D207" s="2">
        <f>MACD!E207</f>
        <v>-3.7040243180526122E-3</v>
      </c>
      <c r="E207" s="2">
        <f>MACD!F207</f>
        <v>-3.6562137434655649E-3</v>
      </c>
      <c r="F207" s="2">
        <f>'Moving Avg'!D207</f>
        <v>1.6675600000000004</v>
      </c>
      <c r="G207" s="2">
        <f>'Moving Avg'!F207</f>
        <v>1.6663149999999998</v>
      </c>
      <c r="H207" s="2">
        <f>'Moving Avg'!G207</f>
        <v>1.6676460000000004</v>
      </c>
      <c r="I207" s="2">
        <f>'Moving Avg'!H207</f>
        <v>1.9518350000000007</v>
      </c>
      <c r="J207" s="6" t="str">
        <f>OBV!F207</f>
        <v>BULLISH</v>
      </c>
      <c r="K207" s="6" t="str">
        <f>OBV!G207</f>
        <v>WEAK</v>
      </c>
      <c r="L207" s="6" t="str">
        <f>OBV!H207</f>
        <v>NEUTRAL</v>
      </c>
    </row>
    <row r="208" spans="1:12" ht="13.5" x14ac:dyDescent="0.25">
      <c r="A208" s="3">
        <f>RSI!A208</f>
        <v>42607</v>
      </c>
      <c r="B208" s="2">
        <f>RSI!B208</f>
        <v>1.7101</v>
      </c>
      <c r="C208" s="2">
        <f>RSI!I208</f>
        <v>60.381690843535104</v>
      </c>
      <c r="D208" s="2">
        <f>MACD!E208</f>
        <v>-5.10608266207635E-3</v>
      </c>
      <c r="E208" s="2">
        <f>MACD!F208</f>
        <v>-3.9461875271877226E-3</v>
      </c>
      <c r="F208" s="2">
        <f>'Moving Avg'!D208</f>
        <v>1.6825800000000002</v>
      </c>
      <c r="G208" s="2">
        <f>'Moving Avg'!F208</f>
        <v>1.6683999999999997</v>
      </c>
      <c r="H208" s="2">
        <f>'Moving Avg'!G208</f>
        <v>1.6685640000000002</v>
      </c>
      <c r="I208" s="2">
        <f>'Moving Avg'!H208</f>
        <v>1.9503750000000011</v>
      </c>
      <c r="J208" s="6" t="str">
        <f>OBV!F208</f>
        <v>BULLISH</v>
      </c>
      <c r="K208" s="6" t="str">
        <f>OBV!G208</f>
        <v>WEAK</v>
      </c>
      <c r="L208" s="6" t="str">
        <f>OBV!H208</f>
        <v>CONFIRMED BULLISH</v>
      </c>
    </row>
    <row r="209" spans="1:12" ht="13.5" x14ac:dyDescent="0.25">
      <c r="A209" s="3">
        <f>RSI!A209</f>
        <v>42608</v>
      </c>
      <c r="B209" s="2">
        <f>RSI!B209</f>
        <v>1.7518</v>
      </c>
      <c r="C209" s="2">
        <f>RSI!I209</f>
        <v>67.971999343670348</v>
      </c>
      <c r="D209" s="2">
        <f>MACD!E209</f>
        <v>-9.6158881149488451E-3</v>
      </c>
      <c r="E209" s="2">
        <f>MACD!F209</f>
        <v>-5.0801276447399474E-3</v>
      </c>
      <c r="F209" s="2">
        <f>'Moving Avg'!D209</f>
        <v>1.69676</v>
      </c>
      <c r="G209" s="2">
        <f>'Moving Avg'!F209</f>
        <v>1.6729849999999999</v>
      </c>
      <c r="H209" s="2">
        <f>'Moving Avg'!G209</f>
        <v>1.6698980000000003</v>
      </c>
      <c r="I209" s="2">
        <f>'Moving Avg'!H209</f>
        <v>1.9493320000000012</v>
      </c>
      <c r="J209" s="6" t="str">
        <f>OBV!F209</f>
        <v>BULLISH</v>
      </c>
      <c r="K209" s="6" t="str">
        <f>OBV!G209</f>
        <v>WEAK</v>
      </c>
      <c r="L209" s="6" t="str">
        <f>OBV!H209</f>
        <v>CONFIRMED BULLISH</v>
      </c>
    </row>
    <row r="210" spans="1:12" ht="13.5" x14ac:dyDescent="0.25">
      <c r="A210" s="3">
        <f>RSI!A210</f>
        <v>42611</v>
      </c>
      <c r="B210" s="2">
        <f>RSI!B210</f>
        <v>1.7726999999999999</v>
      </c>
      <c r="C210" s="2">
        <f>RSI!I210</f>
        <v>70.973591667395709</v>
      </c>
      <c r="D210" s="2">
        <f>MACD!E210</f>
        <v>-1.6720540385832816E-2</v>
      </c>
      <c r="E210" s="2">
        <f>MACD!F210</f>
        <v>-7.4082101929585217E-3</v>
      </c>
      <c r="F210" s="2">
        <f>'Moving Avg'!D210</f>
        <v>1.71428</v>
      </c>
      <c r="G210" s="2">
        <f>'Moving Avg'!F210</f>
        <v>1.678615</v>
      </c>
      <c r="H210" s="2">
        <f>'Moving Avg'!G210</f>
        <v>1.6724840000000003</v>
      </c>
      <c r="I210" s="2">
        <f>'Moving Avg'!H210</f>
        <v>1.9483935000000014</v>
      </c>
      <c r="J210" s="6" t="str">
        <f>OBV!F210</f>
        <v>BULLISH</v>
      </c>
      <c r="K210" s="6" t="str">
        <f>OBV!G210</f>
        <v>WEAK</v>
      </c>
      <c r="L210" s="6" t="str">
        <f>OBV!H210</f>
        <v>CONFIRMED BULLISH</v>
      </c>
    </row>
    <row r="211" spans="1:12" ht="13.5" x14ac:dyDescent="0.25">
      <c r="A211" s="3">
        <f>RSI!A211</f>
        <v>42612</v>
      </c>
      <c r="B211" s="2">
        <f>RSI!B211</f>
        <v>1.7935000000000001</v>
      </c>
      <c r="C211" s="2">
        <f>RSI!I211</f>
        <v>73.623000615307518</v>
      </c>
      <c r="D211" s="2">
        <f>MACD!E211</f>
        <v>-2.482566065064673E-2</v>
      </c>
      <c r="E211" s="2">
        <f>MACD!F211</f>
        <v>-1.0891700284496163E-2</v>
      </c>
      <c r="F211" s="2">
        <f>'Moving Avg'!D211</f>
        <v>1.7393000000000001</v>
      </c>
      <c r="G211" s="2">
        <f>'Moving Avg'!F211</f>
        <v>1.6852849999999999</v>
      </c>
      <c r="H211" s="2">
        <f>'Moving Avg'!G211</f>
        <v>1.6749860000000001</v>
      </c>
      <c r="I211" s="2">
        <f>'Moving Avg'!H211</f>
        <v>1.947100500000001</v>
      </c>
      <c r="J211" s="6" t="str">
        <f>OBV!F211</f>
        <v>BULLISH</v>
      </c>
      <c r="K211" s="6" t="str">
        <f>OBV!G211</f>
        <v>WEAK</v>
      </c>
      <c r="L211" s="6" t="str">
        <f>OBV!H211</f>
        <v>CONFIRMED BULLISH</v>
      </c>
    </row>
    <row r="212" spans="1:12" ht="13.5" x14ac:dyDescent="0.25">
      <c r="A212" s="3">
        <f>RSI!A212</f>
        <v>42613</v>
      </c>
      <c r="B212" s="2">
        <f>RSI!B212</f>
        <v>1.8435999999999999</v>
      </c>
      <c r="C212" s="2">
        <f>RSI!I212</f>
        <v>78.672560163177124</v>
      </c>
      <c r="D212" s="2">
        <f>MACD!E212</f>
        <v>-3.6029664725351296E-2</v>
      </c>
      <c r="E212" s="2">
        <f>MACD!F212</f>
        <v>-1.5919293172667191E-2</v>
      </c>
      <c r="F212" s="2">
        <f>'Moving Avg'!D212</f>
        <v>1.77434</v>
      </c>
      <c r="G212" s="2">
        <f>'Moving Avg'!F212</f>
        <v>1.6944600000000005</v>
      </c>
      <c r="H212" s="2">
        <f>'Moving Avg'!G212</f>
        <v>1.6784899999999998</v>
      </c>
      <c r="I212" s="2">
        <f>'Moving Avg'!H212</f>
        <v>1.9455990000000007</v>
      </c>
      <c r="J212" s="6" t="str">
        <f>OBV!F212</f>
        <v>BULLISH</v>
      </c>
      <c r="K212" s="6" t="str">
        <f>OBV!G212</f>
        <v>WEAK</v>
      </c>
      <c r="L212" s="6" t="str">
        <f>OBV!H212</f>
        <v>CONFIRMED BULLISH</v>
      </c>
    </row>
    <row r="213" spans="1:12" ht="13.5" x14ac:dyDescent="0.25">
      <c r="A213" s="3">
        <f>RSI!A213</f>
        <v>42614</v>
      </c>
      <c r="B213" s="2">
        <f>RSI!B213</f>
        <v>1.8853</v>
      </c>
      <c r="C213" s="2">
        <f>RSI!I213</f>
        <v>81.79627504323453</v>
      </c>
      <c r="D213" s="2">
        <f>MACD!E213</f>
        <v>-5.462106774997344E-2</v>
      </c>
      <c r="E213" s="2">
        <f>MACD!F213</f>
        <v>-2.365964808812844E-2</v>
      </c>
      <c r="F213" s="2">
        <f>'Moving Avg'!D213</f>
        <v>1.8093800000000002</v>
      </c>
      <c r="G213" s="2">
        <f>'Moving Avg'!F213</f>
        <v>1.7057200000000001</v>
      </c>
      <c r="H213" s="2">
        <f>'Moving Avg'!G213</f>
        <v>1.6825779999999997</v>
      </c>
      <c r="I213" s="2">
        <f>'Moving Avg'!H213</f>
        <v>1.9439930000000007</v>
      </c>
      <c r="J213" s="6" t="str">
        <f>OBV!F213</f>
        <v>BULLISH</v>
      </c>
      <c r="K213" s="6" t="str">
        <f>OBV!G213</f>
        <v>WEAK</v>
      </c>
      <c r="L213" s="6" t="str">
        <f>OBV!H213</f>
        <v>CONFIRMED BULLISH</v>
      </c>
    </row>
    <row r="214" spans="1:12" ht="13.5" x14ac:dyDescent="0.25">
      <c r="A214" s="3">
        <f>RSI!A214</f>
        <v>42615</v>
      </c>
      <c r="B214" s="2">
        <f>RSI!B214</f>
        <v>1.8853</v>
      </c>
      <c r="C214" s="2">
        <f>RSI!I214</f>
        <v>81.796275043234516</v>
      </c>
      <c r="D214" s="2">
        <f>MACD!E214</f>
        <v>-6.4355402680945417E-2</v>
      </c>
      <c r="E214" s="2">
        <f>MACD!F214</f>
        <v>-3.1798799006691837E-2</v>
      </c>
      <c r="F214" s="2">
        <f>'Moving Avg'!D214</f>
        <v>1.8360800000000002</v>
      </c>
      <c r="G214" s="2">
        <f>'Moving Avg'!F214</f>
        <v>1.7180249999999997</v>
      </c>
      <c r="H214" s="2">
        <f>'Moving Avg'!G214</f>
        <v>1.6869159999999996</v>
      </c>
      <c r="I214" s="2">
        <f>'Moving Avg'!H214</f>
        <v>1.9423040000000007</v>
      </c>
      <c r="J214" s="6" t="str">
        <f>OBV!F214</f>
        <v>BULLISH</v>
      </c>
      <c r="K214" s="6" t="str">
        <f>OBV!G214</f>
        <v>WEAK</v>
      </c>
      <c r="L214" s="6" t="str">
        <f>OBV!H214</f>
        <v>CONFIRMED BULLISH</v>
      </c>
    </row>
    <row r="215" spans="1:12" ht="13.5" x14ac:dyDescent="0.25">
      <c r="A215" s="3">
        <f>RSI!A215</f>
        <v>42618</v>
      </c>
      <c r="B215" s="2">
        <f>RSI!B215</f>
        <v>1.8853</v>
      </c>
      <c r="C215" s="2">
        <f>RSI!I215</f>
        <v>81.796275043234516</v>
      </c>
      <c r="D215" s="2">
        <f>MACD!E215</f>
        <v>-7.2931814348448309E-2</v>
      </c>
      <c r="E215" s="2">
        <f>MACD!F215</f>
        <v>-4.0025402075043133E-2</v>
      </c>
      <c r="F215" s="2">
        <f>'Moving Avg'!D215</f>
        <v>1.8585999999999998</v>
      </c>
      <c r="G215" s="2">
        <f>'Moving Avg'!F215</f>
        <v>1.7284549999999999</v>
      </c>
      <c r="H215" s="2">
        <f>'Moving Avg'!G215</f>
        <v>1.6912539999999996</v>
      </c>
      <c r="I215" s="2">
        <f>'Moving Avg'!H215</f>
        <v>1.9407190000000005</v>
      </c>
      <c r="J215" s="6" t="str">
        <f>OBV!F215</f>
        <v>BULLISH</v>
      </c>
      <c r="K215" s="6" t="str">
        <f>OBV!G215</f>
        <v>WEAK</v>
      </c>
      <c r="L215" s="6" t="str">
        <f>OBV!H215</f>
        <v>CONFIRMED BULLISH</v>
      </c>
    </row>
    <row r="216" spans="1:12" ht="13.5" x14ac:dyDescent="0.25">
      <c r="A216" s="3">
        <f>RSI!A216</f>
        <v>42619</v>
      </c>
      <c r="B216" s="2">
        <f>RSI!B216</f>
        <v>1.8853</v>
      </c>
      <c r="C216" s="2">
        <f>RSI!I216</f>
        <v>81.796275043234516</v>
      </c>
      <c r="D216" s="2">
        <f>MACD!E216</f>
        <v>-8.3670805662321657E-2</v>
      </c>
      <c r="E216" s="2">
        <f>MACD!F216</f>
        <v>-4.8754482792498846E-2</v>
      </c>
      <c r="F216" s="2">
        <f>'Moving Avg'!D216</f>
        <v>1.87696</v>
      </c>
      <c r="G216" s="2">
        <f>'Moving Avg'!F216</f>
        <v>1.7388850000000002</v>
      </c>
      <c r="H216" s="2">
        <f>'Moving Avg'!G216</f>
        <v>1.6955919999999995</v>
      </c>
      <c r="I216" s="2">
        <f>'Moving Avg'!H216</f>
        <v>1.9392590000000005</v>
      </c>
      <c r="J216" s="6" t="str">
        <f>OBV!F216</f>
        <v>BULLISH</v>
      </c>
      <c r="K216" s="6" t="str">
        <f>OBV!G216</f>
        <v>WEAK</v>
      </c>
      <c r="L216" s="6" t="str">
        <f>OBV!H216</f>
        <v>CONFIRMED BULLISH</v>
      </c>
    </row>
    <row r="217" spans="1:12" ht="13.5" x14ac:dyDescent="0.25">
      <c r="A217" s="3">
        <f>RSI!A217</f>
        <v>42620</v>
      </c>
      <c r="B217" s="2">
        <f>RSI!B217</f>
        <v>1.8977999999999999</v>
      </c>
      <c r="C217" s="2">
        <f>RSI!I217</f>
        <v>82.811325740328954</v>
      </c>
      <c r="D217" s="2">
        <f>MACD!E217</f>
        <v>-9.4528752638577407E-2</v>
      </c>
      <c r="E217" s="2">
        <f>MACD!F217</f>
        <v>-5.7909336761714558E-2</v>
      </c>
      <c r="F217" s="2">
        <f>'Moving Avg'!D217</f>
        <v>1.8877999999999999</v>
      </c>
      <c r="G217" s="2">
        <f>'Moving Avg'!F217</f>
        <v>1.7503550000000001</v>
      </c>
      <c r="H217" s="2">
        <f>'Moving Avg'!G217</f>
        <v>1.7005979999999994</v>
      </c>
      <c r="I217" s="2">
        <f>'Moving Avg'!H217</f>
        <v>1.9376325000000003</v>
      </c>
      <c r="J217" s="6" t="str">
        <f>OBV!F217</f>
        <v>BULLISH</v>
      </c>
      <c r="K217" s="6" t="str">
        <f>OBV!G217</f>
        <v>STRONG</v>
      </c>
      <c r="L217" s="6" t="str">
        <f>OBV!H217</f>
        <v>CONFIRMED BULLISH</v>
      </c>
    </row>
    <row r="218" spans="1:12" ht="13.5" x14ac:dyDescent="0.25">
      <c r="A218" s="3">
        <f>RSI!A218</f>
        <v>42621</v>
      </c>
      <c r="B218" s="2">
        <f>RSI!B218</f>
        <v>1.9145000000000001</v>
      </c>
      <c r="C218" s="2">
        <f>RSI!I218</f>
        <v>84.087900072024539</v>
      </c>
      <c r="D218" s="2">
        <f>MACD!E218</f>
        <v>-9.9394337846315572E-2</v>
      </c>
      <c r="E218" s="2">
        <f>MACD!F218</f>
        <v>-6.6206336978634761E-2</v>
      </c>
      <c r="F218" s="2">
        <f>'Moving Avg'!D218</f>
        <v>1.89364</v>
      </c>
      <c r="G218" s="2">
        <f>'Moving Avg'!F218</f>
        <v>1.7622450000000001</v>
      </c>
      <c r="H218" s="2">
        <f>'Moving Avg'!G218</f>
        <v>1.7055199999999993</v>
      </c>
      <c r="I218" s="2">
        <f>'Moving Avg'!H218</f>
        <v>1.9361520000000001</v>
      </c>
      <c r="J218" s="6" t="str">
        <f>OBV!F218</f>
        <v>BULLISH</v>
      </c>
      <c r="K218" s="6" t="str">
        <f>OBV!G218</f>
        <v>STRONG</v>
      </c>
      <c r="L218" s="6" t="str">
        <f>OBV!H218</f>
        <v>CONFIRMED BULLISH</v>
      </c>
    </row>
    <row r="219" spans="1:12" ht="13.5" x14ac:dyDescent="0.25">
      <c r="A219" s="3">
        <f>RSI!A219</f>
        <v>42622</v>
      </c>
      <c r="B219" s="2">
        <f>RSI!B219</f>
        <v>1.9103000000000001</v>
      </c>
      <c r="C219" s="2">
        <f>RSI!I219</f>
        <v>82.429819697694057</v>
      </c>
      <c r="D219" s="2">
        <f>MACD!E219</f>
        <v>-9.7676556025069639E-2</v>
      </c>
      <c r="E219" s="2">
        <f>MACD!F219</f>
        <v>-7.2500380787921731E-2</v>
      </c>
      <c r="F219" s="2">
        <f>'Moving Avg'!D219</f>
        <v>1.8986399999999999</v>
      </c>
      <c r="G219" s="2">
        <f>'Moving Avg'!F219</f>
        <v>1.7739250000000002</v>
      </c>
      <c r="H219" s="2">
        <f>'Moving Avg'!G219</f>
        <v>1.7103579999999996</v>
      </c>
      <c r="I219" s="2">
        <f>'Moving Avg'!H219</f>
        <v>1.9345255000000003</v>
      </c>
      <c r="J219" s="6" t="str">
        <f>OBV!F219</f>
        <v>BULLISH</v>
      </c>
      <c r="K219" s="6" t="str">
        <f>OBV!G219</f>
        <v>STRONG</v>
      </c>
      <c r="L219" s="6" t="str">
        <f>OBV!H219</f>
        <v>CONFIRMED BULLISH</v>
      </c>
    </row>
    <row r="220" spans="1:12" ht="13.5" x14ac:dyDescent="0.25">
      <c r="A220" s="3">
        <f>RSI!A220</f>
        <v>42627</v>
      </c>
      <c r="B220" s="2">
        <f>RSI!B220</f>
        <v>1.9103000000000001</v>
      </c>
      <c r="C220" s="2">
        <f>RSI!I220</f>
        <v>82.429819697694057</v>
      </c>
      <c r="D220" s="2">
        <f>MACD!E220</f>
        <v>-9.3808475612126907E-2</v>
      </c>
      <c r="E220" s="2">
        <f>MACD!F220</f>
        <v>-7.6761999752762766E-2</v>
      </c>
      <c r="F220" s="2">
        <f>'Moving Avg'!D220</f>
        <v>1.90364</v>
      </c>
      <c r="G220" s="2">
        <f>'Moving Avg'!F220</f>
        <v>1.7860200000000002</v>
      </c>
      <c r="H220" s="2">
        <f>'Moving Avg'!G220</f>
        <v>1.7151959999999997</v>
      </c>
      <c r="I220" s="2">
        <f>'Moving Avg'!H220</f>
        <v>1.9328155000000005</v>
      </c>
      <c r="J220" s="6" t="str">
        <f>OBV!F220</f>
        <v>BULLISH</v>
      </c>
      <c r="K220" s="6" t="str">
        <f>OBV!G220</f>
        <v>STRONG</v>
      </c>
      <c r="L220" s="6" t="str">
        <f>OBV!H220</f>
        <v>CONFIRMED BULLISH</v>
      </c>
    </row>
    <row r="221" spans="1:12" ht="13.5" x14ac:dyDescent="0.25">
      <c r="A221" s="3">
        <f>RSI!A221</f>
        <v>42628</v>
      </c>
      <c r="B221" s="2">
        <f>RSI!B221</f>
        <v>1.8435999999999999</v>
      </c>
      <c r="C221" s="2">
        <f>RSI!I221</f>
        <v>60.468917561003295</v>
      </c>
      <c r="D221" s="2">
        <f>MACD!E221</f>
        <v>-8.3136236250281659E-2</v>
      </c>
      <c r="E221" s="2">
        <f>MACD!F221</f>
        <v>-7.8036847052266545E-2</v>
      </c>
      <c r="F221" s="2">
        <f>'Moving Avg'!D221</f>
        <v>1.8953</v>
      </c>
      <c r="G221" s="2">
        <f>'Moving Avg'!F221</f>
        <v>1.7947800000000005</v>
      </c>
      <c r="H221" s="2">
        <f>'Moving Avg'!G221</f>
        <v>1.7186999999999995</v>
      </c>
      <c r="I221" s="2">
        <f>'Moving Avg'!H221</f>
        <v>1.9309805</v>
      </c>
      <c r="J221" s="6" t="str">
        <f>OBV!F221</f>
        <v>BULLISH</v>
      </c>
      <c r="K221" s="6" t="str">
        <f>OBV!G221</f>
        <v>STRONG</v>
      </c>
      <c r="L221" s="6" t="str">
        <f>OBV!H221</f>
        <v>BULLISH DIVERGENCE</v>
      </c>
    </row>
    <row r="222" spans="1:12" ht="13.5" x14ac:dyDescent="0.25">
      <c r="A222" s="3">
        <f>RSI!A222</f>
        <v>42629</v>
      </c>
      <c r="B222" s="2">
        <f>RSI!B222</f>
        <v>1.8186</v>
      </c>
      <c r="C222" s="2">
        <f>RSI!I222</f>
        <v>54.597567449407464</v>
      </c>
      <c r="D222" s="2">
        <f>MACD!E222</f>
        <v>-6.4838769670484631E-2</v>
      </c>
      <c r="E222" s="2">
        <f>MACD!F222</f>
        <v>-7.5397231575910162E-2</v>
      </c>
      <c r="F222" s="2">
        <f>'Moving Avg'!D222</f>
        <v>1.8794599999999999</v>
      </c>
      <c r="G222" s="2">
        <f>'Moving Avg'!F222</f>
        <v>1.8022900000000006</v>
      </c>
      <c r="H222" s="2">
        <f>'Moving Avg'!G222</f>
        <v>1.7222039999999996</v>
      </c>
      <c r="I222" s="2">
        <f>'Moving Avg'!H222</f>
        <v>1.9289160000000001</v>
      </c>
      <c r="J222" s="6" t="str">
        <f>OBV!F222</f>
        <v>BEARISH</v>
      </c>
      <c r="K222" s="6" t="str">
        <f>OBV!G222</f>
        <v>WEAK</v>
      </c>
      <c r="L222" s="6" t="str">
        <f>OBV!H222</f>
        <v>CONFIRMED BEARISH</v>
      </c>
    </row>
    <row r="223" spans="1:12" ht="13.5" x14ac:dyDescent="0.25">
      <c r="A223" s="3">
        <f>RSI!A223</f>
        <v>42632</v>
      </c>
      <c r="B223" s="2">
        <f>RSI!B223</f>
        <v>1.8186</v>
      </c>
      <c r="C223" s="2">
        <f>RSI!I223</f>
        <v>54.597567449407471</v>
      </c>
      <c r="D223" s="2">
        <f>MACD!E223</f>
        <v>-4.3063959447903644E-2</v>
      </c>
      <c r="E223" s="2">
        <f>MACD!F223</f>
        <v>-6.8930577150308855E-2</v>
      </c>
      <c r="F223" s="2">
        <f>'Moving Avg'!D223</f>
        <v>1.8602800000000002</v>
      </c>
      <c r="G223" s="2">
        <f>'Moving Avg'!F223</f>
        <v>1.8114700000000006</v>
      </c>
      <c r="H223" s="2">
        <f>'Moving Avg'!G223</f>
        <v>1.7252080000000001</v>
      </c>
      <c r="I223" s="2">
        <f>'Moving Avg'!H223</f>
        <v>1.9268515000000006</v>
      </c>
      <c r="J223" s="6" t="str">
        <f>OBV!F223</f>
        <v>BEARISH</v>
      </c>
      <c r="K223" s="6" t="str">
        <f>OBV!G223</f>
        <v>WEAK</v>
      </c>
      <c r="L223" s="6" t="str">
        <f>OBV!H223</f>
        <v>CONFIRMED BEARISH</v>
      </c>
    </row>
    <row r="224" spans="1:12" ht="13.5" x14ac:dyDescent="0.25">
      <c r="A224" s="3">
        <f>RSI!A224</f>
        <v>42633</v>
      </c>
      <c r="B224" s="2">
        <f>RSI!B224</f>
        <v>1.7935000000000001</v>
      </c>
      <c r="C224" s="2">
        <f>RSI!I224</f>
        <v>49.051775243378522</v>
      </c>
      <c r="D224" s="2">
        <f>MACD!E224</f>
        <v>-2.2893792356731391E-2</v>
      </c>
      <c r="E224" s="2">
        <f>MACD!F224</f>
        <v>-5.9723220191593367E-2</v>
      </c>
      <c r="F224" s="2">
        <f>'Moving Avg'!D224</f>
        <v>1.8369199999999999</v>
      </c>
      <c r="G224" s="2">
        <f>'Moving Avg'!F224</f>
        <v>1.8171000000000004</v>
      </c>
      <c r="H224" s="2">
        <f>'Moving Avg'!G224</f>
        <v>1.7277099999999999</v>
      </c>
      <c r="I224" s="2">
        <f>'Moving Avg'!H224</f>
        <v>1.9246615000000002</v>
      </c>
      <c r="J224" s="6" t="str">
        <f>OBV!F224</f>
        <v>BEARISH</v>
      </c>
      <c r="K224" s="6" t="str">
        <f>OBV!G224</f>
        <v>WEAK</v>
      </c>
      <c r="L224" s="6" t="str">
        <f>OBV!H224</f>
        <v>CONFIRMED BEARISH</v>
      </c>
    </row>
    <row r="225" spans="1:12" ht="13.5" x14ac:dyDescent="0.25">
      <c r="A225" s="3">
        <f>RSI!A225</f>
        <v>42634</v>
      </c>
      <c r="B225" s="2">
        <f>RSI!B225</f>
        <v>1.7518</v>
      </c>
      <c r="C225" s="2">
        <f>RSI!I225</f>
        <v>41.508288329877765</v>
      </c>
      <c r="D225" s="2">
        <f>MACD!E225</f>
        <v>-2.6950142384998266E-3</v>
      </c>
      <c r="E225" s="2">
        <f>MACD!F225</f>
        <v>-4.8317579000974657E-2</v>
      </c>
      <c r="F225" s="2">
        <f>'Moving Avg'!D225</f>
        <v>1.8052199999999998</v>
      </c>
      <c r="G225" s="2">
        <f>'Moving Avg'!F225</f>
        <v>1.8204350000000002</v>
      </c>
      <c r="H225" s="2">
        <f>'Moving Avg'!G225</f>
        <v>1.7293779999999999</v>
      </c>
      <c r="I225" s="2">
        <f>'Moving Avg'!H225</f>
        <v>1.9224300000000005</v>
      </c>
      <c r="J225" s="6" t="str">
        <f>OBV!F225</f>
        <v>BEARISH</v>
      </c>
      <c r="K225" s="6" t="str">
        <f>OBV!G225</f>
        <v>WEAK</v>
      </c>
      <c r="L225" s="6" t="str">
        <f>OBV!H225</f>
        <v>CONFIRMED BEARISH</v>
      </c>
    </row>
    <row r="226" spans="1:12" ht="13.5" x14ac:dyDescent="0.25">
      <c r="A226" s="3">
        <f>RSI!A226</f>
        <v>42635</v>
      </c>
      <c r="B226" s="2">
        <f>RSI!B226</f>
        <v>1.7518</v>
      </c>
      <c r="C226" s="2">
        <f>RSI!I226</f>
        <v>41.508288329877772</v>
      </c>
      <c r="D226" s="2">
        <f>MACD!E226</f>
        <v>1.4682319207277139E-2</v>
      </c>
      <c r="E226" s="2">
        <f>MACD!F226</f>
        <v>-3.5717599359324302E-2</v>
      </c>
      <c r="F226" s="2">
        <f>'Moving Avg'!D226</f>
        <v>1.7868600000000001</v>
      </c>
      <c r="G226" s="2">
        <f>'Moving Avg'!F226</f>
        <v>1.8246050000000005</v>
      </c>
      <c r="H226" s="2">
        <f>'Moving Avg'!G226</f>
        <v>1.7310460000000001</v>
      </c>
      <c r="I226" s="2">
        <f>'Moving Avg'!H226</f>
        <v>1.9202399999999999</v>
      </c>
      <c r="J226" s="6" t="str">
        <f>OBV!F226</f>
        <v>BEARISH</v>
      </c>
      <c r="K226" s="6" t="str">
        <f>OBV!G226</f>
        <v>WEAK</v>
      </c>
      <c r="L226" s="6" t="str">
        <f>OBV!H226</f>
        <v>CONFIRMED BEARISH</v>
      </c>
    </row>
    <row r="227" spans="1:12" ht="13.5" x14ac:dyDescent="0.25">
      <c r="A227" s="3">
        <f>RSI!A227</f>
        <v>42636</v>
      </c>
      <c r="B227" s="2">
        <f>RSI!B227</f>
        <v>1.7518</v>
      </c>
      <c r="C227" s="2">
        <f>RSI!I227</f>
        <v>41.508288329877765</v>
      </c>
      <c r="D227" s="2">
        <f>MACD!E227</f>
        <v>3.1574163710865522E-2</v>
      </c>
      <c r="E227" s="2">
        <f>MACD!F227</f>
        <v>-2.2259246745286339E-2</v>
      </c>
      <c r="F227" s="2">
        <f>'Moving Avg'!D227</f>
        <v>1.7734999999999999</v>
      </c>
      <c r="G227" s="2">
        <f>'Moving Avg'!F227</f>
        <v>1.8287750000000007</v>
      </c>
      <c r="H227" s="2">
        <f>'Moving Avg'!G227</f>
        <v>1.7327140000000003</v>
      </c>
      <c r="I227" s="2">
        <f>'Moving Avg'!H227</f>
        <v>1.9179040000000001</v>
      </c>
      <c r="J227" s="6" t="str">
        <f>OBV!F227</f>
        <v>BEARISH</v>
      </c>
      <c r="K227" s="6" t="str">
        <f>OBV!G227</f>
        <v>WEAK</v>
      </c>
      <c r="L227" s="6" t="str">
        <f>OBV!H227</f>
        <v>CONFIRMED BEARISH</v>
      </c>
    </row>
    <row r="228" spans="1:12" ht="13.5" x14ac:dyDescent="0.25">
      <c r="A228" s="3">
        <f>RSI!A228</f>
        <v>42639</v>
      </c>
      <c r="B228" s="2">
        <f>RSI!B228</f>
        <v>1.7726999999999999</v>
      </c>
      <c r="C228" s="2">
        <f>RSI!I228</f>
        <v>46.644693904301469</v>
      </c>
      <c r="D228" s="2">
        <f>MACD!E228</f>
        <v>4.7133595573097375E-2</v>
      </c>
      <c r="E228" s="2">
        <f>MACD!F228</f>
        <v>-8.3806782816095975E-3</v>
      </c>
      <c r="F228" s="2">
        <f>'Moving Avg'!D228</f>
        <v>1.7643200000000001</v>
      </c>
      <c r="G228" s="2">
        <f>'Moving Avg'!F228</f>
        <v>1.8319050000000003</v>
      </c>
      <c r="H228" s="2">
        <f>'Moving Avg'!G228</f>
        <v>1.7348840000000001</v>
      </c>
      <c r="I228" s="2">
        <f>'Moving Avg'!H228</f>
        <v>1.915923</v>
      </c>
      <c r="J228" s="6" t="str">
        <f>OBV!F228</f>
        <v>BEARISH</v>
      </c>
      <c r="K228" s="6" t="str">
        <f>OBV!G228</f>
        <v>WEAK</v>
      </c>
      <c r="L228" s="6" t="str">
        <f>OBV!H228</f>
        <v>CONFIRMED BEARISH</v>
      </c>
    </row>
    <row r="229" spans="1:12" ht="13.5" x14ac:dyDescent="0.25">
      <c r="A229" s="3">
        <f>RSI!A229</f>
        <v>42640</v>
      </c>
      <c r="B229" s="2">
        <f>RSI!B229</f>
        <v>1.7726999999999999</v>
      </c>
      <c r="C229" s="2">
        <f>RSI!I229</f>
        <v>46.644693904301469</v>
      </c>
      <c r="D229" s="2">
        <f>MACD!E229</f>
        <v>5.9756699219311926E-2</v>
      </c>
      <c r="E229" s="2">
        <f>MACD!F229</f>
        <v>5.2467972185747079E-3</v>
      </c>
      <c r="F229" s="2">
        <f>'Moving Avg'!D229</f>
        <v>1.7601600000000002</v>
      </c>
      <c r="G229" s="2">
        <f>'Moving Avg'!F229</f>
        <v>1.8329499999999999</v>
      </c>
      <c r="H229" s="2">
        <f>'Moving Avg'!G229</f>
        <v>1.7372200000000004</v>
      </c>
      <c r="I229" s="2">
        <f>'Moving Avg'!H229</f>
        <v>1.9140255000000002</v>
      </c>
      <c r="J229" s="6" t="str">
        <f>OBV!F229</f>
        <v>BEARISH</v>
      </c>
      <c r="K229" s="6" t="str">
        <f>OBV!G229</f>
        <v>WEAK</v>
      </c>
      <c r="L229" s="6" t="str">
        <f>OBV!H229</f>
        <v>CONFIRMED BEARISH</v>
      </c>
    </row>
    <row r="230" spans="1:12" ht="13.5" x14ac:dyDescent="0.25">
      <c r="A230" s="3">
        <f>RSI!A230</f>
        <v>42641</v>
      </c>
      <c r="B230" s="2">
        <f>RSI!B230</f>
        <v>1.7935000000000001</v>
      </c>
      <c r="C230" s="2">
        <f>RSI!I230</f>
        <v>51.554915699447498</v>
      </c>
      <c r="D230" s="2">
        <f>MACD!E230</f>
        <v>6.8992957640485075E-2</v>
      </c>
      <c r="E230" s="2">
        <f>MACD!F230</f>
        <v>1.7996029302956781E-2</v>
      </c>
      <c r="F230" s="2">
        <f>'Moving Avg'!D230</f>
        <v>1.7685</v>
      </c>
      <c r="G230" s="2">
        <f>'Moving Avg'!F230</f>
        <v>1.83399</v>
      </c>
      <c r="H230" s="2">
        <f>'Moving Avg'!G230</f>
        <v>1.7399720000000003</v>
      </c>
      <c r="I230" s="2">
        <f>'Moving Avg'!H230</f>
        <v>1.9122525000000001</v>
      </c>
      <c r="J230" s="6" t="str">
        <f>OBV!F230</f>
        <v>BULLISH</v>
      </c>
      <c r="K230" s="6" t="str">
        <f>OBV!G230</f>
        <v>WEAK</v>
      </c>
      <c r="L230" s="6" t="str">
        <f>OBV!H230</f>
        <v>CONFIRMED BULLISH</v>
      </c>
    </row>
    <row r="231" spans="1:12" ht="13.5" x14ac:dyDescent="0.25">
      <c r="A231" s="3">
        <f>RSI!A231</f>
        <v>42642</v>
      </c>
      <c r="B231" s="2">
        <f>RSI!B231</f>
        <v>1.7726999999999999</v>
      </c>
      <c r="C231" s="2">
        <f>RSI!I231</f>
        <v>46.906147007204552</v>
      </c>
      <c r="D231" s="2">
        <f>MACD!E231</f>
        <v>6.8053354322139326E-2</v>
      </c>
      <c r="E231" s="2">
        <f>MACD!F231</f>
        <v>2.8007494306793293E-2</v>
      </c>
      <c r="F231" s="2">
        <f>'Moving Avg'!D231</f>
        <v>1.77268</v>
      </c>
      <c r="G231" s="2">
        <f>'Moving Avg'!F231</f>
        <v>1.8329499999999999</v>
      </c>
      <c r="H231" s="2">
        <f>'Moving Avg'!G231</f>
        <v>1.7424760000000001</v>
      </c>
      <c r="I231" s="2">
        <f>'Moving Avg'!H231</f>
        <v>1.91048</v>
      </c>
      <c r="J231" s="6" t="str">
        <f>OBV!F231</f>
        <v>BULLISH</v>
      </c>
      <c r="K231" s="6" t="str">
        <f>OBV!G231</f>
        <v>WEAK</v>
      </c>
      <c r="L231" s="6" t="str">
        <f>OBV!H231</f>
        <v>CONFIRMED BULLISH</v>
      </c>
    </row>
    <row r="232" spans="1:12" ht="13.5" x14ac:dyDescent="0.25">
      <c r="A232" s="3">
        <f>RSI!A232</f>
        <v>42643</v>
      </c>
      <c r="B232" s="2">
        <f>RSI!B232</f>
        <v>1.7894000000000001</v>
      </c>
      <c r="C232" s="2">
        <f>RSI!I232</f>
        <v>50.746267269636618</v>
      </c>
      <c r="D232" s="2">
        <f>MACD!E232</f>
        <v>6.2266447399536462E-2</v>
      </c>
      <c r="E232" s="2">
        <f>MACD!F232</f>
        <v>3.4859284925341932E-2</v>
      </c>
      <c r="F232" s="2">
        <f>'Moving Avg'!D232</f>
        <v>1.7802</v>
      </c>
      <c r="G232" s="2">
        <f>'Moving Avg'!F232</f>
        <v>1.8302399999999999</v>
      </c>
      <c r="H232" s="2">
        <f>'Moving Avg'!G232</f>
        <v>1.744896</v>
      </c>
      <c r="I232" s="2">
        <f>'Moving Avg'!H232</f>
        <v>1.9089995000000002</v>
      </c>
      <c r="J232" s="6" t="str">
        <f>OBV!F232</f>
        <v>BULLISH</v>
      </c>
      <c r="K232" s="6" t="str">
        <f>OBV!G232</f>
        <v>WEAK</v>
      </c>
      <c r="L232" s="6" t="str">
        <f>OBV!H232</f>
        <v>CONFIRMED BULLISH</v>
      </c>
    </row>
    <row r="233" spans="1:12" ht="13.5" x14ac:dyDescent="0.25">
      <c r="A233" s="3">
        <f>RSI!A233</f>
        <v>42647</v>
      </c>
      <c r="B233" s="2">
        <f>RSI!B233</f>
        <v>1.8351999999999999</v>
      </c>
      <c r="C233" s="2">
        <f>RSI!I233</f>
        <v>59.415727161582687</v>
      </c>
      <c r="D233" s="2">
        <f>MACD!E233</f>
        <v>5.3963127760465301E-2</v>
      </c>
      <c r="E233" s="2">
        <f>MACD!F233</f>
        <v>3.8680053492366605E-2</v>
      </c>
      <c r="F233" s="2">
        <f>'Moving Avg'!D233</f>
        <v>1.7927000000000004</v>
      </c>
      <c r="G233" s="2">
        <f>'Moving Avg'!F233</f>
        <v>1.8277350000000001</v>
      </c>
      <c r="H233" s="2">
        <f>'Moving Avg'!G233</f>
        <v>1.7482319999999998</v>
      </c>
      <c r="I233" s="2">
        <f>'Moving Avg'!H233</f>
        <v>1.9074979999999999</v>
      </c>
      <c r="J233" s="6" t="str">
        <f>OBV!F233</f>
        <v>BULLISH</v>
      </c>
      <c r="K233" s="6" t="str">
        <f>OBV!G233</f>
        <v>STRONG</v>
      </c>
      <c r="L233" s="6" t="str">
        <f>OBV!H233</f>
        <v>CONFIRMED BULLISH</v>
      </c>
    </row>
    <row r="234" spans="1:12" ht="13.5" x14ac:dyDescent="0.25">
      <c r="A234" s="3">
        <f>RSI!A234</f>
        <v>42648</v>
      </c>
      <c r="B234" s="2">
        <f>RSI!B234</f>
        <v>1.8895</v>
      </c>
      <c r="C234" s="2">
        <f>RSI!I234</f>
        <v>66.862829887210495</v>
      </c>
      <c r="D234" s="2">
        <f>MACD!E234</f>
        <v>3.8769779008937189E-2</v>
      </c>
      <c r="E234" s="2">
        <f>MACD!F234</f>
        <v>3.8697998595680724E-2</v>
      </c>
      <c r="F234" s="2">
        <f>'Moving Avg'!D234</f>
        <v>1.8160600000000002</v>
      </c>
      <c r="G234" s="2">
        <f>'Moving Avg'!F234</f>
        <v>1.8279450000000002</v>
      </c>
      <c r="H234" s="2">
        <f>'Moving Avg'!G234</f>
        <v>1.7516539999999998</v>
      </c>
      <c r="I234" s="2">
        <f>'Moving Avg'!H234</f>
        <v>1.9061010000000003</v>
      </c>
      <c r="J234" s="6" t="str">
        <f>OBV!F234</f>
        <v>BULLISH</v>
      </c>
      <c r="K234" s="6" t="str">
        <f>OBV!G234</f>
        <v>STRONG</v>
      </c>
      <c r="L234" s="6" t="str">
        <f>OBV!H234</f>
        <v>CONFIRMED BULLISH</v>
      </c>
    </row>
    <row r="235" spans="1:12" ht="13.5" x14ac:dyDescent="0.25">
      <c r="A235" s="3">
        <f>RSI!A235</f>
        <v>42649</v>
      </c>
      <c r="B235" s="2">
        <f>RSI!B235</f>
        <v>1.9395</v>
      </c>
      <c r="C235" s="2">
        <f>RSI!I235</f>
        <v>71.964304881107097</v>
      </c>
      <c r="D235" s="2">
        <f>MACD!E235</f>
        <v>1.5211231935700731E-2</v>
      </c>
      <c r="E235" s="2">
        <f>MACD!F235</f>
        <v>3.400064526368473E-2</v>
      </c>
      <c r="F235" s="2">
        <f>'Moving Avg'!D235</f>
        <v>1.8452600000000001</v>
      </c>
      <c r="G235" s="2">
        <f>'Moving Avg'!F235</f>
        <v>1.8306550000000001</v>
      </c>
      <c r="H235" s="2">
        <f>'Moving Avg'!G235</f>
        <v>1.756076</v>
      </c>
      <c r="I235" s="2">
        <f>'Moving Avg'!H235</f>
        <v>1.9048915</v>
      </c>
      <c r="J235" s="6" t="str">
        <f>OBV!F235</f>
        <v>BULLISH</v>
      </c>
      <c r="K235" s="6" t="str">
        <f>OBV!G235</f>
        <v>STRONG</v>
      </c>
      <c r="L235" s="6" t="str">
        <f>OBV!H235</f>
        <v>CONFIRMED BULLISH</v>
      </c>
    </row>
    <row r="236" spans="1:12" ht="13.5" x14ac:dyDescent="0.25">
      <c r="A236" s="3">
        <f>RSI!A236</f>
        <v>42650</v>
      </c>
      <c r="B236" s="2">
        <f>RSI!B236</f>
        <v>2.0228999999999999</v>
      </c>
      <c r="C236" s="2">
        <f>RSI!I236</f>
        <v>78.037780608886976</v>
      </c>
      <c r="D236" s="2">
        <f>MACD!E236</f>
        <v>-1.1736475679350322E-2</v>
      </c>
      <c r="E236" s="2">
        <f>MACD!F236</f>
        <v>2.485322107507772E-2</v>
      </c>
      <c r="F236" s="2">
        <f>'Moving Avg'!D236</f>
        <v>1.8953</v>
      </c>
      <c r="G236" s="2">
        <f>'Moving Avg'!F236</f>
        <v>1.8375350000000001</v>
      </c>
      <c r="H236" s="2">
        <f>'Moving Avg'!G236</f>
        <v>1.763166</v>
      </c>
      <c r="I236" s="2">
        <f>'Moving Avg'!H236</f>
        <v>1.9040569999999997</v>
      </c>
      <c r="J236" s="6" t="str">
        <f>OBV!F236</f>
        <v>BULLISH</v>
      </c>
      <c r="K236" s="6" t="str">
        <f>OBV!G236</f>
        <v>STRONG</v>
      </c>
      <c r="L236" s="6" t="str">
        <f>OBV!H236</f>
        <v>CONFIRMED BULLISH</v>
      </c>
    </row>
    <row r="237" spans="1:12" ht="13.5" x14ac:dyDescent="0.25">
      <c r="A237" s="3">
        <f>RSI!A237</f>
        <v>42653</v>
      </c>
      <c r="B237" s="2">
        <f>RSI!B237</f>
        <v>2.0646</v>
      </c>
      <c r="C237" s="2">
        <f>RSI!I237</f>
        <v>80.332027972719189</v>
      </c>
      <c r="D237" s="2">
        <f>MACD!E237</f>
        <v>-3.8893950583685166E-2</v>
      </c>
      <c r="E237" s="2">
        <f>MACD!F237</f>
        <v>1.2103786743325143E-2</v>
      </c>
      <c r="F237" s="2">
        <f>'Moving Avg'!D237</f>
        <v>1.95034</v>
      </c>
      <c r="G237" s="2">
        <f>'Moving Avg'!F237</f>
        <v>1.8458750000000002</v>
      </c>
      <c r="H237" s="2">
        <f>'Moving Avg'!G237</f>
        <v>1.7710900000000001</v>
      </c>
      <c r="I237" s="2">
        <f>'Moving Avg'!H237</f>
        <v>1.9035354999999994</v>
      </c>
      <c r="J237" s="6" t="str">
        <f>OBV!F237</f>
        <v>BULLISH</v>
      </c>
      <c r="K237" s="6" t="str">
        <f>OBV!G237</f>
        <v>STRONG</v>
      </c>
      <c r="L237" s="6" t="str">
        <f>OBV!H237</f>
        <v>CONFIRMED BULLISH</v>
      </c>
    </row>
    <row r="238" spans="1:12" ht="13.5" x14ac:dyDescent="0.25">
      <c r="A238" s="3">
        <f>RSI!A238</f>
        <v>42654</v>
      </c>
      <c r="B238" s="2">
        <f>RSI!B238</f>
        <v>2.0897000000000001</v>
      </c>
      <c r="C238" s="2">
        <f>RSI!I238</f>
        <v>81.579384228574455</v>
      </c>
      <c r="D238" s="2">
        <f>MACD!E238</f>
        <v>-6.193648561604248E-2</v>
      </c>
      <c r="E238" s="2">
        <f>MACD!F238</f>
        <v>-2.7042677285483829E-3</v>
      </c>
      <c r="F238" s="2">
        <f>'Moving Avg'!D238</f>
        <v>2.0012400000000001</v>
      </c>
      <c r="G238" s="2">
        <f>'Moving Avg'!F238</f>
        <v>1.854635</v>
      </c>
      <c r="H238" s="2">
        <f>'Moving Avg'!G238</f>
        <v>1.7795159999999997</v>
      </c>
      <c r="I238" s="2">
        <f>'Moving Avg'!H238</f>
        <v>1.9029309999999993</v>
      </c>
      <c r="J238" s="6" t="str">
        <f>OBV!F238</f>
        <v>BULLISH</v>
      </c>
      <c r="K238" s="6" t="str">
        <f>OBV!G238</f>
        <v>STRONG</v>
      </c>
      <c r="L238" s="6" t="str">
        <f>OBV!H238</f>
        <v>CONFIRMED BULLISH</v>
      </c>
    </row>
    <row r="239" spans="1:12" ht="13.5" x14ac:dyDescent="0.25">
      <c r="A239" s="3">
        <f>RSI!A239</f>
        <v>42655</v>
      </c>
      <c r="B239" s="2">
        <f>RSI!B239</f>
        <v>2.1230000000000002</v>
      </c>
      <c r="C239" s="2">
        <f>RSI!I239</f>
        <v>83.109837102058805</v>
      </c>
      <c r="D239" s="2">
        <f>MACD!E239</f>
        <v>-8.5363127187079835E-2</v>
      </c>
      <c r="E239" s="2">
        <f>MACD!F239</f>
        <v>-1.9236039620254674E-2</v>
      </c>
      <c r="F239" s="2">
        <f>'Moving Avg'!D239</f>
        <v>2.0479399999999996</v>
      </c>
      <c r="G239" s="2">
        <f>'Moving Avg'!F239</f>
        <v>1.86527</v>
      </c>
      <c r="H239" s="2">
        <f>'Moving Avg'!G239</f>
        <v>1.7887739999999996</v>
      </c>
      <c r="I239" s="2">
        <f>'Moving Avg'!H239</f>
        <v>1.9022844999999993</v>
      </c>
      <c r="J239" s="6" t="str">
        <f>OBV!F239</f>
        <v>BULLISH</v>
      </c>
      <c r="K239" s="6" t="str">
        <f>OBV!G239</f>
        <v>STRONG</v>
      </c>
      <c r="L239" s="6" t="str">
        <f>OBV!H239</f>
        <v>CONFIRMED BULLISH</v>
      </c>
    </row>
    <row r="240" spans="1:12" ht="13.5" x14ac:dyDescent="0.25">
      <c r="A240" s="3">
        <f>RSI!A240</f>
        <v>42656</v>
      </c>
      <c r="B240" s="2">
        <f>RSI!B240</f>
        <v>2.0855000000000001</v>
      </c>
      <c r="C240" s="2">
        <f>RSI!I240</f>
        <v>75.502242116825272</v>
      </c>
      <c r="D240" s="2">
        <f>MACD!E240</f>
        <v>-0.1007587793901763</v>
      </c>
      <c r="E240" s="2">
        <f>MACD!F240</f>
        <v>-3.5540587574239002E-2</v>
      </c>
      <c r="F240" s="2">
        <f>'Moving Avg'!D240</f>
        <v>2.07714</v>
      </c>
      <c r="G240" s="2">
        <f>'Moving Avg'!F240</f>
        <v>1.8740299999999999</v>
      </c>
      <c r="H240" s="2">
        <f>'Moving Avg'!G240</f>
        <v>1.7972819999999996</v>
      </c>
      <c r="I240" s="2">
        <f>'Moving Avg'!H240</f>
        <v>1.901470999999999</v>
      </c>
      <c r="J240" s="6" t="str">
        <f>OBV!F240</f>
        <v>BULLISH</v>
      </c>
      <c r="K240" s="6" t="str">
        <f>OBV!G240</f>
        <v>STRONG</v>
      </c>
      <c r="L240" s="6" t="str">
        <f>OBV!H240</f>
        <v>CONFIRMED BULLISH</v>
      </c>
    </row>
    <row r="241" spans="1:12" ht="13.5" x14ac:dyDescent="0.25">
      <c r="A241" s="3">
        <f>RSI!A241</f>
        <v>42657</v>
      </c>
      <c r="B241" s="2">
        <f>RSI!B241</f>
        <v>2.1272000000000002</v>
      </c>
      <c r="C241" s="2">
        <f>RSI!I241</f>
        <v>77.922362760090323</v>
      </c>
      <c r="D241" s="2">
        <f>MACD!E241</f>
        <v>-0.12128917608046352</v>
      </c>
      <c r="E241" s="2">
        <f>MACD!F241</f>
        <v>-5.2690305275483906E-2</v>
      </c>
      <c r="F241" s="2">
        <f>'Moving Avg'!D241</f>
        <v>2.0979999999999999</v>
      </c>
      <c r="G241" s="2">
        <f>'Moving Avg'!F241</f>
        <v>1.8882100000000004</v>
      </c>
      <c r="H241" s="2">
        <f>'Moving Avg'!G241</f>
        <v>1.8066239999999996</v>
      </c>
      <c r="I241" s="2">
        <f>'Moving Avg'!H241</f>
        <v>1.9011579999999992</v>
      </c>
      <c r="J241" s="6" t="str">
        <f>OBV!F241</f>
        <v>BULLISH</v>
      </c>
      <c r="K241" s="6" t="str">
        <f>OBV!G241</f>
        <v>STRONG</v>
      </c>
      <c r="L241" s="6" t="str">
        <f>OBV!H241</f>
        <v>CONFIRMED BULLISH</v>
      </c>
    </row>
    <row r="242" spans="1:12" ht="13.5" x14ac:dyDescent="0.25">
      <c r="A242" s="3">
        <f>RSI!A242</f>
        <v>42660</v>
      </c>
      <c r="B242" s="2">
        <f>RSI!B242</f>
        <v>2.2105999999999999</v>
      </c>
      <c r="C242" s="2">
        <f>RSI!I242</f>
        <v>81.795803174676593</v>
      </c>
      <c r="D242" s="2">
        <f>MACD!E242</f>
        <v>-0.14364046492806226</v>
      </c>
      <c r="E242" s="2">
        <f>MACD!F242</f>
        <v>-7.088033720599958E-2</v>
      </c>
      <c r="F242" s="2">
        <f>'Moving Avg'!D242</f>
        <v>2.1271999999999998</v>
      </c>
      <c r="G242" s="2">
        <f>'Moving Avg'!F242</f>
        <v>1.9078100000000002</v>
      </c>
      <c r="H242" s="2">
        <f>'Moving Avg'!G242</f>
        <v>1.8176340000000002</v>
      </c>
      <c r="I242" s="2">
        <f>'Moving Avg'!H242</f>
        <v>1.9010534999999991</v>
      </c>
      <c r="J242" s="6" t="str">
        <f>OBV!F242</f>
        <v>BULLISH</v>
      </c>
      <c r="K242" s="6" t="str">
        <f>OBV!G242</f>
        <v>STRONG</v>
      </c>
      <c r="L242" s="6" t="str">
        <f>OBV!H242</f>
        <v>CONFIRMED BULLISH</v>
      </c>
    </row>
    <row r="243" spans="1:12" ht="13.5" x14ac:dyDescent="0.25">
      <c r="A243" s="3">
        <f>RSI!A243</f>
        <v>42661</v>
      </c>
      <c r="B243" s="2">
        <f>RSI!B243</f>
        <v>2.1981000000000002</v>
      </c>
      <c r="C243" s="2">
        <f>RSI!I243</f>
        <v>79.543243887737503</v>
      </c>
      <c r="D243" s="2">
        <f>MACD!E243</f>
        <v>-0.15634315032230006</v>
      </c>
      <c r="E243" s="2">
        <f>MACD!F243</f>
        <v>-8.7972899829259682E-2</v>
      </c>
      <c r="F243" s="2">
        <f>'Moving Avg'!D243</f>
        <v>2.1488800000000001</v>
      </c>
      <c r="G243" s="2">
        <f>'Moving Avg'!F243</f>
        <v>1.9267849999999995</v>
      </c>
      <c r="H243" s="2">
        <f>'Moving Avg'!G243</f>
        <v>1.8283940000000001</v>
      </c>
      <c r="I243" s="2">
        <f>'Moving Avg'!H243</f>
        <v>1.9009489999999989</v>
      </c>
      <c r="J243" s="6" t="str">
        <f>OBV!F243</f>
        <v>BULLISH</v>
      </c>
      <c r="K243" s="6" t="str">
        <f>OBV!G243</f>
        <v>STRONG</v>
      </c>
      <c r="L243" s="6" t="str">
        <f>OBV!H243</f>
        <v>CONFIRMED BULLISH</v>
      </c>
    </row>
    <row r="244" spans="1:12" ht="13.5" x14ac:dyDescent="0.25">
      <c r="A244" s="3">
        <f>RSI!A244</f>
        <v>42662</v>
      </c>
      <c r="B244" s="2">
        <f>RSI!B244</f>
        <v>2.1981000000000002</v>
      </c>
      <c r="C244" s="2">
        <f>RSI!I244</f>
        <v>79.543243887737503</v>
      </c>
      <c r="D244" s="2">
        <f>MACD!E244</f>
        <v>-0.16029547477280182</v>
      </c>
      <c r="E244" s="2">
        <f>MACD!F244</f>
        <v>-0.10243741481796811</v>
      </c>
      <c r="F244" s="2">
        <f>'Moving Avg'!D244</f>
        <v>2.1638999999999999</v>
      </c>
      <c r="G244" s="2">
        <f>'Moving Avg'!F244</f>
        <v>1.9470149999999997</v>
      </c>
      <c r="H244" s="2">
        <f>'Moving Avg'!G244</f>
        <v>1.8395719999999998</v>
      </c>
      <c r="I244" s="2">
        <f>'Moving Avg'!H244</f>
        <v>1.9008864999999988</v>
      </c>
      <c r="J244" s="6" t="str">
        <f>OBV!F244</f>
        <v>BULLISH</v>
      </c>
      <c r="K244" s="6" t="str">
        <f>OBV!G244</f>
        <v>STRONG</v>
      </c>
      <c r="L244" s="6" t="str">
        <f>OBV!H244</f>
        <v>CONFIRMED BULLISH</v>
      </c>
    </row>
    <row r="245" spans="1:12" ht="13.5" x14ac:dyDescent="0.25">
      <c r="A245" s="3">
        <f>RSI!A245</f>
        <v>42663</v>
      </c>
      <c r="B245" s="2">
        <f>RSI!B245</f>
        <v>2.1688999999999998</v>
      </c>
      <c r="C245" s="2">
        <f>RSI!I245</f>
        <v>74.020683122929228</v>
      </c>
      <c r="D245" s="2">
        <f>MACD!E245</f>
        <v>-0.15522683467250764</v>
      </c>
      <c r="E245" s="2">
        <f>MACD!F245</f>
        <v>-0.11299529878887601</v>
      </c>
      <c r="F245" s="2">
        <f>'Moving Avg'!D245</f>
        <v>2.18058</v>
      </c>
      <c r="G245" s="2">
        <f>'Moving Avg'!F245</f>
        <v>1.9678699999999996</v>
      </c>
      <c r="H245" s="2">
        <f>'Moving Avg'!G245</f>
        <v>1.8494159999999999</v>
      </c>
      <c r="I245" s="2">
        <f>'Moving Avg'!H245</f>
        <v>1.9005734999999988</v>
      </c>
      <c r="J245" s="6" t="str">
        <f>OBV!F245</f>
        <v>BULLISH</v>
      </c>
      <c r="K245" s="6" t="str">
        <f>OBV!G245</f>
        <v>STRONG</v>
      </c>
      <c r="L245" s="6" t="str">
        <f>OBV!H245</f>
        <v>CONFIRMED BULLISH</v>
      </c>
    </row>
    <row r="246" spans="1:12" ht="13.5" x14ac:dyDescent="0.25">
      <c r="A246" s="3">
        <f>RSI!A246</f>
        <v>42664</v>
      </c>
      <c r="B246" s="2">
        <f>RSI!B246</f>
        <v>2.1480999999999999</v>
      </c>
      <c r="C246" s="2">
        <f>RSI!I246</f>
        <v>70.277683284979744</v>
      </c>
      <c r="D246" s="2">
        <f>MACD!E246</f>
        <v>-0.13772944616461347</v>
      </c>
      <c r="E246" s="2">
        <f>MACD!F246</f>
        <v>-0.11794212826402352</v>
      </c>
      <c r="F246" s="2">
        <f>'Moving Avg'!D246</f>
        <v>2.1847599999999998</v>
      </c>
      <c r="G246" s="2">
        <f>'Moving Avg'!F246</f>
        <v>1.9876850000000001</v>
      </c>
      <c r="H246" s="2">
        <f>'Moving Avg'!G246</f>
        <v>1.8588439999999997</v>
      </c>
      <c r="I246" s="2">
        <f>'Moving Avg'!H246</f>
        <v>1.9004274999999986</v>
      </c>
      <c r="J246" s="6" t="str">
        <f>OBV!F246</f>
        <v>BULLISH</v>
      </c>
      <c r="K246" s="6" t="str">
        <f>OBV!G246</f>
        <v>STRONG</v>
      </c>
      <c r="L246" s="6" t="str">
        <f>OBV!H246</f>
        <v>CONFIRMED BULLISH</v>
      </c>
    </row>
    <row r="247" spans="1:12" ht="13.5" x14ac:dyDescent="0.25">
      <c r="A247" s="3">
        <f>RSI!A247</f>
        <v>42667</v>
      </c>
      <c r="B247" s="2">
        <f>RSI!B247</f>
        <v>2.1438999999999999</v>
      </c>
      <c r="C247" s="2">
        <f>RSI!I247</f>
        <v>69.513310301054702</v>
      </c>
      <c r="D247" s="2">
        <f>MACD!E247</f>
        <v>-0.11715138455683771</v>
      </c>
      <c r="E247" s="2">
        <f>MACD!F247</f>
        <v>-0.11778397952258637</v>
      </c>
      <c r="F247" s="2">
        <f>'Moving Avg'!D247</f>
        <v>2.1714200000000003</v>
      </c>
      <c r="G247" s="2">
        <f>'Moving Avg'!F247</f>
        <v>2.0072900000000002</v>
      </c>
      <c r="H247" s="2">
        <f>'Moving Avg'!G247</f>
        <v>1.8683539999999998</v>
      </c>
      <c r="I247" s="2">
        <f>'Moving Avg'!H247</f>
        <v>1.9004484999999989</v>
      </c>
      <c r="J247" s="6" t="str">
        <f>OBV!F247</f>
        <v>BEARISH</v>
      </c>
      <c r="K247" s="6" t="str">
        <f>OBV!G247</f>
        <v>WEAK</v>
      </c>
      <c r="L247" s="6" t="str">
        <f>OBV!H247</f>
        <v>CONFIRMED BEARISH</v>
      </c>
    </row>
    <row r="248" spans="1:12" ht="13.5" x14ac:dyDescent="0.25">
      <c r="A248" s="3">
        <f>RSI!A248</f>
        <v>42668</v>
      </c>
      <c r="B248" s="2">
        <f>RSI!B248</f>
        <v>2.1480999999999999</v>
      </c>
      <c r="C248" s="2">
        <f>RSI!I248</f>
        <v>69.866270279649967</v>
      </c>
      <c r="D248" s="2">
        <f>MACD!E248</f>
        <v>-9.7047189456080485E-2</v>
      </c>
      <c r="E248" s="2">
        <f>MACD!F248</f>
        <v>-0.1136366215092852</v>
      </c>
      <c r="F248" s="2">
        <f>'Moving Avg'!D248</f>
        <v>2.1614200000000001</v>
      </c>
      <c r="G248" s="2">
        <f>'Moving Avg'!F248</f>
        <v>2.0260600000000002</v>
      </c>
      <c r="H248" s="2">
        <f>'Moving Avg'!G248</f>
        <v>1.8777819999999996</v>
      </c>
      <c r="I248" s="2">
        <f>'Moving Avg'!H248</f>
        <v>1.9002819999999989</v>
      </c>
      <c r="J248" s="6" t="str">
        <f>OBV!F248</f>
        <v>BULLISH</v>
      </c>
      <c r="K248" s="6" t="str">
        <f>OBV!G248</f>
        <v>NEUTRAL</v>
      </c>
      <c r="L248" s="6" t="str">
        <f>OBV!H248</f>
        <v>BULLISH DIVERGENCE</v>
      </c>
    </row>
    <row r="249" spans="1:12" ht="13.5" x14ac:dyDescent="0.25">
      <c r="A249" s="3">
        <f>RSI!A249</f>
        <v>42669</v>
      </c>
      <c r="B249" s="2">
        <f>RSI!B249</f>
        <v>2.0897000000000001</v>
      </c>
      <c r="C249" s="2">
        <f>RSI!I249</f>
        <v>59.543468997483274</v>
      </c>
      <c r="D249" s="2">
        <f>MACD!E249</f>
        <v>-7.1406612787896506E-2</v>
      </c>
      <c r="E249" s="2">
        <f>MACD!F249</f>
        <v>-0.10519061976500747</v>
      </c>
      <c r="F249" s="2">
        <f>'Moving Avg'!D249</f>
        <v>2.1397400000000002</v>
      </c>
      <c r="G249" s="2">
        <f>'Moving Avg'!F249</f>
        <v>2.0419100000000006</v>
      </c>
      <c r="H249" s="2">
        <f>'Moving Avg'!G249</f>
        <v>1.886042</v>
      </c>
      <c r="I249" s="2">
        <f>'Moving Avg'!H249</f>
        <v>1.8999899999999992</v>
      </c>
      <c r="J249" s="6" t="str">
        <f>OBV!F249</f>
        <v>BEARISH</v>
      </c>
      <c r="K249" s="6" t="str">
        <f>OBV!G249</f>
        <v>NEUTRAL</v>
      </c>
      <c r="L249" s="6" t="str">
        <f>OBV!H249</f>
        <v>CONFIRMED BEARISH</v>
      </c>
    </row>
    <row r="250" spans="1:12" ht="13.5" x14ac:dyDescent="0.25">
      <c r="A250" s="3">
        <f>RSI!A250</f>
        <v>42670</v>
      </c>
      <c r="B250" s="2">
        <f>RSI!B250</f>
        <v>2.1814</v>
      </c>
      <c r="C250" s="2">
        <f>RSI!I250</f>
        <v>67.630769112377834</v>
      </c>
      <c r="D250" s="2">
        <f>MACD!E250</f>
        <v>-6.26864275032748E-2</v>
      </c>
      <c r="E250" s="2">
        <f>MACD!F250</f>
        <v>-9.6689781312660941E-2</v>
      </c>
      <c r="F250" s="2">
        <f>'Moving Avg'!D250</f>
        <v>2.1422400000000001</v>
      </c>
      <c r="G250" s="2">
        <f>'Moving Avg'!F250</f>
        <v>2.0613049999999999</v>
      </c>
      <c r="H250" s="2">
        <f>'Moving Avg'!G250</f>
        <v>1.8963019999999999</v>
      </c>
      <c r="I250" s="2">
        <f>'Moving Avg'!H250</f>
        <v>1.8998439999999988</v>
      </c>
      <c r="J250" s="6" t="str">
        <f>OBV!F250</f>
        <v>BULLISH</v>
      </c>
      <c r="K250" s="6" t="str">
        <f>OBV!G250</f>
        <v>STRONG</v>
      </c>
      <c r="L250" s="6" t="str">
        <f>OBV!H250</f>
        <v>CONFIRMED BULLISH</v>
      </c>
    </row>
    <row r="251" spans="1:12" ht="13.5" x14ac:dyDescent="0.25">
      <c r="A251" s="3">
        <f>RSI!A251</f>
        <v>42671</v>
      </c>
      <c r="B251" s="2">
        <f>RSI!B251</f>
        <v>2.2440000000000002</v>
      </c>
      <c r="C251" s="2">
        <f>RSI!I251</f>
        <v>71.77828452786332</v>
      </c>
      <c r="D251" s="2">
        <f>MACD!E251</f>
        <v>-5.4454528177679373E-2</v>
      </c>
      <c r="E251" s="2">
        <f>MACD!F251</f>
        <v>-8.8242730685664642E-2</v>
      </c>
      <c r="F251" s="2">
        <f>'Moving Avg'!D251</f>
        <v>2.1614200000000001</v>
      </c>
      <c r="G251" s="2">
        <f>'Moving Avg'!F251</f>
        <v>2.08487</v>
      </c>
      <c r="H251" s="2">
        <f>'Moving Avg'!G251</f>
        <v>1.9078139999999999</v>
      </c>
      <c r="I251" s="2">
        <f>'Moving Avg'!H251</f>
        <v>1.8999689999999987</v>
      </c>
      <c r="J251" s="6" t="str">
        <f>OBV!F251</f>
        <v>BULLISH</v>
      </c>
      <c r="K251" s="6" t="str">
        <f>OBV!G251</f>
        <v>STRONG</v>
      </c>
      <c r="L251" s="6" t="str">
        <f>OBV!H251</f>
        <v>CONFIRMED BULLISH</v>
      </c>
    </row>
    <row r="252" spans="1:12" ht="13.5" x14ac:dyDescent="0.25">
      <c r="A252" s="3">
        <f>RSI!A252</f>
        <v>42674</v>
      </c>
      <c r="B252" s="2">
        <f>RSI!B252</f>
        <v>2.3774999999999999</v>
      </c>
      <c r="C252" s="2">
        <f>RSI!I252</f>
        <v>78.194892156322311</v>
      </c>
      <c r="D252" s="2">
        <f>MACD!E252</f>
        <v>-4.5773643769561723E-2</v>
      </c>
      <c r="E252" s="2">
        <f>MACD!F252</f>
        <v>-7.9748913302444061E-2</v>
      </c>
      <c r="F252" s="2">
        <f>'Moving Avg'!D252</f>
        <v>2.2081399999999998</v>
      </c>
      <c r="G252" s="2">
        <f>'Moving Avg'!F252</f>
        <v>2.1142750000000001</v>
      </c>
      <c r="H252" s="2">
        <f>'Moving Avg'!G252</f>
        <v>1.921996</v>
      </c>
      <c r="I252" s="2">
        <f>'Moving Avg'!H252</f>
        <v>1.900302999999999</v>
      </c>
      <c r="J252" s="6" t="str">
        <f>OBV!F252</f>
        <v>BULLISH</v>
      </c>
      <c r="K252" s="6" t="str">
        <f>OBV!G252</f>
        <v>STRONG</v>
      </c>
      <c r="L252" s="6" t="str">
        <f>OBV!H252</f>
        <v>CONFIRMED BULLISH</v>
      </c>
    </row>
    <row r="253" spans="1:12" ht="13.5" x14ac:dyDescent="0.25">
      <c r="A253" s="3">
        <f>RSI!A253</f>
        <v>42675</v>
      </c>
      <c r="B253" s="2">
        <f>RSI!B253</f>
        <v>2.5192999999999999</v>
      </c>
      <c r="C253" s="2">
        <f>RSI!I253</f>
        <v>82.695414512995654</v>
      </c>
      <c r="D253" s="2">
        <f>MACD!E253</f>
        <v>-5.2779519019388488E-2</v>
      </c>
      <c r="E253" s="2">
        <f>MACD!F253</f>
        <v>-7.435503444583294E-2</v>
      </c>
      <c r="F253" s="2">
        <f>'Moving Avg'!D253</f>
        <v>2.2823799999999999</v>
      </c>
      <c r="G253" s="2">
        <f>'Moving Avg'!F253</f>
        <v>2.1484800000000002</v>
      </c>
      <c r="H253" s="2">
        <f>'Moving Avg'!G253</f>
        <v>1.9396819999999999</v>
      </c>
      <c r="I253" s="2">
        <f>'Moving Avg'!H253</f>
        <v>1.9014294999999988</v>
      </c>
      <c r="J253" s="6" t="str">
        <f>OBV!F253</f>
        <v>BULLISH</v>
      </c>
      <c r="K253" s="6" t="str">
        <f>OBV!G253</f>
        <v>STRONG</v>
      </c>
      <c r="L253" s="6" t="str">
        <f>OBV!H253</f>
        <v>CONFIRMED BULLISH</v>
      </c>
    </row>
    <row r="254" spans="1:12" ht="13.5" x14ac:dyDescent="0.25">
      <c r="A254" s="3">
        <f>RSI!A254</f>
        <v>42676</v>
      </c>
      <c r="B254" s="2">
        <f>RSI!B254</f>
        <v>2.6486000000000001</v>
      </c>
      <c r="C254" s="2">
        <f>RSI!I254</f>
        <v>85.611650362860274</v>
      </c>
      <c r="D254" s="2">
        <f>MACD!E254</f>
        <v>-7.0905153257635689E-2</v>
      </c>
      <c r="E254" s="2">
        <f>MACD!F254</f>
        <v>-7.3665058208193496E-2</v>
      </c>
      <c r="F254" s="2">
        <f>'Moving Avg'!D254</f>
        <v>2.3941599999999998</v>
      </c>
      <c r="G254" s="2">
        <f>'Moving Avg'!F254</f>
        <v>2.1864350000000004</v>
      </c>
      <c r="H254" s="2">
        <f>'Moving Avg'!G254</f>
        <v>1.9590359999999998</v>
      </c>
      <c r="I254" s="2">
        <f>'Moving Avg'!H254</f>
        <v>1.9032439999999986</v>
      </c>
      <c r="J254" s="6" t="str">
        <f>OBV!F254</f>
        <v>BULLISH</v>
      </c>
      <c r="K254" s="6" t="str">
        <f>OBV!G254</f>
        <v>STRONG</v>
      </c>
      <c r="L254" s="6" t="str">
        <f>OBV!H254</f>
        <v>CONFIRMED BULLISH</v>
      </c>
    </row>
    <row r="255" spans="1:12" ht="13.5" x14ac:dyDescent="0.25">
      <c r="A255" s="3">
        <f>RSI!A255</f>
        <v>42677</v>
      </c>
      <c r="B255" s="2">
        <f>RSI!B255</f>
        <v>2.5400999999999998</v>
      </c>
      <c r="C255" s="2">
        <f>RSI!I255</f>
        <v>74.296830872994121</v>
      </c>
      <c r="D255" s="2">
        <f>MACD!E255</f>
        <v>-8.5887286598056001E-2</v>
      </c>
      <c r="E255" s="2">
        <f>MACD!F255</f>
        <v>-7.6109503886165997E-2</v>
      </c>
      <c r="F255" s="2">
        <f>'Moving Avg'!D255</f>
        <v>2.4659</v>
      </c>
      <c r="G255" s="2">
        <f>'Moving Avg'!F255</f>
        <v>2.2164650000000004</v>
      </c>
      <c r="H255" s="2">
        <f>'Moving Avg'!G255</f>
        <v>1.9761359999999997</v>
      </c>
      <c r="I255" s="2">
        <f>'Moving Avg'!H255</f>
        <v>1.9046829999999983</v>
      </c>
      <c r="J255" s="6" t="str">
        <f>OBV!F255</f>
        <v>BULLISH</v>
      </c>
      <c r="K255" s="6" t="str">
        <f>OBV!G255</f>
        <v>STRONG</v>
      </c>
      <c r="L255" s="6" t="str">
        <f>OBV!H255</f>
        <v>CONFIRMED BULLISH</v>
      </c>
    </row>
    <row r="256" spans="1:12" ht="13.5" x14ac:dyDescent="0.25">
      <c r="A256" s="3">
        <f>RSI!A256</f>
        <v>42678</v>
      </c>
      <c r="B256" s="2">
        <f>RSI!B256</f>
        <v>2.5859999999999999</v>
      </c>
      <c r="C256" s="2">
        <f>RSI!I256</f>
        <v>75.756573826220446</v>
      </c>
      <c r="D256" s="2">
        <f>MACD!E256</f>
        <v>-0.10747685218843595</v>
      </c>
      <c r="E256" s="2">
        <f>MACD!F256</f>
        <v>-8.2382973546619997E-2</v>
      </c>
      <c r="F256" s="2">
        <f>'Moving Avg'!D256</f>
        <v>2.5343</v>
      </c>
      <c r="G256" s="2">
        <f>'Moving Avg'!F256</f>
        <v>2.2446200000000003</v>
      </c>
      <c r="H256" s="2">
        <f>'Moving Avg'!G256</f>
        <v>1.9944879999999998</v>
      </c>
      <c r="I256" s="2">
        <f>'Moving Avg'!H256</f>
        <v>1.9063514999999986</v>
      </c>
      <c r="J256" s="6" t="str">
        <f>OBV!F256</f>
        <v>BULLISH</v>
      </c>
      <c r="K256" s="6" t="str">
        <f>OBV!G256</f>
        <v>STRONG</v>
      </c>
      <c r="L256" s="6" t="str">
        <f>OBV!H256</f>
        <v>CONFIRMED BULLISH</v>
      </c>
    </row>
    <row r="257" spans="1:12" ht="13.5" x14ac:dyDescent="0.25">
      <c r="A257" s="3">
        <f>RSI!A257</f>
        <v>42681</v>
      </c>
      <c r="B257" s="2">
        <f>RSI!B257</f>
        <v>2.6236000000000002</v>
      </c>
      <c r="C257" s="2">
        <f>RSI!I257</f>
        <v>76.913251437290327</v>
      </c>
      <c r="D257" s="2">
        <f>MACD!E257</f>
        <v>-0.13158859899356656</v>
      </c>
      <c r="E257" s="2">
        <f>MACD!F257</f>
        <v>-9.2224098636009305E-2</v>
      </c>
      <c r="F257" s="2">
        <f>'Moving Avg'!D257</f>
        <v>2.5835199999999996</v>
      </c>
      <c r="G257" s="2">
        <f>'Moving Avg'!F257</f>
        <v>2.2725700000000004</v>
      </c>
      <c r="H257" s="2">
        <f>'Moving Avg'!G257</f>
        <v>2.013592</v>
      </c>
      <c r="I257" s="2">
        <f>'Moving Avg'!H257</f>
        <v>1.9085624999999982</v>
      </c>
      <c r="J257" s="6" t="str">
        <f>OBV!F257</f>
        <v>BULLISH</v>
      </c>
      <c r="K257" s="6" t="str">
        <f>OBV!G257</f>
        <v>STRONG</v>
      </c>
      <c r="L257" s="6" t="str">
        <f>OBV!H257</f>
        <v>CONFIRMED BULLISH</v>
      </c>
    </row>
    <row r="258" spans="1:12" ht="13.5" x14ac:dyDescent="0.25">
      <c r="A258" s="3">
        <f>RSI!A258</f>
        <v>42682</v>
      </c>
      <c r="B258" s="2">
        <f>RSI!B258</f>
        <v>2.6276999999999999</v>
      </c>
      <c r="C258" s="2">
        <f>RSI!I258</f>
        <v>77.041879391277945</v>
      </c>
      <c r="D258" s="2">
        <f>MACD!E258</f>
        <v>-0.1541042000631867</v>
      </c>
      <c r="E258" s="2">
        <f>MACD!F258</f>
        <v>-0.10460011892144479</v>
      </c>
      <c r="F258" s="2">
        <f>'Moving Avg'!D258</f>
        <v>2.6052</v>
      </c>
      <c r="G258" s="2">
        <f>'Moving Avg'!F258</f>
        <v>2.2994700000000003</v>
      </c>
      <c r="H258" s="2">
        <f>'Moving Avg'!G258</f>
        <v>2.0319439999999998</v>
      </c>
      <c r="I258" s="2">
        <f>'Moving Avg'!H258</f>
        <v>1.9109399999999985</v>
      </c>
      <c r="J258" s="6" t="str">
        <f>OBV!F258</f>
        <v>BULLISH</v>
      </c>
      <c r="K258" s="6" t="str">
        <f>OBV!G258</f>
        <v>STRONG</v>
      </c>
      <c r="L258" s="6" t="str">
        <f>OBV!H258</f>
        <v>CONFIRMED BULLISH</v>
      </c>
    </row>
    <row r="259" spans="1:12" ht="13.5" x14ac:dyDescent="0.25">
      <c r="A259" s="3">
        <f>RSI!A259</f>
        <v>42683</v>
      </c>
      <c r="B259" s="2">
        <f>RSI!B259</f>
        <v>2.6276999999999999</v>
      </c>
      <c r="C259" s="2">
        <f>RSI!I259</f>
        <v>77.041879391277945</v>
      </c>
      <c r="D259" s="2">
        <f>MACD!E259</f>
        <v>-0.18443859748168467</v>
      </c>
      <c r="E259" s="2">
        <f>MACD!F259</f>
        <v>-0.12056781463349278</v>
      </c>
      <c r="F259" s="2">
        <f>'Moving Avg'!D259</f>
        <v>2.6010199999999997</v>
      </c>
      <c r="G259" s="2">
        <f>'Moving Avg'!F259</f>
        <v>2.3247049999999998</v>
      </c>
      <c r="H259" s="2">
        <f>'Moving Avg'!G259</f>
        <v>2.0494619999999997</v>
      </c>
      <c r="I259" s="2">
        <f>'Moving Avg'!H259</f>
        <v>1.9129209999999983</v>
      </c>
      <c r="J259" s="6" t="str">
        <f>OBV!F259</f>
        <v>BULLISH</v>
      </c>
      <c r="K259" s="6" t="str">
        <f>OBV!G259</f>
        <v>STRONG</v>
      </c>
      <c r="L259" s="6" t="str">
        <f>OBV!H259</f>
        <v>BULLISH DIVERGENCE</v>
      </c>
    </row>
    <row r="260" spans="1:12" ht="13.5" x14ac:dyDescent="0.25">
      <c r="A260" s="3">
        <f>RSI!A260</f>
        <v>42684</v>
      </c>
      <c r="B260" s="2">
        <f>RSI!B260</f>
        <v>2.5651999999999999</v>
      </c>
      <c r="C260" s="2">
        <f>RSI!I260</f>
        <v>70.133681748479802</v>
      </c>
      <c r="D260" s="2">
        <f>MACD!E260</f>
        <v>-0.19349673110037413</v>
      </c>
      <c r="E260" s="2">
        <f>MACD!F260</f>
        <v>-0.13515359792686904</v>
      </c>
      <c r="F260" s="2">
        <f>'Moving Avg'!D260</f>
        <v>2.6060400000000001</v>
      </c>
      <c r="G260" s="2">
        <f>'Moving Avg'!F260</f>
        <v>2.3486899999999999</v>
      </c>
      <c r="H260" s="2">
        <f>'Moving Avg'!G260</f>
        <v>2.065312</v>
      </c>
      <c r="I260" s="2">
        <f>'Moving Avg'!H260</f>
        <v>1.9146939999999986</v>
      </c>
      <c r="J260" s="6" t="str">
        <f>OBV!F260</f>
        <v>BULLISH</v>
      </c>
      <c r="K260" s="6" t="str">
        <f>OBV!G260</f>
        <v>STRONG</v>
      </c>
      <c r="L260" s="6" t="str">
        <f>OBV!H260</f>
        <v>CONFIRMED BULLISH</v>
      </c>
    </row>
    <row r="261" spans="1:12" ht="13.5" x14ac:dyDescent="0.25">
      <c r="A261" s="3">
        <f>RSI!A261</f>
        <v>42685</v>
      </c>
      <c r="B261" s="2">
        <f>RSI!B261</f>
        <v>2.5485000000000002</v>
      </c>
      <c r="C261" s="2">
        <f>RSI!I261</f>
        <v>68.369586714463011</v>
      </c>
      <c r="D261" s="2">
        <f>MACD!E261</f>
        <v>-0.19189445138737726</v>
      </c>
      <c r="E261" s="2">
        <f>MACD!F261</f>
        <v>-0.14650176861897068</v>
      </c>
      <c r="F261" s="2">
        <f>'Moving Avg'!D261</f>
        <v>2.5985400000000003</v>
      </c>
      <c r="G261" s="2">
        <f>'Moving Avg'!F261</f>
        <v>2.3697549999999996</v>
      </c>
      <c r="H261" s="2">
        <f>'Moving Avg'!G261</f>
        <v>2.0804119999999999</v>
      </c>
      <c r="I261" s="2">
        <f>'Moving Avg'!H261</f>
        <v>1.9163834999999987</v>
      </c>
      <c r="J261" s="6" t="str">
        <f>OBV!F261</f>
        <v>BULLISH</v>
      </c>
      <c r="K261" s="6" t="str">
        <f>OBV!G261</f>
        <v>NEUTRAL</v>
      </c>
      <c r="L261" s="6" t="str">
        <f>OBV!H261</f>
        <v>BULLISH DIVERGENCE</v>
      </c>
    </row>
    <row r="262" spans="1:12" ht="13.5" x14ac:dyDescent="0.25">
      <c r="A262" s="3">
        <f>RSI!A262</f>
        <v>42688</v>
      </c>
      <c r="B262" s="2">
        <f>RSI!B262</f>
        <v>2.6236000000000002</v>
      </c>
      <c r="C262" s="2">
        <f>RSI!I262</f>
        <v>71.804270950671736</v>
      </c>
      <c r="D262" s="2">
        <f>MACD!E262</f>
        <v>-0.17694685957363498</v>
      </c>
      <c r="E262" s="2">
        <f>MACD!F262</f>
        <v>-0.15259078680990354</v>
      </c>
      <c r="F262" s="2">
        <f>'Moving Avg'!D262</f>
        <v>2.5985399999999998</v>
      </c>
      <c r="G262" s="2">
        <f>'Moving Avg'!F262</f>
        <v>2.3904049999999999</v>
      </c>
      <c r="H262" s="2">
        <f>'Moving Avg'!G262</f>
        <v>2.096012</v>
      </c>
      <c r="I262" s="2">
        <f>'Moving Avg'!H262</f>
        <v>1.9185524999999988</v>
      </c>
      <c r="J262" s="6" t="str">
        <f>OBV!F262</f>
        <v>BULLISH</v>
      </c>
      <c r="K262" s="6" t="str">
        <f>OBV!G262</f>
        <v>STRONG</v>
      </c>
      <c r="L262" s="6" t="str">
        <f>OBV!H262</f>
        <v>NEUTRAL</v>
      </c>
    </row>
    <row r="263" spans="1:12" ht="13.5" x14ac:dyDescent="0.25">
      <c r="A263" s="3">
        <f>RSI!A263</f>
        <v>42689</v>
      </c>
      <c r="B263" s="2">
        <f>RSI!B263</f>
        <v>2.6444000000000001</v>
      </c>
      <c r="C263" s="2">
        <f>RSI!I263</f>
        <v>72.68883691974078</v>
      </c>
      <c r="D263" s="2">
        <f>MACD!E263</f>
        <v>-0.14574920946801218</v>
      </c>
      <c r="E263" s="2">
        <f>MACD!F263</f>
        <v>-0.15122247134152528</v>
      </c>
      <c r="F263" s="2">
        <f>'Moving Avg'!D263</f>
        <v>2.60188</v>
      </c>
      <c r="G263" s="2">
        <f>'Moving Avg'!F263</f>
        <v>2.4127199999999993</v>
      </c>
      <c r="H263" s="2">
        <f>'Moving Avg'!G263</f>
        <v>2.1111939999999998</v>
      </c>
      <c r="I263" s="2">
        <f>'Moving Avg'!H263</f>
        <v>1.9207214999999989</v>
      </c>
      <c r="J263" s="6" t="str">
        <f>OBV!F263</f>
        <v>BULLISH</v>
      </c>
      <c r="K263" s="6" t="str">
        <f>OBV!G263</f>
        <v>STRONG</v>
      </c>
      <c r="L263" s="6" t="str">
        <f>OBV!H263</f>
        <v>CONFIRMED BULLISH</v>
      </c>
    </row>
    <row r="264" spans="1:12" ht="13.5" x14ac:dyDescent="0.25">
      <c r="A264" s="3">
        <f>RSI!A264</f>
        <v>42690</v>
      </c>
      <c r="B264" s="2">
        <f>RSI!B264</f>
        <v>2.6276999999999999</v>
      </c>
      <c r="C264" s="2">
        <f>RSI!I264</f>
        <v>70.769157350700681</v>
      </c>
      <c r="D264" s="2">
        <f>MACD!E264</f>
        <v>-9.9941942753145163E-2</v>
      </c>
      <c r="E264" s="2">
        <f>MACD!F264</f>
        <v>-0.14096636562384926</v>
      </c>
      <c r="F264" s="2">
        <f>'Moving Avg'!D264</f>
        <v>2.60188</v>
      </c>
      <c r="G264" s="2">
        <f>'Moving Avg'!F264</f>
        <v>2.4341999999999993</v>
      </c>
      <c r="H264" s="2">
        <f>'Moving Avg'!G264</f>
        <v>2.126042</v>
      </c>
      <c r="I264" s="2">
        <f>'Moving Avg'!H264</f>
        <v>1.9228274999999986</v>
      </c>
      <c r="J264" s="6" t="str">
        <f>OBV!F264</f>
        <v>BULLISH</v>
      </c>
      <c r="K264" s="6" t="str">
        <f>OBV!G264</f>
        <v>STRONG</v>
      </c>
      <c r="L264" s="6" t="str">
        <f>OBV!H264</f>
        <v>NEUTRAL</v>
      </c>
    </row>
    <row r="265" spans="1:12" ht="13.5" x14ac:dyDescent="0.25">
      <c r="A265" s="3">
        <f>RSI!A265</f>
        <v>42691</v>
      </c>
      <c r="B265" s="2">
        <f>RSI!B265</f>
        <v>2.6069</v>
      </c>
      <c r="C265" s="2">
        <f>RSI!I265</f>
        <v>68.348024951532437</v>
      </c>
      <c r="D265" s="2">
        <f>MACD!E265</f>
        <v>-7.7827509369666092E-2</v>
      </c>
      <c r="E265" s="2">
        <f>MACD!F265</f>
        <v>-0.12833859437301262</v>
      </c>
      <c r="F265" s="2">
        <f>'Moving Avg'!D265</f>
        <v>2.61022</v>
      </c>
      <c r="G265" s="2">
        <f>'Moving Avg'!F265</f>
        <v>2.4560999999999997</v>
      </c>
      <c r="H265" s="2">
        <f>'Moving Avg'!G265</f>
        <v>2.1404740000000002</v>
      </c>
      <c r="I265" s="2">
        <f>'Moving Avg'!H265</f>
        <v>1.9248294999999986</v>
      </c>
      <c r="J265" s="6" t="str">
        <f>OBV!F265</f>
        <v>BEARISH</v>
      </c>
      <c r="K265" s="6" t="str">
        <f>OBV!G265</f>
        <v>NEUTRAL</v>
      </c>
      <c r="L265" s="6" t="str">
        <f>OBV!H265</f>
        <v>BEARISH DIVERGENCE</v>
      </c>
    </row>
    <row r="266" spans="1:12" ht="13.5" x14ac:dyDescent="0.25">
      <c r="A266" s="3">
        <f>RSI!A266</f>
        <v>42692</v>
      </c>
      <c r="B266" s="2">
        <f>RSI!B266</f>
        <v>2.6276999999999999</v>
      </c>
      <c r="C266" s="2">
        <f>RSI!I266</f>
        <v>69.472751284573945</v>
      </c>
      <c r="D266" s="2">
        <f>MACD!E266</f>
        <v>-5.4854919005177916E-2</v>
      </c>
      <c r="E266" s="2">
        <f>MACD!F266</f>
        <v>-0.11364185929944569</v>
      </c>
      <c r="F266" s="2">
        <f>'Moving Avg'!D266</f>
        <v>2.6260600000000003</v>
      </c>
      <c r="G266" s="2">
        <f>'Moving Avg'!F266</f>
        <v>2.4800799999999996</v>
      </c>
      <c r="H266" s="2">
        <f>'Moving Avg'!G266</f>
        <v>2.155322</v>
      </c>
      <c r="I266" s="2">
        <f>'Moving Avg'!H266</f>
        <v>1.9271234999999987</v>
      </c>
      <c r="J266" s="6" t="str">
        <f>OBV!F266</f>
        <v>BULLISH</v>
      </c>
      <c r="K266" s="6" t="str">
        <f>OBV!G266</f>
        <v>NEUTRAL</v>
      </c>
      <c r="L266" s="6" t="str">
        <f>OBV!H266</f>
        <v>CONFIRMED BULLISH</v>
      </c>
    </row>
    <row r="267" spans="1:12" ht="13.5" x14ac:dyDescent="0.25">
      <c r="A267" s="3">
        <f>RSI!A267</f>
        <v>42695</v>
      </c>
      <c r="B267" s="2">
        <f>RSI!B267</f>
        <v>2.5526</v>
      </c>
      <c r="C267" s="2">
        <f>RSI!I267</f>
        <v>61.039103144158581</v>
      </c>
      <c r="D267" s="2">
        <f>MACD!E267</f>
        <v>-2.5358958816417143E-2</v>
      </c>
      <c r="E267" s="2">
        <f>MACD!F267</f>
        <v>-9.5985279202839988E-2</v>
      </c>
      <c r="F267" s="2">
        <f>'Moving Avg'!D267</f>
        <v>2.6118599999999996</v>
      </c>
      <c r="G267" s="2">
        <f>'Moving Avg'!F267</f>
        <v>2.5005149999999996</v>
      </c>
      <c r="H267" s="2">
        <f>'Moving Avg'!G267</f>
        <v>2.1684180000000004</v>
      </c>
      <c r="I267" s="2">
        <f>'Moving Avg'!H267</f>
        <v>1.9289999999999987</v>
      </c>
      <c r="J267" s="6" t="str">
        <f>OBV!F267</f>
        <v>BEARISH</v>
      </c>
      <c r="K267" s="6" t="str">
        <f>OBV!G267</f>
        <v>WEAK</v>
      </c>
      <c r="L267" s="6" t="str">
        <f>OBV!H267</f>
        <v>CONFIRMED BEARISH</v>
      </c>
    </row>
    <row r="268" spans="1:12" ht="13.5" x14ac:dyDescent="0.25">
      <c r="A268" s="3">
        <f>RSI!A268</f>
        <v>42696</v>
      </c>
      <c r="B268" s="2">
        <f>RSI!B268</f>
        <v>2.6027</v>
      </c>
      <c r="C268" s="2">
        <f>RSI!I268</f>
        <v>64.1644453875154</v>
      </c>
      <c r="D268" s="2">
        <f>MACD!E268</f>
        <v>-4.2318223857198412E-3</v>
      </c>
      <c r="E268" s="2">
        <f>MACD!F268</f>
        <v>-7.7634587839415958E-2</v>
      </c>
      <c r="F268" s="2">
        <f>'Moving Avg'!D268</f>
        <v>2.6035200000000001</v>
      </c>
      <c r="G268" s="2">
        <f>'Moving Avg'!F268</f>
        <v>2.5232449999999997</v>
      </c>
      <c r="H268" s="2">
        <f>'Moving Avg'!G268</f>
        <v>2.1821820000000001</v>
      </c>
      <c r="I268" s="2">
        <f>'Moving Avg'!H268</f>
        <v>1.9311689999999988</v>
      </c>
      <c r="J268" s="6" t="str">
        <f>OBV!F268</f>
        <v>BEARISH</v>
      </c>
      <c r="K268" s="6" t="str">
        <f>OBV!G268</f>
        <v>WEAK</v>
      </c>
      <c r="L268" s="6" t="str">
        <f>OBV!H268</f>
        <v>CONFIRMED BEARISH</v>
      </c>
    </row>
    <row r="269" spans="1:12" ht="13.5" x14ac:dyDescent="0.25">
      <c r="A269" s="3">
        <f>RSI!A269</f>
        <v>42697</v>
      </c>
      <c r="B269" s="2">
        <f>RSI!B269</f>
        <v>2.6276999999999999</v>
      </c>
      <c r="C269" s="2">
        <f>RSI!I269</f>
        <v>65.645395914765629</v>
      </c>
      <c r="D269" s="2">
        <f>MACD!E269</f>
        <v>1.0802051711102489E-2</v>
      </c>
      <c r="E269" s="2">
        <f>MACD!F269</f>
        <v>-5.9947259929312276E-2</v>
      </c>
      <c r="F269" s="2">
        <f>'Moving Avg'!D269</f>
        <v>2.6035200000000005</v>
      </c>
      <c r="G269" s="2">
        <f>'Moving Avg'!F269</f>
        <v>2.5501449999999997</v>
      </c>
      <c r="H269" s="2">
        <f>'Moving Avg'!G269</f>
        <v>2.1965300000000001</v>
      </c>
      <c r="I269" s="2">
        <f>'Moving Avg'!H269</f>
        <v>1.9335044999999986</v>
      </c>
      <c r="J269" s="6" t="str">
        <f>OBV!F269</f>
        <v>BEARISH</v>
      </c>
      <c r="K269" s="6" t="str">
        <f>OBV!G269</f>
        <v>WEAK</v>
      </c>
      <c r="L269" s="6" t="str">
        <f>OBV!H269</f>
        <v>NEUTRAL</v>
      </c>
    </row>
    <row r="270" spans="1:12" ht="13.5" x14ac:dyDescent="0.25">
      <c r="A270" s="3">
        <f>RSI!A270</f>
        <v>42698</v>
      </c>
      <c r="B270" s="2">
        <f>RSI!B270</f>
        <v>2.6903000000000001</v>
      </c>
      <c r="C270" s="2">
        <f>RSI!I270</f>
        <v>69.090036545436135</v>
      </c>
      <c r="D270" s="2">
        <f>MACD!E270</f>
        <v>8.2052060409654182E-3</v>
      </c>
      <c r="E270" s="2">
        <f>MACD!F270</f>
        <v>-4.631676673525674E-2</v>
      </c>
      <c r="F270" s="2">
        <f>'Moving Avg'!D270</f>
        <v>2.6201999999999996</v>
      </c>
      <c r="G270" s="2">
        <f>'Moving Avg'!F270</f>
        <v>2.5755899999999996</v>
      </c>
      <c r="H270" s="2">
        <f>'Moving Avg'!G270</f>
        <v>2.2121300000000002</v>
      </c>
      <c r="I270" s="2">
        <f>'Moving Avg'!H270</f>
        <v>1.9362154999999985</v>
      </c>
      <c r="J270" s="6" t="str">
        <f>OBV!F270</f>
        <v>BULLISH</v>
      </c>
      <c r="K270" s="6" t="str">
        <f>OBV!G270</f>
        <v>STRONG</v>
      </c>
      <c r="L270" s="6" t="str">
        <f>OBV!H270</f>
        <v>CONFIRMED BULLISH</v>
      </c>
    </row>
    <row r="271" spans="1:12" ht="13.5" x14ac:dyDescent="0.25">
      <c r="A271" s="3">
        <f>RSI!A271</f>
        <v>42699</v>
      </c>
      <c r="B271" s="2">
        <f>RSI!B271</f>
        <v>2.6903000000000001</v>
      </c>
      <c r="C271" s="2">
        <f>RSI!I271</f>
        <v>69.090036545436149</v>
      </c>
      <c r="D271" s="2">
        <f>MACD!E271</f>
        <v>2.0822619285678634E-3</v>
      </c>
      <c r="E271" s="2">
        <f>MACD!F271</f>
        <v>-3.6636961002491822E-2</v>
      </c>
      <c r="F271" s="2">
        <f>'Moving Avg'!D271</f>
        <v>2.6327199999999999</v>
      </c>
      <c r="G271" s="2">
        <f>'Moving Avg'!F271</f>
        <v>2.5979049999999999</v>
      </c>
      <c r="H271" s="2">
        <f>'Moving Avg'!G271</f>
        <v>2.2290640000000002</v>
      </c>
      <c r="I271" s="2">
        <f>'Moving Avg'!H271</f>
        <v>1.9391559999999988</v>
      </c>
      <c r="J271" s="6" t="str">
        <f>OBV!F271</f>
        <v>BULLISH</v>
      </c>
      <c r="K271" s="6" t="str">
        <f>OBV!G271</f>
        <v>STRONG</v>
      </c>
      <c r="L271" s="6" t="str">
        <f>OBV!H271</f>
        <v>CONFIRMED BULLISH</v>
      </c>
    </row>
    <row r="272" spans="1:12" ht="13.5" x14ac:dyDescent="0.25">
      <c r="A272" s="3">
        <f>RSI!A272</f>
        <v>42702</v>
      </c>
      <c r="B272" s="2">
        <f>RSI!B272</f>
        <v>2.6778</v>
      </c>
      <c r="C272" s="2">
        <f>RSI!I272</f>
        <v>67.522165356311319</v>
      </c>
      <c r="D272" s="2">
        <f>MACD!E272</f>
        <v>8.1251716760788462E-3</v>
      </c>
      <c r="E272" s="2">
        <f>MACD!F272</f>
        <v>-2.768453446677769E-2</v>
      </c>
      <c r="F272" s="2">
        <f>'Moving Avg'!D272</f>
        <v>2.6577600000000001</v>
      </c>
      <c r="G272" s="2">
        <f>'Moving Avg'!F272</f>
        <v>2.6129199999999999</v>
      </c>
      <c r="H272" s="2">
        <f>'Moving Avg'!G272</f>
        <v>2.246248</v>
      </c>
      <c r="I272" s="2">
        <f>'Moving Avg'!H272</f>
        <v>1.9419924999999987</v>
      </c>
      <c r="J272" s="6" t="str">
        <f>OBV!F272</f>
        <v>BULLISH</v>
      </c>
      <c r="K272" s="6" t="str">
        <f>OBV!G272</f>
        <v>STRONG</v>
      </c>
      <c r="L272" s="6" t="str">
        <f>OBV!H272</f>
        <v>CONFIRMED BULLISH</v>
      </c>
    </row>
    <row r="273" spans="1:12" ht="13.5" x14ac:dyDescent="0.25">
      <c r="A273" s="3">
        <f>RSI!A273</f>
        <v>42703</v>
      </c>
      <c r="B273" s="2">
        <f>RSI!B273</f>
        <v>2.6778</v>
      </c>
      <c r="C273" s="2">
        <f>RSI!I273</f>
        <v>67.522165356311319</v>
      </c>
      <c r="D273" s="2">
        <f>MACD!E273</f>
        <v>1.5349386758304107E-2</v>
      </c>
      <c r="E273" s="2">
        <f>MACD!F273</f>
        <v>-1.9077750221761332E-2</v>
      </c>
      <c r="F273" s="2">
        <f>'Moving Avg'!D273</f>
        <v>2.6727799999999999</v>
      </c>
      <c r="G273" s="2">
        <f>'Moving Avg'!F273</f>
        <v>2.6208449999999996</v>
      </c>
      <c r="H273" s="2">
        <f>'Moving Avg'!G273</f>
        <v>2.2634319999999999</v>
      </c>
      <c r="I273" s="2">
        <f>'Moving Avg'!H273</f>
        <v>1.9448499999999986</v>
      </c>
      <c r="J273" s="6" t="str">
        <f>OBV!F273</f>
        <v>BULLISH</v>
      </c>
      <c r="K273" s="6" t="str">
        <f>OBV!G273</f>
        <v>STRONG</v>
      </c>
      <c r="L273" s="6" t="str">
        <f>OBV!H273</f>
        <v>CONFIRMED BULLISH</v>
      </c>
    </row>
    <row r="274" spans="1:12" ht="13.5" x14ac:dyDescent="0.25">
      <c r="A274" s="3">
        <f>RSI!A274</f>
        <v>42704</v>
      </c>
      <c r="B274" s="2">
        <f>RSI!B274</f>
        <v>2.6778</v>
      </c>
      <c r="C274" s="2">
        <f>RSI!I274</f>
        <v>67.522165356311319</v>
      </c>
      <c r="D274" s="2">
        <f>MACD!E274</f>
        <v>1.7884604993571251E-2</v>
      </c>
      <c r="E274" s="2">
        <f>MACD!F274</f>
        <v>-1.1685279178694816E-2</v>
      </c>
      <c r="F274" s="2">
        <f>'Moving Avg'!D274</f>
        <v>2.6827999999999999</v>
      </c>
      <c r="G274" s="2">
        <f>'Moving Avg'!F274</f>
        <v>2.6223049999999999</v>
      </c>
      <c r="H274" s="2">
        <f>'Moving Avg'!G274</f>
        <v>2.2811180000000002</v>
      </c>
      <c r="I274" s="2">
        <f>'Moving Avg'!H274</f>
        <v>1.9478114999999991</v>
      </c>
      <c r="J274" s="6" t="str">
        <f>OBV!F274</f>
        <v>BULLISH</v>
      </c>
      <c r="K274" s="6" t="str">
        <f>OBV!G274</f>
        <v>STRONG</v>
      </c>
      <c r="L274" s="6" t="str">
        <f>OBV!H274</f>
        <v>CONFIRMED BULLISH</v>
      </c>
    </row>
    <row r="275" spans="1:12" ht="13.5" x14ac:dyDescent="0.25">
      <c r="A275" s="3">
        <f>RSI!A275</f>
        <v>42705</v>
      </c>
      <c r="B275" s="2">
        <f>RSI!B275</f>
        <v>2.6778</v>
      </c>
      <c r="C275" s="2">
        <f>RSI!I275</f>
        <v>67.522165356311319</v>
      </c>
      <c r="D275" s="2">
        <f>MACD!E275</f>
        <v>1.5896133753468877E-2</v>
      </c>
      <c r="E275" s="2">
        <f>MACD!F275</f>
        <v>-6.1689965922620766E-3</v>
      </c>
      <c r="F275" s="2">
        <f>'Moving Avg'!D275</f>
        <v>2.6802999999999999</v>
      </c>
      <c r="G275" s="2">
        <f>'Moving Avg'!F275</f>
        <v>2.6291899999999995</v>
      </c>
      <c r="H275" s="2">
        <f>'Moving Avg'!G275</f>
        <v>2.2996380000000003</v>
      </c>
      <c r="I275" s="2">
        <f>'Moving Avg'!H275</f>
        <v>1.9507729999999992</v>
      </c>
      <c r="J275" s="6" t="str">
        <f>OBV!F275</f>
        <v>BEARISH</v>
      </c>
      <c r="K275" s="6" t="str">
        <f>OBV!G275</f>
        <v>NEUTRAL</v>
      </c>
      <c r="L275" s="6" t="str">
        <f>OBV!H275</f>
        <v>CONFIRMED BEARISH</v>
      </c>
    </row>
    <row r="276" spans="1:12" ht="13.5" x14ac:dyDescent="0.25">
      <c r="A276" s="3">
        <f>RSI!A276</f>
        <v>42706</v>
      </c>
      <c r="B276" s="2">
        <f>RSI!B276</f>
        <v>2.6652999999999998</v>
      </c>
      <c r="C276" s="2">
        <f>RSI!I276</f>
        <v>65.522201389812267</v>
      </c>
      <c r="D276" s="2">
        <f>MACD!E276</f>
        <v>1.7475010887252562E-2</v>
      </c>
      <c r="E276" s="2">
        <f>MACD!F276</f>
        <v>-1.4401950963591485E-3</v>
      </c>
      <c r="F276" s="2">
        <f>'Moving Avg'!D276</f>
        <v>2.6753</v>
      </c>
      <c r="G276" s="2">
        <f>'Moving Avg'!F276</f>
        <v>2.6331549999999995</v>
      </c>
      <c r="H276" s="2">
        <f>'Moving Avg'!G276</f>
        <v>2.317908000000001</v>
      </c>
      <c r="I276" s="2">
        <f>'Moving Avg'!H276</f>
        <v>1.9536719999999994</v>
      </c>
      <c r="J276" s="6" t="str">
        <f>OBV!F276</f>
        <v>BEARISH</v>
      </c>
      <c r="K276" s="6" t="str">
        <f>OBV!G276</f>
        <v>NEUTRAL</v>
      </c>
      <c r="L276" s="6" t="str">
        <f>OBV!H276</f>
        <v>CONFIRMED BEARISH</v>
      </c>
    </row>
    <row r="277" spans="1:12" ht="13.5" x14ac:dyDescent="0.25">
      <c r="A277" s="3">
        <f>RSI!A277</f>
        <v>42709</v>
      </c>
      <c r="B277" s="2">
        <f>RSI!B277</f>
        <v>2.5859999999999999</v>
      </c>
      <c r="C277" s="2">
        <f>RSI!I277</f>
        <v>54.49468284262813</v>
      </c>
      <c r="D277" s="2">
        <f>MACD!E277</f>
        <v>1.2404615355176674E-2</v>
      </c>
      <c r="E277" s="2">
        <f>MACD!F277</f>
        <v>1.3287669939480162E-3</v>
      </c>
      <c r="F277" s="2">
        <f>'Moving Avg'!D277</f>
        <v>2.6569400000000001</v>
      </c>
      <c r="G277" s="2">
        <f>'Moving Avg'!F277</f>
        <v>2.6312749999999996</v>
      </c>
      <c r="H277" s="2">
        <f>'Moving Avg'!G277</f>
        <v>2.3345920000000007</v>
      </c>
      <c r="I277" s="2">
        <f>'Moving Avg'!H277</f>
        <v>1.9561744999999993</v>
      </c>
      <c r="J277" s="6" t="str">
        <f>OBV!F277</f>
        <v>BEARISH</v>
      </c>
      <c r="K277" s="6" t="str">
        <f>OBV!G277</f>
        <v>NEUTRAL</v>
      </c>
      <c r="L277" s="6" t="str">
        <f>OBV!H277</f>
        <v>CONFIRMED BEARISH</v>
      </c>
    </row>
    <row r="278" spans="1:12" ht="13.5" x14ac:dyDescent="0.25">
      <c r="A278" s="3">
        <f>RSI!A278</f>
        <v>42710</v>
      </c>
      <c r="B278" s="2">
        <f>RSI!B278</f>
        <v>2.5817999999999999</v>
      </c>
      <c r="C278" s="2">
        <f>RSI!I278</f>
        <v>53.97653333304018</v>
      </c>
      <c r="D278" s="2">
        <f>MACD!E278</f>
        <v>1.5928896743377496E-2</v>
      </c>
      <c r="E278" s="2">
        <f>MACD!F278</f>
        <v>4.2487929438339124E-3</v>
      </c>
      <c r="F278" s="2">
        <f>'Moving Avg'!D278</f>
        <v>2.63774</v>
      </c>
      <c r="G278" s="2">
        <f>'Moving Avg'!F278</f>
        <v>2.6289799999999994</v>
      </c>
      <c r="H278" s="2">
        <f>'Moving Avg'!G278</f>
        <v>2.3507740000000008</v>
      </c>
      <c r="I278" s="2">
        <f>'Moving Avg'!H278</f>
        <v>1.9587394999999992</v>
      </c>
      <c r="J278" s="6" t="str">
        <f>OBV!F278</f>
        <v>BEARISH</v>
      </c>
      <c r="K278" s="6" t="str">
        <f>OBV!G278</f>
        <v>WEAK</v>
      </c>
      <c r="L278" s="6" t="str">
        <f>OBV!H278</f>
        <v>CONFIRMED BEARISH</v>
      </c>
    </row>
    <row r="279" spans="1:12" ht="13.5" x14ac:dyDescent="0.25">
      <c r="A279" s="3">
        <f>RSI!A279</f>
        <v>42711</v>
      </c>
      <c r="B279" s="2">
        <f>RSI!B279</f>
        <v>2.6069</v>
      </c>
      <c r="C279" s="2">
        <f>RSI!I279</f>
        <v>56.6304944018977</v>
      </c>
      <c r="D279" s="2">
        <f>MACD!E279</f>
        <v>2.0733631201445224E-2</v>
      </c>
      <c r="E279" s="2">
        <f>MACD!F279</f>
        <v>7.5457605953561744E-3</v>
      </c>
      <c r="F279" s="2">
        <f>'Moving Avg'!D279</f>
        <v>2.6235599999999999</v>
      </c>
      <c r="G279" s="2">
        <f>'Moving Avg'!F279</f>
        <v>2.6279399999999997</v>
      </c>
      <c r="H279" s="2">
        <f>'Moving Avg'!G279</f>
        <v>2.3674580000000005</v>
      </c>
      <c r="I279" s="2">
        <f>'Moving Avg'!H279</f>
        <v>1.9615549999999993</v>
      </c>
      <c r="J279" s="6" t="str">
        <f>OBV!F279</f>
        <v>BEARISH</v>
      </c>
      <c r="K279" s="6" t="str">
        <f>OBV!G279</f>
        <v>WEAK</v>
      </c>
      <c r="L279" s="6" t="str">
        <f>OBV!H279</f>
        <v>CONFIRMED BEARISH</v>
      </c>
    </row>
    <row r="280" spans="1:12" ht="13.5" x14ac:dyDescent="0.25">
      <c r="A280" s="3">
        <f>RSI!A280</f>
        <v>42712</v>
      </c>
      <c r="B280" s="2">
        <f>RSI!B280</f>
        <v>2.5859999999999999</v>
      </c>
      <c r="C280" s="2">
        <f>RSI!I280</f>
        <v>53.846124572898063</v>
      </c>
      <c r="D280" s="2">
        <f>MACD!E280</f>
        <v>3.5677698013874881E-2</v>
      </c>
      <c r="E280" s="2">
        <f>MACD!F280</f>
        <v>1.3172148079059916E-2</v>
      </c>
      <c r="F280" s="2">
        <f>'Moving Avg'!D280</f>
        <v>2.6052</v>
      </c>
      <c r="G280" s="2">
        <f>'Moving Avg'!F280</f>
        <v>2.6289799999999999</v>
      </c>
      <c r="H280" s="2">
        <f>'Moving Avg'!G280</f>
        <v>2.3833080000000004</v>
      </c>
      <c r="I280" s="2">
        <f>'Moving Avg'!H280</f>
        <v>1.9642659999999994</v>
      </c>
      <c r="J280" s="6" t="str">
        <f>OBV!F280</f>
        <v>BEARISH</v>
      </c>
      <c r="K280" s="6" t="str">
        <f>OBV!G280</f>
        <v>WEAK</v>
      </c>
      <c r="L280" s="6" t="str">
        <f>OBV!H280</f>
        <v>CONFIRMED BEARISH</v>
      </c>
    </row>
    <row r="281" spans="1:12" ht="13.5" x14ac:dyDescent="0.25">
      <c r="A281" s="3">
        <f>RSI!A281</f>
        <v>42713</v>
      </c>
      <c r="B281" s="2">
        <f>RSI!B281</f>
        <v>2.6236000000000002</v>
      </c>
      <c r="C281" s="2">
        <f>RSI!I281</f>
        <v>57.86028227447764</v>
      </c>
      <c r="D281" s="2">
        <f>MACD!E281</f>
        <v>4.5382847818327132E-2</v>
      </c>
      <c r="E281" s="2">
        <f>MACD!F281</f>
        <v>1.9614288026913361E-2</v>
      </c>
      <c r="F281" s="2">
        <f>'Moving Avg'!D281</f>
        <v>2.5968599999999999</v>
      </c>
      <c r="G281" s="2">
        <f>'Moving Avg'!F281</f>
        <v>2.6327350000000007</v>
      </c>
      <c r="H281" s="2">
        <f>'Moving Avg'!G281</f>
        <v>2.4003260000000002</v>
      </c>
      <c r="I281" s="2">
        <f>'Moving Avg'!H281</f>
        <v>1.9667064999999997</v>
      </c>
      <c r="J281" s="6" t="str">
        <f>OBV!F281</f>
        <v>BEARISH</v>
      </c>
      <c r="K281" s="6" t="str">
        <f>OBV!G281</f>
        <v>NEUTRAL</v>
      </c>
      <c r="L281" s="6" t="str">
        <f>OBV!H281</f>
        <v>CONFIRMED BEARISH</v>
      </c>
    </row>
    <row r="282" spans="1:12" ht="13.5" x14ac:dyDescent="0.25">
      <c r="A282" s="3">
        <f>RSI!A282</f>
        <v>42717</v>
      </c>
      <c r="B282" s="2">
        <f>RSI!B282</f>
        <v>2.5901999999999998</v>
      </c>
      <c r="C282" s="2">
        <f>RSI!I282</f>
        <v>53.416006704534766</v>
      </c>
      <c r="D282" s="2">
        <f>MACD!E282</f>
        <v>5.378052532531008E-2</v>
      </c>
      <c r="E282" s="2">
        <f>MACD!F282</f>
        <v>2.6447535486592705E-2</v>
      </c>
      <c r="F282" s="2">
        <f>'Moving Avg'!D282</f>
        <v>2.5976999999999997</v>
      </c>
      <c r="G282" s="2">
        <f>'Moving Avg'!F282</f>
        <v>2.6310650000000004</v>
      </c>
      <c r="H282" s="2">
        <f>'Moving Avg'!G282</f>
        <v>2.4163419999999998</v>
      </c>
      <c r="I282" s="2">
        <f>'Moving Avg'!H282</f>
        <v>1.9683539999999993</v>
      </c>
      <c r="J282" s="6" t="str">
        <f>OBV!F282</f>
        <v>BEARISH</v>
      </c>
      <c r="K282" s="6" t="str">
        <f>OBV!G282</f>
        <v>NEUTRAL</v>
      </c>
      <c r="L282" s="6" t="str">
        <f>OBV!H282</f>
        <v>BEARISH DIVERGENCE</v>
      </c>
    </row>
    <row r="283" spans="1:12" ht="13.5" x14ac:dyDescent="0.25">
      <c r="A283" s="3">
        <f>RSI!A283</f>
        <v>42718</v>
      </c>
      <c r="B283" s="2">
        <f>RSI!B283</f>
        <v>2.5192999999999999</v>
      </c>
      <c r="C283" s="2">
        <f>RSI!I283</f>
        <v>45.437535983583771</v>
      </c>
      <c r="D283" s="2">
        <f>MACD!E283</f>
        <v>6.599716126012245E-2</v>
      </c>
      <c r="E283" s="2">
        <f>MACD!F283</f>
        <v>3.4357460641298652E-2</v>
      </c>
      <c r="F283" s="2">
        <f>'Moving Avg'!D283</f>
        <v>2.5851999999999995</v>
      </c>
      <c r="G283" s="2">
        <f>'Moving Avg'!F283</f>
        <v>2.624810000000001</v>
      </c>
      <c r="H283" s="2">
        <f>'Moving Avg'!G283</f>
        <v>2.430024</v>
      </c>
      <c r="I283" s="2">
        <f>'Moving Avg'!H283</f>
        <v>1.9699599999999995</v>
      </c>
      <c r="J283" s="6" t="str">
        <f>OBV!F283</f>
        <v>BULLISH</v>
      </c>
      <c r="K283" s="6" t="str">
        <f>OBV!G283</f>
        <v>NEUTRAL</v>
      </c>
      <c r="L283" s="6" t="str">
        <f>OBV!H283</f>
        <v>BULLISH DIVERGENCE</v>
      </c>
    </row>
    <row r="284" spans="1:12" ht="13.5" x14ac:dyDescent="0.25">
      <c r="A284" s="3">
        <f>RSI!A284</f>
        <v>42719</v>
      </c>
      <c r="B284" s="2">
        <f>RSI!B284</f>
        <v>2.5068000000000001</v>
      </c>
      <c r="C284" s="2">
        <f>RSI!I284</f>
        <v>44.184491299561756</v>
      </c>
      <c r="D284" s="2">
        <f>MACD!E284</f>
        <v>7.7548689000956461E-2</v>
      </c>
      <c r="E284" s="2">
        <f>MACD!F284</f>
        <v>4.2995706313230214E-2</v>
      </c>
      <c r="F284" s="2">
        <f>'Moving Avg'!D284</f>
        <v>2.5651799999999998</v>
      </c>
      <c r="G284" s="2">
        <f>'Moving Avg'!F284</f>
        <v>2.6187650000000007</v>
      </c>
      <c r="H284" s="2">
        <f>'Moving Avg'!G284</f>
        <v>2.4423699999999999</v>
      </c>
      <c r="I284" s="2">
        <f>'Moving Avg'!H284</f>
        <v>1.9716494999999994</v>
      </c>
      <c r="J284" s="6" t="str">
        <f>OBV!F284</f>
        <v>BEARISH</v>
      </c>
      <c r="K284" s="6" t="str">
        <f>OBV!G284</f>
        <v>NEUTRAL</v>
      </c>
      <c r="L284" s="6" t="str">
        <f>OBV!H284</f>
        <v>CONFIRMED BEARISH</v>
      </c>
    </row>
    <row r="285" spans="1:12" ht="13.5" x14ac:dyDescent="0.25">
      <c r="A285" s="3">
        <f>RSI!A285</f>
        <v>42720</v>
      </c>
      <c r="B285" s="2">
        <f>RSI!B285</f>
        <v>2.5817999999999999</v>
      </c>
      <c r="C285" s="2">
        <f>RSI!I285</f>
        <v>52.626127086422201</v>
      </c>
      <c r="D285" s="2">
        <f>MACD!E285</f>
        <v>8.2108447897610404E-2</v>
      </c>
      <c r="E285" s="2">
        <f>MACD!F285</f>
        <v>5.0818254630106252E-2</v>
      </c>
      <c r="F285" s="2">
        <f>'Moving Avg'!D285</f>
        <v>2.5643400000000001</v>
      </c>
      <c r="G285" s="2">
        <f>'Moving Avg'!F285</f>
        <v>2.6175100000000002</v>
      </c>
      <c r="H285" s="2">
        <f>'Moving Avg'!G285</f>
        <v>2.4552160000000001</v>
      </c>
      <c r="I285" s="2">
        <f>'Moving Avg'!H285</f>
        <v>1.9735889999999991</v>
      </c>
      <c r="J285" s="6" t="str">
        <f>OBV!F285</f>
        <v>BULLISH</v>
      </c>
      <c r="K285" s="6" t="str">
        <f>OBV!G285</f>
        <v>NEUTRAL</v>
      </c>
      <c r="L285" s="6" t="str">
        <f>OBV!H285</f>
        <v>BULLISH DIVERGENCE</v>
      </c>
    </row>
    <row r="286" spans="1:12" ht="13.5" x14ac:dyDescent="0.25">
      <c r="A286" s="3">
        <f>RSI!A286</f>
        <v>42723</v>
      </c>
      <c r="B286" s="2">
        <f>RSI!B286</f>
        <v>2.5526</v>
      </c>
      <c r="C286" s="2">
        <f>RSI!I286</f>
        <v>49.487949920787784</v>
      </c>
      <c r="D286" s="2">
        <f>MACD!E286</f>
        <v>8.6079102897580029E-2</v>
      </c>
      <c r="E286" s="2">
        <f>MACD!F286</f>
        <v>5.7870424283601007E-2</v>
      </c>
      <c r="F286" s="2">
        <f>'Moving Avg'!D286</f>
        <v>2.5501399999999999</v>
      </c>
      <c r="G286" s="2">
        <f>'Moving Avg'!F286</f>
        <v>2.6137550000000003</v>
      </c>
      <c r="H286" s="2">
        <f>'Moving Avg'!G286</f>
        <v>2.4658099999999998</v>
      </c>
      <c r="I286" s="2">
        <f>'Moving Avg'!H286</f>
        <v>1.9753824999999992</v>
      </c>
      <c r="J286" s="6" t="str">
        <f>OBV!F286</f>
        <v>BULLISH</v>
      </c>
      <c r="K286" s="6" t="str">
        <f>OBV!G286</f>
        <v>NEUTRAL</v>
      </c>
      <c r="L286" s="6" t="str">
        <f>OBV!H286</f>
        <v>BULLISH DIVERGENCE</v>
      </c>
    </row>
    <row r="287" spans="1:12" ht="13.5" x14ac:dyDescent="0.25">
      <c r="A287" s="3">
        <f>RSI!A287</f>
        <v>42724</v>
      </c>
      <c r="B287" s="2">
        <f>RSI!B287</f>
        <v>2.5526</v>
      </c>
      <c r="C287" s="2">
        <f>RSI!I287</f>
        <v>49.487949920787784</v>
      </c>
      <c r="D287" s="2">
        <f>MACD!E287</f>
        <v>7.7293386981344803E-2</v>
      </c>
      <c r="E287" s="2">
        <f>MACD!F287</f>
        <v>6.1755016823149766E-2</v>
      </c>
      <c r="F287" s="2">
        <f>'Moving Avg'!D287</f>
        <v>2.5426199999999999</v>
      </c>
      <c r="G287" s="2">
        <f>'Moving Avg'!F287</f>
        <v>2.6137550000000003</v>
      </c>
      <c r="H287" s="2">
        <f>'Moving Avg'!G287</f>
        <v>2.4755699999999998</v>
      </c>
      <c r="I287" s="2">
        <f>'Moving Avg'!H287</f>
        <v>1.9775094999999991</v>
      </c>
      <c r="J287" s="6" t="str">
        <f>OBV!F287</f>
        <v>BULLISH</v>
      </c>
      <c r="K287" s="6" t="str">
        <f>OBV!G287</f>
        <v>NEUTRAL</v>
      </c>
      <c r="L287" s="6" t="str">
        <f>OBV!H287</f>
        <v>BULLISH DIVERGENCE</v>
      </c>
    </row>
    <row r="288" spans="1:12" ht="13.5" x14ac:dyDescent="0.25">
      <c r="A288" s="3">
        <f>RSI!A288</f>
        <v>42725</v>
      </c>
      <c r="B288" s="2">
        <f>RSI!B288</f>
        <v>2.5485000000000002</v>
      </c>
      <c r="C288" s="2">
        <f>RSI!I288</f>
        <v>49.012013473848619</v>
      </c>
      <c r="D288" s="2">
        <f>MACD!E288</f>
        <v>6.9567331639777574E-2</v>
      </c>
      <c r="E288" s="2">
        <f>MACD!F288</f>
        <v>6.3317479786475339E-2</v>
      </c>
      <c r="F288" s="2">
        <f>'Moving Avg'!D288</f>
        <v>2.5484599999999999</v>
      </c>
      <c r="G288" s="2">
        <f>'Moving Avg'!F288</f>
        <v>2.6110449999999998</v>
      </c>
      <c r="H288" s="2">
        <f>'Moving Avg'!G288</f>
        <v>2.4847459999999999</v>
      </c>
      <c r="I288" s="2">
        <f>'Moving Avg'!H288</f>
        <v>1.9794074999999989</v>
      </c>
      <c r="J288" s="6" t="str">
        <f>OBV!F288</f>
        <v>BULLISH</v>
      </c>
      <c r="K288" s="6" t="str">
        <f>OBV!G288</f>
        <v>NEUTRAL</v>
      </c>
      <c r="L288" s="6" t="str">
        <f>OBV!H288</f>
        <v>CONFIRMED BULLISH</v>
      </c>
    </row>
    <row r="289" spans="1:12" ht="13.5" x14ac:dyDescent="0.25">
      <c r="A289" s="3">
        <f>RSI!A289</f>
        <v>42726</v>
      </c>
      <c r="B289" s="2">
        <f>RSI!B289</f>
        <v>2.5526</v>
      </c>
      <c r="C289" s="2">
        <f>RSI!I289</f>
        <v>49.5346830122676</v>
      </c>
      <c r="D289" s="2">
        <f>MACD!E289</f>
        <v>6.6658686211030549E-2</v>
      </c>
      <c r="E289" s="2">
        <f>MACD!F289</f>
        <v>6.3985721071386378E-2</v>
      </c>
      <c r="F289" s="2">
        <f>'Moving Avg'!D289</f>
        <v>2.55762</v>
      </c>
      <c r="G289" s="2">
        <f>'Moving Avg'!F289</f>
        <v>2.6072899999999994</v>
      </c>
      <c r="H289" s="2">
        <f>'Moving Avg'!G289</f>
        <v>2.4933379999999996</v>
      </c>
      <c r="I289" s="2">
        <f>'Moving Avg'!H289</f>
        <v>1.9816389999999986</v>
      </c>
      <c r="J289" s="6" t="str">
        <f>OBV!F289</f>
        <v>BULLISH</v>
      </c>
      <c r="K289" s="6" t="str">
        <f>OBV!G289</f>
        <v>NEUTRAL</v>
      </c>
      <c r="L289" s="6" t="str">
        <f>OBV!H289</f>
        <v>CONFIRMED BULLISH</v>
      </c>
    </row>
    <row r="290" spans="1:12" ht="13.5" x14ac:dyDescent="0.25">
      <c r="A290" s="3">
        <f>RSI!A290</f>
        <v>42727</v>
      </c>
      <c r="B290" s="2">
        <f>RSI!B290</f>
        <v>2.6069</v>
      </c>
      <c r="C290" s="2">
        <f>RSI!I290</f>
        <v>55.971793692827241</v>
      </c>
      <c r="D290" s="2">
        <f>MACD!E290</f>
        <v>5.7001386388382702E-2</v>
      </c>
      <c r="E290" s="2">
        <f>MACD!F290</f>
        <v>6.2588854134785654E-2</v>
      </c>
      <c r="F290" s="2">
        <f>'Moving Avg'!D290</f>
        <v>2.56264</v>
      </c>
      <c r="G290" s="2">
        <f>'Moving Avg'!F290</f>
        <v>2.6031199999999997</v>
      </c>
      <c r="H290" s="2">
        <f>'Moving Avg'!G290</f>
        <v>2.5037659999999997</v>
      </c>
      <c r="I290" s="2">
        <f>'Moving Avg'!H290</f>
        <v>1.9841419999999992</v>
      </c>
      <c r="J290" s="6" t="str">
        <f>OBV!F290</f>
        <v>BULLISH</v>
      </c>
      <c r="K290" s="6" t="str">
        <f>OBV!G290</f>
        <v>NEUTRAL</v>
      </c>
      <c r="L290" s="6" t="str">
        <f>OBV!H290</f>
        <v>CONFIRMED BULLISH</v>
      </c>
    </row>
    <row r="291" spans="1:12" ht="13.5" x14ac:dyDescent="0.25">
      <c r="A291" s="3">
        <f>RSI!A291</f>
        <v>42730</v>
      </c>
      <c r="B291" s="2">
        <f>RSI!B291</f>
        <v>2.5568</v>
      </c>
      <c r="C291" s="2">
        <f>RSI!I291</f>
        <v>49.675785380662127</v>
      </c>
      <c r="D291" s="2">
        <f>MACD!E291</f>
        <v>5.8043087252252601E-2</v>
      </c>
      <c r="E291" s="2">
        <f>MACD!F291</f>
        <v>6.1679700758279048E-2</v>
      </c>
      <c r="F291" s="2">
        <f>'Moving Avg'!D291</f>
        <v>2.5634799999999998</v>
      </c>
      <c r="G291" s="2">
        <f>'Moving Avg'!F291</f>
        <v>2.5964450000000001</v>
      </c>
      <c r="H291" s="2">
        <f>'Moving Avg'!G291</f>
        <v>2.5123579999999994</v>
      </c>
      <c r="I291" s="2">
        <f>'Moving Avg'!H291</f>
        <v>1.986394499999999</v>
      </c>
      <c r="J291" s="6" t="str">
        <f>OBV!F291</f>
        <v>BULLISH</v>
      </c>
      <c r="K291" s="6" t="str">
        <f>OBV!G291</f>
        <v>NEUTRAL</v>
      </c>
      <c r="L291" s="6" t="str">
        <f>OBV!H291</f>
        <v>CONFIRMED BULLISH</v>
      </c>
    </row>
    <row r="292" spans="1:12" ht="13.5" x14ac:dyDescent="0.25">
      <c r="A292" s="3">
        <f>RSI!A292</f>
        <v>42731</v>
      </c>
      <c r="B292" s="2">
        <f>RSI!B292</f>
        <v>2.5859999999999999</v>
      </c>
      <c r="C292" s="2">
        <f>RSI!I292</f>
        <v>52.994533155978175</v>
      </c>
      <c r="D292" s="2">
        <f>MACD!E292</f>
        <v>5.1657604028763071E-2</v>
      </c>
      <c r="E292" s="2">
        <f>MACD!F292</f>
        <v>5.9675281412375852E-2</v>
      </c>
      <c r="F292" s="2">
        <f>'Moving Avg'!D292</f>
        <v>2.5701600000000004</v>
      </c>
      <c r="G292" s="2">
        <f>'Moving Avg'!F292</f>
        <v>2.5918549999999998</v>
      </c>
      <c r="H292" s="2">
        <f>'Moving Avg'!G292</f>
        <v>2.5198659999999995</v>
      </c>
      <c r="I292" s="2">
        <f>'Moving Avg'!H292</f>
        <v>1.9887929999999989</v>
      </c>
      <c r="J292" s="6" t="str">
        <f>OBV!F292</f>
        <v>BULLISH</v>
      </c>
      <c r="K292" s="6" t="str">
        <f>OBV!G292</f>
        <v>NEUTRAL</v>
      </c>
      <c r="L292" s="6" t="str">
        <f>OBV!H292</f>
        <v>CONFIRMED BULLISH</v>
      </c>
    </row>
    <row r="293" spans="1:12" ht="13.5" x14ac:dyDescent="0.25">
      <c r="A293" s="3">
        <f>RSI!A293</f>
        <v>42732</v>
      </c>
      <c r="B293" s="2">
        <f>RSI!B293</f>
        <v>2.6027</v>
      </c>
      <c r="C293" s="2">
        <f>RSI!I293</f>
        <v>54.829265418489058</v>
      </c>
      <c r="D293" s="2">
        <f>MACD!E293</f>
        <v>3.3969175816299657E-2</v>
      </c>
      <c r="E293" s="2">
        <f>MACD!F293</f>
        <v>5.4534060293160616E-2</v>
      </c>
      <c r="F293" s="2">
        <f>'Moving Avg'!D293</f>
        <v>2.581</v>
      </c>
      <c r="G293" s="2">
        <f>'Moving Avg'!F293</f>
        <v>2.5880999999999998</v>
      </c>
      <c r="H293" s="2">
        <f>'Moving Avg'!G293</f>
        <v>2.5279579999999995</v>
      </c>
      <c r="I293" s="2">
        <f>'Moving Avg'!H293</f>
        <v>1.9913789999999991</v>
      </c>
      <c r="J293" s="6" t="str">
        <f>OBV!F293</f>
        <v>BULLISH</v>
      </c>
      <c r="K293" s="6" t="str">
        <f>OBV!G293</f>
        <v>STRONG</v>
      </c>
      <c r="L293" s="6" t="str">
        <f>OBV!H293</f>
        <v>CONFIRMED BULLISH</v>
      </c>
    </row>
    <row r="294" spans="1:12" ht="13.5" x14ac:dyDescent="0.25">
      <c r="A294" s="3">
        <f>RSI!A294</f>
        <v>42733</v>
      </c>
      <c r="B294" s="2">
        <f>RSI!B294</f>
        <v>2.6027</v>
      </c>
      <c r="C294" s="2">
        <f>RSI!I294</f>
        <v>54.829265418489058</v>
      </c>
      <c r="D294" s="2">
        <f>MACD!E294</f>
        <v>1.6850103275865003E-2</v>
      </c>
      <c r="E294" s="2">
        <f>MACD!F294</f>
        <v>4.6997268889701495E-2</v>
      </c>
      <c r="F294" s="2">
        <f>'Moving Avg'!D294</f>
        <v>2.5910200000000003</v>
      </c>
      <c r="G294" s="2">
        <f>'Moving Avg'!F294</f>
        <v>2.5843449999999999</v>
      </c>
      <c r="H294" s="2">
        <f>'Moving Avg'!G294</f>
        <v>2.5360499999999995</v>
      </c>
      <c r="I294" s="2">
        <f>'Moving Avg'!H294</f>
        <v>1.9941319999999993</v>
      </c>
      <c r="J294" s="6" t="str">
        <f>OBV!F294</f>
        <v>BULLISH</v>
      </c>
      <c r="K294" s="6" t="str">
        <f>OBV!G294</f>
        <v>STRONG</v>
      </c>
      <c r="L294" s="6" t="str">
        <f>OBV!H294</f>
        <v>CONFIRMED BULLISH</v>
      </c>
    </row>
    <row r="295" spans="1:12" ht="13.5" x14ac:dyDescent="0.25">
      <c r="A295" s="3">
        <f>RSI!A295</f>
        <v>42734</v>
      </c>
      <c r="B295" s="2">
        <f>RSI!B295</f>
        <v>2.5192999999999999</v>
      </c>
      <c r="C295" s="2">
        <f>RSI!I295</f>
        <v>44.719516436843271</v>
      </c>
      <c r="D295" s="2">
        <f>MACD!E295</f>
        <v>1.9869062359275436E-2</v>
      </c>
      <c r="E295" s="2">
        <f>MACD!F295</f>
        <v>4.1571627583616287E-2</v>
      </c>
      <c r="F295" s="2">
        <f>'Moving Avg'!D295</f>
        <v>2.5735000000000001</v>
      </c>
      <c r="G295" s="2">
        <f>'Moving Avg'!F295</f>
        <v>2.5764199999999997</v>
      </c>
      <c r="H295" s="2">
        <f>'Moving Avg'!G295</f>
        <v>2.5430579999999994</v>
      </c>
      <c r="I295" s="2">
        <f>'Moving Avg'!H295</f>
        <v>1.9964679999999992</v>
      </c>
      <c r="J295" s="6" t="str">
        <f>OBV!F295</f>
        <v>BULLISH</v>
      </c>
      <c r="K295" s="6" t="str">
        <f>OBV!G295</f>
        <v>STRONG</v>
      </c>
      <c r="L295" s="6" t="str">
        <f>OBV!H295</f>
        <v>BULLISH DIVERGENCE</v>
      </c>
    </row>
    <row r="296" spans="1:12" ht="13.5" x14ac:dyDescent="0.25">
      <c r="A296" s="3">
        <f>RSI!A296</f>
        <v>42737</v>
      </c>
      <c r="B296" s="2">
        <f>RSI!B296</f>
        <v>2.5817999999999999</v>
      </c>
      <c r="C296" s="2">
        <f>RSI!I296</f>
        <v>51.880141535520387</v>
      </c>
      <c r="D296" s="2">
        <f>MACD!E296</f>
        <v>1.3598229021670072E-2</v>
      </c>
      <c r="E296" s="2">
        <f>MACD!F296</f>
        <v>3.5976947871227044E-2</v>
      </c>
      <c r="F296" s="2">
        <f>'Moving Avg'!D296</f>
        <v>2.5784999999999996</v>
      </c>
      <c r="G296" s="2">
        <f>'Moving Avg'!F296</f>
        <v>2.5722450000000001</v>
      </c>
      <c r="H296" s="2">
        <f>'Moving Avg'!G296</f>
        <v>2.5517319999999994</v>
      </c>
      <c r="I296" s="2">
        <f>'Moving Avg'!H296</f>
        <v>1.9988454999999996</v>
      </c>
      <c r="J296" s="6" t="str">
        <f>OBV!F296</f>
        <v>BULLISH</v>
      </c>
      <c r="K296" s="6" t="str">
        <f>OBV!G296</f>
        <v>STRONG</v>
      </c>
      <c r="L296" s="6" t="str">
        <f>OBV!H296</f>
        <v>CONFIRMED BULLISH</v>
      </c>
    </row>
    <row r="297" spans="1:12" ht="13.5" x14ac:dyDescent="0.25">
      <c r="A297" s="3">
        <f>RSI!A297</f>
        <v>42738</v>
      </c>
      <c r="B297" s="2">
        <f>RSI!B297</f>
        <v>2.6568999999999998</v>
      </c>
      <c r="C297" s="2">
        <f>RSI!I297</f>
        <v>58.788054034772365</v>
      </c>
      <c r="D297" s="2">
        <f>MACD!E297</f>
        <v>2.6344908908204623E-3</v>
      </c>
      <c r="E297" s="2">
        <f>MACD!F297</f>
        <v>2.9308456475145728E-2</v>
      </c>
      <c r="F297" s="2">
        <f>'Moving Avg'!D297</f>
        <v>2.5926800000000001</v>
      </c>
      <c r="G297" s="2">
        <f>'Moving Avg'!F297</f>
        <v>2.5757900000000005</v>
      </c>
      <c r="H297" s="2">
        <f>'Moving Avg'!G297</f>
        <v>2.5619919999999996</v>
      </c>
      <c r="I297" s="2">
        <f>'Moving Avg'!H297</f>
        <v>2.0015984999999996</v>
      </c>
      <c r="J297" s="6" t="str">
        <f>OBV!F297</f>
        <v>BULLISH</v>
      </c>
      <c r="K297" s="6" t="str">
        <f>OBV!G297</f>
        <v>STRONG</v>
      </c>
      <c r="L297" s="6" t="str">
        <f>OBV!H297</f>
        <v>CONFIRMED BULLISH</v>
      </c>
    </row>
    <row r="298" spans="1:12" ht="13.5" x14ac:dyDescent="0.25">
      <c r="A298" s="3">
        <f>RSI!A298</f>
        <v>42739</v>
      </c>
      <c r="B298" s="2">
        <f>RSI!B298</f>
        <v>2.7403</v>
      </c>
      <c r="C298" s="2">
        <f>RSI!I298</f>
        <v>64.826781068820708</v>
      </c>
      <c r="D298" s="2">
        <f>MACD!E298</f>
        <v>-1.3982506116435367E-2</v>
      </c>
      <c r="E298" s="2">
        <f>MACD!F298</f>
        <v>2.065026395682951E-2</v>
      </c>
      <c r="F298" s="2">
        <f>'Moving Avg'!D298</f>
        <v>2.6201999999999996</v>
      </c>
      <c r="G298" s="2">
        <f>'Moving Avg'!F298</f>
        <v>2.5837149999999998</v>
      </c>
      <c r="H298" s="2">
        <f>'Moving Avg'!G298</f>
        <v>2.5738359999999996</v>
      </c>
      <c r="I298" s="2">
        <f>'Moving Avg'!H298</f>
        <v>2.0048724999999989</v>
      </c>
      <c r="J298" s="6" t="str">
        <f>OBV!F298</f>
        <v>BULLISH</v>
      </c>
      <c r="K298" s="6" t="str">
        <f>OBV!G298</f>
        <v>STRONG</v>
      </c>
      <c r="L298" s="6" t="str">
        <f>OBV!H298</f>
        <v>CONFIRMED BULLISH</v>
      </c>
    </row>
    <row r="299" spans="1:12" ht="13.5" x14ac:dyDescent="0.25">
      <c r="A299" s="3">
        <f>RSI!A299</f>
        <v>42740</v>
      </c>
      <c r="B299" s="2">
        <f>RSI!B299</f>
        <v>2.7528999999999999</v>
      </c>
      <c r="C299" s="2">
        <f>RSI!I299</f>
        <v>65.645795126674329</v>
      </c>
      <c r="D299" s="2">
        <f>MACD!E299</f>
        <v>-2.9330495154981318E-2</v>
      </c>
      <c r="E299" s="2">
        <f>MACD!F299</f>
        <v>1.0654112134467344E-2</v>
      </c>
      <c r="F299" s="2">
        <f>'Moving Avg'!D299</f>
        <v>2.6502399999999997</v>
      </c>
      <c r="G299" s="2">
        <f>'Moving Avg'!F299</f>
        <v>2.5910149999999996</v>
      </c>
      <c r="H299" s="2">
        <f>'Moving Avg'!G299</f>
        <v>2.5870999999999991</v>
      </c>
      <c r="I299" s="2">
        <f>'Moving Avg'!H299</f>
        <v>2.0082094999999991</v>
      </c>
      <c r="J299" s="6" t="str">
        <f>OBV!F299</f>
        <v>BULLISH</v>
      </c>
      <c r="K299" s="6" t="str">
        <f>OBV!G299</f>
        <v>STRONG</v>
      </c>
      <c r="L299" s="6" t="str">
        <f>OBV!H299</f>
        <v>CONFIRMED BULLISH</v>
      </c>
    </row>
    <row r="300" spans="1:12" ht="13.5" x14ac:dyDescent="0.25">
      <c r="A300" s="3">
        <f>RSI!A300</f>
        <v>42741</v>
      </c>
      <c r="B300" s="2">
        <f>RSI!B300</f>
        <v>2.7320000000000002</v>
      </c>
      <c r="C300" s="2">
        <f>RSI!I300</f>
        <v>63.024307873571814</v>
      </c>
      <c r="D300" s="2">
        <f>MACD!E300</f>
        <v>-3.3401649015324164E-2</v>
      </c>
      <c r="E300" s="2">
        <f>MACD!F300</f>
        <v>1.8429599045090431E-3</v>
      </c>
      <c r="F300" s="2">
        <f>'Moving Avg'!D300</f>
        <v>2.69278</v>
      </c>
      <c r="G300" s="2">
        <f>'Moving Avg'!F300</f>
        <v>2.5983149999999995</v>
      </c>
      <c r="H300" s="2">
        <f>'Moving Avg'!G300</f>
        <v>2.5981119999999991</v>
      </c>
      <c r="I300" s="2">
        <f>'Moving Avg'!H300</f>
        <v>2.0114629999999996</v>
      </c>
      <c r="J300" s="6" t="str">
        <f>OBV!F300</f>
        <v>BULLISH</v>
      </c>
      <c r="K300" s="6" t="str">
        <f>OBV!G300</f>
        <v>STRONG</v>
      </c>
      <c r="L300" s="6" t="str">
        <f>OBV!H300</f>
        <v>CONFIRMED BULLISH</v>
      </c>
    </row>
    <row r="301" spans="1:12" ht="13.5" x14ac:dyDescent="0.25">
      <c r="A301" s="3">
        <f>RSI!A301</f>
        <v>42744</v>
      </c>
      <c r="B301" s="2">
        <f>RSI!B301</f>
        <v>2.7237</v>
      </c>
      <c r="C301" s="2">
        <f>RSI!I301</f>
        <v>61.96600296517984</v>
      </c>
      <c r="D301" s="2">
        <f>MACD!E301</f>
        <v>-4.4729172421400953E-2</v>
      </c>
      <c r="E301" s="2">
        <f>MACD!F301</f>
        <v>-7.4714665606729555E-3</v>
      </c>
      <c r="F301" s="2">
        <f>'Moving Avg'!D301</f>
        <v>2.7211600000000002</v>
      </c>
      <c r="G301" s="2">
        <f>'Moving Avg'!F301</f>
        <v>2.6033199999999996</v>
      </c>
      <c r="H301" s="2">
        <f>'Moving Avg'!G301</f>
        <v>2.607705999999999</v>
      </c>
      <c r="I301" s="2">
        <f>'Moving Avg'!H301</f>
        <v>2.0149044999999997</v>
      </c>
      <c r="J301" s="6" t="str">
        <f>OBV!F301</f>
        <v>BULLISH</v>
      </c>
      <c r="K301" s="6" t="str">
        <f>OBV!G301</f>
        <v>STRONG</v>
      </c>
      <c r="L301" s="6" t="str">
        <f>OBV!H301</f>
        <v>CONFIRMED BULLISH</v>
      </c>
    </row>
    <row r="302" spans="1:12" ht="13.5" x14ac:dyDescent="0.25">
      <c r="A302" s="3">
        <f>RSI!A302</f>
        <v>42745</v>
      </c>
      <c r="B302" s="2">
        <f>RSI!B302</f>
        <v>2.7528999999999999</v>
      </c>
      <c r="C302" s="2">
        <f>RSI!I302</f>
        <v>64.240983738228039</v>
      </c>
      <c r="D302" s="2">
        <f>MACD!E302</f>
        <v>-5.2666928110818301E-2</v>
      </c>
      <c r="E302" s="2">
        <f>MACD!F302</f>
        <v>-1.6510558870702026E-2</v>
      </c>
      <c r="F302" s="2">
        <f>'Moving Avg'!D302</f>
        <v>2.7403600000000004</v>
      </c>
      <c r="G302" s="2">
        <f>'Moving Avg'!F302</f>
        <v>2.6114549999999994</v>
      </c>
      <c r="H302" s="2">
        <f>'Moving Avg'!G302</f>
        <v>2.6152139999999999</v>
      </c>
      <c r="I302" s="2">
        <f>'Moving Avg'!H302</f>
        <v>2.0184919999999993</v>
      </c>
      <c r="J302" s="6" t="str">
        <f>OBV!F302</f>
        <v>BULLISH</v>
      </c>
      <c r="K302" s="6" t="str">
        <f>OBV!G302</f>
        <v>STRONG</v>
      </c>
      <c r="L302" s="6" t="str">
        <f>OBV!H302</f>
        <v>CONFIRMED BULLISH</v>
      </c>
    </row>
    <row r="303" spans="1:12" ht="13.5" x14ac:dyDescent="0.25">
      <c r="A303" s="3">
        <f>RSI!A303</f>
        <v>42746</v>
      </c>
      <c r="B303" s="2">
        <f>RSI!B303</f>
        <v>2.7153</v>
      </c>
      <c r="C303" s="2">
        <f>RSI!I303</f>
        <v>59.32057907941828</v>
      </c>
      <c r="D303" s="2">
        <f>MACD!E303</f>
        <v>-5.4833352903258525E-2</v>
      </c>
      <c r="E303" s="2">
        <f>MACD!F303</f>
        <v>-2.4175117677213327E-2</v>
      </c>
      <c r="F303" s="2">
        <f>'Moving Avg'!D303</f>
        <v>2.73536</v>
      </c>
      <c r="G303" s="2">
        <f>'Moving Avg'!F303</f>
        <v>2.6212549999999992</v>
      </c>
      <c r="H303" s="2">
        <f>'Moving Avg'!G303</f>
        <v>2.619133999999999</v>
      </c>
      <c r="I303" s="2">
        <f>'Moving Avg'!H303</f>
        <v>2.0219539999999996</v>
      </c>
      <c r="J303" s="6" t="str">
        <f>OBV!F303</f>
        <v>BULLISH</v>
      </c>
      <c r="K303" s="6" t="str">
        <f>OBV!G303</f>
        <v>STRONG</v>
      </c>
      <c r="L303" s="6" t="str">
        <f>OBV!H303</f>
        <v>BULLISH DIVERGENCE</v>
      </c>
    </row>
    <row r="304" spans="1:12" ht="13.5" x14ac:dyDescent="0.25">
      <c r="A304" s="3">
        <f>RSI!A304</f>
        <v>42747</v>
      </c>
      <c r="B304" s="2">
        <f>RSI!B304</f>
        <v>2.6903000000000001</v>
      </c>
      <c r="C304" s="2">
        <f>RSI!I304</f>
        <v>56.236377044160292</v>
      </c>
      <c r="D304" s="2">
        <f>MACD!E304</f>
        <v>-5.5337151781628791E-2</v>
      </c>
      <c r="E304" s="2">
        <f>MACD!F304</f>
        <v>-3.0407524498096423E-2</v>
      </c>
      <c r="F304" s="2">
        <f>'Moving Avg'!D304</f>
        <v>2.7228400000000001</v>
      </c>
      <c r="G304" s="2">
        <f>'Moving Avg'!F304</f>
        <v>2.6304299999999996</v>
      </c>
      <c r="H304" s="2">
        <f>'Moving Avg'!G304</f>
        <v>2.6199679999999996</v>
      </c>
      <c r="I304" s="2">
        <f>'Moving Avg'!H304</f>
        <v>2.0252909999999997</v>
      </c>
      <c r="J304" s="6" t="str">
        <f>OBV!F304</f>
        <v>BEARISH</v>
      </c>
      <c r="K304" s="6" t="str">
        <f>OBV!G304</f>
        <v>NEUTRAL</v>
      </c>
      <c r="L304" s="6" t="str">
        <f>OBV!H304</f>
        <v>CONFIRMED BEARISH</v>
      </c>
    </row>
    <row r="305" spans="1:12" ht="13.5" x14ac:dyDescent="0.25">
      <c r="A305" s="3">
        <f>RSI!A305</f>
        <v>42748</v>
      </c>
      <c r="B305" s="2">
        <f>RSI!B305</f>
        <v>2.7111000000000001</v>
      </c>
      <c r="C305" s="2">
        <f>RSI!I305</f>
        <v>58.184355897318632</v>
      </c>
      <c r="D305" s="2">
        <f>MACD!E305</f>
        <v>-7.0471043760048424E-2</v>
      </c>
      <c r="E305" s="2">
        <f>MACD!F305</f>
        <v>-3.8420228350486828E-2</v>
      </c>
      <c r="F305" s="2">
        <f>'Moving Avg'!D305</f>
        <v>2.7186600000000003</v>
      </c>
      <c r="G305" s="2">
        <f>'Moving Avg'!F305</f>
        <v>2.636895</v>
      </c>
      <c r="H305" s="2">
        <f>'Moving Avg'!G305</f>
        <v>2.6233879999999989</v>
      </c>
      <c r="I305" s="2">
        <f>'Moving Avg'!H305</f>
        <v>2.0287319999999998</v>
      </c>
      <c r="J305" s="6" t="str">
        <f>OBV!F305</f>
        <v>BULLISH</v>
      </c>
      <c r="K305" s="6" t="str">
        <f>OBV!G305</f>
        <v>NEUTRAL</v>
      </c>
      <c r="L305" s="6" t="str">
        <f>OBV!H305</f>
        <v>BULLISH DIVERGENCE</v>
      </c>
    </row>
    <row r="306" spans="1:12" ht="13.5" x14ac:dyDescent="0.25">
      <c r="A306" s="3">
        <f>RSI!A306</f>
        <v>42751</v>
      </c>
      <c r="B306" s="2">
        <f>RSI!B306</f>
        <v>2.7027999999999999</v>
      </c>
      <c r="C306" s="2">
        <f>RSI!I306</f>
        <v>57.092292396235763</v>
      </c>
      <c r="D306" s="2">
        <f>MACD!E306</f>
        <v>-7.3480548372655718E-2</v>
      </c>
      <c r="E306" s="2">
        <f>MACD!F306</f>
        <v>-4.5432292354920606E-2</v>
      </c>
      <c r="F306" s="2">
        <f>'Moving Avg'!D306</f>
        <v>2.71448</v>
      </c>
      <c r="G306" s="2">
        <f>'Moving Avg'!F306</f>
        <v>2.6444049999999999</v>
      </c>
      <c r="H306" s="2">
        <f>'Moving Avg'!G306</f>
        <v>2.6257239999999991</v>
      </c>
      <c r="I306" s="2">
        <f>'Moving Avg'!H306</f>
        <v>2.0324024999999999</v>
      </c>
      <c r="J306" s="6" t="str">
        <f>OBV!F306</f>
        <v>BULLISH</v>
      </c>
      <c r="K306" s="6" t="str">
        <f>OBV!G306</f>
        <v>NEUTRAL</v>
      </c>
      <c r="L306" s="6" t="str">
        <f>OBV!H306</f>
        <v>BULLISH DIVERGENCE</v>
      </c>
    </row>
    <row r="307" spans="1:12" ht="13.5" x14ac:dyDescent="0.25">
      <c r="A307" s="3">
        <f>RSI!A307</f>
        <v>42752</v>
      </c>
      <c r="B307" s="2">
        <f>RSI!B307</f>
        <v>2.7237</v>
      </c>
      <c r="C307" s="2">
        <f>RSI!I307</f>
        <v>59.17040743209806</v>
      </c>
      <c r="D307" s="2">
        <f>MACD!E307</f>
        <v>-6.63742565634724E-2</v>
      </c>
      <c r="E307" s="2">
        <f>MACD!F307</f>
        <v>-4.9620685196630966E-2</v>
      </c>
      <c r="F307" s="2">
        <f>'Moving Avg'!D307</f>
        <v>2.7086399999999999</v>
      </c>
      <c r="G307" s="2">
        <f>'Moving Avg'!F307</f>
        <v>2.6529600000000007</v>
      </c>
      <c r="H307" s="2">
        <f>'Moving Avg'!G307</f>
        <v>2.6277259999999996</v>
      </c>
      <c r="I307" s="2">
        <f>'Moving Avg'!H307</f>
        <v>2.036219</v>
      </c>
      <c r="J307" s="6" t="str">
        <f>OBV!F307</f>
        <v>BULLISH</v>
      </c>
      <c r="K307" s="6" t="str">
        <f>OBV!G307</f>
        <v>NEUTRAL</v>
      </c>
      <c r="L307" s="6" t="str">
        <f>OBV!H307</f>
        <v>BULLISH DIVERGENCE</v>
      </c>
    </row>
    <row r="308" spans="1:12" ht="13.5" x14ac:dyDescent="0.25">
      <c r="A308" s="3">
        <f>RSI!A308</f>
        <v>42753</v>
      </c>
      <c r="B308" s="2">
        <f>RSI!B308</f>
        <v>2.7195</v>
      </c>
      <c r="C308" s="2">
        <f>RSI!I308</f>
        <v>58.556648015841596</v>
      </c>
      <c r="D308" s="2">
        <f>MACD!E308</f>
        <v>-4.7669620455838224E-2</v>
      </c>
      <c r="E308" s="2">
        <f>MACD!F308</f>
        <v>-4.9230472248472421E-2</v>
      </c>
      <c r="F308" s="2">
        <f>'Moving Avg'!D308</f>
        <v>2.7094800000000001</v>
      </c>
      <c r="G308" s="2">
        <f>'Moving Avg'!F308</f>
        <v>2.6615100000000007</v>
      </c>
      <c r="H308" s="2">
        <f>'Moving Avg'!G308</f>
        <v>2.6295619999999995</v>
      </c>
      <c r="I308" s="2">
        <f>'Moving Avg'!H308</f>
        <v>2.0400144999999998</v>
      </c>
      <c r="J308" s="6" t="str">
        <f>OBV!F308</f>
        <v>BULLISH</v>
      </c>
      <c r="K308" s="6" t="str">
        <f>OBV!G308</f>
        <v>NEUTRAL</v>
      </c>
      <c r="L308" s="6" t="str">
        <f>OBV!H308</f>
        <v>CONFIRMED BULLISH</v>
      </c>
    </row>
    <row r="309" spans="1:12" ht="13.5" x14ac:dyDescent="0.25">
      <c r="A309" s="3">
        <f>RSI!A309</f>
        <v>42754</v>
      </c>
      <c r="B309" s="2">
        <f>RSI!B309</f>
        <v>2.7195</v>
      </c>
      <c r="C309" s="2">
        <f>RSI!I309</f>
        <v>58.556648015841603</v>
      </c>
      <c r="D309" s="2">
        <f>MACD!E309</f>
        <v>-3.0296248913323609E-2</v>
      </c>
      <c r="E309" s="2">
        <f>MACD!F309</f>
        <v>-4.5443627581442658E-2</v>
      </c>
      <c r="F309" s="2">
        <f>'Moving Avg'!D309</f>
        <v>2.7153199999999997</v>
      </c>
      <c r="G309" s="2">
        <f>'Moving Avg'!F309</f>
        <v>2.6698550000000005</v>
      </c>
      <c r="H309" s="2">
        <f>'Moving Avg'!G309</f>
        <v>2.6313979999999999</v>
      </c>
      <c r="I309" s="2">
        <f>'Moving Avg'!H309</f>
        <v>2.0440185</v>
      </c>
      <c r="J309" s="6" t="str">
        <f>OBV!F309</f>
        <v>BULLISH</v>
      </c>
      <c r="K309" s="6" t="str">
        <f>OBV!G309</f>
        <v>NEUTRAL</v>
      </c>
      <c r="L309" s="6" t="str">
        <f>OBV!H309</f>
        <v>CONFIRMED BULLISH</v>
      </c>
    </row>
    <row r="310" spans="1:12" ht="13.5" x14ac:dyDescent="0.25">
      <c r="A310" s="3">
        <f>RSI!A310</f>
        <v>42755</v>
      </c>
      <c r="B310" s="2">
        <f>RSI!B310</f>
        <v>2.7111000000000001</v>
      </c>
      <c r="C310" s="2">
        <f>RSI!I310</f>
        <v>57.180884340387735</v>
      </c>
      <c r="D310" s="2">
        <f>MACD!E310</f>
        <v>-1.8551912247099178E-2</v>
      </c>
      <c r="E310" s="2">
        <f>MACD!F310</f>
        <v>-4.0065284514573959E-2</v>
      </c>
      <c r="F310" s="2">
        <f>'Moving Avg'!D310</f>
        <v>2.7153200000000002</v>
      </c>
      <c r="G310" s="2">
        <f>'Moving Avg'!F310</f>
        <v>2.675065</v>
      </c>
      <c r="H310" s="2">
        <f>'Moving Avg'!G310</f>
        <v>2.6343159999999988</v>
      </c>
      <c r="I310" s="2">
        <f>'Moving Avg'!H310</f>
        <v>2.0479805</v>
      </c>
      <c r="J310" s="6" t="str">
        <f>OBV!F310</f>
        <v>BULLISH</v>
      </c>
      <c r="K310" s="6" t="str">
        <f>OBV!G310</f>
        <v>NEUTRAL</v>
      </c>
      <c r="L310" s="6" t="str">
        <f>OBV!H310</f>
        <v>NEUTRAL</v>
      </c>
    </row>
    <row r="311" spans="1:12" ht="13.5" x14ac:dyDescent="0.25">
      <c r="A311" s="3">
        <f>RSI!A311</f>
        <v>42758</v>
      </c>
      <c r="B311" s="2">
        <f>RSI!B311</f>
        <v>2.6318999999999999</v>
      </c>
      <c r="C311" s="2">
        <f>RSI!I311</f>
        <v>46.167218022868141</v>
      </c>
      <c r="D311" s="2">
        <f>MACD!E311</f>
        <v>-4.3111708448195785E-3</v>
      </c>
      <c r="E311" s="2">
        <f>MACD!F311</f>
        <v>-3.2914461780623086E-2</v>
      </c>
      <c r="F311" s="2">
        <f>'Moving Avg'!D311</f>
        <v>2.7011400000000001</v>
      </c>
      <c r="G311" s="2">
        <f>'Moving Avg'!F311</f>
        <v>2.6788200000000004</v>
      </c>
      <c r="H311" s="2">
        <f>'Moving Avg'!G311</f>
        <v>2.6359839999999992</v>
      </c>
      <c r="I311" s="2">
        <f>'Moving Avg'!H311</f>
        <v>2.0515464999999997</v>
      </c>
      <c r="J311" s="6" t="str">
        <f>OBV!F311</f>
        <v>BEARISH</v>
      </c>
      <c r="K311" s="6" t="str">
        <f>OBV!G311</f>
        <v>NEUTRAL</v>
      </c>
      <c r="L311" s="6" t="str">
        <f>OBV!H311</f>
        <v>CONFIRMED BEARISH</v>
      </c>
    </row>
    <row r="312" spans="1:12" ht="13.5" x14ac:dyDescent="0.25">
      <c r="A312" s="3">
        <f>RSI!A312</f>
        <v>42759</v>
      </c>
      <c r="B312" s="2">
        <f>RSI!B312</f>
        <v>2.7320000000000002</v>
      </c>
      <c r="C312" s="2">
        <f>RSI!I312</f>
        <v>57.34885361799347</v>
      </c>
      <c r="D312" s="2">
        <f>MACD!E312</f>
        <v>5.0188820583323412E-3</v>
      </c>
      <c r="E312" s="2">
        <f>MACD!F312</f>
        <v>-2.5327793012832001E-2</v>
      </c>
      <c r="F312" s="2">
        <f>'Moving Avg'!D312</f>
        <v>2.7027999999999999</v>
      </c>
      <c r="G312" s="2">
        <f>'Moving Avg'!F312</f>
        <v>2.6861200000000003</v>
      </c>
      <c r="H312" s="2">
        <f>'Moving Avg'!G312</f>
        <v>2.6381519999999994</v>
      </c>
      <c r="I312" s="2">
        <f>'Moving Avg'!H312</f>
        <v>2.0551959999999996</v>
      </c>
      <c r="J312" s="6" t="str">
        <f>OBV!F312</f>
        <v>BULLISH</v>
      </c>
      <c r="K312" s="6" t="str">
        <f>OBV!G312</f>
        <v>STRONG</v>
      </c>
      <c r="L312" s="6" t="str">
        <f>OBV!H312</f>
        <v>CONFIRMED BULLISH</v>
      </c>
    </row>
    <row r="313" spans="1:12" ht="13.5" x14ac:dyDescent="0.25">
      <c r="A313" s="3">
        <f>RSI!A313</f>
        <v>42760</v>
      </c>
      <c r="B313" s="2">
        <f>RSI!B313</f>
        <v>2.7570000000000001</v>
      </c>
      <c r="C313" s="2">
        <f>RSI!I313</f>
        <v>59.605538641467405</v>
      </c>
      <c r="D313" s="2">
        <f>MACD!E313</f>
        <v>4.8732667310771305E-3</v>
      </c>
      <c r="E313" s="2">
        <f>MACD!F313</f>
        <v>-1.9287581064050176E-2</v>
      </c>
      <c r="F313" s="2">
        <f>'Moving Avg'!D313</f>
        <v>2.7102999999999997</v>
      </c>
      <c r="G313" s="2">
        <f>'Moving Avg'!F313</f>
        <v>2.6938350000000004</v>
      </c>
      <c r="H313" s="2">
        <f>'Moving Avg'!G313</f>
        <v>2.6404039999999998</v>
      </c>
      <c r="I313" s="2">
        <f>'Moving Avg'!H313</f>
        <v>2.0589704999999996</v>
      </c>
      <c r="J313" s="6" t="str">
        <f>OBV!F313</f>
        <v>BULLISH</v>
      </c>
      <c r="K313" s="6" t="str">
        <f>OBV!G313</f>
        <v>STRONG</v>
      </c>
      <c r="L313" s="6" t="str">
        <f>OBV!H313</f>
        <v>CONFIRMED BULLISH</v>
      </c>
    </row>
    <row r="314" spans="1:12" ht="13.5" x14ac:dyDescent="0.25">
      <c r="A314" s="3">
        <f>RSI!A314</f>
        <v>42761</v>
      </c>
      <c r="B314" s="2">
        <f>RSI!B314</f>
        <v>2.6486000000000001</v>
      </c>
      <c r="C314" s="2">
        <f>RSI!I314</f>
        <v>47.796592735510544</v>
      </c>
      <c r="D314" s="2">
        <f>MACD!E314</f>
        <v>8.4119069535284474E-3</v>
      </c>
      <c r="E314" s="2">
        <f>MACD!F314</f>
        <v>-1.3747683460534451E-2</v>
      </c>
      <c r="F314" s="2">
        <f>'Moving Avg'!D314</f>
        <v>2.6961199999999996</v>
      </c>
      <c r="G314" s="2">
        <f>'Moving Avg'!F314</f>
        <v>2.6961300000000006</v>
      </c>
      <c r="H314" s="2">
        <f>'Moving Avg'!G314</f>
        <v>2.6408219999999987</v>
      </c>
      <c r="I314" s="2">
        <f>'Moving Avg'!H314</f>
        <v>2.0624115000000001</v>
      </c>
      <c r="J314" s="6" t="str">
        <f>OBV!F314</f>
        <v>BULLISH</v>
      </c>
      <c r="K314" s="6" t="str">
        <f>OBV!G314</f>
        <v>STRONG</v>
      </c>
      <c r="L314" s="6" t="str">
        <f>OBV!H314</f>
        <v>BULLISH DIVERGENCE</v>
      </c>
    </row>
    <row r="315" spans="1:12" ht="13.5" x14ac:dyDescent="0.25">
      <c r="A315" s="3">
        <f>RSI!A315</f>
        <v>42762</v>
      </c>
      <c r="B315" s="2">
        <f>RSI!B315</f>
        <v>2.6985999999999999</v>
      </c>
      <c r="C315" s="2">
        <f>RSI!I315</f>
        <v>52.473764678472172</v>
      </c>
      <c r="D315" s="2">
        <f>MACD!E315</f>
        <v>1.1059993658258271E-2</v>
      </c>
      <c r="E315" s="2">
        <f>MACD!F315</f>
        <v>-8.7861480367759075E-3</v>
      </c>
      <c r="F315" s="2">
        <f>'Moving Avg'!D315</f>
        <v>2.6936200000000001</v>
      </c>
      <c r="G315" s="2">
        <f>'Moving Avg'!F315</f>
        <v>2.7050949999999996</v>
      </c>
      <c r="H315" s="2">
        <f>'Moving Avg'!G315</f>
        <v>2.6426559999999988</v>
      </c>
      <c r="I315" s="2">
        <f>'Moving Avg'!H315</f>
        <v>2.0661025</v>
      </c>
      <c r="J315" s="6" t="str">
        <f>OBV!F315</f>
        <v>BULLISH</v>
      </c>
      <c r="K315" s="6" t="str">
        <f>OBV!G315</f>
        <v>STRONG</v>
      </c>
      <c r="L315" s="6" t="str">
        <f>OBV!H315</f>
        <v>BULLISH DIVERGENCE</v>
      </c>
    </row>
    <row r="316" spans="1:12" ht="13.5" x14ac:dyDescent="0.25">
      <c r="A316" s="3">
        <f>RSI!A316</f>
        <v>42765</v>
      </c>
      <c r="B316" s="2">
        <f>RSI!B316</f>
        <v>2.7111000000000001</v>
      </c>
      <c r="C316" s="2">
        <f>RSI!I316</f>
        <v>53.593179347595544</v>
      </c>
      <c r="D316" s="2">
        <f>MACD!E316</f>
        <v>1.0948266789790218E-2</v>
      </c>
      <c r="E316" s="2">
        <f>MACD!F316</f>
        <v>-4.8392650714626836E-3</v>
      </c>
      <c r="F316" s="2">
        <f>'Moving Avg'!D316</f>
        <v>2.7094600000000004</v>
      </c>
      <c r="G316" s="2">
        <f>'Moving Avg'!F316</f>
        <v>2.7115600000000004</v>
      </c>
      <c r="H316" s="2">
        <f>'Moving Avg'!G316</f>
        <v>2.6443239999999992</v>
      </c>
      <c r="I316" s="2">
        <f>'Moving Avg'!H316</f>
        <v>2.0698559999999997</v>
      </c>
      <c r="J316" s="6" t="str">
        <f>OBV!F316</f>
        <v>BULLISH</v>
      </c>
      <c r="K316" s="6" t="str">
        <f>OBV!G316</f>
        <v>STRONG</v>
      </c>
      <c r="L316" s="6" t="str">
        <f>OBV!H316</f>
        <v>CONFIRMED BULLISH</v>
      </c>
    </row>
    <row r="317" spans="1:12" ht="13.5" x14ac:dyDescent="0.25">
      <c r="A317" s="3">
        <f>RSI!A317</f>
        <v>42766</v>
      </c>
      <c r="B317" s="2">
        <f>RSI!B317</f>
        <v>2.7237</v>
      </c>
      <c r="C317" s="2">
        <f>RSI!I317</f>
        <v>54.750143755954817</v>
      </c>
      <c r="D317" s="2">
        <f>MACD!E317</f>
        <v>1.2923429308342893E-2</v>
      </c>
      <c r="E317" s="2">
        <f>MACD!F317</f>
        <v>-1.2867261955015682E-3</v>
      </c>
      <c r="F317" s="2">
        <f>'Moving Avg'!D317</f>
        <v>2.7077999999999998</v>
      </c>
      <c r="G317" s="2">
        <f>'Moving Avg'!F317</f>
        <v>2.7149000000000001</v>
      </c>
      <c r="H317" s="2">
        <f>'Moving Avg'!G317</f>
        <v>2.6477459999999997</v>
      </c>
      <c r="I317" s="2">
        <f>'Moving Avg'!H317</f>
        <v>2.073464</v>
      </c>
      <c r="J317" s="6" t="str">
        <f>OBV!F317</f>
        <v>BULLISH</v>
      </c>
      <c r="K317" s="6" t="str">
        <f>OBV!G317</f>
        <v>STRONG</v>
      </c>
      <c r="L317" s="6" t="str">
        <f>OBV!H317</f>
        <v>BULLISH DIVERGENCE</v>
      </c>
    </row>
    <row r="318" spans="1:12" ht="13.5" x14ac:dyDescent="0.25">
      <c r="A318" s="3">
        <f>RSI!A318</f>
        <v>42767</v>
      </c>
      <c r="B318" s="2">
        <f>RSI!B318</f>
        <v>2.7362000000000002</v>
      </c>
      <c r="C318" s="2">
        <f>RSI!I318</f>
        <v>55.924130578613109</v>
      </c>
      <c r="D318" s="2">
        <f>MACD!E318</f>
        <v>1.2751565990304581E-2</v>
      </c>
      <c r="E318" s="2">
        <f>MACD!F318</f>
        <v>1.5209322416596617E-3</v>
      </c>
      <c r="F318" s="2">
        <f>'Moving Avg'!D318</f>
        <v>2.70364</v>
      </c>
      <c r="G318" s="2">
        <f>'Moving Avg'!F318</f>
        <v>2.7146950000000003</v>
      </c>
      <c r="H318" s="2">
        <f>'Moving Avg'!G318</f>
        <v>2.6504159999999994</v>
      </c>
      <c r="I318" s="2">
        <f>'Moving Avg'!H318</f>
        <v>2.077385</v>
      </c>
      <c r="J318" s="6" t="str">
        <f>OBV!F318</f>
        <v>BULLISH</v>
      </c>
      <c r="K318" s="6" t="str">
        <f>OBV!G318</f>
        <v>STRONG</v>
      </c>
      <c r="L318" s="6" t="str">
        <f>OBV!H318</f>
        <v>BULLISH DIVERGENCE</v>
      </c>
    </row>
    <row r="319" spans="1:12" ht="13.5" x14ac:dyDescent="0.25">
      <c r="A319" s="3">
        <f>RSI!A319</f>
        <v>42768</v>
      </c>
      <c r="B319" s="2">
        <f>RSI!B319</f>
        <v>2.7362000000000002</v>
      </c>
      <c r="C319" s="2">
        <f>RSI!I319</f>
        <v>55.924130578613109</v>
      </c>
      <c r="D319" s="2">
        <f>MACD!E319</f>
        <v>1.2281284860897745E-2</v>
      </c>
      <c r="E319" s="2">
        <f>MACD!F319</f>
        <v>3.6730027655072785E-3</v>
      </c>
      <c r="F319" s="2">
        <f>'Moving Avg'!D319</f>
        <v>2.7211600000000002</v>
      </c>
      <c r="G319" s="2">
        <f>'Moving Avg'!F319</f>
        <v>2.7138599999999995</v>
      </c>
      <c r="H319" s="2">
        <f>'Moving Avg'!G319</f>
        <v>2.6525859999999994</v>
      </c>
      <c r="I319" s="2">
        <f>'Moving Avg'!H319</f>
        <v>2.0814724999999998</v>
      </c>
      <c r="J319" s="6" t="str">
        <f>OBV!F319</f>
        <v>BULLISH</v>
      </c>
      <c r="K319" s="6" t="str">
        <f>OBV!G319</f>
        <v>STRONG</v>
      </c>
      <c r="L319" s="6" t="str">
        <f>OBV!H319</f>
        <v>CONFIRMED BULLISH</v>
      </c>
    </row>
    <row r="320" spans="1:12" ht="13.5" x14ac:dyDescent="0.25">
      <c r="A320" s="3">
        <f>RSI!A320</f>
        <v>42769</v>
      </c>
      <c r="B320" s="2">
        <f>RSI!B320</f>
        <v>2.7362000000000002</v>
      </c>
      <c r="C320" s="2">
        <f>RSI!I320</f>
        <v>55.924130578613109</v>
      </c>
      <c r="D320" s="2">
        <f>MACD!E320</f>
        <v>1.029025223972857E-2</v>
      </c>
      <c r="E320" s="2">
        <f>MACD!F320</f>
        <v>4.9964526603515375E-3</v>
      </c>
      <c r="F320" s="2">
        <f>'Moving Avg'!D320</f>
        <v>2.7286799999999998</v>
      </c>
      <c r="G320" s="2">
        <f>'Moving Avg'!F320</f>
        <v>2.7140700000000004</v>
      </c>
      <c r="H320" s="2">
        <f>'Moving Avg'!G320</f>
        <v>2.6535039999999994</v>
      </c>
      <c r="I320" s="2">
        <f>'Moving Avg'!H320</f>
        <v>2.0853934999999999</v>
      </c>
      <c r="J320" s="6" t="str">
        <f>OBV!F320</f>
        <v>BULLISH</v>
      </c>
      <c r="K320" s="6" t="str">
        <f>OBV!G320</f>
        <v>STRONG</v>
      </c>
      <c r="L320" s="6" t="str">
        <f>OBV!H320</f>
        <v>CONFIRMED BULLISH</v>
      </c>
    </row>
    <row r="321" spans="1:12" ht="13.5" x14ac:dyDescent="0.25">
      <c r="A321" s="3">
        <f>RSI!A321</f>
        <v>42772</v>
      </c>
      <c r="B321" s="2">
        <f>RSI!B321</f>
        <v>2.7486999999999999</v>
      </c>
      <c r="C321" s="2">
        <f>RSI!I321</f>
        <v>57.307541603499097</v>
      </c>
      <c r="D321" s="2">
        <f>MACD!E321</f>
        <v>-4.7835226314409951E-3</v>
      </c>
      <c r="E321" s="2">
        <f>MACD!F321</f>
        <v>3.0404576019930317E-3</v>
      </c>
      <c r="F321" s="2">
        <f>'Moving Avg'!D321</f>
        <v>2.7362000000000002</v>
      </c>
      <c r="G321" s="2">
        <f>'Moving Avg'!F321</f>
        <v>2.7153199999999997</v>
      </c>
      <c r="H321" s="2">
        <f>'Moving Avg'!G321</f>
        <v>2.6546719999999993</v>
      </c>
      <c r="I321" s="2">
        <f>'Moving Avg'!H321</f>
        <v>2.0893349999999997</v>
      </c>
      <c r="J321" s="6" t="str">
        <f>OBV!F321</f>
        <v>BULLISH</v>
      </c>
      <c r="K321" s="6" t="str">
        <f>OBV!G321</f>
        <v>STRONG</v>
      </c>
      <c r="L321" s="6" t="str">
        <f>OBV!H321</f>
        <v>CONFIRMED BULLISH</v>
      </c>
    </row>
    <row r="322" spans="1:12" ht="13.5" x14ac:dyDescent="0.25">
      <c r="A322" s="3">
        <f>RSI!A322</f>
        <v>42773</v>
      </c>
      <c r="B322" s="2">
        <f>RSI!B322</f>
        <v>2.7403</v>
      </c>
      <c r="C322" s="2">
        <f>RSI!I322</f>
        <v>56.034737282070942</v>
      </c>
      <c r="D322" s="2">
        <f>MACD!E322</f>
        <v>-1.8477790389792581E-3</v>
      </c>
      <c r="E322" s="2">
        <f>MACD!F322</f>
        <v>2.0628102737985741E-3</v>
      </c>
      <c r="F322" s="2">
        <f>'Moving Avg'!D322</f>
        <v>2.7395199999999997</v>
      </c>
      <c r="G322" s="2">
        <f>'Moving Avg'!F322</f>
        <v>2.71469</v>
      </c>
      <c r="H322" s="2">
        <f>'Moving Avg'!G322</f>
        <v>2.6559219999999994</v>
      </c>
      <c r="I322" s="2">
        <f>'Moving Avg'!H322</f>
        <v>2.0936724999999998</v>
      </c>
      <c r="J322" s="6" t="str">
        <f>OBV!F322</f>
        <v>BULLISH</v>
      </c>
      <c r="K322" s="6" t="str">
        <f>OBV!G322</f>
        <v>NEUTRAL</v>
      </c>
      <c r="L322" s="6" t="str">
        <f>OBV!H322</f>
        <v>CONFIRMED BULLISH</v>
      </c>
    </row>
    <row r="323" spans="1:12" ht="13.5" x14ac:dyDescent="0.25">
      <c r="A323" s="3">
        <f>RSI!A323</f>
        <v>42774</v>
      </c>
      <c r="B323" s="2">
        <f>RSI!B323</f>
        <v>2.7320000000000002</v>
      </c>
      <c r="C323" s="2">
        <f>RSI!I323</f>
        <v>54.741000041578552</v>
      </c>
      <c r="D323" s="2">
        <f>MACD!E323</f>
        <v>4.8397440495762112E-3</v>
      </c>
      <c r="E323" s="2">
        <f>MACD!F323</f>
        <v>2.6181970289541013E-3</v>
      </c>
      <c r="F323" s="2">
        <f>'Moving Avg'!D323</f>
        <v>2.73868</v>
      </c>
      <c r="G323" s="2">
        <f>'Moving Avg'!F323</f>
        <v>2.715525</v>
      </c>
      <c r="H323" s="2">
        <f>'Moving Avg'!G323</f>
        <v>2.6570059999999991</v>
      </c>
      <c r="I323" s="2">
        <f>'Moving Avg'!H323</f>
        <v>2.0978224999999999</v>
      </c>
      <c r="J323" s="6" t="str">
        <f>OBV!F323</f>
        <v>BEARISH</v>
      </c>
      <c r="K323" s="6" t="str">
        <f>OBV!G323</f>
        <v>NEUTRAL</v>
      </c>
      <c r="L323" s="6" t="str">
        <f>OBV!H323</f>
        <v>CONFIRMED BEARISH</v>
      </c>
    </row>
    <row r="324" spans="1:12" ht="13.5" x14ac:dyDescent="0.25">
      <c r="A324" s="3">
        <f>RSI!A324</f>
        <v>42775</v>
      </c>
      <c r="B324" s="2">
        <f>RSI!B324</f>
        <v>2.7195</v>
      </c>
      <c r="C324" s="2">
        <f>RSI!I324</f>
        <v>52.765156401990211</v>
      </c>
      <c r="D324" s="2">
        <f>MACD!E324</f>
        <v>-5.4419942035446311E-3</v>
      </c>
      <c r="E324" s="2">
        <f>MACD!F324</f>
        <v>1.006158782454355E-3</v>
      </c>
      <c r="F324" s="2">
        <f>'Moving Avg'!D324</f>
        <v>2.7353399999999999</v>
      </c>
      <c r="G324" s="2">
        <f>'Moving Avg'!F324</f>
        <v>2.7169849999999998</v>
      </c>
      <c r="H324" s="2">
        <f>'Moving Avg'!G324</f>
        <v>2.6578399999999993</v>
      </c>
      <c r="I324" s="2">
        <f>'Moving Avg'!H324</f>
        <v>2.1019519999999998</v>
      </c>
      <c r="J324" s="6" t="str">
        <f>OBV!F324</f>
        <v>BEARISH</v>
      </c>
      <c r="K324" s="6" t="str">
        <f>OBV!G324</f>
        <v>NEUTRAL</v>
      </c>
      <c r="L324" s="6" t="str">
        <f>OBV!H324</f>
        <v>CONFIRMED BEARISH</v>
      </c>
    </row>
    <row r="325" spans="1:12" ht="13.5" x14ac:dyDescent="0.25">
      <c r="A325" s="3">
        <f>RSI!A325</f>
        <v>42776</v>
      </c>
      <c r="B325" s="2">
        <f>RSI!B325</f>
        <v>2.7195</v>
      </c>
      <c r="C325" s="2">
        <f>RSI!I325</f>
        <v>52.765156401990211</v>
      </c>
      <c r="D325" s="2">
        <f>MACD!E325</f>
        <v>-6.5511396246100695E-3</v>
      </c>
      <c r="E325" s="2">
        <f>MACD!F325</f>
        <v>-5.0530089895852988E-4</v>
      </c>
      <c r="F325" s="2">
        <f>'Moving Avg'!D325</f>
        <v>2.7320000000000002</v>
      </c>
      <c r="G325" s="2">
        <f>'Moving Avg'!F325</f>
        <v>2.7174049999999994</v>
      </c>
      <c r="H325" s="2">
        <f>'Moving Avg'!G325</f>
        <v>2.6586739999999995</v>
      </c>
      <c r="I325" s="2">
        <f>'Moving Avg'!H325</f>
        <v>2.1061019999999995</v>
      </c>
      <c r="J325" s="6" t="str">
        <f>OBV!F325</f>
        <v>BEARISH</v>
      </c>
      <c r="K325" s="6" t="str">
        <f>OBV!G325</f>
        <v>NEUTRAL</v>
      </c>
      <c r="L325" s="6" t="str">
        <f>OBV!H325</f>
        <v>CONFIRMED BEARISH</v>
      </c>
    </row>
    <row r="326" spans="1:12" ht="13.5" x14ac:dyDescent="0.25">
      <c r="A326" s="3">
        <f>RSI!A326</f>
        <v>42779</v>
      </c>
      <c r="B326" s="2">
        <f>RSI!B326</f>
        <v>2.7320000000000002</v>
      </c>
      <c r="C326" s="2">
        <f>RSI!I326</f>
        <v>54.663006596522287</v>
      </c>
      <c r="D326" s="2">
        <f>MACD!E326</f>
        <v>-6.5864969815749852E-3</v>
      </c>
      <c r="E326" s="2">
        <f>MACD!F326</f>
        <v>-1.7215401154818211E-3</v>
      </c>
      <c r="F326" s="2">
        <f>'Moving Avg'!D326</f>
        <v>2.7286600000000001</v>
      </c>
      <c r="G326" s="2">
        <f>'Moving Avg'!F326</f>
        <v>2.7188649999999996</v>
      </c>
      <c r="H326" s="2">
        <f>'Moving Avg'!G326</f>
        <v>2.660007999999999</v>
      </c>
      <c r="I326" s="2">
        <f>'Moving Avg'!H326</f>
        <v>2.1103354999999997</v>
      </c>
      <c r="J326" s="6" t="str">
        <f>OBV!F326</f>
        <v>BULLISH</v>
      </c>
      <c r="K326" s="6" t="str">
        <f>OBV!G326</f>
        <v>NEUTRAL</v>
      </c>
      <c r="L326" s="6" t="str">
        <f>OBV!H326</f>
        <v>BULLISH DIVERGENCE</v>
      </c>
    </row>
    <row r="327" spans="1:12" ht="13.5" x14ac:dyDescent="0.25">
      <c r="A327" s="3">
        <f>RSI!A327</f>
        <v>42780</v>
      </c>
      <c r="B327" s="2">
        <f>RSI!B327</f>
        <v>2.6568999999999998</v>
      </c>
      <c r="C327" s="2">
        <f>RSI!I327</f>
        <v>43.384560738658621</v>
      </c>
      <c r="D327" s="2">
        <f>MACD!E327</f>
        <v>7.2410904338493509E-4</v>
      </c>
      <c r="E327" s="2">
        <f>MACD!F327</f>
        <v>-1.2324102837084699E-3</v>
      </c>
      <c r="F327" s="2">
        <f>'Moving Avg'!D327</f>
        <v>2.7119799999999996</v>
      </c>
      <c r="G327" s="2">
        <f>'Moving Avg'!F327</f>
        <v>2.715525</v>
      </c>
      <c r="H327" s="2">
        <f>'Moving Avg'!G327</f>
        <v>2.6614259999999996</v>
      </c>
      <c r="I327" s="2">
        <f>'Moving Avg'!H327</f>
        <v>2.1141934999999998</v>
      </c>
      <c r="J327" s="6" t="str">
        <f>OBV!F327</f>
        <v>BULLISH</v>
      </c>
      <c r="K327" s="6" t="str">
        <f>OBV!G327</f>
        <v>NEUTRAL</v>
      </c>
      <c r="L327" s="6" t="str">
        <f>OBV!H327</f>
        <v>BULLISH DIVERGENCE</v>
      </c>
    </row>
    <row r="328" spans="1:12" ht="13.5" x14ac:dyDescent="0.25">
      <c r="A328" s="3">
        <f>RSI!A328</f>
        <v>42781</v>
      </c>
      <c r="B328" s="2">
        <f>RSI!B328</f>
        <v>2.7027999999999999</v>
      </c>
      <c r="C328" s="2">
        <f>RSI!I328</f>
        <v>50.153873648537925</v>
      </c>
      <c r="D328" s="2">
        <f>MACD!E328</f>
        <v>5.72787035589295E-3</v>
      </c>
      <c r="E328" s="2">
        <f>MACD!F328</f>
        <v>1.596458442118141E-4</v>
      </c>
      <c r="F328" s="2">
        <f>'Moving Avg'!D328</f>
        <v>2.70614</v>
      </c>
      <c r="G328" s="2">
        <f>'Moving Avg'!F328</f>
        <v>2.71469</v>
      </c>
      <c r="H328" s="2">
        <f>'Moving Avg'!G328</f>
        <v>2.663845999999999</v>
      </c>
      <c r="I328" s="2">
        <f>'Moving Avg'!H328</f>
        <v>2.1185315</v>
      </c>
      <c r="J328" s="6" t="str">
        <f>OBV!F328</f>
        <v>BULLISH</v>
      </c>
      <c r="K328" s="6" t="str">
        <f>OBV!G328</f>
        <v>NEUTRAL</v>
      </c>
      <c r="L328" s="6" t="str">
        <f>OBV!H328</f>
        <v>BULLISH DIVERGENCE</v>
      </c>
    </row>
    <row r="329" spans="1:12" ht="13.5" x14ac:dyDescent="0.25">
      <c r="A329" s="3">
        <f>RSI!A329</f>
        <v>42782</v>
      </c>
      <c r="B329" s="2">
        <f>RSI!B329</f>
        <v>2.6903000000000001</v>
      </c>
      <c r="C329" s="2">
        <f>RSI!I329</f>
        <v>48.454738312490029</v>
      </c>
      <c r="D329" s="2">
        <f>MACD!E329</f>
        <v>1.0889474001238408E-2</v>
      </c>
      <c r="E329" s="2">
        <f>MACD!F329</f>
        <v>2.3056114756171329E-3</v>
      </c>
      <c r="F329" s="2">
        <f>'Moving Avg'!D329</f>
        <v>2.7002999999999999</v>
      </c>
      <c r="G329" s="2">
        <f>'Moving Avg'!F329</f>
        <v>2.7132299999999998</v>
      </c>
      <c r="H329" s="2">
        <f>'Moving Avg'!G329</f>
        <v>2.6655139999999995</v>
      </c>
      <c r="I329" s="2">
        <f>'Moving Avg'!H329</f>
        <v>2.1225984999999996</v>
      </c>
      <c r="J329" s="6" t="str">
        <f>OBV!F329</f>
        <v>BULLISH</v>
      </c>
      <c r="K329" s="6" t="str">
        <f>OBV!G329</f>
        <v>NEUTRAL</v>
      </c>
      <c r="L329" s="6" t="str">
        <f>OBV!H329</f>
        <v>BULLISH DIVERGENCE</v>
      </c>
    </row>
    <row r="330" spans="1:12" ht="13.5" x14ac:dyDescent="0.25">
      <c r="A330" s="3">
        <f>RSI!A330</f>
        <v>42783</v>
      </c>
      <c r="B330" s="2">
        <f>RSI!B330</f>
        <v>2.6861000000000002</v>
      </c>
      <c r="C330" s="2">
        <f>RSI!I330</f>
        <v>47.867935551402468</v>
      </c>
      <c r="D330" s="2">
        <f>MACD!E330</f>
        <v>1.5643556925640123E-2</v>
      </c>
      <c r="E330" s="2">
        <f>MACD!F330</f>
        <v>4.9732005656217305E-3</v>
      </c>
      <c r="F330" s="2">
        <f>'Moving Avg'!D330</f>
        <v>2.6936200000000001</v>
      </c>
      <c r="G330" s="2">
        <f>'Moving Avg'!F330</f>
        <v>2.7119800000000005</v>
      </c>
      <c r="H330" s="2">
        <f>'Moving Avg'!G330</f>
        <v>2.6675159999999996</v>
      </c>
      <c r="I330" s="2">
        <f>'Moving Avg'!H330</f>
        <v>2.1266444999999998</v>
      </c>
      <c r="J330" s="6" t="str">
        <f>OBV!F330</f>
        <v>BULLISH</v>
      </c>
      <c r="K330" s="6" t="str">
        <f>OBV!G330</f>
        <v>NEUTRAL</v>
      </c>
      <c r="L330" s="6" t="str">
        <f>OBV!H330</f>
        <v>BULLISH DIVERGENCE</v>
      </c>
    </row>
    <row r="331" spans="1:12" ht="13.5" x14ac:dyDescent="0.25">
      <c r="A331" s="3">
        <f>RSI!A331</f>
        <v>42786</v>
      </c>
      <c r="B331" s="2">
        <f>RSI!B331</f>
        <v>2.7277999999999998</v>
      </c>
      <c r="C331" s="2">
        <f>RSI!I331</f>
        <v>53.844490217443898</v>
      </c>
      <c r="D331" s="2">
        <f>MACD!E331</f>
        <v>1.8595119821674277E-2</v>
      </c>
      <c r="E331" s="2">
        <f>MACD!F331</f>
        <v>7.697584416832241E-3</v>
      </c>
      <c r="F331" s="2">
        <f>'Moving Avg'!D331</f>
        <v>2.69278</v>
      </c>
      <c r="G331" s="2">
        <f>'Moving Avg'!F331</f>
        <v>2.7167750000000006</v>
      </c>
      <c r="H331" s="2">
        <f>'Moving Avg'!G331</f>
        <v>2.6695999999999991</v>
      </c>
      <c r="I331" s="2">
        <f>'Moving Avg'!H331</f>
        <v>2.1308989999999999</v>
      </c>
      <c r="J331" s="6" t="str">
        <f>OBV!F331</f>
        <v>BULLISH</v>
      </c>
      <c r="K331" s="6" t="str">
        <f>OBV!G331</f>
        <v>NEUTRAL</v>
      </c>
      <c r="L331" s="6" t="str">
        <f>OBV!H331</f>
        <v>BULLISH DIVERGENCE</v>
      </c>
    </row>
    <row r="332" spans="1:12" ht="13.5" x14ac:dyDescent="0.25">
      <c r="A332" s="3">
        <f>RSI!A332</f>
        <v>42787</v>
      </c>
      <c r="B332" s="2">
        <f>RSI!B332</f>
        <v>2.7320000000000002</v>
      </c>
      <c r="C332" s="2">
        <f>RSI!I332</f>
        <v>54.411382202190026</v>
      </c>
      <c r="D332" s="2">
        <f>MACD!E332</f>
        <v>1.9330445511482441E-2</v>
      </c>
      <c r="E332" s="2">
        <f>MACD!F332</f>
        <v>1.0024156635762282E-2</v>
      </c>
      <c r="F332" s="2">
        <f>'Moving Avg'!D332</f>
        <v>2.7078000000000002</v>
      </c>
      <c r="G332" s="2">
        <f>'Moving Avg'!F332</f>
        <v>2.7167750000000006</v>
      </c>
      <c r="H332" s="2">
        <f>'Moving Avg'!G332</f>
        <v>2.6724359999999989</v>
      </c>
      <c r="I332" s="2">
        <f>'Moving Avg'!H332</f>
        <v>2.135383</v>
      </c>
      <c r="J332" s="6" t="str">
        <f>OBV!F332</f>
        <v>BULLISH</v>
      </c>
      <c r="K332" s="6" t="str">
        <f>OBV!G332</f>
        <v>STRONG</v>
      </c>
      <c r="L332" s="6" t="str">
        <f>OBV!H332</f>
        <v>CONFIRMED BULLISH</v>
      </c>
    </row>
    <row r="333" spans="1:12" ht="13.5" x14ac:dyDescent="0.25">
      <c r="A333" s="3">
        <f>RSI!A333</f>
        <v>42788</v>
      </c>
      <c r="B333" s="2">
        <f>RSI!B333</f>
        <v>2.7486999999999999</v>
      </c>
      <c r="C333" s="2">
        <f>RSI!I333</f>
        <v>56.689229161290669</v>
      </c>
      <c r="D333" s="2">
        <f>MACD!E333</f>
        <v>1.7266892185702876E-2</v>
      </c>
      <c r="E333" s="2">
        <f>MACD!F333</f>
        <v>1.1472703745750401E-2</v>
      </c>
      <c r="F333" s="2">
        <f>'Moving Avg'!D333</f>
        <v>2.7169800000000004</v>
      </c>
      <c r="G333" s="2">
        <f>'Moving Avg'!F333</f>
        <v>2.7163600000000003</v>
      </c>
      <c r="H333" s="2">
        <f>'Moving Avg'!G333</f>
        <v>2.6770239999999994</v>
      </c>
      <c r="I333" s="2">
        <f>'Moving Avg'!H333</f>
        <v>2.1398459999999999</v>
      </c>
      <c r="J333" s="6" t="str">
        <f>OBV!F333</f>
        <v>BULLISH</v>
      </c>
      <c r="K333" s="6" t="str">
        <f>OBV!G333</f>
        <v>STRONG</v>
      </c>
      <c r="L333" s="6" t="str">
        <f>OBV!H333</f>
        <v>CONFIRMED BULLISH</v>
      </c>
    </row>
    <row r="334" spans="1:12" ht="13.5" x14ac:dyDescent="0.25">
      <c r="A334" s="3">
        <f>RSI!A334</f>
        <v>42789</v>
      </c>
      <c r="B334" s="2">
        <f>RSI!B334</f>
        <v>2.7362000000000002</v>
      </c>
      <c r="C334" s="2">
        <f>RSI!I334</f>
        <v>54.494412166527916</v>
      </c>
      <c r="D334" s="2">
        <f>MACD!E334</f>
        <v>1.4265910039457097E-2</v>
      </c>
      <c r="E334" s="2">
        <f>MACD!F334</f>
        <v>1.2031345004491741E-2</v>
      </c>
      <c r="F334" s="2">
        <f>'Moving Avg'!D334</f>
        <v>2.7261600000000001</v>
      </c>
      <c r="G334" s="2">
        <f>'Moving Avg'!F334</f>
        <v>2.7207400000000002</v>
      </c>
      <c r="H334" s="2">
        <f>'Moving Avg'!G334</f>
        <v>2.6816119999999994</v>
      </c>
      <c r="I334" s="2">
        <f>'Moving Avg'!H334</f>
        <v>2.1442464999999999</v>
      </c>
      <c r="J334" s="6" t="str">
        <f>OBV!F334</f>
        <v>BULLISH</v>
      </c>
      <c r="K334" s="6" t="str">
        <f>OBV!G334</f>
        <v>STRONG</v>
      </c>
      <c r="L334" s="6" t="str">
        <f>OBV!H334</f>
        <v>CONFIRMED BULLISH</v>
      </c>
    </row>
    <row r="335" spans="1:12" ht="13.5" x14ac:dyDescent="0.25">
      <c r="A335" s="3">
        <f>RSI!A335</f>
        <v>42790</v>
      </c>
      <c r="B335" s="2">
        <f>RSI!B335</f>
        <v>2.7111000000000001</v>
      </c>
      <c r="C335" s="2">
        <f>RSI!I335</f>
        <v>50.284435099566572</v>
      </c>
      <c r="D335" s="2">
        <f>MACD!E335</f>
        <v>1.3421084596792365E-2</v>
      </c>
      <c r="E335" s="2">
        <f>MACD!F335</f>
        <v>1.2309292922951865E-2</v>
      </c>
      <c r="F335" s="2">
        <f>'Moving Avg'!D335</f>
        <v>2.73116</v>
      </c>
      <c r="G335" s="2">
        <f>'Moving Avg'!F335</f>
        <v>2.721365</v>
      </c>
      <c r="H335" s="2">
        <f>'Moving Avg'!G335</f>
        <v>2.684197999999999</v>
      </c>
      <c r="I335" s="2">
        <f>'Moving Avg'!H335</f>
        <v>2.1486259999999997</v>
      </c>
      <c r="J335" s="6" t="str">
        <f>OBV!F335</f>
        <v>BULLISH</v>
      </c>
      <c r="K335" s="6" t="str">
        <f>OBV!G335</f>
        <v>STRONG</v>
      </c>
      <c r="L335" s="6" t="str">
        <f>OBV!H335</f>
        <v>CONFIRMED BULLISH</v>
      </c>
    </row>
    <row r="336" spans="1:12" ht="13.5" x14ac:dyDescent="0.25">
      <c r="A336" s="3">
        <f>RSI!A336</f>
        <v>42793</v>
      </c>
      <c r="B336" s="2">
        <f>RSI!B336</f>
        <v>2.7904</v>
      </c>
      <c r="C336" s="2">
        <f>RSI!I336</f>
        <v>60.632322633737616</v>
      </c>
      <c r="D336" s="2">
        <f>MACD!E336</f>
        <v>8.7509668329173174E-3</v>
      </c>
      <c r="E336" s="2">
        <f>MACD!F336</f>
        <v>1.1597627704944958E-2</v>
      </c>
      <c r="F336" s="2">
        <f>'Moving Avg'!D336</f>
        <v>2.7436800000000003</v>
      </c>
      <c r="G336" s="2">
        <f>'Moving Avg'!F336</f>
        <v>2.72533</v>
      </c>
      <c r="H336" s="2">
        <f>'Moving Avg'!G336</f>
        <v>2.6889539999999994</v>
      </c>
      <c r="I336" s="2">
        <f>'Moving Avg'!H336</f>
        <v>2.1536309999999999</v>
      </c>
      <c r="J336" s="6" t="str">
        <f>OBV!F336</f>
        <v>BULLISH</v>
      </c>
      <c r="K336" s="6" t="str">
        <f>OBV!G336</f>
        <v>STRONG</v>
      </c>
      <c r="L336" s="6" t="str">
        <f>OBV!H336</f>
        <v>CONFIRMED BULLISH</v>
      </c>
    </row>
    <row r="337" spans="1:12" ht="13.5" x14ac:dyDescent="0.25">
      <c r="A337" s="3">
        <f>RSI!A337</f>
        <v>42794</v>
      </c>
      <c r="B337" s="2">
        <f>RSI!B337</f>
        <v>2.8988</v>
      </c>
      <c r="C337" s="2">
        <f>RSI!I337</f>
        <v>69.865710119015716</v>
      </c>
      <c r="D337" s="2">
        <f>MACD!E337</f>
        <v>-1.5256686307815404E-2</v>
      </c>
      <c r="E337" s="2">
        <f>MACD!F337</f>
        <v>6.2267649023928853E-3</v>
      </c>
      <c r="F337" s="2">
        <f>'Moving Avg'!D337</f>
        <v>2.77704</v>
      </c>
      <c r="G337" s="2">
        <f>'Moving Avg'!F337</f>
        <v>2.7340850000000003</v>
      </c>
      <c r="H337" s="2">
        <f>'Moving Avg'!G337</f>
        <v>2.6958779999999996</v>
      </c>
      <c r="I337" s="2">
        <f>'Moving Avg'!H337</f>
        <v>2.1591989999999996</v>
      </c>
      <c r="J337" s="6" t="str">
        <f>OBV!F337</f>
        <v>BULLISH</v>
      </c>
      <c r="K337" s="6" t="str">
        <f>OBV!G337</f>
        <v>STRONG</v>
      </c>
      <c r="L337" s="6" t="str">
        <f>OBV!H337</f>
        <v>CONFIRMED BULLISH</v>
      </c>
    </row>
    <row r="338" spans="1:12" ht="13.5" x14ac:dyDescent="0.25">
      <c r="A338" s="3">
        <f>RSI!A338</f>
        <v>42795</v>
      </c>
      <c r="B338" s="2">
        <f>RSI!B338</f>
        <v>2.8153999999999999</v>
      </c>
      <c r="C338" s="2">
        <f>RSI!I338</f>
        <v>58.497764439171348</v>
      </c>
      <c r="D338" s="2">
        <f>MACD!E338</f>
        <v>-2.340961470801517E-2</v>
      </c>
      <c r="E338" s="2">
        <f>MACD!F338</f>
        <v>2.9948898031127453E-4</v>
      </c>
      <c r="F338" s="2">
        <f>'Moving Avg'!D338</f>
        <v>2.7903799999999999</v>
      </c>
      <c r="G338" s="2">
        <f>'Moving Avg'!F338</f>
        <v>2.7380450000000005</v>
      </c>
      <c r="H338" s="2">
        <f>'Moving Avg'!G338</f>
        <v>2.7012159999999996</v>
      </c>
      <c r="I338" s="2">
        <f>'Moving Avg'!H338</f>
        <v>2.1644124999999996</v>
      </c>
      <c r="J338" s="6" t="str">
        <f>OBV!F338</f>
        <v>BULLISH</v>
      </c>
      <c r="K338" s="6" t="str">
        <f>OBV!G338</f>
        <v>STRONG</v>
      </c>
      <c r="L338" s="6" t="str">
        <f>OBV!H338</f>
        <v>CONFIRMED BULLISH</v>
      </c>
    </row>
    <row r="339" spans="1:12" ht="13.5" x14ac:dyDescent="0.25">
      <c r="A339" s="3">
        <f>RSI!A339</f>
        <v>42796</v>
      </c>
      <c r="B339" s="2">
        <f>RSI!B339</f>
        <v>2.6945000000000001</v>
      </c>
      <c r="C339" s="2">
        <f>RSI!I339</f>
        <v>46.648301193398773</v>
      </c>
      <c r="D339" s="2">
        <f>MACD!E339</f>
        <v>-2.378117268870783E-2</v>
      </c>
      <c r="E339" s="2">
        <f>MACD!F339</f>
        <v>-4.5166433534925467E-3</v>
      </c>
      <c r="F339" s="2">
        <f>'Moving Avg'!D339</f>
        <v>2.7820399999999998</v>
      </c>
      <c r="G339" s="2">
        <f>'Moving Avg'!F339</f>
        <v>2.7359599999999995</v>
      </c>
      <c r="H339" s="2">
        <f>'Moving Avg'!G339</f>
        <v>2.7040539999999997</v>
      </c>
      <c r="I339" s="2">
        <f>'Moving Avg'!H339</f>
        <v>2.1690214999999999</v>
      </c>
      <c r="J339" s="6" t="str">
        <f>OBV!F339</f>
        <v>BULLISH</v>
      </c>
      <c r="K339" s="6" t="str">
        <f>OBV!G339</f>
        <v>STRONG</v>
      </c>
      <c r="L339" s="6" t="str">
        <f>OBV!H339</f>
        <v>BULLISH DIVERGENCE</v>
      </c>
    </row>
    <row r="340" spans="1:12" ht="13.5" x14ac:dyDescent="0.25">
      <c r="A340" s="3">
        <f>RSI!A340</f>
        <v>42797</v>
      </c>
      <c r="B340" s="2">
        <f>RSI!B340</f>
        <v>2.6694</v>
      </c>
      <c r="C340" s="2">
        <f>RSI!I340</f>
        <v>44.627186227003868</v>
      </c>
      <c r="D340" s="2">
        <f>MACD!E340</f>
        <v>-2.2636026688524158E-2</v>
      </c>
      <c r="E340" s="2">
        <f>MACD!F340</f>
        <v>-8.1405200204988683E-3</v>
      </c>
      <c r="F340" s="2">
        <f>'Moving Avg'!D340</f>
        <v>2.7736999999999998</v>
      </c>
      <c r="G340" s="2">
        <f>'Moving Avg'!F340</f>
        <v>2.7326199999999998</v>
      </c>
      <c r="H340" s="2">
        <f>'Moving Avg'!G340</f>
        <v>2.7053039999999995</v>
      </c>
      <c r="I340" s="2">
        <f>'Moving Avg'!H340</f>
        <v>2.1737555</v>
      </c>
      <c r="J340" s="6" t="str">
        <f>OBV!F340</f>
        <v>BULLISH</v>
      </c>
      <c r="K340" s="6" t="str">
        <f>OBV!G340</f>
        <v>STRONG</v>
      </c>
      <c r="L340" s="6" t="str">
        <f>OBV!H340</f>
        <v>BULLISH DIVERGENCE</v>
      </c>
    </row>
    <row r="341" spans="1:12" ht="13.5" x14ac:dyDescent="0.25">
      <c r="A341" s="3">
        <f>RSI!A341</f>
        <v>42800</v>
      </c>
      <c r="B341" s="2">
        <f>RSI!B341</f>
        <v>2.6861000000000002</v>
      </c>
      <c r="C341" s="2">
        <f>RSI!I341</f>
        <v>46.294440592340734</v>
      </c>
      <c r="D341" s="2">
        <f>MACD!E341</f>
        <v>-1.6112211142072397E-2</v>
      </c>
      <c r="E341" s="2">
        <f>MACD!F341</f>
        <v>-9.7348582448135747E-3</v>
      </c>
      <c r="F341" s="2">
        <f>'Moving Avg'!D341</f>
        <v>2.75284</v>
      </c>
      <c r="G341" s="2">
        <f>'Moving Avg'!F341</f>
        <v>2.7294900000000002</v>
      </c>
      <c r="H341" s="2">
        <f>'Moving Avg'!G341</f>
        <v>2.7078899999999995</v>
      </c>
      <c r="I341" s="2">
        <f>'Moving Avg'!H341</f>
        <v>2.1784895</v>
      </c>
      <c r="J341" s="6" t="str">
        <f>OBV!F341</f>
        <v>BULLISH</v>
      </c>
      <c r="K341" s="6" t="str">
        <f>OBV!G341</f>
        <v>STRONG</v>
      </c>
      <c r="L341" s="6" t="str">
        <f>OBV!H341</f>
        <v>BULLISH DIVERGENCE</v>
      </c>
    </row>
    <row r="342" spans="1:12" ht="13.5" x14ac:dyDescent="0.25">
      <c r="A342" s="3">
        <f>RSI!A342</f>
        <v>42801</v>
      </c>
      <c r="B342" s="2">
        <f>RSI!B342</f>
        <v>2.6861000000000002</v>
      </c>
      <c r="C342" s="2">
        <f>RSI!I342</f>
        <v>46.294440592340734</v>
      </c>
      <c r="D342" s="2">
        <f>MACD!E342</f>
        <v>-9.6959771824072227E-3</v>
      </c>
      <c r="E342" s="2">
        <f>MACD!F342</f>
        <v>-9.727082032332305E-3</v>
      </c>
      <c r="F342" s="2">
        <f>'Moving Avg'!D342</f>
        <v>2.7102999999999997</v>
      </c>
      <c r="G342" s="2">
        <f>'Moving Avg'!F342</f>
        <v>2.7267800000000002</v>
      </c>
      <c r="H342" s="2">
        <f>'Moving Avg'!G342</f>
        <v>2.709892</v>
      </c>
      <c r="I342" s="2">
        <f>'Moving Avg'!H342</f>
        <v>2.183182</v>
      </c>
      <c r="J342" s="6" t="str">
        <f>OBV!F342</f>
        <v>BEARISH</v>
      </c>
      <c r="K342" s="6" t="str">
        <f>OBV!G342</f>
        <v>NEUTRAL</v>
      </c>
      <c r="L342" s="6" t="str">
        <f>OBV!H342</f>
        <v>CONFIRMED BEARISH</v>
      </c>
    </row>
    <row r="343" spans="1:12" ht="13.5" x14ac:dyDescent="0.25">
      <c r="A343" s="3">
        <f>RSI!A343</f>
        <v>42802</v>
      </c>
      <c r="B343" s="2">
        <f>RSI!B343</f>
        <v>2.6861000000000002</v>
      </c>
      <c r="C343" s="2">
        <f>RSI!I343</f>
        <v>46.294440592340727</v>
      </c>
      <c r="D343" s="2">
        <f>MACD!E343</f>
        <v>-1.4662100951210455E-3</v>
      </c>
      <c r="E343" s="2">
        <f>MACD!F343</f>
        <v>-8.0749076448900538E-3</v>
      </c>
      <c r="F343" s="2">
        <f>'Moving Avg'!D343</f>
        <v>2.6844399999999999</v>
      </c>
      <c r="G343" s="2">
        <f>'Moving Avg'!F343</f>
        <v>2.7244850000000005</v>
      </c>
      <c r="H343" s="2">
        <f>'Moving Avg'!G343</f>
        <v>2.71156</v>
      </c>
      <c r="I343" s="2">
        <f>'Moving Avg'!H343</f>
        <v>2.1878535000000001</v>
      </c>
      <c r="J343" s="6" t="str">
        <f>OBV!F343</f>
        <v>BEARISH</v>
      </c>
      <c r="K343" s="6" t="str">
        <f>OBV!G343</f>
        <v>NEUTRAL</v>
      </c>
      <c r="L343" s="6" t="str">
        <f>OBV!H343</f>
        <v>CONFIRMED BEARISH</v>
      </c>
    </row>
    <row r="344" spans="1:12" ht="13.5" x14ac:dyDescent="0.25">
      <c r="A344" s="3">
        <f>RSI!A344</f>
        <v>42803</v>
      </c>
      <c r="B344" s="2">
        <f>RSI!B344</f>
        <v>2.6861000000000002</v>
      </c>
      <c r="C344" s="2">
        <f>RSI!I344</f>
        <v>46.294440592340727</v>
      </c>
      <c r="D344" s="2">
        <f>MACD!E344</f>
        <v>3.7886354586804671E-3</v>
      </c>
      <c r="E344" s="2">
        <f>MACD!F344</f>
        <v>-5.7021990241759501E-3</v>
      </c>
      <c r="F344" s="2">
        <f>'Moving Avg'!D344</f>
        <v>2.68276</v>
      </c>
      <c r="G344" s="2">
        <f>'Moving Avg'!F344</f>
        <v>2.7228150000000002</v>
      </c>
      <c r="H344" s="2">
        <f>'Moving Avg'!G344</f>
        <v>2.7132279999999995</v>
      </c>
      <c r="I344" s="2">
        <f>'Moving Avg'!H344</f>
        <v>2.1924830000000002</v>
      </c>
      <c r="J344" s="6" t="str">
        <f>OBV!F344</f>
        <v>BULLISH</v>
      </c>
      <c r="K344" s="6" t="str">
        <f>OBV!G344</f>
        <v>NEUTRAL</v>
      </c>
      <c r="L344" s="6" t="str">
        <f>OBV!H344</f>
        <v>BULLISH DIVERGENCE</v>
      </c>
    </row>
    <row r="345" spans="1:12" ht="13.5" x14ac:dyDescent="0.25">
      <c r="A345" s="3">
        <f>RSI!A345</f>
        <v>42804</v>
      </c>
      <c r="B345" s="2">
        <f>RSI!B345</f>
        <v>2.6652999999999998</v>
      </c>
      <c r="C345" s="2">
        <f>RSI!I345</f>
        <v>44.071398432806461</v>
      </c>
      <c r="D345" s="2">
        <f>MACD!E345</f>
        <v>6.1126468132699507E-3</v>
      </c>
      <c r="E345" s="2">
        <f>MACD!F345</f>
        <v>-3.3392298566867701E-3</v>
      </c>
      <c r="F345" s="2">
        <f>'Moving Avg'!D345</f>
        <v>2.68194</v>
      </c>
      <c r="G345" s="2">
        <f>'Moving Avg'!F345</f>
        <v>2.7201050000000007</v>
      </c>
      <c r="H345" s="2">
        <f>'Moving Avg'!G345</f>
        <v>2.7161479999999996</v>
      </c>
      <c r="I345" s="2">
        <f>'Moving Avg'!H345</f>
        <v>2.1970505</v>
      </c>
      <c r="J345" s="6" t="str">
        <f>OBV!F345</f>
        <v>BULLISH</v>
      </c>
      <c r="K345" s="6" t="str">
        <f>OBV!G345</f>
        <v>NEUTRAL</v>
      </c>
      <c r="L345" s="6" t="str">
        <f>OBV!H345</f>
        <v>BULLISH DIVERGENCE</v>
      </c>
    </row>
    <row r="346" spans="1:12" ht="13.5" x14ac:dyDescent="0.25">
      <c r="A346" s="3">
        <f>RSI!A346</f>
        <v>42807</v>
      </c>
      <c r="B346" s="2">
        <f>RSI!B346</f>
        <v>2.6276999999999999</v>
      </c>
      <c r="C346" s="2">
        <f>RSI!I346</f>
        <v>40.303725111724937</v>
      </c>
      <c r="D346" s="2">
        <f>MACD!E346</f>
        <v>2.3370916144491716E-2</v>
      </c>
      <c r="E346" s="2">
        <f>MACD!F346</f>
        <v>2.0027993435489267E-3</v>
      </c>
      <c r="F346" s="2">
        <f>'Moving Avg'!D346</f>
        <v>2.6702600000000003</v>
      </c>
      <c r="G346" s="2">
        <f>'Moving Avg'!F346</f>
        <v>2.7148900000000005</v>
      </c>
      <c r="H346" s="2">
        <f>'Moving Avg'!G346</f>
        <v>2.7170659999999991</v>
      </c>
      <c r="I346" s="2">
        <f>'Moving Avg'!H346</f>
        <v>2.2014300000000002</v>
      </c>
      <c r="J346" s="6" t="str">
        <f>OBV!F346</f>
        <v>BEARISH</v>
      </c>
      <c r="K346" s="6" t="str">
        <f>OBV!G346</f>
        <v>NEUTRAL</v>
      </c>
      <c r="L346" s="6" t="str">
        <f>OBV!H346</f>
        <v>CONFIRMED BEARISH</v>
      </c>
    </row>
    <row r="347" spans="1:12" ht="13.5" x14ac:dyDescent="0.25">
      <c r="A347" s="3">
        <f>RSI!A347</f>
        <v>42808</v>
      </c>
      <c r="B347" s="2">
        <f>RSI!B347</f>
        <v>2.6236000000000002</v>
      </c>
      <c r="C347" s="2">
        <f>RSI!I347</f>
        <v>39.903131441723403</v>
      </c>
      <c r="D347" s="2">
        <f>MACD!E347</f>
        <v>5.5460774838246518E-2</v>
      </c>
      <c r="E347" s="2">
        <f>MACD!F347</f>
        <v>1.2694394442488446E-2</v>
      </c>
      <c r="F347" s="2">
        <f>'Moving Avg'!D347</f>
        <v>2.6577599999999997</v>
      </c>
      <c r="G347" s="2">
        <f>'Moving Avg'!F347</f>
        <v>2.7132250000000009</v>
      </c>
      <c r="H347" s="2">
        <f>'Moving Avg'!G347</f>
        <v>2.7163999999999993</v>
      </c>
      <c r="I347" s="2">
        <f>'Moving Avg'!H347</f>
        <v>2.2057890000000002</v>
      </c>
      <c r="J347" s="6" t="str">
        <f>OBV!F347</f>
        <v>BEARISH</v>
      </c>
      <c r="K347" s="6" t="str">
        <f>OBV!G347</f>
        <v>NEUTRAL</v>
      </c>
      <c r="L347" s="6" t="str">
        <f>OBV!H347</f>
        <v>CONFIRMED BEARISH</v>
      </c>
    </row>
    <row r="348" spans="1:12" ht="13.5" x14ac:dyDescent="0.25">
      <c r="A348" s="3">
        <f>RSI!A348</f>
        <v>42809</v>
      </c>
      <c r="B348" s="2">
        <f>RSI!B348</f>
        <v>2.5568</v>
      </c>
      <c r="C348" s="2">
        <f>RSI!I348</f>
        <v>33.977581690674455</v>
      </c>
      <c r="D348" s="2">
        <f>MACD!E348</f>
        <v>7.5223931651436704E-2</v>
      </c>
      <c r="E348" s="2">
        <f>MACD!F348</f>
        <v>2.52003018842781E-2</v>
      </c>
      <c r="F348" s="2">
        <f>'Moving Avg'!D348</f>
        <v>2.6319000000000004</v>
      </c>
      <c r="G348" s="2">
        <f>'Moving Avg'!F348</f>
        <v>2.7059250000000015</v>
      </c>
      <c r="H348" s="2">
        <f>'Moving Avg'!G348</f>
        <v>2.7127299999999996</v>
      </c>
      <c r="I348" s="2">
        <f>'Moving Avg'!H348</f>
        <v>2.2098555000000002</v>
      </c>
      <c r="J348" s="6" t="str">
        <f>OBV!F348</f>
        <v>BEARISH</v>
      </c>
      <c r="K348" s="6" t="str">
        <f>OBV!G348</f>
        <v>NEUTRAL</v>
      </c>
      <c r="L348" s="6" t="str">
        <f>OBV!H348</f>
        <v>CONFIRMED BEARISH</v>
      </c>
    </row>
    <row r="349" spans="1:12" ht="13.5" x14ac:dyDescent="0.25">
      <c r="A349" s="3">
        <f>RSI!A349</f>
        <v>42810</v>
      </c>
      <c r="B349" s="2">
        <f>RSI!B349</f>
        <v>2.6027</v>
      </c>
      <c r="C349" s="2">
        <f>RSI!I349</f>
        <v>40.514237387937179</v>
      </c>
      <c r="D349" s="2">
        <f>MACD!E349</f>
        <v>7.0797642184261544E-2</v>
      </c>
      <c r="E349" s="2">
        <f>MACD!F349</f>
        <v>3.431976994427479E-2</v>
      </c>
      <c r="F349" s="2">
        <f>'Moving Avg'!D349</f>
        <v>2.6152199999999999</v>
      </c>
      <c r="G349" s="2">
        <f>'Moving Avg'!F349</f>
        <v>2.7015450000000008</v>
      </c>
      <c r="H349" s="2">
        <f>'Moving Avg'!G349</f>
        <v>2.7097259999999994</v>
      </c>
      <c r="I349" s="2">
        <f>'Moving Avg'!H349</f>
        <v>2.2141515000000003</v>
      </c>
      <c r="J349" s="6" t="str">
        <f>OBV!F349</f>
        <v>BEARISH</v>
      </c>
      <c r="K349" s="6" t="str">
        <f>OBV!G349</f>
        <v>NEUTRAL</v>
      </c>
      <c r="L349" s="6" t="str">
        <f>OBV!H349</f>
        <v>CONFIRMED BEARISH</v>
      </c>
    </row>
    <row r="350" spans="1:12" ht="13.5" x14ac:dyDescent="0.25">
      <c r="A350" s="3">
        <f>RSI!A350</f>
        <v>42811</v>
      </c>
      <c r="B350" s="2">
        <f>RSI!B350</f>
        <v>2.6694</v>
      </c>
      <c r="C350" s="2">
        <f>RSI!I350</f>
        <v>48.494475153473395</v>
      </c>
      <c r="D350" s="2">
        <f>MACD!E350</f>
        <v>5.8766815482807822E-2</v>
      </c>
      <c r="E350" s="2">
        <f>MACD!F350</f>
        <v>3.9209179051981402E-2</v>
      </c>
      <c r="F350" s="2">
        <f>'Moving Avg'!D350</f>
        <v>2.6160399999999999</v>
      </c>
      <c r="G350" s="2">
        <f>'Moving Avg'!F350</f>
        <v>2.7007100000000008</v>
      </c>
      <c r="H350" s="2">
        <f>'Moving Avg'!G350</f>
        <v>2.7084739999999994</v>
      </c>
      <c r="I350" s="2">
        <f>'Moving Avg'!H350</f>
        <v>2.2188435000000002</v>
      </c>
      <c r="J350" s="6" t="str">
        <f>OBV!F350</f>
        <v>BEARISH</v>
      </c>
      <c r="K350" s="6" t="str">
        <f>OBV!G350</f>
        <v>NEUTRAL</v>
      </c>
      <c r="L350" s="6" t="str">
        <f>OBV!H350</f>
        <v>BEARISH DIVERGENCE</v>
      </c>
    </row>
    <row r="351" spans="1:12" ht="13.5" x14ac:dyDescent="0.25">
      <c r="A351" s="3">
        <f>RSI!A351</f>
        <v>42815</v>
      </c>
      <c r="B351" s="2">
        <f>RSI!B351</f>
        <v>2.6276999999999999</v>
      </c>
      <c r="C351" s="2">
        <f>RSI!I351</f>
        <v>44.47716977908545</v>
      </c>
      <c r="D351" s="2">
        <f>MACD!E351</f>
        <v>5.4329366466195239E-2</v>
      </c>
      <c r="E351" s="2">
        <f>MACD!F351</f>
        <v>4.2233216534824175E-2</v>
      </c>
      <c r="F351" s="2">
        <f>'Moving Avg'!D351</f>
        <v>2.6160400000000004</v>
      </c>
      <c r="G351" s="2">
        <f>'Moving Avg'!F351</f>
        <v>2.6957050000000007</v>
      </c>
      <c r="H351" s="2">
        <f>'Moving Avg'!G351</f>
        <v>2.7065539999999992</v>
      </c>
      <c r="I351" s="2">
        <f>'Moving Avg'!H351</f>
        <v>2.2233269999999998</v>
      </c>
      <c r="J351" s="6" t="str">
        <f>OBV!F351</f>
        <v>BULLISH</v>
      </c>
      <c r="K351" s="6" t="str">
        <f>OBV!G351</f>
        <v>NEUTRAL</v>
      </c>
      <c r="L351" s="6" t="str">
        <f>OBV!H351</f>
        <v>NEUTRAL</v>
      </c>
    </row>
    <row r="352" spans="1:12" ht="13.5" x14ac:dyDescent="0.25">
      <c r="A352" s="3">
        <f>RSI!A352</f>
        <v>42816</v>
      </c>
      <c r="B352" s="2">
        <f>RSI!B352</f>
        <v>2.6276999999999999</v>
      </c>
      <c r="C352" s="2">
        <f>RSI!I352</f>
        <v>44.477169779085457</v>
      </c>
      <c r="D352" s="2">
        <f>MACD!E352</f>
        <v>5.0899121607411058E-2</v>
      </c>
      <c r="E352" s="2">
        <f>MACD!F352</f>
        <v>4.3966397549341556E-2</v>
      </c>
      <c r="F352" s="2">
        <f>'Moving Avg'!D352</f>
        <v>2.61686</v>
      </c>
      <c r="G352" s="2">
        <f>'Moving Avg'!F352</f>
        <v>2.69049</v>
      </c>
      <c r="H352" s="2">
        <f>'Moving Avg'!G352</f>
        <v>2.7040499999999992</v>
      </c>
      <c r="I352" s="2">
        <f>'Moving Avg'!H352</f>
        <v>2.2279150000000003</v>
      </c>
      <c r="J352" s="6" t="str">
        <f>OBV!F352</f>
        <v>BULLISH</v>
      </c>
      <c r="K352" s="6" t="str">
        <f>OBV!G352</f>
        <v>NEUTRAL</v>
      </c>
      <c r="L352" s="6" t="str">
        <f>OBV!H352</f>
        <v>CONFIRMED BULLISH</v>
      </c>
    </row>
    <row r="353" spans="1:12" ht="13.5" x14ac:dyDescent="0.25">
      <c r="A353" s="3">
        <f>RSI!A353</f>
        <v>42817</v>
      </c>
      <c r="B353" s="2">
        <f>RSI!B353</f>
        <v>2.6110000000000002</v>
      </c>
      <c r="C353" s="2">
        <f>RSI!I353</f>
        <v>42.82926180836094</v>
      </c>
      <c r="D353" s="2">
        <f>MACD!E353</f>
        <v>4.9534124961840398E-2</v>
      </c>
      <c r="E353" s="2">
        <f>MACD!F353</f>
        <v>4.5079943031841326E-2</v>
      </c>
      <c r="F353" s="2">
        <f>'Moving Avg'!D353</f>
        <v>2.6276999999999999</v>
      </c>
      <c r="G353" s="2">
        <f>'Moving Avg'!F353</f>
        <v>2.6836049999999996</v>
      </c>
      <c r="H353" s="2">
        <f>'Moving Avg'!G353</f>
        <v>2.7019639999999985</v>
      </c>
      <c r="I353" s="2">
        <f>'Moving Avg'!H353</f>
        <v>2.2324195000000002</v>
      </c>
      <c r="J353" s="6" t="str">
        <f>OBV!F353</f>
        <v>BULLISH</v>
      </c>
      <c r="K353" s="6" t="str">
        <f>OBV!G353</f>
        <v>NEUTRAL</v>
      </c>
      <c r="L353" s="6" t="str">
        <f>OBV!H353</f>
        <v>CONFIRMED BULLISH</v>
      </c>
    </row>
    <row r="354" spans="1:12" ht="13.5" x14ac:dyDescent="0.25">
      <c r="A354" s="3">
        <f>RSI!A354</f>
        <v>42818</v>
      </c>
      <c r="B354" s="2">
        <f>RSI!B354</f>
        <v>2.5777000000000001</v>
      </c>
      <c r="C354" s="2">
        <f>RSI!I354</f>
        <v>39.672796161769412</v>
      </c>
      <c r="D354" s="2">
        <f>MACD!E354</f>
        <v>5.122269881546071E-2</v>
      </c>
      <c r="E354" s="2">
        <f>MACD!F354</f>
        <v>4.6308494188565204E-2</v>
      </c>
      <c r="F354" s="2">
        <f>'Moving Avg'!D354</f>
        <v>2.6227</v>
      </c>
      <c r="G354" s="2">
        <f>'Moving Avg'!F354</f>
        <v>2.6756799999999998</v>
      </c>
      <c r="H354" s="2">
        <f>'Moving Avg'!G354</f>
        <v>2.699711999999999</v>
      </c>
      <c r="I354" s="2">
        <f>'Moving Avg'!H354</f>
        <v>2.2367575000000004</v>
      </c>
      <c r="J354" s="6" t="str">
        <f>OBV!F354</f>
        <v>BULLISH</v>
      </c>
      <c r="K354" s="6" t="str">
        <f>OBV!G354</f>
        <v>NEUTRAL</v>
      </c>
      <c r="L354" s="6" t="str">
        <f>OBV!H354</f>
        <v>BULLISH DIVERGENCE</v>
      </c>
    </row>
    <row r="355" spans="1:12" ht="13.5" x14ac:dyDescent="0.25">
      <c r="A355" s="3">
        <f>RSI!A355</f>
        <v>42821</v>
      </c>
      <c r="B355" s="2">
        <f>RSI!B355</f>
        <v>2.5026000000000002</v>
      </c>
      <c r="C355" s="2">
        <f>RSI!I355</f>
        <v>33.64967336190108</v>
      </c>
      <c r="D355" s="2">
        <f>MACD!E355</f>
        <v>5.5560211677238236E-2</v>
      </c>
      <c r="E355" s="2">
        <f>MACD!F355</f>
        <v>4.8158837686299819E-2</v>
      </c>
      <c r="F355" s="2">
        <f>'Moving Avg'!D355</f>
        <v>2.58934</v>
      </c>
      <c r="G355" s="2">
        <f>'Moving Avg'!F355</f>
        <v>2.6652549999999997</v>
      </c>
      <c r="H355" s="2">
        <f>'Moving Avg'!G355</f>
        <v>2.6955419999999992</v>
      </c>
      <c r="I355" s="2">
        <f>'Moving Avg'!H355</f>
        <v>2.2407615000000005</v>
      </c>
      <c r="J355" s="6" t="str">
        <f>OBV!F355</f>
        <v>BEARISH</v>
      </c>
      <c r="K355" s="6" t="str">
        <f>OBV!G355</f>
        <v>NEUTRAL</v>
      </c>
      <c r="L355" s="6" t="str">
        <f>OBV!H355</f>
        <v>CONFIRMED BEARISH</v>
      </c>
    </row>
    <row r="356" spans="1:12" ht="13.5" x14ac:dyDescent="0.25">
      <c r="A356" s="3">
        <f>RSI!A356</f>
        <v>42822</v>
      </c>
      <c r="B356" s="2">
        <f>RSI!B356</f>
        <v>2.5651999999999999</v>
      </c>
      <c r="C356" s="2">
        <f>RSI!I356</f>
        <v>41.607670646308449</v>
      </c>
      <c r="D356" s="2">
        <f>MACD!E356</f>
        <v>4.975786179199515E-2</v>
      </c>
      <c r="E356" s="2">
        <f>MACD!F356</f>
        <v>4.8478642507438892E-2</v>
      </c>
      <c r="F356" s="2">
        <f>'Moving Avg'!D356</f>
        <v>2.5768399999999998</v>
      </c>
      <c r="G356" s="2">
        <f>'Moving Avg'!F356</f>
        <v>2.6539949999999992</v>
      </c>
      <c r="H356" s="2">
        <f>'Moving Avg'!G356</f>
        <v>2.69279</v>
      </c>
      <c r="I356" s="2">
        <f>'Moving Avg'!H356</f>
        <v>2.2451620000000001</v>
      </c>
      <c r="J356" s="6" t="str">
        <f>OBV!F356</f>
        <v>BEARISH</v>
      </c>
      <c r="K356" s="6" t="str">
        <f>OBV!G356</f>
        <v>NEUTRAL</v>
      </c>
      <c r="L356" s="6" t="str">
        <f>OBV!H356</f>
        <v>CONFIRMED BEARISH</v>
      </c>
    </row>
    <row r="357" spans="1:12" ht="13.5" x14ac:dyDescent="0.25">
      <c r="A357" s="3">
        <f>RSI!A357</f>
        <v>42823</v>
      </c>
      <c r="B357" s="2">
        <f>RSI!B357</f>
        <v>2.5651999999999999</v>
      </c>
      <c r="C357" s="2">
        <f>RSI!I357</f>
        <v>41.607670646308449</v>
      </c>
      <c r="D357" s="2">
        <f>MACD!E357</f>
        <v>4.4726301491112341E-2</v>
      </c>
      <c r="E357" s="2">
        <f>MACD!F357</f>
        <v>4.7728174304173587E-2</v>
      </c>
      <c r="F357" s="2">
        <f>'Moving Avg'!D357</f>
        <v>2.5643400000000001</v>
      </c>
      <c r="G357" s="2">
        <f>'Moving Avg'!F357</f>
        <v>2.6373149999999992</v>
      </c>
      <c r="H357" s="2">
        <f>'Moving Avg'!G357</f>
        <v>2.6896199999999997</v>
      </c>
      <c r="I357" s="2">
        <f>'Moving Avg'!H357</f>
        <v>2.2496460000000003</v>
      </c>
      <c r="J357" s="6" t="str">
        <f>OBV!F357</f>
        <v>BEARISH</v>
      </c>
      <c r="K357" s="6" t="str">
        <f>OBV!G357</f>
        <v>NEUTRAL</v>
      </c>
      <c r="L357" s="6" t="str">
        <f>OBV!H357</f>
        <v>CONFIRMED BEARISH</v>
      </c>
    </row>
    <row r="358" spans="1:12" ht="13.5" x14ac:dyDescent="0.25">
      <c r="A358" s="3">
        <f>RSI!A358</f>
        <v>42824</v>
      </c>
      <c r="B358" s="2">
        <f>RSI!B358</f>
        <v>2.5442999999999998</v>
      </c>
      <c r="C358" s="2">
        <f>RSI!I358</f>
        <v>39.761122330309462</v>
      </c>
      <c r="D358" s="2">
        <f>MACD!E358</f>
        <v>3.2211246537530602E-2</v>
      </c>
      <c r="E358" s="2">
        <f>MACD!F358</f>
        <v>4.4624788750844996E-2</v>
      </c>
      <c r="F358" s="2">
        <f>'Moving Avg'!D358</f>
        <v>2.5509999999999997</v>
      </c>
      <c r="G358" s="2">
        <f>'Moving Avg'!F358</f>
        <v>2.6237599999999994</v>
      </c>
      <c r="H358" s="2">
        <f>'Moving Avg'!G358</f>
        <v>2.6861160000000002</v>
      </c>
      <c r="I358" s="2">
        <f>'Moving Avg'!H358</f>
        <v>2.2540465000000007</v>
      </c>
      <c r="J358" s="6" t="str">
        <f>OBV!F358</f>
        <v>BEARISH</v>
      </c>
      <c r="K358" s="6" t="str">
        <f>OBV!G358</f>
        <v>NEUTRAL</v>
      </c>
      <c r="L358" s="6" t="str">
        <f>OBV!H358</f>
        <v>CONFIRMED BEARISH</v>
      </c>
    </row>
    <row r="359" spans="1:12" ht="13.5" x14ac:dyDescent="0.25">
      <c r="A359" s="3">
        <f>RSI!A359</f>
        <v>42825</v>
      </c>
      <c r="B359" s="2">
        <f>RSI!B359</f>
        <v>2.5442999999999998</v>
      </c>
      <c r="C359" s="2">
        <f>RSI!I359</f>
        <v>39.761122330309462</v>
      </c>
      <c r="D359" s="2">
        <f>MACD!E359</f>
        <v>2.9242912923897801E-2</v>
      </c>
      <c r="E359" s="2">
        <f>MACD!F359</f>
        <v>4.1548413585455558E-2</v>
      </c>
      <c r="F359" s="2">
        <f>'Moving Avg'!D359</f>
        <v>2.5443199999999999</v>
      </c>
      <c r="G359" s="2">
        <f>'Moving Avg'!F359</f>
        <v>2.6162499999999995</v>
      </c>
      <c r="H359" s="2">
        <f>'Moving Avg'!G359</f>
        <v>2.6826119999999998</v>
      </c>
      <c r="I359" s="2">
        <f>'Moving Avg'!H359</f>
        <v>2.2583425000000008</v>
      </c>
      <c r="J359" s="6" t="str">
        <f>OBV!F359</f>
        <v>BEARISH</v>
      </c>
      <c r="K359" s="6" t="str">
        <f>OBV!G359</f>
        <v>NEUTRAL</v>
      </c>
      <c r="L359" s="6" t="str">
        <f>OBV!H359</f>
        <v>CONFIRMED BEARISH</v>
      </c>
    </row>
    <row r="360" spans="1:12" ht="13.5" x14ac:dyDescent="0.25">
      <c r="A360" s="3">
        <f>RSI!A360</f>
        <v>42828</v>
      </c>
      <c r="B360" s="2">
        <f>RSI!B360</f>
        <v>2.5442999999999998</v>
      </c>
      <c r="C360" s="2">
        <f>RSI!I360</f>
        <v>39.761122330309462</v>
      </c>
      <c r="D360" s="2">
        <f>MACD!E360</f>
        <v>3.7511108378471381E-2</v>
      </c>
      <c r="E360" s="2">
        <f>MACD!F360</f>
        <v>4.0740952544058726E-2</v>
      </c>
      <c r="F360" s="2">
        <f>'Moving Avg'!D360</f>
        <v>2.5526599999999999</v>
      </c>
      <c r="G360" s="2">
        <f>'Moving Avg'!F360</f>
        <v>2.6099949999999996</v>
      </c>
      <c r="H360" s="2">
        <f>'Moving Avg'!G360</f>
        <v>2.6792759999999998</v>
      </c>
      <c r="I360" s="2">
        <f>'Moving Avg'!H360</f>
        <v>2.2628470000000012</v>
      </c>
      <c r="J360" s="6" t="str">
        <f>OBV!F360</f>
        <v>BULLISH</v>
      </c>
      <c r="K360" s="6" t="str">
        <f>OBV!G360</f>
        <v>NEUTRAL</v>
      </c>
      <c r="L360" s="6" t="str">
        <f>OBV!H360</f>
        <v>CONFIRMED BULLISH</v>
      </c>
    </row>
    <row r="361" spans="1:12" ht="13.5" x14ac:dyDescent="0.25">
      <c r="A361" s="3">
        <f>RSI!A361</f>
        <v>42829</v>
      </c>
      <c r="B361" s="2">
        <f>RSI!B361</f>
        <v>2.5651999999999999</v>
      </c>
      <c r="C361" s="2">
        <f>RSI!I361</f>
        <v>42.924776088968116</v>
      </c>
      <c r="D361" s="2">
        <f>MACD!E361</f>
        <v>3.7023670533724573E-2</v>
      </c>
      <c r="E361" s="2">
        <f>MACD!F361</f>
        <v>3.9997496141991898E-2</v>
      </c>
      <c r="F361" s="2">
        <f>'Moving Avg'!D361</f>
        <v>2.5526600000000004</v>
      </c>
      <c r="G361" s="2">
        <f>'Moving Avg'!F361</f>
        <v>2.6039499999999998</v>
      </c>
      <c r="H361" s="2">
        <f>'Moving Avg'!G361</f>
        <v>2.6779419999999998</v>
      </c>
      <c r="I361" s="2">
        <f>'Moving Avg'!H361</f>
        <v>2.2673310000000009</v>
      </c>
      <c r="J361" s="6" t="str">
        <f>OBV!F361</f>
        <v>BULLISH</v>
      </c>
      <c r="K361" s="6" t="str">
        <f>OBV!G361</f>
        <v>NEUTRAL</v>
      </c>
      <c r="L361" s="6" t="str">
        <f>OBV!H361</f>
        <v>NEUTRAL</v>
      </c>
    </row>
    <row r="362" spans="1:12" ht="13.5" x14ac:dyDescent="0.25">
      <c r="A362" s="3">
        <f>RSI!A362</f>
        <v>42830</v>
      </c>
      <c r="B362" s="2">
        <f>RSI!B362</f>
        <v>2.5442999999999998</v>
      </c>
      <c r="C362" s="2">
        <f>RSI!I362</f>
        <v>40.626980937824626</v>
      </c>
      <c r="D362" s="2">
        <f>MACD!E362</f>
        <v>3.8480251475490057E-2</v>
      </c>
      <c r="E362" s="2">
        <f>MACD!F362</f>
        <v>3.9694047208691532E-2</v>
      </c>
      <c r="F362" s="2">
        <f>'Moving Avg'!D362</f>
        <v>2.5484800000000001</v>
      </c>
      <c r="G362" s="2">
        <f>'Moving Avg'!F362</f>
        <v>2.5968599999999995</v>
      </c>
      <c r="H362" s="2">
        <f>'Moving Avg'!G362</f>
        <v>2.6741879999999996</v>
      </c>
      <c r="I362" s="2">
        <f>'Moving Avg'!H362</f>
        <v>2.2717105000000011</v>
      </c>
      <c r="J362" s="6" t="str">
        <f>OBV!F362</f>
        <v>BULLISH</v>
      </c>
      <c r="K362" s="6" t="str">
        <f>OBV!G362</f>
        <v>NEUTRAL</v>
      </c>
      <c r="L362" s="6" t="str">
        <f>OBV!H362</f>
        <v>BULLISH DIVERGENCE</v>
      </c>
    </row>
    <row r="363" spans="1:12" ht="13.5" x14ac:dyDescent="0.25">
      <c r="A363" s="3">
        <f>RSI!A363</f>
        <v>42831</v>
      </c>
      <c r="B363" s="2">
        <f>RSI!B363</f>
        <v>2.5442999999999998</v>
      </c>
      <c r="C363" s="2">
        <f>RSI!I363</f>
        <v>40.626980937824626</v>
      </c>
      <c r="D363" s="2">
        <f>MACD!E363</f>
        <v>3.7564122566896341E-2</v>
      </c>
      <c r="E363" s="2">
        <f>MACD!F363</f>
        <v>3.92680622803325E-2</v>
      </c>
      <c r="F363" s="2">
        <f>'Moving Avg'!D363</f>
        <v>2.5484800000000001</v>
      </c>
      <c r="G363" s="2">
        <f>'Moving Avg'!F363</f>
        <v>2.5897700000000001</v>
      </c>
      <c r="H363" s="2">
        <f>'Moving Avg'!G363</f>
        <v>2.6699339999999996</v>
      </c>
      <c r="I363" s="2">
        <f>'Moving Avg'!H363</f>
        <v>2.2760275000000014</v>
      </c>
      <c r="J363" s="6" t="str">
        <f>OBV!F363</f>
        <v>BULLISH</v>
      </c>
      <c r="K363" s="6" t="str">
        <f>OBV!G363</f>
        <v>NEUTRAL</v>
      </c>
      <c r="L363" s="6" t="str">
        <f>OBV!H363</f>
        <v>NEUTRAL</v>
      </c>
    </row>
    <row r="364" spans="1:12" ht="13.5" x14ac:dyDescent="0.25">
      <c r="A364" s="3">
        <f>RSI!A364</f>
        <v>42832</v>
      </c>
      <c r="B364" s="2">
        <f>RSI!B364</f>
        <v>2.5026000000000002</v>
      </c>
      <c r="C364" s="2">
        <f>RSI!I364</f>
        <v>36.149216024909244</v>
      </c>
      <c r="D364" s="2">
        <f>MACD!E364</f>
        <v>3.5144202509543643E-2</v>
      </c>
      <c r="E364" s="2">
        <f>MACD!F364</f>
        <v>3.8443290326174731E-2</v>
      </c>
      <c r="F364" s="2">
        <f>'Moving Avg'!D364</f>
        <v>2.5401400000000001</v>
      </c>
      <c r="G364" s="2">
        <f>'Moving Avg'!F364</f>
        <v>2.5805949999999998</v>
      </c>
      <c r="H364" s="2">
        <f>'Moving Avg'!G364</f>
        <v>2.6670139999999991</v>
      </c>
      <c r="I364" s="2">
        <f>'Moving Avg'!H364</f>
        <v>2.2801985000000009</v>
      </c>
      <c r="J364" s="6" t="str">
        <f>OBV!F364</f>
        <v>BULLISH</v>
      </c>
      <c r="K364" s="6" t="str">
        <f>OBV!G364</f>
        <v>NEUTRAL</v>
      </c>
      <c r="L364" s="6" t="str">
        <f>OBV!H364</f>
        <v>BULLISH DIVERGENCE</v>
      </c>
    </row>
    <row r="365" spans="1:12" ht="13.5" x14ac:dyDescent="0.25">
      <c r="A365" s="3">
        <f>RSI!A365</f>
        <v>42835</v>
      </c>
      <c r="B365" s="2">
        <f>RSI!B365</f>
        <v>2.5026000000000002</v>
      </c>
      <c r="C365" s="2">
        <f>RSI!I365</f>
        <v>36.149216024909244</v>
      </c>
      <c r="D365" s="2">
        <f>MACD!E365</f>
        <v>2.2149744316352304E-2</v>
      </c>
      <c r="E365" s="2">
        <f>MACD!F365</f>
        <v>3.5184581124210246E-2</v>
      </c>
      <c r="F365" s="2">
        <f>'Moving Avg'!D365</f>
        <v>2.5317999999999996</v>
      </c>
      <c r="G365" s="2">
        <f>'Moving Avg'!F365</f>
        <v>2.57246</v>
      </c>
      <c r="H365" s="2">
        <f>'Moving Avg'!G365</f>
        <v>2.6630939999999992</v>
      </c>
      <c r="I365" s="2">
        <f>'Moving Avg'!H365</f>
        <v>2.2843695000000013</v>
      </c>
      <c r="J365" s="6" t="str">
        <f>OBV!F365</f>
        <v>BULLISH</v>
      </c>
      <c r="K365" s="6" t="str">
        <f>OBV!G365</f>
        <v>NEUTRAL</v>
      </c>
      <c r="L365" s="6" t="str">
        <f>OBV!H365</f>
        <v>BULLISH DIVERGENCE</v>
      </c>
    </row>
    <row r="366" spans="1:12" ht="13.5" x14ac:dyDescent="0.25">
      <c r="A366" s="3">
        <f>RSI!A366</f>
        <v>42836</v>
      </c>
      <c r="B366" s="2">
        <f>RSI!B366</f>
        <v>2.4943</v>
      </c>
      <c r="C366" s="2">
        <f>RSI!I366</f>
        <v>35.252312453144754</v>
      </c>
      <c r="D366" s="2">
        <f>MACD!E366</f>
        <v>2.1962066309534567E-2</v>
      </c>
      <c r="E366" s="2">
        <f>MACD!F366</f>
        <v>3.2540078161275111E-2</v>
      </c>
      <c r="F366" s="2">
        <f>'Moving Avg'!D366</f>
        <v>2.51762</v>
      </c>
      <c r="G366" s="2">
        <f>'Moving Avg'!F366</f>
        <v>2.5657900000000002</v>
      </c>
      <c r="H366" s="2">
        <f>'Moving Avg'!G366</f>
        <v>2.6587579999999997</v>
      </c>
      <c r="I366" s="2">
        <f>'Moving Avg'!H366</f>
        <v>2.2884990000000007</v>
      </c>
      <c r="J366" s="6" t="str">
        <f>OBV!F366</f>
        <v>BEARISH</v>
      </c>
      <c r="K366" s="6" t="str">
        <f>OBV!G366</f>
        <v>NEUTRAL</v>
      </c>
      <c r="L366" s="6" t="str">
        <f>OBV!H366</f>
        <v>CONFIRMED BEARISH</v>
      </c>
    </row>
    <row r="367" spans="1:12" ht="13.5" x14ac:dyDescent="0.25">
      <c r="A367" s="3">
        <f>RSI!A367</f>
        <v>42837</v>
      </c>
      <c r="B367" s="2">
        <f>RSI!B367</f>
        <v>2.5026000000000002</v>
      </c>
      <c r="C367" s="2">
        <f>RSI!I367</f>
        <v>36.937328036380705</v>
      </c>
      <c r="D367" s="2">
        <f>MACD!E367</f>
        <v>2.1757907571320789E-2</v>
      </c>
      <c r="E367" s="2">
        <f>MACD!F367</f>
        <v>3.0383644043284249E-2</v>
      </c>
      <c r="F367" s="2">
        <f>'Moving Avg'!D367</f>
        <v>2.5092800000000004</v>
      </c>
      <c r="G367" s="2">
        <f>'Moving Avg'!F367</f>
        <v>2.5597400000000001</v>
      </c>
      <c r="H367" s="2">
        <f>'Moving Avg'!G367</f>
        <v>2.6543359999999994</v>
      </c>
      <c r="I367" s="2">
        <f>'Moving Avg'!H367</f>
        <v>2.2927745000000006</v>
      </c>
      <c r="J367" s="6" t="str">
        <f>OBV!F367</f>
        <v>BEARISH</v>
      </c>
      <c r="K367" s="6" t="str">
        <f>OBV!G367</f>
        <v>NEUTRAL</v>
      </c>
      <c r="L367" s="6" t="str">
        <f>OBV!H367</f>
        <v>CONFIRMED BEARISH</v>
      </c>
    </row>
    <row r="368" spans="1:12" ht="13.5" x14ac:dyDescent="0.25">
      <c r="A368" s="3">
        <f>RSI!A368</f>
        <v>42838</v>
      </c>
      <c r="B368" s="2">
        <f>RSI!B368</f>
        <v>2.5026000000000002</v>
      </c>
      <c r="C368" s="2">
        <f>RSI!I368</f>
        <v>36.937328036380705</v>
      </c>
      <c r="D368" s="2">
        <f>MACD!E368</f>
        <v>1.884800647931506E-2</v>
      </c>
      <c r="E368" s="2">
        <f>MACD!F368</f>
        <v>2.8076516530490411E-2</v>
      </c>
      <c r="F368" s="2">
        <f>'Moving Avg'!D368</f>
        <v>2.5009399999999999</v>
      </c>
      <c r="G368" s="2">
        <f>'Moving Avg'!F368</f>
        <v>2.5570300000000001</v>
      </c>
      <c r="H368" s="2">
        <f>'Moving Avg'!G368</f>
        <v>2.6496639999999996</v>
      </c>
      <c r="I368" s="2">
        <f>'Moving Avg'!H368</f>
        <v>2.2969455000000005</v>
      </c>
      <c r="J368" s="6" t="str">
        <f>OBV!F368</f>
        <v>BEARISH</v>
      </c>
      <c r="K368" s="6" t="str">
        <f>OBV!G368</f>
        <v>NEUTRAL</v>
      </c>
      <c r="L368" s="6" t="str">
        <f>OBV!H368</f>
        <v>CONFIRMED BEARISH</v>
      </c>
    </row>
    <row r="369" spans="1:12" ht="13.5" x14ac:dyDescent="0.25">
      <c r="A369" s="3">
        <f>RSI!A369</f>
        <v>42839</v>
      </c>
      <c r="B369" s="2">
        <f>RSI!B369</f>
        <v>2.4984000000000002</v>
      </c>
      <c r="C369" s="2">
        <f>RSI!I369</f>
        <v>36.381675980199056</v>
      </c>
      <c r="D369" s="2">
        <f>MACD!E369</f>
        <v>1.71397021311126E-2</v>
      </c>
      <c r="E369" s="2">
        <f>MACD!F369</f>
        <v>2.5889153650614852E-2</v>
      </c>
      <c r="F369" s="2">
        <f>'Moving Avg'!D369</f>
        <v>2.5001000000000002</v>
      </c>
      <c r="G369" s="2">
        <f>'Moving Avg'!F369</f>
        <v>2.5518150000000004</v>
      </c>
      <c r="H369" s="2">
        <f>'Moving Avg'!G369</f>
        <v>2.6449079999999991</v>
      </c>
      <c r="I369" s="2">
        <f>'Moving Avg'!H369</f>
        <v>2.3010955000000006</v>
      </c>
      <c r="J369" s="6" t="str">
        <f>OBV!F369</f>
        <v>BULLISH</v>
      </c>
      <c r="K369" s="6" t="str">
        <f>OBV!G369</f>
        <v>NEUTRAL</v>
      </c>
      <c r="L369" s="6" t="str">
        <f>OBV!H369</f>
        <v>BULLISH DIVERGENCE</v>
      </c>
    </row>
    <row r="370" spans="1:12" ht="13.5" x14ac:dyDescent="0.25">
      <c r="A370" s="3">
        <f>RSI!A370</f>
        <v>42842</v>
      </c>
      <c r="B370" s="2">
        <f>RSI!B370</f>
        <v>2.5026000000000002</v>
      </c>
      <c r="C370" s="2">
        <f>RSI!I370</f>
        <v>37.395879357679682</v>
      </c>
      <c r="D370" s="2">
        <f>MACD!E370</f>
        <v>1.5817928614645371E-2</v>
      </c>
      <c r="E370" s="2">
        <f>MACD!F370</f>
        <v>2.3874908643420956E-2</v>
      </c>
      <c r="F370" s="2">
        <f>'Moving Avg'!D370</f>
        <v>2.5001000000000007</v>
      </c>
      <c r="G370" s="2">
        <f>'Moving Avg'!F370</f>
        <v>2.5434749999999999</v>
      </c>
      <c r="H370" s="2">
        <f>'Moving Avg'!G370</f>
        <v>2.6402359999999998</v>
      </c>
      <c r="I370" s="2">
        <f>'Moving Avg'!H370</f>
        <v>2.3052665000000006</v>
      </c>
      <c r="J370" s="6" t="str">
        <f>OBV!F370</f>
        <v>BULLISH</v>
      </c>
      <c r="K370" s="6" t="str">
        <f>OBV!G370</f>
        <v>NEUTRAL</v>
      </c>
      <c r="L370" s="6" t="str">
        <f>OBV!H370</f>
        <v>NEUTRAL</v>
      </c>
    </row>
    <row r="371" spans="1:12" ht="13.5" x14ac:dyDescent="0.25">
      <c r="A371" s="3">
        <f>RSI!A371</f>
        <v>42843</v>
      </c>
      <c r="B371" s="2">
        <f>RSI!B371</f>
        <v>2.5026000000000002</v>
      </c>
      <c r="C371" s="2">
        <f>RSI!I371</f>
        <v>37.395879357679682</v>
      </c>
      <c r="D371" s="2">
        <f>MACD!E371</f>
        <v>1.829268806909834E-2</v>
      </c>
      <c r="E371" s="2">
        <f>MACD!F371</f>
        <v>2.2758464528556434E-2</v>
      </c>
      <c r="F371" s="2">
        <f>'Moving Avg'!D371</f>
        <v>2.50176</v>
      </c>
      <c r="G371" s="2">
        <f>'Moving Avg'!F371</f>
        <v>2.5372200000000005</v>
      </c>
      <c r="H371" s="2">
        <f>'Moving Avg'!G371</f>
        <v>2.6353139999999997</v>
      </c>
      <c r="I371" s="2">
        <f>'Moving Avg'!H371</f>
        <v>2.3094375</v>
      </c>
      <c r="J371" s="6" t="str">
        <f>OBV!F371</f>
        <v>BULLISH</v>
      </c>
      <c r="K371" s="6" t="str">
        <f>OBV!G371</f>
        <v>NEUTRAL</v>
      </c>
      <c r="L371" s="6" t="str">
        <f>OBV!H371</f>
        <v>CONFIRMED BULLISH</v>
      </c>
    </row>
    <row r="372" spans="1:12" ht="13.5" x14ac:dyDescent="0.25">
      <c r="A372" s="3">
        <f>RSI!A372</f>
        <v>42844</v>
      </c>
      <c r="B372" s="2">
        <f>RSI!B372</f>
        <v>2.6152000000000002</v>
      </c>
      <c r="C372" s="2">
        <f>RSI!I372</f>
        <v>58.143369275681188</v>
      </c>
      <c r="D372" s="2">
        <f>MACD!E372</f>
        <v>9.1804034471554274E-3</v>
      </c>
      <c r="E372" s="2">
        <f>MACD!F372</f>
        <v>2.0042852312276233E-2</v>
      </c>
      <c r="F372" s="2">
        <f>'Moving Avg'!D372</f>
        <v>2.5242800000000001</v>
      </c>
      <c r="G372" s="2">
        <f>'Moving Avg'!F372</f>
        <v>2.5365950000000006</v>
      </c>
      <c r="H372" s="2">
        <f>'Moving Avg'!G372</f>
        <v>2.6328119999999995</v>
      </c>
      <c r="I372" s="2">
        <f>'Moving Avg'!H372</f>
        <v>2.3142965000000002</v>
      </c>
      <c r="J372" s="6" t="str">
        <f>OBV!F372</f>
        <v>BULLISH</v>
      </c>
      <c r="K372" s="6" t="str">
        <f>OBV!G372</f>
        <v>NEUTRAL</v>
      </c>
      <c r="L372" s="6" t="str">
        <f>OBV!H372</f>
        <v>CONFIRMED BULLISH</v>
      </c>
    </row>
    <row r="373" spans="1:12" ht="13.5" x14ac:dyDescent="0.25">
      <c r="A373" s="3">
        <f>RSI!A373</f>
        <v>42845</v>
      </c>
      <c r="B373" s="2">
        <f>RSI!B373</f>
        <v>2.5817999999999999</v>
      </c>
      <c r="C373" s="2">
        <f>RSI!I373</f>
        <v>52.577241183943151</v>
      </c>
      <c r="D373" s="2">
        <f>MACD!E373</f>
        <v>3.6026259975172614E-3</v>
      </c>
      <c r="E373" s="2">
        <f>MACD!F373</f>
        <v>1.6754807049324437E-2</v>
      </c>
      <c r="F373" s="2">
        <f>'Moving Avg'!D373</f>
        <v>2.5401199999999999</v>
      </c>
      <c r="G373" s="2">
        <f>'Moving Avg'!F373</f>
        <v>2.5351350000000004</v>
      </c>
      <c r="H373" s="2">
        <f>'Moving Avg'!G373</f>
        <v>2.6298079999999997</v>
      </c>
      <c r="I373" s="2">
        <f>'Moving Avg'!H373</f>
        <v>2.3188635000000004</v>
      </c>
      <c r="J373" s="6" t="str">
        <f>OBV!F373</f>
        <v>BULLISH</v>
      </c>
      <c r="K373" s="6" t="str">
        <f>OBV!G373</f>
        <v>NEUTRAL</v>
      </c>
      <c r="L373" s="6" t="str">
        <f>OBV!H373</f>
        <v>CONFIRMED BULLISH</v>
      </c>
    </row>
    <row r="374" spans="1:12" ht="13.5" x14ac:dyDescent="0.25">
      <c r="A374" s="3">
        <f>RSI!A374</f>
        <v>42846</v>
      </c>
      <c r="B374" s="2">
        <f>RSI!B374</f>
        <v>2.6152000000000002</v>
      </c>
      <c r="C374" s="2">
        <f>RSI!I374</f>
        <v>57.009361862408966</v>
      </c>
      <c r="D374" s="2">
        <f>MACD!E374</f>
        <v>-1.0125292243623463E-2</v>
      </c>
      <c r="E374" s="2">
        <f>MACD!F374</f>
        <v>1.1378787190734858E-2</v>
      </c>
      <c r="F374" s="2">
        <f>'Moving Avg'!D374</f>
        <v>2.5634799999999998</v>
      </c>
      <c r="G374" s="2">
        <f>'Moving Avg'!F374</f>
        <v>2.53701</v>
      </c>
      <c r="H374" s="2">
        <f>'Moving Avg'!G374</f>
        <v>2.6277219999999994</v>
      </c>
      <c r="I374" s="2">
        <f>'Moving Avg'!H374</f>
        <v>2.3235975</v>
      </c>
      <c r="J374" s="6" t="str">
        <f>OBV!F374</f>
        <v>BULLISH</v>
      </c>
      <c r="K374" s="6" t="str">
        <f>OBV!G374</f>
        <v>NEUTRAL</v>
      </c>
      <c r="L374" s="6" t="str">
        <f>OBV!H374</f>
        <v>CONFIRMED BULLISH</v>
      </c>
    </row>
    <row r="375" spans="1:12" ht="13.5" x14ac:dyDescent="0.25">
      <c r="A375" s="3">
        <f>RSI!A375</f>
        <v>42849</v>
      </c>
      <c r="B375" s="2">
        <f>RSI!B375</f>
        <v>2.6526999999999998</v>
      </c>
      <c r="C375" s="2">
        <f>RSI!I375</f>
        <v>61.374232417090617</v>
      </c>
      <c r="D375" s="2">
        <f>MACD!E375</f>
        <v>-2.4826364458264916E-2</v>
      </c>
      <c r="E375" s="2">
        <f>MACD!F375</f>
        <v>4.1377568609349026E-3</v>
      </c>
      <c r="F375" s="2">
        <f>'Moving Avg'!D375</f>
        <v>2.5934999999999997</v>
      </c>
      <c r="G375" s="2">
        <f>'Moving Avg'!F375</f>
        <v>2.5445150000000001</v>
      </c>
      <c r="H375" s="2">
        <f>'Moving Avg'!G375</f>
        <v>2.6263860000000006</v>
      </c>
      <c r="I375" s="2">
        <f>'Moving Avg'!H375</f>
        <v>2.328519</v>
      </c>
      <c r="J375" s="6" t="str">
        <f>OBV!F375</f>
        <v>BULLISH</v>
      </c>
      <c r="K375" s="6" t="str">
        <f>OBV!G375</f>
        <v>NEUTRAL</v>
      </c>
      <c r="L375" s="6" t="str">
        <f>OBV!H375</f>
        <v>CONFIRMED BULLISH</v>
      </c>
    </row>
    <row r="376" spans="1:12" ht="13.5" x14ac:dyDescent="0.25">
      <c r="A376" s="3">
        <f>RSI!A376</f>
        <v>42850</v>
      </c>
      <c r="B376" s="2">
        <f>RSI!B376</f>
        <v>2.6276999999999999</v>
      </c>
      <c r="C376" s="2">
        <f>RSI!I376</f>
        <v>57.204384474832871</v>
      </c>
      <c r="D376" s="2">
        <f>MACD!E376</f>
        <v>-3.7196989532890523E-2</v>
      </c>
      <c r="E376" s="2">
        <f>MACD!F376</f>
        <v>-4.1291924178301822E-3</v>
      </c>
      <c r="F376" s="2">
        <f>'Moving Avg'!D376</f>
        <v>2.6185200000000002</v>
      </c>
      <c r="G376" s="2">
        <f>'Moving Avg'!F376</f>
        <v>2.5476400000000003</v>
      </c>
      <c r="H376" s="2">
        <f>'Moving Avg'!G376</f>
        <v>2.6243000000000007</v>
      </c>
      <c r="I376" s="2">
        <f>'Moving Avg'!H376</f>
        <v>2.3333154999999999</v>
      </c>
      <c r="J376" s="6" t="str">
        <f>OBV!F376</f>
        <v>BULLISH</v>
      </c>
      <c r="K376" s="6" t="str">
        <f>OBV!G376</f>
        <v>NEUTRAL</v>
      </c>
      <c r="L376" s="6" t="str">
        <f>OBV!H376</f>
        <v>CONFIRMED BULLISH</v>
      </c>
    </row>
    <row r="377" spans="1:12" ht="13.5" x14ac:dyDescent="0.25">
      <c r="A377" s="3">
        <f>RSI!A377</f>
        <v>42851</v>
      </c>
      <c r="B377" s="2">
        <f>RSI!B377</f>
        <v>2.6861000000000002</v>
      </c>
      <c r="C377" s="2">
        <f>RSI!I377</f>
        <v>63.45127503136306</v>
      </c>
      <c r="D377" s="2">
        <f>MACD!E377</f>
        <v>-5.1034408157934585E-2</v>
      </c>
      <c r="E377" s="2">
        <f>MACD!F377</f>
        <v>-1.3510235565851063E-2</v>
      </c>
      <c r="F377" s="2">
        <f>'Moving Avg'!D377</f>
        <v>2.6326999999999998</v>
      </c>
      <c r="G377" s="2">
        <f>'Moving Avg'!F377</f>
        <v>2.5536850000000006</v>
      </c>
      <c r="H377" s="2">
        <f>'Moving Avg'!G377</f>
        <v>2.6248840000000002</v>
      </c>
      <c r="I377" s="2">
        <f>'Moving Avg'!H377</f>
        <v>2.3384040000000001</v>
      </c>
      <c r="J377" s="6" t="str">
        <f>OBV!F377</f>
        <v>BULLISH</v>
      </c>
      <c r="K377" s="6" t="str">
        <f>OBV!G377</f>
        <v>NEUTRAL</v>
      </c>
      <c r="L377" s="6" t="str">
        <f>OBV!H377</f>
        <v>CONFIRMED BULLISH</v>
      </c>
    </row>
    <row r="378" spans="1:12" ht="13.5" x14ac:dyDescent="0.25">
      <c r="A378" s="3">
        <f>RSI!A378</f>
        <v>42852</v>
      </c>
      <c r="B378" s="2">
        <f>RSI!B378</f>
        <v>2.7195</v>
      </c>
      <c r="C378" s="2">
        <f>RSI!I378</f>
        <v>66.466131112138868</v>
      </c>
      <c r="D378" s="2">
        <f>MACD!E378</f>
        <v>-6.585934402475857E-2</v>
      </c>
      <c r="E378" s="2">
        <f>MACD!F378</f>
        <v>-2.3980057257632567E-2</v>
      </c>
      <c r="F378" s="2">
        <f>'Moving Avg'!D378</f>
        <v>2.6602399999999999</v>
      </c>
      <c r="G378" s="2">
        <f>'Moving Avg'!F378</f>
        <v>2.5624450000000003</v>
      </c>
      <c r="H378" s="2">
        <f>'Moving Avg'!G378</f>
        <v>2.6252180000000003</v>
      </c>
      <c r="I378" s="2">
        <f>'Moving Avg'!H378</f>
        <v>2.3436804999999996</v>
      </c>
      <c r="J378" s="6" t="str">
        <f>OBV!F378</f>
        <v>BULLISH</v>
      </c>
      <c r="K378" s="6" t="str">
        <f>OBV!G378</f>
        <v>NEUTRAL</v>
      </c>
      <c r="L378" s="6" t="str">
        <f>OBV!H378</f>
        <v>CONFIRMED BULLISH</v>
      </c>
    </row>
    <row r="379" spans="1:12" ht="13.5" x14ac:dyDescent="0.25">
      <c r="A379" s="3">
        <f>RSI!A379</f>
        <v>42853</v>
      </c>
      <c r="B379" s="2">
        <f>RSI!B379</f>
        <v>2.8822000000000001</v>
      </c>
      <c r="C379" s="2">
        <f>RSI!I379</f>
        <v>76.594476177960814</v>
      </c>
      <c r="D379" s="2">
        <f>MACD!E379</f>
        <v>-9.1893589002757015E-2</v>
      </c>
      <c r="E379" s="2">
        <f>MACD!F379</f>
        <v>-3.7562763606657459E-2</v>
      </c>
      <c r="F379" s="2">
        <f>'Moving Avg'!D379</f>
        <v>2.7136400000000003</v>
      </c>
      <c r="G379" s="2">
        <f>'Moving Avg'!F379</f>
        <v>2.5793400000000006</v>
      </c>
      <c r="H379" s="2">
        <f>'Moving Avg'!G379</f>
        <v>2.6290560000000003</v>
      </c>
      <c r="I379" s="2">
        <f>'Moving Avg'!H379</f>
        <v>2.349812</v>
      </c>
      <c r="J379" s="6" t="str">
        <f>OBV!F379</f>
        <v>BULLISH</v>
      </c>
      <c r="K379" s="6" t="str">
        <f>OBV!G379</f>
        <v>STRONG</v>
      </c>
      <c r="L379" s="6" t="str">
        <f>OBV!H379</f>
        <v>CONFIRMED BULLISH</v>
      </c>
    </row>
    <row r="380" spans="1:12" ht="13.5" x14ac:dyDescent="0.25">
      <c r="A380" s="3">
        <f>RSI!A380</f>
        <v>42857</v>
      </c>
      <c r="B380" s="2">
        <f>RSI!B380</f>
        <v>2.9988999999999999</v>
      </c>
      <c r="C380" s="2">
        <f>RSI!I380</f>
        <v>81.022102083145214</v>
      </c>
      <c r="D380" s="2">
        <f>MACD!E380</f>
        <v>-0.12361564886867926</v>
      </c>
      <c r="E380" s="2">
        <f>MACD!F380</f>
        <v>-5.4773340659061823E-2</v>
      </c>
      <c r="F380" s="2">
        <f>'Moving Avg'!D380</f>
        <v>2.78288</v>
      </c>
      <c r="G380" s="2">
        <f>'Moving Avg'!F380</f>
        <v>2.6020700000000003</v>
      </c>
      <c r="H380" s="2">
        <f>'Moving Avg'!G380</f>
        <v>2.6353119999999994</v>
      </c>
      <c r="I380" s="2">
        <f>'Moving Avg'!H380</f>
        <v>2.3565270000000003</v>
      </c>
      <c r="J380" s="6" t="str">
        <f>OBV!F380</f>
        <v>BULLISH</v>
      </c>
      <c r="K380" s="6" t="str">
        <f>OBV!G380</f>
        <v>STRONG</v>
      </c>
      <c r="L380" s="6" t="str">
        <f>OBV!H380</f>
        <v>CONFIRMED BULLISH</v>
      </c>
    </row>
    <row r="381" spans="1:12" ht="13.5" x14ac:dyDescent="0.25">
      <c r="A381" s="3">
        <f>RSI!A381</f>
        <v>42858</v>
      </c>
      <c r="B381" s="2">
        <f>RSI!B381</f>
        <v>2.9988999999999999</v>
      </c>
      <c r="C381" s="2">
        <f>RSI!I381</f>
        <v>81.022102083145214</v>
      </c>
      <c r="D381" s="2">
        <f>MACD!E381</f>
        <v>-0.15271622968820608</v>
      </c>
      <c r="E381" s="2">
        <f>MACD!F381</f>
        <v>-7.4361918464890681E-2</v>
      </c>
      <c r="F381" s="2">
        <f>'Moving Avg'!D381</f>
        <v>2.8571199999999997</v>
      </c>
      <c r="G381" s="2">
        <f>'Moving Avg'!F381</f>
        <v>2.6237550000000005</v>
      </c>
      <c r="H381" s="2">
        <f>'Moving Avg'!G381</f>
        <v>2.6407339999999992</v>
      </c>
      <c r="I381" s="2">
        <f>'Moving Avg'!H381</f>
        <v>2.3632839999999997</v>
      </c>
      <c r="J381" s="6" t="str">
        <f>OBV!F381</f>
        <v>BULLISH</v>
      </c>
      <c r="K381" s="6" t="str">
        <f>OBV!G381</f>
        <v>STRONG</v>
      </c>
      <c r="L381" s="6" t="str">
        <f>OBV!H381</f>
        <v>CONFIRMED BULLISH</v>
      </c>
    </row>
    <row r="382" spans="1:12" ht="13.5" x14ac:dyDescent="0.25">
      <c r="A382" s="3">
        <f>RSI!A382</f>
        <v>42859</v>
      </c>
      <c r="B382" s="2">
        <f>RSI!B382</f>
        <v>3.0365000000000002</v>
      </c>
      <c r="C382" s="2">
        <f>RSI!I382</f>
        <v>82.275025508239764</v>
      </c>
      <c r="D382" s="2">
        <f>MACD!E382</f>
        <v>-0.16489342286945119</v>
      </c>
      <c r="E382" s="2">
        <f>MACD!F382</f>
        <v>-9.2468219345802793E-2</v>
      </c>
      <c r="F382" s="2">
        <f>'Moving Avg'!D382</f>
        <v>2.9272</v>
      </c>
      <c r="G382" s="2">
        <f>'Moving Avg'!F382</f>
        <v>2.6483650000000005</v>
      </c>
      <c r="H382" s="2">
        <f>'Moving Avg'!G382</f>
        <v>2.6468239999999996</v>
      </c>
      <c r="I382" s="2">
        <f>'Moving Avg'!H382</f>
        <v>2.3701244999999997</v>
      </c>
      <c r="J382" s="6" t="str">
        <f>OBV!F382</f>
        <v>BULLISH</v>
      </c>
      <c r="K382" s="6" t="str">
        <f>OBV!G382</f>
        <v>STRONG</v>
      </c>
      <c r="L382" s="6" t="str">
        <f>OBV!H382</f>
        <v>CONFIRMED BULLISH</v>
      </c>
    </row>
    <row r="383" spans="1:12" ht="13.5" x14ac:dyDescent="0.25">
      <c r="A383" s="3">
        <f>RSI!A383</f>
        <v>42860</v>
      </c>
      <c r="B383" s="2">
        <f>RSI!B383</f>
        <v>3.1282000000000001</v>
      </c>
      <c r="C383" s="2">
        <f>RSI!I383</f>
        <v>84.894312534932354</v>
      </c>
      <c r="D383" s="2">
        <f>MACD!E383</f>
        <v>-0.18928702524370911</v>
      </c>
      <c r="E383" s="2">
        <f>MACD!F383</f>
        <v>-0.11183198052538407</v>
      </c>
      <c r="F383" s="2">
        <f>'Moving Avg'!D383</f>
        <v>3.0089399999999999</v>
      </c>
      <c r="G383" s="2">
        <f>'Moving Avg'!F383</f>
        <v>2.6775600000000002</v>
      </c>
      <c r="H383" s="2">
        <f>'Moving Avg'!G383</f>
        <v>2.6544139999999992</v>
      </c>
      <c r="I383" s="2">
        <f>'Moving Avg'!H383</f>
        <v>2.3774234999999995</v>
      </c>
      <c r="J383" s="6" t="str">
        <f>OBV!F383</f>
        <v>BULLISH</v>
      </c>
      <c r="K383" s="6" t="str">
        <f>OBV!G383</f>
        <v>STRONG</v>
      </c>
      <c r="L383" s="6" t="str">
        <f>OBV!H383</f>
        <v>CONFIRMED BULLISH</v>
      </c>
    </row>
    <row r="384" spans="1:12" ht="13.5" x14ac:dyDescent="0.25">
      <c r="A384" s="3">
        <f>RSI!A384</f>
        <v>42863</v>
      </c>
      <c r="B384" s="2">
        <f>RSI!B384</f>
        <v>2.9823</v>
      </c>
      <c r="C384" s="2">
        <f>RSI!I384</f>
        <v>67.741891408147438</v>
      </c>
      <c r="D384" s="2">
        <f>MACD!E384</f>
        <v>-0.19652261655979508</v>
      </c>
      <c r="E384" s="2">
        <f>MACD!F384</f>
        <v>-0.12877010773226627</v>
      </c>
      <c r="F384" s="2">
        <f>'Moving Avg'!D384</f>
        <v>3.0289600000000001</v>
      </c>
      <c r="G384" s="2">
        <f>'Moving Avg'!F384</f>
        <v>2.7015450000000003</v>
      </c>
      <c r="H384" s="2">
        <f>'Moving Avg'!G384</f>
        <v>2.6593360000000001</v>
      </c>
      <c r="I384" s="2">
        <f>'Moving Avg'!H384</f>
        <v>2.3837429999999999</v>
      </c>
      <c r="J384" s="6" t="str">
        <f>OBV!F384</f>
        <v>BULLISH</v>
      </c>
      <c r="K384" s="6" t="str">
        <f>OBV!G384</f>
        <v>STRONG</v>
      </c>
      <c r="L384" s="6" t="str">
        <f>OBV!H384</f>
        <v>CONFIRMED BULLISH</v>
      </c>
    </row>
    <row r="385" spans="1:12" ht="13.5" x14ac:dyDescent="0.25">
      <c r="A385" s="3">
        <f>RSI!A385</f>
        <v>42864</v>
      </c>
      <c r="B385" s="2">
        <f>RSI!B385</f>
        <v>2.9613999999999998</v>
      </c>
      <c r="C385" s="2">
        <f>RSI!I385</f>
        <v>65.694268434850201</v>
      </c>
      <c r="D385" s="2">
        <f>MACD!E385</f>
        <v>-0.19681805002328323</v>
      </c>
      <c r="E385" s="2">
        <f>MACD!F385</f>
        <v>-0.14237969619046967</v>
      </c>
      <c r="F385" s="2">
        <f>'Moving Avg'!D385</f>
        <v>3.0214600000000003</v>
      </c>
      <c r="G385" s="2">
        <f>'Moving Avg'!F385</f>
        <v>2.724485</v>
      </c>
      <c r="H385" s="2">
        <f>'Moving Avg'!G385</f>
        <v>2.6643420000000004</v>
      </c>
      <c r="I385" s="2">
        <f>'Moving Avg'!H385</f>
        <v>2.389958</v>
      </c>
      <c r="J385" s="6" t="str">
        <f>OBV!F385</f>
        <v>BULLISH</v>
      </c>
      <c r="K385" s="6" t="str">
        <f>OBV!G385</f>
        <v>STRONG</v>
      </c>
      <c r="L385" s="6" t="str">
        <f>OBV!H385</f>
        <v>BULLISH DIVERGENCE</v>
      </c>
    </row>
    <row r="386" spans="1:12" ht="13.5" x14ac:dyDescent="0.25">
      <c r="A386" s="3">
        <f>RSI!A386</f>
        <v>42865</v>
      </c>
      <c r="B386" s="2">
        <f>RSI!B386</f>
        <v>2.9697</v>
      </c>
      <c r="C386" s="2">
        <f>RSI!I386</f>
        <v>66.132090410654513</v>
      </c>
      <c r="D386" s="2">
        <f>MACD!E386</f>
        <v>-0.20278549162546611</v>
      </c>
      <c r="E386" s="2">
        <f>MACD!F386</f>
        <v>-0.15446085527746897</v>
      </c>
      <c r="F386" s="2">
        <f>'Moving Avg'!D386</f>
        <v>3.0156199999999997</v>
      </c>
      <c r="G386" s="2">
        <f>'Moving Avg'!F386</f>
        <v>2.7482550000000003</v>
      </c>
      <c r="H386" s="2">
        <f>'Moving Avg'!G386</f>
        <v>2.6679279999999999</v>
      </c>
      <c r="I386" s="2">
        <f>'Moving Avg'!H386</f>
        <v>2.3964645</v>
      </c>
      <c r="J386" s="6" t="str">
        <f>OBV!F386</f>
        <v>BULLISH</v>
      </c>
      <c r="K386" s="6" t="str">
        <f>OBV!G386</f>
        <v>STRONG</v>
      </c>
      <c r="L386" s="6" t="str">
        <f>OBV!H386</f>
        <v>BULLISH DIVERGENCE</v>
      </c>
    </row>
    <row r="387" spans="1:12" ht="13.5" x14ac:dyDescent="0.25">
      <c r="A387" s="3">
        <f>RSI!A387</f>
        <v>42866</v>
      </c>
      <c r="B387" s="2">
        <f>RSI!B387</f>
        <v>2.9823</v>
      </c>
      <c r="C387" s="2">
        <f>RSI!I387</f>
        <v>66.824285154381485</v>
      </c>
      <c r="D387" s="2">
        <f>MACD!E387</f>
        <v>-0.20099604568272644</v>
      </c>
      <c r="E387" s="2">
        <f>MACD!F387</f>
        <v>-0.16376789335852049</v>
      </c>
      <c r="F387" s="2">
        <f>'Moving Avg'!D387</f>
        <v>3.0047799999999998</v>
      </c>
      <c r="G387" s="2">
        <f>'Moving Avg'!F387</f>
        <v>2.7722400000000005</v>
      </c>
      <c r="H387" s="2">
        <f>'Moving Avg'!G387</f>
        <v>2.6695980000000001</v>
      </c>
      <c r="I387" s="2">
        <f>'Moving Avg'!H387</f>
        <v>2.4030339999999999</v>
      </c>
      <c r="J387" s="6" t="str">
        <f>OBV!F387</f>
        <v>BULLISH</v>
      </c>
      <c r="K387" s="6" t="str">
        <f>OBV!G387</f>
        <v>STRONG</v>
      </c>
      <c r="L387" s="6" t="str">
        <f>OBV!H387</f>
        <v>BULLISH DIVERGENCE</v>
      </c>
    </row>
    <row r="388" spans="1:12" ht="13.5" x14ac:dyDescent="0.25">
      <c r="A388" s="3">
        <f>RSI!A388</f>
        <v>42867</v>
      </c>
      <c r="B388" s="2">
        <f>RSI!B388</f>
        <v>3.0030999999999999</v>
      </c>
      <c r="C388" s="2">
        <f>RSI!I388</f>
        <v>67.987440645471338</v>
      </c>
      <c r="D388" s="2">
        <f>MACD!E388</f>
        <v>-0.19708128267137504</v>
      </c>
      <c r="E388" s="2">
        <f>MACD!F388</f>
        <v>-0.1704305712210914</v>
      </c>
      <c r="F388" s="2">
        <f>'Moving Avg'!D388</f>
        <v>2.9797599999999997</v>
      </c>
      <c r="G388" s="2">
        <f>'Moving Avg'!F388</f>
        <v>2.7972650000000003</v>
      </c>
      <c r="H388" s="2">
        <f>'Moving Avg'!G388</f>
        <v>2.673352</v>
      </c>
      <c r="I388" s="2">
        <f>'Moving Avg'!H388</f>
        <v>2.4097075000000006</v>
      </c>
      <c r="J388" s="6" t="str">
        <f>OBV!F388</f>
        <v>BEARISH</v>
      </c>
      <c r="K388" s="6" t="str">
        <f>OBV!G388</f>
        <v>NEUTRAL</v>
      </c>
      <c r="L388" s="6" t="str">
        <f>OBV!H388</f>
        <v>CONFIRMED BEARISH</v>
      </c>
    </row>
    <row r="389" spans="1:12" ht="13.5" x14ac:dyDescent="0.25">
      <c r="A389" s="3">
        <f>RSI!A389</f>
        <v>42870</v>
      </c>
      <c r="B389" s="2">
        <f>RSI!B389</f>
        <v>3.0030999999999999</v>
      </c>
      <c r="C389" s="2">
        <f>RSI!I389</f>
        <v>67.987440645471338</v>
      </c>
      <c r="D389" s="2">
        <f>MACD!E389</f>
        <v>-0.1699693597118106</v>
      </c>
      <c r="E389" s="2">
        <f>MACD!F389</f>
        <v>-0.17033832891923523</v>
      </c>
      <c r="F389" s="2">
        <f>'Moving Avg'!D389</f>
        <v>2.9839199999999999</v>
      </c>
      <c r="G389" s="2">
        <f>'Moving Avg'!F389</f>
        <v>2.8225000000000002</v>
      </c>
      <c r="H389" s="2">
        <f>'Moving Avg'!G389</f>
        <v>2.6795239999999994</v>
      </c>
      <c r="I389" s="2">
        <f>'Moving Avg'!H389</f>
        <v>2.4164225000000004</v>
      </c>
      <c r="J389" s="6" t="str">
        <f>OBV!F389</f>
        <v>BULLISH</v>
      </c>
      <c r="K389" s="6" t="str">
        <f>OBV!G389</f>
        <v>NEUTRAL</v>
      </c>
      <c r="L389" s="6" t="str">
        <f>OBV!H389</f>
        <v>CONFIRMED BULLISH</v>
      </c>
    </row>
    <row r="390" spans="1:12" ht="13.5" x14ac:dyDescent="0.25">
      <c r="A390" s="3">
        <f>RSI!A390</f>
        <v>42871</v>
      </c>
      <c r="B390" s="2">
        <f>RSI!B390</f>
        <v>2.9197000000000002</v>
      </c>
      <c r="C390" s="2">
        <f>RSI!I390</f>
        <v>58.456752614170554</v>
      </c>
      <c r="D390" s="2">
        <f>MACD!E390</f>
        <v>-0.12403700571543652</v>
      </c>
      <c r="E390" s="2">
        <f>MACD!F390</f>
        <v>-0.16107806427847549</v>
      </c>
      <c r="F390" s="2">
        <f>'Moving Avg'!D390</f>
        <v>2.9755799999999999</v>
      </c>
      <c r="G390" s="2">
        <f>'Moving Avg'!F390</f>
        <v>2.8433549999999999</v>
      </c>
      <c r="H390" s="2">
        <f>'Moving Avg'!G390</f>
        <v>2.6845299999999996</v>
      </c>
      <c r="I390" s="2">
        <f>'Moving Avg'!H390</f>
        <v>2.4227205000000001</v>
      </c>
      <c r="J390" s="6" t="str">
        <f>OBV!F390</f>
        <v>BULLISH</v>
      </c>
      <c r="K390" s="6" t="str">
        <f>OBV!G390</f>
        <v>NEUTRAL</v>
      </c>
      <c r="L390" s="6" t="str">
        <f>OBV!H390</f>
        <v>BULLISH DIVERGENCE</v>
      </c>
    </row>
    <row r="391" spans="1:12" ht="13.5" x14ac:dyDescent="0.25">
      <c r="A391" s="3">
        <f>RSI!A391</f>
        <v>42872</v>
      </c>
      <c r="B391" s="2">
        <f>RSI!B391</f>
        <v>2.9197000000000002</v>
      </c>
      <c r="C391" s="2">
        <f>RSI!I391</f>
        <v>58.456752614170554</v>
      </c>
      <c r="D391" s="2">
        <f>MACD!E391</f>
        <v>-8.5734027448015837E-2</v>
      </c>
      <c r="E391" s="2">
        <f>MACD!F391</f>
        <v>-0.14600925691238356</v>
      </c>
      <c r="F391" s="2">
        <f>'Moving Avg'!D391</f>
        <v>2.9655800000000001</v>
      </c>
      <c r="G391" s="2">
        <f>'Moving Avg'!F391</f>
        <v>2.8642100000000008</v>
      </c>
      <c r="H391" s="2">
        <f>'Moving Avg'!G391</f>
        <v>2.6892020000000003</v>
      </c>
      <c r="I391" s="2">
        <f>'Moving Avg'!H391</f>
        <v>2.4290184999999997</v>
      </c>
      <c r="J391" s="6" t="str">
        <f>OBV!F391</f>
        <v>BULLISH</v>
      </c>
      <c r="K391" s="6" t="str">
        <f>OBV!G391</f>
        <v>NEUTRAL</v>
      </c>
      <c r="L391" s="6" t="str">
        <f>OBV!H391</f>
        <v>BULLISH DIVERGENCE</v>
      </c>
    </row>
    <row r="392" spans="1:12" ht="13.5" x14ac:dyDescent="0.25">
      <c r="A392" s="3">
        <f>RSI!A392</f>
        <v>42873</v>
      </c>
      <c r="B392" s="2">
        <f>RSI!B392</f>
        <v>2.9864000000000002</v>
      </c>
      <c r="C392" s="2">
        <f>RSI!I392</f>
        <v>63.236856651558611</v>
      </c>
      <c r="D392" s="2">
        <f>MACD!E392</f>
        <v>-5.3001106840230516E-2</v>
      </c>
      <c r="E392" s="2">
        <f>MACD!F392</f>
        <v>-0.12740762689795296</v>
      </c>
      <c r="F392" s="2">
        <f>'Moving Avg'!D392</f>
        <v>2.9664000000000001</v>
      </c>
      <c r="G392" s="2">
        <f>'Moving Avg'!F392</f>
        <v>2.8827699999999998</v>
      </c>
      <c r="H392" s="2">
        <f>'Moving Avg'!G392</f>
        <v>2.6952080000000005</v>
      </c>
      <c r="I392" s="2">
        <f>'Moving Avg'!H392</f>
        <v>2.4356499999999999</v>
      </c>
      <c r="J392" s="6" t="str">
        <f>OBV!F392</f>
        <v>BULLISH</v>
      </c>
      <c r="K392" s="6" t="str">
        <f>OBV!G392</f>
        <v>NEUTRAL</v>
      </c>
      <c r="L392" s="6" t="str">
        <f>OBV!H392</f>
        <v>CONFIRMED BULLISH</v>
      </c>
    </row>
    <row r="393" spans="1:12" ht="13.5" x14ac:dyDescent="0.25">
      <c r="A393" s="3">
        <f>RSI!A393</f>
        <v>42874</v>
      </c>
      <c r="B393" s="2">
        <f>RSI!B393</f>
        <v>2.9864000000000002</v>
      </c>
      <c r="C393" s="2">
        <f>RSI!I393</f>
        <v>63.236856651558611</v>
      </c>
      <c r="D393" s="2">
        <f>MACD!E393</f>
        <v>-1.2073022525410426E-2</v>
      </c>
      <c r="E393" s="2">
        <f>MACD!F393</f>
        <v>-0.10434070602344446</v>
      </c>
      <c r="F393" s="2">
        <f>'Moving Avg'!D393</f>
        <v>2.96306</v>
      </c>
      <c r="G393" s="2">
        <f>'Moving Avg'!F393</f>
        <v>2.903</v>
      </c>
      <c r="H393" s="2">
        <f>'Moving Avg'!G393</f>
        <v>2.7012140000000007</v>
      </c>
      <c r="I393" s="2">
        <f>'Moving Avg'!H393</f>
        <v>2.4422815</v>
      </c>
      <c r="J393" s="6" t="str">
        <f>OBV!F393</f>
        <v>BEARISH</v>
      </c>
      <c r="K393" s="6" t="str">
        <f>OBV!G393</f>
        <v>NEUTRAL</v>
      </c>
      <c r="L393" s="6" t="str">
        <f>OBV!H393</f>
        <v>CONFIRMED BEARISH</v>
      </c>
    </row>
    <row r="394" spans="1:12" ht="13.5" x14ac:dyDescent="0.25">
      <c r="A394" s="3">
        <f>RSI!A394</f>
        <v>42877</v>
      </c>
      <c r="B394" s="2">
        <f>RSI!B394</f>
        <v>2.9113000000000002</v>
      </c>
      <c r="C394" s="2">
        <f>RSI!I394</f>
        <v>54.976522063176461</v>
      </c>
      <c r="D394" s="2">
        <f>MACD!E394</f>
        <v>4.8634882343532304E-3</v>
      </c>
      <c r="E394" s="2">
        <f>MACD!F394</f>
        <v>-8.2499867171884927E-2</v>
      </c>
      <c r="F394" s="2">
        <f>'Moving Avg'!D394</f>
        <v>2.9447000000000001</v>
      </c>
      <c r="G394" s="2">
        <f>'Moving Avg'!F394</f>
        <v>2.9178050000000004</v>
      </c>
      <c r="H394" s="2">
        <f>'Moving Avg'!G394</f>
        <v>2.705718000000001</v>
      </c>
      <c r="I394" s="2">
        <f>'Moving Avg'!H394</f>
        <v>2.448642</v>
      </c>
      <c r="J394" s="6" t="str">
        <f>OBV!F394</f>
        <v>BEARISH</v>
      </c>
      <c r="K394" s="6" t="str">
        <f>OBV!G394</f>
        <v>NEUTRAL</v>
      </c>
      <c r="L394" s="6" t="str">
        <f>OBV!H394</f>
        <v>CONFIRMED BEARISH</v>
      </c>
    </row>
    <row r="395" spans="1:12" ht="13.5" x14ac:dyDescent="0.25">
      <c r="A395" s="3">
        <f>RSI!A395</f>
        <v>42878</v>
      </c>
      <c r="B395" s="2">
        <f>RSI!B395</f>
        <v>2.9531000000000001</v>
      </c>
      <c r="C395" s="2">
        <f>RSI!I395</f>
        <v>58.24577707778726</v>
      </c>
      <c r="D395" s="2">
        <f>MACD!E395</f>
        <v>1.257484580129864E-2</v>
      </c>
      <c r="E395" s="2">
        <f>MACD!F395</f>
        <v>-6.348492457724822E-2</v>
      </c>
      <c r="F395" s="2">
        <f>'Moving Avg'!D395</f>
        <v>2.9513800000000003</v>
      </c>
      <c r="G395" s="2">
        <f>'Moving Avg'!F395</f>
        <v>2.9328250000000002</v>
      </c>
      <c r="H395" s="2">
        <f>'Moving Avg'!G395</f>
        <v>2.7114740000000013</v>
      </c>
      <c r="I395" s="2">
        <f>'Moving Avg'!H395</f>
        <v>2.4550240000000003</v>
      </c>
      <c r="J395" s="6" t="str">
        <f>OBV!F395</f>
        <v>BEARISH</v>
      </c>
      <c r="K395" s="6" t="str">
        <f>OBV!G395</f>
        <v>NEUTRAL</v>
      </c>
      <c r="L395" s="6" t="str">
        <f>OBV!H395</f>
        <v>BEARISH DIVERGENCE</v>
      </c>
    </row>
    <row r="396" spans="1:12" ht="13.5" x14ac:dyDescent="0.25">
      <c r="A396" s="3">
        <f>RSI!A396</f>
        <v>42879</v>
      </c>
      <c r="B396" s="2">
        <f>RSI!B396</f>
        <v>2.9405000000000001</v>
      </c>
      <c r="C396" s="2">
        <f>RSI!I396</f>
        <v>56.90444926533501</v>
      </c>
      <c r="D396" s="2">
        <f>MACD!E396</f>
        <v>2.0778047931511612E-2</v>
      </c>
      <c r="E396" s="2">
        <f>MACD!F396</f>
        <v>-4.6632330075496255E-2</v>
      </c>
      <c r="F396" s="2">
        <f>'Moving Avg'!D396</f>
        <v>2.9555400000000001</v>
      </c>
      <c r="G396" s="2">
        <f>'Moving Avg'!F396</f>
        <v>2.9484649999999997</v>
      </c>
      <c r="H396" s="2">
        <f>'Moving Avg'!G396</f>
        <v>2.7177300000000013</v>
      </c>
      <c r="I396" s="2">
        <f>'Moving Avg'!H396</f>
        <v>2.4613430000000003</v>
      </c>
      <c r="J396" s="6" t="str">
        <f>OBV!F396</f>
        <v>BEARISH</v>
      </c>
      <c r="K396" s="6" t="str">
        <f>OBV!G396</f>
        <v>NEUTRAL</v>
      </c>
      <c r="L396" s="6" t="str">
        <f>OBV!H396</f>
        <v>BEARISH DIVERGENCE</v>
      </c>
    </row>
    <row r="397" spans="1:12" ht="13.5" x14ac:dyDescent="0.25">
      <c r="A397" s="3">
        <f>RSI!A397</f>
        <v>42880</v>
      </c>
      <c r="B397" s="2">
        <f>RSI!B397</f>
        <v>2.8822000000000001</v>
      </c>
      <c r="C397" s="2">
        <f>RSI!I397</f>
        <v>51.046820117141223</v>
      </c>
      <c r="D397" s="2">
        <f>MACD!E397</f>
        <v>3.3558014866219565E-2</v>
      </c>
      <c r="E397" s="2">
        <f>MACD!F397</f>
        <v>-3.0594261087153095E-2</v>
      </c>
      <c r="F397" s="2">
        <f>'Moving Avg'!D397</f>
        <v>2.9347000000000003</v>
      </c>
      <c r="G397" s="2">
        <f>'Moving Avg'!F397</f>
        <v>2.9582699999999997</v>
      </c>
      <c r="H397" s="2">
        <f>'Moving Avg'!G397</f>
        <v>2.7229020000000013</v>
      </c>
      <c r="I397" s="2">
        <f>'Moving Avg'!H397</f>
        <v>2.4674120000000004</v>
      </c>
      <c r="J397" s="6" t="str">
        <f>OBV!F397</f>
        <v>BEARISH</v>
      </c>
      <c r="K397" s="6" t="str">
        <f>OBV!G397</f>
        <v>NEUTRAL</v>
      </c>
      <c r="L397" s="6" t="str">
        <f>OBV!H397</f>
        <v>CONFIRMED BEARISH</v>
      </c>
    </row>
    <row r="398" spans="1:12" ht="13.5" x14ac:dyDescent="0.25">
      <c r="A398" s="3">
        <f>RSI!A398</f>
        <v>42881</v>
      </c>
      <c r="B398" s="2">
        <f>RSI!B398</f>
        <v>2.9197000000000002</v>
      </c>
      <c r="C398" s="2">
        <f>RSI!I398</f>
        <v>54.305116728412337</v>
      </c>
      <c r="D398" s="2">
        <f>MACD!E398</f>
        <v>4.475134491630417E-2</v>
      </c>
      <c r="E398" s="2">
        <f>MACD!F398</f>
        <v>-1.5525139886461644E-2</v>
      </c>
      <c r="F398" s="2">
        <f>'Moving Avg'!D398</f>
        <v>2.9213600000000004</v>
      </c>
      <c r="G398" s="2">
        <f>'Moving Avg'!F398</f>
        <v>2.9682799999999996</v>
      </c>
      <c r="H398" s="2">
        <f>'Moving Avg'!G398</f>
        <v>2.7301600000000015</v>
      </c>
      <c r="I398" s="2">
        <f>'Moving Avg'!H398</f>
        <v>2.473627</v>
      </c>
      <c r="J398" s="6" t="str">
        <f>OBV!F398</f>
        <v>BEARISH</v>
      </c>
      <c r="K398" s="6" t="str">
        <f>OBV!G398</f>
        <v>NEUTRAL</v>
      </c>
      <c r="L398" s="6" t="str">
        <f>OBV!H398</f>
        <v>CONFIRMED BEARISH</v>
      </c>
    </row>
    <row r="399" spans="1:12" ht="13.5" x14ac:dyDescent="0.25">
      <c r="A399" s="3">
        <f>RSI!A399</f>
        <v>42884</v>
      </c>
      <c r="B399" s="2">
        <f>RSI!B399</f>
        <v>2.9113000000000002</v>
      </c>
      <c r="C399" s="2">
        <f>RSI!I399</f>
        <v>53.446962320487273</v>
      </c>
      <c r="D399" s="2">
        <f>MACD!E399</f>
        <v>5.4583710682993836E-2</v>
      </c>
      <c r="E399" s="2">
        <f>MACD!F399</f>
        <v>-1.5033697725705484E-3</v>
      </c>
      <c r="F399" s="2">
        <f>'Moving Avg'!D399</f>
        <v>2.9213600000000004</v>
      </c>
      <c r="G399" s="2">
        <f>'Moving Avg'!F399</f>
        <v>2.9697349999999996</v>
      </c>
      <c r="H399" s="2">
        <f>'Moving Avg'!G399</f>
        <v>2.7363320000000018</v>
      </c>
      <c r="I399" s="2">
        <f>'Moving Avg'!H399</f>
        <v>2.4798</v>
      </c>
      <c r="J399" s="6" t="str">
        <f>OBV!F399</f>
        <v>BULLISH</v>
      </c>
      <c r="K399" s="6" t="str">
        <f>OBV!G399</f>
        <v>NEUTRAL</v>
      </c>
      <c r="L399" s="6" t="str">
        <f>OBV!H399</f>
        <v>NEUTRAL</v>
      </c>
    </row>
    <row r="400" spans="1:12" ht="13.5" x14ac:dyDescent="0.25">
      <c r="A400" s="3">
        <f>RSI!A400</f>
        <v>42885</v>
      </c>
      <c r="B400" s="2">
        <f>RSI!B400</f>
        <v>2.9197000000000002</v>
      </c>
      <c r="C400" s="2">
        <f>RSI!I400</f>
        <v>54.22594668460161</v>
      </c>
      <c r="D400" s="2">
        <f>MACD!E400</f>
        <v>4.9258256959654467E-2</v>
      </c>
      <c r="E400" s="2">
        <f>MACD!F400</f>
        <v>8.6489555738744547E-3</v>
      </c>
      <c r="F400" s="2">
        <f>'Moving Avg'!D400</f>
        <v>2.9146800000000002</v>
      </c>
      <c r="G400" s="2">
        <f>'Moving Avg'!F400</f>
        <v>2.9657749999999998</v>
      </c>
      <c r="H400" s="2">
        <f>'Moving Avg'!G400</f>
        <v>2.7413380000000012</v>
      </c>
      <c r="I400" s="2">
        <f>'Moving Avg'!H400</f>
        <v>2.4860565000000001</v>
      </c>
      <c r="J400" s="6" t="str">
        <f>OBV!F400</f>
        <v>BEARISH</v>
      </c>
      <c r="K400" s="6" t="str">
        <f>OBV!G400</f>
        <v>NEUTRAL</v>
      </c>
      <c r="L400" s="6" t="str">
        <f>OBV!H400</f>
        <v>CONFIRMED BEARISH</v>
      </c>
    </row>
    <row r="401" spans="1:12" ht="13.5" x14ac:dyDescent="0.25">
      <c r="A401" s="3">
        <f>RSI!A401</f>
        <v>42886</v>
      </c>
      <c r="B401" s="2">
        <f>RSI!B401</f>
        <v>2.9197000000000002</v>
      </c>
      <c r="C401" s="2">
        <f>RSI!I401</f>
        <v>54.22594668460161</v>
      </c>
      <c r="D401" s="2">
        <f>MACD!E401</f>
        <v>4.4524545273737282E-2</v>
      </c>
      <c r="E401" s="2">
        <f>MACD!F401</f>
        <v>1.5824073513847021E-2</v>
      </c>
      <c r="F401" s="2">
        <f>'Moving Avg'!D401</f>
        <v>2.9105200000000004</v>
      </c>
      <c r="G401" s="2">
        <f>'Moving Avg'!F401</f>
        <v>2.9618149999999992</v>
      </c>
      <c r="H401" s="2">
        <f>'Moving Avg'!G401</f>
        <v>2.7471780000000012</v>
      </c>
      <c r="I401" s="2">
        <f>'Moving Avg'!H401</f>
        <v>2.4923129999999998</v>
      </c>
      <c r="J401" s="6" t="str">
        <f>OBV!F401</f>
        <v>BULLISH</v>
      </c>
      <c r="K401" s="6" t="str">
        <f>OBV!G401</f>
        <v>NEUTRAL</v>
      </c>
      <c r="L401" s="6" t="str">
        <f>OBV!H401</f>
        <v>BULLISH DIVERGENCE</v>
      </c>
    </row>
    <row r="402" spans="1:12" ht="13.5" x14ac:dyDescent="0.25">
      <c r="A402" s="3">
        <f>RSI!A402</f>
        <v>42887</v>
      </c>
      <c r="B402" s="2">
        <f>RSI!B402</f>
        <v>2.9197000000000002</v>
      </c>
      <c r="C402" s="2">
        <f>RSI!I402</f>
        <v>54.225946684601617</v>
      </c>
      <c r="D402" s="2">
        <f>MACD!E402</f>
        <v>5.0569933038060899E-2</v>
      </c>
      <c r="E402" s="2">
        <f>MACD!F402</f>
        <v>2.2773245418689799E-2</v>
      </c>
      <c r="F402" s="2">
        <f>'Moving Avg'!D402</f>
        <v>2.9180200000000003</v>
      </c>
      <c r="G402" s="2">
        <f>'Moving Avg'!F402</f>
        <v>2.9559749999999996</v>
      </c>
      <c r="H402" s="2">
        <f>'Moving Avg'!G402</f>
        <v>2.7530180000000017</v>
      </c>
      <c r="I402" s="2">
        <f>'Moving Avg'!H402</f>
        <v>2.4985694999999999</v>
      </c>
      <c r="J402" s="6" t="str">
        <f>OBV!F402</f>
        <v>BULLISH</v>
      </c>
      <c r="K402" s="6" t="str">
        <f>OBV!G402</f>
        <v>NEUTRAL</v>
      </c>
      <c r="L402" s="6" t="str">
        <f>OBV!H402</f>
        <v>CONFIRMED BULLISH</v>
      </c>
    </row>
    <row r="403" spans="1:12" ht="13.5" x14ac:dyDescent="0.25">
      <c r="A403" s="3">
        <f>RSI!A403</f>
        <v>42888</v>
      </c>
      <c r="B403" s="2">
        <f>RSI!B403</f>
        <v>2.9613999999999998</v>
      </c>
      <c r="C403" s="2">
        <f>RSI!I403</f>
        <v>58.528634799615311</v>
      </c>
      <c r="D403" s="2">
        <f>MACD!E403</f>
        <v>5.2401277491157305E-2</v>
      </c>
      <c r="E403" s="2">
        <f>MACD!F403</f>
        <v>2.8698851833183305E-2</v>
      </c>
      <c r="F403" s="2">
        <f>'Moving Avg'!D403</f>
        <v>2.9263599999999999</v>
      </c>
      <c r="G403" s="2">
        <f>'Moving Avg'!F403</f>
        <v>2.9476349999999991</v>
      </c>
      <c r="H403" s="2">
        <f>'Moving Avg'!G403</f>
        <v>2.7600260000000016</v>
      </c>
      <c r="I403" s="2">
        <f>'Moving Avg'!H403</f>
        <v>2.5052015000000001</v>
      </c>
      <c r="J403" s="6" t="str">
        <f>OBV!F403</f>
        <v>BULLISH</v>
      </c>
      <c r="K403" s="6" t="str">
        <f>OBV!G403</f>
        <v>NEUTRAL</v>
      </c>
      <c r="L403" s="6" t="str">
        <f>OBV!H403</f>
        <v>CONFIRMED BULLISH</v>
      </c>
    </row>
    <row r="404" spans="1:12" ht="13.5" x14ac:dyDescent="0.25">
      <c r="A404" s="3">
        <f>RSI!A404</f>
        <v>42891</v>
      </c>
      <c r="B404" s="2">
        <f>RSI!B404</f>
        <v>2.9613999999999998</v>
      </c>
      <c r="C404" s="2">
        <f>RSI!I404</f>
        <v>58.528634799615304</v>
      </c>
      <c r="D404" s="2">
        <f>MACD!E404</f>
        <v>4.1969980096960402E-2</v>
      </c>
      <c r="E404" s="2">
        <f>MACD!F404</f>
        <v>3.1353077485938727E-2</v>
      </c>
      <c r="F404" s="2">
        <f>'Moving Avg'!D404</f>
        <v>2.9363799999999998</v>
      </c>
      <c r="G404" s="2">
        <f>'Moving Avg'!F404</f>
        <v>2.9465899999999992</v>
      </c>
      <c r="H404" s="2">
        <f>'Moving Avg'!G404</f>
        <v>2.7677000000000009</v>
      </c>
      <c r="I404" s="2">
        <f>'Moving Avg'!H404</f>
        <v>2.5116040000000002</v>
      </c>
      <c r="J404" s="6" t="str">
        <f>OBV!F404</f>
        <v>BULLISH</v>
      </c>
      <c r="K404" s="6" t="str">
        <f>OBV!G404</f>
        <v>NEUTRAL</v>
      </c>
      <c r="L404" s="6" t="str">
        <f>OBV!H404</f>
        <v>CONFIRMED BULLISH</v>
      </c>
    </row>
    <row r="405" spans="1:12" ht="13.5" x14ac:dyDescent="0.25">
      <c r="A405" s="3">
        <f>RSI!A405</f>
        <v>42892</v>
      </c>
      <c r="B405" s="2">
        <f>RSI!B405</f>
        <v>2.9697</v>
      </c>
      <c r="C405" s="2">
        <f>RSI!I405</f>
        <v>59.409394489545896</v>
      </c>
      <c r="D405" s="2">
        <f>MACD!E405</f>
        <v>3.856403507191164E-2</v>
      </c>
      <c r="E405" s="2">
        <f>MACD!F405</f>
        <v>3.2795269003133315E-2</v>
      </c>
      <c r="F405" s="2">
        <f>'Moving Avg'!D405</f>
        <v>2.94638</v>
      </c>
      <c r="G405" s="2">
        <f>'Moving Avg'!F405</f>
        <v>2.9470049999999994</v>
      </c>
      <c r="H405" s="2">
        <f>'Moving Avg'!G405</f>
        <v>2.7770420000000007</v>
      </c>
      <c r="I405" s="2">
        <f>'Moving Avg'!H405</f>
        <v>2.518027</v>
      </c>
      <c r="J405" s="6" t="str">
        <f>OBV!F405</f>
        <v>BULLISH</v>
      </c>
      <c r="K405" s="6" t="str">
        <f>OBV!G405</f>
        <v>NEUTRAL</v>
      </c>
      <c r="L405" s="6" t="str">
        <f>OBV!H405</f>
        <v>CONFIRMED BULLISH</v>
      </c>
    </row>
    <row r="406" spans="1:12" ht="13.5" x14ac:dyDescent="0.25">
      <c r="A406" s="3">
        <f>RSI!A406</f>
        <v>42893</v>
      </c>
      <c r="B406" s="2">
        <f>RSI!B406</f>
        <v>3.0030999999999999</v>
      </c>
      <c r="C406" s="2">
        <f>RSI!I406</f>
        <v>62.830373089207107</v>
      </c>
      <c r="D406" s="2">
        <f>MACD!E406</f>
        <v>3.0854374040071519E-2</v>
      </c>
      <c r="E406" s="2">
        <f>MACD!F406</f>
        <v>3.2407090010520959E-2</v>
      </c>
      <c r="F406" s="2">
        <f>'Moving Avg'!D406</f>
        <v>2.9630599999999996</v>
      </c>
      <c r="G406" s="2">
        <f>'Moving Avg'!F406</f>
        <v>2.9486749999999993</v>
      </c>
      <c r="H406" s="2">
        <f>'Moving Avg'!G406</f>
        <v>2.7858000000000009</v>
      </c>
      <c r="I406" s="2">
        <f>'Moving Avg'!H406</f>
        <v>2.5247005000000002</v>
      </c>
      <c r="J406" s="6" t="str">
        <f>OBV!F406</f>
        <v>BULLISH</v>
      </c>
      <c r="K406" s="6" t="str">
        <f>OBV!G406</f>
        <v>NEUTRAL</v>
      </c>
      <c r="L406" s="6" t="str">
        <f>OBV!H406</f>
        <v>CONFIRMED BULLISH</v>
      </c>
    </row>
    <row r="407" spans="1:12" ht="13.5" x14ac:dyDescent="0.25">
      <c r="A407" s="3">
        <f>RSI!A407</f>
        <v>42894</v>
      </c>
      <c r="B407" s="2">
        <f>RSI!B407</f>
        <v>3.0156000000000001</v>
      </c>
      <c r="C407" s="2">
        <f>RSI!I407</f>
        <v>64.051481041774693</v>
      </c>
      <c r="D407" s="2">
        <f>MACD!E407</f>
        <v>1.3853877516093238E-2</v>
      </c>
      <c r="E407" s="2">
        <f>MACD!F407</f>
        <v>2.8696447511635415E-2</v>
      </c>
      <c r="F407" s="2">
        <f>'Moving Avg'!D407</f>
        <v>2.98224</v>
      </c>
      <c r="G407" s="2">
        <f>'Moving Avg'!F407</f>
        <v>2.9503399999999997</v>
      </c>
      <c r="H407" s="2">
        <f>'Moving Avg'!G407</f>
        <v>2.7948080000000011</v>
      </c>
      <c r="I407" s="2">
        <f>'Moving Avg'!H407</f>
        <v>2.5314364999999999</v>
      </c>
      <c r="J407" s="6" t="str">
        <f>OBV!F407</f>
        <v>BULLISH</v>
      </c>
      <c r="K407" s="6" t="str">
        <f>OBV!G407</f>
        <v>NEUTRAL</v>
      </c>
      <c r="L407" s="6" t="str">
        <f>OBV!H407</f>
        <v>CONFIRMED BULLISH</v>
      </c>
    </row>
    <row r="408" spans="1:12" ht="13.5" x14ac:dyDescent="0.25">
      <c r="A408" s="3">
        <f>RSI!A408</f>
        <v>42895</v>
      </c>
      <c r="B408" s="2">
        <f>RSI!B408</f>
        <v>3.0323000000000002</v>
      </c>
      <c r="C408" s="2">
        <f>RSI!I408</f>
        <v>65.673965815713586</v>
      </c>
      <c r="D408" s="2">
        <f>MACD!E408</f>
        <v>3.3884870484053309E-3</v>
      </c>
      <c r="E408" s="2">
        <f>MACD!F408</f>
        <v>2.3634855418989398E-2</v>
      </c>
      <c r="F408" s="2">
        <f>'Moving Avg'!D408</f>
        <v>2.9964199999999996</v>
      </c>
      <c r="G408" s="2">
        <f>'Moving Avg'!F408</f>
        <v>2.9517999999999995</v>
      </c>
      <c r="H408" s="2">
        <f>'Moving Avg'!G408</f>
        <v>2.8045680000000006</v>
      </c>
      <c r="I408" s="2">
        <f>'Moving Avg'!H408</f>
        <v>2.5380475000000002</v>
      </c>
      <c r="J408" s="6" t="str">
        <f>OBV!F408</f>
        <v>BULLISH</v>
      </c>
      <c r="K408" s="6" t="str">
        <f>OBV!G408</f>
        <v>NEUTRAL</v>
      </c>
      <c r="L408" s="6" t="str">
        <f>OBV!H408</f>
        <v>CONFIRMED BULLISH</v>
      </c>
    </row>
    <row r="409" spans="1:12" ht="13.5" x14ac:dyDescent="0.25">
      <c r="A409" s="3">
        <f>RSI!A409</f>
        <v>42898</v>
      </c>
      <c r="B409" s="2">
        <f>RSI!B409</f>
        <v>3.0406</v>
      </c>
      <c r="C409" s="2">
        <f>RSI!I409</f>
        <v>66.483626321889787</v>
      </c>
      <c r="D409" s="2">
        <f>MACD!E409</f>
        <v>-8.0398215749788449E-3</v>
      </c>
      <c r="E409" s="2">
        <f>MACD!F409</f>
        <v>1.7299920020195751E-2</v>
      </c>
      <c r="F409" s="2">
        <f>'Moving Avg'!D409</f>
        <v>3.0122599999999995</v>
      </c>
      <c r="G409" s="2">
        <f>'Moving Avg'!F409</f>
        <v>2.9536749999999996</v>
      </c>
      <c r="H409" s="2">
        <f>'Moving Avg'!G409</f>
        <v>2.8144940000000007</v>
      </c>
      <c r="I409" s="2">
        <f>'Moving Avg'!H409</f>
        <v>2.5444914999999999</v>
      </c>
      <c r="J409" s="6" t="str">
        <f>OBV!F409</f>
        <v>BULLISH</v>
      </c>
      <c r="K409" s="6" t="str">
        <f>OBV!G409</f>
        <v>NEUTRAL</v>
      </c>
      <c r="L409" s="6" t="str">
        <f>OBV!H409</f>
        <v>CONFIRMED BULLISH</v>
      </c>
    </row>
    <row r="410" spans="1:12" ht="13.5" x14ac:dyDescent="0.25">
      <c r="A410" s="3">
        <f>RSI!A410</f>
        <v>42899</v>
      </c>
      <c r="B410" s="2">
        <f>RSI!B410</f>
        <v>3.0030999999999999</v>
      </c>
      <c r="C410" s="2">
        <f>RSI!I410</f>
        <v>59.639031195698855</v>
      </c>
      <c r="D410" s="2">
        <f>MACD!E410</f>
        <v>-1.4305421532615714E-2</v>
      </c>
      <c r="E410" s="2">
        <f>MACD!F410</f>
        <v>1.0978851709633457E-2</v>
      </c>
      <c r="F410" s="2">
        <f>'Moving Avg'!D410</f>
        <v>3.0189399999999997</v>
      </c>
      <c r="G410" s="2">
        <f>'Moving Avg'!F410</f>
        <v>2.9578449999999998</v>
      </c>
      <c r="H410" s="2">
        <f>'Moving Avg'!G410</f>
        <v>2.8236700000000008</v>
      </c>
      <c r="I410" s="2">
        <f>'Moving Avg'!H410</f>
        <v>2.5506435000000001</v>
      </c>
      <c r="J410" s="6" t="str">
        <f>OBV!F410</f>
        <v>BULLISH</v>
      </c>
      <c r="K410" s="6" t="str">
        <f>OBV!G410</f>
        <v>NEUTRAL</v>
      </c>
      <c r="L410" s="6" t="str">
        <f>OBV!H410</f>
        <v>CONFIRMED BULLISH</v>
      </c>
    </row>
    <row r="411" spans="1:12" ht="13.5" x14ac:dyDescent="0.25">
      <c r="A411" s="3">
        <f>RSI!A411</f>
        <v>42900</v>
      </c>
      <c r="B411" s="2">
        <f>RSI!B411</f>
        <v>2.9655999999999998</v>
      </c>
      <c r="C411" s="2">
        <f>RSI!I411</f>
        <v>53.686732461031461</v>
      </c>
      <c r="D411" s="2">
        <f>MACD!E411</f>
        <v>-1.7223992194209892E-2</v>
      </c>
      <c r="E411" s="2">
        <f>MACD!F411</f>
        <v>5.3382829288647869E-3</v>
      </c>
      <c r="F411" s="2">
        <f>'Moving Avg'!D411</f>
        <v>3.0114399999999999</v>
      </c>
      <c r="G411" s="2">
        <f>'Moving Avg'!F411</f>
        <v>2.96014</v>
      </c>
      <c r="H411" s="2">
        <f>'Moving Avg'!G411</f>
        <v>2.831678000000001</v>
      </c>
      <c r="I411" s="2">
        <f>'Moving Avg'!H411</f>
        <v>2.5565039999999999</v>
      </c>
      <c r="J411" s="6" t="str">
        <f>OBV!F411</f>
        <v>BULLISH</v>
      </c>
      <c r="K411" s="6" t="str">
        <f>OBV!G411</f>
        <v>NEUTRAL</v>
      </c>
      <c r="L411" s="6" t="str">
        <f>OBV!H411</f>
        <v>BULLISH DIVERGENCE</v>
      </c>
    </row>
    <row r="412" spans="1:12" ht="13.5" x14ac:dyDescent="0.25">
      <c r="A412" s="3">
        <f>RSI!A412</f>
        <v>42901</v>
      </c>
      <c r="B412" s="2">
        <f>RSI!B412</f>
        <v>2.9527999999999999</v>
      </c>
      <c r="C412" s="2">
        <f>RSI!I412</f>
        <v>51.786806591696703</v>
      </c>
      <c r="D412" s="2">
        <f>MACD!E412</f>
        <v>-1.888926559353088E-2</v>
      </c>
      <c r="E412" s="2">
        <f>MACD!F412</f>
        <v>4.9277322438565346E-4</v>
      </c>
      <c r="F412" s="2">
        <f>'Moving Avg'!D412</f>
        <v>2.9988800000000002</v>
      </c>
      <c r="G412" s="2">
        <f>'Moving Avg'!F412</f>
        <v>2.9584600000000001</v>
      </c>
      <c r="H412" s="2">
        <f>'Moving Avg'!G412</f>
        <v>2.8398480000000013</v>
      </c>
      <c r="I412" s="2">
        <f>'Moving Avg'!H412</f>
        <v>2.5620499999999997</v>
      </c>
      <c r="J412" s="6" t="str">
        <f>OBV!F412</f>
        <v>BULLISH</v>
      </c>
      <c r="K412" s="6" t="str">
        <f>OBV!G412</f>
        <v>NEUTRAL</v>
      </c>
      <c r="L412" s="6" t="str">
        <f>OBV!H412</f>
        <v>BULLISH DIVERGENCE</v>
      </c>
    </row>
    <row r="413" spans="1:12" ht="13.5" x14ac:dyDescent="0.25">
      <c r="A413" s="3">
        <f>RSI!A413</f>
        <v>42902</v>
      </c>
      <c r="B413" s="2">
        <f>RSI!B413</f>
        <v>2.9485999999999999</v>
      </c>
      <c r="C413" s="2">
        <f>RSI!I413</f>
        <v>51.14719618788061</v>
      </c>
      <c r="D413" s="2">
        <f>MACD!E413</f>
        <v>-1.3629416939511252E-2</v>
      </c>
      <c r="E413" s="2">
        <f>MACD!F413</f>
        <v>-2.3316648083937276E-3</v>
      </c>
      <c r="F413" s="2">
        <f>'Moving Avg'!D413</f>
        <v>2.9821399999999998</v>
      </c>
      <c r="G413" s="2">
        <f>'Moving Avg'!F413</f>
        <v>2.9565700000000001</v>
      </c>
      <c r="H413" s="2">
        <f>'Moving Avg'!G413</f>
        <v>2.8479340000000009</v>
      </c>
      <c r="I413" s="2">
        <f>'Moving Avg'!H413</f>
        <v>2.5673665000000003</v>
      </c>
      <c r="J413" s="6" t="str">
        <f>OBV!F413</f>
        <v>BEARISH</v>
      </c>
      <c r="K413" s="6" t="str">
        <f>OBV!G413</f>
        <v>NEUTRAL</v>
      </c>
      <c r="L413" s="6" t="str">
        <f>OBV!H413</f>
        <v>CONFIRMED BEARISH</v>
      </c>
    </row>
    <row r="414" spans="1:12" ht="13.5" x14ac:dyDescent="0.25">
      <c r="A414" s="3">
        <f>RSI!A414</f>
        <v>42905</v>
      </c>
      <c r="B414" s="2">
        <f>RSI!B414</f>
        <v>2.9864999999999999</v>
      </c>
      <c r="C414" s="2">
        <f>RSI!I414</f>
        <v>56.382390986193933</v>
      </c>
      <c r="D414" s="2">
        <f>MACD!E414</f>
        <v>-1.2014670365114721E-2</v>
      </c>
      <c r="E414" s="2">
        <f>MACD!F414</f>
        <v>-4.2682659197379267E-3</v>
      </c>
      <c r="F414" s="2">
        <f>'Moving Avg'!D414</f>
        <v>2.97132</v>
      </c>
      <c r="G414" s="2">
        <f>'Moving Avg'!F414</f>
        <v>2.9603299999999999</v>
      </c>
      <c r="H414" s="2">
        <f>'Moving Avg'!G414</f>
        <v>2.8576120000000009</v>
      </c>
      <c r="I414" s="2">
        <f>'Moving Avg'!H414</f>
        <v>2.5728725000000003</v>
      </c>
      <c r="J414" s="6" t="str">
        <f>OBV!F414</f>
        <v>BEARISH</v>
      </c>
      <c r="K414" s="6" t="str">
        <f>OBV!G414</f>
        <v>NEUTRAL</v>
      </c>
      <c r="L414" s="6" t="str">
        <f>OBV!H414</f>
        <v>CONFIRMED BEARISH</v>
      </c>
    </row>
    <row r="415" spans="1:12" ht="13.5" x14ac:dyDescent="0.25">
      <c r="A415" s="3">
        <f>RSI!A415</f>
        <v>42906</v>
      </c>
      <c r="B415" s="2">
        <f>RSI!B415</f>
        <v>2.9611999999999998</v>
      </c>
      <c r="C415" s="2">
        <f>RSI!I415</f>
        <v>52.349453426241418</v>
      </c>
      <c r="D415" s="2">
        <f>MACD!E415</f>
        <v>-7.7476789422665782E-3</v>
      </c>
      <c r="E415" s="2">
        <f>MACD!F415</f>
        <v>-4.964148524243657E-3</v>
      </c>
      <c r="F415" s="2">
        <f>'Moving Avg'!D415</f>
        <v>2.9629400000000001</v>
      </c>
      <c r="G415" s="2">
        <f>'Moving Avg'!F415</f>
        <v>2.9607350000000006</v>
      </c>
      <c r="H415" s="2">
        <f>'Moving Avg'!G415</f>
        <v>2.8667840000000009</v>
      </c>
      <c r="I415" s="2">
        <f>'Moving Avg'!H415</f>
        <v>2.5782520000000004</v>
      </c>
      <c r="J415" s="6" t="str">
        <f>OBV!F415</f>
        <v>BEARISH</v>
      </c>
      <c r="K415" s="6" t="str">
        <f>OBV!G415</f>
        <v>NEUTRAL</v>
      </c>
      <c r="L415" s="6" t="str">
        <f>OBV!H415</f>
        <v>CONFIRMED BEARISH</v>
      </c>
    </row>
    <row r="416" spans="1:12" ht="13.5" x14ac:dyDescent="0.25">
      <c r="A416" s="3">
        <f>RSI!A416</f>
        <v>42907</v>
      </c>
      <c r="B416" s="2">
        <f>RSI!B416</f>
        <v>2.9611999999999998</v>
      </c>
      <c r="C416" s="2">
        <f>RSI!I416</f>
        <v>52.349453426241418</v>
      </c>
      <c r="D416" s="2">
        <f>MACD!E416</f>
        <v>9.1902577867974955E-4</v>
      </c>
      <c r="E416" s="2">
        <f>MACD!F416</f>
        <v>-3.787513663658976E-3</v>
      </c>
      <c r="F416" s="2">
        <f>'Moving Avg'!D416</f>
        <v>2.9620600000000001</v>
      </c>
      <c r="G416" s="2">
        <f>'Moving Avg'!F416</f>
        <v>2.9617700000000005</v>
      </c>
      <c r="H416" s="2">
        <f>'Moving Avg'!G416</f>
        <v>2.876122000000001</v>
      </c>
      <c r="I416" s="2">
        <f>'Moving Avg'!H416</f>
        <v>2.5836315000000001</v>
      </c>
      <c r="J416" s="6" t="str">
        <f>OBV!F416</f>
        <v>BEARISH</v>
      </c>
      <c r="K416" s="6" t="str">
        <f>OBV!G416</f>
        <v>NEUTRAL</v>
      </c>
      <c r="L416" s="6" t="str">
        <f>OBV!H416</f>
        <v>CONFIRMED BEARISH</v>
      </c>
    </row>
    <row r="417" spans="1:12" ht="13.5" x14ac:dyDescent="0.25">
      <c r="A417" s="3">
        <f>RSI!A417</f>
        <v>42908</v>
      </c>
      <c r="B417" s="2">
        <f>RSI!B417</f>
        <v>3.0286</v>
      </c>
      <c r="C417" s="2">
        <f>RSI!I417</f>
        <v>60.974073511064653</v>
      </c>
      <c r="D417" s="2">
        <f>MACD!E417</f>
        <v>5.106683029806991E-3</v>
      </c>
      <c r="E417" s="2">
        <f>MACD!F417</f>
        <v>-2.0086743249657828E-3</v>
      </c>
      <c r="F417" s="2">
        <f>'Moving Avg'!D417</f>
        <v>2.97722</v>
      </c>
      <c r="G417" s="2">
        <f>'Moving Avg'!F417</f>
        <v>2.9690899999999996</v>
      </c>
      <c r="H417" s="2">
        <f>'Moving Avg'!G417</f>
        <v>2.886642000000001</v>
      </c>
      <c r="I417" s="2">
        <f>'Moving Avg'!H417</f>
        <v>2.5892855000000004</v>
      </c>
      <c r="J417" s="6" t="str">
        <f>OBV!F417</f>
        <v>BULLISH</v>
      </c>
      <c r="K417" s="6" t="str">
        <f>OBV!G417</f>
        <v>NEUTRAL</v>
      </c>
      <c r="L417" s="6" t="str">
        <f>OBV!H417</f>
        <v>CONFIRMED BULLISH</v>
      </c>
    </row>
    <row r="418" spans="1:12" ht="13.5" x14ac:dyDescent="0.25">
      <c r="A418" s="3">
        <f>RSI!A418</f>
        <v>42909</v>
      </c>
      <c r="B418" s="2">
        <f>RSI!B418</f>
        <v>2.9864999999999999</v>
      </c>
      <c r="C418" s="2">
        <f>RSI!I418</f>
        <v>54.356069652277441</v>
      </c>
      <c r="D418" s="2">
        <f>MACD!E418</f>
        <v>1.3869016397159761E-2</v>
      </c>
      <c r="E418" s="2">
        <f>MACD!F418</f>
        <v>1.1668638194593261E-3</v>
      </c>
      <c r="F418" s="2">
        <f>'Moving Avg'!D418</f>
        <v>2.9847999999999999</v>
      </c>
      <c r="G418" s="2">
        <f>'Moving Avg'!F418</f>
        <v>2.9724300000000001</v>
      </c>
      <c r="H418" s="2">
        <f>'Moving Avg'!G418</f>
        <v>2.8963200000000011</v>
      </c>
      <c r="I418" s="2">
        <f>'Moving Avg'!H418</f>
        <v>2.5946455000000004</v>
      </c>
      <c r="J418" s="6" t="str">
        <f>OBV!F418</f>
        <v>BEARISH</v>
      </c>
      <c r="K418" s="6" t="str">
        <f>OBV!G418</f>
        <v>NEUTRAL</v>
      </c>
      <c r="L418" s="6" t="str">
        <f>OBV!H418</f>
        <v>BEARISH DIVERGENCE</v>
      </c>
    </row>
    <row r="419" spans="1:12" ht="13.5" x14ac:dyDescent="0.25">
      <c r="A419" s="3">
        <f>RSI!A419</f>
        <v>42914</v>
      </c>
      <c r="B419" s="2">
        <f>RSI!B419</f>
        <v>2.9864999999999999</v>
      </c>
      <c r="C419" s="2">
        <f>RSI!I419</f>
        <v>54.356069652277441</v>
      </c>
      <c r="D419" s="2">
        <f>MACD!E419</f>
        <v>2.2374901327168573E-2</v>
      </c>
      <c r="E419" s="2">
        <f>MACD!F419</f>
        <v>5.4084713210011759E-3</v>
      </c>
      <c r="F419" s="2">
        <f>'Moving Avg'!D419</f>
        <v>2.9847999999999999</v>
      </c>
      <c r="G419" s="2">
        <f>'Moving Avg'!F419</f>
        <v>2.9761899999999994</v>
      </c>
      <c r="H419" s="2">
        <f>'Moving Avg'!G419</f>
        <v>2.9060820000000005</v>
      </c>
      <c r="I419" s="2">
        <f>'Moving Avg'!H419</f>
        <v>2.6000265000000002</v>
      </c>
      <c r="J419" s="6" t="str">
        <f>OBV!F419</f>
        <v>BEARISH</v>
      </c>
      <c r="K419" s="6" t="str">
        <f>OBV!G419</f>
        <v>NEUTRAL</v>
      </c>
      <c r="L419" s="6" t="str">
        <f>OBV!H419</f>
        <v>NEUTRAL</v>
      </c>
    </row>
    <row r="420" spans="1:12" ht="13.5" x14ac:dyDescent="0.25">
      <c r="A420" s="3">
        <f>RSI!A420</f>
        <v>42915</v>
      </c>
      <c r="B420" s="2">
        <f>RSI!B420</f>
        <v>2.9864999999999999</v>
      </c>
      <c r="C420" s="2">
        <f>RSI!I420</f>
        <v>54.356069652277448</v>
      </c>
      <c r="D420" s="2">
        <f>MACD!E420</f>
        <v>2.3631365003646376E-2</v>
      </c>
      <c r="E420" s="2">
        <f>MACD!F420</f>
        <v>9.0530500575302167E-3</v>
      </c>
      <c r="F420" s="2">
        <f>'Moving Avg'!D420</f>
        <v>2.9898599999999997</v>
      </c>
      <c r="G420" s="2">
        <f>'Moving Avg'!F420</f>
        <v>2.9795299999999996</v>
      </c>
      <c r="H420" s="2">
        <f>'Moving Avg'!G420</f>
        <v>2.9157600000000015</v>
      </c>
      <c r="I420" s="2">
        <f>'Moving Avg'!H420</f>
        <v>2.6054075000000005</v>
      </c>
      <c r="J420" s="6" t="str">
        <f>OBV!F420</f>
        <v>BEARISH</v>
      </c>
      <c r="K420" s="6" t="str">
        <f>OBV!G420</f>
        <v>NEUTRAL</v>
      </c>
      <c r="L420" s="6" t="str">
        <f>OBV!H420</f>
        <v>BEARISH DIVERGENCE</v>
      </c>
    </row>
    <row r="421" spans="1:12" ht="13.5" x14ac:dyDescent="0.25">
      <c r="A421" s="3">
        <f>RSI!A421</f>
        <v>42916</v>
      </c>
      <c r="B421" s="2">
        <f>RSI!B421</f>
        <v>3.0286</v>
      </c>
      <c r="C421" s="2">
        <f>RSI!I421</f>
        <v>59.804962795194264</v>
      </c>
      <c r="D421" s="2">
        <f>MACD!E421</f>
        <v>1.5647895063523709E-2</v>
      </c>
      <c r="E421" s="2">
        <f>MACD!F421</f>
        <v>1.0372019058728916E-2</v>
      </c>
      <c r="F421" s="2">
        <f>'Moving Avg'!D421</f>
        <v>3.0033400000000001</v>
      </c>
      <c r="G421" s="2">
        <f>'Moving Avg'!F421</f>
        <v>2.9849749999999995</v>
      </c>
      <c r="H421" s="2">
        <f>'Moving Avg'!G421</f>
        <v>2.9262800000000015</v>
      </c>
      <c r="I421" s="2">
        <f>'Moving Avg'!H421</f>
        <v>2.6113325000000005</v>
      </c>
      <c r="J421" s="6" t="str">
        <f>OBV!F421</f>
        <v>BULLISH</v>
      </c>
      <c r="K421" s="6" t="str">
        <f>OBV!G421</f>
        <v>NEUTRAL</v>
      </c>
      <c r="L421" s="6" t="str">
        <f>OBV!H421</f>
        <v>CONFIRMED BULLISH</v>
      </c>
    </row>
    <row r="422" spans="1:12" ht="13.5" x14ac:dyDescent="0.25">
      <c r="A422" s="3">
        <f>RSI!A422</f>
        <v>42919</v>
      </c>
      <c r="B422" s="2">
        <f>RSI!B422</f>
        <v>3.0495999999999999</v>
      </c>
      <c r="C422" s="2">
        <f>RSI!I422</f>
        <v>62.227250569132948</v>
      </c>
      <c r="D422" s="2">
        <f>MACD!E422</f>
        <v>4.971981064128439E-3</v>
      </c>
      <c r="E422" s="2">
        <f>MACD!F422</f>
        <v>9.2920114598088206E-3</v>
      </c>
      <c r="F422" s="2">
        <f>'Moving Avg'!D422</f>
        <v>3.0075399999999997</v>
      </c>
      <c r="G422" s="2">
        <f>'Moving Avg'!F422</f>
        <v>2.9914699999999992</v>
      </c>
      <c r="H422" s="2">
        <f>'Moving Avg'!G422</f>
        <v>2.9349680000000018</v>
      </c>
      <c r="I422" s="2">
        <f>'Moving Avg'!H422</f>
        <v>2.6174875000000011</v>
      </c>
      <c r="J422" s="6" t="str">
        <f>OBV!F422</f>
        <v>BULLISH</v>
      </c>
      <c r="K422" s="6" t="str">
        <f>OBV!G422</f>
        <v>NEUTRAL</v>
      </c>
      <c r="L422" s="6" t="str">
        <f>OBV!H422</f>
        <v>CONFIRMED BULLISH</v>
      </c>
    </row>
    <row r="423" spans="1:12" ht="13.5" x14ac:dyDescent="0.25">
      <c r="A423" s="3">
        <f>RSI!A423</f>
        <v>42920</v>
      </c>
      <c r="B423" s="2">
        <f>RSI!B423</f>
        <v>3.1126999999999998</v>
      </c>
      <c r="C423" s="2">
        <f>RSI!I423</f>
        <v>68.391164268370616</v>
      </c>
      <c r="D423" s="2">
        <f>MACD!E423</f>
        <v>-9.8723615970977008E-3</v>
      </c>
      <c r="E423" s="2">
        <f>MACD!F423</f>
        <v>5.4591368484275156E-3</v>
      </c>
      <c r="F423" s="2">
        <f>'Moving Avg'!D423</f>
        <v>3.0327799999999998</v>
      </c>
      <c r="G423" s="2">
        <f>'Moving Avg'!F423</f>
        <v>2.9990349999999992</v>
      </c>
      <c r="H423" s="2">
        <f>'Moving Avg'!G423</f>
        <v>2.9455860000000014</v>
      </c>
      <c r="I423" s="2">
        <f>'Moving Avg'!H423</f>
        <v>2.6239580000000005</v>
      </c>
      <c r="J423" s="6" t="str">
        <f>OBV!F423</f>
        <v>BULLISH</v>
      </c>
      <c r="K423" s="6" t="str">
        <f>OBV!G423</f>
        <v>NEUTRAL</v>
      </c>
      <c r="L423" s="6" t="str">
        <f>OBV!H423</f>
        <v>CONFIRMED BULLISH</v>
      </c>
    </row>
    <row r="424" spans="1:12" ht="13.5" x14ac:dyDescent="0.25">
      <c r="A424" s="3">
        <f>RSI!A424</f>
        <v>42921</v>
      </c>
      <c r="B424" s="2">
        <f>RSI!B424</f>
        <v>3.1463000000000001</v>
      </c>
      <c r="C424" s="2">
        <f>RSI!I424</f>
        <v>71.095940810490561</v>
      </c>
      <c r="D424" s="2">
        <f>MACD!E424</f>
        <v>-1.9918244176723832E-2</v>
      </c>
      <c r="E424" s="2">
        <f>MACD!F424</f>
        <v>3.8366064339724615E-4</v>
      </c>
      <c r="F424" s="2">
        <f>'Moving Avg'!D424</f>
        <v>3.06474</v>
      </c>
      <c r="G424" s="2">
        <f>'Moving Avg'!F424</f>
        <v>3.0082799999999992</v>
      </c>
      <c r="H424" s="2">
        <f>'Moving Avg'!G424</f>
        <v>2.9562080000000015</v>
      </c>
      <c r="I424" s="2">
        <f>'Moving Avg'!H424</f>
        <v>2.6307220000000004</v>
      </c>
      <c r="J424" s="6" t="str">
        <f>OBV!F424</f>
        <v>BULLISH</v>
      </c>
      <c r="K424" s="6" t="str">
        <f>OBV!G424</f>
        <v>NEUTRAL</v>
      </c>
      <c r="L424" s="6" t="str">
        <f>OBV!H424</f>
        <v>CONFIRMED BULLISH</v>
      </c>
    </row>
    <row r="425" spans="1:12" ht="13.5" x14ac:dyDescent="0.25">
      <c r="A425" s="3">
        <f>RSI!A425</f>
        <v>42922</v>
      </c>
      <c r="B425" s="2">
        <f>RSI!B425</f>
        <v>3.1547000000000001</v>
      </c>
      <c r="C425" s="2">
        <f>RSI!I425</f>
        <v>71.746841292071252</v>
      </c>
      <c r="D425" s="2">
        <f>MACD!E425</f>
        <v>-3.3897573899487998E-2</v>
      </c>
      <c r="E425" s="2">
        <f>MACD!F425</f>
        <v>-6.4725862651798033E-3</v>
      </c>
      <c r="F425" s="2">
        <f>'Moving Avg'!D425</f>
        <v>3.0983799999999997</v>
      </c>
      <c r="G425" s="2">
        <f>'Moving Avg'!F425</f>
        <v>3.0175299999999989</v>
      </c>
      <c r="H425" s="2">
        <f>'Moving Avg'!G425</f>
        <v>2.9662480000000011</v>
      </c>
      <c r="I425" s="2">
        <f>'Moving Avg'!H425</f>
        <v>2.6377365000000008</v>
      </c>
      <c r="J425" s="6" t="str">
        <f>OBV!F425</f>
        <v>BULLISH</v>
      </c>
      <c r="K425" s="6" t="str">
        <f>OBV!G425</f>
        <v>NEUTRAL</v>
      </c>
      <c r="L425" s="6" t="str">
        <f>OBV!H425</f>
        <v>CONFIRMED BULLISH</v>
      </c>
    </row>
    <row r="426" spans="1:12" ht="13.5" x14ac:dyDescent="0.25">
      <c r="A426" s="3">
        <f>RSI!A426</f>
        <v>42923</v>
      </c>
      <c r="B426" s="2">
        <f>RSI!B426</f>
        <v>3.2473000000000001</v>
      </c>
      <c r="C426" s="2">
        <f>RSI!I426</f>
        <v>77.706814080681596</v>
      </c>
      <c r="D426" s="2">
        <f>MACD!E426</f>
        <v>-5.3528130532428886E-2</v>
      </c>
      <c r="E426" s="2">
        <f>MACD!F426</f>
        <v>-1.588369511862962E-2</v>
      </c>
      <c r="F426" s="2">
        <f>'Moving Avg'!D426</f>
        <v>3.1421199999999998</v>
      </c>
      <c r="G426" s="2">
        <f>'Moving Avg'!F426</f>
        <v>3.029739999999999</v>
      </c>
      <c r="H426" s="2">
        <f>'Moving Avg'!G426</f>
        <v>2.9786400000000004</v>
      </c>
      <c r="I426" s="2">
        <f>'Moving Avg'!H426</f>
        <v>2.6452140000000011</v>
      </c>
      <c r="J426" s="6" t="str">
        <f>OBV!F426</f>
        <v>BULLISH</v>
      </c>
      <c r="K426" s="6" t="str">
        <f>OBV!G426</f>
        <v>NEUTRAL</v>
      </c>
      <c r="L426" s="6" t="str">
        <f>OBV!H426</f>
        <v>CONFIRMED BULLISH</v>
      </c>
    </row>
    <row r="427" spans="1:12" ht="13.5" x14ac:dyDescent="0.25">
      <c r="A427" s="3">
        <f>RSI!A427</f>
        <v>42926</v>
      </c>
      <c r="B427" s="2">
        <f>RSI!B427</f>
        <v>3.3439999999999999</v>
      </c>
      <c r="C427" s="2">
        <f>RSI!I427</f>
        <v>81.981435259130464</v>
      </c>
      <c r="D427" s="2">
        <f>MACD!E427</f>
        <v>-6.8352320139064116E-2</v>
      </c>
      <c r="E427" s="2">
        <f>MACD!F427</f>
        <v>-2.637742012271652E-2</v>
      </c>
      <c r="F427" s="2">
        <f>'Moving Avg'!D427</f>
        <v>3.2010000000000005</v>
      </c>
      <c r="G427" s="2">
        <f>'Moving Avg'!F427</f>
        <v>3.04616</v>
      </c>
      <c r="H427" s="2">
        <f>'Moving Avg'!G427</f>
        <v>2.9917980000000006</v>
      </c>
      <c r="I427" s="2">
        <f>'Moving Avg'!H427</f>
        <v>2.6531750000000005</v>
      </c>
      <c r="J427" s="6" t="str">
        <f>OBV!F427</f>
        <v>BULLISH</v>
      </c>
      <c r="K427" s="6" t="str">
        <f>OBV!G427</f>
        <v>STRONG</v>
      </c>
      <c r="L427" s="6" t="str">
        <f>OBV!H427</f>
        <v>CONFIRMED BULLISH</v>
      </c>
    </row>
    <row r="428" spans="1:12" ht="13.5" x14ac:dyDescent="0.25">
      <c r="A428" s="3">
        <f>RSI!A428</f>
        <v>42927</v>
      </c>
      <c r="B428" s="2">
        <f>RSI!B428</f>
        <v>3.3651</v>
      </c>
      <c r="C428" s="2">
        <f>RSI!I428</f>
        <v>82.758301426157828</v>
      </c>
      <c r="D428" s="2">
        <f>MACD!E428</f>
        <v>-9.0821957920455887E-2</v>
      </c>
      <c r="E428" s="2">
        <f>MACD!F428</f>
        <v>-3.9266327682264394E-2</v>
      </c>
      <c r="F428" s="2">
        <f>'Moving Avg'!D428</f>
        <v>3.2514799999999999</v>
      </c>
      <c r="G428" s="2">
        <f>'Moving Avg'!F428</f>
        <v>3.0627999999999997</v>
      </c>
      <c r="H428" s="2">
        <f>'Moving Avg'!G428</f>
        <v>3.0047100000000007</v>
      </c>
      <c r="I428" s="2">
        <f>'Moving Avg'!H428</f>
        <v>2.6611370000000005</v>
      </c>
      <c r="J428" s="6" t="str">
        <f>OBV!F428</f>
        <v>BULLISH</v>
      </c>
      <c r="K428" s="6" t="str">
        <f>OBV!G428</f>
        <v>STRONG</v>
      </c>
      <c r="L428" s="6" t="str">
        <f>OBV!H428</f>
        <v>CONFIRMED BULLISH</v>
      </c>
    </row>
    <row r="429" spans="1:12" ht="13.5" x14ac:dyDescent="0.25">
      <c r="A429" s="3">
        <f>RSI!A429</f>
        <v>42928</v>
      </c>
      <c r="B429" s="2">
        <f>RSI!B429</f>
        <v>3.3651</v>
      </c>
      <c r="C429" s="2">
        <f>RSI!I429</f>
        <v>82.758301426157828</v>
      </c>
      <c r="D429" s="2">
        <f>MACD!E429</f>
        <v>-0.11170589683270871</v>
      </c>
      <c r="E429" s="2">
        <f>MACD!F429</f>
        <v>-5.3754241512353258E-2</v>
      </c>
      <c r="F429" s="2">
        <f>'Moving Avg'!D429</f>
        <v>3.2952399999999997</v>
      </c>
      <c r="G429" s="2">
        <f>'Moving Avg'!F429</f>
        <v>3.0790249999999997</v>
      </c>
      <c r="H429" s="2">
        <f>'Moving Avg'!G429</f>
        <v>3.0143680000000006</v>
      </c>
      <c r="I429" s="2">
        <f>'Moving Avg'!H429</f>
        <v>2.6690990000000001</v>
      </c>
      <c r="J429" s="6" t="str">
        <f>OBV!F429</f>
        <v>BULLISH</v>
      </c>
      <c r="K429" s="6" t="str">
        <f>OBV!G429</f>
        <v>STRONG</v>
      </c>
      <c r="L429" s="6" t="str">
        <f>OBV!H429</f>
        <v>CONFIRMED BULLISH</v>
      </c>
    </row>
    <row r="430" spans="1:12" ht="13.5" x14ac:dyDescent="0.25">
      <c r="A430" s="3">
        <f>RSI!A430</f>
        <v>42929</v>
      </c>
      <c r="B430" s="2">
        <f>RSI!B430</f>
        <v>3.4070999999999998</v>
      </c>
      <c r="C430" s="2">
        <f>RSI!I430</f>
        <v>84.319055355926309</v>
      </c>
      <c r="D430" s="2">
        <f>MACD!E430</f>
        <v>-0.1342205965863803</v>
      </c>
      <c r="E430" s="2">
        <f>MACD!F430</f>
        <v>-6.9847512527158678E-2</v>
      </c>
      <c r="F430" s="2">
        <f>'Moving Avg'!D430</f>
        <v>3.34572</v>
      </c>
      <c r="G430" s="2">
        <f>'Moving Avg'!F430</f>
        <v>3.0992249999999997</v>
      </c>
      <c r="H430" s="2">
        <f>'Moving Avg'!G430</f>
        <v>3.0225320000000009</v>
      </c>
      <c r="I430" s="2">
        <f>'Moving Avg'!H430</f>
        <v>2.6771669999999999</v>
      </c>
      <c r="J430" s="6" t="str">
        <f>OBV!F430</f>
        <v>BULLISH</v>
      </c>
      <c r="K430" s="6" t="str">
        <f>OBV!G430</f>
        <v>STRONG</v>
      </c>
      <c r="L430" s="6" t="str">
        <f>OBV!H430</f>
        <v>CONFIRMED BULLISH</v>
      </c>
    </row>
    <row r="431" spans="1:12" ht="13.5" x14ac:dyDescent="0.25">
      <c r="A431" s="3">
        <f>RSI!A431</f>
        <v>42930</v>
      </c>
      <c r="B431" s="2">
        <f>RSI!B431</f>
        <v>3.4912000000000001</v>
      </c>
      <c r="C431" s="2">
        <f>RSI!I431</f>
        <v>86.880095822285725</v>
      </c>
      <c r="D431" s="2">
        <f>MACD!E431</f>
        <v>-0.15487660811320136</v>
      </c>
      <c r="E431" s="2">
        <f>MACD!F431</f>
        <v>-8.6853331644367218E-2</v>
      </c>
      <c r="F431" s="2">
        <f>'Moving Avg'!D431</f>
        <v>3.3944999999999999</v>
      </c>
      <c r="G431" s="2">
        <f>'Moving Avg'!F431</f>
        <v>3.1255049999999995</v>
      </c>
      <c r="H431" s="2">
        <f>'Moving Avg'!G431</f>
        <v>3.0323780000000009</v>
      </c>
      <c r="I431" s="2">
        <f>'Moving Avg'!H431</f>
        <v>2.685759500000001</v>
      </c>
      <c r="J431" s="6" t="str">
        <f>OBV!F431</f>
        <v>BULLISH</v>
      </c>
      <c r="K431" s="6" t="str">
        <f>OBV!G431</f>
        <v>STRONG</v>
      </c>
      <c r="L431" s="6" t="str">
        <f>OBV!H431</f>
        <v>CONFIRMED BULLISH</v>
      </c>
    </row>
    <row r="432" spans="1:12" ht="13.5" x14ac:dyDescent="0.25">
      <c r="A432" s="3">
        <f>RSI!A432</f>
        <v>42933</v>
      </c>
      <c r="B432" s="2">
        <f>RSI!B432</f>
        <v>3.4491999999999998</v>
      </c>
      <c r="C432" s="2">
        <f>RSI!I432</f>
        <v>79.864924489385558</v>
      </c>
      <c r="D432" s="2">
        <f>MACD!E432</f>
        <v>-0.16822503186654325</v>
      </c>
      <c r="E432" s="2">
        <f>MACD!F432</f>
        <v>-0.10312767168880244</v>
      </c>
      <c r="F432" s="2">
        <f>'Moving Avg'!D432</f>
        <v>3.41554</v>
      </c>
      <c r="G432" s="2">
        <f>'Moving Avg'!F432</f>
        <v>3.1503249999999996</v>
      </c>
      <c r="H432" s="2">
        <f>'Moving Avg'!G432</f>
        <v>3.040632</v>
      </c>
      <c r="I432" s="2">
        <f>'Moving Avg'!H432</f>
        <v>2.6940585000000006</v>
      </c>
      <c r="J432" s="6" t="str">
        <f>OBV!F432</f>
        <v>BULLISH</v>
      </c>
      <c r="K432" s="6" t="str">
        <f>OBV!G432</f>
        <v>STRONG</v>
      </c>
      <c r="L432" s="6" t="str">
        <f>OBV!H432</f>
        <v>CONFIRMED BULLISH</v>
      </c>
    </row>
    <row r="433" spans="1:12" ht="13.5" x14ac:dyDescent="0.25">
      <c r="A433" s="3">
        <f>RSI!A433</f>
        <v>42934</v>
      </c>
      <c r="B433" s="2">
        <f>RSI!B433</f>
        <v>3.4281999999999999</v>
      </c>
      <c r="C433" s="2">
        <f>RSI!I433</f>
        <v>76.537215521836472</v>
      </c>
      <c r="D433" s="2">
        <f>MACD!E433</f>
        <v>-0.17005670253521288</v>
      </c>
      <c r="E433" s="2">
        <f>MACD!F433</f>
        <v>-0.11651347785808452</v>
      </c>
      <c r="F433" s="2">
        <f>'Moving Avg'!D433</f>
        <v>3.4281599999999997</v>
      </c>
      <c r="G433" s="2">
        <f>'Moving Avg'!F433</f>
        <v>3.1743049999999995</v>
      </c>
      <c r="H433" s="2">
        <f>'Moving Avg'!G433</f>
        <v>3.0466320000000002</v>
      </c>
      <c r="I433" s="2">
        <f>'Moving Avg'!H433</f>
        <v>2.7020235000000001</v>
      </c>
      <c r="J433" s="6" t="str">
        <f>OBV!F433</f>
        <v>BULLISH</v>
      </c>
      <c r="K433" s="6" t="str">
        <f>OBV!G433</f>
        <v>NEUTRAL</v>
      </c>
      <c r="L433" s="6" t="str">
        <f>OBV!H433</f>
        <v>CONFIRMED BULLISH</v>
      </c>
    </row>
    <row r="434" spans="1:12" ht="13.5" x14ac:dyDescent="0.25">
      <c r="A434" s="3">
        <f>RSI!A434</f>
        <v>42935</v>
      </c>
      <c r="B434" s="2">
        <f>RSI!B434</f>
        <v>3.4155000000000002</v>
      </c>
      <c r="C434" s="2">
        <f>RSI!I434</f>
        <v>74.515115017917509</v>
      </c>
      <c r="D434" s="2">
        <f>MACD!E434</f>
        <v>-0.16703927411282882</v>
      </c>
      <c r="E434" s="2">
        <f>MACD!F434</f>
        <v>-0.12661863710903337</v>
      </c>
      <c r="F434" s="2">
        <f>'Moving Avg'!D434</f>
        <v>3.4382400000000004</v>
      </c>
      <c r="G434" s="2">
        <f>'Moving Avg'!F434</f>
        <v>3.1957549999999997</v>
      </c>
      <c r="H434" s="2">
        <f>'Moving Avg'!G434</f>
        <v>3.0552960000000011</v>
      </c>
      <c r="I434" s="2">
        <f>'Moving Avg'!H434</f>
        <v>2.7096534999999999</v>
      </c>
      <c r="J434" s="6" t="str">
        <f>OBV!F434</f>
        <v>BULLISH</v>
      </c>
      <c r="K434" s="6" t="str">
        <f>OBV!G434</f>
        <v>NEUTRAL</v>
      </c>
      <c r="L434" s="6" t="str">
        <f>OBV!H434</f>
        <v>CONFIRMED BULLISH</v>
      </c>
    </row>
    <row r="435" spans="1:12" ht="13.5" x14ac:dyDescent="0.25">
      <c r="A435" s="3">
        <f>RSI!A435</f>
        <v>42936</v>
      </c>
      <c r="B435" s="2">
        <f>RSI!B435</f>
        <v>3.3734999999999999</v>
      </c>
      <c r="C435" s="2">
        <f>RSI!I435</f>
        <v>68.106706200688947</v>
      </c>
      <c r="D435" s="2">
        <f>MACD!E435</f>
        <v>-0.16143599800853581</v>
      </c>
      <c r="E435" s="2">
        <f>MACD!F435</f>
        <v>-0.13358210928893388</v>
      </c>
      <c r="F435" s="2">
        <f>'Moving Avg'!D435</f>
        <v>3.4315200000000003</v>
      </c>
      <c r="G435" s="2">
        <f>'Moving Avg'!F435</f>
        <v>3.2163699999999991</v>
      </c>
      <c r="H435" s="2">
        <f>'Moving Avg'!G435</f>
        <v>3.0635380000000008</v>
      </c>
      <c r="I435" s="2">
        <f>'Moving Avg'!H435</f>
        <v>2.7168235000000003</v>
      </c>
      <c r="J435" s="6" t="str">
        <f>OBV!F435</f>
        <v>BULLISH</v>
      </c>
      <c r="K435" s="6" t="str">
        <f>OBV!G435</f>
        <v>NEUTRAL</v>
      </c>
      <c r="L435" s="6" t="str">
        <f>OBV!H435</f>
        <v>BULLISH DIVERGENCE</v>
      </c>
    </row>
    <row r="436" spans="1:12" ht="13.5" x14ac:dyDescent="0.25">
      <c r="A436" s="3">
        <f>RSI!A436</f>
        <v>42937</v>
      </c>
      <c r="B436" s="2">
        <f>RSI!B436</f>
        <v>3.3860999999999999</v>
      </c>
      <c r="C436" s="2">
        <f>RSI!I436</f>
        <v>68.968907817061421</v>
      </c>
      <c r="D436" s="2">
        <f>MACD!E436</f>
        <v>-0.14438686718028837</v>
      </c>
      <c r="E436" s="2">
        <f>MACD!F436</f>
        <v>-0.13574306086720478</v>
      </c>
      <c r="F436" s="2">
        <f>'Moving Avg'!D436</f>
        <v>3.4104999999999999</v>
      </c>
      <c r="G436" s="2">
        <f>'Moving Avg'!F436</f>
        <v>3.2376149999999995</v>
      </c>
      <c r="H436" s="2">
        <f>'Moving Avg'!G436</f>
        <v>3.071866</v>
      </c>
      <c r="I436" s="2">
        <f>'Moving Avg'!H436</f>
        <v>2.7236395000000004</v>
      </c>
      <c r="J436" s="6" t="str">
        <f>OBV!F436</f>
        <v>BEARISH</v>
      </c>
      <c r="K436" s="6" t="str">
        <f>OBV!G436</f>
        <v>NEUTRAL</v>
      </c>
      <c r="L436" s="6" t="str">
        <f>OBV!H436</f>
        <v>CONFIRMED BEARISH</v>
      </c>
    </row>
    <row r="437" spans="1:12" ht="13.5" x14ac:dyDescent="0.25">
      <c r="A437" s="3">
        <f>RSI!A437</f>
        <v>42940</v>
      </c>
      <c r="B437" s="2">
        <f>RSI!B437</f>
        <v>3.4491999999999998</v>
      </c>
      <c r="C437" s="2">
        <f>RSI!I437</f>
        <v>72.91749545333488</v>
      </c>
      <c r="D437" s="2">
        <f>MACD!E437</f>
        <v>-0.12076276904214289</v>
      </c>
      <c r="E437" s="2">
        <f>MACD!F437</f>
        <v>-0.1327470025021924</v>
      </c>
      <c r="F437" s="2">
        <f>'Moving Avg'!D437</f>
        <v>3.4105000000000003</v>
      </c>
      <c r="G437" s="2">
        <f>'Moving Avg'!F437</f>
        <v>3.258645</v>
      </c>
      <c r="H437" s="2">
        <f>'Moving Avg'!G437</f>
        <v>3.0812039999999996</v>
      </c>
      <c r="I437" s="2">
        <f>'Moving Avg'!H437</f>
        <v>2.7305625000000004</v>
      </c>
      <c r="J437" s="6" t="str">
        <f>OBV!F437</f>
        <v>BEARISH</v>
      </c>
      <c r="K437" s="6" t="str">
        <f>OBV!G437</f>
        <v>NEUTRAL</v>
      </c>
      <c r="L437" s="6" t="str">
        <f>OBV!H437</f>
        <v>NEUTRAL</v>
      </c>
    </row>
    <row r="438" spans="1:12" ht="13.5" x14ac:dyDescent="0.25">
      <c r="A438" s="3">
        <f>RSI!A438</f>
        <v>42942</v>
      </c>
      <c r="B438" s="2">
        <f>RSI!B438</f>
        <v>3.5123000000000002</v>
      </c>
      <c r="C438" s="2">
        <f>RSI!I438</f>
        <v>76.18145410124049</v>
      </c>
      <c r="D438" s="2">
        <f>MACD!E438</f>
        <v>-0.10350442697901308</v>
      </c>
      <c r="E438" s="2">
        <f>MACD!F438</f>
        <v>-0.12689848739755655</v>
      </c>
      <c r="F438" s="2">
        <f>'Moving Avg'!D438</f>
        <v>3.4273200000000004</v>
      </c>
      <c r="G438" s="2">
        <f>'Moving Avg'!F438</f>
        <v>3.2849349999999995</v>
      </c>
      <c r="H438" s="2">
        <f>'Moving Avg'!G438</f>
        <v>3.0913880000000002</v>
      </c>
      <c r="I438" s="2">
        <f>'Moving Avg'!H438</f>
        <v>2.7376755000000004</v>
      </c>
      <c r="J438" s="6" t="str">
        <f>OBV!F438</f>
        <v>BULLISH</v>
      </c>
      <c r="K438" s="6" t="str">
        <f>OBV!G438</f>
        <v>NEUTRAL</v>
      </c>
      <c r="L438" s="6" t="str">
        <f>OBV!H438</f>
        <v>CONFIRMED BULLISH</v>
      </c>
    </row>
    <row r="439" spans="1:12" ht="13.5" x14ac:dyDescent="0.25">
      <c r="A439" s="3">
        <f>RSI!A439</f>
        <v>42943</v>
      </c>
      <c r="B439" s="2">
        <f>RSI!B439</f>
        <v>3.5123000000000002</v>
      </c>
      <c r="C439" s="2">
        <f>RSI!I439</f>
        <v>76.18145410124049</v>
      </c>
      <c r="D439" s="2">
        <f>MACD!E439</f>
        <v>-9.0480889157711797E-2</v>
      </c>
      <c r="E439" s="2">
        <f>MACD!F439</f>
        <v>-0.1196149677495876</v>
      </c>
      <c r="F439" s="2">
        <f>'Moving Avg'!D439</f>
        <v>3.4466799999999997</v>
      </c>
      <c r="G439" s="2">
        <f>'Moving Avg'!F439</f>
        <v>3.3112249999999994</v>
      </c>
      <c r="H439" s="2">
        <f>'Moving Avg'!G439</f>
        <v>3.1015720000000009</v>
      </c>
      <c r="I439" s="2">
        <f>'Moving Avg'!H439</f>
        <v>2.7446220000000001</v>
      </c>
      <c r="J439" s="6" t="str">
        <f>OBV!F439</f>
        <v>BULLISH</v>
      </c>
      <c r="K439" s="6" t="str">
        <f>OBV!G439</f>
        <v>NEUTRAL</v>
      </c>
      <c r="L439" s="6" t="str">
        <f>OBV!H439</f>
        <v>CONFIRMED BULLISH</v>
      </c>
    </row>
    <row r="440" spans="1:12" ht="13.5" x14ac:dyDescent="0.25">
      <c r="A440" s="3">
        <f>RSI!A440</f>
        <v>42944</v>
      </c>
      <c r="B440" s="2">
        <f>RSI!B440</f>
        <v>3.5123000000000002</v>
      </c>
      <c r="C440" s="2">
        <f>RSI!I440</f>
        <v>76.18145410124049</v>
      </c>
      <c r="D440" s="2">
        <f>MACD!E440</f>
        <v>-7.446209583153296E-2</v>
      </c>
      <c r="E440" s="2">
        <f>MACD!F440</f>
        <v>-0.11058439336597668</v>
      </c>
      <c r="F440" s="2">
        <f>'Moving Avg'!D440</f>
        <v>3.47444</v>
      </c>
      <c r="G440" s="2">
        <f>'Moving Avg'!F440</f>
        <v>3.3375149999999998</v>
      </c>
      <c r="H440" s="2">
        <f>'Moving Avg'!G440</f>
        <v>3.1134240000000011</v>
      </c>
      <c r="I440" s="2">
        <f>'Moving Avg'!H440</f>
        <v>2.7517559999999999</v>
      </c>
      <c r="J440" s="6" t="str">
        <f>OBV!F440</f>
        <v>BULLISH</v>
      </c>
      <c r="K440" s="6" t="str">
        <f>OBV!G440</f>
        <v>NEUTRAL</v>
      </c>
      <c r="L440" s="6" t="str">
        <f>OBV!H440</f>
        <v>CONFIRMED BULLISH</v>
      </c>
    </row>
    <row r="441" spans="1:12" ht="13.5" x14ac:dyDescent="0.25">
      <c r="A441" s="3">
        <f>RSI!A441</f>
        <v>42947</v>
      </c>
      <c r="B441" s="2">
        <f>RSI!B441</f>
        <v>3.5081000000000002</v>
      </c>
      <c r="C441" s="2">
        <f>RSI!I441</f>
        <v>75.425754026916124</v>
      </c>
      <c r="D441" s="2">
        <f>MACD!E441</f>
        <v>-4.9012476036588648E-2</v>
      </c>
      <c r="E441" s="2">
        <f>MACD!F441</f>
        <v>-9.8270009900099084E-2</v>
      </c>
      <c r="F441" s="2">
        <f>'Moving Avg'!D441</f>
        <v>3.49884</v>
      </c>
      <c r="G441" s="2">
        <f>'Moving Avg'!F441</f>
        <v>3.3614899999999999</v>
      </c>
      <c r="H441" s="2">
        <f>'Moving Avg'!G441</f>
        <v>3.125192000000002</v>
      </c>
      <c r="I441" s="2">
        <f>'Moving Avg'!H441</f>
        <v>2.7586604999999995</v>
      </c>
      <c r="J441" s="6" t="str">
        <f>OBV!F441</f>
        <v>BULLISH</v>
      </c>
      <c r="K441" s="6" t="str">
        <f>OBV!G441</f>
        <v>NEUTRAL</v>
      </c>
      <c r="L441" s="6" t="str">
        <f>OBV!H441</f>
        <v>CONFIRMED BULLISH</v>
      </c>
    </row>
    <row r="442" spans="1:12" ht="13.5" x14ac:dyDescent="0.25">
      <c r="A442" s="3">
        <f>RSI!A442</f>
        <v>42948</v>
      </c>
      <c r="B442" s="2">
        <f>RSI!B442</f>
        <v>3.4702000000000002</v>
      </c>
      <c r="C442" s="2">
        <f>RSI!I442</f>
        <v>68.794042308510058</v>
      </c>
      <c r="D442" s="2">
        <f>MACD!E442</f>
        <v>-3.2361492139847847E-2</v>
      </c>
      <c r="E442" s="2">
        <f>MACD!F442</f>
        <v>-8.5088306348048842E-2</v>
      </c>
      <c r="F442" s="2">
        <f>'Moving Avg'!D442</f>
        <v>3.5030399999999999</v>
      </c>
      <c r="G442" s="2">
        <f>'Moving Avg'!F442</f>
        <v>3.3825200000000004</v>
      </c>
      <c r="H442" s="2">
        <f>'Moving Avg'!G442</f>
        <v>3.1348680000000018</v>
      </c>
      <c r="I442" s="2">
        <f>'Moving Avg'!H442</f>
        <v>2.7649584999999997</v>
      </c>
      <c r="J442" s="6" t="str">
        <f>OBV!F442</f>
        <v>BULLISH</v>
      </c>
      <c r="K442" s="6" t="str">
        <f>OBV!G442</f>
        <v>NEUTRAL</v>
      </c>
      <c r="L442" s="6" t="str">
        <f>OBV!H442</f>
        <v>CONFIRMED BULLISH</v>
      </c>
    </row>
    <row r="443" spans="1:12" ht="13.5" x14ac:dyDescent="0.25">
      <c r="A443" s="3">
        <f>RSI!A443</f>
        <v>42949</v>
      </c>
      <c r="B443" s="2">
        <f>RSI!B443</f>
        <v>3.4491999999999998</v>
      </c>
      <c r="C443" s="2">
        <f>RSI!I443</f>
        <v>65.364676129744097</v>
      </c>
      <c r="D443" s="2">
        <f>MACD!E443</f>
        <v>-2.0861587467019049E-2</v>
      </c>
      <c r="E443" s="2">
        <f>MACD!F443</f>
        <v>-7.2242962571842886E-2</v>
      </c>
      <c r="F443" s="2">
        <f>'Moving Avg'!D443</f>
        <v>3.4904200000000003</v>
      </c>
      <c r="G443" s="2">
        <f>'Moving Avg'!F443</f>
        <v>3.3993450000000012</v>
      </c>
      <c r="H443" s="2">
        <f>'Moving Avg'!G443</f>
        <v>3.144124000000001</v>
      </c>
      <c r="I443" s="2">
        <f>'Moving Avg'!H443</f>
        <v>2.7712139999999992</v>
      </c>
      <c r="J443" s="6" t="str">
        <f>OBV!F443</f>
        <v>BEARISH</v>
      </c>
      <c r="K443" s="6" t="str">
        <f>OBV!G443</f>
        <v>NEUTRAL</v>
      </c>
      <c r="L443" s="6" t="str">
        <f>OBV!H443</f>
        <v>CONFIRMED BEARISH</v>
      </c>
    </row>
    <row r="444" spans="1:12" ht="13.5" x14ac:dyDescent="0.25">
      <c r="A444" s="3">
        <f>RSI!A444</f>
        <v>42950</v>
      </c>
      <c r="B444" s="2">
        <f>RSI!B444</f>
        <v>3.3651</v>
      </c>
      <c r="C444" s="2">
        <f>RSI!I444</f>
        <v>53.798395198528191</v>
      </c>
      <c r="D444" s="2">
        <f>MACD!E444</f>
        <v>-7.5774845185971884E-3</v>
      </c>
      <c r="E444" s="2">
        <f>MACD!F444</f>
        <v>-5.9309866961193752E-2</v>
      </c>
      <c r="F444" s="2">
        <f>'Moving Avg'!D444</f>
        <v>3.4609800000000002</v>
      </c>
      <c r="G444" s="2">
        <f>'Moving Avg'!F444</f>
        <v>3.4102850000000005</v>
      </c>
      <c r="H444" s="2">
        <f>'Moving Avg'!G444</f>
        <v>3.1532000000000009</v>
      </c>
      <c r="I444" s="2">
        <f>'Moving Avg'!H444</f>
        <v>2.7770489999999994</v>
      </c>
      <c r="J444" s="6" t="str">
        <f>OBV!F444</f>
        <v>BEARISH</v>
      </c>
      <c r="K444" s="6" t="str">
        <f>OBV!G444</f>
        <v>NEUTRAL</v>
      </c>
      <c r="L444" s="6" t="str">
        <f>OBV!H444</f>
        <v>CONFIRMED BEARISH</v>
      </c>
    </row>
    <row r="445" spans="1:12" ht="13.5" x14ac:dyDescent="0.25">
      <c r="A445" s="3">
        <f>RSI!A445</f>
        <v>42951</v>
      </c>
      <c r="B445" s="2">
        <f>RSI!B445</f>
        <v>3.3693</v>
      </c>
      <c r="C445" s="2">
        <f>RSI!I445</f>
        <v>54.233939296673903</v>
      </c>
      <c r="D445" s="2">
        <f>MACD!E445</f>
        <v>-3.2816490516727193E-3</v>
      </c>
      <c r="E445" s="2">
        <f>MACD!F445</f>
        <v>-4.8104223379289553E-2</v>
      </c>
      <c r="F445" s="2">
        <f>'Moving Avg'!D445</f>
        <v>3.4323799999999998</v>
      </c>
      <c r="G445" s="2">
        <f>'Moving Avg'!F445</f>
        <v>3.4210149999999997</v>
      </c>
      <c r="H445" s="2">
        <f>'Moving Avg'!G445</f>
        <v>3.1615240000000018</v>
      </c>
      <c r="I445" s="2">
        <f>'Moving Avg'!H445</f>
        <v>2.7830509999999991</v>
      </c>
      <c r="J445" s="6" t="str">
        <f>OBV!F445</f>
        <v>BEARISH</v>
      </c>
      <c r="K445" s="6" t="str">
        <f>OBV!G445</f>
        <v>NEUTRAL</v>
      </c>
      <c r="L445" s="6" t="str">
        <f>OBV!H445</f>
        <v>CONFIRMED BEARISH</v>
      </c>
    </row>
    <row r="446" spans="1:12" ht="13.5" x14ac:dyDescent="0.25">
      <c r="A446" s="3">
        <f>RSI!A446</f>
        <v>42954</v>
      </c>
      <c r="B446" s="2">
        <f>RSI!B446</f>
        <v>3.3693</v>
      </c>
      <c r="C446" s="2">
        <f>RSI!I446</f>
        <v>54.233939296673903</v>
      </c>
      <c r="D446" s="2">
        <f>MACD!E446</f>
        <v>2.1077565027738387E-3</v>
      </c>
      <c r="E446" s="2">
        <f>MACD!F446</f>
        <v>-3.8061827402876877E-2</v>
      </c>
      <c r="F446" s="2">
        <f>'Moving Avg'!D446</f>
        <v>3.40462</v>
      </c>
      <c r="G446" s="2">
        <f>'Moving Avg'!F446</f>
        <v>3.4271149999999997</v>
      </c>
      <c r="H446" s="2">
        <f>'Moving Avg'!G446</f>
        <v>3.1701000000000015</v>
      </c>
      <c r="I446" s="2">
        <f>'Moving Avg'!H446</f>
        <v>2.789156999999999</v>
      </c>
      <c r="J446" s="6" t="str">
        <f>OBV!F446</f>
        <v>BEARISH</v>
      </c>
      <c r="K446" s="6" t="str">
        <f>OBV!G446</f>
        <v>NEUTRAL</v>
      </c>
      <c r="L446" s="6" t="str">
        <f>OBV!H446</f>
        <v>CONFIRMED BEARISH</v>
      </c>
    </row>
    <row r="447" spans="1:12" ht="13.5" x14ac:dyDescent="0.25">
      <c r="A447" s="3">
        <f>RSI!A447</f>
        <v>42955</v>
      </c>
      <c r="B447" s="2">
        <f>RSI!B447</f>
        <v>3.3651</v>
      </c>
      <c r="C447" s="2">
        <f>RSI!I447</f>
        <v>53.647405338659112</v>
      </c>
      <c r="D447" s="2">
        <f>MACD!E447</f>
        <v>1.6516461635144086E-2</v>
      </c>
      <c r="E447" s="2">
        <f>MACD!F447</f>
        <v>-2.7146169595272687E-2</v>
      </c>
      <c r="F447" s="2">
        <f>'Moving Avg'!D447</f>
        <v>3.3835999999999999</v>
      </c>
      <c r="G447" s="2">
        <f>'Moving Avg'!F447</f>
        <v>3.4281700000000002</v>
      </c>
      <c r="H447" s="2">
        <f>'Moving Avg'!G447</f>
        <v>3.1797580000000014</v>
      </c>
      <c r="I447" s="2">
        <f>'Moving Avg'!H447</f>
        <v>2.7952629999999994</v>
      </c>
      <c r="J447" s="6" t="str">
        <f>OBV!F447</f>
        <v>BEARISH</v>
      </c>
      <c r="K447" s="6" t="str">
        <f>OBV!G447</f>
        <v>NEUTRAL</v>
      </c>
      <c r="L447" s="6" t="str">
        <f>OBV!H447</f>
        <v>CONFIRMED BEARISH</v>
      </c>
    </row>
    <row r="448" spans="1:12" ht="13.5" x14ac:dyDescent="0.25">
      <c r="A448" s="3">
        <f>RSI!A448</f>
        <v>42956</v>
      </c>
      <c r="B448" s="2">
        <f>RSI!B448</f>
        <v>3.3860999999999999</v>
      </c>
      <c r="C448" s="2">
        <f>RSI!I448</f>
        <v>56.198162018254507</v>
      </c>
      <c r="D448" s="2">
        <f>MACD!E448</f>
        <v>3.6727652703124392E-2</v>
      </c>
      <c r="E448" s="2">
        <f>MACD!F448</f>
        <v>-1.4371405135593273E-2</v>
      </c>
      <c r="F448" s="2">
        <f>'Moving Avg'!D448</f>
        <v>3.3709800000000003</v>
      </c>
      <c r="G448" s="2">
        <f>'Moving Avg'!F448</f>
        <v>3.4292199999999999</v>
      </c>
      <c r="H448" s="2">
        <f>'Moving Avg'!G448</f>
        <v>3.1890860000000014</v>
      </c>
      <c r="I448" s="2">
        <f>'Moving Avg'!H448</f>
        <v>2.8014529999999995</v>
      </c>
      <c r="J448" s="6" t="str">
        <f>OBV!F448</f>
        <v>BULLISH</v>
      </c>
      <c r="K448" s="6" t="str">
        <f>OBV!G448</f>
        <v>NEUTRAL</v>
      </c>
      <c r="L448" s="6" t="str">
        <f>OBV!H448</f>
        <v>BULLISH DIVERGENCE</v>
      </c>
    </row>
    <row r="449" spans="1:12" ht="13.5" x14ac:dyDescent="0.25">
      <c r="A449" s="3">
        <f>RSI!A449</f>
        <v>42957</v>
      </c>
      <c r="B449" s="2">
        <f>RSI!B449</f>
        <v>3.4239000000000002</v>
      </c>
      <c r="C449" s="2">
        <f>RSI!I449</f>
        <v>60.420231896752171</v>
      </c>
      <c r="D449" s="2">
        <f>MACD!E449</f>
        <v>5.0782259349511971E-2</v>
      </c>
      <c r="E449" s="2">
        <f>MACD!F449</f>
        <v>-1.3406722385722238E-3</v>
      </c>
      <c r="F449" s="2">
        <f>'Moving Avg'!D449</f>
        <v>3.3827399999999996</v>
      </c>
      <c r="G449" s="2">
        <f>'Moving Avg'!F449</f>
        <v>3.4321600000000005</v>
      </c>
      <c r="H449" s="2">
        <f>'Moving Avg'!G449</f>
        <v>3.1993380000000009</v>
      </c>
      <c r="I449" s="2">
        <f>'Moving Avg'!H449</f>
        <v>2.8081239999999998</v>
      </c>
      <c r="J449" s="6" t="str">
        <f>OBV!F449</f>
        <v>BULLISH</v>
      </c>
      <c r="K449" s="6" t="str">
        <f>OBV!G449</f>
        <v>NEUTRAL</v>
      </c>
      <c r="L449" s="6" t="str">
        <f>OBV!H449</f>
        <v>CONFIRMED BULLISH</v>
      </c>
    </row>
    <row r="450" spans="1:12" ht="13.5" x14ac:dyDescent="0.25">
      <c r="A450" s="3">
        <f>RSI!A450</f>
        <v>42958</v>
      </c>
      <c r="B450" s="2">
        <f>RSI!B450</f>
        <v>3.4239000000000002</v>
      </c>
      <c r="C450" s="2">
        <f>RSI!I450</f>
        <v>60.420231896752171</v>
      </c>
      <c r="D450" s="2">
        <f>MACD!E450</f>
        <v>6.2222395504379691E-2</v>
      </c>
      <c r="E450" s="2">
        <f>MACD!F450</f>
        <v>1.137194131001816E-2</v>
      </c>
      <c r="F450" s="2">
        <f>'Moving Avg'!D450</f>
        <v>3.3936599999999997</v>
      </c>
      <c r="G450" s="2">
        <f>'Moving Avg'!F450</f>
        <v>3.4329999999999998</v>
      </c>
      <c r="H450" s="2">
        <f>'Moving Avg'!G450</f>
        <v>3.2094220000000009</v>
      </c>
      <c r="I450" s="2">
        <f>'Moving Avg'!H450</f>
        <v>2.8143364999999996</v>
      </c>
      <c r="J450" s="6" t="str">
        <f>OBV!F450</f>
        <v>BULLISH</v>
      </c>
      <c r="K450" s="6" t="str">
        <f>OBV!G450</f>
        <v>NEUTRAL</v>
      </c>
      <c r="L450" s="6" t="str">
        <f>OBV!H450</f>
        <v>CONFIRMED BULLISH</v>
      </c>
    </row>
    <row r="451" spans="1:12" ht="13.5" x14ac:dyDescent="0.25">
      <c r="A451" s="3">
        <f>RSI!A451</f>
        <v>42961</v>
      </c>
      <c r="B451" s="2">
        <f>RSI!B451</f>
        <v>3.5249000000000001</v>
      </c>
      <c r="C451" s="2">
        <f>RSI!I451</f>
        <v>69.52349644512779</v>
      </c>
      <c r="D451" s="2">
        <f>MACD!E451</f>
        <v>6.3356150092901409E-2</v>
      </c>
      <c r="E451" s="2">
        <f>MACD!F451</f>
        <v>2.1768783066594813E-2</v>
      </c>
      <c r="F451" s="2">
        <f>'Moving Avg'!D451</f>
        <v>3.4247799999999997</v>
      </c>
      <c r="G451" s="2">
        <f>'Moving Avg'!F451</f>
        <v>3.4346850000000004</v>
      </c>
      <c r="H451" s="2">
        <f>'Moving Avg'!G451</f>
        <v>3.2215259999999999</v>
      </c>
      <c r="I451" s="2">
        <f>'Moving Avg'!H451</f>
        <v>2.8207409999999995</v>
      </c>
      <c r="J451" s="6" t="str">
        <f>OBV!F451</f>
        <v>BULLISH</v>
      </c>
      <c r="K451" s="6" t="str">
        <f>OBV!G451</f>
        <v>NEUTRAL</v>
      </c>
      <c r="L451" s="6" t="str">
        <f>OBV!H451</f>
        <v>CONFIRMED BULLISH</v>
      </c>
    </row>
    <row r="452" spans="1:12" ht="13.5" x14ac:dyDescent="0.25">
      <c r="A452" s="3">
        <f>RSI!A452</f>
        <v>42962</v>
      </c>
      <c r="B452" s="2">
        <f>RSI!B452</f>
        <v>3.5249000000000001</v>
      </c>
      <c r="C452" s="2">
        <f>RSI!I452</f>
        <v>69.52349644512779</v>
      </c>
      <c r="D452" s="2">
        <f>MACD!E452</f>
        <v>5.750018972672466E-2</v>
      </c>
      <c r="E452" s="2">
        <f>MACD!F452</f>
        <v>2.8915064398620783E-2</v>
      </c>
      <c r="F452" s="2">
        <f>'Moving Avg'!D452</f>
        <v>3.4567399999999999</v>
      </c>
      <c r="G452" s="2">
        <f>'Moving Avg'!F452</f>
        <v>3.4384700000000001</v>
      </c>
      <c r="H452" s="2">
        <f>'Moving Avg'!G452</f>
        <v>3.2336300000000007</v>
      </c>
      <c r="I452" s="2">
        <f>'Moving Avg'!H452</f>
        <v>2.8264779999999989</v>
      </c>
      <c r="J452" s="6" t="str">
        <f>OBV!F452</f>
        <v>BULLISH</v>
      </c>
      <c r="K452" s="6" t="str">
        <f>OBV!G452</f>
        <v>NEUTRAL</v>
      </c>
      <c r="L452" s="6" t="str">
        <f>OBV!H452</f>
        <v>CONFIRMED BULLISH</v>
      </c>
    </row>
    <row r="453" spans="1:12" ht="13.5" x14ac:dyDescent="0.25">
      <c r="A453" s="3">
        <f>RSI!A453</f>
        <v>42963</v>
      </c>
      <c r="B453" s="2">
        <f>RSI!B453</f>
        <v>3.5375000000000001</v>
      </c>
      <c r="C453" s="2">
        <f>RSI!I453</f>
        <v>70.504997769484646</v>
      </c>
      <c r="D453" s="2">
        <f>MACD!E453</f>
        <v>4.7469449385968421E-2</v>
      </c>
      <c r="E453" s="2">
        <f>MACD!F453</f>
        <v>3.2625941396090312E-2</v>
      </c>
      <c r="F453" s="2">
        <f>'Moving Avg'!D453</f>
        <v>3.4870200000000002</v>
      </c>
      <c r="G453" s="2">
        <f>'Moving Avg'!F453</f>
        <v>3.4439349999999997</v>
      </c>
      <c r="H453" s="2">
        <f>'Moving Avg'!G453</f>
        <v>3.2451520000000005</v>
      </c>
      <c r="I453" s="2">
        <f>'Moving Avg'!H453</f>
        <v>2.8315689999999996</v>
      </c>
      <c r="J453" s="6" t="str">
        <f>OBV!F453</f>
        <v>BULLISH</v>
      </c>
      <c r="K453" s="6" t="str">
        <f>OBV!G453</f>
        <v>NEUTRAL</v>
      </c>
      <c r="L453" s="6" t="str">
        <f>OBV!H453</f>
        <v>CONFIRMED BULLISH</v>
      </c>
    </row>
    <row r="454" spans="1:12" ht="13.5" x14ac:dyDescent="0.25">
      <c r="A454" s="3">
        <f>RSI!A454</f>
        <v>42964</v>
      </c>
      <c r="B454" s="2">
        <f>RSI!B454</f>
        <v>3.5501</v>
      </c>
      <c r="C454" s="2">
        <f>RSI!I454</f>
        <v>71.493668690874699</v>
      </c>
      <c r="D454" s="2">
        <f>MACD!E454</f>
        <v>2.4191582174423854E-2</v>
      </c>
      <c r="E454" s="2">
        <f>MACD!F454</f>
        <v>3.0939069551757022E-2</v>
      </c>
      <c r="F454" s="2">
        <f>'Moving Avg'!D454</f>
        <v>3.5122599999999999</v>
      </c>
      <c r="G454" s="2">
        <f>'Moving Avg'!F454</f>
        <v>3.4506650000000008</v>
      </c>
      <c r="H454" s="2">
        <f>'Moving Avg'!G454</f>
        <v>3.2569260000000004</v>
      </c>
      <c r="I454" s="2">
        <f>'Moving Avg'!H454</f>
        <v>2.836076499999999</v>
      </c>
      <c r="J454" s="6" t="str">
        <f>OBV!F454</f>
        <v>BULLISH</v>
      </c>
      <c r="K454" s="6" t="str">
        <f>OBV!G454</f>
        <v>NEUTRAL</v>
      </c>
      <c r="L454" s="6" t="str">
        <f>OBV!H454</f>
        <v>CONFIRMED BULLISH</v>
      </c>
    </row>
    <row r="455" spans="1:12" ht="13.5" x14ac:dyDescent="0.25">
      <c r="A455" s="3">
        <f>RSI!A455</f>
        <v>42965</v>
      </c>
      <c r="B455" s="2">
        <f>RSI!B455</f>
        <v>3.5501</v>
      </c>
      <c r="C455" s="2">
        <f>RSI!I455</f>
        <v>71.493668690874699</v>
      </c>
      <c r="D455" s="2">
        <f>MACD!E455</f>
        <v>4.2161411149583827E-3</v>
      </c>
      <c r="E455" s="2">
        <f>MACD!F455</f>
        <v>2.5594483864397295E-2</v>
      </c>
      <c r="F455" s="2">
        <f>'Moving Avg'!D455</f>
        <v>3.5375000000000001</v>
      </c>
      <c r="G455" s="2">
        <f>'Moving Avg'!F455</f>
        <v>3.4594950000000004</v>
      </c>
      <c r="H455" s="2">
        <f>'Moving Avg'!G455</f>
        <v>3.2685339999999998</v>
      </c>
      <c r="I455" s="2">
        <f>'Moving Avg'!H455</f>
        <v>2.8411264999999997</v>
      </c>
      <c r="J455" s="6" t="str">
        <f>OBV!F455</f>
        <v>BULLISH</v>
      </c>
      <c r="K455" s="6" t="str">
        <f>OBV!G455</f>
        <v>NEUTRAL</v>
      </c>
      <c r="L455" s="6" t="str">
        <f>OBV!H455</f>
        <v>CONFIRMED BULLISH</v>
      </c>
    </row>
    <row r="456" spans="1:12" ht="13.5" x14ac:dyDescent="0.25">
      <c r="A456" s="3">
        <f>RSI!A456</f>
        <v>42968</v>
      </c>
      <c r="B456" s="2">
        <f>RSI!B456</f>
        <v>3.7058</v>
      </c>
      <c r="C456" s="2">
        <f>RSI!I456</f>
        <v>80.743993545465514</v>
      </c>
      <c r="D456" s="2">
        <f>MACD!E456</f>
        <v>-2.5075912605306172E-2</v>
      </c>
      <c r="E456" s="2">
        <f>MACD!F456</f>
        <v>1.5460404570456603E-2</v>
      </c>
      <c r="F456" s="2">
        <f>'Moving Avg'!D456</f>
        <v>3.5736800000000004</v>
      </c>
      <c r="G456" s="2">
        <f>'Moving Avg'!F456</f>
        <v>3.4754800000000001</v>
      </c>
      <c r="H456" s="2">
        <f>'Moving Avg'!G456</f>
        <v>3.2825880000000001</v>
      </c>
      <c r="I456" s="2">
        <f>'Moving Avg'!H456</f>
        <v>2.8467254999999994</v>
      </c>
      <c r="J456" s="6" t="str">
        <f>OBV!F456</f>
        <v>BULLISH</v>
      </c>
      <c r="K456" s="6" t="str">
        <f>OBV!G456</f>
        <v>NEUTRAL</v>
      </c>
      <c r="L456" s="6" t="str">
        <f>OBV!H456</f>
        <v>CONFIRMED BULLISH</v>
      </c>
    </row>
    <row r="457" spans="1:12" ht="13.5" x14ac:dyDescent="0.25">
      <c r="A457" s="3">
        <f>RSI!A457</f>
        <v>42969</v>
      </c>
      <c r="B457" s="2">
        <f>RSI!B457</f>
        <v>3.7856999999999998</v>
      </c>
      <c r="C457" s="2">
        <f>RSI!I457</f>
        <v>83.67211129895378</v>
      </c>
      <c r="D457" s="2">
        <f>MACD!E457</f>
        <v>-5.8139192157019792E-2</v>
      </c>
      <c r="E457" s="2">
        <f>MACD!F457</f>
        <v>7.4048522496132294E-4</v>
      </c>
      <c r="F457" s="2">
        <f>'Moving Avg'!D457</f>
        <v>3.6258400000000002</v>
      </c>
      <c r="G457" s="2">
        <f>'Moving Avg'!F457</f>
        <v>3.4923050000000009</v>
      </c>
      <c r="H457" s="2">
        <f>'Moving Avg'!G457</f>
        <v>3.29799</v>
      </c>
      <c r="I457" s="2">
        <f>'Moving Avg'!H457</f>
        <v>2.8525359999999993</v>
      </c>
      <c r="J457" s="6" t="str">
        <f>OBV!F457</f>
        <v>BULLISH</v>
      </c>
      <c r="K457" s="6" t="str">
        <f>OBV!G457</f>
        <v>STRONG</v>
      </c>
      <c r="L457" s="6" t="str">
        <f>OBV!H457</f>
        <v>CONFIRMED BULLISH</v>
      </c>
    </row>
    <row r="458" spans="1:12" ht="13.5" x14ac:dyDescent="0.25">
      <c r="A458" s="3">
        <f>RSI!A458</f>
        <v>42970</v>
      </c>
      <c r="B458" s="2">
        <f>RSI!B458</f>
        <v>3.7477999999999998</v>
      </c>
      <c r="C458" s="2">
        <f>RSI!I458</f>
        <v>77.641087544593802</v>
      </c>
      <c r="D458" s="2">
        <f>MACD!E458</f>
        <v>-8.2135901866687178E-2</v>
      </c>
      <c r="E458" s="2">
        <f>MACD!F458</f>
        <v>-1.5834792193368377E-2</v>
      </c>
      <c r="F458" s="2">
        <f>'Moving Avg'!D458</f>
        <v>3.6679000000000004</v>
      </c>
      <c r="G458" s="2">
        <f>'Moving Avg'!F458</f>
        <v>3.5040800000000005</v>
      </c>
      <c r="H458" s="2">
        <f>'Moving Avg'!G458</f>
        <v>3.3122999999999996</v>
      </c>
      <c r="I458" s="2">
        <f>'Moving Avg'!H458</f>
        <v>2.8581364999999992</v>
      </c>
      <c r="J458" s="6" t="str">
        <f>OBV!F458</f>
        <v>BULLISH</v>
      </c>
      <c r="K458" s="6" t="str">
        <f>OBV!G458</f>
        <v>STRONG</v>
      </c>
      <c r="L458" s="6" t="str">
        <f>OBV!H458</f>
        <v>CONFIRMED BULLISH</v>
      </c>
    </row>
    <row r="459" spans="1:12" ht="13.5" x14ac:dyDescent="0.25">
      <c r="A459" s="3">
        <f>RSI!A459</f>
        <v>42971</v>
      </c>
      <c r="B459" s="2">
        <f>RSI!B459</f>
        <v>3.7393999999999998</v>
      </c>
      <c r="C459" s="2">
        <f>RSI!I459</f>
        <v>76.327924880841678</v>
      </c>
      <c r="D459" s="2">
        <f>MACD!E459</f>
        <v>-9.7685051617945717E-2</v>
      </c>
      <c r="E459" s="2">
        <f>MACD!F459</f>
        <v>-3.2204844078283848E-2</v>
      </c>
      <c r="F459" s="2">
        <f>'Moving Avg'!D459</f>
        <v>3.7057600000000002</v>
      </c>
      <c r="G459" s="2">
        <f>'Moving Avg'!F459</f>
        <v>3.515435000000001</v>
      </c>
      <c r="H459" s="2">
        <f>'Moving Avg'!G459</f>
        <v>3.3262759999999991</v>
      </c>
      <c r="I459" s="2">
        <f>'Moving Avg'!H459</f>
        <v>2.8636949999999994</v>
      </c>
      <c r="J459" s="6" t="str">
        <f>OBV!F459</f>
        <v>BULLISH</v>
      </c>
      <c r="K459" s="6" t="str">
        <f>OBV!G459</f>
        <v>NEUTRAL</v>
      </c>
      <c r="L459" s="6" t="str">
        <f>OBV!H459</f>
        <v>CONFIRMED BULLISH</v>
      </c>
    </row>
    <row r="460" spans="1:12" ht="13.5" x14ac:dyDescent="0.25">
      <c r="A460" s="3">
        <f>RSI!A460</f>
        <v>42972</v>
      </c>
      <c r="B460" s="2">
        <f>RSI!B460</f>
        <v>3.7435999999999998</v>
      </c>
      <c r="C460" s="2">
        <f>RSI!I460</f>
        <v>76.541563941033175</v>
      </c>
      <c r="D460" s="2">
        <f>MACD!E460</f>
        <v>-0.11266076664678959</v>
      </c>
      <c r="E460" s="2">
        <f>MACD!F460</f>
        <v>-4.8296028591984994E-2</v>
      </c>
      <c r="F460" s="2">
        <f>'Moving Avg'!D460</f>
        <v>3.7444600000000001</v>
      </c>
      <c r="G460" s="2">
        <f>'Moving Avg'!F460</f>
        <v>3.5269999999999997</v>
      </c>
      <c r="H460" s="2">
        <f>'Moving Avg'!G460</f>
        <v>3.3410859999999989</v>
      </c>
      <c r="I460" s="2">
        <f>'Moving Avg'!H460</f>
        <v>2.8695869999999997</v>
      </c>
      <c r="J460" s="6" t="str">
        <f>OBV!F460</f>
        <v>BULLISH</v>
      </c>
      <c r="K460" s="6" t="str">
        <f>OBV!G460</f>
        <v>STRONG</v>
      </c>
      <c r="L460" s="6" t="str">
        <f>OBV!H460</f>
        <v>CONFIRMED BULLISH</v>
      </c>
    </row>
    <row r="461" spans="1:12" ht="13.5" x14ac:dyDescent="0.25">
      <c r="A461" s="3">
        <f>RSI!A461</f>
        <v>42975</v>
      </c>
      <c r="B461" s="2">
        <f>RSI!B461</f>
        <v>3.8530000000000002</v>
      </c>
      <c r="C461" s="2">
        <f>RSI!I461</f>
        <v>81.280590898267306</v>
      </c>
      <c r="D461" s="2">
        <f>MACD!E461</f>
        <v>-0.11931854034008049</v>
      </c>
      <c r="E461" s="2">
        <f>MACD!F461</f>
        <v>-6.2500530941604099E-2</v>
      </c>
      <c r="F461" s="2">
        <f>'Moving Avg'!D461</f>
        <v>3.7739000000000003</v>
      </c>
      <c r="G461" s="2">
        <f>'Moving Avg'!F461</f>
        <v>3.5442449999999992</v>
      </c>
      <c r="H461" s="2">
        <f>'Moving Avg'!G461</f>
        <v>3.3588339999999994</v>
      </c>
      <c r="I461" s="2">
        <f>'Moving Avg'!H461</f>
        <v>2.8761094999999997</v>
      </c>
      <c r="J461" s="6" t="str">
        <f>OBV!F461</f>
        <v>BULLISH</v>
      </c>
      <c r="K461" s="6" t="str">
        <f>OBV!G461</f>
        <v>STRONG</v>
      </c>
      <c r="L461" s="6" t="str">
        <f>OBV!H461</f>
        <v>CONFIRMED BULLISH</v>
      </c>
    </row>
    <row r="462" spans="1:12" ht="13.5" x14ac:dyDescent="0.25">
      <c r="A462" s="3">
        <f>RSI!A462</f>
        <v>42976</v>
      </c>
      <c r="B462" s="2">
        <f>RSI!B462</f>
        <v>3.9245000000000001</v>
      </c>
      <c r="C462" s="2">
        <f>RSI!I462</f>
        <v>83.610923963717326</v>
      </c>
      <c r="D462" s="2">
        <f>MACD!E462</f>
        <v>-0.13221031699049179</v>
      </c>
      <c r="E462" s="2">
        <f>MACD!F462</f>
        <v>-7.6442488151381646E-2</v>
      </c>
      <c r="F462" s="2">
        <f>'Moving Avg'!D462</f>
        <v>3.8016599999999996</v>
      </c>
      <c r="G462" s="2">
        <f>'Moving Avg'!F462</f>
        <v>3.566959999999999</v>
      </c>
      <c r="H462" s="2">
        <f>'Moving Avg'!G462</f>
        <v>3.3782679999999989</v>
      </c>
      <c r="I462" s="2">
        <f>'Moving Avg'!H462</f>
        <v>2.8826139999999993</v>
      </c>
      <c r="J462" s="6" t="str">
        <f>OBV!F462</f>
        <v>BULLISH</v>
      </c>
      <c r="K462" s="6" t="str">
        <f>OBV!G462</f>
        <v>NEUTRAL</v>
      </c>
      <c r="L462" s="6" t="str">
        <f>OBV!H462</f>
        <v>CONFIRMED BULLISH</v>
      </c>
    </row>
    <row r="463" spans="1:12" ht="13.5" x14ac:dyDescent="0.25">
      <c r="A463" s="3">
        <f>RSI!A463</f>
        <v>42977</v>
      </c>
      <c r="B463" s="2">
        <f>RSI!B463</f>
        <v>3.9035000000000002</v>
      </c>
      <c r="C463" s="2">
        <f>RSI!I463</f>
        <v>80.443439948340753</v>
      </c>
      <c r="D463" s="2">
        <f>MACD!E463</f>
        <v>-0.14186387058280303</v>
      </c>
      <c r="E463" s="2">
        <f>MACD!F463</f>
        <v>-8.9526764637665929E-2</v>
      </c>
      <c r="F463" s="2">
        <f>'Moving Avg'!D463</f>
        <v>3.8328000000000002</v>
      </c>
      <c r="G463" s="2">
        <f>'Moving Avg'!F463</f>
        <v>3.5896749999999997</v>
      </c>
      <c r="H463" s="2">
        <f>'Moving Avg'!G463</f>
        <v>3.397365999999999</v>
      </c>
      <c r="I463" s="2">
        <f>'Moving Avg'!H463</f>
        <v>2.8889094999999991</v>
      </c>
      <c r="J463" s="6" t="str">
        <f>OBV!F463</f>
        <v>BULLISH</v>
      </c>
      <c r="K463" s="6" t="str">
        <f>OBV!G463</f>
        <v>NEUTRAL</v>
      </c>
      <c r="L463" s="6" t="str">
        <f>OBV!H463</f>
        <v>CONFIRMED BULLISH</v>
      </c>
    </row>
    <row r="464" spans="1:12" ht="13.5" x14ac:dyDescent="0.25">
      <c r="A464" s="3">
        <f>RSI!A464</f>
        <v>42978</v>
      </c>
      <c r="B464" s="2">
        <f>RSI!B464</f>
        <v>3.8067000000000002</v>
      </c>
      <c r="C464" s="2">
        <f>RSI!I464</f>
        <v>67.710019140249955</v>
      </c>
      <c r="D464" s="2">
        <f>MACD!E464</f>
        <v>-0.14287262202312911</v>
      </c>
      <c r="E464" s="2">
        <f>MACD!F464</f>
        <v>-0.10019593611475856</v>
      </c>
      <c r="F464" s="2">
        <f>'Moving Avg'!D464</f>
        <v>3.84626</v>
      </c>
      <c r="G464" s="2">
        <f>'Moving Avg'!F464</f>
        <v>3.6117549999999996</v>
      </c>
      <c r="H464" s="2">
        <f>'Moving Avg'!G464</f>
        <v>3.4137699999999995</v>
      </c>
      <c r="I464" s="2">
        <f>'Moving Avg'!H464</f>
        <v>2.8948044999999989</v>
      </c>
      <c r="J464" s="6" t="str">
        <f>OBV!F464</f>
        <v>BULLISH</v>
      </c>
      <c r="K464" s="6" t="str">
        <f>OBV!G464</f>
        <v>NEUTRAL</v>
      </c>
      <c r="L464" s="6" t="str">
        <f>OBV!H464</f>
        <v>CONFIRMED BULLISH</v>
      </c>
    </row>
    <row r="465" spans="1:12" ht="13.5" x14ac:dyDescent="0.25">
      <c r="A465" s="3">
        <f>RSI!A465</f>
        <v>42982</v>
      </c>
      <c r="B465" s="2">
        <f>RSI!B465</f>
        <v>3.8698000000000001</v>
      </c>
      <c r="C465" s="2">
        <f>RSI!I465</f>
        <v>70.939255805196481</v>
      </c>
      <c r="D465" s="2">
        <f>MACD!E465</f>
        <v>-0.1496330669177075</v>
      </c>
      <c r="E465" s="2">
        <f>MACD!F465</f>
        <v>-0.11008336227534835</v>
      </c>
      <c r="F465" s="2">
        <f>'Moving Avg'!D465</f>
        <v>3.8715000000000002</v>
      </c>
      <c r="G465" s="2">
        <f>'Moving Avg'!F465</f>
        <v>3.6367799999999995</v>
      </c>
      <c r="H465" s="2">
        <f>'Moving Avg'!G465</f>
        <v>3.4319419999999989</v>
      </c>
      <c r="I465" s="2">
        <f>'Moving Avg'!H465</f>
        <v>2.901119</v>
      </c>
      <c r="J465" s="6" t="str">
        <f>OBV!F465</f>
        <v>BULLISH</v>
      </c>
      <c r="K465" s="6" t="str">
        <f>OBV!G465</f>
        <v>NEUTRAL</v>
      </c>
      <c r="L465" s="6" t="str">
        <f>OBV!H465</f>
        <v>CONFIRMED BULLISH</v>
      </c>
    </row>
    <row r="466" spans="1:12" ht="13.5" x14ac:dyDescent="0.25">
      <c r="A466" s="3">
        <f>RSI!A466</f>
        <v>42983</v>
      </c>
      <c r="B466" s="2">
        <f>RSI!B466</f>
        <v>3.9539</v>
      </c>
      <c r="C466" s="2">
        <f>RSI!I466</f>
        <v>74.587109945677341</v>
      </c>
      <c r="D466" s="2">
        <f>MACD!E466</f>
        <v>-0.13914357996140625</v>
      </c>
      <c r="E466" s="2">
        <f>MACD!F466</f>
        <v>-0.11589540581255993</v>
      </c>
      <c r="F466" s="2">
        <f>'Moving Avg'!D466</f>
        <v>3.89168</v>
      </c>
      <c r="G466" s="2">
        <f>'Moving Avg'!F466</f>
        <v>3.66601</v>
      </c>
      <c r="H466" s="2">
        <f>'Moving Avg'!G466</f>
        <v>3.4517959999999999</v>
      </c>
      <c r="I466" s="2">
        <f>'Moving Avg'!H466</f>
        <v>2.9077499999999992</v>
      </c>
      <c r="J466" s="6" t="str">
        <f>OBV!F466</f>
        <v>BULLISH</v>
      </c>
      <c r="K466" s="6" t="str">
        <f>OBV!G466</f>
        <v>NEUTRAL</v>
      </c>
      <c r="L466" s="6" t="str">
        <f>OBV!H466</f>
        <v>CONFIRMED BULLISH</v>
      </c>
    </row>
    <row r="467" spans="1:12" ht="13.5" x14ac:dyDescent="0.25">
      <c r="A467" s="3">
        <f>RSI!A467</f>
        <v>42984</v>
      </c>
      <c r="B467" s="2">
        <f>RSI!B467</f>
        <v>3.9287000000000001</v>
      </c>
      <c r="C467" s="2">
        <f>RSI!I467</f>
        <v>71.683494293689733</v>
      </c>
      <c r="D467" s="2">
        <f>MACD!E467</f>
        <v>-0.1180080151955134</v>
      </c>
      <c r="E467" s="2">
        <f>MACD!F467</f>
        <v>-0.11631792768915063</v>
      </c>
      <c r="F467" s="2">
        <f>'Moving Avg'!D467</f>
        <v>3.8925199999999998</v>
      </c>
      <c r="G467" s="2">
        <f>'Moving Avg'!F467</f>
        <v>3.6941900000000003</v>
      </c>
      <c r="H467" s="2">
        <f>'Moving Avg'!G467</f>
        <v>3.4697979999999995</v>
      </c>
      <c r="I467" s="2">
        <f>'Moving Avg'!H467</f>
        <v>2.9146304999999995</v>
      </c>
      <c r="J467" s="6" t="str">
        <f>OBV!F467</f>
        <v>BULLISH</v>
      </c>
      <c r="K467" s="6" t="str">
        <f>OBV!G467</f>
        <v>NEUTRAL</v>
      </c>
      <c r="L467" s="6" t="str">
        <f>OBV!H467</f>
        <v>CONFIRMED BULLISH</v>
      </c>
    </row>
    <row r="468" spans="1:12" ht="13.5" x14ac:dyDescent="0.25">
      <c r="A468" s="3">
        <f>RSI!A468</f>
        <v>42985</v>
      </c>
      <c r="B468" s="2">
        <f>RSI!B468</f>
        <v>3.8698000000000001</v>
      </c>
      <c r="C468" s="2">
        <f>RSI!I468</f>
        <v>65.286202044022119</v>
      </c>
      <c r="D468" s="2">
        <f>MACD!E468</f>
        <v>-0.10320142724279968</v>
      </c>
      <c r="E468" s="2">
        <f>MACD!F468</f>
        <v>-0.11369462759988044</v>
      </c>
      <c r="F468" s="2">
        <f>'Moving Avg'!D468</f>
        <v>3.8857800000000005</v>
      </c>
      <c r="G468" s="2">
        <f>'Moving Avg'!F468</f>
        <v>3.7183750000000004</v>
      </c>
      <c r="H468" s="2">
        <f>'Moving Avg'!G468</f>
        <v>3.4874639999999992</v>
      </c>
      <c r="I468" s="2">
        <f>'Moving Avg'!H468</f>
        <v>2.9209659999999995</v>
      </c>
      <c r="J468" s="6" t="str">
        <f>OBV!F468</f>
        <v>BULLISH</v>
      </c>
      <c r="K468" s="6" t="str">
        <f>OBV!G468</f>
        <v>NEUTRAL</v>
      </c>
      <c r="L468" s="6" t="str">
        <f>OBV!H468</f>
        <v>BULLISH DIVERGENCE</v>
      </c>
    </row>
    <row r="469" spans="1:12" ht="13.5" x14ac:dyDescent="0.25">
      <c r="A469" s="3">
        <f>RSI!A469</f>
        <v>42986</v>
      </c>
      <c r="B469" s="2">
        <f>RSI!B469</f>
        <v>3.8698000000000001</v>
      </c>
      <c r="C469" s="2">
        <f>RSI!I469</f>
        <v>65.286202044022119</v>
      </c>
      <c r="D469" s="2">
        <f>MACD!E469</f>
        <v>-9.3107360587621368E-2</v>
      </c>
      <c r="E469" s="2">
        <f>MACD!F469</f>
        <v>-0.10957717419742863</v>
      </c>
      <c r="F469" s="2">
        <f>'Moving Avg'!D469</f>
        <v>3.8984000000000001</v>
      </c>
      <c r="G469" s="2">
        <f>'Moving Avg'!F469</f>
        <v>3.7406699999999993</v>
      </c>
      <c r="H469" s="2">
        <f>'Moving Avg'!G469</f>
        <v>3.5051299999999999</v>
      </c>
      <c r="I469" s="2">
        <f>'Moving Avg'!H469</f>
        <v>2.9271764999999998</v>
      </c>
      <c r="J469" s="6" t="str">
        <f>OBV!F469</f>
        <v>BULLISH</v>
      </c>
      <c r="K469" s="6" t="str">
        <f>OBV!G469</f>
        <v>NEUTRAL</v>
      </c>
      <c r="L469" s="6" t="str">
        <f>OBV!H469</f>
        <v>CONFIRMED BULLISH</v>
      </c>
    </row>
    <row r="470" spans="1:12" ht="13.5" x14ac:dyDescent="0.25">
      <c r="A470" s="3">
        <f>RSI!A470</f>
        <v>42989</v>
      </c>
      <c r="B470" s="2">
        <f>RSI!B470</f>
        <v>3.8698000000000001</v>
      </c>
      <c r="C470" s="2">
        <f>RSI!I470</f>
        <v>65.286202044022119</v>
      </c>
      <c r="D470" s="2">
        <f>MACD!E470</f>
        <v>-8.4977737304075873E-2</v>
      </c>
      <c r="E470" s="2">
        <f>MACD!F470</f>
        <v>-0.10465728681875809</v>
      </c>
      <c r="F470" s="2">
        <f>'Moving Avg'!D470</f>
        <v>3.8984000000000001</v>
      </c>
      <c r="G470" s="2">
        <f>'Moving Avg'!F470</f>
        <v>3.7629649999999999</v>
      </c>
      <c r="H470" s="2">
        <f>'Moving Avg'!G470</f>
        <v>3.5227959999999996</v>
      </c>
      <c r="I470" s="2">
        <f>'Moving Avg'!H470</f>
        <v>2.9330740000000004</v>
      </c>
      <c r="J470" s="6" t="str">
        <f>OBV!F470</f>
        <v>BULLISH</v>
      </c>
      <c r="K470" s="6" t="str">
        <f>OBV!G470</f>
        <v>NEUTRAL</v>
      </c>
      <c r="L470" s="6" t="str">
        <f>OBV!H470</f>
        <v>NEUTRAL</v>
      </c>
    </row>
    <row r="471" spans="1:12" ht="13.5" x14ac:dyDescent="0.25">
      <c r="A471" s="3">
        <f>RSI!A471</f>
        <v>42990</v>
      </c>
      <c r="B471" s="2">
        <f>RSI!B471</f>
        <v>3.7646999999999999</v>
      </c>
      <c r="C471" s="2">
        <f>RSI!I471</f>
        <v>54.455424349630015</v>
      </c>
      <c r="D471" s="2">
        <f>MACD!E471</f>
        <v>-5.4462189292134422E-2</v>
      </c>
      <c r="E471" s="2">
        <f>MACD!F471</f>
        <v>-9.4618267313433368E-2</v>
      </c>
      <c r="F471" s="2">
        <f>'Moving Avg'!D471</f>
        <v>3.8605600000000004</v>
      </c>
      <c r="G471" s="2">
        <f>'Moving Avg'!F471</f>
        <v>3.7749549999999998</v>
      </c>
      <c r="H471" s="2">
        <f>'Moving Avg'!G471</f>
        <v>3.5375179999999999</v>
      </c>
      <c r="I471" s="2">
        <f>'Moving Avg'!H471</f>
        <v>2.9384460000000003</v>
      </c>
      <c r="J471" s="6" t="str">
        <f>OBV!F471</f>
        <v>BEARISH</v>
      </c>
      <c r="K471" s="6" t="str">
        <f>OBV!G471</f>
        <v>NEUTRAL</v>
      </c>
      <c r="L471" s="6" t="str">
        <f>OBV!H471</f>
        <v>CONFIRMED BEARISH</v>
      </c>
    </row>
    <row r="472" spans="1:12" ht="13.5" x14ac:dyDescent="0.25">
      <c r="A472" s="3">
        <f>RSI!A472</f>
        <v>42991</v>
      </c>
      <c r="B472" s="2">
        <f>RSI!B472</f>
        <v>3.7435999999999998</v>
      </c>
      <c r="C472" s="2">
        <f>RSI!I472</f>
        <v>52.569867871930285</v>
      </c>
      <c r="D472" s="2">
        <f>MACD!E472</f>
        <v>-1.6364113906230049E-2</v>
      </c>
      <c r="E472" s="2">
        <f>MACD!F472</f>
        <v>-7.896743663199271E-2</v>
      </c>
      <c r="F472" s="2">
        <f>'Moving Avg'!D472</f>
        <v>3.8235399999999999</v>
      </c>
      <c r="G472" s="2">
        <f>'Moving Avg'!F472</f>
        <v>3.7858899999999998</v>
      </c>
      <c r="H472" s="2">
        <f>'Moving Avg'!G472</f>
        <v>3.5513979999999998</v>
      </c>
      <c r="I472" s="2">
        <f>'Moving Avg'!H472</f>
        <v>2.9437750000000005</v>
      </c>
      <c r="J472" s="6" t="str">
        <f>OBV!F472</f>
        <v>BEARISH</v>
      </c>
      <c r="K472" s="6" t="str">
        <f>OBV!G472</f>
        <v>NEUTRAL</v>
      </c>
      <c r="L472" s="6" t="str">
        <f>OBV!H472</f>
        <v>CONFIRMED BEARISH</v>
      </c>
    </row>
    <row r="473" spans="1:12" ht="13.5" x14ac:dyDescent="0.25">
      <c r="A473" s="3">
        <f>RSI!A473</f>
        <v>42992</v>
      </c>
      <c r="B473" s="2">
        <f>RSI!B473</f>
        <v>3.6595</v>
      </c>
      <c r="C473" s="2">
        <f>RSI!I473</f>
        <v>45.767585938023799</v>
      </c>
      <c r="D473" s="2">
        <f>MACD!E473</f>
        <v>1.8731690044620386E-2</v>
      </c>
      <c r="E473" s="2">
        <f>MACD!F473</f>
        <v>-5.942761129667009E-2</v>
      </c>
      <c r="F473" s="2">
        <f>'Moving Avg'!D473</f>
        <v>3.7814800000000006</v>
      </c>
      <c r="G473" s="2">
        <f>'Moving Avg'!F473</f>
        <v>3.7919899999999997</v>
      </c>
      <c r="H473" s="2">
        <f>'Moving Avg'!G473</f>
        <v>3.5623340000000003</v>
      </c>
      <c r="I473" s="2">
        <f>'Moving Avg'!H473</f>
        <v>2.9486835</v>
      </c>
      <c r="J473" s="6" t="str">
        <f>OBV!F473</f>
        <v>BEARISH</v>
      </c>
      <c r="K473" s="6" t="str">
        <f>OBV!G473</f>
        <v>NEUTRAL</v>
      </c>
      <c r="L473" s="6" t="str">
        <f>OBV!H473</f>
        <v>CONFIRMED BEARISH</v>
      </c>
    </row>
    <row r="474" spans="1:12" ht="13.5" x14ac:dyDescent="0.25">
      <c r="A474" s="3">
        <f>RSI!A474</f>
        <v>42993</v>
      </c>
      <c r="B474" s="2">
        <f>RSI!B474</f>
        <v>3.5501</v>
      </c>
      <c r="C474" s="2">
        <f>RSI!I474</f>
        <v>38.744420185217443</v>
      </c>
      <c r="D474" s="2">
        <f>MACD!E474</f>
        <v>4.2006958780532955E-2</v>
      </c>
      <c r="E474" s="2">
        <f>MACD!F474</f>
        <v>-3.9140697281229486E-2</v>
      </c>
      <c r="F474" s="2">
        <f>'Moving Avg'!D474</f>
        <v>3.7175399999999996</v>
      </c>
      <c r="G474" s="2">
        <f>'Moving Avg'!F474</f>
        <v>3.7919899999999993</v>
      </c>
      <c r="H474" s="2">
        <f>'Moving Avg'!G474</f>
        <v>3.5704099999999999</v>
      </c>
      <c r="I474" s="2">
        <f>'Moving Avg'!H474</f>
        <v>2.9530450000000008</v>
      </c>
      <c r="J474" s="6" t="str">
        <f>OBV!F474</f>
        <v>BEARISH</v>
      </c>
      <c r="K474" s="6" t="str">
        <f>OBV!G474</f>
        <v>NEUTRAL</v>
      </c>
      <c r="L474" s="6" t="str">
        <f>OBV!H474</f>
        <v>CONFIRMED BEARISH</v>
      </c>
    </row>
    <row r="475" spans="1:12" ht="13.5" x14ac:dyDescent="0.25">
      <c r="A475" s="3">
        <f>RSI!A475</f>
        <v>42996</v>
      </c>
      <c r="B475" s="2">
        <f>RSI!B475</f>
        <v>3.6553</v>
      </c>
      <c r="C475" s="2">
        <f>RSI!I475</f>
        <v>47.143912323907934</v>
      </c>
      <c r="D475" s="2">
        <f>MACD!E475</f>
        <v>6.4603172647353269E-2</v>
      </c>
      <c r="E475" s="2">
        <f>MACD!F475</f>
        <v>-1.8391923295512938E-2</v>
      </c>
      <c r="F475" s="2">
        <f>'Moving Avg'!D475</f>
        <v>3.6746400000000001</v>
      </c>
      <c r="G475" s="2">
        <f>'Moving Avg'!F475</f>
        <v>3.7972499999999991</v>
      </c>
      <c r="H475" s="2">
        <f>'Moving Avg'!G475</f>
        <v>3.580422</v>
      </c>
      <c r="I475" s="2">
        <f>'Moving Avg'!H475</f>
        <v>2.9579325000000005</v>
      </c>
      <c r="J475" s="6" t="str">
        <f>OBV!F475</f>
        <v>BEARISH</v>
      </c>
      <c r="K475" s="6" t="str">
        <f>OBV!G475</f>
        <v>NEUTRAL</v>
      </c>
      <c r="L475" s="6" t="str">
        <f>OBV!H475</f>
        <v>CONFIRMED BEARISH</v>
      </c>
    </row>
    <row r="476" spans="1:12" ht="13.5" x14ac:dyDescent="0.25">
      <c r="A476" s="3">
        <f>RSI!A476</f>
        <v>42997</v>
      </c>
      <c r="B476" s="2">
        <f>RSI!B476</f>
        <v>3.6257999999999999</v>
      </c>
      <c r="C476" s="2">
        <f>RSI!I476</f>
        <v>45.269338779745496</v>
      </c>
      <c r="D476" s="2">
        <f>MACD!E476</f>
        <v>9.9138631686630063E-2</v>
      </c>
      <c r="E476" s="2">
        <f>MACD!F476</f>
        <v>5.1141877009156633E-3</v>
      </c>
      <c r="F476" s="2">
        <f>'Moving Avg'!D476</f>
        <v>3.6468600000000002</v>
      </c>
      <c r="G476" s="2">
        <f>'Moving Avg'!F476</f>
        <v>3.7932499999999991</v>
      </c>
      <c r="H476" s="2">
        <f>'Moving Avg'!G476</f>
        <v>3.5879919999999998</v>
      </c>
      <c r="I476" s="2">
        <f>'Moving Avg'!H476</f>
        <v>2.9627350000000008</v>
      </c>
      <c r="J476" s="6" t="str">
        <f>OBV!F476</f>
        <v>BEARISH</v>
      </c>
      <c r="K476" s="6" t="str">
        <f>OBV!G476</f>
        <v>NEUTRAL</v>
      </c>
      <c r="L476" s="6" t="str">
        <f>OBV!H476</f>
        <v>CONFIRMED BEARISH</v>
      </c>
    </row>
    <row r="477" spans="1:12" ht="13.5" x14ac:dyDescent="0.25">
      <c r="A477" s="3">
        <f>RSI!A477</f>
        <v>42998</v>
      </c>
      <c r="B477" s="2">
        <f>RSI!B477</f>
        <v>3.6427</v>
      </c>
      <c r="C477" s="2">
        <f>RSI!I477</f>
        <v>46.579822298715825</v>
      </c>
      <c r="D477" s="2">
        <f>MACD!E477</f>
        <v>0.12367679894889427</v>
      </c>
      <c r="E477" s="2">
        <f>MACD!F477</f>
        <v>2.8826709950511387E-2</v>
      </c>
      <c r="F477" s="2">
        <f>'Moving Avg'!D477</f>
        <v>3.6266800000000003</v>
      </c>
      <c r="G477" s="2">
        <f>'Moving Avg'!F477</f>
        <v>3.7860999999999998</v>
      </c>
      <c r="H477" s="2">
        <f>'Moving Avg'!G477</f>
        <v>3.5939659999999991</v>
      </c>
      <c r="I477" s="2">
        <f>'Moving Avg'!H477</f>
        <v>2.9680185000000008</v>
      </c>
      <c r="J477" s="6" t="str">
        <f>OBV!F477</f>
        <v>BULLISH</v>
      </c>
      <c r="K477" s="6" t="str">
        <f>OBV!G477</f>
        <v>NEUTRAL</v>
      </c>
      <c r="L477" s="6" t="str">
        <f>OBV!H477</f>
        <v>BULLISH DIVERGENCE</v>
      </c>
    </row>
    <row r="478" spans="1:12" ht="13.5" x14ac:dyDescent="0.25">
      <c r="A478" s="3">
        <f>RSI!A478</f>
        <v>43000</v>
      </c>
      <c r="B478" s="2">
        <f>RSI!B478</f>
        <v>3.6595</v>
      </c>
      <c r="C478" s="2">
        <f>RSI!I478</f>
        <v>47.914945226919457</v>
      </c>
      <c r="D478" s="2">
        <f>MACD!E478</f>
        <v>0.13444571291278873</v>
      </c>
      <c r="E478" s="2">
        <f>MACD!F478</f>
        <v>4.9950510542966856E-2</v>
      </c>
      <c r="F478" s="2">
        <f>'Moving Avg'!D478</f>
        <v>3.6266799999999995</v>
      </c>
      <c r="G478" s="2">
        <f>'Moving Avg'!F478</f>
        <v>3.7816849999999995</v>
      </c>
      <c r="H478" s="2">
        <f>'Moving Avg'!G478</f>
        <v>3.5998539999999997</v>
      </c>
      <c r="I478" s="2">
        <f>'Moving Avg'!H478</f>
        <v>2.9734070000000004</v>
      </c>
      <c r="J478" s="6" t="str">
        <f>OBV!F478</f>
        <v>BULLISH</v>
      </c>
      <c r="K478" s="6" t="str">
        <f>OBV!G478</f>
        <v>NEUTRAL</v>
      </c>
      <c r="L478" s="6" t="str">
        <f>OBV!H478</f>
        <v>NEUTRAL</v>
      </c>
    </row>
    <row r="479" spans="1:12" ht="13.5" x14ac:dyDescent="0.25">
      <c r="A479" s="3">
        <f>RSI!A479</f>
        <v>43003</v>
      </c>
      <c r="B479" s="2">
        <f>RSI!B479</f>
        <v>3.6595</v>
      </c>
      <c r="C479" s="2">
        <f>RSI!I479</f>
        <v>47.914945226919457</v>
      </c>
      <c r="D479" s="2">
        <f>MACD!E479</f>
        <v>0.14374733253791661</v>
      </c>
      <c r="E479" s="2">
        <f>MACD!F479</f>
        <v>6.8709874941956808E-2</v>
      </c>
      <c r="F479" s="2">
        <f>'Moving Avg'!D479</f>
        <v>3.6485599999999998</v>
      </c>
      <c r="G479" s="2">
        <f>'Moving Avg'!F479</f>
        <v>3.7776899999999998</v>
      </c>
      <c r="H479" s="2">
        <f>'Moving Avg'!G479</f>
        <v>3.6057419999999998</v>
      </c>
      <c r="I479" s="2">
        <f>'Moving Avg'!H479</f>
        <v>2.9786700000000002</v>
      </c>
      <c r="J479" s="6" t="str">
        <f>OBV!F479</f>
        <v>BULLISH</v>
      </c>
      <c r="K479" s="6" t="str">
        <f>OBV!G479</f>
        <v>NEUTRAL</v>
      </c>
      <c r="L479" s="6" t="str">
        <f>OBV!H479</f>
        <v>CONFIRMED BULLISH</v>
      </c>
    </row>
    <row r="480" spans="1:12" ht="13.5" x14ac:dyDescent="0.25">
      <c r="A480" s="3">
        <f>RSI!A480</f>
        <v>43004</v>
      </c>
      <c r="B480" s="2">
        <f>RSI!B480</f>
        <v>3.6301000000000001</v>
      </c>
      <c r="C480" s="2">
        <f>RSI!I480</f>
        <v>45.601787698936853</v>
      </c>
      <c r="D480" s="2">
        <f>MACD!E480</f>
        <v>0.15397113899591819</v>
      </c>
      <c r="E480" s="2">
        <f>MACD!F480</f>
        <v>8.5762127752749093E-2</v>
      </c>
      <c r="F480" s="2">
        <f>'Moving Avg'!D480</f>
        <v>3.6435199999999996</v>
      </c>
      <c r="G480" s="2">
        <f>'Moving Avg'!F480</f>
        <v>3.7720149999999988</v>
      </c>
      <c r="H480" s="2">
        <f>'Moving Avg'!G480</f>
        <v>3.6102019999999992</v>
      </c>
      <c r="I480" s="2">
        <f>'Moving Avg'!H480</f>
        <v>2.9838904999999998</v>
      </c>
      <c r="J480" s="6" t="str">
        <f>OBV!F480</f>
        <v>BEARISH</v>
      </c>
      <c r="K480" s="6" t="str">
        <f>OBV!G480</f>
        <v>NEUTRAL</v>
      </c>
      <c r="L480" s="6" t="str">
        <f>OBV!H480</f>
        <v>CONFIRMED BEARISH</v>
      </c>
    </row>
    <row r="481" spans="1:12" ht="13.5" x14ac:dyDescent="0.25">
      <c r="A481" s="3">
        <f>RSI!A481</f>
        <v>43005</v>
      </c>
      <c r="B481" s="2">
        <f>RSI!B481</f>
        <v>3.6301000000000001</v>
      </c>
      <c r="C481" s="2">
        <f>RSI!I481</f>
        <v>45.601787698936853</v>
      </c>
      <c r="D481" s="2">
        <f>MACD!E481</f>
        <v>0.14678898007844454</v>
      </c>
      <c r="E481" s="2">
        <f>MACD!F481</f>
        <v>9.7967498217888194E-2</v>
      </c>
      <c r="F481" s="2">
        <f>'Moving Avg'!D481</f>
        <v>3.6443800000000004</v>
      </c>
      <c r="G481" s="2">
        <f>'Moving Avg'!F481</f>
        <v>3.7608699999999993</v>
      </c>
      <c r="H481" s="2">
        <f>'Moving Avg'!G481</f>
        <v>3.6129799999999999</v>
      </c>
      <c r="I481" s="2">
        <f>'Moving Avg'!H481</f>
        <v>2.9889229999999998</v>
      </c>
      <c r="J481" s="6" t="str">
        <f>OBV!F481</f>
        <v>BULLISH</v>
      </c>
      <c r="K481" s="6" t="str">
        <f>OBV!G481</f>
        <v>NEUTRAL</v>
      </c>
      <c r="L481" s="6" t="str">
        <f>OBV!H481</f>
        <v>CONFIRMED BULLISH</v>
      </c>
    </row>
    <row r="482" spans="1:12" ht="13.5" x14ac:dyDescent="0.25">
      <c r="A482" s="3">
        <f>RSI!A482</f>
        <v>43006</v>
      </c>
      <c r="B482" s="2">
        <f>RSI!B482</f>
        <v>3.6595</v>
      </c>
      <c r="C482" s="2">
        <f>RSI!I482</f>
        <v>48.486010245970299</v>
      </c>
      <c r="D482" s="2">
        <f>MACD!E482</f>
        <v>0.13559909511371782</v>
      </c>
      <c r="E482" s="2">
        <f>MACD!F482</f>
        <v>0.10549381759705412</v>
      </c>
      <c r="F482" s="2">
        <f>'Moving Avg'!D482</f>
        <v>3.6477400000000002</v>
      </c>
      <c r="G482" s="2">
        <f>'Moving Avg'!F482</f>
        <v>3.7476199999999991</v>
      </c>
      <c r="H482" s="2">
        <f>'Moving Avg'!G482</f>
        <v>3.6171860000000002</v>
      </c>
      <c r="I482" s="2">
        <f>'Moving Avg'!H482</f>
        <v>2.9942694999999997</v>
      </c>
      <c r="J482" s="6" t="str">
        <f>OBV!F482</f>
        <v>BULLISH</v>
      </c>
      <c r="K482" s="6" t="str">
        <f>OBV!G482</f>
        <v>NEUTRAL</v>
      </c>
      <c r="L482" s="6" t="str">
        <f>OBV!H482</f>
        <v>CONFIRMED BULLISH</v>
      </c>
    </row>
    <row r="483" spans="1:12" ht="13.5" x14ac:dyDescent="0.25">
      <c r="A483" s="3">
        <f>RSI!A483</f>
        <v>43007</v>
      </c>
      <c r="B483" s="2">
        <f>RSI!B483</f>
        <v>3.7016</v>
      </c>
      <c r="C483" s="2">
        <f>RSI!I483</f>
        <v>52.3796533514857</v>
      </c>
      <c r="D483" s="2">
        <f>MACD!E483</f>
        <v>0.11018822689219432</v>
      </c>
      <c r="E483" s="2">
        <f>MACD!F483</f>
        <v>0.10643269945608216</v>
      </c>
      <c r="F483" s="2">
        <f>'Moving Avg'!D483</f>
        <v>3.6561599999999999</v>
      </c>
      <c r="G483" s="2">
        <f>'Moving Avg'!F483</f>
        <v>3.7375250000000002</v>
      </c>
      <c r="H483" s="2">
        <f>'Moving Avg'!G483</f>
        <v>3.6226540000000007</v>
      </c>
      <c r="I483" s="2">
        <f>'Moving Avg'!H483</f>
        <v>3.0001809999999995</v>
      </c>
      <c r="J483" s="6" t="str">
        <f>OBV!F483</f>
        <v>BULLISH</v>
      </c>
      <c r="K483" s="6" t="str">
        <f>OBV!G483</f>
        <v>NEUTRAL</v>
      </c>
      <c r="L483" s="6" t="str">
        <f>OBV!H483</f>
        <v>CONFIRMED BULLISH</v>
      </c>
    </row>
    <row r="484" spans="1:12" ht="13.5" x14ac:dyDescent="0.25">
      <c r="A484" s="3">
        <f>RSI!A484</f>
        <v>43010</v>
      </c>
      <c r="B484" s="2">
        <f>RSI!B484</f>
        <v>3.7393999999999998</v>
      </c>
      <c r="C484" s="2">
        <f>RSI!I484</f>
        <v>55.622929795965184</v>
      </c>
      <c r="D484" s="2">
        <f>MACD!E484</f>
        <v>6.8913179403625069E-2</v>
      </c>
      <c r="E484" s="2">
        <f>MACD!F484</f>
        <v>9.8928795445590745E-2</v>
      </c>
      <c r="F484" s="2">
        <f>'Moving Avg'!D484</f>
        <v>3.6721400000000002</v>
      </c>
      <c r="G484" s="2">
        <f>'Moving Avg'!F484</f>
        <v>3.7341600000000001</v>
      </c>
      <c r="H484" s="2">
        <f>'Moving Avg'!G484</f>
        <v>3.6291320000000007</v>
      </c>
      <c r="I484" s="2">
        <f>'Moving Avg'!H484</f>
        <v>3.0063440000000003</v>
      </c>
      <c r="J484" s="6" t="str">
        <f>OBV!F484</f>
        <v>BULLISH</v>
      </c>
      <c r="K484" s="6" t="str">
        <f>OBV!G484</f>
        <v>NEUTRAL</v>
      </c>
      <c r="L484" s="6" t="str">
        <f>OBV!H484</f>
        <v>CONFIRMED BULLISH</v>
      </c>
    </row>
    <row r="485" spans="1:12" ht="13.5" x14ac:dyDescent="0.25">
      <c r="A485" s="3">
        <f>RSI!A485</f>
        <v>43011</v>
      </c>
      <c r="B485" s="2">
        <f>RSI!B485</f>
        <v>3.71</v>
      </c>
      <c r="C485" s="2">
        <f>RSI!I485</f>
        <v>52.621064116377752</v>
      </c>
      <c r="D485" s="2">
        <f>MACD!E485</f>
        <v>5.1994972061827571E-2</v>
      </c>
      <c r="E485" s="2">
        <f>MACD!F485</f>
        <v>8.9542030768838113E-2</v>
      </c>
      <c r="F485" s="2">
        <f>'Moving Avg'!D485</f>
        <v>3.6881200000000001</v>
      </c>
      <c r="G485" s="2">
        <f>'Moving Avg'!F485</f>
        <v>3.7261699999999998</v>
      </c>
      <c r="H485" s="2">
        <f>'Moving Avg'!G485</f>
        <v>3.6358620000000004</v>
      </c>
      <c r="I485" s="2">
        <f>'Moving Avg'!H485</f>
        <v>3.0119850000000001</v>
      </c>
      <c r="J485" s="6" t="str">
        <f>OBV!F485</f>
        <v>BULLISH</v>
      </c>
      <c r="K485" s="6" t="str">
        <f>OBV!G485</f>
        <v>NEUTRAL</v>
      </c>
      <c r="L485" s="6" t="str">
        <f>OBV!H485</f>
        <v>CONFIRMED BULLISH</v>
      </c>
    </row>
    <row r="486" spans="1:12" ht="13.5" x14ac:dyDescent="0.25">
      <c r="A486" s="3">
        <f>RSI!A486</f>
        <v>43012</v>
      </c>
      <c r="B486" s="2">
        <f>RSI!B486</f>
        <v>3.7435999999999998</v>
      </c>
      <c r="C486" s="2">
        <f>RSI!I486</f>
        <v>55.57207018455459</v>
      </c>
      <c r="D486" s="2">
        <f>MACD!E486</f>
        <v>3.0496718764842612E-2</v>
      </c>
      <c r="E486" s="2">
        <f>MACD!F486</f>
        <v>7.7732968368039015E-2</v>
      </c>
      <c r="F486" s="2">
        <f>'Moving Avg'!D486</f>
        <v>3.7108200000000005</v>
      </c>
      <c r="G486" s="2">
        <f>'Moving Avg'!F486</f>
        <v>3.7156549999999995</v>
      </c>
      <c r="H486" s="2">
        <f>'Moving Avg'!G486</f>
        <v>3.6430120000000006</v>
      </c>
      <c r="I486" s="2">
        <f>'Moving Avg'!H486</f>
        <v>3.0179400000000003</v>
      </c>
      <c r="J486" s="6" t="str">
        <f>OBV!F486</f>
        <v>BULLISH</v>
      </c>
      <c r="K486" s="6" t="str">
        <f>OBV!G486</f>
        <v>NEUTRAL</v>
      </c>
      <c r="L486" s="6" t="str">
        <f>OBV!H486</f>
        <v>CONFIRMED BULLISH</v>
      </c>
    </row>
    <row r="487" spans="1:12" ht="13.5" x14ac:dyDescent="0.25">
      <c r="A487" s="3">
        <f>RSI!A487</f>
        <v>43013</v>
      </c>
      <c r="B487" s="2">
        <f>RSI!B487</f>
        <v>3.8277999999999999</v>
      </c>
      <c r="C487" s="2">
        <f>RSI!I487</f>
        <v>61.965324910056481</v>
      </c>
      <c r="D487" s="2">
        <f>MACD!E487</f>
        <v>8.326329785554254E-3</v>
      </c>
      <c r="E487" s="2">
        <f>MACD!F487</f>
        <v>6.3851640651542071E-2</v>
      </c>
      <c r="F487" s="2">
        <f>'Moving Avg'!D487</f>
        <v>3.7444800000000003</v>
      </c>
      <c r="G487" s="2">
        <f>'Moving Avg'!F487</f>
        <v>3.71061</v>
      </c>
      <c r="H487" s="2">
        <f>'Moving Avg'!G487</f>
        <v>3.6505840000000007</v>
      </c>
      <c r="I487" s="2">
        <f>'Moving Avg'!H487</f>
        <v>3.0243160000000007</v>
      </c>
      <c r="J487" s="6" t="str">
        <f>OBV!F487</f>
        <v>BULLISH</v>
      </c>
      <c r="K487" s="6" t="str">
        <f>OBV!G487</f>
        <v>NEUTRAL</v>
      </c>
      <c r="L487" s="6" t="str">
        <f>OBV!H487</f>
        <v>CONFIRMED BULLISH</v>
      </c>
    </row>
    <row r="488" spans="1:12" ht="13.5" x14ac:dyDescent="0.25">
      <c r="A488" s="3">
        <f>RSI!A488</f>
        <v>43014</v>
      </c>
      <c r="B488" s="2">
        <f>RSI!B488</f>
        <v>3.8488000000000002</v>
      </c>
      <c r="C488" s="2">
        <f>RSI!I488</f>
        <v>63.380688415852006</v>
      </c>
      <c r="D488" s="2">
        <f>MACD!E488</f>
        <v>-1.0218861919421229E-2</v>
      </c>
      <c r="E488" s="2">
        <f>MACD!F488</f>
        <v>4.9037540137349414E-2</v>
      </c>
      <c r="F488" s="2">
        <f>'Moving Avg'!D488</f>
        <v>3.7739199999999995</v>
      </c>
      <c r="G488" s="2">
        <f>'Moving Avg'!F488</f>
        <v>3.7095599999999997</v>
      </c>
      <c r="H488" s="2">
        <f>'Moving Avg'!G488</f>
        <v>3.6573140000000008</v>
      </c>
      <c r="I488" s="2">
        <f>'Moving Avg'!H488</f>
        <v>3.0308175000000004</v>
      </c>
      <c r="J488" s="6" t="str">
        <f>OBV!F488</f>
        <v>BULLISH</v>
      </c>
      <c r="K488" s="6" t="str">
        <f>OBV!G488</f>
        <v>NEUTRAL</v>
      </c>
      <c r="L488" s="6" t="str">
        <f>OBV!H488</f>
        <v>CONFIRMED BULLISH</v>
      </c>
    </row>
    <row r="489" spans="1:12" ht="13.5" x14ac:dyDescent="0.25">
      <c r="A489" s="3">
        <f>RSI!A489</f>
        <v>43017</v>
      </c>
      <c r="B489" s="2">
        <f>RSI!B489</f>
        <v>3.8572000000000002</v>
      </c>
      <c r="C489" s="2">
        <f>RSI!I489</f>
        <v>63.958433967863023</v>
      </c>
      <c r="D489" s="2">
        <f>MACD!E489</f>
        <v>-2.7411603432784926E-2</v>
      </c>
      <c r="E489" s="2">
        <f>MACD!F489</f>
        <v>3.374771142332255E-2</v>
      </c>
      <c r="F489" s="2">
        <f>'Moving Avg'!D489</f>
        <v>3.7974800000000002</v>
      </c>
      <c r="G489" s="2">
        <f>'Moving Avg'!F489</f>
        <v>3.7089300000000001</v>
      </c>
      <c r="H489" s="2">
        <f>'Moving Avg'!G489</f>
        <v>3.6642120000000005</v>
      </c>
      <c r="I489" s="2">
        <f>'Moving Avg'!H489</f>
        <v>3.0373405000000009</v>
      </c>
      <c r="J489" s="6" t="str">
        <f>OBV!F489</f>
        <v>BULLISH</v>
      </c>
      <c r="K489" s="6" t="str">
        <f>OBV!G489</f>
        <v>NEUTRAL</v>
      </c>
      <c r="L489" s="6" t="str">
        <f>OBV!H489</f>
        <v>CONFIRMED BULLISH</v>
      </c>
    </row>
    <row r="490" spans="1:12" ht="13.5" x14ac:dyDescent="0.25">
      <c r="A490" s="3">
        <f>RSI!A490</f>
        <v>43018</v>
      </c>
      <c r="B490" s="2">
        <f>RSI!B490</f>
        <v>3.8361999999999998</v>
      </c>
      <c r="C490" s="2">
        <f>RSI!I490</f>
        <v>61.352384970146957</v>
      </c>
      <c r="D490" s="2">
        <f>MACD!E490</f>
        <v>-4.5789829935473758E-2</v>
      </c>
      <c r="E490" s="2">
        <f>MACD!F490</f>
        <v>1.7840203151563289E-2</v>
      </c>
      <c r="F490" s="2">
        <f>'Moving Avg'!D490</f>
        <v>3.8227199999999995</v>
      </c>
      <c r="G490" s="2">
        <f>'Moving Avg'!F490</f>
        <v>3.7072500000000006</v>
      </c>
      <c r="H490" s="2">
        <f>'Moving Avg'!G490</f>
        <v>3.67069</v>
      </c>
      <c r="I490" s="2">
        <f>'Moving Avg'!H490</f>
        <v>3.0434870000000007</v>
      </c>
      <c r="J490" s="6" t="str">
        <f>OBV!F490</f>
        <v>BULLISH</v>
      </c>
      <c r="K490" s="6" t="str">
        <f>OBV!G490</f>
        <v>NEUTRAL</v>
      </c>
      <c r="L490" s="6" t="str">
        <f>OBV!H490</f>
        <v>CONFIRMED BULLISH</v>
      </c>
    </row>
    <row r="491" spans="1:12" ht="13.5" x14ac:dyDescent="0.25">
      <c r="A491" s="3">
        <f>RSI!A491</f>
        <v>43019</v>
      </c>
      <c r="B491" s="2">
        <f>RSI!B491</f>
        <v>3.8488000000000002</v>
      </c>
      <c r="C491" s="2">
        <f>RSI!I491</f>
        <v>62.343803742505372</v>
      </c>
      <c r="D491" s="2">
        <f>MACD!E491</f>
        <v>-6.2948955201848733E-2</v>
      </c>
      <c r="E491" s="2">
        <f>MACD!F491</f>
        <v>1.6823714808808839E-3</v>
      </c>
      <c r="F491" s="2">
        <f>'Moving Avg'!D491</f>
        <v>3.8437600000000005</v>
      </c>
      <c r="G491" s="2">
        <f>'Moving Avg'!F491</f>
        <v>3.7114550000000008</v>
      </c>
      <c r="H491" s="2">
        <f>'Moving Avg'!G491</f>
        <v>3.6775040000000003</v>
      </c>
      <c r="I491" s="2">
        <f>'Moving Avg'!H491</f>
        <v>3.0499470000000004</v>
      </c>
      <c r="J491" s="6" t="str">
        <f>OBV!F491</f>
        <v>BULLISH</v>
      </c>
      <c r="K491" s="6" t="str">
        <f>OBV!G491</f>
        <v>NEUTRAL</v>
      </c>
      <c r="L491" s="6" t="str">
        <f>OBV!H491</f>
        <v>CONFIRMED BULLISH</v>
      </c>
    </row>
    <row r="492" spans="1:12" ht="13.5" x14ac:dyDescent="0.25">
      <c r="A492" s="3">
        <f>RSI!A492</f>
        <v>43020</v>
      </c>
      <c r="B492" s="2">
        <f>RSI!B492</f>
        <v>3.7856999999999998</v>
      </c>
      <c r="C492" s="2">
        <f>RSI!I492</f>
        <v>54.76683369880859</v>
      </c>
      <c r="D492" s="2">
        <f>MACD!E492</f>
        <v>-6.8970503997990207E-2</v>
      </c>
      <c r="E492" s="2">
        <f>MACD!F492</f>
        <v>-1.2448203614893336E-2</v>
      </c>
      <c r="F492" s="2">
        <f>'Moving Avg'!D492</f>
        <v>3.83534</v>
      </c>
      <c r="G492" s="2">
        <f>'Moving Avg'!F492</f>
        <v>3.7135600000000002</v>
      </c>
      <c r="H492" s="2">
        <f>'Moving Avg'!G492</f>
        <v>3.6838139999999999</v>
      </c>
      <c r="I492" s="2">
        <f>'Moving Avg'!H492</f>
        <v>3.0559455000000004</v>
      </c>
      <c r="J492" s="6" t="str">
        <f>OBV!F492</f>
        <v>BULLISH</v>
      </c>
      <c r="K492" s="6" t="str">
        <f>OBV!G492</f>
        <v>NEUTRAL</v>
      </c>
      <c r="L492" s="6" t="str">
        <f>OBV!H492</f>
        <v>BULLISH DIVERGENCE</v>
      </c>
    </row>
    <row r="493" spans="1:12" ht="13.5" x14ac:dyDescent="0.25">
      <c r="A493" s="3">
        <f>RSI!A493</f>
        <v>43021</v>
      </c>
      <c r="B493" s="2">
        <f>RSI!B493</f>
        <v>3.8993000000000002</v>
      </c>
      <c r="C493" s="2">
        <f>RSI!I493</f>
        <v>63.392714556453633</v>
      </c>
      <c r="D493" s="2">
        <f>MACD!E493</f>
        <v>-7.6278321385303549E-2</v>
      </c>
      <c r="E493" s="2">
        <f>MACD!F493</f>
        <v>-2.5214227168975381E-2</v>
      </c>
      <c r="F493" s="2">
        <f>'Moving Avg'!D493</f>
        <v>3.8454400000000009</v>
      </c>
      <c r="G493" s="2">
        <f>'Moving Avg'!F493</f>
        <v>3.7255499999999997</v>
      </c>
      <c r="H493" s="2">
        <f>'Moving Avg'!G493</f>
        <v>3.692816000000001</v>
      </c>
      <c r="I493" s="2">
        <f>'Moving Avg'!H493</f>
        <v>3.0624285000000002</v>
      </c>
      <c r="J493" s="6" t="str">
        <f>OBV!F493</f>
        <v>BULLISH</v>
      </c>
      <c r="K493" s="6" t="str">
        <f>OBV!G493</f>
        <v>NEUTRAL</v>
      </c>
      <c r="L493" s="6" t="str">
        <f>OBV!H493</f>
        <v>CONFIRMED BULLISH</v>
      </c>
    </row>
    <row r="494" spans="1:12" ht="13.5" x14ac:dyDescent="0.25">
      <c r="A494" s="3">
        <f>RSI!A494</f>
        <v>43024</v>
      </c>
      <c r="B494" s="2">
        <f>RSI!B494</f>
        <v>3.8488000000000002</v>
      </c>
      <c r="C494" s="2">
        <f>RSI!I494</f>
        <v>58.08947049927491</v>
      </c>
      <c r="D494" s="2">
        <f>MACD!E494</f>
        <v>-7.383141681541705E-2</v>
      </c>
      <c r="E494" s="2">
        <f>MACD!F494</f>
        <v>-3.4937665098263716E-2</v>
      </c>
      <c r="F494" s="2">
        <f>'Moving Avg'!D494</f>
        <v>3.8437600000000005</v>
      </c>
      <c r="G494" s="2">
        <f>'Moving Avg'!F494</f>
        <v>3.7404849999999996</v>
      </c>
      <c r="H494" s="2">
        <f>'Moving Avg'!G494</f>
        <v>3.7024900000000001</v>
      </c>
      <c r="I494" s="2">
        <f>'Moving Avg'!H494</f>
        <v>3.0686590000000002</v>
      </c>
      <c r="J494" s="6" t="str">
        <f>OBV!F494</f>
        <v>BULLISH</v>
      </c>
      <c r="K494" s="6" t="str">
        <f>OBV!G494</f>
        <v>NEUTRAL</v>
      </c>
      <c r="L494" s="6" t="str">
        <f>OBV!H494</f>
        <v>BULLISH DIVERGENCE</v>
      </c>
    </row>
    <row r="495" spans="1:12" ht="13.5" x14ac:dyDescent="0.25">
      <c r="A495" s="3">
        <f>RSI!A495</f>
        <v>43025</v>
      </c>
      <c r="B495" s="2">
        <f>RSI!B495</f>
        <v>3.8445999999999998</v>
      </c>
      <c r="C495" s="2">
        <f>RSI!I495</f>
        <v>57.657454011666367</v>
      </c>
      <c r="D495" s="2">
        <f>MACD!E495</f>
        <v>-7.6531632131712435E-2</v>
      </c>
      <c r="E495" s="2">
        <f>MACD!F495</f>
        <v>-4.3256458504953466E-2</v>
      </c>
      <c r="F495" s="2">
        <f>'Moving Avg'!D495</f>
        <v>3.84544</v>
      </c>
      <c r="G495" s="2">
        <f>'Moving Avg'!F495</f>
        <v>3.7499499999999997</v>
      </c>
      <c r="H495" s="2">
        <f>'Moving Avg'!G495</f>
        <v>3.7119960000000005</v>
      </c>
      <c r="I495" s="2">
        <f>'Moving Avg'!H495</f>
        <v>3.0752854999999992</v>
      </c>
      <c r="J495" s="6" t="str">
        <f>OBV!F495</f>
        <v>BULLISH</v>
      </c>
      <c r="K495" s="6" t="str">
        <f>OBV!G495</f>
        <v>NEUTRAL</v>
      </c>
      <c r="L495" s="6" t="str">
        <f>OBV!H495</f>
        <v>CONFIRMED BULLISH</v>
      </c>
    </row>
    <row r="496" spans="1:12" ht="13.5" x14ac:dyDescent="0.25">
      <c r="A496" s="3">
        <f>RSI!A496</f>
        <v>43026</v>
      </c>
      <c r="B496" s="2">
        <f>RSI!B496</f>
        <v>3.8698000000000001</v>
      </c>
      <c r="C496" s="2">
        <f>RSI!I496</f>
        <v>59.598928640535604</v>
      </c>
      <c r="D496" s="2">
        <f>MACD!E496</f>
        <v>-7.6006369121610629E-2</v>
      </c>
      <c r="E496" s="2">
        <f>MACD!F496</f>
        <v>-4.9806440628284897E-2</v>
      </c>
      <c r="F496" s="2">
        <f>'Moving Avg'!D496</f>
        <v>3.84964</v>
      </c>
      <c r="G496" s="2">
        <f>'Moving Avg'!F496</f>
        <v>3.7621499999999997</v>
      </c>
      <c r="H496" s="2">
        <f>'Moving Avg'!G496</f>
        <v>3.7220059999999999</v>
      </c>
      <c r="I496" s="2">
        <f>'Moving Avg'!H496</f>
        <v>3.0817254999999992</v>
      </c>
      <c r="J496" s="6" t="str">
        <f>OBV!F496</f>
        <v>BULLISH</v>
      </c>
      <c r="K496" s="6" t="str">
        <f>OBV!G496</f>
        <v>NEUTRAL</v>
      </c>
      <c r="L496" s="6" t="str">
        <f>OBV!H496</f>
        <v>CONFIRMED BULLISH</v>
      </c>
    </row>
    <row r="497" spans="1:12" ht="13.5" x14ac:dyDescent="0.25">
      <c r="A497" s="3">
        <f>RSI!A497</f>
        <v>43027</v>
      </c>
      <c r="B497" s="2">
        <f>RSI!B497</f>
        <v>3.8698000000000001</v>
      </c>
      <c r="C497" s="2">
        <f>RSI!I497</f>
        <v>59.598928640535597</v>
      </c>
      <c r="D497" s="2">
        <f>MACD!E497</f>
        <v>-6.3212999308891682E-2</v>
      </c>
      <c r="E497" s="2">
        <f>MACD!F497</f>
        <v>-5.2487752364406254E-2</v>
      </c>
      <c r="F497" s="2">
        <f>'Moving Avg'!D497</f>
        <v>3.86646</v>
      </c>
      <c r="G497" s="2">
        <f>'Moving Avg'!F497</f>
        <v>3.7735049999999992</v>
      </c>
      <c r="H497" s="2">
        <f>'Moving Avg'!G497</f>
        <v>3.7321000000000004</v>
      </c>
      <c r="I497" s="2">
        <f>'Moving Avg'!H497</f>
        <v>3.08779</v>
      </c>
      <c r="J497" s="6" t="str">
        <f>OBV!F497</f>
        <v>BULLISH</v>
      </c>
      <c r="K497" s="6" t="str">
        <f>OBV!G497</f>
        <v>NEUTRAL</v>
      </c>
      <c r="L497" s="6" t="str">
        <f>OBV!H497</f>
        <v>CONFIRMED BULLISH</v>
      </c>
    </row>
    <row r="498" spans="1:12" ht="13.5" x14ac:dyDescent="0.25">
      <c r="A498" s="3">
        <f>RSI!A498</f>
        <v>43028</v>
      </c>
      <c r="B498" s="2">
        <f>RSI!B498</f>
        <v>3.8782000000000001</v>
      </c>
      <c r="C498" s="2">
        <f>RSI!I498</f>
        <v>60.302592122874934</v>
      </c>
      <c r="D498" s="2">
        <f>MACD!E498</f>
        <v>-5.0339413281161427E-2</v>
      </c>
      <c r="E498" s="2">
        <f>MACD!F498</f>
        <v>-5.2058084547757288E-2</v>
      </c>
      <c r="F498" s="2">
        <f>'Moving Avg'!D498</f>
        <v>3.8622399999999999</v>
      </c>
      <c r="G498" s="2">
        <f>'Moving Avg'!F498</f>
        <v>3.7844399999999991</v>
      </c>
      <c r="H498" s="2">
        <f>'Moving Avg'!G498</f>
        <v>3.7419420000000003</v>
      </c>
      <c r="I498" s="2">
        <f>'Moving Avg'!H498</f>
        <v>3.0934794999999995</v>
      </c>
      <c r="J498" s="6" t="str">
        <f>OBV!F498</f>
        <v>BULLISH</v>
      </c>
      <c r="K498" s="6" t="str">
        <f>OBV!G498</f>
        <v>NEUTRAL</v>
      </c>
      <c r="L498" s="6" t="str">
        <f>OBV!H498</f>
        <v>BULLISH DIVERGENCE</v>
      </c>
    </row>
    <row r="499" spans="1:12" ht="13.5" x14ac:dyDescent="0.25">
      <c r="A499" s="3">
        <f>RSI!A499</f>
        <v>43031</v>
      </c>
      <c r="B499" s="2">
        <f>RSI!B499</f>
        <v>3.9203000000000001</v>
      </c>
      <c r="C499" s="2">
        <f>RSI!I499</f>
        <v>63.713749229831741</v>
      </c>
      <c r="D499" s="2">
        <f>MACD!E499</f>
        <v>-4.1840855415775646E-2</v>
      </c>
      <c r="E499" s="2">
        <f>MACD!F499</f>
        <v>-5.0014638721360964E-2</v>
      </c>
      <c r="F499" s="2">
        <f>'Moving Avg'!D499</f>
        <v>3.8765399999999999</v>
      </c>
      <c r="G499" s="2">
        <f>'Moving Avg'!F499</f>
        <v>3.7974799999999993</v>
      </c>
      <c r="H499" s="2">
        <f>'Moving Avg'!G499</f>
        <v>3.7518699999999989</v>
      </c>
      <c r="I499" s="2">
        <f>'Moving Avg'!H499</f>
        <v>3.0993165</v>
      </c>
      <c r="J499" s="6" t="str">
        <f>OBV!F499</f>
        <v>BULLISH</v>
      </c>
      <c r="K499" s="6" t="str">
        <f>OBV!G499</f>
        <v>NEUTRAL</v>
      </c>
      <c r="L499" s="6" t="str">
        <f>OBV!H499</f>
        <v>CONFIRMED BULLISH</v>
      </c>
    </row>
    <row r="500" spans="1:12" ht="13.5" x14ac:dyDescent="0.25">
      <c r="A500" s="3">
        <f>RSI!A500</f>
        <v>43032</v>
      </c>
      <c r="B500" s="2">
        <f>RSI!B500</f>
        <v>3.9077000000000002</v>
      </c>
      <c r="C500" s="2">
        <f>RSI!I500</f>
        <v>61.99670565016617</v>
      </c>
      <c r="D500" s="2">
        <f>MACD!E500</f>
        <v>-3.7722146485165364E-2</v>
      </c>
      <c r="E500" s="2">
        <f>MACD!F500</f>
        <v>-4.7556140274121847E-2</v>
      </c>
      <c r="F500" s="2">
        <f>'Moving Avg'!D500</f>
        <v>3.8891599999999995</v>
      </c>
      <c r="G500" s="2">
        <f>'Moving Avg'!F500</f>
        <v>3.8113599999999996</v>
      </c>
      <c r="H500" s="2">
        <f>'Moving Avg'!G500</f>
        <v>3.7615460000000001</v>
      </c>
      <c r="I500" s="2">
        <f>'Moving Avg'!H500</f>
        <v>3.1051949999999993</v>
      </c>
      <c r="J500" s="6" t="str">
        <f>OBV!F500</f>
        <v>BULLISH</v>
      </c>
      <c r="K500" s="6" t="str">
        <f>OBV!G500</f>
        <v>NEUTRAL</v>
      </c>
      <c r="L500" s="6" t="str">
        <f>OBV!H500</f>
        <v>CONFIRMED BULLISH</v>
      </c>
    </row>
    <row r="501" spans="1:12" ht="13.5" x14ac:dyDescent="0.25">
      <c r="A501" s="3">
        <f>RSI!A501</f>
        <v>43033</v>
      </c>
      <c r="B501" s="2">
        <f>RSI!B501</f>
        <v>3.9077000000000002</v>
      </c>
      <c r="C501" s="2">
        <f>RSI!I501</f>
        <v>61.99670565016617</v>
      </c>
      <c r="D501" s="2">
        <f>MACD!E501</f>
        <v>-3.2941709043973422E-2</v>
      </c>
      <c r="E501" s="2">
        <f>MACD!F501</f>
        <v>-4.4633254028092165E-2</v>
      </c>
      <c r="F501" s="2">
        <f>'Moving Avg'!D501</f>
        <v>3.8967399999999999</v>
      </c>
      <c r="G501" s="2">
        <f>'Moving Avg'!F501</f>
        <v>3.82524</v>
      </c>
      <c r="H501" s="2">
        <f>'Moving Avg'!G501</f>
        <v>3.7692020000000004</v>
      </c>
      <c r="I501" s="2">
        <f>'Moving Avg'!H501</f>
        <v>3.1111149999999999</v>
      </c>
      <c r="J501" s="6" t="str">
        <f>OBV!F501</f>
        <v>BULLISH</v>
      </c>
      <c r="K501" s="6" t="str">
        <f>OBV!G501</f>
        <v>NEUTRAL</v>
      </c>
      <c r="L501" s="6" t="str">
        <f>OBV!H501</f>
        <v>CONFIRMED BULLISH</v>
      </c>
    </row>
    <row r="502" spans="1:12" ht="13.5" x14ac:dyDescent="0.25">
      <c r="A502" s="3">
        <f>RSI!A502</f>
        <v>43034</v>
      </c>
      <c r="B502" s="2">
        <f>RSI!B502</f>
        <v>3.9077000000000002</v>
      </c>
      <c r="C502" s="2">
        <f>RSI!I502</f>
        <v>61.99670565016617</v>
      </c>
      <c r="D502" s="2">
        <f>MACD!E502</f>
        <v>-3.9199865361626784E-2</v>
      </c>
      <c r="E502" s="2">
        <f>MACD!F502</f>
        <v>-4.3546576294799091E-2</v>
      </c>
      <c r="F502" s="2">
        <f>'Moving Avg'!D502</f>
        <v>3.9043199999999998</v>
      </c>
      <c r="G502" s="2">
        <f>'Moving Avg'!F502</f>
        <v>3.8376500000000009</v>
      </c>
      <c r="H502" s="2">
        <f>'Moving Avg'!G502</f>
        <v>3.7768580000000003</v>
      </c>
      <c r="I502" s="2">
        <f>'Moving Avg'!H502</f>
        <v>3.116889</v>
      </c>
      <c r="J502" s="6" t="str">
        <f>OBV!F502</f>
        <v>BULLISH</v>
      </c>
      <c r="K502" s="6" t="str">
        <f>OBV!G502</f>
        <v>NEUTRAL</v>
      </c>
      <c r="L502" s="6" t="str">
        <f>OBV!H502</f>
        <v>CONFIRMED BULLISH</v>
      </c>
    </row>
    <row r="503" spans="1:12" ht="13.5" x14ac:dyDescent="0.25">
      <c r="A503" s="3">
        <f>RSI!A503</f>
        <v>43035</v>
      </c>
      <c r="B503" s="2">
        <f>RSI!B503</f>
        <v>3.8993000000000002</v>
      </c>
      <c r="C503" s="2">
        <f>RSI!I503</f>
        <v>60.636069549393923</v>
      </c>
      <c r="D503" s="2">
        <f>MACD!E503</f>
        <v>-2.6947425264499003E-2</v>
      </c>
      <c r="E503" s="2">
        <f>MACD!F503</f>
        <v>-4.0226746088739079E-2</v>
      </c>
      <c r="F503" s="2">
        <f>'Moving Avg'!D503</f>
        <v>3.9085400000000008</v>
      </c>
      <c r="G503" s="2">
        <f>'Moving Avg'!F503</f>
        <v>3.8475349999999997</v>
      </c>
      <c r="H503" s="2">
        <f>'Moving Avg'!G503</f>
        <v>3.7840940000000001</v>
      </c>
      <c r="I503" s="2">
        <f>'Moving Avg'!H503</f>
        <v>3.1228089999999997</v>
      </c>
      <c r="J503" s="6" t="str">
        <f>OBV!F503</f>
        <v>BEARISH</v>
      </c>
      <c r="K503" s="6" t="str">
        <f>OBV!G503</f>
        <v>NEUTRAL</v>
      </c>
      <c r="L503" s="6" t="str">
        <f>OBV!H503</f>
        <v>BEARISH DIVERGENCE</v>
      </c>
    </row>
    <row r="504" spans="1:12" ht="13.5" x14ac:dyDescent="0.25">
      <c r="A504" s="3">
        <f>RSI!A504</f>
        <v>43038</v>
      </c>
      <c r="B504" s="2">
        <f>RSI!B504</f>
        <v>3.9119000000000002</v>
      </c>
      <c r="C504" s="2">
        <f>RSI!I504</f>
        <v>61.983844902217989</v>
      </c>
      <c r="D504" s="2">
        <f>MACD!E504</f>
        <v>-2.5743406097068267E-2</v>
      </c>
      <c r="E504" s="2">
        <f>MACD!F504</f>
        <v>-3.7330078090404922E-2</v>
      </c>
      <c r="F504" s="2">
        <f>'Moving Avg'!D504</f>
        <v>3.9068600000000004</v>
      </c>
      <c r="G504" s="2">
        <f>'Moving Avg'!F504</f>
        <v>3.85616</v>
      </c>
      <c r="H504" s="2">
        <f>'Moving Avg'!G504</f>
        <v>3.7913299999999994</v>
      </c>
      <c r="I504" s="2">
        <f>'Moving Avg'!H504</f>
        <v>3.1289169999999995</v>
      </c>
      <c r="J504" s="6" t="str">
        <f>OBV!F504</f>
        <v>BEARISH</v>
      </c>
      <c r="K504" s="6" t="str">
        <f>OBV!G504</f>
        <v>NEUTRAL</v>
      </c>
      <c r="L504" s="6" t="str">
        <f>OBV!H504</f>
        <v>CONFIRMED BEARISH</v>
      </c>
    </row>
    <row r="505" spans="1:12" ht="13.5" x14ac:dyDescent="0.25">
      <c r="A505" s="3">
        <f>RSI!A505</f>
        <v>43039</v>
      </c>
      <c r="B505" s="2">
        <f>RSI!B505</f>
        <v>3.9035000000000002</v>
      </c>
      <c r="C505" s="2">
        <f>RSI!I505</f>
        <v>60.496730489762811</v>
      </c>
      <c r="D505" s="2">
        <f>MACD!E505</f>
        <v>-2.5249734030311721E-2</v>
      </c>
      <c r="E505" s="2">
        <f>MACD!F505</f>
        <v>-3.4914009278386282E-2</v>
      </c>
      <c r="F505" s="2">
        <f>'Moving Avg'!D505</f>
        <v>3.9060200000000003</v>
      </c>
      <c r="G505" s="2">
        <f>'Moving Avg'!F505</f>
        <v>3.8658349999999992</v>
      </c>
      <c r="H505" s="2">
        <f>'Moving Avg'!G505</f>
        <v>3.7983979999999997</v>
      </c>
      <c r="I505" s="2">
        <f>'Moving Avg'!H505</f>
        <v>3.1348789999999997</v>
      </c>
      <c r="J505" s="6" t="str">
        <f>OBV!F505</f>
        <v>BEARISH</v>
      </c>
      <c r="K505" s="6" t="str">
        <f>OBV!G505</f>
        <v>NEUTRAL</v>
      </c>
      <c r="L505" s="6" t="str">
        <f>OBV!H505</f>
        <v>CONFIRMED BEARISH</v>
      </c>
    </row>
    <row r="506" spans="1:12" ht="13.5" x14ac:dyDescent="0.25">
      <c r="A506" s="3">
        <f>RSI!A506</f>
        <v>43040</v>
      </c>
      <c r="B506" s="2">
        <f>RSI!B506</f>
        <v>3.9119000000000002</v>
      </c>
      <c r="C506" s="2">
        <f>RSI!I506</f>
        <v>61.491689118857558</v>
      </c>
      <c r="D506" s="2">
        <f>MACD!E506</f>
        <v>-2.1991731880797172E-2</v>
      </c>
      <c r="E506" s="2">
        <f>MACD!F506</f>
        <v>-3.2329553798868461E-2</v>
      </c>
      <c r="F506" s="2">
        <f>'Moving Avg'!D506</f>
        <v>3.9068600000000004</v>
      </c>
      <c r="G506" s="2">
        <f>'Moving Avg'!F506</f>
        <v>3.8742499999999991</v>
      </c>
      <c r="H506" s="2">
        <f>'Moving Avg'!G506</f>
        <v>3.8025200000000008</v>
      </c>
      <c r="I506" s="2">
        <f>'Moving Avg'!H506</f>
        <v>3.1409244999999992</v>
      </c>
      <c r="J506" s="6" t="str">
        <f>OBV!F506</f>
        <v>BULLISH</v>
      </c>
      <c r="K506" s="6" t="str">
        <f>OBV!G506</f>
        <v>NEUTRAL</v>
      </c>
      <c r="L506" s="6" t="str">
        <f>OBV!H506</f>
        <v>CONFIRMED BULLISH</v>
      </c>
    </row>
    <row r="507" spans="1:12" ht="13.5" x14ac:dyDescent="0.25">
      <c r="A507" s="3">
        <f>RSI!A507</f>
        <v>43041</v>
      </c>
      <c r="B507" s="2">
        <f>RSI!B507</f>
        <v>3.9581</v>
      </c>
      <c r="C507" s="2">
        <f>RSI!I507</f>
        <v>66.49070628654772</v>
      </c>
      <c r="D507" s="2">
        <f>MACD!E507</f>
        <v>-2.3090542369003764E-2</v>
      </c>
      <c r="E507" s="2">
        <f>MACD!F507</f>
        <v>-3.0481751512895526E-2</v>
      </c>
      <c r="F507" s="2">
        <f>'Moving Avg'!D507</f>
        <v>3.9169399999999994</v>
      </c>
      <c r="G507" s="2">
        <f>'Moving Avg'!F507</f>
        <v>3.8807649999999994</v>
      </c>
      <c r="H507" s="2">
        <f>'Moving Avg'!G507</f>
        <v>3.8059680000000005</v>
      </c>
      <c r="I507" s="2">
        <f>'Moving Avg'!H507</f>
        <v>3.1470964999999995</v>
      </c>
      <c r="J507" s="6" t="str">
        <f>OBV!F507</f>
        <v>BULLISH</v>
      </c>
      <c r="K507" s="6" t="str">
        <f>OBV!G507</f>
        <v>NEUTRAL</v>
      </c>
      <c r="L507" s="6" t="str">
        <f>OBV!H507</f>
        <v>CONFIRMED BULLISH</v>
      </c>
    </row>
    <row r="508" spans="1:12" ht="13.5" x14ac:dyDescent="0.25">
      <c r="A508" s="3">
        <f>RSI!A508</f>
        <v>43042</v>
      </c>
      <c r="B508" s="2">
        <f>RSI!B508</f>
        <v>4.0086000000000004</v>
      </c>
      <c r="C508" s="2">
        <f>RSI!I508</f>
        <v>70.93262013509333</v>
      </c>
      <c r="D508" s="2">
        <f>MACD!E508</f>
        <v>-2.7142994547866728E-2</v>
      </c>
      <c r="E508" s="2">
        <f>MACD!F508</f>
        <v>-2.9814000119889768E-2</v>
      </c>
      <c r="F508" s="2">
        <f>'Moving Avg'!D508</f>
        <v>3.9387999999999996</v>
      </c>
      <c r="G508" s="2">
        <f>'Moving Avg'!F508</f>
        <v>3.8887549999999997</v>
      </c>
      <c r="H508" s="2">
        <f>'Moving Avg'!G508</f>
        <v>3.8111840000000008</v>
      </c>
      <c r="I508" s="2">
        <f>'Moving Avg'!H508</f>
        <v>3.1535419999999998</v>
      </c>
      <c r="J508" s="6" t="str">
        <f>OBV!F508</f>
        <v>BULLISH</v>
      </c>
      <c r="K508" s="6" t="str">
        <f>OBV!G508</f>
        <v>NEUTRAL</v>
      </c>
      <c r="L508" s="6" t="str">
        <f>OBV!H508</f>
        <v>CONFIRMED BULLISH</v>
      </c>
    </row>
    <row r="509" spans="1:12" ht="13.5" x14ac:dyDescent="0.25">
      <c r="A509" s="3">
        <f>RSI!A509</f>
        <v>43045</v>
      </c>
      <c r="B509" s="2">
        <f>RSI!B509</f>
        <v>3.9750000000000001</v>
      </c>
      <c r="C509" s="2">
        <f>RSI!I509</f>
        <v>64.779763476535891</v>
      </c>
      <c r="D509" s="2">
        <f>MACD!E509</f>
        <v>-2.2528898738737535E-2</v>
      </c>
      <c r="E509" s="2">
        <f>MACD!F509</f>
        <v>-2.8356979843659324E-2</v>
      </c>
      <c r="F509" s="2">
        <f>'Moving Avg'!D509</f>
        <v>3.9514200000000002</v>
      </c>
      <c r="G509" s="2">
        <f>'Moving Avg'!F509</f>
        <v>3.8946449999999997</v>
      </c>
      <c r="H509" s="2">
        <f>'Moving Avg'!G509</f>
        <v>3.8158960000000008</v>
      </c>
      <c r="I509" s="2">
        <f>'Moving Avg'!H509</f>
        <v>3.1598194999999998</v>
      </c>
      <c r="J509" s="6" t="str">
        <f>OBV!F509</f>
        <v>BULLISH</v>
      </c>
      <c r="K509" s="6" t="str">
        <f>OBV!G509</f>
        <v>NEUTRAL</v>
      </c>
      <c r="L509" s="6" t="str">
        <f>OBV!H509</f>
        <v>CONFIRMED BULLISH</v>
      </c>
    </row>
    <row r="510" spans="1:12" ht="13.5" x14ac:dyDescent="0.25">
      <c r="A510" s="3">
        <f>RSI!A510</f>
        <v>43046</v>
      </c>
      <c r="B510" s="2">
        <f>RSI!B510</f>
        <v>3.9750000000000001</v>
      </c>
      <c r="C510" s="2">
        <f>RSI!I510</f>
        <v>64.779763476535891</v>
      </c>
      <c r="D510" s="2">
        <f>MACD!E510</f>
        <v>-2.1218950184704877E-2</v>
      </c>
      <c r="E510" s="2">
        <f>MACD!F510</f>
        <v>-2.6929373911868434E-2</v>
      </c>
      <c r="F510" s="2">
        <f>'Moving Avg'!D510</f>
        <v>3.9657200000000001</v>
      </c>
      <c r="G510" s="2">
        <f>'Moving Avg'!F510</f>
        <v>3.9015849999999994</v>
      </c>
      <c r="H510" s="2">
        <f>'Moving Avg'!G510</f>
        <v>3.8205240000000003</v>
      </c>
      <c r="I510" s="2">
        <f>'Moving Avg'!H510</f>
        <v>3.1661389999999998</v>
      </c>
      <c r="J510" s="6" t="str">
        <f>OBV!F510</f>
        <v>BULLISH</v>
      </c>
      <c r="K510" s="6" t="str">
        <f>OBV!G510</f>
        <v>NEUTRAL</v>
      </c>
      <c r="L510" s="6" t="str">
        <f>OBV!H510</f>
        <v>CONFIRMED BULLISH</v>
      </c>
    </row>
    <row r="511" spans="1:12" ht="13.5" x14ac:dyDescent="0.25">
      <c r="A511" s="3">
        <f>RSI!A511</f>
        <v>43047</v>
      </c>
      <c r="B511" s="2">
        <f>RSI!B511</f>
        <v>3.9792000000000001</v>
      </c>
      <c r="C511" s="2">
        <f>RSI!I511</f>
        <v>65.217159887834711</v>
      </c>
      <c r="D511" s="2">
        <f>MACD!E511</f>
        <v>-2.1028888494967646E-2</v>
      </c>
      <c r="E511" s="2">
        <f>MACD!F511</f>
        <v>-2.5749276828488279E-2</v>
      </c>
      <c r="F511" s="2">
        <f>'Moving Avg'!D511</f>
        <v>3.9791800000000004</v>
      </c>
      <c r="G511" s="2">
        <f>'Moving Avg'!F511</f>
        <v>3.9081049999999999</v>
      </c>
      <c r="H511" s="2">
        <f>'Moving Avg'!G511</f>
        <v>3.823048</v>
      </c>
      <c r="I511" s="2">
        <f>'Moving Avg'!H511</f>
        <v>3.1728755</v>
      </c>
      <c r="J511" s="6" t="str">
        <f>OBV!F511</f>
        <v>BULLISH</v>
      </c>
      <c r="K511" s="6" t="str">
        <f>OBV!G511</f>
        <v>NEUTRAL</v>
      </c>
      <c r="L511" s="6" t="str">
        <f>OBV!H511</f>
        <v>CONFIRMED BULLISH</v>
      </c>
    </row>
    <row r="512" spans="1:12" ht="13.5" x14ac:dyDescent="0.25">
      <c r="A512" s="3">
        <f>RSI!A512</f>
        <v>43048</v>
      </c>
      <c r="B512" s="2">
        <f>RSI!B512</f>
        <v>3.9918</v>
      </c>
      <c r="C512" s="2">
        <f>RSI!I512</f>
        <v>66.558903078551239</v>
      </c>
      <c r="D512" s="2">
        <f>MACD!E512</f>
        <v>-2.2388482458906456E-2</v>
      </c>
      <c r="E512" s="2">
        <f>MACD!F512</f>
        <v>-2.5077117954571918E-2</v>
      </c>
      <c r="F512" s="2">
        <f>'Moving Avg'!D512</f>
        <v>3.9859200000000001</v>
      </c>
      <c r="G512" s="2">
        <f>'Moving Avg'!F512</f>
        <v>3.9184100000000002</v>
      </c>
      <c r="H512" s="2">
        <f>'Moving Avg'!G512</f>
        <v>3.8243940000000003</v>
      </c>
      <c r="I512" s="2">
        <f>'Moving Avg'!H512</f>
        <v>3.1791744999999998</v>
      </c>
      <c r="J512" s="6" t="str">
        <f>OBV!F512</f>
        <v>BULLISH</v>
      </c>
      <c r="K512" s="6" t="str">
        <f>OBV!G512</f>
        <v>NEUTRAL</v>
      </c>
      <c r="L512" s="6" t="str">
        <f>OBV!H512</f>
        <v>CONFIRMED BULLISH</v>
      </c>
    </row>
    <row r="513" spans="1:12" ht="13.5" x14ac:dyDescent="0.25">
      <c r="A513" s="3">
        <f>RSI!A513</f>
        <v>43049</v>
      </c>
      <c r="B513" s="2">
        <f>RSI!B513</f>
        <v>3.9750000000000001</v>
      </c>
      <c r="C513" s="2">
        <f>RSI!I513</f>
        <v>63.065721599881279</v>
      </c>
      <c r="D513" s="2">
        <f>MACD!E513</f>
        <v>-2.4204819810038636E-2</v>
      </c>
      <c r="E513" s="2">
        <f>MACD!F513</f>
        <v>-2.4902658325665263E-2</v>
      </c>
      <c r="F513" s="2">
        <f>'Moving Avg'!D513</f>
        <v>3.9792000000000001</v>
      </c>
      <c r="G513" s="2">
        <f>'Moving Avg'!F513</f>
        <v>3.9221949999999999</v>
      </c>
      <c r="H513" s="2">
        <f>'Moving Avg'!G513</f>
        <v>3.8258240000000008</v>
      </c>
      <c r="I513" s="2">
        <f>'Moving Avg'!H513</f>
        <v>3.1852645000000002</v>
      </c>
      <c r="J513" s="6" t="str">
        <f>OBV!F513</f>
        <v>BULLISH</v>
      </c>
      <c r="K513" s="6" t="str">
        <f>OBV!G513</f>
        <v>NEUTRAL</v>
      </c>
      <c r="L513" s="6" t="str">
        <f>OBV!H513</f>
        <v>BULLISH DIVERGENCE</v>
      </c>
    </row>
    <row r="514" spans="1:12" ht="13.5" x14ac:dyDescent="0.25">
      <c r="A514" s="3">
        <f>RSI!A514</f>
        <v>43052</v>
      </c>
      <c r="B514" s="2">
        <f>RSI!B514</f>
        <v>3.9750000000000001</v>
      </c>
      <c r="C514" s="2">
        <f>RSI!I514</f>
        <v>63.065721599881272</v>
      </c>
      <c r="D514" s="2">
        <f>MACD!E514</f>
        <v>-2.4276254261095698E-2</v>
      </c>
      <c r="E514" s="2">
        <f>MACD!F514</f>
        <v>-2.4777377512751352E-2</v>
      </c>
      <c r="F514" s="2">
        <f>'Moving Avg'!D514</f>
        <v>3.9792000000000001</v>
      </c>
      <c r="G514" s="2">
        <f>'Moving Avg'!F514</f>
        <v>3.9285049999999999</v>
      </c>
      <c r="H514" s="2">
        <f>'Moving Avg'!G514</f>
        <v>3.8291900000000005</v>
      </c>
      <c r="I514" s="2">
        <f>'Moving Avg'!H514</f>
        <v>3.1918965000000004</v>
      </c>
      <c r="J514" s="6" t="str">
        <f>OBV!F514</f>
        <v>BULLISH</v>
      </c>
      <c r="K514" s="6" t="str">
        <f>OBV!G514</f>
        <v>NEUTRAL</v>
      </c>
      <c r="L514" s="6" t="str">
        <f>OBV!H514</f>
        <v>NEUTRAL</v>
      </c>
    </row>
    <row r="515" spans="1:12" ht="13.5" x14ac:dyDescent="0.25">
      <c r="A515" s="3">
        <f>RSI!A515</f>
        <v>43053</v>
      </c>
      <c r="B515" s="2">
        <f>RSI!B515</f>
        <v>3.9750000000000001</v>
      </c>
      <c r="C515" s="2">
        <f>RSI!I515</f>
        <v>63.065721599881272</v>
      </c>
      <c r="D515" s="2">
        <f>MACD!E515</f>
        <v>-2.6066964964789552E-2</v>
      </c>
      <c r="E515" s="2">
        <f>MACD!F515</f>
        <v>-2.5035295003158993E-2</v>
      </c>
      <c r="F515" s="2">
        <f>'Moving Avg'!D515</f>
        <v>3.9792000000000001</v>
      </c>
      <c r="G515" s="2">
        <f>'Moving Avg'!F515</f>
        <v>3.9350249999999996</v>
      </c>
      <c r="H515" s="2">
        <f>'Moving Avg'!G515</f>
        <v>3.8312940000000002</v>
      </c>
      <c r="I515" s="2">
        <f>'Moving Avg'!H515</f>
        <v>3.1982785000000007</v>
      </c>
      <c r="J515" s="6" t="str">
        <f>OBV!F515</f>
        <v>BULLISH</v>
      </c>
      <c r="K515" s="6" t="str">
        <f>OBV!G515</f>
        <v>NEUTRAL</v>
      </c>
      <c r="L515" s="6" t="str">
        <f>OBV!H515</f>
        <v>NEUTRAL</v>
      </c>
    </row>
    <row r="516" spans="1:12" ht="13.5" x14ac:dyDescent="0.25">
      <c r="A516" s="3">
        <f>RSI!A516</f>
        <v>43054</v>
      </c>
      <c r="B516" s="2">
        <f>RSI!B516</f>
        <v>3.9750000000000001</v>
      </c>
      <c r="C516" s="2">
        <f>RSI!I516</f>
        <v>63.065721599881279</v>
      </c>
      <c r="D516" s="2">
        <f>MACD!E516</f>
        <v>-2.6695391129053281E-2</v>
      </c>
      <c r="E516" s="2">
        <f>MACD!F516</f>
        <v>-2.5367314228337851E-2</v>
      </c>
      <c r="F516" s="2">
        <f>'Moving Avg'!D516</f>
        <v>3.9783599999999999</v>
      </c>
      <c r="G516" s="2">
        <f>'Moving Avg'!F516</f>
        <v>3.9402849999999994</v>
      </c>
      <c r="H516" s="2">
        <f>'Moving Avg'!G516</f>
        <v>3.8317160000000001</v>
      </c>
      <c r="I516" s="2">
        <f>'Moving Avg'!H516</f>
        <v>3.2045980000000007</v>
      </c>
      <c r="J516" s="6" t="str">
        <f>OBV!F516</f>
        <v>BULLISH</v>
      </c>
      <c r="K516" s="6" t="str">
        <f>OBV!G516</f>
        <v>NEUTRAL</v>
      </c>
      <c r="L516" s="6" t="str">
        <f>OBV!H516</f>
        <v>BULLISH DIVERGENCE</v>
      </c>
    </row>
    <row r="517" spans="1:12" ht="13.5" x14ac:dyDescent="0.25">
      <c r="A517" s="3">
        <f>RSI!A517</f>
        <v>43055</v>
      </c>
      <c r="B517" s="2">
        <f>RSI!B517</f>
        <v>3.9750000000000001</v>
      </c>
      <c r="C517" s="2">
        <f>RSI!I517</f>
        <v>63.065721599881279</v>
      </c>
      <c r="D517" s="2">
        <f>MACD!E517</f>
        <v>-2.0494922840324836E-2</v>
      </c>
      <c r="E517" s="2">
        <f>MACD!F517</f>
        <v>-2.4392835950735249E-2</v>
      </c>
      <c r="F517" s="2">
        <f>'Moving Avg'!D517</f>
        <v>3.9750000000000001</v>
      </c>
      <c r="G517" s="2">
        <f>'Moving Avg'!F517</f>
        <v>3.9455449999999992</v>
      </c>
      <c r="H517" s="2">
        <f>'Moving Avg'!G517</f>
        <v>3.8326420000000003</v>
      </c>
      <c r="I517" s="2">
        <f>'Moving Avg'!H517</f>
        <v>3.2108545000000004</v>
      </c>
      <c r="J517" s="6" t="str">
        <f>OBV!F517</f>
        <v>BEARISH</v>
      </c>
      <c r="K517" s="6" t="str">
        <f>OBV!G517</f>
        <v>NEUTRAL</v>
      </c>
      <c r="L517" s="6" t="str">
        <f>OBV!H517</f>
        <v>CONFIRMED BEARISH</v>
      </c>
    </row>
    <row r="518" spans="1:12" ht="13.5" x14ac:dyDescent="0.25">
      <c r="A518" s="3">
        <f>RSI!A518</f>
        <v>43056</v>
      </c>
      <c r="B518" s="2">
        <f>RSI!B518</f>
        <v>3.9750000000000001</v>
      </c>
      <c r="C518" s="2">
        <f>RSI!I518</f>
        <v>63.065721599881279</v>
      </c>
      <c r="D518" s="2">
        <f>MACD!E518</f>
        <v>-7.8268075390095504E-3</v>
      </c>
      <c r="E518" s="2">
        <f>MACD!F518</f>
        <v>-2.1079630268390111E-2</v>
      </c>
      <c r="F518" s="2">
        <f>'Moving Avg'!D518</f>
        <v>3.9750000000000001</v>
      </c>
      <c r="G518" s="2">
        <f>'Moving Avg'!F518</f>
        <v>3.9503849999999994</v>
      </c>
      <c r="H518" s="2">
        <f>'Moving Avg'!G518</f>
        <v>3.834746</v>
      </c>
      <c r="I518" s="2">
        <f>'Moving Avg'!H518</f>
        <v>3.2170485000000002</v>
      </c>
      <c r="J518" s="6" t="str">
        <f>OBV!F518</f>
        <v>NEUTRAL</v>
      </c>
      <c r="K518" s="6" t="str">
        <f>OBV!G518</f>
        <v>NEUTRAL</v>
      </c>
      <c r="L518" s="6" t="str">
        <f>OBV!H518</f>
        <v>NEUTRAL</v>
      </c>
    </row>
    <row r="519" spans="1:12" ht="13.5" x14ac:dyDescent="0.25">
      <c r="A519" s="3">
        <f>RSI!A519</f>
        <v>43059</v>
      </c>
      <c r="B519" s="2">
        <f>RSI!B519</f>
        <v>3.9708000000000001</v>
      </c>
      <c r="C519" s="2">
        <f>RSI!I519</f>
        <v>61.800818294980878</v>
      </c>
      <c r="D519" s="2">
        <f>MACD!E519</f>
        <v>-2.2876652654546525E-3</v>
      </c>
      <c r="E519" s="2">
        <f>MACD!F519</f>
        <v>-1.7321237267803019E-2</v>
      </c>
      <c r="F519" s="2">
        <f>'Moving Avg'!D519</f>
        <v>3.9741599999999999</v>
      </c>
      <c r="G519" s="2">
        <f>'Moving Avg'!F519</f>
        <v>3.9529099999999993</v>
      </c>
      <c r="H519" s="2">
        <f>'Moving Avg'!G519</f>
        <v>3.8367659999999999</v>
      </c>
      <c r="I519" s="2">
        <f>'Moving Avg'!H519</f>
        <v>3.2232214999999997</v>
      </c>
      <c r="J519" s="6" t="str">
        <f>OBV!F519</f>
        <v>BEARISH</v>
      </c>
      <c r="K519" s="6" t="str">
        <f>OBV!G519</f>
        <v>NEUTRAL</v>
      </c>
      <c r="L519" s="6" t="str">
        <f>OBV!H519</f>
        <v>CONFIRMED BEARISH</v>
      </c>
    </row>
    <row r="520" spans="1:12" ht="13.5" x14ac:dyDescent="0.25">
      <c r="A520" s="3">
        <f>RSI!A520</f>
        <v>43060</v>
      </c>
      <c r="B520" s="2">
        <f>RSI!B520</f>
        <v>3.9708000000000001</v>
      </c>
      <c r="C520" s="2">
        <f>RSI!I520</f>
        <v>61.800818294980878</v>
      </c>
      <c r="D520" s="2">
        <f>MACD!E520</f>
        <v>2.1260520744008637E-3</v>
      </c>
      <c r="E520" s="2">
        <f>MACD!F520</f>
        <v>-1.3431779399362244E-2</v>
      </c>
      <c r="F520" s="2">
        <f>'Moving Avg'!D520</f>
        <v>3.9733200000000002</v>
      </c>
      <c r="G520" s="2">
        <f>'Moving Avg'!F520</f>
        <v>3.9560649999999997</v>
      </c>
      <c r="H520" s="2">
        <f>'Moving Avg'!G520</f>
        <v>3.8387859999999994</v>
      </c>
      <c r="I520" s="2">
        <f>'Moving Avg'!H520</f>
        <v>3.2293945000000002</v>
      </c>
      <c r="J520" s="6" t="str">
        <f>OBV!F520</f>
        <v>BEARISH</v>
      </c>
      <c r="K520" s="6" t="str">
        <f>OBV!G520</f>
        <v>NEUTRAL</v>
      </c>
      <c r="L520" s="6" t="str">
        <f>OBV!H520</f>
        <v>CONFIRMED BEARISH</v>
      </c>
    </row>
    <row r="521" spans="1:12" ht="13.5" x14ac:dyDescent="0.25">
      <c r="A521" s="3">
        <f>RSI!A521</f>
        <v>43061</v>
      </c>
      <c r="B521" s="2">
        <f>RSI!B521</f>
        <v>3.9539</v>
      </c>
      <c r="C521" s="2">
        <f>RSI!I521</f>
        <v>56.511412334627259</v>
      </c>
      <c r="D521" s="2">
        <f>MACD!E521</f>
        <v>7.5057331574859276E-3</v>
      </c>
      <c r="E521" s="2">
        <f>MACD!F521</f>
        <v>-9.2442768879926092E-3</v>
      </c>
      <c r="F521" s="2">
        <f>'Moving Avg'!D521</f>
        <v>3.9691000000000001</v>
      </c>
      <c r="G521" s="2">
        <f>'Moving Avg'!F521</f>
        <v>3.9583750000000002</v>
      </c>
      <c r="H521" s="2">
        <f>'Moving Avg'!G521</f>
        <v>3.8425700000000003</v>
      </c>
      <c r="I521" s="2">
        <f>'Moving Avg'!H521</f>
        <v>3.2354205</v>
      </c>
      <c r="J521" s="6" t="str">
        <f>OBV!F521</f>
        <v>BEARISH</v>
      </c>
      <c r="K521" s="6" t="str">
        <f>OBV!G521</f>
        <v>NEUTRAL</v>
      </c>
      <c r="L521" s="6" t="str">
        <f>OBV!H521</f>
        <v>CONFIRMED BEARISH</v>
      </c>
    </row>
    <row r="522" spans="1:12" ht="13.5" x14ac:dyDescent="0.25">
      <c r="A522" s="3">
        <f>RSI!A522</f>
        <v>43062</v>
      </c>
      <c r="B522" s="2">
        <f>RSI!B522</f>
        <v>3.9539</v>
      </c>
      <c r="C522" s="2">
        <f>RSI!I522</f>
        <v>56.511412334627259</v>
      </c>
      <c r="D522" s="2">
        <f>MACD!E522</f>
        <v>1.3861828215087968E-2</v>
      </c>
      <c r="E522" s="2">
        <f>MACD!F522</f>
        <v>-4.6230558673764936E-3</v>
      </c>
      <c r="F522" s="2">
        <f>'Moving Avg'!D522</f>
        <v>3.96488</v>
      </c>
      <c r="G522" s="2">
        <f>'Moving Avg'!F522</f>
        <v>3.9606850000000007</v>
      </c>
      <c r="H522" s="2">
        <f>'Moving Avg'!G522</f>
        <v>3.8467759999999993</v>
      </c>
      <c r="I522" s="2">
        <f>'Moving Avg'!H522</f>
        <v>3.2414885000000004</v>
      </c>
      <c r="J522" s="6" t="str">
        <f>OBV!F522</f>
        <v>BEARISH</v>
      </c>
      <c r="K522" s="6" t="str">
        <f>OBV!G522</f>
        <v>NEUTRAL</v>
      </c>
      <c r="L522" s="6" t="str">
        <f>OBV!H522</f>
        <v>CONFIRMED BEARISH</v>
      </c>
    </row>
    <row r="523" spans="1:12" ht="13.5" x14ac:dyDescent="0.25">
      <c r="A523" s="3">
        <f>RSI!A523</f>
        <v>43063</v>
      </c>
      <c r="B523" s="2">
        <f>RSI!B523</f>
        <v>3.9539</v>
      </c>
      <c r="C523" s="2">
        <f>RSI!I523</f>
        <v>56.511412334627259</v>
      </c>
      <c r="D523" s="2">
        <f>MACD!E523</f>
        <v>1.653099866517449E-2</v>
      </c>
      <c r="E523" s="2">
        <f>MACD!F523</f>
        <v>-3.9224496086629704E-4</v>
      </c>
      <c r="F523" s="2">
        <f>'Moving Avg'!D523</f>
        <v>3.9606599999999998</v>
      </c>
      <c r="G523" s="2">
        <f>'Moving Avg'!F523</f>
        <v>3.9634150000000012</v>
      </c>
      <c r="H523" s="2">
        <f>'Moving Avg'!G523</f>
        <v>3.852663999999999</v>
      </c>
      <c r="I523" s="2">
        <f>'Moving Avg'!H523</f>
        <v>3.2475980000000004</v>
      </c>
      <c r="J523" s="6" t="str">
        <f>OBV!F523</f>
        <v>BEARISH</v>
      </c>
      <c r="K523" s="6" t="str">
        <f>OBV!G523</f>
        <v>NEUTRAL</v>
      </c>
      <c r="L523" s="6" t="str">
        <f>OBV!H523</f>
        <v>CONFIRMED BEARISH</v>
      </c>
    </row>
    <row r="524" spans="1:12" ht="13.5" x14ac:dyDescent="0.25">
      <c r="A524" s="3">
        <f>RSI!A524</f>
        <v>43066</v>
      </c>
      <c r="B524" s="2">
        <f>RSI!B524</f>
        <v>3.9792000000000001</v>
      </c>
      <c r="C524" s="2">
        <f>RSI!I524</f>
        <v>62.510797480599493</v>
      </c>
      <c r="D524" s="2">
        <f>MACD!E524</f>
        <v>1.6800223391991942E-2</v>
      </c>
      <c r="E524" s="2">
        <f>MACD!F524</f>
        <v>3.046248709705351E-3</v>
      </c>
      <c r="F524" s="2">
        <f>'Moving Avg'!D524</f>
        <v>3.9623399999999998</v>
      </c>
      <c r="G524" s="2">
        <f>'Moving Avg'!F524</f>
        <v>3.9667800000000009</v>
      </c>
      <c r="H524" s="2">
        <f>'Moving Avg'!G524</f>
        <v>3.8612459999999995</v>
      </c>
      <c r="I524" s="2">
        <f>'Moving Avg'!H524</f>
        <v>3.2538965000000002</v>
      </c>
      <c r="J524" s="6" t="str">
        <f>OBV!F524</f>
        <v>BULLISH</v>
      </c>
      <c r="K524" s="6" t="str">
        <f>OBV!G524</f>
        <v>NEUTRAL</v>
      </c>
      <c r="L524" s="6" t="str">
        <f>OBV!H524</f>
        <v>CONFIRMED BULLISH</v>
      </c>
    </row>
    <row r="525" spans="1:12" ht="13.5" x14ac:dyDescent="0.25">
      <c r="A525" s="3">
        <f>RSI!A525</f>
        <v>43067</v>
      </c>
      <c r="B525" s="2">
        <f>RSI!B525</f>
        <v>3.9539</v>
      </c>
      <c r="C525" s="2">
        <f>RSI!I525</f>
        <v>54.425134522980471</v>
      </c>
      <c r="D525" s="2">
        <f>MACD!E525</f>
        <v>1.8645909734746891E-2</v>
      </c>
      <c r="E525" s="2">
        <f>MACD!F525</f>
        <v>6.1661809147136593E-3</v>
      </c>
      <c r="F525" s="2">
        <f>'Moving Avg'!D525</f>
        <v>3.9589599999999998</v>
      </c>
      <c r="G525" s="2">
        <f>'Moving Avg'!F525</f>
        <v>3.9693000000000005</v>
      </c>
      <c r="H525" s="2">
        <f>'Moving Avg'!G525</f>
        <v>3.8672179999999998</v>
      </c>
      <c r="I525" s="2">
        <f>'Moving Avg'!H525</f>
        <v>3.2600685</v>
      </c>
      <c r="J525" s="6" t="str">
        <f>OBV!F525</f>
        <v>BULLISH</v>
      </c>
      <c r="K525" s="6" t="str">
        <f>OBV!G525</f>
        <v>NEUTRAL</v>
      </c>
      <c r="L525" s="6" t="str">
        <f>OBV!H525</f>
        <v>BULLISH DIVERGENCE</v>
      </c>
    </row>
    <row r="526" spans="1:12" ht="13.5" x14ac:dyDescent="0.25">
      <c r="A526" s="3">
        <f>RSI!A526</f>
        <v>43068</v>
      </c>
      <c r="B526" s="2">
        <f>RSI!B526</f>
        <v>3.9750000000000001</v>
      </c>
      <c r="C526" s="2">
        <f>RSI!I526</f>
        <v>59.16865616054082</v>
      </c>
      <c r="D526" s="2">
        <f>MACD!E526</f>
        <v>1.8556964165854062E-2</v>
      </c>
      <c r="E526" s="2">
        <f>MACD!F526</f>
        <v>8.6443375649417412E-3</v>
      </c>
      <c r="F526" s="2">
        <f>'Moving Avg'!D526</f>
        <v>3.9631800000000004</v>
      </c>
      <c r="G526" s="2">
        <f>'Moving Avg'!F526</f>
        <v>3.9724550000000001</v>
      </c>
      <c r="H526" s="2">
        <f>'Moving Avg'!G526</f>
        <v>3.8742019999999995</v>
      </c>
      <c r="I526" s="2">
        <f>'Moving Avg'!H526</f>
        <v>3.2662835000000006</v>
      </c>
      <c r="J526" s="6" t="str">
        <f>OBV!F526</f>
        <v>BULLISH</v>
      </c>
      <c r="K526" s="6" t="str">
        <f>OBV!G526</f>
        <v>NEUTRAL</v>
      </c>
      <c r="L526" s="6" t="str">
        <f>OBV!H526</f>
        <v>CONFIRMED BULLISH</v>
      </c>
    </row>
    <row r="527" spans="1:12" ht="13.5" x14ac:dyDescent="0.25">
      <c r="A527" s="3">
        <f>RSI!A527</f>
        <v>43069</v>
      </c>
      <c r="B527" s="2">
        <f>RSI!B527</f>
        <v>3.9666000000000001</v>
      </c>
      <c r="C527" s="2">
        <f>RSI!I527</f>
        <v>56.64116758142351</v>
      </c>
      <c r="D527" s="2">
        <f>MACD!E527</f>
        <v>1.8898024313691586E-2</v>
      </c>
      <c r="E527" s="2">
        <f>MACD!F527</f>
        <v>1.069507491469171E-2</v>
      </c>
      <c r="F527" s="2">
        <f>'Moving Avg'!D527</f>
        <v>3.9657200000000001</v>
      </c>
      <c r="G527" s="2">
        <f>'Moving Avg'!F527</f>
        <v>3.97288</v>
      </c>
      <c r="H527" s="2">
        <f>'Moving Avg'!G527</f>
        <v>3.8806799999999995</v>
      </c>
      <c r="I527" s="2">
        <f>'Moving Avg'!H527</f>
        <v>3.2728320000000002</v>
      </c>
      <c r="J527" s="6" t="str">
        <f>OBV!F527</f>
        <v>BULLISH</v>
      </c>
      <c r="K527" s="6" t="str">
        <f>OBV!G527</f>
        <v>NEUTRAL</v>
      </c>
      <c r="L527" s="6" t="str">
        <f>OBV!H527</f>
        <v>CONFIRMED BULLISH</v>
      </c>
    </row>
    <row r="528" spans="1:12" ht="13.5" x14ac:dyDescent="0.25">
      <c r="A528" s="3">
        <f>RSI!A528</f>
        <v>43073</v>
      </c>
      <c r="B528" s="2">
        <f>RSI!B528</f>
        <v>3.9329000000000001</v>
      </c>
      <c r="C528" s="2">
        <f>RSI!I528</f>
        <v>47.816290316802601</v>
      </c>
      <c r="D528" s="2">
        <f>MACD!E528</f>
        <v>2.1541897371813334E-2</v>
      </c>
      <c r="E528" s="2">
        <f>MACD!F528</f>
        <v>1.2864439406116035E-2</v>
      </c>
      <c r="F528" s="2">
        <f>'Moving Avg'!D528</f>
        <v>3.9615200000000002</v>
      </c>
      <c r="G528" s="2">
        <f>'Moving Avg'!F528</f>
        <v>3.9690949999999994</v>
      </c>
      <c r="H528" s="2">
        <f>'Moving Avg'!G528</f>
        <v>3.886147999999999</v>
      </c>
      <c r="I528" s="2">
        <f>'Moving Avg'!H528</f>
        <v>3.2789825000000001</v>
      </c>
      <c r="J528" s="6" t="str">
        <f>OBV!F528</f>
        <v>BULLISH</v>
      </c>
      <c r="K528" s="6" t="str">
        <f>OBV!G528</f>
        <v>NEUTRAL</v>
      </c>
      <c r="L528" s="6" t="str">
        <f>OBV!H528</f>
        <v>BULLISH DIVERGENCE</v>
      </c>
    </row>
    <row r="529" spans="1:12" ht="13.5" x14ac:dyDescent="0.25">
      <c r="A529" s="3">
        <f>RSI!A529</f>
        <v>43074</v>
      </c>
      <c r="B529" s="2">
        <f>RSI!B529</f>
        <v>3.9203000000000001</v>
      </c>
      <c r="C529" s="2">
        <f>RSI!I529</f>
        <v>44.993665352353744</v>
      </c>
      <c r="D529" s="2">
        <f>MACD!E529</f>
        <v>2.4134767746446073E-2</v>
      </c>
      <c r="E529" s="2">
        <f>MACD!F529</f>
        <v>1.5118505074182043E-2</v>
      </c>
      <c r="F529" s="2">
        <f>'Moving Avg'!D529</f>
        <v>3.9497399999999998</v>
      </c>
      <c r="G529" s="2">
        <f>'Moving Avg'!F529</f>
        <v>3.9663599999999994</v>
      </c>
      <c r="H529" s="2">
        <f>'Moving Avg'!G529</f>
        <v>3.8913639999999994</v>
      </c>
      <c r="I529" s="2">
        <f>'Moving Avg'!H529</f>
        <v>3.2851325000000005</v>
      </c>
      <c r="J529" s="6" t="str">
        <f>OBV!F529</f>
        <v>BEARISH</v>
      </c>
      <c r="K529" s="6" t="str">
        <f>OBV!G529</f>
        <v>NEUTRAL</v>
      </c>
      <c r="L529" s="6" t="str">
        <f>OBV!H529</f>
        <v>CONFIRMED BEARISH</v>
      </c>
    </row>
    <row r="530" spans="1:12" ht="13.5" x14ac:dyDescent="0.25">
      <c r="A530" s="3">
        <f>RSI!A530</f>
        <v>43075</v>
      </c>
      <c r="B530" s="2">
        <f>RSI!B530</f>
        <v>3.9918</v>
      </c>
      <c r="C530" s="2">
        <f>RSI!I530</f>
        <v>59.576239438249928</v>
      </c>
      <c r="D530" s="2">
        <f>MACD!E530</f>
        <v>2.1170381085586332E-2</v>
      </c>
      <c r="E530" s="2">
        <f>MACD!F530</f>
        <v>1.6328880276462902E-2</v>
      </c>
      <c r="F530" s="2">
        <f>'Moving Avg'!D530</f>
        <v>3.9573200000000006</v>
      </c>
      <c r="G530" s="2">
        <f>'Moving Avg'!F530</f>
        <v>3.9671999999999996</v>
      </c>
      <c r="H530" s="2">
        <f>'Moving Avg'!G530</f>
        <v>3.8985979999999993</v>
      </c>
      <c r="I530" s="2">
        <f>'Moving Avg'!H530</f>
        <v>3.2916610000000004</v>
      </c>
      <c r="J530" s="6" t="str">
        <f>OBV!F530</f>
        <v>BULLISH</v>
      </c>
      <c r="K530" s="6" t="str">
        <f>OBV!G530</f>
        <v>NEUTRAL</v>
      </c>
      <c r="L530" s="6" t="str">
        <f>OBV!H530</f>
        <v>CONFIRMED BULLISH</v>
      </c>
    </row>
    <row r="531" spans="1:12" ht="13.5" x14ac:dyDescent="0.25">
      <c r="A531" s="3">
        <f>RSI!A531</f>
        <v>43076</v>
      </c>
      <c r="B531" s="2">
        <f>RSI!B531</f>
        <v>3.9539</v>
      </c>
      <c r="C531" s="2">
        <f>RSI!I531</f>
        <v>51.745356689568332</v>
      </c>
      <c r="D531" s="2">
        <f>MACD!E531</f>
        <v>1.8574689187926374E-2</v>
      </c>
      <c r="E531" s="2">
        <f>MACD!F531</f>
        <v>1.6778042058755598E-2</v>
      </c>
      <c r="F531" s="2">
        <f>'Moving Avg'!D531</f>
        <v>3.9531000000000001</v>
      </c>
      <c r="G531" s="2">
        <f>'Moving Avg'!F531</f>
        <v>3.9659349999999995</v>
      </c>
      <c r="H531" s="2">
        <f>'Moving Avg'!G531</f>
        <v>3.9050739999999995</v>
      </c>
      <c r="I531" s="2">
        <f>'Moving Avg'!H531</f>
        <v>3.2977915000000002</v>
      </c>
      <c r="J531" s="6" t="str">
        <f>OBV!F531</f>
        <v>BEARISH</v>
      </c>
      <c r="K531" s="6" t="str">
        <f>OBV!G531</f>
        <v>NEUTRAL</v>
      </c>
      <c r="L531" s="6" t="str">
        <f>OBV!H531</f>
        <v>CONFIRMED BEARISH</v>
      </c>
    </row>
    <row r="532" spans="1:12" ht="13.5" x14ac:dyDescent="0.25">
      <c r="A532" s="3">
        <f>RSI!A532</f>
        <v>43077</v>
      </c>
      <c r="B532" s="2">
        <f>RSI!B532</f>
        <v>3.9539</v>
      </c>
      <c r="C532" s="2">
        <f>RSI!I532</f>
        <v>51.745356689568332</v>
      </c>
      <c r="D532" s="2">
        <f>MACD!E532</f>
        <v>1.6329350075082072E-2</v>
      </c>
      <c r="E532" s="2">
        <f>MACD!F532</f>
        <v>1.6688303662020895E-2</v>
      </c>
      <c r="F532" s="2">
        <f>'Moving Avg'!D532</f>
        <v>3.9505600000000003</v>
      </c>
      <c r="G532" s="2">
        <f>'Moving Avg'!F532</f>
        <v>3.9640399999999998</v>
      </c>
      <c r="H532" s="2">
        <f>'Moving Avg'!G532</f>
        <v>3.9109619999999996</v>
      </c>
      <c r="I532" s="2">
        <f>'Moving Avg'!H532</f>
        <v>3.3039010000000002</v>
      </c>
      <c r="J532" s="6" t="str">
        <f>OBV!F532</f>
        <v>BEARISH</v>
      </c>
      <c r="K532" s="6" t="str">
        <f>OBV!G532</f>
        <v>NEUTRAL</v>
      </c>
      <c r="L532" s="6" t="str">
        <f>OBV!H532</f>
        <v>CONFIRMED BEARISH</v>
      </c>
    </row>
    <row r="533" spans="1:12" ht="13.5" x14ac:dyDescent="0.25">
      <c r="A533" s="3">
        <f>RSI!A533</f>
        <v>43080</v>
      </c>
      <c r="B533" s="2">
        <f>RSI!B533</f>
        <v>3.9539</v>
      </c>
      <c r="C533" s="2">
        <f>RSI!I533</f>
        <v>51.745356689568332</v>
      </c>
      <c r="D533" s="2">
        <f>MACD!E533</f>
        <v>1.4384091794932718E-2</v>
      </c>
      <c r="E533" s="2">
        <f>MACD!F533</f>
        <v>1.6227461288603261E-2</v>
      </c>
      <c r="F533" s="2">
        <f>'Moving Avg'!D533</f>
        <v>3.9547600000000003</v>
      </c>
      <c r="G533" s="2">
        <f>'Moving Avg'!F533</f>
        <v>3.9629850000000006</v>
      </c>
      <c r="H533" s="2">
        <f>'Moving Avg'!G533</f>
        <v>3.9160079999999993</v>
      </c>
      <c r="I533" s="2">
        <f>'Moving Avg'!H533</f>
        <v>3.3099269999999996</v>
      </c>
      <c r="J533" s="6" t="str">
        <f>OBV!F533</f>
        <v>BEARISH</v>
      </c>
      <c r="K533" s="6" t="str">
        <f>OBV!G533</f>
        <v>NEUTRAL</v>
      </c>
      <c r="L533" s="6" t="str">
        <f>OBV!H533</f>
        <v>BEARISH DIVERGENCE</v>
      </c>
    </row>
    <row r="534" spans="1:12" ht="13.5" x14ac:dyDescent="0.25">
      <c r="A534" s="3">
        <f>RSI!A534</f>
        <v>43081</v>
      </c>
      <c r="B534" s="2">
        <f>RSI!B534</f>
        <v>3.9455</v>
      </c>
      <c r="C534" s="2">
        <f>RSI!I534</f>
        <v>49.928663039433935</v>
      </c>
      <c r="D534" s="2">
        <f>MACD!E534</f>
        <v>1.7210637680343144E-2</v>
      </c>
      <c r="E534" s="2">
        <f>MACD!F534</f>
        <v>1.6424096566951239E-2</v>
      </c>
      <c r="F534" s="2">
        <f>'Moving Avg'!D534</f>
        <v>3.9598</v>
      </c>
      <c r="G534" s="2">
        <f>'Moving Avg'!F534</f>
        <v>3.9615099999999996</v>
      </c>
      <c r="H534" s="2">
        <f>'Moving Avg'!G534</f>
        <v>3.9201299999999999</v>
      </c>
      <c r="I534" s="2">
        <f>'Moving Avg'!H534</f>
        <v>3.3159735000000001</v>
      </c>
      <c r="J534" s="6" t="str">
        <f>OBV!F534</f>
        <v>BEARISH</v>
      </c>
      <c r="K534" s="6" t="str">
        <f>OBV!G534</f>
        <v>NEUTRAL</v>
      </c>
      <c r="L534" s="6" t="str">
        <f>OBV!H534</f>
        <v>BEARISH DIVERGENCE</v>
      </c>
    </row>
    <row r="535" spans="1:12" ht="13.5" x14ac:dyDescent="0.25">
      <c r="A535" s="3">
        <f>RSI!A535</f>
        <v>43082</v>
      </c>
      <c r="B535" s="2">
        <f>RSI!B535</f>
        <v>3.9245000000000001</v>
      </c>
      <c r="C535" s="2">
        <f>RSI!I535</f>
        <v>45.616846587493477</v>
      </c>
      <c r="D535" s="2">
        <f>MACD!E535</f>
        <v>1.7276328756600901E-2</v>
      </c>
      <c r="E535" s="2">
        <f>MACD!F535</f>
        <v>1.6594543004881172E-2</v>
      </c>
      <c r="F535" s="2">
        <f>'Moving Avg'!D535</f>
        <v>3.9463399999999993</v>
      </c>
      <c r="G535" s="2">
        <f>'Moving Avg'!F535</f>
        <v>3.9589849999999993</v>
      </c>
      <c r="H535" s="2">
        <f>'Moving Avg'!G535</f>
        <v>3.9244199999999996</v>
      </c>
      <c r="I535" s="2">
        <f>'Moving Avg'!H535</f>
        <v>3.3220405</v>
      </c>
      <c r="J535" s="6" t="str">
        <f>OBV!F535</f>
        <v>BEARISH</v>
      </c>
      <c r="K535" s="6" t="str">
        <f>OBV!G535</f>
        <v>NEUTRAL</v>
      </c>
      <c r="L535" s="6" t="str">
        <f>OBV!H535</f>
        <v>CONFIRMED BEARISH</v>
      </c>
    </row>
    <row r="536" spans="1:12" ht="13.5" x14ac:dyDescent="0.25">
      <c r="A536" s="3">
        <f>RSI!A536</f>
        <v>43083</v>
      </c>
      <c r="B536" s="2">
        <f>RSI!B536</f>
        <v>3.8866000000000001</v>
      </c>
      <c r="C536" s="2">
        <f>RSI!I536</f>
        <v>39.060618646123594</v>
      </c>
      <c r="D536" s="2">
        <f>MACD!E536</f>
        <v>2.3519518873251766E-2</v>
      </c>
      <c r="E536" s="2">
        <f>MACD!F536</f>
        <v>1.7979538178555292E-2</v>
      </c>
      <c r="F536" s="2">
        <f>'Moving Avg'!D536</f>
        <v>3.9328799999999999</v>
      </c>
      <c r="G536" s="2">
        <f>'Moving Avg'!F536</f>
        <v>3.9545649999999997</v>
      </c>
      <c r="H536" s="2">
        <f>'Moving Avg'!G536</f>
        <v>3.9272799999999988</v>
      </c>
      <c r="I536" s="2">
        <f>'Moving Avg'!H536</f>
        <v>3.3275214999999996</v>
      </c>
      <c r="J536" s="6" t="str">
        <f>OBV!F536</f>
        <v>BEARISH</v>
      </c>
      <c r="K536" s="6" t="str">
        <f>OBV!G536</f>
        <v>NEUTRAL</v>
      </c>
      <c r="L536" s="6" t="str">
        <f>OBV!H536</f>
        <v>CONFIRMED BEARISH</v>
      </c>
    </row>
    <row r="537" spans="1:12" ht="13.5" x14ac:dyDescent="0.25">
      <c r="A537" s="3">
        <f>RSI!A537</f>
        <v>43084</v>
      </c>
      <c r="B537" s="2">
        <f>RSI!B537</f>
        <v>3.8067000000000002</v>
      </c>
      <c r="C537" s="2">
        <f>RSI!I537</f>
        <v>29.450750922302646</v>
      </c>
      <c r="D537" s="2">
        <f>MACD!E537</f>
        <v>3.3776496669793321E-2</v>
      </c>
      <c r="E537" s="2">
        <f>MACD!F537</f>
        <v>2.1138929876802898E-2</v>
      </c>
      <c r="F537" s="2">
        <f>'Moving Avg'!D537</f>
        <v>3.9034399999999998</v>
      </c>
      <c r="G537" s="2">
        <f>'Moving Avg'!F537</f>
        <v>3.9461499999999994</v>
      </c>
      <c r="H537" s="2">
        <f>'Moving Avg'!G537</f>
        <v>3.9268579999999993</v>
      </c>
      <c r="I537" s="2">
        <f>'Moving Avg'!H537</f>
        <v>3.3320609999999999</v>
      </c>
      <c r="J537" s="6" t="str">
        <f>OBV!F537</f>
        <v>BEARISH</v>
      </c>
      <c r="K537" s="6" t="str">
        <f>OBV!G537</f>
        <v>NEUTRAL</v>
      </c>
      <c r="L537" s="6" t="str">
        <f>OBV!H537</f>
        <v>CONFIRMED BEARISH</v>
      </c>
    </row>
    <row r="538" spans="1:12" ht="13.5" x14ac:dyDescent="0.25">
      <c r="A538" s="3">
        <f>RSI!A538</f>
        <v>43087</v>
      </c>
      <c r="B538" s="2">
        <f>RSI!B538</f>
        <v>3.7856999999999998</v>
      </c>
      <c r="C538" s="2">
        <f>RSI!I538</f>
        <v>27.533425884470148</v>
      </c>
      <c r="D538" s="2">
        <f>MACD!E538</f>
        <v>3.9620835437228497E-2</v>
      </c>
      <c r="E538" s="2">
        <f>MACD!F538</f>
        <v>2.4835310988888019E-2</v>
      </c>
      <c r="F538" s="2">
        <f>'Moving Avg'!D538</f>
        <v>3.8698000000000001</v>
      </c>
      <c r="G538" s="2">
        <f>'Moving Avg'!F538</f>
        <v>3.9366849999999998</v>
      </c>
      <c r="H538" s="2">
        <f>'Moving Avg'!G538</f>
        <v>3.9255959999999988</v>
      </c>
      <c r="I538" s="2">
        <f>'Moving Avg'!H538</f>
        <v>3.3369124999999995</v>
      </c>
      <c r="J538" s="6" t="str">
        <f>OBV!F538</f>
        <v>BEARISH</v>
      </c>
      <c r="K538" s="6" t="str">
        <f>OBV!G538</f>
        <v>NEUTRAL</v>
      </c>
      <c r="L538" s="6" t="str">
        <f>OBV!H538</f>
        <v>CONFIRMED BEARISH</v>
      </c>
    </row>
    <row r="539" spans="1:12" ht="13.5" x14ac:dyDescent="0.25">
      <c r="A539" s="3">
        <f>RSI!A539</f>
        <v>43088</v>
      </c>
      <c r="B539" s="2">
        <f>RSI!B539</f>
        <v>3.8235000000000001</v>
      </c>
      <c r="C539" s="2">
        <f>RSI!I539</f>
        <v>35.653856876178708</v>
      </c>
      <c r="D539" s="2">
        <f>MACD!E539</f>
        <v>4.0687245178811615E-2</v>
      </c>
      <c r="E539" s="2">
        <f>MACD!F539</f>
        <v>2.800569782687274E-2</v>
      </c>
      <c r="F539" s="2">
        <f>'Moving Avg'!D539</f>
        <v>3.8454000000000002</v>
      </c>
      <c r="G539" s="2">
        <f>'Moving Avg'!F539</f>
        <v>3.9293199999999997</v>
      </c>
      <c r="H539" s="2">
        <f>'Moving Avg'!G539</f>
        <v>3.9249219999999991</v>
      </c>
      <c r="I539" s="2">
        <f>'Moving Avg'!H539</f>
        <v>3.3425574999999998</v>
      </c>
      <c r="J539" s="6" t="str">
        <f>OBV!F539</f>
        <v>BULLISH</v>
      </c>
      <c r="K539" s="6" t="str">
        <f>OBV!G539</f>
        <v>NEUTRAL</v>
      </c>
      <c r="L539" s="6" t="str">
        <f>OBV!H539</f>
        <v>BULLISH DIVERGENCE</v>
      </c>
    </row>
    <row r="540" spans="1:12" ht="13.5" x14ac:dyDescent="0.25">
      <c r="A540" s="3">
        <f>RSI!A540</f>
        <v>43089</v>
      </c>
      <c r="B540" s="2">
        <f>RSI!B540</f>
        <v>3.8193000000000001</v>
      </c>
      <c r="C540" s="2">
        <f>RSI!I540</f>
        <v>35.182113887968811</v>
      </c>
      <c r="D540" s="2">
        <f>MACD!E540</f>
        <v>5.3473324091120045E-2</v>
      </c>
      <c r="E540" s="2">
        <f>MACD!F540</f>
        <v>3.3099223079722198E-2</v>
      </c>
      <c r="F540" s="2">
        <f>'Moving Avg'!D540</f>
        <v>3.82436</v>
      </c>
      <c r="G540" s="2">
        <f>'Moving Avg'!F540</f>
        <v>3.921745</v>
      </c>
      <c r="H540" s="2">
        <f>'Moving Avg'!G540</f>
        <v>3.9245839999999985</v>
      </c>
      <c r="I540" s="2">
        <f>'Moving Avg'!H540</f>
        <v>3.3483069999999997</v>
      </c>
      <c r="J540" s="6" t="str">
        <f>OBV!F540</f>
        <v>BEARISH</v>
      </c>
      <c r="K540" s="6" t="str">
        <f>OBV!G540</f>
        <v>NEUTRAL</v>
      </c>
      <c r="L540" s="6" t="str">
        <f>OBV!H540</f>
        <v>CONFIRMED BEARISH</v>
      </c>
    </row>
    <row r="541" spans="1:12" ht="13.5" x14ac:dyDescent="0.25">
      <c r="A541" s="3">
        <f>RSI!A541</f>
        <v>43090</v>
      </c>
      <c r="B541" s="2">
        <f>RSI!B541</f>
        <v>3.8193000000000001</v>
      </c>
      <c r="C541" s="2">
        <f>RSI!I541</f>
        <v>35.182113887968811</v>
      </c>
      <c r="D541" s="2">
        <f>MACD!E541</f>
        <v>5.9016567408841425E-2</v>
      </c>
      <c r="E541" s="2">
        <f>MACD!F541</f>
        <v>3.8282691945546045E-2</v>
      </c>
      <c r="F541" s="2">
        <f>'Moving Avg'!D541</f>
        <v>3.8109000000000002</v>
      </c>
      <c r="G541" s="2">
        <f>'Moving Avg'!F541</f>
        <v>3.9150149999999995</v>
      </c>
      <c r="H541" s="2">
        <f>'Moving Avg'!G541</f>
        <v>3.9239939999999991</v>
      </c>
      <c r="I541" s="2">
        <f>'Moving Avg'!H541</f>
        <v>3.3539729999999999</v>
      </c>
      <c r="J541" s="6" t="str">
        <f>OBV!F541</f>
        <v>BEARISH</v>
      </c>
      <c r="K541" s="6" t="str">
        <f>OBV!G541</f>
        <v>NEUTRAL</v>
      </c>
      <c r="L541" s="6" t="str">
        <f>OBV!H541</f>
        <v>CONFIRMED BEARISH</v>
      </c>
    </row>
    <row r="542" spans="1:12" ht="13.5" x14ac:dyDescent="0.25">
      <c r="A542" s="3">
        <f>RSI!A542</f>
        <v>43091</v>
      </c>
      <c r="B542" s="2">
        <f>RSI!B542</f>
        <v>3.8193000000000001</v>
      </c>
      <c r="C542" s="2">
        <f>RSI!I542</f>
        <v>35.182113887968811</v>
      </c>
      <c r="D542" s="2">
        <f>MACD!E542</f>
        <v>6.4220913969348814E-2</v>
      </c>
      <c r="E542" s="2">
        <f>MACD!F542</f>
        <v>4.3470336350306601E-2</v>
      </c>
      <c r="F542" s="2">
        <f>'Moving Avg'!D542</f>
        <v>3.8134199999999998</v>
      </c>
      <c r="G542" s="2">
        <f>'Moving Avg'!F542</f>
        <v>3.9082850000000002</v>
      </c>
      <c r="H542" s="2">
        <f>'Moving Avg'!G542</f>
        <v>3.9246659999999993</v>
      </c>
      <c r="I542" s="2">
        <f>'Moving Avg'!H542</f>
        <v>3.3596389999999996</v>
      </c>
      <c r="J542" s="6" t="str">
        <f>OBV!F542</f>
        <v>BEARISH</v>
      </c>
      <c r="K542" s="6" t="str">
        <f>OBV!G542</f>
        <v>NEUTRAL</v>
      </c>
      <c r="L542" s="6" t="str">
        <f>OBV!H542</f>
        <v>BEARISH DIVERGENCE</v>
      </c>
    </row>
    <row r="543" spans="1:12" ht="13.5" x14ac:dyDescent="0.25">
      <c r="A543" s="3">
        <f>RSI!A543</f>
        <v>43094</v>
      </c>
      <c r="B543" s="2">
        <f>RSI!B543</f>
        <v>3.7772999999999999</v>
      </c>
      <c r="C543" s="2">
        <f>RSI!I543</f>
        <v>30.192646687811703</v>
      </c>
      <c r="D543" s="2">
        <f>MACD!E543</f>
        <v>7.2211545445879377E-2</v>
      </c>
      <c r="E543" s="2">
        <f>MACD!F543</f>
        <v>4.9218578169421157E-2</v>
      </c>
      <c r="F543" s="2">
        <f>'Moving Avg'!D543</f>
        <v>3.8117399999999995</v>
      </c>
      <c r="G543" s="2">
        <f>'Moving Avg'!F543</f>
        <v>3.8994550000000006</v>
      </c>
      <c r="H543" s="2">
        <f>'Moving Avg'!G543</f>
        <v>3.9222259999999993</v>
      </c>
      <c r="I543" s="2">
        <f>'Moving Avg'!H543</f>
        <v>3.3650949999999988</v>
      </c>
      <c r="J543" s="6" t="str">
        <f>OBV!F543</f>
        <v>BEARISH</v>
      </c>
      <c r="K543" s="6" t="str">
        <f>OBV!G543</f>
        <v>NEUTRAL</v>
      </c>
      <c r="L543" s="6" t="str">
        <f>OBV!H543</f>
        <v>CONFIRMED BEARISH</v>
      </c>
    </row>
    <row r="544" spans="1:12" ht="13.5" x14ac:dyDescent="0.25">
      <c r="A544" s="3">
        <f>RSI!A544</f>
        <v>43095</v>
      </c>
      <c r="B544" s="2">
        <f>RSI!B544</f>
        <v>3.7772999999999999</v>
      </c>
      <c r="C544" s="2">
        <f>RSI!I544</f>
        <v>30.192646687811703</v>
      </c>
      <c r="D544" s="2">
        <f>MACD!E544</f>
        <v>7.8369316027823821E-2</v>
      </c>
      <c r="E544" s="2">
        <f>MACD!F544</f>
        <v>5.5048725741101701E-2</v>
      </c>
      <c r="F544" s="2">
        <f>'Moving Avg'!D544</f>
        <v>3.8024999999999998</v>
      </c>
      <c r="G544" s="2">
        <f>'Moving Avg'!F544</f>
        <v>3.8893599999999999</v>
      </c>
      <c r="H544" s="2">
        <f>'Moving Avg'!G544</f>
        <v>3.9207959999999997</v>
      </c>
      <c r="I544" s="2">
        <f>'Moving Avg'!H544</f>
        <v>3.3705509999999994</v>
      </c>
      <c r="J544" s="6" t="str">
        <f>OBV!F544</f>
        <v>BEARISH</v>
      </c>
      <c r="K544" s="6" t="str">
        <f>OBV!G544</f>
        <v>NEUTRAL</v>
      </c>
      <c r="L544" s="6" t="str">
        <f>OBV!H544</f>
        <v>CONFIRMED BEARISH</v>
      </c>
    </row>
    <row r="545" spans="1:12" ht="13.5" x14ac:dyDescent="0.25">
      <c r="A545" s="3">
        <f>RSI!A545</f>
        <v>43096</v>
      </c>
      <c r="B545" s="2">
        <f>RSI!B545</f>
        <v>3.7435999999999998</v>
      </c>
      <c r="C545" s="2">
        <f>RSI!I545</f>
        <v>26.672606104874106</v>
      </c>
      <c r="D545" s="2">
        <f>MACD!E545</f>
        <v>8.3483018722761759E-2</v>
      </c>
      <c r="E545" s="2">
        <f>MACD!F545</f>
        <v>6.0735584337433715E-2</v>
      </c>
      <c r="F545" s="2">
        <f>'Moving Avg'!D545</f>
        <v>3.7873600000000005</v>
      </c>
      <c r="G545" s="2">
        <f>'Moving Avg'!F545</f>
        <v>3.8788450000000005</v>
      </c>
      <c r="H545" s="2">
        <f>'Moving Avg'!G545</f>
        <v>3.9187759999999994</v>
      </c>
      <c r="I545" s="2">
        <f>'Moving Avg'!H545</f>
        <v>3.3759424999999994</v>
      </c>
      <c r="J545" s="6" t="str">
        <f>OBV!F545</f>
        <v>BEARISH</v>
      </c>
      <c r="K545" s="6" t="str">
        <f>OBV!G545</f>
        <v>NEUTRAL</v>
      </c>
      <c r="L545" s="6" t="str">
        <f>OBV!H545</f>
        <v>CONFIRMED BEARISH</v>
      </c>
    </row>
    <row r="546" spans="1:12" ht="13.5" x14ac:dyDescent="0.25">
      <c r="A546" s="3">
        <f>RSI!A546</f>
        <v>43097</v>
      </c>
      <c r="B546" s="2">
        <f>RSI!B546</f>
        <v>3.7435999999999998</v>
      </c>
      <c r="C546" s="2">
        <f>RSI!I546</f>
        <v>26.672606104874106</v>
      </c>
      <c r="D546" s="2">
        <f>MACD!E546</f>
        <v>8.2768876746171838E-2</v>
      </c>
      <c r="E546" s="2">
        <f>MACD!F546</f>
        <v>6.5142242819181337E-2</v>
      </c>
      <c r="F546" s="2">
        <f>'Moving Avg'!D546</f>
        <v>3.7722199999999999</v>
      </c>
      <c r="G546" s="2">
        <f>'Moving Avg'!F546</f>
        <v>3.8672750000000002</v>
      </c>
      <c r="H546" s="2">
        <f>'Moving Avg'!G546</f>
        <v>3.9162519999999996</v>
      </c>
      <c r="I546" s="2">
        <f>'Moving Avg'!H546</f>
        <v>3.3815219999999995</v>
      </c>
      <c r="J546" s="6" t="str">
        <f>OBV!F546</f>
        <v>BEARISH</v>
      </c>
      <c r="K546" s="6" t="str">
        <f>OBV!G546</f>
        <v>NEUTRAL</v>
      </c>
      <c r="L546" s="6" t="str">
        <f>OBV!H546</f>
        <v>CONFIRMED BEARISH</v>
      </c>
    </row>
    <row r="547" spans="1:12" ht="13.5" x14ac:dyDescent="0.25">
      <c r="A547" s="3">
        <f>RSI!A547</f>
        <v>43098</v>
      </c>
      <c r="B547" s="2">
        <f>RSI!B547</f>
        <v>3.7856999999999998</v>
      </c>
      <c r="C547" s="2">
        <f>RSI!I547</f>
        <v>37.268836443464473</v>
      </c>
      <c r="D547" s="2">
        <f>MACD!E547</f>
        <v>6.7484932157718891E-2</v>
      </c>
      <c r="E547" s="2">
        <f>MACD!F547</f>
        <v>6.5610780686888845E-2</v>
      </c>
      <c r="F547" s="2">
        <f>'Moving Avg'!D547</f>
        <v>3.7654999999999994</v>
      </c>
      <c r="G547" s="2">
        <f>'Moving Avg'!F547</f>
        <v>3.8582300000000003</v>
      </c>
      <c r="H547" s="2">
        <f>'Moving Avg'!G547</f>
        <v>3.914569999999999</v>
      </c>
      <c r="I547" s="2">
        <f>'Moving Avg'!H547</f>
        <v>3.3873324999999994</v>
      </c>
      <c r="J547" s="6" t="str">
        <f>OBV!F547</f>
        <v>BEARISH</v>
      </c>
      <c r="K547" s="6" t="str">
        <f>OBV!G547</f>
        <v>NEUTRAL</v>
      </c>
      <c r="L547" s="6" t="str">
        <f>OBV!H547</f>
        <v>CONFIRMED BEARISH</v>
      </c>
    </row>
    <row r="548" spans="1:12" ht="13.5" x14ac:dyDescent="0.25">
      <c r="A548" s="3">
        <f>RSI!A548</f>
        <v>43102</v>
      </c>
      <c r="B548" s="2">
        <f>RSI!B548</f>
        <v>3.7856999999999998</v>
      </c>
      <c r="C548" s="2">
        <f>RSI!I548</f>
        <v>37.26883644346448</v>
      </c>
      <c r="D548" s="2">
        <f>MACD!E548</f>
        <v>5.1749819649299145E-2</v>
      </c>
      <c r="E548" s="2">
        <f>MACD!F548</f>
        <v>6.2838588479370905E-2</v>
      </c>
      <c r="F548" s="2">
        <f>'Moving Avg'!D548</f>
        <v>3.7671799999999998</v>
      </c>
      <c r="G548" s="2">
        <f>'Moving Avg'!F548</f>
        <v>3.8508699999999996</v>
      </c>
      <c r="H548" s="2">
        <f>'Moving Avg'!G548</f>
        <v>3.9127199999999989</v>
      </c>
      <c r="I548" s="2">
        <f>'Moving Avg'!H548</f>
        <v>3.3934769999999999</v>
      </c>
      <c r="J548" s="6" t="str">
        <f>OBV!F548</f>
        <v>BEARISH</v>
      </c>
      <c r="K548" s="6" t="str">
        <f>OBV!G548</f>
        <v>NEUTRAL</v>
      </c>
      <c r="L548" s="6" t="str">
        <f>OBV!H548</f>
        <v>BEARISH DIVERGENCE</v>
      </c>
    </row>
    <row r="549" spans="1:12" ht="13.5" x14ac:dyDescent="0.25">
      <c r="A549" s="3">
        <f>RSI!A549</f>
        <v>43103</v>
      </c>
      <c r="B549" s="2">
        <f>RSI!B549</f>
        <v>3.7814999999999999</v>
      </c>
      <c r="C549" s="2">
        <f>RSI!I549</f>
        <v>36.655969201919355</v>
      </c>
      <c r="D549" s="2">
        <f>MACD!E549</f>
        <v>4.4958494240715741E-2</v>
      </c>
      <c r="E549" s="2">
        <f>MACD!F549</f>
        <v>5.926256963163988E-2</v>
      </c>
      <c r="F549" s="2">
        <f>'Moving Avg'!D549</f>
        <v>3.7680199999999999</v>
      </c>
      <c r="G549" s="2">
        <f>'Moving Avg'!F549</f>
        <v>3.8439299999999994</v>
      </c>
      <c r="H549" s="2">
        <f>'Moving Avg'!G549</f>
        <v>3.9099439999999985</v>
      </c>
      <c r="I549" s="2">
        <f>'Moving Avg'!H549</f>
        <v>3.3993710000000004</v>
      </c>
      <c r="J549" s="6" t="str">
        <f>OBV!F549</f>
        <v>BEARISH</v>
      </c>
      <c r="K549" s="6" t="str">
        <f>OBV!G549</f>
        <v>NEUTRAL</v>
      </c>
      <c r="L549" s="6" t="str">
        <f>OBV!H549</f>
        <v>BEARISH DIVERGENCE</v>
      </c>
    </row>
    <row r="550" spans="1:12" ht="13.5" x14ac:dyDescent="0.25">
      <c r="A550" s="3">
        <f>RSI!A550</f>
        <v>43104</v>
      </c>
      <c r="B550" s="2">
        <f>RSI!B550</f>
        <v>3.8235000000000001</v>
      </c>
      <c r="C550" s="2">
        <f>RSI!I550</f>
        <v>46.186116105644977</v>
      </c>
      <c r="D550" s="2">
        <f>MACD!E550</f>
        <v>3.5846675254040061E-2</v>
      </c>
      <c r="E550" s="2">
        <f>MACD!F550</f>
        <v>5.4579390756119922E-2</v>
      </c>
      <c r="F550" s="2">
        <f>'Moving Avg'!D550</f>
        <v>3.7839999999999998</v>
      </c>
      <c r="G550" s="2">
        <f>'Moving Avg'!F550</f>
        <v>3.8355149999999996</v>
      </c>
      <c r="H550" s="2">
        <f>'Moving Avg'!G550</f>
        <v>3.9082599999999985</v>
      </c>
      <c r="I550" s="2">
        <f>'Moving Avg'!H550</f>
        <v>3.4051415000000005</v>
      </c>
      <c r="J550" s="6" t="str">
        <f>OBV!F550</f>
        <v>BULLISH</v>
      </c>
      <c r="K550" s="6" t="str">
        <f>OBV!G550</f>
        <v>NEUTRAL</v>
      </c>
      <c r="L550" s="6" t="str">
        <f>OBV!H550</f>
        <v>CONFIRMED BULLISH</v>
      </c>
    </row>
    <row r="551" spans="1:12" ht="13.5" x14ac:dyDescent="0.25">
      <c r="A551" s="3">
        <f>RSI!A551</f>
        <v>43105</v>
      </c>
      <c r="B551" s="2">
        <f>RSI!B551</f>
        <v>3.8698000000000001</v>
      </c>
      <c r="C551" s="2">
        <f>RSI!I551</f>
        <v>54.341301068976982</v>
      </c>
      <c r="D551" s="2">
        <f>MACD!E551</f>
        <v>2.4821783737368097E-2</v>
      </c>
      <c r="E551" s="2">
        <f>MACD!F551</f>
        <v>4.8627869352369561E-2</v>
      </c>
      <c r="F551" s="2">
        <f>'Moving Avg'!D551</f>
        <v>3.8092400000000004</v>
      </c>
      <c r="G551" s="2">
        <f>'Moving Avg'!F551</f>
        <v>3.8313099999999993</v>
      </c>
      <c r="H551" s="2">
        <f>'Moving Avg'!G551</f>
        <v>3.9075019999999991</v>
      </c>
      <c r="I551" s="2">
        <f>'Moving Avg'!H551</f>
        <v>3.4113520000000004</v>
      </c>
      <c r="J551" s="6" t="str">
        <f>OBV!F551</f>
        <v>BULLISH</v>
      </c>
      <c r="K551" s="6" t="str">
        <f>OBV!G551</f>
        <v>NEUTRAL</v>
      </c>
      <c r="L551" s="6" t="str">
        <f>OBV!H551</f>
        <v>CONFIRMED BULLISH</v>
      </c>
    </row>
    <row r="552" spans="1:12" ht="13.5" x14ac:dyDescent="0.25">
      <c r="A552" s="3">
        <f>RSI!A552</f>
        <v>43108</v>
      </c>
      <c r="B552" s="2">
        <f>RSI!B552</f>
        <v>3.9329000000000001</v>
      </c>
      <c r="C552" s="2">
        <f>RSI!I552</f>
        <v>62.64890632737476</v>
      </c>
      <c r="D552" s="2">
        <f>MACD!E552</f>
        <v>1.0651606238694544E-2</v>
      </c>
      <c r="E552" s="2">
        <f>MACD!F552</f>
        <v>4.1032616729634562E-2</v>
      </c>
      <c r="F552" s="2">
        <f>'Moving Avg'!D552</f>
        <v>3.8386799999999992</v>
      </c>
      <c r="G552" s="2">
        <f>'Moving Avg'!F552</f>
        <v>3.8302599999999991</v>
      </c>
      <c r="H552" s="2">
        <f>'Moving Avg'!G552</f>
        <v>3.9080059999999985</v>
      </c>
      <c r="I552" s="2">
        <f>'Moving Avg'!H552</f>
        <v>3.4178780000000013</v>
      </c>
      <c r="J552" s="6" t="str">
        <f>OBV!F552</f>
        <v>BULLISH</v>
      </c>
      <c r="K552" s="6" t="str">
        <f>OBV!G552</f>
        <v>NEUTRAL</v>
      </c>
      <c r="L552" s="6" t="str">
        <f>OBV!H552</f>
        <v>CONFIRMED BULLISH</v>
      </c>
    </row>
    <row r="553" spans="1:12" ht="13.5" x14ac:dyDescent="0.25">
      <c r="A553" s="3">
        <f>RSI!A553</f>
        <v>43109</v>
      </c>
      <c r="B553" s="2">
        <f>RSI!B553</f>
        <v>3.9918</v>
      </c>
      <c r="C553" s="2">
        <f>RSI!I553</f>
        <v>68.424236303173672</v>
      </c>
      <c r="D553" s="2">
        <f>MACD!E553</f>
        <v>-1.2690858824239815E-2</v>
      </c>
      <c r="E553" s="2">
        <f>MACD!F553</f>
        <v>3.0287921618859688E-2</v>
      </c>
      <c r="F553" s="2">
        <f>'Moving Avg'!D553</f>
        <v>3.8799000000000001</v>
      </c>
      <c r="G553" s="2">
        <f>'Moving Avg'!F553</f>
        <v>3.8321549999999993</v>
      </c>
      <c r="H553" s="2">
        <f>'Moving Avg'!G553</f>
        <v>3.9098559999999991</v>
      </c>
      <c r="I553" s="2">
        <f>'Moving Avg'!H553</f>
        <v>3.4247820000000009</v>
      </c>
      <c r="J553" s="6" t="str">
        <f>OBV!F553</f>
        <v>BULLISH</v>
      </c>
      <c r="K553" s="6" t="str">
        <f>OBV!G553</f>
        <v>NEUTRAL</v>
      </c>
      <c r="L553" s="6" t="str">
        <f>OBV!H553</f>
        <v>CONFIRMED BULLISH</v>
      </c>
    </row>
    <row r="554" spans="1:12" ht="13.5" x14ac:dyDescent="0.25">
      <c r="A554" s="3">
        <f>RSI!A554</f>
        <v>43110</v>
      </c>
      <c r="B554" s="2">
        <f>RSI!B554</f>
        <v>3.9329000000000001</v>
      </c>
      <c r="C554" s="2">
        <f>RSI!I554</f>
        <v>58.656878234287092</v>
      </c>
      <c r="D554" s="2">
        <f>MACD!E554</f>
        <v>-2.8915971237373217E-2</v>
      </c>
      <c r="E554" s="2">
        <f>MACD!F554</f>
        <v>1.8447143047613107E-2</v>
      </c>
      <c r="F554" s="2">
        <f>'Moving Avg'!D554</f>
        <v>3.9101799999999995</v>
      </c>
      <c r="G554" s="2">
        <f>'Moving Avg'!F554</f>
        <v>3.8315250000000001</v>
      </c>
      <c r="H554" s="2">
        <f>'Moving Avg'!G554</f>
        <v>3.9102759999999983</v>
      </c>
      <c r="I554" s="2">
        <f>'Moving Avg'!H554</f>
        <v>3.4315580000000012</v>
      </c>
      <c r="J554" s="6" t="str">
        <f>OBV!F554</f>
        <v>BULLISH</v>
      </c>
      <c r="K554" s="6" t="str">
        <f>OBV!G554</f>
        <v>NEUTRAL</v>
      </c>
      <c r="L554" s="6" t="str">
        <f>OBV!H554</f>
        <v>CONFIRMED BULLISH</v>
      </c>
    </row>
    <row r="555" spans="1:12" ht="13.5" x14ac:dyDescent="0.25">
      <c r="A555" s="3">
        <f>RSI!A555</f>
        <v>43111</v>
      </c>
      <c r="B555" s="2">
        <f>RSI!B555</f>
        <v>3.9119000000000002</v>
      </c>
      <c r="C555" s="2">
        <f>RSI!I555</f>
        <v>55.60897800114153</v>
      </c>
      <c r="D555" s="2">
        <f>MACD!E555</f>
        <v>-4.6700706361767264E-2</v>
      </c>
      <c r="E555" s="2">
        <f>MACD!F555</f>
        <v>5.4175731657370319E-3</v>
      </c>
      <c r="F555" s="2">
        <f>'Moving Avg'!D555</f>
        <v>3.9278599999999999</v>
      </c>
      <c r="G555" s="2">
        <f>'Moving Avg'!F555</f>
        <v>3.8308950000000004</v>
      </c>
      <c r="H555" s="2">
        <f>'Moving Avg'!G555</f>
        <v>3.9104439999999987</v>
      </c>
      <c r="I555" s="2">
        <f>'Moving Avg'!H555</f>
        <v>3.4386045000000007</v>
      </c>
      <c r="J555" s="6" t="str">
        <f>OBV!F555</f>
        <v>BULLISH</v>
      </c>
      <c r="K555" s="6" t="str">
        <f>OBV!G555</f>
        <v>NEUTRAL</v>
      </c>
      <c r="L555" s="6" t="str">
        <f>OBV!H555</f>
        <v>CONFIRMED BULLISH</v>
      </c>
    </row>
    <row r="556" spans="1:12" ht="13.5" x14ac:dyDescent="0.25">
      <c r="A556" s="3">
        <f>RSI!A556</f>
        <v>43112</v>
      </c>
      <c r="B556" s="2">
        <f>RSI!B556</f>
        <v>3.9119000000000002</v>
      </c>
      <c r="C556" s="2">
        <f>RSI!I556</f>
        <v>55.60897800114153</v>
      </c>
      <c r="D556" s="2">
        <f>MACD!E556</f>
        <v>-6.2020362583309563E-2</v>
      </c>
      <c r="E556" s="2">
        <f>MACD!F556</f>
        <v>-8.0700139840722863E-3</v>
      </c>
      <c r="F556" s="2">
        <f>'Moving Avg'!D556</f>
        <v>3.93628</v>
      </c>
      <c r="G556" s="2">
        <f>'Moving Avg'!F556</f>
        <v>3.8321600000000005</v>
      </c>
      <c r="H556" s="2">
        <f>'Moving Avg'!G556</f>
        <v>3.9104439999999987</v>
      </c>
      <c r="I556" s="2">
        <f>'Moving Avg'!H556</f>
        <v>3.4453380000000009</v>
      </c>
      <c r="J556" s="6" t="str">
        <f>OBV!F556</f>
        <v>BULLISH</v>
      </c>
      <c r="K556" s="6" t="str">
        <f>OBV!G556</f>
        <v>NEUTRAL</v>
      </c>
      <c r="L556" s="6" t="str">
        <f>OBV!H556</f>
        <v>CONFIRMED BULLISH</v>
      </c>
    </row>
    <row r="557" spans="1:12" ht="13.5" x14ac:dyDescent="0.25">
      <c r="A557" s="3">
        <f>RSI!A557</f>
        <v>43115</v>
      </c>
      <c r="B557" s="2">
        <f>RSI!B557</f>
        <v>3.9119000000000002</v>
      </c>
      <c r="C557" s="2">
        <f>RSI!I557</f>
        <v>55.60897800114153</v>
      </c>
      <c r="D557" s="2">
        <f>MACD!E557</f>
        <v>-6.8757183126303634E-2</v>
      </c>
      <c r="E557" s="2">
        <f>MACD!F557</f>
        <v>-2.0207447812518556E-2</v>
      </c>
      <c r="F557" s="2">
        <f>'Moving Avg'!D557</f>
        <v>3.93208</v>
      </c>
      <c r="G557" s="2">
        <f>'Moving Avg'!F557</f>
        <v>3.8374200000000003</v>
      </c>
      <c r="H557" s="2">
        <f>'Moving Avg'!G557</f>
        <v>3.9095199999999988</v>
      </c>
      <c r="I557" s="2">
        <f>'Moving Avg'!H557</f>
        <v>3.4520715000000002</v>
      </c>
      <c r="J557" s="6" t="str">
        <f>OBV!F557</f>
        <v>BULLISH</v>
      </c>
      <c r="K557" s="6" t="str">
        <f>OBV!G557</f>
        <v>NEUTRAL</v>
      </c>
      <c r="L557" s="6" t="str">
        <f>OBV!H557</f>
        <v>BULLISH DIVERGENCE</v>
      </c>
    </row>
    <row r="558" spans="1:12" ht="13.5" x14ac:dyDescent="0.25">
      <c r="A558" s="3">
        <f>RSI!A558</f>
        <v>43116</v>
      </c>
      <c r="B558" s="2">
        <f>RSI!B558</f>
        <v>3.9119000000000002</v>
      </c>
      <c r="C558" s="2">
        <f>RSI!I558</f>
        <v>55.60897800114153</v>
      </c>
      <c r="D558" s="2">
        <f>MACD!E558</f>
        <v>-7.4689937875073387E-2</v>
      </c>
      <c r="E558" s="2">
        <f>MACD!F558</f>
        <v>-3.1103945825029525E-2</v>
      </c>
      <c r="F558" s="2">
        <f>'Moving Avg'!D558</f>
        <v>3.9161000000000001</v>
      </c>
      <c r="G558" s="2">
        <f>'Moving Avg'!F558</f>
        <v>3.8437300000000008</v>
      </c>
      <c r="H558" s="2">
        <f>'Moving Avg'!G558</f>
        <v>3.9075859999999989</v>
      </c>
      <c r="I558" s="2">
        <f>'Moving Avg'!H558</f>
        <v>3.4589094999999999</v>
      </c>
      <c r="J558" s="6" t="str">
        <f>OBV!F558</f>
        <v>BEARISH</v>
      </c>
      <c r="K558" s="6" t="str">
        <f>OBV!G558</f>
        <v>NEUTRAL</v>
      </c>
      <c r="L558" s="6" t="str">
        <f>OBV!H558</f>
        <v>CONFIRMED BEARISH</v>
      </c>
    </row>
    <row r="559" spans="1:12" ht="13.5" x14ac:dyDescent="0.25">
      <c r="A559" s="3">
        <f>RSI!A559</f>
        <v>43117</v>
      </c>
      <c r="B559" s="2">
        <f>RSI!B559</f>
        <v>3.9119000000000002</v>
      </c>
      <c r="C559" s="2">
        <f>RSI!I559</f>
        <v>55.60897800114153</v>
      </c>
      <c r="D559" s="2">
        <f>MACD!E559</f>
        <v>-8.0571270651173865E-2</v>
      </c>
      <c r="E559" s="2">
        <f>MACD!F559</f>
        <v>-4.0997410790258398E-2</v>
      </c>
      <c r="F559" s="2">
        <f>'Moving Avg'!D559</f>
        <v>3.9119000000000002</v>
      </c>
      <c r="G559" s="2">
        <f>'Moving Avg'!F559</f>
        <v>3.8481500000000013</v>
      </c>
      <c r="H559" s="2">
        <f>'Moving Avg'!G559</f>
        <v>3.9063239999999992</v>
      </c>
      <c r="I559" s="2">
        <f>'Moving Avg'!H559</f>
        <v>3.4657474999999995</v>
      </c>
      <c r="J559" s="6" t="str">
        <f>OBV!F559</f>
        <v>BEARISH</v>
      </c>
      <c r="K559" s="6" t="str">
        <f>OBV!G559</f>
        <v>NEUTRAL</v>
      </c>
      <c r="L559" s="6" t="str">
        <f>OBV!H559</f>
        <v>CONFIRMED BEARISH</v>
      </c>
    </row>
    <row r="560" spans="1:12" ht="13.5" x14ac:dyDescent="0.25">
      <c r="A560" s="3">
        <f>RSI!A560</f>
        <v>43118</v>
      </c>
      <c r="B560" s="2">
        <f>RSI!B560</f>
        <v>3.9539</v>
      </c>
      <c r="C560" s="2">
        <f>RSI!I560</f>
        <v>61.417034338837709</v>
      </c>
      <c r="D560" s="2">
        <f>MACD!E560</f>
        <v>-8.2396573872891565E-2</v>
      </c>
      <c r="E560" s="2">
        <f>MACD!F560</f>
        <v>-4.9277243406785035E-2</v>
      </c>
      <c r="F560" s="2">
        <f>'Moving Avg'!D560</f>
        <v>3.9203000000000001</v>
      </c>
      <c r="G560" s="2">
        <f>'Moving Avg'!F560</f>
        <v>3.8548800000000005</v>
      </c>
      <c r="H560" s="2">
        <f>'Moving Avg'!G560</f>
        <v>3.9059019999999993</v>
      </c>
      <c r="I560" s="2">
        <f>'Moving Avg'!H560</f>
        <v>3.4727954999999997</v>
      </c>
      <c r="J560" s="6" t="str">
        <f>OBV!F560</f>
        <v>BULLISH</v>
      </c>
      <c r="K560" s="6" t="str">
        <f>OBV!G560</f>
        <v>NEUTRAL</v>
      </c>
      <c r="L560" s="6" t="str">
        <f>OBV!H560</f>
        <v>CONFIRMED BULLISH</v>
      </c>
    </row>
    <row r="561" spans="1:12" ht="13.5" x14ac:dyDescent="0.25">
      <c r="A561" s="3">
        <f>RSI!A561</f>
        <v>43119</v>
      </c>
      <c r="B561" s="2">
        <f>RSI!B561</f>
        <v>3.9708000000000001</v>
      </c>
      <c r="C561" s="2">
        <f>RSI!I561</f>
        <v>63.487190130033177</v>
      </c>
      <c r="D561" s="2">
        <f>MACD!E561</f>
        <v>-7.8502477264574821E-2</v>
      </c>
      <c r="E561" s="2">
        <f>MACD!F561</f>
        <v>-5.5122290178342997E-2</v>
      </c>
      <c r="F561" s="2">
        <f>'Moving Avg'!D561</f>
        <v>3.9320800000000005</v>
      </c>
      <c r="G561" s="2">
        <f>'Moving Avg'!F561</f>
        <v>3.8624550000000006</v>
      </c>
      <c r="H561" s="2">
        <f>'Moving Avg'!G561</f>
        <v>3.9057339999999989</v>
      </c>
      <c r="I561" s="2">
        <f>'Moving Avg'!H561</f>
        <v>3.4798235000000002</v>
      </c>
      <c r="J561" s="6" t="str">
        <f>OBV!F561</f>
        <v>BULLISH</v>
      </c>
      <c r="K561" s="6" t="str">
        <f>OBV!G561</f>
        <v>NEUTRAL</v>
      </c>
      <c r="L561" s="6" t="str">
        <f>OBV!H561</f>
        <v>CONFIRMED BULLISH</v>
      </c>
    </row>
    <row r="562" spans="1:12" ht="13.5" x14ac:dyDescent="0.25">
      <c r="A562" s="3">
        <f>RSI!A562</f>
        <v>43122</v>
      </c>
      <c r="B562" s="2">
        <f>RSI!B562</f>
        <v>3.9581</v>
      </c>
      <c r="C562" s="2">
        <f>RSI!I562</f>
        <v>60.845175190522916</v>
      </c>
      <c r="D562" s="2">
        <f>MACD!E562</f>
        <v>-6.5059495850485316E-2</v>
      </c>
      <c r="E562" s="2">
        <f>MACD!F562</f>
        <v>-5.7109731312771465E-2</v>
      </c>
      <c r="F562" s="2">
        <f>'Moving Avg'!D562</f>
        <v>3.9413200000000002</v>
      </c>
      <c r="G562" s="2">
        <f>'Moving Avg'!F562</f>
        <v>3.8693950000000008</v>
      </c>
      <c r="H562" s="2">
        <f>'Moving Avg'!G562</f>
        <v>3.9050599999999993</v>
      </c>
      <c r="I562" s="2">
        <f>'Moving Avg'!H562</f>
        <v>3.4868925000000002</v>
      </c>
      <c r="J562" s="6" t="str">
        <f>OBV!F562</f>
        <v>BULLISH</v>
      </c>
      <c r="K562" s="6" t="str">
        <f>OBV!G562</f>
        <v>NEUTRAL</v>
      </c>
      <c r="L562" s="6" t="str">
        <f>OBV!H562</f>
        <v>CONFIRMED BULLISH</v>
      </c>
    </row>
    <row r="563" spans="1:12" ht="13.5" x14ac:dyDescent="0.25">
      <c r="A563" s="3">
        <f>RSI!A563</f>
        <v>43123</v>
      </c>
      <c r="B563" s="2">
        <f>RSI!B563</f>
        <v>3.9750000000000001</v>
      </c>
      <c r="C563" s="2">
        <f>RSI!I563</f>
        <v>63.048836984060216</v>
      </c>
      <c r="D563" s="2">
        <f>MACD!E563</f>
        <v>-4.6263319576193229E-2</v>
      </c>
      <c r="E563" s="2">
        <f>MACD!F563</f>
        <v>-5.4940448965455815E-2</v>
      </c>
      <c r="F563" s="2">
        <f>'Moving Avg'!D563</f>
        <v>3.9539400000000002</v>
      </c>
      <c r="G563" s="2">
        <f>'Moving Avg'!F563</f>
        <v>3.8792800000000005</v>
      </c>
      <c r="H563" s="2">
        <f>'Moving Avg'!G563</f>
        <v>3.9050599999999993</v>
      </c>
      <c r="I563" s="2">
        <f>'Moving Avg'!H563</f>
        <v>3.494046</v>
      </c>
      <c r="J563" s="6" t="str">
        <f>OBV!F563</f>
        <v>BULLISH</v>
      </c>
      <c r="K563" s="6" t="str">
        <f>OBV!G563</f>
        <v>NEUTRAL</v>
      </c>
      <c r="L563" s="6" t="str">
        <f>OBV!H563</f>
        <v>CONFIRMED BULLISH</v>
      </c>
    </row>
    <row r="564" spans="1:12" ht="13.5" x14ac:dyDescent="0.25">
      <c r="A564" s="3">
        <f>RSI!A564</f>
        <v>43124</v>
      </c>
      <c r="B564" s="2">
        <f>RSI!B564</f>
        <v>3.996</v>
      </c>
      <c r="C564" s="2">
        <f>RSI!I564</f>
        <v>65.636869075157108</v>
      </c>
      <c r="D564" s="2">
        <f>MACD!E564</f>
        <v>-4.1435394351876376E-2</v>
      </c>
      <c r="E564" s="2">
        <f>MACD!F564</f>
        <v>-5.2239438042739929E-2</v>
      </c>
      <c r="F564" s="2">
        <f>'Moving Avg'!D564</f>
        <v>3.9707599999999998</v>
      </c>
      <c r="G564" s="2">
        <f>'Moving Avg'!F564</f>
        <v>3.8902150000000004</v>
      </c>
      <c r="H564" s="2">
        <f>'Moving Avg'!G564</f>
        <v>3.9054799999999994</v>
      </c>
      <c r="I564" s="2">
        <f>'Moving Avg'!H564</f>
        <v>3.5015130000000001</v>
      </c>
      <c r="J564" s="6" t="str">
        <f>OBV!F564</f>
        <v>BULLISH</v>
      </c>
      <c r="K564" s="6" t="str">
        <f>OBV!G564</f>
        <v>NEUTRAL</v>
      </c>
      <c r="L564" s="6" t="str">
        <f>OBV!H564</f>
        <v>CONFIRMED BULLISH</v>
      </c>
    </row>
    <row r="565" spans="1:12" ht="13.5" x14ac:dyDescent="0.25">
      <c r="A565" s="3">
        <f>RSI!A565</f>
        <v>43125</v>
      </c>
      <c r="B565" s="2">
        <f>RSI!B565</f>
        <v>4.1012000000000004</v>
      </c>
      <c r="C565" s="2">
        <f>RSI!I565</f>
        <v>75.060376332335537</v>
      </c>
      <c r="D565" s="2">
        <f>MACD!E565</f>
        <v>-4.8923083770410436E-2</v>
      </c>
      <c r="E565" s="2">
        <f>MACD!F565</f>
        <v>-5.1576167188274027E-2</v>
      </c>
      <c r="F565" s="2">
        <f>'Moving Avg'!D565</f>
        <v>4.0002200000000006</v>
      </c>
      <c r="G565" s="2">
        <f>'Moving Avg'!F565</f>
        <v>3.9080950000000003</v>
      </c>
      <c r="H565" s="2">
        <f>'Moving Avg'!G565</f>
        <v>3.9080039999999996</v>
      </c>
      <c r="I565" s="2">
        <f>'Moving Avg'!H565</f>
        <v>3.5095059999999996</v>
      </c>
      <c r="J565" s="6" t="str">
        <f>OBV!F565</f>
        <v>BULLISH</v>
      </c>
      <c r="K565" s="6" t="str">
        <f>OBV!G565</f>
        <v>NEUTRAL</v>
      </c>
      <c r="L565" s="6" t="str">
        <f>OBV!H565</f>
        <v>CONFIRMED BULLISH</v>
      </c>
    </row>
    <row r="566" spans="1:12" ht="13.5" x14ac:dyDescent="0.25">
      <c r="A566" s="3">
        <f>RSI!A566</f>
        <v>43126</v>
      </c>
      <c r="B566" s="2">
        <f>RSI!B566</f>
        <v>4.0800999999999998</v>
      </c>
      <c r="C566" s="2">
        <f>RSI!I566</f>
        <v>70.862882600830247</v>
      </c>
      <c r="D566" s="2">
        <f>MACD!E566</f>
        <v>-5.4826281078145911E-2</v>
      </c>
      <c r="E566" s="2">
        <f>MACD!F566</f>
        <v>-5.2226189966248407E-2</v>
      </c>
      <c r="F566" s="2">
        <f>'Moving Avg'!D566</f>
        <v>4.0220799999999999</v>
      </c>
      <c r="G566" s="2">
        <f>'Moving Avg'!F566</f>
        <v>3.9249200000000011</v>
      </c>
      <c r="H566" s="2">
        <f>'Moving Avg'!G566</f>
        <v>3.9101060000000003</v>
      </c>
      <c r="I566" s="2">
        <f>'Moving Avg'!H566</f>
        <v>3.5174349999999999</v>
      </c>
      <c r="J566" s="6" t="str">
        <f>OBV!F566</f>
        <v>BULLISH</v>
      </c>
      <c r="K566" s="6" t="str">
        <f>OBV!G566</f>
        <v>NEUTRAL</v>
      </c>
      <c r="L566" s="6" t="str">
        <f>OBV!H566</f>
        <v>CONFIRMED BULLISH</v>
      </c>
    </row>
    <row r="567" spans="1:12" ht="13.5" x14ac:dyDescent="0.25">
      <c r="A567" s="3">
        <f>RSI!A567</f>
        <v>43129</v>
      </c>
      <c r="B567" s="2">
        <f>RSI!B567</f>
        <v>4.1054000000000004</v>
      </c>
      <c r="C567" s="2">
        <f>RSI!I567</f>
        <v>72.825196501608985</v>
      </c>
      <c r="D567" s="2">
        <f>MACD!E567</f>
        <v>-6.2617375480752191E-2</v>
      </c>
      <c r="E567" s="2">
        <f>MACD!F567</f>
        <v>-5.4304427069149168E-2</v>
      </c>
      <c r="F567" s="2">
        <f>'Moving Avg'!D567</f>
        <v>4.0515400000000001</v>
      </c>
      <c r="G567" s="2">
        <f>'Moving Avg'!F567</f>
        <v>3.9409050000000008</v>
      </c>
      <c r="H567" s="2">
        <f>'Moving Avg'!G567</f>
        <v>3.9127139999999998</v>
      </c>
      <c r="I567" s="2">
        <f>'Moving Avg'!H567</f>
        <v>3.5254490000000001</v>
      </c>
      <c r="J567" s="6" t="str">
        <f>OBV!F567</f>
        <v>BULLISH</v>
      </c>
      <c r="K567" s="6" t="str">
        <f>OBV!G567</f>
        <v>NEUTRAL</v>
      </c>
      <c r="L567" s="6" t="str">
        <f>OBV!H567</f>
        <v>CONFIRMED BULLISH</v>
      </c>
    </row>
    <row r="568" spans="1:12" ht="13.5" x14ac:dyDescent="0.25">
      <c r="A568" s="3">
        <f>RSI!A568</f>
        <v>43130</v>
      </c>
      <c r="B568" s="2">
        <f>RSI!B568</f>
        <v>4.1054000000000004</v>
      </c>
      <c r="C568" s="2">
        <f>RSI!I568</f>
        <v>72.825196501608985</v>
      </c>
      <c r="D568" s="2">
        <f>MACD!E568</f>
        <v>-7.0213049152529017E-2</v>
      </c>
      <c r="E568" s="2">
        <f>MACD!F568</f>
        <v>-5.7486151485825143E-2</v>
      </c>
      <c r="F568" s="2">
        <f>'Moving Avg'!D568</f>
        <v>4.0776200000000005</v>
      </c>
      <c r="G568" s="2">
        <f>'Moving Avg'!F568</f>
        <v>3.9568900000000005</v>
      </c>
      <c r="H568" s="2">
        <f>'Moving Avg'!G568</f>
        <v>3.9153219999999997</v>
      </c>
      <c r="I568" s="2">
        <f>'Moving Avg'!H568</f>
        <v>3.5334629999999998</v>
      </c>
      <c r="J568" s="6" t="str">
        <f>OBV!F568</f>
        <v>BULLISH</v>
      </c>
      <c r="K568" s="6" t="str">
        <f>OBV!G568</f>
        <v>NEUTRAL</v>
      </c>
      <c r="L568" s="6" t="str">
        <f>OBV!H568</f>
        <v>CONFIRMED BULLISH</v>
      </c>
    </row>
    <row r="569" spans="1:12" ht="13.5" x14ac:dyDescent="0.25">
      <c r="A569" s="3">
        <f>RSI!A569</f>
        <v>43131</v>
      </c>
      <c r="B569" s="2">
        <f>RSI!B569</f>
        <v>4.1222000000000003</v>
      </c>
      <c r="C569" s="2">
        <f>RSI!I569</f>
        <v>74.165138974730823</v>
      </c>
      <c r="D569" s="2">
        <f>MACD!E569</f>
        <v>-7.8813499474831961E-2</v>
      </c>
      <c r="E569" s="2">
        <f>MACD!F569</f>
        <v>-6.1751621083626515E-2</v>
      </c>
      <c r="F569" s="2">
        <f>'Moving Avg'!D569</f>
        <v>4.1028599999999997</v>
      </c>
      <c r="G569" s="2">
        <f>'Moving Avg'!F569</f>
        <v>3.9739250000000004</v>
      </c>
      <c r="H569" s="2">
        <f>'Moving Avg'!G569</f>
        <v>3.9183499999999998</v>
      </c>
      <c r="I569" s="2">
        <f>'Moving Avg'!H569</f>
        <v>3.541582</v>
      </c>
      <c r="J569" s="6" t="str">
        <f>OBV!F569</f>
        <v>BULLISH</v>
      </c>
      <c r="K569" s="6" t="str">
        <f>OBV!G569</f>
        <v>NEUTRAL</v>
      </c>
      <c r="L569" s="6" t="str">
        <f>OBV!H569</f>
        <v>CONFIRMED BULLISH</v>
      </c>
    </row>
    <row r="570" spans="1:12" ht="13.5" x14ac:dyDescent="0.25">
      <c r="A570" s="3">
        <f>RSI!A570</f>
        <v>43132</v>
      </c>
      <c r="B570" s="2">
        <f>RSI!B570</f>
        <v>4.1432000000000002</v>
      </c>
      <c r="C570" s="2">
        <f>RSI!I570</f>
        <v>75.773227658395484</v>
      </c>
      <c r="D570" s="2">
        <f>MACD!E570</f>
        <v>-8.2144182781766606E-2</v>
      </c>
      <c r="E570" s="2">
        <f>MACD!F570</f>
        <v>-6.5830133423254542E-2</v>
      </c>
      <c r="F570" s="2">
        <f>'Moving Avg'!D570</f>
        <v>4.1112599999999997</v>
      </c>
      <c r="G570" s="2">
        <f>'Moving Avg'!F570</f>
        <v>3.9899100000000005</v>
      </c>
      <c r="H570" s="2">
        <f>'Moving Avg'!G570</f>
        <v>3.9217979999999999</v>
      </c>
      <c r="I570" s="2">
        <f>'Moving Avg'!H570</f>
        <v>3.549785</v>
      </c>
      <c r="J570" s="6" t="str">
        <f>OBV!F570</f>
        <v>BEARISH</v>
      </c>
      <c r="K570" s="6" t="str">
        <f>OBV!G570</f>
        <v>NEUTRAL</v>
      </c>
      <c r="L570" s="6" t="str">
        <f>OBV!H570</f>
        <v>BEARISH DIVERGENCE</v>
      </c>
    </row>
    <row r="571" spans="1:12" ht="13.5" x14ac:dyDescent="0.25">
      <c r="A571" s="3">
        <f>RSI!A571</f>
        <v>43133</v>
      </c>
      <c r="B571" s="2">
        <f>RSI!B571</f>
        <v>4.1432000000000002</v>
      </c>
      <c r="C571" s="2">
        <f>RSI!I571</f>
        <v>75.773227658395484</v>
      </c>
      <c r="D571" s="2">
        <f>MACD!E571</f>
        <v>-8.3374841409344924E-2</v>
      </c>
      <c r="E571" s="2">
        <f>MACD!F571</f>
        <v>-6.9339075020472624E-2</v>
      </c>
      <c r="F571" s="2">
        <f>'Moving Avg'!D571</f>
        <v>4.1238800000000007</v>
      </c>
      <c r="G571" s="2">
        <f>'Moving Avg'!F571</f>
        <v>4.0035800000000012</v>
      </c>
      <c r="H571" s="2">
        <f>'Moving Avg'!G571</f>
        <v>3.9255840000000002</v>
      </c>
      <c r="I571" s="2">
        <f>'Moving Avg'!H571</f>
        <v>3.5579879999999999</v>
      </c>
      <c r="J571" s="6" t="str">
        <f>OBV!F571</f>
        <v>BULLISH</v>
      </c>
      <c r="K571" s="6" t="str">
        <f>OBV!G571</f>
        <v>NEUTRAL</v>
      </c>
      <c r="L571" s="6" t="str">
        <f>OBV!H571</f>
        <v>CONFIRMED BULLISH</v>
      </c>
    </row>
    <row r="572" spans="1:12" ht="13.5" x14ac:dyDescent="0.25">
      <c r="A572" s="3">
        <f>RSI!A572</f>
        <v>43136</v>
      </c>
      <c r="B572" s="2">
        <f>RSI!B572</f>
        <v>4.1390000000000002</v>
      </c>
      <c r="C572" s="2">
        <f>RSI!I572</f>
        <v>74.694793685606612</v>
      </c>
      <c r="D572" s="2">
        <f>MACD!E572</f>
        <v>-8.6996299406344235E-2</v>
      </c>
      <c r="E572" s="2">
        <f>MACD!F572</f>
        <v>-7.2870519897646951E-2</v>
      </c>
      <c r="F572" s="2">
        <f>'Moving Avg'!D572</f>
        <v>4.1306000000000003</v>
      </c>
      <c r="G572" s="2">
        <f>'Moving Avg'!F572</f>
        <v>4.013885000000001</v>
      </c>
      <c r="H572" s="2">
        <f>'Moving Avg'!G572</f>
        <v>3.9292860000000007</v>
      </c>
      <c r="I572" s="2">
        <f>'Moving Avg'!H572</f>
        <v>3.565607</v>
      </c>
      <c r="J572" s="6" t="str">
        <f>OBV!F572</f>
        <v>BULLISH</v>
      </c>
      <c r="K572" s="6" t="str">
        <f>OBV!G572</f>
        <v>NEUTRAL</v>
      </c>
      <c r="L572" s="6" t="str">
        <f>OBV!H572</f>
        <v>CONFIRMED BULLISH</v>
      </c>
    </row>
    <row r="573" spans="1:12" ht="13.5" x14ac:dyDescent="0.25">
      <c r="A573" s="3">
        <f>RSI!A573</f>
        <v>43137</v>
      </c>
      <c r="B573" s="2">
        <f>RSI!B573</f>
        <v>4.1222000000000003</v>
      </c>
      <c r="C573" s="2">
        <f>RSI!I573</f>
        <v>70.379890694150546</v>
      </c>
      <c r="D573" s="2">
        <f>MACD!E573</f>
        <v>-8.7059307245516138E-2</v>
      </c>
      <c r="E573" s="2">
        <f>MACD!F573</f>
        <v>-7.57082773672208E-2</v>
      </c>
      <c r="F573" s="2">
        <f>'Moving Avg'!D573</f>
        <v>4.1339600000000001</v>
      </c>
      <c r="G573" s="2">
        <f>'Moving Avg'!F573</f>
        <v>4.0204050000000011</v>
      </c>
      <c r="H573" s="2">
        <f>'Moving Avg'!G573</f>
        <v>3.9326520000000005</v>
      </c>
      <c r="I573" s="2">
        <f>'Moving Avg'!H573</f>
        <v>3.5733090000000001</v>
      </c>
      <c r="J573" s="6" t="str">
        <f>OBV!F573</f>
        <v>BEARISH</v>
      </c>
      <c r="K573" s="6" t="str">
        <f>OBV!G573</f>
        <v>NEUTRAL</v>
      </c>
      <c r="L573" s="6" t="str">
        <f>OBV!H573</f>
        <v>BEARISH DIVERGENCE</v>
      </c>
    </row>
    <row r="574" spans="1:12" ht="13.5" x14ac:dyDescent="0.25">
      <c r="A574" s="3">
        <f>RSI!A574</f>
        <v>43138</v>
      </c>
      <c r="B574" s="2">
        <f>RSI!B574</f>
        <v>4.0212000000000003</v>
      </c>
      <c r="C574" s="2">
        <f>RSI!I574</f>
        <v>51.222439178821908</v>
      </c>
      <c r="D574" s="2">
        <f>MACD!E574</f>
        <v>-7.7081785669419478E-2</v>
      </c>
      <c r="E574" s="2">
        <f>MACD!F574</f>
        <v>-7.5982979027660547E-2</v>
      </c>
      <c r="F574" s="2">
        <f>'Moving Avg'!D574</f>
        <v>4.1137600000000001</v>
      </c>
      <c r="G574" s="2">
        <f>'Moving Avg'!F574</f>
        <v>4.024820000000001</v>
      </c>
      <c r="H574" s="2">
        <f>'Moving Avg'!G574</f>
        <v>3.9334920000000007</v>
      </c>
      <c r="I574" s="2">
        <f>'Moving Avg'!H574</f>
        <v>3.5803389999999995</v>
      </c>
      <c r="J574" s="6" t="str">
        <f>OBV!F574</f>
        <v>BEARISH</v>
      </c>
      <c r="K574" s="6" t="str">
        <f>OBV!G574</f>
        <v>NEUTRAL</v>
      </c>
      <c r="L574" s="6" t="str">
        <f>OBV!H574</f>
        <v>CONFIRMED BEARISH</v>
      </c>
    </row>
    <row r="575" spans="1:12" ht="13.5" x14ac:dyDescent="0.25">
      <c r="A575" s="3">
        <f>RSI!A575</f>
        <v>43139</v>
      </c>
      <c r="B575" s="2">
        <f>RSI!B575</f>
        <v>4.0128000000000004</v>
      </c>
      <c r="C575" s="2">
        <f>RSI!I575</f>
        <v>50.003362694031075</v>
      </c>
      <c r="D575" s="2">
        <f>MACD!E575</f>
        <v>-5.1866556107869499E-2</v>
      </c>
      <c r="E575" s="2">
        <f>MACD!F575</f>
        <v>-7.1159694443702348E-2</v>
      </c>
      <c r="F575" s="2">
        <f>'Moving Avg'!D575</f>
        <v>4.0876800000000006</v>
      </c>
      <c r="G575" s="2">
        <f>'Moving Avg'!F575</f>
        <v>4.0298650000000009</v>
      </c>
      <c r="H575" s="2">
        <f>'Moving Avg'!G575</f>
        <v>3.9346700000000006</v>
      </c>
      <c r="I575" s="2">
        <f>'Moving Avg'!H575</f>
        <v>3.5871394999999997</v>
      </c>
      <c r="J575" s="6" t="str">
        <f>OBV!F575</f>
        <v>BEARISH</v>
      </c>
      <c r="K575" s="6" t="str">
        <f>OBV!G575</f>
        <v>NEUTRAL</v>
      </c>
      <c r="L575" s="6" t="str">
        <f>OBV!H575</f>
        <v>CONFIRMED BEARISH</v>
      </c>
    </row>
    <row r="576" spans="1:12" ht="13.5" x14ac:dyDescent="0.25">
      <c r="A576" s="3">
        <f>RSI!A576</f>
        <v>43140</v>
      </c>
      <c r="B576" s="2">
        <f>RSI!B576</f>
        <v>4.0128000000000004</v>
      </c>
      <c r="C576" s="2">
        <f>RSI!I576</f>
        <v>50.003362694031075</v>
      </c>
      <c r="D576" s="2">
        <f>MACD!E576</f>
        <v>-3.3758708945882177E-2</v>
      </c>
      <c r="E576" s="2">
        <f>MACD!F576</f>
        <v>-6.3679497344138317E-2</v>
      </c>
      <c r="F576" s="2">
        <f>'Moving Avg'!D576</f>
        <v>4.0616000000000003</v>
      </c>
      <c r="G576" s="2">
        <f>'Moving Avg'!F576</f>
        <v>4.0349100000000009</v>
      </c>
      <c r="H576" s="2">
        <f>'Moving Avg'!G576</f>
        <v>3.9354260000000005</v>
      </c>
      <c r="I576" s="2">
        <f>'Moving Avg'!H576</f>
        <v>3.5940649999999992</v>
      </c>
      <c r="J576" s="6" t="str">
        <f>OBV!F576</f>
        <v>BEARISH</v>
      </c>
      <c r="K576" s="6" t="str">
        <f>OBV!G576</f>
        <v>NEUTRAL</v>
      </c>
      <c r="L576" s="6" t="str">
        <f>OBV!H576</f>
        <v>CONFIRMED BEARISH</v>
      </c>
    </row>
    <row r="577" spans="1:12" ht="13.5" x14ac:dyDescent="0.25">
      <c r="A577" s="3">
        <f>RSI!A577</f>
        <v>43143</v>
      </c>
      <c r="B577" s="2">
        <f>RSI!B577</f>
        <v>4.0758999999999999</v>
      </c>
      <c r="C577" s="2">
        <f>RSI!I577</f>
        <v>58.589545582022865</v>
      </c>
      <c r="D577" s="2">
        <f>MACD!E577</f>
        <v>-1.9201749386536626E-2</v>
      </c>
      <c r="E577" s="2">
        <f>MACD!F577</f>
        <v>-5.4783947752617981E-2</v>
      </c>
      <c r="F577" s="2">
        <f>'Moving Avg'!D577</f>
        <v>4.0489800000000002</v>
      </c>
      <c r="G577" s="2">
        <f>'Moving Avg'!F577</f>
        <v>4.0431100000000004</v>
      </c>
      <c r="H577" s="2">
        <f>'Moving Avg'!G577</f>
        <v>3.9376120000000001</v>
      </c>
      <c r="I577" s="2">
        <f>'Moving Avg'!H577</f>
        <v>3.6010139999999997</v>
      </c>
      <c r="J577" s="6" t="str">
        <f>OBV!F577</f>
        <v>BEARISH</v>
      </c>
      <c r="K577" s="6" t="str">
        <f>OBV!G577</f>
        <v>NEUTRAL</v>
      </c>
      <c r="L577" s="6" t="str">
        <f>OBV!H577</f>
        <v>CONFIRMED BEARISH</v>
      </c>
    </row>
    <row r="578" spans="1:12" ht="13.5" x14ac:dyDescent="0.25">
      <c r="A578" s="3">
        <f>RSI!A578</f>
        <v>43144</v>
      </c>
      <c r="B578" s="2">
        <f>RSI!B578</f>
        <v>4.0002000000000004</v>
      </c>
      <c r="C578" s="2">
        <f>RSI!I578</f>
        <v>47.950479678278633</v>
      </c>
      <c r="D578" s="2">
        <f>MACD!E578</f>
        <v>-1.6343109923306898E-3</v>
      </c>
      <c r="E578" s="2">
        <f>MACD!F578</f>
        <v>-4.4154020400560524E-2</v>
      </c>
      <c r="F578" s="2">
        <f>'Moving Avg'!D578</f>
        <v>4.0245800000000003</v>
      </c>
      <c r="G578" s="2">
        <f>'Moving Avg'!F578</f>
        <v>4.0475250000000011</v>
      </c>
      <c r="H578" s="2">
        <f>'Moving Avg'!G578</f>
        <v>3.938958</v>
      </c>
      <c r="I578" s="2">
        <f>'Moving Avg'!H578</f>
        <v>3.6074174999999995</v>
      </c>
      <c r="J578" s="6" t="str">
        <f>OBV!F578</f>
        <v>BEARISH</v>
      </c>
      <c r="K578" s="6" t="str">
        <f>OBV!G578</f>
        <v>NEUTRAL</v>
      </c>
      <c r="L578" s="6" t="str">
        <f>OBV!H578</f>
        <v>CONFIRMED BEARISH</v>
      </c>
    </row>
    <row r="579" spans="1:12" ht="13.5" x14ac:dyDescent="0.25">
      <c r="A579" s="3">
        <f>RSI!A579</f>
        <v>43145</v>
      </c>
      <c r="B579" s="2">
        <f>RSI!B579</f>
        <v>4.0381</v>
      </c>
      <c r="C579" s="2">
        <f>RSI!I579</f>
        <v>52.592026878991831</v>
      </c>
      <c r="D579" s="2">
        <f>MACD!E579</f>
        <v>1.3124044569993387E-2</v>
      </c>
      <c r="E579" s="2">
        <f>MACD!F579</f>
        <v>-3.2698407406449748E-2</v>
      </c>
      <c r="F579" s="2">
        <f>'Moving Avg'!D579</f>
        <v>4.0279600000000002</v>
      </c>
      <c r="G579" s="2">
        <f>'Moving Avg'!F579</f>
        <v>4.0538350000000012</v>
      </c>
      <c r="H579" s="2">
        <f>'Moving Avg'!G579</f>
        <v>3.9413139999999998</v>
      </c>
      <c r="I579" s="2">
        <f>'Moving Avg'!H579</f>
        <v>3.6131969999999991</v>
      </c>
      <c r="J579" s="6" t="str">
        <f>OBV!F579</f>
        <v>BULLISH</v>
      </c>
      <c r="K579" s="6" t="str">
        <f>OBV!G579</f>
        <v>NEUTRAL</v>
      </c>
      <c r="L579" s="6" t="str">
        <f>OBV!H579</f>
        <v>CONFIRMED BULLISH</v>
      </c>
    </row>
    <row r="580" spans="1:12" ht="13.5" x14ac:dyDescent="0.25">
      <c r="A580" s="3">
        <f>RSI!A580</f>
        <v>43146</v>
      </c>
      <c r="B580" s="2">
        <f>RSI!B580</f>
        <v>4.0381</v>
      </c>
      <c r="C580" s="2">
        <f>RSI!I580</f>
        <v>52.592026878991831</v>
      </c>
      <c r="D580" s="2">
        <f>MACD!E580</f>
        <v>2.8726470784691038E-2</v>
      </c>
      <c r="E580" s="2">
        <f>MACD!F580</f>
        <v>-2.0413431768221593E-2</v>
      </c>
      <c r="F580" s="2">
        <f>'Moving Avg'!D580</f>
        <v>4.0330199999999996</v>
      </c>
      <c r="G580" s="2">
        <f>'Moving Avg'!F580</f>
        <v>4.0580450000000008</v>
      </c>
      <c r="H580" s="2">
        <f>'Moving Avg'!G580</f>
        <v>3.9422399999999995</v>
      </c>
      <c r="I580" s="2">
        <f>'Moving Avg'!H580</f>
        <v>3.6183929999999993</v>
      </c>
      <c r="J580" s="6" t="str">
        <f>OBV!F580</f>
        <v>BULLISH</v>
      </c>
      <c r="K580" s="6" t="str">
        <f>OBV!G580</f>
        <v>NEUTRAL</v>
      </c>
      <c r="L580" s="6" t="str">
        <f>OBV!H580</f>
        <v>CONFIRMED BULLISH</v>
      </c>
    </row>
    <row r="581" spans="1:12" ht="13.5" x14ac:dyDescent="0.25">
      <c r="A581" s="3">
        <f>RSI!A581</f>
        <v>43147</v>
      </c>
      <c r="B581" s="2">
        <f>RSI!B581</f>
        <v>4.1390000000000002</v>
      </c>
      <c r="C581" s="2">
        <f>RSI!I581</f>
        <v>62.827152785013794</v>
      </c>
      <c r="D581" s="2">
        <f>MACD!E581</f>
        <v>3.4346873422592239E-2</v>
      </c>
      <c r="E581" s="2">
        <f>MACD!F581</f>
        <v>-9.4613707300588278E-3</v>
      </c>
      <c r="F581" s="2">
        <f>'Moving Avg'!D581</f>
        <v>4.0582599999999998</v>
      </c>
      <c r="G581" s="2">
        <f>'Moving Avg'!F581</f>
        <v>4.0664549999999995</v>
      </c>
      <c r="H581" s="2">
        <f>'Moving Avg'!G581</f>
        <v>3.9459420000000001</v>
      </c>
      <c r="I581" s="2">
        <f>'Moving Avg'!H581</f>
        <v>3.624093499999999</v>
      </c>
      <c r="J581" s="6" t="str">
        <f>OBV!F581</f>
        <v>BULLISH</v>
      </c>
      <c r="K581" s="6" t="str">
        <f>OBV!G581</f>
        <v>NEUTRAL</v>
      </c>
      <c r="L581" s="6" t="str">
        <f>OBV!H581</f>
        <v>CONFIRMED BULLISH</v>
      </c>
    </row>
    <row r="582" spans="1:12" ht="13.5" x14ac:dyDescent="0.25">
      <c r="A582" s="3">
        <f>RSI!A582</f>
        <v>43150</v>
      </c>
      <c r="B582" s="2">
        <f>RSI!B582</f>
        <v>4.0381</v>
      </c>
      <c r="C582" s="2">
        <f>RSI!I582</f>
        <v>50.975299403758463</v>
      </c>
      <c r="D582" s="2">
        <f>MACD!E582</f>
        <v>4.5234688897613395E-2</v>
      </c>
      <c r="E582" s="2">
        <f>MACD!F582</f>
        <v>1.4778411954756163E-3</v>
      </c>
      <c r="F582" s="2">
        <f>'Moving Avg'!D582</f>
        <v>4.0507</v>
      </c>
      <c r="G582" s="2">
        <f>'Moving Avg'!F582</f>
        <v>4.0704549999999999</v>
      </c>
      <c r="H582" s="2">
        <f>'Moving Avg'!G582</f>
        <v>3.9476259999999992</v>
      </c>
      <c r="I582" s="2">
        <f>'Moving Avg'!H582</f>
        <v>3.6291014999999986</v>
      </c>
      <c r="J582" s="6" t="str">
        <f>OBV!F582</f>
        <v>BULLISH</v>
      </c>
      <c r="K582" s="6" t="str">
        <f>OBV!G582</f>
        <v>NEUTRAL</v>
      </c>
      <c r="L582" s="6" t="str">
        <f>OBV!H582</f>
        <v>BULLISH DIVERGENCE</v>
      </c>
    </row>
    <row r="583" spans="1:12" ht="13.5" x14ac:dyDescent="0.25">
      <c r="A583" s="3">
        <f>RSI!A583</f>
        <v>43151</v>
      </c>
      <c r="B583" s="2">
        <f>RSI!B583</f>
        <v>3.9539</v>
      </c>
      <c r="C583" s="2">
        <f>RSI!I583</f>
        <v>43.58617092762556</v>
      </c>
      <c r="D583" s="2">
        <f>MACD!E583</f>
        <v>5.8051812829353011E-2</v>
      </c>
      <c r="E583" s="2">
        <f>MACD!F583</f>
        <v>1.2792635522251097E-2</v>
      </c>
      <c r="F583" s="2">
        <f>'Moving Avg'!D583</f>
        <v>4.0414399999999997</v>
      </c>
      <c r="G583" s="2">
        <f>'Moving Avg'!F583</f>
        <v>4.0693999999999999</v>
      </c>
      <c r="H583" s="2">
        <f>'Moving Avg'!G583</f>
        <v>3.9476259999999996</v>
      </c>
      <c r="I583" s="2">
        <f>'Moving Avg'!H583</f>
        <v>3.6332299999999988</v>
      </c>
      <c r="J583" s="6" t="str">
        <f>OBV!F583</f>
        <v>BULLISH</v>
      </c>
      <c r="K583" s="6" t="str">
        <f>OBV!G583</f>
        <v>NEUTRAL</v>
      </c>
      <c r="L583" s="6" t="str">
        <f>OBV!H583</f>
        <v>BULLISH DIVERGENCE</v>
      </c>
    </row>
    <row r="584" spans="1:12" ht="13.5" x14ac:dyDescent="0.25">
      <c r="A584" s="3">
        <f>RSI!A584</f>
        <v>43152</v>
      </c>
      <c r="B584" s="2">
        <f>RSI!B584</f>
        <v>3.9918</v>
      </c>
      <c r="C584" s="2">
        <f>RSI!I584</f>
        <v>47.289898915761604</v>
      </c>
      <c r="D584" s="2">
        <f>MACD!E584</f>
        <v>5.1004239695195963E-2</v>
      </c>
      <c r="E584" s="2">
        <f>MACD!F584</f>
        <v>2.0434956356840069E-2</v>
      </c>
      <c r="F584" s="2">
        <f>'Moving Avg'!D584</f>
        <v>4.0321800000000003</v>
      </c>
      <c r="G584" s="2">
        <f>'Moving Avg'!F584</f>
        <v>4.0691899999999999</v>
      </c>
      <c r="H584" s="2">
        <f>'Moving Avg'!G584</f>
        <v>3.9485520000000003</v>
      </c>
      <c r="I584" s="2">
        <f>'Moving Avg'!H584</f>
        <v>3.6382774999999992</v>
      </c>
      <c r="J584" s="6" t="str">
        <f>OBV!F584</f>
        <v>BULLISH</v>
      </c>
      <c r="K584" s="6" t="str">
        <f>OBV!G584</f>
        <v>NEUTRAL</v>
      </c>
      <c r="L584" s="6" t="str">
        <f>OBV!H584</f>
        <v>BULLISH DIVERGENCE</v>
      </c>
    </row>
    <row r="585" spans="1:12" ht="13.5" x14ac:dyDescent="0.25">
      <c r="A585" s="3">
        <f>RSI!A585</f>
        <v>43153</v>
      </c>
      <c r="B585" s="2">
        <f>RSI!B585</f>
        <v>3.8740000000000001</v>
      </c>
      <c r="C585" s="2">
        <f>RSI!I585</f>
        <v>38.769909485213496</v>
      </c>
      <c r="D585" s="2">
        <f>MACD!E585</f>
        <v>5.2670052884159269E-2</v>
      </c>
      <c r="E585" s="2">
        <f>MACD!F585</f>
        <v>2.6881975662303909E-2</v>
      </c>
      <c r="F585" s="2">
        <f>'Moving Avg'!D585</f>
        <v>3.9993600000000002</v>
      </c>
      <c r="G585" s="2">
        <f>'Moving Avg'!F585</f>
        <v>4.05783</v>
      </c>
      <c r="H585" s="2">
        <f>'Moving Avg'!G585</f>
        <v>3.9475419999999999</v>
      </c>
      <c r="I585" s="2">
        <f>'Moving Avg'!H585</f>
        <v>3.6428404999999993</v>
      </c>
      <c r="J585" s="6" t="str">
        <f>OBV!F585</f>
        <v>BEARISH</v>
      </c>
      <c r="K585" s="6" t="str">
        <f>OBV!G585</f>
        <v>NEUTRAL</v>
      </c>
      <c r="L585" s="6" t="str">
        <f>OBV!H585</f>
        <v>CONFIRMED BEARISH</v>
      </c>
    </row>
    <row r="586" spans="1:12" ht="13.5" x14ac:dyDescent="0.25">
      <c r="A586" s="3">
        <f>RSI!A586</f>
        <v>43154</v>
      </c>
      <c r="B586" s="2">
        <f>RSI!B586</f>
        <v>3.7814999999999999</v>
      </c>
      <c r="C586" s="2">
        <f>RSI!I586</f>
        <v>33.644117916370149</v>
      </c>
      <c r="D586" s="2">
        <f>MACD!E586</f>
        <v>6.1808566888228444E-2</v>
      </c>
      <c r="E586" s="2">
        <f>MACD!F586</f>
        <v>3.3867293907488813E-2</v>
      </c>
      <c r="F586" s="2">
        <f>'Moving Avg'!D586</f>
        <v>3.9278600000000004</v>
      </c>
      <c r="G586" s="2">
        <f>'Moving Avg'!F586</f>
        <v>4.0428999999999995</v>
      </c>
      <c r="H586" s="2">
        <f>'Moving Avg'!G586</f>
        <v>3.9454399999999996</v>
      </c>
      <c r="I586" s="2">
        <f>'Moving Avg'!H586</f>
        <v>3.6468994999999995</v>
      </c>
      <c r="J586" s="6" t="str">
        <f>OBV!F586</f>
        <v>BEARISH</v>
      </c>
      <c r="K586" s="6" t="str">
        <f>OBV!G586</f>
        <v>NEUTRAL</v>
      </c>
      <c r="L586" s="6" t="str">
        <f>OBV!H586</f>
        <v>CONFIRMED BEARISH</v>
      </c>
    </row>
    <row r="587" spans="1:12" ht="13.5" x14ac:dyDescent="0.25">
      <c r="A587" s="3">
        <f>RSI!A587</f>
        <v>43157</v>
      </c>
      <c r="B587" s="2">
        <f>RSI!B587</f>
        <v>3.8866000000000001</v>
      </c>
      <c r="C587" s="2">
        <f>RSI!I587</f>
        <v>42.884058198570692</v>
      </c>
      <c r="D587" s="2">
        <f>MACD!E587</f>
        <v>7.2822404733146051E-2</v>
      </c>
      <c r="E587" s="2">
        <f>MACD!F587</f>
        <v>4.1658316072620258E-2</v>
      </c>
      <c r="F587" s="2">
        <f>'Moving Avg'!D587</f>
        <v>3.8975599999999999</v>
      </c>
      <c r="G587" s="2">
        <f>'Moving Avg'!F587</f>
        <v>4.0319599999999998</v>
      </c>
      <c r="H587" s="2">
        <f>'Moving Avg'!G587</f>
        <v>3.947038</v>
      </c>
      <c r="I587" s="2">
        <f>'Moving Avg'!H587</f>
        <v>3.6514209999999996</v>
      </c>
      <c r="J587" s="6" t="str">
        <f>OBV!F587</f>
        <v>BEARISH</v>
      </c>
      <c r="K587" s="6" t="str">
        <f>OBV!G587</f>
        <v>NEUTRAL</v>
      </c>
      <c r="L587" s="6" t="str">
        <f>OBV!H587</f>
        <v>CONFIRMED BEARISH</v>
      </c>
    </row>
    <row r="588" spans="1:12" ht="13.5" x14ac:dyDescent="0.25">
      <c r="A588" s="3">
        <f>RSI!A588</f>
        <v>43158</v>
      </c>
      <c r="B588" s="2">
        <f>RSI!B588</f>
        <v>3.8866000000000001</v>
      </c>
      <c r="C588" s="2">
        <f>RSI!I588</f>
        <v>42.884058198570692</v>
      </c>
      <c r="D588" s="2">
        <f>MACD!E588</f>
        <v>7.1132706124655165E-2</v>
      </c>
      <c r="E588" s="2">
        <f>MACD!F588</f>
        <v>4.7553194083027245E-2</v>
      </c>
      <c r="F588" s="2">
        <f>'Moving Avg'!D588</f>
        <v>3.8841000000000001</v>
      </c>
      <c r="G588" s="2">
        <f>'Moving Avg'!F588</f>
        <v>4.0210199999999992</v>
      </c>
      <c r="H588" s="2">
        <f>'Moving Avg'!G588</f>
        <v>3.9490559999999992</v>
      </c>
      <c r="I588" s="2">
        <f>'Moving Avg'!H588</f>
        <v>3.6558384999999998</v>
      </c>
      <c r="J588" s="6" t="str">
        <f>OBV!F588</f>
        <v>BEARISH</v>
      </c>
      <c r="K588" s="6" t="str">
        <f>OBV!G588</f>
        <v>NEUTRAL</v>
      </c>
      <c r="L588" s="6" t="str">
        <f>OBV!H588</f>
        <v>CONFIRMED BEARISH</v>
      </c>
    </row>
    <row r="589" spans="1:12" ht="13.5" x14ac:dyDescent="0.25">
      <c r="A589" s="3">
        <f>RSI!A589</f>
        <v>43159</v>
      </c>
      <c r="B589" s="2">
        <f>RSI!B589</f>
        <v>3.8866000000000001</v>
      </c>
      <c r="C589" s="2">
        <f>RSI!I589</f>
        <v>42.884058198570692</v>
      </c>
      <c r="D589" s="2">
        <f>MACD!E589</f>
        <v>7.612359517926004E-2</v>
      </c>
      <c r="E589" s="2">
        <f>MACD!F589</f>
        <v>5.3267274302273807E-2</v>
      </c>
      <c r="F589" s="2">
        <f>'Moving Avg'!D589</f>
        <v>3.8630599999999999</v>
      </c>
      <c r="G589" s="2">
        <f>'Moving Avg'!F589</f>
        <v>4.0092400000000001</v>
      </c>
      <c r="H589" s="2">
        <f>'Moving Avg'!G589</f>
        <v>3.9503179999999998</v>
      </c>
      <c r="I589" s="2">
        <f>'Moving Avg'!H589</f>
        <v>3.660256</v>
      </c>
      <c r="J589" s="6" t="str">
        <f>OBV!F589</f>
        <v>BEARISH</v>
      </c>
      <c r="K589" s="6" t="str">
        <f>OBV!G589</f>
        <v>NEUTRAL</v>
      </c>
      <c r="L589" s="6" t="str">
        <f>OBV!H589</f>
        <v>CONFIRMED BEARISH</v>
      </c>
    </row>
    <row r="590" spans="1:12" ht="13.5" x14ac:dyDescent="0.25">
      <c r="A590" s="3">
        <f>RSI!A590</f>
        <v>43160</v>
      </c>
      <c r="B590" s="2">
        <f>RSI!B590</f>
        <v>3.8698000000000001</v>
      </c>
      <c r="C590" s="2">
        <f>RSI!I590</f>
        <v>41.724113013378577</v>
      </c>
      <c r="D590" s="2">
        <f>MACD!E590</f>
        <v>8.2137270704329968E-2</v>
      </c>
      <c r="E590" s="2">
        <f>MACD!F590</f>
        <v>5.9041273582685044E-2</v>
      </c>
      <c r="F590" s="2">
        <f>'Moving Avg'!D590</f>
        <v>3.8622199999999998</v>
      </c>
      <c r="G590" s="2">
        <f>'Moving Avg'!F590</f>
        <v>3.9955699999999998</v>
      </c>
      <c r="H590" s="2">
        <f>'Moving Avg'!G590</f>
        <v>3.9513279999999997</v>
      </c>
      <c r="I590" s="2">
        <f>'Moving Avg'!H590</f>
        <v>3.6650065000000005</v>
      </c>
      <c r="J590" s="6" t="str">
        <f>OBV!F590</f>
        <v>BEARISH</v>
      </c>
      <c r="K590" s="6" t="str">
        <f>OBV!G590</f>
        <v>NEUTRAL</v>
      </c>
      <c r="L590" s="6" t="str">
        <f>OBV!H590</f>
        <v>CONFIRMED BEARISH</v>
      </c>
    </row>
    <row r="591" spans="1:12" ht="13.5" x14ac:dyDescent="0.25">
      <c r="A591" s="3">
        <f>RSI!A591</f>
        <v>43161</v>
      </c>
      <c r="B591" s="2">
        <f>RSI!B591</f>
        <v>3.8698000000000001</v>
      </c>
      <c r="C591" s="2">
        <f>RSI!I591</f>
        <v>41.724113013378577</v>
      </c>
      <c r="D591" s="2">
        <f>MACD!E591</f>
        <v>0.10335382821594452</v>
      </c>
      <c r="E591" s="2">
        <f>MACD!F591</f>
        <v>6.7903784509336942E-2</v>
      </c>
      <c r="F591" s="2">
        <f>'Moving Avg'!D591</f>
        <v>3.87988</v>
      </c>
      <c r="G591" s="2">
        <f>'Moving Avg'!F591</f>
        <v>3.9819000000000004</v>
      </c>
      <c r="H591" s="2">
        <f>'Moving Avg'!G591</f>
        <v>3.9523379999999997</v>
      </c>
      <c r="I591" s="2">
        <f>'Moving Avg'!H591</f>
        <v>3.6697570000000006</v>
      </c>
      <c r="J591" s="6" t="str">
        <f>OBV!F591</f>
        <v>BULLISH</v>
      </c>
      <c r="K591" s="6" t="str">
        <f>OBV!G591</f>
        <v>NEUTRAL</v>
      </c>
      <c r="L591" s="6" t="str">
        <f>OBV!H591</f>
        <v>CONFIRMED BULLISH</v>
      </c>
    </row>
    <row r="592" spans="1:12" ht="13.5" x14ac:dyDescent="0.25">
      <c r="A592" s="3">
        <f>RSI!A592</f>
        <v>43164</v>
      </c>
      <c r="B592" s="2">
        <f>RSI!B592</f>
        <v>3.8656000000000001</v>
      </c>
      <c r="C592" s="2">
        <f>RSI!I592</f>
        <v>41.399440563785099</v>
      </c>
      <c r="D592" s="2">
        <f>MACD!E592</f>
        <v>0.10665450628668616</v>
      </c>
      <c r="E592" s="2">
        <f>MACD!F592</f>
        <v>7.5653928864806791E-2</v>
      </c>
      <c r="F592" s="2">
        <f>'Moving Avg'!D592</f>
        <v>3.87568</v>
      </c>
      <c r="G592" s="2">
        <f>'Moving Avg'!F592</f>
        <v>3.9682299999999997</v>
      </c>
      <c r="H592" s="2">
        <f>'Moving Avg'!G592</f>
        <v>3.9532639999999999</v>
      </c>
      <c r="I592" s="2">
        <f>'Moving Avg'!H592</f>
        <v>3.6741530000000004</v>
      </c>
      <c r="J592" s="6" t="str">
        <f>OBV!F592</f>
        <v>BEARISH</v>
      </c>
      <c r="K592" s="6" t="str">
        <f>OBV!G592</f>
        <v>NEUTRAL</v>
      </c>
      <c r="L592" s="6" t="str">
        <f>OBV!H592</f>
        <v>CONFIRMED BEARISH</v>
      </c>
    </row>
    <row r="593" spans="1:12" ht="13.5" x14ac:dyDescent="0.25">
      <c r="A593" s="3">
        <f>RSI!A593</f>
        <v>43165</v>
      </c>
      <c r="B593" s="2">
        <f>RSI!B593</f>
        <v>3.7856999999999998</v>
      </c>
      <c r="C593" s="2">
        <f>RSI!I593</f>
        <v>35.707052503465434</v>
      </c>
      <c r="D593" s="2">
        <f>MACD!E593</f>
        <v>0.10295555598556749</v>
      </c>
      <c r="E593" s="2">
        <f>MACD!F593</f>
        <v>8.1114254288958937E-2</v>
      </c>
      <c r="F593" s="2">
        <f>'Moving Avg'!D593</f>
        <v>3.8555000000000001</v>
      </c>
      <c r="G593" s="2">
        <f>'Moving Avg'!F593</f>
        <v>3.9514050000000003</v>
      </c>
      <c r="H593" s="2">
        <f>'Moving Avg'!G593</f>
        <v>3.9534319999999989</v>
      </c>
      <c r="I593" s="2">
        <f>'Moving Avg'!H593</f>
        <v>3.6781495000000008</v>
      </c>
      <c r="J593" s="6" t="str">
        <f>OBV!F593</f>
        <v>BEARISH</v>
      </c>
      <c r="K593" s="6" t="str">
        <f>OBV!G593</f>
        <v>NEUTRAL</v>
      </c>
      <c r="L593" s="6" t="str">
        <f>OBV!H593</f>
        <v>CONFIRMED BEARISH</v>
      </c>
    </row>
    <row r="594" spans="1:12" ht="13.5" x14ac:dyDescent="0.25">
      <c r="A594" s="3">
        <f>RSI!A594</f>
        <v>43166</v>
      </c>
      <c r="B594" s="2">
        <f>RSI!B594</f>
        <v>3.7856999999999998</v>
      </c>
      <c r="C594" s="2">
        <f>RSI!I594</f>
        <v>35.707052503465434</v>
      </c>
      <c r="D594" s="2">
        <f>MACD!E594</f>
        <v>0.1066318136586446</v>
      </c>
      <c r="E594" s="2">
        <f>MACD!F594</f>
        <v>8.6217766162896087E-2</v>
      </c>
      <c r="F594" s="2">
        <f>'Moving Avg'!D594</f>
        <v>3.8353200000000003</v>
      </c>
      <c r="G594" s="2">
        <f>'Moving Avg'!F594</f>
        <v>3.9396300000000011</v>
      </c>
      <c r="H594" s="2">
        <f>'Moving Avg'!G594</f>
        <v>3.9535999999999998</v>
      </c>
      <c r="I594" s="2">
        <f>'Moving Avg'!H594</f>
        <v>3.6825215000000004</v>
      </c>
      <c r="J594" s="6" t="str">
        <f>OBV!F594</f>
        <v>BEARISH</v>
      </c>
      <c r="K594" s="6" t="str">
        <f>OBV!G594</f>
        <v>NEUTRAL</v>
      </c>
      <c r="L594" s="6" t="str">
        <f>OBV!H594</f>
        <v>CONFIRMED BEARISH</v>
      </c>
    </row>
    <row r="595" spans="1:12" ht="13.5" x14ac:dyDescent="0.25">
      <c r="A595" s="3">
        <f>RSI!A595</f>
        <v>43167</v>
      </c>
      <c r="B595" s="2">
        <f>RSI!B595</f>
        <v>3.7856999999999998</v>
      </c>
      <c r="C595" s="2">
        <f>RSI!I595</f>
        <v>35.707052503465434</v>
      </c>
      <c r="D595" s="2">
        <f>MACD!E595</f>
        <v>9.2522536181327109E-2</v>
      </c>
      <c r="E595" s="2">
        <f>MACD!F595</f>
        <v>8.7478720166582299E-2</v>
      </c>
      <c r="F595" s="2">
        <f>'Moving Avg'!D595</f>
        <v>3.8185000000000002</v>
      </c>
      <c r="G595" s="2">
        <f>'Moving Avg'!F595</f>
        <v>3.9282750000000006</v>
      </c>
      <c r="H595" s="2">
        <f>'Moving Avg'!G595</f>
        <v>3.9544419999999989</v>
      </c>
      <c r="I595" s="2">
        <f>'Moving Avg'!H595</f>
        <v>3.6866845000000006</v>
      </c>
      <c r="J595" s="6" t="str">
        <f>OBV!F595</f>
        <v>BEARISH</v>
      </c>
      <c r="K595" s="6" t="str">
        <f>OBV!G595</f>
        <v>NEUTRAL</v>
      </c>
      <c r="L595" s="6" t="str">
        <f>OBV!H595</f>
        <v>CONFIRMED BEARISH</v>
      </c>
    </row>
    <row r="596" spans="1:12" ht="13.5" x14ac:dyDescent="0.25">
      <c r="A596" s="3">
        <f>RSI!A596</f>
        <v>43168</v>
      </c>
      <c r="B596" s="2">
        <f>RSI!B596</f>
        <v>3.7898999999999998</v>
      </c>
      <c r="C596" s="2">
        <f>RSI!I596</f>
        <v>36.28225004226698</v>
      </c>
      <c r="D596" s="2">
        <f>MACD!E596</f>
        <v>6.687825854318552E-2</v>
      </c>
      <c r="E596" s="2">
        <f>MACD!F596</f>
        <v>8.3358627841902955E-2</v>
      </c>
      <c r="F596" s="2">
        <f>'Moving Avg'!D596</f>
        <v>3.8025199999999999</v>
      </c>
      <c r="G596" s="2">
        <f>'Moving Avg'!F596</f>
        <v>3.9171300000000011</v>
      </c>
      <c r="H596" s="2">
        <f>'Moving Avg'!G596</f>
        <v>3.9553679999999996</v>
      </c>
      <c r="I596" s="2">
        <f>'Moving Avg'!H596</f>
        <v>3.6909315000000005</v>
      </c>
      <c r="J596" s="6" t="str">
        <f>OBV!F596</f>
        <v>BULLISH</v>
      </c>
      <c r="K596" s="6" t="str">
        <f>OBV!G596</f>
        <v>NEUTRAL</v>
      </c>
      <c r="L596" s="6" t="str">
        <f>OBV!H596</f>
        <v>BULLISH DIVERGENCE</v>
      </c>
    </row>
    <row r="597" spans="1:12" ht="13.5" x14ac:dyDescent="0.25">
      <c r="A597" s="3">
        <f>RSI!A597</f>
        <v>43171</v>
      </c>
      <c r="B597" s="2">
        <f>RSI!B597</f>
        <v>3.8698000000000001</v>
      </c>
      <c r="C597" s="2">
        <f>RSI!I597</f>
        <v>46.151986215343747</v>
      </c>
      <c r="D597" s="2">
        <f>MACD!E597</f>
        <v>5.6179428387454156E-2</v>
      </c>
      <c r="E597" s="2">
        <f>MACD!F597</f>
        <v>7.7922787951013192E-2</v>
      </c>
      <c r="F597" s="2">
        <f>'Moving Avg'!D597</f>
        <v>3.8033600000000001</v>
      </c>
      <c r="G597" s="2">
        <f>'Moving Avg'!F597</f>
        <v>3.9068250000000004</v>
      </c>
      <c r="H597" s="2">
        <f>'Moving Avg'!G597</f>
        <v>3.9570499999999993</v>
      </c>
      <c r="I597" s="2">
        <f>'Moving Avg'!H597</f>
        <v>3.695869500000001</v>
      </c>
      <c r="J597" s="6" t="str">
        <f>OBV!F597</f>
        <v>BULLISH</v>
      </c>
      <c r="K597" s="6" t="str">
        <f>OBV!G597</f>
        <v>NEUTRAL</v>
      </c>
      <c r="L597" s="6" t="str">
        <f>OBV!H597</f>
        <v>CONFIRMED BULLISH</v>
      </c>
    </row>
    <row r="598" spans="1:12" ht="13.5" x14ac:dyDescent="0.25">
      <c r="A598" s="3">
        <f>RSI!A598</f>
        <v>43172</v>
      </c>
      <c r="B598" s="2">
        <f>RSI!B598</f>
        <v>3.8698000000000001</v>
      </c>
      <c r="C598" s="2">
        <f>RSI!I598</f>
        <v>46.151986215343747</v>
      </c>
      <c r="D598" s="2">
        <f>MACD!E598</f>
        <v>4.7348385634246704E-2</v>
      </c>
      <c r="E598" s="2">
        <f>MACD!F598</f>
        <v>7.1807907487659903E-2</v>
      </c>
      <c r="F598" s="2">
        <f>'Moving Avg'!D598</f>
        <v>3.8201799999999997</v>
      </c>
      <c r="G598" s="2">
        <f>'Moving Avg'!F598</f>
        <v>3.9003050000000004</v>
      </c>
      <c r="H598" s="2">
        <f>'Moving Avg'!G598</f>
        <v>3.958731999999999</v>
      </c>
      <c r="I598" s="2">
        <f>'Moving Avg'!H598</f>
        <v>3.7006200000000011</v>
      </c>
      <c r="J598" s="6" t="str">
        <f>OBV!F598</f>
        <v>BULLISH</v>
      </c>
      <c r="K598" s="6" t="str">
        <f>OBV!G598</f>
        <v>NEUTRAL</v>
      </c>
      <c r="L598" s="6" t="str">
        <f>OBV!H598</f>
        <v>CONFIRMED BULLISH</v>
      </c>
    </row>
    <row r="599" spans="1:12" ht="13.5" x14ac:dyDescent="0.25">
      <c r="A599" s="3">
        <f>RSI!A599</f>
        <v>43173</v>
      </c>
      <c r="B599" s="2">
        <f>RSI!B599</f>
        <v>3.8698000000000001</v>
      </c>
      <c r="C599" s="2">
        <f>RSI!I599</f>
        <v>46.151986215343747</v>
      </c>
      <c r="D599" s="2">
        <f>MACD!E599</f>
        <v>4.0081347743452067E-2</v>
      </c>
      <c r="E599" s="2">
        <f>MACD!F599</f>
        <v>6.5462595538818336E-2</v>
      </c>
      <c r="F599" s="2">
        <f>'Moving Avg'!D599</f>
        <v>3.8369999999999997</v>
      </c>
      <c r="G599" s="2">
        <f>'Moving Avg'!F599</f>
        <v>3.8918899999999992</v>
      </c>
      <c r="H599" s="2">
        <f>'Moving Avg'!G599</f>
        <v>3.960497999999999</v>
      </c>
      <c r="I599" s="2">
        <f>'Moving Avg'!H599</f>
        <v>3.7054125000000018</v>
      </c>
      <c r="J599" s="6" t="str">
        <f>OBV!F599</f>
        <v>BULLISH</v>
      </c>
      <c r="K599" s="6" t="str">
        <f>OBV!G599</f>
        <v>NEUTRAL</v>
      </c>
      <c r="L599" s="6" t="str">
        <f>OBV!H599</f>
        <v>CONFIRMED BULLISH</v>
      </c>
    </row>
    <row r="600" spans="1:12" ht="13.5" x14ac:dyDescent="0.25">
      <c r="A600" s="3">
        <f>RSI!A600</f>
        <v>43174</v>
      </c>
      <c r="B600" s="2">
        <f>RSI!B600</f>
        <v>3.8067000000000002</v>
      </c>
      <c r="C600" s="2">
        <f>RSI!I600</f>
        <v>40.03519458844292</v>
      </c>
      <c r="D600" s="2">
        <f>MACD!E600</f>
        <v>3.6211943723673201E-2</v>
      </c>
      <c r="E600" s="2">
        <f>MACD!F600</f>
        <v>5.9612465175789317E-2</v>
      </c>
      <c r="F600" s="2">
        <f>'Moving Avg'!D600</f>
        <v>3.8411999999999997</v>
      </c>
      <c r="G600" s="2">
        <f>'Moving Avg'!F600</f>
        <v>3.8803200000000002</v>
      </c>
      <c r="H600" s="2">
        <f>'Moving Avg'!G600</f>
        <v>3.9601619999999986</v>
      </c>
      <c r="I600" s="2">
        <f>'Moving Avg'!H600</f>
        <v>3.7098475000000013</v>
      </c>
      <c r="J600" s="6" t="str">
        <f>OBV!F600</f>
        <v>BULLISH</v>
      </c>
      <c r="K600" s="6" t="str">
        <f>OBV!G600</f>
        <v>NEUTRAL</v>
      </c>
      <c r="L600" s="6" t="str">
        <f>OBV!H600</f>
        <v>CONFIRMED BULLISH</v>
      </c>
    </row>
    <row r="601" spans="1:12" ht="13.5" x14ac:dyDescent="0.25">
      <c r="A601" s="3">
        <f>RSI!A601</f>
        <v>43175</v>
      </c>
      <c r="B601" s="2">
        <f>RSI!B601</f>
        <v>3.8109000000000002</v>
      </c>
      <c r="C601" s="2">
        <f>RSI!I601</f>
        <v>40.599517749901793</v>
      </c>
      <c r="D601" s="2">
        <f>MACD!E601</f>
        <v>3.3175664862322929E-2</v>
      </c>
      <c r="E601" s="2">
        <f>MACD!F601</f>
        <v>5.4325105113096045E-2</v>
      </c>
      <c r="F601" s="2">
        <f>'Moving Avg'!D601</f>
        <v>3.8454000000000002</v>
      </c>
      <c r="G601" s="2">
        <f>'Moving Avg'!F601</f>
        <v>3.8639150000000009</v>
      </c>
      <c r="H601" s="2">
        <f>'Moving Avg'!G601</f>
        <v>3.9589839999999987</v>
      </c>
      <c r="I601" s="2">
        <f>'Moving Avg'!H601</f>
        <v>3.7143035000000011</v>
      </c>
      <c r="J601" s="6" t="str">
        <f>OBV!F601</f>
        <v>BULLISH</v>
      </c>
      <c r="K601" s="6" t="str">
        <f>OBV!G601</f>
        <v>NEUTRAL</v>
      </c>
      <c r="L601" s="6" t="str">
        <f>OBV!H601</f>
        <v>CONFIRMED BULLISH</v>
      </c>
    </row>
    <row r="602" spans="1:12" ht="13.5" x14ac:dyDescent="0.25">
      <c r="A602" s="3">
        <f>RSI!A602</f>
        <v>43178</v>
      </c>
      <c r="B602" s="2">
        <f>RSI!B602</f>
        <v>3.8277999999999999</v>
      </c>
      <c r="C602" s="2">
        <f>RSI!I602</f>
        <v>42.926989022325699</v>
      </c>
      <c r="D602" s="2">
        <f>MACD!E602</f>
        <v>2.9191963020953171E-2</v>
      </c>
      <c r="E602" s="2">
        <f>MACD!F602</f>
        <v>4.929847669466747E-2</v>
      </c>
      <c r="F602" s="2">
        <f>'Moving Avg'!D602</f>
        <v>3.8370000000000006</v>
      </c>
      <c r="G602" s="2">
        <f>'Moving Avg'!F602</f>
        <v>3.8534000000000006</v>
      </c>
      <c r="H602" s="2">
        <f>'Moving Avg'!G602</f>
        <v>3.9568819999999989</v>
      </c>
      <c r="I602" s="2">
        <f>'Moving Avg'!H602</f>
        <v>3.7188440000000016</v>
      </c>
      <c r="J602" s="6" t="str">
        <f>OBV!F602</f>
        <v>BEARISH</v>
      </c>
      <c r="K602" s="6" t="str">
        <f>OBV!G602</f>
        <v>NEUTRAL</v>
      </c>
      <c r="L602" s="6" t="str">
        <f>OBV!H602</f>
        <v>CONFIRMED BEARISH</v>
      </c>
    </row>
    <row r="603" spans="1:12" ht="13.5" x14ac:dyDescent="0.25">
      <c r="A603" s="3">
        <f>RSI!A603</f>
        <v>43180</v>
      </c>
      <c r="B603" s="2">
        <f>RSI!B603</f>
        <v>3.8277999999999999</v>
      </c>
      <c r="C603" s="2">
        <f>RSI!I603</f>
        <v>42.926989022325692</v>
      </c>
      <c r="D603" s="2">
        <f>MACD!E603</f>
        <v>1.3876618694855125E-2</v>
      </c>
      <c r="E603" s="2">
        <f>MACD!F603</f>
        <v>4.2214105094705003E-2</v>
      </c>
      <c r="F603" s="2">
        <f>'Moving Avg'!D603</f>
        <v>3.8286000000000002</v>
      </c>
      <c r="G603" s="2">
        <f>'Moving Avg'!F603</f>
        <v>3.8470949999999995</v>
      </c>
      <c r="H603" s="2">
        <f>'Moving Avg'!G603</f>
        <v>3.9536019999999983</v>
      </c>
      <c r="I603" s="2">
        <f>'Moving Avg'!H603</f>
        <v>3.7231760000000014</v>
      </c>
      <c r="J603" s="6" t="str">
        <f>OBV!F603</f>
        <v>BEARISH</v>
      </c>
      <c r="K603" s="6" t="str">
        <f>OBV!G603</f>
        <v>NEUTRAL</v>
      </c>
      <c r="L603" s="6" t="str">
        <f>OBV!H603</f>
        <v>CONFIRMED BEARISH</v>
      </c>
    </row>
    <row r="604" spans="1:12" ht="13.5" x14ac:dyDescent="0.25">
      <c r="A604" s="3">
        <f>RSI!A604</f>
        <v>43181</v>
      </c>
      <c r="B604" s="2">
        <f>RSI!B604</f>
        <v>3.8277999999999999</v>
      </c>
      <c r="C604" s="2">
        <f>RSI!I604</f>
        <v>42.926989022325692</v>
      </c>
      <c r="D604" s="2">
        <f>MACD!E604</f>
        <v>1.2395071152071502E-3</v>
      </c>
      <c r="E604" s="2">
        <f>MACD!F604</f>
        <v>3.4019185498805435E-2</v>
      </c>
      <c r="F604" s="2">
        <f>'Moving Avg'!D604</f>
        <v>3.8201999999999998</v>
      </c>
      <c r="G604" s="2">
        <f>'Moving Avg'!F604</f>
        <v>3.8388949999999995</v>
      </c>
      <c r="H604" s="2">
        <f>'Moving Avg'!G604</f>
        <v>3.9514999999999985</v>
      </c>
      <c r="I604" s="2">
        <f>'Moving Avg'!H604</f>
        <v>3.727508000000002</v>
      </c>
      <c r="J604" s="6" t="str">
        <f>OBV!F604</f>
        <v>BEARISH</v>
      </c>
      <c r="K604" s="6" t="str">
        <f>OBV!G604</f>
        <v>NEUTRAL</v>
      </c>
      <c r="L604" s="6" t="str">
        <f>OBV!H604</f>
        <v>CONFIRMED BEARISH</v>
      </c>
    </row>
    <row r="605" spans="1:12" ht="13.5" x14ac:dyDescent="0.25">
      <c r="A605" s="3">
        <f>RSI!A605</f>
        <v>43182</v>
      </c>
      <c r="B605" s="2">
        <f>RSI!B605</f>
        <v>3.8277999999999999</v>
      </c>
      <c r="C605" s="2">
        <f>RSI!I605</f>
        <v>42.926989022325699</v>
      </c>
      <c r="D605" s="2">
        <f>MACD!E605</f>
        <v>-9.1552612975109859E-3</v>
      </c>
      <c r="E605" s="2">
        <f>MACD!F605</f>
        <v>2.5384296139542153E-2</v>
      </c>
      <c r="F605" s="2">
        <f>'Moving Avg'!D605</f>
        <v>3.8244199999999999</v>
      </c>
      <c r="G605" s="2">
        <f>'Moving Avg'!F605</f>
        <v>3.8365849999999986</v>
      </c>
      <c r="H605" s="2">
        <f>'Moving Avg'!G605</f>
        <v>3.9498179999999987</v>
      </c>
      <c r="I605" s="2">
        <f>'Moving Avg'!H605</f>
        <v>3.7317985000000018</v>
      </c>
      <c r="J605" s="6" t="str">
        <f>OBV!F605</f>
        <v>BULLISH</v>
      </c>
      <c r="K605" s="6" t="str">
        <f>OBV!G605</f>
        <v>NEUTRAL</v>
      </c>
      <c r="L605" s="6" t="str">
        <f>OBV!H605</f>
        <v>CONFIRMED BULLISH</v>
      </c>
    </row>
    <row r="606" spans="1:12" ht="13.5" x14ac:dyDescent="0.25">
      <c r="A606" s="3">
        <f>RSI!A606</f>
        <v>43185</v>
      </c>
      <c r="B606" s="2">
        <f>RSI!B606</f>
        <v>3.8277999999999999</v>
      </c>
      <c r="C606" s="2">
        <f>RSI!I606</f>
        <v>42.926989022325699</v>
      </c>
      <c r="D606" s="2">
        <f>MACD!E606</f>
        <v>-1.7028595395252921E-2</v>
      </c>
      <c r="E606" s="2">
        <f>MACD!F606</f>
        <v>1.6901717832583141E-2</v>
      </c>
      <c r="F606" s="2">
        <f>'Moving Avg'!D606</f>
        <v>3.8277999999999999</v>
      </c>
      <c r="G606" s="2">
        <f>'Moving Avg'!F606</f>
        <v>3.8388999999999989</v>
      </c>
      <c r="H606" s="2">
        <f>'Moving Avg'!G606</f>
        <v>3.948135999999999</v>
      </c>
      <c r="I606" s="2">
        <f>'Moving Avg'!H606</f>
        <v>3.7359220000000017</v>
      </c>
      <c r="J606" s="6" t="str">
        <f>OBV!F606</f>
        <v>BULLISH</v>
      </c>
      <c r="K606" s="6" t="str">
        <f>OBV!G606</f>
        <v>NEUTRAL</v>
      </c>
      <c r="L606" s="6" t="str">
        <f>OBV!H606</f>
        <v>CONFIRMED BULLISH</v>
      </c>
    </row>
    <row r="607" spans="1:12" ht="13.5" x14ac:dyDescent="0.25">
      <c r="A607" s="3">
        <f>RSI!A607</f>
        <v>43186</v>
      </c>
      <c r="B607" s="2">
        <f>RSI!B607</f>
        <v>3.8277999999999999</v>
      </c>
      <c r="C607" s="2">
        <f>RSI!I607</f>
        <v>42.926989022325699</v>
      </c>
      <c r="D607" s="2">
        <f>MACD!E607</f>
        <v>-1.1142705068466263E-2</v>
      </c>
      <c r="E607" s="2">
        <f>MACD!F607</f>
        <v>1.129283325237326E-2</v>
      </c>
      <c r="F607" s="2">
        <f>'Moving Avg'!D607</f>
        <v>3.8277999999999999</v>
      </c>
      <c r="G607" s="2">
        <f>'Moving Avg'!F607</f>
        <v>3.8359599999999987</v>
      </c>
      <c r="H607" s="2">
        <f>'Moving Avg'!G607</f>
        <v>3.9464539999999988</v>
      </c>
      <c r="I607" s="2">
        <f>'Moving Avg'!H607</f>
        <v>3.7399830000000018</v>
      </c>
      <c r="J607" s="6" t="str">
        <f>OBV!F607</f>
        <v>NEUTRAL</v>
      </c>
      <c r="K607" s="6" t="str">
        <f>OBV!G607</f>
        <v>NEUTRAL</v>
      </c>
      <c r="L607" s="6" t="str">
        <f>OBV!H607</f>
        <v>NEUTRAL</v>
      </c>
    </row>
    <row r="608" spans="1:12" ht="13.5" x14ac:dyDescent="0.25">
      <c r="A608" s="3">
        <f>RSI!A608</f>
        <v>43187</v>
      </c>
      <c r="B608" s="2">
        <f>RSI!B608</f>
        <v>3.8698000000000001</v>
      </c>
      <c r="C608" s="2">
        <f>RSI!I608</f>
        <v>50.453264188754453</v>
      </c>
      <c r="D608" s="2">
        <f>MACD!E608</f>
        <v>-9.0367487717704087E-3</v>
      </c>
      <c r="E608" s="2">
        <f>MACD!F608</f>
        <v>7.2269168475445266E-3</v>
      </c>
      <c r="F608" s="2">
        <f>'Moving Avg'!D608</f>
        <v>3.8362000000000003</v>
      </c>
      <c r="G608" s="2">
        <f>'Moving Avg'!F608</f>
        <v>3.8351199999999985</v>
      </c>
      <c r="H608" s="2">
        <f>'Moving Avg'!G608</f>
        <v>3.9456119999999992</v>
      </c>
      <c r="I608" s="2">
        <f>'Moving Avg'!H608</f>
        <v>3.7441705000000023</v>
      </c>
      <c r="J608" s="6" t="str">
        <f>OBV!F608</f>
        <v>BULLISH</v>
      </c>
      <c r="K608" s="6" t="str">
        <f>OBV!G608</f>
        <v>NEUTRAL</v>
      </c>
      <c r="L608" s="6" t="str">
        <f>OBV!H608</f>
        <v>CONFIRMED BULLISH</v>
      </c>
    </row>
    <row r="609" spans="1:12" ht="13.5" x14ac:dyDescent="0.25">
      <c r="A609" s="3">
        <f>RSI!A609</f>
        <v>43188</v>
      </c>
      <c r="B609" s="2">
        <f>RSI!B609</f>
        <v>3.9119000000000002</v>
      </c>
      <c r="C609" s="2">
        <f>RSI!I609</f>
        <v>56.627475601320668</v>
      </c>
      <c r="D609" s="2">
        <f>MACD!E609</f>
        <v>-1.0402318638783381E-2</v>
      </c>
      <c r="E609" s="2">
        <f>MACD!F609</f>
        <v>3.7010697502789453E-3</v>
      </c>
      <c r="F609" s="2">
        <f>'Moving Avg'!D609</f>
        <v>3.8530199999999999</v>
      </c>
      <c r="G609" s="2">
        <f>'Moving Avg'!F609</f>
        <v>3.8363849999999986</v>
      </c>
      <c r="H609" s="2">
        <f>'Moving Avg'!G609</f>
        <v>3.9456119999999992</v>
      </c>
      <c r="I609" s="2">
        <f>'Moving Avg'!H609</f>
        <v>3.7485270000000019</v>
      </c>
      <c r="J609" s="6" t="str">
        <f>OBV!F609</f>
        <v>BULLISH</v>
      </c>
      <c r="K609" s="6" t="str">
        <f>OBV!G609</f>
        <v>NEUTRAL</v>
      </c>
      <c r="L609" s="6" t="str">
        <f>OBV!H609</f>
        <v>CONFIRMED BULLISH</v>
      </c>
    </row>
    <row r="610" spans="1:12" ht="13.5" x14ac:dyDescent="0.25">
      <c r="A610" s="3">
        <f>RSI!A610</f>
        <v>43189</v>
      </c>
      <c r="B610" s="2">
        <f>RSI!B610</f>
        <v>3.9077000000000002</v>
      </c>
      <c r="C610" s="2">
        <f>RSI!I610</f>
        <v>55.879358235886237</v>
      </c>
      <c r="D610" s="2">
        <f>MACD!E610</f>
        <v>-2.1230017894833697E-2</v>
      </c>
      <c r="E610" s="2">
        <f>MACD!F610</f>
        <v>-1.2851477787435834E-3</v>
      </c>
      <c r="F610" s="2">
        <f>'Moving Avg'!D610</f>
        <v>3.8689999999999998</v>
      </c>
      <c r="G610" s="2">
        <f>'Moving Avg'!F610</f>
        <v>3.8382799999999997</v>
      </c>
      <c r="H610" s="2">
        <f>'Moving Avg'!G610</f>
        <v>3.9446879999999989</v>
      </c>
      <c r="I610" s="2">
        <f>'Moving Avg'!H610</f>
        <v>3.7530500000000018</v>
      </c>
      <c r="J610" s="6" t="str">
        <f>OBV!F610</f>
        <v>BULLISH</v>
      </c>
      <c r="K610" s="6" t="str">
        <f>OBV!G610</f>
        <v>NEUTRAL</v>
      </c>
      <c r="L610" s="6" t="str">
        <f>OBV!H610</f>
        <v>CONFIRMED BULLISH</v>
      </c>
    </row>
    <row r="611" spans="1:12" ht="13.5" x14ac:dyDescent="0.25">
      <c r="A611" s="3">
        <f>RSI!A611</f>
        <v>43192</v>
      </c>
      <c r="B611" s="2">
        <f>RSI!B611</f>
        <v>3.8319999999999999</v>
      </c>
      <c r="C611" s="2">
        <f>RSI!I611</f>
        <v>44.474604721533808</v>
      </c>
      <c r="D611" s="2">
        <f>MACD!E611</f>
        <v>-2.4368756424276494E-2</v>
      </c>
      <c r="E611" s="2">
        <f>MACD!F611</f>
        <v>-5.9018695078501661E-3</v>
      </c>
      <c r="F611" s="2">
        <f>'Moving Avg'!D611</f>
        <v>3.8698399999999999</v>
      </c>
      <c r="G611" s="2">
        <f>'Moving Avg'!F611</f>
        <v>3.8363899999999993</v>
      </c>
      <c r="H611" s="2">
        <f>'Moving Avg'!G611</f>
        <v>3.9419119999999985</v>
      </c>
      <c r="I611" s="2">
        <f>'Moving Avg'!H611</f>
        <v>3.7573820000000016</v>
      </c>
      <c r="J611" s="6" t="str">
        <f>OBV!F611</f>
        <v>BULLISH</v>
      </c>
      <c r="K611" s="6" t="str">
        <f>OBV!G611</f>
        <v>NEUTRAL</v>
      </c>
      <c r="L611" s="6" t="str">
        <f>OBV!H611</f>
        <v>CONFIRMED BULLISH</v>
      </c>
    </row>
    <row r="612" spans="1:12" ht="13.5" x14ac:dyDescent="0.25">
      <c r="A612" s="3">
        <f>RSI!A612</f>
        <v>43193</v>
      </c>
      <c r="B612" s="2">
        <f>RSI!B612</f>
        <v>3.8614000000000002</v>
      </c>
      <c r="C612" s="2">
        <f>RSI!I612</f>
        <v>48.841645016832487</v>
      </c>
      <c r="D612" s="2">
        <f>MACD!E612</f>
        <v>-2.6368409045073093E-2</v>
      </c>
      <c r="E612" s="2">
        <f>MACD!F612</f>
        <v>-9.9951774152947509E-3</v>
      </c>
      <c r="F612" s="2">
        <f>'Moving Avg'!D612</f>
        <v>3.87656</v>
      </c>
      <c r="G612" s="2">
        <f>'Moving Avg'!F612</f>
        <v>3.8361799999999997</v>
      </c>
      <c r="H612" s="2">
        <f>'Moving Avg'!G612</f>
        <v>3.9399779999999991</v>
      </c>
      <c r="I612" s="2">
        <f>'Moving Avg'!H612</f>
        <v>3.7619250000000015</v>
      </c>
      <c r="J612" s="6" t="str">
        <f>OBV!F612</f>
        <v>BULLISH</v>
      </c>
      <c r="K612" s="6" t="str">
        <f>OBV!G612</f>
        <v>NEUTRAL</v>
      </c>
      <c r="L612" s="6" t="str">
        <f>OBV!H612</f>
        <v>CONFIRMED BULLISH</v>
      </c>
    </row>
    <row r="613" spans="1:12" ht="13.5" x14ac:dyDescent="0.25">
      <c r="A613" s="3">
        <f>RSI!A613</f>
        <v>43194</v>
      </c>
      <c r="B613" s="2">
        <f>RSI!B613</f>
        <v>3.8614000000000002</v>
      </c>
      <c r="C613" s="2">
        <f>RSI!I613</f>
        <v>48.841645016832487</v>
      </c>
      <c r="D613" s="2">
        <f>MACD!E613</f>
        <v>-2.801749974176504E-2</v>
      </c>
      <c r="E613" s="2">
        <f>MACD!F613</f>
        <v>-1.3599641880588809E-2</v>
      </c>
      <c r="F613" s="2">
        <f>'Moving Avg'!D613</f>
        <v>3.8748800000000001</v>
      </c>
      <c r="G613" s="2">
        <f>'Moving Avg'!F613</f>
        <v>3.8399649999999994</v>
      </c>
      <c r="H613" s="2">
        <f>'Moving Avg'!G613</f>
        <v>3.9377059999999995</v>
      </c>
      <c r="I613" s="2">
        <f>'Moving Avg'!H613</f>
        <v>3.7664890000000013</v>
      </c>
      <c r="J613" s="6" t="str">
        <f>OBV!F613</f>
        <v>BULLISH</v>
      </c>
      <c r="K613" s="6" t="str">
        <f>OBV!G613</f>
        <v>NEUTRAL</v>
      </c>
      <c r="L613" s="6" t="str">
        <f>OBV!H613</f>
        <v>BULLISH DIVERGENCE</v>
      </c>
    </row>
    <row r="614" spans="1:12" ht="13.5" x14ac:dyDescent="0.25">
      <c r="A614" s="3">
        <f>RSI!A614</f>
        <v>43195</v>
      </c>
      <c r="B614" s="2">
        <f>RSI!B614</f>
        <v>3.8277999999999999</v>
      </c>
      <c r="C614" s="2">
        <f>RSI!I614</f>
        <v>44.230789194124931</v>
      </c>
      <c r="D614" s="2">
        <f>MACD!E614</f>
        <v>-2.6884251715050489E-2</v>
      </c>
      <c r="E614" s="2">
        <f>MACD!F614</f>
        <v>-1.6256563847481146E-2</v>
      </c>
      <c r="F614" s="2">
        <f>'Moving Avg'!D614</f>
        <v>3.8580600000000005</v>
      </c>
      <c r="G614" s="2">
        <f>'Moving Avg'!F614</f>
        <v>3.8420699999999997</v>
      </c>
      <c r="H614" s="2">
        <f>'Moving Avg'!G614</f>
        <v>3.9343419999999996</v>
      </c>
      <c r="I614" s="2">
        <f>'Moving Avg'!H614</f>
        <v>3.7706955000000018</v>
      </c>
      <c r="J614" s="6" t="str">
        <f>OBV!F614</f>
        <v>BEARISH</v>
      </c>
      <c r="K614" s="6" t="str">
        <f>OBV!G614</f>
        <v>NEUTRAL</v>
      </c>
      <c r="L614" s="6" t="str">
        <f>OBV!H614</f>
        <v>CONFIRMED BEARISH</v>
      </c>
    </row>
    <row r="615" spans="1:12" ht="13.5" x14ac:dyDescent="0.25">
      <c r="A615" s="3">
        <f>RSI!A615</f>
        <v>43196</v>
      </c>
      <c r="B615" s="2">
        <f>RSI!B615</f>
        <v>3.8277999999999999</v>
      </c>
      <c r="C615" s="2">
        <f>RSI!I615</f>
        <v>44.230789194124931</v>
      </c>
      <c r="D615" s="2">
        <f>MACD!E615</f>
        <v>-2.5690006090530293E-2</v>
      </c>
      <c r="E615" s="2">
        <f>MACD!F615</f>
        <v>-1.8143252296090977E-2</v>
      </c>
      <c r="F615" s="2">
        <f>'Moving Avg'!D615</f>
        <v>3.8420800000000002</v>
      </c>
      <c r="G615" s="2">
        <f>'Moving Avg'!F615</f>
        <v>3.844174999999999</v>
      </c>
      <c r="H615" s="2">
        <f>'Moving Avg'!G615</f>
        <v>3.928874</v>
      </c>
      <c r="I615" s="2">
        <f>'Moving Avg'!H615</f>
        <v>3.7750285000000021</v>
      </c>
      <c r="J615" s="6" t="str">
        <f>OBV!F615</f>
        <v>BEARISH</v>
      </c>
      <c r="K615" s="6" t="str">
        <f>OBV!G615</f>
        <v>NEUTRAL</v>
      </c>
      <c r="L615" s="6" t="str">
        <f>OBV!H615</f>
        <v>CONFIRMED BEARISH</v>
      </c>
    </row>
    <row r="616" spans="1:12" ht="13.5" x14ac:dyDescent="0.25">
      <c r="A616" s="3">
        <f>RSI!A616</f>
        <v>43200</v>
      </c>
      <c r="B616" s="2">
        <f>RSI!B616</f>
        <v>3.7856999999999998</v>
      </c>
      <c r="C616" s="2">
        <f>RSI!I616</f>
        <v>38.895015585324991</v>
      </c>
      <c r="D616" s="2">
        <f>MACD!E616</f>
        <v>-2.1343061443506617E-2</v>
      </c>
      <c r="E616" s="2">
        <f>MACD!F616</f>
        <v>-1.8783214125574106E-2</v>
      </c>
      <c r="F616" s="2">
        <f>'Moving Avg'!D616</f>
        <v>3.8328199999999994</v>
      </c>
      <c r="G616" s="2">
        <f>'Moving Avg'!F616</f>
        <v>3.8439649999999999</v>
      </c>
      <c r="H616" s="2">
        <f>'Moving Avg'!G616</f>
        <v>3.9229859999999999</v>
      </c>
      <c r="I616" s="2">
        <f>'Moving Avg'!H616</f>
        <v>3.7791510000000024</v>
      </c>
      <c r="J616" s="6" t="str">
        <f>OBV!F616</f>
        <v>BEARISH</v>
      </c>
      <c r="K616" s="6" t="str">
        <f>OBV!G616</f>
        <v>NEUTRAL</v>
      </c>
      <c r="L616" s="6" t="str">
        <f>OBV!H616</f>
        <v>CONFIRMED BEARISH</v>
      </c>
    </row>
    <row r="617" spans="1:12" ht="13.5" x14ac:dyDescent="0.25">
      <c r="A617" s="3">
        <f>RSI!A617</f>
        <v>43201</v>
      </c>
      <c r="B617" s="2">
        <f>RSI!B617</f>
        <v>3.8067000000000002</v>
      </c>
      <c r="C617" s="2">
        <f>RSI!I617</f>
        <v>42.613808475347881</v>
      </c>
      <c r="D617" s="2">
        <f>MACD!E617</f>
        <v>-1.8769893284801054E-2</v>
      </c>
      <c r="E617" s="2">
        <f>MACD!F617</f>
        <v>-1.8780549957419495E-2</v>
      </c>
      <c r="F617" s="2">
        <f>'Moving Avg'!D617</f>
        <v>3.8218800000000002</v>
      </c>
      <c r="G617" s="2">
        <f>'Moving Avg'!F617</f>
        <v>3.8408100000000003</v>
      </c>
      <c r="H617" s="2">
        <f>'Moving Avg'!G617</f>
        <v>3.9170119999999997</v>
      </c>
      <c r="I617" s="2">
        <f>'Moving Avg'!H617</f>
        <v>3.7830415000000022</v>
      </c>
      <c r="J617" s="6" t="str">
        <f>OBV!F617</f>
        <v>BEARISH</v>
      </c>
      <c r="K617" s="6" t="str">
        <f>OBV!G617</f>
        <v>NEUTRAL</v>
      </c>
      <c r="L617" s="6" t="str">
        <f>OBV!H617</f>
        <v>CONFIRMED BEARISH</v>
      </c>
    </row>
    <row r="618" spans="1:12" ht="13.5" x14ac:dyDescent="0.25">
      <c r="A618" s="3">
        <f>RSI!A618</f>
        <v>43202</v>
      </c>
      <c r="B618" s="2">
        <f>RSI!B618</f>
        <v>3.8277999999999999</v>
      </c>
      <c r="C618" s="2">
        <f>RSI!I618</f>
        <v>46.159357019635479</v>
      </c>
      <c r="D618" s="2">
        <f>MACD!E618</f>
        <v>-1.1400945088837489E-2</v>
      </c>
      <c r="E618" s="2">
        <f>MACD!F618</f>
        <v>-1.7304628983703094E-2</v>
      </c>
      <c r="F618" s="2">
        <f>'Moving Avg'!D618</f>
        <v>3.8151600000000001</v>
      </c>
      <c r="G618" s="2">
        <f>'Moving Avg'!F618</f>
        <v>3.8387100000000003</v>
      </c>
      <c r="H618" s="2">
        <f>'Moving Avg'!G618</f>
        <v>3.9114599999999995</v>
      </c>
      <c r="I618" s="2">
        <f>'Moving Avg'!H618</f>
        <v>3.7872480000000026</v>
      </c>
      <c r="J618" s="6" t="str">
        <f>OBV!F618</f>
        <v>BEARISH</v>
      </c>
      <c r="K618" s="6" t="str">
        <f>OBV!G618</f>
        <v>NEUTRAL</v>
      </c>
      <c r="L618" s="6" t="str">
        <f>OBV!H618</f>
        <v>CONFIRMED BEARISH</v>
      </c>
    </row>
    <row r="619" spans="1:12" ht="13.5" x14ac:dyDescent="0.25">
      <c r="A619" s="3">
        <f>RSI!A619</f>
        <v>43203</v>
      </c>
      <c r="B619" s="2">
        <f>RSI!B619</f>
        <v>3.8235000000000001</v>
      </c>
      <c r="C619" s="2">
        <f>RSI!I619</f>
        <v>45.541828275499178</v>
      </c>
      <c r="D619" s="2">
        <f>MACD!E619</f>
        <v>1.7764467466192535E-3</v>
      </c>
      <c r="E619" s="2">
        <f>MACD!F619</f>
        <v>-1.3488413837638625E-2</v>
      </c>
      <c r="F619" s="2">
        <f>'Moving Avg'!D619</f>
        <v>3.8143000000000002</v>
      </c>
      <c r="G619" s="2">
        <f>'Moving Avg'!F619</f>
        <v>3.8363950000000004</v>
      </c>
      <c r="H619" s="2">
        <f>'Moving Avg'!G619</f>
        <v>3.9054859999999998</v>
      </c>
      <c r="I619" s="2">
        <f>'Moving Avg'!H619</f>
        <v>3.7914330000000032</v>
      </c>
      <c r="J619" s="6" t="str">
        <f>OBV!F619</f>
        <v>BEARISH</v>
      </c>
      <c r="K619" s="6" t="str">
        <f>OBV!G619</f>
        <v>NEUTRAL</v>
      </c>
      <c r="L619" s="6" t="str">
        <f>OBV!H619</f>
        <v>CONFIRMED BEARISH</v>
      </c>
    </row>
    <row r="620" spans="1:12" ht="13.5" x14ac:dyDescent="0.25">
      <c r="A620" s="3">
        <f>RSI!A620</f>
        <v>43206</v>
      </c>
      <c r="B620" s="2">
        <f>RSI!B620</f>
        <v>3.7605</v>
      </c>
      <c r="C620" s="2">
        <f>RSI!I620</f>
        <v>37.604202999990576</v>
      </c>
      <c r="D620" s="2">
        <f>MACD!E620</f>
        <v>1.7108289959622436E-2</v>
      </c>
      <c r="E620" s="2">
        <f>MACD!F620</f>
        <v>-7.3690730781864142E-3</v>
      </c>
      <c r="F620" s="2">
        <f>'Moving Avg'!D620</f>
        <v>3.80084</v>
      </c>
      <c r="G620" s="2">
        <f>'Moving Avg'!F620</f>
        <v>3.8340849999999995</v>
      </c>
      <c r="H620" s="2">
        <f>'Moving Avg'!G620</f>
        <v>3.8978320000000002</v>
      </c>
      <c r="I620" s="2">
        <f>'Moving Avg'!H620</f>
        <v>3.7953030000000028</v>
      </c>
      <c r="J620" s="6" t="str">
        <f>OBV!F620</f>
        <v>BEARISH</v>
      </c>
      <c r="K620" s="6" t="str">
        <f>OBV!G620</f>
        <v>NEUTRAL</v>
      </c>
      <c r="L620" s="6" t="str">
        <f>OBV!H620</f>
        <v>CONFIRMED BEARISH</v>
      </c>
    </row>
    <row r="621" spans="1:12" ht="13.5" x14ac:dyDescent="0.25">
      <c r="A621" s="3">
        <f>RSI!A621</f>
        <v>43207</v>
      </c>
      <c r="B621" s="2">
        <f>RSI!B621</f>
        <v>3.7605</v>
      </c>
      <c r="C621" s="2">
        <f>RSI!I621</f>
        <v>37.604202999990576</v>
      </c>
      <c r="D621" s="2">
        <f>MACD!E621</f>
        <v>1.8956790597050244E-2</v>
      </c>
      <c r="E621" s="2">
        <f>MACD!F621</f>
        <v>-2.1039003431390824E-3</v>
      </c>
      <c r="F621" s="2">
        <f>'Moving Avg'!D621</f>
        <v>3.7957999999999998</v>
      </c>
      <c r="G621" s="2">
        <f>'Moving Avg'!F621</f>
        <v>3.831564999999999</v>
      </c>
      <c r="H621" s="2">
        <f>'Moving Avg'!G621</f>
        <v>3.8901780000000001</v>
      </c>
      <c r="I621" s="2">
        <f>'Moving Avg'!H621</f>
        <v>3.7989625000000031</v>
      </c>
      <c r="J621" s="6" t="str">
        <f>OBV!F621</f>
        <v>BEARISH</v>
      </c>
      <c r="K621" s="6" t="str">
        <f>OBV!G621</f>
        <v>NEUTRAL</v>
      </c>
      <c r="L621" s="6" t="str">
        <f>OBV!H621</f>
        <v>CONFIRMED BEARISH</v>
      </c>
    </row>
    <row r="622" spans="1:12" ht="13.5" x14ac:dyDescent="0.25">
      <c r="A622" s="3">
        <f>RSI!A622</f>
        <v>43208</v>
      </c>
      <c r="B622" s="2">
        <f>RSI!B622</f>
        <v>3.6930999999999998</v>
      </c>
      <c r="C622" s="2">
        <f>RSI!I622</f>
        <v>30.917991394735409</v>
      </c>
      <c r="D622" s="2">
        <f>MACD!E622</f>
        <v>3.0519498611023543E-2</v>
      </c>
      <c r="E622" s="2">
        <f>MACD!F622</f>
        <v>4.4207794476934428E-3</v>
      </c>
      <c r="F622" s="2">
        <f>'Moving Avg'!D622</f>
        <v>3.7730800000000002</v>
      </c>
      <c r="G622" s="2">
        <f>'Moving Avg'!F622</f>
        <v>3.8248299999999995</v>
      </c>
      <c r="H622" s="2">
        <f>'Moving Avg'!G622</f>
        <v>3.8812599999999997</v>
      </c>
      <c r="I622" s="2">
        <f>'Moving Avg'!H622</f>
        <v>3.802180000000003</v>
      </c>
      <c r="J622" s="6" t="str">
        <f>OBV!F622</f>
        <v>BEARISH</v>
      </c>
      <c r="K622" s="6" t="str">
        <f>OBV!G622</f>
        <v>NEUTRAL</v>
      </c>
      <c r="L622" s="6" t="str">
        <f>OBV!H622</f>
        <v>CONFIRMED BEARISH</v>
      </c>
    </row>
    <row r="623" spans="1:12" ht="13.5" x14ac:dyDescent="0.25">
      <c r="A623" s="3">
        <f>RSI!A623</f>
        <v>43209</v>
      </c>
      <c r="B623" s="2">
        <f>RSI!B623</f>
        <v>3.7225999999999999</v>
      </c>
      <c r="C623" s="2">
        <f>RSI!I623</f>
        <v>36.259977383473995</v>
      </c>
      <c r="D623" s="2">
        <f>MACD!E623</f>
        <v>3.8963563310164595E-2</v>
      </c>
      <c r="E623" s="2">
        <f>MACD!F623</f>
        <v>1.1329336220187673E-2</v>
      </c>
      <c r="F623" s="2">
        <f>'Moving Avg'!D623</f>
        <v>3.7520399999999996</v>
      </c>
      <c r="G623" s="2">
        <f>'Moving Avg'!F623</f>
        <v>3.8195699999999997</v>
      </c>
      <c r="H623" s="2">
        <f>'Moving Avg'!G623</f>
        <v>3.8732679999999999</v>
      </c>
      <c r="I623" s="2">
        <f>'Moving Avg'!H623</f>
        <v>3.8052295000000038</v>
      </c>
      <c r="J623" s="6" t="str">
        <f>OBV!F623</f>
        <v>BEARISH</v>
      </c>
      <c r="K623" s="6" t="str">
        <f>OBV!G623</f>
        <v>NEUTRAL</v>
      </c>
      <c r="L623" s="6" t="str">
        <f>OBV!H623</f>
        <v>CONFIRMED BEARISH</v>
      </c>
    </row>
    <row r="624" spans="1:12" ht="13.5" x14ac:dyDescent="0.25">
      <c r="A624" s="3">
        <f>RSI!A624</f>
        <v>43210</v>
      </c>
      <c r="B624" s="2">
        <f>RSI!B624</f>
        <v>3.7016</v>
      </c>
      <c r="C624" s="2">
        <f>RSI!I624</f>
        <v>34.230725957167763</v>
      </c>
      <c r="D624" s="2">
        <f>MACD!E624</f>
        <v>4.3103345472623733E-2</v>
      </c>
      <c r="E624" s="2">
        <f>MACD!F624</f>
        <v>1.7684138070674885E-2</v>
      </c>
      <c r="F624" s="2">
        <f>'Moving Avg'!D624</f>
        <v>3.7276600000000002</v>
      </c>
      <c r="G624" s="2">
        <f>'Moving Avg'!F624</f>
        <v>3.8132599999999996</v>
      </c>
      <c r="H624" s="2">
        <f>'Moving Avg'!G624</f>
        <v>3.8668760000000004</v>
      </c>
      <c r="I624" s="2">
        <f>'Moving Avg'!H624</f>
        <v>3.8080060000000033</v>
      </c>
      <c r="J624" s="6" t="str">
        <f>OBV!F624</f>
        <v>BEARISH</v>
      </c>
      <c r="K624" s="6" t="str">
        <f>OBV!G624</f>
        <v>NEUTRAL</v>
      </c>
      <c r="L624" s="6" t="str">
        <f>OBV!H624</f>
        <v>CONFIRMED BEARISH</v>
      </c>
    </row>
    <row r="625" spans="1:12" ht="13.5" x14ac:dyDescent="0.25">
      <c r="A625" s="3">
        <f>RSI!A625</f>
        <v>43213</v>
      </c>
      <c r="B625" s="2">
        <f>RSI!B625</f>
        <v>3.7856999999999998</v>
      </c>
      <c r="C625" s="2">
        <f>RSI!I625</f>
        <v>47.018476551856992</v>
      </c>
      <c r="D625" s="2">
        <f>MACD!E625</f>
        <v>4.1064105338110224E-2</v>
      </c>
      <c r="E625" s="2">
        <f>MACD!F625</f>
        <v>2.2360131524161955E-2</v>
      </c>
      <c r="F625" s="2">
        <f>'Moving Avg'!D625</f>
        <v>3.7326999999999999</v>
      </c>
      <c r="G625" s="2">
        <f>'Moving Avg'!F625</f>
        <v>3.8111549999999994</v>
      </c>
      <c r="H625" s="2">
        <f>'Moving Avg'!G625</f>
        <v>3.8623340000000002</v>
      </c>
      <c r="I625" s="2">
        <f>'Moving Avg'!H625</f>
        <v>3.8111610000000029</v>
      </c>
      <c r="J625" s="6" t="str">
        <f>OBV!F625</f>
        <v>BEARISH</v>
      </c>
      <c r="K625" s="6" t="str">
        <f>OBV!G625</f>
        <v>NEUTRAL</v>
      </c>
      <c r="L625" s="6" t="str">
        <f>OBV!H625</f>
        <v>BEARISH DIVERGENCE</v>
      </c>
    </row>
    <row r="626" spans="1:12" ht="13.5" x14ac:dyDescent="0.25">
      <c r="A626" s="3">
        <f>RSI!A626</f>
        <v>43214</v>
      </c>
      <c r="B626" s="2">
        <f>RSI!B626</f>
        <v>3.6804999999999999</v>
      </c>
      <c r="C626" s="2">
        <f>RSI!I626</f>
        <v>37.259352472927063</v>
      </c>
      <c r="D626" s="2">
        <f>MACD!E626</f>
        <v>4.0793884659068524E-2</v>
      </c>
      <c r="E626" s="2">
        <f>MACD!F626</f>
        <v>2.6046882151143272E-2</v>
      </c>
      <c r="F626" s="2">
        <f>'Moving Avg'!D626</f>
        <v>3.7167000000000003</v>
      </c>
      <c r="G626" s="2">
        <f>'Moving Avg'!F626</f>
        <v>3.8037899999999993</v>
      </c>
      <c r="H626" s="2">
        <f>'Moving Avg'!G626</f>
        <v>3.8556879999999993</v>
      </c>
      <c r="I626" s="2">
        <f>'Moving Avg'!H626</f>
        <v>3.8133270000000032</v>
      </c>
      <c r="J626" s="6" t="str">
        <f>OBV!F626</f>
        <v>BEARISH</v>
      </c>
      <c r="K626" s="6" t="str">
        <f>OBV!G626</f>
        <v>NEUTRAL</v>
      </c>
      <c r="L626" s="6" t="str">
        <f>OBV!H626</f>
        <v>CONFIRMED BEARISH</v>
      </c>
    </row>
    <row r="627" spans="1:12" ht="13.5" x14ac:dyDescent="0.25">
      <c r="A627" s="3">
        <f>RSI!A627</f>
        <v>43215</v>
      </c>
      <c r="B627" s="2">
        <f>RSI!B627</f>
        <v>3.7435999999999998</v>
      </c>
      <c r="C627" s="2">
        <f>RSI!I627</f>
        <v>44.676700588716919</v>
      </c>
      <c r="D627" s="2">
        <f>MACD!E627</f>
        <v>3.9872841281938243E-2</v>
      </c>
      <c r="E627" s="2">
        <f>MACD!F627</f>
        <v>2.8812073977302267E-2</v>
      </c>
      <c r="F627" s="2">
        <f>'Moving Avg'!D627</f>
        <v>3.7267999999999999</v>
      </c>
      <c r="G627" s="2">
        <f>'Moving Avg'!F627</f>
        <v>3.7995800000000002</v>
      </c>
      <c r="H627" s="2">
        <f>'Moving Avg'!G627</f>
        <v>3.8490419999999994</v>
      </c>
      <c r="I627" s="2">
        <f>'Moving Avg'!H627</f>
        <v>3.8153250000000032</v>
      </c>
      <c r="J627" s="6" t="str">
        <f>OBV!F627</f>
        <v>BULLISH</v>
      </c>
      <c r="K627" s="6" t="str">
        <f>OBV!G627</f>
        <v>NEUTRAL</v>
      </c>
      <c r="L627" s="6" t="str">
        <f>OBV!H627</f>
        <v>CONFIRMED BULLISH</v>
      </c>
    </row>
    <row r="628" spans="1:12" ht="13.5" x14ac:dyDescent="0.25">
      <c r="A628" s="3">
        <f>RSI!A628</f>
        <v>43216</v>
      </c>
      <c r="B628" s="2">
        <f>RSI!B628</f>
        <v>3.7856999999999998</v>
      </c>
      <c r="C628" s="2">
        <f>RSI!I628</f>
        <v>49.008192355975368</v>
      </c>
      <c r="D628" s="2">
        <f>MACD!E628</f>
        <v>3.9543558393509315E-2</v>
      </c>
      <c r="E628" s="2">
        <f>MACD!F628</f>
        <v>3.0958370860543677E-2</v>
      </c>
      <c r="F628" s="2">
        <f>'Moving Avg'!D628</f>
        <v>3.73942</v>
      </c>
      <c r="G628" s="2">
        <f>'Moving Avg'!F628</f>
        <v>3.7953749999999999</v>
      </c>
      <c r="H628" s="2">
        <f>'Moving Avg'!G628</f>
        <v>3.8447519999999993</v>
      </c>
      <c r="I628" s="2">
        <f>'Moving Avg'!H628</f>
        <v>3.8174280000000045</v>
      </c>
      <c r="J628" s="6" t="str">
        <f>OBV!F628</f>
        <v>BULLISH</v>
      </c>
      <c r="K628" s="6" t="str">
        <f>OBV!G628</f>
        <v>NEUTRAL</v>
      </c>
      <c r="L628" s="6" t="str">
        <f>OBV!H628</f>
        <v>CONFIRMED BULLISH</v>
      </c>
    </row>
    <row r="629" spans="1:12" ht="13.5" x14ac:dyDescent="0.25">
      <c r="A629" s="3">
        <f>RSI!A629</f>
        <v>43217</v>
      </c>
      <c r="B629" s="2">
        <f>RSI!B629</f>
        <v>3.7856999999999998</v>
      </c>
      <c r="C629" s="2">
        <f>RSI!I629</f>
        <v>49.008192355975368</v>
      </c>
      <c r="D629" s="2">
        <f>MACD!E629</f>
        <v>3.8653168000654325E-2</v>
      </c>
      <c r="E629" s="2">
        <f>MACD!F629</f>
        <v>3.2497330288565808E-2</v>
      </c>
      <c r="F629" s="2">
        <f>'Moving Avg'!D629</f>
        <v>3.7562399999999996</v>
      </c>
      <c r="G629" s="2">
        <f>'Moving Avg'!F629</f>
        <v>3.7890650000000008</v>
      </c>
      <c r="H629" s="2">
        <f>'Moving Avg'!G629</f>
        <v>3.8397039999999989</v>
      </c>
      <c r="I629" s="2">
        <f>'Moving Avg'!H629</f>
        <v>3.8195310000000036</v>
      </c>
      <c r="J629" s="6" t="str">
        <f>OBV!F629</f>
        <v>BULLISH</v>
      </c>
      <c r="K629" s="6" t="str">
        <f>OBV!G629</f>
        <v>NEUTRAL</v>
      </c>
      <c r="L629" s="6" t="str">
        <f>OBV!H629</f>
        <v>CONFIRMED BULLISH</v>
      </c>
    </row>
    <row r="630" spans="1:12" ht="13.5" x14ac:dyDescent="0.25">
      <c r="A630" s="3">
        <f>RSI!A630</f>
        <v>43220</v>
      </c>
      <c r="B630" s="2">
        <f>RSI!B630</f>
        <v>3.8277999999999999</v>
      </c>
      <c r="C630" s="2">
        <f>RSI!I630</f>
        <v>53.252950874750354</v>
      </c>
      <c r="D630" s="2">
        <f>MACD!E630</f>
        <v>2.5135019766928668E-2</v>
      </c>
      <c r="E630" s="2">
        <f>MACD!F630</f>
        <v>3.1024868184238382E-2</v>
      </c>
      <c r="F630" s="2">
        <f>'Moving Avg'!D630</f>
        <v>3.7646600000000001</v>
      </c>
      <c r="G630" s="2">
        <f>'Moving Avg'!F630</f>
        <v>3.7850700000000002</v>
      </c>
      <c r="H630" s="2">
        <f>'Moving Avg'!G630</f>
        <v>3.835497999999999</v>
      </c>
      <c r="I630" s="2">
        <f>'Moving Avg'!H630</f>
        <v>3.821634500000004</v>
      </c>
      <c r="J630" s="6" t="str">
        <f>OBV!F630</f>
        <v>BULLISH</v>
      </c>
      <c r="K630" s="6" t="str">
        <f>OBV!G630</f>
        <v>NEUTRAL</v>
      </c>
      <c r="L630" s="6" t="str">
        <f>OBV!H630</f>
        <v>CONFIRMED BULLISH</v>
      </c>
    </row>
    <row r="631" spans="1:12" ht="13.5" x14ac:dyDescent="0.25">
      <c r="A631" s="3">
        <f>RSI!A631</f>
        <v>43222</v>
      </c>
      <c r="B631" s="2">
        <f>RSI!B631</f>
        <v>3.8908</v>
      </c>
      <c r="C631" s="2">
        <f>RSI!I631</f>
        <v>58.782361285991485</v>
      </c>
      <c r="D631" s="2">
        <f>MACD!E631</f>
        <v>8.8238207830477755E-3</v>
      </c>
      <c r="E631" s="2">
        <f>MACD!F631</f>
        <v>2.6584658704000261E-2</v>
      </c>
      <c r="F631" s="2">
        <f>'Moving Avg'!D631</f>
        <v>3.8067199999999999</v>
      </c>
      <c r="G631" s="2">
        <f>'Moving Avg'!F631</f>
        <v>3.7880099999999999</v>
      </c>
      <c r="H631" s="2">
        <f>'Moving Avg'!G631</f>
        <v>3.8305339999999997</v>
      </c>
      <c r="I631" s="2">
        <f>'Moving Avg'!H631</f>
        <v>3.8236325000000044</v>
      </c>
      <c r="J631" s="6" t="str">
        <f>OBV!F631</f>
        <v>BULLISH</v>
      </c>
      <c r="K631" s="6" t="str">
        <f>OBV!G631</f>
        <v>NEUTRAL</v>
      </c>
      <c r="L631" s="6" t="str">
        <f>OBV!H631</f>
        <v>CONFIRMED BULLISH</v>
      </c>
    </row>
    <row r="632" spans="1:12" ht="13.5" x14ac:dyDescent="0.25">
      <c r="A632" s="3">
        <f>RSI!A632</f>
        <v>43223</v>
      </c>
      <c r="B632" s="2">
        <f>RSI!B632</f>
        <v>3.996</v>
      </c>
      <c r="C632" s="2">
        <f>RSI!I632</f>
        <v>66.011910950967149</v>
      </c>
      <c r="D632" s="2">
        <f>MACD!E632</f>
        <v>-2.3702888629201446E-2</v>
      </c>
      <c r="E632" s="2">
        <f>MACD!F632</f>
        <v>1.6527149237359921E-2</v>
      </c>
      <c r="F632" s="2">
        <f>'Moving Avg'!D632</f>
        <v>3.8572000000000002</v>
      </c>
      <c r="G632" s="2">
        <f>'Moving Avg'!F632</f>
        <v>3.7947399999999996</v>
      </c>
      <c r="H632" s="2">
        <f>'Moving Avg'!G632</f>
        <v>3.8296919999999997</v>
      </c>
      <c r="I632" s="2">
        <f>'Moving Avg'!H632</f>
        <v>3.8263665000000042</v>
      </c>
      <c r="J632" s="6" t="str">
        <f>OBV!F632</f>
        <v>BULLISH</v>
      </c>
      <c r="K632" s="6" t="str">
        <f>OBV!G632</f>
        <v>NEUTRAL</v>
      </c>
      <c r="L632" s="6" t="str">
        <f>OBV!H632</f>
        <v>CONFIRMED BULLISH</v>
      </c>
    </row>
    <row r="633" spans="1:12" ht="13.5" x14ac:dyDescent="0.25">
      <c r="A633" s="3">
        <f>RSI!A633</f>
        <v>43224</v>
      </c>
      <c r="B633" s="2">
        <f>RSI!B633</f>
        <v>3.9539</v>
      </c>
      <c r="C633" s="2">
        <f>RSI!I633</f>
        <v>61.372597847161273</v>
      </c>
      <c r="D633" s="2">
        <f>MACD!E633</f>
        <v>-4.47115311757873E-2</v>
      </c>
      <c r="E633" s="2">
        <f>MACD!F633</f>
        <v>4.2794131547304777E-3</v>
      </c>
      <c r="F633" s="2">
        <f>'Moving Avg'!D633</f>
        <v>3.8908399999999999</v>
      </c>
      <c r="G633" s="2">
        <f>'Moving Avg'!F633</f>
        <v>3.7993649999999994</v>
      </c>
      <c r="H633" s="2">
        <f>'Moving Avg'!G633</f>
        <v>3.8296919999999997</v>
      </c>
      <c r="I633" s="2">
        <f>'Moving Avg'!H633</f>
        <v>3.8289950000000039</v>
      </c>
      <c r="J633" s="6" t="str">
        <f>OBV!F633</f>
        <v>BULLISH</v>
      </c>
      <c r="K633" s="6" t="str">
        <f>OBV!G633</f>
        <v>NEUTRAL</v>
      </c>
      <c r="L633" s="6" t="str">
        <f>OBV!H633</f>
        <v>CONFIRMED BULLISH</v>
      </c>
    </row>
    <row r="634" spans="1:12" ht="13.5" x14ac:dyDescent="0.25">
      <c r="A634" s="3">
        <f>RSI!A634</f>
        <v>43227</v>
      </c>
      <c r="B634" s="2">
        <f>RSI!B634</f>
        <v>3.9161000000000001</v>
      </c>
      <c r="C634" s="2">
        <f>RSI!I634</f>
        <v>57.467364017466849</v>
      </c>
      <c r="D634" s="2">
        <f>MACD!E634</f>
        <v>-6.3728427402590881E-2</v>
      </c>
      <c r="E634" s="2">
        <f>MACD!F634</f>
        <v>-9.3221549567337955E-3</v>
      </c>
      <c r="F634" s="2">
        <f>'Moving Avg'!D634</f>
        <v>3.9169200000000002</v>
      </c>
      <c r="G634" s="2">
        <f>'Moving Avg'!F634</f>
        <v>3.8037799999999997</v>
      </c>
      <c r="H634" s="2">
        <f>'Moving Avg'!G634</f>
        <v>3.8281779999999999</v>
      </c>
      <c r="I634" s="2">
        <f>'Moving Avg'!H634</f>
        <v>3.8314980000000047</v>
      </c>
      <c r="J634" s="6" t="str">
        <f>OBV!F634</f>
        <v>BULLISH</v>
      </c>
      <c r="K634" s="6" t="str">
        <f>OBV!G634</f>
        <v>NEUTRAL</v>
      </c>
      <c r="L634" s="6" t="str">
        <f>OBV!H634</f>
        <v>CONFIRMED BULLISH</v>
      </c>
    </row>
    <row r="635" spans="1:12" ht="13.5" x14ac:dyDescent="0.25">
      <c r="A635" s="3">
        <f>RSI!A635</f>
        <v>43228</v>
      </c>
      <c r="B635" s="2">
        <f>RSI!B635</f>
        <v>3.9119000000000002</v>
      </c>
      <c r="C635" s="2">
        <f>RSI!I635</f>
        <v>57.03311206510449</v>
      </c>
      <c r="D635" s="2">
        <f>MACD!E635</f>
        <v>-6.7096326983105303E-2</v>
      </c>
      <c r="E635" s="2">
        <f>MACD!F635</f>
        <v>-2.0876989362008099E-2</v>
      </c>
      <c r="F635" s="2">
        <f>'Moving Avg'!D635</f>
        <v>3.9337400000000002</v>
      </c>
      <c r="G635" s="2">
        <f>'Moving Avg'!F635</f>
        <v>3.807985</v>
      </c>
      <c r="H635" s="2">
        <f>'Moving Avg'!G635</f>
        <v>3.8289359999999992</v>
      </c>
      <c r="I635" s="2">
        <f>'Moving Avg'!H635</f>
        <v>3.834190000000004</v>
      </c>
      <c r="J635" s="6" t="str">
        <f>OBV!F635</f>
        <v>BULLISH</v>
      </c>
      <c r="K635" s="6" t="str">
        <f>OBV!G635</f>
        <v>NEUTRAL</v>
      </c>
      <c r="L635" s="6" t="str">
        <f>OBV!H635</f>
        <v>CONFIRMED BULLISH</v>
      </c>
    </row>
    <row r="636" spans="1:12" ht="13.5" x14ac:dyDescent="0.25">
      <c r="A636" s="3">
        <f>RSI!A636</f>
        <v>43229</v>
      </c>
      <c r="B636" s="2">
        <f>RSI!B636</f>
        <v>3.9918</v>
      </c>
      <c r="C636" s="2">
        <f>RSI!I636</f>
        <v>62.793152697689841</v>
      </c>
      <c r="D636" s="2">
        <f>MACD!E636</f>
        <v>-9.2511674779997222E-2</v>
      </c>
      <c r="E636" s="2">
        <f>MACD!F636</f>
        <v>-3.5203926445605924E-2</v>
      </c>
      <c r="F636" s="2">
        <f>'Moving Avg'!D636</f>
        <v>3.9539400000000002</v>
      </c>
      <c r="G636" s="2">
        <f>'Moving Avg'!F636</f>
        <v>3.8182899999999997</v>
      </c>
      <c r="H636" s="2">
        <f>'Moving Avg'!G636</f>
        <v>3.8331419999999996</v>
      </c>
      <c r="I636" s="2">
        <f>'Moving Avg'!H636</f>
        <v>3.8372185000000041</v>
      </c>
      <c r="J636" s="6" t="str">
        <f>OBV!F636</f>
        <v>BULLISH</v>
      </c>
      <c r="K636" s="6" t="str">
        <f>OBV!G636</f>
        <v>NEUTRAL</v>
      </c>
      <c r="L636" s="6" t="str">
        <f>OBV!H636</f>
        <v>CONFIRMED BULLISH</v>
      </c>
    </row>
    <row r="637" spans="1:12" ht="13.5" x14ac:dyDescent="0.25">
      <c r="A637" s="3">
        <f>RSI!A637</f>
        <v>43230</v>
      </c>
      <c r="B637" s="2">
        <f>RSI!B637</f>
        <v>3.9539</v>
      </c>
      <c r="C637" s="2">
        <f>RSI!I637</f>
        <v>58.768630455311538</v>
      </c>
      <c r="D637" s="2">
        <f>MACD!E637</f>
        <v>-0.10240219883989843</v>
      </c>
      <c r="E637" s="2">
        <f>MACD!F637</f>
        <v>-4.8643580924464427E-2</v>
      </c>
      <c r="F637" s="2">
        <f>'Moving Avg'!D637</f>
        <v>3.9455199999999997</v>
      </c>
      <c r="G637" s="2">
        <f>'Moving Avg'!F637</f>
        <v>3.8256500000000004</v>
      </c>
      <c r="H637" s="2">
        <f>'Moving Avg'!G637</f>
        <v>3.8344879999999995</v>
      </c>
      <c r="I637" s="2">
        <f>'Moving Avg'!H637</f>
        <v>3.8397420000000038</v>
      </c>
      <c r="J637" s="6" t="str">
        <f>OBV!F637</f>
        <v>BULLISH</v>
      </c>
      <c r="K637" s="6" t="str">
        <f>OBV!G637</f>
        <v>NEUTRAL</v>
      </c>
      <c r="L637" s="6" t="str">
        <f>OBV!H637</f>
        <v>BULLISH DIVERGENCE</v>
      </c>
    </row>
    <row r="638" spans="1:12" ht="13.5" x14ac:dyDescent="0.25">
      <c r="A638" s="3">
        <f>RSI!A638</f>
        <v>43231</v>
      </c>
      <c r="B638" s="2">
        <f>RSI!B638</f>
        <v>4.0128000000000004</v>
      </c>
      <c r="C638" s="2">
        <f>RSI!I638</f>
        <v>62.762910746064115</v>
      </c>
      <c r="D638" s="2">
        <f>MACD!E638</f>
        <v>-0.10926682938438059</v>
      </c>
      <c r="E638" s="2">
        <f>MACD!F638</f>
        <v>-6.0768230616447663E-2</v>
      </c>
      <c r="F638" s="2">
        <f>'Moving Avg'!D638</f>
        <v>3.9573000000000009</v>
      </c>
      <c r="G638" s="2">
        <f>'Moving Avg'!F638</f>
        <v>3.8348999999999998</v>
      </c>
      <c r="H638" s="2">
        <f>'Moving Avg'!G638</f>
        <v>3.8370119999999992</v>
      </c>
      <c r="I638" s="2">
        <f>'Moving Avg'!H638</f>
        <v>3.8422445000000032</v>
      </c>
      <c r="J638" s="6" t="str">
        <f>OBV!F638</f>
        <v>BULLISH</v>
      </c>
      <c r="K638" s="6" t="str">
        <f>OBV!G638</f>
        <v>NEUTRAL</v>
      </c>
      <c r="L638" s="6" t="str">
        <f>OBV!H638</f>
        <v>CONFIRMED BULLISH</v>
      </c>
    </row>
    <row r="639" spans="1:12" ht="13.5" x14ac:dyDescent="0.25">
      <c r="A639" s="3">
        <f>RSI!A639</f>
        <v>43234</v>
      </c>
      <c r="B639" s="2">
        <f>RSI!B639</f>
        <v>4.1222000000000003</v>
      </c>
      <c r="C639" s="2">
        <f>RSI!I639</f>
        <v>68.807277043210959</v>
      </c>
      <c r="D639" s="2">
        <f>MACD!E639</f>
        <v>-0.12409163303735848</v>
      </c>
      <c r="E639" s="2">
        <f>MACD!F639</f>
        <v>-7.3432911100629827E-2</v>
      </c>
      <c r="F639" s="2">
        <f>'Moving Avg'!D639</f>
        <v>3.9985200000000005</v>
      </c>
      <c r="G639" s="2">
        <f>'Moving Avg'!F639</f>
        <v>3.8498350000000001</v>
      </c>
      <c r="H639" s="2">
        <f>'Moving Avg'!G639</f>
        <v>3.8417239999999993</v>
      </c>
      <c r="I639" s="2">
        <f>'Moving Avg'!H639</f>
        <v>3.845294000000004</v>
      </c>
      <c r="J639" s="6" t="str">
        <f>OBV!F639</f>
        <v>BULLISH</v>
      </c>
      <c r="K639" s="6" t="str">
        <f>OBV!G639</f>
        <v>NEUTRAL</v>
      </c>
      <c r="L639" s="6" t="str">
        <f>OBV!H639</f>
        <v>CONFIRMED BULLISH</v>
      </c>
    </row>
    <row r="640" spans="1:12" ht="13.5" x14ac:dyDescent="0.25">
      <c r="A640" s="3">
        <f>RSI!A640</f>
        <v>43235</v>
      </c>
      <c r="B640" s="2">
        <f>RSI!B640</f>
        <v>4.0758999999999999</v>
      </c>
      <c r="C640" s="2">
        <f>RSI!I640</f>
        <v>64.067466806980178</v>
      </c>
      <c r="D640" s="2">
        <f>MACD!E640</f>
        <v>-0.1282205631582114</v>
      </c>
      <c r="E640" s="2">
        <f>MACD!F640</f>
        <v>-8.4390441512146142E-2</v>
      </c>
      <c r="F640" s="2">
        <f>'Moving Avg'!D640</f>
        <v>4.03132</v>
      </c>
      <c r="G640" s="2">
        <f>'Moving Avg'!F640</f>
        <v>3.8656050000000008</v>
      </c>
      <c r="H640" s="2">
        <f>'Moving Avg'!G640</f>
        <v>3.845845999999999</v>
      </c>
      <c r="I640" s="2">
        <f>'Moving Avg'!H640</f>
        <v>3.848112000000004</v>
      </c>
      <c r="J640" s="6" t="str">
        <f>OBV!F640</f>
        <v>BULLISH</v>
      </c>
      <c r="K640" s="6" t="str">
        <f>OBV!G640</f>
        <v>NEUTRAL</v>
      </c>
      <c r="L640" s="6" t="str">
        <f>OBV!H640</f>
        <v>CONFIRMED BULLISH</v>
      </c>
    </row>
    <row r="641" spans="1:12" ht="13.5" x14ac:dyDescent="0.25">
      <c r="A641" s="3">
        <f>RSI!A641</f>
        <v>43236</v>
      </c>
      <c r="B641" s="2">
        <f>RSI!B641</f>
        <v>4.0632999999999999</v>
      </c>
      <c r="C641" s="2">
        <f>RSI!I641</f>
        <v>62.799645596168453</v>
      </c>
      <c r="D641" s="2">
        <f>MACD!E641</f>
        <v>-0.12219598632231854</v>
      </c>
      <c r="E641" s="2">
        <f>MACD!F641</f>
        <v>-9.1951550474180632E-2</v>
      </c>
      <c r="F641" s="2">
        <f>'Moving Avg'!D641</f>
        <v>4.0456199999999995</v>
      </c>
      <c r="G641" s="2">
        <f>'Moving Avg'!F641</f>
        <v>3.8807450000000001</v>
      </c>
      <c r="H641" s="2">
        <f>'Moving Avg'!G641</f>
        <v>3.849715999999999</v>
      </c>
      <c r="I641" s="2">
        <f>'Moving Avg'!H641</f>
        <v>3.8508880000000039</v>
      </c>
      <c r="J641" s="6" t="str">
        <f>OBV!F641</f>
        <v>BULLISH</v>
      </c>
      <c r="K641" s="6" t="str">
        <f>OBV!G641</f>
        <v>NEUTRAL</v>
      </c>
      <c r="L641" s="6" t="str">
        <f>OBV!H641</f>
        <v>CONFIRMED BULLISH</v>
      </c>
    </row>
    <row r="642" spans="1:12" ht="13.5" x14ac:dyDescent="0.25">
      <c r="A642" s="3">
        <f>RSI!A642</f>
        <v>43237</v>
      </c>
      <c r="B642" s="2">
        <f>RSI!B642</f>
        <v>4.0590999999999999</v>
      </c>
      <c r="C642" s="2">
        <f>RSI!I642</f>
        <v>62.356683163265373</v>
      </c>
      <c r="D642" s="2">
        <f>MACD!E642</f>
        <v>-0.10155341488311675</v>
      </c>
      <c r="E642" s="2">
        <f>MACD!F642</f>
        <v>-9.3871923355967862E-2</v>
      </c>
      <c r="F642" s="2">
        <f>'Moving Avg'!D642</f>
        <v>4.0666600000000006</v>
      </c>
      <c r="G642" s="2">
        <f>'Moving Avg'!F642</f>
        <v>3.8990450000000001</v>
      </c>
      <c r="H642" s="2">
        <f>'Moving Avg'!G642</f>
        <v>3.8535859999999995</v>
      </c>
      <c r="I642" s="2">
        <f>'Moving Avg'!H642</f>
        <v>3.8538325000000038</v>
      </c>
      <c r="J642" s="6" t="str">
        <f>OBV!F642</f>
        <v>BULLISH</v>
      </c>
      <c r="K642" s="6" t="str">
        <f>OBV!G642</f>
        <v>NEUTRAL</v>
      </c>
      <c r="L642" s="6" t="str">
        <f>OBV!H642</f>
        <v>CONFIRMED BULLISH</v>
      </c>
    </row>
    <row r="643" spans="1:12" ht="13.5" x14ac:dyDescent="0.25">
      <c r="A643" s="3">
        <f>RSI!A643</f>
        <v>43238</v>
      </c>
      <c r="B643" s="2">
        <f>RSI!B643</f>
        <v>4.0507</v>
      </c>
      <c r="C643" s="2">
        <f>RSI!I643</f>
        <v>61.423516832989847</v>
      </c>
      <c r="D643" s="2">
        <f>MACD!E643</f>
        <v>-9.0796945352311198E-2</v>
      </c>
      <c r="E643" s="2">
        <f>MACD!F643</f>
        <v>-9.3256927755236543E-2</v>
      </c>
      <c r="F643" s="2">
        <f>'Moving Avg'!D643</f>
        <v>4.0742399999999996</v>
      </c>
      <c r="G643" s="2">
        <f>'Moving Avg'!F643</f>
        <v>3.9154499999999999</v>
      </c>
      <c r="H643" s="2">
        <f>'Moving Avg'!G643</f>
        <v>3.8588859999999996</v>
      </c>
      <c r="I643" s="2">
        <f>'Moving Avg'!H643</f>
        <v>3.8568400000000049</v>
      </c>
      <c r="J643" s="6" t="str">
        <f>OBV!F643</f>
        <v>BULLISH</v>
      </c>
      <c r="K643" s="6" t="str">
        <f>OBV!G643</f>
        <v>NEUTRAL</v>
      </c>
      <c r="L643" s="6" t="str">
        <f>OBV!H643</f>
        <v>CONFIRMED BULLISH</v>
      </c>
    </row>
    <row r="644" spans="1:12" ht="13.5" x14ac:dyDescent="0.25">
      <c r="A644" s="3">
        <f>RSI!A644</f>
        <v>43241</v>
      </c>
      <c r="B644" s="2">
        <f>RSI!B644</f>
        <v>3.9876</v>
      </c>
      <c r="C644" s="2">
        <f>RSI!I644</f>
        <v>54.790432222268002</v>
      </c>
      <c r="D644" s="2">
        <f>MACD!E644</f>
        <v>-8.3579233379715845E-2</v>
      </c>
      <c r="E644" s="2">
        <f>MACD!F644</f>
        <v>-9.1321388880132401E-2</v>
      </c>
      <c r="F644" s="2">
        <f>'Moving Avg'!D644</f>
        <v>4.04732</v>
      </c>
      <c r="G644" s="2">
        <f>'Moving Avg'!F644</f>
        <v>3.9297499999999999</v>
      </c>
      <c r="H644" s="2">
        <f>'Moving Avg'!G644</f>
        <v>3.862924</v>
      </c>
      <c r="I644" s="2">
        <f>'Moving Avg'!H644</f>
        <v>3.8599525000000039</v>
      </c>
      <c r="J644" s="6" t="str">
        <f>OBV!F644</f>
        <v>BEARISH</v>
      </c>
      <c r="K644" s="6" t="str">
        <f>OBV!G644</f>
        <v>NEUTRAL</v>
      </c>
      <c r="L644" s="6" t="str">
        <f>OBV!H644</f>
        <v>CONFIRMED BEARISH</v>
      </c>
    </row>
    <row r="645" spans="1:12" ht="13.5" x14ac:dyDescent="0.25">
      <c r="A645" s="3">
        <f>RSI!A645</f>
        <v>43242</v>
      </c>
      <c r="B645" s="2">
        <f>RSI!B645</f>
        <v>4.0381</v>
      </c>
      <c r="C645" s="2">
        <f>RSI!I645</f>
        <v>58.639968539957088</v>
      </c>
      <c r="D645" s="2">
        <f>MACD!E645</f>
        <v>-8.2173570342728208E-2</v>
      </c>
      <c r="E645" s="2">
        <f>MACD!F645</f>
        <v>-8.9491825172651571E-2</v>
      </c>
      <c r="F645" s="2">
        <f>'Moving Avg'!D645</f>
        <v>4.0397599999999994</v>
      </c>
      <c r="G645" s="2">
        <f>'Moving Avg'!F645</f>
        <v>3.9423699999999995</v>
      </c>
      <c r="H645" s="2">
        <f>'Moving Avg'!G645</f>
        <v>3.867972</v>
      </c>
      <c r="I645" s="2">
        <f>'Moving Avg'!H645</f>
        <v>3.8632965000000046</v>
      </c>
      <c r="J645" s="6" t="str">
        <f>OBV!F645</f>
        <v>BEARISH</v>
      </c>
      <c r="K645" s="6" t="str">
        <f>OBV!G645</f>
        <v>NEUTRAL</v>
      </c>
      <c r="L645" s="6" t="str">
        <f>OBV!H645</f>
        <v>CONFIRMED BEARISH</v>
      </c>
    </row>
    <row r="646" spans="1:12" ht="13.5" x14ac:dyDescent="0.25">
      <c r="A646" s="3">
        <f>RSI!A646</f>
        <v>43243</v>
      </c>
      <c r="B646" s="2">
        <f>RSI!B646</f>
        <v>3.996</v>
      </c>
      <c r="C646" s="2">
        <f>RSI!I646</f>
        <v>54.475543588667826</v>
      </c>
      <c r="D646" s="2">
        <f>MACD!E646</f>
        <v>-6.6163166876795021E-2</v>
      </c>
      <c r="E646" s="2">
        <f>MACD!F646</f>
        <v>-8.4826093513480263E-2</v>
      </c>
      <c r="F646" s="2">
        <f>'Moving Avg'!D646</f>
        <v>4.0263</v>
      </c>
      <c r="G646" s="2">
        <f>'Moving Avg'!F646</f>
        <v>3.9581449999999996</v>
      </c>
      <c r="H646" s="2">
        <f>'Moving Avg'!G646</f>
        <v>3.8720940000000001</v>
      </c>
      <c r="I646" s="2">
        <f>'Moving Avg'!H646</f>
        <v>3.8664300000000043</v>
      </c>
      <c r="J646" s="6" t="str">
        <f>OBV!F646</f>
        <v>BEARISH</v>
      </c>
      <c r="K646" s="6" t="str">
        <f>OBV!G646</f>
        <v>NEUTRAL</v>
      </c>
      <c r="L646" s="6" t="str">
        <f>OBV!H646</f>
        <v>CONFIRMED BEARISH</v>
      </c>
    </row>
    <row r="647" spans="1:12" ht="13.5" x14ac:dyDescent="0.25">
      <c r="A647" s="3">
        <f>RSI!A647</f>
        <v>43244</v>
      </c>
      <c r="B647" s="2">
        <f>RSI!B647</f>
        <v>3.9455</v>
      </c>
      <c r="C647" s="2">
        <f>RSI!I647</f>
        <v>49.897942776163404</v>
      </c>
      <c r="D647" s="2">
        <f>MACD!E647</f>
        <v>-5.5003299011727513E-2</v>
      </c>
      <c r="E647" s="2">
        <f>MACD!F647</f>
        <v>-7.8861534613129725E-2</v>
      </c>
      <c r="F647" s="2">
        <f>'Moving Avg'!D647</f>
        <v>4.0035799999999995</v>
      </c>
      <c r="G647" s="2">
        <f>'Moving Avg'!F647</f>
        <v>3.9682399999999989</v>
      </c>
      <c r="H647" s="2">
        <f>'Moving Avg'!G647</f>
        <v>3.8736080000000004</v>
      </c>
      <c r="I647" s="2">
        <f>'Moving Avg'!H647</f>
        <v>3.8693320000000044</v>
      </c>
      <c r="J647" s="6" t="str">
        <f>OBV!F647</f>
        <v>BEARISH</v>
      </c>
      <c r="K647" s="6" t="str">
        <f>OBV!G647</f>
        <v>NEUTRAL</v>
      </c>
      <c r="L647" s="6" t="str">
        <f>OBV!H647</f>
        <v>CONFIRMED BEARISH</v>
      </c>
    </row>
    <row r="648" spans="1:12" ht="13.5" x14ac:dyDescent="0.25">
      <c r="A648" s="3">
        <f>RSI!A648</f>
        <v>43245</v>
      </c>
      <c r="B648" s="2">
        <f>RSI!B648</f>
        <v>3.9329000000000001</v>
      </c>
      <c r="C648" s="2">
        <f>RSI!I648</f>
        <v>48.796185148658715</v>
      </c>
      <c r="D648" s="2">
        <f>MACD!E648</f>
        <v>-3.5542396279703237E-2</v>
      </c>
      <c r="E648" s="2">
        <f>MACD!F648</f>
        <v>-7.0197706946444421E-2</v>
      </c>
      <c r="F648" s="2">
        <f>'Moving Avg'!D648</f>
        <v>3.9800200000000006</v>
      </c>
      <c r="G648" s="2">
        <f>'Moving Avg'!F648</f>
        <v>3.9755999999999991</v>
      </c>
      <c r="H648" s="2">
        <f>'Moving Avg'!G648</f>
        <v>3.87487</v>
      </c>
      <c r="I648" s="2">
        <f>'Moving Avg'!H648</f>
        <v>3.8720660000000038</v>
      </c>
      <c r="J648" s="6" t="str">
        <f>OBV!F648</f>
        <v>BEARISH</v>
      </c>
      <c r="K648" s="6" t="str">
        <f>OBV!G648</f>
        <v>NEUTRAL</v>
      </c>
      <c r="L648" s="6" t="str">
        <f>OBV!H648</f>
        <v>CONFIRMED BEARISH</v>
      </c>
    </row>
    <row r="649" spans="1:12" ht="13.5" x14ac:dyDescent="0.25">
      <c r="A649" s="3">
        <f>RSI!A649</f>
        <v>43248</v>
      </c>
      <c r="B649" s="2">
        <f>RSI!B649</f>
        <v>3.9834000000000001</v>
      </c>
      <c r="C649" s="2">
        <f>RSI!I649</f>
        <v>53.251483342298556</v>
      </c>
      <c r="D649" s="2">
        <f>MACD!E649</f>
        <v>-5.8896389109697189E-3</v>
      </c>
      <c r="E649" s="2">
        <f>MACD!F649</f>
        <v>-5.7336093339349484E-2</v>
      </c>
      <c r="F649" s="2">
        <f>'Moving Avg'!D649</f>
        <v>3.9791800000000004</v>
      </c>
      <c r="G649" s="2">
        <f>'Moving Avg'!F649</f>
        <v>3.9854849999999997</v>
      </c>
      <c r="H649" s="2">
        <f>'Moving Avg'!G649</f>
        <v>3.8771420000000001</v>
      </c>
      <c r="I649" s="2">
        <f>'Moving Avg'!H649</f>
        <v>3.8748635000000036</v>
      </c>
      <c r="J649" s="6" t="str">
        <f>OBV!F649</f>
        <v>BEARISH</v>
      </c>
      <c r="K649" s="6" t="str">
        <f>OBV!G649</f>
        <v>NEUTRAL</v>
      </c>
      <c r="L649" s="6" t="str">
        <f>OBV!H649</f>
        <v>CONFIRMED BEARISH</v>
      </c>
    </row>
    <row r="650" spans="1:12" ht="13.5" x14ac:dyDescent="0.25">
      <c r="A650" s="3">
        <f>RSI!A650</f>
        <v>43249</v>
      </c>
      <c r="B650" s="2">
        <f>RSI!B650</f>
        <v>3.9119000000000002</v>
      </c>
      <c r="C650" s="2">
        <f>RSI!I650</f>
        <v>47.014106392156449</v>
      </c>
      <c r="D650" s="2">
        <f>MACD!E650</f>
        <v>1.716468254784953E-2</v>
      </c>
      <c r="E650" s="2">
        <f>MACD!F650</f>
        <v>-4.2435938161909686E-2</v>
      </c>
      <c r="F650" s="2">
        <f>'Moving Avg'!D650</f>
        <v>3.9539400000000002</v>
      </c>
      <c r="G650" s="2">
        <f>'Moving Avg'!F650</f>
        <v>3.9896900000000004</v>
      </c>
      <c r="H650" s="2">
        <f>'Moving Avg'!G650</f>
        <v>3.8792459999999993</v>
      </c>
      <c r="I650" s="2">
        <f>'Moving Avg'!H650</f>
        <v>3.8773035000000031</v>
      </c>
      <c r="J650" s="6" t="str">
        <f>OBV!F650</f>
        <v>BEARISH</v>
      </c>
      <c r="K650" s="6" t="str">
        <f>OBV!G650</f>
        <v>NEUTRAL</v>
      </c>
      <c r="L650" s="6" t="str">
        <f>OBV!H650</f>
        <v>CONFIRMED BEARISH</v>
      </c>
    </row>
    <row r="651" spans="1:12" ht="13.5" x14ac:dyDescent="0.25">
      <c r="A651" s="3">
        <f>RSI!A651</f>
        <v>43250</v>
      </c>
      <c r="B651" s="2">
        <f>RSI!B651</f>
        <v>3.9497</v>
      </c>
      <c r="C651" s="2">
        <f>RSI!I651</f>
        <v>50.326668366498069</v>
      </c>
      <c r="D651" s="2">
        <f>MACD!E651</f>
        <v>3.2162060527860525E-2</v>
      </c>
      <c r="E651" s="2">
        <f>MACD!F651</f>
        <v>-2.7516338423955643E-2</v>
      </c>
      <c r="F651" s="2">
        <f>'Moving Avg'!D651</f>
        <v>3.9446800000000004</v>
      </c>
      <c r="G651" s="2">
        <f>'Moving Avg'!F651</f>
        <v>3.9926349999999999</v>
      </c>
      <c r="H651" s="2">
        <f>'Moving Avg'!G651</f>
        <v>3.8820219999999996</v>
      </c>
      <c r="I651" s="2">
        <f>'Moving Avg'!H651</f>
        <v>3.8794275000000038</v>
      </c>
      <c r="J651" s="6" t="str">
        <f>OBV!F651</f>
        <v>BEARISH</v>
      </c>
      <c r="K651" s="6" t="str">
        <f>OBV!G651</f>
        <v>NEUTRAL</v>
      </c>
      <c r="L651" s="6" t="str">
        <f>OBV!H651</f>
        <v>CONFIRMED BEARISH</v>
      </c>
    </row>
    <row r="652" spans="1:12" ht="13.5" x14ac:dyDescent="0.25">
      <c r="A652" s="3">
        <f>RSI!A652</f>
        <v>43251</v>
      </c>
      <c r="B652" s="2">
        <f>RSI!B652</f>
        <v>4.0044000000000004</v>
      </c>
      <c r="C652" s="2">
        <f>RSI!I652</f>
        <v>54.736593296141386</v>
      </c>
      <c r="D652" s="2">
        <f>MACD!E652</f>
        <v>4.0142204979118468E-2</v>
      </c>
      <c r="E652" s="2">
        <f>MACD!F652</f>
        <v>-1.3984629743340823E-2</v>
      </c>
      <c r="F652" s="2">
        <f>'Moving Avg'!D652</f>
        <v>3.9564599999999999</v>
      </c>
      <c r="G652" s="2">
        <f>'Moving Avg'!F652</f>
        <v>3.9930550000000009</v>
      </c>
      <c r="H652" s="2">
        <f>'Moving Avg'!G652</f>
        <v>3.8855540000000004</v>
      </c>
      <c r="I652" s="2">
        <f>'Moving Avg'!H652</f>
        <v>3.8818250000000036</v>
      </c>
      <c r="J652" s="6" t="str">
        <f>OBV!F652</f>
        <v>BULLISH</v>
      </c>
      <c r="K652" s="6" t="str">
        <f>OBV!G652</f>
        <v>NEUTRAL</v>
      </c>
      <c r="L652" s="6" t="str">
        <f>OBV!H652</f>
        <v>CONFIRMED BULLISH</v>
      </c>
    </row>
    <row r="653" spans="1:12" ht="13.5" x14ac:dyDescent="0.25">
      <c r="A653" s="3">
        <f>RSI!A653</f>
        <v>43252</v>
      </c>
      <c r="B653" s="2">
        <f>RSI!B653</f>
        <v>3.996</v>
      </c>
      <c r="C653" s="2">
        <f>RSI!I653</f>
        <v>53.944580190914159</v>
      </c>
      <c r="D653" s="2">
        <f>MACD!E653</f>
        <v>4.5890270233191366E-2</v>
      </c>
      <c r="E653" s="2">
        <f>MACD!F653</f>
        <v>-2.0096497480343867E-3</v>
      </c>
      <c r="F653" s="2">
        <f>'Moving Avg'!D653</f>
        <v>3.9690800000000004</v>
      </c>
      <c r="G653" s="2">
        <f>'Moving Avg'!F653</f>
        <v>3.9951600000000007</v>
      </c>
      <c r="H653" s="2">
        <f>'Moving Avg'!G653</f>
        <v>3.8889179999999999</v>
      </c>
      <c r="I653" s="2">
        <f>'Moving Avg'!H653</f>
        <v>3.8841175000000026</v>
      </c>
      <c r="J653" s="6" t="str">
        <f>OBV!F653</f>
        <v>BULLISH</v>
      </c>
      <c r="K653" s="6" t="str">
        <f>OBV!G653</f>
        <v>NEUTRAL</v>
      </c>
      <c r="L653" s="6" t="str">
        <f>OBV!H653</f>
        <v>CONFIRMED BULLISH</v>
      </c>
    </row>
    <row r="654" spans="1:12" ht="13.5" x14ac:dyDescent="0.25">
      <c r="A654" s="3">
        <f>RSI!A654</f>
        <v>43255</v>
      </c>
      <c r="B654" s="2">
        <f>RSI!B654</f>
        <v>3.9539</v>
      </c>
      <c r="C654" s="2">
        <f>RSI!I654</f>
        <v>50.036787504462296</v>
      </c>
      <c r="D654" s="2">
        <f>MACD!E654</f>
        <v>4.3904962153240579E-2</v>
      </c>
      <c r="E654" s="2">
        <f>MACD!F654</f>
        <v>7.1732726322206062E-3</v>
      </c>
      <c r="F654" s="2">
        <f>'Moving Avg'!D654</f>
        <v>3.9631799999999999</v>
      </c>
      <c r="G654" s="2">
        <f>'Moving Avg'!F654</f>
        <v>3.9970500000000007</v>
      </c>
      <c r="H654" s="2">
        <f>'Moving Avg'!G654</f>
        <v>3.8914400000000007</v>
      </c>
      <c r="I654" s="2">
        <f>'Moving Avg'!H654</f>
        <v>3.8861365000000028</v>
      </c>
      <c r="J654" s="6" t="str">
        <f>OBV!F654</f>
        <v>BEARISH</v>
      </c>
      <c r="K654" s="6" t="str">
        <f>OBV!G654</f>
        <v>NEUTRAL</v>
      </c>
      <c r="L654" s="6" t="str">
        <f>OBV!H654</f>
        <v>CONFIRMED BEARISH</v>
      </c>
    </row>
    <row r="655" spans="1:12" ht="13.5" x14ac:dyDescent="0.25">
      <c r="A655" s="3">
        <f>RSI!A655</f>
        <v>43256</v>
      </c>
      <c r="B655" s="2">
        <f>RSI!B655</f>
        <v>3.9539</v>
      </c>
      <c r="C655" s="2">
        <f>RSI!I655</f>
        <v>50.036787504462296</v>
      </c>
      <c r="D655" s="2">
        <f>MACD!E655</f>
        <v>5.0002456254097272E-2</v>
      </c>
      <c r="E655" s="2">
        <f>MACD!F655</f>
        <v>1.5739109356595941E-2</v>
      </c>
      <c r="F655" s="2">
        <f>'Moving Avg'!D655</f>
        <v>3.9715800000000003</v>
      </c>
      <c r="G655" s="2">
        <f>'Moving Avg'!F655</f>
        <v>3.9991500000000011</v>
      </c>
      <c r="H655" s="2">
        <f>'Moving Avg'!G655</f>
        <v>3.8939620000000001</v>
      </c>
      <c r="I655" s="2">
        <f>'Moving Avg'!H655</f>
        <v>3.888155500000003</v>
      </c>
      <c r="J655" s="6" t="str">
        <f>OBV!F655</f>
        <v>BEARISH</v>
      </c>
      <c r="K655" s="6" t="str">
        <f>OBV!G655</f>
        <v>NEUTRAL</v>
      </c>
      <c r="L655" s="6" t="str">
        <f>OBV!H655</f>
        <v>BEARISH DIVERGENCE</v>
      </c>
    </row>
    <row r="656" spans="1:12" ht="13.5" x14ac:dyDescent="0.25">
      <c r="A656" s="3">
        <f>RSI!A656</f>
        <v>43257</v>
      </c>
      <c r="B656" s="2">
        <f>RSI!B656</f>
        <v>3.996</v>
      </c>
      <c r="C656" s="2">
        <f>RSI!I656</f>
        <v>53.909082362957136</v>
      </c>
      <c r="D656" s="2">
        <f>MACD!E656</f>
        <v>4.5573969224807609E-2</v>
      </c>
      <c r="E656" s="2">
        <f>MACD!F656</f>
        <v>2.1706081330238276E-2</v>
      </c>
      <c r="F656" s="2">
        <f>'Moving Avg'!D656</f>
        <v>3.9808399999999997</v>
      </c>
      <c r="G656" s="2">
        <f>'Moving Avg'!F656</f>
        <v>3.9993600000000002</v>
      </c>
      <c r="H656" s="2">
        <f>'Moving Avg'!G656</f>
        <v>3.897326000000001</v>
      </c>
      <c r="I656" s="2">
        <f>'Moving Avg'!H656</f>
        <v>3.889606500000002</v>
      </c>
      <c r="J656" s="6" t="str">
        <f>OBV!F656</f>
        <v>BULLISH</v>
      </c>
      <c r="K656" s="6" t="str">
        <f>OBV!G656</f>
        <v>NEUTRAL</v>
      </c>
      <c r="L656" s="6" t="str">
        <f>OBV!H656</f>
        <v>CONFIRMED BULLISH</v>
      </c>
    </row>
    <row r="657" spans="1:12" ht="13.5" x14ac:dyDescent="0.25">
      <c r="A657" s="3">
        <f>RSI!A657</f>
        <v>43258</v>
      </c>
      <c r="B657" s="2">
        <f>RSI!B657</f>
        <v>3.996</v>
      </c>
      <c r="C657" s="2">
        <f>RSI!I657</f>
        <v>53.909082362957122</v>
      </c>
      <c r="D657" s="2">
        <f>MACD!E657</f>
        <v>3.3815764638043699E-2</v>
      </c>
      <c r="E657" s="2">
        <f>MACD!F657</f>
        <v>2.4128017991799363E-2</v>
      </c>
      <c r="F657" s="2">
        <f>'Moving Avg'!D657</f>
        <v>3.9791600000000003</v>
      </c>
      <c r="G657" s="2">
        <f>'Moving Avg'!F657</f>
        <v>4.0014650000000005</v>
      </c>
      <c r="H657" s="2">
        <f>'Moving Avg'!G657</f>
        <v>3.9006900000000018</v>
      </c>
      <c r="I657" s="2">
        <f>'Moving Avg'!H657</f>
        <v>3.8906580000000024</v>
      </c>
      <c r="J657" s="6" t="str">
        <f>OBV!F657</f>
        <v>BULLISH</v>
      </c>
      <c r="K657" s="6" t="str">
        <f>OBV!G657</f>
        <v>NEUTRAL</v>
      </c>
      <c r="L657" s="6" t="str">
        <f>OBV!H657</f>
        <v>BULLISH DIVERGENCE</v>
      </c>
    </row>
    <row r="658" spans="1:12" ht="13.5" x14ac:dyDescent="0.25">
      <c r="A658" s="3">
        <f>RSI!A658</f>
        <v>43259</v>
      </c>
      <c r="B658" s="2">
        <f>RSI!B658</f>
        <v>3.996</v>
      </c>
      <c r="C658" s="2">
        <f>RSI!I658</f>
        <v>53.909082362957122</v>
      </c>
      <c r="D658" s="2">
        <f>MACD!E658</f>
        <v>2.1704171134020456E-2</v>
      </c>
      <c r="E658" s="2">
        <f>MACD!F658</f>
        <v>2.3643248620243584E-2</v>
      </c>
      <c r="F658" s="2">
        <f>'Moving Avg'!D658</f>
        <v>3.9791600000000003</v>
      </c>
      <c r="G658" s="2">
        <f>'Moving Avg'!F658</f>
        <v>4.0006249999999994</v>
      </c>
      <c r="H658" s="2">
        <f>'Moving Avg'!G658</f>
        <v>3.9032140000000011</v>
      </c>
      <c r="I658" s="2">
        <f>'Moving Avg'!H658</f>
        <v>3.8918990000000018</v>
      </c>
      <c r="J658" s="6" t="str">
        <f>OBV!F658</f>
        <v>BULLISH</v>
      </c>
      <c r="K658" s="6" t="str">
        <f>OBV!G658</f>
        <v>NEUTRAL</v>
      </c>
      <c r="L658" s="6" t="str">
        <f>OBV!H658</f>
        <v>NEUTRAL</v>
      </c>
    </row>
    <row r="659" spans="1:12" ht="13.5" x14ac:dyDescent="0.25">
      <c r="A659" s="3">
        <f>RSI!A659</f>
        <v>43262</v>
      </c>
      <c r="B659" s="2">
        <f>RSI!B659</f>
        <v>3.9539</v>
      </c>
      <c r="C659" s="2">
        <f>RSI!I659</f>
        <v>49.151274509488417</v>
      </c>
      <c r="D659" s="2">
        <f>MACD!E659</f>
        <v>2.2136350911392544E-2</v>
      </c>
      <c r="E659" s="2">
        <f>MACD!F659</f>
        <v>2.3341869078473378E-2</v>
      </c>
      <c r="F659" s="2">
        <f>'Moving Avg'!D659</f>
        <v>3.9791600000000003</v>
      </c>
      <c r="G659" s="2">
        <f>'Moving Avg'!F659</f>
        <v>3.99221</v>
      </c>
      <c r="H659" s="2">
        <f>'Moving Avg'!G659</f>
        <v>3.9040540000000008</v>
      </c>
      <c r="I659" s="2">
        <f>'Moving Avg'!H659</f>
        <v>3.892971500000002</v>
      </c>
      <c r="J659" s="6" t="str">
        <f>OBV!F659</f>
        <v>BULLISH</v>
      </c>
      <c r="K659" s="6" t="str">
        <f>OBV!G659</f>
        <v>NEUTRAL</v>
      </c>
      <c r="L659" s="6" t="str">
        <f>OBV!H659</f>
        <v>NEUTRAL</v>
      </c>
    </row>
    <row r="660" spans="1:12" ht="13.5" x14ac:dyDescent="0.25">
      <c r="A660" s="3">
        <f>RSI!A660</f>
        <v>43263</v>
      </c>
      <c r="B660" s="2">
        <f>RSI!B660</f>
        <v>3.9539</v>
      </c>
      <c r="C660" s="2">
        <f>RSI!I660</f>
        <v>49.151274509488417</v>
      </c>
      <c r="D660" s="2">
        <f>MACD!E660</f>
        <v>1.1558869530001292E-2</v>
      </c>
      <c r="E660" s="2">
        <f>MACD!F660</f>
        <v>2.098526916877896E-2</v>
      </c>
      <c r="F660" s="2">
        <f>'Moving Avg'!D660</f>
        <v>3.9791600000000003</v>
      </c>
      <c r="G660" s="2">
        <f>'Moving Avg'!F660</f>
        <v>3.98611</v>
      </c>
      <c r="H660" s="2">
        <f>'Moving Avg'!G660</f>
        <v>3.9049780000000016</v>
      </c>
      <c r="I660" s="2">
        <f>'Moving Avg'!H660</f>
        <v>3.8940230000000007</v>
      </c>
      <c r="J660" s="6" t="str">
        <f>OBV!F660</f>
        <v>BULLISH</v>
      </c>
      <c r="K660" s="6" t="str">
        <f>OBV!G660</f>
        <v>NEUTRAL</v>
      </c>
      <c r="L660" s="6" t="str">
        <f>OBV!H660</f>
        <v>NEUTRAL</v>
      </c>
    </row>
    <row r="661" spans="1:12" ht="13.5" x14ac:dyDescent="0.25">
      <c r="A661" s="3">
        <f>RSI!A661</f>
        <v>43264</v>
      </c>
      <c r="B661" s="2">
        <f>RSI!B661</f>
        <v>3.9539</v>
      </c>
      <c r="C661" s="2">
        <f>RSI!I661</f>
        <v>49.15127450948841</v>
      </c>
      <c r="D661" s="2">
        <f>MACD!E661</f>
        <v>8.4766961453786038E-3</v>
      </c>
      <c r="E661" s="2">
        <f>MACD!F661</f>
        <v>1.8483554564098888E-2</v>
      </c>
      <c r="F661" s="2">
        <f>'Moving Avg'!D661</f>
        <v>3.9707400000000002</v>
      </c>
      <c r="G661" s="2">
        <f>'Moving Avg'!F661</f>
        <v>3.9806400000000011</v>
      </c>
      <c r="H661" s="2">
        <f>'Moving Avg'!G661</f>
        <v>3.9074160000000018</v>
      </c>
      <c r="I661" s="2">
        <f>'Moving Avg'!H661</f>
        <v>3.8945275000000006</v>
      </c>
      <c r="J661" s="6" t="str">
        <f>OBV!F661</f>
        <v>BEARISH</v>
      </c>
      <c r="K661" s="6" t="str">
        <f>OBV!G661</f>
        <v>NEUTRAL</v>
      </c>
      <c r="L661" s="6" t="str">
        <f>OBV!H661</f>
        <v>CONFIRMED BEARISH</v>
      </c>
    </row>
    <row r="662" spans="1:12" ht="13.5" x14ac:dyDescent="0.25">
      <c r="A662" s="3">
        <f>RSI!A662</f>
        <v>43265</v>
      </c>
      <c r="B662" s="2">
        <f>RSI!B662</f>
        <v>3.9497</v>
      </c>
      <c r="C662" s="2">
        <f>RSI!I662</f>
        <v>48.616647115167837</v>
      </c>
      <c r="D662" s="2">
        <f>MACD!E662</f>
        <v>1.4643919890812374E-2</v>
      </c>
      <c r="E662" s="2">
        <f>MACD!F662</f>
        <v>1.7715627629441587E-2</v>
      </c>
      <c r="F662" s="2">
        <f>'Moving Avg'!D662</f>
        <v>3.9614800000000003</v>
      </c>
      <c r="G662" s="2">
        <f>'Moving Avg'!F662</f>
        <v>3.9751700000000012</v>
      </c>
      <c r="H662" s="2">
        <f>'Moving Avg'!G662</f>
        <v>3.9091820000000017</v>
      </c>
      <c r="I662" s="2">
        <f>'Moving Avg'!H662</f>
        <v>3.8946535000000013</v>
      </c>
      <c r="J662" s="6" t="str">
        <f>OBV!F662</f>
        <v>BEARISH</v>
      </c>
      <c r="K662" s="6" t="str">
        <f>OBV!G662</f>
        <v>NEUTRAL</v>
      </c>
      <c r="L662" s="6" t="str">
        <f>OBV!H662</f>
        <v>CONFIRMED BEARISH</v>
      </c>
    </row>
    <row r="663" spans="1:12" ht="13.5" x14ac:dyDescent="0.25">
      <c r="A663" s="3">
        <f>RSI!A663</f>
        <v>43269</v>
      </c>
      <c r="B663" s="2">
        <f>RSI!B663</f>
        <v>3.9119000000000002</v>
      </c>
      <c r="C663" s="2">
        <f>RSI!I663</f>
        <v>43.980050237191676</v>
      </c>
      <c r="D663" s="2">
        <f>MACD!E663</f>
        <v>2.1439962199732765E-2</v>
      </c>
      <c r="E663" s="2">
        <f>MACD!F663</f>
        <v>1.8460494543499822E-2</v>
      </c>
      <c r="F663" s="2">
        <f>'Moving Avg'!D663</f>
        <v>3.9446599999999998</v>
      </c>
      <c r="G663" s="2">
        <f>'Moving Avg'!F663</f>
        <v>3.9682299999999997</v>
      </c>
      <c r="H663" s="2">
        <f>'Moving Avg'!G663</f>
        <v>3.9101920000000017</v>
      </c>
      <c r="I663" s="2">
        <f>'Moving Avg'!H663</f>
        <v>3.8946955000000001</v>
      </c>
      <c r="J663" s="6" t="str">
        <f>OBV!F663</f>
        <v>BEARISH</v>
      </c>
      <c r="K663" s="6" t="str">
        <f>OBV!G663</f>
        <v>NEUTRAL</v>
      </c>
      <c r="L663" s="6" t="str">
        <f>OBV!H663</f>
        <v>CONFIRMED BEARISH</v>
      </c>
    </row>
    <row r="664" spans="1:12" ht="13.5" x14ac:dyDescent="0.25">
      <c r="A664" s="3">
        <f>RSI!A664</f>
        <v>43270</v>
      </c>
      <c r="B664" s="2">
        <f>RSI!B664</f>
        <v>3.9119000000000002</v>
      </c>
      <c r="C664" s="2">
        <f>RSI!I664</f>
        <v>43.980050237191676</v>
      </c>
      <c r="D664" s="2">
        <f>MACD!E664</f>
        <v>2.1001648200172252E-2</v>
      </c>
      <c r="E664" s="2">
        <f>MACD!F664</f>
        <v>1.896872527483431E-2</v>
      </c>
      <c r="F664" s="2">
        <f>'Moving Avg'!D664</f>
        <v>3.9362599999999999</v>
      </c>
      <c r="G664" s="2">
        <f>'Moving Avg'!F664</f>
        <v>3.9644450000000004</v>
      </c>
      <c r="H664" s="2">
        <f>'Moving Avg'!G664</f>
        <v>3.9118740000000014</v>
      </c>
      <c r="I664" s="2">
        <f>'Moving Avg'!H664</f>
        <v>3.8952215000000008</v>
      </c>
      <c r="J664" s="6" t="str">
        <f>OBV!F664</f>
        <v>BEARISH</v>
      </c>
      <c r="K664" s="6" t="str">
        <f>OBV!G664</f>
        <v>NEUTRAL</v>
      </c>
      <c r="L664" s="6" t="str">
        <f>OBV!H664</f>
        <v>CONFIRMED BEARISH</v>
      </c>
    </row>
    <row r="665" spans="1:12" ht="13.5" x14ac:dyDescent="0.25">
      <c r="A665" s="3">
        <f>RSI!A665</f>
        <v>43271</v>
      </c>
      <c r="B665" s="2">
        <f>RSI!B665</f>
        <v>3.8908</v>
      </c>
      <c r="C665" s="2">
        <f>RSI!I665</f>
        <v>41.422574932433577</v>
      </c>
      <c r="D665" s="2">
        <f>MACD!E665</f>
        <v>2.246050021532886E-2</v>
      </c>
      <c r="E665" s="2">
        <f>MACD!F665</f>
        <v>1.966708026293322E-2</v>
      </c>
      <c r="F665" s="2">
        <f>'Moving Avg'!D665</f>
        <v>3.9236399999999998</v>
      </c>
      <c r="G665" s="2">
        <f>'Moving Avg'!F665</f>
        <v>3.9570799999999999</v>
      </c>
      <c r="H665" s="2">
        <f>'Moving Avg'!G665</f>
        <v>3.9131340000000017</v>
      </c>
      <c r="I665" s="2">
        <f>'Moving Avg'!H665</f>
        <v>3.8953265000000012</v>
      </c>
      <c r="J665" s="6" t="str">
        <f>OBV!F665</f>
        <v>BEARISH</v>
      </c>
      <c r="K665" s="6" t="str">
        <f>OBV!G665</f>
        <v>NEUTRAL</v>
      </c>
      <c r="L665" s="6" t="str">
        <f>OBV!H665</f>
        <v>CONFIRMED BEARISH</v>
      </c>
    </row>
    <row r="666" spans="1:12" ht="13.5" x14ac:dyDescent="0.25">
      <c r="A666" s="3">
        <f>RSI!A666</f>
        <v>43272</v>
      </c>
      <c r="B666" s="2">
        <f>RSI!B666</f>
        <v>3.9119000000000002</v>
      </c>
      <c r="C666" s="2">
        <f>RSI!I666</f>
        <v>44.874736321878807</v>
      </c>
      <c r="D666" s="2">
        <f>MACD!E666</f>
        <v>2.8980563757513345E-2</v>
      </c>
      <c r="E666" s="2">
        <f>MACD!F666</f>
        <v>2.1529776961849247E-2</v>
      </c>
      <c r="F666" s="2">
        <f>'Moving Avg'!D666</f>
        <v>3.9152399999999998</v>
      </c>
      <c r="G666" s="2">
        <f>'Moving Avg'!F666</f>
        <v>3.9528750000000001</v>
      </c>
      <c r="H666" s="2">
        <f>'Moving Avg'!G666</f>
        <v>3.9156580000000019</v>
      </c>
      <c r="I666" s="2">
        <f>'Moving Avg'!H666</f>
        <v>3.8951164999999999</v>
      </c>
      <c r="J666" s="6" t="str">
        <f>OBV!F666</f>
        <v>BEARISH</v>
      </c>
      <c r="K666" s="6" t="str">
        <f>OBV!G666</f>
        <v>NEUTRAL</v>
      </c>
      <c r="L666" s="6" t="str">
        <f>OBV!H666</f>
        <v>CONFIRMED BEARISH</v>
      </c>
    </row>
    <row r="667" spans="1:12" ht="13.5" x14ac:dyDescent="0.25">
      <c r="A667" s="3">
        <f>RSI!A667</f>
        <v>43273</v>
      </c>
      <c r="B667" s="2">
        <f>RSI!B667</f>
        <v>3.9077000000000002</v>
      </c>
      <c r="C667" s="2">
        <f>RSI!I667</f>
        <v>44.314898683723278</v>
      </c>
      <c r="D667" s="2">
        <f>MACD!E667</f>
        <v>3.5028128484210441E-2</v>
      </c>
      <c r="E667" s="2">
        <f>MACD!F667</f>
        <v>2.4229447266321487E-2</v>
      </c>
      <c r="F667" s="2">
        <f>'Moving Avg'!D667</f>
        <v>3.9068399999999999</v>
      </c>
      <c r="G667" s="2">
        <f>'Moving Avg'!F667</f>
        <v>3.9509850000000002</v>
      </c>
      <c r="H667" s="2">
        <f>'Moving Avg'!G667</f>
        <v>3.9176780000000027</v>
      </c>
      <c r="I667" s="2">
        <f>'Moving Avg'!H667</f>
        <v>3.8950114999999998</v>
      </c>
      <c r="J667" s="6" t="str">
        <f>OBV!F667</f>
        <v>BEARISH</v>
      </c>
      <c r="K667" s="6" t="str">
        <f>OBV!G667</f>
        <v>NEUTRAL</v>
      </c>
      <c r="L667" s="6" t="str">
        <f>OBV!H667</f>
        <v>CONFIRMED BEARISH</v>
      </c>
    </row>
    <row r="668" spans="1:12" ht="13.5" x14ac:dyDescent="0.25">
      <c r="A668" s="3">
        <f>RSI!A668</f>
        <v>43276</v>
      </c>
      <c r="B668" s="2">
        <f>RSI!B668</f>
        <v>3.9119000000000002</v>
      </c>
      <c r="C668" s="2">
        <f>RSI!I668</f>
        <v>45.053122218213765</v>
      </c>
      <c r="D668" s="2">
        <f>MACD!E668</f>
        <v>4.0062224740349706E-2</v>
      </c>
      <c r="E668" s="2">
        <f>MACD!F668</f>
        <v>2.7396002761127129E-2</v>
      </c>
      <c r="F668" s="2">
        <f>'Moving Avg'!D668</f>
        <v>3.9068400000000003</v>
      </c>
      <c r="G668" s="2">
        <f>'Moving Avg'!F668</f>
        <v>3.9499350000000009</v>
      </c>
      <c r="H668" s="2">
        <f>'Moving Avg'!G668</f>
        <v>3.919360000000002</v>
      </c>
      <c r="I668" s="2">
        <f>'Moving Avg'!H668</f>
        <v>3.895222</v>
      </c>
      <c r="J668" s="6" t="str">
        <f>OBV!F668</f>
        <v>BULLISH</v>
      </c>
      <c r="K668" s="6" t="str">
        <f>OBV!G668</f>
        <v>NEUTRAL</v>
      </c>
      <c r="L668" s="6" t="str">
        <f>OBV!H668</f>
        <v>NEUTRAL</v>
      </c>
    </row>
    <row r="669" spans="1:12" ht="13.5" x14ac:dyDescent="0.25">
      <c r="A669" s="3">
        <f>RSI!A669</f>
        <v>43277</v>
      </c>
      <c r="B669" s="2">
        <f>RSI!B669</f>
        <v>3.8530000000000002</v>
      </c>
      <c r="C669" s="2">
        <f>RSI!I669</f>
        <v>37.53750052636633</v>
      </c>
      <c r="D669" s="2">
        <f>MACD!E669</f>
        <v>4.2394212123474606E-2</v>
      </c>
      <c r="E669" s="2">
        <f>MACD!F669</f>
        <v>3.0395644633596626E-2</v>
      </c>
      <c r="F669" s="2">
        <f>'Moving Avg'!D669</f>
        <v>3.89506</v>
      </c>
      <c r="G669" s="2">
        <f>'Moving Avg'!F669</f>
        <v>3.9434149999999994</v>
      </c>
      <c r="H669" s="2">
        <f>'Moving Avg'!G669</f>
        <v>3.9199500000000023</v>
      </c>
      <c r="I669" s="2">
        <f>'Moving Avg'!H669</f>
        <v>3.8951379999999989</v>
      </c>
      <c r="J669" s="6" t="str">
        <f>OBV!F669</f>
        <v>BULLISH</v>
      </c>
      <c r="K669" s="6" t="str">
        <f>OBV!G669</f>
        <v>NEUTRAL</v>
      </c>
      <c r="L669" s="6" t="str">
        <f>OBV!H669</f>
        <v>BULLISH DIVERGENCE</v>
      </c>
    </row>
    <row r="670" spans="1:12" ht="13.5" x14ac:dyDescent="0.25">
      <c r="A670" s="3">
        <f>RSI!A670</f>
        <v>43278</v>
      </c>
      <c r="B670" s="2">
        <f>RSI!B670</f>
        <v>3.8698000000000001</v>
      </c>
      <c r="C670" s="2">
        <f>RSI!I670</f>
        <v>40.582138804132015</v>
      </c>
      <c r="D670" s="2">
        <f>MACD!E670</f>
        <v>4.3643555946453194E-2</v>
      </c>
      <c r="E670" s="2">
        <f>MACD!F670</f>
        <v>3.3045226896167942E-2</v>
      </c>
      <c r="F670" s="2">
        <f>'Moving Avg'!D670</f>
        <v>3.89086</v>
      </c>
      <c r="G670" s="2">
        <f>'Moving Avg'!F670</f>
        <v>3.9413100000000001</v>
      </c>
      <c r="H670" s="2">
        <f>'Moving Avg'!G670</f>
        <v>3.9221360000000027</v>
      </c>
      <c r="I670" s="2">
        <f>'Moving Avg'!H670</f>
        <v>3.8951379999999993</v>
      </c>
      <c r="J670" s="6" t="str">
        <f>OBV!F670</f>
        <v>BULLISH</v>
      </c>
      <c r="K670" s="6" t="str">
        <f>OBV!G670</f>
        <v>NEUTRAL</v>
      </c>
      <c r="L670" s="6" t="str">
        <f>OBV!H670</f>
        <v>BULLISH DIVERGENCE</v>
      </c>
    </row>
    <row r="671" spans="1:12" ht="13.5" x14ac:dyDescent="0.25">
      <c r="A671" s="3">
        <f>RSI!A671</f>
        <v>43279</v>
      </c>
      <c r="B671" s="2">
        <f>RSI!B671</f>
        <v>3.9119000000000002</v>
      </c>
      <c r="C671" s="2">
        <f>RSI!I671</f>
        <v>47.489610043044124</v>
      </c>
      <c r="D671" s="2">
        <f>MACD!E671</f>
        <v>4.1964910155949831E-2</v>
      </c>
      <c r="E671" s="2">
        <f>MACD!F671</f>
        <v>3.482916354812432E-2</v>
      </c>
      <c r="F671" s="2">
        <f>'Moving Avg'!D671</f>
        <v>3.89086</v>
      </c>
      <c r="G671" s="2">
        <f>'Moving Avg'!F671</f>
        <v>3.9394199999999997</v>
      </c>
      <c r="H671" s="2">
        <f>'Moving Avg'!G671</f>
        <v>3.9251640000000019</v>
      </c>
      <c r="I671" s="2">
        <f>'Moving Avg'!H671</f>
        <v>3.8958739999999996</v>
      </c>
      <c r="J671" s="6" t="str">
        <f>OBV!F671</f>
        <v>BULLISH</v>
      </c>
      <c r="K671" s="6" t="str">
        <f>OBV!G671</f>
        <v>NEUTRAL</v>
      </c>
      <c r="L671" s="6" t="str">
        <f>OBV!H671</f>
        <v>NEUTRAL</v>
      </c>
    </row>
    <row r="672" spans="1:12" ht="13.5" x14ac:dyDescent="0.25">
      <c r="A672" s="3">
        <f>RSI!A672</f>
        <v>43280</v>
      </c>
      <c r="B672" s="2">
        <f>RSI!B672</f>
        <v>3.9371</v>
      </c>
      <c r="C672" s="2">
        <f>RSI!I672</f>
        <v>51.150332556904125</v>
      </c>
      <c r="D672" s="2">
        <f>MACD!E672</f>
        <v>3.8137311201499102E-2</v>
      </c>
      <c r="E672" s="2">
        <f>MACD!F672</f>
        <v>3.5490793078799279E-2</v>
      </c>
      <c r="F672" s="2">
        <f>'Moving Avg'!D672</f>
        <v>3.8967400000000003</v>
      </c>
      <c r="G672" s="2">
        <f>'Moving Avg'!F672</f>
        <v>3.9360550000000005</v>
      </c>
      <c r="H672" s="2">
        <f>'Moving Avg'!G672</f>
        <v>3.9300440000000014</v>
      </c>
      <c r="I672" s="2">
        <f>'Moving Avg'!H672</f>
        <v>3.8968414999999994</v>
      </c>
      <c r="J672" s="6" t="str">
        <f>OBV!F672</f>
        <v>BULLISH</v>
      </c>
      <c r="K672" s="6" t="str">
        <f>OBV!G672</f>
        <v>NEUTRAL</v>
      </c>
      <c r="L672" s="6" t="str">
        <f>OBV!H672</f>
        <v>CONFIRMED BULLISH</v>
      </c>
    </row>
    <row r="673" spans="1:12" ht="13.5" x14ac:dyDescent="0.25">
      <c r="A673" s="3">
        <f>RSI!A673</f>
        <v>43283</v>
      </c>
      <c r="B673" s="2">
        <f>RSI!B673</f>
        <v>3.9371</v>
      </c>
      <c r="C673" s="2">
        <f>RSI!I673</f>
        <v>51.150332556904125</v>
      </c>
      <c r="D673" s="2">
        <f>MACD!E673</f>
        <v>2.9032072006969223E-2</v>
      </c>
      <c r="E673" s="2">
        <f>MACD!F673</f>
        <v>3.4199048864433271E-2</v>
      </c>
      <c r="F673" s="2">
        <f>'Moving Avg'!D673</f>
        <v>3.90178</v>
      </c>
      <c r="G673" s="2">
        <f>'Moving Avg'!F673</f>
        <v>3.9331100000000006</v>
      </c>
      <c r="H673" s="2">
        <f>'Moving Avg'!G673</f>
        <v>3.9343340000000011</v>
      </c>
      <c r="I673" s="2">
        <f>'Moving Avg'!H673</f>
        <v>3.8982294999999993</v>
      </c>
      <c r="J673" s="6" t="str">
        <f>OBV!F673</f>
        <v>BULLISH</v>
      </c>
      <c r="K673" s="6" t="str">
        <f>OBV!G673</f>
        <v>NEUTRAL</v>
      </c>
      <c r="L673" s="6" t="str">
        <f>OBV!H673</f>
        <v>CONFIRMED BULLISH</v>
      </c>
    </row>
    <row r="674" spans="1:12" ht="13.5" x14ac:dyDescent="0.25">
      <c r="A674" s="3">
        <f>RSI!A674</f>
        <v>43284</v>
      </c>
      <c r="B674" s="2">
        <f>RSI!B674</f>
        <v>3.9119000000000002</v>
      </c>
      <c r="C674" s="2">
        <f>RSI!I674</f>
        <v>47.324084234687703</v>
      </c>
      <c r="D674" s="2">
        <f>MACD!E674</f>
        <v>2.3146974951346877E-2</v>
      </c>
      <c r="E674" s="2">
        <f>MACD!F674</f>
        <v>3.1988634081815993E-2</v>
      </c>
      <c r="F674" s="2">
        <f>'Moving Avg'!D674</f>
        <v>3.9135600000000004</v>
      </c>
      <c r="G674" s="2">
        <f>'Moving Avg'!F674</f>
        <v>3.9310100000000006</v>
      </c>
      <c r="H674" s="2">
        <f>'Moving Avg'!G674</f>
        <v>3.938540000000001</v>
      </c>
      <c r="I674" s="2">
        <f>'Moving Avg'!H674</f>
        <v>3.9000384999999982</v>
      </c>
      <c r="J674" s="6" t="str">
        <f>OBV!F674</f>
        <v>BULLISH</v>
      </c>
      <c r="K674" s="6" t="str">
        <f>OBV!G674</f>
        <v>NEUTRAL</v>
      </c>
      <c r="L674" s="6" t="str">
        <f>OBV!H674</f>
        <v>CONFIRMED BULLISH</v>
      </c>
    </row>
    <row r="675" spans="1:12" ht="13.5" x14ac:dyDescent="0.25">
      <c r="A675" s="3">
        <f>RSI!A675</f>
        <v>43285</v>
      </c>
      <c r="B675" s="2">
        <f>RSI!B675</f>
        <v>3.9497</v>
      </c>
      <c r="C675" s="2">
        <f>RSI!I675</f>
        <v>53.003062324673756</v>
      </c>
      <c r="D675" s="2">
        <f>MACD!E675</f>
        <v>1.2226206888379387E-2</v>
      </c>
      <c r="E675" s="2">
        <f>MACD!F675</f>
        <v>2.8036148643128672E-2</v>
      </c>
      <c r="F675" s="2">
        <f>'Moving Avg'!D675</f>
        <v>3.9295400000000003</v>
      </c>
      <c r="G675" s="2">
        <f>'Moving Avg'!F675</f>
        <v>3.9308000000000005</v>
      </c>
      <c r="H675" s="2">
        <f>'Moving Avg'!G675</f>
        <v>3.9418200000000008</v>
      </c>
      <c r="I675" s="2">
        <f>'Moving Avg'!H675</f>
        <v>3.9015104999999988</v>
      </c>
      <c r="J675" s="6" t="str">
        <f>OBV!F675</f>
        <v>BULLISH</v>
      </c>
      <c r="K675" s="6" t="str">
        <f>OBV!G675</f>
        <v>NEUTRAL</v>
      </c>
      <c r="L675" s="6" t="str">
        <f>OBV!H675</f>
        <v>CONFIRMED BULLISH</v>
      </c>
    </row>
    <row r="676" spans="1:12" ht="13.5" x14ac:dyDescent="0.25">
      <c r="A676" s="3">
        <f>RSI!A676</f>
        <v>43286</v>
      </c>
      <c r="B676" s="2">
        <f>RSI!B676</f>
        <v>3.9539</v>
      </c>
      <c r="C676" s="2">
        <f>RSI!I676</f>
        <v>53.601616034777514</v>
      </c>
      <c r="D676" s="2">
        <f>MACD!E676</f>
        <v>5.794537244876441E-3</v>
      </c>
      <c r="E676" s="2">
        <f>MACD!F676</f>
        <v>2.3587826363478226E-2</v>
      </c>
      <c r="F676" s="2">
        <f>'Moving Avg'!D676</f>
        <v>3.9379400000000002</v>
      </c>
      <c r="G676" s="2">
        <f>'Moving Avg'!F676</f>
        <v>3.9286950000000003</v>
      </c>
      <c r="H676" s="2">
        <f>'Moving Avg'!G676</f>
        <v>3.9472880000000008</v>
      </c>
      <c r="I676" s="2">
        <f>'Moving Avg'!H676</f>
        <v>3.9031509999999985</v>
      </c>
      <c r="J676" s="6" t="str">
        <f>OBV!F676</f>
        <v>BULLISH</v>
      </c>
      <c r="K676" s="6" t="str">
        <f>OBV!G676</f>
        <v>NEUTRAL</v>
      </c>
      <c r="L676" s="6" t="str">
        <f>OBV!H676</f>
        <v>CONFIRMED BULLISH</v>
      </c>
    </row>
    <row r="677" spans="1:12" ht="13.5" x14ac:dyDescent="0.25">
      <c r="A677" s="3">
        <f>RSI!A677</f>
        <v>43287</v>
      </c>
      <c r="B677" s="2">
        <f>RSI!B677</f>
        <v>3.996</v>
      </c>
      <c r="C677" s="2">
        <f>RSI!I677</f>
        <v>59.209625617894062</v>
      </c>
      <c r="D677" s="2">
        <f>MACD!E677</f>
        <v>-3.5538596239064191E-3</v>
      </c>
      <c r="E677" s="2">
        <f>MACD!F677</f>
        <v>1.8159489166001297E-2</v>
      </c>
      <c r="F677" s="2">
        <f>'Moving Avg'!D677</f>
        <v>3.9497200000000001</v>
      </c>
      <c r="G677" s="2">
        <f>'Moving Avg'!F677</f>
        <v>3.9286949999999998</v>
      </c>
      <c r="H677" s="2">
        <f>'Moving Avg'!G677</f>
        <v>3.9523360000000007</v>
      </c>
      <c r="I677" s="2">
        <f>'Moving Avg'!H677</f>
        <v>3.904917499999998</v>
      </c>
      <c r="J677" s="6" t="str">
        <f>OBV!F677</f>
        <v>BULLISH</v>
      </c>
      <c r="K677" s="6" t="str">
        <f>OBV!G677</f>
        <v>NEUTRAL</v>
      </c>
      <c r="L677" s="6" t="str">
        <f>OBV!H677</f>
        <v>CONFIRMED BULLISH</v>
      </c>
    </row>
    <row r="678" spans="1:12" ht="13.5" x14ac:dyDescent="0.25">
      <c r="A678" s="3">
        <f>RSI!A678</f>
        <v>43290</v>
      </c>
      <c r="B678" s="2">
        <f>RSI!B678</f>
        <v>3.9035000000000002</v>
      </c>
      <c r="C678" s="2">
        <f>RSI!I678</f>
        <v>46.042072541811294</v>
      </c>
      <c r="D678" s="2">
        <f>MACD!E678</f>
        <v>-4.3458644684064573E-3</v>
      </c>
      <c r="E678" s="2">
        <f>MACD!F678</f>
        <v>1.3658418439119746E-2</v>
      </c>
      <c r="F678" s="2">
        <f>'Moving Avg'!D678</f>
        <v>3.9430000000000001</v>
      </c>
      <c r="G678" s="2">
        <f>'Moving Avg'!F678</f>
        <v>3.9240700000000004</v>
      </c>
      <c r="H678" s="2">
        <f>'Moving Avg'!G678</f>
        <v>3.954692000000001</v>
      </c>
      <c r="I678" s="2">
        <f>'Moving Avg'!H678</f>
        <v>3.906137499999998</v>
      </c>
      <c r="J678" s="6" t="str">
        <f>OBV!F678</f>
        <v>BULLISH</v>
      </c>
      <c r="K678" s="6" t="str">
        <f>OBV!G678</f>
        <v>NEUTRAL</v>
      </c>
      <c r="L678" s="6" t="str">
        <f>OBV!H678</f>
        <v>BULLISH DIVERGENCE</v>
      </c>
    </row>
    <row r="679" spans="1:12" ht="13.5" x14ac:dyDescent="0.25">
      <c r="A679" s="3">
        <f>RSI!A679</f>
        <v>43291</v>
      </c>
      <c r="B679" s="2">
        <f>RSI!B679</f>
        <v>3.9539</v>
      </c>
      <c r="C679" s="2">
        <f>RSI!I679</f>
        <v>52.270433066828247</v>
      </c>
      <c r="D679" s="2">
        <f>MACD!E679</f>
        <v>-1.7616000862605841E-2</v>
      </c>
      <c r="E679" s="2">
        <f>MACD!F679</f>
        <v>7.4035345787746287E-3</v>
      </c>
      <c r="F679" s="2">
        <f>'Moving Avg'!D679</f>
        <v>3.9514000000000005</v>
      </c>
      <c r="G679" s="2">
        <f>'Moving Avg'!F679</f>
        <v>3.9240700000000004</v>
      </c>
      <c r="H679" s="2">
        <f>'Moving Avg'!G679</f>
        <v>3.9580560000000014</v>
      </c>
      <c r="I679" s="2">
        <f>'Moving Avg'!H679</f>
        <v>3.9076094999999982</v>
      </c>
      <c r="J679" s="6" t="str">
        <f>OBV!F679</f>
        <v>BULLISH</v>
      </c>
      <c r="K679" s="6" t="str">
        <f>OBV!G679</f>
        <v>NEUTRAL</v>
      </c>
      <c r="L679" s="6" t="str">
        <f>OBV!H679</f>
        <v>CONFIRMED BULLISH</v>
      </c>
    </row>
    <row r="680" spans="1:12" ht="13.5" x14ac:dyDescent="0.25">
      <c r="A680" s="3">
        <f>RSI!A680</f>
        <v>43292</v>
      </c>
      <c r="B680" s="2">
        <f>RSI!B680</f>
        <v>3.996</v>
      </c>
      <c r="C680" s="2">
        <f>RSI!I680</f>
        <v>56.7603367938476</v>
      </c>
      <c r="D680" s="2">
        <f>MACD!E680</f>
        <v>-2.9495839908059818E-2</v>
      </c>
      <c r="E680" s="2">
        <f>MACD!F680</f>
        <v>2.3659681407739788E-5</v>
      </c>
      <c r="F680" s="2">
        <f>'Moving Avg'!D680</f>
        <v>3.9606599999999998</v>
      </c>
      <c r="G680" s="2">
        <f>'Moving Avg'!F680</f>
        <v>3.9261749999999993</v>
      </c>
      <c r="H680" s="2">
        <f>'Moving Avg'!G680</f>
        <v>3.9614200000000017</v>
      </c>
      <c r="I680" s="2">
        <f>'Moving Avg'!H680</f>
        <v>3.9094389999999977</v>
      </c>
      <c r="J680" s="6" t="str">
        <f>OBV!F680</f>
        <v>BULLISH</v>
      </c>
      <c r="K680" s="6" t="str">
        <f>OBV!G680</f>
        <v>NEUTRAL</v>
      </c>
      <c r="L680" s="6" t="str">
        <f>OBV!H680</f>
        <v>CONFIRMED BULLISH</v>
      </c>
    </row>
    <row r="681" spans="1:12" ht="13.5" x14ac:dyDescent="0.25">
      <c r="A681" s="3">
        <f>RSI!A681</f>
        <v>43293</v>
      </c>
      <c r="B681" s="2">
        <f>RSI!B681</f>
        <v>4.1138000000000003</v>
      </c>
      <c r="C681" s="2">
        <f>RSI!I681</f>
        <v>66.310177643298601</v>
      </c>
      <c r="D681" s="2">
        <f>MACD!E681</f>
        <v>-4.2154450671215926E-2</v>
      </c>
      <c r="E681" s="2">
        <f>MACD!F681</f>
        <v>-8.4119623891169941E-3</v>
      </c>
      <c r="F681" s="2">
        <f>'Moving Avg'!D681</f>
        <v>3.9926400000000002</v>
      </c>
      <c r="G681" s="2">
        <f>'Moving Avg'!F681</f>
        <v>3.9341700000000004</v>
      </c>
      <c r="H681" s="2">
        <f>'Moving Avg'!G681</f>
        <v>3.9658800000000012</v>
      </c>
      <c r="I681" s="2">
        <f>'Moving Avg'!H681</f>
        <v>3.9118574999999969</v>
      </c>
      <c r="J681" s="6" t="str">
        <f>OBV!F681</f>
        <v>BULLISH</v>
      </c>
      <c r="K681" s="6" t="str">
        <f>OBV!G681</f>
        <v>NEUTRAL</v>
      </c>
      <c r="L681" s="6" t="str">
        <f>OBV!H681</f>
        <v>CONFIRMED BULLISH</v>
      </c>
    </row>
    <row r="682" spans="1:12" ht="13.5" x14ac:dyDescent="0.25">
      <c r="A682" s="3">
        <f>RSI!A682</f>
        <v>43294</v>
      </c>
      <c r="B682" s="2">
        <f>RSI!B682</f>
        <v>4.2904</v>
      </c>
      <c r="C682" s="2">
        <f>RSI!I682</f>
        <v>75.165424381027108</v>
      </c>
      <c r="D682" s="2">
        <f>MACD!E682</f>
        <v>-6.3097186161765961E-2</v>
      </c>
      <c r="E682" s="2">
        <f>MACD!F682</f>
        <v>-1.934900714364679E-2</v>
      </c>
      <c r="F682" s="2">
        <f>'Moving Avg'!D682</f>
        <v>4.0515200000000009</v>
      </c>
      <c r="G682" s="2">
        <f>'Moving Avg'!F682</f>
        <v>3.9512050000000003</v>
      </c>
      <c r="H682" s="2">
        <f>'Moving Avg'!G682</f>
        <v>3.9717680000000017</v>
      </c>
      <c r="I682" s="2">
        <f>'Moving Avg'!H682</f>
        <v>3.9150119999999968</v>
      </c>
      <c r="J682" s="6" t="str">
        <f>OBV!F682</f>
        <v>BULLISH</v>
      </c>
      <c r="K682" s="6" t="str">
        <f>OBV!G682</f>
        <v>NEUTRAL</v>
      </c>
      <c r="L682" s="6" t="str">
        <f>OBV!H682</f>
        <v>CONFIRMED BULLISH</v>
      </c>
    </row>
    <row r="683" spans="1:12" ht="13.5" x14ac:dyDescent="0.25">
      <c r="A683" s="3">
        <f>RSI!A683</f>
        <v>43297</v>
      </c>
      <c r="B683" s="2">
        <f>RSI!B683</f>
        <v>4.1684999999999999</v>
      </c>
      <c r="C683" s="2">
        <f>RSI!I683</f>
        <v>62.879479242787646</v>
      </c>
      <c r="D683" s="2">
        <f>MACD!E683</f>
        <v>-7.3782837202376328E-2</v>
      </c>
      <c r="E683" s="2">
        <f>MACD!F683</f>
        <v>-3.0235773155392699E-2</v>
      </c>
      <c r="F683" s="2">
        <f>'Moving Avg'!D683</f>
        <v>4.1045200000000008</v>
      </c>
      <c r="G683" s="2">
        <f>'Moving Avg'!F683</f>
        <v>3.964035</v>
      </c>
      <c r="H683" s="2">
        <f>'Moving Avg'!G683</f>
        <v>3.9760600000000013</v>
      </c>
      <c r="I683" s="2">
        <f>'Moving Avg'!H683</f>
        <v>3.9173464999999976</v>
      </c>
      <c r="J683" s="6" t="str">
        <f>OBV!F683</f>
        <v>BULLISH</v>
      </c>
      <c r="K683" s="6" t="str">
        <f>OBV!G683</f>
        <v>NEUTRAL</v>
      </c>
      <c r="L683" s="6" t="str">
        <f>OBV!H683</f>
        <v>CONFIRMED BULLISH</v>
      </c>
    </row>
    <row r="684" spans="1:12" ht="13.5" x14ac:dyDescent="0.25">
      <c r="A684" s="3">
        <f>RSI!A684</f>
        <v>43298</v>
      </c>
      <c r="B684" s="2">
        <f>RSI!B684</f>
        <v>4.282</v>
      </c>
      <c r="C684" s="2">
        <f>RSI!I684</f>
        <v>68.106657740351778</v>
      </c>
      <c r="D684" s="2">
        <f>MACD!E684</f>
        <v>-9.6235323491145497E-2</v>
      </c>
      <c r="E684" s="2">
        <f>MACD!F684</f>
        <v>-4.3435683222543264E-2</v>
      </c>
      <c r="F684" s="2">
        <f>'Moving Avg'!D684</f>
        <v>4.17014</v>
      </c>
      <c r="G684" s="2">
        <f>'Moving Avg'!F684</f>
        <v>3.9825400000000002</v>
      </c>
      <c r="H684" s="2">
        <f>'Moving Avg'!G684</f>
        <v>3.9833780000000014</v>
      </c>
      <c r="I684" s="2">
        <f>'Moving Avg'!H684</f>
        <v>3.9200594999999971</v>
      </c>
      <c r="J684" s="6" t="str">
        <f>OBV!F684</f>
        <v>BULLISH</v>
      </c>
      <c r="K684" s="6" t="str">
        <f>OBV!G684</f>
        <v>NEUTRAL</v>
      </c>
      <c r="L684" s="6" t="str">
        <f>OBV!H684</f>
        <v>CONFIRMED BULLISH</v>
      </c>
    </row>
    <row r="685" spans="1:12" ht="13.5" x14ac:dyDescent="0.25">
      <c r="A685" s="3">
        <f>RSI!A685</f>
        <v>43299</v>
      </c>
      <c r="B685" s="2">
        <f>RSI!B685</f>
        <v>4.2020999999999997</v>
      </c>
      <c r="C685" s="2">
        <f>RSI!I685</f>
        <v>61.537239911616524</v>
      </c>
      <c r="D685" s="2">
        <f>MACD!E685</f>
        <v>-0.10521336461777597</v>
      </c>
      <c r="E685" s="2">
        <f>MACD!F685</f>
        <v>-5.5791219501589807E-2</v>
      </c>
      <c r="F685" s="2">
        <f>'Moving Avg'!D685</f>
        <v>4.2113600000000009</v>
      </c>
      <c r="G685" s="2">
        <f>'Moving Avg'!F685</f>
        <v>3.9981049999999998</v>
      </c>
      <c r="H685" s="2">
        <f>'Moving Avg'!G685</f>
        <v>3.9891820000000013</v>
      </c>
      <c r="I685" s="2">
        <f>'Moving Avg'!H685</f>
        <v>3.9225199999999969</v>
      </c>
      <c r="J685" s="6" t="str">
        <f>OBV!F685</f>
        <v>BULLISH</v>
      </c>
      <c r="K685" s="6" t="str">
        <f>OBV!G685</f>
        <v>NEUTRAL</v>
      </c>
      <c r="L685" s="6" t="str">
        <f>OBV!H685</f>
        <v>CONFIRMED BULLISH</v>
      </c>
    </row>
    <row r="686" spans="1:12" ht="13.5" x14ac:dyDescent="0.25">
      <c r="A686" s="3">
        <f>RSI!A686</f>
        <v>43300</v>
      </c>
      <c r="B686" s="2">
        <f>RSI!B686</f>
        <v>4.1642999999999999</v>
      </c>
      <c r="C686" s="2">
        <f>RSI!I686</f>
        <v>58.654734737936451</v>
      </c>
      <c r="D686" s="2">
        <f>MACD!E686</f>
        <v>-0.11047862915154294</v>
      </c>
      <c r="E686" s="2">
        <f>MACD!F686</f>
        <v>-6.6728701431580439E-2</v>
      </c>
      <c r="F686" s="2">
        <f>'Moving Avg'!D686</f>
        <v>4.2214599999999995</v>
      </c>
      <c r="G686" s="2">
        <f>'Moving Avg'!F686</f>
        <v>4.010724999999999</v>
      </c>
      <c r="H686" s="2">
        <f>'Moving Avg'!G686</f>
        <v>3.9926320000000008</v>
      </c>
      <c r="I686" s="2">
        <f>'Moving Avg'!H686</f>
        <v>3.9246234999999969</v>
      </c>
      <c r="J686" s="6" t="str">
        <f>OBV!F686</f>
        <v>BEARISH</v>
      </c>
      <c r="K686" s="6" t="str">
        <f>OBV!G686</f>
        <v>NEUTRAL</v>
      </c>
      <c r="L686" s="6" t="str">
        <f>OBV!H686</f>
        <v>BEARISH DIVERGENCE</v>
      </c>
    </row>
    <row r="687" spans="1:12" ht="13.5" x14ac:dyDescent="0.25">
      <c r="A687" s="3">
        <f>RSI!A687</f>
        <v>43301</v>
      </c>
      <c r="B687" s="2">
        <f>RSI!B687</f>
        <v>4.1474000000000002</v>
      </c>
      <c r="C687" s="2">
        <f>RSI!I687</f>
        <v>57.361049101978523</v>
      </c>
      <c r="D687" s="2">
        <f>MACD!E687</f>
        <v>-0.10801376655946271</v>
      </c>
      <c r="E687" s="2">
        <f>MACD!F687</f>
        <v>-7.4985714457156905E-2</v>
      </c>
      <c r="F687" s="2">
        <f>'Moving Avg'!D687</f>
        <v>4.1928600000000005</v>
      </c>
      <c r="G687" s="2">
        <f>'Moving Avg'!F687</f>
        <v>4.02271</v>
      </c>
      <c r="H687" s="2">
        <f>'Moving Avg'!G687</f>
        <v>3.9965020000000009</v>
      </c>
      <c r="I687" s="2">
        <f>'Moving Avg'!H687</f>
        <v>3.9262214999999965</v>
      </c>
      <c r="J687" s="6" t="str">
        <f>OBV!F687</f>
        <v>BEARISH</v>
      </c>
      <c r="K687" s="6" t="str">
        <f>OBV!G687</f>
        <v>NEUTRAL</v>
      </c>
      <c r="L687" s="6" t="str">
        <f>OBV!H687</f>
        <v>CONFIRMED BEARISH</v>
      </c>
    </row>
    <row r="688" spans="1:12" ht="13.5" x14ac:dyDescent="0.25">
      <c r="A688" s="3">
        <f>RSI!A688</f>
        <v>43304</v>
      </c>
      <c r="B688" s="2">
        <f>RSI!B688</f>
        <v>4.1474000000000002</v>
      </c>
      <c r="C688" s="2">
        <f>RSI!I688</f>
        <v>57.361049101978523</v>
      </c>
      <c r="D688" s="2">
        <f>MACD!E688</f>
        <v>-0.12080780565046023</v>
      </c>
      <c r="E688" s="2">
        <f>MACD!F688</f>
        <v>-8.4150132695817573E-2</v>
      </c>
      <c r="F688" s="2">
        <f>'Moving Avg'!D688</f>
        <v>4.1886400000000004</v>
      </c>
      <c r="G688" s="2">
        <f>'Moving Avg'!F688</f>
        <v>4.0344850000000001</v>
      </c>
      <c r="H688" s="2">
        <f>'Moving Avg'!G688</f>
        <v>3.999194000000001</v>
      </c>
      <c r="I688" s="2">
        <f>'Moving Avg'!H688</f>
        <v>3.927714499999996</v>
      </c>
      <c r="J688" s="6" t="str">
        <f>OBV!F688</f>
        <v>BULLISH</v>
      </c>
      <c r="K688" s="6" t="str">
        <f>OBV!G688</f>
        <v>NEUTRAL</v>
      </c>
      <c r="L688" s="6" t="str">
        <f>OBV!H688</f>
        <v>BULLISH DIVERGENCE</v>
      </c>
    </row>
    <row r="689" spans="1:12" ht="13.5" x14ac:dyDescent="0.25">
      <c r="A689" s="3">
        <f>RSI!A689</f>
        <v>43305</v>
      </c>
      <c r="B689" s="2">
        <f>RSI!B689</f>
        <v>4.1222000000000003</v>
      </c>
      <c r="C689" s="2">
        <f>RSI!I689</f>
        <v>55.253542184000587</v>
      </c>
      <c r="D689" s="2">
        <f>MACD!E689</f>
        <v>-0.12261387268015334</v>
      </c>
      <c r="E689" s="2">
        <f>MACD!F689</f>
        <v>-9.1842880692684731E-2</v>
      </c>
      <c r="F689" s="2">
        <f>'Moving Avg'!D689</f>
        <v>4.1566799999999997</v>
      </c>
      <c r="G689" s="2">
        <f>'Moving Avg'!F689</f>
        <v>4.0479450000000003</v>
      </c>
      <c r="H689" s="2">
        <f>'Moving Avg'!G689</f>
        <v>3.999194000000001</v>
      </c>
      <c r="I689" s="2">
        <f>'Moving Avg'!H689</f>
        <v>3.9290394999999965</v>
      </c>
      <c r="J689" s="6" t="str">
        <f>OBV!F689</f>
        <v>BEARISH</v>
      </c>
      <c r="K689" s="6" t="str">
        <f>OBV!G689</f>
        <v>NEUTRAL</v>
      </c>
      <c r="L689" s="6" t="str">
        <f>OBV!H689</f>
        <v>CONFIRMED BEARISH</v>
      </c>
    </row>
    <row r="690" spans="1:12" ht="13.5" x14ac:dyDescent="0.25">
      <c r="A690" s="3">
        <f>RSI!A690</f>
        <v>43307</v>
      </c>
      <c r="B690" s="2">
        <f>RSI!B690</f>
        <v>4.2442000000000002</v>
      </c>
      <c r="C690" s="2">
        <f>RSI!I690</f>
        <v>62.447039374242436</v>
      </c>
      <c r="D690" s="2">
        <f>MACD!E690</f>
        <v>-0.12710963604894321</v>
      </c>
      <c r="E690" s="2">
        <f>MACD!F690</f>
        <v>-9.8896231763936429E-2</v>
      </c>
      <c r="F690" s="2">
        <f>'Moving Avg'!D690</f>
        <v>4.1650999999999998</v>
      </c>
      <c r="G690" s="2">
        <f>'Moving Avg'!F690</f>
        <v>4.0666650000000013</v>
      </c>
      <c r="H690" s="2">
        <f>'Moving Avg'!G690</f>
        <v>4.0025600000000017</v>
      </c>
      <c r="I690" s="2">
        <f>'Moving Avg'!H690</f>
        <v>3.931079499999997</v>
      </c>
      <c r="J690" s="6" t="str">
        <f>OBV!F690</f>
        <v>BULLISH</v>
      </c>
      <c r="K690" s="6" t="str">
        <f>OBV!G690</f>
        <v>NEUTRAL</v>
      </c>
      <c r="L690" s="6" t="str">
        <f>OBV!H690</f>
        <v>CONFIRMED BULLISH</v>
      </c>
    </row>
    <row r="691" spans="1:12" ht="13.5" x14ac:dyDescent="0.25">
      <c r="A691" s="3">
        <f>RSI!A691</f>
        <v>43308</v>
      </c>
      <c r="B691" s="2">
        <f>RSI!B691</f>
        <v>4.3788</v>
      </c>
      <c r="C691" s="2">
        <f>RSI!I691</f>
        <v>68.469595680060962</v>
      </c>
      <c r="D691" s="2">
        <f>MACD!E691</f>
        <v>-0.12385919839145476</v>
      </c>
      <c r="E691" s="2">
        <f>MACD!F691</f>
        <v>-0.1038888250894401</v>
      </c>
      <c r="F691" s="2">
        <f>'Moving Avg'!D691</f>
        <v>4.2080000000000002</v>
      </c>
      <c r="G691" s="2">
        <f>'Moving Avg'!F691</f>
        <v>4.0900100000000013</v>
      </c>
      <c r="H691" s="2">
        <f>'Moving Avg'!G691</f>
        <v>4.0088700000000026</v>
      </c>
      <c r="I691" s="2">
        <f>'Moving Avg'!H691</f>
        <v>3.9337294999999965</v>
      </c>
      <c r="J691" s="6" t="str">
        <f>OBV!F691</f>
        <v>BULLISH</v>
      </c>
      <c r="K691" s="6" t="str">
        <f>OBV!G691</f>
        <v>STRONG</v>
      </c>
      <c r="L691" s="6" t="str">
        <f>OBV!H691</f>
        <v>CONFIRMED BULLISH</v>
      </c>
    </row>
    <row r="692" spans="1:12" ht="13.5" x14ac:dyDescent="0.25">
      <c r="A692" s="3">
        <f>RSI!A692</f>
        <v>43311</v>
      </c>
      <c r="B692" s="2">
        <f>RSI!B692</f>
        <v>4.2146999999999997</v>
      </c>
      <c r="C692" s="2">
        <f>RSI!I692</f>
        <v>56.56006173864975</v>
      </c>
      <c r="D692" s="2">
        <f>MACD!E692</f>
        <v>-8.3596215059900558E-2</v>
      </c>
      <c r="E692" s="2">
        <f>MACD!F692</f>
        <v>-9.983030308353219E-2</v>
      </c>
      <c r="F692" s="2">
        <f>'Moving Avg'!D692</f>
        <v>4.2214600000000004</v>
      </c>
      <c r="G692" s="2">
        <f>'Moving Avg'!F692</f>
        <v>4.1038899999999998</v>
      </c>
      <c r="H692" s="2">
        <f>'Moving Avg'!G692</f>
        <v>4.0119820000000024</v>
      </c>
      <c r="I692" s="2">
        <f>'Moving Avg'!H692</f>
        <v>3.9358744999999971</v>
      </c>
      <c r="J692" s="6" t="str">
        <f>OBV!F692</f>
        <v>BULLISH</v>
      </c>
      <c r="K692" s="6" t="str">
        <f>OBV!G692</f>
        <v>NEUTRAL</v>
      </c>
      <c r="L692" s="6" t="str">
        <f>OBV!H692</f>
        <v>CONFIRMED BULLISH</v>
      </c>
    </row>
    <row r="693" spans="1:12" ht="13.5" x14ac:dyDescent="0.25">
      <c r="A693" s="3">
        <f>RSI!A693</f>
        <v>43312</v>
      </c>
      <c r="B693" s="2">
        <f>RSI!B693</f>
        <v>4.1936999999999998</v>
      </c>
      <c r="C693" s="2">
        <f>RSI!I693</f>
        <v>55.235980988664508</v>
      </c>
      <c r="D693" s="2">
        <f>MACD!E693</f>
        <v>-6.7434091765265158E-2</v>
      </c>
      <c r="E693" s="2">
        <f>MACD!F693</f>
        <v>-9.3351060819878789E-2</v>
      </c>
      <c r="F693" s="2">
        <f>'Moving Avg'!D693</f>
        <v>4.2307199999999998</v>
      </c>
      <c r="G693" s="2">
        <f>'Moving Avg'!F693</f>
        <v>4.116719999999999</v>
      </c>
      <c r="H693" s="2">
        <f>'Moving Avg'!G693</f>
        <v>4.0148420000000016</v>
      </c>
      <c r="I693" s="2">
        <f>'Moving Avg'!H693</f>
        <v>3.9373464999999972</v>
      </c>
      <c r="J693" s="6" t="str">
        <f>OBV!F693</f>
        <v>BULLISH</v>
      </c>
      <c r="K693" s="6" t="str">
        <f>OBV!G693</f>
        <v>NEUTRAL</v>
      </c>
      <c r="L693" s="6" t="str">
        <f>OBV!H693</f>
        <v>CONFIRMED BULLISH</v>
      </c>
    </row>
    <row r="694" spans="1:12" ht="13.5" x14ac:dyDescent="0.25">
      <c r="A694" s="3">
        <f>RSI!A694</f>
        <v>43313</v>
      </c>
      <c r="B694" s="2">
        <f>RSI!B694</f>
        <v>4.0800999999999998</v>
      </c>
      <c r="C694" s="2">
        <f>RSI!I694</f>
        <v>48.606995153913402</v>
      </c>
      <c r="D694" s="2">
        <f>MACD!E694</f>
        <v>-2.8413806086958537E-2</v>
      </c>
      <c r="E694" s="2">
        <f>MACD!F694</f>
        <v>-8.0363609873294745E-2</v>
      </c>
      <c r="F694" s="2">
        <f>'Moving Avg'!D694</f>
        <v>4.2222999999999997</v>
      </c>
      <c r="G694" s="2">
        <f>'Moving Avg'!F694</f>
        <v>4.1251299999999995</v>
      </c>
      <c r="H694" s="2">
        <f>'Moving Avg'!G694</f>
        <v>4.0166920000000017</v>
      </c>
      <c r="I694" s="2">
        <f>'Moving Avg'!H694</f>
        <v>3.9385029999999972</v>
      </c>
      <c r="J694" s="6" t="str">
        <f>OBV!F694</f>
        <v>BULLISH</v>
      </c>
      <c r="K694" s="6" t="str">
        <f>OBV!G694</f>
        <v>NEUTRAL</v>
      </c>
      <c r="L694" s="6" t="str">
        <f>OBV!H694</f>
        <v>BULLISH DIVERGENCE</v>
      </c>
    </row>
    <row r="695" spans="1:12" ht="13.5" x14ac:dyDescent="0.25">
      <c r="A695" s="3">
        <f>RSI!A695</f>
        <v>43314</v>
      </c>
      <c r="B695" s="2">
        <f>RSI!B695</f>
        <v>4.1642999999999999</v>
      </c>
      <c r="C695" s="2">
        <f>RSI!I695</f>
        <v>53.099805694406669</v>
      </c>
      <c r="D695" s="2">
        <f>MACD!E695</f>
        <v>-1.3747043164217487E-2</v>
      </c>
      <c r="E695" s="2">
        <f>MACD!F695</f>
        <v>-6.704029653147929E-2</v>
      </c>
      <c r="F695" s="2">
        <f>'Moving Avg'!D695</f>
        <v>4.2063199999999998</v>
      </c>
      <c r="G695" s="2">
        <f>'Moving Avg'!F695</f>
        <v>4.1358599999999992</v>
      </c>
      <c r="H695" s="2">
        <f>'Moving Avg'!G695</f>
        <v>4.019216000000001</v>
      </c>
      <c r="I695" s="2">
        <f>'Moving Avg'!H695</f>
        <v>3.9401014999999973</v>
      </c>
      <c r="J695" s="6" t="str">
        <f>OBV!F695</f>
        <v>BULLISH</v>
      </c>
      <c r="K695" s="6" t="str">
        <f>OBV!G695</f>
        <v>NEUTRAL</v>
      </c>
      <c r="L695" s="6" t="str">
        <f>OBV!H695</f>
        <v>BULLISH DIVERGENCE</v>
      </c>
    </row>
    <row r="696" spans="1:12" ht="13.5" x14ac:dyDescent="0.25">
      <c r="A696" s="3">
        <f>RSI!A696</f>
        <v>43315</v>
      </c>
      <c r="B696" s="2">
        <f>RSI!B696</f>
        <v>4.1642999999999999</v>
      </c>
      <c r="C696" s="2">
        <f>RSI!I696</f>
        <v>53.099805694406669</v>
      </c>
      <c r="D696" s="2">
        <f>MACD!E696</f>
        <v>-7.4839435163243095E-3</v>
      </c>
      <c r="E696" s="2">
        <f>MACD!F696</f>
        <v>-5.5129025928448296E-2</v>
      </c>
      <c r="F696" s="2">
        <f>'Moving Avg'!D696</f>
        <v>4.1634200000000003</v>
      </c>
      <c r="G696" s="2">
        <f>'Moving Avg'!F696</f>
        <v>4.1463799999999988</v>
      </c>
      <c r="H696" s="2">
        <f>'Moving Avg'!G696</f>
        <v>4.0225820000000008</v>
      </c>
      <c r="I696" s="2">
        <f>'Moving Avg'!H696</f>
        <v>3.941573999999997</v>
      </c>
      <c r="J696" s="6" t="str">
        <f>OBV!F696</f>
        <v>BEARISH</v>
      </c>
      <c r="K696" s="6" t="str">
        <f>OBV!G696</f>
        <v>NEUTRAL</v>
      </c>
      <c r="L696" s="6" t="str">
        <f>OBV!H696</f>
        <v>CONFIRMED BEARISH</v>
      </c>
    </row>
    <row r="697" spans="1:12" ht="13.5" x14ac:dyDescent="0.25">
      <c r="A697" s="3">
        <f>RSI!A697</f>
        <v>43318</v>
      </c>
      <c r="B697" s="2">
        <f>RSI!B697</f>
        <v>4.0674999999999999</v>
      </c>
      <c r="C697" s="2">
        <f>RSI!I697</f>
        <v>47.556639665862171</v>
      </c>
      <c r="D697" s="2">
        <f>MACD!E697</f>
        <v>2.0787008632661141E-3</v>
      </c>
      <c r="E697" s="2">
        <f>MACD!F697</f>
        <v>-4.3687480570105415E-2</v>
      </c>
      <c r="F697" s="2">
        <f>'Moving Avg'!D697</f>
        <v>4.1339799999999993</v>
      </c>
      <c r="G697" s="2">
        <f>'Moving Avg'!F697</f>
        <v>4.1499549999999994</v>
      </c>
      <c r="H697" s="2">
        <f>'Moving Avg'!G697</f>
        <v>4.0250219999999999</v>
      </c>
      <c r="I697" s="2">
        <f>'Moving Avg'!H697</f>
        <v>3.9425624999999966</v>
      </c>
      <c r="J697" s="6" t="str">
        <f>OBV!F697</f>
        <v>BEARISH</v>
      </c>
      <c r="K697" s="6" t="str">
        <f>OBV!G697</f>
        <v>NEUTRAL</v>
      </c>
      <c r="L697" s="6" t="str">
        <f>OBV!H697</f>
        <v>CONFIRMED BEARISH</v>
      </c>
    </row>
    <row r="698" spans="1:12" ht="13.5" x14ac:dyDescent="0.25">
      <c r="A698" s="3">
        <f>RSI!A698</f>
        <v>43319</v>
      </c>
      <c r="B698" s="2">
        <f>RSI!B698</f>
        <v>4.0170000000000003</v>
      </c>
      <c r="C698" s="2">
        <f>RSI!I698</f>
        <v>44.921979849072372</v>
      </c>
      <c r="D698" s="2">
        <f>MACD!E698</f>
        <v>1.4198394313221563E-2</v>
      </c>
      <c r="E698" s="2">
        <f>MACD!F698</f>
        <v>-3.2110305593440018E-2</v>
      </c>
      <c r="F698" s="2">
        <f>'Moving Avg'!D698</f>
        <v>4.0986399999999996</v>
      </c>
      <c r="G698" s="2">
        <f>'Moving Avg'!F698</f>
        <v>4.1556299999999986</v>
      </c>
      <c r="H698" s="2">
        <f>'Moving Avg'!G698</f>
        <v>4.0267040000000005</v>
      </c>
      <c r="I698" s="2">
        <f>'Moving Avg'!H698</f>
        <v>3.9432564999999973</v>
      </c>
      <c r="J698" s="6" t="str">
        <f>OBV!F698</f>
        <v>BEARISH</v>
      </c>
      <c r="K698" s="6" t="str">
        <f>OBV!G698</f>
        <v>NEUTRAL</v>
      </c>
      <c r="L698" s="6" t="str">
        <f>OBV!H698</f>
        <v>CONFIRMED BEARISH</v>
      </c>
    </row>
    <row r="699" spans="1:12" ht="13.5" x14ac:dyDescent="0.25">
      <c r="A699" s="3">
        <f>RSI!A699</f>
        <v>43320</v>
      </c>
      <c r="B699" s="2">
        <f>RSI!B699</f>
        <v>3.9750000000000001</v>
      </c>
      <c r="C699" s="2">
        <f>RSI!I699</f>
        <v>42.798330487280253</v>
      </c>
      <c r="D699" s="2">
        <f>MACD!E699</f>
        <v>2.4252303491240745E-2</v>
      </c>
      <c r="E699" s="2">
        <f>MACD!F699</f>
        <v>-2.0837783776503867E-2</v>
      </c>
      <c r="F699" s="2">
        <f>'Moving Avg'!D699</f>
        <v>4.0776200000000005</v>
      </c>
      <c r="G699" s="2">
        <f>'Moving Avg'!F699</f>
        <v>4.1566849999999986</v>
      </c>
      <c r="H699" s="2">
        <f>'Moving Avg'!G699</f>
        <v>4.0265359999999992</v>
      </c>
      <c r="I699" s="2">
        <f>'Moving Avg'!H699</f>
        <v>3.9435299999999973</v>
      </c>
      <c r="J699" s="6" t="str">
        <f>OBV!F699</f>
        <v>BEARISH</v>
      </c>
      <c r="K699" s="6" t="str">
        <f>OBV!G699</f>
        <v>NEUTRAL</v>
      </c>
      <c r="L699" s="6" t="str">
        <f>OBV!H699</f>
        <v>CONFIRMED BEARISH</v>
      </c>
    </row>
    <row r="700" spans="1:12" ht="13.5" x14ac:dyDescent="0.25">
      <c r="A700" s="3">
        <f>RSI!A700</f>
        <v>43321</v>
      </c>
      <c r="B700" s="2">
        <f>RSI!B700</f>
        <v>3.9161000000000001</v>
      </c>
      <c r="C700" s="2">
        <f>RSI!I700</f>
        <v>39.946318350676556</v>
      </c>
      <c r="D700" s="2">
        <f>MACD!E700</f>
        <v>5.6662604944204276E-2</v>
      </c>
      <c r="E700" s="2">
        <f>MACD!F700</f>
        <v>-5.337706032362239E-3</v>
      </c>
      <c r="F700" s="2">
        <f>'Moving Avg'!D700</f>
        <v>4.0279800000000003</v>
      </c>
      <c r="G700" s="2">
        <f>'Moving Avg'!F700</f>
        <v>4.1526899999999989</v>
      </c>
      <c r="H700" s="2">
        <f>'Moving Avg'!G700</f>
        <v>4.0266200000000003</v>
      </c>
      <c r="I700" s="2">
        <f>'Moving Avg'!H700</f>
        <v>3.9435719999999979</v>
      </c>
      <c r="J700" s="6" t="str">
        <f>OBV!F700</f>
        <v>BEARISH</v>
      </c>
      <c r="K700" s="6" t="str">
        <f>OBV!G700</f>
        <v>NEUTRAL</v>
      </c>
      <c r="L700" s="6" t="str">
        <f>OBV!H700</f>
        <v>CONFIRMED BEARISH</v>
      </c>
    </row>
    <row r="701" spans="1:12" ht="13.5" x14ac:dyDescent="0.25">
      <c r="A701" s="3">
        <f>RSI!A701</f>
        <v>43322</v>
      </c>
      <c r="B701" s="2">
        <f>RSI!B701</f>
        <v>3.9539</v>
      </c>
      <c r="C701" s="2">
        <f>RSI!I701</f>
        <v>42.59037316097983</v>
      </c>
      <c r="D701" s="2">
        <f>MACD!E701</f>
        <v>0.10305628722280247</v>
      </c>
      <c r="E701" s="2">
        <f>MACD!F701</f>
        <v>1.6341092618670703E-2</v>
      </c>
      <c r="F701" s="2">
        <f>'Moving Avg'!D701</f>
        <v>3.9859</v>
      </c>
      <c r="G701" s="2">
        <f>'Moving Avg'!F701</f>
        <v>4.1446949999999996</v>
      </c>
      <c r="H701" s="2">
        <f>'Moving Avg'!G701</f>
        <v>4.0267039999999996</v>
      </c>
      <c r="I701" s="2">
        <f>'Moving Avg'!H701</f>
        <v>3.9438029999999982</v>
      </c>
      <c r="J701" s="6" t="str">
        <f>OBV!F701</f>
        <v>BEARISH</v>
      </c>
      <c r="K701" s="6" t="str">
        <f>OBV!G701</f>
        <v>NEUTRAL</v>
      </c>
      <c r="L701" s="6" t="str">
        <f>OBV!H701</f>
        <v>CONFIRMED BEARISH</v>
      </c>
    </row>
    <row r="702" spans="1:12" ht="13.5" x14ac:dyDescent="0.25">
      <c r="A702" s="3">
        <f>RSI!A702</f>
        <v>43326</v>
      </c>
      <c r="B702" s="2">
        <f>RSI!B702</f>
        <v>3.8698000000000001</v>
      </c>
      <c r="C702" s="2">
        <f>RSI!I702</f>
        <v>38.526168958912422</v>
      </c>
      <c r="D702" s="2">
        <f>MACD!E702</f>
        <v>0.12405582419637362</v>
      </c>
      <c r="E702" s="2">
        <f>MACD!F702</f>
        <v>3.7884038934211287E-2</v>
      </c>
      <c r="F702" s="2">
        <f>'Moving Avg'!D702</f>
        <v>3.9463600000000008</v>
      </c>
      <c r="G702" s="2">
        <f>'Moving Avg'!F702</f>
        <v>4.1236649999999999</v>
      </c>
      <c r="H702" s="2">
        <f>'Moving Avg'!G702</f>
        <v>4.0240119999999999</v>
      </c>
      <c r="I702" s="2">
        <f>'Moving Avg'!H702</f>
        <v>3.9436134999999979</v>
      </c>
      <c r="J702" s="6" t="str">
        <f>OBV!F702</f>
        <v>BEARISH</v>
      </c>
      <c r="K702" s="6" t="str">
        <f>OBV!G702</f>
        <v>NEUTRAL</v>
      </c>
      <c r="L702" s="6" t="str">
        <f>OBV!H702</f>
        <v>CONFIRMED BEARISH</v>
      </c>
    </row>
    <row r="703" spans="1:12" ht="13.5" x14ac:dyDescent="0.25">
      <c r="A703" s="3">
        <f>RSI!A703</f>
        <v>43327</v>
      </c>
      <c r="B703" s="2">
        <f>RSI!B703</f>
        <v>3.9329000000000001</v>
      </c>
      <c r="C703" s="2">
        <f>RSI!I703</f>
        <v>42.926794239721289</v>
      </c>
      <c r="D703" s="2">
        <f>MACD!E703</f>
        <v>0.13512035231872854</v>
      </c>
      <c r="E703" s="2">
        <f>MACD!F703</f>
        <v>5.7331301611114743E-2</v>
      </c>
      <c r="F703" s="2">
        <f>'Moving Avg'!D703</f>
        <v>3.9295400000000003</v>
      </c>
      <c r="G703" s="2">
        <f>'Moving Avg'!F703</f>
        <v>4.111885</v>
      </c>
      <c r="H703" s="2">
        <f>'Moving Avg'!G703</f>
        <v>4.0227499999999994</v>
      </c>
      <c r="I703" s="2">
        <f>'Moving Avg'!H703</f>
        <v>3.9437814999999983</v>
      </c>
      <c r="J703" s="6" t="str">
        <f>OBV!F703</f>
        <v>BULLISH</v>
      </c>
      <c r="K703" s="6" t="str">
        <f>OBV!G703</f>
        <v>NEUTRAL</v>
      </c>
      <c r="L703" s="6" t="str">
        <f>OBV!H703</f>
        <v>BULLISH DIVERGENCE</v>
      </c>
    </row>
    <row r="704" spans="1:12" ht="13.5" x14ac:dyDescent="0.25">
      <c r="A704" s="3">
        <f>RSI!A704</f>
        <v>43328</v>
      </c>
      <c r="B704" s="2">
        <f>RSI!B704</f>
        <v>3.9455</v>
      </c>
      <c r="C704" s="2">
        <f>RSI!I704</f>
        <v>43.792056330588899</v>
      </c>
      <c r="D704" s="2">
        <f>MACD!E704</f>
        <v>0.12681113244514641</v>
      </c>
      <c r="E704" s="2">
        <f>MACD!F704</f>
        <v>7.1227267777921072E-2</v>
      </c>
      <c r="F704" s="2">
        <f>'Moving Avg'!D704</f>
        <v>3.9236400000000002</v>
      </c>
      <c r="G704" s="2">
        <f>'Moving Avg'!F704</f>
        <v>4.0950600000000001</v>
      </c>
      <c r="H704" s="2">
        <f>'Moving Avg'!G704</f>
        <v>4.0225819999999999</v>
      </c>
      <c r="I704" s="2">
        <f>'Moving Avg'!H704</f>
        <v>3.9439494999999982</v>
      </c>
      <c r="J704" s="6" t="str">
        <f>OBV!F704</f>
        <v>BULLISH</v>
      </c>
      <c r="K704" s="6" t="str">
        <f>OBV!G704</f>
        <v>NEUTRAL</v>
      </c>
      <c r="L704" s="6" t="str">
        <f>OBV!H704</f>
        <v>BULLISH DIVERGENCE</v>
      </c>
    </row>
    <row r="705" spans="1:12" ht="13.5" x14ac:dyDescent="0.25">
      <c r="A705" s="3">
        <f>RSI!A705</f>
        <v>43329</v>
      </c>
      <c r="B705" s="2">
        <f>RSI!B705</f>
        <v>3.9119000000000002</v>
      </c>
      <c r="C705" s="2">
        <f>RSI!I705</f>
        <v>41.96498341016251</v>
      </c>
      <c r="D705" s="2">
        <f>MACD!E705</f>
        <v>0.13583255696077146</v>
      </c>
      <c r="E705" s="2">
        <f>MACD!F705</f>
        <v>8.4148325614491148E-2</v>
      </c>
      <c r="F705" s="2">
        <f>'Moving Avg'!D705</f>
        <v>3.9228000000000001</v>
      </c>
      <c r="G705" s="2">
        <f>'Moving Avg'!F705</f>
        <v>4.0805500000000006</v>
      </c>
      <c r="H705" s="2">
        <f>'Moving Avg'!G705</f>
        <v>4.0217419999999997</v>
      </c>
      <c r="I705" s="2">
        <f>'Moving Avg'!H705</f>
        <v>3.9439914999999983</v>
      </c>
      <c r="J705" s="6" t="str">
        <f>OBV!F705</f>
        <v>BULLISH</v>
      </c>
      <c r="K705" s="6" t="str">
        <f>OBV!G705</f>
        <v>NEUTRAL</v>
      </c>
      <c r="L705" s="6" t="str">
        <f>OBV!H705</f>
        <v>BULLISH DIVERGENCE</v>
      </c>
    </row>
    <row r="706" spans="1:12" ht="13.5" x14ac:dyDescent="0.25">
      <c r="A706" s="3">
        <f>RSI!A706</f>
        <v>43332</v>
      </c>
      <c r="B706" s="2">
        <f>RSI!B706</f>
        <v>3.9539</v>
      </c>
      <c r="C706" s="2">
        <f>RSI!I706</f>
        <v>45.051112865868426</v>
      </c>
      <c r="D706" s="2">
        <f>MACD!E706</f>
        <v>0.14111791739938617</v>
      </c>
      <c r="E706" s="2">
        <f>MACD!F706</f>
        <v>9.5542243971470153E-2</v>
      </c>
      <c r="F706" s="2">
        <f>'Moving Avg'!D706</f>
        <v>3.9228000000000001</v>
      </c>
      <c r="G706" s="2">
        <f>'Moving Avg'!F706</f>
        <v>4.0700300000000009</v>
      </c>
      <c r="H706" s="2">
        <f>'Moving Avg'!G706</f>
        <v>4.0209000000000001</v>
      </c>
      <c r="I706" s="2">
        <f>'Moving Avg'!H706</f>
        <v>3.9442014999999988</v>
      </c>
      <c r="J706" s="6" t="str">
        <f>OBV!F706</f>
        <v>BULLISH</v>
      </c>
      <c r="K706" s="6" t="str">
        <f>OBV!G706</f>
        <v>NEUTRAL</v>
      </c>
      <c r="L706" s="6" t="str">
        <f>OBV!H706</f>
        <v>NEUTRAL</v>
      </c>
    </row>
    <row r="707" spans="1:12" ht="13.5" x14ac:dyDescent="0.25">
      <c r="A707" s="3">
        <f>RSI!A707</f>
        <v>43335</v>
      </c>
      <c r="B707" s="2">
        <f>RSI!B707</f>
        <v>3.9750000000000001</v>
      </c>
      <c r="C707" s="2">
        <f>RSI!I707</f>
        <v>46.587789291216829</v>
      </c>
      <c r="D707" s="2">
        <f>MACD!E707</f>
        <v>0.129593138057567</v>
      </c>
      <c r="E707" s="2">
        <f>MACD!F707</f>
        <v>0.10235242278868953</v>
      </c>
      <c r="F707" s="2">
        <f>'Moving Avg'!D707</f>
        <v>3.9438400000000002</v>
      </c>
      <c r="G707" s="2">
        <f>'Moving Avg'!F707</f>
        <v>4.0614100000000004</v>
      </c>
      <c r="H707" s="2">
        <f>'Moving Avg'!G707</f>
        <v>4.0204799999999992</v>
      </c>
      <c r="I707" s="2">
        <f>'Moving Avg'!H707</f>
        <v>3.9442859999999986</v>
      </c>
      <c r="J707" s="6" t="str">
        <f>OBV!F707</f>
        <v>BULLISH</v>
      </c>
      <c r="K707" s="6" t="str">
        <f>OBV!G707</f>
        <v>NEUTRAL</v>
      </c>
      <c r="L707" s="6" t="str">
        <f>OBV!H707</f>
        <v>CONFIRMED BULLISH</v>
      </c>
    </row>
    <row r="708" spans="1:12" ht="13.5" x14ac:dyDescent="0.25">
      <c r="A708" s="3">
        <f>RSI!A708</f>
        <v>43336</v>
      </c>
      <c r="B708" s="2">
        <f>RSI!B708</f>
        <v>3.9119000000000002</v>
      </c>
      <c r="C708" s="2">
        <f>RSI!I708</f>
        <v>42.738550095505666</v>
      </c>
      <c r="D708" s="2">
        <f>MACD!E708</f>
        <v>0.11704588201417554</v>
      </c>
      <c r="E708" s="2">
        <f>MACD!F708</f>
        <v>0.10529111463378674</v>
      </c>
      <c r="F708" s="2">
        <f>'Moving Avg'!D708</f>
        <v>3.9396399999999998</v>
      </c>
      <c r="G708" s="2">
        <f>'Moving Avg'!F708</f>
        <v>4.0496350000000003</v>
      </c>
      <c r="H708" s="2">
        <f>'Moving Avg'!G708</f>
        <v>4.0187980000000003</v>
      </c>
      <c r="I708" s="2">
        <f>'Moving Avg'!H708</f>
        <v>3.9438024999999981</v>
      </c>
      <c r="J708" s="6" t="str">
        <f>OBV!F708</f>
        <v>BULLISH</v>
      </c>
      <c r="K708" s="6" t="str">
        <f>OBV!G708</f>
        <v>NEUTRAL</v>
      </c>
      <c r="L708" s="6" t="str">
        <f>OBV!H708</f>
        <v>BULLISH DIVERGENCE</v>
      </c>
    </row>
    <row r="709" spans="1:12" ht="13.5" x14ac:dyDescent="0.25">
      <c r="A709" s="3">
        <f>RSI!A709</f>
        <v>43339</v>
      </c>
      <c r="B709" s="2">
        <f>RSI!B709</f>
        <v>3.8908</v>
      </c>
      <c r="C709" s="2">
        <f>RSI!I709</f>
        <v>41.503663684646725</v>
      </c>
      <c r="D709" s="2">
        <f>MACD!E709</f>
        <v>0.10218069984896427</v>
      </c>
      <c r="E709" s="2">
        <f>MACD!F709</f>
        <v>0.10466903167682226</v>
      </c>
      <c r="F709" s="2">
        <f>'Moving Avg'!D709</f>
        <v>3.9287000000000001</v>
      </c>
      <c r="G709" s="2">
        <f>'Moving Avg'!F709</f>
        <v>4.0380650000000005</v>
      </c>
      <c r="H709" s="2">
        <f>'Moving Avg'!G709</f>
        <v>4.0175359999999998</v>
      </c>
      <c r="I709" s="2">
        <f>'Moving Avg'!H709</f>
        <v>3.9433814999999983</v>
      </c>
      <c r="J709" s="6" t="str">
        <f>OBV!F709</f>
        <v>BEARISH</v>
      </c>
      <c r="K709" s="6" t="str">
        <f>OBV!G709</f>
        <v>NEUTRAL</v>
      </c>
      <c r="L709" s="6" t="str">
        <f>OBV!H709</f>
        <v>CONFIRMED BEARISH</v>
      </c>
    </row>
    <row r="710" spans="1:12" ht="13.5" x14ac:dyDescent="0.25">
      <c r="A710" s="3">
        <f>RSI!A710</f>
        <v>43340</v>
      </c>
      <c r="B710" s="2">
        <f>RSI!B710</f>
        <v>3.8698000000000001</v>
      </c>
      <c r="C710" s="2">
        <f>RSI!I710</f>
        <v>40.256941949289107</v>
      </c>
      <c r="D710" s="2">
        <f>MACD!E710</f>
        <v>8.2823298439194115E-2</v>
      </c>
      <c r="E710" s="2">
        <f>MACD!F710</f>
        <v>0.10029988502929664</v>
      </c>
      <c r="F710" s="2">
        <f>'Moving Avg'!D710</f>
        <v>3.9202800000000004</v>
      </c>
      <c r="G710" s="2">
        <f>'Moving Avg'!F710</f>
        <v>4.0193449999999995</v>
      </c>
      <c r="H710" s="2">
        <f>'Moving Avg'!G710</f>
        <v>4.015854</v>
      </c>
      <c r="I710" s="2">
        <f>'Moving Avg'!H710</f>
        <v>3.9428554999999976</v>
      </c>
      <c r="J710" s="6" t="str">
        <f>OBV!F710</f>
        <v>BEARISH</v>
      </c>
      <c r="K710" s="6" t="str">
        <f>OBV!G710</f>
        <v>NEUTRAL</v>
      </c>
      <c r="L710" s="6" t="str">
        <f>OBV!H710</f>
        <v>CONFIRMED BEARISH</v>
      </c>
    </row>
    <row r="711" spans="1:12" ht="13.5" x14ac:dyDescent="0.25">
      <c r="A711" s="3">
        <f>RSI!A711</f>
        <v>43341</v>
      </c>
      <c r="B711" s="2">
        <f>RSI!B711</f>
        <v>3.7267999999999999</v>
      </c>
      <c r="C711" s="2">
        <f>RSI!I711</f>
        <v>32.989792304295889</v>
      </c>
      <c r="D711" s="2">
        <f>MACD!E711</f>
        <v>8.3649000486364145E-2</v>
      </c>
      <c r="E711" s="2">
        <f>MACD!F711</f>
        <v>9.6969708120710152E-2</v>
      </c>
      <c r="F711" s="2">
        <f>'Moving Avg'!D711</f>
        <v>3.8748600000000004</v>
      </c>
      <c r="G711" s="2">
        <f>'Moving Avg'!F711</f>
        <v>3.9867449999999991</v>
      </c>
      <c r="H711" s="2">
        <f>'Moving Avg'!G711</f>
        <v>4.0113120000000002</v>
      </c>
      <c r="I711" s="2">
        <f>'Moving Avg'!H711</f>
        <v>3.9415934999999984</v>
      </c>
      <c r="J711" s="6" t="str">
        <f>OBV!F711</f>
        <v>BEARISH</v>
      </c>
      <c r="K711" s="6" t="str">
        <f>OBV!G711</f>
        <v>NEUTRAL</v>
      </c>
      <c r="L711" s="6" t="str">
        <f>OBV!H711</f>
        <v>CONFIRMED BEARISH</v>
      </c>
    </row>
    <row r="712" spans="1:12" ht="13.5" x14ac:dyDescent="0.25">
      <c r="A712" s="3">
        <f>RSI!A712</f>
        <v>43342</v>
      </c>
      <c r="B712" s="2">
        <f>RSI!B712</f>
        <v>3.7393999999999998</v>
      </c>
      <c r="C712" s="2">
        <f>RSI!I712</f>
        <v>34.118307114931255</v>
      </c>
      <c r="D712" s="2">
        <f>MACD!E712</f>
        <v>7.2058892398119134E-2</v>
      </c>
      <c r="E712" s="2">
        <f>MACD!F712</f>
        <v>9.1987544976191951E-2</v>
      </c>
      <c r="F712" s="2">
        <f>'Moving Avg'!D712</f>
        <v>3.8277399999999999</v>
      </c>
      <c r="G712" s="2">
        <f>'Moving Avg'!F712</f>
        <v>3.9629799999999995</v>
      </c>
      <c r="H712" s="2">
        <f>'Moving Avg'!G712</f>
        <v>4.0071059999999994</v>
      </c>
      <c r="I712" s="2">
        <f>'Moving Avg'!H712</f>
        <v>3.9403314999999988</v>
      </c>
      <c r="J712" s="6" t="str">
        <f>OBV!F712</f>
        <v>BEARISH</v>
      </c>
      <c r="K712" s="6" t="str">
        <f>OBV!G712</f>
        <v>NEUTRAL</v>
      </c>
      <c r="L712" s="6" t="str">
        <f>OBV!H712</f>
        <v>CONFIRMED BEARISH</v>
      </c>
    </row>
    <row r="713" spans="1:12" ht="13.5" x14ac:dyDescent="0.25">
      <c r="A713" s="3">
        <f>RSI!A713</f>
        <v>43343</v>
      </c>
      <c r="B713" s="2">
        <f>RSI!B713</f>
        <v>3.6301000000000001</v>
      </c>
      <c r="C713" s="2">
        <f>RSI!I713</f>
        <v>29.480289964879532</v>
      </c>
      <c r="D713" s="2">
        <f>MACD!E713</f>
        <v>8.1447167914188601E-2</v>
      </c>
      <c r="E713" s="2">
        <f>MACD!F713</f>
        <v>8.9879469563791281E-2</v>
      </c>
      <c r="F713" s="2">
        <f>'Moving Avg'!D713</f>
        <v>3.7713799999999997</v>
      </c>
      <c r="G713" s="2">
        <f>'Moving Avg'!F713</f>
        <v>3.9348000000000005</v>
      </c>
      <c r="H713" s="2">
        <f>'Moving Avg'!G713</f>
        <v>4.0014700000000003</v>
      </c>
      <c r="I713" s="2">
        <f>'Moving Avg'!H713</f>
        <v>3.9386069999999984</v>
      </c>
      <c r="J713" s="6" t="str">
        <f>OBV!F713</f>
        <v>BEARISH</v>
      </c>
      <c r="K713" s="6" t="str">
        <f>OBV!G713</f>
        <v>NEUTRAL</v>
      </c>
      <c r="L713" s="6" t="str">
        <f>OBV!H713</f>
        <v>CONFIRMED BEARISH</v>
      </c>
    </row>
    <row r="714" spans="1:12" ht="13.5" x14ac:dyDescent="0.25">
      <c r="A714" s="3">
        <f>RSI!A714</f>
        <v>43346</v>
      </c>
      <c r="B714" s="2">
        <f>RSI!B714</f>
        <v>3.6173999999999999</v>
      </c>
      <c r="C714" s="2">
        <f>RSI!I714</f>
        <v>28.987207567605395</v>
      </c>
      <c r="D714" s="2">
        <f>MACD!E714</f>
        <v>9.420439610581921E-2</v>
      </c>
      <c r="E714" s="2">
        <f>MACD!F714</f>
        <v>9.0744454872196872E-2</v>
      </c>
      <c r="F714" s="2">
        <f>'Moving Avg'!D714</f>
        <v>3.7167000000000003</v>
      </c>
      <c r="G714" s="2">
        <f>'Moving Avg'!F714</f>
        <v>3.9116650000000006</v>
      </c>
      <c r="H714" s="2">
        <f>'Moving Avg'!G714</f>
        <v>3.9955800000000004</v>
      </c>
      <c r="I714" s="2">
        <f>'Moving Avg'!H714</f>
        <v>3.9368189999999985</v>
      </c>
      <c r="J714" s="6" t="str">
        <f>OBV!F714</f>
        <v>BEARISH</v>
      </c>
      <c r="K714" s="6" t="str">
        <f>OBV!G714</f>
        <v>NEUTRAL</v>
      </c>
      <c r="L714" s="6" t="str">
        <f>OBV!H714</f>
        <v>CONFIRMED BEARISH</v>
      </c>
    </row>
    <row r="715" spans="1:12" ht="13.5" x14ac:dyDescent="0.25">
      <c r="A715" s="3">
        <f>RSI!A715</f>
        <v>43347</v>
      </c>
      <c r="B715" s="2">
        <f>RSI!B715</f>
        <v>3.5712000000000002</v>
      </c>
      <c r="C715" s="2">
        <f>RSI!I715</f>
        <v>27.204610459925263</v>
      </c>
      <c r="D715" s="2">
        <f>MACD!E715</f>
        <v>0.10511784387868239</v>
      </c>
      <c r="E715" s="2">
        <f>MACD!F715</f>
        <v>9.3619132673493977E-2</v>
      </c>
      <c r="F715" s="2">
        <f>'Moving Avg'!D715</f>
        <v>3.6569799999999999</v>
      </c>
      <c r="G715" s="2">
        <f>'Moving Avg'!F715</f>
        <v>3.8820100000000002</v>
      </c>
      <c r="H715" s="2">
        <f>'Moving Avg'!G715</f>
        <v>3.9891880000000004</v>
      </c>
      <c r="I715" s="2">
        <f>'Moving Avg'!H715</f>
        <v>3.9347999999999983</v>
      </c>
      <c r="J715" s="6" t="str">
        <f>OBV!F715</f>
        <v>BEARISH</v>
      </c>
      <c r="K715" s="6" t="str">
        <f>OBV!G715</f>
        <v>NEUTRAL</v>
      </c>
      <c r="L715" s="6" t="str">
        <f>OBV!H715</f>
        <v>CONFIRMED BEARISH</v>
      </c>
    </row>
    <row r="716" spans="1:12" ht="13.5" x14ac:dyDescent="0.25">
      <c r="A716" s="3">
        <f>RSI!A716</f>
        <v>43348</v>
      </c>
      <c r="B716" s="2">
        <f>RSI!B716</f>
        <v>3.4660000000000002</v>
      </c>
      <c r="C716" s="2">
        <f>RSI!I716</f>
        <v>23.639709989561865</v>
      </c>
      <c r="D716" s="2">
        <f>MACD!E716</f>
        <v>0.13060709391293557</v>
      </c>
      <c r="E716" s="2">
        <f>MACD!F716</f>
        <v>0.10101672492138229</v>
      </c>
      <c r="F716" s="2">
        <f>'Moving Avg'!D716</f>
        <v>3.6048200000000001</v>
      </c>
      <c r="G716" s="2">
        <f>'Moving Avg'!F716</f>
        <v>3.8470950000000004</v>
      </c>
      <c r="H716" s="2">
        <f>'Moving Avg'!G716</f>
        <v>3.9802700000000004</v>
      </c>
      <c r="I716" s="2">
        <f>'Moving Avg'!H716</f>
        <v>3.9322549999999978</v>
      </c>
      <c r="J716" s="6" t="str">
        <f>OBV!F716</f>
        <v>BEARISH</v>
      </c>
      <c r="K716" s="6" t="str">
        <f>OBV!G716</f>
        <v>NEUTRAL</v>
      </c>
      <c r="L716" s="6" t="str">
        <f>OBV!H716</f>
        <v>CONFIRMED BEARISH</v>
      </c>
    </row>
    <row r="717" spans="1:12" ht="13.5" x14ac:dyDescent="0.25">
      <c r="A717" s="3">
        <f>RSI!A717</f>
        <v>43349</v>
      </c>
      <c r="B717" s="2">
        <f>RSI!B717</f>
        <v>3.3651</v>
      </c>
      <c r="C717" s="2">
        <f>RSI!I717</f>
        <v>20.821479020658543</v>
      </c>
      <c r="D717" s="2">
        <f>MACD!E717</f>
        <v>0.16536924600344216</v>
      </c>
      <c r="E717" s="2">
        <f>MACD!F717</f>
        <v>0.11388722913779428</v>
      </c>
      <c r="F717" s="2">
        <f>'Moving Avg'!D717</f>
        <v>3.52996</v>
      </c>
      <c r="G717" s="2">
        <f>'Moving Avg'!F717</f>
        <v>3.8119749999999994</v>
      </c>
      <c r="H717" s="2">
        <f>'Moving Avg'!G717</f>
        <v>3.9694180000000006</v>
      </c>
      <c r="I717" s="2">
        <f>'Moving Avg'!H717</f>
        <v>3.9292054999999975</v>
      </c>
      <c r="J717" s="6" t="str">
        <f>OBV!F717</f>
        <v>BEARISH</v>
      </c>
      <c r="K717" s="6" t="str">
        <f>OBV!G717</f>
        <v>NEUTRAL</v>
      </c>
      <c r="L717" s="6" t="str">
        <f>OBV!H717</f>
        <v>CONFIRMED BEARISH</v>
      </c>
    </row>
    <row r="718" spans="1:12" ht="13.5" x14ac:dyDescent="0.25">
      <c r="A718" s="3">
        <f>RSI!A718</f>
        <v>43350</v>
      </c>
      <c r="B718" s="2">
        <f>RSI!B718</f>
        <v>3.4618000000000002</v>
      </c>
      <c r="C718" s="2">
        <f>RSI!I718</f>
        <v>29.496403477961337</v>
      </c>
      <c r="D718" s="2">
        <f>MACD!E718</f>
        <v>0.18079977261562341</v>
      </c>
      <c r="E718" s="2">
        <f>MACD!F718</f>
        <v>0.12726973783336012</v>
      </c>
      <c r="F718" s="2">
        <f>'Moving Avg'!D718</f>
        <v>3.4963000000000002</v>
      </c>
      <c r="G718" s="2">
        <f>'Moving Avg'!F718</f>
        <v>3.7842149999999997</v>
      </c>
      <c r="H718" s="2">
        <f>'Moving Avg'!G718</f>
        <v>3.9604160000000008</v>
      </c>
      <c r="I718" s="2">
        <f>'Moving Avg'!H718</f>
        <v>3.9266394999999985</v>
      </c>
      <c r="J718" s="6" t="str">
        <f>OBV!F718</f>
        <v>BEARISH</v>
      </c>
      <c r="K718" s="6" t="str">
        <f>OBV!G718</f>
        <v>NEUTRAL</v>
      </c>
      <c r="L718" s="6" t="str">
        <f>OBV!H718</f>
        <v>CONFIRMED BEARISH</v>
      </c>
    </row>
    <row r="719" spans="1:12" ht="13.5" x14ac:dyDescent="0.25">
      <c r="A719" s="3">
        <f>RSI!A719</f>
        <v>43353</v>
      </c>
      <c r="B719" s="2">
        <f>RSI!B719</f>
        <v>3.3609</v>
      </c>
      <c r="C719" s="2">
        <f>RSI!I719</f>
        <v>26.263052206071151</v>
      </c>
      <c r="D719" s="2">
        <f>MACD!E719</f>
        <v>0.20018608523068693</v>
      </c>
      <c r="E719" s="2">
        <f>MACD!F719</f>
        <v>0.14185300731282549</v>
      </c>
      <c r="F719" s="2">
        <f>'Moving Avg'!D719</f>
        <v>3.4450000000000003</v>
      </c>
      <c r="G719" s="2">
        <f>'Moving Avg'!F719</f>
        <v>3.7535099999999999</v>
      </c>
      <c r="H719" s="2">
        <f>'Moving Avg'!G719</f>
        <v>3.9505740000000005</v>
      </c>
      <c r="I719" s="2">
        <f>'Moving Avg'!H719</f>
        <v>3.9235899999999986</v>
      </c>
      <c r="J719" s="6" t="str">
        <f>OBV!F719</f>
        <v>BEARISH</v>
      </c>
      <c r="K719" s="6" t="str">
        <f>OBV!G719</f>
        <v>NEUTRAL</v>
      </c>
      <c r="L719" s="6" t="str">
        <f>OBV!H719</f>
        <v>CONFIRMED BEARISH</v>
      </c>
    </row>
    <row r="720" spans="1:12" ht="13.5" x14ac:dyDescent="0.25">
      <c r="A720" s="3">
        <f>RSI!A720</f>
        <v>43355</v>
      </c>
      <c r="B720" s="2">
        <f>RSI!B720</f>
        <v>3.2389000000000001</v>
      </c>
      <c r="C720" s="2">
        <f>RSI!I720</f>
        <v>22.982582713375422</v>
      </c>
      <c r="D720" s="2">
        <f>MACD!E720</f>
        <v>0.22493848303188235</v>
      </c>
      <c r="E720" s="2">
        <f>MACD!F720</f>
        <v>0.15847010245663687</v>
      </c>
      <c r="F720" s="2">
        <f>'Moving Avg'!D720</f>
        <v>3.3785400000000001</v>
      </c>
      <c r="G720" s="2">
        <f>'Moving Avg'!F720</f>
        <v>3.7196500000000001</v>
      </c>
      <c r="H720" s="2">
        <f>'Moving Avg'!G720</f>
        <v>3.9379560000000011</v>
      </c>
      <c r="I720" s="2">
        <f>'Moving Avg'!H720</f>
        <v>3.9199304999999987</v>
      </c>
      <c r="J720" s="6" t="str">
        <f>OBV!F720</f>
        <v>BEARISH</v>
      </c>
      <c r="K720" s="6" t="str">
        <f>OBV!G720</f>
        <v>NEUTRAL</v>
      </c>
      <c r="L720" s="6" t="str">
        <f>OBV!H720</f>
        <v>CONFIRMED BEARISH</v>
      </c>
    </row>
    <row r="721" spans="1:12" ht="13.5" x14ac:dyDescent="0.25">
      <c r="A721" s="3">
        <f>RSI!A721</f>
        <v>43356</v>
      </c>
      <c r="B721" s="2">
        <f>RSI!B721</f>
        <v>3.2599</v>
      </c>
      <c r="C721" s="2">
        <f>RSI!I721</f>
        <v>24.725523753718861</v>
      </c>
      <c r="D721" s="2">
        <f>MACD!E721</f>
        <v>0.22540217381023364</v>
      </c>
      <c r="E721" s="2">
        <f>MACD!F721</f>
        <v>0.17185651672735625</v>
      </c>
      <c r="F721" s="2">
        <f>'Moving Avg'!D721</f>
        <v>3.3373199999999996</v>
      </c>
      <c r="G721" s="2">
        <f>'Moving Avg'!F721</f>
        <v>3.6849499999999997</v>
      </c>
      <c r="H721" s="2">
        <f>'Moving Avg'!G721</f>
        <v>3.9249160000000005</v>
      </c>
      <c r="I721" s="2">
        <f>'Moving Avg'!H721</f>
        <v>3.9164604999999981</v>
      </c>
      <c r="J721" s="6" t="str">
        <f>OBV!F721</f>
        <v>BULLISH</v>
      </c>
      <c r="K721" s="6" t="str">
        <f>OBV!G721</f>
        <v>NEUTRAL</v>
      </c>
      <c r="L721" s="6" t="str">
        <f>OBV!H721</f>
        <v>BULLISH DIVERGENCE</v>
      </c>
    </row>
    <row r="722" spans="1:12" ht="13.5" x14ac:dyDescent="0.25">
      <c r="A722" s="3">
        <f>RSI!A722</f>
        <v>43357</v>
      </c>
      <c r="B722" s="2">
        <f>RSI!B722</f>
        <v>3.2599</v>
      </c>
      <c r="C722" s="2">
        <f>RSI!I722</f>
        <v>24.725523753718861</v>
      </c>
      <c r="D722" s="2">
        <f>MACD!E722</f>
        <v>0.23045603782392465</v>
      </c>
      <c r="E722" s="2">
        <f>MACD!F722</f>
        <v>0.18357642094666993</v>
      </c>
      <c r="F722" s="2">
        <f>'Moving Avg'!D722</f>
        <v>3.3162800000000003</v>
      </c>
      <c r="G722" s="2">
        <f>'Moving Avg'!F722</f>
        <v>3.654455</v>
      </c>
      <c r="H722" s="2">
        <f>'Moving Avg'!G722</f>
        <v>3.9113720000000001</v>
      </c>
      <c r="I722" s="2">
        <f>'Moving Avg'!H722</f>
        <v>3.9129904999999985</v>
      </c>
      <c r="J722" s="6" t="str">
        <f>OBV!F722</f>
        <v>BULLISH</v>
      </c>
      <c r="K722" s="6" t="str">
        <f>OBV!G722</f>
        <v>NEUTRAL</v>
      </c>
      <c r="L722" s="6" t="str">
        <f>OBV!H722</f>
        <v>BULLISH DIVERGENCE</v>
      </c>
    </row>
    <row r="723" spans="1:12" ht="13.5" x14ac:dyDescent="0.25">
      <c r="A723" s="3">
        <f>RSI!A723</f>
        <v>43360</v>
      </c>
      <c r="B723" s="2">
        <f>RSI!B723</f>
        <v>3.2599</v>
      </c>
      <c r="C723" s="2">
        <f>RSI!I723</f>
        <v>24.725523753718861</v>
      </c>
      <c r="D723" s="2">
        <f>MACD!E723</f>
        <v>0.2204383411073132</v>
      </c>
      <c r="E723" s="2">
        <f>MACD!F723</f>
        <v>0.1909488049787986</v>
      </c>
      <c r="F723" s="2">
        <f>'Moving Avg'!D723</f>
        <v>3.2759</v>
      </c>
      <c r="G723" s="2">
        <f>'Moving Avg'!F723</f>
        <v>3.6208049999999998</v>
      </c>
      <c r="H723" s="2">
        <f>'Moving Avg'!G723</f>
        <v>3.8978279999999987</v>
      </c>
      <c r="I723" s="2">
        <f>'Moving Avg'!H723</f>
        <v>3.9095204999999988</v>
      </c>
      <c r="J723" s="6" t="str">
        <f>OBV!F723</f>
        <v>BULLISH</v>
      </c>
      <c r="K723" s="6" t="str">
        <f>OBV!G723</f>
        <v>NEUTRAL</v>
      </c>
      <c r="L723" s="6" t="str">
        <f>OBV!H723</f>
        <v>BULLISH DIVERGENCE</v>
      </c>
    </row>
    <row r="724" spans="1:12" ht="13.5" x14ac:dyDescent="0.25">
      <c r="A724" s="3">
        <f>RSI!A724</f>
        <v>43361</v>
      </c>
      <c r="B724" s="2">
        <f>RSI!B724</f>
        <v>3.4575999999999998</v>
      </c>
      <c r="C724" s="2">
        <f>RSI!I724</f>
        <v>40.545904933291325</v>
      </c>
      <c r="D724" s="2">
        <f>MACD!E724</f>
        <v>0.19769811329677944</v>
      </c>
      <c r="E724" s="2">
        <f>MACD!F724</f>
        <v>0.19229866664239478</v>
      </c>
      <c r="F724" s="2">
        <f>'Moving Avg'!D724</f>
        <v>3.2952400000000006</v>
      </c>
      <c r="G724" s="2">
        <f>'Moving Avg'!F724</f>
        <v>3.5964100000000001</v>
      </c>
      <c r="H724" s="2">
        <f>'Moving Avg'!G724</f>
        <v>3.8887419999999993</v>
      </c>
      <c r="I724" s="2">
        <f>'Moving Avg'!H724</f>
        <v>3.9069124999999985</v>
      </c>
      <c r="J724" s="6" t="str">
        <f>OBV!F724</f>
        <v>BULLISH</v>
      </c>
      <c r="K724" s="6" t="str">
        <f>OBV!G724</f>
        <v>NEUTRAL</v>
      </c>
      <c r="L724" s="6" t="str">
        <f>OBV!H724</f>
        <v>CONFIRMED BULLISH</v>
      </c>
    </row>
    <row r="725" spans="1:12" ht="13.5" x14ac:dyDescent="0.25">
      <c r="A725" s="3">
        <f>RSI!A725</f>
        <v>43362</v>
      </c>
      <c r="B725" s="2">
        <f>RSI!B725</f>
        <v>3.6173999999999999</v>
      </c>
      <c r="C725" s="2">
        <f>RSI!I725</f>
        <v>49.740670850378358</v>
      </c>
      <c r="D725" s="2">
        <f>MACD!E725</f>
        <v>0.16050507882075671</v>
      </c>
      <c r="E725" s="2">
        <f>MACD!F725</f>
        <v>0.18593994907806718</v>
      </c>
      <c r="F725" s="2">
        <f>'Moving Avg'!D725</f>
        <v>3.37094</v>
      </c>
      <c r="G725" s="2">
        <f>'Moving Avg'!F725</f>
        <v>3.5816850000000002</v>
      </c>
      <c r="H725" s="2">
        <f>'Moving Avg'!G725</f>
        <v>3.8820959999999998</v>
      </c>
      <c r="I725" s="2">
        <f>'Moving Avg'!H725</f>
        <v>3.9052299999999986</v>
      </c>
      <c r="J725" s="6" t="str">
        <f>OBV!F725</f>
        <v>BULLISH</v>
      </c>
      <c r="K725" s="6" t="str">
        <f>OBV!G725</f>
        <v>NEUTRAL</v>
      </c>
      <c r="L725" s="6" t="str">
        <f>OBV!H725</f>
        <v>CONFIRMED BULLISH</v>
      </c>
    </row>
    <row r="726" spans="1:12" ht="13.5" x14ac:dyDescent="0.25">
      <c r="A726" s="3">
        <f>RSI!A726</f>
        <v>43363</v>
      </c>
      <c r="B726" s="2">
        <f>RSI!B726</f>
        <v>3.5712000000000002</v>
      </c>
      <c r="C726" s="2">
        <f>RSI!I726</f>
        <v>47.455617135106515</v>
      </c>
      <c r="D726" s="2">
        <f>MACD!E726</f>
        <v>0.1162472303985651</v>
      </c>
      <c r="E726" s="2">
        <f>MACD!F726</f>
        <v>0.17200140534216676</v>
      </c>
      <c r="F726" s="2">
        <f>'Moving Avg'!D726</f>
        <v>3.4332000000000003</v>
      </c>
      <c r="G726" s="2">
        <f>'Moving Avg'!F726</f>
        <v>3.5625500000000008</v>
      </c>
      <c r="H726" s="2">
        <f>'Moving Avg'!G726</f>
        <v>3.8744419999999993</v>
      </c>
      <c r="I726" s="2">
        <f>'Moving Avg'!H726</f>
        <v>3.9032109999999984</v>
      </c>
      <c r="J726" s="6" t="str">
        <f>OBV!F726</f>
        <v>BEARISH</v>
      </c>
      <c r="K726" s="6" t="str">
        <f>OBV!G726</f>
        <v>NEUTRAL</v>
      </c>
      <c r="L726" s="6" t="str">
        <f>OBV!H726</f>
        <v>BEARISH DIVERGENCE</v>
      </c>
    </row>
    <row r="727" spans="1:12" ht="13.5" x14ac:dyDescent="0.25">
      <c r="A727" s="3">
        <f>RSI!A727</f>
        <v>43364</v>
      </c>
      <c r="B727" s="2">
        <f>RSI!B727</f>
        <v>3.5964</v>
      </c>
      <c r="C727" s="2">
        <f>RSI!I727</f>
        <v>48.8362877186783</v>
      </c>
      <c r="D727" s="2">
        <f>MACD!E727</f>
        <v>6.1658919180055172E-2</v>
      </c>
      <c r="E727" s="2">
        <f>MACD!F727</f>
        <v>0.14993290810974444</v>
      </c>
      <c r="F727" s="2">
        <f>'Moving Avg'!D727</f>
        <v>3.5004999999999997</v>
      </c>
      <c r="G727" s="2">
        <f>'Moving Avg'!F727</f>
        <v>3.5436200000000007</v>
      </c>
      <c r="H727" s="2">
        <f>'Moving Avg'!G727</f>
        <v>3.8664499999999991</v>
      </c>
      <c r="I727" s="2">
        <f>'Moving Avg'!H727</f>
        <v>3.9013599999999986</v>
      </c>
      <c r="J727" s="6" t="str">
        <f>OBV!F727</f>
        <v>BULLISH</v>
      </c>
      <c r="K727" s="6" t="str">
        <f>OBV!G727</f>
        <v>NEUTRAL</v>
      </c>
      <c r="L727" s="6" t="str">
        <f>OBV!H727</f>
        <v>CONFIRMED BULLISH</v>
      </c>
    </row>
    <row r="728" spans="1:12" ht="13.5" x14ac:dyDescent="0.25">
      <c r="A728" s="3">
        <f>RSI!A728</f>
        <v>43367</v>
      </c>
      <c r="B728" s="2">
        <f>RSI!B728</f>
        <v>3.5585</v>
      </c>
      <c r="C728" s="2">
        <f>RSI!I728</f>
        <v>46.842727743011231</v>
      </c>
      <c r="D728" s="2">
        <f>MACD!E728</f>
        <v>3.3236066582304602E-2</v>
      </c>
      <c r="E728" s="2">
        <f>MACD!F728</f>
        <v>0.12659353980425647</v>
      </c>
      <c r="F728" s="2">
        <f>'Moving Avg'!D728</f>
        <v>3.5602199999999997</v>
      </c>
      <c r="G728" s="2">
        <f>'Moving Avg'!F728</f>
        <v>3.5259500000000004</v>
      </c>
      <c r="H728" s="2">
        <f>'Moving Avg'!G728</f>
        <v>3.8595499999999991</v>
      </c>
      <c r="I728" s="2">
        <f>'Moving Avg'!H728</f>
        <v>3.8994879999999985</v>
      </c>
      <c r="J728" s="6" t="str">
        <f>OBV!F728</f>
        <v>BULLISH</v>
      </c>
      <c r="K728" s="6" t="str">
        <f>OBV!G728</f>
        <v>NEUTRAL</v>
      </c>
      <c r="L728" s="6" t="str">
        <f>OBV!H728</f>
        <v>CONFIRMED BULLISH</v>
      </c>
    </row>
    <row r="729" spans="1:12" ht="13.5" x14ac:dyDescent="0.25">
      <c r="A729" s="3">
        <f>RSI!A729</f>
        <v>43368</v>
      </c>
      <c r="B729" s="2">
        <f>RSI!B729</f>
        <v>3.4702000000000002</v>
      </c>
      <c r="C729" s="2">
        <f>RSI!I729</f>
        <v>42.490744815954763</v>
      </c>
      <c r="D729" s="2">
        <f>MACD!E729</f>
        <v>5.0436079680471479E-4</v>
      </c>
      <c r="E729" s="2">
        <f>MACD!F729</f>
        <v>0.10137570400276613</v>
      </c>
      <c r="F729" s="2">
        <f>'Moving Avg'!D729</f>
        <v>3.5627400000000002</v>
      </c>
      <c r="G729" s="2">
        <f>'Moving Avg'!F729</f>
        <v>3.5049200000000011</v>
      </c>
      <c r="H729" s="2">
        <f>'Moving Avg'!G729</f>
        <v>3.8498760000000001</v>
      </c>
      <c r="I729" s="2">
        <f>'Moving Avg'!H729</f>
        <v>3.8972374999999975</v>
      </c>
      <c r="J729" s="6" t="str">
        <f>OBV!F729</f>
        <v>BULLISH</v>
      </c>
      <c r="K729" s="6" t="str">
        <f>OBV!G729</f>
        <v>NEUTRAL</v>
      </c>
      <c r="L729" s="6" t="str">
        <f>OBV!H729</f>
        <v>CONFIRMED BULLISH</v>
      </c>
    </row>
    <row r="730" spans="1:12" ht="13.5" x14ac:dyDescent="0.25">
      <c r="A730" s="3">
        <f>RSI!A730</f>
        <v>43369</v>
      </c>
      <c r="B730" s="2">
        <f>RSI!B730</f>
        <v>3.3860999999999999</v>
      </c>
      <c r="C730" s="2">
        <f>RSI!I730</f>
        <v>38.79392173606869</v>
      </c>
      <c r="D730" s="2">
        <f>MACD!E730</f>
        <v>-3.8931070924562494E-2</v>
      </c>
      <c r="E730" s="2">
        <f>MACD!F730</f>
        <v>7.3314349017300412E-2</v>
      </c>
      <c r="F730" s="2">
        <f>'Moving Avg'!D730</f>
        <v>3.5164800000000001</v>
      </c>
      <c r="G730" s="2">
        <f>'Moving Avg'!F730</f>
        <v>3.4807350000000006</v>
      </c>
      <c r="H730" s="2">
        <f>'Moving Avg'!G730</f>
        <v>3.8376779999999995</v>
      </c>
      <c r="I730" s="2">
        <f>'Moving Avg'!H730</f>
        <v>3.8942089999999978</v>
      </c>
      <c r="J730" s="6" t="str">
        <f>OBV!F730</f>
        <v>BEARISH</v>
      </c>
      <c r="K730" s="6" t="str">
        <f>OBV!G730</f>
        <v>NEUTRAL</v>
      </c>
      <c r="L730" s="6" t="str">
        <f>OBV!H730</f>
        <v>CONFIRMED BEARISH</v>
      </c>
    </row>
    <row r="731" spans="1:12" ht="13.5" x14ac:dyDescent="0.25">
      <c r="A731" s="3">
        <f>RSI!A731</f>
        <v>43370</v>
      </c>
      <c r="B731" s="2">
        <f>RSI!B731</f>
        <v>3.4491999999999998</v>
      </c>
      <c r="C731" s="2">
        <f>RSI!I731</f>
        <v>42.814065571134023</v>
      </c>
      <c r="D731" s="2">
        <f>MACD!E731</f>
        <v>-7.2504915482048737E-2</v>
      </c>
      <c r="E731" s="2">
        <f>MACD!F731</f>
        <v>4.4150496117430583E-2</v>
      </c>
      <c r="F731" s="2">
        <f>'Moving Avg'!D731</f>
        <v>3.4920800000000001</v>
      </c>
      <c r="G731" s="2">
        <f>'Moving Avg'!F731</f>
        <v>3.4668550000000011</v>
      </c>
      <c r="H731" s="2">
        <f>'Moving Avg'!G731</f>
        <v>3.8243860000000001</v>
      </c>
      <c r="I731" s="2">
        <f>'Moving Avg'!H731</f>
        <v>3.8916854999999977</v>
      </c>
      <c r="J731" s="6" t="str">
        <f>OBV!F731</f>
        <v>BULLISH</v>
      </c>
      <c r="K731" s="6" t="str">
        <f>OBV!G731</f>
        <v>NEUTRAL</v>
      </c>
      <c r="L731" s="6" t="str">
        <f>OBV!H731</f>
        <v>BULLISH DIVERGENCE</v>
      </c>
    </row>
    <row r="732" spans="1:12" ht="13.5" x14ac:dyDescent="0.25">
      <c r="A732" s="3">
        <f>RSI!A732</f>
        <v>43371</v>
      </c>
      <c r="B732" s="2">
        <f>RSI!B732</f>
        <v>3.4491999999999998</v>
      </c>
      <c r="C732" s="2">
        <f>RSI!I732</f>
        <v>42.814065571134023</v>
      </c>
      <c r="D732" s="2">
        <f>MACD!E732</f>
        <v>-0.10014020776518429</v>
      </c>
      <c r="E732" s="2">
        <f>MACD!F732</f>
        <v>1.5292355340907612E-2</v>
      </c>
      <c r="F732" s="2">
        <f>'Moving Avg'!D732</f>
        <v>3.4626399999999995</v>
      </c>
      <c r="G732" s="2">
        <f>'Moving Avg'!F732</f>
        <v>3.4523450000000002</v>
      </c>
      <c r="H732" s="2">
        <f>'Moving Avg'!G732</f>
        <v>3.8075619999999999</v>
      </c>
      <c r="I732" s="2">
        <f>'Moving Avg'!H732</f>
        <v>3.8891619999999985</v>
      </c>
      <c r="J732" s="6" t="str">
        <f>OBV!F732</f>
        <v>BULLISH</v>
      </c>
      <c r="K732" s="6" t="str">
        <f>OBV!G732</f>
        <v>NEUTRAL</v>
      </c>
      <c r="L732" s="6" t="str">
        <f>OBV!H732</f>
        <v>BULLISH DIVERGENCE</v>
      </c>
    </row>
    <row r="733" spans="1:12" ht="13.5" x14ac:dyDescent="0.25">
      <c r="A733" s="3">
        <f>RSI!A733</f>
        <v>43374</v>
      </c>
      <c r="B733" s="2">
        <f>RSI!B733</f>
        <v>3.4113000000000002</v>
      </c>
      <c r="C733" s="2">
        <f>RSI!I733</f>
        <v>40.940869171180672</v>
      </c>
      <c r="D733" s="2">
        <f>MACD!E733</f>
        <v>-0.12000044863926229</v>
      </c>
      <c r="E733" s="2">
        <f>MACD!F733</f>
        <v>-1.1766205455126371E-2</v>
      </c>
      <c r="F733" s="2">
        <f>'Moving Avg'!D733</f>
        <v>3.4332000000000003</v>
      </c>
      <c r="G733" s="2">
        <f>'Moving Avg'!F733</f>
        <v>3.4414050000000005</v>
      </c>
      <c r="H733" s="2">
        <f>'Moving Avg'!G733</f>
        <v>3.7924180000000001</v>
      </c>
      <c r="I733" s="2">
        <f>'Moving Avg'!H733</f>
        <v>3.8864489999999985</v>
      </c>
      <c r="J733" s="6" t="str">
        <f>OBV!F733</f>
        <v>BULLISH</v>
      </c>
      <c r="K733" s="6" t="str">
        <f>OBV!G733</f>
        <v>NEUTRAL</v>
      </c>
      <c r="L733" s="6" t="str">
        <f>OBV!H733</f>
        <v>BULLISH DIVERGENCE</v>
      </c>
    </row>
    <row r="734" spans="1:12" ht="13.5" x14ac:dyDescent="0.25">
      <c r="A734" s="3">
        <f>RSI!A734</f>
        <v>43375</v>
      </c>
      <c r="B734" s="2">
        <f>RSI!B734</f>
        <v>3.3104</v>
      </c>
      <c r="C734" s="2">
        <f>RSI!I734</f>
        <v>36.377679912923348</v>
      </c>
      <c r="D734" s="2">
        <f>MACD!E734</f>
        <v>-9.8028837373776767E-2</v>
      </c>
      <c r="E734" s="2">
        <f>MACD!F734</f>
        <v>-2.9018731838856456E-2</v>
      </c>
      <c r="F734" s="2">
        <f>'Moving Avg'!D734</f>
        <v>3.40124</v>
      </c>
      <c r="G734" s="2">
        <f>'Moving Avg'!F734</f>
        <v>3.4260550000000003</v>
      </c>
      <c r="H734" s="2">
        <f>'Moving Avg'!G734</f>
        <v>3.7729859999999995</v>
      </c>
      <c r="I734" s="2">
        <f>'Moving Avg'!H734</f>
        <v>3.8832734999999978</v>
      </c>
      <c r="J734" s="6" t="str">
        <f>OBV!F734</f>
        <v>BULLISH</v>
      </c>
      <c r="K734" s="6" t="str">
        <f>OBV!G734</f>
        <v>NEUTRAL</v>
      </c>
      <c r="L734" s="6" t="str">
        <f>OBV!H734</f>
        <v>BULLISH DIVERGENCE</v>
      </c>
    </row>
    <row r="735" spans="1:12" ht="13.5" x14ac:dyDescent="0.25">
      <c r="A735" s="3">
        <f>RSI!A735</f>
        <v>43376</v>
      </c>
      <c r="B735" s="2">
        <f>RSI!B735</f>
        <v>3.2305000000000001</v>
      </c>
      <c r="C735" s="2">
        <f>RSI!I735</f>
        <v>33.22011125842937</v>
      </c>
      <c r="D735" s="2">
        <f>MACD!E735</f>
        <v>-4.7516847494848413E-2</v>
      </c>
      <c r="E735" s="2">
        <f>MACD!F735</f>
        <v>-3.2718354970054847E-2</v>
      </c>
      <c r="F735" s="2">
        <f>'Moving Avg'!D735</f>
        <v>3.37012</v>
      </c>
      <c r="G735" s="2">
        <f>'Moving Avg'!F735</f>
        <v>3.4090199999999995</v>
      </c>
      <c r="H735" s="2">
        <f>'Moving Avg'!G735</f>
        <v>3.7535539999999994</v>
      </c>
      <c r="I735" s="2">
        <f>'Moving Avg'!H735</f>
        <v>3.8798034999999986</v>
      </c>
      <c r="J735" s="6" t="str">
        <f>OBV!F735</f>
        <v>BULLISH</v>
      </c>
      <c r="K735" s="6" t="str">
        <f>OBV!G735</f>
        <v>NEUTRAL</v>
      </c>
      <c r="L735" s="6" t="str">
        <f>OBV!H735</f>
        <v>BULLISH DIVERGENCE</v>
      </c>
    </row>
    <row r="736" spans="1:12" ht="13.5" x14ac:dyDescent="0.25">
      <c r="A736" s="3">
        <f>RSI!A736</f>
        <v>43377</v>
      </c>
      <c r="B736" s="2">
        <f>RSI!B736</f>
        <v>3.1211000000000002</v>
      </c>
      <c r="C736" s="2">
        <f>RSI!I736</f>
        <v>29.45073747756814</v>
      </c>
      <c r="D736" s="2">
        <f>MACD!E736</f>
        <v>-1.9952959088525013E-3</v>
      </c>
      <c r="E736" s="2">
        <f>MACD!F736</f>
        <v>-2.657374315781438E-2</v>
      </c>
      <c r="F736" s="2">
        <f>'Moving Avg'!D736</f>
        <v>3.3045</v>
      </c>
      <c r="G736" s="2">
        <f>'Moving Avg'!F736</f>
        <v>3.391775</v>
      </c>
      <c r="H736" s="2">
        <f>'Moving Avg'!G736</f>
        <v>3.7326899999999994</v>
      </c>
      <c r="I736" s="2">
        <f>'Moving Avg'!H736</f>
        <v>3.8759759999999983</v>
      </c>
      <c r="J736" s="6" t="str">
        <f>OBV!F736</f>
        <v>BEARISH</v>
      </c>
      <c r="K736" s="6" t="str">
        <f>OBV!G736</f>
        <v>NEUTRAL</v>
      </c>
      <c r="L736" s="6" t="str">
        <f>OBV!H736</f>
        <v>CONFIRMED BEARISH</v>
      </c>
    </row>
    <row r="737" spans="1:12" ht="13.5" x14ac:dyDescent="0.25">
      <c r="A737" s="3">
        <f>RSI!A737</f>
        <v>43378</v>
      </c>
      <c r="B737" s="2">
        <f>RSI!B737</f>
        <v>3.1884000000000001</v>
      </c>
      <c r="C737" s="2">
        <f>RSI!I737</f>
        <v>34.383219025824914</v>
      </c>
      <c r="D737" s="2">
        <f>MACD!E737</f>
        <v>3.771355842101709E-2</v>
      </c>
      <c r="E737" s="2">
        <f>MACD!F737</f>
        <v>-1.3716282842048086E-2</v>
      </c>
      <c r="F737" s="2">
        <f>'Moving Avg'!D737</f>
        <v>3.2523400000000002</v>
      </c>
      <c r="G737" s="2">
        <f>'Moving Avg'!F737</f>
        <v>3.3829400000000001</v>
      </c>
      <c r="H737" s="2">
        <f>'Moving Avg'!G737</f>
        <v>3.7135099999999994</v>
      </c>
      <c r="I737" s="2">
        <f>'Moving Avg'!H737</f>
        <v>3.8728844999999983</v>
      </c>
      <c r="J737" s="6" t="str">
        <f>OBV!F737</f>
        <v>BEARISH</v>
      </c>
      <c r="K737" s="6" t="str">
        <f>OBV!G737</f>
        <v>NEUTRAL</v>
      </c>
      <c r="L737" s="6" t="str">
        <f>OBV!H737</f>
        <v>CONFIRMED BEARISH</v>
      </c>
    </row>
    <row r="738" spans="1:12" ht="13.5" x14ac:dyDescent="0.25">
      <c r="A738" s="3">
        <f>RSI!A738</f>
        <v>43381</v>
      </c>
      <c r="B738" s="2">
        <f>RSI!B738</f>
        <v>3.323</v>
      </c>
      <c r="C738" s="2">
        <f>RSI!I738</f>
        <v>42.971042396039309</v>
      </c>
      <c r="D738" s="2">
        <f>MACD!E738</f>
        <v>5.7243133084920572E-2</v>
      </c>
      <c r="E738" s="2">
        <f>MACD!F738</f>
        <v>4.7560034334564495E-4</v>
      </c>
      <c r="F738" s="2">
        <f>'Moving Avg'!D738</f>
        <v>3.23468</v>
      </c>
      <c r="G738" s="2">
        <f>'Moving Avg'!F738</f>
        <v>3.375999999999999</v>
      </c>
      <c r="H738" s="2">
        <f>'Moving Avg'!G738</f>
        <v>3.697022</v>
      </c>
      <c r="I738" s="2">
        <f>'Moving Avg'!H738</f>
        <v>3.8705709999999987</v>
      </c>
      <c r="J738" s="6" t="str">
        <f>OBV!F738</f>
        <v>BEARISH</v>
      </c>
      <c r="K738" s="6" t="str">
        <f>OBV!G738</f>
        <v>NEUTRAL</v>
      </c>
      <c r="L738" s="6" t="str">
        <f>OBV!H738</f>
        <v>CONFIRMED BEARISH</v>
      </c>
    </row>
    <row r="739" spans="1:12" ht="13.5" x14ac:dyDescent="0.25">
      <c r="A739" s="3">
        <f>RSI!A739</f>
        <v>43382</v>
      </c>
      <c r="B739" s="2">
        <f>RSI!B739</f>
        <v>3.3146</v>
      </c>
      <c r="C739" s="2">
        <f>RSI!I739</f>
        <v>42.596363171070443</v>
      </c>
      <c r="D739" s="2">
        <f>MACD!E739</f>
        <v>6.161310602005976E-2</v>
      </c>
      <c r="E739" s="2">
        <f>MACD!F739</f>
        <v>1.2703101478688469E-2</v>
      </c>
      <c r="F739" s="2">
        <f>'Moving Avg'!D739</f>
        <v>3.2355200000000002</v>
      </c>
      <c r="G739" s="2">
        <f>'Moving Avg'!F739</f>
        <v>3.3736849999999996</v>
      </c>
      <c r="H739" s="2">
        <f>'Moving Avg'!G739</f>
        <v>3.680870000000001</v>
      </c>
      <c r="I739" s="2">
        <f>'Moving Avg'!H739</f>
        <v>3.8680264999999991</v>
      </c>
      <c r="J739" s="6" t="str">
        <f>OBV!F739</f>
        <v>BEARISH</v>
      </c>
      <c r="K739" s="6" t="str">
        <f>OBV!G739</f>
        <v>NEUTRAL</v>
      </c>
      <c r="L739" s="6" t="str">
        <f>OBV!H739</f>
        <v>BEARISH DIVERGENCE</v>
      </c>
    </row>
    <row r="740" spans="1:12" ht="13.5" x14ac:dyDescent="0.25">
      <c r="A740" s="3">
        <f>RSI!A740</f>
        <v>43383</v>
      </c>
      <c r="B740" s="2">
        <f>RSI!B740</f>
        <v>3.222</v>
      </c>
      <c r="C740" s="2">
        <f>RSI!I740</f>
        <v>38.600646490908296</v>
      </c>
      <c r="D740" s="2">
        <f>MACD!E740</f>
        <v>6.0028747424854867E-2</v>
      </c>
      <c r="E740" s="2">
        <f>MACD!F740</f>
        <v>2.216823066792175E-2</v>
      </c>
      <c r="F740" s="2">
        <f>'Moving Avg'!D740</f>
        <v>3.2338200000000001</v>
      </c>
      <c r="G740" s="2">
        <f>'Moving Avg'!F740</f>
        <v>3.3728399999999992</v>
      </c>
      <c r="H740" s="2">
        <f>'Moving Avg'!G740</f>
        <v>3.6604260000000011</v>
      </c>
      <c r="I740" s="2">
        <f>'Moving Avg'!H740</f>
        <v>3.8650399999999987</v>
      </c>
      <c r="J740" s="6" t="str">
        <f>OBV!F740</f>
        <v>BEARISH</v>
      </c>
      <c r="K740" s="6" t="str">
        <f>OBV!G740</f>
        <v>NEUTRAL</v>
      </c>
      <c r="L740" s="6" t="str">
        <f>OBV!H740</f>
        <v>CONFIRMED BEARISH</v>
      </c>
    </row>
    <row r="741" spans="1:12" ht="13.5" x14ac:dyDescent="0.25">
      <c r="A741" s="3">
        <f>RSI!A741</f>
        <v>43384</v>
      </c>
      <c r="B741" s="2">
        <f>RSI!B741</f>
        <v>3.1589</v>
      </c>
      <c r="C741" s="2">
        <f>RSI!I741</f>
        <v>36.114606510028231</v>
      </c>
      <c r="D741" s="2">
        <f>MACD!E741</f>
        <v>7.4355204395279983E-2</v>
      </c>
      <c r="E741" s="2">
        <f>MACD!F741</f>
        <v>3.2605625413393402E-2</v>
      </c>
      <c r="F741" s="2">
        <f>'Moving Avg'!D741</f>
        <v>3.2413800000000004</v>
      </c>
      <c r="G741" s="2">
        <f>'Moving Avg'!F741</f>
        <v>3.3677899999999994</v>
      </c>
      <c r="H741" s="2">
        <f>'Moving Avg'!G741</f>
        <v>3.636028</v>
      </c>
      <c r="I741" s="2">
        <f>'Moving Avg'!H741</f>
        <v>3.8617379999999986</v>
      </c>
      <c r="J741" s="6" t="str">
        <f>OBV!F741</f>
        <v>BULLISH</v>
      </c>
      <c r="K741" s="6" t="str">
        <f>OBV!G741</f>
        <v>NEUTRAL</v>
      </c>
      <c r="L741" s="6" t="str">
        <f>OBV!H741</f>
        <v>CONFIRMED BULLISH</v>
      </c>
    </row>
    <row r="742" spans="1:12" ht="13.5" x14ac:dyDescent="0.25">
      <c r="A742" s="3">
        <f>RSI!A742</f>
        <v>43385</v>
      </c>
      <c r="B742" s="2">
        <f>RSI!B742</f>
        <v>3.2808999999999999</v>
      </c>
      <c r="C742" s="2">
        <f>RSI!I742</f>
        <v>43.668640241648149</v>
      </c>
      <c r="D742" s="2">
        <f>MACD!E742</f>
        <v>7.9003508809199374E-2</v>
      </c>
      <c r="E742" s="2">
        <f>MACD!F742</f>
        <v>4.1885202092554599E-2</v>
      </c>
      <c r="F742" s="2">
        <f>'Moving Avg'!D742</f>
        <v>3.2598799999999999</v>
      </c>
      <c r="G742" s="2">
        <f>'Moving Avg'!F742</f>
        <v>3.3688400000000001</v>
      </c>
      <c r="H742" s="2">
        <f>'Moving Avg'!G742</f>
        <v>3.6173520000000008</v>
      </c>
      <c r="I742" s="2">
        <f>'Moving Avg'!H742</f>
        <v>3.8590459999999984</v>
      </c>
      <c r="J742" s="6" t="str">
        <f>OBV!F742</f>
        <v>BULLISH</v>
      </c>
      <c r="K742" s="6" t="str">
        <f>OBV!G742</f>
        <v>NEUTRAL</v>
      </c>
      <c r="L742" s="6" t="str">
        <f>OBV!H742</f>
        <v>CONFIRMED BULLISH</v>
      </c>
    </row>
    <row r="743" spans="1:12" ht="13.5" x14ac:dyDescent="0.25">
      <c r="A743" s="3">
        <f>RSI!A743</f>
        <v>43389</v>
      </c>
      <c r="B743" s="2">
        <f>RSI!B743</f>
        <v>3.2808999999999999</v>
      </c>
      <c r="C743" s="2">
        <f>RSI!I743</f>
        <v>43.668640241648141</v>
      </c>
      <c r="D743" s="2">
        <f>MACD!E743</f>
        <v>7.7832197352193599E-2</v>
      </c>
      <c r="E743" s="2">
        <f>MACD!F743</f>
        <v>4.9074601144482408E-2</v>
      </c>
      <c r="F743" s="2">
        <f>'Moving Avg'!D743</f>
        <v>3.2514599999999994</v>
      </c>
      <c r="G743" s="2">
        <f>'Moving Avg'!F743</f>
        <v>3.3698900000000003</v>
      </c>
      <c r="H743" s="2">
        <f>'Moving Avg'!G743</f>
        <v>3.5990960000000012</v>
      </c>
      <c r="I743" s="2">
        <f>'Moving Avg'!H743</f>
        <v>3.8565639999999979</v>
      </c>
      <c r="J743" s="6" t="str">
        <f>OBV!F743</f>
        <v>BULLISH</v>
      </c>
      <c r="K743" s="6" t="str">
        <f>OBV!G743</f>
        <v>NEUTRAL</v>
      </c>
      <c r="L743" s="6" t="str">
        <f>OBV!H743</f>
        <v>BULLISH DIVERGENCE</v>
      </c>
    </row>
    <row r="744" spans="1:12" ht="13.5" x14ac:dyDescent="0.25">
      <c r="A744" s="3">
        <f>RSI!A744</f>
        <v>43390</v>
      </c>
      <c r="B744" s="2">
        <f>RSI!B744</f>
        <v>3.2808999999999999</v>
      </c>
      <c r="C744" s="2">
        <f>RSI!I744</f>
        <v>43.668640241648149</v>
      </c>
      <c r="D744" s="2">
        <f>MACD!E744</f>
        <v>6.1990489545681982E-2</v>
      </c>
      <c r="E744" s="2">
        <f>MACD!F744</f>
        <v>5.1657778824722327E-2</v>
      </c>
      <c r="F744" s="2">
        <f>'Moving Avg'!D744</f>
        <v>3.2447199999999996</v>
      </c>
      <c r="G744" s="2">
        <f>'Moving Avg'!F744</f>
        <v>3.3610550000000003</v>
      </c>
      <c r="H744" s="2">
        <f>'Moving Avg'!G744</f>
        <v>3.5831120000000012</v>
      </c>
      <c r="I744" s="2">
        <f>'Moving Avg'!H744</f>
        <v>3.8540819999999987</v>
      </c>
      <c r="J744" s="6" t="str">
        <f>OBV!F744</f>
        <v>BULLISH</v>
      </c>
      <c r="K744" s="6" t="str">
        <f>OBV!G744</f>
        <v>NEUTRAL</v>
      </c>
      <c r="L744" s="6" t="str">
        <f>OBV!H744</f>
        <v>BULLISH DIVERGENCE</v>
      </c>
    </row>
    <row r="745" spans="1:12" ht="13.5" x14ac:dyDescent="0.25">
      <c r="A745" s="3">
        <f>RSI!A745</f>
        <v>43391</v>
      </c>
      <c r="B745" s="2">
        <f>RSI!B745</f>
        <v>3.1968000000000001</v>
      </c>
      <c r="C745" s="2">
        <f>RSI!I745</f>
        <v>39.633741558013583</v>
      </c>
      <c r="D745" s="2">
        <f>MACD!E745</f>
        <v>4.3145955058578433E-2</v>
      </c>
      <c r="E745" s="2">
        <f>MACD!F745</f>
        <v>4.9955414071493551E-2</v>
      </c>
      <c r="F745" s="2">
        <f>'Moving Avg'!D745</f>
        <v>3.2396799999999999</v>
      </c>
      <c r="G745" s="2">
        <f>'Moving Avg'!F745</f>
        <v>3.3400250000000007</v>
      </c>
      <c r="H745" s="2">
        <f>'Moving Avg'!G745</f>
        <v>3.563762000000001</v>
      </c>
      <c r="I745" s="2">
        <f>'Moving Avg'!H745</f>
        <v>3.8513479999999993</v>
      </c>
      <c r="J745" s="6" t="str">
        <f>OBV!F745</f>
        <v>BULLISH</v>
      </c>
      <c r="K745" s="6" t="str">
        <f>OBV!G745</f>
        <v>NEUTRAL</v>
      </c>
      <c r="L745" s="6" t="str">
        <f>OBV!H745</f>
        <v>BULLISH DIVERGENCE</v>
      </c>
    </row>
    <row r="746" spans="1:12" ht="13.5" x14ac:dyDescent="0.25">
      <c r="A746" s="3">
        <f>RSI!A746</f>
        <v>43392</v>
      </c>
      <c r="B746" s="2">
        <f>RSI!B746</f>
        <v>3.1842000000000001</v>
      </c>
      <c r="C746" s="2">
        <f>RSI!I746</f>
        <v>39.051557171946591</v>
      </c>
      <c r="D746" s="2">
        <f>MACD!E746</f>
        <v>1.2376636528129481E-2</v>
      </c>
      <c r="E746" s="2">
        <f>MACD!F746</f>
        <v>4.243965856282074E-2</v>
      </c>
      <c r="F746" s="2">
        <f>'Moving Avg'!D746</f>
        <v>3.2447400000000002</v>
      </c>
      <c r="G746" s="2">
        <f>'Moving Avg'!F746</f>
        <v>3.3206750000000005</v>
      </c>
      <c r="H746" s="2">
        <f>'Moving Avg'!G746</f>
        <v>3.5441600000000011</v>
      </c>
      <c r="I746" s="2">
        <f>'Moving Avg'!H746</f>
        <v>3.8485509999999992</v>
      </c>
      <c r="J746" s="6" t="str">
        <f>OBV!F746</f>
        <v>BULLISH</v>
      </c>
      <c r="K746" s="6" t="str">
        <f>OBV!G746</f>
        <v>NEUTRAL</v>
      </c>
      <c r="L746" s="6" t="str">
        <f>OBV!H746</f>
        <v>CONFIRMED BULLISH</v>
      </c>
    </row>
    <row r="747" spans="1:12" ht="13.5" x14ac:dyDescent="0.25">
      <c r="A747" s="3">
        <f>RSI!A747</f>
        <v>43395</v>
      </c>
      <c r="B747" s="2">
        <f>RSI!B747</f>
        <v>3.0958999999999999</v>
      </c>
      <c r="C747" s="2">
        <f>RSI!I747</f>
        <v>35.154383107497978</v>
      </c>
      <c r="D747" s="2">
        <f>MACD!E747</f>
        <v>4.3040748700491349E-3</v>
      </c>
      <c r="E747" s="2">
        <f>MACD!F747</f>
        <v>3.4812541824266421E-2</v>
      </c>
      <c r="F747" s="2">
        <f>'Moving Avg'!D747</f>
        <v>3.2077399999999998</v>
      </c>
      <c r="G747" s="2">
        <f>'Moving Avg'!F747</f>
        <v>3.2956500000000006</v>
      </c>
      <c r="H747" s="2">
        <f>'Moving Avg'!G747</f>
        <v>3.5247280000000014</v>
      </c>
      <c r="I747" s="2">
        <f>'Moving Avg'!H747</f>
        <v>3.8451019999999989</v>
      </c>
      <c r="J747" s="6" t="str">
        <f>OBV!F747</f>
        <v>BEARISH</v>
      </c>
      <c r="K747" s="6" t="str">
        <f>OBV!G747</f>
        <v>NEUTRAL</v>
      </c>
      <c r="L747" s="6" t="str">
        <f>OBV!H747</f>
        <v>CONFIRMED BEARISH</v>
      </c>
    </row>
    <row r="748" spans="1:12" ht="13.5" x14ac:dyDescent="0.25">
      <c r="A748" s="3">
        <f>RSI!A748</f>
        <v>43396</v>
      </c>
      <c r="B748" s="2">
        <f>RSI!B748</f>
        <v>3.0495999999999999</v>
      </c>
      <c r="C748" s="2">
        <f>RSI!I748</f>
        <v>33.279013545267986</v>
      </c>
      <c r="D748" s="2">
        <f>MACD!E748</f>
        <v>2.3121822005512715E-2</v>
      </c>
      <c r="E748" s="2">
        <f>MACD!F748</f>
        <v>3.2474397860515682E-2</v>
      </c>
      <c r="F748" s="2">
        <f>'Moving Avg'!D748</f>
        <v>3.1614800000000001</v>
      </c>
      <c r="G748" s="2">
        <f>'Moving Avg'!F748</f>
        <v>3.2702050000000007</v>
      </c>
      <c r="H748" s="2">
        <f>'Moving Avg'!G748</f>
        <v>3.5053800000000011</v>
      </c>
      <c r="I748" s="2">
        <f>'Moving Avg'!H748</f>
        <v>3.8414214999999996</v>
      </c>
      <c r="J748" s="6" t="str">
        <f>OBV!F748</f>
        <v>BEARISH</v>
      </c>
      <c r="K748" s="6" t="str">
        <f>OBV!G748</f>
        <v>NEUTRAL</v>
      </c>
      <c r="L748" s="6" t="str">
        <f>OBV!H748</f>
        <v>CONFIRMED BEARISH</v>
      </c>
    </row>
    <row r="749" spans="1:12" ht="13.5" x14ac:dyDescent="0.25">
      <c r="A749" s="3">
        <f>RSI!A749</f>
        <v>43397</v>
      </c>
      <c r="B749" s="2">
        <f>RSI!B749</f>
        <v>3.0286</v>
      </c>
      <c r="C749" s="2">
        <f>RSI!I749</f>
        <v>32.433872538515487</v>
      </c>
      <c r="D749" s="2">
        <f>MACD!E749</f>
        <v>4.0980492017566039E-2</v>
      </c>
      <c r="E749" s="2">
        <f>MACD!F749</f>
        <v>3.4175616691925759E-2</v>
      </c>
      <c r="F749" s="2">
        <f>'Moving Avg'!D749</f>
        <v>3.1110199999999999</v>
      </c>
      <c r="G749" s="2">
        <f>'Moving Avg'!F749</f>
        <v>3.2481250000000004</v>
      </c>
      <c r="H749" s="2">
        <f>'Moving Avg'!G749</f>
        <v>3.4864520000000017</v>
      </c>
      <c r="I749" s="2">
        <f>'Moving Avg'!H749</f>
        <v>3.8376569999999992</v>
      </c>
      <c r="J749" s="6" t="str">
        <f>OBV!F749</f>
        <v>BEARISH</v>
      </c>
      <c r="K749" s="6" t="str">
        <f>OBV!G749</f>
        <v>NEUTRAL</v>
      </c>
      <c r="L749" s="6" t="str">
        <f>OBV!H749</f>
        <v>CONFIRMED BEARISH</v>
      </c>
    </row>
    <row r="750" spans="1:12" ht="13.5" x14ac:dyDescent="0.25">
      <c r="A750" s="3">
        <f>RSI!A750</f>
        <v>43398</v>
      </c>
      <c r="B750" s="2">
        <f>RSI!B750</f>
        <v>2.9864999999999999</v>
      </c>
      <c r="C750" s="2">
        <f>RSI!I750</f>
        <v>30.748006070565481</v>
      </c>
      <c r="D750" s="2">
        <f>MACD!E750</f>
        <v>4.6636937274671553E-2</v>
      </c>
      <c r="E750" s="2">
        <f>MACD!F750</f>
        <v>3.6667880808474919E-2</v>
      </c>
      <c r="F750" s="2">
        <f>'Moving Avg'!D750</f>
        <v>3.0689599999999997</v>
      </c>
      <c r="G750" s="2">
        <f>'Moving Avg'!F750</f>
        <v>3.2281450000000005</v>
      </c>
      <c r="H750" s="2">
        <f>'Moving Avg'!G750</f>
        <v>3.4678600000000017</v>
      </c>
      <c r="I750" s="2">
        <f>'Moving Avg'!H750</f>
        <v>3.8334719999999991</v>
      </c>
      <c r="J750" s="6" t="str">
        <f>OBV!F750</f>
        <v>BEARISH</v>
      </c>
      <c r="K750" s="6" t="str">
        <f>OBV!G750</f>
        <v>NEUTRAL</v>
      </c>
      <c r="L750" s="6" t="str">
        <f>OBV!H750</f>
        <v>CONFIRMED BEARISH</v>
      </c>
    </row>
    <row r="751" spans="1:12" ht="13.5" x14ac:dyDescent="0.25">
      <c r="A751" s="3">
        <f>RSI!A751</f>
        <v>43399</v>
      </c>
      <c r="B751" s="2">
        <f>RSI!B751</f>
        <v>3.0074999999999998</v>
      </c>
      <c r="C751" s="2">
        <f>RSI!I751</f>
        <v>32.629134200544769</v>
      </c>
      <c r="D751" s="2">
        <f>MACD!E751</f>
        <v>4.1957662906026538E-2</v>
      </c>
      <c r="E751" s="2">
        <f>MACD!F751</f>
        <v>3.7725837227985247E-2</v>
      </c>
      <c r="F751" s="2">
        <f>'Moving Avg'!D751</f>
        <v>3.03362</v>
      </c>
      <c r="G751" s="2">
        <f>'Moving Avg'!F751</f>
        <v>3.2060599999999999</v>
      </c>
      <c r="H751" s="2">
        <f>'Moving Avg'!G751</f>
        <v>3.448932000000001</v>
      </c>
      <c r="I751" s="2">
        <f>'Moving Avg'!H751</f>
        <v>3.8291604999999991</v>
      </c>
      <c r="J751" s="6" t="str">
        <f>OBV!F751</f>
        <v>BEARISH</v>
      </c>
      <c r="K751" s="6" t="str">
        <f>OBV!G751</f>
        <v>NEUTRAL</v>
      </c>
      <c r="L751" s="6" t="str">
        <f>OBV!H751</f>
        <v>CONFIRMED BEARISH</v>
      </c>
    </row>
    <row r="752" spans="1:12" ht="13.5" x14ac:dyDescent="0.25">
      <c r="A752" s="3">
        <f>RSI!A752</f>
        <v>43402</v>
      </c>
      <c r="B752" s="2">
        <f>RSI!B752</f>
        <v>3.0790000000000002</v>
      </c>
      <c r="C752" s="2">
        <f>RSI!I752</f>
        <v>38.731455741648574</v>
      </c>
      <c r="D752" s="2">
        <f>MACD!E752</f>
        <v>5.3011705347617788E-2</v>
      </c>
      <c r="E752" s="2">
        <f>MACD!F752</f>
        <v>4.0783010851911758E-2</v>
      </c>
      <c r="F752" s="2">
        <f>'Moving Avg'!D752</f>
        <v>3.03024</v>
      </c>
      <c r="G752" s="2">
        <f>'Moving Avg'!F752</f>
        <v>3.1875500000000003</v>
      </c>
      <c r="H752" s="2">
        <f>'Moving Avg'!G752</f>
        <v>3.4331160000000009</v>
      </c>
      <c r="I752" s="2">
        <f>'Moving Avg'!H752</f>
        <v>3.8248909999999992</v>
      </c>
      <c r="J752" s="6" t="str">
        <f>OBV!F752</f>
        <v>BEARISH</v>
      </c>
      <c r="K752" s="6" t="str">
        <f>OBV!G752</f>
        <v>NEUTRAL</v>
      </c>
      <c r="L752" s="6" t="str">
        <f>OBV!H752</f>
        <v>CONFIRMED BEARISH</v>
      </c>
    </row>
    <row r="753" spans="1:12" ht="13.5" x14ac:dyDescent="0.25">
      <c r="A753" s="3">
        <f>RSI!A753</f>
        <v>43403</v>
      </c>
      <c r="B753" s="2">
        <f>RSI!B753</f>
        <v>3.0286</v>
      </c>
      <c r="C753" s="2">
        <f>RSI!I753</f>
        <v>36.239639534574081</v>
      </c>
      <c r="D753" s="2">
        <f>MACD!E753</f>
        <v>6.7102345946042696E-2</v>
      </c>
      <c r="E753" s="2">
        <f>MACD!F753</f>
        <v>4.6046877870737947E-2</v>
      </c>
      <c r="F753" s="2">
        <f>'Moving Avg'!D753</f>
        <v>3.0260400000000005</v>
      </c>
      <c r="G753" s="2">
        <f>'Moving Avg'!F753</f>
        <v>3.168415</v>
      </c>
      <c r="H753" s="2">
        <f>'Moving Avg'!G753</f>
        <v>3.4150300000000011</v>
      </c>
      <c r="I753" s="2">
        <f>'Moving Avg'!H753</f>
        <v>3.8200749999999988</v>
      </c>
      <c r="J753" s="6" t="str">
        <f>OBV!F753</f>
        <v>BEARISH</v>
      </c>
      <c r="K753" s="6" t="str">
        <f>OBV!G753</f>
        <v>NEUTRAL</v>
      </c>
      <c r="L753" s="6" t="str">
        <f>OBV!H753</f>
        <v>CONFIRMED BEARISH</v>
      </c>
    </row>
    <row r="754" spans="1:12" ht="13.5" x14ac:dyDescent="0.25">
      <c r="A754" s="3">
        <f>RSI!A754</f>
        <v>43404</v>
      </c>
      <c r="B754" s="2">
        <f>RSI!B754</f>
        <v>3.0200999999999998</v>
      </c>
      <c r="C754" s="2">
        <f>RSI!I754</f>
        <v>35.82107362241571</v>
      </c>
      <c r="D754" s="2">
        <f>MACD!E754</f>
        <v>8.0882165834311959E-2</v>
      </c>
      <c r="E754" s="2">
        <f>MACD!F754</f>
        <v>5.3013935463452747E-2</v>
      </c>
      <c r="F754" s="2">
        <f>'Moving Avg'!D754</f>
        <v>3.02434</v>
      </c>
      <c r="G754" s="2">
        <f>'Moving Avg'!F754</f>
        <v>3.1538999999999997</v>
      </c>
      <c r="H754" s="2">
        <f>'Moving Avg'!G754</f>
        <v>3.3965220000000009</v>
      </c>
      <c r="I754" s="2">
        <f>'Moving Avg'!H754</f>
        <v>3.8155109999999985</v>
      </c>
      <c r="J754" s="6" t="str">
        <f>OBV!F754</f>
        <v>BEARISH</v>
      </c>
      <c r="K754" s="6" t="str">
        <f>OBV!G754</f>
        <v>NEUTRAL</v>
      </c>
      <c r="L754" s="6" t="str">
        <f>OBV!H754</f>
        <v>CONFIRMED BEARISH</v>
      </c>
    </row>
    <row r="755" spans="1:12" ht="13.5" x14ac:dyDescent="0.25">
      <c r="A755" s="3">
        <f>RSI!A755</f>
        <v>43405</v>
      </c>
      <c r="B755" s="2">
        <f>RSI!B755</f>
        <v>3.0495999999999999</v>
      </c>
      <c r="C755" s="2">
        <f>RSI!I755</f>
        <v>38.476936882261164</v>
      </c>
      <c r="D755" s="2">
        <f>MACD!E755</f>
        <v>7.8605019982280755E-2</v>
      </c>
      <c r="E755" s="2">
        <f>MACD!F755</f>
        <v>5.8132152367218352E-2</v>
      </c>
      <c r="F755" s="2">
        <f>'Moving Avg'!D755</f>
        <v>3.0369599999999997</v>
      </c>
      <c r="G755" s="2">
        <f>'Moving Avg'!F755</f>
        <v>3.1448549999999993</v>
      </c>
      <c r="H755" s="2">
        <f>'Moving Avg'!G755</f>
        <v>3.3792760000000008</v>
      </c>
      <c r="I755" s="2">
        <f>'Moving Avg'!H755</f>
        <v>3.8111994999999985</v>
      </c>
      <c r="J755" s="6" t="str">
        <f>OBV!F755</f>
        <v>BULLISH</v>
      </c>
      <c r="K755" s="6" t="str">
        <f>OBV!G755</f>
        <v>NEUTRAL</v>
      </c>
      <c r="L755" s="6" t="str">
        <f>OBV!H755</f>
        <v>CONFIRMED BULLISH</v>
      </c>
    </row>
    <row r="756" spans="1:12" ht="13.5" x14ac:dyDescent="0.25">
      <c r="A756" s="3">
        <f>RSI!A756</f>
        <v>43406</v>
      </c>
      <c r="B756" s="2">
        <f>RSI!B756</f>
        <v>2.9906999999999999</v>
      </c>
      <c r="C756" s="2">
        <f>RSI!I756</f>
        <v>35.333013823987386</v>
      </c>
      <c r="D756" s="2">
        <f>MACD!E756</f>
        <v>8.0027141950263836E-2</v>
      </c>
      <c r="E756" s="2">
        <f>MACD!F756</f>
        <v>6.2511150283827449E-2</v>
      </c>
      <c r="F756" s="2">
        <f>'Moving Avg'!D756</f>
        <v>3.0335999999999999</v>
      </c>
      <c r="G756" s="2">
        <f>'Moving Avg'!F756</f>
        <v>3.1383349999999992</v>
      </c>
      <c r="H756" s="2">
        <f>'Moving Avg'!G756</f>
        <v>3.3600120000000016</v>
      </c>
      <c r="I756" s="2">
        <f>'Moving Avg'!H756</f>
        <v>3.8065934999999991</v>
      </c>
      <c r="J756" s="6" t="str">
        <f>OBV!F756</f>
        <v>BULLISH</v>
      </c>
      <c r="K756" s="6" t="str">
        <f>OBV!G756</f>
        <v>NEUTRAL</v>
      </c>
      <c r="L756" s="6" t="str">
        <f>OBV!H756</f>
        <v>BULLISH DIVERGENCE</v>
      </c>
    </row>
    <row r="757" spans="1:12" ht="13.5" x14ac:dyDescent="0.25">
      <c r="A757" s="3">
        <f>RSI!A757</f>
        <v>43409</v>
      </c>
      <c r="B757" s="2">
        <f>RSI!B757</f>
        <v>2.9655</v>
      </c>
      <c r="C757" s="2">
        <f>RSI!I757</f>
        <v>34.051061134596566</v>
      </c>
      <c r="D757" s="2">
        <f>MACD!E757</f>
        <v>7.0716529338851863E-2</v>
      </c>
      <c r="E757" s="2">
        <f>MACD!F757</f>
        <v>6.4152226094832343E-2</v>
      </c>
      <c r="F757" s="2">
        <f>'Moving Avg'!D757</f>
        <v>3.0109000000000004</v>
      </c>
      <c r="G757" s="2">
        <f>'Moving Avg'!F757</f>
        <v>3.1271899999999992</v>
      </c>
      <c r="H757" s="2">
        <f>'Moving Avg'!G757</f>
        <v>3.3398220000000016</v>
      </c>
      <c r="I757" s="2">
        <f>'Moving Avg'!H757</f>
        <v>3.8018614999999989</v>
      </c>
      <c r="J757" s="6" t="str">
        <f>OBV!F757</f>
        <v>BEARISH</v>
      </c>
      <c r="K757" s="6" t="str">
        <f>OBV!G757</f>
        <v>NEUTRAL</v>
      </c>
      <c r="L757" s="6" t="str">
        <f>OBV!H757</f>
        <v>CONFIRMED BEARISH</v>
      </c>
    </row>
    <row r="758" spans="1:12" ht="13.5" x14ac:dyDescent="0.25">
      <c r="A758" s="3">
        <f>RSI!A758</f>
        <v>43410</v>
      </c>
      <c r="B758" s="2">
        <f>RSI!B758</f>
        <v>2.9611999999999998</v>
      </c>
      <c r="C758" s="2">
        <f>RSI!I758</f>
        <v>33.825539276091192</v>
      </c>
      <c r="D758" s="2">
        <f>MACD!E758</f>
        <v>5.7297484935736165E-2</v>
      </c>
      <c r="E758" s="2">
        <f>MACD!F758</f>
        <v>6.2781277863013116E-2</v>
      </c>
      <c r="F758" s="2">
        <f>'Moving Avg'!D758</f>
        <v>2.99742</v>
      </c>
      <c r="G758" s="2">
        <f>'Moving Avg'!F758</f>
        <v>3.1090999999999989</v>
      </c>
      <c r="H758" s="2">
        <f>'Moving Avg'!G758</f>
        <v>3.3208080000000009</v>
      </c>
      <c r="I758" s="2">
        <f>'Moving Avg'!H758</f>
        <v>3.7971079999999988</v>
      </c>
      <c r="J758" s="6" t="str">
        <f>OBV!F758</f>
        <v>BEARISH</v>
      </c>
      <c r="K758" s="6" t="str">
        <f>OBV!G758</f>
        <v>NEUTRAL</v>
      </c>
      <c r="L758" s="6" t="str">
        <f>OBV!H758</f>
        <v>CONFIRMED BEARISH</v>
      </c>
    </row>
    <row r="759" spans="1:12" ht="13.5" x14ac:dyDescent="0.25">
      <c r="A759" s="3">
        <f>RSI!A759</f>
        <v>43411</v>
      </c>
      <c r="B759" s="2">
        <f>RSI!B759</f>
        <v>2.9443999999999999</v>
      </c>
      <c r="C759" s="2">
        <f>RSI!I759</f>
        <v>32.908492498409572</v>
      </c>
      <c r="D759" s="2">
        <f>MACD!E759</f>
        <v>4.5152108438300864E-2</v>
      </c>
      <c r="E759" s="2">
        <f>MACD!F759</f>
        <v>5.9255443978070671E-2</v>
      </c>
      <c r="F759" s="2">
        <f>'Moving Avg'!D759</f>
        <v>2.9822800000000003</v>
      </c>
      <c r="G759" s="2">
        <f>'Moving Avg'!F759</f>
        <v>3.0905899999999997</v>
      </c>
      <c r="H759" s="2">
        <f>'Moving Avg'!G759</f>
        <v>3.301880000000001</v>
      </c>
      <c r="I759" s="2">
        <f>'Moving Avg'!H759</f>
        <v>3.792270499999999</v>
      </c>
      <c r="J759" s="6" t="str">
        <f>OBV!F759</f>
        <v>BEARISH</v>
      </c>
      <c r="K759" s="6" t="str">
        <f>OBV!G759</f>
        <v>NEUTRAL</v>
      </c>
      <c r="L759" s="6" t="str">
        <f>OBV!H759</f>
        <v>CONFIRMED BEARISH</v>
      </c>
    </row>
    <row r="760" spans="1:12" ht="13.5" x14ac:dyDescent="0.25">
      <c r="A760" s="3">
        <f>RSI!A760</f>
        <v>43412</v>
      </c>
      <c r="B760" s="2">
        <f>RSI!B760</f>
        <v>2.9443999999999999</v>
      </c>
      <c r="C760" s="2">
        <f>RSI!I760</f>
        <v>32.908492498409572</v>
      </c>
      <c r="D760" s="2">
        <f>MACD!E760</f>
        <v>2.9604567211668265E-2</v>
      </c>
      <c r="E760" s="2">
        <f>MACD!F760</f>
        <v>5.3325268624790194E-2</v>
      </c>
      <c r="F760" s="2">
        <f>'Moving Avg'!D760</f>
        <v>2.9612400000000001</v>
      </c>
      <c r="G760" s="2">
        <f>'Moving Avg'!F760</f>
        <v>3.0767099999999994</v>
      </c>
      <c r="H760" s="2">
        <f>'Moving Avg'!G760</f>
        <v>3.2833720000000013</v>
      </c>
      <c r="I760" s="2">
        <f>'Moving Avg'!H760</f>
        <v>3.7872229999999991</v>
      </c>
      <c r="J760" s="6" t="str">
        <f>OBV!F760</f>
        <v>BEARISH</v>
      </c>
      <c r="K760" s="6" t="str">
        <f>OBV!G760</f>
        <v>NEUTRAL</v>
      </c>
      <c r="L760" s="6" t="str">
        <f>OBV!H760</f>
        <v>CONFIRMED BEARISH</v>
      </c>
    </row>
    <row r="761" spans="1:12" ht="13.5" x14ac:dyDescent="0.25">
      <c r="A761" s="3">
        <f>RSI!A761</f>
        <v>43413</v>
      </c>
      <c r="B761" s="2">
        <f>RSI!B761</f>
        <v>2.8938999999999999</v>
      </c>
      <c r="C761" s="2">
        <f>RSI!I761</f>
        <v>30.066750075391965</v>
      </c>
      <c r="D761" s="2">
        <f>MACD!E761</f>
        <v>2.4537353233974102E-2</v>
      </c>
      <c r="E761" s="2">
        <f>MACD!F761</f>
        <v>4.7567685546626978E-2</v>
      </c>
      <c r="F761" s="2">
        <f>'Moving Avg'!D761</f>
        <v>2.9418800000000003</v>
      </c>
      <c r="G761" s="2">
        <f>'Moving Avg'!F761</f>
        <v>3.0634599999999996</v>
      </c>
      <c r="H761" s="2">
        <f>'Moving Avg'!G761</f>
        <v>3.2667140000000008</v>
      </c>
      <c r="I761" s="2">
        <f>'Moving Avg'!H761</f>
        <v>3.7818384999999988</v>
      </c>
      <c r="J761" s="6" t="str">
        <f>OBV!F761</f>
        <v>BEARISH</v>
      </c>
      <c r="K761" s="6" t="str">
        <f>OBV!G761</f>
        <v>NEUTRAL</v>
      </c>
      <c r="L761" s="6" t="str">
        <f>OBV!H761</f>
        <v>CONFIRMED BEARISH</v>
      </c>
    </row>
    <row r="762" spans="1:12" ht="13.5" x14ac:dyDescent="0.25">
      <c r="A762" s="3">
        <f>RSI!A762</f>
        <v>43416</v>
      </c>
      <c r="B762" s="2">
        <f>RSI!B762</f>
        <v>2.8687</v>
      </c>
      <c r="C762" s="2">
        <f>RSI!I762</f>
        <v>28.733360691239383</v>
      </c>
      <c r="D762" s="2">
        <f>MACD!E762</f>
        <v>3.4448939396932499E-2</v>
      </c>
      <c r="E762" s="2">
        <f>MACD!F762</f>
        <v>4.4943936316688089E-2</v>
      </c>
      <c r="F762" s="2">
        <f>'Moving Avg'!D762</f>
        <v>2.92252</v>
      </c>
      <c r="G762" s="2">
        <f>'Moving Avg'!F762</f>
        <v>3.0428499999999996</v>
      </c>
      <c r="H762" s="2">
        <f>'Moving Avg'!G762</f>
        <v>3.2493000000000007</v>
      </c>
      <c r="I762" s="2">
        <f>'Moving Avg'!H762</f>
        <v>3.776391499999999</v>
      </c>
      <c r="J762" s="6" t="str">
        <f>OBV!F762</f>
        <v>BEARISH</v>
      </c>
      <c r="K762" s="6" t="str">
        <f>OBV!G762</f>
        <v>NEUTRAL</v>
      </c>
      <c r="L762" s="6" t="str">
        <f>OBV!H762</f>
        <v>CONFIRMED BEARISH</v>
      </c>
    </row>
    <row r="763" spans="1:12" ht="13.5" x14ac:dyDescent="0.25">
      <c r="A763" s="3">
        <f>RSI!A763</f>
        <v>43417</v>
      </c>
      <c r="B763" s="2">
        <f>RSI!B763</f>
        <v>2.9443999999999999</v>
      </c>
      <c r="C763" s="2">
        <f>RSI!I763</f>
        <v>37.67492199356824</v>
      </c>
      <c r="D763" s="2">
        <f>MACD!E763</f>
        <v>3.0857174260823239E-2</v>
      </c>
      <c r="E763" s="2">
        <f>MACD!F763</f>
        <v>4.2126583905515123E-2</v>
      </c>
      <c r="F763" s="2">
        <f>'Moving Avg'!D763</f>
        <v>2.9191600000000002</v>
      </c>
      <c r="G763" s="2">
        <f>'Moving Avg'!F763</f>
        <v>3.0260249999999997</v>
      </c>
      <c r="H763" s="2">
        <f>'Moving Avg'!G763</f>
        <v>3.2355860000000001</v>
      </c>
      <c r="I763" s="2">
        <f>'Moving Avg'!H763</f>
        <v>3.771238499999999</v>
      </c>
      <c r="J763" s="6" t="str">
        <f>OBV!F763</f>
        <v>BULLISH</v>
      </c>
      <c r="K763" s="6" t="str">
        <f>OBV!G763</f>
        <v>NEUTRAL</v>
      </c>
      <c r="L763" s="6" t="str">
        <f>OBV!H763</f>
        <v>BULLISH DIVERGENCE</v>
      </c>
    </row>
    <row r="764" spans="1:12" ht="13.5" x14ac:dyDescent="0.25">
      <c r="A764" s="3">
        <f>RSI!A764</f>
        <v>43418</v>
      </c>
      <c r="B764" s="2">
        <f>RSI!B764</f>
        <v>3.0579999999999998</v>
      </c>
      <c r="C764" s="2">
        <f>RSI!I764</f>
        <v>48.18185727229676</v>
      </c>
      <c r="D764" s="2">
        <f>MACD!E764</f>
        <v>1.8928501584261515E-2</v>
      </c>
      <c r="E764" s="2">
        <f>MACD!F764</f>
        <v>3.7486967441264403E-2</v>
      </c>
      <c r="F764" s="2">
        <f>'Moving Avg'!D764</f>
        <v>2.9418800000000003</v>
      </c>
      <c r="G764" s="2">
        <f>'Moving Avg'!F764</f>
        <v>3.0148799999999998</v>
      </c>
      <c r="H764" s="2">
        <f>'Moving Avg'!G764</f>
        <v>3.2243979999999999</v>
      </c>
      <c r="I764" s="2">
        <f>'Moving Avg'!H764</f>
        <v>3.7665484999999985</v>
      </c>
      <c r="J764" s="6" t="str">
        <f>OBV!F764</f>
        <v>BULLISH</v>
      </c>
      <c r="K764" s="6" t="str">
        <f>OBV!G764</f>
        <v>NEUTRAL</v>
      </c>
      <c r="L764" s="6" t="str">
        <f>OBV!H764</f>
        <v>CONFIRMED BULLISH</v>
      </c>
    </row>
    <row r="765" spans="1:12" ht="13.5" x14ac:dyDescent="0.25">
      <c r="A765" s="3">
        <f>RSI!A765</f>
        <v>43419</v>
      </c>
      <c r="B765" s="2">
        <f>RSI!B765</f>
        <v>3.1547000000000001</v>
      </c>
      <c r="C765" s="2">
        <f>RSI!I765</f>
        <v>55.118003217703297</v>
      </c>
      <c r="D765" s="2">
        <f>MACD!E765</f>
        <v>6.3105557369920184E-3</v>
      </c>
      <c r="E765" s="2">
        <f>MACD!F765</f>
        <v>3.1251685100409925E-2</v>
      </c>
      <c r="F765" s="2">
        <f>'Moving Avg'!D765</f>
        <v>2.98394</v>
      </c>
      <c r="G765" s="2">
        <f>'Moving Avg'!F765</f>
        <v>3.012775</v>
      </c>
      <c r="H765" s="2">
        <f>'Moving Avg'!G765</f>
        <v>3.216067999999999</v>
      </c>
      <c r="I765" s="2">
        <f>'Moving Avg'!H765</f>
        <v>3.7618159999999983</v>
      </c>
      <c r="J765" s="6" t="str">
        <f>OBV!F765</f>
        <v>BULLISH</v>
      </c>
      <c r="K765" s="6" t="str">
        <f>OBV!G765</f>
        <v>NEUTRAL</v>
      </c>
      <c r="L765" s="6" t="str">
        <f>OBV!H765</f>
        <v>CONFIRMED BULLISH</v>
      </c>
    </row>
    <row r="766" spans="1:12" ht="13.5" x14ac:dyDescent="0.25">
      <c r="A766" s="3">
        <f>RSI!A766</f>
        <v>43420</v>
      </c>
      <c r="B766" s="2">
        <f>RSI!B766</f>
        <v>3.1547000000000001</v>
      </c>
      <c r="C766" s="2">
        <f>RSI!I766</f>
        <v>55.118003217703297</v>
      </c>
      <c r="D766" s="2">
        <f>MACD!E766</f>
        <v>-1.390647369590603E-2</v>
      </c>
      <c r="E766" s="2">
        <f>MACD!F766</f>
        <v>2.2220053341146736E-2</v>
      </c>
      <c r="F766" s="2">
        <f>'Moving Avg'!D766</f>
        <v>3.0361000000000002</v>
      </c>
      <c r="G766" s="2">
        <f>'Moving Avg'!F766</f>
        <v>3.0112999999999999</v>
      </c>
      <c r="H766" s="2">
        <f>'Moving Avg'!G766</f>
        <v>3.2098419999999988</v>
      </c>
      <c r="I766" s="2">
        <f>'Moving Avg'!H766</f>
        <v>3.7571889999999986</v>
      </c>
      <c r="J766" s="6" t="str">
        <f>OBV!F766</f>
        <v>BULLISH</v>
      </c>
      <c r="K766" s="6" t="str">
        <f>OBV!G766</f>
        <v>NEUTRAL</v>
      </c>
      <c r="L766" s="6" t="str">
        <f>OBV!H766</f>
        <v>CONFIRMED BULLISH</v>
      </c>
    </row>
    <row r="767" spans="1:12" ht="13.5" x14ac:dyDescent="0.25">
      <c r="A767" s="3">
        <f>RSI!A767</f>
        <v>43423</v>
      </c>
      <c r="B767" s="2">
        <f>RSI!B767</f>
        <v>3.1884000000000001</v>
      </c>
      <c r="C767" s="2">
        <f>RSI!I767</f>
        <v>57.421559984436655</v>
      </c>
      <c r="D767" s="2">
        <f>MACD!E767</f>
        <v>-3.7829713579846658E-2</v>
      </c>
      <c r="E767" s="2">
        <f>MACD!F767</f>
        <v>1.0210099956948059E-2</v>
      </c>
      <c r="F767" s="2">
        <f>'Moving Avg'!D767</f>
        <v>3.1000399999999999</v>
      </c>
      <c r="G767" s="2">
        <f>'Moving Avg'!F767</f>
        <v>3.0159250000000002</v>
      </c>
      <c r="H767" s="2">
        <f>'Moving Avg'!G767</f>
        <v>3.206307999999999</v>
      </c>
      <c r="I767" s="2">
        <f>'Moving Avg'!H767</f>
        <v>3.7526039999999994</v>
      </c>
      <c r="J767" s="6" t="str">
        <f>OBV!F767</f>
        <v>BULLISH</v>
      </c>
      <c r="K767" s="6" t="str">
        <f>OBV!G767</f>
        <v>NEUTRAL</v>
      </c>
      <c r="L767" s="6" t="str">
        <f>OBV!H767</f>
        <v>CONFIRMED BULLISH</v>
      </c>
    </row>
    <row r="768" spans="1:12" ht="13.5" x14ac:dyDescent="0.25">
      <c r="A768" s="3">
        <f>RSI!A768</f>
        <v>43425</v>
      </c>
      <c r="B768" s="2">
        <f>RSI!B768</f>
        <v>3.2599</v>
      </c>
      <c r="C768" s="2">
        <f>RSI!I768</f>
        <v>61.890650113395566</v>
      </c>
      <c r="D768" s="2">
        <f>MACD!E768</f>
        <v>-6.4639890542138367E-2</v>
      </c>
      <c r="E768" s="2">
        <f>MACD!F768</f>
        <v>-4.7598981428692271E-3</v>
      </c>
      <c r="F768" s="2">
        <f>'Moving Avg'!D768</f>
        <v>3.1631399999999998</v>
      </c>
      <c r="G768" s="2">
        <f>'Moving Avg'!F768</f>
        <v>3.02644</v>
      </c>
      <c r="H768" s="2">
        <f>'Moving Avg'!G768</f>
        <v>3.2022699999999986</v>
      </c>
      <c r="I768" s="2">
        <f>'Moving Avg'!H768</f>
        <v>3.7483764999999987</v>
      </c>
      <c r="J768" s="6" t="str">
        <f>OBV!F768</f>
        <v>BULLISH</v>
      </c>
      <c r="K768" s="6" t="str">
        <f>OBV!G768</f>
        <v>NEUTRAL</v>
      </c>
      <c r="L768" s="6" t="str">
        <f>OBV!H768</f>
        <v>CONFIRMED BULLISH</v>
      </c>
    </row>
    <row r="769" spans="1:12" ht="13.5" x14ac:dyDescent="0.25">
      <c r="A769" s="3">
        <f>RSI!A769</f>
        <v>43426</v>
      </c>
      <c r="B769" s="2">
        <f>RSI!B769</f>
        <v>3.2808999999999999</v>
      </c>
      <c r="C769" s="2">
        <f>RSI!I769</f>
        <v>63.11519523593487</v>
      </c>
      <c r="D769" s="2">
        <f>MACD!E769</f>
        <v>-9.2452537557698555E-2</v>
      </c>
      <c r="E769" s="2">
        <f>MACD!F769</f>
        <v>-2.2298426025835094E-2</v>
      </c>
      <c r="F769" s="2">
        <f>'Moving Avg'!D769</f>
        <v>3.2077199999999997</v>
      </c>
      <c r="G769" s="2">
        <f>'Moving Avg'!F769</f>
        <v>3.0390550000000003</v>
      </c>
      <c r="H769" s="2">
        <f>'Moving Avg'!G769</f>
        <v>3.2006699999999988</v>
      </c>
      <c r="I769" s="2">
        <f>'Moving Avg'!H769</f>
        <v>3.7441699999999987</v>
      </c>
      <c r="J769" s="6" t="str">
        <f>OBV!F769</f>
        <v>BULLISH</v>
      </c>
      <c r="K769" s="6" t="str">
        <f>OBV!G769</f>
        <v>NEUTRAL</v>
      </c>
      <c r="L769" s="6" t="str">
        <f>OBV!H769</f>
        <v>CONFIRMED BULLISH</v>
      </c>
    </row>
    <row r="770" spans="1:12" ht="13.5" x14ac:dyDescent="0.25">
      <c r="A770" s="3">
        <f>RSI!A770</f>
        <v>43427</v>
      </c>
      <c r="B770" s="2">
        <f>RSI!B770</f>
        <v>3.323</v>
      </c>
      <c r="C770" s="2">
        <f>RSI!I770</f>
        <v>65.508009530982406</v>
      </c>
      <c r="D770" s="2">
        <f>MACD!E770</f>
        <v>-0.12014275915042871</v>
      </c>
      <c r="E770" s="2">
        <f>MACD!F770</f>
        <v>-4.1867292650753826E-2</v>
      </c>
      <c r="F770" s="2">
        <f>'Moving Avg'!D770</f>
        <v>3.2413800000000004</v>
      </c>
      <c r="G770" s="2">
        <f>'Moving Avg'!F770</f>
        <v>3.0558800000000002</v>
      </c>
      <c r="H770" s="2">
        <f>'Moving Avg'!G770</f>
        <v>3.202351999999999</v>
      </c>
      <c r="I770" s="2">
        <f>'Moving Avg'!H770</f>
        <v>3.7400689999999988</v>
      </c>
      <c r="J770" s="6" t="str">
        <f>OBV!F770</f>
        <v>BULLISH</v>
      </c>
      <c r="K770" s="6" t="str">
        <f>OBV!G770</f>
        <v>NEUTRAL</v>
      </c>
      <c r="L770" s="6" t="str">
        <f>OBV!H770</f>
        <v>CONFIRMED BULLISH</v>
      </c>
    </row>
    <row r="771" spans="1:12" ht="13.5" x14ac:dyDescent="0.25">
      <c r="A771" s="3">
        <f>RSI!A771</f>
        <v>43430</v>
      </c>
      <c r="B771" s="2">
        <f>RSI!B771</f>
        <v>3.323</v>
      </c>
      <c r="C771" s="2">
        <f>RSI!I771</f>
        <v>65.508009530982392</v>
      </c>
      <c r="D771" s="2">
        <f>MACD!E771</f>
        <v>-0.15255198963874506</v>
      </c>
      <c r="E771" s="2">
        <f>MACD!F771</f>
        <v>-6.4004232048352067E-2</v>
      </c>
      <c r="F771" s="2">
        <f>'Moving Avg'!D771</f>
        <v>3.2750399999999997</v>
      </c>
      <c r="G771" s="2">
        <f>'Moving Avg'!F771</f>
        <v>3.0716550000000002</v>
      </c>
      <c r="H771" s="2">
        <f>'Moving Avg'!G771</f>
        <v>3.2036139999999995</v>
      </c>
      <c r="I771" s="2">
        <f>'Moving Avg'!H771</f>
        <v>3.7359679999999984</v>
      </c>
      <c r="J771" s="6" t="str">
        <f>OBV!F771</f>
        <v>BULLISH</v>
      </c>
      <c r="K771" s="6" t="str">
        <f>OBV!G771</f>
        <v>NEUTRAL</v>
      </c>
      <c r="L771" s="6" t="str">
        <f>OBV!H771</f>
        <v>CONFIRMED BULLISH</v>
      </c>
    </row>
    <row r="772" spans="1:12" ht="13.5" x14ac:dyDescent="0.25">
      <c r="A772" s="3">
        <f>RSI!A772</f>
        <v>43431</v>
      </c>
      <c r="B772" s="2">
        <f>RSI!B772</f>
        <v>3.323</v>
      </c>
      <c r="C772" s="2">
        <f>RSI!I772</f>
        <v>65.508009530982392</v>
      </c>
      <c r="D772" s="2">
        <f>MACD!E772</f>
        <v>-0.18497230424196998</v>
      </c>
      <c r="E772" s="2">
        <f>MACD!F772</f>
        <v>-8.8197846487075654E-2</v>
      </c>
      <c r="F772" s="2">
        <f>'Moving Avg'!D772</f>
        <v>3.3019599999999998</v>
      </c>
      <c r="G772" s="2">
        <f>'Moving Avg'!F772</f>
        <v>3.0838550000000007</v>
      </c>
      <c r="H772" s="2">
        <f>'Moving Avg'!G772</f>
        <v>3.2048760000000001</v>
      </c>
      <c r="I772" s="2">
        <f>'Moving Avg'!H772</f>
        <v>3.7318879999999983</v>
      </c>
      <c r="J772" s="6" t="str">
        <f>OBV!F772</f>
        <v>BULLISH</v>
      </c>
      <c r="K772" s="6" t="str">
        <f>OBV!G772</f>
        <v>NEUTRAL</v>
      </c>
      <c r="L772" s="6" t="str">
        <f>OBV!H772</f>
        <v>CONFIRMED BULLISH</v>
      </c>
    </row>
    <row r="773" spans="1:12" ht="13.5" x14ac:dyDescent="0.25">
      <c r="A773" s="3">
        <f>RSI!A773</f>
        <v>43432</v>
      </c>
      <c r="B773" s="2">
        <f>RSI!B773</f>
        <v>3.323</v>
      </c>
      <c r="C773" s="2">
        <f>RSI!I773</f>
        <v>65.508009530982392</v>
      </c>
      <c r="D773" s="2">
        <f>MACD!E773</f>
        <v>-0.20179594327022965</v>
      </c>
      <c r="E773" s="2">
        <f>MACD!F773</f>
        <v>-0.11091746584370646</v>
      </c>
      <c r="F773" s="2">
        <f>'Moving Avg'!D773</f>
        <v>3.3145800000000003</v>
      </c>
      <c r="G773" s="2">
        <f>'Moving Avg'!F773</f>
        <v>3.0985750000000003</v>
      </c>
      <c r="H773" s="2">
        <f>'Moving Avg'!G773</f>
        <v>3.2061380000000002</v>
      </c>
      <c r="I773" s="2">
        <f>'Moving Avg'!H773</f>
        <v>3.7278919999999975</v>
      </c>
      <c r="J773" s="6" t="str">
        <f>OBV!F773</f>
        <v>BULLISH</v>
      </c>
      <c r="K773" s="6" t="str">
        <f>OBV!G773</f>
        <v>NEUTRAL</v>
      </c>
      <c r="L773" s="6" t="str">
        <f>OBV!H773</f>
        <v>CONFIRMED BULLISH</v>
      </c>
    </row>
    <row r="774" spans="1:12" ht="13.5" x14ac:dyDescent="0.25">
      <c r="A774" s="3">
        <f>RSI!A774</f>
        <v>43433</v>
      </c>
      <c r="B774" s="2">
        <f>RSI!B774</f>
        <v>3.3651</v>
      </c>
      <c r="C774" s="2">
        <f>RSI!I774</f>
        <v>68.276138288194446</v>
      </c>
      <c r="D774" s="2">
        <f>MACD!E774</f>
        <v>-0.20263331352575831</v>
      </c>
      <c r="E774" s="2">
        <f>MACD!F774</f>
        <v>-0.12926063538011684</v>
      </c>
      <c r="F774" s="2">
        <f>'Moving Avg'!D774</f>
        <v>3.33142</v>
      </c>
      <c r="G774" s="2">
        <f>'Moving Avg'!F774</f>
        <v>3.1158250000000001</v>
      </c>
      <c r="H774" s="2">
        <f>'Moving Avg'!G774</f>
        <v>3.2042880000000009</v>
      </c>
      <c r="I774" s="2">
        <f>'Moving Avg'!H774</f>
        <v>3.7246114999999973</v>
      </c>
      <c r="J774" s="6" t="str">
        <f>OBV!F774</f>
        <v>BULLISH</v>
      </c>
      <c r="K774" s="6" t="str">
        <f>OBV!G774</f>
        <v>NEUTRAL</v>
      </c>
      <c r="L774" s="6" t="str">
        <f>OBV!H774</f>
        <v>CONFIRMED BULLISH</v>
      </c>
    </row>
    <row r="775" spans="1:12" ht="13.5" x14ac:dyDescent="0.25">
      <c r="A775" s="3">
        <f>RSI!A775</f>
        <v>43434</v>
      </c>
      <c r="B775" s="2">
        <f>RSI!B775</f>
        <v>3.4598</v>
      </c>
      <c r="C775" s="2">
        <f>RSI!I775</f>
        <v>73.439741813348036</v>
      </c>
      <c r="D775" s="2">
        <f>MACD!E775</f>
        <v>-0.1966177681302228</v>
      </c>
      <c r="E775" s="2">
        <f>MACD!F775</f>
        <v>-0.14273206193013804</v>
      </c>
      <c r="F775" s="2">
        <f>'Moving Avg'!D775</f>
        <v>3.3587800000000003</v>
      </c>
      <c r="G775" s="2">
        <f>'Moving Avg'!F775</f>
        <v>3.1363349999999999</v>
      </c>
      <c r="H775" s="2">
        <f>'Moving Avg'!G775</f>
        <v>3.2011360000000013</v>
      </c>
      <c r="I775" s="2">
        <f>'Moving Avg'!H775</f>
        <v>3.7218464999999976</v>
      </c>
      <c r="J775" s="6" t="str">
        <f>OBV!F775</f>
        <v>BULLISH</v>
      </c>
      <c r="K775" s="6" t="str">
        <f>OBV!G775</f>
        <v>NEUTRAL</v>
      </c>
      <c r="L775" s="6" t="str">
        <f>OBV!H775</f>
        <v>BULLISH DIVERGENCE</v>
      </c>
    </row>
    <row r="776" spans="1:12" ht="13.5" x14ac:dyDescent="0.25">
      <c r="A776" s="3">
        <f>RSI!A776</f>
        <v>43437</v>
      </c>
      <c r="B776" s="2">
        <f>RSI!B776</f>
        <v>3.4289999999999998</v>
      </c>
      <c r="C776" s="2">
        <f>RSI!I776</f>
        <v>69.478747298998371</v>
      </c>
      <c r="D776" s="2">
        <f>MACD!E776</f>
        <v>-0.19085951725759287</v>
      </c>
      <c r="E776" s="2">
        <f>MACD!F776</f>
        <v>-0.15235755299562903</v>
      </c>
      <c r="F776" s="2">
        <f>'Moving Avg'!D776</f>
        <v>3.3799799999999998</v>
      </c>
      <c r="G776" s="2">
        <f>'Moving Avg'!F776</f>
        <v>3.1582500000000002</v>
      </c>
      <c r="H776" s="2">
        <f>'Moving Avg'!G776</f>
        <v>3.1982920000000012</v>
      </c>
      <c r="I776" s="2">
        <f>'Moving Avg'!H776</f>
        <v>3.7189274999999977</v>
      </c>
      <c r="J776" s="6" t="str">
        <f>OBV!F776</f>
        <v>BULLISH</v>
      </c>
      <c r="K776" s="6" t="str">
        <f>OBV!G776</f>
        <v>NEUTRAL</v>
      </c>
      <c r="L776" s="6" t="str">
        <f>OBV!H776</f>
        <v>BULLISH DIVERGENCE</v>
      </c>
    </row>
    <row r="777" spans="1:12" ht="13.5" x14ac:dyDescent="0.25">
      <c r="A777" s="3">
        <f>RSI!A777</f>
        <v>43438</v>
      </c>
      <c r="B777" s="2">
        <f>RSI!B777</f>
        <v>3.3805999999999998</v>
      </c>
      <c r="C777" s="2">
        <f>RSI!I777</f>
        <v>63.667489360305488</v>
      </c>
      <c r="D777" s="2">
        <f>MACD!E777</f>
        <v>-0.17852915526612989</v>
      </c>
      <c r="E777" s="2">
        <f>MACD!F777</f>
        <v>-0.15759187344972922</v>
      </c>
      <c r="F777" s="2">
        <f>'Moving Avg'!D777</f>
        <v>3.3914999999999997</v>
      </c>
      <c r="G777" s="2">
        <f>'Moving Avg'!F777</f>
        <v>3.1790050000000005</v>
      </c>
      <c r="H777" s="2">
        <f>'Moving Avg'!G777</f>
        <v>3.193976000000001</v>
      </c>
      <c r="I777" s="2">
        <f>'Moving Avg'!H777</f>
        <v>3.7154509999999972</v>
      </c>
      <c r="J777" s="6" t="str">
        <f>OBV!F777</f>
        <v>BULLISH</v>
      </c>
      <c r="K777" s="6" t="str">
        <f>OBV!G777</f>
        <v>NEUTRAL</v>
      </c>
      <c r="L777" s="6" t="str">
        <f>OBV!H777</f>
        <v>BULLISH DIVERGENCE</v>
      </c>
    </row>
    <row r="778" spans="1:12" ht="13.5" x14ac:dyDescent="0.25">
      <c r="A778" s="3">
        <f>RSI!A778</f>
        <v>43439</v>
      </c>
      <c r="B778" s="2">
        <f>RSI!B778</f>
        <v>3.3894000000000002</v>
      </c>
      <c r="C778" s="2">
        <f>RSI!I778</f>
        <v>64.252927017015082</v>
      </c>
      <c r="D778" s="2">
        <f>MACD!E778</f>
        <v>-0.15867626019856029</v>
      </c>
      <c r="E778" s="2">
        <f>MACD!F778</f>
        <v>-0.15780875079949544</v>
      </c>
      <c r="F778" s="2">
        <f>'Moving Avg'!D778</f>
        <v>3.4047799999999997</v>
      </c>
      <c r="G778" s="2">
        <f>'Moving Avg'!F778</f>
        <v>3.2004150000000005</v>
      </c>
      <c r="H778" s="2">
        <f>'Moving Avg'!G778</f>
        <v>3.1905940000000008</v>
      </c>
      <c r="I778" s="2">
        <f>'Moving Avg'!H778</f>
        <v>3.7123969999999975</v>
      </c>
      <c r="J778" s="6" t="str">
        <f>OBV!F778</f>
        <v>BULLISH</v>
      </c>
      <c r="K778" s="6" t="str">
        <f>OBV!G778</f>
        <v>NEUTRAL</v>
      </c>
      <c r="L778" s="6" t="str">
        <f>OBV!H778</f>
        <v>BULLISH DIVERGENCE</v>
      </c>
    </row>
    <row r="779" spans="1:12" ht="13.5" x14ac:dyDescent="0.25">
      <c r="A779" s="3">
        <f>RSI!A779</f>
        <v>43440</v>
      </c>
      <c r="B779" s="2">
        <f>RSI!B779</f>
        <v>3.3894000000000002</v>
      </c>
      <c r="C779" s="2">
        <f>RSI!I779</f>
        <v>64.252927017015082</v>
      </c>
      <c r="D779" s="2">
        <f>MACD!E779</f>
        <v>-0.13955873545674891</v>
      </c>
      <c r="E779" s="2">
        <f>MACD!F779</f>
        <v>-0.15415874773094612</v>
      </c>
      <c r="F779" s="2">
        <f>'Moving Avg'!D779</f>
        <v>3.4096400000000004</v>
      </c>
      <c r="G779" s="2">
        <f>'Moving Avg'!F779</f>
        <v>3.2226650000000001</v>
      </c>
      <c r="H779" s="2">
        <f>'Moving Avg'!G779</f>
        <v>3.1889780000000005</v>
      </c>
      <c r="I779" s="2">
        <f>'Moving Avg'!H779</f>
        <v>3.7091534999999975</v>
      </c>
      <c r="J779" s="6" t="str">
        <f>OBV!F779</f>
        <v>BEARISH</v>
      </c>
      <c r="K779" s="6" t="str">
        <f>OBV!G779</f>
        <v>NEUTRAL</v>
      </c>
      <c r="L779" s="6" t="str">
        <f>OBV!H779</f>
        <v>CONFIRMED BEARISH</v>
      </c>
    </row>
    <row r="780" spans="1:12" ht="13.5" x14ac:dyDescent="0.25">
      <c r="A780" s="3">
        <f>RSI!A780</f>
        <v>43441</v>
      </c>
      <c r="B780" s="2">
        <f>RSI!B780</f>
        <v>3.3012999999999999</v>
      </c>
      <c r="C780" s="2">
        <f>RSI!I780</f>
        <v>54.126469447018508</v>
      </c>
      <c r="D780" s="2">
        <f>MACD!E780</f>
        <v>-0.11122382307548051</v>
      </c>
      <c r="E780" s="2">
        <f>MACD!F780</f>
        <v>-0.14557176279985301</v>
      </c>
      <c r="F780" s="2">
        <f>'Moving Avg'!D780</f>
        <v>3.3779400000000002</v>
      </c>
      <c r="G780" s="2">
        <f>'Moving Avg'!F780</f>
        <v>3.2405100000000004</v>
      </c>
      <c r="H780" s="2">
        <f>'Moving Avg'!G780</f>
        <v>3.1872820000000006</v>
      </c>
      <c r="I780" s="2">
        <f>'Moving Avg'!H780</f>
        <v>3.7054694999999982</v>
      </c>
      <c r="J780" s="6" t="str">
        <f>OBV!F780</f>
        <v>BEARISH</v>
      </c>
      <c r="K780" s="6" t="str">
        <f>OBV!G780</f>
        <v>NEUTRAL</v>
      </c>
      <c r="L780" s="6" t="str">
        <f>OBV!H780</f>
        <v>CONFIRMED BEARISH</v>
      </c>
    </row>
    <row r="781" spans="1:12" ht="13.5" x14ac:dyDescent="0.25">
      <c r="A781" s="3">
        <f>RSI!A781</f>
        <v>43444</v>
      </c>
      <c r="B781" s="2">
        <f>RSI!B781</f>
        <v>3.3012999999999999</v>
      </c>
      <c r="C781" s="2">
        <f>RSI!I781</f>
        <v>54.126469447018508</v>
      </c>
      <c r="D781" s="2">
        <f>MACD!E781</f>
        <v>-8.7509303995279009E-2</v>
      </c>
      <c r="E781" s="2">
        <f>MACD!F781</f>
        <v>-0.13395927103893823</v>
      </c>
      <c r="F781" s="2">
        <f>'Moving Avg'!D781</f>
        <v>3.3524000000000003</v>
      </c>
      <c r="G781" s="2">
        <f>'Moving Avg'!F781</f>
        <v>3.2608800000000002</v>
      </c>
      <c r="H781" s="2">
        <f>'Moving Avg'!G781</f>
        <v>3.1843240000000002</v>
      </c>
      <c r="I781" s="2">
        <f>'Moving Avg'!H781</f>
        <v>3.7012809999999972</v>
      </c>
      <c r="J781" s="6" t="str">
        <f>OBV!F781</f>
        <v>BEARISH</v>
      </c>
      <c r="K781" s="6" t="str">
        <f>OBV!G781</f>
        <v>NEUTRAL</v>
      </c>
      <c r="L781" s="6" t="str">
        <f>OBV!H781</f>
        <v>CONFIRMED BEARISH</v>
      </c>
    </row>
    <row r="782" spans="1:12" ht="13.5" x14ac:dyDescent="0.25">
      <c r="A782" s="3">
        <f>RSI!A782</f>
        <v>43445</v>
      </c>
      <c r="B782" s="2">
        <f>RSI!B782</f>
        <v>3.2837000000000001</v>
      </c>
      <c r="C782" s="2">
        <f>RSI!I782</f>
        <v>52.219670581986477</v>
      </c>
      <c r="D782" s="2">
        <f>MACD!E782</f>
        <v>-6.6381298402582889E-2</v>
      </c>
      <c r="E782" s="2">
        <f>MACD!F782</f>
        <v>-0.12044367651166718</v>
      </c>
      <c r="F782" s="2">
        <f>'Moving Avg'!D782</f>
        <v>3.3330199999999999</v>
      </c>
      <c r="G782" s="2">
        <f>'Moving Avg'!F782</f>
        <v>3.2816299999999998</v>
      </c>
      <c r="H782" s="2">
        <f>'Moving Avg'!G782</f>
        <v>3.1810140000000007</v>
      </c>
      <c r="I782" s="2">
        <f>'Moving Avg'!H782</f>
        <v>3.6975089999999966</v>
      </c>
      <c r="J782" s="6" t="str">
        <f>OBV!F782</f>
        <v>BEARISH</v>
      </c>
      <c r="K782" s="6" t="str">
        <f>OBV!G782</f>
        <v>NEUTRAL</v>
      </c>
      <c r="L782" s="6" t="str">
        <f>OBV!H782</f>
        <v>CONFIRMED BEARISH</v>
      </c>
    </row>
    <row r="783" spans="1:12" ht="13.5" x14ac:dyDescent="0.25">
      <c r="A783" s="3">
        <f>RSI!A783</f>
        <v>43446</v>
      </c>
      <c r="B783" s="2">
        <f>RSI!B783</f>
        <v>3.2793000000000001</v>
      </c>
      <c r="C783" s="2">
        <f>RSI!I783</f>
        <v>51.729040357599658</v>
      </c>
      <c r="D783" s="2">
        <f>MACD!E783</f>
        <v>-4.829774646069751E-2</v>
      </c>
      <c r="E783" s="2">
        <f>MACD!F783</f>
        <v>-0.10601449050147324</v>
      </c>
      <c r="F783" s="2">
        <f>'Moving Avg'!D783</f>
        <v>3.3109999999999999</v>
      </c>
      <c r="G783" s="2">
        <f>'Moving Avg'!F783</f>
        <v>3.2983750000000001</v>
      </c>
      <c r="H783" s="2">
        <f>'Moving Avg'!G783</f>
        <v>3.1783739999999998</v>
      </c>
      <c r="I783" s="2">
        <f>'Moving Avg'!H783</f>
        <v>3.6941359999999976</v>
      </c>
      <c r="J783" s="6" t="str">
        <f>OBV!F783</f>
        <v>BEARISH</v>
      </c>
      <c r="K783" s="6" t="str">
        <f>OBV!G783</f>
        <v>NEUTRAL</v>
      </c>
      <c r="L783" s="6" t="str">
        <f>OBV!H783</f>
        <v>CONFIRMED BEARISH</v>
      </c>
    </row>
    <row r="784" spans="1:12" ht="13.5" x14ac:dyDescent="0.25">
      <c r="A784" s="3">
        <f>RSI!A784</f>
        <v>43447</v>
      </c>
      <c r="B784" s="2">
        <f>RSI!B784</f>
        <v>3.3321000000000001</v>
      </c>
      <c r="C784" s="2">
        <f>RSI!I784</f>
        <v>56.955458861027466</v>
      </c>
      <c r="D784" s="2">
        <f>MACD!E784</f>
        <v>-3.0515502102118397E-2</v>
      </c>
      <c r="E784" s="2">
        <f>MACD!F784</f>
        <v>-9.0914692821602278E-2</v>
      </c>
      <c r="F784" s="2">
        <f>'Moving Avg'!D784</f>
        <v>3.2995400000000004</v>
      </c>
      <c r="G784" s="2">
        <f>'Moving Avg'!F784</f>
        <v>3.3120800000000004</v>
      </c>
      <c r="H784" s="2">
        <f>'Moving Avg'!G784</f>
        <v>3.1788080000000001</v>
      </c>
      <c r="I784" s="2">
        <f>'Moving Avg'!H784</f>
        <v>3.6908374999999971</v>
      </c>
      <c r="J784" s="6" t="str">
        <f>OBV!F784</f>
        <v>BEARISH</v>
      </c>
      <c r="K784" s="6" t="str">
        <f>OBV!G784</f>
        <v>NEUTRAL</v>
      </c>
      <c r="L784" s="6" t="str">
        <f>OBV!H784</f>
        <v>CONFIRMED BEARISH</v>
      </c>
    </row>
    <row r="785" spans="1:12" ht="13.5" x14ac:dyDescent="0.25">
      <c r="A785" s="3">
        <f>RSI!A785</f>
        <v>43448</v>
      </c>
      <c r="B785" s="2">
        <f>RSI!B785</f>
        <v>3.3409</v>
      </c>
      <c r="C785" s="2">
        <f>RSI!I785</f>
        <v>57.776019823467593</v>
      </c>
      <c r="D785" s="2">
        <f>MACD!E785</f>
        <v>-1.9423419681641185E-3</v>
      </c>
      <c r="E785" s="2">
        <f>MACD!F785</f>
        <v>-7.3120222650914654E-2</v>
      </c>
      <c r="F785" s="2">
        <f>'Moving Avg'!D785</f>
        <v>3.3074600000000003</v>
      </c>
      <c r="G785" s="2">
        <f>'Moving Avg'!F785</f>
        <v>3.3213900000000001</v>
      </c>
      <c r="H785" s="2">
        <f>'Moving Avg'!G785</f>
        <v>3.1810159999999996</v>
      </c>
      <c r="I785" s="2">
        <f>'Moving Avg'!H785</f>
        <v>3.6881719999999967</v>
      </c>
      <c r="J785" s="6" t="str">
        <f>OBV!F785</f>
        <v>BEARISH</v>
      </c>
      <c r="K785" s="6" t="str">
        <f>OBV!G785</f>
        <v>NEUTRAL</v>
      </c>
      <c r="L785" s="6" t="str">
        <f>OBV!H785</f>
        <v>BEARISH DIVERGENCE</v>
      </c>
    </row>
    <row r="786" spans="1:12" ht="13.5" x14ac:dyDescent="0.25">
      <c r="A786" s="3">
        <f>RSI!A786</f>
        <v>43451</v>
      </c>
      <c r="B786" s="2">
        <f>RSI!B786</f>
        <v>3.3452999999999999</v>
      </c>
      <c r="C786" s="2">
        <f>RSI!I786</f>
        <v>58.205033794560634</v>
      </c>
      <c r="D786" s="2">
        <f>MACD!E786</f>
        <v>1.6756770295967005E-2</v>
      </c>
      <c r="E786" s="2">
        <f>MACD!F786</f>
        <v>-5.5144824061538325E-2</v>
      </c>
      <c r="F786" s="2">
        <f>'Moving Avg'!D786</f>
        <v>3.3162599999999998</v>
      </c>
      <c r="G786" s="2">
        <f>'Moving Avg'!F786</f>
        <v>3.3309199999999999</v>
      </c>
      <c r="H786" s="2">
        <f>'Moving Avg'!G786</f>
        <v>3.1855000000000002</v>
      </c>
      <c r="I786" s="2">
        <f>'Moving Avg'!H786</f>
        <v>3.6859909999999974</v>
      </c>
      <c r="J786" s="6" t="str">
        <f>OBV!F786</f>
        <v>BEARISH</v>
      </c>
      <c r="K786" s="6" t="str">
        <f>OBV!G786</f>
        <v>NEUTRAL</v>
      </c>
      <c r="L786" s="6" t="str">
        <f>OBV!H786</f>
        <v>BEARISH DIVERGENCE</v>
      </c>
    </row>
    <row r="787" spans="1:12" ht="13.5" x14ac:dyDescent="0.25">
      <c r="A787" s="3">
        <f>RSI!A787</f>
        <v>43452</v>
      </c>
      <c r="B787" s="2">
        <f>RSI!B787</f>
        <v>3.3673000000000002</v>
      </c>
      <c r="C787" s="2">
        <f>RSI!I787</f>
        <v>60.373026699033517</v>
      </c>
      <c r="D787" s="2">
        <f>MACD!E787</f>
        <v>2.3094174260218203E-2</v>
      </c>
      <c r="E787" s="2">
        <f>MACD!F787</f>
        <v>-3.9497024397187025E-2</v>
      </c>
      <c r="F787" s="2">
        <f>'Moving Avg'!D787</f>
        <v>3.3329800000000001</v>
      </c>
      <c r="G787" s="2">
        <f>'Moving Avg'!F787</f>
        <v>3.3398649999999996</v>
      </c>
      <c r="H787" s="2">
        <f>'Moving Avg'!G787</f>
        <v>3.1890780000000003</v>
      </c>
      <c r="I787" s="2">
        <f>'Moving Avg'!H787</f>
        <v>3.6833944999999968</v>
      </c>
      <c r="J787" s="6" t="str">
        <f>OBV!F787</f>
        <v>BULLISH</v>
      </c>
      <c r="K787" s="6" t="str">
        <f>OBV!G787</f>
        <v>NEUTRAL</v>
      </c>
      <c r="L787" s="6" t="str">
        <f>OBV!H787</f>
        <v>CONFIRMED BULLISH</v>
      </c>
    </row>
    <row r="788" spans="1:12" ht="13.5" x14ac:dyDescent="0.25">
      <c r="A788" s="3">
        <f>RSI!A788</f>
        <v>43453</v>
      </c>
      <c r="B788" s="2">
        <f>RSI!B788</f>
        <v>3.3894000000000002</v>
      </c>
      <c r="C788" s="2">
        <f>RSI!I788</f>
        <v>62.478585418754349</v>
      </c>
      <c r="D788" s="2">
        <f>MACD!E788</f>
        <v>2.7664571391637693E-2</v>
      </c>
      <c r="E788" s="2">
        <f>MACD!F788</f>
        <v>-2.6064705239422083E-2</v>
      </c>
      <c r="F788" s="2">
        <f>'Moving Avg'!D788</f>
        <v>3.3549999999999995</v>
      </c>
      <c r="G788" s="2">
        <f>'Moving Avg'!F788</f>
        <v>3.3463400000000001</v>
      </c>
      <c r="H788" s="2">
        <f>'Moving Avg'!G788</f>
        <v>3.1904059999999999</v>
      </c>
      <c r="I788" s="2">
        <f>'Moving Avg'!H788</f>
        <v>3.680908499999997</v>
      </c>
      <c r="J788" s="6" t="str">
        <f>OBV!F788</f>
        <v>BULLISH</v>
      </c>
      <c r="K788" s="6" t="str">
        <f>OBV!G788</f>
        <v>NEUTRAL</v>
      </c>
      <c r="L788" s="6" t="str">
        <f>OBV!H788</f>
        <v>CONFIRMED BULLISH</v>
      </c>
    </row>
    <row r="789" spans="1:12" ht="13.5" x14ac:dyDescent="0.25">
      <c r="A789" s="3">
        <f>RSI!A789</f>
        <v>43454</v>
      </c>
      <c r="B789" s="2">
        <f>RSI!B789</f>
        <v>3.3452999999999999</v>
      </c>
      <c r="C789" s="2">
        <f>RSI!I789</f>
        <v>56.075614943272313</v>
      </c>
      <c r="D789" s="2">
        <f>MACD!E789</f>
        <v>3.4196767760794167E-2</v>
      </c>
      <c r="E789" s="2">
        <f>MACD!F789</f>
        <v>-1.4012410639378836E-2</v>
      </c>
      <c r="F789" s="2">
        <f>'Moving Avg'!D789</f>
        <v>3.35764</v>
      </c>
      <c r="G789" s="2">
        <f>'Moving Avg'!F789</f>
        <v>3.3495599999999994</v>
      </c>
      <c r="H789" s="2">
        <f>'Moving Avg'!G789</f>
        <v>3.1910200000000004</v>
      </c>
      <c r="I789" s="2">
        <f>'Moving Avg'!H789</f>
        <v>3.6782019999999971</v>
      </c>
      <c r="J789" s="6" t="str">
        <f>OBV!F789</f>
        <v>BULLISH</v>
      </c>
      <c r="K789" s="6" t="str">
        <f>OBV!G789</f>
        <v>NEUTRAL</v>
      </c>
      <c r="L789" s="6" t="str">
        <f>OBV!H789</f>
        <v>CONFIRMED BULLISH</v>
      </c>
    </row>
    <row r="790" spans="1:12" ht="13.5" x14ac:dyDescent="0.25">
      <c r="A790" s="3">
        <f>RSI!A790</f>
        <v>43455</v>
      </c>
      <c r="B790" s="2">
        <f>RSI!B790</f>
        <v>3.3452999999999999</v>
      </c>
      <c r="C790" s="2">
        <f>RSI!I790</f>
        <v>56.075614943272321</v>
      </c>
      <c r="D790" s="2">
        <f>MACD!E790</f>
        <v>2.5873596622545847E-2</v>
      </c>
      <c r="E790" s="2">
        <f>MACD!F790</f>
        <v>-6.0352091869939001E-3</v>
      </c>
      <c r="F790" s="2">
        <f>'Moving Avg'!D790</f>
        <v>3.3585199999999999</v>
      </c>
      <c r="G790" s="2">
        <f>'Moving Avg'!F790</f>
        <v>3.3506749999999998</v>
      </c>
      <c r="H790" s="2">
        <f>'Moving Avg'!G790</f>
        <v>3.1934860000000005</v>
      </c>
      <c r="I790" s="2">
        <f>'Moving Avg'!H790</f>
        <v>3.6755794999999964</v>
      </c>
      <c r="J790" s="6" t="str">
        <f>OBV!F790</f>
        <v>BULLISH</v>
      </c>
      <c r="K790" s="6" t="str">
        <f>OBV!G790</f>
        <v>NEUTRAL</v>
      </c>
      <c r="L790" s="6" t="str">
        <f>OBV!H790</f>
        <v>CONFIRMED BULLISH</v>
      </c>
    </row>
    <row r="791" spans="1:12" ht="13.5" x14ac:dyDescent="0.25">
      <c r="A791" s="3">
        <f>RSI!A791</f>
        <v>43458</v>
      </c>
      <c r="B791" s="2">
        <f>RSI!B791</f>
        <v>3.3012999999999999</v>
      </c>
      <c r="C791" s="2">
        <f>RSI!I791</f>
        <v>50.130799263127962</v>
      </c>
      <c r="D791" s="2">
        <f>MACD!E791</f>
        <v>2.1815572549871209E-2</v>
      </c>
      <c r="E791" s="2">
        <f>MACD!F791</f>
        <v>-4.6505283962087855E-4</v>
      </c>
      <c r="F791" s="2">
        <f>'Moving Avg'!D791</f>
        <v>3.34972</v>
      </c>
      <c r="G791" s="2">
        <f>'Moving Avg'!F791</f>
        <v>3.3495900000000005</v>
      </c>
      <c r="H791" s="2">
        <f>'Moving Avg'!G791</f>
        <v>3.1963339999999998</v>
      </c>
      <c r="I791" s="2">
        <f>'Moving Avg'!H791</f>
        <v>3.6727369999999966</v>
      </c>
      <c r="J791" s="6" t="str">
        <f>OBV!F791</f>
        <v>BULLISH</v>
      </c>
      <c r="K791" s="6" t="str">
        <f>OBV!G791</f>
        <v>NEUTRAL</v>
      </c>
      <c r="L791" s="6" t="str">
        <f>OBV!H791</f>
        <v>BULLISH DIVERGENCE</v>
      </c>
    </row>
    <row r="792" spans="1:12" ht="13.5" x14ac:dyDescent="0.25">
      <c r="A792" s="3">
        <f>RSI!A792</f>
        <v>43459</v>
      </c>
      <c r="B792" s="2">
        <f>RSI!B792</f>
        <v>3.2572999999999999</v>
      </c>
      <c r="C792" s="2">
        <f>RSI!I792</f>
        <v>44.993882781343899</v>
      </c>
      <c r="D792" s="2">
        <f>MACD!E792</f>
        <v>1.8939165398347502E-2</v>
      </c>
      <c r="E792" s="2">
        <f>MACD!F792</f>
        <v>3.4157908079727978E-3</v>
      </c>
      <c r="F792" s="2">
        <f>'Moving Avg'!D792</f>
        <v>3.3277200000000002</v>
      </c>
      <c r="G792" s="2">
        <f>'Moving Avg'!F792</f>
        <v>3.3463050000000001</v>
      </c>
      <c r="H792" s="2">
        <f>'Moving Avg'!G792</f>
        <v>3.1958619999999995</v>
      </c>
      <c r="I792" s="2">
        <f>'Moving Avg'!H792</f>
        <v>3.6696954999999973</v>
      </c>
      <c r="J792" s="6" t="str">
        <f>OBV!F792</f>
        <v>BEARISH</v>
      </c>
      <c r="K792" s="6" t="str">
        <f>OBV!G792</f>
        <v>NEUTRAL</v>
      </c>
      <c r="L792" s="6" t="str">
        <f>OBV!H792</f>
        <v>CONFIRMED BEARISH</v>
      </c>
    </row>
    <row r="793" spans="1:12" ht="13.5" x14ac:dyDescent="0.25">
      <c r="A793" s="3">
        <f>RSI!A793</f>
        <v>43460</v>
      </c>
      <c r="B793" s="2">
        <f>RSI!B793</f>
        <v>3.2572999999999999</v>
      </c>
      <c r="C793" s="2">
        <f>RSI!I793</f>
        <v>44.993882781343892</v>
      </c>
      <c r="D793" s="2">
        <f>MACD!E793</f>
        <v>1.6093670730933152E-2</v>
      </c>
      <c r="E793" s="2">
        <f>MACD!F793</f>
        <v>5.9513667925648692E-3</v>
      </c>
      <c r="F793" s="2">
        <f>'Moving Avg'!D793</f>
        <v>3.3012999999999999</v>
      </c>
      <c r="G793" s="2">
        <f>'Moving Avg'!F793</f>
        <v>3.3430200000000001</v>
      </c>
      <c r="H793" s="2">
        <f>'Moving Avg'!G793</f>
        <v>3.1953899999999993</v>
      </c>
      <c r="I793" s="2">
        <f>'Moving Avg'!H793</f>
        <v>3.667053499999998</v>
      </c>
      <c r="J793" s="6" t="str">
        <f>OBV!F793</f>
        <v>BEARISH</v>
      </c>
      <c r="K793" s="6" t="str">
        <f>OBV!G793</f>
        <v>NEUTRAL</v>
      </c>
      <c r="L793" s="6" t="str">
        <f>OBV!H793</f>
        <v>CONFIRMED BEARISH</v>
      </c>
    </row>
    <row r="794" spans="1:12" ht="13.5" x14ac:dyDescent="0.25">
      <c r="A794" s="3">
        <f>RSI!A794</f>
        <v>43461</v>
      </c>
      <c r="B794" s="2">
        <f>RSI!B794</f>
        <v>3.2572999999999999</v>
      </c>
      <c r="C794" s="2">
        <f>RSI!I794</f>
        <v>44.993882781343885</v>
      </c>
      <c r="D794" s="2">
        <f>MACD!E794</f>
        <v>2.2054680085740408E-2</v>
      </c>
      <c r="E794" s="2">
        <f>MACD!F794</f>
        <v>9.1720294511999784E-3</v>
      </c>
      <c r="F794" s="2">
        <f>'Moving Avg'!D794</f>
        <v>3.2837000000000005</v>
      </c>
      <c r="G794" s="2">
        <f>'Moving Avg'!F794</f>
        <v>3.3376299999999999</v>
      </c>
      <c r="H794" s="2">
        <f>'Moving Avg'!G794</f>
        <v>3.194917999999999</v>
      </c>
      <c r="I794" s="2">
        <f>'Moving Avg'!H794</f>
        <v>3.6644114999999977</v>
      </c>
      <c r="J794" s="6" t="str">
        <f>OBV!F794</f>
        <v>BEARISH</v>
      </c>
      <c r="K794" s="6" t="str">
        <f>OBV!G794</f>
        <v>NEUTRAL</v>
      </c>
      <c r="L794" s="6" t="str">
        <f>OBV!H794</f>
        <v>CONFIRMED BEARISH</v>
      </c>
    </row>
    <row r="795" spans="1:12" ht="13.5" x14ac:dyDescent="0.25">
      <c r="A795" s="3">
        <f>RSI!A795</f>
        <v>43462</v>
      </c>
      <c r="B795" s="2">
        <f>RSI!B795</f>
        <v>3.3805999999999998</v>
      </c>
      <c r="C795" s="2">
        <f>RSI!I795</f>
        <v>59.513928011177427</v>
      </c>
      <c r="D795" s="2">
        <f>MACD!E795</f>
        <v>1.9546585647646442E-2</v>
      </c>
      <c r="E795" s="2">
        <f>MACD!F795</f>
        <v>1.124694069048927E-2</v>
      </c>
      <c r="F795" s="2">
        <f>'Moving Avg'!D795</f>
        <v>3.2907600000000001</v>
      </c>
      <c r="G795" s="2">
        <f>'Moving Avg'!F795</f>
        <v>3.3336700000000001</v>
      </c>
      <c r="H795" s="2">
        <f>'Moving Avg'!G795</f>
        <v>3.1985939999999982</v>
      </c>
      <c r="I795" s="2">
        <f>'Moving Avg'!H795</f>
        <v>3.6623859999999979</v>
      </c>
      <c r="J795" s="6" t="str">
        <f>OBV!F795</f>
        <v>BULLISH</v>
      </c>
      <c r="K795" s="6" t="str">
        <f>OBV!G795</f>
        <v>NEUTRAL</v>
      </c>
      <c r="L795" s="6" t="str">
        <f>OBV!H795</f>
        <v>CONFIRMED BULLISH</v>
      </c>
    </row>
    <row r="796" spans="1:12" ht="13.5" x14ac:dyDescent="0.25">
      <c r="A796" s="3">
        <f>RSI!A796</f>
        <v>43465</v>
      </c>
      <c r="B796" s="2">
        <f>RSI!B796</f>
        <v>3.4333999999999998</v>
      </c>
      <c r="C796" s="2">
        <f>RSI!I796</f>
        <v>63.907605763102417</v>
      </c>
      <c r="D796" s="2">
        <f>MACD!E796</f>
        <v>1.3672191593325778E-2</v>
      </c>
      <c r="E796" s="2">
        <f>MACD!F796</f>
        <v>1.1731990871056572E-2</v>
      </c>
      <c r="F796" s="2">
        <f>'Moving Avg'!D796</f>
        <v>3.3171799999999996</v>
      </c>
      <c r="G796" s="2">
        <f>'Moving Avg'!F796</f>
        <v>3.3338900000000002</v>
      </c>
      <c r="H796" s="2">
        <f>'Moving Avg'!G796</f>
        <v>3.2035779999999985</v>
      </c>
      <c r="I796" s="2">
        <f>'Moving Avg'!H796</f>
        <v>3.6606034999999979</v>
      </c>
      <c r="J796" s="6" t="str">
        <f>OBV!F796</f>
        <v>BULLISH</v>
      </c>
      <c r="K796" s="6" t="str">
        <f>OBV!G796</f>
        <v>NEUTRAL</v>
      </c>
      <c r="L796" s="6" t="str">
        <f>OBV!H796</f>
        <v>CONFIRMED BULLISH</v>
      </c>
    </row>
    <row r="797" spans="1:12" ht="13.5" x14ac:dyDescent="0.25">
      <c r="A797" s="3">
        <f>RSI!A797</f>
        <v>43467</v>
      </c>
      <c r="B797" s="2">
        <f>RSI!B797</f>
        <v>3.5301999999999998</v>
      </c>
      <c r="C797" s="2">
        <f>RSI!I797</f>
        <v>70.276313849256127</v>
      </c>
      <c r="D797" s="2">
        <f>MACD!E797</f>
        <v>4.1241940682223976E-3</v>
      </c>
      <c r="E797" s="2">
        <f>MACD!F797</f>
        <v>1.0210431510489738E-2</v>
      </c>
      <c r="F797" s="2">
        <f>'Moving Avg'!D797</f>
        <v>3.3717599999999996</v>
      </c>
      <c r="G797" s="2">
        <f>'Moving Avg'!F797</f>
        <v>3.34137</v>
      </c>
      <c r="H797" s="2">
        <f>'Moving Avg'!G797</f>
        <v>3.2122639999999989</v>
      </c>
      <c r="I797" s="2">
        <f>'Moving Avg'!H797</f>
        <v>3.6589054999999977</v>
      </c>
      <c r="J797" s="6" t="str">
        <f>OBV!F797</f>
        <v>BULLISH</v>
      </c>
      <c r="K797" s="6" t="str">
        <f>OBV!G797</f>
        <v>NEUTRAL</v>
      </c>
      <c r="L797" s="6" t="str">
        <f>OBV!H797</f>
        <v>CONFIRMED BULLISH</v>
      </c>
    </row>
    <row r="798" spans="1:12" ht="13.5" x14ac:dyDescent="0.25">
      <c r="A798" s="3">
        <f>RSI!A798</f>
        <v>43468</v>
      </c>
      <c r="B798" s="2">
        <f>RSI!B798</f>
        <v>3.6886999999999999</v>
      </c>
      <c r="C798" s="2">
        <f>RSI!I798</f>
        <v>77.330119307539007</v>
      </c>
      <c r="D798" s="2">
        <f>MACD!E798</f>
        <v>-1.3600581133135226E-2</v>
      </c>
      <c r="E798" s="2">
        <f>MACD!F798</f>
        <v>5.4482289817647453E-3</v>
      </c>
      <c r="F798" s="2">
        <f>'Moving Avg'!D798</f>
        <v>3.4580400000000004</v>
      </c>
      <c r="G798" s="2">
        <f>'Moving Avg'!F798</f>
        <v>3.3563350000000005</v>
      </c>
      <c r="H798" s="2">
        <f>'Moving Avg'!G798</f>
        <v>3.2250459999999985</v>
      </c>
      <c r="I798" s="2">
        <f>'Moving Avg'!H798</f>
        <v>3.6579999999999977</v>
      </c>
      <c r="J798" s="6" t="str">
        <f>OBV!F798</f>
        <v>BULLISH</v>
      </c>
      <c r="K798" s="6" t="str">
        <f>OBV!G798</f>
        <v>NEUTRAL</v>
      </c>
      <c r="L798" s="6" t="str">
        <f>OBV!H798</f>
        <v>CONFIRMED BULLISH</v>
      </c>
    </row>
    <row r="799" spans="1:12" ht="13.5" x14ac:dyDescent="0.25">
      <c r="A799" s="3">
        <f>RSI!A799</f>
        <v>43469</v>
      </c>
      <c r="B799" s="2">
        <f>RSI!B799</f>
        <v>3.8603000000000001</v>
      </c>
      <c r="C799" s="2">
        <f>RSI!I799</f>
        <v>82.243238255204574</v>
      </c>
      <c r="D799" s="2">
        <f>MACD!E799</f>
        <v>-5.0239073599918083E-2</v>
      </c>
      <c r="E799" s="2">
        <f>MACD!F799</f>
        <v>-5.6892315345718203E-3</v>
      </c>
      <c r="F799" s="2">
        <f>'Moving Avg'!D799</f>
        <v>3.57864</v>
      </c>
      <c r="G799" s="2">
        <f>'Moving Avg'!F799</f>
        <v>3.37988</v>
      </c>
      <c r="H799" s="2">
        <f>'Moving Avg'!G799</f>
        <v>3.2416799999999983</v>
      </c>
      <c r="I799" s="2">
        <f>'Moving Avg'!H799</f>
        <v>3.6579524999999977</v>
      </c>
      <c r="J799" s="6" t="str">
        <f>OBV!F799</f>
        <v>BULLISH</v>
      </c>
      <c r="K799" s="6" t="str">
        <f>OBV!G799</f>
        <v>STRONG</v>
      </c>
      <c r="L799" s="6" t="str">
        <f>OBV!H799</f>
        <v>CONFIRMED BULLISH</v>
      </c>
    </row>
    <row r="800" spans="1:12" ht="13.5" x14ac:dyDescent="0.25">
      <c r="A800" s="3">
        <f>RSI!A800</f>
        <v>43472</v>
      </c>
      <c r="B800" s="2">
        <f>RSI!B800</f>
        <v>3.8868</v>
      </c>
      <c r="C800" s="2">
        <f>RSI!I800</f>
        <v>82.860980484727662</v>
      </c>
      <c r="D800" s="2">
        <f>MACD!E800</f>
        <v>-8.6203828967341689E-2</v>
      </c>
      <c r="E800" s="2">
        <f>MACD!F800</f>
        <v>-2.1792151021125795E-2</v>
      </c>
      <c r="F800" s="2">
        <f>'Moving Avg'!D800</f>
        <v>3.6798799999999998</v>
      </c>
      <c r="G800" s="2">
        <f>'Moving Avg'!F800</f>
        <v>3.4091549999999997</v>
      </c>
      <c r="H800" s="2">
        <f>'Moving Avg'!G800</f>
        <v>3.2596859999999985</v>
      </c>
      <c r="I800" s="2">
        <f>'Moving Avg'!H800</f>
        <v>3.6583529999999986</v>
      </c>
      <c r="J800" s="6" t="str">
        <f>OBV!F800</f>
        <v>BULLISH</v>
      </c>
      <c r="K800" s="6" t="str">
        <f>OBV!G800</f>
        <v>STRONG</v>
      </c>
      <c r="L800" s="6" t="str">
        <f>OBV!H800</f>
        <v>CONFIRMED BULLISH</v>
      </c>
    </row>
    <row r="801" spans="1:12" ht="13.5" x14ac:dyDescent="0.25">
      <c r="A801" s="3">
        <f>RSI!A801</f>
        <v>43473</v>
      </c>
      <c r="B801" s="2">
        <f>RSI!B801</f>
        <v>3.7723</v>
      </c>
      <c r="C801" s="2">
        <f>RSI!I801</f>
        <v>71.316421136259294</v>
      </c>
      <c r="D801" s="2">
        <f>MACD!E801</f>
        <v>-0.11785765349774646</v>
      </c>
      <c r="E801" s="2">
        <f>MACD!F801</f>
        <v>-4.1005251516449931E-2</v>
      </c>
      <c r="F801" s="2">
        <f>'Moving Avg'!D801</f>
        <v>3.7476600000000007</v>
      </c>
      <c r="G801" s="2">
        <f>'Moving Avg'!F801</f>
        <v>3.4327049999999999</v>
      </c>
      <c r="H801" s="2">
        <f>'Moving Avg'!G801</f>
        <v>3.2749819999999987</v>
      </c>
      <c r="I801" s="2">
        <f>'Moving Avg'!H801</f>
        <v>3.6581599999999979</v>
      </c>
      <c r="J801" s="6" t="str">
        <f>OBV!F801</f>
        <v>BULLISH</v>
      </c>
      <c r="K801" s="6" t="str">
        <f>OBV!G801</f>
        <v>NEUTRAL</v>
      </c>
      <c r="L801" s="6" t="str">
        <f>OBV!H801</f>
        <v>CONFIRMED BULLISH</v>
      </c>
    </row>
    <row r="802" spans="1:12" ht="13.5" x14ac:dyDescent="0.25">
      <c r="A802" s="3">
        <f>RSI!A802</f>
        <v>43474</v>
      </c>
      <c r="B802" s="2">
        <f>RSI!B802</f>
        <v>3.6842999999999999</v>
      </c>
      <c r="C802" s="2">
        <f>RSI!I802</f>
        <v>63.942800122350882</v>
      </c>
      <c r="D802" s="2">
        <f>MACD!E802</f>
        <v>-0.14693278492757633</v>
      </c>
      <c r="E802" s="2">
        <f>MACD!F802</f>
        <v>-6.2190758198675214E-2</v>
      </c>
      <c r="F802" s="2">
        <f>'Moving Avg'!D802</f>
        <v>3.7784799999999996</v>
      </c>
      <c r="G802" s="2">
        <f>'Moving Avg'!F802</f>
        <v>3.4527349999999997</v>
      </c>
      <c r="H802" s="2">
        <f>'Moving Avg'!G802</f>
        <v>3.2870879999999989</v>
      </c>
      <c r="I802" s="2">
        <f>'Moving Avg'!H802</f>
        <v>3.6574424999999984</v>
      </c>
      <c r="J802" s="6" t="str">
        <f>OBV!F802</f>
        <v>BULLISH</v>
      </c>
      <c r="K802" s="6" t="str">
        <f>OBV!G802</f>
        <v>NEUTRAL</v>
      </c>
      <c r="L802" s="6" t="str">
        <f>OBV!H802</f>
        <v>CONFIRMED BULLISH</v>
      </c>
    </row>
    <row r="803" spans="1:12" ht="13.5" x14ac:dyDescent="0.25">
      <c r="A803" s="3">
        <f>RSI!A803</f>
        <v>43475</v>
      </c>
      <c r="B803" s="2">
        <f>RSI!B803</f>
        <v>3.5874000000000001</v>
      </c>
      <c r="C803" s="2">
        <f>RSI!I803</f>
        <v>56.959177416980509</v>
      </c>
      <c r="D803" s="2">
        <f>MACD!E803</f>
        <v>-0.16572631770105994</v>
      </c>
      <c r="E803" s="2">
        <f>MACD!F803</f>
        <v>-8.2897870099152171E-2</v>
      </c>
      <c r="F803" s="2">
        <f>'Moving Avg'!D803</f>
        <v>3.7582200000000001</v>
      </c>
      <c r="G803" s="2">
        <f>'Moving Avg'!F803</f>
        <v>3.4681400000000004</v>
      </c>
      <c r="H803" s="2">
        <f>'Moving Avg'!G803</f>
        <v>3.2982639999999992</v>
      </c>
      <c r="I803" s="2">
        <f>'Moving Avg'!H803</f>
        <v>3.6562404999999982</v>
      </c>
      <c r="J803" s="6" t="str">
        <f>OBV!F803</f>
        <v>BULLISH</v>
      </c>
      <c r="K803" s="6" t="str">
        <f>OBV!G803</f>
        <v>NEUTRAL</v>
      </c>
      <c r="L803" s="6" t="str">
        <f>OBV!H803</f>
        <v>BULLISH DIVERGENCE</v>
      </c>
    </row>
    <row r="804" spans="1:12" ht="13.5" x14ac:dyDescent="0.25">
      <c r="A804" s="3">
        <f>RSI!A804</f>
        <v>43476</v>
      </c>
      <c r="B804" s="2">
        <f>RSI!B804</f>
        <v>3.6181999999999999</v>
      </c>
      <c r="C804" s="2">
        <f>RSI!I804</f>
        <v>58.510282490621798</v>
      </c>
      <c r="D804" s="2">
        <f>MACD!E804</f>
        <v>-0.18460528135320775</v>
      </c>
      <c r="E804" s="2">
        <f>MACD!F804</f>
        <v>-0.10323935234996329</v>
      </c>
      <c r="F804" s="2">
        <f>'Moving Avg'!D804</f>
        <v>3.7098</v>
      </c>
      <c r="G804" s="2">
        <f>'Moving Avg'!F804</f>
        <v>3.4824449999999998</v>
      </c>
      <c r="H804" s="2">
        <f>'Moving Avg'!G804</f>
        <v>3.3102259999999997</v>
      </c>
      <c r="I804" s="2">
        <f>'Moving Avg'!H804</f>
        <v>3.6551924999999996</v>
      </c>
      <c r="J804" s="6" t="str">
        <f>OBV!F804</f>
        <v>BULLISH</v>
      </c>
      <c r="K804" s="6" t="str">
        <f>OBV!G804</f>
        <v>NEUTRAL</v>
      </c>
      <c r="L804" s="6" t="str">
        <f>OBV!H804</f>
        <v>BULLISH DIVERGENCE</v>
      </c>
    </row>
    <row r="805" spans="1:12" ht="13.5" x14ac:dyDescent="0.25">
      <c r="A805" s="3">
        <f>RSI!A805</f>
        <v>43480</v>
      </c>
      <c r="B805" s="2">
        <f>RSI!B805</f>
        <v>3.5653999999999999</v>
      </c>
      <c r="C805" s="2">
        <f>RSI!I805</f>
        <v>54.860331976846922</v>
      </c>
      <c r="D805" s="2">
        <f>MACD!E805</f>
        <v>-0.17852520693419871</v>
      </c>
      <c r="E805" s="2">
        <f>MACD!F805</f>
        <v>-0.11829652326681037</v>
      </c>
      <c r="F805" s="2">
        <f>'Moving Avg'!D805</f>
        <v>3.6455199999999999</v>
      </c>
      <c r="G805" s="2">
        <f>'Moving Avg'!F805</f>
        <v>3.4936700000000003</v>
      </c>
      <c r="H805" s="2">
        <f>'Moving Avg'!G805</f>
        <v>3.3205419999999997</v>
      </c>
      <c r="I805" s="2">
        <f>'Moving Avg'!H805</f>
        <v>3.6538804999999979</v>
      </c>
      <c r="J805" s="6" t="str">
        <f>OBV!F805</f>
        <v>BEARISH</v>
      </c>
      <c r="K805" s="6" t="str">
        <f>OBV!G805</f>
        <v>NEUTRAL</v>
      </c>
      <c r="L805" s="6" t="str">
        <f>OBV!H805</f>
        <v>CONFIRMED BEARISH</v>
      </c>
    </row>
    <row r="806" spans="1:12" ht="13.5" x14ac:dyDescent="0.25">
      <c r="A806" s="3">
        <f>RSI!A806</f>
        <v>43481</v>
      </c>
      <c r="B806" s="2">
        <f>RSI!B806</f>
        <v>3.5653999999999999</v>
      </c>
      <c r="C806" s="2">
        <f>RSI!I806</f>
        <v>54.860331976846908</v>
      </c>
      <c r="D806" s="2">
        <f>MACD!E806</f>
        <v>-0.16571004655538335</v>
      </c>
      <c r="E806" s="2">
        <f>MACD!F806</f>
        <v>-0.12777922792452498</v>
      </c>
      <c r="F806" s="2">
        <f>'Moving Avg'!D806</f>
        <v>3.6041400000000001</v>
      </c>
      <c r="G806" s="2">
        <f>'Moving Avg'!F806</f>
        <v>3.5046750000000002</v>
      </c>
      <c r="H806" s="2">
        <f>'Moving Avg'!G806</f>
        <v>3.3320360000000004</v>
      </c>
      <c r="I806" s="2">
        <f>'Moving Avg'!H806</f>
        <v>3.6525684999999983</v>
      </c>
      <c r="J806" s="6" t="str">
        <f>OBV!F806</f>
        <v>BEARISH</v>
      </c>
      <c r="K806" s="6" t="str">
        <f>OBV!G806</f>
        <v>NEUTRAL</v>
      </c>
      <c r="L806" s="6" t="str">
        <f>OBV!H806</f>
        <v>CONFIRMED BEARISH</v>
      </c>
    </row>
    <row r="807" spans="1:12" ht="13.5" x14ac:dyDescent="0.25">
      <c r="A807" s="3">
        <f>RSI!A807</f>
        <v>43482</v>
      </c>
      <c r="B807" s="2">
        <f>RSI!B807</f>
        <v>3.6181999999999999</v>
      </c>
      <c r="C807" s="2">
        <f>RSI!I807</f>
        <v>57.905750069016989</v>
      </c>
      <c r="D807" s="2">
        <f>MACD!E807</f>
        <v>-0.14430432208132116</v>
      </c>
      <c r="E807" s="2">
        <f>MACD!F807</f>
        <v>-0.1310842467558842</v>
      </c>
      <c r="F807" s="2">
        <f>'Moving Avg'!D807</f>
        <v>3.5909199999999997</v>
      </c>
      <c r="G807" s="2">
        <f>'Moving Avg'!F807</f>
        <v>3.5172200000000005</v>
      </c>
      <c r="H807" s="2">
        <f>'Moving Avg'!G807</f>
        <v>3.3450900000000008</v>
      </c>
      <c r="I807" s="2">
        <f>'Moving Avg'!H807</f>
        <v>3.6515204999999984</v>
      </c>
      <c r="J807" s="6" t="str">
        <f>OBV!F807</f>
        <v>BULLISH</v>
      </c>
      <c r="K807" s="6" t="str">
        <f>OBV!G807</f>
        <v>NEUTRAL</v>
      </c>
      <c r="L807" s="6" t="str">
        <f>OBV!H807</f>
        <v>BULLISH DIVERGENCE</v>
      </c>
    </row>
    <row r="808" spans="1:12" ht="13.5" x14ac:dyDescent="0.25">
      <c r="A808" s="3">
        <f>RSI!A808</f>
        <v>43483</v>
      </c>
      <c r="B808" s="2">
        <f>RSI!B808</f>
        <v>3.5213999999999999</v>
      </c>
      <c r="C808" s="2">
        <f>RSI!I808</f>
        <v>51.099175959192976</v>
      </c>
      <c r="D808" s="2">
        <f>MACD!E808</f>
        <v>-9.533682487706896E-2</v>
      </c>
      <c r="E808" s="2">
        <f>MACD!F808</f>
        <v>-0.12393476238012116</v>
      </c>
      <c r="F808" s="2">
        <f>'Moving Avg'!D808</f>
        <v>3.5777200000000002</v>
      </c>
      <c r="G808" s="2">
        <f>'Moving Avg'!F808</f>
        <v>3.5238199999999997</v>
      </c>
      <c r="H808" s="2">
        <f>'Moving Avg'!G808</f>
        <v>3.3562940000000001</v>
      </c>
      <c r="I808" s="2">
        <f>'Moving Avg'!H808</f>
        <v>3.6497784999999978</v>
      </c>
      <c r="J808" s="6" t="str">
        <f>OBV!F808</f>
        <v>BULLISH</v>
      </c>
      <c r="K808" s="6" t="str">
        <f>OBV!G808</f>
        <v>NEUTRAL</v>
      </c>
      <c r="L808" s="6" t="str">
        <f>OBV!H808</f>
        <v>BULLISH DIVERGENCE</v>
      </c>
    </row>
    <row r="809" spans="1:12" ht="13.5" x14ac:dyDescent="0.25">
      <c r="A809" s="3">
        <f>RSI!A809</f>
        <v>43486</v>
      </c>
      <c r="B809" s="2">
        <f>RSI!B809</f>
        <v>3.6269999999999998</v>
      </c>
      <c r="C809" s="2">
        <f>RSI!I809</f>
        <v>57.03276588207833</v>
      </c>
      <c r="D809" s="2">
        <f>MACD!E809</f>
        <v>-3.5401186613030156E-2</v>
      </c>
      <c r="E809" s="2">
        <f>MACD!F809</f>
        <v>-0.10622804722670297</v>
      </c>
      <c r="F809" s="2">
        <f>'Moving Avg'!D809</f>
        <v>3.5794799999999993</v>
      </c>
      <c r="G809" s="2">
        <f>'Moving Avg'!F809</f>
        <v>3.5379049999999999</v>
      </c>
      <c r="H809" s="2">
        <f>'Moving Avg'!G809</f>
        <v>3.3699460000000006</v>
      </c>
      <c r="I809" s="2">
        <f>'Moving Avg'!H809</f>
        <v>3.6483539999999977</v>
      </c>
      <c r="J809" s="6" t="str">
        <f>OBV!F809</f>
        <v>BULLISH</v>
      </c>
      <c r="K809" s="6" t="str">
        <f>OBV!G809</f>
        <v>NEUTRAL</v>
      </c>
      <c r="L809" s="6" t="str">
        <f>OBV!H809</f>
        <v>CONFIRMED BULLISH</v>
      </c>
    </row>
    <row r="810" spans="1:12" ht="13.5" x14ac:dyDescent="0.25">
      <c r="A810" s="3">
        <f>RSI!A810</f>
        <v>43487</v>
      </c>
      <c r="B810" s="2">
        <f>RSI!B810</f>
        <v>3.5609999999999999</v>
      </c>
      <c r="C810" s="2">
        <f>RSI!I810</f>
        <v>52.726553586824338</v>
      </c>
      <c r="D810" s="2">
        <f>MACD!E810</f>
        <v>2.3584868284584726E-2</v>
      </c>
      <c r="E810" s="2">
        <f>MACD!F810</f>
        <v>-8.0265464124445435E-2</v>
      </c>
      <c r="F810" s="2">
        <f>'Moving Avg'!D810</f>
        <v>3.5786000000000002</v>
      </c>
      <c r="G810" s="2">
        <f>'Moving Avg'!F810</f>
        <v>3.5486900000000006</v>
      </c>
      <c r="H810" s="2">
        <f>'Moving Avg'!G810</f>
        <v>3.3822780000000008</v>
      </c>
      <c r="I810" s="2">
        <f>'Moving Avg'!H810</f>
        <v>3.6466204999999978</v>
      </c>
      <c r="J810" s="6" t="str">
        <f>OBV!F810</f>
        <v>BULLISH</v>
      </c>
      <c r="K810" s="6" t="str">
        <f>OBV!G810</f>
        <v>NEUTRAL</v>
      </c>
      <c r="L810" s="6" t="str">
        <f>OBV!H810</f>
        <v>BULLISH DIVERGENCE</v>
      </c>
    </row>
    <row r="811" spans="1:12" ht="13.5" x14ac:dyDescent="0.25">
      <c r="A811" s="3">
        <f>RSI!A811</f>
        <v>43488</v>
      </c>
      <c r="B811" s="2">
        <f>RSI!B811</f>
        <v>3.4773999999999998</v>
      </c>
      <c r="C811" s="2">
        <f>RSI!I811</f>
        <v>47.803056409043236</v>
      </c>
      <c r="D811" s="2">
        <f>MACD!E811</f>
        <v>6.1820268921922938E-2</v>
      </c>
      <c r="E811" s="2">
        <f>MACD!F811</f>
        <v>-5.1848317515171771E-2</v>
      </c>
      <c r="F811" s="2">
        <f>'Moving Avg'!D811</f>
        <v>3.5609999999999999</v>
      </c>
      <c r="G811" s="2">
        <f>'Moving Avg'!F811</f>
        <v>3.5574949999999994</v>
      </c>
      <c r="H811" s="2">
        <f>'Moving Avg'!G811</f>
        <v>3.3939480000000004</v>
      </c>
      <c r="I811" s="2">
        <f>'Moving Avg'!H811</f>
        <v>3.6448474999999974</v>
      </c>
      <c r="J811" s="6" t="str">
        <f>OBV!F811</f>
        <v>BULLISH</v>
      </c>
      <c r="K811" s="6" t="str">
        <f>OBV!G811</f>
        <v>NEUTRAL</v>
      </c>
      <c r="L811" s="6" t="str">
        <f>OBV!H811</f>
        <v>BULLISH DIVERGENCE</v>
      </c>
    </row>
    <row r="812" spans="1:12" ht="13.5" x14ac:dyDescent="0.25">
      <c r="A812" s="3">
        <f>RSI!A812</f>
        <v>43489</v>
      </c>
      <c r="B812" s="2">
        <f>RSI!B812</f>
        <v>3.5213999999999999</v>
      </c>
      <c r="C812" s="2">
        <f>RSI!I812</f>
        <v>50.426805473051203</v>
      </c>
      <c r="D812" s="2">
        <f>MACD!E812</f>
        <v>7.7635237866595652E-2</v>
      </c>
      <c r="E812" s="2">
        <f>MACD!F812</f>
        <v>-2.5951606438818289E-2</v>
      </c>
      <c r="F812" s="2">
        <f>'Moving Avg'!D812</f>
        <v>3.5416399999999997</v>
      </c>
      <c r="G812" s="2">
        <f>'Moving Avg'!F812</f>
        <v>3.5707</v>
      </c>
      <c r="H812" s="2">
        <f>'Moving Avg'!G812</f>
        <v>3.4070019999999999</v>
      </c>
      <c r="I812" s="2">
        <f>'Moving Avg'!H812</f>
        <v>3.6431474999999973</v>
      </c>
      <c r="J812" s="6" t="str">
        <f>OBV!F812</f>
        <v>BULLISH</v>
      </c>
      <c r="K812" s="6" t="str">
        <f>OBV!G812</f>
        <v>NEUTRAL</v>
      </c>
      <c r="L812" s="6" t="str">
        <f>OBV!H812</f>
        <v>BULLISH DIVERGENCE</v>
      </c>
    </row>
    <row r="813" spans="1:12" ht="13.5" x14ac:dyDescent="0.25">
      <c r="A813" s="3">
        <f>RSI!A813</f>
        <v>43490</v>
      </c>
      <c r="B813" s="2">
        <f>RSI!B813</f>
        <v>3.5609999999999999</v>
      </c>
      <c r="C813" s="2">
        <f>RSI!I813</f>
        <v>52.729794690272485</v>
      </c>
      <c r="D813" s="2">
        <f>MACD!E813</f>
        <v>7.3156535611093254E-2</v>
      </c>
      <c r="E813" s="2">
        <f>MACD!F813</f>
        <v>-6.1299780288359799E-3</v>
      </c>
      <c r="F813" s="2">
        <f>'Moving Avg'!D813</f>
        <v>3.5495599999999996</v>
      </c>
      <c r="G813" s="2">
        <f>'Moving Avg'!F813</f>
        <v>3.5858850000000002</v>
      </c>
      <c r="H813" s="2">
        <f>'Moving Avg'!G813</f>
        <v>3.4193340000000001</v>
      </c>
      <c r="I813" s="2">
        <f>'Moving Avg'!H813</f>
        <v>3.6416454999999974</v>
      </c>
      <c r="J813" s="6" t="str">
        <f>OBV!F813</f>
        <v>BULLISH</v>
      </c>
      <c r="K813" s="6" t="str">
        <f>OBV!G813</f>
        <v>NEUTRAL</v>
      </c>
      <c r="L813" s="6" t="str">
        <f>OBV!H813</f>
        <v>CONFIRMED BULLISH</v>
      </c>
    </row>
    <row r="814" spans="1:12" ht="13.5" x14ac:dyDescent="0.25">
      <c r="A814" s="3">
        <f>RSI!A814</f>
        <v>43493</v>
      </c>
      <c r="B814" s="2">
        <f>RSI!B814</f>
        <v>3.5213999999999999</v>
      </c>
      <c r="C814" s="2">
        <f>RSI!I814</f>
        <v>50.217421825520404</v>
      </c>
      <c r="D814" s="2">
        <f>MACD!E814</f>
        <v>7.6786537711641678E-2</v>
      </c>
      <c r="E814" s="2">
        <f>MACD!F814</f>
        <v>1.0453325119259551E-2</v>
      </c>
      <c r="F814" s="2">
        <f>'Moving Avg'!D814</f>
        <v>3.5284399999999998</v>
      </c>
      <c r="G814" s="2">
        <f>'Moving Avg'!F814</f>
        <v>3.5990900000000012</v>
      </c>
      <c r="H814" s="2">
        <f>'Moving Avg'!G814</f>
        <v>3.4286020000000001</v>
      </c>
      <c r="I814" s="2">
        <f>'Moving Avg'!H814</f>
        <v>3.6401134999999969</v>
      </c>
      <c r="J814" s="6" t="str">
        <f>OBV!F814</f>
        <v>BULLISH</v>
      </c>
      <c r="K814" s="6" t="str">
        <f>OBV!G814</f>
        <v>NEUTRAL</v>
      </c>
      <c r="L814" s="6" t="str">
        <f>OBV!H814</f>
        <v>BULLISH DIVERGENCE</v>
      </c>
    </row>
    <row r="815" spans="1:12" ht="13.5" x14ac:dyDescent="0.25">
      <c r="A815" s="3">
        <f>RSI!A815</f>
        <v>43494</v>
      </c>
      <c r="B815" s="2">
        <f>RSI!B815</f>
        <v>3.4994000000000001</v>
      </c>
      <c r="C815" s="2">
        <f>RSI!I815</f>
        <v>48.825587104867502</v>
      </c>
      <c r="D815" s="2">
        <f>MACD!E815</f>
        <v>7.3365182802251905E-2</v>
      </c>
      <c r="E815" s="2">
        <f>MACD!F815</f>
        <v>2.3035696655858022E-2</v>
      </c>
      <c r="F815" s="2">
        <f>'Moving Avg'!D815</f>
        <v>3.5161199999999999</v>
      </c>
      <c r="G815" s="2">
        <f>'Moving Avg'!F815</f>
        <v>3.6050300000000002</v>
      </c>
      <c r="H815" s="2">
        <f>'Moving Avg'!G815</f>
        <v>3.4354960000000001</v>
      </c>
      <c r="I815" s="2">
        <f>'Moving Avg'!H815</f>
        <v>3.638471499999997</v>
      </c>
      <c r="J815" s="6" t="str">
        <f>OBV!F815</f>
        <v>BULLISH</v>
      </c>
      <c r="K815" s="6" t="str">
        <f>OBV!G815</f>
        <v>NEUTRAL</v>
      </c>
      <c r="L815" s="6" t="str">
        <f>OBV!H815</f>
        <v>BULLISH DIVERGENCE</v>
      </c>
    </row>
    <row r="816" spans="1:12" ht="13.5" x14ac:dyDescent="0.25">
      <c r="A816" s="3">
        <f>RSI!A816</f>
        <v>43495</v>
      </c>
      <c r="B816" s="2">
        <f>RSI!B816</f>
        <v>3.5213999999999999</v>
      </c>
      <c r="C816" s="2">
        <f>RSI!I816</f>
        <v>50.308779868931637</v>
      </c>
      <c r="D816" s="2">
        <f>MACD!E816</f>
        <v>6.8971070747291474E-2</v>
      </c>
      <c r="E816" s="2">
        <f>MACD!F816</f>
        <v>3.2222771474144714E-2</v>
      </c>
      <c r="F816" s="2">
        <f>'Moving Avg'!D816</f>
        <v>3.5249200000000003</v>
      </c>
      <c r="G816" s="2">
        <f>'Moving Avg'!F816</f>
        <v>3.6094299999999997</v>
      </c>
      <c r="H816" s="2">
        <f>'Moving Avg'!G816</f>
        <v>3.4428300000000003</v>
      </c>
      <c r="I816" s="2">
        <f>'Moving Avg'!H816</f>
        <v>3.637149999999997</v>
      </c>
      <c r="J816" s="6" t="str">
        <f>OBV!F816</f>
        <v>BULLISH</v>
      </c>
      <c r="K816" s="6" t="str">
        <f>OBV!G816</f>
        <v>NEUTRAL</v>
      </c>
      <c r="L816" s="6" t="str">
        <f>OBV!H816</f>
        <v>CONFIRMED BULLISH</v>
      </c>
    </row>
    <row r="817" spans="1:12" ht="13.5" x14ac:dyDescent="0.25">
      <c r="A817" s="3">
        <f>RSI!A817</f>
        <v>43496</v>
      </c>
      <c r="B817" s="2">
        <f>RSI!B817</f>
        <v>3.5213999999999999</v>
      </c>
      <c r="C817" s="2">
        <f>RSI!I817</f>
        <v>50.308779868931644</v>
      </c>
      <c r="D817" s="2">
        <f>MACD!E817</f>
        <v>7.3366896678621174E-2</v>
      </c>
      <c r="E817" s="2">
        <f>MACD!F817</f>
        <v>4.045159651504001E-2</v>
      </c>
      <c r="F817" s="2">
        <f>'Moving Avg'!D817</f>
        <v>3.5249200000000003</v>
      </c>
      <c r="G817" s="2">
        <f>'Moving Avg'!F817</f>
        <v>3.6089899999999999</v>
      </c>
      <c r="H817" s="2">
        <f>'Moving Avg'!G817</f>
        <v>3.4494899999999999</v>
      </c>
      <c r="I817" s="2">
        <f>'Moving Avg'!H817</f>
        <v>3.6357234999999974</v>
      </c>
      <c r="J817" s="6" t="str">
        <f>OBV!F817</f>
        <v>BULLISH</v>
      </c>
      <c r="K817" s="6" t="str">
        <f>OBV!G817</f>
        <v>NEUTRAL</v>
      </c>
      <c r="L817" s="6" t="str">
        <f>OBV!H817</f>
        <v>NEUTRAL</v>
      </c>
    </row>
    <row r="818" spans="1:12" ht="13.5" x14ac:dyDescent="0.25">
      <c r="A818" s="3">
        <f>RSI!A818</f>
        <v>43497</v>
      </c>
      <c r="B818" s="2">
        <f>RSI!B818</f>
        <v>3.6269999999999998</v>
      </c>
      <c r="C818" s="2">
        <f>RSI!I818</f>
        <v>57.21235036800978</v>
      </c>
      <c r="D818" s="2">
        <f>MACD!E818</f>
        <v>5.4363433842157249E-2</v>
      </c>
      <c r="E818" s="2">
        <f>MACD!F818</f>
        <v>4.3233963980463461E-2</v>
      </c>
      <c r="F818" s="2">
        <f>'Moving Avg'!D818</f>
        <v>3.5381200000000002</v>
      </c>
      <c r="G818" s="2">
        <f>'Moving Avg'!F818</f>
        <v>3.6059050000000008</v>
      </c>
      <c r="H818" s="2">
        <f>'Moving Avg'!G818</f>
        <v>3.4568319999999999</v>
      </c>
      <c r="I818" s="2">
        <f>'Moving Avg'!H818</f>
        <v>3.634719499999997</v>
      </c>
      <c r="J818" s="6" t="str">
        <f>OBV!F818</f>
        <v>BULLISH</v>
      </c>
      <c r="K818" s="6" t="str">
        <f>OBV!G818</f>
        <v>NEUTRAL</v>
      </c>
      <c r="L818" s="6" t="str">
        <f>OBV!H818</f>
        <v>CONFIRMED BULLISH</v>
      </c>
    </row>
    <row r="819" spans="1:12" ht="13.5" x14ac:dyDescent="0.25">
      <c r="A819" s="3">
        <f>RSI!A819</f>
        <v>43500</v>
      </c>
      <c r="B819" s="2">
        <f>RSI!B819</f>
        <v>3.8471000000000002</v>
      </c>
      <c r="C819" s="2">
        <f>RSI!I819</f>
        <v>67.383539703158618</v>
      </c>
      <c r="D819" s="2">
        <f>MACD!E819</f>
        <v>3.7594185935045488E-2</v>
      </c>
      <c r="E819" s="2">
        <f>MACD!F819</f>
        <v>4.2106008371379865E-2</v>
      </c>
      <c r="F819" s="2">
        <f>'Moving Avg'!D819</f>
        <v>3.6032600000000001</v>
      </c>
      <c r="G819" s="2">
        <f>'Moving Avg'!F819</f>
        <v>3.605245</v>
      </c>
      <c r="H819" s="2">
        <f>'Moving Avg'!G819</f>
        <v>3.468156</v>
      </c>
      <c r="I819" s="2">
        <f>'Moving Avg'!H819</f>
        <v>3.6348374999999966</v>
      </c>
      <c r="J819" s="6" t="str">
        <f>OBV!F819</f>
        <v>BULLISH</v>
      </c>
      <c r="K819" s="6" t="str">
        <f>OBV!G819</f>
        <v>NEUTRAL</v>
      </c>
      <c r="L819" s="6" t="str">
        <f>OBV!H819</f>
        <v>CONFIRMED BULLISH</v>
      </c>
    </row>
    <row r="820" spans="1:12" ht="13.5" x14ac:dyDescent="0.25">
      <c r="A820" s="3">
        <f>RSI!A820</f>
        <v>43501</v>
      </c>
      <c r="B820" s="2">
        <f>RSI!B820</f>
        <v>3.8294999999999999</v>
      </c>
      <c r="C820" s="2">
        <f>RSI!I820</f>
        <v>66.031828418545899</v>
      </c>
      <c r="D820" s="2">
        <f>MACD!E820</f>
        <v>1.2669057962977792E-2</v>
      </c>
      <c r="E820" s="2">
        <f>MACD!F820</f>
        <v>3.6218618289699453E-2</v>
      </c>
      <c r="F820" s="2">
        <f>'Moving Avg'!D820</f>
        <v>3.6692799999999997</v>
      </c>
      <c r="G820" s="2">
        <f>'Moving Avg'!F820</f>
        <v>3.6023800000000001</v>
      </c>
      <c r="H820" s="2">
        <f>'Moving Avg'!G820</f>
        <v>3.4782859999999998</v>
      </c>
      <c r="I820" s="2">
        <f>'Moving Avg'!H820</f>
        <v>3.6351824999999973</v>
      </c>
      <c r="J820" s="6" t="str">
        <f>OBV!F820</f>
        <v>BULLISH</v>
      </c>
      <c r="K820" s="6" t="str">
        <f>OBV!G820</f>
        <v>NEUTRAL</v>
      </c>
      <c r="L820" s="6" t="str">
        <f>OBV!H820</f>
        <v>CONFIRMED BULLISH</v>
      </c>
    </row>
    <row r="821" spans="1:12" ht="13.5" x14ac:dyDescent="0.25">
      <c r="A821" s="3">
        <f>RSI!A821</f>
        <v>43502</v>
      </c>
      <c r="B821" s="2">
        <f>RSI!B821</f>
        <v>3.8868</v>
      </c>
      <c r="C821" s="2">
        <f>RSI!I821</f>
        <v>68.263910534171018</v>
      </c>
      <c r="D821" s="2">
        <f>MACD!E821</f>
        <v>-2.7169364897907222E-2</v>
      </c>
      <c r="E821" s="2">
        <f>MACD!F821</f>
        <v>2.3541021652178119E-2</v>
      </c>
      <c r="F821" s="2">
        <f>'Moving Avg'!D821</f>
        <v>3.7423600000000001</v>
      </c>
      <c r="G821" s="2">
        <f>'Moving Avg'!F821</f>
        <v>3.6081049999999997</v>
      </c>
      <c r="H821" s="2">
        <f>'Moving Avg'!G821</f>
        <v>3.4895620000000003</v>
      </c>
      <c r="I821" s="2">
        <f>'Moving Avg'!H821</f>
        <v>3.6358139999999977</v>
      </c>
      <c r="J821" s="6" t="str">
        <f>OBV!F821</f>
        <v>BULLISH</v>
      </c>
      <c r="K821" s="6" t="str">
        <f>OBV!G821</f>
        <v>NEUTRAL</v>
      </c>
      <c r="L821" s="6" t="str">
        <f>OBV!H821</f>
        <v>CONFIRMED BULLISH</v>
      </c>
    </row>
    <row r="822" spans="1:12" ht="13.5" x14ac:dyDescent="0.25">
      <c r="A822" s="3">
        <f>RSI!A822</f>
        <v>43503</v>
      </c>
      <c r="B822" s="2">
        <f>RSI!B822</f>
        <v>3.9176000000000002</v>
      </c>
      <c r="C822" s="2">
        <f>RSI!I822</f>
        <v>69.426854780235857</v>
      </c>
      <c r="D822" s="2">
        <f>MACD!E822</f>
        <v>-5.8249959847057386E-2</v>
      </c>
      <c r="E822" s="2">
        <f>MACD!F822</f>
        <v>7.1828253523310171E-3</v>
      </c>
      <c r="F822" s="2">
        <f>'Moving Avg'!D822</f>
        <v>3.8216000000000001</v>
      </c>
      <c r="G822" s="2">
        <f>'Moving Avg'!F822</f>
        <v>3.6197699999999999</v>
      </c>
      <c r="H822" s="2">
        <f>'Moving Avg'!G822</f>
        <v>3.5014539999999998</v>
      </c>
      <c r="I822" s="2">
        <f>'Moving Avg'!H822</f>
        <v>3.6369364999999969</v>
      </c>
      <c r="J822" s="6" t="str">
        <f>OBV!F822</f>
        <v>BULLISH</v>
      </c>
      <c r="K822" s="6" t="str">
        <f>OBV!G822</f>
        <v>NEUTRAL</v>
      </c>
      <c r="L822" s="6" t="str">
        <f>OBV!H822</f>
        <v>CONFIRMED BULLISH</v>
      </c>
    </row>
    <row r="823" spans="1:12" ht="13.5" x14ac:dyDescent="0.25">
      <c r="A823" s="3">
        <f>RSI!A823</f>
        <v>43504</v>
      </c>
      <c r="B823" s="2">
        <f>RSI!B823</f>
        <v>3.9615999999999998</v>
      </c>
      <c r="C823" s="2">
        <f>RSI!I823</f>
        <v>71.058455292523192</v>
      </c>
      <c r="D823" s="2">
        <f>MACD!E823</f>
        <v>-8.3619087401553216E-2</v>
      </c>
      <c r="E823" s="2">
        <f>MACD!F823</f>
        <v>-1.097755719844583E-2</v>
      </c>
      <c r="F823" s="2">
        <f>'Moving Avg'!D823</f>
        <v>3.8885200000000006</v>
      </c>
      <c r="G823" s="2">
        <f>'Moving Avg'!F823</f>
        <v>3.6384799999999999</v>
      </c>
      <c r="H823" s="2">
        <f>'Moving Avg'!G823</f>
        <v>3.5142259999999998</v>
      </c>
      <c r="I823" s="2">
        <f>'Moving Avg'!H823</f>
        <v>3.6381314999999974</v>
      </c>
      <c r="J823" s="6" t="str">
        <f>OBV!F823</f>
        <v>BULLISH</v>
      </c>
      <c r="K823" s="6" t="str">
        <f>OBV!G823</f>
        <v>NEUTRAL</v>
      </c>
      <c r="L823" s="6" t="str">
        <f>OBV!H823</f>
        <v>CONFIRMED BULLISH</v>
      </c>
    </row>
    <row r="824" spans="1:12" ht="13.5" x14ac:dyDescent="0.25">
      <c r="A824" s="3">
        <f>RSI!A824</f>
        <v>43507</v>
      </c>
      <c r="B824" s="2">
        <f>RSI!B824</f>
        <v>3.9615999999999998</v>
      </c>
      <c r="C824" s="2">
        <f>RSI!I824</f>
        <v>71.058455292523192</v>
      </c>
      <c r="D824" s="2">
        <f>MACD!E824</f>
        <v>-0.11319981027300718</v>
      </c>
      <c r="E824" s="2">
        <f>MACD!F824</f>
        <v>-3.1422007813358105E-2</v>
      </c>
      <c r="F824" s="2">
        <f>'Moving Avg'!D824</f>
        <v>3.9114200000000006</v>
      </c>
      <c r="G824" s="2">
        <f>'Moving Avg'!F824</f>
        <v>3.6556500000000001</v>
      </c>
      <c r="H824" s="2">
        <f>'Moving Avg'!G824</f>
        <v>3.5261559999999998</v>
      </c>
      <c r="I824" s="2">
        <f>'Moving Avg'!H824</f>
        <v>3.639431499999997</v>
      </c>
      <c r="J824" s="6" t="str">
        <f>OBV!F824</f>
        <v>BULLISH</v>
      </c>
      <c r="K824" s="6" t="str">
        <f>OBV!G824</f>
        <v>NEUTRAL</v>
      </c>
      <c r="L824" s="6" t="str">
        <f>OBV!H824</f>
        <v>CONFIRMED BULLISH</v>
      </c>
    </row>
    <row r="825" spans="1:12" ht="13.5" x14ac:dyDescent="0.25">
      <c r="A825" s="3">
        <f>RSI!A825</f>
        <v>43508</v>
      </c>
      <c r="B825" s="2">
        <f>RSI!B825</f>
        <v>3.9264000000000001</v>
      </c>
      <c r="C825" s="2">
        <f>RSI!I825</f>
        <v>67.706020377095754</v>
      </c>
      <c r="D825" s="2">
        <f>MACD!E825</f>
        <v>-0.1408792961663341</v>
      </c>
      <c r="E825" s="2">
        <f>MACD!F825</f>
        <v>-5.3313465483953305E-2</v>
      </c>
      <c r="F825" s="2">
        <f>'Moving Avg'!D825</f>
        <v>3.9308000000000001</v>
      </c>
      <c r="G825" s="2">
        <f>'Moving Avg'!F825</f>
        <v>3.6737000000000002</v>
      </c>
      <c r="H825" s="2">
        <f>'Moving Avg'!G825</f>
        <v>3.5354879999999995</v>
      </c>
      <c r="I825" s="2">
        <f>'Moving Avg'!H825</f>
        <v>3.6401349999999968</v>
      </c>
      <c r="J825" s="6" t="str">
        <f>OBV!F825</f>
        <v>BULLISH</v>
      </c>
      <c r="K825" s="6" t="str">
        <f>OBV!G825</f>
        <v>NEUTRAL</v>
      </c>
      <c r="L825" s="6" t="str">
        <f>OBV!H825</f>
        <v>CONFIRMED BULLISH</v>
      </c>
    </row>
    <row r="826" spans="1:12" ht="13.5" x14ac:dyDescent="0.25">
      <c r="A826" s="3">
        <f>RSI!A826</f>
        <v>43509</v>
      </c>
      <c r="B826" s="2">
        <f>RSI!B826</f>
        <v>4.0232000000000001</v>
      </c>
      <c r="C826" s="2">
        <f>RSI!I826</f>
        <v>71.665015361622594</v>
      </c>
      <c r="D826" s="2">
        <f>MACD!E826</f>
        <v>-0.16961189285009359</v>
      </c>
      <c r="E826" s="2">
        <f>MACD!F826</f>
        <v>-7.6573150957181368E-2</v>
      </c>
      <c r="F826" s="2">
        <f>'Moving Avg'!D826</f>
        <v>3.9580799999999998</v>
      </c>
      <c r="G826" s="2">
        <f>'Moving Avg'!F826</f>
        <v>3.6965900000000005</v>
      </c>
      <c r="H826" s="2">
        <f>'Moving Avg'!G826</f>
        <v>3.5473719999999997</v>
      </c>
      <c r="I826" s="2">
        <f>'Moving Avg'!H826</f>
        <v>3.641848499999996</v>
      </c>
      <c r="J826" s="6" t="str">
        <f>OBV!F826</f>
        <v>BULLISH</v>
      </c>
      <c r="K826" s="6" t="str">
        <f>OBV!G826</f>
        <v>NEUTRAL</v>
      </c>
      <c r="L826" s="6" t="str">
        <f>OBV!H826</f>
        <v>CONFIRMED BULLISH</v>
      </c>
    </row>
    <row r="827" spans="1:12" ht="13.5" x14ac:dyDescent="0.25">
      <c r="A827" s="3">
        <f>RSI!A827</f>
        <v>43510</v>
      </c>
      <c r="B827" s="2">
        <f>RSI!B827</f>
        <v>4.1243999999999996</v>
      </c>
      <c r="C827" s="2">
        <f>RSI!I827</f>
        <v>75.101583440717363</v>
      </c>
      <c r="D827" s="2">
        <f>MACD!E827</f>
        <v>-0.20340510229919184</v>
      </c>
      <c r="E827" s="2">
        <f>MACD!F827</f>
        <v>-0.10193954122558346</v>
      </c>
      <c r="F827" s="2">
        <f>'Moving Avg'!D827</f>
        <v>3.9994399999999999</v>
      </c>
      <c r="G827" s="2">
        <f>'Moving Avg'!F827</f>
        <v>3.7218999999999993</v>
      </c>
      <c r="H827" s="2">
        <f>'Moving Avg'!G827</f>
        <v>3.5622480000000003</v>
      </c>
      <c r="I827" s="2">
        <f>'Moving Avg'!H827</f>
        <v>3.6437524999999962</v>
      </c>
      <c r="J827" s="6" t="str">
        <f>OBV!F827</f>
        <v>BULLISH</v>
      </c>
      <c r="K827" s="6" t="str">
        <f>OBV!G827</f>
        <v>NEUTRAL</v>
      </c>
      <c r="L827" s="6" t="str">
        <f>OBV!H827</f>
        <v>CONFIRMED BULLISH</v>
      </c>
    </row>
    <row r="828" spans="1:12" ht="13.5" x14ac:dyDescent="0.25">
      <c r="A828" s="3">
        <f>RSI!A828</f>
        <v>43511</v>
      </c>
      <c r="B828" s="2">
        <f>RSI!B828</f>
        <v>4.0144000000000002</v>
      </c>
      <c r="C828" s="2">
        <f>RSI!I828</f>
        <v>65.764893297673964</v>
      </c>
      <c r="D828" s="2">
        <f>MACD!E828</f>
        <v>-0.210040749562169</v>
      </c>
      <c r="E828" s="2">
        <f>MACD!F828</f>
        <v>-0.12355978289290058</v>
      </c>
      <c r="F828" s="2">
        <f>'Moving Avg'!D828</f>
        <v>4.0100000000000007</v>
      </c>
      <c r="G828" s="2">
        <f>'Moving Avg'!F828</f>
        <v>3.7465499999999992</v>
      </c>
      <c r="H828" s="2">
        <f>'Moving Avg'!G828</f>
        <v>3.574748</v>
      </c>
      <c r="I828" s="2">
        <f>'Moving Avg'!H828</f>
        <v>3.6448959999999961</v>
      </c>
      <c r="J828" s="6" t="str">
        <f>OBV!F828</f>
        <v>BULLISH</v>
      </c>
      <c r="K828" s="6" t="str">
        <f>OBV!G828</f>
        <v>NEUTRAL</v>
      </c>
      <c r="L828" s="6" t="str">
        <f>OBV!H828</f>
        <v>CONFIRMED BULLISH</v>
      </c>
    </row>
    <row r="829" spans="1:12" ht="13.5" x14ac:dyDescent="0.25">
      <c r="A829" s="3">
        <f>RSI!A829</f>
        <v>43514</v>
      </c>
      <c r="B829" s="2">
        <f>RSI!B829</f>
        <v>3.9615999999999998</v>
      </c>
      <c r="C829" s="2">
        <f>RSI!I829</f>
        <v>61.793760603561175</v>
      </c>
      <c r="D829" s="2">
        <f>MACD!E829</f>
        <v>-0.17948815696692755</v>
      </c>
      <c r="E829" s="2">
        <f>MACD!F829</f>
        <v>-0.13474545770770599</v>
      </c>
      <c r="F829" s="2">
        <f>'Moving Avg'!D829</f>
        <v>4.01</v>
      </c>
      <c r="G829" s="2">
        <f>'Moving Avg'!F829</f>
        <v>3.7632799999999995</v>
      </c>
      <c r="H829" s="2">
        <f>'Moving Avg'!G829</f>
        <v>3.5861920000000005</v>
      </c>
      <c r="I829" s="2">
        <f>'Moving Avg'!H829</f>
        <v>3.6457754999999956</v>
      </c>
      <c r="J829" s="6" t="str">
        <f>OBV!F829</f>
        <v>BULLISH</v>
      </c>
      <c r="K829" s="6" t="str">
        <f>OBV!G829</f>
        <v>NEUTRAL</v>
      </c>
      <c r="L829" s="6" t="str">
        <f>OBV!H829</f>
        <v>NEUTRAL</v>
      </c>
    </row>
    <row r="830" spans="1:12" ht="13.5" x14ac:dyDescent="0.25">
      <c r="A830" s="3">
        <f>RSI!A830</f>
        <v>43515</v>
      </c>
      <c r="B830" s="2">
        <f>RSI!B830</f>
        <v>3.8824000000000001</v>
      </c>
      <c r="C830" s="2">
        <f>RSI!I830</f>
        <v>56.301902678505314</v>
      </c>
      <c r="D830" s="2">
        <f>MACD!E830</f>
        <v>-0.15165136040977956</v>
      </c>
      <c r="E830" s="2">
        <f>MACD!F830</f>
        <v>-0.13812663824812071</v>
      </c>
      <c r="F830" s="2">
        <f>'Moving Avg'!D830</f>
        <v>4.0011999999999999</v>
      </c>
      <c r="G830" s="2">
        <f>'Moving Avg'!F830</f>
        <v>3.77935</v>
      </c>
      <c r="H830" s="2">
        <f>'Moving Avg'!G830</f>
        <v>3.5978140000000001</v>
      </c>
      <c r="I830" s="2">
        <f>'Moving Avg'!H830</f>
        <v>3.646048499999996</v>
      </c>
      <c r="J830" s="6" t="str">
        <f>OBV!F830</f>
        <v>BULLISH</v>
      </c>
      <c r="K830" s="6" t="str">
        <f>OBV!G830</f>
        <v>NEUTRAL</v>
      </c>
      <c r="L830" s="6" t="str">
        <f>OBV!H830</f>
        <v>BULLISH DIVERGENCE</v>
      </c>
    </row>
    <row r="831" spans="1:12" ht="13.5" x14ac:dyDescent="0.25">
      <c r="A831" s="3">
        <f>RSI!A831</f>
        <v>43516</v>
      </c>
      <c r="B831" s="2">
        <f>RSI!B831</f>
        <v>3.8603000000000001</v>
      </c>
      <c r="C831" s="2">
        <f>RSI!I831</f>
        <v>54.837356881311791</v>
      </c>
      <c r="D831" s="2">
        <f>MACD!E831</f>
        <v>-0.11826411113668867</v>
      </c>
      <c r="E831" s="2">
        <f>MACD!F831</f>
        <v>-0.13415413282583433</v>
      </c>
      <c r="F831" s="2">
        <f>'Moving Avg'!D831</f>
        <v>3.96862</v>
      </c>
      <c r="G831" s="2">
        <f>'Moving Avg'!F831</f>
        <v>3.7984950000000004</v>
      </c>
      <c r="H831" s="2">
        <f>'Moving Avg'!G831</f>
        <v>3.6089939999999996</v>
      </c>
      <c r="I831" s="2">
        <f>'Moving Avg'!H831</f>
        <v>3.645895999999996</v>
      </c>
      <c r="J831" s="6" t="str">
        <f>OBV!F831</f>
        <v>BEARISH</v>
      </c>
      <c r="K831" s="6" t="str">
        <f>OBV!G831</f>
        <v>NEUTRAL</v>
      </c>
      <c r="L831" s="6" t="str">
        <f>OBV!H831</f>
        <v>CONFIRMED BEARISH</v>
      </c>
    </row>
    <row r="832" spans="1:12" ht="13.5" x14ac:dyDescent="0.25">
      <c r="A832" s="3">
        <f>RSI!A832</f>
        <v>43517</v>
      </c>
      <c r="B832" s="2">
        <f>RSI!B832</f>
        <v>3.7414999999999998</v>
      </c>
      <c r="C832" s="2">
        <f>RSI!I832</f>
        <v>47.66031265446103</v>
      </c>
      <c r="D832" s="2">
        <f>MACD!E832</f>
        <v>-7.6917814855643307E-2</v>
      </c>
      <c r="E832" s="2">
        <f>MACD!F832</f>
        <v>-0.12270686923179613</v>
      </c>
      <c r="F832" s="2">
        <f>'Moving Avg'!D832</f>
        <v>3.8920400000000002</v>
      </c>
      <c r="G832" s="2">
        <f>'Moving Avg'!F832</f>
        <v>3.8094999999999999</v>
      </c>
      <c r="H832" s="2">
        <f>'Moving Avg'!G832</f>
        <v>3.6181499999999995</v>
      </c>
      <c r="I832" s="2">
        <f>'Moving Avg'!H832</f>
        <v>3.6446234999999962</v>
      </c>
      <c r="J832" s="6" t="str">
        <f>OBV!F832</f>
        <v>BEARISH</v>
      </c>
      <c r="K832" s="6" t="str">
        <f>OBV!G832</f>
        <v>WEAK</v>
      </c>
      <c r="L832" s="6" t="str">
        <f>OBV!H832</f>
        <v>CONFIRMED BEARISH</v>
      </c>
    </row>
    <row r="833" spans="1:12" ht="13.5" x14ac:dyDescent="0.25">
      <c r="A833" s="3">
        <f>RSI!A833</f>
        <v>43518</v>
      </c>
      <c r="B833" s="2">
        <f>RSI!B833</f>
        <v>3.7414999999999998</v>
      </c>
      <c r="C833" s="2">
        <f>RSI!I833</f>
        <v>47.660312654461038</v>
      </c>
      <c r="D833" s="2">
        <f>MACD!E833</f>
        <v>-3.4871368312310302E-2</v>
      </c>
      <c r="E833" s="2">
        <f>MACD!F833</f>
        <v>-0.10513976904789897</v>
      </c>
      <c r="F833" s="2">
        <f>'Moving Avg'!D833</f>
        <v>3.8374600000000001</v>
      </c>
      <c r="G833" s="2">
        <f>'Moving Avg'!F833</f>
        <v>3.8185249999999997</v>
      </c>
      <c r="H833" s="2">
        <f>'Moving Avg'!G833</f>
        <v>3.6273939999999998</v>
      </c>
      <c r="I833" s="2">
        <f>'Moving Avg'!H833</f>
        <v>3.6435614999999957</v>
      </c>
      <c r="J833" s="6" t="str">
        <f>OBV!F833</f>
        <v>BEARISH</v>
      </c>
      <c r="K833" s="6" t="str">
        <f>OBV!G833</f>
        <v>NEUTRAL</v>
      </c>
      <c r="L833" s="6" t="str">
        <f>OBV!H833</f>
        <v>CONFIRMED BEARISH</v>
      </c>
    </row>
    <row r="834" spans="1:12" ht="13.5" x14ac:dyDescent="0.25">
      <c r="A834" s="3">
        <f>RSI!A834</f>
        <v>43521</v>
      </c>
      <c r="B834" s="2">
        <f>RSI!B834</f>
        <v>3.7370999999999999</v>
      </c>
      <c r="C834" s="2">
        <f>RSI!I834</f>
        <v>47.393874189764098</v>
      </c>
      <c r="D834" s="2">
        <f>MACD!E834</f>
        <v>1.3025868804703578E-3</v>
      </c>
      <c r="E834" s="2">
        <f>MACD!F834</f>
        <v>-8.3851297862225102E-2</v>
      </c>
      <c r="F834" s="2">
        <f>'Moving Avg'!D834</f>
        <v>3.7925600000000004</v>
      </c>
      <c r="G834" s="2">
        <f>'Moving Avg'!F834</f>
        <v>3.8293100000000004</v>
      </c>
      <c r="H834" s="2">
        <f>'Moving Avg'!G834</f>
        <v>3.6354939999999996</v>
      </c>
      <c r="I834" s="2">
        <f>'Moving Avg'!H834</f>
        <v>3.6426664999999958</v>
      </c>
      <c r="J834" s="6" t="str">
        <f>OBV!F834</f>
        <v>BEARISH</v>
      </c>
      <c r="K834" s="6" t="str">
        <f>OBV!G834</f>
        <v>NEUTRAL</v>
      </c>
      <c r="L834" s="6" t="str">
        <f>OBV!H834</f>
        <v>CONFIRMED BEARISH</v>
      </c>
    </row>
    <row r="835" spans="1:12" ht="13.5" x14ac:dyDescent="0.25">
      <c r="A835" s="3">
        <f>RSI!A835</f>
        <v>43522</v>
      </c>
      <c r="B835" s="2">
        <f>RSI!B835</f>
        <v>3.7370999999999999</v>
      </c>
      <c r="C835" s="2">
        <f>RSI!I835</f>
        <v>47.393874189764098</v>
      </c>
      <c r="D835" s="2">
        <f>MACD!E835</f>
        <v>2.6772180414637692E-2</v>
      </c>
      <c r="E835" s="2">
        <f>MACD!F835</f>
        <v>-6.1726602206852547E-2</v>
      </c>
      <c r="F835" s="2">
        <f>'Moving Avg'!D835</f>
        <v>3.7634999999999996</v>
      </c>
      <c r="G835" s="2">
        <f>'Moving Avg'!F835</f>
        <v>3.8411949999999999</v>
      </c>
      <c r="H835" s="2">
        <f>'Moving Avg'!G835</f>
        <v>3.6434179999999996</v>
      </c>
      <c r="I835" s="2">
        <f>'Moving Avg'!H835</f>
        <v>3.6417924999999962</v>
      </c>
      <c r="J835" s="6" t="str">
        <f>OBV!F835</f>
        <v>BEARISH</v>
      </c>
      <c r="K835" s="6" t="str">
        <f>OBV!G835</f>
        <v>NEUTRAL</v>
      </c>
      <c r="L835" s="6" t="str">
        <f>OBV!H835</f>
        <v>CONFIRMED BEARISH</v>
      </c>
    </row>
    <row r="836" spans="1:12" ht="13.5" x14ac:dyDescent="0.25">
      <c r="A836" s="3">
        <f>RSI!A836</f>
        <v>43523</v>
      </c>
      <c r="B836" s="2">
        <f>RSI!B836</f>
        <v>3.7107000000000001</v>
      </c>
      <c r="C836" s="2">
        <f>RSI!I836</f>
        <v>45.619240573967495</v>
      </c>
      <c r="D836" s="2">
        <f>MACD!E836</f>
        <v>6.5427022295656112E-2</v>
      </c>
      <c r="E836" s="2">
        <f>MACD!F836</f>
        <v>-3.6295877306350817E-2</v>
      </c>
      <c r="F836" s="2">
        <f>'Moving Avg'!D836</f>
        <v>3.7335799999999999</v>
      </c>
      <c r="G836" s="2">
        <f>'Moving Avg'!F836</f>
        <v>3.85066</v>
      </c>
      <c r="H836" s="2">
        <f>'Moving Avg'!G836</f>
        <v>3.6507259999999997</v>
      </c>
      <c r="I836" s="2">
        <f>'Moving Avg'!H836</f>
        <v>3.6403869999999956</v>
      </c>
      <c r="J836" s="6" t="str">
        <f>OBV!F836</f>
        <v>BEARISH</v>
      </c>
      <c r="K836" s="6" t="str">
        <f>OBV!G836</f>
        <v>NEUTRAL</v>
      </c>
      <c r="L836" s="6" t="str">
        <f>OBV!H836</f>
        <v>CONFIRMED BEARISH</v>
      </c>
    </row>
    <row r="837" spans="1:12" ht="13.5" x14ac:dyDescent="0.25">
      <c r="A837" s="3">
        <f>RSI!A837</f>
        <v>43524</v>
      </c>
      <c r="B837" s="2">
        <f>RSI!B837</f>
        <v>3.7107000000000001</v>
      </c>
      <c r="C837" s="2">
        <f>RSI!I837</f>
        <v>45.619240573967495</v>
      </c>
      <c r="D837" s="2">
        <f>MACD!E837</f>
        <v>0.11409703206231558</v>
      </c>
      <c r="E837" s="2">
        <f>MACD!F837</f>
        <v>-6.2172954326175367E-3</v>
      </c>
      <c r="F837" s="2">
        <f>'Moving Avg'!D837</f>
        <v>3.72742</v>
      </c>
      <c r="G837" s="2">
        <f>'Moving Avg'!F837</f>
        <v>3.8601250000000009</v>
      </c>
      <c r="H837" s="2">
        <f>'Moving Avg'!G837</f>
        <v>3.6575939999999996</v>
      </c>
      <c r="I837" s="2">
        <f>'Moving Avg'!H837</f>
        <v>3.6391709999999957</v>
      </c>
      <c r="J837" s="6" t="str">
        <f>OBV!F837</f>
        <v>BEARISH</v>
      </c>
      <c r="K837" s="6" t="str">
        <f>OBV!G837</f>
        <v>NEUTRAL</v>
      </c>
      <c r="L837" s="6" t="str">
        <f>OBV!H837</f>
        <v>CONFIRMED BEARISH</v>
      </c>
    </row>
    <row r="838" spans="1:12" ht="13.5" x14ac:dyDescent="0.25">
      <c r="A838" s="3">
        <f>RSI!A838</f>
        <v>43525</v>
      </c>
      <c r="B838" s="2">
        <f>RSI!B838</f>
        <v>3.6755</v>
      </c>
      <c r="C838" s="2">
        <f>RSI!I838</f>
        <v>43.122363552983117</v>
      </c>
      <c r="D838" s="2">
        <f>MACD!E838</f>
        <v>0.14132741541724991</v>
      </c>
      <c r="E838" s="2">
        <f>MACD!F838</f>
        <v>2.3291646737355953E-2</v>
      </c>
      <c r="F838" s="2">
        <f>'Moving Avg'!D838</f>
        <v>3.7142199999999996</v>
      </c>
      <c r="G838" s="2">
        <f>'Moving Avg'!F838</f>
        <v>3.8625500000000001</v>
      </c>
      <c r="H838" s="2">
        <f>'Moving Avg'!G838</f>
        <v>3.663316</v>
      </c>
      <c r="I838" s="2">
        <f>'Moving Avg'!H838</f>
        <v>3.6374844999999958</v>
      </c>
      <c r="J838" s="6" t="str">
        <f>OBV!F838</f>
        <v>BEARISH</v>
      </c>
      <c r="K838" s="6" t="str">
        <f>OBV!G838</f>
        <v>NEUTRAL</v>
      </c>
      <c r="L838" s="6" t="str">
        <f>OBV!H838</f>
        <v>CONFIRMED BEARISH</v>
      </c>
    </row>
    <row r="839" spans="1:12" ht="13.5" x14ac:dyDescent="0.25">
      <c r="A839" s="3">
        <f>RSI!A839</f>
        <v>43528</v>
      </c>
      <c r="B839" s="2">
        <f>RSI!B839</f>
        <v>3.6755</v>
      </c>
      <c r="C839" s="2">
        <f>RSI!I839</f>
        <v>43.122363552983117</v>
      </c>
      <c r="D839" s="2">
        <f>MACD!E839</f>
        <v>0.15679022385297037</v>
      </c>
      <c r="E839" s="2">
        <f>MACD!F839</f>
        <v>4.9991362160478836E-2</v>
      </c>
      <c r="F839" s="2">
        <f>'Moving Avg'!D839</f>
        <v>3.7018999999999997</v>
      </c>
      <c r="G839" s="2">
        <f>'Moving Avg'!F839</f>
        <v>3.8539700000000003</v>
      </c>
      <c r="H839" s="2">
        <f>'Moving Avg'!G839</f>
        <v>3.6699199999999994</v>
      </c>
      <c r="I839" s="2">
        <f>'Moving Avg'!H839</f>
        <v>3.6352509999999967</v>
      </c>
      <c r="J839" s="6" t="str">
        <f>OBV!F839</f>
        <v>BEARISH</v>
      </c>
      <c r="K839" s="6" t="str">
        <f>OBV!G839</f>
        <v>NEUTRAL</v>
      </c>
      <c r="L839" s="6" t="str">
        <f>OBV!H839</f>
        <v>CONFIRMED BEARISH</v>
      </c>
    </row>
    <row r="840" spans="1:12" ht="13.5" x14ac:dyDescent="0.25">
      <c r="A840" s="3">
        <f>RSI!A840</f>
        <v>43529</v>
      </c>
      <c r="B840" s="2">
        <f>RSI!B840</f>
        <v>3.5653999999999999</v>
      </c>
      <c r="C840" s="2">
        <f>RSI!I840</f>
        <v>35.978870198226232</v>
      </c>
      <c r="D840" s="2">
        <f>MACD!E840</f>
        <v>0.16634951566040979</v>
      </c>
      <c r="E840" s="2">
        <f>MACD!F840</f>
        <v>7.3262992860465032E-2</v>
      </c>
      <c r="F840" s="2">
        <f>'Moving Avg'!D840</f>
        <v>3.6675599999999995</v>
      </c>
      <c r="G840" s="2">
        <f>'Moving Avg'!F840</f>
        <v>3.8407649999999998</v>
      </c>
      <c r="H840" s="2">
        <f>'Moving Avg'!G840</f>
        <v>3.6743220000000001</v>
      </c>
      <c r="I840" s="2">
        <f>'Moving Avg'!H840</f>
        <v>3.6326984999999969</v>
      </c>
      <c r="J840" s="6" t="str">
        <f>OBV!F840</f>
        <v>BEARISH</v>
      </c>
      <c r="K840" s="6" t="str">
        <f>OBV!G840</f>
        <v>NEUTRAL</v>
      </c>
      <c r="L840" s="6" t="str">
        <f>OBV!H840</f>
        <v>CONFIRMED BEARISH</v>
      </c>
    </row>
    <row r="841" spans="1:12" ht="13.5" x14ac:dyDescent="0.25">
      <c r="A841" s="3">
        <f>RSI!A841</f>
        <v>43530</v>
      </c>
      <c r="B841" s="2">
        <f>RSI!B841</f>
        <v>3.6093999999999999</v>
      </c>
      <c r="C841" s="2">
        <f>RSI!I841</f>
        <v>40.239486730005403</v>
      </c>
      <c r="D841" s="2">
        <f>MACD!E841</f>
        <v>0.16889654467580639</v>
      </c>
      <c r="E841" s="2">
        <f>MACD!F841</f>
        <v>9.238970322353332E-2</v>
      </c>
      <c r="F841" s="2">
        <f>'Moving Avg'!D841</f>
        <v>3.6473</v>
      </c>
      <c r="G841" s="2">
        <f>'Moving Avg'!F841</f>
        <v>3.8268950000000004</v>
      </c>
      <c r="H841" s="2">
        <f>'Moving Avg'!G841</f>
        <v>3.6804839999999994</v>
      </c>
      <c r="I841" s="2">
        <f>'Moving Avg'!H841</f>
        <v>3.6304289999999977</v>
      </c>
      <c r="J841" s="6" t="str">
        <f>OBV!F841</f>
        <v>BEARISH</v>
      </c>
      <c r="K841" s="6" t="str">
        <f>OBV!G841</f>
        <v>NEUTRAL</v>
      </c>
      <c r="L841" s="6" t="str">
        <f>OBV!H841</f>
        <v>CONFIRMED BEARISH</v>
      </c>
    </row>
    <row r="842" spans="1:12" ht="13.5" x14ac:dyDescent="0.25">
      <c r="A842" s="3">
        <f>RSI!A842</f>
        <v>43531</v>
      </c>
      <c r="B842" s="2">
        <f>RSI!B842</f>
        <v>3.5257999999999998</v>
      </c>
      <c r="C842" s="2">
        <f>RSI!I842</f>
        <v>35.416725080356684</v>
      </c>
      <c r="D842" s="2">
        <f>MACD!E842</f>
        <v>0.15974226205623632</v>
      </c>
      <c r="E842" s="2">
        <f>MACD!F842</f>
        <v>0.10586021499007392</v>
      </c>
      <c r="F842" s="2">
        <f>'Moving Avg'!D842</f>
        <v>3.6103200000000002</v>
      </c>
      <c r="G842" s="2">
        <f>'Moving Avg'!F842</f>
        <v>3.8073050000000004</v>
      </c>
      <c r="H842" s="2">
        <f>'Moving Avg'!G842</f>
        <v>3.685854</v>
      </c>
      <c r="I842" s="2">
        <f>'Moving Avg'!H842</f>
        <v>3.6277624999999971</v>
      </c>
      <c r="J842" s="6" t="str">
        <f>OBV!F842</f>
        <v>BEARISH</v>
      </c>
      <c r="K842" s="6" t="str">
        <f>OBV!G842</f>
        <v>NEUTRAL</v>
      </c>
      <c r="L842" s="6" t="str">
        <f>OBV!H842</f>
        <v>CONFIRMED BEARISH</v>
      </c>
    </row>
    <row r="843" spans="1:12" ht="13.5" x14ac:dyDescent="0.25">
      <c r="A843" s="3">
        <f>RSI!A843</f>
        <v>43532</v>
      </c>
      <c r="B843" s="2">
        <f>RSI!B843</f>
        <v>3.4994000000000001</v>
      </c>
      <c r="C843" s="2">
        <f>RSI!I843</f>
        <v>34.029701517719573</v>
      </c>
      <c r="D843" s="2">
        <f>MACD!E843</f>
        <v>0.15516335388356772</v>
      </c>
      <c r="E843" s="2">
        <f>MACD!F843</f>
        <v>0.11572084276877267</v>
      </c>
      <c r="F843" s="2">
        <f>'Moving Avg'!D843</f>
        <v>3.5751000000000004</v>
      </c>
      <c r="G843" s="2">
        <f>'Moving Avg'!F843</f>
        <v>3.7841949999999995</v>
      </c>
      <c r="H843" s="2">
        <f>'Moving Avg'!G843</f>
        <v>3.6906960000000004</v>
      </c>
      <c r="I843" s="2">
        <f>'Moving Avg'!H843</f>
        <v>3.6250059999999973</v>
      </c>
      <c r="J843" s="6" t="str">
        <f>OBV!F843</f>
        <v>BEARISH</v>
      </c>
      <c r="K843" s="6" t="str">
        <f>OBV!G843</f>
        <v>NEUTRAL</v>
      </c>
      <c r="L843" s="6" t="str">
        <f>OBV!H843</f>
        <v>CONFIRMED BEARISH</v>
      </c>
    </row>
    <row r="844" spans="1:12" ht="13.5" x14ac:dyDescent="0.25">
      <c r="A844" s="3">
        <f>RSI!A844</f>
        <v>43535</v>
      </c>
      <c r="B844" s="2">
        <f>RSI!B844</f>
        <v>3.4994000000000001</v>
      </c>
      <c r="C844" s="2">
        <f>RSI!I844</f>
        <v>34.029701517719573</v>
      </c>
      <c r="D844" s="2">
        <f>MACD!E844</f>
        <v>0.15188969814847342</v>
      </c>
      <c r="E844" s="2">
        <f>MACD!F844</f>
        <v>0.12295461384471282</v>
      </c>
      <c r="F844" s="2">
        <f>'Moving Avg'!D844</f>
        <v>3.5398800000000001</v>
      </c>
      <c r="G844" s="2">
        <f>'Moving Avg'!F844</f>
        <v>3.7610849999999991</v>
      </c>
      <c r="H844" s="2">
        <f>'Moving Avg'!G844</f>
        <v>3.6955380000000004</v>
      </c>
      <c r="I844" s="2">
        <f>'Moving Avg'!H844</f>
        <v>3.6225649999999971</v>
      </c>
      <c r="J844" s="6" t="str">
        <f>OBV!F844</f>
        <v>BEARISH</v>
      </c>
      <c r="K844" s="6" t="str">
        <f>OBV!G844</f>
        <v>NEUTRAL</v>
      </c>
      <c r="L844" s="6" t="str">
        <f>OBV!H844</f>
        <v>CONFIRMED BEARISH</v>
      </c>
    </row>
    <row r="845" spans="1:12" ht="13.5" x14ac:dyDescent="0.25">
      <c r="A845" s="3">
        <f>RSI!A845</f>
        <v>43536</v>
      </c>
      <c r="B845" s="2">
        <f>RSI!B845</f>
        <v>3.4950000000000001</v>
      </c>
      <c r="C845" s="2">
        <f>RSI!I845</f>
        <v>33.774033452937459</v>
      </c>
      <c r="D845" s="2">
        <f>MACD!E845</f>
        <v>0.15062868926031125</v>
      </c>
      <c r="E845" s="2">
        <f>MACD!F845</f>
        <v>0.12848942892783249</v>
      </c>
      <c r="F845" s="2">
        <f>'Moving Avg'!D845</f>
        <v>3.5257999999999994</v>
      </c>
      <c r="G845" s="2">
        <f>'Moving Avg'!F845</f>
        <v>3.7395149999999995</v>
      </c>
      <c r="H845" s="2">
        <f>'Moving Avg'!G845</f>
        <v>3.6978260000000005</v>
      </c>
      <c r="I845" s="2">
        <f>'Moving Avg'!H845</f>
        <v>3.6198494999999973</v>
      </c>
      <c r="J845" s="6" t="str">
        <f>OBV!F845</f>
        <v>BEARISH</v>
      </c>
      <c r="K845" s="6" t="str">
        <f>OBV!G845</f>
        <v>NEUTRAL</v>
      </c>
      <c r="L845" s="6" t="str">
        <f>OBV!H845</f>
        <v>CONFIRMED BEARISH</v>
      </c>
    </row>
    <row r="846" spans="1:12" ht="13.5" x14ac:dyDescent="0.25">
      <c r="A846" s="3">
        <f>RSI!A846</f>
        <v>43537</v>
      </c>
      <c r="B846" s="2">
        <f>RSI!B846</f>
        <v>3.4773999999999998</v>
      </c>
      <c r="C846" s="2">
        <f>RSI!I846</f>
        <v>32.715235554356028</v>
      </c>
      <c r="D846" s="2">
        <f>MACD!E846</f>
        <v>0.14792529267545174</v>
      </c>
      <c r="E846" s="2">
        <f>MACD!F846</f>
        <v>0.13237660167735635</v>
      </c>
      <c r="F846" s="2">
        <f>'Moving Avg'!D846</f>
        <v>3.4994000000000001</v>
      </c>
      <c r="G846" s="2">
        <f>'Moving Avg'!F846</f>
        <v>3.7122250000000001</v>
      </c>
      <c r="H846" s="2">
        <f>'Moving Avg'!G846</f>
        <v>3.698706</v>
      </c>
      <c r="I846" s="2">
        <f>'Moving Avg'!H846</f>
        <v>3.6172564999999977</v>
      </c>
      <c r="J846" s="6" t="str">
        <f>OBV!F846</f>
        <v>BEARISH</v>
      </c>
      <c r="K846" s="6" t="str">
        <f>OBV!G846</f>
        <v>NEUTRAL</v>
      </c>
      <c r="L846" s="6" t="str">
        <f>OBV!H846</f>
        <v>CONFIRMED BEARISH</v>
      </c>
    </row>
    <row r="847" spans="1:12" ht="13.5" x14ac:dyDescent="0.25">
      <c r="A847" s="3">
        <f>RSI!A847</f>
        <v>43538</v>
      </c>
      <c r="B847" s="2">
        <f>RSI!B847</f>
        <v>3.4729999999999999</v>
      </c>
      <c r="C847" s="2">
        <f>RSI!I847</f>
        <v>32.441422141922715</v>
      </c>
      <c r="D847" s="2">
        <f>MACD!E847</f>
        <v>0.14710610398161039</v>
      </c>
      <c r="E847" s="2">
        <f>MACD!F847</f>
        <v>0.13532250213820718</v>
      </c>
      <c r="F847" s="2">
        <f>'Moving Avg'!D847</f>
        <v>3.4888399999999997</v>
      </c>
      <c r="G847" s="2">
        <f>'Moving Avg'!F847</f>
        <v>3.6796550000000003</v>
      </c>
      <c r="H847" s="2">
        <f>'Moving Avg'!G847</f>
        <v>3.6975620000000005</v>
      </c>
      <c r="I847" s="2">
        <f>'Moving Avg'!H847</f>
        <v>3.6148939999999978</v>
      </c>
      <c r="J847" s="6" t="str">
        <f>OBV!F847</f>
        <v>BEARISH</v>
      </c>
      <c r="K847" s="6" t="str">
        <f>OBV!G847</f>
        <v>NEUTRAL</v>
      </c>
      <c r="L847" s="6" t="str">
        <f>OBV!H847</f>
        <v>CONFIRMED BEARISH</v>
      </c>
    </row>
    <row r="848" spans="1:12" ht="13.5" x14ac:dyDescent="0.25">
      <c r="A848" s="3">
        <f>RSI!A848</f>
        <v>43539</v>
      </c>
      <c r="B848" s="2">
        <f>RSI!B848</f>
        <v>3.4554</v>
      </c>
      <c r="C848" s="2">
        <f>RSI!I848</f>
        <v>31.312492239867012</v>
      </c>
      <c r="D848" s="2">
        <f>MACD!E848</f>
        <v>0.14338501763764233</v>
      </c>
      <c r="E848" s="2">
        <f>MACD!F848</f>
        <v>0.13693500523809421</v>
      </c>
      <c r="F848" s="2">
        <f>'Moving Avg'!D848</f>
        <v>3.4800400000000002</v>
      </c>
      <c r="G848" s="2">
        <f>'Moving Avg'!F848</f>
        <v>3.6517049999999989</v>
      </c>
      <c r="H848" s="2">
        <f>'Moving Avg'!G848</f>
        <v>3.6928960000000006</v>
      </c>
      <c r="I848" s="2">
        <f>'Moving Avg'!H848</f>
        <v>3.6125064999999976</v>
      </c>
      <c r="J848" s="6" t="str">
        <f>OBV!F848</f>
        <v>BEARISH</v>
      </c>
      <c r="K848" s="6" t="str">
        <f>OBV!G848</f>
        <v>NEUTRAL</v>
      </c>
      <c r="L848" s="6" t="str">
        <f>OBV!H848</f>
        <v>CONFIRMED BEARISH</v>
      </c>
    </row>
    <row r="849" spans="1:12" ht="13.5" x14ac:dyDescent="0.25">
      <c r="A849" s="3">
        <f>RSI!A849</f>
        <v>43542</v>
      </c>
      <c r="B849" s="2">
        <f>RSI!B849</f>
        <v>3.4554</v>
      </c>
      <c r="C849" s="2">
        <f>RSI!I849</f>
        <v>31.312492239867026</v>
      </c>
      <c r="D849" s="2">
        <f>MACD!E849</f>
        <v>0.14134388141216725</v>
      </c>
      <c r="E849" s="2">
        <f>MACD!F849</f>
        <v>0.13781678047290882</v>
      </c>
      <c r="F849" s="2">
        <f>'Moving Avg'!D849</f>
        <v>3.4712400000000003</v>
      </c>
      <c r="G849" s="2">
        <f>'Moving Avg'!F849</f>
        <v>3.6263949999999996</v>
      </c>
      <c r="H849" s="2">
        <f>'Moving Avg'!G849</f>
        <v>3.6847980000000007</v>
      </c>
      <c r="I849" s="2">
        <f>'Moving Avg'!H849</f>
        <v>3.6098664999999981</v>
      </c>
      <c r="J849" s="6" t="str">
        <f>OBV!F849</f>
        <v>BEARISH</v>
      </c>
      <c r="K849" s="6" t="str">
        <f>OBV!G849</f>
        <v>NEUTRAL</v>
      </c>
      <c r="L849" s="6" t="str">
        <f>OBV!H849</f>
        <v>CONFIRMED BEARISH</v>
      </c>
    </row>
    <row r="850" spans="1:12" ht="13.5" x14ac:dyDescent="0.25">
      <c r="A850" s="3">
        <f>RSI!A850</f>
        <v>43543</v>
      </c>
      <c r="B850" s="2">
        <f>RSI!B850</f>
        <v>3.3673000000000002</v>
      </c>
      <c r="C850" s="2">
        <f>RSI!I850</f>
        <v>26.049839120633706</v>
      </c>
      <c r="D850" s="2">
        <f>MACD!E850</f>
        <v>0.13022967062112922</v>
      </c>
      <c r="E850" s="2">
        <f>MACD!F850</f>
        <v>0.13629935850255293</v>
      </c>
      <c r="F850" s="2">
        <f>'Moving Avg'!D850</f>
        <v>3.4457</v>
      </c>
      <c r="G850" s="2">
        <f>'Moving Avg'!F850</f>
        <v>3.6006399999999998</v>
      </c>
      <c r="H850" s="2">
        <f>'Moving Avg'!G850</f>
        <v>3.674408000000001</v>
      </c>
      <c r="I850" s="2">
        <f>'Moving Avg'!H850</f>
        <v>3.6071434999999985</v>
      </c>
      <c r="J850" s="6" t="str">
        <f>OBV!F850</f>
        <v>BEARISH</v>
      </c>
      <c r="K850" s="6" t="str">
        <f>OBV!G850</f>
        <v>NEUTRAL</v>
      </c>
      <c r="L850" s="6" t="str">
        <f>OBV!H850</f>
        <v>CONFIRMED BEARISH</v>
      </c>
    </row>
    <row r="851" spans="1:12" ht="13.5" x14ac:dyDescent="0.25">
      <c r="A851" s="3">
        <f>RSI!A851</f>
        <v>43545</v>
      </c>
      <c r="B851" s="2">
        <f>RSI!B851</f>
        <v>3.3496999999999999</v>
      </c>
      <c r="C851" s="2">
        <f>RSI!I851</f>
        <v>25.140789754371852</v>
      </c>
      <c r="D851" s="2">
        <f>MACD!E851</f>
        <v>0.13036834113389251</v>
      </c>
      <c r="E851" s="2">
        <f>MACD!F851</f>
        <v>0.13511315502882085</v>
      </c>
      <c r="F851" s="2">
        <f>'Moving Avg'!D851</f>
        <v>3.4201600000000001</v>
      </c>
      <c r="G851" s="2">
        <f>'Moving Avg'!F851</f>
        <v>3.5751099999999996</v>
      </c>
      <c r="H851" s="2">
        <f>'Moving Avg'!G851</f>
        <v>3.6659560000000009</v>
      </c>
      <c r="I851" s="2">
        <f>'Moving Avg'!H851</f>
        <v>3.6041434999999984</v>
      </c>
      <c r="J851" s="6" t="str">
        <f>OBV!F851</f>
        <v>BEARISH</v>
      </c>
      <c r="K851" s="6" t="str">
        <f>OBV!G851</f>
        <v>NEUTRAL</v>
      </c>
      <c r="L851" s="6" t="str">
        <f>OBV!H851</f>
        <v>CONFIRMED BEARISH</v>
      </c>
    </row>
    <row r="852" spans="1:12" ht="13.5" x14ac:dyDescent="0.25">
      <c r="A852" s="3">
        <f>RSI!A852</f>
        <v>43546</v>
      </c>
      <c r="B852" s="2">
        <f>RSI!B852</f>
        <v>3.4554</v>
      </c>
      <c r="C852" s="2">
        <f>RSI!I852</f>
        <v>38.925285177400468</v>
      </c>
      <c r="D852" s="2">
        <f>MACD!E852</f>
        <v>0.11125968308966039</v>
      </c>
      <c r="E852" s="2">
        <f>MACD!F852</f>
        <v>0.13034246064098876</v>
      </c>
      <c r="F852" s="2">
        <f>'Moving Avg'!D852</f>
        <v>3.4166400000000001</v>
      </c>
      <c r="G852" s="2">
        <f>'Moving Avg'!F852</f>
        <v>3.5608049999999998</v>
      </c>
      <c r="H852" s="2">
        <f>'Moving Avg'!G852</f>
        <v>3.6613780000000009</v>
      </c>
      <c r="I852" s="2">
        <f>'Moving Avg'!H852</f>
        <v>3.6013984999999993</v>
      </c>
      <c r="J852" s="6" t="str">
        <f>OBV!F852</f>
        <v>BEARISH</v>
      </c>
      <c r="K852" s="6" t="str">
        <f>OBV!G852</f>
        <v>NEUTRAL</v>
      </c>
      <c r="L852" s="6" t="str">
        <f>OBV!H852</f>
        <v>CONFIRMED BEARISH</v>
      </c>
    </row>
    <row r="853" spans="1:12" ht="13.5" x14ac:dyDescent="0.25">
      <c r="A853" s="3">
        <f>RSI!A853</f>
        <v>43549</v>
      </c>
      <c r="B853" s="2">
        <f>RSI!B853</f>
        <v>3.6093999999999999</v>
      </c>
      <c r="C853" s="2">
        <f>RSI!I853</f>
        <v>52.615551082851219</v>
      </c>
      <c r="D853" s="2">
        <f>MACD!E853</f>
        <v>8.0353928974211453E-2</v>
      </c>
      <c r="E853" s="2">
        <f>MACD!F853</f>
        <v>0.12034475430763331</v>
      </c>
      <c r="F853" s="2">
        <f>'Moving Avg'!D853</f>
        <v>3.4474400000000003</v>
      </c>
      <c r="G853" s="2">
        <f>'Moving Avg'!F853</f>
        <v>3.5541999999999994</v>
      </c>
      <c r="H853" s="2">
        <f>'Moving Avg'!G853</f>
        <v>3.6618180000000007</v>
      </c>
      <c r="I853" s="2">
        <f>'Moving Avg'!H853</f>
        <v>3.5994654999999995</v>
      </c>
      <c r="J853" s="6" t="str">
        <f>OBV!F853</f>
        <v>BULLISH</v>
      </c>
      <c r="K853" s="6" t="str">
        <f>OBV!G853</f>
        <v>NEUTRAL</v>
      </c>
      <c r="L853" s="6" t="str">
        <f>OBV!H853</f>
        <v>CONFIRMED BULLISH</v>
      </c>
    </row>
    <row r="854" spans="1:12" ht="13.5" x14ac:dyDescent="0.25">
      <c r="A854" s="3">
        <f>RSI!A854</f>
        <v>43550</v>
      </c>
      <c r="B854" s="2">
        <f>RSI!B854</f>
        <v>3.8163</v>
      </c>
      <c r="C854" s="2">
        <f>RSI!I854</f>
        <v>64.219812441553358</v>
      </c>
      <c r="D854" s="2">
        <f>MACD!E854</f>
        <v>3.8644817584908342E-2</v>
      </c>
      <c r="E854" s="2">
        <f>MACD!F854</f>
        <v>0.10400476696308832</v>
      </c>
      <c r="F854" s="2">
        <f>'Moving Avg'!D854</f>
        <v>3.5196200000000006</v>
      </c>
      <c r="G854" s="2">
        <f>'Moving Avg'!F854</f>
        <v>3.5581599999999995</v>
      </c>
      <c r="H854" s="2">
        <f>'Moving Avg'!G854</f>
        <v>3.6657800000000007</v>
      </c>
      <c r="I854" s="2">
        <f>'Moving Avg'!H854</f>
        <v>3.5987774999999989</v>
      </c>
      <c r="J854" s="6" t="str">
        <f>OBV!F854</f>
        <v>BULLISH</v>
      </c>
      <c r="K854" s="6" t="str">
        <f>OBV!G854</f>
        <v>NEUTRAL</v>
      </c>
      <c r="L854" s="6" t="str">
        <f>OBV!H854</f>
        <v>CONFIRMED BULLISH</v>
      </c>
    </row>
    <row r="855" spans="1:12" ht="13.5" x14ac:dyDescent="0.25">
      <c r="A855" s="3">
        <f>RSI!A855</f>
        <v>43551</v>
      </c>
      <c r="B855" s="2">
        <f>RSI!B855</f>
        <v>3.7635000000000001</v>
      </c>
      <c r="C855" s="2">
        <f>RSI!I855</f>
        <v>60.170132065826991</v>
      </c>
      <c r="D855" s="2">
        <f>MACD!E855</f>
        <v>5.1491341022931181E-3</v>
      </c>
      <c r="E855" s="2">
        <f>MACD!F855</f>
        <v>8.4233640390929287E-2</v>
      </c>
      <c r="F855" s="2">
        <f>'Moving Avg'!D855</f>
        <v>3.5988599999999997</v>
      </c>
      <c r="G855" s="2">
        <f>'Moving Avg'!F855</f>
        <v>3.5594799999999993</v>
      </c>
      <c r="H855" s="2">
        <f>'Moving Avg'!G855</f>
        <v>3.6697420000000007</v>
      </c>
      <c r="I855" s="2">
        <f>'Moving Avg'!H855</f>
        <v>3.5978254999999986</v>
      </c>
      <c r="J855" s="6" t="str">
        <f>OBV!F855</f>
        <v>BULLISH</v>
      </c>
      <c r="K855" s="6" t="str">
        <f>OBV!G855</f>
        <v>NEUTRAL</v>
      </c>
      <c r="L855" s="6" t="str">
        <f>OBV!H855</f>
        <v>CONFIRMED BULLISH</v>
      </c>
    </row>
    <row r="856" spans="1:12" ht="13.5" x14ac:dyDescent="0.25">
      <c r="A856" s="3">
        <f>RSI!A856</f>
        <v>43552</v>
      </c>
      <c r="B856" s="2">
        <f>RSI!B856</f>
        <v>3.7414999999999998</v>
      </c>
      <c r="C856" s="2">
        <f>RSI!I856</f>
        <v>58.514407960578708</v>
      </c>
      <c r="D856" s="2">
        <f>MACD!E856</f>
        <v>-2.5290494086106285E-2</v>
      </c>
      <c r="E856" s="2">
        <f>MACD!F856</f>
        <v>6.2328813495522176E-2</v>
      </c>
      <c r="F856" s="2">
        <f>'Moving Avg'!D856</f>
        <v>3.6772199999999997</v>
      </c>
      <c r="G856" s="2">
        <f>'Moving Avg'!F856</f>
        <v>3.5610200000000001</v>
      </c>
      <c r="H856" s="2">
        <f>'Moving Avg'!G856</f>
        <v>3.673264000000001</v>
      </c>
      <c r="I856" s="2">
        <f>'Moving Avg'!H856</f>
        <v>3.5965529999999983</v>
      </c>
      <c r="J856" s="6" t="str">
        <f>OBV!F856</f>
        <v>BULLISH</v>
      </c>
      <c r="K856" s="6" t="str">
        <f>OBV!G856</f>
        <v>NEUTRAL</v>
      </c>
      <c r="L856" s="6" t="str">
        <f>OBV!H856</f>
        <v>CONFIRMED BULLISH</v>
      </c>
    </row>
    <row r="857" spans="1:12" ht="13.5" x14ac:dyDescent="0.25">
      <c r="A857" s="3">
        <f>RSI!A857</f>
        <v>43553</v>
      </c>
      <c r="B857" s="2">
        <f>RSI!B857</f>
        <v>3.7942999999999998</v>
      </c>
      <c r="C857" s="2">
        <f>RSI!I857</f>
        <v>61.269025783284611</v>
      </c>
      <c r="D857" s="2">
        <f>MACD!E857</f>
        <v>-5.6448715668629301E-2</v>
      </c>
      <c r="E857" s="2">
        <f>MACD!F857</f>
        <v>3.8573307662691882E-2</v>
      </c>
      <c r="F857" s="2">
        <f>'Moving Avg'!D857</f>
        <v>3.7450000000000001</v>
      </c>
      <c r="G857" s="2">
        <f>'Moving Avg'!F857</f>
        <v>3.5651999999999999</v>
      </c>
      <c r="H857" s="2">
        <f>'Moving Avg'!G857</f>
        <v>3.6767860000000003</v>
      </c>
      <c r="I857" s="2">
        <f>'Moving Avg'!H857</f>
        <v>3.5955444999999981</v>
      </c>
      <c r="J857" s="6" t="str">
        <f>OBV!F857</f>
        <v>BULLISH</v>
      </c>
      <c r="K857" s="6" t="str">
        <f>OBV!G857</f>
        <v>NEUTRAL</v>
      </c>
      <c r="L857" s="6" t="str">
        <f>OBV!H857</f>
        <v>CONFIRMED BULLISH</v>
      </c>
    </row>
    <row r="858" spans="1:12" ht="13.5" x14ac:dyDescent="0.25">
      <c r="A858" s="3">
        <f>RSI!A858</f>
        <v>43556</v>
      </c>
      <c r="B858" s="2">
        <f>RSI!B858</f>
        <v>3.7370999999999999</v>
      </c>
      <c r="C858" s="2">
        <f>RSI!I858</f>
        <v>56.864001865496348</v>
      </c>
      <c r="D858" s="2">
        <f>MACD!E858</f>
        <v>-8.2349331259852221E-2</v>
      </c>
      <c r="E858" s="2">
        <f>MACD!F858</f>
        <v>1.4388779878183062E-2</v>
      </c>
      <c r="F858" s="2">
        <f>'Moving Avg'!D858</f>
        <v>3.7705399999999996</v>
      </c>
      <c r="G858" s="2">
        <f>'Moving Avg'!F858</f>
        <v>3.5682800000000001</v>
      </c>
      <c r="H858" s="2">
        <f>'Moving Avg'!G858</f>
        <v>3.6811000000000003</v>
      </c>
      <c r="I858" s="2">
        <f>'Moving Avg'!H858</f>
        <v>3.5942499999999979</v>
      </c>
      <c r="J858" s="6" t="str">
        <f>OBV!F858</f>
        <v>BULLISH</v>
      </c>
      <c r="K858" s="6" t="str">
        <f>OBV!G858</f>
        <v>NEUTRAL</v>
      </c>
      <c r="L858" s="6" t="str">
        <f>OBV!H858</f>
        <v>CONFIRMED BULLISH</v>
      </c>
    </row>
    <row r="859" spans="1:12" ht="13.5" x14ac:dyDescent="0.25">
      <c r="A859" s="3">
        <f>RSI!A859</f>
        <v>43557</v>
      </c>
      <c r="B859" s="2">
        <f>RSI!B859</f>
        <v>3.7195</v>
      </c>
      <c r="C859" s="2">
        <f>RSI!I859</f>
        <v>55.540815936197056</v>
      </c>
      <c r="D859" s="2">
        <f>MACD!E859</f>
        <v>-0.1036099351417521</v>
      </c>
      <c r="E859" s="2">
        <f>MACD!F859</f>
        <v>-9.2109631258039705E-3</v>
      </c>
      <c r="F859" s="2">
        <f>'Moving Avg'!D859</f>
        <v>3.7511799999999993</v>
      </c>
      <c r="G859" s="2">
        <f>'Moving Avg'!F859</f>
        <v>3.5704799999999999</v>
      </c>
      <c r="H859" s="2">
        <f>'Moving Avg'!G859</f>
        <v>3.6829499999999999</v>
      </c>
      <c r="I859" s="2">
        <f>'Moving Avg'!H859</f>
        <v>3.593077999999998</v>
      </c>
      <c r="J859" s="6" t="str">
        <f>OBV!F859</f>
        <v>BEARISH</v>
      </c>
      <c r="K859" s="6" t="str">
        <f>OBV!G859</f>
        <v>NEUTRAL</v>
      </c>
      <c r="L859" s="6" t="str">
        <f>OBV!H859</f>
        <v>CONFIRMED BEARISH</v>
      </c>
    </row>
    <row r="860" spans="1:12" ht="13.5" x14ac:dyDescent="0.25">
      <c r="A860" s="3">
        <f>RSI!A860</f>
        <v>43558</v>
      </c>
      <c r="B860" s="2">
        <f>RSI!B860</f>
        <v>3.7195</v>
      </c>
      <c r="C860" s="2">
        <f>RSI!I860</f>
        <v>55.540815936197056</v>
      </c>
      <c r="D860" s="2">
        <f>MACD!E860</f>
        <v>-0.1356498961872088</v>
      </c>
      <c r="E860" s="2">
        <f>MACD!F860</f>
        <v>-3.4498749738084936E-2</v>
      </c>
      <c r="F860" s="2">
        <f>'Moving Avg'!D860</f>
        <v>3.7423799999999998</v>
      </c>
      <c r="G860" s="2">
        <f>'Moving Avg'!F860</f>
        <v>3.5781849999999999</v>
      </c>
      <c r="H860" s="2">
        <f>'Moving Avg'!G860</f>
        <v>3.6861200000000003</v>
      </c>
      <c r="I860" s="2">
        <f>'Moving Avg'!H860</f>
        <v>3.5919059999999985</v>
      </c>
      <c r="J860" s="6" t="str">
        <f>OBV!F860</f>
        <v>BEARISH</v>
      </c>
      <c r="K860" s="6" t="str">
        <f>OBV!G860</f>
        <v>NEUTRAL</v>
      </c>
      <c r="L860" s="6" t="str">
        <f>OBV!H860</f>
        <v>CONFIRMED BEARISH</v>
      </c>
    </row>
    <row r="861" spans="1:12" ht="13.5" x14ac:dyDescent="0.25">
      <c r="A861" s="3">
        <f>RSI!A861</f>
        <v>43559</v>
      </c>
      <c r="B861" s="2">
        <f>RSI!B861</f>
        <v>3.7282999999999999</v>
      </c>
      <c r="C861" s="2">
        <f>RSI!I861</f>
        <v>56.132736419389303</v>
      </c>
      <c r="D861" s="2">
        <f>MACD!E861</f>
        <v>-0.16657978138023433</v>
      </c>
      <c r="E861" s="2">
        <f>MACD!F861</f>
        <v>-6.0914956066514814E-2</v>
      </c>
      <c r="F861" s="2">
        <f>'Moving Avg'!D861</f>
        <v>3.7397399999999998</v>
      </c>
      <c r="G861" s="2">
        <f>'Moving Avg'!F861</f>
        <v>3.5841299999999996</v>
      </c>
      <c r="H861" s="2">
        <f>'Moving Avg'!G861</f>
        <v>3.6911380000000005</v>
      </c>
      <c r="I861" s="2">
        <f>'Moving Avg'!H861</f>
        <v>3.5907779999999989</v>
      </c>
      <c r="J861" s="6" t="str">
        <f>OBV!F861</f>
        <v>BULLISH</v>
      </c>
      <c r="K861" s="6" t="str">
        <f>OBV!G861</f>
        <v>NEUTRAL</v>
      </c>
      <c r="L861" s="6" t="str">
        <f>OBV!H861</f>
        <v>BULLISH DIVERGENCE</v>
      </c>
    </row>
    <row r="862" spans="1:12" ht="13.5" x14ac:dyDescent="0.25">
      <c r="A862" s="3">
        <f>RSI!A862</f>
        <v>43560</v>
      </c>
      <c r="B862" s="2">
        <f>RSI!B862</f>
        <v>3.7107000000000001</v>
      </c>
      <c r="C862" s="2">
        <f>RSI!I862</f>
        <v>54.567953046809066</v>
      </c>
      <c r="D862" s="2">
        <f>MACD!E862</f>
        <v>-0.17566354007698948</v>
      </c>
      <c r="E862" s="2">
        <f>MACD!F862</f>
        <v>-8.3864672868609741E-2</v>
      </c>
      <c r="F862" s="2">
        <f>'Moving Avg'!D862</f>
        <v>3.7230199999999996</v>
      </c>
      <c r="G862" s="2">
        <f>'Moving Avg'!F862</f>
        <v>3.5933750000000004</v>
      </c>
      <c r="H862" s="2">
        <f>'Moving Avg'!G862</f>
        <v>3.6949240000000003</v>
      </c>
      <c r="I862" s="2">
        <f>'Moving Avg'!H862</f>
        <v>3.5895829999999989</v>
      </c>
      <c r="J862" s="6" t="str">
        <f>OBV!F862</f>
        <v>BEARISH</v>
      </c>
      <c r="K862" s="6" t="str">
        <f>OBV!G862</f>
        <v>NEUTRAL</v>
      </c>
      <c r="L862" s="6" t="str">
        <f>OBV!H862</f>
        <v>CONFIRMED BEARISH</v>
      </c>
    </row>
    <row r="863" spans="1:12" ht="13.5" x14ac:dyDescent="0.25">
      <c r="A863" s="3">
        <f>RSI!A863</f>
        <v>43563</v>
      </c>
      <c r="B863" s="2">
        <f>RSI!B863</f>
        <v>3.7107000000000001</v>
      </c>
      <c r="C863" s="2">
        <f>RSI!I863</f>
        <v>54.567953046809066</v>
      </c>
      <c r="D863" s="2">
        <f>MACD!E863</f>
        <v>-0.15999567535134718</v>
      </c>
      <c r="E863" s="2">
        <f>MACD!F863</f>
        <v>-9.9090873365157234E-2</v>
      </c>
      <c r="F863" s="2">
        <f>'Moving Avg'!D863</f>
        <v>3.71774</v>
      </c>
      <c r="G863" s="2">
        <f>'Moving Avg'!F863</f>
        <v>3.6039400000000001</v>
      </c>
      <c r="H863" s="2">
        <f>'Moving Avg'!G863</f>
        <v>3.697918</v>
      </c>
      <c r="I863" s="2">
        <f>'Moving Avg'!H863</f>
        <v>3.5885769999999995</v>
      </c>
      <c r="J863" s="6" t="str">
        <f>OBV!F863</f>
        <v>BEARISH</v>
      </c>
      <c r="K863" s="6" t="str">
        <f>OBV!G863</f>
        <v>NEUTRAL</v>
      </c>
      <c r="L863" s="6" t="str">
        <f>OBV!H863</f>
        <v>CONFIRMED BEARISH</v>
      </c>
    </row>
    <row r="864" spans="1:12" ht="13.5" x14ac:dyDescent="0.25">
      <c r="A864" s="3">
        <f>RSI!A864</f>
        <v>43565</v>
      </c>
      <c r="B864" s="2">
        <f>RSI!B864</f>
        <v>3.6093999999999999</v>
      </c>
      <c r="C864" s="2">
        <f>RSI!I864</f>
        <v>46.00690106974205</v>
      </c>
      <c r="D864" s="2">
        <f>MACD!E864</f>
        <v>-0.10771691324035926</v>
      </c>
      <c r="E864" s="2">
        <f>MACD!F864</f>
        <v>-0.10081608134019765</v>
      </c>
      <c r="F864" s="2">
        <f>'Moving Avg'!D864</f>
        <v>3.6957200000000001</v>
      </c>
      <c r="G864" s="2">
        <f>'Moving Avg'!F864</f>
        <v>3.6094399999999993</v>
      </c>
      <c r="H864" s="2">
        <f>'Moving Avg'!G864</f>
        <v>3.699678</v>
      </c>
      <c r="I864" s="2">
        <f>'Moving Avg'!H864</f>
        <v>3.5870644999999994</v>
      </c>
      <c r="J864" s="6" t="str">
        <f>OBV!F864</f>
        <v>BEARISH</v>
      </c>
      <c r="K864" s="6" t="str">
        <f>OBV!G864</f>
        <v>NEUTRAL</v>
      </c>
      <c r="L864" s="6" t="str">
        <f>OBV!H864</f>
        <v>CONFIRMED BEARISH</v>
      </c>
    </row>
    <row r="865" spans="1:12" ht="13.5" x14ac:dyDescent="0.25">
      <c r="A865" s="3">
        <f>RSI!A865</f>
        <v>43566</v>
      </c>
      <c r="B865" s="2">
        <f>RSI!B865</f>
        <v>3.5830000000000002</v>
      </c>
      <c r="C865" s="2">
        <f>RSI!I865</f>
        <v>44.066561245802127</v>
      </c>
      <c r="D865" s="2">
        <f>MACD!E865</f>
        <v>-6.933991257516503E-2</v>
      </c>
      <c r="E865" s="2">
        <f>MACD!F865</f>
        <v>-9.4520847587191134E-2</v>
      </c>
      <c r="F865" s="2">
        <f>'Moving Avg'!D865</f>
        <v>3.6684200000000002</v>
      </c>
      <c r="G865" s="2">
        <f>'Moving Avg'!F865</f>
        <v>3.6138399999999988</v>
      </c>
      <c r="H865" s="2">
        <f>'Moving Avg'!G865</f>
        <v>3.7013499999999997</v>
      </c>
      <c r="I865" s="2">
        <f>'Moving Avg'!H865</f>
        <v>3.5855254999999993</v>
      </c>
      <c r="J865" s="6" t="str">
        <f>OBV!F865</f>
        <v>BEARISH</v>
      </c>
      <c r="K865" s="6" t="str">
        <f>OBV!G865</f>
        <v>NEUTRAL</v>
      </c>
      <c r="L865" s="6" t="str">
        <f>OBV!H865</f>
        <v>CONFIRMED BEARISH</v>
      </c>
    </row>
    <row r="866" spans="1:12" ht="13.5" x14ac:dyDescent="0.25">
      <c r="A866" s="3">
        <f>RSI!A866</f>
        <v>43567</v>
      </c>
      <c r="B866" s="2">
        <f>RSI!B866</f>
        <v>3.6798999999999999</v>
      </c>
      <c r="C866" s="2">
        <f>RSI!I866</f>
        <v>52.058796862960058</v>
      </c>
      <c r="D866" s="2">
        <f>MACD!E866</f>
        <v>-4.6987676583059024E-2</v>
      </c>
      <c r="E866" s="2">
        <f>MACD!F866</f>
        <v>-8.5014213386364723E-2</v>
      </c>
      <c r="F866" s="2">
        <f>'Moving Avg'!D866</f>
        <v>3.6587400000000003</v>
      </c>
      <c r="G866" s="2">
        <f>'Moving Avg'!F866</f>
        <v>3.6239650000000005</v>
      </c>
      <c r="H866" s="2">
        <f>'Moving Avg'!G866</f>
        <v>3.70452</v>
      </c>
      <c r="I866" s="2">
        <f>'Moving Avg'!H866</f>
        <v>3.5843654999999996</v>
      </c>
      <c r="J866" s="6" t="str">
        <f>OBV!F866</f>
        <v>BEARISH</v>
      </c>
      <c r="K866" s="6" t="str">
        <f>OBV!G866</f>
        <v>NEUTRAL</v>
      </c>
      <c r="L866" s="6" t="str">
        <f>OBV!H866</f>
        <v>CONFIRMED BEARISH</v>
      </c>
    </row>
    <row r="867" spans="1:12" ht="13.5" x14ac:dyDescent="0.25">
      <c r="A867" s="3">
        <f>RSI!A867</f>
        <v>43570</v>
      </c>
      <c r="B867" s="2">
        <f>RSI!B867</f>
        <v>3.6798999999999999</v>
      </c>
      <c r="C867" s="2">
        <f>RSI!I867</f>
        <v>52.058796862960058</v>
      </c>
      <c r="D867" s="2">
        <f>MACD!E867</f>
        <v>-2.0114697653824898E-2</v>
      </c>
      <c r="E867" s="2">
        <f>MACD!F867</f>
        <v>-7.2034310239856764E-2</v>
      </c>
      <c r="F867" s="2">
        <f>'Moving Avg'!D867</f>
        <v>3.6525800000000004</v>
      </c>
      <c r="G867" s="2">
        <f>'Moving Avg'!F867</f>
        <v>3.6343100000000006</v>
      </c>
      <c r="H867" s="2">
        <f>'Moving Avg'!G867</f>
        <v>3.7076899999999999</v>
      </c>
      <c r="I867" s="2">
        <f>'Moving Avg'!H867</f>
        <v>3.583226499999999</v>
      </c>
      <c r="J867" s="6" t="str">
        <f>OBV!F867</f>
        <v>BEARISH</v>
      </c>
      <c r="K867" s="6" t="str">
        <f>OBV!G867</f>
        <v>NEUTRAL</v>
      </c>
      <c r="L867" s="6" t="str">
        <f>OBV!H867</f>
        <v>CONFIRMED BEARISH</v>
      </c>
    </row>
    <row r="868" spans="1:12" ht="13.5" x14ac:dyDescent="0.25">
      <c r="A868" s="3">
        <f>RSI!A868</f>
        <v>43571</v>
      </c>
      <c r="B868" s="2">
        <f>RSI!B868</f>
        <v>3.6798999999999999</v>
      </c>
      <c r="C868" s="2">
        <f>RSI!I868</f>
        <v>52.058796862960058</v>
      </c>
      <c r="D868" s="2">
        <f>MACD!E868</f>
        <v>-6.3274384055209687E-3</v>
      </c>
      <c r="E868" s="2">
        <f>MACD!F868</f>
        <v>-5.8892935872989612E-2</v>
      </c>
      <c r="F868" s="2">
        <f>'Moving Avg'!D868</f>
        <v>3.64642</v>
      </c>
      <c r="G868" s="2">
        <f>'Moving Avg'!F868</f>
        <v>3.6455350000000002</v>
      </c>
      <c r="H868" s="2">
        <f>'Moving Avg'!G868</f>
        <v>3.7087479999999999</v>
      </c>
      <c r="I868" s="2">
        <f>'Moving Avg'!H868</f>
        <v>3.5820664999999989</v>
      </c>
      <c r="J868" s="6" t="str">
        <f>OBV!F868</f>
        <v>BEARISH</v>
      </c>
      <c r="K868" s="6" t="str">
        <f>OBV!G868</f>
        <v>NEUTRAL</v>
      </c>
      <c r="L868" s="6" t="str">
        <f>OBV!H868</f>
        <v>CONFIRMED BEARISH</v>
      </c>
    </row>
    <row r="869" spans="1:12" ht="13.5" x14ac:dyDescent="0.25">
      <c r="A869" s="3">
        <f>RSI!A869</f>
        <v>43572</v>
      </c>
      <c r="B869" s="2">
        <f>RSI!B869</f>
        <v>3.6755</v>
      </c>
      <c r="C869" s="2">
        <f>RSI!I869</f>
        <v>51.640322694144729</v>
      </c>
      <c r="D869" s="2">
        <f>MACD!E869</f>
        <v>2.8167383662900392E-3</v>
      </c>
      <c r="E869" s="2">
        <f>MACD!F869</f>
        <v>-4.6551001025133681E-2</v>
      </c>
      <c r="F869" s="2">
        <f>'Moving Avg'!D869</f>
        <v>3.6596400000000004</v>
      </c>
      <c r="G869" s="2">
        <f>'Moving Avg'!F869</f>
        <v>3.6565400000000006</v>
      </c>
      <c r="H869" s="2">
        <f>'Moving Avg'!G869</f>
        <v>3.7053159999999998</v>
      </c>
      <c r="I869" s="2">
        <f>'Moving Avg'!H869</f>
        <v>3.5811789999999992</v>
      </c>
      <c r="J869" s="6" t="str">
        <f>OBV!F869</f>
        <v>BEARISH</v>
      </c>
      <c r="K869" s="6" t="str">
        <f>OBV!G869</f>
        <v>NEUTRAL</v>
      </c>
      <c r="L869" s="6" t="str">
        <f>OBV!H869</f>
        <v>BEARISH DIVERGENCE</v>
      </c>
    </row>
    <row r="870" spans="1:12" ht="13.5" x14ac:dyDescent="0.25">
      <c r="A870" s="3">
        <f>RSI!A870</f>
        <v>43573</v>
      </c>
      <c r="B870" s="2">
        <f>RSI!B870</f>
        <v>3.5697999999999999</v>
      </c>
      <c r="C870" s="2">
        <f>RSI!I870</f>
        <v>42.749998019230532</v>
      </c>
      <c r="D870" s="2">
        <f>MACD!E870</f>
        <v>1.8279933975358542E-2</v>
      </c>
      <c r="E870" s="2">
        <f>MACD!F870</f>
        <v>-3.3584814025035235E-2</v>
      </c>
      <c r="F870" s="2">
        <f>'Moving Avg'!D870</f>
        <v>3.657</v>
      </c>
      <c r="G870" s="2">
        <f>'Moving Avg'!F870</f>
        <v>3.6666650000000005</v>
      </c>
      <c r="H870" s="2">
        <f>'Moving Avg'!G870</f>
        <v>3.7001219999999995</v>
      </c>
      <c r="I870" s="2">
        <f>'Moving Avg'!H870</f>
        <v>3.5796789999999992</v>
      </c>
      <c r="J870" s="6" t="str">
        <f>OBV!F870</f>
        <v>BEARISH</v>
      </c>
      <c r="K870" s="6" t="str">
        <f>OBV!G870</f>
        <v>NEUTRAL</v>
      </c>
      <c r="L870" s="6" t="str">
        <f>OBV!H870</f>
        <v>CONFIRMED BEARISH</v>
      </c>
    </row>
    <row r="871" spans="1:12" ht="13.5" x14ac:dyDescent="0.25">
      <c r="A871" s="3">
        <f>RSI!A871</f>
        <v>43574</v>
      </c>
      <c r="B871" s="2">
        <f>RSI!B871</f>
        <v>3.605</v>
      </c>
      <c r="C871" s="2">
        <f>RSI!I871</f>
        <v>46.07917990290639</v>
      </c>
      <c r="D871" s="2">
        <f>MACD!E871</f>
        <v>3.0639076586732816E-2</v>
      </c>
      <c r="E871" s="2">
        <f>MACD!F871</f>
        <v>-2.0740035902681624E-2</v>
      </c>
      <c r="F871" s="2">
        <f>'Moving Avg'!D871</f>
        <v>3.64202</v>
      </c>
      <c r="G871" s="2">
        <f>'Moving Avg'!F871</f>
        <v>3.6794300000000009</v>
      </c>
      <c r="H871" s="2">
        <f>'Moving Avg'!G871</f>
        <v>3.6944859999999995</v>
      </c>
      <c r="I871" s="2">
        <f>'Moving Avg'!H871</f>
        <v>3.5781444999999996</v>
      </c>
      <c r="J871" s="6" t="str">
        <f>OBV!F871</f>
        <v>BEARISH</v>
      </c>
      <c r="K871" s="6" t="str">
        <f>OBV!G871</f>
        <v>NEUTRAL</v>
      </c>
      <c r="L871" s="6" t="str">
        <f>OBV!H871</f>
        <v>CONFIRMED BEARISH</v>
      </c>
    </row>
    <row r="872" spans="1:12" ht="13.5" x14ac:dyDescent="0.25">
      <c r="A872" s="3">
        <f>RSI!A872</f>
        <v>43577</v>
      </c>
      <c r="B872" s="2">
        <f>RSI!B872</f>
        <v>3.5213999999999999</v>
      </c>
      <c r="C872" s="2">
        <f>RSI!I872</f>
        <v>40.113010611726452</v>
      </c>
      <c r="D872" s="2">
        <f>MACD!E872</f>
        <v>4.4863030751351118E-2</v>
      </c>
      <c r="E872" s="2">
        <f>MACD!F872</f>
        <v>-7.6194225718750758E-3</v>
      </c>
      <c r="F872" s="2">
        <f>'Moving Avg'!D872</f>
        <v>3.6103200000000002</v>
      </c>
      <c r="G872" s="2">
        <f>'Moving Avg'!F872</f>
        <v>3.6827300000000007</v>
      </c>
      <c r="H872" s="2">
        <f>'Moving Avg'!G872</f>
        <v>3.6865619999999995</v>
      </c>
      <c r="I872" s="2">
        <f>'Moving Avg'!H872</f>
        <v>3.5760659999999995</v>
      </c>
      <c r="J872" s="6" t="str">
        <f>OBV!F872</f>
        <v>BEARISH</v>
      </c>
      <c r="K872" s="6" t="str">
        <f>OBV!G872</f>
        <v>NEUTRAL</v>
      </c>
      <c r="L872" s="6" t="str">
        <f>OBV!H872</f>
        <v>CONFIRMED BEARISH</v>
      </c>
    </row>
    <row r="873" spans="1:12" ht="13.5" x14ac:dyDescent="0.25">
      <c r="A873" s="3">
        <f>RSI!A873</f>
        <v>43578</v>
      </c>
      <c r="B873" s="2">
        <f>RSI!B873</f>
        <v>3.5213999999999999</v>
      </c>
      <c r="C873" s="2">
        <f>RSI!I873</f>
        <v>40.113010611726452</v>
      </c>
      <c r="D873" s="2">
        <f>MACD!E873</f>
        <v>5.7653159732161896E-2</v>
      </c>
      <c r="E873" s="2">
        <f>MACD!F873</f>
        <v>5.4350938889323186E-3</v>
      </c>
      <c r="F873" s="2">
        <f>'Moving Avg'!D873</f>
        <v>3.5786199999999999</v>
      </c>
      <c r="G873" s="2">
        <f>'Moving Avg'!F873</f>
        <v>3.6783300000000003</v>
      </c>
      <c r="H873" s="2">
        <f>'Moving Avg'!G873</f>
        <v>3.6777579999999994</v>
      </c>
      <c r="I873" s="2">
        <f>'Moving Avg'!H873</f>
        <v>3.5739874999999994</v>
      </c>
      <c r="J873" s="6" t="str">
        <f>OBV!F873</f>
        <v>BEARISH</v>
      </c>
      <c r="K873" s="6" t="str">
        <f>OBV!G873</f>
        <v>NEUTRAL</v>
      </c>
      <c r="L873" s="6" t="str">
        <f>OBV!H873</f>
        <v>CONFIRMED BEARISH</v>
      </c>
    </row>
    <row r="874" spans="1:12" ht="13.5" x14ac:dyDescent="0.25">
      <c r="A874" s="3">
        <f>RSI!A874</f>
        <v>43579</v>
      </c>
      <c r="B874" s="2">
        <f>RSI!B874</f>
        <v>3.5213999999999999</v>
      </c>
      <c r="C874" s="2">
        <f>RSI!I874</f>
        <v>40.113010611726452</v>
      </c>
      <c r="D874" s="2">
        <f>MACD!E874</f>
        <v>5.3589549563484606E-2</v>
      </c>
      <c r="E874" s="2">
        <f>MACD!F874</f>
        <v>1.5065985023842779E-2</v>
      </c>
      <c r="F874" s="2">
        <f>'Moving Avg'!D874</f>
        <v>3.5477999999999996</v>
      </c>
      <c r="G874" s="2">
        <f>'Moving Avg'!F874</f>
        <v>3.6635850000000003</v>
      </c>
      <c r="H874" s="2">
        <f>'Moving Avg'!G874</f>
        <v>3.6689539999999994</v>
      </c>
      <c r="I874" s="2">
        <f>'Moving Avg'!H874</f>
        <v>3.5720349999999996</v>
      </c>
      <c r="J874" s="6" t="str">
        <f>OBV!F874</f>
        <v>BEARISH</v>
      </c>
      <c r="K874" s="6" t="str">
        <f>OBV!G874</f>
        <v>NEUTRAL</v>
      </c>
      <c r="L874" s="6" t="str">
        <f>OBV!H874</f>
        <v>CONFIRMED BEARISH</v>
      </c>
    </row>
    <row r="875" spans="1:12" ht="13.5" x14ac:dyDescent="0.25">
      <c r="A875" s="3">
        <f>RSI!A875</f>
        <v>43580</v>
      </c>
      <c r="B875" s="2">
        <f>RSI!B875</f>
        <v>3.4333999999999998</v>
      </c>
      <c r="C875" s="2">
        <f>RSI!I875</f>
        <v>34.278056253620051</v>
      </c>
      <c r="D875" s="2">
        <f>MACD!E875</f>
        <v>5.325493134513648E-2</v>
      </c>
      <c r="E875" s="2">
        <f>MACD!F875</f>
        <v>2.2703774288101518E-2</v>
      </c>
      <c r="F875" s="2">
        <f>'Moving Avg'!D875</f>
        <v>3.5205199999999999</v>
      </c>
      <c r="G875" s="2">
        <f>'Moving Avg'!F875</f>
        <v>3.6470799999999999</v>
      </c>
      <c r="H875" s="2">
        <f>'Moving Avg'!G875</f>
        <v>3.6590939999999987</v>
      </c>
      <c r="I875" s="2">
        <f>'Moving Avg'!H875</f>
        <v>3.5694535000000003</v>
      </c>
      <c r="J875" s="6" t="str">
        <f>OBV!F875</f>
        <v>BEARISH</v>
      </c>
      <c r="K875" s="6" t="str">
        <f>OBV!G875</f>
        <v>NEUTRAL</v>
      </c>
      <c r="L875" s="6" t="str">
        <f>OBV!H875</f>
        <v>CONFIRMED BEARISH</v>
      </c>
    </row>
    <row r="876" spans="1:12" ht="13.5" x14ac:dyDescent="0.25">
      <c r="A876" s="3">
        <f>RSI!A876</f>
        <v>43581</v>
      </c>
      <c r="B876" s="2">
        <f>RSI!B876</f>
        <v>3.3894000000000002</v>
      </c>
      <c r="C876" s="2">
        <f>RSI!I876</f>
        <v>31.788207684883616</v>
      </c>
      <c r="D876" s="2">
        <f>MACD!E876</f>
        <v>7.2257667141643278E-2</v>
      </c>
      <c r="E876" s="2">
        <f>MACD!F876</f>
        <v>3.2614552858809875E-2</v>
      </c>
      <c r="F876" s="2">
        <f>'Moving Avg'!D876</f>
        <v>3.4774000000000003</v>
      </c>
      <c r="G876" s="2">
        <f>'Moving Avg'!F876</f>
        <v>3.6294750000000007</v>
      </c>
      <c r="H876" s="2">
        <f>'Moving Avg'!G876</f>
        <v>3.6464179999999988</v>
      </c>
      <c r="I876" s="2">
        <f>'Moving Avg'!H876</f>
        <v>3.5666309999999997</v>
      </c>
      <c r="J876" s="6" t="str">
        <f>OBV!F876</f>
        <v>BEARISH</v>
      </c>
      <c r="K876" s="6" t="str">
        <f>OBV!G876</f>
        <v>NEUTRAL</v>
      </c>
      <c r="L876" s="6" t="str">
        <f>OBV!H876</f>
        <v>CONFIRMED BEARISH</v>
      </c>
    </row>
    <row r="877" spans="1:12" ht="13.5" x14ac:dyDescent="0.25">
      <c r="A877" s="3">
        <f>RSI!A877</f>
        <v>43584</v>
      </c>
      <c r="B877" s="2">
        <f>RSI!B877</f>
        <v>3.3894000000000002</v>
      </c>
      <c r="C877" s="2">
        <f>RSI!I877</f>
        <v>31.788207684883631</v>
      </c>
      <c r="D877" s="2">
        <f>MACD!E877</f>
        <v>8.9632942570340823E-2</v>
      </c>
      <c r="E877" s="2">
        <f>MACD!F877</f>
        <v>4.4018230801116068E-2</v>
      </c>
      <c r="F877" s="2">
        <f>'Moving Avg'!D877</f>
        <v>3.4509999999999996</v>
      </c>
      <c r="G877" s="2">
        <f>'Moving Avg'!F877</f>
        <v>3.6092299999999993</v>
      </c>
      <c r="H877" s="2">
        <f>'Moving Avg'!G877</f>
        <v>3.6317179999999989</v>
      </c>
      <c r="I877" s="2">
        <f>'Moving Avg'!H877</f>
        <v>3.5635980000000003</v>
      </c>
      <c r="J877" s="6" t="str">
        <f>OBV!F877</f>
        <v>BEARISH</v>
      </c>
      <c r="K877" s="6" t="str">
        <f>OBV!G877</f>
        <v>NEUTRAL</v>
      </c>
      <c r="L877" s="6" t="str">
        <f>OBV!H877</f>
        <v>CONFIRMED BEARISH</v>
      </c>
    </row>
    <row r="878" spans="1:12" ht="13.5" x14ac:dyDescent="0.25">
      <c r="A878" s="3">
        <f>RSI!A878</f>
        <v>43585</v>
      </c>
      <c r="B878" s="2">
        <f>RSI!B878</f>
        <v>3.4773999999999998</v>
      </c>
      <c r="C878" s="2">
        <f>RSI!I878</f>
        <v>41.62363354686957</v>
      </c>
      <c r="D878" s="2">
        <f>MACD!E878</f>
        <v>9.9016614856980212E-2</v>
      </c>
      <c r="E878" s="2">
        <f>MACD!F878</f>
        <v>5.5017907612288898E-2</v>
      </c>
      <c r="F878" s="2">
        <f>'Moving Avg'!D878</f>
        <v>3.4422000000000006</v>
      </c>
      <c r="G878" s="2">
        <f>'Moving Avg'!F878</f>
        <v>3.5962449999999997</v>
      </c>
      <c r="H878" s="2">
        <f>'Moving Avg'!G878</f>
        <v>3.6209779999999991</v>
      </c>
      <c r="I878" s="2">
        <f>'Moving Avg'!H878</f>
        <v>3.5614675000000005</v>
      </c>
      <c r="J878" s="6" t="str">
        <f>OBV!F878</f>
        <v>BULLISH</v>
      </c>
      <c r="K878" s="6" t="str">
        <f>OBV!G878</f>
        <v>NEUTRAL</v>
      </c>
      <c r="L878" s="6" t="str">
        <f>OBV!H878</f>
        <v>BULLISH DIVERGENCE</v>
      </c>
    </row>
    <row r="879" spans="1:12" ht="13.5" x14ac:dyDescent="0.25">
      <c r="A879" s="3">
        <f>RSI!A879</f>
        <v>43587</v>
      </c>
      <c r="B879" s="2">
        <f>RSI!B879</f>
        <v>3.5125999999999999</v>
      </c>
      <c r="C879" s="2">
        <f>RSI!I879</f>
        <v>45.037487665161734</v>
      </c>
      <c r="D879" s="2">
        <f>MACD!E879</f>
        <v>0.10426346220569149</v>
      </c>
      <c r="E879" s="2">
        <f>MACD!F879</f>
        <v>6.486701853096942E-2</v>
      </c>
      <c r="F879" s="2">
        <f>'Moving Avg'!D879</f>
        <v>3.4404399999999997</v>
      </c>
      <c r="G879" s="2">
        <f>'Moving Avg'!F879</f>
        <v>3.5859000000000001</v>
      </c>
      <c r="H879" s="2">
        <f>'Moving Avg'!G879</f>
        <v>3.6119979999999985</v>
      </c>
      <c r="I879" s="2">
        <f>'Moving Avg'!H879</f>
        <v>3.5592610000000007</v>
      </c>
      <c r="J879" s="6" t="str">
        <f>OBV!F879</f>
        <v>BULLISH</v>
      </c>
      <c r="K879" s="6" t="str">
        <f>OBV!G879</f>
        <v>NEUTRAL</v>
      </c>
      <c r="L879" s="6" t="str">
        <f>OBV!H879</f>
        <v>BULLISH DIVERGENCE</v>
      </c>
    </row>
    <row r="880" spans="1:12" ht="13.5" x14ac:dyDescent="0.25">
      <c r="A880" s="3">
        <f>RSI!A880</f>
        <v>43588</v>
      </c>
      <c r="B880" s="2">
        <f>RSI!B880</f>
        <v>3.3452999999999999</v>
      </c>
      <c r="C880" s="2">
        <f>RSI!I880</f>
        <v>34.662166221388844</v>
      </c>
      <c r="D880" s="2">
        <f>MACD!E880</f>
        <v>0.10517351682698228</v>
      </c>
      <c r="E880" s="2">
        <f>MACD!F880</f>
        <v>7.2928318190171995E-2</v>
      </c>
      <c r="F880" s="2">
        <f>'Moving Avg'!D880</f>
        <v>3.4228200000000002</v>
      </c>
      <c r="G880" s="2">
        <f>'Moving Avg'!F880</f>
        <v>3.5671900000000001</v>
      </c>
      <c r="H880" s="2">
        <f>'Moving Avg'!G880</f>
        <v>3.6012559999999985</v>
      </c>
      <c r="I880" s="2">
        <f>'Moving Avg'!H880</f>
        <v>3.5560075000000007</v>
      </c>
      <c r="J880" s="6" t="str">
        <f>OBV!F880</f>
        <v>BULLISH</v>
      </c>
      <c r="K880" s="6" t="str">
        <f>OBV!G880</f>
        <v>NEUTRAL</v>
      </c>
      <c r="L880" s="6" t="str">
        <f>OBV!H880</f>
        <v>BULLISH DIVERGENCE</v>
      </c>
    </row>
    <row r="881" spans="1:12" ht="13.5" x14ac:dyDescent="0.25">
      <c r="A881" s="3">
        <f>RSI!A881</f>
        <v>43591</v>
      </c>
      <c r="B881" s="2">
        <f>RSI!B881</f>
        <v>3.4422000000000001</v>
      </c>
      <c r="C881" s="2">
        <f>RSI!I881</f>
        <v>42.871249300817446</v>
      </c>
      <c r="D881" s="2">
        <f>MACD!E881</f>
        <v>0.10548397538409615</v>
      </c>
      <c r="E881" s="2">
        <f>MACD!F881</f>
        <v>7.9439449628956826E-2</v>
      </c>
      <c r="F881" s="2">
        <f>'Moving Avg'!D881</f>
        <v>3.4333800000000005</v>
      </c>
      <c r="G881" s="2">
        <f>'Moving Avg'!F881</f>
        <v>3.5528849999999998</v>
      </c>
      <c r="H881" s="2">
        <f>'Moving Avg'!G881</f>
        <v>3.5928939999999989</v>
      </c>
      <c r="I881" s="2">
        <f>'Moving Avg'!H881</f>
        <v>3.5526495000000007</v>
      </c>
      <c r="J881" s="6" t="str">
        <f>OBV!F881</f>
        <v>BULLISH</v>
      </c>
      <c r="K881" s="6" t="str">
        <f>OBV!G881</f>
        <v>NEUTRAL</v>
      </c>
      <c r="L881" s="6" t="str">
        <f>OBV!H881</f>
        <v>CONFIRMED BULLISH</v>
      </c>
    </row>
    <row r="882" spans="1:12" ht="13.5" x14ac:dyDescent="0.25">
      <c r="A882" s="3">
        <f>RSI!A882</f>
        <v>43592</v>
      </c>
      <c r="B882" s="2">
        <f>RSI!B882</f>
        <v>3.4333999999999998</v>
      </c>
      <c r="C882" s="2">
        <f>RSI!I882</f>
        <v>42.350851273042544</v>
      </c>
      <c r="D882" s="2">
        <f>MACD!E882</f>
        <v>9.4170699605377717E-2</v>
      </c>
      <c r="E882" s="2">
        <f>MACD!F882</f>
        <v>8.2385699624241013E-2</v>
      </c>
      <c r="F882" s="2">
        <f>'Moving Avg'!D882</f>
        <v>3.4421799999999996</v>
      </c>
      <c r="G882" s="2">
        <f>'Moving Avg'!F882</f>
        <v>3.5390200000000007</v>
      </c>
      <c r="H882" s="2">
        <f>'Moving Avg'!G882</f>
        <v>3.5867319999999991</v>
      </c>
      <c r="I882" s="2">
        <f>'Moving Avg'!H882</f>
        <v>3.5483644999999999</v>
      </c>
      <c r="J882" s="6" t="str">
        <f>OBV!F882</f>
        <v>BULLISH</v>
      </c>
      <c r="K882" s="6" t="str">
        <f>OBV!G882</f>
        <v>NEUTRAL</v>
      </c>
      <c r="L882" s="6" t="str">
        <f>OBV!H882</f>
        <v>CONFIRMED BULLISH</v>
      </c>
    </row>
    <row r="883" spans="1:12" ht="13.5" x14ac:dyDescent="0.25">
      <c r="A883" s="3">
        <f>RSI!A883</f>
        <v>43593</v>
      </c>
      <c r="B883" s="2">
        <f>RSI!B883</f>
        <v>3.4333999999999998</v>
      </c>
      <c r="C883" s="2">
        <f>RSI!I883</f>
        <v>42.350851273042537</v>
      </c>
      <c r="D883" s="2">
        <f>MACD!E883</f>
        <v>8.523670063794464E-2</v>
      </c>
      <c r="E883" s="2">
        <f>MACD!F883</f>
        <v>8.2955899826981747E-2</v>
      </c>
      <c r="F883" s="2">
        <f>'Moving Avg'!D883</f>
        <v>3.4333799999999997</v>
      </c>
      <c r="G883" s="2">
        <f>'Moving Avg'!F883</f>
        <v>3.5251550000000007</v>
      </c>
      <c r="H883" s="2">
        <f>'Moving Avg'!G883</f>
        <v>3.5805699999999998</v>
      </c>
      <c r="I883" s="2">
        <f>'Moving Avg'!H883</f>
        <v>3.5446890000000009</v>
      </c>
      <c r="J883" s="6" t="str">
        <f>OBV!F883</f>
        <v>BEARISH</v>
      </c>
      <c r="K883" s="6" t="str">
        <f>OBV!G883</f>
        <v>NEUTRAL</v>
      </c>
      <c r="L883" s="6" t="str">
        <f>OBV!H883</f>
        <v>CONFIRMED BEARISH</v>
      </c>
    </row>
    <row r="884" spans="1:12" ht="13.5" x14ac:dyDescent="0.25">
      <c r="A884" s="3">
        <f>RSI!A884</f>
        <v>43594</v>
      </c>
      <c r="B884" s="2">
        <f>RSI!B884</f>
        <v>3.3805999999999998</v>
      </c>
      <c r="C884" s="2">
        <f>RSI!I884</f>
        <v>39.052205467494893</v>
      </c>
      <c r="D884" s="2">
        <f>MACD!E884</f>
        <v>8.2179730499494674E-2</v>
      </c>
      <c r="E884" s="2">
        <f>MACD!F884</f>
        <v>8.2800665961484332E-2</v>
      </c>
      <c r="F884" s="2">
        <f>'Moving Avg'!D884</f>
        <v>3.4069799999999999</v>
      </c>
      <c r="G884" s="2">
        <f>'Moving Avg'!F884</f>
        <v>3.5137150000000004</v>
      </c>
      <c r="H884" s="2">
        <f>'Moving Avg'!G884</f>
        <v>3.5734399999999993</v>
      </c>
      <c r="I884" s="2">
        <f>'Moving Avg'!H884</f>
        <v>3.5401820000000002</v>
      </c>
      <c r="J884" s="6" t="str">
        <f>OBV!F884</f>
        <v>BEARISH</v>
      </c>
      <c r="K884" s="6" t="str">
        <f>OBV!G884</f>
        <v>NEUTRAL</v>
      </c>
      <c r="L884" s="6" t="str">
        <f>OBV!H884</f>
        <v>CONFIRMED BEARISH</v>
      </c>
    </row>
    <row r="885" spans="1:12" ht="13.5" x14ac:dyDescent="0.25">
      <c r="A885" s="3">
        <f>RSI!A885</f>
        <v>43595</v>
      </c>
      <c r="B885" s="2">
        <f>RSI!B885</f>
        <v>3.4245999999999999</v>
      </c>
      <c r="C885" s="2">
        <f>RSI!I885</f>
        <v>43.034118757011804</v>
      </c>
      <c r="D885" s="2">
        <f>MACD!E885</f>
        <v>6.3654984886754917E-2</v>
      </c>
      <c r="E885" s="2">
        <f>MACD!F885</f>
        <v>7.8971529746538455E-2</v>
      </c>
      <c r="F885" s="2">
        <f>'Moving Avg'!D885</f>
        <v>3.4228399999999999</v>
      </c>
      <c r="G885" s="2">
        <f>'Moving Avg'!F885</f>
        <v>3.505795</v>
      </c>
      <c r="H885" s="2">
        <f>'Moving Avg'!G885</f>
        <v>3.5671899999999992</v>
      </c>
      <c r="I885" s="2">
        <f>'Moving Avg'!H885</f>
        <v>3.5362945000000008</v>
      </c>
      <c r="J885" s="6" t="str">
        <f>OBV!F885</f>
        <v>BEARISH</v>
      </c>
      <c r="K885" s="6" t="str">
        <f>OBV!G885</f>
        <v>NEUTRAL</v>
      </c>
      <c r="L885" s="6" t="str">
        <f>OBV!H885</f>
        <v>BEARISH DIVERGENCE</v>
      </c>
    </row>
    <row r="886" spans="1:12" ht="13.5" x14ac:dyDescent="0.25">
      <c r="A886" s="3">
        <f>RSI!A886</f>
        <v>43598</v>
      </c>
      <c r="B886" s="2">
        <f>RSI!B886</f>
        <v>3.4245999999999999</v>
      </c>
      <c r="C886" s="2">
        <f>RSI!I886</f>
        <v>43.034118757011811</v>
      </c>
      <c r="D886" s="2">
        <f>MACD!E886</f>
        <v>4.1746936501995791E-2</v>
      </c>
      <c r="E886" s="2">
        <f>MACD!F886</f>
        <v>7.1526611097629936E-2</v>
      </c>
      <c r="F886" s="2">
        <f>'Moving Avg'!D886</f>
        <v>3.4193199999999999</v>
      </c>
      <c r="G886" s="2">
        <f>'Moving Avg'!F886</f>
        <v>3.4930300000000001</v>
      </c>
      <c r="H886" s="2">
        <f>'Moving Avg'!G886</f>
        <v>3.5614679999999996</v>
      </c>
      <c r="I886" s="2">
        <f>'Moving Avg'!H886</f>
        <v>3.5325960000000007</v>
      </c>
      <c r="J886" s="6" t="str">
        <f>OBV!F886</f>
        <v>BEARISH</v>
      </c>
      <c r="K886" s="6" t="str">
        <f>OBV!G886</f>
        <v>NEUTRAL</v>
      </c>
      <c r="L886" s="6" t="str">
        <f>OBV!H886</f>
        <v>CONFIRMED BEARISH</v>
      </c>
    </row>
    <row r="887" spans="1:12" ht="13.5" x14ac:dyDescent="0.25">
      <c r="A887" s="3">
        <f>RSI!A887</f>
        <v>43599</v>
      </c>
      <c r="B887" s="2">
        <f>RSI!B887</f>
        <v>3.4245999999999999</v>
      </c>
      <c r="C887" s="2">
        <f>RSI!I887</f>
        <v>43.034118757011811</v>
      </c>
      <c r="D887" s="2">
        <f>MACD!E887</f>
        <v>2.3705622964055983E-2</v>
      </c>
      <c r="E887" s="2">
        <f>MACD!F887</f>
        <v>6.1962413470915148E-2</v>
      </c>
      <c r="F887" s="2">
        <f>'Moving Avg'!D887</f>
        <v>3.4175600000000004</v>
      </c>
      <c r="G887" s="2">
        <f>'Moving Avg'!F887</f>
        <v>3.4802650000000002</v>
      </c>
      <c r="H887" s="2">
        <f>'Moving Avg'!G887</f>
        <v>3.5557459999999996</v>
      </c>
      <c r="I887" s="2">
        <f>'Moving Avg'!H887</f>
        <v>3.528982000000001</v>
      </c>
      <c r="J887" s="6" t="str">
        <f>OBV!F887</f>
        <v>BEARISH</v>
      </c>
      <c r="K887" s="6" t="str">
        <f>OBV!G887</f>
        <v>NEUTRAL</v>
      </c>
      <c r="L887" s="6" t="str">
        <f>OBV!H887</f>
        <v>CONFIRMED BEARISH</v>
      </c>
    </row>
    <row r="888" spans="1:12" ht="13.5" x14ac:dyDescent="0.25">
      <c r="A888" s="3">
        <f>RSI!A888</f>
        <v>43600</v>
      </c>
      <c r="B888" s="2">
        <f>RSI!B888</f>
        <v>3.4289999999999998</v>
      </c>
      <c r="C888" s="2">
        <f>RSI!I888</f>
        <v>43.495195514606799</v>
      </c>
      <c r="D888" s="2">
        <f>MACD!E888</f>
        <v>2.2111937166934936E-2</v>
      </c>
      <c r="E888" s="2">
        <f>MACD!F888</f>
        <v>5.3992318210119107E-2</v>
      </c>
      <c r="F888" s="2">
        <f>'Moving Avg'!D888</f>
        <v>3.4166799999999995</v>
      </c>
      <c r="G888" s="2">
        <f>'Moving Avg'!F888</f>
        <v>3.4677199999999999</v>
      </c>
      <c r="H888" s="2">
        <f>'Moving Avg'!G888</f>
        <v>3.5508160000000002</v>
      </c>
      <c r="I888" s="2">
        <f>'Moving Avg'!H888</f>
        <v>3.5253900000000011</v>
      </c>
      <c r="J888" s="6" t="str">
        <f>OBV!F888</f>
        <v>BEARISH</v>
      </c>
      <c r="K888" s="6" t="str">
        <f>OBV!G888</f>
        <v>NEUTRAL</v>
      </c>
      <c r="L888" s="6" t="str">
        <f>OBV!H888</f>
        <v>CONFIRMED BEARISH</v>
      </c>
    </row>
    <row r="889" spans="1:12" ht="13.5" x14ac:dyDescent="0.25">
      <c r="A889" s="3">
        <f>RSI!A889</f>
        <v>43601</v>
      </c>
      <c r="B889" s="2">
        <f>RSI!B889</f>
        <v>3.4245999999999999</v>
      </c>
      <c r="C889" s="2">
        <f>RSI!I889</f>
        <v>43.119344914581795</v>
      </c>
      <c r="D889" s="2">
        <f>MACD!E889</f>
        <v>2.6904212543356287E-2</v>
      </c>
      <c r="E889" s="2">
        <f>MACD!F889</f>
        <v>4.8574697076766551E-2</v>
      </c>
      <c r="F889" s="2">
        <f>'Moving Avg'!D889</f>
        <v>3.4254800000000003</v>
      </c>
      <c r="G889" s="2">
        <f>'Moving Avg'!F889</f>
        <v>3.4551749999999997</v>
      </c>
      <c r="H889" s="2">
        <f>'Moving Avg'!G889</f>
        <v>3.5457979999999996</v>
      </c>
      <c r="I889" s="2">
        <f>'Moving Avg'!H889</f>
        <v>3.5219020000000012</v>
      </c>
      <c r="J889" s="6" t="str">
        <f>OBV!F889</f>
        <v>BULLISH</v>
      </c>
      <c r="K889" s="6" t="str">
        <f>OBV!G889</f>
        <v>NEUTRAL</v>
      </c>
      <c r="L889" s="6" t="str">
        <f>OBV!H889</f>
        <v>CONFIRMED BULLISH</v>
      </c>
    </row>
    <row r="890" spans="1:12" ht="13.5" x14ac:dyDescent="0.25">
      <c r="A890" s="3">
        <f>RSI!A890</f>
        <v>43602</v>
      </c>
      <c r="B890" s="2">
        <f>RSI!B890</f>
        <v>3.4114</v>
      </c>
      <c r="C890" s="2">
        <f>RSI!I890</f>
        <v>41.948245668483281</v>
      </c>
      <c r="D890" s="2">
        <f>MACD!E890</f>
        <v>6.5944087779499228E-3</v>
      </c>
      <c r="E890" s="2">
        <f>MACD!F890</f>
        <v>4.0178639417003233E-2</v>
      </c>
      <c r="F890" s="2">
        <f>'Moving Avg'!D890</f>
        <v>3.4228399999999999</v>
      </c>
      <c r="G890" s="2">
        <f>'Moving Avg'!F890</f>
        <v>3.4472549999999997</v>
      </c>
      <c r="H890" s="2">
        <f>'Moving Avg'!G890</f>
        <v>3.5427179999999998</v>
      </c>
      <c r="I890" s="2">
        <f>'Moving Avg'!H890</f>
        <v>3.5177380000000009</v>
      </c>
      <c r="J890" s="6" t="str">
        <f>OBV!F890</f>
        <v>BEARISH</v>
      </c>
      <c r="K890" s="6" t="str">
        <f>OBV!G890</f>
        <v>NEUTRAL</v>
      </c>
      <c r="L890" s="6" t="str">
        <f>OBV!H890</f>
        <v>CONFIRMED BEARISH</v>
      </c>
    </row>
    <row r="891" spans="1:12" ht="13.5" x14ac:dyDescent="0.25">
      <c r="A891" s="3">
        <f>RSI!A891</f>
        <v>43605</v>
      </c>
      <c r="B891" s="2">
        <f>RSI!B891</f>
        <v>3.3894000000000002</v>
      </c>
      <c r="C891" s="2">
        <f>RSI!I891</f>
        <v>39.998411296301221</v>
      </c>
      <c r="D891" s="2">
        <f>MACD!E891</f>
        <v>6.3910649870715375E-3</v>
      </c>
      <c r="E891" s="2">
        <f>MACD!F891</f>
        <v>3.3421124531016894E-2</v>
      </c>
      <c r="F891" s="2">
        <f>'Moving Avg'!D891</f>
        <v>3.4157999999999999</v>
      </c>
      <c r="G891" s="2">
        <f>'Moving Avg'!F891</f>
        <v>3.4364749999999993</v>
      </c>
      <c r="H891" s="2">
        <f>'Moving Avg'!G891</f>
        <v>3.5383179999999999</v>
      </c>
      <c r="I891" s="2">
        <f>'Moving Avg'!H891</f>
        <v>3.5127910000000004</v>
      </c>
      <c r="J891" s="6" t="str">
        <f>OBV!F891</f>
        <v>BEARISH</v>
      </c>
      <c r="K891" s="6" t="str">
        <f>OBV!G891</f>
        <v>NEUTRAL</v>
      </c>
      <c r="L891" s="6" t="str">
        <f>OBV!H891</f>
        <v>CONFIRMED BEARISH</v>
      </c>
    </row>
    <row r="892" spans="1:12" ht="13.5" x14ac:dyDescent="0.25">
      <c r="A892" s="3">
        <f>RSI!A892</f>
        <v>43606</v>
      </c>
      <c r="B892" s="2">
        <f>RSI!B892</f>
        <v>3.3056999999999999</v>
      </c>
      <c r="C892" s="2">
        <f>RSI!I892</f>
        <v>33.599523460512842</v>
      </c>
      <c r="D892" s="2">
        <f>MACD!E892</f>
        <v>1.1606780649635606E-2</v>
      </c>
      <c r="E892" s="2">
        <f>MACD!F892</f>
        <v>2.9058255754740636E-2</v>
      </c>
      <c r="F892" s="2">
        <f>'Moving Avg'!D892</f>
        <v>3.39202</v>
      </c>
      <c r="G892" s="2">
        <f>'Moving Avg'!F892</f>
        <v>3.4256899999999995</v>
      </c>
      <c r="H892" s="2">
        <f>'Moving Avg'!G892</f>
        <v>3.5339159999999996</v>
      </c>
      <c r="I892" s="2">
        <f>'Moving Avg'!H892</f>
        <v>3.5082460000000002</v>
      </c>
      <c r="J892" s="6" t="str">
        <f>OBV!F892</f>
        <v>BEARISH</v>
      </c>
      <c r="K892" s="6" t="str">
        <f>OBV!G892</f>
        <v>NEUTRAL</v>
      </c>
      <c r="L892" s="6" t="str">
        <f>OBV!H892</f>
        <v>CONFIRMED BEARISH</v>
      </c>
    </row>
    <row r="893" spans="1:12" ht="13.5" x14ac:dyDescent="0.25">
      <c r="A893" s="3">
        <f>RSI!A893</f>
        <v>43607</v>
      </c>
      <c r="B893" s="2">
        <f>RSI!B893</f>
        <v>3.4026000000000001</v>
      </c>
      <c r="C893" s="2">
        <f>RSI!I893</f>
        <v>44.641123800429121</v>
      </c>
      <c r="D893" s="2">
        <f>MACD!E893</f>
        <v>9.838389437688555E-3</v>
      </c>
      <c r="E893" s="2">
        <f>MACD!F893</f>
        <v>2.5214282491330221E-2</v>
      </c>
      <c r="F893" s="2">
        <f>'Moving Avg'!D893</f>
        <v>3.3867400000000005</v>
      </c>
      <c r="G893" s="2">
        <f>'Moving Avg'!F893</f>
        <v>3.4197499999999996</v>
      </c>
      <c r="H893" s="2">
        <f>'Moving Avg'!G893</f>
        <v>3.5319800000000003</v>
      </c>
      <c r="I893" s="2">
        <f>'Moving Avg'!H893</f>
        <v>3.5042905000000006</v>
      </c>
      <c r="J893" s="6" t="str">
        <f>OBV!F893</f>
        <v>BULLISH</v>
      </c>
      <c r="K893" s="6" t="str">
        <f>OBV!G893</f>
        <v>NEUTRAL</v>
      </c>
      <c r="L893" s="6" t="str">
        <f>OBV!H893</f>
        <v>BULLISH DIVERGENCE</v>
      </c>
    </row>
    <row r="894" spans="1:12" ht="13.5" x14ac:dyDescent="0.25">
      <c r="A894" s="3">
        <f>RSI!A894</f>
        <v>43608</v>
      </c>
      <c r="B894" s="2">
        <f>RSI!B894</f>
        <v>3.4245999999999999</v>
      </c>
      <c r="C894" s="2">
        <f>RSI!I894</f>
        <v>46.803960423493415</v>
      </c>
      <c r="D894" s="2">
        <f>MACD!E894</f>
        <v>-1.0609300524433429E-3</v>
      </c>
      <c r="E894" s="2">
        <f>MACD!F894</f>
        <v>1.9959239982575511E-2</v>
      </c>
      <c r="F894" s="2">
        <f>'Moving Avg'!D894</f>
        <v>3.3867400000000005</v>
      </c>
      <c r="G894" s="2">
        <f>'Moving Avg'!F894</f>
        <v>3.4149099999999999</v>
      </c>
      <c r="H894" s="2">
        <f>'Moving Avg'!G894</f>
        <v>3.530484</v>
      </c>
      <c r="I894" s="2">
        <f>'Moving Avg'!H894</f>
        <v>3.5010130000000008</v>
      </c>
      <c r="J894" s="6" t="str">
        <f>OBV!F894</f>
        <v>BULLISH</v>
      </c>
      <c r="K894" s="6" t="str">
        <f>OBV!G894</f>
        <v>NEUTRAL</v>
      </c>
      <c r="L894" s="6" t="str">
        <f>OBV!H894</f>
        <v>NEUTRAL</v>
      </c>
    </row>
    <row r="895" spans="1:12" ht="13.5" x14ac:dyDescent="0.25">
      <c r="A895" s="3">
        <f>RSI!A895</f>
        <v>43609</v>
      </c>
      <c r="B895" s="2">
        <f>RSI!B895</f>
        <v>3.3233000000000001</v>
      </c>
      <c r="C895" s="2">
        <f>RSI!I895</f>
        <v>39.208001557630269</v>
      </c>
      <c r="D895" s="2">
        <f>MACD!E895</f>
        <v>4.1833174131511441E-3</v>
      </c>
      <c r="E895" s="2">
        <f>MACD!F895</f>
        <v>1.6804055468690637E-2</v>
      </c>
      <c r="F895" s="2">
        <f>'Moving Avg'!D895</f>
        <v>3.3691200000000001</v>
      </c>
      <c r="G895" s="2">
        <f>'Moving Avg'!F895</f>
        <v>3.4094050000000005</v>
      </c>
      <c r="H895" s="2">
        <f>'Moving Avg'!G895</f>
        <v>3.5270499999999991</v>
      </c>
      <c r="I895" s="2">
        <f>'Moving Avg'!H895</f>
        <v>3.496808000000001</v>
      </c>
      <c r="J895" s="6" t="str">
        <f>OBV!F895</f>
        <v>BULLISH</v>
      </c>
      <c r="K895" s="6" t="str">
        <f>OBV!G895</f>
        <v>NEUTRAL</v>
      </c>
      <c r="L895" s="6" t="str">
        <f>OBV!H895</f>
        <v>BULLISH DIVERGENCE</v>
      </c>
    </row>
    <row r="896" spans="1:12" ht="13.5" x14ac:dyDescent="0.25">
      <c r="A896" s="3">
        <f>RSI!A896</f>
        <v>43612</v>
      </c>
      <c r="B896" s="2">
        <f>RSI!B896</f>
        <v>3.2925</v>
      </c>
      <c r="C896" s="2">
        <f>RSI!I896</f>
        <v>37.229600518371512</v>
      </c>
      <c r="D896" s="2">
        <f>MACD!E896</f>
        <v>1.1680282607982928E-2</v>
      </c>
      <c r="E896" s="2">
        <f>MACD!F896</f>
        <v>1.5779300896549095E-2</v>
      </c>
      <c r="F896" s="2">
        <f>'Moving Avg'!D896</f>
        <v>3.3497399999999997</v>
      </c>
      <c r="G896" s="2">
        <f>'Moving Avg'!F896</f>
        <v>3.40456</v>
      </c>
      <c r="H896" s="2">
        <f>'Moving Avg'!G896</f>
        <v>3.5233519999999992</v>
      </c>
      <c r="I896" s="2">
        <f>'Moving Avg'!H896</f>
        <v>3.492449000000001</v>
      </c>
      <c r="J896" s="6" t="str">
        <f>OBV!F896</f>
        <v>BEARISH</v>
      </c>
      <c r="K896" s="6" t="str">
        <f>OBV!G896</f>
        <v>NEUTRAL</v>
      </c>
      <c r="L896" s="6" t="str">
        <f>OBV!H896</f>
        <v>CONFIRMED BEARISH</v>
      </c>
    </row>
    <row r="897" spans="1:12" ht="13.5" x14ac:dyDescent="0.25">
      <c r="A897" s="3">
        <f>RSI!A897</f>
        <v>43613</v>
      </c>
      <c r="B897" s="2">
        <f>RSI!B897</f>
        <v>3.3012999999999999</v>
      </c>
      <c r="C897" s="2">
        <f>RSI!I897</f>
        <v>38.189266632612465</v>
      </c>
      <c r="D897" s="2">
        <f>MACD!E897</f>
        <v>1.8274425907546465E-2</v>
      </c>
      <c r="E897" s="2">
        <f>MACD!F897</f>
        <v>1.6278325898748568E-2</v>
      </c>
      <c r="F897" s="2">
        <f>'Moving Avg'!D897</f>
        <v>3.3488599999999997</v>
      </c>
      <c r="G897" s="2">
        <f>'Moving Avg'!F897</f>
        <v>3.4001550000000003</v>
      </c>
      <c r="H897" s="2">
        <f>'Moving Avg'!G897</f>
        <v>3.5199179999999997</v>
      </c>
      <c r="I897" s="2">
        <f>'Moving Avg'!H897</f>
        <v>3.4886180000000002</v>
      </c>
      <c r="J897" s="6" t="str">
        <f>OBV!F897</f>
        <v>BULLISH</v>
      </c>
      <c r="K897" s="6" t="str">
        <f>OBV!G897</f>
        <v>NEUTRAL</v>
      </c>
      <c r="L897" s="6" t="str">
        <f>OBV!H897</f>
        <v>BULLISH DIVERGENCE</v>
      </c>
    </row>
    <row r="898" spans="1:12" ht="13.5" x14ac:dyDescent="0.25">
      <c r="A898" s="3">
        <f>RSI!A898</f>
        <v>43614</v>
      </c>
      <c r="B898" s="2">
        <f>RSI!B898</f>
        <v>3.3012999999999999</v>
      </c>
      <c r="C898" s="2">
        <f>RSI!I898</f>
        <v>38.189266632612465</v>
      </c>
      <c r="D898" s="2">
        <f>MACD!E898</f>
        <v>2.5314573211677072E-2</v>
      </c>
      <c r="E898" s="2">
        <f>MACD!F898</f>
        <v>1.8085575361334271E-2</v>
      </c>
      <c r="F898" s="2">
        <f>'Moving Avg'!D898</f>
        <v>3.3286000000000002</v>
      </c>
      <c r="G898" s="2">
        <f>'Moving Avg'!F898</f>
        <v>3.3913500000000001</v>
      </c>
      <c r="H898" s="2">
        <f>'Moving Avg'!G898</f>
        <v>3.5168359999999996</v>
      </c>
      <c r="I898" s="2">
        <f>'Moving Avg'!H898</f>
        <v>3.485039500000001</v>
      </c>
      <c r="J898" s="6" t="str">
        <f>OBV!F898</f>
        <v>BULLISH</v>
      </c>
      <c r="K898" s="6" t="str">
        <f>OBV!G898</f>
        <v>NEUTRAL</v>
      </c>
      <c r="L898" s="6" t="str">
        <f>OBV!H898</f>
        <v>BULLISH DIVERGENCE</v>
      </c>
    </row>
    <row r="899" spans="1:12" ht="13.5" x14ac:dyDescent="0.25">
      <c r="A899" s="3">
        <f>RSI!A899</f>
        <v>43615</v>
      </c>
      <c r="B899" s="2">
        <f>RSI!B899</f>
        <v>3.3628999999999998</v>
      </c>
      <c r="C899" s="2">
        <f>RSI!I899</f>
        <v>45.013987604316711</v>
      </c>
      <c r="D899" s="2">
        <f>MACD!E899</f>
        <v>2.6757257587144867E-2</v>
      </c>
      <c r="E899" s="2">
        <f>MACD!F899</f>
        <v>1.9819911806496393E-2</v>
      </c>
      <c r="F899" s="2">
        <f>'Moving Avg'!D899</f>
        <v>3.3162599999999998</v>
      </c>
      <c r="G899" s="2">
        <f>'Moving Avg'!F899</f>
        <v>3.3838649999999992</v>
      </c>
      <c r="H899" s="2">
        <f>'Moving Avg'!G899</f>
        <v>3.5149859999999995</v>
      </c>
      <c r="I899" s="2">
        <f>'Moving Avg'!H899</f>
        <v>3.4819790000000013</v>
      </c>
      <c r="J899" s="6" t="str">
        <f>OBV!F899</f>
        <v>BEARISH</v>
      </c>
      <c r="K899" s="6" t="str">
        <f>OBV!G899</f>
        <v>NEUTRAL</v>
      </c>
      <c r="L899" s="6" t="str">
        <f>OBV!H899</f>
        <v>CONFIRMED BEARISH</v>
      </c>
    </row>
    <row r="900" spans="1:12" ht="13.5" x14ac:dyDescent="0.25">
      <c r="A900" s="3">
        <f>RSI!A900</f>
        <v>43616</v>
      </c>
      <c r="B900" s="2">
        <f>RSI!B900</f>
        <v>3.2793000000000001</v>
      </c>
      <c r="C900" s="2">
        <f>RSI!I900</f>
        <v>38.759280730874799</v>
      </c>
      <c r="D900" s="2">
        <f>MACD!E900</f>
        <v>3.2447597111090243E-2</v>
      </c>
      <c r="E900" s="2">
        <f>MACD!F900</f>
        <v>2.2345448867415164E-2</v>
      </c>
      <c r="F900" s="2">
        <f>'Moving Avg'!D900</f>
        <v>3.3074599999999998</v>
      </c>
      <c r="G900" s="2">
        <f>'Moving Avg'!F900</f>
        <v>3.3805649999999998</v>
      </c>
      <c r="H900" s="2">
        <f>'Moving Avg'!G900</f>
        <v>3.5132259999999995</v>
      </c>
      <c r="I900" s="2">
        <f>'Moving Avg'!H900</f>
        <v>3.4787950000000012</v>
      </c>
      <c r="J900" s="6" t="str">
        <f>OBV!F900</f>
        <v>BULLISH</v>
      </c>
      <c r="K900" s="6" t="str">
        <f>OBV!G900</f>
        <v>NEUTRAL</v>
      </c>
      <c r="L900" s="6" t="str">
        <f>OBV!H900</f>
        <v>BULLISH DIVERGENCE</v>
      </c>
    </row>
    <row r="901" spans="1:12" ht="13.5" x14ac:dyDescent="0.25">
      <c r="A901" s="3">
        <f>RSI!A901</f>
        <v>43619</v>
      </c>
      <c r="B901" s="2">
        <f>RSI!B901</f>
        <v>3.3365</v>
      </c>
      <c r="C901" s="2">
        <f>RSI!I901</f>
        <v>44.447038887426601</v>
      </c>
      <c r="D901" s="2">
        <f>MACD!E901</f>
        <v>3.041982782516639E-2</v>
      </c>
      <c r="E901" s="2">
        <f>MACD!F901</f>
        <v>2.3960324658965408E-2</v>
      </c>
      <c r="F901" s="2">
        <f>'Moving Avg'!D901</f>
        <v>3.3162599999999998</v>
      </c>
      <c r="G901" s="2">
        <f>'Moving Avg'!F901</f>
        <v>3.3752800000000001</v>
      </c>
      <c r="H901" s="2">
        <f>'Moving Avg'!G901</f>
        <v>3.5129619999999999</v>
      </c>
      <c r="I901" s="2">
        <f>'Moving Avg'!H901</f>
        <v>3.475708</v>
      </c>
      <c r="J901" s="6" t="str">
        <f>OBV!F901</f>
        <v>BULLISH</v>
      </c>
      <c r="K901" s="6" t="str">
        <f>OBV!G901</f>
        <v>NEUTRAL</v>
      </c>
      <c r="L901" s="6" t="str">
        <f>OBV!H901</f>
        <v>CONFIRMED BULLISH</v>
      </c>
    </row>
    <row r="902" spans="1:12" ht="13.5" x14ac:dyDescent="0.25">
      <c r="A902" s="3">
        <f>RSI!A902</f>
        <v>43623</v>
      </c>
      <c r="B902" s="2">
        <f>RSI!B902</f>
        <v>3.2441</v>
      </c>
      <c r="C902" s="2">
        <f>RSI!I902</f>
        <v>38.264614577139916</v>
      </c>
      <c r="D902" s="2">
        <f>MACD!E902</f>
        <v>2.3054825360979248E-2</v>
      </c>
      <c r="E902" s="2">
        <f>MACD!F902</f>
        <v>2.3779224799368177E-2</v>
      </c>
      <c r="F902" s="2">
        <f>'Moving Avg'!D902</f>
        <v>3.3048200000000003</v>
      </c>
      <c r="G902" s="2">
        <f>'Moving Avg'!F902</f>
        <v>3.365815</v>
      </c>
      <c r="H902" s="2">
        <f>'Moving Avg'!G902</f>
        <v>3.5087359999999994</v>
      </c>
      <c r="I902" s="2">
        <f>'Moving Avg'!H902</f>
        <v>3.4725795000000006</v>
      </c>
      <c r="J902" s="6" t="str">
        <f>OBV!F902</f>
        <v>BULLISH</v>
      </c>
      <c r="K902" s="6" t="str">
        <f>OBV!G902</f>
        <v>NEUTRAL</v>
      </c>
      <c r="L902" s="6" t="str">
        <f>OBV!H902</f>
        <v>BULLISH DIVERGENCE</v>
      </c>
    </row>
    <row r="903" spans="1:12" ht="13.5" x14ac:dyDescent="0.25">
      <c r="A903" s="3">
        <f>RSI!A903</f>
        <v>43626</v>
      </c>
      <c r="B903" s="2">
        <f>RSI!B903</f>
        <v>3.1913</v>
      </c>
      <c r="C903" s="2">
        <f>RSI!I903</f>
        <v>35.247505594359367</v>
      </c>
      <c r="D903" s="2">
        <f>MACD!E903</f>
        <v>3.6542588953299759E-2</v>
      </c>
      <c r="E903" s="2">
        <f>MACD!F903</f>
        <v>2.6331897630154494E-2</v>
      </c>
      <c r="F903" s="2">
        <f>'Moving Avg'!D903</f>
        <v>3.2828199999999996</v>
      </c>
      <c r="G903" s="2">
        <f>'Moving Avg'!F903</f>
        <v>3.3537100000000004</v>
      </c>
      <c r="H903" s="2">
        <f>'Moving Avg'!G903</f>
        <v>3.5003739999999999</v>
      </c>
      <c r="I903" s="2">
        <f>'Moving Avg'!H903</f>
        <v>3.4688714999999997</v>
      </c>
      <c r="J903" s="6" t="str">
        <f>OBV!F903</f>
        <v>BULLISH</v>
      </c>
      <c r="K903" s="6" t="str">
        <f>OBV!G903</f>
        <v>NEUTRAL</v>
      </c>
      <c r="L903" s="6" t="str">
        <f>OBV!H903</f>
        <v>BULLISH DIVERGENCE</v>
      </c>
    </row>
    <row r="904" spans="1:12" ht="13.5" x14ac:dyDescent="0.25">
      <c r="A904" s="3">
        <f>RSI!A904</f>
        <v>43627</v>
      </c>
      <c r="B904" s="2">
        <f>RSI!B904</f>
        <v>3.1913</v>
      </c>
      <c r="C904" s="2">
        <f>RSI!I904</f>
        <v>35.247505594359367</v>
      </c>
      <c r="D904" s="2">
        <f>MACD!E904</f>
        <v>5.2486077933570741E-2</v>
      </c>
      <c r="E904" s="2">
        <f>MACD!F904</f>
        <v>3.1562733690837744E-2</v>
      </c>
      <c r="F904" s="2">
        <f>'Moving Avg'!D904</f>
        <v>3.2484999999999999</v>
      </c>
      <c r="G904" s="2">
        <f>'Moving Avg'!F904</f>
        <v>3.3442449999999999</v>
      </c>
      <c r="H904" s="2">
        <f>'Moving Avg'!G904</f>
        <v>3.4878740000000006</v>
      </c>
      <c r="I904" s="2">
        <f>'Moving Avg'!H904</f>
        <v>3.4651004999999988</v>
      </c>
      <c r="J904" s="6" t="str">
        <f>OBV!F904</f>
        <v>BULLISH</v>
      </c>
      <c r="K904" s="6" t="str">
        <f>OBV!G904</f>
        <v>NEUTRAL</v>
      </c>
      <c r="L904" s="6" t="str">
        <f>OBV!H904</f>
        <v>BULLISH DIVERGENCE</v>
      </c>
    </row>
    <row r="905" spans="1:12" ht="13.5" x14ac:dyDescent="0.25">
      <c r="A905" s="3">
        <f>RSI!A905</f>
        <v>43628</v>
      </c>
      <c r="B905" s="2">
        <f>RSI!B905</f>
        <v>3.2793000000000001</v>
      </c>
      <c r="C905" s="2">
        <f>RSI!I905</f>
        <v>43.811206279610289</v>
      </c>
      <c r="D905" s="2">
        <f>MACD!E905</f>
        <v>4.4934839067018117E-2</v>
      </c>
      <c r="E905" s="2">
        <f>MACD!F905</f>
        <v>3.4237154766073821E-2</v>
      </c>
      <c r="F905" s="2">
        <f>'Moving Avg'!D905</f>
        <v>3.2484999999999999</v>
      </c>
      <c r="G905" s="2">
        <f>'Moving Avg'!F905</f>
        <v>3.3369799999999996</v>
      </c>
      <c r="H905" s="2">
        <f>'Moving Avg'!G905</f>
        <v>3.4781900000000001</v>
      </c>
      <c r="I905" s="2">
        <f>'Moving Avg'!H905</f>
        <v>3.461937499999999</v>
      </c>
      <c r="J905" s="6" t="str">
        <f>OBV!F905</f>
        <v>BULLISH</v>
      </c>
      <c r="K905" s="6" t="str">
        <f>OBV!G905</f>
        <v>NEUTRAL</v>
      </c>
      <c r="L905" s="6" t="str">
        <f>OBV!H905</f>
        <v>NEUTRAL</v>
      </c>
    </row>
    <row r="906" spans="1:12" ht="13.5" x14ac:dyDescent="0.25">
      <c r="A906" s="3">
        <f>RSI!A906</f>
        <v>43629</v>
      </c>
      <c r="B906" s="2">
        <f>RSI!B906</f>
        <v>3.3452999999999999</v>
      </c>
      <c r="C906" s="2">
        <f>RSI!I906</f>
        <v>49.234008848132028</v>
      </c>
      <c r="D906" s="2">
        <f>MACD!E906</f>
        <v>2.9380622415821733E-2</v>
      </c>
      <c r="E906" s="2">
        <f>MACD!F906</f>
        <v>3.3265848296023408E-2</v>
      </c>
      <c r="F906" s="2">
        <f>'Moving Avg'!D906</f>
        <v>3.2502599999999999</v>
      </c>
      <c r="G906" s="2">
        <f>'Moving Avg'!F906</f>
        <v>3.3330149999999996</v>
      </c>
      <c r="H906" s="2">
        <f>'Moving Avg'!G906</f>
        <v>3.470266000000001</v>
      </c>
      <c r="I906" s="2">
        <f>'Moving Avg'!H906</f>
        <v>3.4588944999999991</v>
      </c>
      <c r="J906" s="6" t="str">
        <f>OBV!F906</f>
        <v>BULLISH</v>
      </c>
      <c r="K906" s="6" t="str">
        <f>OBV!G906</f>
        <v>NEUTRAL</v>
      </c>
      <c r="L906" s="6" t="str">
        <f>OBV!H906</f>
        <v>CONFIRMED BULLISH</v>
      </c>
    </row>
    <row r="907" spans="1:12" ht="13.5" x14ac:dyDescent="0.25">
      <c r="A907" s="3">
        <f>RSI!A907</f>
        <v>43630</v>
      </c>
      <c r="B907" s="2">
        <f>RSI!B907</f>
        <v>3.4289999999999998</v>
      </c>
      <c r="C907" s="2">
        <f>RSI!I907</f>
        <v>55.146092535938124</v>
      </c>
      <c r="D907" s="2">
        <f>MACD!E907</f>
        <v>1.14115851829375E-2</v>
      </c>
      <c r="E907" s="2">
        <f>MACD!F907</f>
        <v>2.8894995673406226E-2</v>
      </c>
      <c r="F907" s="2">
        <f>'Moving Avg'!D907</f>
        <v>3.2872399999999997</v>
      </c>
      <c r="G907" s="2">
        <f>'Moving Avg'!F907</f>
        <v>3.3332349999999997</v>
      </c>
      <c r="H907" s="2">
        <f>'Moving Avg'!G907</f>
        <v>3.4629600000000007</v>
      </c>
      <c r="I907" s="2">
        <f>'Moving Avg'!H907</f>
        <v>3.4561644999999994</v>
      </c>
      <c r="J907" s="6" t="str">
        <f>OBV!F907</f>
        <v>BULLISH</v>
      </c>
      <c r="K907" s="6" t="str">
        <f>OBV!G907</f>
        <v>NEUTRAL</v>
      </c>
      <c r="L907" s="6" t="str">
        <f>OBV!H907</f>
        <v>CONFIRMED BULLISH</v>
      </c>
    </row>
    <row r="908" spans="1:12" ht="13.5" x14ac:dyDescent="0.25">
      <c r="A908" s="3">
        <f>RSI!A908</f>
        <v>43633</v>
      </c>
      <c r="B908" s="2">
        <f>RSI!B908</f>
        <v>3.3452999999999999</v>
      </c>
      <c r="C908" s="2">
        <f>RSI!I908</f>
        <v>49.000636601339316</v>
      </c>
      <c r="D908" s="2">
        <f>MACD!E908</f>
        <v>1.9479624485363445E-3</v>
      </c>
      <c r="E908" s="2">
        <f>MACD!F908</f>
        <v>2.350558902843225E-2</v>
      </c>
      <c r="F908" s="2">
        <f>'Moving Avg'!D908</f>
        <v>3.3180399999999999</v>
      </c>
      <c r="G908" s="2">
        <f>'Moving Avg'!F908</f>
        <v>3.3290500000000001</v>
      </c>
      <c r="H908" s="2">
        <f>'Moving Avg'!G908</f>
        <v>3.4551240000000005</v>
      </c>
      <c r="I908" s="2">
        <f>'Moving Avg'!H908</f>
        <v>3.4533314999999982</v>
      </c>
      <c r="J908" s="6" t="str">
        <f>OBV!F908</f>
        <v>BULLISH</v>
      </c>
      <c r="K908" s="6" t="str">
        <f>OBV!G908</f>
        <v>NEUTRAL</v>
      </c>
      <c r="L908" s="6" t="str">
        <f>OBV!H908</f>
        <v>CONFIRMED BULLISH</v>
      </c>
    </row>
    <row r="909" spans="1:12" ht="13.5" x14ac:dyDescent="0.25">
      <c r="A909" s="3">
        <f>RSI!A909</f>
        <v>43634</v>
      </c>
      <c r="B909" s="2">
        <f>RSI!B909</f>
        <v>3.2925</v>
      </c>
      <c r="C909" s="2">
        <f>RSI!I909</f>
        <v>45.552055155382192</v>
      </c>
      <c r="D909" s="2">
        <f>MACD!E909</f>
        <v>7.3978538965291385E-3</v>
      </c>
      <c r="E909" s="2">
        <f>MACD!F909</f>
        <v>2.0284042002051628E-2</v>
      </c>
      <c r="F909" s="2">
        <f>'Moving Avg'!D909</f>
        <v>3.3382799999999997</v>
      </c>
      <c r="G909" s="2">
        <f>'Moving Avg'!F909</f>
        <v>3.3224450000000005</v>
      </c>
      <c r="H909" s="2">
        <f>'Moving Avg'!G909</f>
        <v>3.446584000000001</v>
      </c>
      <c r="I909" s="2">
        <f>'Moving Avg'!H909</f>
        <v>3.4503399999999989</v>
      </c>
      <c r="J909" s="6" t="str">
        <f>OBV!F909</f>
        <v>BULLISH</v>
      </c>
      <c r="K909" s="6" t="str">
        <f>OBV!G909</f>
        <v>NEUTRAL</v>
      </c>
      <c r="L909" s="6" t="str">
        <f>OBV!H909</f>
        <v>CONFIRMED BULLISH</v>
      </c>
    </row>
    <row r="910" spans="1:12" ht="13.5" x14ac:dyDescent="0.25">
      <c r="A910" s="3">
        <f>RSI!A910</f>
        <v>43635</v>
      </c>
      <c r="B910" s="2">
        <f>RSI!B910</f>
        <v>3.2176999999999998</v>
      </c>
      <c r="C910" s="2">
        <f>RSI!I910</f>
        <v>41.135277333903574</v>
      </c>
      <c r="D910" s="2">
        <f>MACD!E910</f>
        <v>5.0648873227738811E-3</v>
      </c>
      <c r="E910" s="2">
        <f>MACD!F910</f>
        <v>1.7240211066196078E-2</v>
      </c>
      <c r="F910" s="2">
        <f>'Moving Avg'!D910</f>
        <v>3.3259599999999998</v>
      </c>
      <c r="G910" s="2">
        <f>'Moving Avg'!F910</f>
        <v>3.3127599999999999</v>
      </c>
      <c r="H910" s="2">
        <f>'Moving Avg'!G910</f>
        <v>3.4365480000000015</v>
      </c>
      <c r="I910" s="2">
        <f>'Moving Avg'!H910</f>
        <v>3.4470794999999987</v>
      </c>
      <c r="J910" s="6" t="str">
        <f>OBV!F910</f>
        <v>BULLISH</v>
      </c>
      <c r="K910" s="6" t="str">
        <f>OBV!G910</f>
        <v>NEUTRAL</v>
      </c>
      <c r="L910" s="6" t="str">
        <f>OBV!H910</f>
        <v>BULLISH DIVERGENCE</v>
      </c>
    </row>
    <row r="911" spans="1:12" ht="13.5" x14ac:dyDescent="0.25">
      <c r="A911" s="3">
        <f>RSI!A911</f>
        <v>43636</v>
      </c>
      <c r="B911" s="2">
        <f>RSI!B911</f>
        <v>3.2528999999999999</v>
      </c>
      <c r="C911" s="2">
        <f>RSI!I911</f>
        <v>43.892333016272218</v>
      </c>
      <c r="D911" s="2">
        <f>MACD!E911</f>
        <v>1.0073931889515109E-2</v>
      </c>
      <c r="E911" s="2">
        <f>MACD!F911</f>
        <v>1.5806955230859884E-2</v>
      </c>
      <c r="F911" s="2">
        <f>'Moving Avg'!D911</f>
        <v>3.3074800000000004</v>
      </c>
      <c r="G911" s="2">
        <f>'Moving Avg'!F911</f>
        <v>3.3059350000000003</v>
      </c>
      <c r="H911" s="2">
        <f>'Moving Avg'!G911</f>
        <v>3.4270400000000016</v>
      </c>
      <c r="I911" s="2">
        <f>'Moving Avg'!H911</f>
        <v>3.4447099999999979</v>
      </c>
      <c r="J911" s="6" t="str">
        <f>OBV!F911</f>
        <v>BULLISH</v>
      </c>
      <c r="K911" s="6" t="str">
        <f>OBV!G911</f>
        <v>NEUTRAL</v>
      </c>
      <c r="L911" s="6" t="str">
        <f>OBV!H911</f>
        <v>BULLISH DIVERGENCE</v>
      </c>
    </row>
    <row r="912" spans="1:12" ht="13.5" x14ac:dyDescent="0.25">
      <c r="A912" s="3">
        <f>RSI!A912</f>
        <v>43637</v>
      </c>
      <c r="B912" s="2">
        <f>RSI!B912</f>
        <v>3.1648999999999998</v>
      </c>
      <c r="C912" s="2">
        <f>RSI!I912</f>
        <v>38.977295583897174</v>
      </c>
      <c r="D912" s="2">
        <f>MACD!E912</f>
        <v>7.1394348191327062E-3</v>
      </c>
      <c r="E912" s="2">
        <f>MACD!F912</f>
        <v>1.407345114851445E-2</v>
      </c>
      <c r="F912" s="2">
        <f>'Moving Avg'!D912</f>
        <v>3.2546599999999999</v>
      </c>
      <c r="G912" s="2">
        <f>'Moving Avg'!F912</f>
        <v>3.2988949999999995</v>
      </c>
      <c r="H912" s="2">
        <f>'Moving Avg'!G912</f>
        <v>3.4161240000000017</v>
      </c>
      <c r="I912" s="2">
        <f>'Moving Avg'!H912</f>
        <v>3.4418374999999974</v>
      </c>
      <c r="J912" s="6" t="str">
        <f>OBV!F912</f>
        <v>BEARISH</v>
      </c>
      <c r="K912" s="6" t="str">
        <f>OBV!G912</f>
        <v>NEUTRAL</v>
      </c>
      <c r="L912" s="6" t="str">
        <f>OBV!H912</f>
        <v>CONFIRMED BEARISH</v>
      </c>
    </row>
    <row r="913" spans="1:12" ht="13.5" x14ac:dyDescent="0.25">
      <c r="A913" s="3">
        <f>RSI!A913</f>
        <v>43640</v>
      </c>
      <c r="B913" s="2">
        <f>RSI!B913</f>
        <v>3.1648999999999998</v>
      </c>
      <c r="C913" s="2">
        <f>RSI!I913</f>
        <v>38.977295583897195</v>
      </c>
      <c r="D913" s="2">
        <f>MACD!E913</f>
        <v>-2.4615464732651304E-3</v>
      </c>
      <c r="E913" s="2">
        <f>MACD!F913</f>
        <v>1.0766451624158535E-2</v>
      </c>
      <c r="F913" s="2">
        <f>'Moving Avg'!D913</f>
        <v>3.2185800000000002</v>
      </c>
      <c r="G913" s="2">
        <f>'Moving Avg'!F913</f>
        <v>3.28701</v>
      </c>
      <c r="H913" s="2">
        <f>'Moving Avg'!G913</f>
        <v>3.4052080000000013</v>
      </c>
      <c r="I913" s="2">
        <f>'Moving Avg'!H913</f>
        <v>3.4395114999999974</v>
      </c>
      <c r="J913" s="6" t="str">
        <f>OBV!F913</f>
        <v>BEARISH</v>
      </c>
      <c r="K913" s="6" t="str">
        <f>OBV!G913</f>
        <v>NEUTRAL</v>
      </c>
      <c r="L913" s="6" t="str">
        <f>OBV!H913</f>
        <v>CONFIRMED BEARISH</v>
      </c>
    </row>
    <row r="914" spans="1:12" ht="13.5" x14ac:dyDescent="0.25">
      <c r="A914" s="3">
        <f>RSI!A914</f>
        <v>43641</v>
      </c>
      <c r="B914" s="2">
        <f>RSI!B914</f>
        <v>3.1648999999999998</v>
      </c>
      <c r="C914" s="2">
        <f>RSI!I914</f>
        <v>38.977295583897181</v>
      </c>
      <c r="D914" s="2">
        <f>MACD!E914</f>
        <v>-9.6547763009473542E-3</v>
      </c>
      <c r="E914" s="2">
        <f>MACD!F914</f>
        <v>6.6822060391373578E-3</v>
      </c>
      <c r="F914" s="2">
        <f>'Moving Avg'!D914</f>
        <v>3.1930599999999996</v>
      </c>
      <c r="G914" s="2">
        <f>'Moving Avg'!F914</f>
        <v>3.2740250000000004</v>
      </c>
      <c r="H914" s="2">
        <f>'Moving Avg'!G914</f>
        <v>3.3963180000000004</v>
      </c>
      <c r="I914" s="2">
        <f>'Moving Avg'!H914</f>
        <v>3.4372489999999978</v>
      </c>
      <c r="J914" s="6" t="str">
        <f>OBV!F914</f>
        <v>BEARISH</v>
      </c>
      <c r="K914" s="6" t="str">
        <f>OBV!G914</f>
        <v>NEUTRAL</v>
      </c>
      <c r="L914" s="6" t="str">
        <f>OBV!H914</f>
        <v>CONFIRMED BEARISH</v>
      </c>
    </row>
    <row r="915" spans="1:12" ht="13.5" x14ac:dyDescent="0.25">
      <c r="A915" s="3">
        <f>RSI!A915</f>
        <v>43642</v>
      </c>
      <c r="B915" s="2">
        <f>RSI!B915</f>
        <v>3.1692999999999998</v>
      </c>
      <c r="C915" s="2">
        <f>RSI!I915</f>
        <v>39.40106267470297</v>
      </c>
      <c r="D915" s="2">
        <f>MACD!E915</f>
        <v>-1.667081421770078E-3</v>
      </c>
      <c r="E915" s="2">
        <f>MACD!F915</f>
        <v>5.012348546955871E-3</v>
      </c>
      <c r="F915" s="2">
        <f>'Moving Avg'!D915</f>
        <v>3.1833799999999997</v>
      </c>
      <c r="G915" s="2">
        <f>'Moving Avg'!F915</f>
        <v>3.2663250000000006</v>
      </c>
      <c r="H915" s="2">
        <f>'Moving Avg'!G915</f>
        <v>3.3880440000000003</v>
      </c>
      <c r="I915" s="2">
        <f>'Moving Avg'!H915</f>
        <v>3.4352394999999971</v>
      </c>
      <c r="J915" s="6" t="str">
        <f>OBV!F915</f>
        <v>BULLISH</v>
      </c>
      <c r="K915" s="6" t="str">
        <f>OBV!G915</f>
        <v>NEUTRAL</v>
      </c>
      <c r="L915" s="6" t="str">
        <f>OBV!H915</f>
        <v>BULLISH DIVERGENCE</v>
      </c>
    </row>
    <row r="916" spans="1:12" ht="13.5" x14ac:dyDescent="0.25">
      <c r="A916" s="3">
        <f>RSI!A916</f>
        <v>43643</v>
      </c>
      <c r="B916" s="2">
        <f>RSI!B916</f>
        <v>3.1297000000000001</v>
      </c>
      <c r="C916" s="2">
        <f>RSI!I916</f>
        <v>36.916320258079878</v>
      </c>
      <c r="D916" s="2">
        <f>MACD!E916</f>
        <v>1.8950822901480091E-2</v>
      </c>
      <c r="E916" s="2">
        <f>MACD!F916</f>
        <v>7.8000434178607152E-3</v>
      </c>
      <c r="F916" s="2">
        <f>'Moving Avg'!D916</f>
        <v>3.1587399999999999</v>
      </c>
      <c r="G916" s="2">
        <f>'Moving Avg'!F916</f>
        <v>3.2581850000000001</v>
      </c>
      <c r="H916" s="2">
        <f>'Moving Avg'!G916</f>
        <v>3.3770400000000005</v>
      </c>
      <c r="I916" s="2">
        <f>'Moving Avg'!H916</f>
        <v>3.433557999999997</v>
      </c>
      <c r="J916" s="6" t="str">
        <f>OBV!F916</f>
        <v>BEARISH</v>
      </c>
      <c r="K916" s="6" t="str">
        <f>OBV!G916</f>
        <v>NEUTRAL</v>
      </c>
      <c r="L916" s="6" t="str">
        <f>OBV!H916</f>
        <v>CONFIRMED BEARISH</v>
      </c>
    </row>
    <row r="917" spans="1:12" ht="13.5" x14ac:dyDescent="0.25">
      <c r="A917" s="3">
        <f>RSI!A917</f>
        <v>43644</v>
      </c>
      <c r="B917" s="2">
        <f>RSI!B917</f>
        <v>3.2132999999999998</v>
      </c>
      <c r="C917" s="2">
        <f>RSI!I917</f>
        <v>44.826713405595243</v>
      </c>
      <c r="D917" s="2">
        <f>MACD!E917</f>
        <v>4.4029798392328789E-2</v>
      </c>
      <c r="E917" s="2">
        <f>MACD!F917</f>
        <v>1.5045994412754331E-2</v>
      </c>
      <c r="F917" s="2">
        <f>'Moving Avg'!D917</f>
        <v>3.1684199999999998</v>
      </c>
      <c r="G917" s="2">
        <f>'Moving Avg'!F917</f>
        <v>3.2537850000000006</v>
      </c>
      <c r="H917" s="2">
        <f>'Moving Avg'!G917</f>
        <v>3.3677079999999999</v>
      </c>
      <c r="I917" s="2">
        <f>'Moving Avg'!H917</f>
        <v>3.432798999999997</v>
      </c>
      <c r="J917" s="6" t="str">
        <f>OBV!F917</f>
        <v>BEARISH</v>
      </c>
      <c r="K917" s="6" t="str">
        <f>OBV!G917</f>
        <v>NEUTRAL</v>
      </c>
      <c r="L917" s="6" t="str">
        <f>OBV!H917</f>
        <v>BEARISH DIVERGENCE</v>
      </c>
    </row>
    <row r="918" spans="1:12" ht="13.5" x14ac:dyDescent="0.25">
      <c r="A918" s="3">
        <f>RSI!A918</f>
        <v>43647</v>
      </c>
      <c r="B918" s="2">
        <f>RSI!B918</f>
        <v>3.2088999999999999</v>
      </c>
      <c r="C918" s="2">
        <f>RSI!I918</f>
        <v>44.510359475279174</v>
      </c>
      <c r="D918" s="2">
        <f>MACD!E918</f>
        <v>5.3083926786670954E-2</v>
      </c>
      <c r="E918" s="2">
        <f>MACD!F918</f>
        <v>2.2653580887537658E-2</v>
      </c>
      <c r="F918" s="2">
        <f>'Moving Avg'!D918</f>
        <v>3.1772199999999997</v>
      </c>
      <c r="G918" s="2">
        <f>'Moving Avg'!F918</f>
        <v>3.2491649999999992</v>
      </c>
      <c r="H918" s="2">
        <f>'Moving Avg'!G918</f>
        <v>3.3582879999999999</v>
      </c>
      <c r="I918" s="2">
        <f>'Moving Avg'!H918</f>
        <v>3.4315344999999966</v>
      </c>
      <c r="J918" s="6" t="str">
        <f>OBV!F918</f>
        <v>BEARISH</v>
      </c>
      <c r="K918" s="6" t="str">
        <f>OBV!G918</f>
        <v>NEUTRAL</v>
      </c>
      <c r="L918" s="6" t="str">
        <f>OBV!H918</f>
        <v>BEARISH DIVERGENCE</v>
      </c>
    </row>
    <row r="919" spans="1:12" ht="13.5" x14ac:dyDescent="0.25">
      <c r="A919" s="3">
        <f>RSI!A919</f>
        <v>43648</v>
      </c>
      <c r="B919" s="2">
        <f>RSI!B919</f>
        <v>3.2265000000000001</v>
      </c>
      <c r="C919" s="2">
        <f>RSI!I919</f>
        <v>46.14750336978063</v>
      </c>
      <c r="D919" s="2">
        <f>MACD!E919</f>
        <v>5.1700307417148483E-2</v>
      </c>
      <c r="E919" s="2">
        <f>MACD!F919</f>
        <v>2.8462926193459824E-2</v>
      </c>
      <c r="F919" s="2">
        <f>'Moving Avg'!D919</f>
        <v>3.18954</v>
      </c>
      <c r="G919" s="2">
        <f>'Moving Avg'!F919</f>
        <v>3.2423449999999994</v>
      </c>
      <c r="H919" s="2">
        <f>'Moving Avg'!G919</f>
        <v>3.3493079999999997</v>
      </c>
      <c r="I919" s="2">
        <f>'Moving Avg'!H919</f>
        <v>3.4308624999999973</v>
      </c>
      <c r="J919" s="6" t="str">
        <f>OBV!F919</f>
        <v>BEARISH</v>
      </c>
      <c r="K919" s="6" t="str">
        <f>OBV!G919</f>
        <v>NEUTRAL</v>
      </c>
      <c r="L919" s="6" t="str">
        <f>OBV!H919</f>
        <v>BEARISH DIVERGENCE</v>
      </c>
    </row>
    <row r="920" spans="1:12" ht="13.5" x14ac:dyDescent="0.25">
      <c r="A920" s="3">
        <f>RSI!A920</f>
        <v>43649</v>
      </c>
      <c r="B920" s="2">
        <f>RSI!B920</f>
        <v>3.2968999999999999</v>
      </c>
      <c r="C920" s="2">
        <f>RSI!I920</f>
        <v>52.219981131877049</v>
      </c>
      <c r="D920" s="2">
        <f>MACD!E920</f>
        <v>3.4056727484705895E-2</v>
      </c>
      <c r="E920" s="2">
        <f>MACD!F920</f>
        <v>2.9581686451709041E-2</v>
      </c>
      <c r="F920" s="2">
        <f>'Moving Avg'!D920</f>
        <v>3.2150599999999998</v>
      </c>
      <c r="G920" s="2">
        <f>'Moving Avg'!F920</f>
        <v>3.2432249999999998</v>
      </c>
      <c r="H920" s="2">
        <f>'Moving Avg'!G920</f>
        <v>3.3438499999999993</v>
      </c>
      <c r="I920" s="2">
        <f>'Moving Avg'!H920</f>
        <v>3.4311524999999974</v>
      </c>
      <c r="J920" s="6" t="str">
        <f>OBV!F920</f>
        <v>BEARISH</v>
      </c>
      <c r="K920" s="6" t="str">
        <f>OBV!G920</f>
        <v>NEUTRAL</v>
      </c>
      <c r="L920" s="6" t="str">
        <f>OBV!H920</f>
        <v>BEARISH DIVERGENCE</v>
      </c>
    </row>
    <row r="921" spans="1:12" ht="13.5" x14ac:dyDescent="0.25">
      <c r="A921" s="3">
        <f>RSI!A921</f>
        <v>43650</v>
      </c>
      <c r="B921" s="2">
        <f>RSI!B921</f>
        <v>3.3321000000000001</v>
      </c>
      <c r="C921" s="2">
        <f>RSI!I921</f>
        <v>54.955006192686916</v>
      </c>
      <c r="D921" s="2">
        <f>MACD!E921</f>
        <v>2.175071212470403E-2</v>
      </c>
      <c r="E921" s="2">
        <f>MACD!F921</f>
        <v>2.801549158630804E-2</v>
      </c>
      <c r="F921" s="2">
        <f>'Moving Avg'!D921</f>
        <v>3.2555399999999999</v>
      </c>
      <c r="G921" s="2">
        <f>'Moving Avg'!F921</f>
        <v>3.2430050000000001</v>
      </c>
      <c r="H921" s="2">
        <f>'Moving Avg'!G921</f>
        <v>3.3383919999999994</v>
      </c>
      <c r="I921" s="2">
        <f>'Moving Avg'!H921</f>
        <v>3.4315134999999977</v>
      </c>
      <c r="J921" s="6" t="str">
        <f>OBV!F921</f>
        <v>BULLISH</v>
      </c>
      <c r="K921" s="6" t="str">
        <f>OBV!G921</f>
        <v>NEUTRAL</v>
      </c>
      <c r="L921" s="6" t="str">
        <f>OBV!H921</f>
        <v>CONFIRMED BULLISH</v>
      </c>
    </row>
    <row r="922" spans="1:12" ht="13.5" x14ac:dyDescent="0.25">
      <c r="A922" s="3">
        <f>RSI!A922</f>
        <v>43651</v>
      </c>
      <c r="B922" s="2">
        <f>RSI!B922</f>
        <v>3.2968999999999999</v>
      </c>
      <c r="C922" s="2">
        <f>RSI!I922</f>
        <v>51.764000982309213</v>
      </c>
      <c r="D922" s="2">
        <f>MACD!E922</f>
        <v>2.7757502199410311E-5</v>
      </c>
      <c r="E922" s="2">
        <f>MACD!F922</f>
        <v>2.2417944769486317E-2</v>
      </c>
      <c r="F922" s="2">
        <f>'Moving Avg'!D922</f>
        <v>3.2722600000000002</v>
      </c>
      <c r="G922" s="2">
        <f>'Moving Avg'!F922</f>
        <v>3.2456450000000006</v>
      </c>
      <c r="H922" s="2">
        <f>'Moving Avg'!G922</f>
        <v>3.3339019999999993</v>
      </c>
      <c r="I922" s="2">
        <f>'Moving Avg'!H922</f>
        <v>3.4316984999999978</v>
      </c>
      <c r="J922" s="6" t="str">
        <f>OBV!F922</f>
        <v>BULLISH</v>
      </c>
      <c r="K922" s="6" t="str">
        <f>OBV!G922</f>
        <v>NEUTRAL</v>
      </c>
      <c r="L922" s="6" t="str">
        <f>OBV!H922</f>
        <v>CONFIRMED BULLISH</v>
      </c>
    </row>
    <row r="923" spans="1:12" ht="13.5" x14ac:dyDescent="0.25">
      <c r="A923" s="3">
        <f>RSI!A923</f>
        <v>43654</v>
      </c>
      <c r="B923" s="2">
        <f>RSI!B923</f>
        <v>3.2132999999999998</v>
      </c>
      <c r="C923" s="2">
        <f>RSI!I923</f>
        <v>45.070398090982081</v>
      </c>
      <c r="D923" s="2">
        <f>MACD!E923</f>
        <v>-1.2303648626569075E-2</v>
      </c>
      <c r="E923" s="2">
        <f>MACD!F923</f>
        <v>1.5473626090275239E-2</v>
      </c>
      <c r="F923" s="2">
        <f>'Moving Avg'!D923</f>
        <v>3.2731400000000002</v>
      </c>
      <c r="G923" s="2">
        <f>'Moving Avg'!F923</f>
        <v>3.2467449999999998</v>
      </c>
      <c r="H923" s="2">
        <f>'Moving Avg'!G923</f>
        <v>3.327739999999999</v>
      </c>
      <c r="I923" s="2">
        <f>'Moving Avg'!H923</f>
        <v>3.4314654999999972</v>
      </c>
      <c r="J923" s="6" t="str">
        <f>OBV!F923</f>
        <v>BEARISH</v>
      </c>
      <c r="K923" s="6" t="str">
        <f>OBV!G923</f>
        <v>NEUTRAL</v>
      </c>
      <c r="L923" s="6" t="str">
        <f>OBV!H923</f>
        <v>BEARISH DIVERGENCE</v>
      </c>
    </row>
    <row r="924" spans="1:12" ht="13.5" x14ac:dyDescent="0.25">
      <c r="A924" s="3">
        <f>RSI!A924</f>
        <v>43655</v>
      </c>
      <c r="B924" s="2">
        <f>RSI!B924</f>
        <v>3.2132999999999998</v>
      </c>
      <c r="C924" s="2">
        <f>RSI!I924</f>
        <v>45.070398090982081</v>
      </c>
      <c r="D924" s="2">
        <f>MACD!E924</f>
        <v>-2.2376361136269729E-2</v>
      </c>
      <c r="E924" s="2">
        <f>MACD!F924</f>
        <v>7.9036286449662464E-3</v>
      </c>
      <c r="F924" s="2">
        <f>'Moving Avg'!D924</f>
        <v>3.2704999999999997</v>
      </c>
      <c r="G924" s="2">
        <f>'Moving Avg'!F924</f>
        <v>3.2478449999999994</v>
      </c>
      <c r="H924" s="2">
        <f>'Moving Avg'!G924</f>
        <v>3.3215779999999997</v>
      </c>
      <c r="I924" s="2">
        <f>'Moving Avg'!H924</f>
        <v>3.4302439999999979</v>
      </c>
      <c r="J924" s="6" t="str">
        <f>OBV!F924</f>
        <v>BEARISH</v>
      </c>
      <c r="K924" s="6" t="str">
        <f>OBV!G924</f>
        <v>NEUTRAL</v>
      </c>
      <c r="L924" s="6" t="str">
        <f>OBV!H924</f>
        <v>CONFIRMED BEARISH</v>
      </c>
    </row>
    <row r="925" spans="1:12" ht="13.5" x14ac:dyDescent="0.25">
      <c r="A925" s="3">
        <f>RSI!A925</f>
        <v>43656</v>
      </c>
      <c r="B925" s="2">
        <f>RSI!B925</f>
        <v>3.3290999999999999</v>
      </c>
      <c r="C925" s="2">
        <f>RSI!I925</f>
        <v>54.518391308614227</v>
      </c>
      <c r="D925" s="2">
        <f>MACD!E925</f>
        <v>-3.8465507847445846E-2</v>
      </c>
      <c r="E925" s="2">
        <f>MACD!F925</f>
        <v>-1.3701986535161722E-3</v>
      </c>
      <c r="F925" s="2">
        <f>'Moving Avg'!D925</f>
        <v>3.2769399999999997</v>
      </c>
      <c r="G925" s="2">
        <f>'Moving Avg'!F925</f>
        <v>3.2503349999999998</v>
      </c>
      <c r="H925" s="2">
        <f>'Moving Avg'!G925</f>
        <v>3.3194920000000003</v>
      </c>
      <c r="I925" s="2">
        <f>'Moving Avg'!H925</f>
        <v>3.428802499999998</v>
      </c>
      <c r="J925" s="6" t="str">
        <f>OBV!F925</f>
        <v>BEARISH</v>
      </c>
      <c r="K925" s="6" t="str">
        <f>OBV!G925</f>
        <v>NEUTRAL</v>
      </c>
      <c r="L925" s="6" t="str">
        <f>OBV!H925</f>
        <v>CONFIRMED BEARISH</v>
      </c>
    </row>
    <row r="926" spans="1:12" ht="13.5" x14ac:dyDescent="0.25">
      <c r="A926" s="3">
        <f>RSI!A926</f>
        <v>43657</v>
      </c>
      <c r="B926" s="2">
        <f>RSI!B926</f>
        <v>3.3197999999999999</v>
      </c>
      <c r="C926" s="2">
        <f>RSI!I926</f>
        <v>53.719252621805474</v>
      </c>
      <c r="D926" s="2">
        <f>MACD!E926</f>
        <v>-5.7857112731159344E-2</v>
      </c>
      <c r="E926" s="2">
        <f>MACD!F926</f>
        <v>-1.2667581469044807E-2</v>
      </c>
      <c r="F926" s="2">
        <f>'Moving Avg'!D926</f>
        <v>3.2744799999999996</v>
      </c>
      <c r="G926" s="2">
        <f>'Moving Avg'!F926</f>
        <v>3.2490599999999992</v>
      </c>
      <c r="H926" s="2">
        <f>'Moving Avg'!G926</f>
        <v>3.3180999999999998</v>
      </c>
      <c r="I926" s="2">
        <f>'Moving Avg'!H926</f>
        <v>3.4275454999999981</v>
      </c>
      <c r="J926" s="6" t="str">
        <f>OBV!F926</f>
        <v>BEARISH</v>
      </c>
      <c r="K926" s="6" t="str">
        <f>OBV!G926</f>
        <v>NEUTRAL</v>
      </c>
      <c r="L926" s="6" t="str">
        <f>OBV!H926</f>
        <v>CONFIRMED BEARISH</v>
      </c>
    </row>
    <row r="927" spans="1:12" ht="13.5" x14ac:dyDescent="0.25">
      <c r="A927" s="3">
        <f>RSI!A927</f>
        <v>43658</v>
      </c>
      <c r="B927" s="2">
        <f>RSI!B927</f>
        <v>3.3058999999999998</v>
      </c>
      <c r="C927" s="2">
        <f>RSI!I927</f>
        <v>52.481032021976155</v>
      </c>
      <c r="D927" s="2">
        <f>MACD!E927</f>
        <v>-6.0665838919468307E-2</v>
      </c>
      <c r="E927" s="2">
        <f>MACD!F927</f>
        <v>-2.226723295912951E-2</v>
      </c>
      <c r="F927" s="2">
        <f>'Moving Avg'!D927</f>
        <v>3.2762799999999999</v>
      </c>
      <c r="G927" s="2">
        <f>'Moving Avg'!F927</f>
        <v>3.242904999999999</v>
      </c>
      <c r="H927" s="2">
        <f>'Moving Avg'!G927</f>
        <v>3.3164300000000004</v>
      </c>
      <c r="I927" s="2">
        <f>'Moving Avg'!H927</f>
        <v>3.4260929999999981</v>
      </c>
      <c r="J927" s="6" t="str">
        <f>OBV!F927</f>
        <v>BEARISH</v>
      </c>
      <c r="K927" s="6" t="str">
        <f>OBV!G927</f>
        <v>NEUTRAL</v>
      </c>
      <c r="L927" s="6" t="str">
        <f>OBV!H927</f>
        <v>CONFIRMED BEARISH</v>
      </c>
    </row>
    <row r="928" spans="1:12" ht="13.5" x14ac:dyDescent="0.25">
      <c r="A928" s="3">
        <f>RSI!A928</f>
        <v>43661</v>
      </c>
      <c r="B928" s="2">
        <f>RSI!B928</f>
        <v>3.3845000000000001</v>
      </c>
      <c r="C928" s="2">
        <f>RSI!I928</f>
        <v>58.330056086324667</v>
      </c>
      <c r="D928" s="2">
        <f>MACD!E928</f>
        <v>-6.9729475233164084E-2</v>
      </c>
      <c r="E928" s="2">
        <f>MACD!F928</f>
        <v>-3.1759681413936425E-2</v>
      </c>
      <c r="F928" s="2">
        <f>'Moving Avg'!D928</f>
        <v>3.3105199999999995</v>
      </c>
      <c r="G928" s="2">
        <f>'Moving Avg'!F928</f>
        <v>3.2448649999999994</v>
      </c>
      <c r="H928" s="2">
        <f>'Moving Avg'!G928</f>
        <v>3.3145719999999996</v>
      </c>
      <c r="I928" s="2">
        <f>'Moving Avg'!H928</f>
        <v>3.4252229999999981</v>
      </c>
      <c r="J928" s="6" t="str">
        <f>OBV!F928</f>
        <v>BEARISH</v>
      </c>
      <c r="K928" s="6" t="str">
        <f>OBV!G928</f>
        <v>NEUTRAL</v>
      </c>
      <c r="L928" s="6" t="str">
        <f>OBV!H928</f>
        <v>BEARISH DIVERGENCE</v>
      </c>
    </row>
    <row r="929" spans="1:12" ht="13.5" x14ac:dyDescent="0.25">
      <c r="A929" s="3">
        <f>RSI!A929</f>
        <v>43662</v>
      </c>
      <c r="B929" s="2">
        <f>RSI!B929</f>
        <v>3.403</v>
      </c>
      <c r="C929" s="2">
        <f>RSI!I929</f>
        <v>59.590810264658693</v>
      </c>
      <c r="D929" s="2">
        <f>MACD!E929</f>
        <v>-7.6699794564599078E-2</v>
      </c>
      <c r="E929" s="2">
        <f>MACD!F929</f>
        <v>-4.0747704044068959E-2</v>
      </c>
      <c r="F929" s="2">
        <f>'Moving Avg'!D929</f>
        <v>3.3484599999999993</v>
      </c>
      <c r="G929" s="2">
        <f>'Moving Avg'!F929</f>
        <v>3.2503899999999994</v>
      </c>
      <c r="H929" s="2">
        <f>'Moving Avg'!G929</f>
        <v>3.3123800000000001</v>
      </c>
      <c r="I929" s="2">
        <f>'Moving Avg'!H929</f>
        <v>3.4248869999999978</v>
      </c>
      <c r="J929" s="6" t="str">
        <f>OBV!F929</f>
        <v>BEARISH</v>
      </c>
      <c r="K929" s="6" t="str">
        <f>OBV!G929</f>
        <v>NEUTRAL</v>
      </c>
      <c r="L929" s="6" t="str">
        <f>OBV!H929</f>
        <v>BEARISH DIVERGENCE</v>
      </c>
    </row>
    <row r="930" spans="1:12" ht="13.5" x14ac:dyDescent="0.25">
      <c r="A930" s="3">
        <f>RSI!A930</f>
        <v>43663</v>
      </c>
      <c r="B930" s="2">
        <f>RSI!B930</f>
        <v>3.4863</v>
      </c>
      <c r="C930" s="2">
        <f>RSI!I930</f>
        <v>64.760818855409568</v>
      </c>
      <c r="D930" s="2">
        <f>MACD!E930</f>
        <v>-7.8637796381938685E-2</v>
      </c>
      <c r="E930" s="2">
        <f>MACD!F930</f>
        <v>-4.832572251164291E-2</v>
      </c>
      <c r="F930" s="2">
        <f>'Moving Avg'!D930</f>
        <v>3.3799000000000006</v>
      </c>
      <c r="G930" s="2">
        <f>'Moving Avg'!F930</f>
        <v>3.2638199999999999</v>
      </c>
      <c r="H930" s="2">
        <f>'Moving Avg'!G930</f>
        <v>3.3151999999999999</v>
      </c>
      <c r="I930" s="2">
        <f>'Moving Avg'!H930</f>
        <v>3.4253879999999981</v>
      </c>
      <c r="J930" s="6" t="str">
        <f>OBV!F930</f>
        <v>BULLISH</v>
      </c>
      <c r="K930" s="6" t="str">
        <f>OBV!G930</f>
        <v>NEUTRAL</v>
      </c>
      <c r="L930" s="6" t="str">
        <f>OBV!H930</f>
        <v>CONFIRMED BULLISH</v>
      </c>
    </row>
    <row r="931" spans="1:12" ht="13.5" x14ac:dyDescent="0.25">
      <c r="A931" s="3">
        <f>RSI!A931</f>
        <v>43664</v>
      </c>
      <c r="B931" s="2">
        <f>RSI!B931</f>
        <v>3.4123000000000001</v>
      </c>
      <c r="C931" s="2">
        <f>RSI!I931</f>
        <v>57.698503977575115</v>
      </c>
      <c r="D931" s="2">
        <f>MACD!E931</f>
        <v>-7.0521555111969558E-2</v>
      </c>
      <c r="E931" s="2">
        <f>MACD!F931</f>
        <v>-5.2764889031708243E-2</v>
      </c>
      <c r="F931" s="2">
        <f>'Moving Avg'!D931</f>
        <v>3.3984000000000001</v>
      </c>
      <c r="G931" s="2">
        <f>'Moving Avg'!F931</f>
        <v>3.2717899999999993</v>
      </c>
      <c r="H931" s="2">
        <f>'Moving Avg'!G931</f>
        <v>3.3146019999999998</v>
      </c>
      <c r="I931" s="2">
        <f>'Moving Avg'!H931</f>
        <v>3.4252034999999976</v>
      </c>
      <c r="J931" s="6" t="str">
        <f>OBV!F931</f>
        <v>BULLISH</v>
      </c>
      <c r="K931" s="6" t="str">
        <f>OBV!G931</f>
        <v>NEUTRAL</v>
      </c>
      <c r="L931" s="6" t="str">
        <f>OBV!H931</f>
        <v>CONFIRMED BULLISH</v>
      </c>
    </row>
    <row r="932" spans="1:12" ht="13.5" x14ac:dyDescent="0.25">
      <c r="A932" s="3">
        <f>RSI!A932</f>
        <v>43665</v>
      </c>
      <c r="B932" s="2">
        <f>RSI!B932</f>
        <v>3.3753000000000002</v>
      </c>
      <c r="C932" s="2">
        <f>RSI!I932</f>
        <v>54.498336694564486</v>
      </c>
      <c r="D932" s="2">
        <f>MACD!E932</f>
        <v>-6.6947616166985746E-2</v>
      </c>
      <c r="E932" s="2">
        <f>MACD!F932</f>
        <v>-5.5601434458763747E-2</v>
      </c>
      <c r="F932" s="2">
        <f>'Moving Avg'!D932</f>
        <v>3.41228</v>
      </c>
      <c r="G932" s="2">
        <f>'Moving Avg'!F932</f>
        <v>3.2823099999999998</v>
      </c>
      <c r="H932" s="2">
        <f>'Moving Avg'!G932</f>
        <v>3.3134399999999999</v>
      </c>
      <c r="I932" s="2">
        <f>'Moving Avg'!H932</f>
        <v>3.4248339999999984</v>
      </c>
      <c r="J932" s="6" t="str">
        <f>OBV!F932</f>
        <v>BULLISH</v>
      </c>
      <c r="K932" s="6" t="str">
        <f>OBV!G932</f>
        <v>NEUTRAL</v>
      </c>
      <c r="L932" s="6" t="str">
        <f>OBV!H932</f>
        <v>CONFIRMED BULLISH</v>
      </c>
    </row>
    <row r="933" spans="1:12" ht="13.5" x14ac:dyDescent="0.25">
      <c r="A933" s="3">
        <f>RSI!A933</f>
        <v>43668</v>
      </c>
      <c r="B933" s="2">
        <f>RSI!B933</f>
        <v>3.4215</v>
      </c>
      <c r="C933" s="2">
        <f>RSI!I933</f>
        <v>57.656400066961055</v>
      </c>
      <c r="D933" s="2">
        <f>MACD!E933</f>
        <v>-8.0561793732402798E-2</v>
      </c>
      <c r="E933" s="2">
        <f>MACD!F933</f>
        <v>-6.0593506313491557E-2</v>
      </c>
      <c r="F933" s="2">
        <f>'Moving Avg'!D933</f>
        <v>3.4196799999999996</v>
      </c>
      <c r="G933" s="2">
        <f>'Moving Avg'!F933</f>
        <v>3.29514</v>
      </c>
      <c r="H933" s="2">
        <f>'Moving Avg'!G933</f>
        <v>3.313202</v>
      </c>
      <c r="I933" s="2">
        <f>'Moving Avg'!H933</f>
        <v>3.4248849999999988</v>
      </c>
      <c r="J933" s="6" t="str">
        <f>OBV!F933</f>
        <v>BULLISH</v>
      </c>
      <c r="K933" s="6" t="str">
        <f>OBV!G933</f>
        <v>NEUTRAL</v>
      </c>
      <c r="L933" s="6" t="str">
        <f>OBV!H933</f>
        <v>CONFIRMED BULLISH</v>
      </c>
    </row>
    <row r="934" spans="1:12" ht="13.5" x14ac:dyDescent="0.25">
      <c r="A934" s="3">
        <f>RSI!A934</f>
        <v>43669</v>
      </c>
      <c r="B934" s="2">
        <f>RSI!B934</f>
        <v>3.3799000000000001</v>
      </c>
      <c r="C934" s="2">
        <f>RSI!I934</f>
        <v>54.020686148927574</v>
      </c>
      <c r="D934" s="2">
        <f>MACD!E934</f>
        <v>-8.9601257138556711E-2</v>
      </c>
      <c r="E934" s="2">
        <f>MACD!F934</f>
        <v>-6.6395056478504591E-2</v>
      </c>
      <c r="F934" s="2">
        <f>'Moving Avg'!D934</f>
        <v>3.4150600000000004</v>
      </c>
      <c r="G934" s="2">
        <f>'Moving Avg'!F934</f>
        <v>3.3058900000000002</v>
      </c>
      <c r="H934" s="2">
        <f>'Moving Avg'!G934</f>
        <v>3.3131880000000002</v>
      </c>
      <c r="I934" s="2">
        <f>'Moving Avg'!H934</f>
        <v>3.425232499999999</v>
      </c>
      <c r="J934" s="6" t="str">
        <f>OBV!F934</f>
        <v>BULLISH</v>
      </c>
      <c r="K934" s="6" t="str">
        <f>OBV!G934</f>
        <v>NEUTRAL</v>
      </c>
      <c r="L934" s="6" t="str">
        <f>OBV!H934</f>
        <v>BULLISH DIVERGENCE</v>
      </c>
    </row>
    <row r="935" spans="1:12" ht="13.5" x14ac:dyDescent="0.25">
      <c r="A935" s="3">
        <f>RSI!A935</f>
        <v>43670</v>
      </c>
      <c r="B935" s="2">
        <f>RSI!B935</f>
        <v>3.4169</v>
      </c>
      <c r="C935" s="2">
        <f>RSI!I935</f>
        <v>56.639641652313749</v>
      </c>
      <c r="D935" s="2">
        <f>MACD!E935</f>
        <v>-8.2486292489377444E-2</v>
      </c>
      <c r="E935" s="2">
        <f>MACD!F935</f>
        <v>-6.9613303680679167E-2</v>
      </c>
      <c r="F935" s="2">
        <f>'Moving Avg'!D935</f>
        <v>3.4011799999999992</v>
      </c>
      <c r="G935" s="2">
        <f>'Moving Avg'!F935</f>
        <v>3.3182700000000005</v>
      </c>
      <c r="H935" s="2">
        <f>'Moving Avg'!G935</f>
        <v>3.3130339999999996</v>
      </c>
      <c r="I935" s="2">
        <f>'Moving Avg'!H935</f>
        <v>3.4261644999999992</v>
      </c>
      <c r="J935" s="6" t="str">
        <f>OBV!F935</f>
        <v>BEARISH</v>
      </c>
      <c r="K935" s="6" t="str">
        <f>OBV!G935</f>
        <v>NEUTRAL</v>
      </c>
      <c r="L935" s="6" t="str">
        <f>OBV!H935</f>
        <v>CONFIRMED BEARISH</v>
      </c>
    </row>
    <row r="936" spans="1:12" ht="13.5" x14ac:dyDescent="0.25">
      <c r="A936" s="3">
        <f>RSI!A936</f>
        <v>43672</v>
      </c>
      <c r="B936" s="2">
        <f>RSI!B936</f>
        <v>3.44</v>
      </c>
      <c r="C936" s="2">
        <f>RSI!I936</f>
        <v>58.238949214262981</v>
      </c>
      <c r="D936" s="2">
        <f>MACD!E936</f>
        <v>-8.0114325399685438E-2</v>
      </c>
      <c r="E936" s="2">
        <f>MACD!F936</f>
        <v>-7.1713508024480427E-2</v>
      </c>
      <c r="F936" s="2">
        <f>'Moving Avg'!D936</f>
        <v>3.40672</v>
      </c>
      <c r="G936" s="2">
        <f>'Moving Avg'!F936</f>
        <v>3.3337850000000002</v>
      </c>
      <c r="H936" s="2">
        <f>'Moving Avg'!G936</f>
        <v>3.3133419999999996</v>
      </c>
      <c r="I936" s="2">
        <f>'Moving Avg'!H936</f>
        <v>3.4277589999999991</v>
      </c>
      <c r="J936" s="6" t="str">
        <f>OBV!F936</f>
        <v>BULLISH</v>
      </c>
      <c r="K936" s="6" t="str">
        <f>OBV!G936</f>
        <v>NEUTRAL</v>
      </c>
      <c r="L936" s="6" t="str">
        <f>OBV!H936</f>
        <v>CONFIRMED BULLISH</v>
      </c>
    </row>
    <row r="937" spans="1:12" ht="13.5" x14ac:dyDescent="0.25">
      <c r="A937" s="3">
        <f>RSI!A937</f>
        <v>43675</v>
      </c>
      <c r="B937" s="2">
        <f>RSI!B937</f>
        <v>3.3521999999999998</v>
      </c>
      <c r="C937" s="2">
        <f>RSI!I937</f>
        <v>50.599644811880829</v>
      </c>
      <c r="D937" s="2">
        <f>MACD!E937</f>
        <v>-7.4347521265030192E-2</v>
      </c>
      <c r="E937" s="2">
        <f>MACD!F937</f>
        <v>-7.2240310672590374E-2</v>
      </c>
      <c r="F937" s="2">
        <f>'Moving Avg'!D937</f>
        <v>3.4020999999999999</v>
      </c>
      <c r="G937" s="2">
        <f>'Moving Avg'!F937</f>
        <v>3.3407299999999998</v>
      </c>
      <c r="H937" s="2">
        <f>'Moving Avg'!G937</f>
        <v>3.3118939999999997</v>
      </c>
      <c r="I937" s="2">
        <f>'Moving Avg'!H937</f>
        <v>3.4285779999999995</v>
      </c>
      <c r="J937" s="6" t="str">
        <f>OBV!F937</f>
        <v>BULLISH</v>
      </c>
      <c r="K937" s="6" t="str">
        <f>OBV!G937</f>
        <v>NEUTRAL</v>
      </c>
      <c r="L937" s="6" t="str">
        <f>OBV!H937</f>
        <v>BULLISH DIVERGENCE</v>
      </c>
    </row>
    <row r="938" spans="1:12" ht="13.5" x14ac:dyDescent="0.25">
      <c r="A938" s="3">
        <f>RSI!A938</f>
        <v>43676</v>
      </c>
      <c r="B938" s="2">
        <f>RSI!B938</f>
        <v>3.3521999999999998</v>
      </c>
      <c r="C938" s="2">
        <f>RSI!I938</f>
        <v>50.599644811880829</v>
      </c>
      <c r="D938" s="2">
        <f>MACD!E938</f>
        <v>-5.7417432313206174E-2</v>
      </c>
      <c r="E938" s="2">
        <f>MACD!F938</f>
        <v>-6.9275735000713531E-2</v>
      </c>
      <c r="F938" s="2">
        <f>'Moving Avg'!D938</f>
        <v>3.3882400000000006</v>
      </c>
      <c r="G938" s="2">
        <f>'Moving Avg'!F938</f>
        <v>3.3478949999999998</v>
      </c>
      <c r="H938" s="2">
        <f>'Moving Avg'!G938</f>
        <v>3.3103580000000004</v>
      </c>
      <c r="I938" s="2">
        <f>'Moving Avg'!H938</f>
        <v>3.4287239999999999</v>
      </c>
      <c r="J938" s="6" t="str">
        <f>OBV!F938</f>
        <v>BEARISH</v>
      </c>
      <c r="K938" s="6" t="str">
        <f>OBV!G938</f>
        <v>NEUTRAL</v>
      </c>
      <c r="L938" s="6" t="str">
        <f>OBV!H938</f>
        <v>CONFIRMED BEARISH</v>
      </c>
    </row>
    <row r="939" spans="1:12" ht="13.5" x14ac:dyDescent="0.25">
      <c r="A939" s="3">
        <f>RSI!A939</f>
        <v>43677</v>
      </c>
      <c r="B939" s="2">
        <f>RSI!B939</f>
        <v>3.4123000000000001</v>
      </c>
      <c r="C939" s="2">
        <f>RSI!I939</f>
        <v>55.25870341878656</v>
      </c>
      <c r="D939" s="2">
        <f>MACD!E939</f>
        <v>-4.4736394731996754E-2</v>
      </c>
      <c r="E939" s="2">
        <f>MACD!F939</f>
        <v>-6.4367866946970179E-2</v>
      </c>
      <c r="F939" s="2">
        <f>'Moving Avg'!D939</f>
        <v>3.3947199999999995</v>
      </c>
      <c r="G939" s="2">
        <f>'Moving Avg'!F939</f>
        <v>3.3571849999999999</v>
      </c>
      <c r="H939" s="2">
        <f>'Moving Avg'!G939</f>
        <v>3.3101119999999997</v>
      </c>
      <c r="I939" s="2">
        <f>'Moving Avg'!H939</f>
        <v>3.4292124999999993</v>
      </c>
      <c r="J939" s="6" t="str">
        <f>OBV!F939</f>
        <v>BEARISH</v>
      </c>
      <c r="K939" s="6" t="str">
        <f>OBV!G939</f>
        <v>NEUTRAL</v>
      </c>
      <c r="L939" s="6" t="str">
        <f>OBV!H939</f>
        <v>BEARISH DIVERGENCE</v>
      </c>
    </row>
    <row r="940" spans="1:12" ht="13.5" x14ac:dyDescent="0.25">
      <c r="A940" s="3">
        <f>RSI!A940</f>
        <v>43678</v>
      </c>
      <c r="B940" s="2">
        <f>RSI!B940</f>
        <v>3.3753000000000002</v>
      </c>
      <c r="C940" s="2">
        <f>RSI!I940</f>
        <v>52.006782162774726</v>
      </c>
      <c r="D940" s="2">
        <f>MACD!E940</f>
        <v>-1.8841149963448434E-2</v>
      </c>
      <c r="E940" s="2">
        <f>MACD!F940</f>
        <v>-5.5262523550265834E-2</v>
      </c>
      <c r="F940" s="2">
        <f>'Moving Avg'!D940</f>
        <v>3.3863999999999996</v>
      </c>
      <c r="G940" s="2">
        <f>'Moving Avg'!F940</f>
        <v>3.3611049999999998</v>
      </c>
      <c r="H940" s="2">
        <f>'Moving Avg'!G940</f>
        <v>3.3093900000000001</v>
      </c>
      <c r="I940" s="2">
        <f>'Moving Avg'!H940</f>
        <v>3.429978999999999</v>
      </c>
      <c r="J940" s="6" t="str">
        <f>OBV!F940</f>
        <v>BEARISH</v>
      </c>
      <c r="K940" s="6" t="str">
        <f>OBV!G940</f>
        <v>NEUTRAL</v>
      </c>
      <c r="L940" s="6" t="str">
        <f>OBV!H940</f>
        <v>CONFIRMED BEARISH</v>
      </c>
    </row>
    <row r="941" spans="1:12" ht="13.5" x14ac:dyDescent="0.25">
      <c r="A941" s="3">
        <f>RSI!A941</f>
        <v>43679</v>
      </c>
      <c r="B941" s="2">
        <f>RSI!B941</f>
        <v>3.2921</v>
      </c>
      <c r="C941" s="2">
        <f>RSI!I941</f>
        <v>45.519757413969778</v>
      </c>
      <c r="D941" s="2">
        <f>MACD!E941</f>
        <v>-2.2948339771104997E-3</v>
      </c>
      <c r="E941" s="2">
        <f>MACD!F941</f>
        <v>-4.4668985635634768E-2</v>
      </c>
      <c r="F941" s="2">
        <f>'Moving Avg'!D941</f>
        <v>3.3568200000000004</v>
      </c>
      <c r="G941" s="2">
        <f>'Moving Avg'!F941</f>
        <v>3.3591049999999996</v>
      </c>
      <c r="H941" s="2">
        <f>'Moving Avg'!G941</f>
        <v>3.3074440000000003</v>
      </c>
      <c r="I941" s="2">
        <f>'Moving Avg'!H941</f>
        <v>3.4306449999999988</v>
      </c>
      <c r="J941" s="6" t="str">
        <f>OBV!F941</f>
        <v>BEARISH</v>
      </c>
      <c r="K941" s="6" t="str">
        <f>OBV!G941</f>
        <v>NEUTRAL</v>
      </c>
      <c r="L941" s="6" t="str">
        <f>OBV!H941</f>
        <v>CONFIRMED BEARISH</v>
      </c>
    </row>
    <row r="942" spans="1:12" ht="13.5" x14ac:dyDescent="0.25">
      <c r="A942" s="3">
        <f>RSI!A942</f>
        <v>43682</v>
      </c>
      <c r="B942" s="2">
        <f>RSI!B942</f>
        <v>3.3753000000000002</v>
      </c>
      <c r="C942" s="2">
        <f>RSI!I942</f>
        <v>51.971398459496129</v>
      </c>
      <c r="D942" s="2">
        <f>MACD!E942</f>
        <v>2.094857726082644E-4</v>
      </c>
      <c r="E942" s="2">
        <f>MACD!F942</f>
        <v>-3.5693291353986162E-2</v>
      </c>
      <c r="F942" s="2">
        <f>'Moving Avg'!D942</f>
        <v>3.3614400000000004</v>
      </c>
      <c r="G942" s="2">
        <f>'Moving Avg'!F942</f>
        <v>3.3630249999999995</v>
      </c>
      <c r="H942" s="2">
        <f>'Moving Avg'!G942</f>
        <v>3.3088360000000008</v>
      </c>
      <c r="I942" s="2">
        <f>'Moving Avg'!H942</f>
        <v>3.4311169999999991</v>
      </c>
      <c r="J942" s="6" t="str">
        <f>OBV!F942</f>
        <v>BEARISH</v>
      </c>
      <c r="K942" s="6" t="str">
        <f>OBV!G942</f>
        <v>NEUTRAL</v>
      </c>
      <c r="L942" s="6" t="str">
        <f>OBV!H942</f>
        <v>BEARISH DIVERGENCE</v>
      </c>
    </row>
    <row r="943" spans="1:12" ht="13.5" x14ac:dyDescent="0.25">
      <c r="A943" s="3">
        <f>RSI!A943</f>
        <v>43683</v>
      </c>
      <c r="B943" s="2">
        <f>RSI!B943</f>
        <v>3.3753000000000002</v>
      </c>
      <c r="C943" s="2">
        <f>RSI!I943</f>
        <v>51.971398459496129</v>
      </c>
      <c r="D943" s="2">
        <f>MACD!E943</f>
        <v>9.276864656033279E-3</v>
      </c>
      <c r="E943" s="2">
        <f>MACD!F943</f>
        <v>-2.6699260151982276E-2</v>
      </c>
      <c r="F943" s="2">
        <f>'Moving Avg'!D943</f>
        <v>3.3660600000000001</v>
      </c>
      <c r="G943" s="2">
        <f>'Moving Avg'!F943</f>
        <v>3.3711249999999993</v>
      </c>
      <c r="H943" s="2">
        <f>'Moving Avg'!G943</f>
        <v>3.3082900000000008</v>
      </c>
      <c r="I943" s="2">
        <f>'Moving Avg'!H943</f>
        <v>3.4315889999999998</v>
      </c>
      <c r="J943" s="6" t="str">
        <f>OBV!F943</f>
        <v>BEARISH</v>
      </c>
      <c r="K943" s="6" t="str">
        <f>OBV!G943</f>
        <v>NEUTRAL</v>
      </c>
      <c r="L943" s="6" t="str">
        <f>OBV!H943</f>
        <v>BEARISH DIVERGENCE</v>
      </c>
    </row>
    <row r="944" spans="1:12" ht="13.5" x14ac:dyDescent="0.25">
      <c r="A944" s="3">
        <f>RSI!A944</f>
        <v>43684</v>
      </c>
      <c r="B944" s="2">
        <f>RSI!B944</f>
        <v>3.3614000000000002</v>
      </c>
      <c r="C944" s="2">
        <f>RSI!I944</f>
        <v>50.805652188282181</v>
      </c>
      <c r="D944" s="2">
        <f>MACD!E944</f>
        <v>1.1431342531582622E-2</v>
      </c>
      <c r="E944" s="2">
        <f>MACD!F944</f>
        <v>-1.9073139615269297E-2</v>
      </c>
      <c r="F944" s="2">
        <f>'Moving Avg'!D944</f>
        <v>3.35588</v>
      </c>
      <c r="G944" s="2">
        <f>'Moving Avg'!F944</f>
        <v>3.37853</v>
      </c>
      <c r="H944" s="2">
        <f>'Moving Avg'!G944</f>
        <v>3.3070260000000009</v>
      </c>
      <c r="I944" s="2">
        <f>'Moving Avg'!H944</f>
        <v>3.4319914999999996</v>
      </c>
      <c r="J944" s="6" t="str">
        <f>OBV!F944</f>
        <v>BEARISH</v>
      </c>
      <c r="K944" s="6" t="str">
        <f>OBV!G944</f>
        <v>NEUTRAL</v>
      </c>
      <c r="L944" s="6" t="str">
        <f>OBV!H944</f>
        <v>CONFIRMED BEARISH</v>
      </c>
    </row>
    <row r="945" spans="1:12" ht="13.5" x14ac:dyDescent="0.25">
      <c r="A945" s="3">
        <f>RSI!A945</f>
        <v>43685</v>
      </c>
      <c r="B945" s="2">
        <f>RSI!B945</f>
        <v>3.3058999999999998</v>
      </c>
      <c r="C945" s="2">
        <f>RSI!I945</f>
        <v>46.336494550007295</v>
      </c>
      <c r="D945" s="2">
        <f>MACD!E945</f>
        <v>2.3003297077593743E-2</v>
      </c>
      <c r="E945" s="2">
        <f>MACD!F945</f>
        <v>-1.0657852276696689E-2</v>
      </c>
      <c r="F945" s="2">
        <f>'Moving Avg'!D945</f>
        <v>3.3420000000000001</v>
      </c>
      <c r="G945" s="2">
        <f>'Moving Avg'!F945</f>
        <v>3.37737</v>
      </c>
      <c r="H945" s="2">
        <f>'Moving Avg'!G945</f>
        <v>3.3066780000000011</v>
      </c>
      <c r="I945" s="2">
        <f>'Moving Avg'!H945</f>
        <v>3.4325369999999991</v>
      </c>
      <c r="J945" s="6" t="str">
        <f>OBV!F945</f>
        <v>BEARISH</v>
      </c>
      <c r="K945" s="6" t="str">
        <f>OBV!G945</f>
        <v>NEUTRAL</v>
      </c>
      <c r="L945" s="6" t="str">
        <f>OBV!H945</f>
        <v>CONFIRMED BEARISH</v>
      </c>
    </row>
    <row r="946" spans="1:12" ht="13.5" x14ac:dyDescent="0.25">
      <c r="A946" s="3">
        <f>RSI!A946</f>
        <v>43686</v>
      </c>
      <c r="B946" s="2">
        <f>RSI!B946</f>
        <v>3.3058999999999998</v>
      </c>
      <c r="C946" s="2">
        <f>RSI!I946</f>
        <v>46.336494550007295</v>
      </c>
      <c r="D946" s="2">
        <f>MACD!E946</f>
        <v>3.6626300815037371E-2</v>
      </c>
      <c r="E946" s="2">
        <f>MACD!F946</f>
        <v>-1.2010216583498773E-3</v>
      </c>
      <c r="F946" s="2">
        <f>'Moving Avg'!D946</f>
        <v>3.34476</v>
      </c>
      <c r="G946" s="2">
        <f>'Moving Avg'!F946</f>
        <v>3.3766749999999996</v>
      </c>
      <c r="H946" s="2">
        <f>'Moving Avg'!G946</f>
        <v>3.3069460000000017</v>
      </c>
      <c r="I946" s="2">
        <f>'Moving Avg'!H946</f>
        <v>3.4331454999999989</v>
      </c>
      <c r="J946" s="6" t="str">
        <f>OBV!F946</f>
        <v>BEARISH</v>
      </c>
      <c r="K946" s="6" t="str">
        <f>OBV!G946</f>
        <v>NEUTRAL</v>
      </c>
      <c r="L946" s="6" t="str">
        <f>OBV!H946</f>
        <v>BEARISH DIVERGENCE</v>
      </c>
    </row>
    <row r="947" spans="1:12" ht="13.5" x14ac:dyDescent="0.25">
      <c r="A947" s="3">
        <f>RSI!A947</f>
        <v>43691</v>
      </c>
      <c r="B947" s="2">
        <f>RSI!B947</f>
        <v>3.3058999999999998</v>
      </c>
      <c r="C947" s="2">
        <f>RSI!I947</f>
        <v>46.336494550007295</v>
      </c>
      <c r="D947" s="2">
        <f>MACD!E947</f>
        <v>3.4902713420555287E-2</v>
      </c>
      <c r="E947" s="2">
        <f>MACD!F947</f>
        <v>6.0197253574311559E-3</v>
      </c>
      <c r="F947" s="2">
        <f>'Moving Avg'!D947</f>
        <v>3.3308799999999996</v>
      </c>
      <c r="G947" s="2">
        <f>'Moving Avg'!F947</f>
        <v>3.3766750000000001</v>
      </c>
      <c r="H947" s="2">
        <f>'Moving Avg'!G947</f>
        <v>3.3070380000000017</v>
      </c>
      <c r="I947" s="2">
        <f>'Moving Avg'!H947</f>
        <v>3.4341954999999986</v>
      </c>
      <c r="J947" s="6" t="str">
        <f>OBV!F947</f>
        <v>BEARISH</v>
      </c>
      <c r="K947" s="6" t="str">
        <f>OBV!G947</f>
        <v>NEUTRAL</v>
      </c>
      <c r="L947" s="6" t="str">
        <f>OBV!H947</f>
        <v>CONFIRMED BEARISH</v>
      </c>
    </row>
    <row r="948" spans="1:12" ht="13.5" x14ac:dyDescent="0.25">
      <c r="A948" s="3">
        <f>RSI!A948</f>
        <v>43692</v>
      </c>
      <c r="B948" s="2">
        <f>RSI!B948</f>
        <v>3.3058999999999998</v>
      </c>
      <c r="C948" s="2">
        <f>RSI!I948</f>
        <v>46.336494550007295</v>
      </c>
      <c r="D948" s="2">
        <f>MACD!E948</f>
        <v>3.3682208044017337E-2</v>
      </c>
      <c r="E948" s="2">
        <f>MACD!F948</f>
        <v>1.1552221894748393E-2</v>
      </c>
      <c r="F948" s="2">
        <f>'Moving Avg'!D948</f>
        <v>3.3170000000000002</v>
      </c>
      <c r="G948" s="2">
        <f>'Moving Avg'!F948</f>
        <v>3.3727449999999997</v>
      </c>
      <c r="H948" s="2">
        <f>'Moving Avg'!G948</f>
        <v>3.3071300000000008</v>
      </c>
      <c r="I948" s="2">
        <f>'Moving Avg'!H948</f>
        <v>3.4354769999999979</v>
      </c>
      <c r="J948" s="6" t="str">
        <f>OBV!F948</f>
        <v>BEARISH</v>
      </c>
      <c r="K948" s="6" t="str">
        <f>OBV!G948</f>
        <v>NEUTRAL</v>
      </c>
      <c r="L948" s="6" t="str">
        <f>OBV!H948</f>
        <v>CONFIRMED BEARISH</v>
      </c>
    </row>
    <row r="949" spans="1:12" ht="13.5" x14ac:dyDescent="0.25">
      <c r="A949" s="3">
        <f>RSI!A949</f>
        <v>43693</v>
      </c>
      <c r="B949" s="2">
        <f>RSI!B949</f>
        <v>3.3151999999999999</v>
      </c>
      <c r="C949" s="2">
        <f>RSI!I949</f>
        <v>47.379760803936605</v>
      </c>
      <c r="D949" s="2">
        <f>MACD!E949</f>
        <v>4.1427029096086088E-2</v>
      </c>
      <c r="E949" s="2">
        <f>MACD!F949</f>
        <v>1.7527183335015933E-2</v>
      </c>
      <c r="F949" s="2">
        <f>'Moving Avg'!D949</f>
        <v>3.3077599999999996</v>
      </c>
      <c r="G949" s="2">
        <f>'Moving Avg'!F949</f>
        <v>3.3683550000000011</v>
      </c>
      <c r="H949" s="2">
        <f>'Moving Avg'!G949</f>
        <v>3.3061760000000011</v>
      </c>
      <c r="I949" s="2">
        <f>'Moving Avg'!H949</f>
        <v>3.4369099999999979</v>
      </c>
      <c r="J949" s="6" t="str">
        <f>OBV!F949</f>
        <v>BULLISH</v>
      </c>
      <c r="K949" s="6" t="str">
        <f>OBV!G949</f>
        <v>NEUTRAL</v>
      </c>
      <c r="L949" s="6" t="str">
        <f>OBV!H949</f>
        <v>BULLISH DIVERGENCE</v>
      </c>
    </row>
    <row r="950" spans="1:12" ht="13.5" x14ac:dyDescent="0.25">
      <c r="A950" s="3">
        <f>RSI!A950</f>
        <v>43696</v>
      </c>
      <c r="B950" s="2">
        <f>RSI!B950</f>
        <v>3.2921</v>
      </c>
      <c r="C950" s="2">
        <f>RSI!I950</f>
        <v>45.037659637879074</v>
      </c>
      <c r="D950" s="2">
        <f>MACD!E950</f>
        <v>4.4148162067408681E-2</v>
      </c>
      <c r="E950" s="2">
        <f>MACD!F950</f>
        <v>2.2851379081494483E-2</v>
      </c>
      <c r="F950" s="2">
        <f>'Moving Avg'!D950</f>
        <v>3.3050000000000006</v>
      </c>
      <c r="G950" s="2">
        <f>'Moving Avg'!F950</f>
        <v>3.3586450000000005</v>
      </c>
      <c r="H950" s="2">
        <f>'Moving Avg'!G950</f>
        <v>3.3064320000000009</v>
      </c>
      <c r="I950" s="2">
        <f>'Moving Avg'!H950</f>
        <v>3.4384379999999988</v>
      </c>
      <c r="J950" s="6" t="str">
        <f>OBV!F950</f>
        <v>BULLISH</v>
      </c>
      <c r="K950" s="6" t="str">
        <f>OBV!G950</f>
        <v>NEUTRAL</v>
      </c>
      <c r="L950" s="6" t="str">
        <f>OBV!H950</f>
        <v>BULLISH DIVERGENCE</v>
      </c>
    </row>
    <row r="951" spans="1:12" ht="13.5" x14ac:dyDescent="0.25">
      <c r="A951" s="3">
        <f>RSI!A951</f>
        <v>43697</v>
      </c>
      <c r="B951" s="2">
        <f>RSI!B951</f>
        <v>3.3058999999999998</v>
      </c>
      <c r="C951" s="2">
        <f>RSI!I951</f>
        <v>46.731736518341684</v>
      </c>
      <c r="D951" s="2">
        <f>MACD!E951</f>
        <v>3.2902916821950789E-2</v>
      </c>
      <c r="E951" s="2">
        <f>MACD!F951</f>
        <v>2.4861686629585746E-2</v>
      </c>
      <c r="F951" s="2">
        <f>'Moving Avg'!D951</f>
        <v>3.3049999999999997</v>
      </c>
      <c r="G951" s="2">
        <f>'Moving Avg'!F951</f>
        <v>3.3533250000000003</v>
      </c>
      <c r="H951" s="2">
        <f>'Moving Avg'!G951</f>
        <v>3.3058200000000015</v>
      </c>
      <c r="I951" s="2">
        <f>'Moving Avg'!H951</f>
        <v>3.4399299999999986</v>
      </c>
      <c r="J951" s="6" t="str">
        <f>OBV!F951</f>
        <v>BULLISH</v>
      </c>
      <c r="K951" s="6" t="str">
        <f>OBV!G951</f>
        <v>NEUTRAL</v>
      </c>
      <c r="L951" s="6" t="str">
        <f>OBV!H951</f>
        <v>NEUTRAL</v>
      </c>
    </row>
    <row r="952" spans="1:12" ht="13.5" x14ac:dyDescent="0.25">
      <c r="A952" s="3">
        <f>RSI!A952</f>
        <v>43698</v>
      </c>
      <c r="B952" s="2">
        <f>RSI!B952</f>
        <v>3.3243999999999998</v>
      </c>
      <c r="C952" s="2">
        <f>RSI!I952</f>
        <v>49.001109858540914</v>
      </c>
      <c r="D952" s="2">
        <f>MACD!E952</f>
        <v>3.4989942150188025E-2</v>
      </c>
      <c r="E952" s="2">
        <f>MACD!F952</f>
        <v>2.6887337733706204E-2</v>
      </c>
      <c r="F952" s="2">
        <f>'Moving Avg'!D952</f>
        <v>3.3086999999999995</v>
      </c>
      <c r="G952" s="2">
        <f>'Moving Avg'!F952</f>
        <v>3.3507800000000003</v>
      </c>
      <c r="H952" s="2">
        <f>'Moving Avg'!G952</f>
        <v>3.3074260000000013</v>
      </c>
      <c r="I952" s="2">
        <f>'Moving Avg'!H952</f>
        <v>3.4411569999999996</v>
      </c>
      <c r="J952" s="6" t="str">
        <f>OBV!F952</f>
        <v>BULLISH</v>
      </c>
      <c r="K952" s="6" t="str">
        <f>OBV!G952</f>
        <v>NEUTRAL</v>
      </c>
      <c r="L952" s="6" t="str">
        <f>OBV!H952</f>
        <v>CONFIRMED BULLISH</v>
      </c>
    </row>
    <row r="953" spans="1:12" ht="13.5" x14ac:dyDescent="0.25">
      <c r="A953" s="3">
        <f>RSI!A953</f>
        <v>43699</v>
      </c>
      <c r="B953" s="2">
        <f>RSI!B953</f>
        <v>3.3058999999999998</v>
      </c>
      <c r="C953" s="2">
        <f>RSI!I953</f>
        <v>46.85156650328706</v>
      </c>
      <c r="D953" s="2">
        <f>MACD!E953</f>
        <v>3.8176757525300697E-2</v>
      </c>
      <c r="E953" s="2">
        <f>MACD!F953</f>
        <v>2.9145221692025103E-2</v>
      </c>
      <c r="F953" s="2">
        <f>'Moving Avg'!D953</f>
        <v>3.3087000000000004</v>
      </c>
      <c r="G953" s="2">
        <f>'Moving Avg'!F953</f>
        <v>3.3450000000000002</v>
      </c>
      <c r="H953" s="2">
        <f>'Moving Avg'!G953</f>
        <v>3.3097180000000015</v>
      </c>
      <c r="I953" s="2">
        <f>'Moving Avg'!H953</f>
        <v>3.4425434999999993</v>
      </c>
      <c r="J953" s="6" t="str">
        <f>OBV!F953</f>
        <v>BULLISH</v>
      </c>
      <c r="K953" s="6" t="str">
        <f>OBV!G953</f>
        <v>NEUTRAL</v>
      </c>
      <c r="L953" s="6" t="str">
        <f>OBV!H953</f>
        <v>NEUTRAL</v>
      </c>
    </row>
    <row r="954" spans="1:12" ht="13.5" x14ac:dyDescent="0.25">
      <c r="A954" s="3">
        <f>RSI!A954</f>
        <v>43700</v>
      </c>
      <c r="B954" s="2">
        <f>RSI!B954</f>
        <v>3.3475999999999999</v>
      </c>
      <c r="C954" s="2">
        <f>RSI!I954</f>
        <v>51.966431279509351</v>
      </c>
      <c r="D954" s="2">
        <f>MACD!E954</f>
        <v>3.5802020197821527E-2</v>
      </c>
      <c r="E954" s="2">
        <f>MACD!F954</f>
        <v>3.047658139318439E-2</v>
      </c>
      <c r="F954" s="2">
        <f>'Moving Avg'!D954</f>
        <v>3.3151799999999993</v>
      </c>
      <c r="G954" s="2">
        <f>'Moving Avg'!F954</f>
        <v>3.3433850000000001</v>
      </c>
      <c r="H954" s="2">
        <f>'Moving Avg'!G954</f>
        <v>3.3128440000000006</v>
      </c>
      <c r="I954" s="2">
        <f>'Moving Avg'!H954</f>
        <v>3.4441809999999986</v>
      </c>
      <c r="J954" s="6" t="str">
        <f>OBV!F954</f>
        <v>BULLISH</v>
      </c>
      <c r="K954" s="6" t="str">
        <f>OBV!G954</f>
        <v>NEUTRAL</v>
      </c>
      <c r="L954" s="6" t="str">
        <f>OBV!H954</f>
        <v>CONFIRMED BULLISH</v>
      </c>
    </row>
    <row r="955" spans="1:12" ht="13.5" x14ac:dyDescent="0.25">
      <c r="A955" s="3">
        <f>RSI!A955</f>
        <v>43703</v>
      </c>
      <c r="B955" s="2">
        <f>RSI!B955</f>
        <v>3.3058999999999998</v>
      </c>
      <c r="C955" s="2">
        <f>RSI!I955</f>
        <v>47.086387239692428</v>
      </c>
      <c r="D955" s="2">
        <f>MACD!E955</f>
        <v>2.8241163087143306E-2</v>
      </c>
      <c r="E955" s="2">
        <f>MACD!F955</f>
        <v>3.0029497731976176E-2</v>
      </c>
      <c r="F955" s="2">
        <f>'Moving Avg'!D955</f>
        <v>3.3179400000000001</v>
      </c>
      <c r="G955" s="2">
        <f>'Moving Avg'!F955</f>
        <v>3.3378349999999997</v>
      </c>
      <c r="H955" s="2">
        <f>'Moving Avg'!G955</f>
        <v>3.3133760000000008</v>
      </c>
      <c r="I955" s="2">
        <f>'Moving Avg'!H955</f>
        <v>3.4454624999999983</v>
      </c>
      <c r="J955" s="6" t="str">
        <f>OBV!F955</f>
        <v>BULLISH</v>
      </c>
      <c r="K955" s="6" t="str">
        <f>OBV!G955</f>
        <v>NEUTRAL</v>
      </c>
      <c r="L955" s="6" t="str">
        <f>OBV!H955</f>
        <v>CONFIRMED BULLISH</v>
      </c>
    </row>
    <row r="956" spans="1:12" ht="13.5" x14ac:dyDescent="0.25">
      <c r="A956" s="3">
        <f>RSI!A956</f>
        <v>43704</v>
      </c>
      <c r="B956" s="2">
        <f>RSI!B956</f>
        <v>3.2827999999999999</v>
      </c>
      <c r="C956" s="2">
        <f>RSI!I956</f>
        <v>44.588437422644354</v>
      </c>
      <c r="D956" s="2">
        <f>MACD!E956</f>
        <v>2.3706689133339509E-2</v>
      </c>
      <c r="E956" s="2">
        <f>MACD!F956</f>
        <v>2.8764936012248846E-2</v>
      </c>
      <c r="F956" s="2">
        <f>'Moving Avg'!D956</f>
        <v>3.31332</v>
      </c>
      <c r="G956" s="2">
        <f>'Moving Avg'!F956</f>
        <v>3.3299749999999997</v>
      </c>
      <c r="H956" s="2">
        <f>'Moving Avg'!G956</f>
        <v>3.3121260000000006</v>
      </c>
      <c r="I956" s="2">
        <f>'Moving Avg'!H956</f>
        <v>3.4469229999999986</v>
      </c>
      <c r="J956" s="6" t="str">
        <f>OBV!F956</f>
        <v>BEARISH</v>
      </c>
      <c r="K956" s="6" t="str">
        <f>OBV!G956</f>
        <v>NEUTRAL</v>
      </c>
      <c r="L956" s="6" t="str">
        <f>OBV!H956</f>
        <v>CONFIRMED BEARISH</v>
      </c>
    </row>
    <row r="957" spans="1:12" ht="13.5" x14ac:dyDescent="0.25">
      <c r="A957" s="3">
        <f>RSI!A957</f>
        <v>43705</v>
      </c>
      <c r="B957" s="2">
        <f>RSI!B957</f>
        <v>3.3058999999999998</v>
      </c>
      <c r="C957" s="2">
        <f>RSI!I957</f>
        <v>47.583076908634986</v>
      </c>
      <c r="D957" s="2">
        <f>MACD!E957</f>
        <v>1.8436013652344041E-2</v>
      </c>
      <c r="E957" s="2">
        <f>MACD!F957</f>
        <v>2.6699151540267887E-2</v>
      </c>
      <c r="F957" s="2">
        <f>'Moving Avg'!D957</f>
        <v>3.3096199999999998</v>
      </c>
      <c r="G957" s="2">
        <f>'Moving Avg'!F957</f>
        <v>3.3276600000000003</v>
      </c>
      <c r="H957" s="2">
        <f>'Moving Avg'!G957</f>
        <v>3.3096640000000006</v>
      </c>
      <c r="I957" s="2">
        <f>'Moving Avg'!H957</f>
        <v>3.4486249999999985</v>
      </c>
      <c r="J957" s="6" t="str">
        <f>OBV!F957</f>
        <v>BULLISH</v>
      </c>
      <c r="K957" s="6" t="str">
        <f>OBV!G957</f>
        <v>NEUTRAL</v>
      </c>
      <c r="L957" s="6" t="str">
        <f>OBV!H957</f>
        <v>BULLISH DIVERGENCE</v>
      </c>
    </row>
    <row r="958" spans="1:12" ht="13.5" x14ac:dyDescent="0.25">
      <c r="A958" s="3">
        <f>RSI!A958</f>
        <v>43706</v>
      </c>
      <c r="B958" s="2">
        <f>RSI!B958</f>
        <v>3.2827999999999999</v>
      </c>
      <c r="C958" s="2">
        <f>RSI!I958</f>
        <v>44.966019341864317</v>
      </c>
      <c r="D958" s="2">
        <f>MACD!E958</f>
        <v>1.580758113985592E-2</v>
      </c>
      <c r="E958" s="2">
        <f>MACD!F958</f>
        <v>2.4520837460185494E-2</v>
      </c>
      <c r="F958" s="2">
        <f>'Moving Avg'!D958</f>
        <v>3.3049999999999997</v>
      </c>
      <c r="G958" s="2">
        <f>'Moving Avg'!F958</f>
        <v>3.3241900000000002</v>
      </c>
      <c r="H958" s="2">
        <f>'Moving Avg'!G958</f>
        <v>3.3084140000000009</v>
      </c>
      <c r="I958" s="2">
        <f>'Moving Avg'!H958</f>
        <v>3.4502329999999986</v>
      </c>
      <c r="J958" s="6" t="str">
        <f>OBV!F958</f>
        <v>BULLISH</v>
      </c>
      <c r="K958" s="6" t="str">
        <f>OBV!G958</f>
        <v>NEUTRAL</v>
      </c>
      <c r="L958" s="6" t="str">
        <f>OBV!H958</f>
        <v>BULLISH DIVERGENCE</v>
      </c>
    </row>
    <row r="959" spans="1:12" ht="13.5" x14ac:dyDescent="0.25">
      <c r="A959" s="3">
        <f>RSI!A959</f>
        <v>43707</v>
      </c>
      <c r="B959" s="2">
        <f>RSI!B959</f>
        <v>3.3012999999999999</v>
      </c>
      <c r="C959" s="2">
        <f>RSI!I959</f>
        <v>47.45836771464311</v>
      </c>
      <c r="D959" s="2">
        <f>MACD!E959</f>
        <v>1.3891771266655528E-2</v>
      </c>
      <c r="E959" s="2">
        <f>MACD!F959</f>
        <v>2.2395024221479504E-2</v>
      </c>
      <c r="F959" s="2">
        <f>'Moving Avg'!D959</f>
        <v>3.2957399999999999</v>
      </c>
      <c r="G959" s="2">
        <f>'Moving Avg'!F959</f>
        <v>3.3186400000000007</v>
      </c>
      <c r="H959" s="2">
        <f>'Moving Avg'!G959</f>
        <v>3.3085900000000006</v>
      </c>
      <c r="I959" s="2">
        <f>'Moving Avg'!H959</f>
        <v>3.452017499999998</v>
      </c>
      <c r="J959" s="6" t="str">
        <f>OBV!F959</f>
        <v>BULLISH</v>
      </c>
      <c r="K959" s="6" t="str">
        <f>OBV!G959</f>
        <v>NEUTRAL</v>
      </c>
      <c r="L959" s="6" t="str">
        <f>OBV!H959</f>
        <v>BULLISH DIVERGENCE</v>
      </c>
    </row>
    <row r="960" spans="1:12" ht="13.5" x14ac:dyDescent="0.25">
      <c r="A960" s="3">
        <f>RSI!A960</f>
        <v>43710</v>
      </c>
      <c r="B960" s="2">
        <f>RSI!B960</f>
        <v>3.3706999999999998</v>
      </c>
      <c r="C960" s="2">
        <f>RSI!I960</f>
        <v>55.584514435974363</v>
      </c>
      <c r="D960" s="2">
        <f>MACD!E960</f>
        <v>3.6962875054107336E-3</v>
      </c>
      <c r="E960" s="2">
        <f>MACD!F960</f>
        <v>1.8655276878265754E-2</v>
      </c>
      <c r="F960" s="2">
        <f>'Moving Avg'!D960</f>
        <v>3.3086999999999995</v>
      </c>
      <c r="G960" s="2">
        <f>'Moving Avg'!F960</f>
        <v>3.318410000000001</v>
      </c>
      <c r="H960" s="2">
        <f>'Moving Avg'!G960</f>
        <v>3.3116500000000002</v>
      </c>
      <c r="I960" s="2">
        <f>'Moving Avg'!H960</f>
        <v>3.4541489999999988</v>
      </c>
      <c r="J960" s="6" t="str">
        <f>OBV!F960</f>
        <v>BULLISH</v>
      </c>
      <c r="K960" s="6" t="str">
        <f>OBV!G960</f>
        <v>NEUTRAL</v>
      </c>
      <c r="L960" s="6" t="str">
        <f>OBV!H960</f>
        <v>CONFIRMED BULLISH</v>
      </c>
    </row>
    <row r="961" spans="1:12" ht="13.5" x14ac:dyDescent="0.25">
      <c r="A961" s="3">
        <f>RSI!A961</f>
        <v>43711</v>
      </c>
      <c r="B961" s="2">
        <f>RSI!B961</f>
        <v>3.4308000000000001</v>
      </c>
      <c r="C961" s="2">
        <f>RSI!I961</f>
        <v>61.183362650002749</v>
      </c>
      <c r="D961" s="2">
        <f>MACD!E961</f>
        <v>-7.5582514813810064E-3</v>
      </c>
      <c r="E961" s="2">
        <f>MACD!F961</f>
        <v>1.3412571206336403E-2</v>
      </c>
      <c r="F961" s="2">
        <f>'Moving Avg'!D961</f>
        <v>3.3382999999999994</v>
      </c>
      <c r="G961" s="2">
        <f>'Moving Avg'!F961</f>
        <v>3.325345</v>
      </c>
      <c r="H961" s="2">
        <f>'Moving Avg'!G961</f>
        <v>3.3152080000000002</v>
      </c>
      <c r="I961" s="2">
        <f>'Moving Avg'!H961</f>
        <v>3.4568334999999997</v>
      </c>
      <c r="J961" s="6" t="str">
        <f>OBV!F961</f>
        <v>BULLISH</v>
      </c>
      <c r="K961" s="6" t="str">
        <f>OBV!G961</f>
        <v>NEUTRAL</v>
      </c>
      <c r="L961" s="6" t="str">
        <f>OBV!H961</f>
        <v>CONFIRMED BULLISH</v>
      </c>
    </row>
    <row r="962" spans="1:12" ht="13.5" x14ac:dyDescent="0.25">
      <c r="A962" s="3">
        <f>RSI!A962</f>
        <v>43712</v>
      </c>
      <c r="B962" s="2">
        <f>RSI!B962</f>
        <v>3.3938000000000001</v>
      </c>
      <c r="C962" s="2">
        <f>RSI!I962</f>
        <v>56.464355951847892</v>
      </c>
      <c r="D962" s="2">
        <f>MACD!E962</f>
        <v>-1.2126243548167714E-2</v>
      </c>
      <c r="E962" s="2">
        <f>MACD!F962</f>
        <v>8.304808255435581E-3</v>
      </c>
      <c r="F962" s="2">
        <f>'Moving Avg'!D962</f>
        <v>3.35588</v>
      </c>
      <c r="G962" s="2">
        <f>'Moving Avg'!F962</f>
        <v>3.3262700000000001</v>
      </c>
      <c r="H962" s="2">
        <f>'Moving Avg'!G962</f>
        <v>3.3197860000000001</v>
      </c>
      <c r="I962" s="2">
        <f>'Moving Avg'!H962</f>
        <v>3.459458999999999</v>
      </c>
      <c r="J962" s="6" t="str">
        <f>OBV!F962</f>
        <v>BULLISH</v>
      </c>
      <c r="K962" s="6" t="str">
        <f>OBV!G962</f>
        <v>NEUTRAL</v>
      </c>
      <c r="L962" s="6" t="str">
        <f>OBV!H962</f>
        <v>CONFIRMED BULLISH</v>
      </c>
    </row>
    <row r="963" spans="1:12" ht="13.5" x14ac:dyDescent="0.25">
      <c r="A963" s="3">
        <f>RSI!A963</f>
        <v>43713</v>
      </c>
      <c r="B963" s="2">
        <f>RSI!B963</f>
        <v>3.3845000000000001</v>
      </c>
      <c r="C963" s="2">
        <f>RSI!I963</f>
        <v>55.309617013526825</v>
      </c>
      <c r="D963" s="2">
        <f>MACD!E963</f>
        <v>-1.8515112050087712E-2</v>
      </c>
      <c r="E963" s="2">
        <f>MACD!F963</f>
        <v>2.9408241943309228E-3</v>
      </c>
      <c r="F963" s="2">
        <f>'Moving Avg'!D963</f>
        <v>3.37622</v>
      </c>
      <c r="G963" s="2">
        <f>'Moving Avg'!F963</f>
        <v>3.32673</v>
      </c>
      <c r="H963" s="2">
        <f>'Moving Avg'!G963</f>
        <v>3.3241780000000007</v>
      </c>
      <c r="I963" s="2">
        <f>'Moving Avg'!H963</f>
        <v>3.4616594999999997</v>
      </c>
      <c r="J963" s="6" t="str">
        <f>OBV!F963</f>
        <v>BULLISH</v>
      </c>
      <c r="K963" s="6" t="str">
        <f>OBV!G963</f>
        <v>NEUTRAL</v>
      </c>
      <c r="L963" s="6" t="str">
        <f>OBV!H963</f>
        <v>CONFIRMED BULLISH</v>
      </c>
    </row>
    <row r="964" spans="1:12" ht="13.5" x14ac:dyDescent="0.25">
      <c r="A964" s="3">
        <f>RSI!A964</f>
        <v>43714</v>
      </c>
      <c r="B964" s="2">
        <f>RSI!B964</f>
        <v>3.3799000000000001</v>
      </c>
      <c r="C964" s="2">
        <f>RSI!I964</f>
        <v>54.713592353459561</v>
      </c>
      <c r="D964" s="2">
        <f>MACD!E964</f>
        <v>-1.7449238516832555E-2</v>
      </c>
      <c r="E964" s="2">
        <f>MACD!F964</f>
        <v>-1.1371883479017728E-3</v>
      </c>
      <c r="F964" s="2">
        <f>'Moving Avg'!D964</f>
        <v>3.3919399999999995</v>
      </c>
      <c r="G964" s="2">
        <f>'Moving Avg'!F964</f>
        <v>3.327655</v>
      </c>
      <c r="H964" s="2">
        <f>'Moving Avg'!G964</f>
        <v>3.328478</v>
      </c>
      <c r="I964" s="2">
        <f>'Moving Avg'!H964</f>
        <v>3.4632689999999995</v>
      </c>
      <c r="J964" s="6" t="str">
        <f>OBV!F964</f>
        <v>BULLISH</v>
      </c>
      <c r="K964" s="6" t="str">
        <f>OBV!G964</f>
        <v>NEUTRAL</v>
      </c>
      <c r="L964" s="6" t="str">
        <f>OBV!H964</f>
        <v>CONFIRMED BULLISH</v>
      </c>
    </row>
    <row r="965" spans="1:12" ht="13.5" x14ac:dyDescent="0.25">
      <c r="A965" s="3">
        <f>RSI!A965</f>
        <v>43717</v>
      </c>
      <c r="B965" s="2">
        <f>RSI!B965</f>
        <v>3.3799000000000001</v>
      </c>
      <c r="C965" s="2">
        <f>RSI!I965</f>
        <v>54.713592353459561</v>
      </c>
      <c r="D965" s="2">
        <f>MACD!E965</f>
        <v>-2.3198776477765914E-2</v>
      </c>
      <c r="E965" s="2">
        <f>MACD!F965</f>
        <v>-5.5495059738746013E-3</v>
      </c>
      <c r="F965" s="2">
        <f>'Moving Avg'!D965</f>
        <v>3.3937799999999996</v>
      </c>
      <c r="G965" s="2">
        <f>'Moving Avg'!F965</f>
        <v>3.3313550000000007</v>
      </c>
      <c r="H965" s="2">
        <f>'Moving Avg'!G965</f>
        <v>3.3326899999999999</v>
      </c>
      <c r="I965" s="2">
        <f>'Moving Avg'!H965</f>
        <v>3.4643949999999997</v>
      </c>
      <c r="J965" s="6" t="str">
        <f>OBV!F965</f>
        <v>BULLISH</v>
      </c>
      <c r="K965" s="6" t="str">
        <f>OBV!G965</f>
        <v>NEUTRAL</v>
      </c>
      <c r="L965" s="6" t="str">
        <f>OBV!H965</f>
        <v>CONFIRMED BULLISH</v>
      </c>
    </row>
    <row r="966" spans="1:12" ht="13.5" x14ac:dyDescent="0.25">
      <c r="A966" s="3">
        <f>RSI!A966</f>
        <v>43718</v>
      </c>
      <c r="B966" s="2">
        <f>RSI!B966</f>
        <v>3.3290999999999999</v>
      </c>
      <c r="C966" s="2">
        <f>RSI!I966</f>
        <v>48.077925889156859</v>
      </c>
      <c r="D966" s="2">
        <f>MACD!E966</f>
        <v>-2.8073214749405828E-2</v>
      </c>
      <c r="E966" s="2">
        <f>MACD!F966</f>
        <v>-1.0054247728980847E-2</v>
      </c>
      <c r="F966" s="2">
        <f>'Moving Avg'!D966</f>
        <v>3.37344</v>
      </c>
      <c r="G966" s="2">
        <f>'Moving Avg'!F966</f>
        <v>3.3325149999999999</v>
      </c>
      <c r="H966" s="2">
        <f>'Moving Avg'!G966</f>
        <v>3.336678</v>
      </c>
      <c r="I966" s="2">
        <f>'Moving Avg'!H966</f>
        <v>3.4652669999999994</v>
      </c>
      <c r="J966" s="6" t="str">
        <f>OBV!F966</f>
        <v>BEARISH</v>
      </c>
      <c r="K966" s="6" t="str">
        <f>OBV!G966</f>
        <v>NEUTRAL</v>
      </c>
      <c r="L966" s="6" t="str">
        <f>OBV!H966</f>
        <v>CONFIRMED BEARISH</v>
      </c>
    </row>
    <row r="967" spans="1:12" ht="13.5" x14ac:dyDescent="0.25">
      <c r="A967" s="3">
        <f>RSI!A967</f>
        <v>43719</v>
      </c>
      <c r="B967" s="2">
        <f>RSI!B967</f>
        <v>3.3106</v>
      </c>
      <c r="C967" s="2">
        <f>RSI!I967</f>
        <v>45.894959693987339</v>
      </c>
      <c r="D967" s="2">
        <f>MACD!E967</f>
        <v>-2.7175715221495089E-2</v>
      </c>
      <c r="E967" s="2">
        <f>MACD!F967</f>
        <v>-1.3478541227483695E-2</v>
      </c>
      <c r="F967" s="2">
        <f>'Moving Avg'!D967</f>
        <v>3.3568000000000007</v>
      </c>
      <c r="G967" s="2">
        <f>'Moving Avg'!F967</f>
        <v>3.3327499999999994</v>
      </c>
      <c r="H967" s="2">
        <f>'Moving Avg'!G967</f>
        <v>3.3386239999999994</v>
      </c>
      <c r="I967" s="2">
        <f>'Moving Avg'!H967</f>
        <v>3.4658779999999996</v>
      </c>
      <c r="J967" s="6" t="str">
        <f>OBV!F967</f>
        <v>BEARISH</v>
      </c>
      <c r="K967" s="6" t="str">
        <f>OBV!G967</f>
        <v>NEUTRAL</v>
      </c>
      <c r="L967" s="6" t="str">
        <f>OBV!H967</f>
        <v>CONFIRMED BEARISH</v>
      </c>
    </row>
    <row r="968" spans="1:12" ht="13.5" x14ac:dyDescent="0.25">
      <c r="A968" s="3">
        <f>RSI!A968</f>
        <v>43720</v>
      </c>
      <c r="B968" s="2">
        <f>RSI!B968</f>
        <v>3.3058999999999998</v>
      </c>
      <c r="C968" s="2">
        <f>RSI!I968</f>
        <v>45.33182113378696</v>
      </c>
      <c r="D968" s="2">
        <f>MACD!E968</f>
        <v>-2.9422110574596427E-2</v>
      </c>
      <c r="E968" s="2">
        <f>MACD!F968</f>
        <v>-1.6667255096906242E-2</v>
      </c>
      <c r="F968" s="2">
        <f>'Moving Avg'!D968</f>
        <v>3.3410800000000003</v>
      </c>
      <c r="G968" s="2">
        <f>'Moving Avg'!F968</f>
        <v>3.3327499999999999</v>
      </c>
      <c r="H968" s="2">
        <f>'Moving Avg'!G968</f>
        <v>3.3405639999999992</v>
      </c>
      <c r="I968" s="2">
        <f>'Moving Avg'!H968</f>
        <v>3.4661079999999993</v>
      </c>
      <c r="J968" s="6" t="str">
        <f>OBV!F968</f>
        <v>BEARISH</v>
      </c>
      <c r="K968" s="6" t="str">
        <f>OBV!G968</f>
        <v>NEUTRAL</v>
      </c>
      <c r="L968" s="6" t="str">
        <f>OBV!H968</f>
        <v>CONFIRMED BEARISH</v>
      </c>
    </row>
    <row r="969" spans="1:12" ht="13.5" x14ac:dyDescent="0.25">
      <c r="A969" s="3">
        <f>RSI!A969</f>
        <v>43721</v>
      </c>
      <c r="B969" s="2">
        <f>RSI!B969</f>
        <v>3.2458</v>
      </c>
      <c r="C969" s="2">
        <f>RSI!I969</f>
        <v>38.779259913082605</v>
      </c>
      <c r="D969" s="2">
        <f>MACD!E969</f>
        <v>-2.3812054391703086E-2</v>
      </c>
      <c r="E969" s="2">
        <f>MACD!F969</f>
        <v>-1.8096214955865612E-2</v>
      </c>
      <c r="F969" s="2">
        <f>'Moving Avg'!D969</f>
        <v>3.31426</v>
      </c>
      <c r="G969" s="2">
        <f>'Moving Avg'!F969</f>
        <v>3.3292799999999998</v>
      </c>
      <c r="H969" s="2">
        <f>'Moving Avg'!G969</f>
        <v>3.340949999999999</v>
      </c>
      <c r="I969" s="2">
        <f>'Moving Avg'!H969</f>
        <v>3.4659324999999996</v>
      </c>
      <c r="J969" s="6" t="str">
        <f>OBV!F969</f>
        <v>BEARISH</v>
      </c>
      <c r="K969" s="6" t="str">
        <f>OBV!G969</f>
        <v>NEUTRAL</v>
      </c>
      <c r="L969" s="6" t="str">
        <f>OBV!H969</f>
        <v>CONFIRMED BEARISH</v>
      </c>
    </row>
    <row r="970" spans="1:12" ht="13.5" x14ac:dyDescent="0.25">
      <c r="A970" s="3">
        <f>RSI!A970</f>
        <v>43724</v>
      </c>
      <c r="B970" s="2">
        <f>RSI!B970</f>
        <v>3.3243999999999998</v>
      </c>
      <c r="C970" s="2">
        <f>RSI!I970</f>
        <v>49.134575748124988</v>
      </c>
      <c r="D970" s="2">
        <f>MACD!E970</f>
        <v>-1.3658169298078171E-2</v>
      </c>
      <c r="E970" s="2">
        <f>MACD!F970</f>
        <v>-1.7208605824308124E-2</v>
      </c>
      <c r="F970" s="2">
        <f>'Moving Avg'!D970</f>
        <v>3.3031599999999997</v>
      </c>
      <c r="G970" s="2">
        <f>'Moving Avg'!F970</f>
        <v>3.3308950000000004</v>
      </c>
      <c r="H970" s="2">
        <f>'Moving Avg'!G970</f>
        <v>3.341499999999999</v>
      </c>
      <c r="I970" s="2">
        <f>'Moving Avg'!H970</f>
        <v>3.4659395000000002</v>
      </c>
      <c r="J970" s="6" t="str">
        <f>OBV!F970</f>
        <v>BEARISH</v>
      </c>
      <c r="K970" s="6" t="str">
        <f>OBV!G970</f>
        <v>NEUTRAL</v>
      </c>
      <c r="L970" s="6" t="str">
        <f>OBV!H970</f>
        <v>CONFIRMED BEARISH</v>
      </c>
    </row>
    <row r="971" spans="1:12" ht="13.5" x14ac:dyDescent="0.25">
      <c r="A971" s="3">
        <f>RSI!A971</f>
        <v>43725</v>
      </c>
      <c r="B971" s="2">
        <f>RSI!B971</f>
        <v>3.2597</v>
      </c>
      <c r="C971" s="2">
        <f>RSI!I971</f>
        <v>42.727771763058101</v>
      </c>
      <c r="D971" s="2">
        <f>MACD!E971</f>
        <v>9.0191842003246592E-3</v>
      </c>
      <c r="E971" s="2">
        <f>MACD!F971</f>
        <v>-1.1963047819381567E-2</v>
      </c>
      <c r="F971" s="2">
        <f>'Moving Avg'!D971</f>
        <v>3.2892800000000002</v>
      </c>
      <c r="G971" s="2">
        <f>'Moving Avg'!F971</f>
        <v>3.3285850000000003</v>
      </c>
      <c r="H971" s="2">
        <f>'Moving Avg'!G971</f>
        <v>3.3400519999999987</v>
      </c>
      <c r="I971" s="2">
        <f>'Moving Avg'!H971</f>
        <v>3.4656229999999995</v>
      </c>
      <c r="J971" s="6" t="str">
        <f>OBV!F971</f>
        <v>BEARISH</v>
      </c>
      <c r="K971" s="6" t="str">
        <f>OBV!G971</f>
        <v>NEUTRAL</v>
      </c>
      <c r="L971" s="6" t="str">
        <f>OBV!H971</f>
        <v>CONFIRMED BEARISH</v>
      </c>
    </row>
    <row r="972" spans="1:12" ht="13.5" x14ac:dyDescent="0.25">
      <c r="A972" s="3">
        <f>RSI!A972</f>
        <v>43726</v>
      </c>
      <c r="B972" s="2">
        <f>RSI!B972</f>
        <v>3.3151999999999999</v>
      </c>
      <c r="C972" s="2">
        <f>RSI!I972</f>
        <v>48.88488264284338</v>
      </c>
      <c r="D972" s="2">
        <f>MACD!E972</f>
        <v>1.882999752015202E-2</v>
      </c>
      <c r="E972" s="2">
        <f>MACD!F972</f>
        <v>-5.8044387514748505E-3</v>
      </c>
      <c r="F972" s="2">
        <f>'Moving Avg'!D972</f>
        <v>3.2902</v>
      </c>
      <c r="G972" s="2">
        <f>'Moving Avg'!F972</f>
        <v>3.328125</v>
      </c>
      <c r="H972" s="2">
        <f>'Moving Avg'!G972</f>
        <v>3.3404179999999992</v>
      </c>
      <c r="I972" s="2">
        <f>'Moving Avg'!H972</f>
        <v>3.4655840000000002</v>
      </c>
      <c r="J972" s="6" t="str">
        <f>OBV!F972</f>
        <v>BEARISH</v>
      </c>
      <c r="K972" s="6" t="str">
        <f>OBV!G972</f>
        <v>NEUTRAL</v>
      </c>
      <c r="L972" s="6" t="str">
        <f>OBV!H972</f>
        <v>BEARISH DIVERGENCE</v>
      </c>
    </row>
    <row r="973" spans="1:12" ht="13.5" x14ac:dyDescent="0.25">
      <c r="A973" s="3">
        <f>RSI!A973</f>
        <v>43727</v>
      </c>
      <c r="B973" s="2">
        <f>RSI!B973</f>
        <v>3.2366000000000001</v>
      </c>
      <c r="C973" s="2">
        <f>RSI!I973</f>
        <v>41.998639364013414</v>
      </c>
      <c r="D973" s="2">
        <f>MACD!E973</f>
        <v>3.1589124793291123E-2</v>
      </c>
      <c r="E973" s="2">
        <f>MACD!F973</f>
        <v>1.6742739574783444E-3</v>
      </c>
      <c r="F973" s="2">
        <f>'Moving Avg'!D973</f>
        <v>3.2763399999999998</v>
      </c>
      <c r="G973" s="2">
        <f>'Moving Avg'!F973</f>
        <v>3.3246600000000002</v>
      </c>
      <c r="H973" s="2">
        <f>'Moving Avg'!G973</f>
        <v>3.3408839999999991</v>
      </c>
      <c r="I973" s="2">
        <f>'Moving Avg'!H973</f>
        <v>3.4651520000000007</v>
      </c>
      <c r="J973" s="6" t="str">
        <f>OBV!F973</f>
        <v>BEARISH</v>
      </c>
      <c r="K973" s="6" t="str">
        <f>OBV!G973</f>
        <v>NEUTRAL</v>
      </c>
      <c r="L973" s="6" t="str">
        <f>OBV!H973</f>
        <v>CONFIRMED BEARISH</v>
      </c>
    </row>
    <row r="974" spans="1:12" ht="13.5" x14ac:dyDescent="0.25">
      <c r="A974" s="3">
        <f>RSI!A974</f>
        <v>43728</v>
      </c>
      <c r="B974" s="2">
        <f>RSI!B974</f>
        <v>3.2366000000000001</v>
      </c>
      <c r="C974" s="2">
        <f>RSI!I974</f>
        <v>41.998639364013414</v>
      </c>
      <c r="D974" s="2">
        <f>MACD!E974</f>
        <v>4.2203379781724504E-2</v>
      </c>
      <c r="E974" s="2">
        <f>MACD!F974</f>
        <v>9.780095122327576E-3</v>
      </c>
      <c r="F974" s="2">
        <f>'Moving Avg'!D974</f>
        <v>3.2744999999999997</v>
      </c>
      <c r="G974" s="2">
        <f>'Moving Avg'!F974</f>
        <v>3.3191099999999998</v>
      </c>
      <c r="H974" s="2">
        <f>'Moving Avg'!G974</f>
        <v>3.3413499999999994</v>
      </c>
      <c r="I974" s="2">
        <f>'Moving Avg'!H974</f>
        <v>3.4645095000000001</v>
      </c>
      <c r="J974" s="6" t="str">
        <f>OBV!F974</f>
        <v>BEARISH</v>
      </c>
      <c r="K974" s="6" t="str">
        <f>OBV!G974</f>
        <v>NEUTRAL</v>
      </c>
      <c r="L974" s="6" t="str">
        <f>OBV!H974</f>
        <v>CONFIRMED BEARISH</v>
      </c>
    </row>
    <row r="975" spans="1:12" ht="13.5" x14ac:dyDescent="0.25">
      <c r="A975" s="3">
        <f>RSI!A975</f>
        <v>43731</v>
      </c>
      <c r="B975" s="2">
        <f>RSI!B975</f>
        <v>3.2227000000000001</v>
      </c>
      <c r="C975" s="2">
        <f>RSI!I975</f>
        <v>40.819310125008961</v>
      </c>
      <c r="D975" s="2">
        <f>MACD!E975</f>
        <v>5.2701119390534679E-2</v>
      </c>
      <c r="E975" s="2">
        <f>MACD!F975</f>
        <v>1.8364299975968997E-2</v>
      </c>
      <c r="F975" s="2">
        <f>'Moving Avg'!D975</f>
        <v>3.2541599999999997</v>
      </c>
      <c r="G975" s="2">
        <f>'Moving Avg'!F975</f>
        <v>3.3149500000000005</v>
      </c>
      <c r="H975" s="2">
        <f>'Moving Avg'!G975</f>
        <v>3.3392219999999999</v>
      </c>
      <c r="I975" s="2">
        <f>'Moving Avg'!H975</f>
        <v>3.4633240000000001</v>
      </c>
      <c r="J975" s="6" t="str">
        <f>OBV!F975</f>
        <v>BEARISH</v>
      </c>
      <c r="K975" s="6" t="str">
        <f>OBV!G975</f>
        <v>NEUTRAL</v>
      </c>
      <c r="L975" s="6" t="str">
        <f>OBV!H975</f>
        <v>CONFIRMED BEARISH</v>
      </c>
    </row>
    <row r="976" spans="1:12" ht="13.5" x14ac:dyDescent="0.25">
      <c r="A976" s="3">
        <f>RSI!A976</f>
        <v>43732</v>
      </c>
      <c r="B976" s="2">
        <f>RSI!B976</f>
        <v>3.1671999999999998</v>
      </c>
      <c r="C976" s="2">
        <f>RSI!I976</f>
        <v>36.421643977684745</v>
      </c>
      <c r="D976" s="2">
        <f>MACD!E976</f>
        <v>5.8412441085294642E-2</v>
      </c>
      <c r="E976" s="2">
        <f>MACD!F976</f>
        <v>2.6373928197834129E-2</v>
      </c>
      <c r="F976" s="2">
        <f>'Moving Avg'!D976</f>
        <v>3.2356600000000002</v>
      </c>
      <c r="G976" s="2">
        <f>'Moving Avg'!F976</f>
        <v>3.3091700000000004</v>
      </c>
      <c r="H976" s="2">
        <f>'Moving Avg'!G976</f>
        <v>3.3361700000000001</v>
      </c>
      <c r="I976" s="2">
        <f>'Moving Avg'!H976</f>
        <v>3.4620149999999996</v>
      </c>
      <c r="J976" s="6" t="str">
        <f>OBV!F976</f>
        <v>BEARISH</v>
      </c>
      <c r="K976" s="6" t="str">
        <f>OBV!G976</f>
        <v>NEUTRAL</v>
      </c>
      <c r="L976" s="6" t="str">
        <f>OBV!H976</f>
        <v>CONFIRMED BEARISH</v>
      </c>
    </row>
    <row r="977" spans="1:12" ht="13.5" x14ac:dyDescent="0.25">
      <c r="A977" s="3">
        <f>RSI!A977</f>
        <v>43733</v>
      </c>
      <c r="B977" s="2">
        <f>RSI!B977</f>
        <v>3.2366000000000001</v>
      </c>
      <c r="C977" s="2">
        <f>RSI!I977</f>
        <v>44.476934408101357</v>
      </c>
      <c r="D977" s="2">
        <f>MACD!E977</f>
        <v>5.6079574138621524E-2</v>
      </c>
      <c r="E977" s="2">
        <f>MACD!F977</f>
        <v>3.2315057385991608E-2</v>
      </c>
      <c r="F977" s="2">
        <f>'Moving Avg'!D977</f>
        <v>3.2199399999999998</v>
      </c>
      <c r="G977" s="2">
        <f>'Moving Avg'!F977</f>
        <v>3.3057050000000006</v>
      </c>
      <c r="H977" s="2">
        <f>'Moving Avg'!G977</f>
        <v>3.3347840000000009</v>
      </c>
      <c r="I977" s="2">
        <f>'Moving Avg'!H977</f>
        <v>3.4612949999999993</v>
      </c>
      <c r="J977" s="6" t="str">
        <f>OBV!F977</f>
        <v>BEARISH</v>
      </c>
      <c r="K977" s="6" t="str">
        <f>OBV!G977</f>
        <v>NEUTRAL</v>
      </c>
      <c r="L977" s="6" t="str">
        <f>OBV!H977</f>
        <v>CONFIRMED BEARISH</v>
      </c>
    </row>
    <row r="978" spans="1:12" ht="13.5" x14ac:dyDescent="0.25">
      <c r="A978" s="3">
        <f>RSI!A978</f>
        <v>43734</v>
      </c>
      <c r="B978" s="2">
        <f>RSI!B978</f>
        <v>3.3151999999999999</v>
      </c>
      <c r="C978" s="2">
        <f>RSI!I978</f>
        <v>51.908613773907462</v>
      </c>
      <c r="D978" s="2">
        <f>MACD!E978</f>
        <v>4.7910751611870417E-2</v>
      </c>
      <c r="E978" s="2">
        <f>MACD!F978</f>
        <v>3.5434196231167371E-2</v>
      </c>
      <c r="F978" s="2">
        <f>'Moving Avg'!D978</f>
        <v>3.2356600000000002</v>
      </c>
      <c r="G978" s="2">
        <f>'Moving Avg'!F978</f>
        <v>3.307325000000001</v>
      </c>
      <c r="H978" s="2">
        <f>'Moving Avg'!G978</f>
        <v>3.3333980000000007</v>
      </c>
      <c r="I978" s="2">
        <f>'Moving Avg'!H978</f>
        <v>3.4609239999999994</v>
      </c>
      <c r="J978" s="6" t="str">
        <f>OBV!F978</f>
        <v>BULLISH</v>
      </c>
      <c r="K978" s="6" t="str">
        <f>OBV!G978</f>
        <v>NEUTRAL</v>
      </c>
      <c r="L978" s="6" t="str">
        <f>OBV!H978</f>
        <v>CONFIRMED BULLISH</v>
      </c>
    </row>
    <row r="979" spans="1:12" ht="13.5" x14ac:dyDescent="0.25">
      <c r="A979" s="3">
        <f>RSI!A979</f>
        <v>43735</v>
      </c>
      <c r="B979" s="2">
        <f>RSI!B979</f>
        <v>3.2320000000000002</v>
      </c>
      <c r="C979" s="2">
        <f>RSI!I979</f>
        <v>45.036866796929573</v>
      </c>
      <c r="D979" s="2">
        <f>MACD!E979</f>
        <v>3.777551172211524E-2</v>
      </c>
      <c r="E979" s="2">
        <f>MACD!F979</f>
        <v>3.5902459329356949E-2</v>
      </c>
      <c r="F979" s="2">
        <f>'Moving Avg'!D979</f>
        <v>3.2347399999999999</v>
      </c>
      <c r="G979" s="2">
        <f>'Moving Avg'!F979</f>
        <v>3.3038600000000002</v>
      </c>
      <c r="H979" s="2">
        <f>'Moving Avg'!G979</f>
        <v>3.329978000000001</v>
      </c>
      <c r="I979" s="2">
        <f>'Moving Avg'!H979</f>
        <v>3.4601369999999991</v>
      </c>
      <c r="J979" s="6" t="str">
        <f>OBV!F979</f>
        <v>BULLISH</v>
      </c>
      <c r="K979" s="6" t="str">
        <f>OBV!G979</f>
        <v>NEUTRAL</v>
      </c>
      <c r="L979" s="6" t="str">
        <f>OBV!H979</f>
        <v>BULLISH DIVERGENCE</v>
      </c>
    </row>
    <row r="980" spans="1:12" ht="13.5" x14ac:dyDescent="0.25">
      <c r="A980" s="3">
        <f>RSI!A980</f>
        <v>43738</v>
      </c>
      <c r="B980" s="2">
        <f>RSI!B980</f>
        <v>3.3012999999999999</v>
      </c>
      <c r="C980" s="2">
        <f>RSI!I980</f>
        <v>50.870806732048813</v>
      </c>
      <c r="D980" s="2">
        <f>MACD!E980</f>
        <v>3.6520545862938292E-2</v>
      </c>
      <c r="E980" s="2">
        <f>MACD!F980</f>
        <v>3.6026076636073219E-2</v>
      </c>
      <c r="F980" s="2">
        <f>'Moving Avg'!D980</f>
        <v>3.2504600000000003</v>
      </c>
      <c r="G980" s="2">
        <f>'Moving Avg'!F980</f>
        <v>3.3003900000000002</v>
      </c>
      <c r="H980" s="2">
        <f>'Moving Avg'!G980</f>
        <v>3.3262780000000003</v>
      </c>
      <c r="I980" s="2">
        <f>'Moving Avg'!H980</f>
        <v>3.4601369999999987</v>
      </c>
      <c r="J980" s="6" t="str">
        <f>OBV!F980</f>
        <v>BULLISH</v>
      </c>
      <c r="K980" s="6" t="str">
        <f>OBV!G980</f>
        <v>NEUTRAL</v>
      </c>
      <c r="L980" s="6" t="str">
        <f>OBV!H980</f>
        <v>CONFIRMED BULLISH</v>
      </c>
    </row>
    <row r="981" spans="1:12" ht="13.5" x14ac:dyDescent="0.25">
      <c r="A981" s="3">
        <f>RSI!A981</f>
        <v>43739</v>
      </c>
      <c r="B981" s="2">
        <f>RSI!B981</f>
        <v>3.2736000000000001</v>
      </c>
      <c r="C981" s="2">
        <f>RSI!I981</f>
        <v>48.648073533434086</v>
      </c>
      <c r="D981" s="2">
        <f>MACD!E981</f>
        <v>2.7482375507595247E-2</v>
      </c>
      <c r="E981" s="2">
        <f>MACD!F981</f>
        <v>3.4317336410377625E-2</v>
      </c>
      <c r="F981" s="2">
        <f>'Moving Avg'!D981</f>
        <v>3.2717399999999999</v>
      </c>
      <c r="G981" s="2">
        <f>'Moving Avg'!F981</f>
        <v>3.2925300000000002</v>
      </c>
      <c r="H981" s="2">
        <f>'Moving Avg'!G981</f>
        <v>3.3235040000000002</v>
      </c>
      <c r="I981" s="2">
        <f>'Moving Avg'!H981</f>
        <v>3.4599984999999993</v>
      </c>
      <c r="J981" s="6" t="str">
        <f>OBV!F981</f>
        <v>BEARISH</v>
      </c>
      <c r="K981" s="6" t="str">
        <f>OBV!G981</f>
        <v>NEUTRAL</v>
      </c>
      <c r="L981" s="6" t="str">
        <f>OBV!H981</f>
        <v>BEARISH DIVERGENCE</v>
      </c>
    </row>
    <row r="982" spans="1:12" ht="13.5" x14ac:dyDescent="0.25">
      <c r="A982" s="3">
        <f>RSI!A982</f>
        <v>43740</v>
      </c>
      <c r="B982" s="2">
        <f>RSI!B982</f>
        <v>3.2690000000000001</v>
      </c>
      <c r="C982" s="2">
        <f>RSI!I982</f>
        <v>48.270877901666339</v>
      </c>
      <c r="D982" s="2">
        <f>MACD!E982</f>
        <v>2.8808796163578787E-2</v>
      </c>
      <c r="E982" s="2">
        <f>MACD!F982</f>
        <v>3.3215628361017858E-2</v>
      </c>
      <c r="F982" s="2">
        <f>'Moving Avg'!D982</f>
        <v>3.2782200000000001</v>
      </c>
      <c r="G982" s="2">
        <f>'Moving Avg'!F982</f>
        <v>3.2862900000000002</v>
      </c>
      <c r="H982" s="2">
        <f>'Moving Avg'!G982</f>
        <v>3.3213780000000002</v>
      </c>
      <c r="I982" s="2">
        <f>'Moving Avg'!H982</f>
        <v>3.4599249999999984</v>
      </c>
      <c r="J982" s="6" t="str">
        <f>OBV!F982</f>
        <v>BEARISH</v>
      </c>
      <c r="K982" s="6" t="str">
        <f>OBV!G982</f>
        <v>NEUTRAL</v>
      </c>
      <c r="L982" s="6" t="str">
        <f>OBV!H982</f>
        <v>BEARISH DIVERGENCE</v>
      </c>
    </row>
    <row r="983" spans="1:12" ht="13.5" x14ac:dyDescent="0.25">
      <c r="A983" s="3">
        <f>RSI!A983</f>
        <v>43741</v>
      </c>
      <c r="B983" s="2">
        <f>RSI!B983</f>
        <v>3.3660999999999999</v>
      </c>
      <c r="C983" s="2">
        <f>RSI!I983</f>
        <v>56.022272914227493</v>
      </c>
      <c r="D983" s="2">
        <f>MACD!E983</f>
        <v>1.0761304698454044E-2</v>
      </c>
      <c r="E983" s="2">
        <f>MACD!F983</f>
        <v>2.8724763628505096E-2</v>
      </c>
      <c r="F983" s="2">
        <f>'Moving Avg'!D983</f>
        <v>3.2884000000000002</v>
      </c>
      <c r="G983" s="2">
        <f>'Moving Avg'!F983</f>
        <v>3.2853700000000003</v>
      </c>
      <c r="H983" s="2">
        <f>'Moving Avg'!G983</f>
        <v>3.3202699999999998</v>
      </c>
      <c r="I983" s="2">
        <f>'Moving Avg'!H983</f>
        <v>3.4603589999999986</v>
      </c>
      <c r="J983" s="6" t="str">
        <f>OBV!F983</f>
        <v>BEARISH</v>
      </c>
      <c r="K983" s="6" t="str">
        <f>OBV!G983</f>
        <v>NEUTRAL</v>
      </c>
      <c r="L983" s="6" t="str">
        <f>OBV!H983</f>
        <v>BEARISH DIVERGENCE</v>
      </c>
    </row>
    <row r="984" spans="1:12" ht="13.5" x14ac:dyDescent="0.25">
      <c r="A984" s="3">
        <f>RSI!A984</f>
        <v>43742</v>
      </c>
      <c r="B984" s="2">
        <f>RSI!B984</f>
        <v>3.4584999999999999</v>
      </c>
      <c r="C984" s="2">
        <f>RSI!I984</f>
        <v>61.876562939900253</v>
      </c>
      <c r="D984" s="2">
        <f>MACD!E984</f>
        <v>-1.1821331688164349E-2</v>
      </c>
      <c r="E984" s="2">
        <f>MACD!F984</f>
        <v>2.0615544565171208E-2</v>
      </c>
      <c r="F984" s="2">
        <f>'Moving Avg'!D984</f>
        <v>3.3336999999999994</v>
      </c>
      <c r="G984" s="2">
        <f>'Moving Avg'!F984</f>
        <v>3.2892999999999999</v>
      </c>
      <c r="H984" s="2">
        <f>'Moving Avg'!G984</f>
        <v>3.3218419999999997</v>
      </c>
      <c r="I984" s="2">
        <f>'Moving Avg'!H984</f>
        <v>3.4609909999999982</v>
      </c>
      <c r="J984" s="6" t="str">
        <f>OBV!F984</f>
        <v>BULLISH</v>
      </c>
      <c r="K984" s="6" t="str">
        <f>OBV!G984</f>
        <v>NEUTRAL</v>
      </c>
      <c r="L984" s="6" t="str">
        <f>OBV!H984</f>
        <v>CONFIRMED BULLISH</v>
      </c>
    </row>
    <row r="985" spans="1:12" ht="13.5" x14ac:dyDescent="0.25">
      <c r="A985" s="3">
        <f>RSI!A985</f>
        <v>43745</v>
      </c>
      <c r="B985" s="2">
        <f>RSI!B985</f>
        <v>3.4584999999999999</v>
      </c>
      <c r="C985" s="2">
        <f>RSI!I985</f>
        <v>61.876562939900253</v>
      </c>
      <c r="D985" s="2">
        <f>MACD!E985</f>
        <v>-3.4046800860721316E-2</v>
      </c>
      <c r="E985" s="2">
        <f>MACD!F985</f>
        <v>9.6830754799927012E-3</v>
      </c>
      <c r="F985" s="2">
        <f>'Moving Avg'!D985</f>
        <v>3.3651400000000002</v>
      </c>
      <c r="G985" s="2">
        <f>'Moving Avg'!F985</f>
        <v>3.2932299999999999</v>
      </c>
      <c r="H985" s="2">
        <f>'Moving Avg'!G985</f>
        <v>3.3226739999999988</v>
      </c>
      <c r="I985" s="2">
        <f>'Moving Avg'!H985</f>
        <v>3.4615789999999982</v>
      </c>
      <c r="J985" s="6" t="str">
        <f>OBV!F985</f>
        <v>BULLISH</v>
      </c>
      <c r="K985" s="6" t="str">
        <f>OBV!G985</f>
        <v>NEUTRAL</v>
      </c>
      <c r="L985" s="6" t="str">
        <f>OBV!H985</f>
        <v>CONFIRMED BULLISH</v>
      </c>
    </row>
    <row r="986" spans="1:12" ht="13.5" x14ac:dyDescent="0.25">
      <c r="A986" s="3">
        <f>RSI!A986</f>
        <v>43746</v>
      </c>
      <c r="B986" s="2">
        <f>RSI!B986</f>
        <v>3.4169</v>
      </c>
      <c r="C986" s="2">
        <f>RSI!I986</f>
        <v>57.855188673815071</v>
      </c>
      <c r="D986" s="2">
        <f>MACD!E986</f>
        <v>-5.9216079547359968E-2</v>
      </c>
      <c r="E986" s="2">
        <f>MACD!F986</f>
        <v>-4.0967555254778337E-3</v>
      </c>
      <c r="F986" s="2">
        <f>'Moving Avg'!D986</f>
        <v>3.3938000000000001</v>
      </c>
      <c r="G986" s="2">
        <f>'Moving Avg'!F986</f>
        <v>3.2976199999999998</v>
      </c>
      <c r="H986" s="2">
        <f>'Moving Avg'!G986</f>
        <v>3.3222119999999991</v>
      </c>
      <c r="I986" s="2">
        <f>'Moving Avg'!H986</f>
        <v>3.4619369999999985</v>
      </c>
      <c r="J986" s="6" t="str">
        <f>OBV!F986</f>
        <v>BULLISH</v>
      </c>
      <c r="K986" s="6" t="str">
        <f>OBV!G986</f>
        <v>NEUTRAL</v>
      </c>
      <c r="L986" s="6" t="str">
        <f>OBV!H986</f>
        <v>CONFIRMED BULLISH</v>
      </c>
    </row>
    <row r="987" spans="1:12" ht="13.5" x14ac:dyDescent="0.25">
      <c r="A987" s="3">
        <f>RSI!A987</f>
        <v>43747</v>
      </c>
      <c r="B987" s="2">
        <f>RSI!B987</f>
        <v>3.4215</v>
      </c>
      <c r="C987" s="2">
        <f>RSI!I987</f>
        <v>58.178851966079236</v>
      </c>
      <c r="D987" s="2">
        <f>MACD!E987</f>
        <v>-7.0770174477947645E-2</v>
      </c>
      <c r="E987" s="2">
        <f>MACD!F987</f>
        <v>-1.7431439315971797E-2</v>
      </c>
      <c r="F987" s="2">
        <f>'Moving Avg'!D987</f>
        <v>3.4243000000000001</v>
      </c>
      <c r="G987" s="2">
        <f>'Moving Avg'!F987</f>
        <v>3.3031649999999999</v>
      </c>
      <c r="H987" s="2">
        <f>'Moving Avg'!G987</f>
        <v>3.3235979999999996</v>
      </c>
      <c r="I987" s="2">
        <f>'Moving Avg'!H987</f>
        <v>3.4622079999999982</v>
      </c>
      <c r="J987" s="6" t="str">
        <f>OBV!F987</f>
        <v>BULLISH</v>
      </c>
      <c r="K987" s="6" t="str">
        <f>OBV!G987</f>
        <v>NEUTRAL</v>
      </c>
      <c r="L987" s="6" t="str">
        <f>OBV!H987</f>
        <v>CONFIRMED BULLISH</v>
      </c>
    </row>
    <row r="988" spans="1:12" ht="13.5" x14ac:dyDescent="0.25">
      <c r="A988" s="3">
        <f>RSI!A988</f>
        <v>43748</v>
      </c>
      <c r="B988" s="2">
        <f>RSI!B988</f>
        <v>3.4215</v>
      </c>
      <c r="C988" s="2">
        <f>RSI!I988</f>
        <v>58.178851966079243</v>
      </c>
      <c r="D988" s="2">
        <f>MACD!E988</f>
        <v>-6.9030845156009768E-2</v>
      </c>
      <c r="E988" s="2">
        <f>MACD!F988</f>
        <v>-2.7751320483979394E-2</v>
      </c>
      <c r="F988" s="2">
        <f>'Moving Avg'!D988</f>
        <v>3.4353799999999999</v>
      </c>
      <c r="G988" s="2">
        <f>'Moving Avg'!F988</f>
        <v>3.308945</v>
      </c>
      <c r="H988" s="2">
        <f>'Moving Avg'!G988</f>
        <v>3.3249839999999993</v>
      </c>
      <c r="I988" s="2">
        <f>'Moving Avg'!H988</f>
        <v>3.4623684999999984</v>
      </c>
      <c r="J988" s="6" t="str">
        <f>OBV!F988</f>
        <v>BULLISH</v>
      </c>
      <c r="K988" s="6" t="str">
        <f>OBV!G988</f>
        <v>NEUTRAL</v>
      </c>
      <c r="L988" s="6" t="str">
        <f>OBV!H988</f>
        <v>CONFIRMED BULLISH</v>
      </c>
    </row>
    <row r="989" spans="1:12" ht="13.5" x14ac:dyDescent="0.25">
      <c r="A989" s="3">
        <f>RSI!A989</f>
        <v>43749</v>
      </c>
      <c r="B989" s="2">
        <f>RSI!B989</f>
        <v>3.5556000000000001</v>
      </c>
      <c r="C989" s="2">
        <f>RSI!I989</f>
        <v>66.799411071928006</v>
      </c>
      <c r="D989" s="2">
        <f>MACD!E989</f>
        <v>-9.0826175799437081E-2</v>
      </c>
      <c r="E989" s="2">
        <f>MACD!F989</f>
        <v>-4.0366291547070936E-2</v>
      </c>
      <c r="F989" s="2">
        <f>'Moving Avg'!D989</f>
        <v>3.4548000000000001</v>
      </c>
      <c r="G989" s="2">
        <f>'Moving Avg'!F989</f>
        <v>3.3244350000000003</v>
      </c>
      <c r="H989" s="2">
        <f>'Moving Avg'!G989</f>
        <v>3.3278499999999993</v>
      </c>
      <c r="I989" s="2">
        <f>'Moving Avg'!H989</f>
        <v>3.4634199999999988</v>
      </c>
      <c r="J989" s="6" t="str">
        <f>OBV!F989</f>
        <v>BULLISH</v>
      </c>
      <c r="K989" s="6" t="str">
        <f>OBV!G989</f>
        <v>NEUTRAL</v>
      </c>
      <c r="L989" s="6" t="str">
        <f>OBV!H989</f>
        <v>CONFIRMED BULLISH</v>
      </c>
    </row>
    <row r="990" spans="1:12" ht="13.5" x14ac:dyDescent="0.25">
      <c r="A990" s="3">
        <f>RSI!A990</f>
        <v>43752</v>
      </c>
      <c r="B990" s="2">
        <f>RSI!B990</f>
        <v>3.5556000000000001</v>
      </c>
      <c r="C990" s="2">
        <f>RSI!I990</f>
        <v>66.799411071928006</v>
      </c>
      <c r="D990" s="2">
        <f>MACD!E990</f>
        <v>-9.9893444243154939E-2</v>
      </c>
      <c r="E990" s="2">
        <f>MACD!F990</f>
        <v>-5.2271722086287734E-2</v>
      </c>
      <c r="F990" s="2">
        <f>'Moving Avg'!D990</f>
        <v>3.4742199999999999</v>
      </c>
      <c r="G990" s="2">
        <f>'Moving Avg'!F990</f>
        <v>3.3359950000000005</v>
      </c>
      <c r="H990" s="2">
        <f>'Moving Avg'!G990</f>
        <v>3.3314559999999993</v>
      </c>
      <c r="I990" s="2">
        <f>'Moving Avg'!H990</f>
        <v>3.4644714999999993</v>
      </c>
      <c r="J990" s="6" t="str">
        <f>OBV!F990</f>
        <v>BULLISH</v>
      </c>
      <c r="K990" s="6" t="str">
        <f>OBV!G990</f>
        <v>NEUTRAL</v>
      </c>
      <c r="L990" s="6" t="str">
        <f>OBV!H990</f>
        <v>CONFIRMED BULLISH</v>
      </c>
    </row>
    <row r="991" spans="1:12" ht="13.5" x14ac:dyDescent="0.25">
      <c r="A991" s="3">
        <f>RSI!A991</f>
        <v>43754</v>
      </c>
      <c r="B991" s="2">
        <f>RSI!B991</f>
        <v>3.5556000000000001</v>
      </c>
      <c r="C991" s="2">
        <f>RSI!I991</f>
        <v>66.799411071928006</v>
      </c>
      <c r="D991" s="2">
        <f>MACD!E991</f>
        <v>-0.11301858682164445</v>
      </c>
      <c r="E991" s="2">
        <f>MACD!F991</f>
        <v>-6.4421095033359077E-2</v>
      </c>
      <c r="F991" s="2">
        <f>'Moving Avg'!D991</f>
        <v>3.5019599999999995</v>
      </c>
      <c r="G991" s="2">
        <f>'Moving Avg'!F991</f>
        <v>3.3507899999999999</v>
      </c>
      <c r="H991" s="2">
        <f>'Moving Avg'!G991</f>
        <v>3.3367259999999992</v>
      </c>
      <c r="I991" s="2">
        <f>'Moving Avg'!H991</f>
        <v>3.4657429999999989</v>
      </c>
      <c r="J991" s="6" t="str">
        <f>OBV!F991</f>
        <v>BULLISH</v>
      </c>
      <c r="K991" s="6" t="str">
        <f>OBV!G991</f>
        <v>NEUTRAL</v>
      </c>
      <c r="L991" s="6" t="str">
        <f>OBV!H991</f>
        <v>CONFIRMED BULLISH</v>
      </c>
    </row>
    <row r="992" spans="1:12" ht="13.5" x14ac:dyDescent="0.25">
      <c r="A992" s="3">
        <f>RSI!A992</f>
        <v>43755</v>
      </c>
      <c r="B992" s="2">
        <f>RSI!B992</f>
        <v>3.4630999999999998</v>
      </c>
      <c r="C992" s="2">
        <f>RSI!I992</f>
        <v>56.725761816645104</v>
      </c>
      <c r="D992" s="2">
        <f>MACD!E992</f>
        <v>-0.11908337275269298</v>
      </c>
      <c r="E992" s="2">
        <f>MACD!F992</f>
        <v>-7.535355057722587E-2</v>
      </c>
      <c r="F992" s="2">
        <f>'Moving Avg'!D992</f>
        <v>3.5102800000000003</v>
      </c>
      <c r="G992" s="2">
        <f>'Moving Avg'!F992</f>
        <v>3.3581850000000002</v>
      </c>
      <c r="H992" s="2">
        <f>'Moving Avg'!G992</f>
        <v>3.3384819999999991</v>
      </c>
      <c r="I992" s="2">
        <f>'Moving Avg'!H992</f>
        <v>3.4667719999999993</v>
      </c>
      <c r="J992" s="6" t="str">
        <f>OBV!F992</f>
        <v>BEARISH</v>
      </c>
      <c r="K992" s="6" t="str">
        <f>OBV!G992</f>
        <v>NEUTRAL</v>
      </c>
      <c r="L992" s="6" t="str">
        <f>OBV!H992</f>
        <v>BEARISH DIVERGENCE</v>
      </c>
    </row>
    <row r="993" spans="1:12" ht="13.5" x14ac:dyDescent="0.25">
      <c r="A993" s="3">
        <f>RSI!A993</f>
        <v>43756</v>
      </c>
      <c r="B993" s="2">
        <f>RSI!B993</f>
        <v>3.4908999999999999</v>
      </c>
      <c r="C993" s="2">
        <f>RSI!I993</f>
        <v>58.739647755971433</v>
      </c>
      <c r="D993" s="2">
        <f>MACD!E993</f>
        <v>-0.11181067372143216</v>
      </c>
      <c r="E993" s="2">
        <f>MACD!F993</f>
        <v>-8.2644975206067131E-2</v>
      </c>
      <c r="F993" s="2">
        <f>'Moving Avg'!D993</f>
        <v>3.5241599999999997</v>
      </c>
      <c r="G993" s="2">
        <f>'Moving Avg'!F993</f>
        <v>3.3708999999999998</v>
      </c>
      <c r="H993" s="2">
        <f>'Moving Avg'!G993</f>
        <v>3.3407939999999989</v>
      </c>
      <c r="I993" s="2">
        <f>'Moving Avg'!H993</f>
        <v>3.4679399999999991</v>
      </c>
      <c r="J993" s="6" t="str">
        <f>OBV!F993</f>
        <v>BEARISH</v>
      </c>
      <c r="K993" s="6" t="str">
        <f>OBV!G993</f>
        <v>NEUTRAL</v>
      </c>
      <c r="L993" s="6" t="str">
        <f>OBV!H993</f>
        <v>BEARISH DIVERGENCE</v>
      </c>
    </row>
    <row r="994" spans="1:12" ht="13.5" x14ac:dyDescent="0.25">
      <c r="A994" s="3">
        <f>RSI!A994</f>
        <v>43759</v>
      </c>
      <c r="B994" s="2">
        <f>RSI!B994</f>
        <v>3.4908999999999999</v>
      </c>
      <c r="C994" s="2">
        <f>RSI!I994</f>
        <v>58.739647755971433</v>
      </c>
      <c r="D994" s="2">
        <f>MACD!E994</f>
        <v>-9.2045332044843775E-2</v>
      </c>
      <c r="E994" s="2">
        <f>MACD!F994</f>
        <v>-8.4525046573822454E-2</v>
      </c>
      <c r="F994" s="2">
        <f>'Moving Avg'!D994</f>
        <v>3.5112200000000002</v>
      </c>
      <c r="G994" s="2">
        <f>'Moving Avg'!F994</f>
        <v>3.3836149999999998</v>
      </c>
      <c r="H994" s="2">
        <f>'Moving Avg'!G994</f>
        <v>3.3433839999999999</v>
      </c>
      <c r="I994" s="2">
        <f>'Moving Avg'!H994</f>
        <v>3.4691079999999994</v>
      </c>
      <c r="J994" s="6" t="str">
        <f>OBV!F994</f>
        <v>BEARISH</v>
      </c>
      <c r="K994" s="6" t="str">
        <f>OBV!G994</f>
        <v>NEUTRAL</v>
      </c>
      <c r="L994" s="6" t="str">
        <f>OBV!H994</f>
        <v>CONFIRMED BEARISH</v>
      </c>
    </row>
    <row r="995" spans="1:12" ht="13.5" x14ac:dyDescent="0.25">
      <c r="A995" s="3">
        <f>RSI!A995</f>
        <v>43760</v>
      </c>
      <c r="B995" s="2">
        <f>RSI!B995</f>
        <v>3.4447000000000001</v>
      </c>
      <c r="C995" s="2">
        <f>RSI!I995</f>
        <v>53.904630193343685</v>
      </c>
      <c r="D995" s="2">
        <f>MACD!E995</f>
        <v>-7.2457724383188538E-2</v>
      </c>
      <c r="E995" s="2">
        <f>MACD!F995</f>
        <v>-8.2111582135695665E-2</v>
      </c>
      <c r="F995" s="2">
        <f>'Moving Avg'!D995</f>
        <v>3.4890400000000001</v>
      </c>
      <c r="G995" s="2">
        <f>'Moving Avg'!F995</f>
        <v>3.3947149999999993</v>
      </c>
      <c r="H995" s="2">
        <f>'Moving Avg'!G995</f>
        <v>3.3461600000000002</v>
      </c>
      <c r="I995" s="2">
        <f>'Moving Avg'!H995</f>
        <v>3.4694284999999985</v>
      </c>
      <c r="J995" s="6" t="str">
        <f>OBV!F995</f>
        <v>BEARISH</v>
      </c>
      <c r="K995" s="6" t="str">
        <f>OBV!G995</f>
        <v>NEUTRAL</v>
      </c>
      <c r="L995" s="6" t="str">
        <f>OBV!H995</f>
        <v>CONFIRMED BEARISH</v>
      </c>
    </row>
    <row r="996" spans="1:12" ht="13.5" x14ac:dyDescent="0.25">
      <c r="A996" s="3">
        <f>RSI!A996</f>
        <v>43761</v>
      </c>
      <c r="B996" s="2">
        <f>RSI!B996</f>
        <v>3.4447000000000001</v>
      </c>
      <c r="C996" s="2">
        <f>RSI!I996</f>
        <v>53.904630193343685</v>
      </c>
      <c r="D996" s="2">
        <f>MACD!E996</f>
        <v>-6.2528314113991623E-2</v>
      </c>
      <c r="E996" s="2">
        <f>MACD!F996</f>
        <v>-7.819492853135486E-2</v>
      </c>
      <c r="F996" s="2">
        <f>'Moving Avg'!D996</f>
        <v>3.4668600000000005</v>
      </c>
      <c r="G996" s="2">
        <f>'Moving Avg'!F996</f>
        <v>3.4085899999999993</v>
      </c>
      <c r="H996" s="2">
        <f>'Moving Avg'!G996</f>
        <v>3.3489360000000006</v>
      </c>
      <c r="I996" s="2">
        <f>'Moving Avg'!H996</f>
        <v>3.4694849999999979</v>
      </c>
      <c r="J996" s="6" t="str">
        <f>OBV!F996</f>
        <v>BEARISH</v>
      </c>
      <c r="K996" s="6" t="str">
        <f>OBV!G996</f>
        <v>NEUTRAL</v>
      </c>
      <c r="L996" s="6" t="str">
        <f>OBV!H996</f>
        <v>CONFIRMED BEARISH</v>
      </c>
    </row>
    <row r="997" spans="1:12" ht="13.5" x14ac:dyDescent="0.25">
      <c r="A997" s="3">
        <f>RSI!A997</f>
        <v>43762</v>
      </c>
      <c r="B997" s="2">
        <f>RSI!B997</f>
        <v>3.4447000000000001</v>
      </c>
      <c r="C997" s="2">
        <f>RSI!I997</f>
        <v>53.904630193343685</v>
      </c>
      <c r="D997" s="2">
        <f>MACD!E997</f>
        <v>-5.3645405052780593E-2</v>
      </c>
      <c r="E997" s="2">
        <f>MACD!F997</f>
        <v>-7.3285023835640006E-2</v>
      </c>
      <c r="F997" s="2">
        <f>'Moving Avg'!D997</f>
        <v>3.4631800000000004</v>
      </c>
      <c r="G997" s="2">
        <f>'Moving Avg'!F997</f>
        <v>3.4189949999999998</v>
      </c>
      <c r="H997" s="2">
        <f>'Moving Avg'!G997</f>
        <v>3.3517120000000009</v>
      </c>
      <c r="I997" s="2">
        <f>'Moving Avg'!H997</f>
        <v>3.4690574999999986</v>
      </c>
      <c r="J997" s="6" t="str">
        <f>OBV!F997</f>
        <v>BEARISH</v>
      </c>
      <c r="K997" s="6" t="str">
        <f>OBV!G997</f>
        <v>NEUTRAL</v>
      </c>
      <c r="L997" s="6" t="str">
        <f>OBV!H997</f>
        <v>CONFIRMED BEARISH</v>
      </c>
    </row>
    <row r="998" spans="1:12" ht="13.5" x14ac:dyDescent="0.25">
      <c r="A998" s="3">
        <f>RSI!A998</f>
        <v>43763</v>
      </c>
      <c r="B998" s="2">
        <f>RSI!B998</f>
        <v>3.4447000000000001</v>
      </c>
      <c r="C998" s="2">
        <f>RSI!I998</f>
        <v>53.904630193343685</v>
      </c>
      <c r="D998" s="2">
        <f>MACD!E998</f>
        <v>-4.6338904733566721E-2</v>
      </c>
      <c r="E998" s="2">
        <f>MACD!F998</f>
        <v>-6.7895800015225355E-2</v>
      </c>
      <c r="F998" s="2">
        <f>'Moving Avg'!D998</f>
        <v>3.4539400000000002</v>
      </c>
      <c r="G998" s="2">
        <f>'Moving Avg'!F998</f>
        <v>3.4254699999999993</v>
      </c>
      <c r="H998" s="2">
        <f>'Moving Avg'!G998</f>
        <v>3.3544880000000012</v>
      </c>
      <c r="I998" s="2">
        <f>'Moving Avg'!H998</f>
        <v>3.467837499999999</v>
      </c>
      <c r="J998" s="6" t="str">
        <f>OBV!F998</f>
        <v>BEARISH</v>
      </c>
      <c r="K998" s="6" t="str">
        <f>OBV!G998</f>
        <v>NEUTRAL</v>
      </c>
      <c r="L998" s="6" t="str">
        <f>OBV!H998</f>
        <v>CONFIRMED BEARISH</v>
      </c>
    </row>
    <row r="999" spans="1:12" ht="13.5" x14ac:dyDescent="0.25">
      <c r="A999" s="3">
        <f>RSI!A999</f>
        <v>43766</v>
      </c>
      <c r="B999" s="2">
        <f>RSI!B999</f>
        <v>3.4215</v>
      </c>
      <c r="C999" s="2">
        <f>RSI!I999</f>
        <v>51.065538760802859</v>
      </c>
      <c r="D999" s="2">
        <f>MACD!E999</f>
        <v>-1.800145970018141E-2</v>
      </c>
      <c r="E999" s="2">
        <f>MACD!F999</f>
        <v>-5.7916931952216567E-2</v>
      </c>
      <c r="F999" s="2">
        <f>'Moving Avg'!D999</f>
        <v>3.4400599999999999</v>
      </c>
      <c r="G999" s="2">
        <f>'Moving Avg'!F999</f>
        <v>3.434944999999999</v>
      </c>
      <c r="H999" s="2">
        <f>'Moving Avg'!G999</f>
        <v>3.3566140000000013</v>
      </c>
      <c r="I999" s="2">
        <f>'Moving Avg'!H999</f>
        <v>3.4656434999999988</v>
      </c>
      <c r="J999" s="6" t="str">
        <f>OBV!F999</f>
        <v>BEARISH</v>
      </c>
      <c r="K999" s="6" t="str">
        <f>OBV!G999</f>
        <v>NEUTRAL</v>
      </c>
      <c r="L999" s="6" t="str">
        <f>OBV!H999</f>
        <v>CONFIRMED BEARISH</v>
      </c>
    </row>
    <row r="1000" spans="1:12" ht="13.5" x14ac:dyDescent="0.25">
      <c r="A1000" s="3">
        <f>RSI!A1000</f>
        <v>43767</v>
      </c>
      <c r="B1000" s="2">
        <f>RSI!B1000</f>
        <v>3.3984000000000001</v>
      </c>
      <c r="C1000" s="2">
        <f>RSI!I1000</f>
        <v>48.335741629443341</v>
      </c>
      <c r="D1000" s="2">
        <f>MACD!E1000</f>
        <v>7.644703328256508E-3</v>
      </c>
      <c r="E1000" s="2">
        <f>MACD!F1000</f>
        <v>-4.4804604896121952E-2</v>
      </c>
      <c r="F1000" s="2">
        <f>'Moving Avg'!D1000</f>
        <v>3.4308000000000001</v>
      </c>
      <c r="G1000" s="2">
        <f>'Moving Avg'!F1000</f>
        <v>3.4397999999999991</v>
      </c>
      <c r="H1000" s="2">
        <f>'Moving Avg'!G1000</f>
        <v>3.3587400000000014</v>
      </c>
      <c r="I1000" s="2">
        <f>'Moving Avg'!H1000</f>
        <v>3.4632015000000003</v>
      </c>
      <c r="J1000" s="6" t="str">
        <f>OBV!F1000</f>
        <v>BEARISH</v>
      </c>
      <c r="K1000" s="6" t="str">
        <f>OBV!G1000</f>
        <v>NEUTRAL</v>
      </c>
      <c r="L1000" s="6" t="str">
        <f>OBV!H1000</f>
        <v>CONFIRMED BEARISH</v>
      </c>
    </row>
    <row r="1001" spans="1:12" ht="13.5" x14ac:dyDescent="0.25">
      <c r="A1001" s="3">
        <f>RSI!A1001</f>
        <v>43768</v>
      </c>
      <c r="B1001" s="2">
        <f>RSI!B1001</f>
        <v>3.3753000000000002</v>
      </c>
      <c r="C1001" s="2">
        <f>RSI!I1001</f>
        <v>45.704583818754386</v>
      </c>
      <c r="D1001" s="2">
        <f>MACD!E1001</f>
        <v>3.1153295976425355E-2</v>
      </c>
      <c r="E1001" s="2">
        <f>MACD!F1001</f>
        <v>-2.9613024721612494E-2</v>
      </c>
      <c r="F1001" s="2">
        <f>'Moving Avg'!D1001</f>
        <v>3.4169200000000002</v>
      </c>
      <c r="G1001" s="2">
        <f>'Moving Avg'!F1001</f>
        <v>3.4448849999999993</v>
      </c>
      <c r="H1001" s="2">
        <f>'Moving Avg'!G1001</f>
        <v>3.3601280000000018</v>
      </c>
      <c r="I1001" s="2">
        <f>'Moving Avg'!H1001</f>
        <v>3.4612164999999999</v>
      </c>
      <c r="J1001" s="6" t="str">
        <f>OBV!F1001</f>
        <v>BEARISH</v>
      </c>
      <c r="K1001" s="6" t="str">
        <f>OBV!G1001</f>
        <v>NEUTRAL</v>
      </c>
      <c r="L1001" s="6" t="str">
        <f>OBV!H1001</f>
        <v>CONFIRMED BEARISH</v>
      </c>
    </row>
    <row r="1002" spans="1:12" ht="13.5" x14ac:dyDescent="0.25">
      <c r="A1002" s="3">
        <f>RSI!A1002</f>
        <v>43769</v>
      </c>
      <c r="B1002" s="2">
        <f>RSI!B1002</f>
        <v>3.3660999999999999</v>
      </c>
      <c r="C1002" s="2">
        <f>RSI!I1002</f>
        <v>44.661844625666355</v>
      </c>
      <c r="D1002" s="2">
        <f>MACD!E1002</f>
        <v>3.7722098809305216E-2</v>
      </c>
      <c r="E1002" s="2">
        <f>MACD!F1002</f>
        <v>-1.6146000015428954E-2</v>
      </c>
      <c r="F1002" s="2">
        <f>'Moving Avg'!D1002</f>
        <v>3.4012000000000002</v>
      </c>
      <c r="G1002" s="2">
        <f>'Moving Avg'!F1002</f>
        <v>3.4497399999999994</v>
      </c>
      <c r="H1002" s="2">
        <f>'Moving Avg'!G1002</f>
        <v>3.3609620000000011</v>
      </c>
      <c r="I1002" s="2">
        <f>'Moving Avg'!H1002</f>
        <v>3.4596255</v>
      </c>
      <c r="J1002" s="6" t="str">
        <f>OBV!F1002</f>
        <v>BEARISH</v>
      </c>
      <c r="K1002" s="6" t="str">
        <f>OBV!G1002</f>
        <v>NEUTRAL</v>
      </c>
      <c r="L1002" s="6" t="str">
        <f>OBV!H1002</f>
        <v>CONFIRMED BEARISH</v>
      </c>
    </row>
    <row r="1003" spans="1:12" ht="13.5" x14ac:dyDescent="0.25">
      <c r="A1003" s="3">
        <f>RSI!A1003</f>
        <v>43770</v>
      </c>
      <c r="B1003" s="2">
        <f>RSI!B1003</f>
        <v>3.4215</v>
      </c>
      <c r="C1003" s="2">
        <f>RSI!I1003</f>
        <v>51.794040919391662</v>
      </c>
      <c r="D1003" s="2">
        <f>MACD!E1003</f>
        <v>4.371734776601377E-2</v>
      </c>
      <c r="E1003" s="2">
        <f>MACD!F1003</f>
        <v>-4.1733304591404091E-3</v>
      </c>
      <c r="F1003" s="2">
        <f>'Moving Avg'!D1003</f>
        <v>3.3965599999999996</v>
      </c>
      <c r="G1003" s="2">
        <f>'Moving Avg'!F1003</f>
        <v>3.4525099999999993</v>
      </c>
      <c r="H1003" s="2">
        <f>'Moving Avg'!G1003</f>
        <v>3.3632740000000019</v>
      </c>
      <c r="I1003" s="2">
        <f>'Moving Avg'!H1003</f>
        <v>3.458796</v>
      </c>
      <c r="J1003" s="6" t="str">
        <f>OBV!F1003</f>
        <v>BEARISH</v>
      </c>
      <c r="K1003" s="6" t="str">
        <f>OBV!G1003</f>
        <v>NEUTRAL</v>
      </c>
      <c r="L1003" s="6" t="str">
        <f>OBV!H1003</f>
        <v>CONFIRMED BEARISH</v>
      </c>
    </row>
    <row r="1004" spans="1:12" ht="13.5" x14ac:dyDescent="0.25">
      <c r="A1004" s="3">
        <f>RSI!A1004</f>
        <v>43773</v>
      </c>
      <c r="B1004" s="2">
        <f>RSI!B1004</f>
        <v>3.4215</v>
      </c>
      <c r="C1004" s="2">
        <f>RSI!I1004</f>
        <v>51.794040919391662</v>
      </c>
      <c r="D1004" s="2">
        <f>MACD!E1004</f>
        <v>4.8707159937041666E-2</v>
      </c>
      <c r="E1004" s="2">
        <f>MACD!F1004</f>
        <v>6.402767620096006E-3</v>
      </c>
      <c r="F1004" s="2">
        <f>'Moving Avg'!D1004</f>
        <v>3.3965599999999996</v>
      </c>
      <c r="G1004" s="2">
        <f>'Moving Avg'!F1004</f>
        <v>3.4506600000000001</v>
      </c>
      <c r="H1004" s="2">
        <f>'Moving Avg'!G1004</f>
        <v>3.3647520000000015</v>
      </c>
      <c r="I1004" s="2">
        <f>'Moving Avg'!H1004</f>
        <v>3.4578125000000006</v>
      </c>
      <c r="J1004" s="6" t="str">
        <f>OBV!F1004</f>
        <v>BEARISH</v>
      </c>
      <c r="K1004" s="6" t="str">
        <f>OBV!G1004</f>
        <v>NEUTRAL</v>
      </c>
      <c r="L1004" s="6" t="str">
        <f>OBV!H1004</f>
        <v>NEUTRAL</v>
      </c>
    </row>
    <row r="1005" spans="1:12" ht="13.5" x14ac:dyDescent="0.25">
      <c r="A1005" s="3">
        <f>RSI!A1005</f>
        <v>43774</v>
      </c>
      <c r="B1005" s="2">
        <f>RSI!B1005</f>
        <v>3.3753000000000002</v>
      </c>
      <c r="C1005" s="2">
        <f>RSI!I1005</f>
        <v>46.05338233758858</v>
      </c>
      <c r="D1005" s="2">
        <f>MACD!E1005</f>
        <v>4.9166902692837411E-2</v>
      </c>
      <c r="E1005" s="2">
        <f>MACD!F1005</f>
        <v>1.4955594634644288E-2</v>
      </c>
      <c r="F1005" s="2">
        <f>'Moving Avg'!D1005</f>
        <v>3.3919400000000004</v>
      </c>
      <c r="G1005" s="2">
        <f>'Moving Avg'!F1005</f>
        <v>3.4464999999999995</v>
      </c>
      <c r="H1005" s="2">
        <f>'Moving Avg'!G1005</f>
        <v>3.3661400000000015</v>
      </c>
      <c r="I1005" s="2">
        <f>'Moving Avg'!H1005</f>
        <v>3.456862000000001</v>
      </c>
      <c r="J1005" s="6" t="str">
        <f>OBV!F1005</f>
        <v>BEARISH</v>
      </c>
      <c r="K1005" s="6" t="str">
        <f>OBV!G1005</f>
        <v>NEUTRAL</v>
      </c>
      <c r="L1005" s="6" t="str">
        <f>OBV!H1005</f>
        <v>CONFIRMED BEARISH</v>
      </c>
    </row>
    <row r="1006" spans="1:12" ht="13.5" x14ac:dyDescent="0.25">
      <c r="A1006" s="3">
        <f>RSI!A1006</f>
        <v>43775</v>
      </c>
      <c r="B1006" s="2">
        <f>RSI!B1006</f>
        <v>3.4123000000000001</v>
      </c>
      <c r="C1006" s="2">
        <f>RSI!I1006</f>
        <v>50.760350964270906</v>
      </c>
      <c r="D1006" s="2">
        <f>MACD!E1006</f>
        <v>4.7016935875380472E-2</v>
      </c>
      <c r="E1006" s="2">
        <f>MACD!F1006</f>
        <v>2.1367862882791525E-2</v>
      </c>
      <c r="F1006" s="2">
        <f>'Moving Avg'!D1006</f>
        <v>3.3993399999999996</v>
      </c>
      <c r="G1006" s="2">
        <f>'Moving Avg'!F1006</f>
        <v>3.4462700000000006</v>
      </c>
      <c r="H1006" s="2">
        <f>'Moving Avg'!G1006</f>
        <v>3.3687300000000011</v>
      </c>
      <c r="I1006" s="2">
        <f>'Moving Avg'!H1006</f>
        <v>3.456096500000001</v>
      </c>
      <c r="J1006" s="6" t="str">
        <f>OBV!F1006</f>
        <v>BEARISH</v>
      </c>
      <c r="K1006" s="6" t="str">
        <f>OBV!G1006</f>
        <v>NEUTRAL</v>
      </c>
      <c r="L1006" s="6" t="str">
        <f>OBV!H1006</f>
        <v>BEARISH DIVERGENCE</v>
      </c>
    </row>
    <row r="1007" spans="1:12" ht="13.5" x14ac:dyDescent="0.25">
      <c r="A1007" s="3">
        <f>RSI!A1007</f>
        <v>43776</v>
      </c>
      <c r="B1007" s="2">
        <f>RSI!B1007</f>
        <v>3.4077000000000002</v>
      </c>
      <c r="C1007" s="2">
        <f>RSI!I1007</f>
        <v>50.174214878887319</v>
      </c>
      <c r="D1007" s="2">
        <f>MACD!E1007</f>
        <v>4.5506654911556588E-2</v>
      </c>
      <c r="E1007" s="2">
        <f>MACD!F1007</f>
        <v>2.6195621288544538E-2</v>
      </c>
      <c r="F1007" s="2">
        <f>'Moving Avg'!D1007</f>
        <v>3.4076599999999999</v>
      </c>
      <c r="G1007" s="2">
        <f>'Moving Avg'!F1007</f>
        <v>3.445580000000001</v>
      </c>
      <c r="H1007" s="2">
        <f>'Moving Avg'!G1007</f>
        <v>3.370766000000001</v>
      </c>
      <c r="I1007" s="2">
        <f>'Moving Avg'!H1007</f>
        <v>3.4550440000000013</v>
      </c>
      <c r="J1007" s="6" t="str">
        <f>OBV!F1007</f>
        <v>BEARISH</v>
      </c>
      <c r="K1007" s="6" t="str">
        <f>OBV!G1007</f>
        <v>NEUTRAL</v>
      </c>
      <c r="L1007" s="6" t="str">
        <f>OBV!H1007</f>
        <v>BEARISH DIVERGENCE</v>
      </c>
    </row>
    <row r="1008" spans="1:12" ht="13.5" x14ac:dyDescent="0.25">
      <c r="A1008" s="3">
        <f>RSI!A1008</f>
        <v>43777</v>
      </c>
      <c r="B1008" s="2">
        <f>RSI!B1008</f>
        <v>3.3799000000000001</v>
      </c>
      <c r="C1008" s="2">
        <f>RSI!I1008</f>
        <v>46.667052585114334</v>
      </c>
      <c r="D1008" s="2">
        <f>MACD!E1008</f>
        <v>4.6285703673100809E-2</v>
      </c>
      <c r="E1008" s="2">
        <f>MACD!F1008</f>
        <v>3.0213637765455791E-2</v>
      </c>
      <c r="F1008" s="2">
        <f>'Moving Avg'!D1008</f>
        <v>3.39934</v>
      </c>
      <c r="G1008" s="2">
        <f>'Moving Avg'!F1008</f>
        <v>3.4435000000000016</v>
      </c>
      <c r="H1008" s="2">
        <f>'Moving Avg'!G1008</f>
        <v>3.3727080000000007</v>
      </c>
      <c r="I1008" s="2">
        <f>'Moving Avg'!H1008</f>
        <v>3.454336500000001</v>
      </c>
      <c r="J1008" s="6" t="str">
        <f>OBV!F1008</f>
        <v>BEARISH</v>
      </c>
      <c r="K1008" s="6" t="str">
        <f>OBV!G1008</f>
        <v>NEUTRAL</v>
      </c>
      <c r="L1008" s="6" t="str">
        <f>OBV!H1008</f>
        <v>CONFIRMED BEARISH</v>
      </c>
    </row>
    <row r="1009" spans="1:12" ht="13.5" x14ac:dyDescent="0.25">
      <c r="A1009" s="3">
        <f>RSI!A1009</f>
        <v>43780</v>
      </c>
      <c r="B1009" s="2">
        <f>RSI!B1009</f>
        <v>3.3753000000000002</v>
      </c>
      <c r="C1009" s="2">
        <f>RSI!I1009</f>
        <v>46.0929264990992</v>
      </c>
      <c r="D1009" s="2">
        <f>MACD!E1009</f>
        <v>4.3878568615358216E-2</v>
      </c>
      <c r="E1009" s="2">
        <f>MACD!F1009</f>
        <v>3.2946623935436278E-2</v>
      </c>
      <c r="F1009" s="2">
        <f>'Moving Avg'!D1009</f>
        <v>3.3900999999999994</v>
      </c>
      <c r="G1009" s="2">
        <f>'Moving Avg'!F1009</f>
        <v>3.4344850000000009</v>
      </c>
      <c r="H1009" s="2">
        <f>'Moving Avg'!G1009</f>
        <v>3.3741880000000002</v>
      </c>
      <c r="I1009" s="2">
        <f>'Moving Avg'!H1009</f>
        <v>3.453078000000001</v>
      </c>
      <c r="J1009" s="6" t="str">
        <f>OBV!F1009</f>
        <v>BEARISH</v>
      </c>
      <c r="K1009" s="6" t="str">
        <f>OBV!G1009</f>
        <v>NEUTRAL</v>
      </c>
      <c r="L1009" s="6" t="str">
        <f>OBV!H1009</f>
        <v>CONFIRMED BEARISH</v>
      </c>
    </row>
    <row r="1010" spans="1:12" ht="13.5" x14ac:dyDescent="0.25">
      <c r="A1010" s="3">
        <f>RSI!A1010</f>
        <v>43781</v>
      </c>
      <c r="B1010" s="2">
        <f>RSI!B1010</f>
        <v>3.3892000000000002</v>
      </c>
      <c r="C1010" s="2">
        <f>RSI!I1010</f>
        <v>48.168013975282641</v>
      </c>
      <c r="D1010" s="2">
        <f>MACD!E1010</f>
        <v>3.7435615865100136E-2</v>
      </c>
      <c r="E1010" s="2">
        <f>MACD!F1010</f>
        <v>3.3844422321369055E-2</v>
      </c>
      <c r="F1010" s="2">
        <f>'Moving Avg'!D1010</f>
        <v>3.3928799999999995</v>
      </c>
      <c r="G1010" s="2">
        <f>'Moving Avg'!F1010</f>
        <v>3.426165000000001</v>
      </c>
      <c r="H1010" s="2">
        <f>'Moving Avg'!G1010</f>
        <v>3.3745579999999999</v>
      </c>
      <c r="I1010" s="2">
        <f>'Moving Avg'!H1010</f>
        <v>3.4522190000000017</v>
      </c>
      <c r="J1010" s="6" t="str">
        <f>OBV!F1010</f>
        <v>BEARISH</v>
      </c>
      <c r="K1010" s="6" t="str">
        <f>OBV!G1010</f>
        <v>NEUTRAL</v>
      </c>
      <c r="L1010" s="6" t="str">
        <f>OBV!H1010</f>
        <v>BEARISH DIVERGENCE</v>
      </c>
    </row>
    <row r="1011" spans="1:12" ht="13.5" x14ac:dyDescent="0.25">
      <c r="A1011" s="3">
        <f>RSI!A1011</f>
        <v>43782</v>
      </c>
      <c r="B1011" s="2">
        <f>RSI!B1011</f>
        <v>3.3290999999999999</v>
      </c>
      <c r="C1011" s="2">
        <f>RSI!I1011</f>
        <v>40.846657791563743</v>
      </c>
      <c r="D1011" s="2">
        <f>MACD!E1011</f>
        <v>3.2963950709028023E-2</v>
      </c>
      <c r="E1011" s="2">
        <f>MACD!F1011</f>
        <v>3.3668327998900849E-2</v>
      </c>
      <c r="F1011" s="2">
        <f>'Moving Avg'!D1011</f>
        <v>3.3762400000000001</v>
      </c>
      <c r="G1011" s="2">
        <f>'Moving Avg'!F1011</f>
        <v>3.4148400000000003</v>
      </c>
      <c r="H1011" s="2">
        <f>'Moving Avg'!G1011</f>
        <v>3.3725239999999999</v>
      </c>
      <c r="I1011" s="2">
        <f>'Moving Avg'!H1011</f>
        <v>3.4514775000000024</v>
      </c>
      <c r="J1011" s="6" t="str">
        <f>OBV!F1011</f>
        <v>BEARISH</v>
      </c>
      <c r="K1011" s="6" t="str">
        <f>OBV!G1011</f>
        <v>NEUTRAL</v>
      </c>
      <c r="L1011" s="6" t="str">
        <f>OBV!H1011</f>
        <v>CONFIRMED BEARISH</v>
      </c>
    </row>
    <row r="1012" spans="1:12" ht="13.5" x14ac:dyDescent="0.25">
      <c r="A1012" s="3">
        <f>RSI!A1012</f>
        <v>43783</v>
      </c>
      <c r="B1012" s="2">
        <f>RSI!B1012</f>
        <v>3.3706999999999998</v>
      </c>
      <c r="C1012" s="2">
        <f>RSI!I1012</f>
        <v>46.866744714138513</v>
      </c>
      <c r="D1012" s="2">
        <f>MACD!E1012</f>
        <v>2.5114481419124424E-2</v>
      </c>
      <c r="E1012" s="2">
        <f>MACD!F1012</f>
        <v>3.1957558682945565E-2</v>
      </c>
      <c r="F1012" s="2">
        <f>'Moving Avg'!D1012</f>
        <v>3.3688400000000001</v>
      </c>
      <c r="G1012" s="2">
        <f>'Moving Avg'!F1012</f>
        <v>3.4102200000000011</v>
      </c>
      <c r="H1012" s="2">
        <f>'Moving Avg'!G1012</f>
        <v>3.3720619999999997</v>
      </c>
      <c r="I1012" s="2">
        <f>'Moving Avg'!H1012</f>
        <v>3.4507240000000023</v>
      </c>
      <c r="J1012" s="6" t="str">
        <f>OBV!F1012</f>
        <v>BEARISH</v>
      </c>
      <c r="K1012" s="6" t="str">
        <f>OBV!G1012</f>
        <v>NEUTRAL</v>
      </c>
      <c r="L1012" s="6" t="str">
        <f>OBV!H1012</f>
        <v>CONFIRMED BEARISH</v>
      </c>
    </row>
    <row r="1013" spans="1:12" ht="13.5" x14ac:dyDescent="0.25">
      <c r="A1013" s="3">
        <f>RSI!A1013</f>
        <v>43784</v>
      </c>
      <c r="B1013" s="2">
        <f>RSI!B1013</f>
        <v>3.3382999999999998</v>
      </c>
      <c r="C1013" s="2">
        <f>RSI!I1013</f>
        <v>43.180786670986642</v>
      </c>
      <c r="D1013" s="2">
        <f>MACD!E1013</f>
        <v>2.9549062671546444E-2</v>
      </c>
      <c r="E1013" s="2">
        <f>MACD!F1013</f>
        <v>3.1475859480665745E-2</v>
      </c>
      <c r="F1013" s="2">
        <f>'Moving Avg'!D1013</f>
        <v>3.3605199999999997</v>
      </c>
      <c r="G1013" s="2">
        <f>'Moving Avg'!F1013</f>
        <v>3.4025900000000009</v>
      </c>
      <c r="H1013" s="2">
        <f>'Moving Avg'!G1013</f>
        <v>3.3711379999999997</v>
      </c>
      <c r="I1013" s="2">
        <f>'Moving Avg'!H1013</f>
        <v>3.449610500000003</v>
      </c>
      <c r="J1013" s="6" t="str">
        <f>OBV!F1013</f>
        <v>BEARISH</v>
      </c>
      <c r="K1013" s="6" t="str">
        <f>OBV!G1013</f>
        <v>NEUTRAL</v>
      </c>
      <c r="L1013" s="6" t="str">
        <f>OBV!H1013</f>
        <v>CONFIRMED BEARISH</v>
      </c>
    </row>
    <row r="1014" spans="1:12" ht="13.5" x14ac:dyDescent="0.25">
      <c r="A1014" s="3">
        <f>RSI!A1014</f>
        <v>43787</v>
      </c>
      <c r="B1014" s="2">
        <f>RSI!B1014</f>
        <v>3.3290999999999999</v>
      </c>
      <c r="C1014" s="2">
        <f>RSI!I1014</f>
        <v>42.166682582994525</v>
      </c>
      <c r="D1014" s="2">
        <f>MACD!E1014</f>
        <v>3.4316337867358548E-2</v>
      </c>
      <c r="E1014" s="2">
        <f>MACD!F1014</f>
        <v>3.2043955158004303E-2</v>
      </c>
      <c r="F1014" s="2">
        <f>'Moving Avg'!D1014</f>
        <v>3.35128</v>
      </c>
      <c r="G1014" s="2">
        <f>'Moving Avg'!F1014</f>
        <v>3.3944999999999999</v>
      </c>
      <c r="H1014" s="2">
        <f>'Moving Avg'!G1014</f>
        <v>3.3701219999999994</v>
      </c>
      <c r="I1014" s="2">
        <f>'Moving Avg'!H1014</f>
        <v>3.4486490000000019</v>
      </c>
      <c r="J1014" s="6" t="str">
        <f>OBV!F1014</f>
        <v>BEARISH</v>
      </c>
      <c r="K1014" s="6" t="str">
        <f>OBV!G1014</f>
        <v>NEUTRAL</v>
      </c>
      <c r="L1014" s="6" t="str">
        <f>OBV!H1014</f>
        <v>CONFIRMED BEARISH</v>
      </c>
    </row>
    <row r="1015" spans="1:12" ht="13.5" x14ac:dyDescent="0.25">
      <c r="A1015" s="3">
        <f>RSI!A1015</f>
        <v>43788</v>
      </c>
      <c r="B1015" s="2">
        <f>RSI!B1015</f>
        <v>3.3567999999999998</v>
      </c>
      <c r="C1015" s="2">
        <f>RSI!I1015</f>
        <v>46.259044129715271</v>
      </c>
      <c r="D1015" s="2">
        <f>MACD!E1015</f>
        <v>2.9553760452483147E-2</v>
      </c>
      <c r="E1015" s="2">
        <f>MACD!F1015</f>
        <v>3.1545916216900075E-2</v>
      </c>
      <c r="F1015" s="2">
        <f>'Moving Avg'!D1015</f>
        <v>3.3448000000000002</v>
      </c>
      <c r="G1015" s="2">
        <f>'Moving Avg'!F1015</f>
        <v>3.3901049999999997</v>
      </c>
      <c r="H1015" s="2">
        <f>'Moving Avg'!G1015</f>
        <v>3.3696599999999988</v>
      </c>
      <c r="I1015" s="2">
        <f>'Moving Avg'!H1015</f>
        <v>3.4479360000000026</v>
      </c>
      <c r="J1015" s="6" t="str">
        <f>OBV!F1015</f>
        <v>BEARISH</v>
      </c>
      <c r="K1015" s="6" t="str">
        <f>OBV!G1015</f>
        <v>NEUTRAL</v>
      </c>
      <c r="L1015" s="6" t="str">
        <f>OBV!H1015</f>
        <v>CONFIRMED BEARISH</v>
      </c>
    </row>
    <row r="1016" spans="1:12" ht="13.5" x14ac:dyDescent="0.25">
      <c r="A1016" s="3">
        <f>RSI!A1016</f>
        <v>43789</v>
      </c>
      <c r="B1016" s="2">
        <f>RSI!B1016</f>
        <v>3.4169</v>
      </c>
      <c r="C1016" s="2">
        <f>RSI!I1016</f>
        <v>53.883842902187467</v>
      </c>
      <c r="D1016" s="2">
        <f>MACD!E1016</f>
        <v>2.6936883441370352E-2</v>
      </c>
      <c r="E1016" s="2">
        <f>MACD!F1016</f>
        <v>3.062410966179413E-2</v>
      </c>
      <c r="F1016" s="2">
        <f>'Moving Avg'!D1016</f>
        <v>3.3623599999999998</v>
      </c>
      <c r="G1016" s="2">
        <f>'Moving Avg'!F1016</f>
        <v>3.388714999999999</v>
      </c>
      <c r="H1016" s="2">
        <f>'Moving Avg'!G1016</f>
        <v>3.3714159999999991</v>
      </c>
      <c r="I1016" s="2">
        <f>'Moving Avg'!H1016</f>
        <v>3.4474135000000024</v>
      </c>
      <c r="J1016" s="6" t="str">
        <f>OBV!F1016</f>
        <v>BULLISH</v>
      </c>
      <c r="K1016" s="6" t="str">
        <f>OBV!G1016</f>
        <v>NEUTRAL</v>
      </c>
      <c r="L1016" s="6" t="str">
        <f>OBV!H1016</f>
        <v>CONFIRMED BULLISH</v>
      </c>
    </row>
    <row r="1017" spans="1:12" ht="13.5" x14ac:dyDescent="0.25">
      <c r="A1017" s="3">
        <f>RSI!A1017</f>
        <v>43790</v>
      </c>
      <c r="B1017" s="2">
        <f>RSI!B1017</f>
        <v>3.3984000000000001</v>
      </c>
      <c r="C1017" s="2">
        <f>RSI!I1017</f>
        <v>51.463354368772599</v>
      </c>
      <c r="D1017" s="2">
        <f>MACD!E1017</f>
        <v>2.5189907054414373E-2</v>
      </c>
      <c r="E1017" s="2">
        <f>MACD!F1017</f>
        <v>2.9537269140318179E-2</v>
      </c>
      <c r="F1017" s="2">
        <f>'Moving Avg'!D1017</f>
        <v>3.3679000000000001</v>
      </c>
      <c r="G1017" s="2">
        <f>'Moving Avg'!F1017</f>
        <v>3.3863999999999996</v>
      </c>
      <c r="H1017" s="2">
        <f>'Moving Avg'!G1017</f>
        <v>3.3731719999999989</v>
      </c>
      <c r="I1017" s="2">
        <f>'Moving Avg'!H1017</f>
        <v>3.4467985000000025</v>
      </c>
      <c r="J1017" s="6" t="str">
        <f>OBV!F1017</f>
        <v>BULLISH</v>
      </c>
      <c r="K1017" s="6" t="str">
        <f>OBV!G1017</f>
        <v>NEUTRAL</v>
      </c>
      <c r="L1017" s="6" t="str">
        <f>OBV!H1017</f>
        <v>CONFIRMED BULLISH</v>
      </c>
    </row>
    <row r="1018" spans="1:12" ht="13.5" x14ac:dyDescent="0.25">
      <c r="A1018" s="3">
        <f>RSI!A1018</f>
        <v>43791</v>
      </c>
      <c r="B1018" s="2">
        <f>RSI!B1018</f>
        <v>3.3706999999999998</v>
      </c>
      <c r="C1018" s="2">
        <f>RSI!I1018</f>
        <v>47.987472048601823</v>
      </c>
      <c r="D1018" s="2">
        <f>MACD!E1018</f>
        <v>2.1415040573985245E-2</v>
      </c>
      <c r="E1018" s="2">
        <f>MACD!F1018</f>
        <v>2.7912823427051592E-2</v>
      </c>
      <c r="F1018" s="2">
        <f>'Moving Avg'!D1018</f>
        <v>3.3743799999999999</v>
      </c>
      <c r="G1018" s="2">
        <f>'Moving Avg'!F1018</f>
        <v>3.3826999999999989</v>
      </c>
      <c r="H1018" s="2">
        <f>'Moving Avg'!G1018</f>
        <v>3.3744679999999994</v>
      </c>
      <c r="I1018" s="2">
        <f>'Moving Avg'!H1018</f>
        <v>3.4455170000000033</v>
      </c>
      <c r="J1018" s="6" t="str">
        <f>OBV!F1018</f>
        <v>BULLISH</v>
      </c>
      <c r="K1018" s="6" t="str">
        <f>OBV!G1018</f>
        <v>NEUTRAL</v>
      </c>
      <c r="L1018" s="6" t="str">
        <f>OBV!H1018</f>
        <v>CONFIRMED BULLISH</v>
      </c>
    </row>
    <row r="1019" spans="1:12" ht="13.5" x14ac:dyDescent="0.25">
      <c r="A1019" s="3">
        <f>RSI!A1019</f>
        <v>43794</v>
      </c>
      <c r="B1019" s="2">
        <f>RSI!B1019</f>
        <v>3.3475999999999999</v>
      </c>
      <c r="C1019" s="2">
        <f>RSI!I1019</f>
        <v>45.24314029867589</v>
      </c>
      <c r="D1019" s="2">
        <f>MACD!E1019</f>
        <v>1.9321740162549172E-2</v>
      </c>
      <c r="E1019" s="2">
        <f>MACD!F1019</f>
        <v>2.619460677415111E-2</v>
      </c>
      <c r="F1019" s="2">
        <f>'Moving Avg'!D1019</f>
        <v>3.3780799999999997</v>
      </c>
      <c r="G1019" s="2">
        <f>'Moving Avg'!F1019</f>
        <v>3.3790049999999994</v>
      </c>
      <c r="H1019" s="2">
        <f>'Moving Avg'!G1019</f>
        <v>3.3765039999999993</v>
      </c>
      <c r="I1019" s="2">
        <f>'Moving Avg'!H1019</f>
        <v>3.4430195000000028</v>
      </c>
      <c r="J1019" s="6" t="str">
        <f>OBV!F1019</f>
        <v>BULLISH</v>
      </c>
      <c r="K1019" s="6" t="str">
        <f>OBV!G1019</f>
        <v>NEUTRAL</v>
      </c>
      <c r="L1019" s="6" t="str">
        <f>OBV!H1019</f>
        <v>CONFIRMED BULLISH</v>
      </c>
    </row>
    <row r="1020" spans="1:12" ht="13.5" x14ac:dyDescent="0.25">
      <c r="A1020" s="3">
        <f>RSI!A1020</f>
        <v>43795</v>
      </c>
      <c r="B1020" s="2">
        <f>RSI!B1020</f>
        <v>3.3475999999999999</v>
      </c>
      <c r="C1020" s="2">
        <f>RSI!I1020</f>
        <v>45.24314029867589</v>
      </c>
      <c r="D1020" s="2">
        <f>MACD!E1020</f>
        <v>1.9915630265697537E-2</v>
      </c>
      <c r="E1020" s="2">
        <f>MACD!F1020</f>
        <v>2.4938811472460395E-2</v>
      </c>
      <c r="F1020" s="2">
        <f>'Moving Avg'!D1020</f>
        <v>3.3762400000000001</v>
      </c>
      <c r="G1020" s="2">
        <f>'Moving Avg'!F1020</f>
        <v>3.3764649999999987</v>
      </c>
      <c r="H1020" s="2">
        <f>'Moving Avg'!G1020</f>
        <v>3.3769679999999997</v>
      </c>
      <c r="I1020" s="2">
        <f>'Moving Avg'!H1020</f>
        <v>3.4406100000000026</v>
      </c>
      <c r="J1020" s="6" t="str">
        <f>OBV!F1020</f>
        <v>BULLISH</v>
      </c>
      <c r="K1020" s="6" t="str">
        <f>OBV!G1020</f>
        <v>NEUTRAL</v>
      </c>
      <c r="L1020" s="6" t="str">
        <f>OBV!H1020</f>
        <v>BULLISH DIVERGENCE</v>
      </c>
    </row>
    <row r="1021" spans="1:12" ht="13.5" x14ac:dyDescent="0.25">
      <c r="A1021" s="3">
        <f>RSI!A1021</f>
        <v>43796</v>
      </c>
      <c r="B1021" s="2">
        <f>RSI!B1021</f>
        <v>3.3475999999999999</v>
      </c>
      <c r="C1021" s="2">
        <f>RSI!I1021</f>
        <v>45.24314029867589</v>
      </c>
      <c r="D1021" s="2">
        <f>MACD!E1021</f>
        <v>1.138189025801406E-2</v>
      </c>
      <c r="E1021" s="2">
        <f>MACD!F1021</f>
        <v>2.222742722957113E-2</v>
      </c>
      <c r="F1021" s="2">
        <f>'Moving Avg'!D1021</f>
        <v>3.3623800000000004</v>
      </c>
      <c r="G1021" s="2">
        <f>'Moving Avg'!F1021</f>
        <v>3.3750799999999992</v>
      </c>
      <c r="H1021" s="2">
        <f>'Moving Avg'!G1021</f>
        <v>3.3787259999999999</v>
      </c>
      <c r="I1021" s="2">
        <f>'Moving Avg'!H1021</f>
        <v>3.4379140000000028</v>
      </c>
      <c r="J1021" s="6" t="str">
        <f>OBV!F1021</f>
        <v>BEARISH</v>
      </c>
      <c r="K1021" s="6" t="str">
        <f>OBV!G1021</f>
        <v>NEUTRAL</v>
      </c>
      <c r="L1021" s="6" t="str">
        <f>OBV!H1021</f>
        <v>CONFIRMED BEARISH</v>
      </c>
    </row>
    <row r="1022" spans="1:12" ht="13.5" x14ac:dyDescent="0.25">
      <c r="A1022" s="3">
        <f>RSI!A1022</f>
        <v>43797</v>
      </c>
      <c r="B1022" s="2">
        <f>RSI!B1022</f>
        <v>3.3429000000000002</v>
      </c>
      <c r="C1022" s="2">
        <f>RSI!I1022</f>
        <v>44.595050293008512</v>
      </c>
      <c r="D1022" s="2">
        <f>MACD!E1022</f>
        <v>1.1103525405748993E-2</v>
      </c>
      <c r="E1022" s="2">
        <f>MACD!F1022</f>
        <v>2.0002646864806704E-2</v>
      </c>
      <c r="F1022" s="2">
        <f>'Moving Avg'!D1022</f>
        <v>3.35128</v>
      </c>
      <c r="G1022" s="2">
        <f>'Moving Avg'!F1022</f>
        <v>3.3739199999999996</v>
      </c>
      <c r="H1022" s="2">
        <f>'Moving Avg'!G1022</f>
        <v>3.3792800000000001</v>
      </c>
      <c r="I1022" s="2">
        <f>'Moving Avg'!H1022</f>
        <v>3.435040500000003</v>
      </c>
      <c r="J1022" s="6" t="str">
        <f>OBV!F1022</f>
        <v>BEARISH</v>
      </c>
      <c r="K1022" s="6" t="str">
        <f>OBV!G1022</f>
        <v>NEUTRAL</v>
      </c>
      <c r="L1022" s="6" t="str">
        <f>OBV!H1022</f>
        <v>CONFIRMED BEARISH</v>
      </c>
    </row>
    <row r="1023" spans="1:12" ht="13.5" x14ac:dyDescent="0.25">
      <c r="A1023" s="3">
        <f>RSI!A1023</f>
        <v>43798</v>
      </c>
      <c r="B1023" s="2">
        <f>RSI!B1023</f>
        <v>3.3106</v>
      </c>
      <c r="C1023" s="2">
        <f>RSI!I1023</f>
        <v>40.320434072519561</v>
      </c>
      <c r="D1023" s="2">
        <f>MACD!E1023</f>
        <v>8.4836837077548743E-3</v>
      </c>
      <c r="E1023" s="2">
        <f>MACD!F1023</f>
        <v>1.7698854233396337E-2</v>
      </c>
      <c r="F1023" s="2">
        <f>'Moving Avg'!D1023</f>
        <v>3.3392600000000003</v>
      </c>
      <c r="G1023" s="2">
        <f>'Moving Avg'!F1023</f>
        <v>3.368374999999999</v>
      </c>
      <c r="H1023" s="2">
        <f>'Moving Avg'!G1023</f>
        <v>3.3807599999999995</v>
      </c>
      <c r="I1023" s="2">
        <f>'Moving Avg'!H1023</f>
        <v>3.4317855000000037</v>
      </c>
      <c r="J1023" s="6" t="str">
        <f>OBV!F1023</f>
        <v>BEARISH</v>
      </c>
      <c r="K1023" s="6" t="str">
        <f>OBV!G1023</f>
        <v>NEUTRAL</v>
      </c>
      <c r="L1023" s="6" t="str">
        <f>OBV!H1023</f>
        <v>CONFIRMED BEARISH</v>
      </c>
    </row>
    <row r="1024" spans="1:12" ht="13.5" x14ac:dyDescent="0.25">
      <c r="A1024" s="3">
        <f>RSI!A1024</f>
        <v>43801</v>
      </c>
      <c r="B1024" s="2">
        <f>RSI!B1024</f>
        <v>3.3243999999999998</v>
      </c>
      <c r="C1024" s="2">
        <f>RSI!I1024</f>
        <v>42.841323979011378</v>
      </c>
      <c r="D1024" s="2">
        <f>MACD!E1024</f>
        <v>4.2124837026853434E-3</v>
      </c>
      <c r="E1024" s="2">
        <f>MACD!F1024</f>
        <v>1.500158012725414E-2</v>
      </c>
      <c r="F1024" s="2">
        <f>'Moving Avg'!D1024</f>
        <v>3.3346200000000001</v>
      </c>
      <c r="G1024" s="2">
        <f>'Moving Avg'!F1024</f>
        <v>3.3635199999999998</v>
      </c>
      <c r="H1024" s="2">
        <f>'Moving Avg'!G1024</f>
        <v>3.3825159999999994</v>
      </c>
      <c r="I1024" s="2">
        <f>'Moving Avg'!H1024</f>
        <v>3.4285995000000029</v>
      </c>
      <c r="J1024" s="6" t="str">
        <f>OBV!F1024</f>
        <v>BEARISH</v>
      </c>
      <c r="K1024" s="6" t="str">
        <f>OBV!G1024</f>
        <v>NEUTRAL</v>
      </c>
      <c r="L1024" s="6" t="str">
        <f>OBV!H1024</f>
        <v>CONFIRMED BEARISH</v>
      </c>
    </row>
    <row r="1025" spans="1:12" ht="13.5" x14ac:dyDescent="0.25">
      <c r="A1025" s="3">
        <f>RSI!A1025</f>
        <v>43802</v>
      </c>
      <c r="B1025" s="2">
        <f>RSI!B1025</f>
        <v>3.3058999999999998</v>
      </c>
      <c r="C1025" s="2">
        <f>RSI!I1025</f>
        <v>40.37891495714765</v>
      </c>
      <c r="D1025" s="2">
        <f>MACD!E1025</f>
        <v>6.5035665055210856E-3</v>
      </c>
      <c r="E1025" s="2">
        <f>MACD!F1025</f>
        <v>1.330197740290753E-2</v>
      </c>
      <c r="F1025" s="2">
        <f>'Moving Avg'!D1025</f>
        <v>3.3262800000000006</v>
      </c>
      <c r="G1025" s="2">
        <f>'Moving Avg'!F1025</f>
        <v>3.3600499999999998</v>
      </c>
      <c r="H1025" s="2">
        <f>'Moving Avg'!G1025</f>
        <v>3.3841799999999989</v>
      </c>
      <c r="I1025" s="2">
        <f>'Moving Avg'!H1025</f>
        <v>3.4254970000000027</v>
      </c>
      <c r="J1025" s="6" t="str">
        <f>OBV!F1025</f>
        <v>BEARISH</v>
      </c>
      <c r="K1025" s="6" t="str">
        <f>OBV!G1025</f>
        <v>NEUTRAL</v>
      </c>
      <c r="L1025" s="6" t="str">
        <f>OBV!H1025</f>
        <v>CONFIRMED BEARISH</v>
      </c>
    </row>
    <row r="1026" spans="1:12" ht="13.5" x14ac:dyDescent="0.25">
      <c r="A1026" s="3">
        <f>RSI!A1026</f>
        <v>43803</v>
      </c>
      <c r="B1026" s="2">
        <f>RSI!B1026</f>
        <v>3.2827999999999999</v>
      </c>
      <c r="C1026" s="2">
        <f>RSI!I1026</f>
        <v>37.481942694875379</v>
      </c>
      <c r="D1026" s="2">
        <f>MACD!E1026</f>
        <v>1.9761781618790497E-2</v>
      </c>
      <c r="E1026" s="2">
        <f>MACD!F1026</f>
        <v>1.4593938246084126E-2</v>
      </c>
      <c r="F1026" s="2">
        <f>'Moving Avg'!D1026</f>
        <v>3.31332</v>
      </c>
      <c r="G1026" s="2">
        <f>'Moving Avg'!F1026</f>
        <v>3.3535750000000002</v>
      </c>
      <c r="H1026" s="2">
        <f>'Moving Avg'!G1026</f>
        <v>3.3864919999999996</v>
      </c>
      <c r="I1026" s="2">
        <f>'Moving Avg'!H1026</f>
        <v>3.421795000000003</v>
      </c>
      <c r="J1026" s="6" t="str">
        <f>OBV!F1026</f>
        <v>BEARISH</v>
      </c>
      <c r="K1026" s="6" t="str">
        <f>OBV!G1026</f>
        <v>NEUTRAL</v>
      </c>
      <c r="L1026" s="6" t="str">
        <f>OBV!H1026</f>
        <v>CONFIRMED BEARISH</v>
      </c>
    </row>
    <row r="1027" spans="1:12" ht="13.5" x14ac:dyDescent="0.25">
      <c r="A1027" s="3">
        <f>RSI!A1027</f>
        <v>43804</v>
      </c>
      <c r="B1027" s="2">
        <f>RSI!B1027</f>
        <v>3.3058999999999998</v>
      </c>
      <c r="C1027" s="2">
        <f>RSI!I1027</f>
        <v>41.965863204031443</v>
      </c>
      <c r="D1027" s="2">
        <f>MACD!E1027</f>
        <v>2.6895006774556585E-2</v>
      </c>
      <c r="E1027" s="2">
        <f>MACD!F1027</f>
        <v>1.7054151951778618E-2</v>
      </c>
      <c r="F1027" s="2">
        <f>'Moving Avg'!D1027</f>
        <v>3.3059199999999995</v>
      </c>
      <c r="G1027" s="2">
        <f>'Moving Avg'!F1027</f>
        <v>3.3484850000000002</v>
      </c>
      <c r="H1027" s="2">
        <f>'Moving Avg'!G1027</f>
        <v>3.3878779999999993</v>
      </c>
      <c r="I1027" s="2">
        <f>'Moving Avg'!H1027</f>
        <v>3.4177025000000021</v>
      </c>
      <c r="J1027" s="6" t="str">
        <f>OBV!F1027</f>
        <v>BEARISH</v>
      </c>
      <c r="K1027" s="6" t="str">
        <f>OBV!G1027</f>
        <v>NEUTRAL</v>
      </c>
      <c r="L1027" s="6" t="str">
        <f>OBV!H1027</f>
        <v>CONFIRMED BEARISH</v>
      </c>
    </row>
    <row r="1028" spans="1:12" ht="13.5" x14ac:dyDescent="0.25">
      <c r="A1028" s="3">
        <f>RSI!A1028</f>
        <v>43805</v>
      </c>
      <c r="B1028" s="2">
        <f>RSI!B1028</f>
        <v>3.3058999999999998</v>
      </c>
      <c r="C1028" s="2">
        <f>RSI!I1028</f>
        <v>41.965863204031443</v>
      </c>
      <c r="D1028" s="2">
        <f>MACD!E1028</f>
        <v>2.8969812731073574E-2</v>
      </c>
      <c r="E1028" s="2">
        <f>MACD!F1028</f>
        <v>1.943728410763761E-2</v>
      </c>
      <c r="F1028" s="2">
        <f>'Moving Avg'!D1028</f>
        <v>3.3049799999999996</v>
      </c>
      <c r="G1028" s="2">
        <f>'Moving Avg'!F1028</f>
        <v>3.3447850000000003</v>
      </c>
      <c r="H1028" s="2">
        <f>'Moving Avg'!G1028</f>
        <v>3.3876919999999995</v>
      </c>
      <c r="I1028" s="2">
        <f>'Moving Avg'!H1028</f>
        <v>3.4141600000000016</v>
      </c>
      <c r="J1028" s="6" t="str">
        <f>OBV!F1028</f>
        <v>BEARISH</v>
      </c>
      <c r="K1028" s="6" t="str">
        <f>OBV!G1028</f>
        <v>NEUTRAL</v>
      </c>
      <c r="L1028" s="6" t="str">
        <f>OBV!H1028</f>
        <v>CONFIRMED BEARISH</v>
      </c>
    </row>
    <row r="1029" spans="1:12" ht="13.5" x14ac:dyDescent="0.25">
      <c r="A1029" s="3">
        <f>RSI!A1029</f>
        <v>43808</v>
      </c>
      <c r="B1029" s="2">
        <f>RSI!B1029</f>
        <v>3.3058999999999998</v>
      </c>
      <c r="C1029" s="2">
        <f>RSI!I1029</f>
        <v>41.965863204031443</v>
      </c>
      <c r="D1029" s="2">
        <f>MACD!E1029</f>
        <v>2.744984802200845E-2</v>
      </c>
      <c r="E1029" s="2">
        <f>MACD!F1029</f>
        <v>2.1039796890511778E-2</v>
      </c>
      <c r="F1029" s="2">
        <f>'Moving Avg'!D1029</f>
        <v>3.3012799999999998</v>
      </c>
      <c r="G1029" s="2">
        <f>'Moving Avg'!F1029</f>
        <v>3.3413150000000003</v>
      </c>
      <c r="H1029" s="2">
        <f>'Moving Avg'!G1029</f>
        <v>3.3891700000000005</v>
      </c>
      <c r="I1029" s="2">
        <f>'Moving Avg'!H1029</f>
        <v>3.4108815000000021</v>
      </c>
      <c r="J1029" s="6" t="str">
        <f>OBV!F1029</f>
        <v>BEARISH</v>
      </c>
      <c r="K1029" s="6" t="str">
        <f>OBV!G1029</f>
        <v>NEUTRAL</v>
      </c>
      <c r="L1029" s="6" t="str">
        <f>OBV!H1029</f>
        <v>CONFIRMED BEARISH</v>
      </c>
    </row>
    <row r="1030" spans="1:12" ht="13.5" x14ac:dyDescent="0.25">
      <c r="A1030" s="3">
        <f>RSI!A1030</f>
        <v>43809</v>
      </c>
      <c r="B1030" s="2">
        <f>RSI!B1030</f>
        <v>3.3058999999999998</v>
      </c>
      <c r="C1030" s="2">
        <f>RSI!I1030</f>
        <v>41.965863204031443</v>
      </c>
      <c r="D1030" s="2">
        <f>MACD!E1030</f>
        <v>2.6421387375053396E-2</v>
      </c>
      <c r="E1030" s="2">
        <f>MACD!F1030</f>
        <v>2.2116114987420103E-2</v>
      </c>
      <c r="F1030" s="2">
        <f>'Moving Avg'!D1030</f>
        <v>3.3012799999999998</v>
      </c>
      <c r="G1030" s="2">
        <f>'Moving Avg'!F1030</f>
        <v>3.3371499999999998</v>
      </c>
      <c r="H1030" s="2">
        <f>'Moving Avg'!G1030</f>
        <v>3.389262</v>
      </c>
      <c r="I1030" s="2">
        <f>'Moving Avg'!H1030</f>
        <v>3.407999000000002</v>
      </c>
      <c r="J1030" s="6" t="str">
        <f>OBV!F1030</f>
        <v>BEARISH</v>
      </c>
      <c r="K1030" s="6" t="str">
        <f>OBV!G1030</f>
        <v>NEUTRAL</v>
      </c>
      <c r="L1030" s="6" t="str">
        <f>OBV!H1030</f>
        <v>NEUTRAL</v>
      </c>
    </row>
    <row r="1031" spans="1:12" ht="13.5" x14ac:dyDescent="0.25">
      <c r="A1031" s="3">
        <f>RSI!A1031</f>
        <v>43810</v>
      </c>
      <c r="B1031" s="2">
        <f>RSI!B1031</f>
        <v>3.3429000000000002</v>
      </c>
      <c r="C1031" s="2">
        <f>RSI!I1031</f>
        <v>49.733045247730786</v>
      </c>
      <c r="D1031" s="2">
        <f>MACD!E1031</f>
        <v>2.3048987866755244E-2</v>
      </c>
      <c r="E1031" s="2">
        <f>MACD!F1031</f>
        <v>2.2302689563287133E-2</v>
      </c>
      <c r="F1031" s="2">
        <f>'Moving Avg'!D1031</f>
        <v>3.3132999999999995</v>
      </c>
      <c r="G1031" s="2">
        <f>'Moving Avg'!F1031</f>
        <v>3.3378399999999999</v>
      </c>
      <c r="H1031" s="2">
        <f>'Moving Avg'!G1031</f>
        <v>3.3906480000000001</v>
      </c>
      <c r="I1031" s="2">
        <f>'Moving Avg'!H1031</f>
        <v>3.4054120000000019</v>
      </c>
      <c r="J1031" s="6" t="str">
        <f>OBV!F1031</f>
        <v>BULLISH</v>
      </c>
      <c r="K1031" s="6" t="str">
        <f>OBV!G1031</f>
        <v>NEUTRAL</v>
      </c>
      <c r="L1031" s="6" t="str">
        <f>OBV!H1031</f>
        <v>CONFIRMED BULLISH</v>
      </c>
    </row>
    <row r="1032" spans="1:12" ht="13.5" x14ac:dyDescent="0.25">
      <c r="A1032" s="3">
        <f>RSI!A1032</f>
        <v>43811</v>
      </c>
      <c r="B1032" s="2">
        <f>RSI!B1032</f>
        <v>3.3429000000000002</v>
      </c>
      <c r="C1032" s="2">
        <f>RSI!I1032</f>
        <v>49.733045247730786</v>
      </c>
      <c r="D1032" s="2">
        <f>MACD!E1032</f>
        <v>1.9474612321885854E-2</v>
      </c>
      <c r="E1032" s="2">
        <f>MACD!F1032</f>
        <v>2.1737074115006878E-2</v>
      </c>
      <c r="F1032" s="2">
        <f>'Moving Avg'!D1032</f>
        <v>3.3207</v>
      </c>
      <c r="G1032" s="2">
        <f>'Moving Avg'!F1032</f>
        <v>3.3364500000000006</v>
      </c>
      <c r="H1032" s="2">
        <f>'Moving Avg'!G1032</f>
        <v>3.3921259999999993</v>
      </c>
      <c r="I1032" s="2">
        <f>'Moving Avg'!H1032</f>
        <v>3.4034190000000022</v>
      </c>
      <c r="J1032" s="6" t="str">
        <f>OBV!F1032</f>
        <v>BULLISH</v>
      </c>
      <c r="K1032" s="6" t="str">
        <f>OBV!G1032</f>
        <v>NEUTRAL</v>
      </c>
      <c r="L1032" s="6" t="str">
        <f>OBV!H1032</f>
        <v>CONFIRMED BULLISH</v>
      </c>
    </row>
    <row r="1033" spans="1:12" ht="13.5" x14ac:dyDescent="0.25">
      <c r="A1033" s="3">
        <f>RSI!A1033</f>
        <v>43812</v>
      </c>
      <c r="B1033" s="2">
        <f>RSI!B1033</f>
        <v>3.3290999999999999</v>
      </c>
      <c r="C1033" s="2">
        <f>RSI!I1033</f>
        <v>47.01140976137863</v>
      </c>
      <c r="D1033" s="2">
        <f>MACD!E1033</f>
        <v>1.2505234190471004E-2</v>
      </c>
      <c r="E1033" s="2">
        <f>MACD!F1033</f>
        <v>1.9890706130099703E-2</v>
      </c>
      <c r="F1033" s="2">
        <f>'Moving Avg'!D1033</f>
        <v>3.3253399999999997</v>
      </c>
      <c r="G1033" s="2">
        <f>'Moving Avg'!F1033</f>
        <v>3.3359900000000002</v>
      </c>
      <c r="H1033" s="2">
        <f>'Moving Avg'!G1033</f>
        <v>3.3913859999999993</v>
      </c>
      <c r="I1033" s="2">
        <f>'Moving Avg'!H1033</f>
        <v>3.4013570000000031</v>
      </c>
      <c r="J1033" s="6" t="str">
        <f>OBV!F1033</f>
        <v>BEARISH</v>
      </c>
      <c r="K1033" s="6" t="str">
        <f>OBV!G1033</f>
        <v>NEUTRAL</v>
      </c>
      <c r="L1033" s="6" t="str">
        <f>OBV!H1033</f>
        <v>BEARISH DIVERGENCE</v>
      </c>
    </row>
    <row r="1034" spans="1:12" ht="13.5" x14ac:dyDescent="0.25">
      <c r="A1034" s="3">
        <f>RSI!A1034</f>
        <v>43815</v>
      </c>
      <c r="B1034" s="2">
        <f>RSI!B1034</f>
        <v>3.3336999999999999</v>
      </c>
      <c r="C1034" s="2">
        <f>RSI!I1034</f>
        <v>48.032306408337057</v>
      </c>
      <c r="D1034" s="2">
        <f>MACD!E1034</f>
        <v>8.4738953787875104E-3</v>
      </c>
      <c r="E1034" s="2">
        <f>MACD!F1034</f>
        <v>1.7607343979837264E-2</v>
      </c>
      <c r="F1034" s="2">
        <f>'Moving Avg'!D1034</f>
        <v>3.3308999999999997</v>
      </c>
      <c r="G1034" s="2">
        <f>'Moving Avg'!F1034</f>
        <v>3.33622</v>
      </c>
      <c r="H1034" s="2">
        <f>'Moving Avg'!G1034</f>
        <v>3.38889</v>
      </c>
      <c r="I1034" s="2">
        <f>'Moving Avg'!H1034</f>
        <v>3.399340000000004</v>
      </c>
      <c r="J1034" s="6" t="str">
        <f>OBV!F1034</f>
        <v>BEARISH</v>
      </c>
      <c r="K1034" s="6" t="str">
        <f>OBV!G1034</f>
        <v>NEUTRAL</v>
      </c>
      <c r="L1034" s="6" t="str">
        <f>OBV!H1034</f>
        <v>BEARISH DIVERGENCE</v>
      </c>
    </row>
    <row r="1035" spans="1:12" ht="13.5" x14ac:dyDescent="0.25">
      <c r="A1035" s="3">
        <f>RSI!A1035</f>
        <v>43816</v>
      </c>
      <c r="B1035" s="2">
        <f>RSI!B1035</f>
        <v>3.3290999999999999</v>
      </c>
      <c r="C1035" s="2">
        <f>RSI!I1035</f>
        <v>47.055971451338351</v>
      </c>
      <c r="D1035" s="2">
        <f>MACD!E1035</f>
        <v>2.6074744251460835E-3</v>
      </c>
      <c r="E1035" s="2">
        <f>MACD!F1035</f>
        <v>1.460737006889903E-2</v>
      </c>
      <c r="F1035" s="2">
        <f>'Moving Avg'!D1035</f>
        <v>3.3355400000000004</v>
      </c>
      <c r="G1035" s="2">
        <f>'Moving Avg'!F1035</f>
        <v>3.3348350000000004</v>
      </c>
      <c r="H1035" s="2">
        <f>'Moving Avg'!G1035</f>
        <v>3.386302000000001</v>
      </c>
      <c r="I1035" s="2">
        <f>'Moving Avg'!H1035</f>
        <v>3.397300000000004</v>
      </c>
      <c r="J1035" s="6" t="str">
        <f>OBV!F1035</f>
        <v>BEARISH</v>
      </c>
      <c r="K1035" s="6" t="str">
        <f>OBV!G1035</f>
        <v>NEUTRAL</v>
      </c>
      <c r="L1035" s="6" t="str">
        <f>OBV!H1035</f>
        <v>BEARISH DIVERGENCE</v>
      </c>
    </row>
    <row r="1036" spans="1:12" ht="13.5" x14ac:dyDescent="0.25">
      <c r="A1036" s="3">
        <f>RSI!A1036</f>
        <v>43817</v>
      </c>
      <c r="B1036" s="2">
        <f>RSI!B1036</f>
        <v>3.3290999999999999</v>
      </c>
      <c r="C1036" s="2">
        <f>RSI!I1036</f>
        <v>47.055971451338351</v>
      </c>
      <c r="D1036" s="2">
        <f>MACD!E1036</f>
        <v>-5.8366727542047414E-3</v>
      </c>
      <c r="E1036" s="2">
        <f>MACD!F1036</f>
        <v>1.0518561504278276E-2</v>
      </c>
      <c r="F1036" s="2">
        <f>'Moving Avg'!D1036</f>
        <v>3.3327800000000005</v>
      </c>
      <c r="G1036" s="2">
        <f>'Moving Avg'!F1036</f>
        <v>3.3304450000000001</v>
      </c>
      <c r="H1036" s="2">
        <f>'Moving Avg'!G1036</f>
        <v>3.3845460000000016</v>
      </c>
      <c r="I1036" s="2">
        <f>'Moving Avg'!H1036</f>
        <v>3.3953920000000037</v>
      </c>
      <c r="J1036" s="6" t="str">
        <f>OBV!F1036</f>
        <v>BEARISH</v>
      </c>
      <c r="K1036" s="6" t="str">
        <f>OBV!G1036</f>
        <v>NEUTRAL</v>
      </c>
      <c r="L1036" s="6" t="str">
        <f>OBV!H1036</f>
        <v>CONFIRMED BEARISH</v>
      </c>
    </row>
    <row r="1037" spans="1:12" ht="13.5" x14ac:dyDescent="0.25">
      <c r="A1037" s="3">
        <f>RSI!A1037</f>
        <v>43818</v>
      </c>
      <c r="B1037" s="2">
        <f>RSI!B1037</f>
        <v>3.3290999999999999</v>
      </c>
      <c r="C1037" s="2">
        <f>RSI!I1037</f>
        <v>47.055971451338351</v>
      </c>
      <c r="D1037" s="2">
        <f>MACD!E1037</f>
        <v>-9.3597319658984546E-3</v>
      </c>
      <c r="E1037" s="2">
        <f>MACD!F1037</f>
        <v>6.5429028102429298E-3</v>
      </c>
      <c r="F1037" s="2">
        <f>'Moving Avg'!D1037</f>
        <v>3.3300199999999998</v>
      </c>
      <c r="G1037" s="2">
        <f>'Moving Avg'!F1037</f>
        <v>3.3269799999999998</v>
      </c>
      <c r="H1037" s="2">
        <f>'Moving Avg'!G1037</f>
        <v>3.3826980000000022</v>
      </c>
      <c r="I1037" s="2">
        <f>'Moving Avg'!H1037</f>
        <v>3.3934840000000035</v>
      </c>
      <c r="J1037" s="6" t="str">
        <f>OBV!F1037</f>
        <v>BEARISH</v>
      </c>
      <c r="K1037" s="6" t="str">
        <f>OBV!G1037</f>
        <v>NEUTRAL</v>
      </c>
      <c r="L1037" s="6" t="str">
        <f>OBV!H1037</f>
        <v>CONFIRMED BEARISH</v>
      </c>
    </row>
    <row r="1038" spans="1:12" ht="13.5" x14ac:dyDescent="0.25">
      <c r="A1038" s="3">
        <f>RSI!A1038</f>
        <v>43819</v>
      </c>
      <c r="B1038" s="2">
        <f>RSI!B1038</f>
        <v>3.3243999999999998</v>
      </c>
      <c r="C1038" s="2">
        <f>RSI!I1038</f>
        <v>45.866230197258858</v>
      </c>
      <c r="D1038" s="2">
        <f>MACD!E1038</f>
        <v>-1.1929539246104515E-2</v>
      </c>
      <c r="E1038" s="2">
        <f>MACD!F1038</f>
        <v>2.8484143989734407E-3</v>
      </c>
      <c r="F1038" s="2">
        <f>'Moving Avg'!D1038</f>
        <v>3.3290799999999998</v>
      </c>
      <c r="G1038" s="2">
        <f>'Moving Avg'!F1038</f>
        <v>3.3246649999999995</v>
      </c>
      <c r="H1038" s="2">
        <f>'Moving Avg'!G1038</f>
        <v>3.3807560000000012</v>
      </c>
      <c r="I1038" s="2">
        <f>'Moving Avg'!H1038</f>
        <v>3.3917285000000033</v>
      </c>
      <c r="J1038" s="6" t="str">
        <f>OBV!F1038</f>
        <v>BEARISH</v>
      </c>
      <c r="K1038" s="6" t="str">
        <f>OBV!G1038</f>
        <v>NEUTRAL</v>
      </c>
      <c r="L1038" s="6" t="str">
        <f>OBV!H1038</f>
        <v>CONFIRMED BEARISH</v>
      </c>
    </row>
    <row r="1039" spans="1:12" ht="13.5" x14ac:dyDescent="0.25">
      <c r="A1039" s="3">
        <f>RSI!A1039</f>
        <v>43822</v>
      </c>
      <c r="B1039" s="2">
        <f>RSI!B1039</f>
        <v>3.3243999999999998</v>
      </c>
      <c r="C1039" s="2">
        <f>RSI!I1039</f>
        <v>45.866230197258851</v>
      </c>
      <c r="D1039" s="2">
        <f>MACD!E1039</f>
        <v>-1.4017798063973963E-2</v>
      </c>
      <c r="E1039" s="2">
        <f>MACD!F1039</f>
        <v>-5.2482809361604045E-4</v>
      </c>
      <c r="F1039" s="2">
        <f>'Moving Avg'!D1039</f>
        <v>3.3272199999999996</v>
      </c>
      <c r="G1039" s="2">
        <f>'Moving Avg'!F1039</f>
        <v>3.3235049999999995</v>
      </c>
      <c r="H1039" s="2">
        <f>'Moving Avg'!G1039</f>
        <v>3.3761320000000006</v>
      </c>
      <c r="I1039" s="2">
        <f>'Moving Avg'!H1039</f>
        <v>3.389973000000003</v>
      </c>
      <c r="J1039" s="6" t="str">
        <f>OBV!F1039</f>
        <v>BEARISH</v>
      </c>
      <c r="K1039" s="6" t="str">
        <f>OBV!G1039</f>
        <v>NEUTRAL</v>
      </c>
      <c r="L1039" s="6" t="str">
        <f>OBV!H1039</f>
        <v>CONFIRMED BEARISH</v>
      </c>
    </row>
    <row r="1040" spans="1:12" ht="13.5" x14ac:dyDescent="0.25">
      <c r="A1040" s="3">
        <f>RSI!A1040</f>
        <v>43823</v>
      </c>
      <c r="B1040" s="2">
        <f>RSI!B1040</f>
        <v>3.3243999999999998</v>
      </c>
      <c r="C1040" s="2">
        <f>RSI!I1040</f>
        <v>45.866230197258858</v>
      </c>
      <c r="D1040" s="2">
        <f>MACD!E1040</f>
        <v>-1.5704977501746598E-2</v>
      </c>
      <c r="E1040" s="2">
        <f>MACD!F1040</f>
        <v>-3.5608579752421524E-3</v>
      </c>
      <c r="F1040" s="2">
        <f>'Moving Avg'!D1040</f>
        <v>3.3262799999999997</v>
      </c>
      <c r="G1040" s="2">
        <f>'Moving Avg'!F1040</f>
        <v>3.3223449999999994</v>
      </c>
      <c r="H1040" s="2">
        <f>'Moving Avg'!G1040</f>
        <v>3.3715079999999999</v>
      </c>
      <c r="I1040" s="2">
        <f>'Moving Avg'!H1040</f>
        <v>3.3887680000000029</v>
      </c>
      <c r="J1040" s="6" t="str">
        <f>OBV!F1040</f>
        <v>BEARISH</v>
      </c>
      <c r="K1040" s="6" t="str">
        <f>OBV!G1040</f>
        <v>NEUTRAL</v>
      </c>
      <c r="L1040" s="6" t="str">
        <f>OBV!H1040</f>
        <v>CONFIRMED BEARISH</v>
      </c>
    </row>
    <row r="1041" spans="1:12" ht="13.5" x14ac:dyDescent="0.25">
      <c r="A1041" s="3">
        <f>RSI!A1041</f>
        <v>43824</v>
      </c>
      <c r="B1041" s="2">
        <f>RSI!B1041</f>
        <v>3.3290999999999999</v>
      </c>
      <c r="C1041" s="2">
        <f>RSI!I1041</f>
        <v>47.523364880427039</v>
      </c>
      <c r="D1041" s="2">
        <f>MACD!E1041</f>
        <v>-1.1714534297702084E-2</v>
      </c>
      <c r="E1041" s="2">
        <f>MACD!F1041</f>
        <v>-5.1915932397341383E-3</v>
      </c>
      <c r="F1041" s="2">
        <f>'Moving Avg'!D1041</f>
        <v>3.3262799999999997</v>
      </c>
      <c r="G1041" s="2">
        <f>'Moving Avg'!F1041</f>
        <v>3.3214199999999989</v>
      </c>
      <c r="H1041" s="2">
        <f>'Moving Avg'!G1041</f>
        <v>3.3669779999999996</v>
      </c>
      <c r="I1041" s="2">
        <f>'Moving Avg'!H1041</f>
        <v>3.3873665000000028</v>
      </c>
      <c r="J1041" s="6" t="str">
        <f>OBV!F1041</f>
        <v>BULLISH</v>
      </c>
      <c r="K1041" s="6" t="str">
        <f>OBV!G1041</f>
        <v>NEUTRAL</v>
      </c>
      <c r="L1041" s="6" t="str">
        <f>OBV!H1041</f>
        <v>NEUTRAL</v>
      </c>
    </row>
    <row r="1042" spans="1:12" ht="13.5" x14ac:dyDescent="0.25">
      <c r="A1042" s="3">
        <f>RSI!A1042</f>
        <v>43825</v>
      </c>
      <c r="B1042" s="2">
        <f>RSI!B1042</f>
        <v>3.3290999999999999</v>
      </c>
      <c r="C1042" s="2">
        <f>RSI!I1042</f>
        <v>47.523364880427032</v>
      </c>
      <c r="D1042" s="2">
        <f>MACD!E1042</f>
        <v>-8.2973547583771179E-3</v>
      </c>
      <c r="E1042" s="2">
        <f>MACD!F1042</f>
        <v>-5.8127455434627351E-3</v>
      </c>
      <c r="F1042" s="2">
        <f>'Moving Avg'!D1042</f>
        <v>3.3262799999999997</v>
      </c>
      <c r="G1042" s="2">
        <f>'Moving Avg'!F1042</f>
        <v>3.3207299999999988</v>
      </c>
      <c r="H1042" s="2">
        <f>'Moving Avg'!G1042</f>
        <v>3.3642979999999998</v>
      </c>
      <c r="I1042" s="2">
        <f>'Moving Avg'!H1042</f>
        <v>3.3863830000000035</v>
      </c>
      <c r="J1042" s="6" t="str">
        <f>OBV!F1042</f>
        <v>BULLISH</v>
      </c>
      <c r="K1042" s="6" t="str">
        <f>OBV!G1042</f>
        <v>NEUTRAL</v>
      </c>
      <c r="L1042" s="6" t="str">
        <f>OBV!H1042</f>
        <v>NEUTRAL</v>
      </c>
    </row>
    <row r="1043" spans="1:12" ht="13.5" x14ac:dyDescent="0.25">
      <c r="A1043" s="3">
        <f>RSI!A1043</f>
        <v>43826</v>
      </c>
      <c r="B1043" s="2">
        <f>RSI!B1043</f>
        <v>3.3012999999999999</v>
      </c>
      <c r="C1043" s="2">
        <f>RSI!I1043</f>
        <v>39.275719341758602</v>
      </c>
      <c r="D1043" s="2">
        <f>MACD!E1043</f>
        <v>-5.4320732986972153E-3</v>
      </c>
      <c r="E1043" s="2">
        <f>MACD!F1043</f>
        <v>-5.7366110945096319E-3</v>
      </c>
      <c r="F1043" s="2">
        <f>'Moving Avg'!D1043</f>
        <v>3.3216600000000001</v>
      </c>
      <c r="G1043" s="2">
        <f>'Moving Avg'!F1043</f>
        <v>3.3202649999999991</v>
      </c>
      <c r="H1043" s="2">
        <f>'Moving Avg'!G1043</f>
        <v>3.3605059999999995</v>
      </c>
      <c r="I1043" s="2">
        <f>'Moving Avg'!H1043</f>
        <v>3.3853925000000036</v>
      </c>
      <c r="J1043" s="6" t="str">
        <f>OBV!F1043</f>
        <v>BULLISH</v>
      </c>
      <c r="K1043" s="6" t="str">
        <f>OBV!G1043</f>
        <v>NEUTRAL</v>
      </c>
      <c r="L1043" s="6" t="str">
        <f>OBV!H1043</f>
        <v>BULLISH DIVERGENCE</v>
      </c>
    </row>
    <row r="1044" spans="1:12" ht="13.5" x14ac:dyDescent="0.25">
      <c r="A1044" s="3">
        <f>RSI!A1044</f>
        <v>43829</v>
      </c>
      <c r="B1044" s="2">
        <f>RSI!B1044</f>
        <v>3.3429000000000002</v>
      </c>
      <c r="C1044" s="2">
        <f>RSI!I1044</f>
        <v>52.547163889145068</v>
      </c>
      <c r="D1044" s="2">
        <f>MACD!E1044</f>
        <v>-5.1822707499593612E-3</v>
      </c>
      <c r="E1044" s="2">
        <f>MACD!F1044</f>
        <v>-5.6257430255995779E-3</v>
      </c>
      <c r="F1044" s="2">
        <f>'Moving Avg'!D1044</f>
        <v>3.3253599999999999</v>
      </c>
      <c r="G1044" s="2">
        <f>'Moving Avg'!F1044</f>
        <v>3.3211899999999988</v>
      </c>
      <c r="H1044" s="2">
        <f>'Moving Avg'!G1044</f>
        <v>3.3575459999999997</v>
      </c>
      <c r="I1044" s="2">
        <f>'Moving Avg'!H1044</f>
        <v>3.384610000000003</v>
      </c>
      <c r="J1044" s="6" t="str">
        <f>OBV!F1044</f>
        <v>BULLISH</v>
      </c>
      <c r="K1044" s="6" t="str">
        <f>OBV!G1044</f>
        <v>NEUTRAL</v>
      </c>
      <c r="L1044" s="6" t="str">
        <f>OBV!H1044</f>
        <v>CONFIRMED BULLISH</v>
      </c>
    </row>
    <row r="1045" spans="1:12" ht="13.5" x14ac:dyDescent="0.25">
      <c r="A1045" s="3">
        <f>RSI!A1045</f>
        <v>43830</v>
      </c>
      <c r="B1045" s="2">
        <f>RSI!B1045</f>
        <v>3.3290999999999999</v>
      </c>
      <c r="C1045" s="2">
        <f>RSI!I1045</f>
        <v>48.741542933037891</v>
      </c>
      <c r="D1045" s="2">
        <f>MACD!E1045</f>
        <v>-4.7178126761622252E-3</v>
      </c>
      <c r="E1045" s="2">
        <f>MACD!F1045</f>
        <v>-5.4441569557121079E-3</v>
      </c>
      <c r="F1045" s="2">
        <f>'Moving Avg'!D1045</f>
        <v>3.3262999999999998</v>
      </c>
      <c r="G1045" s="2">
        <f>'Moving Avg'!F1045</f>
        <v>3.3223499999999988</v>
      </c>
      <c r="H1045" s="2">
        <f>'Moving Avg'!G1045</f>
        <v>3.3552339999999998</v>
      </c>
      <c r="I1045" s="2">
        <f>'Moving Avg'!H1045</f>
        <v>3.3837805000000039</v>
      </c>
      <c r="J1045" s="6" t="str">
        <f>OBV!F1045</f>
        <v>BULLISH</v>
      </c>
      <c r="K1045" s="6" t="str">
        <f>OBV!G1045</f>
        <v>NEUTRAL</v>
      </c>
      <c r="L1045" s="6" t="str">
        <f>OBV!H1045</f>
        <v>CONFIRMED BULLISH</v>
      </c>
    </row>
    <row r="1046" spans="1:12" ht="13.5" x14ac:dyDescent="0.25">
      <c r="A1046" s="3">
        <f>RSI!A1046</f>
        <v>43832</v>
      </c>
      <c r="B1046" s="2">
        <f>RSI!B1046</f>
        <v>3.3290999999999999</v>
      </c>
      <c r="C1046" s="2">
        <f>RSI!I1046</f>
        <v>48.741542933037891</v>
      </c>
      <c r="D1046" s="2">
        <f>MACD!E1046</f>
        <v>-4.3001567758809145E-3</v>
      </c>
      <c r="E1046" s="2">
        <f>MACD!F1046</f>
        <v>-5.2153569197458689E-3</v>
      </c>
      <c r="F1046" s="2">
        <f>'Moving Avg'!D1046</f>
        <v>3.3262999999999998</v>
      </c>
      <c r="G1046" s="2">
        <f>'Moving Avg'!F1046</f>
        <v>3.3246649999999986</v>
      </c>
      <c r="H1046" s="2">
        <f>'Moving Avg'!G1046</f>
        <v>3.352922</v>
      </c>
      <c r="I1046" s="2">
        <f>'Moving Avg'!H1046</f>
        <v>3.3830390000000041</v>
      </c>
      <c r="J1046" s="6" t="str">
        <f>OBV!F1046</f>
        <v>BULLISH</v>
      </c>
      <c r="K1046" s="6" t="str">
        <f>OBV!G1046</f>
        <v>NEUTRAL</v>
      </c>
      <c r="L1046" s="6" t="str">
        <f>OBV!H1046</f>
        <v>NEUTRAL</v>
      </c>
    </row>
    <row r="1047" spans="1:12" ht="13.5" x14ac:dyDescent="0.25">
      <c r="A1047" s="3">
        <f>RSI!A1047</f>
        <v>43833</v>
      </c>
      <c r="B1047" s="2">
        <f>RSI!B1047</f>
        <v>3.3243999999999998</v>
      </c>
      <c r="C1047" s="2">
        <f>RSI!I1047</f>
        <v>47.385996479662325</v>
      </c>
      <c r="D1047" s="2">
        <f>MACD!E1047</f>
        <v>-3.5757807084140225E-3</v>
      </c>
      <c r="E1047" s="2">
        <f>MACD!F1047</f>
        <v>-4.8874416774795006E-3</v>
      </c>
      <c r="F1047" s="2">
        <f>'Moving Avg'!D1047</f>
        <v>3.3253599999999999</v>
      </c>
      <c r="G1047" s="2">
        <f>'Moving Avg'!F1047</f>
        <v>3.3255899999999992</v>
      </c>
      <c r="H1047" s="2">
        <f>'Moving Avg'!G1047</f>
        <v>3.3505159999999994</v>
      </c>
      <c r="I1047" s="2">
        <f>'Moving Avg'!H1047</f>
        <v>3.3822960000000042</v>
      </c>
      <c r="J1047" s="6" t="str">
        <f>OBV!F1047</f>
        <v>BULLISH</v>
      </c>
      <c r="K1047" s="6" t="str">
        <f>OBV!G1047</f>
        <v>NEUTRAL</v>
      </c>
      <c r="L1047" s="6" t="str">
        <f>OBV!H1047</f>
        <v>BULLISH DIVERGENCE</v>
      </c>
    </row>
    <row r="1048" spans="1:12" ht="13.5" x14ac:dyDescent="0.25">
      <c r="A1048" s="3">
        <f>RSI!A1048</f>
        <v>43836</v>
      </c>
      <c r="B1048" s="2">
        <f>RSI!B1048</f>
        <v>3.3197999999999999</v>
      </c>
      <c r="C1048" s="2">
        <f>RSI!I1048</f>
        <v>46.036529186930196</v>
      </c>
      <c r="D1048" s="2">
        <f>MACD!E1048</f>
        <v>-3.2962748924965091E-3</v>
      </c>
      <c r="E1048" s="2">
        <f>MACD!F1048</f>
        <v>-4.5692083204829032E-3</v>
      </c>
      <c r="F1048" s="2">
        <f>'Moving Avg'!D1048</f>
        <v>3.3290600000000006</v>
      </c>
      <c r="G1048" s="2">
        <f>'Moving Avg'!F1048</f>
        <v>3.3262849999999986</v>
      </c>
      <c r="H1048" s="2">
        <f>'Moving Avg'!G1048</f>
        <v>3.3480179999999988</v>
      </c>
      <c r="I1048" s="2">
        <f>'Moving Avg'!H1048</f>
        <v>3.3816180000000036</v>
      </c>
      <c r="J1048" s="6" t="str">
        <f>OBV!F1048</f>
        <v>BULLISH</v>
      </c>
      <c r="K1048" s="6" t="str">
        <f>OBV!G1048</f>
        <v>NEUTRAL</v>
      </c>
      <c r="L1048" s="6" t="str">
        <f>OBV!H1048</f>
        <v>CONFIRMED BULLISH</v>
      </c>
    </row>
    <row r="1049" spans="1:12" ht="13.5" x14ac:dyDescent="0.25">
      <c r="A1049" s="3">
        <f>RSI!A1049</f>
        <v>43837</v>
      </c>
      <c r="B1049" s="2">
        <f>RSI!B1049</f>
        <v>3.3243999999999998</v>
      </c>
      <c r="C1049" s="2">
        <f>RSI!I1049</f>
        <v>47.642278579939905</v>
      </c>
      <c r="D1049" s="2">
        <f>MACD!E1049</f>
        <v>-3.3280435564644328E-3</v>
      </c>
      <c r="E1049" s="2">
        <f>MACD!F1049</f>
        <v>-4.3209753676792095E-3</v>
      </c>
      <c r="F1049" s="2">
        <f>'Moving Avg'!D1049</f>
        <v>3.3253599999999999</v>
      </c>
      <c r="G1049" s="2">
        <f>'Moving Avg'!F1049</f>
        <v>3.3272099999999987</v>
      </c>
      <c r="H1049" s="2">
        <f>'Moving Avg'!G1049</f>
        <v>3.3460759999999992</v>
      </c>
      <c r="I1049" s="2">
        <f>'Moving Avg'!H1049</f>
        <v>3.3809630000000022</v>
      </c>
      <c r="J1049" s="6" t="str">
        <f>OBV!F1049</f>
        <v>BEARISH</v>
      </c>
      <c r="K1049" s="6" t="str">
        <f>OBV!G1049</f>
        <v>NEUTRAL</v>
      </c>
      <c r="L1049" s="6" t="str">
        <f>OBV!H1049</f>
        <v>CONFIRMED BEARISH</v>
      </c>
    </row>
    <row r="1050" spans="1:12" ht="13.5" x14ac:dyDescent="0.25">
      <c r="A1050" s="3">
        <f>RSI!A1050</f>
        <v>43838</v>
      </c>
      <c r="B1050" s="2">
        <f>RSI!B1050</f>
        <v>3.2273000000000001</v>
      </c>
      <c r="C1050" s="2">
        <f>RSI!I1050</f>
        <v>28.418859912298416</v>
      </c>
      <c r="D1050" s="2">
        <f>MACD!E1050</f>
        <v>3.8775854795320974E-3</v>
      </c>
      <c r="E1050" s="2">
        <f>MACD!F1050</f>
        <v>-2.6812631982369483E-3</v>
      </c>
      <c r="F1050" s="2">
        <f>'Moving Avg'!D1050</f>
        <v>3.3049999999999997</v>
      </c>
      <c r="G1050" s="2">
        <f>'Moving Avg'!F1050</f>
        <v>3.3232799999999991</v>
      </c>
      <c r="H1050" s="2">
        <f>'Moving Avg'!G1050</f>
        <v>3.3426539999999987</v>
      </c>
      <c r="I1050" s="2">
        <f>'Moving Avg'!H1050</f>
        <v>3.3802630000000029</v>
      </c>
      <c r="J1050" s="6" t="str">
        <f>OBV!F1050</f>
        <v>BEARISH</v>
      </c>
      <c r="K1050" s="6" t="str">
        <f>OBV!G1050</f>
        <v>NEUTRAL</v>
      </c>
      <c r="L1050" s="6" t="str">
        <f>OBV!H1050</f>
        <v>CONFIRMED BEARISH</v>
      </c>
    </row>
    <row r="1051" spans="1:12" ht="13.5" x14ac:dyDescent="0.25">
      <c r="A1051" s="3">
        <f>RSI!A1051</f>
        <v>43839</v>
      </c>
      <c r="B1051" s="2">
        <f>RSI!B1051</f>
        <v>3.2366000000000001</v>
      </c>
      <c r="C1051" s="2">
        <f>RSI!I1051</f>
        <v>31.278928352120118</v>
      </c>
      <c r="D1051" s="2">
        <f>MACD!E1051</f>
        <v>1.061957306637229E-2</v>
      </c>
      <c r="E1051" s="2">
        <f>MACD!F1051</f>
        <v>-2.1095945315100992E-5</v>
      </c>
      <c r="F1051" s="2">
        <f>'Moving Avg'!D1051</f>
        <v>3.2864999999999993</v>
      </c>
      <c r="G1051" s="2">
        <f>'Moving Avg'!F1051</f>
        <v>3.3179649999999996</v>
      </c>
      <c r="H1051" s="2">
        <f>'Moving Avg'!G1051</f>
        <v>3.3398799999999995</v>
      </c>
      <c r="I1051" s="2">
        <f>'Moving Avg'!H1051</f>
        <v>3.3796975000000025</v>
      </c>
      <c r="J1051" s="6" t="str">
        <f>OBV!F1051</f>
        <v>BEARISH</v>
      </c>
      <c r="K1051" s="6" t="str">
        <f>OBV!G1051</f>
        <v>NEUTRAL</v>
      </c>
      <c r="L1051" s="6" t="str">
        <f>OBV!H1051</f>
        <v>CONFIRMED BEARISH</v>
      </c>
    </row>
    <row r="1052" spans="1:12" ht="13.5" x14ac:dyDescent="0.25">
      <c r="A1052" s="3">
        <f>RSI!A1052</f>
        <v>43840</v>
      </c>
      <c r="B1052" s="2">
        <f>RSI!B1052</f>
        <v>3.3106</v>
      </c>
      <c r="C1052" s="2">
        <f>RSI!I1052</f>
        <v>48.806630494371866</v>
      </c>
      <c r="D1052" s="2">
        <f>MACD!E1052</f>
        <v>1.1353385870120469E-2</v>
      </c>
      <c r="E1052" s="2">
        <f>MACD!F1052</f>
        <v>2.253800417772013E-3</v>
      </c>
      <c r="F1052" s="2">
        <f>'Moving Avg'!D1052</f>
        <v>3.2837400000000003</v>
      </c>
      <c r="G1052" s="2">
        <f>'Moving Avg'!F1052</f>
        <v>3.316349999999999</v>
      </c>
      <c r="H1052" s="2">
        <f>'Moving Avg'!G1052</f>
        <v>3.3387699999999989</v>
      </c>
      <c r="I1052" s="2">
        <f>'Moving Avg'!H1052</f>
        <v>3.3789735000000025</v>
      </c>
      <c r="J1052" s="6" t="str">
        <f>OBV!F1052</f>
        <v>BEARISH</v>
      </c>
      <c r="K1052" s="6" t="str">
        <f>OBV!G1052</f>
        <v>NEUTRAL</v>
      </c>
      <c r="L1052" s="6" t="str">
        <f>OBV!H1052</f>
        <v>CONFIRMED BEARISH</v>
      </c>
    </row>
    <row r="1053" spans="1:12" ht="13.5" x14ac:dyDescent="0.25">
      <c r="A1053" s="3">
        <f>RSI!A1053</f>
        <v>43843</v>
      </c>
      <c r="B1053" s="2">
        <f>RSI!B1053</f>
        <v>3.3058999999999998</v>
      </c>
      <c r="C1053" s="2">
        <f>RSI!I1053</f>
        <v>47.969769143592359</v>
      </c>
      <c r="D1053" s="2">
        <f>MACD!E1053</f>
        <v>8.0809783987536576E-3</v>
      </c>
      <c r="E1053" s="2">
        <f>MACD!F1053</f>
        <v>3.4192360139683421E-3</v>
      </c>
      <c r="F1053" s="2">
        <f>'Moving Avg'!D1053</f>
        <v>3.2809600000000003</v>
      </c>
      <c r="G1053" s="2">
        <f>'Moving Avg'!F1053</f>
        <v>3.3151899999999999</v>
      </c>
      <c r="H1053" s="2">
        <f>'Moving Avg'!G1053</f>
        <v>3.3364579999999986</v>
      </c>
      <c r="I1053" s="2">
        <f>'Moving Avg'!H1053</f>
        <v>3.3774560000000018</v>
      </c>
      <c r="J1053" s="6" t="str">
        <f>OBV!F1053</f>
        <v>BEARISH</v>
      </c>
      <c r="K1053" s="6" t="str">
        <f>OBV!G1053</f>
        <v>NEUTRAL</v>
      </c>
      <c r="L1053" s="6" t="str">
        <f>OBV!H1053</f>
        <v>CONFIRMED BEARISH</v>
      </c>
    </row>
    <row r="1054" spans="1:12" ht="13.5" x14ac:dyDescent="0.25">
      <c r="A1054" s="3">
        <f>RSI!A1054</f>
        <v>43845</v>
      </c>
      <c r="B1054" s="2">
        <f>RSI!B1054</f>
        <v>3.3012999999999999</v>
      </c>
      <c r="C1054" s="2">
        <f>RSI!I1054</f>
        <v>47.118222886323629</v>
      </c>
      <c r="D1054" s="2">
        <f>MACD!E1054</f>
        <v>1.2113354557668377E-2</v>
      </c>
      <c r="E1054" s="2">
        <f>MACD!F1054</f>
        <v>5.1580597227083493E-3</v>
      </c>
      <c r="F1054" s="2">
        <f>'Moving Avg'!D1054</f>
        <v>3.2763399999999998</v>
      </c>
      <c r="G1054" s="2">
        <f>'Moving Avg'!F1054</f>
        <v>3.3135699999999999</v>
      </c>
      <c r="H1054" s="2">
        <f>'Moving Avg'!G1054</f>
        <v>3.3340539999999987</v>
      </c>
      <c r="I1054" s="2">
        <f>'Moving Avg'!H1054</f>
        <v>3.374881000000002</v>
      </c>
      <c r="J1054" s="6" t="str">
        <f>OBV!F1054</f>
        <v>BEARISH</v>
      </c>
      <c r="K1054" s="6" t="str">
        <f>OBV!G1054</f>
        <v>NEUTRAL</v>
      </c>
      <c r="L1054" s="6" t="str">
        <f>OBV!H1054</f>
        <v>CONFIRMED BEARISH</v>
      </c>
    </row>
    <row r="1055" spans="1:12" ht="13.5" x14ac:dyDescent="0.25">
      <c r="A1055" s="3">
        <f>RSI!A1055</f>
        <v>43846</v>
      </c>
      <c r="B1055" s="2">
        <f>RSI!B1055</f>
        <v>3.2967</v>
      </c>
      <c r="C1055" s="2">
        <f>RSI!I1055</f>
        <v>46.23434951256862</v>
      </c>
      <c r="D1055" s="2">
        <f>MACD!E1055</f>
        <v>1.3826317593198301E-2</v>
      </c>
      <c r="E1055" s="2">
        <f>MACD!F1055</f>
        <v>6.8917112968063399E-3</v>
      </c>
      <c r="F1055" s="2">
        <f>'Moving Avg'!D1055</f>
        <v>3.2902200000000001</v>
      </c>
      <c r="G1055" s="2">
        <f>'Moving Avg'!F1055</f>
        <v>3.3119499999999995</v>
      </c>
      <c r="H1055" s="2">
        <f>'Moving Avg'!G1055</f>
        <v>3.3324819999999988</v>
      </c>
      <c r="I1055" s="2">
        <f>'Moving Avg'!H1055</f>
        <v>3.3725470000000017</v>
      </c>
      <c r="J1055" s="6" t="str">
        <f>OBV!F1055</f>
        <v>BEARISH</v>
      </c>
      <c r="K1055" s="6" t="str">
        <f>OBV!G1055</f>
        <v>NEUTRAL</v>
      </c>
      <c r="L1055" s="6" t="str">
        <f>OBV!H1055</f>
        <v>BEARISH DIVERGENCE</v>
      </c>
    </row>
    <row r="1056" spans="1:12" ht="13.5" x14ac:dyDescent="0.25">
      <c r="A1056" s="3">
        <f>RSI!A1056</f>
        <v>43847</v>
      </c>
      <c r="B1056" s="2">
        <f>RSI!B1056</f>
        <v>3.2782</v>
      </c>
      <c r="C1056" s="2">
        <f>RSI!I1056</f>
        <v>42.760266938698166</v>
      </c>
      <c r="D1056" s="2">
        <f>MACD!E1056</f>
        <v>1.6750418916269272E-2</v>
      </c>
      <c r="E1056" s="2">
        <f>MACD!F1056</f>
        <v>8.8634528206989263E-3</v>
      </c>
      <c r="F1056" s="2">
        <f>'Moving Avg'!D1056</f>
        <v>3.29854</v>
      </c>
      <c r="G1056" s="2">
        <f>'Moving Avg'!F1056</f>
        <v>3.3094050000000004</v>
      </c>
      <c r="H1056" s="2">
        <f>'Moving Avg'!G1056</f>
        <v>3.3297999999999992</v>
      </c>
      <c r="I1056" s="2">
        <f>'Moving Avg'!H1056</f>
        <v>3.3702305000000012</v>
      </c>
      <c r="J1056" s="6" t="str">
        <f>OBV!F1056</f>
        <v>BEARISH</v>
      </c>
      <c r="K1056" s="6" t="str">
        <f>OBV!G1056</f>
        <v>NEUTRAL</v>
      </c>
      <c r="L1056" s="6" t="str">
        <f>OBV!H1056</f>
        <v>BEARISH DIVERGENCE</v>
      </c>
    </row>
    <row r="1057" spans="1:12" ht="13.5" x14ac:dyDescent="0.25">
      <c r="A1057" s="3">
        <f>RSI!A1057</f>
        <v>43850</v>
      </c>
      <c r="B1057" s="2">
        <f>RSI!B1057</f>
        <v>3.2921</v>
      </c>
      <c r="C1057" s="2">
        <f>RSI!I1057</f>
        <v>46.040972494508999</v>
      </c>
      <c r="D1057" s="2">
        <f>MACD!E1057</f>
        <v>1.7677843953816996E-2</v>
      </c>
      <c r="E1057" s="2">
        <f>MACD!F1057</f>
        <v>1.0626331047322541E-2</v>
      </c>
      <c r="F1057" s="2">
        <f>'Moving Avg'!D1057</f>
        <v>3.2948399999999998</v>
      </c>
      <c r="G1057" s="2">
        <f>'Moving Avg'!F1057</f>
        <v>3.3075549999999998</v>
      </c>
      <c r="H1057" s="2">
        <f>'Moving Avg'!G1057</f>
        <v>3.3274879999999989</v>
      </c>
      <c r="I1057" s="2">
        <f>'Moving Avg'!H1057</f>
        <v>3.3677195000000011</v>
      </c>
      <c r="J1057" s="6" t="str">
        <f>OBV!F1057</f>
        <v>BEARISH</v>
      </c>
      <c r="K1057" s="6" t="str">
        <f>OBV!G1057</f>
        <v>NEUTRAL</v>
      </c>
      <c r="L1057" s="6" t="str">
        <f>OBV!H1057</f>
        <v>CONFIRMED BEARISH</v>
      </c>
    </row>
    <row r="1058" spans="1:12" ht="13.5" x14ac:dyDescent="0.25">
      <c r="A1058" s="3">
        <f>RSI!A1058</f>
        <v>43851</v>
      </c>
      <c r="B1058" s="2">
        <f>RSI!B1058</f>
        <v>3.2967</v>
      </c>
      <c r="C1058" s="2">
        <f>RSI!I1058</f>
        <v>47.121111591528063</v>
      </c>
      <c r="D1058" s="2">
        <f>MACD!E1058</f>
        <v>1.7522660220228303E-2</v>
      </c>
      <c r="E1058" s="2">
        <f>MACD!F1058</f>
        <v>1.2005596881903694E-2</v>
      </c>
      <c r="F1058" s="2">
        <f>'Moving Avg'!D1058</f>
        <v>3.2930000000000001</v>
      </c>
      <c r="G1058" s="2">
        <f>'Moving Avg'!F1058</f>
        <v>3.3061699999999994</v>
      </c>
      <c r="H1058" s="2">
        <f>'Moving Avg'!G1058</f>
        <v>3.325823999999999</v>
      </c>
      <c r="I1058" s="2">
        <f>'Moving Avg'!H1058</f>
        <v>3.365517500000001</v>
      </c>
      <c r="J1058" s="6" t="str">
        <f>OBV!F1058</f>
        <v>BEARISH</v>
      </c>
      <c r="K1058" s="6" t="str">
        <f>OBV!G1058</f>
        <v>NEUTRAL</v>
      </c>
      <c r="L1058" s="6" t="str">
        <f>OBV!H1058</f>
        <v>CONFIRMED BEARISH</v>
      </c>
    </row>
    <row r="1059" spans="1:12" ht="13.5" x14ac:dyDescent="0.25">
      <c r="A1059" s="3">
        <f>RSI!A1059</f>
        <v>43852</v>
      </c>
      <c r="B1059" s="2">
        <f>RSI!B1059</f>
        <v>3.3058999999999998</v>
      </c>
      <c r="C1059" s="2">
        <f>RSI!I1059</f>
        <v>49.306759999629733</v>
      </c>
      <c r="D1059" s="2">
        <f>MACD!E1059</f>
        <v>1.7490847776873153E-2</v>
      </c>
      <c r="E1059" s="2">
        <f>MACD!F1059</f>
        <v>1.3102647060897588E-2</v>
      </c>
      <c r="F1059" s="2">
        <f>'Moving Avg'!D1059</f>
        <v>3.29392</v>
      </c>
      <c r="G1059" s="2">
        <f>'Moving Avg'!F1059</f>
        <v>3.3052450000000002</v>
      </c>
      <c r="H1059" s="2">
        <f>'Moving Avg'!G1059</f>
        <v>3.3244359999999991</v>
      </c>
      <c r="I1059" s="2">
        <f>'Moving Avg'!H1059</f>
        <v>3.3634495000000011</v>
      </c>
      <c r="J1059" s="6" t="str">
        <f>OBV!F1059</f>
        <v>BEARISH</v>
      </c>
      <c r="K1059" s="6" t="str">
        <f>OBV!G1059</f>
        <v>NEUTRAL</v>
      </c>
      <c r="L1059" s="6" t="str">
        <f>OBV!H1059</f>
        <v>BEARISH DIVERGENCE</v>
      </c>
    </row>
    <row r="1060" spans="1:12" ht="13.5" x14ac:dyDescent="0.25">
      <c r="A1060" s="3">
        <f>RSI!A1060</f>
        <v>43853</v>
      </c>
      <c r="B1060" s="2">
        <f>RSI!B1060</f>
        <v>3.2921</v>
      </c>
      <c r="C1060" s="2">
        <f>RSI!I1060</f>
        <v>46.220659504329582</v>
      </c>
      <c r="D1060" s="2">
        <f>MACD!E1060</f>
        <v>3.561184491886582E-3</v>
      </c>
      <c r="E1060" s="2">
        <f>MACD!F1060</f>
        <v>1.1194354547095388E-2</v>
      </c>
      <c r="F1060" s="2">
        <f>'Moving Avg'!D1060</f>
        <v>3.2930000000000001</v>
      </c>
      <c r="G1060" s="2">
        <f>'Moving Avg'!F1060</f>
        <v>3.3036300000000005</v>
      </c>
      <c r="H1060" s="2">
        <f>'Moving Avg'!G1060</f>
        <v>3.3224939999999994</v>
      </c>
      <c r="I1060" s="2">
        <f>'Moving Avg'!H1060</f>
        <v>3.3613125000000013</v>
      </c>
      <c r="J1060" s="6" t="str">
        <f>OBV!F1060</f>
        <v>BEARISH</v>
      </c>
      <c r="K1060" s="6" t="str">
        <f>OBV!G1060</f>
        <v>NEUTRAL</v>
      </c>
      <c r="L1060" s="6" t="str">
        <f>OBV!H1060</f>
        <v>CONFIRMED BEARISH</v>
      </c>
    </row>
    <row r="1061" spans="1:12" ht="13.5" x14ac:dyDescent="0.25">
      <c r="A1061" s="3">
        <f>RSI!A1061</f>
        <v>43854</v>
      </c>
      <c r="B1061" s="2">
        <f>RSI!B1061</f>
        <v>3.2967</v>
      </c>
      <c r="C1061" s="2">
        <f>RSI!I1061</f>
        <v>47.402428841207595</v>
      </c>
      <c r="D1061" s="2">
        <f>MACD!E1061</f>
        <v>-7.0413857113575951E-3</v>
      </c>
      <c r="E1061" s="2">
        <f>MACD!F1061</f>
        <v>7.5472064954047926E-3</v>
      </c>
      <c r="F1061" s="2">
        <f>'Moving Avg'!D1061</f>
        <v>3.2967</v>
      </c>
      <c r="G1061" s="2">
        <f>'Moving Avg'!F1061</f>
        <v>3.3020100000000001</v>
      </c>
      <c r="H1061" s="2">
        <f>'Moving Avg'!G1061</f>
        <v>3.321845999999999</v>
      </c>
      <c r="I1061" s="2">
        <f>'Moving Avg'!H1061</f>
        <v>3.3591545000000003</v>
      </c>
      <c r="J1061" s="6" t="str">
        <f>OBV!F1061</f>
        <v>BULLISH</v>
      </c>
      <c r="K1061" s="6" t="str">
        <f>OBV!G1061</f>
        <v>NEUTRAL</v>
      </c>
      <c r="L1061" s="6" t="str">
        <f>OBV!H1061</f>
        <v>CONFIRMED BULLISH</v>
      </c>
    </row>
    <row r="1062" spans="1:12" ht="13.5" x14ac:dyDescent="0.25">
      <c r="A1062" s="3">
        <f>RSI!A1062</f>
        <v>43857</v>
      </c>
      <c r="B1062" s="2">
        <f>RSI!B1062</f>
        <v>3.2827999999999999</v>
      </c>
      <c r="C1062" s="2">
        <f>RSI!I1062</f>
        <v>44.238958337175283</v>
      </c>
      <c r="D1062" s="2">
        <f>MACD!E1062</f>
        <v>-3.5386542670465815E-3</v>
      </c>
      <c r="E1062" s="2">
        <f>MACD!F1062</f>
        <v>5.3300343429145179E-3</v>
      </c>
      <c r="F1062" s="2">
        <f>'Moving Avg'!D1062</f>
        <v>3.2948399999999998</v>
      </c>
      <c r="G1062" s="2">
        <f>'Moving Avg'!F1062</f>
        <v>3.2996949999999998</v>
      </c>
      <c r="H1062" s="2">
        <f>'Moving Avg'!G1062</f>
        <v>3.3200879999999988</v>
      </c>
      <c r="I1062" s="2">
        <f>'Moving Avg'!H1062</f>
        <v>3.3570150000000005</v>
      </c>
      <c r="J1062" s="6" t="str">
        <f>OBV!F1062</f>
        <v>BULLISH</v>
      </c>
      <c r="K1062" s="6" t="str">
        <f>OBV!G1062</f>
        <v>NEUTRAL</v>
      </c>
      <c r="L1062" s="6" t="str">
        <f>OBV!H1062</f>
        <v>BULLISH DIVERGENCE</v>
      </c>
    </row>
    <row r="1063" spans="1:12" ht="13.5" x14ac:dyDescent="0.25">
      <c r="A1063" s="3">
        <f>RSI!A1063</f>
        <v>43858</v>
      </c>
      <c r="B1063" s="2">
        <f>RSI!B1063</f>
        <v>3.3058999999999998</v>
      </c>
      <c r="C1063" s="2">
        <f>RSI!I1063</f>
        <v>50.188391911945239</v>
      </c>
      <c r="D1063" s="2">
        <f>MACD!E1063</f>
        <v>-2.8714013774346903E-3</v>
      </c>
      <c r="E1063" s="2">
        <f>MACD!F1063</f>
        <v>3.689747198844677E-3</v>
      </c>
      <c r="F1063" s="2">
        <f>'Moving Avg'!D1063</f>
        <v>3.2966799999999998</v>
      </c>
      <c r="G1063" s="2">
        <f>'Moving Avg'!F1063</f>
        <v>3.2999249999999996</v>
      </c>
      <c r="H1063" s="2">
        <f>'Moving Avg'!G1063</f>
        <v>3.3194399999999988</v>
      </c>
      <c r="I1063" s="2">
        <f>'Moving Avg'!H1063</f>
        <v>3.3549910000000001</v>
      </c>
      <c r="J1063" s="6" t="str">
        <f>OBV!F1063</f>
        <v>BULLISH</v>
      </c>
      <c r="K1063" s="6" t="str">
        <f>OBV!G1063</f>
        <v>NEUTRAL</v>
      </c>
      <c r="L1063" s="6" t="str">
        <f>OBV!H1063</f>
        <v>CONFIRMED BULLISH</v>
      </c>
    </row>
    <row r="1064" spans="1:12" ht="13.5" x14ac:dyDescent="0.25">
      <c r="A1064" s="3">
        <f>RSI!A1064</f>
        <v>43859</v>
      </c>
      <c r="B1064" s="2">
        <f>RSI!B1064</f>
        <v>3.2827999999999999</v>
      </c>
      <c r="C1064" s="2">
        <f>RSI!I1064</f>
        <v>45.01594761903015</v>
      </c>
      <c r="D1064" s="2">
        <f>MACD!E1064</f>
        <v>-1.3124835707309934E-3</v>
      </c>
      <c r="E1064" s="2">
        <f>MACD!F1064</f>
        <v>2.689301044929543E-3</v>
      </c>
      <c r="F1064" s="2">
        <f>'Moving Avg'!D1064</f>
        <v>3.2920600000000002</v>
      </c>
      <c r="G1064" s="2">
        <f>'Moving Avg'!F1064</f>
        <v>3.2969200000000001</v>
      </c>
      <c r="H1064" s="2">
        <f>'Moving Avg'!G1064</f>
        <v>3.3185139999999991</v>
      </c>
      <c r="I1064" s="2">
        <f>'Moving Avg'!H1064</f>
        <v>3.3533579999999996</v>
      </c>
      <c r="J1064" s="6" t="str">
        <f>OBV!F1064</f>
        <v>BEARISH</v>
      </c>
      <c r="K1064" s="6" t="str">
        <f>OBV!G1064</f>
        <v>NEUTRAL</v>
      </c>
      <c r="L1064" s="6" t="str">
        <f>OBV!H1064</f>
        <v>CONFIRMED BEARISH</v>
      </c>
    </row>
    <row r="1065" spans="1:12" ht="13.5" x14ac:dyDescent="0.25">
      <c r="A1065" s="3">
        <f>RSI!A1065</f>
        <v>43860</v>
      </c>
      <c r="B1065" s="2">
        <f>RSI!B1065</f>
        <v>3.3012999999999999</v>
      </c>
      <c r="C1065" s="2">
        <f>RSI!I1065</f>
        <v>49.504341990799261</v>
      </c>
      <c r="D1065" s="2">
        <f>MACD!E1065</f>
        <v>-1.943388610257113E-3</v>
      </c>
      <c r="E1065" s="2">
        <f>MACD!F1065</f>
        <v>1.7627631138922117E-3</v>
      </c>
      <c r="F1065" s="2">
        <f>'Moving Avg'!D1065</f>
        <v>3.2938999999999998</v>
      </c>
      <c r="G1065" s="2">
        <f>'Moving Avg'!F1065</f>
        <v>3.2955300000000003</v>
      </c>
      <c r="H1065" s="2">
        <f>'Moving Avg'!G1065</f>
        <v>3.3174039999999989</v>
      </c>
      <c r="I1065" s="2">
        <f>'Moving Avg'!H1065</f>
        <v>3.351949499999999</v>
      </c>
      <c r="J1065" s="6" t="str">
        <f>OBV!F1065</f>
        <v>BULLISH</v>
      </c>
      <c r="K1065" s="6" t="str">
        <f>OBV!G1065</f>
        <v>NEUTRAL</v>
      </c>
      <c r="L1065" s="6" t="str">
        <f>OBV!H1065</f>
        <v>CONFIRMED BULLISH</v>
      </c>
    </row>
    <row r="1066" spans="1:12" ht="13.5" x14ac:dyDescent="0.25">
      <c r="A1066" s="3">
        <f>RSI!A1066</f>
        <v>43861</v>
      </c>
      <c r="B1066" s="2">
        <f>RSI!B1066</f>
        <v>3.3012999999999999</v>
      </c>
      <c r="C1066" s="2">
        <f>RSI!I1066</f>
        <v>49.504341990799261</v>
      </c>
      <c r="D1066" s="2">
        <f>MACD!E1066</f>
        <v>-5.3141160502248042E-3</v>
      </c>
      <c r="E1066" s="2">
        <f>MACD!F1066</f>
        <v>3.4738728106880864E-4</v>
      </c>
      <c r="F1066" s="2">
        <f>'Moving Avg'!D1066</f>
        <v>3.2948200000000001</v>
      </c>
      <c r="G1066" s="2">
        <f>'Moving Avg'!F1066</f>
        <v>3.2941400000000001</v>
      </c>
      <c r="H1066" s="2">
        <f>'Moving Avg'!G1066</f>
        <v>3.315091999999999</v>
      </c>
      <c r="I1066" s="2">
        <f>'Moving Avg'!H1066</f>
        <v>3.3500564999999982</v>
      </c>
      <c r="J1066" s="6" t="str">
        <f>OBV!F1066</f>
        <v>BULLISH</v>
      </c>
      <c r="K1066" s="6" t="str">
        <f>OBV!G1066</f>
        <v>NEUTRAL</v>
      </c>
      <c r="L1066" s="6" t="str">
        <f>OBV!H1066</f>
        <v>CONFIRMED BULLISH</v>
      </c>
    </row>
    <row r="1067" spans="1:12" ht="13.5" x14ac:dyDescent="0.25">
      <c r="A1067" s="3">
        <f>RSI!A1067</f>
        <v>43864</v>
      </c>
      <c r="B1067" s="2">
        <f>RSI!B1067</f>
        <v>3.3058999999999998</v>
      </c>
      <c r="C1067" s="2">
        <f>RSI!I1067</f>
        <v>50.665680629024742</v>
      </c>
      <c r="D1067" s="2">
        <f>MACD!E1067</f>
        <v>-6.359966710595355E-3</v>
      </c>
      <c r="E1067" s="2">
        <f>MACD!F1067</f>
        <v>-9.9408351726402414E-4</v>
      </c>
      <c r="F1067" s="2">
        <f>'Moving Avg'!D1067</f>
        <v>3.2994399999999997</v>
      </c>
      <c r="G1067" s="2">
        <f>'Moving Avg'!F1067</f>
        <v>3.293215</v>
      </c>
      <c r="H1067" s="2">
        <f>'Moving Avg'!G1067</f>
        <v>3.3132419999999998</v>
      </c>
      <c r="I1067" s="2">
        <f>'Moving Avg'!H1067</f>
        <v>3.3481864999999975</v>
      </c>
      <c r="J1067" s="6" t="str">
        <f>OBV!F1067</f>
        <v>BULLISH</v>
      </c>
      <c r="K1067" s="6" t="str">
        <f>OBV!G1067</f>
        <v>NEUTRAL</v>
      </c>
      <c r="L1067" s="6" t="str">
        <f>OBV!H1067</f>
        <v>CONFIRMED BULLISH</v>
      </c>
    </row>
    <row r="1068" spans="1:12" ht="13.5" x14ac:dyDescent="0.25">
      <c r="A1068" s="3">
        <f>RSI!A1068</f>
        <v>43865</v>
      </c>
      <c r="B1068" s="2">
        <f>RSI!B1068</f>
        <v>3.2827999999999999</v>
      </c>
      <c r="C1068" s="2">
        <f>RSI!I1068</f>
        <v>45.061073154798628</v>
      </c>
      <c r="D1068" s="2">
        <f>MACD!E1068</f>
        <v>-4.8453486614778996E-3</v>
      </c>
      <c r="E1068" s="2">
        <f>MACD!F1068</f>
        <v>-1.7643365461067994E-3</v>
      </c>
      <c r="F1068" s="2">
        <f>'Moving Avg'!D1068</f>
        <v>3.2948200000000001</v>
      </c>
      <c r="G1068" s="2">
        <f>'Moving Avg'!F1068</f>
        <v>3.2913650000000003</v>
      </c>
      <c r="H1068" s="2">
        <f>'Moving Avg'!G1068</f>
        <v>3.3114839999999992</v>
      </c>
      <c r="I1068" s="2">
        <f>'Moving Avg'!H1068</f>
        <v>3.346200999999998</v>
      </c>
      <c r="J1068" s="6" t="str">
        <f>OBV!F1068</f>
        <v>BULLISH</v>
      </c>
      <c r="K1068" s="6" t="str">
        <f>OBV!G1068</f>
        <v>NEUTRAL</v>
      </c>
      <c r="L1068" s="6" t="str">
        <f>OBV!H1068</f>
        <v>BULLISH DIVERGENCE</v>
      </c>
    </row>
    <row r="1069" spans="1:12" ht="13.5" x14ac:dyDescent="0.25">
      <c r="A1069" s="3">
        <f>RSI!A1069</f>
        <v>43866</v>
      </c>
      <c r="B1069" s="2">
        <f>RSI!B1069</f>
        <v>3.2782</v>
      </c>
      <c r="C1069" s="2">
        <f>RSI!I1069</f>
        <v>44.016879367293086</v>
      </c>
      <c r="D1069" s="2">
        <f>MACD!E1069</f>
        <v>-1.6889345356849716E-3</v>
      </c>
      <c r="E1069" s="2">
        <f>MACD!F1069</f>
        <v>-1.7492561440224338E-3</v>
      </c>
      <c r="F1069" s="2">
        <f>'Moving Avg'!D1069</f>
        <v>3.2938999999999998</v>
      </c>
      <c r="G1069" s="2">
        <f>'Moving Avg'!F1069</f>
        <v>3.2890550000000003</v>
      </c>
      <c r="H1069" s="2">
        <f>'Moving Avg'!G1069</f>
        <v>3.3100959999999997</v>
      </c>
      <c r="I1069" s="2">
        <f>'Moving Avg'!H1069</f>
        <v>3.3442144999999979</v>
      </c>
      <c r="J1069" s="6" t="str">
        <f>OBV!F1069</f>
        <v>BULLISH</v>
      </c>
      <c r="K1069" s="6" t="str">
        <f>OBV!G1069</f>
        <v>NEUTRAL</v>
      </c>
      <c r="L1069" s="6" t="str">
        <f>OBV!H1069</f>
        <v>BULLISH DIVERGENCE</v>
      </c>
    </row>
    <row r="1070" spans="1:12" ht="13.5" x14ac:dyDescent="0.25">
      <c r="A1070" s="3">
        <f>RSI!A1070</f>
        <v>43867</v>
      </c>
      <c r="B1070" s="2">
        <f>RSI!B1070</f>
        <v>3.2736000000000001</v>
      </c>
      <c r="C1070" s="2">
        <f>RSI!I1070</f>
        <v>42.945166250179739</v>
      </c>
      <c r="D1070" s="2">
        <f>MACD!E1070</f>
        <v>-6.6338005495625296E-4</v>
      </c>
      <c r="E1070" s="2">
        <f>MACD!F1070</f>
        <v>-1.5320809262091978E-3</v>
      </c>
      <c r="F1070" s="2">
        <f>'Moving Avg'!D1070</f>
        <v>3.2883599999999999</v>
      </c>
      <c r="G1070" s="2">
        <f>'Moving Avg'!F1070</f>
        <v>3.2913700000000006</v>
      </c>
      <c r="H1070" s="2">
        <f>'Moving Avg'!G1070</f>
        <v>3.3086159999999993</v>
      </c>
      <c r="I1070" s="2">
        <f>'Moving Avg'!H1070</f>
        <v>3.3427334999999969</v>
      </c>
      <c r="J1070" s="6" t="str">
        <f>OBV!F1070</f>
        <v>BEARISH</v>
      </c>
      <c r="K1070" s="6" t="str">
        <f>OBV!G1070</f>
        <v>NEUTRAL</v>
      </c>
      <c r="L1070" s="6" t="str">
        <f>OBV!H1070</f>
        <v>CONFIRMED BEARISH</v>
      </c>
    </row>
    <row r="1071" spans="1:12" ht="13.5" x14ac:dyDescent="0.25">
      <c r="A1071" s="3">
        <f>RSI!A1071</f>
        <v>43868</v>
      </c>
      <c r="B1071" s="2">
        <f>RSI!B1071</f>
        <v>3.2690000000000001</v>
      </c>
      <c r="C1071" s="2">
        <f>RSI!I1071</f>
        <v>41.847886143659579</v>
      </c>
      <c r="D1071" s="2">
        <f>MACD!E1071</f>
        <v>1.4069361912554257E-3</v>
      </c>
      <c r="E1071" s="2">
        <f>MACD!F1071</f>
        <v>-9.44277502716273E-4</v>
      </c>
      <c r="F1071" s="2">
        <f>'Moving Avg'!D1071</f>
        <v>3.2819000000000003</v>
      </c>
      <c r="G1071" s="2">
        <f>'Moving Avg'!F1071</f>
        <v>3.2929900000000005</v>
      </c>
      <c r="H1071" s="2">
        <f>'Moving Avg'!G1071</f>
        <v>3.307043999999999</v>
      </c>
      <c r="I1071" s="2">
        <f>'Moving Avg'!H1071</f>
        <v>3.3410534999999975</v>
      </c>
      <c r="J1071" s="6" t="str">
        <f>OBV!F1071</f>
        <v>BEARISH</v>
      </c>
      <c r="K1071" s="6" t="str">
        <f>OBV!G1071</f>
        <v>NEUTRAL</v>
      </c>
      <c r="L1071" s="6" t="str">
        <f>OBV!H1071</f>
        <v>CONFIRMED BEARISH</v>
      </c>
    </row>
    <row r="1072" spans="1:12" ht="13.5" x14ac:dyDescent="0.25">
      <c r="A1072" s="3">
        <f>RSI!A1072</f>
        <v>43871</v>
      </c>
      <c r="B1072" s="2">
        <f>RSI!B1072</f>
        <v>3.2690000000000001</v>
      </c>
      <c r="C1072" s="2">
        <f>RSI!I1072</f>
        <v>41.847886143659579</v>
      </c>
      <c r="D1072" s="2">
        <f>MACD!E1072</f>
        <v>1.1901533506373241E-3</v>
      </c>
      <c r="E1072" s="2">
        <f>MACD!F1072</f>
        <v>-5.1739133204555367E-4</v>
      </c>
      <c r="F1072" s="2">
        <f>'Moving Avg'!D1072</f>
        <v>3.2745199999999999</v>
      </c>
      <c r="G1072" s="2">
        <f>'Moving Avg'!F1072</f>
        <v>3.2909100000000002</v>
      </c>
      <c r="H1072" s="2">
        <f>'Moving Avg'!G1072</f>
        <v>3.3055659999999993</v>
      </c>
      <c r="I1072" s="2">
        <f>'Moving Avg'!H1072</f>
        <v>3.3397914999999978</v>
      </c>
      <c r="J1072" s="6" t="str">
        <f>OBV!F1072</f>
        <v>BEARISH</v>
      </c>
      <c r="K1072" s="6" t="str">
        <f>OBV!G1072</f>
        <v>NEUTRAL</v>
      </c>
      <c r="L1072" s="6" t="str">
        <f>OBV!H1072</f>
        <v>CONFIRMED BEARISH</v>
      </c>
    </row>
    <row r="1073" spans="1:12" ht="13.5" x14ac:dyDescent="0.25">
      <c r="A1073" s="3">
        <f>RSI!A1073</f>
        <v>43872</v>
      </c>
      <c r="B1073" s="2">
        <f>RSI!B1073</f>
        <v>3.2736000000000001</v>
      </c>
      <c r="C1073" s="2">
        <f>RSI!I1073</f>
        <v>43.521501777871755</v>
      </c>
      <c r="D1073" s="2">
        <f>MACD!E1073</f>
        <v>4.3771166139636719E-3</v>
      </c>
      <c r="E1073" s="2">
        <f>MACD!F1073</f>
        <v>4.6151025715629148E-4</v>
      </c>
      <c r="F1073" s="2">
        <f>'Moving Avg'!D1073</f>
        <v>3.2726799999999998</v>
      </c>
      <c r="G1073" s="2">
        <f>'Moving Avg'!F1073</f>
        <v>3.2892950000000001</v>
      </c>
      <c r="H1073" s="2">
        <f>'Moving Avg'!G1073</f>
        <v>3.3048259999999994</v>
      </c>
      <c r="I1073" s="2">
        <f>'Moving Avg'!H1073</f>
        <v>3.3385524999999978</v>
      </c>
      <c r="J1073" s="6" t="str">
        <f>OBV!F1073</f>
        <v>BULLISH</v>
      </c>
      <c r="K1073" s="6" t="str">
        <f>OBV!G1073</f>
        <v>NEUTRAL</v>
      </c>
      <c r="L1073" s="6" t="str">
        <f>OBV!H1073</f>
        <v>BULLISH DIVERGENCE</v>
      </c>
    </row>
    <row r="1074" spans="1:12" ht="13.5" x14ac:dyDescent="0.25">
      <c r="A1074" s="3">
        <f>RSI!A1074</f>
        <v>43873</v>
      </c>
      <c r="B1074" s="2">
        <f>RSI!B1074</f>
        <v>3.2412000000000001</v>
      </c>
      <c r="C1074" s="2">
        <f>RSI!I1074</f>
        <v>35.723017273787391</v>
      </c>
      <c r="D1074" s="2">
        <f>MACD!E1074</f>
        <v>6.0383884970374169E-3</v>
      </c>
      <c r="E1074" s="2">
        <f>MACD!F1074</f>
        <v>1.5768859051325166E-3</v>
      </c>
      <c r="F1074" s="2">
        <f>'Moving Avg'!D1074</f>
        <v>3.2652799999999997</v>
      </c>
      <c r="G1074" s="2">
        <f>'Moving Avg'!F1074</f>
        <v>3.2862900000000002</v>
      </c>
      <c r="H1074" s="2">
        <f>'Moving Avg'!G1074</f>
        <v>3.3031619999999986</v>
      </c>
      <c r="I1074" s="2">
        <f>'Moving Avg'!H1074</f>
        <v>3.3371514999999987</v>
      </c>
      <c r="J1074" s="6" t="str">
        <f>OBV!F1074</f>
        <v>BULLISH</v>
      </c>
      <c r="K1074" s="6" t="str">
        <f>OBV!G1074</f>
        <v>NEUTRAL</v>
      </c>
      <c r="L1074" s="6" t="str">
        <f>OBV!H1074</f>
        <v>BULLISH DIVERGENCE</v>
      </c>
    </row>
    <row r="1075" spans="1:12" ht="13.5" x14ac:dyDescent="0.25">
      <c r="A1075" s="3">
        <f>RSI!A1075</f>
        <v>43874</v>
      </c>
      <c r="B1075" s="2">
        <f>RSI!B1075</f>
        <v>3.2597</v>
      </c>
      <c r="C1075" s="2">
        <f>RSI!I1075</f>
        <v>42.102395310136743</v>
      </c>
      <c r="D1075" s="2">
        <f>MACD!E1075</f>
        <v>9.2209987929270376E-3</v>
      </c>
      <c r="E1075" s="2">
        <f>MACD!F1075</f>
        <v>3.1057084826914211E-3</v>
      </c>
      <c r="F1075" s="2">
        <f>'Moving Avg'!D1075</f>
        <v>3.2625000000000002</v>
      </c>
      <c r="G1075" s="2">
        <f>'Moving Avg'!F1075</f>
        <v>3.28444</v>
      </c>
      <c r="H1075" s="2">
        <f>'Moving Avg'!G1075</f>
        <v>3.3022379999999987</v>
      </c>
      <c r="I1075" s="2">
        <f>'Moving Avg'!H1075</f>
        <v>3.336282999999999</v>
      </c>
      <c r="J1075" s="6" t="str">
        <f>OBV!F1075</f>
        <v>BULLISH</v>
      </c>
      <c r="K1075" s="6" t="str">
        <f>OBV!G1075</f>
        <v>NEUTRAL</v>
      </c>
      <c r="L1075" s="6" t="str">
        <f>OBV!H1075</f>
        <v>BULLISH DIVERGENCE</v>
      </c>
    </row>
    <row r="1076" spans="1:12" ht="13.5" x14ac:dyDescent="0.25">
      <c r="A1076" s="3">
        <f>RSI!A1076</f>
        <v>43875</v>
      </c>
      <c r="B1076" s="2">
        <f>RSI!B1076</f>
        <v>3.2366000000000001</v>
      </c>
      <c r="C1076" s="2">
        <f>RSI!I1076</f>
        <v>37.145054354113356</v>
      </c>
      <c r="D1076" s="2">
        <f>MACD!E1076</f>
        <v>1.3794599465855484E-2</v>
      </c>
      <c r="E1076" s="2">
        <f>MACD!F1076</f>
        <v>5.2434866793242343E-3</v>
      </c>
      <c r="F1076" s="2">
        <f>'Moving Avg'!D1076</f>
        <v>3.2560200000000004</v>
      </c>
      <c r="G1076" s="2">
        <f>'Moving Avg'!F1076</f>
        <v>3.2823600000000006</v>
      </c>
      <c r="H1076" s="2">
        <f>'Moving Avg'!G1076</f>
        <v>3.3013139999999992</v>
      </c>
      <c r="I1076" s="2">
        <f>'Moving Avg'!H1076</f>
        <v>3.3355189999999992</v>
      </c>
      <c r="J1076" s="6" t="str">
        <f>OBV!F1076</f>
        <v>BULLISH</v>
      </c>
      <c r="K1076" s="6" t="str">
        <f>OBV!G1076</f>
        <v>NEUTRAL</v>
      </c>
      <c r="L1076" s="6" t="str">
        <f>OBV!H1076</f>
        <v>BULLISH DIVERGENCE</v>
      </c>
    </row>
    <row r="1077" spans="1:12" ht="13.5" x14ac:dyDescent="0.25">
      <c r="A1077" s="3">
        <f>RSI!A1077</f>
        <v>43878</v>
      </c>
      <c r="B1077" s="2">
        <f>RSI!B1077</f>
        <v>3.2273000000000001</v>
      </c>
      <c r="C1077" s="2">
        <f>RSI!I1077</f>
        <v>35.340893867307614</v>
      </c>
      <c r="D1077" s="2">
        <f>MACD!E1077</f>
        <v>1.9354604557570543E-2</v>
      </c>
      <c r="E1077" s="2">
        <f>MACD!F1077</f>
        <v>8.0657102549734974E-3</v>
      </c>
      <c r="F1077" s="2">
        <f>'Moving Avg'!D1077</f>
        <v>3.2476799999999999</v>
      </c>
      <c r="G1077" s="2">
        <f>'Moving Avg'!F1077</f>
        <v>3.2791200000000003</v>
      </c>
      <c r="H1077" s="2">
        <f>'Moving Avg'!G1077</f>
        <v>3.2997419999999993</v>
      </c>
      <c r="I1077" s="2">
        <f>'Moving Avg'!H1077</f>
        <v>3.3347084999999996</v>
      </c>
      <c r="J1077" s="6" t="str">
        <f>OBV!F1077</f>
        <v>BULLISH</v>
      </c>
      <c r="K1077" s="6" t="str">
        <f>OBV!G1077</f>
        <v>NEUTRAL</v>
      </c>
      <c r="L1077" s="6" t="str">
        <f>OBV!H1077</f>
        <v>BULLISH DIVERGENCE</v>
      </c>
    </row>
    <row r="1078" spans="1:12" ht="13.5" x14ac:dyDescent="0.25">
      <c r="A1078" s="3">
        <f>RSI!A1078</f>
        <v>43879</v>
      </c>
      <c r="B1078" s="2">
        <f>RSI!B1078</f>
        <v>3.2273000000000001</v>
      </c>
      <c r="C1078" s="2">
        <f>RSI!I1078</f>
        <v>35.340893867307614</v>
      </c>
      <c r="D1078" s="2">
        <f>MACD!E1078</f>
        <v>2.0832048950707893E-2</v>
      </c>
      <c r="E1078" s="2">
        <f>MACD!F1078</f>
        <v>1.0618977994120378E-2</v>
      </c>
      <c r="F1078" s="2">
        <f>'Moving Avg'!D1078</f>
        <v>3.2384200000000001</v>
      </c>
      <c r="G1078" s="2">
        <f>'Moving Avg'!F1078</f>
        <v>3.2756500000000002</v>
      </c>
      <c r="H1078" s="2">
        <f>'Moving Avg'!G1078</f>
        <v>3.2981699999999994</v>
      </c>
      <c r="I1078" s="2">
        <f>'Moving Avg'!H1078</f>
        <v>3.3334579999999994</v>
      </c>
      <c r="J1078" s="6" t="str">
        <f>OBV!F1078</f>
        <v>BEARISH</v>
      </c>
      <c r="K1078" s="6" t="str">
        <f>OBV!G1078</f>
        <v>NEUTRAL</v>
      </c>
      <c r="L1078" s="6" t="str">
        <f>OBV!H1078</f>
        <v>CONFIRMED BEARISH</v>
      </c>
    </row>
    <row r="1079" spans="1:12" ht="13.5" x14ac:dyDescent="0.25">
      <c r="A1079" s="3">
        <f>RSI!A1079</f>
        <v>43880</v>
      </c>
      <c r="B1079" s="2">
        <f>RSI!B1079</f>
        <v>3.2366000000000001</v>
      </c>
      <c r="C1079" s="2">
        <f>RSI!I1079</f>
        <v>38.788942766775065</v>
      </c>
      <c r="D1079" s="2">
        <f>MACD!E1079</f>
        <v>2.0988086022816432E-2</v>
      </c>
      <c r="E1079" s="2">
        <f>MACD!F1079</f>
        <v>1.269279959985959E-2</v>
      </c>
      <c r="F1079" s="2">
        <f>'Moving Avg'!D1079</f>
        <v>3.2374999999999998</v>
      </c>
      <c r="G1079" s="2">
        <f>'Moving Avg'!F1079</f>
        <v>3.2721850000000003</v>
      </c>
      <c r="H1079" s="2">
        <f>'Moving Avg'!G1079</f>
        <v>3.2967839999999997</v>
      </c>
      <c r="I1079" s="2">
        <f>'Moving Avg'!H1079</f>
        <v>3.3320779999999992</v>
      </c>
      <c r="J1079" s="6" t="str">
        <f>OBV!F1079</f>
        <v>BEARISH</v>
      </c>
      <c r="K1079" s="6" t="str">
        <f>OBV!G1079</f>
        <v>NEUTRAL</v>
      </c>
      <c r="L1079" s="6" t="str">
        <f>OBV!H1079</f>
        <v>CONFIRMED BEARISH</v>
      </c>
    </row>
    <row r="1080" spans="1:12" ht="13.5" x14ac:dyDescent="0.25">
      <c r="A1080" s="3">
        <f>RSI!A1080</f>
        <v>43881</v>
      </c>
      <c r="B1080" s="2">
        <f>RSI!B1080</f>
        <v>3.2366000000000001</v>
      </c>
      <c r="C1080" s="2">
        <f>RSI!I1080</f>
        <v>38.788942766775065</v>
      </c>
      <c r="D1080" s="2">
        <f>MACD!E1080</f>
        <v>2.0637538589022952E-2</v>
      </c>
      <c r="E1080" s="2">
        <f>MACD!F1080</f>
        <v>1.4281747397692264E-2</v>
      </c>
      <c r="F1080" s="2">
        <f>'Moving Avg'!D1080</f>
        <v>3.2328800000000002</v>
      </c>
      <c r="G1080" s="2">
        <f>'Moving Avg'!F1080</f>
        <v>3.2694100000000006</v>
      </c>
      <c r="H1080" s="2">
        <f>'Moving Avg'!G1080</f>
        <v>3.2953979999999996</v>
      </c>
      <c r="I1080" s="2">
        <f>'Moving Avg'!H1080</f>
        <v>3.3315344999999983</v>
      </c>
      <c r="J1080" s="6" t="str">
        <f>OBV!F1080</f>
        <v>BEARISH</v>
      </c>
      <c r="K1080" s="6" t="str">
        <f>OBV!G1080</f>
        <v>NEUTRAL</v>
      </c>
      <c r="L1080" s="6" t="str">
        <f>OBV!H1080</f>
        <v>CONFIRMED BEARISH</v>
      </c>
    </row>
    <row r="1081" spans="1:12" ht="13.5" x14ac:dyDescent="0.25">
      <c r="A1081" s="3">
        <f>RSI!A1081</f>
        <v>43882</v>
      </c>
      <c r="B1081" s="2">
        <f>RSI!B1081</f>
        <v>3.2597</v>
      </c>
      <c r="C1081" s="2">
        <f>RSI!I1081</f>
        <v>46.939925502140227</v>
      </c>
      <c r="D1081" s="2">
        <f>MACD!E1081</f>
        <v>1.8130556541589016E-2</v>
      </c>
      <c r="E1081" s="2">
        <f>MACD!F1081</f>
        <v>1.5051509226471615E-2</v>
      </c>
      <c r="F1081" s="2">
        <f>'Moving Avg'!D1081</f>
        <v>3.2374999999999998</v>
      </c>
      <c r="G1081" s="2">
        <f>'Moving Avg'!F1081</f>
        <v>3.2675600000000005</v>
      </c>
      <c r="H1081" s="2">
        <f>'Moving Avg'!G1081</f>
        <v>3.2937340000000002</v>
      </c>
      <c r="I1081" s="2">
        <f>'Moving Avg'!H1081</f>
        <v>3.3306219999999986</v>
      </c>
      <c r="J1081" s="6" t="str">
        <f>OBV!F1081</f>
        <v>BULLISH</v>
      </c>
      <c r="K1081" s="6" t="str">
        <f>OBV!G1081</f>
        <v>NEUTRAL</v>
      </c>
      <c r="L1081" s="6" t="str">
        <f>OBV!H1081</f>
        <v>CONFIRMED BULLISH</v>
      </c>
    </row>
    <row r="1082" spans="1:12" ht="13.5" x14ac:dyDescent="0.25">
      <c r="A1082" s="3">
        <f>RSI!A1082</f>
        <v>43885</v>
      </c>
      <c r="B1082" s="2">
        <f>RSI!B1082</f>
        <v>3.2134999999999998</v>
      </c>
      <c r="C1082" s="2">
        <f>RSI!I1082</f>
        <v>36.477734776421364</v>
      </c>
      <c r="D1082" s="2">
        <f>MACD!E1082</f>
        <v>1.9487985917057138E-2</v>
      </c>
      <c r="E1082" s="2">
        <f>MACD!F1082</f>
        <v>1.593880456458872E-2</v>
      </c>
      <c r="F1082" s="2">
        <f>'Moving Avg'!D1082</f>
        <v>3.2347400000000008</v>
      </c>
      <c r="G1082" s="2">
        <f>'Moving Avg'!F1082</f>
        <v>3.2640950000000002</v>
      </c>
      <c r="H1082" s="2">
        <f>'Moving Avg'!G1082</f>
        <v>3.2911460000000003</v>
      </c>
      <c r="I1082" s="2">
        <f>'Moving Avg'!H1082</f>
        <v>3.3295224999999977</v>
      </c>
      <c r="J1082" s="6" t="str">
        <f>OBV!F1082</f>
        <v>BULLISH</v>
      </c>
      <c r="K1082" s="6" t="str">
        <f>OBV!G1082</f>
        <v>NEUTRAL</v>
      </c>
      <c r="L1082" s="6" t="str">
        <f>OBV!H1082</f>
        <v>BULLISH DIVERGENCE</v>
      </c>
    </row>
    <row r="1083" spans="1:12" ht="13.5" x14ac:dyDescent="0.25">
      <c r="A1083" s="3">
        <f>RSI!A1083</f>
        <v>43886</v>
      </c>
      <c r="B1083" s="2">
        <f>RSI!B1083</f>
        <v>3.2134999999999998</v>
      </c>
      <c r="C1083" s="2">
        <f>RSI!I1083</f>
        <v>36.477734776421364</v>
      </c>
      <c r="D1083" s="2">
        <f>MACD!E1083</f>
        <v>2.1669584591089919E-2</v>
      </c>
      <c r="E1083" s="2">
        <f>MACD!F1083</f>
        <v>1.7084960569888962E-2</v>
      </c>
      <c r="F1083" s="2">
        <f>'Moving Avg'!D1083</f>
        <v>3.2319800000000001</v>
      </c>
      <c r="G1083" s="2">
        <f>'Moving Avg'!F1083</f>
        <v>3.2594750000000006</v>
      </c>
      <c r="H1083" s="2">
        <f>'Moving Avg'!G1083</f>
        <v>3.2888340000000009</v>
      </c>
      <c r="I1083" s="2">
        <f>'Moving Avg'!H1083</f>
        <v>3.3284229999999972</v>
      </c>
      <c r="J1083" s="6" t="str">
        <f>OBV!F1083</f>
        <v>BULLISH</v>
      </c>
      <c r="K1083" s="6" t="str">
        <f>OBV!G1083</f>
        <v>NEUTRAL</v>
      </c>
      <c r="L1083" s="6" t="str">
        <f>OBV!H1083</f>
        <v>BULLISH DIVERGENCE</v>
      </c>
    </row>
    <row r="1084" spans="1:12" ht="13.5" x14ac:dyDescent="0.25">
      <c r="A1084" s="3">
        <f>RSI!A1084</f>
        <v>43887</v>
      </c>
      <c r="B1084" s="2">
        <f>RSI!B1084</f>
        <v>3.2366000000000001</v>
      </c>
      <c r="C1084" s="2">
        <f>RSI!I1084</f>
        <v>43.748108540032483</v>
      </c>
      <c r="D1084" s="2">
        <f>MACD!E1084</f>
        <v>1.7121041277684323E-2</v>
      </c>
      <c r="E1084" s="2">
        <f>MACD!F1084</f>
        <v>1.7092176711448036E-2</v>
      </c>
      <c r="F1084" s="2">
        <f>'Moving Avg'!D1084</f>
        <v>3.2319800000000001</v>
      </c>
      <c r="G1084" s="2">
        <f>'Moving Avg'!F1084</f>
        <v>3.2571649999999996</v>
      </c>
      <c r="H1084" s="2">
        <f>'Moving Avg'!G1084</f>
        <v>3.2868920000000013</v>
      </c>
      <c r="I1084" s="2">
        <f>'Moving Avg'!H1084</f>
        <v>3.3277029999999974</v>
      </c>
      <c r="J1084" s="6" t="str">
        <f>OBV!F1084</f>
        <v>BULLISH</v>
      </c>
      <c r="K1084" s="6" t="str">
        <f>OBV!G1084</f>
        <v>NEUTRAL</v>
      </c>
      <c r="L1084" s="6" t="str">
        <f>OBV!H1084</f>
        <v>NEUTRAL</v>
      </c>
    </row>
    <row r="1085" spans="1:12" ht="13.5" x14ac:dyDescent="0.25">
      <c r="A1085" s="3">
        <f>RSI!A1085</f>
        <v>43888</v>
      </c>
      <c r="B1085" s="2">
        <f>RSI!B1085</f>
        <v>3.2320000000000002</v>
      </c>
      <c r="C1085" s="2">
        <f>RSI!I1085</f>
        <v>42.700040250947268</v>
      </c>
      <c r="D1085" s="2">
        <f>MACD!E1085</f>
        <v>1.6601572399344455E-2</v>
      </c>
      <c r="E1085" s="2">
        <f>MACD!F1085</f>
        <v>1.6994055849027322E-2</v>
      </c>
      <c r="F1085" s="2">
        <f>'Moving Avg'!D1085</f>
        <v>3.2310600000000003</v>
      </c>
      <c r="G1085" s="2">
        <f>'Moving Avg'!F1085</f>
        <v>3.2537000000000007</v>
      </c>
      <c r="H1085" s="2">
        <f>'Moving Avg'!G1085</f>
        <v>3.2849500000000016</v>
      </c>
      <c r="I1085" s="2">
        <f>'Moving Avg'!H1085</f>
        <v>3.3267399999999969</v>
      </c>
      <c r="J1085" s="6" t="str">
        <f>OBV!F1085</f>
        <v>BEARISH</v>
      </c>
      <c r="K1085" s="6" t="str">
        <f>OBV!G1085</f>
        <v>NEUTRAL</v>
      </c>
      <c r="L1085" s="6" t="str">
        <f>OBV!H1085</f>
        <v>CONFIRMED BEARISH</v>
      </c>
    </row>
    <row r="1086" spans="1:12" ht="13.5" x14ac:dyDescent="0.25">
      <c r="A1086" s="3">
        <f>RSI!A1086</f>
        <v>43889</v>
      </c>
      <c r="B1086" s="2">
        <f>RSI!B1086</f>
        <v>3.2366000000000001</v>
      </c>
      <c r="C1086" s="2">
        <f>RSI!I1086</f>
        <v>44.141182081922501</v>
      </c>
      <c r="D1086" s="2">
        <f>MACD!E1086</f>
        <v>1.2426472025724333E-2</v>
      </c>
      <c r="E1086" s="2">
        <f>MACD!F1086</f>
        <v>1.6080539084366727E-2</v>
      </c>
      <c r="F1086" s="2">
        <f>'Moving Avg'!D1086</f>
        <v>3.2264399999999993</v>
      </c>
      <c r="G1086" s="2">
        <f>'Moving Avg'!F1086</f>
        <v>3.2504650000000006</v>
      </c>
      <c r="H1086" s="2">
        <f>'Moving Avg'!G1086</f>
        <v>3.2831000000000023</v>
      </c>
      <c r="I1086" s="2">
        <f>'Moving Avg'!H1086</f>
        <v>3.325799999999997</v>
      </c>
      <c r="J1086" s="6" t="str">
        <f>OBV!F1086</f>
        <v>BEARISH</v>
      </c>
      <c r="K1086" s="6" t="str">
        <f>OBV!G1086</f>
        <v>NEUTRAL</v>
      </c>
      <c r="L1086" s="6" t="str">
        <f>OBV!H1086</f>
        <v>CONFIRMED BEARISH</v>
      </c>
    </row>
    <row r="1087" spans="1:12" ht="13.5" x14ac:dyDescent="0.25">
      <c r="A1087" s="3">
        <f>RSI!A1087</f>
        <v>43892</v>
      </c>
      <c r="B1087" s="2">
        <f>RSI!B1087</f>
        <v>3.2134999999999998</v>
      </c>
      <c r="C1087" s="2">
        <f>RSI!I1087</f>
        <v>38.856113813505019</v>
      </c>
      <c r="D1087" s="2">
        <f>MACD!E1087</f>
        <v>9.2941116529368095E-3</v>
      </c>
      <c r="E1087" s="2">
        <f>MACD!F1087</f>
        <v>1.4723253598080745E-2</v>
      </c>
      <c r="F1087" s="2">
        <f>'Moving Avg'!D1087</f>
        <v>3.2264400000000002</v>
      </c>
      <c r="G1087" s="2">
        <f>'Moving Avg'!F1087</f>
        <v>3.2458450000000001</v>
      </c>
      <c r="H1087" s="2">
        <f>'Moving Avg'!G1087</f>
        <v>3.2807880000000016</v>
      </c>
      <c r="I1087" s="2">
        <f>'Moving Avg'!H1087</f>
        <v>3.3247444999999964</v>
      </c>
      <c r="J1087" s="6" t="str">
        <f>OBV!F1087</f>
        <v>BEARISH</v>
      </c>
      <c r="K1087" s="6" t="str">
        <f>OBV!G1087</f>
        <v>NEUTRAL</v>
      </c>
      <c r="L1087" s="6" t="str">
        <f>OBV!H1087</f>
        <v>NEUTRAL</v>
      </c>
    </row>
    <row r="1088" spans="1:12" ht="13.5" x14ac:dyDescent="0.25">
      <c r="A1088" s="3">
        <f>RSI!A1088</f>
        <v>43893</v>
      </c>
      <c r="B1088" s="2">
        <f>RSI!B1088</f>
        <v>3.2134999999999998</v>
      </c>
      <c r="C1088" s="2">
        <f>RSI!I1088</f>
        <v>38.856113813505019</v>
      </c>
      <c r="D1088" s="2">
        <f>MACD!E1088</f>
        <v>6.8913323106905011E-3</v>
      </c>
      <c r="E1088" s="2">
        <f>MACD!F1088</f>
        <v>1.3156869340602697E-2</v>
      </c>
      <c r="F1088" s="2">
        <f>'Moving Avg'!D1088</f>
        <v>3.2264400000000002</v>
      </c>
      <c r="G1088" s="2">
        <f>'Moving Avg'!F1088</f>
        <v>3.2423799999999998</v>
      </c>
      <c r="H1088" s="2">
        <f>'Moving Avg'!G1088</f>
        <v>3.2785700000000015</v>
      </c>
      <c r="I1088" s="2">
        <f>'Moving Avg'!H1088</f>
        <v>3.3236669999999964</v>
      </c>
      <c r="J1088" s="6" t="str">
        <f>OBV!F1088</f>
        <v>BEARISH</v>
      </c>
      <c r="K1088" s="6" t="str">
        <f>OBV!G1088</f>
        <v>NEUTRAL</v>
      </c>
      <c r="L1088" s="6" t="str">
        <f>OBV!H1088</f>
        <v>NEUTRAL</v>
      </c>
    </row>
    <row r="1089" spans="1:12" ht="13.5" x14ac:dyDescent="0.25">
      <c r="A1089" s="3">
        <f>RSI!A1089</f>
        <v>43894</v>
      </c>
      <c r="B1089" s="2">
        <f>RSI!B1089</f>
        <v>3.2134999999999998</v>
      </c>
      <c r="C1089" s="2">
        <f>RSI!I1089</f>
        <v>38.856113813505019</v>
      </c>
      <c r="D1089" s="2">
        <f>MACD!E1089</f>
        <v>6.518313369492823E-3</v>
      </c>
      <c r="E1089" s="2">
        <f>MACD!F1089</f>
        <v>1.1829158146380723E-2</v>
      </c>
      <c r="F1089" s="2">
        <f>'Moving Avg'!D1089</f>
        <v>3.2218199999999997</v>
      </c>
      <c r="G1089" s="2">
        <f>'Moving Avg'!F1089</f>
        <v>3.2391449999999997</v>
      </c>
      <c r="H1089" s="2">
        <f>'Moving Avg'!G1089</f>
        <v>3.2763520000000015</v>
      </c>
      <c r="I1089" s="2">
        <f>'Moving Avg'!H1089</f>
        <v>3.3226114999999958</v>
      </c>
      <c r="J1089" s="6" t="str">
        <f>OBV!F1089</f>
        <v>BEARISH</v>
      </c>
      <c r="K1089" s="6" t="str">
        <f>OBV!G1089</f>
        <v>NEUTRAL</v>
      </c>
      <c r="L1089" s="6" t="str">
        <f>OBV!H1089</f>
        <v>CONFIRMED BEARISH</v>
      </c>
    </row>
    <row r="1090" spans="1:12" ht="13.5" x14ac:dyDescent="0.25">
      <c r="A1090" s="3">
        <f>RSI!A1090</f>
        <v>43895</v>
      </c>
      <c r="B1090" s="2">
        <f>RSI!B1090</f>
        <v>3.2088000000000001</v>
      </c>
      <c r="C1090" s="2">
        <f>RSI!I1090</f>
        <v>37.708781899024295</v>
      </c>
      <c r="D1090" s="2">
        <f>MACD!E1090</f>
        <v>6.7631753002408423E-3</v>
      </c>
      <c r="E1090" s="2">
        <f>MACD!F1090</f>
        <v>1.0815961577152748E-2</v>
      </c>
      <c r="F1090" s="2">
        <f>'Moving Avg'!D1090</f>
        <v>3.2171799999999999</v>
      </c>
      <c r="G1090" s="2">
        <f>'Moving Avg'!F1090</f>
        <v>3.2359049999999998</v>
      </c>
      <c r="H1090" s="2">
        <f>'Moving Avg'!G1090</f>
        <v>3.2740400000000016</v>
      </c>
      <c r="I1090" s="2">
        <f>'Moving Avg'!H1090</f>
        <v>3.3215984999999959</v>
      </c>
      <c r="J1090" s="6" t="str">
        <f>OBV!F1090</f>
        <v>BEARISH</v>
      </c>
      <c r="K1090" s="6" t="str">
        <f>OBV!G1090</f>
        <v>NEUTRAL</v>
      </c>
      <c r="L1090" s="6" t="str">
        <f>OBV!H1090</f>
        <v>CONFIRMED BEARISH</v>
      </c>
    </row>
    <row r="1091" spans="1:12" ht="13.5" x14ac:dyDescent="0.25">
      <c r="A1091" s="3">
        <f>RSI!A1091</f>
        <v>43896</v>
      </c>
      <c r="B1091" s="2">
        <f>RSI!B1091</f>
        <v>3.121</v>
      </c>
      <c r="C1091" s="2">
        <f>RSI!I1091</f>
        <v>23.656201803042691</v>
      </c>
      <c r="D1091" s="2">
        <f>MACD!E1091</f>
        <v>1.7252304444841826E-2</v>
      </c>
      <c r="E1091" s="2">
        <f>MACD!F1091</f>
        <v>1.2103230150690564E-2</v>
      </c>
      <c r="F1091" s="2">
        <f>'Moving Avg'!D1091</f>
        <v>3.1940599999999999</v>
      </c>
      <c r="G1091" s="2">
        <f>'Moving Avg'!F1091</f>
        <v>3.2285049999999993</v>
      </c>
      <c r="H1091" s="2">
        <f>'Moving Avg'!G1091</f>
        <v>3.2698780000000012</v>
      </c>
      <c r="I1091" s="2">
        <f>'Moving Avg'!H1091</f>
        <v>3.3202564999999957</v>
      </c>
      <c r="J1091" s="6" t="str">
        <f>OBV!F1091</f>
        <v>BEARISH</v>
      </c>
      <c r="K1091" s="6" t="str">
        <f>OBV!G1091</f>
        <v>NEUTRAL</v>
      </c>
      <c r="L1091" s="6" t="str">
        <f>OBV!H1091</f>
        <v>CONFIRMED BEARISH</v>
      </c>
    </row>
    <row r="1092" spans="1:12" ht="13.5" x14ac:dyDescent="0.25">
      <c r="A1092" s="3">
        <f>RSI!A1092</f>
        <v>43899</v>
      </c>
      <c r="B1092" s="2">
        <f>RSI!B1092</f>
        <v>3.0377999999999998</v>
      </c>
      <c r="C1092" s="2">
        <f>RSI!I1092</f>
        <v>17.138441489147112</v>
      </c>
      <c r="D1092" s="2">
        <f>MACD!E1092</f>
        <v>2.5909573097223415E-2</v>
      </c>
      <c r="E1092" s="2">
        <f>MACD!F1092</f>
        <v>1.4864498739997133E-2</v>
      </c>
      <c r="F1092" s="2">
        <f>'Moving Avg'!D1092</f>
        <v>3.1589199999999997</v>
      </c>
      <c r="G1092" s="2">
        <f>'Moving Avg'!F1092</f>
        <v>3.2169449999999991</v>
      </c>
      <c r="H1092" s="2">
        <f>'Moving Avg'!G1092</f>
        <v>3.2640520000000008</v>
      </c>
      <c r="I1092" s="2">
        <f>'Moving Avg'!H1092</f>
        <v>3.3189169999999955</v>
      </c>
      <c r="J1092" s="6" t="str">
        <f>OBV!F1092</f>
        <v>BEARISH</v>
      </c>
      <c r="K1092" s="6" t="str">
        <f>OBV!G1092</f>
        <v>NEUTRAL</v>
      </c>
      <c r="L1092" s="6" t="str">
        <f>OBV!H1092</f>
        <v>CONFIRMED BEARISH</v>
      </c>
    </row>
    <row r="1093" spans="1:12" ht="13.5" x14ac:dyDescent="0.25">
      <c r="A1093" s="3">
        <f>RSI!A1093</f>
        <v>43900</v>
      </c>
      <c r="B1093" s="2">
        <f>RSI!B1093</f>
        <v>3.0146000000000002</v>
      </c>
      <c r="C1093" s="2">
        <f>RSI!I1093</f>
        <v>15.828804796189871</v>
      </c>
      <c r="D1093" s="2">
        <f>MACD!E1093</f>
        <v>3.611786536792394E-2</v>
      </c>
      <c r="E1093" s="2">
        <f>MACD!F1093</f>
        <v>1.9115172065582497E-2</v>
      </c>
      <c r="F1093" s="2">
        <f>'Moving Avg'!D1093</f>
        <v>3.1191399999999998</v>
      </c>
      <c r="G1093" s="2">
        <f>'Moving Avg'!F1093</f>
        <v>3.2039949999999999</v>
      </c>
      <c r="H1093" s="2">
        <f>'Moving Avg'!G1093</f>
        <v>3.2583180000000005</v>
      </c>
      <c r="I1093" s="2">
        <f>'Moving Avg'!H1093</f>
        <v>3.3169769999999947</v>
      </c>
      <c r="J1093" s="6" t="str">
        <f>OBV!F1093</f>
        <v>BEARISH</v>
      </c>
      <c r="K1093" s="6" t="str">
        <f>OBV!G1093</f>
        <v>NEUTRAL</v>
      </c>
      <c r="L1093" s="6" t="str">
        <f>OBV!H1093</f>
        <v>CONFIRMED BEARISH</v>
      </c>
    </row>
    <row r="1094" spans="1:12" ht="13.5" x14ac:dyDescent="0.25">
      <c r="A1094" s="3">
        <f>RSI!A1094</f>
        <v>43901</v>
      </c>
      <c r="B1094" s="2">
        <f>RSI!B1094</f>
        <v>3.0933000000000002</v>
      </c>
      <c r="C1094" s="2">
        <f>RSI!I1094</f>
        <v>34.197996817423586</v>
      </c>
      <c r="D1094" s="2">
        <f>MACD!E1094</f>
        <v>4.3695098738211868E-2</v>
      </c>
      <c r="E1094" s="2">
        <f>MACD!F1094</f>
        <v>2.4031157400108374E-2</v>
      </c>
      <c r="F1094" s="2">
        <f>'Moving Avg'!D1094</f>
        <v>3.0951</v>
      </c>
      <c r="G1094" s="2">
        <f>'Moving Avg'!F1094</f>
        <v>3.1965999999999992</v>
      </c>
      <c r="H1094" s="2">
        <f>'Moving Avg'!G1094</f>
        <v>3.2533260000000008</v>
      </c>
      <c r="I1094" s="2">
        <f>'Moving Avg'!H1094</f>
        <v>3.315320499999995</v>
      </c>
      <c r="J1094" s="6" t="str">
        <f>OBV!F1094</f>
        <v>BEARISH</v>
      </c>
      <c r="K1094" s="6" t="str">
        <f>OBV!G1094</f>
        <v>NEUTRAL</v>
      </c>
      <c r="L1094" s="6" t="str">
        <f>OBV!H1094</f>
        <v>CONFIRMED BEARISH</v>
      </c>
    </row>
    <row r="1095" spans="1:12" ht="13.5" x14ac:dyDescent="0.25">
      <c r="A1095" s="3">
        <f>RSI!A1095</f>
        <v>43902</v>
      </c>
      <c r="B1095" s="2">
        <f>RSI!B1095</f>
        <v>3.0007999999999999</v>
      </c>
      <c r="C1095" s="2">
        <f>RSI!I1095</f>
        <v>26.796009096807452</v>
      </c>
      <c r="D1095" s="2">
        <f>MACD!E1095</f>
        <v>5.6910935723614386E-2</v>
      </c>
      <c r="E1095" s="2">
        <f>MACD!F1095</f>
        <v>3.060711306480958E-2</v>
      </c>
      <c r="F1095" s="2">
        <f>'Moving Avg'!D1095</f>
        <v>3.0535000000000001</v>
      </c>
      <c r="G1095" s="2">
        <f>'Moving Avg'!F1095</f>
        <v>3.1836549999999995</v>
      </c>
      <c r="H1095" s="2">
        <f>'Moving Avg'!G1095</f>
        <v>3.2467600000000005</v>
      </c>
      <c r="I1095" s="2">
        <f>'Moving Avg'!H1095</f>
        <v>3.3137079999999957</v>
      </c>
      <c r="J1095" s="6" t="str">
        <f>OBV!F1095</f>
        <v>BEARISH</v>
      </c>
      <c r="K1095" s="6" t="str">
        <f>OBV!G1095</f>
        <v>NEUTRAL</v>
      </c>
      <c r="L1095" s="6" t="str">
        <f>OBV!H1095</f>
        <v>CONFIRMED BEARISH</v>
      </c>
    </row>
    <row r="1096" spans="1:12" ht="13.5" x14ac:dyDescent="0.25">
      <c r="A1096" s="3">
        <f>RSI!A1096</f>
        <v>43903</v>
      </c>
      <c r="B1096" s="2">
        <f>RSI!B1096</f>
        <v>2.8666999999999998</v>
      </c>
      <c r="C1096" s="2">
        <f>RSI!I1096</f>
        <v>20.028045773607246</v>
      </c>
      <c r="D1096" s="2">
        <f>MACD!E1096</f>
        <v>7.9892449763760531E-2</v>
      </c>
      <c r="E1096" s="2">
        <f>MACD!F1096</f>
        <v>4.0464180404599773E-2</v>
      </c>
      <c r="F1096" s="2">
        <f>'Moving Avg'!D1096</f>
        <v>3.0026400000000004</v>
      </c>
      <c r="G1096" s="2">
        <f>'Moving Avg'!F1096</f>
        <v>3.1651599999999993</v>
      </c>
      <c r="H1096" s="2">
        <f>'Moving Avg'!G1096</f>
        <v>3.2375120000000006</v>
      </c>
      <c r="I1096" s="2">
        <f>'Moving Avg'!H1096</f>
        <v>3.3115789999999961</v>
      </c>
      <c r="J1096" s="6" t="str">
        <f>OBV!F1096</f>
        <v>BEARISH</v>
      </c>
      <c r="K1096" s="6" t="str">
        <f>OBV!G1096</f>
        <v>NEUTRAL</v>
      </c>
      <c r="L1096" s="6" t="str">
        <f>OBV!H1096</f>
        <v>CONFIRMED BEARISH</v>
      </c>
    </row>
    <row r="1097" spans="1:12" ht="13.5" x14ac:dyDescent="0.25">
      <c r="A1097" s="3">
        <f>RSI!A1097</f>
        <v>43906</v>
      </c>
      <c r="B1097" s="2">
        <f>RSI!B1097</f>
        <v>2.7326000000000001</v>
      </c>
      <c r="C1097" s="2">
        <f>RSI!I1097</f>
        <v>15.745290635145409</v>
      </c>
      <c r="D1097" s="2">
        <f>MACD!E1097</f>
        <v>0.1075823260087323</v>
      </c>
      <c r="E1097" s="2">
        <f>MACD!F1097</f>
        <v>5.3887809525426281E-2</v>
      </c>
      <c r="F1097" s="2">
        <f>'Moving Avg'!D1097</f>
        <v>2.9416000000000002</v>
      </c>
      <c r="G1097" s="2">
        <f>'Moving Avg'!F1097</f>
        <v>3.1404249999999996</v>
      </c>
      <c r="H1097" s="2">
        <f>'Moving Avg'!G1097</f>
        <v>3.2256760000000004</v>
      </c>
      <c r="I1097" s="2">
        <f>'Moving Avg'!H1097</f>
        <v>3.3087354999999961</v>
      </c>
      <c r="J1097" s="6" t="str">
        <f>OBV!F1097</f>
        <v>BEARISH</v>
      </c>
      <c r="K1097" s="6" t="str">
        <f>OBV!G1097</f>
        <v>NEUTRAL</v>
      </c>
      <c r="L1097" s="6" t="str">
        <f>OBV!H1097</f>
        <v>CONFIRMED BEARISH</v>
      </c>
    </row>
    <row r="1098" spans="1:12" ht="13.5" x14ac:dyDescent="0.25">
      <c r="A1098" s="3">
        <f>RSI!A1098</f>
        <v>43907</v>
      </c>
      <c r="B1098" s="2">
        <f>RSI!B1098</f>
        <v>2.6124000000000001</v>
      </c>
      <c r="C1098" s="2">
        <f>RSI!I1098</f>
        <v>13.051285944402011</v>
      </c>
      <c r="D1098" s="2">
        <f>MACD!E1098</f>
        <v>0.14243470966494964</v>
      </c>
      <c r="E1098" s="2">
        <f>MACD!F1098</f>
        <v>7.1597189553330956E-2</v>
      </c>
      <c r="F1098" s="2">
        <f>'Moving Avg'!D1098</f>
        <v>2.8611599999999995</v>
      </c>
      <c r="G1098" s="2">
        <f>'Moving Avg'!F1098</f>
        <v>3.10968</v>
      </c>
      <c r="H1098" s="2">
        <f>'Moving Avg'!G1098</f>
        <v>3.2115279999999999</v>
      </c>
      <c r="I1098" s="2">
        <f>'Moving Avg'!H1098</f>
        <v>3.3052909999999964</v>
      </c>
      <c r="J1098" s="6" t="str">
        <f>OBV!F1098</f>
        <v>BEARISH</v>
      </c>
      <c r="K1098" s="6" t="str">
        <f>OBV!G1098</f>
        <v>NEUTRAL</v>
      </c>
      <c r="L1098" s="6" t="str">
        <f>OBV!H1098</f>
        <v>CONFIRMED BEARISH</v>
      </c>
    </row>
    <row r="1099" spans="1:12" ht="13.5" x14ac:dyDescent="0.25">
      <c r="A1099" s="3">
        <f>RSI!A1099</f>
        <v>43908</v>
      </c>
      <c r="B1099" s="2">
        <f>RSI!B1099</f>
        <v>2.5384000000000002</v>
      </c>
      <c r="C1099" s="2">
        <f>RSI!I1099</f>
        <v>11.721607093099422</v>
      </c>
      <c r="D1099" s="2">
        <f>MACD!E1099</f>
        <v>0.1804491446130978</v>
      </c>
      <c r="E1099" s="2">
        <f>MACD!F1099</f>
        <v>9.3367580565284325E-2</v>
      </c>
      <c r="F1099" s="2">
        <f>'Moving Avg'!D1099</f>
        <v>2.7501799999999994</v>
      </c>
      <c r="G1099" s="2">
        <f>'Moving Avg'!F1099</f>
        <v>3.07477</v>
      </c>
      <c r="H1099" s="2">
        <f>'Moving Avg'!G1099</f>
        <v>3.195808</v>
      </c>
      <c r="I1099" s="2">
        <f>'Moving Avg'!H1099</f>
        <v>3.3011684999999966</v>
      </c>
      <c r="J1099" s="6" t="str">
        <f>OBV!F1099</f>
        <v>BEARISH</v>
      </c>
      <c r="K1099" s="6" t="str">
        <f>OBV!G1099</f>
        <v>NEUTRAL</v>
      </c>
      <c r="L1099" s="6" t="str">
        <f>OBV!H1099</f>
        <v>CONFIRMED BEARISH</v>
      </c>
    </row>
    <row r="1100" spans="1:12" ht="13.5" x14ac:dyDescent="0.25">
      <c r="A1100" s="3">
        <f>RSI!A1100</f>
        <v>43909</v>
      </c>
      <c r="B1100" s="2">
        <f>RSI!B1100</f>
        <v>2.4643999999999999</v>
      </c>
      <c r="C1100" s="2">
        <f>RSI!I1100</f>
        <v>10.562689265467171</v>
      </c>
      <c r="D1100" s="2">
        <f>MACD!E1100</f>
        <v>0.22062798516092785</v>
      </c>
      <c r="E1100" s="2">
        <f>MACD!F1100</f>
        <v>0.11881966148441304</v>
      </c>
      <c r="F1100" s="2">
        <f>'Moving Avg'!D1100</f>
        <v>2.6429</v>
      </c>
      <c r="G1100" s="2">
        <f>'Moving Avg'!F1100</f>
        <v>3.0361599999999997</v>
      </c>
      <c r="H1100" s="2">
        <f>'Moving Avg'!G1100</f>
        <v>3.1805500000000002</v>
      </c>
      <c r="I1100" s="2">
        <f>'Moving Avg'!H1100</f>
        <v>3.2970939999999969</v>
      </c>
      <c r="J1100" s="6" t="str">
        <f>OBV!F1100</f>
        <v>BEARISH</v>
      </c>
      <c r="K1100" s="6" t="str">
        <f>OBV!G1100</f>
        <v>NEUTRAL</v>
      </c>
      <c r="L1100" s="6" t="str">
        <f>OBV!H1100</f>
        <v>CONFIRMED BEARISH</v>
      </c>
    </row>
    <row r="1101" spans="1:12" ht="13.5" x14ac:dyDescent="0.25">
      <c r="A1101" s="3">
        <f>RSI!A1101</f>
        <v>43913</v>
      </c>
      <c r="B1101" s="2">
        <f>RSI!B1101</f>
        <v>2.5337999999999998</v>
      </c>
      <c r="C1101" s="2">
        <f>RSI!I1101</f>
        <v>18.682772500008781</v>
      </c>
      <c r="D1101" s="2">
        <f>MACD!E1101</f>
        <v>0.23942761253987266</v>
      </c>
      <c r="E1101" s="2">
        <f>MACD!F1101</f>
        <v>0.14294125169550498</v>
      </c>
      <c r="F1101" s="2">
        <f>'Moving Avg'!D1101</f>
        <v>2.5763199999999999</v>
      </c>
      <c r="G1101" s="2">
        <f>'Moving Avg'!F1101</f>
        <v>2.9998649999999998</v>
      </c>
      <c r="H1101" s="2">
        <f>'Moving Avg'!G1101</f>
        <v>3.1664940000000001</v>
      </c>
      <c r="I1101" s="2">
        <f>'Moving Avg'!H1101</f>
        <v>3.2930804999999976</v>
      </c>
      <c r="J1101" s="6" t="str">
        <f>OBV!F1101</f>
        <v>BEARISH</v>
      </c>
      <c r="K1101" s="6" t="str">
        <f>OBV!G1101</f>
        <v>NEUTRAL</v>
      </c>
      <c r="L1101" s="6" t="str">
        <f>OBV!H1101</f>
        <v>CONFIRMED BEARISH</v>
      </c>
    </row>
    <row r="1102" spans="1:12" ht="13.5" x14ac:dyDescent="0.25">
      <c r="A1102" s="3">
        <f>RSI!A1102</f>
        <v>43914</v>
      </c>
      <c r="B1102" s="2">
        <f>RSI!B1102</f>
        <v>2.6078000000000001</v>
      </c>
      <c r="C1102" s="2">
        <f>RSI!I1102</f>
        <v>26.360128887424239</v>
      </c>
      <c r="D1102" s="2">
        <f>MACD!E1102</f>
        <v>0.23983840193887618</v>
      </c>
      <c r="E1102" s="2">
        <f>MACD!F1102</f>
        <v>0.16232068174417924</v>
      </c>
      <c r="F1102" s="2">
        <f>'Moving Avg'!D1102</f>
        <v>2.5513599999999999</v>
      </c>
      <c r="G1102" s="2">
        <f>'Moving Avg'!F1102</f>
        <v>2.9695799999999997</v>
      </c>
      <c r="H1102" s="2">
        <f>'Moving Avg'!G1102</f>
        <v>3.1524379999999996</v>
      </c>
      <c r="I1102" s="2">
        <f>'Moving Avg'!H1102</f>
        <v>3.289898999999997</v>
      </c>
      <c r="J1102" s="6" t="str">
        <f>OBV!F1102</f>
        <v>BEARISH</v>
      </c>
      <c r="K1102" s="6" t="str">
        <f>OBV!G1102</f>
        <v>NEUTRAL</v>
      </c>
      <c r="L1102" s="6" t="str">
        <f>OBV!H1102</f>
        <v>CONFIRMED BEARISH</v>
      </c>
    </row>
    <row r="1103" spans="1:12" ht="13.5" x14ac:dyDescent="0.25">
      <c r="A1103" s="3">
        <f>RSI!A1103</f>
        <v>43915</v>
      </c>
      <c r="B1103" s="2">
        <f>RSI!B1103</f>
        <v>2.5337999999999998</v>
      </c>
      <c r="C1103" s="2">
        <f>RSI!I1103</f>
        <v>23.92732058080928</v>
      </c>
      <c r="D1103" s="2">
        <f>MACD!E1103</f>
        <v>0.2442395799359427</v>
      </c>
      <c r="E1103" s="2">
        <f>MACD!F1103</f>
        <v>0.17870446138253193</v>
      </c>
      <c r="F1103" s="2">
        <f>'Moving Avg'!D1103</f>
        <v>2.5356399999999999</v>
      </c>
      <c r="G1103" s="2">
        <f>'Moving Avg'!F1103</f>
        <v>2.9355950000000002</v>
      </c>
      <c r="H1103" s="2">
        <f>'Moving Avg'!G1103</f>
        <v>3.1369959999999999</v>
      </c>
      <c r="I1103" s="2">
        <f>'Moving Avg'!H1103</f>
        <v>3.2866114999999976</v>
      </c>
      <c r="J1103" s="6" t="str">
        <f>OBV!F1103</f>
        <v>BEARISH</v>
      </c>
      <c r="K1103" s="6" t="str">
        <f>OBV!G1103</f>
        <v>NEUTRAL</v>
      </c>
      <c r="L1103" s="6" t="str">
        <f>OBV!H1103</f>
        <v>CONFIRMED BEARISH</v>
      </c>
    </row>
    <row r="1104" spans="1:12" ht="13.5" x14ac:dyDescent="0.25">
      <c r="A1104" s="3">
        <f>RSI!A1104</f>
        <v>43916</v>
      </c>
      <c r="B1104" s="2">
        <f>RSI!B1104</f>
        <v>2.6078000000000001</v>
      </c>
      <c r="C1104" s="2">
        <f>RSI!I1104</f>
        <v>30.804680639200967</v>
      </c>
      <c r="D1104" s="2">
        <f>MACD!E1104</f>
        <v>0.25700985238451723</v>
      </c>
      <c r="E1104" s="2">
        <f>MACD!F1104</f>
        <v>0.19436553958292901</v>
      </c>
      <c r="F1104" s="2">
        <f>'Moving Avg'!D1104</f>
        <v>2.5495199999999998</v>
      </c>
      <c r="G1104" s="2">
        <f>'Moving Avg'!F1104</f>
        <v>2.9041549999999998</v>
      </c>
      <c r="H1104" s="2">
        <f>'Moving Avg'!G1104</f>
        <v>3.1231259999999996</v>
      </c>
      <c r="I1104" s="2">
        <f>'Moving Avg'!H1104</f>
        <v>3.283693999999997</v>
      </c>
      <c r="J1104" s="6" t="str">
        <f>OBV!F1104</f>
        <v>BEARISH</v>
      </c>
      <c r="K1104" s="6" t="str">
        <f>OBV!G1104</f>
        <v>NEUTRAL</v>
      </c>
      <c r="L1104" s="6" t="str">
        <f>OBV!H1104</f>
        <v>BEARISH DIVERGENCE</v>
      </c>
    </row>
    <row r="1105" spans="1:12" ht="13.5" x14ac:dyDescent="0.25">
      <c r="A1105" s="3">
        <f>RSI!A1105</f>
        <v>43917</v>
      </c>
      <c r="B1105" s="2">
        <f>RSI!B1105</f>
        <v>2.6078000000000001</v>
      </c>
      <c r="C1105" s="2">
        <f>RSI!I1105</f>
        <v>30.804680639200981</v>
      </c>
      <c r="D1105" s="2">
        <f>MACD!E1105</f>
        <v>0.25538815869169662</v>
      </c>
      <c r="E1105" s="2">
        <f>MACD!F1105</f>
        <v>0.20657006340468254</v>
      </c>
      <c r="F1105" s="2">
        <f>'Moving Avg'!D1105</f>
        <v>2.5782000000000003</v>
      </c>
      <c r="G1105" s="2">
        <f>'Moving Avg'!F1105</f>
        <v>2.8729449999999996</v>
      </c>
      <c r="H1105" s="2">
        <f>'Moving Avg'!G1105</f>
        <v>3.1093479999999998</v>
      </c>
      <c r="I1105" s="2">
        <f>'Moving Avg'!H1105</f>
        <v>3.2803364999999975</v>
      </c>
      <c r="J1105" s="6" t="str">
        <f>OBV!F1105</f>
        <v>BEARISH</v>
      </c>
      <c r="K1105" s="6" t="str">
        <f>OBV!G1105</f>
        <v>NEUTRAL</v>
      </c>
      <c r="L1105" s="6" t="str">
        <f>OBV!H1105</f>
        <v>BEARISH DIVERGENCE</v>
      </c>
    </row>
    <row r="1106" spans="1:12" ht="13.5" x14ac:dyDescent="0.25">
      <c r="A1106" s="3">
        <f>RSI!A1106</f>
        <v>43920</v>
      </c>
      <c r="B1106" s="2">
        <f>RSI!B1106</f>
        <v>2.6817000000000002</v>
      </c>
      <c r="C1106" s="2">
        <f>RSI!I1106</f>
        <v>37.363184848996738</v>
      </c>
      <c r="D1106" s="2">
        <f>MACD!E1106</f>
        <v>0.22958098376208858</v>
      </c>
      <c r="E1106" s="2">
        <f>MACD!F1106</f>
        <v>0.21117224747616375</v>
      </c>
      <c r="F1106" s="2">
        <f>'Moving Avg'!D1106</f>
        <v>2.6077800000000004</v>
      </c>
      <c r="G1106" s="2">
        <f>'Moving Avg'!F1106</f>
        <v>2.8451999999999993</v>
      </c>
      <c r="H1106" s="2">
        <f>'Moving Avg'!G1106</f>
        <v>3.0974180000000002</v>
      </c>
      <c r="I1106" s="2">
        <f>'Moving Avg'!H1106</f>
        <v>3.2770184999999969</v>
      </c>
      <c r="J1106" s="6" t="str">
        <f>OBV!F1106</f>
        <v>BEARISH</v>
      </c>
      <c r="K1106" s="6" t="str">
        <f>OBV!G1106</f>
        <v>NEUTRAL</v>
      </c>
      <c r="L1106" s="6" t="str">
        <f>OBV!H1106</f>
        <v>BEARISH DIVERGENCE</v>
      </c>
    </row>
    <row r="1107" spans="1:12" ht="13.5" x14ac:dyDescent="0.25">
      <c r="A1107" s="3">
        <f>RSI!A1107</f>
        <v>43921</v>
      </c>
      <c r="B1107" s="2">
        <f>RSI!B1107</f>
        <v>2.7280000000000002</v>
      </c>
      <c r="C1107" s="2">
        <f>RSI!I1107</f>
        <v>41.12811775217056</v>
      </c>
      <c r="D1107" s="2">
        <f>MACD!E1107</f>
        <v>0.18479324290541976</v>
      </c>
      <c r="E1107" s="2">
        <f>MACD!F1107</f>
        <v>0.20589644656201495</v>
      </c>
      <c r="F1107" s="2">
        <f>'Moving Avg'!D1107</f>
        <v>2.6318200000000003</v>
      </c>
      <c r="G1107" s="2">
        <f>'Moving Avg'!F1107</f>
        <v>2.8209249999999999</v>
      </c>
      <c r="H1107" s="2">
        <f>'Moving Avg'!G1107</f>
        <v>3.0861360000000002</v>
      </c>
      <c r="I1107" s="2">
        <f>'Moving Avg'!H1107</f>
        <v>3.2735134999999969</v>
      </c>
      <c r="J1107" s="6" t="str">
        <f>OBV!F1107</f>
        <v>BEARISH</v>
      </c>
      <c r="K1107" s="6" t="str">
        <f>OBV!G1107</f>
        <v>NEUTRAL</v>
      </c>
      <c r="L1107" s="6" t="str">
        <f>OBV!H1107</f>
        <v>BEARISH DIVERGENCE</v>
      </c>
    </row>
    <row r="1108" spans="1:12" ht="13.5" x14ac:dyDescent="0.25">
      <c r="A1108" s="3">
        <f>RSI!A1108</f>
        <v>43922</v>
      </c>
      <c r="B1108" s="2">
        <f>RSI!B1108</f>
        <v>2.802</v>
      </c>
      <c r="C1108" s="2">
        <f>RSI!I1108</f>
        <v>46.647814289409354</v>
      </c>
      <c r="D1108" s="2">
        <f>MACD!E1108</f>
        <v>0.12367585912420775</v>
      </c>
      <c r="E1108" s="2">
        <f>MACD!F1108</f>
        <v>0.18945232907445353</v>
      </c>
      <c r="F1108" s="2">
        <f>'Moving Avg'!D1108</f>
        <v>2.68546</v>
      </c>
      <c r="G1108" s="2">
        <f>'Moving Avg'!F1108</f>
        <v>2.8003499999999995</v>
      </c>
      <c r="H1108" s="2">
        <f>'Moving Avg'!G1108</f>
        <v>3.0762419999999997</v>
      </c>
      <c r="I1108" s="2">
        <f>'Moving Avg'!H1108</f>
        <v>3.2707969999999964</v>
      </c>
      <c r="J1108" s="6" t="str">
        <f>OBV!F1108</f>
        <v>BULLISH</v>
      </c>
      <c r="K1108" s="6" t="str">
        <f>OBV!G1108</f>
        <v>NEUTRAL</v>
      </c>
      <c r="L1108" s="6" t="str">
        <f>OBV!H1108</f>
        <v>CONFIRMED BULLISH</v>
      </c>
    </row>
    <row r="1109" spans="1:12" ht="13.5" x14ac:dyDescent="0.25">
      <c r="A1109" s="3">
        <f>RSI!A1109</f>
        <v>43923</v>
      </c>
      <c r="B1109" s="2">
        <f>RSI!B1109</f>
        <v>2.7187000000000001</v>
      </c>
      <c r="C1109" s="2">
        <f>RSI!I1109</f>
        <v>41.88696789636554</v>
      </c>
      <c r="D1109" s="2">
        <f>MACD!E1109</f>
        <v>6.7007528707312858E-2</v>
      </c>
      <c r="E1109" s="2">
        <f>MACD!F1109</f>
        <v>0.1649633690010254</v>
      </c>
      <c r="F1109" s="2">
        <f>'Moving Avg'!D1109</f>
        <v>2.70764</v>
      </c>
      <c r="G1109" s="2">
        <f>'Moving Avg'!F1109</f>
        <v>2.7756099999999999</v>
      </c>
      <c r="H1109" s="2">
        <f>'Moving Avg'!G1109</f>
        <v>3.0644979999999999</v>
      </c>
      <c r="I1109" s="2">
        <f>'Moving Avg'!H1109</f>
        <v>3.2679279999999973</v>
      </c>
      <c r="J1109" s="6" t="str">
        <f>OBV!F1109</f>
        <v>BULLISH</v>
      </c>
      <c r="K1109" s="6" t="str">
        <f>OBV!G1109</f>
        <v>NEUTRAL</v>
      </c>
      <c r="L1109" s="6" t="str">
        <f>OBV!H1109</f>
        <v>CONFIRMED BULLISH</v>
      </c>
    </row>
    <row r="1110" spans="1:12" ht="13.5" x14ac:dyDescent="0.25">
      <c r="A1110" s="3">
        <f>RSI!A1110</f>
        <v>43924</v>
      </c>
      <c r="B1110" s="2">
        <f>RSI!B1110</f>
        <v>2.7187000000000001</v>
      </c>
      <c r="C1110" s="2">
        <f>RSI!I1110</f>
        <v>41.886967896365533</v>
      </c>
      <c r="D1110" s="2">
        <f>MACD!E1110</f>
        <v>8.4063293355880475E-3</v>
      </c>
      <c r="E1110" s="2">
        <f>MACD!F1110</f>
        <v>0.13365196106793795</v>
      </c>
      <c r="F1110" s="2">
        <f>'Moving Avg'!D1110</f>
        <v>2.7298200000000001</v>
      </c>
      <c r="G1110" s="2">
        <f>'Moving Avg'!F1110</f>
        <v>2.7511049999999999</v>
      </c>
      <c r="H1110" s="2">
        <f>'Moving Avg'!G1110</f>
        <v>3.0530300000000001</v>
      </c>
      <c r="I1110" s="2">
        <f>'Moving Avg'!H1110</f>
        <v>3.2654329999999976</v>
      </c>
      <c r="J1110" s="6" t="str">
        <f>OBV!F1110</f>
        <v>BULLISH</v>
      </c>
      <c r="K1110" s="6" t="str">
        <f>OBV!G1110</f>
        <v>NEUTRAL</v>
      </c>
      <c r="L1110" s="6" t="str">
        <f>OBV!H1110</f>
        <v>CONFIRMED BULLISH</v>
      </c>
    </row>
    <row r="1111" spans="1:12" ht="13.5" x14ac:dyDescent="0.25">
      <c r="A1111" s="3">
        <f>RSI!A1111</f>
        <v>43927</v>
      </c>
      <c r="B1111" s="2">
        <f>RSI!B1111</f>
        <v>2.7187000000000001</v>
      </c>
      <c r="C1111" s="2">
        <f>RSI!I1111</f>
        <v>41.886967896365533</v>
      </c>
      <c r="D1111" s="2">
        <f>MACD!E1111</f>
        <v>-2.9823172500784256E-2</v>
      </c>
      <c r="E1111" s="2">
        <f>MACD!F1111</f>
        <v>0.10095693435419351</v>
      </c>
      <c r="F1111" s="2">
        <f>'Moving Avg'!D1111</f>
        <v>2.7372199999999998</v>
      </c>
      <c r="G1111" s="2">
        <f>'Moving Avg'!F1111</f>
        <v>2.7309899999999998</v>
      </c>
      <c r="H1111" s="2">
        <f>'Moving Avg'!G1111</f>
        <v>3.0414699999999999</v>
      </c>
      <c r="I1111" s="2">
        <f>'Moving Avg'!H1111</f>
        <v>3.2627619999999977</v>
      </c>
      <c r="J1111" s="6" t="str">
        <f>OBV!F1111</f>
        <v>BULLISH</v>
      </c>
      <c r="K1111" s="6" t="str">
        <f>OBV!G1111</f>
        <v>NEUTRAL</v>
      </c>
      <c r="L1111" s="6" t="str">
        <f>OBV!H1111</f>
        <v>CONFIRMED BULLISH</v>
      </c>
    </row>
    <row r="1112" spans="1:12" ht="13.5" x14ac:dyDescent="0.25">
      <c r="A1112" s="3">
        <f>RSI!A1112</f>
        <v>43928</v>
      </c>
      <c r="B1112" s="2">
        <f>RSI!B1112</f>
        <v>2.7972999999999999</v>
      </c>
      <c r="C1112" s="2">
        <f>RSI!I1112</f>
        <v>48.12621777340874</v>
      </c>
      <c r="D1112" s="2">
        <f>MACD!E1112</f>
        <v>-5.5979925534969777E-2</v>
      </c>
      <c r="E1112" s="2">
        <f>MACD!F1112</f>
        <v>6.9569562376360847E-2</v>
      </c>
      <c r="F1112" s="2">
        <f>'Moving Avg'!D1112</f>
        <v>2.75108</v>
      </c>
      <c r="G1112" s="2">
        <f>'Moving Avg'!F1112</f>
        <v>2.7189649999999999</v>
      </c>
      <c r="H1112" s="2">
        <f>'Moving Avg'!G1112</f>
        <v>3.0317600000000002</v>
      </c>
      <c r="I1112" s="2">
        <f>'Moving Avg'!H1112</f>
        <v>3.2609239999999975</v>
      </c>
      <c r="J1112" s="6" t="str">
        <f>OBV!F1112</f>
        <v>BULLISH</v>
      </c>
      <c r="K1112" s="6" t="str">
        <f>OBV!G1112</f>
        <v>NEUTRAL</v>
      </c>
      <c r="L1112" s="6" t="str">
        <f>OBV!H1112</f>
        <v>CONFIRMED BULLISH</v>
      </c>
    </row>
    <row r="1113" spans="1:12" ht="13.5" x14ac:dyDescent="0.25">
      <c r="A1113" s="3">
        <f>RSI!A1113</f>
        <v>43929</v>
      </c>
      <c r="B1113" s="2">
        <f>RSI!B1113</f>
        <v>2.7511000000000001</v>
      </c>
      <c r="C1113" s="2">
        <f>RSI!I1113</f>
        <v>45.063626141849767</v>
      </c>
      <c r="D1113" s="2">
        <f>MACD!E1113</f>
        <v>-8.5957097564204332E-2</v>
      </c>
      <c r="E1113" s="2">
        <f>MACD!F1113</f>
        <v>3.8464230388247811E-2</v>
      </c>
      <c r="F1113" s="2">
        <f>'Moving Avg'!D1113</f>
        <v>2.7408999999999999</v>
      </c>
      <c r="G1113" s="2">
        <f>'Moving Avg'!F1113</f>
        <v>2.7057899999999995</v>
      </c>
      <c r="H1113" s="2">
        <f>'Moving Avg'!G1113</f>
        <v>3.0206640000000005</v>
      </c>
      <c r="I1113" s="2">
        <f>'Moving Avg'!H1113</f>
        <v>3.2588549999999983</v>
      </c>
      <c r="J1113" s="6" t="str">
        <f>OBV!F1113</f>
        <v>BEARISH</v>
      </c>
      <c r="K1113" s="6" t="str">
        <f>OBV!G1113</f>
        <v>NEUTRAL</v>
      </c>
      <c r="L1113" s="6" t="str">
        <f>OBV!H1113</f>
        <v>CONFIRMED BEARISH</v>
      </c>
    </row>
    <row r="1114" spans="1:12" ht="13.5" x14ac:dyDescent="0.25">
      <c r="A1114" s="3">
        <f>RSI!A1114</f>
        <v>43934</v>
      </c>
      <c r="B1114" s="2">
        <f>RSI!B1114</f>
        <v>2.8296999999999999</v>
      </c>
      <c r="C1114" s="2">
        <f>RSI!I1114</f>
        <v>50.800003172782539</v>
      </c>
      <c r="D1114" s="2">
        <f>MACD!E1114</f>
        <v>-0.10537787795674758</v>
      </c>
      <c r="E1114" s="2">
        <f>MACD!F1114</f>
        <v>9.6958087192487337E-3</v>
      </c>
      <c r="F1114" s="2">
        <f>'Moving Avg'!D1114</f>
        <v>2.7631000000000001</v>
      </c>
      <c r="G1114" s="2">
        <f>'Moving Avg'!F1114</f>
        <v>2.6926099999999997</v>
      </c>
      <c r="H1114" s="2">
        <f>'Moving Avg'!G1114</f>
        <v>3.0116020000000003</v>
      </c>
      <c r="I1114" s="2">
        <f>'Moving Avg'!H1114</f>
        <v>3.257178999999998</v>
      </c>
      <c r="J1114" s="6" t="str">
        <f>OBV!F1114</f>
        <v>BEARISH</v>
      </c>
      <c r="K1114" s="6" t="str">
        <f>OBV!G1114</f>
        <v>NEUTRAL</v>
      </c>
      <c r="L1114" s="6" t="str">
        <f>OBV!H1114</f>
        <v>BEARISH DIVERGENCE</v>
      </c>
    </row>
    <row r="1115" spans="1:12" ht="13.5" x14ac:dyDescent="0.25">
      <c r="A1115" s="3">
        <f>RSI!A1115</f>
        <v>43935</v>
      </c>
      <c r="B1115" s="2">
        <f>RSI!B1115</f>
        <v>2.8250999999999999</v>
      </c>
      <c r="C1115" s="2">
        <f>RSI!I1115</f>
        <v>50.46786970462481</v>
      </c>
      <c r="D1115" s="2">
        <f>MACD!E1115</f>
        <v>-0.12158073578045769</v>
      </c>
      <c r="E1115" s="2">
        <f>MACD!F1115</f>
        <v>-1.6559500180692553E-2</v>
      </c>
      <c r="F1115" s="2">
        <f>'Moving Avg'!D1115</f>
        <v>2.7843799999999996</v>
      </c>
      <c r="G1115" s="2">
        <f>'Moving Avg'!F1115</f>
        <v>2.6838249999999997</v>
      </c>
      <c r="H1115" s="2">
        <f>'Moving Avg'!G1115</f>
        <v>3.002078</v>
      </c>
      <c r="I1115" s="2">
        <f>'Moving Avg'!H1115</f>
        <v>3.2554579999999982</v>
      </c>
      <c r="J1115" s="6" t="str">
        <f>OBV!F1115</f>
        <v>BEARISH</v>
      </c>
      <c r="K1115" s="6" t="str">
        <f>OBV!G1115</f>
        <v>NEUTRAL</v>
      </c>
      <c r="L1115" s="6" t="str">
        <f>OBV!H1115</f>
        <v>BEARISH DIVERGENCE</v>
      </c>
    </row>
    <row r="1116" spans="1:12" ht="13.5" x14ac:dyDescent="0.25">
      <c r="A1116" s="3">
        <f>RSI!A1116</f>
        <v>43936</v>
      </c>
      <c r="B1116" s="2">
        <f>RSI!B1116</f>
        <v>2.7418999999999998</v>
      </c>
      <c r="C1116" s="2">
        <f>RSI!I1116</f>
        <v>44.766814211973205</v>
      </c>
      <c r="D1116" s="2">
        <f>MACD!E1116</f>
        <v>-0.11783390660210635</v>
      </c>
      <c r="E1116" s="2">
        <f>MACD!F1116</f>
        <v>-3.6814381464975315E-2</v>
      </c>
      <c r="F1116" s="2">
        <f>'Moving Avg'!D1116</f>
        <v>2.7890199999999998</v>
      </c>
      <c r="G1116" s="2">
        <f>'Moving Avg'!F1116</f>
        <v>2.6775850000000001</v>
      </c>
      <c r="H1116" s="2">
        <f>'Moving Avg'!G1116</f>
        <v>2.9908899999999998</v>
      </c>
      <c r="I1116" s="2">
        <f>'Moving Avg'!H1116</f>
        <v>3.2535189999999985</v>
      </c>
      <c r="J1116" s="6" t="str">
        <f>OBV!F1116</f>
        <v>BEARISH</v>
      </c>
      <c r="K1116" s="6" t="str">
        <f>OBV!G1116</f>
        <v>NEUTRAL</v>
      </c>
      <c r="L1116" s="6" t="str">
        <f>OBV!H1116</f>
        <v>BEARISH DIVERGENCE</v>
      </c>
    </row>
    <row r="1117" spans="1:12" ht="13.5" x14ac:dyDescent="0.25">
      <c r="A1117" s="3">
        <f>RSI!A1117</f>
        <v>43937</v>
      </c>
      <c r="B1117" s="2">
        <f>RSI!B1117</f>
        <v>2.7418999999999998</v>
      </c>
      <c r="C1117" s="2">
        <f>RSI!I1117</f>
        <v>44.766814211973205</v>
      </c>
      <c r="D1117" s="2">
        <f>MACD!E1117</f>
        <v>-0.10711848309653638</v>
      </c>
      <c r="E1117" s="2">
        <f>MACD!F1117</f>
        <v>-5.087520179128753E-2</v>
      </c>
      <c r="F1117" s="2">
        <f>'Moving Avg'!D1117</f>
        <v>2.7779399999999996</v>
      </c>
      <c r="G1117" s="2">
        <f>'Moving Avg'!F1117</f>
        <v>2.6780499999999998</v>
      </c>
      <c r="H1117" s="2">
        <f>'Moving Avg'!G1117</f>
        <v>2.9796099999999996</v>
      </c>
      <c r="I1117" s="2">
        <f>'Moving Avg'!H1117</f>
        <v>3.2511619999999977</v>
      </c>
      <c r="J1117" s="6" t="str">
        <f>OBV!F1117</f>
        <v>BEARISH</v>
      </c>
      <c r="K1117" s="6" t="str">
        <f>OBV!G1117</f>
        <v>NEUTRAL</v>
      </c>
      <c r="L1117" s="6" t="str">
        <f>OBV!H1117</f>
        <v>CONFIRMED BEARISH</v>
      </c>
    </row>
    <row r="1118" spans="1:12" ht="13.5" x14ac:dyDescent="0.25">
      <c r="A1118" s="3">
        <f>RSI!A1118</f>
        <v>43938</v>
      </c>
      <c r="B1118" s="2">
        <f>RSI!B1118</f>
        <v>2.7372000000000001</v>
      </c>
      <c r="C1118" s="2">
        <f>RSI!I1118</f>
        <v>44.437933767352554</v>
      </c>
      <c r="D1118" s="2">
        <f>MACD!E1118</f>
        <v>-8.5928125841784553E-2</v>
      </c>
      <c r="E1118" s="2">
        <f>MACD!F1118</f>
        <v>-5.7885786601386935E-2</v>
      </c>
      <c r="F1118" s="2">
        <f>'Moving Avg'!D1118</f>
        <v>2.7751599999999996</v>
      </c>
      <c r="G1118" s="2">
        <f>'Moving Avg'!F1118</f>
        <v>2.6842900000000003</v>
      </c>
      <c r="H1118" s="2">
        <f>'Moving Avg'!G1118</f>
        <v>2.9686979999999994</v>
      </c>
      <c r="I1118" s="2">
        <f>'Moving Avg'!H1118</f>
        <v>3.248803499999998</v>
      </c>
      <c r="J1118" s="6" t="str">
        <f>OBV!F1118</f>
        <v>BEARISH</v>
      </c>
      <c r="K1118" s="6" t="str">
        <f>OBV!G1118</f>
        <v>NEUTRAL</v>
      </c>
      <c r="L1118" s="6" t="str">
        <f>OBV!H1118</f>
        <v>CONFIRMED BEARISH</v>
      </c>
    </row>
    <row r="1119" spans="1:12" ht="13.5" x14ac:dyDescent="0.25">
      <c r="A1119" s="3">
        <f>RSI!A1119</f>
        <v>43941</v>
      </c>
      <c r="B1119" s="2">
        <f>RSI!B1119</f>
        <v>2.7372000000000001</v>
      </c>
      <c r="C1119" s="2">
        <f>RSI!I1119</f>
        <v>44.437933767352554</v>
      </c>
      <c r="D1119" s="2">
        <f>MACD!E1119</f>
        <v>-8.0423679265078096E-2</v>
      </c>
      <c r="E1119" s="2">
        <f>MACD!F1119</f>
        <v>-6.2393365134125169E-2</v>
      </c>
      <c r="F1119" s="2">
        <f>'Moving Avg'!D1119</f>
        <v>2.7566599999999997</v>
      </c>
      <c r="G1119" s="2">
        <f>'Moving Avg'!F1119</f>
        <v>2.6942300000000001</v>
      </c>
      <c r="H1119" s="2">
        <f>'Moving Avg'!G1119</f>
        <v>2.9578779999999991</v>
      </c>
      <c r="I1119" s="2">
        <f>'Moving Avg'!H1119</f>
        <v>3.2463569999999979</v>
      </c>
      <c r="J1119" s="6" t="str">
        <f>OBV!F1119</f>
        <v>BEARISH</v>
      </c>
      <c r="K1119" s="6" t="str">
        <f>OBV!G1119</f>
        <v>NEUTRAL</v>
      </c>
      <c r="L1119" s="6" t="str">
        <f>OBV!H1119</f>
        <v>CONFIRMED BEARISH</v>
      </c>
    </row>
    <row r="1120" spans="1:12" ht="13.5" x14ac:dyDescent="0.25">
      <c r="A1120" s="3">
        <f>RSI!A1120</f>
        <v>43942</v>
      </c>
      <c r="B1120" s="2">
        <f>RSI!B1120</f>
        <v>2.7972999999999999</v>
      </c>
      <c r="C1120" s="2">
        <f>RSI!I1120</f>
        <v>49.896696340699457</v>
      </c>
      <c r="D1120" s="2">
        <f>MACD!E1120</f>
        <v>-7.98572475680559E-2</v>
      </c>
      <c r="E1120" s="2">
        <f>MACD!F1120</f>
        <v>-6.5886141620911318E-2</v>
      </c>
      <c r="F1120" s="2">
        <f>'Moving Avg'!D1120</f>
        <v>2.7511000000000001</v>
      </c>
      <c r="G1120" s="2">
        <f>'Moving Avg'!F1120</f>
        <v>2.7108750000000006</v>
      </c>
      <c r="H1120" s="2">
        <f>'Moving Avg'!G1120</f>
        <v>2.9483519999999994</v>
      </c>
      <c r="I1120" s="2">
        <f>'Moving Avg'!H1120</f>
        <v>3.2438589999999978</v>
      </c>
      <c r="J1120" s="6" t="str">
        <f>OBV!F1120</f>
        <v>BEARISH</v>
      </c>
      <c r="K1120" s="6" t="str">
        <f>OBV!G1120</f>
        <v>NEUTRAL</v>
      </c>
      <c r="L1120" s="6" t="str">
        <f>OBV!H1120</f>
        <v>CONFIRMED BEARISH</v>
      </c>
    </row>
    <row r="1121" spans="1:12" ht="13.5" x14ac:dyDescent="0.25">
      <c r="A1121" s="3">
        <f>RSI!A1121</f>
        <v>43943</v>
      </c>
      <c r="B1121" s="2">
        <f>RSI!B1121</f>
        <v>2.7742</v>
      </c>
      <c r="C1121" s="2">
        <f>RSI!I1121</f>
        <v>47.946859917589201</v>
      </c>
      <c r="D1121" s="2">
        <f>MACD!E1121</f>
        <v>-7.7688023331721645E-2</v>
      </c>
      <c r="E1121" s="2">
        <f>MACD!F1121</f>
        <v>-6.8246517963073378E-2</v>
      </c>
      <c r="F1121" s="2">
        <f>'Moving Avg'!D1121</f>
        <v>2.7575600000000002</v>
      </c>
      <c r="G1121" s="2">
        <f>'Moving Avg'!F1121</f>
        <v>2.7228950000000003</v>
      </c>
      <c r="H1121" s="2">
        <f>'Moving Avg'!G1121</f>
        <v>2.9384559999999995</v>
      </c>
      <c r="I1121" s="2">
        <f>'Moving Avg'!H1121</f>
        <v>3.2410694999999974</v>
      </c>
      <c r="J1121" s="6" t="str">
        <f>OBV!F1121</f>
        <v>BEARISH</v>
      </c>
      <c r="K1121" s="6" t="str">
        <f>OBV!G1121</f>
        <v>NEUTRAL</v>
      </c>
      <c r="L1121" s="6" t="str">
        <f>OBV!H1121</f>
        <v>BEARISH DIVERGENCE</v>
      </c>
    </row>
    <row r="1122" spans="1:12" ht="13.5" x14ac:dyDescent="0.25">
      <c r="A1122" s="3">
        <f>RSI!A1122</f>
        <v>43944</v>
      </c>
      <c r="B1122" s="2">
        <f>RSI!B1122</f>
        <v>2.7742</v>
      </c>
      <c r="C1122" s="2">
        <f>RSI!I1122</f>
        <v>47.946859917589201</v>
      </c>
      <c r="D1122" s="2">
        <f>MACD!E1122</f>
        <v>-6.3643326014574342E-2</v>
      </c>
      <c r="E1122" s="2">
        <f>MACD!F1122</f>
        <v>-6.7325879573373576E-2</v>
      </c>
      <c r="F1122" s="2">
        <f>'Moving Avg'!D1122</f>
        <v>2.7640199999999999</v>
      </c>
      <c r="G1122" s="2">
        <f>'Moving Avg'!F1122</f>
        <v>2.7312150000000002</v>
      </c>
      <c r="H1122" s="2">
        <f>'Moving Avg'!G1122</f>
        <v>2.9285599999999992</v>
      </c>
      <c r="I1122" s="2">
        <f>'Moving Avg'!H1122</f>
        <v>3.2384559999999976</v>
      </c>
      <c r="J1122" s="6" t="str">
        <f>OBV!F1122</f>
        <v>BEARISH</v>
      </c>
      <c r="K1122" s="6" t="str">
        <f>OBV!G1122</f>
        <v>NEUTRAL</v>
      </c>
      <c r="L1122" s="6" t="str">
        <f>OBV!H1122</f>
        <v>BEARISH DIVERGENCE</v>
      </c>
    </row>
    <row r="1123" spans="1:12" ht="13.5" x14ac:dyDescent="0.25">
      <c r="A1123" s="3">
        <f>RSI!A1123</f>
        <v>43945</v>
      </c>
      <c r="B1123" s="2">
        <f>RSI!B1123</f>
        <v>2.6909999999999998</v>
      </c>
      <c r="C1123" s="2">
        <f>RSI!I1123</f>
        <v>41.218632276633414</v>
      </c>
      <c r="D1123" s="2">
        <f>MACD!E1123</f>
        <v>-5.2595847193281475E-2</v>
      </c>
      <c r="E1123" s="2">
        <f>MACD!F1123</f>
        <v>-6.4379873097355156E-2</v>
      </c>
      <c r="F1123" s="2">
        <f>'Moving Avg'!D1123</f>
        <v>2.7547800000000002</v>
      </c>
      <c r="G1123" s="2">
        <f>'Moving Avg'!F1123</f>
        <v>2.7390750000000006</v>
      </c>
      <c r="H1123" s="2">
        <f>'Moving Avg'!G1123</f>
        <v>2.9169080000000003</v>
      </c>
      <c r="I1123" s="2">
        <f>'Moving Avg'!H1123</f>
        <v>3.2358444999999976</v>
      </c>
      <c r="J1123" s="6" t="str">
        <f>OBV!F1123</f>
        <v>BEARISH</v>
      </c>
      <c r="K1123" s="6" t="str">
        <f>OBV!G1123</f>
        <v>NEUTRAL</v>
      </c>
      <c r="L1123" s="6" t="str">
        <f>OBV!H1123</f>
        <v>CONFIRMED BEARISH</v>
      </c>
    </row>
    <row r="1124" spans="1:12" ht="13.5" x14ac:dyDescent="0.25">
      <c r="A1124" s="3">
        <f>RSI!A1124</f>
        <v>43948</v>
      </c>
      <c r="B1124" s="2">
        <f>RSI!B1124</f>
        <v>2.7233999999999998</v>
      </c>
      <c r="C1124" s="2">
        <f>RSI!I1124</f>
        <v>44.485654565894677</v>
      </c>
      <c r="D1124" s="2">
        <f>MACD!E1124</f>
        <v>-3.296382421713151E-2</v>
      </c>
      <c r="E1124" s="2">
        <f>MACD!F1124</f>
        <v>-5.8096663321310429E-2</v>
      </c>
      <c r="F1124" s="2">
        <f>'Moving Avg'!D1124</f>
        <v>2.7520199999999999</v>
      </c>
      <c r="G1124" s="2">
        <f>'Moving Avg'!F1124</f>
        <v>2.7448550000000003</v>
      </c>
      <c r="H1124" s="2">
        <f>'Moving Avg'!G1124</f>
        <v>2.9065519999999996</v>
      </c>
      <c r="I1124" s="2">
        <f>'Moving Avg'!H1124</f>
        <v>3.233394999999998</v>
      </c>
      <c r="J1124" s="6" t="str">
        <f>OBV!F1124</f>
        <v>BEARISH</v>
      </c>
      <c r="K1124" s="6" t="str">
        <f>OBV!G1124</f>
        <v>NEUTRAL</v>
      </c>
      <c r="L1124" s="6" t="str">
        <f>OBV!H1124</f>
        <v>CONFIRMED BEARISH</v>
      </c>
    </row>
    <row r="1125" spans="1:12" ht="13.5" x14ac:dyDescent="0.25">
      <c r="A1125" s="3">
        <f>RSI!A1125</f>
        <v>43949</v>
      </c>
      <c r="B1125" s="2">
        <f>RSI!B1125</f>
        <v>2.6448</v>
      </c>
      <c r="C1125" s="2">
        <f>RSI!I1125</f>
        <v>38.845223972791807</v>
      </c>
      <c r="D1125" s="2">
        <f>MACD!E1125</f>
        <v>-1.0881027592317682E-2</v>
      </c>
      <c r="E1125" s="2">
        <f>MACD!F1125</f>
        <v>-4.865353617551188E-2</v>
      </c>
      <c r="F1125" s="2">
        <f>'Moving Avg'!D1125</f>
        <v>2.7215199999999999</v>
      </c>
      <c r="G1125" s="2">
        <f>'Moving Avg'!F1125</f>
        <v>2.746705</v>
      </c>
      <c r="H1125" s="2">
        <f>'Moving Avg'!G1125</f>
        <v>2.8942540000000001</v>
      </c>
      <c r="I1125" s="2">
        <f>'Moving Avg'!H1125</f>
        <v>3.2299734999999985</v>
      </c>
      <c r="J1125" s="6" t="str">
        <f>OBV!F1125</f>
        <v>BEARISH</v>
      </c>
      <c r="K1125" s="6" t="str">
        <f>OBV!G1125</f>
        <v>NEUTRAL</v>
      </c>
      <c r="L1125" s="6" t="str">
        <f>OBV!H1125</f>
        <v>CONFIRMED BEARISH</v>
      </c>
    </row>
    <row r="1126" spans="1:12" ht="13.5" x14ac:dyDescent="0.25">
      <c r="A1126" s="3">
        <f>RSI!A1126</f>
        <v>43950</v>
      </c>
      <c r="B1126" s="2">
        <f>RSI!B1126</f>
        <v>2.6909999999999998</v>
      </c>
      <c r="C1126" s="2">
        <f>RSI!I1126</f>
        <v>43.388809186345412</v>
      </c>
      <c r="D1126" s="2">
        <f>MACD!E1126</f>
        <v>-7.6232122584340978E-3</v>
      </c>
      <c r="E1126" s="2">
        <f>MACD!F1126</f>
        <v>-4.0447471392096326E-2</v>
      </c>
      <c r="F1126" s="2">
        <f>'Moving Avg'!D1126</f>
        <v>2.7048800000000002</v>
      </c>
      <c r="G1126" s="2">
        <f>'Moving Avg'!F1126</f>
        <v>2.7471700000000006</v>
      </c>
      <c r="H1126" s="2">
        <f>'Moving Avg'!G1126</f>
        <v>2.8833420000000003</v>
      </c>
      <c r="I1126" s="2">
        <f>'Moving Avg'!H1126</f>
        <v>3.2268294999999991</v>
      </c>
      <c r="J1126" s="6" t="str">
        <f>OBV!F1126</f>
        <v>BEARISH</v>
      </c>
      <c r="K1126" s="6" t="str">
        <f>OBV!G1126</f>
        <v>NEUTRAL</v>
      </c>
      <c r="L1126" s="6" t="str">
        <f>OBV!H1126</f>
        <v>CONFIRMED BEARISH</v>
      </c>
    </row>
    <row r="1127" spans="1:12" ht="13.5" x14ac:dyDescent="0.25">
      <c r="A1127" s="3">
        <f>RSI!A1127</f>
        <v>43951</v>
      </c>
      <c r="B1127" s="2">
        <f>RSI!B1127</f>
        <v>2.6124000000000001</v>
      </c>
      <c r="C1127" s="2">
        <f>RSI!I1127</f>
        <v>38.190217760617884</v>
      </c>
      <c r="D1127" s="2">
        <f>MACD!E1127</f>
        <v>1.4183605787505549E-3</v>
      </c>
      <c r="E1127" s="2">
        <f>MACD!F1127</f>
        <v>-3.2074304997926954E-2</v>
      </c>
      <c r="F1127" s="2">
        <f>'Moving Avg'!D1127</f>
        <v>2.67252</v>
      </c>
      <c r="G1127" s="2">
        <f>'Moving Avg'!F1127</f>
        <v>2.74139</v>
      </c>
      <c r="H1127" s="2">
        <f>'Moving Avg'!G1127</f>
        <v>2.8710439999999999</v>
      </c>
      <c r="I1127" s="2">
        <f>'Moving Avg'!H1127</f>
        <v>3.2233619999999998</v>
      </c>
      <c r="J1127" s="6" t="str">
        <f>OBV!F1127</f>
        <v>BEARISH</v>
      </c>
      <c r="K1127" s="6" t="str">
        <f>OBV!G1127</f>
        <v>NEUTRAL</v>
      </c>
      <c r="L1127" s="6" t="str">
        <f>OBV!H1127</f>
        <v>CONFIRMED BEARISH</v>
      </c>
    </row>
    <row r="1128" spans="1:12" ht="13.5" x14ac:dyDescent="0.25">
      <c r="A1128" s="3">
        <f>RSI!A1128</f>
        <v>43955</v>
      </c>
      <c r="B1128" s="2">
        <f>RSI!B1128</f>
        <v>2.6863999999999999</v>
      </c>
      <c r="C1128" s="2">
        <f>RSI!I1128</f>
        <v>44.885483430627744</v>
      </c>
      <c r="D1128" s="2">
        <f>MACD!E1128</f>
        <v>3.7572753591228469E-3</v>
      </c>
      <c r="E1128" s="2">
        <f>MACD!F1128</f>
        <v>-2.4907988926516998E-2</v>
      </c>
      <c r="F1128" s="2">
        <f>'Moving Avg'!D1128</f>
        <v>2.6716000000000002</v>
      </c>
      <c r="G1128" s="2">
        <f>'Moving Avg'!F1128</f>
        <v>2.7356100000000003</v>
      </c>
      <c r="H1128" s="2">
        <f>'Moving Avg'!G1128</f>
        <v>2.8602259999999999</v>
      </c>
      <c r="I1128" s="2">
        <f>'Moving Avg'!H1128</f>
        <v>3.2198715</v>
      </c>
      <c r="J1128" s="6" t="str">
        <f>OBV!F1128</f>
        <v>BEARISH</v>
      </c>
      <c r="K1128" s="6" t="str">
        <f>OBV!G1128</f>
        <v>NEUTRAL</v>
      </c>
      <c r="L1128" s="6" t="str">
        <f>OBV!H1128</f>
        <v>CONFIRMED BEARISH</v>
      </c>
    </row>
    <row r="1129" spans="1:12" ht="13.5" x14ac:dyDescent="0.25">
      <c r="A1129" s="3">
        <f>RSI!A1129</f>
        <v>43956</v>
      </c>
      <c r="B1129" s="2">
        <f>RSI!B1129</f>
        <v>2.6539999999999999</v>
      </c>
      <c r="C1129" s="2">
        <f>RSI!I1129</f>
        <v>42.70435737516879</v>
      </c>
      <c r="D1129" s="2">
        <f>MACD!E1129</f>
        <v>8.5258578752651637E-3</v>
      </c>
      <c r="E1129" s="2">
        <f>MACD!F1129</f>
        <v>-1.8221219566160567E-2</v>
      </c>
      <c r="F1129" s="2">
        <f>'Moving Avg'!D1129</f>
        <v>2.6577199999999999</v>
      </c>
      <c r="G1129" s="2">
        <f>'Moving Avg'!F1129</f>
        <v>2.7323750000000002</v>
      </c>
      <c r="H1129" s="2">
        <f>'Moving Avg'!G1129</f>
        <v>2.8485739999999997</v>
      </c>
      <c r="I1129" s="2">
        <f>'Moving Avg'!H1129</f>
        <v>3.2161265000000001</v>
      </c>
      <c r="J1129" s="6" t="str">
        <f>OBV!F1129</f>
        <v>BEARISH</v>
      </c>
      <c r="K1129" s="6" t="str">
        <f>OBV!G1129</f>
        <v>NEUTRAL</v>
      </c>
      <c r="L1129" s="6" t="str">
        <f>OBV!H1129</f>
        <v>CONFIRMED BEARISH</v>
      </c>
    </row>
    <row r="1130" spans="1:12" ht="13.5" x14ac:dyDescent="0.25">
      <c r="A1130" s="3">
        <f>RSI!A1130</f>
        <v>43957</v>
      </c>
      <c r="B1130" s="2">
        <f>RSI!B1130</f>
        <v>2.6263000000000001</v>
      </c>
      <c r="C1130" s="2">
        <f>RSI!I1130</f>
        <v>40.875590524169269</v>
      </c>
      <c r="D1130" s="2">
        <f>MACD!E1130</f>
        <v>2.4410919870815118E-2</v>
      </c>
      <c r="E1130" s="2">
        <f>MACD!F1130</f>
        <v>-9.6947916787654305E-3</v>
      </c>
      <c r="F1130" s="2">
        <f>'Moving Avg'!D1130</f>
        <v>2.65402</v>
      </c>
      <c r="G1130" s="2">
        <f>'Moving Avg'!F1130</f>
        <v>2.7277549999999997</v>
      </c>
      <c r="H1130" s="2">
        <f>'Moving Avg'!G1130</f>
        <v>2.8363679999999998</v>
      </c>
      <c r="I1130" s="2">
        <f>'Moving Avg'!H1130</f>
        <v>3.2118265000000008</v>
      </c>
      <c r="J1130" s="6" t="str">
        <f>OBV!F1130</f>
        <v>BEARISH</v>
      </c>
      <c r="K1130" s="6" t="str">
        <f>OBV!G1130</f>
        <v>NEUTRAL</v>
      </c>
      <c r="L1130" s="6" t="str">
        <f>OBV!H1130</f>
        <v>CONFIRMED BEARISH</v>
      </c>
    </row>
    <row r="1131" spans="1:12" ht="13.5" x14ac:dyDescent="0.25">
      <c r="A1131" s="3">
        <f>RSI!A1131</f>
        <v>43958</v>
      </c>
      <c r="B1131" s="2">
        <f>RSI!B1131</f>
        <v>2.5476999999999999</v>
      </c>
      <c r="C1131" s="2">
        <f>RSI!I1131</f>
        <v>36.145515460109536</v>
      </c>
      <c r="D1131" s="2">
        <f>MACD!E1131</f>
        <v>4.0795388159399426E-2</v>
      </c>
      <c r="E1131" s="2">
        <f>MACD!F1131</f>
        <v>4.0324428886754152E-4</v>
      </c>
      <c r="F1131" s="2">
        <f>'Moving Avg'!D1131</f>
        <v>2.6253599999999997</v>
      </c>
      <c r="G1131" s="2">
        <f>'Moving Avg'!F1131</f>
        <v>2.7192049999999997</v>
      </c>
      <c r="H1131" s="2">
        <f>'Moving Avg'!G1131</f>
        <v>2.8221279999999997</v>
      </c>
      <c r="I1131" s="2">
        <f>'Moving Avg'!H1131</f>
        <v>3.207503500000001</v>
      </c>
      <c r="J1131" s="6" t="str">
        <f>OBV!F1131</f>
        <v>BEARISH</v>
      </c>
      <c r="K1131" s="6" t="str">
        <f>OBV!G1131</f>
        <v>NEUTRAL</v>
      </c>
      <c r="L1131" s="6" t="str">
        <f>OBV!H1131</f>
        <v>CONFIRMED BEARISH</v>
      </c>
    </row>
    <row r="1132" spans="1:12" ht="13.5" x14ac:dyDescent="0.25">
      <c r="A1132" s="3">
        <f>RSI!A1132</f>
        <v>43959</v>
      </c>
      <c r="B1132" s="2">
        <f>RSI!B1132</f>
        <v>2.5430000000000001</v>
      </c>
      <c r="C1132" s="2">
        <f>RSI!I1132</f>
        <v>35.878156888174075</v>
      </c>
      <c r="D1132" s="2">
        <f>MACD!E1132</f>
        <v>5.6096662309607748E-2</v>
      </c>
      <c r="E1132" s="2">
        <f>MACD!F1132</f>
        <v>1.1541927893015584E-2</v>
      </c>
      <c r="F1132" s="2">
        <f>'Moving Avg'!D1132</f>
        <v>2.6114799999999994</v>
      </c>
      <c r="G1132" s="2">
        <f>'Moving Avg'!F1132</f>
        <v>2.7064900000000001</v>
      </c>
      <c r="H1132" s="2">
        <f>'Moving Avg'!G1132</f>
        <v>2.8087179999999994</v>
      </c>
      <c r="I1132" s="2">
        <f>'Moving Avg'!H1132</f>
        <v>3.203342000000001</v>
      </c>
      <c r="J1132" s="6" t="str">
        <f>OBV!F1132</f>
        <v>BEARISH</v>
      </c>
      <c r="K1132" s="6" t="str">
        <f>OBV!G1132</f>
        <v>NEUTRAL</v>
      </c>
      <c r="L1132" s="6" t="str">
        <f>OBV!H1132</f>
        <v>CONFIRMED BEARISH</v>
      </c>
    </row>
    <row r="1133" spans="1:12" ht="13.5" x14ac:dyDescent="0.25">
      <c r="A1133" s="3">
        <f>RSI!A1133</f>
        <v>43962</v>
      </c>
      <c r="B1133" s="2">
        <f>RSI!B1133</f>
        <v>2.617</v>
      </c>
      <c r="C1133" s="2">
        <f>RSI!I1133</f>
        <v>43.023951970948318</v>
      </c>
      <c r="D1133" s="2">
        <f>MACD!E1133</f>
        <v>5.1798838212937959E-2</v>
      </c>
      <c r="E1133" s="2">
        <f>MACD!F1133</f>
        <v>1.9593309957000059E-2</v>
      </c>
      <c r="F1133" s="2">
        <f>'Moving Avg'!D1133</f>
        <v>2.5975999999999999</v>
      </c>
      <c r="G1133" s="2">
        <f>'Moving Avg'!F1133</f>
        <v>2.6997849999999994</v>
      </c>
      <c r="H1133" s="2">
        <f>'Moving Avg'!G1133</f>
        <v>2.7967879999999998</v>
      </c>
      <c r="I1133" s="2">
        <f>'Moving Avg'!H1133</f>
        <v>3.199319500000001</v>
      </c>
      <c r="J1133" s="6" t="str">
        <f>OBV!F1133</f>
        <v>BEARISH</v>
      </c>
      <c r="K1133" s="6" t="str">
        <f>OBV!G1133</f>
        <v>NEUTRAL</v>
      </c>
      <c r="L1133" s="6" t="str">
        <f>OBV!H1133</f>
        <v>CONFIRMED BEARISH</v>
      </c>
    </row>
    <row r="1134" spans="1:12" ht="13.5" x14ac:dyDescent="0.25">
      <c r="A1134" s="3">
        <f>RSI!A1134</f>
        <v>43963</v>
      </c>
      <c r="B1134" s="2">
        <f>RSI!B1134</f>
        <v>2.617</v>
      </c>
      <c r="C1134" s="2">
        <f>RSI!I1134</f>
        <v>43.02395197094831</v>
      </c>
      <c r="D1134" s="2">
        <f>MACD!E1134</f>
        <v>5.3669217188903495E-2</v>
      </c>
      <c r="E1134" s="2">
        <f>MACD!F1134</f>
        <v>2.6408491403380748E-2</v>
      </c>
      <c r="F1134" s="2">
        <f>'Moving Avg'!D1134</f>
        <v>2.5902000000000003</v>
      </c>
      <c r="G1134" s="2">
        <f>'Moving Avg'!F1134</f>
        <v>2.6891499999999993</v>
      </c>
      <c r="H1134" s="2">
        <f>'Moving Avg'!G1134</f>
        <v>2.7843959999999992</v>
      </c>
      <c r="I1134" s="2">
        <f>'Moving Avg'!H1134</f>
        <v>3.1955050000000012</v>
      </c>
      <c r="J1134" s="6" t="str">
        <f>OBV!F1134</f>
        <v>BEARISH</v>
      </c>
      <c r="K1134" s="6" t="str">
        <f>OBV!G1134</f>
        <v>NEUTRAL</v>
      </c>
      <c r="L1134" s="6" t="str">
        <f>OBV!H1134</f>
        <v>CONFIRMED BEARISH</v>
      </c>
    </row>
    <row r="1135" spans="1:12" ht="13.5" x14ac:dyDescent="0.25">
      <c r="A1135" s="3">
        <f>RSI!A1135</f>
        <v>43964</v>
      </c>
      <c r="B1135" s="2">
        <f>RSI!B1135</f>
        <v>2.6215999999999999</v>
      </c>
      <c r="C1135" s="2">
        <f>RSI!I1135</f>
        <v>43.478057840854788</v>
      </c>
      <c r="D1135" s="2">
        <f>MACD!E1135</f>
        <v>4.3302485991282502E-2</v>
      </c>
      <c r="E1135" s="2">
        <f>MACD!F1135</f>
        <v>2.9787290320961102E-2</v>
      </c>
      <c r="F1135" s="2">
        <f>'Moving Avg'!D1135</f>
        <v>2.5892600000000003</v>
      </c>
      <c r="G1135" s="2">
        <f>'Moving Avg'!F1135</f>
        <v>2.6789749999999999</v>
      </c>
      <c r="H1135" s="2">
        <f>'Moving Avg'!G1135</f>
        <v>2.7721879999999999</v>
      </c>
      <c r="I1135" s="2">
        <f>'Moving Avg'!H1135</f>
        <v>3.1915285000000013</v>
      </c>
      <c r="J1135" s="6" t="str">
        <f>OBV!F1135</f>
        <v>BULLISH</v>
      </c>
      <c r="K1135" s="6" t="str">
        <f>OBV!G1135</f>
        <v>NEUTRAL</v>
      </c>
      <c r="L1135" s="6" t="str">
        <f>OBV!H1135</f>
        <v>BULLISH DIVERGENCE</v>
      </c>
    </row>
    <row r="1136" spans="1:12" ht="13.5" x14ac:dyDescent="0.25">
      <c r="A1136" s="3">
        <f>RSI!A1136</f>
        <v>43965</v>
      </c>
      <c r="B1136" s="2">
        <f>RSI!B1136</f>
        <v>2.6215999999999999</v>
      </c>
      <c r="C1136" s="2">
        <f>RSI!I1136</f>
        <v>43.478057840854788</v>
      </c>
      <c r="D1136" s="2">
        <f>MACD!E1136</f>
        <v>4.2059007292391204E-2</v>
      </c>
      <c r="E1136" s="2">
        <f>MACD!F1136</f>
        <v>3.2241633715247124E-2</v>
      </c>
      <c r="F1136" s="2">
        <f>'Moving Avg'!D1136</f>
        <v>2.6040399999999999</v>
      </c>
      <c r="G1136" s="2">
        <f>'Moving Avg'!F1136</f>
        <v>2.6729599999999998</v>
      </c>
      <c r="H1136" s="2">
        <f>'Moving Avg'!G1136</f>
        <v>2.7598879999999997</v>
      </c>
      <c r="I1136" s="2">
        <f>'Moving Avg'!H1136</f>
        <v>3.1874365000000013</v>
      </c>
      <c r="J1136" s="6" t="str">
        <f>OBV!F1136</f>
        <v>BULLISH</v>
      </c>
      <c r="K1136" s="6" t="str">
        <f>OBV!G1136</f>
        <v>NEUTRAL</v>
      </c>
      <c r="L1136" s="6" t="str">
        <f>OBV!H1136</f>
        <v>CONFIRMED BULLISH</v>
      </c>
    </row>
    <row r="1137" spans="1:12" ht="13.5" x14ac:dyDescent="0.25">
      <c r="A1137" s="3">
        <f>RSI!A1137</f>
        <v>43966</v>
      </c>
      <c r="B1137" s="2">
        <f>RSI!B1137</f>
        <v>2.5893000000000002</v>
      </c>
      <c r="C1137" s="2">
        <f>RSI!I1137</f>
        <v>40.828105409589867</v>
      </c>
      <c r="D1137" s="2">
        <f>MACD!E1137</f>
        <v>3.1696635009300866E-2</v>
      </c>
      <c r="E1137" s="2">
        <f>MACD!F1137</f>
        <v>3.213263397405787E-2</v>
      </c>
      <c r="F1137" s="2">
        <f>'Moving Avg'!D1137</f>
        <v>2.6132999999999997</v>
      </c>
      <c r="G1137" s="2">
        <f>'Moving Avg'!F1137</f>
        <v>2.66533</v>
      </c>
      <c r="H1137" s="2">
        <f>'Moving Avg'!G1137</f>
        <v>2.7474040000000008</v>
      </c>
      <c r="I1137" s="2">
        <f>'Moving Avg'!H1137</f>
        <v>3.1836220000000015</v>
      </c>
      <c r="J1137" s="6" t="str">
        <f>OBV!F1137</f>
        <v>BULLISH</v>
      </c>
      <c r="K1137" s="6" t="str">
        <f>OBV!G1137</f>
        <v>NEUTRAL</v>
      </c>
      <c r="L1137" s="6" t="str">
        <f>OBV!H1137</f>
        <v>CONFIRMED BULLISH</v>
      </c>
    </row>
    <row r="1138" spans="1:12" ht="13.5" x14ac:dyDescent="0.25">
      <c r="A1138" s="3">
        <f>RSI!A1138</f>
        <v>43969</v>
      </c>
      <c r="B1138" s="2">
        <f>RSI!B1138</f>
        <v>2.6355</v>
      </c>
      <c r="C1138" s="2">
        <f>RSI!I1138</f>
        <v>45.90661458207753</v>
      </c>
      <c r="D1138" s="2">
        <f>MACD!E1138</f>
        <v>3.1442393077998787E-2</v>
      </c>
      <c r="E1138" s="2">
        <f>MACD!F1138</f>
        <v>3.1994585794846056E-2</v>
      </c>
      <c r="F1138" s="2">
        <f>'Moving Avg'!D1138</f>
        <v>2.617</v>
      </c>
      <c r="G1138" s="2">
        <f>'Moving Avg'!F1138</f>
        <v>2.6602449999999997</v>
      </c>
      <c r="H1138" s="2">
        <f>'Moving Avg'!G1138</f>
        <v>2.7358440000000006</v>
      </c>
      <c r="I1138" s="2">
        <f>'Moving Avg'!H1138</f>
        <v>3.1800385000000011</v>
      </c>
      <c r="J1138" s="6" t="str">
        <f>OBV!F1138</f>
        <v>BULLISH</v>
      </c>
      <c r="K1138" s="6" t="str">
        <f>OBV!G1138</f>
        <v>NEUTRAL</v>
      </c>
      <c r="L1138" s="6" t="str">
        <f>OBV!H1138</f>
        <v>CONFIRMED BULLISH</v>
      </c>
    </row>
    <row r="1139" spans="1:12" ht="13.5" x14ac:dyDescent="0.25">
      <c r="A1139" s="3">
        <f>RSI!A1139</f>
        <v>43970</v>
      </c>
      <c r="B1139" s="2">
        <f>RSI!B1139</f>
        <v>2.7141000000000002</v>
      </c>
      <c r="C1139" s="2">
        <f>RSI!I1139</f>
        <v>53.256890173173133</v>
      </c>
      <c r="D1139" s="2">
        <f>MACD!E1139</f>
        <v>2.0658102185063587E-2</v>
      </c>
      <c r="E1139" s="2">
        <f>MACD!F1139</f>
        <v>2.9727289072889563E-2</v>
      </c>
      <c r="F1139" s="2">
        <f>'Moving Avg'!D1139</f>
        <v>2.6364200000000002</v>
      </c>
      <c r="G1139" s="2">
        <f>'Moving Avg'!F1139</f>
        <v>2.65909</v>
      </c>
      <c r="H1139" s="2">
        <f>'Moving Avg'!G1139</f>
        <v>2.7258560000000007</v>
      </c>
      <c r="I1139" s="2">
        <f>'Moving Avg'!H1139</f>
        <v>3.1765475000000016</v>
      </c>
      <c r="J1139" s="6" t="str">
        <f>OBV!F1139</f>
        <v>BULLISH</v>
      </c>
      <c r="K1139" s="6" t="str">
        <f>OBV!G1139</f>
        <v>NEUTRAL</v>
      </c>
      <c r="L1139" s="6" t="str">
        <f>OBV!H1139</f>
        <v>CONFIRMED BULLISH</v>
      </c>
    </row>
    <row r="1140" spans="1:12" ht="13.5" x14ac:dyDescent="0.25">
      <c r="A1140" s="3">
        <f>RSI!A1140</f>
        <v>43971</v>
      </c>
      <c r="B1140" s="2">
        <f>RSI!B1140</f>
        <v>2.7927</v>
      </c>
      <c r="C1140" s="2">
        <f>RSI!I1140</f>
        <v>59.22381701561573</v>
      </c>
      <c r="D1140" s="2">
        <f>MACD!E1140</f>
        <v>1.2047904919088026E-3</v>
      </c>
      <c r="E1140" s="2">
        <f>MACD!F1140</f>
        <v>2.4022789356693414E-2</v>
      </c>
      <c r="F1140" s="2">
        <f>'Moving Avg'!D1140</f>
        <v>2.6706400000000001</v>
      </c>
      <c r="G1140" s="2">
        <f>'Moving Avg'!F1140</f>
        <v>2.6588599999999998</v>
      </c>
      <c r="H1140" s="2">
        <f>'Moving Avg'!G1140</f>
        <v>2.7175340000000001</v>
      </c>
      <c r="I1140" s="2">
        <f>'Moving Avg'!H1140</f>
        <v>3.1736345000000012</v>
      </c>
      <c r="J1140" s="6" t="str">
        <f>OBV!F1140</f>
        <v>BULLISH</v>
      </c>
      <c r="K1140" s="6" t="str">
        <f>OBV!G1140</f>
        <v>NEUTRAL</v>
      </c>
      <c r="L1140" s="6" t="str">
        <f>OBV!H1140</f>
        <v>CONFIRMED BULLISH</v>
      </c>
    </row>
    <row r="1141" spans="1:12" ht="13.5" x14ac:dyDescent="0.25">
      <c r="A1141" s="3">
        <f>RSI!A1141</f>
        <v>43972</v>
      </c>
      <c r="B1141" s="2">
        <f>RSI!B1141</f>
        <v>2.8527999999999998</v>
      </c>
      <c r="C1141" s="2">
        <f>RSI!I1141</f>
        <v>63.102357577016065</v>
      </c>
      <c r="D1141" s="2">
        <f>MACD!E1141</f>
        <v>-3.2490593774716192E-2</v>
      </c>
      <c r="E1141" s="2">
        <f>MACD!F1141</f>
        <v>1.2720112730411492E-2</v>
      </c>
      <c r="F1141" s="2">
        <f>'Moving Avg'!D1141</f>
        <v>2.7168800000000002</v>
      </c>
      <c r="G1141" s="2">
        <f>'Moving Avg'!F1141</f>
        <v>2.6627900000000002</v>
      </c>
      <c r="H1141" s="2">
        <f>'Moving Avg'!G1141</f>
        <v>2.7121700000000004</v>
      </c>
      <c r="I1141" s="2">
        <f>'Moving Avg'!H1141</f>
        <v>3.1714380000000011</v>
      </c>
      <c r="J1141" s="6" t="str">
        <f>OBV!F1141</f>
        <v>BULLISH</v>
      </c>
      <c r="K1141" s="6" t="str">
        <f>OBV!G1141</f>
        <v>NEUTRAL</v>
      </c>
      <c r="L1141" s="6" t="str">
        <f>OBV!H1141</f>
        <v>CONFIRMED BULLISH</v>
      </c>
    </row>
    <row r="1142" spans="1:12" ht="13.5" x14ac:dyDescent="0.25">
      <c r="A1142" s="3">
        <f>RSI!A1142</f>
        <v>43973</v>
      </c>
      <c r="B1142" s="2">
        <f>RSI!B1142</f>
        <v>2.8205</v>
      </c>
      <c r="C1142" s="2">
        <f>RSI!I1142</f>
        <v>59.809703178717555</v>
      </c>
      <c r="D1142" s="2">
        <f>MACD!E1142</f>
        <v>-6.0327255593014772E-2</v>
      </c>
      <c r="E1142" s="2">
        <f>MACD!F1142</f>
        <v>-1.8893609342737604E-3</v>
      </c>
      <c r="F1142" s="2">
        <f>'Moving Avg'!D1142</f>
        <v>2.7631199999999998</v>
      </c>
      <c r="G1142" s="2">
        <f>'Moving Avg'!F1142</f>
        <v>2.6651050000000001</v>
      </c>
      <c r="H1142" s="2">
        <f>'Moving Avg'!G1142</f>
        <v>2.707824</v>
      </c>
      <c r="I1142" s="2">
        <f>'Moving Avg'!H1142</f>
        <v>3.168664000000001</v>
      </c>
      <c r="J1142" s="6" t="str">
        <f>OBV!F1142</f>
        <v>BULLISH</v>
      </c>
      <c r="K1142" s="6" t="str">
        <f>OBV!G1142</f>
        <v>NEUTRAL</v>
      </c>
      <c r="L1142" s="6" t="str">
        <f>OBV!H1142</f>
        <v>CONFIRMED BULLISH</v>
      </c>
    </row>
    <row r="1143" spans="1:12" ht="13.5" x14ac:dyDescent="0.25">
      <c r="A1143" s="3">
        <f>RSI!A1143</f>
        <v>43977</v>
      </c>
      <c r="B1143" s="2">
        <f>RSI!B1143</f>
        <v>2.7742</v>
      </c>
      <c r="C1143" s="2">
        <f>RSI!I1143</f>
        <v>55.35118407850257</v>
      </c>
      <c r="D1143" s="2">
        <f>MACD!E1143</f>
        <v>-6.9797264076376653E-2</v>
      </c>
      <c r="E1143" s="2">
        <f>MACD!F1143</f>
        <v>-1.5470941562694339E-2</v>
      </c>
      <c r="F1143" s="2">
        <f>'Moving Avg'!D1143</f>
        <v>2.7908599999999999</v>
      </c>
      <c r="G1143" s="2">
        <f>'Moving Avg'!F1143</f>
        <v>2.6692650000000007</v>
      </c>
      <c r="H1143" s="2">
        <f>'Moving Avg'!G1143</f>
        <v>2.7030159999999999</v>
      </c>
      <c r="I1143" s="2">
        <f>'Moving Avg'!H1143</f>
        <v>3.1656585000000006</v>
      </c>
      <c r="J1143" s="6" t="str">
        <f>OBV!F1143</f>
        <v>BULLISH</v>
      </c>
      <c r="K1143" s="6" t="str">
        <f>OBV!G1143</f>
        <v>NEUTRAL</v>
      </c>
      <c r="L1143" s="6" t="str">
        <f>OBV!H1143</f>
        <v>CONFIRMED BULLISH</v>
      </c>
    </row>
    <row r="1144" spans="1:12" ht="13.5" x14ac:dyDescent="0.25">
      <c r="A1144" s="3">
        <f>RSI!A1144</f>
        <v>43978</v>
      </c>
      <c r="B1144" s="2">
        <f>RSI!B1144</f>
        <v>2.6909999999999998</v>
      </c>
      <c r="C1144" s="2">
        <f>RSI!I1144</f>
        <v>48.372907268243573</v>
      </c>
      <c r="D1144" s="2">
        <f>MACD!E1144</f>
        <v>-7.2049866004066043E-2</v>
      </c>
      <c r="E1144" s="2">
        <f>MACD!F1144</f>
        <v>-2.6786726450968683E-2</v>
      </c>
      <c r="F1144" s="2">
        <f>'Moving Avg'!D1144</f>
        <v>2.7862400000000003</v>
      </c>
      <c r="G1144" s="2">
        <f>'Moving Avg'!F1144</f>
        <v>2.6676450000000003</v>
      </c>
      <c r="H1144" s="2">
        <f>'Moving Avg'!G1144</f>
        <v>2.6949700000000001</v>
      </c>
      <c r="I1144" s="2">
        <f>'Moving Avg'!H1144</f>
        <v>3.162306500000001</v>
      </c>
      <c r="J1144" s="6" t="str">
        <f>OBV!F1144</f>
        <v>BULLISH</v>
      </c>
      <c r="K1144" s="6" t="str">
        <f>OBV!G1144</f>
        <v>NEUTRAL</v>
      </c>
      <c r="L1144" s="6" t="str">
        <f>OBV!H1144</f>
        <v>BULLISH DIVERGENCE</v>
      </c>
    </row>
    <row r="1145" spans="1:12" ht="13.5" x14ac:dyDescent="0.25">
      <c r="A1145" s="3">
        <f>RSI!A1145</f>
        <v>43979</v>
      </c>
      <c r="B1145" s="2">
        <f>RSI!B1145</f>
        <v>2.6124000000000001</v>
      </c>
      <c r="C1145" s="2">
        <f>RSI!I1145</f>
        <v>42.873744262110172</v>
      </c>
      <c r="D1145" s="2">
        <f>MACD!E1145</f>
        <v>-6.730703428354845E-2</v>
      </c>
      <c r="E1145" s="2">
        <f>MACD!F1145</f>
        <v>-3.4890788017484638E-2</v>
      </c>
      <c r="F1145" s="2">
        <f>'Moving Avg'!D1145</f>
        <v>2.7501800000000003</v>
      </c>
      <c r="G1145" s="2">
        <f>'Moving Avg'!F1145</f>
        <v>2.6660250000000008</v>
      </c>
      <c r="H1145" s="2">
        <f>'Moving Avg'!G1145</f>
        <v>2.6872019999999996</v>
      </c>
      <c r="I1145" s="2">
        <f>'Moving Avg'!H1145</f>
        <v>3.1588390000000008</v>
      </c>
      <c r="J1145" s="6" t="str">
        <f>OBV!F1145</f>
        <v>BEARISH</v>
      </c>
      <c r="K1145" s="6" t="str">
        <f>OBV!G1145</f>
        <v>NEUTRAL</v>
      </c>
      <c r="L1145" s="6" t="str">
        <f>OBV!H1145</f>
        <v>CONFIRMED BEARISH</v>
      </c>
    </row>
    <row r="1146" spans="1:12" ht="13.5" x14ac:dyDescent="0.25">
      <c r="A1146" s="3">
        <f>RSI!A1146</f>
        <v>43980</v>
      </c>
      <c r="B1146" s="2">
        <f>RSI!B1146</f>
        <v>2.5893000000000002</v>
      </c>
      <c r="C1146" s="2">
        <f>RSI!I1146</f>
        <v>41.384697601995626</v>
      </c>
      <c r="D1146" s="2">
        <f>MACD!E1146</f>
        <v>-6.1008154339741161E-2</v>
      </c>
      <c r="E1146" s="2">
        <f>MACD!F1146</f>
        <v>-4.0114261281935945E-2</v>
      </c>
      <c r="F1146" s="2">
        <f>'Moving Avg'!D1146</f>
        <v>2.6974799999999997</v>
      </c>
      <c r="G1146" s="2">
        <f>'Moving Avg'!F1146</f>
        <v>2.660940000000001</v>
      </c>
      <c r="H1146" s="2">
        <f>'Moving Avg'!G1146</f>
        <v>2.6816540000000004</v>
      </c>
      <c r="I1146" s="2">
        <f>'Moving Avg'!H1146</f>
        <v>3.1552560000000009</v>
      </c>
      <c r="J1146" s="6" t="str">
        <f>OBV!F1146</f>
        <v>BEARISH</v>
      </c>
      <c r="K1146" s="6" t="str">
        <f>OBV!G1146</f>
        <v>NEUTRAL</v>
      </c>
      <c r="L1146" s="6" t="str">
        <f>OBV!H1146</f>
        <v>CONFIRMED BEARISH</v>
      </c>
    </row>
    <row r="1147" spans="1:12" ht="13.5" x14ac:dyDescent="0.25">
      <c r="A1147" s="3">
        <f>RSI!A1147</f>
        <v>43983</v>
      </c>
      <c r="B1147" s="2">
        <f>RSI!B1147</f>
        <v>2.6631999999999998</v>
      </c>
      <c r="C1147" s="2">
        <f>RSI!I1147</f>
        <v>47.648823551906084</v>
      </c>
      <c r="D1147" s="2">
        <f>MACD!E1147</f>
        <v>-6.5453098493854611E-2</v>
      </c>
      <c r="E1147" s="2">
        <f>MACD!F1147</f>
        <v>-4.518202872431968E-2</v>
      </c>
      <c r="F1147" s="2">
        <f>'Moving Avg'!D1147</f>
        <v>2.6660200000000001</v>
      </c>
      <c r="G1147" s="2">
        <f>'Moving Avg'!F1147</f>
        <v>2.6634800000000007</v>
      </c>
      <c r="H1147" s="2">
        <f>'Moving Avg'!G1147</f>
        <v>2.6802659999999996</v>
      </c>
      <c r="I1147" s="2">
        <f>'Moving Avg'!H1147</f>
        <v>3.1520424999999999</v>
      </c>
      <c r="J1147" s="6" t="str">
        <f>OBV!F1147</f>
        <v>BEARISH</v>
      </c>
      <c r="K1147" s="6" t="str">
        <f>OBV!G1147</f>
        <v>NEUTRAL</v>
      </c>
      <c r="L1147" s="6" t="str">
        <f>OBV!H1147</f>
        <v>CONFIRMED BEARISH</v>
      </c>
    </row>
    <row r="1148" spans="1:12" ht="13.5" x14ac:dyDescent="0.25">
      <c r="A1148" s="3">
        <f>RSI!A1148</f>
        <v>43984</v>
      </c>
      <c r="B1148" s="2">
        <f>RSI!B1148</f>
        <v>2.7326000000000001</v>
      </c>
      <c r="C1148" s="2">
        <f>RSI!I1148</f>
        <v>52.75509785266221</v>
      </c>
      <c r="D1148" s="2">
        <f>MACD!E1148</f>
        <v>-6.7064914016378818E-2</v>
      </c>
      <c r="E1148" s="2">
        <f>MACD!F1148</f>
        <v>-4.955860578273151E-2</v>
      </c>
      <c r="F1148" s="2">
        <f>'Moving Avg'!D1148</f>
        <v>2.6576999999999997</v>
      </c>
      <c r="G1148" s="2">
        <f>'Moving Avg'!F1148</f>
        <v>2.6657900000000003</v>
      </c>
      <c r="H1148" s="2">
        <f>'Moving Avg'!G1148</f>
        <v>2.6826699999999999</v>
      </c>
      <c r="I1148" s="2">
        <f>'Moving Avg'!H1148</f>
        <v>3.1491760000000006</v>
      </c>
      <c r="J1148" s="6" t="str">
        <f>OBV!F1148</f>
        <v>BEARISH</v>
      </c>
      <c r="K1148" s="6" t="str">
        <f>OBV!G1148</f>
        <v>NEUTRAL</v>
      </c>
      <c r="L1148" s="6" t="str">
        <f>OBV!H1148</f>
        <v>CONFIRMED BEARISH</v>
      </c>
    </row>
    <row r="1149" spans="1:12" ht="13.5" x14ac:dyDescent="0.25">
      <c r="A1149" s="3">
        <f>RSI!A1149</f>
        <v>43985</v>
      </c>
      <c r="B1149" s="2">
        <f>RSI!B1149</f>
        <v>2.7187000000000001</v>
      </c>
      <c r="C1149" s="2">
        <f>RSI!I1149</f>
        <v>51.668071776284961</v>
      </c>
      <c r="D1149" s="2">
        <f>MACD!E1149</f>
        <v>-5.5548075305918321E-2</v>
      </c>
      <c r="E1149" s="2">
        <f>MACD!F1149</f>
        <v>-5.0756499687368874E-2</v>
      </c>
      <c r="F1149" s="2">
        <f>'Moving Avg'!D1149</f>
        <v>2.6632400000000001</v>
      </c>
      <c r="G1149" s="2">
        <f>'Moving Avg'!F1149</f>
        <v>2.6690250000000004</v>
      </c>
      <c r="H1149" s="2">
        <f>'Moving Avg'!G1149</f>
        <v>2.6862759999999999</v>
      </c>
      <c r="I1149" s="2">
        <f>'Moving Avg'!H1149</f>
        <v>3.1461935000000008</v>
      </c>
      <c r="J1149" s="6" t="str">
        <f>OBV!F1149</f>
        <v>BEARISH</v>
      </c>
      <c r="K1149" s="6" t="str">
        <f>OBV!G1149</f>
        <v>NEUTRAL</v>
      </c>
      <c r="L1149" s="6" t="str">
        <f>OBV!H1149</f>
        <v>BEARISH DIVERGENCE</v>
      </c>
    </row>
    <row r="1150" spans="1:12" ht="13.5" x14ac:dyDescent="0.25">
      <c r="A1150" s="3">
        <f>RSI!A1150</f>
        <v>43986</v>
      </c>
      <c r="B1150" s="2">
        <f>RSI!B1150</f>
        <v>2.6400999999999999</v>
      </c>
      <c r="C1150" s="2">
        <f>RSI!I1150</f>
        <v>45.907664884024882</v>
      </c>
      <c r="D1150" s="2">
        <f>MACD!E1150</f>
        <v>-2.8029776312755494E-2</v>
      </c>
      <c r="E1150" s="2">
        <f>MACD!F1150</f>
        <v>-4.6211155012446201E-2</v>
      </c>
      <c r="F1150" s="2">
        <f>'Moving Avg'!D1150</f>
        <v>2.6687799999999999</v>
      </c>
      <c r="G1150" s="2">
        <f>'Moving Avg'!F1150</f>
        <v>2.6697150000000001</v>
      </c>
      <c r="H1150" s="2">
        <f>'Moving Avg'!G1150</f>
        <v>2.6897900000000003</v>
      </c>
      <c r="I1150" s="2">
        <f>'Moving Avg'!H1150</f>
        <v>3.1429335000000003</v>
      </c>
      <c r="J1150" s="6" t="str">
        <f>OBV!F1150</f>
        <v>BEARISH</v>
      </c>
      <c r="K1150" s="6" t="str">
        <f>OBV!G1150</f>
        <v>NEUTRAL</v>
      </c>
      <c r="L1150" s="6" t="str">
        <f>OBV!H1150</f>
        <v>BEARISH DIVERGENCE</v>
      </c>
    </row>
    <row r="1151" spans="1:12" ht="13.5" x14ac:dyDescent="0.25">
      <c r="A1151" s="3">
        <f>RSI!A1151</f>
        <v>43987</v>
      </c>
      <c r="B1151" s="2">
        <f>RSI!B1151</f>
        <v>2.5939000000000001</v>
      </c>
      <c r="C1151" s="2">
        <f>RSI!I1151</f>
        <v>42.881419283035761</v>
      </c>
      <c r="D1151" s="2">
        <f>MACD!E1151</f>
        <v>8.2569796085283365E-3</v>
      </c>
      <c r="E1151" s="2">
        <f>MACD!F1151</f>
        <v>-3.5317528088251289E-2</v>
      </c>
      <c r="F1151" s="2">
        <f>'Moving Avg'!D1151</f>
        <v>2.6696999999999997</v>
      </c>
      <c r="G1151" s="2">
        <f>'Moving Avg'!F1151</f>
        <v>2.6720249999999997</v>
      </c>
      <c r="H1151" s="2">
        <f>'Moving Avg'!G1151</f>
        <v>2.6909920000000001</v>
      </c>
      <c r="I1151" s="2">
        <f>'Moving Avg'!H1151</f>
        <v>3.1393735000000005</v>
      </c>
      <c r="J1151" s="6" t="str">
        <f>OBV!F1151</f>
        <v>BULLISH</v>
      </c>
      <c r="K1151" s="6" t="str">
        <f>OBV!G1151</f>
        <v>NEUTRAL</v>
      </c>
      <c r="L1151" s="6" t="str">
        <f>OBV!H1151</f>
        <v>CONFIRMED BULLISH</v>
      </c>
    </row>
    <row r="1152" spans="1:12" ht="13.5" x14ac:dyDescent="0.25">
      <c r="A1152" s="3">
        <f>RSI!A1152</f>
        <v>43990</v>
      </c>
      <c r="B1152" s="2">
        <f>RSI!B1152</f>
        <v>2.6678999999999999</v>
      </c>
      <c r="C1152" s="2">
        <f>RSI!I1152</f>
        <v>48.713173629524434</v>
      </c>
      <c r="D1152" s="2">
        <f>MACD!E1152</f>
        <v>2.9092392599750383E-2</v>
      </c>
      <c r="E1152" s="2">
        <f>MACD!F1152</f>
        <v>-2.2435543950650956E-2</v>
      </c>
      <c r="F1152" s="2">
        <f>'Moving Avg'!D1152</f>
        <v>2.6706399999999997</v>
      </c>
      <c r="G1152" s="2">
        <f>'Moving Avg'!F1152</f>
        <v>2.6782699999999995</v>
      </c>
      <c r="H1152" s="2">
        <f>'Moving Avg'!G1152</f>
        <v>2.6921940000000002</v>
      </c>
      <c r="I1152" s="2">
        <f>'Moving Avg'!H1152</f>
        <v>3.136091</v>
      </c>
      <c r="J1152" s="6" t="str">
        <f>OBV!F1152</f>
        <v>BULLISH</v>
      </c>
      <c r="K1152" s="6" t="str">
        <f>OBV!G1152</f>
        <v>NEUTRAL</v>
      </c>
      <c r="L1152" s="6" t="str">
        <f>OBV!H1152</f>
        <v>CONFIRMED BULLISH</v>
      </c>
    </row>
    <row r="1153" spans="1:12" ht="13.5" x14ac:dyDescent="0.25">
      <c r="A1153" s="3">
        <f>RSI!A1153</f>
        <v>43991</v>
      </c>
      <c r="B1153" s="2">
        <f>RSI!B1153</f>
        <v>2.6539999999999999</v>
      </c>
      <c r="C1153" s="2">
        <f>RSI!I1153</f>
        <v>47.727444124910662</v>
      </c>
      <c r="D1153" s="2">
        <f>MACD!E1153</f>
        <v>4.0730480925069923E-2</v>
      </c>
      <c r="E1153" s="2">
        <f>MACD!F1153</f>
        <v>-9.8023389755067802E-3</v>
      </c>
      <c r="F1153" s="2">
        <f>'Moving Avg'!D1153</f>
        <v>2.6549199999999997</v>
      </c>
      <c r="G1153" s="2">
        <f>'Moving Avg'!F1153</f>
        <v>2.6801199999999996</v>
      </c>
      <c r="H1153" s="2">
        <f>'Moving Avg'!G1153</f>
        <v>2.6945980000000005</v>
      </c>
      <c r="I1153" s="2">
        <f>'Moving Avg'!H1153</f>
        <v>3.1328315000000004</v>
      </c>
      <c r="J1153" s="6" t="str">
        <f>OBV!F1153</f>
        <v>BULLISH</v>
      </c>
      <c r="K1153" s="6" t="str">
        <f>OBV!G1153</f>
        <v>NEUTRAL</v>
      </c>
      <c r="L1153" s="6" t="str">
        <f>OBV!H1153</f>
        <v>BULLISH DIVERGENCE</v>
      </c>
    </row>
    <row r="1154" spans="1:12" ht="13.5" x14ac:dyDescent="0.25">
      <c r="A1154" s="3">
        <f>RSI!A1154</f>
        <v>43992</v>
      </c>
      <c r="B1154" s="2">
        <f>RSI!B1154</f>
        <v>2.6078000000000001</v>
      </c>
      <c r="C1154" s="2">
        <f>RSI!I1154</f>
        <v>44.50398553162966</v>
      </c>
      <c r="D1154" s="2">
        <f>MACD!E1154</f>
        <v>4.1376499061146266E-2</v>
      </c>
      <c r="E1154" s="2">
        <f>MACD!F1154</f>
        <v>4.3342863182382896E-4</v>
      </c>
      <c r="F1154" s="2">
        <f>'Moving Avg'!D1154</f>
        <v>2.6327399999999996</v>
      </c>
      <c r="G1154" s="2">
        <f>'Moving Avg'!F1154</f>
        <v>2.6796599999999997</v>
      </c>
      <c r="H1154" s="2">
        <f>'Moving Avg'!G1154</f>
        <v>2.6945979999999996</v>
      </c>
      <c r="I1154" s="2">
        <f>'Moving Avg'!H1154</f>
        <v>3.1291325000000008</v>
      </c>
      <c r="J1154" s="6" t="str">
        <f>OBV!F1154</f>
        <v>BEARISH</v>
      </c>
      <c r="K1154" s="6" t="str">
        <f>OBV!G1154</f>
        <v>NEUTRAL</v>
      </c>
      <c r="L1154" s="6" t="str">
        <f>OBV!H1154</f>
        <v>CONFIRMED BEARISH</v>
      </c>
    </row>
    <row r="1155" spans="1:12" ht="13.5" x14ac:dyDescent="0.25">
      <c r="A1155" s="3">
        <f>RSI!A1155</f>
        <v>43993</v>
      </c>
      <c r="B1155" s="2">
        <f>RSI!B1155</f>
        <v>2.6494</v>
      </c>
      <c r="C1155" s="2">
        <f>RSI!I1155</f>
        <v>47.915140526714652</v>
      </c>
      <c r="D1155" s="2">
        <f>MACD!E1155</f>
        <v>2.7185470545979307E-2</v>
      </c>
      <c r="E1155" s="2">
        <f>MACD!F1155</f>
        <v>5.7838370146549248E-3</v>
      </c>
      <c r="F1155" s="2">
        <f>'Moving Avg'!D1155</f>
        <v>2.6345999999999998</v>
      </c>
      <c r="G1155" s="2">
        <f>'Moving Avg'!F1155</f>
        <v>2.6810499999999999</v>
      </c>
      <c r="H1155" s="2">
        <f>'Moving Avg'!G1155</f>
        <v>2.69543</v>
      </c>
      <c r="I1155" s="2">
        <f>'Moving Avg'!H1155</f>
        <v>3.1258500000000011</v>
      </c>
      <c r="J1155" s="6" t="str">
        <f>OBV!F1155</f>
        <v>BULLISH</v>
      </c>
      <c r="K1155" s="6" t="str">
        <f>OBV!G1155</f>
        <v>NEUTRAL</v>
      </c>
      <c r="L1155" s="6" t="str">
        <f>OBV!H1155</f>
        <v>CONFIRMED BULLISH</v>
      </c>
    </row>
    <row r="1156" spans="1:12" ht="13.5" x14ac:dyDescent="0.25">
      <c r="A1156" s="3">
        <f>RSI!A1156</f>
        <v>43994</v>
      </c>
      <c r="B1156" s="2">
        <f>RSI!B1156</f>
        <v>2.6124000000000001</v>
      </c>
      <c r="C1156" s="2">
        <f>RSI!I1156</f>
        <v>45.250978058500856</v>
      </c>
      <c r="D1156" s="2">
        <f>MACD!E1156</f>
        <v>1.4522579594825835E-2</v>
      </c>
      <c r="E1156" s="2">
        <f>MACD!F1156</f>
        <v>7.5315855306891076E-3</v>
      </c>
      <c r="F1156" s="2">
        <f>'Moving Avg'!D1156</f>
        <v>2.6383000000000001</v>
      </c>
      <c r="G1156" s="2">
        <f>'Moving Avg'!F1156</f>
        <v>2.6805899999999996</v>
      </c>
      <c r="H1156" s="2">
        <f>'Moving Avg'!G1156</f>
        <v>2.6940440000000008</v>
      </c>
      <c r="I1156" s="2">
        <f>'Moving Avg'!H1156</f>
        <v>3.1224980000000007</v>
      </c>
      <c r="J1156" s="6" t="str">
        <f>OBV!F1156</f>
        <v>BEARISH</v>
      </c>
      <c r="K1156" s="6" t="str">
        <f>OBV!G1156</f>
        <v>NEUTRAL</v>
      </c>
      <c r="L1156" s="6" t="str">
        <f>OBV!H1156</f>
        <v>BEARISH DIVERGENCE</v>
      </c>
    </row>
    <row r="1157" spans="1:12" ht="13.5" x14ac:dyDescent="0.25">
      <c r="A1157" s="3">
        <f>RSI!A1157</f>
        <v>43997</v>
      </c>
      <c r="B1157" s="2">
        <f>RSI!B1157</f>
        <v>2.6124000000000001</v>
      </c>
      <c r="C1157" s="2">
        <f>RSI!I1157</f>
        <v>45.250978058500856</v>
      </c>
      <c r="D1157" s="2">
        <f>MACD!E1157</f>
        <v>1.5541994609223231E-2</v>
      </c>
      <c r="E1157" s="2">
        <f>MACD!F1157</f>
        <v>9.1336673463959326E-3</v>
      </c>
      <c r="F1157" s="2">
        <f>'Moving Avg'!D1157</f>
        <v>2.6271999999999998</v>
      </c>
      <c r="G1157" s="2">
        <f>'Moving Avg'!F1157</f>
        <v>2.6817450000000003</v>
      </c>
      <c r="H1157" s="2">
        <f>'Moving Avg'!G1157</f>
        <v>2.6917320000000005</v>
      </c>
      <c r="I1157" s="2">
        <f>'Moving Avg'!H1157</f>
        <v>3.1190305000000005</v>
      </c>
      <c r="J1157" s="6" t="str">
        <f>OBV!F1157</f>
        <v>BEARISH</v>
      </c>
      <c r="K1157" s="6" t="str">
        <f>OBV!G1157</f>
        <v>NEUTRAL</v>
      </c>
      <c r="L1157" s="6" t="str">
        <f>OBV!H1157</f>
        <v>CONFIRMED BEARISH</v>
      </c>
    </row>
    <row r="1158" spans="1:12" ht="13.5" x14ac:dyDescent="0.25">
      <c r="A1158" s="3">
        <f>RSI!A1158</f>
        <v>43998</v>
      </c>
      <c r="B1158" s="2">
        <f>RSI!B1158</f>
        <v>2.6263000000000001</v>
      </c>
      <c r="C1158" s="2">
        <f>RSI!I1158</f>
        <v>46.545922749647545</v>
      </c>
      <c r="D1158" s="2">
        <f>MACD!E1158</f>
        <v>2.638977566484213E-2</v>
      </c>
      <c r="E1158" s="2">
        <f>MACD!F1158</f>
        <v>1.2584889010085172E-2</v>
      </c>
      <c r="F1158" s="2">
        <f>'Moving Avg'!D1158</f>
        <v>2.6216599999999999</v>
      </c>
      <c r="G1158" s="2">
        <f>'Moving Avg'!F1158</f>
        <v>2.6812849999999999</v>
      </c>
      <c r="H1158" s="2">
        <f>'Moving Avg'!G1158</f>
        <v>2.688218</v>
      </c>
      <c r="I1158" s="2">
        <f>'Moving Avg'!H1158</f>
        <v>3.1157480000000009</v>
      </c>
      <c r="J1158" s="6" t="str">
        <f>OBV!F1158</f>
        <v>BULLISH</v>
      </c>
      <c r="K1158" s="6" t="str">
        <f>OBV!G1158</f>
        <v>NEUTRAL</v>
      </c>
      <c r="L1158" s="6" t="str">
        <f>OBV!H1158</f>
        <v>BULLISH DIVERGENCE</v>
      </c>
    </row>
    <row r="1159" spans="1:12" ht="13.5" x14ac:dyDescent="0.25">
      <c r="A1159" s="3">
        <f>RSI!A1159</f>
        <v>43999</v>
      </c>
      <c r="B1159" s="2">
        <f>RSI!B1159</f>
        <v>2.5893000000000002</v>
      </c>
      <c r="C1159" s="2">
        <f>RSI!I1159</f>
        <v>43.590380821785175</v>
      </c>
      <c r="D1159" s="2">
        <f>MACD!E1159</f>
        <v>3.640168645582742E-2</v>
      </c>
      <c r="E1159" s="2">
        <f>MACD!F1159</f>
        <v>1.7348248499233623E-2</v>
      </c>
      <c r="F1159" s="2">
        <f>'Moving Avg'!D1159</f>
        <v>2.6179600000000001</v>
      </c>
      <c r="G1159" s="2">
        <f>'Moving Avg'!F1159</f>
        <v>2.6750450000000003</v>
      </c>
      <c r="H1159" s="2">
        <f>'Moving Avg'!G1159</f>
        <v>2.6856299999999997</v>
      </c>
      <c r="I1159" s="2">
        <f>'Moving Avg'!H1159</f>
        <v>3.1121880000000006</v>
      </c>
      <c r="J1159" s="6" t="str">
        <f>OBV!F1159</f>
        <v>BULLISH</v>
      </c>
      <c r="K1159" s="6" t="str">
        <f>OBV!G1159</f>
        <v>NEUTRAL</v>
      </c>
      <c r="L1159" s="6" t="str">
        <f>OBV!H1159</f>
        <v>BULLISH DIVERGENCE</v>
      </c>
    </row>
    <row r="1160" spans="1:12" ht="13.5" x14ac:dyDescent="0.25">
      <c r="A1160" s="3">
        <f>RSI!A1160</f>
        <v>44000</v>
      </c>
      <c r="B1160" s="2">
        <f>RSI!B1160</f>
        <v>2.5615000000000001</v>
      </c>
      <c r="C1160" s="2">
        <f>RSI!I1160</f>
        <v>41.460208593703278</v>
      </c>
      <c r="D1160" s="2">
        <f>MACD!E1160</f>
        <v>3.5272537514794866E-2</v>
      </c>
      <c r="E1160" s="2">
        <f>MACD!F1160</f>
        <v>2.0933106302345874E-2</v>
      </c>
      <c r="F1160" s="2">
        <f>'Moving Avg'!D1160</f>
        <v>2.6003800000000004</v>
      </c>
      <c r="G1160" s="2">
        <f>'Moving Avg'!F1160</f>
        <v>2.6634850000000005</v>
      </c>
      <c r="H1160" s="2">
        <f>'Moving Avg'!G1160</f>
        <v>2.682485999999999</v>
      </c>
      <c r="I1160" s="2">
        <f>'Moving Avg'!H1160</f>
        <v>3.1081420000000004</v>
      </c>
      <c r="J1160" s="6" t="str">
        <f>OBV!F1160</f>
        <v>BULLISH</v>
      </c>
      <c r="K1160" s="6" t="str">
        <f>OBV!G1160</f>
        <v>NEUTRAL</v>
      </c>
      <c r="L1160" s="6" t="str">
        <f>OBV!H1160</f>
        <v>BULLISH DIVERGENCE</v>
      </c>
    </row>
    <row r="1161" spans="1:12" ht="13.5" x14ac:dyDescent="0.25">
      <c r="A1161" s="3">
        <f>RSI!A1161</f>
        <v>44001</v>
      </c>
      <c r="B1161" s="2">
        <f>RSI!B1161</f>
        <v>2.5430000000000001</v>
      </c>
      <c r="C1161" s="2">
        <f>RSI!I1161</f>
        <v>40.057337550211876</v>
      </c>
      <c r="D1161" s="2">
        <f>MACD!E1161</f>
        <v>2.9144314982478825E-2</v>
      </c>
      <c r="E1161" s="2">
        <f>MACD!F1161</f>
        <v>2.2575348038372463E-2</v>
      </c>
      <c r="F1161" s="2">
        <f>'Moving Avg'!D1161</f>
        <v>2.5865</v>
      </c>
      <c r="G1161" s="2">
        <f>'Moving Avg'!F1161</f>
        <v>2.6479950000000003</v>
      </c>
      <c r="H1161" s="2">
        <f>'Moving Avg'!G1161</f>
        <v>2.6789719999999995</v>
      </c>
      <c r="I1161" s="2">
        <f>'Moving Avg'!H1161</f>
        <v>3.1037030000000003</v>
      </c>
      <c r="J1161" s="6" t="str">
        <f>OBV!F1161</f>
        <v>BULLISH</v>
      </c>
      <c r="K1161" s="6" t="str">
        <f>OBV!G1161</f>
        <v>NEUTRAL</v>
      </c>
      <c r="L1161" s="6" t="str">
        <f>OBV!H1161</f>
        <v>BULLISH DIVERGENCE</v>
      </c>
    </row>
    <row r="1162" spans="1:12" ht="13.5" x14ac:dyDescent="0.25">
      <c r="A1162" s="3">
        <f>RSI!A1162</f>
        <v>44004</v>
      </c>
      <c r="B1162" s="2">
        <f>RSI!B1162</f>
        <v>2.5384000000000002</v>
      </c>
      <c r="C1162" s="2">
        <f>RSI!I1162</f>
        <v>39.697652915854434</v>
      </c>
      <c r="D1162" s="2">
        <f>MACD!E1162</f>
        <v>3.6316285192402376E-2</v>
      </c>
      <c r="E1162" s="2">
        <f>MACD!F1162</f>
        <v>2.5323535469178447E-2</v>
      </c>
      <c r="F1162" s="2">
        <f>'Moving Avg'!D1162</f>
        <v>2.5716999999999999</v>
      </c>
      <c r="G1162" s="2">
        <f>'Moving Avg'!F1162</f>
        <v>2.6338900000000001</v>
      </c>
      <c r="H1162" s="2">
        <f>'Moving Avg'!G1162</f>
        <v>2.6737939999999991</v>
      </c>
      <c r="I1162" s="2">
        <f>'Moving Avg'!H1162</f>
        <v>3.0994260000000007</v>
      </c>
      <c r="J1162" s="6" t="str">
        <f>OBV!F1162</f>
        <v>BULLISH</v>
      </c>
      <c r="K1162" s="6" t="str">
        <f>OBV!G1162</f>
        <v>NEUTRAL</v>
      </c>
      <c r="L1162" s="6" t="str">
        <f>OBV!H1162</f>
        <v>BULLISH DIVERGENCE</v>
      </c>
    </row>
    <row r="1163" spans="1:12" ht="13.5" x14ac:dyDescent="0.25">
      <c r="A1163" s="3">
        <f>RSI!A1163</f>
        <v>44005</v>
      </c>
      <c r="B1163" s="2">
        <f>RSI!B1163</f>
        <v>2.5893000000000002</v>
      </c>
      <c r="C1163" s="2">
        <f>RSI!I1163</f>
        <v>45.526343083724683</v>
      </c>
      <c r="D1163" s="2">
        <f>MACD!E1163</f>
        <v>3.7088440938724876E-2</v>
      </c>
      <c r="E1163" s="2">
        <f>MACD!F1163</f>
        <v>2.7676516563087734E-2</v>
      </c>
      <c r="F1163" s="2">
        <f>'Moving Avg'!D1163</f>
        <v>2.5643000000000002</v>
      </c>
      <c r="G1163" s="2">
        <f>'Moving Avg'!F1163</f>
        <v>2.6246450000000001</v>
      </c>
      <c r="H1163" s="2">
        <f>'Moving Avg'!G1163</f>
        <v>2.6705579999999993</v>
      </c>
      <c r="I1163" s="2">
        <f>'Moving Avg'!H1163</f>
        <v>3.0954500000000009</v>
      </c>
      <c r="J1163" s="6" t="str">
        <f>OBV!F1163</f>
        <v>BEARISH</v>
      </c>
      <c r="K1163" s="6" t="str">
        <f>OBV!G1163</f>
        <v>NEUTRAL</v>
      </c>
      <c r="L1163" s="6" t="str">
        <f>OBV!H1163</f>
        <v>CONFIRMED BEARISH</v>
      </c>
    </row>
    <row r="1164" spans="1:12" ht="13.5" x14ac:dyDescent="0.25">
      <c r="A1164" s="3">
        <f>RSI!A1164</f>
        <v>44006</v>
      </c>
      <c r="B1164" s="2">
        <f>RSI!B1164</f>
        <v>2.5754000000000001</v>
      </c>
      <c r="C1164" s="2">
        <f>RSI!I1164</f>
        <v>44.267973825116862</v>
      </c>
      <c r="D1164" s="2">
        <f>MACD!E1164</f>
        <v>3.1930005230701664E-2</v>
      </c>
      <c r="E1164" s="2">
        <f>MACD!F1164</f>
        <v>2.8527214296610523E-2</v>
      </c>
      <c r="F1164" s="2">
        <f>'Moving Avg'!D1164</f>
        <v>2.5615200000000002</v>
      </c>
      <c r="G1164" s="2">
        <f>'Moving Avg'!F1164</f>
        <v>2.6188650000000004</v>
      </c>
      <c r="H1164" s="2">
        <f>'Moving Avg'!G1164</f>
        <v>2.6654719999999998</v>
      </c>
      <c r="I1164" s="2">
        <f>'Moving Avg'!H1164</f>
        <v>3.0914275000000004</v>
      </c>
      <c r="J1164" s="6" t="str">
        <f>OBV!F1164</f>
        <v>BEARISH</v>
      </c>
      <c r="K1164" s="6" t="str">
        <f>OBV!G1164</f>
        <v>NEUTRAL</v>
      </c>
      <c r="L1164" s="6" t="str">
        <f>OBV!H1164</f>
        <v>CONFIRMED BEARISH</v>
      </c>
    </row>
    <row r="1165" spans="1:12" ht="13.5" x14ac:dyDescent="0.25">
      <c r="A1165" s="3">
        <f>RSI!A1165</f>
        <v>44007</v>
      </c>
      <c r="B1165" s="2">
        <f>RSI!B1165</f>
        <v>2.5661999999999998</v>
      </c>
      <c r="C1165" s="2">
        <f>RSI!I1165</f>
        <v>43.412671687258808</v>
      </c>
      <c r="D1165" s="2">
        <f>MACD!E1165</f>
        <v>3.4975333320077073E-2</v>
      </c>
      <c r="E1165" s="2">
        <f>MACD!F1165</f>
        <v>2.9816838101303832E-2</v>
      </c>
      <c r="F1165" s="2">
        <f>'Moving Avg'!D1165</f>
        <v>2.5624600000000002</v>
      </c>
      <c r="G1165" s="2">
        <f>'Moving Avg'!F1165</f>
        <v>2.6165550000000009</v>
      </c>
      <c r="H1165" s="2">
        <f>'Moving Avg'!G1165</f>
        <v>2.6602939999999995</v>
      </c>
      <c r="I1165" s="2">
        <f>'Moving Avg'!H1165</f>
        <v>3.0873590000000002</v>
      </c>
      <c r="J1165" s="6" t="str">
        <f>OBV!F1165</f>
        <v>BEARISH</v>
      </c>
      <c r="K1165" s="6" t="str">
        <f>OBV!G1165</f>
        <v>NEUTRAL</v>
      </c>
      <c r="L1165" s="6" t="str">
        <f>OBV!H1165</f>
        <v>BEARISH DIVERGENCE</v>
      </c>
    </row>
    <row r="1166" spans="1:12" ht="13.5" x14ac:dyDescent="0.25">
      <c r="A1166" s="3">
        <f>RSI!A1166</f>
        <v>44008</v>
      </c>
      <c r="B1166" s="2">
        <f>RSI!B1166</f>
        <v>2.58</v>
      </c>
      <c r="C1166" s="2">
        <f>RSI!I1166</f>
        <v>45.125356961542991</v>
      </c>
      <c r="D1166" s="2">
        <f>MACD!E1166</f>
        <v>3.1196313067364478E-2</v>
      </c>
      <c r="E1166" s="2">
        <f>MACD!F1166</f>
        <v>3.0092733094515964E-2</v>
      </c>
      <c r="F1166" s="2">
        <f>'Moving Avg'!D1166</f>
        <v>2.5698600000000003</v>
      </c>
      <c r="G1166" s="2">
        <f>'Moving Avg'!F1166</f>
        <v>2.6160900000000007</v>
      </c>
      <c r="H1166" s="2">
        <f>'Moving Avg'!G1166</f>
        <v>2.6570559999999994</v>
      </c>
      <c r="I1166" s="2">
        <f>'Moving Avg'!H1166</f>
        <v>3.0836135000000002</v>
      </c>
      <c r="J1166" s="6" t="str">
        <f>OBV!F1166</f>
        <v>BEARISH</v>
      </c>
      <c r="K1166" s="6" t="str">
        <f>OBV!G1166</f>
        <v>NEUTRAL</v>
      </c>
      <c r="L1166" s="6" t="str">
        <f>OBV!H1166</f>
        <v>BEARISH DIVERGENCE</v>
      </c>
    </row>
    <row r="1167" spans="1:12" ht="13.5" x14ac:dyDescent="0.25">
      <c r="A1167" s="3">
        <f>RSI!A1167</f>
        <v>44011</v>
      </c>
      <c r="B1167" s="2">
        <f>RSI!B1167</f>
        <v>2.5661999999999998</v>
      </c>
      <c r="C1167" s="2">
        <f>RSI!I1167</f>
        <v>43.700950483756984</v>
      </c>
      <c r="D1167" s="2">
        <f>MACD!E1167</f>
        <v>2.9271481666323318E-2</v>
      </c>
      <c r="E1167" s="2">
        <f>MACD!F1167</f>
        <v>2.9928482808877437E-2</v>
      </c>
      <c r="F1167" s="2">
        <f>'Moving Avg'!D1167</f>
        <v>2.5754200000000003</v>
      </c>
      <c r="G1167" s="2">
        <f>'Moving Avg'!F1167</f>
        <v>2.6112400000000004</v>
      </c>
      <c r="H1167" s="2">
        <f>'Moving Avg'!G1167</f>
        <v>2.6535419999999994</v>
      </c>
      <c r="I1167" s="2">
        <f>'Moving Avg'!H1167</f>
        <v>3.0798915</v>
      </c>
      <c r="J1167" s="6" t="str">
        <f>OBV!F1167</f>
        <v>BEARISH</v>
      </c>
      <c r="K1167" s="6" t="str">
        <f>OBV!G1167</f>
        <v>NEUTRAL</v>
      </c>
      <c r="L1167" s="6" t="str">
        <f>OBV!H1167</f>
        <v>BEARISH DIVERGENCE</v>
      </c>
    </row>
    <row r="1168" spans="1:12" ht="13.5" x14ac:dyDescent="0.25">
      <c r="A1168" s="3">
        <f>RSI!A1168</f>
        <v>44012</v>
      </c>
      <c r="B1168" s="2">
        <f>RSI!B1168</f>
        <v>2.5384000000000002</v>
      </c>
      <c r="C1168" s="2">
        <f>RSI!I1168</f>
        <v>40.900111307194912</v>
      </c>
      <c r="D1168" s="2">
        <f>MACD!E1168</f>
        <v>3.21540612619029E-2</v>
      </c>
      <c r="E1168" s="2">
        <f>MACD!F1168</f>
        <v>3.037359849948253E-2</v>
      </c>
      <c r="F1168" s="2">
        <f>'Moving Avg'!D1168</f>
        <v>2.5652400000000002</v>
      </c>
      <c r="G1168" s="2">
        <f>'Moving Avg'!F1168</f>
        <v>2.6015300000000008</v>
      </c>
      <c r="H1168" s="2">
        <f>'Moving Avg'!G1168</f>
        <v>2.6495659999999992</v>
      </c>
      <c r="I1168" s="2">
        <f>'Moving Avg'!H1168</f>
        <v>3.0760539999999996</v>
      </c>
      <c r="J1168" s="6" t="str">
        <f>OBV!F1168</f>
        <v>BEARISH</v>
      </c>
      <c r="K1168" s="6" t="str">
        <f>OBV!G1168</f>
        <v>NEUTRAL</v>
      </c>
      <c r="L1168" s="6" t="str">
        <f>OBV!H1168</f>
        <v>CONFIRMED BEARISH</v>
      </c>
    </row>
    <row r="1169" spans="1:12" ht="13.5" x14ac:dyDescent="0.25">
      <c r="A1169" s="3">
        <f>RSI!A1169</f>
        <v>44013</v>
      </c>
      <c r="B1169" s="2">
        <f>RSI!B1169</f>
        <v>2.5245000000000002</v>
      </c>
      <c r="C1169" s="2">
        <f>RSI!I1169</f>
        <v>39.535711843512118</v>
      </c>
      <c r="D1169" s="2">
        <f>MACD!E1169</f>
        <v>3.0385095859443823E-2</v>
      </c>
      <c r="E1169" s="2">
        <f>MACD!F1169</f>
        <v>3.0375897971474788E-2</v>
      </c>
      <c r="F1169" s="2">
        <f>'Moving Avg'!D1169</f>
        <v>2.5550600000000001</v>
      </c>
      <c r="G1169" s="2">
        <f>'Moving Avg'!F1169</f>
        <v>2.5918200000000007</v>
      </c>
      <c r="H1169" s="2">
        <f>'Moving Avg'!G1169</f>
        <v>2.6453119999999988</v>
      </c>
      <c r="I1169" s="2">
        <f>'Moving Avg'!H1169</f>
        <v>3.0724475</v>
      </c>
      <c r="J1169" s="6" t="str">
        <f>OBV!F1169</f>
        <v>BEARISH</v>
      </c>
      <c r="K1169" s="6" t="str">
        <f>OBV!G1169</f>
        <v>NEUTRAL</v>
      </c>
      <c r="L1169" s="6" t="str">
        <f>OBV!H1169</f>
        <v>CONFIRMED BEARISH</v>
      </c>
    </row>
    <row r="1170" spans="1:12" ht="13.5" x14ac:dyDescent="0.25">
      <c r="A1170" s="3">
        <f>RSI!A1170</f>
        <v>44014</v>
      </c>
      <c r="B1170" s="2">
        <f>RSI!B1170</f>
        <v>2.5430000000000001</v>
      </c>
      <c r="C1170" s="2">
        <f>RSI!I1170</f>
        <v>42.294848719107385</v>
      </c>
      <c r="D1170" s="2">
        <f>MACD!E1170</f>
        <v>2.3744053497295248E-2</v>
      </c>
      <c r="E1170" s="2">
        <f>MACD!F1170</f>
        <v>2.904952907663888E-2</v>
      </c>
      <c r="F1170" s="2">
        <f>'Moving Avg'!D1170</f>
        <v>2.5504200000000004</v>
      </c>
      <c r="G1170" s="2">
        <f>'Moving Avg'!F1170</f>
        <v>2.5869650000000002</v>
      </c>
      <c r="H1170" s="2">
        <f>'Moving Avg'!G1170</f>
        <v>2.6402259999999997</v>
      </c>
      <c r="I1170" s="2">
        <f>'Moving Avg'!H1170</f>
        <v>3.0685405000000001</v>
      </c>
      <c r="J1170" s="6" t="str">
        <f>OBV!F1170</f>
        <v>BEARISH</v>
      </c>
      <c r="K1170" s="6" t="str">
        <f>OBV!G1170</f>
        <v>NEUTRAL</v>
      </c>
      <c r="L1170" s="6" t="str">
        <f>OBV!H1170</f>
        <v>CONFIRMED BEARISH</v>
      </c>
    </row>
    <row r="1171" spans="1:12" ht="13.5" x14ac:dyDescent="0.25">
      <c r="A1171" s="3">
        <f>RSI!A1171</f>
        <v>44015</v>
      </c>
      <c r="B1171" s="2">
        <f>RSI!B1171</f>
        <v>2.5476999999999999</v>
      </c>
      <c r="C1171" s="2">
        <f>RSI!I1171</f>
        <v>43.00640809010946</v>
      </c>
      <c r="D1171" s="2">
        <f>MACD!E1171</f>
        <v>1.5286894341796753E-2</v>
      </c>
      <c r="E1171" s="2">
        <f>MACD!F1171</f>
        <v>2.6297002129670455E-2</v>
      </c>
      <c r="F1171" s="2">
        <f>'Moving Avg'!D1171</f>
        <v>2.5439599999999998</v>
      </c>
      <c r="G1171" s="2">
        <f>'Moving Avg'!F1171</f>
        <v>2.5846550000000006</v>
      </c>
      <c r="H1171" s="2">
        <f>'Moving Avg'!G1171</f>
        <v>2.6356959999999994</v>
      </c>
      <c r="I1171" s="2">
        <f>'Moving Avg'!H1171</f>
        <v>3.0649805000000003</v>
      </c>
      <c r="J1171" s="6" t="str">
        <f>OBV!F1171</f>
        <v>BEARISH</v>
      </c>
      <c r="K1171" s="6" t="str">
        <f>OBV!G1171</f>
        <v>NEUTRAL</v>
      </c>
      <c r="L1171" s="6" t="str">
        <f>OBV!H1171</f>
        <v>CONFIRMED BEARISH</v>
      </c>
    </row>
    <row r="1172" spans="1:12" ht="13.5" x14ac:dyDescent="0.25">
      <c r="A1172" s="3">
        <f>RSI!A1172</f>
        <v>44018</v>
      </c>
      <c r="B1172" s="2">
        <f>RSI!B1172</f>
        <v>2.5476999999999999</v>
      </c>
      <c r="C1172" s="2">
        <f>RSI!I1172</f>
        <v>43.00640809010946</v>
      </c>
      <c r="D1172" s="2">
        <f>MACD!E1172</f>
        <v>7.7254517630813702E-3</v>
      </c>
      <c r="E1172" s="2">
        <f>MACD!F1172</f>
        <v>2.2582692056352639E-2</v>
      </c>
      <c r="F1172" s="2">
        <f>'Moving Avg'!D1172</f>
        <v>2.54026</v>
      </c>
      <c r="G1172" s="2">
        <f>'Moving Avg'!F1172</f>
        <v>2.5786450000000003</v>
      </c>
      <c r="H1172" s="2">
        <f>'Moving Avg'!G1172</f>
        <v>2.6311659999999994</v>
      </c>
      <c r="I1172" s="2">
        <f>'Moving Avg'!H1172</f>
        <v>3.0611429999999999</v>
      </c>
      <c r="J1172" s="6" t="str">
        <f>OBV!F1172</f>
        <v>BULLISH</v>
      </c>
      <c r="K1172" s="6" t="str">
        <f>OBV!G1172</f>
        <v>NEUTRAL</v>
      </c>
      <c r="L1172" s="6" t="str">
        <f>OBV!H1172</f>
        <v>BULLISH DIVERGENCE</v>
      </c>
    </row>
    <row r="1173" spans="1:12" ht="13.5" x14ac:dyDescent="0.25">
      <c r="A1173" s="3">
        <f>RSI!A1173</f>
        <v>44019</v>
      </c>
      <c r="B1173" s="2">
        <f>RSI!B1173</f>
        <v>2.4828999999999999</v>
      </c>
      <c r="C1173" s="2">
        <f>RSI!I1173</f>
        <v>35.923362269790886</v>
      </c>
      <c r="D1173" s="2">
        <f>MACD!E1173</f>
        <v>1.4237991602969569E-2</v>
      </c>
      <c r="E1173" s="2">
        <f>MACD!F1173</f>
        <v>2.0913751965676027E-2</v>
      </c>
      <c r="F1173" s="2">
        <f>'Moving Avg'!D1173</f>
        <v>2.5291600000000001</v>
      </c>
      <c r="G1173" s="2">
        <f>'Moving Avg'!F1173</f>
        <v>2.5700900000000004</v>
      </c>
      <c r="H1173" s="2">
        <f>'Moving Avg'!G1173</f>
        <v>2.6270039999999999</v>
      </c>
      <c r="I1173" s="2">
        <f>'Moving Avg'!H1173</f>
        <v>3.0573745000000008</v>
      </c>
      <c r="J1173" s="6" t="str">
        <f>OBV!F1173</f>
        <v>BEARISH</v>
      </c>
      <c r="K1173" s="6" t="str">
        <f>OBV!G1173</f>
        <v>NEUTRAL</v>
      </c>
      <c r="L1173" s="6" t="str">
        <f>OBV!H1173</f>
        <v>CONFIRMED BEARISH</v>
      </c>
    </row>
    <row r="1174" spans="1:12" ht="13.5" x14ac:dyDescent="0.25">
      <c r="A1174" s="3">
        <f>RSI!A1174</f>
        <v>44020</v>
      </c>
      <c r="B1174" s="2">
        <f>RSI!B1174</f>
        <v>2.4552</v>
      </c>
      <c r="C1174" s="2">
        <f>RSI!I1174</f>
        <v>33.391650761809075</v>
      </c>
      <c r="D1174" s="2">
        <f>MACD!E1174</f>
        <v>2.0304078467805464E-2</v>
      </c>
      <c r="E1174" s="2">
        <f>MACD!F1174</f>
        <v>2.0791817266101915E-2</v>
      </c>
      <c r="F1174" s="2">
        <f>'Moving Avg'!D1174</f>
        <v>2.5152999999999999</v>
      </c>
      <c r="G1174" s="2">
        <f>'Moving Avg'!F1174</f>
        <v>2.5624600000000006</v>
      </c>
      <c r="H1174" s="2">
        <f>'Moving Avg'!G1174</f>
        <v>2.6216399999999997</v>
      </c>
      <c r="I1174" s="2">
        <f>'Moving Avg'!H1174</f>
        <v>3.0534675000000009</v>
      </c>
      <c r="J1174" s="6" t="str">
        <f>OBV!F1174</f>
        <v>BEARISH</v>
      </c>
      <c r="K1174" s="6" t="str">
        <f>OBV!G1174</f>
        <v>NEUTRAL</v>
      </c>
      <c r="L1174" s="6" t="str">
        <f>OBV!H1174</f>
        <v>CONFIRMED BEARISH</v>
      </c>
    </row>
    <row r="1175" spans="1:12" ht="13.5" x14ac:dyDescent="0.25">
      <c r="A1175" s="3">
        <f>RSI!A1175</f>
        <v>44021</v>
      </c>
      <c r="B1175" s="2">
        <f>RSI!B1175</f>
        <v>2.4552</v>
      </c>
      <c r="C1175" s="2">
        <f>RSI!I1175</f>
        <v>33.391650761809075</v>
      </c>
      <c r="D1175" s="2">
        <f>MACD!E1175</f>
        <v>2.4779741071676575E-2</v>
      </c>
      <c r="E1175" s="2">
        <f>MACD!F1175</f>
        <v>2.1589402027216847E-2</v>
      </c>
      <c r="F1175" s="2">
        <f>'Moving Avg'!D1175</f>
        <v>2.4977399999999998</v>
      </c>
      <c r="G1175" s="2">
        <f>'Moving Avg'!F1175</f>
        <v>2.5527500000000001</v>
      </c>
      <c r="H1175" s="2">
        <f>'Moving Avg'!G1175</f>
        <v>2.6178480000000004</v>
      </c>
      <c r="I1175" s="2">
        <f>'Moving Avg'!H1175</f>
        <v>3.049630000000001</v>
      </c>
      <c r="J1175" s="6" t="str">
        <f>OBV!F1175</f>
        <v>BEARISH</v>
      </c>
      <c r="K1175" s="6" t="str">
        <f>OBV!G1175</f>
        <v>NEUTRAL</v>
      </c>
      <c r="L1175" s="6" t="str">
        <f>OBV!H1175</f>
        <v>CONFIRMED BEARISH</v>
      </c>
    </row>
    <row r="1176" spans="1:12" ht="13.5" x14ac:dyDescent="0.25">
      <c r="A1176" s="3">
        <f>RSI!A1176</f>
        <v>44022</v>
      </c>
      <c r="B1176" s="2">
        <f>RSI!B1176</f>
        <v>2.4552</v>
      </c>
      <c r="C1176" s="2">
        <f>RSI!I1176</f>
        <v>33.391650761809075</v>
      </c>
      <c r="D1176" s="2">
        <f>MACD!E1176</f>
        <v>3.1391958313208956E-2</v>
      </c>
      <c r="E1176" s="2">
        <f>MACD!F1176</f>
        <v>2.3549913284415268E-2</v>
      </c>
      <c r="F1176" s="2">
        <f>'Moving Avg'!D1176</f>
        <v>2.4792399999999999</v>
      </c>
      <c r="G1176" s="2">
        <f>'Moving Avg'!F1176</f>
        <v>2.5448899999999997</v>
      </c>
      <c r="H1176" s="2">
        <f>'Moving Avg'!G1176</f>
        <v>2.6131319999999998</v>
      </c>
      <c r="I1176" s="2">
        <f>'Moving Avg'!H1176</f>
        <v>3.0460700000000003</v>
      </c>
      <c r="J1176" s="6" t="str">
        <f>OBV!F1176</f>
        <v>BEARISH</v>
      </c>
      <c r="K1176" s="6" t="str">
        <f>OBV!G1176</f>
        <v>NEUTRAL</v>
      </c>
      <c r="L1176" s="6" t="str">
        <f>OBV!H1176</f>
        <v>CONFIRMED BEARISH</v>
      </c>
    </row>
    <row r="1177" spans="1:12" ht="13.5" x14ac:dyDescent="0.25">
      <c r="A1177" s="3">
        <f>RSI!A1177</f>
        <v>44025</v>
      </c>
      <c r="B1177" s="2">
        <f>RSI!B1177</f>
        <v>2.4182000000000001</v>
      </c>
      <c r="C1177" s="2">
        <f>RSI!I1177</f>
        <v>29.878679169991898</v>
      </c>
      <c r="D1177" s="2">
        <f>MACD!E1177</f>
        <v>3.8254613322235897E-2</v>
      </c>
      <c r="E1177" s="2">
        <f>MACD!F1177</f>
        <v>2.6490853291979394E-2</v>
      </c>
      <c r="F1177" s="2">
        <f>'Moving Avg'!D1177</f>
        <v>2.4533399999999999</v>
      </c>
      <c r="G1177" s="2">
        <f>'Moving Avg'!F1177</f>
        <v>2.5351799999999995</v>
      </c>
      <c r="H1177" s="2">
        <f>'Moving Avg'!G1177</f>
        <v>2.609248</v>
      </c>
      <c r="I1177" s="2">
        <f>'Moving Avg'!H1177</f>
        <v>3.0419779999999998</v>
      </c>
      <c r="J1177" s="6" t="str">
        <f>OBV!F1177</f>
        <v>BEARISH</v>
      </c>
      <c r="K1177" s="6" t="str">
        <f>OBV!G1177</f>
        <v>NEUTRAL</v>
      </c>
      <c r="L1177" s="6" t="str">
        <f>OBV!H1177</f>
        <v>CONFIRMED BEARISH</v>
      </c>
    </row>
    <row r="1178" spans="1:12" ht="13.5" x14ac:dyDescent="0.25">
      <c r="A1178" s="3">
        <f>RSI!A1178</f>
        <v>44026</v>
      </c>
      <c r="B1178" s="2">
        <f>RSI!B1178</f>
        <v>2.4136000000000002</v>
      </c>
      <c r="C1178" s="2">
        <f>RSI!I1178</f>
        <v>29.463663697695097</v>
      </c>
      <c r="D1178" s="2">
        <f>MACD!E1178</f>
        <v>4.0945814673214009E-2</v>
      </c>
      <c r="E1178" s="2">
        <f>MACD!F1178</f>
        <v>2.9381845568226317E-2</v>
      </c>
      <c r="F1178" s="2">
        <f>'Moving Avg'!D1178</f>
        <v>2.4394800000000005</v>
      </c>
      <c r="G1178" s="2">
        <f>'Moving Avg'!F1178</f>
        <v>2.5245449999999998</v>
      </c>
      <c r="H1178" s="2">
        <f>'Moving Avg'!G1178</f>
        <v>2.6037919999999999</v>
      </c>
      <c r="I1178" s="2">
        <f>'Moving Avg'!H1178</f>
        <v>3.0374699999999994</v>
      </c>
      <c r="J1178" s="6" t="str">
        <f>OBV!F1178</f>
        <v>BEARISH</v>
      </c>
      <c r="K1178" s="6" t="str">
        <f>OBV!G1178</f>
        <v>NEUTRAL</v>
      </c>
      <c r="L1178" s="6" t="str">
        <f>OBV!H1178</f>
        <v>CONFIRMED BEARISH</v>
      </c>
    </row>
    <row r="1179" spans="1:12" ht="13.5" x14ac:dyDescent="0.25">
      <c r="A1179" s="3">
        <f>RSI!A1179</f>
        <v>44027</v>
      </c>
      <c r="B1179" s="2">
        <f>RSI!B1179</f>
        <v>2.3997000000000002</v>
      </c>
      <c r="C1179" s="2">
        <f>RSI!I1179</f>
        <v>28.189481219789059</v>
      </c>
      <c r="D1179" s="2">
        <f>MACD!E1179</f>
        <v>4.290107710291835E-2</v>
      </c>
      <c r="E1179" s="2">
        <f>MACD!F1179</f>
        <v>3.2085691875164725E-2</v>
      </c>
      <c r="F1179" s="2">
        <f>'Moving Avg'!D1179</f>
        <v>2.4283799999999998</v>
      </c>
      <c r="G1179" s="2">
        <f>'Moving Avg'!F1179</f>
        <v>2.5150649999999999</v>
      </c>
      <c r="H1179" s="2">
        <f>'Moving Avg'!G1179</f>
        <v>2.5987060000000004</v>
      </c>
      <c r="I1179" s="2">
        <f>'Moving Avg'!H1179</f>
        <v>3.0333085</v>
      </c>
      <c r="J1179" s="6" t="str">
        <f>OBV!F1179</f>
        <v>BEARISH</v>
      </c>
      <c r="K1179" s="6" t="str">
        <f>OBV!G1179</f>
        <v>NEUTRAL</v>
      </c>
      <c r="L1179" s="6" t="str">
        <f>OBV!H1179</f>
        <v>CONFIRMED BEARISH</v>
      </c>
    </row>
    <row r="1180" spans="1:12" ht="13.5" x14ac:dyDescent="0.25">
      <c r="A1180" s="3">
        <f>RSI!A1180</f>
        <v>44028</v>
      </c>
      <c r="B1180" s="2">
        <f>RSI!B1180</f>
        <v>2.3997000000000002</v>
      </c>
      <c r="C1180" s="2">
        <f>RSI!I1180</f>
        <v>28.189481219789059</v>
      </c>
      <c r="D1180" s="2">
        <f>MACD!E1180</f>
        <v>4.8212452771741798E-2</v>
      </c>
      <c r="E1180" s="2">
        <f>MACD!F1180</f>
        <v>3.5311044054480142E-2</v>
      </c>
      <c r="F1180" s="2">
        <f>'Moving Avg'!D1180</f>
        <v>2.4172800000000003</v>
      </c>
      <c r="G1180" s="2">
        <f>'Moving Avg'!F1180</f>
        <v>2.5069749999999997</v>
      </c>
      <c r="H1180" s="2">
        <f>'Moving Avg'!G1180</f>
        <v>2.5941739999999998</v>
      </c>
      <c r="I1180" s="2">
        <f>'Moving Avg'!H1180</f>
        <v>3.0288005</v>
      </c>
      <c r="J1180" s="6" t="str">
        <f>OBV!F1180</f>
        <v>BEARISH</v>
      </c>
      <c r="K1180" s="6" t="str">
        <f>OBV!G1180</f>
        <v>NEUTRAL</v>
      </c>
      <c r="L1180" s="6" t="str">
        <f>OBV!H1180</f>
        <v>CONFIRMED BEARISH</v>
      </c>
    </row>
    <row r="1181" spans="1:12" ht="13.5" x14ac:dyDescent="0.25">
      <c r="A1181" s="3">
        <f>RSI!A1181</f>
        <v>44029</v>
      </c>
      <c r="B1181" s="2">
        <f>RSI!B1181</f>
        <v>2.3580999999999999</v>
      </c>
      <c r="C1181" s="2">
        <f>RSI!I1181</f>
        <v>24.510372008349961</v>
      </c>
      <c r="D1181" s="2">
        <f>MACD!E1181</f>
        <v>5.7261964161597678E-2</v>
      </c>
      <c r="E1181" s="2">
        <f>MACD!F1181</f>
        <v>3.970122807590365E-2</v>
      </c>
      <c r="F1181" s="2">
        <f>'Moving Avg'!D1181</f>
        <v>2.3978600000000001</v>
      </c>
      <c r="G1181" s="2">
        <f>'Moving Avg'!F1181</f>
        <v>2.4977299999999998</v>
      </c>
      <c r="H1181" s="2">
        <f>'Moving Avg'!G1181</f>
        <v>2.5903819999999995</v>
      </c>
      <c r="I1181" s="2">
        <f>'Moving Avg'!H1181</f>
        <v>3.0242230000000005</v>
      </c>
      <c r="J1181" s="6" t="str">
        <f>OBV!F1181</f>
        <v>BEARISH</v>
      </c>
      <c r="K1181" s="6" t="str">
        <f>OBV!G1181</f>
        <v>NEUTRAL</v>
      </c>
      <c r="L1181" s="6" t="str">
        <f>OBV!H1181</f>
        <v>CONFIRMED BEARISH</v>
      </c>
    </row>
    <row r="1182" spans="1:12" ht="13.5" x14ac:dyDescent="0.25">
      <c r="A1182" s="3">
        <f>RSI!A1182</f>
        <v>44032</v>
      </c>
      <c r="B1182" s="2">
        <f>RSI!B1182</f>
        <v>2.335</v>
      </c>
      <c r="C1182" s="2">
        <f>RSI!I1182</f>
        <v>22.735892698869719</v>
      </c>
      <c r="D1182" s="2">
        <f>MACD!E1182</f>
        <v>6.7571274063489728E-2</v>
      </c>
      <c r="E1182" s="2">
        <f>MACD!F1182</f>
        <v>4.5275237273420865E-2</v>
      </c>
      <c r="F1182" s="2">
        <f>'Moving Avg'!D1182</f>
        <v>2.3812199999999999</v>
      </c>
      <c r="G1182" s="2">
        <f>'Moving Avg'!F1182</f>
        <v>2.4875600000000002</v>
      </c>
      <c r="H1182" s="2">
        <f>'Moving Avg'!G1182</f>
        <v>2.5862219999999998</v>
      </c>
      <c r="I1182" s="2">
        <f>'Moving Avg'!H1182</f>
        <v>3.0195530000000002</v>
      </c>
      <c r="J1182" s="6" t="str">
        <f>OBV!F1182</f>
        <v>BEARISH</v>
      </c>
      <c r="K1182" s="6" t="str">
        <f>OBV!G1182</f>
        <v>NEUTRAL</v>
      </c>
      <c r="L1182" s="6" t="str">
        <f>OBV!H1182</f>
        <v>CONFIRMED BEARISH</v>
      </c>
    </row>
    <row r="1183" spans="1:12" ht="13.5" x14ac:dyDescent="0.25">
      <c r="A1183" s="3">
        <f>RSI!A1183</f>
        <v>44033</v>
      </c>
      <c r="B1183" s="2">
        <f>RSI!B1183</f>
        <v>2.3117999999999999</v>
      </c>
      <c r="C1183" s="2">
        <f>RSI!I1183</f>
        <v>21.084871378885069</v>
      </c>
      <c r="D1183" s="2">
        <f>MACD!E1183</f>
        <v>6.905154507991762E-2</v>
      </c>
      <c r="E1183" s="2">
        <f>MACD!F1183</f>
        <v>5.0030498834720223E-2</v>
      </c>
      <c r="F1183" s="2">
        <f>'Moving Avg'!D1183</f>
        <v>2.3608599999999997</v>
      </c>
      <c r="G1183" s="2">
        <f>'Moving Avg'!F1183</f>
        <v>2.4736850000000006</v>
      </c>
      <c r="H1183" s="2">
        <f>'Moving Avg'!G1183</f>
        <v>2.5801179999999992</v>
      </c>
      <c r="I1183" s="2">
        <f>'Moving Avg'!H1183</f>
        <v>3.0142815000000001</v>
      </c>
      <c r="J1183" s="6" t="str">
        <f>OBV!F1183</f>
        <v>BEARISH</v>
      </c>
      <c r="K1183" s="6" t="str">
        <f>OBV!G1183</f>
        <v>NEUTRAL</v>
      </c>
      <c r="L1183" s="6" t="str">
        <f>OBV!H1183</f>
        <v>CONFIRMED BEARISH</v>
      </c>
    </row>
    <row r="1184" spans="1:12" ht="13.5" x14ac:dyDescent="0.25">
      <c r="A1184" s="3">
        <f>RSI!A1184</f>
        <v>44034</v>
      </c>
      <c r="B1184" s="2">
        <f>RSI!B1184</f>
        <v>2.3595000000000002</v>
      </c>
      <c r="C1184" s="2">
        <f>RSI!I1184</f>
        <v>32.015944865543418</v>
      </c>
      <c r="D1184" s="2">
        <f>MACD!E1184</f>
        <v>6.3579375134612981E-2</v>
      </c>
      <c r="E1184" s="2">
        <f>MACD!F1184</f>
        <v>5.274027409469878E-2</v>
      </c>
      <c r="F1184" s="2">
        <f>'Moving Avg'!D1184</f>
        <v>2.3528199999999999</v>
      </c>
      <c r="G1184" s="2">
        <f>'Moving Avg'!F1184</f>
        <v>2.4628900000000007</v>
      </c>
      <c r="H1184" s="2">
        <f>'Moving Avg'!G1184</f>
        <v>2.5749680000000001</v>
      </c>
      <c r="I1184" s="2">
        <f>'Moving Avg'!H1184</f>
        <v>3.0087865000000007</v>
      </c>
      <c r="J1184" s="6" t="str">
        <f>OBV!F1184</f>
        <v>BEARISH</v>
      </c>
      <c r="K1184" s="6" t="str">
        <f>OBV!G1184</f>
        <v>NEUTRAL</v>
      </c>
      <c r="L1184" s="6" t="str">
        <f>OBV!H1184</f>
        <v>CONFIRMED BEARISH</v>
      </c>
    </row>
    <row r="1185" spans="1:12" ht="13.5" x14ac:dyDescent="0.25">
      <c r="A1185" s="3">
        <f>RSI!A1185</f>
        <v>44035</v>
      </c>
      <c r="B1185" s="2">
        <f>RSI!B1185</f>
        <v>2.4081999999999999</v>
      </c>
      <c r="C1185" s="2">
        <f>RSI!I1185</f>
        <v>41.001389891124433</v>
      </c>
      <c r="D1185" s="2">
        <f>MACD!E1185</f>
        <v>5.6050702099008198E-2</v>
      </c>
      <c r="E1185" s="2">
        <f>MACD!F1185</f>
        <v>5.3402359695560668E-2</v>
      </c>
      <c r="F1185" s="2">
        <f>'Moving Avg'!D1185</f>
        <v>2.3545199999999999</v>
      </c>
      <c r="G1185" s="2">
        <f>'Moving Avg'!F1185</f>
        <v>2.4549900000000004</v>
      </c>
      <c r="H1185" s="2">
        <f>'Moving Avg'!G1185</f>
        <v>2.5707</v>
      </c>
      <c r="I1185" s="2">
        <f>'Moving Avg'!H1185</f>
        <v>3.0035350000000007</v>
      </c>
      <c r="J1185" s="6" t="str">
        <f>OBV!F1185</f>
        <v>BEARISH</v>
      </c>
      <c r="K1185" s="6" t="str">
        <f>OBV!G1185</f>
        <v>NEUTRAL</v>
      </c>
      <c r="L1185" s="6" t="str">
        <f>OBV!H1185</f>
        <v>CONFIRMED BEARISH</v>
      </c>
    </row>
    <row r="1186" spans="1:12" ht="13.5" x14ac:dyDescent="0.25">
      <c r="A1186" s="3">
        <f>RSI!A1186</f>
        <v>44036</v>
      </c>
      <c r="B1186" s="2">
        <f>RSI!B1186</f>
        <v>2.3401000000000001</v>
      </c>
      <c r="C1186" s="2">
        <f>RSI!I1186</f>
        <v>34.195246450698079</v>
      </c>
      <c r="D1186" s="2">
        <f>MACD!E1186</f>
        <v>5.5093471634087177E-2</v>
      </c>
      <c r="E1186" s="2">
        <f>MACD!F1186</f>
        <v>5.3740582083265973E-2</v>
      </c>
      <c r="F1186" s="2">
        <f>'Moving Avg'!D1186</f>
        <v>2.3509199999999999</v>
      </c>
      <c r="G1186" s="2">
        <f>'Moving Avg'!F1186</f>
        <v>2.4429950000000002</v>
      </c>
      <c r="H1186" s="2">
        <f>'Moving Avg'!G1186</f>
        <v>2.56507</v>
      </c>
      <c r="I1186" s="2">
        <f>'Moving Avg'!H1186</f>
        <v>2.9981510000000009</v>
      </c>
      <c r="J1186" s="6" t="str">
        <f>OBV!F1186</f>
        <v>BEARISH</v>
      </c>
      <c r="K1186" s="6" t="str">
        <f>OBV!G1186</f>
        <v>NEUTRAL</v>
      </c>
      <c r="L1186" s="6" t="str">
        <f>OBV!H1186</f>
        <v>CONFIRMED BEARISH</v>
      </c>
    </row>
    <row r="1187" spans="1:12" ht="13.5" x14ac:dyDescent="0.25">
      <c r="A1187" s="3">
        <f>RSI!A1187</f>
        <v>44039</v>
      </c>
      <c r="B1187" s="2">
        <f>RSI!B1187</f>
        <v>2.3839000000000001</v>
      </c>
      <c r="C1187" s="2">
        <f>RSI!I1187</f>
        <v>40.981111616343611</v>
      </c>
      <c r="D1187" s="2">
        <f>MACD!E1187</f>
        <v>4.6090587689957552E-2</v>
      </c>
      <c r="E1187" s="2">
        <f>MACD!F1187</f>
        <v>5.221058320460429E-2</v>
      </c>
      <c r="F1187" s="2">
        <f>'Moving Avg'!D1187</f>
        <v>2.3607000000000005</v>
      </c>
      <c r="G1187" s="2">
        <f>'Moving Avg'!F1187</f>
        <v>2.4338799999999998</v>
      </c>
      <c r="H1187" s="2">
        <f>'Moving Avg'!G1187</f>
        <v>2.560962</v>
      </c>
      <c r="I1187" s="2">
        <f>'Moving Avg'!H1187</f>
        <v>2.9929630000000009</v>
      </c>
      <c r="J1187" s="6" t="str">
        <f>OBV!F1187</f>
        <v>BEARISH</v>
      </c>
      <c r="K1187" s="6" t="str">
        <f>OBV!G1187</f>
        <v>NEUTRAL</v>
      </c>
      <c r="L1187" s="6" t="str">
        <f>OBV!H1187</f>
        <v>CONFIRMED BEARISH</v>
      </c>
    </row>
    <row r="1188" spans="1:12" ht="13.5" x14ac:dyDescent="0.25">
      <c r="A1188" s="3">
        <f>RSI!A1188</f>
        <v>44040</v>
      </c>
      <c r="B1188" s="2">
        <f>RSI!B1188</f>
        <v>2.3839000000000001</v>
      </c>
      <c r="C1188" s="2">
        <f>RSI!I1188</f>
        <v>40.981111616343618</v>
      </c>
      <c r="D1188" s="2">
        <f>MACD!E1188</f>
        <v>3.8194988158915866E-2</v>
      </c>
      <c r="E1188" s="2">
        <f>MACD!F1188</f>
        <v>4.9407464195466613E-2</v>
      </c>
      <c r="F1188" s="2">
        <f>'Moving Avg'!D1188</f>
        <v>2.3751199999999999</v>
      </c>
      <c r="G1188" s="2">
        <f>'Moving Avg'!F1188</f>
        <v>2.4261549999999992</v>
      </c>
      <c r="H1188" s="2">
        <f>'Moving Avg'!G1188</f>
        <v>2.55593</v>
      </c>
      <c r="I1188" s="2">
        <f>'Moving Avg'!H1188</f>
        <v>2.987775000000001</v>
      </c>
      <c r="J1188" s="6" t="str">
        <f>OBV!F1188</f>
        <v>BEARISH</v>
      </c>
      <c r="K1188" s="6" t="str">
        <f>OBV!G1188</f>
        <v>NEUTRAL</v>
      </c>
      <c r="L1188" s="6" t="str">
        <f>OBV!H1188</f>
        <v>CONFIRMED BEARISH</v>
      </c>
    </row>
    <row r="1189" spans="1:12" ht="13.5" x14ac:dyDescent="0.25">
      <c r="A1189" s="3">
        <f>RSI!A1189</f>
        <v>44041</v>
      </c>
      <c r="B1189" s="2">
        <f>RSI!B1189</f>
        <v>2.3157000000000001</v>
      </c>
      <c r="C1189" s="2">
        <f>RSI!I1189</f>
        <v>34.547632680238934</v>
      </c>
      <c r="D1189" s="2">
        <f>MACD!E1189</f>
        <v>3.4825558461843986E-2</v>
      </c>
      <c r="E1189" s="2">
        <f>MACD!F1189</f>
        <v>4.6491083048742089E-2</v>
      </c>
      <c r="F1189" s="2">
        <f>'Moving Avg'!D1189</f>
        <v>2.3663600000000002</v>
      </c>
      <c r="G1189" s="2">
        <f>'Moving Avg'!F1189</f>
        <v>2.4157149999999996</v>
      </c>
      <c r="H1189" s="2">
        <f>'Moving Avg'!G1189</f>
        <v>2.5479620000000001</v>
      </c>
      <c r="I1189" s="2">
        <f>'Moving Avg'!H1189</f>
        <v>2.9815755000000008</v>
      </c>
      <c r="J1189" s="6" t="str">
        <f>OBV!F1189</f>
        <v>BEARISH</v>
      </c>
      <c r="K1189" s="6" t="str">
        <f>OBV!G1189</f>
        <v>NEUTRAL</v>
      </c>
      <c r="L1189" s="6" t="str">
        <f>OBV!H1189</f>
        <v>CONFIRMED BEARISH</v>
      </c>
    </row>
    <row r="1190" spans="1:12" ht="13.5" x14ac:dyDescent="0.25">
      <c r="A1190" s="3">
        <f>RSI!A1190</f>
        <v>44042</v>
      </c>
      <c r="B1190" s="2">
        <f>RSI!B1190</f>
        <v>2.3351999999999999</v>
      </c>
      <c r="C1190" s="2">
        <f>RSI!I1190</f>
        <v>37.56564294589694</v>
      </c>
      <c r="D1190" s="2">
        <f>MACD!E1190</f>
        <v>3.1301639941781367E-2</v>
      </c>
      <c r="E1190" s="2">
        <f>MACD!F1190</f>
        <v>4.3453194427349948E-2</v>
      </c>
      <c r="F1190" s="2">
        <f>'Moving Avg'!D1190</f>
        <v>2.3517600000000001</v>
      </c>
      <c r="G1190" s="2">
        <f>'Moving Avg'!F1190</f>
        <v>2.4053249999999995</v>
      </c>
      <c r="H1190" s="2">
        <f>'Moving Avg'!G1190</f>
        <v>2.5388120000000005</v>
      </c>
      <c r="I1190" s="2">
        <f>'Moving Avg'!H1190</f>
        <v>2.9754735000000005</v>
      </c>
      <c r="J1190" s="6" t="str">
        <f>OBV!F1190</f>
        <v>BEARISH</v>
      </c>
      <c r="K1190" s="6" t="str">
        <f>OBV!G1190</f>
        <v>NEUTRAL</v>
      </c>
      <c r="L1190" s="6" t="str">
        <f>OBV!H1190</f>
        <v>CONFIRMED BEARISH</v>
      </c>
    </row>
    <row r="1191" spans="1:12" ht="13.5" x14ac:dyDescent="0.25">
      <c r="A1191" s="3">
        <f>RSI!A1191</f>
        <v>44046</v>
      </c>
      <c r="B1191" s="2">
        <f>RSI!B1191</f>
        <v>2.4033000000000002</v>
      </c>
      <c r="C1191" s="2">
        <f>RSI!I1191</f>
        <v>46.792710009913954</v>
      </c>
      <c r="D1191" s="2">
        <f>MACD!E1191</f>
        <v>1.7474619563477845E-2</v>
      </c>
      <c r="E1191" s="2">
        <f>MACD!F1191</f>
        <v>3.8257479454575527E-2</v>
      </c>
      <c r="F1191" s="2">
        <f>'Moving Avg'!D1191</f>
        <v>2.3644000000000003</v>
      </c>
      <c r="G1191" s="2">
        <f>'Moving Avg'!F1191</f>
        <v>2.3981049999999997</v>
      </c>
      <c r="H1191" s="2">
        <f>'Moving Avg'!G1191</f>
        <v>2.5298220000000007</v>
      </c>
      <c r="I1191" s="2">
        <f>'Moving Avg'!H1191</f>
        <v>2.9697119999999995</v>
      </c>
      <c r="J1191" s="6" t="str">
        <f>OBV!F1191</f>
        <v>BEARISH</v>
      </c>
      <c r="K1191" s="6" t="str">
        <f>OBV!G1191</f>
        <v>NEUTRAL</v>
      </c>
      <c r="L1191" s="6" t="str">
        <f>OBV!H1191</f>
        <v>BEARISH DIVERGENCE</v>
      </c>
    </row>
    <row r="1192" spans="1:12" ht="13.5" x14ac:dyDescent="0.25">
      <c r="A1192" s="3">
        <f>RSI!A1192</f>
        <v>44047</v>
      </c>
      <c r="B1192" s="2">
        <f>RSI!B1192</f>
        <v>2.3740999999999999</v>
      </c>
      <c r="C1192" s="2">
        <f>RSI!I1192</f>
        <v>43.803417258740772</v>
      </c>
      <c r="D1192" s="2">
        <f>MACD!E1192</f>
        <v>4.536360069781864E-3</v>
      </c>
      <c r="E1192" s="2">
        <f>MACD!F1192</f>
        <v>3.1513255577616799E-2</v>
      </c>
      <c r="F1192" s="2">
        <f>'Moving Avg'!D1192</f>
        <v>2.3624400000000003</v>
      </c>
      <c r="G1192" s="2">
        <f>'Moving Avg'!F1192</f>
        <v>2.3894250000000001</v>
      </c>
      <c r="H1192" s="2">
        <f>'Moving Avg'!G1192</f>
        <v>2.5208940000000002</v>
      </c>
      <c r="I1192" s="2">
        <f>'Moving Avg'!H1192</f>
        <v>2.964267</v>
      </c>
      <c r="J1192" s="6" t="str">
        <f>OBV!F1192</f>
        <v>BEARISH</v>
      </c>
      <c r="K1192" s="6" t="str">
        <f>OBV!G1192</f>
        <v>NEUTRAL</v>
      </c>
      <c r="L1192" s="6" t="str">
        <f>OBV!H1192</f>
        <v>CONFIRMED BEARISH</v>
      </c>
    </row>
    <row r="1193" spans="1:12" ht="13.5" x14ac:dyDescent="0.25">
      <c r="A1193" s="3">
        <f>RSI!A1193</f>
        <v>44048</v>
      </c>
      <c r="B1193" s="2">
        <f>RSI!B1193</f>
        <v>2.3351999999999999</v>
      </c>
      <c r="C1193" s="2">
        <f>RSI!I1193</f>
        <v>40.125808847956968</v>
      </c>
      <c r="D1193" s="2">
        <f>MACD!E1193</f>
        <v>-6.7854826682389735E-3</v>
      </c>
      <c r="E1193" s="2">
        <f>MACD!F1193</f>
        <v>2.3853507928445646E-2</v>
      </c>
      <c r="F1193" s="2">
        <f>'Moving Avg'!D1193</f>
        <v>2.3527</v>
      </c>
      <c r="G1193" s="2">
        <f>'Moving Avg'!F1193</f>
        <v>2.3820399999999999</v>
      </c>
      <c r="H1193" s="2">
        <f>'Moving Avg'!G1193</f>
        <v>2.5121140000000004</v>
      </c>
      <c r="I1193" s="2">
        <f>'Moving Avg'!H1193</f>
        <v>2.9584884999999996</v>
      </c>
      <c r="J1193" s="6" t="str">
        <f>OBV!F1193</f>
        <v>BEARISH</v>
      </c>
      <c r="K1193" s="6" t="str">
        <f>OBV!G1193</f>
        <v>NEUTRAL</v>
      </c>
      <c r="L1193" s="6" t="str">
        <f>OBV!H1193</f>
        <v>CONFIRMED BEARISH</v>
      </c>
    </row>
    <row r="1194" spans="1:12" ht="13.5" x14ac:dyDescent="0.25">
      <c r="A1194" s="3">
        <f>RSI!A1194</f>
        <v>44049</v>
      </c>
      <c r="B1194" s="2">
        <f>RSI!B1194</f>
        <v>2.3109000000000002</v>
      </c>
      <c r="C1194" s="2">
        <f>RSI!I1194</f>
        <v>37.980641664171635</v>
      </c>
      <c r="D1194" s="2">
        <f>MACD!E1194</f>
        <v>-6.7067499681900955E-3</v>
      </c>
      <c r="E1194" s="2">
        <f>MACD!F1194</f>
        <v>1.7741456349118501E-2</v>
      </c>
      <c r="F1194" s="2">
        <f>'Moving Avg'!D1194</f>
        <v>2.3517400000000004</v>
      </c>
      <c r="G1194" s="2">
        <f>'Moving Avg'!F1194</f>
        <v>2.374825</v>
      </c>
      <c r="H1194" s="2">
        <f>'Moving Avg'!G1194</f>
        <v>2.504512000000001</v>
      </c>
      <c r="I1194" s="2">
        <f>'Moving Avg'!H1194</f>
        <v>2.9525884999999992</v>
      </c>
      <c r="J1194" s="6" t="str">
        <f>OBV!F1194</f>
        <v>BEARISH</v>
      </c>
      <c r="K1194" s="6" t="str">
        <f>OBV!G1194</f>
        <v>NEUTRAL</v>
      </c>
      <c r="L1194" s="6" t="str">
        <f>OBV!H1194</f>
        <v>CONFIRMED BEARISH</v>
      </c>
    </row>
    <row r="1195" spans="1:12" ht="13.5" x14ac:dyDescent="0.25">
      <c r="A1195" s="3">
        <f>RSI!A1195</f>
        <v>44050</v>
      </c>
      <c r="B1195" s="2">
        <f>RSI!B1195</f>
        <v>2.3351999999999999</v>
      </c>
      <c r="C1195" s="2">
        <f>RSI!I1195</f>
        <v>41.356924100722985</v>
      </c>
      <c r="D1195" s="2">
        <f>MACD!E1195</f>
        <v>-3.2248075911311957E-4</v>
      </c>
      <c r="E1195" s="2">
        <f>MACD!F1195</f>
        <v>1.4128668927472176E-2</v>
      </c>
      <c r="F1195" s="2">
        <f>'Moving Avg'!D1195</f>
        <v>2.3517400000000004</v>
      </c>
      <c r="G1195" s="2">
        <f>'Moving Avg'!F1195</f>
        <v>2.3688250000000002</v>
      </c>
      <c r="H1195" s="2">
        <f>'Moving Avg'!G1195</f>
        <v>2.4989680000000005</v>
      </c>
      <c r="I1195" s="2">
        <f>'Moving Avg'!H1195</f>
        <v>2.9470409999999991</v>
      </c>
      <c r="J1195" s="6" t="str">
        <f>OBV!F1195</f>
        <v>BULLISH</v>
      </c>
      <c r="K1195" s="6" t="str">
        <f>OBV!G1195</f>
        <v>NEUTRAL</v>
      </c>
      <c r="L1195" s="6" t="str">
        <f>OBV!H1195</f>
        <v>NEUTRAL</v>
      </c>
    </row>
    <row r="1196" spans="1:12" ht="13.5" x14ac:dyDescent="0.25">
      <c r="A1196" s="3">
        <f>RSI!A1196</f>
        <v>44053</v>
      </c>
      <c r="B1196" s="2">
        <f>RSI!B1196</f>
        <v>2.2671000000000001</v>
      </c>
      <c r="C1196" s="2">
        <f>RSI!I1196</f>
        <v>35.520854907051842</v>
      </c>
      <c r="D1196" s="2">
        <f>MACD!E1196</f>
        <v>8.2544755225288924E-5</v>
      </c>
      <c r="E1196" s="2">
        <f>MACD!F1196</f>
        <v>1.1319444093022799E-2</v>
      </c>
      <c r="F1196" s="2">
        <f>'Moving Avg'!D1196</f>
        <v>2.3244999999999996</v>
      </c>
      <c r="G1196" s="2">
        <f>'Moving Avg'!F1196</f>
        <v>2.3594200000000001</v>
      </c>
      <c r="H1196" s="2">
        <f>'Moving Avg'!G1196</f>
        <v>2.4925240000000004</v>
      </c>
      <c r="I1196" s="2">
        <f>'Moving Avg'!H1196</f>
        <v>2.9411529999999999</v>
      </c>
      <c r="J1196" s="6" t="str">
        <f>OBV!F1196</f>
        <v>BEARISH</v>
      </c>
      <c r="K1196" s="6" t="str">
        <f>OBV!G1196</f>
        <v>NEUTRAL</v>
      </c>
      <c r="L1196" s="6" t="str">
        <f>OBV!H1196</f>
        <v>CONFIRMED BEARISH</v>
      </c>
    </row>
    <row r="1197" spans="1:12" ht="13.5" x14ac:dyDescent="0.25">
      <c r="A1197" s="3">
        <f>RSI!A1197</f>
        <v>44054</v>
      </c>
      <c r="B1197" s="2">
        <f>RSI!B1197</f>
        <v>2.2866</v>
      </c>
      <c r="C1197" s="2">
        <f>RSI!I1197</f>
        <v>38.209693504829588</v>
      </c>
      <c r="D1197" s="2">
        <f>MACD!E1197</f>
        <v>6.5248576823537796E-3</v>
      </c>
      <c r="E1197" s="2">
        <f>MACD!F1197</f>
        <v>1.0360526810888997E-2</v>
      </c>
      <c r="F1197" s="2">
        <f>'Moving Avg'!D1197</f>
        <v>2.3069999999999999</v>
      </c>
      <c r="G1197" s="2">
        <f>'Moving Avg'!F1197</f>
        <v>2.35284</v>
      </c>
      <c r="H1197" s="2">
        <f>'Moving Avg'!G1197</f>
        <v>2.4849920000000001</v>
      </c>
      <c r="I1197" s="2">
        <f>'Moving Avg'!H1197</f>
        <v>2.9353624999999992</v>
      </c>
      <c r="J1197" s="6" t="str">
        <f>OBV!F1197</f>
        <v>BEARISH</v>
      </c>
      <c r="K1197" s="6" t="str">
        <f>OBV!G1197</f>
        <v>NEUTRAL</v>
      </c>
      <c r="L1197" s="6" t="str">
        <f>OBV!H1197</f>
        <v>CONFIRMED BEARISH</v>
      </c>
    </row>
    <row r="1198" spans="1:12" ht="13.5" x14ac:dyDescent="0.25">
      <c r="A1198" s="3">
        <f>RSI!A1198</f>
        <v>44055</v>
      </c>
      <c r="B1198" s="2">
        <f>RSI!B1198</f>
        <v>2.2136</v>
      </c>
      <c r="C1198" s="2">
        <f>RSI!I1198</f>
        <v>32.710428716263053</v>
      </c>
      <c r="D1198" s="2">
        <f>MACD!E1198</f>
        <v>1.801413581406619E-2</v>
      </c>
      <c r="E1198" s="2">
        <f>MACD!F1198</f>
        <v>1.1891248611524435E-2</v>
      </c>
      <c r="F1198" s="2">
        <f>'Moving Avg'!D1198</f>
        <v>2.28268</v>
      </c>
      <c r="G1198" s="2">
        <f>'Moving Avg'!F1198</f>
        <v>2.3428399999999998</v>
      </c>
      <c r="H1198" s="2">
        <f>'Moving Avg'!G1198</f>
        <v>2.4746120000000005</v>
      </c>
      <c r="I1198" s="2">
        <f>'Moving Avg'!H1198</f>
        <v>2.9292069999999995</v>
      </c>
      <c r="J1198" s="6" t="str">
        <f>OBV!F1198</f>
        <v>BEARISH</v>
      </c>
      <c r="K1198" s="6" t="str">
        <f>OBV!G1198</f>
        <v>NEUTRAL</v>
      </c>
      <c r="L1198" s="6" t="str">
        <f>OBV!H1198</f>
        <v>CONFIRMED BEARISH</v>
      </c>
    </row>
    <row r="1199" spans="1:12" ht="13.5" x14ac:dyDescent="0.25">
      <c r="A1199" s="3">
        <f>RSI!A1199</f>
        <v>44057</v>
      </c>
      <c r="B1199" s="2">
        <f>RSI!B1199</f>
        <v>2.2475999999999998</v>
      </c>
      <c r="C1199" s="2">
        <f>RSI!I1199</f>
        <v>37.240950034645152</v>
      </c>
      <c r="D1199" s="2">
        <f>MACD!E1199</f>
        <v>1.5740332232768495E-2</v>
      </c>
      <c r="E1199" s="2">
        <f>MACD!F1199</f>
        <v>1.2661065335773249E-2</v>
      </c>
      <c r="F1199" s="2">
        <f>'Moving Avg'!D1199</f>
        <v>2.2700199999999997</v>
      </c>
      <c r="G1199" s="2">
        <f>'Moving Avg'!F1199</f>
        <v>2.3352349999999999</v>
      </c>
      <c r="H1199" s="2">
        <f>'Moving Avg'!G1199</f>
        <v>2.4651900000000002</v>
      </c>
      <c r="I1199" s="2">
        <f>'Moving Avg'!H1199</f>
        <v>2.9233375000000001</v>
      </c>
      <c r="J1199" s="6" t="str">
        <f>OBV!F1199</f>
        <v>BEARISH</v>
      </c>
      <c r="K1199" s="6" t="str">
        <f>OBV!G1199</f>
        <v>NEUTRAL</v>
      </c>
      <c r="L1199" s="6" t="str">
        <f>OBV!H1199</f>
        <v>CONFIRMED BEARISH</v>
      </c>
    </row>
    <row r="1200" spans="1:12" ht="13.5" x14ac:dyDescent="0.25">
      <c r="A1200" s="3">
        <f>RSI!A1200</f>
        <v>44060</v>
      </c>
      <c r="B1200" s="2">
        <f>RSI!B1200</f>
        <v>2.2622</v>
      </c>
      <c r="C1200" s="2">
        <f>RSI!I1200</f>
        <v>39.135995196353996</v>
      </c>
      <c r="D1200" s="2">
        <f>MACD!E1200</f>
        <v>1.6474072079526891E-2</v>
      </c>
      <c r="E1200" s="2">
        <f>MACD!F1200</f>
        <v>1.3423666684523978E-2</v>
      </c>
      <c r="F1200" s="2">
        <f>'Moving Avg'!D1200</f>
        <v>2.25542</v>
      </c>
      <c r="G1200" s="2">
        <f>'Moving Avg'!F1200</f>
        <v>2.32836</v>
      </c>
      <c r="H1200" s="2">
        <f>'Moving Avg'!G1200</f>
        <v>2.4576319999999998</v>
      </c>
      <c r="I1200" s="2">
        <f>'Moving Avg'!H1200</f>
        <v>2.9176564999999992</v>
      </c>
      <c r="J1200" s="6" t="str">
        <f>OBV!F1200</f>
        <v>BEARISH</v>
      </c>
      <c r="K1200" s="6" t="str">
        <f>OBV!G1200</f>
        <v>NEUTRAL</v>
      </c>
      <c r="L1200" s="6" t="str">
        <f>OBV!H1200</f>
        <v>CONFIRMED BEARISH</v>
      </c>
    </row>
    <row r="1201" spans="1:12" ht="13.5" x14ac:dyDescent="0.25">
      <c r="A1201" s="3">
        <f>RSI!A1201</f>
        <v>44061</v>
      </c>
      <c r="B1201" s="2">
        <f>RSI!B1201</f>
        <v>2.2574000000000001</v>
      </c>
      <c r="C1201" s="2">
        <f>RSI!I1201</f>
        <v>38.722020044612869</v>
      </c>
      <c r="D1201" s="2">
        <f>MACD!E1201</f>
        <v>2.8525588232063637E-2</v>
      </c>
      <c r="E1201" s="2">
        <f>MACD!F1201</f>
        <v>1.6444050994031911E-2</v>
      </c>
      <c r="F1201" s="2">
        <f>'Moving Avg'!D1201</f>
        <v>2.2534800000000001</v>
      </c>
      <c r="G1201" s="2">
        <f>'Moving Avg'!F1201</f>
        <v>2.3233249999999996</v>
      </c>
      <c r="H1201" s="2">
        <f>'Moving Avg'!G1201</f>
        <v>2.4509020000000001</v>
      </c>
      <c r="I1201" s="2">
        <f>'Moving Avg'!H1201</f>
        <v>2.912067</v>
      </c>
      <c r="J1201" s="6" t="str">
        <f>OBV!F1201</f>
        <v>BEARISH</v>
      </c>
      <c r="K1201" s="6" t="str">
        <f>OBV!G1201</f>
        <v>NEUTRAL</v>
      </c>
      <c r="L1201" s="6" t="str">
        <f>OBV!H1201</f>
        <v>CONFIRMED BEARISH</v>
      </c>
    </row>
    <row r="1202" spans="1:12" ht="13.5" x14ac:dyDescent="0.25">
      <c r="A1202" s="3">
        <f>RSI!A1202</f>
        <v>44062</v>
      </c>
      <c r="B1202" s="2">
        <f>RSI!B1202</f>
        <v>2.2574000000000001</v>
      </c>
      <c r="C1202" s="2">
        <f>RSI!I1202</f>
        <v>38.722020044612869</v>
      </c>
      <c r="D1202" s="2">
        <f>MACD!E1202</f>
        <v>3.4812951733543596E-2</v>
      </c>
      <c r="E1202" s="2">
        <f>MACD!F1202</f>
        <v>2.0117831141934248E-2</v>
      </c>
      <c r="F1202" s="2">
        <f>'Moving Avg'!D1202</f>
        <v>2.2476400000000001</v>
      </c>
      <c r="G1202" s="2">
        <f>'Moving Avg'!F1202</f>
        <v>2.319445</v>
      </c>
      <c r="H1202" s="2">
        <f>'Moving Avg'!G1202</f>
        <v>2.4426919999999996</v>
      </c>
      <c r="I1202" s="2">
        <f>'Moving Avg'!H1202</f>
        <v>2.9065235</v>
      </c>
      <c r="J1202" s="6" t="str">
        <f>OBV!F1202</f>
        <v>BEARISH</v>
      </c>
      <c r="K1202" s="6" t="str">
        <f>OBV!G1202</f>
        <v>NEUTRAL</v>
      </c>
      <c r="L1202" s="6" t="str">
        <f>OBV!H1202</f>
        <v>CONFIRMED BEARISH</v>
      </c>
    </row>
    <row r="1203" spans="1:12" ht="13.5" x14ac:dyDescent="0.25">
      <c r="A1203" s="3">
        <f>RSI!A1203</f>
        <v>44064</v>
      </c>
      <c r="B1203" s="2">
        <f>RSI!B1203</f>
        <v>2.2282000000000002</v>
      </c>
      <c r="C1203" s="2">
        <f>RSI!I1203</f>
        <v>36.032912104272974</v>
      </c>
      <c r="D1203" s="2">
        <f>MACD!E1203</f>
        <v>3.6850482092440462E-2</v>
      </c>
      <c r="E1203" s="2">
        <f>MACD!F1203</f>
        <v>2.3464361332035492E-2</v>
      </c>
      <c r="F1203" s="2">
        <f>'Moving Avg'!D1203</f>
        <v>2.2505600000000001</v>
      </c>
      <c r="G1203" s="2">
        <f>'Moving Avg'!F1203</f>
        <v>2.3152649999999992</v>
      </c>
      <c r="H1203" s="2">
        <f>'Moving Avg'!G1203</f>
        <v>2.4341760000000003</v>
      </c>
      <c r="I1203" s="2">
        <f>'Moving Avg'!H1203</f>
        <v>2.9005570000000001</v>
      </c>
      <c r="J1203" s="6" t="str">
        <f>OBV!F1203</f>
        <v>BULLISH</v>
      </c>
      <c r="K1203" s="6" t="str">
        <f>OBV!G1203</f>
        <v>NEUTRAL</v>
      </c>
      <c r="L1203" s="6" t="str">
        <f>OBV!H1203</f>
        <v>CONFIRMED BULLISH</v>
      </c>
    </row>
    <row r="1204" spans="1:12" ht="13.5" x14ac:dyDescent="0.25">
      <c r="A1204" s="3">
        <f>RSI!A1204</f>
        <v>44067</v>
      </c>
      <c r="B1204" s="2">
        <f>RSI!B1204</f>
        <v>2.2183999999999999</v>
      </c>
      <c r="C1204" s="2">
        <f>RSI!I1204</f>
        <v>35.150622508496582</v>
      </c>
      <c r="D1204" s="2">
        <f>MACD!E1204</f>
        <v>3.6233726879696171E-2</v>
      </c>
      <c r="E1204" s="2">
        <f>MACD!F1204</f>
        <v>2.6018234441567627E-2</v>
      </c>
      <c r="F1204" s="2">
        <f>'Moving Avg'!D1204</f>
        <v>2.24472</v>
      </c>
      <c r="G1204" s="2">
        <f>'Moving Avg'!F1204</f>
        <v>2.3082099999999999</v>
      </c>
      <c r="H1204" s="2">
        <f>'Moving Avg'!G1204</f>
        <v>2.4263880000000002</v>
      </c>
      <c r="I1204" s="2">
        <f>'Moving Avg'!H1204</f>
        <v>2.8945414999999999</v>
      </c>
      <c r="J1204" s="6" t="str">
        <f>OBV!F1204</f>
        <v>BULLISH</v>
      </c>
      <c r="K1204" s="6" t="str">
        <f>OBV!G1204</f>
        <v>NEUTRAL</v>
      </c>
      <c r="L1204" s="6" t="str">
        <f>OBV!H1204</f>
        <v>BULLISH DIVERGENCE</v>
      </c>
    </row>
    <row r="1205" spans="1:12" ht="13.5" x14ac:dyDescent="0.25">
      <c r="A1205" s="3">
        <f>RSI!A1205</f>
        <v>44068</v>
      </c>
      <c r="B1205" s="2">
        <f>RSI!B1205</f>
        <v>2.1989999999999998</v>
      </c>
      <c r="C1205" s="2">
        <f>RSI!I1205</f>
        <v>33.406781945069781</v>
      </c>
      <c r="D1205" s="2">
        <f>MACD!E1205</f>
        <v>4.1567223771367345E-2</v>
      </c>
      <c r="E1205" s="2">
        <f>MACD!F1205</f>
        <v>2.9128032307527574E-2</v>
      </c>
      <c r="F1205" s="2">
        <f>'Moving Avg'!D1205</f>
        <v>2.2320800000000003</v>
      </c>
      <c r="G1205" s="2">
        <f>'Moving Avg'!F1205</f>
        <v>2.2977499999999997</v>
      </c>
      <c r="H1205" s="2">
        <f>'Moving Avg'!G1205</f>
        <v>2.4173800000000001</v>
      </c>
      <c r="I1205" s="2">
        <f>'Moving Avg'!H1205</f>
        <v>2.8886599999999998</v>
      </c>
      <c r="J1205" s="6" t="str">
        <f>OBV!F1205</f>
        <v>BEARISH</v>
      </c>
      <c r="K1205" s="6" t="str">
        <f>OBV!G1205</f>
        <v>NEUTRAL</v>
      </c>
      <c r="L1205" s="6" t="str">
        <f>OBV!H1205</f>
        <v>CONFIRMED BEARISH</v>
      </c>
    </row>
    <row r="1206" spans="1:12" ht="13.5" x14ac:dyDescent="0.25">
      <c r="A1206" s="3">
        <f>RSI!A1206</f>
        <v>44069</v>
      </c>
      <c r="B1206" s="2">
        <f>RSI!B1206</f>
        <v>2.1747000000000001</v>
      </c>
      <c r="C1206" s="2">
        <f>RSI!I1206</f>
        <v>31.311389731299343</v>
      </c>
      <c r="D1206" s="2">
        <f>MACD!E1206</f>
        <v>3.8147402546649722E-2</v>
      </c>
      <c r="E1206" s="2">
        <f>MACD!F1206</f>
        <v>3.0931906355352003E-2</v>
      </c>
      <c r="F1206" s="2">
        <f>'Moving Avg'!D1206</f>
        <v>2.2155399999999998</v>
      </c>
      <c r="G1206" s="2">
        <f>'Moving Avg'!F1206</f>
        <v>2.2894799999999997</v>
      </c>
      <c r="H1206" s="2">
        <f>'Moving Avg'!G1206</f>
        <v>2.4086260000000004</v>
      </c>
      <c r="I1206" s="2">
        <f>'Moving Avg'!H1206</f>
        <v>2.8824719999999995</v>
      </c>
      <c r="J1206" s="6" t="str">
        <f>OBV!F1206</f>
        <v>BEARISH</v>
      </c>
      <c r="K1206" s="6" t="str">
        <f>OBV!G1206</f>
        <v>NEUTRAL</v>
      </c>
      <c r="L1206" s="6" t="str">
        <f>OBV!H1206</f>
        <v>CONFIRMED BEARISH</v>
      </c>
    </row>
    <row r="1207" spans="1:12" ht="13.5" x14ac:dyDescent="0.25">
      <c r="A1207" s="3">
        <f>RSI!A1207</f>
        <v>44070</v>
      </c>
      <c r="B1207" s="2">
        <f>RSI!B1207</f>
        <v>2.1698</v>
      </c>
      <c r="C1207" s="2">
        <f>RSI!I1207</f>
        <v>30.890632131661832</v>
      </c>
      <c r="D1207" s="2">
        <f>MACD!E1207</f>
        <v>3.9449281615071108E-2</v>
      </c>
      <c r="E1207" s="2">
        <f>MACD!F1207</f>
        <v>3.2635381407295827E-2</v>
      </c>
      <c r="F1207" s="2">
        <f>'Moving Avg'!D1207</f>
        <v>2.1980200000000001</v>
      </c>
      <c r="G1207" s="2">
        <f>'Moving Avg'!F1207</f>
        <v>2.278775</v>
      </c>
      <c r="H1207" s="2">
        <f>'Moving Avg'!G1207</f>
        <v>2.3997740000000003</v>
      </c>
      <c r="I1207" s="2">
        <f>'Moving Avg'!H1207</f>
        <v>2.8762824999999999</v>
      </c>
      <c r="J1207" s="6" t="str">
        <f>OBV!F1207</f>
        <v>BEARISH</v>
      </c>
      <c r="K1207" s="6" t="str">
        <f>OBV!G1207</f>
        <v>NEUTRAL</v>
      </c>
      <c r="L1207" s="6" t="str">
        <f>OBV!H1207</f>
        <v>CONFIRMED BEARISH</v>
      </c>
    </row>
    <row r="1208" spans="1:12" ht="13.5" x14ac:dyDescent="0.25">
      <c r="A1208" s="3">
        <f>RSI!A1208</f>
        <v>44071</v>
      </c>
      <c r="B1208" s="2">
        <f>RSI!B1208</f>
        <v>2.2136</v>
      </c>
      <c r="C1208" s="2">
        <f>RSI!I1208</f>
        <v>38.806485412377675</v>
      </c>
      <c r="D1208" s="2">
        <f>MACD!E1208</f>
        <v>2.6875548331183996E-2</v>
      </c>
      <c r="E1208" s="2">
        <f>MACD!F1208</f>
        <v>3.1483414792073464E-2</v>
      </c>
      <c r="F1208" s="2">
        <f>'Moving Avg'!D1208</f>
        <v>2.1951000000000001</v>
      </c>
      <c r="G1208" s="2">
        <f>'Moving Avg'!F1208</f>
        <v>2.2702599999999999</v>
      </c>
      <c r="H1208" s="2">
        <f>'Moving Avg'!G1208</f>
        <v>2.3915200000000003</v>
      </c>
      <c r="I1208" s="2">
        <f>'Moving Avg'!H1208</f>
        <v>2.8704509999999992</v>
      </c>
      <c r="J1208" s="6" t="str">
        <f>OBV!F1208</f>
        <v>BULLISH</v>
      </c>
      <c r="K1208" s="6" t="str">
        <f>OBV!G1208</f>
        <v>NEUTRAL</v>
      </c>
      <c r="L1208" s="6" t="str">
        <f>OBV!H1208</f>
        <v>BULLISH DIVERGENCE</v>
      </c>
    </row>
    <row r="1209" spans="1:12" ht="13.5" x14ac:dyDescent="0.25">
      <c r="A1209" s="3">
        <f>RSI!A1209</f>
        <v>44074</v>
      </c>
      <c r="B1209" s="2">
        <f>RSI!B1209</f>
        <v>2.2136</v>
      </c>
      <c r="C1209" s="2">
        <f>RSI!I1209</f>
        <v>38.806485412377675</v>
      </c>
      <c r="D1209" s="2">
        <f>MACD!E1209</f>
        <v>2.1948827971088214E-2</v>
      </c>
      <c r="E1209" s="2">
        <f>MACD!F1209</f>
        <v>2.9576497427876415E-2</v>
      </c>
      <c r="F1209" s="2">
        <f>'Moving Avg'!D1209</f>
        <v>2.19414</v>
      </c>
      <c r="G1209" s="2">
        <f>'Moving Avg'!F1209</f>
        <v>2.265155</v>
      </c>
      <c r="H1209" s="2">
        <f>'Moving Avg'!G1209</f>
        <v>2.3840060000000003</v>
      </c>
      <c r="I1209" s="2">
        <f>'Moving Avg'!H1209</f>
        <v>2.8646424999999995</v>
      </c>
      <c r="J1209" s="6" t="str">
        <f>OBV!F1209</f>
        <v>BULLISH</v>
      </c>
      <c r="K1209" s="6" t="str">
        <f>OBV!G1209</f>
        <v>NEUTRAL</v>
      </c>
      <c r="L1209" s="6" t="str">
        <f>OBV!H1209</f>
        <v>BULLISH DIVERGENCE</v>
      </c>
    </row>
    <row r="1210" spans="1:12" ht="13.5" x14ac:dyDescent="0.25">
      <c r="A1210" s="3">
        <f>RSI!A1210</f>
        <v>44075</v>
      </c>
      <c r="B1210" s="2">
        <f>RSI!B1210</f>
        <v>2.1503000000000001</v>
      </c>
      <c r="C1210" s="2">
        <f>RSI!I1210</f>
        <v>32.556276787751827</v>
      </c>
      <c r="D1210" s="2">
        <f>MACD!E1210</f>
        <v>2.5161239905815869E-2</v>
      </c>
      <c r="E1210" s="2">
        <f>MACD!F1210</f>
        <v>2.869344592346431E-2</v>
      </c>
      <c r="F1210" s="2">
        <f>'Moving Avg'!D1210</f>
        <v>2.1843999999999997</v>
      </c>
      <c r="G1210" s="2">
        <f>'Moving Avg'!F1210</f>
        <v>2.2559100000000001</v>
      </c>
      <c r="H1210" s="2">
        <f>'Moving Avg'!G1210</f>
        <v>2.3757820000000005</v>
      </c>
      <c r="I1210" s="2">
        <f>'Moving Avg'!H1210</f>
        <v>2.8584479999999997</v>
      </c>
      <c r="J1210" s="6" t="str">
        <f>OBV!F1210</f>
        <v>BULLISH</v>
      </c>
      <c r="K1210" s="6" t="str">
        <f>OBV!G1210</f>
        <v>NEUTRAL</v>
      </c>
      <c r="L1210" s="6" t="str">
        <f>OBV!H1210</f>
        <v>BULLISH DIVERGENCE</v>
      </c>
    </row>
    <row r="1211" spans="1:12" ht="13.5" x14ac:dyDescent="0.25">
      <c r="A1211" s="3">
        <f>RSI!A1211</f>
        <v>44076</v>
      </c>
      <c r="B1211" s="2">
        <f>RSI!B1211</f>
        <v>2.1356999999999999</v>
      </c>
      <c r="C1211" s="2">
        <f>RSI!I1211</f>
        <v>31.303934744662854</v>
      </c>
      <c r="D1211" s="2">
        <f>MACD!E1211</f>
        <v>2.9009582704752734E-2</v>
      </c>
      <c r="E1211" s="2">
        <f>MACD!F1211</f>
        <v>2.8756673279721999E-2</v>
      </c>
      <c r="F1211" s="2">
        <f>'Moving Avg'!D1211</f>
        <v>2.1765999999999996</v>
      </c>
      <c r="G1211" s="2">
        <f>'Moving Avg'!F1211</f>
        <v>2.2425299999999999</v>
      </c>
      <c r="H1211" s="2">
        <f>'Moving Avg'!G1211</f>
        <v>2.3676360000000001</v>
      </c>
      <c r="I1211" s="2">
        <f>'Moving Avg'!H1211</f>
        <v>2.8524809999999996</v>
      </c>
      <c r="J1211" s="6" t="str">
        <f>OBV!F1211</f>
        <v>BULLISH</v>
      </c>
      <c r="K1211" s="6" t="str">
        <f>OBV!G1211</f>
        <v>NEUTRAL</v>
      </c>
      <c r="L1211" s="6" t="str">
        <f>OBV!H1211</f>
        <v>BULLISH DIVERGENCE</v>
      </c>
    </row>
    <row r="1212" spans="1:12" ht="13.5" x14ac:dyDescent="0.25">
      <c r="A1212" s="3">
        <f>RSI!A1212</f>
        <v>44077</v>
      </c>
      <c r="B1212" s="2">
        <f>RSI!B1212</f>
        <v>2.0724999999999998</v>
      </c>
      <c r="C1212" s="2">
        <f>RSI!I1212</f>
        <v>26.543976725870408</v>
      </c>
      <c r="D1212" s="2">
        <f>MACD!E1212</f>
        <v>3.7762448627512324E-2</v>
      </c>
      <c r="E1212" s="2">
        <f>MACD!F1212</f>
        <v>3.0557828349280065E-2</v>
      </c>
      <c r="F1212" s="2">
        <f>'Moving Avg'!D1212</f>
        <v>2.1571400000000001</v>
      </c>
      <c r="G1212" s="2">
        <f>'Moving Avg'!F1212</f>
        <v>2.2274500000000002</v>
      </c>
      <c r="H1212" s="2">
        <f>'Moving Avg'!G1212</f>
        <v>2.3583180000000006</v>
      </c>
      <c r="I1212" s="2">
        <f>'Moving Avg'!H1212</f>
        <v>2.84599</v>
      </c>
      <c r="J1212" s="6" t="str">
        <f>OBV!F1212</f>
        <v>BULLISH</v>
      </c>
      <c r="K1212" s="6" t="str">
        <f>OBV!G1212</f>
        <v>NEUTRAL</v>
      </c>
      <c r="L1212" s="6" t="str">
        <f>OBV!H1212</f>
        <v>BULLISH DIVERGENCE</v>
      </c>
    </row>
    <row r="1213" spans="1:12" ht="13.5" x14ac:dyDescent="0.25">
      <c r="A1213" s="3">
        <f>RSI!A1213</f>
        <v>44078</v>
      </c>
      <c r="B1213" s="2">
        <f>RSI!B1213</f>
        <v>2.0529999999999999</v>
      </c>
      <c r="C1213" s="2">
        <f>RSI!I1213</f>
        <v>25.267343918367729</v>
      </c>
      <c r="D1213" s="2">
        <f>MACD!E1213</f>
        <v>4.3249025078363257E-2</v>
      </c>
      <c r="E1213" s="2">
        <f>MACD!F1213</f>
        <v>3.3096067695096709E-2</v>
      </c>
      <c r="F1213" s="2">
        <f>'Moving Avg'!D1213</f>
        <v>2.1250200000000001</v>
      </c>
      <c r="G1213" s="2">
        <f>'Moving Avg'!F1213</f>
        <v>2.2133399999999996</v>
      </c>
      <c r="H1213" s="2">
        <f>'Moving Avg'!G1213</f>
        <v>2.3475920000000001</v>
      </c>
      <c r="I1213" s="2">
        <f>'Moving Avg'!H1213</f>
        <v>2.8395634999999997</v>
      </c>
      <c r="J1213" s="6" t="str">
        <f>OBV!F1213</f>
        <v>BEARISH</v>
      </c>
      <c r="K1213" s="6" t="str">
        <f>OBV!G1213</f>
        <v>WEAK</v>
      </c>
      <c r="L1213" s="6" t="str">
        <f>OBV!H1213</f>
        <v>CONFIRMED BEARISH</v>
      </c>
    </row>
    <row r="1214" spans="1:12" ht="13.5" x14ac:dyDescent="0.25">
      <c r="A1214" s="3">
        <f>RSI!A1214</f>
        <v>44081</v>
      </c>
      <c r="B1214" s="2">
        <f>RSI!B1214</f>
        <v>2.0432999999999999</v>
      </c>
      <c r="C1214" s="2">
        <f>RSI!I1214</f>
        <v>24.63269470853038</v>
      </c>
      <c r="D1214" s="2">
        <f>MACD!E1214</f>
        <v>4.8262165886541641E-2</v>
      </c>
      <c r="E1214" s="2">
        <f>MACD!F1214</f>
        <v>3.6129287333385697E-2</v>
      </c>
      <c r="F1214" s="2">
        <f>'Moving Avg'!D1214</f>
        <v>2.0909599999999999</v>
      </c>
      <c r="G1214" s="2">
        <f>'Moving Avg'!F1214</f>
        <v>2.1999599999999999</v>
      </c>
      <c r="H1214" s="2">
        <f>'Moving Avg'!G1214</f>
        <v>2.3369500000000003</v>
      </c>
      <c r="I1214" s="2">
        <f>'Moving Avg'!H1214</f>
        <v>2.8331344999999999</v>
      </c>
      <c r="J1214" s="6" t="str">
        <f>OBV!F1214</f>
        <v>BEARISH</v>
      </c>
      <c r="K1214" s="6" t="str">
        <f>OBV!G1214</f>
        <v>WEAK</v>
      </c>
      <c r="L1214" s="6" t="str">
        <f>OBV!H1214</f>
        <v>CONFIRMED BEARISH</v>
      </c>
    </row>
    <row r="1215" spans="1:12" ht="13.5" x14ac:dyDescent="0.25">
      <c r="A1215" s="3">
        <f>RSI!A1215</f>
        <v>44082</v>
      </c>
      <c r="B1215" s="2">
        <f>RSI!B1215</f>
        <v>2.1600999999999999</v>
      </c>
      <c r="C1215" s="2">
        <f>RSI!I1215</f>
        <v>43.149441231007351</v>
      </c>
      <c r="D1215" s="2">
        <f>MACD!E1215</f>
        <v>4.1998818475438515E-2</v>
      </c>
      <c r="E1215" s="2">
        <f>MACD!F1215</f>
        <v>3.7303193561796261E-2</v>
      </c>
      <c r="F1215" s="2">
        <f>'Moving Avg'!D1215</f>
        <v>2.0929199999999999</v>
      </c>
      <c r="G1215" s="2">
        <f>'Moving Avg'!F1215</f>
        <v>2.1912049999999996</v>
      </c>
      <c r="H1215" s="2">
        <f>'Moving Avg'!G1215</f>
        <v>2.3288280000000006</v>
      </c>
      <c r="I1215" s="2">
        <f>'Moving Avg'!H1215</f>
        <v>2.8271510000000002</v>
      </c>
      <c r="J1215" s="6" t="str">
        <f>OBV!F1215</f>
        <v>BEARISH</v>
      </c>
      <c r="K1215" s="6" t="str">
        <f>OBV!G1215</f>
        <v>WEAK</v>
      </c>
      <c r="L1215" s="6" t="str">
        <f>OBV!H1215</f>
        <v>BEARISH DIVERGENCE</v>
      </c>
    </row>
    <row r="1216" spans="1:12" ht="13.5" x14ac:dyDescent="0.25">
      <c r="A1216" s="3">
        <f>RSI!A1216</f>
        <v>44083</v>
      </c>
      <c r="B1216" s="2">
        <f>RSI!B1216</f>
        <v>2.2913999999999999</v>
      </c>
      <c r="C1216" s="2">
        <f>RSI!I1216</f>
        <v>56.182257190195443</v>
      </c>
      <c r="D1216" s="2">
        <f>MACD!E1216</f>
        <v>2.3591935820296062E-2</v>
      </c>
      <c r="E1216" s="2">
        <f>MACD!F1216</f>
        <v>3.4560942013496222E-2</v>
      </c>
      <c r="F1216" s="2">
        <f>'Moving Avg'!D1216</f>
        <v>2.1240599999999996</v>
      </c>
      <c r="G1216" s="2">
        <f>'Moving Avg'!F1216</f>
        <v>2.1924199999999998</v>
      </c>
      <c r="H1216" s="2">
        <f>'Moving Avg'!G1216</f>
        <v>2.3230560000000002</v>
      </c>
      <c r="I1216" s="2">
        <f>'Moving Avg'!H1216</f>
        <v>2.8215235000000001</v>
      </c>
      <c r="J1216" s="6" t="str">
        <f>OBV!F1216</f>
        <v>BEARISH</v>
      </c>
      <c r="K1216" s="6" t="str">
        <f>OBV!G1216</f>
        <v>NEUTRAL</v>
      </c>
      <c r="L1216" s="6" t="str">
        <f>OBV!H1216</f>
        <v>BEARISH DIVERGENCE</v>
      </c>
    </row>
    <row r="1217" spans="1:12" ht="13.5" x14ac:dyDescent="0.25">
      <c r="A1217" s="3">
        <f>RSI!A1217</f>
        <v>44084</v>
      </c>
      <c r="B1217" s="2">
        <f>RSI!B1217</f>
        <v>2.3109000000000002</v>
      </c>
      <c r="C1217" s="2">
        <f>RSI!I1217</f>
        <v>57.732034980762649</v>
      </c>
      <c r="D1217" s="2">
        <f>MACD!E1217</f>
        <v>5.3735299130441838E-3</v>
      </c>
      <c r="E1217" s="2">
        <f>MACD!F1217</f>
        <v>2.8723459593405817E-2</v>
      </c>
      <c r="F1217" s="2">
        <f>'Moving Avg'!D1217</f>
        <v>2.1717399999999998</v>
      </c>
      <c r="G1217" s="2">
        <f>'Moving Avg'!F1217</f>
        <v>2.1936350000000004</v>
      </c>
      <c r="H1217" s="2">
        <f>'Moving Avg'!G1217</f>
        <v>2.3179500000000002</v>
      </c>
      <c r="I1217" s="2">
        <f>'Moving Avg'!H1217</f>
        <v>2.8160859999999999</v>
      </c>
      <c r="J1217" s="6" t="str">
        <f>OBV!F1217</f>
        <v>BULLISH</v>
      </c>
      <c r="K1217" s="6" t="str">
        <f>OBV!G1217</f>
        <v>NEUTRAL</v>
      </c>
      <c r="L1217" s="6" t="str">
        <f>OBV!H1217</f>
        <v>CONFIRMED BULLISH</v>
      </c>
    </row>
    <row r="1218" spans="1:12" ht="13.5" x14ac:dyDescent="0.25">
      <c r="A1218" s="3">
        <f>RSI!A1218</f>
        <v>44085</v>
      </c>
      <c r="B1218" s="2">
        <f>RSI!B1218</f>
        <v>2.3693</v>
      </c>
      <c r="C1218" s="2">
        <f>RSI!I1218</f>
        <v>62.05996363534944</v>
      </c>
      <c r="D1218" s="2">
        <f>MACD!E1218</f>
        <v>-8.1568283323876223E-3</v>
      </c>
      <c r="E1218" s="2">
        <f>MACD!F1218</f>
        <v>2.134740200824713E-2</v>
      </c>
      <c r="F1218" s="2">
        <f>'Moving Avg'!D1218</f>
        <v>2.2350000000000003</v>
      </c>
      <c r="G1218" s="2">
        <f>'Moving Avg'!F1218</f>
        <v>2.2014199999999997</v>
      </c>
      <c r="H1218" s="2">
        <f>'Moving Avg'!G1218</f>
        <v>2.3145679999999995</v>
      </c>
      <c r="I1218" s="2">
        <f>'Moving Avg'!H1218</f>
        <v>2.8110789999999999</v>
      </c>
      <c r="J1218" s="6" t="str">
        <f>OBV!F1218</f>
        <v>BULLISH</v>
      </c>
      <c r="K1218" s="6" t="str">
        <f>OBV!G1218</f>
        <v>STRONG</v>
      </c>
      <c r="L1218" s="6" t="str">
        <f>OBV!H1218</f>
        <v>CONFIRMED BULLISH</v>
      </c>
    </row>
    <row r="1219" spans="1:12" ht="13.5" x14ac:dyDescent="0.25">
      <c r="A1219" s="3">
        <f>RSI!A1219</f>
        <v>44088</v>
      </c>
      <c r="B1219" s="2">
        <f>RSI!B1219</f>
        <v>2.3010999999999999</v>
      </c>
      <c r="C1219" s="2">
        <f>RSI!I1219</f>
        <v>54.980019166299243</v>
      </c>
      <c r="D1219" s="2">
        <f>MACD!E1219</f>
        <v>-1.5387088173310914E-2</v>
      </c>
      <c r="E1219" s="2">
        <f>MACD!F1219</f>
        <v>1.4000503971935523E-2</v>
      </c>
      <c r="F1219" s="2">
        <f>'Moving Avg'!D1219</f>
        <v>2.2865599999999997</v>
      </c>
      <c r="G1219" s="2">
        <f>'Moving Avg'!F1219</f>
        <v>2.2040950000000001</v>
      </c>
      <c r="H1219" s="2">
        <f>'Moving Avg'!G1219</f>
        <v>2.3100999999999998</v>
      </c>
      <c r="I1219" s="2">
        <f>'Moving Avg'!H1219</f>
        <v>2.8058464999999995</v>
      </c>
      <c r="J1219" s="6" t="str">
        <f>OBV!F1219</f>
        <v>BULLISH</v>
      </c>
      <c r="K1219" s="6" t="str">
        <f>OBV!G1219</f>
        <v>STRONG</v>
      </c>
      <c r="L1219" s="6" t="str">
        <f>OBV!H1219</f>
        <v>CONFIRMED BULLISH</v>
      </c>
    </row>
    <row r="1220" spans="1:12" ht="13.5" x14ac:dyDescent="0.25">
      <c r="A1220" s="3">
        <f>RSI!A1220</f>
        <v>44089</v>
      </c>
      <c r="B1220" s="2">
        <f>RSI!B1220</f>
        <v>2.2330000000000001</v>
      </c>
      <c r="C1220" s="2">
        <f>RSI!I1220</f>
        <v>48.972218265670072</v>
      </c>
      <c r="D1220" s="2">
        <f>MACD!E1220</f>
        <v>-2.6567638325905474E-2</v>
      </c>
      <c r="E1220" s="2">
        <f>MACD!F1220</f>
        <v>5.8868755123673228E-3</v>
      </c>
      <c r="F1220" s="2">
        <f>'Moving Avg'!D1220</f>
        <v>2.3011400000000002</v>
      </c>
      <c r="G1220" s="2">
        <f>'Moving Avg'!F1220</f>
        <v>2.2026350000000003</v>
      </c>
      <c r="H1220" s="2">
        <f>'Moving Avg'!G1220</f>
        <v>2.3039000000000001</v>
      </c>
      <c r="I1220" s="2">
        <f>'Moving Avg'!H1220</f>
        <v>2.800273499999999</v>
      </c>
      <c r="J1220" s="6" t="str">
        <f>OBV!F1220</f>
        <v>BULLISH</v>
      </c>
      <c r="K1220" s="6" t="str">
        <f>OBV!G1220</f>
        <v>STRONG</v>
      </c>
      <c r="L1220" s="6" t="str">
        <f>OBV!H1220</f>
        <v>CONFIRMED BULLISH</v>
      </c>
    </row>
    <row r="1221" spans="1:12" ht="13.5" x14ac:dyDescent="0.25">
      <c r="A1221" s="3">
        <f>RSI!A1221</f>
        <v>44090</v>
      </c>
      <c r="B1221" s="2">
        <f>RSI!B1221</f>
        <v>2.1698</v>
      </c>
      <c r="C1221" s="2">
        <f>RSI!I1221</f>
        <v>44.150509109076204</v>
      </c>
      <c r="D1221" s="2">
        <f>MACD!E1221</f>
        <v>-3.3531686014395046E-2</v>
      </c>
      <c r="E1221" s="2">
        <f>MACD!F1221</f>
        <v>-1.9968367929851507E-3</v>
      </c>
      <c r="F1221" s="2">
        <f>'Moving Avg'!D1221</f>
        <v>2.2768199999999998</v>
      </c>
      <c r="G1221" s="2">
        <f>'Moving Avg'!F1221</f>
        <v>2.1982550000000005</v>
      </c>
      <c r="H1221" s="2">
        <f>'Moving Avg'!G1221</f>
        <v>2.2963420000000005</v>
      </c>
      <c r="I1221" s="2">
        <f>'Moving Avg'!H1221</f>
        <v>2.7943844999999987</v>
      </c>
      <c r="J1221" s="6" t="str">
        <f>OBV!F1221</f>
        <v>BULLISH</v>
      </c>
      <c r="K1221" s="6" t="str">
        <f>OBV!G1221</f>
        <v>NEUTRAL</v>
      </c>
      <c r="L1221" s="6" t="str">
        <f>OBV!H1221</f>
        <v>BULLISH DIVERGENCE</v>
      </c>
    </row>
    <row r="1222" spans="1:12" ht="13.5" x14ac:dyDescent="0.25">
      <c r="A1222" s="3">
        <f>RSI!A1222</f>
        <v>44091</v>
      </c>
      <c r="B1222" s="2">
        <f>RSI!B1222</f>
        <v>2.2282000000000002</v>
      </c>
      <c r="C1222" s="2">
        <f>RSI!I1222</f>
        <v>49.134267596840793</v>
      </c>
      <c r="D1222" s="2">
        <f>MACD!E1222</f>
        <v>-5.3043328094956266E-2</v>
      </c>
      <c r="E1222" s="2">
        <f>MACD!F1222</f>
        <v>-1.2206135053379374E-2</v>
      </c>
      <c r="F1222" s="2">
        <f>'Moving Avg'!D1222</f>
        <v>2.2602800000000003</v>
      </c>
      <c r="G1222" s="2">
        <f>'Moving Avg'!F1222</f>
        <v>2.1967949999999998</v>
      </c>
      <c r="H1222" s="2">
        <f>'Moving Avg'!G1222</f>
        <v>2.289952</v>
      </c>
      <c r="I1222" s="2">
        <f>'Moving Avg'!H1222</f>
        <v>2.7888109999999995</v>
      </c>
      <c r="J1222" s="6" t="str">
        <f>OBV!F1222</f>
        <v>BULLISH</v>
      </c>
      <c r="K1222" s="6" t="str">
        <f>OBV!G1222</f>
        <v>NEUTRAL</v>
      </c>
      <c r="L1222" s="6" t="str">
        <f>OBV!H1222</f>
        <v>BULLISH DIVERGENCE</v>
      </c>
    </row>
    <row r="1223" spans="1:12" ht="13.5" x14ac:dyDescent="0.25">
      <c r="A1223" s="3">
        <f>RSI!A1223</f>
        <v>44092</v>
      </c>
      <c r="B1223" s="2">
        <f>RSI!B1223</f>
        <v>2.2233000000000001</v>
      </c>
      <c r="C1223" s="2">
        <f>RSI!I1223</f>
        <v>48.741258660171979</v>
      </c>
      <c r="D1223" s="2">
        <f>MACD!E1223</f>
        <v>-7.2137140800866639E-2</v>
      </c>
      <c r="E1223" s="2">
        <f>MACD!F1223</f>
        <v>-2.4192336202876828E-2</v>
      </c>
      <c r="F1223" s="2">
        <f>'Moving Avg'!D1223</f>
        <v>2.2310800000000004</v>
      </c>
      <c r="G1223" s="2">
        <f>'Moving Avg'!F1223</f>
        <v>2.1965499999999998</v>
      </c>
      <c r="H1223" s="2">
        <f>'Moving Avg'!G1223</f>
        <v>2.2847599999999999</v>
      </c>
      <c r="I1223" s="2">
        <f>'Moving Avg'!H1223</f>
        <v>2.7833744999999994</v>
      </c>
      <c r="J1223" s="6" t="str">
        <f>OBV!F1223</f>
        <v>BEARISH</v>
      </c>
      <c r="K1223" s="6" t="str">
        <f>OBV!G1223</f>
        <v>NEUTRAL</v>
      </c>
      <c r="L1223" s="6" t="str">
        <f>OBV!H1223</f>
        <v>CONFIRMED BEARISH</v>
      </c>
    </row>
    <row r="1224" spans="1:12" ht="13.5" x14ac:dyDescent="0.25">
      <c r="A1224" s="3">
        <f>RSI!A1224</f>
        <v>44095</v>
      </c>
      <c r="B1224" s="2">
        <f>RSI!B1224</f>
        <v>2.2378999999999998</v>
      </c>
      <c r="C1224" s="2">
        <f>RSI!I1224</f>
        <v>50.023947590253485</v>
      </c>
      <c r="D1224" s="2">
        <f>MACD!E1224</f>
        <v>-9.0789134906057445E-2</v>
      </c>
      <c r="E1224" s="2">
        <f>MACD!F1224</f>
        <v>-3.7511695943512953E-2</v>
      </c>
      <c r="F1224" s="2">
        <f>'Moving Avg'!D1224</f>
        <v>2.2184400000000002</v>
      </c>
      <c r="G1224" s="2">
        <f>'Moving Avg'!F1224</f>
        <v>2.1975250000000002</v>
      </c>
      <c r="H1224" s="2">
        <f>'Moving Avg'!G1224</f>
        <v>2.2804139999999999</v>
      </c>
      <c r="I1224" s="2">
        <f>'Moving Avg'!H1224</f>
        <v>2.7779420000000004</v>
      </c>
      <c r="J1224" s="6" t="str">
        <f>OBV!F1224</f>
        <v>BEARISH</v>
      </c>
      <c r="K1224" s="6" t="str">
        <f>OBV!G1224</f>
        <v>NEUTRAL</v>
      </c>
      <c r="L1224" s="6" t="str">
        <f>OBV!H1224</f>
        <v>CONFIRMED BEARISH</v>
      </c>
    </row>
    <row r="1225" spans="1:12" ht="13.5" x14ac:dyDescent="0.25">
      <c r="A1225" s="3">
        <f>RSI!A1225</f>
        <v>44096</v>
      </c>
      <c r="B1225" s="2">
        <f>RSI!B1225</f>
        <v>2.1747000000000001</v>
      </c>
      <c r="C1225" s="2">
        <f>RSI!I1225</f>
        <v>44.79804428815909</v>
      </c>
      <c r="D1225" s="2">
        <f>MACD!E1225</f>
        <v>-8.3934838151935587E-2</v>
      </c>
      <c r="E1225" s="2">
        <f>MACD!F1225</f>
        <v>-4.6796324385197485E-2</v>
      </c>
      <c r="F1225" s="2">
        <f>'Moving Avg'!D1225</f>
        <v>2.2067799999999997</v>
      </c>
      <c r="G1225" s="2">
        <f>'Moving Avg'!F1225</f>
        <v>2.1963099999999995</v>
      </c>
      <c r="H1225" s="2">
        <f>'Moving Avg'!G1225</f>
        <v>2.2748039999999996</v>
      </c>
      <c r="I1225" s="2">
        <f>'Moving Avg'!H1225</f>
        <v>2.7722860000000003</v>
      </c>
      <c r="J1225" s="6" t="str">
        <f>OBV!F1225</f>
        <v>BEARISH</v>
      </c>
      <c r="K1225" s="6" t="str">
        <f>OBV!G1225</f>
        <v>NEUTRAL</v>
      </c>
      <c r="L1225" s="6" t="str">
        <f>OBV!H1225</f>
        <v>CONFIRMED BEARISH</v>
      </c>
    </row>
    <row r="1226" spans="1:12" ht="13.5" x14ac:dyDescent="0.25">
      <c r="A1226" s="3">
        <f>RSI!A1226</f>
        <v>44097</v>
      </c>
      <c r="B1226" s="2">
        <f>RSI!B1226</f>
        <v>2.1747000000000001</v>
      </c>
      <c r="C1226" s="2">
        <f>RSI!I1226</f>
        <v>44.79804428815909</v>
      </c>
      <c r="D1226" s="2">
        <f>MACD!E1226</f>
        <v>-5.7574522026603958E-2</v>
      </c>
      <c r="E1226" s="2">
        <f>MACD!F1226</f>
        <v>-4.895196391347878E-2</v>
      </c>
      <c r="F1226" s="2">
        <f>'Moving Avg'!D1226</f>
        <v>2.2077599999999999</v>
      </c>
      <c r="G1226" s="2">
        <f>'Moving Avg'!F1226</f>
        <v>2.1963099999999995</v>
      </c>
      <c r="H1226" s="2">
        <f>'Moving Avg'!G1226</f>
        <v>2.2691939999999997</v>
      </c>
      <c r="I1226" s="2">
        <f>'Moving Avg'!H1226</f>
        <v>2.7667454999999994</v>
      </c>
      <c r="J1226" s="6" t="str">
        <f>OBV!F1226</f>
        <v>BULLISH</v>
      </c>
      <c r="K1226" s="6" t="str">
        <f>OBV!G1226</f>
        <v>NEUTRAL</v>
      </c>
      <c r="L1226" s="6" t="str">
        <f>OBV!H1226</f>
        <v>CONFIRMED BULLISH</v>
      </c>
    </row>
    <row r="1227" spans="1:12" ht="13.5" x14ac:dyDescent="0.25">
      <c r="A1227" s="3">
        <f>RSI!A1227</f>
        <v>44098</v>
      </c>
      <c r="B1227" s="2">
        <f>RSI!B1227</f>
        <v>2.2136</v>
      </c>
      <c r="C1227" s="2">
        <f>RSI!I1227</f>
        <v>48.628968700829645</v>
      </c>
      <c r="D1227" s="2">
        <f>MACD!E1227</f>
        <v>-3.4817299740072638E-2</v>
      </c>
      <c r="E1227" s="2">
        <f>MACD!F1227</f>
        <v>-4.6125031078797556E-2</v>
      </c>
      <c r="F1227" s="2">
        <f>'Moving Avg'!D1227</f>
        <v>2.2048399999999999</v>
      </c>
      <c r="G1227" s="2">
        <f>'Moving Avg'!F1227</f>
        <v>2.1985000000000001</v>
      </c>
      <c r="H1227" s="2">
        <f>'Moving Avg'!G1227</f>
        <v>2.2651020000000002</v>
      </c>
      <c r="I1227" s="2">
        <f>'Moving Avg'!H1227</f>
        <v>2.7612839999999994</v>
      </c>
      <c r="J1227" s="6" t="str">
        <f>OBV!F1227</f>
        <v>BULLISH</v>
      </c>
      <c r="K1227" s="6" t="str">
        <f>OBV!G1227</f>
        <v>NEUTRAL</v>
      </c>
      <c r="L1227" s="6" t="str">
        <f>OBV!H1227</f>
        <v>BULLISH DIVERGENCE</v>
      </c>
    </row>
    <row r="1228" spans="1:12" ht="13.5" x14ac:dyDescent="0.25">
      <c r="A1228" s="3">
        <f>RSI!A1228</f>
        <v>44099</v>
      </c>
      <c r="B1228" s="2">
        <f>RSI!B1228</f>
        <v>2.2038000000000002</v>
      </c>
      <c r="C1228" s="2">
        <f>RSI!I1228</f>
        <v>47.730290201563982</v>
      </c>
      <c r="D1228" s="2">
        <f>MACD!E1228</f>
        <v>-5.7714156154102803E-3</v>
      </c>
      <c r="E1228" s="2">
        <f>MACD!F1228</f>
        <v>-3.8054307986120105E-2</v>
      </c>
      <c r="F1228" s="2">
        <f>'Moving Avg'!D1228</f>
        <v>2.2009400000000001</v>
      </c>
      <c r="G1228" s="2">
        <f>'Moving Avg'!F1228</f>
        <v>2.19801</v>
      </c>
      <c r="H1228" s="2">
        <f>'Moving Avg'!G1228</f>
        <v>2.2609059999999999</v>
      </c>
      <c r="I1228" s="2">
        <f>'Moving Avg'!H1228</f>
        <v>2.7557734999999992</v>
      </c>
      <c r="J1228" s="6" t="str">
        <f>OBV!F1228</f>
        <v>BULLISH</v>
      </c>
      <c r="K1228" s="6" t="str">
        <f>OBV!G1228</f>
        <v>NEUTRAL</v>
      </c>
      <c r="L1228" s="6" t="str">
        <f>OBV!H1228</f>
        <v>BULLISH DIVERGENCE</v>
      </c>
    </row>
    <row r="1229" spans="1:12" ht="13.5" x14ac:dyDescent="0.25">
      <c r="A1229" s="3">
        <f>RSI!A1229</f>
        <v>44102</v>
      </c>
      <c r="B1229" s="2">
        <f>RSI!B1229</f>
        <v>2.1698</v>
      </c>
      <c r="C1229" s="2">
        <f>RSI!I1229</f>
        <v>44.6475000481256</v>
      </c>
      <c r="D1229" s="2">
        <f>MACD!E1229</f>
        <v>1.0963353036280932E-2</v>
      </c>
      <c r="E1229" s="2">
        <f>MACD!F1229</f>
        <v>-2.8250775781639897E-2</v>
      </c>
      <c r="F1229" s="2">
        <f>'Moving Avg'!D1229</f>
        <v>2.1873200000000002</v>
      </c>
      <c r="G1229" s="2">
        <f>'Moving Avg'!F1229</f>
        <v>2.1958200000000003</v>
      </c>
      <c r="H1229" s="2">
        <f>'Moving Avg'!G1229</f>
        <v>2.2563079999999998</v>
      </c>
      <c r="I1229" s="2">
        <f>'Moving Avg'!H1229</f>
        <v>2.7500930000000001</v>
      </c>
      <c r="J1229" s="6" t="str">
        <f>OBV!F1229</f>
        <v>BEARISH</v>
      </c>
      <c r="K1229" s="6" t="str">
        <f>OBV!G1229</f>
        <v>NEUTRAL</v>
      </c>
      <c r="L1229" s="6" t="str">
        <f>OBV!H1229</f>
        <v>CONFIRMED BEARISH</v>
      </c>
    </row>
    <row r="1230" spans="1:12" ht="13.5" x14ac:dyDescent="0.25">
      <c r="A1230" s="3">
        <f>RSI!A1230</f>
        <v>44103</v>
      </c>
      <c r="B1230" s="2">
        <f>RSI!B1230</f>
        <v>2.1892999999999998</v>
      </c>
      <c r="C1230" s="2">
        <f>RSI!I1230</f>
        <v>46.770935667476081</v>
      </c>
      <c r="D1230" s="2">
        <f>MACD!E1230</f>
        <v>1.3524629295739388E-2</v>
      </c>
      <c r="E1230" s="2">
        <f>MACD!F1230</f>
        <v>-1.989569476616404E-2</v>
      </c>
      <c r="F1230" s="2">
        <f>'Moving Avg'!D1230</f>
        <v>2.1902400000000002</v>
      </c>
      <c r="G1230" s="2">
        <f>'Moving Avg'!F1230</f>
        <v>2.1977700000000002</v>
      </c>
      <c r="H1230" s="2">
        <f>'Moving Avg'!G1230</f>
        <v>2.2521</v>
      </c>
      <c r="I1230" s="2">
        <f>'Moving Avg'!H1230</f>
        <v>2.7445099999999996</v>
      </c>
      <c r="J1230" s="6" t="str">
        <f>OBV!F1230</f>
        <v>BULLISH</v>
      </c>
      <c r="K1230" s="6" t="str">
        <f>OBV!G1230</f>
        <v>NEUTRAL</v>
      </c>
      <c r="L1230" s="6" t="str">
        <f>OBV!H1230</f>
        <v>CONFIRMED BULLISH</v>
      </c>
    </row>
    <row r="1231" spans="1:12" ht="13.5" x14ac:dyDescent="0.25">
      <c r="A1231" s="3">
        <f>RSI!A1231</f>
        <v>44104</v>
      </c>
      <c r="B1231" s="2">
        <f>RSI!B1231</f>
        <v>2.1892999999999998</v>
      </c>
      <c r="C1231" s="2">
        <f>RSI!I1231</f>
        <v>46.770935667476081</v>
      </c>
      <c r="D1231" s="2">
        <f>MACD!E1231</f>
        <v>6.1521291651644994E-3</v>
      </c>
      <c r="E1231" s="2">
        <f>MACD!F1231</f>
        <v>-1.4686129979898332E-2</v>
      </c>
      <c r="F1231" s="2">
        <f>'Moving Avg'!D1231</f>
        <v>2.1931599999999998</v>
      </c>
      <c r="G1231" s="2">
        <f>'Moving Avg'!F1231</f>
        <v>2.2004500000000005</v>
      </c>
      <c r="H1231" s="2">
        <f>'Moving Avg'!G1231</f>
        <v>2.2487240000000002</v>
      </c>
      <c r="I1231" s="2">
        <f>'Moving Avg'!H1231</f>
        <v>2.7387419999999993</v>
      </c>
      <c r="J1231" s="6" t="str">
        <f>OBV!F1231</f>
        <v>BULLISH</v>
      </c>
      <c r="K1231" s="6" t="str">
        <f>OBV!G1231</f>
        <v>NEUTRAL</v>
      </c>
      <c r="L1231" s="6" t="str">
        <f>OBV!H1231</f>
        <v>CONFIRMED BULLISH</v>
      </c>
    </row>
    <row r="1232" spans="1:12" ht="13.5" x14ac:dyDescent="0.25">
      <c r="A1232" s="3">
        <f>RSI!A1232</f>
        <v>44105</v>
      </c>
      <c r="B1232" s="2">
        <f>RSI!B1232</f>
        <v>2.1259999999999999</v>
      </c>
      <c r="C1232" s="2">
        <f>RSI!I1232</f>
        <v>40.868526612494968</v>
      </c>
      <c r="D1232" s="2">
        <f>MACD!E1232</f>
        <v>1.3757126166393352E-2</v>
      </c>
      <c r="E1232" s="2">
        <f>MACD!F1232</f>
        <v>-8.9974787506399961E-3</v>
      </c>
      <c r="F1232" s="2">
        <f>'Moving Avg'!D1232</f>
        <v>2.1756399999999996</v>
      </c>
      <c r="G1232" s="2">
        <f>'Moving Avg'!F1232</f>
        <v>2.2031250000000004</v>
      </c>
      <c r="H1232" s="2">
        <f>'Moving Avg'!G1232</f>
        <v>2.2445440000000003</v>
      </c>
      <c r="I1232" s="2">
        <f>'Moving Avg'!H1232</f>
        <v>2.7326574999999997</v>
      </c>
      <c r="J1232" s="6" t="str">
        <f>OBV!F1232</f>
        <v>BEARISH</v>
      </c>
      <c r="K1232" s="6" t="str">
        <f>OBV!G1232</f>
        <v>NEUTRAL</v>
      </c>
      <c r="L1232" s="6" t="str">
        <f>OBV!H1232</f>
        <v>CONFIRMED BEARISH</v>
      </c>
    </row>
    <row r="1233" spans="1:12" ht="13.5" x14ac:dyDescent="0.25">
      <c r="A1233" s="3">
        <f>RSI!A1233</f>
        <v>44106</v>
      </c>
      <c r="B1233" s="2">
        <f>RSI!B1233</f>
        <v>2.0918999999999999</v>
      </c>
      <c r="C1233" s="2">
        <f>RSI!I1233</f>
        <v>38.080533943357388</v>
      </c>
      <c r="D1233" s="2">
        <f>MACD!E1233</f>
        <v>2.2495432920445424E-2</v>
      </c>
      <c r="E1233" s="2">
        <f>MACD!F1233</f>
        <v>-2.6988964164229128E-3</v>
      </c>
      <c r="F1233" s="2">
        <f>'Moving Avg'!D1233</f>
        <v>2.1532599999999995</v>
      </c>
      <c r="G1233" s="2">
        <f>'Moving Avg'!F1233</f>
        <v>2.2050700000000005</v>
      </c>
      <c r="H1233" s="2">
        <f>'Moving Avg'!G1233</f>
        <v>2.2401459999999997</v>
      </c>
      <c r="I1233" s="2">
        <f>'Moving Avg'!H1233</f>
        <v>2.7264715000000002</v>
      </c>
      <c r="J1233" s="6" t="str">
        <f>OBV!F1233</f>
        <v>BEARISH</v>
      </c>
      <c r="K1233" s="6" t="str">
        <f>OBV!G1233</f>
        <v>NEUTRAL</v>
      </c>
      <c r="L1233" s="6" t="str">
        <f>OBV!H1233</f>
        <v>CONFIRMED BEARISH</v>
      </c>
    </row>
    <row r="1234" spans="1:12" ht="13.5" x14ac:dyDescent="0.25">
      <c r="A1234" s="3">
        <f>RSI!A1234</f>
        <v>44109</v>
      </c>
      <c r="B1234" s="2">
        <f>RSI!B1234</f>
        <v>2.1211000000000002</v>
      </c>
      <c r="C1234" s="2">
        <f>RSI!I1234</f>
        <v>41.745304098109031</v>
      </c>
      <c r="D1234" s="2">
        <f>MACD!E1234</f>
        <v>3.0665953221535869E-2</v>
      </c>
      <c r="E1234" s="2">
        <f>MACD!F1234</f>
        <v>3.9740735111688432E-3</v>
      </c>
      <c r="F1234" s="2">
        <f>'Moving Avg'!D1234</f>
        <v>2.1435199999999996</v>
      </c>
      <c r="G1234" s="2">
        <f>'Moving Avg'!F1234</f>
        <v>2.2089600000000003</v>
      </c>
      <c r="H1234" s="2">
        <f>'Moving Avg'!G1234</f>
        <v>2.2353779999999999</v>
      </c>
      <c r="I1234" s="2">
        <f>'Moving Avg'!H1234</f>
        <v>2.7204084999999996</v>
      </c>
      <c r="J1234" s="6" t="str">
        <f>OBV!F1234</f>
        <v>BEARISH</v>
      </c>
      <c r="K1234" s="6" t="str">
        <f>OBV!G1234</f>
        <v>NEUTRAL</v>
      </c>
      <c r="L1234" s="6" t="str">
        <f>OBV!H1234</f>
        <v>CONFIRMED BEARISH</v>
      </c>
    </row>
    <row r="1235" spans="1:12" ht="13.5" x14ac:dyDescent="0.25">
      <c r="A1235" s="3">
        <f>RSI!A1235</f>
        <v>44110</v>
      </c>
      <c r="B1235" s="2">
        <f>RSI!B1235</f>
        <v>2.1844000000000001</v>
      </c>
      <c r="C1235" s="2">
        <f>RSI!I1235</f>
        <v>48.817389748922551</v>
      </c>
      <c r="D1235" s="2">
        <f>MACD!E1235</f>
        <v>2.3636976782543506E-2</v>
      </c>
      <c r="E1235" s="2">
        <f>MACD!F1235</f>
        <v>7.9066541654437758E-3</v>
      </c>
      <c r="F1235" s="2">
        <f>'Moving Avg'!D1235</f>
        <v>2.1425399999999999</v>
      </c>
      <c r="G1235" s="2">
        <f>'Moving Avg'!F1235</f>
        <v>2.2101750000000004</v>
      </c>
      <c r="H1235" s="2">
        <f>'Moving Avg'!G1235</f>
        <v>2.2309019999999999</v>
      </c>
      <c r="I1235" s="2">
        <f>'Moving Avg'!H1235</f>
        <v>2.7146850000000002</v>
      </c>
      <c r="J1235" s="6" t="str">
        <f>OBV!F1235</f>
        <v>BEARISH</v>
      </c>
      <c r="K1235" s="6" t="str">
        <f>OBV!G1235</f>
        <v>NEUTRAL</v>
      </c>
      <c r="L1235" s="6" t="str">
        <f>OBV!H1235</f>
        <v>CONFIRMED BEARISH</v>
      </c>
    </row>
    <row r="1236" spans="1:12" ht="13.5" x14ac:dyDescent="0.25">
      <c r="A1236" s="3">
        <f>RSI!A1236</f>
        <v>44111</v>
      </c>
      <c r="B1236" s="2">
        <f>RSI!B1236</f>
        <v>2.1503000000000001</v>
      </c>
      <c r="C1236" s="2">
        <f>RSI!I1236</f>
        <v>45.605441155967981</v>
      </c>
      <c r="D1236" s="2">
        <f>MACD!E1236</f>
        <v>2.0275961318574343E-2</v>
      </c>
      <c r="E1236" s="2">
        <f>MACD!F1236</f>
        <v>1.038051559606989E-2</v>
      </c>
      <c r="F1236" s="2">
        <f>'Moving Avg'!D1236</f>
        <v>2.1347399999999999</v>
      </c>
      <c r="G1236" s="2">
        <f>'Moving Avg'!F1236</f>
        <v>2.2031200000000006</v>
      </c>
      <c r="H1236" s="2">
        <f>'Moving Avg'!G1236</f>
        <v>2.2271059999999996</v>
      </c>
      <c r="I1236" s="2">
        <f>'Moving Avg'!H1236</f>
        <v>2.7087910000000006</v>
      </c>
      <c r="J1236" s="6" t="str">
        <f>OBV!F1236</f>
        <v>BEARISH</v>
      </c>
      <c r="K1236" s="6" t="str">
        <f>OBV!G1236</f>
        <v>NEUTRAL</v>
      </c>
      <c r="L1236" s="6" t="str">
        <f>OBV!H1236</f>
        <v>CONFIRMED BEARISH</v>
      </c>
    </row>
    <row r="1237" spans="1:12" ht="13.5" x14ac:dyDescent="0.25">
      <c r="A1237" s="3">
        <f>RSI!A1237</f>
        <v>44112</v>
      </c>
      <c r="B1237" s="2">
        <f>RSI!B1237</f>
        <v>2.1406000000000001</v>
      </c>
      <c r="C1237" s="2">
        <f>RSI!I1237</f>
        <v>44.704396517341166</v>
      </c>
      <c r="D1237" s="2">
        <f>MACD!E1237</f>
        <v>2.4392818589611842E-2</v>
      </c>
      <c r="E1237" s="2">
        <f>MACD!F1237</f>
        <v>1.3182976194778279E-2</v>
      </c>
      <c r="F1237" s="2">
        <f>'Moving Avg'!D1237</f>
        <v>2.1376600000000003</v>
      </c>
      <c r="G1237" s="2">
        <f>'Moving Avg'!F1237</f>
        <v>2.1946050000000001</v>
      </c>
      <c r="H1237" s="2">
        <f>'Moving Avg'!G1237</f>
        <v>2.2222399999999998</v>
      </c>
      <c r="I1237" s="2">
        <f>'Moving Avg'!H1237</f>
        <v>2.7028485</v>
      </c>
      <c r="J1237" s="6" t="str">
        <f>OBV!F1237</f>
        <v>BULLISH</v>
      </c>
      <c r="K1237" s="6" t="str">
        <f>OBV!G1237</f>
        <v>NEUTRAL</v>
      </c>
      <c r="L1237" s="6" t="str">
        <f>OBV!H1237</f>
        <v>CONFIRMED BULLISH</v>
      </c>
    </row>
    <row r="1238" spans="1:12" ht="13.5" x14ac:dyDescent="0.25">
      <c r="A1238" s="3">
        <f>RSI!A1238</f>
        <v>44113</v>
      </c>
      <c r="B1238" s="2">
        <f>RSI!B1238</f>
        <v>2.1892999999999998</v>
      </c>
      <c r="C1238" s="2">
        <f>RSI!I1238</f>
        <v>50.041226014847304</v>
      </c>
      <c r="D1238" s="2">
        <f>MACD!E1238</f>
        <v>2.3057104843676957E-2</v>
      </c>
      <c r="E1238" s="2">
        <f>MACD!F1238</f>
        <v>1.5157801924558015E-2</v>
      </c>
      <c r="F1238" s="2">
        <f>'Moving Avg'!D1238</f>
        <v>2.1571399999999996</v>
      </c>
      <c r="G1238" s="2">
        <f>'Moving Avg'!F1238</f>
        <v>2.1856049999999998</v>
      </c>
      <c r="H1238" s="2">
        <f>'Moving Avg'!G1238</f>
        <v>2.2183480000000002</v>
      </c>
      <c r="I1238" s="2">
        <f>'Moving Avg'!H1238</f>
        <v>2.6971729999999998</v>
      </c>
      <c r="J1238" s="6" t="str">
        <f>OBV!F1238</f>
        <v>BULLISH</v>
      </c>
      <c r="K1238" s="6" t="str">
        <f>OBV!G1238</f>
        <v>NEUTRAL</v>
      </c>
      <c r="L1238" s="6" t="str">
        <f>OBV!H1238</f>
        <v>CONFIRMED BULLISH</v>
      </c>
    </row>
    <row r="1239" spans="1:12" ht="13.5" x14ac:dyDescent="0.25">
      <c r="A1239" s="3">
        <f>RSI!A1239</f>
        <v>44116</v>
      </c>
      <c r="B1239" s="2">
        <f>RSI!B1239</f>
        <v>2.1892999999999998</v>
      </c>
      <c r="C1239" s="2">
        <f>RSI!I1239</f>
        <v>50.041226014847304</v>
      </c>
      <c r="D1239" s="2">
        <f>MACD!E1239</f>
        <v>1.6682319374996535E-2</v>
      </c>
      <c r="E1239" s="2">
        <f>MACD!F1239</f>
        <v>1.5462705414645721E-2</v>
      </c>
      <c r="F1239" s="2">
        <f>'Moving Avg'!D1239</f>
        <v>2.1707799999999997</v>
      </c>
      <c r="G1239" s="2">
        <f>'Moving Avg'!F1239</f>
        <v>2.1800150000000005</v>
      </c>
      <c r="H1239" s="2">
        <f>'Moving Avg'!G1239</f>
        <v>2.2158200000000003</v>
      </c>
      <c r="I1239" s="2">
        <f>'Moving Avg'!H1239</f>
        <v>2.6914974999999997</v>
      </c>
      <c r="J1239" s="6" t="str">
        <f>OBV!F1239</f>
        <v>BULLISH</v>
      </c>
      <c r="K1239" s="6" t="str">
        <f>OBV!G1239</f>
        <v>NEUTRAL</v>
      </c>
      <c r="L1239" s="6" t="str">
        <f>OBV!H1239</f>
        <v>CONFIRMED BULLISH</v>
      </c>
    </row>
    <row r="1240" spans="1:12" ht="13.5" x14ac:dyDescent="0.25">
      <c r="A1240" s="3">
        <f>RSI!A1240</f>
        <v>44117</v>
      </c>
      <c r="B1240" s="2">
        <f>RSI!B1240</f>
        <v>2.1600999999999999</v>
      </c>
      <c r="C1240" s="2">
        <f>RSI!I1240</f>
        <v>46.89396380734599</v>
      </c>
      <c r="D1240" s="2">
        <f>MACD!E1240</f>
        <v>1.6438458174463211E-2</v>
      </c>
      <c r="E1240" s="2">
        <f>MACD!F1240</f>
        <v>1.5657855966609222E-2</v>
      </c>
      <c r="F1240" s="2">
        <f>'Moving Avg'!D1240</f>
        <v>2.1659199999999998</v>
      </c>
      <c r="G1240" s="2">
        <f>'Moving Avg'!F1240</f>
        <v>2.1763700000000004</v>
      </c>
      <c r="H1240" s="2">
        <f>'Moving Avg'!G1240</f>
        <v>2.2123180000000002</v>
      </c>
      <c r="I1240" s="2">
        <f>'Moving Avg'!H1240</f>
        <v>2.6856759999999995</v>
      </c>
      <c r="J1240" s="6" t="str">
        <f>OBV!F1240</f>
        <v>BEARISH</v>
      </c>
      <c r="K1240" s="6" t="str">
        <f>OBV!G1240</f>
        <v>NEUTRAL</v>
      </c>
      <c r="L1240" s="6" t="str">
        <f>OBV!H1240</f>
        <v>CONFIRMED BEARISH</v>
      </c>
    </row>
    <row r="1241" spans="1:12" ht="13.5" x14ac:dyDescent="0.25">
      <c r="A1241" s="3">
        <f>RSI!A1241</f>
        <v>44118</v>
      </c>
      <c r="B1241" s="2">
        <f>RSI!B1241</f>
        <v>2.2282000000000002</v>
      </c>
      <c r="C1241" s="2">
        <f>RSI!I1241</f>
        <v>54.13837896389083</v>
      </c>
      <c r="D1241" s="2">
        <f>MACD!E1241</f>
        <v>1.1348385060946597E-2</v>
      </c>
      <c r="E1241" s="2">
        <f>MACD!F1241</f>
        <v>1.4795961785476697E-2</v>
      </c>
      <c r="F1241" s="2">
        <f>'Moving Avg'!D1241</f>
        <v>2.1814999999999998</v>
      </c>
      <c r="G1241" s="2">
        <f>'Moving Avg'!F1241</f>
        <v>2.1792899999999999</v>
      </c>
      <c r="H1241" s="2">
        <f>'Moving Avg'!G1241</f>
        <v>2.2088160000000001</v>
      </c>
      <c r="I1241" s="2">
        <f>'Moving Avg'!H1241</f>
        <v>2.6801714999999988</v>
      </c>
      <c r="J1241" s="6" t="str">
        <f>OBV!F1241</f>
        <v>BEARISH</v>
      </c>
      <c r="K1241" s="6" t="str">
        <f>OBV!G1241</f>
        <v>NEUTRAL</v>
      </c>
      <c r="L1241" s="6" t="str">
        <f>OBV!H1241</f>
        <v>BEARISH DIVERGENCE</v>
      </c>
    </row>
    <row r="1242" spans="1:12" ht="13.5" x14ac:dyDescent="0.25">
      <c r="A1242" s="3">
        <f>RSI!A1242</f>
        <v>44120</v>
      </c>
      <c r="B1242" s="2">
        <f>RSI!B1242</f>
        <v>2.2086999999999999</v>
      </c>
      <c r="C1242" s="2">
        <f>RSI!I1242</f>
        <v>51.952925157391149</v>
      </c>
      <c r="D1242" s="2">
        <f>MACD!E1242</f>
        <v>-1.5062122224174246E-3</v>
      </c>
      <c r="E1242" s="2">
        <f>MACD!F1242</f>
        <v>1.1535526983897874E-2</v>
      </c>
      <c r="F1242" s="2">
        <f>'Moving Avg'!D1242</f>
        <v>2.1951200000000002</v>
      </c>
      <c r="G1242" s="2">
        <f>'Moving Avg'!F1242</f>
        <v>2.1783150000000004</v>
      </c>
      <c r="H1242" s="2">
        <f>'Moving Avg'!G1242</f>
        <v>2.205508</v>
      </c>
      <c r="I1242" s="2">
        <f>'Moving Avg'!H1242</f>
        <v>2.6745694999999996</v>
      </c>
      <c r="J1242" s="6" t="str">
        <f>OBV!F1242</f>
        <v>BULLISH</v>
      </c>
      <c r="K1242" s="6" t="str">
        <f>OBV!G1242</f>
        <v>NEUTRAL</v>
      </c>
      <c r="L1242" s="6" t="str">
        <f>OBV!H1242</f>
        <v>CONFIRMED BULLISH</v>
      </c>
    </row>
    <row r="1243" spans="1:12" ht="13.5" x14ac:dyDescent="0.25">
      <c r="A1243" s="3">
        <f>RSI!A1243</f>
        <v>44123</v>
      </c>
      <c r="B1243" s="2">
        <f>RSI!B1243</f>
        <v>2.2136</v>
      </c>
      <c r="C1243" s="2">
        <f>RSI!I1243</f>
        <v>52.47212071977598</v>
      </c>
      <c r="D1243" s="2">
        <f>MACD!E1243</f>
        <v>-1.8111880040182271E-2</v>
      </c>
      <c r="E1243" s="2">
        <f>MACD!F1243</f>
        <v>5.6060455790818446E-3</v>
      </c>
      <c r="F1243" s="2">
        <f>'Moving Avg'!D1243</f>
        <v>2.1999799999999996</v>
      </c>
      <c r="G1243" s="2">
        <f>'Moving Avg'!F1243</f>
        <v>2.1778300000000002</v>
      </c>
      <c r="H1243" s="2">
        <f>'Moving Avg'!G1243</f>
        <v>2.2030760000000003</v>
      </c>
      <c r="I1243" s="2">
        <f>'Moving Avg'!H1243</f>
        <v>2.6691309999999993</v>
      </c>
      <c r="J1243" s="6" t="str">
        <f>OBV!F1243</f>
        <v>BULLISH</v>
      </c>
      <c r="K1243" s="6" t="str">
        <f>OBV!G1243</f>
        <v>NEUTRAL</v>
      </c>
      <c r="L1243" s="6" t="str">
        <f>OBV!H1243</f>
        <v>CONFIRMED BULLISH</v>
      </c>
    </row>
    <row r="1244" spans="1:12" ht="13.5" x14ac:dyDescent="0.25">
      <c r="A1244" s="3">
        <f>RSI!A1244</f>
        <v>44124</v>
      </c>
      <c r="B1244" s="2">
        <f>RSI!B1244</f>
        <v>2.2038000000000002</v>
      </c>
      <c r="C1244" s="2">
        <f>RSI!I1244</f>
        <v>51.278640565961773</v>
      </c>
      <c r="D1244" s="2">
        <f>MACD!E1244</f>
        <v>-2.7084276421164066E-2</v>
      </c>
      <c r="E1244" s="2">
        <f>MACD!F1244</f>
        <v>-9.3201882096733725E-4</v>
      </c>
      <c r="F1244" s="2">
        <f>'Moving Avg'!D1244</f>
        <v>2.2028799999999995</v>
      </c>
      <c r="G1244" s="2">
        <f>'Moving Avg'!F1244</f>
        <v>2.1761249999999999</v>
      </c>
      <c r="H1244" s="2">
        <f>'Moving Avg'!G1244</f>
        <v>2.2009340000000002</v>
      </c>
      <c r="I1244" s="2">
        <f>'Moving Avg'!H1244</f>
        <v>2.6634354999999998</v>
      </c>
      <c r="J1244" s="6" t="str">
        <f>OBV!F1244</f>
        <v>BULLISH</v>
      </c>
      <c r="K1244" s="6" t="str">
        <f>OBV!G1244</f>
        <v>NEUTRAL</v>
      </c>
      <c r="L1244" s="6" t="str">
        <f>OBV!H1244</f>
        <v>CONFIRMED BULLISH</v>
      </c>
    </row>
    <row r="1245" spans="1:12" ht="13.5" x14ac:dyDescent="0.25">
      <c r="A1245" s="3">
        <f>RSI!A1245</f>
        <v>44125</v>
      </c>
      <c r="B1245" s="2">
        <f>RSI!B1245</f>
        <v>2.1989999999999998</v>
      </c>
      <c r="C1245" s="2">
        <f>RSI!I1245</f>
        <v>50.670724607173902</v>
      </c>
      <c r="D1245" s="2">
        <f>MACD!E1245</f>
        <v>-2.46537120310939E-2</v>
      </c>
      <c r="E1245" s="2">
        <f>MACD!F1245</f>
        <v>-5.6763574629926502E-3</v>
      </c>
      <c r="F1245" s="2">
        <f>'Moving Avg'!D1245</f>
        <v>2.2106599999999998</v>
      </c>
      <c r="G1245" s="2">
        <f>'Moving Avg'!F1245</f>
        <v>2.1773400000000001</v>
      </c>
      <c r="H1245" s="2">
        <f>'Moving Avg'!G1245</f>
        <v>2.1982100000000004</v>
      </c>
      <c r="I1245" s="2">
        <f>'Moving Avg'!H1245</f>
        <v>2.6577850000000001</v>
      </c>
      <c r="J1245" s="6" t="str">
        <f>OBV!F1245</f>
        <v>BEARISH</v>
      </c>
      <c r="K1245" s="6" t="str">
        <f>OBV!G1245</f>
        <v>NEUTRAL</v>
      </c>
      <c r="L1245" s="6" t="str">
        <f>OBV!H1245</f>
        <v>BEARISH DIVERGENCE</v>
      </c>
    </row>
    <row r="1246" spans="1:12" ht="13.5" x14ac:dyDescent="0.25">
      <c r="A1246" s="3">
        <f>RSI!A1246</f>
        <v>44126</v>
      </c>
      <c r="B1246" s="2">
        <f>RSI!B1246</f>
        <v>2.1844000000000001</v>
      </c>
      <c r="C1246" s="2">
        <f>RSI!I1246</f>
        <v>48.776573461306484</v>
      </c>
      <c r="D1246" s="2">
        <f>MACD!E1246</f>
        <v>-2.6799523839089012E-2</v>
      </c>
      <c r="E1246" s="2">
        <f>MACD!F1246</f>
        <v>-9.900990738211924E-3</v>
      </c>
      <c r="F1246" s="2">
        <f>'Moving Avg'!D1246</f>
        <v>2.2018999999999997</v>
      </c>
      <c r="G1246" s="2">
        <f>'Moving Avg'!F1246</f>
        <v>2.1778249999999999</v>
      </c>
      <c r="H1246" s="2">
        <f>'Moving Avg'!G1246</f>
        <v>2.1965560000000002</v>
      </c>
      <c r="I1246" s="2">
        <f>'Moving Avg'!H1246</f>
        <v>2.6520614999999994</v>
      </c>
      <c r="J1246" s="6" t="str">
        <f>OBV!F1246</f>
        <v>BEARISH</v>
      </c>
      <c r="K1246" s="6" t="str">
        <f>OBV!G1246</f>
        <v>NEUTRAL</v>
      </c>
      <c r="L1246" s="6" t="str">
        <f>OBV!H1246</f>
        <v>CONFIRMED BEARISH</v>
      </c>
    </row>
    <row r="1247" spans="1:12" ht="13.5" x14ac:dyDescent="0.25">
      <c r="A1247" s="3">
        <f>RSI!A1247</f>
        <v>44127</v>
      </c>
      <c r="B1247" s="2">
        <f>RSI!B1247</f>
        <v>2.1892999999999998</v>
      </c>
      <c r="C1247" s="2">
        <f>RSI!I1247</f>
        <v>49.459423929576197</v>
      </c>
      <c r="D1247" s="2">
        <f>MACD!E1247</f>
        <v>-3.0419182391346666E-2</v>
      </c>
      <c r="E1247" s="2">
        <f>MACD!F1247</f>
        <v>-1.4004629068838873E-2</v>
      </c>
      <c r="F1247" s="2">
        <f>'Moving Avg'!D1247</f>
        <v>2.1980200000000001</v>
      </c>
      <c r="G1247" s="2">
        <f>'Moving Avg'!F1247</f>
        <v>2.1766100000000002</v>
      </c>
      <c r="H1247" s="2">
        <f>'Moving Avg'!G1247</f>
        <v>2.1946100000000004</v>
      </c>
      <c r="I1247" s="2">
        <f>'Moving Avg'!H1247</f>
        <v>2.6463859999999992</v>
      </c>
      <c r="J1247" s="6" t="str">
        <f>OBV!F1247</f>
        <v>BEARISH</v>
      </c>
      <c r="K1247" s="6" t="str">
        <f>OBV!G1247</f>
        <v>NEUTRAL</v>
      </c>
      <c r="L1247" s="6" t="str">
        <f>OBV!H1247</f>
        <v>CONFIRMED BEARISH</v>
      </c>
    </row>
    <row r="1248" spans="1:12" ht="13.5" x14ac:dyDescent="0.25">
      <c r="A1248" s="3">
        <f>RSI!A1248</f>
        <v>44130</v>
      </c>
      <c r="B1248" s="2">
        <f>RSI!B1248</f>
        <v>2.2330000000000001</v>
      </c>
      <c r="C1248" s="2">
        <f>RSI!I1248</f>
        <v>55.195895277494508</v>
      </c>
      <c r="D1248" s="2">
        <f>MACD!E1248</f>
        <v>-2.9208154962017563E-2</v>
      </c>
      <c r="E1248" s="2">
        <f>MACD!F1248</f>
        <v>-1.7045334247474613E-2</v>
      </c>
      <c r="F1248" s="2">
        <f>'Moving Avg'!D1248</f>
        <v>2.2019000000000002</v>
      </c>
      <c r="G1248" s="2">
        <f>'Moving Avg'!F1248</f>
        <v>2.17807</v>
      </c>
      <c r="H1248" s="2">
        <f>'Moving Avg'!G1248</f>
        <v>2.194998</v>
      </c>
      <c r="I1248" s="2">
        <f>'Moving Avg'!H1248</f>
        <v>2.6409519999999991</v>
      </c>
      <c r="J1248" s="6" t="str">
        <f>OBV!F1248</f>
        <v>BULLISH</v>
      </c>
      <c r="K1248" s="6" t="str">
        <f>OBV!G1248</f>
        <v>NEUTRAL</v>
      </c>
      <c r="L1248" s="6" t="str">
        <f>OBV!H1248</f>
        <v>CONFIRMED BULLISH</v>
      </c>
    </row>
    <row r="1249" spans="1:12" ht="13.5" x14ac:dyDescent="0.25">
      <c r="A1249" s="3">
        <f>RSI!A1249</f>
        <v>44131</v>
      </c>
      <c r="B1249" s="2">
        <f>RSI!B1249</f>
        <v>2.2671000000000001</v>
      </c>
      <c r="C1249" s="2">
        <f>RSI!I1249</f>
        <v>59.097244543839345</v>
      </c>
      <c r="D1249" s="2">
        <f>MACD!E1249</f>
        <v>-3.0950419455141098E-2</v>
      </c>
      <c r="E1249" s="2">
        <f>MACD!F1249</f>
        <v>-1.982635128900791E-2</v>
      </c>
      <c r="F1249" s="2">
        <f>'Moving Avg'!D1249</f>
        <v>2.2145600000000001</v>
      </c>
      <c r="G1249" s="2">
        <f>'Moving Avg'!F1249</f>
        <v>2.1829349999999996</v>
      </c>
      <c r="H1249" s="2">
        <f>'Moving Avg'!G1249</f>
        <v>2.1953880000000003</v>
      </c>
      <c r="I1249" s="2">
        <f>'Moving Avg'!H1249</f>
        <v>2.6356654999999991</v>
      </c>
      <c r="J1249" s="6" t="str">
        <f>OBV!F1249</f>
        <v>BULLISH</v>
      </c>
      <c r="K1249" s="6" t="str">
        <f>OBV!G1249</f>
        <v>NEUTRAL</v>
      </c>
      <c r="L1249" s="6" t="str">
        <f>OBV!H1249</f>
        <v>CONFIRMED BULLISH</v>
      </c>
    </row>
    <row r="1250" spans="1:12" ht="13.5" x14ac:dyDescent="0.25">
      <c r="A1250" s="3">
        <f>RSI!A1250</f>
        <v>44132</v>
      </c>
      <c r="B1250" s="2">
        <f>RSI!B1250</f>
        <v>2.2866</v>
      </c>
      <c r="C1250" s="2">
        <f>RSI!I1250</f>
        <v>61.178995226897172</v>
      </c>
      <c r="D1250" s="2">
        <f>MACD!E1250</f>
        <v>-3.8786091984452931E-2</v>
      </c>
      <c r="E1250" s="2">
        <f>MACD!F1250</f>
        <v>-2.3618299428096914E-2</v>
      </c>
      <c r="F1250" s="2">
        <f>'Moving Avg'!D1250</f>
        <v>2.2320799999999998</v>
      </c>
      <c r="G1250" s="2">
        <f>'Moving Avg'!F1250</f>
        <v>2.1878000000000002</v>
      </c>
      <c r="H1250" s="2">
        <f>'Moving Avg'!G1250</f>
        <v>2.1958760000000006</v>
      </c>
      <c r="I1250" s="2">
        <f>'Moving Avg'!H1250</f>
        <v>2.6309619999999989</v>
      </c>
      <c r="J1250" s="6" t="str">
        <f>OBV!F1250</f>
        <v>BULLISH</v>
      </c>
      <c r="K1250" s="6" t="str">
        <f>OBV!G1250</f>
        <v>NEUTRAL</v>
      </c>
      <c r="L1250" s="6" t="str">
        <f>OBV!H1250</f>
        <v>CONFIRMED BULLISH</v>
      </c>
    </row>
    <row r="1251" spans="1:12" ht="13.5" x14ac:dyDescent="0.25">
      <c r="A1251" s="3">
        <f>RSI!A1251</f>
        <v>44134</v>
      </c>
      <c r="B1251" s="2">
        <f>RSI!B1251</f>
        <v>2.2183999999999999</v>
      </c>
      <c r="C1251" s="2">
        <f>RSI!I1251</f>
        <v>51.337799938477922</v>
      </c>
      <c r="D1251" s="2">
        <f>MACD!E1251</f>
        <v>-3.0395965424973692E-2</v>
      </c>
      <c r="E1251" s="2">
        <f>MACD!F1251</f>
        <v>-2.497383262747227E-2</v>
      </c>
      <c r="F1251" s="2">
        <f>'Moving Avg'!D1251</f>
        <v>2.2388799999999995</v>
      </c>
      <c r="G1251" s="2">
        <f>'Moving Avg'!F1251</f>
        <v>2.1892550000000002</v>
      </c>
      <c r="H1251" s="2">
        <f>'Moving Avg'!G1251</f>
        <v>2.1950960000000004</v>
      </c>
      <c r="I1251" s="2">
        <f>'Moving Avg'!H1251</f>
        <v>2.6258709999999996</v>
      </c>
      <c r="J1251" s="6" t="str">
        <f>OBV!F1251</f>
        <v>BULLISH</v>
      </c>
      <c r="K1251" s="6" t="str">
        <f>OBV!G1251</f>
        <v>NEUTRAL</v>
      </c>
      <c r="L1251" s="6" t="str">
        <f>OBV!H1251</f>
        <v>CONFIRMED BULLISH</v>
      </c>
    </row>
    <row r="1252" spans="1:12" ht="13.5" x14ac:dyDescent="0.25">
      <c r="A1252" s="3">
        <f>RSI!A1252</f>
        <v>44137</v>
      </c>
      <c r="B1252" s="2">
        <f>RSI!B1252</f>
        <v>2.2183999999999999</v>
      </c>
      <c r="C1252" s="2">
        <f>RSI!I1252</f>
        <v>51.337799938477922</v>
      </c>
      <c r="D1252" s="2">
        <f>MACD!E1252</f>
        <v>-2.6364430765268398E-2</v>
      </c>
      <c r="E1252" s="2">
        <f>MACD!F1252</f>
        <v>-2.5251952255031497E-2</v>
      </c>
      <c r="F1252" s="2">
        <f>'Moving Avg'!D1252</f>
        <v>2.2446999999999995</v>
      </c>
      <c r="G1252" s="2">
        <f>'Moving Avg'!F1252</f>
        <v>2.1938750000000002</v>
      </c>
      <c r="H1252" s="2">
        <f>'Moving Avg'!G1252</f>
        <v>2.1943160000000002</v>
      </c>
      <c r="I1252" s="2">
        <f>'Moving Avg'!H1252</f>
        <v>2.6204099999999992</v>
      </c>
      <c r="J1252" s="6" t="str">
        <f>OBV!F1252</f>
        <v>BULLISH</v>
      </c>
      <c r="K1252" s="6" t="str">
        <f>OBV!G1252</f>
        <v>NEUTRAL</v>
      </c>
      <c r="L1252" s="6" t="str">
        <f>OBV!H1252</f>
        <v>CONFIRMED BULLISH</v>
      </c>
    </row>
    <row r="1253" spans="1:12" ht="13.5" x14ac:dyDescent="0.25">
      <c r="A1253" s="3">
        <f>RSI!A1253</f>
        <v>44138</v>
      </c>
      <c r="B1253" s="2">
        <f>RSI!B1253</f>
        <v>2.2136</v>
      </c>
      <c r="C1253" s="2">
        <f>RSI!I1253</f>
        <v>50.672459797007093</v>
      </c>
      <c r="D1253" s="2">
        <f>MACD!E1253</f>
        <v>-2.1906511236835513E-2</v>
      </c>
      <c r="E1253" s="2">
        <f>MACD!F1253</f>
        <v>-2.4582864051392303E-2</v>
      </c>
      <c r="F1253" s="2">
        <f>'Moving Avg'!D1253</f>
        <v>2.2408200000000003</v>
      </c>
      <c r="G1253" s="2">
        <f>'Moving Avg'!F1253</f>
        <v>2.1999599999999999</v>
      </c>
      <c r="H1253" s="2">
        <f>'Moving Avg'!G1253</f>
        <v>2.1940240000000002</v>
      </c>
      <c r="I1253" s="2">
        <f>'Moving Avg'!H1253</f>
        <v>2.6149484999999997</v>
      </c>
      <c r="J1253" s="6" t="str">
        <f>OBV!F1253</f>
        <v>BULLISH</v>
      </c>
      <c r="K1253" s="6" t="str">
        <f>OBV!G1253</f>
        <v>NEUTRAL</v>
      </c>
      <c r="L1253" s="6" t="str">
        <f>OBV!H1253</f>
        <v>BULLISH DIVERGENCE</v>
      </c>
    </row>
    <row r="1254" spans="1:12" ht="13.5" x14ac:dyDescent="0.25">
      <c r="A1254" s="3">
        <f>RSI!A1254</f>
        <v>44139</v>
      </c>
      <c r="B1254" s="2">
        <f>RSI!B1254</f>
        <v>2.1551999999999998</v>
      </c>
      <c r="C1254" s="2">
        <f>RSI!I1254</f>
        <v>43.316836234721002</v>
      </c>
      <c r="D1254" s="2">
        <f>MACD!E1254</f>
        <v>-1.5345958771689094E-2</v>
      </c>
      <c r="E1254" s="2">
        <f>MACD!F1254</f>
        <v>-2.2735482995451663E-2</v>
      </c>
      <c r="F1254" s="2">
        <f>'Moving Avg'!D1254</f>
        <v>2.2184399999999997</v>
      </c>
      <c r="G1254" s="2">
        <f>'Moving Avg'!F1254</f>
        <v>2.2016650000000006</v>
      </c>
      <c r="H1254" s="2">
        <f>'Moving Avg'!G1254</f>
        <v>2.1927600000000007</v>
      </c>
      <c r="I1254" s="2">
        <f>'Moving Avg'!H1254</f>
        <v>2.6092179999999998</v>
      </c>
      <c r="J1254" s="6" t="str">
        <f>OBV!F1254</f>
        <v>BEARISH</v>
      </c>
      <c r="K1254" s="6" t="str">
        <f>OBV!G1254</f>
        <v>NEUTRAL</v>
      </c>
      <c r="L1254" s="6" t="str">
        <f>OBV!H1254</f>
        <v>CONFIRMED BEARISH</v>
      </c>
    </row>
    <row r="1255" spans="1:12" ht="13.5" x14ac:dyDescent="0.25">
      <c r="A1255" s="3">
        <f>RSI!A1255</f>
        <v>44140</v>
      </c>
      <c r="B1255" s="2">
        <f>RSI!B1255</f>
        <v>2.2038000000000002</v>
      </c>
      <c r="C1255" s="2">
        <f>RSI!I1255</f>
        <v>49.842058622470894</v>
      </c>
      <c r="D1255" s="2">
        <f>MACD!E1255</f>
        <v>-1.3815657452595165E-2</v>
      </c>
      <c r="E1255" s="2">
        <f>MACD!F1255</f>
        <v>-2.0951517886880364E-2</v>
      </c>
      <c r="F1255" s="2">
        <f>'Moving Avg'!D1255</f>
        <v>2.2018800000000001</v>
      </c>
      <c r="G1255" s="2">
        <f>'Moving Avg'!F1255</f>
        <v>2.2026350000000003</v>
      </c>
      <c r="H1255" s="2">
        <f>'Moving Avg'!G1255</f>
        <v>2.1928560000000004</v>
      </c>
      <c r="I1255" s="2">
        <f>'Moving Avg'!H1255</f>
        <v>2.6037535000000003</v>
      </c>
      <c r="J1255" s="6" t="str">
        <f>OBV!F1255</f>
        <v>BEARISH</v>
      </c>
      <c r="K1255" s="6" t="str">
        <f>OBV!G1255</f>
        <v>NEUTRAL</v>
      </c>
      <c r="L1255" s="6" t="str">
        <f>OBV!H1255</f>
        <v>CONFIRMED BEARISH</v>
      </c>
    </row>
    <row r="1256" spans="1:12" ht="13.5" x14ac:dyDescent="0.25">
      <c r="A1256" s="3">
        <f>RSI!A1256</f>
        <v>44141</v>
      </c>
      <c r="B1256" s="2">
        <f>RSI!B1256</f>
        <v>2.1989999999999998</v>
      </c>
      <c r="C1256" s="2">
        <f>RSI!I1256</f>
        <v>49.239163798096953</v>
      </c>
      <c r="D1256" s="2">
        <f>MACD!E1256</f>
        <v>-1.4404559183189836E-2</v>
      </c>
      <c r="E1256" s="2">
        <f>MACD!F1256</f>
        <v>-1.9642126146142257E-2</v>
      </c>
      <c r="F1256" s="2">
        <f>'Moving Avg'!D1256</f>
        <v>2.198</v>
      </c>
      <c r="G1256" s="2">
        <f>'Moving Avg'!F1256</f>
        <v>2.2050700000000001</v>
      </c>
      <c r="H1256" s="2">
        <f>'Moving Avg'!G1256</f>
        <v>2.1933420000000003</v>
      </c>
      <c r="I1256" s="2">
        <f>'Moving Avg'!H1256</f>
        <v>2.5983574999999997</v>
      </c>
      <c r="J1256" s="6" t="str">
        <f>OBV!F1256</f>
        <v>BEARISH</v>
      </c>
      <c r="K1256" s="6" t="str">
        <f>OBV!G1256</f>
        <v>NEUTRAL</v>
      </c>
      <c r="L1256" s="6" t="str">
        <f>OBV!H1256</f>
        <v>CONFIRMED BEARISH</v>
      </c>
    </row>
    <row r="1257" spans="1:12" ht="13.5" x14ac:dyDescent="0.25">
      <c r="A1257" s="3">
        <f>RSI!A1257</f>
        <v>44144</v>
      </c>
      <c r="B1257" s="2">
        <f>RSI!B1257</f>
        <v>2.1648999999999998</v>
      </c>
      <c r="C1257" s="2">
        <f>RSI!I1257</f>
        <v>45.068400405057439</v>
      </c>
      <c r="D1257" s="2">
        <f>MACD!E1257</f>
        <v>-1.1588404593961155E-2</v>
      </c>
      <c r="E1257" s="2">
        <f>MACD!F1257</f>
        <v>-1.8031381835706038E-2</v>
      </c>
      <c r="F1257" s="2">
        <f>'Moving Avg'!D1257</f>
        <v>2.1872999999999996</v>
      </c>
      <c r="G1257" s="2">
        <f>'Moving Avg'!F1257</f>
        <v>2.2062850000000003</v>
      </c>
      <c r="H1257" s="2">
        <f>'Moving Avg'!G1257</f>
        <v>2.1932440000000004</v>
      </c>
      <c r="I1257" s="2">
        <f>'Moving Avg'!H1257</f>
        <v>2.5927214999999997</v>
      </c>
      <c r="J1257" s="6" t="str">
        <f>OBV!F1257</f>
        <v>BEARISH</v>
      </c>
      <c r="K1257" s="6" t="str">
        <f>OBV!G1257</f>
        <v>NEUTRAL</v>
      </c>
      <c r="L1257" s="6" t="str">
        <f>OBV!H1257</f>
        <v>CONFIRMED BEARISH</v>
      </c>
    </row>
    <row r="1258" spans="1:12" ht="13.5" x14ac:dyDescent="0.25">
      <c r="A1258" s="3">
        <f>RSI!A1258</f>
        <v>44145</v>
      </c>
      <c r="B1258" s="2">
        <f>RSI!B1258</f>
        <v>2.1648999999999998</v>
      </c>
      <c r="C1258" s="2">
        <f>RSI!I1258</f>
        <v>45.068400405057439</v>
      </c>
      <c r="D1258" s="2">
        <f>MACD!E1258</f>
        <v>-2.2488144788219699E-3</v>
      </c>
      <c r="E1258" s="2">
        <f>MACD!F1258</f>
        <v>-1.4874868364329226E-2</v>
      </c>
      <c r="F1258" s="2">
        <f>'Moving Avg'!D1258</f>
        <v>2.1775599999999997</v>
      </c>
      <c r="G1258" s="2">
        <f>'Moving Avg'!F1258</f>
        <v>2.2050650000000003</v>
      </c>
      <c r="H1258" s="2">
        <f>'Moving Avg'!G1258</f>
        <v>2.1922700000000002</v>
      </c>
      <c r="I1258" s="2">
        <f>'Moving Avg'!H1258</f>
        <v>2.5870624999999996</v>
      </c>
      <c r="J1258" s="6" t="str">
        <f>OBV!F1258</f>
        <v>BEARISH</v>
      </c>
      <c r="K1258" s="6" t="str">
        <f>OBV!G1258</f>
        <v>NEUTRAL</v>
      </c>
      <c r="L1258" s="6" t="str">
        <f>OBV!H1258</f>
        <v>CONFIRMED BEARISH</v>
      </c>
    </row>
    <row r="1259" spans="1:12" ht="13.5" x14ac:dyDescent="0.25">
      <c r="A1259" s="3">
        <f>RSI!A1259</f>
        <v>44146</v>
      </c>
      <c r="B1259" s="2">
        <f>RSI!B1259</f>
        <v>2.1941000000000002</v>
      </c>
      <c r="C1259" s="2">
        <f>RSI!I1259</f>
        <v>49.330733088552272</v>
      </c>
      <c r="D1259" s="2">
        <f>MACD!E1259</f>
        <v>8.9534149786665296E-3</v>
      </c>
      <c r="E1259" s="2">
        <f>MACD!F1259</f>
        <v>-1.0109211695730074E-2</v>
      </c>
      <c r="F1259" s="2">
        <f>'Moving Avg'!D1259</f>
        <v>2.1853400000000001</v>
      </c>
      <c r="G1259" s="2">
        <f>'Moving Avg'!F1259</f>
        <v>2.2053050000000001</v>
      </c>
      <c r="H1259" s="2">
        <f>'Moving Avg'!G1259</f>
        <v>2.1918800000000003</v>
      </c>
      <c r="I1259" s="2">
        <f>'Moving Avg'!H1259</f>
        <v>2.5815035000000002</v>
      </c>
      <c r="J1259" s="6" t="str">
        <f>OBV!F1259</f>
        <v>BEARISH</v>
      </c>
      <c r="K1259" s="6" t="str">
        <f>OBV!G1259</f>
        <v>NEUTRAL</v>
      </c>
      <c r="L1259" s="6" t="str">
        <f>OBV!H1259</f>
        <v>BEARISH DIVERGENCE</v>
      </c>
    </row>
    <row r="1260" spans="1:12" ht="13.5" x14ac:dyDescent="0.25">
      <c r="A1260" s="3">
        <f>RSI!A1260</f>
        <v>44147</v>
      </c>
      <c r="B1260" s="2">
        <f>RSI!B1260</f>
        <v>2.1892999999999998</v>
      </c>
      <c r="C1260" s="2">
        <f>RSI!I1260</f>
        <v>48.662295658450304</v>
      </c>
      <c r="D1260" s="2">
        <f>MACD!E1260</f>
        <v>2.1815521647881919E-2</v>
      </c>
      <c r="E1260" s="2">
        <f>MACD!F1260</f>
        <v>-3.7242650270076757E-3</v>
      </c>
      <c r="F1260" s="2">
        <f>'Moving Avg'!D1260</f>
        <v>2.1824399999999997</v>
      </c>
      <c r="G1260" s="2">
        <f>'Moving Avg'!F1260</f>
        <v>2.2067649999999999</v>
      </c>
      <c r="H1260" s="2">
        <f>'Moving Avg'!G1260</f>
        <v>2.1926600000000001</v>
      </c>
      <c r="I1260" s="2">
        <f>'Moving Avg'!H1260</f>
        <v>2.5759894999999995</v>
      </c>
      <c r="J1260" s="6" t="str">
        <f>OBV!F1260</f>
        <v>BEARISH</v>
      </c>
      <c r="K1260" s="6" t="str">
        <f>OBV!G1260</f>
        <v>NEUTRAL</v>
      </c>
      <c r="L1260" s="6" t="str">
        <f>OBV!H1260</f>
        <v>CONFIRMED BEARISH</v>
      </c>
    </row>
    <row r="1261" spans="1:12" ht="13.5" x14ac:dyDescent="0.25">
      <c r="A1261" s="3">
        <f>RSI!A1261</f>
        <v>44148</v>
      </c>
      <c r="B1261" s="2">
        <f>RSI!B1261</f>
        <v>2.1892999999999998</v>
      </c>
      <c r="C1261" s="2">
        <f>RSI!I1261</f>
        <v>48.662295658450304</v>
      </c>
      <c r="D1261" s="2">
        <f>MACD!E1261</f>
        <v>2.2260585030909663E-2</v>
      </c>
      <c r="E1261" s="2">
        <f>MACD!F1261</f>
        <v>1.472704984575792E-3</v>
      </c>
      <c r="F1261" s="2">
        <f>'Moving Avg'!D1261</f>
        <v>2.1804999999999994</v>
      </c>
      <c r="G1261" s="2">
        <f>'Moving Avg'!F1261</f>
        <v>2.2048200000000007</v>
      </c>
      <c r="H1261" s="2">
        <f>'Moving Avg'!G1261</f>
        <v>2.1937320000000007</v>
      </c>
      <c r="I1261" s="2">
        <f>'Moving Avg'!H1261</f>
        <v>2.5704524999999996</v>
      </c>
      <c r="J1261" s="6" t="str">
        <f>OBV!F1261</f>
        <v>BEARISH</v>
      </c>
      <c r="K1261" s="6" t="str">
        <f>OBV!G1261</f>
        <v>NEUTRAL</v>
      </c>
      <c r="L1261" s="6" t="str">
        <f>OBV!H1261</f>
        <v>CONFIRMED BEARISH</v>
      </c>
    </row>
    <row r="1262" spans="1:12" ht="13.5" x14ac:dyDescent="0.25">
      <c r="A1262" s="3">
        <f>RSI!A1262</f>
        <v>44151</v>
      </c>
      <c r="B1262" s="2">
        <f>RSI!B1262</f>
        <v>2.2086999999999999</v>
      </c>
      <c r="C1262" s="2">
        <f>RSI!I1262</f>
        <v>51.728252730312256</v>
      </c>
      <c r="D1262" s="2">
        <f>MACD!E1262</f>
        <v>2.1250186427516304E-2</v>
      </c>
      <c r="E1262" s="2">
        <f>MACD!F1262</f>
        <v>5.4282012731638948E-3</v>
      </c>
      <c r="F1262" s="2">
        <f>'Moving Avg'!D1262</f>
        <v>2.18926</v>
      </c>
      <c r="G1262" s="2">
        <f>'Moving Avg'!F1262</f>
        <v>2.2048200000000007</v>
      </c>
      <c r="H1262" s="2">
        <f>'Moving Avg'!G1262</f>
        <v>2.1964560000000004</v>
      </c>
      <c r="I1262" s="2">
        <f>'Moving Avg'!H1262</f>
        <v>2.5650819999999994</v>
      </c>
      <c r="J1262" s="6" t="str">
        <f>OBV!F1262</f>
        <v>BULLISH</v>
      </c>
      <c r="K1262" s="6" t="str">
        <f>OBV!G1262</f>
        <v>NEUTRAL</v>
      </c>
      <c r="L1262" s="6" t="str">
        <f>OBV!H1262</f>
        <v>CONFIRMED BULLISH</v>
      </c>
    </row>
    <row r="1263" spans="1:12" ht="13.5" x14ac:dyDescent="0.25">
      <c r="A1263" s="3">
        <f>RSI!A1263</f>
        <v>44152</v>
      </c>
      <c r="B1263" s="2">
        <f>RSI!B1263</f>
        <v>2.1455000000000002</v>
      </c>
      <c r="C1263" s="2">
        <f>RSI!I1263</f>
        <v>42.767516584557832</v>
      </c>
      <c r="D1263" s="2">
        <f>MACD!E1263</f>
        <v>2.4269957476966031E-2</v>
      </c>
      <c r="E1263" s="2">
        <f>MACD!F1263</f>
        <v>9.1965525139243234E-3</v>
      </c>
      <c r="F1263" s="2">
        <f>'Moving Avg'!D1263</f>
        <v>2.1853799999999999</v>
      </c>
      <c r="G1263" s="2">
        <f>'Moving Avg'!F1263</f>
        <v>2.2014149999999999</v>
      </c>
      <c r="H1263" s="2">
        <f>'Moving Avg'!G1263</f>
        <v>2.1983060000000005</v>
      </c>
      <c r="I1263" s="2">
        <f>'Moving Avg'!H1263</f>
        <v>2.5592799999999998</v>
      </c>
      <c r="J1263" s="6" t="str">
        <f>OBV!F1263</f>
        <v>BEARISH</v>
      </c>
      <c r="K1263" s="6" t="str">
        <f>OBV!G1263</f>
        <v>NEUTRAL</v>
      </c>
      <c r="L1263" s="6" t="str">
        <f>OBV!H1263</f>
        <v>CONFIRMED BEARISH</v>
      </c>
    </row>
    <row r="1264" spans="1:12" ht="13.5" x14ac:dyDescent="0.25">
      <c r="A1264" s="3">
        <f>RSI!A1264</f>
        <v>44153</v>
      </c>
      <c r="B1264" s="2">
        <f>RSI!B1264</f>
        <v>2.1503000000000001</v>
      </c>
      <c r="C1264" s="2">
        <f>RSI!I1264</f>
        <v>43.567087861949695</v>
      </c>
      <c r="D1264" s="2">
        <f>MACD!E1264</f>
        <v>1.7795191689760514E-2</v>
      </c>
      <c r="E1264" s="2">
        <f>MACD!F1264</f>
        <v>1.0916280349091562E-2</v>
      </c>
      <c r="F1264" s="2">
        <f>'Moving Avg'!D1264</f>
        <v>2.1766199999999998</v>
      </c>
      <c r="G1264" s="2">
        <f>'Moving Avg'!F1264</f>
        <v>2.1987399999999999</v>
      </c>
      <c r="H1264" s="2">
        <f>'Moving Avg'!G1264</f>
        <v>2.2004460000000003</v>
      </c>
      <c r="I1264" s="2">
        <f>'Moving Avg'!H1264</f>
        <v>2.5536174999999997</v>
      </c>
      <c r="J1264" s="6" t="str">
        <f>OBV!F1264</f>
        <v>BULLISH</v>
      </c>
      <c r="K1264" s="6" t="str">
        <f>OBV!G1264</f>
        <v>NEUTRAL</v>
      </c>
      <c r="L1264" s="6" t="str">
        <f>OBV!H1264</f>
        <v>BULLISH DIVERGENCE</v>
      </c>
    </row>
    <row r="1265" spans="1:12" ht="13.5" x14ac:dyDescent="0.25">
      <c r="A1265" s="3">
        <f>RSI!A1265</f>
        <v>44154</v>
      </c>
      <c r="B1265" s="2">
        <f>RSI!B1265</f>
        <v>2.1356999999999999</v>
      </c>
      <c r="C1265" s="2">
        <f>RSI!I1265</f>
        <v>41.660590045951331</v>
      </c>
      <c r="D1265" s="2">
        <f>MACD!E1265</f>
        <v>2.1133820298762096E-2</v>
      </c>
      <c r="E1265" s="2">
        <f>MACD!F1265</f>
        <v>1.2959788339025669E-2</v>
      </c>
      <c r="F1265" s="2">
        <f>'Moving Avg'!D1265</f>
        <v>2.1658999999999997</v>
      </c>
      <c r="G1265" s="2">
        <f>'Moving Avg'!F1265</f>
        <v>2.1955750000000003</v>
      </c>
      <c r="H1265" s="2">
        <f>'Moving Avg'!G1265</f>
        <v>2.1999580000000005</v>
      </c>
      <c r="I1265" s="2">
        <f>'Moving Avg'!H1265</f>
        <v>2.5477894999999995</v>
      </c>
      <c r="J1265" s="6" t="str">
        <f>OBV!F1265</f>
        <v>BULLISH</v>
      </c>
      <c r="K1265" s="6" t="str">
        <f>OBV!G1265</f>
        <v>NEUTRAL</v>
      </c>
      <c r="L1265" s="6" t="str">
        <f>OBV!H1265</f>
        <v>BULLISH DIVERGENCE</v>
      </c>
    </row>
    <row r="1266" spans="1:12" ht="13.5" x14ac:dyDescent="0.25">
      <c r="A1266" s="3">
        <f>RSI!A1266</f>
        <v>44155</v>
      </c>
      <c r="B1266" s="2">
        <f>RSI!B1266</f>
        <v>2.1309</v>
      </c>
      <c r="C1266" s="2">
        <f>RSI!I1266</f>
        <v>41.024967791574532</v>
      </c>
      <c r="D1266" s="2">
        <f>MACD!E1266</f>
        <v>2.3901876100130615E-2</v>
      </c>
      <c r="E1266" s="2">
        <f>MACD!F1266</f>
        <v>1.5148205891246658E-2</v>
      </c>
      <c r="F1266" s="2">
        <f>'Moving Avg'!D1266</f>
        <v>2.15422</v>
      </c>
      <c r="G1266" s="2">
        <f>'Moving Avg'!F1266</f>
        <v>2.1928999999999994</v>
      </c>
      <c r="H1266" s="2">
        <f>'Moving Avg'!G1266</f>
        <v>2.1967480000000008</v>
      </c>
      <c r="I1266" s="2">
        <f>'Moving Avg'!H1266</f>
        <v>2.5419374999999995</v>
      </c>
      <c r="J1266" s="6" t="str">
        <f>OBV!F1266</f>
        <v>BEARISH</v>
      </c>
      <c r="K1266" s="6" t="str">
        <f>OBV!G1266</f>
        <v>NEUTRAL</v>
      </c>
      <c r="L1266" s="6" t="str">
        <f>OBV!H1266</f>
        <v>CONFIRMED BEARISH</v>
      </c>
    </row>
    <row r="1267" spans="1:12" ht="13.5" x14ac:dyDescent="0.25">
      <c r="A1267" s="3">
        <f>RSI!A1267</f>
        <v>44158</v>
      </c>
      <c r="B1267" s="2">
        <f>RSI!B1267</f>
        <v>2.1211000000000002</v>
      </c>
      <c r="C1267" s="2">
        <f>RSI!I1267</f>
        <v>39.693405285542454</v>
      </c>
      <c r="D1267" s="2">
        <f>MACD!E1267</f>
        <v>2.2054035191229726E-2</v>
      </c>
      <c r="E1267" s="2">
        <f>MACD!F1267</f>
        <v>1.652937175124327E-2</v>
      </c>
      <c r="F1267" s="2">
        <f>'Moving Avg'!D1267</f>
        <v>2.1367000000000003</v>
      </c>
      <c r="G1267" s="2">
        <f>'Moving Avg'!F1267</f>
        <v>2.1894899999999997</v>
      </c>
      <c r="H1267" s="2">
        <f>'Moving Avg'!G1267</f>
        <v>2.1929520000000005</v>
      </c>
      <c r="I1267" s="2">
        <f>'Moving Avg'!H1267</f>
        <v>2.5360135000000001</v>
      </c>
      <c r="J1267" s="6" t="str">
        <f>OBV!F1267</f>
        <v>BEARISH</v>
      </c>
      <c r="K1267" s="6" t="str">
        <f>OBV!G1267</f>
        <v>NEUTRAL</v>
      </c>
      <c r="L1267" s="6" t="str">
        <f>OBV!H1267</f>
        <v>CONFIRMED BEARISH</v>
      </c>
    </row>
    <row r="1268" spans="1:12" ht="13.5" x14ac:dyDescent="0.25">
      <c r="A1268" s="3">
        <f>RSI!A1268</f>
        <v>44159</v>
      </c>
      <c r="B1268" s="2">
        <f>RSI!B1268</f>
        <v>2.1211000000000002</v>
      </c>
      <c r="C1268" s="2">
        <f>RSI!I1268</f>
        <v>39.693405285542454</v>
      </c>
      <c r="D1268" s="2">
        <f>MACD!E1268</f>
        <v>2.0854113850167888E-2</v>
      </c>
      <c r="E1268" s="2">
        <f>MACD!F1268</f>
        <v>1.7394320171028196E-2</v>
      </c>
      <c r="F1268" s="2">
        <f>'Moving Avg'!D1268</f>
        <v>2.1318200000000003</v>
      </c>
      <c r="G1268" s="2">
        <f>'Moving Avg'!F1268</f>
        <v>2.1838949999999997</v>
      </c>
      <c r="H1268" s="2">
        <f>'Moving Avg'!G1268</f>
        <v>2.1879880000000003</v>
      </c>
      <c r="I1268" s="2">
        <f>'Moving Avg'!H1268</f>
        <v>2.530205</v>
      </c>
      <c r="J1268" s="6" t="str">
        <f>OBV!F1268</f>
        <v>BEARISH</v>
      </c>
      <c r="K1268" s="6" t="str">
        <f>OBV!G1268</f>
        <v>NEUTRAL</v>
      </c>
      <c r="L1268" s="6" t="str">
        <f>OBV!H1268</f>
        <v>CONFIRMED BEARISH</v>
      </c>
    </row>
    <row r="1269" spans="1:12" ht="13.5" x14ac:dyDescent="0.25">
      <c r="A1269" s="3">
        <f>RSI!A1269</f>
        <v>44160</v>
      </c>
      <c r="B1269" s="2">
        <f>RSI!B1269</f>
        <v>2.1259999999999999</v>
      </c>
      <c r="C1269" s="2">
        <f>RSI!I1269</f>
        <v>40.807493073638938</v>
      </c>
      <c r="D1269" s="2">
        <f>MACD!E1269</f>
        <v>2.4304840846769427E-2</v>
      </c>
      <c r="E1269" s="2">
        <f>MACD!F1269</f>
        <v>1.8776424306176445E-2</v>
      </c>
      <c r="F1269" s="2">
        <f>'Moving Avg'!D1269</f>
        <v>2.12696</v>
      </c>
      <c r="G1269" s="2">
        <f>'Moving Avg'!F1269</f>
        <v>2.1768399999999994</v>
      </c>
      <c r="H1269" s="2">
        <f>'Moving Avg'!G1269</f>
        <v>2.1844860000000006</v>
      </c>
      <c r="I1269" s="2">
        <f>'Moving Avg'!H1269</f>
        <v>2.5244439999999999</v>
      </c>
      <c r="J1269" s="6" t="str">
        <f>OBV!F1269</f>
        <v>BEARISH</v>
      </c>
      <c r="K1269" s="6" t="str">
        <f>OBV!G1269</f>
        <v>NEUTRAL</v>
      </c>
      <c r="L1269" s="6" t="str">
        <f>OBV!H1269</f>
        <v>CONFIRMED BEARISH</v>
      </c>
    </row>
    <row r="1270" spans="1:12" ht="13.5" x14ac:dyDescent="0.25">
      <c r="A1270" s="3">
        <f>RSI!A1270</f>
        <v>44161</v>
      </c>
      <c r="B1270" s="2">
        <f>RSI!B1270</f>
        <v>2.1211000000000002</v>
      </c>
      <c r="C1270" s="2">
        <f>RSI!I1270</f>
        <v>40.011473339188043</v>
      </c>
      <c r="D1270" s="2">
        <f>MACD!E1270</f>
        <v>2.7131993441295243E-2</v>
      </c>
      <c r="E1270" s="2">
        <f>MACD!F1270</f>
        <v>2.0447538133200206E-2</v>
      </c>
      <c r="F1270" s="2">
        <f>'Moving Avg'!D1270</f>
        <v>2.1240399999999999</v>
      </c>
      <c r="G1270" s="2">
        <f>'Moving Avg'!F1270</f>
        <v>2.1685649999999996</v>
      </c>
      <c r="H1270" s="2">
        <f>'Moving Avg'!G1270</f>
        <v>2.182248</v>
      </c>
      <c r="I1270" s="2">
        <f>'Moving Avg'!H1270</f>
        <v>2.5186814999999996</v>
      </c>
      <c r="J1270" s="6" t="str">
        <f>OBV!F1270</f>
        <v>BEARISH</v>
      </c>
      <c r="K1270" s="6" t="str">
        <f>OBV!G1270</f>
        <v>NEUTRAL</v>
      </c>
      <c r="L1270" s="6" t="str">
        <f>OBV!H1270</f>
        <v>CONFIRMED BEARISH</v>
      </c>
    </row>
    <row r="1271" spans="1:12" ht="13.5" x14ac:dyDescent="0.25">
      <c r="A1271" s="3">
        <f>RSI!A1271</f>
        <v>44162</v>
      </c>
      <c r="B1271" s="2">
        <f>RSI!B1271</f>
        <v>2.1406000000000001</v>
      </c>
      <c r="C1271" s="2">
        <f>RSI!I1271</f>
        <v>44.63961098631615</v>
      </c>
      <c r="D1271" s="2">
        <f>MACD!E1271</f>
        <v>2.8370566061606706E-2</v>
      </c>
      <c r="E1271" s="2">
        <f>MACD!F1271</f>
        <v>2.2032143718881507E-2</v>
      </c>
      <c r="F1271" s="2">
        <f>'Moving Avg'!D1271</f>
        <v>2.1259799999999998</v>
      </c>
      <c r="G1271" s="2">
        <f>'Moving Avg'!F1271</f>
        <v>2.1646749999999995</v>
      </c>
      <c r="H1271" s="2">
        <f>'Moving Avg'!G1271</f>
        <v>2.181664</v>
      </c>
      <c r="I1271" s="2">
        <f>'Moving Avg'!H1271</f>
        <v>2.5130394999999996</v>
      </c>
      <c r="J1271" s="6" t="str">
        <f>OBV!F1271</f>
        <v>BEARISH</v>
      </c>
      <c r="K1271" s="6" t="str">
        <f>OBV!G1271</f>
        <v>NEUTRAL</v>
      </c>
      <c r="L1271" s="6" t="str">
        <f>OBV!H1271</f>
        <v>BEARISH DIVERGENCE</v>
      </c>
    </row>
    <row r="1272" spans="1:12" ht="13.5" x14ac:dyDescent="0.25">
      <c r="A1272" s="3">
        <f>RSI!A1272</f>
        <v>44165</v>
      </c>
      <c r="B1272" s="2">
        <f>RSI!B1272</f>
        <v>2.1356999999999999</v>
      </c>
      <c r="C1272" s="2">
        <f>RSI!I1272</f>
        <v>43.726694867317306</v>
      </c>
      <c r="D1272" s="2">
        <f>MACD!E1272</f>
        <v>3.2920210524111759E-2</v>
      </c>
      <c r="E1272" s="2">
        <f>MACD!F1272</f>
        <v>2.4209757079927556E-2</v>
      </c>
      <c r="F1272" s="2">
        <f>'Moving Avg'!D1272</f>
        <v>2.1289000000000002</v>
      </c>
      <c r="G1272" s="2">
        <f>'Moving Avg'!F1272</f>
        <v>2.1605400000000001</v>
      </c>
      <c r="H1272" s="2">
        <f>'Moving Avg'!G1272</f>
        <v>2.1798140000000004</v>
      </c>
      <c r="I1272" s="2">
        <f>'Moving Avg'!H1272</f>
        <v>2.5073729999999994</v>
      </c>
      <c r="J1272" s="6" t="str">
        <f>OBV!F1272</f>
        <v>BEARISH</v>
      </c>
      <c r="K1272" s="6" t="str">
        <f>OBV!G1272</f>
        <v>NEUTRAL</v>
      </c>
      <c r="L1272" s="6" t="str">
        <f>OBV!H1272</f>
        <v>BEARISH DIVERGENCE</v>
      </c>
    </row>
    <row r="1273" spans="1:12" ht="13.5" x14ac:dyDescent="0.25">
      <c r="A1273" s="3">
        <f>RSI!A1273</f>
        <v>44166</v>
      </c>
      <c r="B1273" s="2">
        <f>RSI!B1273</f>
        <v>2.1551999999999998</v>
      </c>
      <c r="C1273" s="2">
        <f>RSI!I1273</f>
        <v>48.261393367975906</v>
      </c>
      <c r="D1273" s="2">
        <f>MACD!E1273</f>
        <v>2.5773975154004702E-2</v>
      </c>
      <c r="E1273" s="2">
        <f>MACD!F1273</f>
        <v>2.4522600694742987E-2</v>
      </c>
      <c r="F1273" s="2">
        <f>'Moving Avg'!D1273</f>
        <v>2.1357200000000001</v>
      </c>
      <c r="G1273" s="2">
        <f>'Moving Avg'!F1273</f>
        <v>2.1576200000000001</v>
      </c>
      <c r="H1273" s="2">
        <f>'Moving Avg'!G1273</f>
        <v>2.1784520000000001</v>
      </c>
      <c r="I1273" s="2">
        <f>'Moving Avg'!H1273</f>
        <v>2.5017809999999998</v>
      </c>
      <c r="J1273" s="6" t="str">
        <f>OBV!F1273</f>
        <v>BEARISH</v>
      </c>
      <c r="K1273" s="6" t="str">
        <f>OBV!G1273</f>
        <v>NEUTRAL</v>
      </c>
      <c r="L1273" s="6" t="str">
        <f>OBV!H1273</f>
        <v>BEARISH DIVERGENCE</v>
      </c>
    </row>
    <row r="1274" spans="1:12" ht="13.5" x14ac:dyDescent="0.25">
      <c r="A1274" s="3">
        <f>RSI!A1274</f>
        <v>44167</v>
      </c>
      <c r="B1274" s="2">
        <f>RSI!B1274</f>
        <v>2.1406000000000001</v>
      </c>
      <c r="C1274" s="2">
        <f>RSI!I1274</f>
        <v>45.316909330147595</v>
      </c>
      <c r="D1274" s="2">
        <f>MACD!E1274</f>
        <v>2.1590753993333767E-2</v>
      </c>
      <c r="E1274" s="2">
        <f>MACD!F1274</f>
        <v>2.3936231354461147E-2</v>
      </c>
      <c r="F1274" s="2">
        <f>'Moving Avg'!D1274</f>
        <v>2.1386400000000001</v>
      </c>
      <c r="G1274" s="2">
        <f>'Moving Avg'!F1274</f>
        <v>2.1568899999999998</v>
      </c>
      <c r="H1274" s="2">
        <f>'Moving Avg'!G1274</f>
        <v>2.1765060000000003</v>
      </c>
      <c r="I1274" s="2">
        <f>'Moving Avg'!H1274</f>
        <v>2.4962779999999998</v>
      </c>
      <c r="J1274" s="6" t="str">
        <f>OBV!F1274</f>
        <v>BEARISH</v>
      </c>
      <c r="K1274" s="6" t="str">
        <f>OBV!G1274</f>
        <v>NEUTRAL</v>
      </c>
      <c r="L1274" s="6" t="str">
        <f>OBV!H1274</f>
        <v>BEARISH DIVERGENCE</v>
      </c>
    </row>
    <row r="1275" spans="1:12" ht="13.5" x14ac:dyDescent="0.25">
      <c r="A1275" s="3">
        <f>RSI!A1275</f>
        <v>44168</v>
      </c>
      <c r="B1275" s="2">
        <f>RSI!B1275</f>
        <v>2.1406000000000001</v>
      </c>
      <c r="C1275" s="2">
        <f>RSI!I1275</f>
        <v>45.316909330147595</v>
      </c>
      <c r="D1275" s="2">
        <f>MACD!E1275</f>
        <v>1.5931640502855782E-2</v>
      </c>
      <c r="E1275" s="2">
        <f>MACD!F1275</f>
        <v>2.2335313184140077E-2</v>
      </c>
      <c r="F1275" s="2">
        <f>'Moving Avg'!D1275</f>
        <v>2.1425399999999994</v>
      </c>
      <c r="G1275" s="2">
        <f>'Moving Avg'!F1275</f>
        <v>2.1537300000000004</v>
      </c>
      <c r="H1275" s="2">
        <f>'Moving Avg'!G1275</f>
        <v>2.1758240000000004</v>
      </c>
      <c r="I1275" s="2">
        <f>'Moving Avg'!H1275</f>
        <v>2.4906825000000001</v>
      </c>
      <c r="J1275" s="6" t="str">
        <f>OBV!F1275</f>
        <v>BEARISH</v>
      </c>
      <c r="K1275" s="6" t="str">
        <f>OBV!G1275</f>
        <v>NEUTRAL</v>
      </c>
      <c r="L1275" s="6" t="str">
        <f>OBV!H1275</f>
        <v>BEARISH DIVERGENCE</v>
      </c>
    </row>
    <row r="1276" spans="1:12" ht="13.5" x14ac:dyDescent="0.25">
      <c r="A1276" s="3">
        <f>RSI!A1276</f>
        <v>44169</v>
      </c>
      <c r="B1276" s="2">
        <f>RSI!B1276</f>
        <v>2.2330000000000001</v>
      </c>
      <c r="C1276" s="2">
        <f>RSI!I1276</f>
        <v>62.230587417289421</v>
      </c>
      <c r="D1276" s="2">
        <f>MACD!E1276</f>
        <v>3.6775585316508597E-3</v>
      </c>
      <c r="E1276" s="2">
        <f>MACD!F1276</f>
        <v>1.8603762253642235E-2</v>
      </c>
      <c r="F1276" s="2">
        <f>'Moving Avg'!D1276</f>
        <v>2.1610199999999997</v>
      </c>
      <c r="G1276" s="2">
        <f>'Moving Avg'!F1276</f>
        <v>2.15543</v>
      </c>
      <c r="H1276" s="2">
        <f>'Moving Avg'!G1276</f>
        <v>2.1769900000000009</v>
      </c>
      <c r="I1276" s="2">
        <f>'Moving Avg'!H1276</f>
        <v>2.4856644999999999</v>
      </c>
      <c r="J1276" s="6" t="str">
        <f>OBV!F1276</f>
        <v>BULLISH</v>
      </c>
      <c r="K1276" s="6" t="str">
        <f>OBV!G1276</f>
        <v>NEUTRAL</v>
      </c>
      <c r="L1276" s="6" t="str">
        <f>OBV!H1276</f>
        <v>CONFIRMED BULLISH</v>
      </c>
    </row>
    <row r="1277" spans="1:12" ht="13.5" x14ac:dyDescent="0.25">
      <c r="A1277" s="3">
        <f>RSI!A1277</f>
        <v>44172</v>
      </c>
      <c r="B1277" s="2">
        <f>RSI!B1277</f>
        <v>2.2282000000000002</v>
      </c>
      <c r="C1277" s="2">
        <f>RSI!I1277</f>
        <v>61.172084074084225</v>
      </c>
      <c r="D1277" s="2">
        <f>MACD!E1277</f>
        <v>-8.2807969561211614E-3</v>
      </c>
      <c r="E1277" s="2">
        <f>MACD!F1277</f>
        <v>1.3226850411689556E-2</v>
      </c>
      <c r="F1277" s="2">
        <f>'Moving Avg'!D1277</f>
        <v>2.1795200000000001</v>
      </c>
      <c r="G1277" s="2">
        <f>'Moving Avg'!F1277</f>
        <v>2.158595</v>
      </c>
      <c r="H1277" s="2">
        <f>'Moving Avg'!G1277</f>
        <v>2.1772820000000004</v>
      </c>
      <c r="I1277" s="2">
        <f>'Moving Avg'!H1277</f>
        <v>2.4806689999999998</v>
      </c>
      <c r="J1277" s="6" t="str">
        <f>OBV!F1277</f>
        <v>BULLISH</v>
      </c>
      <c r="K1277" s="6" t="str">
        <f>OBV!G1277</f>
        <v>NEUTRAL</v>
      </c>
      <c r="L1277" s="6" t="str">
        <f>OBV!H1277</f>
        <v>CONFIRMED BULLISH</v>
      </c>
    </row>
    <row r="1278" spans="1:12" ht="13.5" x14ac:dyDescent="0.25">
      <c r="A1278" s="3">
        <f>RSI!A1278</f>
        <v>44173</v>
      </c>
      <c r="B1278" s="2">
        <f>RSI!B1278</f>
        <v>2.2233000000000001</v>
      </c>
      <c r="C1278" s="2">
        <f>RSI!I1278</f>
        <v>60.04919958560783</v>
      </c>
      <c r="D1278" s="2">
        <f>MACD!E1278</f>
        <v>-1.8413060692054728E-2</v>
      </c>
      <c r="E1278" s="2">
        <f>MACD!F1278</f>
        <v>6.8988681909406997E-3</v>
      </c>
      <c r="F1278" s="2">
        <f>'Moving Avg'!D1278</f>
        <v>2.1931400000000001</v>
      </c>
      <c r="G1278" s="2">
        <f>'Moving Avg'!F1278</f>
        <v>2.1615150000000001</v>
      </c>
      <c r="H1278" s="2">
        <f>'Moving Avg'!G1278</f>
        <v>2.1776720000000003</v>
      </c>
      <c r="I1278" s="2">
        <f>'Moving Avg'!H1278</f>
        <v>2.4756489999999998</v>
      </c>
      <c r="J1278" s="6" t="str">
        <f>OBV!F1278</f>
        <v>BULLISH</v>
      </c>
      <c r="K1278" s="6" t="str">
        <f>OBV!G1278</f>
        <v>NEUTRAL</v>
      </c>
      <c r="L1278" s="6" t="str">
        <f>OBV!H1278</f>
        <v>CONFIRMED BULLISH</v>
      </c>
    </row>
    <row r="1279" spans="1:12" ht="13.5" x14ac:dyDescent="0.25">
      <c r="A1279" s="3">
        <f>RSI!A1279</f>
        <v>44174</v>
      </c>
      <c r="B1279" s="2">
        <f>RSI!B1279</f>
        <v>2.2378999999999998</v>
      </c>
      <c r="C1279" s="2">
        <f>RSI!I1279</f>
        <v>62.271451853601008</v>
      </c>
      <c r="D1279" s="2">
        <f>MACD!E1279</f>
        <v>-2.7633916203774866E-2</v>
      </c>
      <c r="E1279" s="2">
        <f>MACD!F1279</f>
        <v>-7.6886880024133394E-6</v>
      </c>
      <c r="F1279" s="2">
        <f>'Moving Avg'!D1279</f>
        <v>2.2125999999999997</v>
      </c>
      <c r="G1279" s="2">
        <f>'Moving Avg'!F1279</f>
        <v>2.1637050000000002</v>
      </c>
      <c r="H1279" s="2">
        <f>'Moving Avg'!G1279</f>
        <v>2.1790340000000001</v>
      </c>
      <c r="I1279" s="2">
        <f>'Moving Avg'!H1279</f>
        <v>2.4706554999999999</v>
      </c>
      <c r="J1279" s="6" t="str">
        <f>OBV!F1279</f>
        <v>BULLISH</v>
      </c>
      <c r="K1279" s="6" t="str">
        <f>OBV!G1279</f>
        <v>NEUTRAL</v>
      </c>
      <c r="L1279" s="6" t="str">
        <f>OBV!H1279</f>
        <v>CONFIRMED BULLISH</v>
      </c>
    </row>
    <row r="1280" spans="1:12" ht="13.5" x14ac:dyDescent="0.25">
      <c r="A1280" s="3">
        <f>RSI!A1280</f>
        <v>44175</v>
      </c>
      <c r="B1280" s="2">
        <f>RSI!B1280</f>
        <v>2.2378999999999998</v>
      </c>
      <c r="C1280" s="2">
        <f>RSI!I1280</f>
        <v>62.271451853601008</v>
      </c>
      <c r="D1280" s="2">
        <f>MACD!E1280</f>
        <v>-3.657237660522128E-2</v>
      </c>
      <c r="E1280" s="2">
        <f>MACD!F1280</f>
        <v>-7.3206262714461869E-3</v>
      </c>
      <c r="F1280" s="2">
        <f>'Moving Avg'!D1280</f>
        <v>2.2320599999999997</v>
      </c>
      <c r="G1280" s="2">
        <f>'Moving Avg'!F1280</f>
        <v>2.1661349999999997</v>
      </c>
      <c r="H1280" s="2">
        <f>'Moving Avg'!G1280</f>
        <v>2.1800060000000001</v>
      </c>
      <c r="I1280" s="2">
        <f>'Moving Avg'!H1280</f>
        <v>2.465662</v>
      </c>
      <c r="J1280" s="6" t="str">
        <f>OBV!F1280</f>
        <v>BULLISH</v>
      </c>
      <c r="K1280" s="6" t="str">
        <f>OBV!G1280</f>
        <v>NEUTRAL</v>
      </c>
      <c r="L1280" s="6" t="str">
        <f>OBV!H1280</f>
        <v>CONFIRMED BULLISH</v>
      </c>
    </row>
    <row r="1281" spans="1:12" ht="13.5" x14ac:dyDescent="0.25">
      <c r="A1281" s="3">
        <f>RSI!A1281</f>
        <v>44176</v>
      </c>
      <c r="B1281" s="2">
        <f>RSI!B1281</f>
        <v>2.2427999999999999</v>
      </c>
      <c r="C1281" s="2">
        <f>RSI!I1281</f>
        <v>63.071006110707586</v>
      </c>
      <c r="D1281" s="2">
        <f>MACD!E1281</f>
        <v>-4.1852681744756648E-2</v>
      </c>
      <c r="E1281" s="2">
        <f>MACD!F1281</f>
        <v>-1.4227037366108279E-2</v>
      </c>
      <c r="F1281" s="2">
        <f>'Moving Avg'!D1281</f>
        <v>2.2340199999999997</v>
      </c>
      <c r="G1281" s="2">
        <f>'Moving Avg'!F1281</f>
        <v>2.1688099999999997</v>
      </c>
      <c r="H1281" s="2">
        <f>'Moving Avg'!G1281</f>
        <v>2.181076</v>
      </c>
      <c r="I1281" s="2">
        <f>'Moving Avg'!H1281</f>
        <v>2.4605774999999999</v>
      </c>
      <c r="J1281" s="6" t="str">
        <f>OBV!F1281</f>
        <v>BULLISH</v>
      </c>
      <c r="K1281" s="6" t="str">
        <f>OBV!G1281</f>
        <v>NEUTRAL</v>
      </c>
      <c r="L1281" s="6" t="str">
        <f>OBV!H1281</f>
        <v>CONFIRMED BULLISH</v>
      </c>
    </row>
    <row r="1282" spans="1:12" ht="13.5" x14ac:dyDescent="0.25">
      <c r="A1282" s="3">
        <f>RSI!A1282</f>
        <v>44179</v>
      </c>
      <c r="B1282" s="2">
        <f>RSI!B1282</f>
        <v>2.1844000000000001</v>
      </c>
      <c r="C1282" s="2">
        <f>RSI!I1282</f>
        <v>49.58387055921024</v>
      </c>
      <c r="D1282" s="2">
        <f>MACD!E1282</f>
        <v>-4.3105311905421217E-2</v>
      </c>
      <c r="E1282" s="2">
        <f>MACD!F1282</f>
        <v>-2.0002692273970869E-2</v>
      </c>
      <c r="F1282" s="2">
        <f>'Moving Avg'!D1282</f>
        <v>2.22526</v>
      </c>
      <c r="G1282" s="2">
        <f>'Moving Avg'!F1282</f>
        <v>2.1675949999999999</v>
      </c>
      <c r="H1282" s="2">
        <f>'Moving Avg'!G1282</f>
        <v>2.1822440000000003</v>
      </c>
      <c r="I1282" s="2">
        <f>'Moving Avg'!H1282</f>
        <v>2.4554320000000001</v>
      </c>
      <c r="J1282" s="6" t="str">
        <f>OBV!F1282</f>
        <v>BULLISH</v>
      </c>
      <c r="K1282" s="6" t="str">
        <f>OBV!G1282</f>
        <v>NEUTRAL</v>
      </c>
      <c r="L1282" s="6" t="str">
        <f>OBV!H1282</f>
        <v>BULLISH DIVERGENCE</v>
      </c>
    </row>
    <row r="1283" spans="1:12" ht="13.5" x14ac:dyDescent="0.25">
      <c r="A1283" s="3">
        <f>RSI!A1283</f>
        <v>44180</v>
      </c>
      <c r="B1283" s="2">
        <f>RSI!B1283</f>
        <v>2.2183999999999999</v>
      </c>
      <c r="C1283" s="2">
        <f>RSI!I1283</f>
        <v>55.544186468743128</v>
      </c>
      <c r="D1283" s="2">
        <f>MACD!E1283</f>
        <v>-4.3668992949755125E-2</v>
      </c>
      <c r="E1283" s="2">
        <f>MACD!F1283</f>
        <v>-2.4735952409127723E-2</v>
      </c>
      <c r="F1283" s="2">
        <f>'Moving Avg'!D1283</f>
        <v>2.2242799999999994</v>
      </c>
      <c r="G1283" s="2">
        <f>'Moving Avg'!F1283</f>
        <v>2.1712400000000001</v>
      </c>
      <c r="H1283" s="2">
        <f>'Moving Avg'!G1283</f>
        <v>2.1847740000000004</v>
      </c>
      <c r="I1283" s="2">
        <f>'Moving Avg'!H1283</f>
        <v>2.4504565</v>
      </c>
      <c r="J1283" s="6" t="str">
        <f>OBV!F1283</f>
        <v>BULLISH</v>
      </c>
      <c r="K1283" s="6" t="str">
        <f>OBV!G1283</f>
        <v>NEUTRAL</v>
      </c>
      <c r="L1283" s="6" t="str">
        <f>OBV!H1283</f>
        <v>BULLISH DIVERGENCE</v>
      </c>
    </row>
    <row r="1284" spans="1:12" ht="13.5" x14ac:dyDescent="0.25">
      <c r="A1284" s="3">
        <f>RSI!A1284</f>
        <v>44181</v>
      </c>
      <c r="B1284" s="2">
        <f>RSI!B1284</f>
        <v>2.1600999999999999</v>
      </c>
      <c r="C1284" s="2">
        <f>RSI!I1284</f>
        <v>45.591167855004514</v>
      </c>
      <c r="D1284" s="2">
        <f>MACD!E1284</f>
        <v>-4.2260834304150396E-2</v>
      </c>
      <c r="E1284" s="2">
        <f>MACD!F1284</f>
        <v>-2.8240928788132259E-2</v>
      </c>
      <c r="F1284" s="2">
        <f>'Moving Avg'!D1284</f>
        <v>2.20872</v>
      </c>
      <c r="G1284" s="2">
        <f>'Moving Avg'!F1284</f>
        <v>2.1717300000000002</v>
      </c>
      <c r="H1284" s="2">
        <f>'Moving Avg'!G1284</f>
        <v>2.1855540000000007</v>
      </c>
      <c r="I1284" s="2">
        <f>'Moving Avg'!H1284</f>
        <v>2.445074</v>
      </c>
      <c r="J1284" s="6" t="str">
        <f>OBV!F1284</f>
        <v>BEARISH</v>
      </c>
      <c r="K1284" s="6" t="str">
        <f>OBV!G1284</f>
        <v>NEUTRAL</v>
      </c>
      <c r="L1284" s="6" t="str">
        <f>OBV!H1284</f>
        <v>CONFIRMED BEARISH</v>
      </c>
    </row>
    <row r="1285" spans="1:12" ht="13.5" x14ac:dyDescent="0.25">
      <c r="A1285" s="3">
        <f>RSI!A1285</f>
        <v>44182</v>
      </c>
      <c r="B1285" s="2">
        <f>RSI!B1285</f>
        <v>2.1989999999999998</v>
      </c>
      <c r="C1285" s="2">
        <f>RSI!I1285</f>
        <v>51.797708714198926</v>
      </c>
      <c r="D1285" s="2">
        <f>MACD!E1285</f>
        <v>-4.3779674860395357E-2</v>
      </c>
      <c r="E1285" s="2">
        <f>MACD!F1285</f>
        <v>-3.1348678002584882E-2</v>
      </c>
      <c r="F1285" s="2">
        <f>'Moving Avg'!D1285</f>
        <v>2.2009400000000001</v>
      </c>
      <c r="G1285" s="2">
        <f>'Moving Avg'!F1285</f>
        <v>2.1748950000000002</v>
      </c>
      <c r="H1285" s="2">
        <f>'Moving Avg'!G1285</f>
        <v>2.1858460000000006</v>
      </c>
      <c r="I1285" s="2">
        <f>'Moving Avg'!H1285</f>
        <v>2.4399090000000005</v>
      </c>
      <c r="J1285" s="6" t="str">
        <f>OBV!F1285</f>
        <v>BEARISH</v>
      </c>
      <c r="K1285" s="6" t="str">
        <f>OBV!G1285</f>
        <v>NEUTRAL</v>
      </c>
      <c r="L1285" s="6" t="str">
        <f>OBV!H1285</f>
        <v>CONFIRMED BEARISH</v>
      </c>
    </row>
    <row r="1286" spans="1:12" ht="13.5" x14ac:dyDescent="0.25">
      <c r="A1286" s="3">
        <f>RSI!A1286</f>
        <v>44183</v>
      </c>
      <c r="B1286" s="2">
        <f>RSI!B1286</f>
        <v>2.1989999999999998</v>
      </c>
      <c r="C1286" s="2">
        <f>RSI!I1286</f>
        <v>51.797708714198912</v>
      </c>
      <c r="D1286" s="2">
        <f>MACD!E1286</f>
        <v>-3.092087843169411E-2</v>
      </c>
      <c r="E1286" s="2">
        <f>MACD!F1286</f>
        <v>-3.1263118088406733E-2</v>
      </c>
      <c r="F1286" s="2">
        <f>'Moving Avg'!D1286</f>
        <v>2.19218</v>
      </c>
      <c r="G1286" s="2">
        <f>'Moving Avg'!F1286</f>
        <v>2.1783000000000001</v>
      </c>
      <c r="H1286" s="2">
        <f>'Moving Avg'!G1286</f>
        <v>2.18682</v>
      </c>
      <c r="I1286" s="2">
        <f>'Moving Avg'!H1286</f>
        <v>2.4347210000000006</v>
      </c>
      <c r="J1286" s="6" t="str">
        <f>OBV!F1286</f>
        <v>BEARISH</v>
      </c>
      <c r="K1286" s="6" t="str">
        <f>OBV!G1286</f>
        <v>NEUTRAL</v>
      </c>
      <c r="L1286" s="6" t="str">
        <f>OBV!H1286</f>
        <v>CONFIRMED BEARISH</v>
      </c>
    </row>
    <row r="1287" spans="1:12" ht="13.5" x14ac:dyDescent="0.25">
      <c r="A1287" s="3">
        <f>RSI!A1287</f>
        <v>44186</v>
      </c>
      <c r="B1287" s="2">
        <f>RSI!B1287</f>
        <v>2.1892999999999998</v>
      </c>
      <c r="C1287" s="2">
        <f>RSI!I1287</f>
        <v>50.143514548793789</v>
      </c>
      <c r="D1287" s="2">
        <f>MACD!E1287</f>
        <v>-2.0126426774658146E-2</v>
      </c>
      <c r="E1287" s="2">
        <f>MACD!F1287</f>
        <v>-2.9035779825657016E-2</v>
      </c>
      <c r="F1287" s="2">
        <f>'Moving Avg'!D1287</f>
        <v>2.1931599999999998</v>
      </c>
      <c r="G1287" s="2">
        <f>'Moving Avg'!F1287</f>
        <v>2.1817099999999998</v>
      </c>
      <c r="H1287" s="2">
        <f>'Moving Avg'!G1287</f>
        <v>2.1877940000000002</v>
      </c>
      <c r="I1287" s="2">
        <f>'Moving Avg'!H1287</f>
        <v>2.4296000000000006</v>
      </c>
      <c r="J1287" s="6" t="str">
        <f>OBV!F1287</f>
        <v>BEARISH</v>
      </c>
      <c r="K1287" s="6" t="str">
        <f>OBV!G1287</f>
        <v>NEUTRAL</v>
      </c>
      <c r="L1287" s="6" t="str">
        <f>OBV!H1287</f>
        <v>BEARISH DIVERGENCE</v>
      </c>
    </row>
    <row r="1288" spans="1:12" ht="13.5" x14ac:dyDescent="0.25">
      <c r="A1288" s="3">
        <f>RSI!A1288</f>
        <v>44187</v>
      </c>
      <c r="B1288" s="2">
        <f>RSI!B1288</f>
        <v>2.1892999999999998</v>
      </c>
      <c r="C1288" s="2">
        <f>RSI!I1288</f>
        <v>50.143514548793789</v>
      </c>
      <c r="D1288" s="2">
        <f>MACD!E1288</f>
        <v>-1.1750415627126642E-2</v>
      </c>
      <c r="E1288" s="2">
        <f>MACD!F1288</f>
        <v>-2.5578706985950942E-2</v>
      </c>
      <c r="F1288" s="2">
        <f>'Moving Avg'!D1288</f>
        <v>2.1873399999999998</v>
      </c>
      <c r="G1288" s="2">
        <f>'Moving Avg'!F1288</f>
        <v>2.1851200000000004</v>
      </c>
      <c r="H1288" s="2">
        <f>'Moving Avg'!G1288</f>
        <v>2.1877940000000002</v>
      </c>
      <c r="I1288" s="2">
        <f>'Moving Avg'!H1288</f>
        <v>2.4244790000000007</v>
      </c>
      <c r="J1288" s="6" t="str">
        <f>OBV!F1288</f>
        <v>BEARISH</v>
      </c>
      <c r="K1288" s="6" t="str">
        <f>OBV!G1288</f>
        <v>NEUTRAL</v>
      </c>
      <c r="L1288" s="6" t="str">
        <f>OBV!H1288</f>
        <v>CONFIRMED BEARISH</v>
      </c>
    </row>
    <row r="1289" spans="1:12" ht="13.5" x14ac:dyDescent="0.25">
      <c r="A1289" s="3">
        <f>RSI!A1289</f>
        <v>44188</v>
      </c>
      <c r="B1289" s="2">
        <f>RSI!B1289</f>
        <v>2.1600999999999999</v>
      </c>
      <c r="C1289" s="2">
        <f>RSI!I1289</f>
        <v>45.113565644557184</v>
      </c>
      <c r="D1289" s="2">
        <f>MACD!E1289</f>
        <v>-2.5752466393669238E-4</v>
      </c>
      <c r="E1289" s="2">
        <f>MACD!F1289</f>
        <v>-2.0514470521548093E-2</v>
      </c>
      <c r="F1289" s="2">
        <f>'Moving Avg'!D1289</f>
        <v>2.1873399999999998</v>
      </c>
      <c r="G1289" s="2">
        <f>'Moving Avg'!F1289</f>
        <v>2.1868250000000002</v>
      </c>
      <c r="H1289" s="2">
        <f>'Moving Avg'!G1289</f>
        <v>2.1872099999999999</v>
      </c>
      <c r="I1289" s="2">
        <f>'Moving Avg'!H1289</f>
        <v>2.4192120000000004</v>
      </c>
      <c r="J1289" s="6" t="str">
        <f>OBV!F1289</f>
        <v>BEARISH</v>
      </c>
      <c r="K1289" s="6" t="str">
        <f>OBV!G1289</f>
        <v>NEUTRAL</v>
      </c>
      <c r="L1289" s="6" t="str">
        <f>OBV!H1289</f>
        <v>NEUTRAL</v>
      </c>
    </row>
    <row r="1290" spans="1:12" ht="13.5" x14ac:dyDescent="0.25">
      <c r="A1290" s="3">
        <f>RSI!A1290</f>
        <v>44189</v>
      </c>
      <c r="B1290" s="2">
        <f>RSI!B1290</f>
        <v>2.1600999999999999</v>
      </c>
      <c r="C1290" s="2">
        <f>RSI!I1290</f>
        <v>45.113565644557184</v>
      </c>
      <c r="D1290" s="2">
        <f>MACD!E1290</f>
        <v>9.636421528464556E-3</v>
      </c>
      <c r="E1290" s="2">
        <f>MACD!F1290</f>
        <v>-1.4484292111545562E-2</v>
      </c>
      <c r="F1290" s="2">
        <f>'Moving Avg'!D1290</f>
        <v>2.1795599999999995</v>
      </c>
      <c r="G1290" s="2">
        <f>'Moving Avg'!F1290</f>
        <v>2.1887750000000001</v>
      </c>
      <c r="H1290" s="2">
        <f>'Moving Avg'!G1290</f>
        <v>2.1872099999999999</v>
      </c>
      <c r="I1290" s="2">
        <f>'Moving Avg'!H1290</f>
        <v>2.4139685000000002</v>
      </c>
      <c r="J1290" s="6" t="str">
        <f>OBV!F1290</f>
        <v>BEARISH</v>
      </c>
      <c r="K1290" s="6" t="str">
        <f>OBV!G1290</f>
        <v>NEUTRAL</v>
      </c>
      <c r="L1290" s="6" t="str">
        <f>OBV!H1290</f>
        <v>CONFIRMED BEARISH</v>
      </c>
    </row>
    <row r="1291" spans="1:12" ht="13.5" x14ac:dyDescent="0.25">
      <c r="A1291" s="3">
        <f>RSI!A1291</f>
        <v>44190</v>
      </c>
      <c r="B1291" s="2">
        <f>RSI!B1291</f>
        <v>2.1795</v>
      </c>
      <c r="C1291" s="2">
        <f>RSI!I1291</f>
        <v>49.051499817306329</v>
      </c>
      <c r="D1291" s="2">
        <f>MACD!E1291</f>
        <v>1.7481690807087613E-2</v>
      </c>
      <c r="E1291" s="2">
        <f>MACD!F1291</f>
        <v>-8.091095527818927E-3</v>
      </c>
      <c r="F1291" s="2">
        <f>'Moving Avg'!D1291</f>
        <v>2.1756599999999997</v>
      </c>
      <c r="G1291" s="2">
        <f>'Moving Avg'!F1291</f>
        <v>2.1907199999999998</v>
      </c>
      <c r="H1291" s="2">
        <f>'Moving Avg'!G1291</f>
        <v>2.1862360000000001</v>
      </c>
      <c r="I1291" s="2">
        <f>'Moving Avg'!H1291</f>
        <v>2.4092610000000008</v>
      </c>
      <c r="J1291" s="6" t="str">
        <f>OBV!F1291</f>
        <v>BEARISH</v>
      </c>
      <c r="K1291" s="6" t="str">
        <f>OBV!G1291</f>
        <v>NEUTRAL</v>
      </c>
      <c r="L1291" s="6" t="str">
        <f>OBV!H1291</f>
        <v>CONFIRMED BEARISH</v>
      </c>
    </row>
    <row r="1292" spans="1:12" ht="13.5" x14ac:dyDescent="0.25">
      <c r="A1292" s="3">
        <f>RSI!A1292</f>
        <v>44193</v>
      </c>
      <c r="B1292" s="2">
        <f>RSI!B1292</f>
        <v>2.1941000000000002</v>
      </c>
      <c r="C1292" s="2">
        <f>RSI!I1292</f>
        <v>51.85128032998584</v>
      </c>
      <c r="D1292" s="2">
        <f>MACD!E1292</f>
        <v>1.4084318409346874E-2</v>
      </c>
      <c r="E1292" s="2">
        <f>MACD!F1292</f>
        <v>-3.6560127403857672E-3</v>
      </c>
      <c r="F1292" s="2">
        <f>'Moving Avg'!D1292</f>
        <v>2.1766200000000002</v>
      </c>
      <c r="G1292" s="2">
        <f>'Moving Avg'!F1292</f>
        <v>2.1936399999999998</v>
      </c>
      <c r="H1292" s="2">
        <f>'Moving Avg'!G1292</f>
        <v>2.1859440000000001</v>
      </c>
      <c r="I1292" s="2">
        <f>'Moving Avg'!H1292</f>
        <v>2.4050425000000009</v>
      </c>
      <c r="J1292" s="6" t="str">
        <f>OBV!F1292</f>
        <v>BULLISH</v>
      </c>
      <c r="K1292" s="6" t="str">
        <f>OBV!G1292</f>
        <v>NEUTRAL</v>
      </c>
      <c r="L1292" s="6" t="str">
        <f>OBV!H1292</f>
        <v>CONFIRMED BULLISH</v>
      </c>
    </row>
    <row r="1293" spans="1:12" ht="13.5" x14ac:dyDescent="0.25">
      <c r="A1293" s="3">
        <f>RSI!A1293</f>
        <v>44194</v>
      </c>
      <c r="B1293" s="2">
        <f>RSI!B1293</f>
        <v>2.1503000000000001</v>
      </c>
      <c r="C1293" s="2">
        <f>RSI!I1293</f>
        <v>44.033526534477829</v>
      </c>
      <c r="D1293" s="2">
        <f>MACD!E1293</f>
        <v>1.9626726719842225E-2</v>
      </c>
      <c r="E1293" s="2">
        <f>MACD!F1293</f>
        <v>1.0005351516598313E-3</v>
      </c>
      <c r="F1293" s="2">
        <f>'Moving Avg'!D1293</f>
        <v>2.1688199999999997</v>
      </c>
      <c r="G1293" s="2">
        <f>'Moving Avg'!F1293</f>
        <v>2.1933949999999998</v>
      </c>
      <c r="H1293" s="2">
        <f>'Moving Avg'!G1293</f>
        <v>2.1846779999999999</v>
      </c>
      <c r="I1293" s="2">
        <f>'Moving Avg'!H1293</f>
        <v>2.4007210000000003</v>
      </c>
      <c r="J1293" s="6" t="str">
        <f>OBV!F1293</f>
        <v>BEARISH</v>
      </c>
      <c r="K1293" s="6" t="str">
        <f>OBV!G1293</f>
        <v>NEUTRAL</v>
      </c>
      <c r="L1293" s="6" t="str">
        <f>OBV!H1293</f>
        <v>CONFIRMED BEARISH</v>
      </c>
    </row>
    <row r="1294" spans="1:12" ht="13.5" x14ac:dyDescent="0.25">
      <c r="A1294" s="3">
        <f>RSI!A1294</f>
        <v>44195</v>
      </c>
      <c r="B1294" s="2">
        <f>RSI!B1294</f>
        <v>2.1795</v>
      </c>
      <c r="C1294" s="2">
        <f>RSI!I1294</f>
        <v>49.500000710293534</v>
      </c>
      <c r="D1294" s="2">
        <f>MACD!E1294</f>
        <v>1.3389277655759368E-2</v>
      </c>
      <c r="E1294" s="2">
        <f>MACD!F1294</f>
        <v>3.4782836524797391E-3</v>
      </c>
      <c r="F1294" s="2">
        <f>'Moving Avg'!D1294</f>
        <v>2.1726999999999999</v>
      </c>
      <c r="G1294" s="2">
        <f>'Moving Avg'!F1294</f>
        <v>2.1953399999999994</v>
      </c>
      <c r="H1294" s="2">
        <f>'Moving Avg'!G1294</f>
        <v>2.1841920000000004</v>
      </c>
      <c r="I1294" s="2">
        <f>'Moving Avg'!H1294</f>
        <v>2.3961520000000007</v>
      </c>
      <c r="J1294" s="6" t="str">
        <f>OBV!F1294</f>
        <v>BULLISH</v>
      </c>
      <c r="K1294" s="6" t="str">
        <f>OBV!G1294</f>
        <v>NEUTRAL</v>
      </c>
      <c r="L1294" s="6" t="str">
        <f>OBV!H1294</f>
        <v>CONFIRMED BULLISH</v>
      </c>
    </row>
    <row r="1295" spans="1:12" ht="13.5" x14ac:dyDescent="0.25">
      <c r="A1295" s="3">
        <f>RSI!A1295</f>
        <v>44196</v>
      </c>
      <c r="B1295" s="2">
        <f>RSI!B1295</f>
        <v>2.1600999999999999</v>
      </c>
      <c r="C1295" s="2">
        <f>RSI!I1295</f>
        <v>46.266662791381364</v>
      </c>
      <c r="D1295" s="2">
        <f>MACD!E1295</f>
        <v>1.5550372803206702E-2</v>
      </c>
      <c r="E1295" s="2">
        <f>MACD!F1295</f>
        <v>5.8927014826251319E-3</v>
      </c>
      <c r="F1295" s="2">
        <f>'Moving Avg'!D1295</f>
        <v>2.1726999999999999</v>
      </c>
      <c r="G1295" s="2">
        <f>'Moving Avg'!F1295</f>
        <v>2.1963149999999994</v>
      </c>
      <c r="H1295" s="2">
        <f>'Moving Avg'!G1295</f>
        <v>2.1834140000000004</v>
      </c>
      <c r="I1295" s="2">
        <f>'Moving Avg'!H1295</f>
        <v>2.3919485000000003</v>
      </c>
      <c r="J1295" s="6" t="str">
        <f>OBV!F1295</f>
        <v>BEARISH</v>
      </c>
      <c r="K1295" s="6" t="str">
        <f>OBV!G1295</f>
        <v>NEUTRAL</v>
      </c>
      <c r="L1295" s="6" t="str">
        <f>OBV!H1295</f>
        <v>NEUTRAL</v>
      </c>
    </row>
    <row r="1296" spans="1:12" ht="13.5" x14ac:dyDescent="0.25">
      <c r="A1296" s="3">
        <f>RSI!A1296</f>
        <v>44200</v>
      </c>
      <c r="B1296" s="2">
        <f>RSI!B1296</f>
        <v>2.1600999999999999</v>
      </c>
      <c r="C1296" s="2">
        <f>RSI!I1296</f>
        <v>46.266662791381357</v>
      </c>
      <c r="D1296" s="2">
        <f>MACD!E1296</f>
        <v>1.7509631134645876E-2</v>
      </c>
      <c r="E1296" s="2">
        <f>MACD!F1296</f>
        <v>8.2160874130292813E-3</v>
      </c>
      <c r="F1296" s="2">
        <f>'Moving Avg'!D1296</f>
        <v>2.1688200000000002</v>
      </c>
      <c r="G1296" s="2">
        <f>'Moving Avg'!F1296</f>
        <v>2.1926699999999992</v>
      </c>
      <c r="H1296" s="2">
        <f>'Moving Avg'!G1296</f>
        <v>2.1829279999999995</v>
      </c>
      <c r="I1296" s="2">
        <f>'Moving Avg'!H1296</f>
        <v>2.3884155000000007</v>
      </c>
      <c r="J1296" s="6" t="str">
        <f>OBV!F1296</f>
        <v>BEARISH</v>
      </c>
      <c r="K1296" s="6" t="str">
        <f>OBV!G1296</f>
        <v>NEUTRAL</v>
      </c>
      <c r="L1296" s="6" t="str">
        <f>OBV!H1296</f>
        <v>CONFIRMED BEARISH</v>
      </c>
    </row>
    <row r="1297" spans="1:12" ht="13.5" x14ac:dyDescent="0.25">
      <c r="A1297" s="3">
        <f>RSI!A1297</f>
        <v>44201</v>
      </c>
      <c r="B1297" s="2">
        <f>RSI!B1297</f>
        <v>2.1600999999999999</v>
      </c>
      <c r="C1297" s="2">
        <f>RSI!I1297</f>
        <v>46.266662791381357</v>
      </c>
      <c r="D1297" s="2">
        <f>MACD!E1297</f>
        <v>1.7796119785948417E-2</v>
      </c>
      <c r="E1297" s="2">
        <f>MACD!F1297</f>
        <v>1.013209388761311E-2</v>
      </c>
      <c r="F1297" s="2">
        <f>'Moving Avg'!D1297</f>
        <v>2.1620200000000001</v>
      </c>
      <c r="G1297" s="2">
        <f>'Moving Avg'!F1297</f>
        <v>2.1892649999999998</v>
      </c>
      <c r="H1297" s="2">
        <f>'Moving Avg'!G1297</f>
        <v>2.1823439999999996</v>
      </c>
      <c r="I1297" s="2">
        <f>'Moving Avg'!H1297</f>
        <v>2.3855530000000003</v>
      </c>
      <c r="J1297" s="6" t="str">
        <f>OBV!F1297</f>
        <v>BEARISH</v>
      </c>
      <c r="K1297" s="6" t="str">
        <f>OBV!G1297</f>
        <v>NEUTRAL</v>
      </c>
      <c r="L1297" s="6" t="str">
        <f>OBV!H1297</f>
        <v>CONFIRMED BEARISH</v>
      </c>
    </row>
    <row r="1298" spans="1:12" ht="13.5" x14ac:dyDescent="0.25">
      <c r="A1298" s="3">
        <f>RSI!A1298</f>
        <v>44202</v>
      </c>
      <c r="B1298" s="2">
        <f>RSI!B1298</f>
        <v>2.1455000000000002</v>
      </c>
      <c r="C1298" s="2">
        <f>RSI!I1298</f>
        <v>43.590323567671874</v>
      </c>
      <c r="D1298" s="2">
        <f>MACD!E1298</f>
        <v>1.9232016936844065E-2</v>
      </c>
      <c r="E1298" s="2">
        <f>MACD!F1298</f>
        <v>1.1952078497459301E-2</v>
      </c>
      <c r="F1298" s="2">
        <f>'Moving Avg'!D1298</f>
        <v>2.16106</v>
      </c>
      <c r="G1298" s="2">
        <f>'Moving Avg'!F1298</f>
        <v>2.1853749999999996</v>
      </c>
      <c r="H1298" s="2">
        <f>'Moving Avg'!G1298</f>
        <v>2.1805939999999997</v>
      </c>
      <c r="I1298" s="2">
        <f>'Moving Avg'!H1298</f>
        <v>2.3832185000000008</v>
      </c>
      <c r="J1298" s="6" t="str">
        <f>OBV!F1298</f>
        <v>BEARISH</v>
      </c>
      <c r="K1298" s="6" t="str">
        <f>OBV!G1298</f>
        <v>NEUTRAL</v>
      </c>
      <c r="L1298" s="6" t="str">
        <f>OBV!H1298</f>
        <v>CONFIRMED BEARISH</v>
      </c>
    </row>
    <row r="1299" spans="1:12" ht="13.5" x14ac:dyDescent="0.25">
      <c r="A1299" s="3">
        <f>RSI!A1299</f>
        <v>44203</v>
      </c>
      <c r="B1299" s="2">
        <f>RSI!B1299</f>
        <v>2.1406000000000001</v>
      </c>
      <c r="C1299" s="2">
        <f>RSI!I1299</f>
        <v>42.69762545843664</v>
      </c>
      <c r="D1299" s="2">
        <f>MACD!E1299</f>
        <v>1.6507639867752832E-2</v>
      </c>
      <c r="E1299" s="2">
        <f>MACD!F1299</f>
        <v>1.2863190771518008E-2</v>
      </c>
      <c r="F1299" s="2">
        <f>'Moving Avg'!D1299</f>
        <v>2.1532800000000001</v>
      </c>
      <c r="G1299" s="2">
        <f>'Moving Avg'!F1299</f>
        <v>2.1805099999999999</v>
      </c>
      <c r="H1299" s="2">
        <f>'Moving Avg'!G1299</f>
        <v>2.1780640000000004</v>
      </c>
      <c r="I1299" s="2">
        <f>'Moving Avg'!H1299</f>
        <v>2.3812295000000008</v>
      </c>
      <c r="J1299" s="6" t="str">
        <f>OBV!F1299</f>
        <v>BEARISH</v>
      </c>
      <c r="K1299" s="6" t="str">
        <f>OBV!G1299</f>
        <v>NEUTRAL</v>
      </c>
      <c r="L1299" s="6" t="str">
        <f>OBV!H1299</f>
        <v>CONFIRMED BEARISH</v>
      </c>
    </row>
    <row r="1300" spans="1:12" ht="13.5" x14ac:dyDescent="0.25">
      <c r="A1300" s="3">
        <f>RSI!A1300</f>
        <v>44204</v>
      </c>
      <c r="B1300" s="2">
        <f>RSI!B1300</f>
        <v>2.1600999999999999</v>
      </c>
      <c r="C1300" s="2">
        <f>RSI!I1300</f>
        <v>47.321158370326152</v>
      </c>
      <c r="D1300" s="2">
        <f>MACD!E1300</f>
        <v>1.2962812934786516E-2</v>
      </c>
      <c r="E1300" s="2">
        <f>MACD!F1300</f>
        <v>1.288311520417171E-2</v>
      </c>
      <c r="F1300" s="2">
        <f>'Moving Avg'!D1300</f>
        <v>2.1532800000000001</v>
      </c>
      <c r="G1300" s="2">
        <f>'Moving Avg'!F1300</f>
        <v>2.1766200000000002</v>
      </c>
      <c r="H1300" s="2">
        <f>'Moving Avg'!G1300</f>
        <v>2.1755340000000003</v>
      </c>
      <c r="I1300" s="2">
        <f>'Moving Avg'!H1300</f>
        <v>2.3797080000000008</v>
      </c>
      <c r="J1300" s="6" t="str">
        <f>OBV!F1300</f>
        <v>BEARISH</v>
      </c>
      <c r="K1300" s="6" t="str">
        <f>OBV!G1300</f>
        <v>NEUTRAL</v>
      </c>
      <c r="L1300" s="6" t="str">
        <f>OBV!H1300</f>
        <v>NEUTRAL</v>
      </c>
    </row>
    <row r="1301" spans="1:12" ht="13.5" x14ac:dyDescent="0.25">
      <c r="A1301" s="3">
        <f>RSI!A1301</f>
        <v>44207</v>
      </c>
      <c r="B1301" s="2">
        <f>RSI!B1301</f>
        <v>2.1406000000000001</v>
      </c>
      <c r="C1301" s="2">
        <f>RSI!I1301</f>
        <v>43.53800023426416</v>
      </c>
      <c r="D1301" s="2">
        <f>MACD!E1301</f>
        <v>1.4466862341325104E-2</v>
      </c>
      <c r="E1301" s="2">
        <f>MACD!F1301</f>
        <v>1.3199864631602389E-2</v>
      </c>
      <c r="F1301" s="2">
        <f>'Moving Avg'!D1301</f>
        <v>2.1493799999999998</v>
      </c>
      <c r="G1301" s="2">
        <f>'Moving Avg'!F1301</f>
        <v>2.1715100000000001</v>
      </c>
      <c r="H1301" s="2">
        <f>'Moving Avg'!G1301</f>
        <v>2.173978</v>
      </c>
      <c r="I1301" s="2">
        <f>'Moving Avg'!H1301</f>
        <v>2.3777420000000005</v>
      </c>
      <c r="J1301" s="6" t="str">
        <f>OBV!F1301</f>
        <v>BEARISH</v>
      </c>
      <c r="K1301" s="6" t="str">
        <f>OBV!G1301</f>
        <v>NEUTRAL</v>
      </c>
      <c r="L1301" s="6" t="str">
        <f>OBV!H1301</f>
        <v>CONFIRMED BEARISH</v>
      </c>
    </row>
    <row r="1302" spans="1:12" ht="13.5" x14ac:dyDescent="0.25">
      <c r="A1302" s="3">
        <f>RSI!A1302</f>
        <v>44208</v>
      </c>
      <c r="B1302" s="2">
        <f>RSI!B1302</f>
        <v>2.1698</v>
      </c>
      <c r="C1302" s="2">
        <f>RSI!I1302</f>
        <v>49.985981959485493</v>
      </c>
      <c r="D1302" s="2">
        <f>MACD!E1302</f>
        <v>1.6006879826889087E-2</v>
      </c>
      <c r="E1302" s="2">
        <f>MACD!F1302</f>
        <v>1.3761267670659728E-2</v>
      </c>
      <c r="F1302" s="2">
        <f>'Moving Avg'!D1302</f>
        <v>2.1513200000000001</v>
      </c>
      <c r="G1302" s="2">
        <f>'Moving Avg'!F1302</f>
        <v>2.1707799999999997</v>
      </c>
      <c r="H1302" s="2">
        <f>'Moving Avg'!G1302</f>
        <v>2.1730060000000004</v>
      </c>
      <c r="I1302" s="2">
        <f>'Moving Avg'!H1302</f>
        <v>2.3755520000000008</v>
      </c>
      <c r="J1302" s="6" t="str">
        <f>OBV!F1302</f>
        <v>BEARISH</v>
      </c>
      <c r="K1302" s="6" t="str">
        <f>OBV!G1302</f>
        <v>NEUTRAL</v>
      </c>
      <c r="L1302" s="6" t="str">
        <f>OBV!H1302</f>
        <v>BEARISH DIVERGENCE</v>
      </c>
    </row>
    <row r="1303" spans="1:12" ht="13.5" x14ac:dyDescent="0.25">
      <c r="A1303" s="3">
        <f>RSI!A1303</f>
        <v>44209</v>
      </c>
      <c r="B1303" s="2">
        <f>RSI!B1303</f>
        <v>2.1406000000000001</v>
      </c>
      <c r="C1303" s="2">
        <f>RSI!I1303</f>
        <v>44.511708483867409</v>
      </c>
      <c r="D1303" s="2">
        <f>MACD!E1303</f>
        <v>1.2732456149460614E-2</v>
      </c>
      <c r="E1303" s="2">
        <f>MACD!F1303</f>
        <v>1.3555505366419906E-2</v>
      </c>
      <c r="F1303" s="2">
        <f>'Moving Avg'!D1303</f>
        <v>2.1503399999999999</v>
      </c>
      <c r="G1303" s="2">
        <f>'Moving Avg'!F1303</f>
        <v>2.16689</v>
      </c>
      <c r="H1303" s="2">
        <f>'Moving Avg'!G1303</f>
        <v>2.1715460000000006</v>
      </c>
      <c r="I1303" s="2">
        <f>'Moving Avg'!H1303</f>
        <v>2.3735860000000004</v>
      </c>
      <c r="J1303" s="6" t="str">
        <f>OBV!F1303</f>
        <v>BEARISH</v>
      </c>
      <c r="K1303" s="6" t="str">
        <f>OBV!G1303</f>
        <v>NEUTRAL</v>
      </c>
      <c r="L1303" s="6" t="str">
        <f>OBV!H1303</f>
        <v>CONFIRMED BEARISH</v>
      </c>
    </row>
    <row r="1304" spans="1:12" ht="13.5" x14ac:dyDescent="0.25">
      <c r="A1304" s="3">
        <f>RSI!A1304</f>
        <v>44211</v>
      </c>
      <c r="B1304" s="2">
        <f>RSI!B1304</f>
        <v>2.1406000000000001</v>
      </c>
      <c r="C1304" s="2">
        <f>RSI!I1304</f>
        <v>44.511708483867409</v>
      </c>
      <c r="D1304" s="2">
        <f>MACD!E1304</f>
        <v>1.4624774280826092E-2</v>
      </c>
      <c r="E1304" s="2">
        <f>MACD!F1304</f>
        <v>1.3769359149301144E-2</v>
      </c>
      <c r="F1304" s="2">
        <f>'Moving Avg'!D1304</f>
        <v>2.1503399999999999</v>
      </c>
      <c r="G1304" s="2">
        <f>'Moving Avg'!F1304</f>
        <v>2.165915</v>
      </c>
      <c r="H1304" s="2">
        <f>'Moving Avg'!G1304</f>
        <v>2.1712540000000007</v>
      </c>
      <c r="I1304" s="2">
        <f>'Moving Avg'!H1304</f>
        <v>2.3712500000000007</v>
      </c>
      <c r="J1304" s="6" t="str">
        <f>OBV!F1304</f>
        <v>BULLISH</v>
      </c>
      <c r="K1304" s="6" t="str">
        <f>OBV!G1304</f>
        <v>NEUTRAL</v>
      </c>
      <c r="L1304" s="6" t="str">
        <f>OBV!H1304</f>
        <v>NEUTRAL</v>
      </c>
    </row>
    <row r="1305" spans="1:12" ht="13.5" x14ac:dyDescent="0.25">
      <c r="A1305" s="3">
        <f>RSI!A1305</f>
        <v>44214</v>
      </c>
      <c r="B1305" s="2">
        <f>RSI!B1305</f>
        <v>2.1503000000000001</v>
      </c>
      <c r="C1305" s="2">
        <f>RSI!I1305</f>
        <v>46.758122860290278</v>
      </c>
      <c r="D1305" s="2">
        <f>MACD!E1305</f>
        <v>1.2680866557185588E-2</v>
      </c>
      <c r="E1305" s="2">
        <f>MACD!F1305</f>
        <v>1.3551660630878034E-2</v>
      </c>
      <c r="F1305" s="2">
        <f>'Moving Avg'!D1305</f>
        <v>2.14838</v>
      </c>
      <c r="G1305" s="2">
        <f>'Moving Avg'!F1305</f>
        <v>2.1634799999999998</v>
      </c>
      <c r="H1305" s="2">
        <f>'Moving Avg'!G1305</f>
        <v>2.1701840000000008</v>
      </c>
      <c r="I1305" s="2">
        <f>'Moving Avg'!H1305</f>
        <v>2.3689625000000007</v>
      </c>
      <c r="J1305" s="6" t="str">
        <f>OBV!F1305</f>
        <v>BULLISH</v>
      </c>
      <c r="K1305" s="6" t="str">
        <f>OBV!G1305</f>
        <v>NEUTRAL</v>
      </c>
      <c r="L1305" s="6" t="str">
        <f>OBV!H1305</f>
        <v>BULLISH DIVERGENCE</v>
      </c>
    </row>
    <row r="1306" spans="1:12" ht="13.5" x14ac:dyDescent="0.25">
      <c r="A1306" s="3">
        <f>RSI!A1306</f>
        <v>44215</v>
      </c>
      <c r="B1306" s="2">
        <f>RSI!B1306</f>
        <v>2.1844000000000001</v>
      </c>
      <c r="C1306" s="2">
        <f>RSI!I1306</f>
        <v>53.833969039972047</v>
      </c>
      <c r="D1306" s="2">
        <f>MACD!E1306</f>
        <v>8.5991056163594592E-3</v>
      </c>
      <c r="E1306" s="2">
        <f>MACD!F1306</f>
        <v>1.2561149627974321E-2</v>
      </c>
      <c r="F1306" s="2">
        <f>'Moving Avg'!D1306</f>
        <v>2.1571400000000001</v>
      </c>
      <c r="G1306" s="2">
        <f>'Moving Avg'!F1306</f>
        <v>2.16275</v>
      </c>
      <c r="H1306" s="2">
        <f>'Moving Avg'!G1306</f>
        <v>2.1698920000000008</v>
      </c>
      <c r="I1306" s="2">
        <f>'Moving Avg'!H1306</f>
        <v>2.3664760000000009</v>
      </c>
      <c r="J1306" s="6" t="str">
        <f>OBV!F1306</f>
        <v>BULLISH</v>
      </c>
      <c r="K1306" s="6" t="str">
        <f>OBV!G1306</f>
        <v>NEUTRAL</v>
      </c>
      <c r="L1306" s="6" t="str">
        <f>OBV!H1306</f>
        <v>CONFIRMED BULLISH</v>
      </c>
    </row>
    <row r="1307" spans="1:12" ht="13.5" x14ac:dyDescent="0.25">
      <c r="A1307" s="3">
        <f>RSI!A1307</f>
        <v>44216</v>
      </c>
      <c r="B1307" s="2">
        <f>RSI!B1307</f>
        <v>2.1406000000000001</v>
      </c>
      <c r="C1307" s="2">
        <f>RSI!I1307</f>
        <v>45.474196297853254</v>
      </c>
      <c r="D1307" s="2">
        <f>MACD!E1307</f>
        <v>8.2706706272070996E-3</v>
      </c>
      <c r="E1307" s="2">
        <f>MACD!F1307</f>
        <v>1.1703053827820876E-2</v>
      </c>
      <c r="F1307" s="2">
        <f>'Moving Avg'!D1307</f>
        <v>2.1513</v>
      </c>
      <c r="G1307" s="2">
        <f>'Moving Avg'!F1307</f>
        <v>2.1603150000000002</v>
      </c>
      <c r="H1307" s="2">
        <f>'Moving Avg'!G1307</f>
        <v>2.1694060000000008</v>
      </c>
      <c r="I1307" s="2">
        <f>'Moving Avg'!H1307</f>
        <v>2.3635390000000012</v>
      </c>
      <c r="J1307" s="6" t="str">
        <f>OBV!F1307</f>
        <v>BULLISH</v>
      </c>
      <c r="K1307" s="6" t="str">
        <f>OBV!G1307</f>
        <v>NEUTRAL</v>
      </c>
      <c r="L1307" s="6" t="str">
        <f>OBV!H1307</f>
        <v>BULLISH DIVERGENCE</v>
      </c>
    </row>
    <row r="1308" spans="1:12" ht="13.5" x14ac:dyDescent="0.25">
      <c r="A1308" s="3">
        <f>RSI!A1308</f>
        <v>44217</v>
      </c>
      <c r="B1308" s="2">
        <f>RSI!B1308</f>
        <v>2.1406000000000001</v>
      </c>
      <c r="C1308" s="2">
        <f>RSI!I1308</f>
        <v>45.474196297853254</v>
      </c>
      <c r="D1308" s="2">
        <f>MACD!E1308</f>
        <v>5.8951654861081337E-3</v>
      </c>
      <c r="E1308" s="2">
        <f>MACD!F1308</f>
        <v>1.0541476159478327E-2</v>
      </c>
      <c r="F1308" s="2">
        <f>'Moving Avg'!D1308</f>
        <v>2.1513</v>
      </c>
      <c r="G1308" s="2">
        <f>'Moving Avg'!F1308</f>
        <v>2.15788</v>
      </c>
      <c r="H1308" s="2">
        <f>'Moving Avg'!G1308</f>
        <v>2.1689200000000008</v>
      </c>
      <c r="I1308" s="2">
        <f>'Moving Avg'!H1308</f>
        <v>2.3602320000000012</v>
      </c>
      <c r="J1308" s="6" t="str">
        <f>OBV!F1308</f>
        <v>BULLISH</v>
      </c>
      <c r="K1308" s="6" t="str">
        <f>OBV!G1308</f>
        <v>NEUTRAL</v>
      </c>
      <c r="L1308" s="6" t="str">
        <f>OBV!H1308</f>
        <v>NEUTRAL</v>
      </c>
    </row>
    <row r="1309" spans="1:12" ht="13.5" x14ac:dyDescent="0.25">
      <c r="A1309" s="3">
        <f>RSI!A1309</f>
        <v>44218</v>
      </c>
      <c r="B1309" s="2">
        <f>RSI!B1309</f>
        <v>2.1356999999999999</v>
      </c>
      <c r="C1309" s="2">
        <f>RSI!I1309</f>
        <v>44.576082627211214</v>
      </c>
      <c r="D1309" s="2">
        <f>MACD!E1309</f>
        <v>3.6317906264309308E-3</v>
      </c>
      <c r="E1309" s="2">
        <f>MACD!F1309</f>
        <v>9.1595390528688477E-3</v>
      </c>
      <c r="F1309" s="2">
        <f>'Moving Avg'!D1309</f>
        <v>2.1503199999999998</v>
      </c>
      <c r="G1309" s="2">
        <f>'Moving Avg'!F1309</f>
        <v>2.15666</v>
      </c>
      <c r="H1309" s="2">
        <f>'Moving Avg'!G1309</f>
        <v>2.167752000000001</v>
      </c>
      <c r="I1309" s="2">
        <f>'Moving Avg'!H1309</f>
        <v>2.357317000000001</v>
      </c>
      <c r="J1309" s="6" t="str">
        <f>OBV!F1309</f>
        <v>BULLISH</v>
      </c>
      <c r="K1309" s="6" t="str">
        <f>OBV!G1309</f>
        <v>NEUTRAL</v>
      </c>
      <c r="L1309" s="6" t="str">
        <f>OBV!H1309</f>
        <v>BULLISH DIVERGENCE</v>
      </c>
    </row>
    <row r="1310" spans="1:12" ht="13.5" x14ac:dyDescent="0.25">
      <c r="A1310" s="3">
        <f>RSI!A1310</f>
        <v>44221</v>
      </c>
      <c r="B1310" s="2">
        <f>RSI!B1310</f>
        <v>2.1309</v>
      </c>
      <c r="C1310" s="2">
        <f>RSI!I1310</f>
        <v>43.666290005632085</v>
      </c>
      <c r="D1310" s="2">
        <f>MACD!E1310</f>
        <v>5.2284993189757323E-3</v>
      </c>
      <c r="E1310" s="2">
        <f>MACD!F1310</f>
        <v>8.3733311060902246E-3</v>
      </c>
      <c r="F1310" s="2">
        <f>'Moving Avg'!D1310</f>
        <v>2.1464400000000001</v>
      </c>
      <c r="G1310" s="2">
        <f>'Moving Avg'!F1310</f>
        <v>2.1551999999999993</v>
      </c>
      <c r="H1310" s="2">
        <f>'Moving Avg'!G1310</f>
        <v>2.1665840000000007</v>
      </c>
      <c r="I1310" s="2">
        <f>'Moving Avg'!H1310</f>
        <v>2.3543780000000005</v>
      </c>
      <c r="J1310" s="6" t="str">
        <f>OBV!F1310</f>
        <v>BEARISH</v>
      </c>
      <c r="K1310" s="6" t="str">
        <f>OBV!G1310</f>
        <v>NEUTRAL</v>
      </c>
      <c r="L1310" s="6" t="str">
        <f>OBV!H1310</f>
        <v>CONFIRMED BEARISH</v>
      </c>
    </row>
    <row r="1311" spans="1:12" ht="13.5" x14ac:dyDescent="0.25">
      <c r="A1311" s="3">
        <f>RSI!A1311</f>
        <v>44222</v>
      </c>
      <c r="B1311" s="2">
        <f>RSI!B1311</f>
        <v>2.1406000000000001</v>
      </c>
      <c r="C1311" s="2">
        <f>RSI!I1311</f>
        <v>46.06208601537346</v>
      </c>
      <c r="D1311" s="2">
        <f>MACD!E1311</f>
        <v>3.0341428892715072E-3</v>
      </c>
      <c r="E1311" s="2">
        <f>MACD!F1311</f>
        <v>7.3054934627264818E-3</v>
      </c>
      <c r="F1311" s="2">
        <f>'Moving Avg'!D1311</f>
        <v>2.1376800000000005</v>
      </c>
      <c r="G1311" s="2">
        <f>'Moving Avg'!F1311</f>
        <v>2.1532549999999997</v>
      </c>
      <c r="H1311" s="2">
        <f>'Moving Avg'!G1311</f>
        <v>2.1656100000000009</v>
      </c>
      <c r="I1311" s="2">
        <f>'Moving Avg'!H1311</f>
        <v>2.3514875000000011</v>
      </c>
      <c r="J1311" s="6" t="str">
        <f>OBV!F1311</f>
        <v>BEARISH</v>
      </c>
      <c r="K1311" s="6" t="str">
        <f>OBV!G1311</f>
        <v>NEUTRAL</v>
      </c>
      <c r="L1311" s="6" t="str">
        <f>OBV!H1311</f>
        <v>CONFIRMED BEARISH</v>
      </c>
    </row>
    <row r="1312" spans="1:12" ht="13.5" x14ac:dyDescent="0.25">
      <c r="A1312" s="3">
        <f>RSI!A1312</f>
        <v>44223</v>
      </c>
      <c r="B1312" s="2">
        <f>RSI!B1312</f>
        <v>2.1503000000000001</v>
      </c>
      <c r="C1312" s="2">
        <f>RSI!I1312</f>
        <v>48.424258713374307</v>
      </c>
      <c r="D1312" s="2">
        <f>MACD!E1312</f>
        <v>5.054129813129471E-3</v>
      </c>
      <c r="E1312" s="2">
        <f>MACD!F1312</f>
        <v>6.8552207328070793E-3</v>
      </c>
      <c r="F1312" s="2">
        <f>'Moving Avg'!D1312</f>
        <v>2.1396199999999999</v>
      </c>
      <c r="G1312" s="2">
        <f>'Moving Avg'!F1312</f>
        <v>2.151065</v>
      </c>
      <c r="H1312" s="2">
        <f>'Moving Avg'!G1312</f>
        <v>2.1644420000000006</v>
      </c>
      <c r="I1312" s="2">
        <f>'Moving Avg'!H1312</f>
        <v>2.348252500000001</v>
      </c>
      <c r="J1312" s="6" t="str">
        <f>OBV!F1312</f>
        <v>BULLISH</v>
      </c>
      <c r="K1312" s="6" t="str">
        <f>OBV!G1312</f>
        <v>NEUTRAL</v>
      </c>
      <c r="L1312" s="6" t="str">
        <f>OBV!H1312</f>
        <v>CONFIRMED BULLISH</v>
      </c>
    </row>
    <row r="1313" spans="1:12" ht="13.5" x14ac:dyDescent="0.25">
      <c r="A1313" s="3">
        <f>RSI!A1313</f>
        <v>44224</v>
      </c>
      <c r="B1313" s="2">
        <f>RSI!B1313</f>
        <v>2.0918999999999999</v>
      </c>
      <c r="C1313" s="2">
        <f>RSI!I1313</f>
        <v>37.715038465158109</v>
      </c>
      <c r="D1313" s="2">
        <f>MACD!E1313</f>
        <v>6.6349841858031056E-3</v>
      </c>
      <c r="E1313" s="2">
        <f>MACD!F1313</f>
        <v>6.8111734234062842E-3</v>
      </c>
      <c r="F1313" s="2">
        <f>'Moving Avg'!D1313</f>
        <v>2.12988</v>
      </c>
      <c r="G1313" s="2">
        <f>'Moving Avg'!F1313</f>
        <v>2.148145</v>
      </c>
      <c r="H1313" s="2">
        <f>'Moving Avg'!G1313</f>
        <v>2.1633700000000009</v>
      </c>
      <c r="I1313" s="2">
        <f>'Moving Avg'!H1313</f>
        <v>2.3449565000000008</v>
      </c>
      <c r="J1313" s="6" t="str">
        <f>OBV!F1313</f>
        <v>BULLISH</v>
      </c>
      <c r="K1313" s="6" t="str">
        <f>OBV!G1313</f>
        <v>NEUTRAL</v>
      </c>
      <c r="L1313" s="6" t="str">
        <f>OBV!H1313</f>
        <v>BULLISH DIVERGENCE</v>
      </c>
    </row>
    <row r="1314" spans="1:12" ht="13.5" x14ac:dyDescent="0.25">
      <c r="A1314" s="3">
        <f>RSI!A1314</f>
        <v>44225</v>
      </c>
      <c r="B1314" s="2">
        <f>RSI!B1314</f>
        <v>2.1017000000000001</v>
      </c>
      <c r="C1314" s="2">
        <f>RSI!I1314</f>
        <v>40.108667036992792</v>
      </c>
      <c r="D1314" s="2">
        <f>MACD!E1314</f>
        <v>7.6269927776611013E-3</v>
      </c>
      <c r="E1314" s="2">
        <f>MACD!F1314</f>
        <v>6.9743372942572476E-3</v>
      </c>
      <c r="F1314" s="2">
        <f>'Moving Avg'!D1314</f>
        <v>2.1230800000000003</v>
      </c>
      <c r="G1314" s="2">
        <f>'Moving Avg'!F1314</f>
        <v>2.1442550000000002</v>
      </c>
      <c r="H1314" s="2">
        <f>'Moving Avg'!G1314</f>
        <v>2.1623980000000005</v>
      </c>
      <c r="I1314" s="2">
        <f>'Moving Avg'!H1314</f>
        <v>2.3413165000000009</v>
      </c>
      <c r="J1314" s="6" t="str">
        <f>OBV!F1314</f>
        <v>BULLISH</v>
      </c>
      <c r="K1314" s="6" t="str">
        <f>OBV!G1314</f>
        <v>NEUTRAL</v>
      </c>
      <c r="L1314" s="6" t="str">
        <f>OBV!H1314</f>
        <v>BULLISH DIVERGENCE</v>
      </c>
    </row>
    <row r="1315" spans="1:12" ht="13.5" x14ac:dyDescent="0.25">
      <c r="A1315" s="3">
        <f>RSI!A1315</f>
        <v>44228</v>
      </c>
      <c r="B1315" s="2">
        <f>RSI!B1315</f>
        <v>2.1356999999999999</v>
      </c>
      <c r="C1315" s="2">
        <f>RSI!I1315</f>
        <v>47.628468257359089</v>
      </c>
      <c r="D1315" s="2">
        <f>MACD!E1315</f>
        <v>7.7343842068637869E-3</v>
      </c>
      <c r="E1315" s="2">
        <f>MACD!F1315</f>
        <v>7.1263466767785555E-3</v>
      </c>
      <c r="F1315" s="2">
        <f>'Moving Avg'!D1315</f>
        <v>2.1240399999999999</v>
      </c>
      <c r="G1315" s="2">
        <f>'Moving Avg'!F1315</f>
        <v>2.1430350000000002</v>
      </c>
      <c r="H1315" s="2">
        <f>'Moving Avg'!G1315</f>
        <v>2.1623980000000005</v>
      </c>
      <c r="I1315" s="2">
        <f>'Moving Avg'!H1315</f>
        <v>2.3378695000000009</v>
      </c>
      <c r="J1315" s="6" t="str">
        <f>OBV!F1315</f>
        <v>BULLISH</v>
      </c>
      <c r="K1315" s="6" t="str">
        <f>OBV!G1315</f>
        <v>NEUTRAL</v>
      </c>
      <c r="L1315" s="6" t="str">
        <f>OBV!H1315</f>
        <v>CONFIRMED BULLISH</v>
      </c>
    </row>
    <row r="1316" spans="1:12" ht="13.5" x14ac:dyDescent="0.25">
      <c r="A1316" s="3">
        <f>RSI!A1316</f>
        <v>44229</v>
      </c>
      <c r="B1316" s="2">
        <f>RSI!B1316</f>
        <v>2.0432999999999999</v>
      </c>
      <c r="C1316" s="2">
        <f>RSI!I1316</f>
        <v>34.829663852496765</v>
      </c>
      <c r="D1316" s="2">
        <f>MACD!E1316</f>
        <v>1.9987361717414664E-2</v>
      </c>
      <c r="E1316" s="2">
        <f>MACD!F1316</f>
        <v>9.6985496849057787E-3</v>
      </c>
      <c r="F1316" s="2">
        <f>'Moving Avg'!D1316</f>
        <v>2.1045800000000003</v>
      </c>
      <c r="G1316" s="2">
        <f>'Moving Avg'!F1316</f>
        <v>2.1371950000000006</v>
      </c>
      <c r="H1316" s="2">
        <f>'Moving Avg'!G1316</f>
        <v>2.1606460000000003</v>
      </c>
      <c r="I1316" s="2">
        <f>'Moving Avg'!H1316</f>
        <v>2.3343765000000003</v>
      </c>
      <c r="J1316" s="6" t="str">
        <f>OBV!F1316</f>
        <v>BULLISH</v>
      </c>
      <c r="K1316" s="6" t="str">
        <f>OBV!G1316</f>
        <v>NEUTRAL</v>
      </c>
      <c r="L1316" s="6" t="str">
        <f>OBV!H1316</f>
        <v>BULLISH DIVERGENCE</v>
      </c>
    </row>
    <row r="1317" spans="1:12" ht="13.5" x14ac:dyDescent="0.25">
      <c r="A1317" s="3">
        <f>RSI!A1317</f>
        <v>44230</v>
      </c>
      <c r="B1317" s="2">
        <f>RSI!B1317</f>
        <v>2.0724999999999998</v>
      </c>
      <c r="C1317" s="2">
        <f>RSI!I1317</f>
        <v>40.290300005687861</v>
      </c>
      <c r="D1317" s="2">
        <f>MACD!E1317</f>
        <v>2.2066049377049701E-2</v>
      </c>
      <c r="E1317" s="2">
        <f>MACD!F1317</f>
        <v>1.2172049623334564E-2</v>
      </c>
      <c r="F1317" s="2">
        <f>'Moving Avg'!D1317</f>
        <v>2.0890200000000001</v>
      </c>
      <c r="G1317" s="2">
        <f>'Moving Avg'!F1317</f>
        <v>2.1328149999999999</v>
      </c>
      <c r="H1317" s="2">
        <f>'Moving Avg'!G1317</f>
        <v>2.1596740000000008</v>
      </c>
      <c r="I1317" s="2">
        <f>'Moving Avg'!H1317</f>
        <v>2.3310295000000001</v>
      </c>
      <c r="J1317" s="6" t="str">
        <f>OBV!F1317</f>
        <v>BULLISH</v>
      </c>
      <c r="K1317" s="6" t="str">
        <f>OBV!G1317</f>
        <v>NEUTRAL</v>
      </c>
      <c r="L1317" s="6" t="str">
        <f>OBV!H1317</f>
        <v>BULLISH DIVERGENCE</v>
      </c>
    </row>
    <row r="1318" spans="1:12" ht="13.5" x14ac:dyDescent="0.25">
      <c r="A1318" s="3">
        <f>RSI!A1318</f>
        <v>44231</v>
      </c>
      <c r="B1318" s="2">
        <f>RSI!B1318</f>
        <v>2.0676000000000001</v>
      </c>
      <c r="C1318" s="2">
        <f>RSI!I1318</f>
        <v>39.689313421798033</v>
      </c>
      <c r="D1318" s="2">
        <f>MACD!E1318</f>
        <v>2.4582217208648949E-2</v>
      </c>
      <c r="E1318" s="2">
        <f>MACD!F1318</f>
        <v>1.4654083140397442E-2</v>
      </c>
      <c r="F1318" s="2">
        <f>'Moving Avg'!D1318</f>
        <v>2.0841599999999998</v>
      </c>
      <c r="G1318" s="2">
        <f>'Moving Avg'!F1318</f>
        <v>2.1289199999999999</v>
      </c>
      <c r="H1318" s="2">
        <f>'Moving Avg'!G1318</f>
        <v>2.1586040000000004</v>
      </c>
      <c r="I1318" s="2">
        <f>'Moving Avg'!H1318</f>
        <v>2.3276815000000006</v>
      </c>
      <c r="J1318" s="6" t="str">
        <f>OBV!F1318</f>
        <v>BULLISH</v>
      </c>
      <c r="K1318" s="6" t="str">
        <f>OBV!G1318</f>
        <v>NEUTRAL</v>
      </c>
      <c r="L1318" s="6" t="str">
        <f>OBV!H1318</f>
        <v>BULLISH DIVERGENCE</v>
      </c>
    </row>
    <row r="1319" spans="1:12" ht="13.5" x14ac:dyDescent="0.25">
      <c r="A1319" s="3">
        <f>RSI!A1319</f>
        <v>44232</v>
      </c>
      <c r="B1319" s="2">
        <f>RSI!B1319</f>
        <v>2.0432999999999999</v>
      </c>
      <c r="C1319" s="2">
        <f>RSI!I1319</f>
        <v>36.760819435289669</v>
      </c>
      <c r="D1319" s="2">
        <f>MACD!E1319</f>
        <v>2.815149722248167E-2</v>
      </c>
      <c r="E1319" s="2">
        <f>MACD!F1319</f>
        <v>1.7353565956814289E-2</v>
      </c>
      <c r="F1319" s="2">
        <f>'Moving Avg'!D1319</f>
        <v>2.0724800000000001</v>
      </c>
      <c r="G1319" s="2">
        <f>'Moving Avg'!F1319</f>
        <v>2.1240549999999998</v>
      </c>
      <c r="H1319" s="2">
        <f>'Moving Avg'!G1319</f>
        <v>2.1569500000000006</v>
      </c>
      <c r="I1319" s="2">
        <f>'Moving Avg'!H1319</f>
        <v>2.3242120000000002</v>
      </c>
      <c r="J1319" s="6" t="str">
        <f>OBV!F1319</f>
        <v>BEARISH</v>
      </c>
      <c r="K1319" s="6" t="str">
        <f>OBV!G1319</f>
        <v>NEUTRAL</v>
      </c>
      <c r="L1319" s="6" t="str">
        <f>OBV!H1319</f>
        <v>CONFIRMED BEARISH</v>
      </c>
    </row>
    <row r="1320" spans="1:12" ht="13.5" x14ac:dyDescent="0.25">
      <c r="A1320" s="3">
        <f>RSI!A1320</f>
        <v>44235</v>
      </c>
      <c r="B1320" s="2">
        <f>RSI!B1320</f>
        <v>2.0141</v>
      </c>
      <c r="C1320" s="2">
        <f>RSI!I1320</f>
        <v>33.556682754967895</v>
      </c>
      <c r="D1320" s="2">
        <f>MACD!E1320</f>
        <v>3.3104619772094335E-2</v>
      </c>
      <c r="E1320" s="2">
        <f>MACD!F1320</f>
        <v>2.05037767198703E-2</v>
      </c>
      <c r="F1320" s="2">
        <f>'Moving Avg'!D1320</f>
        <v>2.0481600000000002</v>
      </c>
      <c r="G1320" s="2">
        <f>'Moving Avg'!F1320</f>
        <v>2.1167550000000004</v>
      </c>
      <c r="H1320" s="2">
        <f>'Moving Avg'!G1320</f>
        <v>2.1548100000000003</v>
      </c>
      <c r="I1320" s="2">
        <f>'Moving Avg'!H1320</f>
        <v>2.3202960000000004</v>
      </c>
      <c r="J1320" s="6" t="str">
        <f>OBV!F1320</f>
        <v>BEARISH</v>
      </c>
      <c r="K1320" s="6" t="str">
        <f>OBV!G1320</f>
        <v>NEUTRAL</v>
      </c>
      <c r="L1320" s="6" t="str">
        <f>OBV!H1320</f>
        <v>CONFIRMED BEARISH</v>
      </c>
    </row>
    <row r="1321" spans="1:12" ht="13.5" x14ac:dyDescent="0.25">
      <c r="A1321" s="3">
        <f>RSI!A1321</f>
        <v>44236</v>
      </c>
      <c r="B1321" s="2">
        <f>RSI!B1321</f>
        <v>2.0676000000000001</v>
      </c>
      <c r="C1321" s="2">
        <f>RSI!I1321</f>
        <v>43.306849746846126</v>
      </c>
      <c r="D1321" s="2">
        <f>MACD!E1321</f>
        <v>3.5468409578518934E-2</v>
      </c>
      <c r="E1321" s="2">
        <f>MACD!F1321</f>
        <v>2.349670329160003E-2</v>
      </c>
      <c r="F1321" s="2">
        <f>'Moving Avg'!D1321</f>
        <v>2.0530200000000005</v>
      </c>
      <c r="G1321" s="2">
        <f>'Moving Avg'!F1321</f>
        <v>2.113105</v>
      </c>
      <c r="H1321" s="2">
        <f>'Moving Avg'!G1321</f>
        <v>2.1533500000000005</v>
      </c>
      <c r="I1321" s="2">
        <f>'Moving Avg'!H1321</f>
        <v>2.3167630000000003</v>
      </c>
      <c r="J1321" s="6" t="str">
        <f>OBV!F1321</f>
        <v>BEARISH</v>
      </c>
      <c r="K1321" s="6" t="str">
        <f>OBV!G1321</f>
        <v>NEUTRAL</v>
      </c>
      <c r="L1321" s="6" t="str">
        <f>OBV!H1321</f>
        <v>BEARISH DIVERGENCE</v>
      </c>
    </row>
    <row r="1322" spans="1:12" ht="13.5" x14ac:dyDescent="0.25">
      <c r="A1322" s="3">
        <f>RSI!A1322</f>
        <v>44237</v>
      </c>
      <c r="B1322" s="2">
        <f>RSI!B1322</f>
        <v>2.1114000000000002</v>
      </c>
      <c r="C1322" s="2">
        <f>RSI!I1322</f>
        <v>49.801509670668395</v>
      </c>
      <c r="D1322" s="2">
        <f>MACD!E1322</f>
        <v>3.5995955329096496E-2</v>
      </c>
      <c r="E1322" s="2">
        <f>MACD!F1322</f>
        <v>2.5996553699099322E-2</v>
      </c>
      <c r="F1322" s="2">
        <f>'Moving Avg'!D1322</f>
        <v>2.0608</v>
      </c>
      <c r="G1322" s="2">
        <f>'Moving Avg'!F1322</f>
        <v>2.110185</v>
      </c>
      <c r="H1322" s="2">
        <f>'Moving Avg'!G1322</f>
        <v>2.1528640000000006</v>
      </c>
      <c r="I1322" s="2">
        <f>'Moving Avg'!H1322</f>
        <v>2.3134490000000008</v>
      </c>
      <c r="J1322" s="6" t="str">
        <f>OBV!F1322</f>
        <v>BEARISH</v>
      </c>
      <c r="K1322" s="6" t="str">
        <f>OBV!G1322</f>
        <v>NEUTRAL</v>
      </c>
      <c r="L1322" s="6" t="str">
        <f>OBV!H1322</f>
        <v>BEARISH DIVERGENCE</v>
      </c>
    </row>
    <row r="1323" spans="1:12" ht="13.5" x14ac:dyDescent="0.25">
      <c r="A1323" s="3">
        <f>RSI!A1323</f>
        <v>44238</v>
      </c>
      <c r="B1323" s="2">
        <f>RSI!B1323</f>
        <v>2.0482</v>
      </c>
      <c r="C1323" s="2">
        <f>RSI!I1323</f>
        <v>42.275831609382692</v>
      </c>
      <c r="D1323" s="2">
        <f>MACD!E1323</f>
        <v>3.2139235272379718E-2</v>
      </c>
      <c r="E1323" s="2">
        <f>MACD!F1323</f>
        <v>2.7225090013755403E-2</v>
      </c>
      <c r="F1323" s="2">
        <f>'Moving Avg'!D1323</f>
        <v>2.0569199999999999</v>
      </c>
      <c r="G1323" s="2">
        <f>'Moving Avg'!F1323</f>
        <v>2.1055649999999999</v>
      </c>
      <c r="H1323" s="2">
        <f>'Moving Avg'!G1323</f>
        <v>2.1507240000000003</v>
      </c>
      <c r="I1323" s="2">
        <f>'Moving Avg'!H1323</f>
        <v>2.3102350000000009</v>
      </c>
      <c r="J1323" s="6" t="str">
        <f>OBV!F1323</f>
        <v>BEARISH</v>
      </c>
      <c r="K1323" s="6" t="str">
        <f>OBV!G1323</f>
        <v>NEUTRAL</v>
      </c>
      <c r="L1323" s="6" t="str">
        <f>OBV!H1323</f>
        <v>CONFIRMED BEARISH</v>
      </c>
    </row>
    <row r="1324" spans="1:12" ht="13.5" x14ac:dyDescent="0.25">
      <c r="A1324" s="3">
        <f>RSI!A1324</f>
        <v>44239</v>
      </c>
      <c r="B1324" s="2">
        <f>RSI!B1324</f>
        <v>2.0482</v>
      </c>
      <c r="C1324" s="2">
        <f>RSI!I1324</f>
        <v>42.275831609382692</v>
      </c>
      <c r="D1324" s="2">
        <f>MACD!E1324</f>
        <v>3.0757027418571781E-2</v>
      </c>
      <c r="E1324" s="2">
        <f>MACD!F1324</f>
        <v>2.7931477494718679E-2</v>
      </c>
      <c r="F1324" s="2">
        <f>'Moving Avg'!D1324</f>
        <v>2.0578999999999996</v>
      </c>
      <c r="G1324" s="2">
        <f>'Moving Avg'!F1324</f>
        <v>2.1009450000000003</v>
      </c>
      <c r="H1324" s="2">
        <f>'Moving Avg'!G1324</f>
        <v>2.148876</v>
      </c>
      <c r="I1324" s="2">
        <f>'Moving Avg'!H1324</f>
        <v>2.3068590000000011</v>
      </c>
      <c r="J1324" s="6" t="str">
        <f>OBV!F1324</f>
        <v>BEARISH</v>
      </c>
      <c r="K1324" s="6" t="str">
        <f>OBV!G1324</f>
        <v>NEUTRAL</v>
      </c>
      <c r="L1324" s="6" t="str">
        <f>OBV!H1324</f>
        <v>BEARISH DIVERGENCE</v>
      </c>
    </row>
    <row r="1325" spans="1:12" ht="13.5" x14ac:dyDescent="0.25">
      <c r="A1325" s="3">
        <f>RSI!A1325</f>
        <v>44242</v>
      </c>
      <c r="B1325" s="2">
        <f>RSI!B1325</f>
        <v>2.0968</v>
      </c>
      <c r="C1325" s="2">
        <f>RSI!I1325</f>
        <v>49.131372220265213</v>
      </c>
      <c r="D1325" s="2">
        <f>MACD!E1325</f>
        <v>3.1564049442869724E-2</v>
      </c>
      <c r="E1325" s="2">
        <f>MACD!F1325</f>
        <v>2.865799188434889E-2</v>
      </c>
      <c r="F1325" s="2">
        <f>'Moving Avg'!D1325</f>
        <v>2.0744400000000001</v>
      </c>
      <c r="G1325" s="2">
        <f>'Moving Avg'!F1325</f>
        <v>2.0982700000000003</v>
      </c>
      <c r="H1325" s="2">
        <f>'Moving Avg'!G1325</f>
        <v>2.1479999999999997</v>
      </c>
      <c r="I1325" s="2">
        <f>'Moving Avg'!H1325</f>
        <v>2.3041190000000014</v>
      </c>
      <c r="J1325" s="6" t="str">
        <f>OBV!F1325</f>
        <v>BULLISH</v>
      </c>
      <c r="K1325" s="6" t="str">
        <f>OBV!G1325</f>
        <v>NEUTRAL</v>
      </c>
      <c r="L1325" s="6" t="str">
        <f>OBV!H1325</f>
        <v>CONFIRMED BULLISH</v>
      </c>
    </row>
    <row r="1326" spans="1:12" ht="13.5" x14ac:dyDescent="0.25">
      <c r="A1326" s="3">
        <f>RSI!A1326</f>
        <v>44243</v>
      </c>
      <c r="B1326" s="2">
        <f>RSI!B1326</f>
        <v>2.0918999999999999</v>
      </c>
      <c r="C1326" s="2">
        <f>RSI!I1326</f>
        <v>48.505878588481949</v>
      </c>
      <c r="D1326" s="2">
        <f>MACD!E1326</f>
        <v>1.8427510579366313E-2</v>
      </c>
      <c r="E1326" s="2">
        <f>MACD!F1326</f>
        <v>2.6611895623352377E-2</v>
      </c>
      <c r="F1326" s="2">
        <f>'Moving Avg'!D1326</f>
        <v>2.0792999999999999</v>
      </c>
      <c r="G1326" s="2">
        <f>'Moving Avg'!F1326</f>
        <v>2.093645</v>
      </c>
      <c r="H1326" s="2">
        <f>'Moving Avg'!G1326</f>
        <v>2.1451779999999996</v>
      </c>
      <c r="I1326" s="2">
        <f>'Moving Avg'!H1326</f>
        <v>2.301123500000001</v>
      </c>
      <c r="J1326" s="6" t="str">
        <f>OBV!F1326</f>
        <v>BEARISH</v>
      </c>
      <c r="K1326" s="6" t="str">
        <f>OBV!G1326</f>
        <v>NEUTRAL</v>
      </c>
      <c r="L1326" s="6" t="str">
        <f>OBV!H1326</f>
        <v>BEARISH DIVERGENCE</v>
      </c>
    </row>
    <row r="1327" spans="1:12" ht="13.5" x14ac:dyDescent="0.25">
      <c r="A1327" s="3">
        <f>RSI!A1327</f>
        <v>44244</v>
      </c>
      <c r="B1327" s="2">
        <f>RSI!B1327</f>
        <v>2.0918999999999999</v>
      </c>
      <c r="C1327" s="2">
        <f>RSI!I1327</f>
        <v>48.505878588481949</v>
      </c>
      <c r="D1327" s="2">
        <f>MACD!E1327</f>
        <v>1.1863811919022194E-2</v>
      </c>
      <c r="E1327" s="2">
        <f>MACD!F1327</f>
        <v>2.3662278882486343E-2</v>
      </c>
      <c r="F1327" s="2">
        <f>'Moving Avg'!D1327</f>
        <v>2.0753999999999997</v>
      </c>
      <c r="G1327" s="2">
        <f>'Moving Avg'!F1327</f>
        <v>2.0912100000000002</v>
      </c>
      <c r="H1327" s="2">
        <f>'Moving Avg'!G1327</f>
        <v>2.142452</v>
      </c>
      <c r="I1327" s="2">
        <f>'Moving Avg'!H1327</f>
        <v>2.2985210000000014</v>
      </c>
      <c r="J1327" s="6" t="str">
        <f>OBV!F1327</f>
        <v>BEARISH</v>
      </c>
      <c r="K1327" s="6" t="str">
        <f>OBV!G1327</f>
        <v>NEUTRAL</v>
      </c>
      <c r="L1327" s="6" t="str">
        <f>OBV!H1327</f>
        <v>CONFIRMED BEARISH</v>
      </c>
    </row>
    <row r="1328" spans="1:12" ht="13.5" x14ac:dyDescent="0.25">
      <c r="A1328" s="3">
        <f>RSI!A1328</f>
        <v>44245</v>
      </c>
      <c r="B1328" s="2">
        <f>RSI!B1328</f>
        <v>2.0918999999999999</v>
      </c>
      <c r="C1328" s="2">
        <f>RSI!I1328</f>
        <v>48.505878588481949</v>
      </c>
      <c r="D1328" s="2">
        <f>MACD!E1328</f>
        <v>5.6111840578521033E-3</v>
      </c>
      <c r="E1328" s="2">
        <f>MACD!F1328</f>
        <v>2.0052059917559498E-2</v>
      </c>
      <c r="F1328" s="2">
        <f>'Moving Avg'!D1328</f>
        <v>2.0841400000000001</v>
      </c>
      <c r="G1328" s="2">
        <f>'Moving Avg'!F1328</f>
        <v>2.0887750000000005</v>
      </c>
      <c r="H1328" s="2">
        <f>'Moving Avg'!G1328</f>
        <v>2.1398239999999991</v>
      </c>
      <c r="I1328" s="2">
        <f>'Moving Avg'!H1328</f>
        <v>2.2955485000000011</v>
      </c>
      <c r="J1328" s="6" t="str">
        <f>OBV!F1328</f>
        <v>BEARISH</v>
      </c>
      <c r="K1328" s="6" t="str">
        <f>OBV!G1328</f>
        <v>NEUTRAL</v>
      </c>
      <c r="L1328" s="6" t="str">
        <f>OBV!H1328</f>
        <v>BEARISH DIVERGENCE</v>
      </c>
    </row>
    <row r="1329" spans="1:12" ht="13.5" x14ac:dyDescent="0.25">
      <c r="A1329" s="3">
        <f>RSI!A1329</f>
        <v>44246</v>
      </c>
      <c r="B1329" s="2">
        <f>RSI!B1329</f>
        <v>2.0384000000000002</v>
      </c>
      <c r="C1329" s="2">
        <f>RSI!I1329</f>
        <v>41.330477623356167</v>
      </c>
      <c r="D1329" s="2">
        <f>MACD!E1329</f>
        <v>5.9603477564929008E-4</v>
      </c>
      <c r="E1329" s="2">
        <f>MACD!F1329</f>
        <v>1.6160854889177456E-2</v>
      </c>
      <c r="F1329" s="2">
        <f>'Moving Avg'!D1329</f>
        <v>2.0821799999999997</v>
      </c>
      <c r="G1329" s="2">
        <f>'Moving Avg'!F1329</f>
        <v>2.0839100000000004</v>
      </c>
      <c r="H1329" s="2">
        <f>'Moving Avg'!G1329</f>
        <v>2.1358339999999996</v>
      </c>
      <c r="I1329" s="2">
        <f>'Moving Avg'!H1329</f>
        <v>2.2924705000000016</v>
      </c>
      <c r="J1329" s="6" t="str">
        <f>OBV!F1329</f>
        <v>BEARISH</v>
      </c>
      <c r="K1329" s="6" t="str">
        <f>OBV!G1329</f>
        <v>NEUTRAL</v>
      </c>
      <c r="L1329" s="6" t="str">
        <f>OBV!H1329</f>
        <v>CONFIRMED BEARISH</v>
      </c>
    </row>
    <row r="1330" spans="1:12" ht="13.5" x14ac:dyDescent="0.25">
      <c r="A1330" s="3">
        <f>RSI!A1330</f>
        <v>44249</v>
      </c>
      <c r="B1330" s="2">
        <f>RSI!B1330</f>
        <v>2.0141</v>
      </c>
      <c r="C1330" s="2">
        <f>RSI!I1330</f>
        <v>38.541664335756025</v>
      </c>
      <c r="D1330" s="2">
        <f>MACD!E1330</f>
        <v>-5.9764728930358224E-3</v>
      </c>
      <c r="E1330" s="2">
        <f>MACD!F1330</f>
        <v>1.17333893327348E-2</v>
      </c>
      <c r="F1330" s="2">
        <f>'Moving Avg'!D1330</f>
        <v>2.0656399999999997</v>
      </c>
      <c r="G1330" s="2">
        <f>'Moving Avg'!F1330</f>
        <v>2.0780700000000003</v>
      </c>
      <c r="H1330" s="2">
        <f>'Moving Avg'!G1330</f>
        <v>2.1313579999999996</v>
      </c>
      <c r="I1330" s="2">
        <f>'Moving Avg'!H1330</f>
        <v>2.2894095000000014</v>
      </c>
      <c r="J1330" s="6" t="str">
        <f>OBV!F1330</f>
        <v>BEARISH</v>
      </c>
      <c r="K1330" s="6" t="str">
        <f>OBV!G1330</f>
        <v>NEUTRAL</v>
      </c>
      <c r="L1330" s="6" t="str">
        <f>OBV!H1330</f>
        <v>CONFIRMED BEARISH</v>
      </c>
    </row>
    <row r="1331" spans="1:12" ht="13.5" x14ac:dyDescent="0.25">
      <c r="A1331" s="3">
        <f>RSI!A1331</f>
        <v>44250</v>
      </c>
      <c r="B1331" s="2">
        <f>RSI!B1331</f>
        <v>2.0141</v>
      </c>
      <c r="C1331" s="2">
        <f>RSI!I1331</f>
        <v>38.541664335756018</v>
      </c>
      <c r="D1331" s="2">
        <f>MACD!E1331</f>
        <v>-2.8269963041931412E-3</v>
      </c>
      <c r="E1331" s="2">
        <f>MACD!F1331</f>
        <v>8.8213122053492129E-3</v>
      </c>
      <c r="F1331" s="2">
        <f>'Moving Avg'!D1331</f>
        <v>2.0500799999999999</v>
      </c>
      <c r="G1331" s="2">
        <f>'Moving Avg'!F1331</f>
        <v>2.0717450000000004</v>
      </c>
      <c r="H1331" s="2">
        <f>'Moving Avg'!G1331</f>
        <v>2.1267839999999993</v>
      </c>
      <c r="I1331" s="2">
        <f>'Moving Avg'!H1331</f>
        <v>2.2867415000000011</v>
      </c>
      <c r="J1331" s="6" t="str">
        <f>OBV!F1331</f>
        <v>BEARISH</v>
      </c>
      <c r="K1331" s="6" t="str">
        <f>OBV!G1331</f>
        <v>NEUTRAL</v>
      </c>
      <c r="L1331" s="6" t="str">
        <f>OBV!H1331</f>
        <v>CONFIRMED BEARISH</v>
      </c>
    </row>
    <row r="1332" spans="1:12" ht="13.5" x14ac:dyDescent="0.25">
      <c r="A1332" s="3">
        <f>RSI!A1332</f>
        <v>44251</v>
      </c>
      <c r="B1332" s="2">
        <f>RSI!B1332</f>
        <v>2.0432999999999999</v>
      </c>
      <c r="C1332" s="2">
        <f>RSI!I1332</f>
        <v>43.824219874779544</v>
      </c>
      <c r="D1332" s="2">
        <f>MACD!E1332</f>
        <v>4.8579440010732E-3</v>
      </c>
      <c r="E1332" s="2">
        <f>MACD!F1332</f>
        <v>8.0286385644940117E-3</v>
      </c>
      <c r="F1332" s="2">
        <f>'Moving Avg'!D1332</f>
        <v>2.0403600000000002</v>
      </c>
      <c r="G1332" s="2">
        <f>'Moving Avg'!F1332</f>
        <v>2.0663950000000004</v>
      </c>
      <c r="H1332" s="2">
        <f>'Moving Avg'!G1332</f>
        <v>2.1239619999999992</v>
      </c>
      <c r="I1332" s="2">
        <f>'Moving Avg'!H1332</f>
        <v>2.2842430000000009</v>
      </c>
      <c r="J1332" s="6" t="str">
        <f>OBV!F1332</f>
        <v>BEARISH</v>
      </c>
      <c r="K1332" s="6" t="str">
        <f>OBV!G1332</f>
        <v>NEUTRAL</v>
      </c>
      <c r="L1332" s="6" t="str">
        <f>OBV!H1332</f>
        <v>CONFIRMED BEARISH</v>
      </c>
    </row>
    <row r="1333" spans="1:12" ht="13.5" x14ac:dyDescent="0.25">
      <c r="A1333" s="3">
        <f>RSI!A1333</f>
        <v>44252</v>
      </c>
      <c r="B1333" s="2">
        <f>RSI!B1333</f>
        <v>2.0384000000000002</v>
      </c>
      <c r="C1333" s="2">
        <f>RSI!I1333</f>
        <v>43.153901302186114</v>
      </c>
      <c r="D1333" s="2">
        <f>MACD!E1333</f>
        <v>2.2395018584635551E-3</v>
      </c>
      <c r="E1333" s="2">
        <f>MACD!F1333</f>
        <v>6.8708112232879204E-3</v>
      </c>
      <c r="F1333" s="2">
        <f>'Moving Avg'!D1333</f>
        <v>2.0296599999999998</v>
      </c>
      <c r="G1333" s="2">
        <f>'Moving Avg'!F1333</f>
        <v>2.06372</v>
      </c>
      <c r="H1333" s="2">
        <f>'Moving Avg'!G1333</f>
        <v>2.1203619999999996</v>
      </c>
      <c r="I1333" s="2">
        <f>'Moving Avg'!H1333</f>
        <v>2.2813500000000015</v>
      </c>
      <c r="J1333" s="6" t="str">
        <f>OBV!F1333</f>
        <v>BEARISH</v>
      </c>
      <c r="K1333" s="6" t="str">
        <f>OBV!G1333</f>
        <v>NEUTRAL</v>
      </c>
      <c r="L1333" s="6" t="str">
        <f>OBV!H1333</f>
        <v>CONFIRMED BEARISH</v>
      </c>
    </row>
    <row r="1334" spans="1:12" ht="13.5" x14ac:dyDescent="0.25">
      <c r="A1334" s="3">
        <f>RSI!A1334</f>
        <v>44253</v>
      </c>
      <c r="B1334" s="2">
        <f>RSI!B1334</f>
        <v>2.0190000000000001</v>
      </c>
      <c r="C1334" s="2">
        <f>RSI!I1334</f>
        <v>40.511860156003124</v>
      </c>
      <c r="D1334" s="2">
        <f>MACD!E1334</f>
        <v>1.7112124093139336E-3</v>
      </c>
      <c r="E1334" s="2">
        <f>MACD!F1334</f>
        <v>5.8388914604931234E-3</v>
      </c>
      <c r="F1334" s="2">
        <f>'Moving Avg'!D1334</f>
        <v>2.0257800000000001</v>
      </c>
      <c r="G1334" s="2">
        <f>'Moving Avg'!F1334</f>
        <v>2.0595850000000002</v>
      </c>
      <c r="H1334" s="2">
        <f>'Moving Avg'!G1334</f>
        <v>2.1175399999999995</v>
      </c>
      <c r="I1334" s="2">
        <f>'Moving Avg'!H1334</f>
        <v>2.2783600000000011</v>
      </c>
      <c r="J1334" s="6" t="str">
        <f>OBV!F1334</f>
        <v>BEARISH</v>
      </c>
      <c r="K1334" s="6" t="str">
        <f>OBV!G1334</f>
        <v>NEUTRAL</v>
      </c>
      <c r="L1334" s="6" t="str">
        <f>OBV!H1334</f>
        <v>CONFIRMED BEARISH</v>
      </c>
    </row>
    <row r="1335" spans="1:12" ht="13.5" x14ac:dyDescent="0.25">
      <c r="A1335" s="3">
        <f>RSI!A1335</f>
        <v>44256</v>
      </c>
      <c r="B1335" s="2">
        <f>RSI!B1335</f>
        <v>1.9995000000000001</v>
      </c>
      <c r="C1335" s="2">
        <f>RSI!I1335</f>
        <v>37.993888584210474</v>
      </c>
      <c r="D1335" s="2">
        <f>MACD!E1335</f>
        <v>1.053194047725281E-2</v>
      </c>
      <c r="E1335" s="2">
        <f>MACD!F1335</f>
        <v>6.7775012638450613E-3</v>
      </c>
      <c r="F1335" s="2">
        <f>'Moving Avg'!D1335</f>
        <v>2.0228599999999997</v>
      </c>
      <c r="G1335" s="2">
        <f>'Moving Avg'!F1335</f>
        <v>2.0527749999999996</v>
      </c>
      <c r="H1335" s="2">
        <f>'Moving Avg'!G1335</f>
        <v>2.1135499999999992</v>
      </c>
      <c r="I1335" s="2">
        <f>'Moving Avg'!H1335</f>
        <v>2.2752495000000015</v>
      </c>
      <c r="J1335" s="6" t="str">
        <f>OBV!F1335</f>
        <v>BEARISH</v>
      </c>
      <c r="K1335" s="6" t="str">
        <f>OBV!G1335</f>
        <v>NEUTRAL</v>
      </c>
      <c r="L1335" s="6" t="str">
        <f>OBV!H1335</f>
        <v>CONFIRMED BEARISH</v>
      </c>
    </row>
    <row r="1336" spans="1:12" ht="13.5" x14ac:dyDescent="0.25">
      <c r="A1336" s="3">
        <f>RSI!A1336</f>
        <v>44257</v>
      </c>
      <c r="B1336" s="2">
        <f>RSI!B1336</f>
        <v>2.0190000000000001</v>
      </c>
      <c r="C1336" s="2">
        <f>RSI!I1336</f>
        <v>41.883890829469827</v>
      </c>
      <c r="D1336" s="2">
        <f>MACD!E1336</f>
        <v>1.6233286507948641E-2</v>
      </c>
      <c r="E1336" s="2">
        <f>MACD!F1336</f>
        <v>8.6686583126657779E-3</v>
      </c>
      <c r="F1336" s="2">
        <f>'Moving Avg'!D1336</f>
        <v>2.0238399999999999</v>
      </c>
      <c r="G1336" s="2">
        <f>'Moving Avg'!F1336</f>
        <v>2.0515599999999998</v>
      </c>
      <c r="H1336" s="2">
        <f>'Moving Avg'!G1336</f>
        <v>2.1099499999999995</v>
      </c>
      <c r="I1336" s="2">
        <f>'Moving Avg'!H1336</f>
        <v>2.2722365000000013</v>
      </c>
      <c r="J1336" s="6" t="str">
        <f>OBV!F1336</f>
        <v>BEARISH</v>
      </c>
      <c r="K1336" s="6" t="str">
        <f>OBV!G1336</f>
        <v>NEUTRAL</v>
      </c>
      <c r="L1336" s="6" t="str">
        <f>OBV!H1336</f>
        <v>BEARISH DIVERGENCE</v>
      </c>
    </row>
    <row r="1337" spans="1:12" ht="13.5" x14ac:dyDescent="0.25">
      <c r="A1337" s="3">
        <f>RSI!A1337</f>
        <v>44258</v>
      </c>
      <c r="B1337" s="2">
        <f>RSI!B1337</f>
        <v>2.0384000000000002</v>
      </c>
      <c r="C1337" s="2">
        <f>RSI!I1337</f>
        <v>45.544148906462638</v>
      </c>
      <c r="D1337" s="2">
        <f>MACD!E1337</f>
        <v>1.9908890531907364E-2</v>
      </c>
      <c r="E1337" s="2">
        <f>MACD!F1337</f>
        <v>1.0916704756514095E-2</v>
      </c>
      <c r="F1337" s="2">
        <f>'Moving Avg'!D1337</f>
        <v>2.0228600000000001</v>
      </c>
      <c r="G1337" s="2">
        <f>'Moving Avg'!F1337</f>
        <v>2.0498549999999995</v>
      </c>
      <c r="H1337" s="2">
        <f>'Moving Avg'!G1337</f>
        <v>2.1069319999999996</v>
      </c>
      <c r="I1337" s="2">
        <f>'Moving Avg'!H1337</f>
        <v>2.2694820000000013</v>
      </c>
      <c r="J1337" s="6" t="str">
        <f>OBV!F1337</f>
        <v>BEARISH</v>
      </c>
      <c r="K1337" s="6" t="str">
        <f>OBV!G1337</f>
        <v>NEUTRAL</v>
      </c>
      <c r="L1337" s="6" t="str">
        <f>OBV!H1337</f>
        <v>CONFIRMED BEARISH</v>
      </c>
    </row>
    <row r="1338" spans="1:12" ht="13.5" x14ac:dyDescent="0.25">
      <c r="A1338" s="3">
        <f>RSI!A1338</f>
        <v>44259</v>
      </c>
      <c r="B1338" s="2">
        <f>RSI!B1338</f>
        <v>2.0238</v>
      </c>
      <c r="C1338" s="2">
        <f>RSI!I1338</f>
        <v>43.332264769065958</v>
      </c>
      <c r="D1338" s="2">
        <f>MACD!E1338</f>
        <v>2.4252923422109607E-2</v>
      </c>
      <c r="E1338" s="2">
        <f>MACD!F1338</f>
        <v>1.3583948489633199E-2</v>
      </c>
      <c r="F1338" s="2">
        <f>'Moving Avg'!D1338</f>
        <v>2.0199400000000001</v>
      </c>
      <c r="G1338" s="2">
        <f>'Moving Avg'!F1338</f>
        <v>2.0476649999999994</v>
      </c>
      <c r="H1338" s="2">
        <f>'Moving Avg'!G1338</f>
        <v>2.1036219999999997</v>
      </c>
      <c r="I1338" s="2">
        <f>'Moving Avg'!H1338</f>
        <v>2.2664235000000015</v>
      </c>
      <c r="J1338" s="6" t="str">
        <f>OBV!F1338</f>
        <v>BEARISH</v>
      </c>
      <c r="K1338" s="6" t="str">
        <f>OBV!G1338</f>
        <v>NEUTRAL</v>
      </c>
      <c r="L1338" s="6" t="str">
        <f>OBV!H1338</f>
        <v>CONFIRMED BEARISH</v>
      </c>
    </row>
    <row r="1339" spans="1:12" ht="13.5" x14ac:dyDescent="0.25">
      <c r="A1339" s="3">
        <f>RSI!A1339</f>
        <v>44260</v>
      </c>
      <c r="B1339" s="2">
        <f>RSI!B1339</f>
        <v>1.9801</v>
      </c>
      <c r="C1339" s="2">
        <f>RSI!I1339</f>
        <v>37.466949245005814</v>
      </c>
      <c r="D1339" s="2">
        <f>MACD!E1339</f>
        <v>2.3162317584836778E-2</v>
      </c>
      <c r="E1339" s="2">
        <f>MACD!F1339</f>
        <v>1.5499622308673916E-2</v>
      </c>
      <c r="F1339" s="2">
        <f>'Moving Avg'!D1339</f>
        <v>2.0121600000000002</v>
      </c>
      <c r="G1339" s="2">
        <f>'Moving Avg'!F1339</f>
        <v>2.0445049999999996</v>
      </c>
      <c r="H1339" s="2">
        <f>'Moving Avg'!G1339</f>
        <v>2.1000219999999992</v>
      </c>
      <c r="I1339" s="2">
        <f>'Moving Avg'!H1339</f>
        <v>2.2627535000000014</v>
      </c>
      <c r="J1339" s="6" t="str">
        <f>OBV!F1339</f>
        <v>BEARISH</v>
      </c>
      <c r="K1339" s="6" t="str">
        <f>OBV!G1339</f>
        <v>NEUTRAL</v>
      </c>
      <c r="L1339" s="6" t="str">
        <f>OBV!H1339</f>
        <v>CONFIRMED BEARISH</v>
      </c>
    </row>
    <row r="1340" spans="1:12" ht="13.5" x14ac:dyDescent="0.25">
      <c r="A1340" s="3">
        <f>RSI!A1340</f>
        <v>44263</v>
      </c>
      <c r="B1340" s="2">
        <f>RSI!B1340</f>
        <v>1.9801</v>
      </c>
      <c r="C1340" s="2">
        <f>RSI!I1340</f>
        <v>37.466949245005814</v>
      </c>
      <c r="D1340" s="2">
        <f>MACD!E1340</f>
        <v>1.8969822212787424E-2</v>
      </c>
      <c r="E1340" s="2">
        <f>MACD!F1340</f>
        <v>1.6193662289496619E-2</v>
      </c>
      <c r="F1340" s="2">
        <f>'Moving Avg'!D1340</f>
        <v>2.0082800000000001</v>
      </c>
      <c r="G1340" s="2">
        <f>'Moving Avg'!F1340</f>
        <v>2.042805</v>
      </c>
      <c r="H1340" s="2">
        <f>'Moving Avg'!G1340</f>
        <v>2.0964219999999987</v>
      </c>
      <c r="I1340" s="2">
        <f>'Moving Avg'!H1340</f>
        <v>2.2586905000000015</v>
      </c>
      <c r="J1340" s="6" t="str">
        <f>OBV!F1340</f>
        <v>BEARISH</v>
      </c>
      <c r="K1340" s="6" t="str">
        <f>OBV!G1340</f>
        <v>NEUTRAL</v>
      </c>
      <c r="L1340" s="6" t="str">
        <f>OBV!H1340</f>
        <v>CONFIRMED BEARISH</v>
      </c>
    </row>
    <row r="1341" spans="1:12" ht="13.5" x14ac:dyDescent="0.25">
      <c r="A1341" s="3">
        <f>RSI!A1341</f>
        <v>44264</v>
      </c>
      <c r="B1341" s="2">
        <f>RSI!B1341</f>
        <v>1.9801</v>
      </c>
      <c r="C1341" s="2">
        <f>RSI!I1341</f>
        <v>37.466949245005814</v>
      </c>
      <c r="D1341" s="2">
        <f>MACD!E1341</f>
        <v>1.5856387693799601E-2</v>
      </c>
      <c r="E1341" s="2">
        <f>MACD!F1341</f>
        <v>1.6126207370357214E-2</v>
      </c>
      <c r="F1341" s="2">
        <f>'Moving Avg'!D1341</f>
        <v>2.0005000000000002</v>
      </c>
      <c r="G1341" s="2">
        <f>'Moving Avg'!F1341</f>
        <v>2.03843</v>
      </c>
      <c r="H1341" s="2">
        <f>'Moving Avg'!G1341</f>
        <v>2.092433999999999</v>
      </c>
      <c r="I1341" s="2">
        <f>'Moving Avg'!H1341</f>
        <v>2.2543270000000017</v>
      </c>
      <c r="J1341" s="6" t="str">
        <f>OBV!F1341</f>
        <v>BEARISH</v>
      </c>
      <c r="K1341" s="6" t="str">
        <f>OBV!G1341</f>
        <v>NEUTRAL</v>
      </c>
      <c r="L1341" s="6" t="str">
        <f>OBV!H1341</f>
        <v>CONFIRMED BEARISH</v>
      </c>
    </row>
    <row r="1342" spans="1:12" ht="13.5" x14ac:dyDescent="0.25">
      <c r="A1342" s="3">
        <f>RSI!A1342</f>
        <v>44265</v>
      </c>
      <c r="B1342" s="2">
        <f>RSI!B1342</f>
        <v>1.9898</v>
      </c>
      <c r="C1342" s="2">
        <f>RSI!I1342</f>
        <v>39.728650579286573</v>
      </c>
      <c r="D1342" s="2">
        <f>MACD!E1342</f>
        <v>1.7397641131130293E-2</v>
      </c>
      <c r="E1342" s="2">
        <f>MACD!F1342</f>
        <v>1.6380494122511829E-2</v>
      </c>
      <c r="F1342" s="2">
        <f>'Moving Avg'!D1342</f>
        <v>1.9907800000000002</v>
      </c>
      <c r="G1342" s="2">
        <f>'Moving Avg'!F1342</f>
        <v>2.0323500000000001</v>
      </c>
      <c r="H1342" s="2">
        <f>'Moving Avg'!G1342</f>
        <v>2.088347999999999</v>
      </c>
      <c r="I1342" s="2">
        <f>'Moving Avg'!H1342</f>
        <v>2.2501735000000012</v>
      </c>
      <c r="J1342" s="6" t="str">
        <f>OBV!F1342</f>
        <v>BEARISH</v>
      </c>
      <c r="K1342" s="6" t="str">
        <f>OBV!G1342</f>
        <v>NEUTRAL</v>
      </c>
      <c r="L1342" s="6" t="str">
        <f>OBV!H1342</f>
        <v>CONFIRMED BEARISH</v>
      </c>
    </row>
    <row r="1343" spans="1:12" ht="13.5" x14ac:dyDescent="0.25">
      <c r="A1343" s="3">
        <f>RSI!A1343</f>
        <v>44266</v>
      </c>
      <c r="B1343" s="2">
        <f>RSI!B1343</f>
        <v>1.9945999999999999</v>
      </c>
      <c r="C1343" s="2">
        <f>RSI!I1343</f>
        <v>40.868374443893678</v>
      </c>
      <c r="D1343" s="2">
        <f>MACD!E1343</f>
        <v>1.7907197059168656E-2</v>
      </c>
      <c r="E1343" s="2">
        <f>MACD!F1343</f>
        <v>1.6685834709843195E-2</v>
      </c>
      <c r="F1343" s="2">
        <f>'Moving Avg'!D1343</f>
        <v>1.9849399999999999</v>
      </c>
      <c r="G1343" s="2">
        <f>'Moving Avg'!F1343</f>
        <v>2.0296699999999999</v>
      </c>
      <c r="H1343" s="2">
        <f>'Moving Avg'!G1343</f>
        <v>2.0852339999999994</v>
      </c>
      <c r="I1343" s="2">
        <f>'Moving Avg'!H1343</f>
        <v>2.2462755000000016</v>
      </c>
      <c r="J1343" s="6" t="str">
        <f>OBV!F1343</f>
        <v>BEARISH</v>
      </c>
      <c r="K1343" s="6" t="str">
        <f>OBV!G1343</f>
        <v>NEUTRAL</v>
      </c>
      <c r="L1343" s="6" t="str">
        <f>OBV!H1343</f>
        <v>CONFIRMED BEARISH</v>
      </c>
    </row>
    <row r="1344" spans="1:12" ht="13.5" x14ac:dyDescent="0.25">
      <c r="A1344" s="3">
        <f>RSI!A1344</f>
        <v>44267</v>
      </c>
      <c r="B1344" s="2">
        <f>RSI!B1344</f>
        <v>2.0238</v>
      </c>
      <c r="C1344" s="2">
        <f>RSI!I1344</f>
        <v>47.386359727531904</v>
      </c>
      <c r="D1344" s="2">
        <f>MACD!E1344</f>
        <v>1.3453918118923269E-2</v>
      </c>
      <c r="E1344" s="2">
        <f>MACD!F1344</f>
        <v>1.6039451391659212E-2</v>
      </c>
      <c r="F1344" s="2">
        <f>'Moving Avg'!D1344</f>
        <v>1.9936800000000001</v>
      </c>
      <c r="G1344" s="2">
        <f>'Moving Avg'!F1344</f>
        <v>2.0284499999999999</v>
      </c>
      <c r="H1344" s="2">
        <f>'Moving Avg'!G1344</f>
        <v>2.0821199999999993</v>
      </c>
      <c r="I1344" s="2">
        <f>'Moving Avg'!H1344</f>
        <v>2.2429395000000021</v>
      </c>
      <c r="J1344" s="6" t="str">
        <f>OBV!F1344</f>
        <v>BULLISH</v>
      </c>
      <c r="K1344" s="6" t="str">
        <f>OBV!G1344</f>
        <v>NEUTRAL</v>
      </c>
      <c r="L1344" s="6" t="str">
        <f>OBV!H1344</f>
        <v>CONFIRMED BULLISH</v>
      </c>
    </row>
    <row r="1345" spans="1:12" ht="13.5" x14ac:dyDescent="0.25">
      <c r="A1345" s="3">
        <f>RSI!A1345</f>
        <v>44270</v>
      </c>
      <c r="B1345" s="2">
        <f>RSI!B1345</f>
        <v>1.9801</v>
      </c>
      <c r="C1345" s="2">
        <f>RSI!I1345</f>
        <v>40.237904772988678</v>
      </c>
      <c r="D1345" s="2">
        <f>MACD!E1345</f>
        <v>9.9938970903101776E-3</v>
      </c>
      <c r="E1345" s="2">
        <f>MACD!F1345</f>
        <v>1.4830340531389406E-2</v>
      </c>
      <c r="F1345" s="2">
        <f>'Moving Avg'!D1345</f>
        <v>1.9936800000000001</v>
      </c>
      <c r="G1345" s="2">
        <f>'Moving Avg'!F1345</f>
        <v>2.0226150000000001</v>
      </c>
      <c r="H1345" s="2">
        <f>'Moving Avg'!G1345</f>
        <v>2.0785199999999993</v>
      </c>
      <c r="I1345" s="2">
        <f>'Moving Avg'!H1345</f>
        <v>2.2397780000000016</v>
      </c>
      <c r="J1345" s="6" t="str">
        <f>OBV!F1345</f>
        <v>BEARISH</v>
      </c>
      <c r="K1345" s="6" t="str">
        <f>OBV!G1345</f>
        <v>NEUTRAL</v>
      </c>
      <c r="L1345" s="6" t="str">
        <f>OBV!H1345</f>
        <v>NEUTRAL</v>
      </c>
    </row>
    <row r="1346" spans="1:12" ht="13.5" x14ac:dyDescent="0.25">
      <c r="A1346" s="3">
        <f>RSI!A1346</f>
        <v>44271</v>
      </c>
      <c r="B1346" s="2">
        <f>RSI!B1346</f>
        <v>1.9655</v>
      </c>
      <c r="C1346" s="2">
        <f>RSI!I1346</f>
        <v>38.166353855212506</v>
      </c>
      <c r="D1346" s="2">
        <f>MACD!E1346</f>
        <v>1.1471727941507304E-2</v>
      </c>
      <c r="E1346" s="2">
        <f>MACD!F1346</f>
        <v>1.4158618013412986E-2</v>
      </c>
      <c r="F1346" s="2">
        <f>'Moving Avg'!D1346</f>
        <v>1.9907600000000003</v>
      </c>
      <c r="G1346" s="2">
        <f>'Moving Avg'!F1346</f>
        <v>2.0162950000000004</v>
      </c>
      <c r="H1346" s="2">
        <f>'Moving Avg'!G1346</f>
        <v>2.0746279999999997</v>
      </c>
      <c r="I1346" s="2">
        <f>'Moving Avg'!H1346</f>
        <v>2.2366590000000017</v>
      </c>
      <c r="J1346" s="6" t="str">
        <f>OBV!F1346</f>
        <v>BEARISH</v>
      </c>
      <c r="K1346" s="6" t="str">
        <f>OBV!G1346</f>
        <v>NEUTRAL</v>
      </c>
      <c r="L1346" s="6" t="str">
        <f>OBV!H1346</f>
        <v>CONFIRMED BEARISH</v>
      </c>
    </row>
    <row r="1347" spans="1:12" ht="13.5" x14ac:dyDescent="0.25">
      <c r="A1347" s="3">
        <f>RSI!A1347</f>
        <v>44272</v>
      </c>
      <c r="B1347" s="2">
        <f>RSI!B1347</f>
        <v>1.9995000000000001</v>
      </c>
      <c r="C1347" s="2">
        <f>RSI!I1347</f>
        <v>45.236987409979683</v>
      </c>
      <c r="D1347" s="2">
        <f>MACD!E1347</f>
        <v>1.357462415892341E-2</v>
      </c>
      <c r="E1347" s="2">
        <f>MACD!F1347</f>
        <v>1.4041819242515071E-2</v>
      </c>
      <c r="F1347" s="2">
        <f>'Moving Avg'!D1347</f>
        <v>1.9926999999999999</v>
      </c>
      <c r="G1347" s="2">
        <f>'Moving Avg'!F1347</f>
        <v>2.0116749999999999</v>
      </c>
      <c r="H1347" s="2">
        <f>'Moving Avg'!G1347</f>
        <v>2.0714159999999997</v>
      </c>
      <c r="I1347" s="2">
        <f>'Moving Avg'!H1347</f>
        <v>2.2333405000000019</v>
      </c>
      <c r="J1347" s="6" t="str">
        <f>OBV!F1347</f>
        <v>BEARISH</v>
      </c>
      <c r="K1347" s="6" t="str">
        <f>OBV!G1347</f>
        <v>NEUTRAL</v>
      </c>
      <c r="L1347" s="6" t="str">
        <f>OBV!H1347</f>
        <v>BEARISH DIVERGENCE</v>
      </c>
    </row>
    <row r="1348" spans="1:12" ht="13.5" x14ac:dyDescent="0.25">
      <c r="A1348" s="3">
        <f>RSI!A1348</f>
        <v>44273</v>
      </c>
      <c r="B1348" s="2">
        <f>RSI!B1348</f>
        <v>1.9945999999999999</v>
      </c>
      <c r="C1348" s="2">
        <f>RSI!I1348</f>
        <v>44.448147303011417</v>
      </c>
      <c r="D1348" s="2">
        <f>MACD!E1348</f>
        <v>1.3627609808934515E-2</v>
      </c>
      <c r="E1348" s="2">
        <f>MACD!F1348</f>
        <v>1.3958977355798961E-2</v>
      </c>
      <c r="F1348" s="2">
        <f>'Moving Avg'!D1348</f>
        <v>1.9926999999999999</v>
      </c>
      <c r="G1348" s="2">
        <f>'Moving Avg'!F1348</f>
        <v>2.0068099999999998</v>
      </c>
      <c r="H1348" s="2">
        <f>'Moving Avg'!G1348</f>
        <v>2.0683979999999997</v>
      </c>
      <c r="I1348" s="2">
        <f>'Moving Avg'!H1348</f>
        <v>2.2296505000000018</v>
      </c>
      <c r="J1348" s="6" t="str">
        <f>OBV!F1348</f>
        <v>BEARISH</v>
      </c>
      <c r="K1348" s="6" t="str">
        <f>OBV!G1348</f>
        <v>NEUTRAL</v>
      </c>
      <c r="L1348" s="6" t="str">
        <f>OBV!H1348</f>
        <v>NEUTRAL</v>
      </c>
    </row>
    <row r="1349" spans="1:12" ht="13.5" x14ac:dyDescent="0.25">
      <c r="A1349" s="3">
        <f>RSI!A1349</f>
        <v>44274</v>
      </c>
      <c r="B1349" s="2">
        <f>RSI!B1349</f>
        <v>1.9655</v>
      </c>
      <c r="C1349" s="2">
        <f>RSI!I1349</f>
        <v>39.98839374813609</v>
      </c>
      <c r="D1349" s="2">
        <f>MACD!E1349</f>
        <v>9.2790645511486858E-3</v>
      </c>
      <c r="E1349" s="2">
        <f>MACD!F1349</f>
        <v>1.3022994794868906E-2</v>
      </c>
      <c r="F1349" s="2">
        <f>'Moving Avg'!D1349</f>
        <v>1.9810400000000001</v>
      </c>
      <c r="G1349" s="2">
        <f>'Moving Avg'!F1349</f>
        <v>2.0031649999999996</v>
      </c>
      <c r="H1349" s="2">
        <f>'Moving Avg'!G1349</f>
        <v>2.0648960000000001</v>
      </c>
      <c r="I1349" s="2">
        <f>'Moving Avg'!H1349</f>
        <v>2.225884500000002</v>
      </c>
      <c r="J1349" s="6" t="str">
        <f>OBV!F1349</f>
        <v>BEARISH</v>
      </c>
      <c r="K1349" s="6" t="str">
        <f>OBV!G1349</f>
        <v>NEUTRAL</v>
      </c>
      <c r="L1349" s="6" t="str">
        <f>OBV!H1349</f>
        <v>CONFIRMED BEARISH</v>
      </c>
    </row>
    <row r="1350" spans="1:12" ht="13.5" x14ac:dyDescent="0.25">
      <c r="A1350" s="3">
        <f>RSI!A1350</f>
        <v>44277</v>
      </c>
      <c r="B1350" s="2">
        <f>RSI!B1350</f>
        <v>1.9945999999999999</v>
      </c>
      <c r="C1350" s="2">
        <f>RSI!I1350</f>
        <v>45.840552584480996</v>
      </c>
      <c r="D1350" s="2">
        <f>MACD!E1350</f>
        <v>3.7771665337822391E-3</v>
      </c>
      <c r="E1350" s="2">
        <f>MACD!F1350</f>
        <v>1.1173829142651574E-2</v>
      </c>
      <c r="F1350" s="2">
        <f>'Moving Avg'!D1350</f>
        <v>1.98394</v>
      </c>
      <c r="G1350" s="2">
        <f>'Moving Avg'!F1350</f>
        <v>2.0021899999999997</v>
      </c>
      <c r="H1350" s="2">
        <f>'Moving Avg'!G1350</f>
        <v>2.0615860000000001</v>
      </c>
      <c r="I1350" s="2">
        <f>'Moving Avg'!H1350</f>
        <v>2.2226570000000017</v>
      </c>
      <c r="J1350" s="6" t="str">
        <f>OBV!F1350</f>
        <v>BEARISH</v>
      </c>
      <c r="K1350" s="6" t="str">
        <f>OBV!G1350</f>
        <v>NEUTRAL</v>
      </c>
      <c r="L1350" s="6" t="str">
        <f>OBV!H1350</f>
        <v>BEARISH DIVERGENCE</v>
      </c>
    </row>
    <row r="1351" spans="1:12" ht="13.5" x14ac:dyDescent="0.25">
      <c r="A1351" s="3">
        <f>RSI!A1351</f>
        <v>44278</v>
      </c>
      <c r="B1351" s="2">
        <f>RSI!B1351</f>
        <v>1.9898</v>
      </c>
      <c r="C1351" s="2">
        <f>RSI!I1351</f>
        <v>45.059995040901988</v>
      </c>
      <c r="D1351" s="2">
        <f>MACD!E1351</f>
        <v>-3.8616856852824455E-4</v>
      </c>
      <c r="E1351" s="2">
        <f>MACD!F1351</f>
        <v>8.8618296004156095E-3</v>
      </c>
      <c r="F1351" s="2">
        <f>'Moving Avg'!D1351</f>
        <v>1.9888000000000001</v>
      </c>
      <c r="G1351" s="2">
        <f>'Moving Avg'!F1351</f>
        <v>2.0009749999999995</v>
      </c>
      <c r="H1351" s="2">
        <f>'Moving Avg'!G1351</f>
        <v>2.05857</v>
      </c>
      <c r="I1351" s="2">
        <f>'Moving Avg'!H1351</f>
        <v>2.2196365000000018</v>
      </c>
      <c r="J1351" s="6" t="str">
        <f>OBV!F1351</f>
        <v>BEARISH</v>
      </c>
      <c r="K1351" s="6" t="str">
        <f>OBV!G1351</f>
        <v>NEUTRAL</v>
      </c>
      <c r="L1351" s="6" t="str">
        <f>OBV!H1351</f>
        <v>BEARISH DIVERGENCE</v>
      </c>
    </row>
    <row r="1352" spans="1:12" ht="13.5" x14ac:dyDescent="0.25">
      <c r="A1352" s="3">
        <f>RSI!A1352</f>
        <v>44279</v>
      </c>
      <c r="B1352" s="2">
        <f>RSI!B1352</f>
        <v>1.9702999999999999</v>
      </c>
      <c r="C1352" s="2">
        <f>RSI!I1352</f>
        <v>41.935934350989143</v>
      </c>
      <c r="D1352" s="2">
        <f>MACD!E1352</f>
        <v>-8.1742919206462261E-4</v>
      </c>
      <c r="E1352" s="2">
        <f>MACD!F1352</f>
        <v>6.9259778419195634E-3</v>
      </c>
      <c r="F1352" s="2">
        <f>'Moving Avg'!D1352</f>
        <v>1.9829599999999998</v>
      </c>
      <c r="G1352" s="2">
        <f>'Moving Avg'!F1352</f>
        <v>1.997325</v>
      </c>
      <c r="H1352" s="2">
        <f>'Moving Avg'!G1352</f>
        <v>2.0545800000000001</v>
      </c>
      <c r="I1352" s="2">
        <f>'Moving Avg'!H1352</f>
        <v>2.2161485000000014</v>
      </c>
      <c r="J1352" s="6" t="str">
        <f>OBV!F1352</f>
        <v>BEARISH</v>
      </c>
      <c r="K1352" s="6" t="str">
        <f>OBV!G1352</f>
        <v>NEUTRAL</v>
      </c>
      <c r="L1352" s="6" t="str">
        <f>OBV!H1352</f>
        <v>CONFIRMED BEARISH</v>
      </c>
    </row>
    <row r="1353" spans="1:12" ht="13.5" x14ac:dyDescent="0.25">
      <c r="A1353" s="3">
        <f>RSI!A1353</f>
        <v>44280</v>
      </c>
      <c r="B1353" s="2">
        <f>RSI!B1353</f>
        <v>1.9995000000000001</v>
      </c>
      <c r="C1353" s="2">
        <f>RSI!I1353</f>
        <v>47.774955698995711</v>
      </c>
      <c r="D1353" s="2">
        <f>MACD!E1353</f>
        <v>-2.3482752168630938E-3</v>
      </c>
      <c r="E1353" s="2">
        <f>MACD!F1353</f>
        <v>5.0711272301630318E-3</v>
      </c>
      <c r="F1353" s="2">
        <f>'Moving Avg'!D1353</f>
        <v>1.9839399999999998</v>
      </c>
      <c r="G1353" s="2">
        <f>'Moving Avg'!F1353</f>
        <v>1.9953799999999997</v>
      </c>
      <c r="H1353" s="2">
        <f>'Moving Avg'!G1353</f>
        <v>2.051758</v>
      </c>
      <c r="I1353" s="2">
        <f>'Moving Avg'!H1353</f>
        <v>2.2128760000000018</v>
      </c>
      <c r="J1353" s="6" t="str">
        <f>OBV!F1353</f>
        <v>BEARISH</v>
      </c>
      <c r="K1353" s="6" t="str">
        <f>OBV!G1353</f>
        <v>NEUTRAL</v>
      </c>
      <c r="L1353" s="6" t="str">
        <f>OBV!H1353</f>
        <v>BEARISH DIVERGENCE</v>
      </c>
    </row>
    <row r="1354" spans="1:12" ht="13.5" x14ac:dyDescent="0.25">
      <c r="A1354" s="3">
        <f>RSI!A1354</f>
        <v>44281</v>
      </c>
      <c r="B1354" s="2">
        <f>RSI!B1354</f>
        <v>1.9849000000000001</v>
      </c>
      <c r="C1354" s="2">
        <f>RSI!I1354</f>
        <v>45.320892393535487</v>
      </c>
      <c r="D1354" s="2">
        <f>MACD!E1354</f>
        <v>1.997053683558736E-3</v>
      </c>
      <c r="E1354" s="2">
        <f>MACD!F1354</f>
        <v>4.4563125208421728E-3</v>
      </c>
      <c r="F1354" s="2">
        <f>'Moving Avg'!D1354</f>
        <v>1.9878199999999999</v>
      </c>
      <c r="G1354" s="2">
        <f>'Moving Avg'!F1354</f>
        <v>1.9936750000000001</v>
      </c>
      <c r="H1354" s="2">
        <f>'Moving Avg'!G1354</f>
        <v>2.0486439999999999</v>
      </c>
      <c r="I1354" s="2">
        <f>'Moving Avg'!H1354</f>
        <v>2.2097615000000013</v>
      </c>
      <c r="J1354" s="6" t="str">
        <f>OBV!F1354</f>
        <v>BEARISH</v>
      </c>
      <c r="K1354" s="6" t="str">
        <f>OBV!G1354</f>
        <v>NEUTRAL</v>
      </c>
      <c r="L1354" s="6" t="str">
        <f>OBV!H1354</f>
        <v>BEARISH DIVERGENCE</v>
      </c>
    </row>
    <row r="1355" spans="1:12" ht="13.5" x14ac:dyDescent="0.25">
      <c r="A1355" s="3">
        <f>RSI!A1355</f>
        <v>44284</v>
      </c>
      <c r="B1355" s="2">
        <f>RSI!B1355</f>
        <v>1.9995000000000001</v>
      </c>
      <c r="C1355" s="2">
        <f>RSI!I1355</f>
        <v>48.187102554736285</v>
      </c>
      <c r="D1355" s="2">
        <f>MACD!E1355</f>
        <v>-1.9824983595135848E-3</v>
      </c>
      <c r="E1355" s="2">
        <f>MACD!F1355</f>
        <v>3.1685503447710216E-3</v>
      </c>
      <c r="F1355" s="2">
        <f>'Moving Avg'!D1355</f>
        <v>1.9887999999999999</v>
      </c>
      <c r="G1355" s="2">
        <f>'Moving Avg'!F1355</f>
        <v>1.9936749999999996</v>
      </c>
      <c r="H1355" s="2">
        <f>'Moving Avg'!G1355</f>
        <v>2.0456279999999998</v>
      </c>
      <c r="I1355" s="2">
        <f>'Moving Avg'!H1355</f>
        <v>2.2065120000000014</v>
      </c>
      <c r="J1355" s="6" t="str">
        <f>OBV!F1355</f>
        <v>BEARISH</v>
      </c>
      <c r="K1355" s="6" t="str">
        <f>OBV!G1355</f>
        <v>NEUTRAL</v>
      </c>
      <c r="L1355" s="6" t="str">
        <f>OBV!H1355</f>
        <v>BEARISH DIVERGENCE</v>
      </c>
    </row>
    <row r="1356" spans="1:12" ht="13.5" x14ac:dyDescent="0.25">
      <c r="A1356" s="3">
        <f>RSI!A1356</f>
        <v>44285</v>
      </c>
      <c r="B1356" s="2">
        <f>RSI!B1356</f>
        <v>1.9945999999999999</v>
      </c>
      <c r="C1356" s="2">
        <f>RSI!I1356</f>
        <v>47.291131000852111</v>
      </c>
      <c r="D1356" s="2">
        <f>MACD!E1356</f>
        <v>-7.1820619447180434E-3</v>
      </c>
      <c r="E1356" s="2">
        <f>MACD!F1356</f>
        <v>1.0984278868732085E-3</v>
      </c>
      <c r="F1356" s="2">
        <f>'Moving Avg'!D1356</f>
        <v>1.98976</v>
      </c>
      <c r="G1356" s="2">
        <f>'Moving Avg'!F1356</f>
        <v>1.9924549999999996</v>
      </c>
      <c r="H1356" s="2">
        <f>'Moving Avg'!G1356</f>
        <v>2.0418319999999999</v>
      </c>
      <c r="I1356" s="2">
        <f>'Moving Avg'!H1356</f>
        <v>2.2034230000000012</v>
      </c>
      <c r="J1356" s="6" t="str">
        <f>OBV!F1356</f>
        <v>BULLISH</v>
      </c>
      <c r="K1356" s="6" t="str">
        <f>OBV!G1356</f>
        <v>NEUTRAL</v>
      </c>
      <c r="L1356" s="6" t="str">
        <f>OBV!H1356</f>
        <v>CONFIRMED BULLISH</v>
      </c>
    </row>
    <row r="1357" spans="1:12" ht="13.5" x14ac:dyDescent="0.25">
      <c r="A1357" s="3">
        <f>RSI!A1357</f>
        <v>44286</v>
      </c>
      <c r="B1357" s="2">
        <f>RSI!B1357</f>
        <v>1.9898</v>
      </c>
      <c r="C1357" s="2">
        <f>RSI!I1357</f>
        <v>46.381350470444509</v>
      </c>
      <c r="D1357" s="2">
        <f>MACD!E1357</f>
        <v>-5.9192463838988463E-3</v>
      </c>
      <c r="E1357" s="2">
        <f>MACD!F1357</f>
        <v>-3.0510696728120248E-4</v>
      </c>
      <c r="F1357" s="2">
        <f>'Moving Avg'!D1357</f>
        <v>1.9936600000000002</v>
      </c>
      <c r="G1357" s="2">
        <f>'Moving Avg'!F1357</f>
        <v>1.9900249999999997</v>
      </c>
      <c r="H1357" s="2">
        <f>'Moving Avg'!G1357</f>
        <v>2.0388159999999997</v>
      </c>
      <c r="I1357" s="2">
        <f>'Moving Avg'!H1357</f>
        <v>2.2003100000000013</v>
      </c>
      <c r="J1357" s="6" t="str">
        <f>OBV!F1357</f>
        <v>BULLISH</v>
      </c>
      <c r="K1357" s="6" t="str">
        <f>OBV!G1357</f>
        <v>NEUTRAL</v>
      </c>
      <c r="L1357" s="6" t="str">
        <f>OBV!H1357</f>
        <v>CONFIRMED BULLISH</v>
      </c>
    </row>
    <row r="1358" spans="1:12" ht="13.5" x14ac:dyDescent="0.25">
      <c r="A1358" s="3">
        <f>RSI!A1358</f>
        <v>44287</v>
      </c>
      <c r="B1358" s="2">
        <f>RSI!B1358</f>
        <v>1.9898</v>
      </c>
      <c r="C1358" s="2">
        <f>RSI!I1358</f>
        <v>46.381350470444509</v>
      </c>
      <c r="D1358" s="2">
        <f>MACD!E1358</f>
        <v>-5.5057100170585738E-3</v>
      </c>
      <c r="E1358" s="2">
        <f>MACD!F1358</f>
        <v>-1.3452275772366767E-3</v>
      </c>
      <c r="F1358" s="2">
        <f>'Moving Avg'!D1358</f>
        <v>1.9917200000000002</v>
      </c>
      <c r="G1358" s="2">
        <f>'Moving Avg'!F1358</f>
        <v>1.9883249999999997</v>
      </c>
      <c r="H1358" s="2">
        <f>'Moving Avg'!G1358</f>
        <v>2.0358000000000001</v>
      </c>
      <c r="I1358" s="2">
        <f>'Moving Avg'!H1358</f>
        <v>2.1971275000000019</v>
      </c>
      <c r="J1358" s="6" t="str">
        <f>OBV!F1358</f>
        <v>BEARISH</v>
      </c>
      <c r="K1358" s="6" t="str">
        <f>OBV!G1358</f>
        <v>NEUTRAL</v>
      </c>
      <c r="L1358" s="6" t="str">
        <f>OBV!H1358</f>
        <v>CONFIRMED BEARISH</v>
      </c>
    </row>
    <row r="1359" spans="1:12" ht="13.5" x14ac:dyDescent="0.25">
      <c r="A1359" s="3">
        <f>RSI!A1359</f>
        <v>44288</v>
      </c>
      <c r="B1359" s="2">
        <f>RSI!B1359</f>
        <v>1.9898</v>
      </c>
      <c r="C1359" s="2">
        <f>RSI!I1359</f>
        <v>46.381350470444502</v>
      </c>
      <c r="D1359" s="2">
        <f>MACD!E1359</f>
        <v>-9.5411933761775369E-3</v>
      </c>
      <c r="E1359" s="2">
        <f>MACD!F1359</f>
        <v>-2.9844207370248489E-3</v>
      </c>
      <c r="F1359" s="2">
        <f>'Moving Avg'!D1359</f>
        <v>1.9926999999999999</v>
      </c>
      <c r="G1359" s="2">
        <f>'Moving Avg'!F1359</f>
        <v>1.9888100000000004</v>
      </c>
      <c r="H1359" s="2">
        <f>'Moving Avg'!G1359</f>
        <v>2.0328820000000003</v>
      </c>
      <c r="I1359" s="2">
        <f>'Moving Avg'!H1359</f>
        <v>2.1941300000000017</v>
      </c>
      <c r="J1359" s="6" t="str">
        <f>OBV!F1359</f>
        <v>BEARISH</v>
      </c>
      <c r="K1359" s="6" t="str">
        <f>OBV!G1359</f>
        <v>NEUTRAL</v>
      </c>
      <c r="L1359" s="6" t="str">
        <f>OBV!H1359</f>
        <v>BEARISH DIVERGENCE</v>
      </c>
    </row>
    <row r="1360" spans="1:12" ht="13.5" x14ac:dyDescent="0.25">
      <c r="A1360" s="3">
        <f>RSI!A1360</f>
        <v>44291</v>
      </c>
      <c r="B1360" s="2">
        <f>RSI!B1360</f>
        <v>1.9801</v>
      </c>
      <c r="C1360" s="2">
        <f>RSI!I1360</f>
        <v>44.233553078819114</v>
      </c>
      <c r="D1360" s="2">
        <f>MACD!E1360</f>
        <v>-7.6756467957015406E-3</v>
      </c>
      <c r="E1360" s="2">
        <f>MACD!F1360</f>
        <v>-3.9226659487601873E-3</v>
      </c>
      <c r="F1360" s="2">
        <f>'Moving Avg'!D1360</f>
        <v>1.9888199999999998</v>
      </c>
      <c r="G1360" s="2">
        <f>'Moving Avg'!F1360</f>
        <v>1.9888100000000002</v>
      </c>
      <c r="H1360" s="2">
        <f>'Moving Avg'!G1360</f>
        <v>2.0298660000000002</v>
      </c>
      <c r="I1360" s="2">
        <f>'Moving Avg'!H1360</f>
        <v>2.1912230000000021</v>
      </c>
      <c r="J1360" s="6" t="str">
        <f>OBV!F1360</f>
        <v>BEARISH</v>
      </c>
      <c r="K1360" s="6" t="str">
        <f>OBV!G1360</f>
        <v>NEUTRAL</v>
      </c>
      <c r="L1360" s="6" t="str">
        <f>OBV!H1360</f>
        <v>CONFIRMED BEARISH</v>
      </c>
    </row>
    <row r="1361" spans="1:12" ht="13.5" x14ac:dyDescent="0.25">
      <c r="A1361" s="3">
        <f>RSI!A1361</f>
        <v>44292</v>
      </c>
      <c r="B1361" s="2">
        <f>RSI!B1361</f>
        <v>1.9752000000000001</v>
      </c>
      <c r="C1361" s="2">
        <f>RSI!I1361</f>
        <v>43.146612861825439</v>
      </c>
      <c r="D1361" s="2">
        <f>MACD!E1361</f>
        <v>-6.3368208788534552E-3</v>
      </c>
      <c r="E1361" s="2">
        <f>MACD!F1361</f>
        <v>-4.4054969347788412E-3</v>
      </c>
      <c r="F1361" s="2">
        <f>'Moving Avg'!D1361</f>
        <v>1.9849400000000004</v>
      </c>
      <c r="G1361" s="2">
        <f>'Moving Avg'!F1361</f>
        <v>1.9885650000000001</v>
      </c>
      <c r="H1361" s="2">
        <f>'Moving Avg'!G1361</f>
        <v>2.0265580000000001</v>
      </c>
      <c r="I1361" s="2">
        <f>'Moving Avg'!H1361</f>
        <v>2.1883840000000019</v>
      </c>
      <c r="J1361" s="6" t="str">
        <f>OBV!F1361</f>
        <v>BEARISH</v>
      </c>
      <c r="K1361" s="6" t="str">
        <f>OBV!G1361</f>
        <v>NEUTRAL</v>
      </c>
      <c r="L1361" s="6" t="str">
        <f>OBV!H1361</f>
        <v>CONFIRMED BEARISH</v>
      </c>
    </row>
    <row r="1362" spans="1:12" ht="13.5" x14ac:dyDescent="0.25">
      <c r="A1362" s="3">
        <f>RSI!A1362</f>
        <v>44293</v>
      </c>
      <c r="B1362" s="2">
        <f>RSI!B1362</f>
        <v>1.9557</v>
      </c>
      <c r="C1362" s="2">
        <f>RSI!I1362</f>
        <v>39.035693598341417</v>
      </c>
      <c r="D1362" s="2">
        <f>MACD!E1362</f>
        <v>-6.6048425009370693E-3</v>
      </c>
      <c r="E1362" s="2">
        <f>MACD!F1362</f>
        <v>-4.8453660480104873E-3</v>
      </c>
      <c r="F1362" s="2">
        <f>'Moving Avg'!D1362</f>
        <v>1.9781199999999999</v>
      </c>
      <c r="G1362" s="2">
        <f>'Moving Avg'!F1362</f>
        <v>1.9868600000000001</v>
      </c>
      <c r="H1362" s="2">
        <f>'Moving Avg'!G1362</f>
        <v>2.0226660000000001</v>
      </c>
      <c r="I1362" s="2">
        <f>'Moving Avg'!H1362</f>
        <v>2.1854705000000014</v>
      </c>
      <c r="J1362" s="6" t="str">
        <f>OBV!F1362</f>
        <v>BEARISH</v>
      </c>
      <c r="K1362" s="6" t="str">
        <f>OBV!G1362</f>
        <v>NEUTRAL</v>
      </c>
      <c r="L1362" s="6" t="str">
        <f>OBV!H1362</f>
        <v>CONFIRMED BEARISH</v>
      </c>
    </row>
    <row r="1363" spans="1:12" ht="13.5" x14ac:dyDescent="0.25">
      <c r="A1363" s="3">
        <f>RSI!A1363</f>
        <v>44294</v>
      </c>
      <c r="B1363" s="2">
        <f>RSI!B1363</f>
        <v>1.9945999999999999</v>
      </c>
      <c r="C1363" s="2">
        <f>RSI!I1363</f>
        <v>49.394102370497855</v>
      </c>
      <c r="D1363" s="2">
        <f>MACD!E1363</f>
        <v>-4.9623541136700755E-3</v>
      </c>
      <c r="E1363" s="2">
        <f>MACD!F1363</f>
        <v>-4.8687636611424046E-3</v>
      </c>
      <c r="F1363" s="2">
        <f>'Moving Avg'!D1363</f>
        <v>1.9790800000000002</v>
      </c>
      <c r="G1363" s="2">
        <f>'Moving Avg'!F1363</f>
        <v>1.9868599999999996</v>
      </c>
      <c r="H1363" s="2">
        <f>'Moving Avg'!G1363</f>
        <v>2.0207200000000003</v>
      </c>
      <c r="I1363" s="2">
        <f>'Moving Avg'!H1363</f>
        <v>2.1824970000000015</v>
      </c>
      <c r="J1363" s="6" t="str">
        <f>OBV!F1363</f>
        <v>BEARISH</v>
      </c>
      <c r="K1363" s="6" t="str">
        <f>OBV!G1363</f>
        <v>NEUTRAL</v>
      </c>
      <c r="L1363" s="6" t="str">
        <f>OBV!H1363</f>
        <v>BEARISH DIVERGENCE</v>
      </c>
    </row>
    <row r="1364" spans="1:12" ht="13.5" x14ac:dyDescent="0.25">
      <c r="A1364" s="3">
        <f>RSI!A1364</f>
        <v>44298</v>
      </c>
      <c r="B1364" s="2">
        <f>RSI!B1364</f>
        <v>2.0044</v>
      </c>
      <c r="C1364" s="2">
        <f>RSI!I1364</f>
        <v>51.624115817972999</v>
      </c>
      <c r="D1364" s="2">
        <f>MACD!E1364</f>
        <v>-6.5351925098149355E-3</v>
      </c>
      <c r="E1364" s="2">
        <f>MACD!F1364</f>
        <v>-5.2020494308769108E-3</v>
      </c>
      <c r="F1364" s="2">
        <f>'Moving Avg'!D1364</f>
        <v>1.982</v>
      </c>
      <c r="G1364" s="2">
        <f>'Moving Avg'!F1364</f>
        <v>1.9858899999999995</v>
      </c>
      <c r="H1364" s="2">
        <f>'Moving Avg'!G1364</f>
        <v>2.0187740000000005</v>
      </c>
      <c r="I1364" s="2">
        <f>'Moving Avg'!H1364</f>
        <v>2.1796420000000016</v>
      </c>
      <c r="J1364" s="6" t="str">
        <f>OBV!F1364</f>
        <v>BULLISH</v>
      </c>
      <c r="K1364" s="6" t="str">
        <f>OBV!G1364</f>
        <v>NEUTRAL</v>
      </c>
      <c r="L1364" s="6" t="str">
        <f>OBV!H1364</f>
        <v>CONFIRMED BULLISH</v>
      </c>
    </row>
    <row r="1365" spans="1:12" ht="13.5" x14ac:dyDescent="0.25">
      <c r="A1365" s="3">
        <f>RSI!A1365</f>
        <v>44299</v>
      </c>
      <c r="B1365" s="2">
        <f>RSI!B1365</f>
        <v>2.0091999999999999</v>
      </c>
      <c r="C1365" s="2">
        <f>RSI!I1365</f>
        <v>52.723010342961501</v>
      </c>
      <c r="D1365" s="2">
        <f>MACD!E1365</f>
        <v>-6.0246221078223972E-3</v>
      </c>
      <c r="E1365" s="2">
        <f>MACD!F1365</f>
        <v>-5.3665639662660077E-3</v>
      </c>
      <c r="F1365" s="2">
        <f>'Moving Avg'!D1365</f>
        <v>1.9878199999999999</v>
      </c>
      <c r="G1365" s="2">
        <f>'Moving Avg'!F1365</f>
        <v>1.9873449999999995</v>
      </c>
      <c r="H1365" s="2">
        <f>'Moving Avg'!G1365</f>
        <v>2.0162440000000004</v>
      </c>
      <c r="I1365" s="2">
        <f>'Moving Avg'!H1365</f>
        <v>2.1768570000000018</v>
      </c>
      <c r="J1365" s="6" t="str">
        <f>OBV!F1365</f>
        <v>BULLISH</v>
      </c>
      <c r="K1365" s="6" t="str">
        <f>OBV!G1365</f>
        <v>NEUTRAL</v>
      </c>
      <c r="L1365" s="6" t="str">
        <f>OBV!H1365</f>
        <v>CONFIRMED BULLISH</v>
      </c>
    </row>
    <row r="1366" spans="1:12" ht="13.5" x14ac:dyDescent="0.25">
      <c r="A1366" s="3">
        <f>RSI!A1366</f>
        <v>44300</v>
      </c>
      <c r="B1366" s="2">
        <f>RSI!B1366</f>
        <v>1.9945999999999999</v>
      </c>
      <c r="C1366" s="2">
        <f>RSI!I1366</f>
        <v>49.071654990985664</v>
      </c>
      <c r="D1366" s="2">
        <f>MACD!E1366</f>
        <v>-5.3388518828101361E-3</v>
      </c>
      <c r="E1366" s="2">
        <f>MACD!F1366</f>
        <v>-5.3610215495748332E-3</v>
      </c>
      <c r="F1366" s="2">
        <f>'Moving Avg'!D1366</f>
        <v>1.9916999999999998</v>
      </c>
      <c r="G1366" s="2">
        <f>'Moving Avg'!F1366</f>
        <v>1.9887999999999995</v>
      </c>
      <c r="H1366" s="2">
        <f>'Moving Avg'!G1366</f>
        <v>2.0152700000000001</v>
      </c>
      <c r="I1366" s="2">
        <f>'Moving Avg'!H1366</f>
        <v>2.1739300000000013</v>
      </c>
      <c r="J1366" s="6" t="str">
        <f>OBV!F1366</f>
        <v>BULLISH</v>
      </c>
      <c r="K1366" s="6" t="str">
        <f>OBV!G1366</f>
        <v>NEUTRAL</v>
      </c>
      <c r="L1366" s="6" t="str">
        <f>OBV!H1366</f>
        <v>CONFIRMED BULLISH</v>
      </c>
    </row>
    <row r="1367" spans="1:12" ht="13.5" x14ac:dyDescent="0.25">
      <c r="A1367" s="3">
        <f>RSI!A1367</f>
        <v>44301</v>
      </c>
      <c r="B1367" s="2">
        <f>RSI!B1367</f>
        <v>1.9702999999999999</v>
      </c>
      <c r="C1367" s="2">
        <f>RSI!I1367</f>
        <v>43.652837972600508</v>
      </c>
      <c r="D1367" s="2">
        <f>MACD!E1367</f>
        <v>-3.6791874400479152E-3</v>
      </c>
      <c r="E1367" s="2">
        <f>MACD!F1367</f>
        <v>-5.0246547276694498E-3</v>
      </c>
      <c r="F1367" s="2">
        <f>'Moving Avg'!D1367</f>
        <v>1.9946199999999998</v>
      </c>
      <c r="G1367" s="2">
        <f>'Moving Avg'!F1367</f>
        <v>1.9873399999999997</v>
      </c>
      <c r="H1367" s="2">
        <f>'Moving Avg'!G1367</f>
        <v>2.0132259999999995</v>
      </c>
      <c r="I1367" s="2">
        <f>'Moving Avg'!H1367</f>
        <v>2.1709505000000013</v>
      </c>
      <c r="J1367" s="6" t="str">
        <f>OBV!F1367</f>
        <v>BULLISH</v>
      </c>
      <c r="K1367" s="6" t="str">
        <f>OBV!G1367</f>
        <v>NEUTRAL</v>
      </c>
      <c r="L1367" s="6" t="str">
        <f>OBV!H1367</f>
        <v>CONFIRMED BULLISH</v>
      </c>
    </row>
    <row r="1368" spans="1:12" ht="13.5" x14ac:dyDescent="0.25">
      <c r="A1368" s="3">
        <f>RSI!A1368</f>
        <v>44302</v>
      </c>
      <c r="B1368" s="2">
        <f>RSI!B1368</f>
        <v>1.9702999999999999</v>
      </c>
      <c r="C1368" s="2">
        <f>RSI!I1368</f>
        <v>43.652837972600508</v>
      </c>
      <c r="D1368" s="2">
        <f>MACD!E1368</f>
        <v>-2.1147302562307679E-3</v>
      </c>
      <c r="E1368" s="2">
        <f>MACD!F1368</f>
        <v>-4.4426698333817132E-3</v>
      </c>
      <c r="F1368" s="2">
        <f>'Moving Avg'!D1368</f>
        <v>1.98976</v>
      </c>
      <c r="G1368" s="2">
        <f>'Moving Avg'!F1368</f>
        <v>1.9861249999999999</v>
      </c>
      <c r="H1368" s="2">
        <f>'Moving Avg'!G1368</f>
        <v>2.0112799999999997</v>
      </c>
      <c r="I1368" s="2">
        <f>'Moving Avg'!H1368</f>
        <v>2.1681100000000013</v>
      </c>
      <c r="J1368" s="6" t="str">
        <f>OBV!F1368</f>
        <v>BEARISH</v>
      </c>
      <c r="K1368" s="6" t="str">
        <f>OBV!G1368</f>
        <v>NEUTRAL</v>
      </c>
      <c r="L1368" s="6" t="str">
        <f>OBV!H1368</f>
        <v>CONFIRMED BEARISH</v>
      </c>
    </row>
    <row r="1369" spans="1:12" ht="13.5" x14ac:dyDescent="0.25">
      <c r="A1369" s="3">
        <f>RSI!A1369</f>
        <v>44305</v>
      </c>
      <c r="B1369" s="2">
        <f>RSI!B1369</f>
        <v>1.9702999999999999</v>
      </c>
      <c r="C1369" s="2">
        <f>RSI!I1369</f>
        <v>43.652837972600508</v>
      </c>
      <c r="D1369" s="2">
        <f>MACD!E1369</f>
        <v>-6.42694226103524E-4</v>
      </c>
      <c r="E1369" s="2">
        <f>MACD!F1369</f>
        <v>-3.6826747119260753E-3</v>
      </c>
      <c r="F1369" s="2">
        <f>'Moving Avg'!D1369</f>
        <v>1.9829399999999999</v>
      </c>
      <c r="G1369" s="2">
        <f>'Moving Avg'!F1369</f>
        <v>1.9863650000000004</v>
      </c>
      <c r="H1369" s="2">
        <f>'Moving Avg'!G1369</f>
        <v>2.0098199999999991</v>
      </c>
      <c r="I1369" s="2">
        <f>'Moving Avg'!H1369</f>
        <v>2.1653390000000017</v>
      </c>
      <c r="J1369" s="6" t="str">
        <f>OBV!F1369</f>
        <v>BEARISH</v>
      </c>
      <c r="K1369" s="6" t="str">
        <f>OBV!G1369</f>
        <v>NEUTRAL</v>
      </c>
      <c r="L1369" s="6" t="str">
        <f>OBV!H1369</f>
        <v>CONFIRMED BEARISH</v>
      </c>
    </row>
    <row r="1370" spans="1:12" ht="13.5" x14ac:dyDescent="0.25">
      <c r="A1370" s="3">
        <f>RSI!A1370</f>
        <v>44306</v>
      </c>
      <c r="B1370" s="2">
        <f>RSI!B1370</f>
        <v>1.9702999999999999</v>
      </c>
      <c r="C1370" s="2">
        <f>RSI!I1370</f>
        <v>43.652837972600508</v>
      </c>
      <c r="D1370" s="2">
        <f>MACD!E1370</f>
        <v>-7.5215096345582211E-4</v>
      </c>
      <c r="E1370" s="2">
        <f>MACD!F1370</f>
        <v>-3.0965699622320245E-3</v>
      </c>
      <c r="F1370" s="2">
        <f>'Moving Avg'!D1370</f>
        <v>1.97516</v>
      </c>
      <c r="G1370" s="2">
        <f>'Moving Avg'!F1370</f>
        <v>1.9851500000000002</v>
      </c>
      <c r="H1370" s="2">
        <f>'Moving Avg'!G1370</f>
        <v>2.0089439999999992</v>
      </c>
      <c r="I1370" s="2">
        <f>'Moving Avg'!H1370</f>
        <v>2.1624755000000015</v>
      </c>
      <c r="J1370" s="6" t="str">
        <f>OBV!F1370</f>
        <v>BEARISH</v>
      </c>
      <c r="K1370" s="6" t="str">
        <f>OBV!G1370</f>
        <v>NEUTRAL</v>
      </c>
      <c r="L1370" s="6" t="str">
        <f>OBV!H1370</f>
        <v>CONFIRMED BEARISH</v>
      </c>
    </row>
    <row r="1371" spans="1:12" ht="13.5" x14ac:dyDescent="0.25">
      <c r="A1371" s="3">
        <f>RSI!A1371</f>
        <v>44307</v>
      </c>
      <c r="B1371" s="2">
        <f>RSI!B1371</f>
        <v>1.9168000000000001</v>
      </c>
      <c r="C1371" s="2">
        <f>RSI!I1371</f>
        <v>32.895654902114174</v>
      </c>
      <c r="D1371" s="2">
        <f>MACD!E1371</f>
        <v>2.4914615752393843E-3</v>
      </c>
      <c r="E1371" s="2">
        <f>MACD!F1371</f>
        <v>-1.9789636547377426E-3</v>
      </c>
      <c r="F1371" s="2">
        <f>'Moving Avg'!D1371</f>
        <v>1.9596</v>
      </c>
      <c r="G1371" s="2">
        <f>'Moving Avg'!F1371</f>
        <v>1.9815000000000005</v>
      </c>
      <c r="H1371" s="2">
        <f>'Moving Avg'!G1371</f>
        <v>2.0059279999999999</v>
      </c>
      <c r="I1371" s="2">
        <f>'Moving Avg'!H1371</f>
        <v>2.159321000000002</v>
      </c>
      <c r="J1371" s="6" t="str">
        <f>OBV!F1371</f>
        <v>BEARISH</v>
      </c>
      <c r="K1371" s="6" t="str">
        <f>OBV!G1371</f>
        <v>NEUTRAL</v>
      </c>
      <c r="L1371" s="6" t="str">
        <f>OBV!H1371</f>
        <v>CONFIRMED BEARISH</v>
      </c>
    </row>
    <row r="1372" spans="1:12" ht="13.5" x14ac:dyDescent="0.25">
      <c r="A1372" s="3">
        <f>RSI!A1372</f>
        <v>44308</v>
      </c>
      <c r="B1372" s="2">
        <f>RSI!B1372</f>
        <v>1.946</v>
      </c>
      <c r="C1372" s="2">
        <f>RSI!I1372</f>
        <v>41.385587551805891</v>
      </c>
      <c r="D1372" s="2">
        <f>MACD!E1372</f>
        <v>5.0692482834535646E-4</v>
      </c>
      <c r="E1372" s="2">
        <f>MACD!F1372</f>
        <v>-1.4817859581211228E-3</v>
      </c>
      <c r="F1372" s="2">
        <f>'Moving Avg'!D1372</f>
        <v>1.9547399999999999</v>
      </c>
      <c r="G1372" s="2">
        <f>'Moving Avg'!F1372</f>
        <v>1.9802850000000003</v>
      </c>
      <c r="H1372" s="2">
        <f>'Moving Avg'!G1372</f>
        <v>2.0026199999999998</v>
      </c>
      <c r="I1372" s="2">
        <f>'Moving Avg'!H1372</f>
        <v>2.1563125000000016</v>
      </c>
      <c r="J1372" s="6" t="str">
        <f>OBV!F1372</f>
        <v>BEARISH</v>
      </c>
      <c r="K1372" s="6" t="str">
        <f>OBV!G1372</f>
        <v>NEUTRAL</v>
      </c>
      <c r="L1372" s="6" t="str">
        <f>OBV!H1372</f>
        <v>CONFIRMED BEARISH</v>
      </c>
    </row>
    <row r="1373" spans="1:12" ht="13.5" x14ac:dyDescent="0.25">
      <c r="A1373" s="3">
        <f>RSI!A1373</f>
        <v>44309</v>
      </c>
      <c r="B1373" s="2">
        <f>RSI!B1373</f>
        <v>1.9217</v>
      </c>
      <c r="C1373" s="2">
        <f>RSI!I1373</f>
        <v>37.170905226774117</v>
      </c>
      <c r="D1373" s="2">
        <f>MACD!E1373</f>
        <v>6.8414681197721539E-3</v>
      </c>
      <c r="E1373" s="2">
        <f>MACD!F1373</f>
        <v>1.8286485745753252E-4</v>
      </c>
      <c r="F1373" s="2">
        <f>'Moving Avg'!D1373</f>
        <v>1.94502</v>
      </c>
      <c r="G1373" s="2">
        <f>'Moving Avg'!F1373</f>
        <v>1.9763950000000001</v>
      </c>
      <c r="H1373" s="2">
        <f>'Moving Avg'!G1373</f>
        <v>2.0000899999999997</v>
      </c>
      <c r="I1373" s="2">
        <f>'Moving Avg'!H1373</f>
        <v>2.1535065000000015</v>
      </c>
      <c r="J1373" s="6" t="str">
        <f>OBV!F1373</f>
        <v>BEARISH</v>
      </c>
      <c r="K1373" s="6" t="str">
        <f>OBV!G1373</f>
        <v>NEUTRAL</v>
      </c>
      <c r="L1373" s="6" t="str">
        <f>OBV!H1373</f>
        <v>CONFIRMED BEARISH</v>
      </c>
    </row>
    <row r="1374" spans="1:12" ht="13.5" x14ac:dyDescent="0.25">
      <c r="A1374" s="3">
        <f>RSI!A1374</f>
        <v>44312</v>
      </c>
      <c r="B1374" s="2">
        <f>RSI!B1374</f>
        <v>1.8682000000000001</v>
      </c>
      <c r="C1374" s="2">
        <f>RSI!I1374</f>
        <v>29.941246605637318</v>
      </c>
      <c r="D1374" s="2">
        <f>MACD!E1374</f>
        <v>1.8027888440750095E-2</v>
      </c>
      <c r="E1374" s="2">
        <f>MACD!F1374</f>
        <v>3.7518695741160452E-3</v>
      </c>
      <c r="F1374" s="2">
        <f>'Moving Avg'!D1374</f>
        <v>1.9245999999999999</v>
      </c>
      <c r="G1374" s="2">
        <f>'Moving Avg'!F1374</f>
        <v>1.9705600000000003</v>
      </c>
      <c r="H1374" s="2">
        <f>'Moving Avg'!G1374</f>
        <v>1.9964899999999994</v>
      </c>
      <c r="I1374" s="2">
        <f>'Moving Avg'!H1374</f>
        <v>2.1505715000000016</v>
      </c>
      <c r="J1374" s="6" t="str">
        <f>OBV!F1374</f>
        <v>BEARISH</v>
      </c>
      <c r="K1374" s="6" t="str">
        <f>OBV!G1374</f>
        <v>NEUTRAL</v>
      </c>
      <c r="L1374" s="6" t="str">
        <f>OBV!H1374</f>
        <v>CONFIRMED BEARISH</v>
      </c>
    </row>
    <row r="1375" spans="1:12" ht="13.5" x14ac:dyDescent="0.25">
      <c r="A1375" s="3">
        <f>RSI!A1375</f>
        <v>44313</v>
      </c>
      <c r="B1375" s="2">
        <f>RSI!B1375</f>
        <v>1.8925000000000001</v>
      </c>
      <c r="C1375" s="2">
        <f>RSI!I1375</f>
        <v>36.027437568499664</v>
      </c>
      <c r="D1375" s="2">
        <f>MACD!E1375</f>
        <v>2.7077330134499089E-2</v>
      </c>
      <c r="E1375" s="2">
        <f>MACD!F1375</f>
        <v>8.4169616861926554E-3</v>
      </c>
      <c r="F1375" s="2">
        <f>'Moving Avg'!D1375</f>
        <v>1.9090399999999998</v>
      </c>
      <c r="G1375" s="2">
        <f>'Moving Avg'!F1375</f>
        <v>1.9652100000000001</v>
      </c>
      <c r="H1375" s="2">
        <f>'Moving Avg'!G1375</f>
        <v>1.9924039999999994</v>
      </c>
      <c r="I1375" s="2">
        <f>'Moving Avg'!H1375</f>
        <v>2.1477580000000014</v>
      </c>
      <c r="J1375" s="6" t="str">
        <f>OBV!F1375</f>
        <v>BEARISH</v>
      </c>
      <c r="K1375" s="6" t="str">
        <f>OBV!G1375</f>
        <v>NEUTRAL</v>
      </c>
      <c r="L1375" s="6" t="str">
        <f>OBV!H1375</f>
        <v>CONFIRMED BEARISH</v>
      </c>
    </row>
    <row r="1376" spans="1:12" ht="13.5" x14ac:dyDescent="0.25">
      <c r="A1376" s="3">
        <f>RSI!A1376</f>
        <v>44314</v>
      </c>
      <c r="B1376" s="2">
        <f>RSI!B1376</f>
        <v>1.9265000000000001</v>
      </c>
      <c r="C1376" s="2">
        <f>RSI!I1376</f>
        <v>43.432179730363004</v>
      </c>
      <c r="D1376" s="2">
        <f>MACD!E1376</f>
        <v>3.0424017157983485E-2</v>
      </c>
      <c r="E1376" s="2">
        <f>MACD!F1376</f>
        <v>1.2818372780550822E-2</v>
      </c>
      <c r="F1376" s="2">
        <f>'Moving Avg'!D1376</f>
        <v>1.9109799999999999</v>
      </c>
      <c r="G1376" s="2">
        <f>'Moving Avg'!F1376</f>
        <v>1.9618050000000005</v>
      </c>
      <c r="H1376" s="2">
        <f>'Moving Avg'!G1376</f>
        <v>1.9890959999999998</v>
      </c>
      <c r="I1376" s="2">
        <f>'Moving Avg'!H1376</f>
        <v>2.1451145000000014</v>
      </c>
      <c r="J1376" s="6" t="str">
        <f>OBV!F1376</f>
        <v>BEARISH</v>
      </c>
      <c r="K1376" s="6" t="str">
        <f>OBV!G1376</f>
        <v>NEUTRAL</v>
      </c>
      <c r="L1376" s="6" t="str">
        <f>OBV!H1376</f>
        <v>BEARISH DIVERGENCE</v>
      </c>
    </row>
    <row r="1377" spans="1:12" ht="13.5" x14ac:dyDescent="0.25">
      <c r="A1377" s="3">
        <f>RSI!A1377</f>
        <v>44315</v>
      </c>
      <c r="B1377" s="2">
        <f>RSI!B1377</f>
        <v>1.9217</v>
      </c>
      <c r="C1377" s="2">
        <f>RSI!I1377</f>
        <v>42.681078314406918</v>
      </c>
      <c r="D1377" s="2">
        <f>MACD!E1377</f>
        <v>3.0092515342673654E-2</v>
      </c>
      <c r="E1377" s="2">
        <f>MACD!F1377</f>
        <v>1.6273201292975388E-2</v>
      </c>
      <c r="F1377" s="2">
        <f>'Moving Avg'!D1377</f>
        <v>1.90612</v>
      </c>
      <c r="G1377" s="2">
        <f>'Moving Avg'!F1377</f>
        <v>1.9584000000000004</v>
      </c>
      <c r="H1377" s="2">
        <f>'Moving Avg'!G1377</f>
        <v>1.9856919999999996</v>
      </c>
      <c r="I1377" s="2">
        <f>'Moving Avg'!H1377</f>
        <v>2.1426320000000008</v>
      </c>
      <c r="J1377" s="6" t="str">
        <f>OBV!F1377</f>
        <v>BEARISH</v>
      </c>
      <c r="K1377" s="6" t="str">
        <f>OBV!G1377</f>
        <v>NEUTRAL</v>
      </c>
      <c r="L1377" s="6" t="str">
        <f>OBV!H1377</f>
        <v>CONFIRMED BEARISH</v>
      </c>
    </row>
    <row r="1378" spans="1:12" ht="13.5" x14ac:dyDescent="0.25">
      <c r="A1378" s="3">
        <f>RSI!A1378</f>
        <v>44316</v>
      </c>
      <c r="B1378" s="2">
        <f>RSI!B1378</f>
        <v>1.946</v>
      </c>
      <c r="C1378" s="2">
        <f>RSI!I1378</f>
        <v>47.619688536083572</v>
      </c>
      <c r="D1378" s="2">
        <f>MACD!E1378</f>
        <v>2.824370320426639E-2</v>
      </c>
      <c r="E1378" s="2">
        <f>MACD!F1378</f>
        <v>1.8667301675233589E-2</v>
      </c>
      <c r="F1378" s="2">
        <f>'Moving Avg'!D1378</f>
        <v>1.9109799999999999</v>
      </c>
      <c r="G1378" s="2">
        <f>'Moving Avg'!F1378</f>
        <v>1.95621</v>
      </c>
      <c r="H1378" s="2">
        <f>'Moving Avg'!G1378</f>
        <v>1.9827739999999994</v>
      </c>
      <c r="I1378" s="2">
        <f>'Moving Avg'!H1378</f>
        <v>2.1402940000000008</v>
      </c>
      <c r="J1378" s="6" t="str">
        <f>OBV!F1378</f>
        <v>BEARISH</v>
      </c>
      <c r="K1378" s="6" t="str">
        <f>OBV!G1378</f>
        <v>NEUTRAL</v>
      </c>
      <c r="L1378" s="6" t="str">
        <f>OBV!H1378</f>
        <v>BEARISH DIVERGENCE</v>
      </c>
    </row>
    <row r="1379" spans="1:12" ht="13.5" x14ac:dyDescent="0.25">
      <c r="A1379" s="3">
        <f>RSI!A1379</f>
        <v>44319</v>
      </c>
      <c r="B1379" s="2">
        <f>RSI!B1379</f>
        <v>1.9021999999999999</v>
      </c>
      <c r="C1379" s="2">
        <f>RSI!I1379</f>
        <v>40.796570075311941</v>
      </c>
      <c r="D1379" s="2">
        <f>MACD!E1379</f>
        <v>2.9994705623414442E-2</v>
      </c>
      <c r="E1379" s="2">
        <f>MACD!F1379</f>
        <v>2.0932782464869761E-2</v>
      </c>
      <c r="F1379" s="2">
        <f>'Moving Avg'!D1379</f>
        <v>1.91778</v>
      </c>
      <c r="G1379" s="2">
        <f>'Moving Avg'!F1379</f>
        <v>1.95183</v>
      </c>
      <c r="H1379" s="2">
        <f>'Moving Avg'!G1379</f>
        <v>1.9800499999999994</v>
      </c>
      <c r="I1379" s="2">
        <f>'Moving Avg'!H1379</f>
        <v>2.1378065000000008</v>
      </c>
      <c r="J1379" s="6" t="str">
        <f>OBV!F1379</f>
        <v>BULLISH</v>
      </c>
      <c r="K1379" s="6" t="str">
        <f>OBV!G1379</f>
        <v>NEUTRAL</v>
      </c>
      <c r="L1379" s="6" t="str">
        <f>OBV!H1379</f>
        <v>CONFIRMED BULLISH</v>
      </c>
    </row>
    <row r="1380" spans="1:12" ht="13.5" x14ac:dyDescent="0.25">
      <c r="A1380" s="3">
        <f>RSI!A1380</f>
        <v>44320</v>
      </c>
      <c r="B1380" s="2">
        <f>RSI!B1380</f>
        <v>1.9265000000000001</v>
      </c>
      <c r="C1380" s="2">
        <f>RSI!I1380</f>
        <v>45.46517507335507</v>
      </c>
      <c r="D1380" s="2">
        <f>MACD!E1380</f>
        <v>3.0000821984588644E-2</v>
      </c>
      <c r="E1380" s="2">
        <f>MACD!F1380</f>
        <v>2.274639036881354E-2</v>
      </c>
      <c r="F1380" s="2">
        <f>'Moving Avg'!D1380</f>
        <v>1.92458</v>
      </c>
      <c r="G1380" s="2">
        <f>'Moving Avg'!F1380</f>
        <v>1.9491499999999999</v>
      </c>
      <c r="H1380" s="2">
        <f>'Moving Avg'!G1380</f>
        <v>1.9782979999999997</v>
      </c>
      <c r="I1380" s="2">
        <f>'Moving Avg'!H1380</f>
        <v>2.135440500000001</v>
      </c>
      <c r="J1380" s="6" t="str">
        <f>OBV!F1380</f>
        <v>BULLISH</v>
      </c>
      <c r="K1380" s="6" t="str">
        <f>OBV!G1380</f>
        <v>NEUTRAL</v>
      </c>
      <c r="L1380" s="6" t="str">
        <f>OBV!H1380</f>
        <v>CONFIRMED BULLISH</v>
      </c>
    </row>
    <row r="1381" spans="1:12" ht="13.5" x14ac:dyDescent="0.25">
      <c r="A1381" s="3">
        <f>RSI!A1381</f>
        <v>44321</v>
      </c>
      <c r="B1381" s="2">
        <f>RSI!B1381</f>
        <v>1.8974</v>
      </c>
      <c r="C1381" s="2">
        <f>RSI!I1381</f>
        <v>41.268280717034742</v>
      </c>
      <c r="D1381" s="2">
        <f>MACD!E1381</f>
        <v>2.4087655920157047E-2</v>
      </c>
      <c r="E1381" s="2">
        <f>MACD!F1381</f>
        <v>2.301464347908224E-2</v>
      </c>
      <c r="F1381" s="2">
        <f>'Moving Avg'!D1381</f>
        <v>1.91876</v>
      </c>
      <c r="G1381" s="2">
        <f>'Moving Avg'!F1381</f>
        <v>1.94526</v>
      </c>
      <c r="H1381" s="2">
        <f>'Moving Avg'!G1381</f>
        <v>1.9759639999999996</v>
      </c>
      <c r="I1381" s="2">
        <f>'Moving Avg'!H1381</f>
        <v>2.1331370000000009</v>
      </c>
      <c r="J1381" s="6" t="str">
        <f>OBV!F1381</f>
        <v>BEARISH</v>
      </c>
      <c r="K1381" s="6" t="str">
        <f>OBV!G1381</f>
        <v>NEUTRAL</v>
      </c>
      <c r="L1381" s="6" t="str">
        <f>OBV!H1381</f>
        <v>CONFIRMED BEARISH</v>
      </c>
    </row>
    <row r="1382" spans="1:12" ht="13.5" x14ac:dyDescent="0.25">
      <c r="A1382" s="3">
        <f>RSI!A1382</f>
        <v>44322</v>
      </c>
      <c r="B1382" s="2">
        <f>RSI!B1382</f>
        <v>1.8974</v>
      </c>
      <c r="C1382" s="2">
        <f>RSI!I1382</f>
        <v>41.268280717034742</v>
      </c>
      <c r="D1382" s="2">
        <f>MACD!E1382</f>
        <v>2.3893720617025105E-2</v>
      </c>
      <c r="E1382" s="2">
        <f>MACD!F1382</f>
        <v>2.3190458906670812E-2</v>
      </c>
      <c r="F1382" s="2">
        <f>'Moving Avg'!D1382</f>
        <v>1.9138999999999999</v>
      </c>
      <c r="G1382" s="2">
        <f>'Moving Avg'!F1382</f>
        <v>1.942345</v>
      </c>
      <c r="H1382" s="2">
        <f>'Moving Avg'!G1382</f>
        <v>1.9730459999999999</v>
      </c>
      <c r="I1382" s="2">
        <f>'Moving Avg'!H1382</f>
        <v>2.1309490000000006</v>
      </c>
      <c r="J1382" s="6" t="str">
        <f>OBV!F1382</f>
        <v>BEARISH</v>
      </c>
      <c r="K1382" s="6" t="str">
        <f>OBV!G1382</f>
        <v>NEUTRAL</v>
      </c>
      <c r="L1382" s="6" t="str">
        <f>OBV!H1382</f>
        <v>CONFIRMED BEARISH</v>
      </c>
    </row>
    <row r="1383" spans="1:12" ht="13.5" x14ac:dyDescent="0.25">
      <c r="A1383" s="3">
        <f>RSI!A1383</f>
        <v>44323</v>
      </c>
      <c r="B1383" s="2">
        <f>RSI!B1383</f>
        <v>1.9362999999999999</v>
      </c>
      <c r="C1383" s="2">
        <f>RSI!I1383</f>
        <v>48.621189733600772</v>
      </c>
      <c r="D1383" s="2">
        <f>MACD!E1383</f>
        <v>1.7403387024918615E-2</v>
      </c>
      <c r="E1383" s="2">
        <f>MACD!F1383</f>
        <v>2.2033044530320373E-2</v>
      </c>
      <c r="F1383" s="2">
        <f>'Moving Avg'!D1383</f>
        <v>1.9119599999999999</v>
      </c>
      <c r="G1383" s="2">
        <f>'Moving Avg'!F1383</f>
        <v>1.9394300000000002</v>
      </c>
      <c r="H1383" s="2">
        <f>'Moving Avg'!G1383</f>
        <v>1.9710039999999998</v>
      </c>
      <c r="I1383" s="2">
        <f>'Moving Avg'!H1383</f>
        <v>2.1290715000000007</v>
      </c>
      <c r="J1383" s="6" t="str">
        <f>OBV!F1383</f>
        <v>BEARISH</v>
      </c>
      <c r="K1383" s="6" t="str">
        <f>OBV!G1383</f>
        <v>NEUTRAL</v>
      </c>
      <c r="L1383" s="6" t="str">
        <f>OBV!H1383</f>
        <v>CONFIRMED BEARISH</v>
      </c>
    </row>
    <row r="1384" spans="1:12" ht="13.5" x14ac:dyDescent="0.25">
      <c r="A1384" s="3">
        <f>RSI!A1384</f>
        <v>44326</v>
      </c>
      <c r="B1384" s="2">
        <f>RSI!B1384</f>
        <v>1.9362999999999999</v>
      </c>
      <c r="C1384" s="2">
        <f>RSI!I1384</f>
        <v>48.621189733600772</v>
      </c>
      <c r="D1384" s="2">
        <f>MACD!E1384</f>
        <v>3.7228876348076589E-3</v>
      </c>
      <c r="E1384" s="2">
        <f>MACD!F1384</f>
        <v>1.8371013151217832E-2</v>
      </c>
      <c r="F1384" s="2">
        <f>'Moving Avg'!D1384</f>
        <v>1.9187799999999999</v>
      </c>
      <c r="G1384" s="2">
        <f>'Moving Avg'!F1384</f>
        <v>1.9360250000000003</v>
      </c>
      <c r="H1384" s="2">
        <f>'Moving Avg'!G1384</f>
        <v>1.9693499999999997</v>
      </c>
      <c r="I1384" s="2">
        <f>'Moving Avg'!H1384</f>
        <v>2.1269555000000011</v>
      </c>
      <c r="J1384" s="6" t="str">
        <f>OBV!F1384</f>
        <v>BULLISH</v>
      </c>
      <c r="K1384" s="6" t="str">
        <f>OBV!G1384</f>
        <v>NEUTRAL</v>
      </c>
      <c r="L1384" s="6" t="str">
        <f>OBV!H1384</f>
        <v>CONFIRMED BULLISH</v>
      </c>
    </row>
    <row r="1385" spans="1:12" ht="13.5" x14ac:dyDescent="0.25">
      <c r="A1385" s="3">
        <f>RSI!A1385</f>
        <v>44327</v>
      </c>
      <c r="B1385" s="2">
        <f>RSI!B1385</f>
        <v>1.9168000000000001</v>
      </c>
      <c r="C1385" s="2">
        <f>RSI!I1385</f>
        <v>45.322406233039153</v>
      </c>
      <c r="D1385" s="2">
        <f>MACD!E1385</f>
        <v>-2.6310408062741875E-3</v>
      </c>
      <c r="E1385" s="2">
        <f>MACD!F1385</f>
        <v>1.4170602359719429E-2</v>
      </c>
      <c r="F1385" s="2">
        <f>'Moving Avg'!D1385</f>
        <v>1.9168399999999999</v>
      </c>
      <c r="G1385" s="2">
        <f>'Moving Avg'!F1385</f>
        <v>1.9314050000000005</v>
      </c>
      <c r="H1385" s="2">
        <f>'Moving Avg'!G1385</f>
        <v>1.9676959999999997</v>
      </c>
      <c r="I1385" s="2">
        <f>'Moving Avg'!H1385</f>
        <v>2.124498500000001</v>
      </c>
      <c r="J1385" s="6" t="str">
        <f>OBV!F1385</f>
        <v>BEARISH</v>
      </c>
      <c r="K1385" s="6" t="str">
        <f>OBV!G1385</f>
        <v>NEUTRAL</v>
      </c>
      <c r="L1385" s="6" t="str">
        <f>OBV!H1385</f>
        <v>CONFIRMED BEARISH</v>
      </c>
    </row>
    <row r="1386" spans="1:12" ht="13.5" x14ac:dyDescent="0.25">
      <c r="A1386" s="3">
        <f>RSI!A1386</f>
        <v>44333</v>
      </c>
      <c r="B1386" s="2">
        <f>RSI!B1386</f>
        <v>1.9362999999999999</v>
      </c>
      <c r="C1386" s="2">
        <f>RSI!I1386</f>
        <v>49.045431979613504</v>
      </c>
      <c r="D1386" s="2">
        <f>MACD!E1386</f>
        <v>-4.0698047893865663E-3</v>
      </c>
      <c r="E1386" s="2">
        <f>MACD!F1386</f>
        <v>1.052252092989823E-2</v>
      </c>
      <c r="F1386" s="2">
        <f>'Moving Avg'!D1386</f>
        <v>1.9246199999999998</v>
      </c>
      <c r="G1386" s="2">
        <f>'Moving Avg'!F1386</f>
        <v>1.9284900000000007</v>
      </c>
      <c r="H1386" s="2">
        <f>'Moving Avg'!G1386</f>
        <v>1.9660419999999998</v>
      </c>
      <c r="I1386" s="2">
        <f>'Moving Avg'!H1386</f>
        <v>2.1224795000000007</v>
      </c>
      <c r="J1386" s="6" t="str">
        <f>OBV!F1386</f>
        <v>BULLISH</v>
      </c>
      <c r="K1386" s="6" t="str">
        <f>OBV!G1386</f>
        <v>NEUTRAL</v>
      </c>
      <c r="L1386" s="6" t="str">
        <f>OBV!H1386</f>
        <v>CONFIRMED BULLISH</v>
      </c>
    </row>
    <row r="1387" spans="1:12" ht="13.5" x14ac:dyDescent="0.25">
      <c r="A1387" s="3">
        <f>RSI!A1387</f>
        <v>44334</v>
      </c>
      <c r="B1387" s="2">
        <f>RSI!B1387</f>
        <v>1.9362999999999999</v>
      </c>
      <c r="C1387" s="2">
        <f>RSI!I1387</f>
        <v>49.04543197961349</v>
      </c>
      <c r="D1387" s="2">
        <f>MACD!E1387</f>
        <v>-6.0008044366752777E-3</v>
      </c>
      <c r="E1387" s="2">
        <f>MACD!F1387</f>
        <v>7.2178558565835294E-3</v>
      </c>
      <c r="F1387" s="2">
        <f>'Moving Avg'!D1387</f>
        <v>1.9323999999999999</v>
      </c>
      <c r="G1387" s="2">
        <f>'Moving Avg'!F1387</f>
        <v>1.9267900000000009</v>
      </c>
      <c r="H1387" s="2">
        <f>'Moving Avg'!G1387</f>
        <v>1.964</v>
      </c>
      <c r="I1387" s="2">
        <f>'Moving Avg'!H1387</f>
        <v>2.120241500000001</v>
      </c>
      <c r="J1387" s="6" t="str">
        <f>OBV!F1387</f>
        <v>BULLISH</v>
      </c>
      <c r="K1387" s="6" t="str">
        <f>OBV!G1387</f>
        <v>NEUTRAL</v>
      </c>
      <c r="L1387" s="6" t="str">
        <f>OBV!H1387</f>
        <v>CONFIRMED BULLISH</v>
      </c>
    </row>
    <row r="1388" spans="1:12" ht="13.5" x14ac:dyDescent="0.25">
      <c r="A1388" s="3">
        <f>RSI!A1388</f>
        <v>44335</v>
      </c>
      <c r="B1388" s="2">
        <f>RSI!B1388</f>
        <v>1.9314</v>
      </c>
      <c r="C1388" s="2">
        <f>RSI!I1388</f>
        <v>48.091137243606425</v>
      </c>
      <c r="D1388" s="2">
        <f>MACD!E1388</f>
        <v>-3.5102679274381376E-3</v>
      </c>
      <c r="E1388" s="2">
        <f>MACD!F1388</f>
        <v>5.0722310997791962E-3</v>
      </c>
      <c r="F1388" s="2">
        <f>'Moving Avg'!D1388</f>
        <v>1.9314199999999999</v>
      </c>
      <c r="G1388" s="2">
        <f>'Moving Avg'!F1388</f>
        <v>1.9248450000000006</v>
      </c>
      <c r="H1388" s="2">
        <f>'Moving Avg'!G1388</f>
        <v>1.9621520000000001</v>
      </c>
      <c r="I1388" s="2">
        <f>'Moving Avg'!H1388</f>
        <v>2.1179790000000009</v>
      </c>
      <c r="J1388" s="6" t="str">
        <f>OBV!F1388</f>
        <v>BULLISH</v>
      </c>
      <c r="K1388" s="6" t="str">
        <f>OBV!G1388</f>
        <v>NEUTRAL</v>
      </c>
      <c r="L1388" s="6" t="str">
        <f>OBV!H1388</f>
        <v>BULLISH DIVERGENCE</v>
      </c>
    </row>
    <row r="1389" spans="1:12" ht="13.5" x14ac:dyDescent="0.25">
      <c r="A1389" s="3">
        <f>RSI!A1389</f>
        <v>44336</v>
      </c>
      <c r="B1389" s="2">
        <f>RSI!B1389</f>
        <v>1.9265000000000001</v>
      </c>
      <c r="C1389" s="2">
        <f>RSI!I1389</f>
        <v>47.104113762121905</v>
      </c>
      <c r="D1389" s="2">
        <f>MACD!E1389</f>
        <v>-7.7281066404011334E-3</v>
      </c>
      <c r="E1389" s="2">
        <f>MACD!F1389</f>
        <v>2.5121635517431308E-3</v>
      </c>
      <c r="F1389" s="2">
        <f>'Moving Avg'!D1389</f>
        <v>1.92946</v>
      </c>
      <c r="G1389" s="2">
        <f>'Moving Avg'!F1389</f>
        <v>1.922655</v>
      </c>
      <c r="H1389" s="2">
        <f>'Moving Avg'!G1389</f>
        <v>1.9610800000000006</v>
      </c>
      <c r="I1389" s="2">
        <f>'Moving Avg'!H1389</f>
        <v>2.1160330000000007</v>
      </c>
      <c r="J1389" s="6" t="str">
        <f>OBV!F1389</f>
        <v>BEARISH</v>
      </c>
      <c r="K1389" s="6" t="str">
        <f>OBV!G1389</f>
        <v>NEUTRAL</v>
      </c>
      <c r="L1389" s="6" t="str">
        <f>OBV!H1389</f>
        <v>CONFIRMED BEARISH</v>
      </c>
    </row>
    <row r="1390" spans="1:12" ht="13.5" x14ac:dyDescent="0.25">
      <c r="A1390" s="3">
        <f>RSI!A1390</f>
        <v>44337</v>
      </c>
      <c r="B1390" s="2">
        <f>RSI!B1390</f>
        <v>1.9362999999999999</v>
      </c>
      <c r="C1390" s="2">
        <f>RSI!I1390</f>
        <v>49.343417493397588</v>
      </c>
      <c r="D1390" s="2">
        <f>MACD!E1390</f>
        <v>-8.2089990036580129E-3</v>
      </c>
      <c r="E1390" s="2">
        <f>MACD!F1390</f>
        <v>3.6793104066290203E-4</v>
      </c>
      <c r="F1390" s="2">
        <f>'Moving Avg'!D1390</f>
        <v>1.93336</v>
      </c>
      <c r="G1390" s="2">
        <f>'Moving Avg'!F1390</f>
        <v>1.9209549999999997</v>
      </c>
      <c r="H1390" s="2">
        <f>'Moving Avg'!G1390</f>
        <v>1.9602040000000005</v>
      </c>
      <c r="I1390" s="2">
        <f>'Moving Avg'!H1390</f>
        <v>2.1140385000000008</v>
      </c>
      <c r="J1390" s="6" t="str">
        <f>OBV!F1390</f>
        <v>BULLISH</v>
      </c>
      <c r="K1390" s="6" t="str">
        <f>OBV!G1390</f>
        <v>NEUTRAL</v>
      </c>
      <c r="L1390" s="6" t="str">
        <f>OBV!H1390</f>
        <v>CONFIRMED BULLISH</v>
      </c>
    </row>
    <row r="1391" spans="1:12" ht="13.5" x14ac:dyDescent="0.25">
      <c r="A1391" s="3">
        <f>RSI!A1391</f>
        <v>44340</v>
      </c>
      <c r="B1391" s="2">
        <f>RSI!B1391</f>
        <v>1.9655</v>
      </c>
      <c r="C1391" s="2">
        <f>RSI!I1391</f>
        <v>55.401716559336805</v>
      </c>
      <c r="D1391" s="2">
        <f>MACD!E1391</f>
        <v>-1.5243783630099594E-2</v>
      </c>
      <c r="E1391" s="2">
        <f>MACD!F1391</f>
        <v>-2.7544118934895974E-3</v>
      </c>
      <c r="F1391" s="2">
        <f>'Moving Avg'!D1391</f>
        <v>1.9392</v>
      </c>
      <c r="G1391" s="2">
        <f>'Moving Avg'!F1391</f>
        <v>1.9233899999999999</v>
      </c>
      <c r="H1391" s="2">
        <f>'Moving Avg'!G1391</f>
        <v>1.9599120000000005</v>
      </c>
      <c r="I1391" s="2">
        <f>'Moving Avg'!H1391</f>
        <v>2.1118495000000008</v>
      </c>
      <c r="J1391" s="6" t="str">
        <f>OBV!F1391</f>
        <v>BULLISH</v>
      </c>
      <c r="K1391" s="6" t="str">
        <f>OBV!G1391</f>
        <v>NEUTRAL</v>
      </c>
      <c r="L1391" s="6" t="str">
        <f>OBV!H1391</f>
        <v>CONFIRMED BULLISH</v>
      </c>
    </row>
    <row r="1392" spans="1:12" ht="13.5" x14ac:dyDescent="0.25">
      <c r="A1392" s="3">
        <f>RSI!A1392</f>
        <v>44341</v>
      </c>
      <c r="B1392" s="2">
        <f>RSI!B1392</f>
        <v>1.9655</v>
      </c>
      <c r="C1392" s="2">
        <f>RSI!I1392</f>
        <v>55.401716559336798</v>
      </c>
      <c r="D1392" s="2">
        <f>MACD!E1392</f>
        <v>-2.1357717070985993E-2</v>
      </c>
      <c r="E1392" s="2">
        <f>MACD!F1392</f>
        <v>-6.4750729289888773E-3</v>
      </c>
      <c r="F1392" s="2">
        <f>'Moving Avg'!D1392</f>
        <v>1.9450400000000001</v>
      </c>
      <c r="G1392" s="2">
        <f>'Moving Avg'!F1392</f>
        <v>1.9243649999999999</v>
      </c>
      <c r="H1392" s="2">
        <f>'Moving Avg'!G1392</f>
        <v>1.9594260000000008</v>
      </c>
      <c r="I1392" s="2">
        <f>'Moving Avg'!H1392</f>
        <v>2.1098065000000013</v>
      </c>
      <c r="J1392" s="6" t="str">
        <f>OBV!F1392</f>
        <v>BULLISH</v>
      </c>
      <c r="K1392" s="6" t="str">
        <f>OBV!G1392</f>
        <v>NEUTRAL</v>
      </c>
      <c r="L1392" s="6" t="str">
        <f>OBV!H1392</f>
        <v>CONFIRMED BULLISH</v>
      </c>
    </row>
    <row r="1393" spans="1:12" ht="13.5" x14ac:dyDescent="0.25">
      <c r="A1393" s="3">
        <f>RSI!A1393</f>
        <v>44342</v>
      </c>
      <c r="B1393" s="2">
        <f>RSI!B1393</f>
        <v>1.9557</v>
      </c>
      <c r="C1393" s="2">
        <f>RSI!I1393</f>
        <v>52.937435111837544</v>
      </c>
      <c r="D1393" s="2">
        <f>MACD!E1393</f>
        <v>-1.996997014209656E-2</v>
      </c>
      <c r="E1393" s="2">
        <f>MACD!F1393</f>
        <v>-9.1740523716104146E-3</v>
      </c>
      <c r="F1393" s="2">
        <f>'Moving Avg'!D1393</f>
        <v>1.9499000000000002</v>
      </c>
      <c r="G1393" s="2">
        <f>'Moving Avg'!F1393</f>
        <v>1.9260649999999999</v>
      </c>
      <c r="H1393" s="2">
        <f>'Moving Avg'!G1393</f>
        <v>1.9586480000000004</v>
      </c>
      <c r="I1393" s="2">
        <f>'Moving Avg'!H1393</f>
        <v>2.1079090000000011</v>
      </c>
      <c r="J1393" s="6" t="str">
        <f>OBV!F1393</f>
        <v>BULLISH</v>
      </c>
      <c r="K1393" s="6" t="str">
        <f>OBV!G1393</f>
        <v>NEUTRAL</v>
      </c>
      <c r="L1393" s="6" t="str">
        <f>OBV!H1393</f>
        <v>CONFIRMED BULLISH</v>
      </c>
    </row>
    <row r="1394" spans="1:12" ht="13.5" x14ac:dyDescent="0.25">
      <c r="A1394" s="3">
        <f>RSI!A1394</f>
        <v>44343</v>
      </c>
      <c r="B1394" s="2">
        <f>RSI!B1394</f>
        <v>1.946</v>
      </c>
      <c r="C1394" s="2">
        <f>RSI!I1394</f>
        <v>50.541128620936519</v>
      </c>
      <c r="D1394" s="2">
        <f>MACD!E1394</f>
        <v>-1.8157690124965598E-2</v>
      </c>
      <c r="E1394" s="2">
        <f>MACD!F1394</f>
        <v>-1.0970779922281453E-2</v>
      </c>
      <c r="F1394" s="2">
        <f>'Moving Avg'!D1394</f>
        <v>1.9538</v>
      </c>
      <c r="G1394" s="2">
        <f>'Moving Avg'!F1394</f>
        <v>1.9299549999999996</v>
      </c>
      <c r="H1394" s="2">
        <f>'Moving Avg'!G1394</f>
        <v>1.9570920000000001</v>
      </c>
      <c r="I1394" s="2">
        <f>'Moving Avg'!H1394</f>
        <v>2.106084500000001</v>
      </c>
      <c r="J1394" s="6" t="str">
        <f>OBV!F1394</f>
        <v>BULLISH</v>
      </c>
      <c r="K1394" s="6" t="str">
        <f>OBV!G1394</f>
        <v>NEUTRAL</v>
      </c>
      <c r="L1394" s="6" t="str">
        <f>OBV!H1394</f>
        <v>CONFIRMED BULLISH</v>
      </c>
    </row>
    <row r="1395" spans="1:12" ht="13.5" x14ac:dyDescent="0.25">
      <c r="A1395" s="3">
        <f>RSI!A1395</f>
        <v>44344</v>
      </c>
      <c r="B1395" s="2">
        <f>RSI!B1395</f>
        <v>2.0628000000000002</v>
      </c>
      <c r="C1395" s="2">
        <f>RSI!I1395</f>
        <v>68.834914283020296</v>
      </c>
      <c r="D1395" s="2">
        <f>MACD!E1395</f>
        <v>-2.8293280537470045E-2</v>
      </c>
      <c r="E1395" s="2">
        <f>MACD!F1395</f>
        <v>-1.443528004531917E-2</v>
      </c>
      <c r="F1395" s="2">
        <f>'Moving Avg'!D1395</f>
        <v>1.9791000000000001</v>
      </c>
      <c r="G1395" s="2">
        <f>'Moving Avg'!F1395</f>
        <v>1.9384699999999999</v>
      </c>
      <c r="H1395" s="2">
        <f>'Moving Avg'!G1395</f>
        <v>1.9587460000000001</v>
      </c>
      <c r="I1395" s="2">
        <f>'Moving Avg'!H1395</f>
        <v>2.1047225000000007</v>
      </c>
      <c r="J1395" s="6" t="str">
        <f>OBV!F1395</f>
        <v>BULLISH</v>
      </c>
      <c r="K1395" s="6" t="str">
        <f>OBV!G1395</f>
        <v>NEUTRAL</v>
      </c>
      <c r="L1395" s="6" t="str">
        <f>OBV!H1395</f>
        <v>CONFIRMED BULLISH</v>
      </c>
    </row>
    <row r="1396" spans="1:12" ht="13.5" x14ac:dyDescent="0.25">
      <c r="A1396" s="3">
        <f>RSI!A1396</f>
        <v>44347</v>
      </c>
      <c r="B1396" s="2">
        <f>RSI!B1396</f>
        <v>2.0821999999999998</v>
      </c>
      <c r="C1396" s="2">
        <f>RSI!I1396</f>
        <v>70.768878495372519</v>
      </c>
      <c r="D1396" s="2">
        <f>MACD!E1396</f>
        <v>-3.6012694330315842E-2</v>
      </c>
      <c r="E1396" s="2">
        <f>MACD!F1396</f>
        <v>-1.8750762902318505E-2</v>
      </c>
      <c r="F1396" s="2">
        <f>'Moving Avg'!D1396</f>
        <v>2.00244</v>
      </c>
      <c r="G1396" s="2">
        <f>'Moving Avg'!F1396</f>
        <v>1.9462549999999996</v>
      </c>
      <c r="H1396" s="2">
        <f>'Moving Avg'!G1396</f>
        <v>1.9610800000000004</v>
      </c>
      <c r="I1396" s="2">
        <f>'Moving Avg'!H1396</f>
        <v>2.1037980000000012</v>
      </c>
      <c r="J1396" s="6" t="str">
        <f>OBV!F1396</f>
        <v>BULLISH</v>
      </c>
      <c r="K1396" s="6" t="str">
        <f>OBV!G1396</f>
        <v>NEUTRAL</v>
      </c>
      <c r="L1396" s="6" t="str">
        <f>OBV!H1396</f>
        <v>CONFIRMED BULLISH</v>
      </c>
    </row>
    <row r="1397" spans="1:12" ht="13.5" x14ac:dyDescent="0.25">
      <c r="A1397" s="3">
        <f>RSI!A1397</f>
        <v>44348</v>
      </c>
      <c r="B1397" s="2">
        <f>RSI!B1397</f>
        <v>2.0773999999999999</v>
      </c>
      <c r="C1397" s="2">
        <f>RSI!I1397</f>
        <v>69.617748756927284</v>
      </c>
      <c r="D1397" s="2">
        <f>MACD!E1397</f>
        <v>-4.2957389531772527E-2</v>
      </c>
      <c r="E1397" s="2">
        <f>MACD!F1397</f>
        <v>-2.359208822820931E-2</v>
      </c>
      <c r="F1397" s="2">
        <f>'Moving Avg'!D1397</f>
        <v>2.0248199999999996</v>
      </c>
      <c r="G1397" s="2">
        <f>'Moving Avg'!F1397</f>
        <v>1.9540399999999998</v>
      </c>
      <c r="H1397" s="2">
        <f>'Moving Avg'!G1397</f>
        <v>1.9626380000000003</v>
      </c>
      <c r="I1397" s="2">
        <f>'Moving Avg'!H1397</f>
        <v>2.1027520000000011</v>
      </c>
      <c r="J1397" s="6" t="str">
        <f>OBV!F1397</f>
        <v>BULLISH</v>
      </c>
      <c r="K1397" s="6" t="str">
        <f>OBV!G1397</f>
        <v>NEUTRAL</v>
      </c>
      <c r="L1397" s="6" t="str">
        <f>OBV!H1397</f>
        <v>CONFIRMED BULLISH</v>
      </c>
    </row>
    <row r="1398" spans="1:12" ht="13.5" x14ac:dyDescent="0.25">
      <c r="A1398" s="3">
        <f>RSI!A1398</f>
        <v>44349</v>
      </c>
      <c r="B1398" s="2">
        <f>RSI!B1398</f>
        <v>2.0044</v>
      </c>
      <c r="C1398" s="2">
        <f>RSI!I1398</f>
        <v>54.972579837109109</v>
      </c>
      <c r="D1398" s="2">
        <f>MACD!E1398</f>
        <v>-4.4863263099503392E-2</v>
      </c>
      <c r="E1398" s="2">
        <f>MACD!F1398</f>
        <v>-2.7846323202468125E-2</v>
      </c>
      <c r="F1398" s="2">
        <f>'Moving Avg'!D1398</f>
        <v>2.0345599999999999</v>
      </c>
      <c r="G1398" s="2">
        <f>'Moving Avg'!F1398</f>
        <v>1.9569599999999998</v>
      </c>
      <c r="H1398" s="2">
        <f>'Moving Avg'!G1398</f>
        <v>1.9628340000000002</v>
      </c>
      <c r="I1398" s="2">
        <f>'Moving Avg'!H1398</f>
        <v>2.101706000000001</v>
      </c>
      <c r="J1398" s="6" t="str">
        <f>OBV!F1398</f>
        <v>BULLISH</v>
      </c>
      <c r="K1398" s="6" t="str">
        <f>OBV!G1398</f>
        <v>NEUTRAL</v>
      </c>
      <c r="L1398" s="6" t="str">
        <f>OBV!H1398</f>
        <v>CONFIRMED BULLISH</v>
      </c>
    </row>
    <row r="1399" spans="1:12" ht="13.5" x14ac:dyDescent="0.25">
      <c r="A1399" s="3">
        <f>RSI!A1399</f>
        <v>44350</v>
      </c>
      <c r="B1399" s="2">
        <f>RSI!B1399</f>
        <v>1.9702999999999999</v>
      </c>
      <c r="C1399" s="2">
        <f>RSI!I1399</f>
        <v>49.711800286369069</v>
      </c>
      <c r="D1399" s="2">
        <f>MACD!E1399</f>
        <v>-4.4905035688471928E-2</v>
      </c>
      <c r="E1399" s="2">
        <f>MACD!F1399</f>
        <v>-3.1258065699668887E-2</v>
      </c>
      <c r="F1399" s="2">
        <f>'Moving Avg'!D1399</f>
        <v>2.0394199999999998</v>
      </c>
      <c r="G1399" s="2">
        <f>'Moving Avg'!F1399</f>
        <v>1.9603649999999995</v>
      </c>
      <c r="H1399" s="2">
        <f>'Moving Avg'!G1399</f>
        <v>1.9629300000000001</v>
      </c>
      <c r="I1399" s="2">
        <f>'Moving Avg'!H1399</f>
        <v>2.1003195000000012</v>
      </c>
      <c r="J1399" s="6" t="str">
        <f>OBV!F1399</f>
        <v>BULLISH</v>
      </c>
      <c r="K1399" s="6" t="str">
        <f>OBV!G1399</f>
        <v>NEUTRAL</v>
      </c>
      <c r="L1399" s="6" t="str">
        <f>OBV!H1399</f>
        <v>CONFIRMED BULLISH</v>
      </c>
    </row>
    <row r="1400" spans="1:12" ht="13.5" x14ac:dyDescent="0.25">
      <c r="A1400" s="3">
        <f>RSI!A1400</f>
        <v>44351</v>
      </c>
      <c r="B1400" s="2">
        <f>RSI!B1400</f>
        <v>1.9849000000000001</v>
      </c>
      <c r="C1400" s="2">
        <f>RSI!I1400</f>
        <v>51.837004343489546</v>
      </c>
      <c r="D1400" s="2">
        <f>MACD!E1400</f>
        <v>-4.4498959674832195E-2</v>
      </c>
      <c r="E1400" s="2">
        <f>MACD!F1400</f>
        <v>-3.3906244494701553E-2</v>
      </c>
      <c r="F1400" s="2">
        <f>'Moving Avg'!D1400</f>
        <v>2.0238399999999999</v>
      </c>
      <c r="G1400" s="2">
        <f>'Moving Avg'!F1400</f>
        <v>1.9632849999999997</v>
      </c>
      <c r="H1400" s="2">
        <f>'Moving Avg'!G1400</f>
        <v>1.9627359999999998</v>
      </c>
      <c r="I1400" s="2">
        <f>'Moving Avg'!H1400</f>
        <v>2.098933000000001</v>
      </c>
      <c r="J1400" s="6" t="str">
        <f>OBV!F1400</f>
        <v>BULLISH</v>
      </c>
      <c r="K1400" s="6" t="str">
        <f>OBV!G1400</f>
        <v>NEUTRAL</v>
      </c>
      <c r="L1400" s="6" t="str">
        <f>OBV!H1400</f>
        <v>BULLISH DIVERGENCE</v>
      </c>
    </row>
    <row r="1401" spans="1:12" ht="13.5" x14ac:dyDescent="0.25">
      <c r="A1401" s="3">
        <f>RSI!A1401</f>
        <v>44354</v>
      </c>
      <c r="B1401" s="2">
        <f>RSI!B1401</f>
        <v>1.9702999999999999</v>
      </c>
      <c r="C1401" s="2">
        <f>RSI!I1401</f>
        <v>49.580530018289046</v>
      </c>
      <c r="D1401" s="2">
        <f>MACD!E1401</f>
        <v>-3.865375528038717E-2</v>
      </c>
      <c r="E1401" s="2">
        <f>MACD!F1401</f>
        <v>-3.485574665183868E-2</v>
      </c>
      <c r="F1401" s="2">
        <f>'Moving Avg'!D1401</f>
        <v>2.0014599999999998</v>
      </c>
      <c r="G1401" s="2">
        <f>'Moving Avg'!F1401</f>
        <v>1.9669300000000003</v>
      </c>
      <c r="H1401" s="2">
        <f>'Moving Avg'!G1401</f>
        <v>1.9623459999999997</v>
      </c>
      <c r="I1401" s="2">
        <f>'Moving Avg'!H1401</f>
        <v>2.0974975000000011</v>
      </c>
      <c r="J1401" s="6" t="str">
        <f>OBV!F1401</f>
        <v>BEARISH</v>
      </c>
      <c r="K1401" s="6" t="str">
        <f>OBV!G1401</f>
        <v>NEUTRAL</v>
      </c>
      <c r="L1401" s="6" t="str">
        <f>OBV!H1401</f>
        <v>CONFIRMED BEARISH</v>
      </c>
    </row>
    <row r="1402" spans="1:12" ht="13.5" x14ac:dyDescent="0.25">
      <c r="A1402" s="3">
        <f>RSI!A1402</f>
        <v>44355</v>
      </c>
      <c r="B1402" s="2">
        <f>RSI!B1402</f>
        <v>1.9411</v>
      </c>
      <c r="C1402" s="2">
        <f>RSI!I1402</f>
        <v>45.330466971010978</v>
      </c>
      <c r="D1402" s="2">
        <f>MACD!E1402</f>
        <v>-3.1525418443937081E-2</v>
      </c>
      <c r="E1402" s="2">
        <f>MACD!F1402</f>
        <v>-3.4189681010258363E-2</v>
      </c>
      <c r="F1402" s="2">
        <f>'Moving Avg'!D1402</f>
        <v>1.9742000000000002</v>
      </c>
      <c r="G1402" s="2">
        <f>'Moving Avg'!F1402</f>
        <v>1.9691149999999999</v>
      </c>
      <c r="H1402" s="2">
        <f>'Moving Avg'!G1402</f>
        <v>1.961762</v>
      </c>
      <c r="I1402" s="2">
        <f>'Moving Avg'!H1402</f>
        <v>2.0959160000000012</v>
      </c>
      <c r="J1402" s="6" t="str">
        <f>OBV!F1402</f>
        <v>BEARISH</v>
      </c>
      <c r="K1402" s="6" t="str">
        <f>OBV!G1402</f>
        <v>NEUTRAL</v>
      </c>
      <c r="L1402" s="6" t="str">
        <f>OBV!H1402</f>
        <v>CONFIRMED BEARISH</v>
      </c>
    </row>
    <row r="1403" spans="1:12" ht="13.5" x14ac:dyDescent="0.25">
      <c r="A1403" s="3">
        <f>RSI!A1403</f>
        <v>44356</v>
      </c>
      <c r="B1403" s="2">
        <f>RSI!B1403</f>
        <v>1.9411</v>
      </c>
      <c r="C1403" s="2">
        <f>RSI!I1403</f>
        <v>45.330466971010978</v>
      </c>
      <c r="D1403" s="2">
        <f>MACD!E1403</f>
        <v>-2.6810904757898602E-2</v>
      </c>
      <c r="E1403" s="2">
        <f>MACD!F1403</f>
        <v>-3.2713925759786412E-2</v>
      </c>
      <c r="F1403" s="2">
        <f>'Moving Avg'!D1403</f>
        <v>1.9615400000000001</v>
      </c>
      <c r="G1403" s="2">
        <f>'Moving Avg'!F1403</f>
        <v>1.9693550000000002</v>
      </c>
      <c r="H1403" s="2">
        <f>'Moving Avg'!G1403</f>
        <v>1.9605940000000002</v>
      </c>
      <c r="I1403" s="2">
        <f>'Moving Avg'!H1403</f>
        <v>2.0944805000000013</v>
      </c>
      <c r="J1403" s="6" t="str">
        <f>OBV!F1403</f>
        <v>BEARISH</v>
      </c>
      <c r="K1403" s="6" t="str">
        <f>OBV!G1403</f>
        <v>NEUTRAL</v>
      </c>
      <c r="L1403" s="6" t="str">
        <f>OBV!H1403</f>
        <v>CONFIRMED BEARISH</v>
      </c>
    </row>
    <row r="1404" spans="1:12" ht="13.5" x14ac:dyDescent="0.25">
      <c r="A1404" s="3">
        <f>RSI!A1404</f>
        <v>44357</v>
      </c>
      <c r="B1404" s="2">
        <f>RSI!B1404</f>
        <v>1.9411</v>
      </c>
      <c r="C1404" s="2">
        <f>RSI!I1404</f>
        <v>45.330466971010978</v>
      </c>
      <c r="D1404" s="2">
        <f>MACD!E1404</f>
        <v>-2.413758600378979E-2</v>
      </c>
      <c r="E1404" s="2">
        <f>MACD!F1404</f>
        <v>-3.0998657808587089E-2</v>
      </c>
      <c r="F1404" s="2">
        <f>'Moving Avg'!D1404</f>
        <v>1.9557000000000002</v>
      </c>
      <c r="G1404" s="2">
        <f>'Moving Avg'!F1404</f>
        <v>1.9695949999999995</v>
      </c>
      <c r="H1404" s="2">
        <f>'Moving Avg'!G1404</f>
        <v>1.9597180000000003</v>
      </c>
      <c r="I1404" s="2">
        <f>'Moving Avg'!H1404</f>
        <v>2.0930940000000011</v>
      </c>
      <c r="J1404" s="6" t="str">
        <f>OBV!F1404</f>
        <v>BEARISH</v>
      </c>
      <c r="K1404" s="6" t="str">
        <f>OBV!G1404</f>
        <v>NEUTRAL</v>
      </c>
      <c r="L1404" s="6" t="str">
        <f>OBV!H1404</f>
        <v>CONFIRMED BEARISH</v>
      </c>
    </row>
    <row r="1405" spans="1:12" ht="13.5" x14ac:dyDescent="0.25">
      <c r="A1405" s="3">
        <f>RSI!A1405</f>
        <v>44358</v>
      </c>
      <c r="B1405" s="2">
        <f>RSI!B1405</f>
        <v>1.9217</v>
      </c>
      <c r="C1405" s="2">
        <f>RSI!I1405</f>
        <v>42.320201073715452</v>
      </c>
      <c r="D1405" s="2">
        <f>MACD!E1405</f>
        <v>-2.3059250311541213E-3</v>
      </c>
      <c r="E1405" s="2">
        <f>MACD!F1405</f>
        <v>-2.5260111253100497E-2</v>
      </c>
      <c r="F1405" s="2">
        <f>'Moving Avg'!D1405</f>
        <v>1.9430599999999998</v>
      </c>
      <c r="G1405" s="2">
        <f>'Moving Avg'!F1405</f>
        <v>1.96984</v>
      </c>
      <c r="H1405" s="2">
        <f>'Moving Avg'!G1405</f>
        <v>1.9581620000000004</v>
      </c>
      <c r="I1405" s="2">
        <f>'Moving Avg'!H1405</f>
        <v>2.0917075000000009</v>
      </c>
      <c r="J1405" s="6" t="str">
        <f>OBV!F1405</f>
        <v>BEARISH</v>
      </c>
      <c r="K1405" s="6" t="str">
        <f>OBV!G1405</f>
        <v>NEUTRAL</v>
      </c>
      <c r="L1405" s="6" t="str">
        <f>OBV!H1405</f>
        <v>CONFIRMED BEARISH</v>
      </c>
    </row>
    <row r="1406" spans="1:12" ht="13.5" x14ac:dyDescent="0.25">
      <c r="A1406" s="3">
        <f>RSI!A1406</f>
        <v>44361</v>
      </c>
      <c r="B1406" s="2">
        <f>RSI!B1406</f>
        <v>1.8778999999999999</v>
      </c>
      <c r="C1406" s="2">
        <f>RSI!I1406</f>
        <v>36.43699241399554</v>
      </c>
      <c r="D1406" s="2">
        <f>MACD!E1406</f>
        <v>2.2661968038929281E-2</v>
      </c>
      <c r="E1406" s="2">
        <f>MACD!F1406</f>
        <v>-1.5675695394694544E-2</v>
      </c>
      <c r="F1406" s="2">
        <f>'Moving Avg'!D1406</f>
        <v>1.92458</v>
      </c>
      <c r="G1406" s="2">
        <f>'Moving Avg'!F1406</f>
        <v>1.9669199999999996</v>
      </c>
      <c r="H1406" s="2">
        <f>'Moving Avg'!G1406</f>
        <v>1.9558280000000006</v>
      </c>
      <c r="I1406" s="2">
        <f>'Moving Avg'!H1406</f>
        <v>2.0902235000000013</v>
      </c>
      <c r="J1406" s="6" t="str">
        <f>OBV!F1406</f>
        <v>BEARISH</v>
      </c>
      <c r="K1406" s="6" t="str">
        <f>OBV!G1406</f>
        <v>NEUTRAL</v>
      </c>
      <c r="L1406" s="6" t="str">
        <f>OBV!H1406</f>
        <v>CONFIRMED BEARISH</v>
      </c>
    </row>
    <row r="1407" spans="1:12" ht="13.5" x14ac:dyDescent="0.25">
      <c r="A1407" s="3">
        <f>RSI!A1407</f>
        <v>44362</v>
      </c>
      <c r="B1407" s="2">
        <f>RSI!B1407</f>
        <v>1.9071</v>
      </c>
      <c r="C1407" s="2">
        <f>RSI!I1407</f>
        <v>42.20529464958414</v>
      </c>
      <c r="D1407" s="2">
        <f>MACD!E1407</f>
        <v>4.1392232204505719E-2</v>
      </c>
      <c r="E1407" s="2">
        <f>MACD!F1407</f>
        <v>-4.2621098748544927E-3</v>
      </c>
      <c r="F1407" s="2">
        <f>'Moving Avg'!D1407</f>
        <v>1.91778</v>
      </c>
      <c r="G1407" s="2">
        <f>'Moving Avg'!F1407</f>
        <v>1.9654599999999998</v>
      </c>
      <c r="H1407" s="2">
        <f>'Moving Avg'!G1407</f>
        <v>1.9541740000000001</v>
      </c>
      <c r="I1407" s="2">
        <f>'Moving Avg'!H1407</f>
        <v>2.0889100000000012</v>
      </c>
      <c r="J1407" s="6" t="str">
        <f>OBV!F1407</f>
        <v>BEARISH</v>
      </c>
      <c r="K1407" s="6" t="str">
        <f>OBV!G1407</f>
        <v>NEUTRAL</v>
      </c>
      <c r="L1407" s="6" t="str">
        <f>OBV!H1407</f>
        <v>CONFIRMED BEARISH</v>
      </c>
    </row>
    <row r="1408" spans="1:12" ht="13.5" x14ac:dyDescent="0.25">
      <c r="A1408" s="3">
        <f>RSI!A1408</f>
        <v>44363</v>
      </c>
      <c r="B1408" s="2">
        <f>RSI!B1408</f>
        <v>1.9314</v>
      </c>
      <c r="C1408" s="2">
        <f>RSI!I1408</f>
        <v>46.552212259099306</v>
      </c>
      <c r="D1408" s="2">
        <f>MACD!E1408</f>
        <v>4.4505205756401711E-2</v>
      </c>
      <c r="E1408" s="2">
        <f>MACD!F1408</f>
        <v>5.4913532513967481E-3</v>
      </c>
      <c r="F1408" s="2">
        <f>'Moving Avg'!D1408</f>
        <v>1.91584</v>
      </c>
      <c r="G1408" s="2">
        <f>'Moving Avg'!F1408</f>
        <v>1.9654599999999995</v>
      </c>
      <c r="H1408" s="2">
        <f>'Moving Avg'!G1408</f>
        <v>1.953006</v>
      </c>
      <c r="I1408" s="2">
        <f>'Moving Avg'!H1408</f>
        <v>2.0874990000000011</v>
      </c>
      <c r="J1408" s="6" t="str">
        <f>OBV!F1408</f>
        <v>BULLISH</v>
      </c>
      <c r="K1408" s="6" t="str">
        <f>OBV!G1408</f>
        <v>NEUTRAL</v>
      </c>
      <c r="L1408" s="6" t="str">
        <f>OBV!H1408</f>
        <v>BULLISH DIVERGENCE</v>
      </c>
    </row>
    <row r="1409" spans="1:12" ht="13.5" x14ac:dyDescent="0.25">
      <c r="A1409" s="3">
        <f>RSI!A1409</f>
        <v>44364</v>
      </c>
      <c r="B1409" s="2">
        <f>RSI!B1409</f>
        <v>1.9752000000000001</v>
      </c>
      <c r="C1409" s="2">
        <f>RSI!I1409</f>
        <v>53.361346256929977</v>
      </c>
      <c r="D1409" s="2">
        <f>MACD!E1409</f>
        <v>3.8778273858241841E-2</v>
      </c>
      <c r="E1409" s="2">
        <f>MACD!F1409</f>
        <v>1.2148737372765766E-2</v>
      </c>
      <c r="F1409" s="2">
        <f>'Moving Avg'!D1409</f>
        <v>1.9226599999999998</v>
      </c>
      <c r="G1409" s="2">
        <f>'Moving Avg'!F1409</f>
        <v>1.9678949999999999</v>
      </c>
      <c r="H1409" s="2">
        <f>'Moving Avg'!G1409</f>
        <v>1.9527140000000001</v>
      </c>
      <c r="I1409" s="2">
        <f>'Moving Avg'!H1409</f>
        <v>2.086307000000001</v>
      </c>
      <c r="J1409" s="6" t="str">
        <f>OBV!F1409</f>
        <v>BULLISH</v>
      </c>
      <c r="K1409" s="6" t="str">
        <f>OBV!G1409</f>
        <v>NEUTRAL</v>
      </c>
      <c r="L1409" s="6" t="str">
        <f>OBV!H1409</f>
        <v>CONFIRMED BULLISH</v>
      </c>
    </row>
    <row r="1410" spans="1:12" ht="13.5" x14ac:dyDescent="0.25">
      <c r="A1410" s="3">
        <f>RSI!A1410</f>
        <v>44365</v>
      </c>
      <c r="B1410" s="2">
        <f>RSI!B1410</f>
        <v>1.9752000000000001</v>
      </c>
      <c r="C1410" s="2">
        <f>RSI!I1410</f>
        <v>53.361346256929977</v>
      </c>
      <c r="D1410" s="2">
        <f>MACD!E1410</f>
        <v>3.6039757141925532E-2</v>
      </c>
      <c r="E1410" s="2">
        <f>MACD!F1410</f>
        <v>1.6926941326597719E-2</v>
      </c>
      <c r="F1410" s="2">
        <f>'Moving Avg'!D1410</f>
        <v>1.93336</v>
      </c>
      <c r="G1410" s="2">
        <f>'Moving Avg'!F1410</f>
        <v>1.96984</v>
      </c>
      <c r="H1410" s="2">
        <f>'Moving Avg'!G1410</f>
        <v>1.9526159999999999</v>
      </c>
      <c r="I1410" s="2">
        <f>'Moving Avg'!H1410</f>
        <v>2.0854315000000008</v>
      </c>
      <c r="J1410" s="6" t="str">
        <f>OBV!F1410</f>
        <v>BULLISH</v>
      </c>
      <c r="K1410" s="6" t="str">
        <f>OBV!G1410</f>
        <v>NEUTRAL</v>
      </c>
      <c r="L1410" s="6" t="str">
        <f>OBV!H1410</f>
        <v>CONFIRMED BULLISH</v>
      </c>
    </row>
    <row r="1411" spans="1:12" ht="13.5" x14ac:dyDescent="0.25">
      <c r="A1411" s="3">
        <f>RSI!A1411</f>
        <v>44368</v>
      </c>
      <c r="B1411" s="2">
        <f>RSI!B1411</f>
        <v>1.9605999999999999</v>
      </c>
      <c r="C1411" s="2">
        <f>RSI!I1411</f>
        <v>50.856633833256573</v>
      </c>
      <c r="D1411" s="2">
        <f>MACD!E1411</f>
        <v>3.2429355074818034E-2</v>
      </c>
      <c r="E1411" s="2">
        <f>MACD!F1411</f>
        <v>2.0027424076241782E-2</v>
      </c>
      <c r="F1411" s="2">
        <f>'Moving Avg'!D1411</f>
        <v>1.9499</v>
      </c>
      <c r="G1411" s="2">
        <f>'Moving Avg'!F1411</f>
        <v>1.969595</v>
      </c>
      <c r="H1411" s="2">
        <f>'Moving Avg'!G1411</f>
        <v>1.9523240000000002</v>
      </c>
      <c r="I1411" s="2">
        <f>'Moving Avg'!H1411</f>
        <v>2.084556000000001</v>
      </c>
      <c r="J1411" s="6" t="str">
        <f>OBV!F1411</f>
        <v>BULLISH</v>
      </c>
      <c r="K1411" s="6" t="str">
        <f>OBV!G1411</f>
        <v>NEUTRAL</v>
      </c>
      <c r="L1411" s="6" t="str">
        <f>OBV!H1411</f>
        <v>CONFIRMED BULLISH</v>
      </c>
    </row>
    <row r="1412" spans="1:12" ht="13.5" x14ac:dyDescent="0.25">
      <c r="A1412" s="3">
        <f>RSI!A1412</f>
        <v>44369</v>
      </c>
      <c r="B1412" s="2">
        <f>RSI!B1412</f>
        <v>1.9557</v>
      </c>
      <c r="C1412" s="2">
        <f>RSI!I1412</f>
        <v>50.00823410905069</v>
      </c>
      <c r="D1412" s="2">
        <f>MACD!E1412</f>
        <v>2.5212323767827227E-2</v>
      </c>
      <c r="E1412" s="2">
        <f>MACD!F1412</f>
        <v>2.1064404014558873E-2</v>
      </c>
      <c r="F1412" s="2">
        <f>'Moving Avg'!D1412</f>
        <v>1.9596199999999999</v>
      </c>
      <c r="G1412" s="2">
        <f>'Moving Avg'!F1412</f>
        <v>1.9691050000000001</v>
      </c>
      <c r="H1412" s="2">
        <f>'Moving Avg'!G1412</f>
        <v>1.9523239999999999</v>
      </c>
      <c r="I1412" s="2">
        <f>'Moving Avg'!H1412</f>
        <v>2.0839720000000006</v>
      </c>
      <c r="J1412" s="6" t="str">
        <f>OBV!F1412</f>
        <v>BEARISH</v>
      </c>
      <c r="K1412" s="6" t="str">
        <f>OBV!G1412</f>
        <v>NEUTRAL</v>
      </c>
      <c r="L1412" s="6" t="str">
        <f>OBV!H1412</f>
        <v>BEARISH DIVERGENCE</v>
      </c>
    </row>
    <row r="1413" spans="1:12" ht="13.5" x14ac:dyDescent="0.25">
      <c r="A1413" s="3">
        <f>RSI!A1413</f>
        <v>44370</v>
      </c>
      <c r="B1413" s="2">
        <f>RSI!B1413</f>
        <v>1.9217</v>
      </c>
      <c r="C1413" s="2">
        <f>RSI!I1413</f>
        <v>44.465277998834985</v>
      </c>
      <c r="D1413" s="2">
        <f>MACD!E1413</f>
        <v>2.1622771333371871E-2</v>
      </c>
      <c r="E1413" s="2">
        <f>MACD!F1413</f>
        <v>2.1176077478321474E-2</v>
      </c>
      <c r="F1413" s="2">
        <f>'Moving Avg'!D1413</f>
        <v>1.9576799999999999</v>
      </c>
      <c r="G1413" s="2">
        <f>'Moving Avg'!F1413</f>
        <v>1.9674049999999998</v>
      </c>
      <c r="H1413" s="2">
        <f>'Moving Avg'!G1413</f>
        <v>1.950866</v>
      </c>
      <c r="I1413" s="2">
        <f>'Moving Avg'!H1413</f>
        <v>2.0833155000000012</v>
      </c>
      <c r="J1413" s="6" t="str">
        <f>OBV!F1413</f>
        <v>BEARISH</v>
      </c>
      <c r="K1413" s="6" t="str">
        <f>OBV!G1413</f>
        <v>NEUTRAL</v>
      </c>
      <c r="L1413" s="6" t="str">
        <f>OBV!H1413</f>
        <v>CONFIRMED BEARISH</v>
      </c>
    </row>
    <row r="1414" spans="1:12" ht="13.5" x14ac:dyDescent="0.25">
      <c r="A1414" s="3">
        <f>RSI!A1414</f>
        <v>44371</v>
      </c>
      <c r="B1414" s="2">
        <f>RSI!B1414</f>
        <v>1.9217</v>
      </c>
      <c r="C1414" s="2">
        <f>RSI!I1414</f>
        <v>44.465277998834985</v>
      </c>
      <c r="D1414" s="2">
        <f>MACD!E1414</f>
        <v>1.8785113200013859E-2</v>
      </c>
      <c r="E1414" s="2">
        <f>MACD!F1414</f>
        <v>2.0697884622659951E-2</v>
      </c>
      <c r="F1414" s="2">
        <f>'Moving Avg'!D1414</f>
        <v>1.9469799999999999</v>
      </c>
      <c r="G1414" s="2">
        <f>'Moving Avg'!F1414</f>
        <v>1.9661900000000003</v>
      </c>
      <c r="H1414" s="2">
        <f>'Moving Avg'!G1414</f>
        <v>1.9492120000000002</v>
      </c>
      <c r="I1414" s="2">
        <f>'Moving Avg'!H1414</f>
        <v>2.0827075000000006</v>
      </c>
      <c r="J1414" s="6" t="str">
        <f>OBV!F1414</f>
        <v>BEARISH</v>
      </c>
      <c r="K1414" s="6" t="str">
        <f>OBV!G1414</f>
        <v>NEUTRAL</v>
      </c>
      <c r="L1414" s="6" t="str">
        <f>OBV!H1414</f>
        <v>CONFIRMED BEARISH</v>
      </c>
    </row>
    <row r="1415" spans="1:12" ht="13.5" x14ac:dyDescent="0.25">
      <c r="A1415" s="3">
        <f>RSI!A1415</f>
        <v>44372</v>
      </c>
      <c r="B1415" s="2">
        <f>RSI!B1415</f>
        <v>1.9362999999999999</v>
      </c>
      <c r="C1415" s="2">
        <f>RSI!I1415</f>
        <v>47.370456548657103</v>
      </c>
      <c r="D1415" s="2">
        <f>MACD!E1415</f>
        <v>1.2502787161627893E-2</v>
      </c>
      <c r="E1415" s="2">
        <f>MACD!F1415</f>
        <v>1.9058865130453542E-2</v>
      </c>
      <c r="F1415" s="2">
        <f>'Moving Avg'!D1415</f>
        <v>1.9391999999999996</v>
      </c>
      <c r="G1415" s="2">
        <f>'Moving Avg'!F1415</f>
        <v>1.9598650000000002</v>
      </c>
      <c r="H1415" s="2">
        <f>'Moving Avg'!G1415</f>
        <v>1.9477540000000002</v>
      </c>
      <c r="I1415" s="2">
        <f>'Moving Avg'!H1415</f>
        <v>2.0815885000000005</v>
      </c>
      <c r="J1415" s="6" t="str">
        <f>OBV!F1415</f>
        <v>BEARISH</v>
      </c>
      <c r="K1415" s="6" t="str">
        <f>OBV!G1415</f>
        <v>NEUTRAL</v>
      </c>
      <c r="L1415" s="6" t="str">
        <f>OBV!H1415</f>
        <v>CONFIRMED BEARISH</v>
      </c>
    </row>
    <row r="1416" spans="1:12" ht="13.5" x14ac:dyDescent="0.25">
      <c r="A1416" s="3">
        <f>RSI!A1416</f>
        <v>44375</v>
      </c>
      <c r="B1416" s="2">
        <f>RSI!B1416</f>
        <v>1.9702999999999999</v>
      </c>
      <c r="C1416" s="2">
        <f>RSI!I1416</f>
        <v>53.474405620617219</v>
      </c>
      <c r="D1416" s="2">
        <f>MACD!E1416</f>
        <v>-1.9851068816845174E-3</v>
      </c>
      <c r="E1416" s="2">
        <f>MACD!F1416</f>
        <v>1.4850070728025931E-2</v>
      </c>
      <c r="F1416" s="2">
        <f>'Moving Avg'!D1416</f>
        <v>1.9411400000000001</v>
      </c>
      <c r="G1416" s="2">
        <f>'Moving Avg'!F1416</f>
        <v>1.9542700000000004</v>
      </c>
      <c r="H1416" s="2">
        <f>'Moving Avg'!G1416</f>
        <v>1.947268</v>
      </c>
      <c r="I1416" s="2">
        <f>'Moving Avg'!H1416</f>
        <v>2.0799830000000004</v>
      </c>
      <c r="J1416" s="6" t="str">
        <f>OBV!F1416</f>
        <v>BULLISH</v>
      </c>
      <c r="K1416" s="6" t="str">
        <f>OBV!G1416</f>
        <v>NEUTRAL</v>
      </c>
      <c r="L1416" s="6" t="str">
        <f>OBV!H1416</f>
        <v>CONFIRMED BULLISH</v>
      </c>
    </row>
    <row r="1417" spans="1:12" ht="13.5" x14ac:dyDescent="0.25">
      <c r="A1417" s="3">
        <f>RSI!A1417</f>
        <v>44376</v>
      </c>
      <c r="B1417" s="2">
        <f>RSI!B1417</f>
        <v>1.9702999999999999</v>
      </c>
      <c r="C1417" s="2">
        <f>RSI!I1417</f>
        <v>53.474405620617226</v>
      </c>
      <c r="D1417" s="2">
        <f>MACD!E1417</f>
        <v>-9.8740824782208581E-3</v>
      </c>
      <c r="E1417" s="2">
        <f>MACD!F1417</f>
        <v>9.905240086776573E-3</v>
      </c>
      <c r="F1417" s="2">
        <f>'Moving Avg'!D1417</f>
        <v>1.9440599999999999</v>
      </c>
      <c r="G1417" s="2">
        <f>'Moving Avg'!F1417</f>
        <v>1.9489150000000006</v>
      </c>
      <c r="H1417" s="2">
        <f>'Moving Avg'!G1417</f>
        <v>1.9472680000000002</v>
      </c>
      <c r="I1417" s="2">
        <f>'Moving Avg'!H1417</f>
        <v>2.0782800000000008</v>
      </c>
      <c r="J1417" s="6" t="str">
        <f>OBV!F1417</f>
        <v>BULLISH</v>
      </c>
      <c r="K1417" s="6" t="str">
        <f>OBV!G1417</f>
        <v>NEUTRAL</v>
      </c>
      <c r="L1417" s="6" t="str">
        <f>OBV!H1417</f>
        <v>CONFIRMED BULLISH</v>
      </c>
    </row>
    <row r="1418" spans="1:12" ht="13.5" x14ac:dyDescent="0.25">
      <c r="A1418" s="3">
        <f>RSI!A1418</f>
        <v>44377</v>
      </c>
      <c r="B1418" s="2">
        <f>RSI!B1418</f>
        <v>1.9702999999999999</v>
      </c>
      <c r="C1418" s="2">
        <f>RSI!I1418</f>
        <v>53.474405620617226</v>
      </c>
      <c r="D1418" s="2">
        <f>MACD!E1418</f>
        <v>-1.2924145039857837E-2</v>
      </c>
      <c r="E1418" s="2">
        <f>MACD!F1418</f>
        <v>5.3393630614496906E-3</v>
      </c>
      <c r="F1418" s="2">
        <f>'Moving Avg'!D1418</f>
        <v>1.9537799999999996</v>
      </c>
      <c r="G1418" s="2">
        <f>'Moving Avg'!F1418</f>
        <v>1.9472100000000006</v>
      </c>
      <c r="H1418" s="2">
        <f>'Moving Avg'!G1418</f>
        <v>1.947268</v>
      </c>
      <c r="I1418" s="2">
        <f>'Moving Avg'!H1418</f>
        <v>2.0762850000000008</v>
      </c>
      <c r="J1418" s="6" t="str">
        <f>OBV!F1418</f>
        <v>BULLISH</v>
      </c>
      <c r="K1418" s="6" t="str">
        <f>OBV!G1418</f>
        <v>NEUTRAL</v>
      </c>
      <c r="L1418" s="6" t="str">
        <f>OBV!H1418</f>
        <v>CONFIRMED BULLISH</v>
      </c>
    </row>
    <row r="1419" spans="1:12" ht="13.5" x14ac:dyDescent="0.25">
      <c r="A1419" s="3">
        <f>RSI!A1419</f>
        <v>44378</v>
      </c>
      <c r="B1419" s="2">
        <f>RSI!B1419</f>
        <v>1.9655</v>
      </c>
      <c r="C1419" s="2">
        <f>RSI!I1419</f>
        <v>52.40275845923518</v>
      </c>
      <c r="D1419" s="2">
        <f>MACD!E1419</f>
        <v>-8.5157992401161398E-3</v>
      </c>
      <c r="E1419" s="2">
        <f>MACD!F1419</f>
        <v>2.5683306011365249E-3</v>
      </c>
      <c r="F1419" s="2">
        <f>'Moving Avg'!D1419</f>
        <v>1.96254</v>
      </c>
      <c r="G1419" s="2">
        <f>'Moving Avg'!F1419</f>
        <v>1.9469700000000003</v>
      </c>
      <c r="H1419" s="2">
        <f>'Moving Avg'!G1419</f>
        <v>1.9471719999999999</v>
      </c>
      <c r="I1419" s="2">
        <f>'Moving Avg'!H1419</f>
        <v>2.0746070000000008</v>
      </c>
      <c r="J1419" s="6" t="str">
        <f>OBV!F1419</f>
        <v>BULLISH</v>
      </c>
      <c r="K1419" s="6" t="str">
        <f>OBV!G1419</f>
        <v>NEUTRAL</v>
      </c>
      <c r="L1419" s="6" t="str">
        <f>OBV!H1419</f>
        <v>CONFIRMED BULLISH</v>
      </c>
    </row>
    <row r="1420" spans="1:12" ht="13.5" x14ac:dyDescent="0.25">
      <c r="A1420" s="3">
        <f>RSI!A1420</f>
        <v>44379</v>
      </c>
      <c r="B1420" s="2">
        <f>RSI!B1420</f>
        <v>1.946</v>
      </c>
      <c r="C1420" s="2">
        <f>RSI!I1420</f>
        <v>48.178618923827074</v>
      </c>
      <c r="D1420" s="2">
        <f>MACD!E1420</f>
        <v>-3.4099351606593498E-3</v>
      </c>
      <c r="E1420" s="2">
        <f>MACD!F1420</f>
        <v>1.37267744877735E-3</v>
      </c>
      <c r="F1420" s="2">
        <f>'Moving Avg'!D1420</f>
        <v>1.96448</v>
      </c>
      <c r="G1420" s="2">
        <f>'Moving Avg'!F1420</f>
        <v>1.945025</v>
      </c>
      <c r="H1420" s="2">
        <f>'Moving Avg'!G1420</f>
        <v>1.9466859999999997</v>
      </c>
      <c r="I1420" s="2">
        <f>'Moving Avg'!H1420</f>
        <v>2.0731720000000009</v>
      </c>
      <c r="J1420" s="6" t="str">
        <f>OBV!F1420</f>
        <v>BULLISH</v>
      </c>
      <c r="K1420" s="6" t="str">
        <f>OBV!G1420</f>
        <v>NEUTRAL</v>
      </c>
      <c r="L1420" s="6" t="str">
        <f>OBV!H1420</f>
        <v>CONFIRMED BULLISH</v>
      </c>
    </row>
    <row r="1421" spans="1:12" ht="13.5" x14ac:dyDescent="0.25">
      <c r="A1421" s="3">
        <f>RSI!A1421</f>
        <v>44382</v>
      </c>
      <c r="B1421" s="2">
        <f>RSI!B1421</f>
        <v>1.946</v>
      </c>
      <c r="C1421" s="2">
        <f>RSI!I1421</f>
        <v>48.178618923827074</v>
      </c>
      <c r="D1421" s="2">
        <f>MACD!E1421</f>
        <v>-1.2841449541256544E-3</v>
      </c>
      <c r="E1421" s="2">
        <f>MACD!F1421</f>
        <v>8.4131296819674921E-4</v>
      </c>
      <c r="F1421" s="2">
        <f>'Moving Avg'!D1421</f>
        <v>1.9596199999999999</v>
      </c>
      <c r="G1421" s="2">
        <f>'Moving Avg'!F1421</f>
        <v>1.9438099999999998</v>
      </c>
      <c r="H1421" s="2">
        <f>'Moving Avg'!G1421</f>
        <v>1.9472699999999994</v>
      </c>
      <c r="I1421" s="2">
        <f>'Moving Avg'!H1421</f>
        <v>2.0720530000000013</v>
      </c>
      <c r="J1421" s="6" t="str">
        <f>OBV!F1421</f>
        <v>BEARISH</v>
      </c>
      <c r="K1421" s="6" t="str">
        <f>OBV!G1421</f>
        <v>NEUTRAL</v>
      </c>
      <c r="L1421" s="6" t="str">
        <f>OBV!H1421</f>
        <v>CONFIRMED BEARISH</v>
      </c>
    </row>
    <row r="1422" spans="1:12" ht="13.5" x14ac:dyDescent="0.25">
      <c r="A1422" s="3">
        <f>RSI!A1422</f>
        <v>44383</v>
      </c>
      <c r="B1422" s="2">
        <f>RSI!B1422</f>
        <v>1.946</v>
      </c>
      <c r="C1422" s="2">
        <f>RSI!I1422</f>
        <v>48.178618923827074</v>
      </c>
      <c r="D1422" s="2">
        <f>MACD!E1422</f>
        <v>-1.9147006348974038E-4</v>
      </c>
      <c r="E1422" s="2">
        <f>MACD!F1422</f>
        <v>6.3475636185945136E-4</v>
      </c>
      <c r="F1422" s="2">
        <f>'Moving Avg'!D1422</f>
        <v>1.9547599999999998</v>
      </c>
      <c r="G1422" s="2">
        <f>'Moving Avg'!F1422</f>
        <v>1.9440549999999999</v>
      </c>
      <c r="H1422" s="2">
        <f>'Moving Avg'!G1422</f>
        <v>1.9472699999999994</v>
      </c>
      <c r="I1422" s="2">
        <f>'Moving Avg'!H1422</f>
        <v>2.0706420000000012</v>
      </c>
      <c r="J1422" s="6" t="str">
        <f>OBV!F1422</f>
        <v>BEARISH</v>
      </c>
      <c r="K1422" s="6" t="str">
        <f>OBV!G1422</f>
        <v>NEUTRAL</v>
      </c>
      <c r="L1422" s="6" t="str">
        <f>OBV!H1422</f>
        <v>CONFIRMED BEARISH</v>
      </c>
    </row>
    <row r="1423" spans="1:12" ht="13.5" x14ac:dyDescent="0.25">
      <c r="A1423" s="3">
        <f>RSI!A1423</f>
        <v>44384</v>
      </c>
      <c r="B1423" s="2">
        <f>RSI!B1423</f>
        <v>1.946</v>
      </c>
      <c r="C1423" s="2">
        <f>RSI!I1423</f>
        <v>48.178618923827067</v>
      </c>
      <c r="D1423" s="2">
        <f>MACD!E1423</f>
        <v>-4.4534316726667633E-3</v>
      </c>
      <c r="E1423" s="2">
        <f>MACD!F1423</f>
        <v>-3.8288124504579166E-4</v>
      </c>
      <c r="F1423" s="2">
        <f>'Moving Avg'!D1423</f>
        <v>1.9499</v>
      </c>
      <c r="G1423" s="2">
        <f>'Moving Avg'!F1423</f>
        <v>1.9442999999999997</v>
      </c>
      <c r="H1423" s="2">
        <f>'Moving Avg'!G1423</f>
        <v>1.9477559999999994</v>
      </c>
      <c r="I1423" s="2">
        <f>'Moving Avg'!H1423</f>
        <v>2.0692555000000015</v>
      </c>
      <c r="J1423" s="6" t="str">
        <f>OBV!F1423</f>
        <v>BEARISH</v>
      </c>
      <c r="K1423" s="6" t="str">
        <f>OBV!G1423</f>
        <v>NEUTRAL</v>
      </c>
      <c r="L1423" s="6" t="str">
        <f>OBV!H1423</f>
        <v>CONFIRMED BEARISH</v>
      </c>
    </row>
    <row r="1424" spans="1:12" ht="13.5" x14ac:dyDescent="0.25">
      <c r="A1424" s="3">
        <f>RSI!A1424</f>
        <v>44385</v>
      </c>
      <c r="B1424" s="2">
        <f>RSI!B1424</f>
        <v>2.0091999999999999</v>
      </c>
      <c r="C1424" s="2">
        <f>RSI!I1424</f>
        <v>61.653639988830911</v>
      </c>
      <c r="D1424" s="2">
        <f>MACD!E1424</f>
        <v>-1.2700228583871764E-2</v>
      </c>
      <c r="E1424" s="2">
        <f>MACD!F1424</f>
        <v>-2.8463507128109861E-3</v>
      </c>
      <c r="F1424" s="2">
        <f>'Moving Avg'!D1424</f>
        <v>1.9586399999999997</v>
      </c>
      <c r="G1424" s="2">
        <f>'Moving Avg'!F1424</f>
        <v>1.9477050000000002</v>
      </c>
      <c r="H1424" s="2">
        <f>'Moving Avg'!G1424</f>
        <v>1.9505759999999992</v>
      </c>
      <c r="I1424" s="2">
        <f>'Moving Avg'!H1424</f>
        <v>2.0681120000000015</v>
      </c>
      <c r="J1424" s="6" t="str">
        <f>OBV!F1424</f>
        <v>BULLISH</v>
      </c>
      <c r="K1424" s="6" t="str">
        <f>OBV!G1424</f>
        <v>NEUTRAL</v>
      </c>
      <c r="L1424" s="6" t="str">
        <f>OBV!H1424</f>
        <v>CONFIRMED BULLISH</v>
      </c>
    </row>
    <row r="1425" spans="1:12" ht="13.5" x14ac:dyDescent="0.25">
      <c r="A1425" s="3">
        <f>RSI!A1425</f>
        <v>44386</v>
      </c>
      <c r="B1425" s="2">
        <f>RSI!B1425</f>
        <v>2.0968</v>
      </c>
      <c r="C1425" s="2">
        <f>RSI!I1425</f>
        <v>72.375793002196247</v>
      </c>
      <c r="D1425" s="2">
        <f>MACD!E1425</f>
        <v>-2.4256548345256146E-2</v>
      </c>
      <c r="E1425" s="2">
        <f>MACD!F1425</f>
        <v>-7.1283902393000182E-3</v>
      </c>
      <c r="F1425" s="2">
        <f>'Moving Avg'!D1425</f>
        <v>1.9887999999999999</v>
      </c>
      <c r="G1425" s="2">
        <f>'Moving Avg'!F1425</f>
        <v>1.9564600000000003</v>
      </c>
      <c r="H1425" s="2">
        <f>'Moving Avg'!G1425</f>
        <v>1.9546619999999997</v>
      </c>
      <c r="I1425" s="2">
        <f>'Moving Avg'!H1425</f>
        <v>2.0677225000000012</v>
      </c>
      <c r="J1425" s="6" t="str">
        <f>OBV!F1425</f>
        <v>BULLISH</v>
      </c>
      <c r="K1425" s="6" t="str">
        <f>OBV!G1425</f>
        <v>NEUTRAL</v>
      </c>
      <c r="L1425" s="6" t="str">
        <f>OBV!H1425</f>
        <v>CONFIRMED BULLISH</v>
      </c>
    </row>
    <row r="1426" spans="1:12" ht="13.5" x14ac:dyDescent="0.25">
      <c r="A1426" s="3">
        <f>RSI!A1426</f>
        <v>44389</v>
      </c>
      <c r="B1426" s="2">
        <f>RSI!B1426</f>
        <v>2.1795</v>
      </c>
      <c r="C1426" s="2">
        <f>RSI!I1426</f>
        <v>78.490484714236828</v>
      </c>
      <c r="D1426" s="2">
        <f>MACD!E1426</f>
        <v>-3.5758433647249621E-2</v>
      </c>
      <c r="E1426" s="2">
        <f>MACD!F1426</f>
        <v>-1.285439892088994E-2</v>
      </c>
      <c r="F1426" s="2">
        <f>'Moving Avg'!D1426</f>
        <v>2.0354999999999999</v>
      </c>
      <c r="G1426" s="2">
        <f>'Moving Avg'!F1426</f>
        <v>1.9715400000000003</v>
      </c>
      <c r="H1426" s="2">
        <f>'Moving Avg'!G1426</f>
        <v>1.9597219999999995</v>
      </c>
      <c r="I1426" s="2">
        <f>'Moving Avg'!H1426</f>
        <v>2.067746500000001</v>
      </c>
      <c r="J1426" s="6" t="str">
        <f>OBV!F1426</f>
        <v>BULLISH</v>
      </c>
      <c r="K1426" s="6" t="str">
        <f>OBV!G1426</f>
        <v>STRONG</v>
      </c>
      <c r="L1426" s="6" t="str">
        <f>OBV!H1426</f>
        <v>CONFIRMED BULLISH</v>
      </c>
    </row>
    <row r="1427" spans="1:12" ht="13.5" x14ac:dyDescent="0.25">
      <c r="A1427" s="3">
        <f>RSI!A1427</f>
        <v>44390</v>
      </c>
      <c r="B1427" s="2">
        <f>RSI!B1427</f>
        <v>2.2282000000000002</v>
      </c>
      <c r="C1427" s="2">
        <f>RSI!I1427</f>
        <v>81.138225308832162</v>
      </c>
      <c r="D1427" s="2">
        <f>MACD!E1427</f>
        <v>-5.0353831719782693E-2</v>
      </c>
      <c r="E1427" s="2">
        <f>MACD!F1427</f>
        <v>-2.0354285480668491E-2</v>
      </c>
      <c r="F1427" s="2">
        <f>'Moving Avg'!D1427</f>
        <v>2.0919400000000001</v>
      </c>
      <c r="G1427" s="2">
        <f>'Moving Avg'!F1427</f>
        <v>1.9875950000000002</v>
      </c>
      <c r="H1427" s="2">
        <f>'Moving Avg'!G1427</f>
        <v>1.9658519999999999</v>
      </c>
      <c r="I1427" s="2">
        <f>'Moving Avg'!H1427</f>
        <v>2.067819500000001</v>
      </c>
      <c r="J1427" s="6" t="str">
        <f>OBV!F1427</f>
        <v>BULLISH</v>
      </c>
      <c r="K1427" s="6" t="str">
        <f>OBV!G1427</f>
        <v>STRONG</v>
      </c>
      <c r="L1427" s="6" t="str">
        <f>OBV!H1427</f>
        <v>CONFIRMED BULLISH</v>
      </c>
    </row>
    <row r="1428" spans="1:12" ht="13.5" x14ac:dyDescent="0.25">
      <c r="A1428" s="3">
        <f>RSI!A1428</f>
        <v>44391</v>
      </c>
      <c r="B1428" s="2">
        <f>RSI!B1428</f>
        <v>2.2866</v>
      </c>
      <c r="C1428" s="2">
        <f>RSI!I1428</f>
        <v>83.725389455731971</v>
      </c>
      <c r="D1428" s="2">
        <f>MACD!E1428</f>
        <v>-6.8480097084647529E-2</v>
      </c>
      <c r="E1428" s="2">
        <f>MACD!F1428</f>
        <v>-2.9979447801464297E-2</v>
      </c>
      <c r="F1428" s="2">
        <f>'Moving Avg'!D1428</f>
        <v>2.1600600000000001</v>
      </c>
      <c r="G1428" s="2">
        <f>'Moving Avg'!F1428</f>
        <v>2.0053550000000002</v>
      </c>
      <c r="H1428" s="2">
        <f>'Moving Avg'!G1428</f>
        <v>1.9726639999999998</v>
      </c>
      <c r="I1428" s="2">
        <f>'Moving Avg'!H1428</f>
        <v>2.0682335000000012</v>
      </c>
      <c r="J1428" s="6" t="str">
        <f>OBV!F1428</f>
        <v>BULLISH</v>
      </c>
      <c r="K1428" s="6" t="str">
        <f>OBV!G1428</f>
        <v>STRONG</v>
      </c>
      <c r="L1428" s="6" t="str">
        <f>OBV!H1428</f>
        <v>CONFIRMED BULLISH</v>
      </c>
    </row>
    <row r="1429" spans="1:12" ht="13.5" x14ac:dyDescent="0.25">
      <c r="A1429" s="3">
        <f>RSI!A1429</f>
        <v>44392</v>
      </c>
      <c r="B1429" s="2">
        <f>RSI!B1429</f>
        <v>2.3351999999999999</v>
      </c>
      <c r="C1429" s="2">
        <f>RSI!I1429</f>
        <v>85.506981933808561</v>
      </c>
      <c r="D1429" s="2">
        <f>MACD!E1429</f>
        <v>-8.9844207019118327E-2</v>
      </c>
      <c r="E1429" s="2">
        <f>MACD!F1429</f>
        <v>-4.19523996449951E-2</v>
      </c>
      <c r="F1429" s="2">
        <f>'Moving Avg'!D1429</f>
        <v>2.22526</v>
      </c>
      <c r="G1429" s="2">
        <f>'Moving Avg'!F1429</f>
        <v>2.023355</v>
      </c>
      <c r="H1429" s="2">
        <f>'Moving Avg'!G1429</f>
        <v>1.9813239999999994</v>
      </c>
      <c r="I1429" s="2">
        <f>'Moving Avg'!H1429</f>
        <v>2.0690605000000009</v>
      </c>
      <c r="J1429" s="6" t="str">
        <f>OBV!F1429</f>
        <v>BULLISH</v>
      </c>
      <c r="K1429" s="6" t="str">
        <f>OBV!G1429</f>
        <v>STRONG</v>
      </c>
      <c r="L1429" s="6" t="str">
        <f>OBV!H1429</f>
        <v>CONFIRMED BULLISH</v>
      </c>
    </row>
    <row r="1430" spans="1:12" ht="13.5" x14ac:dyDescent="0.25">
      <c r="A1430" s="3">
        <f>RSI!A1430</f>
        <v>44393</v>
      </c>
      <c r="B1430" s="2">
        <f>RSI!B1430</f>
        <v>2.2913999999999999</v>
      </c>
      <c r="C1430" s="2">
        <f>RSI!I1430</f>
        <v>77.294594776654449</v>
      </c>
      <c r="D1430" s="2">
        <f>MACD!E1430</f>
        <v>-0.10952726514989619</v>
      </c>
      <c r="E1430" s="2">
        <f>MACD!F1430</f>
        <v>-5.5467372745975324E-2</v>
      </c>
      <c r="F1430" s="2">
        <f>'Moving Avg'!D1430</f>
        <v>2.2641800000000001</v>
      </c>
      <c r="G1430" s="2">
        <f>'Moving Avg'!F1430</f>
        <v>2.0391650000000001</v>
      </c>
      <c r="H1430" s="2">
        <f>'Moving Avg'!G1430</f>
        <v>1.9886219999999992</v>
      </c>
      <c r="I1430" s="2">
        <f>'Moving Avg'!H1430</f>
        <v>2.0695710000000007</v>
      </c>
      <c r="J1430" s="6" t="str">
        <f>OBV!F1430</f>
        <v>BULLISH</v>
      </c>
      <c r="K1430" s="6" t="str">
        <f>OBV!G1430</f>
        <v>STRONG</v>
      </c>
      <c r="L1430" s="6" t="str">
        <f>OBV!H1430</f>
        <v>CONFIRMED BULLISH</v>
      </c>
    </row>
    <row r="1431" spans="1:12" ht="13.5" x14ac:dyDescent="0.25">
      <c r="A1431" s="3">
        <f>RSI!A1431</f>
        <v>44396</v>
      </c>
      <c r="B1431" s="2">
        <f>RSI!B1431</f>
        <v>2.2622</v>
      </c>
      <c r="C1431" s="2">
        <f>RSI!I1431</f>
        <v>72.308606492101561</v>
      </c>
      <c r="D1431" s="2">
        <f>MACD!E1431</f>
        <v>-0.12547350995150364</v>
      </c>
      <c r="E1431" s="2">
        <f>MACD!F1431</f>
        <v>-6.9468600187080981E-2</v>
      </c>
      <c r="F1431" s="2">
        <f>'Moving Avg'!D1431</f>
        <v>2.2807199999999996</v>
      </c>
      <c r="G1431" s="2">
        <f>'Moving Avg'!F1431</f>
        <v>2.0542450000000003</v>
      </c>
      <c r="H1431" s="2">
        <f>'Moving Avg'!G1431</f>
        <v>1.9959179999999999</v>
      </c>
      <c r="I1431" s="2">
        <f>'Moving Avg'!H1431</f>
        <v>2.069935500000001</v>
      </c>
      <c r="J1431" s="6" t="str">
        <f>OBV!F1431</f>
        <v>BULLISH</v>
      </c>
      <c r="K1431" s="6" t="str">
        <f>OBV!G1431</f>
        <v>NEUTRAL</v>
      </c>
      <c r="L1431" s="6" t="str">
        <f>OBV!H1431</f>
        <v>CONFIRMED BULLISH</v>
      </c>
    </row>
    <row r="1432" spans="1:12" ht="13.5" x14ac:dyDescent="0.25">
      <c r="A1432" s="3">
        <f>RSI!A1432</f>
        <v>44399</v>
      </c>
      <c r="B1432" s="2">
        <f>RSI!B1432</f>
        <v>2.3254999999999999</v>
      </c>
      <c r="C1432" s="2">
        <f>RSI!I1432</f>
        <v>75.93295854912887</v>
      </c>
      <c r="D1432" s="2">
        <f>MACD!E1432</f>
        <v>-0.14482941673394256</v>
      </c>
      <c r="E1432" s="2">
        <f>MACD!F1432</f>
        <v>-8.45407634964533E-2</v>
      </c>
      <c r="F1432" s="2">
        <f>'Moving Avg'!D1432</f>
        <v>2.3001800000000001</v>
      </c>
      <c r="G1432" s="2">
        <f>'Moving Avg'!F1432</f>
        <v>2.0727350000000007</v>
      </c>
      <c r="H1432" s="2">
        <f>'Moving Avg'!G1432</f>
        <v>2.0044799999999996</v>
      </c>
      <c r="I1432" s="2">
        <f>'Moving Avg'!H1432</f>
        <v>2.070933000000001</v>
      </c>
      <c r="J1432" s="6" t="str">
        <f>OBV!F1432</f>
        <v>BULLISH</v>
      </c>
      <c r="K1432" s="6" t="str">
        <f>OBV!G1432</f>
        <v>NEUTRAL</v>
      </c>
      <c r="L1432" s="6" t="str">
        <f>OBV!H1432</f>
        <v>CONFIRMED BULLISH</v>
      </c>
    </row>
    <row r="1433" spans="1:12" ht="13.5" x14ac:dyDescent="0.25">
      <c r="A1433" s="3">
        <f>RSI!A1433</f>
        <v>44400</v>
      </c>
      <c r="B1433" s="2">
        <f>RSI!B1433</f>
        <v>2.3351999999999999</v>
      </c>
      <c r="C1433" s="2">
        <f>RSI!I1433</f>
        <v>76.441797586433083</v>
      </c>
      <c r="D1433" s="2">
        <f>MACD!E1433</f>
        <v>-0.16338712812492551</v>
      </c>
      <c r="E1433" s="2">
        <f>MACD!F1433</f>
        <v>-0.10031003642214774</v>
      </c>
      <c r="F1433" s="2">
        <f>'Moving Avg'!D1433</f>
        <v>2.3098999999999998</v>
      </c>
      <c r="G1433" s="2">
        <f>'Moving Avg'!F1433</f>
        <v>2.09341</v>
      </c>
      <c r="H1433" s="2">
        <f>'Moving Avg'!G1433</f>
        <v>2.0124580000000001</v>
      </c>
      <c r="I1433" s="2">
        <f>'Moving Avg'!H1433</f>
        <v>2.0721495000000014</v>
      </c>
      <c r="J1433" s="6" t="str">
        <f>OBV!F1433</f>
        <v>BULLISH</v>
      </c>
      <c r="K1433" s="6" t="str">
        <f>OBV!G1433</f>
        <v>NEUTRAL</v>
      </c>
      <c r="L1433" s="6" t="str">
        <f>OBV!H1433</f>
        <v>CONFIRMED BULLISH</v>
      </c>
    </row>
    <row r="1434" spans="1:12" ht="13.5" x14ac:dyDescent="0.25">
      <c r="A1434" s="3">
        <f>RSI!A1434</f>
        <v>44403</v>
      </c>
      <c r="B1434" s="2">
        <f>RSI!B1434</f>
        <v>2.2768000000000002</v>
      </c>
      <c r="C1434" s="2">
        <f>RSI!I1434</f>
        <v>67.226226622383095</v>
      </c>
      <c r="D1434" s="2">
        <f>MACD!E1434</f>
        <v>-0.16645100880874497</v>
      </c>
      <c r="E1434" s="2">
        <f>MACD!F1434</f>
        <v>-0.11353823089946719</v>
      </c>
      <c r="F1434" s="2">
        <f>'Moving Avg'!D1434</f>
        <v>2.2982199999999997</v>
      </c>
      <c r="G1434" s="2">
        <f>'Moving Avg'!F1434</f>
        <v>2.1111650000000002</v>
      </c>
      <c r="H1434" s="2">
        <f>'Moving Avg'!G1434</f>
        <v>2.0192679999999994</v>
      </c>
      <c r="I1434" s="2">
        <f>'Moving Avg'!H1434</f>
        <v>2.072928000000001</v>
      </c>
      <c r="J1434" s="6" t="str">
        <f>OBV!F1434</f>
        <v>BEARISH</v>
      </c>
      <c r="K1434" s="6" t="str">
        <f>OBV!G1434</f>
        <v>NEUTRAL</v>
      </c>
      <c r="L1434" s="6" t="str">
        <f>OBV!H1434</f>
        <v>CONFIRMED BEARISH</v>
      </c>
    </row>
    <row r="1435" spans="1:12" ht="13.5" x14ac:dyDescent="0.25">
      <c r="A1435" s="3">
        <f>RSI!A1435</f>
        <v>44404</v>
      </c>
      <c r="B1435" s="2">
        <f>RSI!B1435</f>
        <v>2.3109000000000002</v>
      </c>
      <c r="C1435" s="2">
        <f>RSI!I1435</f>
        <v>69.535679313024431</v>
      </c>
      <c r="D1435" s="2">
        <f>MACD!E1435</f>
        <v>-0.15905318303328975</v>
      </c>
      <c r="E1435" s="2">
        <f>MACD!F1435</f>
        <v>-0.1226412213262317</v>
      </c>
      <c r="F1435" s="2">
        <f>'Moving Avg'!D1435</f>
        <v>2.3021199999999999</v>
      </c>
      <c r="G1435" s="2">
        <f>'Moving Avg'!F1435</f>
        <v>2.1298949999999999</v>
      </c>
      <c r="H1435" s="2">
        <f>'Moving Avg'!G1435</f>
        <v>2.0271500000000002</v>
      </c>
      <c r="I1435" s="2">
        <f>'Moving Avg'!H1435</f>
        <v>2.073560500000001</v>
      </c>
      <c r="J1435" s="6" t="str">
        <f>OBV!F1435</f>
        <v>BEARISH</v>
      </c>
      <c r="K1435" s="6" t="str">
        <f>OBV!G1435</f>
        <v>NEUTRAL</v>
      </c>
      <c r="L1435" s="6" t="str">
        <f>OBV!H1435</f>
        <v>BEARISH DIVERGENCE</v>
      </c>
    </row>
    <row r="1436" spans="1:12" ht="13.5" x14ac:dyDescent="0.25">
      <c r="A1436" s="3">
        <f>RSI!A1436</f>
        <v>44405</v>
      </c>
      <c r="B1436" s="2">
        <f>RSI!B1436</f>
        <v>2.3010999999999999</v>
      </c>
      <c r="C1436" s="2">
        <f>RSI!I1436</f>
        <v>68.051532333355112</v>
      </c>
      <c r="D1436" s="2">
        <f>MACD!E1436</f>
        <v>-0.14043547699231151</v>
      </c>
      <c r="E1436" s="2">
        <f>MACD!F1436</f>
        <v>-0.12620007245944767</v>
      </c>
      <c r="F1436" s="2">
        <f>'Moving Avg'!D1436</f>
        <v>2.3098999999999998</v>
      </c>
      <c r="G1436" s="2">
        <f>'Moving Avg'!F1436</f>
        <v>2.1464349999999999</v>
      </c>
      <c r="H1436" s="2">
        <f>'Moving Avg'!G1436</f>
        <v>2.034446</v>
      </c>
      <c r="I1436" s="2">
        <f>'Moving Avg'!H1436</f>
        <v>2.0743145000000012</v>
      </c>
      <c r="J1436" s="6" t="str">
        <f>OBV!F1436</f>
        <v>BULLISH</v>
      </c>
      <c r="K1436" s="6" t="str">
        <f>OBV!G1436</f>
        <v>NEUTRAL</v>
      </c>
      <c r="L1436" s="6" t="str">
        <f>OBV!H1436</f>
        <v>CONFIRMED BULLISH</v>
      </c>
    </row>
    <row r="1437" spans="1:12" ht="13.5" x14ac:dyDescent="0.25">
      <c r="A1437" s="3">
        <f>RSI!A1437</f>
        <v>44406</v>
      </c>
      <c r="B1437" s="2">
        <f>RSI!B1437</f>
        <v>2.2719999999999998</v>
      </c>
      <c r="C1437" s="2">
        <f>RSI!I1437</f>
        <v>63.703581193450667</v>
      </c>
      <c r="D1437" s="2">
        <f>MACD!E1437</f>
        <v>-0.11598644260701718</v>
      </c>
      <c r="E1437" s="2">
        <f>MACD!F1437</f>
        <v>-0.12415734648896157</v>
      </c>
      <c r="F1437" s="2">
        <f>'Moving Avg'!D1437</f>
        <v>2.2991999999999999</v>
      </c>
      <c r="G1437" s="2">
        <f>'Moving Avg'!F1437</f>
        <v>2.1615200000000003</v>
      </c>
      <c r="H1437" s="2">
        <f>'Moving Avg'!G1437</f>
        <v>2.0411600000000005</v>
      </c>
      <c r="I1437" s="2">
        <f>'Moving Avg'!H1437</f>
        <v>2.0749715000000015</v>
      </c>
      <c r="J1437" s="6" t="str">
        <f>OBV!F1437</f>
        <v>BEARISH</v>
      </c>
      <c r="K1437" s="6" t="str">
        <f>OBV!G1437</f>
        <v>NEUTRAL</v>
      </c>
      <c r="L1437" s="6" t="str">
        <f>OBV!H1437</f>
        <v>CONFIRMED BEARISH</v>
      </c>
    </row>
    <row r="1438" spans="1:12" ht="13.5" x14ac:dyDescent="0.25">
      <c r="A1438" s="3">
        <f>RSI!A1438</f>
        <v>44407</v>
      </c>
      <c r="B1438" s="2">
        <f>RSI!B1438</f>
        <v>2.2671000000000001</v>
      </c>
      <c r="C1438" s="2">
        <f>RSI!I1438</f>
        <v>62.973963181829639</v>
      </c>
      <c r="D1438" s="2">
        <f>MACD!E1438</f>
        <v>-8.666100036660751E-2</v>
      </c>
      <c r="E1438" s="2">
        <f>MACD!F1438</f>
        <v>-0.11665807726449076</v>
      </c>
      <c r="F1438" s="2">
        <f>'Moving Avg'!D1438</f>
        <v>2.2855800000000004</v>
      </c>
      <c r="G1438" s="2">
        <f>'Moving Avg'!F1438</f>
        <v>2.1763599999999999</v>
      </c>
      <c r="H1438" s="2">
        <f>'Moving Avg'!G1438</f>
        <v>2.0478740000000006</v>
      </c>
      <c r="I1438" s="2">
        <f>'Moving Avg'!H1438</f>
        <v>2.0753605000000017</v>
      </c>
      <c r="J1438" s="6" t="str">
        <f>OBV!F1438</f>
        <v>BEARISH</v>
      </c>
      <c r="K1438" s="6" t="str">
        <f>OBV!G1438</f>
        <v>NEUTRAL</v>
      </c>
      <c r="L1438" s="6" t="str">
        <f>OBV!H1438</f>
        <v>CONFIRMED BEARISH</v>
      </c>
    </row>
    <row r="1439" spans="1:12" ht="13.5" x14ac:dyDescent="0.25">
      <c r="A1439" s="3">
        <f>RSI!A1439</f>
        <v>44410</v>
      </c>
      <c r="B1439" s="2">
        <f>RSI!B1439</f>
        <v>2.2963</v>
      </c>
      <c r="C1439" s="2">
        <f>RSI!I1439</f>
        <v>65.50913413882391</v>
      </c>
      <c r="D1439" s="2">
        <f>MACD!E1439</f>
        <v>-5.7161454447578475E-2</v>
      </c>
      <c r="E1439" s="2">
        <f>MACD!F1439</f>
        <v>-0.10475875270110831</v>
      </c>
      <c r="F1439" s="2">
        <f>'Moving Avg'!D1439</f>
        <v>2.2894800000000002</v>
      </c>
      <c r="G1439" s="2">
        <f>'Moving Avg'!F1439</f>
        <v>2.1929000000000003</v>
      </c>
      <c r="H1439" s="2">
        <f>'Moving Avg'!G1439</f>
        <v>2.0552700000000006</v>
      </c>
      <c r="I1439" s="2">
        <f>'Moving Avg'!H1439</f>
        <v>2.075895500000001</v>
      </c>
      <c r="J1439" s="6" t="str">
        <f>OBV!F1439</f>
        <v>BEARISH</v>
      </c>
      <c r="K1439" s="6" t="str">
        <f>OBV!G1439</f>
        <v>NEUTRAL</v>
      </c>
      <c r="L1439" s="6" t="str">
        <f>OBV!H1439</f>
        <v>BEARISH DIVERGENCE</v>
      </c>
    </row>
    <row r="1440" spans="1:12" ht="13.5" x14ac:dyDescent="0.25">
      <c r="A1440" s="3">
        <f>RSI!A1440</f>
        <v>44411</v>
      </c>
      <c r="B1440" s="2">
        <f>RSI!B1440</f>
        <v>2.2866</v>
      </c>
      <c r="C1440" s="2">
        <f>RSI!I1440</f>
        <v>63.942867503522947</v>
      </c>
      <c r="D1440" s="2">
        <f>MACD!E1440</f>
        <v>-3.8974500186828021E-2</v>
      </c>
      <c r="E1440" s="2">
        <f>MACD!F1440</f>
        <v>-9.1601902198252261E-2</v>
      </c>
      <c r="F1440" s="2">
        <f>'Moving Avg'!D1440</f>
        <v>2.2846199999999999</v>
      </c>
      <c r="G1440" s="2">
        <f>'Moving Avg'!F1440</f>
        <v>2.2099300000000004</v>
      </c>
      <c r="H1440" s="2">
        <f>'Moving Avg'!G1440</f>
        <v>2.0622760000000007</v>
      </c>
      <c r="I1440" s="2">
        <f>'Moving Avg'!H1440</f>
        <v>2.0765280000000015</v>
      </c>
      <c r="J1440" s="6" t="str">
        <f>OBV!F1440</f>
        <v>BEARISH</v>
      </c>
      <c r="K1440" s="6" t="str">
        <f>OBV!G1440</f>
        <v>NEUTRAL</v>
      </c>
      <c r="L1440" s="6" t="str">
        <f>OBV!H1440</f>
        <v>CONFIRMED BEARISH</v>
      </c>
    </row>
    <row r="1441" spans="1:12" ht="13.5" x14ac:dyDescent="0.25">
      <c r="A1441" s="3">
        <f>RSI!A1441</f>
        <v>44412</v>
      </c>
      <c r="B1441" s="2">
        <f>RSI!B1441</f>
        <v>2.2816999999999998</v>
      </c>
      <c r="C1441" s="2">
        <f>RSI!I1441</f>
        <v>63.121849683936858</v>
      </c>
      <c r="D1441" s="2">
        <f>MACD!E1441</f>
        <v>-2.8355951974709637E-2</v>
      </c>
      <c r="E1441" s="2">
        <f>MACD!F1441</f>
        <v>-7.8952712153543742E-2</v>
      </c>
      <c r="F1441" s="2">
        <f>'Moving Avg'!D1441</f>
        <v>2.2807400000000002</v>
      </c>
      <c r="G1441" s="2">
        <f>'Moving Avg'!F1441</f>
        <v>2.226715</v>
      </c>
      <c r="H1441" s="2">
        <f>'Moving Avg'!G1441</f>
        <v>2.0686</v>
      </c>
      <c r="I1441" s="2">
        <f>'Moving Avg'!H1441</f>
        <v>2.0767955000000016</v>
      </c>
      <c r="J1441" s="6" t="str">
        <f>OBV!F1441</f>
        <v>BEARISH</v>
      </c>
      <c r="K1441" s="6" t="str">
        <f>OBV!G1441</f>
        <v>NEUTRAL</v>
      </c>
      <c r="L1441" s="6" t="str">
        <f>OBV!H1441</f>
        <v>CONFIRMED BEARISH</v>
      </c>
    </row>
    <row r="1442" spans="1:12" ht="13.5" x14ac:dyDescent="0.25">
      <c r="A1442" s="3">
        <f>RSI!A1442</f>
        <v>44413</v>
      </c>
      <c r="B1442" s="2">
        <f>RSI!B1442</f>
        <v>2.2524999999999999</v>
      </c>
      <c r="C1442" s="2">
        <f>RSI!I1442</f>
        <v>58.316516518292495</v>
      </c>
      <c r="D1442" s="2">
        <f>MACD!E1442</f>
        <v>-8.0342295637940708E-3</v>
      </c>
      <c r="E1442" s="2">
        <f>MACD!F1442</f>
        <v>-6.4769015635593799E-2</v>
      </c>
      <c r="F1442" s="2">
        <f>'Moving Avg'!D1442</f>
        <v>2.2768399999999995</v>
      </c>
      <c r="G1442" s="2">
        <f>'Moving Avg'!F1442</f>
        <v>2.2420400000000003</v>
      </c>
      <c r="H1442" s="2">
        <f>'Moving Avg'!G1442</f>
        <v>2.0743400000000003</v>
      </c>
      <c r="I1442" s="2">
        <f>'Moving Avg'!H1442</f>
        <v>2.0770145000000015</v>
      </c>
      <c r="J1442" s="6" t="str">
        <f>OBV!F1442</f>
        <v>BEARISH</v>
      </c>
      <c r="K1442" s="6" t="str">
        <f>OBV!G1442</f>
        <v>NEUTRAL</v>
      </c>
      <c r="L1442" s="6" t="str">
        <f>OBV!H1442</f>
        <v>CONFIRMED BEARISH</v>
      </c>
    </row>
    <row r="1443" spans="1:12" ht="13.5" x14ac:dyDescent="0.25">
      <c r="A1443" s="3">
        <f>RSI!A1443</f>
        <v>44414</v>
      </c>
      <c r="B1443" s="2">
        <f>RSI!B1443</f>
        <v>2.2574000000000001</v>
      </c>
      <c r="C1443" s="2">
        <f>RSI!I1443</f>
        <v>58.882197522184207</v>
      </c>
      <c r="D1443" s="2">
        <f>MACD!E1443</f>
        <v>9.9401595565962175E-3</v>
      </c>
      <c r="E1443" s="2">
        <f>MACD!F1443</f>
        <v>-4.9827180597155796E-2</v>
      </c>
      <c r="F1443" s="2">
        <f>'Moving Avg'!D1443</f>
        <v>2.2749000000000001</v>
      </c>
      <c r="G1443" s="2">
        <f>'Moving Avg'!F1443</f>
        <v>2.2576100000000001</v>
      </c>
      <c r="H1443" s="2">
        <f>'Moving Avg'!G1443</f>
        <v>2.0803740000000004</v>
      </c>
      <c r="I1443" s="2">
        <f>'Moving Avg'!H1443</f>
        <v>2.0772335000000015</v>
      </c>
      <c r="J1443" s="6" t="str">
        <f>OBV!F1443</f>
        <v>BULLISH</v>
      </c>
      <c r="K1443" s="6" t="str">
        <f>OBV!G1443</f>
        <v>NEUTRAL</v>
      </c>
      <c r="L1443" s="6" t="str">
        <f>OBV!H1443</f>
        <v>BULLISH DIVERGENCE</v>
      </c>
    </row>
    <row r="1444" spans="1:12" ht="13.5" x14ac:dyDescent="0.25">
      <c r="A1444" s="3">
        <f>RSI!A1444</f>
        <v>44417</v>
      </c>
      <c r="B1444" s="2">
        <f>RSI!B1444</f>
        <v>2.2574000000000001</v>
      </c>
      <c r="C1444" s="2">
        <f>RSI!I1444</f>
        <v>58.882197522184207</v>
      </c>
      <c r="D1444" s="2">
        <f>MACD!E1444</f>
        <v>1.5811374285601865E-2</v>
      </c>
      <c r="E1444" s="2">
        <f>MACD!F1444</f>
        <v>-3.6699469620604268E-2</v>
      </c>
      <c r="F1444" s="2">
        <f>'Moving Avg'!D1444</f>
        <v>2.2671200000000002</v>
      </c>
      <c r="G1444" s="2">
        <f>'Moving Avg'!F1444</f>
        <v>2.2700199999999997</v>
      </c>
      <c r="H1444" s="2">
        <f>'Moving Avg'!G1444</f>
        <v>2.0866020000000005</v>
      </c>
      <c r="I1444" s="2">
        <f>'Moving Avg'!H1444</f>
        <v>2.0775015000000017</v>
      </c>
      <c r="J1444" s="6" t="str">
        <f>OBV!F1444</f>
        <v>BULLISH</v>
      </c>
      <c r="K1444" s="6" t="str">
        <f>OBV!G1444</f>
        <v>NEUTRAL</v>
      </c>
      <c r="L1444" s="6" t="str">
        <f>OBV!H1444</f>
        <v>BULLISH DIVERGENCE</v>
      </c>
    </row>
    <row r="1445" spans="1:12" ht="13.5" x14ac:dyDescent="0.25">
      <c r="A1445" s="3">
        <f>RSI!A1445</f>
        <v>44419</v>
      </c>
      <c r="B1445" s="2">
        <f>RSI!B1445</f>
        <v>2.2524999999999999</v>
      </c>
      <c r="C1445" s="2">
        <f>RSI!I1445</f>
        <v>57.969811043059927</v>
      </c>
      <c r="D1445" s="2">
        <f>MACD!E1445</f>
        <v>2.6061341674018301E-2</v>
      </c>
      <c r="E1445" s="2">
        <f>MACD!F1445</f>
        <v>-2.4147307361679755E-2</v>
      </c>
      <c r="F1445" s="2">
        <f>'Moving Avg'!D1445</f>
        <v>2.2603</v>
      </c>
      <c r="G1445" s="2">
        <f>'Moving Avg'!F1445</f>
        <v>2.2778049999999994</v>
      </c>
      <c r="H1445" s="2">
        <f>'Moving Avg'!G1445</f>
        <v>2.0903960000000001</v>
      </c>
      <c r="I1445" s="2">
        <f>'Moving Avg'!H1445</f>
        <v>2.0777690000000018</v>
      </c>
      <c r="J1445" s="6" t="str">
        <f>OBV!F1445</f>
        <v>BEARISH</v>
      </c>
      <c r="K1445" s="6" t="str">
        <f>OBV!G1445</f>
        <v>NEUTRAL</v>
      </c>
      <c r="L1445" s="6" t="str">
        <f>OBV!H1445</f>
        <v>CONFIRMED BEARISH</v>
      </c>
    </row>
    <row r="1446" spans="1:12" ht="13.5" x14ac:dyDescent="0.25">
      <c r="A1446" s="3">
        <f>RSI!A1446</f>
        <v>44420</v>
      </c>
      <c r="B1446" s="2">
        <f>RSI!B1446</f>
        <v>2.2816999999999998</v>
      </c>
      <c r="C1446" s="2">
        <f>RSI!I1446</f>
        <v>61.771316577758583</v>
      </c>
      <c r="D1446" s="2">
        <f>MACD!E1446</f>
        <v>3.0789819352417869E-2</v>
      </c>
      <c r="E1446" s="2">
        <f>MACD!F1446</f>
        <v>-1.3159882018860234E-2</v>
      </c>
      <c r="F1446" s="2">
        <f>'Moving Avg'!D1446</f>
        <v>2.2603</v>
      </c>
      <c r="G1446" s="2">
        <f>'Moving Avg'!F1446</f>
        <v>2.2829149999999991</v>
      </c>
      <c r="H1446" s="2">
        <f>'Moving Avg'!G1446</f>
        <v>2.0943860000000001</v>
      </c>
      <c r="I1446" s="2">
        <f>'Moving Avg'!H1446</f>
        <v>2.0782555000000018</v>
      </c>
      <c r="J1446" s="6" t="str">
        <f>OBV!F1446</f>
        <v>BULLISH</v>
      </c>
      <c r="K1446" s="6" t="str">
        <f>OBV!G1446</f>
        <v>NEUTRAL</v>
      </c>
      <c r="L1446" s="6" t="str">
        <f>OBV!H1446</f>
        <v>NEUTRAL</v>
      </c>
    </row>
    <row r="1447" spans="1:12" ht="13.5" x14ac:dyDescent="0.25">
      <c r="A1447" s="3">
        <f>RSI!A1447</f>
        <v>44424</v>
      </c>
      <c r="B1447" s="2">
        <f>RSI!B1447</f>
        <v>2.3109000000000002</v>
      </c>
      <c r="C1447" s="2">
        <f>RSI!I1447</f>
        <v>65.164455003559397</v>
      </c>
      <c r="D1447" s="2">
        <f>MACD!E1447</f>
        <v>2.7724782555125227E-2</v>
      </c>
      <c r="E1447" s="2">
        <f>MACD!F1447</f>
        <v>-4.9829491040631422E-3</v>
      </c>
      <c r="F1447" s="2">
        <f>'Moving Avg'!D1447</f>
        <v>2.2719800000000001</v>
      </c>
      <c r="G1447" s="2">
        <f>'Moving Avg'!F1447</f>
        <v>2.2870499999999994</v>
      </c>
      <c r="H1447" s="2">
        <f>'Moving Avg'!G1447</f>
        <v>2.0990560000000005</v>
      </c>
      <c r="I1447" s="2">
        <f>'Moving Avg'!H1447</f>
        <v>2.0788635000000015</v>
      </c>
      <c r="J1447" s="6" t="str">
        <f>OBV!F1447</f>
        <v>BULLISH</v>
      </c>
      <c r="K1447" s="6" t="str">
        <f>OBV!G1447</f>
        <v>NEUTRAL</v>
      </c>
      <c r="L1447" s="6" t="str">
        <f>OBV!H1447</f>
        <v>CONFIRMED BULLISH</v>
      </c>
    </row>
    <row r="1448" spans="1:12" ht="13.5" x14ac:dyDescent="0.25">
      <c r="A1448" s="3">
        <f>RSI!A1448</f>
        <v>44425</v>
      </c>
      <c r="B1448" s="2">
        <f>RSI!B1448</f>
        <v>2.4422000000000001</v>
      </c>
      <c r="C1448" s="2">
        <f>RSI!I1448</f>
        <v>75.63628030389313</v>
      </c>
      <c r="D1448" s="2">
        <f>MACD!E1448</f>
        <v>1.4084371587957278E-2</v>
      </c>
      <c r="E1448" s="2">
        <f>MACD!F1448</f>
        <v>-1.1694849656590585E-3</v>
      </c>
      <c r="F1448" s="2">
        <f>'Moving Avg'!D1448</f>
        <v>2.3089399999999998</v>
      </c>
      <c r="G1448" s="2">
        <f>'Moving Avg'!F1448</f>
        <v>2.2948299999999997</v>
      </c>
      <c r="H1448" s="2">
        <f>'Moving Avg'!G1448</f>
        <v>2.1078120000000005</v>
      </c>
      <c r="I1448" s="2">
        <f>'Moving Avg'!H1448</f>
        <v>2.0799095000000016</v>
      </c>
      <c r="J1448" s="6" t="str">
        <f>OBV!F1448</f>
        <v>BULLISH</v>
      </c>
      <c r="K1448" s="6" t="str">
        <f>OBV!G1448</f>
        <v>NEUTRAL</v>
      </c>
      <c r="L1448" s="6" t="str">
        <f>OBV!H1448</f>
        <v>CONFIRMED BULLISH</v>
      </c>
    </row>
    <row r="1449" spans="1:12" ht="13.5" x14ac:dyDescent="0.25">
      <c r="A1449" s="3">
        <f>RSI!A1449</f>
        <v>44426</v>
      </c>
      <c r="B1449" s="2">
        <f>RSI!B1449</f>
        <v>2.5783999999999998</v>
      </c>
      <c r="C1449" s="2">
        <f>RSI!I1449</f>
        <v>81.761122990702432</v>
      </c>
      <c r="D1449" s="2">
        <f>MACD!E1449</f>
        <v>-4.3550885326206767E-3</v>
      </c>
      <c r="E1449" s="2">
        <f>MACD!F1449</f>
        <v>-1.8066056790513822E-3</v>
      </c>
      <c r="F1449" s="2">
        <f>'Moving Avg'!D1449</f>
        <v>2.3731400000000002</v>
      </c>
      <c r="G1449" s="2">
        <f>'Moving Avg'!F1449</f>
        <v>2.3069899999999999</v>
      </c>
      <c r="H1449" s="2">
        <f>'Moving Avg'!G1449</f>
        <v>2.1199740000000005</v>
      </c>
      <c r="I1449" s="2">
        <f>'Moving Avg'!H1449</f>
        <v>2.0814660000000016</v>
      </c>
      <c r="J1449" s="6" t="str">
        <f>OBV!F1449</f>
        <v>BULLISH</v>
      </c>
      <c r="K1449" s="6" t="str">
        <f>OBV!G1449</f>
        <v>STRONG</v>
      </c>
      <c r="L1449" s="6" t="str">
        <f>OBV!H1449</f>
        <v>CONFIRMED BULLISH</v>
      </c>
    </row>
    <row r="1450" spans="1:12" ht="13.5" x14ac:dyDescent="0.25">
      <c r="A1450" s="3">
        <f>RSI!A1450</f>
        <v>44427</v>
      </c>
      <c r="B1450" s="2">
        <f>RSI!B1450</f>
        <v>2.6758000000000002</v>
      </c>
      <c r="C1450" s="2">
        <f>RSI!I1450</f>
        <v>84.719510976795348</v>
      </c>
      <c r="D1450" s="2">
        <f>MACD!E1450</f>
        <v>-3.0674265680850077E-2</v>
      </c>
      <c r="E1450" s="2">
        <f>MACD!F1450</f>
        <v>-7.5801376794111209E-3</v>
      </c>
      <c r="F1450" s="2">
        <f>'Moving Avg'!D1450</f>
        <v>2.4578000000000002</v>
      </c>
      <c r="G1450" s="2">
        <f>'Moving Avg'!F1450</f>
        <v>2.3262100000000001</v>
      </c>
      <c r="H1450" s="2">
        <f>'Moving Avg'!G1450</f>
        <v>2.1337920000000006</v>
      </c>
      <c r="I1450" s="2">
        <f>'Moving Avg'!H1450</f>
        <v>2.0834120000000014</v>
      </c>
      <c r="J1450" s="6" t="str">
        <f>OBV!F1450</f>
        <v>BULLISH</v>
      </c>
      <c r="K1450" s="6" t="str">
        <f>OBV!G1450</f>
        <v>STRONG</v>
      </c>
      <c r="L1450" s="6" t="str">
        <f>OBV!H1450</f>
        <v>CONFIRMED BULLISH</v>
      </c>
    </row>
    <row r="1451" spans="1:12" ht="13.5" x14ac:dyDescent="0.25">
      <c r="A1451" s="3">
        <f>RSI!A1451</f>
        <v>44428</v>
      </c>
      <c r="B1451" s="2">
        <f>RSI!B1451</f>
        <v>2.7875999999999999</v>
      </c>
      <c r="C1451" s="2">
        <f>RSI!I1451</f>
        <v>87.271612534848643</v>
      </c>
      <c r="D1451" s="2">
        <f>MACD!E1451</f>
        <v>-6.4415794606889065E-2</v>
      </c>
      <c r="E1451" s="2">
        <f>MACD!F1451</f>
        <v>-1.8947269064906711E-2</v>
      </c>
      <c r="F1451" s="2">
        <f>'Moving Avg'!D1451</f>
        <v>2.55898</v>
      </c>
      <c r="G1451" s="2">
        <f>'Moving Avg'!F1451</f>
        <v>2.3524800000000003</v>
      </c>
      <c r="H1451" s="2">
        <f>'Moving Avg'!G1451</f>
        <v>2.1501380000000001</v>
      </c>
      <c r="I1451" s="2">
        <f>'Moving Avg'!H1451</f>
        <v>2.0862580000000013</v>
      </c>
      <c r="J1451" s="6" t="str">
        <f>OBV!F1451</f>
        <v>BULLISH</v>
      </c>
      <c r="K1451" s="6" t="str">
        <f>OBV!G1451</f>
        <v>STRONG</v>
      </c>
      <c r="L1451" s="6" t="str">
        <f>OBV!H1451</f>
        <v>CONFIRMED BULLISH</v>
      </c>
    </row>
    <row r="1452" spans="1:12" ht="13.5" x14ac:dyDescent="0.25">
      <c r="A1452" s="3">
        <f>RSI!A1452</f>
        <v>44431</v>
      </c>
      <c r="B1452" s="2">
        <f>RSI!B1452</f>
        <v>2.6758000000000002</v>
      </c>
      <c r="C1452" s="2">
        <f>RSI!I1452</f>
        <v>73.967489266146586</v>
      </c>
      <c r="D1452" s="2">
        <f>MACD!E1452</f>
        <v>-9.2093450664533449E-2</v>
      </c>
      <c r="E1452" s="2">
        <f>MACD!F1452</f>
        <v>-3.3576505384832062E-2</v>
      </c>
      <c r="F1452" s="2">
        <f>'Moving Avg'!D1452</f>
        <v>2.6319600000000003</v>
      </c>
      <c r="G1452" s="2">
        <f>'Moving Avg'!F1452</f>
        <v>2.3699950000000003</v>
      </c>
      <c r="H1452" s="2">
        <f>'Moving Avg'!G1452</f>
        <v>2.1648320000000001</v>
      </c>
      <c r="I1452" s="2">
        <f>'Moving Avg'!H1452</f>
        <v>2.0885450000000012</v>
      </c>
      <c r="J1452" s="6" t="str">
        <f>OBV!F1452</f>
        <v>BULLISH</v>
      </c>
      <c r="K1452" s="6" t="str">
        <f>OBV!G1452</f>
        <v>STRONG</v>
      </c>
      <c r="L1452" s="6" t="str">
        <f>OBV!H1452</f>
        <v>CONFIRMED BULLISH</v>
      </c>
    </row>
    <row r="1453" spans="1:12" ht="13.5" x14ac:dyDescent="0.25">
      <c r="A1453" s="3">
        <f>RSI!A1453</f>
        <v>44432</v>
      </c>
      <c r="B1453" s="2">
        <f>RSI!B1453</f>
        <v>2.5735999999999999</v>
      </c>
      <c r="C1453" s="2">
        <f>RSI!I1453</f>
        <v>64.315386850816452</v>
      </c>
      <c r="D1453" s="2">
        <f>MACD!E1453</f>
        <v>-0.10922844101551421</v>
      </c>
      <c r="E1453" s="2">
        <f>MACD!F1453</f>
        <v>-4.8706892510968491E-2</v>
      </c>
      <c r="F1453" s="2">
        <f>'Moving Avg'!D1453</f>
        <v>2.6582400000000002</v>
      </c>
      <c r="G1453" s="2">
        <f>'Moving Avg'!F1453</f>
        <v>2.3819150000000007</v>
      </c>
      <c r="H1453" s="2">
        <f>'Moving Avg'!G1453</f>
        <v>2.1774819999999999</v>
      </c>
      <c r="I1453" s="2">
        <f>'Moving Avg'!H1453</f>
        <v>2.0903450000000015</v>
      </c>
      <c r="J1453" s="6" t="str">
        <f>OBV!F1453</f>
        <v>BULLISH</v>
      </c>
      <c r="K1453" s="6" t="str">
        <f>OBV!G1453</f>
        <v>STRONG</v>
      </c>
      <c r="L1453" s="6" t="str">
        <f>OBV!H1453</f>
        <v>CONFIRMED BULLISH</v>
      </c>
    </row>
    <row r="1454" spans="1:12" ht="13.5" x14ac:dyDescent="0.25">
      <c r="A1454" s="3">
        <f>RSI!A1454</f>
        <v>44433</v>
      </c>
      <c r="B1454" s="2">
        <f>RSI!B1454</f>
        <v>2.7244000000000002</v>
      </c>
      <c r="C1454" s="2">
        <f>RSI!I1454</f>
        <v>70.443995586555644</v>
      </c>
      <c r="D1454" s="2">
        <f>MACD!E1454</f>
        <v>-0.1361823116208063</v>
      </c>
      <c r="E1454" s="2">
        <f>MACD!F1454</f>
        <v>-6.6201976332936049E-2</v>
      </c>
      <c r="F1454" s="2">
        <f>'Moving Avg'!D1454</f>
        <v>2.6874400000000001</v>
      </c>
      <c r="G1454" s="2">
        <f>'Moving Avg'!F1454</f>
        <v>2.4042950000000003</v>
      </c>
      <c r="H1454" s="2">
        <f>'Moving Avg'!G1454</f>
        <v>2.1931480000000003</v>
      </c>
      <c r="I1454" s="2">
        <f>'Moving Avg'!H1454</f>
        <v>2.0931910000000018</v>
      </c>
      <c r="J1454" s="6" t="str">
        <f>OBV!F1454</f>
        <v>BULLISH</v>
      </c>
      <c r="K1454" s="6" t="str">
        <f>OBV!G1454</f>
        <v>NEUTRAL</v>
      </c>
      <c r="L1454" s="6" t="str">
        <f>OBV!H1454</f>
        <v>CONFIRMED BULLISH</v>
      </c>
    </row>
    <row r="1455" spans="1:12" ht="13.5" x14ac:dyDescent="0.25">
      <c r="A1455" s="3">
        <f>RSI!A1455</f>
        <v>44434</v>
      </c>
      <c r="B1455" s="2">
        <f>RSI!B1455</f>
        <v>2.7389999999999999</v>
      </c>
      <c r="C1455" s="2">
        <f>RSI!I1455</f>
        <v>70.963937494074941</v>
      </c>
      <c r="D1455" s="2">
        <f>MACD!E1455</f>
        <v>-0.16290534629309139</v>
      </c>
      <c r="E1455" s="2">
        <f>MACD!F1455</f>
        <v>-8.5542650324967121E-2</v>
      </c>
      <c r="F1455" s="2">
        <f>'Moving Avg'!D1455</f>
        <v>2.7000799999999998</v>
      </c>
      <c r="G1455" s="2">
        <f>'Moving Avg'!F1455</f>
        <v>2.4257</v>
      </c>
      <c r="H1455" s="2">
        <f>'Moving Avg'!G1455</f>
        <v>2.2094940000000003</v>
      </c>
      <c r="I1455" s="2">
        <f>'Moving Avg'!H1455</f>
        <v>2.095867000000001</v>
      </c>
      <c r="J1455" s="6" t="str">
        <f>OBV!F1455</f>
        <v>BULLISH</v>
      </c>
      <c r="K1455" s="6" t="str">
        <f>OBV!G1455</f>
        <v>NEUTRAL</v>
      </c>
      <c r="L1455" s="6" t="str">
        <f>OBV!H1455</f>
        <v>CONFIRMED BULLISH</v>
      </c>
    </row>
    <row r="1456" spans="1:12" ht="13.5" x14ac:dyDescent="0.25">
      <c r="A1456" s="3">
        <f>RSI!A1456</f>
        <v>44435</v>
      </c>
      <c r="B1456" s="2">
        <f>RSI!B1456</f>
        <v>2.7195</v>
      </c>
      <c r="C1456" s="2">
        <f>RSI!I1456</f>
        <v>69.212635956457319</v>
      </c>
      <c r="D1456" s="2">
        <f>MACD!E1456</f>
        <v>-0.18159313304439095</v>
      </c>
      <c r="E1456" s="2">
        <f>MACD!F1456</f>
        <v>-0.10475274686885189</v>
      </c>
      <c r="F1456" s="2">
        <f>'Moving Avg'!D1456</f>
        <v>2.6864599999999998</v>
      </c>
      <c r="G1456" s="2">
        <f>'Moving Avg'!F1456</f>
        <v>2.4466200000000002</v>
      </c>
      <c r="H1456" s="2">
        <f>'Moving Avg'!G1456</f>
        <v>2.2263259999999998</v>
      </c>
      <c r="I1456" s="2">
        <f>'Moving Avg'!H1456</f>
        <v>2.0984695000000015</v>
      </c>
      <c r="J1456" s="6" t="str">
        <f>OBV!F1456</f>
        <v>BEARISH</v>
      </c>
      <c r="K1456" s="6" t="str">
        <f>OBV!G1456</f>
        <v>NEUTRAL</v>
      </c>
      <c r="L1456" s="6" t="str">
        <f>OBV!H1456</f>
        <v>CONFIRMED BEARISH</v>
      </c>
    </row>
    <row r="1457" spans="1:12" ht="13.5" x14ac:dyDescent="0.25">
      <c r="A1457" s="3">
        <f>RSI!A1457</f>
        <v>44438</v>
      </c>
      <c r="B1457" s="2">
        <f>RSI!B1457</f>
        <v>2.7048999999999999</v>
      </c>
      <c r="C1457" s="2">
        <f>RSI!I1457</f>
        <v>67.862260688611514</v>
      </c>
      <c r="D1457" s="2">
        <f>MACD!E1457</f>
        <v>-0.19358050861256659</v>
      </c>
      <c r="E1457" s="2">
        <f>MACD!F1457</f>
        <v>-0.12251829921759483</v>
      </c>
      <c r="F1457" s="2">
        <f>'Moving Avg'!D1457</f>
        <v>2.6922799999999998</v>
      </c>
      <c r="G1457" s="2">
        <f>'Moving Avg'!F1457</f>
        <v>2.4682649999999997</v>
      </c>
      <c r="H1457" s="2">
        <f>'Moving Avg'!G1457</f>
        <v>2.2422820000000003</v>
      </c>
      <c r="I1457" s="2">
        <f>'Moving Avg'!H1457</f>
        <v>2.1011695000000015</v>
      </c>
      <c r="J1457" s="6" t="str">
        <f>OBV!F1457</f>
        <v>BULLISH</v>
      </c>
      <c r="K1457" s="6" t="str">
        <f>OBV!G1457</f>
        <v>NEUTRAL</v>
      </c>
      <c r="L1457" s="6" t="str">
        <f>OBV!H1457</f>
        <v>CONFIRMED BULLISH</v>
      </c>
    </row>
    <row r="1458" spans="1:12" ht="13.5" x14ac:dyDescent="0.25">
      <c r="A1458" s="3">
        <f>RSI!A1458</f>
        <v>44439</v>
      </c>
      <c r="B1458" s="2">
        <f>RSI!B1458</f>
        <v>2.6417000000000002</v>
      </c>
      <c r="C1458" s="2">
        <f>RSI!I1458</f>
        <v>62.204557063915985</v>
      </c>
      <c r="D1458" s="2">
        <f>MACD!E1458</f>
        <v>-0.18037482840401386</v>
      </c>
      <c r="E1458" s="2">
        <f>MACD!F1458</f>
        <v>-0.13408960505487866</v>
      </c>
      <c r="F1458" s="2">
        <f>'Moving Avg'!D1458</f>
        <v>2.7059000000000002</v>
      </c>
      <c r="G1458" s="2">
        <f>'Moving Avg'!F1458</f>
        <v>2.4869949999999998</v>
      </c>
      <c r="H1458" s="2">
        <f>'Moving Avg'!G1458</f>
        <v>2.256488</v>
      </c>
      <c r="I1458" s="2">
        <f>'Moving Avg'!H1458</f>
        <v>2.1035535000000016</v>
      </c>
      <c r="J1458" s="6" t="str">
        <f>OBV!F1458</f>
        <v>BULLISH</v>
      </c>
      <c r="K1458" s="6" t="str">
        <f>OBV!G1458</f>
        <v>NEUTRAL</v>
      </c>
      <c r="L1458" s="6" t="str">
        <f>OBV!H1458</f>
        <v>CONFIRMED BULLISH</v>
      </c>
    </row>
    <row r="1459" spans="1:12" ht="13.5" x14ac:dyDescent="0.25">
      <c r="A1459" s="3">
        <f>RSI!A1459</f>
        <v>44440</v>
      </c>
      <c r="B1459" s="2">
        <f>RSI!B1459</f>
        <v>2.5979000000000001</v>
      </c>
      <c r="C1459" s="2">
        <f>RSI!I1459</f>
        <v>58.560711749121438</v>
      </c>
      <c r="D1459" s="2">
        <f>MACD!E1459</f>
        <v>-0.14604815783145542</v>
      </c>
      <c r="E1459" s="2">
        <f>MACD!F1459</f>
        <v>-0.136481315610194</v>
      </c>
      <c r="F1459" s="2">
        <f>'Moving Avg'!D1459</f>
        <v>2.6805999999999996</v>
      </c>
      <c r="G1459" s="2">
        <f>'Moving Avg'!F1459</f>
        <v>2.502075</v>
      </c>
      <c r="H1459" s="2">
        <f>'Moving Avg'!G1459</f>
        <v>2.268942</v>
      </c>
      <c r="I1459" s="2">
        <f>'Moving Avg'!H1459</f>
        <v>2.1055725000000014</v>
      </c>
      <c r="J1459" s="6" t="str">
        <f>OBV!F1459</f>
        <v>BULLISH</v>
      </c>
      <c r="K1459" s="6" t="str">
        <f>OBV!G1459</f>
        <v>NEUTRAL</v>
      </c>
      <c r="L1459" s="6" t="str">
        <f>OBV!H1459</f>
        <v>BULLISH DIVERGENCE</v>
      </c>
    </row>
    <row r="1460" spans="1:12" ht="13.5" x14ac:dyDescent="0.25">
      <c r="A1460" s="3">
        <f>RSI!A1460</f>
        <v>44441</v>
      </c>
      <c r="B1460" s="2">
        <f>RSI!B1460</f>
        <v>2.4811999999999999</v>
      </c>
      <c r="C1460" s="2">
        <f>RSI!I1460</f>
        <v>50.134110003544919</v>
      </c>
      <c r="D1460" s="2">
        <f>MACD!E1460</f>
        <v>-9.4082838632653765E-2</v>
      </c>
      <c r="E1460" s="2">
        <f>MACD!F1460</f>
        <v>-0.12800162021468595</v>
      </c>
      <c r="F1460" s="2">
        <f>'Moving Avg'!D1460</f>
        <v>2.6290400000000003</v>
      </c>
      <c r="G1460" s="2">
        <f>'Moving Avg'!F1460</f>
        <v>2.5118050000000003</v>
      </c>
      <c r="H1460" s="2">
        <f>'Moving Avg'!G1460</f>
        <v>2.2790619999999997</v>
      </c>
      <c r="I1460" s="2">
        <f>'Moving Avg'!H1460</f>
        <v>2.1070320000000011</v>
      </c>
      <c r="J1460" s="6" t="str">
        <f>OBV!F1460</f>
        <v>BEARISH</v>
      </c>
      <c r="K1460" s="6" t="str">
        <f>OBV!G1460</f>
        <v>NEUTRAL</v>
      </c>
      <c r="L1460" s="6" t="str">
        <f>OBV!H1460</f>
        <v>CONFIRMED BEARISH</v>
      </c>
    </row>
    <row r="1461" spans="1:12" ht="13.5" x14ac:dyDescent="0.25">
      <c r="A1461" s="3">
        <f>RSI!A1461</f>
        <v>44442</v>
      </c>
      <c r="B1461" s="2">
        <f>RSI!B1461</f>
        <v>2.4763000000000002</v>
      </c>
      <c r="C1461" s="2">
        <f>RSI!I1461</f>
        <v>49.810014728189245</v>
      </c>
      <c r="D1461" s="2">
        <f>MACD!E1461</f>
        <v>-3.2516473577949956E-2</v>
      </c>
      <c r="E1461" s="2">
        <f>MACD!F1461</f>
        <v>-0.10890459088733875</v>
      </c>
      <c r="F1461" s="2">
        <f>'Moving Avg'!D1461</f>
        <v>2.5804</v>
      </c>
      <c r="G1461" s="2">
        <f>'Moving Avg'!F1461</f>
        <v>2.5215350000000005</v>
      </c>
      <c r="H1461" s="2">
        <f>'Moving Avg'!G1461</f>
        <v>2.2893759999999999</v>
      </c>
      <c r="I1461" s="2">
        <f>'Moving Avg'!H1461</f>
        <v>2.108467000000001</v>
      </c>
      <c r="J1461" s="6" t="str">
        <f>OBV!F1461</f>
        <v>BEARISH</v>
      </c>
      <c r="K1461" s="6" t="str">
        <f>OBV!G1461</f>
        <v>NEUTRAL</v>
      </c>
      <c r="L1461" s="6" t="str">
        <f>OBV!H1461</f>
        <v>CONFIRMED BEARISH</v>
      </c>
    </row>
    <row r="1462" spans="1:12" ht="13.5" x14ac:dyDescent="0.25">
      <c r="A1462" s="3">
        <f>RSI!A1462</f>
        <v>44445</v>
      </c>
      <c r="B1462" s="2">
        <f>RSI!B1462</f>
        <v>2.4276</v>
      </c>
      <c r="C1462" s="2">
        <f>RSI!I1462</f>
        <v>46.586587610546005</v>
      </c>
      <c r="D1462" s="2">
        <f>MACD!E1462</f>
        <v>6.0448263774786071E-3</v>
      </c>
      <c r="E1462" s="2">
        <f>MACD!F1462</f>
        <v>-8.5914707434375293E-2</v>
      </c>
      <c r="F1462" s="2">
        <f>'Moving Avg'!D1462</f>
        <v>2.52494</v>
      </c>
      <c r="G1462" s="2">
        <f>'Moving Avg'!F1462</f>
        <v>2.5302899999999999</v>
      </c>
      <c r="H1462" s="2">
        <f>'Moving Avg'!G1462</f>
        <v>2.2988140000000001</v>
      </c>
      <c r="I1462" s="2">
        <f>'Moving Avg'!H1462</f>
        <v>2.1095615000000008</v>
      </c>
      <c r="J1462" s="6" t="str">
        <f>OBV!F1462</f>
        <v>BEARISH</v>
      </c>
      <c r="K1462" s="6" t="str">
        <f>OBV!G1462</f>
        <v>NEUTRAL</v>
      </c>
      <c r="L1462" s="6" t="str">
        <f>OBV!H1462</f>
        <v>CONFIRMED BEARISH</v>
      </c>
    </row>
    <row r="1463" spans="1:12" ht="13.5" x14ac:dyDescent="0.25">
      <c r="A1463" s="3">
        <f>RSI!A1463</f>
        <v>44446</v>
      </c>
      <c r="B1463" s="2">
        <f>RSI!B1463</f>
        <v>2.4325000000000001</v>
      </c>
      <c r="C1463" s="2">
        <f>RSI!I1463</f>
        <v>46.958523929525839</v>
      </c>
      <c r="D1463" s="2">
        <f>MACD!E1463</f>
        <v>2.293023430406782E-2</v>
      </c>
      <c r="E1463" s="2">
        <f>MACD!F1463</f>
        <v>-6.4145719086686662E-2</v>
      </c>
      <c r="F1463" s="2">
        <f>'Moving Avg'!D1463</f>
        <v>2.4831000000000003</v>
      </c>
      <c r="G1463" s="2">
        <f>'Moving Avg'!F1463</f>
        <v>2.5390450000000002</v>
      </c>
      <c r="H1463" s="2">
        <f>'Moving Avg'!G1463</f>
        <v>2.3090299999999995</v>
      </c>
      <c r="I1463" s="2">
        <f>'Moving Avg'!H1463</f>
        <v>2.1109965000000006</v>
      </c>
      <c r="J1463" s="6" t="str">
        <f>OBV!F1463</f>
        <v>BEARISH</v>
      </c>
      <c r="K1463" s="6" t="str">
        <f>OBV!G1463</f>
        <v>NEUTRAL</v>
      </c>
      <c r="L1463" s="6" t="str">
        <f>OBV!H1463</f>
        <v>CONFIRMED BEARISH</v>
      </c>
    </row>
    <row r="1464" spans="1:12" ht="13.5" x14ac:dyDescent="0.25">
      <c r="A1464" s="3">
        <f>RSI!A1464</f>
        <v>44447</v>
      </c>
      <c r="B1464" s="2">
        <f>RSI!B1464</f>
        <v>2.4276</v>
      </c>
      <c r="C1464" s="2">
        <f>RSI!I1464</f>
        <v>46.609003340228632</v>
      </c>
      <c r="D1464" s="2">
        <f>MACD!E1464</f>
        <v>6.1069169468158435E-2</v>
      </c>
      <c r="E1464" s="2">
        <f>MACD!F1464</f>
        <v>-3.9102741375717641E-2</v>
      </c>
      <c r="F1464" s="2">
        <f>'Moving Avg'!D1464</f>
        <v>2.4490399999999997</v>
      </c>
      <c r="G1464" s="2">
        <f>'Moving Avg'!F1464</f>
        <v>2.547555</v>
      </c>
      <c r="H1464" s="2">
        <f>'Moving Avg'!G1464</f>
        <v>2.3191479999999998</v>
      </c>
      <c r="I1464" s="2">
        <f>'Moving Avg'!H1464</f>
        <v>2.1123830000000003</v>
      </c>
      <c r="J1464" s="6" t="str">
        <f>OBV!F1464</f>
        <v>BEARISH</v>
      </c>
      <c r="K1464" s="6" t="str">
        <f>OBV!G1464</f>
        <v>NEUTRAL</v>
      </c>
      <c r="L1464" s="6" t="str">
        <f>OBV!H1464</f>
        <v>CONFIRMED BEARISH</v>
      </c>
    </row>
    <row r="1465" spans="1:12" ht="13.5" x14ac:dyDescent="0.25">
      <c r="A1465" s="3">
        <f>RSI!A1465</f>
        <v>44448</v>
      </c>
      <c r="B1465" s="2">
        <f>RSI!B1465</f>
        <v>2.5687000000000002</v>
      </c>
      <c r="C1465" s="2">
        <f>RSI!I1465</f>
        <v>56.62161407467454</v>
      </c>
      <c r="D1465" s="2">
        <f>MACD!E1465</f>
        <v>8.543079480221083E-2</v>
      </c>
      <c r="E1465" s="2">
        <f>MACD!F1465</f>
        <v>-1.4196034140131944E-2</v>
      </c>
      <c r="F1465" s="2">
        <f>'Moving Avg'!D1465</f>
        <v>2.4665399999999997</v>
      </c>
      <c r="G1465" s="2">
        <f>'Moving Avg'!F1465</f>
        <v>2.5633650000000001</v>
      </c>
      <c r="H1465" s="2">
        <f>'Moving Avg'!G1465</f>
        <v>2.3317959999999998</v>
      </c>
      <c r="I1465" s="2">
        <f>'Moving Avg'!H1465</f>
        <v>2.1145480000000001</v>
      </c>
      <c r="J1465" s="6" t="str">
        <f>OBV!F1465</f>
        <v>BEARISH</v>
      </c>
      <c r="K1465" s="6" t="str">
        <f>OBV!G1465</f>
        <v>NEUTRAL</v>
      </c>
      <c r="L1465" s="6" t="str">
        <f>OBV!H1465</f>
        <v>BEARISH DIVERGENCE</v>
      </c>
    </row>
    <row r="1466" spans="1:12" ht="13.5" x14ac:dyDescent="0.25">
      <c r="A1466" s="3">
        <f>RSI!A1466</f>
        <v>44449</v>
      </c>
      <c r="B1466" s="2">
        <f>RSI!B1466</f>
        <v>2.5541</v>
      </c>
      <c r="C1466" s="2">
        <f>RSI!I1466</f>
        <v>55.462596485456977</v>
      </c>
      <c r="D1466" s="2">
        <f>MACD!E1466</f>
        <v>0.10356619020863667</v>
      </c>
      <c r="E1466" s="2">
        <f>MACD!F1466</f>
        <v>9.3564107296217787E-3</v>
      </c>
      <c r="F1466" s="2">
        <f>'Moving Avg'!D1466</f>
        <v>2.4821</v>
      </c>
      <c r="G1466" s="2">
        <f>'Moving Avg'!F1466</f>
        <v>2.5769849999999996</v>
      </c>
      <c r="H1466" s="2">
        <f>'Moving Avg'!G1466</f>
        <v>2.3434719999999998</v>
      </c>
      <c r="I1466" s="2">
        <f>'Moving Avg'!H1466</f>
        <v>2.1166640000000001</v>
      </c>
      <c r="J1466" s="6" t="str">
        <f>OBV!F1466</f>
        <v>BULLISH</v>
      </c>
      <c r="K1466" s="6" t="str">
        <f>OBV!G1466</f>
        <v>NEUTRAL</v>
      </c>
      <c r="L1466" s="6" t="str">
        <f>OBV!H1466</f>
        <v>CONFIRMED BULLISH</v>
      </c>
    </row>
    <row r="1467" spans="1:12" ht="13.5" x14ac:dyDescent="0.25">
      <c r="A1467" s="3">
        <f>RSI!A1467</f>
        <v>44452</v>
      </c>
      <c r="B1467" s="2">
        <f>RSI!B1467</f>
        <v>2.5493000000000001</v>
      </c>
      <c r="C1467" s="2">
        <f>RSI!I1467</f>
        <v>55.063530328578139</v>
      </c>
      <c r="D1467" s="2">
        <f>MACD!E1467</f>
        <v>0.11658889384377202</v>
      </c>
      <c r="E1467" s="2">
        <f>MACD!F1467</f>
        <v>3.0802907352451829E-2</v>
      </c>
      <c r="F1467" s="2">
        <f>'Moving Avg'!D1467</f>
        <v>2.5064400000000004</v>
      </c>
      <c r="G1467" s="2">
        <f>'Moving Avg'!F1467</f>
        <v>2.5889049999999996</v>
      </c>
      <c r="H1467" s="2">
        <f>'Moving Avg'!G1467</f>
        <v>2.3550519999999997</v>
      </c>
      <c r="I1467" s="2">
        <f>'Moving Avg'!H1467</f>
        <v>2.118805</v>
      </c>
      <c r="J1467" s="6" t="str">
        <f>OBV!F1467</f>
        <v>BULLISH</v>
      </c>
      <c r="K1467" s="6" t="str">
        <f>OBV!G1467</f>
        <v>NEUTRAL</v>
      </c>
      <c r="L1467" s="6" t="str">
        <f>OBV!H1467</f>
        <v>CONFIRMED BULLISH</v>
      </c>
    </row>
    <row r="1468" spans="1:12" ht="13.5" x14ac:dyDescent="0.25">
      <c r="A1468" s="3">
        <f>RSI!A1468</f>
        <v>44453</v>
      </c>
      <c r="B1468" s="2">
        <f>RSI!B1468</f>
        <v>2.4763000000000002</v>
      </c>
      <c r="C1468" s="2">
        <f>RSI!I1468</f>
        <v>49.258647107966056</v>
      </c>
      <c r="D1468" s="2">
        <f>MACD!E1468</f>
        <v>0.12292076827194087</v>
      </c>
      <c r="E1468" s="2">
        <f>MACD!F1468</f>
        <v>4.9226479536349642E-2</v>
      </c>
      <c r="F1468" s="2">
        <f>'Moving Avg'!D1468</f>
        <v>2.5152000000000001</v>
      </c>
      <c r="G1468" s="2">
        <f>'Moving Avg'!F1468</f>
        <v>2.5906099999999999</v>
      </c>
      <c r="H1468" s="2">
        <f>'Moving Avg'!G1468</f>
        <v>2.3651719999999994</v>
      </c>
      <c r="I1468" s="2">
        <f>'Moving Avg'!H1468</f>
        <v>2.1205809999999996</v>
      </c>
      <c r="J1468" s="6" t="str">
        <f>OBV!F1468</f>
        <v>BEARISH</v>
      </c>
      <c r="K1468" s="6" t="str">
        <f>OBV!G1468</f>
        <v>NEUTRAL</v>
      </c>
      <c r="L1468" s="6" t="str">
        <f>OBV!H1468</f>
        <v>BEARISH DIVERGENCE</v>
      </c>
    </row>
    <row r="1469" spans="1:12" ht="13.5" x14ac:dyDescent="0.25">
      <c r="A1469" s="3">
        <f>RSI!A1469</f>
        <v>44454</v>
      </c>
      <c r="B1469" s="2">
        <f>RSI!B1469</f>
        <v>2.4276</v>
      </c>
      <c r="C1469" s="2">
        <f>RSI!I1469</f>
        <v>45.790514144052743</v>
      </c>
      <c r="D1469" s="2">
        <f>MACD!E1469</f>
        <v>0.12523467822823342</v>
      </c>
      <c r="E1469" s="2">
        <f>MACD!F1469</f>
        <v>6.44281192747264E-2</v>
      </c>
      <c r="F1469" s="2">
        <f>'Moving Avg'!D1469</f>
        <v>2.5152000000000001</v>
      </c>
      <c r="G1469" s="2">
        <f>'Moving Avg'!F1469</f>
        <v>2.5830699999999998</v>
      </c>
      <c r="H1469" s="2">
        <f>'Moving Avg'!G1469</f>
        <v>2.3744139999999998</v>
      </c>
      <c r="I1469" s="2">
        <f>'Moving Avg'!H1469</f>
        <v>2.1220889999999999</v>
      </c>
      <c r="J1469" s="6" t="str">
        <f>OBV!F1469</f>
        <v>BEARISH</v>
      </c>
      <c r="K1469" s="6" t="str">
        <f>OBV!G1469</f>
        <v>NEUTRAL</v>
      </c>
      <c r="L1469" s="6" t="str">
        <f>OBV!H1469</f>
        <v>NEUTRAL</v>
      </c>
    </row>
    <row r="1470" spans="1:12" ht="13.5" x14ac:dyDescent="0.25">
      <c r="A1470" s="3">
        <f>RSI!A1470</f>
        <v>44455</v>
      </c>
      <c r="B1470" s="2">
        <f>RSI!B1470</f>
        <v>2.4276</v>
      </c>
      <c r="C1470" s="2">
        <f>RSI!I1470</f>
        <v>45.790514144052743</v>
      </c>
      <c r="D1470" s="2">
        <f>MACD!E1470</f>
        <v>0.10960728941076159</v>
      </c>
      <c r="E1470" s="2">
        <f>MACD!F1470</f>
        <v>7.3463953301933435E-2</v>
      </c>
      <c r="F1470" s="2">
        <f>'Moving Avg'!D1470</f>
        <v>2.48698</v>
      </c>
      <c r="G1470" s="2">
        <f>'Moving Avg'!F1470</f>
        <v>2.5706599999999993</v>
      </c>
      <c r="H1470" s="2">
        <f>'Moving Avg'!G1470</f>
        <v>2.3840459999999997</v>
      </c>
      <c r="I1470" s="2">
        <f>'Moving Avg'!H1470</f>
        <v>2.1236214999999996</v>
      </c>
      <c r="J1470" s="6" t="str">
        <f>OBV!F1470</f>
        <v>BEARISH</v>
      </c>
      <c r="K1470" s="6" t="str">
        <f>OBV!G1470</f>
        <v>NEUTRAL</v>
      </c>
      <c r="L1470" s="6" t="str">
        <f>OBV!H1470</f>
        <v>CONFIRMED BEARISH</v>
      </c>
    </row>
    <row r="1471" spans="1:12" ht="13.5" x14ac:dyDescent="0.25">
      <c r="A1471" s="3">
        <f>RSI!A1471</f>
        <v>44456</v>
      </c>
      <c r="B1471" s="2">
        <f>RSI!B1471</f>
        <v>2.4081999999999999</v>
      </c>
      <c r="C1471" s="2">
        <f>RSI!I1471</f>
        <v>44.347969909545228</v>
      </c>
      <c r="D1471" s="2">
        <f>MACD!E1471</f>
        <v>9.7408539888118373E-2</v>
      </c>
      <c r="E1471" s="2">
        <f>MACD!F1471</f>
        <v>7.8252870619170425E-2</v>
      </c>
      <c r="F1471" s="2">
        <f>'Moving Avg'!D1471</f>
        <v>2.4578000000000002</v>
      </c>
      <c r="G1471" s="2">
        <f>'Moving Avg'!F1471</f>
        <v>2.5516899999999998</v>
      </c>
      <c r="H1471" s="2">
        <f>'Moving Avg'!G1471</f>
        <v>2.3932899999999995</v>
      </c>
      <c r="I1471" s="2">
        <f>'Moving Avg'!H1471</f>
        <v>2.1249594999999997</v>
      </c>
      <c r="J1471" s="6" t="str">
        <f>OBV!F1471</f>
        <v>BEARISH</v>
      </c>
      <c r="K1471" s="6" t="str">
        <f>OBV!G1471</f>
        <v>NEUTRAL</v>
      </c>
      <c r="L1471" s="6" t="str">
        <f>OBV!H1471</f>
        <v>CONFIRMED BEARISH</v>
      </c>
    </row>
    <row r="1472" spans="1:12" ht="13.5" x14ac:dyDescent="0.25">
      <c r="A1472" s="3">
        <f>RSI!A1472</f>
        <v>44459</v>
      </c>
      <c r="B1472" s="2">
        <f>RSI!B1472</f>
        <v>2.4081999999999999</v>
      </c>
      <c r="C1472" s="2">
        <f>RSI!I1472</f>
        <v>44.347969909545228</v>
      </c>
      <c r="D1472" s="2">
        <f>MACD!E1472</f>
        <v>8.0024806901567658E-2</v>
      </c>
      <c r="E1472" s="2">
        <f>MACD!F1472</f>
        <v>7.8607257875649872E-2</v>
      </c>
      <c r="F1472" s="2">
        <f>'Moving Avg'!D1472</f>
        <v>2.4295800000000001</v>
      </c>
      <c r="G1472" s="2">
        <f>'Moving Avg'!F1472</f>
        <v>2.5383100000000001</v>
      </c>
      <c r="H1472" s="2">
        <f>'Moving Avg'!G1472</f>
        <v>2.4025339999999997</v>
      </c>
      <c r="I1472" s="2">
        <f>'Moving Avg'!H1472</f>
        <v>2.1263219999999996</v>
      </c>
      <c r="J1472" s="6" t="str">
        <f>OBV!F1472</f>
        <v>BEARISH</v>
      </c>
      <c r="K1472" s="6" t="str">
        <f>OBV!G1472</f>
        <v>NEUTRAL</v>
      </c>
      <c r="L1472" s="6" t="str">
        <f>OBV!H1472</f>
        <v>CONFIRMED BEARISH</v>
      </c>
    </row>
    <row r="1473" spans="1:12" ht="13.5" x14ac:dyDescent="0.25">
      <c r="A1473" s="3">
        <f>RSI!A1473</f>
        <v>44460</v>
      </c>
      <c r="B1473" s="2">
        <f>RSI!B1473</f>
        <v>2.4325000000000001</v>
      </c>
      <c r="C1473" s="2">
        <f>RSI!I1473</f>
        <v>46.78339456461719</v>
      </c>
      <c r="D1473" s="2">
        <f>MACD!E1473</f>
        <v>6.4668038243710591E-2</v>
      </c>
      <c r="E1473" s="2">
        <f>MACD!F1473</f>
        <v>7.5819413949262018E-2</v>
      </c>
      <c r="F1473" s="2">
        <f>'Moving Avg'!D1473</f>
        <v>2.42082</v>
      </c>
      <c r="G1473" s="2">
        <f>'Moving Avg'!F1473</f>
        <v>2.5312550000000003</v>
      </c>
      <c r="H1473" s="2">
        <f>'Moving Avg'!G1473</f>
        <v>2.412264</v>
      </c>
      <c r="I1473" s="2">
        <f>'Moving Avg'!H1473</f>
        <v>2.1277084999999998</v>
      </c>
      <c r="J1473" s="6" t="str">
        <f>OBV!F1473</f>
        <v>BEARISH</v>
      </c>
      <c r="K1473" s="6" t="str">
        <f>OBV!G1473</f>
        <v>NEUTRAL</v>
      </c>
      <c r="L1473" s="6" t="str">
        <f>OBV!H1473</f>
        <v>CONFIRMED BEARISH</v>
      </c>
    </row>
    <row r="1474" spans="1:12" ht="13.5" x14ac:dyDescent="0.25">
      <c r="A1474" s="3">
        <f>RSI!A1474</f>
        <v>44461</v>
      </c>
      <c r="B1474" s="2">
        <f>RSI!B1474</f>
        <v>2.3839000000000001</v>
      </c>
      <c r="C1474" s="2">
        <f>RSI!I1474</f>
        <v>42.753615695795183</v>
      </c>
      <c r="D1474" s="2">
        <f>MACD!E1474</f>
        <v>5.4745578033210673E-2</v>
      </c>
      <c r="E1474" s="2">
        <f>MACD!F1474</f>
        <v>7.1604646766051744E-2</v>
      </c>
      <c r="F1474" s="2">
        <f>'Moving Avg'!D1474</f>
        <v>2.4120800000000004</v>
      </c>
      <c r="G1474" s="2">
        <f>'Moving Avg'!F1474</f>
        <v>2.51423</v>
      </c>
      <c r="H1474" s="2">
        <f>'Moving Avg'!G1474</f>
        <v>2.4197579999999999</v>
      </c>
      <c r="I1474" s="2">
        <f>'Moving Avg'!H1474</f>
        <v>2.1289249999999997</v>
      </c>
      <c r="J1474" s="6" t="str">
        <f>OBV!F1474</f>
        <v>BEARISH</v>
      </c>
      <c r="K1474" s="6" t="str">
        <f>OBV!G1474</f>
        <v>NEUTRAL</v>
      </c>
      <c r="L1474" s="6" t="str">
        <f>OBV!H1474</f>
        <v>CONFIRMED BEARISH</v>
      </c>
    </row>
    <row r="1475" spans="1:12" ht="13.5" x14ac:dyDescent="0.25">
      <c r="A1475" s="3">
        <f>RSI!A1475</f>
        <v>44462</v>
      </c>
      <c r="B1475" s="2">
        <f>RSI!B1475</f>
        <v>2.4178999999999999</v>
      </c>
      <c r="C1475" s="2">
        <f>RSI!I1475</f>
        <v>46.242268496431905</v>
      </c>
      <c r="D1475" s="2">
        <f>MACD!E1475</f>
        <v>6.6034869001813767E-2</v>
      </c>
      <c r="E1475" s="2">
        <f>MACD!F1475</f>
        <v>7.0490691213204157E-2</v>
      </c>
      <c r="F1475" s="2">
        <f>'Moving Avg'!D1475</f>
        <v>2.4101399999999997</v>
      </c>
      <c r="G1475" s="2">
        <f>'Moving Avg'!F1475</f>
        <v>2.4981749999999998</v>
      </c>
      <c r="H1475" s="2">
        <f>'Moving Avg'!G1475</f>
        <v>2.4261799999999996</v>
      </c>
      <c r="I1475" s="2">
        <f>'Moving Avg'!H1475</f>
        <v>2.1303114999999995</v>
      </c>
      <c r="J1475" s="6" t="str">
        <f>OBV!F1475</f>
        <v>BEARISH</v>
      </c>
      <c r="K1475" s="6" t="str">
        <f>OBV!G1475</f>
        <v>NEUTRAL</v>
      </c>
      <c r="L1475" s="6" t="str">
        <f>OBV!H1475</f>
        <v>CONFIRMED BEARISH</v>
      </c>
    </row>
    <row r="1476" spans="1:12" ht="13.5" x14ac:dyDescent="0.25">
      <c r="A1476" s="3">
        <f>RSI!A1476</f>
        <v>44463</v>
      </c>
      <c r="B1476" s="2">
        <f>RSI!B1476</f>
        <v>2.3595000000000002</v>
      </c>
      <c r="C1476" s="2">
        <f>RSI!I1476</f>
        <v>41.557601010786719</v>
      </c>
      <c r="D1476" s="2">
        <f>MACD!E1476</f>
        <v>7.7925511566937722E-2</v>
      </c>
      <c r="E1476" s="2">
        <f>MACD!F1476</f>
        <v>7.1977655283950878E-2</v>
      </c>
      <c r="F1476" s="2">
        <f>'Moving Avg'!D1476</f>
        <v>2.4004000000000003</v>
      </c>
      <c r="G1476" s="2">
        <f>'Moving Avg'!F1476</f>
        <v>2.4801749999999996</v>
      </c>
      <c r="H1476" s="2">
        <f>'Moving Avg'!G1476</f>
        <v>2.4297799999999996</v>
      </c>
      <c r="I1476" s="2">
        <f>'Moving Avg'!H1476</f>
        <v>2.1309439999999999</v>
      </c>
      <c r="J1476" s="6" t="str">
        <f>OBV!F1476</f>
        <v>BEARISH</v>
      </c>
      <c r="K1476" s="6" t="str">
        <f>OBV!G1476</f>
        <v>NEUTRAL</v>
      </c>
      <c r="L1476" s="6" t="str">
        <f>OBV!H1476</f>
        <v>CONFIRMED BEARISH</v>
      </c>
    </row>
    <row r="1477" spans="1:12" ht="13.5" x14ac:dyDescent="0.25">
      <c r="A1477" s="3">
        <f>RSI!A1477</f>
        <v>44466</v>
      </c>
      <c r="B1477" s="2">
        <f>RSI!B1477</f>
        <v>2.3839000000000001</v>
      </c>
      <c r="C1477" s="2">
        <f>RSI!I1477</f>
        <v>44.105433628658922</v>
      </c>
      <c r="D1477" s="2">
        <f>MACD!E1477</f>
        <v>8.6025296920616778E-2</v>
      </c>
      <c r="E1477" s="2">
        <f>MACD!F1477</f>
        <v>7.4787183611284058E-2</v>
      </c>
      <c r="F1477" s="2">
        <f>'Moving Avg'!D1477</f>
        <v>2.39554</v>
      </c>
      <c r="G1477" s="2">
        <f>'Moving Avg'!F1477</f>
        <v>2.4641249999999992</v>
      </c>
      <c r="H1477" s="2">
        <f>'Moving Avg'!G1477</f>
        <v>2.4328939999999992</v>
      </c>
      <c r="I1477" s="2">
        <f>'Moving Avg'!H1477</f>
        <v>2.1317224999999995</v>
      </c>
      <c r="J1477" s="6" t="str">
        <f>OBV!F1477</f>
        <v>BEARISH</v>
      </c>
      <c r="K1477" s="6" t="str">
        <f>OBV!G1477</f>
        <v>NEUTRAL</v>
      </c>
      <c r="L1477" s="6" t="str">
        <f>OBV!H1477</f>
        <v>CONFIRMED BEARISH</v>
      </c>
    </row>
    <row r="1478" spans="1:12" ht="13.5" x14ac:dyDescent="0.25">
      <c r="A1478" s="3">
        <f>RSI!A1478</f>
        <v>44467</v>
      </c>
      <c r="B1478" s="2">
        <f>RSI!B1478</f>
        <v>2.3839000000000001</v>
      </c>
      <c r="C1478" s="2">
        <f>RSI!I1478</f>
        <v>44.105433628658929</v>
      </c>
      <c r="D1478" s="2">
        <f>MACD!E1478</f>
        <v>8.2045068386654485E-2</v>
      </c>
      <c r="E1478" s="2">
        <f>MACD!F1478</f>
        <v>7.6238760566358144E-2</v>
      </c>
      <c r="F1478" s="2">
        <f>'Moving Avg'!D1478</f>
        <v>2.3858200000000003</v>
      </c>
      <c r="G1478" s="2">
        <f>'Moving Avg'!F1478</f>
        <v>2.4512349999999996</v>
      </c>
      <c r="H1478" s="2">
        <f>'Moving Avg'!G1478</f>
        <v>2.4348399999999994</v>
      </c>
      <c r="I1478" s="2">
        <f>'Moving Avg'!H1478</f>
        <v>2.1325254999999994</v>
      </c>
      <c r="J1478" s="6" t="str">
        <f>OBV!F1478</f>
        <v>BEARISH</v>
      </c>
      <c r="K1478" s="6" t="str">
        <f>OBV!G1478</f>
        <v>NEUTRAL</v>
      </c>
      <c r="L1478" s="6" t="str">
        <f>OBV!H1478</f>
        <v>CONFIRMED BEARISH</v>
      </c>
    </row>
    <row r="1479" spans="1:12" ht="13.5" x14ac:dyDescent="0.25">
      <c r="A1479" s="3">
        <f>RSI!A1479</f>
        <v>44468</v>
      </c>
      <c r="B1479" s="2">
        <f>RSI!B1479</f>
        <v>2.452</v>
      </c>
      <c r="C1479" s="2">
        <f>RSI!I1479</f>
        <v>51.017535679463514</v>
      </c>
      <c r="D1479" s="2">
        <f>MACD!E1479</f>
        <v>6.6507908499513935E-2</v>
      </c>
      <c r="E1479" s="2">
        <f>MACD!F1479</f>
        <v>7.4292590152989307E-2</v>
      </c>
      <c r="F1479" s="2">
        <f>'Moving Avg'!D1479</f>
        <v>2.3994400000000002</v>
      </c>
      <c r="G1479" s="2">
        <f>'Moving Avg'!F1479</f>
        <v>2.4439399999999991</v>
      </c>
      <c r="H1479" s="2">
        <f>'Moving Avg'!G1479</f>
        <v>2.4371759999999996</v>
      </c>
      <c r="I1479" s="2">
        <f>'Moving Avg'!H1479</f>
        <v>2.1335959999999998</v>
      </c>
      <c r="J1479" s="6" t="str">
        <f>OBV!F1479</f>
        <v>BULLISH</v>
      </c>
      <c r="K1479" s="6" t="str">
        <f>OBV!G1479</f>
        <v>NEUTRAL</v>
      </c>
      <c r="L1479" s="6" t="str">
        <f>OBV!H1479</f>
        <v>CONFIRMED BULLISH</v>
      </c>
    </row>
    <row r="1480" spans="1:12" ht="13.5" x14ac:dyDescent="0.25">
      <c r="A1480" s="3">
        <f>RSI!A1480</f>
        <v>44469</v>
      </c>
      <c r="B1480" s="2">
        <f>RSI!B1480</f>
        <v>2.3498000000000001</v>
      </c>
      <c r="C1480" s="2">
        <f>RSI!I1480</f>
        <v>42.519522567298552</v>
      </c>
      <c r="D1480" s="2">
        <f>MACD!E1480</f>
        <v>6.0869302793070901E-2</v>
      </c>
      <c r="E1480" s="2">
        <f>MACD!F1480</f>
        <v>7.1607932681005626E-2</v>
      </c>
      <c r="F1480" s="2">
        <f>'Moving Avg'!D1480</f>
        <v>2.3858199999999998</v>
      </c>
      <c r="G1480" s="2">
        <f>'Moving Avg'!F1480</f>
        <v>2.4373699999999991</v>
      </c>
      <c r="H1480" s="2">
        <f>'Moving Avg'!G1480</f>
        <v>2.4383439999999994</v>
      </c>
      <c r="I1480" s="2">
        <f>'Moving Avg'!H1480</f>
        <v>2.1341554999999999</v>
      </c>
      <c r="J1480" s="6" t="str">
        <f>OBV!F1480</f>
        <v>BULLISH</v>
      </c>
      <c r="K1480" s="6" t="str">
        <f>OBV!G1480</f>
        <v>NEUTRAL</v>
      </c>
      <c r="L1480" s="6" t="str">
        <f>OBV!H1480</f>
        <v>BULLISH DIVERGENCE</v>
      </c>
    </row>
    <row r="1481" spans="1:12" ht="13.5" x14ac:dyDescent="0.25">
      <c r="A1481" s="3">
        <f>RSI!A1481</f>
        <v>44470</v>
      </c>
      <c r="B1481" s="2">
        <f>RSI!B1481</f>
        <v>2.4129999999999998</v>
      </c>
      <c r="C1481" s="2">
        <f>RSI!I1481</f>
        <v>48.25913384750428</v>
      </c>
      <c r="D1481" s="2">
        <f>MACD!E1481</f>
        <v>4.8978437321720136E-2</v>
      </c>
      <c r="E1481" s="2">
        <f>MACD!F1481</f>
        <v>6.7082033609148536E-2</v>
      </c>
      <c r="F1481" s="2">
        <f>'Moving Avg'!D1481</f>
        <v>2.3965200000000002</v>
      </c>
      <c r="G1481" s="2">
        <f>'Moving Avg'!F1481</f>
        <v>2.4342049999999995</v>
      </c>
      <c r="H1481" s="2">
        <f>'Moving Avg'!G1481</f>
        <v>2.44136</v>
      </c>
      <c r="I1481" s="2">
        <f>'Moving Avg'!H1481</f>
        <v>2.1350064999999998</v>
      </c>
      <c r="J1481" s="6" t="str">
        <f>OBV!F1481</f>
        <v>BULLISH</v>
      </c>
      <c r="K1481" s="6" t="str">
        <f>OBV!G1481</f>
        <v>NEUTRAL</v>
      </c>
      <c r="L1481" s="6" t="str">
        <f>OBV!H1481</f>
        <v>CONFIRMED BULLISH</v>
      </c>
    </row>
    <row r="1482" spans="1:12" ht="13.5" x14ac:dyDescent="0.25">
      <c r="A1482" s="3">
        <f>RSI!A1482</f>
        <v>44473</v>
      </c>
      <c r="B1482" s="2">
        <f>RSI!B1482</f>
        <v>2.4500000000000002</v>
      </c>
      <c r="C1482" s="2">
        <f>RSI!I1482</f>
        <v>51.323567242214565</v>
      </c>
      <c r="D1482" s="2">
        <f>MACD!E1482</f>
        <v>3.6308631755029186E-2</v>
      </c>
      <c r="E1482" s="2">
        <f>MACD!F1482</f>
        <v>6.0927353238324669E-2</v>
      </c>
      <c r="F1482" s="2">
        <f>'Moving Avg'!D1482</f>
        <v>2.4097400000000002</v>
      </c>
      <c r="G1482" s="2">
        <f>'Moving Avg'!F1482</f>
        <v>2.4353249999999997</v>
      </c>
      <c r="H1482" s="2">
        <f>'Moving Avg'!G1482</f>
        <v>2.4438499999999999</v>
      </c>
      <c r="I1482" s="2">
        <f>'Moving Avg'!H1482</f>
        <v>2.1363344999999998</v>
      </c>
      <c r="J1482" s="6" t="str">
        <f>OBV!F1482</f>
        <v>BULLISH</v>
      </c>
      <c r="K1482" s="6" t="str">
        <f>OBV!G1482</f>
        <v>NEUTRAL</v>
      </c>
      <c r="L1482" s="6" t="str">
        <f>OBV!H1482</f>
        <v>BULLISH DIVERGENCE</v>
      </c>
    </row>
    <row r="1483" spans="1:12" ht="13.5" x14ac:dyDescent="0.25">
      <c r="A1483" s="3">
        <f>RSI!A1483</f>
        <v>44474</v>
      </c>
      <c r="B1483" s="2">
        <f>RSI!B1483</f>
        <v>2.41</v>
      </c>
      <c r="C1483" s="2">
        <f>RSI!I1483</f>
        <v>48.012886813296738</v>
      </c>
      <c r="D1483" s="2">
        <f>MACD!E1483</f>
        <v>3.2193443555998069E-2</v>
      </c>
      <c r="E1483" s="2">
        <f>MACD!F1483</f>
        <v>5.5180571301859355E-2</v>
      </c>
      <c r="F1483" s="2">
        <f>'Moving Avg'!D1483</f>
        <v>2.4149599999999998</v>
      </c>
      <c r="G1483" s="2">
        <f>'Moving Avg'!F1483</f>
        <v>2.4341999999999997</v>
      </c>
      <c r="H1483" s="2">
        <f>'Moving Avg'!G1483</f>
        <v>2.4453460000000002</v>
      </c>
      <c r="I1483" s="2">
        <f>'Moving Avg'!H1483</f>
        <v>2.1372925</v>
      </c>
      <c r="J1483" s="6" t="str">
        <f>OBV!F1483</f>
        <v>BULLISH</v>
      </c>
      <c r="K1483" s="6" t="str">
        <f>OBV!G1483</f>
        <v>NEUTRAL</v>
      </c>
      <c r="L1483" s="6" t="str">
        <f>OBV!H1483</f>
        <v>BULLISH DIVERGENCE</v>
      </c>
    </row>
    <row r="1484" spans="1:12" ht="13.5" x14ac:dyDescent="0.25">
      <c r="A1484" s="3">
        <f>RSI!A1484</f>
        <v>44475</v>
      </c>
      <c r="B1484" s="2">
        <f>RSI!B1484</f>
        <v>2.2999999999999998</v>
      </c>
      <c r="C1484" s="2">
        <f>RSI!I1484</f>
        <v>40.311830135995663</v>
      </c>
      <c r="D1484" s="2">
        <f>MACD!E1484</f>
        <v>2.9530051735605856E-2</v>
      </c>
      <c r="E1484" s="2">
        <f>MACD!F1484</f>
        <v>5.005046738860866E-2</v>
      </c>
      <c r="F1484" s="2">
        <f>'Moving Avg'!D1484</f>
        <v>2.3845600000000005</v>
      </c>
      <c r="G1484" s="2">
        <f>'Moving Avg'!F1484</f>
        <v>2.4278199999999996</v>
      </c>
      <c r="H1484" s="2">
        <f>'Moving Avg'!G1484</f>
        <v>2.4458099999999998</v>
      </c>
      <c r="I1484" s="2">
        <f>'Moving Avg'!H1484</f>
        <v>2.1379920000000006</v>
      </c>
      <c r="J1484" s="6" t="str">
        <f>OBV!F1484</f>
        <v>BEARISH</v>
      </c>
      <c r="K1484" s="6" t="str">
        <f>OBV!G1484</f>
        <v>NEUTRAL</v>
      </c>
      <c r="L1484" s="6" t="str">
        <f>OBV!H1484</f>
        <v>CONFIRMED BEARISH</v>
      </c>
    </row>
    <row r="1485" spans="1:12" ht="13.5" x14ac:dyDescent="0.25">
      <c r="A1485" s="3">
        <f>RSI!A1485</f>
        <v>44476</v>
      </c>
      <c r="B1485" s="2">
        <f>RSI!B1485</f>
        <v>2.2000000000000002</v>
      </c>
      <c r="C1485" s="2">
        <f>RSI!I1485</f>
        <v>34.840761779726535</v>
      </c>
      <c r="D1485" s="2">
        <f>MACD!E1485</f>
        <v>4.0701125930619586E-2</v>
      </c>
      <c r="E1485" s="2">
        <f>MACD!F1485</f>
        <v>4.8180599097010848E-2</v>
      </c>
      <c r="F1485" s="2">
        <f>'Moving Avg'!D1485</f>
        <v>2.3546</v>
      </c>
      <c r="G1485" s="2">
        <f>'Moving Avg'!F1485</f>
        <v>2.4093850000000003</v>
      </c>
      <c r="H1485" s="2">
        <f>'Moving Avg'!G1485</f>
        <v>2.4435919999999998</v>
      </c>
      <c r="I1485" s="2">
        <f>'Moving Avg'!H1485</f>
        <v>2.1379970000000004</v>
      </c>
      <c r="J1485" s="6" t="str">
        <f>OBV!F1485</f>
        <v>BEARISH</v>
      </c>
      <c r="K1485" s="6" t="str">
        <f>OBV!G1485</f>
        <v>NEUTRAL</v>
      </c>
      <c r="L1485" s="6" t="str">
        <f>OBV!H1485</f>
        <v>CONFIRMED BEARISH</v>
      </c>
    </row>
    <row r="1486" spans="1:12" ht="13.5" x14ac:dyDescent="0.25">
      <c r="A1486" s="3">
        <f>RSI!A1486</f>
        <v>44477</v>
      </c>
      <c r="B1486" s="2">
        <f>RSI!B1486</f>
        <v>2.23</v>
      </c>
      <c r="C1486" s="2">
        <f>RSI!I1486</f>
        <v>37.57782277685785</v>
      </c>
      <c r="D1486" s="2">
        <f>MACD!E1486</f>
        <v>4.0265914819241466E-2</v>
      </c>
      <c r="E1486" s="2">
        <f>MACD!F1486</f>
        <v>4.659766224145697E-2</v>
      </c>
      <c r="F1486" s="2">
        <f>'Moving Avg'!D1486</f>
        <v>2.3180000000000001</v>
      </c>
      <c r="G1486" s="2">
        <f>'Moving Avg'!F1486</f>
        <v>2.3931800000000001</v>
      </c>
      <c r="H1486" s="2">
        <f>'Moving Avg'!G1486</f>
        <v>2.44217</v>
      </c>
      <c r="I1486" s="2">
        <f>'Moving Avg'!H1486</f>
        <v>2.1381520000000007</v>
      </c>
      <c r="J1486" s="6" t="str">
        <f>OBV!F1486</f>
        <v>BEARISH</v>
      </c>
      <c r="K1486" s="6" t="str">
        <f>OBV!G1486</f>
        <v>NEUTRAL</v>
      </c>
      <c r="L1486" s="6" t="str">
        <f>OBV!H1486</f>
        <v>CONFIRMED BEARISH</v>
      </c>
    </row>
    <row r="1487" spans="1:12" ht="13.5" x14ac:dyDescent="0.25">
      <c r="A1487" s="3">
        <f>RSI!A1487</f>
        <v>44480</v>
      </c>
      <c r="B1487" s="2">
        <f>RSI!B1487</f>
        <v>2.27</v>
      </c>
      <c r="C1487" s="2">
        <f>RSI!I1487</f>
        <v>41.128698978814619</v>
      </c>
      <c r="D1487" s="2">
        <f>MACD!E1487</f>
        <v>4.1732733295293034E-2</v>
      </c>
      <c r="E1487" s="2">
        <f>MACD!F1487</f>
        <v>4.5624676452224185E-2</v>
      </c>
      <c r="F1487" s="2">
        <f>'Moving Avg'!D1487</f>
        <v>2.282</v>
      </c>
      <c r="G1487" s="2">
        <f>'Moving Avg'!F1487</f>
        <v>2.3792149999999999</v>
      </c>
      <c r="H1487" s="2">
        <f>'Moving Avg'!G1487</f>
        <v>2.4421299999999997</v>
      </c>
      <c r="I1487" s="2">
        <f>'Moving Avg'!H1487</f>
        <v>2.1385555000000007</v>
      </c>
      <c r="J1487" s="6" t="str">
        <f>OBV!F1487</f>
        <v>BEARISH</v>
      </c>
      <c r="K1487" s="6" t="str">
        <f>OBV!G1487</f>
        <v>NEUTRAL</v>
      </c>
      <c r="L1487" s="6" t="str">
        <f>OBV!H1487</f>
        <v>CONFIRMED BEARISH</v>
      </c>
    </row>
    <row r="1488" spans="1:12" ht="13.5" x14ac:dyDescent="0.25">
      <c r="A1488" s="3">
        <f>RSI!A1488</f>
        <v>44481</v>
      </c>
      <c r="B1488" s="2">
        <f>RSI!B1488</f>
        <v>2.2999999999999998</v>
      </c>
      <c r="C1488" s="2">
        <f>RSI!I1488</f>
        <v>43.714750433393114</v>
      </c>
      <c r="D1488" s="2">
        <f>MACD!E1488</f>
        <v>4.1482146821597787E-2</v>
      </c>
      <c r="E1488" s="2">
        <f>MACD!F1488</f>
        <v>4.4796170526098911E-2</v>
      </c>
      <c r="F1488" s="2">
        <f>'Moving Avg'!D1488</f>
        <v>2.2600000000000002</v>
      </c>
      <c r="G1488" s="2">
        <f>'Moving Avg'!F1488</f>
        <v>2.3704000000000001</v>
      </c>
      <c r="H1488" s="2">
        <f>'Moving Avg'!G1488</f>
        <v>2.4427879999999997</v>
      </c>
      <c r="I1488" s="2">
        <f>'Moving Avg'!H1488</f>
        <v>2.1391090000000004</v>
      </c>
      <c r="J1488" s="6" t="str">
        <f>OBV!F1488</f>
        <v>BULLISH</v>
      </c>
      <c r="K1488" s="6" t="str">
        <f>OBV!G1488</f>
        <v>NEUTRAL</v>
      </c>
      <c r="L1488" s="6" t="str">
        <f>OBV!H1488</f>
        <v>BULLISH DIVERGENCE</v>
      </c>
    </row>
    <row r="1489" spans="1:12" ht="13.5" x14ac:dyDescent="0.25">
      <c r="A1489" s="3">
        <f>RSI!A1489</f>
        <v>44482</v>
      </c>
      <c r="B1489" s="2">
        <f>RSI!B1489</f>
        <v>2.2000000000000002</v>
      </c>
      <c r="C1489" s="2">
        <f>RSI!I1489</f>
        <v>37.760410039353168</v>
      </c>
      <c r="D1489" s="2">
        <f>MACD!E1489</f>
        <v>5.9653543210336668E-2</v>
      </c>
      <c r="E1489" s="2">
        <f>MACD!F1489</f>
        <v>4.7767645062946465E-2</v>
      </c>
      <c r="F1489" s="2">
        <f>'Moving Avg'!D1489</f>
        <v>2.2399999999999998</v>
      </c>
      <c r="G1489" s="2">
        <f>'Moving Avg'!F1489</f>
        <v>2.3590200000000001</v>
      </c>
      <c r="H1489" s="2">
        <f>'Moving Avg'!G1489</f>
        <v>2.4408619999999996</v>
      </c>
      <c r="I1489" s="2">
        <f>'Moving Avg'!H1489</f>
        <v>2.1393085000000003</v>
      </c>
      <c r="J1489" s="6" t="str">
        <f>OBV!F1489</f>
        <v>BULLISH</v>
      </c>
      <c r="K1489" s="6" t="str">
        <f>OBV!G1489</f>
        <v>NEUTRAL</v>
      </c>
      <c r="L1489" s="6" t="str">
        <f>OBV!H1489</f>
        <v>BULLISH DIVERGENCE</v>
      </c>
    </row>
    <row r="1490" spans="1:12" ht="13.5" x14ac:dyDescent="0.25">
      <c r="A1490" s="3">
        <f>RSI!A1490</f>
        <v>44483</v>
      </c>
      <c r="B1490" s="2">
        <f>RSI!B1490</f>
        <v>2.1</v>
      </c>
      <c r="C1490" s="2">
        <f>RSI!I1490</f>
        <v>32.930018711254746</v>
      </c>
      <c r="D1490" s="2">
        <f>MACD!E1490</f>
        <v>6.7766705130741123E-2</v>
      </c>
      <c r="E1490" s="2">
        <f>MACD!F1490</f>
        <v>5.1767457076505402E-2</v>
      </c>
      <c r="F1490" s="2">
        <f>'Moving Avg'!D1490</f>
        <v>2.2199999999999998</v>
      </c>
      <c r="G1490" s="2">
        <f>'Moving Avg'!F1490</f>
        <v>2.3426400000000003</v>
      </c>
      <c r="H1490" s="2">
        <f>'Moving Avg'!G1490</f>
        <v>2.4371299999999994</v>
      </c>
      <c r="I1490" s="2">
        <f>'Moving Avg'!H1490</f>
        <v>2.1390080000000005</v>
      </c>
      <c r="J1490" s="6" t="str">
        <f>OBV!F1490</f>
        <v>BEARISH</v>
      </c>
      <c r="K1490" s="6" t="str">
        <f>OBV!G1490</f>
        <v>NEUTRAL</v>
      </c>
      <c r="L1490" s="6" t="str">
        <f>OBV!H1490</f>
        <v>CONFIRMED BEARISH</v>
      </c>
    </row>
    <row r="1491" spans="1:12" ht="13.5" x14ac:dyDescent="0.25">
      <c r="A1491" s="3">
        <f>RSI!A1491</f>
        <v>44488</v>
      </c>
      <c r="B1491" s="2">
        <f>RSI!B1491</f>
        <v>2.0499999999999998</v>
      </c>
      <c r="C1491" s="2">
        <f>RSI!I1491</f>
        <v>30.807933264808185</v>
      </c>
      <c r="D1491" s="2">
        <f>MACD!E1491</f>
        <v>8.962440515235981E-2</v>
      </c>
      <c r="E1491" s="2">
        <f>MACD!F1491</f>
        <v>5.9338846691676286E-2</v>
      </c>
      <c r="F1491" s="2">
        <f>'Moving Avg'!D1491</f>
        <v>2.1840000000000002</v>
      </c>
      <c r="G1491" s="2">
        <f>'Moving Avg'!F1491</f>
        <v>2.3247300000000002</v>
      </c>
      <c r="H1491" s="2">
        <f>'Moving Avg'!G1491</f>
        <v>2.4324959999999991</v>
      </c>
      <c r="I1491" s="2">
        <f>'Moving Avg'!H1491</f>
        <v>2.1383605000000001</v>
      </c>
      <c r="J1491" s="6" t="str">
        <f>OBV!F1491</f>
        <v>BEARISH</v>
      </c>
      <c r="K1491" s="6" t="str">
        <f>OBV!G1491</f>
        <v>NEUTRAL</v>
      </c>
      <c r="L1491" s="6" t="str">
        <f>OBV!H1491</f>
        <v>CONFIRMED BEARISH</v>
      </c>
    </row>
    <row r="1492" spans="1:12" ht="13.5" x14ac:dyDescent="0.25">
      <c r="A1492" s="3">
        <f>RSI!A1492</f>
        <v>44489</v>
      </c>
      <c r="B1492" s="2">
        <f>RSI!B1492</f>
        <v>1.96</v>
      </c>
      <c r="C1492" s="2">
        <f>RSI!I1492</f>
        <v>27.386804366892193</v>
      </c>
      <c r="D1492" s="2">
        <f>MACD!E1492</f>
        <v>0.12222374955502602</v>
      </c>
      <c r="E1492" s="2">
        <f>MACD!F1492</f>
        <v>7.1915827264346227E-2</v>
      </c>
      <c r="F1492" s="2">
        <f>'Moving Avg'!D1492</f>
        <v>2.1219999999999999</v>
      </c>
      <c r="G1492" s="2">
        <f>'Moving Avg'!F1492</f>
        <v>2.3023200000000004</v>
      </c>
      <c r="H1492" s="2">
        <f>'Moving Avg'!G1492</f>
        <v>2.426645999999999</v>
      </c>
      <c r="I1492" s="2">
        <f>'Moving Avg'!H1492</f>
        <v>2.1371900000000004</v>
      </c>
      <c r="J1492" s="6" t="str">
        <f>OBV!F1492</f>
        <v>BEARISH</v>
      </c>
      <c r="K1492" s="6" t="str">
        <f>OBV!G1492</f>
        <v>NEUTRAL</v>
      </c>
      <c r="L1492" s="6" t="str">
        <f>OBV!H1492</f>
        <v>CONFIRMED BEARISH</v>
      </c>
    </row>
    <row r="1493" spans="1:12" ht="13.5" x14ac:dyDescent="0.25">
      <c r="A1493" s="3">
        <f>RSI!A1493</f>
        <v>44490</v>
      </c>
      <c r="B1493" s="2">
        <f>RSI!B1493</f>
        <v>1.93</v>
      </c>
      <c r="C1493" s="2">
        <f>RSI!I1493</f>
        <v>26.336934374528596</v>
      </c>
      <c r="D1493" s="2">
        <f>MACD!E1493</f>
        <v>0.14802410486133111</v>
      </c>
      <c r="E1493" s="2">
        <f>MACD!F1493</f>
        <v>8.7137482783743198E-2</v>
      </c>
      <c r="F1493" s="2">
        <f>'Moving Avg'!D1493</f>
        <v>2.048</v>
      </c>
      <c r="G1493" s="2">
        <f>'Moving Avg'!F1493</f>
        <v>2.2771949999999999</v>
      </c>
      <c r="H1493" s="2">
        <f>'Moving Avg'!G1493</f>
        <v>2.4200979999999994</v>
      </c>
      <c r="I1493" s="2">
        <f>'Moving Avg'!H1493</f>
        <v>2.1360885000000001</v>
      </c>
      <c r="J1493" s="6" t="str">
        <f>OBV!F1493</f>
        <v>BEARISH</v>
      </c>
      <c r="K1493" s="6" t="str">
        <f>OBV!G1493</f>
        <v>WEAK</v>
      </c>
      <c r="L1493" s="6" t="str">
        <f>OBV!H1493</f>
        <v>CONFIRMED BEARISH</v>
      </c>
    </row>
    <row r="1494" spans="1:12" ht="13.5" x14ac:dyDescent="0.25">
      <c r="A1494" s="3">
        <f>RSI!A1494</f>
        <v>44491</v>
      </c>
      <c r="B1494" s="2">
        <f>RSI!B1494</f>
        <v>1.9</v>
      </c>
      <c r="C1494" s="2">
        <f>RSI!I1494</f>
        <v>25.292755292188872</v>
      </c>
      <c r="D1494" s="2">
        <f>MACD!E1494</f>
        <v>0.15732040483223875</v>
      </c>
      <c r="E1494" s="2">
        <f>MACD!F1494</f>
        <v>0.10117406719344232</v>
      </c>
      <c r="F1494" s="2">
        <f>'Moving Avg'!D1494</f>
        <v>1.9880000000000002</v>
      </c>
      <c r="G1494" s="2">
        <f>'Moving Avg'!F1494</f>
        <v>2.2530000000000001</v>
      </c>
      <c r="H1494" s="2">
        <f>'Moving Avg'!G1494</f>
        <v>2.4129499999999995</v>
      </c>
      <c r="I1494" s="2">
        <f>'Moving Avg'!H1494</f>
        <v>2.1346909999999997</v>
      </c>
      <c r="J1494" s="6" t="str">
        <f>OBV!F1494</f>
        <v>BEARISH</v>
      </c>
      <c r="K1494" s="6" t="str">
        <f>OBV!G1494</f>
        <v>WEAK</v>
      </c>
      <c r="L1494" s="6" t="str">
        <f>OBV!H1494</f>
        <v>CONFIRMED BEARISH</v>
      </c>
    </row>
    <row r="1495" spans="1:12" ht="13.5" x14ac:dyDescent="0.25">
      <c r="A1495" s="3">
        <f>RSI!A1495</f>
        <v>44494</v>
      </c>
      <c r="B1495" s="2">
        <f>RSI!B1495</f>
        <v>1.91</v>
      </c>
      <c r="C1495" s="2">
        <f>RSI!I1495</f>
        <v>26.341086476166467</v>
      </c>
      <c r="D1495" s="2">
        <f>MACD!E1495</f>
        <v>0.15124405404212649</v>
      </c>
      <c r="E1495" s="2">
        <f>MACD!F1495</f>
        <v>0.11118806456317916</v>
      </c>
      <c r="F1495" s="2">
        <f>'Moving Avg'!D1495</f>
        <v>1.95</v>
      </c>
      <c r="G1495" s="2">
        <f>'Moving Avg'!F1495</f>
        <v>2.2276049999999996</v>
      </c>
      <c r="H1495" s="2">
        <f>'Moving Avg'!G1495</f>
        <v>2.4060999999999995</v>
      </c>
      <c r="I1495" s="2">
        <f>'Moving Avg'!H1495</f>
        <v>2.1334404999999999</v>
      </c>
      <c r="J1495" s="6" t="str">
        <f>OBV!F1495</f>
        <v>BEARISH</v>
      </c>
      <c r="K1495" s="6" t="str">
        <f>OBV!G1495</f>
        <v>NEUTRAL</v>
      </c>
      <c r="L1495" s="6" t="str">
        <f>OBV!H1495</f>
        <v>CONFIRMED BEARISH</v>
      </c>
    </row>
    <row r="1496" spans="1:12" ht="13.5" x14ac:dyDescent="0.25">
      <c r="A1496" s="3">
        <f>RSI!A1496</f>
        <v>44495</v>
      </c>
      <c r="B1496" s="2">
        <f>RSI!B1496</f>
        <v>1.9</v>
      </c>
      <c r="C1496" s="2">
        <f>RSI!I1496</f>
        <v>25.948947317314961</v>
      </c>
      <c r="D1496" s="2">
        <f>MACD!E1496</f>
        <v>0.15342077004369514</v>
      </c>
      <c r="E1496" s="2">
        <f>MACD!F1496</f>
        <v>0.11963460565928236</v>
      </c>
      <c r="F1496" s="2">
        <f>'Moving Avg'!D1496</f>
        <v>1.92</v>
      </c>
      <c r="G1496" s="2">
        <f>'Moving Avg'!F1496</f>
        <v>2.2046299999999994</v>
      </c>
      <c r="H1496" s="2">
        <f>'Moving Avg'!G1496</f>
        <v>2.3984659999999995</v>
      </c>
      <c r="I1496" s="2">
        <f>'Moving Avg'!H1496</f>
        <v>2.1321399999999993</v>
      </c>
      <c r="J1496" s="6" t="str">
        <f>OBV!F1496</f>
        <v>BEARISH</v>
      </c>
      <c r="K1496" s="6" t="str">
        <f>OBV!G1496</f>
        <v>NEUTRAL</v>
      </c>
      <c r="L1496" s="6" t="str">
        <f>OBV!H1496</f>
        <v>CONFIRMED BEARISH</v>
      </c>
    </row>
    <row r="1497" spans="1:12" ht="13.5" x14ac:dyDescent="0.25">
      <c r="A1497" s="3">
        <f>RSI!A1497</f>
        <v>44496</v>
      </c>
      <c r="B1497" s="2">
        <f>RSI!B1497</f>
        <v>1.89</v>
      </c>
      <c r="C1497" s="2">
        <f>RSI!I1497</f>
        <v>25.539494828877267</v>
      </c>
      <c r="D1497" s="2">
        <f>MACD!E1497</f>
        <v>0.16403306012989605</v>
      </c>
      <c r="E1497" s="2">
        <f>MACD!F1497</f>
        <v>0.1285142965534051</v>
      </c>
      <c r="F1497" s="2">
        <f>'Moving Avg'!D1497</f>
        <v>1.9060000000000001</v>
      </c>
      <c r="G1497" s="2">
        <f>'Moving Avg'!F1497</f>
        <v>2.1799349999999995</v>
      </c>
      <c r="H1497" s="2">
        <f>'Moving Avg'!G1497</f>
        <v>2.3900479999999997</v>
      </c>
      <c r="I1497" s="2">
        <f>'Moving Avg'!H1497</f>
        <v>2.1307894999999997</v>
      </c>
      <c r="J1497" s="6" t="str">
        <f>OBV!F1497</f>
        <v>BEARISH</v>
      </c>
      <c r="K1497" s="6" t="str">
        <f>OBV!G1497</f>
        <v>NEUTRAL</v>
      </c>
      <c r="L1497" s="6" t="str">
        <f>OBV!H1497</f>
        <v>CONFIRMED BEARISH</v>
      </c>
    </row>
    <row r="1498" spans="1:12" ht="13.5" x14ac:dyDescent="0.25">
      <c r="A1498" s="3">
        <f>RSI!A1498</f>
        <v>44497</v>
      </c>
      <c r="B1498" s="2">
        <f>RSI!B1498</f>
        <v>1.9</v>
      </c>
      <c r="C1498" s="2">
        <f>RSI!I1498</f>
        <v>26.783655576012748</v>
      </c>
      <c r="D1498" s="2">
        <f>MACD!E1498</f>
        <v>0.17868333800221992</v>
      </c>
      <c r="E1498" s="2">
        <f>MACD!F1498</f>
        <v>0.13854810484316807</v>
      </c>
      <c r="F1498" s="2">
        <f>'Moving Avg'!D1498</f>
        <v>1.8999999999999997</v>
      </c>
      <c r="G1498" s="2">
        <f>'Moving Avg'!F1498</f>
        <v>2.1557399999999998</v>
      </c>
      <c r="H1498" s="2">
        <f>'Moving Avg'!G1498</f>
        <v>2.3792039999999997</v>
      </c>
      <c r="I1498" s="2">
        <f>'Moving Avg'!H1498</f>
        <v>2.1295619999999995</v>
      </c>
      <c r="J1498" s="6" t="str">
        <f>OBV!F1498</f>
        <v>BEARISH</v>
      </c>
      <c r="K1498" s="6" t="str">
        <f>OBV!G1498</f>
        <v>NEUTRAL</v>
      </c>
      <c r="L1498" s="6" t="str">
        <f>OBV!H1498</f>
        <v>CONFIRMED BEARISH</v>
      </c>
    </row>
    <row r="1499" spans="1:12" ht="13.5" x14ac:dyDescent="0.25">
      <c r="A1499" s="3">
        <f>RSI!A1499</f>
        <v>44498</v>
      </c>
      <c r="B1499" s="2">
        <f>RSI!B1499</f>
        <v>1.96</v>
      </c>
      <c r="C1499" s="2">
        <f>RSI!I1499</f>
        <v>33.918230670283052</v>
      </c>
      <c r="D1499" s="2">
        <f>MACD!E1499</f>
        <v>0.17285454330957117</v>
      </c>
      <c r="E1499" s="2">
        <f>MACD!F1499</f>
        <v>0.14540939253644869</v>
      </c>
      <c r="F1499" s="2">
        <f>'Moving Avg'!D1499</f>
        <v>1.9119999999999997</v>
      </c>
      <c r="G1499" s="2">
        <f>'Moving Avg'!F1499</f>
        <v>2.1311399999999998</v>
      </c>
      <c r="H1499" s="2">
        <f>'Moving Avg'!G1499</f>
        <v>2.3668359999999997</v>
      </c>
      <c r="I1499" s="2">
        <f>'Moving Avg'!H1499</f>
        <v>2.1286589999999994</v>
      </c>
      <c r="J1499" s="6" t="str">
        <f>OBV!F1499</f>
        <v>BULLISH</v>
      </c>
      <c r="K1499" s="6" t="str">
        <f>OBV!G1499</f>
        <v>NEUTRAL</v>
      </c>
      <c r="L1499" s="6" t="str">
        <f>OBV!H1499</f>
        <v>CONFIRMED BULLISH</v>
      </c>
    </row>
    <row r="1500" spans="1:12" ht="13.5" x14ac:dyDescent="0.25">
      <c r="A1500" s="3">
        <f>RSI!A1500</f>
        <v>44501</v>
      </c>
      <c r="B1500" s="2">
        <f>RSI!B1500</f>
        <v>1.96</v>
      </c>
      <c r="C1500" s="2">
        <f>RSI!I1500</f>
        <v>33.918230670283052</v>
      </c>
      <c r="D1500" s="2">
        <f>MACD!E1500</f>
        <v>0.15366839882604788</v>
      </c>
      <c r="E1500" s="2">
        <f>MACD!F1500</f>
        <v>0.14706119379436855</v>
      </c>
      <c r="F1500" s="2">
        <f>'Moving Avg'!D1500</f>
        <v>1.9219999999999999</v>
      </c>
      <c r="G1500" s="2">
        <f>'Moving Avg'!F1500</f>
        <v>2.11165</v>
      </c>
      <c r="H1500" s="2">
        <f>'Moving Avg'!G1500</f>
        <v>2.3525199999999997</v>
      </c>
      <c r="I1500" s="2">
        <f>'Moving Avg'!H1500</f>
        <v>2.127658499999999</v>
      </c>
      <c r="J1500" s="6" t="str">
        <f>OBV!F1500</f>
        <v>BEARISH</v>
      </c>
      <c r="K1500" s="6" t="str">
        <f>OBV!G1500</f>
        <v>NEUTRAL</v>
      </c>
      <c r="L1500" s="6" t="str">
        <f>OBV!H1500</f>
        <v>BEARISH DIVERGENCE</v>
      </c>
    </row>
    <row r="1501" spans="1:12" ht="13.5" x14ac:dyDescent="0.25">
      <c r="A1501" s="3">
        <f>RSI!A1501</f>
        <v>44502</v>
      </c>
      <c r="B1501" s="2">
        <f>RSI!B1501</f>
        <v>2.0499999999999998</v>
      </c>
      <c r="C1501" s="2">
        <f>RSI!I1501</f>
        <v>43.496669784684471</v>
      </c>
      <c r="D1501" s="2">
        <f>MACD!E1501</f>
        <v>0.12412177965717852</v>
      </c>
      <c r="E1501" s="2">
        <f>MACD!F1501</f>
        <v>0.14247331096693056</v>
      </c>
      <c r="F1501" s="2">
        <f>'Moving Avg'!D1501</f>
        <v>1.952</v>
      </c>
      <c r="G1501" s="2">
        <f>'Moving Avg'!F1501</f>
        <v>2.0934999999999997</v>
      </c>
      <c r="H1501" s="2">
        <f>'Moving Avg'!G1501</f>
        <v>2.3377679999999996</v>
      </c>
      <c r="I1501" s="2">
        <f>'Moving Avg'!H1501</f>
        <v>2.1272054999999988</v>
      </c>
      <c r="J1501" s="6" t="str">
        <f>OBV!F1501</f>
        <v>BULLISH</v>
      </c>
      <c r="K1501" s="6" t="str">
        <f>OBV!G1501</f>
        <v>NEUTRAL</v>
      </c>
      <c r="L1501" s="6" t="str">
        <f>OBV!H1501</f>
        <v>CONFIRMED BULLISH</v>
      </c>
    </row>
    <row r="1502" spans="1:12" ht="13.5" x14ac:dyDescent="0.25">
      <c r="A1502" s="3">
        <f>RSI!A1502</f>
        <v>44503</v>
      </c>
      <c r="B1502" s="2">
        <f>RSI!B1502</f>
        <v>2.0299999999999998</v>
      </c>
      <c r="C1502" s="2">
        <f>RSI!I1502</f>
        <v>42.038420928740955</v>
      </c>
      <c r="D1502" s="2">
        <f>MACD!E1502</f>
        <v>8.7193553474649299E-2</v>
      </c>
      <c r="E1502" s="2">
        <f>MACD!F1502</f>
        <v>0.13141735946847433</v>
      </c>
      <c r="F1502" s="2">
        <f>'Moving Avg'!D1502</f>
        <v>1.98</v>
      </c>
      <c r="G1502" s="2">
        <f>'Moving Avg'!F1502</f>
        <v>2.0725000000000002</v>
      </c>
      <c r="H1502" s="2">
        <f>'Moving Avg'!G1502</f>
        <v>2.3248519999999995</v>
      </c>
      <c r="I1502" s="2">
        <f>'Moving Avg'!H1502</f>
        <v>2.1265064999999987</v>
      </c>
      <c r="J1502" s="6" t="str">
        <f>OBV!F1502</f>
        <v>BULLISH</v>
      </c>
      <c r="K1502" s="6" t="str">
        <f>OBV!G1502</f>
        <v>NEUTRAL</v>
      </c>
      <c r="L1502" s="6" t="str">
        <f>OBV!H1502</f>
        <v>CONFIRMED BULLISH</v>
      </c>
    </row>
    <row r="1503" spans="1:12" ht="13.5" x14ac:dyDescent="0.25">
      <c r="A1503" s="3">
        <f>RSI!A1503</f>
        <v>44504</v>
      </c>
      <c r="B1503" s="2">
        <f>RSI!B1503</f>
        <v>2.04</v>
      </c>
      <c r="C1503" s="2">
        <f>RSI!I1503</f>
        <v>43.066201687853926</v>
      </c>
      <c r="D1503" s="2">
        <f>MACD!E1503</f>
        <v>5.1113677651019263E-2</v>
      </c>
      <c r="E1503" s="2">
        <f>MACD!F1503</f>
        <v>0.11535662310498332</v>
      </c>
      <c r="F1503" s="2">
        <f>'Moving Avg'!D1503</f>
        <v>2.008</v>
      </c>
      <c r="G1503" s="2">
        <f>'Moving Avg'!F1503</f>
        <v>2.0539999999999994</v>
      </c>
      <c r="H1503" s="2">
        <f>'Moving Avg'!G1503</f>
        <v>2.3141799999999999</v>
      </c>
      <c r="I1503" s="2">
        <f>'Moving Avg'!H1503</f>
        <v>2.1260034999999986</v>
      </c>
      <c r="J1503" s="6" t="str">
        <f>OBV!F1503</f>
        <v>BULLISH</v>
      </c>
      <c r="K1503" s="6" t="str">
        <f>OBV!G1503</f>
        <v>NEUTRAL</v>
      </c>
      <c r="L1503" s="6" t="str">
        <f>OBV!H1503</f>
        <v>CONFIRMED BULLISH</v>
      </c>
    </row>
    <row r="1504" spans="1:12" ht="13.5" x14ac:dyDescent="0.25">
      <c r="A1504" s="3">
        <f>RSI!A1504</f>
        <v>44505</v>
      </c>
      <c r="B1504" s="2">
        <f>RSI!B1504</f>
        <v>2</v>
      </c>
      <c r="C1504" s="2">
        <f>RSI!I1504</f>
        <v>40.010055640541907</v>
      </c>
      <c r="D1504" s="2">
        <f>MACD!E1504</f>
        <v>1.935749371340556E-2</v>
      </c>
      <c r="E1504" s="2">
        <f>MACD!F1504</f>
        <v>9.615679722666777E-2</v>
      </c>
      <c r="F1504" s="2">
        <f>'Moving Avg'!D1504</f>
        <v>2.0159999999999996</v>
      </c>
      <c r="G1504" s="2">
        <f>'Moving Avg'!F1504</f>
        <v>2.0389999999999997</v>
      </c>
      <c r="H1504" s="2">
        <f>'Moving Avg'!G1504</f>
        <v>2.2996919999999998</v>
      </c>
      <c r="I1504" s="2">
        <f>'Moving Avg'!H1504</f>
        <v>2.1253004999999989</v>
      </c>
      <c r="J1504" s="6" t="str">
        <f>OBV!F1504</f>
        <v>BULLISH</v>
      </c>
      <c r="K1504" s="6" t="str">
        <f>OBV!G1504</f>
        <v>NEUTRAL</v>
      </c>
      <c r="L1504" s="6" t="str">
        <f>OBV!H1504</f>
        <v>CONFIRMED BULLISH</v>
      </c>
    </row>
    <row r="1505" spans="1:12" ht="13.5" x14ac:dyDescent="0.25">
      <c r="A1505" s="3">
        <f>RSI!A1505</f>
        <v>44508</v>
      </c>
      <c r="B1505" s="2">
        <f>RSI!B1505</f>
        <v>1.97</v>
      </c>
      <c r="C1505" s="2">
        <f>RSI!I1505</f>
        <v>37.841116230883074</v>
      </c>
      <c r="D1505" s="2">
        <f>MACD!E1505</f>
        <v>-3.1222229751906028E-3</v>
      </c>
      <c r="E1505" s="2">
        <f>MACD!F1505</f>
        <v>7.6300993186296101E-2</v>
      </c>
      <c r="F1505" s="2">
        <f>'Moving Avg'!D1505</f>
        <v>2.0180000000000002</v>
      </c>
      <c r="G1505" s="2">
        <f>'Moving Avg'!F1505</f>
        <v>2.0274999999999999</v>
      </c>
      <c r="H1505" s="2">
        <f>'Moving Avg'!G1505</f>
        <v>2.2843119999999995</v>
      </c>
      <c r="I1505" s="2">
        <f>'Moving Avg'!H1505</f>
        <v>2.1243989999999995</v>
      </c>
      <c r="J1505" s="6" t="str">
        <f>OBV!F1505</f>
        <v>BULLISH</v>
      </c>
      <c r="K1505" s="6" t="str">
        <f>OBV!G1505</f>
        <v>NEUTRAL</v>
      </c>
      <c r="L1505" s="6" t="str">
        <f>OBV!H1505</f>
        <v>CONFIRMED BULLISH</v>
      </c>
    </row>
    <row r="1506" spans="1:12" ht="13.5" x14ac:dyDescent="0.25">
      <c r="A1506" s="3">
        <f>RSI!A1506</f>
        <v>44509</v>
      </c>
      <c r="B1506" s="2">
        <f>RSI!B1506</f>
        <v>1.98</v>
      </c>
      <c r="C1506" s="2">
        <f>RSI!I1506</f>
        <v>39.027635325640333</v>
      </c>
      <c r="D1506" s="2">
        <f>MACD!E1506</f>
        <v>-2.3661918694459327E-2</v>
      </c>
      <c r="E1506" s="2">
        <f>MACD!F1506</f>
        <v>5.6308410810145017E-2</v>
      </c>
      <c r="F1506" s="2">
        <f>'Moving Avg'!D1506</f>
        <v>2.0040000000000004</v>
      </c>
      <c r="G1506" s="2">
        <f>'Moving Avg'!F1506</f>
        <v>2.0149999999999997</v>
      </c>
      <c r="H1506" s="2">
        <f>'Moving Avg'!G1506</f>
        <v>2.2695219999999994</v>
      </c>
      <c r="I1506" s="2">
        <f>'Moving Avg'!H1506</f>
        <v>2.1233769999999992</v>
      </c>
      <c r="J1506" s="6" t="str">
        <f>OBV!F1506</f>
        <v>BEARISH</v>
      </c>
      <c r="K1506" s="6" t="str">
        <f>OBV!G1506</f>
        <v>NEUTRAL</v>
      </c>
      <c r="L1506" s="6" t="str">
        <f>OBV!H1506</f>
        <v>CONFIRMED BEARISH</v>
      </c>
    </row>
    <row r="1507" spans="1:12" ht="13.5" x14ac:dyDescent="0.25">
      <c r="A1507" s="3">
        <f>RSI!A1507</f>
        <v>44510</v>
      </c>
      <c r="B1507" s="2">
        <f>RSI!B1507</f>
        <v>2.02</v>
      </c>
      <c r="C1507" s="2">
        <f>RSI!I1507</f>
        <v>43.660298657248354</v>
      </c>
      <c r="D1507" s="2">
        <f>MACD!E1507</f>
        <v>-4.4897726808479366E-2</v>
      </c>
      <c r="E1507" s="2">
        <f>MACD!F1507</f>
        <v>3.606718328642014E-2</v>
      </c>
      <c r="F1507" s="2">
        <f>'Moving Avg'!D1507</f>
        <v>2.0019999999999998</v>
      </c>
      <c r="G1507" s="2">
        <f>'Moving Avg'!F1507</f>
        <v>2.0024999999999999</v>
      </c>
      <c r="H1507" s="2">
        <f>'Moving Avg'!G1507</f>
        <v>2.2558239999999996</v>
      </c>
      <c r="I1507" s="2">
        <f>'Moving Avg'!H1507</f>
        <v>2.1227739999999993</v>
      </c>
      <c r="J1507" s="6" t="str">
        <f>OBV!F1507</f>
        <v>BULLISH</v>
      </c>
      <c r="K1507" s="6" t="str">
        <f>OBV!G1507</f>
        <v>NEUTRAL</v>
      </c>
      <c r="L1507" s="6" t="str">
        <f>OBV!H1507</f>
        <v>BULLISH DIVERGENCE</v>
      </c>
    </row>
    <row r="1508" spans="1:12" ht="13.5" x14ac:dyDescent="0.25">
      <c r="A1508" s="3">
        <f>RSI!A1508</f>
        <v>44511</v>
      </c>
      <c r="B1508" s="2">
        <f>RSI!B1508</f>
        <v>1.97</v>
      </c>
      <c r="C1508" s="2">
        <f>RSI!I1508</f>
        <v>39.60906756854169</v>
      </c>
      <c r="D1508" s="2">
        <f>MACD!E1508</f>
        <v>-5.7263129441304184E-2</v>
      </c>
      <c r="E1508" s="2">
        <f>MACD!F1508</f>
        <v>1.7401120740875277E-2</v>
      </c>
      <c r="F1508" s="2">
        <f>'Moving Avg'!D1508</f>
        <v>1.988</v>
      </c>
      <c r="G1508" s="2">
        <f>'Moving Avg'!F1508</f>
        <v>1.986</v>
      </c>
      <c r="H1508" s="2">
        <f>'Moving Avg'!G1508</f>
        <v>2.2423899999999999</v>
      </c>
      <c r="I1508" s="2">
        <f>'Moving Avg'!H1508</f>
        <v>2.1219209999999991</v>
      </c>
      <c r="J1508" s="6" t="str">
        <f>OBV!F1508</f>
        <v>BEARISH</v>
      </c>
      <c r="K1508" s="6" t="str">
        <f>OBV!G1508</f>
        <v>NEUTRAL</v>
      </c>
      <c r="L1508" s="6" t="str">
        <f>OBV!H1508</f>
        <v>CONFIRMED BEARISH</v>
      </c>
    </row>
    <row r="1509" spans="1:12" ht="13.5" x14ac:dyDescent="0.25">
      <c r="A1509" s="3">
        <f>RSI!A1509</f>
        <v>44512</v>
      </c>
      <c r="B1509" s="2">
        <f>RSI!B1509</f>
        <v>2</v>
      </c>
      <c r="C1509" s="2">
        <f>RSI!I1509</f>
        <v>43.025083932171619</v>
      </c>
      <c r="D1509" s="2">
        <f>MACD!E1509</f>
        <v>-6.0087725470539866E-2</v>
      </c>
      <c r="E1509" s="2">
        <f>MACD!F1509</f>
        <v>1.9033514985922484E-3</v>
      </c>
      <c r="F1509" s="2">
        <f>'Moving Avg'!D1509</f>
        <v>1.9880000000000002</v>
      </c>
      <c r="G1509" s="2">
        <f>'Moving Avg'!F1509</f>
        <v>1.9760000000000002</v>
      </c>
      <c r="H1509" s="2">
        <f>'Moving Avg'!G1509</f>
        <v>2.2304319999999995</v>
      </c>
      <c r="I1509" s="2">
        <f>'Moving Avg'!H1509</f>
        <v>2.1212424999999993</v>
      </c>
      <c r="J1509" s="6" t="str">
        <f>OBV!F1509</f>
        <v>BEARISH</v>
      </c>
      <c r="K1509" s="6" t="str">
        <f>OBV!G1509</f>
        <v>NEUTRAL</v>
      </c>
      <c r="L1509" s="6" t="str">
        <f>OBV!H1509</f>
        <v>NEUTRAL</v>
      </c>
    </row>
    <row r="1510" spans="1:12" ht="13.5" x14ac:dyDescent="0.25">
      <c r="A1510" s="3">
        <f>RSI!A1510</f>
        <v>44515</v>
      </c>
      <c r="B1510" s="2">
        <f>RSI!B1510</f>
        <v>1.98</v>
      </c>
      <c r="C1510" s="2">
        <f>RSI!I1510</f>
        <v>41.345989871253813</v>
      </c>
      <c r="D1510" s="2">
        <f>MACD!E1510</f>
        <v>-6.0590326627683933E-2</v>
      </c>
      <c r="E1510" s="2">
        <f>MACD!F1510</f>
        <v>-1.0595384126662988E-2</v>
      </c>
      <c r="F1510" s="2">
        <f>'Moving Avg'!D1510</f>
        <v>1.9899999999999998</v>
      </c>
      <c r="G1510" s="2">
        <f>'Moving Avg'!F1510</f>
        <v>1.97</v>
      </c>
      <c r="H1510" s="2">
        <f>'Moving Avg'!G1510</f>
        <v>2.2204079999999995</v>
      </c>
      <c r="I1510" s="2">
        <f>'Moving Avg'!H1510</f>
        <v>2.1204879999999995</v>
      </c>
      <c r="J1510" s="6" t="str">
        <f>OBV!F1510</f>
        <v>BEARISH</v>
      </c>
      <c r="K1510" s="6" t="str">
        <f>OBV!G1510</f>
        <v>NEUTRAL</v>
      </c>
      <c r="L1510" s="6" t="str">
        <f>OBV!H1510</f>
        <v>BEARISH DIVERGENCE</v>
      </c>
    </row>
    <row r="1511" spans="1:12" ht="13.5" x14ac:dyDescent="0.25">
      <c r="A1511" s="3">
        <f>RSI!A1511</f>
        <v>44516</v>
      </c>
      <c r="B1511" s="2">
        <f>RSI!B1511</f>
        <v>1.99</v>
      </c>
      <c r="C1511" s="2">
        <f>RSI!I1511</f>
        <v>42.553175384210654</v>
      </c>
      <c r="D1511" s="2">
        <f>MACD!E1511</f>
        <v>-4.7416121532823041E-2</v>
      </c>
      <c r="E1511" s="2">
        <f>MACD!F1511</f>
        <v>-1.7959531607894999E-2</v>
      </c>
      <c r="F1511" s="2">
        <f>'Moving Avg'!D1511</f>
        <v>1.9920000000000002</v>
      </c>
      <c r="G1511" s="2">
        <f>'Moving Avg'!F1511</f>
        <v>1.9670000000000001</v>
      </c>
      <c r="H1511" s="2">
        <f>'Moving Avg'!G1511</f>
        <v>2.2106819999999998</v>
      </c>
      <c r="I1511" s="2">
        <f>'Moving Avg'!H1511</f>
        <v>2.1197349999999995</v>
      </c>
      <c r="J1511" s="6" t="str">
        <f>OBV!F1511</f>
        <v>BEARISH</v>
      </c>
      <c r="K1511" s="6" t="str">
        <f>OBV!G1511</f>
        <v>NEUTRAL</v>
      </c>
      <c r="L1511" s="6" t="str">
        <f>OBV!H1511</f>
        <v>BEARISH DIVERGENCE</v>
      </c>
    </row>
    <row r="1512" spans="1:12" ht="13.5" x14ac:dyDescent="0.25">
      <c r="A1512" s="3">
        <f>RSI!A1512</f>
        <v>44517</v>
      </c>
      <c r="B1512" s="2">
        <f>RSI!B1512</f>
        <v>1.98</v>
      </c>
      <c r="C1512" s="2">
        <f>RSI!I1512</f>
        <v>41.630450778134069</v>
      </c>
      <c r="D1512" s="2">
        <f>MACD!E1512</f>
        <v>-3.8206517865535083E-2</v>
      </c>
      <c r="E1512" s="2">
        <f>MACD!F1512</f>
        <v>-2.2008928859423016E-2</v>
      </c>
      <c r="F1512" s="2">
        <f>'Moving Avg'!D1512</f>
        <v>1.984</v>
      </c>
      <c r="G1512" s="2">
        <f>'Moving Avg'!F1512</f>
        <v>1.9679999999999995</v>
      </c>
      <c r="H1512" s="2">
        <f>'Moving Avg'!G1512</f>
        <v>2.20173</v>
      </c>
      <c r="I1512" s="2">
        <f>'Moving Avg'!H1512</f>
        <v>2.118883499999999</v>
      </c>
      <c r="J1512" s="6" t="str">
        <f>OBV!F1512</f>
        <v>BEARISH</v>
      </c>
      <c r="K1512" s="6" t="str">
        <f>OBV!G1512</f>
        <v>NEUTRAL</v>
      </c>
      <c r="L1512" s="6" t="str">
        <f>OBV!H1512</f>
        <v>CONFIRMED BEARISH</v>
      </c>
    </row>
    <row r="1513" spans="1:12" ht="13.5" x14ac:dyDescent="0.25">
      <c r="A1513" s="3">
        <f>RSI!A1513</f>
        <v>44518</v>
      </c>
      <c r="B1513" s="2">
        <f>RSI!B1513</f>
        <v>1.94</v>
      </c>
      <c r="C1513" s="2">
        <f>RSI!I1513</f>
        <v>38.074026164062403</v>
      </c>
      <c r="D1513" s="2">
        <f>MACD!E1513</f>
        <v>-2.5484389432583132E-2</v>
      </c>
      <c r="E1513" s="2">
        <f>MACD!F1513</f>
        <v>-2.270402097405504E-2</v>
      </c>
      <c r="F1513" s="2">
        <f>'Moving Avg'!D1513</f>
        <v>1.9779999999999998</v>
      </c>
      <c r="G1513" s="2">
        <f>'Moving Avg'!F1513</f>
        <v>1.9684999999999995</v>
      </c>
      <c r="H1513" s="2">
        <f>'Moving Avg'!G1513</f>
        <v>2.1918799999999998</v>
      </c>
      <c r="I1513" s="2">
        <f>'Moving Avg'!H1513</f>
        <v>2.1181239999999995</v>
      </c>
      <c r="J1513" s="6" t="str">
        <f>OBV!F1513</f>
        <v>BEARISH</v>
      </c>
      <c r="K1513" s="6" t="str">
        <f>OBV!G1513</f>
        <v>NEUTRAL</v>
      </c>
      <c r="L1513" s="6" t="str">
        <f>OBV!H1513</f>
        <v>CONFIRMED BEARISH</v>
      </c>
    </row>
    <row r="1514" spans="1:12" ht="13.5" x14ac:dyDescent="0.25">
      <c r="A1514" s="3">
        <f>RSI!A1514</f>
        <v>44519</v>
      </c>
      <c r="B1514" s="2">
        <f>RSI!B1514</f>
        <v>1.96</v>
      </c>
      <c r="C1514" s="2">
        <f>RSI!I1514</f>
        <v>40.797344251777496</v>
      </c>
      <c r="D1514" s="2">
        <f>MACD!E1514</f>
        <v>-2.1722215994428584E-2</v>
      </c>
      <c r="E1514" s="2">
        <f>MACD!F1514</f>
        <v>-2.250765997812975E-2</v>
      </c>
      <c r="F1514" s="2">
        <f>'Moving Avg'!D1514</f>
        <v>1.9699999999999995</v>
      </c>
      <c r="G1514" s="2">
        <f>'Moving Avg'!F1514</f>
        <v>1.9714999999999996</v>
      </c>
      <c r="H1514" s="2">
        <f>'Moving Avg'!G1514</f>
        <v>2.182528</v>
      </c>
      <c r="I1514" s="2">
        <f>'Moving Avg'!H1514</f>
        <v>2.1174154999999995</v>
      </c>
      <c r="J1514" s="6" t="str">
        <f>OBV!F1514</f>
        <v>BULLISH</v>
      </c>
      <c r="K1514" s="6" t="str">
        <f>OBV!G1514</f>
        <v>NEUTRAL</v>
      </c>
      <c r="L1514" s="6" t="str">
        <f>OBV!H1514</f>
        <v>BULLISH DIVERGENCE</v>
      </c>
    </row>
    <row r="1515" spans="1:12" ht="13.5" x14ac:dyDescent="0.25">
      <c r="A1515" s="3">
        <f>RSI!A1515</f>
        <v>44522</v>
      </c>
      <c r="B1515" s="2">
        <f>RSI!B1515</f>
        <v>1.98</v>
      </c>
      <c r="C1515" s="2">
        <f>RSI!I1515</f>
        <v>43.474388080259097</v>
      </c>
      <c r="D1515" s="2">
        <f>MACD!E1515</f>
        <v>-2.4168123232405136E-2</v>
      </c>
      <c r="E1515" s="2">
        <f>MACD!F1515</f>
        <v>-2.2839752628984827E-2</v>
      </c>
      <c r="F1515" s="2">
        <f>'Moving Avg'!D1515</f>
        <v>1.97</v>
      </c>
      <c r="G1515" s="2">
        <f>'Moving Avg'!F1515</f>
        <v>1.9749999999999996</v>
      </c>
      <c r="H1515" s="2">
        <f>'Moving Avg'!G1515</f>
        <v>2.1707540000000005</v>
      </c>
      <c r="I1515" s="2">
        <f>'Moving Avg'!H1515</f>
        <v>2.1166369999999994</v>
      </c>
      <c r="J1515" s="6" t="str">
        <f>OBV!F1515</f>
        <v>BULLISH</v>
      </c>
      <c r="K1515" s="6" t="str">
        <f>OBV!G1515</f>
        <v>NEUTRAL</v>
      </c>
      <c r="L1515" s="6" t="str">
        <f>OBV!H1515</f>
        <v>NEUTRAL</v>
      </c>
    </row>
    <row r="1516" spans="1:12" ht="13.5" x14ac:dyDescent="0.25">
      <c r="A1516" s="3">
        <f>RSI!A1516</f>
        <v>44523</v>
      </c>
      <c r="B1516" s="2">
        <f>RSI!B1516</f>
        <v>1.95</v>
      </c>
      <c r="C1516" s="2">
        <f>RSI!I1516</f>
        <v>40.514973595407923</v>
      </c>
      <c r="D1516" s="2">
        <f>MACD!E1516</f>
        <v>-2.2162288467487468E-2</v>
      </c>
      <c r="E1516" s="2">
        <f>MACD!F1516</f>
        <v>-2.2704259796685354E-2</v>
      </c>
      <c r="F1516" s="2">
        <f>'Moving Avg'!D1516</f>
        <v>1.9619999999999997</v>
      </c>
      <c r="G1516" s="2">
        <f>'Moving Avg'!F1516</f>
        <v>1.9774999999999998</v>
      </c>
      <c r="H1516" s="2">
        <f>'Moving Avg'!G1516</f>
        <v>2.1586720000000001</v>
      </c>
      <c r="I1516" s="2">
        <f>'Moving Avg'!H1516</f>
        <v>2.1161704999999991</v>
      </c>
      <c r="J1516" s="6" t="str">
        <f>OBV!F1516</f>
        <v>BULLISH</v>
      </c>
      <c r="K1516" s="6" t="str">
        <f>OBV!G1516</f>
        <v>NEUTRAL</v>
      </c>
      <c r="L1516" s="6" t="str">
        <f>OBV!H1516</f>
        <v>BULLISH DIVERGENCE</v>
      </c>
    </row>
    <row r="1517" spans="1:12" ht="13.5" x14ac:dyDescent="0.25">
      <c r="A1517" s="3">
        <f>RSI!A1517</f>
        <v>44524</v>
      </c>
      <c r="B1517" s="2">
        <f>RSI!B1517</f>
        <v>1.96</v>
      </c>
      <c r="C1517" s="2">
        <f>RSI!I1517</f>
        <v>41.93389532176036</v>
      </c>
      <c r="D1517" s="2">
        <f>MACD!E1517</f>
        <v>-1.458321805659768E-2</v>
      </c>
      <c r="E1517" s="2">
        <f>MACD!F1517</f>
        <v>-2.1080051448667821E-2</v>
      </c>
      <c r="F1517" s="2">
        <f>'Moving Avg'!D1517</f>
        <v>1.9579999999999997</v>
      </c>
      <c r="G1517" s="2">
        <f>'Moving Avg'!F1517</f>
        <v>1.9809999999999999</v>
      </c>
      <c r="H1517" s="2">
        <f>'Moving Avg'!G1517</f>
        <v>2.1468859999999999</v>
      </c>
      <c r="I1517" s="2">
        <f>'Moving Avg'!H1517</f>
        <v>2.115607999999999</v>
      </c>
      <c r="J1517" s="6" t="str">
        <f>OBV!F1517</f>
        <v>BULLISH</v>
      </c>
      <c r="K1517" s="6" t="str">
        <f>OBV!G1517</f>
        <v>NEUTRAL</v>
      </c>
      <c r="L1517" s="6" t="str">
        <f>OBV!H1517</f>
        <v>BULLISH DIVERGENCE</v>
      </c>
    </row>
    <row r="1518" spans="1:12" ht="13.5" x14ac:dyDescent="0.25">
      <c r="A1518" s="3">
        <f>RSI!A1518</f>
        <v>44525</v>
      </c>
      <c r="B1518" s="2">
        <f>RSI!B1518</f>
        <v>1.97</v>
      </c>
      <c r="C1518" s="2">
        <f>RSI!I1518</f>
        <v>43.38815764266306</v>
      </c>
      <c r="D1518" s="2">
        <f>MACD!E1518</f>
        <v>-1.6228297158531912E-2</v>
      </c>
      <c r="E1518" s="2">
        <f>MACD!F1518</f>
        <v>-2.0109700590640642E-2</v>
      </c>
      <c r="F1518" s="2">
        <f>'Moving Avg'!D1518</f>
        <v>1.964</v>
      </c>
      <c r="G1518" s="2">
        <f>'Moving Avg'!F1518</f>
        <v>1.9845000000000002</v>
      </c>
      <c r="H1518" s="2">
        <f>'Moving Avg'!G1518</f>
        <v>2.1367599999999998</v>
      </c>
      <c r="I1518" s="2">
        <f>'Moving Avg'!H1518</f>
        <v>2.1151199999999988</v>
      </c>
      <c r="J1518" s="6" t="str">
        <f>OBV!F1518</f>
        <v>BULLISH</v>
      </c>
      <c r="K1518" s="6" t="str">
        <f>OBV!G1518</f>
        <v>NEUTRAL</v>
      </c>
      <c r="L1518" s="6" t="str">
        <f>OBV!H1518</f>
        <v>CONFIRMED BULLISH</v>
      </c>
    </row>
    <row r="1519" spans="1:12" ht="13.5" x14ac:dyDescent="0.25">
      <c r="A1519" s="3">
        <f>RSI!A1519</f>
        <v>44526</v>
      </c>
      <c r="B1519" s="2">
        <f>RSI!B1519</f>
        <v>1.97</v>
      </c>
      <c r="C1519" s="2">
        <f>RSI!I1519</f>
        <v>43.388157642663067</v>
      </c>
      <c r="D1519" s="2">
        <f>MACD!E1519</f>
        <v>-1.2716854322058602E-2</v>
      </c>
      <c r="E1519" s="2">
        <f>MACD!F1519</f>
        <v>-1.8631131336924234E-2</v>
      </c>
      <c r="F1519" s="2">
        <f>'Moving Avg'!D1519</f>
        <v>1.966</v>
      </c>
      <c r="G1519" s="2">
        <f>'Moving Avg'!F1519</f>
        <v>1.9850000000000001</v>
      </c>
      <c r="H1519" s="2">
        <f>'Moving Avg'!G1519</f>
        <v>2.1276079999999995</v>
      </c>
      <c r="I1519" s="2">
        <f>'Moving Avg'!H1519</f>
        <v>2.1147534999999991</v>
      </c>
      <c r="J1519" s="6" t="str">
        <f>OBV!F1519</f>
        <v>BULLISH</v>
      </c>
      <c r="K1519" s="6" t="str">
        <f>OBV!G1519</f>
        <v>NEUTRAL</v>
      </c>
      <c r="L1519" s="6" t="str">
        <f>OBV!H1519</f>
        <v>CONFIRMED BULLISH</v>
      </c>
    </row>
    <row r="1520" spans="1:12" ht="13.5" x14ac:dyDescent="0.25">
      <c r="A1520" s="3">
        <f>RSI!A1520</f>
        <v>44529</v>
      </c>
      <c r="B1520" s="2">
        <f>RSI!B1520</f>
        <v>1.96</v>
      </c>
      <c r="C1520" s="2">
        <f>RSI!I1520</f>
        <v>42.163468805717912</v>
      </c>
      <c r="D1520" s="2">
        <f>MACD!E1520</f>
        <v>-1.1815104472148619E-2</v>
      </c>
      <c r="E1520" s="2">
        <f>MACD!F1520</f>
        <v>-1.7267925963969113E-2</v>
      </c>
      <c r="F1520" s="2">
        <f>'Moving Avg'!D1520</f>
        <v>1.9619999999999997</v>
      </c>
      <c r="G1520" s="2">
        <f>'Moving Avg'!F1520</f>
        <v>1.9850000000000001</v>
      </c>
      <c r="H1520" s="2">
        <f>'Moving Avg'!G1520</f>
        <v>2.1182559999999997</v>
      </c>
      <c r="I1520" s="2">
        <f>'Moving Avg'!H1520</f>
        <v>2.114482999999999</v>
      </c>
      <c r="J1520" s="6" t="str">
        <f>OBV!F1520</f>
        <v>BULLISH</v>
      </c>
      <c r="K1520" s="6" t="str">
        <f>OBV!G1520</f>
        <v>NEUTRAL</v>
      </c>
      <c r="L1520" s="6" t="str">
        <f>OBV!H1520</f>
        <v>BULLISH DIVERGENCE</v>
      </c>
    </row>
    <row r="1521" spans="1:12" ht="13.5" x14ac:dyDescent="0.25">
      <c r="A1521" s="3">
        <f>RSI!A1521</f>
        <v>44530</v>
      </c>
      <c r="B1521" s="2">
        <f>RSI!B1521</f>
        <v>1.95</v>
      </c>
      <c r="C1521" s="2">
        <f>RSI!I1521</f>
        <v>40.91961101724106</v>
      </c>
      <c r="D1521" s="2">
        <f>MACD!E1521</f>
        <v>-8.4668377296590602E-3</v>
      </c>
      <c r="E1521" s="2">
        <f>MACD!F1521</f>
        <v>-1.5507708317107103E-2</v>
      </c>
      <c r="F1521" s="2">
        <f>'Moving Avg'!D1521</f>
        <v>1.9619999999999997</v>
      </c>
      <c r="G1521" s="2">
        <f>'Moving Avg'!F1521</f>
        <v>1.9800000000000004</v>
      </c>
      <c r="H1521" s="2">
        <f>'Moving Avg'!G1521</f>
        <v>2.109092</v>
      </c>
      <c r="I1521" s="2">
        <f>'Moving Avg'!H1521</f>
        <v>2.113894999999999</v>
      </c>
      <c r="J1521" s="6" t="str">
        <f>OBV!F1521</f>
        <v>BEARISH</v>
      </c>
      <c r="K1521" s="6" t="str">
        <f>OBV!G1521</f>
        <v>NEUTRAL</v>
      </c>
      <c r="L1521" s="6" t="str">
        <f>OBV!H1521</f>
        <v>NEUTRAL</v>
      </c>
    </row>
    <row r="1522" spans="1:12" ht="13.5" x14ac:dyDescent="0.25">
      <c r="A1522" s="3">
        <f>RSI!A1522</f>
        <v>44531</v>
      </c>
      <c r="B1522" s="2">
        <f>RSI!B1522</f>
        <v>1.96</v>
      </c>
      <c r="C1522" s="2">
        <f>RSI!I1522</f>
        <v>42.738806933780531</v>
      </c>
      <c r="D1522" s="2">
        <f>MACD!E1522</f>
        <v>-7.5704254644075597E-3</v>
      </c>
      <c r="E1522" s="2">
        <f>MACD!F1522</f>
        <v>-1.3920251746567195E-2</v>
      </c>
      <c r="F1522" s="2">
        <f>'Moving Avg'!D1522</f>
        <v>1.9620000000000002</v>
      </c>
      <c r="G1522" s="2">
        <f>'Moving Avg'!F1522</f>
        <v>1.9765000000000004</v>
      </c>
      <c r="H1522" s="2">
        <f>'Moving Avg'!G1522</f>
        <v>2.1001279999999998</v>
      </c>
      <c r="I1522" s="2">
        <f>'Moving Avg'!H1522</f>
        <v>2.1131379999999989</v>
      </c>
      <c r="J1522" s="6" t="str">
        <f>OBV!F1522</f>
        <v>BULLISH</v>
      </c>
      <c r="K1522" s="6" t="str">
        <f>OBV!G1522</f>
        <v>NEUTRAL</v>
      </c>
      <c r="L1522" s="6" t="str">
        <f>OBV!H1522</f>
        <v>NEUTRAL</v>
      </c>
    </row>
    <row r="1523" spans="1:12" ht="13.5" x14ac:dyDescent="0.25">
      <c r="A1523" s="3">
        <f>RSI!A1523</f>
        <v>44532</v>
      </c>
      <c r="B1523" s="2">
        <f>RSI!B1523</f>
        <v>1.92</v>
      </c>
      <c r="C1523" s="2">
        <f>RSI!I1523</f>
        <v>37.733732225482854</v>
      </c>
      <c r="D1523" s="2">
        <f>MACD!E1523</f>
        <v>-9.744798470670224E-3</v>
      </c>
      <c r="E1523" s="2">
        <f>MACD!F1523</f>
        <v>-1.3085161091387802E-2</v>
      </c>
      <c r="F1523" s="2">
        <f>'Moving Avg'!D1523</f>
        <v>1.952</v>
      </c>
      <c r="G1523" s="2">
        <f>'Moving Avg'!F1523</f>
        <v>1.9705000000000001</v>
      </c>
      <c r="H1523" s="2">
        <f>'Moving Avg'!G1523</f>
        <v>2.0898779999999997</v>
      </c>
      <c r="I1523" s="2">
        <f>'Moving Avg'!H1523</f>
        <v>2.1124969999999994</v>
      </c>
      <c r="J1523" s="6" t="str">
        <f>OBV!F1523</f>
        <v>BEARISH</v>
      </c>
      <c r="K1523" s="6" t="str">
        <f>OBV!G1523</f>
        <v>NEUTRAL</v>
      </c>
      <c r="L1523" s="6" t="str">
        <f>OBV!H1523</f>
        <v>CONFIRMED BEARISH</v>
      </c>
    </row>
    <row r="1524" spans="1:12" ht="13.5" x14ac:dyDescent="0.25">
      <c r="A1524" s="3">
        <f>RSI!A1524</f>
        <v>44533</v>
      </c>
      <c r="B1524" s="2">
        <f>RSI!B1524</f>
        <v>1.96</v>
      </c>
      <c r="C1524" s="2">
        <f>RSI!I1524</f>
        <v>44.707095025895818</v>
      </c>
      <c r="D1524" s="2">
        <f>MACD!E1524</f>
        <v>-1.0995434889016442E-2</v>
      </c>
      <c r="E1524" s="2">
        <f>MACD!F1524</f>
        <v>-1.2667215850913531E-2</v>
      </c>
      <c r="F1524" s="2">
        <f>'Moving Avg'!D1524</f>
        <v>1.95</v>
      </c>
      <c r="G1524" s="2">
        <f>'Moving Avg'!F1524</f>
        <v>1.9685000000000001</v>
      </c>
      <c r="H1524" s="2">
        <f>'Moving Avg'!G1524</f>
        <v>2.0813999999999995</v>
      </c>
      <c r="I1524" s="2">
        <f>'Moving Avg'!H1524</f>
        <v>2.112055999999999</v>
      </c>
      <c r="J1524" s="6" t="str">
        <f>OBV!F1524</f>
        <v>BEARISH</v>
      </c>
      <c r="K1524" s="6" t="str">
        <f>OBV!G1524</f>
        <v>NEUTRAL</v>
      </c>
      <c r="L1524" s="6" t="str">
        <f>OBV!H1524</f>
        <v>CONFIRMED BEARISH</v>
      </c>
    </row>
    <row r="1525" spans="1:12" ht="13.5" x14ac:dyDescent="0.25">
      <c r="A1525" s="3">
        <f>RSI!A1525</f>
        <v>44536</v>
      </c>
      <c r="B1525" s="2">
        <f>RSI!B1525</f>
        <v>1.96</v>
      </c>
      <c r="C1525" s="2">
        <f>RSI!I1525</f>
        <v>44.707095025895825</v>
      </c>
      <c r="D1525" s="2">
        <f>MACD!E1525</f>
        <v>-8.7730510585013466E-3</v>
      </c>
      <c r="E1525" s="2">
        <f>MACD!F1525</f>
        <v>-1.1888382892431094E-2</v>
      </c>
      <c r="F1525" s="2">
        <f>'Moving Avg'!D1525</f>
        <v>1.95</v>
      </c>
      <c r="G1525" s="2">
        <f>'Moving Avg'!F1525</f>
        <v>1.968</v>
      </c>
      <c r="H1525" s="2">
        <f>'Moving Avg'!G1525</f>
        <v>2.0722419999999993</v>
      </c>
      <c r="I1525" s="2">
        <f>'Moving Avg'!H1525</f>
        <v>2.1113719999999994</v>
      </c>
      <c r="J1525" s="6" t="str">
        <f>OBV!F1525</f>
        <v>BULLISH</v>
      </c>
      <c r="K1525" s="6" t="str">
        <f>OBV!G1525</f>
        <v>NEUTRAL</v>
      </c>
      <c r="L1525" s="6" t="str">
        <f>OBV!H1525</f>
        <v>NEUTRAL</v>
      </c>
    </row>
    <row r="1526" spans="1:12" ht="13.5" x14ac:dyDescent="0.25">
      <c r="A1526" s="3">
        <f>RSI!A1526</f>
        <v>44537</v>
      </c>
      <c r="B1526" s="2">
        <f>RSI!B1526</f>
        <v>1.96</v>
      </c>
      <c r="C1526" s="2">
        <f>RSI!I1526</f>
        <v>44.707095025895825</v>
      </c>
      <c r="D1526" s="2">
        <f>MACD!E1526</f>
        <v>-1.1319353743328486E-2</v>
      </c>
      <c r="E1526" s="2">
        <f>MACD!F1526</f>
        <v>-1.1774577062610574E-2</v>
      </c>
      <c r="F1526" s="2">
        <f>'Moving Avg'!D1526</f>
        <v>1.952</v>
      </c>
      <c r="G1526" s="2">
        <f>'Moving Avg'!F1526</f>
        <v>1.9670000000000001</v>
      </c>
      <c r="H1526" s="2">
        <f>'Moving Avg'!G1526</f>
        <v>2.0642519999999989</v>
      </c>
      <c r="I1526" s="2">
        <f>'Moving Avg'!H1526</f>
        <v>2.1107124999999995</v>
      </c>
      <c r="J1526" s="6" t="str">
        <f>OBV!F1526</f>
        <v>BULLISH</v>
      </c>
      <c r="K1526" s="6" t="str">
        <f>OBV!G1526</f>
        <v>NEUTRAL</v>
      </c>
      <c r="L1526" s="6" t="str">
        <f>OBV!H1526</f>
        <v>CONFIRMED BULLISH</v>
      </c>
    </row>
    <row r="1527" spans="1:12" ht="13.5" x14ac:dyDescent="0.25">
      <c r="A1527" s="3">
        <f>RSI!A1527</f>
        <v>44538</v>
      </c>
      <c r="B1527" s="2">
        <f>RSI!B1527</f>
        <v>1.96</v>
      </c>
      <c r="C1527" s="2">
        <f>RSI!I1527</f>
        <v>44.707095025895825</v>
      </c>
      <c r="D1527" s="2">
        <f>MACD!E1527</f>
        <v>-1.1760823325533964E-2</v>
      </c>
      <c r="E1527" s="2">
        <f>MACD!F1527</f>
        <v>-1.1771826315195253E-2</v>
      </c>
      <c r="F1527" s="2">
        <f>'Moving Avg'!D1527</f>
        <v>1.952</v>
      </c>
      <c r="G1527" s="2">
        <f>'Moving Avg'!F1527</f>
        <v>1.964</v>
      </c>
      <c r="H1527" s="2">
        <f>'Moving Avg'!G1527</f>
        <v>2.0557739999999991</v>
      </c>
      <c r="I1527" s="2">
        <f>'Moving Avg'!H1527</f>
        <v>2.1100529999999993</v>
      </c>
      <c r="J1527" s="6" t="str">
        <f>OBV!F1527</f>
        <v>BULLISH</v>
      </c>
      <c r="K1527" s="6" t="str">
        <f>OBV!G1527</f>
        <v>NEUTRAL</v>
      </c>
      <c r="L1527" s="6" t="str">
        <f>OBV!H1527</f>
        <v>NEUTRAL</v>
      </c>
    </row>
    <row r="1528" spans="1:12" ht="13.5" x14ac:dyDescent="0.25">
      <c r="A1528" s="3">
        <f>RSI!A1528</f>
        <v>44539</v>
      </c>
      <c r="B1528" s="2">
        <f>RSI!B1528</f>
        <v>1.93</v>
      </c>
      <c r="C1528" s="2">
        <f>RSI!I1528</f>
        <v>40.168935620268499</v>
      </c>
      <c r="D1528" s="2">
        <f>MACD!E1528</f>
        <v>-8.2119938150051475E-3</v>
      </c>
      <c r="E1528" s="2">
        <f>MACD!F1528</f>
        <v>-1.1059859815157233E-2</v>
      </c>
      <c r="F1528" s="2">
        <f>'Moving Avg'!D1528</f>
        <v>1.954</v>
      </c>
      <c r="G1528" s="2">
        <f>'Moving Avg'!F1528</f>
        <v>1.9620000000000002</v>
      </c>
      <c r="H1528" s="2">
        <f>'Moving Avg'!G1528</f>
        <v>2.046695999999999</v>
      </c>
      <c r="I1528" s="2">
        <f>'Moving Avg'!H1528</f>
        <v>2.1092434999999994</v>
      </c>
      <c r="J1528" s="6" t="str">
        <f>OBV!F1528</f>
        <v>BEARISH</v>
      </c>
      <c r="K1528" s="6" t="str">
        <f>OBV!G1528</f>
        <v>NEUTRAL</v>
      </c>
      <c r="L1528" s="6" t="str">
        <f>OBV!H1528</f>
        <v>BEARISH DIVERGENCE</v>
      </c>
    </row>
    <row r="1529" spans="1:12" ht="13.5" x14ac:dyDescent="0.25">
      <c r="A1529" s="3">
        <f>RSI!A1529</f>
        <v>44540</v>
      </c>
      <c r="B1529" s="2">
        <f>RSI!B1529</f>
        <v>1.93</v>
      </c>
      <c r="C1529" s="2">
        <f>RSI!I1529</f>
        <v>40.168935620268492</v>
      </c>
      <c r="D1529" s="2">
        <f>MACD!E1529</f>
        <v>-4.8821474028812872E-3</v>
      </c>
      <c r="E1529" s="2">
        <f>MACD!F1529</f>
        <v>-9.8243173327020438E-3</v>
      </c>
      <c r="F1529" s="2">
        <f>'Moving Avg'!D1529</f>
        <v>1.948</v>
      </c>
      <c r="G1529" s="2">
        <f>'Moving Avg'!F1529</f>
        <v>1.9585000000000001</v>
      </c>
      <c r="H1529" s="2">
        <f>'Moving Avg'!G1529</f>
        <v>2.0362559999999994</v>
      </c>
      <c r="I1529" s="2">
        <f>'Moving Avg'!H1529</f>
        <v>2.1087014999999991</v>
      </c>
      <c r="J1529" s="6" t="str">
        <f>OBV!F1529</f>
        <v>BEARISH</v>
      </c>
      <c r="K1529" s="6" t="str">
        <f>OBV!G1529</f>
        <v>NEUTRAL</v>
      </c>
      <c r="L1529" s="6" t="str">
        <f>OBV!H1529</f>
        <v>CONFIRMED BEARISH</v>
      </c>
    </row>
    <row r="1530" spans="1:12" ht="13.5" x14ac:dyDescent="0.25">
      <c r="A1530" s="3">
        <f>RSI!A1530</f>
        <v>44543</v>
      </c>
      <c r="B1530" s="2">
        <f>RSI!B1530</f>
        <v>1.9</v>
      </c>
      <c r="C1530" s="2">
        <f>RSI!I1530</f>
        <v>35.938085855307804</v>
      </c>
      <c r="D1530" s="2">
        <f>MACD!E1530</f>
        <v>-1.07805522924731E-3</v>
      </c>
      <c r="E1530" s="2">
        <f>MACD!F1530</f>
        <v>-8.0750649120110984E-3</v>
      </c>
      <c r="F1530" s="2">
        <f>'Moving Avg'!D1530</f>
        <v>1.9359999999999999</v>
      </c>
      <c r="G1530" s="2">
        <f>'Moving Avg'!F1530</f>
        <v>1.9545000000000001</v>
      </c>
      <c r="H1530" s="2">
        <f>'Moving Avg'!G1530</f>
        <v>2.0272599999999996</v>
      </c>
      <c r="I1530" s="2">
        <f>'Moving Avg'!H1530</f>
        <v>2.1081309999999993</v>
      </c>
      <c r="J1530" s="6" t="str">
        <f>OBV!F1530</f>
        <v>BEARISH</v>
      </c>
      <c r="K1530" s="6" t="str">
        <f>OBV!G1530</f>
        <v>NEUTRAL</v>
      </c>
      <c r="L1530" s="6" t="str">
        <f>OBV!H1530</f>
        <v>CONFIRMED BEARISH</v>
      </c>
    </row>
    <row r="1531" spans="1:12" ht="13.5" x14ac:dyDescent="0.25">
      <c r="A1531" s="3">
        <f>RSI!A1531</f>
        <v>44544</v>
      </c>
      <c r="B1531" s="2">
        <f>RSI!B1531</f>
        <v>1.87</v>
      </c>
      <c r="C1531" s="2">
        <f>RSI!I1531</f>
        <v>32.276960538878782</v>
      </c>
      <c r="D1531" s="2">
        <f>MACD!E1531</f>
        <v>3.2821657641042279E-3</v>
      </c>
      <c r="E1531" s="2">
        <f>MACD!F1531</f>
        <v>-5.8036187767880332E-3</v>
      </c>
      <c r="F1531" s="2">
        <f>'Moving Avg'!D1531</f>
        <v>1.9179999999999999</v>
      </c>
      <c r="G1531" s="2">
        <f>'Moving Avg'!F1531</f>
        <v>1.9484999999999999</v>
      </c>
      <c r="H1531" s="2">
        <f>'Moving Avg'!G1531</f>
        <v>2.0163999999999995</v>
      </c>
      <c r="I1531" s="2">
        <f>'Moving Avg'!H1531</f>
        <v>2.107410499999999</v>
      </c>
      <c r="J1531" s="6" t="str">
        <f>OBV!F1531</f>
        <v>BEARISH</v>
      </c>
      <c r="K1531" s="6" t="str">
        <f>OBV!G1531</f>
        <v>NEUTRAL</v>
      </c>
      <c r="L1531" s="6" t="str">
        <f>OBV!H1531</f>
        <v>CONFIRMED BEARISH</v>
      </c>
    </row>
    <row r="1532" spans="1:12" ht="13.5" x14ac:dyDescent="0.25">
      <c r="A1532" s="3">
        <f>RSI!A1532</f>
        <v>44545</v>
      </c>
      <c r="B1532" s="2">
        <f>RSI!B1532</f>
        <v>1.89</v>
      </c>
      <c r="C1532" s="2">
        <f>RSI!I1532</f>
        <v>36.892614727925469</v>
      </c>
      <c r="D1532" s="2">
        <f>MACD!E1532</f>
        <v>7.6295506932075874E-3</v>
      </c>
      <c r="E1532" s="2">
        <f>MACD!F1532</f>
        <v>-3.1169848827889094E-3</v>
      </c>
      <c r="F1532" s="2">
        <f>'Moving Avg'!D1532</f>
        <v>1.9039999999999999</v>
      </c>
      <c r="G1532" s="2">
        <f>'Moving Avg'!F1532</f>
        <v>1.9440000000000002</v>
      </c>
      <c r="H1532" s="2">
        <f>'Moving Avg'!G1532</f>
        <v>2.0051999999999994</v>
      </c>
      <c r="I1532" s="2">
        <f>'Moving Avg'!H1532</f>
        <v>2.1066439999999993</v>
      </c>
      <c r="J1532" s="6" t="str">
        <f>OBV!F1532</f>
        <v>BEARISH</v>
      </c>
      <c r="K1532" s="6" t="str">
        <f>OBV!G1532</f>
        <v>NEUTRAL</v>
      </c>
      <c r="L1532" s="6" t="str">
        <f>OBV!H1532</f>
        <v>CONFIRMED BEARISH</v>
      </c>
    </row>
    <row r="1533" spans="1:12" ht="13.5" x14ac:dyDescent="0.25">
      <c r="A1533" s="3">
        <f>RSI!A1533</f>
        <v>44546</v>
      </c>
      <c r="B1533" s="2">
        <f>RSI!B1533</f>
        <v>1.87</v>
      </c>
      <c r="C1533" s="2">
        <f>RSI!I1533</f>
        <v>34.369945287063103</v>
      </c>
      <c r="D1533" s="2">
        <f>MACD!E1533</f>
        <v>7.0740311853174642E-3</v>
      </c>
      <c r="E1533" s="2">
        <f>MACD!F1533</f>
        <v>-1.0787816691676347E-3</v>
      </c>
      <c r="F1533" s="2">
        <f>'Moving Avg'!D1533</f>
        <v>1.8920000000000001</v>
      </c>
      <c r="G1533" s="2">
        <f>'Moving Avg'!F1533</f>
        <v>1.9404999999999997</v>
      </c>
      <c r="H1533" s="2">
        <f>'Moving Avg'!G1533</f>
        <v>1.9943999999999995</v>
      </c>
      <c r="I1533" s="2">
        <f>'Moving Avg'!H1533</f>
        <v>2.1058019999999988</v>
      </c>
      <c r="J1533" s="6" t="str">
        <f>OBV!F1533</f>
        <v>BEARISH</v>
      </c>
      <c r="K1533" s="6" t="str">
        <f>OBV!G1533</f>
        <v>NEUTRAL</v>
      </c>
      <c r="L1533" s="6" t="str">
        <f>OBV!H1533</f>
        <v>CONFIRMED BEARISH</v>
      </c>
    </row>
    <row r="1534" spans="1:12" ht="13.5" x14ac:dyDescent="0.25">
      <c r="A1534" s="3">
        <f>RSI!A1534</f>
        <v>44550</v>
      </c>
      <c r="B1534" s="2">
        <f>RSI!B1534</f>
        <v>1.81</v>
      </c>
      <c r="C1534" s="2">
        <f>RSI!I1534</f>
        <v>28.150953805139935</v>
      </c>
      <c r="D1534" s="2">
        <f>MACD!E1534</f>
        <v>1.7726270531724708E-2</v>
      </c>
      <c r="E1534" s="2">
        <f>MACD!F1534</f>
        <v>2.6822287710108342E-3</v>
      </c>
      <c r="F1534" s="2">
        <f>'Moving Avg'!D1534</f>
        <v>1.8679999999999999</v>
      </c>
      <c r="G1534" s="2">
        <f>'Moving Avg'!F1534</f>
        <v>1.9329999999999998</v>
      </c>
      <c r="H1534" s="2">
        <f>'Moving Avg'!G1534</f>
        <v>1.9845999999999995</v>
      </c>
      <c r="I1534" s="2">
        <f>'Moving Avg'!H1534</f>
        <v>2.1047569999999989</v>
      </c>
      <c r="J1534" s="6" t="str">
        <f>OBV!F1534</f>
        <v>BEARISH</v>
      </c>
      <c r="K1534" s="6" t="str">
        <f>OBV!G1534</f>
        <v>NEUTRAL</v>
      </c>
      <c r="L1534" s="6" t="str">
        <f>OBV!H1534</f>
        <v>CONFIRMED BEARISH</v>
      </c>
    </row>
    <row r="1535" spans="1:12" ht="13.5" x14ac:dyDescent="0.25">
      <c r="A1535" s="3">
        <f>RSI!A1535</f>
        <v>44551</v>
      </c>
      <c r="B1535" s="2">
        <f>RSI!B1535</f>
        <v>1.71</v>
      </c>
      <c r="C1535" s="2">
        <f>RSI!I1535</f>
        <v>21.249707704632655</v>
      </c>
      <c r="D1535" s="2">
        <f>MACD!E1535</f>
        <v>3.4986842435243304E-2</v>
      </c>
      <c r="E1535" s="2">
        <f>MACD!F1535</f>
        <v>9.1431515038573295E-3</v>
      </c>
      <c r="F1535" s="2">
        <f>'Moving Avg'!D1535</f>
        <v>1.8299999999999996</v>
      </c>
      <c r="G1535" s="2">
        <f>'Moving Avg'!F1535</f>
        <v>1.9195</v>
      </c>
      <c r="H1535" s="2">
        <f>'Moving Avg'!G1535</f>
        <v>1.9747999999999997</v>
      </c>
      <c r="I1535" s="2">
        <f>'Moving Avg'!H1535</f>
        <v>2.1033094999999991</v>
      </c>
      <c r="J1535" s="6" t="str">
        <f>OBV!F1535</f>
        <v>BEARISH</v>
      </c>
      <c r="K1535" s="6" t="str">
        <f>OBV!G1535</f>
        <v>NEUTRAL</v>
      </c>
      <c r="L1535" s="6" t="str">
        <f>OBV!H1535</f>
        <v>CONFIRMED BEARISH</v>
      </c>
    </row>
    <row r="1536" spans="1:12" ht="13.5" x14ac:dyDescent="0.25">
      <c r="A1536" s="3">
        <f>RSI!A1536</f>
        <v>44552</v>
      </c>
      <c r="B1536" s="2">
        <f>RSI!B1536</f>
        <v>1.71</v>
      </c>
      <c r="C1536" s="2">
        <f>RSI!I1536</f>
        <v>21.249707704632655</v>
      </c>
      <c r="D1536" s="2">
        <f>MACD!E1536</f>
        <v>5.0960374924493124E-2</v>
      </c>
      <c r="E1536" s="2">
        <f>MACD!F1536</f>
        <v>1.7506596187984488E-2</v>
      </c>
      <c r="F1536" s="2">
        <f>'Moving Avg'!D1536</f>
        <v>1.798</v>
      </c>
      <c r="G1536" s="2">
        <f>'Moving Avg'!F1536</f>
        <v>1.9075000000000002</v>
      </c>
      <c r="H1536" s="2">
        <f>'Moving Avg'!G1536</f>
        <v>1.9643999999999997</v>
      </c>
      <c r="I1536" s="2">
        <f>'Moving Avg'!H1536</f>
        <v>2.1017644999999989</v>
      </c>
      <c r="J1536" s="6" t="str">
        <f>OBV!F1536</f>
        <v>BULLISH</v>
      </c>
      <c r="K1536" s="6" t="str">
        <f>OBV!G1536</f>
        <v>NEUTRAL</v>
      </c>
      <c r="L1536" s="6" t="str">
        <f>OBV!H1536</f>
        <v>BULLISH DIVERGENCE</v>
      </c>
    </row>
    <row r="1537" spans="1:12" ht="13.5" x14ac:dyDescent="0.25">
      <c r="A1537" s="3">
        <f>RSI!A1537</f>
        <v>44553</v>
      </c>
      <c r="B1537" s="2">
        <f>RSI!B1537</f>
        <v>1.69</v>
      </c>
      <c r="C1537" s="2">
        <f>RSI!I1537</f>
        <v>20.106387667118511</v>
      </c>
      <c r="D1537" s="2">
        <f>MACD!E1537</f>
        <v>6.7224990123483597E-2</v>
      </c>
      <c r="E1537" s="2">
        <f>MACD!F1537</f>
        <v>2.7450274975084312E-2</v>
      </c>
      <c r="F1537" s="2">
        <f>'Moving Avg'!D1537</f>
        <v>1.7580000000000002</v>
      </c>
      <c r="G1537" s="2">
        <f>'Moving Avg'!F1537</f>
        <v>1.8940000000000001</v>
      </c>
      <c r="H1537" s="2">
        <f>'Moving Avg'!G1537</f>
        <v>1.9527999999999994</v>
      </c>
      <c r="I1537" s="2">
        <f>'Moving Avg'!H1537</f>
        <v>2.1000224999999988</v>
      </c>
      <c r="J1537" s="6" t="str">
        <f>OBV!F1537</f>
        <v>BEARISH</v>
      </c>
      <c r="K1537" s="6" t="str">
        <f>OBV!G1537</f>
        <v>NEUTRAL</v>
      </c>
      <c r="L1537" s="6" t="str">
        <f>OBV!H1537</f>
        <v>CONFIRMED BEARISH</v>
      </c>
    </row>
    <row r="1538" spans="1:12" ht="13.5" x14ac:dyDescent="0.25">
      <c r="A1538" s="3">
        <f>RSI!A1538</f>
        <v>44554</v>
      </c>
      <c r="B1538" s="2">
        <f>RSI!B1538</f>
        <v>1.67</v>
      </c>
      <c r="C1538" s="2">
        <f>RSI!I1538</f>
        <v>19.005174491345358</v>
      </c>
      <c r="D1538" s="2">
        <f>MACD!E1538</f>
        <v>7.9144845448921197E-2</v>
      </c>
      <c r="E1538" s="2">
        <f>MACD!F1538</f>
        <v>3.7789189069851695E-2</v>
      </c>
      <c r="F1538" s="2">
        <f>'Moving Avg'!D1538</f>
        <v>1.718</v>
      </c>
      <c r="G1538" s="2">
        <f>'Moving Avg'!F1538</f>
        <v>1.879</v>
      </c>
      <c r="H1538" s="2">
        <f>'Moving Avg'!G1538</f>
        <v>1.9401999999999995</v>
      </c>
      <c r="I1538" s="2">
        <f>'Moving Avg'!H1538</f>
        <v>2.0982534999999993</v>
      </c>
      <c r="J1538" s="6" t="str">
        <f>OBV!F1538</f>
        <v>BEARISH</v>
      </c>
      <c r="K1538" s="6" t="str">
        <f>OBV!G1538</f>
        <v>NEUTRAL</v>
      </c>
      <c r="L1538" s="6" t="str">
        <f>OBV!H1538</f>
        <v>CONFIRMED BEARISH</v>
      </c>
    </row>
    <row r="1539" spans="1:12" ht="13.5" x14ac:dyDescent="0.25">
      <c r="A1539" s="3">
        <f>RSI!A1539</f>
        <v>44557</v>
      </c>
      <c r="B1539" s="2">
        <f>RSI!B1539</f>
        <v>1.62</v>
      </c>
      <c r="C1539" s="2">
        <f>RSI!I1539</f>
        <v>16.562880663355102</v>
      </c>
      <c r="D1539" s="2">
        <f>MACD!E1539</f>
        <v>9.424849454493156E-2</v>
      </c>
      <c r="E1539" s="2">
        <f>MACD!F1539</f>
        <v>4.9081050164867676E-2</v>
      </c>
      <c r="F1539" s="2">
        <f>'Moving Avg'!D1539</f>
        <v>1.6799999999999997</v>
      </c>
      <c r="G1539" s="2">
        <f>'Moving Avg'!F1539</f>
        <v>1.8614999999999999</v>
      </c>
      <c r="H1539" s="2">
        <f>'Moving Avg'!G1539</f>
        <v>1.9285999999999999</v>
      </c>
      <c r="I1539" s="2">
        <f>'Moving Avg'!H1539</f>
        <v>2.0964529999999995</v>
      </c>
      <c r="J1539" s="6" t="str">
        <f>OBV!F1539</f>
        <v>BEARISH</v>
      </c>
      <c r="K1539" s="6" t="str">
        <f>OBV!G1539</f>
        <v>NEUTRAL</v>
      </c>
      <c r="L1539" s="6" t="str">
        <f>OBV!H1539</f>
        <v>CONFIRMED BEARISH</v>
      </c>
    </row>
    <row r="1540" spans="1:12" ht="13.5" x14ac:dyDescent="0.25">
      <c r="A1540" s="3">
        <f>RSI!A1540</f>
        <v>44558</v>
      </c>
      <c r="B1540" s="2">
        <f>RSI!B1540</f>
        <v>1.63</v>
      </c>
      <c r="C1540" s="2">
        <f>RSI!I1540</f>
        <v>18.81008626927192</v>
      </c>
      <c r="D1540" s="2">
        <f>MACD!E1540</f>
        <v>0.10318441911251863</v>
      </c>
      <c r="E1540" s="2">
        <f>MACD!F1540</f>
        <v>5.990172395439787E-2</v>
      </c>
      <c r="F1540" s="2">
        <f>'Moving Avg'!D1540</f>
        <v>1.6640000000000001</v>
      </c>
      <c r="G1540" s="2">
        <f>'Moving Avg'!F1540</f>
        <v>1.8450000000000002</v>
      </c>
      <c r="H1540" s="2">
        <f>'Moving Avg'!G1540</f>
        <v>1.9191999999999998</v>
      </c>
      <c r="I1540" s="2">
        <f>'Moving Avg'!H1540</f>
        <v>2.0947024999999995</v>
      </c>
      <c r="J1540" s="6" t="str">
        <f>OBV!F1540</f>
        <v>BEARISH</v>
      </c>
      <c r="K1540" s="6" t="str">
        <f>OBV!G1540</f>
        <v>NEUTRAL</v>
      </c>
      <c r="L1540" s="6" t="str">
        <f>OBV!H1540</f>
        <v>CONFIRMED BEARISH</v>
      </c>
    </row>
    <row r="1541" spans="1:12" ht="13.5" x14ac:dyDescent="0.25">
      <c r="A1541" s="3">
        <f>RSI!A1541</f>
        <v>44559</v>
      </c>
      <c r="B1541" s="2">
        <f>RSI!B1541</f>
        <v>1.65</v>
      </c>
      <c r="C1541" s="2">
        <f>RSI!I1541</f>
        <v>23.261631094168209</v>
      </c>
      <c r="D1541" s="2">
        <f>MACD!E1541</f>
        <v>0.10598966577814939</v>
      </c>
      <c r="E1541" s="2">
        <f>MACD!F1541</f>
        <v>6.9119312319148168E-2</v>
      </c>
      <c r="F1541" s="2">
        <f>'Moving Avg'!D1541</f>
        <v>1.6519999999999999</v>
      </c>
      <c r="G1541" s="2">
        <f>'Moving Avg'!F1541</f>
        <v>1.83</v>
      </c>
      <c r="H1541" s="2">
        <f>'Moving Avg'!G1541</f>
        <v>1.9112</v>
      </c>
      <c r="I1541" s="2">
        <f>'Moving Avg'!H1541</f>
        <v>2.0930519999999988</v>
      </c>
      <c r="J1541" s="6" t="str">
        <f>OBV!F1541</f>
        <v>BEARISH</v>
      </c>
      <c r="K1541" s="6" t="str">
        <f>OBV!G1541</f>
        <v>NEUTRAL</v>
      </c>
      <c r="L1541" s="6" t="str">
        <f>OBV!H1541</f>
        <v>CONFIRMED BEARISH</v>
      </c>
    </row>
    <row r="1542" spans="1:12" ht="13.5" x14ac:dyDescent="0.25">
      <c r="A1542" s="3">
        <f>RSI!A1542</f>
        <v>44560</v>
      </c>
      <c r="B1542" s="2">
        <f>RSI!B1542</f>
        <v>1.68</v>
      </c>
      <c r="C1542" s="2">
        <f>RSI!I1542</f>
        <v>29.505316048164403</v>
      </c>
      <c r="D1542" s="2">
        <f>MACD!E1542</f>
        <v>0.11034147253010329</v>
      </c>
      <c r="E1542" s="2">
        <f>MACD!F1542</f>
        <v>7.7363744361339193E-2</v>
      </c>
      <c r="F1542" s="2">
        <f>'Moving Avg'!D1542</f>
        <v>1.65</v>
      </c>
      <c r="G1542" s="2">
        <f>'Moving Avg'!F1542</f>
        <v>1.8160000000000001</v>
      </c>
      <c r="H1542" s="2">
        <f>'Moving Avg'!G1542</f>
        <v>1.9056000000000004</v>
      </c>
      <c r="I1542" s="2">
        <f>'Moving Avg'!H1542</f>
        <v>2.0915029999999994</v>
      </c>
      <c r="J1542" s="6" t="str">
        <f>OBV!F1542</f>
        <v>BULLISH</v>
      </c>
      <c r="K1542" s="6" t="str">
        <f>OBV!G1542</f>
        <v>NEUTRAL</v>
      </c>
      <c r="L1542" s="6" t="str">
        <f>OBV!H1542</f>
        <v>BULLISH DIVERGENCE</v>
      </c>
    </row>
    <row r="1543" spans="1:12" ht="13.5" x14ac:dyDescent="0.25">
      <c r="A1543" s="3">
        <f>RSI!A1543</f>
        <v>44561</v>
      </c>
      <c r="B1543" s="2">
        <f>RSI!B1543</f>
        <v>1.67</v>
      </c>
      <c r="C1543" s="2">
        <f>RSI!I1543</f>
        <v>28.668000324764236</v>
      </c>
      <c r="D1543" s="2">
        <f>MACD!E1543</f>
        <v>0.11255053511320012</v>
      </c>
      <c r="E1543" s="2">
        <f>MACD!F1543</f>
        <v>8.4401102511711387E-2</v>
      </c>
      <c r="F1543" s="2">
        <f>'Moving Avg'!D1543</f>
        <v>1.65</v>
      </c>
      <c r="G1543" s="2">
        <f>'Moving Avg'!F1543</f>
        <v>1.8035000000000001</v>
      </c>
      <c r="H1543" s="2">
        <f>'Moving Avg'!G1543</f>
        <v>1.9004000000000005</v>
      </c>
      <c r="I1543" s="2">
        <f>'Moving Avg'!H1543</f>
        <v>2.0898799999999995</v>
      </c>
      <c r="J1543" s="6" t="str">
        <f>OBV!F1543</f>
        <v>BULLISH</v>
      </c>
      <c r="K1543" s="6" t="str">
        <f>OBV!G1543</f>
        <v>NEUTRAL</v>
      </c>
      <c r="L1543" s="6" t="str">
        <f>OBV!H1543</f>
        <v>NEUTRAL</v>
      </c>
    </row>
    <row r="1544" spans="1:12" ht="13.5" x14ac:dyDescent="0.25">
      <c r="A1544" s="3">
        <f>RSI!A1544</f>
        <v>44564</v>
      </c>
      <c r="B1544" s="2">
        <f>RSI!B1544</f>
        <v>1.64</v>
      </c>
      <c r="C1544" s="2">
        <f>RSI!I1544</f>
        <v>26.26033978536212</v>
      </c>
      <c r="D1544" s="2">
        <f>MACD!E1544</f>
        <v>0.10826931024111697</v>
      </c>
      <c r="E1544" s="2">
        <f>MACD!F1544</f>
        <v>8.91747440575925E-2</v>
      </c>
      <c r="F1544" s="2">
        <f>'Moving Avg'!D1544</f>
        <v>1.6539999999999999</v>
      </c>
      <c r="G1544" s="2">
        <f>'Moving Avg'!F1544</f>
        <v>1.7875000000000003</v>
      </c>
      <c r="H1544" s="2">
        <f>'Moving Avg'!G1544</f>
        <v>1.8952000000000007</v>
      </c>
      <c r="I1544" s="2">
        <f>'Moving Avg'!H1544</f>
        <v>2.0879609999999995</v>
      </c>
      <c r="J1544" s="6" t="str">
        <f>OBV!F1544</f>
        <v>BULLISH</v>
      </c>
      <c r="K1544" s="6" t="str">
        <f>OBV!G1544</f>
        <v>NEUTRAL</v>
      </c>
      <c r="L1544" s="6" t="str">
        <f>OBV!H1544</f>
        <v>CONFIRMED BULLISH</v>
      </c>
    </row>
    <row r="1545" spans="1:12" ht="13.5" x14ac:dyDescent="0.25">
      <c r="A1545" s="3">
        <f>RSI!A1545</f>
        <v>44565</v>
      </c>
      <c r="B1545" s="2">
        <f>RSI!B1545</f>
        <v>1.57</v>
      </c>
      <c r="C1545" s="2">
        <f>RSI!I1545</f>
        <v>21.684170026464642</v>
      </c>
      <c r="D1545" s="2">
        <f>MACD!E1545</f>
        <v>9.541912767477112E-2</v>
      </c>
      <c r="E1545" s="2">
        <f>MACD!F1545</f>
        <v>9.0423620781028224E-2</v>
      </c>
      <c r="F1545" s="2">
        <f>'Moving Avg'!D1545</f>
        <v>1.6419999999999999</v>
      </c>
      <c r="G1545" s="2">
        <f>'Moving Avg'!F1545</f>
        <v>1.7680000000000002</v>
      </c>
      <c r="H1545" s="2">
        <f>'Moving Avg'!G1545</f>
        <v>1.8884000000000005</v>
      </c>
      <c r="I1545" s="2">
        <f>'Moving Avg'!H1545</f>
        <v>2.0859104999999993</v>
      </c>
      <c r="J1545" s="6" t="str">
        <f>OBV!F1545</f>
        <v>BEARISH</v>
      </c>
      <c r="K1545" s="6" t="str">
        <f>OBV!G1545</f>
        <v>NEUTRAL</v>
      </c>
      <c r="L1545" s="6" t="str">
        <f>OBV!H1545</f>
        <v>CONFIRMED BEARISH</v>
      </c>
    </row>
    <row r="1546" spans="1:12" ht="13.5" x14ac:dyDescent="0.25">
      <c r="A1546" s="3">
        <f>RSI!A1546</f>
        <v>44566</v>
      </c>
      <c r="B1546" s="2">
        <f>RSI!B1546</f>
        <v>1.57</v>
      </c>
      <c r="C1546" s="2">
        <f>RSI!I1546</f>
        <v>21.684170026464642</v>
      </c>
      <c r="D1546" s="2">
        <f>MACD!E1546</f>
        <v>8.5859364949858907E-2</v>
      </c>
      <c r="E1546" s="2">
        <f>MACD!F1546</f>
        <v>8.9510769614794372E-2</v>
      </c>
      <c r="F1546" s="2">
        <f>'Moving Avg'!D1546</f>
        <v>1.6259999999999999</v>
      </c>
      <c r="G1546" s="2">
        <f>'Moving Avg'!F1546</f>
        <v>1.7485000000000004</v>
      </c>
      <c r="H1546" s="2">
        <f>'Moving Avg'!G1546</f>
        <v>1.8818000000000004</v>
      </c>
      <c r="I1546" s="2">
        <f>'Moving Avg'!H1546</f>
        <v>2.0839329999999991</v>
      </c>
      <c r="J1546" s="6" t="str">
        <f>OBV!F1546</f>
        <v>BEARISH</v>
      </c>
      <c r="K1546" s="6" t="str">
        <f>OBV!G1546</f>
        <v>NEUTRAL</v>
      </c>
      <c r="L1546" s="6" t="str">
        <f>OBV!H1546</f>
        <v>CONFIRMED BEARISH</v>
      </c>
    </row>
    <row r="1547" spans="1:12" ht="13.5" x14ac:dyDescent="0.25">
      <c r="A1547" s="3">
        <f>RSI!A1547</f>
        <v>44567</v>
      </c>
      <c r="B1547" s="2">
        <f>RSI!B1547</f>
        <v>1.49</v>
      </c>
      <c r="C1547" s="2">
        <f>RSI!I1547</f>
        <v>17.615457345615511</v>
      </c>
      <c r="D1547" s="2">
        <f>MACD!E1547</f>
        <v>8.1835512502137053E-2</v>
      </c>
      <c r="E1547" s="2">
        <f>MACD!F1547</f>
        <v>8.7975718192262922E-2</v>
      </c>
      <c r="F1547" s="2">
        <f>'Moving Avg'!D1547</f>
        <v>1.5880000000000001</v>
      </c>
      <c r="G1547" s="2">
        <f>'Moving Avg'!F1547</f>
        <v>1.7250000000000003</v>
      </c>
      <c r="H1547" s="2">
        <f>'Moving Avg'!G1547</f>
        <v>1.8737999999999999</v>
      </c>
      <c r="I1547" s="2">
        <f>'Moving Avg'!H1547</f>
        <v>2.0813854999999992</v>
      </c>
      <c r="J1547" s="6" t="str">
        <f>OBV!F1547</f>
        <v>BEARISH</v>
      </c>
      <c r="K1547" s="6" t="str">
        <f>OBV!G1547</f>
        <v>WEAK</v>
      </c>
      <c r="L1547" s="6" t="str">
        <f>OBV!H1547</f>
        <v>CONFIRMED BEARISH</v>
      </c>
    </row>
    <row r="1548" spans="1:12" ht="13.5" x14ac:dyDescent="0.25">
      <c r="A1548" s="3">
        <f>RSI!A1548</f>
        <v>44568</v>
      </c>
      <c r="B1548" s="2">
        <f>RSI!B1548</f>
        <v>1.51</v>
      </c>
      <c r="C1548" s="2">
        <f>RSI!I1548</f>
        <v>21.577156525706442</v>
      </c>
      <c r="D1548" s="2">
        <f>MACD!E1548</f>
        <v>7.5471120840792105E-2</v>
      </c>
      <c r="E1548" s="2">
        <f>MACD!F1548</f>
        <v>8.5474798721968767E-2</v>
      </c>
      <c r="F1548" s="2">
        <f>'Moving Avg'!D1548</f>
        <v>1.556</v>
      </c>
      <c r="G1548" s="2">
        <f>'Moving Avg'!F1548</f>
        <v>1.7040000000000002</v>
      </c>
      <c r="H1548" s="2">
        <f>'Moving Avg'!G1548</f>
        <v>1.8660000000000003</v>
      </c>
      <c r="I1548" s="2">
        <f>'Moving Avg'!H1548</f>
        <v>2.0789624999999994</v>
      </c>
      <c r="J1548" s="6" t="str">
        <f>OBV!F1548</f>
        <v>BEARISH</v>
      </c>
      <c r="K1548" s="6" t="str">
        <f>OBV!G1548</f>
        <v>WEAK</v>
      </c>
      <c r="L1548" s="6" t="str">
        <f>OBV!H1548</f>
        <v>CONFIRMED BEARISH</v>
      </c>
    </row>
    <row r="1549" spans="1:12" ht="13.5" x14ac:dyDescent="0.25">
      <c r="A1549" s="3">
        <f>RSI!A1549</f>
        <v>44571</v>
      </c>
      <c r="B1549" s="2">
        <f>RSI!B1549</f>
        <v>1.43</v>
      </c>
      <c r="C1549" s="2">
        <f>RSI!I1549</f>
        <v>17.874493569655286</v>
      </c>
      <c r="D1549" s="2">
        <f>MACD!E1549</f>
        <v>6.9681684401381894E-2</v>
      </c>
      <c r="E1549" s="2">
        <f>MACD!F1549</f>
        <v>8.2316175857851392E-2</v>
      </c>
      <c r="F1549" s="2">
        <f>'Moving Avg'!D1549</f>
        <v>1.5139999999999998</v>
      </c>
      <c r="G1549" s="2">
        <f>'Moving Avg'!F1549</f>
        <v>1.6789999999999998</v>
      </c>
      <c r="H1549" s="2">
        <f>'Moving Avg'!G1549</f>
        <v>1.8554000000000002</v>
      </c>
      <c r="I1549" s="2">
        <f>'Moving Avg'!H1549</f>
        <v>2.0762849999999999</v>
      </c>
      <c r="J1549" s="6" t="str">
        <f>OBV!F1549</f>
        <v>BEARISH</v>
      </c>
      <c r="K1549" s="6" t="str">
        <f>OBV!G1549</f>
        <v>WEAK</v>
      </c>
      <c r="L1549" s="6" t="str">
        <f>OBV!H1549</f>
        <v>CONFIRMED BEARISH</v>
      </c>
    </row>
    <row r="1550" spans="1:12" ht="13.5" x14ac:dyDescent="0.25">
      <c r="A1550" s="3">
        <f>RSI!A1550</f>
        <v>44572</v>
      </c>
      <c r="B1550" s="2">
        <f>RSI!B1550</f>
        <v>1.41</v>
      </c>
      <c r="C1550" s="2">
        <f>RSI!I1550</f>
        <v>17.08515454846291</v>
      </c>
      <c r="D1550" s="2">
        <f>MACD!E1550</f>
        <v>6.9536893066785677E-2</v>
      </c>
      <c r="E1550" s="2">
        <f>MACD!F1550</f>
        <v>7.9760319299638255E-2</v>
      </c>
      <c r="F1550" s="2">
        <f>'Moving Avg'!D1550</f>
        <v>1.482</v>
      </c>
      <c r="G1550" s="2">
        <f>'Moving Avg'!F1550</f>
        <v>1.6544999999999999</v>
      </c>
      <c r="H1550" s="2">
        <f>'Moving Avg'!G1550</f>
        <v>1.8444</v>
      </c>
      <c r="I1550" s="2">
        <f>'Moving Avg'!H1550</f>
        <v>2.0733619999999999</v>
      </c>
      <c r="J1550" s="6" t="str">
        <f>OBV!F1550</f>
        <v>BEARISH</v>
      </c>
      <c r="K1550" s="6" t="str">
        <f>OBV!G1550</f>
        <v>WEAK</v>
      </c>
      <c r="L1550" s="6" t="str">
        <f>OBV!H1550</f>
        <v>CONFIRMED BEARISH</v>
      </c>
    </row>
    <row r="1551" spans="1:12" ht="13.5" x14ac:dyDescent="0.25">
      <c r="A1551" s="3">
        <f>RSI!A1551</f>
        <v>44573</v>
      </c>
      <c r="B1551" s="2">
        <f>RSI!B1551</f>
        <v>1.38</v>
      </c>
      <c r="C1551" s="2">
        <f>RSI!I1551</f>
        <v>15.947529408129242</v>
      </c>
      <c r="D1551" s="2">
        <f>MACD!E1551</f>
        <v>7.6437277142907822E-2</v>
      </c>
      <c r="E1551" s="2">
        <f>MACD!F1551</f>
        <v>7.9095710868292174E-2</v>
      </c>
      <c r="F1551" s="2">
        <f>'Moving Avg'!D1551</f>
        <v>1.444</v>
      </c>
      <c r="G1551" s="2">
        <f>'Moving Avg'!F1551</f>
        <v>1.6299999999999997</v>
      </c>
      <c r="H1551" s="2">
        <f>'Moving Avg'!G1551</f>
        <v>1.831</v>
      </c>
      <c r="I1551" s="2">
        <f>'Moving Avg'!H1551</f>
        <v>2.0703129999999996</v>
      </c>
      <c r="J1551" s="6" t="str">
        <f>OBV!F1551</f>
        <v>BEARISH</v>
      </c>
      <c r="K1551" s="6" t="str">
        <f>OBV!G1551</f>
        <v>WEAK</v>
      </c>
      <c r="L1551" s="6" t="str">
        <f>OBV!H1551</f>
        <v>CONFIRMED BEARISH</v>
      </c>
    </row>
    <row r="1552" spans="1:12" ht="13.5" x14ac:dyDescent="0.25">
      <c r="A1552" s="3">
        <f>RSI!A1552</f>
        <v>44574</v>
      </c>
      <c r="B1552" s="2">
        <f>RSI!B1552</f>
        <v>1.38</v>
      </c>
      <c r="C1552" s="2">
        <f>RSI!I1552</f>
        <v>15.947529408129242</v>
      </c>
      <c r="D1552" s="2">
        <f>MACD!E1552</f>
        <v>8.8664788574138509E-2</v>
      </c>
      <c r="E1552" s="2">
        <f>MACD!F1552</f>
        <v>8.1009526409461449E-2</v>
      </c>
      <c r="F1552" s="2">
        <f>'Moving Avg'!D1552</f>
        <v>1.4219999999999999</v>
      </c>
      <c r="G1552" s="2">
        <f>'Moving Avg'!F1552</f>
        <v>1.6045000000000003</v>
      </c>
      <c r="H1552" s="2">
        <f>'Moving Avg'!G1552</f>
        <v>1.8179999999999998</v>
      </c>
      <c r="I1552" s="2">
        <f>'Moving Avg'!H1552</f>
        <v>2.0673614999999996</v>
      </c>
      <c r="J1552" s="6" t="str">
        <f>OBV!F1552</f>
        <v>BEARISH</v>
      </c>
      <c r="K1552" s="6" t="str">
        <f>OBV!G1552</f>
        <v>WEAK</v>
      </c>
      <c r="L1552" s="6" t="str">
        <f>OBV!H1552</f>
        <v>CONFIRMED BEARISH</v>
      </c>
    </row>
    <row r="1553" spans="1:12" ht="13.5" x14ac:dyDescent="0.25">
      <c r="A1553" s="3">
        <f>RSI!A1553</f>
        <v>44575</v>
      </c>
      <c r="B1553" s="2">
        <f>RSI!B1553</f>
        <v>1.4</v>
      </c>
      <c r="C1553" s="2">
        <f>RSI!I1553</f>
        <v>20.062880315816145</v>
      </c>
      <c r="D1553" s="2">
        <f>MACD!E1553</f>
        <v>9.7633183130525714E-2</v>
      </c>
      <c r="E1553" s="2">
        <f>MACD!F1553</f>
        <v>8.4334257753674299E-2</v>
      </c>
      <c r="F1553" s="2">
        <f>'Moving Avg'!D1553</f>
        <v>1.4</v>
      </c>
      <c r="G1553" s="2">
        <f>'Moving Avg'!F1553</f>
        <v>1.581</v>
      </c>
      <c r="H1553" s="2">
        <f>'Moving Avg'!G1553</f>
        <v>1.8052000000000001</v>
      </c>
      <c r="I1553" s="2">
        <f>'Moving Avg'!H1553</f>
        <v>2.0643639999999994</v>
      </c>
      <c r="J1553" s="6" t="str">
        <f>OBV!F1553</f>
        <v>BEARISH</v>
      </c>
      <c r="K1553" s="6" t="str">
        <f>OBV!G1553</f>
        <v>WEAK</v>
      </c>
      <c r="L1553" s="6" t="str">
        <f>OBV!H1553</f>
        <v>CONFIRMED BEARISH</v>
      </c>
    </row>
    <row r="1554" spans="1:12" ht="13.5" x14ac:dyDescent="0.25">
      <c r="A1554" s="3">
        <f>RSI!A1554</f>
        <v>44578</v>
      </c>
      <c r="B1554" s="2">
        <f>RSI!B1554</f>
        <v>1.41</v>
      </c>
      <c r="C1554" s="2">
        <f>RSI!I1554</f>
        <v>22.116207550985294</v>
      </c>
      <c r="D1554" s="2">
        <f>MACD!E1554</f>
        <v>0.1012678719353246</v>
      </c>
      <c r="E1554" s="2">
        <f>MACD!F1554</f>
        <v>8.7720980590004355E-2</v>
      </c>
      <c r="F1554" s="2">
        <f>'Moving Avg'!D1554</f>
        <v>1.3960000000000001</v>
      </c>
      <c r="G1554" s="2">
        <f>'Moving Avg'!F1554</f>
        <v>1.5609999999999997</v>
      </c>
      <c r="H1554" s="2">
        <f>'Moving Avg'!G1554</f>
        <v>1.7934000000000001</v>
      </c>
      <c r="I1554" s="2">
        <f>'Moving Avg'!H1554</f>
        <v>2.0614895</v>
      </c>
      <c r="J1554" s="6" t="str">
        <f>OBV!F1554</f>
        <v>BEARISH</v>
      </c>
      <c r="K1554" s="6" t="str">
        <f>OBV!G1554</f>
        <v>NEUTRAL</v>
      </c>
      <c r="L1554" s="6" t="str">
        <f>OBV!H1554</f>
        <v>CONFIRMED BEARISH</v>
      </c>
    </row>
    <row r="1555" spans="1:12" ht="13.5" x14ac:dyDescent="0.25">
      <c r="A1555" s="3">
        <f>RSI!A1555</f>
        <v>44579</v>
      </c>
      <c r="B1555" s="2">
        <f>RSI!B1555</f>
        <v>1.49</v>
      </c>
      <c r="C1555" s="2">
        <f>RSI!I1555</f>
        <v>36.228856721062662</v>
      </c>
      <c r="D1555" s="2">
        <f>MACD!E1555</f>
        <v>8.8887438697655918E-2</v>
      </c>
      <c r="E1555" s="2">
        <f>MACD!F1555</f>
        <v>8.7954272211534665E-2</v>
      </c>
      <c r="F1555" s="2">
        <f>'Moving Avg'!D1555</f>
        <v>1.4120000000000001</v>
      </c>
      <c r="G1555" s="2">
        <f>'Moving Avg'!F1555</f>
        <v>1.5499999999999998</v>
      </c>
      <c r="H1555" s="2">
        <f>'Moving Avg'!G1555</f>
        <v>1.7837999999999996</v>
      </c>
      <c r="I1555" s="2">
        <f>'Moving Avg'!H1555</f>
        <v>2.058942</v>
      </c>
      <c r="J1555" s="6" t="str">
        <f>OBV!F1555</f>
        <v>BULLISH</v>
      </c>
      <c r="K1555" s="6" t="str">
        <f>OBV!G1555</f>
        <v>NEUTRAL</v>
      </c>
      <c r="L1555" s="6" t="str">
        <f>OBV!H1555</f>
        <v>CONFIRMED BULLISH</v>
      </c>
    </row>
    <row r="1556" spans="1:12" ht="13.5" x14ac:dyDescent="0.25">
      <c r="A1556" s="3">
        <f>RSI!A1556</f>
        <v>44580</v>
      </c>
      <c r="B1556" s="2">
        <f>RSI!B1556</f>
        <v>1.55</v>
      </c>
      <c r="C1556" s="2">
        <f>RSI!I1556</f>
        <v>44.370507977509526</v>
      </c>
      <c r="D1556" s="2">
        <f>MACD!E1556</f>
        <v>7.4641943269879496E-2</v>
      </c>
      <c r="E1556" s="2">
        <f>MACD!F1556</f>
        <v>8.5291806423203637E-2</v>
      </c>
      <c r="F1556" s="2">
        <f>'Moving Avg'!D1556</f>
        <v>1.446</v>
      </c>
      <c r="G1556" s="2">
        <f>'Moving Avg'!F1556</f>
        <v>1.5419999999999998</v>
      </c>
      <c r="H1556" s="2">
        <f>'Moving Avg'!G1556</f>
        <v>1.7751999999999999</v>
      </c>
      <c r="I1556" s="2">
        <f>'Moving Avg'!H1556</f>
        <v>2.0567189999999997</v>
      </c>
      <c r="J1556" s="6" t="str">
        <f>OBV!F1556</f>
        <v>BULLISH</v>
      </c>
      <c r="K1556" s="6" t="str">
        <f>OBV!G1556</f>
        <v>NEUTRAL</v>
      </c>
      <c r="L1556" s="6" t="str">
        <f>OBV!H1556</f>
        <v>CONFIRMED BULLISH</v>
      </c>
    </row>
    <row r="1557" spans="1:12" ht="13.5" x14ac:dyDescent="0.25">
      <c r="A1557" s="3">
        <f>RSI!A1557</f>
        <v>44581</v>
      </c>
      <c r="B1557" s="2">
        <f>RSI!B1557</f>
        <v>1.46</v>
      </c>
      <c r="C1557" s="2">
        <f>RSI!I1557</f>
        <v>36.784271237832364</v>
      </c>
      <c r="D1557" s="2">
        <f>MACD!E1557</f>
        <v>5.72172167293723E-2</v>
      </c>
      <c r="E1557" s="2">
        <f>MACD!F1557</f>
        <v>7.967688848443738E-2</v>
      </c>
      <c r="F1557" s="2">
        <f>'Moving Avg'!D1557</f>
        <v>1.462</v>
      </c>
      <c r="G1557" s="2">
        <f>'Moving Avg'!F1557</f>
        <v>1.5305</v>
      </c>
      <c r="H1557" s="2">
        <f>'Moving Avg'!G1557</f>
        <v>1.7639999999999996</v>
      </c>
      <c r="I1557" s="2">
        <f>'Moving Avg'!H1557</f>
        <v>2.0540699999999998</v>
      </c>
      <c r="J1557" s="6" t="str">
        <f>OBV!F1557</f>
        <v>BULLISH</v>
      </c>
      <c r="K1557" s="6" t="str">
        <f>OBV!G1557</f>
        <v>NEUTRAL</v>
      </c>
      <c r="L1557" s="6" t="str">
        <f>OBV!H1557</f>
        <v>CONFIRMED BULLISH</v>
      </c>
    </row>
    <row r="1558" spans="1:12" ht="13.5" x14ac:dyDescent="0.25">
      <c r="A1558" s="3">
        <f>RSI!A1558</f>
        <v>44582</v>
      </c>
      <c r="B1558" s="2">
        <f>RSI!B1558</f>
        <v>1.4</v>
      </c>
      <c r="C1558" s="2">
        <f>RSI!I1558</f>
        <v>32.762623017200099</v>
      </c>
      <c r="D1558" s="2">
        <f>MACD!E1558</f>
        <v>5.0776565260549189E-2</v>
      </c>
      <c r="E1558" s="2">
        <f>MACD!F1558</f>
        <v>7.3896823839659745E-2</v>
      </c>
      <c r="F1558" s="2">
        <f>'Moving Avg'!D1558</f>
        <v>1.4620000000000002</v>
      </c>
      <c r="G1558" s="2">
        <f>'Moving Avg'!F1558</f>
        <v>1.5169999999999999</v>
      </c>
      <c r="H1558" s="2">
        <f>'Moving Avg'!G1558</f>
        <v>1.7525999999999993</v>
      </c>
      <c r="I1558" s="2">
        <f>'Moving Avg'!H1558</f>
        <v>2.0511209999999997</v>
      </c>
      <c r="J1558" s="6" t="str">
        <f>OBV!F1558</f>
        <v>BEARISH</v>
      </c>
      <c r="K1558" s="6" t="str">
        <f>OBV!G1558</f>
        <v>NEUTRAL</v>
      </c>
      <c r="L1558" s="6" t="str">
        <f>OBV!H1558</f>
        <v>NEUTRAL</v>
      </c>
    </row>
    <row r="1559" spans="1:12" ht="13.5" x14ac:dyDescent="0.25">
      <c r="A1559" s="3">
        <f>RSI!A1559</f>
        <v>44585</v>
      </c>
      <c r="B1559" s="2">
        <f>RSI!B1559</f>
        <v>1.4</v>
      </c>
      <c r="C1559" s="2">
        <f>RSI!I1559</f>
        <v>32.762623017200099</v>
      </c>
      <c r="D1559" s="2">
        <f>MACD!E1559</f>
        <v>3.4097689434427814E-2</v>
      </c>
      <c r="E1559" s="2">
        <f>MACD!F1559</f>
        <v>6.5936996958613367E-2</v>
      </c>
      <c r="F1559" s="2">
        <f>'Moving Avg'!D1559</f>
        <v>1.4600000000000002</v>
      </c>
      <c r="G1559" s="2">
        <f>'Moving Avg'!F1559</f>
        <v>1.5059999999999998</v>
      </c>
      <c r="H1559" s="2">
        <f>'Moving Avg'!G1559</f>
        <v>1.7405999999999995</v>
      </c>
      <c r="I1559" s="2">
        <f>'Moving Avg'!H1559</f>
        <v>2.0481719999999997</v>
      </c>
      <c r="J1559" s="6" t="str">
        <f>OBV!F1559</f>
        <v>BEARISH</v>
      </c>
      <c r="K1559" s="6" t="str">
        <f>OBV!G1559</f>
        <v>NEUTRAL</v>
      </c>
      <c r="L1559" s="6" t="str">
        <f>OBV!H1559</f>
        <v>CONFIRMED BEARISH</v>
      </c>
    </row>
    <row r="1560" spans="1:12" ht="13.5" x14ac:dyDescent="0.25">
      <c r="A1560" s="3">
        <f>RSI!A1560</f>
        <v>44586</v>
      </c>
      <c r="B1560" s="2">
        <f>RSI!B1560</f>
        <v>1.38</v>
      </c>
      <c r="C1560" s="2">
        <f>RSI!I1560</f>
        <v>31.43403547981697</v>
      </c>
      <c r="D1560" s="2">
        <f>MACD!E1560</f>
        <v>1.9388055218128697E-2</v>
      </c>
      <c r="E1560" s="2">
        <f>MACD!F1560</f>
        <v>5.6627208610516434E-2</v>
      </c>
      <c r="F1560" s="2">
        <f>'Moving Avg'!D1560</f>
        <v>1.4380000000000002</v>
      </c>
      <c r="G1560" s="2">
        <f>'Moving Avg'!F1560</f>
        <v>1.4934999999999996</v>
      </c>
      <c r="H1560" s="2">
        <f>'Moving Avg'!G1560</f>
        <v>1.7285999999999995</v>
      </c>
      <c r="I1560" s="2">
        <f>'Moving Avg'!H1560</f>
        <v>2.0451714999999995</v>
      </c>
      <c r="J1560" s="6" t="str">
        <f>OBV!F1560</f>
        <v>BEARISH</v>
      </c>
      <c r="K1560" s="6" t="str">
        <f>OBV!G1560</f>
        <v>NEUTRAL</v>
      </c>
      <c r="L1560" s="6" t="str">
        <f>OBV!H1560</f>
        <v>CONFIRMED BEARISH</v>
      </c>
    </row>
    <row r="1561" spans="1:12" ht="13.5" x14ac:dyDescent="0.25">
      <c r="A1561" s="3">
        <f>RSI!A1561</f>
        <v>44587</v>
      </c>
      <c r="B1561" s="2">
        <f>RSI!B1561</f>
        <v>1.39</v>
      </c>
      <c r="C1561" s="2">
        <f>RSI!I1561</f>
        <v>32.899224768425839</v>
      </c>
      <c r="D1561" s="2">
        <f>MACD!E1561</f>
        <v>2.6282215134141307E-3</v>
      </c>
      <c r="E1561" s="2">
        <f>MACD!F1561</f>
        <v>4.5827411191095978E-2</v>
      </c>
      <c r="F1561" s="2">
        <f>'Moving Avg'!D1561</f>
        <v>1.4059999999999999</v>
      </c>
      <c r="G1561" s="2">
        <f>'Moving Avg'!F1561</f>
        <v>1.4804999999999997</v>
      </c>
      <c r="H1561" s="2">
        <f>'Moving Avg'!G1561</f>
        <v>1.7165999999999997</v>
      </c>
      <c r="I1561" s="2">
        <f>'Moving Avg'!H1561</f>
        <v>2.0422454999999999</v>
      </c>
      <c r="J1561" s="6" t="str">
        <f>OBV!F1561</f>
        <v>BEARISH</v>
      </c>
      <c r="K1561" s="6" t="str">
        <f>OBV!G1561</f>
        <v>NEUTRAL</v>
      </c>
      <c r="L1561" s="6" t="str">
        <f>OBV!H1561</f>
        <v>CONFIRMED BEARISH</v>
      </c>
    </row>
    <row r="1562" spans="1:12" ht="13.5" x14ac:dyDescent="0.25">
      <c r="A1562" s="3">
        <f>RSI!A1562</f>
        <v>44588</v>
      </c>
      <c r="B1562" s="2">
        <f>RSI!B1562</f>
        <v>1.39</v>
      </c>
      <c r="C1562" s="2">
        <f>RSI!I1562</f>
        <v>32.899224768425839</v>
      </c>
      <c r="D1562" s="2">
        <f>MACD!E1562</f>
        <v>-1.0646613685589168E-2</v>
      </c>
      <c r="E1562" s="2">
        <f>MACD!F1562</f>
        <v>3.4532606215758946E-2</v>
      </c>
      <c r="F1562" s="2">
        <f>'Moving Avg'!D1562</f>
        <v>1.3919999999999999</v>
      </c>
      <c r="G1562" s="2">
        <f>'Moving Avg'!F1562</f>
        <v>1.4659999999999997</v>
      </c>
      <c r="H1562" s="2">
        <f>'Moving Avg'!G1562</f>
        <v>1.7047999999999999</v>
      </c>
      <c r="I1562" s="2">
        <f>'Moving Avg'!H1562</f>
        <v>2.0394169999999998</v>
      </c>
      <c r="J1562" s="6" t="str">
        <f>OBV!F1562</f>
        <v>BEARISH</v>
      </c>
      <c r="K1562" s="6" t="str">
        <f>OBV!G1562</f>
        <v>NEUTRAL</v>
      </c>
      <c r="L1562" s="6" t="str">
        <f>OBV!H1562</f>
        <v>CONFIRMED BEARISH</v>
      </c>
    </row>
    <row r="1563" spans="1:12" ht="13.5" x14ac:dyDescent="0.25">
      <c r="A1563" s="3">
        <f>RSI!A1563</f>
        <v>44589</v>
      </c>
      <c r="B1563" s="2">
        <f>RSI!B1563</f>
        <v>1.47</v>
      </c>
      <c r="C1563" s="2">
        <f>RSI!I1563</f>
        <v>44.001689952512066</v>
      </c>
      <c r="D1563" s="2">
        <f>MACD!E1563</f>
        <v>-2.3888759625713352E-2</v>
      </c>
      <c r="E1563" s="2">
        <f>MACD!F1563</f>
        <v>2.2848333047464486E-2</v>
      </c>
      <c r="F1563" s="2">
        <f>'Moving Avg'!D1563</f>
        <v>1.4059999999999999</v>
      </c>
      <c r="G1563" s="2">
        <f>'Moving Avg'!F1563</f>
        <v>1.4559999999999997</v>
      </c>
      <c r="H1563" s="2">
        <f>'Moving Avg'!G1563</f>
        <v>1.6953999999999996</v>
      </c>
      <c r="I1563" s="2">
        <f>'Moving Avg'!H1563</f>
        <v>2.0367939999999995</v>
      </c>
      <c r="J1563" s="6" t="str">
        <f>OBV!F1563</f>
        <v>BULLISH</v>
      </c>
      <c r="K1563" s="6" t="str">
        <f>OBV!G1563</f>
        <v>STRONG</v>
      </c>
      <c r="L1563" s="6" t="str">
        <f>OBV!H1563</f>
        <v>CONFIRMED BULLISH</v>
      </c>
    </row>
    <row r="1564" spans="1:12" ht="13.5" x14ac:dyDescent="0.25">
      <c r="A1564" s="3">
        <f>RSI!A1564</f>
        <v>44592</v>
      </c>
      <c r="B1564" s="2">
        <f>RSI!B1564</f>
        <v>1.55</v>
      </c>
      <c r="C1564" s="2">
        <f>RSI!I1564</f>
        <v>52.47078831322596</v>
      </c>
      <c r="D1564" s="2">
        <f>MACD!E1564</f>
        <v>-3.9176608899306631E-2</v>
      </c>
      <c r="E1564" s="2">
        <f>MACD!F1564</f>
        <v>1.0443344658110263E-2</v>
      </c>
      <c r="F1564" s="2">
        <f>'Moving Avg'!D1564</f>
        <v>1.4359999999999997</v>
      </c>
      <c r="G1564" s="2">
        <f>'Moving Avg'!F1564</f>
        <v>1.4514999999999998</v>
      </c>
      <c r="H1564" s="2">
        <f>'Moving Avg'!G1564</f>
        <v>1.6871999999999998</v>
      </c>
      <c r="I1564" s="2">
        <f>'Moving Avg'!H1564</f>
        <v>2.0345219999999999</v>
      </c>
      <c r="J1564" s="6" t="str">
        <f>OBV!F1564</f>
        <v>BULLISH</v>
      </c>
      <c r="K1564" s="6" t="str">
        <f>OBV!G1564</f>
        <v>STRONG</v>
      </c>
      <c r="L1564" s="6" t="str">
        <f>OBV!H1564</f>
        <v>CONFIRMED BULLISH</v>
      </c>
    </row>
    <row r="1565" spans="1:12" ht="13.5" x14ac:dyDescent="0.25">
      <c r="A1565" s="3">
        <f>RSI!A1565</f>
        <v>44593</v>
      </c>
      <c r="B1565" s="2">
        <f>RSI!B1565</f>
        <v>1.55</v>
      </c>
      <c r="C1565" s="2">
        <f>RSI!I1565</f>
        <v>52.47078831322596</v>
      </c>
      <c r="D1565" s="2">
        <f>MACD!E1565</f>
        <v>-3.9995560792870588E-2</v>
      </c>
      <c r="E1565" s="2">
        <f>MACD!F1565</f>
        <v>3.555635679140922E-4</v>
      </c>
      <c r="F1565" s="2">
        <f>'Moving Avg'!D1565</f>
        <v>1.47</v>
      </c>
      <c r="G1565" s="2">
        <f>'Moving Avg'!F1565</f>
        <v>1.4504999999999999</v>
      </c>
      <c r="H1565" s="2">
        <f>'Moving Avg'!G1565</f>
        <v>1.6785999999999999</v>
      </c>
      <c r="I1565" s="2">
        <f>'Moving Avg'!H1565</f>
        <v>2.0322259999999996</v>
      </c>
      <c r="J1565" s="6" t="str">
        <f>OBV!F1565</f>
        <v>BULLISH</v>
      </c>
      <c r="K1565" s="6" t="str">
        <f>OBV!G1565</f>
        <v>STRONG</v>
      </c>
      <c r="L1565" s="6" t="str">
        <f>OBV!H1565</f>
        <v>CONFIRMED BULLISH</v>
      </c>
    </row>
    <row r="1566" spans="1:12" ht="13.5" x14ac:dyDescent="0.25">
      <c r="A1566" s="3">
        <f>RSI!A1566</f>
        <v>44594</v>
      </c>
      <c r="B1566" s="2">
        <f>RSI!B1566</f>
        <v>1.55</v>
      </c>
      <c r="C1566" s="2">
        <f>RSI!I1566</f>
        <v>52.470788313225952</v>
      </c>
      <c r="D1566" s="2">
        <f>MACD!E1566</f>
        <v>-3.1634391355715552E-2</v>
      </c>
      <c r="E1566" s="2">
        <f>MACD!F1566</f>
        <v>-6.0424274168118372E-3</v>
      </c>
      <c r="F1566" s="2">
        <f>'Moving Avg'!D1566</f>
        <v>1.502</v>
      </c>
      <c r="G1566" s="2">
        <f>'Moving Avg'!F1566</f>
        <v>1.4495</v>
      </c>
      <c r="H1566" s="2">
        <f>'Moving Avg'!G1566</f>
        <v>1.6705999999999996</v>
      </c>
      <c r="I1566" s="2">
        <f>'Moving Avg'!H1566</f>
        <v>2.0300029999999998</v>
      </c>
      <c r="J1566" s="6" t="str">
        <f>OBV!F1566</f>
        <v>BULLISH</v>
      </c>
      <c r="K1566" s="6" t="str">
        <f>OBV!G1566</f>
        <v>STRONG</v>
      </c>
      <c r="L1566" s="6" t="str">
        <f>OBV!H1566</f>
        <v>CONFIRMED BULLISH</v>
      </c>
    </row>
    <row r="1567" spans="1:12" ht="13.5" x14ac:dyDescent="0.25">
      <c r="A1567" s="3">
        <f>RSI!A1567</f>
        <v>44595</v>
      </c>
      <c r="B1567" s="2">
        <f>RSI!B1567</f>
        <v>1.55</v>
      </c>
      <c r="C1567" s="2">
        <f>RSI!I1567</f>
        <v>52.470788313225952</v>
      </c>
      <c r="D1567" s="2">
        <f>MACD!E1567</f>
        <v>-3.8569265541924747E-2</v>
      </c>
      <c r="E1567" s="2">
        <f>MACD!F1567</f>
        <v>-1.254779504183442E-2</v>
      </c>
      <c r="F1567" s="2">
        <f>'Moving Avg'!D1567</f>
        <v>1.534</v>
      </c>
      <c r="G1567" s="2">
        <f>'Moving Avg'!F1567</f>
        <v>1.4525000000000001</v>
      </c>
      <c r="H1567" s="2">
        <f>'Moving Avg'!G1567</f>
        <v>1.6623999999999999</v>
      </c>
      <c r="I1567" s="2">
        <f>'Moving Avg'!H1567</f>
        <v>2.0279015</v>
      </c>
      <c r="J1567" s="6" t="str">
        <f>OBV!F1567</f>
        <v>BULLISH</v>
      </c>
      <c r="K1567" s="6" t="str">
        <f>OBV!G1567</f>
        <v>STRONG</v>
      </c>
      <c r="L1567" s="6" t="str">
        <f>OBV!H1567</f>
        <v>CONFIRMED BULLISH</v>
      </c>
    </row>
    <row r="1568" spans="1:12" ht="13.5" x14ac:dyDescent="0.25">
      <c r="A1568" s="3">
        <f>RSI!A1568</f>
        <v>44596</v>
      </c>
      <c r="B1568" s="2">
        <f>RSI!B1568</f>
        <v>1.53</v>
      </c>
      <c r="C1568" s="2">
        <f>RSI!I1568</f>
        <v>49.931479984847449</v>
      </c>
      <c r="D1568" s="2">
        <f>MACD!E1568</f>
        <v>-5.2337964513548441E-2</v>
      </c>
      <c r="E1568" s="2">
        <f>MACD!F1568</f>
        <v>-2.0505828936177226E-2</v>
      </c>
      <c r="F1568" s="2">
        <f>'Moving Avg'!D1568</f>
        <v>1.546</v>
      </c>
      <c r="G1568" s="2">
        <f>'Moving Avg'!F1568</f>
        <v>1.4535000000000002</v>
      </c>
      <c r="H1568" s="2">
        <f>'Moving Avg'!G1568</f>
        <v>1.6536</v>
      </c>
      <c r="I1568" s="2">
        <f>'Moving Avg'!H1568</f>
        <v>2.0256999999999996</v>
      </c>
      <c r="J1568" s="6" t="str">
        <f>OBV!F1568</f>
        <v>BULLISH</v>
      </c>
      <c r="K1568" s="6" t="str">
        <f>OBV!G1568</f>
        <v>NEUTRAL</v>
      </c>
      <c r="L1568" s="6" t="str">
        <f>OBV!H1568</f>
        <v>CONFIRMED BULLISH</v>
      </c>
    </row>
    <row r="1569" spans="1:12" ht="13.5" x14ac:dyDescent="0.25">
      <c r="A1569" s="3">
        <f>RSI!A1569</f>
        <v>44599</v>
      </c>
      <c r="B1569" s="2">
        <f>RSI!B1569</f>
        <v>1.56</v>
      </c>
      <c r="C1569" s="2">
        <f>RSI!I1569</f>
        <v>53.56183301262881</v>
      </c>
      <c r="D1569" s="2">
        <f>MACD!E1569</f>
        <v>-6.6232666391446759E-2</v>
      </c>
      <c r="E1569" s="2">
        <f>MACD!F1569</f>
        <v>-2.9651196427231137E-2</v>
      </c>
      <c r="F1569" s="2">
        <f>'Moving Avg'!D1569</f>
        <v>1.548</v>
      </c>
      <c r="G1569" s="2">
        <f>'Moving Avg'!F1569</f>
        <v>1.4600000000000002</v>
      </c>
      <c r="H1569" s="2">
        <f>'Moving Avg'!G1569</f>
        <v>1.6454</v>
      </c>
      <c r="I1569" s="2">
        <f>'Moving Avg'!H1569</f>
        <v>2.0236484999999997</v>
      </c>
      <c r="J1569" s="6" t="str">
        <f>OBV!F1569</f>
        <v>BULLISH</v>
      </c>
      <c r="K1569" s="6" t="str">
        <f>OBV!G1569</f>
        <v>NEUTRAL</v>
      </c>
      <c r="L1569" s="6" t="str">
        <f>OBV!H1569</f>
        <v>CONFIRMED BULLISH</v>
      </c>
    </row>
    <row r="1570" spans="1:12" ht="13.5" x14ac:dyDescent="0.25">
      <c r="A1570" s="3">
        <f>RSI!A1570</f>
        <v>44600</v>
      </c>
      <c r="B1570" s="2">
        <f>RSI!B1570</f>
        <v>1.58</v>
      </c>
      <c r="C1570" s="2">
        <f>RSI!I1570</f>
        <v>55.859639268696071</v>
      </c>
      <c r="D1570" s="2">
        <f>MACD!E1570</f>
        <v>-8.2745806992176929E-2</v>
      </c>
      <c r="E1570" s="2">
        <f>MACD!F1570</f>
        <v>-4.0270118540220293E-2</v>
      </c>
      <c r="F1570" s="2">
        <f>'Moving Avg'!D1570</f>
        <v>1.5539999999999998</v>
      </c>
      <c r="G1570" s="2">
        <f>'Moving Avg'!F1570</f>
        <v>1.4685000000000001</v>
      </c>
      <c r="H1570" s="2">
        <f>'Moving Avg'!G1570</f>
        <v>1.6377999999999997</v>
      </c>
      <c r="I1570" s="2">
        <f>'Moving Avg'!H1570</f>
        <v>2.0216969999999996</v>
      </c>
      <c r="J1570" s="6" t="str">
        <f>OBV!F1570</f>
        <v>BULLISH</v>
      </c>
      <c r="K1570" s="6" t="str">
        <f>OBV!G1570</f>
        <v>NEUTRAL</v>
      </c>
      <c r="L1570" s="6" t="str">
        <f>OBV!H1570</f>
        <v>CONFIRMED BULLISH</v>
      </c>
    </row>
    <row r="1571" spans="1:12" ht="13.5" x14ac:dyDescent="0.25">
      <c r="A1571" s="3">
        <f>RSI!A1571</f>
        <v>44601</v>
      </c>
      <c r="B1571" s="2">
        <f>RSI!B1571</f>
        <v>1.6</v>
      </c>
      <c r="C1571" s="2">
        <f>RSI!I1571</f>
        <v>58.092759403881594</v>
      </c>
      <c r="D1571" s="2">
        <f>MACD!E1571</f>
        <v>-9.6962702824746838E-2</v>
      </c>
      <c r="E1571" s="2">
        <f>MACD!F1571</f>
        <v>-5.160863539712561E-2</v>
      </c>
      <c r="F1571" s="2">
        <f>'Moving Avg'!D1571</f>
        <v>1.5640000000000001</v>
      </c>
      <c r="G1571" s="2">
        <f>'Moving Avg'!F1571</f>
        <v>1.4795000000000003</v>
      </c>
      <c r="H1571" s="2">
        <f>'Moving Avg'!G1571</f>
        <v>1.6307999999999996</v>
      </c>
      <c r="I1571" s="2">
        <f>'Moving Avg'!H1571</f>
        <v>2.0201129999999998</v>
      </c>
      <c r="J1571" s="6" t="str">
        <f>OBV!F1571</f>
        <v>BULLISH</v>
      </c>
      <c r="K1571" s="6" t="str">
        <f>OBV!G1571</f>
        <v>NEUTRAL</v>
      </c>
      <c r="L1571" s="6" t="str">
        <f>OBV!H1571</f>
        <v>CONFIRMED BULLISH</v>
      </c>
    </row>
    <row r="1572" spans="1:12" ht="13.5" x14ac:dyDescent="0.25">
      <c r="A1572" s="3">
        <f>RSI!A1572</f>
        <v>44602</v>
      </c>
      <c r="B1572" s="2">
        <f>RSI!B1572</f>
        <v>1.58</v>
      </c>
      <c r="C1572" s="2">
        <f>RSI!I1572</f>
        <v>55.091225022935966</v>
      </c>
      <c r="D1572" s="2">
        <f>MACD!E1572</f>
        <v>-0.10790798927106526</v>
      </c>
      <c r="E1572" s="2">
        <f>MACD!F1572</f>
        <v>-6.2868506171913544E-2</v>
      </c>
      <c r="F1572" s="2">
        <f>'Moving Avg'!D1572</f>
        <v>1.5699999999999998</v>
      </c>
      <c r="G1572" s="2">
        <f>'Moving Avg'!F1572</f>
        <v>1.4895</v>
      </c>
      <c r="H1572" s="2">
        <f>'Moving Avg'!G1572</f>
        <v>1.6231999999999998</v>
      </c>
      <c r="I1572" s="2">
        <f>'Moving Avg'!H1572</f>
        <v>2.0182829999999994</v>
      </c>
      <c r="J1572" s="6" t="str">
        <f>OBV!F1572</f>
        <v>BULLISH</v>
      </c>
      <c r="K1572" s="6" t="str">
        <f>OBV!G1572</f>
        <v>NEUTRAL</v>
      </c>
      <c r="L1572" s="6" t="str">
        <f>OBV!H1572</f>
        <v>CONFIRMED BULLISH</v>
      </c>
    </row>
    <row r="1573" spans="1:12" ht="13.5" x14ac:dyDescent="0.25">
      <c r="A1573" s="3">
        <f>RSI!A1573</f>
        <v>44603</v>
      </c>
      <c r="B1573" s="2">
        <f>RSI!B1573</f>
        <v>1.55</v>
      </c>
      <c r="C1573" s="2">
        <f>RSI!I1573</f>
        <v>50.847322972553656</v>
      </c>
      <c r="D1573" s="2">
        <f>MACD!E1573</f>
        <v>-0.10288896310483531</v>
      </c>
      <c r="E1573" s="2">
        <f>MACD!F1573</f>
        <v>-7.0872597558497896E-2</v>
      </c>
      <c r="F1573" s="2">
        <f>'Moving Avg'!D1573</f>
        <v>1.5740000000000001</v>
      </c>
      <c r="G1573" s="2">
        <f>'Moving Avg'!F1573</f>
        <v>1.4970000000000001</v>
      </c>
      <c r="H1573" s="2">
        <f>'Moving Avg'!G1573</f>
        <v>1.6157999999999995</v>
      </c>
      <c r="I1573" s="2">
        <f>'Moving Avg'!H1573</f>
        <v>2.0164244999999998</v>
      </c>
      <c r="J1573" s="6" t="str">
        <f>OBV!F1573</f>
        <v>BULLISH</v>
      </c>
      <c r="K1573" s="6" t="str">
        <f>OBV!G1573</f>
        <v>NEUTRAL</v>
      </c>
      <c r="L1573" s="6" t="str">
        <f>OBV!H1573</f>
        <v>CONFIRMED BULLISH</v>
      </c>
    </row>
    <row r="1574" spans="1:12" ht="13.5" x14ac:dyDescent="0.25">
      <c r="A1574" s="3">
        <f>RSI!A1574</f>
        <v>44606</v>
      </c>
      <c r="B1574" s="2">
        <f>RSI!B1574</f>
        <v>1.55</v>
      </c>
      <c r="C1574" s="2">
        <f>RSI!I1574</f>
        <v>50.847322972553656</v>
      </c>
      <c r="D1574" s="2">
        <f>MACD!E1574</f>
        <v>-8.6388142454885131E-2</v>
      </c>
      <c r="E1574" s="2">
        <f>MACD!F1574</f>
        <v>-7.3975706537775354E-2</v>
      </c>
      <c r="F1574" s="2">
        <f>'Moving Avg'!D1574</f>
        <v>1.5719999999999998</v>
      </c>
      <c r="G1574" s="2">
        <f>'Moving Avg'!F1574</f>
        <v>1.5040000000000002</v>
      </c>
      <c r="H1574" s="2">
        <f>'Moving Avg'!G1574</f>
        <v>1.6075999999999997</v>
      </c>
      <c r="I1574" s="2">
        <f>'Moving Avg'!H1574</f>
        <v>2.0148334999999995</v>
      </c>
      <c r="J1574" s="6" t="str">
        <f>OBV!F1574</f>
        <v>BULLISH</v>
      </c>
      <c r="K1574" s="6" t="str">
        <f>OBV!G1574</f>
        <v>NEUTRAL</v>
      </c>
      <c r="L1574" s="6" t="str">
        <f>OBV!H1574</f>
        <v>BULLISH DIVERGENCE</v>
      </c>
    </row>
    <row r="1575" spans="1:12" ht="13.5" x14ac:dyDescent="0.25">
      <c r="A1575" s="3">
        <f>RSI!A1575</f>
        <v>44607</v>
      </c>
      <c r="B1575" s="2">
        <f>RSI!B1575</f>
        <v>1.58</v>
      </c>
      <c r="C1575" s="2">
        <f>RSI!I1575</f>
        <v>54.87853363415379</v>
      </c>
      <c r="D1575" s="2">
        <f>MACD!E1575</f>
        <v>-7.4697891034497976E-2</v>
      </c>
      <c r="E1575" s="2">
        <f>MACD!F1575</f>
        <v>-7.4120143437119881E-2</v>
      </c>
      <c r="F1575" s="2">
        <f>'Moving Avg'!D1575</f>
        <v>1.5720000000000001</v>
      </c>
      <c r="G1575" s="2">
        <f>'Moving Avg'!F1575</f>
        <v>1.5085000000000002</v>
      </c>
      <c r="H1575" s="2">
        <f>'Moving Avg'!G1575</f>
        <v>1.5999999999999996</v>
      </c>
      <c r="I1575" s="2">
        <f>'Moving Avg'!H1575</f>
        <v>2.0132709999999996</v>
      </c>
      <c r="J1575" s="6" t="str">
        <f>OBV!F1575</f>
        <v>BULLISH</v>
      </c>
      <c r="K1575" s="6" t="str">
        <f>OBV!G1575</f>
        <v>NEUTRAL</v>
      </c>
      <c r="L1575" s="6" t="str">
        <f>OBV!H1575</f>
        <v>NEUTRAL</v>
      </c>
    </row>
    <row r="1576" spans="1:12" ht="13.5" x14ac:dyDescent="0.25">
      <c r="A1576" s="3">
        <f>RSI!A1576</f>
        <v>44608</v>
      </c>
      <c r="B1576" s="2">
        <f>RSI!B1576</f>
        <v>1.56</v>
      </c>
      <c r="C1576" s="2">
        <f>RSI!I1576</f>
        <v>51.826869595036882</v>
      </c>
      <c r="D1576" s="2">
        <f>MACD!E1576</f>
        <v>-6.3548002986792973E-2</v>
      </c>
      <c r="E1576" s="2">
        <f>MACD!F1576</f>
        <v>-7.2005715347054494E-2</v>
      </c>
      <c r="F1576" s="2">
        <f>'Moving Avg'!D1576</f>
        <v>1.5640000000000001</v>
      </c>
      <c r="G1576" s="2">
        <f>'Moving Avg'!F1576</f>
        <v>1.5090000000000001</v>
      </c>
      <c r="H1576" s="2">
        <f>'Moving Avg'!G1576</f>
        <v>1.5919999999999996</v>
      </c>
      <c r="I1576" s="2">
        <f>'Moving Avg'!H1576</f>
        <v>2.0114384999999997</v>
      </c>
      <c r="J1576" s="6" t="str">
        <f>OBV!F1576</f>
        <v>BEARISH</v>
      </c>
      <c r="K1576" s="6" t="str">
        <f>OBV!G1576</f>
        <v>NEUTRAL</v>
      </c>
      <c r="L1576" s="6" t="str">
        <f>OBV!H1576</f>
        <v>CONFIRMED BEARISH</v>
      </c>
    </row>
    <row r="1577" spans="1:12" ht="13.5" x14ac:dyDescent="0.25">
      <c r="A1577" s="3">
        <f>RSI!A1577</f>
        <v>44609</v>
      </c>
      <c r="B1577" s="2">
        <f>RSI!B1577</f>
        <v>1.55</v>
      </c>
      <c r="C1577" s="2">
        <f>RSI!I1577</f>
        <v>50.320155389715836</v>
      </c>
      <c r="D1577" s="2">
        <f>MACD!E1577</f>
        <v>-5.346136131993795E-2</v>
      </c>
      <c r="E1577" s="2">
        <f>MACD!F1577</f>
        <v>-6.829684454163118E-2</v>
      </c>
      <c r="F1577" s="2">
        <f>'Moving Avg'!D1577</f>
        <v>1.5580000000000001</v>
      </c>
      <c r="G1577" s="2">
        <f>'Moving Avg'!F1577</f>
        <v>1.5135000000000001</v>
      </c>
      <c r="H1577" s="2">
        <f>'Moving Avg'!G1577</f>
        <v>1.5837999999999994</v>
      </c>
      <c r="I1577" s="2">
        <f>'Moving Avg'!H1577</f>
        <v>2.0095800000000001</v>
      </c>
      <c r="J1577" s="6" t="str">
        <f>OBV!F1577</f>
        <v>BEARISH</v>
      </c>
      <c r="K1577" s="6" t="str">
        <f>OBV!G1577</f>
        <v>NEUTRAL</v>
      </c>
      <c r="L1577" s="6" t="str">
        <f>OBV!H1577</f>
        <v>CONFIRMED BEARISH</v>
      </c>
    </row>
    <row r="1578" spans="1:12" ht="13.5" x14ac:dyDescent="0.25">
      <c r="A1578" s="3">
        <f>RSI!A1578</f>
        <v>44610</v>
      </c>
      <c r="B1578" s="2">
        <f>RSI!B1578</f>
        <v>1.53</v>
      </c>
      <c r="C1578" s="2">
        <f>RSI!I1578</f>
        <v>47.354942381617001</v>
      </c>
      <c r="D1578" s="2">
        <f>MACD!E1578</f>
        <v>-4.6544917149952791E-2</v>
      </c>
      <c r="E1578" s="2">
        <f>MACD!F1578</f>
        <v>-6.3946459063295505E-2</v>
      </c>
      <c r="F1578" s="2">
        <f>'Moving Avg'!D1578</f>
        <v>1.5539999999999998</v>
      </c>
      <c r="G1578" s="2">
        <f>'Moving Avg'!F1578</f>
        <v>1.52</v>
      </c>
      <c r="H1578" s="2">
        <f>'Moving Avg'!G1578</f>
        <v>1.5757999999999996</v>
      </c>
      <c r="I1578" s="2">
        <f>'Moving Avg'!H1578</f>
        <v>2.0074999999999998</v>
      </c>
      <c r="J1578" s="6" t="str">
        <f>OBV!F1578</f>
        <v>BULLISH</v>
      </c>
      <c r="K1578" s="6" t="str">
        <f>OBV!G1578</f>
        <v>NEUTRAL</v>
      </c>
      <c r="L1578" s="6" t="str">
        <f>OBV!H1578</f>
        <v>BULLISH DIVERGENCE</v>
      </c>
    </row>
    <row r="1579" spans="1:12" ht="13.5" x14ac:dyDescent="0.25">
      <c r="A1579" s="3">
        <f>RSI!A1579</f>
        <v>44613</v>
      </c>
      <c r="B1579" s="2">
        <f>RSI!B1579</f>
        <v>1.5</v>
      </c>
      <c r="C1579" s="2">
        <f>RSI!I1579</f>
        <v>43.239032707152639</v>
      </c>
      <c r="D1579" s="2">
        <f>MACD!E1579</f>
        <v>-3.3758017391133155E-2</v>
      </c>
      <c r="E1579" s="2">
        <f>MACD!F1579</f>
        <v>-5.7908770728863038E-2</v>
      </c>
      <c r="F1579" s="2">
        <f>'Moving Avg'!D1579</f>
        <v>1.544</v>
      </c>
      <c r="G1579" s="2">
        <f>'Moving Avg'!F1579</f>
        <v>1.5249999999999999</v>
      </c>
      <c r="H1579" s="2">
        <f>'Moving Avg'!G1579</f>
        <v>1.5671999999999995</v>
      </c>
      <c r="I1579" s="2">
        <f>'Moving Avg'!H1579</f>
        <v>2.0054889999999999</v>
      </c>
      <c r="J1579" s="6" t="str">
        <f>OBV!F1579</f>
        <v>BEARISH</v>
      </c>
      <c r="K1579" s="6" t="str">
        <f>OBV!G1579</f>
        <v>NEUTRAL</v>
      </c>
      <c r="L1579" s="6" t="str">
        <f>OBV!H1579</f>
        <v>CONFIRMED BEARISH</v>
      </c>
    </row>
    <row r="1580" spans="1:12" ht="13.5" x14ac:dyDescent="0.25">
      <c r="A1580" s="3">
        <f>RSI!A1580</f>
        <v>44614</v>
      </c>
      <c r="B1580" s="2">
        <f>RSI!B1580</f>
        <v>1.47</v>
      </c>
      <c r="C1580" s="2">
        <f>RSI!I1580</f>
        <v>39.538179377949881</v>
      </c>
      <c r="D1580" s="2">
        <f>MACD!E1580</f>
        <v>-1.737217835056315E-2</v>
      </c>
      <c r="E1580" s="2">
        <f>MACD!F1580</f>
        <v>-4.9801452253203066E-2</v>
      </c>
      <c r="F1580" s="2">
        <f>'Moving Avg'!D1580</f>
        <v>1.522</v>
      </c>
      <c r="G1580" s="2">
        <f>'Moving Avg'!F1580</f>
        <v>1.5295000000000001</v>
      </c>
      <c r="H1580" s="2">
        <f>'Moving Avg'!G1580</f>
        <v>1.5585999999999995</v>
      </c>
      <c r="I1580" s="2">
        <f>'Moving Avg'!H1580</f>
        <v>2.0032065000000001</v>
      </c>
      <c r="J1580" s="6" t="str">
        <f>OBV!F1580</f>
        <v>BEARISH</v>
      </c>
      <c r="K1580" s="6" t="str">
        <f>OBV!G1580</f>
        <v>NEUTRAL</v>
      </c>
      <c r="L1580" s="6" t="str">
        <f>OBV!H1580</f>
        <v>CONFIRMED BEARISH</v>
      </c>
    </row>
    <row r="1581" spans="1:12" ht="13.5" x14ac:dyDescent="0.25">
      <c r="A1581" s="3">
        <f>RSI!A1581</f>
        <v>44615</v>
      </c>
      <c r="B1581" s="2">
        <f>RSI!B1581</f>
        <v>1.46</v>
      </c>
      <c r="C1581" s="2">
        <f>RSI!I1581</f>
        <v>38.359587982193055</v>
      </c>
      <c r="D1581" s="2">
        <f>MACD!E1581</f>
        <v>7.3492834333710455E-4</v>
      </c>
      <c r="E1581" s="2">
        <f>MACD!F1581</f>
        <v>-3.9694176133895032E-2</v>
      </c>
      <c r="F1581" s="2">
        <f>'Moving Avg'!D1581</f>
        <v>1.502</v>
      </c>
      <c r="G1581" s="2">
        <f>'Moving Avg'!F1581</f>
        <v>1.5330000000000001</v>
      </c>
      <c r="H1581" s="2">
        <f>'Moving Avg'!G1581</f>
        <v>1.5503999999999993</v>
      </c>
      <c r="I1581" s="2">
        <f>'Moving Avg'!H1581</f>
        <v>2.0010195</v>
      </c>
      <c r="J1581" s="6" t="str">
        <f>OBV!F1581</f>
        <v>BEARISH</v>
      </c>
      <c r="K1581" s="6" t="str">
        <f>OBV!G1581</f>
        <v>NEUTRAL</v>
      </c>
      <c r="L1581" s="6" t="str">
        <f>OBV!H1581</f>
        <v>CONFIRMED BEARISH</v>
      </c>
    </row>
    <row r="1582" spans="1:12" ht="13.5" x14ac:dyDescent="0.25">
      <c r="A1582" s="3">
        <f>RSI!A1582</f>
        <v>44616</v>
      </c>
      <c r="B1582" s="2">
        <f>RSI!B1582</f>
        <v>1.45</v>
      </c>
      <c r="C1582" s="2">
        <f>RSI!I1582</f>
        <v>37.166472114716477</v>
      </c>
      <c r="D1582" s="2">
        <f>MACD!E1582</f>
        <v>1.4172291954303473E-2</v>
      </c>
      <c r="E1582" s="2">
        <f>MACD!F1582</f>
        <v>-2.8920882516255332E-2</v>
      </c>
      <c r="F1582" s="2">
        <f>'Moving Avg'!D1582</f>
        <v>1.482</v>
      </c>
      <c r="G1582" s="2">
        <f>'Moving Avg'!F1582</f>
        <v>1.536</v>
      </c>
      <c r="H1582" s="2">
        <f>'Moving Avg'!G1582</f>
        <v>1.5415999999999996</v>
      </c>
      <c r="I1582" s="2">
        <f>'Moving Avg'!H1582</f>
        <v>1.9987825000000001</v>
      </c>
      <c r="J1582" s="6" t="str">
        <f>OBV!F1582</f>
        <v>BEARISH</v>
      </c>
      <c r="K1582" s="6" t="str">
        <f>OBV!G1582</f>
        <v>NEUTRAL</v>
      </c>
      <c r="L1582" s="6" t="str">
        <f>OBV!H1582</f>
        <v>CONFIRMED BEARISH</v>
      </c>
    </row>
    <row r="1583" spans="1:12" ht="13.5" x14ac:dyDescent="0.25">
      <c r="A1583" s="3">
        <f>RSI!A1583</f>
        <v>44617</v>
      </c>
      <c r="B1583" s="2">
        <f>RSI!B1583</f>
        <v>1.44</v>
      </c>
      <c r="C1583" s="2">
        <f>RSI!I1583</f>
        <v>35.961891425706014</v>
      </c>
      <c r="D1583" s="2">
        <f>MACD!E1583</f>
        <v>2.2145470943472967E-2</v>
      </c>
      <c r="E1583" s="2">
        <f>MACD!F1583</f>
        <v>-1.8707611824309675E-2</v>
      </c>
      <c r="F1583" s="2">
        <f>'Moving Avg'!D1583</f>
        <v>1.464</v>
      </c>
      <c r="G1583" s="2">
        <f>'Moving Avg'!F1583</f>
        <v>1.5345000000000002</v>
      </c>
      <c r="H1583" s="2">
        <f>'Moving Avg'!G1583</f>
        <v>1.5329999999999995</v>
      </c>
      <c r="I1583" s="2">
        <f>'Moving Avg'!H1583</f>
        <v>1.9963010000000005</v>
      </c>
      <c r="J1583" s="6" t="str">
        <f>OBV!F1583</f>
        <v>BEARISH</v>
      </c>
      <c r="K1583" s="6" t="str">
        <f>OBV!G1583</f>
        <v>NEUTRAL</v>
      </c>
      <c r="L1583" s="6" t="str">
        <f>OBV!H1583</f>
        <v>CONFIRMED BEARISH</v>
      </c>
    </row>
    <row r="1584" spans="1:12" ht="13.5" x14ac:dyDescent="0.25">
      <c r="A1584" s="3">
        <f>RSI!A1584</f>
        <v>44620</v>
      </c>
      <c r="B1584" s="2">
        <f>RSI!B1584</f>
        <v>1.44</v>
      </c>
      <c r="C1584" s="2">
        <f>RSI!I1584</f>
        <v>35.961891425706014</v>
      </c>
      <c r="D1584" s="2">
        <f>MACD!E1584</f>
        <v>2.939345481312472E-2</v>
      </c>
      <c r="E1584" s="2">
        <f>MACD!F1584</f>
        <v>-9.0873984968227964E-3</v>
      </c>
      <c r="F1584" s="2">
        <f>'Moving Avg'!D1584</f>
        <v>1.452</v>
      </c>
      <c r="G1584" s="2">
        <f>'Moving Avg'!F1584</f>
        <v>1.5290000000000001</v>
      </c>
      <c r="H1584" s="2">
        <f>'Moving Avg'!G1584</f>
        <v>1.5255999999999992</v>
      </c>
      <c r="I1584" s="2">
        <f>'Moving Avg'!H1584</f>
        <v>1.9938195000000005</v>
      </c>
      <c r="J1584" s="6" t="str">
        <f>OBV!F1584</f>
        <v>BEARISH</v>
      </c>
      <c r="K1584" s="6" t="str">
        <f>OBV!G1584</f>
        <v>NEUTRAL</v>
      </c>
      <c r="L1584" s="6" t="str">
        <f>OBV!H1584</f>
        <v>CONFIRMED BEARISH</v>
      </c>
    </row>
    <row r="1585" spans="1:12" ht="13.5" x14ac:dyDescent="0.25">
      <c r="A1585" s="3">
        <f>RSI!A1585</f>
        <v>44621</v>
      </c>
      <c r="B1585" s="2">
        <f>RSI!B1585</f>
        <v>1.4</v>
      </c>
      <c r="C1585" s="2">
        <f>RSI!I1585</f>
        <v>31.261596881222289</v>
      </c>
      <c r="D1585" s="2">
        <f>MACD!E1585</f>
        <v>4.3569015339910422E-2</v>
      </c>
      <c r="E1585" s="2">
        <f>MACD!F1585</f>
        <v>1.4438842705238467E-3</v>
      </c>
      <c r="F1585" s="2">
        <f>'Moving Avg'!D1585</f>
        <v>1.4379999999999999</v>
      </c>
      <c r="G1585" s="2">
        <f>'Moving Avg'!F1585</f>
        <v>1.5215000000000001</v>
      </c>
      <c r="H1585" s="2">
        <f>'Moving Avg'!G1585</f>
        <v>1.5193999999999996</v>
      </c>
      <c r="I1585" s="2">
        <f>'Moving Avg'!H1585</f>
        <v>1.9912355000000006</v>
      </c>
      <c r="J1585" s="6" t="str">
        <f>OBV!F1585</f>
        <v>BEARISH</v>
      </c>
      <c r="K1585" s="6" t="str">
        <f>OBV!G1585</f>
        <v>NEUTRAL</v>
      </c>
      <c r="L1585" s="6" t="str">
        <f>OBV!H1585</f>
        <v>CONFIRMED BEARISH</v>
      </c>
    </row>
    <row r="1586" spans="1:12" ht="13.5" x14ac:dyDescent="0.25">
      <c r="A1586" s="3">
        <f>RSI!A1586</f>
        <v>44622</v>
      </c>
      <c r="B1586" s="2">
        <f>RSI!B1586</f>
        <v>1.43</v>
      </c>
      <c r="C1586" s="2">
        <f>RSI!I1586</f>
        <v>37.825207920400871</v>
      </c>
      <c r="D1586" s="2">
        <f>MACD!E1586</f>
        <v>5.0930847486652109E-2</v>
      </c>
      <c r="E1586" s="2">
        <f>MACD!F1586</f>
        <v>1.1341276913749499E-2</v>
      </c>
      <c r="F1586" s="2">
        <f>'Moving Avg'!D1586</f>
        <v>1.4319999999999999</v>
      </c>
      <c r="G1586" s="2">
        <f>'Moving Avg'!F1586</f>
        <v>1.5155000000000001</v>
      </c>
      <c r="H1586" s="2">
        <f>'Moving Avg'!G1586</f>
        <v>1.5137999999999996</v>
      </c>
      <c r="I1586" s="2">
        <f>'Moving Avg'!H1586</f>
        <v>1.9887040000000005</v>
      </c>
      <c r="J1586" s="6" t="str">
        <f>OBV!F1586</f>
        <v>BEARISH</v>
      </c>
      <c r="K1586" s="6" t="str">
        <f>OBV!G1586</f>
        <v>NEUTRAL</v>
      </c>
      <c r="L1586" s="6" t="str">
        <f>OBV!H1586</f>
        <v>CONFIRMED BEARISH</v>
      </c>
    </row>
    <row r="1587" spans="1:12" ht="13.5" x14ac:dyDescent="0.25">
      <c r="A1587" s="3">
        <f>RSI!A1587</f>
        <v>44623</v>
      </c>
      <c r="B1587" s="2">
        <f>RSI!B1587</f>
        <v>1.43</v>
      </c>
      <c r="C1587" s="2">
        <f>RSI!I1587</f>
        <v>37.825207920400871</v>
      </c>
      <c r="D1587" s="2">
        <f>MACD!E1587</f>
        <v>5.6061276120291437E-2</v>
      </c>
      <c r="E1587" s="2">
        <f>MACD!F1587</f>
        <v>2.0285276755057889E-2</v>
      </c>
      <c r="F1587" s="2">
        <f>'Moving Avg'!D1587</f>
        <v>1.4279999999999997</v>
      </c>
      <c r="G1587" s="2">
        <f>'Moving Avg'!F1587</f>
        <v>1.5095000000000001</v>
      </c>
      <c r="H1587" s="2">
        <f>'Moving Avg'!G1587</f>
        <v>1.5085999999999999</v>
      </c>
      <c r="I1587" s="2">
        <f>'Moving Avg'!H1587</f>
        <v>1.9861725000000003</v>
      </c>
      <c r="J1587" s="6" t="str">
        <f>OBV!F1587</f>
        <v>BEARISH</v>
      </c>
      <c r="K1587" s="6" t="str">
        <f>OBV!G1587</f>
        <v>NEUTRAL</v>
      </c>
      <c r="L1587" s="6" t="str">
        <f>OBV!H1587</f>
        <v>CONFIRMED BEARISH</v>
      </c>
    </row>
    <row r="1588" spans="1:12" ht="13.5" x14ac:dyDescent="0.25">
      <c r="A1588" s="3">
        <f>RSI!A1588</f>
        <v>44624</v>
      </c>
      <c r="B1588" s="2">
        <f>RSI!B1588</f>
        <v>1.43</v>
      </c>
      <c r="C1588" s="2">
        <f>RSI!I1588</f>
        <v>37.825207920400871</v>
      </c>
      <c r="D1588" s="2">
        <f>MACD!E1588</f>
        <v>5.7732566062654866E-2</v>
      </c>
      <c r="E1588" s="2">
        <f>MACD!F1588</f>
        <v>2.7774734616577285E-2</v>
      </c>
      <c r="F1588" s="2">
        <f>'Moving Avg'!D1588</f>
        <v>1.4259999999999997</v>
      </c>
      <c r="G1588" s="2">
        <f>'Moving Avg'!F1588</f>
        <v>1.5044999999999999</v>
      </c>
      <c r="H1588" s="2">
        <f>'Moving Avg'!G1588</f>
        <v>1.5038</v>
      </c>
      <c r="I1588" s="2">
        <f>'Moving Avg'!H1588</f>
        <v>1.9836655000000005</v>
      </c>
      <c r="J1588" s="6" t="str">
        <f>OBV!F1588</f>
        <v>BULLISH</v>
      </c>
      <c r="K1588" s="6" t="str">
        <f>OBV!G1588</f>
        <v>NEUTRAL</v>
      </c>
      <c r="L1588" s="6" t="str">
        <f>OBV!H1588</f>
        <v>BULLISH DIVERGENCE</v>
      </c>
    </row>
    <row r="1589" spans="1:12" ht="13.5" x14ac:dyDescent="0.25">
      <c r="A1589" s="3">
        <f>RSI!A1589</f>
        <v>44627</v>
      </c>
      <c r="B1589" s="2">
        <f>RSI!B1589</f>
        <v>1.43</v>
      </c>
      <c r="C1589" s="2">
        <f>RSI!I1589</f>
        <v>37.825207920400871</v>
      </c>
      <c r="D1589" s="2">
        <f>MACD!E1589</f>
        <v>5.4908276803109057E-2</v>
      </c>
      <c r="E1589" s="2">
        <f>MACD!F1589</f>
        <v>3.3201443053883638E-2</v>
      </c>
      <c r="F1589" s="2">
        <f>'Moving Avg'!D1589</f>
        <v>1.4239999999999999</v>
      </c>
      <c r="G1589" s="2">
        <f>'Moving Avg'!F1589</f>
        <v>1.498</v>
      </c>
      <c r="H1589" s="2">
        <f>'Moving Avg'!G1589</f>
        <v>1.5</v>
      </c>
      <c r="I1589" s="2">
        <f>'Moving Avg'!H1589</f>
        <v>1.9811830000000006</v>
      </c>
      <c r="J1589" s="6" t="str">
        <f>OBV!F1589</f>
        <v>BULLISH</v>
      </c>
      <c r="K1589" s="6" t="str">
        <f>OBV!G1589</f>
        <v>NEUTRAL</v>
      </c>
      <c r="L1589" s="6" t="str">
        <f>OBV!H1589</f>
        <v>BULLISH DIVERGENCE</v>
      </c>
    </row>
    <row r="1590" spans="1:12" ht="13.5" x14ac:dyDescent="0.25">
      <c r="A1590" s="3">
        <f>RSI!A1590</f>
        <v>44628</v>
      </c>
      <c r="B1590" s="2">
        <f>RSI!B1590</f>
        <v>1.41</v>
      </c>
      <c r="C1590" s="2">
        <f>RSI!I1590</f>
        <v>34.841934033599841</v>
      </c>
      <c r="D1590" s="2">
        <f>MACD!E1590</f>
        <v>4.97335968783581E-2</v>
      </c>
      <c r="E1590" s="2">
        <f>MACD!F1590</f>
        <v>3.6507873818778534E-2</v>
      </c>
      <c r="F1590" s="2">
        <f>'Moving Avg'!D1590</f>
        <v>1.4259999999999999</v>
      </c>
      <c r="G1590" s="2">
        <f>'Moving Avg'!F1590</f>
        <v>1.4895</v>
      </c>
      <c r="H1590" s="2">
        <f>'Moving Avg'!G1590</f>
        <v>1.4956</v>
      </c>
      <c r="I1590" s="2">
        <f>'Moving Avg'!H1590</f>
        <v>1.9785515000000005</v>
      </c>
      <c r="J1590" s="6" t="str">
        <f>OBV!F1590</f>
        <v>BEARISH</v>
      </c>
      <c r="K1590" s="6" t="str">
        <f>OBV!G1590</f>
        <v>NEUTRAL</v>
      </c>
      <c r="L1590" s="6" t="str">
        <f>OBV!H1590</f>
        <v>BEARISH DIVERGENCE</v>
      </c>
    </row>
    <row r="1591" spans="1:12" ht="13.5" x14ac:dyDescent="0.25">
      <c r="A1591" s="3">
        <f>RSI!A1591</f>
        <v>44629</v>
      </c>
      <c r="B1591" s="2">
        <f>RSI!B1591</f>
        <v>1.41</v>
      </c>
      <c r="C1591" s="2">
        <f>RSI!I1591</f>
        <v>34.841934033599841</v>
      </c>
      <c r="D1591" s="2">
        <f>MACD!E1591</f>
        <v>4.4257894978586343E-2</v>
      </c>
      <c r="E1591" s="2">
        <f>MACD!F1591</f>
        <v>3.8057878050740096E-2</v>
      </c>
      <c r="F1591" s="2">
        <f>'Moving Avg'!D1591</f>
        <v>1.4220000000000002</v>
      </c>
      <c r="G1591" s="2">
        <f>'Moving Avg'!F1591</f>
        <v>1.48</v>
      </c>
      <c r="H1591" s="2">
        <f>'Moving Avg'!G1591</f>
        <v>1.4908000000000001</v>
      </c>
      <c r="I1591" s="2">
        <f>'Moving Avg'!H1591</f>
        <v>1.9757740000000004</v>
      </c>
      <c r="J1591" s="6" t="str">
        <f>OBV!F1591</f>
        <v>BEARISH</v>
      </c>
      <c r="K1591" s="6" t="str">
        <f>OBV!G1591</f>
        <v>NEUTRAL</v>
      </c>
      <c r="L1591" s="6" t="str">
        <f>OBV!H1591</f>
        <v>CONFIRMED BEARISH</v>
      </c>
    </row>
    <row r="1592" spans="1:12" ht="13.5" x14ac:dyDescent="0.25">
      <c r="A1592" s="3">
        <f>RSI!A1592</f>
        <v>44630</v>
      </c>
      <c r="B1592" s="2">
        <f>RSI!B1592</f>
        <v>1.4</v>
      </c>
      <c r="C1592" s="2">
        <f>RSI!I1592</f>
        <v>33.318121030352629</v>
      </c>
      <c r="D1592" s="2">
        <f>MACD!E1592</f>
        <v>3.9235531439123283E-2</v>
      </c>
      <c r="E1592" s="2">
        <f>MACD!F1592</f>
        <v>3.8293408728416738E-2</v>
      </c>
      <c r="F1592" s="2">
        <f>'Moving Avg'!D1592</f>
        <v>1.4159999999999999</v>
      </c>
      <c r="G1592" s="2">
        <f>'Moving Avg'!F1592</f>
        <v>1.4709999999999999</v>
      </c>
      <c r="H1592" s="2">
        <f>'Moving Avg'!G1592</f>
        <v>1.4852000000000001</v>
      </c>
      <c r="I1592" s="2">
        <f>'Moving Avg'!H1592</f>
        <v>1.9729465000000002</v>
      </c>
      <c r="J1592" s="6" t="str">
        <f>OBV!F1592</f>
        <v>BEARISH</v>
      </c>
      <c r="K1592" s="6" t="str">
        <f>OBV!G1592</f>
        <v>NEUTRAL</v>
      </c>
      <c r="L1592" s="6" t="str">
        <f>OBV!H1592</f>
        <v>CONFIRMED BEARISH</v>
      </c>
    </row>
    <row r="1593" spans="1:12" ht="13.5" x14ac:dyDescent="0.25">
      <c r="A1593" s="3">
        <f>RSI!A1593</f>
        <v>44631</v>
      </c>
      <c r="B1593" s="2">
        <f>RSI!B1593</f>
        <v>1.41</v>
      </c>
      <c r="C1593" s="2">
        <f>RSI!I1593</f>
        <v>36.3175189076265</v>
      </c>
      <c r="D1593" s="2">
        <f>MACD!E1593</f>
        <v>3.3144100957331446E-2</v>
      </c>
      <c r="E1593" s="2">
        <f>MACD!F1593</f>
        <v>3.7263547174199683E-2</v>
      </c>
      <c r="F1593" s="2">
        <f>'Moving Avg'!D1593</f>
        <v>1.4120000000000001</v>
      </c>
      <c r="G1593" s="2">
        <f>'Moving Avg'!F1593</f>
        <v>1.4639999999999997</v>
      </c>
      <c r="H1593" s="2">
        <f>'Moving Avg'!G1593</f>
        <v>1.48</v>
      </c>
      <c r="I1593" s="2">
        <f>'Moving Avg'!H1593</f>
        <v>1.9702180000000005</v>
      </c>
      <c r="J1593" s="6" t="str">
        <f>OBV!F1593</f>
        <v>BEARISH</v>
      </c>
      <c r="K1593" s="6" t="str">
        <f>OBV!G1593</f>
        <v>NEUTRAL</v>
      </c>
      <c r="L1593" s="6" t="str">
        <f>OBV!H1593</f>
        <v>CONFIRMED BEARISH</v>
      </c>
    </row>
    <row r="1594" spans="1:12" ht="13.5" x14ac:dyDescent="0.25">
      <c r="A1594" s="3">
        <f>RSI!A1594</f>
        <v>44634</v>
      </c>
      <c r="B1594" s="2">
        <f>RSI!B1594</f>
        <v>1.4</v>
      </c>
      <c r="C1594" s="2">
        <f>RSI!I1594</f>
        <v>34.639552702975237</v>
      </c>
      <c r="D1594" s="2">
        <f>MACD!E1594</f>
        <v>2.9076523218522166E-2</v>
      </c>
      <c r="E1594" s="2">
        <f>MACD!F1594</f>
        <v>3.5626142383064177E-2</v>
      </c>
      <c r="F1594" s="2">
        <f>'Moving Avg'!D1594</f>
        <v>1.4059999999999999</v>
      </c>
      <c r="G1594" s="2">
        <f>'Moving Avg'!F1594</f>
        <v>1.4564999999999997</v>
      </c>
      <c r="H1594" s="2">
        <f>'Moving Avg'!G1594</f>
        <v>1.4751999999999998</v>
      </c>
      <c r="I1594" s="2">
        <f>'Moving Avg'!H1594</f>
        <v>1.9674880000000001</v>
      </c>
      <c r="J1594" s="6" t="str">
        <f>OBV!F1594</f>
        <v>BEARISH</v>
      </c>
      <c r="K1594" s="6" t="str">
        <f>OBV!G1594</f>
        <v>NEUTRAL</v>
      </c>
      <c r="L1594" s="6" t="str">
        <f>OBV!H1594</f>
        <v>CONFIRMED BEARISH</v>
      </c>
    </row>
    <row r="1595" spans="1:12" ht="13.5" x14ac:dyDescent="0.25">
      <c r="A1595" s="3">
        <f>RSI!A1595</f>
        <v>44635</v>
      </c>
      <c r="B1595" s="2">
        <f>RSI!B1595</f>
        <v>1.39</v>
      </c>
      <c r="C1595" s="2">
        <f>RSI!I1595</f>
        <v>32.997695681267302</v>
      </c>
      <c r="D1595" s="2">
        <f>MACD!E1595</f>
        <v>2.060105321554051E-2</v>
      </c>
      <c r="E1595" s="2">
        <f>MACD!F1595</f>
        <v>3.2621124549559448E-2</v>
      </c>
      <c r="F1595" s="2">
        <f>'Moving Avg'!D1595</f>
        <v>1.4019999999999997</v>
      </c>
      <c r="G1595" s="2">
        <f>'Moving Avg'!F1595</f>
        <v>1.4469999999999998</v>
      </c>
      <c r="H1595" s="2">
        <f>'Moving Avg'!G1595</f>
        <v>1.4716</v>
      </c>
      <c r="I1595" s="2">
        <f>'Moving Avg'!H1595</f>
        <v>1.964124</v>
      </c>
      <c r="J1595" s="6" t="str">
        <f>OBV!F1595</f>
        <v>BEARISH</v>
      </c>
      <c r="K1595" s="6" t="str">
        <f>OBV!G1595</f>
        <v>NEUTRAL</v>
      </c>
      <c r="L1595" s="6" t="str">
        <f>OBV!H1595</f>
        <v>CONFIRMED BEARISH</v>
      </c>
    </row>
    <row r="1596" spans="1:12" ht="13.5" x14ac:dyDescent="0.25">
      <c r="A1596" s="3">
        <f>RSI!A1596</f>
        <v>44636</v>
      </c>
      <c r="B1596" s="2">
        <f>RSI!B1596</f>
        <v>1.38</v>
      </c>
      <c r="C1596" s="2">
        <f>RSI!I1596</f>
        <v>31.395150397118698</v>
      </c>
      <c r="D1596" s="2">
        <f>MACD!E1596</f>
        <v>1.9196043347500025E-2</v>
      </c>
      <c r="E1596" s="2">
        <f>MACD!F1596</f>
        <v>2.9936108309147565E-2</v>
      </c>
      <c r="F1596" s="2">
        <f>'Moving Avg'!D1596</f>
        <v>1.3959999999999997</v>
      </c>
      <c r="G1596" s="2">
        <f>'Moving Avg'!F1596</f>
        <v>1.4379999999999997</v>
      </c>
      <c r="H1596" s="2">
        <f>'Moving Avg'!G1596</f>
        <v>1.4677999999999998</v>
      </c>
      <c r="I1596" s="2">
        <f>'Moving Avg'!H1596</f>
        <v>1.9606129999999999</v>
      </c>
      <c r="J1596" s="6" t="str">
        <f>OBV!F1596</f>
        <v>BEARISH</v>
      </c>
      <c r="K1596" s="6" t="str">
        <f>OBV!G1596</f>
        <v>WEAK</v>
      </c>
      <c r="L1596" s="6" t="str">
        <f>OBV!H1596</f>
        <v>CONFIRMED BEARISH</v>
      </c>
    </row>
    <row r="1597" spans="1:12" ht="13.5" x14ac:dyDescent="0.25">
      <c r="A1597" s="3">
        <f>RSI!A1597</f>
        <v>44637</v>
      </c>
      <c r="B1597" s="2">
        <f>RSI!B1597</f>
        <v>1.4</v>
      </c>
      <c r="C1597" s="2">
        <f>RSI!I1597</f>
        <v>37.891811859258674</v>
      </c>
      <c r="D1597" s="2">
        <f>MACD!E1597</f>
        <v>1.6964812899918469E-2</v>
      </c>
      <c r="E1597" s="2">
        <f>MACD!F1597</f>
        <v>2.7341849227301748E-2</v>
      </c>
      <c r="F1597" s="2">
        <f>'Moving Avg'!D1597</f>
        <v>1.3959999999999997</v>
      </c>
      <c r="G1597" s="2">
        <f>'Moving Avg'!F1597</f>
        <v>1.4304999999999999</v>
      </c>
      <c r="H1597" s="2">
        <f>'Moving Avg'!G1597</f>
        <v>1.466</v>
      </c>
      <c r="I1597" s="2">
        <f>'Moving Avg'!H1597</f>
        <v>1.9572259999999997</v>
      </c>
      <c r="J1597" s="6" t="str">
        <f>OBV!F1597</f>
        <v>BEARISH</v>
      </c>
      <c r="K1597" s="6" t="str">
        <f>OBV!G1597</f>
        <v>NEUTRAL</v>
      </c>
      <c r="L1597" s="6" t="str">
        <f>OBV!H1597</f>
        <v>NEUTRAL</v>
      </c>
    </row>
    <row r="1598" spans="1:12" ht="13.5" x14ac:dyDescent="0.25">
      <c r="A1598" s="3">
        <f>RSI!A1598</f>
        <v>44638</v>
      </c>
      <c r="B1598" s="2">
        <f>RSI!B1598</f>
        <v>1.41</v>
      </c>
      <c r="C1598" s="2">
        <f>RSI!I1598</f>
        <v>40.905096351268234</v>
      </c>
      <c r="D1598" s="2">
        <f>MACD!E1598</f>
        <v>1.4624506276885496E-2</v>
      </c>
      <c r="E1598" s="2">
        <f>MACD!F1598</f>
        <v>2.4798380637218499E-2</v>
      </c>
      <c r="F1598" s="2">
        <f>'Moving Avg'!D1598</f>
        <v>1.3960000000000001</v>
      </c>
      <c r="G1598" s="2">
        <f>'Moving Avg'!F1598</f>
        <v>1.4244999999999997</v>
      </c>
      <c r="H1598" s="2">
        <f>'Moving Avg'!G1598</f>
        <v>1.4639999999999997</v>
      </c>
      <c r="I1598" s="2">
        <f>'Moving Avg'!H1598</f>
        <v>1.9542539999999997</v>
      </c>
      <c r="J1598" s="6" t="str">
        <f>OBV!F1598</f>
        <v>BEARISH</v>
      </c>
      <c r="K1598" s="6" t="str">
        <f>OBV!G1598</f>
        <v>NEUTRAL</v>
      </c>
      <c r="L1598" s="6" t="str">
        <f>OBV!H1598</f>
        <v>NEUTRAL</v>
      </c>
    </row>
    <row r="1599" spans="1:12" ht="13.5" x14ac:dyDescent="0.25">
      <c r="A1599" s="3">
        <f>RSI!A1599</f>
        <v>44641</v>
      </c>
      <c r="B1599" s="2">
        <f>RSI!B1599</f>
        <v>1.4</v>
      </c>
      <c r="C1599" s="2">
        <f>RSI!I1599</f>
        <v>38.87397926926171</v>
      </c>
      <c r="D1599" s="2">
        <f>MACD!E1599</f>
        <v>1.3592932640299926E-2</v>
      </c>
      <c r="E1599" s="2">
        <f>MACD!F1599</f>
        <v>2.2557291037834788E-2</v>
      </c>
      <c r="F1599" s="2">
        <f>'Moving Avg'!D1599</f>
        <v>1.3960000000000001</v>
      </c>
      <c r="G1599" s="2">
        <f>'Moving Avg'!F1599</f>
        <v>1.4194999999999998</v>
      </c>
      <c r="H1599" s="2">
        <f>'Moving Avg'!G1599</f>
        <v>1.4633999999999998</v>
      </c>
      <c r="I1599" s="2">
        <f>'Moving Avg'!H1599</f>
        <v>1.9514024999999995</v>
      </c>
      <c r="J1599" s="6" t="str">
        <f>OBV!F1599</f>
        <v>BEARISH</v>
      </c>
      <c r="K1599" s="6" t="str">
        <f>OBV!G1599</f>
        <v>NEUTRAL</v>
      </c>
      <c r="L1599" s="6" t="str">
        <f>OBV!H1599</f>
        <v>NEUTRAL</v>
      </c>
    </row>
    <row r="1600" spans="1:12" ht="13.5" x14ac:dyDescent="0.25">
      <c r="A1600" s="3">
        <f>RSI!A1600</f>
        <v>44642</v>
      </c>
      <c r="B1600" s="2">
        <f>RSI!B1600</f>
        <v>1.37</v>
      </c>
      <c r="C1600" s="2">
        <f>RSI!I1600</f>
        <v>33.49986886968712</v>
      </c>
      <c r="D1600" s="2">
        <f>MACD!E1600</f>
        <v>1.21169939490684E-2</v>
      </c>
      <c r="E1600" s="2">
        <f>MACD!F1600</f>
        <v>2.0469231620081511E-2</v>
      </c>
      <c r="F1600" s="2">
        <f>'Moving Avg'!D1600</f>
        <v>1.3919999999999999</v>
      </c>
      <c r="G1600" s="2">
        <f>'Moving Avg'!F1600</f>
        <v>1.4144999999999999</v>
      </c>
      <c r="H1600" s="2">
        <f>'Moving Avg'!G1600</f>
        <v>1.4625999999999999</v>
      </c>
      <c r="I1600" s="2">
        <f>'Moving Avg'!H1600</f>
        <v>1.9483279999999996</v>
      </c>
      <c r="J1600" s="6" t="str">
        <f>OBV!F1600</f>
        <v>BEARISH</v>
      </c>
      <c r="K1600" s="6" t="str">
        <f>OBV!G1600</f>
        <v>NEUTRAL</v>
      </c>
      <c r="L1600" s="6" t="str">
        <f>OBV!H1600</f>
        <v>CONFIRMED BEARISH</v>
      </c>
    </row>
    <row r="1601" spans="1:12" ht="13.5" x14ac:dyDescent="0.25">
      <c r="A1601" s="3">
        <f>RSI!A1601</f>
        <v>44643</v>
      </c>
      <c r="B1601" s="2">
        <f>RSI!B1601</f>
        <v>1.38</v>
      </c>
      <c r="C1601" s="2">
        <f>RSI!I1601</f>
        <v>36.64398698683263</v>
      </c>
      <c r="D1601" s="2">
        <f>MACD!E1601</f>
        <v>1.0537646040564397E-2</v>
      </c>
      <c r="E1601" s="2">
        <f>MACD!F1601</f>
        <v>1.8482914504178088E-2</v>
      </c>
      <c r="F1601" s="2">
        <f>'Moving Avg'!D1601</f>
        <v>1.3919999999999999</v>
      </c>
      <c r="G1601" s="2">
        <f>'Moving Avg'!F1601</f>
        <v>1.4104999999999996</v>
      </c>
      <c r="H1601" s="2">
        <f>'Moving Avg'!G1601</f>
        <v>1.4625999999999997</v>
      </c>
      <c r="I1601" s="2">
        <f>'Moving Avg'!H1601</f>
        <v>1.9453764999999996</v>
      </c>
      <c r="J1601" s="6" t="str">
        <f>OBV!F1601</f>
        <v>BULLISH</v>
      </c>
      <c r="K1601" s="6" t="str">
        <f>OBV!G1601</f>
        <v>NEUTRAL</v>
      </c>
      <c r="L1601" s="6" t="str">
        <f>OBV!H1601</f>
        <v>NEUTRAL</v>
      </c>
    </row>
    <row r="1602" spans="1:12" ht="13.5" x14ac:dyDescent="0.25">
      <c r="A1602" s="3">
        <f>RSI!A1602</f>
        <v>44644</v>
      </c>
      <c r="B1602" s="2">
        <f>RSI!B1602</f>
        <v>1.39</v>
      </c>
      <c r="C1602" s="2">
        <f>RSI!I1602</f>
        <v>39.713578197240054</v>
      </c>
      <c r="D1602" s="2">
        <f>MACD!E1602</f>
        <v>7.2428561288806481E-3</v>
      </c>
      <c r="E1602" s="2">
        <f>MACD!F1602</f>
        <v>1.6234902829118603E-2</v>
      </c>
      <c r="F1602" s="2">
        <f>'Moving Avg'!D1602</f>
        <v>1.39</v>
      </c>
      <c r="G1602" s="2">
        <f>'Moving Avg'!F1602</f>
        <v>1.4074999999999998</v>
      </c>
      <c r="H1602" s="2">
        <f>'Moving Avg'!G1602</f>
        <v>1.4627999999999997</v>
      </c>
      <c r="I1602" s="2">
        <f>'Moving Avg'!H1602</f>
        <v>1.9426209999999995</v>
      </c>
      <c r="J1602" s="6" t="str">
        <f>OBV!F1602</f>
        <v>BEARISH</v>
      </c>
      <c r="K1602" s="6" t="str">
        <f>OBV!G1602</f>
        <v>NEUTRAL</v>
      </c>
      <c r="L1602" s="6" t="str">
        <f>OBV!H1602</f>
        <v>CONFIRMED BEARISH</v>
      </c>
    </row>
    <row r="1603" spans="1:12" ht="13.5" x14ac:dyDescent="0.25">
      <c r="A1603" s="3">
        <f>RSI!A1603</f>
        <v>44645</v>
      </c>
      <c r="B1603" s="2">
        <f>RSI!B1603</f>
        <v>1.38</v>
      </c>
      <c r="C1603" s="2">
        <f>RSI!I1603</f>
        <v>37.744206525604042</v>
      </c>
      <c r="D1603" s="2">
        <f>MACD!E1603</f>
        <v>6.9720907436143786E-3</v>
      </c>
      <c r="E1603" s="2">
        <f>MACD!F1603</f>
        <v>1.4382340412017759E-2</v>
      </c>
      <c r="F1603" s="2">
        <f>'Moving Avg'!D1603</f>
        <v>1.3839999999999999</v>
      </c>
      <c r="G1603" s="2">
        <f>'Moving Avg'!F1603</f>
        <v>1.4044999999999999</v>
      </c>
      <c r="H1603" s="2">
        <f>'Moving Avg'!G1603</f>
        <v>1.4623999999999997</v>
      </c>
      <c r="I1603" s="2">
        <f>'Moving Avg'!H1603</f>
        <v>1.9398154999999995</v>
      </c>
      <c r="J1603" s="6" t="str">
        <f>OBV!F1603</f>
        <v>BEARISH</v>
      </c>
      <c r="K1603" s="6" t="str">
        <f>OBV!G1603</f>
        <v>NEUTRAL</v>
      </c>
      <c r="L1603" s="6" t="str">
        <f>OBV!H1603</f>
        <v>CONFIRMED BEARISH</v>
      </c>
    </row>
    <row r="1604" spans="1:12" ht="13.5" x14ac:dyDescent="0.25">
      <c r="A1604" s="3">
        <f>RSI!A1604</f>
        <v>44648</v>
      </c>
      <c r="B1604" s="2">
        <f>RSI!B1604</f>
        <v>1.37</v>
      </c>
      <c r="C1604" s="2">
        <f>RSI!I1604</f>
        <v>35.830705453168306</v>
      </c>
      <c r="D1604" s="2">
        <f>MACD!E1604</f>
        <v>6.2246581398457401E-3</v>
      </c>
      <c r="E1604" s="2">
        <f>MACD!F1604</f>
        <v>1.2750803957583356E-2</v>
      </c>
      <c r="F1604" s="2">
        <f>'Moving Avg'!D1604</f>
        <v>1.3779999999999999</v>
      </c>
      <c r="G1604" s="2">
        <f>'Moving Avg'!F1604</f>
        <v>1.401</v>
      </c>
      <c r="H1604" s="2">
        <f>'Moving Avg'!G1604</f>
        <v>1.4616</v>
      </c>
      <c r="I1604" s="2">
        <f>'Moving Avg'!H1604</f>
        <v>1.9369599999999993</v>
      </c>
      <c r="J1604" s="6" t="str">
        <f>OBV!F1604</f>
        <v>BEARISH</v>
      </c>
      <c r="K1604" s="6" t="str">
        <f>OBV!G1604</f>
        <v>NEUTRAL</v>
      </c>
      <c r="L1604" s="6" t="str">
        <f>OBV!H1604</f>
        <v>CONFIRMED BEARISH</v>
      </c>
    </row>
    <row r="1605" spans="1:12" ht="13.5" x14ac:dyDescent="0.25">
      <c r="A1605" s="3">
        <f>RSI!A1605</f>
        <v>44649</v>
      </c>
      <c r="B1605" s="2">
        <f>RSI!B1605</f>
        <v>1.37</v>
      </c>
      <c r="C1605" s="2">
        <f>RSI!I1605</f>
        <v>35.830705453168306</v>
      </c>
      <c r="D1605" s="2">
        <f>MACD!E1605</f>
        <v>4.3715453233337254E-3</v>
      </c>
      <c r="E1605" s="2">
        <f>MACD!F1605</f>
        <v>1.107495223073343E-2</v>
      </c>
      <c r="F1605" s="2">
        <f>'Moving Avg'!D1605</f>
        <v>1.3779999999999999</v>
      </c>
      <c r="G1605" s="2">
        <f>'Moving Avg'!F1605</f>
        <v>1.3995</v>
      </c>
      <c r="H1605" s="2">
        <f>'Moving Avg'!G1605</f>
        <v>1.4591999999999998</v>
      </c>
      <c r="I1605" s="2">
        <f>'Moving Avg'!H1605</f>
        <v>1.9342014999999995</v>
      </c>
      <c r="J1605" s="6" t="str">
        <f>OBV!F1605</f>
        <v>BEARISH</v>
      </c>
      <c r="K1605" s="6" t="str">
        <f>OBV!G1605</f>
        <v>NEUTRAL</v>
      </c>
      <c r="L1605" s="6" t="str">
        <f>OBV!H1605</f>
        <v>NEUTRAL</v>
      </c>
    </row>
    <row r="1606" spans="1:12" ht="13.5" x14ac:dyDescent="0.25">
      <c r="A1606" s="3">
        <f>RSI!A1606</f>
        <v>44650</v>
      </c>
      <c r="B1606" s="2">
        <f>RSI!B1606</f>
        <v>1.38</v>
      </c>
      <c r="C1606" s="2">
        <f>RSI!I1606</f>
        <v>39.394090473532401</v>
      </c>
      <c r="D1606" s="2">
        <f>MACD!E1606</f>
        <v>8.1857607594315596E-4</v>
      </c>
      <c r="E1606" s="2">
        <f>MACD!F1606</f>
        <v>9.0236769997753749E-3</v>
      </c>
      <c r="F1606" s="2">
        <f>'Moving Avg'!D1606</f>
        <v>1.3779999999999999</v>
      </c>
      <c r="G1606" s="2">
        <f>'Moving Avg'!F1606</f>
        <v>1.3969999999999998</v>
      </c>
      <c r="H1606" s="2">
        <f>'Moving Avg'!G1606</f>
        <v>1.4557999999999995</v>
      </c>
      <c r="I1606" s="2">
        <f>'Moving Avg'!H1606</f>
        <v>1.9317119999999994</v>
      </c>
      <c r="J1606" s="6" t="str">
        <f>OBV!F1606</f>
        <v>BEARISH</v>
      </c>
      <c r="K1606" s="6" t="str">
        <f>OBV!G1606</f>
        <v>NEUTRAL</v>
      </c>
      <c r="L1606" s="6" t="str">
        <f>OBV!H1606</f>
        <v>NEUTRAL</v>
      </c>
    </row>
    <row r="1607" spans="1:12" ht="13.5" x14ac:dyDescent="0.25">
      <c r="A1607" s="3">
        <f>RSI!A1607</f>
        <v>44651</v>
      </c>
      <c r="B1607" s="2">
        <f>RSI!B1607</f>
        <v>1.35</v>
      </c>
      <c r="C1607" s="2">
        <f>RSI!I1607</f>
        <v>33.401584302090001</v>
      </c>
      <c r="D1607" s="2">
        <f>MACD!E1607</f>
        <v>3.3247275080334759E-3</v>
      </c>
      <c r="E1607" s="2">
        <f>MACD!F1607</f>
        <v>7.8838871014269962E-3</v>
      </c>
      <c r="F1607" s="2">
        <f>'Moving Avg'!D1607</f>
        <v>1.3699999999999999</v>
      </c>
      <c r="G1607" s="2">
        <f>'Moving Avg'!F1607</f>
        <v>1.3930000000000002</v>
      </c>
      <c r="H1607" s="2">
        <f>'Moving Avg'!G1607</f>
        <v>1.4535999999999996</v>
      </c>
      <c r="I1607" s="2">
        <f>'Moving Avg'!H1607</f>
        <v>1.9289264999999995</v>
      </c>
      <c r="J1607" s="6" t="str">
        <f>OBV!F1607</f>
        <v>BEARISH</v>
      </c>
      <c r="K1607" s="6" t="str">
        <f>OBV!G1607</f>
        <v>NEUTRAL</v>
      </c>
      <c r="L1607" s="6" t="str">
        <f>OBV!H1607</f>
        <v>CONFIRMED BEARISH</v>
      </c>
    </row>
    <row r="1608" spans="1:12" ht="13.5" x14ac:dyDescent="0.25">
      <c r="A1608" s="3">
        <f>RSI!A1608</f>
        <v>44652</v>
      </c>
      <c r="B1608" s="2">
        <f>RSI!B1608</f>
        <v>1.35</v>
      </c>
      <c r="C1608" s="2">
        <f>RSI!I1608</f>
        <v>33.401584302090001</v>
      </c>
      <c r="D1608" s="2">
        <f>MACD!E1608</f>
        <v>7.3586099404914229E-3</v>
      </c>
      <c r="E1608" s="2">
        <f>MACD!F1608</f>
        <v>7.7788316692398822E-3</v>
      </c>
      <c r="F1608" s="2">
        <f>'Moving Avg'!D1608</f>
        <v>1.3640000000000001</v>
      </c>
      <c r="G1608" s="2">
        <f>'Moving Avg'!F1608</f>
        <v>1.3890000000000002</v>
      </c>
      <c r="H1608" s="2">
        <f>'Moving Avg'!G1608</f>
        <v>1.4525999999999994</v>
      </c>
      <c r="I1608" s="2">
        <f>'Moving Avg'!H1608</f>
        <v>1.9260194999999996</v>
      </c>
      <c r="J1608" s="6" t="str">
        <f>OBV!F1608</f>
        <v>BEARISH</v>
      </c>
      <c r="K1608" s="6" t="str">
        <f>OBV!G1608</f>
        <v>NEUTRAL</v>
      </c>
      <c r="L1608" s="6" t="str">
        <f>OBV!H1608</f>
        <v>CONFIRMED BEARISH</v>
      </c>
    </row>
    <row r="1609" spans="1:12" ht="13.5" x14ac:dyDescent="0.25">
      <c r="A1609" s="3">
        <f>RSI!A1609</f>
        <v>44655</v>
      </c>
      <c r="B1609" s="2">
        <f>RSI!B1609</f>
        <v>1.36</v>
      </c>
      <c r="C1609" s="2">
        <f>RSI!I1609</f>
        <v>37.100486194576646</v>
      </c>
      <c r="D1609" s="2">
        <f>MACD!E1609</f>
        <v>8.8397587415283141E-3</v>
      </c>
      <c r="E1609" s="2">
        <f>MACD!F1609</f>
        <v>7.9910170836975693E-3</v>
      </c>
      <c r="F1609" s="2">
        <f>'Moving Avg'!D1609</f>
        <v>1.3619999999999999</v>
      </c>
      <c r="G1609" s="2">
        <f>'Moving Avg'!F1609</f>
        <v>1.3855000000000002</v>
      </c>
      <c r="H1609" s="2">
        <f>'Moving Avg'!G1609</f>
        <v>1.4517999999999995</v>
      </c>
      <c r="I1609" s="2">
        <f>'Moving Avg'!H1609</f>
        <v>1.9229434999999997</v>
      </c>
      <c r="J1609" s="6" t="str">
        <f>OBV!F1609</f>
        <v>BULLISH</v>
      </c>
      <c r="K1609" s="6" t="str">
        <f>OBV!G1609</f>
        <v>NEUTRAL</v>
      </c>
      <c r="L1609" s="6" t="str">
        <f>OBV!H1609</f>
        <v>BULLISH DIVERGENCE</v>
      </c>
    </row>
    <row r="1610" spans="1:12" ht="13.5" x14ac:dyDescent="0.25">
      <c r="A1610" s="3">
        <f>RSI!A1610</f>
        <v>44656</v>
      </c>
      <c r="B1610" s="2">
        <f>RSI!B1610</f>
        <v>1.4</v>
      </c>
      <c r="C1610" s="2">
        <f>RSI!I1610</f>
        <v>49.243923445842391</v>
      </c>
      <c r="D1610" s="2">
        <f>MACD!E1610</f>
        <v>2.7769578450014265E-3</v>
      </c>
      <c r="E1610" s="2">
        <f>MACD!F1610</f>
        <v>6.9482052359583404E-3</v>
      </c>
      <c r="F1610" s="2">
        <f>'Moving Avg'!D1610</f>
        <v>1.3679999999999999</v>
      </c>
      <c r="G1610" s="2">
        <f>'Moving Avg'!F1610</f>
        <v>1.385</v>
      </c>
      <c r="H1610" s="2">
        <f>'Moving Avg'!G1610</f>
        <v>1.4521999999999997</v>
      </c>
      <c r="I1610" s="2">
        <f>'Moving Avg'!H1610</f>
        <v>1.9200674999999998</v>
      </c>
      <c r="J1610" s="6" t="str">
        <f>OBV!F1610</f>
        <v>BULLISH</v>
      </c>
      <c r="K1610" s="6" t="str">
        <f>OBV!G1610</f>
        <v>NEUTRAL</v>
      </c>
      <c r="L1610" s="6" t="str">
        <f>OBV!H1610</f>
        <v>CONFIRMED BULLISH</v>
      </c>
    </row>
    <row r="1611" spans="1:12" ht="13.5" x14ac:dyDescent="0.25">
      <c r="A1611" s="3">
        <f>RSI!A1611</f>
        <v>44657</v>
      </c>
      <c r="B1611" s="2">
        <f>RSI!B1611</f>
        <v>1.4</v>
      </c>
      <c r="C1611" s="2">
        <f>RSI!I1611</f>
        <v>49.243923445842391</v>
      </c>
      <c r="D1611" s="2">
        <f>MACD!E1611</f>
        <v>-8.0816488412915888E-4</v>
      </c>
      <c r="E1611" s="2">
        <f>MACD!F1611</f>
        <v>5.3969312119408405E-3</v>
      </c>
      <c r="F1611" s="2">
        <f>'Moving Avg'!D1611</f>
        <v>1.3720000000000003</v>
      </c>
      <c r="G1611" s="2">
        <f>'Moving Avg'!F1611</f>
        <v>1.3844999999999998</v>
      </c>
      <c r="H1611" s="2">
        <f>'Moving Avg'!G1611</f>
        <v>1.4523999999999995</v>
      </c>
      <c r="I1611" s="2">
        <f>'Moving Avg'!H1611</f>
        <v>1.9172644999999997</v>
      </c>
      <c r="J1611" s="6" t="str">
        <f>OBV!F1611</f>
        <v>BULLISH</v>
      </c>
      <c r="K1611" s="6" t="str">
        <f>OBV!G1611</f>
        <v>NEUTRAL</v>
      </c>
      <c r="L1611" s="6" t="str">
        <f>OBV!H1611</f>
        <v>CONFIRMED BULLISH</v>
      </c>
    </row>
    <row r="1612" spans="1:12" ht="13.5" x14ac:dyDescent="0.25">
      <c r="A1612" s="3">
        <f>RSI!A1612</f>
        <v>44658</v>
      </c>
      <c r="B1612" s="2">
        <f>RSI!B1612</f>
        <v>1.4</v>
      </c>
      <c r="C1612" s="2">
        <f>RSI!I1612</f>
        <v>49.243923445842391</v>
      </c>
      <c r="D1612" s="2">
        <f>MACD!E1612</f>
        <v>-2.2972705564208162E-3</v>
      </c>
      <c r="E1612" s="2">
        <f>MACD!F1612</f>
        <v>3.8580908582685099E-3</v>
      </c>
      <c r="F1612" s="2">
        <f>'Moving Avg'!D1612</f>
        <v>1.3820000000000001</v>
      </c>
      <c r="G1612" s="2">
        <f>'Moving Avg'!F1612</f>
        <v>1.3844999999999998</v>
      </c>
      <c r="H1612" s="2">
        <f>'Moving Avg'!G1612</f>
        <v>1.4525999999999997</v>
      </c>
      <c r="I1612" s="2">
        <f>'Moving Avg'!H1612</f>
        <v>1.9144859999999997</v>
      </c>
      <c r="J1612" s="6" t="str">
        <f>OBV!F1612</f>
        <v>BULLISH</v>
      </c>
      <c r="K1612" s="6" t="str">
        <f>OBV!G1612</f>
        <v>NEUTRAL</v>
      </c>
      <c r="L1612" s="6" t="str">
        <f>OBV!H1612</f>
        <v>CONFIRMED BULLISH</v>
      </c>
    </row>
    <row r="1613" spans="1:12" ht="13.5" x14ac:dyDescent="0.25">
      <c r="A1613" s="3">
        <f>RSI!A1613</f>
        <v>44659</v>
      </c>
      <c r="B1613" s="2">
        <f>RSI!B1613</f>
        <v>1.42</v>
      </c>
      <c r="C1613" s="2">
        <f>RSI!I1613</f>
        <v>54.704892255303392</v>
      </c>
      <c r="D1613" s="2">
        <f>MACD!E1613</f>
        <v>-6.5716722021604834E-3</v>
      </c>
      <c r="E1613" s="2">
        <f>MACD!F1613</f>
        <v>1.7721382461827115E-3</v>
      </c>
      <c r="F1613" s="2">
        <f>'Moving Avg'!D1613</f>
        <v>1.3960000000000001</v>
      </c>
      <c r="G1613" s="2">
        <f>'Moving Avg'!F1613</f>
        <v>1.3849999999999998</v>
      </c>
      <c r="H1613" s="2">
        <f>'Moving Avg'!G1613</f>
        <v>1.4516</v>
      </c>
      <c r="I1613" s="2">
        <f>'Moving Avg'!H1613</f>
        <v>1.9119774999999999</v>
      </c>
      <c r="J1613" s="6" t="str">
        <f>OBV!F1613</f>
        <v>BULLISH</v>
      </c>
      <c r="K1613" s="6" t="str">
        <f>OBV!G1613</f>
        <v>NEUTRAL</v>
      </c>
      <c r="L1613" s="6" t="str">
        <f>OBV!H1613</f>
        <v>CONFIRMED BULLISH</v>
      </c>
    </row>
    <row r="1614" spans="1:12" ht="13.5" x14ac:dyDescent="0.25">
      <c r="A1614" s="3">
        <f>RSI!A1614</f>
        <v>44662</v>
      </c>
      <c r="B1614" s="2">
        <f>RSI!B1614</f>
        <v>1.4</v>
      </c>
      <c r="C1614" s="2">
        <f>RSI!I1614</f>
        <v>49.024486144707524</v>
      </c>
      <c r="D1614" s="2">
        <f>MACD!E1614</f>
        <v>-1.0358492041960154E-2</v>
      </c>
      <c r="E1614" s="2">
        <f>MACD!F1614</f>
        <v>-6.5398781144586165E-4</v>
      </c>
      <c r="F1614" s="2">
        <f>'Moving Avg'!D1614</f>
        <v>1.4039999999999999</v>
      </c>
      <c r="G1614" s="2">
        <f>'Moving Avg'!F1614</f>
        <v>1.3849999999999998</v>
      </c>
      <c r="H1614" s="2">
        <f>'Moving Avg'!G1614</f>
        <v>1.4486000000000001</v>
      </c>
      <c r="I1614" s="2">
        <f>'Moving Avg'!H1614</f>
        <v>1.9093689999999999</v>
      </c>
      <c r="J1614" s="6" t="str">
        <f>OBV!F1614</f>
        <v>BULLISH</v>
      </c>
      <c r="K1614" s="6" t="str">
        <f>OBV!G1614</f>
        <v>NEUTRAL</v>
      </c>
      <c r="L1614" s="6" t="str">
        <f>OBV!H1614</f>
        <v>CONFIRMED BULLISH</v>
      </c>
    </row>
    <row r="1615" spans="1:12" ht="13.5" x14ac:dyDescent="0.25">
      <c r="A1615" s="3">
        <f>RSI!A1615</f>
        <v>44663</v>
      </c>
      <c r="B1615" s="2">
        <f>RSI!B1615</f>
        <v>1.4</v>
      </c>
      <c r="C1615" s="2">
        <f>RSI!I1615</f>
        <v>49.024486144707524</v>
      </c>
      <c r="D1615" s="2">
        <f>MACD!E1615</f>
        <v>-1.3549208531353552E-2</v>
      </c>
      <c r="E1615" s="2">
        <f>MACD!F1615</f>
        <v>-3.2330319554273999E-3</v>
      </c>
      <c r="F1615" s="2">
        <f>'Moving Avg'!D1615</f>
        <v>1.4039999999999999</v>
      </c>
      <c r="G1615" s="2">
        <f>'Moving Avg'!F1615</f>
        <v>1.3854999999999997</v>
      </c>
      <c r="H1615" s="2">
        <f>'Moving Avg'!G1615</f>
        <v>1.4456000000000002</v>
      </c>
      <c r="I1615" s="2">
        <f>'Moving Avg'!H1615</f>
        <v>1.9066874999999996</v>
      </c>
      <c r="J1615" s="6" t="str">
        <f>OBV!F1615</f>
        <v>BEARISH</v>
      </c>
      <c r="K1615" s="6" t="str">
        <f>OBV!G1615</f>
        <v>NEUTRAL</v>
      </c>
      <c r="L1615" s="6" t="str">
        <f>OBV!H1615</f>
        <v>NEUTRAL</v>
      </c>
    </row>
    <row r="1616" spans="1:12" ht="13.5" x14ac:dyDescent="0.25">
      <c r="A1616" s="3">
        <f>RSI!A1616</f>
        <v>44664</v>
      </c>
      <c r="B1616" s="2">
        <f>RSI!B1616</f>
        <v>1.41</v>
      </c>
      <c r="C1616" s="2">
        <f>RSI!I1616</f>
        <v>51.919568652012174</v>
      </c>
      <c r="D1616" s="2">
        <f>MACD!E1616</f>
        <v>-1.5438810242059287E-2</v>
      </c>
      <c r="E1616" s="2">
        <f>MACD!F1616</f>
        <v>-5.6741876127537772E-3</v>
      </c>
      <c r="F1616" s="2">
        <f>'Moving Avg'!D1616</f>
        <v>1.4059999999999999</v>
      </c>
      <c r="G1616" s="2">
        <f>'Moving Avg'!F1616</f>
        <v>1.3869999999999996</v>
      </c>
      <c r="H1616" s="2">
        <f>'Moving Avg'!G1616</f>
        <v>1.4428000000000001</v>
      </c>
      <c r="I1616" s="2">
        <f>'Moving Avg'!H1616</f>
        <v>1.9038859999999997</v>
      </c>
      <c r="J1616" s="6" t="str">
        <f>OBV!F1616</f>
        <v>BULLISH</v>
      </c>
      <c r="K1616" s="6" t="str">
        <f>OBV!G1616</f>
        <v>NEUTRAL</v>
      </c>
      <c r="L1616" s="6" t="str">
        <f>OBV!H1616</f>
        <v>CONFIRMED BULLISH</v>
      </c>
    </row>
    <row r="1617" spans="1:12" ht="13.5" x14ac:dyDescent="0.25">
      <c r="A1617" s="3">
        <f>RSI!A1617</f>
        <v>44665</v>
      </c>
      <c r="B1617" s="2">
        <f>RSI!B1617</f>
        <v>1.4</v>
      </c>
      <c r="C1617" s="2">
        <f>RSI!I1617</f>
        <v>48.927074794564504</v>
      </c>
      <c r="D1617" s="2">
        <f>MACD!E1617</f>
        <v>-2.0959850781876677E-2</v>
      </c>
      <c r="E1617" s="2">
        <f>MACD!F1617</f>
        <v>-8.7313202465783574E-3</v>
      </c>
      <c r="F1617" s="2">
        <f>'Moving Avg'!D1617</f>
        <v>1.4059999999999999</v>
      </c>
      <c r="G1617" s="2">
        <f>'Moving Avg'!F1617</f>
        <v>1.3869999999999996</v>
      </c>
      <c r="H1617" s="2">
        <f>'Moving Avg'!G1617</f>
        <v>1.4398000000000002</v>
      </c>
      <c r="I1617" s="2">
        <f>'Moving Avg'!H1617</f>
        <v>1.9010344999999995</v>
      </c>
      <c r="J1617" s="6" t="str">
        <f>OBV!F1617</f>
        <v>BEARISH</v>
      </c>
      <c r="K1617" s="6" t="str">
        <f>OBV!G1617</f>
        <v>NEUTRAL</v>
      </c>
      <c r="L1617" s="6" t="str">
        <f>OBV!H1617</f>
        <v>NEUTRAL</v>
      </c>
    </row>
    <row r="1618" spans="1:12" ht="13.5" x14ac:dyDescent="0.25">
      <c r="A1618" s="3">
        <f>RSI!A1618</f>
        <v>44666</v>
      </c>
      <c r="B1618" s="2">
        <f>RSI!B1618</f>
        <v>1.4</v>
      </c>
      <c r="C1618" s="2">
        <f>RSI!I1618</f>
        <v>48.927074794564497</v>
      </c>
      <c r="D1618" s="2">
        <f>MACD!E1618</f>
        <v>-2.5616394215843163E-2</v>
      </c>
      <c r="E1618" s="2">
        <f>MACD!F1618</f>
        <v>-1.2108335040431319E-2</v>
      </c>
      <c r="F1618" s="2">
        <f>'Moving Avg'!D1618</f>
        <v>1.4019999999999999</v>
      </c>
      <c r="G1618" s="2">
        <f>'Moving Avg'!F1618</f>
        <v>1.3864999999999994</v>
      </c>
      <c r="H1618" s="2">
        <f>'Moving Avg'!G1618</f>
        <v>1.4372</v>
      </c>
      <c r="I1618" s="2">
        <f>'Moving Avg'!H1618</f>
        <v>1.8981829999999993</v>
      </c>
      <c r="J1618" s="6" t="str">
        <f>OBV!F1618</f>
        <v>BEARISH</v>
      </c>
      <c r="K1618" s="6" t="str">
        <f>OBV!G1618</f>
        <v>NEUTRAL</v>
      </c>
      <c r="L1618" s="6" t="str">
        <f>OBV!H1618</f>
        <v>CONFIRMED BEARISH</v>
      </c>
    </row>
    <row r="1619" spans="1:12" ht="13.5" x14ac:dyDescent="0.25">
      <c r="A1619" s="3">
        <f>RSI!A1619</f>
        <v>44669</v>
      </c>
      <c r="B1619" s="2">
        <f>RSI!B1619</f>
        <v>1.41</v>
      </c>
      <c r="C1619" s="2">
        <f>RSI!I1619</f>
        <v>52.127154536334153</v>
      </c>
      <c r="D1619" s="2">
        <f>MACD!E1619</f>
        <v>-2.8744838282730223E-2</v>
      </c>
      <c r="E1619" s="2">
        <f>MACD!F1619</f>
        <v>-1.54356356888911E-2</v>
      </c>
      <c r="F1619" s="2">
        <f>'Moving Avg'!D1619</f>
        <v>1.4039999999999999</v>
      </c>
      <c r="G1619" s="2">
        <f>'Moving Avg'!F1619</f>
        <v>1.3869999999999998</v>
      </c>
      <c r="H1619" s="2">
        <f>'Moving Avg'!G1619</f>
        <v>1.4342000000000001</v>
      </c>
      <c r="I1619" s="2">
        <f>'Moving Avg'!H1619</f>
        <v>1.8954054999999996</v>
      </c>
      <c r="J1619" s="6" t="str">
        <f>OBV!F1619</f>
        <v>BULLISH</v>
      </c>
      <c r="K1619" s="6" t="str">
        <f>OBV!G1619</f>
        <v>NEUTRAL</v>
      </c>
      <c r="L1619" s="6" t="str">
        <f>OBV!H1619</f>
        <v>CONFIRMED BULLISH</v>
      </c>
    </row>
    <row r="1620" spans="1:12" ht="13.5" x14ac:dyDescent="0.25">
      <c r="A1620" s="3">
        <f>RSI!A1620</f>
        <v>44670</v>
      </c>
      <c r="B1620" s="2">
        <f>RSI!B1620</f>
        <v>1.4</v>
      </c>
      <c r="C1620" s="2">
        <f>RSI!I1620</f>
        <v>48.832117446304451</v>
      </c>
      <c r="D1620" s="2">
        <f>MACD!E1620</f>
        <v>-2.454353561966216E-2</v>
      </c>
      <c r="E1620" s="2">
        <f>MACD!F1620</f>
        <v>-1.7257215675045311E-2</v>
      </c>
      <c r="F1620" s="2">
        <f>'Moving Avg'!D1620</f>
        <v>1.4039999999999999</v>
      </c>
      <c r="G1620" s="2">
        <f>'Moving Avg'!F1620</f>
        <v>1.3884999999999994</v>
      </c>
      <c r="H1620" s="2">
        <f>'Moving Avg'!G1620</f>
        <v>1.4306000000000001</v>
      </c>
      <c r="I1620" s="2">
        <f>'Moving Avg'!H1620</f>
        <v>1.8926754999999997</v>
      </c>
      <c r="J1620" s="6" t="str">
        <f>OBV!F1620</f>
        <v>BULLISH</v>
      </c>
      <c r="K1620" s="6" t="str">
        <f>OBV!G1620</f>
        <v>NEUTRAL</v>
      </c>
      <c r="L1620" s="6" t="str">
        <f>OBV!H1620</f>
        <v>NEUTRAL</v>
      </c>
    </row>
    <row r="1621" spans="1:12" ht="13.5" x14ac:dyDescent="0.25">
      <c r="A1621" s="3">
        <f>RSI!A1621</f>
        <v>44671</v>
      </c>
      <c r="B1621" s="2">
        <f>RSI!B1621</f>
        <v>1.4</v>
      </c>
      <c r="C1621" s="2">
        <f>RSI!I1621</f>
        <v>48.832117446304458</v>
      </c>
      <c r="D1621" s="2">
        <f>MACD!E1621</f>
        <v>-2.0972218312475643E-2</v>
      </c>
      <c r="E1621" s="2">
        <f>MACD!F1621</f>
        <v>-1.800021620253138E-2</v>
      </c>
      <c r="F1621" s="2">
        <f>'Moving Avg'!D1621</f>
        <v>1.4019999999999999</v>
      </c>
      <c r="G1621" s="2">
        <f>'Moving Avg'!F1621</f>
        <v>1.3894999999999995</v>
      </c>
      <c r="H1621" s="2">
        <f>'Moving Avg'!G1621</f>
        <v>1.4266000000000003</v>
      </c>
      <c r="I1621" s="2">
        <f>'Moving Avg'!H1621</f>
        <v>1.8899454999999994</v>
      </c>
      <c r="J1621" s="6" t="str">
        <f>OBV!F1621</f>
        <v>BULLISH</v>
      </c>
      <c r="K1621" s="6" t="str">
        <f>OBV!G1621</f>
        <v>NEUTRAL</v>
      </c>
      <c r="L1621" s="6" t="str">
        <f>OBV!H1621</f>
        <v>BULLISH DIVERGENCE</v>
      </c>
    </row>
    <row r="1622" spans="1:12" ht="13.5" x14ac:dyDescent="0.25">
      <c r="A1622" s="3">
        <f>RSI!A1622</f>
        <v>44672</v>
      </c>
      <c r="B1622" s="2">
        <f>RSI!B1622</f>
        <v>1.41</v>
      </c>
      <c r="C1622" s="2">
        <f>RSI!I1622</f>
        <v>52.327041627915087</v>
      </c>
      <c r="D1622" s="2">
        <f>MACD!E1622</f>
        <v>-1.8675918789039292E-2</v>
      </c>
      <c r="E1622" s="2">
        <f>MACD!F1622</f>
        <v>-1.8135356719832962E-2</v>
      </c>
      <c r="F1622" s="2">
        <f>'Moving Avg'!D1622</f>
        <v>1.4039999999999999</v>
      </c>
      <c r="G1622" s="2">
        <f>'Moving Avg'!F1622</f>
        <v>1.3904999999999996</v>
      </c>
      <c r="H1622" s="2">
        <f>'Moving Avg'!G1622</f>
        <v>1.4232</v>
      </c>
      <c r="I1622" s="2">
        <f>'Moving Avg'!H1622</f>
        <v>1.8872654999999994</v>
      </c>
      <c r="J1622" s="6" t="str">
        <f>OBV!F1622</f>
        <v>BULLISH</v>
      </c>
      <c r="K1622" s="6" t="str">
        <f>OBV!G1622</f>
        <v>NEUTRAL</v>
      </c>
      <c r="L1622" s="6" t="str">
        <f>OBV!H1622</f>
        <v>CONFIRMED BULLISH</v>
      </c>
    </row>
    <row r="1623" spans="1:12" ht="13.5" x14ac:dyDescent="0.25">
      <c r="A1623" s="3">
        <f>RSI!A1623</f>
        <v>44673</v>
      </c>
      <c r="B1623" s="2">
        <f>RSI!B1623</f>
        <v>1.4</v>
      </c>
      <c r="C1623" s="2">
        <f>RSI!I1623</f>
        <v>48.741737483726851</v>
      </c>
      <c r="D1623" s="2">
        <f>MACD!E1623</f>
        <v>-1.2960289033765227E-2</v>
      </c>
      <c r="E1623" s="2">
        <f>MACD!F1623</f>
        <v>-1.7100343182619417E-2</v>
      </c>
      <c r="F1623" s="2">
        <f>'Moving Avg'!D1623</f>
        <v>1.4039999999999999</v>
      </c>
      <c r="G1623" s="2">
        <f>'Moving Avg'!F1623</f>
        <v>1.3914999999999997</v>
      </c>
      <c r="H1623" s="2">
        <f>'Moving Avg'!G1623</f>
        <v>1.4201999999999999</v>
      </c>
      <c r="I1623" s="2">
        <f>'Moving Avg'!H1623</f>
        <v>1.8845354999999995</v>
      </c>
      <c r="J1623" s="6" t="str">
        <f>OBV!F1623</f>
        <v>BULLISH</v>
      </c>
      <c r="K1623" s="6" t="str">
        <f>OBV!G1623</f>
        <v>NEUTRAL</v>
      </c>
      <c r="L1623" s="6" t="str">
        <f>OBV!H1623</f>
        <v>NEUTRAL</v>
      </c>
    </row>
    <row r="1624" spans="1:12" ht="13.5" x14ac:dyDescent="0.25">
      <c r="A1624" s="3">
        <f>RSI!A1624</f>
        <v>44676</v>
      </c>
      <c r="B1624" s="2">
        <f>RSI!B1624</f>
        <v>1.4</v>
      </c>
      <c r="C1624" s="2">
        <f>RSI!I1624</f>
        <v>48.741737483726851</v>
      </c>
      <c r="D1624" s="2">
        <f>MACD!E1624</f>
        <v>-1.118353878067313E-2</v>
      </c>
      <c r="E1624" s="2">
        <f>MACD!F1624</f>
        <v>-1.5916982302230161E-2</v>
      </c>
      <c r="F1624" s="2">
        <f>'Moving Avg'!D1624</f>
        <v>1.4019999999999999</v>
      </c>
      <c r="G1624" s="2">
        <f>'Moving Avg'!F1624</f>
        <v>1.3929999999999996</v>
      </c>
      <c r="H1624" s="2">
        <f>'Moving Avg'!G1624</f>
        <v>1.4172</v>
      </c>
      <c r="I1624" s="2">
        <f>'Moving Avg'!H1624</f>
        <v>1.8814894999999994</v>
      </c>
      <c r="J1624" s="6" t="str">
        <f>OBV!F1624</f>
        <v>BEARISH</v>
      </c>
      <c r="K1624" s="6" t="str">
        <f>OBV!G1624</f>
        <v>NEUTRAL</v>
      </c>
      <c r="L1624" s="6" t="str">
        <f>OBV!H1624</f>
        <v>CONFIRMED BEARISH</v>
      </c>
    </row>
    <row r="1625" spans="1:12" ht="13.5" x14ac:dyDescent="0.25">
      <c r="A1625" s="3">
        <f>RSI!A1625</f>
        <v>44677</v>
      </c>
      <c r="B1625" s="2">
        <f>RSI!B1625</f>
        <v>1.38</v>
      </c>
      <c r="C1625" s="2">
        <f>RSI!I1625</f>
        <v>42.057622636138362</v>
      </c>
      <c r="D1625" s="2">
        <f>MACD!E1625</f>
        <v>-8.1825687672170133E-3</v>
      </c>
      <c r="E1625" s="2">
        <f>MACD!F1625</f>
        <v>-1.4370099595227531E-2</v>
      </c>
      <c r="F1625" s="2">
        <f>'Moving Avg'!D1625</f>
        <v>1.3979999999999999</v>
      </c>
      <c r="G1625" s="2">
        <f>'Moving Avg'!F1625</f>
        <v>1.3934999999999997</v>
      </c>
      <c r="H1625" s="2">
        <f>'Moving Avg'!G1625</f>
        <v>1.4131999999999996</v>
      </c>
      <c r="I1625" s="2">
        <f>'Moving Avg'!H1625</f>
        <v>1.8779054999999993</v>
      </c>
      <c r="J1625" s="6" t="str">
        <f>OBV!F1625</f>
        <v>BEARISH</v>
      </c>
      <c r="K1625" s="6" t="str">
        <f>OBV!G1625</f>
        <v>NEUTRAL</v>
      </c>
      <c r="L1625" s="6" t="str">
        <f>OBV!H1625</f>
        <v>CONFIRMED BEARISH</v>
      </c>
    </row>
    <row r="1626" spans="1:12" ht="13.5" x14ac:dyDescent="0.25">
      <c r="A1626" s="3">
        <f>RSI!A1626</f>
        <v>44678</v>
      </c>
      <c r="B1626" s="2">
        <f>RSI!B1626</f>
        <v>1.37</v>
      </c>
      <c r="C1626" s="2">
        <f>RSI!I1626</f>
        <v>39.165595776703569</v>
      </c>
      <c r="D1626" s="2">
        <f>MACD!E1626</f>
        <v>-3.2310102806949459E-3</v>
      </c>
      <c r="E1626" s="2">
        <f>MACD!F1626</f>
        <v>-1.2142281732321016E-2</v>
      </c>
      <c r="F1626" s="2">
        <f>'Moving Avg'!D1626</f>
        <v>1.3919999999999999</v>
      </c>
      <c r="G1626" s="2">
        <f>'Moving Avg'!F1626</f>
        <v>1.3929999999999998</v>
      </c>
      <c r="H1626" s="2">
        <f>'Moving Avg'!G1626</f>
        <v>1.4093999999999998</v>
      </c>
      <c r="I1626" s="2">
        <f>'Moving Avg'!H1626</f>
        <v>1.8738579999999994</v>
      </c>
      <c r="J1626" s="6" t="str">
        <f>OBV!F1626</f>
        <v>BEARISH</v>
      </c>
      <c r="K1626" s="6" t="str">
        <f>OBV!G1626</f>
        <v>NEUTRAL</v>
      </c>
      <c r="L1626" s="6" t="str">
        <f>OBV!H1626</f>
        <v>CONFIRMED BEARISH</v>
      </c>
    </row>
    <row r="1627" spans="1:12" ht="13.5" x14ac:dyDescent="0.25">
      <c r="A1627" s="3">
        <f>RSI!A1627</f>
        <v>44679</v>
      </c>
      <c r="B1627" s="2">
        <f>RSI!B1627</f>
        <v>1.38</v>
      </c>
      <c r="C1627" s="2">
        <f>RSI!I1627</f>
        <v>43.359957271746794</v>
      </c>
      <c r="D1627" s="2">
        <f>MACD!E1627</f>
        <v>-1.1381253094231436E-3</v>
      </c>
      <c r="E1627" s="2">
        <f>MACD!F1627</f>
        <v>-9.9414504477414421E-3</v>
      </c>
      <c r="F1627" s="2">
        <f>'Moving Avg'!D1627</f>
        <v>1.3859999999999999</v>
      </c>
      <c r="G1627" s="2">
        <f>'Moving Avg'!F1627</f>
        <v>1.3944999999999996</v>
      </c>
      <c r="H1627" s="2">
        <f>'Moving Avg'!G1627</f>
        <v>1.4059999999999997</v>
      </c>
      <c r="I1627" s="2">
        <f>'Moving Avg'!H1627</f>
        <v>1.8696169999999992</v>
      </c>
      <c r="J1627" s="6" t="str">
        <f>OBV!F1627</f>
        <v>BEARISH</v>
      </c>
      <c r="K1627" s="6" t="str">
        <f>OBV!G1627</f>
        <v>NEUTRAL</v>
      </c>
      <c r="L1627" s="6" t="str">
        <f>OBV!H1627</f>
        <v>CONFIRMED BEARISH</v>
      </c>
    </row>
    <row r="1628" spans="1:12" ht="13.5" x14ac:dyDescent="0.25">
      <c r="A1628" s="3">
        <f>RSI!A1628</f>
        <v>44680</v>
      </c>
      <c r="B1628" s="2">
        <f>RSI!B1628</f>
        <v>1.39</v>
      </c>
      <c r="C1628" s="2">
        <f>RSI!I1628</f>
        <v>47.274843618343894</v>
      </c>
      <c r="D1628" s="2">
        <f>MACD!E1628</f>
        <v>1.7489593442387985E-6</v>
      </c>
      <c r="E1628" s="2">
        <f>MACD!F1628</f>
        <v>-7.9528105663243063E-3</v>
      </c>
      <c r="F1628" s="2">
        <f>'Moving Avg'!D1628</f>
        <v>1.3839999999999999</v>
      </c>
      <c r="G1628" s="2">
        <f>'Moving Avg'!F1628</f>
        <v>1.3964999999999999</v>
      </c>
      <c r="H1628" s="2">
        <f>'Moving Avg'!G1628</f>
        <v>1.4031999999999993</v>
      </c>
      <c r="I1628" s="2">
        <f>'Moving Avg'!H1628</f>
        <v>1.865133999999999</v>
      </c>
      <c r="J1628" s="6" t="str">
        <f>OBV!F1628</f>
        <v>BEARISH</v>
      </c>
      <c r="K1628" s="6" t="str">
        <f>OBV!G1628</f>
        <v>NEUTRAL</v>
      </c>
      <c r="L1628" s="6" t="str">
        <f>OBV!H1628</f>
        <v>CONFIRMED BEARISH</v>
      </c>
    </row>
    <row r="1629" spans="1:12" ht="13.5" x14ac:dyDescent="0.25">
      <c r="A1629" s="3">
        <f>RSI!A1629</f>
        <v>44685</v>
      </c>
      <c r="B1629" s="2">
        <f>RSI!B1629</f>
        <v>1.37</v>
      </c>
      <c r="C1629" s="2">
        <f>RSI!I1629</f>
        <v>41.148955249681734</v>
      </c>
      <c r="D1629" s="2">
        <f>MACD!E1629</f>
        <v>4.0286960478732592E-3</v>
      </c>
      <c r="E1629" s="2">
        <f>MACD!F1629</f>
        <v>-5.5565092434847934E-3</v>
      </c>
      <c r="F1629" s="2">
        <f>'Moving Avg'!D1629</f>
        <v>1.3779999999999999</v>
      </c>
      <c r="G1629" s="2">
        <f>'Moving Avg'!F1629</f>
        <v>1.3969999999999998</v>
      </c>
      <c r="H1629" s="2">
        <f>'Moving Avg'!G1629</f>
        <v>1.4005999999999994</v>
      </c>
      <c r="I1629" s="2">
        <f>'Moving Avg'!H1629</f>
        <v>1.8603079999999992</v>
      </c>
      <c r="J1629" s="6" t="str">
        <f>OBV!F1629</f>
        <v>BEARISH</v>
      </c>
      <c r="K1629" s="6" t="str">
        <f>OBV!G1629</f>
        <v>NEUTRAL</v>
      </c>
      <c r="L1629" s="6" t="str">
        <f>OBV!H1629</f>
        <v>CONFIRMED BEARISH</v>
      </c>
    </row>
    <row r="1630" spans="1:12" ht="13.5" x14ac:dyDescent="0.25">
      <c r="A1630" s="3">
        <f>RSI!A1630</f>
        <v>44686</v>
      </c>
      <c r="B1630" s="2">
        <f>RSI!B1630</f>
        <v>1.36</v>
      </c>
      <c r="C1630" s="2">
        <f>RSI!I1630</f>
        <v>38.46509166949204</v>
      </c>
      <c r="D1630" s="2">
        <f>MACD!E1630</f>
        <v>6.7959201651210943E-3</v>
      </c>
      <c r="E1630" s="2">
        <f>MACD!F1630</f>
        <v>-3.0860233617636158E-3</v>
      </c>
      <c r="F1630" s="2">
        <f>'Moving Avg'!D1630</f>
        <v>1.3740000000000001</v>
      </c>
      <c r="G1630" s="2">
        <f>'Moving Avg'!F1630</f>
        <v>1.395</v>
      </c>
      <c r="H1630" s="2">
        <f>'Moving Avg'!G1630</f>
        <v>1.3983999999999994</v>
      </c>
      <c r="I1630" s="2">
        <f>'Moving Avg'!H1630</f>
        <v>1.8556509999999991</v>
      </c>
      <c r="J1630" s="6" t="str">
        <f>OBV!F1630</f>
        <v>BEARISH</v>
      </c>
      <c r="K1630" s="6" t="str">
        <f>OBV!G1630</f>
        <v>NEUTRAL</v>
      </c>
      <c r="L1630" s="6" t="str">
        <f>OBV!H1630</f>
        <v>CONFIRMED BEARISH</v>
      </c>
    </row>
    <row r="1631" spans="1:12" ht="13.5" x14ac:dyDescent="0.25">
      <c r="A1631" s="3">
        <f>RSI!A1631</f>
        <v>44687</v>
      </c>
      <c r="B1631" s="2">
        <f>RSI!B1631</f>
        <v>1.36</v>
      </c>
      <c r="C1631" s="2">
        <f>RSI!I1631</f>
        <v>38.46509166949204</v>
      </c>
      <c r="D1631" s="2">
        <f>MACD!E1631</f>
        <v>9.3423673206272095E-3</v>
      </c>
      <c r="E1631" s="2">
        <f>MACD!F1631</f>
        <v>-6.0034522528545084E-4</v>
      </c>
      <c r="F1631" s="2">
        <f>'Moving Avg'!D1631</f>
        <v>1.3720000000000001</v>
      </c>
      <c r="G1631" s="2">
        <f>'Moving Avg'!F1631</f>
        <v>1.393</v>
      </c>
      <c r="H1631" s="2">
        <f>'Moving Avg'!G1631</f>
        <v>1.3963999999999996</v>
      </c>
      <c r="I1631" s="2">
        <f>'Moving Avg'!H1631</f>
        <v>1.8511399999999996</v>
      </c>
      <c r="J1631" s="6" t="str">
        <f>OBV!F1631</f>
        <v>BEARISH</v>
      </c>
      <c r="K1631" s="6" t="str">
        <f>OBV!G1631</f>
        <v>NEUTRAL</v>
      </c>
      <c r="L1631" s="6" t="str">
        <f>OBV!H1631</f>
        <v>CONFIRMED BEARISH</v>
      </c>
    </row>
    <row r="1632" spans="1:12" ht="13.5" x14ac:dyDescent="0.25">
      <c r="A1632" s="3">
        <f>RSI!A1632</f>
        <v>44690</v>
      </c>
      <c r="B1632" s="2">
        <f>RSI!B1632</f>
        <v>1.35</v>
      </c>
      <c r="C1632" s="2">
        <f>RSI!I1632</f>
        <v>35.760078093275624</v>
      </c>
      <c r="D1632" s="2">
        <f>MACD!E1632</f>
        <v>1.3966024011458078E-2</v>
      </c>
      <c r="E1632" s="2">
        <f>MACD!F1632</f>
        <v>2.3129286220632548E-3</v>
      </c>
      <c r="F1632" s="2">
        <f>'Moving Avg'!D1632</f>
        <v>1.3660000000000001</v>
      </c>
      <c r="G1632" s="2">
        <f>'Moving Avg'!F1632</f>
        <v>1.3905000000000001</v>
      </c>
      <c r="H1632" s="2">
        <f>'Moving Avg'!G1632</f>
        <v>1.3943999999999994</v>
      </c>
      <c r="I1632" s="2">
        <f>'Moving Avg'!H1632</f>
        <v>1.8462624999999995</v>
      </c>
      <c r="J1632" s="6" t="str">
        <f>OBV!F1632</f>
        <v>BEARISH</v>
      </c>
      <c r="K1632" s="6" t="str">
        <f>OBV!G1632</f>
        <v>NEUTRAL</v>
      </c>
      <c r="L1632" s="6" t="str">
        <f>OBV!H1632</f>
        <v>CONFIRMED BEARISH</v>
      </c>
    </row>
    <row r="1633" spans="1:12" ht="13.5" x14ac:dyDescent="0.25">
      <c r="A1633" s="3">
        <f>RSI!A1633</f>
        <v>44691</v>
      </c>
      <c r="B1633" s="2">
        <f>RSI!B1633</f>
        <v>1.36</v>
      </c>
      <c r="C1633" s="2">
        <f>RSI!I1633</f>
        <v>40.28267330499213</v>
      </c>
      <c r="D1633" s="2">
        <f>MACD!E1633</f>
        <v>1.5833948495596717E-2</v>
      </c>
      <c r="E1633" s="2">
        <f>MACD!F1633</f>
        <v>5.0171325967699474E-3</v>
      </c>
      <c r="F1633" s="2">
        <f>'Moving Avg'!D1633</f>
        <v>1.3600000000000003</v>
      </c>
      <c r="G1633" s="2">
        <f>'Moving Avg'!F1633</f>
        <v>1.3875000000000002</v>
      </c>
      <c r="H1633" s="2">
        <f>'Moving Avg'!G1633</f>
        <v>1.3927999999999994</v>
      </c>
      <c r="I1633" s="2">
        <f>'Moving Avg'!H1633</f>
        <v>1.8413864999999996</v>
      </c>
      <c r="J1633" s="6" t="str">
        <f>OBV!F1633</f>
        <v>BULLISH</v>
      </c>
      <c r="K1633" s="6" t="str">
        <f>OBV!G1633</f>
        <v>NEUTRAL</v>
      </c>
      <c r="L1633" s="6" t="str">
        <f>OBV!H1633</f>
        <v>BULLISH DIVERGENCE</v>
      </c>
    </row>
    <row r="1634" spans="1:12" ht="13.5" x14ac:dyDescent="0.25">
      <c r="A1634" s="3">
        <f>RSI!A1634</f>
        <v>44692</v>
      </c>
      <c r="B1634" s="2">
        <f>RSI!B1634</f>
        <v>1.37</v>
      </c>
      <c r="C1634" s="2">
        <f>RSI!I1634</f>
        <v>44.491192344744498</v>
      </c>
      <c r="D1634" s="2">
        <f>MACD!E1634</f>
        <v>1.6832077951880686E-2</v>
      </c>
      <c r="E1634" s="2">
        <f>MACD!F1634</f>
        <v>7.3801216677920958E-3</v>
      </c>
      <c r="F1634" s="2">
        <f>'Moving Avg'!D1634</f>
        <v>1.36</v>
      </c>
      <c r="G1634" s="2">
        <f>'Moving Avg'!F1634</f>
        <v>1.3860000000000001</v>
      </c>
      <c r="H1634" s="2">
        <f>'Moving Avg'!G1634</f>
        <v>1.3913999999999995</v>
      </c>
      <c r="I1634" s="2">
        <f>'Moving Avg'!H1634</f>
        <v>1.8368524999999998</v>
      </c>
      <c r="J1634" s="6" t="str">
        <f>OBV!F1634</f>
        <v>BULLISH</v>
      </c>
      <c r="K1634" s="6" t="str">
        <f>OBV!G1634</f>
        <v>NEUTRAL</v>
      </c>
      <c r="L1634" s="6" t="str">
        <f>OBV!H1634</f>
        <v>NEUTRAL</v>
      </c>
    </row>
    <row r="1635" spans="1:12" ht="13.5" x14ac:dyDescent="0.25">
      <c r="A1635" s="3">
        <f>RSI!A1635</f>
        <v>44693</v>
      </c>
      <c r="B1635" s="2">
        <f>RSI!B1635</f>
        <v>1.36</v>
      </c>
      <c r="C1635" s="2">
        <f>RSI!I1635</f>
        <v>41.352724053697898</v>
      </c>
      <c r="D1635" s="2">
        <f>MACD!E1635</f>
        <v>1.5427967663192987E-2</v>
      </c>
      <c r="E1635" s="2">
        <f>MACD!F1635</f>
        <v>8.9896908668722735E-3</v>
      </c>
      <c r="F1635" s="2">
        <f>'Moving Avg'!D1635</f>
        <v>1.36</v>
      </c>
      <c r="G1635" s="2">
        <f>'Moving Avg'!F1635</f>
        <v>1.3840000000000001</v>
      </c>
      <c r="H1635" s="2">
        <f>'Moving Avg'!G1635</f>
        <v>1.3905999999999994</v>
      </c>
      <c r="I1635" s="2">
        <f>'Moving Avg'!H1635</f>
        <v>1.8320979999999998</v>
      </c>
      <c r="J1635" s="6" t="str">
        <f>OBV!F1635</f>
        <v>BULLISH</v>
      </c>
      <c r="K1635" s="6" t="str">
        <f>OBV!G1635</f>
        <v>NEUTRAL</v>
      </c>
      <c r="L1635" s="6" t="str">
        <f>OBV!H1635</f>
        <v>NEUTRAL</v>
      </c>
    </row>
    <row r="1636" spans="1:12" ht="13.5" x14ac:dyDescent="0.25">
      <c r="A1636" s="3">
        <f>RSI!A1636</f>
        <v>44694</v>
      </c>
      <c r="B1636" s="2">
        <f>RSI!B1636</f>
        <v>1.35</v>
      </c>
      <c r="C1636" s="2">
        <f>RSI!I1636</f>
        <v>38.433057096377624</v>
      </c>
      <c r="D1636" s="2">
        <f>MACD!E1636</f>
        <v>1.3582263389569471E-2</v>
      </c>
      <c r="E1636" s="2">
        <f>MACD!F1636</f>
        <v>9.9082053714117137E-3</v>
      </c>
      <c r="F1636" s="2">
        <f>'Moving Avg'!D1636</f>
        <v>1.3580000000000001</v>
      </c>
      <c r="G1636" s="2">
        <f>'Moving Avg'!F1636</f>
        <v>1.3810000000000002</v>
      </c>
      <c r="H1636" s="2">
        <f>'Moving Avg'!G1636</f>
        <v>1.3889999999999996</v>
      </c>
      <c r="I1636" s="2">
        <f>'Moving Avg'!H1636</f>
        <v>1.8273425000000003</v>
      </c>
      <c r="J1636" s="6" t="str">
        <f>OBV!F1636</f>
        <v>BULLISH</v>
      </c>
      <c r="K1636" s="6" t="str">
        <f>OBV!G1636</f>
        <v>NEUTRAL</v>
      </c>
      <c r="L1636" s="6" t="str">
        <f>OBV!H1636</f>
        <v>BULLISH DIVERGENCE</v>
      </c>
    </row>
    <row r="1637" spans="1:12" ht="13.5" x14ac:dyDescent="0.25">
      <c r="A1637" s="3">
        <f>RSI!A1637</f>
        <v>44697</v>
      </c>
      <c r="B1637" s="2">
        <f>RSI!B1637</f>
        <v>1.33</v>
      </c>
      <c r="C1637" s="2">
        <f>RSI!I1637</f>
        <v>33.359998355179542</v>
      </c>
      <c r="D1637" s="2">
        <f>MACD!E1637</f>
        <v>1.522927840721966E-2</v>
      </c>
      <c r="E1637" s="2">
        <f>MACD!F1637</f>
        <v>1.0972419978573305E-2</v>
      </c>
      <c r="F1637" s="2">
        <f>'Moving Avg'!D1637</f>
        <v>1.3540000000000003</v>
      </c>
      <c r="G1637" s="2">
        <f>'Moving Avg'!F1637</f>
        <v>1.3775000000000002</v>
      </c>
      <c r="H1637" s="2">
        <f>'Moving Avg'!G1637</f>
        <v>1.3869999999999996</v>
      </c>
      <c r="I1637" s="2">
        <f>'Moving Avg'!H1637</f>
        <v>1.8226325000000001</v>
      </c>
      <c r="J1637" s="6" t="str">
        <f>OBV!F1637</f>
        <v>BULLISH</v>
      </c>
      <c r="K1637" s="6" t="str">
        <f>OBV!G1637</f>
        <v>NEUTRAL</v>
      </c>
      <c r="L1637" s="6" t="str">
        <f>OBV!H1637</f>
        <v>BULLISH DIVERGENCE</v>
      </c>
    </row>
    <row r="1638" spans="1:12" ht="13.5" x14ac:dyDescent="0.25">
      <c r="A1638" s="3">
        <f>RSI!A1638</f>
        <v>44698</v>
      </c>
      <c r="B1638" s="2">
        <f>RSI!B1638</f>
        <v>1.32</v>
      </c>
      <c r="C1638" s="2">
        <f>RSI!I1638</f>
        <v>31.146263509304646</v>
      </c>
      <c r="D1638" s="2">
        <f>MACD!E1638</f>
        <v>1.9195124607290781E-2</v>
      </c>
      <c r="E1638" s="2">
        <f>MACD!F1638</f>
        <v>1.26169609043168E-2</v>
      </c>
      <c r="F1638" s="2">
        <f>'Moving Avg'!D1638</f>
        <v>1.3460000000000001</v>
      </c>
      <c r="G1638" s="2">
        <f>'Moving Avg'!F1638</f>
        <v>1.3735000000000004</v>
      </c>
      <c r="H1638" s="2">
        <f>'Moving Avg'!G1638</f>
        <v>1.3847999999999994</v>
      </c>
      <c r="I1638" s="2">
        <f>'Moving Avg'!H1638</f>
        <v>1.8178969999999999</v>
      </c>
      <c r="J1638" s="6" t="str">
        <f>OBV!F1638</f>
        <v>BEARISH</v>
      </c>
      <c r="K1638" s="6" t="str">
        <f>OBV!G1638</f>
        <v>NEUTRAL</v>
      </c>
      <c r="L1638" s="6" t="str">
        <f>OBV!H1638</f>
        <v>CONFIRMED BEARISH</v>
      </c>
    </row>
    <row r="1639" spans="1:12" ht="13.5" x14ac:dyDescent="0.25">
      <c r="A1639" s="3">
        <f>RSI!A1639</f>
        <v>44699</v>
      </c>
      <c r="B1639" s="2">
        <f>RSI!B1639</f>
        <v>1.32</v>
      </c>
      <c r="C1639" s="2">
        <f>RSI!I1639</f>
        <v>31.146263509304646</v>
      </c>
      <c r="D1639" s="2">
        <f>MACD!E1639</f>
        <v>1.9804318928061226E-2</v>
      </c>
      <c r="E1639" s="2">
        <f>MACD!F1639</f>
        <v>1.4054432509065686E-2</v>
      </c>
      <c r="F1639" s="2">
        <f>'Moving Avg'!D1639</f>
        <v>1.3360000000000001</v>
      </c>
      <c r="G1639" s="2">
        <f>'Moving Avg'!F1639</f>
        <v>1.3690000000000002</v>
      </c>
      <c r="H1639" s="2">
        <f>'Moving Avg'!G1639</f>
        <v>1.3825999999999992</v>
      </c>
      <c r="I1639" s="2">
        <f>'Moving Avg'!H1639</f>
        <v>1.8130154999999997</v>
      </c>
      <c r="J1639" s="6" t="str">
        <f>OBV!F1639</f>
        <v>BEARISH</v>
      </c>
      <c r="K1639" s="6" t="str">
        <f>OBV!G1639</f>
        <v>NEUTRAL</v>
      </c>
      <c r="L1639" s="6" t="str">
        <f>OBV!H1639</f>
        <v>CONFIRMED BEARISH</v>
      </c>
    </row>
    <row r="1640" spans="1:12" ht="13.5" x14ac:dyDescent="0.25">
      <c r="A1640" s="3">
        <f>RSI!A1640</f>
        <v>44700</v>
      </c>
      <c r="B1640" s="2">
        <f>RSI!B1640</f>
        <v>1.32</v>
      </c>
      <c r="C1640" s="2">
        <f>RSI!I1640</f>
        <v>31.146263509304646</v>
      </c>
      <c r="D1640" s="2">
        <f>MACD!E1640</f>
        <v>1.9087256712960521E-2</v>
      </c>
      <c r="E1640" s="2">
        <f>MACD!F1640</f>
        <v>1.5060997349844653E-2</v>
      </c>
      <c r="F1640" s="2">
        <f>'Moving Avg'!D1640</f>
        <v>1.3280000000000001</v>
      </c>
      <c r="G1640" s="2">
        <f>'Moving Avg'!F1640</f>
        <v>1.3650000000000002</v>
      </c>
      <c r="H1640" s="2">
        <f>'Moving Avg'!G1640</f>
        <v>1.3807999999999989</v>
      </c>
      <c r="I1640" s="2">
        <f>'Moving Avg'!H1640</f>
        <v>1.8081824999999996</v>
      </c>
      <c r="J1640" s="6" t="str">
        <f>OBV!F1640</f>
        <v>BEARISH</v>
      </c>
      <c r="K1640" s="6" t="str">
        <f>OBV!G1640</f>
        <v>NEUTRAL</v>
      </c>
      <c r="L1640" s="6" t="str">
        <f>OBV!H1640</f>
        <v>CONFIRMED BEARISH</v>
      </c>
    </row>
    <row r="1641" spans="1:12" ht="13.5" x14ac:dyDescent="0.25">
      <c r="A1641" s="3">
        <f>RSI!A1641</f>
        <v>44701</v>
      </c>
      <c r="B1641" s="2">
        <f>RSI!B1641</f>
        <v>1.32</v>
      </c>
      <c r="C1641" s="2">
        <f>RSI!I1641</f>
        <v>31.146263509304646</v>
      </c>
      <c r="D1641" s="2">
        <f>MACD!E1641</f>
        <v>1.8763777693004524E-2</v>
      </c>
      <c r="E1641" s="2">
        <f>MACD!F1641</f>
        <v>1.5801553418476628E-2</v>
      </c>
      <c r="F1641" s="2">
        <f>'Moving Avg'!D1641</f>
        <v>1.3220000000000003</v>
      </c>
      <c r="G1641" s="2">
        <f>'Moving Avg'!F1641</f>
        <v>1.3610000000000002</v>
      </c>
      <c r="H1641" s="2">
        <f>'Moving Avg'!G1641</f>
        <v>1.3789999999999989</v>
      </c>
      <c r="I1641" s="2">
        <f>'Moving Avg'!H1641</f>
        <v>1.8033739999999998</v>
      </c>
      <c r="J1641" s="6" t="str">
        <f>OBV!F1641</f>
        <v>BEARISH</v>
      </c>
      <c r="K1641" s="6" t="str">
        <f>OBV!G1641</f>
        <v>NEUTRAL</v>
      </c>
      <c r="L1641" s="6" t="str">
        <f>OBV!H1641</f>
        <v>CONFIRMED BEARISH</v>
      </c>
    </row>
    <row r="1642" spans="1:12" ht="13.5" x14ac:dyDescent="0.25">
      <c r="A1642" s="3">
        <f>RSI!A1642</f>
        <v>44704</v>
      </c>
      <c r="B1642" s="2">
        <f>RSI!B1642</f>
        <v>1.29</v>
      </c>
      <c r="C1642" s="2">
        <f>RSI!I1642</f>
        <v>24.567783668481027</v>
      </c>
      <c r="D1642" s="2">
        <f>MACD!E1642</f>
        <v>1.9436108629585558E-2</v>
      </c>
      <c r="E1642" s="2">
        <f>MACD!F1642</f>
        <v>1.6528464460698413E-2</v>
      </c>
      <c r="F1642" s="2">
        <f>'Moving Avg'!D1642</f>
        <v>1.3140000000000001</v>
      </c>
      <c r="G1642" s="2">
        <f>'Moving Avg'!F1642</f>
        <v>1.355</v>
      </c>
      <c r="H1642" s="2">
        <f>'Moving Avg'!G1642</f>
        <v>1.3767999999999991</v>
      </c>
      <c r="I1642" s="2">
        <f>'Moving Avg'!H1642</f>
        <v>1.7985614999999995</v>
      </c>
      <c r="J1642" s="6" t="str">
        <f>OBV!F1642</f>
        <v>BEARISH</v>
      </c>
      <c r="K1642" s="6" t="str">
        <f>OBV!G1642</f>
        <v>NEUTRAL</v>
      </c>
      <c r="L1642" s="6" t="str">
        <f>OBV!H1642</f>
        <v>CONFIRMED BEARISH</v>
      </c>
    </row>
    <row r="1643" spans="1:12" ht="13.5" x14ac:dyDescent="0.25">
      <c r="A1643" s="3">
        <f>RSI!A1643</f>
        <v>44705</v>
      </c>
      <c r="B1643" s="2">
        <f>RSI!B1643</f>
        <v>1.29</v>
      </c>
      <c r="C1643" s="2">
        <f>RSI!I1643</f>
        <v>24.567783668481027</v>
      </c>
      <c r="D1643" s="2">
        <f>MACD!E1643</f>
        <v>2.1963591743664024E-2</v>
      </c>
      <c r="E1643" s="2">
        <f>MACD!F1643</f>
        <v>1.7615489917291536E-2</v>
      </c>
      <c r="F1643" s="2">
        <f>'Moving Avg'!D1643</f>
        <v>1.3080000000000001</v>
      </c>
      <c r="G1643" s="2">
        <f>'Moving Avg'!F1643</f>
        <v>1.3494999999999997</v>
      </c>
      <c r="H1643" s="2">
        <f>'Moving Avg'!G1643</f>
        <v>1.3743999999999996</v>
      </c>
      <c r="I1643" s="2">
        <f>'Moving Avg'!H1643</f>
        <v>1.7937245000000002</v>
      </c>
      <c r="J1643" s="6" t="str">
        <f>OBV!F1643</f>
        <v>BEARISH</v>
      </c>
      <c r="K1643" s="6" t="str">
        <f>OBV!G1643</f>
        <v>NEUTRAL</v>
      </c>
      <c r="L1643" s="6" t="str">
        <f>OBV!H1643</f>
        <v>CONFIRMED BEARISH</v>
      </c>
    </row>
    <row r="1644" spans="1:12" ht="13.5" x14ac:dyDescent="0.25">
      <c r="A1644" s="3">
        <f>RSI!A1644</f>
        <v>44706</v>
      </c>
      <c r="B1644" s="2">
        <f>RSI!B1644</f>
        <v>1.3</v>
      </c>
      <c r="C1644" s="2">
        <f>RSI!I1644</f>
        <v>30.262039179837686</v>
      </c>
      <c r="D1644" s="2">
        <f>MACD!E1644</f>
        <v>2.5288957810321921E-2</v>
      </c>
      <c r="E1644" s="2">
        <f>MACD!F1644</f>
        <v>1.9150183495897612E-2</v>
      </c>
      <c r="F1644" s="2">
        <f>'Moving Avg'!D1644</f>
        <v>1.304</v>
      </c>
      <c r="G1644" s="2">
        <f>'Moving Avg'!F1644</f>
        <v>1.3444999999999998</v>
      </c>
      <c r="H1644" s="2">
        <f>'Moving Avg'!G1644</f>
        <v>1.3723999999999998</v>
      </c>
      <c r="I1644" s="2">
        <f>'Moving Avg'!H1644</f>
        <v>1.7889375000000001</v>
      </c>
      <c r="J1644" s="6" t="str">
        <f>OBV!F1644</f>
        <v>BULLISH</v>
      </c>
      <c r="K1644" s="6" t="str">
        <f>OBV!G1644</f>
        <v>NEUTRAL</v>
      </c>
      <c r="L1644" s="6" t="str">
        <f>OBV!H1644</f>
        <v>BULLISH DIVERGENCE</v>
      </c>
    </row>
    <row r="1645" spans="1:12" ht="13.5" x14ac:dyDescent="0.25">
      <c r="A1645" s="3">
        <f>RSI!A1645</f>
        <v>44707</v>
      </c>
      <c r="B1645" s="2">
        <f>RSI!B1645</f>
        <v>1.3</v>
      </c>
      <c r="C1645" s="2">
        <f>RSI!I1645</f>
        <v>30.262039179837686</v>
      </c>
      <c r="D1645" s="2">
        <f>MACD!E1645</f>
        <v>2.6865367602600054E-2</v>
      </c>
      <c r="E1645" s="2">
        <f>MACD!F1645</f>
        <v>2.0693220317238102E-2</v>
      </c>
      <c r="F1645" s="2">
        <f>'Moving Avg'!D1645</f>
        <v>1.3</v>
      </c>
      <c r="G1645" s="2">
        <f>'Moving Avg'!F1645</f>
        <v>1.3405</v>
      </c>
      <c r="H1645" s="2">
        <f>'Moving Avg'!G1645</f>
        <v>1.3705999999999998</v>
      </c>
      <c r="I1645" s="2">
        <f>'Moving Avg'!H1645</f>
        <v>1.7841750000000003</v>
      </c>
      <c r="J1645" s="6" t="str">
        <f>OBV!F1645</f>
        <v>BULLISH</v>
      </c>
      <c r="K1645" s="6" t="str">
        <f>OBV!G1645</f>
        <v>NEUTRAL</v>
      </c>
      <c r="L1645" s="6" t="str">
        <f>OBV!H1645</f>
        <v>BULLISH DIVERGENCE</v>
      </c>
    </row>
    <row r="1646" spans="1:12" ht="13.5" x14ac:dyDescent="0.25">
      <c r="A1646" s="3">
        <f>RSI!A1646</f>
        <v>44708</v>
      </c>
      <c r="B1646" s="2">
        <f>RSI!B1646</f>
        <v>1.31</v>
      </c>
      <c r="C1646" s="2">
        <f>RSI!I1646</f>
        <v>35.876008051484249</v>
      </c>
      <c r="D1646" s="2">
        <f>MACD!E1646</f>
        <v>2.6198846868885184E-2</v>
      </c>
      <c r="E1646" s="2">
        <f>MACD!F1646</f>
        <v>2.1794345627567518E-2</v>
      </c>
      <c r="F1646" s="2">
        <f>'Moving Avg'!D1646</f>
        <v>1.298</v>
      </c>
      <c r="G1646" s="2">
        <f>'Moving Avg'!F1646</f>
        <v>1.3374999999999999</v>
      </c>
      <c r="H1646" s="2">
        <f>'Moving Avg'!G1646</f>
        <v>1.3691999999999995</v>
      </c>
      <c r="I1646" s="2">
        <f>'Moving Avg'!H1646</f>
        <v>1.7793165000000002</v>
      </c>
      <c r="J1646" s="6" t="str">
        <f>OBV!F1646</f>
        <v>BULLISH</v>
      </c>
      <c r="K1646" s="6" t="str">
        <f>OBV!G1646</f>
        <v>NEUTRAL</v>
      </c>
      <c r="L1646" s="6" t="str">
        <f>OBV!H1646</f>
        <v>BULLISH DIVERGENCE</v>
      </c>
    </row>
    <row r="1647" spans="1:12" ht="13.5" x14ac:dyDescent="0.25">
      <c r="A1647" s="3">
        <f>RSI!A1647</f>
        <v>44711</v>
      </c>
      <c r="B1647" s="2">
        <f>RSI!B1647</f>
        <v>1.28</v>
      </c>
      <c r="C1647" s="2">
        <f>RSI!I1647</f>
        <v>28.471218116967123</v>
      </c>
      <c r="D1647" s="2">
        <f>MACD!E1647</f>
        <v>2.4979221258494499E-2</v>
      </c>
      <c r="E1647" s="2">
        <f>MACD!F1647</f>
        <v>2.2431320753752915E-2</v>
      </c>
      <c r="F1647" s="2">
        <f>'Moving Avg'!D1647</f>
        <v>1.2959999999999998</v>
      </c>
      <c r="G1647" s="2">
        <f>'Moving Avg'!F1647</f>
        <v>1.3325</v>
      </c>
      <c r="H1647" s="2">
        <f>'Moving Avg'!G1647</f>
        <v>1.3667999999999996</v>
      </c>
      <c r="I1647" s="2">
        <f>'Moving Avg'!H1647</f>
        <v>1.774162</v>
      </c>
      <c r="J1647" s="6" t="str">
        <f>OBV!F1647</f>
        <v>BULLISH</v>
      </c>
      <c r="K1647" s="6" t="str">
        <f>OBV!G1647</f>
        <v>NEUTRAL</v>
      </c>
      <c r="L1647" s="6" t="str">
        <f>OBV!H1647</f>
        <v>BULLISH DIVERGENCE</v>
      </c>
    </row>
    <row r="1648" spans="1:12" ht="13.5" x14ac:dyDescent="0.25">
      <c r="A1648" s="3">
        <f>RSI!A1648</f>
        <v>44712</v>
      </c>
      <c r="B1648" s="2">
        <f>RSI!B1648</f>
        <v>1.28</v>
      </c>
      <c r="C1648" s="2">
        <f>RSI!I1648</f>
        <v>28.471218116967123</v>
      </c>
      <c r="D1648" s="2">
        <f>MACD!E1648</f>
        <v>2.277034966906033E-2</v>
      </c>
      <c r="E1648" s="2">
        <f>MACD!F1648</f>
        <v>2.24991265368144E-2</v>
      </c>
      <c r="F1648" s="2">
        <f>'Moving Avg'!D1648</f>
        <v>1.294</v>
      </c>
      <c r="G1648" s="2">
        <f>'Moving Avg'!F1648</f>
        <v>1.3270000000000002</v>
      </c>
      <c r="H1648" s="2">
        <f>'Moving Avg'!G1648</f>
        <v>1.3641999999999996</v>
      </c>
      <c r="I1648" s="2">
        <f>'Moving Avg'!H1648</f>
        <v>1.768351</v>
      </c>
      <c r="J1648" s="6" t="str">
        <f>OBV!F1648</f>
        <v>BULLISH</v>
      </c>
      <c r="K1648" s="6" t="str">
        <f>OBV!G1648</f>
        <v>NEUTRAL</v>
      </c>
      <c r="L1648" s="6" t="str">
        <f>OBV!H1648</f>
        <v>BULLISH DIVERGENCE</v>
      </c>
    </row>
    <row r="1649" spans="1:12" ht="13.5" x14ac:dyDescent="0.25">
      <c r="A1649" s="3">
        <f>RSI!A1649</f>
        <v>44713</v>
      </c>
      <c r="B1649" s="2">
        <f>RSI!B1649</f>
        <v>1.29</v>
      </c>
      <c r="C1649" s="2">
        <f>RSI!I1649</f>
        <v>33.756859064360953</v>
      </c>
      <c r="D1649" s="2">
        <f>MACD!E1649</f>
        <v>2.0495360820710795E-2</v>
      </c>
      <c r="E1649" s="2">
        <f>MACD!F1649</f>
        <v>2.2098373393593679E-2</v>
      </c>
      <c r="F1649" s="2">
        <f>'Moving Avg'!D1649</f>
        <v>1.2920000000000003</v>
      </c>
      <c r="G1649" s="2">
        <f>'Moving Avg'!F1649</f>
        <v>1.323</v>
      </c>
      <c r="H1649" s="2">
        <f>'Moving Avg'!G1649</f>
        <v>1.3619999999999999</v>
      </c>
      <c r="I1649" s="2">
        <f>'Moving Avg'!H1649</f>
        <v>1.7619089999999999</v>
      </c>
      <c r="J1649" s="6" t="str">
        <f>OBV!F1649</f>
        <v>BULLISH</v>
      </c>
      <c r="K1649" s="6" t="str">
        <f>OBV!G1649</f>
        <v>NEUTRAL</v>
      </c>
      <c r="L1649" s="6" t="str">
        <f>OBV!H1649</f>
        <v>BULLISH DIVERGENCE</v>
      </c>
    </row>
    <row r="1650" spans="1:12" ht="13.5" x14ac:dyDescent="0.25">
      <c r="A1650" s="3">
        <f>RSI!A1650</f>
        <v>44714</v>
      </c>
      <c r="B1650" s="2">
        <f>RSI!B1650</f>
        <v>1.29</v>
      </c>
      <c r="C1650" s="2">
        <f>RSI!I1650</f>
        <v>33.756859064360953</v>
      </c>
      <c r="D1650" s="2">
        <f>MACD!E1650</f>
        <v>1.8821277126753744E-2</v>
      </c>
      <c r="E1650" s="2">
        <f>MACD!F1650</f>
        <v>2.1442954140225692E-2</v>
      </c>
      <c r="F1650" s="2">
        <f>'Moving Avg'!D1650</f>
        <v>1.29</v>
      </c>
      <c r="G1650" s="2">
        <f>'Moving Avg'!F1650</f>
        <v>1.3195000000000001</v>
      </c>
      <c r="H1650" s="2">
        <f>'Moving Avg'!G1650</f>
        <v>1.3603999999999998</v>
      </c>
      <c r="I1650" s="2">
        <f>'Moving Avg'!H1650</f>
        <v>1.7549800000000002</v>
      </c>
      <c r="J1650" s="6" t="str">
        <f>OBV!F1650</f>
        <v>BULLISH</v>
      </c>
      <c r="K1650" s="6" t="str">
        <f>OBV!G1650</f>
        <v>NEUTRAL</v>
      </c>
      <c r="L1650" s="6" t="str">
        <f>OBV!H1650</f>
        <v>BULLISH DIVERGENCE</v>
      </c>
    </row>
    <row r="1651" spans="1:12" ht="13.5" x14ac:dyDescent="0.25">
      <c r="A1651" s="3">
        <f>RSI!A1651</f>
        <v>44715</v>
      </c>
      <c r="B1651" s="2">
        <f>RSI!B1651</f>
        <v>1.24</v>
      </c>
      <c r="C1651" s="2">
        <f>RSI!I1651</f>
        <v>23.630895182403648</v>
      </c>
      <c r="D1651" s="2">
        <f>MACD!E1651</f>
        <v>2.1340769649986768E-2</v>
      </c>
      <c r="E1651" s="2">
        <f>MACD!F1651</f>
        <v>2.1422517242177908E-2</v>
      </c>
      <c r="F1651" s="2">
        <f>'Moving Avg'!D1651</f>
        <v>1.2760000000000002</v>
      </c>
      <c r="G1651" s="2">
        <f>'Moving Avg'!F1651</f>
        <v>1.3134999999999999</v>
      </c>
      <c r="H1651" s="2">
        <f>'Moving Avg'!G1651</f>
        <v>1.3575999999999997</v>
      </c>
      <c r="I1651" s="2">
        <f>'Moving Avg'!H1651</f>
        <v>1.7472420000000006</v>
      </c>
      <c r="J1651" s="6" t="str">
        <f>OBV!F1651</f>
        <v>BEARISH</v>
      </c>
      <c r="K1651" s="6" t="str">
        <f>OBV!G1651</f>
        <v>NEUTRAL</v>
      </c>
      <c r="L1651" s="6" t="str">
        <f>OBV!H1651</f>
        <v>CONFIRMED BEARISH</v>
      </c>
    </row>
    <row r="1652" spans="1:12" ht="13.5" x14ac:dyDescent="0.25">
      <c r="A1652" s="3">
        <f>RSI!A1652</f>
        <v>44718</v>
      </c>
      <c r="B1652" s="2">
        <f>RSI!B1652</f>
        <v>1.23</v>
      </c>
      <c r="C1652" s="2">
        <f>RSI!I1652</f>
        <v>22.196795612463319</v>
      </c>
      <c r="D1652" s="2">
        <f>MACD!E1652</f>
        <v>2.010856841149411E-2</v>
      </c>
      <c r="E1652" s="2">
        <f>MACD!F1652</f>
        <v>2.1159727476041147E-2</v>
      </c>
      <c r="F1652" s="2">
        <f>'Moving Avg'!D1652</f>
        <v>1.266</v>
      </c>
      <c r="G1652" s="2">
        <f>'Moving Avg'!F1652</f>
        <v>1.3075000000000001</v>
      </c>
      <c r="H1652" s="2">
        <f>'Moving Avg'!G1652</f>
        <v>1.3543999999999996</v>
      </c>
      <c r="I1652" s="2">
        <f>'Moving Avg'!H1652</f>
        <v>1.7400130000000007</v>
      </c>
      <c r="J1652" s="6" t="str">
        <f>OBV!F1652</f>
        <v>BEARISH</v>
      </c>
      <c r="K1652" s="6" t="str">
        <f>OBV!G1652</f>
        <v>NEUTRAL</v>
      </c>
      <c r="L1652" s="6" t="str">
        <f>OBV!H1652</f>
        <v>CONFIRMED BEARISH</v>
      </c>
    </row>
    <row r="1653" spans="1:12" ht="13.5" x14ac:dyDescent="0.25">
      <c r="A1653" s="3">
        <f>RSI!A1653</f>
        <v>44719</v>
      </c>
      <c r="B1653" s="2">
        <f>RSI!B1653</f>
        <v>1.25</v>
      </c>
      <c r="C1653" s="2">
        <f>RSI!I1653</f>
        <v>31.190932317134454</v>
      </c>
      <c r="D1653" s="2">
        <f>MACD!E1653</f>
        <v>1.8116290308270777E-2</v>
      </c>
      <c r="E1653" s="2">
        <f>MACD!F1653</f>
        <v>2.0551040042487072E-2</v>
      </c>
      <c r="F1653" s="2">
        <f>'Moving Avg'!D1653</f>
        <v>1.2600000000000002</v>
      </c>
      <c r="G1653" s="2">
        <f>'Moving Avg'!F1653</f>
        <v>1.302</v>
      </c>
      <c r="H1653" s="2">
        <f>'Moving Avg'!G1653</f>
        <v>1.3517999999999999</v>
      </c>
      <c r="I1653" s="2">
        <f>'Moving Avg'!H1653</f>
        <v>1.7333950000000007</v>
      </c>
      <c r="J1653" s="6" t="str">
        <f>OBV!F1653</f>
        <v>BULLISH</v>
      </c>
      <c r="K1653" s="6" t="str">
        <f>OBV!G1653</f>
        <v>NEUTRAL</v>
      </c>
      <c r="L1653" s="6" t="str">
        <f>OBV!H1653</f>
        <v>BULLISH DIVERGENCE</v>
      </c>
    </row>
    <row r="1654" spans="1:12" ht="13.5" x14ac:dyDescent="0.25">
      <c r="A1654" s="3">
        <f>RSI!A1654</f>
        <v>44720</v>
      </c>
      <c r="B1654" s="2">
        <f>RSI!B1654</f>
        <v>1.26</v>
      </c>
      <c r="C1654" s="2">
        <f>RSI!I1654</f>
        <v>35.223084823837027</v>
      </c>
      <c r="D1654" s="2">
        <f>MACD!E1654</f>
        <v>1.760249646320089E-2</v>
      </c>
      <c r="E1654" s="2">
        <f>MACD!F1654</f>
        <v>1.9961331326629837E-2</v>
      </c>
      <c r="F1654" s="2">
        <f>'Moving Avg'!D1654</f>
        <v>1.254</v>
      </c>
      <c r="G1654" s="2">
        <f>'Moving Avg'!F1654</f>
        <v>1.2965</v>
      </c>
      <c r="H1654" s="2">
        <f>'Moving Avg'!G1654</f>
        <v>1.3495999999999997</v>
      </c>
      <c r="I1654" s="2">
        <f>'Moving Avg'!H1654</f>
        <v>1.7260730000000006</v>
      </c>
      <c r="J1654" s="6" t="str">
        <f>OBV!F1654</f>
        <v>BULLISH</v>
      </c>
      <c r="K1654" s="6" t="str">
        <f>OBV!G1654</f>
        <v>NEUTRAL</v>
      </c>
      <c r="L1654" s="6" t="str">
        <f>OBV!H1654</f>
        <v>BULLISH DIVERGENCE</v>
      </c>
    </row>
    <row r="1655" spans="1:12" ht="13.5" x14ac:dyDescent="0.25">
      <c r="A1655" s="3">
        <f>RSI!A1655</f>
        <v>44721</v>
      </c>
      <c r="B1655" s="2">
        <f>RSI!B1655</f>
        <v>1.26</v>
      </c>
      <c r="C1655" s="2">
        <f>RSI!I1655</f>
        <v>35.223084823837013</v>
      </c>
      <c r="D1655" s="2">
        <f>MACD!E1655</f>
        <v>1.7455193633437283E-2</v>
      </c>
      <c r="E1655" s="2">
        <f>MACD!F1655</f>
        <v>1.9460103787991324E-2</v>
      </c>
      <c r="F1655" s="2">
        <f>'Moving Avg'!D1655</f>
        <v>1.2479999999999998</v>
      </c>
      <c r="G1655" s="2">
        <f>'Moving Avg'!F1655</f>
        <v>1.2915000000000001</v>
      </c>
      <c r="H1655" s="2">
        <f>'Moving Avg'!G1655</f>
        <v>1.3473999999999997</v>
      </c>
      <c r="I1655" s="2">
        <f>'Moving Avg'!H1655</f>
        <v>1.7186780000000004</v>
      </c>
      <c r="J1655" s="6" t="str">
        <f>OBV!F1655</f>
        <v>BULLISH</v>
      </c>
      <c r="K1655" s="6" t="str">
        <f>OBV!G1655</f>
        <v>NEUTRAL</v>
      </c>
      <c r="L1655" s="6" t="str">
        <f>OBV!H1655</f>
        <v>BULLISH DIVERGENCE</v>
      </c>
    </row>
    <row r="1656" spans="1:12" ht="13.5" x14ac:dyDescent="0.25">
      <c r="A1656" s="3">
        <f>RSI!A1656</f>
        <v>44722</v>
      </c>
      <c r="B1656" s="2">
        <f>RSI!B1656</f>
        <v>1.23</v>
      </c>
      <c r="C1656" s="2">
        <f>RSI!I1656</f>
        <v>29.257886938550143</v>
      </c>
      <c r="D1656" s="2">
        <f>MACD!E1656</f>
        <v>2.1357390064438153E-2</v>
      </c>
      <c r="E1656" s="2">
        <f>MACD!F1656</f>
        <v>1.983956104328069E-2</v>
      </c>
      <c r="F1656" s="2">
        <f>'Moving Avg'!D1656</f>
        <v>1.246</v>
      </c>
      <c r="G1656" s="2">
        <f>'Moving Avg'!F1656</f>
        <v>1.2855000000000003</v>
      </c>
      <c r="H1656" s="2">
        <f>'Moving Avg'!G1656</f>
        <v>1.3444</v>
      </c>
      <c r="I1656" s="2">
        <f>'Moving Avg'!H1656</f>
        <v>1.7112305000000003</v>
      </c>
      <c r="J1656" s="6" t="str">
        <f>OBV!F1656</f>
        <v>BULLISH</v>
      </c>
      <c r="K1656" s="6" t="str">
        <f>OBV!G1656</f>
        <v>NEUTRAL</v>
      </c>
      <c r="L1656" s="6" t="str">
        <f>OBV!H1656</f>
        <v>BULLISH DIVERGENCE</v>
      </c>
    </row>
    <row r="1657" spans="1:12" ht="13.5" x14ac:dyDescent="0.25">
      <c r="A1657" s="3">
        <f>RSI!A1657</f>
        <v>44725</v>
      </c>
      <c r="B1657" s="2">
        <f>RSI!B1657</f>
        <v>1.22</v>
      </c>
      <c r="C1657" s="2">
        <f>RSI!I1657</f>
        <v>27.581119669491116</v>
      </c>
      <c r="D1657" s="2">
        <f>MACD!E1657</f>
        <v>2.1208314446966581E-2</v>
      </c>
      <c r="E1657" s="2">
        <f>MACD!F1657</f>
        <v>2.0113311724017868E-2</v>
      </c>
      <c r="F1657" s="2">
        <f>'Moving Avg'!D1657</f>
        <v>1.244</v>
      </c>
      <c r="G1657" s="2">
        <f>'Moving Avg'!F1657</f>
        <v>1.28</v>
      </c>
      <c r="H1657" s="2">
        <f>'Moving Avg'!G1657</f>
        <v>1.3417999999999999</v>
      </c>
      <c r="I1657" s="2">
        <f>'Moving Avg'!H1657</f>
        <v>1.7038060000000008</v>
      </c>
      <c r="J1657" s="6" t="str">
        <f>OBV!F1657</f>
        <v>BULLISH</v>
      </c>
      <c r="K1657" s="6" t="str">
        <f>OBV!G1657</f>
        <v>NEUTRAL</v>
      </c>
      <c r="L1657" s="6" t="str">
        <f>OBV!H1657</f>
        <v>BULLISH DIVERGENCE</v>
      </c>
    </row>
    <row r="1658" spans="1:12" ht="13.5" x14ac:dyDescent="0.25">
      <c r="A1658" s="3">
        <f>RSI!A1658</f>
        <v>44726</v>
      </c>
      <c r="B1658" s="2">
        <f>RSI!B1658</f>
        <v>1.21</v>
      </c>
      <c r="C1658" s="2">
        <f>RSI!I1658</f>
        <v>25.977811258135034</v>
      </c>
      <c r="D1658" s="2">
        <f>MACD!E1658</f>
        <v>2.2274328542144284E-2</v>
      </c>
      <c r="E1658" s="2">
        <f>MACD!F1658</f>
        <v>2.054551508764315E-2</v>
      </c>
      <c r="F1658" s="2">
        <f>'Moving Avg'!D1658</f>
        <v>1.236</v>
      </c>
      <c r="G1658" s="2">
        <f>'Moving Avg'!F1658</f>
        <v>1.2745000000000002</v>
      </c>
      <c r="H1658" s="2">
        <f>'Moving Avg'!G1658</f>
        <v>1.3389999999999995</v>
      </c>
      <c r="I1658" s="2">
        <f>'Moving Avg'!H1658</f>
        <v>1.6966475000000008</v>
      </c>
      <c r="J1658" s="6" t="str">
        <f>OBV!F1658</f>
        <v>BEARISH</v>
      </c>
      <c r="K1658" s="6" t="str">
        <f>OBV!G1658</f>
        <v>WEAK</v>
      </c>
      <c r="L1658" s="6" t="str">
        <f>OBV!H1658</f>
        <v>CONFIRMED BEARISH</v>
      </c>
    </row>
    <row r="1659" spans="1:12" ht="13.5" x14ac:dyDescent="0.25">
      <c r="A1659" s="3">
        <f>RSI!A1659</f>
        <v>44727</v>
      </c>
      <c r="B1659" s="2">
        <f>RSI!B1659</f>
        <v>1.21</v>
      </c>
      <c r="C1659" s="2">
        <f>RSI!I1659</f>
        <v>25.977811258135034</v>
      </c>
      <c r="D1659" s="2">
        <f>MACD!E1659</f>
        <v>2.5191868604837353E-2</v>
      </c>
      <c r="E1659" s="2">
        <f>MACD!F1659</f>
        <v>2.1474785791081991E-2</v>
      </c>
      <c r="F1659" s="2">
        <f>'Moving Avg'!D1659</f>
        <v>1.226</v>
      </c>
      <c r="G1659" s="2">
        <f>'Moving Avg'!F1659</f>
        <v>1.2690000000000001</v>
      </c>
      <c r="H1659" s="2">
        <f>'Moving Avg'!G1659</f>
        <v>1.3359999999999994</v>
      </c>
      <c r="I1659" s="2">
        <f>'Moving Avg'!H1659</f>
        <v>1.6897080000000004</v>
      </c>
      <c r="J1659" s="6" t="str">
        <f>OBV!F1659</f>
        <v>BEARISH</v>
      </c>
      <c r="K1659" s="6" t="str">
        <f>OBV!G1659</f>
        <v>WEAK</v>
      </c>
      <c r="L1659" s="6" t="str">
        <f>OBV!H1659</f>
        <v>CONFIRMED BEARISH</v>
      </c>
    </row>
    <row r="1660" spans="1:12" ht="13.5" x14ac:dyDescent="0.25">
      <c r="A1660" s="3">
        <f>RSI!A1660</f>
        <v>44728</v>
      </c>
      <c r="B1660" s="2">
        <f>RSI!B1660</f>
        <v>1.21</v>
      </c>
      <c r="C1660" s="2">
        <f>RSI!I1660</f>
        <v>25.977811258135034</v>
      </c>
      <c r="D1660" s="2">
        <f>MACD!E1660</f>
        <v>2.8102284681251088E-2</v>
      </c>
      <c r="E1660" s="2">
        <f>MACD!F1660</f>
        <v>2.2800285569115813E-2</v>
      </c>
      <c r="F1660" s="2">
        <f>'Moving Avg'!D1660</f>
        <v>1.216</v>
      </c>
      <c r="G1660" s="2">
        <f>'Moving Avg'!F1660</f>
        <v>1.2635000000000003</v>
      </c>
      <c r="H1660" s="2">
        <f>'Moving Avg'!G1660</f>
        <v>1.3321999999999994</v>
      </c>
      <c r="I1660" s="2">
        <f>'Moving Avg'!H1660</f>
        <v>1.6833520000000004</v>
      </c>
      <c r="J1660" s="6" t="str">
        <f>OBV!F1660</f>
        <v>BEARISH</v>
      </c>
      <c r="K1660" s="6" t="str">
        <f>OBV!G1660</f>
        <v>WEAK</v>
      </c>
      <c r="L1660" s="6" t="str">
        <f>OBV!H1660</f>
        <v>CONFIRMED BEARISH</v>
      </c>
    </row>
    <row r="1661" spans="1:12" ht="13.5" x14ac:dyDescent="0.25">
      <c r="A1661" s="3">
        <f>RSI!A1661</f>
        <v>44729</v>
      </c>
      <c r="B1661" s="2">
        <f>RSI!B1661</f>
        <v>1.21</v>
      </c>
      <c r="C1661" s="2">
        <f>RSI!I1661</f>
        <v>25.977811258135034</v>
      </c>
      <c r="D1661" s="2">
        <f>MACD!E1661</f>
        <v>2.3281644459851591E-2</v>
      </c>
      <c r="E1661" s="2">
        <f>MACD!F1661</f>
        <v>2.289655734726297E-2</v>
      </c>
      <c r="F1661" s="2">
        <f>'Moving Avg'!D1661</f>
        <v>1.212</v>
      </c>
      <c r="G1661" s="2">
        <f>'Moving Avg'!F1661</f>
        <v>1.2580000000000002</v>
      </c>
      <c r="H1661" s="2">
        <f>'Moving Avg'!G1661</f>
        <v>1.3283999999999998</v>
      </c>
      <c r="I1661" s="2">
        <f>'Moving Avg'!H1661</f>
        <v>1.6770205000000005</v>
      </c>
      <c r="J1661" s="6" t="str">
        <f>OBV!F1661</f>
        <v>BEARISH</v>
      </c>
      <c r="K1661" s="6" t="str">
        <f>OBV!G1661</f>
        <v>WEAK</v>
      </c>
      <c r="L1661" s="6" t="str">
        <f>OBV!H1661</f>
        <v>CONFIRMED BEARISH</v>
      </c>
    </row>
    <row r="1662" spans="1:12" ht="13.5" x14ac:dyDescent="0.25">
      <c r="A1662" s="3">
        <f>RSI!A1662</f>
        <v>44732</v>
      </c>
      <c r="B1662" s="2">
        <f>RSI!B1662</f>
        <v>1.22</v>
      </c>
      <c r="C1662" s="2">
        <f>RSI!I1662</f>
        <v>31.345793424312717</v>
      </c>
      <c r="D1662" s="2">
        <f>MACD!E1662</f>
        <v>1.730214976263178E-2</v>
      </c>
      <c r="E1662" s="2">
        <f>MACD!F1662</f>
        <v>2.1777675830336733E-2</v>
      </c>
      <c r="F1662" s="2">
        <f>'Moving Avg'!D1662</f>
        <v>1.212</v>
      </c>
      <c r="G1662" s="2">
        <f>'Moving Avg'!F1662</f>
        <v>1.2545000000000002</v>
      </c>
      <c r="H1662" s="2">
        <f>'Moving Avg'!G1662</f>
        <v>1.3247999999999995</v>
      </c>
      <c r="I1662" s="2">
        <f>'Moving Avg'!H1662</f>
        <v>1.6709825000000007</v>
      </c>
      <c r="J1662" s="6" t="str">
        <f>OBV!F1662</f>
        <v>BEARISH</v>
      </c>
      <c r="K1662" s="6" t="str">
        <f>OBV!G1662</f>
        <v>WEAK</v>
      </c>
      <c r="L1662" s="6" t="str">
        <f>OBV!H1662</f>
        <v>NEUTRAL</v>
      </c>
    </row>
    <row r="1663" spans="1:12" ht="13.5" x14ac:dyDescent="0.25">
      <c r="A1663" s="3">
        <f>RSI!A1663</f>
        <v>44733</v>
      </c>
      <c r="B1663" s="2">
        <f>RSI!B1663</f>
        <v>1.22</v>
      </c>
      <c r="C1663" s="2">
        <f>RSI!I1663</f>
        <v>31.345793424312717</v>
      </c>
      <c r="D1663" s="2">
        <f>MACD!E1663</f>
        <v>1.5611068164950836E-2</v>
      </c>
      <c r="E1663" s="2">
        <f>MACD!F1663</f>
        <v>2.0544354297259558E-2</v>
      </c>
      <c r="F1663" s="2">
        <f>'Moving Avg'!D1663</f>
        <v>1.214</v>
      </c>
      <c r="G1663" s="2">
        <f>'Moving Avg'!F1663</f>
        <v>1.2509999999999999</v>
      </c>
      <c r="H1663" s="2">
        <f>'Moving Avg'!G1663</f>
        <v>1.3207999999999998</v>
      </c>
      <c r="I1663" s="2">
        <f>'Moving Avg'!H1663</f>
        <v>1.6649200000000008</v>
      </c>
      <c r="J1663" s="6" t="str">
        <f>OBV!F1663</f>
        <v>BULLISH</v>
      </c>
      <c r="K1663" s="6" t="str">
        <f>OBV!G1663</f>
        <v>NEUTRAL</v>
      </c>
      <c r="L1663" s="6" t="str">
        <f>OBV!H1663</f>
        <v>CONFIRMED BULLISH</v>
      </c>
    </row>
    <row r="1664" spans="1:12" ht="13.5" x14ac:dyDescent="0.25">
      <c r="A1664" s="3">
        <f>RSI!A1664</f>
        <v>44734</v>
      </c>
      <c r="B1664" s="2">
        <f>RSI!B1664</f>
        <v>1.19</v>
      </c>
      <c r="C1664" s="2">
        <f>RSI!I1664</f>
        <v>25.03031705951021</v>
      </c>
      <c r="D1664" s="2">
        <f>MACD!E1664</f>
        <v>1.8210806877138497E-2</v>
      </c>
      <c r="E1664" s="2">
        <f>MACD!F1664</f>
        <v>2.0077644813235349E-2</v>
      </c>
      <c r="F1664" s="2">
        <f>'Moving Avg'!D1664</f>
        <v>1.2099999999999997</v>
      </c>
      <c r="G1664" s="2">
        <f>'Moving Avg'!F1664</f>
        <v>1.2455000000000003</v>
      </c>
      <c r="H1664" s="2">
        <f>'Moving Avg'!G1664</f>
        <v>1.3166</v>
      </c>
      <c r="I1664" s="2">
        <f>'Moving Avg'!H1664</f>
        <v>1.6587320000000008</v>
      </c>
      <c r="J1664" s="6" t="str">
        <f>OBV!F1664</f>
        <v>BEARISH</v>
      </c>
      <c r="K1664" s="6" t="str">
        <f>OBV!G1664</f>
        <v>NEUTRAL</v>
      </c>
      <c r="L1664" s="6" t="str">
        <f>OBV!H1664</f>
        <v>CONFIRMED BEARISH</v>
      </c>
    </row>
    <row r="1665" spans="1:12" ht="13.5" x14ac:dyDescent="0.25">
      <c r="A1665" s="3">
        <f>RSI!A1665</f>
        <v>44735</v>
      </c>
      <c r="B1665" s="2">
        <f>RSI!B1665</f>
        <v>1.19</v>
      </c>
      <c r="C1665" s="2">
        <f>RSI!I1665</f>
        <v>25.03031705951021</v>
      </c>
      <c r="D1665" s="2">
        <f>MACD!E1665</f>
        <v>2.0837829436520572E-2</v>
      </c>
      <c r="E1665" s="2">
        <f>MACD!F1665</f>
        <v>2.0229681737892392E-2</v>
      </c>
      <c r="F1665" s="2">
        <f>'Moving Avg'!D1665</f>
        <v>1.206</v>
      </c>
      <c r="G1665" s="2">
        <f>'Moving Avg'!F1665</f>
        <v>1.2400000000000002</v>
      </c>
      <c r="H1665" s="2">
        <f>'Moving Avg'!G1665</f>
        <v>1.3123999999999998</v>
      </c>
      <c r="I1665" s="2">
        <f>'Moving Avg'!H1665</f>
        <v>1.6518385000000004</v>
      </c>
      <c r="J1665" s="6" t="str">
        <f>OBV!F1665</f>
        <v>BEARISH</v>
      </c>
      <c r="K1665" s="6" t="str">
        <f>OBV!G1665</f>
        <v>NEUTRAL</v>
      </c>
      <c r="L1665" s="6" t="str">
        <f>OBV!H1665</f>
        <v>CONFIRMED BEARISH</v>
      </c>
    </row>
    <row r="1666" spans="1:12" ht="13.5" x14ac:dyDescent="0.25">
      <c r="A1666" s="3">
        <f>RSI!A1666</f>
        <v>44736</v>
      </c>
      <c r="B1666" s="2">
        <f>RSI!B1666</f>
        <v>1.18</v>
      </c>
      <c r="C1666" s="2">
        <f>RSI!I1666</f>
        <v>23.221613661737635</v>
      </c>
      <c r="D1666" s="2">
        <f>MACD!E1666</f>
        <v>1.9581646775791217E-2</v>
      </c>
      <c r="E1666" s="2">
        <f>MACD!F1666</f>
        <v>2.0100074745472159E-2</v>
      </c>
      <c r="F1666" s="2">
        <f>'Moving Avg'!D1666</f>
        <v>1.2</v>
      </c>
      <c r="G1666" s="2">
        <f>'Moving Avg'!F1666</f>
        <v>1.2335000000000003</v>
      </c>
      <c r="H1666" s="2">
        <f>'Moving Avg'!G1666</f>
        <v>1.3078000000000001</v>
      </c>
      <c r="I1666" s="2">
        <f>'Moving Avg'!H1666</f>
        <v>1.6449680000000004</v>
      </c>
      <c r="J1666" s="6" t="str">
        <f>OBV!F1666</f>
        <v>BEARISH</v>
      </c>
      <c r="K1666" s="6" t="str">
        <f>OBV!G1666</f>
        <v>NEUTRAL</v>
      </c>
      <c r="L1666" s="6" t="str">
        <f>OBV!H1666</f>
        <v>CONFIRMED BEARISH</v>
      </c>
    </row>
    <row r="1667" spans="1:12" ht="13.5" x14ac:dyDescent="0.25">
      <c r="A1667" s="3">
        <f>RSI!A1667</f>
        <v>44739</v>
      </c>
      <c r="B1667" s="2">
        <f>RSI!B1667</f>
        <v>1.18</v>
      </c>
      <c r="C1667" s="2">
        <f>RSI!I1667</f>
        <v>23.221613661737635</v>
      </c>
      <c r="D1667" s="2">
        <f>MACD!E1667</f>
        <v>1.7405644443016843E-2</v>
      </c>
      <c r="E1667" s="2">
        <f>MACD!F1667</f>
        <v>1.9561188684981096E-2</v>
      </c>
      <c r="F1667" s="2">
        <f>'Moving Avg'!D1667</f>
        <v>1.1919999999999999</v>
      </c>
      <c r="G1667" s="2">
        <f>'Moving Avg'!F1667</f>
        <v>1.2285000000000001</v>
      </c>
      <c r="H1667" s="2">
        <f>'Moving Avg'!G1667</f>
        <v>1.3033999999999997</v>
      </c>
      <c r="I1667" s="2">
        <f>'Moving Avg'!H1667</f>
        <v>1.6381215000000007</v>
      </c>
      <c r="J1667" s="6" t="str">
        <f>OBV!F1667</f>
        <v>BEARISH</v>
      </c>
      <c r="K1667" s="6" t="str">
        <f>OBV!G1667</f>
        <v>NEUTRAL</v>
      </c>
      <c r="L1667" s="6" t="str">
        <f>OBV!H1667</f>
        <v>CONFIRMED BEARISH</v>
      </c>
    </row>
    <row r="1668" spans="1:12" ht="13.5" x14ac:dyDescent="0.25">
      <c r="A1668" s="3">
        <f>RSI!A1668</f>
        <v>44740</v>
      </c>
      <c r="B1668" s="2">
        <f>RSI!B1668</f>
        <v>1.18</v>
      </c>
      <c r="C1668" s="2">
        <f>RSI!I1668</f>
        <v>23.221613661737635</v>
      </c>
      <c r="D1668" s="2">
        <f>MACD!E1668</f>
        <v>1.4419823305452883E-2</v>
      </c>
      <c r="E1668" s="2">
        <f>MACD!F1668</f>
        <v>1.8532915609075454E-2</v>
      </c>
      <c r="F1668" s="2">
        <f>'Moving Avg'!D1668</f>
        <v>1.1839999999999997</v>
      </c>
      <c r="G1668" s="2">
        <f>'Moving Avg'!F1668</f>
        <v>1.2235</v>
      </c>
      <c r="H1668" s="2">
        <f>'Moving Avg'!G1668</f>
        <v>1.2989999999999997</v>
      </c>
      <c r="I1668" s="2">
        <f>'Moving Avg'!H1668</f>
        <v>1.6316400000000006</v>
      </c>
      <c r="J1668" s="6" t="str">
        <f>OBV!F1668</f>
        <v>BEARISH</v>
      </c>
      <c r="K1668" s="6" t="str">
        <f>OBV!G1668</f>
        <v>NEUTRAL</v>
      </c>
      <c r="L1668" s="6" t="str">
        <f>OBV!H1668</f>
        <v>CONFIRMED BEARISH</v>
      </c>
    </row>
    <row r="1669" spans="1:12" ht="13.5" x14ac:dyDescent="0.25">
      <c r="A1669" s="3">
        <f>RSI!A1669</f>
        <v>44741</v>
      </c>
      <c r="B1669" s="2">
        <f>RSI!B1669</f>
        <v>1.1499999999999999</v>
      </c>
      <c r="C1669" s="2">
        <f>RSI!I1669</f>
        <v>18.273873152964811</v>
      </c>
      <c r="D1669" s="2">
        <f>MACD!E1669</f>
        <v>1.4480278843766348E-2</v>
      </c>
      <c r="E1669" s="2">
        <f>MACD!F1669</f>
        <v>1.7722388256013633E-2</v>
      </c>
      <c r="F1669" s="2">
        <f>'Moving Avg'!D1669</f>
        <v>1.1759999999999997</v>
      </c>
      <c r="G1669" s="2">
        <f>'Moving Avg'!F1669</f>
        <v>1.2165000000000001</v>
      </c>
      <c r="H1669" s="2">
        <f>'Moving Avg'!G1669</f>
        <v>1.2937999999999996</v>
      </c>
      <c r="I1669" s="2">
        <f>'Moving Avg'!H1669</f>
        <v>1.6252520000000006</v>
      </c>
      <c r="J1669" s="6" t="str">
        <f>OBV!F1669</f>
        <v>BEARISH</v>
      </c>
      <c r="K1669" s="6" t="str">
        <f>OBV!G1669</f>
        <v>NEUTRAL</v>
      </c>
      <c r="L1669" s="6" t="str">
        <f>OBV!H1669</f>
        <v>CONFIRMED BEARISH</v>
      </c>
    </row>
    <row r="1670" spans="1:12" ht="13.5" x14ac:dyDescent="0.25">
      <c r="A1670" s="3">
        <f>RSI!A1670</f>
        <v>44742</v>
      </c>
      <c r="B1670" s="2">
        <f>RSI!B1670</f>
        <v>1.1299999999999999</v>
      </c>
      <c r="C1670" s="2">
        <f>RSI!I1670</f>
        <v>15.849383586169509</v>
      </c>
      <c r="D1670" s="2">
        <f>MACD!E1670</f>
        <v>1.6527869036533138E-2</v>
      </c>
      <c r="E1670" s="2">
        <f>MACD!F1670</f>
        <v>1.7483484412117535E-2</v>
      </c>
      <c r="F1670" s="2">
        <f>'Moving Avg'!D1670</f>
        <v>1.1639999999999999</v>
      </c>
      <c r="G1670" s="2">
        <f>'Moving Avg'!F1670</f>
        <v>1.2085000000000001</v>
      </c>
      <c r="H1670" s="2">
        <f>'Moving Avg'!G1670</f>
        <v>1.2883999999999998</v>
      </c>
      <c r="I1670" s="2">
        <f>'Moving Avg'!H1670</f>
        <v>1.6187640000000008</v>
      </c>
      <c r="J1670" s="6" t="str">
        <f>OBV!F1670</f>
        <v>BEARISH</v>
      </c>
      <c r="K1670" s="6" t="str">
        <f>OBV!G1670</f>
        <v>NEUTRAL</v>
      </c>
      <c r="L1670" s="6" t="str">
        <f>OBV!H1670</f>
        <v>CONFIRMED BEARISH</v>
      </c>
    </row>
    <row r="1671" spans="1:12" ht="13.5" x14ac:dyDescent="0.25">
      <c r="A1671" s="3">
        <f>RSI!A1671</f>
        <v>44743</v>
      </c>
      <c r="B1671" s="2">
        <f>RSI!B1671</f>
        <v>1.08</v>
      </c>
      <c r="C1671" s="2">
        <f>RSI!I1671</f>
        <v>11.677980547587353</v>
      </c>
      <c r="D1671" s="2">
        <f>MACD!E1671</f>
        <v>2.2559139198540912E-2</v>
      </c>
      <c r="E1671" s="2">
        <f>MACD!F1671</f>
        <v>1.8498615369402213E-2</v>
      </c>
      <c r="F1671" s="2">
        <f>'Moving Avg'!D1671</f>
        <v>1.1439999999999999</v>
      </c>
      <c r="G1671" s="2">
        <f>'Moving Avg'!F1671</f>
        <v>1.2004999999999999</v>
      </c>
      <c r="H1671" s="2">
        <f>'Moving Avg'!G1671</f>
        <v>1.2819999999999998</v>
      </c>
      <c r="I1671" s="2">
        <f>'Moving Avg'!H1671</f>
        <v>1.6121230000000009</v>
      </c>
      <c r="J1671" s="6" t="str">
        <f>OBV!F1671</f>
        <v>BEARISH</v>
      </c>
      <c r="K1671" s="6" t="str">
        <f>OBV!G1671</f>
        <v>NEUTRAL</v>
      </c>
      <c r="L1671" s="6" t="str">
        <f>OBV!H1671</f>
        <v>CONFIRMED BEARISH</v>
      </c>
    </row>
    <row r="1672" spans="1:12" ht="13.5" x14ac:dyDescent="0.25">
      <c r="A1672" s="3">
        <f>RSI!A1672</f>
        <v>44746</v>
      </c>
      <c r="B1672" s="2">
        <f>RSI!B1672</f>
        <v>1.0900000000000001</v>
      </c>
      <c r="C1672" s="2">
        <f>RSI!I1672</f>
        <v>16.416111168390643</v>
      </c>
      <c r="D1672" s="2">
        <f>MACD!E1672</f>
        <v>2.9306611385885528E-2</v>
      </c>
      <c r="E1672" s="2">
        <f>MACD!F1672</f>
        <v>2.0660214572698878E-2</v>
      </c>
      <c r="F1672" s="2">
        <f>'Moving Avg'!D1672</f>
        <v>1.1259999999999999</v>
      </c>
      <c r="G1672" s="2">
        <f>'Moving Avg'!F1672</f>
        <v>1.1935</v>
      </c>
      <c r="H1672" s="2">
        <f>'Moving Avg'!G1672</f>
        <v>1.2755999999999998</v>
      </c>
      <c r="I1672" s="2">
        <f>'Moving Avg'!H1672</f>
        <v>1.6055320000000008</v>
      </c>
      <c r="J1672" s="6" t="str">
        <f>OBV!F1672</f>
        <v>BEARISH</v>
      </c>
      <c r="K1672" s="6" t="str">
        <f>OBV!G1672</f>
        <v>NEUTRAL</v>
      </c>
      <c r="L1672" s="6" t="str">
        <f>OBV!H1672</f>
        <v>CONFIRMED BEARISH</v>
      </c>
    </row>
    <row r="1673" spans="1:12" ht="13.5" x14ac:dyDescent="0.25">
      <c r="A1673" s="3">
        <f>RSI!A1673</f>
        <v>44747</v>
      </c>
      <c r="B1673" s="2">
        <f>RSI!B1673</f>
        <v>1.1299999999999999</v>
      </c>
      <c r="C1673" s="2">
        <f>RSI!I1673</f>
        <v>32.105831056672613</v>
      </c>
      <c r="D1673" s="2">
        <f>MACD!E1673</f>
        <v>3.2777632485533115E-2</v>
      </c>
      <c r="E1673" s="2">
        <f>MACD!F1673</f>
        <v>2.3083698155265724E-2</v>
      </c>
      <c r="F1673" s="2">
        <f>'Moving Avg'!D1673</f>
        <v>1.1160000000000001</v>
      </c>
      <c r="G1673" s="2">
        <f>'Moving Avg'!F1673</f>
        <v>1.1874999999999996</v>
      </c>
      <c r="H1673" s="2">
        <f>'Moving Avg'!G1673</f>
        <v>1.2701999999999998</v>
      </c>
      <c r="I1673" s="2">
        <f>'Moving Avg'!H1673</f>
        <v>1.5990195000000005</v>
      </c>
      <c r="J1673" s="6" t="str">
        <f>OBV!F1673</f>
        <v>BEARISH</v>
      </c>
      <c r="K1673" s="6" t="str">
        <f>OBV!G1673</f>
        <v>NEUTRAL</v>
      </c>
      <c r="L1673" s="6" t="str">
        <f>OBV!H1673</f>
        <v>CONFIRMED BEARISH</v>
      </c>
    </row>
    <row r="1674" spans="1:12" ht="13.5" x14ac:dyDescent="0.25">
      <c r="A1674" s="3">
        <f>RSI!A1674</f>
        <v>44748</v>
      </c>
      <c r="B1674" s="2">
        <f>RSI!B1674</f>
        <v>1.1200000000000001</v>
      </c>
      <c r="C1674" s="2">
        <f>RSI!I1674</f>
        <v>30.561325431625193</v>
      </c>
      <c r="D1674" s="2">
        <f>MACD!E1674</f>
        <v>3.2274556338698135E-2</v>
      </c>
      <c r="E1674" s="2">
        <f>MACD!F1674</f>
        <v>2.4921869791952204E-2</v>
      </c>
      <c r="F1674" s="2">
        <f>'Moving Avg'!D1674</f>
        <v>1.1099999999999999</v>
      </c>
      <c r="G1674" s="2">
        <f>'Moving Avg'!F1674</f>
        <v>1.1804999999999999</v>
      </c>
      <c r="H1674" s="2">
        <f>'Moving Avg'!G1674</f>
        <v>1.2645999999999997</v>
      </c>
      <c r="I1674" s="2">
        <f>'Moving Avg'!H1674</f>
        <v>1.5927000000000009</v>
      </c>
      <c r="J1674" s="6" t="str">
        <f>OBV!F1674</f>
        <v>BEARISH</v>
      </c>
      <c r="K1674" s="6" t="str">
        <f>OBV!G1674</f>
        <v>NEUTRAL</v>
      </c>
      <c r="L1674" s="6" t="str">
        <f>OBV!H1674</f>
        <v>CONFIRMED BEARISH</v>
      </c>
    </row>
    <row r="1675" spans="1:12" ht="13.5" x14ac:dyDescent="0.25">
      <c r="A1675" s="3">
        <f>RSI!A1675</f>
        <v>44749</v>
      </c>
      <c r="B1675" s="2">
        <f>RSI!B1675</f>
        <v>1.1200000000000001</v>
      </c>
      <c r="C1675" s="2">
        <f>RSI!I1675</f>
        <v>30.561325431625193</v>
      </c>
      <c r="D1675" s="2">
        <f>MACD!E1675</f>
        <v>3.2310327946292405E-2</v>
      </c>
      <c r="E1675" s="2">
        <f>MACD!F1675</f>
        <v>2.6399561422820246E-2</v>
      </c>
      <c r="F1675" s="2">
        <f>'Moving Avg'!D1675</f>
        <v>1.1080000000000001</v>
      </c>
      <c r="G1675" s="2">
        <f>'Moving Avg'!F1675</f>
        <v>1.1735</v>
      </c>
      <c r="H1675" s="2">
        <f>'Moving Avg'!G1675</f>
        <v>1.2593999999999996</v>
      </c>
      <c r="I1675" s="2">
        <f>'Moving Avg'!H1675</f>
        <v>1.5862105000000011</v>
      </c>
      <c r="J1675" s="6" t="str">
        <f>OBV!F1675</f>
        <v>BEARISH</v>
      </c>
      <c r="K1675" s="6" t="str">
        <f>OBV!G1675</f>
        <v>NEUTRAL</v>
      </c>
      <c r="L1675" s="6" t="str">
        <f>OBV!H1675</f>
        <v>CONFIRMED BEARISH</v>
      </c>
    </row>
    <row r="1676" spans="1:12" ht="13.5" x14ac:dyDescent="0.25">
      <c r="A1676" s="3">
        <f>RSI!A1676</f>
        <v>44750</v>
      </c>
      <c r="B1676" s="2">
        <f>RSI!B1676</f>
        <v>1.1000000000000001</v>
      </c>
      <c r="C1676" s="2">
        <f>RSI!I1676</f>
        <v>27.493472498702303</v>
      </c>
      <c r="D1676" s="2">
        <f>MACD!E1676</f>
        <v>3.2710886009834406E-2</v>
      </c>
      <c r="E1676" s="2">
        <f>MACD!F1676</f>
        <v>2.7661826340223079E-2</v>
      </c>
      <c r="F1676" s="2">
        <f>'Moving Avg'!D1676</f>
        <v>1.1120000000000001</v>
      </c>
      <c r="G1676" s="2">
        <f>'Moving Avg'!F1676</f>
        <v>1.1670000000000003</v>
      </c>
      <c r="H1676" s="2">
        <f>'Moving Avg'!G1676</f>
        <v>1.2539999999999998</v>
      </c>
      <c r="I1676" s="2">
        <f>'Moving Avg'!H1676</f>
        <v>1.579913000000001</v>
      </c>
      <c r="J1676" s="6" t="str">
        <f>OBV!F1676</f>
        <v>BEARISH</v>
      </c>
      <c r="K1676" s="6" t="str">
        <f>OBV!G1676</f>
        <v>NEUTRAL</v>
      </c>
      <c r="L1676" s="6" t="str">
        <f>OBV!H1676</f>
        <v>BEARISH DIVERGENCE</v>
      </c>
    </row>
    <row r="1677" spans="1:12" ht="13.5" x14ac:dyDescent="0.25">
      <c r="A1677" s="3">
        <f>RSI!A1677</f>
        <v>44753</v>
      </c>
      <c r="B1677" s="2">
        <f>RSI!B1677</f>
        <v>1.1200000000000001</v>
      </c>
      <c r="C1677" s="2">
        <f>RSI!I1677</f>
        <v>34.56711495024895</v>
      </c>
      <c r="D1677" s="2">
        <f>MACD!E1677</f>
        <v>3.2082139352953343E-2</v>
      </c>
      <c r="E1677" s="2">
        <f>MACD!F1677</f>
        <v>2.8545888942769132E-2</v>
      </c>
      <c r="F1677" s="2">
        <f>'Moving Avg'!D1677</f>
        <v>1.1180000000000001</v>
      </c>
      <c r="G1677" s="2">
        <f>'Moving Avg'!F1677</f>
        <v>1.1619999999999999</v>
      </c>
      <c r="H1677" s="2">
        <f>'Moving Avg'!G1677</f>
        <v>1.2487999999999997</v>
      </c>
      <c r="I1677" s="2">
        <f>'Moving Avg'!H1677</f>
        <v>1.573593500000001</v>
      </c>
      <c r="J1677" s="6" t="str">
        <f>OBV!F1677</f>
        <v>BEARISH</v>
      </c>
      <c r="K1677" s="6" t="str">
        <f>OBV!G1677</f>
        <v>NEUTRAL</v>
      </c>
      <c r="L1677" s="6" t="str">
        <f>OBV!H1677</f>
        <v>BEARISH DIVERGENCE</v>
      </c>
    </row>
    <row r="1678" spans="1:12" ht="13.5" x14ac:dyDescent="0.25">
      <c r="A1678" s="3">
        <f>RSI!A1678</f>
        <v>44754</v>
      </c>
      <c r="B1678" s="2">
        <f>RSI!B1678</f>
        <v>1.1200000000000001</v>
      </c>
      <c r="C1678" s="2">
        <f>RSI!I1678</f>
        <v>34.56711495024895</v>
      </c>
      <c r="D1678" s="2">
        <f>MACD!E1678</f>
        <v>3.1907683831431832E-2</v>
      </c>
      <c r="E1678" s="2">
        <f>MACD!F1678</f>
        <v>2.9218247920501674E-2</v>
      </c>
      <c r="F1678" s="2">
        <f>'Moving Avg'!D1678</f>
        <v>1.1160000000000001</v>
      </c>
      <c r="G1678" s="2">
        <f>'Moving Avg'!F1678</f>
        <v>1.1575000000000002</v>
      </c>
      <c r="H1678" s="2">
        <f>'Moving Avg'!G1678</f>
        <v>1.2433999999999998</v>
      </c>
      <c r="I1678" s="2">
        <f>'Moving Avg'!H1678</f>
        <v>1.5672740000000009</v>
      </c>
      <c r="J1678" s="6" t="str">
        <f>OBV!F1678</f>
        <v>BEARISH</v>
      </c>
      <c r="K1678" s="6" t="str">
        <f>OBV!G1678</f>
        <v>NEUTRAL</v>
      </c>
      <c r="L1678" s="6" t="str">
        <f>OBV!H1678</f>
        <v>CONFIRMED BEARISH</v>
      </c>
    </row>
    <row r="1679" spans="1:12" ht="13.5" x14ac:dyDescent="0.25">
      <c r="A1679" s="3">
        <f>RSI!A1679</f>
        <v>44755</v>
      </c>
      <c r="B1679" s="2">
        <f>RSI!B1679</f>
        <v>1.1200000000000001</v>
      </c>
      <c r="C1679" s="2">
        <f>RSI!I1679</f>
        <v>34.56711495024895</v>
      </c>
      <c r="D1679" s="2">
        <f>MACD!E1679</f>
        <v>2.7475757894838804E-2</v>
      </c>
      <c r="E1679" s="2">
        <f>MACD!F1679</f>
        <v>2.88697499153691E-2</v>
      </c>
      <c r="F1679" s="2">
        <f>'Moving Avg'!D1679</f>
        <v>1.1160000000000001</v>
      </c>
      <c r="G1679" s="2">
        <f>'Moving Avg'!F1679</f>
        <v>1.1530000000000002</v>
      </c>
      <c r="H1679" s="2">
        <f>'Moving Avg'!G1679</f>
        <v>1.2383999999999995</v>
      </c>
      <c r="I1679" s="2">
        <f>'Moving Avg'!H1679</f>
        <v>1.5606140000000011</v>
      </c>
      <c r="J1679" s="6" t="str">
        <f>OBV!F1679</f>
        <v>BEARISH</v>
      </c>
      <c r="K1679" s="6" t="str">
        <f>OBV!G1679</f>
        <v>NEUTRAL</v>
      </c>
      <c r="L1679" s="6" t="str">
        <f>OBV!H1679</f>
        <v>NEUTRAL</v>
      </c>
    </row>
    <row r="1680" spans="1:12" ht="13.5" x14ac:dyDescent="0.25">
      <c r="A1680" s="3">
        <f>RSI!A1680</f>
        <v>44756</v>
      </c>
      <c r="B1680" s="2">
        <f>RSI!B1680</f>
        <v>1.1000000000000001</v>
      </c>
      <c r="C1680" s="2">
        <f>RSI!I1680</f>
        <v>30.812641953039815</v>
      </c>
      <c r="D1680" s="2">
        <f>MACD!E1680</f>
        <v>2.2436775945714915E-2</v>
      </c>
      <c r="E1680" s="2">
        <f>MACD!F1680</f>
        <v>2.7583155121438267E-2</v>
      </c>
      <c r="F1680" s="2">
        <f>'Moving Avg'!D1680</f>
        <v>1.1120000000000001</v>
      </c>
      <c r="G1680" s="2">
        <f>'Moving Avg'!F1680</f>
        <v>1.1475000000000004</v>
      </c>
      <c r="H1680" s="2">
        <f>'Moving Avg'!G1680</f>
        <v>1.2331999999999999</v>
      </c>
      <c r="I1680" s="2">
        <f>'Moving Avg'!H1680</f>
        <v>1.5543650000000011</v>
      </c>
      <c r="J1680" s="6" t="str">
        <f>OBV!F1680</f>
        <v>BEARISH</v>
      </c>
      <c r="K1680" s="6" t="str">
        <f>OBV!G1680</f>
        <v>NEUTRAL</v>
      </c>
      <c r="L1680" s="6" t="str">
        <f>OBV!H1680</f>
        <v>CONFIRMED BEARISH</v>
      </c>
    </row>
    <row r="1681" spans="1:12" ht="13.5" x14ac:dyDescent="0.25">
      <c r="A1681" s="3">
        <f>RSI!A1681</f>
        <v>44757</v>
      </c>
      <c r="B1681" s="2">
        <f>RSI!B1681</f>
        <v>1.1200000000000001</v>
      </c>
      <c r="C1681" s="2">
        <f>RSI!I1681</f>
        <v>38.0579388595458</v>
      </c>
      <c r="D1681" s="2">
        <f>MACD!E1681</f>
        <v>9.4012570289288E-3</v>
      </c>
      <c r="E1681" s="2">
        <f>MACD!F1681</f>
        <v>2.3946775502936373E-2</v>
      </c>
      <c r="F1681" s="2">
        <f>'Moving Avg'!D1681</f>
        <v>1.1160000000000001</v>
      </c>
      <c r="G1681" s="2">
        <f>'Moving Avg'!F1681</f>
        <v>1.1430000000000005</v>
      </c>
      <c r="H1681" s="2">
        <f>'Moving Avg'!G1681</f>
        <v>1.2283999999999997</v>
      </c>
      <c r="I1681" s="2">
        <f>'Moving Avg'!H1681</f>
        <v>1.5479000000000012</v>
      </c>
      <c r="J1681" s="6" t="str">
        <f>OBV!F1681</f>
        <v>BULLISH</v>
      </c>
      <c r="K1681" s="6" t="str">
        <f>OBV!G1681</f>
        <v>NEUTRAL</v>
      </c>
      <c r="L1681" s="6" t="str">
        <f>OBV!H1681</f>
        <v>CONFIRMED BULLISH</v>
      </c>
    </row>
    <row r="1682" spans="1:12" ht="13.5" x14ac:dyDescent="0.25">
      <c r="A1682" s="3">
        <f>RSI!A1682</f>
        <v>44760</v>
      </c>
      <c r="B1682" s="2">
        <f>RSI!B1682</f>
        <v>1.1000000000000001</v>
      </c>
      <c r="C1682" s="2">
        <f>RSI!I1682</f>
        <v>34.200918805560278</v>
      </c>
      <c r="D1682" s="2">
        <f>MACD!E1682</f>
        <v>1.6452093644505617E-3</v>
      </c>
      <c r="E1682" s="2">
        <f>MACD!F1682</f>
        <v>1.9486462275239213E-2</v>
      </c>
      <c r="F1682" s="2">
        <f>'Moving Avg'!D1682</f>
        <v>1.1120000000000001</v>
      </c>
      <c r="G1682" s="2">
        <f>'Moving Avg'!F1682</f>
        <v>1.1370000000000005</v>
      </c>
      <c r="H1682" s="2">
        <f>'Moving Avg'!G1682</f>
        <v>1.2233999999999998</v>
      </c>
      <c r="I1682" s="2">
        <f>'Moving Avg'!H1682</f>
        <v>1.5411500000000016</v>
      </c>
      <c r="J1682" s="6" t="str">
        <f>OBV!F1682</f>
        <v>BEARISH</v>
      </c>
      <c r="K1682" s="6" t="str">
        <f>OBV!G1682</f>
        <v>NEUTRAL</v>
      </c>
      <c r="L1682" s="6" t="str">
        <f>OBV!H1682</f>
        <v>CONFIRMED BEARISH</v>
      </c>
    </row>
    <row r="1683" spans="1:12" ht="13.5" x14ac:dyDescent="0.25">
      <c r="A1683" s="3">
        <f>RSI!A1683</f>
        <v>44761</v>
      </c>
      <c r="B1683" s="2">
        <f>RSI!B1683</f>
        <v>1.1000000000000001</v>
      </c>
      <c r="C1683" s="2">
        <f>RSI!I1683</f>
        <v>34.200918805560278</v>
      </c>
      <c r="D1683" s="2">
        <f>MACD!E1683</f>
        <v>1.5896710590677099E-3</v>
      </c>
      <c r="E1683" s="2">
        <f>MACD!F1683</f>
        <v>1.5907104032004914E-2</v>
      </c>
      <c r="F1683" s="2">
        <f>'Moving Avg'!D1683</f>
        <v>1.1080000000000001</v>
      </c>
      <c r="G1683" s="2">
        <f>'Moving Avg'!F1683</f>
        <v>1.1310000000000004</v>
      </c>
      <c r="H1683" s="2">
        <f>'Moving Avg'!G1683</f>
        <v>1.2181999999999997</v>
      </c>
      <c r="I1683" s="2">
        <f>'Moving Avg'!H1683</f>
        <v>1.5346000000000015</v>
      </c>
      <c r="J1683" s="6" t="str">
        <f>OBV!F1683</f>
        <v>BEARISH</v>
      </c>
      <c r="K1683" s="6" t="str">
        <f>OBV!G1683</f>
        <v>NEUTRAL</v>
      </c>
      <c r="L1683" s="6" t="str">
        <f>OBV!H1683</f>
        <v>CONFIRMED BEARISH</v>
      </c>
    </row>
    <row r="1684" spans="1:12" ht="13.5" x14ac:dyDescent="0.25">
      <c r="A1684" s="3">
        <f>RSI!A1684</f>
        <v>44762</v>
      </c>
      <c r="B1684" s="2">
        <f>RSI!B1684</f>
        <v>1.08</v>
      </c>
      <c r="C1684" s="2">
        <f>RSI!I1684</f>
        <v>30.603825400854475</v>
      </c>
      <c r="D1684" s="2">
        <f>MACD!E1684</f>
        <v>1.8129425171402591E-3</v>
      </c>
      <c r="E1684" s="2">
        <f>MACD!F1684</f>
        <v>1.3088271729031984E-2</v>
      </c>
      <c r="F1684" s="2">
        <f>'Moving Avg'!D1684</f>
        <v>1.1000000000000001</v>
      </c>
      <c r="G1684" s="2">
        <f>'Moving Avg'!F1684</f>
        <v>1.1255000000000002</v>
      </c>
      <c r="H1684" s="2">
        <f>'Moving Avg'!G1684</f>
        <v>1.2123999999999997</v>
      </c>
      <c r="I1684" s="2">
        <f>'Moving Avg'!H1684</f>
        <v>1.5285000000000011</v>
      </c>
      <c r="J1684" s="6" t="str">
        <f>OBV!F1684</f>
        <v>BEARISH</v>
      </c>
      <c r="K1684" s="6" t="str">
        <f>OBV!G1684</f>
        <v>NEUTRAL</v>
      </c>
      <c r="L1684" s="6" t="str">
        <f>OBV!H1684</f>
        <v>CONFIRMED BEARISH</v>
      </c>
    </row>
    <row r="1685" spans="1:12" ht="13.5" x14ac:dyDescent="0.25">
      <c r="A1685" s="3">
        <f>RSI!A1685</f>
        <v>44763</v>
      </c>
      <c r="B1685" s="2">
        <f>RSI!B1685</f>
        <v>1.1000000000000001</v>
      </c>
      <c r="C1685" s="2">
        <f>RSI!I1685</f>
        <v>37.66432293960461</v>
      </c>
      <c r="D1685" s="2">
        <f>MACD!E1685</f>
        <v>9.4156895845465272E-4</v>
      </c>
      <c r="E1685" s="2">
        <f>MACD!F1685</f>
        <v>1.0658931174916519E-2</v>
      </c>
      <c r="F1685" s="2">
        <f>'Moving Avg'!D1685</f>
        <v>1.1000000000000001</v>
      </c>
      <c r="G1685" s="2">
        <f>'Moving Avg'!F1685</f>
        <v>1.1210000000000004</v>
      </c>
      <c r="H1685" s="2">
        <f>'Moving Avg'!G1685</f>
        <v>1.2071999999999998</v>
      </c>
      <c r="I1685" s="2">
        <f>'Moving Avg'!H1685</f>
        <v>1.5230000000000012</v>
      </c>
      <c r="J1685" s="6" t="str">
        <f>OBV!F1685</f>
        <v>BEARISH</v>
      </c>
      <c r="K1685" s="6" t="str">
        <f>OBV!G1685</f>
        <v>NEUTRAL</v>
      </c>
      <c r="L1685" s="6" t="str">
        <f>OBV!H1685</f>
        <v>NEUTRAL</v>
      </c>
    </row>
    <row r="1686" spans="1:12" ht="13.5" x14ac:dyDescent="0.25">
      <c r="A1686" s="3">
        <f>RSI!A1686</f>
        <v>44764</v>
      </c>
      <c r="B1686" s="2">
        <f>RSI!B1686</f>
        <v>1.1000000000000001</v>
      </c>
      <c r="C1686" s="2">
        <f>RSI!I1686</f>
        <v>37.664322939604602</v>
      </c>
      <c r="D1686" s="2">
        <f>MACD!E1686</f>
        <v>-2.6008641027199797E-3</v>
      </c>
      <c r="E1686" s="2">
        <f>MACD!F1686</f>
        <v>8.0069721193892184E-3</v>
      </c>
      <c r="F1686" s="2">
        <f>'Moving Avg'!D1686</f>
        <v>1.0960000000000001</v>
      </c>
      <c r="G1686" s="2">
        <f>'Moving Avg'!F1686</f>
        <v>1.1170000000000002</v>
      </c>
      <c r="H1686" s="2">
        <f>'Moving Avg'!G1686</f>
        <v>1.2021999999999999</v>
      </c>
      <c r="I1686" s="2">
        <f>'Moving Avg'!H1686</f>
        <v>1.5173500000000013</v>
      </c>
      <c r="J1686" s="6" t="str">
        <f>OBV!F1686</f>
        <v>BEARISH</v>
      </c>
      <c r="K1686" s="6" t="str">
        <f>OBV!G1686</f>
        <v>NEUTRAL</v>
      </c>
      <c r="L1686" s="6" t="str">
        <f>OBV!H1686</f>
        <v>CONFIRMED BEARISH</v>
      </c>
    </row>
    <row r="1687" spans="1:12" ht="13.5" x14ac:dyDescent="0.25">
      <c r="A1687" s="3">
        <f>RSI!A1687</f>
        <v>44768</v>
      </c>
      <c r="B1687" s="2">
        <f>RSI!B1687</f>
        <v>1.1000000000000001</v>
      </c>
      <c r="C1687" s="2">
        <f>RSI!I1687</f>
        <v>37.664322939604602</v>
      </c>
      <c r="D1687" s="2">
        <f>MACD!E1687</f>
        <v>-2.2697120668571102E-3</v>
      </c>
      <c r="E1687" s="2">
        <f>MACD!F1687</f>
        <v>5.9516352821399532E-3</v>
      </c>
      <c r="F1687" s="2">
        <f>'Moving Avg'!D1687</f>
        <v>1.0960000000000001</v>
      </c>
      <c r="G1687" s="2">
        <f>'Moving Avg'!F1687</f>
        <v>1.1130000000000002</v>
      </c>
      <c r="H1687" s="2">
        <f>'Moving Avg'!G1687</f>
        <v>1.1976</v>
      </c>
      <c r="I1687" s="2">
        <f>'Moving Avg'!H1687</f>
        <v>1.5115000000000014</v>
      </c>
      <c r="J1687" s="6" t="str">
        <f>OBV!F1687</f>
        <v>BEARISH</v>
      </c>
      <c r="K1687" s="6" t="str">
        <f>OBV!G1687</f>
        <v>NEUTRAL</v>
      </c>
      <c r="L1687" s="6" t="str">
        <f>OBV!H1687</f>
        <v>NEUTRAL</v>
      </c>
    </row>
    <row r="1688" spans="1:12" ht="13.5" x14ac:dyDescent="0.25">
      <c r="A1688" s="3">
        <f>RSI!A1688</f>
        <v>44769</v>
      </c>
      <c r="B1688" s="2">
        <f>RSI!B1688</f>
        <v>1.1299999999999999</v>
      </c>
      <c r="C1688" s="2">
        <f>RSI!I1688</f>
        <v>47.643904566289592</v>
      </c>
      <c r="D1688" s="2">
        <f>MACD!E1688</f>
        <v>-3.9786987958323472E-3</v>
      </c>
      <c r="E1688" s="2">
        <f>MACD!F1688</f>
        <v>3.9655684665454933E-3</v>
      </c>
      <c r="F1688" s="2">
        <f>'Moving Avg'!D1688</f>
        <v>1.1020000000000001</v>
      </c>
      <c r="G1688" s="2">
        <f>'Moving Avg'!F1688</f>
        <v>1.1105000000000003</v>
      </c>
      <c r="H1688" s="2">
        <f>'Moving Avg'!G1688</f>
        <v>1.1938</v>
      </c>
      <c r="I1688" s="2">
        <f>'Moving Avg'!H1688</f>
        <v>1.5056500000000015</v>
      </c>
      <c r="J1688" s="6" t="str">
        <f>OBV!F1688</f>
        <v>BULLISH</v>
      </c>
      <c r="K1688" s="6" t="str">
        <f>OBV!G1688</f>
        <v>NEUTRAL</v>
      </c>
      <c r="L1688" s="6" t="str">
        <f>OBV!H1688</f>
        <v>CONFIRMED BULLISH</v>
      </c>
    </row>
    <row r="1689" spans="1:12" ht="13.5" x14ac:dyDescent="0.25">
      <c r="A1689" s="3">
        <f>RSI!A1689</f>
        <v>44770</v>
      </c>
      <c r="B1689" s="2">
        <f>RSI!B1689</f>
        <v>1.1100000000000001</v>
      </c>
      <c r="C1689" s="2">
        <f>RSI!I1689</f>
        <v>42.732280196094194</v>
      </c>
      <c r="D1689" s="2">
        <f>MACD!E1689</f>
        <v>-3.9047858479259734E-3</v>
      </c>
      <c r="E1689" s="2">
        <f>MACD!F1689</f>
        <v>2.3914976036512004E-3</v>
      </c>
      <c r="F1689" s="2">
        <f>'Moving Avg'!D1689</f>
        <v>1.1080000000000001</v>
      </c>
      <c r="G1689" s="2">
        <f>'Moving Avg'!F1689</f>
        <v>1.1085000000000003</v>
      </c>
      <c r="H1689" s="2">
        <f>'Moving Avg'!G1689</f>
        <v>1.1896</v>
      </c>
      <c r="I1689" s="2">
        <f>'Moving Avg'!H1689</f>
        <v>1.5002000000000013</v>
      </c>
      <c r="J1689" s="6" t="str">
        <f>OBV!F1689</f>
        <v>BULLISH</v>
      </c>
      <c r="K1689" s="6" t="str">
        <f>OBV!G1689</f>
        <v>NEUTRAL</v>
      </c>
      <c r="L1689" s="6" t="str">
        <f>OBV!H1689</f>
        <v>CONFIRMED BULLISH</v>
      </c>
    </row>
    <row r="1690" spans="1:12" ht="13.5" x14ac:dyDescent="0.25">
      <c r="A1690" s="3">
        <f>RSI!A1690</f>
        <v>44771</v>
      </c>
      <c r="B1690" s="2">
        <f>RSI!B1690</f>
        <v>1.1299999999999999</v>
      </c>
      <c r="C1690" s="2">
        <f>RSI!I1690</f>
        <v>48.454840414257475</v>
      </c>
      <c r="D1690" s="2">
        <f>MACD!E1690</f>
        <v>-8.2468223035785382E-3</v>
      </c>
      <c r="E1690" s="2">
        <f>MACD!F1690</f>
        <v>2.6383362220525281E-4</v>
      </c>
      <c r="F1690" s="2">
        <f>'Moving Avg'!D1690</f>
        <v>1.1140000000000001</v>
      </c>
      <c r="G1690" s="2">
        <f>'Moving Avg'!F1690</f>
        <v>1.1084999999999998</v>
      </c>
      <c r="H1690" s="2">
        <f>'Moving Avg'!G1690</f>
        <v>1.1858000000000002</v>
      </c>
      <c r="I1690" s="2">
        <f>'Moving Avg'!H1690</f>
        <v>1.4953500000000013</v>
      </c>
      <c r="J1690" s="6" t="str">
        <f>OBV!F1690</f>
        <v>BULLISH</v>
      </c>
      <c r="K1690" s="6" t="str">
        <f>OBV!G1690</f>
        <v>NEUTRAL</v>
      </c>
      <c r="L1690" s="6" t="str">
        <f>OBV!H1690</f>
        <v>CONFIRMED BULLISH</v>
      </c>
    </row>
    <row r="1691" spans="1:12" ht="13.5" x14ac:dyDescent="0.25">
      <c r="A1691" s="3">
        <f>RSI!A1691</f>
        <v>44774</v>
      </c>
      <c r="B1691" s="2">
        <f>RSI!B1691</f>
        <v>1.1200000000000001</v>
      </c>
      <c r="C1691" s="2">
        <f>RSI!I1691</f>
        <v>45.98077350517913</v>
      </c>
      <c r="D1691" s="2">
        <f>MACD!E1691</f>
        <v>-8.078938360815302E-3</v>
      </c>
      <c r="E1691" s="2">
        <f>MACD!F1691</f>
        <v>-1.4047207743988583E-3</v>
      </c>
      <c r="F1691" s="2">
        <f>'Moving Avg'!D1691</f>
        <v>1.1179999999999999</v>
      </c>
      <c r="G1691" s="2">
        <f>'Moving Avg'!F1691</f>
        <v>1.1105</v>
      </c>
      <c r="H1691" s="2">
        <f>'Moving Avg'!G1691</f>
        <v>1.1818</v>
      </c>
      <c r="I1691" s="2">
        <f>'Moving Avg'!H1691</f>
        <v>1.4907000000000017</v>
      </c>
      <c r="J1691" s="6" t="str">
        <f>OBV!F1691</f>
        <v>BULLISH</v>
      </c>
      <c r="K1691" s="6" t="str">
        <f>OBV!G1691</f>
        <v>NEUTRAL</v>
      </c>
      <c r="L1691" s="6" t="str">
        <f>OBV!H1691</f>
        <v>CONFIRMED BULLISH</v>
      </c>
    </row>
    <row r="1692" spans="1:12" ht="13.5" x14ac:dyDescent="0.25">
      <c r="A1692" s="3">
        <f>RSI!A1692</f>
        <v>44775</v>
      </c>
      <c r="B1692" s="2">
        <f>RSI!B1692</f>
        <v>1.1200000000000001</v>
      </c>
      <c r="C1692" s="2">
        <f>RSI!I1692</f>
        <v>45.980773505179137</v>
      </c>
      <c r="D1692" s="2">
        <f>MACD!E1692</f>
        <v>-1.0932260760521562E-2</v>
      </c>
      <c r="E1692" s="2">
        <f>MACD!F1692</f>
        <v>-3.310228771623399E-3</v>
      </c>
      <c r="F1692" s="2">
        <f>'Moving Avg'!D1692</f>
        <v>1.1220000000000001</v>
      </c>
      <c r="G1692" s="2">
        <f>'Moving Avg'!F1692</f>
        <v>1.1119999999999999</v>
      </c>
      <c r="H1692" s="2">
        <f>'Moving Avg'!G1692</f>
        <v>1.1784000000000001</v>
      </c>
      <c r="I1692" s="2">
        <f>'Moving Avg'!H1692</f>
        <v>1.4865000000000013</v>
      </c>
      <c r="J1692" s="6" t="str">
        <f>OBV!F1692</f>
        <v>BULLISH</v>
      </c>
      <c r="K1692" s="6" t="str">
        <f>OBV!G1692</f>
        <v>NEUTRAL</v>
      </c>
      <c r="L1692" s="6" t="str">
        <f>OBV!H1692</f>
        <v>CONFIRMED BULLISH</v>
      </c>
    </row>
    <row r="1693" spans="1:12" ht="13.5" x14ac:dyDescent="0.25">
      <c r="A1693" s="3">
        <f>RSI!A1693</f>
        <v>44776</v>
      </c>
      <c r="B1693" s="2">
        <f>RSI!B1693</f>
        <v>1.1000000000000001</v>
      </c>
      <c r="C1693" s="2">
        <f>RSI!I1693</f>
        <v>41.111772774099791</v>
      </c>
      <c r="D1693" s="2">
        <f>MACD!E1693</f>
        <v>-1.178962434136821E-2</v>
      </c>
      <c r="E1693" s="2">
        <f>MACD!F1693</f>
        <v>-5.0061078855723612E-3</v>
      </c>
      <c r="F1693" s="2">
        <f>'Moving Avg'!D1693</f>
        <v>1.1160000000000001</v>
      </c>
      <c r="G1693" s="2">
        <f>'Moving Avg'!F1693</f>
        <v>1.1105</v>
      </c>
      <c r="H1693" s="2">
        <f>'Moving Avg'!G1693</f>
        <v>1.1746000000000001</v>
      </c>
      <c r="I1693" s="2">
        <f>'Moving Avg'!H1693</f>
        <v>1.4823500000000012</v>
      </c>
      <c r="J1693" s="6" t="str">
        <f>OBV!F1693</f>
        <v>BEARISH</v>
      </c>
      <c r="K1693" s="6" t="str">
        <f>OBV!G1693</f>
        <v>NEUTRAL</v>
      </c>
      <c r="L1693" s="6" t="str">
        <f>OBV!H1693</f>
        <v>CONFIRMED BEARISH</v>
      </c>
    </row>
    <row r="1694" spans="1:12" ht="13.5" x14ac:dyDescent="0.25">
      <c r="A1694" s="3">
        <f>RSI!A1694</f>
        <v>44777</v>
      </c>
      <c r="B1694" s="2">
        <f>RSI!B1694</f>
        <v>1.1299999999999999</v>
      </c>
      <c r="C1694" s="2">
        <f>RSI!I1694</f>
        <v>49.713588833367844</v>
      </c>
      <c r="D1694" s="2">
        <f>MACD!E1694</f>
        <v>-1.7626138550391746E-2</v>
      </c>
      <c r="E1694" s="2">
        <f>MACD!F1694</f>
        <v>-7.5301140185362386E-3</v>
      </c>
      <c r="F1694" s="2">
        <f>'Moving Avg'!D1694</f>
        <v>1.1200000000000001</v>
      </c>
      <c r="G1694" s="2">
        <f>'Moving Avg'!F1694</f>
        <v>1.1110000000000002</v>
      </c>
      <c r="H1694" s="2">
        <f>'Moving Avg'!G1694</f>
        <v>1.1712</v>
      </c>
      <c r="I1694" s="2">
        <f>'Moving Avg'!H1694</f>
        <v>1.4785000000000013</v>
      </c>
      <c r="J1694" s="6" t="str">
        <f>OBV!F1694</f>
        <v>BEARISH</v>
      </c>
      <c r="K1694" s="6" t="str">
        <f>OBV!G1694</f>
        <v>NEUTRAL</v>
      </c>
      <c r="L1694" s="6" t="str">
        <f>OBV!H1694</f>
        <v>BEARISH DIVERGENCE</v>
      </c>
    </row>
    <row r="1695" spans="1:12" ht="13.5" x14ac:dyDescent="0.25">
      <c r="A1695" s="3">
        <f>RSI!A1695</f>
        <v>44778</v>
      </c>
      <c r="B1695" s="2">
        <f>RSI!B1695</f>
        <v>1.1599999999999999</v>
      </c>
      <c r="C1695" s="2">
        <f>RSI!I1695</f>
        <v>56.54874822776884</v>
      </c>
      <c r="D1695" s="2">
        <f>MACD!E1695</f>
        <v>-2.1713138132386067E-2</v>
      </c>
      <c r="E1695" s="2">
        <f>MACD!F1695</f>
        <v>-1.0366718841306206E-2</v>
      </c>
      <c r="F1695" s="2">
        <f>'Moving Avg'!D1695</f>
        <v>1.1260000000000001</v>
      </c>
      <c r="G1695" s="2">
        <f>'Moving Avg'!F1695</f>
        <v>1.113</v>
      </c>
      <c r="H1695" s="2">
        <f>'Moving Avg'!G1695</f>
        <v>1.1684000000000001</v>
      </c>
      <c r="I1695" s="2">
        <f>'Moving Avg'!H1695</f>
        <v>1.4747500000000016</v>
      </c>
      <c r="J1695" s="6" t="str">
        <f>OBV!F1695</f>
        <v>BULLISH</v>
      </c>
      <c r="K1695" s="6" t="str">
        <f>OBV!G1695</f>
        <v>NEUTRAL</v>
      </c>
      <c r="L1695" s="6" t="str">
        <f>OBV!H1695</f>
        <v>CONFIRMED BULLISH</v>
      </c>
    </row>
    <row r="1696" spans="1:12" ht="13.5" x14ac:dyDescent="0.25">
      <c r="A1696" s="3">
        <f>RSI!A1696</f>
        <v>44781</v>
      </c>
      <c r="B1696" s="2">
        <f>RSI!B1696</f>
        <v>1.1599999999999999</v>
      </c>
      <c r="C1696" s="2">
        <f>RSI!I1696</f>
        <v>56.54874822776884</v>
      </c>
      <c r="D1696" s="2">
        <f>MACD!E1696</f>
        <v>-2.5351520846115028E-2</v>
      </c>
      <c r="E1696" s="2">
        <f>MACD!F1696</f>
        <v>-1.3363679242267969E-2</v>
      </c>
      <c r="F1696" s="2">
        <f>'Moving Avg'!D1696</f>
        <v>1.1339999999999999</v>
      </c>
      <c r="G1696" s="2">
        <f>'Moving Avg'!F1696</f>
        <v>1.1160000000000001</v>
      </c>
      <c r="H1696" s="2">
        <f>'Moving Avg'!G1696</f>
        <v>1.1653999999999998</v>
      </c>
      <c r="I1696" s="2">
        <f>'Moving Avg'!H1696</f>
        <v>1.4710500000000015</v>
      </c>
      <c r="J1696" s="6" t="str">
        <f>OBV!F1696</f>
        <v>BULLISH</v>
      </c>
      <c r="K1696" s="6" t="str">
        <f>OBV!G1696</f>
        <v>NEUTRAL</v>
      </c>
      <c r="L1696" s="6" t="str">
        <f>OBV!H1696</f>
        <v>CONFIRMED BULLISH</v>
      </c>
    </row>
    <row r="1697" spans="1:12" ht="13.5" x14ac:dyDescent="0.25">
      <c r="A1697" s="3">
        <f>RSI!A1697</f>
        <v>44782</v>
      </c>
      <c r="B1697" s="2">
        <f>RSI!B1697</f>
        <v>1.1599999999999999</v>
      </c>
      <c r="C1697" s="2">
        <f>RSI!I1697</f>
        <v>56.54874822776884</v>
      </c>
      <c r="D1697" s="2">
        <f>MACD!E1697</f>
        <v>-2.8596960056630705E-2</v>
      </c>
      <c r="E1697" s="2">
        <f>MACD!F1697</f>
        <v>-1.6410335405140516E-2</v>
      </c>
      <c r="F1697" s="2">
        <f>'Moving Avg'!D1697</f>
        <v>1.1419999999999999</v>
      </c>
      <c r="G1697" s="2">
        <f>'Moving Avg'!F1697</f>
        <v>1.1179999999999999</v>
      </c>
      <c r="H1697" s="2">
        <f>'Moving Avg'!G1697</f>
        <v>1.1629999999999996</v>
      </c>
      <c r="I1697" s="2">
        <f>'Moving Avg'!H1697</f>
        <v>1.4674000000000018</v>
      </c>
      <c r="J1697" s="6" t="str">
        <f>OBV!F1697</f>
        <v>BULLISH</v>
      </c>
      <c r="K1697" s="6" t="str">
        <f>OBV!G1697</f>
        <v>NEUTRAL</v>
      </c>
      <c r="L1697" s="6" t="str">
        <f>OBV!H1697</f>
        <v>CONFIRMED BULLISH</v>
      </c>
    </row>
    <row r="1698" spans="1:12" ht="13.5" x14ac:dyDescent="0.25">
      <c r="A1698" s="3">
        <f>RSI!A1698</f>
        <v>44783</v>
      </c>
      <c r="B1698" s="2">
        <f>RSI!B1698</f>
        <v>1.1499999999999999</v>
      </c>
      <c r="C1698" s="2">
        <f>RSI!I1698</f>
        <v>53.52010737563549</v>
      </c>
      <c r="D1698" s="2">
        <f>MACD!E1698</f>
        <v>-2.6141427129751094E-2</v>
      </c>
      <c r="E1698" s="2">
        <f>MACD!F1698</f>
        <v>-1.8356553750062635E-2</v>
      </c>
      <c r="F1698" s="2">
        <f>'Moving Avg'!D1698</f>
        <v>1.1519999999999999</v>
      </c>
      <c r="G1698" s="2">
        <f>'Moving Avg'!F1698</f>
        <v>1.1194999999999999</v>
      </c>
      <c r="H1698" s="2">
        <f>'Moving Avg'!G1698</f>
        <v>1.1603999999999999</v>
      </c>
      <c r="I1698" s="2">
        <f>'Moving Avg'!H1698</f>
        <v>1.4636500000000014</v>
      </c>
      <c r="J1698" s="6" t="str">
        <f>OBV!F1698</f>
        <v>BULLISH</v>
      </c>
      <c r="K1698" s="6" t="str">
        <f>OBV!G1698</f>
        <v>NEUTRAL</v>
      </c>
      <c r="L1698" s="6" t="str">
        <f>OBV!H1698</f>
        <v>CONFIRMED BULLISH</v>
      </c>
    </row>
    <row r="1699" spans="1:12" ht="13.5" x14ac:dyDescent="0.25">
      <c r="A1699" s="3">
        <f>RSI!A1699</f>
        <v>44784</v>
      </c>
      <c r="B1699" s="2">
        <f>RSI!B1699</f>
        <v>1.2</v>
      </c>
      <c r="C1699" s="2">
        <f>RSI!I1699</f>
        <v>63.92403690785995</v>
      </c>
      <c r="D1699" s="2">
        <f>MACD!E1699</f>
        <v>-3.0928215553081673E-2</v>
      </c>
      <c r="E1699" s="2">
        <f>MACD!F1699</f>
        <v>-2.0870886110666443E-2</v>
      </c>
      <c r="F1699" s="2">
        <f>'Moving Avg'!D1699</f>
        <v>1.1659999999999999</v>
      </c>
      <c r="G1699" s="2">
        <f>'Moving Avg'!F1699</f>
        <v>1.1234999999999999</v>
      </c>
      <c r="H1699" s="2">
        <f>'Moving Avg'!G1699</f>
        <v>1.1585999999999999</v>
      </c>
      <c r="I1699" s="2">
        <f>'Moving Avg'!H1699</f>
        <v>1.4598500000000012</v>
      </c>
      <c r="J1699" s="6" t="str">
        <f>OBV!F1699</f>
        <v>BULLISH</v>
      </c>
      <c r="K1699" s="6" t="str">
        <f>OBV!G1699</f>
        <v>NEUTRAL</v>
      </c>
      <c r="L1699" s="6" t="str">
        <f>OBV!H1699</f>
        <v>CONFIRMED BULLISH</v>
      </c>
    </row>
    <row r="1700" spans="1:12" ht="13.5" x14ac:dyDescent="0.25">
      <c r="A1700" s="3">
        <f>RSI!A1700</f>
        <v>44785</v>
      </c>
      <c r="B1700" s="2">
        <f>RSI!B1700</f>
        <v>1.23</v>
      </c>
      <c r="C1700" s="2">
        <f>RSI!I1700</f>
        <v>68.482514105999911</v>
      </c>
      <c r="D1700" s="2">
        <f>MACD!E1700</f>
        <v>-3.4497030237422566E-2</v>
      </c>
      <c r="E1700" s="2">
        <f>MACD!F1700</f>
        <v>-2.3596114936017668E-2</v>
      </c>
      <c r="F1700" s="2">
        <f>'Moving Avg'!D1700</f>
        <v>1.1800000000000002</v>
      </c>
      <c r="G1700" s="2">
        <f>'Moving Avg'!F1700</f>
        <v>1.1299999999999999</v>
      </c>
      <c r="H1700" s="2">
        <f>'Moving Avg'!G1700</f>
        <v>1.1574</v>
      </c>
      <c r="I1700" s="2">
        <f>'Moving Avg'!H1700</f>
        <v>1.4562000000000013</v>
      </c>
      <c r="J1700" s="6" t="str">
        <f>OBV!F1700</f>
        <v>BULLISH</v>
      </c>
      <c r="K1700" s="6" t="str">
        <f>OBV!G1700</f>
        <v>STRONG</v>
      </c>
      <c r="L1700" s="6" t="str">
        <f>OBV!H1700</f>
        <v>CONFIRMED BULLISH</v>
      </c>
    </row>
    <row r="1701" spans="1:12" ht="13.5" x14ac:dyDescent="0.25">
      <c r="A1701" s="3">
        <f>RSI!A1701</f>
        <v>44788</v>
      </c>
      <c r="B1701" s="2">
        <f>RSI!B1701</f>
        <v>1.3</v>
      </c>
      <c r="C1701" s="2">
        <f>RSI!I1701</f>
        <v>76.078069638244301</v>
      </c>
      <c r="D1701" s="2">
        <f>MACD!E1701</f>
        <v>-4.4763229431850071E-2</v>
      </c>
      <c r="E1701" s="2">
        <f>MACD!F1701</f>
        <v>-2.7829537835184149E-2</v>
      </c>
      <c r="F1701" s="2">
        <f>'Moving Avg'!D1701</f>
        <v>1.208</v>
      </c>
      <c r="G1701" s="2">
        <f>'Moving Avg'!F1701</f>
        <v>1.139</v>
      </c>
      <c r="H1701" s="2">
        <f>'Moving Avg'!G1701</f>
        <v>1.1585999999999999</v>
      </c>
      <c r="I1701" s="2">
        <f>'Moving Avg'!H1701</f>
        <v>1.4524500000000016</v>
      </c>
      <c r="J1701" s="6" t="str">
        <f>OBV!F1701</f>
        <v>BULLISH</v>
      </c>
      <c r="K1701" s="6" t="str">
        <f>OBV!G1701</f>
        <v>STRONG</v>
      </c>
      <c r="L1701" s="6" t="str">
        <f>OBV!H1701</f>
        <v>CONFIRMED BULLISH</v>
      </c>
    </row>
    <row r="1702" spans="1:12" ht="13.5" x14ac:dyDescent="0.25">
      <c r="A1702" s="3">
        <f>RSI!A1702</f>
        <v>44789</v>
      </c>
      <c r="B1702" s="2">
        <f>RSI!B1702</f>
        <v>1.34</v>
      </c>
      <c r="C1702" s="2">
        <f>RSI!I1702</f>
        <v>79.167608977447458</v>
      </c>
      <c r="D1702" s="2">
        <f>MACD!E1702</f>
        <v>-5.7310670630539962E-2</v>
      </c>
      <c r="E1702" s="2">
        <f>MACD!F1702</f>
        <v>-3.3725764394255314E-2</v>
      </c>
      <c r="F1702" s="2">
        <f>'Moving Avg'!D1702</f>
        <v>1.244</v>
      </c>
      <c r="G1702" s="2">
        <f>'Moving Avg'!F1702</f>
        <v>1.1510000000000002</v>
      </c>
      <c r="H1702" s="2">
        <f>'Moving Avg'!G1702</f>
        <v>1.1608000000000001</v>
      </c>
      <c r="I1702" s="2">
        <f>'Moving Avg'!H1702</f>
        <v>1.4490000000000014</v>
      </c>
      <c r="J1702" s="6" t="str">
        <f>OBV!F1702</f>
        <v>BULLISH</v>
      </c>
      <c r="K1702" s="6" t="str">
        <f>OBV!G1702</f>
        <v>STRONG</v>
      </c>
      <c r="L1702" s="6" t="str">
        <f>OBV!H1702</f>
        <v>CONFIRMED BULLISH</v>
      </c>
    </row>
    <row r="1703" spans="1:12" ht="13.5" x14ac:dyDescent="0.25">
      <c r="A1703" s="3">
        <f>RSI!A1703</f>
        <v>44790</v>
      </c>
      <c r="B1703" s="2">
        <f>RSI!B1703</f>
        <v>1.29</v>
      </c>
      <c r="C1703" s="2">
        <f>RSI!I1703</f>
        <v>67.442293537045742</v>
      </c>
      <c r="D1703" s="2">
        <f>MACD!E1703</f>
        <v>-6.8368515779023031E-2</v>
      </c>
      <c r="E1703" s="2">
        <f>MACD!F1703</f>
        <v>-4.0654314671208863E-2</v>
      </c>
      <c r="F1703" s="2">
        <f>'Moving Avg'!D1703</f>
        <v>1.2719999999999998</v>
      </c>
      <c r="G1703" s="2">
        <f>'Moving Avg'!F1703</f>
        <v>1.1605000000000001</v>
      </c>
      <c r="H1703" s="2">
        <f>'Moving Avg'!G1703</f>
        <v>1.1616</v>
      </c>
      <c r="I1703" s="2">
        <f>'Moving Avg'!H1703</f>
        <v>1.4452500000000015</v>
      </c>
      <c r="J1703" s="6" t="str">
        <f>OBV!F1703</f>
        <v>BULLISH</v>
      </c>
      <c r="K1703" s="6" t="str">
        <f>OBV!G1703</f>
        <v>STRONG</v>
      </c>
      <c r="L1703" s="6" t="str">
        <f>OBV!H1703</f>
        <v>CONFIRMED BULLISH</v>
      </c>
    </row>
    <row r="1704" spans="1:12" ht="13.5" x14ac:dyDescent="0.25">
      <c r="A1704" s="3">
        <f>RSI!A1704</f>
        <v>44791</v>
      </c>
      <c r="B1704" s="2">
        <f>RSI!B1704</f>
        <v>1.24</v>
      </c>
      <c r="C1704" s="2">
        <f>RSI!I1704</f>
        <v>58.164960862699168</v>
      </c>
      <c r="D1704" s="2">
        <f>MACD!E1704</f>
        <v>-7.0099095131492373E-2</v>
      </c>
      <c r="E1704" s="2">
        <f>MACD!F1704</f>
        <v>-4.6543270763265567E-2</v>
      </c>
      <c r="F1704" s="2">
        <f>'Moving Avg'!D1704</f>
        <v>1.28</v>
      </c>
      <c r="G1704" s="2">
        <f>'Moving Avg'!F1704</f>
        <v>1.1685000000000001</v>
      </c>
      <c r="H1704" s="2">
        <f>'Moving Avg'!G1704</f>
        <v>1.1612</v>
      </c>
      <c r="I1704" s="2">
        <f>'Moving Avg'!H1704</f>
        <v>1.4414500000000015</v>
      </c>
      <c r="J1704" s="6" t="str">
        <f>OBV!F1704</f>
        <v>BULLISH</v>
      </c>
      <c r="K1704" s="6" t="str">
        <f>OBV!G1704</f>
        <v>NEUTRAL</v>
      </c>
      <c r="L1704" s="6" t="str">
        <f>OBV!H1704</f>
        <v>CONFIRMED BULLISH</v>
      </c>
    </row>
    <row r="1705" spans="1:12" ht="13.5" x14ac:dyDescent="0.25">
      <c r="A1705" s="3">
        <f>RSI!A1705</f>
        <v>44792</v>
      </c>
      <c r="B1705" s="2">
        <f>RSI!B1705</f>
        <v>1.25</v>
      </c>
      <c r="C1705" s="2">
        <f>RSI!I1705</f>
        <v>59.368791031725372</v>
      </c>
      <c r="D1705" s="2">
        <f>MACD!E1705</f>
        <v>-6.8035029437484296E-2</v>
      </c>
      <c r="E1705" s="2">
        <f>MACD!F1705</f>
        <v>-5.0841622498109314E-2</v>
      </c>
      <c r="F1705" s="2">
        <f>'Moving Avg'!D1705</f>
        <v>1.284</v>
      </c>
      <c r="G1705" s="2">
        <f>'Moving Avg'!F1705</f>
        <v>1.1759999999999997</v>
      </c>
      <c r="H1705" s="2">
        <f>'Moving Avg'!G1705</f>
        <v>1.161</v>
      </c>
      <c r="I1705" s="2">
        <f>'Moving Avg'!H1705</f>
        <v>1.4378500000000014</v>
      </c>
      <c r="J1705" s="6" t="str">
        <f>OBV!F1705</f>
        <v>BULLISH</v>
      </c>
      <c r="K1705" s="6" t="str">
        <f>OBV!G1705</f>
        <v>NEUTRAL</v>
      </c>
      <c r="L1705" s="6" t="str">
        <f>OBV!H1705</f>
        <v>CONFIRMED BULLISH</v>
      </c>
    </row>
    <row r="1706" spans="1:12" ht="13.5" x14ac:dyDescent="0.25">
      <c r="A1706" s="3">
        <f>RSI!A1706</f>
        <v>44795</v>
      </c>
      <c r="B1706" s="2">
        <f>RSI!B1706</f>
        <v>1.2</v>
      </c>
      <c r="C1706" s="2">
        <f>RSI!I1706</f>
        <v>51.403964112670863</v>
      </c>
      <c r="D1706" s="2">
        <f>MACD!E1706</f>
        <v>-6.2964493301865598E-2</v>
      </c>
      <c r="E1706" s="2">
        <f>MACD!F1706</f>
        <v>-5.3266196658860579E-2</v>
      </c>
      <c r="F1706" s="2">
        <f>'Moving Avg'!D1706</f>
        <v>1.264</v>
      </c>
      <c r="G1706" s="2">
        <f>'Moving Avg'!F1706</f>
        <v>1.1809999999999998</v>
      </c>
      <c r="H1706" s="2">
        <f>'Moving Avg'!G1706</f>
        <v>1.1604000000000001</v>
      </c>
      <c r="I1706" s="2">
        <f>'Moving Avg'!H1706</f>
        <v>1.4339500000000016</v>
      </c>
      <c r="J1706" s="6" t="str">
        <f>OBV!F1706</f>
        <v>BEARISH</v>
      </c>
      <c r="K1706" s="6" t="str">
        <f>OBV!G1706</f>
        <v>NEUTRAL</v>
      </c>
      <c r="L1706" s="6" t="str">
        <f>OBV!H1706</f>
        <v>CONFIRMED BEARISH</v>
      </c>
    </row>
    <row r="1707" spans="1:12" ht="13.5" x14ac:dyDescent="0.25">
      <c r="A1707" s="3">
        <f>RSI!A1707</f>
        <v>44796</v>
      </c>
      <c r="B1707" s="2">
        <f>RSI!B1707</f>
        <v>1.22</v>
      </c>
      <c r="C1707" s="2">
        <f>RSI!I1707</f>
        <v>54.058958739990317</v>
      </c>
      <c r="D1707" s="2">
        <f>MACD!E1707</f>
        <v>-6.0211628884479396E-2</v>
      </c>
      <c r="E1707" s="2">
        <f>MACD!F1707</f>
        <v>-5.4655283103984348E-2</v>
      </c>
      <c r="F1707" s="2">
        <f>'Moving Avg'!D1707</f>
        <v>1.24</v>
      </c>
      <c r="G1707" s="2">
        <f>'Moving Avg'!F1707</f>
        <v>1.1869999999999998</v>
      </c>
      <c r="H1707" s="2">
        <f>'Moving Avg'!G1707</f>
        <v>1.1604000000000001</v>
      </c>
      <c r="I1707" s="2">
        <f>'Moving Avg'!H1707</f>
        <v>1.4299500000000014</v>
      </c>
      <c r="J1707" s="6" t="str">
        <f>OBV!F1707</f>
        <v>BEARISH</v>
      </c>
      <c r="K1707" s="6" t="str">
        <f>OBV!G1707</f>
        <v>WEAK</v>
      </c>
      <c r="L1707" s="6" t="str">
        <f>OBV!H1707</f>
        <v>CONFIRMED BEARISH</v>
      </c>
    </row>
    <row r="1708" spans="1:12" ht="13.5" x14ac:dyDescent="0.25">
      <c r="A1708" s="3">
        <f>RSI!A1708</f>
        <v>44797</v>
      </c>
      <c r="B1708" s="2">
        <f>RSI!B1708</f>
        <v>1.24</v>
      </c>
      <c r="C1708" s="2">
        <f>RSI!I1708</f>
        <v>56.611773956655298</v>
      </c>
      <c r="D1708" s="2">
        <f>MACD!E1708</f>
        <v>-6.1072357573028757E-2</v>
      </c>
      <c r="E1708" s="2">
        <f>MACD!F1708</f>
        <v>-5.5938697997793232E-2</v>
      </c>
      <c r="F1708" s="2">
        <f>'Moving Avg'!D1708</f>
        <v>1.23</v>
      </c>
      <c r="G1708" s="2">
        <f>'Moving Avg'!F1708</f>
        <v>1.1924999999999997</v>
      </c>
      <c r="H1708" s="2">
        <f>'Moving Avg'!G1708</f>
        <v>1.1610000000000003</v>
      </c>
      <c r="I1708" s="2">
        <f>'Moving Avg'!H1708</f>
        <v>1.426300000000001</v>
      </c>
      <c r="J1708" s="6" t="str">
        <f>OBV!F1708</f>
        <v>BEARISH</v>
      </c>
      <c r="K1708" s="6" t="str">
        <f>OBV!G1708</f>
        <v>NEUTRAL</v>
      </c>
      <c r="L1708" s="6" t="str">
        <f>OBV!H1708</f>
        <v>CONFIRMED BEARISH</v>
      </c>
    </row>
    <row r="1709" spans="1:12" ht="13.5" x14ac:dyDescent="0.25">
      <c r="A1709" s="3">
        <f>RSI!A1709</f>
        <v>44798</v>
      </c>
      <c r="B1709" s="2">
        <f>RSI!B1709</f>
        <v>1.24</v>
      </c>
      <c r="C1709" s="2">
        <f>RSI!I1709</f>
        <v>56.611773956655298</v>
      </c>
      <c r="D1709" s="2">
        <f>MACD!E1709</f>
        <v>-5.4384069707099636E-2</v>
      </c>
      <c r="E1709" s="2">
        <f>MACD!F1709</f>
        <v>-5.5627772339654519E-2</v>
      </c>
      <c r="F1709" s="2">
        <f>'Moving Avg'!D1709</f>
        <v>1.23</v>
      </c>
      <c r="G1709" s="2">
        <f>'Moving Avg'!F1709</f>
        <v>1.1989999999999996</v>
      </c>
      <c r="H1709" s="2">
        <f>'Moving Avg'!G1709</f>
        <v>1.1616000000000002</v>
      </c>
      <c r="I1709" s="2">
        <f>'Moving Avg'!H1709</f>
        <v>1.4225000000000012</v>
      </c>
      <c r="J1709" s="6" t="str">
        <f>OBV!F1709</f>
        <v>BULLISH</v>
      </c>
      <c r="K1709" s="6" t="str">
        <f>OBV!G1709</f>
        <v>NEUTRAL</v>
      </c>
      <c r="L1709" s="6" t="str">
        <f>OBV!H1709</f>
        <v>NEUTRAL</v>
      </c>
    </row>
    <row r="1710" spans="1:12" ht="13.5" x14ac:dyDescent="0.25">
      <c r="A1710" s="3">
        <f>RSI!A1710</f>
        <v>44799</v>
      </c>
      <c r="B1710" s="2">
        <f>RSI!B1710</f>
        <v>1.28</v>
      </c>
      <c r="C1710" s="2">
        <f>RSI!I1710</f>
        <v>61.565572331388289</v>
      </c>
      <c r="D1710" s="2">
        <f>MACD!E1710</f>
        <v>-4.7327615456504546E-2</v>
      </c>
      <c r="E1710" s="2">
        <f>MACD!F1710</f>
        <v>-5.3967740963024528E-2</v>
      </c>
      <c r="F1710" s="2">
        <f>'Moving Avg'!D1710</f>
        <v>1.2360000000000002</v>
      </c>
      <c r="G1710" s="2">
        <f>'Moving Avg'!F1710</f>
        <v>1.2064999999999997</v>
      </c>
      <c r="H1710" s="2">
        <f>'Moving Avg'!G1710</f>
        <v>1.1630000000000003</v>
      </c>
      <c r="I1710" s="2">
        <f>'Moving Avg'!H1710</f>
        <v>1.4190000000000009</v>
      </c>
      <c r="J1710" s="6" t="str">
        <f>OBV!F1710</f>
        <v>BULLISH</v>
      </c>
      <c r="K1710" s="6" t="str">
        <f>OBV!G1710</f>
        <v>STRONG</v>
      </c>
      <c r="L1710" s="6" t="str">
        <f>OBV!H1710</f>
        <v>CONFIRMED BULLISH</v>
      </c>
    </row>
    <row r="1711" spans="1:12" ht="13.5" x14ac:dyDescent="0.25">
      <c r="A1711" s="3">
        <f>RSI!A1711</f>
        <v>44802</v>
      </c>
      <c r="B1711" s="2">
        <f>RSI!B1711</f>
        <v>1.26</v>
      </c>
      <c r="C1711" s="2">
        <f>RSI!I1711</f>
        <v>57.99984636916507</v>
      </c>
      <c r="D1711" s="2">
        <f>MACD!E1711</f>
        <v>-2.9578796707958377E-2</v>
      </c>
      <c r="E1711" s="2">
        <f>MACD!F1711</f>
        <v>-4.9089952112011302E-2</v>
      </c>
      <c r="F1711" s="2">
        <f>'Moving Avg'!D1711</f>
        <v>1.248</v>
      </c>
      <c r="G1711" s="2">
        <f>'Moving Avg'!F1711</f>
        <v>1.2134999999999998</v>
      </c>
      <c r="H1711" s="2">
        <f>'Moving Avg'!G1711</f>
        <v>1.1640000000000001</v>
      </c>
      <c r="I1711" s="2">
        <f>'Moving Avg'!H1711</f>
        <v>1.4153500000000008</v>
      </c>
      <c r="J1711" s="6" t="str">
        <f>OBV!F1711</f>
        <v>BULLISH</v>
      </c>
      <c r="K1711" s="6" t="str">
        <f>OBV!G1711</f>
        <v>STRONG</v>
      </c>
      <c r="L1711" s="6" t="str">
        <f>OBV!H1711</f>
        <v>CONFIRMED BULLISH</v>
      </c>
    </row>
    <row r="1712" spans="1:12" ht="13.5" x14ac:dyDescent="0.25">
      <c r="A1712" s="3">
        <f>RSI!A1712</f>
        <v>44803</v>
      </c>
      <c r="B1712" s="2">
        <f>RSI!B1712</f>
        <v>1.26</v>
      </c>
      <c r="C1712" s="2">
        <f>RSI!I1712</f>
        <v>57.99984636916507</v>
      </c>
      <c r="D1712" s="2">
        <f>MACD!E1712</f>
        <v>-8.726260119120921E-3</v>
      </c>
      <c r="E1712" s="2">
        <f>MACD!F1712</f>
        <v>-4.1017213713433226E-2</v>
      </c>
      <c r="F1712" s="2">
        <f>'Moving Avg'!D1712</f>
        <v>1.2559999999999998</v>
      </c>
      <c r="G1712" s="2">
        <f>'Moving Avg'!F1712</f>
        <v>1.2204999999999999</v>
      </c>
      <c r="H1712" s="2">
        <f>'Moving Avg'!G1712</f>
        <v>1.1648000000000001</v>
      </c>
      <c r="I1712" s="2">
        <f>'Moving Avg'!H1712</f>
        <v>1.4117500000000007</v>
      </c>
      <c r="J1712" s="6" t="str">
        <f>OBV!F1712</f>
        <v>BULLISH</v>
      </c>
      <c r="K1712" s="6" t="str">
        <f>OBV!G1712</f>
        <v>NEUTRAL</v>
      </c>
      <c r="L1712" s="6" t="str">
        <f>OBV!H1712</f>
        <v>CONFIRMED BULLISH</v>
      </c>
    </row>
    <row r="1713" spans="1:12" ht="13.5" x14ac:dyDescent="0.25">
      <c r="A1713" s="3">
        <f>RSI!A1713</f>
        <v>44804</v>
      </c>
      <c r="B1713" s="2">
        <f>RSI!B1713</f>
        <v>1.26</v>
      </c>
      <c r="C1713" s="2">
        <f>RSI!I1713</f>
        <v>57.99984636916507</v>
      </c>
      <c r="D1713" s="2">
        <f>MACD!E1713</f>
        <v>9.3001510141133004E-4</v>
      </c>
      <c r="E1713" s="2">
        <f>MACD!F1713</f>
        <v>-3.2627767950464313E-2</v>
      </c>
      <c r="F1713" s="2">
        <f>'Moving Avg'!D1713</f>
        <v>1.26</v>
      </c>
      <c r="G1713" s="2">
        <f>'Moving Avg'!F1713</f>
        <v>1.2285000000000001</v>
      </c>
      <c r="H1713" s="2">
        <f>'Moving Avg'!G1713</f>
        <v>1.1656000000000002</v>
      </c>
      <c r="I1713" s="2">
        <f>'Moving Avg'!H1713</f>
        <v>1.4083500000000007</v>
      </c>
      <c r="J1713" s="6" t="str">
        <f>OBV!F1713</f>
        <v>BULLISH</v>
      </c>
      <c r="K1713" s="6" t="str">
        <f>OBV!G1713</f>
        <v>NEUTRAL</v>
      </c>
      <c r="L1713" s="6" t="str">
        <f>OBV!H1713</f>
        <v>CONFIRMED BULLISH</v>
      </c>
    </row>
    <row r="1714" spans="1:12" ht="13.5" x14ac:dyDescent="0.25">
      <c r="A1714" s="3">
        <f>RSI!A1714</f>
        <v>44805</v>
      </c>
      <c r="B1714" s="2">
        <f>RSI!B1714</f>
        <v>1.28</v>
      </c>
      <c r="C1714" s="2">
        <f>RSI!I1714</f>
        <v>60.833086842741331</v>
      </c>
      <c r="D1714" s="2">
        <f>MACD!E1714</f>
        <v>-3.4703439932748381E-4</v>
      </c>
      <c r="E1714" s="2">
        <f>MACD!F1714</f>
        <v>-2.6171621240236951E-2</v>
      </c>
      <c r="F1714" s="2">
        <f>'Moving Avg'!D1714</f>
        <v>1.268</v>
      </c>
      <c r="G1714" s="2">
        <f>'Moving Avg'!F1714</f>
        <v>1.2360000000000002</v>
      </c>
      <c r="H1714" s="2">
        <f>'Moving Avg'!G1714</f>
        <v>1.1674</v>
      </c>
      <c r="I1714" s="2">
        <f>'Moving Avg'!H1714</f>
        <v>1.4049500000000004</v>
      </c>
      <c r="J1714" s="6" t="str">
        <f>OBV!F1714</f>
        <v>BULLISH</v>
      </c>
      <c r="K1714" s="6" t="str">
        <f>OBV!G1714</f>
        <v>STRONG</v>
      </c>
      <c r="L1714" s="6" t="str">
        <f>OBV!H1714</f>
        <v>CONFIRMED BULLISH</v>
      </c>
    </row>
    <row r="1715" spans="1:12" ht="13.5" x14ac:dyDescent="0.25">
      <c r="A1715" s="3">
        <f>RSI!A1715</f>
        <v>44806</v>
      </c>
      <c r="B1715" s="2">
        <f>RSI!B1715</f>
        <v>1.27</v>
      </c>
      <c r="C1715" s="2">
        <f>RSI!I1715</f>
        <v>58.700868037545341</v>
      </c>
      <c r="D1715" s="2">
        <f>MACD!E1715</f>
        <v>4.7974487387536513E-4</v>
      </c>
      <c r="E1715" s="2">
        <f>MACD!F1715</f>
        <v>-2.0841348017414489E-2</v>
      </c>
      <c r="F1715" s="2">
        <f>'Moving Avg'!D1715</f>
        <v>1.266</v>
      </c>
      <c r="G1715" s="2">
        <f>'Moving Avg'!F1715</f>
        <v>1.2415000000000005</v>
      </c>
      <c r="H1715" s="2">
        <f>'Moving Avg'!G1715</f>
        <v>1.1690000000000003</v>
      </c>
      <c r="I1715" s="2">
        <f>'Moving Avg'!H1715</f>
        <v>1.4014000000000002</v>
      </c>
      <c r="J1715" s="6" t="str">
        <f>OBV!F1715</f>
        <v>BEARISH</v>
      </c>
      <c r="K1715" s="6" t="str">
        <f>OBV!G1715</f>
        <v>NEUTRAL</v>
      </c>
      <c r="L1715" s="6" t="str">
        <f>OBV!H1715</f>
        <v>CONFIRMED BEARISH</v>
      </c>
    </row>
    <row r="1716" spans="1:12" ht="13.5" x14ac:dyDescent="0.25">
      <c r="A1716" s="3">
        <f>RSI!A1716</f>
        <v>44809</v>
      </c>
      <c r="B1716" s="2">
        <f>RSI!B1716</f>
        <v>1.27</v>
      </c>
      <c r="C1716" s="2">
        <f>RSI!I1716</f>
        <v>58.700868037545341</v>
      </c>
      <c r="D1716" s="2">
        <f>MACD!E1716</f>
        <v>-6.7981886855683626E-3</v>
      </c>
      <c r="E1716" s="2">
        <f>MACD!F1716</f>
        <v>-1.8032716151045264E-2</v>
      </c>
      <c r="F1716" s="2">
        <f>'Moving Avg'!D1716</f>
        <v>1.268</v>
      </c>
      <c r="G1716" s="2">
        <f>'Moving Avg'!F1716</f>
        <v>1.2470000000000003</v>
      </c>
      <c r="H1716" s="2">
        <f>'Moving Avg'!G1716</f>
        <v>1.1708000000000001</v>
      </c>
      <c r="I1716" s="2">
        <f>'Moving Avg'!H1716</f>
        <v>1.3979999999999999</v>
      </c>
      <c r="J1716" s="6" t="str">
        <f>OBV!F1716</f>
        <v>BEARISH</v>
      </c>
      <c r="K1716" s="6" t="str">
        <f>OBV!G1716</f>
        <v>NEUTRAL</v>
      </c>
      <c r="L1716" s="6" t="str">
        <f>OBV!H1716</f>
        <v>BEARISH DIVERGENCE</v>
      </c>
    </row>
    <row r="1717" spans="1:12" ht="13.5" x14ac:dyDescent="0.25">
      <c r="A1717" s="3">
        <f>RSI!A1717</f>
        <v>44810</v>
      </c>
      <c r="B1717" s="2">
        <f>RSI!B1717</f>
        <v>1.25</v>
      </c>
      <c r="C1717" s="2">
        <f>RSI!I1717</f>
        <v>54.287302876948196</v>
      </c>
      <c r="D1717" s="2">
        <f>MACD!E1717</f>
        <v>-8.6621173867216239E-3</v>
      </c>
      <c r="E1717" s="2">
        <f>MACD!F1717</f>
        <v>-1.6158596398180538E-2</v>
      </c>
      <c r="F1717" s="2">
        <f>'Moving Avg'!D1717</f>
        <v>1.266</v>
      </c>
      <c r="G1717" s="2">
        <f>'Moving Avg'!F1717</f>
        <v>1.2515000000000003</v>
      </c>
      <c r="H1717" s="2">
        <f>'Moving Avg'!G1717</f>
        <v>1.1722000000000001</v>
      </c>
      <c r="I1717" s="2">
        <f>'Moving Avg'!H1717</f>
        <v>1.3944500000000002</v>
      </c>
      <c r="J1717" s="6" t="str">
        <f>OBV!F1717</f>
        <v>BEARISH</v>
      </c>
      <c r="K1717" s="6" t="str">
        <f>OBV!G1717</f>
        <v>NEUTRAL</v>
      </c>
      <c r="L1717" s="6" t="str">
        <f>OBV!H1717</f>
        <v>CONFIRMED BEARISH</v>
      </c>
    </row>
    <row r="1718" spans="1:12" ht="13.5" x14ac:dyDescent="0.25">
      <c r="A1718" s="3">
        <f>RSI!A1718</f>
        <v>44811</v>
      </c>
      <c r="B1718" s="2">
        <f>RSI!B1718</f>
        <v>1.26</v>
      </c>
      <c r="C1718" s="2">
        <f>RSI!I1718</f>
        <v>56.065993899383464</v>
      </c>
      <c r="D1718" s="2">
        <f>MACD!E1718</f>
        <v>-8.0294448034456956E-3</v>
      </c>
      <c r="E1718" s="2">
        <f>MACD!F1718</f>
        <v>-1.453276607923357E-2</v>
      </c>
      <c r="F1718" s="2">
        <f>'Moving Avg'!D1718</f>
        <v>1.266</v>
      </c>
      <c r="G1718" s="2">
        <f>'Moving Avg'!F1718</f>
        <v>1.2570000000000001</v>
      </c>
      <c r="H1718" s="2">
        <f>'Moving Avg'!G1718</f>
        <v>1.1738000000000002</v>
      </c>
      <c r="I1718" s="2">
        <f>'Moving Avg'!H1718</f>
        <v>1.3908999999999998</v>
      </c>
      <c r="J1718" s="6" t="str">
        <f>OBV!F1718</f>
        <v>BEARISH</v>
      </c>
      <c r="K1718" s="6" t="str">
        <f>OBV!G1718</f>
        <v>NEUTRAL</v>
      </c>
      <c r="L1718" s="6" t="str">
        <f>OBV!H1718</f>
        <v>NEUTRAL</v>
      </c>
    </row>
    <row r="1719" spans="1:12" ht="13.5" x14ac:dyDescent="0.25">
      <c r="A1719" s="3">
        <f>RSI!A1719</f>
        <v>44812</v>
      </c>
      <c r="B1719" s="2">
        <f>RSI!B1719</f>
        <v>1.26</v>
      </c>
      <c r="C1719" s="2">
        <f>RSI!I1719</f>
        <v>56.065993899383464</v>
      </c>
      <c r="D1719" s="2">
        <f>MACD!E1719</f>
        <v>-7.6701777390166814E-3</v>
      </c>
      <c r="E1719" s="2">
        <f>MACD!F1719</f>
        <v>-1.3160248411190194E-2</v>
      </c>
      <c r="F1719" s="2">
        <f>'Moving Avg'!D1719</f>
        <v>1.262</v>
      </c>
      <c r="G1719" s="2">
        <f>'Moving Avg'!F1719</f>
        <v>1.2600000000000002</v>
      </c>
      <c r="H1719" s="2">
        <f>'Moving Avg'!G1719</f>
        <v>1.1760000000000002</v>
      </c>
      <c r="I1719" s="2">
        <f>'Moving Avg'!H1719</f>
        <v>1.3873499999999999</v>
      </c>
      <c r="J1719" s="6" t="str">
        <f>OBV!F1719</f>
        <v>BEARISH</v>
      </c>
      <c r="K1719" s="6" t="str">
        <f>OBV!G1719</f>
        <v>NEUTRAL</v>
      </c>
      <c r="L1719" s="6" t="str">
        <f>OBV!H1719</f>
        <v>CONFIRMED BEARISH</v>
      </c>
    </row>
    <row r="1720" spans="1:12" ht="13.5" x14ac:dyDescent="0.25">
      <c r="A1720" s="3">
        <f>RSI!A1720</f>
        <v>44813</v>
      </c>
      <c r="B1720" s="2">
        <f>RSI!B1720</f>
        <v>1.26</v>
      </c>
      <c r="C1720" s="2">
        <f>RSI!I1720</f>
        <v>56.065993899383464</v>
      </c>
      <c r="D1720" s="2">
        <f>MACD!E1720</f>
        <v>-1.3753653353867357E-3</v>
      </c>
      <c r="E1720" s="2">
        <f>MACD!F1720</f>
        <v>-1.0803271796029504E-2</v>
      </c>
      <c r="F1720" s="2">
        <f>'Moving Avg'!D1720</f>
        <v>1.26</v>
      </c>
      <c r="G1720" s="2">
        <f>'Moving Avg'!F1720</f>
        <v>1.2615000000000003</v>
      </c>
      <c r="H1720" s="2">
        <f>'Moving Avg'!G1720</f>
        <v>1.1786000000000001</v>
      </c>
      <c r="I1720" s="2">
        <f>'Moving Avg'!H1720</f>
        <v>1.3838499999999996</v>
      </c>
      <c r="J1720" s="6" t="str">
        <f>OBV!F1720</f>
        <v>BEARISH</v>
      </c>
      <c r="K1720" s="6" t="str">
        <f>OBV!G1720</f>
        <v>NEUTRAL</v>
      </c>
      <c r="L1720" s="6" t="str">
        <f>OBV!H1720</f>
        <v>CONFIRMED BEARISH</v>
      </c>
    </row>
    <row r="1721" spans="1:12" ht="13.5" x14ac:dyDescent="0.25">
      <c r="A1721" s="3">
        <f>RSI!A1721</f>
        <v>44816</v>
      </c>
      <c r="B1721" s="2">
        <f>RSI!B1721</f>
        <v>1.25</v>
      </c>
      <c r="C1721" s="2">
        <f>RSI!I1721</f>
        <v>53.467580489111242</v>
      </c>
      <c r="D1721" s="2">
        <f>MACD!E1721</f>
        <v>1.4638793151537932E-3</v>
      </c>
      <c r="E1721" s="2">
        <f>MACD!F1721</f>
        <v>-8.349841573792845E-3</v>
      </c>
      <c r="F1721" s="2">
        <f>'Moving Avg'!D1721</f>
        <v>1.2559999999999998</v>
      </c>
      <c r="G1721" s="2">
        <f>'Moving Avg'!F1721</f>
        <v>1.2590000000000001</v>
      </c>
      <c r="H1721" s="2">
        <f>'Moving Avg'!G1721</f>
        <v>1.1819999999999999</v>
      </c>
      <c r="I1721" s="2">
        <f>'Moving Avg'!H1721</f>
        <v>1.38035</v>
      </c>
      <c r="J1721" s="6" t="str">
        <f>OBV!F1721</f>
        <v>BEARISH</v>
      </c>
      <c r="K1721" s="6" t="str">
        <f>OBV!G1721</f>
        <v>NEUTRAL</v>
      </c>
      <c r="L1721" s="6" t="str">
        <f>OBV!H1721</f>
        <v>CONFIRMED BEARISH</v>
      </c>
    </row>
    <row r="1722" spans="1:12" ht="13.5" x14ac:dyDescent="0.25">
      <c r="A1722" s="3">
        <f>RSI!A1722</f>
        <v>44817</v>
      </c>
      <c r="B1722" s="2">
        <f>RSI!B1722</f>
        <v>1.23</v>
      </c>
      <c r="C1722" s="2">
        <f>RSI!I1722</f>
        <v>48.614787207865824</v>
      </c>
      <c r="D1722" s="2">
        <f>MACD!E1722</f>
        <v>5.2671179522991718E-3</v>
      </c>
      <c r="E1722" s="2">
        <f>MACD!F1722</f>
        <v>-5.6264496685744418E-3</v>
      </c>
      <c r="F1722" s="2">
        <f>'Moving Avg'!D1722</f>
        <v>1.252</v>
      </c>
      <c r="G1722" s="2">
        <f>'Moving Avg'!F1722</f>
        <v>1.2535000000000003</v>
      </c>
      <c r="H1722" s="2">
        <f>'Moving Avg'!G1722</f>
        <v>1.1848000000000001</v>
      </c>
      <c r="I1722" s="2">
        <f>'Moving Avg'!H1722</f>
        <v>1.3766999999999998</v>
      </c>
      <c r="J1722" s="6" t="str">
        <f>OBV!F1722</f>
        <v>BEARISH</v>
      </c>
      <c r="K1722" s="6" t="str">
        <f>OBV!G1722</f>
        <v>NEUTRAL</v>
      </c>
      <c r="L1722" s="6" t="str">
        <f>OBV!H1722</f>
        <v>CONFIRMED BEARISH</v>
      </c>
    </row>
    <row r="1723" spans="1:12" ht="13.5" x14ac:dyDescent="0.25">
      <c r="A1723" s="3">
        <f>RSI!A1723</f>
        <v>44818</v>
      </c>
      <c r="B1723" s="2">
        <f>RSI!B1723</f>
        <v>1.2</v>
      </c>
      <c r="C1723" s="2">
        <f>RSI!I1723</f>
        <v>42.398542160723778</v>
      </c>
      <c r="D1723" s="2">
        <f>MACD!E1723</f>
        <v>1.0750941751176191E-2</v>
      </c>
      <c r="E1723" s="2">
        <f>MACD!F1723</f>
        <v>-2.3509713846243153E-3</v>
      </c>
      <c r="F1723" s="2">
        <f>'Moving Avg'!D1723</f>
        <v>1.24</v>
      </c>
      <c r="G1723" s="2">
        <f>'Moving Avg'!F1723</f>
        <v>1.2490000000000001</v>
      </c>
      <c r="H1723" s="2">
        <f>'Moving Avg'!G1723</f>
        <v>1.1862000000000001</v>
      </c>
      <c r="I1723" s="2">
        <f>'Moving Avg'!H1723</f>
        <v>1.3730999999999998</v>
      </c>
      <c r="J1723" s="6" t="str">
        <f>OBV!F1723</f>
        <v>BEARISH</v>
      </c>
      <c r="K1723" s="6" t="str">
        <f>OBV!G1723</f>
        <v>WEAK</v>
      </c>
      <c r="L1723" s="6" t="str">
        <f>OBV!H1723</f>
        <v>CONFIRMED BEARISH</v>
      </c>
    </row>
    <row r="1724" spans="1:12" ht="13.5" x14ac:dyDescent="0.25">
      <c r="A1724" s="3">
        <f>RSI!A1724</f>
        <v>44819</v>
      </c>
      <c r="B1724" s="2">
        <f>RSI!B1724</f>
        <v>1.21</v>
      </c>
      <c r="C1724" s="2">
        <f>RSI!I1724</f>
        <v>44.926477830507601</v>
      </c>
      <c r="D1724" s="2">
        <f>MACD!E1724</f>
        <v>1.7944810063673211E-2</v>
      </c>
      <c r="E1724" s="2">
        <f>MACD!F1724</f>
        <v>1.7081849050351902E-3</v>
      </c>
      <c r="F1724" s="2">
        <f>'Moving Avg'!D1724</f>
        <v>1.23</v>
      </c>
      <c r="G1724" s="2">
        <f>'Moving Avg'!F1724</f>
        <v>1.2475000000000003</v>
      </c>
      <c r="H1724" s="2">
        <f>'Moving Avg'!G1724</f>
        <v>1.1880000000000002</v>
      </c>
      <c r="I1724" s="2">
        <f>'Moving Avg'!H1724</f>
        <v>1.3693499999999998</v>
      </c>
      <c r="J1724" s="6" t="str">
        <f>OBV!F1724</f>
        <v>BEARISH</v>
      </c>
      <c r="K1724" s="6" t="str">
        <f>OBV!G1724</f>
        <v>WEAK</v>
      </c>
      <c r="L1724" s="6" t="str">
        <f>OBV!H1724</f>
        <v>CONFIRMED BEARISH</v>
      </c>
    </row>
    <row r="1725" spans="1:12" ht="13.5" x14ac:dyDescent="0.25">
      <c r="A1725" s="3">
        <f>RSI!A1725</f>
        <v>44820</v>
      </c>
      <c r="B1725" s="2">
        <f>RSI!B1725</f>
        <v>1.21</v>
      </c>
      <c r="C1725" s="2">
        <f>RSI!I1725</f>
        <v>44.926477830507601</v>
      </c>
      <c r="D1725" s="2">
        <f>MACD!E1725</f>
        <v>2.2635791675302608E-2</v>
      </c>
      <c r="E1725" s="2">
        <f>MACD!F1725</f>
        <v>5.8937062590886744E-3</v>
      </c>
      <c r="F1725" s="2">
        <f>'Moving Avg'!D1725</f>
        <v>1.22</v>
      </c>
      <c r="G1725" s="2">
        <f>'Moving Avg'!F1725</f>
        <v>1.2455000000000003</v>
      </c>
      <c r="H1725" s="2">
        <f>'Moving Avg'!G1725</f>
        <v>1.1898000000000002</v>
      </c>
      <c r="I1725" s="2">
        <f>'Moving Avg'!H1725</f>
        <v>1.3655999999999997</v>
      </c>
      <c r="J1725" s="6" t="str">
        <f>OBV!F1725</f>
        <v>BEARISH</v>
      </c>
      <c r="K1725" s="6" t="str">
        <f>OBV!G1725</f>
        <v>WEAK</v>
      </c>
      <c r="L1725" s="6" t="str">
        <f>OBV!H1725</f>
        <v>CONFIRMED BEARISH</v>
      </c>
    </row>
    <row r="1726" spans="1:12" ht="13.5" x14ac:dyDescent="0.25">
      <c r="A1726" s="3">
        <f>RSI!A1726</f>
        <v>44823</v>
      </c>
      <c r="B1726" s="2">
        <f>RSI!B1726</f>
        <v>1.2</v>
      </c>
      <c r="C1726" s="2">
        <f>RSI!I1726</f>
        <v>42.750554152303984</v>
      </c>
      <c r="D1726" s="2">
        <f>MACD!E1726</f>
        <v>2.7477605853356568E-2</v>
      </c>
      <c r="E1726" s="2">
        <f>MACD!F1726</f>
        <v>1.0210486177942252E-2</v>
      </c>
      <c r="F1726" s="2">
        <f>'Moving Avg'!D1726</f>
        <v>1.21</v>
      </c>
      <c r="G1726" s="2">
        <f>'Moving Avg'!F1726</f>
        <v>1.2455000000000001</v>
      </c>
      <c r="H1726" s="2">
        <f>'Moving Avg'!G1726</f>
        <v>1.1918</v>
      </c>
      <c r="I1726" s="2">
        <f>'Moving Avg'!H1726</f>
        <v>1.3617999999999995</v>
      </c>
      <c r="J1726" s="6" t="str">
        <f>OBV!F1726</f>
        <v>BEARISH</v>
      </c>
      <c r="K1726" s="6" t="str">
        <f>OBV!G1726</f>
        <v>WEAK</v>
      </c>
      <c r="L1726" s="6" t="str">
        <f>OBV!H1726</f>
        <v>CONFIRMED BEARISH</v>
      </c>
    </row>
    <row r="1727" spans="1:12" ht="13.5" x14ac:dyDescent="0.25">
      <c r="A1727" s="3">
        <f>RSI!A1727</f>
        <v>44824</v>
      </c>
      <c r="B1727" s="2">
        <f>RSI!B1727</f>
        <v>1.22</v>
      </c>
      <c r="C1727" s="2">
        <f>RSI!I1727</f>
        <v>48.158513420970394</v>
      </c>
      <c r="D1727" s="2">
        <f>MACD!E1727</f>
        <v>2.719723113982786E-2</v>
      </c>
      <c r="E1727" s="2">
        <f>MACD!F1727</f>
        <v>1.3607835170319375E-2</v>
      </c>
      <c r="F1727" s="2">
        <f>'Moving Avg'!D1727</f>
        <v>1.208</v>
      </c>
      <c r="G1727" s="2">
        <f>'Moving Avg'!F1727</f>
        <v>1.2454999999999998</v>
      </c>
      <c r="H1727" s="2">
        <f>'Moving Avg'!G1727</f>
        <v>1.1938000000000002</v>
      </c>
      <c r="I1727" s="2">
        <f>'Moving Avg'!H1727</f>
        <v>1.3580999999999996</v>
      </c>
      <c r="J1727" s="6" t="str">
        <f>OBV!F1727</f>
        <v>BEARISH</v>
      </c>
      <c r="K1727" s="6" t="str">
        <f>OBV!G1727</f>
        <v>NEUTRAL</v>
      </c>
      <c r="L1727" s="6" t="str">
        <f>OBV!H1727</f>
        <v>CONFIRMED BEARISH</v>
      </c>
    </row>
    <row r="1728" spans="1:12" ht="13.5" x14ac:dyDescent="0.25">
      <c r="A1728" s="3">
        <f>RSI!A1728</f>
        <v>44825</v>
      </c>
      <c r="B1728" s="2">
        <f>RSI!B1728</f>
        <v>1.22</v>
      </c>
      <c r="C1728" s="2">
        <f>RSI!I1728</f>
        <v>48.158513420970394</v>
      </c>
      <c r="D1728" s="2">
        <f>MACD!E1728</f>
        <v>2.8547966265811242E-2</v>
      </c>
      <c r="E1728" s="2">
        <f>MACD!F1728</f>
        <v>1.6595861389417751E-2</v>
      </c>
      <c r="F1728" s="2">
        <f>'Moving Avg'!D1728</f>
        <v>1.212</v>
      </c>
      <c r="G1728" s="2">
        <f>'Moving Avg'!F1728</f>
        <v>1.2444999999999999</v>
      </c>
      <c r="H1728" s="2">
        <f>'Moving Avg'!G1728</f>
        <v>1.1958</v>
      </c>
      <c r="I1728" s="2">
        <f>'Moving Avg'!H1728</f>
        <v>1.3545500000000001</v>
      </c>
      <c r="J1728" s="6" t="str">
        <f>OBV!F1728</f>
        <v>BULLISH</v>
      </c>
      <c r="K1728" s="6" t="str">
        <f>OBV!G1728</f>
        <v>NEUTRAL</v>
      </c>
      <c r="L1728" s="6" t="str">
        <f>OBV!H1728</f>
        <v>CONFIRMED BULLISH</v>
      </c>
    </row>
    <row r="1729" spans="1:12" ht="13.5" x14ac:dyDescent="0.25">
      <c r="A1729" s="3">
        <f>RSI!A1729</f>
        <v>44826</v>
      </c>
      <c r="B1729" s="2">
        <f>RSI!B1729</f>
        <v>1.21</v>
      </c>
      <c r="C1729" s="2">
        <f>RSI!I1729</f>
        <v>45.657513096022114</v>
      </c>
      <c r="D1729" s="2">
        <f>MACD!E1729</f>
        <v>3.047748277459239E-2</v>
      </c>
      <c r="E1729" s="2">
        <f>MACD!F1729</f>
        <v>1.9372185666452678E-2</v>
      </c>
      <c r="F1729" s="2">
        <f>'Moving Avg'!D1729</f>
        <v>1.212</v>
      </c>
      <c r="G1729" s="2">
        <f>'Moving Avg'!F1729</f>
        <v>1.2429999999999999</v>
      </c>
      <c r="H1729" s="2">
        <f>'Moving Avg'!G1729</f>
        <v>1.1976</v>
      </c>
      <c r="I1729" s="2">
        <f>'Moving Avg'!H1729</f>
        <v>1.3509500000000003</v>
      </c>
      <c r="J1729" s="6" t="str">
        <f>OBV!F1729</f>
        <v>BEARISH</v>
      </c>
      <c r="K1729" s="6" t="str">
        <f>OBV!G1729</f>
        <v>NEUTRAL</v>
      </c>
      <c r="L1729" s="6" t="str">
        <f>OBV!H1729</f>
        <v>NEUTRAL</v>
      </c>
    </row>
    <row r="1730" spans="1:12" ht="13.5" x14ac:dyDescent="0.25">
      <c r="A1730" s="3">
        <f>RSI!A1730</f>
        <v>44827</v>
      </c>
      <c r="B1730" s="2">
        <f>RSI!B1730</f>
        <v>1.21</v>
      </c>
      <c r="C1730" s="2">
        <f>RSI!I1730</f>
        <v>45.657513096022114</v>
      </c>
      <c r="D1730" s="2">
        <f>MACD!E1730</f>
        <v>3.2211691061818648E-2</v>
      </c>
      <c r="E1730" s="2">
        <f>MACD!F1730</f>
        <v>2.1940086745525875E-2</v>
      </c>
      <c r="F1730" s="2">
        <f>'Moving Avg'!D1730</f>
        <v>1.212</v>
      </c>
      <c r="G1730" s="2">
        <f>'Moving Avg'!F1730</f>
        <v>1.2395</v>
      </c>
      <c r="H1730" s="2">
        <f>'Moving Avg'!G1730</f>
        <v>1.1998</v>
      </c>
      <c r="I1730" s="2">
        <f>'Moving Avg'!H1730</f>
        <v>1.3475000000000004</v>
      </c>
      <c r="J1730" s="6" t="str">
        <f>OBV!F1730</f>
        <v>BEARISH</v>
      </c>
      <c r="K1730" s="6" t="str">
        <f>OBV!G1730</f>
        <v>NEUTRAL</v>
      </c>
      <c r="L1730" s="6" t="str">
        <f>OBV!H1730</f>
        <v>NEUTRAL</v>
      </c>
    </row>
    <row r="1731" spans="1:12" ht="13.5" x14ac:dyDescent="0.25">
      <c r="A1731" s="3">
        <f>RSI!A1731</f>
        <v>44830</v>
      </c>
      <c r="B1731" s="2">
        <f>RSI!B1731</f>
        <v>1.24</v>
      </c>
      <c r="C1731" s="2">
        <f>RSI!I1731</f>
        <v>53.973912780782108</v>
      </c>
      <c r="D1731" s="2">
        <f>MACD!E1731</f>
        <v>3.0012433269055228E-2</v>
      </c>
      <c r="E1731" s="2">
        <f>MACD!F1731</f>
        <v>2.3554556050231747E-2</v>
      </c>
      <c r="F1731" s="2">
        <f>'Moving Avg'!D1731</f>
        <v>1.22</v>
      </c>
      <c r="G1731" s="2">
        <f>'Moving Avg'!F1731</f>
        <v>1.2384999999999997</v>
      </c>
      <c r="H1731" s="2">
        <f>'Moving Avg'!G1731</f>
        <v>1.2021999999999999</v>
      </c>
      <c r="I1731" s="2">
        <f>'Moving Avg'!H1731</f>
        <v>1.3443499999999999</v>
      </c>
      <c r="J1731" s="6" t="str">
        <f>OBV!F1731</f>
        <v>BULLISH</v>
      </c>
      <c r="K1731" s="6" t="str">
        <f>OBV!G1731</f>
        <v>NEUTRAL</v>
      </c>
      <c r="L1731" s="6" t="str">
        <f>OBV!H1731</f>
        <v>CONFIRMED BULLISH</v>
      </c>
    </row>
    <row r="1732" spans="1:12" ht="13.5" x14ac:dyDescent="0.25">
      <c r="A1732" s="3">
        <f>RSI!A1732</f>
        <v>44831</v>
      </c>
      <c r="B1732" s="2">
        <f>RSI!B1732</f>
        <v>1.23</v>
      </c>
      <c r="C1732" s="2">
        <f>RSI!I1732</f>
        <v>51.163196910179565</v>
      </c>
      <c r="D1732" s="2">
        <f>MACD!E1732</f>
        <v>2.5725123793026272E-2</v>
      </c>
      <c r="E1732" s="2">
        <f>MACD!F1732</f>
        <v>2.3988669598790653E-2</v>
      </c>
      <c r="F1732" s="2">
        <f>'Moving Avg'!D1732</f>
        <v>1.222</v>
      </c>
      <c r="G1732" s="2">
        <f>'Moving Avg'!F1732</f>
        <v>1.2369999999999999</v>
      </c>
      <c r="H1732" s="2">
        <f>'Moving Avg'!G1732</f>
        <v>1.2047999999999999</v>
      </c>
      <c r="I1732" s="2">
        <f>'Moving Avg'!H1732</f>
        <v>1.3410500000000001</v>
      </c>
      <c r="J1732" s="6" t="str">
        <f>OBV!F1732</f>
        <v>BEARISH</v>
      </c>
      <c r="K1732" s="6" t="str">
        <f>OBV!G1732</f>
        <v>NEUTRAL</v>
      </c>
      <c r="L1732" s="6" t="str">
        <f>OBV!H1732</f>
        <v>BEARISH DIVERGENCE</v>
      </c>
    </row>
    <row r="1733" spans="1:12" ht="13.5" x14ac:dyDescent="0.25">
      <c r="A1733" s="3">
        <f>RSI!A1733</f>
        <v>44832</v>
      </c>
      <c r="B1733" s="2">
        <f>RSI!B1733</f>
        <v>1.23</v>
      </c>
      <c r="C1733" s="2">
        <f>RSI!I1733</f>
        <v>51.163196910179572</v>
      </c>
      <c r="D1733" s="2">
        <f>MACD!E1733</f>
        <v>1.7457572222997708E-2</v>
      </c>
      <c r="E1733" s="2">
        <f>MACD!F1733</f>
        <v>2.2682450123632066E-2</v>
      </c>
      <c r="F1733" s="2">
        <f>'Moving Avg'!D1733</f>
        <v>1.2240000000000002</v>
      </c>
      <c r="G1733" s="2">
        <f>'Moving Avg'!F1733</f>
        <v>1.2354999999999998</v>
      </c>
      <c r="H1733" s="2">
        <f>'Moving Avg'!G1733</f>
        <v>1.2073999999999998</v>
      </c>
      <c r="I1733" s="2">
        <f>'Moving Avg'!H1733</f>
        <v>1.3378500000000002</v>
      </c>
      <c r="J1733" s="6" t="str">
        <f>OBV!F1733</f>
        <v>BEARISH</v>
      </c>
      <c r="K1733" s="6" t="str">
        <f>OBV!G1733</f>
        <v>NEUTRAL</v>
      </c>
      <c r="L1733" s="6" t="str">
        <f>OBV!H1733</f>
        <v>BEARISH DIVERGENCE</v>
      </c>
    </row>
    <row r="1734" spans="1:12" ht="13.5" x14ac:dyDescent="0.25">
      <c r="A1734" s="3">
        <f>RSI!A1734</f>
        <v>44833</v>
      </c>
      <c r="B1734" s="2">
        <f>RSI!B1734</f>
        <v>1.22</v>
      </c>
      <c r="C1734" s="2">
        <f>RSI!I1734</f>
        <v>48.249178235120013</v>
      </c>
      <c r="D1734" s="2">
        <f>MACD!E1734</f>
        <v>1.2718521024564833E-2</v>
      </c>
      <c r="E1734" s="2">
        <f>MACD!F1734</f>
        <v>2.068966430381862E-2</v>
      </c>
      <c r="F1734" s="2">
        <f>'Moving Avg'!D1734</f>
        <v>1.226</v>
      </c>
      <c r="G1734" s="2">
        <f>'Moving Avg'!F1734</f>
        <v>1.2324999999999999</v>
      </c>
      <c r="H1734" s="2">
        <f>'Moving Avg'!G1734</f>
        <v>1.2101999999999997</v>
      </c>
      <c r="I1734" s="2">
        <f>'Moving Avg'!H1734</f>
        <v>1.3349000000000006</v>
      </c>
      <c r="J1734" s="6" t="str">
        <f>OBV!F1734</f>
        <v>BEARISH</v>
      </c>
      <c r="K1734" s="6" t="str">
        <f>OBV!G1734</f>
        <v>NEUTRAL</v>
      </c>
      <c r="L1734" s="6" t="str">
        <f>OBV!H1734</f>
        <v>BEARISH DIVERGENCE</v>
      </c>
    </row>
    <row r="1735" spans="1:12" ht="13.5" x14ac:dyDescent="0.25">
      <c r="A1735" s="3">
        <f>RSI!A1735</f>
        <v>44834</v>
      </c>
      <c r="B1735" s="2">
        <f>RSI!B1735</f>
        <v>1.2</v>
      </c>
      <c r="C1735" s="2">
        <f>RSI!I1735</f>
        <v>42.977050293295683</v>
      </c>
      <c r="D1735" s="2">
        <f>MACD!E1735</f>
        <v>1.022817013092614E-2</v>
      </c>
      <c r="E1735" s="2">
        <f>MACD!F1735</f>
        <v>1.8597365469240124E-2</v>
      </c>
      <c r="F1735" s="2">
        <f>'Moving Avg'!D1735</f>
        <v>1.224</v>
      </c>
      <c r="G1735" s="2">
        <f>'Moving Avg'!F1735</f>
        <v>1.2289999999999999</v>
      </c>
      <c r="H1735" s="2">
        <f>'Moving Avg'!G1735</f>
        <v>1.2121999999999999</v>
      </c>
      <c r="I1735" s="2">
        <f>'Moving Avg'!H1735</f>
        <v>1.3323500000000004</v>
      </c>
      <c r="J1735" s="6" t="str">
        <f>OBV!F1735</f>
        <v>BEARISH</v>
      </c>
      <c r="K1735" s="6" t="str">
        <f>OBV!G1735</f>
        <v>NEUTRAL</v>
      </c>
      <c r="L1735" s="6" t="str">
        <f>OBV!H1735</f>
        <v>CONFIRMED BEARISH</v>
      </c>
    </row>
    <row r="1736" spans="1:12" ht="13.5" x14ac:dyDescent="0.25">
      <c r="A1736" s="3">
        <f>RSI!A1736</f>
        <v>44837</v>
      </c>
      <c r="B1736" s="2">
        <f>RSI!B1736</f>
        <v>1.22</v>
      </c>
      <c r="C1736" s="2">
        <f>RSI!I1736</f>
        <v>48.980698199202358</v>
      </c>
      <c r="D1736" s="2">
        <f>MACD!E1736</f>
        <v>5.2544972640473642E-3</v>
      </c>
      <c r="E1736" s="2">
        <f>MACD!F1736</f>
        <v>1.5928791828201571E-2</v>
      </c>
      <c r="F1736" s="2">
        <f>'Moving Avg'!D1736</f>
        <v>1.22</v>
      </c>
      <c r="G1736" s="2">
        <f>'Moving Avg'!F1736</f>
        <v>1.2264999999999999</v>
      </c>
      <c r="H1736" s="2">
        <f>'Moving Avg'!G1736</f>
        <v>1.2145999999999999</v>
      </c>
      <c r="I1736" s="2">
        <f>'Moving Avg'!H1736</f>
        <v>1.3299000000000003</v>
      </c>
      <c r="J1736" s="6" t="str">
        <f>OBV!F1736</f>
        <v>BEARISH</v>
      </c>
      <c r="K1736" s="6" t="str">
        <f>OBV!G1736</f>
        <v>NEUTRAL</v>
      </c>
      <c r="L1736" s="6" t="str">
        <f>OBV!H1736</f>
        <v>CONFIRMED BEARISH</v>
      </c>
    </row>
    <row r="1737" spans="1:12" ht="13.5" x14ac:dyDescent="0.25">
      <c r="A1737" s="3">
        <f>RSI!A1737</f>
        <v>44838</v>
      </c>
      <c r="B1737" s="2">
        <f>RSI!B1737</f>
        <v>1.22</v>
      </c>
      <c r="C1737" s="2">
        <f>RSI!I1737</f>
        <v>48.980698199202351</v>
      </c>
      <c r="D1737" s="2">
        <f>MACD!E1737</f>
        <v>4.1468675562188473E-3</v>
      </c>
      <c r="E1737" s="2">
        <f>MACD!F1737</f>
        <v>1.3572406973805027E-2</v>
      </c>
      <c r="F1737" s="2">
        <f>'Moving Avg'!D1737</f>
        <v>1.218</v>
      </c>
      <c r="G1737" s="2">
        <f>'Moving Avg'!F1737</f>
        <v>1.2249999999999999</v>
      </c>
      <c r="H1737" s="2">
        <f>'Moving Avg'!G1737</f>
        <v>1.2169999999999999</v>
      </c>
      <c r="I1737" s="2">
        <f>'Moving Avg'!H1737</f>
        <v>1.3275500000000009</v>
      </c>
      <c r="J1737" s="6" t="str">
        <f>OBV!F1737</f>
        <v>BEARISH</v>
      </c>
      <c r="K1737" s="6" t="str">
        <f>OBV!G1737</f>
        <v>NEUTRAL</v>
      </c>
      <c r="L1737" s="6" t="str">
        <f>OBV!H1737</f>
        <v>CONFIRMED BEARISH</v>
      </c>
    </row>
    <row r="1738" spans="1:12" ht="13.5" x14ac:dyDescent="0.25">
      <c r="A1738" s="3">
        <f>RSI!A1738</f>
        <v>44839</v>
      </c>
      <c r="B1738" s="2">
        <f>RSI!B1738</f>
        <v>1.22</v>
      </c>
      <c r="C1738" s="2">
        <f>RSI!I1738</f>
        <v>48.980698199202351</v>
      </c>
      <c r="D1738" s="2">
        <f>MACD!E1738</f>
        <v>3.2318087531482131E-3</v>
      </c>
      <c r="E1738" s="2">
        <f>MACD!F1738</f>
        <v>1.1504287329673665E-2</v>
      </c>
      <c r="F1738" s="2">
        <f>'Moving Avg'!D1738</f>
        <v>1.2159999999999997</v>
      </c>
      <c r="G1738" s="2">
        <f>'Moving Avg'!F1738</f>
        <v>1.2229999999999999</v>
      </c>
      <c r="H1738" s="2">
        <f>'Moving Avg'!G1738</f>
        <v>1.2187999999999999</v>
      </c>
      <c r="I1738" s="2">
        <f>'Moving Avg'!H1738</f>
        <v>1.3253000000000008</v>
      </c>
      <c r="J1738" s="6" t="str">
        <f>OBV!F1738</f>
        <v>BEARISH</v>
      </c>
      <c r="K1738" s="6" t="str">
        <f>OBV!G1738</f>
        <v>NEUTRAL</v>
      </c>
      <c r="L1738" s="6" t="str">
        <f>OBV!H1738</f>
        <v>CONFIRMED BEARISH</v>
      </c>
    </row>
    <row r="1739" spans="1:12" ht="13.5" x14ac:dyDescent="0.25">
      <c r="A1739" s="3">
        <f>RSI!A1739</f>
        <v>44840</v>
      </c>
      <c r="B1739" s="2">
        <f>RSI!B1739</f>
        <v>1.2</v>
      </c>
      <c r="C1739" s="2">
        <f>RSI!I1739</f>
        <v>43.288359729974395</v>
      </c>
      <c r="D1739" s="2">
        <f>MACD!E1739</f>
        <v>2.4210725541256028E-3</v>
      </c>
      <c r="E1739" s="2">
        <f>MACD!F1739</f>
        <v>9.6876443745640521E-3</v>
      </c>
      <c r="F1739" s="2">
        <f>'Moving Avg'!D1739</f>
        <v>1.212</v>
      </c>
      <c r="G1739" s="2">
        <f>'Moving Avg'!F1739</f>
        <v>1.2199999999999998</v>
      </c>
      <c r="H1739" s="2">
        <f>'Moving Avg'!G1739</f>
        <v>1.2205999999999999</v>
      </c>
      <c r="I1739" s="2">
        <f>'Moving Avg'!H1739</f>
        <v>1.3232000000000008</v>
      </c>
      <c r="J1739" s="6" t="str">
        <f>OBV!F1739</f>
        <v>BEARISH</v>
      </c>
      <c r="K1739" s="6" t="str">
        <f>OBV!G1739</f>
        <v>NEUTRAL</v>
      </c>
      <c r="L1739" s="6" t="str">
        <f>OBV!H1739</f>
        <v>CONFIRMED BEARISH</v>
      </c>
    </row>
    <row r="1740" spans="1:12" ht="13.5" x14ac:dyDescent="0.25">
      <c r="A1740" s="3">
        <f>RSI!A1740</f>
        <v>44841</v>
      </c>
      <c r="B1740" s="2">
        <f>RSI!B1740</f>
        <v>1.25</v>
      </c>
      <c r="C1740" s="2">
        <f>RSI!I1740</f>
        <v>56.80393705194939</v>
      </c>
      <c r="D1740" s="2">
        <f>MACD!E1740</f>
        <v>-1.831453784756798E-3</v>
      </c>
      <c r="E1740" s="2">
        <f>MACD!F1740</f>
        <v>7.3838247426998831E-3</v>
      </c>
      <c r="F1740" s="2">
        <f>'Moving Avg'!D1740</f>
        <v>1.222</v>
      </c>
      <c r="G1740" s="2">
        <f>'Moving Avg'!F1740</f>
        <v>1.2194999999999998</v>
      </c>
      <c r="H1740" s="2">
        <f>'Moving Avg'!G1740</f>
        <v>1.2229999999999999</v>
      </c>
      <c r="I1740" s="2">
        <f>'Moving Avg'!H1740</f>
        <v>1.3213000000000006</v>
      </c>
      <c r="J1740" s="6" t="str">
        <f>OBV!F1740</f>
        <v>BULLISH</v>
      </c>
      <c r="K1740" s="6" t="str">
        <f>OBV!G1740</f>
        <v>STRONG</v>
      </c>
      <c r="L1740" s="6" t="str">
        <f>OBV!H1740</f>
        <v>CONFIRMED BULLISH</v>
      </c>
    </row>
    <row r="1741" spans="1:12" ht="13.5" x14ac:dyDescent="0.25">
      <c r="A1741" s="3">
        <f>RSI!A1741</f>
        <v>44844</v>
      </c>
      <c r="B1741" s="2">
        <f>RSI!B1741</f>
        <v>1.24</v>
      </c>
      <c r="C1741" s="2">
        <f>RSI!I1741</f>
        <v>54.030513696175554</v>
      </c>
      <c r="D1741" s="2">
        <f>MACD!E1741</f>
        <v>-2.4204902137681117E-4</v>
      </c>
      <c r="E1741" s="2">
        <f>MACD!F1741</f>
        <v>5.8586499898845446E-3</v>
      </c>
      <c r="F1741" s="2">
        <f>'Moving Avg'!D1741</f>
        <v>1.226</v>
      </c>
      <c r="G1741" s="2">
        <f>'Moving Avg'!F1741</f>
        <v>1.2189999999999999</v>
      </c>
      <c r="H1741" s="2">
        <f>'Moving Avg'!G1741</f>
        <v>1.2253999999999998</v>
      </c>
      <c r="I1741" s="2">
        <f>'Moving Avg'!H1741</f>
        <v>1.3192500000000007</v>
      </c>
      <c r="J1741" s="6" t="str">
        <f>OBV!F1741</f>
        <v>BULLISH</v>
      </c>
      <c r="K1741" s="6" t="str">
        <f>OBV!G1741</f>
        <v>STRONG</v>
      </c>
      <c r="L1741" s="6" t="str">
        <f>OBV!H1741</f>
        <v>CONFIRMED BULLISH</v>
      </c>
    </row>
    <row r="1742" spans="1:12" ht="13.5" x14ac:dyDescent="0.25">
      <c r="A1742" s="3">
        <f>RSI!A1742</f>
        <v>44845</v>
      </c>
      <c r="B1742" s="2">
        <f>RSI!B1742</f>
        <v>1.24</v>
      </c>
      <c r="C1742" s="2">
        <f>RSI!I1742</f>
        <v>54.030513696175554</v>
      </c>
      <c r="D1742" s="2">
        <f>MACD!E1742</f>
        <v>-5.32492024183151E-4</v>
      </c>
      <c r="E1742" s="2">
        <f>MACD!F1742</f>
        <v>4.5804215870710058E-3</v>
      </c>
      <c r="F1742" s="2">
        <f>'Moving Avg'!D1742</f>
        <v>1.23</v>
      </c>
      <c r="G1742" s="2">
        <f>'Moving Avg'!F1742</f>
        <v>1.2194999999999996</v>
      </c>
      <c r="H1742" s="2">
        <f>'Moving Avg'!G1742</f>
        <v>1.2278</v>
      </c>
      <c r="I1742" s="2">
        <f>'Moving Avg'!H1742</f>
        <v>1.3170500000000005</v>
      </c>
      <c r="J1742" s="6" t="str">
        <f>OBV!F1742</f>
        <v>BULLISH</v>
      </c>
      <c r="K1742" s="6" t="str">
        <f>OBV!G1742</f>
        <v>STRONG</v>
      </c>
      <c r="L1742" s="6" t="str">
        <f>OBV!H1742</f>
        <v>CONFIRMED BULLISH</v>
      </c>
    </row>
    <row r="1743" spans="1:12" ht="13.5" x14ac:dyDescent="0.25">
      <c r="A1743" s="3">
        <f>RSI!A1743</f>
        <v>44846</v>
      </c>
      <c r="B1743" s="2">
        <f>RSI!B1743</f>
        <v>1.24</v>
      </c>
      <c r="C1743" s="2">
        <f>RSI!I1743</f>
        <v>54.030513696175547</v>
      </c>
      <c r="D1743" s="2">
        <f>MACD!E1743</f>
        <v>-8.679389121459824E-4</v>
      </c>
      <c r="E1743" s="2">
        <f>MACD!F1743</f>
        <v>3.4907494872276085E-3</v>
      </c>
      <c r="F1743" s="2">
        <f>'Moving Avg'!D1743</f>
        <v>1.2340000000000002</v>
      </c>
      <c r="G1743" s="2">
        <f>'Moving Avg'!F1743</f>
        <v>1.2214999999999998</v>
      </c>
      <c r="H1743" s="2">
        <f>'Moving Avg'!G1743</f>
        <v>1.2306000000000001</v>
      </c>
      <c r="I1743" s="2">
        <f>'Moving Avg'!H1743</f>
        <v>1.3149000000000004</v>
      </c>
      <c r="J1743" s="6" t="str">
        <f>OBV!F1743</f>
        <v>BULLISH</v>
      </c>
      <c r="K1743" s="6" t="str">
        <f>OBV!G1743</f>
        <v>STRONG</v>
      </c>
      <c r="L1743" s="6" t="str">
        <f>OBV!H1743</f>
        <v>CONFIRMED BULLISH</v>
      </c>
    </row>
    <row r="1744" spans="1:12" ht="13.5" x14ac:dyDescent="0.25">
      <c r="A1744" s="3">
        <f>RSI!A1744</f>
        <v>44847</v>
      </c>
      <c r="B1744" s="2">
        <f>RSI!B1744</f>
        <v>1.21</v>
      </c>
      <c r="C1744" s="2">
        <f>RSI!I1744</f>
        <v>45.674700143894007</v>
      </c>
      <c r="D1744" s="2">
        <f>MACD!E1744</f>
        <v>-5.5106181397301945E-4</v>
      </c>
      <c r="E1744" s="2">
        <f>MACD!F1744</f>
        <v>2.6823872269874831E-3</v>
      </c>
      <c r="F1744" s="2">
        <f>'Moving Avg'!D1744</f>
        <v>1.2360000000000002</v>
      </c>
      <c r="G1744" s="2">
        <f>'Moving Avg'!F1744</f>
        <v>1.2214999999999998</v>
      </c>
      <c r="H1744" s="2">
        <f>'Moving Avg'!G1744</f>
        <v>1.2322000000000002</v>
      </c>
      <c r="I1744" s="2">
        <f>'Moving Avg'!H1744</f>
        <v>1.3127500000000001</v>
      </c>
      <c r="J1744" s="6" t="str">
        <f>OBV!F1744</f>
        <v>BULLISH</v>
      </c>
      <c r="K1744" s="6" t="str">
        <f>OBV!G1744</f>
        <v>NEUTRAL</v>
      </c>
      <c r="L1744" s="6" t="str">
        <f>OBV!H1744</f>
        <v>CONFIRMED BULLISH</v>
      </c>
    </row>
    <row r="1745" spans="1:12" ht="13.5" x14ac:dyDescent="0.25">
      <c r="A1745" s="3">
        <f>RSI!A1745</f>
        <v>44848</v>
      </c>
      <c r="B1745" s="2">
        <f>RSI!B1745</f>
        <v>1.21</v>
      </c>
      <c r="C1745" s="2">
        <f>RSI!I1745</f>
        <v>45.674700143894015</v>
      </c>
      <c r="D1745" s="2">
        <f>MACD!E1745</f>
        <v>-3.2594793374673969E-3</v>
      </c>
      <c r="E1745" s="2">
        <f>MACD!F1745</f>
        <v>1.494013914096507E-3</v>
      </c>
      <c r="F1745" s="2">
        <f>'Moving Avg'!D1745</f>
        <v>1.228</v>
      </c>
      <c r="G1745" s="2">
        <f>'Moving Avg'!F1745</f>
        <v>1.2215</v>
      </c>
      <c r="H1745" s="2">
        <f>'Moving Avg'!G1745</f>
        <v>1.2332000000000003</v>
      </c>
      <c r="I1745" s="2">
        <f>'Moving Avg'!H1745</f>
        <v>1.3109499999999996</v>
      </c>
      <c r="J1745" s="6" t="str">
        <f>OBV!F1745</f>
        <v>BEARISH</v>
      </c>
      <c r="K1745" s="6" t="str">
        <f>OBV!G1745</f>
        <v>NEUTRAL</v>
      </c>
      <c r="L1745" s="6" t="str">
        <f>OBV!H1745</f>
        <v>CONFIRMED BEARISH</v>
      </c>
    </row>
    <row r="1746" spans="1:12" ht="13.5" x14ac:dyDescent="0.25">
      <c r="A1746" s="3">
        <f>RSI!A1746</f>
        <v>44851</v>
      </c>
      <c r="B1746" s="2">
        <f>RSI!B1746</f>
        <v>1.23</v>
      </c>
      <c r="C1746" s="2">
        <f>RSI!I1746</f>
        <v>51.476704380343485</v>
      </c>
      <c r="D1746" s="2">
        <f>MACD!E1746</f>
        <v>-3.8628323335103687E-3</v>
      </c>
      <c r="E1746" s="2">
        <f>MACD!F1746</f>
        <v>4.2264466457513192E-4</v>
      </c>
      <c r="F1746" s="2">
        <f>'Moving Avg'!D1746</f>
        <v>1.2260000000000002</v>
      </c>
      <c r="G1746" s="2">
        <f>'Moving Avg'!F1746</f>
        <v>1.2230000000000001</v>
      </c>
      <c r="H1746" s="2">
        <f>'Moving Avg'!G1746</f>
        <v>1.2346000000000004</v>
      </c>
      <c r="I1746" s="2">
        <f>'Moving Avg'!H1746</f>
        <v>1.3092499999999998</v>
      </c>
      <c r="J1746" s="6" t="str">
        <f>OBV!F1746</f>
        <v>BULLISH</v>
      </c>
      <c r="K1746" s="6" t="str">
        <f>OBV!G1746</f>
        <v>NEUTRAL</v>
      </c>
      <c r="L1746" s="6" t="str">
        <f>OBV!H1746</f>
        <v>BULLISH DIVERGENCE</v>
      </c>
    </row>
    <row r="1747" spans="1:12" ht="13.5" x14ac:dyDescent="0.25">
      <c r="A1747" s="3">
        <f>RSI!A1747</f>
        <v>44852</v>
      </c>
      <c r="B1747" s="2">
        <f>RSI!B1747</f>
        <v>1.22</v>
      </c>
      <c r="C1747" s="2">
        <f>RSI!I1747</f>
        <v>48.677352173241026</v>
      </c>
      <c r="D1747" s="2">
        <f>MACD!E1747</f>
        <v>-3.6647432867236152E-3</v>
      </c>
      <c r="E1747" s="2">
        <f>MACD!F1747</f>
        <v>-3.9483292568461757E-4</v>
      </c>
      <c r="F1747" s="2">
        <f>'Moving Avg'!D1747</f>
        <v>1.222</v>
      </c>
      <c r="G1747" s="2">
        <f>'Moving Avg'!F1747</f>
        <v>1.2229999999999999</v>
      </c>
      <c r="H1747" s="2">
        <f>'Moving Avg'!G1747</f>
        <v>1.2358000000000002</v>
      </c>
      <c r="I1747" s="2">
        <f>'Moving Avg'!H1747</f>
        <v>1.3078999999999998</v>
      </c>
      <c r="J1747" s="6" t="str">
        <f>OBV!F1747</f>
        <v>BULLISH</v>
      </c>
      <c r="K1747" s="6" t="str">
        <f>OBV!G1747</f>
        <v>NEUTRAL</v>
      </c>
      <c r="L1747" s="6" t="str">
        <f>OBV!H1747</f>
        <v>BULLISH DIVERGENCE</v>
      </c>
    </row>
    <row r="1748" spans="1:12" ht="13.5" x14ac:dyDescent="0.25">
      <c r="A1748" s="3">
        <f>RSI!A1748</f>
        <v>44853</v>
      </c>
      <c r="B1748" s="2">
        <f>RSI!B1748</f>
        <v>1.23</v>
      </c>
      <c r="C1748" s="2">
        <f>RSI!I1748</f>
        <v>51.516731291933588</v>
      </c>
      <c r="D1748" s="2">
        <f>MACD!E1748</f>
        <v>-4.2085226000760922E-3</v>
      </c>
      <c r="E1748" s="2">
        <f>MACD!F1748</f>
        <v>-1.1575708605629125E-3</v>
      </c>
      <c r="F1748" s="2">
        <f>'Moving Avg'!D1748</f>
        <v>1.22</v>
      </c>
      <c r="G1748" s="2">
        <f>'Moving Avg'!F1748</f>
        <v>1.2235</v>
      </c>
      <c r="H1748" s="2">
        <f>'Moving Avg'!G1748</f>
        <v>1.2374000000000001</v>
      </c>
      <c r="I1748" s="2">
        <f>'Moving Avg'!H1748</f>
        <v>1.3065</v>
      </c>
      <c r="J1748" s="6" t="str">
        <f>OBV!F1748</f>
        <v>BULLISH</v>
      </c>
      <c r="K1748" s="6" t="str">
        <f>OBV!G1748</f>
        <v>NEUTRAL</v>
      </c>
      <c r="L1748" s="6" t="str">
        <f>OBV!H1748</f>
        <v>BULLISH DIVERGENCE</v>
      </c>
    </row>
    <row r="1749" spans="1:12" ht="13.5" x14ac:dyDescent="0.25">
      <c r="A1749" s="3">
        <f>RSI!A1749</f>
        <v>44854</v>
      </c>
      <c r="B1749" s="2">
        <f>RSI!B1749</f>
        <v>1.23</v>
      </c>
      <c r="C1749" s="2">
        <f>RSI!I1749</f>
        <v>51.516731291933588</v>
      </c>
      <c r="D1749" s="2">
        <f>MACD!E1749</f>
        <v>-7.7774833430150903E-3</v>
      </c>
      <c r="E1749" s="2">
        <f>MACD!F1749</f>
        <v>-2.4815533570533483E-3</v>
      </c>
      <c r="F1749" s="2">
        <f>'Moving Avg'!D1749</f>
        <v>1.2240000000000002</v>
      </c>
      <c r="G1749" s="2">
        <f>'Moving Avg'!F1749</f>
        <v>1.2245000000000001</v>
      </c>
      <c r="H1749" s="2">
        <f>'Moving Avg'!G1749</f>
        <v>1.2380000000000002</v>
      </c>
      <c r="I1749" s="2">
        <f>'Moving Avg'!H1749</f>
        <v>1.3055000000000003</v>
      </c>
      <c r="J1749" s="6" t="str">
        <f>OBV!F1749</f>
        <v>BULLISH</v>
      </c>
      <c r="K1749" s="6" t="str">
        <f>OBV!G1749</f>
        <v>NEUTRAL</v>
      </c>
      <c r="L1749" s="6" t="str">
        <f>OBV!H1749</f>
        <v>CONFIRMED BULLISH</v>
      </c>
    </row>
    <row r="1750" spans="1:12" ht="13.5" x14ac:dyDescent="0.25">
      <c r="A1750" s="3">
        <f>RSI!A1750</f>
        <v>44855</v>
      </c>
      <c r="B1750" s="2">
        <f>RSI!B1750</f>
        <v>1.21</v>
      </c>
      <c r="C1750" s="2">
        <f>RSI!I1750</f>
        <v>45.657677223630934</v>
      </c>
      <c r="D1750" s="2">
        <f>MACD!E1750</f>
        <v>-1.6531365365655137E-3</v>
      </c>
      <c r="E1750" s="2">
        <f>MACD!F1750</f>
        <v>-2.3158699929557817E-3</v>
      </c>
      <c r="F1750" s="2">
        <f>'Moving Avg'!D1750</f>
        <v>1.224</v>
      </c>
      <c r="G1750" s="2">
        <f>'Moving Avg'!F1750</f>
        <v>1.2245000000000001</v>
      </c>
      <c r="H1750" s="2">
        <f>'Moving Avg'!G1750</f>
        <v>1.2376</v>
      </c>
      <c r="I1750" s="2">
        <f>'Moving Avg'!H1750</f>
        <v>1.3045000000000002</v>
      </c>
      <c r="J1750" s="6" t="str">
        <f>OBV!F1750</f>
        <v>BULLISH</v>
      </c>
      <c r="K1750" s="6" t="str">
        <f>OBV!G1750</f>
        <v>NEUTRAL</v>
      </c>
      <c r="L1750" s="6" t="str">
        <f>OBV!H1750</f>
        <v>NEUTRAL</v>
      </c>
    </row>
    <row r="1751" spans="1:12" ht="13.5" x14ac:dyDescent="0.25">
      <c r="A1751" s="3">
        <f>RSI!A1751</f>
        <v>44858</v>
      </c>
      <c r="B1751" s="2">
        <f>RSI!B1751</f>
        <v>1.21</v>
      </c>
      <c r="C1751" s="2">
        <f>RSI!I1751</f>
        <v>45.657677223630934</v>
      </c>
      <c r="D1751" s="2">
        <f>MACD!E1751</f>
        <v>2.0813589560837453E-3</v>
      </c>
      <c r="E1751" s="2">
        <f>MACD!F1751</f>
        <v>-1.4364242031478765E-3</v>
      </c>
      <c r="F1751" s="2">
        <f>'Moving Avg'!D1751</f>
        <v>1.2200000000000002</v>
      </c>
      <c r="G1751" s="2">
        <f>'Moving Avg'!F1751</f>
        <v>1.2230000000000001</v>
      </c>
      <c r="H1751" s="2">
        <f>'Moving Avg'!G1751</f>
        <v>1.2358</v>
      </c>
      <c r="I1751" s="2">
        <f>'Moving Avg'!H1751</f>
        <v>1.3036499999999998</v>
      </c>
      <c r="J1751" s="6" t="str">
        <f>OBV!F1751</f>
        <v>BULLISH</v>
      </c>
      <c r="K1751" s="6" t="str">
        <f>OBV!G1751</f>
        <v>NEUTRAL</v>
      </c>
      <c r="L1751" s="6" t="str">
        <f>OBV!H1751</f>
        <v>BULLISH DIVERGENCE</v>
      </c>
    </row>
    <row r="1752" spans="1:12" ht="13.5" x14ac:dyDescent="0.25">
      <c r="A1752" s="3">
        <f>RSI!A1752</f>
        <v>44859</v>
      </c>
      <c r="B1752" s="2">
        <f>RSI!B1752</f>
        <v>1.18</v>
      </c>
      <c r="C1752" s="2">
        <f>RSI!I1752</f>
        <v>38.116301397709819</v>
      </c>
      <c r="D1752" s="2">
        <f>MACD!E1752</f>
        <v>7.5476291117939631E-3</v>
      </c>
      <c r="E1752" s="2">
        <f>MACD!F1752</f>
        <v>3.6038645984049151E-4</v>
      </c>
      <c r="F1752" s="2">
        <f>'Moving Avg'!D1752</f>
        <v>1.212</v>
      </c>
      <c r="G1752" s="2">
        <f>'Moving Avg'!F1752</f>
        <v>1.2205000000000001</v>
      </c>
      <c r="H1752" s="2">
        <f>'Moving Avg'!G1752</f>
        <v>1.2326000000000001</v>
      </c>
      <c r="I1752" s="2">
        <f>'Moving Avg'!H1752</f>
        <v>1.3026499999999996</v>
      </c>
      <c r="J1752" s="6" t="str">
        <f>OBV!F1752</f>
        <v>BEARISH</v>
      </c>
      <c r="K1752" s="6" t="str">
        <f>OBV!G1752</f>
        <v>NEUTRAL</v>
      </c>
      <c r="L1752" s="6" t="str">
        <f>OBV!H1752</f>
        <v>CONFIRMED BEARISH</v>
      </c>
    </row>
    <row r="1753" spans="1:12" ht="13.5" x14ac:dyDescent="0.25">
      <c r="A1753" s="3">
        <f>RSI!A1753</f>
        <v>44860</v>
      </c>
      <c r="B1753" s="2">
        <f>RSI!B1753</f>
        <v>1.2</v>
      </c>
      <c r="C1753" s="2">
        <f>RSI!I1753</f>
        <v>44.676808650344263</v>
      </c>
      <c r="D1753" s="2">
        <f>MACD!E1753</f>
        <v>1.0946585739637582E-2</v>
      </c>
      <c r="E1753" s="2">
        <f>MACD!F1753</f>
        <v>2.4776263157999098E-3</v>
      </c>
      <c r="F1753" s="2">
        <f>'Moving Avg'!D1753</f>
        <v>1.206</v>
      </c>
      <c r="G1753" s="2">
        <f>'Moving Avg'!F1753</f>
        <v>1.2190000000000001</v>
      </c>
      <c r="H1753" s="2">
        <f>'Moving Avg'!G1753</f>
        <v>1.2307999999999999</v>
      </c>
      <c r="I1753" s="2">
        <f>'Moving Avg'!H1753</f>
        <v>1.3016499999999995</v>
      </c>
      <c r="J1753" s="6" t="str">
        <f>OBV!F1753</f>
        <v>BEARISH</v>
      </c>
      <c r="K1753" s="6" t="str">
        <f>OBV!G1753</f>
        <v>NEUTRAL</v>
      </c>
      <c r="L1753" s="6" t="str">
        <f>OBV!H1753</f>
        <v>CONFIRMED BEARISH</v>
      </c>
    </row>
    <row r="1754" spans="1:12" ht="13.5" x14ac:dyDescent="0.25">
      <c r="A1754" s="3">
        <f>RSI!A1754</f>
        <v>44861</v>
      </c>
      <c r="B1754" s="2">
        <f>RSI!B1754</f>
        <v>1.18</v>
      </c>
      <c r="C1754" s="2">
        <f>RSI!I1754</f>
        <v>40.098794246135078</v>
      </c>
      <c r="D1754" s="2">
        <f>MACD!E1754</f>
        <v>1.0806775852738371E-2</v>
      </c>
      <c r="E1754" s="2">
        <f>MACD!F1754</f>
        <v>4.1434562231876023E-3</v>
      </c>
      <c r="F1754" s="2">
        <f>'Moving Avg'!D1754</f>
        <v>1.196</v>
      </c>
      <c r="G1754" s="2">
        <f>'Moving Avg'!F1754</f>
        <v>1.2170000000000001</v>
      </c>
      <c r="H1754" s="2">
        <f>'Moving Avg'!G1754</f>
        <v>1.2296</v>
      </c>
      <c r="I1754" s="2">
        <f>'Moving Avg'!H1754</f>
        <v>1.3004999999999998</v>
      </c>
      <c r="J1754" s="6" t="str">
        <f>OBV!F1754</f>
        <v>BEARISH</v>
      </c>
      <c r="K1754" s="6" t="str">
        <f>OBV!G1754</f>
        <v>NEUTRAL</v>
      </c>
      <c r="L1754" s="6" t="str">
        <f>OBV!H1754</f>
        <v>CONFIRMED BEARISH</v>
      </c>
    </row>
    <row r="1755" spans="1:12" ht="13.5" x14ac:dyDescent="0.25">
      <c r="A1755" s="3">
        <f>RSI!A1755</f>
        <v>44862</v>
      </c>
      <c r="B1755" s="2">
        <f>RSI!B1755</f>
        <v>1.19</v>
      </c>
      <c r="C1755" s="2">
        <f>RSI!I1755</f>
        <v>43.231072865846897</v>
      </c>
      <c r="D1755" s="2">
        <f>MACD!E1755</f>
        <v>1.0175223652430176E-2</v>
      </c>
      <c r="E1755" s="2">
        <f>MACD!F1755</f>
        <v>5.3498097090361177E-3</v>
      </c>
      <c r="F1755" s="2">
        <f>'Moving Avg'!D1755</f>
        <v>1.1919999999999997</v>
      </c>
      <c r="G1755" s="2">
        <f>'Moving Avg'!F1755</f>
        <v>1.2165000000000001</v>
      </c>
      <c r="H1755" s="2">
        <f>'Moving Avg'!G1755</f>
        <v>1.2283999999999999</v>
      </c>
      <c r="I1755" s="2">
        <f>'Moving Avg'!H1755</f>
        <v>1.2989999999999997</v>
      </c>
      <c r="J1755" s="6" t="str">
        <f>OBV!F1755</f>
        <v>BEARISH</v>
      </c>
      <c r="K1755" s="6" t="str">
        <f>OBV!G1755</f>
        <v>NEUTRAL</v>
      </c>
      <c r="L1755" s="6" t="str">
        <f>OBV!H1755</f>
        <v>CONFIRMED BEARISH</v>
      </c>
    </row>
    <row r="1756" spans="1:12" ht="13.5" x14ac:dyDescent="0.25">
      <c r="A1756" s="3">
        <f>RSI!A1756</f>
        <v>44865</v>
      </c>
      <c r="B1756" s="2">
        <f>RSI!B1756</f>
        <v>1.19</v>
      </c>
      <c r="C1756" s="2">
        <f>RSI!I1756</f>
        <v>43.231072865846897</v>
      </c>
      <c r="D1756" s="2">
        <f>MACD!E1756</f>
        <v>1.2869304137631099E-2</v>
      </c>
      <c r="E1756" s="2">
        <f>MACD!F1756</f>
        <v>6.8537085947551141E-3</v>
      </c>
      <c r="F1756" s="2">
        <f>'Moving Avg'!D1756</f>
        <v>1.1879999999999999</v>
      </c>
      <c r="G1756" s="2">
        <f>'Moving Avg'!F1756</f>
        <v>1.2150000000000003</v>
      </c>
      <c r="H1756" s="2">
        <f>'Moving Avg'!G1756</f>
        <v>1.2281999999999997</v>
      </c>
      <c r="I1756" s="2">
        <f>'Moving Avg'!H1756</f>
        <v>1.2971999999999997</v>
      </c>
      <c r="J1756" s="6" t="str">
        <f>OBV!F1756</f>
        <v>BEARISH</v>
      </c>
      <c r="K1756" s="6" t="str">
        <f>OBV!G1756</f>
        <v>NEUTRAL</v>
      </c>
      <c r="L1756" s="6" t="str">
        <f>OBV!H1756</f>
        <v>CONFIRMED BEARISH</v>
      </c>
    </row>
    <row r="1757" spans="1:12" ht="13.5" x14ac:dyDescent="0.25">
      <c r="A1757" s="3">
        <f>RSI!A1757</f>
        <v>44866</v>
      </c>
      <c r="B1757" s="2">
        <f>RSI!B1757</f>
        <v>1.18</v>
      </c>
      <c r="C1757" s="2">
        <f>RSI!I1757</f>
        <v>40.759233756124317</v>
      </c>
      <c r="D1757" s="2">
        <f>MACD!E1757</f>
        <v>1.4491511878029106E-2</v>
      </c>
      <c r="E1757" s="2">
        <f>MACD!F1757</f>
        <v>8.3812692514099122E-3</v>
      </c>
      <c r="F1757" s="2">
        <f>'Moving Avg'!D1757</f>
        <v>1.1879999999999999</v>
      </c>
      <c r="G1757" s="2">
        <f>'Moving Avg'!F1757</f>
        <v>1.2130000000000003</v>
      </c>
      <c r="H1757" s="2">
        <f>'Moving Avg'!G1757</f>
        <v>1.2273999999999998</v>
      </c>
      <c r="I1757" s="2">
        <f>'Moving Avg'!H1757</f>
        <v>1.2957999999999998</v>
      </c>
      <c r="J1757" s="6" t="str">
        <f>OBV!F1757</f>
        <v>BULLISH</v>
      </c>
      <c r="K1757" s="6" t="str">
        <f>OBV!G1757</f>
        <v>NEUTRAL</v>
      </c>
      <c r="L1757" s="6" t="str">
        <f>OBV!H1757</f>
        <v>NEUTRAL</v>
      </c>
    </row>
    <row r="1758" spans="1:12" ht="13.5" x14ac:dyDescent="0.25">
      <c r="A1758" s="3">
        <f>RSI!A1758</f>
        <v>44867</v>
      </c>
      <c r="B1758" s="2">
        <f>RSI!B1758</f>
        <v>1.18</v>
      </c>
      <c r="C1758" s="2">
        <f>RSI!I1758</f>
        <v>40.759233756124317</v>
      </c>
      <c r="D1758" s="2">
        <f>MACD!E1758</f>
        <v>1.759162891819277E-2</v>
      </c>
      <c r="E1758" s="2">
        <f>MACD!F1758</f>
        <v>1.0223341184766484E-2</v>
      </c>
      <c r="F1758" s="2">
        <f>'Moving Avg'!D1758</f>
        <v>1.1839999999999999</v>
      </c>
      <c r="G1758" s="2">
        <f>'Moving Avg'!F1758</f>
        <v>1.2110000000000001</v>
      </c>
      <c r="H1758" s="2">
        <f>'Moving Avg'!G1758</f>
        <v>1.2262</v>
      </c>
      <c r="I1758" s="2">
        <f>'Moving Avg'!H1758</f>
        <v>1.2947</v>
      </c>
      <c r="J1758" s="6" t="str">
        <f>OBV!F1758</f>
        <v>BEARISH</v>
      </c>
      <c r="K1758" s="6" t="str">
        <f>OBV!G1758</f>
        <v>NEUTRAL</v>
      </c>
      <c r="L1758" s="6" t="str">
        <f>OBV!H1758</f>
        <v>CONFIRMED BEARISH</v>
      </c>
    </row>
    <row r="1759" spans="1:12" ht="13.5" x14ac:dyDescent="0.25">
      <c r="A1759" s="3">
        <f>RSI!A1759</f>
        <v>44868</v>
      </c>
      <c r="B1759" s="2">
        <f>RSI!B1759</f>
        <v>1.18</v>
      </c>
      <c r="C1759" s="2">
        <f>RSI!I1759</f>
        <v>40.759233756124317</v>
      </c>
      <c r="D1759" s="2">
        <f>MACD!E1759</f>
        <v>2.0389821711275902E-2</v>
      </c>
      <c r="E1759" s="2">
        <f>MACD!F1759</f>
        <v>1.2256637290068368E-2</v>
      </c>
      <c r="F1759" s="2">
        <f>'Moving Avg'!D1759</f>
        <v>1.1839999999999997</v>
      </c>
      <c r="G1759" s="2">
        <f>'Moving Avg'!F1759</f>
        <v>1.2100000000000002</v>
      </c>
      <c r="H1759" s="2">
        <f>'Moving Avg'!G1759</f>
        <v>1.2249999999999999</v>
      </c>
      <c r="I1759" s="2">
        <f>'Moving Avg'!H1759</f>
        <v>1.2935999999999999</v>
      </c>
      <c r="J1759" s="6" t="str">
        <f>OBV!F1759</f>
        <v>BULLISH</v>
      </c>
      <c r="K1759" s="6" t="str">
        <f>OBV!G1759</f>
        <v>NEUTRAL</v>
      </c>
      <c r="L1759" s="6" t="str">
        <f>OBV!H1759</f>
        <v>NEUTRAL</v>
      </c>
    </row>
    <row r="1760" spans="1:12" ht="13.5" x14ac:dyDescent="0.25">
      <c r="A1760" s="3">
        <f>RSI!A1760</f>
        <v>44869</v>
      </c>
      <c r="B1760" s="2">
        <f>RSI!B1760</f>
        <v>1.17</v>
      </c>
      <c r="C1760" s="2">
        <f>RSI!I1760</f>
        <v>38.042498795800505</v>
      </c>
      <c r="D1760" s="2">
        <f>MACD!E1760</f>
        <v>2.0583393595186683E-2</v>
      </c>
      <c r="E1760" s="2">
        <f>MACD!F1760</f>
        <v>1.3921988551092031E-2</v>
      </c>
      <c r="F1760" s="2">
        <f>'Moving Avg'!D1760</f>
        <v>1.18</v>
      </c>
      <c r="G1760" s="2">
        <f>'Moving Avg'!F1760</f>
        <v>1.2060000000000002</v>
      </c>
      <c r="H1760" s="2">
        <f>'Moving Avg'!G1760</f>
        <v>1.2227999999999999</v>
      </c>
      <c r="I1760" s="2">
        <f>'Moving Avg'!H1760</f>
        <v>1.2925499999999999</v>
      </c>
      <c r="J1760" s="6" t="str">
        <f>OBV!F1760</f>
        <v>BEARISH</v>
      </c>
      <c r="K1760" s="6" t="str">
        <f>OBV!G1760</f>
        <v>NEUTRAL</v>
      </c>
      <c r="L1760" s="6" t="str">
        <f>OBV!H1760</f>
        <v>CONFIRMED BEARISH</v>
      </c>
    </row>
    <row r="1761" spans="1:12" ht="13.5" x14ac:dyDescent="0.25">
      <c r="A1761" s="3">
        <f>RSI!A1761</f>
        <v>44872</v>
      </c>
      <c r="B1761" s="2">
        <f>RSI!B1761</f>
        <v>1.17</v>
      </c>
      <c r="C1761" s="2">
        <f>RSI!I1761</f>
        <v>38.042498795800505</v>
      </c>
      <c r="D1761" s="2">
        <f>MACD!E1761</f>
        <v>2.095632434645367E-2</v>
      </c>
      <c r="E1761" s="2">
        <f>MACD!F1761</f>
        <v>1.532885571016436E-2</v>
      </c>
      <c r="F1761" s="2">
        <f>'Moving Avg'!D1761</f>
        <v>1.1759999999999999</v>
      </c>
      <c r="G1761" s="2">
        <f>'Moving Avg'!F1761</f>
        <v>1.2025000000000001</v>
      </c>
      <c r="H1761" s="2">
        <f>'Moving Avg'!G1761</f>
        <v>1.2209999999999999</v>
      </c>
      <c r="I1761" s="2">
        <f>'Moving Avg'!H1761</f>
        <v>1.2914500000000002</v>
      </c>
      <c r="J1761" s="6" t="str">
        <f>OBV!F1761</f>
        <v>BEARISH</v>
      </c>
      <c r="K1761" s="6" t="str">
        <f>OBV!G1761</f>
        <v>NEUTRAL</v>
      </c>
      <c r="L1761" s="6" t="str">
        <f>OBV!H1761</f>
        <v>CONFIRMED BEARISH</v>
      </c>
    </row>
    <row r="1762" spans="1:12" ht="13.5" x14ac:dyDescent="0.25">
      <c r="A1762" s="3">
        <f>RSI!A1762</f>
        <v>44873</v>
      </c>
      <c r="B1762" s="2">
        <f>RSI!B1762</f>
        <v>1.18</v>
      </c>
      <c r="C1762" s="2">
        <f>RSI!I1762</f>
        <v>42.488269529174659</v>
      </c>
      <c r="D1762" s="2">
        <f>MACD!E1762</f>
        <v>1.6109403147629209E-2</v>
      </c>
      <c r="E1762" s="2">
        <f>MACD!F1762</f>
        <v>1.5484965197657331E-2</v>
      </c>
      <c r="F1762" s="2">
        <f>'Moving Avg'!D1762</f>
        <v>1.1759999999999997</v>
      </c>
      <c r="G1762" s="2">
        <f>'Moving Avg'!F1762</f>
        <v>1.1995</v>
      </c>
      <c r="H1762" s="2">
        <f>'Moving Avg'!G1762</f>
        <v>1.2194</v>
      </c>
      <c r="I1762" s="2">
        <f>'Moving Avg'!H1762</f>
        <v>1.2904</v>
      </c>
      <c r="J1762" s="6" t="str">
        <f>OBV!F1762</f>
        <v>BULLISH</v>
      </c>
      <c r="K1762" s="6" t="str">
        <f>OBV!G1762</f>
        <v>NEUTRAL</v>
      </c>
      <c r="L1762" s="6" t="str">
        <f>OBV!H1762</f>
        <v>NEUTRAL</v>
      </c>
    </row>
    <row r="1763" spans="1:12" ht="13.5" x14ac:dyDescent="0.25">
      <c r="A1763" s="3">
        <f>RSI!A1763</f>
        <v>44874</v>
      </c>
      <c r="B1763" s="2">
        <f>RSI!B1763</f>
        <v>1.18</v>
      </c>
      <c r="C1763" s="2">
        <f>RSI!I1763</f>
        <v>42.488269529174659</v>
      </c>
      <c r="D1763" s="2">
        <f>MACD!E1763</f>
        <v>1.5205297899004711E-2</v>
      </c>
      <c r="E1763" s="2">
        <f>MACD!F1763</f>
        <v>1.5429031737926808E-2</v>
      </c>
      <c r="F1763" s="2">
        <f>'Moving Avg'!D1763</f>
        <v>1.1759999999999997</v>
      </c>
      <c r="G1763" s="2">
        <f>'Moving Avg'!F1763</f>
        <v>1.1964999999999999</v>
      </c>
      <c r="H1763" s="2">
        <f>'Moving Avg'!G1763</f>
        <v>1.2177999999999998</v>
      </c>
      <c r="I1763" s="2">
        <f>'Moving Avg'!H1763</f>
        <v>1.28895</v>
      </c>
      <c r="J1763" s="6" t="str">
        <f>OBV!F1763</f>
        <v>BULLISH</v>
      </c>
      <c r="K1763" s="6" t="str">
        <f>OBV!G1763</f>
        <v>NEUTRAL</v>
      </c>
      <c r="L1763" s="6" t="str">
        <f>OBV!H1763</f>
        <v>NEUTRAL</v>
      </c>
    </row>
    <row r="1764" spans="1:12" ht="13.5" x14ac:dyDescent="0.25">
      <c r="A1764" s="3">
        <f>RSI!A1764</f>
        <v>44875</v>
      </c>
      <c r="B1764" s="2">
        <f>RSI!B1764</f>
        <v>1.18</v>
      </c>
      <c r="C1764" s="2">
        <f>RSI!I1764</f>
        <v>42.488269529174659</v>
      </c>
      <c r="D1764" s="2">
        <f>MACD!E1764</f>
        <v>1.1474670733854442E-2</v>
      </c>
      <c r="E1764" s="2">
        <f>MACD!F1764</f>
        <v>1.4638159537112335E-2</v>
      </c>
      <c r="F1764" s="2">
        <f>'Moving Avg'!D1764</f>
        <v>1.1759999999999997</v>
      </c>
      <c r="G1764" s="2">
        <f>'Moving Avg'!F1764</f>
        <v>1.1949999999999998</v>
      </c>
      <c r="H1764" s="2">
        <f>'Moving Avg'!G1764</f>
        <v>1.2157999999999998</v>
      </c>
      <c r="I1764" s="2">
        <f>'Moving Avg'!H1764</f>
        <v>1.2871000000000001</v>
      </c>
      <c r="J1764" s="6" t="str">
        <f>OBV!F1764</f>
        <v>BULLISH</v>
      </c>
      <c r="K1764" s="6" t="str">
        <f>OBV!G1764</f>
        <v>NEUTRAL</v>
      </c>
      <c r="L1764" s="6" t="str">
        <f>OBV!H1764</f>
        <v>NEUTRAL</v>
      </c>
    </row>
    <row r="1765" spans="1:12" ht="13.5" x14ac:dyDescent="0.25">
      <c r="A1765" s="3">
        <f>RSI!A1765</f>
        <v>44876</v>
      </c>
      <c r="B1765" s="2">
        <f>RSI!B1765</f>
        <v>1.1599999999999999</v>
      </c>
      <c r="C1765" s="2">
        <f>RSI!I1765</f>
        <v>36.030185236719973</v>
      </c>
      <c r="D1765" s="2">
        <f>MACD!E1765</f>
        <v>1.1440992234276859E-2</v>
      </c>
      <c r="E1765" s="2">
        <f>MACD!F1765</f>
        <v>1.399872607654524E-2</v>
      </c>
      <c r="F1765" s="2">
        <f>'Moving Avg'!D1765</f>
        <v>1.1739999999999999</v>
      </c>
      <c r="G1765" s="2">
        <f>'Moving Avg'!F1765</f>
        <v>1.1924999999999999</v>
      </c>
      <c r="H1765" s="2">
        <f>'Moving Avg'!G1765</f>
        <v>1.2135999999999998</v>
      </c>
      <c r="I1765" s="2">
        <f>'Moving Avg'!H1765</f>
        <v>1.2851500000000005</v>
      </c>
      <c r="J1765" s="6" t="str">
        <f>OBV!F1765</f>
        <v>BEARISH</v>
      </c>
      <c r="K1765" s="6" t="str">
        <f>OBV!G1765</f>
        <v>NEUTRAL</v>
      </c>
      <c r="L1765" s="6" t="str">
        <f>OBV!H1765</f>
        <v>CONFIRMED BEARISH</v>
      </c>
    </row>
    <row r="1766" spans="1:12" ht="13.5" x14ac:dyDescent="0.25">
      <c r="A1766" s="3">
        <f>RSI!A1766</f>
        <v>44879</v>
      </c>
      <c r="B1766" s="2">
        <f>RSI!B1766</f>
        <v>1.17</v>
      </c>
      <c r="C1766" s="2">
        <f>RSI!I1766</f>
        <v>40.869675453238763</v>
      </c>
      <c r="D1766" s="2">
        <f>MACD!E1766</f>
        <v>1.0885363868690101E-2</v>
      </c>
      <c r="E1766" s="2">
        <f>MACD!F1766</f>
        <v>1.3376053634974213E-2</v>
      </c>
      <c r="F1766" s="2">
        <f>'Moving Avg'!D1766</f>
        <v>1.1739999999999999</v>
      </c>
      <c r="G1766" s="2">
        <f>'Moving Avg'!F1766</f>
        <v>1.1895</v>
      </c>
      <c r="H1766" s="2">
        <f>'Moving Avg'!G1766</f>
        <v>1.2115999999999998</v>
      </c>
      <c r="I1766" s="2">
        <f>'Moving Avg'!H1766</f>
        <v>1.2832500000000002</v>
      </c>
      <c r="J1766" s="6" t="str">
        <f>OBV!F1766</f>
        <v>BEARISH</v>
      </c>
      <c r="K1766" s="6" t="str">
        <f>OBV!G1766</f>
        <v>NEUTRAL</v>
      </c>
      <c r="L1766" s="6" t="str">
        <f>OBV!H1766</f>
        <v>NEUTRAL</v>
      </c>
    </row>
    <row r="1767" spans="1:12" ht="13.5" x14ac:dyDescent="0.25">
      <c r="A1767" s="3">
        <f>RSI!A1767</f>
        <v>44880</v>
      </c>
      <c r="B1767" s="2">
        <f>RSI!B1767</f>
        <v>1.17</v>
      </c>
      <c r="C1767" s="2">
        <f>RSI!I1767</f>
        <v>40.869675453238763</v>
      </c>
      <c r="D1767" s="2">
        <f>MACD!E1767</f>
        <v>9.0154514584022127E-3</v>
      </c>
      <c r="E1767" s="2">
        <f>MACD!F1767</f>
        <v>1.2503933199659813E-2</v>
      </c>
      <c r="F1767" s="2">
        <f>'Moving Avg'!D1767</f>
        <v>1.1719999999999999</v>
      </c>
      <c r="G1767" s="2">
        <f>'Moving Avg'!F1767</f>
        <v>1.1869999999999998</v>
      </c>
      <c r="H1767" s="2">
        <f>'Moving Avg'!G1767</f>
        <v>1.2099999999999995</v>
      </c>
      <c r="I1767" s="2">
        <f>'Moving Avg'!H1767</f>
        <v>1.28135</v>
      </c>
      <c r="J1767" s="6" t="str">
        <f>OBV!F1767</f>
        <v>BEARISH</v>
      </c>
      <c r="K1767" s="6" t="str">
        <f>OBV!G1767</f>
        <v>NEUTRAL</v>
      </c>
      <c r="L1767" s="6" t="str">
        <f>OBV!H1767</f>
        <v>CONFIRMED BEARISH</v>
      </c>
    </row>
    <row r="1768" spans="1:12" ht="13.5" x14ac:dyDescent="0.25">
      <c r="A1768" s="3">
        <f>RSI!A1768</f>
        <v>44881</v>
      </c>
      <c r="B1768" s="2">
        <f>RSI!B1768</f>
        <v>1.17</v>
      </c>
      <c r="C1768" s="2">
        <f>RSI!I1768</f>
        <v>40.869675453238763</v>
      </c>
      <c r="D1768" s="2">
        <f>MACD!E1768</f>
        <v>7.5616402941205418E-3</v>
      </c>
      <c r="E1768" s="2">
        <f>MACD!F1768</f>
        <v>1.1515474618551961E-2</v>
      </c>
      <c r="F1768" s="2">
        <f>'Moving Avg'!D1768</f>
        <v>1.17</v>
      </c>
      <c r="G1768" s="2">
        <f>'Moving Avg'!F1768</f>
        <v>1.1839999999999999</v>
      </c>
      <c r="H1768" s="2">
        <f>'Moving Avg'!G1768</f>
        <v>1.2081999999999997</v>
      </c>
      <c r="I1768" s="2">
        <f>'Moving Avg'!H1768</f>
        <v>1.2795499999999997</v>
      </c>
      <c r="J1768" s="6" t="str">
        <f>OBV!F1768</f>
        <v>BEARISH</v>
      </c>
      <c r="K1768" s="6" t="str">
        <f>OBV!G1768</f>
        <v>NEUTRAL</v>
      </c>
      <c r="L1768" s="6" t="str">
        <f>OBV!H1768</f>
        <v>CONFIRMED BEARISH</v>
      </c>
    </row>
    <row r="1769" spans="1:12" ht="13.5" x14ac:dyDescent="0.25">
      <c r="A1769" s="3">
        <f>RSI!A1769</f>
        <v>44882</v>
      </c>
      <c r="B1769" s="2">
        <f>RSI!B1769</f>
        <v>1.1599999999999999</v>
      </c>
      <c r="C1769" s="2">
        <f>RSI!I1769</f>
        <v>37.341350367897583</v>
      </c>
      <c r="D1769" s="2">
        <f>MACD!E1769</f>
        <v>7.191142768895542E-3</v>
      </c>
      <c r="E1769" s="2">
        <f>MACD!F1769</f>
        <v>1.0650608248620679E-2</v>
      </c>
      <c r="F1769" s="2">
        <f>'Moving Avg'!D1769</f>
        <v>1.1659999999999999</v>
      </c>
      <c r="G1769" s="2">
        <f>'Moving Avg'!F1769</f>
        <v>1.1805000000000001</v>
      </c>
      <c r="H1769" s="2">
        <f>'Moving Avg'!G1769</f>
        <v>1.2061999999999997</v>
      </c>
      <c r="I1769" s="2">
        <f>'Moving Avg'!H1769</f>
        <v>1.2775499999999997</v>
      </c>
      <c r="J1769" s="6" t="str">
        <f>OBV!F1769</f>
        <v>BEARISH</v>
      </c>
      <c r="K1769" s="6" t="str">
        <f>OBV!G1769</f>
        <v>NEUTRAL</v>
      </c>
      <c r="L1769" s="6" t="str">
        <f>OBV!H1769</f>
        <v>CONFIRMED BEARISH</v>
      </c>
    </row>
    <row r="1770" spans="1:12" ht="13.5" x14ac:dyDescent="0.25">
      <c r="A1770" s="3">
        <f>RSI!A1770</f>
        <v>44883</v>
      </c>
      <c r="B1770" s="2">
        <f>RSI!B1770</f>
        <v>1.1599999999999999</v>
      </c>
      <c r="C1770" s="2">
        <f>RSI!I1770</f>
        <v>37.341350367897576</v>
      </c>
      <c r="D1770" s="2">
        <f>MACD!E1770</f>
        <v>5.5083752745581638E-3</v>
      </c>
      <c r="E1770" s="2">
        <f>MACD!F1770</f>
        <v>9.6221616538081749E-3</v>
      </c>
      <c r="F1770" s="2">
        <f>'Moving Avg'!D1770</f>
        <v>1.1659999999999999</v>
      </c>
      <c r="G1770" s="2">
        <f>'Moving Avg'!F1770</f>
        <v>1.1780000000000002</v>
      </c>
      <c r="H1770" s="2">
        <f>'Moving Avg'!G1770</f>
        <v>1.2041999999999997</v>
      </c>
      <c r="I1770" s="2">
        <f>'Moving Avg'!H1770</f>
        <v>1.2754499999999998</v>
      </c>
      <c r="J1770" s="6" t="str">
        <f>OBV!F1770</f>
        <v>BEARISH</v>
      </c>
      <c r="K1770" s="6" t="str">
        <f>OBV!G1770</f>
        <v>NEUTRAL</v>
      </c>
      <c r="L1770" s="6" t="str">
        <f>OBV!H1770</f>
        <v>NEUTRAL</v>
      </c>
    </row>
    <row r="1771" spans="1:12" ht="13.5" x14ac:dyDescent="0.25">
      <c r="A1771" s="3">
        <f>RSI!A1771</f>
        <v>44886</v>
      </c>
      <c r="B1771" s="2">
        <f>RSI!B1771</f>
        <v>1.1499999999999999</v>
      </c>
      <c r="C1771" s="2">
        <f>RSI!I1771</f>
        <v>33.942865977525955</v>
      </c>
      <c r="D1771" s="2">
        <f>MACD!E1771</f>
        <v>4.9818950408229146E-3</v>
      </c>
      <c r="E1771" s="2">
        <f>MACD!F1771</f>
        <v>8.6941083312111235E-3</v>
      </c>
      <c r="F1771" s="2">
        <f>'Moving Avg'!D1771</f>
        <v>1.1620000000000001</v>
      </c>
      <c r="G1771" s="2">
        <f>'Moving Avg'!F1771</f>
        <v>1.175</v>
      </c>
      <c r="H1771" s="2">
        <f>'Moving Avg'!G1771</f>
        <v>1.2021999999999997</v>
      </c>
      <c r="I1771" s="2">
        <f>'Moving Avg'!H1771</f>
        <v>1.2731999999999999</v>
      </c>
      <c r="J1771" s="6" t="str">
        <f>OBV!F1771</f>
        <v>BEARISH</v>
      </c>
      <c r="K1771" s="6" t="str">
        <f>OBV!G1771</f>
        <v>NEUTRAL</v>
      </c>
      <c r="L1771" s="6" t="str">
        <f>OBV!H1771</f>
        <v>CONFIRMED BEARISH</v>
      </c>
    </row>
    <row r="1772" spans="1:12" ht="13.5" x14ac:dyDescent="0.25">
      <c r="A1772" s="3">
        <f>RSI!A1772</f>
        <v>44887</v>
      </c>
      <c r="B1772" s="2">
        <f>RSI!B1772</f>
        <v>1.1499999999999999</v>
      </c>
      <c r="C1772" s="2">
        <f>RSI!I1772</f>
        <v>33.942865977525955</v>
      </c>
      <c r="D1772" s="2">
        <f>MACD!E1772</f>
        <v>6.2790185609353788E-3</v>
      </c>
      <c r="E1772" s="2">
        <f>MACD!F1772</f>
        <v>8.2110903771559756E-3</v>
      </c>
      <c r="F1772" s="2">
        <f>'Moving Avg'!D1772</f>
        <v>1.1580000000000001</v>
      </c>
      <c r="G1772" s="2">
        <f>'Moving Avg'!F1772</f>
        <v>1.1735</v>
      </c>
      <c r="H1772" s="2">
        <f>'Moving Avg'!G1772</f>
        <v>1.2005999999999997</v>
      </c>
      <c r="I1772" s="2">
        <f>'Moving Avg'!H1772</f>
        <v>1.2710499999999996</v>
      </c>
      <c r="J1772" s="6" t="str">
        <f>OBV!F1772</f>
        <v>BEARISH</v>
      </c>
      <c r="K1772" s="6" t="str">
        <f>OBV!G1772</f>
        <v>NEUTRAL</v>
      </c>
      <c r="L1772" s="6" t="str">
        <f>OBV!H1772</f>
        <v>CONFIRMED BEARISH</v>
      </c>
    </row>
    <row r="1773" spans="1:12" ht="13.5" x14ac:dyDescent="0.25">
      <c r="A1773" s="3">
        <f>RSI!A1773</f>
        <v>44888</v>
      </c>
      <c r="B1773" s="2">
        <f>RSI!B1773</f>
        <v>1.1299999999999999</v>
      </c>
      <c r="C1773" s="2">
        <f>RSI!I1773</f>
        <v>28.026404867021228</v>
      </c>
      <c r="D1773" s="2">
        <f>MACD!E1773</f>
        <v>9.0470894834060456E-3</v>
      </c>
      <c r="E1773" s="2">
        <f>MACD!F1773</f>
        <v>8.3782901984059896E-3</v>
      </c>
      <c r="F1773" s="2">
        <f>'Moving Avg'!D1773</f>
        <v>1.1499999999999999</v>
      </c>
      <c r="G1773" s="2">
        <f>'Moving Avg'!F1773</f>
        <v>1.1699999999999997</v>
      </c>
      <c r="H1773" s="2">
        <f>'Moving Avg'!G1773</f>
        <v>1.1991999999999998</v>
      </c>
      <c r="I1773" s="2">
        <f>'Moving Avg'!H1773</f>
        <v>1.2689499999999996</v>
      </c>
      <c r="J1773" s="6" t="str">
        <f>OBV!F1773</f>
        <v>BEARISH</v>
      </c>
      <c r="K1773" s="6" t="str">
        <f>OBV!G1773</f>
        <v>NEUTRAL</v>
      </c>
      <c r="L1773" s="6" t="str">
        <f>OBV!H1773</f>
        <v>CONFIRMED BEARISH</v>
      </c>
    </row>
    <row r="1774" spans="1:12" ht="13.5" x14ac:dyDescent="0.25">
      <c r="A1774" s="3">
        <f>RSI!A1774</f>
        <v>44889</v>
      </c>
      <c r="B1774" s="2">
        <f>RSI!B1774</f>
        <v>1.1499999999999999</v>
      </c>
      <c r="C1774" s="2">
        <f>RSI!I1774</f>
        <v>39.401610813368549</v>
      </c>
      <c r="D1774" s="2">
        <f>MACD!E1774</f>
        <v>1.0201024371570666E-2</v>
      </c>
      <c r="E1774" s="2">
        <f>MACD!F1774</f>
        <v>8.7428370330389256E-3</v>
      </c>
      <c r="F1774" s="2">
        <f>'Moving Avg'!D1774</f>
        <v>1.1480000000000001</v>
      </c>
      <c r="G1774" s="2">
        <f>'Moving Avg'!F1774</f>
        <v>1.1684999999999997</v>
      </c>
      <c r="H1774" s="2">
        <f>'Moving Avg'!G1774</f>
        <v>1.1979999999999997</v>
      </c>
      <c r="I1774" s="2">
        <f>'Moving Avg'!H1774</f>
        <v>1.2669499999999996</v>
      </c>
      <c r="J1774" s="6" t="str">
        <f>OBV!F1774</f>
        <v>BEARISH</v>
      </c>
      <c r="K1774" s="6" t="str">
        <f>OBV!G1774</f>
        <v>NEUTRAL</v>
      </c>
      <c r="L1774" s="6" t="str">
        <f>OBV!H1774</f>
        <v>CONFIRMED BEARISH</v>
      </c>
    </row>
    <row r="1775" spans="1:12" ht="13.5" x14ac:dyDescent="0.25">
      <c r="A1775" s="3">
        <f>RSI!A1775</f>
        <v>44890</v>
      </c>
      <c r="B1775" s="2">
        <f>RSI!B1775</f>
        <v>1.1399999999999999</v>
      </c>
      <c r="C1775" s="2">
        <f>RSI!I1775</f>
        <v>36.31142855660319</v>
      </c>
      <c r="D1775" s="2">
        <f>MACD!E1775</f>
        <v>8.9945514278644279E-3</v>
      </c>
      <c r="E1775" s="2">
        <f>MACD!F1775</f>
        <v>8.793179912004026E-3</v>
      </c>
      <c r="F1775" s="2">
        <f>'Moving Avg'!D1775</f>
        <v>1.1439999999999999</v>
      </c>
      <c r="G1775" s="2">
        <f>'Moving Avg'!F1775</f>
        <v>1.1659999999999997</v>
      </c>
      <c r="H1775" s="2">
        <f>'Moving Avg'!G1775</f>
        <v>1.1965999999999999</v>
      </c>
      <c r="I1775" s="2">
        <f>'Moving Avg'!H1775</f>
        <v>1.2647499999999996</v>
      </c>
      <c r="J1775" s="6" t="str">
        <f>OBV!F1775</f>
        <v>BEARISH</v>
      </c>
      <c r="K1775" s="6" t="str">
        <f>OBV!G1775</f>
        <v>NEUTRAL</v>
      </c>
      <c r="L1775" s="6" t="str">
        <f>OBV!H1775</f>
        <v>CONFIRMED BEARISH</v>
      </c>
    </row>
    <row r="1776" spans="1:12" ht="13.5" x14ac:dyDescent="0.25">
      <c r="A1776" s="3">
        <f>RSI!A1776</f>
        <v>44893</v>
      </c>
      <c r="B1776" s="2">
        <f>RSI!B1776</f>
        <v>1.19</v>
      </c>
      <c r="C1776" s="2">
        <f>RSI!I1776</f>
        <v>55.22153603383817</v>
      </c>
      <c r="D1776" s="2">
        <f>MACD!E1776</f>
        <v>6.0094851451559794E-3</v>
      </c>
      <c r="E1776" s="2">
        <f>MACD!F1776</f>
        <v>8.2364409586344178E-3</v>
      </c>
      <c r="F1776" s="2">
        <f>'Moving Avg'!D1776</f>
        <v>1.1519999999999999</v>
      </c>
      <c r="G1776" s="2">
        <f>'Moving Avg'!F1776</f>
        <v>1.1659999999999999</v>
      </c>
      <c r="H1776" s="2">
        <f>'Moving Avg'!G1776</f>
        <v>1.1963999999999999</v>
      </c>
      <c r="I1776" s="2">
        <f>'Moving Avg'!H1776</f>
        <v>1.2628999999999992</v>
      </c>
      <c r="J1776" s="6" t="str">
        <f>OBV!F1776</f>
        <v>BULLISH</v>
      </c>
      <c r="K1776" s="6" t="str">
        <f>OBV!G1776</f>
        <v>NEUTRAL</v>
      </c>
      <c r="L1776" s="6" t="str">
        <f>OBV!H1776</f>
        <v>CONFIRMED BULLISH</v>
      </c>
    </row>
    <row r="1777" spans="1:12" ht="13.5" x14ac:dyDescent="0.25">
      <c r="A1777" s="3">
        <f>RSI!A1777</f>
        <v>44894</v>
      </c>
      <c r="B1777" s="2">
        <f>RSI!B1777</f>
        <v>1.17</v>
      </c>
      <c r="C1777" s="2">
        <f>RSI!I1777</f>
        <v>48.959518206186608</v>
      </c>
      <c r="D1777" s="2">
        <f>MACD!E1777</f>
        <v>4.8558350929466254E-3</v>
      </c>
      <c r="E1777" s="2">
        <f>MACD!F1777</f>
        <v>7.5603197854968596E-3</v>
      </c>
      <c r="F1777" s="2">
        <f>'Moving Avg'!D1777</f>
        <v>1.1559999999999999</v>
      </c>
      <c r="G1777" s="2">
        <f>'Moving Avg'!F1777</f>
        <v>1.1654999999999998</v>
      </c>
      <c r="H1777" s="2">
        <f>'Moving Avg'!G1777</f>
        <v>1.1953999999999998</v>
      </c>
      <c r="I1777" s="2">
        <f>'Moving Avg'!H1777</f>
        <v>1.2609999999999995</v>
      </c>
      <c r="J1777" s="6" t="str">
        <f>OBV!F1777</f>
        <v>BULLISH</v>
      </c>
      <c r="K1777" s="6" t="str">
        <f>OBV!G1777</f>
        <v>NEUTRAL</v>
      </c>
      <c r="L1777" s="6" t="str">
        <f>OBV!H1777</f>
        <v>CONFIRMED BULLISH</v>
      </c>
    </row>
    <row r="1778" spans="1:12" ht="13.5" x14ac:dyDescent="0.25">
      <c r="A1778" s="3">
        <f>RSI!A1778</f>
        <v>44895</v>
      </c>
      <c r="B1778" s="2">
        <f>RSI!B1778</f>
        <v>1.17</v>
      </c>
      <c r="C1778" s="2">
        <f>RSI!I1778</f>
        <v>48.959518206186615</v>
      </c>
      <c r="D1778" s="2">
        <f>MACD!E1778</f>
        <v>3.8966410623786363E-3</v>
      </c>
      <c r="E1778" s="2">
        <f>MACD!F1778</f>
        <v>6.8275840408732157E-3</v>
      </c>
      <c r="F1778" s="2">
        <f>'Moving Avg'!D1778</f>
        <v>1.1640000000000001</v>
      </c>
      <c r="G1778" s="2">
        <f>'Moving Avg'!F1778</f>
        <v>1.1649999999999998</v>
      </c>
      <c r="H1778" s="2">
        <f>'Moving Avg'!G1778</f>
        <v>1.1943999999999999</v>
      </c>
      <c r="I1778" s="2">
        <f>'Moving Avg'!H1778</f>
        <v>1.2591999999999992</v>
      </c>
      <c r="J1778" s="6" t="str">
        <f>OBV!F1778</f>
        <v>BULLISH</v>
      </c>
      <c r="K1778" s="6" t="str">
        <f>OBV!G1778</f>
        <v>NEUTRAL</v>
      </c>
      <c r="L1778" s="6" t="str">
        <f>OBV!H1778</f>
        <v>CONFIRMED BULLISH</v>
      </c>
    </row>
    <row r="1779" spans="1:12" ht="13.5" x14ac:dyDescent="0.25">
      <c r="A1779" s="3">
        <f>RSI!A1779</f>
        <v>44896</v>
      </c>
      <c r="B1779" s="2">
        <f>RSI!B1779</f>
        <v>1.17</v>
      </c>
      <c r="C1779" s="2">
        <f>RSI!I1779</f>
        <v>48.959518206186615</v>
      </c>
      <c r="D1779" s="2">
        <f>MACD!E1779</f>
        <v>1.5622680633593511E-3</v>
      </c>
      <c r="E1779" s="2">
        <f>MACD!F1779</f>
        <v>5.7745208453704438E-3</v>
      </c>
      <c r="F1779" s="2">
        <f>'Moving Avg'!D1779</f>
        <v>1.1679999999999999</v>
      </c>
      <c r="G1779" s="2">
        <f>'Moving Avg'!F1779</f>
        <v>1.1645000000000003</v>
      </c>
      <c r="H1779" s="2">
        <f>'Moving Avg'!G1779</f>
        <v>1.1936</v>
      </c>
      <c r="I1779" s="2">
        <f>'Moving Avg'!H1779</f>
        <v>1.2575499999999993</v>
      </c>
      <c r="J1779" s="6" t="str">
        <f>OBV!F1779</f>
        <v>BULLISH</v>
      </c>
      <c r="K1779" s="6" t="str">
        <f>OBV!G1779</f>
        <v>NEUTRAL</v>
      </c>
      <c r="L1779" s="6" t="str">
        <f>OBV!H1779</f>
        <v>CONFIRMED BULLISH</v>
      </c>
    </row>
    <row r="1780" spans="1:12" ht="13.5" x14ac:dyDescent="0.25">
      <c r="A1780" s="3">
        <f>RSI!A1780</f>
        <v>44897</v>
      </c>
      <c r="B1780" s="2">
        <f>RSI!B1780</f>
        <v>1.1599999999999999</v>
      </c>
      <c r="C1780" s="2">
        <f>RSI!I1780</f>
        <v>45.72170152911329</v>
      </c>
      <c r="D1780" s="2">
        <f>MACD!E1780</f>
        <v>3.4232035115500103E-4</v>
      </c>
      <c r="E1780" s="2">
        <f>MACD!F1780</f>
        <v>4.6880807465273554E-3</v>
      </c>
      <c r="F1780" s="2">
        <f>'Moving Avg'!D1780</f>
        <v>1.1719999999999999</v>
      </c>
      <c r="G1780" s="2">
        <f>'Moving Avg'!F1780</f>
        <v>1.1640000000000001</v>
      </c>
      <c r="H1780" s="2">
        <f>'Moving Avg'!G1780</f>
        <v>1.1926000000000001</v>
      </c>
      <c r="I1780" s="2">
        <f>'Moving Avg'!H1780</f>
        <v>1.2559999999999991</v>
      </c>
      <c r="J1780" s="6" t="str">
        <f>OBV!F1780</f>
        <v>BULLISH</v>
      </c>
      <c r="K1780" s="6" t="str">
        <f>OBV!G1780</f>
        <v>NEUTRAL</v>
      </c>
      <c r="L1780" s="6" t="str">
        <f>OBV!H1780</f>
        <v>CONFIRMED BULLISH</v>
      </c>
    </row>
    <row r="1781" spans="1:12" ht="13.5" x14ac:dyDescent="0.25">
      <c r="A1781" s="3">
        <f>RSI!A1781</f>
        <v>44900</v>
      </c>
      <c r="B1781" s="2">
        <f>RSI!B1781</f>
        <v>1.1299999999999999</v>
      </c>
      <c r="C1781" s="2">
        <f>RSI!I1781</f>
        <v>37.672611495851598</v>
      </c>
      <c r="D1781" s="2">
        <f>MACD!E1781</f>
        <v>6.6380458674242249E-5</v>
      </c>
      <c r="E1781" s="2">
        <f>MACD!F1781</f>
        <v>3.763740688956733E-3</v>
      </c>
      <c r="F1781" s="2">
        <f>'Moving Avg'!D1781</f>
        <v>1.1599999999999999</v>
      </c>
      <c r="G1781" s="2">
        <f>'Moving Avg'!F1781</f>
        <v>1.1620000000000001</v>
      </c>
      <c r="H1781" s="2">
        <f>'Moving Avg'!G1781</f>
        <v>1.1904000000000001</v>
      </c>
      <c r="I1781" s="2">
        <f>'Moving Avg'!H1781</f>
        <v>1.2543499999999992</v>
      </c>
      <c r="J1781" s="6" t="str">
        <f>OBV!F1781</f>
        <v>BEARISH</v>
      </c>
      <c r="K1781" s="6" t="str">
        <f>OBV!G1781</f>
        <v>NEUTRAL</v>
      </c>
      <c r="L1781" s="6" t="str">
        <f>OBV!H1781</f>
        <v>CONFIRMED BEARISH</v>
      </c>
    </row>
    <row r="1782" spans="1:12" ht="13.5" x14ac:dyDescent="0.25">
      <c r="A1782" s="3">
        <f>RSI!A1782</f>
        <v>44901</v>
      </c>
      <c r="B1782" s="2">
        <f>RSI!B1782</f>
        <v>1.1200000000000001</v>
      </c>
      <c r="C1782" s="2">
        <f>RSI!I1782</f>
        <v>35.433373126490707</v>
      </c>
      <c r="D1782" s="2">
        <f>MACD!E1782</f>
        <v>8.1809273141808525E-4</v>
      </c>
      <c r="E1782" s="2">
        <f>MACD!F1782</f>
        <v>3.1746110974490037E-3</v>
      </c>
      <c r="F1782" s="2">
        <f>'Moving Avg'!D1782</f>
        <v>1.1499999999999999</v>
      </c>
      <c r="G1782" s="2">
        <f>'Moving Avg'!F1782</f>
        <v>1.1590000000000003</v>
      </c>
      <c r="H1782" s="2">
        <f>'Moving Avg'!G1782</f>
        <v>1.1882000000000001</v>
      </c>
      <c r="I1782" s="2">
        <f>'Moving Avg'!H1782</f>
        <v>1.2526999999999993</v>
      </c>
      <c r="J1782" s="6" t="str">
        <f>OBV!F1782</f>
        <v>BEARISH</v>
      </c>
      <c r="K1782" s="6" t="str">
        <f>OBV!G1782</f>
        <v>NEUTRAL</v>
      </c>
      <c r="L1782" s="6" t="str">
        <f>OBV!H1782</f>
        <v>CONFIRMED BEARISH</v>
      </c>
    </row>
    <row r="1783" spans="1:12" ht="13.5" x14ac:dyDescent="0.25">
      <c r="A1783" s="3">
        <f>RSI!A1783</f>
        <v>44902</v>
      </c>
      <c r="B1783" s="2">
        <f>RSI!B1783</f>
        <v>1.1200000000000001</v>
      </c>
      <c r="C1783" s="2">
        <f>RSI!I1783</f>
        <v>35.433373126490707</v>
      </c>
      <c r="D1783" s="2">
        <f>MACD!E1783</f>
        <v>-1.3373246358785451E-3</v>
      </c>
      <c r="E1783" s="2">
        <f>MACD!F1783</f>
        <v>2.2722239507834943E-3</v>
      </c>
      <c r="F1783" s="2">
        <f>'Moving Avg'!D1783</f>
        <v>1.1400000000000001</v>
      </c>
      <c r="G1783" s="2">
        <f>'Moving Avg'!F1783</f>
        <v>1.1560000000000001</v>
      </c>
      <c r="H1783" s="2">
        <f>'Moving Avg'!G1783</f>
        <v>1.1859999999999999</v>
      </c>
      <c r="I1783" s="2">
        <f>'Moving Avg'!H1783</f>
        <v>1.2510999999999992</v>
      </c>
      <c r="J1783" s="6" t="str">
        <f>OBV!F1783</f>
        <v>BEARISH</v>
      </c>
      <c r="K1783" s="6" t="str">
        <f>OBV!G1783</f>
        <v>NEUTRAL</v>
      </c>
      <c r="L1783" s="6" t="str">
        <f>OBV!H1783</f>
        <v>CONFIRMED BEARISH</v>
      </c>
    </row>
    <row r="1784" spans="1:12" ht="13.5" x14ac:dyDescent="0.25">
      <c r="A1784" s="3">
        <f>RSI!A1784</f>
        <v>44903</v>
      </c>
      <c r="B1784" s="2">
        <f>RSI!B1784</f>
        <v>1.1000000000000001</v>
      </c>
      <c r="C1784" s="2">
        <f>RSI!I1784</f>
        <v>31.140052672327116</v>
      </c>
      <c r="D1784" s="2">
        <f>MACD!E1784</f>
        <v>1.6615628927165726E-3</v>
      </c>
      <c r="E1784" s="2">
        <f>MACD!F1784</f>
        <v>2.1500917391701103E-3</v>
      </c>
      <c r="F1784" s="2">
        <f>'Moving Avg'!D1784</f>
        <v>1.1260000000000001</v>
      </c>
      <c r="G1784" s="2">
        <f>'Moving Avg'!F1784</f>
        <v>1.1520000000000004</v>
      </c>
      <c r="H1784" s="2">
        <f>'Moving Avg'!G1784</f>
        <v>1.1835999999999998</v>
      </c>
      <c r="I1784" s="2">
        <f>'Moving Avg'!H1784</f>
        <v>1.2493999999999992</v>
      </c>
      <c r="J1784" s="6" t="str">
        <f>OBV!F1784</f>
        <v>BEARISH</v>
      </c>
      <c r="K1784" s="6" t="str">
        <f>OBV!G1784</f>
        <v>NEUTRAL</v>
      </c>
      <c r="L1784" s="6" t="str">
        <f>OBV!H1784</f>
        <v>CONFIRMED BEARISH</v>
      </c>
    </row>
    <row r="1785" spans="1:12" ht="13.5" x14ac:dyDescent="0.25">
      <c r="A1785" s="3">
        <f>RSI!A1785</f>
        <v>44904</v>
      </c>
      <c r="B1785" s="2">
        <f>RSI!B1785</f>
        <v>1.0900000000000001</v>
      </c>
      <c r="C1785" s="2">
        <f>RSI!I1785</f>
        <v>29.232809569027921</v>
      </c>
      <c r="D1785" s="2">
        <f>MACD!E1785</f>
        <v>3.7642632311576385E-3</v>
      </c>
      <c r="E1785" s="2">
        <f>MACD!F1785</f>
        <v>2.472926037567616E-3</v>
      </c>
      <c r="F1785" s="2">
        <f>'Moving Avg'!D1785</f>
        <v>1.1120000000000001</v>
      </c>
      <c r="G1785" s="2">
        <f>'Moving Avg'!F1785</f>
        <v>1.1485000000000001</v>
      </c>
      <c r="H1785" s="2">
        <f>'Moving Avg'!G1785</f>
        <v>1.1814</v>
      </c>
      <c r="I1785" s="2">
        <f>'Moving Avg'!H1785</f>
        <v>1.247849999999999</v>
      </c>
      <c r="J1785" s="6" t="str">
        <f>OBV!F1785</f>
        <v>BEARISH</v>
      </c>
      <c r="K1785" s="6" t="str">
        <f>OBV!G1785</f>
        <v>NEUTRAL</v>
      </c>
      <c r="L1785" s="6" t="str">
        <f>OBV!H1785</f>
        <v>CONFIRMED BEARISH</v>
      </c>
    </row>
    <row r="1786" spans="1:12" ht="13.5" x14ac:dyDescent="0.25">
      <c r="A1786" s="3">
        <f>RSI!A1786</f>
        <v>44907</v>
      </c>
      <c r="B1786" s="2">
        <f>RSI!B1786</f>
        <v>1.0900000000000001</v>
      </c>
      <c r="C1786" s="2">
        <f>RSI!I1786</f>
        <v>29.232809569027921</v>
      </c>
      <c r="D1786" s="2">
        <f>MACD!E1786</f>
        <v>1.3630888701660959E-2</v>
      </c>
      <c r="E1786" s="2">
        <f>MACD!F1786</f>
        <v>4.7045185703862846E-3</v>
      </c>
      <c r="F1786" s="2">
        <f>'Moving Avg'!D1786</f>
        <v>1.1040000000000001</v>
      </c>
      <c r="G1786" s="2">
        <f>'Moving Avg'!F1786</f>
        <v>1.1445000000000001</v>
      </c>
      <c r="H1786" s="2">
        <f>'Moving Avg'!G1786</f>
        <v>1.1788000000000001</v>
      </c>
      <c r="I1786" s="2">
        <f>'Moving Avg'!H1786</f>
        <v>1.2461499999999992</v>
      </c>
      <c r="J1786" s="6" t="str">
        <f>OBV!F1786</f>
        <v>BEARISH</v>
      </c>
      <c r="K1786" s="6" t="str">
        <f>OBV!G1786</f>
        <v>NEUTRAL</v>
      </c>
      <c r="L1786" s="6" t="str">
        <f>OBV!H1786</f>
        <v>CONFIRMED BEARISH</v>
      </c>
    </row>
    <row r="1787" spans="1:12" ht="13.5" x14ac:dyDescent="0.25">
      <c r="A1787" s="3">
        <f>RSI!A1787</f>
        <v>44908</v>
      </c>
      <c r="B1787" s="2">
        <f>RSI!B1787</f>
        <v>1.1299999999999999</v>
      </c>
      <c r="C1787" s="2">
        <f>RSI!I1787</f>
        <v>44.890916564034193</v>
      </c>
      <c r="D1787" s="2">
        <f>MACD!E1787</f>
        <v>1.6305528159159088E-2</v>
      </c>
      <c r="E1787" s="2">
        <f>MACD!F1787</f>
        <v>7.0247204881408454E-3</v>
      </c>
      <c r="F1787" s="2">
        <f>'Moving Avg'!D1787</f>
        <v>1.1060000000000001</v>
      </c>
      <c r="G1787" s="2">
        <f>'Moving Avg'!F1787</f>
        <v>1.1425000000000001</v>
      </c>
      <c r="H1787" s="2">
        <f>'Moving Avg'!G1787</f>
        <v>1.1770000000000003</v>
      </c>
      <c r="I1787" s="2">
        <f>'Moving Avg'!H1787</f>
        <v>1.2446499999999991</v>
      </c>
      <c r="J1787" s="6" t="str">
        <f>OBV!F1787</f>
        <v>BULLISH</v>
      </c>
      <c r="K1787" s="6" t="str">
        <f>OBV!G1787</f>
        <v>NEUTRAL</v>
      </c>
      <c r="L1787" s="6" t="str">
        <f>OBV!H1787</f>
        <v>CONFIRMED BULLISH</v>
      </c>
    </row>
    <row r="1788" spans="1:12" ht="13.5" x14ac:dyDescent="0.25">
      <c r="A1788" s="3">
        <f>RSI!A1788</f>
        <v>44909</v>
      </c>
      <c r="B1788" s="2">
        <f>RSI!B1788</f>
        <v>1.1399999999999999</v>
      </c>
      <c r="C1788" s="2">
        <f>RSI!I1788</f>
        <v>47.989229512957785</v>
      </c>
      <c r="D1788" s="2">
        <f>MACD!E1788</f>
        <v>1.7930325134017489E-2</v>
      </c>
      <c r="E1788" s="2">
        <f>MACD!F1788</f>
        <v>9.205841417316174E-3</v>
      </c>
      <c r="F1788" s="2">
        <f>'Moving Avg'!D1788</f>
        <v>1.1099999999999999</v>
      </c>
      <c r="G1788" s="2">
        <f>'Moving Avg'!F1788</f>
        <v>1.141</v>
      </c>
      <c r="H1788" s="2">
        <f>'Moving Avg'!G1788</f>
        <v>1.1754</v>
      </c>
      <c r="I1788" s="2">
        <f>'Moving Avg'!H1788</f>
        <v>1.243199999999999</v>
      </c>
      <c r="J1788" s="6" t="str">
        <f>OBV!F1788</f>
        <v>BULLISH</v>
      </c>
      <c r="K1788" s="6" t="str">
        <f>OBV!G1788</f>
        <v>NEUTRAL</v>
      </c>
      <c r="L1788" s="6" t="str">
        <f>OBV!H1788</f>
        <v>CONFIRMED BULLISH</v>
      </c>
    </row>
    <row r="1789" spans="1:12" ht="13.5" x14ac:dyDescent="0.25">
      <c r="A1789" s="3">
        <f>RSI!A1789</f>
        <v>44910</v>
      </c>
      <c r="B1789" s="2">
        <f>RSI!B1789</f>
        <v>1.1399999999999999</v>
      </c>
      <c r="C1789" s="2">
        <f>RSI!I1789</f>
        <v>47.989229512957785</v>
      </c>
      <c r="D1789" s="2">
        <f>MACD!E1789</f>
        <v>1.9340860369202462E-2</v>
      </c>
      <c r="E1789" s="2">
        <f>MACD!F1789</f>
        <v>1.1232845207693432E-2</v>
      </c>
      <c r="F1789" s="2">
        <f>'Moving Avg'!D1789</f>
        <v>1.1179999999999999</v>
      </c>
      <c r="G1789" s="2">
        <f>'Moving Avg'!F1789</f>
        <v>1.1400000000000001</v>
      </c>
      <c r="H1789" s="2">
        <f>'Moving Avg'!G1789</f>
        <v>1.1742000000000001</v>
      </c>
      <c r="I1789" s="2">
        <f>'Moving Avg'!H1789</f>
        <v>1.241749999999999</v>
      </c>
      <c r="J1789" s="6" t="str">
        <f>OBV!F1789</f>
        <v>BULLISH</v>
      </c>
      <c r="K1789" s="6" t="str">
        <f>OBV!G1789</f>
        <v>NEUTRAL</v>
      </c>
      <c r="L1789" s="6" t="str">
        <f>OBV!H1789</f>
        <v>CONFIRMED BULLISH</v>
      </c>
    </row>
    <row r="1790" spans="1:12" ht="13.5" x14ac:dyDescent="0.25">
      <c r="A1790" s="3">
        <f>RSI!A1790</f>
        <v>44911</v>
      </c>
      <c r="B1790" s="2">
        <f>RSI!B1790</f>
        <v>1.1399999999999999</v>
      </c>
      <c r="C1790" s="2">
        <f>RSI!I1790</f>
        <v>47.989229512957785</v>
      </c>
      <c r="D1790" s="2">
        <f>MACD!E1790</f>
        <v>1.9028990705952209E-2</v>
      </c>
      <c r="E1790" s="2">
        <f>MACD!F1790</f>
        <v>1.2792074307345188E-2</v>
      </c>
      <c r="F1790" s="2">
        <f>'Moving Avg'!D1790</f>
        <v>1.1279999999999997</v>
      </c>
      <c r="G1790" s="2">
        <f>'Moving Avg'!F1790</f>
        <v>1.1390000000000002</v>
      </c>
      <c r="H1790" s="2">
        <f>'Moving Avg'!G1790</f>
        <v>1.1720000000000002</v>
      </c>
      <c r="I1790" s="2">
        <f>'Moving Avg'!H1790</f>
        <v>1.2403999999999988</v>
      </c>
      <c r="J1790" s="6" t="str">
        <f>OBV!F1790</f>
        <v>BULLISH</v>
      </c>
      <c r="K1790" s="6" t="str">
        <f>OBV!G1790</f>
        <v>NEUTRAL</v>
      </c>
      <c r="L1790" s="6" t="str">
        <f>OBV!H1790</f>
        <v>CONFIRMED BULLISH</v>
      </c>
    </row>
    <row r="1791" spans="1:12" ht="13.5" x14ac:dyDescent="0.25">
      <c r="A1791" s="3">
        <f>RSI!A1791</f>
        <v>44914</v>
      </c>
      <c r="B1791" s="2">
        <f>RSI!B1791</f>
        <v>1.1100000000000001</v>
      </c>
      <c r="C1791" s="2">
        <f>RSI!I1791</f>
        <v>39.638973381507043</v>
      </c>
      <c r="D1791" s="2">
        <f>MACD!E1791</f>
        <v>1.6402551617012984E-2</v>
      </c>
      <c r="E1791" s="2">
        <f>MACD!F1791</f>
        <v>1.3514169769278748E-2</v>
      </c>
      <c r="F1791" s="2">
        <f>'Moving Avg'!D1791</f>
        <v>1.1319999999999999</v>
      </c>
      <c r="G1791" s="2">
        <f>'Moving Avg'!F1791</f>
        <v>1.137</v>
      </c>
      <c r="H1791" s="2">
        <f>'Moving Avg'!G1791</f>
        <v>1.1694000000000002</v>
      </c>
      <c r="I1791" s="2">
        <f>'Moving Avg'!H1791</f>
        <v>1.2388999999999988</v>
      </c>
      <c r="J1791" s="6" t="str">
        <f>OBV!F1791</f>
        <v>BULLISH</v>
      </c>
      <c r="K1791" s="6" t="str">
        <f>OBV!G1791</f>
        <v>NEUTRAL</v>
      </c>
      <c r="L1791" s="6" t="str">
        <f>OBV!H1791</f>
        <v>CONFIRMED BULLISH</v>
      </c>
    </row>
    <row r="1792" spans="1:12" ht="13.5" x14ac:dyDescent="0.25">
      <c r="A1792" s="3">
        <f>RSI!A1792</f>
        <v>44915</v>
      </c>
      <c r="B1792" s="2">
        <f>RSI!B1792</f>
        <v>1.1100000000000001</v>
      </c>
      <c r="C1792" s="2">
        <f>RSI!I1792</f>
        <v>39.638973381507043</v>
      </c>
      <c r="D1792" s="2">
        <f>MACD!E1792</f>
        <v>1.2847335218362455E-2</v>
      </c>
      <c r="E1792" s="2">
        <f>MACD!F1792</f>
        <v>1.338080285909549E-2</v>
      </c>
      <c r="F1792" s="2">
        <f>'Moving Avg'!D1792</f>
        <v>1.1280000000000001</v>
      </c>
      <c r="G1792" s="2">
        <f>'Moving Avg'!F1792</f>
        <v>1.1350000000000002</v>
      </c>
      <c r="H1792" s="2">
        <f>'Moving Avg'!G1792</f>
        <v>1.1668000000000001</v>
      </c>
      <c r="I1792" s="2">
        <f>'Moving Avg'!H1792</f>
        <v>1.2374499999999991</v>
      </c>
      <c r="J1792" s="6" t="str">
        <f>OBV!F1792</f>
        <v>BULLISH</v>
      </c>
      <c r="K1792" s="6" t="str">
        <f>OBV!G1792</f>
        <v>NEUTRAL</v>
      </c>
      <c r="L1792" s="6" t="str">
        <f>OBV!H1792</f>
        <v>BULLISH DIVERGENCE</v>
      </c>
    </row>
    <row r="1793" spans="1:12" ht="13.5" x14ac:dyDescent="0.25">
      <c r="A1793" s="3">
        <f>RSI!A1793</f>
        <v>44916</v>
      </c>
      <c r="B1793" s="2">
        <f>RSI!B1793</f>
        <v>1.0900000000000001</v>
      </c>
      <c r="C1793" s="2">
        <f>RSI!I1793</f>
        <v>34.938530665484848</v>
      </c>
      <c r="D1793" s="2">
        <f>MACD!E1793</f>
        <v>1.1510942481888442E-2</v>
      </c>
      <c r="E1793" s="2">
        <f>MACD!F1793</f>
        <v>1.3006830783654081E-2</v>
      </c>
      <c r="F1793" s="2">
        <f>'Moving Avg'!D1793</f>
        <v>1.1179999999999999</v>
      </c>
      <c r="G1793" s="2">
        <f>'Moving Avg'!F1793</f>
        <v>1.1330000000000002</v>
      </c>
      <c r="H1793" s="2">
        <f>'Moving Avg'!G1793</f>
        <v>1.1638000000000002</v>
      </c>
      <c r="I1793" s="2">
        <f>'Moving Avg'!H1793</f>
        <v>1.2358499999999992</v>
      </c>
      <c r="J1793" s="6" t="str">
        <f>OBV!F1793</f>
        <v>BEARISH</v>
      </c>
      <c r="K1793" s="6" t="str">
        <f>OBV!G1793</f>
        <v>NEUTRAL</v>
      </c>
      <c r="L1793" s="6" t="str">
        <f>OBV!H1793</f>
        <v>CONFIRMED BEARISH</v>
      </c>
    </row>
    <row r="1794" spans="1:12" ht="13.5" x14ac:dyDescent="0.25">
      <c r="A1794" s="3">
        <f>RSI!A1794</f>
        <v>44917</v>
      </c>
      <c r="B1794" s="2">
        <f>RSI!B1794</f>
        <v>1.08</v>
      </c>
      <c r="C1794" s="2">
        <f>RSI!I1794</f>
        <v>32.841548757384928</v>
      </c>
      <c r="D1794" s="2">
        <f>MACD!E1794</f>
        <v>8.3384303096438739E-3</v>
      </c>
      <c r="E1794" s="2">
        <f>MACD!F1794</f>
        <v>1.2073150688852041E-2</v>
      </c>
      <c r="F1794" s="2">
        <f>'Moving Avg'!D1794</f>
        <v>1.1060000000000001</v>
      </c>
      <c r="G1794" s="2">
        <f>'Moving Avg'!F1794</f>
        <v>1.1295000000000002</v>
      </c>
      <c r="H1794" s="2">
        <f>'Moving Avg'!G1794</f>
        <v>1.1612000000000002</v>
      </c>
      <c r="I1794" s="2">
        <f>'Moving Avg'!H1794</f>
        <v>1.2342499999999992</v>
      </c>
      <c r="J1794" s="6" t="str">
        <f>OBV!F1794</f>
        <v>BEARISH</v>
      </c>
      <c r="K1794" s="6" t="str">
        <f>OBV!G1794</f>
        <v>NEUTRAL</v>
      </c>
      <c r="L1794" s="6" t="str">
        <f>OBV!H1794</f>
        <v>CONFIRMED BEARISH</v>
      </c>
    </row>
    <row r="1795" spans="1:12" ht="13.5" x14ac:dyDescent="0.25">
      <c r="A1795" s="3">
        <f>RSI!A1795</f>
        <v>44918</v>
      </c>
      <c r="B1795" s="2">
        <f>RSI!B1795</f>
        <v>1.08</v>
      </c>
      <c r="C1795" s="2">
        <f>RSI!I1795</f>
        <v>32.841548757384928</v>
      </c>
      <c r="D1795" s="2">
        <f>MACD!E1795</f>
        <v>4.4472776925330582E-3</v>
      </c>
      <c r="E1795" s="2">
        <f>MACD!F1795</f>
        <v>1.0547976089588245E-2</v>
      </c>
      <c r="F1795" s="2">
        <f>'Moving Avg'!D1795</f>
        <v>1.0940000000000001</v>
      </c>
      <c r="G1795" s="2">
        <f>'Moving Avg'!F1795</f>
        <v>1.1265000000000001</v>
      </c>
      <c r="H1795" s="2">
        <f>'Moving Avg'!G1795</f>
        <v>1.1586000000000001</v>
      </c>
      <c r="I1795" s="2">
        <f>'Moving Avg'!H1795</f>
        <v>1.2326999999999995</v>
      </c>
      <c r="J1795" s="6" t="str">
        <f>OBV!F1795</f>
        <v>BEARISH</v>
      </c>
      <c r="K1795" s="6" t="str">
        <f>OBV!G1795</f>
        <v>NEUTRAL</v>
      </c>
      <c r="L1795" s="6" t="str">
        <f>OBV!H1795</f>
        <v>CONFIRMED BEARISH</v>
      </c>
    </row>
    <row r="1796" spans="1:12" ht="13.5" x14ac:dyDescent="0.25">
      <c r="A1796" s="3">
        <f>RSI!A1796</f>
        <v>44921</v>
      </c>
      <c r="B1796" s="2">
        <f>RSI!B1796</f>
        <v>1.08</v>
      </c>
      <c r="C1796" s="2">
        <f>RSI!I1796</f>
        <v>32.841548757384928</v>
      </c>
      <c r="D1796" s="2">
        <f>MACD!E1796</f>
        <v>1.4619327339131516E-3</v>
      </c>
      <c r="E1796" s="2">
        <f>MACD!F1796</f>
        <v>8.7307674184532273E-3</v>
      </c>
      <c r="F1796" s="2">
        <f>'Moving Avg'!D1796</f>
        <v>1.0880000000000001</v>
      </c>
      <c r="G1796" s="2">
        <f>'Moving Avg'!F1796</f>
        <v>1.1209999999999998</v>
      </c>
      <c r="H1796" s="2">
        <f>'Moving Avg'!G1796</f>
        <v>1.1556000000000002</v>
      </c>
      <c r="I1796" s="2">
        <f>'Moving Avg'!H1796</f>
        <v>1.2311999999999994</v>
      </c>
      <c r="J1796" s="6" t="str">
        <f>OBV!F1796</f>
        <v>BEARISH</v>
      </c>
      <c r="K1796" s="6" t="str">
        <f>OBV!G1796</f>
        <v>NEUTRAL</v>
      </c>
      <c r="L1796" s="6" t="str">
        <f>OBV!H1796</f>
        <v>CONFIRMED BEARISH</v>
      </c>
    </row>
    <row r="1797" spans="1:12" ht="13.5" x14ac:dyDescent="0.25">
      <c r="A1797" s="3">
        <f>RSI!A1797</f>
        <v>44922</v>
      </c>
      <c r="B1797" s="2">
        <f>RSI!B1797</f>
        <v>1.06</v>
      </c>
      <c r="C1797" s="2">
        <f>RSI!I1797</f>
        <v>28.559730775827816</v>
      </c>
      <c r="D1797" s="2">
        <f>MACD!E1797</f>
        <v>6.8556148007048456E-3</v>
      </c>
      <c r="E1797" s="2">
        <f>MACD!F1797</f>
        <v>8.3557368949035513E-3</v>
      </c>
      <c r="F1797" s="2">
        <f>'Moving Avg'!D1797</f>
        <v>1.0780000000000001</v>
      </c>
      <c r="G1797" s="2">
        <f>'Moving Avg'!F1797</f>
        <v>1.1154999999999999</v>
      </c>
      <c r="H1797" s="2">
        <f>'Moving Avg'!G1797</f>
        <v>1.1523999999999999</v>
      </c>
      <c r="I1797" s="2">
        <f>'Moving Avg'!H1797</f>
        <v>1.2294999999999994</v>
      </c>
      <c r="J1797" s="6" t="str">
        <f>OBV!F1797</f>
        <v>BEARISH</v>
      </c>
      <c r="K1797" s="6" t="str">
        <f>OBV!G1797</f>
        <v>WEAK</v>
      </c>
      <c r="L1797" s="6" t="str">
        <f>OBV!H1797</f>
        <v>CONFIRMED BEARISH</v>
      </c>
    </row>
    <row r="1798" spans="1:12" ht="13.5" x14ac:dyDescent="0.25">
      <c r="A1798" s="3">
        <f>RSI!A1798</f>
        <v>44923</v>
      </c>
      <c r="B1798" s="2">
        <f>RSI!B1798</f>
        <v>1.03</v>
      </c>
      <c r="C1798" s="2">
        <f>RSI!I1798</f>
        <v>23.591175782053782</v>
      </c>
      <c r="D1798" s="2">
        <f>MACD!E1798</f>
        <v>1.5561711977812642E-2</v>
      </c>
      <c r="E1798" s="2">
        <f>MACD!F1798</f>
        <v>9.7969319114853699E-3</v>
      </c>
      <c r="F1798" s="2">
        <f>'Moving Avg'!D1798</f>
        <v>1.0660000000000003</v>
      </c>
      <c r="G1798" s="2">
        <f>'Moving Avg'!F1798</f>
        <v>1.1084999999999998</v>
      </c>
      <c r="H1798" s="2">
        <f>'Moving Avg'!G1798</f>
        <v>1.1484000000000001</v>
      </c>
      <c r="I1798" s="2">
        <f>'Moving Avg'!H1798</f>
        <v>1.2275999999999996</v>
      </c>
      <c r="J1798" s="6" t="str">
        <f>OBV!F1798</f>
        <v>BEARISH</v>
      </c>
      <c r="K1798" s="6" t="str">
        <f>OBV!G1798</f>
        <v>WEAK</v>
      </c>
      <c r="L1798" s="6" t="str">
        <f>OBV!H1798</f>
        <v>CONFIRMED BEARISH</v>
      </c>
    </row>
    <row r="1799" spans="1:12" ht="13.5" x14ac:dyDescent="0.25">
      <c r="A1799" s="3">
        <f>RSI!A1799</f>
        <v>44924</v>
      </c>
      <c r="B1799" s="2">
        <f>RSI!B1799</f>
        <v>1.05</v>
      </c>
      <c r="C1799" s="2">
        <f>RSI!I1799</f>
        <v>32.075128539715507</v>
      </c>
      <c r="D1799" s="2">
        <f>MACD!E1799</f>
        <v>2.1977466609702789E-2</v>
      </c>
      <c r="E1799" s="2">
        <f>MACD!F1799</f>
        <v>1.2233038851128855E-2</v>
      </c>
      <c r="F1799" s="2">
        <f>'Moving Avg'!D1799</f>
        <v>1.06</v>
      </c>
      <c r="G1799" s="2">
        <f>'Moving Avg'!F1799</f>
        <v>1.1024999999999998</v>
      </c>
      <c r="H1799" s="2">
        <f>'Moving Avg'!G1799</f>
        <v>1.1448000000000003</v>
      </c>
      <c r="I1799" s="2">
        <f>'Moving Avg'!H1799</f>
        <v>1.2258499999999994</v>
      </c>
      <c r="J1799" s="6" t="str">
        <f>OBV!F1799</f>
        <v>BEARISH</v>
      </c>
      <c r="K1799" s="6" t="str">
        <f>OBV!G1799</f>
        <v>WEAK</v>
      </c>
      <c r="L1799" s="6" t="str">
        <f>OBV!H1799</f>
        <v>CONFIRMED BEARISH</v>
      </c>
    </row>
    <row r="1800" spans="1:12" ht="13.5" x14ac:dyDescent="0.25">
      <c r="A1800" s="3">
        <f>RSI!A1800</f>
        <v>44925</v>
      </c>
      <c r="B1800" s="2">
        <f>RSI!B1800</f>
        <v>1.0900000000000001</v>
      </c>
      <c r="C1800" s="2">
        <f>RSI!I1800</f>
        <v>45.184278670466256</v>
      </c>
      <c r="D1800" s="2">
        <f>MACD!E1800</f>
        <v>2.4816277599249759E-2</v>
      </c>
      <c r="E1800" s="2">
        <f>MACD!F1800</f>
        <v>1.4749686600753036E-2</v>
      </c>
      <c r="F1800" s="2">
        <f>'Moving Avg'!D1800</f>
        <v>1.0619999999999998</v>
      </c>
      <c r="G1800" s="2">
        <f>'Moving Avg'!F1800</f>
        <v>1.099</v>
      </c>
      <c r="H1800" s="2">
        <f>'Moving Avg'!G1800</f>
        <v>1.1424000000000003</v>
      </c>
      <c r="I1800" s="2">
        <f>'Moving Avg'!H1800</f>
        <v>1.2244499999999996</v>
      </c>
      <c r="J1800" s="6" t="str">
        <f>OBV!F1800</f>
        <v>BEARISH</v>
      </c>
      <c r="K1800" s="6" t="str">
        <f>OBV!G1800</f>
        <v>NEUTRAL</v>
      </c>
      <c r="L1800" s="6" t="str">
        <f>OBV!H1800</f>
        <v>BEARISH DIVERGENCE</v>
      </c>
    </row>
    <row r="1801" spans="1:12" ht="13.5" x14ac:dyDescent="0.25">
      <c r="A1801" s="3">
        <f>RSI!A1801</f>
        <v>44928</v>
      </c>
      <c r="B1801" s="2">
        <f>RSI!B1801</f>
        <v>1.07</v>
      </c>
      <c r="C1801" s="2">
        <f>RSI!I1801</f>
        <v>40.930743454493779</v>
      </c>
      <c r="D1801" s="2">
        <f>MACD!E1801</f>
        <v>2.4193508116994389E-2</v>
      </c>
      <c r="E1801" s="2">
        <f>MACD!F1801</f>
        <v>1.6638450904001307E-2</v>
      </c>
      <c r="F1801" s="2">
        <f>'Moving Avg'!D1801</f>
        <v>1.06</v>
      </c>
      <c r="G1801" s="2">
        <f>'Moving Avg'!F1801</f>
        <v>1.0959999999999999</v>
      </c>
      <c r="H1801" s="2">
        <f>'Moving Avg'!G1801</f>
        <v>1.1396000000000002</v>
      </c>
      <c r="I1801" s="2">
        <f>'Moving Avg'!H1801</f>
        <v>1.2228999999999994</v>
      </c>
      <c r="J1801" s="6" t="str">
        <f>OBV!F1801</f>
        <v>BEARISH</v>
      </c>
      <c r="K1801" s="6" t="str">
        <f>OBV!G1801</f>
        <v>NEUTRAL</v>
      </c>
      <c r="L1801" s="6" t="str">
        <f>OBV!H1801</f>
        <v>CONFIRMED BEARISH</v>
      </c>
    </row>
    <row r="1802" spans="1:12" ht="13.5" x14ac:dyDescent="0.25">
      <c r="A1802" s="3">
        <f>RSI!A1802</f>
        <v>44929</v>
      </c>
      <c r="B1802" s="2">
        <f>RSI!B1802</f>
        <v>1.07</v>
      </c>
      <c r="C1802" s="2">
        <f>RSI!I1802</f>
        <v>40.930743454493779</v>
      </c>
      <c r="D1802" s="2">
        <f>MACD!E1802</f>
        <v>2.3885714270589276E-2</v>
      </c>
      <c r="E1802" s="2">
        <f>MACD!F1802</f>
        <v>1.80879035773189E-2</v>
      </c>
      <c r="F1802" s="2">
        <f>'Moving Avg'!D1802</f>
        <v>1.0620000000000001</v>
      </c>
      <c r="G1802" s="2">
        <f>'Moving Avg'!F1802</f>
        <v>1.0935000000000001</v>
      </c>
      <c r="H1802" s="2">
        <f>'Moving Avg'!G1802</f>
        <v>1.1374000000000002</v>
      </c>
      <c r="I1802" s="2">
        <f>'Moving Avg'!H1802</f>
        <v>1.2212999999999994</v>
      </c>
      <c r="J1802" s="6" t="str">
        <f>OBV!F1802</f>
        <v>BEARISH</v>
      </c>
      <c r="K1802" s="6" t="str">
        <f>OBV!G1802</f>
        <v>NEUTRAL</v>
      </c>
      <c r="L1802" s="6" t="str">
        <f>OBV!H1802</f>
        <v>BEARISH DIVERGENCE</v>
      </c>
    </row>
    <row r="1803" spans="1:12" ht="13.5" x14ac:dyDescent="0.25">
      <c r="A1803" s="3">
        <f>RSI!A1803</f>
        <v>44930</v>
      </c>
      <c r="B1803" s="2">
        <f>RSI!B1803</f>
        <v>1.05</v>
      </c>
      <c r="C1803" s="2">
        <f>RSI!I1803</f>
        <v>36.901896813940539</v>
      </c>
      <c r="D1803" s="2">
        <f>MACD!E1803</f>
        <v>2.2232762233997505E-2</v>
      </c>
      <c r="E1803" s="2">
        <f>MACD!F1803</f>
        <v>1.8916875308654622E-2</v>
      </c>
      <c r="F1803" s="2">
        <f>'Moving Avg'!D1803</f>
        <v>1.0660000000000001</v>
      </c>
      <c r="G1803" s="2">
        <f>'Moving Avg'!F1803</f>
        <v>1.0900000000000001</v>
      </c>
      <c r="H1803" s="2">
        <f>'Moving Avg'!G1803</f>
        <v>1.1344000000000001</v>
      </c>
      <c r="I1803" s="2">
        <f>'Moving Avg'!H1803</f>
        <v>1.2196499999999995</v>
      </c>
      <c r="J1803" s="6" t="str">
        <f>OBV!F1803</f>
        <v>BULLISH</v>
      </c>
      <c r="K1803" s="6" t="str">
        <f>OBV!G1803</f>
        <v>NEUTRAL</v>
      </c>
      <c r="L1803" s="6" t="str">
        <f>OBV!H1803</f>
        <v>CONFIRMED BULLISH</v>
      </c>
    </row>
    <row r="1804" spans="1:12" ht="13.5" x14ac:dyDescent="0.25">
      <c r="A1804" s="3">
        <f>RSI!A1804</f>
        <v>44931</v>
      </c>
      <c r="B1804" s="2">
        <f>RSI!B1804</f>
        <v>1.06</v>
      </c>
      <c r="C1804" s="2">
        <f>RSI!I1804</f>
        <v>40.077843651612767</v>
      </c>
      <c r="D1804" s="2">
        <f>MACD!E1804</f>
        <v>1.8860987706935672E-2</v>
      </c>
      <c r="E1804" s="2">
        <f>MACD!F1804</f>
        <v>1.8905697788310832E-2</v>
      </c>
      <c r="F1804" s="2">
        <f>'Moving Avg'!D1804</f>
        <v>1.0680000000000001</v>
      </c>
      <c r="G1804" s="2">
        <f>'Moving Avg'!F1804</f>
        <v>1.0879999999999999</v>
      </c>
      <c r="H1804" s="2">
        <f>'Moving Avg'!G1804</f>
        <v>1.1320000000000001</v>
      </c>
      <c r="I1804" s="2">
        <f>'Moving Avg'!H1804</f>
        <v>1.2180999999999995</v>
      </c>
      <c r="J1804" s="6" t="str">
        <f>OBV!F1804</f>
        <v>BULLISH</v>
      </c>
      <c r="K1804" s="6" t="str">
        <f>OBV!G1804</f>
        <v>NEUTRAL</v>
      </c>
      <c r="L1804" s="6" t="str">
        <f>OBV!H1804</f>
        <v>CONFIRMED BULLISH</v>
      </c>
    </row>
    <row r="1805" spans="1:12" ht="13.5" x14ac:dyDescent="0.25">
      <c r="A1805" s="3">
        <f>RSI!A1805</f>
        <v>44932</v>
      </c>
      <c r="B1805" s="2">
        <f>RSI!B1805</f>
        <v>1.06</v>
      </c>
      <c r="C1805" s="2">
        <f>RSI!I1805</f>
        <v>40.077843651612767</v>
      </c>
      <c r="D1805" s="2">
        <f>MACD!E1805</f>
        <v>1.6232264214714132E-2</v>
      </c>
      <c r="E1805" s="2">
        <f>MACD!F1805</f>
        <v>1.8371011073591494E-2</v>
      </c>
      <c r="F1805" s="2">
        <f>'Moving Avg'!D1805</f>
        <v>1.0620000000000001</v>
      </c>
      <c r="G1805" s="2">
        <f>'Moving Avg'!F1805</f>
        <v>1.0865</v>
      </c>
      <c r="H1805" s="2">
        <f>'Moving Avg'!G1805</f>
        <v>1.1294000000000002</v>
      </c>
      <c r="I1805" s="2">
        <f>'Moving Avg'!H1805</f>
        <v>1.2165499999999994</v>
      </c>
      <c r="J1805" s="6" t="str">
        <f>OBV!F1805</f>
        <v>BEARISH</v>
      </c>
      <c r="K1805" s="6" t="str">
        <f>OBV!G1805</f>
        <v>NEUTRAL</v>
      </c>
      <c r="L1805" s="6" t="str">
        <f>OBV!H1805</f>
        <v>CONFIRMED BEARISH</v>
      </c>
    </row>
    <row r="1806" spans="1:12" ht="13.5" x14ac:dyDescent="0.25">
      <c r="A1806" s="3">
        <f>RSI!A1806</f>
        <v>44935</v>
      </c>
      <c r="B1806" s="2">
        <f>RSI!B1806</f>
        <v>1.06</v>
      </c>
      <c r="C1806" s="2">
        <f>RSI!I1806</f>
        <v>40.077843651612767</v>
      </c>
      <c r="D1806" s="2">
        <f>MACD!E1806</f>
        <v>1.4215660177050893E-2</v>
      </c>
      <c r="E1806" s="2">
        <f>MACD!F1806</f>
        <v>1.7539940894283373E-2</v>
      </c>
      <c r="F1806" s="2">
        <f>'Moving Avg'!D1806</f>
        <v>1.06</v>
      </c>
      <c r="G1806" s="2">
        <f>'Moving Avg'!F1806</f>
        <v>1.0849999999999997</v>
      </c>
      <c r="H1806" s="2">
        <f>'Moving Avg'!G1806</f>
        <v>1.1268000000000002</v>
      </c>
      <c r="I1806" s="2">
        <f>'Moving Avg'!H1806</f>
        <v>1.2149499999999995</v>
      </c>
      <c r="J1806" s="6" t="str">
        <f>OBV!F1806</f>
        <v>BEARISH</v>
      </c>
      <c r="K1806" s="6" t="str">
        <f>OBV!G1806</f>
        <v>NEUTRAL</v>
      </c>
      <c r="L1806" s="6" t="str">
        <f>OBV!H1806</f>
        <v>CONFIRMED BEARISH</v>
      </c>
    </row>
    <row r="1807" spans="1:12" ht="13.5" x14ac:dyDescent="0.25">
      <c r="A1807" s="3">
        <f>RSI!A1807</f>
        <v>44936</v>
      </c>
      <c r="B1807" s="2">
        <f>RSI!B1807</f>
        <v>1.05</v>
      </c>
      <c r="C1807" s="2">
        <f>RSI!I1807</f>
        <v>37.70735931661676</v>
      </c>
      <c r="D1807" s="2">
        <f>MACD!E1807</f>
        <v>1.0365435815040458E-2</v>
      </c>
      <c r="E1807" s="2">
        <f>MACD!F1807</f>
        <v>1.6105039878434792E-2</v>
      </c>
      <c r="F1807" s="2">
        <f>'Moving Avg'!D1807</f>
        <v>1.056</v>
      </c>
      <c r="G1807" s="2">
        <f>'Moving Avg'!F1807</f>
        <v>1.081</v>
      </c>
      <c r="H1807" s="2">
        <f>'Moving Avg'!G1807</f>
        <v>1.1242000000000003</v>
      </c>
      <c r="I1807" s="2">
        <f>'Moving Avg'!H1807</f>
        <v>1.2134499999999995</v>
      </c>
      <c r="J1807" s="6" t="str">
        <f>OBV!F1807</f>
        <v>BEARISH</v>
      </c>
      <c r="K1807" s="6" t="str">
        <f>OBV!G1807</f>
        <v>NEUTRAL</v>
      </c>
      <c r="L1807" s="6" t="str">
        <f>OBV!H1807</f>
        <v>CONFIRMED BEARISH</v>
      </c>
    </row>
    <row r="1808" spans="1:12" ht="13.5" x14ac:dyDescent="0.25">
      <c r="A1808" s="3">
        <f>RSI!A1808</f>
        <v>44937</v>
      </c>
      <c r="B1808" s="2">
        <f>RSI!B1808</f>
        <v>1.05</v>
      </c>
      <c r="C1808" s="2">
        <f>RSI!I1808</f>
        <v>37.70735931661676</v>
      </c>
      <c r="D1808" s="2">
        <f>MACD!E1808</f>
        <v>2.7293291403596154E-3</v>
      </c>
      <c r="E1808" s="2">
        <f>MACD!F1808</f>
        <v>1.3429897730819757E-2</v>
      </c>
      <c r="F1808" s="2">
        <f>'Moving Avg'!D1808</f>
        <v>1.056</v>
      </c>
      <c r="G1808" s="2">
        <f>'Moving Avg'!F1808</f>
        <v>1.0764999999999998</v>
      </c>
      <c r="H1808" s="2">
        <f>'Moving Avg'!G1808</f>
        <v>1.1216000000000002</v>
      </c>
      <c r="I1808" s="2">
        <f>'Moving Avg'!H1808</f>
        <v>1.2119499999999994</v>
      </c>
      <c r="J1808" s="6" t="str">
        <f>OBV!F1808</f>
        <v>BULLISH</v>
      </c>
      <c r="K1808" s="6" t="str">
        <f>OBV!G1808</f>
        <v>NEUTRAL</v>
      </c>
      <c r="L1808" s="6" t="str">
        <f>OBV!H1808</f>
        <v>NEUTRAL</v>
      </c>
    </row>
    <row r="1809" spans="1:12" ht="13.5" x14ac:dyDescent="0.25">
      <c r="A1809" s="3">
        <f>RSI!A1809</f>
        <v>44938</v>
      </c>
      <c r="B1809" s="2">
        <f>RSI!B1809</f>
        <v>1.04</v>
      </c>
      <c r="C1809" s="2">
        <f>RSI!I1809</f>
        <v>35.286807009782919</v>
      </c>
      <c r="D1809" s="2">
        <f>MACD!E1809</f>
        <v>3.0526460446589354E-4</v>
      </c>
      <c r="E1809" s="2">
        <f>MACD!F1809</f>
        <v>1.0804971105548985E-2</v>
      </c>
      <c r="F1809" s="2">
        <f>'Moving Avg'!D1809</f>
        <v>1.052</v>
      </c>
      <c r="G1809" s="2">
        <f>'Moving Avg'!F1809</f>
        <v>1.0714999999999999</v>
      </c>
      <c r="H1809" s="2">
        <f>'Moving Avg'!G1809</f>
        <v>1.1188000000000002</v>
      </c>
      <c r="I1809" s="2">
        <f>'Moving Avg'!H1809</f>
        <v>1.2103499999999996</v>
      </c>
      <c r="J1809" s="6" t="str">
        <f>OBV!F1809</f>
        <v>BEARISH</v>
      </c>
      <c r="K1809" s="6" t="str">
        <f>OBV!G1809</f>
        <v>NEUTRAL</v>
      </c>
      <c r="L1809" s="6" t="str">
        <f>OBV!H1809</f>
        <v>CONFIRMED BEARISH</v>
      </c>
    </row>
    <row r="1810" spans="1:12" ht="13.5" x14ac:dyDescent="0.25">
      <c r="A1810" s="3">
        <f>RSI!A1810</f>
        <v>44939</v>
      </c>
      <c r="B1810" s="2">
        <f>RSI!B1810</f>
        <v>1.05</v>
      </c>
      <c r="C1810" s="2">
        <f>RSI!I1810</f>
        <v>39.471223737683133</v>
      </c>
      <c r="D1810" s="2">
        <f>MACD!E1810</f>
        <v>3.9296554711651943E-3</v>
      </c>
      <c r="E1810" s="2">
        <f>MACD!F1810</f>
        <v>9.4299079786722261E-3</v>
      </c>
      <c r="F1810" s="2">
        <f>'Moving Avg'!D1810</f>
        <v>1.05</v>
      </c>
      <c r="G1810" s="2">
        <f>'Moving Avg'!F1810</f>
        <v>1.0670000000000002</v>
      </c>
      <c r="H1810" s="2">
        <f>'Moving Avg'!G1810</f>
        <v>1.1164000000000001</v>
      </c>
      <c r="I1810" s="2">
        <f>'Moving Avg'!H1810</f>
        <v>1.2085999999999997</v>
      </c>
      <c r="J1810" s="6" t="str">
        <f>OBV!F1810</f>
        <v>BEARISH</v>
      </c>
      <c r="K1810" s="6" t="str">
        <f>OBV!G1810</f>
        <v>NEUTRAL</v>
      </c>
      <c r="L1810" s="6" t="str">
        <f>OBV!H1810</f>
        <v>CONFIRMED BEARISH</v>
      </c>
    </row>
    <row r="1811" spans="1:12" ht="13.5" x14ac:dyDescent="0.25">
      <c r="A1811" s="3">
        <f>RSI!A1811</f>
        <v>44942</v>
      </c>
      <c r="B1811" s="2">
        <f>RSI!B1811</f>
        <v>1.05</v>
      </c>
      <c r="C1811" s="2">
        <f>RSI!I1811</f>
        <v>39.471223737683133</v>
      </c>
      <c r="D1811" s="2">
        <f>MACD!E1811</f>
        <v>4.103412925460459E-3</v>
      </c>
      <c r="E1811" s="2">
        <f>MACD!F1811</f>
        <v>8.3646089680298741E-3</v>
      </c>
      <c r="F1811" s="2">
        <f>'Moving Avg'!D1811</f>
        <v>1.048</v>
      </c>
      <c r="G1811" s="2">
        <f>'Moving Avg'!F1811</f>
        <v>1.0640000000000003</v>
      </c>
      <c r="H1811" s="2">
        <f>'Moving Avg'!G1811</f>
        <v>1.1139999999999999</v>
      </c>
      <c r="I1811" s="2">
        <f>'Moving Avg'!H1811</f>
        <v>1.20685</v>
      </c>
      <c r="J1811" s="6" t="str">
        <f>OBV!F1811</f>
        <v>BEARISH</v>
      </c>
      <c r="K1811" s="6" t="str">
        <f>OBV!G1811</f>
        <v>NEUTRAL</v>
      </c>
      <c r="L1811" s="6" t="str">
        <f>OBV!H1811</f>
        <v>CONFIRMED BEARISH</v>
      </c>
    </row>
    <row r="1812" spans="1:12" ht="13.5" x14ac:dyDescent="0.25">
      <c r="A1812" s="3">
        <f>RSI!A1812</f>
        <v>44943</v>
      </c>
      <c r="B1812" s="2">
        <f>RSI!B1812</f>
        <v>1.05</v>
      </c>
      <c r="C1812" s="2">
        <f>RSI!I1812</f>
        <v>39.471223737683133</v>
      </c>
      <c r="D1812" s="2">
        <f>MACD!E1812</f>
        <v>4.4207053705582755E-3</v>
      </c>
      <c r="E1812" s="2">
        <f>MACD!F1812</f>
        <v>7.5758282485355547E-3</v>
      </c>
      <c r="F1812" s="2">
        <f>'Moving Avg'!D1812</f>
        <v>1.0479999999999998</v>
      </c>
      <c r="G1812" s="2">
        <f>'Moving Avg'!F1812</f>
        <v>1.0610000000000004</v>
      </c>
      <c r="H1812" s="2">
        <f>'Moving Avg'!G1812</f>
        <v>1.1113999999999999</v>
      </c>
      <c r="I1812" s="2">
        <f>'Moving Avg'!H1812</f>
        <v>1.2050999999999998</v>
      </c>
      <c r="J1812" s="6" t="str">
        <f>OBV!F1812</f>
        <v>BEARISH</v>
      </c>
      <c r="K1812" s="6" t="str">
        <f>OBV!G1812</f>
        <v>NEUTRAL</v>
      </c>
      <c r="L1812" s="6" t="str">
        <f>OBV!H1812</f>
        <v>NEUTRAL</v>
      </c>
    </row>
    <row r="1813" spans="1:12" ht="13.5" x14ac:dyDescent="0.25">
      <c r="A1813" s="3">
        <f>RSI!A1813</f>
        <v>44944</v>
      </c>
      <c r="B1813" s="2">
        <f>RSI!B1813</f>
        <v>1.04</v>
      </c>
      <c r="C1813" s="2">
        <f>RSI!I1813</f>
        <v>36.521729911777008</v>
      </c>
      <c r="D1813" s="2">
        <f>MACD!E1813</f>
        <v>2.5106558005287827E-3</v>
      </c>
      <c r="E1813" s="2">
        <f>MACD!F1813</f>
        <v>6.5627937589342001E-3</v>
      </c>
      <c r="F1813" s="2">
        <f>'Moving Avg'!D1813</f>
        <v>1.0459999999999998</v>
      </c>
      <c r="G1813" s="2">
        <f>'Moving Avg'!F1813</f>
        <v>1.0585000000000002</v>
      </c>
      <c r="H1813" s="2">
        <f>'Moving Avg'!G1813</f>
        <v>1.1086</v>
      </c>
      <c r="I1813" s="2">
        <f>'Moving Avg'!H1813</f>
        <v>1.2031999999999998</v>
      </c>
      <c r="J1813" s="6" t="str">
        <f>OBV!F1813</f>
        <v>BEARISH</v>
      </c>
      <c r="K1813" s="6" t="str">
        <f>OBV!G1813</f>
        <v>NEUTRAL</v>
      </c>
      <c r="L1813" s="6" t="str">
        <f>OBV!H1813</f>
        <v>CONFIRMED BEARISH</v>
      </c>
    </row>
    <row r="1814" spans="1:12" ht="13.5" x14ac:dyDescent="0.25">
      <c r="A1814" s="3">
        <f>RSI!A1814</f>
        <v>44945</v>
      </c>
      <c r="B1814" s="2">
        <f>RSI!B1814</f>
        <v>1.04</v>
      </c>
      <c r="C1814" s="2">
        <f>RSI!I1814</f>
        <v>36.521729911777001</v>
      </c>
      <c r="D1814" s="2">
        <f>MACD!E1814</f>
        <v>2.6379884074796411E-3</v>
      </c>
      <c r="E1814" s="2">
        <f>MACD!F1814</f>
        <v>5.7778326886432892E-3</v>
      </c>
      <c r="F1814" s="2">
        <f>'Moving Avg'!D1814</f>
        <v>1.046</v>
      </c>
      <c r="G1814" s="2">
        <f>'Moving Avg'!F1814</f>
        <v>1.0565000000000002</v>
      </c>
      <c r="H1814" s="2">
        <f>'Moving Avg'!G1814</f>
        <v>1.1057999999999999</v>
      </c>
      <c r="I1814" s="2">
        <f>'Moving Avg'!H1814</f>
        <v>1.2013999999999998</v>
      </c>
      <c r="J1814" s="6" t="str">
        <f>OBV!F1814</f>
        <v>BULLISH</v>
      </c>
      <c r="K1814" s="6" t="str">
        <f>OBV!G1814</f>
        <v>NEUTRAL</v>
      </c>
      <c r="L1814" s="6" t="str">
        <f>OBV!H1814</f>
        <v>NEUTRAL</v>
      </c>
    </row>
    <row r="1815" spans="1:12" ht="13.5" x14ac:dyDescent="0.25">
      <c r="A1815" s="3">
        <f>RSI!A1815</f>
        <v>44946</v>
      </c>
      <c r="B1815" s="2">
        <f>RSI!B1815</f>
        <v>1.04</v>
      </c>
      <c r="C1815" s="2">
        <f>RSI!I1815</f>
        <v>36.521729911777001</v>
      </c>
      <c r="D1815" s="2">
        <f>MACD!E1815</f>
        <v>2.935608103438625E-3</v>
      </c>
      <c r="E1815" s="2">
        <f>MACD!F1815</f>
        <v>5.209387771602356E-3</v>
      </c>
      <c r="F1815" s="2">
        <f>'Moving Avg'!D1815</f>
        <v>1.044</v>
      </c>
      <c r="G1815" s="2">
        <f>'Moving Avg'!F1815</f>
        <v>1.0545000000000002</v>
      </c>
      <c r="H1815" s="2">
        <f>'Moving Avg'!G1815</f>
        <v>1.1033999999999997</v>
      </c>
      <c r="I1815" s="2">
        <f>'Moving Avg'!H1815</f>
        <v>1.1995999999999998</v>
      </c>
      <c r="J1815" s="6" t="str">
        <f>OBV!F1815</f>
        <v>BEARISH</v>
      </c>
      <c r="K1815" s="6" t="str">
        <f>OBV!G1815</f>
        <v>NEUTRAL</v>
      </c>
      <c r="L1815" s="6" t="str">
        <f>OBV!H1815</f>
        <v>CONFIRMED BEARISH</v>
      </c>
    </row>
    <row r="1816" spans="1:12" ht="13.5" x14ac:dyDescent="0.25">
      <c r="A1816" s="3">
        <f>RSI!A1816</f>
        <v>44949</v>
      </c>
      <c r="B1816" s="2">
        <f>RSI!B1816</f>
        <v>1.04</v>
      </c>
      <c r="C1816" s="2">
        <f>RSI!I1816</f>
        <v>36.521729911777001</v>
      </c>
      <c r="D1816" s="2">
        <f>MACD!E1816</f>
        <v>3.363251932426925E-3</v>
      </c>
      <c r="E1816" s="2">
        <f>MACD!F1816</f>
        <v>4.8401606037672702E-3</v>
      </c>
      <c r="F1816" s="2">
        <f>'Moving Avg'!D1816</f>
        <v>1.042</v>
      </c>
      <c r="G1816" s="2">
        <f>'Moving Avg'!F1816</f>
        <v>1.0525</v>
      </c>
      <c r="H1816" s="2">
        <f>'Moving Avg'!G1816</f>
        <v>1.1007999999999998</v>
      </c>
      <c r="I1816" s="2">
        <f>'Moving Avg'!H1816</f>
        <v>1.1977499999999999</v>
      </c>
      <c r="J1816" s="6" t="str">
        <f>OBV!F1816</f>
        <v>BEARISH</v>
      </c>
      <c r="K1816" s="6" t="str">
        <f>OBV!G1816</f>
        <v>NEUTRAL</v>
      </c>
      <c r="L1816" s="6" t="str">
        <f>OBV!H1816</f>
        <v>CONFIRMED BEARISH</v>
      </c>
    </row>
    <row r="1817" spans="1:12" ht="13.5" x14ac:dyDescent="0.25">
      <c r="A1817" s="3">
        <f>RSI!A1817</f>
        <v>44950</v>
      </c>
      <c r="B1817" s="2">
        <f>RSI!B1817</f>
        <v>1.02</v>
      </c>
      <c r="C1817" s="2">
        <f>RSI!I1817</f>
        <v>30.408969988037455</v>
      </c>
      <c r="D1817" s="2">
        <f>MACD!E1817</f>
        <v>3.8309130299827299E-3</v>
      </c>
      <c r="E1817" s="2">
        <f>MACD!F1817</f>
        <v>4.6383110890103624E-3</v>
      </c>
      <c r="F1817" s="2">
        <f>'Moving Avg'!D1817</f>
        <v>1.036</v>
      </c>
      <c r="G1817" s="2">
        <f>'Moving Avg'!F1817</f>
        <v>1.0505</v>
      </c>
      <c r="H1817" s="2">
        <f>'Moving Avg'!G1817</f>
        <v>1.0977999999999999</v>
      </c>
      <c r="I1817" s="2">
        <f>'Moving Avg'!H1817</f>
        <v>1.1958499999999999</v>
      </c>
      <c r="J1817" s="6" t="str">
        <f>OBV!F1817</f>
        <v>BEARISH</v>
      </c>
      <c r="K1817" s="6" t="str">
        <f>OBV!G1817</f>
        <v>NEUTRAL</v>
      </c>
      <c r="L1817" s="6" t="str">
        <f>OBV!H1817</f>
        <v>CONFIRMED BEARISH</v>
      </c>
    </row>
    <row r="1818" spans="1:12" ht="13.5" x14ac:dyDescent="0.25">
      <c r="A1818" s="3">
        <f>RSI!A1818</f>
        <v>44951</v>
      </c>
      <c r="B1818" s="2">
        <f>RSI!B1818</f>
        <v>1.08</v>
      </c>
      <c r="C1818" s="2">
        <f>RSI!I1818</f>
        <v>54.832848803627229</v>
      </c>
      <c r="D1818" s="2">
        <f>MACD!E1818</f>
        <v>5.1092943680552949E-5</v>
      </c>
      <c r="E1818" s="2">
        <f>MACD!F1818</f>
        <v>3.7208674599444004E-3</v>
      </c>
      <c r="F1818" s="2">
        <f>'Moving Avg'!D1818</f>
        <v>1.044</v>
      </c>
      <c r="G1818" s="2">
        <f>'Moving Avg'!F1818</f>
        <v>1.0530000000000002</v>
      </c>
      <c r="H1818" s="2">
        <f>'Moving Avg'!G1818</f>
        <v>1.0959999999999999</v>
      </c>
      <c r="I1818" s="2">
        <f>'Moving Avg'!H1818</f>
        <v>1.19425</v>
      </c>
      <c r="J1818" s="6" t="str">
        <f>OBV!F1818</f>
        <v>BULLISH</v>
      </c>
      <c r="K1818" s="6" t="str">
        <f>OBV!G1818</f>
        <v>STRONG</v>
      </c>
      <c r="L1818" s="6" t="str">
        <f>OBV!H1818</f>
        <v>CONFIRMED BULLISH</v>
      </c>
    </row>
    <row r="1819" spans="1:12" ht="13.5" x14ac:dyDescent="0.25">
      <c r="A1819" s="3">
        <f>RSI!A1819</f>
        <v>44952</v>
      </c>
      <c r="B1819" s="2">
        <f>RSI!B1819</f>
        <v>1.1000000000000001</v>
      </c>
      <c r="C1819" s="2">
        <f>RSI!I1819</f>
        <v>59.886604316359261</v>
      </c>
      <c r="D1819" s="2">
        <f>MACD!E1819</f>
        <v>-6.2727101774242566E-3</v>
      </c>
      <c r="E1819" s="2">
        <f>MACD!F1819</f>
        <v>1.7221519324706689E-3</v>
      </c>
      <c r="F1819" s="2">
        <f>'Moving Avg'!D1819</f>
        <v>1.0559999999999998</v>
      </c>
      <c r="G1819" s="2">
        <f>'Moving Avg'!F1819</f>
        <v>1.0554999999999999</v>
      </c>
      <c r="H1819" s="2">
        <f>'Moving Avg'!G1819</f>
        <v>1.0947999999999998</v>
      </c>
      <c r="I1819" s="2">
        <f>'Moving Avg'!H1819</f>
        <v>1.1926999999999999</v>
      </c>
      <c r="J1819" s="6" t="str">
        <f>OBV!F1819</f>
        <v>BULLISH</v>
      </c>
      <c r="K1819" s="6" t="str">
        <f>OBV!G1819</f>
        <v>STRONG</v>
      </c>
      <c r="L1819" s="6" t="str">
        <f>OBV!H1819</f>
        <v>CONFIRMED BULLISH</v>
      </c>
    </row>
    <row r="1820" spans="1:12" ht="13.5" x14ac:dyDescent="0.25">
      <c r="A1820" s="3">
        <f>RSI!A1820</f>
        <v>44953</v>
      </c>
      <c r="B1820" s="2">
        <f>RSI!B1820</f>
        <v>1.1299999999999999</v>
      </c>
      <c r="C1820" s="2">
        <f>RSI!I1820</f>
        <v>66.027060022174794</v>
      </c>
      <c r="D1820" s="2">
        <f>MACD!E1820</f>
        <v>-1.2523294273134145E-2</v>
      </c>
      <c r="E1820" s="2">
        <f>MACD!F1820</f>
        <v>-1.1269373086502941E-3</v>
      </c>
      <c r="F1820" s="2">
        <f>'Moving Avg'!D1820</f>
        <v>1.0740000000000001</v>
      </c>
      <c r="G1820" s="2">
        <f>'Moving Avg'!F1820</f>
        <v>1.0575000000000001</v>
      </c>
      <c r="H1820" s="2">
        <f>'Moving Avg'!G1820</f>
        <v>1.0941999999999998</v>
      </c>
      <c r="I1820" s="2">
        <f>'Moving Avg'!H1820</f>
        <v>1.1913499999999999</v>
      </c>
      <c r="J1820" s="6" t="str">
        <f>OBV!F1820</f>
        <v>BULLISH</v>
      </c>
      <c r="K1820" s="6" t="str">
        <f>OBV!G1820</f>
        <v>STRONG</v>
      </c>
      <c r="L1820" s="6" t="str">
        <f>OBV!H1820</f>
        <v>CONFIRMED BULLISH</v>
      </c>
    </row>
    <row r="1821" spans="1:12" ht="13.5" x14ac:dyDescent="0.25">
      <c r="A1821" s="3">
        <f>RSI!A1821</f>
        <v>44956</v>
      </c>
      <c r="B1821" s="2">
        <f>RSI!B1821</f>
        <v>1.1399999999999999</v>
      </c>
      <c r="C1821" s="2">
        <f>RSI!I1821</f>
        <v>67.796661611445813</v>
      </c>
      <c r="D1821" s="2">
        <f>MACD!E1821</f>
        <v>-1.8930181592871076E-2</v>
      </c>
      <c r="E1821" s="2">
        <f>MACD!F1821</f>
        <v>-4.6875861654944503E-3</v>
      </c>
      <c r="F1821" s="2">
        <f>'Moving Avg'!D1821</f>
        <v>1.0939999999999999</v>
      </c>
      <c r="G1821" s="2">
        <f>'Moving Avg'!F1821</f>
        <v>1.0610000000000002</v>
      </c>
      <c r="H1821" s="2">
        <f>'Moving Avg'!G1821</f>
        <v>1.0939999999999999</v>
      </c>
      <c r="I1821" s="2">
        <f>'Moving Avg'!H1821</f>
        <v>1.1900499999999998</v>
      </c>
      <c r="J1821" s="6" t="str">
        <f>OBV!F1821</f>
        <v>BULLISH</v>
      </c>
      <c r="K1821" s="6" t="str">
        <f>OBV!G1821</f>
        <v>STRONG</v>
      </c>
      <c r="L1821" s="6" t="str">
        <f>OBV!H1821</f>
        <v>CONFIRMED BULLISH</v>
      </c>
    </row>
    <row r="1822" spans="1:12" ht="13.5" x14ac:dyDescent="0.25">
      <c r="A1822" s="3">
        <f>RSI!A1822</f>
        <v>44957</v>
      </c>
      <c r="B1822" s="2">
        <f>RSI!B1822</f>
        <v>1.1399999999999999</v>
      </c>
      <c r="C1822" s="2">
        <f>RSI!I1822</f>
        <v>67.796661611445813</v>
      </c>
      <c r="D1822" s="2">
        <f>MACD!E1822</f>
        <v>-2.4759735115822856E-2</v>
      </c>
      <c r="E1822" s="2">
        <f>MACD!F1822</f>
        <v>-8.7020159555601315E-3</v>
      </c>
      <c r="F1822" s="2">
        <f>'Moving Avg'!D1822</f>
        <v>1.1179999999999999</v>
      </c>
      <c r="G1822" s="2">
        <f>'Moving Avg'!F1822</f>
        <v>1.0645000000000002</v>
      </c>
      <c r="H1822" s="2">
        <f>'Moving Avg'!G1822</f>
        <v>1.0937999999999999</v>
      </c>
      <c r="I1822" s="2">
        <f>'Moving Avg'!H1822</f>
        <v>1.1886999999999999</v>
      </c>
      <c r="J1822" s="6" t="str">
        <f>OBV!F1822</f>
        <v>BULLISH</v>
      </c>
      <c r="K1822" s="6" t="str">
        <f>OBV!G1822</f>
        <v>STRONG</v>
      </c>
      <c r="L1822" s="6" t="str">
        <f>OBV!H1822</f>
        <v>CONFIRMED BULLISH</v>
      </c>
    </row>
    <row r="1823" spans="1:12" ht="13.5" x14ac:dyDescent="0.25">
      <c r="A1823" s="3">
        <f>RSI!A1823</f>
        <v>44958</v>
      </c>
      <c r="B1823" s="2">
        <f>RSI!B1823</f>
        <v>1.1200000000000001</v>
      </c>
      <c r="C1823" s="2">
        <f>RSI!I1823</f>
        <v>60.488403874007872</v>
      </c>
      <c r="D1823" s="2">
        <f>MACD!E1823</f>
        <v>-3.0127507988610525E-2</v>
      </c>
      <c r="E1823" s="2">
        <f>MACD!F1823</f>
        <v>-1.2987114362170211E-2</v>
      </c>
      <c r="F1823" s="2">
        <f>'Moving Avg'!D1823</f>
        <v>1.1259999999999999</v>
      </c>
      <c r="G1823" s="2">
        <f>'Moving Avg'!F1823</f>
        <v>1.0680000000000001</v>
      </c>
      <c r="H1823" s="2">
        <f>'Moving Avg'!G1823</f>
        <v>1.0935999999999997</v>
      </c>
      <c r="I1823" s="2">
        <f>'Moving Avg'!H1823</f>
        <v>1.1872999999999998</v>
      </c>
      <c r="J1823" s="6" t="str">
        <f>OBV!F1823</f>
        <v>BULLISH</v>
      </c>
      <c r="K1823" s="6" t="str">
        <f>OBV!G1823</f>
        <v>STRONG</v>
      </c>
      <c r="L1823" s="6" t="str">
        <f>OBV!H1823</f>
        <v>CONFIRMED BULLISH</v>
      </c>
    </row>
    <row r="1824" spans="1:12" ht="13.5" x14ac:dyDescent="0.25">
      <c r="A1824" s="3">
        <f>RSI!A1824</f>
        <v>44959</v>
      </c>
      <c r="B1824" s="2">
        <f>RSI!B1824</f>
        <v>1.1100000000000001</v>
      </c>
      <c r="C1824" s="2">
        <f>RSI!I1824</f>
        <v>57.17000589269778</v>
      </c>
      <c r="D1824" s="2">
        <f>MACD!E1824</f>
        <v>-3.4160634792206768E-2</v>
      </c>
      <c r="E1824" s="2">
        <f>MACD!F1824</f>
        <v>-1.7221818448177523E-2</v>
      </c>
      <c r="F1824" s="2">
        <f>'Moving Avg'!D1824</f>
        <v>1.1279999999999999</v>
      </c>
      <c r="G1824" s="2">
        <f>'Moving Avg'!F1824</f>
        <v>1.0704999999999998</v>
      </c>
      <c r="H1824" s="2">
        <f>'Moving Avg'!G1824</f>
        <v>1.0927999999999998</v>
      </c>
      <c r="I1824" s="2">
        <f>'Moving Avg'!H1824</f>
        <v>1.1858499999999998</v>
      </c>
      <c r="J1824" s="6" t="str">
        <f>OBV!F1824</f>
        <v>BULLISH</v>
      </c>
      <c r="K1824" s="6" t="str">
        <f>OBV!G1824</f>
        <v>NEUTRAL</v>
      </c>
      <c r="L1824" s="6" t="str">
        <f>OBV!H1824</f>
        <v>CONFIRMED BULLISH</v>
      </c>
    </row>
    <row r="1825" spans="1:12" ht="13.5" x14ac:dyDescent="0.25">
      <c r="A1825" s="3">
        <f>RSI!A1825</f>
        <v>44960</v>
      </c>
      <c r="B1825" s="2">
        <f>RSI!B1825</f>
        <v>1.1000000000000001</v>
      </c>
      <c r="C1825" s="2">
        <f>RSI!I1825</f>
        <v>53.980815339067725</v>
      </c>
      <c r="D1825" s="2">
        <f>MACD!E1825</f>
        <v>-3.698817704810442E-2</v>
      </c>
      <c r="E1825" s="2">
        <f>MACD!F1825</f>
        <v>-2.1175090168162904E-2</v>
      </c>
      <c r="F1825" s="2">
        <f>'Moving Avg'!D1825</f>
        <v>1.1219999999999999</v>
      </c>
      <c r="G1825" s="2">
        <f>'Moving Avg'!F1825</f>
        <v>1.0725</v>
      </c>
      <c r="H1825" s="2">
        <f>'Moving Avg'!G1825</f>
        <v>1.0919999999999999</v>
      </c>
      <c r="I1825" s="2">
        <f>'Moving Avg'!H1825</f>
        <v>1.1844499999999996</v>
      </c>
      <c r="J1825" s="6" t="str">
        <f>OBV!F1825</f>
        <v>BEARISH</v>
      </c>
      <c r="K1825" s="6" t="str">
        <f>OBV!G1825</f>
        <v>NEUTRAL</v>
      </c>
      <c r="L1825" s="6" t="str">
        <f>OBV!H1825</f>
        <v>CONFIRMED BEARISH</v>
      </c>
    </row>
    <row r="1826" spans="1:12" ht="13.5" x14ac:dyDescent="0.25">
      <c r="A1826" s="3">
        <f>RSI!A1826</f>
        <v>44963</v>
      </c>
      <c r="B1826" s="2">
        <f>RSI!B1826</f>
        <v>1.08</v>
      </c>
      <c r="C1826" s="2">
        <f>RSI!I1826</f>
        <v>48.190665115916325</v>
      </c>
      <c r="D1826" s="2">
        <f>MACD!E1826</f>
        <v>-3.7984249447476248E-2</v>
      </c>
      <c r="E1826" s="2">
        <f>MACD!F1826</f>
        <v>-2.4536922024025576E-2</v>
      </c>
      <c r="F1826" s="2">
        <f>'Moving Avg'!D1826</f>
        <v>1.1100000000000001</v>
      </c>
      <c r="G1826" s="2">
        <f>'Moving Avg'!F1826</f>
        <v>1.0734999999999999</v>
      </c>
      <c r="H1826" s="2">
        <f>'Moving Avg'!G1826</f>
        <v>1.0897999999999997</v>
      </c>
      <c r="I1826" s="2">
        <f>'Moving Avg'!H1826</f>
        <v>1.1829999999999996</v>
      </c>
      <c r="J1826" s="6" t="str">
        <f>OBV!F1826</f>
        <v>BEARISH</v>
      </c>
      <c r="K1826" s="6" t="str">
        <f>OBV!G1826</f>
        <v>WEAK</v>
      </c>
      <c r="L1826" s="6" t="str">
        <f>OBV!H1826</f>
        <v>CONFIRMED BEARISH</v>
      </c>
    </row>
    <row r="1827" spans="1:12" ht="13.5" x14ac:dyDescent="0.25">
      <c r="A1827" s="3">
        <f>RSI!A1827</f>
        <v>44964</v>
      </c>
      <c r="B1827" s="2">
        <f>RSI!B1827</f>
        <v>1.07</v>
      </c>
      <c r="C1827" s="2">
        <f>RSI!I1827</f>
        <v>45.559294220420135</v>
      </c>
      <c r="D1827" s="2">
        <f>MACD!E1827</f>
        <v>-4.1123801903423018E-2</v>
      </c>
      <c r="E1827" s="2">
        <f>MACD!F1827</f>
        <v>-2.7854297999905069E-2</v>
      </c>
      <c r="F1827" s="2">
        <f>'Moving Avg'!D1827</f>
        <v>1.0960000000000001</v>
      </c>
      <c r="G1827" s="2">
        <f>'Moving Avg'!F1827</f>
        <v>1.0745</v>
      </c>
      <c r="H1827" s="2">
        <f>'Moving Avg'!G1827</f>
        <v>1.0877999999999997</v>
      </c>
      <c r="I1827" s="2">
        <f>'Moving Avg'!H1827</f>
        <v>1.1814499999999994</v>
      </c>
      <c r="J1827" s="6" t="str">
        <f>OBV!F1827</f>
        <v>BEARISH</v>
      </c>
      <c r="K1827" s="6" t="str">
        <f>OBV!G1827</f>
        <v>WEAK</v>
      </c>
      <c r="L1827" s="6" t="str">
        <f>OBV!H1827</f>
        <v>CONFIRMED BEARISH</v>
      </c>
    </row>
    <row r="1828" spans="1:12" ht="13.5" x14ac:dyDescent="0.25">
      <c r="A1828" s="3">
        <f>RSI!A1828</f>
        <v>44965</v>
      </c>
      <c r="B1828" s="2">
        <f>RSI!B1828</f>
        <v>1.07</v>
      </c>
      <c r="C1828" s="2">
        <f>RSI!I1828</f>
        <v>45.559294220420135</v>
      </c>
      <c r="D1828" s="2">
        <f>MACD!E1828</f>
        <v>-3.4453949247502003E-2</v>
      </c>
      <c r="E1828" s="2">
        <f>MACD!F1828</f>
        <v>-2.9174228249424457E-2</v>
      </c>
      <c r="F1828" s="2">
        <f>'Moving Avg'!D1828</f>
        <v>1.0860000000000001</v>
      </c>
      <c r="G1828" s="2">
        <f>'Moving Avg'!F1828</f>
        <v>1.0755000000000003</v>
      </c>
      <c r="H1828" s="2">
        <f>'Moving Avg'!G1828</f>
        <v>1.0857999999999997</v>
      </c>
      <c r="I1828" s="2">
        <f>'Moving Avg'!H1828</f>
        <v>1.1798499999999996</v>
      </c>
      <c r="J1828" s="6" t="str">
        <f>OBV!F1828</f>
        <v>BEARISH</v>
      </c>
      <c r="K1828" s="6" t="str">
        <f>OBV!G1828</f>
        <v>WEAK</v>
      </c>
      <c r="L1828" s="6" t="str">
        <f>OBV!H1828</f>
        <v>CONFIRMED BEARISH</v>
      </c>
    </row>
    <row r="1829" spans="1:12" ht="13.5" x14ac:dyDescent="0.25">
      <c r="A1829" s="3">
        <f>RSI!A1829</f>
        <v>44966</v>
      </c>
      <c r="B1829" s="2">
        <f>RSI!B1829</f>
        <v>1.05</v>
      </c>
      <c r="C1829" s="2">
        <f>RSI!I1829</f>
        <v>40.437702217561984</v>
      </c>
      <c r="D1829" s="2">
        <f>MACD!E1829</f>
        <v>-2.4163278941609079E-2</v>
      </c>
      <c r="E1829" s="2">
        <f>MACD!F1829</f>
        <v>-2.8172038387861382E-2</v>
      </c>
      <c r="F1829" s="2">
        <f>'Moving Avg'!D1829</f>
        <v>1.0740000000000001</v>
      </c>
      <c r="G1829" s="2">
        <f>'Moving Avg'!F1829</f>
        <v>1.0760000000000003</v>
      </c>
      <c r="H1829" s="2">
        <f>'Moving Avg'!G1829</f>
        <v>1.0833999999999997</v>
      </c>
      <c r="I1829" s="2">
        <f>'Moving Avg'!H1829</f>
        <v>1.1782499999999998</v>
      </c>
      <c r="J1829" s="6" t="str">
        <f>OBV!F1829</f>
        <v>BEARISH</v>
      </c>
      <c r="K1829" s="6" t="str">
        <f>OBV!G1829</f>
        <v>WEAK</v>
      </c>
      <c r="L1829" s="6" t="str">
        <f>OBV!H1829</f>
        <v>CONFIRMED BEARISH</v>
      </c>
    </row>
    <row r="1830" spans="1:12" ht="13.5" x14ac:dyDescent="0.25">
      <c r="A1830" s="3">
        <f>RSI!A1830</f>
        <v>44967</v>
      </c>
      <c r="B1830" s="2">
        <f>RSI!B1830</f>
        <v>1.04</v>
      </c>
      <c r="C1830" s="2">
        <f>RSI!I1830</f>
        <v>38.129650664115495</v>
      </c>
      <c r="D1830" s="2">
        <f>MACD!E1830</f>
        <v>-9.8994970330992249E-3</v>
      </c>
      <c r="E1830" s="2">
        <f>MACD!F1830</f>
        <v>-2.4517530116908954E-2</v>
      </c>
      <c r="F1830" s="2">
        <f>'Moving Avg'!D1830</f>
        <v>1.0620000000000001</v>
      </c>
      <c r="G1830" s="2">
        <f>'Moving Avg'!F1830</f>
        <v>1.0755000000000001</v>
      </c>
      <c r="H1830" s="2">
        <f>'Moving Avg'!G1830</f>
        <v>1.0809999999999997</v>
      </c>
      <c r="I1830" s="2">
        <f>'Moving Avg'!H1830</f>
        <v>1.17665</v>
      </c>
      <c r="J1830" s="6" t="str">
        <f>OBV!F1830</f>
        <v>BEARISH</v>
      </c>
      <c r="K1830" s="6" t="str">
        <f>OBV!G1830</f>
        <v>WEAK</v>
      </c>
      <c r="L1830" s="6" t="str">
        <f>OBV!H1830</f>
        <v>CONFIRMED BEARISH</v>
      </c>
    </row>
    <row r="1831" spans="1:12" ht="13.5" x14ac:dyDescent="0.25">
      <c r="A1831" s="3">
        <f>RSI!A1831</f>
        <v>44970</v>
      </c>
      <c r="B1831" s="2">
        <f>RSI!B1831</f>
        <v>1.06</v>
      </c>
      <c r="C1831" s="2">
        <f>RSI!I1831</f>
        <v>44.90297488690085</v>
      </c>
      <c r="D1831" s="2">
        <f>MACD!E1831</f>
        <v>2.4712665366231068E-3</v>
      </c>
      <c r="E1831" s="2">
        <f>MACD!F1831</f>
        <v>-1.9119770786202545E-2</v>
      </c>
      <c r="F1831" s="2">
        <f>'Moving Avg'!D1831</f>
        <v>1.0580000000000003</v>
      </c>
      <c r="G1831" s="2">
        <f>'Moving Avg'!F1831</f>
        <v>1.0760000000000001</v>
      </c>
      <c r="H1831" s="2">
        <f>'Moving Avg'!G1831</f>
        <v>1.0795999999999999</v>
      </c>
      <c r="I1831" s="2">
        <f>'Moving Avg'!H1831</f>
        <v>1.1751499999999999</v>
      </c>
      <c r="J1831" s="6" t="str">
        <f>OBV!F1831</f>
        <v>BEARISH</v>
      </c>
      <c r="K1831" s="6" t="str">
        <f>OBV!G1831</f>
        <v>NEUTRAL</v>
      </c>
      <c r="L1831" s="6" t="str">
        <f>OBV!H1831</f>
        <v>CONFIRMED BEARISH</v>
      </c>
    </row>
    <row r="1832" spans="1:12" ht="13.5" x14ac:dyDescent="0.25">
      <c r="A1832" s="3">
        <f>RSI!A1832</f>
        <v>44971</v>
      </c>
      <c r="B1832" s="2">
        <f>RSI!B1832</f>
        <v>1.04</v>
      </c>
      <c r="C1832" s="2">
        <f>RSI!I1832</f>
        <v>40.167351304478345</v>
      </c>
      <c r="D1832" s="2">
        <f>MACD!E1832</f>
        <v>1.4528460028153667E-2</v>
      </c>
      <c r="E1832" s="2">
        <f>MACD!F1832</f>
        <v>-1.2390124623331304E-2</v>
      </c>
      <c r="F1832" s="2">
        <f>'Moving Avg'!D1832</f>
        <v>1.052</v>
      </c>
      <c r="G1832" s="2">
        <f>'Moving Avg'!F1832</f>
        <v>1.0754999999999999</v>
      </c>
      <c r="H1832" s="2">
        <f>'Moving Avg'!G1832</f>
        <v>1.0780000000000001</v>
      </c>
      <c r="I1832" s="2">
        <f>'Moving Avg'!H1832</f>
        <v>1.1735999999999998</v>
      </c>
      <c r="J1832" s="6" t="str">
        <f>OBV!F1832</f>
        <v>BEARISH</v>
      </c>
      <c r="K1832" s="6" t="str">
        <f>OBV!G1832</f>
        <v>NEUTRAL</v>
      </c>
      <c r="L1832" s="6" t="str">
        <f>OBV!H1832</f>
        <v>CONFIRMED BEARISH</v>
      </c>
    </row>
    <row r="1833" spans="1:12" ht="13.5" x14ac:dyDescent="0.25">
      <c r="A1833" s="3">
        <f>RSI!A1833</f>
        <v>44972</v>
      </c>
      <c r="B1833" s="2">
        <f>RSI!B1833</f>
        <v>1.06</v>
      </c>
      <c r="C1833" s="2">
        <f>RSI!I1833</f>
        <v>46.269813420933794</v>
      </c>
      <c r="D1833" s="2">
        <f>MACD!E1833</f>
        <v>2.0390609230598766E-2</v>
      </c>
      <c r="E1833" s="2">
        <f>MACD!F1833</f>
        <v>-5.8339778525452893E-3</v>
      </c>
      <c r="F1833" s="2">
        <f>'Moving Avg'!D1833</f>
        <v>1.05</v>
      </c>
      <c r="G1833" s="2">
        <f>'Moving Avg'!F1833</f>
        <v>1.0764999999999998</v>
      </c>
      <c r="H1833" s="2">
        <f>'Moving Avg'!G1833</f>
        <v>1.0768</v>
      </c>
      <c r="I1833" s="2">
        <f>'Moving Avg'!H1833</f>
        <v>1.1720999999999999</v>
      </c>
      <c r="J1833" s="6" t="str">
        <f>OBV!F1833</f>
        <v>BEARISH</v>
      </c>
      <c r="K1833" s="6" t="str">
        <f>OBV!G1833</f>
        <v>NEUTRAL</v>
      </c>
      <c r="L1833" s="6" t="str">
        <f>OBV!H1833</f>
        <v>CONFIRMED BEARISH</v>
      </c>
    </row>
    <row r="1834" spans="1:12" ht="13.5" x14ac:dyDescent="0.25">
      <c r="A1834" s="3">
        <f>RSI!A1834</f>
        <v>44973</v>
      </c>
      <c r="B1834" s="2">
        <f>RSI!B1834</f>
        <v>1.0900000000000001</v>
      </c>
      <c r="C1834" s="2">
        <f>RSI!I1834</f>
        <v>53.870030143398736</v>
      </c>
      <c r="D1834" s="2">
        <f>MACD!E1834</f>
        <v>2.1674166477749779E-2</v>
      </c>
      <c r="E1834" s="2">
        <f>MACD!F1834</f>
        <v>-3.3234898648627602E-4</v>
      </c>
      <c r="F1834" s="2">
        <f>'Moving Avg'!D1834</f>
        <v>1.0580000000000001</v>
      </c>
      <c r="G1834" s="2">
        <f>'Moving Avg'!F1834</f>
        <v>1.0789999999999997</v>
      </c>
      <c r="H1834" s="2">
        <f>'Moving Avg'!G1834</f>
        <v>1.0766</v>
      </c>
      <c r="I1834" s="2">
        <f>'Moving Avg'!H1834</f>
        <v>1.1707000000000001</v>
      </c>
      <c r="J1834" s="6" t="str">
        <f>OBV!F1834</f>
        <v>BULLISH</v>
      </c>
      <c r="K1834" s="6" t="str">
        <f>OBV!G1834</f>
        <v>NEUTRAL</v>
      </c>
      <c r="L1834" s="6" t="str">
        <f>OBV!H1834</f>
        <v>CONFIRMED BULLISH</v>
      </c>
    </row>
    <row r="1835" spans="1:12" ht="13.5" x14ac:dyDescent="0.25">
      <c r="A1835" s="3">
        <f>RSI!A1835</f>
        <v>44974</v>
      </c>
      <c r="B1835" s="2">
        <f>RSI!B1835</f>
        <v>1.1000000000000001</v>
      </c>
      <c r="C1835" s="2">
        <f>RSI!I1835</f>
        <v>56.099201607671951</v>
      </c>
      <c r="D1835" s="2">
        <f>MACD!E1835</f>
        <v>2.038152139813576E-2</v>
      </c>
      <c r="E1835" s="2">
        <f>MACD!F1835</f>
        <v>3.8104250904381315E-3</v>
      </c>
      <c r="F1835" s="2">
        <f>'Moving Avg'!D1835</f>
        <v>1.0699999999999998</v>
      </c>
      <c r="G1835" s="2">
        <f>'Moving Avg'!F1835</f>
        <v>1.0819999999999999</v>
      </c>
      <c r="H1835" s="2">
        <f>'Moving Avg'!G1835</f>
        <v>1.0768000000000002</v>
      </c>
      <c r="I1835" s="2">
        <f>'Moving Avg'!H1835</f>
        <v>1.1694</v>
      </c>
      <c r="J1835" s="6" t="str">
        <f>OBV!F1835</f>
        <v>BULLISH</v>
      </c>
      <c r="K1835" s="6" t="str">
        <f>OBV!G1835</f>
        <v>NEUTRAL</v>
      </c>
      <c r="L1835" s="6" t="str">
        <f>OBV!H1835</f>
        <v>CONFIRMED BULLISH</v>
      </c>
    </row>
    <row r="1836" spans="1:12" ht="13.5" x14ac:dyDescent="0.25">
      <c r="A1836" s="3">
        <f>RSI!A1836</f>
        <v>44977</v>
      </c>
      <c r="B1836" s="2">
        <f>RSI!B1836</f>
        <v>1.0900000000000001</v>
      </c>
      <c r="C1836" s="2">
        <f>RSI!I1836</f>
        <v>53.324162968258911</v>
      </c>
      <c r="D1836" s="2">
        <f>MACD!E1836</f>
        <v>1.6800314895325741E-2</v>
      </c>
      <c r="E1836" s="2">
        <f>MACD!F1836</f>
        <v>6.4084030514156539E-3</v>
      </c>
      <c r="F1836" s="2">
        <f>'Moving Avg'!D1836</f>
        <v>1.0760000000000001</v>
      </c>
      <c r="G1836" s="2">
        <f>'Moving Avg'!F1836</f>
        <v>1.0844999999999998</v>
      </c>
      <c r="H1836" s="2">
        <f>'Moving Avg'!G1836</f>
        <v>1.0768000000000002</v>
      </c>
      <c r="I1836" s="2">
        <f>'Moving Avg'!H1836</f>
        <v>1.1680999999999999</v>
      </c>
      <c r="J1836" s="6" t="str">
        <f>OBV!F1836</f>
        <v>BULLISH</v>
      </c>
      <c r="K1836" s="6" t="str">
        <f>OBV!G1836</f>
        <v>NEUTRAL</v>
      </c>
      <c r="L1836" s="6" t="str">
        <f>OBV!H1836</f>
        <v>CONFIRMED BULLISH</v>
      </c>
    </row>
    <row r="1837" spans="1:12" ht="13.5" x14ac:dyDescent="0.25">
      <c r="A1837" s="3">
        <f>RSI!A1837</f>
        <v>44978</v>
      </c>
      <c r="B1837" s="2">
        <f>RSI!B1837</f>
        <v>1.0900000000000001</v>
      </c>
      <c r="C1837" s="2">
        <f>RSI!I1837</f>
        <v>53.324162968258911</v>
      </c>
      <c r="D1837" s="2">
        <f>MACD!E1837</f>
        <v>1.215064809232258E-2</v>
      </c>
      <c r="E1837" s="2">
        <f>MACD!F1837</f>
        <v>7.5568520595970393E-3</v>
      </c>
      <c r="F1837" s="2">
        <f>'Moving Avg'!D1837</f>
        <v>1.0860000000000001</v>
      </c>
      <c r="G1837" s="2">
        <f>'Moving Avg'!F1837</f>
        <v>1.0880000000000001</v>
      </c>
      <c r="H1837" s="2">
        <f>'Moving Avg'!G1837</f>
        <v>1.0760000000000003</v>
      </c>
      <c r="I1837" s="2">
        <f>'Moving Avg'!H1837</f>
        <v>1.1669</v>
      </c>
      <c r="J1837" s="6" t="str">
        <f>OBV!F1837</f>
        <v>BULLISH</v>
      </c>
      <c r="K1837" s="6" t="str">
        <f>OBV!G1837</f>
        <v>STRONG</v>
      </c>
      <c r="L1837" s="6" t="str">
        <f>OBV!H1837</f>
        <v>CONFIRMED BULLISH</v>
      </c>
    </row>
    <row r="1838" spans="1:12" ht="13.5" x14ac:dyDescent="0.25">
      <c r="A1838" s="3">
        <f>RSI!A1838</f>
        <v>44979</v>
      </c>
      <c r="B1838" s="2">
        <f>RSI!B1838</f>
        <v>1.08</v>
      </c>
      <c r="C1838" s="2">
        <f>RSI!I1838</f>
        <v>50.430959658118482</v>
      </c>
      <c r="D1838" s="2">
        <f>MACD!E1838</f>
        <v>8.8820983396298292E-3</v>
      </c>
      <c r="E1838" s="2">
        <f>MACD!F1838</f>
        <v>7.821901315603598E-3</v>
      </c>
      <c r="F1838" s="2">
        <f>'Moving Avg'!D1838</f>
        <v>1.0900000000000001</v>
      </c>
      <c r="G1838" s="2">
        <f>'Moving Avg'!F1838</f>
        <v>1.0880000000000003</v>
      </c>
      <c r="H1838" s="2">
        <f>'Moving Avg'!G1838</f>
        <v>1.0748000000000002</v>
      </c>
      <c r="I1838" s="2">
        <f>'Moving Avg'!H1838</f>
        <v>1.1657</v>
      </c>
      <c r="J1838" s="6" t="str">
        <f>OBV!F1838</f>
        <v>BULLISH</v>
      </c>
      <c r="K1838" s="6" t="str">
        <f>OBV!G1838</f>
        <v>STRONG</v>
      </c>
      <c r="L1838" s="6" t="str">
        <f>OBV!H1838</f>
        <v>CONFIRMED BULLISH</v>
      </c>
    </row>
    <row r="1839" spans="1:12" ht="13.5" x14ac:dyDescent="0.25">
      <c r="A1839" s="3">
        <f>RSI!A1839</f>
        <v>44980</v>
      </c>
      <c r="B1839" s="2">
        <f>RSI!B1839</f>
        <v>1.06</v>
      </c>
      <c r="C1839" s="2">
        <f>RSI!I1839</f>
        <v>45.154195388944714</v>
      </c>
      <c r="D1839" s="2">
        <f>MACD!E1839</f>
        <v>4.5106465580089239E-3</v>
      </c>
      <c r="E1839" s="2">
        <f>MACD!F1839</f>
        <v>7.1596503640846635E-3</v>
      </c>
      <c r="F1839" s="2">
        <f>'Moving Avg'!D1839</f>
        <v>1.0840000000000001</v>
      </c>
      <c r="G1839" s="2">
        <f>'Moving Avg'!F1839</f>
        <v>1.0860000000000001</v>
      </c>
      <c r="H1839" s="2">
        <f>'Moving Avg'!G1839</f>
        <v>1.0732000000000002</v>
      </c>
      <c r="I1839" s="2">
        <f>'Moving Avg'!H1839</f>
        <v>1.1643999999999999</v>
      </c>
      <c r="J1839" s="6" t="str">
        <f>OBV!F1839</f>
        <v>BULLISH</v>
      </c>
      <c r="K1839" s="6" t="str">
        <f>OBV!G1839</f>
        <v>NEUTRAL</v>
      </c>
      <c r="L1839" s="6" t="str">
        <f>OBV!H1839</f>
        <v>BULLISH DIVERGENCE</v>
      </c>
    </row>
    <row r="1840" spans="1:12" ht="13.5" x14ac:dyDescent="0.25">
      <c r="A1840" s="3">
        <f>RSI!A1840</f>
        <v>44981</v>
      </c>
      <c r="B1840" s="2">
        <f>RSI!B1840</f>
        <v>1.08</v>
      </c>
      <c r="C1840" s="2">
        <f>RSI!I1840</f>
        <v>50.708471089757985</v>
      </c>
      <c r="D1840" s="2">
        <f>MACD!E1840</f>
        <v>-2.0995865650050849E-3</v>
      </c>
      <c r="E1840" s="2">
        <f>MACD!F1840</f>
        <v>5.3078029782667136E-3</v>
      </c>
      <c r="F1840" s="2">
        <f>'Moving Avg'!D1840</f>
        <v>1.08</v>
      </c>
      <c r="G1840" s="2">
        <f>'Moving Avg'!F1840</f>
        <v>1.0835000000000001</v>
      </c>
      <c r="H1840" s="2">
        <f>'Moving Avg'!G1840</f>
        <v>1.0720000000000001</v>
      </c>
      <c r="I1840" s="2">
        <f>'Moving Avg'!H1840</f>
        <v>1.1632</v>
      </c>
      <c r="J1840" s="6" t="str">
        <f>OBV!F1840</f>
        <v>BEARISH</v>
      </c>
      <c r="K1840" s="6" t="str">
        <f>OBV!G1840</f>
        <v>NEUTRAL</v>
      </c>
      <c r="L1840" s="6" t="str">
        <f>OBV!H1840</f>
        <v>CONFIRMED BEARISH</v>
      </c>
    </row>
    <row r="1841" spans="1:12" ht="13.5" x14ac:dyDescent="0.25">
      <c r="A1841" s="3">
        <f>RSI!A1841</f>
        <v>44984</v>
      </c>
      <c r="B1841" s="2">
        <f>RSI!B1841</f>
        <v>1.1000000000000001</v>
      </c>
      <c r="C1841" s="2">
        <f>RSI!I1841</f>
        <v>55.555611895761437</v>
      </c>
      <c r="D1841" s="2">
        <f>MACD!E1841</f>
        <v>-6.1150160879930304E-3</v>
      </c>
      <c r="E1841" s="2">
        <f>MACD!F1841</f>
        <v>3.0232391650147654E-3</v>
      </c>
      <c r="F1841" s="2">
        <f>'Moving Avg'!D1841</f>
        <v>1.0820000000000001</v>
      </c>
      <c r="G1841" s="2">
        <f>'Moving Avg'!F1841</f>
        <v>1.0815000000000001</v>
      </c>
      <c r="H1841" s="2">
        <f>'Moving Avg'!G1841</f>
        <v>1.0718000000000003</v>
      </c>
      <c r="I1841" s="2">
        <f>'Moving Avg'!H1841</f>
        <v>1.1621000000000001</v>
      </c>
      <c r="J1841" s="6" t="str">
        <f>OBV!F1841</f>
        <v>BEARISH</v>
      </c>
      <c r="K1841" s="6" t="str">
        <f>OBV!G1841</f>
        <v>NEUTRAL</v>
      </c>
      <c r="L1841" s="6" t="str">
        <f>OBV!H1841</f>
        <v>BEARISH DIVERGENCE</v>
      </c>
    </row>
    <row r="1842" spans="1:12" ht="13.5" x14ac:dyDescent="0.25">
      <c r="A1842" s="3">
        <f>RSI!A1842</f>
        <v>44985</v>
      </c>
      <c r="B1842" s="2">
        <f>RSI!B1842</f>
        <v>1.0900000000000001</v>
      </c>
      <c r="C1842" s="2">
        <f>RSI!I1842</f>
        <v>52.761858189095989</v>
      </c>
      <c r="D1842" s="2">
        <f>MACD!E1842</f>
        <v>-1.1983343878505082E-2</v>
      </c>
      <c r="E1842" s="2">
        <f>MACD!F1842</f>
        <v>2.1922556310795781E-5</v>
      </c>
      <c r="F1842" s="2">
        <f>'Moving Avg'!D1842</f>
        <v>1.0820000000000001</v>
      </c>
      <c r="G1842" s="2">
        <f>'Moving Avg'!F1842</f>
        <v>1.0790000000000002</v>
      </c>
      <c r="H1842" s="2">
        <f>'Moving Avg'!G1842</f>
        <v>1.0714000000000004</v>
      </c>
      <c r="I1842" s="2">
        <f>'Moving Avg'!H1842</f>
        <v>1.1611000000000002</v>
      </c>
      <c r="J1842" s="6" t="str">
        <f>OBV!F1842</f>
        <v>BEARISH</v>
      </c>
      <c r="K1842" s="6" t="str">
        <f>OBV!G1842</f>
        <v>NEUTRAL</v>
      </c>
      <c r="L1842" s="6" t="str">
        <f>OBV!H1842</f>
        <v>NEUTRAL</v>
      </c>
    </row>
    <row r="1843" spans="1:12" ht="13.5" x14ac:dyDescent="0.25">
      <c r="A1843" s="3">
        <f>RSI!A1843</f>
        <v>44986</v>
      </c>
      <c r="B1843" s="2">
        <f>RSI!B1843</f>
        <v>1.08</v>
      </c>
      <c r="C1843" s="2">
        <f>RSI!I1843</f>
        <v>50.051291167478659</v>
      </c>
      <c r="D1843" s="2">
        <f>MACD!E1843</f>
        <v>-1.3196611020604321E-2</v>
      </c>
      <c r="E1843" s="2">
        <f>MACD!F1843</f>
        <v>-2.6217841590722274E-3</v>
      </c>
      <c r="F1843" s="2">
        <f>'Moving Avg'!D1843</f>
        <v>1.0820000000000001</v>
      </c>
      <c r="G1843" s="2">
        <f>'Moving Avg'!F1843</f>
        <v>1.0770000000000004</v>
      </c>
      <c r="H1843" s="2">
        <f>'Moving Avg'!G1843</f>
        <v>1.0712000000000004</v>
      </c>
      <c r="I1843" s="2">
        <f>'Moving Avg'!H1843</f>
        <v>1.16005</v>
      </c>
      <c r="J1843" s="6" t="str">
        <f>OBV!F1843</f>
        <v>BEARISH</v>
      </c>
      <c r="K1843" s="6" t="str">
        <f>OBV!G1843</f>
        <v>NEUTRAL</v>
      </c>
      <c r="L1843" s="6" t="str">
        <f>OBV!H1843</f>
        <v>NEUTRAL</v>
      </c>
    </row>
    <row r="1844" spans="1:12" ht="13.5" x14ac:dyDescent="0.25">
      <c r="A1844" s="3">
        <f>RSI!A1844</f>
        <v>44987</v>
      </c>
      <c r="B1844" s="2">
        <f>RSI!B1844</f>
        <v>1.08</v>
      </c>
      <c r="C1844" s="2">
        <f>RSI!I1844</f>
        <v>50.051291167478659</v>
      </c>
      <c r="D1844" s="2">
        <f>MACD!E1844</f>
        <v>-9.6093233282819046E-3</v>
      </c>
      <c r="E1844" s="2">
        <f>MACD!F1844</f>
        <v>-4.0192919929141627E-3</v>
      </c>
      <c r="F1844" s="2">
        <f>'Moving Avg'!D1844</f>
        <v>1.0860000000000001</v>
      </c>
      <c r="G1844" s="2">
        <f>'Moving Avg'!F1844</f>
        <v>1.0755000000000003</v>
      </c>
      <c r="H1844" s="2">
        <f>'Moving Avg'!G1844</f>
        <v>1.0712000000000004</v>
      </c>
      <c r="I1844" s="2">
        <f>'Moving Avg'!H1844</f>
        <v>1.1589500000000001</v>
      </c>
      <c r="J1844" s="6" t="str">
        <f>OBV!F1844</f>
        <v>BEARISH</v>
      </c>
      <c r="K1844" s="6" t="str">
        <f>OBV!G1844</f>
        <v>NEUTRAL</v>
      </c>
      <c r="L1844" s="6" t="str">
        <f>OBV!H1844</f>
        <v>BEARISH DIVERGENCE</v>
      </c>
    </row>
    <row r="1845" spans="1:12" ht="13.5" x14ac:dyDescent="0.25">
      <c r="A1845" s="3">
        <f>RSI!A1845</f>
        <v>44988</v>
      </c>
      <c r="B1845" s="2">
        <f>RSI!B1845</f>
        <v>1.08</v>
      </c>
      <c r="C1845" s="2">
        <f>RSI!I1845</f>
        <v>50.051291167478659</v>
      </c>
      <c r="D1845" s="2">
        <f>MACD!E1845</f>
        <v>-5.0368406824077283E-3</v>
      </c>
      <c r="E1845" s="2">
        <f>MACD!F1845</f>
        <v>-4.2228017308128763E-3</v>
      </c>
      <c r="F1845" s="2">
        <f>'Moving Avg'!D1845</f>
        <v>1.0860000000000001</v>
      </c>
      <c r="G1845" s="2">
        <f>'Moving Avg'!F1845</f>
        <v>1.0745</v>
      </c>
      <c r="H1845" s="2">
        <f>'Moving Avg'!G1845</f>
        <v>1.0712000000000004</v>
      </c>
      <c r="I1845" s="2">
        <f>'Moving Avg'!H1845</f>
        <v>1.15785</v>
      </c>
      <c r="J1845" s="6" t="str">
        <f>OBV!F1845</f>
        <v>BEARISH</v>
      </c>
      <c r="K1845" s="6" t="str">
        <f>OBV!G1845</f>
        <v>NEUTRAL</v>
      </c>
      <c r="L1845" s="6" t="str">
        <f>OBV!H1845</f>
        <v>NEUTRAL</v>
      </c>
    </row>
    <row r="1846" spans="1:12" ht="13.5" x14ac:dyDescent="0.25">
      <c r="A1846" s="3">
        <f>RSI!A1846</f>
        <v>44991</v>
      </c>
      <c r="B1846" s="2">
        <f>RSI!B1846</f>
        <v>1.08</v>
      </c>
      <c r="C1846" s="2">
        <f>RSI!I1846</f>
        <v>50.051291167478659</v>
      </c>
      <c r="D1846" s="2">
        <f>MACD!E1846</f>
        <v>-2.7075526757267543E-3</v>
      </c>
      <c r="E1846" s="2">
        <f>MACD!F1846</f>
        <v>-3.9197519197956519E-3</v>
      </c>
      <c r="F1846" s="2">
        <f>'Moving Avg'!D1846</f>
        <v>1.0820000000000001</v>
      </c>
      <c r="G1846" s="2">
        <f>'Moving Avg'!F1846</f>
        <v>1.0744999999999998</v>
      </c>
      <c r="H1846" s="2">
        <f>'Moving Avg'!G1846</f>
        <v>1.0712000000000002</v>
      </c>
      <c r="I1846" s="2">
        <f>'Moving Avg'!H1846</f>
        <v>1.1567000000000001</v>
      </c>
      <c r="J1846" s="6" t="str">
        <f>OBV!F1846</f>
        <v>BEARISH</v>
      </c>
      <c r="K1846" s="6" t="str">
        <f>OBV!G1846</f>
        <v>NEUTRAL</v>
      </c>
      <c r="L1846" s="6" t="str">
        <f>OBV!H1846</f>
        <v>CONFIRMED BEARISH</v>
      </c>
    </row>
    <row r="1847" spans="1:12" ht="13.5" x14ac:dyDescent="0.25">
      <c r="A1847" s="3">
        <f>RSI!A1847</f>
        <v>44992</v>
      </c>
      <c r="B1847" s="2">
        <f>RSI!B1847</f>
        <v>1.08</v>
      </c>
      <c r="C1847" s="2">
        <f>RSI!I1847</f>
        <v>50.051291167478659</v>
      </c>
      <c r="D1847" s="2">
        <f>MACD!E1847</f>
        <v>-7.3779651464356277E-4</v>
      </c>
      <c r="E1847" s="2">
        <f>MACD!F1847</f>
        <v>-3.2833608387652343E-3</v>
      </c>
      <c r="F1847" s="2">
        <f>'Moving Avg'!D1847</f>
        <v>1.08</v>
      </c>
      <c r="G1847" s="2">
        <f>'Moving Avg'!F1847</f>
        <v>1.0749999999999997</v>
      </c>
      <c r="H1847" s="2">
        <f>'Moving Avg'!G1847</f>
        <v>1.0716000000000003</v>
      </c>
      <c r="I1847" s="2">
        <f>'Moving Avg'!H1847</f>
        <v>1.1557000000000002</v>
      </c>
      <c r="J1847" s="6" t="str">
        <f>OBV!F1847</f>
        <v>BEARISH</v>
      </c>
      <c r="K1847" s="6" t="str">
        <f>OBV!G1847</f>
        <v>NEUTRAL</v>
      </c>
      <c r="L1847" s="6" t="str">
        <f>OBV!H1847</f>
        <v>CONFIRMED BEARISH</v>
      </c>
    </row>
    <row r="1848" spans="1:12" ht="13.5" x14ac:dyDescent="0.25">
      <c r="A1848" s="3">
        <f>RSI!A1848</f>
        <v>44993</v>
      </c>
      <c r="B1848" s="2">
        <f>RSI!B1848</f>
        <v>1.08</v>
      </c>
      <c r="C1848" s="2">
        <f>RSI!I1848</f>
        <v>50.051291167478659</v>
      </c>
      <c r="D1848" s="2">
        <f>MACD!E1848</f>
        <v>-6.106337500955128E-4</v>
      </c>
      <c r="E1848" s="2">
        <f>MACD!F1848</f>
        <v>-2.7488154210312901E-3</v>
      </c>
      <c r="F1848" s="2">
        <f>'Moving Avg'!D1848</f>
        <v>1.08</v>
      </c>
      <c r="G1848" s="2">
        <f>'Moving Avg'!F1848</f>
        <v>1.0754999999999995</v>
      </c>
      <c r="H1848" s="2">
        <f>'Moving Avg'!G1848</f>
        <v>1.0726000000000002</v>
      </c>
      <c r="I1848" s="2">
        <f>'Moving Avg'!H1848</f>
        <v>1.1547000000000005</v>
      </c>
      <c r="J1848" s="6" t="str">
        <f>OBV!F1848</f>
        <v>NEUTRAL</v>
      </c>
      <c r="K1848" s="6" t="str">
        <f>OBV!G1848</f>
        <v>NEUTRAL</v>
      </c>
      <c r="L1848" s="6" t="str">
        <f>OBV!H1848</f>
        <v>NEUTRAL</v>
      </c>
    </row>
    <row r="1849" spans="1:12" ht="13.5" x14ac:dyDescent="0.25">
      <c r="A1849" s="3">
        <f>RSI!A1849</f>
        <v>44994</v>
      </c>
      <c r="B1849" s="2">
        <f>RSI!B1849</f>
        <v>1.06</v>
      </c>
      <c r="C1849" s="2">
        <f>RSI!I1849</f>
        <v>43.137268413378216</v>
      </c>
      <c r="D1849" s="2">
        <f>MACD!E1849</f>
        <v>-2.0994876097788495E-3</v>
      </c>
      <c r="E1849" s="2">
        <f>MACD!F1849</f>
        <v>-2.6189498587808023E-3</v>
      </c>
      <c r="F1849" s="2">
        <f>'Moving Avg'!D1849</f>
        <v>1.0760000000000001</v>
      </c>
      <c r="G1849" s="2">
        <f>'Moving Avg'!F1849</f>
        <v>1.0759999999999996</v>
      </c>
      <c r="H1849" s="2">
        <f>'Moving Avg'!G1849</f>
        <v>1.0728000000000002</v>
      </c>
      <c r="I1849" s="2">
        <f>'Moving Avg'!H1849</f>
        <v>1.1535500000000003</v>
      </c>
      <c r="J1849" s="6" t="str">
        <f>OBV!F1849</f>
        <v>BEARISH</v>
      </c>
      <c r="K1849" s="6" t="str">
        <f>OBV!G1849</f>
        <v>NEUTRAL</v>
      </c>
      <c r="L1849" s="6" t="str">
        <f>OBV!H1849</f>
        <v>CONFIRMED BEARISH</v>
      </c>
    </row>
    <row r="1850" spans="1:12" ht="13.5" x14ac:dyDescent="0.25">
      <c r="A1850" s="3">
        <f>RSI!A1850</f>
        <v>44995</v>
      </c>
      <c r="B1850" s="2">
        <f>RSI!B1850</f>
        <v>1.06</v>
      </c>
      <c r="C1850" s="2">
        <f>RSI!I1850</f>
        <v>43.137268413378216</v>
      </c>
      <c r="D1850" s="2">
        <f>MACD!E1850</f>
        <v>-1.6511969232535506E-4</v>
      </c>
      <c r="E1850" s="2">
        <f>MACD!F1850</f>
        <v>-2.1281838254897127E-3</v>
      </c>
      <c r="F1850" s="2">
        <f>'Moving Avg'!D1850</f>
        <v>1.0720000000000003</v>
      </c>
      <c r="G1850" s="2">
        <f>'Moving Avg'!F1850</f>
        <v>1.0769999999999995</v>
      </c>
      <c r="H1850" s="2">
        <f>'Moving Avg'!G1850</f>
        <v>1.0722000000000005</v>
      </c>
      <c r="I1850" s="2">
        <f>'Moving Avg'!H1850</f>
        <v>1.1524000000000003</v>
      </c>
      <c r="J1850" s="6" t="str">
        <f>OBV!F1850</f>
        <v>BEARISH</v>
      </c>
      <c r="K1850" s="6" t="str">
        <f>OBV!G1850</f>
        <v>NEUTRAL</v>
      </c>
      <c r="L1850" s="6" t="str">
        <f>OBV!H1850</f>
        <v>CONFIRMED BEARISH</v>
      </c>
    </row>
    <row r="1851" spans="1:12" ht="13.5" x14ac:dyDescent="0.25">
      <c r="A1851" s="3">
        <f>RSI!A1851</f>
        <v>44998</v>
      </c>
      <c r="B1851" s="2">
        <f>RSI!B1851</f>
        <v>1.05</v>
      </c>
      <c r="C1851" s="2">
        <f>RSI!I1851</f>
        <v>39.938064624057226</v>
      </c>
      <c r="D1851" s="2">
        <f>MACD!E1851</f>
        <v>5.3978764788114031E-3</v>
      </c>
      <c r="E1851" s="2">
        <f>MACD!F1851</f>
        <v>-6.2297176462948944E-4</v>
      </c>
      <c r="F1851" s="2">
        <f>'Moving Avg'!D1851</f>
        <v>1.0660000000000001</v>
      </c>
      <c r="G1851" s="2">
        <f>'Moving Avg'!F1851</f>
        <v>1.0764999999999998</v>
      </c>
      <c r="H1851" s="2">
        <f>'Moving Avg'!G1851</f>
        <v>1.0718000000000003</v>
      </c>
      <c r="I1851" s="2">
        <f>'Moving Avg'!H1851</f>
        <v>1.1514500000000003</v>
      </c>
      <c r="J1851" s="6" t="str">
        <f>OBV!F1851</f>
        <v>BEARISH</v>
      </c>
      <c r="K1851" s="6" t="str">
        <f>OBV!G1851</f>
        <v>NEUTRAL</v>
      </c>
      <c r="L1851" s="6" t="str">
        <f>OBV!H1851</f>
        <v>CONFIRMED BEARISH</v>
      </c>
    </row>
    <row r="1852" spans="1:12" ht="13.5" x14ac:dyDescent="0.25">
      <c r="A1852" s="3">
        <f>RSI!A1852</f>
        <v>44999</v>
      </c>
      <c r="B1852" s="2">
        <f>RSI!B1852</f>
        <v>1.05</v>
      </c>
      <c r="C1852" s="2">
        <f>RSI!I1852</f>
        <v>39.938064624057226</v>
      </c>
      <c r="D1852" s="2">
        <f>MACD!E1852</f>
        <v>8.7261740319379832E-3</v>
      </c>
      <c r="E1852" s="2">
        <f>MACD!F1852</f>
        <v>1.2468573946840052E-3</v>
      </c>
      <c r="F1852" s="2">
        <f>'Moving Avg'!D1852</f>
        <v>1.06</v>
      </c>
      <c r="G1852" s="2">
        <f>'Moving Avg'!F1852</f>
        <v>1.077</v>
      </c>
      <c r="H1852" s="2">
        <f>'Moving Avg'!G1852</f>
        <v>1.0714000000000001</v>
      </c>
      <c r="I1852" s="2">
        <f>'Moving Avg'!H1852</f>
        <v>1.1505500000000006</v>
      </c>
      <c r="J1852" s="6" t="str">
        <f>OBV!F1852</f>
        <v>BEARISH</v>
      </c>
      <c r="K1852" s="6" t="str">
        <f>OBV!G1852</f>
        <v>NEUTRAL</v>
      </c>
      <c r="L1852" s="6" t="str">
        <f>OBV!H1852</f>
        <v>CONFIRMED BEARISH</v>
      </c>
    </row>
    <row r="1853" spans="1:12" ht="13.5" x14ac:dyDescent="0.25">
      <c r="A1853" s="3">
        <f>RSI!A1853</f>
        <v>45000</v>
      </c>
      <c r="B1853" s="2">
        <f>RSI!B1853</f>
        <v>1.05</v>
      </c>
      <c r="C1853" s="2">
        <f>RSI!I1853</f>
        <v>39.938064624057226</v>
      </c>
      <c r="D1853" s="2">
        <f>MACD!E1853</f>
        <v>1.0151749903681617E-2</v>
      </c>
      <c r="E1853" s="2">
        <f>MACD!F1853</f>
        <v>3.0278358964835276E-3</v>
      </c>
      <c r="F1853" s="2">
        <f>'Moving Avg'!D1853</f>
        <v>1.0539999999999998</v>
      </c>
      <c r="G1853" s="2">
        <f>'Moving Avg'!F1853</f>
        <v>1.0764999999999998</v>
      </c>
      <c r="H1853" s="2">
        <f>'Moving Avg'!G1853</f>
        <v>1.0713999999999999</v>
      </c>
      <c r="I1853" s="2">
        <f>'Moving Avg'!H1853</f>
        <v>1.1495500000000007</v>
      </c>
      <c r="J1853" s="6" t="str">
        <f>OBV!F1853</f>
        <v>BEARISH</v>
      </c>
      <c r="K1853" s="6" t="str">
        <f>OBV!G1853</f>
        <v>NEUTRAL</v>
      </c>
      <c r="L1853" s="6" t="str">
        <f>OBV!H1853</f>
        <v>CONFIRMED BEARISH</v>
      </c>
    </row>
    <row r="1854" spans="1:12" ht="13.5" x14ac:dyDescent="0.25">
      <c r="A1854" s="3">
        <f>RSI!A1854</f>
        <v>45001</v>
      </c>
      <c r="B1854" s="2">
        <f>RSI!B1854</f>
        <v>1.05</v>
      </c>
      <c r="C1854" s="2">
        <f>RSI!I1854</f>
        <v>39.938064624057226</v>
      </c>
      <c r="D1854" s="2">
        <f>MACD!E1854</f>
        <v>1.1494844960988626E-2</v>
      </c>
      <c r="E1854" s="2">
        <f>MACD!F1854</f>
        <v>4.7212377093845473E-3</v>
      </c>
      <c r="F1854" s="2">
        <f>'Moving Avg'!D1854</f>
        <v>1.052</v>
      </c>
      <c r="G1854" s="2">
        <f>'Moving Avg'!F1854</f>
        <v>1.0745</v>
      </c>
      <c r="H1854" s="2">
        <f>'Moving Avg'!G1854</f>
        <v>1.0711999999999997</v>
      </c>
      <c r="I1854" s="2">
        <f>'Moving Avg'!H1854</f>
        <v>1.1485000000000007</v>
      </c>
      <c r="J1854" s="6" t="str">
        <f>OBV!F1854</f>
        <v>BEARISH</v>
      </c>
      <c r="K1854" s="6" t="str">
        <f>OBV!G1854</f>
        <v>NEUTRAL</v>
      </c>
      <c r="L1854" s="6" t="str">
        <f>OBV!H1854</f>
        <v>CONFIRMED BEARISH</v>
      </c>
    </row>
    <row r="1855" spans="1:12" ht="13.5" x14ac:dyDescent="0.25">
      <c r="A1855" s="3">
        <f>RSI!A1855</f>
        <v>45002</v>
      </c>
      <c r="B1855" s="2">
        <f>RSI!B1855</f>
        <v>1.05</v>
      </c>
      <c r="C1855" s="2">
        <f>RSI!I1855</f>
        <v>39.938064624057226</v>
      </c>
      <c r="D1855" s="2">
        <f>MACD!E1855</f>
        <v>1.2758012371004268E-2</v>
      </c>
      <c r="E1855" s="2">
        <f>MACD!F1855</f>
        <v>6.328592641708492E-3</v>
      </c>
      <c r="F1855" s="2">
        <f>'Moving Avg'!D1855</f>
        <v>1.05</v>
      </c>
      <c r="G1855" s="2">
        <f>'Moving Avg'!F1855</f>
        <v>1.0720000000000003</v>
      </c>
      <c r="H1855" s="2">
        <f>'Moving Avg'!G1855</f>
        <v>1.0709999999999997</v>
      </c>
      <c r="I1855" s="2">
        <f>'Moving Avg'!H1855</f>
        <v>1.147450000000001</v>
      </c>
      <c r="J1855" s="6" t="str">
        <f>OBV!F1855</f>
        <v>BEARISH</v>
      </c>
      <c r="K1855" s="6" t="str">
        <f>OBV!G1855</f>
        <v>NEUTRAL</v>
      </c>
      <c r="L1855" s="6" t="str">
        <f>OBV!H1855</f>
        <v>CONFIRMED BEARISH</v>
      </c>
    </row>
    <row r="1856" spans="1:12" ht="13.5" x14ac:dyDescent="0.25">
      <c r="A1856" s="3">
        <f>RSI!A1856</f>
        <v>45006</v>
      </c>
      <c r="B1856" s="2">
        <f>RSI!B1856</f>
        <v>1.04</v>
      </c>
      <c r="C1856" s="2">
        <f>RSI!I1856</f>
        <v>36.063841191343649</v>
      </c>
      <c r="D1856" s="2">
        <f>MACD!E1856</f>
        <v>1.4684904075477956E-2</v>
      </c>
      <c r="E1856" s="2">
        <f>MACD!F1856</f>
        <v>7.9998549284623841E-3</v>
      </c>
      <c r="F1856" s="2">
        <f>'Moving Avg'!D1856</f>
        <v>1.048</v>
      </c>
      <c r="G1856" s="2">
        <f>'Moving Avg'!F1856</f>
        <v>1.0695000000000001</v>
      </c>
      <c r="H1856" s="2">
        <f>'Moving Avg'!G1856</f>
        <v>1.0705999999999998</v>
      </c>
      <c r="I1856" s="2">
        <f>'Moving Avg'!H1856</f>
        <v>1.146500000000001</v>
      </c>
      <c r="J1856" s="6" t="str">
        <f>OBV!F1856</f>
        <v>BEARISH</v>
      </c>
      <c r="K1856" s="6" t="str">
        <f>OBV!G1856</f>
        <v>NEUTRAL</v>
      </c>
      <c r="L1856" s="6" t="str">
        <f>OBV!H1856</f>
        <v>CONFIRMED BEARISH</v>
      </c>
    </row>
    <row r="1857" spans="1:12" ht="13.5" x14ac:dyDescent="0.25">
      <c r="A1857" s="3">
        <f>RSI!A1857</f>
        <v>45007</v>
      </c>
      <c r="B1857" s="2">
        <f>RSI!B1857</f>
        <v>1.04</v>
      </c>
      <c r="C1857" s="2">
        <f>RSI!I1857</f>
        <v>36.063841191343649</v>
      </c>
      <c r="D1857" s="2">
        <f>MACD!E1857</f>
        <v>1.648306818496037E-2</v>
      </c>
      <c r="E1857" s="2">
        <f>MACD!F1857</f>
        <v>9.6964975797619816E-3</v>
      </c>
      <c r="F1857" s="2">
        <f>'Moving Avg'!D1857</f>
        <v>1.046</v>
      </c>
      <c r="G1857" s="2">
        <f>'Moving Avg'!F1857</f>
        <v>1.0670000000000002</v>
      </c>
      <c r="H1857" s="2">
        <f>'Moving Avg'!G1857</f>
        <v>1.0703999999999996</v>
      </c>
      <c r="I1857" s="2">
        <f>'Moving Avg'!H1857</f>
        <v>1.1456000000000008</v>
      </c>
      <c r="J1857" s="6" t="str">
        <f>OBV!F1857</f>
        <v>BEARISH</v>
      </c>
      <c r="K1857" s="6" t="str">
        <f>OBV!G1857</f>
        <v>NEUTRAL</v>
      </c>
      <c r="L1857" s="6" t="str">
        <f>OBV!H1857</f>
        <v>CONFIRMED BEARISH</v>
      </c>
    </row>
    <row r="1858" spans="1:12" ht="13.5" x14ac:dyDescent="0.25">
      <c r="A1858" s="3">
        <f>RSI!A1858</f>
        <v>45008</v>
      </c>
      <c r="B1858" s="2">
        <f>RSI!B1858</f>
        <v>1.04</v>
      </c>
      <c r="C1858" s="2">
        <f>RSI!I1858</f>
        <v>36.063841191343656</v>
      </c>
      <c r="D1858" s="2">
        <f>MACD!E1858</f>
        <v>1.8159885442418755E-2</v>
      </c>
      <c r="E1858" s="2">
        <f>MACD!F1858</f>
        <v>1.1389175152293337E-2</v>
      </c>
      <c r="F1858" s="2">
        <f>'Moving Avg'!D1858</f>
        <v>1.044</v>
      </c>
      <c r="G1858" s="2">
        <f>'Moving Avg'!F1858</f>
        <v>1.0649999999999999</v>
      </c>
      <c r="H1858" s="2">
        <f>'Moving Avg'!G1858</f>
        <v>1.0701999999999996</v>
      </c>
      <c r="I1858" s="2">
        <f>'Moving Avg'!H1858</f>
        <v>1.1447500000000008</v>
      </c>
      <c r="J1858" s="6" t="str">
        <f>OBV!F1858</f>
        <v>BEARISH</v>
      </c>
      <c r="K1858" s="6" t="str">
        <f>OBV!G1858</f>
        <v>NEUTRAL</v>
      </c>
      <c r="L1858" s="6" t="str">
        <f>OBV!H1858</f>
        <v>CONFIRMED BEARISH</v>
      </c>
    </row>
    <row r="1859" spans="1:12" ht="13.5" x14ac:dyDescent="0.25">
      <c r="A1859" s="3">
        <f>RSI!A1859</f>
        <v>45009</v>
      </c>
      <c r="B1859" s="2">
        <f>RSI!B1859</f>
        <v>1.04</v>
      </c>
      <c r="C1859" s="2">
        <f>RSI!I1859</f>
        <v>36.063841191343656</v>
      </c>
      <c r="D1859" s="2">
        <f>MACD!E1859</f>
        <v>1.6645598274416917E-2</v>
      </c>
      <c r="E1859" s="2">
        <f>MACD!F1859</f>
        <v>1.2440459776718054E-2</v>
      </c>
      <c r="F1859" s="2">
        <f>'Moving Avg'!D1859</f>
        <v>1.042</v>
      </c>
      <c r="G1859" s="2">
        <f>'Moving Avg'!F1859</f>
        <v>1.0640000000000001</v>
      </c>
      <c r="H1859" s="2">
        <f>'Moving Avg'!G1859</f>
        <v>1.0701999999999996</v>
      </c>
      <c r="I1859" s="2">
        <f>'Moving Avg'!H1859</f>
        <v>1.1439000000000008</v>
      </c>
      <c r="J1859" s="6" t="str">
        <f>OBV!F1859</f>
        <v>BEARISH</v>
      </c>
      <c r="K1859" s="6" t="str">
        <f>OBV!G1859</f>
        <v>NEUTRAL</v>
      </c>
      <c r="L1859" s="6" t="str">
        <f>OBV!H1859</f>
        <v>CONFIRMED BEARISH</v>
      </c>
    </row>
    <row r="1860" spans="1:12" ht="13.5" x14ac:dyDescent="0.25">
      <c r="A1860" s="3">
        <f>RSI!A1860</f>
        <v>45012</v>
      </c>
      <c r="B1860" s="2">
        <f>RSI!B1860</f>
        <v>1.04</v>
      </c>
      <c r="C1860" s="2">
        <f>RSI!I1860</f>
        <v>36.063841191343656</v>
      </c>
      <c r="D1860" s="2">
        <f>MACD!E1860</f>
        <v>1.5497417749350983E-2</v>
      </c>
      <c r="E1860" s="2">
        <f>MACD!F1860</f>
        <v>1.3051851371244641E-2</v>
      </c>
      <c r="F1860" s="2">
        <f>'Moving Avg'!D1860</f>
        <v>1.04</v>
      </c>
      <c r="G1860" s="2">
        <f>'Moving Avg'!F1860</f>
        <v>1.0620000000000001</v>
      </c>
      <c r="H1860" s="2">
        <f>'Moving Avg'!G1860</f>
        <v>1.0699999999999996</v>
      </c>
      <c r="I1860" s="2">
        <f>'Moving Avg'!H1860</f>
        <v>1.1430500000000008</v>
      </c>
      <c r="J1860" s="6" t="str">
        <f>OBV!F1860</f>
        <v>BEARISH</v>
      </c>
      <c r="K1860" s="6" t="str">
        <f>OBV!G1860</f>
        <v>NEUTRAL</v>
      </c>
      <c r="L1860" s="6" t="str">
        <f>OBV!H1860</f>
        <v>CONFIRMED BEARISH</v>
      </c>
    </row>
    <row r="1861" spans="1:12" ht="13.5" x14ac:dyDescent="0.25">
      <c r="A1861" s="3">
        <f>RSI!A1861</f>
        <v>45013</v>
      </c>
      <c r="B1861" s="2">
        <f>RSI!B1861</f>
        <v>1.04</v>
      </c>
      <c r="C1861" s="2">
        <f>RSI!I1861</f>
        <v>36.063841191343656</v>
      </c>
      <c r="D1861" s="2">
        <f>MACD!E1861</f>
        <v>1.3110696053081572E-2</v>
      </c>
      <c r="E1861" s="2">
        <f>MACD!F1861</f>
        <v>1.3063620307612028E-2</v>
      </c>
      <c r="F1861" s="2">
        <f>'Moving Avg'!D1861</f>
        <v>1.04</v>
      </c>
      <c r="G1861" s="2">
        <f>'Moving Avg'!F1861</f>
        <v>1.0589999999999999</v>
      </c>
      <c r="H1861" s="2">
        <f>'Moving Avg'!G1861</f>
        <v>1.0697999999999996</v>
      </c>
      <c r="I1861" s="2">
        <f>'Moving Avg'!H1861</f>
        <v>1.1422000000000008</v>
      </c>
      <c r="J1861" s="6" t="str">
        <f>OBV!F1861</f>
        <v>NEUTRAL</v>
      </c>
      <c r="K1861" s="6" t="str">
        <f>OBV!G1861</f>
        <v>NEUTRAL</v>
      </c>
      <c r="L1861" s="6" t="str">
        <f>OBV!H1861</f>
        <v>NEUTRAL</v>
      </c>
    </row>
    <row r="1862" spans="1:12" ht="13.5" x14ac:dyDescent="0.25">
      <c r="A1862" s="3">
        <f>RSI!A1862</f>
        <v>45014</v>
      </c>
      <c r="B1862" s="2">
        <f>RSI!B1862</f>
        <v>1.05</v>
      </c>
      <c r="C1862" s="2">
        <f>RSI!I1862</f>
        <v>44.467240541903486</v>
      </c>
      <c r="D1862" s="2">
        <f>MACD!E1862</f>
        <v>1.0464567133746883E-2</v>
      </c>
      <c r="E1862" s="2">
        <f>MACD!F1862</f>
        <v>1.2543809672838999E-2</v>
      </c>
      <c r="F1862" s="2">
        <f>'Moving Avg'!D1862</f>
        <v>1.042</v>
      </c>
      <c r="G1862" s="2">
        <f>'Moving Avg'!F1862</f>
        <v>1.0569999999999999</v>
      </c>
      <c r="H1862" s="2">
        <f>'Moving Avg'!G1862</f>
        <v>1.0697999999999994</v>
      </c>
      <c r="I1862" s="2">
        <f>'Moving Avg'!H1862</f>
        <v>1.141350000000001</v>
      </c>
      <c r="J1862" s="6" t="str">
        <f>OBV!F1862</f>
        <v>BULLISH</v>
      </c>
      <c r="K1862" s="6" t="str">
        <f>OBV!G1862</f>
        <v>NEUTRAL</v>
      </c>
      <c r="L1862" s="6" t="str">
        <f>OBV!H1862</f>
        <v>CONFIRMED BULLISH</v>
      </c>
    </row>
    <row r="1863" spans="1:12" ht="13.5" x14ac:dyDescent="0.25">
      <c r="A1863" s="3">
        <f>RSI!A1863</f>
        <v>45015</v>
      </c>
      <c r="B1863" s="2">
        <f>RSI!B1863</f>
        <v>1.03</v>
      </c>
      <c r="C1863" s="2">
        <f>RSI!I1863</f>
        <v>34.656393461633456</v>
      </c>
      <c r="D1863" s="2">
        <f>MACD!E1863</f>
        <v>9.7536163606644077E-3</v>
      </c>
      <c r="E1863" s="2">
        <f>MACD!F1863</f>
        <v>1.1985771010404081E-2</v>
      </c>
      <c r="F1863" s="2">
        <f>'Moving Avg'!D1863</f>
        <v>1.04</v>
      </c>
      <c r="G1863" s="2">
        <f>'Moving Avg'!F1863</f>
        <v>1.0545000000000002</v>
      </c>
      <c r="H1863" s="2">
        <f>'Moving Avg'!G1863</f>
        <v>1.0695999999999994</v>
      </c>
      <c r="I1863" s="2">
        <f>'Moving Avg'!H1863</f>
        <v>1.140400000000001</v>
      </c>
      <c r="J1863" s="6" t="str">
        <f>OBV!F1863</f>
        <v>BULLISH</v>
      </c>
      <c r="K1863" s="6" t="str">
        <f>OBV!G1863</f>
        <v>NEUTRAL</v>
      </c>
      <c r="L1863" s="6" t="str">
        <f>OBV!H1863</f>
        <v>BULLISH DIVERGENCE</v>
      </c>
    </row>
    <row r="1864" spans="1:12" ht="13.5" x14ac:dyDescent="0.25">
      <c r="A1864" s="3">
        <f>RSI!A1864</f>
        <v>45016</v>
      </c>
      <c r="B1864" s="2">
        <f>RSI!B1864</f>
        <v>1.04</v>
      </c>
      <c r="C1864" s="2">
        <f>RSI!I1864</f>
        <v>41.594982602999586</v>
      </c>
      <c r="D1864" s="2">
        <f>MACD!E1864</f>
        <v>8.572630810691928E-3</v>
      </c>
      <c r="E1864" s="2">
        <f>MACD!F1864</f>
        <v>1.1303142970461651E-2</v>
      </c>
      <c r="F1864" s="2">
        <f>'Moving Avg'!D1864</f>
        <v>1.04</v>
      </c>
      <c r="G1864" s="2">
        <f>'Moving Avg'!F1864</f>
        <v>1.0525</v>
      </c>
      <c r="H1864" s="2">
        <f>'Moving Avg'!G1864</f>
        <v>1.0695999999999994</v>
      </c>
      <c r="I1864" s="2">
        <f>'Moving Avg'!H1864</f>
        <v>1.1396500000000007</v>
      </c>
      <c r="J1864" s="6" t="str">
        <f>OBV!F1864</f>
        <v>BULLISH</v>
      </c>
      <c r="K1864" s="6" t="str">
        <f>OBV!G1864</f>
        <v>NEUTRAL</v>
      </c>
      <c r="L1864" s="6" t="str">
        <f>OBV!H1864</f>
        <v>NEUTRAL</v>
      </c>
    </row>
    <row r="1865" spans="1:12" ht="13.5" x14ac:dyDescent="0.25">
      <c r="A1865" s="3">
        <f>RSI!A1865</f>
        <v>45019</v>
      </c>
      <c r="B1865" s="2">
        <f>RSI!B1865</f>
        <v>1.05</v>
      </c>
      <c r="C1865" s="2">
        <f>RSI!I1865</f>
        <v>47.588469949034916</v>
      </c>
      <c r="D1865" s="2">
        <f>MACD!E1865</f>
        <v>6.922882806460473E-3</v>
      </c>
      <c r="E1865" s="2">
        <f>MACD!F1865</f>
        <v>1.0427090937661415E-2</v>
      </c>
      <c r="F1865" s="2">
        <f>'Moving Avg'!D1865</f>
        <v>1.042</v>
      </c>
      <c r="G1865" s="2">
        <f>'Moving Avg'!F1865</f>
        <v>1.0509999999999999</v>
      </c>
      <c r="H1865" s="2">
        <f>'Moving Avg'!G1865</f>
        <v>1.0697999999999994</v>
      </c>
      <c r="I1865" s="2">
        <f>'Moving Avg'!H1865</f>
        <v>1.138950000000001</v>
      </c>
      <c r="J1865" s="6" t="str">
        <f>OBV!F1865</f>
        <v>BULLISH</v>
      </c>
      <c r="K1865" s="6" t="str">
        <f>OBV!G1865</f>
        <v>NEUTRAL</v>
      </c>
      <c r="L1865" s="6" t="str">
        <f>OBV!H1865</f>
        <v>CONFIRMED BULLISH</v>
      </c>
    </row>
    <row r="1866" spans="1:12" ht="13.5" x14ac:dyDescent="0.25">
      <c r="A1866" s="3">
        <f>RSI!A1866</f>
        <v>45020</v>
      </c>
      <c r="B1866" s="2">
        <f>RSI!B1866</f>
        <v>1.1000000000000001</v>
      </c>
      <c r="C1866" s="2">
        <f>RSI!I1866</f>
        <v>66.241994481783735</v>
      </c>
      <c r="D1866" s="2">
        <f>MACD!E1866</f>
        <v>3.0928670278673742E-4</v>
      </c>
      <c r="E1866" s="2">
        <f>MACD!F1866</f>
        <v>8.4035300906864802E-3</v>
      </c>
      <c r="F1866" s="2">
        <f>'Moving Avg'!D1866</f>
        <v>1.0539999999999998</v>
      </c>
      <c r="G1866" s="2">
        <f>'Moving Avg'!F1866</f>
        <v>1.052</v>
      </c>
      <c r="H1866" s="2">
        <f>'Moving Avg'!G1866</f>
        <v>1.0709999999999995</v>
      </c>
      <c r="I1866" s="2">
        <f>'Moving Avg'!H1866</f>
        <v>1.1385500000000008</v>
      </c>
      <c r="J1866" s="6" t="str">
        <f>OBV!F1866</f>
        <v>BULLISH</v>
      </c>
      <c r="K1866" s="6" t="str">
        <f>OBV!G1866</f>
        <v>STRONG</v>
      </c>
      <c r="L1866" s="6" t="str">
        <f>OBV!H1866</f>
        <v>CONFIRMED BULLISH</v>
      </c>
    </row>
    <row r="1867" spans="1:12" ht="13.5" x14ac:dyDescent="0.25">
      <c r="A1867" s="3">
        <f>RSI!A1867</f>
        <v>45021</v>
      </c>
      <c r="B1867" s="2">
        <f>RSI!B1867</f>
        <v>1.07</v>
      </c>
      <c r="C1867" s="2">
        <f>RSI!I1867</f>
        <v>53.856621165389235</v>
      </c>
      <c r="D1867" s="2">
        <f>MACD!E1867</f>
        <v>-3.3373687824593823E-3</v>
      </c>
      <c r="E1867" s="2">
        <f>MACD!F1867</f>
        <v>6.0553503160573081E-3</v>
      </c>
      <c r="F1867" s="2">
        <f>'Moving Avg'!D1867</f>
        <v>1.0580000000000003</v>
      </c>
      <c r="G1867" s="2">
        <f>'Moving Avg'!F1867</f>
        <v>1.0514999999999999</v>
      </c>
      <c r="H1867" s="2">
        <f>'Moving Avg'!G1867</f>
        <v>1.0719999999999996</v>
      </c>
      <c r="I1867" s="2">
        <f>'Moving Avg'!H1867</f>
        <v>1.1380000000000008</v>
      </c>
      <c r="J1867" s="6" t="str">
        <f>OBV!F1867</f>
        <v>BULLISH</v>
      </c>
      <c r="K1867" s="6" t="str">
        <f>OBV!G1867</f>
        <v>STRONG</v>
      </c>
      <c r="L1867" s="6" t="str">
        <f>OBV!H1867</f>
        <v>CONFIRMED BULLISH</v>
      </c>
    </row>
    <row r="1868" spans="1:12" ht="13.5" x14ac:dyDescent="0.25">
      <c r="A1868" s="3">
        <f>RSI!A1868</f>
        <v>45022</v>
      </c>
      <c r="B1868" s="2">
        <f>RSI!B1868</f>
        <v>1.0900000000000001</v>
      </c>
      <c r="C1868" s="2">
        <f>RSI!I1868</f>
        <v>59.317657625587366</v>
      </c>
      <c r="D1868" s="2">
        <f>MACD!E1868</f>
        <v>-7.9797641765131377E-3</v>
      </c>
      <c r="E1868" s="2">
        <f>MACD!F1868</f>
        <v>3.2483274175432193E-3</v>
      </c>
      <c r="F1868" s="2">
        <f>'Moving Avg'!D1868</f>
        <v>1.0699999999999998</v>
      </c>
      <c r="G1868" s="2">
        <f>'Moving Avg'!F1868</f>
        <v>1.052</v>
      </c>
      <c r="H1868" s="2">
        <f>'Moving Avg'!G1868</f>
        <v>1.0721999999999996</v>
      </c>
      <c r="I1868" s="2">
        <f>'Moving Avg'!H1868</f>
        <v>1.1375500000000007</v>
      </c>
      <c r="J1868" s="6" t="str">
        <f>OBV!F1868</f>
        <v>BULLISH</v>
      </c>
      <c r="K1868" s="6" t="str">
        <f>OBV!G1868</f>
        <v>STRONG</v>
      </c>
      <c r="L1868" s="6" t="str">
        <f>OBV!H1868</f>
        <v>CONFIRMED BULLISH</v>
      </c>
    </row>
    <row r="1869" spans="1:12" ht="13.5" x14ac:dyDescent="0.25">
      <c r="A1869" s="3">
        <f>RSI!A1869</f>
        <v>45023</v>
      </c>
      <c r="B1869" s="2">
        <f>RSI!B1869</f>
        <v>1.08</v>
      </c>
      <c r="C1869" s="2">
        <f>RSI!I1869</f>
        <v>55.764009952640841</v>
      </c>
      <c r="D1869" s="2">
        <f>MACD!E1869</f>
        <v>-1.1355090890640573E-2</v>
      </c>
      <c r="E1869" s="2">
        <f>MACD!F1869</f>
        <v>3.2764375590646098E-4</v>
      </c>
      <c r="F1869" s="2">
        <f>'Moving Avg'!D1869</f>
        <v>1.0780000000000001</v>
      </c>
      <c r="G1869" s="2">
        <f>'Moving Avg'!F1869</f>
        <v>1.0530000000000002</v>
      </c>
      <c r="H1869" s="2">
        <f>'Moving Avg'!G1869</f>
        <v>1.0717999999999996</v>
      </c>
      <c r="I1869" s="2">
        <f>'Moving Avg'!H1869</f>
        <v>1.1372000000000009</v>
      </c>
      <c r="J1869" s="6" t="str">
        <f>OBV!F1869</f>
        <v>BULLISH</v>
      </c>
      <c r="K1869" s="6" t="str">
        <f>OBV!G1869</f>
        <v>NEUTRAL</v>
      </c>
      <c r="L1869" s="6" t="str">
        <f>OBV!H1869</f>
        <v>CONFIRMED BULLISH</v>
      </c>
    </row>
    <row r="1870" spans="1:12" ht="13.5" x14ac:dyDescent="0.25">
      <c r="A1870" s="3">
        <f>RSI!A1870</f>
        <v>45026</v>
      </c>
      <c r="B1870" s="2">
        <f>RSI!B1870</f>
        <v>1.04</v>
      </c>
      <c r="C1870" s="2">
        <f>RSI!I1870</f>
        <v>44.325097237632534</v>
      </c>
      <c r="D1870" s="2">
        <f>MACD!E1870</f>
        <v>-1.136305238016333E-2</v>
      </c>
      <c r="E1870" s="2">
        <f>MACD!F1870</f>
        <v>-2.0104954713074971E-3</v>
      </c>
      <c r="F1870" s="2">
        <f>'Moving Avg'!D1870</f>
        <v>1.0760000000000001</v>
      </c>
      <c r="G1870" s="2">
        <f>'Moving Avg'!F1870</f>
        <v>1.052</v>
      </c>
      <c r="H1870" s="2">
        <f>'Moving Avg'!G1870</f>
        <v>1.0699999999999994</v>
      </c>
      <c r="I1870" s="2">
        <f>'Moving Avg'!H1870</f>
        <v>1.136750000000001</v>
      </c>
      <c r="J1870" s="6" t="str">
        <f>OBV!F1870</f>
        <v>BULLISH</v>
      </c>
      <c r="K1870" s="6" t="str">
        <f>OBV!G1870</f>
        <v>NEUTRAL</v>
      </c>
      <c r="L1870" s="6" t="str">
        <f>OBV!H1870</f>
        <v>BULLISH DIVERGENCE</v>
      </c>
    </row>
    <row r="1871" spans="1:12" ht="13.5" x14ac:dyDescent="0.25">
      <c r="A1871" s="3">
        <f>RSI!A1871</f>
        <v>45027</v>
      </c>
      <c r="B1871" s="2">
        <f>RSI!B1871</f>
        <v>1.05</v>
      </c>
      <c r="C1871" s="2">
        <f>RSI!I1871</f>
        <v>47.238958068598407</v>
      </c>
      <c r="D1871" s="2">
        <f>MACD!E1871</f>
        <v>-1.1980537280727566E-2</v>
      </c>
      <c r="E1871" s="2">
        <f>MACD!F1871</f>
        <v>-4.004503833191511E-3</v>
      </c>
      <c r="F1871" s="2">
        <f>'Moving Avg'!D1871</f>
        <v>1.0660000000000001</v>
      </c>
      <c r="G1871" s="2">
        <f>'Moving Avg'!F1871</f>
        <v>1.0519999999999998</v>
      </c>
      <c r="H1871" s="2">
        <f>'Moving Avg'!G1871</f>
        <v>1.0681999999999994</v>
      </c>
      <c r="I1871" s="2">
        <f>'Moving Avg'!H1871</f>
        <v>1.1366000000000012</v>
      </c>
      <c r="J1871" s="6" t="str">
        <f>OBV!F1871</f>
        <v>BEARISH</v>
      </c>
      <c r="K1871" s="6" t="str">
        <f>OBV!G1871</f>
        <v>NEUTRAL</v>
      </c>
      <c r="L1871" s="6" t="str">
        <f>OBV!H1871</f>
        <v>CONFIRMED BEARISH</v>
      </c>
    </row>
    <row r="1872" spans="1:12" ht="13.5" x14ac:dyDescent="0.25">
      <c r="A1872" s="3">
        <f>RSI!A1872</f>
        <v>45028</v>
      </c>
      <c r="B1872" s="2">
        <f>RSI!B1872</f>
        <v>1.04</v>
      </c>
      <c r="C1872" s="2">
        <f>RSI!I1872</f>
        <v>44.718490261873626</v>
      </c>
      <c r="D1872" s="2">
        <f>MACD!E1872</f>
        <v>-1.0162549242358265E-2</v>
      </c>
      <c r="E1872" s="2">
        <f>MACD!F1872</f>
        <v>-5.2361129150248625E-3</v>
      </c>
      <c r="F1872" s="2">
        <f>'Moving Avg'!D1872</f>
        <v>1.06</v>
      </c>
      <c r="G1872" s="2">
        <f>'Moving Avg'!F1872</f>
        <v>1.0515000000000003</v>
      </c>
      <c r="H1872" s="2">
        <f>'Moving Avg'!G1872</f>
        <v>1.0661999999999994</v>
      </c>
      <c r="I1872" s="2">
        <f>'Moving Avg'!H1872</f>
        <v>1.1363500000000011</v>
      </c>
      <c r="J1872" s="6" t="str">
        <f>OBV!F1872</f>
        <v>BEARISH</v>
      </c>
      <c r="K1872" s="6" t="str">
        <f>OBV!G1872</f>
        <v>NEUTRAL</v>
      </c>
      <c r="L1872" s="6" t="str">
        <f>OBV!H1872</f>
        <v>CONFIRMED BEARISH</v>
      </c>
    </row>
    <row r="1873" spans="1:12" ht="13.5" x14ac:dyDescent="0.25">
      <c r="A1873" s="3">
        <f>RSI!A1873</f>
        <v>45029</v>
      </c>
      <c r="B1873" s="2">
        <f>RSI!B1873</f>
        <v>1.03</v>
      </c>
      <c r="C1873" s="2">
        <f>RSI!I1873</f>
        <v>42.288588490813524</v>
      </c>
      <c r="D1873" s="2">
        <f>MACD!E1873</f>
        <v>-1.0844609334890842E-2</v>
      </c>
      <c r="E1873" s="2">
        <f>MACD!F1873</f>
        <v>-6.3578121989980585E-3</v>
      </c>
      <c r="F1873" s="2">
        <f>'Moving Avg'!D1873</f>
        <v>1.048</v>
      </c>
      <c r="G1873" s="2">
        <f>'Moving Avg'!F1873</f>
        <v>1.0505</v>
      </c>
      <c r="H1873" s="2">
        <f>'Moving Avg'!G1873</f>
        <v>1.0643999999999996</v>
      </c>
      <c r="I1873" s="2">
        <f>'Moving Avg'!H1873</f>
        <v>1.1358500000000011</v>
      </c>
      <c r="J1873" s="6" t="str">
        <f>OBV!F1873</f>
        <v>BEARISH</v>
      </c>
      <c r="K1873" s="6" t="str">
        <f>OBV!G1873</f>
        <v>NEUTRAL</v>
      </c>
      <c r="L1873" s="6" t="str">
        <f>OBV!H1873</f>
        <v>CONFIRMED BEARISH</v>
      </c>
    </row>
    <row r="1874" spans="1:12" ht="13.5" x14ac:dyDescent="0.25">
      <c r="A1874" s="3">
        <f>RSI!A1874</f>
        <v>45030</v>
      </c>
      <c r="B1874" s="2">
        <f>RSI!B1874</f>
        <v>1.0900000000000001</v>
      </c>
      <c r="C1874" s="2">
        <f>RSI!I1874</f>
        <v>57.285781565389868</v>
      </c>
      <c r="D1874" s="2">
        <f>MACD!E1874</f>
        <v>-1.4161384514682629E-2</v>
      </c>
      <c r="E1874" s="2">
        <f>MACD!F1874</f>
        <v>-7.918526662134974E-3</v>
      </c>
      <c r="F1874" s="2">
        <f>'Moving Avg'!D1874</f>
        <v>1.05</v>
      </c>
      <c r="G1874" s="2">
        <f>'Moving Avg'!F1874</f>
        <v>1.0525</v>
      </c>
      <c r="H1874" s="2">
        <f>'Moving Avg'!G1874</f>
        <v>1.0639999999999998</v>
      </c>
      <c r="I1874" s="2">
        <f>'Moving Avg'!H1874</f>
        <v>1.1357000000000013</v>
      </c>
      <c r="J1874" s="6" t="str">
        <f>OBV!F1874</f>
        <v>BULLISH</v>
      </c>
      <c r="K1874" s="6" t="str">
        <f>OBV!G1874</f>
        <v>NEUTRAL</v>
      </c>
      <c r="L1874" s="6" t="str">
        <f>OBV!H1874</f>
        <v>CONFIRMED BULLISH</v>
      </c>
    </row>
    <row r="1875" spans="1:12" ht="13.5" x14ac:dyDescent="0.25">
      <c r="A1875" s="3">
        <f>RSI!A1875</f>
        <v>45033</v>
      </c>
      <c r="B1875" s="2">
        <f>RSI!B1875</f>
        <v>1.1499999999999999</v>
      </c>
      <c r="C1875" s="2">
        <f>RSI!I1875</f>
        <v>66.625734472136315</v>
      </c>
      <c r="D1875" s="2">
        <f>MACD!E1875</f>
        <v>-2.0074397723753856E-2</v>
      </c>
      <c r="E1875" s="2">
        <f>MACD!F1875</f>
        <v>-1.0349700874458752E-2</v>
      </c>
      <c r="F1875" s="2">
        <f>'Moving Avg'!D1875</f>
        <v>1.0719999999999998</v>
      </c>
      <c r="G1875" s="2">
        <f>'Moving Avg'!F1875</f>
        <v>1.0574999999999999</v>
      </c>
      <c r="H1875" s="2">
        <f>'Moving Avg'!G1875</f>
        <v>1.0649999999999997</v>
      </c>
      <c r="I1875" s="2">
        <f>'Moving Avg'!H1875</f>
        <v>1.1358500000000011</v>
      </c>
      <c r="J1875" s="6" t="str">
        <f>OBV!F1875</f>
        <v>BULLISH</v>
      </c>
      <c r="K1875" s="6" t="str">
        <f>OBV!G1875</f>
        <v>STRONG</v>
      </c>
      <c r="L1875" s="6" t="str">
        <f>OBV!H1875</f>
        <v>CONFIRMED BULLISH</v>
      </c>
    </row>
    <row r="1876" spans="1:12" ht="13.5" x14ac:dyDescent="0.25">
      <c r="A1876" s="3">
        <f>RSI!A1876</f>
        <v>45034</v>
      </c>
      <c r="B1876" s="2">
        <f>RSI!B1876</f>
        <v>1.1499999999999999</v>
      </c>
      <c r="C1876" s="2">
        <f>RSI!I1876</f>
        <v>66.625734472136315</v>
      </c>
      <c r="D1876" s="2">
        <f>MACD!E1876</f>
        <v>-1.792562576249912E-2</v>
      </c>
      <c r="E1876" s="2">
        <f>MACD!F1876</f>
        <v>-1.1864885852066825E-2</v>
      </c>
      <c r="F1876" s="2">
        <f>'Moving Avg'!D1876</f>
        <v>1.0920000000000001</v>
      </c>
      <c r="G1876" s="2">
        <f>'Moving Avg'!F1876</f>
        <v>1.0629999999999999</v>
      </c>
      <c r="H1876" s="2">
        <f>'Moving Avg'!G1876</f>
        <v>1.0663999999999998</v>
      </c>
      <c r="I1876" s="2">
        <f>'Moving Avg'!H1876</f>
        <v>1.1361000000000012</v>
      </c>
      <c r="J1876" s="6" t="str">
        <f>OBV!F1876</f>
        <v>BULLISH</v>
      </c>
      <c r="K1876" s="6" t="str">
        <f>OBV!G1876</f>
        <v>STRONG</v>
      </c>
      <c r="L1876" s="6" t="str">
        <f>OBV!H1876</f>
        <v>CONFIRMED BULLISH</v>
      </c>
    </row>
    <row r="1877" spans="1:12" ht="13.5" x14ac:dyDescent="0.25">
      <c r="A1877" s="3">
        <f>RSI!A1877</f>
        <v>45035</v>
      </c>
      <c r="B1877" s="2">
        <f>RSI!B1877</f>
        <v>1.1299999999999999</v>
      </c>
      <c r="C1877" s="2">
        <f>RSI!I1877</f>
        <v>61.432713980867568</v>
      </c>
      <c r="D1877" s="2">
        <f>MACD!E1877</f>
        <v>-1.974153803487777E-2</v>
      </c>
      <c r="E1877" s="2">
        <f>MACD!F1877</f>
        <v>-1.3440216288629014E-2</v>
      </c>
      <c r="F1877" s="2">
        <f>'Moving Avg'!D1877</f>
        <v>1.1099999999999999</v>
      </c>
      <c r="G1877" s="2">
        <f>'Moving Avg'!F1877</f>
        <v>1.0674999999999999</v>
      </c>
      <c r="H1877" s="2">
        <f>'Moving Avg'!G1877</f>
        <v>1.0675999999999997</v>
      </c>
      <c r="I1877" s="2">
        <f>'Moving Avg'!H1877</f>
        <v>1.1361500000000013</v>
      </c>
      <c r="J1877" s="6" t="str">
        <f>OBV!F1877</f>
        <v>BULLISH</v>
      </c>
      <c r="K1877" s="6" t="str">
        <f>OBV!G1877</f>
        <v>STRONG</v>
      </c>
      <c r="L1877" s="6" t="str">
        <f>OBV!H1877</f>
        <v>CONFIRMED BULLISH</v>
      </c>
    </row>
    <row r="1878" spans="1:12" ht="13.5" x14ac:dyDescent="0.25">
      <c r="A1878" s="3">
        <f>RSI!A1878</f>
        <v>45036</v>
      </c>
      <c r="B1878" s="2">
        <f>RSI!B1878</f>
        <v>1.1299999999999999</v>
      </c>
      <c r="C1878" s="2">
        <f>RSI!I1878</f>
        <v>61.432713980867568</v>
      </c>
      <c r="D1878" s="2">
        <f>MACD!E1878</f>
        <v>-1.8546124139620312E-2</v>
      </c>
      <c r="E1878" s="2">
        <f>MACD!F1878</f>
        <v>-1.4461397858827276E-2</v>
      </c>
      <c r="F1878" s="2">
        <f>'Moving Avg'!D1878</f>
        <v>1.1299999999999999</v>
      </c>
      <c r="G1878" s="2">
        <f>'Moving Avg'!F1878</f>
        <v>1.0719999999999998</v>
      </c>
      <c r="H1878" s="2">
        <f>'Moving Avg'!G1878</f>
        <v>1.0687999999999998</v>
      </c>
      <c r="I1878" s="2">
        <f>'Moving Avg'!H1878</f>
        <v>1.1362000000000012</v>
      </c>
      <c r="J1878" s="6" t="str">
        <f>OBV!F1878</f>
        <v>BULLISH</v>
      </c>
      <c r="K1878" s="6" t="str">
        <f>OBV!G1878</f>
        <v>STRONG</v>
      </c>
      <c r="L1878" s="6" t="str">
        <f>OBV!H1878</f>
        <v>CONFIRMED BULLISH</v>
      </c>
    </row>
    <row r="1879" spans="1:12" ht="13.5" x14ac:dyDescent="0.25">
      <c r="A1879" s="3">
        <f>RSI!A1879</f>
        <v>45040</v>
      </c>
      <c r="B1879" s="2">
        <f>RSI!B1879</f>
        <v>1.1299999999999999</v>
      </c>
      <c r="C1879" s="2">
        <f>RSI!I1879</f>
        <v>61.432713980867568</v>
      </c>
      <c r="D1879" s="2">
        <f>MACD!E1879</f>
        <v>-1.9392496453710883E-2</v>
      </c>
      <c r="E1879" s="2">
        <f>MACD!F1879</f>
        <v>-1.5447617577803999E-2</v>
      </c>
      <c r="F1879" s="2">
        <f>'Moving Avg'!D1879</f>
        <v>1.1379999999999999</v>
      </c>
      <c r="G1879" s="2">
        <f>'Moving Avg'!F1879</f>
        <v>1.0764999999999998</v>
      </c>
      <c r="H1879" s="2">
        <f>'Moving Avg'!G1879</f>
        <v>1.0704</v>
      </c>
      <c r="I1879" s="2">
        <f>'Moving Avg'!H1879</f>
        <v>1.1362500000000013</v>
      </c>
      <c r="J1879" s="6" t="str">
        <f>OBV!F1879</f>
        <v>BULLISH</v>
      </c>
      <c r="K1879" s="6" t="str">
        <f>OBV!G1879</f>
        <v>NEUTRAL</v>
      </c>
      <c r="L1879" s="6" t="str">
        <f>OBV!H1879</f>
        <v>CONFIRMED BULLISH</v>
      </c>
    </row>
    <row r="1880" spans="1:12" ht="13.5" x14ac:dyDescent="0.25">
      <c r="A1880" s="3">
        <f>RSI!A1880</f>
        <v>45041</v>
      </c>
      <c r="B1880" s="2">
        <f>RSI!B1880</f>
        <v>1.1000000000000001</v>
      </c>
      <c r="C1880" s="2">
        <f>RSI!I1880</f>
        <v>53.605099275545456</v>
      </c>
      <c r="D1880" s="2">
        <f>MACD!E1880</f>
        <v>-2.4336036056445964E-2</v>
      </c>
      <c r="E1880" s="2">
        <f>MACD!F1880</f>
        <v>-1.7225301273532393E-2</v>
      </c>
      <c r="F1880" s="2">
        <f>'Moving Avg'!D1880</f>
        <v>1.1279999999999997</v>
      </c>
      <c r="G1880" s="2">
        <f>'Moving Avg'!F1880</f>
        <v>1.0794999999999999</v>
      </c>
      <c r="H1880" s="2">
        <f>'Moving Avg'!G1880</f>
        <v>1.0715999999999999</v>
      </c>
      <c r="I1880" s="2">
        <f>'Moving Avg'!H1880</f>
        <v>1.1362500000000011</v>
      </c>
      <c r="J1880" s="6" t="str">
        <f>OBV!F1880</f>
        <v>BEARISH</v>
      </c>
      <c r="K1880" s="6" t="str">
        <f>OBV!G1880</f>
        <v>NEUTRAL</v>
      </c>
      <c r="L1880" s="6" t="str">
        <f>OBV!H1880</f>
        <v>CONFIRMED BEARISH</v>
      </c>
    </row>
    <row r="1881" spans="1:12" ht="13.5" x14ac:dyDescent="0.25">
      <c r="A1881" s="3">
        <f>RSI!A1881</f>
        <v>45042</v>
      </c>
      <c r="B1881" s="2">
        <f>RSI!B1881</f>
        <v>1.07</v>
      </c>
      <c r="C1881" s="2">
        <f>RSI!I1881</f>
        <v>47.137004145751668</v>
      </c>
      <c r="D1881" s="2">
        <f>MACD!E1881</f>
        <v>-2.4854922798686285E-2</v>
      </c>
      <c r="E1881" s="2">
        <f>MACD!F1881</f>
        <v>-1.8751225578563173E-2</v>
      </c>
      <c r="F1881" s="2">
        <f>'Moving Avg'!D1881</f>
        <v>1.1120000000000001</v>
      </c>
      <c r="G1881" s="2">
        <f>'Moving Avg'!F1881</f>
        <v>1.081</v>
      </c>
      <c r="H1881" s="2">
        <f>'Moving Avg'!G1881</f>
        <v>1.0718000000000001</v>
      </c>
      <c r="I1881" s="2">
        <f>'Moving Avg'!H1881</f>
        <v>1.1360000000000012</v>
      </c>
      <c r="J1881" s="6" t="str">
        <f>OBV!F1881</f>
        <v>BEARISH</v>
      </c>
      <c r="K1881" s="6" t="str">
        <f>OBV!G1881</f>
        <v>NEUTRAL</v>
      </c>
      <c r="L1881" s="6" t="str">
        <f>OBV!H1881</f>
        <v>CONFIRMED BEARISH</v>
      </c>
    </row>
    <row r="1882" spans="1:12" ht="13.5" x14ac:dyDescent="0.25">
      <c r="A1882" s="3">
        <f>RSI!A1882</f>
        <v>45043</v>
      </c>
      <c r="B1882" s="2">
        <f>RSI!B1882</f>
        <v>1.1100000000000001</v>
      </c>
      <c r="C1882" s="2">
        <f>RSI!I1882</f>
        <v>54.94342390566527</v>
      </c>
      <c r="D1882" s="2">
        <f>MACD!E1882</f>
        <v>-2.9707555741482095E-2</v>
      </c>
      <c r="E1882" s="2">
        <f>MACD!F1882</f>
        <v>-2.094249161114696E-2</v>
      </c>
      <c r="F1882" s="2">
        <f>'Moving Avg'!D1882</f>
        <v>1.1080000000000001</v>
      </c>
      <c r="G1882" s="2">
        <f>'Moving Avg'!F1882</f>
        <v>1.0840000000000001</v>
      </c>
      <c r="H1882" s="2">
        <f>'Moving Avg'!G1882</f>
        <v>1.0732000000000002</v>
      </c>
      <c r="I1882" s="2">
        <f>'Moving Avg'!H1882</f>
        <v>1.1360500000000013</v>
      </c>
      <c r="J1882" s="6" t="str">
        <f>OBV!F1882</f>
        <v>BEARISH</v>
      </c>
      <c r="K1882" s="6" t="str">
        <f>OBV!G1882</f>
        <v>NEUTRAL</v>
      </c>
      <c r="L1882" s="6" t="str">
        <f>OBV!H1882</f>
        <v>CONFIRMED BEARISH</v>
      </c>
    </row>
    <row r="1883" spans="1:12" ht="13.5" x14ac:dyDescent="0.25">
      <c r="A1883" s="3">
        <f>RSI!A1883</f>
        <v>45044</v>
      </c>
      <c r="B1883" s="2">
        <f>RSI!B1883</f>
        <v>1.1100000000000001</v>
      </c>
      <c r="C1883" s="2">
        <f>RSI!I1883</f>
        <v>54.94342390566527</v>
      </c>
      <c r="D1883" s="2">
        <f>MACD!E1883</f>
        <v>-3.5507110830664157E-2</v>
      </c>
      <c r="E1883" s="2">
        <f>MACD!F1883</f>
        <v>-2.3855415455050401E-2</v>
      </c>
      <c r="F1883" s="2">
        <f>'Moving Avg'!D1883</f>
        <v>1.1040000000000001</v>
      </c>
      <c r="G1883" s="2">
        <f>'Moving Avg'!F1883</f>
        <v>1.0879999999999999</v>
      </c>
      <c r="H1883" s="2">
        <f>'Moving Avg'!G1883</f>
        <v>1.0742</v>
      </c>
      <c r="I1883" s="2">
        <f>'Moving Avg'!H1883</f>
        <v>1.1361000000000014</v>
      </c>
      <c r="J1883" s="6" t="str">
        <f>OBV!F1883</f>
        <v>BEARISH</v>
      </c>
      <c r="K1883" s="6" t="str">
        <f>OBV!G1883</f>
        <v>NEUTRAL</v>
      </c>
      <c r="L1883" s="6" t="str">
        <f>OBV!H1883</f>
        <v>CONFIRMED BEARISH</v>
      </c>
    </row>
    <row r="1884" spans="1:12" ht="13.5" x14ac:dyDescent="0.25">
      <c r="A1884" s="3">
        <f>RSI!A1884</f>
        <v>45048</v>
      </c>
      <c r="B1884" s="2">
        <f>RSI!B1884</f>
        <v>1.1000000000000001</v>
      </c>
      <c r="C1884" s="2">
        <f>RSI!I1884</f>
        <v>52.687536615408767</v>
      </c>
      <c r="D1884" s="2">
        <f>MACD!E1884</f>
        <v>-3.0586453298477423E-2</v>
      </c>
      <c r="E1884" s="2">
        <f>MACD!F1884</f>
        <v>-2.5201623023735804E-2</v>
      </c>
      <c r="F1884" s="2">
        <f>'Moving Avg'!D1884</f>
        <v>1.0980000000000001</v>
      </c>
      <c r="G1884" s="2">
        <f>'Moving Avg'!F1884</f>
        <v>1.091</v>
      </c>
      <c r="H1884" s="2">
        <f>'Moving Avg'!G1884</f>
        <v>1.0744</v>
      </c>
      <c r="I1884" s="2">
        <f>'Moving Avg'!H1884</f>
        <v>1.1362000000000014</v>
      </c>
      <c r="J1884" s="6" t="str">
        <f>OBV!F1884</f>
        <v>BEARISH</v>
      </c>
      <c r="K1884" s="6" t="str">
        <f>OBV!G1884</f>
        <v>NEUTRAL</v>
      </c>
      <c r="L1884" s="6" t="str">
        <f>OBV!H1884</f>
        <v>CONFIRMED BEARISH</v>
      </c>
    </row>
    <row r="1885" spans="1:12" ht="13.5" x14ac:dyDescent="0.25">
      <c r="A1885" s="3">
        <f>RSI!A1885</f>
        <v>45049</v>
      </c>
      <c r="B1885" s="2">
        <f>RSI!B1885</f>
        <v>1.1599999999999999</v>
      </c>
      <c r="C1885" s="2">
        <f>RSI!I1885</f>
        <v>62.607717434382373</v>
      </c>
      <c r="D1885" s="2">
        <f>MACD!E1885</f>
        <v>-2.1710309040513742E-2</v>
      </c>
      <c r="E1885" s="2">
        <f>MACD!F1885</f>
        <v>-2.4503360227091393E-2</v>
      </c>
      <c r="F1885" s="2">
        <f>'Moving Avg'!D1885</f>
        <v>1.1100000000000001</v>
      </c>
      <c r="G1885" s="2">
        <f>'Moving Avg'!F1885</f>
        <v>1.0965</v>
      </c>
      <c r="H1885" s="2">
        <f>'Moving Avg'!G1885</f>
        <v>1.0756000000000001</v>
      </c>
      <c r="I1885" s="2">
        <f>'Moving Avg'!H1885</f>
        <v>1.1365000000000012</v>
      </c>
      <c r="J1885" s="6" t="str">
        <f>OBV!F1885</f>
        <v>BULLISH</v>
      </c>
      <c r="K1885" s="6" t="str">
        <f>OBV!G1885</f>
        <v>STRONG</v>
      </c>
      <c r="L1885" s="6" t="str">
        <f>OBV!H1885</f>
        <v>CONFIRMED BULLISH</v>
      </c>
    </row>
    <row r="1886" spans="1:12" ht="13.5" x14ac:dyDescent="0.25">
      <c r="A1886" s="3">
        <f>RSI!A1886</f>
        <v>45050</v>
      </c>
      <c r="B1886" s="2">
        <f>RSI!B1886</f>
        <v>1.1599999999999999</v>
      </c>
      <c r="C1886" s="2">
        <f>RSI!I1886</f>
        <v>62.607717434382373</v>
      </c>
      <c r="D1886" s="2">
        <f>MACD!E1886</f>
        <v>-1.4622614148485091E-2</v>
      </c>
      <c r="E1886" s="2">
        <f>MACD!F1886</f>
        <v>-2.2527211011370132E-2</v>
      </c>
      <c r="F1886" s="2">
        <f>'Moving Avg'!D1886</f>
        <v>1.1280000000000001</v>
      </c>
      <c r="G1886" s="2">
        <f>'Moving Avg'!F1886</f>
        <v>1.0994999999999999</v>
      </c>
      <c r="H1886" s="2">
        <f>'Moving Avg'!G1886</f>
        <v>1.077</v>
      </c>
      <c r="I1886" s="2">
        <f>'Moving Avg'!H1886</f>
        <v>1.1368000000000011</v>
      </c>
      <c r="J1886" s="6" t="str">
        <f>OBV!F1886</f>
        <v>BULLISH</v>
      </c>
      <c r="K1886" s="6" t="str">
        <f>OBV!G1886</f>
        <v>STRONG</v>
      </c>
      <c r="L1886" s="6" t="str">
        <f>OBV!H1886</f>
        <v>CONFIRMED BULLISH</v>
      </c>
    </row>
    <row r="1887" spans="1:12" ht="13.5" x14ac:dyDescent="0.25">
      <c r="A1887" s="3">
        <f>RSI!A1887</f>
        <v>45051</v>
      </c>
      <c r="B1887" s="2">
        <f>RSI!B1887</f>
        <v>1.1499999999999999</v>
      </c>
      <c r="C1887" s="2">
        <f>RSI!I1887</f>
        <v>60.169143252104085</v>
      </c>
      <c r="D1887" s="2">
        <f>MACD!E1887</f>
        <v>-1.1353079812582489E-2</v>
      </c>
      <c r="E1887" s="2">
        <f>MACD!F1887</f>
        <v>-2.0292384771612604E-2</v>
      </c>
      <c r="F1887" s="2">
        <f>'Moving Avg'!D1887</f>
        <v>1.1359999999999999</v>
      </c>
      <c r="G1887" s="2">
        <f>'Moving Avg'!F1887</f>
        <v>1.1034999999999999</v>
      </c>
      <c r="H1887" s="2">
        <f>'Moving Avg'!G1887</f>
        <v>1.0782</v>
      </c>
      <c r="I1887" s="2">
        <f>'Moving Avg'!H1887</f>
        <v>1.1370500000000012</v>
      </c>
      <c r="J1887" s="6" t="str">
        <f>OBV!F1887</f>
        <v>BULLISH</v>
      </c>
      <c r="K1887" s="6" t="str">
        <f>OBV!G1887</f>
        <v>STRONG</v>
      </c>
      <c r="L1887" s="6" t="str">
        <f>OBV!H1887</f>
        <v>CONFIRMED BULLISH</v>
      </c>
    </row>
    <row r="1888" spans="1:12" ht="13.5" x14ac:dyDescent="0.25">
      <c r="A1888" s="3">
        <f>RSI!A1888</f>
        <v>45054</v>
      </c>
      <c r="B1888" s="2">
        <f>RSI!B1888</f>
        <v>1.1499999999999999</v>
      </c>
      <c r="C1888" s="2">
        <f>RSI!I1888</f>
        <v>60.169143252104092</v>
      </c>
      <c r="D1888" s="2">
        <f>MACD!E1888</f>
        <v>-8.8900192381564658E-3</v>
      </c>
      <c r="E1888" s="2">
        <f>MACD!F1888</f>
        <v>-1.8011911664921377E-2</v>
      </c>
      <c r="F1888" s="2">
        <f>'Moving Avg'!D1888</f>
        <v>1.1440000000000001</v>
      </c>
      <c r="G1888" s="2">
        <f>'Moving Avg'!F1888</f>
        <v>1.1065</v>
      </c>
      <c r="H1888" s="2">
        <f>'Moving Avg'!G1888</f>
        <v>1.0795999999999999</v>
      </c>
      <c r="I1888" s="2">
        <f>'Moving Avg'!H1888</f>
        <v>1.1371500000000012</v>
      </c>
      <c r="J1888" s="6" t="str">
        <f>OBV!F1888</f>
        <v>BULLISH</v>
      </c>
      <c r="K1888" s="6" t="str">
        <f>OBV!G1888</f>
        <v>STRONG</v>
      </c>
      <c r="L1888" s="6" t="str">
        <f>OBV!H1888</f>
        <v>CONFIRMED BULLISH</v>
      </c>
    </row>
    <row r="1889" spans="1:12" ht="13.5" x14ac:dyDescent="0.25">
      <c r="A1889" s="3">
        <f>RSI!A1889</f>
        <v>45055</v>
      </c>
      <c r="B1889" s="2">
        <f>RSI!B1889</f>
        <v>1.0900000000000001</v>
      </c>
      <c r="C1889" s="2">
        <f>RSI!I1889</f>
        <v>47.338621313647842</v>
      </c>
      <c r="D1889" s="2">
        <f>MACD!E1889</f>
        <v>-2.642435947786792E-3</v>
      </c>
      <c r="E1889" s="2">
        <f>MACD!F1889</f>
        <v>-1.4938016521494461E-2</v>
      </c>
      <c r="F1889" s="2">
        <f>'Moving Avg'!D1889</f>
        <v>1.1419999999999999</v>
      </c>
      <c r="G1889" s="2">
        <f>'Moving Avg'!F1889</f>
        <v>1.1069999999999998</v>
      </c>
      <c r="H1889" s="2">
        <f>'Moving Avg'!G1889</f>
        <v>1.0802</v>
      </c>
      <c r="I1889" s="2">
        <f>'Moving Avg'!H1889</f>
        <v>1.1370500000000012</v>
      </c>
      <c r="J1889" s="6" t="str">
        <f>OBV!F1889</f>
        <v>BULLISH</v>
      </c>
      <c r="K1889" s="6" t="str">
        <f>OBV!G1889</f>
        <v>STRONG</v>
      </c>
      <c r="L1889" s="6" t="str">
        <f>OBV!H1889</f>
        <v>BULLISH DIVERGENCE</v>
      </c>
    </row>
    <row r="1890" spans="1:12" ht="13.5" x14ac:dyDescent="0.25">
      <c r="A1890" s="3">
        <f>RSI!A1890</f>
        <v>45056</v>
      </c>
      <c r="B1890" s="2">
        <f>RSI!B1890</f>
        <v>1.1000000000000001</v>
      </c>
      <c r="C1890" s="2">
        <f>RSI!I1890</f>
        <v>49.279883398079591</v>
      </c>
      <c r="D1890" s="2">
        <f>MACD!E1890</f>
        <v>-2.61777740464475E-3</v>
      </c>
      <c r="E1890" s="2">
        <f>MACD!F1890</f>
        <v>-1.2473968698124518E-2</v>
      </c>
      <c r="F1890" s="2">
        <f>'Moving Avg'!D1890</f>
        <v>1.1300000000000001</v>
      </c>
      <c r="G1890" s="2">
        <f>'Moving Avg'!F1890</f>
        <v>1.1099999999999999</v>
      </c>
      <c r="H1890" s="2">
        <f>'Moving Avg'!G1890</f>
        <v>1.0806000000000002</v>
      </c>
      <c r="I1890" s="2">
        <f>'Moving Avg'!H1890</f>
        <v>1.1369000000000011</v>
      </c>
      <c r="J1890" s="6" t="str">
        <f>OBV!F1890</f>
        <v>BULLISH</v>
      </c>
      <c r="K1890" s="6" t="str">
        <f>OBV!G1890</f>
        <v>NEUTRAL</v>
      </c>
      <c r="L1890" s="6" t="str">
        <f>OBV!H1890</f>
        <v>BULLISH DIVERGENCE</v>
      </c>
    </row>
    <row r="1891" spans="1:12" ht="13.5" x14ac:dyDescent="0.25">
      <c r="A1891" s="3">
        <f>RSI!A1891</f>
        <v>45057</v>
      </c>
      <c r="B1891" s="2">
        <f>RSI!B1891</f>
        <v>1.1000000000000001</v>
      </c>
      <c r="C1891" s="2">
        <f>RSI!I1891</f>
        <v>49.279883398079591</v>
      </c>
      <c r="D1891" s="2">
        <f>MACD!E1891</f>
        <v>-7.184010427486287E-3</v>
      </c>
      <c r="E1891" s="2">
        <f>MACD!F1891</f>
        <v>-1.1415977043996873E-2</v>
      </c>
      <c r="F1891" s="2">
        <f>'Moving Avg'!D1891</f>
        <v>1.1179999999999999</v>
      </c>
      <c r="G1891" s="2">
        <f>'Moving Avg'!F1891</f>
        <v>1.1125</v>
      </c>
      <c r="H1891" s="2">
        <f>'Moving Avg'!G1891</f>
        <v>1.0806000000000002</v>
      </c>
      <c r="I1891" s="2">
        <f>'Moving Avg'!H1891</f>
        <v>1.1368000000000011</v>
      </c>
      <c r="J1891" s="6" t="str">
        <f>OBV!F1891</f>
        <v>BULLISH</v>
      </c>
      <c r="K1891" s="6" t="str">
        <f>OBV!G1891</f>
        <v>NEUTRAL</v>
      </c>
      <c r="L1891" s="6" t="str">
        <f>OBV!H1891</f>
        <v>BULLISH DIVERGENCE</v>
      </c>
    </row>
    <row r="1892" spans="1:12" ht="13.5" x14ac:dyDescent="0.25">
      <c r="A1892" s="3">
        <f>RSI!A1892</f>
        <v>45058</v>
      </c>
      <c r="B1892" s="2">
        <f>RSI!B1892</f>
        <v>1.0900000000000001</v>
      </c>
      <c r="C1892" s="2">
        <f>RSI!I1892</f>
        <v>47.259425736771028</v>
      </c>
      <c r="D1892" s="2">
        <f>MACD!E1892</f>
        <v>-4.1269678051827352E-3</v>
      </c>
      <c r="E1892" s="2">
        <f>MACD!F1892</f>
        <v>-9.958175196234046E-3</v>
      </c>
      <c r="F1892" s="2">
        <f>'Moving Avg'!D1892</f>
        <v>1.1060000000000001</v>
      </c>
      <c r="G1892" s="2">
        <f>'Moving Avg'!F1892</f>
        <v>1.115</v>
      </c>
      <c r="H1892" s="2">
        <f>'Moving Avg'!G1892</f>
        <v>1.0806000000000002</v>
      </c>
      <c r="I1892" s="2">
        <f>'Moving Avg'!H1892</f>
        <v>1.136650000000001</v>
      </c>
      <c r="J1892" s="6" t="str">
        <f>OBV!F1892</f>
        <v>BULLISH</v>
      </c>
      <c r="K1892" s="6" t="str">
        <f>OBV!G1892</f>
        <v>NEUTRAL</v>
      </c>
      <c r="L1892" s="6" t="str">
        <f>OBV!H1892</f>
        <v>BULLISH DIVERGENCE</v>
      </c>
    </row>
    <row r="1893" spans="1:12" ht="13.5" x14ac:dyDescent="0.25">
      <c r="A1893" s="3">
        <f>RSI!A1893</f>
        <v>45061</v>
      </c>
      <c r="B1893" s="2">
        <f>RSI!B1893</f>
        <v>1.07</v>
      </c>
      <c r="C1893" s="2">
        <f>RSI!I1893</f>
        <v>43.42472206603837</v>
      </c>
      <c r="D1893" s="2">
        <f>MACD!E1893</f>
        <v>2.4583739985928332E-5</v>
      </c>
      <c r="E1893" s="2">
        <f>MACD!F1893</f>
        <v>-7.9616234089900512E-3</v>
      </c>
      <c r="F1893" s="2">
        <f>'Moving Avg'!D1893</f>
        <v>1.0900000000000003</v>
      </c>
      <c r="G1893" s="2">
        <f>'Moving Avg'!F1893</f>
        <v>1.117</v>
      </c>
      <c r="H1893" s="2">
        <f>'Moving Avg'!G1893</f>
        <v>1.0804000000000002</v>
      </c>
      <c r="I1893" s="2">
        <f>'Moving Avg'!H1893</f>
        <v>1.1365000000000012</v>
      </c>
      <c r="J1893" s="6" t="str">
        <f>OBV!F1893</f>
        <v>BULLISH</v>
      </c>
      <c r="K1893" s="6" t="str">
        <f>OBV!G1893</f>
        <v>NEUTRAL</v>
      </c>
      <c r="L1893" s="6" t="str">
        <f>OBV!H1893</f>
        <v>BULLISH DIVERGENCE</v>
      </c>
    </row>
    <row r="1894" spans="1:12" ht="13.5" x14ac:dyDescent="0.25">
      <c r="A1894" s="3">
        <f>RSI!A1894</f>
        <v>45062</v>
      </c>
      <c r="B1894" s="2">
        <f>RSI!B1894</f>
        <v>1.06</v>
      </c>
      <c r="C1894" s="2">
        <f>RSI!I1894</f>
        <v>41.606851693334434</v>
      </c>
      <c r="D1894" s="2">
        <f>MACD!E1894</f>
        <v>2.9350633410156757E-3</v>
      </c>
      <c r="E1894" s="2">
        <f>MACD!F1894</f>
        <v>-5.7822860589889068E-3</v>
      </c>
      <c r="F1894" s="2">
        <f>'Moving Avg'!D1894</f>
        <v>1.0840000000000001</v>
      </c>
      <c r="G1894" s="2">
        <f>'Moving Avg'!F1894</f>
        <v>1.1155000000000002</v>
      </c>
      <c r="H1894" s="2">
        <f>'Moving Avg'!G1894</f>
        <v>1.0800000000000003</v>
      </c>
      <c r="I1894" s="2">
        <f>'Moving Avg'!H1894</f>
        <v>1.1361500000000013</v>
      </c>
      <c r="J1894" s="6" t="str">
        <f>OBV!F1894</f>
        <v>BULLISH</v>
      </c>
      <c r="K1894" s="6" t="str">
        <f>OBV!G1894</f>
        <v>NEUTRAL</v>
      </c>
      <c r="L1894" s="6" t="str">
        <f>OBV!H1894</f>
        <v>BULLISH DIVERGENCE</v>
      </c>
    </row>
    <row r="1895" spans="1:12" ht="13.5" x14ac:dyDescent="0.25">
      <c r="A1895" s="3">
        <f>RSI!A1895</f>
        <v>45063</v>
      </c>
      <c r="B1895" s="2">
        <f>RSI!B1895</f>
        <v>1.07</v>
      </c>
      <c r="C1895" s="2">
        <f>RSI!I1895</f>
        <v>44.125814487809535</v>
      </c>
      <c r="D1895" s="2">
        <f>MACD!E1895</f>
        <v>1.4127774557309403E-2</v>
      </c>
      <c r="E1895" s="2">
        <f>MACD!F1895</f>
        <v>-1.8002739357292448E-3</v>
      </c>
      <c r="F1895" s="2">
        <f>'Moving Avg'!D1895</f>
        <v>1.0780000000000001</v>
      </c>
      <c r="G1895" s="2">
        <f>'Moving Avg'!F1895</f>
        <v>1.1114999999999999</v>
      </c>
      <c r="H1895" s="2">
        <f>'Moving Avg'!G1895</f>
        <v>1.0798000000000001</v>
      </c>
      <c r="I1895" s="2">
        <f>'Moving Avg'!H1895</f>
        <v>1.135700000000001</v>
      </c>
      <c r="J1895" s="6" t="str">
        <f>OBV!F1895</f>
        <v>BEARISH</v>
      </c>
      <c r="K1895" s="6" t="str">
        <f>OBV!G1895</f>
        <v>NEUTRAL</v>
      </c>
      <c r="L1895" s="6" t="str">
        <f>OBV!H1895</f>
        <v>CONFIRMED BEARISH</v>
      </c>
    </row>
    <row r="1896" spans="1:12" ht="13.5" x14ac:dyDescent="0.25">
      <c r="A1896" s="3">
        <f>RSI!A1896</f>
        <v>45064</v>
      </c>
      <c r="B1896" s="2">
        <f>RSI!B1896</f>
        <v>1.06</v>
      </c>
      <c r="C1896" s="2">
        <f>RSI!I1896</f>
        <v>42.166896806388863</v>
      </c>
      <c r="D1896" s="2">
        <f>MACD!E1896</f>
        <v>2.4502374233239754E-2</v>
      </c>
      <c r="E1896" s="2">
        <f>MACD!F1896</f>
        <v>3.4602556980645556E-3</v>
      </c>
      <c r="F1896" s="2">
        <f>'Moving Avg'!D1896</f>
        <v>1.0699999999999998</v>
      </c>
      <c r="G1896" s="2">
        <f>'Moving Avg'!F1896</f>
        <v>1.107</v>
      </c>
      <c r="H1896" s="2">
        <f>'Moving Avg'!G1896</f>
        <v>1.0794000000000004</v>
      </c>
      <c r="I1896" s="2">
        <f>'Moving Avg'!H1896</f>
        <v>1.1352000000000011</v>
      </c>
      <c r="J1896" s="6" t="str">
        <f>OBV!F1896</f>
        <v>BEARISH</v>
      </c>
      <c r="K1896" s="6" t="str">
        <f>OBV!G1896</f>
        <v>NEUTRAL</v>
      </c>
      <c r="L1896" s="6" t="str">
        <f>OBV!H1896</f>
        <v>CONFIRMED BEARISH</v>
      </c>
    </row>
    <row r="1897" spans="1:12" ht="13.5" x14ac:dyDescent="0.25">
      <c r="A1897" s="3">
        <f>RSI!A1897</f>
        <v>45065</v>
      </c>
      <c r="B1897" s="2">
        <f>RSI!B1897</f>
        <v>1.05</v>
      </c>
      <c r="C1897" s="2">
        <f>RSI!I1897</f>
        <v>40.24292935301682</v>
      </c>
      <c r="D1897" s="2">
        <f>MACD!E1897</f>
        <v>3.2693272848475896E-2</v>
      </c>
      <c r="E1897" s="2">
        <f>MACD!F1897</f>
        <v>9.3068591281468237E-3</v>
      </c>
      <c r="F1897" s="2">
        <f>'Moving Avg'!D1897</f>
        <v>1.0619999999999998</v>
      </c>
      <c r="G1897" s="2">
        <f>'Moving Avg'!F1897</f>
        <v>1.103</v>
      </c>
      <c r="H1897" s="2">
        <f>'Moving Avg'!G1897</f>
        <v>1.0788</v>
      </c>
      <c r="I1897" s="2">
        <f>'Moving Avg'!H1897</f>
        <v>1.134650000000001</v>
      </c>
      <c r="J1897" s="6" t="str">
        <f>OBV!F1897</f>
        <v>BEARISH</v>
      </c>
      <c r="K1897" s="6" t="str">
        <f>OBV!G1897</f>
        <v>NEUTRAL</v>
      </c>
      <c r="L1897" s="6" t="str">
        <f>OBV!H1897</f>
        <v>CONFIRMED BEARISH</v>
      </c>
    </row>
    <row r="1898" spans="1:12" ht="13.5" x14ac:dyDescent="0.25">
      <c r="A1898" s="3">
        <f>RSI!A1898</f>
        <v>45068</v>
      </c>
      <c r="B1898" s="2">
        <f>RSI!B1898</f>
        <v>1.04</v>
      </c>
      <c r="C1898" s="2">
        <f>RSI!I1898</f>
        <v>38.358117317035827</v>
      </c>
      <c r="D1898" s="2">
        <f>MACD!E1898</f>
        <v>4.0618412528806491E-2</v>
      </c>
      <c r="E1898" s="2">
        <f>MACD!F1898</f>
        <v>1.5569169808278759E-2</v>
      </c>
      <c r="F1898" s="2">
        <f>'Moving Avg'!D1898</f>
        <v>1.056</v>
      </c>
      <c r="G1898" s="2">
        <f>'Moving Avg'!F1898</f>
        <v>1.0985</v>
      </c>
      <c r="H1898" s="2">
        <f>'Moving Avg'!G1898</f>
        <v>1.0780000000000001</v>
      </c>
      <c r="I1898" s="2">
        <f>'Moving Avg'!H1898</f>
        <v>1.134100000000001</v>
      </c>
      <c r="J1898" s="6" t="str">
        <f>OBV!F1898</f>
        <v>BEARISH</v>
      </c>
      <c r="K1898" s="6" t="str">
        <f>OBV!G1898</f>
        <v>NEUTRAL</v>
      </c>
      <c r="L1898" s="6" t="str">
        <f>OBV!H1898</f>
        <v>CONFIRMED BEARISH</v>
      </c>
    </row>
    <row r="1899" spans="1:12" ht="13.5" x14ac:dyDescent="0.25">
      <c r="A1899" s="3">
        <f>RSI!A1899</f>
        <v>45069</v>
      </c>
      <c r="B1899" s="2">
        <f>RSI!B1899</f>
        <v>1.05</v>
      </c>
      <c r="C1899" s="2">
        <f>RSI!I1899</f>
        <v>41.317958169769994</v>
      </c>
      <c r="D1899" s="2">
        <f>MACD!E1899</f>
        <v>3.7646730938993622E-2</v>
      </c>
      <c r="E1899" s="2">
        <f>MACD!F1899</f>
        <v>1.9984682034421733E-2</v>
      </c>
      <c r="F1899" s="2">
        <f>'Moving Avg'!D1899</f>
        <v>1.0539999999999998</v>
      </c>
      <c r="G1899" s="2">
        <f>'Moving Avg'!F1899</f>
        <v>1.0945</v>
      </c>
      <c r="H1899" s="2">
        <f>'Moving Avg'!G1899</f>
        <v>1.0777999999999999</v>
      </c>
      <c r="I1899" s="2">
        <f>'Moving Avg'!H1899</f>
        <v>1.133350000000001</v>
      </c>
      <c r="J1899" s="6" t="str">
        <f>OBV!F1899</f>
        <v>BEARISH</v>
      </c>
      <c r="K1899" s="6" t="str">
        <f>OBV!G1899</f>
        <v>NEUTRAL</v>
      </c>
      <c r="L1899" s="6" t="str">
        <f>OBV!H1899</f>
        <v>CONFIRMED BEARISH</v>
      </c>
    </row>
    <row r="1900" spans="1:12" ht="13.5" x14ac:dyDescent="0.25">
      <c r="A1900" s="3">
        <f>RSI!A1900</f>
        <v>45070</v>
      </c>
      <c r="B1900" s="2">
        <f>RSI!B1900</f>
        <v>1.05</v>
      </c>
      <c r="C1900" s="2">
        <f>RSI!I1900</f>
        <v>41.317958169770002</v>
      </c>
      <c r="D1900" s="2">
        <f>MACD!E1900</f>
        <v>3.6883769796673294E-2</v>
      </c>
      <c r="E1900" s="2">
        <f>MACD!F1900</f>
        <v>2.3364499586872048E-2</v>
      </c>
      <c r="F1900" s="2">
        <f>'Moving Avg'!D1900</f>
        <v>1.05</v>
      </c>
      <c r="G1900" s="2">
        <f>'Moving Avg'!F1900</f>
        <v>1.0920000000000001</v>
      </c>
      <c r="H1900" s="2">
        <f>'Moving Avg'!G1900</f>
        <v>1.0775999999999997</v>
      </c>
      <c r="I1900" s="2">
        <f>'Moving Avg'!H1900</f>
        <v>1.1324500000000011</v>
      </c>
      <c r="J1900" s="6" t="str">
        <f>OBV!F1900</f>
        <v>BEARISH</v>
      </c>
      <c r="K1900" s="6" t="str">
        <f>OBV!G1900</f>
        <v>NEUTRAL</v>
      </c>
      <c r="L1900" s="6" t="str">
        <f>OBV!H1900</f>
        <v>CONFIRMED BEARISH</v>
      </c>
    </row>
    <row r="1901" spans="1:12" ht="13.5" x14ac:dyDescent="0.25">
      <c r="A1901" s="3">
        <f>RSI!A1901</f>
        <v>45071</v>
      </c>
      <c r="B1901" s="2">
        <f>RSI!B1901</f>
        <v>1.06</v>
      </c>
      <c r="C1901" s="2">
        <f>RSI!I1901</f>
        <v>44.413462763401746</v>
      </c>
      <c r="D1901" s="2">
        <f>MACD!E1901</f>
        <v>3.5694740186061447E-2</v>
      </c>
      <c r="E1901" s="2">
        <f>MACD!F1901</f>
        <v>2.5830547706709929E-2</v>
      </c>
      <c r="F1901" s="2">
        <f>'Moving Avg'!D1901</f>
        <v>1.05</v>
      </c>
      <c r="G1901" s="2">
        <f>'Moving Avg'!F1901</f>
        <v>1.0915000000000001</v>
      </c>
      <c r="H1901" s="2">
        <f>'Moving Avg'!G1901</f>
        <v>1.0777999999999996</v>
      </c>
      <c r="I1901" s="2">
        <f>'Moving Avg'!H1901</f>
        <v>1.131250000000001</v>
      </c>
      <c r="J1901" s="6" t="str">
        <f>OBV!F1901</f>
        <v>BEARISH</v>
      </c>
      <c r="K1901" s="6" t="str">
        <f>OBV!G1901</f>
        <v>NEUTRAL</v>
      </c>
      <c r="L1901" s="6" t="str">
        <f>OBV!H1901</f>
        <v>NEUTRAL</v>
      </c>
    </row>
    <row r="1902" spans="1:12" ht="13.5" x14ac:dyDescent="0.25">
      <c r="A1902" s="3">
        <f>RSI!A1902</f>
        <v>45072</v>
      </c>
      <c r="B1902" s="2">
        <f>RSI!B1902</f>
        <v>1.0900000000000001</v>
      </c>
      <c r="C1902" s="2">
        <f>RSI!I1902</f>
        <v>52.507372735468181</v>
      </c>
      <c r="D1902" s="2">
        <f>MACD!E1902</f>
        <v>3.1051543309529972E-2</v>
      </c>
      <c r="E1902" s="2">
        <f>MACD!F1902</f>
        <v>2.6874746827273942E-2</v>
      </c>
      <c r="F1902" s="2">
        <f>'Moving Avg'!D1902</f>
        <v>1.0579999999999998</v>
      </c>
      <c r="G1902" s="2">
        <f>'Moving Avg'!F1902</f>
        <v>1.0905</v>
      </c>
      <c r="H1902" s="2">
        <f>'Moving Avg'!G1902</f>
        <v>1.0786000000000002</v>
      </c>
      <c r="I1902" s="2">
        <f>'Moving Avg'!H1902</f>
        <v>1.1300000000000008</v>
      </c>
      <c r="J1902" s="6" t="str">
        <f>OBV!F1902</f>
        <v>BULLISH</v>
      </c>
      <c r="K1902" s="6" t="str">
        <f>OBV!G1902</f>
        <v>NEUTRAL</v>
      </c>
      <c r="L1902" s="6" t="str">
        <f>OBV!H1902</f>
        <v>CONFIRMED BULLISH</v>
      </c>
    </row>
    <row r="1903" spans="1:12" ht="13.5" x14ac:dyDescent="0.25">
      <c r="A1903" s="3">
        <f>RSI!A1903</f>
        <v>45075</v>
      </c>
      <c r="B1903" s="2">
        <f>RSI!B1903</f>
        <v>1.1000000000000001</v>
      </c>
      <c r="C1903" s="2">
        <f>RSI!I1903</f>
        <v>54.866499076904702</v>
      </c>
      <c r="D1903" s="2">
        <f>MACD!E1903</f>
        <v>2.3242183439774244E-2</v>
      </c>
      <c r="E1903" s="2">
        <f>MACD!F1903</f>
        <v>2.6148234149774002E-2</v>
      </c>
      <c r="F1903" s="2">
        <f>'Moving Avg'!D1903</f>
        <v>1.0699999999999998</v>
      </c>
      <c r="G1903" s="2">
        <f>'Moving Avg'!F1903</f>
        <v>1.0900000000000003</v>
      </c>
      <c r="H1903" s="2">
        <f>'Moving Avg'!G1903</f>
        <v>1.0796000000000001</v>
      </c>
      <c r="I1903" s="2">
        <f>'Moving Avg'!H1903</f>
        <v>1.1290500000000008</v>
      </c>
      <c r="J1903" s="6" t="str">
        <f>OBV!F1903</f>
        <v>BULLISH</v>
      </c>
      <c r="K1903" s="6" t="str">
        <f>OBV!G1903</f>
        <v>NEUTRAL</v>
      </c>
      <c r="L1903" s="6" t="str">
        <f>OBV!H1903</f>
        <v>CONFIRMED BULLISH</v>
      </c>
    </row>
    <row r="1904" spans="1:12" ht="13.5" x14ac:dyDescent="0.25">
      <c r="A1904" s="3">
        <f>RSI!A1904</f>
        <v>45076</v>
      </c>
      <c r="B1904" s="2">
        <f>RSI!B1904</f>
        <v>1.0900000000000001</v>
      </c>
      <c r="C1904" s="2">
        <f>RSI!I1904</f>
        <v>52.080476465471477</v>
      </c>
      <c r="D1904" s="2">
        <f>MACD!E1904</f>
        <v>1.5719269770424038E-2</v>
      </c>
      <c r="E1904" s="2">
        <f>MACD!F1904</f>
        <v>2.4062441273904007E-2</v>
      </c>
      <c r="F1904" s="2">
        <f>'Moving Avg'!D1904</f>
        <v>1.0780000000000001</v>
      </c>
      <c r="G1904" s="2">
        <f>'Moving Avg'!F1904</f>
        <v>1.0895000000000001</v>
      </c>
      <c r="H1904" s="2">
        <f>'Moving Avg'!G1904</f>
        <v>1.0804</v>
      </c>
      <c r="I1904" s="2">
        <f>'Moving Avg'!H1904</f>
        <v>1.128300000000001</v>
      </c>
      <c r="J1904" s="6" t="str">
        <f>OBV!F1904</f>
        <v>BULLISH</v>
      </c>
      <c r="K1904" s="6" t="str">
        <f>OBV!G1904</f>
        <v>NEUTRAL</v>
      </c>
      <c r="L1904" s="6" t="str">
        <f>OBV!H1904</f>
        <v>CONFIRMED BULLISH</v>
      </c>
    </row>
    <row r="1905" spans="1:12" ht="13.5" x14ac:dyDescent="0.25">
      <c r="A1905" s="3">
        <f>RSI!A1905</f>
        <v>45077</v>
      </c>
      <c r="B1905" s="2">
        <f>RSI!B1905</f>
        <v>1.0900000000000001</v>
      </c>
      <c r="C1905" s="2">
        <f>RSI!I1905</f>
        <v>52.080476465471477</v>
      </c>
      <c r="D1905" s="2">
        <f>MACD!E1905</f>
        <v>1.0842693308449558E-2</v>
      </c>
      <c r="E1905" s="2">
        <f>MACD!F1905</f>
        <v>2.1418491680813119E-2</v>
      </c>
      <c r="F1905" s="2">
        <f>'Moving Avg'!D1905</f>
        <v>1.0860000000000001</v>
      </c>
      <c r="G1905" s="2">
        <f>'Moving Avg'!F1905</f>
        <v>1.0860000000000001</v>
      </c>
      <c r="H1905" s="2">
        <f>'Moving Avg'!G1905</f>
        <v>1.0812000000000002</v>
      </c>
      <c r="I1905" s="2">
        <f>'Moving Avg'!H1905</f>
        <v>1.1275000000000011</v>
      </c>
      <c r="J1905" s="6" t="str">
        <f>OBV!F1905</f>
        <v>BULLISH</v>
      </c>
      <c r="K1905" s="6" t="str">
        <f>OBV!G1905</f>
        <v>NEUTRAL</v>
      </c>
      <c r="L1905" s="6" t="str">
        <f>OBV!H1905</f>
        <v>CONFIRMED BULLISH</v>
      </c>
    </row>
    <row r="1906" spans="1:12" ht="13.5" x14ac:dyDescent="0.25">
      <c r="A1906" s="3">
        <f>RSI!A1906</f>
        <v>45078</v>
      </c>
      <c r="B1906" s="2">
        <f>RSI!B1906</f>
        <v>1.1100000000000001</v>
      </c>
      <c r="C1906" s="2">
        <f>RSI!I1906</f>
        <v>57.129790226058468</v>
      </c>
      <c r="D1906" s="2">
        <f>MACD!E1906</f>
        <v>3.650587039854658E-3</v>
      </c>
      <c r="E1906" s="2">
        <f>MACD!F1906</f>
        <v>1.7864910752621425E-2</v>
      </c>
      <c r="F1906" s="2">
        <f>'Moving Avg'!D1906</f>
        <v>1.0960000000000001</v>
      </c>
      <c r="G1906" s="2">
        <f>'Moving Avg'!F1906</f>
        <v>1.0835000000000001</v>
      </c>
      <c r="H1906" s="2">
        <f>'Moving Avg'!G1906</f>
        <v>1.0826000000000002</v>
      </c>
      <c r="I1906" s="2">
        <f>'Moving Avg'!H1906</f>
        <v>1.127050000000001</v>
      </c>
      <c r="J1906" s="6" t="str">
        <f>OBV!F1906</f>
        <v>BULLISH</v>
      </c>
      <c r="K1906" s="6" t="str">
        <f>OBV!G1906</f>
        <v>NEUTRAL</v>
      </c>
      <c r="L1906" s="6" t="str">
        <f>OBV!H1906</f>
        <v>CONFIRMED BULLISH</v>
      </c>
    </row>
    <row r="1907" spans="1:12" ht="13.5" x14ac:dyDescent="0.25">
      <c r="A1907" s="3">
        <f>RSI!A1907</f>
        <v>45079</v>
      </c>
      <c r="B1907" s="2">
        <f>RSI!B1907</f>
        <v>1.1000000000000001</v>
      </c>
      <c r="C1907" s="2">
        <f>RSI!I1907</f>
        <v>54.062394339807589</v>
      </c>
      <c r="D1907" s="2">
        <f>MACD!E1907</f>
        <v>-3.3933775528034449E-3</v>
      </c>
      <c r="E1907" s="2">
        <f>MACD!F1907</f>
        <v>1.3613253091536451E-2</v>
      </c>
      <c r="F1907" s="2">
        <f>'Moving Avg'!D1907</f>
        <v>1.0980000000000001</v>
      </c>
      <c r="G1907" s="2">
        <f>'Moving Avg'!F1907</f>
        <v>1.0810000000000004</v>
      </c>
      <c r="H1907" s="2">
        <f>'Moving Avg'!G1907</f>
        <v>1.0838000000000003</v>
      </c>
      <c r="I1907" s="2">
        <f>'Moving Avg'!H1907</f>
        <v>1.1264500000000011</v>
      </c>
      <c r="J1907" s="6" t="str">
        <f>OBV!F1907</f>
        <v>BEARISH</v>
      </c>
      <c r="K1907" s="6" t="str">
        <f>OBV!G1907</f>
        <v>NEUTRAL</v>
      </c>
      <c r="L1907" s="6" t="str">
        <f>OBV!H1907</f>
        <v>BEARISH DIVERGENCE</v>
      </c>
    </row>
    <row r="1908" spans="1:12" ht="13.5" x14ac:dyDescent="0.25">
      <c r="A1908" s="3">
        <f>RSI!A1908</f>
        <v>45082</v>
      </c>
      <c r="B1908" s="2">
        <f>RSI!B1908</f>
        <v>1.1000000000000001</v>
      </c>
      <c r="C1908" s="2">
        <f>RSI!I1908</f>
        <v>54.062394339807589</v>
      </c>
      <c r="D1908" s="2">
        <f>MACD!E1908</f>
        <v>-1.0981744369811253E-2</v>
      </c>
      <c r="E1908" s="2">
        <f>MACD!F1908</f>
        <v>8.6942535992669111E-3</v>
      </c>
      <c r="F1908" s="2">
        <f>'Moving Avg'!D1908</f>
        <v>1.0980000000000001</v>
      </c>
      <c r="G1908" s="2">
        <f>'Moving Avg'!F1908</f>
        <v>1.0785000000000005</v>
      </c>
      <c r="H1908" s="2">
        <f>'Moving Avg'!G1908</f>
        <v>1.0850000000000004</v>
      </c>
      <c r="I1908" s="2">
        <f>'Moving Avg'!H1908</f>
        <v>1.1257500000000009</v>
      </c>
      <c r="J1908" s="6" t="str">
        <f>OBV!F1908</f>
        <v>BEARISH</v>
      </c>
      <c r="K1908" s="6" t="str">
        <f>OBV!G1908</f>
        <v>NEUTRAL</v>
      </c>
      <c r="L1908" s="6" t="str">
        <f>OBV!H1908</f>
        <v>NEUTRAL</v>
      </c>
    </row>
    <row r="1909" spans="1:12" ht="13.5" x14ac:dyDescent="0.25">
      <c r="A1909" s="3">
        <f>RSI!A1909</f>
        <v>45083</v>
      </c>
      <c r="B1909" s="2">
        <f>RSI!B1909</f>
        <v>1.1000000000000001</v>
      </c>
      <c r="C1909" s="2">
        <f>RSI!I1909</f>
        <v>54.062394339807589</v>
      </c>
      <c r="D1909" s="2">
        <f>MACD!E1909</f>
        <v>-1.5947197068380659E-2</v>
      </c>
      <c r="E1909" s="2">
        <f>MACD!F1909</f>
        <v>3.7659634657373972E-3</v>
      </c>
      <c r="F1909" s="2">
        <f>'Moving Avg'!D1909</f>
        <v>1.1000000000000001</v>
      </c>
      <c r="G1909" s="2">
        <f>'Moving Avg'!F1909</f>
        <v>1.0790000000000002</v>
      </c>
      <c r="H1909" s="2">
        <f>'Moving Avg'!G1909</f>
        <v>1.0862000000000003</v>
      </c>
      <c r="I1909" s="2">
        <f>'Moving Avg'!H1909</f>
        <v>1.1250500000000008</v>
      </c>
      <c r="J1909" s="6" t="str">
        <f>OBV!F1909</f>
        <v>BEARISH</v>
      </c>
      <c r="K1909" s="6" t="str">
        <f>OBV!G1909</f>
        <v>NEUTRAL</v>
      </c>
      <c r="L1909" s="6" t="str">
        <f>OBV!H1909</f>
        <v>BEARISH DIVERGENCE</v>
      </c>
    </row>
    <row r="1910" spans="1:12" ht="13.5" x14ac:dyDescent="0.25">
      <c r="A1910" s="3">
        <f>RSI!A1910</f>
        <v>45084</v>
      </c>
      <c r="B1910" s="2">
        <f>RSI!B1910</f>
        <v>1.1000000000000001</v>
      </c>
      <c r="C1910" s="2">
        <f>RSI!I1910</f>
        <v>54.062394339807589</v>
      </c>
      <c r="D1910" s="2">
        <f>MACD!E1910</f>
        <v>-2.0225575141979313E-2</v>
      </c>
      <c r="E1910" s="2">
        <f>MACD!F1910</f>
        <v>-1.0323442558059451E-3</v>
      </c>
      <c r="F1910" s="2">
        <f>'Moving Avg'!D1910</f>
        <v>1.1019999999999999</v>
      </c>
      <c r="G1910" s="2">
        <f>'Moving Avg'!F1910</f>
        <v>1.0790000000000004</v>
      </c>
      <c r="H1910" s="2">
        <f>'Moving Avg'!G1910</f>
        <v>1.0874000000000001</v>
      </c>
      <c r="I1910" s="2">
        <f>'Moving Avg'!H1910</f>
        <v>1.1241500000000009</v>
      </c>
      <c r="J1910" s="6" t="str">
        <f>OBV!F1910</f>
        <v>BEARISH</v>
      </c>
      <c r="K1910" s="6" t="str">
        <f>OBV!G1910</f>
        <v>NEUTRAL</v>
      </c>
      <c r="L1910" s="6" t="str">
        <f>OBV!H1910</f>
        <v>BEARISH DIVERGENCE</v>
      </c>
    </row>
    <row r="1911" spans="1:12" ht="13.5" x14ac:dyDescent="0.25">
      <c r="A1911" s="3">
        <f>RSI!A1911</f>
        <v>45085</v>
      </c>
      <c r="B1911" s="2">
        <f>RSI!B1911</f>
        <v>1.1000000000000001</v>
      </c>
      <c r="C1911" s="2">
        <f>RSI!I1911</f>
        <v>54.062394339807589</v>
      </c>
      <c r="D1911" s="2">
        <f>MACD!E1911</f>
        <v>-2.2378428901727698E-2</v>
      </c>
      <c r="E1911" s="2">
        <f>MACD!F1911</f>
        <v>-5.3015611849902963E-3</v>
      </c>
      <c r="F1911" s="2">
        <f>'Moving Avg'!D1911</f>
        <v>1.1000000000000001</v>
      </c>
      <c r="G1911" s="2">
        <f>'Moving Avg'!F1911</f>
        <v>1.0790000000000004</v>
      </c>
      <c r="H1911" s="2">
        <f>'Moving Avg'!G1911</f>
        <v>1.0886000000000002</v>
      </c>
      <c r="I1911" s="2">
        <f>'Moving Avg'!H1911</f>
        <v>1.1233500000000007</v>
      </c>
      <c r="J1911" s="6" t="str">
        <f>OBV!F1911</f>
        <v>BEARISH</v>
      </c>
      <c r="K1911" s="6" t="str">
        <f>OBV!G1911</f>
        <v>NEUTRAL</v>
      </c>
      <c r="L1911" s="6" t="str">
        <f>OBV!H1911</f>
        <v>CONFIRMED BEARISH</v>
      </c>
    </row>
    <row r="1912" spans="1:12" ht="13.5" x14ac:dyDescent="0.25">
      <c r="A1912" s="3">
        <f>RSI!A1912</f>
        <v>45086</v>
      </c>
      <c r="B1912" s="2">
        <f>RSI!B1912</f>
        <v>1.0900000000000001</v>
      </c>
      <c r="C1912" s="2">
        <f>RSI!I1912</f>
        <v>50.161192079128085</v>
      </c>
      <c r="D1912" s="2">
        <f>MACD!E1912</f>
        <v>-1.8909827956781422E-2</v>
      </c>
      <c r="E1912" s="2">
        <f>MACD!F1912</f>
        <v>-8.0232145393485214E-3</v>
      </c>
      <c r="F1912" s="2">
        <f>'Moving Avg'!D1912</f>
        <v>1.0980000000000001</v>
      </c>
      <c r="G1912" s="2">
        <f>'Moving Avg'!F1912</f>
        <v>1.0790000000000002</v>
      </c>
      <c r="H1912" s="2">
        <f>'Moving Avg'!G1912</f>
        <v>1.0894000000000004</v>
      </c>
      <c r="I1912" s="2">
        <f>'Moving Avg'!H1912</f>
        <v>1.1225000000000009</v>
      </c>
      <c r="J1912" s="6" t="str">
        <f>OBV!F1912</f>
        <v>BEARISH</v>
      </c>
      <c r="K1912" s="6" t="str">
        <f>OBV!G1912</f>
        <v>NEUTRAL</v>
      </c>
      <c r="L1912" s="6" t="str">
        <f>OBV!H1912</f>
        <v>CONFIRMED BEARISH</v>
      </c>
    </row>
    <row r="1913" spans="1:12" ht="13.5" x14ac:dyDescent="0.25">
      <c r="A1913" s="3">
        <f>RSI!A1913</f>
        <v>45089</v>
      </c>
      <c r="B1913" s="2">
        <f>RSI!B1913</f>
        <v>1.08</v>
      </c>
      <c r="C1913" s="2">
        <f>RSI!I1913</f>
        <v>46.544154506186722</v>
      </c>
      <c r="D1913" s="2">
        <f>MACD!E1913</f>
        <v>-1.3697564219780745E-2</v>
      </c>
      <c r="E1913" s="2">
        <f>MACD!F1913</f>
        <v>-9.1580844754349661E-3</v>
      </c>
      <c r="F1913" s="2">
        <f>'Moving Avg'!D1913</f>
        <v>1.0940000000000001</v>
      </c>
      <c r="G1913" s="2">
        <f>'Moving Avg'!F1913</f>
        <v>1.0795000000000001</v>
      </c>
      <c r="H1913" s="2">
        <f>'Moving Avg'!G1913</f>
        <v>1.0904000000000003</v>
      </c>
      <c r="I1913" s="2">
        <f>'Moving Avg'!H1913</f>
        <v>1.1216000000000008</v>
      </c>
      <c r="J1913" s="6" t="str">
        <f>OBV!F1913</f>
        <v>BEARISH</v>
      </c>
      <c r="K1913" s="6" t="str">
        <f>OBV!G1913</f>
        <v>NEUTRAL</v>
      </c>
      <c r="L1913" s="6" t="str">
        <f>OBV!H1913</f>
        <v>CONFIRMED BEARISH</v>
      </c>
    </row>
    <row r="1914" spans="1:12" ht="13.5" x14ac:dyDescent="0.25">
      <c r="A1914" s="3">
        <f>RSI!A1914</f>
        <v>45090</v>
      </c>
      <c r="B1914" s="2">
        <f>RSI!B1914</f>
        <v>1.07</v>
      </c>
      <c r="C1914" s="2">
        <f>RSI!I1914</f>
        <v>43.190215032947151</v>
      </c>
      <c r="D1914" s="2">
        <f>MACD!E1914</f>
        <v>-1.0027584776606036E-2</v>
      </c>
      <c r="E1914" s="2">
        <f>MACD!F1914</f>
        <v>-9.3319845356691807E-3</v>
      </c>
      <c r="F1914" s="2">
        <f>'Moving Avg'!D1914</f>
        <v>1.0880000000000001</v>
      </c>
      <c r="G1914" s="2">
        <f>'Moving Avg'!F1914</f>
        <v>1.08</v>
      </c>
      <c r="H1914" s="2">
        <f>'Moving Avg'!G1914</f>
        <v>1.0910000000000004</v>
      </c>
      <c r="I1914" s="2">
        <f>'Moving Avg'!H1914</f>
        <v>1.1205500000000008</v>
      </c>
      <c r="J1914" s="6" t="str">
        <f>OBV!F1914</f>
        <v>BEARISH</v>
      </c>
      <c r="K1914" s="6" t="str">
        <f>OBV!G1914</f>
        <v>WEAK</v>
      </c>
      <c r="L1914" s="6" t="str">
        <f>OBV!H1914</f>
        <v>CONFIRMED BEARISH</v>
      </c>
    </row>
    <row r="1915" spans="1:12" ht="13.5" x14ac:dyDescent="0.25">
      <c r="A1915" s="3">
        <f>RSI!A1915</f>
        <v>45091</v>
      </c>
      <c r="B1915" s="2">
        <f>RSI!B1915</f>
        <v>1.07</v>
      </c>
      <c r="C1915" s="2">
        <f>RSI!I1915</f>
        <v>43.190215032947151</v>
      </c>
      <c r="D1915" s="2">
        <f>MACD!E1915</f>
        <v>-6.8100500587158219E-3</v>
      </c>
      <c r="E1915" s="2">
        <f>MACD!F1915</f>
        <v>-8.8275976402785086E-3</v>
      </c>
      <c r="F1915" s="2">
        <f>'Moving Avg'!D1915</f>
        <v>1.0820000000000003</v>
      </c>
      <c r="G1915" s="2">
        <f>'Moving Avg'!F1915</f>
        <v>1.08</v>
      </c>
      <c r="H1915" s="2">
        <f>'Moving Avg'!G1915</f>
        <v>1.0914000000000004</v>
      </c>
      <c r="I1915" s="2">
        <f>'Moving Avg'!H1915</f>
        <v>1.1195500000000007</v>
      </c>
      <c r="J1915" s="6" t="str">
        <f>OBV!F1915</f>
        <v>BEARISH</v>
      </c>
      <c r="K1915" s="6" t="str">
        <f>OBV!G1915</f>
        <v>WEAK</v>
      </c>
      <c r="L1915" s="6" t="str">
        <f>OBV!H1915</f>
        <v>CONFIRMED BEARISH</v>
      </c>
    </row>
    <row r="1916" spans="1:12" ht="13.5" x14ac:dyDescent="0.25">
      <c r="A1916" s="3">
        <f>RSI!A1916</f>
        <v>45092</v>
      </c>
      <c r="B1916" s="2">
        <f>RSI!B1916</f>
        <v>1.06</v>
      </c>
      <c r="C1916" s="2">
        <f>RSI!I1916</f>
        <v>39.859119112500814</v>
      </c>
      <c r="D1916" s="2">
        <f>MACD!E1916</f>
        <v>-1.659980710955189E-4</v>
      </c>
      <c r="E1916" s="2">
        <f>MACD!F1916</f>
        <v>-7.0952777264419106E-3</v>
      </c>
      <c r="F1916" s="2">
        <f>'Moving Avg'!D1916</f>
        <v>1.0740000000000003</v>
      </c>
      <c r="G1916" s="2">
        <f>'Moving Avg'!F1916</f>
        <v>1.0799999999999998</v>
      </c>
      <c r="H1916" s="2">
        <f>'Moving Avg'!G1916</f>
        <v>1.0906000000000002</v>
      </c>
      <c r="I1916" s="2">
        <f>'Moving Avg'!H1916</f>
        <v>1.1185000000000007</v>
      </c>
      <c r="J1916" s="6" t="str">
        <f>OBV!F1916</f>
        <v>BEARISH</v>
      </c>
      <c r="K1916" s="6" t="str">
        <f>OBV!G1916</f>
        <v>WEAK</v>
      </c>
      <c r="L1916" s="6" t="str">
        <f>OBV!H1916</f>
        <v>CONFIRMED BEARISH</v>
      </c>
    </row>
    <row r="1917" spans="1:12" ht="13.5" x14ac:dyDescent="0.25">
      <c r="A1917" s="3">
        <f>RSI!A1917</f>
        <v>45093</v>
      </c>
      <c r="B1917" s="2">
        <f>RSI!B1917</f>
        <v>1.07</v>
      </c>
      <c r="C1917" s="2">
        <f>RSI!I1917</f>
        <v>44.471276761702939</v>
      </c>
      <c r="D1917" s="2">
        <f>MACD!E1917</f>
        <v>3.3319457718672396E-3</v>
      </c>
      <c r="E1917" s="2">
        <f>MACD!F1917</f>
        <v>-5.0098330267800808E-3</v>
      </c>
      <c r="F1917" s="2">
        <f>'Moving Avg'!D1917</f>
        <v>1.0700000000000003</v>
      </c>
      <c r="G1917" s="2">
        <f>'Moving Avg'!F1917</f>
        <v>1.0809999999999997</v>
      </c>
      <c r="H1917" s="2">
        <f>'Moving Avg'!G1917</f>
        <v>1.0906000000000002</v>
      </c>
      <c r="I1917" s="2">
        <f>'Moving Avg'!H1917</f>
        <v>1.1176000000000004</v>
      </c>
      <c r="J1917" s="6" t="str">
        <f>OBV!F1917</f>
        <v>BEARISH</v>
      </c>
      <c r="K1917" s="6" t="str">
        <f>OBV!G1917</f>
        <v>WEAK</v>
      </c>
      <c r="L1917" s="6" t="str">
        <f>OBV!H1917</f>
        <v>CONFIRMED BEARISH</v>
      </c>
    </row>
    <row r="1918" spans="1:12" ht="13.5" x14ac:dyDescent="0.25">
      <c r="A1918" s="3">
        <f>RSI!A1918</f>
        <v>45096</v>
      </c>
      <c r="B1918" s="2">
        <f>RSI!B1918</f>
        <v>1.06</v>
      </c>
      <c r="C1918" s="2">
        <f>RSI!I1918</f>
        <v>41.078656342376014</v>
      </c>
      <c r="D1918" s="2">
        <f>MACD!E1918</f>
        <v>7.1171502554208121E-3</v>
      </c>
      <c r="E1918" s="2">
        <f>MACD!F1918</f>
        <v>-2.5844363703399018E-3</v>
      </c>
      <c r="F1918" s="2">
        <f>'Moving Avg'!D1918</f>
        <v>1.0660000000000001</v>
      </c>
      <c r="G1918" s="2">
        <f>'Moving Avg'!F1918</f>
        <v>1.0819999999999996</v>
      </c>
      <c r="H1918" s="2">
        <f>'Moving Avg'!G1918</f>
        <v>1.0900000000000005</v>
      </c>
      <c r="I1918" s="2">
        <f>'Moving Avg'!H1918</f>
        <v>1.1166000000000005</v>
      </c>
      <c r="J1918" s="6" t="str">
        <f>OBV!F1918</f>
        <v>BEARISH</v>
      </c>
      <c r="K1918" s="6" t="str">
        <f>OBV!G1918</f>
        <v>WEAK</v>
      </c>
      <c r="L1918" s="6" t="str">
        <f>OBV!H1918</f>
        <v>CONFIRMED BEARISH</v>
      </c>
    </row>
    <row r="1919" spans="1:12" ht="13.5" x14ac:dyDescent="0.25">
      <c r="A1919" s="3">
        <f>RSI!A1919</f>
        <v>45097</v>
      </c>
      <c r="B1919" s="2">
        <f>RSI!B1919</f>
        <v>1.06</v>
      </c>
      <c r="C1919" s="2">
        <f>RSI!I1919</f>
        <v>41.078656342376014</v>
      </c>
      <c r="D1919" s="2">
        <f>MACD!E1919</f>
        <v>1.045749963421172E-2</v>
      </c>
      <c r="E1919" s="2">
        <f>MACD!F1919</f>
        <v>2.3950830570422348E-5</v>
      </c>
      <c r="F1919" s="2">
        <f>'Moving Avg'!D1919</f>
        <v>1.0640000000000001</v>
      </c>
      <c r="G1919" s="2">
        <f>'Moving Avg'!F1919</f>
        <v>1.0824999999999998</v>
      </c>
      <c r="H1919" s="2">
        <f>'Moving Avg'!G1919</f>
        <v>1.0896000000000003</v>
      </c>
      <c r="I1919" s="2">
        <f>'Moving Avg'!H1919</f>
        <v>1.1156000000000006</v>
      </c>
      <c r="J1919" s="6" t="str">
        <f>OBV!F1919</f>
        <v>BULLISH</v>
      </c>
      <c r="K1919" s="6" t="str">
        <f>OBV!G1919</f>
        <v>NEUTRAL</v>
      </c>
      <c r="L1919" s="6" t="str">
        <f>OBV!H1919</f>
        <v>BULLISH DIVERGENCE</v>
      </c>
    </row>
    <row r="1920" spans="1:12" ht="13.5" x14ac:dyDescent="0.25">
      <c r="A1920" s="3">
        <f>RSI!A1920</f>
        <v>45098</v>
      </c>
      <c r="B1920" s="2">
        <f>RSI!B1920</f>
        <v>1.06</v>
      </c>
      <c r="C1920" s="2">
        <f>RSI!I1920</f>
        <v>41.078656342376021</v>
      </c>
      <c r="D1920" s="2">
        <f>MACD!E1920</f>
        <v>1.3411249151678017E-2</v>
      </c>
      <c r="E1920" s="2">
        <f>MACD!F1920</f>
        <v>2.7014104947919414E-3</v>
      </c>
      <c r="F1920" s="2">
        <f>'Moving Avg'!D1920</f>
        <v>1.0620000000000001</v>
      </c>
      <c r="G1920" s="2">
        <f>'Moving Avg'!F1920</f>
        <v>1.0829999999999997</v>
      </c>
      <c r="H1920" s="2">
        <f>'Moving Avg'!G1920</f>
        <v>1.0900000000000005</v>
      </c>
      <c r="I1920" s="2">
        <f>'Moving Avg'!H1920</f>
        <v>1.1146000000000007</v>
      </c>
      <c r="J1920" s="6" t="str">
        <f>OBV!F1920</f>
        <v>BULLISH</v>
      </c>
      <c r="K1920" s="6" t="str">
        <f>OBV!G1920</f>
        <v>NEUTRAL</v>
      </c>
      <c r="L1920" s="6" t="str">
        <f>OBV!H1920</f>
        <v>BULLISH DIVERGENCE</v>
      </c>
    </row>
    <row r="1921" spans="1:12" ht="13.5" x14ac:dyDescent="0.25">
      <c r="A1921" s="3">
        <f>RSI!A1921</f>
        <v>45099</v>
      </c>
      <c r="B1921" s="2">
        <f>RSI!B1921</f>
        <v>1.05</v>
      </c>
      <c r="C1921" s="2">
        <f>RSI!I1921</f>
        <v>37.505104375183905</v>
      </c>
      <c r="D1921" s="2">
        <f>MACD!E1921</f>
        <v>1.6769186817479742E-2</v>
      </c>
      <c r="E1921" s="2">
        <f>MACD!F1921</f>
        <v>5.5149657593295022E-3</v>
      </c>
      <c r="F1921" s="2">
        <f>'Moving Avg'!D1921</f>
        <v>1.06</v>
      </c>
      <c r="G1921" s="2">
        <f>'Moving Avg'!F1921</f>
        <v>1.0824999999999998</v>
      </c>
      <c r="H1921" s="2">
        <f>'Moving Avg'!G1921</f>
        <v>1.0900000000000005</v>
      </c>
      <c r="I1921" s="2">
        <f>'Moving Avg'!H1921</f>
        <v>1.1136000000000008</v>
      </c>
      <c r="J1921" s="6" t="str">
        <f>OBV!F1921</f>
        <v>BULLISH</v>
      </c>
      <c r="K1921" s="6" t="str">
        <f>OBV!G1921</f>
        <v>NEUTRAL</v>
      </c>
      <c r="L1921" s="6" t="str">
        <f>OBV!H1921</f>
        <v>BULLISH DIVERGENCE</v>
      </c>
    </row>
    <row r="1922" spans="1:12" ht="13.5" x14ac:dyDescent="0.25">
      <c r="A1922" s="3">
        <f>RSI!A1922</f>
        <v>45100</v>
      </c>
      <c r="B1922" s="2">
        <f>RSI!B1922</f>
        <v>1.05</v>
      </c>
      <c r="C1922" s="2">
        <f>RSI!I1922</f>
        <v>37.505104375183912</v>
      </c>
      <c r="D1922" s="2">
        <f>MACD!E1922</f>
        <v>1.8240286848321796E-2</v>
      </c>
      <c r="E1922" s="2">
        <f>MACD!F1922</f>
        <v>8.0600299771279617E-3</v>
      </c>
      <c r="F1922" s="2">
        <f>'Moving Avg'!D1922</f>
        <v>1.056</v>
      </c>
      <c r="G1922" s="2">
        <f>'Moving Avg'!F1922</f>
        <v>1.0804999999999998</v>
      </c>
      <c r="H1922" s="2">
        <f>'Moving Avg'!G1922</f>
        <v>1.0902000000000003</v>
      </c>
      <c r="I1922" s="2">
        <f>'Moving Avg'!H1922</f>
        <v>1.1127000000000009</v>
      </c>
      <c r="J1922" s="6" t="str">
        <f>OBV!F1922</f>
        <v>BEARISH</v>
      </c>
      <c r="K1922" s="6" t="str">
        <f>OBV!G1922</f>
        <v>NEUTRAL</v>
      </c>
      <c r="L1922" s="6" t="str">
        <f>OBV!H1922</f>
        <v>CONFIRMED BEARISH</v>
      </c>
    </row>
    <row r="1923" spans="1:12" ht="13.5" x14ac:dyDescent="0.25">
      <c r="A1923" s="3">
        <f>RSI!A1923</f>
        <v>45103</v>
      </c>
      <c r="B1923" s="2">
        <f>RSI!B1923</f>
        <v>1.05</v>
      </c>
      <c r="C1923" s="2">
        <f>RSI!I1923</f>
        <v>37.505104375183912</v>
      </c>
      <c r="D1923" s="2">
        <f>MACD!E1923</f>
        <v>1.8102370498146003E-2</v>
      </c>
      <c r="E1923" s="2">
        <f>MACD!F1923</f>
        <v>1.006849808133157E-2</v>
      </c>
      <c r="F1923" s="2">
        <f>'Moving Avg'!D1923</f>
        <v>1.0539999999999998</v>
      </c>
      <c r="G1923" s="2">
        <f>'Moving Avg'!F1923</f>
        <v>1.0779999999999998</v>
      </c>
      <c r="H1923" s="2">
        <f>'Moving Avg'!G1923</f>
        <v>1.0906000000000002</v>
      </c>
      <c r="I1923" s="2">
        <f>'Moving Avg'!H1923</f>
        <v>1.1119500000000009</v>
      </c>
      <c r="J1923" s="6" t="str">
        <f>OBV!F1923</f>
        <v>BEARISH</v>
      </c>
      <c r="K1923" s="6" t="str">
        <f>OBV!G1923</f>
        <v>NEUTRAL</v>
      </c>
      <c r="L1923" s="6" t="str">
        <f>OBV!H1923</f>
        <v>CONFIRMED BEARISH</v>
      </c>
    </row>
    <row r="1924" spans="1:12" ht="13.5" x14ac:dyDescent="0.25">
      <c r="A1924" s="3">
        <f>RSI!A1924</f>
        <v>45104</v>
      </c>
      <c r="B1924" s="2">
        <f>RSI!B1924</f>
        <v>1.05</v>
      </c>
      <c r="C1924" s="2">
        <f>RSI!I1924</f>
        <v>37.505104375183912</v>
      </c>
      <c r="D1924" s="2">
        <f>MACD!E1924</f>
        <v>1.6591440360564924E-2</v>
      </c>
      <c r="E1924" s="2">
        <f>MACD!F1924</f>
        <v>1.1373086537178242E-2</v>
      </c>
      <c r="F1924" s="2">
        <f>'Moving Avg'!D1924</f>
        <v>1.052</v>
      </c>
      <c r="G1924" s="2">
        <f>'Moving Avg'!F1924</f>
        <v>1.0760000000000001</v>
      </c>
      <c r="H1924" s="2">
        <f>'Moving Avg'!G1924</f>
        <v>1.0898000000000003</v>
      </c>
      <c r="I1924" s="2">
        <f>'Moving Avg'!H1924</f>
        <v>1.111150000000001</v>
      </c>
      <c r="J1924" s="6" t="str">
        <f>OBV!F1924</f>
        <v>BEARISH</v>
      </c>
      <c r="K1924" s="6" t="str">
        <f>OBV!G1924</f>
        <v>NEUTRAL</v>
      </c>
      <c r="L1924" s="6" t="str">
        <f>OBV!H1924</f>
        <v>CONFIRMED BEARISH</v>
      </c>
    </row>
    <row r="1925" spans="1:12" ht="13.5" x14ac:dyDescent="0.25">
      <c r="A1925" s="3">
        <f>RSI!A1925</f>
        <v>45107</v>
      </c>
      <c r="B1925" s="2">
        <f>RSI!B1925</f>
        <v>1.07</v>
      </c>
      <c r="C1925" s="2">
        <f>RSI!I1925</f>
        <v>49.356650770758606</v>
      </c>
      <c r="D1925" s="2">
        <f>MACD!E1925</f>
        <v>1.3965025690260147E-2</v>
      </c>
      <c r="E1925" s="2">
        <f>MACD!F1925</f>
        <v>1.1891474367794624E-2</v>
      </c>
      <c r="F1925" s="2">
        <f>'Moving Avg'!D1925</f>
        <v>1.054</v>
      </c>
      <c r="G1925" s="2">
        <f>'Moving Avg'!F1925</f>
        <v>1.0750000000000002</v>
      </c>
      <c r="H1925" s="2">
        <f>'Moving Avg'!G1925</f>
        <v>1.0882000000000003</v>
      </c>
      <c r="I1925" s="2">
        <f>'Moving Avg'!H1925</f>
        <v>1.1104500000000008</v>
      </c>
      <c r="J1925" s="6" t="str">
        <f>OBV!F1925</f>
        <v>BEARISH</v>
      </c>
      <c r="K1925" s="6" t="str">
        <f>OBV!G1925</f>
        <v>NEUTRAL</v>
      </c>
      <c r="L1925" s="6" t="str">
        <f>OBV!H1925</f>
        <v>BEARISH DIVERGENCE</v>
      </c>
    </row>
    <row r="1926" spans="1:12" ht="13.5" x14ac:dyDescent="0.25">
      <c r="A1926" s="3">
        <f>RSI!A1926</f>
        <v>45110</v>
      </c>
      <c r="B1926" s="2">
        <f>RSI!B1926</f>
        <v>1.07</v>
      </c>
      <c r="C1926" s="2">
        <f>RSI!I1926</f>
        <v>49.356650770758598</v>
      </c>
      <c r="D1926" s="2">
        <f>MACD!E1926</f>
        <v>1.0209686268337181E-2</v>
      </c>
      <c r="E1926" s="2">
        <f>MACD!F1926</f>
        <v>1.1555116747903136E-2</v>
      </c>
      <c r="F1926" s="2">
        <f>'Moving Avg'!D1926</f>
        <v>1.0580000000000003</v>
      </c>
      <c r="G1926" s="2">
        <f>'Moving Avg'!F1926</f>
        <v>1.0730000000000002</v>
      </c>
      <c r="H1926" s="2">
        <f>'Moving Avg'!G1926</f>
        <v>1.0866000000000002</v>
      </c>
      <c r="I1926" s="2">
        <f>'Moving Avg'!H1926</f>
        <v>1.1098000000000008</v>
      </c>
      <c r="J1926" s="6" t="str">
        <f>OBV!F1926</f>
        <v>BULLISH</v>
      </c>
      <c r="K1926" s="6" t="str">
        <f>OBV!G1926</f>
        <v>NEUTRAL</v>
      </c>
      <c r="L1926" s="6" t="str">
        <f>OBV!H1926</f>
        <v>CONFIRMED BULLISH</v>
      </c>
    </row>
    <row r="1927" spans="1:12" ht="13.5" x14ac:dyDescent="0.25">
      <c r="A1927" s="3">
        <f>RSI!A1927</f>
        <v>45111</v>
      </c>
      <c r="B1927" s="2">
        <f>RSI!B1927</f>
        <v>1.07</v>
      </c>
      <c r="C1927" s="2">
        <f>RSI!I1927</f>
        <v>49.356650770758598</v>
      </c>
      <c r="D1927" s="2">
        <f>MACD!E1927</f>
        <v>8.5756204959666071E-3</v>
      </c>
      <c r="E1927" s="2">
        <f>MACD!F1927</f>
        <v>1.0959217497515831E-2</v>
      </c>
      <c r="F1927" s="2">
        <f>'Moving Avg'!D1927</f>
        <v>1.0620000000000001</v>
      </c>
      <c r="G1927" s="2">
        <f>'Moving Avg'!F1927</f>
        <v>1.0715000000000003</v>
      </c>
      <c r="H1927" s="2">
        <f>'Moving Avg'!G1927</f>
        <v>1.0854000000000001</v>
      </c>
      <c r="I1927" s="2">
        <f>'Moving Avg'!H1927</f>
        <v>1.1090500000000008</v>
      </c>
      <c r="J1927" s="6" t="str">
        <f>OBV!F1927</f>
        <v>BULLISH</v>
      </c>
      <c r="K1927" s="6" t="str">
        <f>OBV!G1927</f>
        <v>NEUTRAL</v>
      </c>
      <c r="L1927" s="6" t="str">
        <f>OBV!H1927</f>
        <v>CONFIRMED BULLISH</v>
      </c>
    </row>
    <row r="1928" spans="1:12" ht="13.5" x14ac:dyDescent="0.25">
      <c r="A1928" s="3">
        <f>RSI!A1928</f>
        <v>45112</v>
      </c>
      <c r="B1928" s="2">
        <f>RSI!B1928</f>
        <v>1.08</v>
      </c>
      <c r="C1928" s="2">
        <f>RSI!I1928</f>
        <v>54.719170494219291</v>
      </c>
      <c r="D1928" s="2">
        <f>MACD!E1928</f>
        <v>4.9184393866053E-3</v>
      </c>
      <c r="E1928" s="2">
        <f>MACD!F1928</f>
        <v>9.7510618753337257E-3</v>
      </c>
      <c r="F1928" s="2">
        <f>'Moving Avg'!D1928</f>
        <v>1.0680000000000001</v>
      </c>
      <c r="G1928" s="2">
        <f>'Moving Avg'!F1928</f>
        <v>1.0705000000000002</v>
      </c>
      <c r="H1928" s="2">
        <f>'Moving Avg'!G1928</f>
        <v>1.0844</v>
      </c>
      <c r="I1928" s="2">
        <f>'Moving Avg'!H1928</f>
        <v>1.1083500000000008</v>
      </c>
      <c r="J1928" s="6" t="str">
        <f>OBV!F1928</f>
        <v>BULLISH</v>
      </c>
      <c r="K1928" s="6" t="str">
        <f>OBV!G1928</f>
        <v>NEUTRAL</v>
      </c>
      <c r="L1928" s="6" t="str">
        <f>OBV!H1928</f>
        <v>CONFIRMED BULLISH</v>
      </c>
    </row>
    <row r="1929" spans="1:12" ht="13.5" x14ac:dyDescent="0.25">
      <c r="A1929" s="3">
        <f>RSI!A1929</f>
        <v>45113</v>
      </c>
      <c r="B1929" s="2">
        <f>RSI!B1929</f>
        <v>1.07</v>
      </c>
      <c r="C1929" s="2">
        <f>RSI!I1929</f>
        <v>49.118080472601157</v>
      </c>
      <c r="D1929" s="2">
        <f>MACD!E1929</f>
        <v>2.5098964731555817E-3</v>
      </c>
      <c r="E1929" s="2">
        <f>MACD!F1929</f>
        <v>8.3028287948980969E-3</v>
      </c>
      <c r="F1929" s="2">
        <f>'Moving Avg'!D1929</f>
        <v>1.0720000000000001</v>
      </c>
      <c r="G1929" s="2">
        <f>'Moving Avg'!F1929</f>
        <v>1.0690000000000002</v>
      </c>
      <c r="H1929" s="2">
        <f>'Moving Avg'!G1929</f>
        <v>1.0832000000000002</v>
      </c>
      <c r="I1929" s="2">
        <f>'Moving Avg'!H1929</f>
        <v>1.1076500000000007</v>
      </c>
      <c r="J1929" s="6" t="str">
        <f>OBV!F1929</f>
        <v>BEARISH</v>
      </c>
      <c r="K1929" s="6" t="str">
        <f>OBV!G1929</f>
        <v>NEUTRAL</v>
      </c>
      <c r="L1929" s="6" t="str">
        <f>OBV!H1929</f>
        <v>BEARISH DIVERGENCE</v>
      </c>
    </row>
    <row r="1930" spans="1:12" ht="13.5" x14ac:dyDescent="0.25">
      <c r="A1930" s="3">
        <f>RSI!A1930</f>
        <v>45114</v>
      </c>
      <c r="B1930" s="2">
        <f>RSI!B1930</f>
        <v>1.07</v>
      </c>
      <c r="C1930" s="2">
        <f>RSI!I1930</f>
        <v>49.118080472601157</v>
      </c>
      <c r="D1930" s="2">
        <f>MACD!E1930</f>
        <v>4.8029850423469966E-4</v>
      </c>
      <c r="E1930" s="2">
        <f>MACD!F1930</f>
        <v>6.7383227367654184E-3</v>
      </c>
      <c r="F1930" s="2">
        <f>'Moving Avg'!D1930</f>
        <v>1.0720000000000001</v>
      </c>
      <c r="G1930" s="2">
        <f>'Moving Avg'!F1930</f>
        <v>1.0675000000000003</v>
      </c>
      <c r="H1930" s="2">
        <f>'Moving Avg'!G1930</f>
        <v>1.0826</v>
      </c>
      <c r="I1930" s="2">
        <f>'Moving Avg'!H1930</f>
        <v>1.1069500000000005</v>
      </c>
      <c r="J1930" s="6" t="str">
        <f>OBV!F1930</f>
        <v>BEARISH</v>
      </c>
      <c r="K1930" s="6" t="str">
        <f>OBV!G1930</f>
        <v>NEUTRAL</v>
      </c>
      <c r="L1930" s="6" t="str">
        <f>OBV!H1930</f>
        <v>NEUTRAL</v>
      </c>
    </row>
    <row r="1931" spans="1:12" ht="13.5" x14ac:dyDescent="0.25">
      <c r="A1931" s="3">
        <f>RSI!A1931</f>
        <v>45117</v>
      </c>
      <c r="B1931" s="2">
        <f>RSI!B1931</f>
        <v>1.05</v>
      </c>
      <c r="C1931" s="2">
        <f>RSI!I1931</f>
        <v>39.693679266024688</v>
      </c>
      <c r="D1931" s="2">
        <f>MACD!E1931</f>
        <v>-1.2862560127742118E-3</v>
      </c>
      <c r="E1931" s="2">
        <f>MACD!F1931</f>
        <v>5.1334069868574925E-3</v>
      </c>
      <c r="F1931" s="2">
        <f>'Moving Avg'!D1931</f>
        <v>1.0680000000000001</v>
      </c>
      <c r="G1931" s="2">
        <f>'Moving Avg'!F1931</f>
        <v>1.0650000000000004</v>
      </c>
      <c r="H1931" s="2">
        <f>'Moving Avg'!G1931</f>
        <v>1.0822000000000001</v>
      </c>
      <c r="I1931" s="2">
        <f>'Moving Avg'!H1931</f>
        <v>1.1060000000000008</v>
      </c>
      <c r="J1931" s="6" t="str">
        <f>OBV!F1931</f>
        <v>BEARISH</v>
      </c>
      <c r="K1931" s="6" t="str">
        <f>OBV!G1931</f>
        <v>NEUTRAL</v>
      </c>
      <c r="L1931" s="6" t="str">
        <f>OBV!H1931</f>
        <v>CONFIRMED BEARISH</v>
      </c>
    </row>
    <row r="1932" spans="1:12" ht="13.5" x14ac:dyDescent="0.25">
      <c r="A1932" s="3">
        <f>RSI!A1932</f>
        <v>45118</v>
      </c>
      <c r="B1932" s="2">
        <f>RSI!B1932</f>
        <v>1.06</v>
      </c>
      <c r="C1932" s="2">
        <f>RSI!I1932</f>
        <v>45.340838487352137</v>
      </c>
      <c r="D1932" s="2">
        <f>MACD!E1932</f>
        <v>-3.3963912496013382E-3</v>
      </c>
      <c r="E1932" s="2">
        <f>MACD!F1932</f>
        <v>3.4274473395657264E-3</v>
      </c>
      <c r="F1932" s="2">
        <f>'Moving Avg'!D1932</f>
        <v>1.0660000000000001</v>
      </c>
      <c r="G1932" s="2">
        <f>'Moving Avg'!F1932</f>
        <v>1.0635000000000003</v>
      </c>
      <c r="H1932" s="2">
        <f>'Moving Avg'!G1932</f>
        <v>1.0811999999999999</v>
      </c>
      <c r="I1932" s="2">
        <f>'Moving Avg'!H1932</f>
        <v>1.1051500000000005</v>
      </c>
      <c r="J1932" s="6" t="str">
        <f>OBV!F1932</f>
        <v>BULLISH</v>
      </c>
      <c r="K1932" s="6" t="str">
        <f>OBV!G1932</f>
        <v>NEUTRAL</v>
      </c>
      <c r="L1932" s="6" t="str">
        <f>OBV!H1932</f>
        <v>BULLISH DIVERGENCE</v>
      </c>
    </row>
    <row r="1933" spans="1:12" ht="13.5" x14ac:dyDescent="0.25">
      <c r="A1933" s="3">
        <f>RSI!A1933</f>
        <v>45119</v>
      </c>
      <c r="B1933" s="2">
        <f>RSI!B1933</f>
        <v>1.07</v>
      </c>
      <c r="C1933" s="2">
        <f>RSI!I1933</f>
        <v>50.347968888285905</v>
      </c>
      <c r="D1933" s="2">
        <f>MACD!E1933</f>
        <v>-5.8656266488297248E-3</v>
      </c>
      <c r="E1933" s="2">
        <f>MACD!F1933</f>
        <v>1.5688325418866363E-3</v>
      </c>
      <c r="F1933" s="2">
        <f>'Moving Avg'!D1933</f>
        <v>1.0640000000000001</v>
      </c>
      <c r="G1933" s="2">
        <f>'Moving Avg'!F1933</f>
        <v>1.0630000000000002</v>
      </c>
      <c r="H1933" s="2">
        <f>'Moving Avg'!G1933</f>
        <v>1.0804000000000002</v>
      </c>
      <c r="I1933" s="2">
        <f>'Moving Avg'!H1933</f>
        <v>1.1043500000000004</v>
      </c>
      <c r="J1933" s="6" t="str">
        <f>OBV!F1933</f>
        <v>BULLISH</v>
      </c>
      <c r="K1933" s="6" t="str">
        <f>OBV!G1933</f>
        <v>NEUTRAL</v>
      </c>
      <c r="L1933" s="6" t="str">
        <f>OBV!H1933</f>
        <v>BULLISH DIVERGENCE</v>
      </c>
    </row>
    <row r="1934" spans="1:12" ht="13.5" x14ac:dyDescent="0.25">
      <c r="A1934" s="3">
        <f>RSI!A1934</f>
        <v>45120</v>
      </c>
      <c r="B1934" s="2">
        <f>RSI!B1934</f>
        <v>1.05</v>
      </c>
      <c r="C1934" s="2">
        <f>RSI!I1934</f>
        <v>42.051040174468518</v>
      </c>
      <c r="D1934" s="2">
        <f>MACD!E1934</f>
        <v>-6.4798067861300268E-3</v>
      </c>
      <c r="E1934" s="2">
        <f>MACD!F1934</f>
        <v>-4.0895323716696455E-5</v>
      </c>
      <c r="F1934" s="2">
        <f>'Moving Avg'!D1934</f>
        <v>1.06</v>
      </c>
      <c r="G1934" s="2">
        <f>'Moving Avg'!F1934</f>
        <v>1.0620000000000001</v>
      </c>
      <c r="H1934" s="2">
        <f>'Moving Avg'!G1934</f>
        <v>1.0794000000000001</v>
      </c>
      <c r="I1934" s="2">
        <f>'Moving Avg'!H1934</f>
        <v>1.1035000000000004</v>
      </c>
      <c r="J1934" s="6" t="str">
        <f>OBV!F1934</f>
        <v>BULLISH</v>
      </c>
      <c r="K1934" s="6" t="str">
        <f>OBV!G1934</f>
        <v>NEUTRAL</v>
      </c>
      <c r="L1934" s="6" t="str">
        <f>OBV!H1934</f>
        <v>BULLISH DIVERGENCE</v>
      </c>
    </row>
    <row r="1935" spans="1:12" ht="13.5" x14ac:dyDescent="0.25">
      <c r="A1935" s="3">
        <f>RSI!A1935</f>
        <v>45121</v>
      </c>
      <c r="B1935" s="2">
        <f>RSI!B1935</f>
        <v>1.06</v>
      </c>
      <c r="C1935" s="2">
        <f>RSI!I1935</f>
        <v>46.773996698602524</v>
      </c>
      <c r="D1935" s="2">
        <f>MACD!E1935</f>
        <v>-4.5509757622357316E-3</v>
      </c>
      <c r="E1935" s="2">
        <f>MACD!F1935</f>
        <v>-9.4291141142050362E-4</v>
      </c>
      <c r="F1935" s="2">
        <f>'Moving Avg'!D1935</f>
        <v>1.0580000000000003</v>
      </c>
      <c r="G1935" s="2">
        <f>'Moving Avg'!F1935</f>
        <v>1.0615000000000001</v>
      </c>
      <c r="H1935" s="2">
        <f>'Moving Avg'!G1935</f>
        <v>1.0774000000000001</v>
      </c>
      <c r="I1935" s="2">
        <f>'Moving Avg'!H1935</f>
        <v>1.1028000000000004</v>
      </c>
      <c r="J1935" s="6" t="str">
        <f>OBV!F1935</f>
        <v>BULLISH</v>
      </c>
      <c r="K1935" s="6" t="str">
        <f>OBV!G1935</f>
        <v>NEUTRAL</v>
      </c>
      <c r="L1935" s="6" t="str">
        <f>OBV!H1935</f>
        <v>BULLISH DIVERGENCE</v>
      </c>
    </row>
    <row r="1936" spans="1:12" ht="13.5" x14ac:dyDescent="0.25">
      <c r="A1936" s="3">
        <f>RSI!A1936</f>
        <v>45124</v>
      </c>
      <c r="B1936" s="2">
        <f>RSI!B1936</f>
        <v>1.05</v>
      </c>
      <c r="C1936" s="2">
        <f>RSI!I1936</f>
        <v>42.999840812277832</v>
      </c>
      <c r="D1936" s="2">
        <f>MACD!E1936</f>
        <v>-2.1332195382472996E-3</v>
      </c>
      <c r="E1936" s="2">
        <f>MACD!F1936</f>
        <v>-1.1809730367858629E-3</v>
      </c>
      <c r="F1936" s="2">
        <f>'Moving Avg'!D1936</f>
        <v>1.0580000000000001</v>
      </c>
      <c r="G1936" s="2">
        <f>'Moving Avg'!F1936</f>
        <v>1.0610000000000002</v>
      </c>
      <c r="H1936" s="2">
        <f>'Moving Avg'!G1936</f>
        <v>1.0752000000000002</v>
      </c>
      <c r="I1936" s="2">
        <f>'Moving Avg'!H1936</f>
        <v>1.1019500000000004</v>
      </c>
      <c r="J1936" s="6" t="str">
        <f>OBV!F1936</f>
        <v>BULLISH</v>
      </c>
      <c r="K1936" s="6" t="str">
        <f>OBV!G1936</f>
        <v>NEUTRAL</v>
      </c>
      <c r="L1936" s="6" t="str">
        <f>OBV!H1936</f>
        <v>NEUTRAL</v>
      </c>
    </row>
    <row r="1937" spans="1:12" ht="13.5" x14ac:dyDescent="0.25">
      <c r="A1937" s="3">
        <f>RSI!A1937</f>
        <v>45125</v>
      </c>
      <c r="B1937" s="2">
        <f>RSI!B1937</f>
        <v>1.05</v>
      </c>
      <c r="C1937" s="2">
        <f>RSI!I1937</f>
        <v>42.999840812277832</v>
      </c>
      <c r="D1937" s="2">
        <f>MACD!E1937</f>
        <v>1.3264335683604855E-5</v>
      </c>
      <c r="E1937" s="2">
        <f>MACD!F1937</f>
        <v>-9.4212556229196942E-4</v>
      </c>
      <c r="F1937" s="2">
        <f>'Moving Avg'!D1937</f>
        <v>1.056</v>
      </c>
      <c r="G1937" s="2">
        <f>'Moving Avg'!F1937</f>
        <v>1.06</v>
      </c>
      <c r="H1937" s="2">
        <f>'Moving Avg'!G1937</f>
        <v>1.0731999999999999</v>
      </c>
      <c r="I1937" s="2">
        <f>'Moving Avg'!H1937</f>
        <v>1.1011000000000004</v>
      </c>
      <c r="J1937" s="6" t="str">
        <f>OBV!F1937</f>
        <v>BULLISH</v>
      </c>
      <c r="K1937" s="6" t="str">
        <f>OBV!G1937</f>
        <v>NEUTRAL</v>
      </c>
      <c r="L1937" s="6" t="str">
        <f>OBV!H1937</f>
        <v>BULLISH DIVERGENCE</v>
      </c>
    </row>
    <row r="1938" spans="1:12" ht="13.5" x14ac:dyDescent="0.25">
      <c r="A1938" s="3">
        <f>RSI!A1938</f>
        <v>45127</v>
      </c>
      <c r="B1938" s="2">
        <f>RSI!B1938</f>
        <v>1.05</v>
      </c>
      <c r="C1938" s="2">
        <f>RSI!I1938</f>
        <v>42.999840812277832</v>
      </c>
      <c r="D1938" s="2">
        <f>MACD!E1938</f>
        <v>3.4612130763909121E-3</v>
      </c>
      <c r="E1938" s="2">
        <f>MACD!F1938</f>
        <v>-6.1457834555393113E-5</v>
      </c>
      <c r="F1938" s="2">
        <f>'Moving Avg'!D1938</f>
        <v>1.052</v>
      </c>
      <c r="G1938" s="2">
        <f>'Moving Avg'!F1938</f>
        <v>1.0595000000000001</v>
      </c>
      <c r="H1938" s="2">
        <f>'Moving Avg'!G1938</f>
        <v>1.0711999999999999</v>
      </c>
      <c r="I1938" s="2">
        <f>'Moving Avg'!H1938</f>
        <v>1.1002500000000004</v>
      </c>
      <c r="J1938" s="6" t="str">
        <f>OBV!F1938</f>
        <v>BULLISH</v>
      </c>
      <c r="K1938" s="6" t="str">
        <f>OBV!G1938</f>
        <v>NEUTRAL</v>
      </c>
      <c r="L1938" s="6" t="str">
        <f>OBV!H1938</f>
        <v>BULLISH DIVERGENCE</v>
      </c>
    </row>
    <row r="1939" spans="1:12" ht="13.5" x14ac:dyDescent="0.25">
      <c r="A1939" s="3">
        <f>RSI!A1939</f>
        <v>45128</v>
      </c>
      <c r="B1939" s="2">
        <f>RSI!B1939</f>
        <v>1.05</v>
      </c>
      <c r="C1939" s="2">
        <f>RSI!I1939</f>
        <v>42.999840812277832</v>
      </c>
      <c r="D1939" s="2">
        <f>MACD!E1939</f>
        <v>4.9265721971571974E-3</v>
      </c>
      <c r="E1939" s="2">
        <f>MACD!F1939</f>
        <v>9.3614817178712503E-4</v>
      </c>
      <c r="F1939" s="2">
        <f>'Moving Avg'!D1939</f>
        <v>1.052</v>
      </c>
      <c r="G1939" s="2">
        <f>'Moving Avg'!F1939</f>
        <v>1.0590000000000004</v>
      </c>
      <c r="H1939" s="2">
        <f>'Moving Avg'!G1939</f>
        <v>1.0703999999999998</v>
      </c>
      <c r="I1939" s="2">
        <f>'Moving Avg'!H1939</f>
        <v>1.0995000000000004</v>
      </c>
      <c r="J1939" s="6" t="str">
        <f>OBV!F1939</f>
        <v>BULLISH</v>
      </c>
      <c r="K1939" s="6" t="str">
        <f>OBV!G1939</f>
        <v>NEUTRAL</v>
      </c>
      <c r="L1939" s="6" t="str">
        <f>OBV!H1939</f>
        <v>NEUTRAL</v>
      </c>
    </row>
    <row r="1940" spans="1:12" ht="13.5" x14ac:dyDescent="0.25">
      <c r="A1940" s="3">
        <f>RSI!A1940</f>
        <v>45131</v>
      </c>
      <c r="B1940" s="2">
        <f>RSI!B1940</f>
        <v>1.05</v>
      </c>
      <c r="C1940" s="2">
        <f>RSI!I1940</f>
        <v>42.999840812277832</v>
      </c>
      <c r="D1940" s="2">
        <f>MACD!E1940</f>
        <v>6.2464225373910498E-3</v>
      </c>
      <c r="E1940" s="2">
        <f>MACD!F1940</f>
        <v>1.9982030449079103E-3</v>
      </c>
      <c r="F1940" s="2">
        <f>'Moving Avg'!D1940</f>
        <v>1.05</v>
      </c>
      <c r="G1940" s="2">
        <f>'Moving Avg'!F1940</f>
        <v>1.0585000000000004</v>
      </c>
      <c r="H1940" s="2">
        <f>'Moving Avg'!G1940</f>
        <v>1.0693999999999995</v>
      </c>
      <c r="I1940" s="2">
        <f>'Moving Avg'!H1940</f>
        <v>1.0985000000000005</v>
      </c>
      <c r="J1940" s="6" t="str">
        <f>OBV!F1940</f>
        <v>BEARISH</v>
      </c>
      <c r="K1940" s="6" t="str">
        <f>OBV!G1940</f>
        <v>NEUTRAL</v>
      </c>
      <c r="L1940" s="6" t="str">
        <f>OBV!H1940</f>
        <v>CONFIRMED BEARISH</v>
      </c>
    </row>
    <row r="1941" spans="1:12" ht="13.5" x14ac:dyDescent="0.25">
      <c r="A1941" s="3">
        <f>RSI!A1941</f>
        <v>45133</v>
      </c>
      <c r="B1941" s="2">
        <f>RSI!B1941</f>
        <v>1.05</v>
      </c>
      <c r="C1941" s="2">
        <f>RSI!I1941</f>
        <v>42.999840812277832</v>
      </c>
      <c r="D1941" s="2">
        <f>MACD!E1941</f>
        <v>4.3603061653534336E-3</v>
      </c>
      <c r="E1941" s="2">
        <f>MACD!F1941</f>
        <v>2.4706236689970153E-3</v>
      </c>
      <c r="F1941" s="2">
        <f>'Moving Avg'!D1941</f>
        <v>1.05</v>
      </c>
      <c r="G1941" s="2">
        <f>'Moving Avg'!F1941</f>
        <v>1.0585000000000004</v>
      </c>
      <c r="H1941" s="2">
        <f>'Moving Avg'!G1941</f>
        <v>1.0683999999999996</v>
      </c>
      <c r="I1941" s="2">
        <f>'Moving Avg'!H1941</f>
        <v>1.0975500000000005</v>
      </c>
      <c r="J1941" s="6" t="str">
        <f>OBV!F1941</f>
        <v>NEUTRAL</v>
      </c>
      <c r="K1941" s="6" t="str">
        <f>OBV!G1941</f>
        <v>NEUTRAL</v>
      </c>
      <c r="L1941" s="6" t="str">
        <f>OBV!H1941</f>
        <v>NEUTRAL</v>
      </c>
    </row>
    <row r="1942" spans="1:12" ht="13.5" x14ac:dyDescent="0.25">
      <c r="A1942" s="3">
        <f>RSI!A1942</f>
        <v>45134</v>
      </c>
      <c r="B1942" s="2">
        <f>RSI!B1942</f>
        <v>1.05</v>
      </c>
      <c r="C1942" s="2">
        <f>RSI!I1942</f>
        <v>42.999840812277832</v>
      </c>
      <c r="D1942" s="2">
        <f>MACD!E1942</f>
        <v>4.3713511027556606E-3</v>
      </c>
      <c r="E1942" s="2">
        <f>MACD!F1942</f>
        <v>2.8507691557487442E-3</v>
      </c>
      <c r="F1942" s="2">
        <f>'Moving Avg'!D1942</f>
        <v>1.05</v>
      </c>
      <c r="G1942" s="2">
        <f>'Moving Avg'!F1942</f>
        <v>1.0585000000000004</v>
      </c>
      <c r="H1942" s="2">
        <f>'Moving Avg'!G1942</f>
        <v>1.0675999999999994</v>
      </c>
      <c r="I1942" s="2">
        <f>'Moving Avg'!H1942</f>
        <v>1.0966000000000007</v>
      </c>
      <c r="J1942" s="6" t="str">
        <f>OBV!F1942</f>
        <v>NEUTRAL</v>
      </c>
      <c r="K1942" s="6" t="str">
        <f>OBV!G1942</f>
        <v>NEUTRAL</v>
      </c>
      <c r="L1942" s="6" t="str">
        <f>OBV!H1942</f>
        <v>NEUTRAL</v>
      </c>
    </row>
    <row r="1943" spans="1:12" ht="13.5" x14ac:dyDescent="0.25">
      <c r="A1943" s="3">
        <f>RSI!A1943</f>
        <v>45135</v>
      </c>
      <c r="B1943" s="2">
        <f>RSI!B1943</f>
        <v>1.05</v>
      </c>
      <c r="C1943" s="2">
        <f>RSI!I1943</f>
        <v>42.999840812277832</v>
      </c>
      <c r="D1943" s="2">
        <f>MACD!E1943</f>
        <v>5.9826102291791194E-3</v>
      </c>
      <c r="E1943" s="2">
        <f>MACD!F1943</f>
        <v>3.4771373704348195E-3</v>
      </c>
      <c r="F1943" s="2">
        <f>'Moving Avg'!D1943</f>
        <v>1.05</v>
      </c>
      <c r="G1943" s="2">
        <f>'Moving Avg'!F1943</f>
        <v>1.0585000000000004</v>
      </c>
      <c r="H1943" s="2">
        <f>'Moving Avg'!G1943</f>
        <v>1.0671999999999995</v>
      </c>
      <c r="I1943" s="2">
        <f>'Moving Avg'!H1943</f>
        <v>1.0956500000000009</v>
      </c>
      <c r="J1943" s="6" t="str">
        <f>OBV!F1943</f>
        <v>NEUTRAL</v>
      </c>
      <c r="K1943" s="6" t="str">
        <f>OBV!G1943</f>
        <v>NEUTRAL</v>
      </c>
      <c r="L1943" s="6" t="str">
        <f>OBV!H1943</f>
        <v>NEUTRAL</v>
      </c>
    </row>
    <row r="1944" spans="1:12" ht="13.5" x14ac:dyDescent="0.25">
      <c r="A1944" s="3">
        <f>RSI!A1944</f>
        <v>45138</v>
      </c>
      <c r="B1944" s="2">
        <f>RSI!B1944</f>
        <v>1.02</v>
      </c>
      <c r="C1944" s="2">
        <f>RSI!I1944</f>
        <v>29.903790882641331</v>
      </c>
      <c r="D1944" s="2">
        <f>MACD!E1944</f>
        <v>6.5500342145059509E-3</v>
      </c>
      <c r="E1944" s="2">
        <f>MACD!F1944</f>
        <v>4.0917167392490461E-3</v>
      </c>
      <c r="F1944" s="2">
        <f>'Moving Avg'!D1944</f>
        <v>1.044</v>
      </c>
      <c r="G1944" s="2">
        <f>'Moving Avg'!F1944</f>
        <v>1.0570000000000004</v>
      </c>
      <c r="H1944" s="2">
        <f>'Moving Avg'!G1944</f>
        <v>1.0663999999999996</v>
      </c>
      <c r="I1944" s="2">
        <f>'Moving Avg'!H1944</f>
        <v>1.0947000000000009</v>
      </c>
      <c r="J1944" s="6" t="str">
        <f>OBV!F1944</f>
        <v>BEARISH</v>
      </c>
      <c r="K1944" s="6" t="str">
        <f>OBV!G1944</f>
        <v>NEUTRAL</v>
      </c>
      <c r="L1944" s="6" t="str">
        <f>OBV!H1944</f>
        <v>CONFIRMED BEARISH</v>
      </c>
    </row>
    <row r="1945" spans="1:12" ht="13.5" x14ac:dyDescent="0.25">
      <c r="A1945" s="3">
        <f>RSI!A1945</f>
        <v>45139</v>
      </c>
      <c r="B1945" s="2">
        <f>RSI!B1945</f>
        <v>1.02</v>
      </c>
      <c r="C1945" s="2">
        <f>RSI!I1945</f>
        <v>29.903790882641331</v>
      </c>
      <c r="D1945" s="2">
        <f>MACD!E1945</f>
        <v>8.8002947817618082E-3</v>
      </c>
      <c r="E1945" s="2">
        <f>MACD!F1945</f>
        <v>5.0334323477515992E-3</v>
      </c>
      <c r="F1945" s="2">
        <f>'Moving Avg'!D1945</f>
        <v>1.0379999999999998</v>
      </c>
      <c r="G1945" s="2">
        <f>'Moving Avg'!F1945</f>
        <v>1.0545000000000004</v>
      </c>
      <c r="H1945" s="2">
        <f>'Moving Avg'!G1945</f>
        <v>1.0653999999999997</v>
      </c>
      <c r="I1945" s="2">
        <f>'Moving Avg'!H1945</f>
        <v>1.0937500000000009</v>
      </c>
      <c r="J1945" s="6" t="str">
        <f>OBV!F1945</f>
        <v>BEARISH</v>
      </c>
      <c r="K1945" s="6" t="str">
        <f>OBV!G1945</f>
        <v>NEUTRAL</v>
      </c>
      <c r="L1945" s="6" t="str">
        <f>OBV!H1945</f>
        <v>CONFIRMED BEARISH</v>
      </c>
    </row>
    <row r="1946" spans="1:12" ht="13.5" x14ac:dyDescent="0.25">
      <c r="A1946" s="3">
        <f>RSI!A1946</f>
        <v>45140</v>
      </c>
      <c r="B1946" s="2">
        <f>RSI!B1946</f>
        <v>1.04</v>
      </c>
      <c r="C1946" s="2">
        <f>RSI!I1946</f>
        <v>43.263926300041341</v>
      </c>
      <c r="D1946" s="2">
        <f>MACD!E1946</f>
        <v>7.8989286189934393E-3</v>
      </c>
      <c r="E1946" s="2">
        <f>MACD!F1946</f>
        <v>5.6065316019999678E-3</v>
      </c>
      <c r="F1946" s="2">
        <f>'Moving Avg'!D1946</f>
        <v>1.036</v>
      </c>
      <c r="G1946" s="2">
        <f>'Moving Avg'!F1946</f>
        <v>1.0530000000000004</v>
      </c>
      <c r="H1946" s="2">
        <f>'Moving Avg'!G1946</f>
        <v>1.0649999999999995</v>
      </c>
      <c r="I1946" s="2">
        <f>'Moving Avg'!H1946</f>
        <v>1.0928000000000011</v>
      </c>
      <c r="J1946" s="6" t="str">
        <f>OBV!F1946</f>
        <v>BEARISH</v>
      </c>
      <c r="K1946" s="6" t="str">
        <f>OBV!G1946</f>
        <v>NEUTRAL</v>
      </c>
      <c r="L1946" s="6" t="str">
        <f>OBV!H1946</f>
        <v>CONFIRMED BEARISH</v>
      </c>
    </row>
    <row r="1947" spans="1:12" ht="13.5" x14ac:dyDescent="0.25">
      <c r="A1947" s="3">
        <f>RSI!A1947</f>
        <v>45141</v>
      </c>
      <c r="B1947" s="2">
        <f>RSI!B1947</f>
        <v>1.04</v>
      </c>
      <c r="C1947" s="2">
        <f>RSI!I1947</f>
        <v>43.263926300041341</v>
      </c>
      <c r="D1947" s="2">
        <f>MACD!E1947</f>
        <v>7.2166738918217899E-3</v>
      </c>
      <c r="E1947" s="2">
        <f>MACD!F1947</f>
        <v>5.9285600599643324E-3</v>
      </c>
      <c r="F1947" s="2">
        <f>'Moving Avg'!D1947</f>
        <v>1.0340000000000003</v>
      </c>
      <c r="G1947" s="2">
        <f>'Moving Avg'!F1947</f>
        <v>1.0515000000000001</v>
      </c>
      <c r="H1947" s="2">
        <f>'Moving Avg'!G1947</f>
        <v>1.0647999999999995</v>
      </c>
      <c r="I1947" s="2">
        <f>'Moving Avg'!H1947</f>
        <v>1.091900000000001</v>
      </c>
      <c r="J1947" s="6" t="str">
        <f>OBV!F1947</f>
        <v>BEARISH</v>
      </c>
      <c r="K1947" s="6" t="str">
        <f>OBV!G1947</f>
        <v>NEUTRAL</v>
      </c>
      <c r="L1947" s="6" t="str">
        <f>OBV!H1947</f>
        <v>CONFIRMED BEARISH</v>
      </c>
    </row>
    <row r="1948" spans="1:12" ht="13.5" x14ac:dyDescent="0.25">
      <c r="A1948" s="3">
        <f>RSI!A1948</f>
        <v>45142</v>
      </c>
      <c r="B1948" s="2">
        <f>RSI!B1948</f>
        <v>1.01</v>
      </c>
      <c r="C1948" s="2">
        <f>RSI!I1948</f>
        <v>32.490881820177449</v>
      </c>
      <c r="D1948" s="2">
        <f>MACD!E1948</f>
        <v>8.9360848731907527E-3</v>
      </c>
      <c r="E1948" s="2">
        <f>MACD!F1948</f>
        <v>6.5300650226096171E-3</v>
      </c>
      <c r="F1948" s="2">
        <f>'Moving Avg'!D1948</f>
        <v>1.026</v>
      </c>
      <c r="G1948" s="2">
        <f>'Moving Avg'!F1948</f>
        <v>1.0480000000000003</v>
      </c>
      <c r="H1948" s="2">
        <f>'Moving Avg'!G1948</f>
        <v>1.0641999999999994</v>
      </c>
      <c r="I1948" s="2">
        <f>'Moving Avg'!H1948</f>
        <v>1.0908000000000009</v>
      </c>
      <c r="J1948" s="6" t="str">
        <f>OBV!F1948</f>
        <v>BEARISH</v>
      </c>
      <c r="K1948" s="6" t="str">
        <f>OBV!G1948</f>
        <v>NEUTRAL</v>
      </c>
      <c r="L1948" s="6" t="str">
        <f>OBV!H1948</f>
        <v>CONFIRMED BEARISH</v>
      </c>
    </row>
    <row r="1949" spans="1:12" ht="13.5" x14ac:dyDescent="0.25">
      <c r="A1949" s="3">
        <f>RSI!A1949</f>
        <v>45145</v>
      </c>
      <c r="B1949" s="2">
        <f>RSI!B1949</f>
        <v>1.03</v>
      </c>
      <c r="C1949" s="2">
        <f>RSI!I1949</f>
        <v>42.729411489090147</v>
      </c>
      <c r="D1949" s="2">
        <f>MACD!E1949</f>
        <v>9.1557249882441294E-3</v>
      </c>
      <c r="E1949" s="2">
        <f>MACD!F1949</f>
        <v>7.0551970157365206E-3</v>
      </c>
      <c r="F1949" s="2">
        <f>'Moving Avg'!D1949</f>
        <v>1.028</v>
      </c>
      <c r="G1949" s="2">
        <f>'Moving Avg'!F1949</f>
        <v>1.0460000000000003</v>
      </c>
      <c r="H1949" s="2">
        <f>'Moving Avg'!G1949</f>
        <v>1.0637999999999996</v>
      </c>
      <c r="I1949" s="2">
        <f>'Moving Avg'!H1949</f>
        <v>1.089800000000001</v>
      </c>
      <c r="J1949" s="6" t="str">
        <f>OBV!F1949</f>
        <v>BEARISH</v>
      </c>
      <c r="K1949" s="6" t="str">
        <f>OBV!G1949</f>
        <v>NEUTRAL</v>
      </c>
      <c r="L1949" s="6" t="str">
        <f>OBV!H1949</f>
        <v>BEARISH DIVERGENCE</v>
      </c>
    </row>
    <row r="1950" spans="1:12" ht="13.5" x14ac:dyDescent="0.25">
      <c r="A1950" s="3">
        <f>RSI!A1950</f>
        <v>45146</v>
      </c>
      <c r="B1950" s="2">
        <f>RSI!B1950</f>
        <v>0.98</v>
      </c>
      <c r="C1950" s="2">
        <f>RSI!I1950</f>
        <v>30.340714033359262</v>
      </c>
      <c r="D1950" s="2">
        <f>MACD!E1950</f>
        <v>1.3155092884787223E-2</v>
      </c>
      <c r="E1950" s="2">
        <f>MACD!F1950</f>
        <v>8.2751761895466618E-3</v>
      </c>
      <c r="F1950" s="2">
        <f>'Moving Avg'!D1950</f>
        <v>1.02</v>
      </c>
      <c r="G1950" s="2">
        <f>'Moving Avg'!F1950</f>
        <v>1.0415000000000003</v>
      </c>
      <c r="H1950" s="2">
        <f>'Moving Avg'!G1950</f>
        <v>1.0623999999999996</v>
      </c>
      <c r="I1950" s="2">
        <f>'Moving Avg'!H1950</f>
        <v>1.088650000000001</v>
      </c>
      <c r="J1950" s="6" t="str">
        <f>OBV!F1950</f>
        <v>BEARISH</v>
      </c>
      <c r="K1950" s="6" t="str">
        <f>OBV!G1950</f>
        <v>WEAK</v>
      </c>
      <c r="L1950" s="6" t="str">
        <f>OBV!H1950</f>
        <v>CONFIRMED BEARISH</v>
      </c>
    </row>
    <row r="1951" spans="1:12" ht="13.5" x14ac:dyDescent="0.25">
      <c r="A1951" s="3">
        <f>RSI!A1951</f>
        <v>45147</v>
      </c>
      <c r="B1951" s="2">
        <f>RSI!B1951</f>
        <v>0.99</v>
      </c>
      <c r="C1951" s="2">
        <f>RSI!I1951</f>
        <v>34.435064843314066</v>
      </c>
      <c r="D1951" s="2">
        <f>MACD!E1951</f>
        <v>1.6195565249488952E-2</v>
      </c>
      <c r="E1951" s="2">
        <f>MACD!F1951</f>
        <v>9.8592540015351206E-3</v>
      </c>
      <c r="F1951" s="2">
        <f>'Moving Avg'!D1951</f>
        <v>1.0100000000000002</v>
      </c>
      <c r="G1951" s="2">
        <f>'Moving Avg'!F1951</f>
        <v>1.0385000000000002</v>
      </c>
      <c r="H1951" s="2">
        <f>'Moving Avg'!G1951</f>
        <v>1.0609999999999995</v>
      </c>
      <c r="I1951" s="2">
        <f>'Moving Avg'!H1951</f>
        <v>1.0875500000000009</v>
      </c>
      <c r="J1951" s="6" t="str">
        <f>OBV!F1951</f>
        <v>BEARISH</v>
      </c>
      <c r="K1951" s="6" t="str">
        <f>OBV!G1951</f>
        <v>NEUTRAL</v>
      </c>
      <c r="L1951" s="6" t="str">
        <f>OBV!H1951</f>
        <v>CONFIRMED BEARISH</v>
      </c>
    </row>
    <row r="1952" spans="1:12" ht="13.5" x14ac:dyDescent="0.25">
      <c r="A1952" s="3">
        <f>RSI!A1952</f>
        <v>45148</v>
      </c>
      <c r="B1952" s="2">
        <f>RSI!B1952</f>
        <v>0.98</v>
      </c>
      <c r="C1952" s="2">
        <f>RSI!I1952</f>
        <v>32.385146410548998</v>
      </c>
      <c r="D1952" s="2">
        <f>MACD!E1952</f>
        <v>1.9817638295913209E-2</v>
      </c>
      <c r="E1952" s="2">
        <f>MACD!F1952</f>
        <v>1.1850930860410738E-2</v>
      </c>
      <c r="F1952" s="2">
        <f>'Moving Avg'!D1952</f>
        <v>0.998</v>
      </c>
      <c r="G1952" s="2">
        <f>'Moving Avg'!F1952</f>
        <v>1.0345</v>
      </c>
      <c r="H1952" s="2">
        <f>'Moving Avg'!G1952</f>
        <v>1.0587999999999995</v>
      </c>
      <c r="I1952" s="2">
        <f>'Moving Avg'!H1952</f>
        <v>1.0865500000000008</v>
      </c>
      <c r="J1952" s="6" t="str">
        <f>OBV!F1952</f>
        <v>BEARISH</v>
      </c>
      <c r="K1952" s="6" t="str">
        <f>OBV!G1952</f>
        <v>WEAK</v>
      </c>
      <c r="L1952" s="6" t="str">
        <f>OBV!H1952</f>
        <v>CONFIRMED BEARISH</v>
      </c>
    </row>
    <row r="1953" spans="1:12" ht="13.5" x14ac:dyDescent="0.25">
      <c r="A1953" s="3">
        <f>RSI!A1953</f>
        <v>45149</v>
      </c>
      <c r="B1953" s="2">
        <f>RSI!B1953</f>
        <v>0.99</v>
      </c>
      <c r="C1953" s="2">
        <f>RSI!I1953</f>
        <v>36.458726626429758</v>
      </c>
      <c r="D1953" s="2">
        <f>MACD!E1953</f>
        <v>2.2486582838884939E-2</v>
      </c>
      <c r="E1953" s="2">
        <f>MACD!F1953</f>
        <v>1.3978061256105579E-2</v>
      </c>
      <c r="F1953" s="2">
        <f>'Moving Avg'!D1953</f>
        <v>0.99399999999999999</v>
      </c>
      <c r="G1953" s="2">
        <f>'Moving Avg'!F1953</f>
        <v>1.0304999999999997</v>
      </c>
      <c r="H1953" s="2">
        <f>'Moving Avg'!G1953</f>
        <v>1.0565999999999995</v>
      </c>
      <c r="I1953" s="2">
        <f>'Moving Avg'!H1953</f>
        <v>1.0855000000000008</v>
      </c>
      <c r="J1953" s="6" t="str">
        <f>OBV!F1953</f>
        <v>BEARISH</v>
      </c>
      <c r="K1953" s="6" t="str">
        <f>OBV!G1953</f>
        <v>NEUTRAL</v>
      </c>
      <c r="L1953" s="6" t="str">
        <f>OBV!H1953</f>
        <v>CONFIRMED BEARISH</v>
      </c>
    </row>
    <row r="1954" spans="1:12" ht="13.5" x14ac:dyDescent="0.25">
      <c r="A1954" s="3">
        <f>RSI!A1954</f>
        <v>45152</v>
      </c>
      <c r="B1954" s="2">
        <f>RSI!B1954</f>
        <v>0.97</v>
      </c>
      <c r="C1954" s="2">
        <f>RSI!I1954</f>
        <v>32.271145606715706</v>
      </c>
      <c r="D1954" s="2">
        <f>MACD!E1954</f>
        <v>2.1871236451311393E-2</v>
      </c>
      <c r="E1954" s="2">
        <f>MACD!F1954</f>
        <v>1.5556696295146744E-2</v>
      </c>
      <c r="F1954" s="2">
        <f>'Moving Avg'!D1954</f>
        <v>0.98199999999999998</v>
      </c>
      <c r="G1954" s="2">
        <f>'Moving Avg'!F1954</f>
        <v>1.0264999999999997</v>
      </c>
      <c r="H1954" s="2">
        <f>'Moving Avg'!G1954</f>
        <v>1.0541999999999996</v>
      </c>
      <c r="I1954" s="2">
        <f>'Moving Avg'!H1954</f>
        <v>1.084450000000001</v>
      </c>
      <c r="J1954" s="6" t="str">
        <f>OBV!F1954</f>
        <v>BEARISH</v>
      </c>
      <c r="K1954" s="6" t="str">
        <f>OBV!G1954</f>
        <v>NEUTRAL</v>
      </c>
      <c r="L1954" s="6" t="str">
        <f>OBV!H1954</f>
        <v>CONFIRMED BEARISH</v>
      </c>
    </row>
    <row r="1955" spans="1:12" ht="13.5" x14ac:dyDescent="0.25">
      <c r="A1955" s="3">
        <f>RSI!A1955</f>
        <v>45153</v>
      </c>
      <c r="B1955" s="2">
        <f>RSI!B1955</f>
        <v>0.98</v>
      </c>
      <c r="C1955" s="2">
        <f>RSI!I1955</f>
        <v>36.215975940769567</v>
      </c>
      <c r="D1955" s="2">
        <f>MACD!E1955</f>
        <v>2.0968942427413984E-2</v>
      </c>
      <c r="E1955" s="2">
        <f>MACD!F1955</f>
        <v>1.6639145521600195E-2</v>
      </c>
      <c r="F1955" s="2">
        <f>'Moving Avg'!D1955</f>
        <v>0.98199999999999998</v>
      </c>
      <c r="G1955" s="2">
        <f>'Moving Avg'!F1955</f>
        <v>1.0224999999999997</v>
      </c>
      <c r="H1955" s="2">
        <f>'Moving Avg'!G1955</f>
        <v>1.0519999999999996</v>
      </c>
      <c r="I1955" s="2">
        <f>'Moving Avg'!H1955</f>
        <v>1.0834000000000008</v>
      </c>
      <c r="J1955" s="6" t="str">
        <f>OBV!F1955</f>
        <v>BULLISH</v>
      </c>
      <c r="K1955" s="6" t="str">
        <f>OBV!G1955</f>
        <v>NEUTRAL</v>
      </c>
      <c r="L1955" s="6" t="str">
        <f>OBV!H1955</f>
        <v>NEUTRAL</v>
      </c>
    </row>
    <row r="1956" spans="1:12" ht="13.5" x14ac:dyDescent="0.25">
      <c r="A1956" s="3">
        <f>RSI!A1956</f>
        <v>45154</v>
      </c>
      <c r="B1956" s="2">
        <f>RSI!B1956</f>
        <v>0.96</v>
      </c>
      <c r="C1956" s="2">
        <f>RSI!I1956</f>
        <v>32.179118429022949</v>
      </c>
      <c r="D1956" s="2">
        <f>MACD!E1956</f>
        <v>2.5037299617495457E-2</v>
      </c>
      <c r="E1956" s="2">
        <f>MACD!F1956</f>
        <v>1.8318776340779247E-2</v>
      </c>
      <c r="F1956" s="2">
        <f>'Moving Avg'!D1956</f>
        <v>0.97599999999999998</v>
      </c>
      <c r="G1956" s="2">
        <f>'Moving Avg'!F1956</f>
        <v>1.0179999999999998</v>
      </c>
      <c r="H1956" s="2">
        <f>'Moving Avg'!G1956</f>
        <v>1.0489999999999997</v>
      </c>
      <c r="I1956" s="2">
        <f>'Moving Avg'!H1956</f>
        <v>1.0822500000000008</v>
      </c>
      <c r="J1956" s="6" t="str">
        <f>OBV!F1956</f>
        <v>BEARISH</v>
      </c>
      <c r="K1956" s="6" t="str">
        <f>OBV!G1956</f>
        <v>NEUTRAL</v>
      </c>
      <c r="L1956" s="6" t="str">
        <f>OBV!H1956</f>
        <v>CONFIRMED BEARISH</v>
      </c>
    </row>
    <row r="1957" spans="1:12" ht="13.5" x14ac:dyDescent="0.25">
      <c r="A1957" s="3">
        <f>RSI!A1957</f>
        <v>45155</v>
      </c>
      <c r="B1957" s="2">
        <f>RSI!B1957</f>
        <v>0.92</v>
      </c>
      <c r="C1957" s="2">
        <f>RSI!I1957</f>
        <v>25.949205557643751</v>
      </c>
      <c r="D1957" s="2">
        <f>MACD!E1957</f>
        <v>3.1814077477331226E-2</v>
      </c>
      <c r="E1957" s="2">
        <f>MACD!F1957</f>
        <v>2.1017836568089643E-2</v>
      </c>
      <c r="F1957" s="2">
        <f>'Moving Avg'!D1957</f>
        <v>0.96400000000000008</v>
      </c>
      <c r="G1957" s="2">
        <f>'Moving Avg'!F1957</f>
        <v>1.0115000000000001</v>
      </c>
      <c r="H1957" s="2">
        <f>'Moving Avg'!G1957</f>
        <v>1.0453999999999999</v>
      </c>
      <c r="I1957" s="2">
        <f>'Moving Avg'!H1957</f>
        <v>1.0809500000000007</v>
      </c>
      <c r="J1957" s="6" t="str">
        <f>OBV!F1957</f>
        <v>BEARISH</v>
      </c>
      <c r="K1957" s="6" t="str">
        <f>OBV!G1957</f>
        <v>WEAK</v>
      </c>
      <c r="L1957" s="6" t="str">
        <f>OBV!H1957</f>
        <v>CONFIRMED BEARISH</v>
      </c>
    </row>
    <row r="1958" spans="1:12" ht="13.5" x14ac:dyDescent="0.25">
      <c r="A1958" s="3">
        <f>RSI!A1958</f>
        <v>45156</v>
      </c>
      <c r="B1958" s="2">
        <f>RSI!B1958</f>
        <v>0.93</v>
      </c>
      <c r="C1958" s="2">
        <f>RSI!I1958</f>
        <v>29.617765130021724</v>
      </c>
      <c r="D1958" s="2">
        <f>MACD!E1958</f>
        <v>3.2772361242418224E-2</v>
      </c>
      <c r="E1958" s="2">
        <f>MACD!F1958</f>
        <v>2.336874150295536E-2</v>
      </c>
      <c r="F1958" s="2">
        <f>'Moving Avg'!D1958</f>
        <v>0.95199999999999996</v>
      </c>
      <c r="G1958" s="2">
        <f>'Moving Avg'!F1958</f>
        <v>1.0055000000000001</v>
      </c>
      <c r="H1958" s="2">
        <f>'Moving Avg'!G1958</f>
        <v>1.0419999999999998</v>
      </c>
      <c r="I1958" s="2">
        <f>'Moving Avg'!H1958</f>
        <v>1.0797000000000008</v>
      </c>
      <c r="J1958" s="6" t="str">
        <f>OBV!F1958</f>
        <v>BULLISH</v>
      </c>
      <c r="K1958" s="6" t="str">
        <f>OBV!G1958</f>
        <v>NEUTRAL</v>
      </c>
      <c r="L1958" s="6" t="str">
        <f>OBV!H1958</f>
        <v>BULLISH DIVERGENCE</v>
      </c>
    </row>
    <row r="1959" spans="1:12" ht="13.5" x14ac:dyDescent="0.25">
      <c r="A1959" s="3">
        <f>RSI!A1959</f>
        <v>45159</v>
      </c>
      <c r="B1959" s="2">
        <f>RSI!B1959</f>
        <v>0.93</v>
      </c>
      <c r="C1959" s="2">
        <f>RSI!I1959</f>
        <v>29.617765130021724</v>
      </c>
      <c r="D1959" s="2">
        <f>MACD!E1959</f>
        <v>3.7138283152473028E-2</v>
      </c>
      <c r="E1959" s="2">
        <f>MACD!F1959</f>
        <v>2.6122649832858894E-2</v>
      </c>
      <c r="F1959" s="2">
        <f>'Moving Avg'!D1959</f>
        <v>0.94399999999999995</v>
      </c>
      <c r="G1959" s="2">
        <f>'Moving Avg'!F1959</f>
        <v>0.99950000000000006</v>
      </c>
      <c r="H1959" s="2">
        <f>'Moving Avg'!G1959</f>
        <v>1.0385999999999997</v>
      </c>
      <c r="I1959" s="2">
        <f>'Moving Avg'!H1959</f>
        <v>1.0784500000000008</v>
      </c>
      <c r="J1959" s="6" t="str">
        <f>OBV!F1959</f>
        <v>BULLISH</v>
      </c>
      <c r="K1959" s="6" t="str">
        <f>OBV!G1959</f>
        <v>STRONG</v>
      </c>
      <c r="L1959" s="6" t="str">
        <f>OBV!H1959</f>
        <v>BULLISH DIVERGENCE</v>
      </c>
    </row>
    <row r="1960" spans="1:12" ht="13.5" x14ac:dyDescent="0.25">
      <c r="A1960" s="3">
        <f>RSI!A1960</f>
        <v>45160</v>
      </c>
      <c r="B1960" s="2">
        <f>RSI!B1960</f>
        <v>0.92</v>
      </c>
      <c r="C1960" s="2">
        <f>RSI!I1960</f>
        <v>28.008508864851919</v>
      </c>
      <c r="D1960" s="2">
        <f>MACD!E1960</f>
        <v>3.4323683131547544E-2</v>
      </c>
      <c r="E1960" s="2">
        <f>MACD!F1960</f>
        <v>2.7762856492596626E-2</v>
      </c>
      <c r="F1960" s="2">
        <f>'Moving Avg'!D1960</f>
        <v>0.93200000000000005</v>
      </c>
      <c r="G1960" s="2">
        <f>'Moving Avg'!F1960</f>
        <v>0.9930000000000001</v>
      </c>
      <c r="H1960" s="2">
        <f>'Moving Avg'!G1960</f>
        <v>1.0350000000000001</v>
      </c>
      <c r="I1960" s="2">
        <f>'Moving Avg'!H1960</f>
        <v>1.0772000000000006</v>
      </c>
      <c r="J1960" s="6" t="str">
        <f>OBV!F1960</f>
        <v>BULLISH</v>
      </c>
      <c r="K1960" s="6" t="str">
        <f>OBV!G1960</f>
        <v>NEUTRAL</v>
      </c>
      <c r="L1960" s="6" t="str">
        <f>OBV!H1960</f>
        <v>BULLISH DIVERGENCE</v>
      </c>
    </row>
    <row r="1961" spans="1:12" ht="13.5" x14ac:dyDescent="0.25">
      <c r="A1961" s="3">
        <f>RSI!A1961</f>
        <v>45161</v>
      </c>
      <c r="B1961" s="2">
        <f>RSI!B1961</f>
        <v>0.92</v>
      </c>
      <c r="C1961" s="2">
        <f>RSI!I1961</f>
        <v>28.008508864851919</v>
      </c>
      <c r="D1961" s="2">
        <f>MACD!E1961</f>
        <v>3.394958131308401E-2</v>
      </c>
      <c r="E1961" s="2">
        <f>MACD!F1961</f>
        <v>2.9000201456694106E-2</v>
      </c>
      <c r="F1961" s="2">
        <f>'Moving Avg'!D1961</f>
        <v>0.92400000000000004</v>
      </c>
      <c r="G1961" s="2">
        <f>'Moving Avg'!F1961</f>
        <v>0.98650000000000038</v>
      </c>
      <c r="H1961" s="2">
        <f>'Moving Avg'!G1961</f>
        <v>1.0314000000000001</v>
      </c>
      <c r="I1961" s="2">
        <f>'Moving Avg'!H1961</f>
        <v>1.0759500000000006</v>
      </c>
      <c r="J1961" s="6" t="str">
        <f>OBV!F1961</f>
        <v>BULLISH</v>
      </c>
      <c r="K1961" s="6" t="str">
        <f>OBV!G1961</f>
        <v>STRONG</v>
      </c>
      <c r="L1961" s="6" t="str">
        <f>OBV!H1961</f>
        <v>BULLISH DIVERGENCE</v>
      </c>
    </row>
    <row r="1962" spans="1:12" ht="13.5" x14ac:dyDescent="0.25">
      <c r="A1962" s="3">
        <f>RSI!A1962</f>
        <v>45162</v>
      </c>
      <c r="B1962" s="2">
        <f>RSI!B1962</f>
        <v>0.92</v>
      </c>
      <c r="C1962" s="2">
        <f>RSI!I1962</f>
        <v>28.008508864851919</v>
      </c>
      <c r="D1962" s="2">
        <f>MACD!E1962</f>
        <v>3.2528851041489282E-2</v>
      </c>
      <c r="E1962" s="2">
        <f>MACD!F1962</f>
        <v>2.9705931373653141E-2</v>
      </c>
      <c r="F1962" s="2">
        <f>'Moving Avg'!D1962</f>
        <v>0.92400000000000004</v>
      </c>
      <c r="G1962" s="2">
        <f>'Moving Avg'!F1962</f>
        <v>0.98000000000000043</v>
      </c>
      <c r="H1962" s="2">
        <f>'Moving Avg'!G1962</f>
        <v>1.0280000000000002</v>
      </c>
      <c r="I1962" s="2">
        <f>'Moving Avg'!H1962</f>
        <v>1.0746500000000005</v>
      </c>
      <c r="J1962" s="6" t="str">
        <f>OBV!F1962</f>
        <v>BULLISH</v>
      </c>
      <c r="K1962" s="6" t="str">
        <f>OBV!G1962</f>
        <v>STRONG</v>
      </c>
      <c r="L1962" s="6" t="str">
        <f>OBV!H1962</f>
        <v>NEUTRAL</v>
      </c>
    </row>
    <row r="1963" spans="1:12" ht="13.5" x14ac:dyDescent="0.25">
      <c r="A1963" s="3">
        <f>RSI!A1963</f>
        <v>45163</v>
      </c>
      <c r="B1963" s="2">
        <f>RSI!B1963</f>
        <v>0.92</v>
      </c>
      <c r="C1963" s="2">
        <f>RSI!I1963</f>
        <v>28.008508864851919</v>
      </c>
      <c r="D1963" s="2">
        <f>MACD!E1963</f>
        <v>3.3267266343897872E-2</v>
      </c>
      <c r="E1963" s="2">
        <f>MACD!F1963</f>
        <v>3.0418198367702088E-2</v>
      </c>
      <c r="F1963" s="2">
        <f>'Moving Avg'!D1963</f>
        <v>0.92200000000000004</v>
      </c>
      <c r="G1963" s="2">
        <f>'Moving Avg'!F1963</f>
        <v>0.97350000000000025</v>
      </c>
      <c r="H1963" s="2">
        <f>'Moving Avg'!G1963</f>
        <v>1.0248000000000004</v>
      </c>
      <c r="I1963" s="2">
        <f>'Moving Avg'!H1963</f>
        <v>1.0733500000000007</v>
      </c>
      <c r="J1963" s="6" t="str">
        <f>OBV!F1963</f>
        <v>BEARISH</v>
      </c>
      <c r="K1963" s="6" t="str">
        <f>OBV!G1963</f>
        <v>NEUTRAL</v>
      </c>
      <c r="L1963" s="6" t="str">
        <f>OBV!H1963</f>
        <v>CONFIRMED BEARISH</v>
      </c>
    </row>
    <row r="1964" spans="1:12" ht="13.5" x14ac:dyDescent="0.25">
      <c r="A1964" s="3">
        <f>RSI!A1964</f>
        <v>45166</v>
      </c>
      <c r="B1964" s="2">
        <f>RSI!B1964</f>
        <v>0.91</v>
      </c>
      <c r="C1964" s="2">
        <f>RSI!I1964</f>
        <v>26.10099083572895</v>
      </c>
      <c r="D1964" s="2">
        <f>MACD!E1964</f>
        <v>3.1928221166652393E-2</v>
      </c>
      <c r="E1964" s="2">
        <f>MACD!F1964</f>
        <v>3.0720202927492151E-2</v>
      </c>
      <c r="F1964" s="2">
        <f>'Moving Avg'!D1964</f>
        <v>0.91799999999999993</v>
      </c>
      <c r="G1964" s="2">
        <f>'Moving Avg'!F1964</f>
        <v>0.9680000000000003</v>
      </c>
      <c r="H1964" s="2">
        <f>'Moving Avg'!G1964</f>
        <v>1.0216000000000001</v>
      </c>
      <c r="I1964" s="2">
        <f>'Moving Avg'!H1964</f>
        <v>1.0720000000000005</v>
      </c>
      <c r="J1964" s="6" t="str">
        <f>OBV!F1964</f>
        <v>BEARISH</v>
      </c>
      <c r="K1964" s="6" t="str">
        <f>OBV!G1964</f>
        <v>NEUTRAL</v>
      </c>
      <c r="L1964" s="6" t="str">
        <f>OBV!H1964</f>
        <v>CONFIRMED BEARISH</v>
      </c>
    </row>
    <row r="1965" spans="1:12" ht="13.5" x14ac:dyDescent="0.25">
      <c r="A1965" s="3">
        <f>RSI!A1965</f>
        <v>45167</v>
      </c>
      <c r="B1965" s="2">
        <f>RSI!B1965</f>
        <v>0.9</v>
      </c>
      <c r="C1965" s="2">
        <f>RSI!I1965</f>
        <v>24.317456424627224</v>
      </c>
      <c r="D1965" s="2">
        <f>MACD!E1965</f>
        <v>3.3478220287993854E-2</v>
      </c>
      <c r="E1965" s="2">
        <f>MACD!F1965</f>
        <v>3.1271806399592497E-2</v>
      </c>
      <c r="F1965" s="2">
        <f>'Moving Avg'!D1965</f>
        <v>0.91400000000000003</v>
      </c>
      <c r="G1965" s="2">
        <f>'Moving Avg'!F1965</f>
        <v>0.96200000000000008</v>
      </c>
      <c r="H1965" s="2">
        <f>'Moving Avg'!G1965</f>
        <v>1.0182</v>
      </c>
      <c r="I1965" s="2">
        <f>'Moving Avg'!H1965</f>
        <v>1.0707000000000004</v>
      </c>
      <c r="J1965" s="6" t="str">
        <f>OBV!F1965</f>
        <v>BEARISH</v>
      </c>
      <c r="K1965" s="6" t="str">
        <f>OBV!G1965</f>
        <v>WEAK</v>
      </c>
      <c r="L1965" s="6" t="str">
        <f>OBV!H1965</f>
        <v>CONFIRMED BEARISH</v>
      </c>
    </row>
    <row r="1966" spans="1:12" ht="13.5" x14ac:dyDescent="0.25">
      <c r="A1966" s="3">
        <f>RSI!A1966</f>
        <v>45168</v>
      </c>
      <c r="B1966" s="2">
        <f>RSI!B1966</f>
        <v>0.91</v>
      </c>
      <c r="C1966" s="2">
        <f>RSI!I1966</f>
        <v>29.505063854804035</v>
      </c>
      <c r="D1966" s="2">
        <f>MACD!E1966</f>
        <v>3.1405105978070669E-2</v>
      </c>
      <c r="E1966" s="2">
        <f>MACD!F1966</f>
        <v>3.1298466315288133E-2</v>
      </c>
      <c r="F1966" s="2">
        <f>'Moving Avg'!D1966</f>
        <v>0.91199999999999992</v>
      </c>
      <c r="G1966" s="2">
        <f>'Moving Avg'!F1966</f>
        <v>0.95550000000000002</v>
      </c>
      <c r="H1966" s="2">
        <f>'Moving Avg'!G1966</f>
        <v>1.0151999999999999</v>
      </c>
      <c r="I1966" s="2">
        <f>'Moving Avg'!H1966</f>
        <v>1.0694000000000004</v>
      </c>
      <c r="J1966" s="6" t="str">
        <f>OBV!F1966</f>
        <v>BEARISH</v>
      </c>
      <c r="K1966" s="6" t="str">
        <f>OBV!G1966</f>
        <v>WEAK</v>
      </c>
      <c r="L1966" s="6" t="str">
        <f>OBV!H1966</f>
        <v>CONFIRMED BEARISH</v>
      </c>
    </row>
    <row r="1967" spans="1:12" ht="13.5" x14ac:dyDescent="0.25">
      <c r="A1967" s="3">
        <f>RSI!A1967</f>
        <v>45169</v>
      </c>
      <c r="B1967" s="2">
        <f>RSI!B1967</f>
        <v>0.91</v>
      </c>
      <c r="C1967" s="2">
        <f>RSI!I1967</f>
        <v>29.505063854804035</v>
      </c>
      <c r="D1967" s="2">
        <f>MACD!E1967</f>
        <v>2.3838932590204198E-2</v>
      </c>
      <c r="E1967" s="2">
        <f>MACD!F1967</f>
        <v>2.9806559570271347E-2</v>
      </c>
      <c r="F1967" s="2">
        <f>'Moving Avg'!D1967</f>
        <v>0.90999999999999992</v>
      </c>
      <c r="G1967" s="2">
        <f>'Moving Avg'!F1967</f>
        <v>0.94899999999999984</v>
      </c>
      <c r="H1967" s="2">
        <f>'Moving Avg'!G1967</f>
        <v>1.0119999999999998</v>
      </c>
      <c r="I1967" s="2">
        <f>'Moving Avg'!H1967</f>
        <v>1.0681000000000005</v>
      </c>
      <c r="J1967" s="6" t="str">
        <f>OBV!F1967</f>
        <v>BEARISH</v>
      </c>
      <c r="K1967" s="6" t="str">
        <f>OBV!G1967</f>
        <v>WEAK</v>
      </c>
      <c r="L1967" s="6" t="str">
        <f>OBV!H1967</f>
        <v>CONFIRMED BEARISH</v>
      </c>
    </row>
    <row r="1968" spans="1:12" ht="13.5" x14ac:dyDescent="0.25">
      <c r="A1968" s="3">
        <f>RSI!A1968</f>
        <v>45170</v>
      </c>
      <c r="B1968" s="2">
        <f>RSI!B1968</f>
        <v>0.9</v>
      </c>
      <c r="C1968" s="2">
        <f>RSI!I1968</f>
        <v>27.332279599860343</v>
      </c>
      <c r="D1968" s="2">
        <f>MACD!E1968</f>
        <v>2.0032512612927489E-2</v>
      </c>
      <c r="E1968" s="2">
        <f>MACD!F1968</f>
        <v>2.7851750178802578E-2</v>
      </c>
      <c r="F1968" s="2">
        <f>'Moving Avg'!D1968</f>
        <v>0.90600000000000003</v>
      </c>
      <c r="G1968" s="2">
        <f>'Moving Avg'!F1968</f>
        <v>0.94349999999999989</v>
      </c>
      <c r="H1968" s="2">
        <f>'Moving Avg'!G1968</f>
        <v>1.0087999999999999</v>
      </c>
      <c r="I1968" s="2">
        <f>'Moving Avg'!H1968</f>
        <v>1.0667500000000005</v>
      </c>
      <c r="J1968" s="6" t="str">
        <f>OBV!F1968</f>
        <v>BEARISH</v>
      </c>
      <c r="K1968" s="6" t="str">
        <f>OBV!G1968</f>
        <v>WEAK</v>
      </c>
      <c r="L1968" s="6" t="str">
        <f>OBV!H1968</f>
        <v>CONFIRMED BEARISH</v>
      </c>
    </row>
    <row r="1969" spans="1:12" ht="13.5" x14ac:dyDescent="0.25">
      <c r="A1969" s="3">
        <f>RSI!A1969</f>
        <v>45173</v>
      </c>
      <c r="B1969" s="2">
        <f>RSI!B1969</f>
        <v>0.91</v>
      </c>
      <c r="C1969" s="2">
        <f>RSI!I1969</f>
        <v>32.671794119469894</v>
      </c>
      <c r="D1969" s="2">
        <f>MACD!E1969</f>
        <v>1.6423123598104716E-2</v>
      </c>
      <c r="E1969" s="2">
        <f>MACD!F1969</f>
        <v>2.5566024862663007E-2</v>
      </c>
      <c r="F1969" s="2">
        <f>'Moving Avg'!D1969</f>
        <v>0.90600000000000003</v>
      </c>
      <c r="G1969" s="2">
        <f>'Moving Avg'!F1969</f>
        <v>0.9375</v>
      </c>
      <c r="H1969" s="2">
        <f>'Moving Avg'!G1969</f>
        <v>1.0058</v>
      </c>
      <c r="I1969" s="2">
        <f>'Moving Avg'!H1969</f>
        <v>1.0655000000000003</v>
      </c>
      <c r="J1969" s="6" t="str">
        <f>OBV!F1969</f>
        <v>BEARISH</v>
      </c>
      <c r="K1969" s="6" t="str">
        <f>OBV!G1969</f>
        <v>WEAK</v>
      </c>
      <c r="L1969" s="6" t="str">
        <f>OBV!H1969</f>
        <v>NEUTRAL</v>
      </c>
    </row>
    <row r="1970" spans="1:12" ht="13.5" x14ac:dyDescent="0.25">
      <c r="A1970" s="3">
        <f>RSI!A1970</f>
        <v>45174</v>
      </c>
      <c r="B1970" s="2">
        <f>RSI!B1970</f>
        <v>0.91</v>
      </c>
      <c r="C1970" s="2">
        <f>RSI!I1970</f>
        <v>32.671794119469894</v>
      </c>
      <c r="D1970" s="2">
        <f>MACD!E1970</f>
        <v>1.209755529762413E-2</v>
      </c>
      <c r="E1970" s="2">
        <f>MACD!F1970</f>
        <v>2.2872330949655233E-2</v>
      </c>
      <c r="F1970" s="2">
        <f>'Moving Avg'!D1970</f>
        <v>0.90800000000000003</v>
      </c>
      <c r="G1970" s="2">
        <f>'Moving Avg'!F1970</f>
        <v>0.93399999999999994</v>
      </c>
      <c r="H1970" s="2">
        <f>'Moving Avg'!G1970</f>
        <v>1.0027999999999999</v>
      </c>
      <c r="I1970" s="2">
        <f>'Moving Avg'!H1970</f>
        <v>1.0642500000000004</v>
      </c>
      <c r="J1970" s="6" t="str">
        <f>OBV!F1970</f>
        <v>BEARISH</v>
      </c>
      <c r="K1970" s="6" t="str">
        <f>OBV!G1970</f>
        <v>NEUTRAL</v>
      </c>
      <c r="L1970" s="6" t="str">
        <f>OBV!H1970</f>
        <v>BEARISH DIVERGENCE</v>
      </c>
    </row>
    <row r="1971" spans="1:12" ht="13.5" x14ac:dyDescent="0.25">
      <c r="A1971" s="3">
        <f>RSI!A1971</f>
        <v>45175</v>
      </c>
      <c r="B1971" s="2">
        <f>RSI!B1971</f>
        <v>0.89</v>
      </c>
      <c r="C1971" s="2">
        <f>RSI!I1971</f>
        <v>27.914224383145097</v>
      </c>
      <c r="D1971" s="2">
        <f>MACD!E1971</f>
        <v>1.0166155001833044E-2</v>
      </c>
      <c r="E1971" s="2">
        <f>MACD!F1971</f>
        <v>2.0331095760090796E-2</v>
      </c>
      <c r="F1971" s="2">
        <f>'Moving Avg'!D1971</f>
        <v>0.90400000000000014</v>
      </c>
      <c r="G1971" s="2">
        <f>'Moving Avg'!F1971</f>
        <v>0.92900000000000005</v>
      </c>
      <c r="H1971" s="2">
        <f>'Moving Avg'!G1971</f>
        <v>0.99959999999999993</v>
      </c>
      <c r="I1971" s="2">
        <f>'Moving Avg'!H1971</f>
        <v>1.0629500000000003</v>
      </c>
      <c r="J1971" s="6" t="str">
        <f>OBV!F1971</f>
        <v>BEARISH</v>
      </c>
      <c r="K1971" s="6" t="str">
        <f>OBV!G1971</f>
        <v>NEUTRAL</v>
      </c>
      <c r="L1971" s="6" t="str">
        <f>OBV!H1971</f>
        <v>CONFIRMED BEARISH</v>
      </c>
    </row>
    <row r="1972" spans="1:12" ht="13.5" x14ac:dyDescent="0.25">
      <c r="A1972" s="3">
        <f>RSI!A1972</f>
        <v>45176</v>
      </c>
      <c r="B1972" s="2">
        <f>RSI!B1972</f>
        <v>0.89</v>
      </c>
      <c r="C1972" s="2">
        <f>RSI!I1972</f>
        <v>27.914224383145097</v>
      </c>
      <c r="D1972" s="2">
        <f>MACD!E1972</f>
        <v>8.8789763655086062E-3</v>
      </c>
      <c r="E1972" s="2">
        <f>MACD!F1972</f>
        <v>1.804067188117436E-2</v>
      </c>
      <c r="F1972" s="2">
        <f>'Moving Avg'!D1972</f>
        <v>0.9</v>
      </c>
      <c r="G1972" s="2">
        <f>'Moving Avg'!F1972</f>
        <v>0.9245000000000001</v>
      </c>
      <c r="H1972" s="2">
        <f>'Moving Avg'!G1972</f>
        <v>0.99639999999999984</v>
      </c>
      <c r="I1972" s="2">
        <f>'Moving Avg'!H1972</f>
        <v>1.0616500000000004</v>
      </c>
      <c r="J1972" s="6" t="str">
        <f>OBV!F1972</f>
        <v>BEARISH</v>
      </c>
      <c r="K1972" s="6" t="str">
        <f>OBV!G1972</f>
        <v>NEUTRAL</v>
      </c>
      <c r="L1972" s="6" t="str">
        <f>OBV!H1972</f>
        <v>CONFIRMED BEARISH</v>
      </c>
    </row>
    <row r="1973" spans="1:12" ht="13.5" x14ac:dyDescent="0.25">
      <c r="A1973" s="3">
        <f>RSI!A1973</f>
        <v>45177</v>
      </c>
      <c r="B1973" s="2">
        <f>RSI!B1973</f>
        <v>0.89</v>
      </c>
      <c r="C1973" s="2">
        <f>RSI!I1973</f>
        <v>27.914224383145097</v>
      </c>
      <c r="D1973" s="2">
        <f>MACD!E1973</f>
        <v>8.1111985009749699E-3</v>
      </c>
      <c r="E1973" s="2">
        <f>MACD!F1973</f>
        <v>1.6054777205134482E-2</v>
      </c>
      <c r="F1973" s="2">
        <f>'Moving Avg'!D1973</f>
        <v>0.89800000000000002</v>
      </c>
      <c r="G1973" s="2">
        <f>'Moving Avg'!F1973</f>
        <v>0.91949999999999998</v>
      </c>
      <c r="H1973" s="2">
        <f>'Moving Avg'!G1973</f>
        <v>0.99319999999999997</v>
      </c>
      <c r="I1973" s="2">
        <f>'Moving Avg'!H1973</f>
        <v>1.0604500000000001</v>
      </c>
      <c r="J1973" s="6" t="str">
        <f>OBV!F1973</f>
        <v>BEARISH</v>
      </c>
      <c r="K1973" s="6" t="str">
        <f>OBV!G1973</f>
        <v>NEUTRAL</v>
      </c>
      <c r="L1973" s="6" t="str">
        <f>OBV!H1973</f>
        <v>CONFIRMED BEARISH</v>
      </c>
    </row>
    <row r="1974" spans="1:12" ht="13.5" x14ac:dyDescent="0.25">
      <c r="A1974" s="3">
        <f>RSI!A1974</f>
        <v>45180</v>
      </c>
      <c r="B1974" s="2">
        <f>RSI!B1974</f>
        <v>0.87</v>
      </c>
      <c r="C1974" s="2">
        <f>RSI!I1974</f>
        <v>23.618649531464655</v>
      </c>
      <c r="D1974" s="2">
        <f>MACD!E1974</f>
        <v>7.702128111372164E-3</v>
      </c>
      <c r="E1974" s="2">
        <f>MACD!F1974</f>
        <v>1.4384247386382019E-2</v>
      </c>
      <c r="F1974" s="2">
        <f>'Moving Avg'!D1974</f>
        <v>0.89</v>
      </c>
      <c r="G1974" s="2">
        <f>'Moving Avg'!F1974</f>
        <v>0.91450000000000009</v>
      </c>
      <c r="H1974" s="2">
        <f>'Moving Avg'!G1974</f>
        <v>0.98959999999999981</v>
      </c>
      <c r="I1974" s="2">
        <f>'Moving Avg'!H1974</f>
        <v>1.05905</v>
      </c>
      <c r="J1974" s="6" t="str">
        <f>OBV!F1974</f>
        <v>BEARISH</v>
      </c>
      <c r="K1974" s="6" t="str">
        <f>OBV!G1974</f>
        <v>NEUTRAL</v>
      </c>
      <c r="L1974" s="6" t="str">
        <f>OBV!H1974</f>
        <v>CONFIRMED BEARISH</v>
      </c>
    </row>
    <row r="1975" spans="1:12" ht="13.5" x14ac:dyDescent="0.25">
      <c r="A1975" s="3">
        <f>RSI!A1975</f>
        <v>45181</v>
      </c>
      <c r="B1975" s="2">
        <f>RSI!B1975</f>
        <v>0.85</v>
      </c>
      <c r="C1975" s="2">
        <f>RSI!I1975</f>
        <v>20.260960717257717</v>
      </c>
      <c r="D1975" s="2">
        <f>MACD!E1975</f>
        <v>7.6927182265109639E-3</v>
      </c>
      <c r="E1975" s="2">
        <f>MACD!F1975</f>
        <v>1.304594155440781E-2</v>
      </c>
      <c r="F1975" s="2">
        <f>'Moving Avg'!D1975</f>
        <v>0.87799999999999989</v>
      </c>
      <c r="G1975" s="2">
        <f>'Moving Avg'!F1975</f>
        <v>0.90800000000000014</v>
      </c>
      <c r="H1975" s="2">
        <f>'Moving Avg'!G1975</f>
        <v>0.98519999999999985</v>
      </c>
      <c r="I1975" s="2">
        <f>'Moving Avg'!H1975</f>
        <v>1.0576000000000001</v>
      </c>
      <c r="J1975" s="6" t="str">
        <f>OBV!F1975</f>
        <v>BEARISH</v>
      </c>
      <c r="K1975" s="6" t="str">
        <f>OBV!G1975</f>
        <v>WEAK</v>
      </c>
      <c r="L1975" s="6" t="str">
        <f>OBV!H1975</f>
        <v>CONFIRMED BEARISH</v>
      </c>
    </row>
    <row r="1976" spans="1:12" ht="13.5" x14ac:dyDescent="0.25">
      <c r="A1976" s="3">
        <f>RSI!A1976</f>
        <v>45182</v>
      </c>
      <c r="B1976" s="2">
        <f>RSI!B1976</f>
        <v>0.85</v>
      </c>
      <c r="C1976" s="2">
        <f>RSI!I1976</f>
        <v>20.260960717257717</v>
      </c>
      <c r="D1976" s="2">
        <f>MACD!E1976</f>
        <v>9.7059416132834198E-3</v>
      </c>
      <c r="E1976" s="2">
        <f>MACD!F1976</f>
        <v>1.2377941566182932E-2</v>
      </c>
      <c r="F1976" s="2">
        <f>'Moving Avg'!D1976</f>
        <v>0.86999999999999988</v>
      </c>
      <c r="G1976" s="2">
        <f>'Moving Avg'!F1976</f>
        <v>0.90250000000000019</v>
      </c>
      <c r="H1976" s="2">
        <f>'Moving Avg'!G1976</f>
        <v>0.98080000000000001</v>
      </c>
      <c r="I1976" s="2">
        <f>'Moving Avg'!H1976</f>
        <v>1.0559000000000003</v>
      </c>
      <c r="J1976" s="6" t="str">
        <f>OBV!F1976</f>
        <v>BEARISH</v>
      </c>
      <c r="K1976" s="6" t="str">
        <f>OBV!G1976</f>
        <v>WEAK</v>
      </c>
      <c r="L1976" s="6" t="str">
        <f>OBV!H1976</f>
        <v>CONFIRMED BEARISH</v>
      </c>
    </row>
    <row r="1977" spans="1:12" ht="13.5" x14ac:dyDescent="0.25">
      <c r="A1977" s="3">
        <f>RSI!A1977</f>
        <v>45183</v>
      </c>
      <c r="B1977" s="2">
        <f>RSI!B1977</f>
        <v>0.86</v>
      </c>
      <c r="C1977" s="2">
        <f>RSI!I1977</f>
        <v>26.333815930208431</v>
      </c>
      <c r="D1977" s="2">
        <f>MACD!E1977</f>
        <v>1.1115664305332618E-2</v>
      </c>
      <c r="E1977" s="2">
        <f>MACD!F1977</f>
        <v>1.212548611401287E-2</v>
      </c>
      <c r="F1977" s="2">
        <f>'Moving Avg'!D1977</f>
        <v>0.8640000000000001</v>
      </c>
      <c r="G1977" s="2">
        <f>'Moving Avg'!F1977</f>
        <v>0.89950000000000008</v>
      </c>
      <c r="H1977" s="2">
        <f>'Moving Avg'!G1977</f>
        <v>0.9765999999999998</v>
      </c>
      <c r="I1977" s="2">
        <f>'Moving Avg'!H1977</f>
        <v>1.0543500000000001</v>
      </c>
      <c r="J1977" s="6" t="str">
        <f>OBV!F1977</f>
        <v>BEARISH</v>
      </c>
      <c r="K1977" s="6" t="str">
        <f>OBV!G1977</f>
        <v>NEUTRAL</v>
      </c>
      <c r="L1977" s="6" t="str">
        <f>OBV!H1977</f>
        <v>CONFIRMED BEARISH</v>
      </c>
    </row>
    <row r="1978" spans="1:12" ht="13.5" x14ac:dyDescent="0.25">
      <c r="A1978" s="3">
        <f>RSI!A1978</f>
        <v>45184</v>
      </c>
      <c r="B1978" s="2">
        <f>RSI!B1978</f>
        <v>0.85</v>
      </c>
      <c r="C1978" s="2">
        <f>RSI!I1978</f>
        <v>24.337698367556186</v>
      </c>
      <c r="D1978" s="2">
        <f>MACD!E1978</f>
        <v>1.1865553430951414E-2</v>
      </c>
      <c r="E1978" s="2">
        <f>MACD!F1978</f>
        <v>1.207349957740058E-2</v>
      </c>
      <c r="F1978" s="2">
        <f>'Moving Avg'!D1978</f>
        <v>0.85599999999999987</v>
      </c>
      <c r="G1978" s="2">
        <f>'Moving Avg'!F1978</f>
        <v>0.89550000000000018</v>
      </c>
      <c r="H1978" s="2">
        <f>'Moving Avg'!G1978</f>
        <v>0.97199999999999986</v>
      </c>
      <c r="I1978" s="2">
        <f>'Moving Avg'!H1978</f>
        <v>1.0527500000000003</v>
      </c>
      <c r="J1978" s="6" t="str">
        <f>OBV!F1978</f>
        <v>BEARISH</v>
      </c>
      <c r="K1978" s="6" t="str">
        <f>OBV!G1978</f>
        <v>WEAK</v>
      </c>
      <c r="L1978" s="6" t="str">
        <f>OBV!H1978</f>
        <v>CONFIRMED BEARISH</v>
      </c>
    </row>
    <row r="1979" spans="1:12" ht="13.5" x14ac:dyDescent="0.25">
      <c r="A1979" s="3">
        <f>RSI!A1979</f>
        <v>45187</v>
      </c>
      <c r="B1979" s="2">
        <f>RSI!B1979</f>
        <v>0.86</v>
      </c>
      <c r="C1979" s="2">
        <f>RSI!I1979</f>
        <v>30.047976783211041</v>
      </c>
      <c r="D1979" s="2">
        <f>MACD!E1979</f>
        <v>1.368537478656795E-2</v>
      </c>
      <c r="E1979" s="2">
        <f>MACD!F1979</f>
        <v>1.2395874619234056E-2</v>
      </c>
      <c r="F1979" s="2">
        <f>'Moving Avg'!D1979</f>
        <v>0.85400000000000009</v>
      </c>
      <c r="G1979" s="2">
        <f>'Moving Avg'!F1979</f>
        <v>0.89200000000000013</v>
      </c>
      <c r="H1979" s="2">
        <f>'Moving Avg'!G1979</f>
        <v>0.96779999999999988</v>
      </c>
      <c r="I1979" s="2">
        <f>'Moving Avg'!H1979</f>
        <v>1.0512000000000001</v>
      </c>
      <c r="J1979" s="6" t="str">
        <f>OBV!F1979</f>
        <v>BEARISH</v>
      </c>
      <c r="K1979" s="6" t="str">
        <f>OBV!G1979</f>
        <v>NEUTRAL</v>
      </c>
      <c r="L1979" s="6" t="str">
        <f>OBV!H1979</f>
        <v>CONFIRMED BEARISH</v>
      </c>
    </row>
    <row r="1980" spans="1:12" ht="13.5" x14ac:dyDescent="0.25">
      <c r="A1980" s="3">
        <f>RSI!A1980</f>
        <v>45188</v>
      </c>
      <c r="B1980" s="2">
        <f>RSI!B1980</f>
        <v>0.86</v>
      </c>
      <c r="C1980" s="2">
        <f>RSI!I1980</f>
        <v>30.047976783211055</v>
      </c>
      <c r="D1980" s="2">
        <f>MACD!E1980</f>
        <v>1.5525002631719631E-2</v>
      </c>
      <c r="E1980" s="2">
        <f>MACD!F1980</f>
        <v>1.3021700221731172E-2</v>
      </c>
      <c r="F1980" s="2">
        <f>'Moving Avg'!D1980</f>
        <v>0.85600000000000009</v>
      </c>
      <c r="G1980" s="2">
        <f>'Moving Avg'!F1980</f>
        <v>0.88900000000000001</v>
      </c>
      <c r="H1980" s="2">
        <f>'Moving Avg'!G1980</f>
        <v>0.9635999999999999</v>
      </c>
      <c r="I1980" s="2">
        <f>'Moving Avg'!H1980</f>
        <v>1.0497000000000005</v>
      </c>
      <c r="J1980" s="6" t="str">
        <f>OBV!F1980</f>
        <v>BULLISH</v>
      </c>
      <c r="K1980" s="6" t="str">
        <f>OBV!G1980</f>
        <v>NEUTRAL</v>
      </c>
      <c r="L1980" s="6" t="str">
        <f>OBV!H1980</f>
        <v>CONFIRMED BULLISH</v>
      </c>
    </row>
    <row r="1981" spans="1:12" ht="13.5" x14ac:dyDescent="0.25">
      <c r="A1981" s="3">
        <f>RSI!A1981</f>
        <v>45189</v>
      </c>
      <c r="B1981" s="2">
        <f>RSI!B1981</f>
        <v>0.85</v>
      </c>
      <c r="C1981" s="2">
        <f>RSI!I1981</f>
        <v>27.629611598849152</v>
      </c>
      <c r="D1981" s="2">
        <f>MACD!E1981</f>
        <v>1.5023001625707799E-2</v>
      </c>
      <c r="E1981" s="2">
        <f>MACD!F1981</f>
        <v>1.34219605025265E-2</v>
      </c>
      <c r="F1981" s="2">
        <f>'Moving Avg'!D1981</f>
        <v>0.85599999999999987</v>
      </c>
      <c r="G1981" s="2">
        <f>'Moving Avg'!F1981</f>
        <v>0.88550000000000006</v>
      </c>
      <c r="H1981" s="2">
        <f>'Moving Avg'!G1981</f>
        <v>0.95959999999999979</v>
      </c>
      <c r="I1981" s="2">
        <f>'Moving Avg'!H1981</f>
        <v>1.0483000000000002</v>
      </c>
      <c r="J1981" s="6" t="str">
        <f>OBV!F1981</f>
        <v>BULLISH</v>
      </c>
      <c r="K1981" s="6" t="str">
        <f>OBV!G1981</f>
        <v>NEUTRAL</v>
      </c>
      <c r="L1981" s="6" t="str">
        <f>OBV!H1981</f>
        <v>NEUTRAL</v>
      </c>
    </row>
    <row r="1982" spans="1:12" ht="13.5" x14ac:dyDescent="0.25">
      <c r="A1982" s="3">
        <f>RSI!A1982</f>
        <v>45190</v>
      </c>
      <c r="B1982" s="2">
        <f>RSI!B1982</f>
        <v>0.84</v>
      </c>
      <c r="C1982" s="2">
        <f>RSI!I1982</f>
        <v>25.425839728002231</v>
      </c>
      <c r="D1982" s="2">
        <f>MACD!E1982</f>
        <v>1.5655074893069387E-2</v>
      </c>
      <c r="E1982" s="2">
        <f>MACD!F1982</f>
        <v>1.3868583380635078E-2</v>
      </c>
      <c r="F1982" s="2">
        <f>'Moving Avg'!D1982</f>
        <v>0.85199999999999998</v>
      </c>
      <c r="G1982" s="2">
        <f>'Moving Avg'!F1982</f>
        <v>0.88149999999999995</v>
      </c>
      <c r="H1982" s="2">
        <f>'Moving Avg'!G1982</f>
        <v>0.95519999999999994</v>
      </c>
      <c r="I1982" s="2">
        <f>'Moving Avg'!H1982</f>
        <v>1.0469000000000002</v>
      </c>
      <c r="J1982" s="6" t="str">
        <f>OBV!F1982</f>
        <v>BEARISH</v>
      </c>
      <c r="K1982" s="6" t="str">
        <f>OBV!G1982</f>
        <v>NEUTRAL</v>
      </c>
      <c r="L1982" s="6" t="str">
        <f>OBV!H1982</f>
        <v>CONFIRMED BEARISH</v>
      </c>
    </row>
    <row r="1983" spans="1:12" ht="13.5" x14ac:dyDescent="0.25">
      <c r="A1983" s="3">
        <f>RSI!A1983</f>
        <v>45191</v>
      </c>
      <c r="B1983" s="2">
        <f>RSI!B1983</f>
        <v>0.84</v>
      </c>
      <c r="C1983" s="2">
        <f>RSI!I1983</f>
        <v>25.425839728002231</v>
      </c>
      <c r="D1983" s="2">
        <f>MACD!E1983</f>
        <v>1.6541684149343316E-2</v>
      </c>
      <c r="E1983" s="2">
        <f>MACD!F1983</f>
        <v>1.4403203534376727E-2</v>
      </c>
      <c r="F1983" s="2">
        <f>'Moving Avg'!D1983</f>
        <v>0.85</v>
      </c>
      <c r="G1983" s="2">
        <f>'Moving Avg'!F1983</f>
        <v>0.87749999999999984</v>
      </c>
      <c r="H1983" s="2">
        <f>'Moving Avg'!G1983</f>
        <v>0.9506</v>
      </c>
      <c r="I1983" s="2">
        <f>'Moving Avg'!H1983</f>
        <v>1.0455000000000003</v>
      </c>
      <c r="J1983" s="6" t="str">
        <f>OBV!F1983</f>
        <v>BEARISH</v>
      </c>
      <c r="K1983" s="6" t="str">
        <f>OBV!G1983</f>
        <v>NEUTRAL</v>
      </c>
      <c r="L1983" s="6" t="str">
        <f>OBV!H1983</f>
        <v>CONFIRMED BEARISH</v>
      </c>
    </row>
    <row r="1984" spans="1:12" ht="13.5" x14ac:dyDescent="0.25">
      <c r="A1984" s="3">
        <f>RSI!A1984</f>
        <v>45194</v>
      </c>
      <c r="B1984" s="2">
        <f>RSI!B1984</f>
        <v>0.82</v>
      </c>
      <c r="C1984" s="2">
        <f>RSI!I1984</f>
        <v>21.456254508037631</v>
      </c>
      <c r="D1984" s="2">
        <f>MACD!E1984</f>
        <v>1.602217078432322E-2</v>
      </c>
      <c r="E1984" s="2">
        <f>MACD!F1984</f>
        <v>1.4726996984366025E-2</v>
      </c>
      <c r="F1984" s="2">
        <f>'Moving Avg'!D1984</f>
        <v>0.84199999999999997</v>
      </c>
      <c r="G1984" s="2">
        <f>'Moving Avg'!F1984</f>
        <v>0.87299999999999989</v>
      </c>
      <c r="H1984" s="2">
        <f>'Moving Avg'!G1984</f>
        <v>0.94600000000000006</v>
      </c>
      <c r="I1984" s="2">
        <f>'Moving Avg'!H1984</f>
        <v>1.0441000000000005</v>
      </c>
      <c r="J1984" s="6" t="str">
        <f>OBV!F1984</f>
        <v>BEARISH</v>
      </c>
      <c r="K1984" s="6" t="str">
        <f>OBV!G1984</f>
        <v>WEAK</v>
      </c>
      <c r="L1984" s="6" t="str">
        <f>OBV!H1984</f>
        <v>CONFIRMED BEARISH</v>
      </c>
    </row>
    <row r="1985" spans="1:12" ht="13.5" x14ac:dyDescent="0.25">
      <c r="A1985" s="3">
        <f>RSI!A1985</f>
        <v>45195</v>
      </c>
      <c r="B1985" s="2">
        <f>RSI!B1985</f>
        <v>0.81</v>
      </c>
      <c r="C1985" s="2">
        <f>RSI!I1985</f>
        <v>19.792373055382967</v>
      </c>
      <c r="D1985" s="2">
        <f>MACD!E1985</f>
        <v>1.366617403640924E-2</v>
      </c>
      <c r="E1985" s="2">
        <f>MACD!F1985</f>
        <v>1.451483239477467E-2</v>
      </c>
      <c r="F1985" s="2">
        <f>'Moving Avg'!D1985</f>
        <v>0.83200000000000007</v>
      </c>
      <c r="G1985" s="2">
        <f>'Moving Avg'!F1985</f>
        <v>0.86849999999999972</v>
      </c>
      <c r="H1985" s="2">
        <f>'Moving Avg'!G1985</f>
        <v>0.94100000000000028</v>
      </c>
      <c r="I1985" s="2">
        <f>'Moving Avg'!H1985</f>
        <v>1.0427000000000002</v>
      </c>
      <c r="J1985" s="6" t="str">
        <f>OBV!F1985</f>
        <v>BEARISH</v>
      </c>
      <c r="K1985" s="6" t="str">
        <f>OBV!G1985</f>
        <v>WEAK</v>
      </c>
      <c r="L1985" s="6" t="str">
        <f>OBV!H1985</f>
        <v>CONFIRMED BEARISH</v>
      </c>
    </row>
    <row r="1986" spans="1:12" ht="13.5" x14ac:dyDescent="0.25">
      <c r="A1986" s="3">
        <f>RSI!A1986</f>
        <v>45197</v>
      </c>
      <c r="B1986" s="2">
        <f>RSI!B1986</f>
        <v>0.81</v>
      </c>
      <c r="C1986" s="2">
        <f>RSI!I1986</f>
        <v>19.792373055382967</v>
      </c>
      <c r="D1986" s="2">
        <f>MACD!E1986</f>
        <v>1.2120408219252643E-2</v>
      </c>
      <c r="E1986" s="2">
        <f>MACD!F1986</f>
        <v>1.4035947559670265E-2</v>
      </c>
      <c r="F1986" s="2">
        <f>'Moving Avg'!D1986</f>
        <v>0.82400000000000007</v>
      </c>
      <c r="G1986" s="2">
        <f>'Moving Avg'!F1986</f>
        <v>0.86349999999999982</v>
      </c>
      <c r="H1986" s="2">
        <f>'Moving Avg'!G1986</f>
        <v>0.93620000000000014</v>
      </c>
      <c r="I1986" s="2">
        <f>'Moving Avg'!H1986</f>
        <v>1.0413000000000003</v>
      </c>
      <c r="J1986" s="6" t="str">
        <f>OBV!F1986</f>
        <v>BEARISH</v>
      </c>
      <c r="K1986" s="6" t="str">
        <f>OBV!G1986</f>
        <v>WEAK</v>
      </c>
      <c r="L1986" s="6" t="str">
        <f>OBV!H1986</f>
        <v>CONFIRMED BEARISH</v>
      </c>
    </row>
    <row r="1987" spans="1:12" ht="13.5" x14ac:dyDescent="0.25">
      <c r="A1987" s="3">
        <f>RSI!A1987</f>
        <v>45198</v>
      </c>
      <c r="B1987" s="2">
        <f>RSI!B1987</f>
        <v>0.81</v>
      </c>
      <c r="C1987" s="2">
        <f>RSI!I1987</f>
        <v>19.792373055382967</v>
      </c>
      <c r="D1987" s="2">
        <f>MACD!E1987</f>
        <v>1.2765515818696893E-2</v>
      </c>
      <c r="E1987" s="2">
        <f>MACD!F1987</f>
        <v>1.3781861211475592E-2</v>
      </c>
      <c r="F1987" s="2">
        <f>'Moving Avg'!D1987</f>
        <v>0.81799999999999995</v>
      </c>
      <c r="G1987" s="2">
        <f>'Moving Avg'!F1987</f>
        <v>0.85849999999999971</v>
      </c>
      <c r="H1987" s="2">
        <f>'Moving Avg'!G1987</f>
        <v>0.93140000000000045</v>
      </c>
      <c r="I1987" s="2">
        <f>'Moving Avg'!H1987</f>
        <v>1.0397000000000003</v>
      </c>
      <c r="J1987" s="6" t="str">
        <f>OBV!F1987</f>
        <v>BEARISH</v>
      </c>
      <c r="K1987" s="6" t="str">
        <f>OBV!G1987</f>
        <v>WEAK</v>
      </c>
      <c r="L1987" s="6" t="str">
        <f>OBV!H1987</f>
        <v>CONFIRMED BEARISH</v>
      </c>
    </row>
    <row r="1988" spans="1:12" ht="13.5" x14ac:dyDescent="0.25">
      <c r="A1988" s="3">
        <f>RSI!A1988</f>
        <v>45201</v>
      </c>
      <c r="B1988" s="2">
        <f>RSI!B1988</f>
        <v>0.81</v>
      </c>
      <c r="C1988" s="2">
        <f>RSI!I1988</f>
        <v>19.792373055382967</v>
      </c>
      <c r="D1988" s="2">
        <f>MACD!E1988</f>
        <v>1.2156805068190835E-2</v>
      </c>
      <c r="E1988" s="2">
        <f>MACD!F1988</f>
        <v>1.3456849982818641E-2</v>
      </c>
      <c r="F1988" s="2">
        <f>'Moving Avg'!D1988</f>
        <v>0.81200000000000006</v>
      </c>
      <c r="G1988" s="2">
        <f>'Moving Avg'!F1988</f>
        <v>0.85399999999999987</v>
      </c>
      <c r="H1988" s="2">
        <f>'Moving Avg'!G1988</f>
        <v>0.92660000000000042</v>
      </c>
      <c r="I1988" s="2">
        <f>'Moving Avg'!H1988</f>
        <v>1.0380500000000004</v>
      </c>
      <c r="J1988" s="6" t="str">
        <f>OBV!F1988</f>
        <v>BEARISH</v>
      </c>
      <c r="K1988" s="6" t="str">
        <f>OBV!G1988</f>
        <v>WEAK</v>
      </c>
      <c r="L1988" s="6" t="str">
        <f>OBV!H1988</f>
        <v>CONFIRMED BEARISH</v>
      </c>
    </row>
    <row r="1989" spans="1:12" ht="13.5" x14ac:dyDescent="0.25">
      <c r="A1989" s="3">
        <f>RSI!A1989</f>
        <v>45202</v>
      </c>
      <c r="B1989" s="2">
        <f>RSI!B1989</f>
        <v>0.8</v>
      </c>
      <c r="C1989" s="2">
        <f>RSI!I1989</f>
        <v>17.922914525021099</v>
      </c>
      <c r="D1989" s="2">
        <f>MACD!E1989</f>
        <v>1.4276398581974603E-2</v>
      </c>
      <c r="E1989" s="2">
        <f>MACD!F1989</f>
        <v>1.3620759702649834E-2</v>
      </c>
      <c r="F1989" s="2">
        <f>'Moving Avg'!D1989</f>
        <v>0.80800000000000005</v>
      </c>
      <c r="G1989" s="2">
        <f>'Moving Avg'!F1989</f>
        <v>0.84849999999999992</v>
      </c>
      <c r="H1989" s="2">
        <f>'Moving Avg'!G1989</f>
        <v>0.92160000000000042</v>
      </c>
      <c r="I1989" s="2">
        <f>'Moving Avg'!H1989</f>
        <v>1.0363500000000003</v>
      </c>
      <c r="J1989" s="6" t="str">
        <f>OBV!F1989</f>
        <v>BEARISH</v>
      </c>
      <c r="K1989" s="6" t="str">
        <f>OBV!G1989</f>
        <v>NEUTRAL</v>
      </c>
      <c r="L1989" s="6" t="str">
        <f>OBV!H1989</f>
        <v>CONFIRMED BEARISH</v>
      </c>
    </row>
    <row r="1990" spans="1:12" ht="13.5" x14ac:dyDescent="0.25">
      <c r="A1990" s="3">
        <f>RSI!A1990</f>
        <v>45203</v>
      </c>
      <c r="B1990" s="2">
        <f>RSI!B1990</f>
        <v>0.8</v>
      </c>
      <c r="C1990" s="2">
        <f>RSI!I1990</f>
        <v>17.922914525021099</v>
      </c>
      <c r="D1990" s="2">
        <f>MACD!E1990</f>
        <v>1.6458115453663047E-2</v>
      </c>
      <c r="E1990" s="2">
        <f>MACD!F1990</f>
        <v>1.4188230852852477E-2</v>
      </c>
      <c r="F1990" s="2">
        <f>'Moving Avg'!D1990</f>
        <v>0.80600000000000005</v>
      </c>
      <c r="G1990" s="2">
        <f>'Moving Avg'!F1990</f>
        <v>0.84300000000000019</v>
      </c>
      <c r="H1990" s="2">
        <f>'Moving Avg'!G1990</f>
        <v>0.91660000000000041</v>
      </c>
      <c r="I1990" s="2">
        <f>'Moving Avg'!H1990</f>
        <v>1.0346500000000003</v>
      </c>
      <c r="J1990" s="6" t="str">
        <f>OBV!F1990</f>
        <v>BEARISH</v>
      </c>
      <c r="K1990" s="6" t="str">
        <f>OBV!G1990</f>
        <v>NEUTRAL</v>
      </c>
      <c r="L1990" s="6" t="str">
        <f>OBV!H1990</f>
        <v>CONFIRMED BEARISH</v>
      </c>
    </row>
    <row r="1991" spans="1:12" ht="13.5" x14ac:dyDescent="0.25">
      <c r="A1991" s="3">
        <f>RSI!A1991</f>
        <v>45204</v>
      </c>
      <c r="B1991" s="2">
        <f>RSI!B1991</f>
        <v>0.8</v>
      </c>
      <c r="C1991" s="2">
        <f>RSI!I1991</f>
        <v>17.922914525021099</v>
      </c>
      <c r="D1991" s="2">
        <f>MACD!E1991</f>
        <v>1.7125180063063739E-2</v>
      </c>
      <c r="E1991" s="2">
        <f>MACD!F1991</f>
        <v>1.4775620694894732E-2</v>
      </c>
      <c r="F1991" s="2">
        <f>'Moving Avg'!D1991</f>
        <v>0.80399999999999994</v>
      </c>
      <c r="G1991" s="2">
        <f>'Moving Avg'!F1991</f>
        <v>0.83850000000000013</v>
      </c>
      <c r="H1991" s="2">
        <f>'Moving Avg'!G1991</f>
        <v>0.91160000000000041</v>
      </c>
      <c r="I1991" s="2">
        <f>'Moving Avg'!H1991</f>
        <v>1.0331000000000004</v>
      </c>
      <c r="J1991" s="6" t="str">
        <f>OBV!F1991</f>
        <v>BEARISH</v>
      </c>
      <c r="K1991" s="6" t="str">
        <f>OBV!G1991</f>
        <v>NEUTRAL</v>
      </c>
      <c r="L1991" s="6" t="str">
        <f>OBV!H1991</f>
        <v>CONFIRMED BEARISH</v>
      </c>
    </row>
    <row r="1992" spans="1:12" ht="13.5" x14ac:dyDescent="0.25">
      <c r="A1992" s="3">
        <f>RSI!A1992</f>
        <v>45205</v>
      </c>
      <c r="B1992" s="2">
        <f>RSI!B1992</f>
        <v>0.8</v>
      </c>
      <c r="C1992" s="2">
        <f>RSI!I1992</f>
        <v>17.922914525021099</v>
      </c>
      <c r="D1992" s="2">
        <f>MACD!E1992</f>
        <v>1.6483989314724612E-2</v>
      </c>
      <c r="E1992" s="2">
        <f>MACD!F1992</f>
        <v>1.5117294418860708E-2</v>
      </c>
      <c r="F1992" s="2">
        <f>'Moving Avg'!D1992</f>
        <v>0.80199999999999994</v>
      </c>
      <c r="G1992" s="2">
        <f>'Moving Avg'!F1992</f>
        <v>0.83400000000000019</v>
      </c>
      <c r="H1992" s="2">
        <f>'Moving Avg'!G1992</f>
        <v>0.90660000000000041</v>
      </c>
      <c r="I1992" s="2">
        <f>'Moving Avg'!H1992</f>
        <v>1.0315500000000006</v>
      </c>
      <c r="J1992" s="6" t="str">
        <f>OBV!F1992</f>
        <v>BEARISH</v>
      </c>
      <c r="K1992" s="6" t="str">
        <f>OBV!G1992</f>
        <v>NEUTRAL</v>
      </c>
      <c r="L1992" s="6" t="str">
        <f>OBV!H1992</f>
        <v>CONFIRMED BEARISH</v>
      </c>
    </row>
    <row r="1993" spans="1:12" ht="13.5" x14ac:dyDescent="0.25">
      <c r="A1993" s="3">
        <f>RSI!A1993</f>
        <v>45208</v>
      </c>
      <c r="B1993" s="2">
        <f>RSI!B1993</f>
        <v>0.79</v>
      </c>
      <c r="C1993" s="2">
        <f>RSI!I1993</f>
        <v>15.90257585302011</v>
      </c>
      <c r="D1993" s="2">
        <f>MACD!E1993</f>
        <v>1.6990361357311023E-2</v>
      </c>
      <c r="E1993" s="2">
        <f>MACD!F1993</f>
        <v>1.5491907806550773E-2</v>
      </c>
      <c r="F1993" s="2">
        <f>'Moving Avg'!D1993</f>
        <v>0.79800000000000004</v>
      </c>
      <c r="G1993" s="2">
        <f>'Moving Avg'!F1993</f>
        <v>0.82900000000000029</v>
      </c>
      <c r="H1993" s="2">
        <f>'Moving Avg'!G1993</f>
        <v>0.90140000000000031</v>
      </c>
      <c r="I1993" s="2">
        <f>'Moving Avg'!H1993</f>
        <v>1.0300500000000004</v>
      </c>
      <c r="J1993" s="6" t="str">
        <f>OBV!F1993</f>
        <v>BEARISH</v>
      </c>
      <c r="K1993" s="6" t="str">
        <f>OBV!G1993</f>
        <v>NEUTRAL</v>
      </c>
      <c r="L1993" s="6" t="str">
        <f>OBV!H1993</f>
        <v>CONFIRMED BEARISH</v>
      </c>
    </row>
    <row r="1994" spans="1:12" ht="13.5" x14ac:dyDescent="0.25">
      <c r="A1994" s="3">
        <f>RSI!A1994</f>
        <v>45209</v>
      </c>
      <c r="B1994" s="2">
        <f>RSI!B1994</f>
        <v>0.77</v>
      </c>
      <c r="C1994" s="2">
        <f>RSI!I1994</f>
        <v>12.795870541751952</v>
      </c>
      <c r="D1994" s="2">
        <f>MACD!E1994</f>
        <v>1.6167828212815372E-2</v>
      </c>
      <c r="E1994" s="2">
        <f>MACD!F1994</f>
        <v>1.5627091887803694E-2</v>
      </c>
      <c r="F1994" s="2">
        <f>'Moving Avg'!D1994</f>
        <v>0.79200000000000004</v>
      </c>
      <c r="G1994" s="2">
        <f>'Moving Avg'!F1994</f>
        <v>0.82400000000000018</v>
      </c>
      <c r="H1994" s="2">
        <f>'Moving Avg'!G1994</f>
        <v>0.89640000000000042</v>
      </c>
      <c r="I1994" s="2">
        <f>'Moving Avg'!H1994</f>
        <v>1.0285000000000004</v>
      </c>
      <c r="J1994" s="6" t="str">
        <f>OBV!F1994</f>
        <v>BEARISH</v>
      </c>
      <c r="K1994" s="6" t="str">
        <f>OBV!G1994</f>
        <v>NEUTRAL</v>
      </c>
      <c r="L1994" s="6" t="str">
        <f>OBV!H1994</f>
        <v>CONFIRMED BEARISH</v>
      </c>
    </row>
    <row r="1995" spans="1:12" ht="13.5" x14ac:dyDescent="0.25">
      <c r="A1995" s="3">
        <f>RSI!A1995</f>
        <v>45210</v>
      </c>
      <c r="B1995" s="2">
        <f>RSI!B1995</f>
        <v>0.75</v>
      </c>
      <c r="C1995" s="2">
        <f>RSI!I1995</f>
        <v>10.571725329786233</v>
      </c>
      <c r="D1995" s="2">
        <f>MACD!E1995</f>
        <v>1.5851965171255311E-2</v>
      </c>
      <c r="E1995" s="2">
        <f>MACD!F1995</f>
        <v>1.5672066544494018E-2</v>
      </c>
      <c r="F1995" s="2">
        <f>'Moving Avg'!D1995</f>
        <v>0.78200000000000003</v>
      </c>
      <c r="G1995" s="2">
        <f>'Moving Avg'!F1995</f>
        <v>0.81900000000000017</v>
      </c>
      <c r="H1995" s="2">
        <f>'Moving Avg'!G1995</f>
        <v>0.89100000000000035</v>
      </c>
      <c r="I1995" s="2">
        <f>'Moving Avg'!H1995</f>
        <v>1.0268500000000005</v>
      </c>
      <c r="J1995" s="6" t="str">
        <f>OBV!F1995</f>
        <v>BEARISH</v>
      </c>
      <c r="K1995" s="6" t="str">
        <f>OBV!G1995</f>
        <v>WEAK</v>
      </c>
      <c r="L1995" s="6" t="str">
        <f>OBV!H1995</f>
        <v>CONFIRMED BEARISH</v>
      </c>
    </row>
    <row r="1996" spans="1:12" ht="13.5" x14ac:dyDescent="0.25">
      <c r="A1996" s="3">
        <f>RSI!A1996</f>
        <v>45211</v>
      </c>
      <c r="B1996" s="2">
        <f>RSI!B1996</f>
        <v>0.74</v>
      </c>
      <c r="C1996" s="2">
        <f>RSI!I1996</f>
        <v>9.6669562664504127</v>
      </c>
      <c r="D1996" s="2">
        <f>MACD!E1996</f>
        <v>1.6848346376058698E-2</v>
      </c>
      <c r="E1996" s="2">
        <f>MACD!F1996</f>
        <v>1.5907322510806954E-2</v>
      </c>
      <c r="F1996" s="2">
        <f>'Moving Avg'!D1996</f>
        <v>0.77000000000000013</v>
      </c>
      <c r="G1996" s="2">
        <f>'Moving Avg'!F1996</f>
        <v>0.81350000000000011</v>
      </c>
      <c r="H1996" s="2">
        <f>'Moving Avg'!G1996</f>
        <v>0.88500000000000023</v>
      </c>
      <c r="I1996" s="2">
        <f>'Moving Avg'!H1996</f>
        <v>1.0251500000000004</v>
      </c>
      <c r="J1996" s="6" t="str">
        <f>OBV!F1996</f>
        <v>BEARISH</v>
      </c>
      <c r="K1996" s="6" t="str">
        <f>OBV!G1996</f>
        <v>WEAK</v>
      </c>
      <c r="L1996" s="6" t="str">
        <f>OBV!H1996</f>
        <v>CONFIRMED BEARISH</v>
      </c>
    </row>
    <row r="1997" spans="1:12" ht="13.5" x14ac:dyDescent="0.25">
      <c r="A1997" s="3">
        <f>RSI!A1997</f>
        <v>45212</v>
      </c>
      <c r="B1997" s="2">
        <f>RSI!B1997</f>
        <v>0.75</v>
      </c>
      <c r="C1997" s="2">
        <f>RSI!I1997</f>
        <v>17.290099070048356</v>
      </c>
      <c r="D1997" s="2">
        <f>MACD!E1997</f>
        <v>1.7493963030806969E-2</v>
      </c>
      <c r="E1997" s="2">
        <f>MACD!F1997</f>
        <v>1.6224650614806956E-2</v>
      </c>
      <c r="F1997" s="2">
        <f>'Moving Avg'!D1997</f>
        <v>0.76</v>
      </c>
      <c r="G1997" s="2">
        <f>'Moving Avg'!F1997</f>
        <v>0.80800000000000016</v>
      </c>
      <c r="H1997" s="2">
        <f>'Moving Avg'!G1997</f>
        <v>0.8792000000000002</v>
      </c>
      <c r="I1997" s="2">
        <f>'Moving Avg'!H1997</f>
        <v>1.0236000000000005</v>
      </c>
      <c r="J1997" s="6" t="str">
        <f>OBV!F1997</f>
        <v>BULLISH</v>
      </c>
      <c r="K1997" s="6" t="str">
        <f>OBV!G1997</f>
        <v>NEUTRAL</v>
      </c>
      <c r="L1997" s="6" t="str">
        <f>OBV!H1997</f>
        <v>BULLISH DIVERGENCE</v>
      </c>
    </row>
    <row r="1998" spans="1:12" ht="13.5" x14ac:dyDescent="0.25">
      <c r="A1998" s="3">
        <f>RSI!A1998</f>
        <v>45215</v>
      </c>
      <c r="B1998" s="2">
        <f>RSI!B1998</f>
        <v>0.74</v>
      </c>
      <c r="C1998" s="2">
        <f>RSI!I1998</f>
        <v>15.849668656682383</v>
      </c>
      <c r="D1998" s="2">
        <f>MACD!E1998</f>
        <v>1.922492806765197E-2</v>
      </c>
      <c r="E1998" s="2">
        <f>MACD!F1998</f>
        <v>1.682470610537596E-2</v>
      </c>
      <c r="F1998" s="2">
        <f>'Moving Avg'!D1998</f>
        <v>0.75</v>
      </c>
      <c r="G1998" s="2">
        <f>'Moving Avg'!F1998</f>
        <v>0.80250000000000021</v>
      </c>
      <c r="H1998" s="2">
        <f>'Moving Avg'!G1998</f>
        <v>0.87380000000000013</v>
      </c>
      <c r="I1998" s="2">
        <f>'Moving Avg'!H1998</f>
        <v>1.0221500000000006</v>
      </c>
      <c r="J1998" s="6" t="str">
        <f>OBV!F1998</f>
        <v>BULLISH</v>
      </c>
      <c r="K1998" s="6" t="str">
        <f>OBV!G1998</f>
        <v>NEUTRAL</v>
      </c>
      <c r="L1998" s="6" t="str">
        <f>OBV!H1998</f>
        <v>BULLISH DIVERGENCE</v>
      </c>
    </row>
    <row r="1999" spans="1:12" ht="13.5" x14ac:dyDescent="0.25">
      <c r="A1999" s="3">
        <f>RSI!A1999</f>
        <v>45216</v>
      </c>
      <c r="B1999" s="2">
        <f>RSI!B1999</f>
        <v>0.73</v>
      </c>
      <c r="C1999" s="2">
        <f>RSI!I1999</f>
        <v>14.544743645369351</v>
      </c>
      <c r="D1999" s="2">
        <f>MACD!E1999</f>
        <v>2.036200975671687E-2</v>
      </c>
      <c r="E1999" s="2">
        <f>MACD!F1999</f>
        <v>1.7532166835644142E-2</v>
      </c>
      <c r="F1999" s="2">
        <f>'Moving Avg'!D1999</f>
        <v>0.7420000000000001</v>
      </c>
      <c r="G1999" s="2">
        <f>'Moving Avg'!F1999</f>
        <v>0.79600000000000026</v>
      </c>
      <c r="H1999" s="2">
        <f>'Moving Avg'!G1999</f>
        <v>0.86780000000000013</v>
      </c>
      <c r="I1999" s="2">
        <f>'Moving Avg'!H1999</f>
        <v>1.0205500000000003</v>
      </c>
      <c r="J1999" s="6" t="str">
        <f>OBV!F1999</f>
        <v>BULLISH</v>
      </c>
      <c r="K1999" s="6" t="str">
        <f>OBV!G1999</f>
        <v>NEUTRAL</v>
      </c>
      <c r="L1999" s="6" t="str">
        <f>OBV!H1999</f>
        <v>BULLISH DIVERGENCE</v>
      </c>
    </row>
    <row r="2000" spans="1:12" ht="13.5" x14ac:dyDescent="0.25">
      <c r="A2000" s="3">
        <f>RSI!A2000</f>
        <v>45217</v>
      </c>
      <c r="B2000" s="2">
        <f>RSI!B2000</f>
        <v>0.74</v>
      </c>
      <c r="C2000" s="2">
        <f>RSI!I2000</f>
        <v>21.504511408883133</v>
      </c>
      <c r="D2000" s="2">
        <f>MACD!E2000</f>
        <v>2.1077820085679821E-2</v>
      </c>
      <c r="E2000" s="2">
        <f>MACD!F2000</f>
        <v>1.824129748565128E-2</v>
      </c>
      <c r="F2000" s="2">
        <f>'Moving Avg'!D2000</f>
        <v>0.74</v>
      </c>
      <c r="G2000" s="2">
        <f>'Moving Avg'!F2000</f>
        <v>0.79000000000000015</v>
      </c>
      <c r="H2000" s="2">
        <f>'Moving Avg'!G2000</f>
        <v>0.8630000000000001</v>
      </c>
      <c r="I2000" s="2">
        <f>'Moving Avg'!H2000</f>
        <v>1.0188000000000004</v>
      </c>
      <c r="J2000" s="6" t="str">
        <f>OBV!F2000</f>
        <v>BULLISH</v>
      </c>
      <c r="K2000" s="6" t="str">
        <f>OBV!G2000</f>
        <v>STRONG</v>
      </c>
      <c r="L2000" s="6" t="str">
        <f>OBV!H2000</f>
        <v>BULLISH DIVERGENCE</v>
      </c>
    </row>
    <row r="2001" spans="1:12" ht="13.5" x14ac:dyDescent="0.25">
      <c r="A2001" s="3">
        <f>RSI!A2001</f>
        <v>45218</v>
      </c>
      <c r="B2001" s="2">
        <f>RSI!B2001</f>
        <v>0.71</v>
      </c>
      <c r="C2001" s="2">
        <f>RSI!I2001</f>
        <v>17.024849921788288</v>
      </c>
      <c r="D2001" s="2">
        <f>MACD!E2001</f>
        <v>2.4304419972067337E-2</v>
      </c>
      <c r="E2001" s="2">
        <f>MACD!F2001</f>
        <v>1.9453921982934493E-2</v>
      </c>
      <c r="F2001" s="2">
        <f>'Moving Avg'!D2001</f>
        <v>0.73399999999999999</v>
      </c>
      <c r="G2001" s="2">
        <f>'Moving Avg'!F2001</f>
        <v>0.78300000000000003</v>
      </c>
      <c r="H2001" s="2">
        <f>'Moving Avg'!G2001</f>
        <v>0.85740000000000005</v>
      </c>
      <c r="I2001" s="2">
        <f>'Moving Avg'!H2001</f>
        <v>1.0170000000000003</v>
      </c>
      <c r="J2001" s="6" t="str">
        <f>OBV!F2001</f>
        <v>BULLISH</v>
      </c>
      <c r="K2001" s="6" t="str">
        <f>OBV!G2001</f>
        <v>STRONG</v>
      </c>
      <c r="L2001" s="6" t="str">
        <f>OBV!H2001</f>
        <v>BULLISH DIVERGENCE</v>
      </c>
    </row>
    <row r="2002" spans="1:12" ht="13.5" x14ac:dyDescent="0.25">
      <c r="A2002" s="3">
        <f>RSI!A2002</f>
        <v>45219</v>
      </c>
      <c r="B2002" s="2">
        <f>RSI!B2002</f>
        <v>0.71</v>
      </c>
      <c r="C2002" s="2">
        <f>RSI!I2002</f>
        <v>17.024849921788288</v>
      </c>
      <c r="D2002" s="2">
        <f>MACD!E2002</f>
        <v>2.7581050424683617E-2</v>
      </c>
      <c r="E2002" s="2">
        <f>MACD!F2002</f>
        <v>2.1079347671284318E-2</v>
      </c>
      <c r="F2002" s="2">
        <f>'Moving Avg'!D2002</f>
        <v>0.72599999999999998</v>
      </c>
      <c r="G2002" s="2">
        <f>'Moving Avg'!F2002</f>
        <v>0.77650000000000008</v>
      </c>
      <c r="H2002" s="2">
        <f>'Moving Avg'!G2002</f>
        <v>0.85199999999999998</v>
      </c>
      <c r="I2002" s="2">
        <f>'Moving Avg'!H2002</f>
        <v>1.0152000000000003</v>
      </c>
      <c r="J2002" s="6" t="str">
        <f>OBV!F2002</f>
        <v>BEARISH</v>
      </c>
      <c r="K2002" s="6" t="str">
        <f>OBV!G2002</f>
        <v>NEUTRAL</v>
      </c>
      <c r="L2002" s="6" t="str">
        <f>OBV!H2002</f>
        <v>CONFIRMED BEARISH</v>
      </c>
    </row>
    <row r="2003" spans="1:12" ht="13.5" x14ac:dyDescent="0.25">
      <c r="A2003" s="3">
        <f>RSI!A2003</f>
        <v>45222</v>
      </c>
      <c r="B2003" s="2">
        <f>RSI!B2003</f>
        <v>0.7</v>
      </c>
      <c r="C2003" s="2">
        <f>RSI!I2003</f>
        <v>15.756001502477844</v>
      </c>
      <c r="D2003" s="2">
        <f>MACD!E2003</f>
        <v>3.0061817298674409E-2</v>
      </c>
      <c r="E2003" s="2">
        <f>MACD!F2003</f>
        <v>2.2875841596762338E-2</v>
      </c>
      <c r="F2003" s="2">
        <f>'Moving Avg'!D2003</f>
        <v>0.71799999999999997</v>
      </c>
      <c r="G2003" s="2">
        <f>'Moving Avg'!F2003</f>
        <v>0.76950000000000007</v>
      </c>
      <c r="H2003" s="2">
        <f>'Moving Avg'!G2003</f>
        <v>0.84620000000000006</v>
      </c>
      <c r="I2003" s="2">
        <f>'Moving Avg'!H2003</f>
        <v>1.0134500000000002</v>
      </c>
      <c r="J2003" s="6" t="str">
        <f>OBV!F2003</f>
        <v>BEARISH</v>
      </c>
      <c r="K2003" s="6" t="str">
        <f>OBV!G2003</f>
        <v>NEUTRAL</v>
      </c>
      <c r="L2003" s="6" t="str">
        <f>OBV!H2003</f>
        <v>CONFIRMED BEARISH</v>
      </c>
    </row>
    <row r="2004" spans="1:12" ht="13.5" x14ac:dyDescent="0.25">
      <c r="A2004" s="3">
        <f>RSI!A2004</f>
        <v>45223</v>
      </c>
      <c r="B2004" s="2">
        <f>RSI!B2004</f>
        <v>0.71</v>
      </c>
      <c r="C2004" s="2">
        <f>RSI!I2004</f>
        <v>22.015231650749357</v>
      </c>
      <c r="D2004" s="2">
        <f>MACD!E2004</f>
        <v>2.8870830464351793E-2</v>
      </c>
      <c r="E2004" s="2">
        <f>MACD!F2004</f>
        <v>2.4074839370280231E-2</v>
      </c>
      <c r="F2004" s="2">
        <f>'Moving Avg'!D2004</f>
        <v>0.71400000000000008</v>
      </c>
      <c r="G2004" s="2">
        <f>'Moving Avg'!F2004</f>
        <v>0.76400000000000001</v>
      </c>
      <c r="H2004" s="2">
        <f>'Moving Avg'!G2004</f>
        <v>0.84100000000000019</v>
      </c>
      <c r="I2004" s="2">
        <f>'Moving Avg'!H2004</f>
        <v>1.0117000000000003</v>
      </c>
      <c r="J2004" s="6" t="str">
        <f>OBV!F2004</f>
        <v>BULLISH</v>
      </c>
      <c r="K2004" s="6" t="str">
        <f>OBV!G2004</f>
        <v>NEUTRAL</v>
      </c>
      <c r="L2004" s="6" t="str">
        <f>OBV!H2004</f>
        <v>BULLISH DIVERGENCE</v>
      </c>
    </row>
    <row r="2005" spans="1:12" ht="13.5" x14ac:dyDescent="0.25">
      <c r="A2005" s="3">
        <f>RSI!A2005</f>
        <v>45224</v>
      </c>
      <c r="B2005" s="2">
        <f>RSI!B2005</f>
        <v>0.75</v>
      </c>
      <c r="C2005" s="2">
        <f>RSI!I2005</f>
        <v>40.923157780154753</v>
      </c>
      <c r="D2005" s="2">
        <f>MACD!E2005</f>
        <v>2.2252583452112118E-2</v>
      </c>
      <c r="E2005" s="2">
        <f>MACD!F2005</f>
        <v>2.3710388186646607E-2</v>
      </c>
      <c r="F2005" s="2">
        <f>'Moving Avg'!D2005</f>
        <v>0.71599999999999997</v>
      </c>
      <c r="G2005" s="2">
        <f>'Moving Avg'!F2005</f>
        <v>0.76100000000000012</v>
      </c>
      <c r="H2005" s="2">
        <f>'Moving Avg'!G2005</f>
        <v>0.83640000000000025</v>
      </c>
      <c r="I2005" s="2">
        <f>'Moving Avg'!H2005</f>
        <v>1.0101500000000001</v>
      </c>
      <c r="J2005" s="6" t="str">
        <f>OBV!F2005</f>
        <v>BULLISH</v>
      </c>
      <c r="K2005" s="6" t="str">
        <f>OBV!G2005</f>
        <v>NEUTRAL</v>
      </c>
      <c r="L2005" s="6" t="str">
        <f>OBV!H2005</f>
        <v>CONFIRMED BULLISH</v>
      </c>
    </row>
    <row r="2006" spans="1:12" ht="13.5" x14ac:dyDescent="0.25">
      <c r="A2006" s="3">
        <f>RSI!A2006</f>
        <v>45225</v>
      </c>
      <c r="B2006" s="2">
        <f>RSI!B2006</f>
        <v>0.79</v>
      </c>
      <c r="C2006" s="2">
        <f>RSI!I2006</f>
        <v>53.154780391320323</v>
      </c>
      <c r="D2006" s="2">
        <f>MACD!E2006</f>
        <v>1.2312331992925807E-2</v>
      </c>
      <c r="E2006" s="2">
        <f>MACD!F2006</f>
        <v>2.143077694790245E-2</v>
      </c>
      <c r="F2006" s="2">
        <f>'Moving Avg'!D2006</f>
        <v>0.73199999999999998</v>
      </c>
      <c r="G2006" s="2">
        <f>'Moving Avg'!F2006</f>
        <v>0.76</v>
      </c>
      <c r="H2006" s="2">
        <f>'Moving Avg'!G2006</f>
        <v>0.8330000000000003</v>
      </c>
      <c r="I2006" s="2">
        <f>'Moving Avg'!H2006</f>
        <v>1.0088000000000001</v>
      </c>
      <c r="J2006" s="6" t="str">
        <f>OBV!F2006</f>
        <v>BULLISH</v>
      </c>
      <c r="K2006" s="6" t="str">
        <f>OBV!G2006</f>
        <v>NEUTRAL</v>
      </c>
      <c r="L2006" s="6" t="str">
        <f>OBV!H2006</f>
        <v>CONFIRMED BULLISH</v>
      </c>
    </row>
    <row r="2007" spans="1:12" ht="13.5" x14ac:dyDescent="0.25">
      <c r="A2007" s="3">
        <f>RSI!A2007</f>
        <v>45226</v>
      </c>
      <c r="B2007" s="2">
        <f>RSI!B2007</f>
        <v>0.81</v>
      </c>
      <c r="C2007" s="2">
        <f>RSI!I2007</f>
        <v>57.853533804521483</v>
      </c>
      <c r="D2007" s="2">
        <f>MACD!E2007</f>
        <v>3.8712537044702788E-3</v>
      </c>
      <c r="E2007" s="2">
        <f>MACD!F2007</f>
        <v>1.7918872299216015E-2</v>
      </c>
      <c r="F2007" s="2">
        <f>'Moving Avg'!D2007</f>
        <v>0.752</v>
      </c>
      <c r="G2007" s="2">
        <f>'Moving Avg'!F2007</f>
        <v>0.76</v>
      </c>
      <c r="H2007" s="2">
        <f>'Moving Avg'!G2007</f>
        <v>0.83080000000000009</v>
      </c>
      <c r="I2007" s="2">
        <f>'Moving Avg'!H2007</f>
        <v>1.0076000000000001</v>
      </c>
      <c r="J2007" s="6" t="str">
        <f>OBV!F2007</f>
        <v>BULLISH</v>
      </c>
      <c r="K2007" s="6" t="str">
        <f>OBV!G2007</f>
        <v>STRONG</v>
      </c>
      <c r="L2007" s="6" t="str">
        <f>OBV!H2007</f>
        <v>CONFIRMED BULLISH</v>
      </c>
    </row>
    <row r="2008" spans="1:12" ht="13.5" x14ac:dyDescent="0.25">
      <c r="A2008" s="3">
        <f>RSI!A2008</f>
        <v>45229</v>
      </c>
      <c r="B2008" s="2">
        <f>RSI!B2008</f>
        <v>0.77</v>
      </c>
      <c r="C2008" s="2">
        <f>RSI!I2008</f>
        <v>47.575395422824442</v>
      </c>
      <c r="D2008" s="2">
        <f>MACD!E2008</f>
        <v>-2.0455028315501389E-3</v>
      </c>
      <c r="E2008" s="2">
        <f>MACD!F2008</f>
        <v>1.3925997273062785E-2</v>
      </c>
      <c r="F2008" s="2">
        <f>'Moving Avg'!D2008</f>
        <v>0.76600000000000001</v>
      </c>
      <c r="G2008" s="2">
        <f>'Moving Avg'!F2008</f>
        <v>0.75800000000000012</v>
      </c>
      <c r="H2008" s="2">
        <f>'Moving Avg'!G2008</f>
        <v>0.82760000000000022</v>
      </c>
      <c r="I2008" s="2">
        <f>'Moving Avg'!H2008</f>
        <v>1.0062</v>
      </c>
      <c r="J2008" s="6" t="str">
        <f>OBV!F2008</f>
        <v>BULLISH</v>
      </c>
      <c r="K2008" s="6" t="str">
        <f>OBV!G2008</f>
        <v>STRONG</v>
      </c>
      <c r="L2008" s="6" t="str">
        <f>OBV!H2008</f>
        <v>CONFIRMED BULLISH</v>
      </c>
    </row>
    <row r="2009" spans="1:12" ht="13.5" x14ac:dyDescent="0.25">
      <c r="A2009" s="3">
        <f>RSI!A2009</f>
        <v>45230</v>
      </c>
      <c r="B2009" s="2">
        <f>RSI!B2009</f>
        <v>0.75</v>
      </c>
      <c r="C2009" s="2">
        <f>RSI!I2009</f>
        <v>43.421600213539669</v>
      </c>
      <c r="D2009" s="2">
        <f>MACD!E2009</f>
        <v>-7.0566881195256448E-3</v>
      </c>
      <c r="E2009" s="2">
        <f>MACD!F2009</f>
        <v>9.7294601945450993E-3</v>
      </c>
      <c r="F2009" s="2">
        <f>'Moving Avg'!D2009</f>
        <v>0.77400000000000002</v>
      </c>
      <c r="G2009" s="2">
        <f>'Moving Avg'!F2009</f>
        <v>0.75550000000000006</v>
      </c>
      <c r="H2009" s="2">
        <f>'Moving Avg'!G2009</f>
        <v>0.82400000000000018</v>
      </c>
      <c r="I2009" s="2">
        <f>'Moving Avg'!H2009</f>
        <v>1.00475</v>
      </c>
      <c r="J2009" s="6" t="str">
        <f>OBV!F2009</f>
        <v>BULLISH</v>
      </c>
      <c r="K2009" s="6" t="str">
        <f>OBV!G2009</f>
        <v>NEUTRAL</v>
      </c>
      <c r="L2009" s="6" t="str">
        <f>OBV!H2009</f>
        <v>CONFIRMED BULLISH</v>
      </c>
    </row>
    <row r="2010" spans="1:12" ht="13.5" x14ac:dyDescent="0.25">
      <c r="A2010" s="3">
        <f>RSI!A2010</f>
        <v>45231</v>
      </c>
      <c r="B2010" s="2">
        <f>RSI!B2010</f>
        <v>0.75</v>
      </c>
      <c r="C2010" s="2">
        <f>RSI!I2010</f>
        <v>43.421600213539676</v>
      </c>
      <c r="D2010" s="2">
        <f>MACD!E2010</f>
        <v>-9.5918710303951604E-3</v>
      </c>
      <c r="E2010" s="2">
        <f>MACD!F2010</f>
        <v>5.8651939495570479E-3</v>
      </c>
      <c r="F2010" s="2">
        <f>'Moving Avg'!D2010</f>
        <v>0.77400000000000002</v>
      </c>
      <c r="G2010" s="2">
        <f>'Moving Avg'!F2010</f>
        <v>0.753</v>
      </c>
      <c r="H2010" s="2">
        <f>'Moving Avg'!G2010</f>
        <v>0.82060000000000022</v>
      </c>
      <c r="I2010" s="2">
        <f>'Moving Avg'!H2010</f>
        <v>1.00325</v>
      </c>
      <c r="J2010" s="6" t="str">
        <f>OBV!F2010</f>
        <v>BULLISH</v>
      </c>
      <c r="K2010" s="6" t="str">
        <f>OBV!G2010</f>
        <v>NEUTRAL</v>
      </c>
      <c r="L2010" s="6" t="str">
        <f>OBV!H2010</f>
        <v>NEUTRAL</v>
      </c>
    </row>
    <row r="2011" spans="1:12" ht="13.5" x14ac:dyDescent="0.25">
      <c r="A2011" s="3">
        <f>RSI!A2011</f>
        <v>45232</v>
      </c>
      <c r="B2011" s="2">
        <f>RSI!B2011</f>
        <v>0.75</v>
      </c>
      <c r="C2011" s="2">
        <f>RSI!I2011</f>
        <v>43.421600213539669</v>
      </c>
      <c r="D2011" s="2">
        <f>MACD!E2011</f>
        <v>-1.6198161105516307E-2</v>
      </c>
      <c r="E2011" s="2">
        <f>MACD!F2011</f>
        <v>1.452522938542377E-3</v>
      </c>
      <c r="F2011" s="2">
        <f>'Moving Avg'!D2011</f>
        <v>0.76600000000000001</v>
      </c>
      <c r="G2011" s="2">
        <f>'Moving Avg'!F2011</f>
        <v>0.75049999999999994</v>
      </c>
      <c r="H2011" s="2">
        <f>'Moving Avg'!G2011</f>
        <v>0.81720000000000015</v>
      </c>
      <c r="I2011" s="2">
        <f>'Moving Avg'!H2011</f>
        <v>1.0017499999999999</v>
      </c>
      <c r="J2011" s="6" t="str">
        <f>OBV!F2011</f>
        <v>BULLISH</v>
      </c>
      <c r="K2011" s="6" t="str">
        <f>OBV!G2011</f>
        <v>NEUTRAL</v>
      </c>
      <c r="L2011" s="6" t="str">
        <f>OBV!H2011</f>
        <v>BULLISH DIVERGENCE</v>
      </c>
    </row>
    <row r="2012" spans="1:12" ht="13.5" x14ac:dyDescent="0.25">
      <c r="A2012" s="3">
        <f>RSI!A2012</f>
        <v>45233</v>
      </c>
      <c r="B2012" s="2">
        <f>RSI!B2012</f>
        <v>0.75</v>
      </c>
      <c r="C2012" s="2">
        <f>RSI!I2012</f>
        <v>43.421600213539669</v>
      </c>
      <c r="D2012" s="2">
        <f>MACD!E2012</f>
        <v>-2.1645275425277721E-2</v>
      </c>
      <c r="E2012" s="2">
        <f>MACD!F2012</f>
        <v>-3.1670367342216425E-3</v>
      </c>
      <c r="F2012" s="2">
        <f>'Moving Avg'!D2012</f>
        <v>0.754</v>
      </c>
      <c r="G2012" s="2">
        <f>'Moving Avg'!F2012</f>
        <v>0.748</v>
      </c>
      <c r="H2012" s="2">
        <f>'Moving Avg'!G2012</f>
        <v>0.81379999999999997</v>
      </c>
      <c r="I2012" s="2">
        <f>'Moving Avg'!H2012</f>
        <v>1.0002499999999999</v>
      </c>
      <c r="J2012" s="6" t="str">
        <f>OBV!F2012</f>
        <v>BEARISH</v>
      </c>
      <c r="K2012" s="6" t="str">
        <f>OBV!G2012</f>
        <v>NEUTRAL</v>
      </c>
      <c r="L2012" s="6" t="str">
        <f>OBV!H2012</f>
        <v>CONFIRMED BEARISH</v>
      </c>
    </row>
    <row r="2013" spans="1:12" ht="13.5" x14ac:dyDescent="0.25">
      <c r="A2013" s="3">
        <f>RSI!A2013</f>
        <v>45236</v>
      </c>
      <c r="B2013" s="2">
        <f>RSI!B2013</f>
        <v>0.76</v>
      </c>
      <c r="C2013" s="2">
        <f>RSI!I2013</f>
        <v>46.559519487753036</v>
      </c>
      <c r="D2013" s="2">
        <f>MACD!E2013</f>
        <v>-2.8401330514261303E-2</v>
      </c>
      <c r="E2013" s="2">
        <f>MACD!F2013</f>
        <v>-8.2138954902295745E-3</v>
      </c>
      <c r="F2013" s="2">
        <f>'Moving Avg'!D2013</f>
        <v>0.752</v>
      </c>
      <c r="G2013" s="2">
        <f>'Moving Avg'!F2013</f>
        <v>0.74649999999999994</v>
      </c>
      <c r="H2013" s="2">
        <f>'Moving Avg'!G2013</f>
        <v>0.81059999999999988</v>
      </c>
      <c r="I2013" s="2">
        <f>'Moving Avg'!H2013</f>
        <v>0.99884999999999979</v>
      </c>
      <c r="J2013" s="6" t="str">
        <f>OBV!F2013</f>
        <v>BULLISH</v>
      </c>
      <c r="K2013" s="6" t="str">
        <f>OBV!G2013</f>
        <v>NEUTRAL</v>
      </c>
      <c r="L2013" s="6" t="str">
        <f>OBV!H2013</f>
        <v>BULLISH DIVERGENCE</v>
      </c>
    </row>
    <row r="2014" spans="1:12" ht="13.5" x14ac:dyDescent="0.25">
      <c r="A2014" s="3">
        <f>RSI!A2014</f>
        <v>45237</v>
      </c>
      <c r="B2014" s="2">
        <f>RSI!B2014</f>
        <v>0.76</v>
      </c>
      <c r="C2014" s="2">
        <f>RSI!I2014</f>
        <v>46.559519487753036</v>
      </c>
      <c r="D2014" s="2">
        <f>MACD!E2014</f>
        <v>-3.2516173327405085E-2</v>
      </c>
      <c r="E2014" s="2">
        <f>MACD!F2014</f>
        <v>-1.3074351057664677E-2</v>
      </c>
      <c r="F2014" s="2">
        <f>'Moving Avg'!D2014</f>
        <v>0.75399999999999989</v>
      </c>
      <c r="G2014" s="2">
        <f>'Moving Avg'!F2014</f>
        <v>0.746</v>
      </c>
      <c r="H2014" s="2">
        <f>'Moving Avg'!G2014</f>
        <v>0.80759999999999987</v>
      </c>
      <c r="I2014" s="2">
        <f>'Moving Avg'!H2014</f>
        <v>0.99744999999999973</v>
      </c>
      <c r="J2014" s="6" t="str">
        <f>OBV!F2014</f>
        <v>BULLISH</v>
      </c>
      <c r="K2014" s="6" t="str">
        <f>OBV!G2014</f>
        <v>NEUTRAL</v>
      </c>
      <c r="L2014" s="6" t="str">
        <f>OBV!H2014</f>
        <v>CONFIRMED BULLISH</v>
      </c>
    </row>
    <row r="2015" spans="1:12" ht="13.5" x14ac:dyDescent="0.25">
      <c r="A2015" s="3">
        <f>RSI!A2015</f>
        <v>45238</v>
      </c>
      <c r="B2015" s="2">
        <f>RSI!B2015</f>
        <v>0.76</v>
      </c>
      <c r="C2015" s="2">
        <f>RSI!I2015</f>
        <v>46.559519487753036</v>
      </c>
      <c r="D2015" s="2">
        <f>MACD!E2015</f>
        <v>-2.9785452758473219E-2</v>
      </c>
      <c r="E2015" s="2">
        <f>MACD!F2015</f>
        <v>-1.6416571397826384E-2</v>
      </c>
      <c r="F2015" s="2">
        <f>'Moving Avg'!D2015</f>
        <v>0.75599999999999989</v>
      </c>
      <c r="G2015" s="2">
        <f>'Moving Avg'!F2015</f>
        <v>0.74649999999999994</v>
      </c>
      <c r="H2015" s="2">
        <f>'Moving Avg'!G2015</f>
        <v>0.80479999999999974</v>
      </c>
      <c r="I2015" s="2">
        <f>'Moving Avg'!H2015</f>
        <v>0.99604999999999966</v>
      </c>
      <c r="J2015" s="6" t="str">
        <f>OBV!F2015</f>
        <v>BULLISH</v>
      </c>
      <c r="K2015" s="6" t="str">
        <f>OBV!G2015</f>
        <v>NEUTRAL</v>
      </c>
      <c r="L2015" s="6" t="str">
        <f>OBV!H2015</f>
        <v>CONFIRMED BULLISH</v>
      </c>
    </row>
    <row r="2016" spans="1:12" ht="13.5" x14ac:dyDescent="0.25">
      <c r="A2016" s="3">
        <f>RSI!A2016</f>
        <v>45239</v>
      </c>
      <c r="B2016" s="2">
        <f>RSI!B2016</f>
        <v>0.73</v>
      </c>
      <c r="C2016" s="2">
        <f>RSI!I2016</f>
        <v>38.548712178682145</v>
      </c>
      <c r="D2016" s="2">
        <f>MACD!E2016</f>
        <v>-1.9044455700096719E-2</v>
      </c>
      <c r="E2016" s="2">
        <f>MACD!F2016</f>
        <v>-1.6942148258280453E-2</v>
      </c>
      <c r="F2016" s="2">
        <f>'Moving Avg'!D2016</f>
        <v>0.752</v>
      </c>
      <c r="G2016" s="2">
        <f>'Moving Avg'!F2016</f>
        <v>0.746</v>
      </c>
      <c r="H2016" s="2">
        <f>'Moving Avg'!G2016</f>
        <v>0.8011999999999998</v>
      </c>
      <c r="I2016" s="2">
        <f>'Moving Avg'!H2016</f>
        <v>0.9944999999999995</v>
      </c>
      <c r="J2016" s="6" t="str">
        <f>OBV!F2016</f>
        <v>BEARISH</v>
      </c>
      <c r="K2016" s="6" t="str">
        <f>OBV!G2016</f>
        <v>NEUTRAL</v>
      </c>
      <c r="L2016" s="6" t="str">
        <f>OBV!H2016</f>
        <v>CONFIRMED BEARISH</v>
      </c>
    </row>
    <row r="2017" spans="1:12" ht="13.5" x14ac:dyDescent="0.25">
      <c r="A2017" s="3">
        <f>RSI!A2017</f>
        <v>45240</v>
      </c>
      <c r="B2017" s="2">
        <f>RSI!B2017</f>
        <v>0.77</v>
      </c>
      <c r="C2017" s="2">
        <f>RSI!I2017</f>
        <v>50.722818164768377</v>
      </c>
      <c r="D2017" s="2">
        <f>MACD!E2017</f>
        <v>-9.6143929825641683E-3</v>
      </c>
      <c r="E2017" s="2">
        <f>MACD!F2017</f>
        <v>-1.5476597203137196E-2</v>
      </c>
      <c r="F2017" s="2">
        <f>'Moving Avg'!D2017</f>
        <v>0.75600000000000001</v>
      </c>
      <c r="G2017" s="2">
        <f>'Moving Avg'!F2017</f>
        <v>0.747</v>
      </c>
      <c r="H2017" s="2">
        <f>'Moving Avg'!G2017</f>
        <v>0.79839999999999978</v>
      </c>
      <c r="I2017" s="2">
        <f>'Moving Avg'!H2017</f>
        <v>0.99324999999999963</v>
      </c>
      <c r="J2017" s="6" t="str">
        <f>OBV!F2017</f>
        <v>BULLISH</v>
      </c>
      <c r="K2017" s="6" t="str">
        <f>OBV!G2017</f>
        <v>NEUTRAL</v>
      </c>
      <c r="L2017" s="6" t="str">
        <f>OBV!H2017</f>
        <v>CONFIRMED BULLISH</v>
      </c>
    </row>
    <row r="2018" spans="1:12" ht="13.5" x14ac:dyDescent="0.25">
      <c r="A2018" s="3">
        <f>RSI!A2018</f>
        <v>45243</v>
      </c>
      <c r="B2018" s="2">
        <f>RSI!B2018</f>
        <v>0.81</v>
      </c>
      <c r="C2018" s="2">
        <f>RSI!I2018</f>
        <v>59.387465094197836</v>
      </c>
      <c r="D2018" s="2">
        <f>MACD!E2018</f>
        <v>-1.0777570135693137E-2</v>
      </c>
      <c r="E2018" s="2">
        <f>MACD!F2018</f>
        <v>-1.4536791789648385E-2</v>
      </c>
      <c r="F2018" s="2">
        <f>'Moving Avg'!D2018</f>
        <v>0.76600000000000001</v>
      </c>
      <c r="G2018" s="2">
        <f>'Moving Avg'!F2018</f>
        <v>0.75049999999999994</v>
      </c>
      <c r="H2018" s="2">
        <f>'Moving Avg'!G2018</f>
        <v>0.79659999999999986</v>
      </c>
      <c r="I2018" s="2">
        <f>'Moving Avg'!H2018</f>
        <v>0.99189999999999956</v>
      </c>
      <c r="J2018" s="6" t="str">
        <f>OBV!F2018</f>
        <v>BULLISH</v>
      </c>
      <c r="K2018" s="6" t="str">
        <f>OBV!G2018</f>
        <v>NEUTRAL</v>
      </c>
      <c r="L2018" s="6" t="str">
        <f>OBV!H2018</f>
        <v>CONFIRMED BULLISH</v>
      </c>
    </row>
    <row r="2019" spans="1:12" ht="13.5" x14ac:dyDescent="0.25">
      <c r="A2019" s="3">
        <f>RSI!A2019</f>
        <v>45244</v>
      </c>
      <c r="B2019" s="2">
        <f>RSI!B2019</f>
        <v>0.85</v>
      </c>
      <c r="C2019" s="2">
        <f>RSI!I2019</f>
        <v>65.853472985966619</v>
      </c>
      <c r="D2019" s="2">
        <f>MACD!E2019</f>
        <v>-1.806179645070094E-2</v>
      </c>
      <c r="E2019" s="2">
        <f>MACD!F2019</f>
        <v>-1.5241792721858898E-2</v>
      </c>
      <c r="F2019" s="2">
        <f>'Moving Avg'!D2019</f>
        <v>0.78400000000000003</v>
      </c>
      <c r="G2019" s="2">
        <f>'Moving Avg'!F2019</f>
        <v>0.75649999999999995</v>
      </c>
      <c r="H2019" s="2">
        <f>'Moving Avg'!G2019</f>
        <v>0.79539999999999988</v>
      </c>
      <c r="I2019" s="2">
        <f>'Moving Avg'!H2019</f>
        <v>0.99064999999999959</v>
      </c>
      <c r="J2019" s="6" t="str">
        <f>OBV!F2019</f>
        <v>BULLISH</v>
      </c>
      <c r="K2019" s="6" t="str">
        <f>OBV!G2019</f>
        <v>NEUTRAL</v>
      </c>
      <c r="L2019" s="6" t="str">
        <f>OBV!H2019</f>
        <v>CONFIRMED BULLISH</v>
      </c>
    </row>
    <row r="2020" spans="1:12" ht="13.5" x14ac:dyDescent="0.25">
      <c r="A2020" s="3">
        <f>RSI!A2020</f>
        <v>45245</v>
      </c>
      <c r="B2020" s="2">
        <f>RSI!B2020</f>
        <v>0.9</v>
      </c>
      <c r="C2020" s="2">
        <f>RSI!I2020</f>
        <v>71.880217557739698</v>
      </c>
      <c r="D2020" s="2">
        <f>MACD!E2020</f>
        <v>-2.8406283774986663E-2</v>
      </c>
      <c r="E2020" s="2">
        <f>MACD!F2020</f>
        <v>-1.7874690932484449E-2</v>
      </c>
      <c r="F2020" s="2">
        <f>'Moving Avg'!D2020</f>
        <v>0.81200000000000006</v>
      </c>
      <c r="G2020" s="2">
        <f>'Moving Avg'!F2020</f>
        <v>0.76449999999999996</v>
      </c>
      <c r="H2020" s="2">
        <f>'Moving Avg'!G2020</f>
        <v>0.79519999999999991</v>
      </c>
      <c r="I2020" s="2">
        <f>'Moving Avg'!H2020</f>
        <v>0.98949999999999949</v>
      </c>
      <c r="J2020" s="6" t="str">
        <f>OBV!F2020</f>
        <v>BULLISH</v>
      </c>
      <c r="K2020" s="6" t="str">
        <f>OBV!G2020</f>
        <v>STRONG</v>
      </c>
      <c r="L2020" s="6" t="str">
        <f>OBV!H2020</f>
        <v>CONFIRMED BULLISH</v>
      </c>
    </row>
    <row r="2021" spans="1:12" ht="13.5" x14ac:dyDescent="0.25">
      <c r="A2021" s="3">
        <f>RSI!A2021</f>
        <v>45246</v>
      </c>
      <c r="B2021" s="2">
        <f>RSI!B2021</f>
        <v>0.88</v>
      </c>
      <c r="C2021" s="2">
        <f>RSI!I2021</f>
        <v>66.801357904866251</v>
      </c>
      <c r="D2021" s="2">
        <f>MACD!E2021</f>
        <v>-3.6415140980339045E-2</v>
      </c>
      <c r="E2021" s="2">
        <f>MACD!F2021</f>
        <v>-2.1582780942055371E-2</v>
      </c>
      <c r="F2021" s="2">
        <f>'Moving Avg'!D2021</f>
        <v>0.84199999999999997</v>
      </c>
      <c r="G2021" s="2">
        <f>'Moving Avg'!F2021</f>
        <v>0.77300000000000002</v>
      </c>
      <c r="H2021" s="2">
        <f>'Moving Avg'!G2021</f>
        <v>0.79500000000000004</v>
      </c>
      <c r="I2021" s="2">
        <f>'Moving Avg'!H2021</f>
        <v>0.98819999999999941</v>
      </c>
      <c r="J2021" s="6" t="str">
        <f>OBV!F2021</f>
        <v>BULLISH</v>
      </c>
      <c r="K2021" s="6" t="str">
        <f>OBV!G2021</f>
        <v>NEUTRAL</v>
      </c>
      <c r="L2021" s="6" t="str">
        <f>OBV!H2021</f>
        <v>CONFIRMED BULLISH</v>
      </c>
    </row>
    <row r="2022" spans="1:12" ht="13.5" x14ac:dyDescent="0.25">
      <c r="A2022" s="3">
        <f>RSI!A2022</f>
        <v>45247</v>
      </c>
      <c r="B2022" s="2">
        <f>RSI!B2022</f>
        <v>0.92</v>
      </c>
      <c r="C2022" s="2">
        <f>RSI!I2022</f>
        <v>71.186358497650559</v>
      </c>
      <c r="D2022" s="2">
        <f>MACD!E2022</f>
        <v>-4.6719343736893348E-2</v>
      </c>
      <c r="E2022" s="2">
        <f>MACD!F2022</f>
        <v>-2.6610093501022967E-2</v>
      </c>
      <c r="F2022" s="2">
        <f>'Moving Avg'!D2022</f>
        <v>0.87200000000000011</v>
      </c>
      <c r="G2022" s="2">
        <f>'Moving Avg'!F2022</f>
        <v>0.78350000000000009</v>
      </c>
      <c r="H2022" s="2">
        <f>'Moving Avg'!G2022</f>
        <v>0.79559999999999997</v>
      </c>
      <c r="I2022" s="2">
        <f>'Moving Avg'!H2022</f>
        <v>0.9870999999999992</v>
      </c>
      <c r="J2022" s="6" t="str">
        <f>OBV!F2022</f>
        <v>BULLISH</v>
      </c>
      <c r="K2022" s="6" t="str">
        <f>OBV!G2022</f>
        <v>NEUTRAL</v>
      </c>
      <c r="L2022" s="6" t="str">
        <f>OBV!H2022</f>
        <v>CONFIRMED BULLISH</v>
      </c>
    </row>
    <row r="2023" spans="1:12" ht="13.5" x14ac:dyDescent="0.25">
      <c r="A2023" s="3">
        <f>RSI!A2023</f>
        <v>45250</v>
      </c>
      <c r="B2023" s="2">
        <f>RSI!B2023</f>
        <v>0.92</v>
      </c>
      <c r="C2023" s="2">
        <f>RSI!I2023</f>
        <v>71.186358497650559</v>
      </c>
      <c r="D2023" s="2">
        <f>MACD!E2023</f>
        <v>-5.4658883289898541E-2</v>
      </c>
      <c r="E2023" s="2">
        <f>MACD!F2023</f>
        <v>-3.2219851458798084E-2</v>
      </c>
      <c r="F2023" s="2">
        <f>'Moving Avg'!D2023</f>
        <v>0.89399999999999991</v>
      </c>
      <c r="G2023" s="2">
        <f>'Moving Avg'!F2023</f>
        <v>0.79449999999999998</v>
      </c>
      <c r="H2023" s="2">
        <f>'Moving Avg'!G2023</f>
        <v>0.79620000000000024</v>
      </c>
      <c r="I2023" s="2">
        <f>'Moving Avg'!H2023</f>
        <v>0.98609999999999909</v>
      </c>
      <c r="J2023" s="6" t="str">
        <f>OBV!F2023</f>
        <v>BULLISH</v>
      </c>
      <c r="K2023" s="6" t="str">
        <f>OBV!G2023</f>
        <v>NEUTRAL</v>
      </c>
      <c r="L2023" s="6" t="str">
        <f>OBV!H2023</f>
        <v>CONFIRMED BULLISH</v>
      </c>
    </row>
    <row r="2024" spans="1:12" ht="13.5" x14ac:dyDescent="0.25">
      <c r="A2024" s="3">
        <f>RSI!A2024</f>
        <v>45251</v>
      </c>
      <c r="B2024" s="2">
        <f>RSI!B2024</f>
        <v>0.94</v>
      </c>
      <c r="C2024" s="2">
        <f>RSI!I2024</f>
        <v>73.236271029109588</v>
      </c>
      <c r="D2024" s="2">
        <f>MACD!E2024</f>
        <v>-6.3561270309604678E-2</v>
      </c>
      <c r="E2024" s="2">
        <f>MACD!F2024</f>
        <v>-3.84881352289594E-2</v>
      </c>
      <c r="F2024" s="2">
        <f>'Moving Avg'!D2024</f>
        <v>0.91200000000000014</v>
      </c>
      <c r="G2024" s="2">
        <f>'Moving Avg'!F2024</f>
        <v>0.80600000000000005</v>
      </c>
      <c r="H2024" s="2">
        <f>'Moving Avg'!G2024</f>
        <v>0.7976000000000002</v>
      </c>
      <c r="I2024" s="2">
        <f>'Moving Avg'!H2024</f>
        <v>0.98524999999999907</v>
      </c>
      <c r="J2024" s="6" t="str">
        <f>OBV!F2024</f>
        <v>BULLISH</v>
      </c>
      <c r="K2024" s="6" t="str">
        <f>OBV!G2024</f>
        <v>NEUTRAL</v>
      </c>
      <c r="L2024" s="6" t="str">
        <f>OBV!H2024</f>
        <v>CONFIRMED BULLISH</v>
      </c>
    </row>
    <row r="2025" spans="1:12" ht="13.5" x14ac:dyDescent="0.25">
      <c r="A2025" s="3">
        <f>RSI!A2025</f>
        <v>45252</v>
      </c>
      <c r="B2025" s="2">
        <f>RSI!B2025</f>
        <v>0.93</v>
      </c>
      <c r="C2025" s="2">
        <f>RSI!I2025</f>
        <v>70.534230838640099</v>
      </c>
      <c r="D2025" s="2">
        <f>MACD!E2025</f>
        <v>-7.1122271304421614E-2</v>
      </c>
      <c r="E2025" s="2">
        <f>MACD!F2025</f>
        <v>-4.5014962444051843E-2</v>
      </c>
      <c r="F2025" s="2">
        <f>'Moving Avg'!D2025</f>
        <v>0.91799999999999993</v>
      </c>
      <c r="G2025" s="2">
        <f>'Moving Avg'!F2025</f>
        <v>0.81500000000000006</v>
      </c>
      <c r="H2025" s="2">
        <f>'Moving Avg'!G2025</f>
        <v>0.79920000000000013</v>
      </c>
      <c r="I2025" s="2">
        <f>'Moving Avg'!H2025</f>
        <v>0.98439999999999916</v>
      </c>
      <c r="J2025" s="6" t="str">
        <f>OBV!F2025</f>
        <v>BEARISH</v>
      </c>
      <c r="K2025" s="6" t="str">
        <f>OBV!G2025</f>
        <v>NEUTRAL</v>
      </c>
      <c r="L2025" s="6" t="str">
        <f>OBV!H2025</f>
        <v>BEARISH DIVERGENCE</v>
      </c>
    </row>
    <row r="2026" spans="1:12" ht="13.5" x14ac:dyDescent="0.25">
      <c r="A2026" s="3">
        <f>RSI!A2026</f>
        <v>45253</v>
      </c>
      <c r="B2026" s="2">
        <f>RSI!B2026</f>
        <v>0.93</v>
      </c>
      <c r="C2026" s="2">
        <f>RSI!I2026</f>
        <v>70.534230838640099</v>
      </c>
      <c r="D2026" s="2">
        <f>MACD!E2026</f>
        <v>-8.2788328821108204E-2</v>
      </c>
      <c r="E2026" s="2">
        <f>MACD!F2026</f>
        <v>-5.2569635719463118E-2</v>
      </c>
      <c r="F2026" s="2">
        <f>'Moving Avg'!D2026</f>
        <v>0.92800000000000016</v>
      </c>
      <c r="G2026" s="2">
        <f>'Moving Avg'!F2026</f>
        <v>0.82200000000000006</v>
      </c>
      <c r="H2026" s="2">
        <f>'Moving Avg'!G2026</f>
        <v>0.80080000000000018</v>
      </c>
      <c r="I2026" s="2">
        <f>'Moving Avg'!H2026</f>
        <v>0.98364999999999914</v>
      </c>
      <c r="J2026" s="6" t="str">
        <f>OBV!F2026</f>
        <v>BULLISH</v>
      </c>
      <c r="K2026" s="6" t="str">
        <f>OBV!G2026</f>
        <v>NEUTRAL</v>
      </c>
      <c r="L2026" s="6" t="str">
        <f>OBV!H2026</f>
        <v>CONFIRMED BULLISH</v>
      </c>
    </row>
    <row r="2027" spans="1:12" ht="13.5" x14ac:dyDescent="0.25">
      <c r="A2027" s="3">
        <f>RSI!A2027</f>
        <v>45254</v>
      </c>
      <c r="B2027" s="2">
        <f>RSI!B2027</f>
        <v>0.9</v>
      </c>
      <c r="C2027" s="2">
        <f>RSI!I2027</f>
        <v>62.509962538599751</v>
      </c>
      <c r="D2027" s="2">
        <f>MACD!E2027</f>
        <v>-8.4888079538499528E-2</v>
      </c>
      <c r="E2027" s="2">
        <f>MACD!F2027</f>
        <v>-5.9033324483270408E-2</v>
      </c>
      <c r="F2027" s="2">
        <f>'Moving Avg'!D2027</f>
        <v>0.92400000000000004</v>
      </c>
      <c r="G2027" s="2">
        <f>'Moving Avg'!F2027</f>
        <v>0.8264999999999999</v>
      </c>
      <c r="H2027" s="2">
        <f>'Moving Avg'!G2027</f>
        <v>0.80160000000000009</v>
      </c>
      <c r="I2027" s="2">
        <f>'Moving Avg'!H2027</f>
        <v>0.98279999999999912</v>
      </c>
      <c r="J2027" s="6" t="str">
        <f>OBV!F2027</f>
        <v>BEARISH</v>
      </c>
      <c r="K2027" s="6" t="str">
        <f>OBV!G2027</f>
        <v>NEUTRAL</v>
      </c>
      <c r="L2027" s="6" t="str">
        <f>OBV!H2027</f>
        <v>CONFIRMED BEARISH</v>
      </c>
    </row>
    <row r="2028" spans="1:12" ht="13.5" x14ac:dyDescent="0.25">
      <c r="A2028" s="3">
        <f>RSI!A2028</f>
        <v>45257</v>
      </c>
      <c r="B2028" s="2">
        <f>RSI!B2028</f>
        <v>0.91</v>
      </c>
      <c r="C2028" s="2">
        <f>RSI!I2028</f>
        <v>63.980924677833876</v>
      </c>
      <c r="D2028" s="2">
        <f>MACD!E2028</f>
        <v>-8.1634173923481268E-2</v>
      </c>
      <c r="E2028" s="2">
        <f>MACD!F2028</f>
        <v>-6.355349437131258E-2</v>
      </c>
      <c r="F2028" s="2">
        <f>'Moving Avg'!D2028</f>
        <v>0.92200000000000004</v>
      </c>
      <c r="G2028" s="2">
        <f>'Moving Avg'!F2028</f>
        <v>0.83349999999999991</v>
      </c>
      <c r="H2028" s="2">
        <f>'Moving Avg'!G2028</f>
        <v>0.80280000000000018</v>
      </c>
      <c r="I2028" s="2">
        <f>'Moving Avg'!H2028</f>
        <v>0.98199999999999921</v>
      </c>
      <c r="J2028" s="6" t="str">
        <f>OBV!F2028</f>
        <v>BEARISH</v>
      </c>
      <c r="K2028" s="6" t="str">
        <f>OBV!G2028</f>
        <v>NEUTRAL</v>
      </c>
      <c r="L2028" s="6" t="str">
        <f>OBV!H2028</f>
        <v>CONFIRMED BEARISH</v>
      </c>
    </row>
    <row r="2029" spans="1:12" ht="13.5" x14ac:dyDescent="0.25">
      <c r="A2029" s="3">
        <f>RSI!A2029</f>
        <v>45258</v>
      </c>
      <c r="B2029" s="2">
        <f>RSI!B2029</f>
        <v>0.91</v>
      </c>
      <c r="C2029" s="2">
        <f>RSI!I2029</f>
        <v>63.980924677833869</v>
      </c>
      <c r="D2029" s="2">
        <f>MACD!E2029</f>
        <v>-7.3140268681817666E-2</v>
      </c>
      <c r="E2029" s="2">
        <f>MACD!F2029</f>
        <v>-6.5470849233413592E-2</v>
      </c>
      <c r="F2029" s="2">
        <f>'Moving Avg'!D2029</f>
        <v>0.91600000000000004</v>
      </c>
      <c r="G2029" s="2">
        <f>'Moving Avg'!F2029</f>
        <v>0.84149999999999991</v>
      </c>
      <c r="H2029" s="2">
        <f>'Moving Avg'!G2029</f>
        <v>0.80379999999999996</v>
      </c>
      <c r="I2029" s="2">
        <f>'Moving Avg'!H2029</f>
        <v>0.98129999999999906</v>
      </c>
      <c r="J2029" s="6" t="str">
        <f>OBV!F2029</f>
        <v>BEARISH</v>
      </c>
      <c r="K2029" s="6" t="str">
        <f>OBV!G2029</f>
        <v>NEUTRAL</v>
      </c>
      <c r="L2029" s="6" t="str">
        <f>OBV!H2029</f>
        <v>CONFIRMED BEARISH</v>
      </c>
    </row>
    <row r="2030" spans="1:12" ht="13.5" x14ac:dyDescent="0.25">
      <c r="A2030" s="3">
        <f>RSI!A2030</f>
        <v>45259</v>
      </c>
      <c r="B2030" s="2">
        <f>RSI!B2030</f>
        <v>0.89</v>
      </c>
      <c r="C2030" s="2">
        <f>RSI!I2030</f>
        <v>58.643802946857676</v>
      </c>
      <c r="D2030" s="2">
        <f>MACD!E2030</f>
        <v>-5.7161963792402459E-2</v>
      </c>
      <c r="E2030" s="2">
        <f>MACD!F2030</f>
        <v>-6.3809072145211365E-2</v>
      </c>
      <c r="F2030" s="2">
        <f>'Moving Avg'!D2030</f>
        <v>0.90800000000000003</v>
      </c>
      <c r="G2030" s="2">
        <f>'Moving Avg'!F2030</f>
        <v>0.84849999999999992</v>
      </c>
      <c r="H2030" s="2">
        <f>'Moving Avg'!G2030</f>
        <v>0.80439999999999978</v>
      </c>
      <c r="I2030" s="2">
        <f>'Moving Avg'!H2030</f>
        <v>0.98054999999999926</v>
      </c>
      <c r="J2030" s="6" t="str">
        <f>OBV!F2030</f>
        <v>BEARISH</v>
      </c>
      <c r="K2030" s="6" t="str">
        <f>OBV!G2030</f>
        <v>NEUTRAL</v>
      </c>
      <c r="L2030" s="6" t="str">
        <f>OBV!H2030</f>
        <v>CONFIRMED BEARISH</v>
      </c>
    </row>
    <row r="2031" spans="1:12" ht="13.5" x14ac:dyDescent="0.25">
      <c r="A2031" s="3">
        <f>RSI!A2031</f>
        <v>45260</v>
      </c>
      <c r="B2031" s="2">
        <f>RSI!B2031</f>
        <v>0.88</v>
      </c>
      <c r="C2031" s="2">
        <f>RSI!I2031</f>
        <v>56.122926321066686</v>
      </c>
      <c r="D2031" s="2">
        <f>MACD!E2031</f>
        <v>-4.6214152681978593E-2</v>
      </c>
      <c r="E2031" s="2">
        <f>MACD!F2031</f>
        <v>-6.0290088252564815E-2</v>
      </c>
      <c r="F2031" s="2">
        <f>'Moving Avg'!D2031</f>
        <v>0.89800000000000002</v>
      </c>
      <c r="G2031" s="2">
        <f>'Moving Avg'!F2031</f>
        <v>0.85499999999999987</v>
      </c>
      <c r="H2031" s="2">
        <f>'Moving Avg'!G2031</f>
        <v>0.80499999999999983</v>
      </c>
      <c r="I2031" s="2">
        <f>'Moving Avg'!H2031</f>
        <v>0.97964999999999913</v>
      </c>
      <c r="J2031" s="6" t="str">
        <f>OBV!F2031</f>
        <v>BEARISH</v>
      </c>
      <c r="K2031" s="6" t="str">
        <f>OBV!G2031</f>
        <v>NEUTRAL</v>
      </c>
      <c r="L2031" s="6" t="str">
        <f>OBV!H2031</f>
        <v>CONFIRMED BEARISH</v>
      </c>
    </row>
    <row r="2032" spans="1:12" ht="13.5" x14ac:dyDescent="0.25">
      <c r="A2032" s="3">
        <f>RSI!A2032</f>
        <v>45261</v>
      </c>
      <c r="B2032" s="2">
        <f>RSI!B2032</f>
        <v>0.88</v>
      </c>
      <c r="C2032" s="2">
        <f>RSI!I2032</f>
        <v>56.122926321066686</v>
      </c>
      <c r="D2032" s="2">
        <f>MACD!E2032</f>
        <v>-3.0956304630427089E-2</v>
      </c>
      <c r="E2032" s="2">
        <f>MACD!F2032</f>
        <v>-5.4423331528137275E-2</v>
      </c>
      <c r="F2032" s="2">
        <f>'Moving Avg'!D2032</f>
        <v>0.89399999999999991</v>
      </c>
      <c r="G2032" s="2">
        <f>'Moving Avg'!F2032</f>
        <v>0.86150000000000004</v>
      </c>
      <c r="H2032" s="2">
        <f>'Moving Avg'!G2032</f>
        <v>0.80579999999999996</v>
      </c>
      <c r="I2032" s="2">
        <f>'Moving Avg'!H2032</f>
        <v>0.97884999999999922</v>
      </c>
      <c r="J2032" s="6" t="str">
        <f>OBV!F2032</f>
        <v>BEARISH</v>
      </c>
      <c r="K2032" s="6" t="str">
        <f>OBV!G2032</f>
        <v>NEUTRAL</v>
      </c>
      <c r="L2032" s="6" t="str">
        <f>OBV!H2032</f>
        <v>CONFIRMED BEARISH</v>
      </c>
    </row>
    <row r="2033" spans="1:12" ht="13.5" x14ac:dyDescent="0.25">
      <c r="A2033" s="3">
        <f>RSI!A2033</f>
        <v>45264</v>
      </c>
      <c r="B2033" s="2">
        <f>RSI!B2033</f>
        <v>0.84</v>
      </c>
      <c r="C2033" s="2">
        <f>RSI!I2033</f>
        <v>46.791898398341722</v>
      </c>
      <c r="D2033" s="2">
        <f>MACD!E2033</f>
        <v>-1.5230568354933305E-2</v>
      </c>
      <c r="E2033" s="2">
        <f>MACD!F2033</f>
        <v>-4.6584778893496478E-2</v>
      </c>
      <c r="F2033" s="2">
        <f>'Moving Avg'!D2033</f>
        <v>0.88000000000000012</v>
      </c>
      <c r="G2033" s="2">
        <f>'Moving Avg'!F2033</f>
        <v>0.86550000000000016</v>
      </c>
      <c r="H2033" s="2">
        <f>'Moving Avg'!G2033</f>
        <v>0.80580000000000007</v>
      </c>
      <c r="I2033" s="2">
        <f>'Moving Avg'!H2033</f>
        <v>0.97774999999999923</v>
      </c>
      <c r="J2033" s="6" t="str">
        <f>OBV!F2033</f>
        <v>BEARISH</v>
      </c>
      <c r="K2033" s="6" t="str">
        <f>OBV!G2033</f>
        <v>NEUTRAL</v>
      </c>
      <c r="L2033" s="6" t="str">
        <f>OBV!H2033</f>
        <v>CONFIRMED BEARISH</v>
      </c>
    </row>
    <row r="2034" spans="1:12" ht="13.5" x14ac:dyDescent="0.25">
      <c r="A2034" s="3">
        <f>RSI!A2034</f>
        <v>45265</v>
      </c>
      <c r="B2034" s="2">
        <f>RSI!B2034</f>
        <v>0.83</v>
      </c>
      <c r="C2034" s="2">
        <f>RSI!I2034</f>
        <v>44.787117191074721</v>
      </c>
      <c r="D2034" s="2">
        <f>MACD!E2034</f>
        <v>1.9930776541279283E-3</v>
      </c>
      <c r="E2034" s="2">
        <f>MACD!F2034</f>
        <v>-3.6869207583971601E-2</v>
      </c>
      <c r="F2034" s="2">
        <f>'Moving Avg'!D2034</f>
        <v>0.86399999999999988</v>
      </c>
      <c r="G2034" s="2">
        <f>'Moving Avg'!F2034</f>
        <v>0.86900000000000011</v>
      </c>
      <c r="H2034" s="2">
        <f>'Moving Avg'!G2034</f>
        <v>0.80600000000000005</v>
      </c>
      <c r="I2034" s="2">
        <f>'Moving Avg'!H2034</f>
        <v>0.97644999999999937</v>
      </c>
      <c r="J2034" s="6" t="str">
        <f>OBV!F2034</f>
        <v>BEARISH</v>
      </c>
      <c r="K2034" s="6" t="str">
        <f>OBV!G2034</f>
        <v>WEAK</v>
      </c>
      <c r="L2034" s="6" t="str">
        <f>OBV!H2034</f>
        <v>CONFIRMED BEARISH</v>
      </c>
    </row>
    <row r="2035" spans="1:12" ht="13.5" x14ac:dyDescent="0.25">
      <c r="A2035" s="3">
        <f>RSI!A2035</f>
        <v>45266</v>
      </c>
      <c r="B2035" s="2">
        <f>RSI!B2035</f>
        <v>0.82</v>
      </c>
      <c r="C2035" s="2">
        <f>RSI!I2035</f>
        <v>42.81176676067691</v>
      </c>
      <c r="D2035" s="2">
        <f>MACD!E2035</f>
        <v>1.5920514525567642E-2</v>
      </c>
      <c r="E2035" s="2">
        <f>MACD!F2035</f>
        <v>-2.6311263162063753E-2</v>
      </c>
      <c r="F2035" s="2">
        <f>'Moving Avg'!D2035</f>
        <v>0.85</v>
      </c>
      <c r="G2035" s="2">
        <f>'Moving Avg'!F2035</f>
        <v>0.87200000000000011</v>
      </c>
      <c r="H2035" s="2">
        <f>'Moving Avg'!G2035</f>
        <v>0.80620000000000014</v>
      </c>
      <c r="I2035" s="2">
        <f>'Moving Avg'!H2035</f>
        <v>0.97504999999999942</v>
      </c>
      <c r="J2035" s="6" t="str">
        <f>OBV!F2035</f>
        <v>BEARISH</v>
      </c>
      <c r="K2035" s="6" t="str">
        <f>OBV!G2035</f>
        <v>WEAK</v>
      </c>
      <c r="L2035" s="6" t="str">
        <f>OBV!H2035</f>
        <v>CONFIRMED BEARISH</v>
      </c>
    </row>
    <row r="2036" spans="1:12" ht="13.5" x14ac:dyDescent="0.25">
      <c r="A2036" s="3">
        <f>RSI!A2036</f>
        <v>45267</v>
      </c>
      <c r="B2036" s="2">
        <f>RSI!B2036</f>
        <v>0.82</v>
      </c>
      <c r="C2036" s="2">
        <f>RSI!I2036</f>
        <v>42.81176676067691</v>
      </c>
      <c r="D2036" s="2">
        <f>MACD!E2036</f>
        <v>2.7904454928825984E-2</v>
      </c>
      <c r="E2036" s="2">
        <f>MACD!F2036</f>
        <v>-1.5468119543885807E-2</v>
      </c>
      <c r="F2036" s="2">
        <f>'Moving Avg'!D2036</f>
        <v>0.83799999999999986</v>
      </c>
      <c r="G2036" s="2">
        <f>'Moving Avg'!F2036</f>
        <v>0.87650000000000006</v>
      </c>
      <c r="H2036" s="2">
        <f>'Moving Avg'!G2036</f>
        <v>0.80640000000000012</v>
      </c>
      <c r="I2036" s="2">
        <f>'Moving Avg'!H2036</f>
        <v>0.97369999999999934</v>
      </c>
      <c r="J2036" s="6" t="str">
        <f>OBV!F2036</f>
        <v>BEARISH</v>
      </c>
      <c r="K2036" s="6" t="str">
        <f>OBV!G2036</f>
        <v>WEAK</v>
      </c>
      <c r="L2036" s="6" t="str">
        <f>OBV!H2036</f>
        <v>CONFIRMED BEARISH</v>
      </c>
    </row>
    <row r="2037" spans="1:12" ht="13.5" x14ac:dyDescent="0.25">
      <c r="A2037" s="3">
        <f>RSI!A2037</f>
        <v>45268</v>
      </c>
      <c r="B2037" s="2">
        <f>RSI!B2037</f>
        <v>0.84</v>
      </c>
      <c r="C2037" s="2">
        <f>RSI!I2037</f>
        <v>48.119338904812288</v>
      </c>
      <c r="D2037" s="2">
        <f>MACD!E2037</f>
        <v>3.2132277695722689E-2</v>
      </c>
      <c r="E2037" s="2">
        <f>MACD!F2037</f>
        <v>-5.9480400959641072E-3</v>
      </c>
      <c r="F2037" s="2">
        <f>'Moving Avg'!D2037</f>
        <v>0.82999999999999985</v>
      </c>
      <c r="G2037" s="2">
        <f>'Moving Avg'!F2037</f>
        <v>0.88000000000000012</v>
      </c>
      <c r="H2037" s="2">
        <f>'Moving Avg'!G2037</f>
        <v>0.80700000000000016</v>
      </c>
      <c r="I2037" s="2">
        <f>'Moving Avg'!H2037</f>
        <v>0.97244999999999937</v>
      </c>
      <c r="J2037" s="6" t="str">
        <f>OBV!F2037</f>
        <v>BEARISH</v>
      </c>
      <c r="K2037" s="6" t="str">
        <f>OBV!G2037</f>
        <v>WEAK</v>
      </c>
      <c r="L2037" s="6" t="str">
        <f>OBV!H2037</f>
        <v>CONFIRMED BEARISH</v>
      </c>
    </row>
    <row r="2038" spans="1:12" ht="13.5" x14ac:dyDescent="0.25">
      <c r="A2038" s="3">
        <f>RSI!A2038</f>
        <v>45271</v>
      </c>
      <c r="B2038" s="2">
        <f>RSI!B2038</f>
        <v>0.83</v>
      </c>
      <c r="C2038" s="2">
        <f>RSI!I2038</f>
        <v>45.829077625869289</v>
      </c>
      <c r="D2038" s="2">
        <f>MACD!E2038</f>
        <v>3.8041457610576535E-2</v>
      </c>
      <c r="E2038" s="2">
        <f>MACD!F2038</f>
        <v>2.8498594453440209E-3</v>
      </c>
      <c r="F2038" s="2">
        <f>'Moving Avg'!D2038</f>
        <v>0.82799999999999996</v>
      </c>
      <c r="G2038" s="2">
        <f>'Moving Avg'!F2038</f>
        <v>0.88100000000000001</v>
      </c>
      <c r="H2038" s="2">
        <f>'Moving Avg'!G2038</f>
        <v>0.80740000000000034</v>
      </c>
      <c r="I2038" s="2">
        <f>'Moving Avg'!H2038</f>
        <v>0.97119999999999929</v>
      </c>
      <c r="J2038" s="6" t="str">
        <f>OBV!F2038</f>
        <v>BEARISH</v>
      </c>
      <c r="K2038" s="6" t="str">
        <f>OBV!G2038</f>
        <v>NEUTRAL</v>
      </c>
      <c r="L2038" s="6" t="str">
        <f>OBV!H2038</f>
        <v>CONFIRMED BEARISH</v>
      </c>
    </row>
    <row r="2039" spans="1:12" ht="13.5" x14ac:dyDescent="0.25">
      <c r="A2039" s="3">
        <f>RSI!A2039</f>
        <v>45272</v>
      </c>
      <c r="B2039" s="2">
        <f>RSI!B2039</f>
        <v>0.84</v>
      </c>
      <c r="C2039" s="2">
        <f>RSI!I2039</f>
        <v>48.470315668267446</v>
      </c>
      <c r="D2039" s="2">
        <f>MACD!E2039</f>
        <v>4.2408576260555164E-2</v>
      </c>
      <c r="E2039" s="2">
        <f>MACD!F2039</f>
        <v>1.0761602808386249E-2</v>
      </c>
      <c r="F2039" s="2">
        <f>'Moving Avg'!D2039</f>
        <v>0.83000000000000007</v>
      </c>
      <c r="G2039" s="2">
        <f>'Moving Avg'!F2039</f>
        <v>0.88050000000000017</v>
      </c>
      <c r="H2039" s="2">
        <f>'Moving Avg'!G2039</f>
        <v>0.80820000000000036</v>
      </c>
      <c r="I2039" s="2">
        <f>'Moving Avg'!H2039</f>
        <v>0.97009999999999952</v>
      </c>
      <c r="J2039" s="6" t="str">
        <f>OBV!F2039</f>
        <v>BEARISH</v>
      </c>
      <c r="K2039" s="6" t="str">
        <f>OBV!G2039</f>
        <v>NEUTRAL</v>
      </c>
      <c r="L2039" s="6" t="str">
        <f>OBV!H2039</f>
        <v>BEARISH DIVERGENCE</v>
      </c>
    </row>
    <row r="2040" spans="1:12" ht="13.5" x14ac:dyDescent="0.25">
      <c r="A2040" s="3">
        <f>RSI!A2040</f>
        <v>45273</v>
      </c>
      <c r="B2040" s="2">
        <f>RSI!B2040</f>
        <v>0.87</v>
      </c>
      <c r="C2040" s="2">
        <f>RSI!I2040</f>
        <v>55.482844475781626</v>
      </c>
      <c r="D2040" s="2">
        <f>MACD!E2040</f>
        <v>4.0845394846600436E-2</v>
      </c>
      <c r="E2040" s="2">
        <f>MACD!F2040</f>
        <v>1.6778361216029089E-2</v>
      </c>
      <c r="F2040" s="2">
        <f>'Moving Avg'!D2040</f>
        <v>0.83999999999999986</v>
      </c>
      <c r="G2040" s="2">
        <f>'Moving Avg'!F2040</f>
        <v>0.87900000000000023</v>
      </c>
      <c r="H2040" s="2">
        <f>'Moving Avg'!G2040</f>
        <v>0.80960000000000032</v>
      </c>
      <c r="I2040" s="2">
        <f>'Moving Avg'!H2040</f>
        <v>0.96904999999999963</v>
      </c>
      <c r="J2040" s="6" t="str">
        <f>OBV!F2040</f>
        <v>BULLISH</v>
      </c>
      <c r="K2040" s="6" t="str">
        <f>OBV!G2040</f>
        <v>NEUTRAL</v>
      </c>
      <c r="L2040" s="6" t="str">
        <f>OBV!H2040</f>
        <v>CONFIRMED BULLISH</v>
      </c>
    </row>
    <row r="2041" spans="1:12" ht="13.5" x14ac:dyDescent="0.25">
      <c r="A2041" s="3">
        <f>RSI!A2041</f>
        <v>45274</v>
      </c>
      <c r="B2041" s="2">
        <f>RSI!B2041</f>
        <v>0.89</v>
      </c>
      <c r="C2041" s="2">
        <f>RSI!I2041</f>
        <v>59.445195215962947</v>
      </c>
      <c r="D2041" s="2">
        <f>MACD!E2041</f>
        <v>3.636318268641836E-2</v>
      </c>
      <c r="E2041" s="2">
        <f>MACD!F2041</f>
        <v>2.0695325510106943E-2</v>
      </c>
      <c r="F2041" s="2">
        <f>'Moving Avg'!D2041</f>
        <v>0.85399999999999987</v>
      </c>
      <c r="G2041" s="2">
        <f>'Moving Avg'!F2041</f>
        <v>0.87950000000000017</v>
      </c>
      <c r="H2041" s="2">
        <f>'Moving Avg'!G2041</f>
        <v>0.81140000000000034</v>
      </c>
      <c r="I2041" s="2">
        <f>'Moving Avg'!H2041</f>
        <v>0.96799999999999953</v>
      </c>
      <c r="J2041" s="6" t="str">
        <f>OBV!F2041</f>
        <v>BULLISH</v>
      </c>
      <c r="K2041" s="6" t="str">
        <f>OBV!G2041</f>
        <v>NEUTRAL</v>
      </c>
      <c r="L2041" s="6" t="str">
        <f>OBV!H2041</f>
        <v>CONFIRMED BULLISH</v>
      </c>
    </row>
    <row r="2042" spans="1:12" ht="13.5" x14ac:dyDescent="0.25">
      <c r="A2042" s="3">
        <f>RSI!A2042</f>
        <v>45275</v>
      </c>
      <c r="B2042" s="2">
        <f>RSI!B2042</f>
        <v>0.88</v>
      </c>
      <c r="C2042" s="2">
        <f>RSI!I2042</f>
        <v>56.726466174055439</v>
      </c>
      <c r="D2042" s="2">
        <f>MACD!E2042</f>
        <v>3.3063863385005998E-2</v>
      </c>
      <c r="E2042" s="2">
        <f>MACD!F2042</f>
        <v>2.3169033085086756E-2</v>
      </c>
      <c r="F2042" s="2">
        <f>'Moving Avg'!D2042</f>
        <v>0.8620000000000001</v>
      </c>
      <c r="G2042" s="2">
        <f>'Moving Avg'!F2042</f>
        <v>0.87750000000000006</v>
      </c>
      <c r="H2042" s="2">
        <f>'Moving Avg'!G2042</f>
        <v>0.81300000000000028</v>
      </c>
      <c r="I2042" s="2">
        <f>'Moving Avg'!H2042</f>
        <v>0.96694999999999964</v>
      </c>
      <c r="J2042" s="6" t="str">
        <f>OBV!F2042</f>
        <v>BULLISH</v>
      </c>
      <c r="K2042" s="6" t="str">
        <f>OBV!G2042</f>
        <v>NEUTRAL</v>
      </c>
      <c r="L2042" s="6" t="str">
        <f>OBV!H2042</f>
        <v>CONFIRMED BULLISH</v>
      </c>
    </row>
    <row r="2043" spans="1:12" ht="13.5" x14ac:dyDescent="0.25">
      <c r="A2043" s="3">
        <f>RSI!A2043</f>
        <v>45278</v>
      </c>
      <c r="B2043" s="2">
        <f>RSI!B2043</f>
        <v>0.88</v>
      </c>
      <c r="C2043" s="2">
        <f>RSI!I2043</f>
        <v>56.726466174055439</v>
      </c>
      <c r="D2043" s="2">
        <f>MACD!E2043</f>
        <v>2.3948284292617195E-2</v>
      </c>
      <c r="E2043" s="2">
        <f>MACD!F2043</f>
        <v>2.3324883326592844E-2</v>
      </c>
      <c r="F2043" s="2">
        <f>'Moving Avg'!D2043</f>
        <v>0.87200000000000011</v>
      </c>
      <c r="G2043" s="2">
        <f>'Moving Avg'!F2043</f>
        <v>0.87549999999999994</v>
      </c>
      <c r="H2043" s="2">
        <f>'Moving Avg'!G2043</f>
        <v>0.81480000000000019</v>
      </c>
      <c r="I2043" s="2">
        <f>'Moving Avg'!H2043</f>
        <v>0.96594999999999953</v>
      </c>
      <c r="J2043" s="6" t="str">
        <f>OBV!F2043</f>
        <v>BULLISH</v>
      </c>
      <c r="K2043" s="6" t="str">
        <f>OBV!G2043</f>
        <v>NEUTRAL</v>
      </c>
      <c r="L2043" s="6" t="str">
        <f>OBV!H2043</f>
        <v>CONFIRMED BULLISH</v>
      </c>
    </row>
    <row r="2044" spans="1:12" ht="13.5" x14ac:dyDescent="0.25">
      <c r="A2044" s="3">
        <f>RSI!A2044</f>
        <v>45279</v>
      </c>
      <c r="B2044" s="2">
        <f>RSI!B2044</f>
        <v>0.84</v>
      </c>
      <c r="C2044" s="2">
        <f>RSI!I2044</f>
        <v>46.797553776937974</v>
      </c>
      <c r="D2044" s="2">
        <f>MACD!E2044</f>
        <v>1.7502194869319809E-2</v>
      </c>
      <c r="E2044" s="2">
        <f>MACD!F2044</f>
        <v>2.2160345635138239E-2</v>
      </c>
      <c r="F2044" s="2">
        <f>'Moving Avg'!D2044</f>
        <v>0.87200000000000011</v>
      </c>
      <c r="G2044" s="2">
        <f>'Moving Avg'!F2044</f>
        <v>0.87050000000000005</v>
      </c>
      <c r="H2044" s="2">
        <f>'Moving Avg'!G2044</f>
        <v>0.81620000000000015</v>
      </c>
      <c r="I2044" s="2">
        <f>'Moving Avg'!H2044</f>
        <v>0.96474999999999966</v>
      </c>
      <c r="J2044" s="6" t="str">
        <f>OBV!F2044</f>
        <v>BULLISH</v>
      </c>
      <c r="K2044" s="6" t="str">
        <f>OBV!G2044</f>
        <v>NEUTRAL</v>
      </c>
      <c r="L2044" s="6" t="str">
        <f>OBV!H2044</f>
        <v>NEUTRAL</v>
      </c>
    </row>
    <row r="2045" spans="1:12" ht="13.5" x14ac:dyDescent="0.25">
      <c r="A2045" s="3">
        <f>RSI!A2045</f>
        <v>45280</v>
      </c>
      <c r="B2045" s="2">
        <f>RSI!B2045</f>
        <v>0.85</v>
      </c>
      <c r="C2045" s="2">
        <f>RSI!I2045</f>
        <v>49.191829691958908</v>
      </c>
      <c r="D2045" s="2">
        <f>MACD!E2045</f>
        <v>9.8592223026985337E-3</v>
      </c>
      <c r="E2045" s="2">
        <f>MACD!F2045</f>
        <v>1.97001209686503E-2</v>
      </c>
      <c r="F2045" s="2">
        <f>'Moving Avg'!D2045</f>
        <v>0.86799999999999999</v>
      </c>
      <c r="G2045" s="2">
        <f>'Moving Avg'!F2045</f>
        <v>0.86650000000000005</v>
      </c>
      <c r="H2045" s="2">
        <f>'Moving Avg'!G2045</f>
        <v>0.81820000000000026</v>
      </c>
      <c r="I2045" s="2">
        <f>'Moving Avg'!H2045</f>
        <v>0.96359999999999968</v>
      </c>
      <c r="J2045" s="6" t="str">
        <f>OBV!F2045</f>
        <v>BEARISH</v>
      </c>
      <c r="K2045" s="6" t="str">
        <f>OBV!G2045</f>
        <v>NEUTRAL</v>
      </c>
      <c r="L2045" s="6" t="str">
        <f>OBV!H2045</f>
        <v>CONFIRMED BEARISH</v>
      </c>
    </row>
    <row r="2046" spans="1:12" ht="13.5" x14ac:dyDescent="0.25">
      <c r="A2046" s="3">
        <f>RSI!A2046</f>
        <v>45281</v>
      </c>
      <c r="B2046" s="2">
        <f>RSI!B2046</f>
        <v>0.84</v>
      </c>
      <c r="C2046" s="2">
        <f>RSI!I2046</f>
        <v>46.91795587330769</v>
      </c>
      <c r="D2046" s="2">
        <f>MACD!E2046</f>
        <v>4.1576429721240649E-3</v>
      </c>
      <c r="E2046" s="2">
        <f>MACD!F2046</f>
        <v>1.6591625369345053E-2</v>
      </c>
      <c r="F2046" s="2">
        <f>'Moving Avg'!D2046</f>
        <v>0.85799999999999998</v>
      </c>
      <c r="G2046" s="2">
        <f>'Moving Avg'!F2046</f>
        <v>0.8620000000000001</v>
      </c>
      <c r="H2046" s="2">
        <f>'Moving Avg'!G2046</f>
        <v>0.82020000000000026</v>
      </c>
      <c r="I2046" s="2">
        <f>'Moving Avg'!H2046</f>
        <v>0.9623999999999997</v>
      </c>
      <c r="J2046" s="6" t="str">
        <f>OBV!F2046</f>
        <v>BEARISH</v>
      </c>
      <c r="K2046" s="6" t="str">
        <f>OBV!G2046</f>
        <v>NEUTRAL</v>
      </c>
      <c r="L2046" s="6" t="str">
        <f>OBV!H2046</f>
        <v>CONFIRMED BEARISH</v>
      </c>
    </row>
    <row r="2047" spans="1:12" ht="13.5" x14ac:dyDescent="0.25">
      <c r="A2047" s="3">
        <f>RSI!A2047</f>
        <v>45282</v>
      </c>
      <c r="B2047" s="2">
        <f>RSI!B2047</f>
        <v>0.86</v>
      </c>
      <c r="C2047" s="2">
        <f>RSI!I2047</f>
        <v>51.724317927899428</v>
      </c>
      <c r="D2047" s="2">
        <f>MACD!E2047</f>
        <v>1.0107344598834223E-3</v>
      </c>
      <c r="E2047" s="2">
        <f>MACD!F2047</f>
        <v>1.3475447187452727E-2</v>
      </c>
      <c r="F2047" s="2">
        <f>'Moving Avg'!D2047</f>
        <v>0.85399999999999987</v>
      </c>
      <c r="G2047" s="2">
        <f>'Moving Avg'!F2047</f>
        <v>0.8600000000000001</v>
      </c>
      <c r="H2047" s="2">
        <f>'Moving Avg'!G2047</f>
        <v>0.82240000000000024</v>
      </c>
      <c r="I2047" s="2">
        <f>'Moving Avg'!H2047</f>
        <v>0.96129999999999971</v>
      </c>
      <c r="J2047" s="6" t="str">
        <f>OBV!F2047</f>
        <v>BULLISH</v>
      </c>
      <c r="K2047" s="6" t="str">
        <f>OBV!G2047</f>
        <v>NEUTRAL</v>
      </c>
      <c r="L2047" s="6" t="str">
        <f>OBV!H2047</f>
        <v>BULLISH DIVERGENCE</v>
      </c>
    </row>
    <row r="2048" spans="1:12" ht="13.5" x14ac:dyDescent="0.25">
      <c r="A2048" s="3">
        <f>RSI!A2048</f>
        <v>45285</v>
      </c>
      <c r="B2048" s="2">
        <f>RSI!B2048</f>
        <v>0.85</v>
      </c>
      <c r="C2048" s="2">
        <f>RSI!I2048</f>
        <v>49.319711208987513</v>
      </c>
      <c r="D2048" s="2">
        <f>MACD!E2048</f>
        <v>-2.4919515193352337E-3</v>
      </c>
      <c r="E2048" s="2">
        <f>MACD!F2048</f>
        <v>1.0281967446095134E-2</v>
      </c>
      <c r="F2048" s="2">
        <f>'Moving Avg'!D2048</f>
        <v>0.84799999999999986</v>
      </c>
      <c r="G2048" s="2">
        <f>'Moving Avg'!F2048</f>
        <v>0.85700000000000021</v>
      </c>
      <c r="H2048" s="2">
        <f>'Moving Avg'!G2048</f>
        <v>0.82460000000000022</v>
      </c>
      <c r="I2048" s="2">
        <f>'Moving Avg'!H2048</f>
        <v>0.96014999999999973</v>
      </c>
      <c r="J2048" s="6" t="str">
        <f>OBV!F2048</f>
        <v>BEARISH</v>
      </c>
      <c r="K2048" s="6" t="str">
        <f>OBV!G2048</f>
        <v>NEUTRAL</v>
      </c>
      <c r="L2048" s="6" t="str">
        <f>OBV!H2048</f>
        <v>CONFIRMED BEARISH</v>
      </c>
    </row>
    <row r="2049" spans="1:12" ht="13.5" x14ac:dyDescent="0.25">
      <c r="A2049" s="3">
        <f>RSI!A2049</f>
        <v>45286</v>
      </c>
      <c r="B2049" s="2">
        <f>RSI!B2049</f>
        <v>0.86</v>
      </c>
      <c r="C2049" s="2">
        <f>RSI!I2049</f>
        <v>51.736044720567804</v>
      </c>
      <c r="D2049" s="2">
        <f>MACD!E2049</f>
        <v>-4.6380222834599971E-3</v>
      </c>
      <c r="E2049" s="2">
        <f>MACD!F2049</f>
        <v>7.2979695001841082E-3</v>
      </c>
      <c r="F2049" s="2">
        <f>'Moving Avg'!D2049</f>
        <v>0.85199999999999998</v>
      </c>
      <c r="G2049" s="2">
        <f>'Moving Avg'!F2049</f>
        <v>0.85450000000000004</v>
      </c>
      <c r="H2049" s="2">
        <f>'Moving Avg'!G2049</f>
        <v>0.82720000000000016</v>
      </c>
      <c r="I2049" s="2">
        <f>'Moving Avg'!H2049</f>
        <v>0.95914999999999995</v>
      </c>
      <c r="J2049" s="6" t="str">
        <f>OBV!F2049</f>
        <v>BULLISH</v>
      </c>
      <c r="K2049" s="6" t="str">
        <f>OBV!G2049</f>
        <v>NEUTRAL</v>
      </c>
      <c r="L2049" s="6" t="str">
        <f>OBV!H2049</f>
        <v>CONFIRMED BULLISH</v>
      </c>
    </row>
    <row r="2050" spans="1:12" ht="13.5" x14ac:dyDescent="0.25">
      <c r="A2050" s="3">
        <f>RSI!A2050</f>
        <v>45287</v>
      </c>
      <c r="B2050" s="2">
        <f>RSI!B2050</f>
        <v>0.85</v>
      </c>
      <c r="C2050" s="2">
        <f>RSI!I2050</f>
        <v>49.209364746932053</v>
      </c>
      <c r="D2050" s="2">
        <f>MACD!E2050</f>
        <v>-1.1383566737747097E-3</v>
      </c>
      <c r="E2050" s="2">
        <f>MACD!F2050</f>
        <v>5.6107042653923446E-3</v>
      </c>
      <c r="F2050" s="2">
        <f>'Moving Avg'!D2050</f>
        <v>0.85199999999999998</v>
      </c>
      <c r="G2050" s="2">
        <f>'Moving Avg'!F2050</f>
        <v>0.85250000000000004</v>
      </c>
      <c r="H2050" s="2">
        <f>'Moving Avg'!G2050</f>
        <v>0.82940000000000025</v>
      </c>
      <c r="I2050" s="2">
        <f>'Moving Avg'!H2050</f>
        <v>0.95810000000000006</v>
      </c>
      <c r="J2050" s="6" t="str">
        <f>OBV!F2050</f>
        <v>BULLISH</v>
      </c>
      <c r="K2050" s="6" t="str">
        <f>OBV!G2050</f>
        <v>NEUTRAL</v>
      </c>
      <c r="L2050" s="6" t="str">
        <f>OBV!H2050</f>
        <v>NEUTRAL</v>
      </c>
    </row>
    <row r="2051" spans="1:12" ht="13.5" x14ac:dyDescent="0.25">
      <c r="A2051" s="3">
        <f>RSI!A2051</f>
        <v>45288</v>
      </c>
      <c r="B2051" s="2">
        <f>RSI!B2051</f>
        <v>0.85</v>
      </c>
      <c r="C2051" s="2">
        <f>RSI!I2051</f>
        <v>49.209364746932053</v>
      </c>
      <c r="D2051" s="2">
        <f>MACD!E2051</f>
        <v>4.921362612147151E-3</v>
      </c>
      <c r="E2051" s="2">
        <f>MACD!F2051</f>
        <v>5.4728359347433059E-3</v>
      </c>
      <c r="F2051" s="2">
        <f>'Moving Avg'!D2051</f>
        <v>0.85399999999999987</v>
      </c>
      <c r="G2051" s="2">
        <f>'Moving Avg'!F2051</f>
        <v>0.85099999999999998</v>
      </c>
      <c r="H2051" s="2">
        <f>'Moving Avg'!G2051</f>
        <v>0.83220000000000027</v>
      </c>
      <c r="I2051" s="2">
        <f>'Moving Avg'!H2051</f>
        <v>0.95709999999999995</v>
      </c>
      <c r="J2051" s="6" t="str">
        <f>OBV!F2051</f>
        <v>BULLISH</v>
      </c>
      <c r="K2051" s="6" t="str">
        <f>OBV!G2051</f>
        <v>NEUTRAL</v>
      </c>
      <c r="L2051" s="6" t="str">
        <f>OBV!H2051</f>
        <v>CONFIRMED BULLISH</v>
      </c>
    </row>
    <row r="2052" spans="1:12" ht="13.5" x14ac:dyDescent="0.25">
      <c r="A2052" s="3">
        <f>RSI!A2052</f>
        <v>45289</v>
      </c>
      <c r="B2052" s="2">
        <f>RSI!B2052</f>
        <v>0.84</v>
      </c>
      <c r="C2052" s="2">
        <f>RSI!I2052</f>
        <v>46.57153400789138</v>
      </c>
      <c r="D2052" s="2">
        <f>MACD!E2052</f>
        <v>9.2710416810357632E-3</v>
      </c>
      <c r="E2052" s="2">
        <f>MACD!F2052</f>
        <v>6.2324770840017979E-3</v>
      </c>
      <c r="F2052" s="2">
        <f>'Moving Avg'!D2052</f>
        <v>0.85</v>
      </c>
      <c r="G2052" s="2">
        <f>'Moving Avg'!F2052</f>
        <v>0.84899999999999987</v>
      </c>
      <c r="H2052" s="2">
        <f>'Moving Avg'!G2052</f>
        <v>0.83480000000000032</v>
      </c>
      <c r="I2052" s="2">
        <f>'Moving Avg'!H2052</f>
        <v>0.95605000000000018</v>
      </c>
      <c r="J2052" s="6" t="str">
        <f>OBV!F2052</f>
        <v>BEARISH</v>
      </c>
      <c r="K2052" s="6" t="str">
        <f>OBV!G2052</f>
        <v>NEUTRAL</v>
      </c>
      <c r="L2052" s="6" t="str">
        <f>OBV!H2052</f>
        <v>CONFIRMED BEARISH</v>
      </c>
    </row>
    <row r="2053" spans="1:12" ht="13.5" x14ac:dyDescent="0.25">
      <c r="A2053" s="3">
        <f>RSI!A2053</f>
        <v>45293</v>
      </c>
      <c r="B2053" s="2">
        <f>RSI!B2053</f>
        <v>0.85</v>
      </c>
      <c r="C2053" s="2">
        <f>RSI!I2053</f>
        <v>49.487501639901929</v>
      </c>
      <c r="D2053" s="2">
        <f>MACD!E2053</f>
        <v>1.2288356715851267E-2</v>
      </c>
      <c r="E2053" s="2">
        <f>MACD!F2053</f>
        <v>7.4436530103716928E-3</v>
      </c>
      <c r="F2053" s="2">
        <f>'Moving Avg'!D2053</f>
        <v>0.85</v>
      </c>
      <c r="G2053" s="2">
        <f>'Moving Avg'!F2053</f>
        <v>0.84949999999999992</v>
      </c>
      <c r="H2053" s="2">
        <f>'Moving Avg'!G2053</f>
        <v>0.83780000000000032</v>
      </c>
      <c r="I2053" s="2">
        <f>'Moving Avg'!H2053</f>
        <v>0.95505000000000007</v>
      </c>
      <c r="J2053" s="6" t="str">
        <f>OBV!F2053</f>
        <v>BULLISH</v>
      </c>
      <c r="K2053" s="6" t="str">
        <f>OBV!G2053</f>
        <v>NEUTRAL</v>
      </c>
      <c r="L2053" s="6" t="str">
        <f>OBV!H2053</f>
        <v>NEUTRAL</v>
      </c>
    </row>
    <row r="2054" spans="1:12" ht="13.5" x14ac:dyDescent="0.25">
      <c r="A2054" s="3">
        <f>RSI!A2054</f>
        <v>45294</v>
      </c>
      <c r="B2054" s="2">
        <f>RSI!B2054</f>
        <v>0.85</v>
      </c>
      <c r="C2054" s="2">
        <f>RSI!I2054</f>
        <v>49.487501639901929</v>
      </c>
      <c r="D2054" s="2">
        <f>MACD!E2054</f>
        <v>8.7003459116087312E-3</v>
      </c>
      <c r="E2054" s="2">
        <f>MACD!F2054</f>
        <v>7.6949915906191014E-3</v>
      </c>
      <c r="F2054" s="2">
        <f>'Moving Avg'!D2054</f>
        <v>0.84800000000000009</v>
      </c>
      <c r="G2054" s="2">
        <f>'Moving Avg'!F2054</f>
        <v>0.85049999999999992</v>
      </c>
      <c r="H2054" s="2">
        <f>'Moving Avg'!G2054</f>
        <v>0.84060000000000035</v>
      </c>
      <c r="I2054" s="2">
        <f>'Moving Avg'!H2054</f>
        <v>0.95405000000000006</v>
      </c>
      <c r="J2054" s="6" t="str">
        <f>OBV!F2054</f>
        <v>BEARISH</v>
      </c>
      <c r="K2054" s="6" t="str">
        <f>OBV!G2054</f>
        <v>NEUTRAL</v>
      </c>
      <c r="L2054" s="6" t="str">
        <f>OBV!H2054</f>
        <v>CONFIRMED BEARISH</v>
      </c>
    </row>
    <row r="2055" spans="1:12" ht="13.5" x14ac:dyDescent="0.25">
      <c r="A2055" s="3">
        <f>RSI!A2055</f>
        <v>45295</v>
      </c>
      <c r="B2055" s="2">
        <f>RSI!B2055</f>
        <v>0.83</v>
      </c>
      <c r="C2055" s="2">
        <f>RSI!I2055</f>
        <v>43.926693969154854</v>
      </c>
      <c r="D2055" s="2">
        <f>MACD!E2055</f>
        <v>8.6960600004600819E-3</v>
      </c>
      <c r="E2055" s="2">
        <f>MACD!F2055</f>
        <v>7.8952052725872988E-3</v>
      </c>
      <c r="F2055" s="2">
        <f>'Moving Avg'!D2055</f>
        <v>0.84399999999999997</v>
      </c>
      <c r="G2055" s="2">
        <f>'Moving Avg'!F2055</f>
        <v>0.85099999999999976</v>
      </c>
      <c r="H2055" s="2">
        <f>'Moving Avg'!G2055</f>
        <v>0.84220000000000017</v>
      </c>
      <c r="I2055" s="2">
        <f>'Moving Avg'!H2055</f>
        <v>0.95294999999999996</v>
      </c>
      <c r="J2055" s="6" t="str">
        <f>OBV!F2055</f>
        <v>BEARISH</v>
      </c>
      <c r="K2055" s="6" t="str">
        <f>OBV!G2055</f>
        <v>NEUTRAL</v>
      </c>
      <c r="L2055" s="6" t="str">
        <f>OBV!H2055</f>
        <v>CONFIRMED BEARISH</v>
      </c>
    </row>
    <row r="2056" spans="1:12" ht="13.5" x14ac:dyDescent="0.25">
      <c r="A2056" s="3">
        <f>RSI!A2056</f>
        <v>45296</v>
      </c>
      <c r="B2056" s="2">
        <f>RSI!B2056</f>
        <v>0.83</v>
      </c>
      <c r="C2056" s="2">
        <f>RSI!I2056</f>
        <v>43.926693969154854</v>
      </c>
      <c r="D2056" s="2">
        <f>MACD!E2056</f>
        <v>7.283060383458162E-3</v>
      </c>
      <c r="E2056" s="2">
        <f>MACD!F2056</f>
        <v>7.7727762947614716E-3</v>
      </c>
      <c r="F2056" s="2">
        <f>'Moving Avg'!D2056</f>
        <v>0.84000000000000008</v>
      </c>
      <c r="G2056" s="2">
        <f>'Moving Avg'!F2056</f>
        <v>0.8514999999999997</v>
      </c>
      <c r="H2056" s="2">
        <f>'Moving Avg'!G2056</f>
        <v>0.84300000000000008</v>
      </c>
      <c r="I2056" s="2">
        <f>'Moving Avg'!H2056</f>
        <v>0.95189999999999997</v>
      </c>
      <c r="J2056" s="6" t="str">
        <f>OBV!F2056</f>
        <v>BEARISH</v>
      </c>
      <c r="K2056" s="6" t="str">
        <f>OBV!G2056</f>
        <v>NEUTRAL</v>
      </c>
      <c r="L2056" s="6" t="str">
        <f>OBV!H2056</f>
        <v>CONFIRMED BEARISH</v>
      </c>
    </row>
    <row r="2057" spans="1:12" ht="13.5" x14ac:dyDescent="0.25">
      <c r="A2057" s="3">
        <f>RSI!A2057</f>
        <v>45299</v>
      </c>
      <c r="B2057" s="2">
        <f>RSI!B2057</f>
        <v>0.83</v>
      </c>
      <c r="C2057" s="2">
        <f>RSI!I2057</f>
        <v>43.926693969154854</v>
      </c>
      <c r="D2057" s="2">
        <f>MACD!E2057</f>
        <v>9.2838947532321026E-3</v>
      </c>
      <c r="E2057" s="2">
        <f>MACD!F2057</f>
        <v>8.0749999864555989E-3</v>
      </c>
      <c r="F2057" s="2">
        <f>'Moving Avg'!D2057</f>
        <v>0.83799999999999986</v>
      </c>
      <c r="G2057" s="2">
        <f>'Moving Avg'!F2057</f>
        <v>0.85099999999999976</v>
      </c>
      <c r="H2057" s="2">
        <f>'Moving Avg'!G2057</f>
        <v>0.84340000000000004</v>
      </c>
      <c r="I2057" s="2">
        <f>'Moving Avg'!H2057</f>
        <v>0.95085000000000008</v>
      </c>
      <c r="J2057" s="6" t="str">
        <f>OBV!F2057</f>
        <v>BULLISH</v>
      </c>
      <c r="K2057" s="6" t="str">
        <f>OBV!G2057</f>
        <v>NEUTRAL</v>
      </c>
      <c r="L2057" s="6" t="str">
        <f>OBV!H2057</f>
        <v>BULLISH DIVERGENCE</v>
      </c>
    </row>
    <row r="2058" spans="1:12" ht="13.5" x14ac:dyDescent="0.25">
      <c r="A2058" s="3">
        <f>RSI!A2058</f>
        <v>45300</v>
      </c>
      <c r="B2058" s="2">
        <f>RSI!B2058</f>
        <v>0.82</v>
      </c>
      <c r="C2058" s="2">
        <f>RSI!I2058</f>
        <v>41.046371133915244</v>
      </c>
      <c r="D2058" s="2">
        <f>MACD!E2058</f>
        <v>1.0289860202448153E-2</v>
      </c>
      <c r="E2058" s="2">
        <f>MACD!F2058</f>
        <v>8.5179720296541112E-3</v>
      </c>
      <c r="F2058" s="2">
        <f>'Moving Avg'!D2058</f>
        <v>0.83200000000000007</v>
      </c>
      <c r="G2058" s="2">
        <f>'Moving Avg'!F2058</f>
        <v>0.85049999999999992</v>
      </c>
      <c r="H2058" s="2">
        <f>'Moving Avg'!G2058</f>
        <v>0.84439999999999993</v>
      </c>
      <c r="I2058" s="2">
        <f>'Moving Avg'!H2058</f>
        <v>0.94975000000000009</v>
      </c>
      <c r="J2058" s="6" t="str">
        <f>OBV!F2058</f>
        <v>BEARISH</v>
      </c>
      <c r="K2058" s="6" t="str">
        <f>OBV!G2058</f>
        <v>NEUTRAL</v>
      </c>
      <c r="L2058" s="6" t="str">
        <f>OBV!H2058</f>
        <v>CONFIRMED BEARISH</v>
      </c>
    </row>
    <row r="2059" spans="1:12" ht="13.5" x14ac:dyDescent="0.25">
      <c r="A2059" s="3">
        <f>RSI!A2059</f>
        <v>45301</v>
      </c>
      <c r="B2059" s="2">
        <f>RSI!B2059</f>
        <v>0.8</v>
      </c>
      <c r="C2059" s="2">
        <f>RSI!I2059</f>
        <v>35.966778666755729</v>
      </c>
      <c r="D2059" s="2">
        <f>MACD!E2059</f>
        <v>1.4322569768615345E-2</v>
      </c>
      <c r="E2059" s="2">
        <f>MACD!F2059</f>
        <v>9.6788915774463583E-3</v>
      </c>
      <c r="F2059" s="2">
        <f>'Moving Avg'!D2059</f>
        <v>0.82199999999999984</v>
      </c>
      <c r="G2059" s="2">
        <f>'Moving Avg'!F2059</f>
        <v>0.84849999999999992</v>
      </c>
      <c r="H2059" s="2">
        <f>'Moving Avg'!G2059</f>
        <v>0.84539999999999993</v>
      </c>
      <c r="I2059" s="2">
        <f>'Moving Avg'!H2059</f>
        <v>0.94855000000000023</v>
      </c>
      <c r="J2059" s="6" t="str">
        <f>OBV!F2059</f>
        <v>BEARISH</v>
      </c>
      <c r="K2059" s="6" t="str">
        <f>OBV!G2059</f>
        <v>NEUTRAL</v>
      </c>
      <c r="L2059" s="6" t="str">
        <f>OBV!H2059</f>
        <v>CONFIRMED BEARISH</v>
      </c>
    </row>
    <row r="2060" spans="1:12" ht="13.5" x14ac:dyDescent="0.25">
      <c r="A2060" s="3">
        <f>RSI!A2060</f>
        <v>45302</v>
      </c>
      <c r="B2060" s="2">
        <f>RSI!B2060</f>
        <v>0.79</v>
      </c>
      <c r="C2060" s="2">
        <f>RSI!I2060</f>
        <v>33.719825070622008</v>
      </c>
      <c r="D2060" s="2">
        <f>MACD!E2060</f>
        <v>1.7204919773234906E-2</v>
      </c>
      <c r="E2060" s="2">
        <f>MACD!F2060</f>
        <v>1.1184097216604068E-2</v>
      </c>
      <c r="F2060" s="2">
        <f>'Moving Avg'!D2060</f>
        <v>0.81400000000000006</v>
      </c>
      <c r="G2060" s="2">
        <f>'Moving Avg'!F2060</f>
        <v>0.84449999999999981</v>
      </c>
      <c r="H2060" s="2">
        <f>'Moving Avg'!G2060</f>
        <v>0.84619999999999995</v>
      </c>
      <c r="I2060" s="2">
        <f>'Moving Avg'!H2060</f>
        <v>0.94730000000000003</v>
      </c>
      <c r="J2060" s="6" t="str">
        <f>OBV!F2060</f>
        <v>BEARISH</v>
      </c>
      <c r="K2060" s="6" t="str">
        <f>OBV!G2060</f>
        <v>NEUTRAL</v>
      </c>
      <c r="L2060" s="6" t="str">
        <f>OBV!H2060</f>
        <v>CONFIRMED BEARISH</v>
      </c>
    </row>
    <row r="2061" spans="1:12" ht="13.5" x14ac:dyDescent="0.25">
      <c r="A2061" s="3">
        <f>RSI!A2061</f>
        <v>45303</v>
      </c>
      <c r="B2061" s="2">
        <f>RSI!B2061</f>
        <v>0.78</v>
      </c>
      <c r="C2061" s="2">
        <f>RSI!I2061</f>
        <v>31.59420942931591</v>
      </c>
      <c r="D2061" s="2">
        <f>MACD!E2061</f>
        <v>2.0691605164053883E-2</v>
      </c>
      <c r="E2061" s="2">
        <f>MACD!F2061</f>
        <v>1.3085598806094032E-2</v>
      </c>
      <c r="F2061" s="2">
        <f>'Moving Avg'!D2061</f>
        <v>0.80400000000000005</v>
      </c>
      <c r="G2061" s="2">
        <f>'Moving Avg'!F2061</f>
        <v>0.83900000000000008</v>
      </c>
      <c r="H2061" s="2">
        <f>'Moving Avg'!G2061</f>
        <v>0.84679999999999989</v>
      </c>
      <c r="I2061" s="2">
        <f>'Moving Avg'!H2061</f>
        <v>0.94600000000000006</v>
      </c>
      <c r="J2061" s="6" t="str">
        <f>OBV!F2061</f>
        <v>BEARISH</v>
      </c>
      <c r="K2061" s="6" t="str">
        <f>OBV!G2061</f>
        <v>NEUTRAL</v>
      </c>
      <c r="L2061" s="6" t="str">
        <f>OBV!H2061</f>
        <v>CONFIRMED BEARISH</v>
      </c>
    </row>
    <row r="2062" spans="1:12" ht="13.5" x14ac:dyDescent="0.25">
      <c r="A2062" s="3">
        <f>RSI!A2062</f>
        <v>45306</v>
      </c>
      <c r="B2062" s="2">
        <f>RSI!B2062</f>
        <v>0.78</v>
      </c>
      <c r="C2062" s="2">
        <f>RSI!I2062</f>
        <v>31.59420942931591</v>
      </c>
      <c r="D2062" s="2">
        <f>MACD!E2062</f>
        <v>2.2446796223367205E-2</v>
      </c>
      <c r="E2062" s="2">
        <f>MACD!F2062</f>
        <v>1.4957838289548667E-2</v>
      </c>
      <c r="F2062" s="2">
        <f>'Moving Avg'!D2062</f>
        <v>0.79400000000000015</v>
      </c>
      <c r="G2062" s="2">
        <f>'Moving Avg'!F2062</f>
        <v>0.83399999999999996</v>
      </c>
      <c r="H2062" s="2">
        <f>'Moving Avg'!G2062</f>
        <v>0.84739999999999993</v>
      </c>
      <c r="I2062" s="2">
        <f>'Moving Avg'!H2062</f>
        <v>0.94464999999999999</v>
      </c>
      <c r="J2062" s="6" t="str">
        <f>OBV!F2062</f>
        <v>BEARISH</v>
      </c>
      <c r="K2062" s="6" t="str">
        <f>OBV!G2062</f>
        <v>NEUTRAL</v>
      </c>
      <c r="L2062" s="6" t="str">
        <f>OBV!H2062</f>
        <v>CONFIRMED BEARISH</v>
      </c>
    </row>
    <row r="2063" spans="1:12" ht="13.5" x14ac:dyDescent="0.25">
      <c r="A2063" s="3">
        <f>RSI!A2063</f>
        <v>45307</v>
      </c>
      <c r="B2063" s="2">
        <f>RSI!B2063</f>
        <v>0.78</v>
      </c>
      <c r="C2063" s="2">
        <f>RSI!I2063</f>
        <v>31.59420942931591</v>
      </c>
      <c r="D2063" s="2">
        <f>MACD!E2063</f>
        <v>2.5788364190369228E-2</v>
      </c>
      <c r="E2063" s="2">
        <f>MACD!F2063</f>
        <v>1.7123943469712782E-2</v>
      </c>
      <c r="F2063" s="2">
        <f>'Moving Avg'!D2063</f>
        <v>0.78600000000000014</v>
      </c>
      <c r="G2063" s="2">
        <f>'Moving Avg'!F2063</f>
        <v>0.82899999999999996</v>
      </c>
      <c r="H2063" s="2">
        <f>'Moving Avg'!G2063</f>
        <v>0.8478</v>
      </c>
      <c r="I2063" s="2">
        <f>'Moving Avg'!H2063</f>
        <v>0.94340000000000002</v>
      </c>
      <c r="J2063" s="6" t="str">
        <f>OBV!F2063</f>
        <v>BEARISH</v>
      </c>
      <c r="K2063" s="6" t="str">
        <f>OBV!G2063</f>
        <v>NEUTRAL</v>
      </c>
      <c r="L2063" s="6" t="str">
        <f>OBV!H2063</f>
        <v>CONFIRMED BEARISH</v>
      </c>
    </row>
    <row r="2064" spans="1:12" ht="13.5" x14ac:dyDescent="0.25">
      <c r="A2064" s="3">
        <f>RSI!A2064</f>
        <v>45308</v>
      </c>
      <c r="B2064" s="2">
        <f>RSI!B2064</f>
        <v>0.8</v>
      </c>
      <c r="C2064" s="2">
        <f>RSI!I2064</f>
        <v>40.900327239427455</v>
      </c>
      <c r="D2064" s="2">
        <f>MACD!E2064</f>
        <v>2.7428756595395121E-2</v>
      </c>
      <c r="E2064" s="2">
        <f>MACD!F2064</f>
        <v>1.9184906094849248E-2</v>
      </c>
      <c r="F2064" s="2">
        <f>'Moving Avg'!D2064</f>
        <v>0.78599999999999992</v>
      </c>
      <c r="G2064" s="2">
        <f>'Moving Avg'!F2064</f>
        <v>0.82699999999999974</v>
      </c>
      <c r="H2064" s="2">
        <f>'Moving Avg'!G2064</f>
        <v>0.84860000000000002</v>
      </c>
      <c r="I2064" s="2">
        <f>'Moving Avg'!H2064</f>
        <v>0.94220000000000004</v>
      </c>
      <c r="J2064" s="6" t="str">
        <f>OBV!F2064</f>
        <v>BEARISH</v>
      </c>
      <c r="K2064" s="6" t="str">
        <f>OBV!G2064</f>
        <v>NEUTRAL</v>
      </c>
      <c r="L2064" s="6" t="str">
        <f>OBV!H2064</f>
        <v>NEUTRAL</v>
      </c>
    </row>
    <row r="2065" spans="1:12" ht="13.5" x14ac:dyDescent="0.25">
      <c r="A2065" s="3">
        <f>RSI!A2065</f>
        <v>45309</v>
      </c>
      <c r="B2065" s="2">
        <f>RSI!B2065</f>
        <v>0.79</v>
      </c>
      <c r="C2065" s="2">
        <f>RSI!I2065</f>
        <v>38.108717524039584</v>
      </c>
      <c r="D2065" s="2">
        <f>MACD!E2065</f>
        <v>2.6635004131009166E-2</v>
      </c>
      <c r="E2065" s="2">
        <f>MACD!F2065</f>
        <v>2.0674925702081234E-2</v>
      </c>
      <c r="F2065" s="2">
        <f>'Moving Avg'!D2065</f>
        <v>0.78599999999999992</v>
      </c>
      <c r="G2065" s="2">
        <f>'Moving Avg'!F2065</f>
        <v>0.82400000000000007</v>
      </c>
      <c r="H2065" s="2">
        <f>'Moving Avg'!G2065</f>
        <v>0.84919999999999984</v>
      </c>
      <c r="I2065" s="2">
        <f>'Moving Avg'!H2065</f>
        <v>0.94089999999999985</v>
      </c>
      <c r="J2065" s="6" t="str">
        <f>OBV!F2065</f>
        <v>BEARISH</v>
      </c>
      <c r="K2065" s="6" t="str">
        <f>OBV!G2065</f>
        <v>NEUTRAL</v>
      </c>
      <c r="L2065" s="6" t="str">
        <f>OBV!H2065</f>
        <v>NEUTRAL</v>
      </c>
    </row>
    <row r="2066" spans="1:12" ht="13.5" x14ac:dyDescent="0.25">
      <c r="A2066" s="3">
        <f>RSI!A2066</f>
        <v>45310</v>
      </c>
      <c r="B2066" s="2">
        <f>RSI!B2066</f>
        <v>0.78</v>
      </c>
      <c r="C2066" s="2">
        <f>RSI!I2066</f>
        <v>35.499362593451281</v>
      </c>
      <c r="D2066" s="2">
        <f>MACD!E2066</f>
        <v>2.6906166683059896E-2</v>
      </c>
      <c r="E2066" s="2">
        <f>MACD!F2066</f>
        <v>2.1921173898276969E-2</v>
      </c>
      <c r="F2066" s="2">
        <f>'Moving Avg'!D2066</f>
        <v>0.78600000000000014</v>
      </c>
      <c r="G2066" s="2">
        <f>'Moving Avg'!F2066</f>
        <v>0.82100000000000006</v>
      </c>
      <c r="H2066" s="2">
        <f>'Moving Avg'!G2066</f>
        <v>0.85019999999999996</v>
      </c>
      <c r="I2066" s="2">
        <f>'Moving Avg'!H2066</f>
        <v>0.93929999999999991</v>
      </c>
      <c r="J2066" s="6" t="str">
        <f>OBV!F2066</f>
        <v>BEARISH</v>
      </c>
      <c r="K2066" s="6" t="str">
        <f>OBV!G2066</f>
        <v>NEUTRAL</v>
      </c>
      <c r="L2066" s="6" t="str">
        <f>OBV!H2066</f>
        <v>NEUTRAL</v>
      </c>
    </row>
    <row r="2067" spans="1:12" ht="13.5" x14ac:dyDescent="0.25">
      <c r="A2067" s="3">
        <f>RSI!A2067</f>
        <v>45313</v>
      </c>
      <c r="B2067" s="2">
        <f>RSI!B2067</f>
        <v>0.76</v>
      </c>
      <c r="C2067" s="2">
        <f>RSI!I2067</f>
        <v>30.936891037398169</v>
      </c>
      <c r="D2067" s="2">
        <f>MACD!E2067</f>
        <v>2.8863275045116099E-2</v>
      </c>
      <c r="E2067" s="2">
        <f>MACD!F2067</f>
        <v>2.3309594127644797E-2</v>
      </c>
      <c r="F2067" s="2">
        <f>'Moving Avg'!D2067</f>
        <v>0.78200000000000003</v>
      </c>
      <c r="G2067" s="2">
        <f>'Moving Avg'!F2067</f>
        <v>0.81600000000000006</v>
      </c>
      <c r="H2067" s="2">
        <f>'Moving Avg'!G2067</f>
        <v>0.84999999999999987</v>
      </c>
      <c r="I2067" s="2">
        <f>'Moving Avg'!H2067</f>
        <v>0.93774999999999975</v>
      </c>
      <c r="J2067" s="6" t="str">
        <f>OBV!F2067</f>
        <v>BEARISH</v>
      </c>
      <c r="K2067" s="6" t="str">
        <f>OBV!G2067</f>
        <v>NEUTRAL</v>
      </c>
      <c r="L2067" s="6" t="str">
        <f>OBV!H2067</f>
        <v>CONFIRMED BEARISH</v>
      </c>
    </row>
    <row r="2068" spans="1:12" ht="13.5" x14ac:dyDescent="0.25">
      <c r="A2068" s="3">
        <f>RSI!A2068</f>
        <v>45314</v>
      </c>
      <c r="B2068" s="2">
        <f>RSI!B2068</f>
        <v>0.75</v>
      </c>
      <c r="C2068" s="2">
        <f>RSI!I2068</f>
        <v>28.93449399854066</v>
      </c>
      <c r="D2068" s="2">
        <f>MACD!E2068</f>
        <v>3.0067695841084707E-2</v>
      </c>
      <c r="E2068" s="2">
        <f>MACD!F2068</f>
        <v>2.466121447033278E-2</v>
      </c>
      <c r="F2068" s="2">
        <f>'Moving Avg'!D2068</f>
        <v>0.77600000000000002</v>
      </c>
      <c r="G2068" s="2">
        <f>'Moving Avg'!F2068</f>
        <v>0.81099999999999994</v>
      </c>
      <c r="H2068" s="2">
        <f>'Moving Avg'!G2068</f>
        <v>0.8488</v>
      </c>
      <c r="I2068" s="2">
        <f>'Moving Avg'!H2068</f>
        <v>0.93604999999999994</v>
      </c>
      <c r="J2068" s="6" t="str">
        <f>OBV!F2068</f>
        <v>BEARISH</v>
      </c>
      <c r="K2068" s="6" t="str">
        <f>OBV!G2068</f>
        <v>NEUTRAL</v>
      </c>
      <c r="L2068" s="6" t="str">
        <f>OBV!H2068</f>
        <v>CONFIRMED BEARISH</v>
      </c>
    </row>
    <row r="2069" spans="1:12" ht="13.5" x14ac:dyDescent="0.25">
      <c r="A2069" s="3">
        <f>RSI!A2069</f>
        <v>45315</v>
      </c>
      <c r="B2069" s="2">
        <f>RSI!B2069</f>
        <v>0.73</v>
      </c>
      <c r="C2069" s="2">
        <f>RSI!I2069</f>
        <v>25.394318671875411</v>
      </c>
      <c r="D2069" s="2">
        <f>MACD!E2069</f>
        <v>2.9870957765663175E-2</v>
      </c>
      <c r="E2069" s="2">
        <f>MACD!F2069</f>
        <v>2.5703163129398861E-2</v>
      </c>
      <c r="F2069" s="2">
        <f>'Moving Avg'!D2069</f>
        <v>0.76200000000000001</v>
      </c>
      <c r="G2069" s="2">
        <f>'Moving Avg'!F2069</f>
        <v>0.80449999999999999</v>
      </c>
      <c r="H2069" s="2">
        <f>'Moving Avg'!G2069</f>
        <v>0.84640000000000004</v>
      </c>
      <c r="I2069" s="2">
        <f>'Moving Avg'!H2069</f>
        <v>0.9342999999999998</v>
      </c>
      <c r="J2069" s="6" t="str">
        <f>OBV!F2069</f>
        <v>BEARISH</v>
      </c>
      <c r="K2069" s="6" t="str">
        <f>OBV!G2069</f>
        <v>NEUTRAL</v>
      </c>
      <c r="L2069" s="6" t="str">
        <f>OBV!H2069</f>
        <v>CONFIRMED BEARISH</v>
      </c>
    </row>
    <row r="2070" spans="1:12" ht="13.5" x14ac:dyDescent="0.25">
      <c r="A2070" s="3">
        <f>RSI!A2070</f>
        <v>45316</v>
      </c>
      <c r="B2070" s="2">
        <f>RSI!B2070</f>
        <v>0.7</v>
      </c>
      <c r="C2070" s="2">
        <f>RSI!I2070</f>
        <v>21.203552324816513</v>
      </c>
      <c r="D2070" s="2">
        <f>MACD!E2070</f>
        <v>3.0857889954257089E-2</v>
      </c>
      <c r="E2070" s="2">
        <f>MACD!F2070</f>
        <v>2.6734108494370509E-2</v>
      </c>
      <c r="F2070" s="2">
        <f>'Moving Avg'!D2070</f>
        <v>0.74399999999999999</v>
      </c>
      <c r="G2070" s="2">
        <f>'Moving Avg'!F2070</f>
        <v>0.79699999999999993</v>
      </c>
      <c r="H2070" s="2">
        <f>'Moving Avg'!G2070</f>
        <v>0.84240000000000004</v>
      </c>
      <c r="I2070" s="2">
        <f>'Moving Avg'!H2070</f>
        <v>0.93259999999999976</v>
      </c>
      <c r="J2070" s="6" t="str">
        <f>OBV!F2070</f>
        <v>BEARISH</v>
      </c>
      <c r="K2070" s="6" t="str">
        <f>OBV!G2070</f>
        <v>NEUTRAL</v>
      </c>
      <c r="L2070" s="6" t="str">
        <f>OBV!H2070</f>
        <v>CONFIRMED BEARISH</v>
      </c>
    </row>
    <row r="2071" spans="1:12" ht="13.5" x14ac:dyDescent="0.25">
      <c r="A2071" s="3">
        <f>RSI!A2071</f>
        <v>45317</v>
      </c>
      <c r="B2071" s="2">
        <f>RSI!B2071</f>
        <v>0.67</v>
      </c>
      <c r="C2071" s="2">
        <f>RSI!I2071</f>
        <v>18.003866421492646</v>
      </c>
      <c r="D2071" s="2">
        <f>MACD!E2071</f>
        <v>3.2988872267779246E-2</v>
      </c>
      <c r="E2071" s="2">
        <f>MACD!F2071</f>
        <v>2.798506124905226E-2</v>
      </c>
      <c r="F2071" s="2">
        <f>'Moving Avg'!D2071</f>
        <v>0.72200000000000009</v>
      </c>
      <c r="G2071" s="2">
        <f>'Moving Avg'!F2071</f>
        <v>0.78800000000000003</v>
      </c>
      <c r="H2071" s="2">
        <f>'Moving Avg'!G2071</f>
        <v>0.83819999999999995</v>
      </c>
      <c r="I2071" s="2">
        <f>'Moving Avg'!H2071</f>
        <v>0.93069999999999964</v>
      </c>
      <c r="J2071" s="6" t="str">
        <f>OBV!F2071</f>
        <v>BEARISH</v>
      </c>
      <c r="K2071" s="6" t="str">
        <f>OBV!G2071</f>
        <v>NEUTRAL</v>
      </c>
      <c r="L2071" s="6" t="str">
        <f>OBV!H2071</f>
        <v>CONFIRMED BEARISH</v>
      </c>
    </row>
    <row r="2072" spans="1:12" ht="13.5" x14ac:dyDescent="0.25">
      <c r="A2072" s="3">
        <f>RSI!A2072</f>
        <v>45320</v>
      </c>
      <c r="B2072" s="2">
        <f>RSI!B2072</f>
        <v>0.67</v>
      </c>
      <c r="C2072" s="2">
        <f>RSI!I2072</f>
        <v>18.003866421492646</v>
      </c>
      <c r="D2072" s="2">
        <f>MACD!E2072</f>
        <v>3.5536064994695082E-2</v>
      </c>
      <c r="E2072" s="2">
        <f>MACD!F2072</f>
        <v>2.9495261998180825E-2</v>
      </c>
      <c r="F2072" s="2">
        <f>'Moving Avg'!D2072</f>
        <v>0.70399999999999996</v>
      </c>
      <c r="G2072" s="2">
        <f>'Moving Avg'!F2072</f>
        <v>0.77949999999999997</v>
      </c>
      <c r="H2072" s="2">
        <f>'Moving Avg'!G2072</f>
        <v>0.83320000000000005</v>
      </c>
      <c r="I2072" s="2">
        <f>'Moving Avg'!H2072</f>
        <v>0.92884999999999951</v>
      </c>
      <c r="J2072" s="6" t="str">
        <f>OBV!F2072</f>
        <v>BEARISH</v>
      </c>
      <c r="K2072" s="6" t="str">
        <f>OBV!G2072</f>
        <v>NEUTRAL</v>
      </c>
      <c r="L2072" s="6" t="str">
        <f>OBV!H2072</f>
        <v>CONFIRMED BEARISH</v>
      </c>
    </row>
    <row r="2073" spans="1:12" ht="13.5" x14ac:dyDescent="0.25">
      <c r="A2073" s="3">
        <f>RSI!A2073</f>
        <v>45321</v>
      </c>
      <c r="B2073" s="2">
        <f>RSI!B2073</f>
        <v>0.67</v>
      </c>
      <c r="C2073" s="2">
        <f>RSI!I2073</f>
        <v>18.003866421492646</v>
      </c>
      <c r="D2073" s="2">
        <f>MACD!E2073</f>
        <v>3.8380320663991552E-2</v>
      </c>
      <c r="E2073" s="2">
        <f>MACD!F2073</f>
        <v>3.1272273731342976E-2</v>
      </c>
      <c r="F2073" s="2">
        <f>'Moving Avg'!D2073</f>
        <v>0.68799999999999994</v>
      </c>
      <c r="G2073" s="2">
        <f>'Moving Avg'!F2073</f>
        <v>0.77049999999999996</v>
      </c>
      <c r="H2073" s="2">
        <f>'Moving Avg'!G2073</f>
        <v>0.82820000000000005</v>
      </c>
      <c r="I2073" s="2">
        <f>'Moving Avg'!H2073</f>
        <v>0.92704999999999937</v>
      </c>
      <c r="J2073" s="6" t="str">
        <f>OBV!F2073</f>
        <v>BEARISH</v>
      </c>
      <c r="K2073" s="6" t="str">
        <f>OBV!G2073</f>
        <v>NEUTRAL</v>
      </c>
      <c r="L2073" s="6" t="str">
        <f>OBV!H2073</f>
        <v>CONFIRMED BEARISH</v>
      </c>
    </row>
    <row r="2074" spans="1:12" ht="13.5" x14ac:dyDescent="0.25">
      <c r="A2074" s="3">
        <f>RSI!A2074</f>
        <v>45322</v>
      </c>
      <c r="B2074" s="2">
        <f>RSI!B2074</f>
        <v>0.7</v>
      </c>
      <c r="C2074" s="2">
        <f>RSI!I2074</f>
        <v>31.007246322137561</v>
      </c>
      <c r="D2074" s="2">
        <f>MACD!E2074</f>
        <v>4.2279605639491735E-2</v>
      </c>
      <c r="E2074" s="2">
        <f>MACD!F2074</f>
        <v>3.347374011297273E-2</v>
      </c>
      <c r="F2074" s="2">
        <f>'Moving Avg'!D2074</f>
        <v>0.68200000000000005</v>
      </c>
      <c r="G2074" s="2">
        <f>'Moving Avg'!F2074</f>
        <v>0.76300000000000001</v>
      </c>
      <c r="H2074" s="2">
        <f>'Moving Avg'!G2074</f>
        <v>0.82340000000000013</v>
      </c>
      <c r="I2074" s="2">
        <f>'Moving Avg'!H2074</f>
        <v>0.92509999999999937</v>
      </c>
      <c r="J2074" s="6" t="str">
        <f>OBV!F2074</f>
        <v>BEARISH</v>
      </c>
      <c r="K2074" s="6" t="str">
        <f>OBV!G2074</f>
        <v>NEUTRAL</v>
      </c>
      <c r="L2074" s="6" t="str">
        <f>OBV!H2074</f>
        <v>CONFIRMED BEARISH</v>
      </c>
    </row>
    <row r="2075" spans="1:12" ht="13.5" x14ac:dyDescent="0.25">
      <c r="A2075" s="3">
        <f>RSI!A2075</f>
        <v>45323</v>
      </c>
      <c r="B2075" s="2">
        <f>RSI!B2075</f>
        <v>0.73</v>
      </c>
      <c r="C2075" s="2">
        <f>RSI!I2075</f>
        <v>41.071329213105251</v>
      </c>
      <c r="D2075" s="2">
        <f>MACD!E2075</f>
        <v>4.223169950189809E-2</v>
      </c>
      <c r="E2075" s="2">
        <f>MACD!F2075</f>
        <v>3.5225331990757808E-2</v>
      </c>
      <c r="F2075" s="2">
        <f>'Moving Avg'!D2075</f>
        <v>0.68799999999999994</v>
      </c>
      <c r="G2075" s="2">
        <f>'Moving Avg'!F2075</f>
        <v>0.7579999999999999</v>
      </c>
      <c r="H2075" s="2">
        <f>'Moving Avg'!G2075</f>
        <v>0.81940000000000013</v>
      </c>
      <c r="I2075" s="2">
        <f>'Moving Avg'!H2075</f>
        <v>0.92299999999999938</v>
      </c>
      <c r="J2075" s="6" t="str">
        <f>OBV!F2075</f>
        <v>BULLISH</v>
      </c>
      <c r="K2075" s="6" t="str">
        <f>OBV!G2075</f>
        <v>NEUTRAL</v>
      </c>
      <c r="L2075" s="6" t="str">
        <f>OBV!H2075</f>
        <v>CONFIRMED BULLISH</v>
      </c>
    </row>
    <row r="2076" spans="1:12" ht="13.5" x14ac:dyDescent="0.25">
      <c r="A2076" s="3">
        <f>RSI!A2076</f>
        <v>45324</v>
      </c>
      <c r="B2076" s="2">
        <f>RSI!B2076</f>
        <v>0.76</v>
      </c>
      <c r="C2076" s="2">
        <f>RSI!I2076</f>
        <v>49.071771221931904</v>
      </c>
      <c r="D2076" s="2">
        <f>MACD!E2076</f>
        <v>3.8635970197493985E-2</v>
      </c>
      <c r="E2076" s="2">
        <f>MACD!F2076</f>
        <v>3.5907459632105045E-2</v>
      </c>
      <c r="F2076" s="2">
        <f>'Moving Avg'!D2076</f>
        <v>0.70600000000000007</v>
      </c>
      <c r="G2076" s="2">
        <f>'Moving Avg'!F2076</f>
        <v>0.75449999999999995</v>
      </c>
      <c r="H2076" s="2">
        <f>'Moving Avg'!G2076</f>
        <v>0.81600000000000006</v>
      </c>
      <c r="I2076" s="2">
        <f>'Moving Avg'!H2076</f>
        <v>0.92104999999999937</v>
      </c>
      <c r="J2076" s="6" t="str">
        <f>OBV!F2076</f>
        <v>BULLISH</v>
      </c>
      <c r="K2076" s="6" t="str">
        <f>OBV!G2076</f>
        <v>NEUTRAL</v>
      </c>
      <c r="L2076" s="6" t="str">
        <f>OBV!H2076</f>
        <v>CONFIRMED BULLISH</v>
      </c>
    </row>
    <row r="2077" spans="1:12" ht="13.5" x14ac:dyDescent="0.25">
      <c r="A2077" s="3">
        <f>RSI!A2077</f>
        <v>45327</v>
      </c>
      <c r="B2077" s="2">
        <f>RSI!B2077</f>
        <v>0.77</v>
      </c>
      <c r="C2077" s="2">
        <f>RSI!I2077</f>
        <v>51.438470726949852</v>
      </c>
      <c r="D2077" s="2">
        <f>MACD!E2077</f>
        <v>3.1788763817148791E-2</v>
      </c>
      <c r="E2077" s="2">
        <f>MACD!F2077</f>
        <v>3.5083720469113795E-2</v>
      </c>
      <c r="F2077" s="2">
        <f>'Moving Avg'!D2077</f>
        <v>0.72600000000000009</v>
      </c>
      <c r="G2077" s="2">
        <f>'Moving Avg'!F2077</f>
        <v>0.75149999999999995</v>
      </c>
      <c r="H2077" s="2">
        <f>'Moving Avg'!G2077</f>
        <v>0.81340000000000012</v>
      </c>
      <c r="I2077" s="2">
        <f>'Moving Avg'!H2077</f>
        <v>0.91924999999999923</v>
      </c>
      <c r="J2077" s="6" t="str">
        <f>OBV!F2077</f>
        <v>BULLISH</v>
      </c>
      <c r="K2077" s="6" t="str">
        <f>OBV!G2077</f>
        <v>NEUTRAL</v>
      </c>
      <c r="L2077" s="6" t="str">
        <f>OBV!H2077</f>
        <v>CONFIRMED BULLISH</v>
      </c>
    </row>
    <row r="2078" spans="1:12" ht="13.5" x14ac:dyDescent="0.25">
      <c r="A2078" s="3">
        <f>RSI!A2078</f>
        <v>45328</v>
      </c>
      <c r="B2078" s="2">
        <f>RSI!B2078</f>
        <v>0.8</v>
      </c>
      <c r="C2078" s="2">
        <f>RSI!I2078</f>
        <v>57.777648140223498</v>
      </c>
      <c r="D2078" s="2">
        <f>MACD!E2078</f>
        <v>2.218723444431836E-2</v>
      </c>
      <c r="E2078" s="2">
        <f>MACD!F2078</f>
        <v>3.250442326415471E-2</v>
      </c>
      <c r="F2078" s="2">
        <f>'Moving Avg'!D2078</f>
        <v>0.752</v>
      </c>
      <c r="G2078" s="2">
        <f>'Moving Avg'!F2078</f>
        <v>0.75049999999999994</v>
      </c>
      <c r="H2078" s="2">
        <f>'Moving Avg'!G2078</f>
        <v>0.81120000000000014</v>
      </c>
      <c r="I2078" s="2">
        <f>'Moving Avg'!H2078</f>
        <v>0.91759999999999931</v>
      </c>
      <c r="J2078" s="6" t="str">
        <f>OBV!F2078</f>
        <v>BULLISH</v>
      </c>
      <c r="K2078" s="6" t="str">
        <f>OBV!G2078</f>
        <v>NEUTRAL</v>
      </c>
      <c r="L2078" s="6" t="str">
        <f>OBV!H2078</f>
        <v>CONFIRMED BULLISH</v>
      </c>
    </row>
    <row r="2079" spans="1:12" ht="13.5" x14ac:dyDescent="0.25">
      <c r="A2079" s="3">
        <f>RSI!A2079</f>
        <v>45329</v>
      </c>
      <c r="B2079" s="2">
        <f>RSI!B2079</f>
        <v>0.83</v>
      </c>
      <c r="C2079" s="2">
        <f>RSI!I2079</f>
        <v>62.981700944211468</v>
      </c>
      <c r="D2079" s="2">
        <f>MACD!E2079</f>
        <v>8.5428768508549746E-3</v>
      </c>
      <c r="E2079" s="2">
        <f>MACD!F2079</f>
        <v>2.7712113981494764E-2</v>
      </c>
      <c r="F2079" s="2">
        <f>'Moving Avg'!D2079</f>
        <v>0.77799999999999991</v>
      </c>
      <c r="G2079" s="2">
        <f>'Moving Avg'!F2079</f>
        <v>0.752</v>
      </c>
      <c r="H2079" s="2">
        <f>'Moving Avg'!G2079</f>
        <v>0.8096000000000001</v>
      </c>
      <c r="I2079" s="2">
        <f>'Moving Avg'!H2079</f>
        <v>0.91609999999999947</v>
      </c>
      <c r="J2079" s="6" t="str">
        <f>OBV!F2079</f>
        <v>BULLISH</v>
      </c>
      <c r="K2079" s="6" t="str">
        <f>OBV!G2079</f>
        <v>NEUTRAL</v>
      </c>
      <c r="L2079" s="6" t="str">
        <f>OBV!H2079</f>
        <v>CONFIRMED BULLISH</v>
      </c>
    </row>
    <row r="2080" spans="1:12" ht="13.5" x14ac:dyDescent="0.25">
      <c r="A2080" s="3">
        <f>RSI!A2080</f>
        <v>45330</v>
      </c>
      <c r="B2080" s="2">
        <f>RSI!B2080</f>
        <v>0.84</v>
      </c>
      <c r="C2080" s="2">
        <f>RSI!I2080</f>
        <v>64.550173128265314</v>
      </c>
      <c r="D2080" s="2">
        <f>MACD!E2080</f>
        <v>-8.7402281223810663E-3</v>
      </c>
      <c r="E2080" s="2">
        <f>MACD!F2080</f>
        <v>2.0421645560719598E-2</v>
      </c>
      <c r="F2080" s="2">
        <f>'Moving Avg'!D2080</f>
        <v>0.8</v>
      </c>
      <c r="G2080" s="2">
        <f>'Moving Avg'!F2080</f>
        <v>0.75449999999999995</v>
      </c>
      <c r="H2080" s="2">
        <f>'Moving Avg'!G2080</f>
        <v>0.80860000000000032</v>
      </c>
      <c r="I2080" s="2">
        <f>'Moving Avg'!H2080</f>
        <v>0.9147999999999995</v>
      </c>
      <c r="J2080" s="6" t="str">
        <f>OBV!F2080</f>
        <v>BULLISH</v>
      </c>
      <c r="K2080" s="6" t="str">
        <f>OBV!G2080</f>
        <v>STRONG</v>
      </c>
      <c r="L2080" s="6" t="str">
        <f>OBV!H2080</f>
        <v>CONFIRMED BULLISH</v>
      </c>
    </row>
    <row r="2081" spans="1:12" ht="13.5" x14ac:dyDescent="0.25">
      <c r="A2081" s="3">
        <f>RSI!A2081</f>
        <v>45331</v>
      </c>
      <c r="B2081" s="2">
        <f>RSI!B2081</f>
        <v>0.81</v>
      </c>
      <c r="C2081" s="2">
        <f>RSI!I2081</f>
        <v>56.777938230941345</v>
      </c>
      <c r="D2081" s="2">
        <f>MACD!E2081</f>
        <v>-2.6170122581498978E-2</v>
      </c>
      <c r="E2081" s="2">
        <f>MACD!F2081</f>
        <v>1.1103291932275883E-2</v>
      </c>
      <c r="F2081" s="2">
        <f>'Moving Avg'!D2081</f>
        <v>0.80999999999999994</v>
      </c>
      <c r="G2081" s="2">
        <f>'Moving Avg'!F2081</f>
        <v>0.75600000000000001</v>
      </c>
      <c r="H2081" s="2">
        <f>'Moving Avg'!G2081</f>
        <v>0.80720000000000025</v>
      </c>
      <c r="I2081" s="2">
        <f>'Moving Avg'!H2081</f>
        <v>0.91349999999999965</v>
      </c>
      <c r="J2081" s="6" t="str">
        <f>OBV!F2081</f>
        <v>BULLISH</v>
      </c>
      <c r="K2081" s="6" t="str">
        <f>OBV!G2081</f>
        <v>NEUTRAL</v>
      </c>
      <c r="L2081" s="6" t="str">
        <f>OBV!H2081</f>
        <v>CONFIRMED BULLISH</v>
      </c>
    </row>
    <row r="2082" spans="1:12" ht="13.5" x14ac:dyDescent="0.25">
      <c r="A2082" s="3">
        <f>RSI!A2082</f>
        <v>45334</v>
      </c>
      <c r="B2082" s="2">
        <f>RSI!B2082</f>
        <v>0.79</v>
      </c>
      <c r="C2082" s="2">
        <f>RSI!I2082</f>
        <v>52.260277221961545</v>
      </c>
      <c r="D2082" s="2">
        <f>MACD!E2082</f>
        <v>-3.9641747897542934E-2</v>
      </c>
      <c r="E2082" s="2">
        <f>MACD!F2082</f>
        <v>9.5428396631212081E-4</v>
      </c>
      <c r="F2082" s="2">
        <f>'Moving Avg'!D2082</f>
        <v>0.81400000000000006</v>
      </c>
      <c r="G2082" s="2">
        <f>'Moving Avg'!F2082</f>
        <v>0.75650000000000017</v>
      </c>
      <c r="H2082" s="2">
        <f>'Moving Avg'!G2082</f>
        <v>0.80540000000000012</v>
      </c>
      <c r="I2082" s="2">
        <f>'Moving Avg'!H2082</f>
        <v>0.91189999999999971</v>
      </c>
      <c r="J2082" s="6" t="str">
        <f>OBV!F2082</f>
        <v>BULLISH</v>
      </c>
      <c r="K2082" s="6" t="str">
        <f>OBV!G2082</f>
        <v>NEUTRAL</v>
      </c>
      <c r="L2082" s="6" t="str">
        <f>OBV!H2082</f>
        <v>CONFIRMED BULLISH</v>
      </c>
    </row>
    <row r="2083" spans="1:12" ht="13.5" x14ac:dyDescent="0.25">
      <c r="A2083" s="3">
        <f>RSI!A2083</f>
        <v>45335</v>
      </c>
      <c r="B2083" s="2">
        <f>RSI!B2083</f>
        <v>0.76</v>
      </c>
      <c r="C2083" s="2">
        <f>RSI!I2083</f>
        <v>46.308208411744715</v>
      </c>
      <c r="D2083" s="2">
        <f>MACD!E2083</f>
        <v>-4.8889981431223695E-2</v>
      </c>
      <c r="E2083" s="2">
        <f>MACD!F2083</f>
        <v>-9.0145691131950437E-3</v>
      </c>
      <c r="F2083" s="2">
        <f>'Moving Avg'!D2083</f>
        <v>0.80600000000000005</v>
      </c>
      <c r="G2083" s="2">
        <f>'Moving Avg'!F2083</f>
        <v>0.75550000000000006</v>
      </c>
      <c r="H2083" s="2">
        <f>'Moving Avg'!G2083</f>
        <v>0.80380000000000007</v>
      </c>
      <c r="I2083" s="2">
        <f>'Moving Avg'!H2083</f>
        <v>0.91014999999999957</v>
      </c>
      <c r="J2083" s="6" t="str">
        <f>OBV!F2083</f>
        <v>BULLISH</v>
      </c>
      <c r="K2083" s="6" t="str">
        <f>OBV!G2083</f>
        <v>NEUTRAL</v>
      </c>
      <c r="L2083" s="6" t="str">
        <f>OBV!H2083</f>
        <v>BULLISH DIVERGENCE</v>
      </c>
    </row>
    <row r="2084" spans="1:12" ht="13.5" x14ac:dyDescent="0.25">
      <c r="A2084" s="3">
        <f>RSI!A2084</f>
        <v>45336</v>
      </c>
      <c r="B2084" s="2">
        <f>RSI!B2084</f>
        <v>0.77</v>
      </c>
      <c r="C2084" s="2">
        <f>RSI!I2084</f>
        <v>48.417152077295619</v>
      </c>
      <c r="D2084" s="2">
        <f>MACD!E2084</f>
        <v>-5.2729594810247304E-2</v>
      </c>
      <c r="E2084" s="2">
        <f>MACD!F2084</f>
        <v>-1.7757574252605497E-2</v>
      </c>
      <c r="F2084" s="2">
        <f>'Moving Avg'!D2084</f>
        <v>0.79400000000000004</v>
      </c>
      <c r="G2084" s="2">
        <f>'Moving Avg'!F2084</f>
        <v>0.754</v>
      </c>
      <c r="H2084" s="2">
        <f>'Moving Avg'!G2084</f>
        <v>0.80260000000000009</v>
      </c>
      <c r="I2084" s="2">
        <f>'Moving Avg'!H2084</f>
        <v>0.90849999999999964</v>
      </c>
      <c r="J2084" s="6" t="str">
        <f>OBV!F2084</f>
        <v>BULLISH</v>
      </c>
      <c r="K2084" s="6" t="str">
        <f>OBV!G2084</f>
        <v>NEUTRAL</v>
      </c>
      <c r="L2084" s="6" t="str">
        <f>OBV!H2084</f>
        <v>BULLISH DIVERGENCE</v>
      </c>
    </row>
    <row r="2085" spans="1:12" ht="13.5" x14ac:dyDescent="0.25">
      <c r="A2085" s="3">
        <f>RSI!A2085</f>
        <v>45337</v>
      </c>
      <c r="B2085" s="2">
        <f>RSI!B2085</f>
        <v>0.79</v>
      </c>
      <c r="C2085" s="2">
        <f>RSI!I2085</f>
        <v>52.440683238219393</v>
      </c>
      <c r="D2085" s="2">
        <f>MACD!E2085</f>
        <v>-5.280074951107494E-2</v>
      </c>
      <c r="E2085" s="2">
        <f>MACD!F2085</f>
        <v>-2.4766209304299389E-2</v>
      </c>
      <c r="F2085" s="2">
        <f>'Moving Avg'!D2085</f>
        <v>0.78400000000000003</v>
      </c>
      <c r="G2085" s="2">
        <f>'Moving Avg'!F2085</f>
        <v>0.75400000000000011</v>
      </c>
      <c r="H2085" s="2">
        <f>'Moving Avg'!G2085</f>
        <v>0.80200000000000005</v>
      </c>
      <c r="I2085" s="2">
        <f>'Moving Avg'!H2085</f>
        <v>0.90664999999999962</v>
      </c>
      <c r="J2085" s="6" t="str">
        <f>OBV!F2085</f>
        <v>BULLISH</v>
      </c>
      <c r="K2085" s="6" t="str">
        <f>OBV!G2085</f>
        <v>NEUTRAL</v>
      </c>
      <c r="L2085" s="6" t="str">
        <f>OBV!H2085</f>
        <v>BULLISH DIVERGENCE</v>
      </c>
    </row>
    <row r="2086" spans="1:12" ht="13.5" x14ac:dyDescent="0.25">
      <c r="A2086" s="3">
        <f>RSI!A2086</f>
        <v>45338</v>
      </c>
      <c r="B2086" s="2">
        <f>RSI!B2086</f>
        <v>0.79</v>
      </c>
      <c r="C2086" s="2">
        <f>RSI!I2086</f>
        <v>52.440683238219393</v>
      </c>
      <c r="D2086" s="2">
        <f>MACD!E2086</f>
        <v>-4.8323155621283864E-2</v>
      </c>
      <c r="E2086" s="2">
        <f>MACD!F2086</f>
        <v>-2.9477598567696287E-2</v>
      </c>
      <c r="F2086" s="2">
        <f>'Moving Avg'!D2086</f>
        <v>0.78</v>
      </c>
      <c r="G2086" s="2">
        <f>'Moving Avg'!F2086</f>
        <v>0.75449999999999995</v>
      </c>
      <c r="H2086" s="2">
        <f>'Moving Avg'!G2086</f>
        <v>0.80140000000000011</v>
      </c>
      <c r="I2086" s="2">
        <f>'Moving Avg'!H2086</f>
        <v>0.9047999999999996</v>
      </c>
      <c r="J2086" s="6" t="str">
        <f>OBV!F2086</f>
        <v>BULLISH</v>
      </c>
      <c r="K2086" s="6" t="str">
        <f>OBV!G2086</f>
        <v>NEUTRAL</v>
      </c>
      <c r="L2086" s="6" t="str">
        <f>OBV!H2086</f>
        <v>BULLISH DIVERGENCE</v>
      </c>
    </row>
    <row r="2087" spans="1:12" ht="13.5" x14ac:dyDescent="0.25">
      <c r="A2087" s="3">
        <f>RSI!A2087</f>
        <v>45341</v>
      </c>
      <c r="B2087" s="2">
        <f>RSI!B2087</f>
        <v>0.79</v>
      </c>
      <c r="C2087" s="2">
        <f>RSI!I2087</f>
        <v>52.440683238219393</v>
      </c>
      <c r="D2087" s="2">
        <f>MACD!E2087</f>
        <v>-4.306779681166073E-2</v>
      </c>
      <c r="E2087" s="2">
        <f>MACD!F2087</f>
        <v>-3.2195638216489172E-2</v>
      </c>
      <c r="F2087" s="2">
        <f>'Moving Avg'!D2087</f>
        <v>0.78</v>
      </c>
      <c r="G2087" s="2">
        <f>'Moving Avg'!F2087</f>
        <v>0.75599999999999989</v>
      </c>
      <c r="H2087" s="2">
        <f>'Moving Avg'!G2087</f>
        <v>0.80040000000000022</v>
      </c>
      <c r="I2087" s="2">
        <f>'Moving Avg'!H2087</f>
        <v>0.90299999999999958</v>
      </c>
      <c r="J2087" s="6" t="str">
        <f>OBV!F2087</f>
        <v>BULLISH</v>
      </c>
      <c r="K2087" s="6" t="str">
        <f>OBV!G2087</f>
        <v>NEUTRAL</v>
      </c>
      <c r="L2087" s="6" t="str">
        <f>OBV!H2087</f>
        <v>NEUTRAL</v>
      </c>
    </row>
    <row r="2088" spans="1:12" ht="13.5" x14ac:dyDescent="0.25">
      <c r="A2088" s="3">
        <f>RSI!A2088</f>
        <v>45342</v>
      </c>
      <c r="B2088" s="2">
        <f>RSI!B2088</f>
        <v>0.78</v>
      </c>
      <c r="C2088" s="2">
        <f>RSI!I2088</f>
        <v>50.004899823519885</v>
      </c>
      <c r="D2088" s="2">
        <f>MACD!E2088</f>
        <v>-3.3331344219373005E-2</v>
      </c>
      <c r="E2088" s="2">
        <f>MACD!F2088</f>
        <v>-3.2422779417065936E-2</v>
      </c>
      <c r="F2088" s="2">
        <f>'Moving Avg'!D2088</f>
        <v>0.78400000000000003</v>
      </c>
      <c r="G2088" s="2">
        <f>'Moving Avg'!F2088</f>
        <v>0.75749999999999984</v>
      </c>
      <c r="H2088" s="2">
        <f>'Moving Avg'!G2088</f>
        <v>0.79940000000000022</v>
      </c>
      <c r="I2088" s="2">
        <f>'Moving Avg'!H2088</f>
        <v>0.90114999999999967</v>
      </c>
      <c r="J2088" s="6" t="str">
        <f>OBV!F2088</f>
        <v>BULLISH</v>
      </c>
      <c r="K2088" s="6" t="str">
        <f>OBV!G2088</f>
        <v>NEUTRAL</v>
      </c>
      <c r="L2088" s="6" t="str">
        <f>OBV!H2088</f>
        <v>CONFIRMED BULLISH</v>
      </c>
    </row>
    <row r="2089" spans="1:12" ht="13.5" x14ac:dyDescent="0.25">
      <c r="A2089" s="3">
        <f>RSI!A2089</f>
        <v>45343</v>
      </c>
      <c r="B2089" s="2">
        <f>RSI!B2089</f>
        <v>0.75</v>
      </c>
      <c r="C2089" s="2">
        <f>RSI!I2089</f>
        <v>43.480105125705393</v>
      </c>
      <c r="D2089" s="2">
        <f>MACD!E2089</f>
        <v>-1.8257697952260177E-2</v>
      </c>
      <c r="E2089" s="2">
        <f>MACD!F2089</f>
        <v>-2.9589763124104787E-2</v>
      </c>
      <c r="F2089" s="2">
        <f>'Moving Avg'!D2089</f>
        <v>0.78</v>
      </c>
      <c r="G2089" s="2">
        <f>'Moving Avg'!F2089</f>
        <v>0.75849999999999995</v>
      </c>
      <c r="H2089" s="2">
        <f>'Moving Avg'!G2089</f>
        <v>0.79760000000000031</v>
      </c>
      <c r="I2089" s="2">
        <f>'Moving Avg'!H2089</f>
        <v>0.89944999999999953</v>
      </c>
      <c r="J2089" s="6" t="str">
        <f>OBV!F2089</f>
        <v>BEARISH</v>
      </c>
      <c r="K2089" s="6" t="str">
        <f>OBV!G2089</f>
        <v>NEUTRAL</v>
      </c>
      <c r="L2089" s="6" t="str">
        <f>OBV!H2089</f>
        <v>CONFIRMED BEARISH</v>
      </c>
    </row>
    <row r="2090" spans="1:12" ht="13.5" x14ac:dyDescent="0.25">
      <c r="A2090" s="3">
        <f>RSI!A2090</f>
        <v>45344</v>
      </c>
      <c r="B2090" s="2">
        <f>RSI!B2090</f>
        <v>0.74</v>
      </c>
      <c r="C2090" s="2">
        <f>RSI!I2090</f>
        <v>41.534619807507134</v>
      </c>
      <c r="D2090" s="2">
        <f>MACD!E2090</f>
        <v>-3.0489130084849769E-3</v>
      </c>
      <c r="E2090" s="2">
        <f>MACD!F2090</f>
        <v>-2.4281593100980825E-2</v>
      </c>
      <c r="F2090" s="2">
        <f>'Moving Avg'!D2090</f>
        <v>0.77000000000000013</v>
      </c>
      <c r="G2090" s="2">
        <f>'Moving Avg'!F2090</f>
        <v>0.76049999999999984</v>
      </c>
      <c r="H2090" s="2">
        <f>'Moving Avg'!G2090</f>
        <v>0.79500000000000015</v>
      </c>
      <c r="I2090" s="2">
        <f>'Moving Avg'!H2090</f>
        <v>0.89764999999999961</v>
      </c>
      <c r="J2090" s="6" t="str">
        <f>OBV!F2090</f>
        <v>BEARISH</v>
      </c>
      <c r="K2090" s="6" t="str">
        <f>OBV!G2090</f>
        <v>NEUTRAL</v>
      </c>
      <c r="L2090" s="6" t="str">
        <f>OBV!H2090</f>
        <v>CONFIRMED BEARISH</v>
      </c>
    </row>
    <row r="2091" spans="1:12" ht="13.5" x14ac:dyDescent="0.25">
      <c r="A2091" s="3">
        <f>RSI!A2091</f>
        <v>45345</v>
      </c>
      <c r="B2091" s="2">
        <f>RSI!B2091</f>
        <v>0.74</v>
      </c>
      <c r="C2091" s="2">
        <f>RSI!I2091</f>
        <v>41.534619807507134</v>
      </c>
      <c r="D2091" s="2">
        <f>MACD!E2091</f>
        <v>5.4257636626607875E-3</v>
      </c>
      <c r="E2091" s="2">
        <f>MACD!F2091</f>
        <v>-1.8340121748252503E-2</v>
      </c>
      <c r="F2091" s="2">
        <f>'Moving Avg'!D2091</f>
        <v>0.76000000000000012</v>
      </c>
      <c r="G2091" s="2">
        <f>'Moving Avg'!F2091</f>
        <v>0.76400000000000001</v>
      </c>
      <c r="H2091" s="2">
        <f>'Moving Avg'!G2091</f>
        <v>0.79200000000000026</v>
      </c>
      <c r="I2091" s="2">
        <f>'Moving Avg'!H2091</f>
        <v>0.8958499999999997</v>
      </c>
      <c r="J2091" s="6" t="str">
        <f>OBV!F2091</f>
        <v>BEARISH</v>
      </c>
      <c r="K2091" s="6" t="str">
        <f>OBV!G2091</f>
        <v>NEUTRAL</v>
      </c>
      <c r="L2091" s="6" t="str">
        <f>OBV!H2091</f>
        <v>CONFIRMED BEARISH</v>
      </c>
    </row>
    <row r="2092" spans="1:12" ht="13.5" x14ac:dyDescent="0.25">
      <c r="A2092" s="3">
        <f>RSI!A2092</f>
        <v>45348</v>
      </c>
      <c r="B2092" s="2">
        <f>RSI!B2092</f>
        <v>0.74</v>
      </c>
      <c r="C2092" s="2">
        <f>RSI!I2092</f>
        <v>41.534619807507134</v>
      </c>
      <c r="D2092" s="2">
        <f>MACD!E2092</f>
        <v>9.7244332635566533E-3</v>
      </c>
      <c r="E2092" s="2">
        <f>MACD!F2092</f>
        <v>-1.2727210745890671E-2</v>
      </c>
      <c r="F2092" s="2">
        <f>'Moving Avg'!D2092</f>
        <v>0.75</v>
      </c>
      <c r="G2092" s="2">
        <f>'Moving Avg'!F2092</f>
        <v>0.76749999999999985</v>
      </c>
      <c r="H2092" s="2">
        <f>'Moving Avg'!G2092</f>
        <v>0.78920000000000035</v>
      </c>
      <c r="I2092" s="2">
        <f>'Moving Avg'!H2092</f>
        <v>0.89409999999999967</v>
      </c>
      <c r="J2092" s="6" t="str">
        <f>OBV!F2092</f>
        <v>BEARISH</v>
      </c>
      <c r="K2092" s="6" t="str">
        <f>OBV!G2092</f>
        <v>NEUTRAL</v>
      </c>
      <c r="L2092" s="6" t="str">
        <f>OBV!H2092</f>
        <v>CONFIRMED BEARISH</v>
      </c>
    </row>
    <row r="2093" spans="1:12" ht="13.5" x14ac:dyDescent="0.25">
      <c r="A2093" s="3">
        <f>RSI!A2093</f>
        <v>45349</v>
      </c>
      <c r="B2093" s="2">
        <f>RSI!B2093</f>
        <v>0.74</v>
      </c>
      <c r="C2093" s="2">
        <f>RSI!I2093</f>
        <v>41.534619807507134</v>
      </c>
      <c r="D2093" s="2">
        <f>MACD!E2093</f>
        <v>8.9359329991466341E-3</v>
      </c>
      <c r="E2093" s="2">
        <f>MACD!F2093</f>
        <v>-8.3945819968832113E-3</v>
      </c>
      <c r="F2093" s="2">
        <f>'Moving Avg'!D2093</f>
        <v>0.74199999999999999</v>
      </c>
      <c r="G2093" s="2">
        <f>'Moving Avg'!F2093</f>
        <v>0.77100000000000002</v>
      </c>
      <c r="H2093" s="2">
        <f>'Moving Avg'!G2093</f>
        <v>0.78640000000000032</v>
      </c>
      <c r="I2093" s="2">
        <f>'Moving Avg'!H2093</f>
        <v>0.89244999999999974</v>
      </c>
      <c r="J2093" s="6" t="str">
        <f>OBV!F2093</f>
        <v>BEARISH</v>
      </c>
      <c r="K2093" s="6" t="str">
        <f>OBV!G2093</f>
        <v>NEUTRAL</v>
      </c>
      <c r="L2093" s="6" t="str">
        <f>OBV!H2093</f>
        <v>CONFIRMED BEARISH</v>
      </c>
    </row>
    <row r="2094" spans="1:12" ht="13.5" x14ac:dyDescent="0.25">
      <c r="A2094" s="3">
        <f>RSI!A2094</f>
        <v>45350</v>
      </c>
      <c r="B2094" s="2">
        <f>RSI!B2094</f>
        <v>0.75</v>
      </c>
      <c r="C2094" s="2">
        <f>RSI!I2094</f>
        <v>44.853517910229982</v>
      </c>
      <c r="D2094" s="2">
        <f>MACD!E2094</f>
        <v>9.2419691680658556E-3</v>
      </c>
      <c r="E2094" s="2">
        <f>MACD!F2094</f>
        <v>-4.8672717638933985E-3</v>
      </c>
      <c r="F2094" s="2">
        <f>'Moving Avg'!D2094</f>
        <v>0.74199999999999999</v>
      </c>
      <c r="G2094" s="2">
        <f>'Moving Avg'!F2094</f>
        <v>0.77349999999999985</v>
      </c>
      <c r="H2094" s="2">
        <f>'Moving Avg'!G2094</f>
        <v>0.78460000000000019</v>
      </c>
      <c r="I2094" s="2">
        <f>'Moving Avg'!H2094</f>
        <v>0.89089999999999991</v>
      </c>
      <c r="J2094" s="6" t="str">
        <f>OBV!F2094</f>
        <v>BEARISH</v>
      </c>
      <c r="K2094" s="6" t="str">
        <f>OBV!G2094</f>
        <v>NEUTRAL</v>
      </c>
      <c r="L2094" s="6" t="str">
        <f>OBV!H2094</f>
        <v>NEUTRAL</v>
      </c>
    </row>
    <row r="2095" spans="1:12" ht="13.5" x14ac:dyDescent="0.25">
      <c r="A2095" s="3">
        <f>RSI!A2095</f>
        <v>45351</v>
      </c>
      <c r="B2095" s="2">
        <f>RSI!B2095</f>
        <v>0.75</v>
      </c>
      <c r="C2095" s="2">
        <f>RSI!I2095</f>
        <v>44.853517910229982</v>
      </c>
      <c r="D2095" s="2">
        <f>MACD!E2095</f>
        <v>1.2681262814164262E-2</v>
      </c>
      <c r="E2095" s="2">
        <f>MACD!F2095</f>
        <v>-1.3575648482818665E-3</v>
      </c>
      <c r="F2095" s="2">
        <f>'Moving Avg'!D2095</f>
        <v>0.74399999999999999</v>
      </c>
      <c r="G2095" s="2">
        <f>'Moving Avg'!F2095</f>
        <v>0.77449999999999997</v>
      </c>
      <c r="H2095" s="2">
        <f>'Moving Avg'!G2095</f>
        <v>0.7826000000000003</v>
      </c>
      <c r="I2095" s="2">
        <f>'Moving Avg'!H2095</f>
        <v>0.88929999999999976</v>
      </c>
      <c r="J2095" s="6" t="str">
        <f>OBV!F2095</f>
        <v>BULLISH</v>
      </c>
      <c r="K2095" s="6" t="str">
        <f>OBV!G2095</f>
        <v>NEUTRAL</v>
      </c>
      <c r="L2095" s="6" t="str">
        <f>OBV!H2095</f>
        <v>CONFIRMED BULLISH</v>
      </c>
    </row>
    <row r="2096" spans="1:12" ht="13.5" x14ac:dyDescent="0.25">
      <c r="A2096" s="3">
        <f>RSI!A2096</f>
        <v>45352</v>
      </c>
      <c r="B2096" s="2">
        <f>RSI!B2096</f>
        <v>0.77</v>
      </c>
      <c r="C2096" s="2">
        <f>RSI!I2096</f>
        <v>51.269920728901475</v>
      </c>
      <c r="D2096" s="2">
        <f>MACD!E2096</f>
        <v>1.4205709256957522E-2</v>
      </c>
      <c r="E2096" s="2">
        <f>MACD!F2096</f>
        <v>1.755089972766011E-3</v>
      </c>
      <c r="F2096" s="2">
        <f>'Moving Avg'!D2096</f>
        <v>0.75</v>
      </c>
      <c r="G2096" s="2">
        <f>'Moving Avg'!F2096</f>
        <v>0.77499999999999991</v>
      </c>
      <c r="H2096" s="2">
        <f>'Moving Avg'!G2096</f>
        <v>0.78120000000000034</v>
      </c>
      <c r="I2096" s="2">
        <f>'Moving Avg'!H2096</f>
        <v>0.88784999999999981</v>
      </c>
      <c r="J2096" s="6" t="str">
        <f>OBV!F2096</f>
        <v>BULLISH</v>
      </c>
      <c r="K2096" s="6" t="str">
        <f>OBV!G2096</f>
        <v>NEUTRAL</v>
      </c>
      <c r="L2096" s="6" t="str">
        <f>OBV!H2096</f>
        <v>CONFIRMED BULLISH</v>
      </c>
    </row>
    <row r="2097" spans="1:12" ht="13.5" x14ac:dyDescent="0.25">
      <c r="A2097" s="3">
        <f>RSI!A2097</f>
        <v>45355</v>
      </c>
      <c r="B2097" s="2">
        <f>RSI!B2097</f>
        <v>0.76</v>
      </c>
      <c r="C2097" s="2">
        <f>RSI!I2097</f>
        <v>48.247183064867194</v>
      </c>
      <c r="D2097" s="2">
        <f>MACD!E2097</f>
        <v>1.6206848672172036E-2</v>
      </c>
      <c r="E2097" s="2">
        <f>MACD!F2097</f>
        <v>4.6454417126472166E-3</v>
      </c>
      <c r="F2097" s="2">
        <f>'Moving Avg'!D2097</f>
        <v>0.75400000000000011</v>
      </c>
      <c r="G2097" s="2">
        <f>'Moving Avg'!F2097</f>
        <v>0.77449999999999997</v>
      </c>
      <c r="H2097" s="2">
        <f>'Moving Avg'!G2097</f>
        <v>0.77920000000000011</v>
      </c>
      <c r="I2097" s="2">
        <f>'Moving Avg'!H2097</f>
        <v>0.88639999999999974</v>
      </c>
      <c r="J2097" s="6" t="str">
        <f>OBV!F2097</f>
        <v>BULLISH</v>
      </c>
      <c r="K2097" s="6" t="str">
        <f>OBV!G2097</f>
        <v>NEUTRAL</v>
      </c>
      <c r="L2097" s="6" t="str">
        <f>OBV!H2097</f>
        <v>CONFIRMED BULLISH</v>
      </c>
    </row>
    <row r="2098" spans="1:12" ht="13.5" x14ac:dyDescent="0.25">
      <c r="A2098" s="3">
        <f>RSI!A2098</f>
        <v>45356</v>
      </c>
      <c r="B2098" s="2">
        <f>RSI!B2098</f>
        <v>0.75</v>
      </c>
      <c r="C2098" s="2">
        <f>RSI!I2098</f>
        <v>45.366735185151306</v>
      </c>
      <c r="D2098" s="2">
        <f>MACD!E2098</f>
        <v>1.7134159055349429E-2</v>
      </c>
      <c r="E2098" s="2">
        <f>MACD!F2098</f>
        <v>7.1431851811876602E-3</v>
      </c>
      <c r="F2098" s="2">
        <f>'Moving Avg'!D2098</f>
        <v>0.75600000000000001</v>
      </c>
      <c r="G2098" s="2">
        <f>'Moving Avg'!F2098</f>
        <v>0.77200000000000002</v>
      </c>
      <c r="H2098" s="2">
        <f>'Moving Avg'!G2098</f>
        <v>0.77720000000000022</v>
      </c>
      <c r="I2098" s="2">
        <f>'Moving Avg'!H2098</f>
        <v>0.88494999999999957</v>
      </c>
      <c r="J2098" s="6" t="str">
        <f>OBV!F2098</f>
        <v>BULLISH</v>
      </c>
      <c r="K2098" s="6" t="str">
        <f>OBV!G2098</f>
        <v>NEUTRAL</v>
      </c>
      <c r="L2098" s="6" t="str">
        <f>OBV!H2098</f>
        <v>CONFIRMED BULLISH</v>
      </c>
    </row>
    <row r="2099" spans="1:12" ht="13.5" x14ac:dyDescent="0.25">
      <c r="A2099" s="3">
        <f>RSI!A2099</f>
        <v>45357</v>
      </c>
      <c r="B2099" s="2">
        <f>RSI!B2099</f>
        <v>0.74</v>
      </c>
      <c r="C2099" s="2">
        <f>RSI!I2099</f>
        <v>42.626117117003226</v>
      </c>
      <c r="D2099" s="2">
        <f>MACD!E2099</f>
        <v>1.4132659679715442E-2</v>
      </c>
      <c r="E2099" s="2">
        <f>MACD!F2099</f>
        <v>8.541080080893217E-3</v>
      </c>
      <c r="F2099" s="2">
        <f>'Moving Avg'!D2099</f>
        <v>0.75400000000000011</v>
      </c>
      <c r="G2099" s="2">
        <f>'Moving Avg'!F2099</f>
        <v>0.76749999999999996</v>
      </c>
      <c r="H2099" s="2">
        <f>'Moving Avg'!G2099</f>
        <v>0.77480000000000016</v>
      </c>
      <c r="I2099" s="2">
        <f>'Moving Avg'!H2099</f>
        <v>0.88339999999999963</v>
      </c>
      <c r="J2099" s="6" t="str">
        <f>OBV!F2099</f>
        <v>BEARISH</v>
      </c>
      <c r="K2099" s="6" t="str">
        <f>OBV!G2099</f>
        <v>NEUTRAL</v>
      </c>
      <c r="L2099" s="6" t="str">
        <f>OBV!H2099</f>
        <v>CONFIRMED BEARISH</v>
      </c>
    </row>
    <row r="2100" spans="1:12" ht="13.5" x14ac:dyDescent="0.25">
      <c r="A2100" s="3">
        <f>RSI!A2100</f>
        <v>45358</v>
      </c>
      <c r="B2100" s="2">
        <f>RSI!B2100</f>
        <v>0.73</v>
      </c>
      <c r="C2100" s="2">
        <f>RSI!I2100</f>
        <v>40.022371834587609</v>
      </c>
      <c r="D2100" s="2">
        <f>MACD!E2100</f>
        <v>1.093624097026169E-2</v>
      </c>
      <c r="E2100" s="2">
        <f>MACD!F2100</f>
        <v>9.0201122587669127E-3</v>
      </c>
      <c r="F2100" s="2">
        <f>'Moving Avg'!D2100</f>
        <v>0.75000000000000011</v>
      </c>
      <c r="G2100" s="2">
        <f>'Moving Avg'!F2100</f>
        <v>0.76200000000000012</v>
      </c>
      <c r="H2100" s="2">
        <f>'Moving Avg'!G2100</f>
        <v>0.77239999999999998</v>
      </c>
      <c r="I2100" s="2">
        <f>'Moving Avg'!H2100</f>
        <v>0.88179999999999947</v>
      </c>
      <c r="J2100" s="6" t="str">
        <f>OBV!F2100</f>
        <v>BEARISH</v>
      </c>
      <c r="K2100" s="6" t="str">
        <f>OBV!G2100</f>
        <v>WEAK</v>
      </c>
      <c r="L2100" s="6" t="str">
        <f>OBV!H2100</f>
        <v>CONFIRMED BEARISH</v>
      </c>
    </row>
    <row r="2101" spans="1:12" ht="13.5" x14ac:dyDescent="0.25">
      <c r="A2101" s="3">
        <f>RSI!A2101</f>
        <v>45359</v>
      </c>
      <c r="B2101" s="2">
        <f>RSI!B2101</f>
        <v>0.73</v>
      </c>
      <c r="C2101" s="2">
        <f>RSI!I2101</f>
        <v>40.022371834587609</v>
      </c>
      <c r="D2101" s="2">
        <f>MACD!E2101</f>
        <v>8.4212549047892882E-3</v>
      </c>
      <c r="E2101" s="2">
        <f>MACD!F2101</f>
        <v>8.9003407879713892E-3</v>
      </c>
      <c r="F2101" s="2">
        <f>'Moving Avg'!D2101</f>
        <v>0.74199999999999999</v>
      </c>
      <c r="G2101" s="2">
        <f>'Moving Avg'!F2101</f>
        <v>0.75800000000000012</v>
      </c>
      <c r="H2101" s="2">
        <f>'Moving Avg'!G2101</f>
        <v>0.76999999999999991</v>
      </c>
      <c r="I2101" s="2">
        <f>'Moving Avg'!H2101</f>
        <v>0.88014999999999943</v>
      </c>
      <c r="J2101" s="6" t="str">
        <f>OBV!F2101</f>
        <v>BEARISH</v>
      </c>
      <c r="K2101" s="6" t="str">
        <f>OBV!G2101</f>
        <v>WEAK</v>
      </c>
      <c r="L2101" s="6" t="str">
        <f>OBV!H2101</f>
        <v>CONFIRMED BEARISH</v>
      </c>
    </row>
    <row r="2102" spans="1:12" ht="13.5" x14ac:dyDescent="0.25">
      <c r="A2102" s="3">
        <f>RSI!A2102</f>
        <v>45362</v>
      </c>
      <c r="B2102" s="2">
        <f>RSI!B2102</f>
        <v>0.74</v>
      </c>
      <c r="C2102" s="2">
        <f>RSI!I2102</f>
        <v>43.99022777084167</v>
      </c>
      <c r="D2102" s="2">
        <f>MACD!E2102</f>
        <v>5.7280748830682571E-3</v>
      </c>
      <c r="E2102" s="2">
        <f>MACD!F2102</f>
        <v>8.2658876069907627E-3</v>
      </c>
      <c r="F2102" s="2">
        <f>'Moving Avg'!D2102</f>
        <v>0.73799999999999988</v>
      </c>
      <c r="G2102" s="2">
        <f>'Moving Avg'!F2102</f>
        <v>0.75550000000000006</v>
      </c>
      <c r="H2102" s="2">
        <f>'Moving Avg'!G2102</f>
        <v>0.76799999999999979</v>
      </c>
      <c r="I2102" s="2">
        <f>'Moving Avg'!H2102</f>
        <v>0.87839999999999974</v>
      </c>
      <c r="J2102" s="6" t="str">
        <f>OBV!F2102</f>
        <v>BEARISH</v>
      </c>
      <c r="K2102" s="6" t="str">
        <f>OBV!G2102</f>
        <v>WEAK</v>
      </c>
      <c r="L2102" s="6" t="str">
        <f>OBV!H2102</f>
        <v>CONFIRMED BEARISH</v>
      </c>
    </row>
    <row r="2103" spans="1:12" ht="13.5" x14ac:dyDescent="0.25">
      <c r="A2103" s="3">
        <f>RSI!A2103</f>
        <v>45363</v>
      </c>
      <c r="B2103" s="2">
        <f>RSI!B2103</f>
        <v>0.74</v>
      </c>
      <c r="C2103" s="2">
        <f>RSI!I2103</f>
        <v>43.990227770841678</v>
      </c>
      <c r="D2103" s="2">
        <f>MACD!E2103</f>
        <v>3.5527563488644276E-3</v>
      </c>
      <c r="E2103" s="2">
        <f>MACD!F2103</f>
        <v>7.3232613553654959E-3</v>
      </c>
      <c r="F2103" s="2">
        <f>'Moving Avg'!D2103</f>
        <v>0.7360000000000001</v>
      </c>
      <c r="G2103" s="2">
        <f>'Moving Avg'!F2103</f>
        <v>0.75450000000000006</v>
      </c>
      <c r="H2103" s="2">
        <f>'Moving Avg'!G2103</f>
        <v>0.76579999999999981</v>
      </c>
      <c r="I2103" s="2">
        <f>'Moving Avg'!H2103</f>
        <v>0.87659999999999971</v>
      </c>
      <c r="J2103" s="6" t="str">
        <f>OBV!F2103</f>
        <v>BEARISH</v>
      </c>
      <c r="K2103" s="6" t="str">
        <f>OBV!G2103</f>
        <v>WEAK</v>
      </c>
      <c r="L2103" s="6" t="str">
        <f>OBV!H2103</f>
        <v>CONFIRMED BEARISH</v>
      </c>
    </row>
    <row r="2104" spans="1:12" ht="13.5" x14ac:dyDescent="0.25">
      <c r="A2104" s="3">
        <f>RSI!A2104</f>
        <v>45364</v>
      </c>
      <c r="B2104" s="2">
        <f>RSI!B2104</f>
        <v>0.73</v>
      </c>
      <c r="C2104" s="2">
        <f>RSI!I2104</f>
        <v>40.855589335841991</v>
      </c>
      <c r="D2104" s="2">
        <f>MACD!E2104</f>
        <v>4.0871619833330319E-3</v>
      </c>
      <c r="E2104" s="2">
        <f>MACD!F2104</f>
        <v>6.6760414809590033E-3</v>
      </c>
      <c r="F2104" s="2">
        <f>'Moving Avg'!D2104</f>
        <v>0.7340000000000001</v>
      </c>
      <c r="G2104" s="2">
        <f>'Moving Avg'!F2104</f>
        <v>0.75250000000000017</v>
      </c>
      <c r="H2104" s="2">
        <f>'Moving Avg'!G2104</f>
        <v>0.76339999999999975</v>
      </c>
      <c r="I2104" s="2">
        <f>'Moving Avg'!H2104</f>
        <v>0.87479999999999958</v>
      </c>
      <c r="J2104" s="6" t="str">
        <f>OBV!F2104</f>
        <v>BEARISH</v>
      </c>
      <c r="K2104" s="6" t="str">
        <f>OBV!G2104</f>
        <v>WEAK</v>
      </c>
      <c r="L2104" s="6" t="str">
        <f>OBV!H2104</f>
        <v>CONFIRMED BEARISH</v>
      </c>
    </row>
    <row r="2105" spans="1:12" ht="13.5" x14ac:dyDescent="0.25">
      <c r="A2105" s="3">
        <f>RSI!A2105</f>
        <v>45365</v>
      </c>
      <c r="B2105" s="2">
        <f>RSI!B2105</f>
        <v>0.74</v>
      </c>
      <c r="C2105" s="2">
        <f>RSI!I2105</f>
        <v>45.070799248883191</v>
      </c>
      <c r="D2105" s="2">
        <f>MACD!E2105</f>
        <v>3.9464579991324023E-3</v>
      </c>
      <c r="E2105" s="2">
        <f>MACD!F2105</f>
        <v>6.1301247845936832E-3</v>
      </c>
      <c r="F2105" s="2">
        <f>'Moving Avg'!D2105</f>
        <v>0.73599999999999999</v>
      </c>
      <c r="G2105" s="2">
        <f>'Moving Avg'!F2105</f>
        <v>0.75000000000000022</v>
      </c>
      <c r="H2105" s="2">
        <f>'Moving Avg'!G2105</f>
        <v>0.76159999999999972</v>
      </c>
      <c r="I2105" s="2">
        <f>'Moving Avg'!H2105</f>
        <v>0.87304999999999977</v>
      </c>
      <c r="J2105" s="6" t="str">
        <f>OBV!F2105</f>
        <v>BULLISH</v>
      </c>
      <c r="K2105" s="6" t="str">
        <f>OBV!G2105</f>
        <v>NEUTRAL</v>
      </c>
      <c r="L2105" s="6" t="str">
        <f>OBV!H2105</f>
        <v>CONFIRMED BULLISH</v>
      </c>
    </row>
    <row r="2106" spans="1:12" ht="13.5" x14ac:dyDescent="0.25">
      <c r="A2106" s="3">
        <f>RSI!A2106</f>
        <v>45366</v>
      </c>
      <c r="B2106" s="2">
        <f>RSI!B2106</f>
        <v>0.71</v>
      </c>
      <c r="C2106" s="2">
        <f>RSI!I2106</f>
        <v>36.635293724588472</v>
      </c>
      <c r="D2106" s="2">
        <f>MACD!E2106</f>
        <v>9.2043513676459687E-3</v>
      </c>
      <c r="E2106" s="2">
        <f>MACD!F2106</f>
        <v>6.7449701012041409E-3</v>
      </c>
      <c r="F2106" s="2">
        <f>'Moving Avg'!D2106</f>
        <v>0.73199999999999998</v>
      </c>
      <c r="G2106" s="2">
        <f>'Moving Avg'!F2106</f>
        <v>0.74600000000000011</v>
      </c>
      <c r="H2106" s="2">
        <f>'Moving Avg'!G2106</f>
        <v>0.75919999999999987</v>
      </c>
      <c r="I2106" s="2">
        <f>'Moving Avg'!H2106</f>
        <v>0.87104999999999977</v>
      </c>
      <c r="J2106" s="6" t="str">
        <f>OBV!F2106</f>
        <v>BEARISH</v>
      </c>
      <c r="K2106" s="6" t="str">
        <f>OBV!G2106</f>
        <v>NEUTRAL</v>
      </c>
      <c r="L2106" s="6" t="str">
        <f>OBV!H2106</f>
        <v>CONFIRMED BEARISH</v>
      </c>
    </row>
    <row r="2107" spans="1:12" ht="13.5" x14ac:dyDescent="0.25">
      <c r="A2107" s="3">
        <f>RSI!A2107</f>
        <v>45369</v>
      </c>
      <c r="B2107" s="2">
        <f>RSI!B2107</f>
        <v>0.72</v>
      </c>
      <c r="C2107" s="2">
        <f>RSI!I2107</f>
        <v>40.624500598526986</v>
      </c>
      <c r="D2107" s="2">
        <f>MACD!E2107</f>
        <v>1.1623449005453979E-2</v>
      </c>
      <c r="E2107" s="2">
        <f>MACD!F2107</f>
        <v>7.7206658820541084E-3</v>
      </c>
      <c r="F2107" s="2">
        <f>'Moving Avg'!D2107</f>
        <v>0.72799999999999998</v>
      </c>
      <c r="G2107" s="2">
        <f>'Moving Avg'!F2107</f>
        <v>0.74250000000000016</v>
      </c>
      <c r="H2107" s="2">
        <f>'Moving Avg'!G2107</f>
        <v>0.75699999999999978</v>
      </c>
      <c r="I2107" s="2">
        <f>'Moving Avg'!H2107</f>
        <v>0.86914999999999976</v>
      </c>
      <c r="J2107" s="6" t="str">
        <f>OBV!F2107</f>
        <v>BEARISH</v>
      </c>
      <c r="K2107" s="6" t="str">
        <f>OBV!G2107</f>
        <v>NEUTRAL</v>
      </c>
      <c r="L2107" s="6" t="str">
        <f>OBV!H2107</f>
        <v>CONFIRMED BEARISH</v>
      </c>
    </row>
    <row r="2108" spans="1:12" ht="13.5" x14ac:dyDescent="0.25">
      <c r="A2108" s="3">
        <f>RSI!A2108</f>
        <v>45370</v>
      </c>
      <c r="B2108" s="2">
        <f>RSI!B2108</f>
        <v>0.72</v>
      </c>
      <c r="C2108" s="2">
        <f>RSI!I2108</f>
        <v>40.624500598526986</v>
      </c>
      <c r="D2108" s="2">
        <f>MACD!E2108</f>
        <v>1.2303671382591919E-2</v>
      </c>
      <c r="E2108" s="2">
        <f>MACD!F2108</f>
        <v>8.6372669821616708E-3</v>
      </c>
      <c r="F2108" s="2">
        <f>'Moving Avg'!D2108</f>
        <v>0.72399999999999987</v>
      </c>
      <c r="G2108" s="2">
        <f>'Moving Avg'!F2108</f>
        <v>0.73950000000000016</v>
      </c>
      <c r="H2108" s="2">
        <f>'Moving Avg'!G2108</f>
        <v>0.75499999999999989</v>
      </c>
      <c r="I2108" s="2">
        <f>'Moving Avg'!H2108</f>
        <v>0.86724999999999963</v>
      </c>
      <c r="J2108" s="6" t="str">
        <f>OBV!F2108</f>
        <v>BEARISH</v>
      </c>
      <c r="K2108" s="6" t="str">
        <f>OBV!G2108</f>
        <v>NEUTRAL</v>
      </c>
      <c r="L2108" s="6" t="str">
        <f>OBV!H2108</f>
        <v>CONFIRMED BEARISH</v>
      </c>
    </row>
    <row r="2109" spans="1:12" ht="13.5" x14ac:dyDescent="0.25">
      <c r="A2109" s="3">
        <f>RSI!A2109</f>
        <v>45372</v>
      </c>
      <c r="B2109" s="2">
        <f>RSI!B2109</f>
        <v>0.73</v>
      </c>
      <c r="C2109" s="2">
        <f>RSI!I2109</f>
        <v>44.664769084384851</v>
      </c>
      <c r="D2109" s="2">
        <f>MACD!E2109</f>
        <v>1.0759074425847115E-2</v>
      </c>
      <c r="E2109" s="2">
        <f>MACD!F2109</f>
        <v>9.0616284708987596E-3</v>
      </c>
      <c r="F2109" s="2">
        <f>'Moving Avg'!D2109</f>
        <v>0.72399999999999998</v>
      </c>
      <c r="G2109" s="2">
        <f>'Moving Avg'!F2109</f>
        <v>0.73850000000000016</v>
      </c>
      <c r="H2109" s="2">
        <f>'Moving Avg'!G2109</f>
        <v>0.75359999999999971</v>
      </c>
      <c r="I2109" s="2">
        <f>'Moving Avg'!H2109</f>
        <v>0.86539999999999961</v>
      </c>
      <c r="J2109" s="6" t="str">
        <f>OBV!F2109</f>
        <v>BULLISH</v>
      </c>
      <c r="K2109" s="6" t="str">
        <f>OBV!G2109</f>
        <v>NEUTRAL</v>
      </c>
      <c r="L2109" s="6" t="str">
        <f>OBV!H2109</f>
        <v>NEUTRAL</v>
      </c>
    </row>
    <row r="2110" spans="1:12" ht="13.5" x14ac:dyDescent="0.25">
      <c r="A2110" s="3">
        <f>RSI!A2110</f>
        <v>45373</v>
      </c>
      <c r="B2110" s="2">
        <f>RSI!B2110</f>
        <v>0.72</v>
      </c>
      <c r="C2110" s="2">
        <f>RSI!I2110</f>
        <v>41.615192516322544</v>
      </c>
      <c r="D2110" s="2">
        <f>MACD!E2110</f>
        <v>8.7425488964789633E-3</v>
      </c>
      <c r="E2110" s="2">
        <f>MACD!F2110</f>
        <v>8.997812556014801E-3</v>
      </c>
      <c r="F2110" s="2">
        <f>'Moving Avg'!D2110</f>
        <v>0.72</v>
      </c>
      <c r="G2110" s="2">
        <f>'Moving Avg'!F2110</f>
        <v>0.73750000000000027</v>
      </c>
      <c r="H2110" s="2">
        <f>'Moving Avg'!G2110</f>
        <v>0.75219999999999976</v>
      </c>
      <c r="I2110" s="2">
        <f>'Moving Avg'!H2110</f>
        <v>0.86349999999999949</v>
      </c>
      <c r="J2110" s="6" t="str">
        <f>OBV!F2110</f>
        <v>BULLISH</v>
      </c>
      <c r="K2110" s="6" t="str">
        <f>OBV!G2110</f>
        <v>NEUTRAL</v>
      </c>
      <c r="L2110" s="6" t="str">
        <f>OBV!H2110</f>
        <v>BULLISH DIVERGENCE</v>
      </c>
    </row>
    <row r="2111" spans="1:12" ht="13.5" x14ac:dyDescent="0.25">
      <c r="A2111" s="3">
        <f>RSI!A2111</f>
        <v>45376</v>
      </c>
      <c r="B2111" s="2">
        <f>RSI!B2111</f>
        <v>0.69</v>
      </c>
      <c r="C2111" s="2">
        <f>RSI!I2111</f>
        <v>34.09440238961848</v>
      </c>
      <c r="D2111" s="2">
        <f>MACD!E2111</f>
        <v>9.3992021267862436E-3</v>
      </c>
      <c r="E2111" s="2">
        <f>MACD!F2111</f>
        <v>9.0780904701690899E-3</v>
      </c>
      <c r="F2111" s="2">
        <f>'Moving Avg'!D2111</f>
        <v>0.71599999999999997</v>
      </c>
      <c r="G2111" s="2">
        <f>'Moving Avg'!F2111</f>
        <v>0.7350000000000001</v>
      </c>
      <c r="H2111" s="2">
        <f>'Moving Avg'!G2111</f>
        <v>0.75039999999999962</v>
      </c>
      <c r="I2111" s="2">
        <f>'Moving Avg'!H2111</f>
        <v>0.86144999999999972</v>
      </c>
      <c r="J2111" s="6" t="str">
        <f>OBV!F2111</f>
        <v>BEARISH</v>
      </c>
      <c r="K2111" s="6" t="str">
        <f>OBV!G2111</f>
        <v>NEUTRAL</v>
      </c>
      <c r="L2111" s="6" t="str">
        <f>OBV!H2111</f>
        <v>CONFIRMED BEARISH</v>
      </c>
    </row>
    <row r="2112" spans="1:12" ht="13.5" x14ac:dyDescent="0.25">
      <c r="A2112" s="3">
        <f>RSI!A2112</f>
        <v>45377</v>
      </c>
      <c r="B2112" s="2">
        <f>RSI!B2112</f>
        <v>0.7</v>
      </c>
      <c r="C2112" s="2">
        <f>RSI!I2112</f>
        <v>38.109524948237286</v>
      </c>
      <c r="D2112" s="2">
        <f>MACD!E2112</f>
        <v>1.1060121869884032E-2</v>
      </c>
      <c r="E2112" s="2">
        <f>MACD!F2112</f>
        <v>9.474496750112079E-3</v>
      </c>
      <c r="F2112" s="2">
        <f>'Moving Avg'!D2112</f>
        <v>0.71199999999999997</v>
      </c>
      <c r="G2112" s="2">
        <f>'Moving Avg'!F2112</f>
        <v>0.73300000000000021</v>
      </c>
      <c r="H2112" s="2">
        <f>'Moving Avg'!G2112</f>
        <v>0.7487999999999998</v>
      </c>
      <c r="I2112" s="2">
        <f>'Moving Avg'!H2112</f>
        <v>0.8594999999999996</v>
      </c>
      <c r="J2112" s="6" t="str">
        <f>OBV!F2112</f>
        <v>BULLISH</v>
      </c>
      <c r="K2112" s="6" t="str">
        <f>OBV!G2112</f>
        <v>NEUTRAL</v>
      </c>
      <c r="L2112" s="6" t="str">
        <f>OBV!H2112</f>
        <v>BULLISH DIVERGENCE</v>
      </c>
    </row>
    <row r="2113" spans="1:12" ht="13.5" x14ac:dyDescent="0.25">
      <c r="A2113" s="3">
        <f>RSI!A2113</f>
        <v>45378</v>
      </c>
      <c r="B2113" s="2">
        <f>RSI!B2113</f>
        <v>0.7</v>
      </c>
      <c r="C2113" s="2">
        <f>RSI!I2113</f>
        <v>38.109524948237286</v>
      </c>
      <c r="D2113" s="2">
        <f>MACD!E2113</f>
        <v>1.2691211447868E-2</v>
      </c>
      <c r="E2113" s="2">
        <f>MACD!F2113</f>
        <v>1.0117839689663264E-2</v>
      </c>
      <c r="F2113" s="2">
        <f>'Moving Avg'!D2113</f>
        <v>0.70799999999999996</v>
      </c>
      <c r="G2113" s="2">
        <f>'Moving Avg'!F2113</f>
        <v>0.73100000000000009</v>
      </c>
      <c r="H2113" s="2">
        <f>'Moving Avg'!G2113</f>
        <v>0.74719999999999975</v>
      </c>
      <c r="I2113" s="2">
        <f>'Moving Avg'!H2113</f>
        <v>0.85759999999999947</v>
      </c>
      <c r="J2113" s="6" t="str">
        <f>OBV!F2113</f>
        <v>BULLISH</v>
      </c>
      <c r="K2113" s="6" t="str">
        <f>OBV!G2113</f>
        <v>NEUTRAL</v>
      </c>
      <c r="L2113" s="6" t="str">
        <f>OBV!H2113</f>
        <v>BULLISH DIVERGENCE</v>
      </c>
    </row>
    <row r="2114" spans="1:12" ht="13.5" x14ac:dyDescent="0.25">
      <c r="A2114" s="3">
        <f>RSI!A2114</f>
        <v>45379</v>
      </c>
      <c r="B2114" s="2">
        <f>RSI!B2114</f>
        <v>0.69</v>
      </c>
      <c r="C2114" s="2">
        <f>RSI!I2114</f>
        <v>35.594573181661175</v>
      </c>
      <c r="D2114" s="2">
        <f>MACD!E2114</f>
        <v>1.3482621100728842E-2</v>
      </c>
      <c r="E2114" s="2">
        <f>MACD!F2114</f>
        <v>1.079079597187638E-2</v>
      </c>
      <c r="F2114" s="2">
        <f>'Moving Avg'!D2114</f>
        <v>0.7</v>
      </c>
      <c r="G2114" s="2">
        <f>'Moving Avg'!F2114</f>
        <v>0.72799999999999998</v>
      </c>
      <c r="H2114" s="2">
        <f>'Moving Avg'!G2114</f>
        <v>0.74499999999999966</v>
      </c>
      <c r="I2114" s="2">
        <f>'Moving Avg'!H2114</f>
        <v>0.85569999999999935</v>
      </c>
      <c r="J2114" s="6" t="str">
        <f>OBV!F2114</f>
        <v>BEARISH</v>
      </c>
      <c r="K2114" s="6" t="str">
        <f>OBV!G2114</f>
        <v>NEUTRAL</v>
      </c>
      <c r="L2114" s="6" t="str">
        <f>OBV!H2114</f>
        <v>CONFIRMED BEARISH</v>
      </c>
    </row>
    <row r="2115" spans="1:12" ht="13.5" x14ac:dyDescent="0.25">
      <c r="A2115" s="3">
        <f>RSI!A2115</f>
        <v>45380</v>
      </c>
      <c r="B2115" s="2">
        <f>RSI!B2115</f>
        <v>0.69</v>
      </c>
      <c r="C2115" s="2">
        <f>RSI!I2115</f>
        <v>35.594573181661175</v>
      </c>
      <c r="D2115" s="2">
        <f>MACD!E2115</f>
        <v>1.5943325289144106E-2</v>
      </c>
      <c r="E2115" s="2">
        <f>MACD!F2115</f>
        <v>1.1821301835329926E-2</v>
      </c>
      <c r="F2115" s="2">
        <f>'Moving Avg'!D2115</f>
        <v>0.69399999999999995</v>
      </c>
      <c r="G2115" s="2">
        <f>'Moving Avg'!F2115</f>
        <v>0.72499999999999998</v>
      </c>
      <c r="H2115" s="2">
        <f>'Moving Avg'!G2115</f>
        <v>0.74299999999999966</v>
      </c>
      <c r="I2115" s="2">
        <f>'Moving Avg'!H2115</f>
        <v>0.85379999999999934</v>
      </c>
      <c r="J2115" s="6" t="str">
        <f>OBV!F2115</f>
        <v>BEARISH</v>
      </c>
      <c r="K2115" s="6" t="str">
        <f>OBV!G2115</f>
        <v>NEUTRAL</v>
      </c>
      <c r="L2115" s="6" t="str">
        <f>OBV!H2115</f>
        <v>CONFIRMED BEARISH</v>
      </c>
    </row>
    <row r="2116" spans="1:12" ht="13.5" x14ac:dyDescent="0.25">
      <c r="A2116" s="3">
        <f>RSI!A2116</f>
        <v>45383</v>
      </c>
      <c r="B2116" s="2">
        <f>RSI!B2116</f>
        <v>0.7</v>
      </c>
      <c r="C2116" s="2">
        <f>RSI!I2116</f>
        <v>40.173454807664633</v>
      </c>
      <c r="D2116" s="2">
        <f>MACD!E2116</f>
        <v>1.2903212328054803E-2</v>
      </c>
      <c r="E2116" s="2">
        <f>MACD!F2116</f>
        <v>1.2037683933874901E-2</v>
      </c>
      <c r="F2116" s="2">
        <f>'Moving Avg'!D2116</f>
        <v>0.69599999999999995</v>
      </c>
      <c r="G2116" s="2">
        <f>'Moving Avg'!F2116</f>
        <v>0.72149999999999992</v>
      </c>
      <c r="H2116" s="2">
        <f>'Moving Avg'!G2116</f>
        <v>0.74139999999999973</v>
      </c>
      <c r="I2116" s="2">
        <f>'Moving Avg'!H2116</f>
        <v>0.8519999999999992</v>
      </c>
      <c r="J2116" s="6" t="str">
        <f>OBV!F2116</f>
        <v>BULLISH</v>
      </c>
      <c r="K2116" s="6" t="str">
        <f>OBV!G2116</f>
        <v>NEUTRAL</v>
      </c>
      <c r="L2116" s="6" t="str">
        <f>OBV!H2116</f>
        <v>CONFIRMED BULLISH</v>
      </c>
    </row>
    <row r="2117" spans="1:12" ht="13.5" x14ac:dyDescent="0.25">
      <c r="A2117" s="3">
        <f>RSI!A2117</f>
        <v>45384</v>
      </c>
      <c r="B2117" s="2">
        <f>RSI!B2117</f>
        <v>0.67</v>
      </c>
      <c r="C2117" s="2">
        <f>RSI!I2117</f>
        <v>32.669567873053253</v>
      </c>
      <c r="D2117" s="2">
        <f>MACD!E2117</f>
        <v>1.4248956163918636E-2</v>
      </c>
      <c r="E2117" s="2">
        <f>MACD!F2117</f>
        <v>1.2479938379883648E-2</v>
      </c>
      <c r="F2117" s="2">
        <f>'Moving Avg'!D2117</f>
        <v>0.69000000000000006</v>
      </c>
      <c r="G2117" s="2">
        <f>'Moving Avg'!F2117</f>
        <v>0.71699999999999986</v>
      </c>
      <c r="H2117" s="2">
        <f>'Moving Avg'!G2117</f>
        <v>0.73959999999999981</v>
      </c>
      <c r="I2117" s="2">
        <f>'Moving Avg'!H2117</f>
        <v>0.8499999999999992</v>
      </c>
      <c r="J2117" s="6" t="str">
        <f>OBV!F2117</f>
        <v>BEARISH</v>
      </c>
      <c r="K2117" s="6" t="str">
        <f>OBV!G2117</f>
        <v>NEUTRAL</v>
      </c>
      <c r="L2117" s="6" t="str">
        <f>OBV!H2117</f>
        <v>CONFIRMED BEARISH</v>
      </c>
    </row>
    <row r="2118" spans="1:12" ht="13.5" x14ac:dyDescent="0.25">
      <c r="A2118" s="3">
        <f>RSI!A2118</f>
        <v>45385</v>
      </c>
      <c r="B2118" s="2">
        <f>RSI!B2118</f>
        <v>0.67</v>
      </c>
      <c r="C2118" s="2">
        <f>RSI!I2118</f>
        <v>32.669567873053253</v>
      </c>
      <c r="D2118" s="2">
        <f>MACD!E2118</f>
        <v>1.5710733173055047E-2</v>
      </c>
      <c r="E2118" s="2">
        <f>MACD!F2118</f>
        <v>1.3126097338517929E-2</v>
      </c>
      <c r="F2118" s="2">
        <f>'Moving Avg'!D2118</f>
        <v>0.68399999999999994</v>
      </c>
      <c r="G2118" s="2">
        <f>'Moving Avg'!F2118</f>
        <v>0.71299999999999986</v>
      </c>
      <c r="H2118" s="2">
        <f>'Moving Avg'!G2118</f>
        <v>0.73799999999999988</v>
      </c>
      <c r="I2118" s="2">
        <f>'Moving Avg'!H2118</f>
        <v>0.84804999999999908</v>
      </c>
      <c r="J2118" s="6" t="str">
        <f>OBV!F2118</f>
        <v>BEARISH</v>
      </c>
      <c r="K2118" s="6" t="str">
        <f>OBV!G2118</f>
        <v>NEUTRAL</v>
      </c>
      <c r="L2118" s="6" t="str">
        <f>OBV!H2118</f>
        <v>CONFIRMED BEARISH</v>
      </c>
    </row>
    <row r="2119" spans="1:12" ht="13.5" x14ac:dyDescent="0.25">
      <c r="A2119" s="3">
        <f>RSI!A2119</f>
        <v>45386</v>
      </c>
      <c r="B2119" s="2">
        <f>RSI!B2119</f>
        <v>0.67</v>
      </c>
      <c r="C2119" s="2">
        <f>RSI!I2119</f>
        <v>32.669567873053253</v>
      </c>
      <c r="D2119" s="2">
        <f>MACD!E2119</f>
        <v>1.87852224745374E-2</v>
      </c>
      <c r="E2119" s="2">
        <f>MACD!F2119</f>
        <v>1.4257922365721824E-2</v>
      </c>
      <c r="F2119" s="2">
        <f>'Moving Avg'!D2119</f>
        <v>0.67999999999999994</v>
      </c>
      <c r="G2119" s="2">
        <f>'Moving Avg'!F2119</f>
        <v>0.7094999999999998</v>
      </c>
      <c r="H2119" s="2">
        <f>'Moving Avg'!G2119</f>
        <v>0.7367999999999999</v>
      </c>
      <c r="I2119" s="2">
        <f>'Moving Avg'!H2119</f>
        <v>0.84609999999999919</v>
      </c>
      <c r="J2119" s="6" t="str">
        <f>OBV!F2119</f>
        <v>BEARISH</v>
      </c>
      <c r="K2119" s="6" t="str">
        <f>OBV!G2119</f>
        <v>NEUTRAL</v>
      </c>
      <c r="L2119" s="6" t="str">
        <f>OBV!H2119</f>
        <v>CONFIRMED BEARISH</v>
      </c>
    </row>
    <row r="2120" spans="1:12" ht="13.5" x14ac:dyDescent="0.25">
      <c r="A2120" s="3">
        <f>RSI!A2120</f>
        <v>45387</v>
      </c>
      <c r="B2120" s="2">
        <f>RSI!B2120</f>
        <v>0.67</v>
      </c>
      <c r="C2120" s="2">
        <f>RSI!I2120</f>
        <v>32.669567873053253</v>
      </c>
      <c r="D2120" s="2">
        <f>MACD!E2120</f>
        <v>2.0125232924706804E-2</v>
      </c>
      <c r="E2120" s="2">
        <f>MACD!F2120</f>
        <v>1.5431384477518819E-2</v>
      </c>
      <c r="F2120" s="2">
        <f>'Moving Avg'!D2120</f>
        <v>0.67599999999999993</v>
      </c>
      <c r="G2120" s="2">
        <f>'Moving Avg'!F2120</f>
        <v>0.70649999999999979</v>
      </c>
      <c r="H2120" s="2">
        <f>'Moving Avg'!G2120</f>
        <v>0.73619999999999985</v>
      </c>
      <c r="I2120" s="2">
        <f>'Moving Avg'!H2120</f>
        <v>0.84414999999999907</v>
      </c>
      <c r="J2120" s="6" t="str">
        <f>OBV!F2120</f>
        <v>BEARISH</v>
      </c>
      <c r="K2120" s="6" t="str">
        <f>OBV!G2120</f>
        <v>NEUTRAL</v>
      </c>
      <c r="L2120" s="6" t="str">
        <f>OBV!H2120</f>
        <v>CONFIRMED BEARISH</v>
      </c>
    </row>
    <row r="2121" spans="1:12" ht="13.5" x14ac:dyDescent="0.25">
      <c r="A2121" s="3">
        <f>RSI!A2121</f>
        <v>45390</v>
      </c>
      <c r="B2121" s="2">
        <f>RSI!B2121</f>
        <v>0.7</v>
      </c>
      <c r="C2121" s="2">
        <f>RSI!I2121</f>
        <v>46.188961356101672</v>
      </c>
      <c r="D2121" s="2">
        <f>MACD!E2121</f>
        <v>1.4677945010455495E-2</v>
      </c>
      <c r="E2121" s="2">
        <f>MACD!F2121</f>
        <v>1.5280696584106154E-2</v>
      </c>
      <c r="F2121" s="2">
        <f>'Moving Avg'!D2121</f>
        <v>0.67599999999999993</v>
      </c>
      <c r="G2121" s="2">
        <f>'Moving Avg'!F2121</f>
        <v>0.70499999999999985</v>
      </c>
      <c r="H2121" s="2">
        <f>'Moving Avg'!G2121</f>
        <v>0.73680000000000012</v>
      </c>
      <c r="I2121" s="2">
        <f>'Moving Avg'!H2121</f>
        <v>0.84239999999999893</v>
      </c>
      <c r="J2121" s="6" t="str">
        <f>OBV!F2121</f>
        <v>BEARISH</v>
      </c>
      <c r="K2121" s="6" t="str">
        <f>OBV!G2121</f>
        <v>NEUTRAL</v>
      </c>
      <c r="L2121" s="6" t="str">
        <f>OBV!H2121</f>
        <v>NEUTRAL</v>
      </c>
    </row>
    <row r="2122" spans="1:12" ht="13.5" x14ac:dyDescent="0.25">
      <c r="A2122" s="3">
        <f>RSI!A2122</f>
        <v>45394</v>
      </c>
      <c r="B2122" s="2">
        <f>RSI!B2122</f>
        <v>0.71</v>
      </c>
      <c r="C2122" s="2">
        <f>RSI!I2122</f>
        <v>49.806838279379924</v>
      </c>
      <c r="D2122" s="2">
        <f>MACD!E2122</f>
        <v>1.0926617499170677E-2</v>
      </c>
      <c r="E2122" s="2">
        <f>MACD!F2122</f>
        <v>1.4409880767119059E-2</v>
      </c>
      <c r="F2122" s="2">
        <f>'Moving Avg'!D2122</f>
        <v>0.68399999999999994</v>
      </c>
      <c r="G2122" s="2">
        <f>'Moving Avg'!F2122</f>
        <v>0.70349999999999979</v>
      </c>
      <c r="H2122" s="2">
        <f>'Moving Avg'!G2122</f>
        <v>0.73760000000000003</v>
      </c>
      <c r="I2122" s="2">
        <f>'Moving Avg'!H2122</f>
        <v>0.84069999999999911</v>
      </c>
      <c r="J2122" s="6" t="str">
        <f>OBV!F2122</f>
        <v>BULLISH</v>
      </c>
      <c r="K2122" s="6" t="str">
        <f>OBV!G2122</f>
        <v>NEUTRAL</v>
      </c>
      <c r="L2122" s="6" t="str">
        <f>OBV!H2122</f>
        <v>CONFIRMED BULLISH</v>
      </c>
    </row>
    <row r="2123" spans="1:12" ht="13.5" x14ac:dyDescent="0.25">
      <c r="A2123" s="3">
        <f>RSI!A2123</f>
        <v>45397</v>
      </c>
      <c r="B2123" s="2">
        <f>RSI!B2123</f>
        <v>0.71</v>
      </c>
      <c r="C2123" s="2">
        <f>RSI!I2123</f>
        <v>49.806838279379932</v>
      </c>
      <c r="D2123" s="2">
        <f>MACD!E2123</f>
        <v>7.7490632666921133E-3</v>
      </c>
      <c r="E2123" s="2">
        <f>MACD!F2123</f>
        <v>1.307771726703367E-2</v>
      </c>
      <c r="F2123" s="2">
        <f>'Moving Avg'!D2123</f>
        <v>0.69199999999999995</v>
      </c>
      <c r="G2123" s="2">
        <f>'Moving Avg'!F2123</f>
        <v>0.70199999999999996</v>
      </c>
      <c r="H2123" s="2">
        <f>'Moving Avg'!G2123</f>
        <v>0.73840000000000017</v>
      </c>
      <c r="I2123" s="2">
        <f>'Moving Avg'!H2123</f>
        <v>0.83899999999999919</v>
      </c>
      <c r="J2123" s="6" t="str">
        <f>OBV!F2123</f>
        <v>BULLISH</v>
      </c>
      <c r="K2123" s="6" t="str">
        <f>OBV!G2123</f>
        <v>NEUTRAL</v>
      </c>
      <c r="L2123" s="6" t="str">
        <f>OBV!H2123</f>
        <v>CONFIRMED BULLISH</v>
      </c>
    </row>
    <row r="2124" spans="1:12" ht="13.5" x14ac:dyDescent="0.25">
      <c r="A2124" s="3">
        <f>RSI!A2124</f>
        <v>45398</v>
      </c>
      <c r="B2124" s="2">
        <f>RSI!B2124</f>
        <v>0.72</v>
      </c>
      <c r="C2124" s="2">
        <f>RSI!I2124</f>
        <v>53.437517715037522</v>
      </c>
      <c r="D2124" s="2">
        <f>MACD!E2124</f>
        <v>2.7780556684061652E-3</v>
      </c>
      <c r="E2124" s="2">
        <f>MACD!F2124</f>
        <v>1.101778494730817E-2</v>
      </c>
      <c r="F2124" s="2">
        <f>'Moving Avg'!D2124</f>
        <v>0.70199999999999996</v>
      </c>
      <c r="G2124" s="2">
        <f>'Moving Avg'!F2124</f>
        <v>0.70150000000000001</v>
      </c>
      <c r="H2124" s="2">
        <f>'Moving Avg'!G2124</f>
        <v>0.73880000000000012</v>
      </c>
      <c r="I2124" s="2">
        <f>'Moving Avg'!H2124</f>
        <v>0.83734999999999937</v>
      </c>
      <c r="J2124" s="6" t="str">
        <f>OBV!F2124</f>
        <v>BULLISH</v>
      </c>
      <c r="K2124" s="6" t="str">
        <f>OBV!G2124</f>
        <v>NEUTRAL</v>
      </c>
      <c r="L2124" s="6" t="str">
        <f>OBV!H2124</f>
        <v>CONFIRMED BULLISH</v>
      </c>
    </row>
    <row r="2125" spans="1:12" ht="13.5" x14ac:dyDescent="0.25">
      <c r="A2125" s="3">
        <f>RSI!A2125</f>
        <v>45399</v>
      </c>
      <c r="B2125" s="2">
        <f>RSI!B2125</f>
        <v>0.73</v>
      </c>
      <c r="C2125" s="2">
        <f>RSI!I2125</f>
        <v>56.802527794066187</v>
      </c>
      <c r="D2125" s="2">
        <f>MACD!E2125</f>
        <v>-2.2308882410019271E-3</v>
      </c>
      <c r="E2125" s="2">
        <f>MACD!F2125</f>
        <v>8.3680503096461526E-3</v>
      </c>
      <c r="F2125" s="2">
        <f>'Moving Avg'!D2125</f>
        <v>0.71399999999999997</v>
      </c>
      <c r="G2125" s="2">
        <f>'Moving Avg'!F2125</f>
        <v>0.70100000000000007</v>
      </c>
      <c r="H2125" s="2">
        <f>'Moving Avg'!G2125</f>
        <v>0.73880000000000012</v>
      </c>
      <c r="I2125" s="2">
        <f>'Moving Avg'!H2125</f>
        <v>0.83564999999999945</v>
      </c>
      <c r="J2125" s="6" t="str">
        <f>OBV!F2125</f>
        <v>BULLISH</v>
      </c>
      <c r="K2125" s="6" t="str">
        <f>OBV!G2125</f>
        <v>NEUTRAL</v>
      </c>
      <c r="L2125" s="6" t="str">
        <f>OBV!H2125</f>
        <v>CONFIRMED BULLISH</v>
      </c>
    </row>
    <row r="2126" spans="1:12" ht="13.5" x14ac:dyDescent="0.25">
      <c r="A2126" s="3">
        <f>RSI!A2126</f>
        <v>45400</v>
      </c>
      <c r="B2126" s="2">
        <f>RSI!B2126</f>
        <v>0.74</v>
      </c>
      <c r="C2126" s="2">
        <f>RSI!I2126</f>
        <v>59.921732434096853</v>
      </c>
      <c r="D2126" s="2">
        <f>MACD!E2126</f>
        <v>-5.787970925113628E-3</v>
      </c>
      <c r="E2126" s="2">
        <f>MACD!F2126</f>
        <v>5.5368460626941968E-3</v>
      </c>
      <c r="F2126" s="2">
        <f>'Moving Avg'!D2126</f>
        <v>0.72199999999999986</v>
      </c>
      <c r="G2126" s="2">
        <f>'Moving Avg'!F2126</f>
        <v>0.70250000000000001</v>
      </c>
      <c r="H2126" s="2">
        <f>'Moving Avg'!G2126</f>
        <v>0.73840000000000006</v>
      </c>
      <c r="I2126" s="2">
        <f>'Moving Avg'!H2126</f>
        <v>0.83399999999999963</v>
      </c>
      <c r="J2126" s="6" t="str">
        <f>OBV!F2126</f>
        <v>BULLISH</v>
      </c>
      <c r="K2126" s="6" t="str">
        <f>OBV!G2126</f>
        <v>NEUTRAL</v>
      </c>
      <c r="L2126" s="6" t="str">
        <f>OBV!H2126</f>
        <v>CONFIRMED BULLISH</v>
      </c>
    </row>
    <row r="2127" spans="1:12" ht="13.5" x14ac:dyDescent="0.25">
      <c r="A2127" s="3">
        <f>RSI!A2127</f>
        <v>45401</v>
      </c>
      <c r="B2127" s="2">
        <f>RSI!B2127</f>
        <v>0.74</v>
      </c>
      <c r="C2127" s="2">
        <f>RSI!I2127</f>
        <v>59.921732434096846</v>
      </c>
      <c r="D2127" s="2">
        <f>MACD!E2127</f>
        <v>-1.3580124356538992E-2</v>
      </c>
      <c r="E2127" s="2">
        <f>MACD!F2127</f>
        <v>1.7134519788475589E-3</v>
      </c>
      <c r="F2127" s="2">
        <f>'Moving Avg'!D2127</f>
        <v>0.72800000000000009</v>
      </c>
      <c r="G2127" s="2">
        <f>'Moving Avg'!F2127</f>
        <v>0.70350000000000013</v>
      </c>
      <c r="H2127" s="2">
        <f>'Moving Avg'!G2127</f>
        <v>0.73780000000000012</v>
      </c>
      <c r="I2127" s="2">
        <f>'Moving Avg'!H2127</f>
        <v>0.8323499999999997</v>
      </c>
      <c r="J2127" s="6" t="str">
        <f>OBV!F2127</f>
        <v>BULLISH</v>
      </c>
      <c r="K2127" s="6" t="str">
        <f>OBV!G2127</f>
        <v>NEUTRAL</v>
      </c>
      <c r="L2127" s="6" t="str">
        <f>OBV!H2127</f>
        <v>CONFIRMED BULLISH</v>
      </c>
    </row>
    <row r="2128" spans="1:12" ht="13.5" x14ac:dyDescent="0.25">
      <c r="A2128" s="3">
        <f>RSI!A2128</f>
        <v>45404</v>
      </c>
      <c r="B2128" s="2">
        <f>RSI!B2128</f>
        <v>0.73</v>
      </c>
      <c r="C2128" s="2">
        <f>RSI!I2128</f>
        <v>55.291396896862594</v>
      </c>
      <c r="D2128" s="2">
        <f>MACD!E2128</f>
        <v>-1.9587308676242143E-2</v>
      </c>
      <c r="E2128" s="2">
        <f>MACD!F2128</f>
        <v>-2.5467001521703812E-3</v>
      </c>
      <c r="F2128" s="2">
        <f>'Moving Avg'!D2128</f>
        <v>0.73199999999999998</v>
      </c>
      <c r="G2128" s="2">
        <f>'Moving Avg'!F2128</f>
        <v>0.70400000000000018</v>
      </c>
      <c r="H2128" s="2">
        <f>'Moving Avg'!G2128</f>
        <v>0.73640000000000005</v>
      </c>
      <c r="I2128" s="2">
        <f>'Moving Avg'!H2128</f>
        <v>0.83059999999999978</v>
      </c>
      <c r="J2128" s="6" t="str">
        <f>OBV!F2128</f>
        <v>BULLISH</v>
      </c>
      <c r="K2128" s="6" t="str">
        <f>OBV!G2128</f>
        <v>NEUTRAL</v>
      </c>
      <c r="L2128" s="6" t="str">
        <f>OBV!H2128</f>
        <v>CONFIRMED BULLISH</v>
      </c>
    </row>
    <row r="2129" spans="1:12" ht="13.5" x14ac:dyDescent="0.25">
      <c r="A2129" s="3">
        <f>RSI!A2129</f>
        <v>45405</v>
      </c>
      <c r="B2129" s="2">
        <f>RSI!B2129</f>
        <v>0.74</v>
      </c>
      <c r="C2129" s="2">
        <f>RSI!I2129</f>
        <v>58.726093361807962</v>
      </c>
      <c r="D2129" s="2">
        <f>MACD!E2129</f>
        <v>-2.5495076349214774E-2</v>
      </c>
      <c r="E2129" s="2">
        <f>MACD!F2129</f>
        <v>-7.1363753915792607E-3</v>
      </c>
      <c r="F2129" s="2">
        <f>'Moving Avg'!D2129</f>
        <v>0.73599999999999999</v>
      </c>
      <c r="G2129" s="2">
        <f>'Moving Avg'!F2129</f>
        <v>0.70450000000000013</v>
      </c>
      <c r="H2129" s="2">
        <f>'Moving Avg'!G2129</f>
        <v>0.73459999999999992</v>
      </c>
      <c r="I2129" s="2">
        <f>'Moving Avg'!H2129</f>
        <v>0.82894999999999963</v>
      </c>
      <c r="J2129" s="6" t="str">
        <f>OBV!F2129</f>
        <v>BULLISH</v>
      </c>
      <c r="K2129" s="6" t="str">
        <f>OBV!G2129</f>
        <v>NEUTRAL</v>
      </c>
      <c r="L2129" s="6" t="str">
        <f>OBV!H2129</f>
        <v>CONFIRMED BULLISH</v>
      </c>
    </row>
    <row r="2130" spans="1:12" ht="13.5" x14ac:dyDescent="0.25">
      <c r="A2130" s="3">
        <f>RSI!A2130</f>
        <v>45406</v>
      </c>
      <c r="B2130" s="2">
        <f>RSI!B2130</f>
        <v>0.74</v>
      </c>
      <c r="C2130" s="2">
        <f>RSI!I2130</f>
        <v>58.726093361807962</v>
      </c>
      <c r="D2130" s="2">
        <f>MACD!E2130</f>
        <v>-3.0630847872492817E-2</v>
      </c>
      <c r="E2130" s="2">
        <f>MACD!F2130</f>
        <v>-1.1835269887761974E-2</v>
      </c>
      <c r="F2130" s="2">
        <f>'Moving Avg'!D2130</f>
        <v>0.7380000000000001</v>
      </c>
      <c r="G2130" s="2">
        <f>'Moving Avg'!F2130</f>
        <v>0.70550000000000002</v>
      </c>
      <c r="H2130" s="2">
        <f>'Moving Avg'!G2130</f>
        <v>0.73260000000000014</v>
      </c>
      <c r="I2130" s="2">
        <f>'Moving Avg'!H2130</f>
        <v>0.82729999999999959</v>
      </c>
      <c r="J2130" s="6" t="str">
        <f>OBV!F2130</f>
        <v>BULLISH</v>
      </c>
      <c r="K2130" s="6" t="str">
        <f>OBV!G2130</f>
        <v>NEUTRAL</v>
      </c>
      <c r="L2130" s="6" t="str">
        <f>OBV!H2130</f>
        <v>CONFIRMED BULLISH</v>
      </c>
    </row>
    <row r="2131" spans="1:12" ht="13.5" x14ac:dyDescent="0.25">
      <c r="A2131" s="3">
        <f>RSI!A2131</f>
        <v>45407</v>
      </c>
      <c r="B2131" s="2">
        <f>RSI!B2131</f>
        <v>0.72</v>
      </c>
      <c r="C2131" s="2">
        <f>RSI!I2131</f>
        <v>49.844101056534903</v>
      </c>
      <c r="D2131" s="2">
        <f>MACD!E2131</f>
        <v>-2.9006385699876125E-2</v>
      </c>
      <c r="E2131" s="2">
        <f>MACD!F2131</f>
        <v>-1.5269493050184806E-2</v>
      </c>
      <c r="F2131" s="2">
        <f>'Moving Avg'!D2131</f>
        <v>0.73399999999999999</v>
      </c>
      <c r="G2131" s="2">
        <f>'Moving Avg'!F2131</f>
        <v>0.70700000000000007</v>
      </c>
      <c r="H2131" s="2">
        <f>'Moving Avg'!G2131</f>
        <v>0.73080000000000012</v>
      </c>
      <c r="I2131" s="2">
        <f>'Moving Avg'!H2131</f>
        <v>0.82564999999999966</v>
      </c>
      <c r="J2131" s="6" t="str">
        <f>OBV!F2131</f>
        <v>BEARISH</v>
      </c>
      <c r="K2131" s="6" t="str">
        <f>OBV!G2131</f>
        <v>NEUTRAL</v>
      </c>
      <c r="L2131" s="6" t="str">
        <f>OBV!H2131</f>
        <v>CONFIRMED BEARISH</v>
      </c>
    </row>
    <row r="2132" spans="1:12" ht="13.5" x14ac:dyDescent="0.25">
      <c r="A2132" s="3">
        <f>RSI!A2132</f>
        <v>45408</v>
      </c>
      <c r="B2132" s="2">
        <f>RSI!B2132</f>
        <v>0.71</v>
      </c>
      <c r="C2132" s="2">
        <f>RSI!I2132</f>
        <v>46.090521771375762</v>
      </c>
      <c r="D2132" s="2">
        <f>MACD!E2132</f>
        <v>-2.5351819773183459E-2</v>
      </c>
      <c r="E2132" s="2">
        <f>MACD!F2132</f>
        <v>-1.7285958394784535E-2</v>
      </c>
      <c r="F2132" s="2">
        <f>'Moving Avg'!D2132</f>
        <v>0.72799999999999998</v>
      </c>
      <c r="G2132" s="2">
        <f>'Moving Avg'!F2132</f>
        <v>0.70750000000000013</v>
      </c>
      <c r="H2132" s="2">
        <f>'Moving Avg'!G2132</f>
        <v>0.72920000000000018</v>
      </c>
      <c r="I2132" s="2">
        <f>'Moving Avg'!H2132</f>
        <v>0.82389999999999985</v>
      </c>
      <c r="J2132" s="6" t="str">
        <f>OBV!F2132</f>
        <v>BEARISH</v>
      </c>
      <c r="K2132" s="6" t="str">
        <f>OBV!G2132</f>
        <v>NEUTRAL</v>
      </c>
      <c r="L2132" s="6" t="str">
        <f>OBV!H2132</f>
        <v>CONFIRMED BEARISH</v>
      </c>
    </row>
    <row r="2133" spans="1:12" ht="13.5" x14ac:dyDescent="0.25">
      <c r="A2133" s="3">
        <f>RSI!A2133</f>
        <v>45411</v>
      </c>
      <c r="B2133" s="2">
        <f>RSI!B2133</f>
        <v>0.74</v>
      </c>
      <c r="C2133" s="2">
        <f>RSI!I2133</f>
        <v>56.639922968761091</v>
      </c>
      <c r="D2133" s="2">
        <f>MACD!E2133</f>
        <v>-2.4421868465681285E-2</v>
      </c>
      <c r="E2133" s="2">
        <f>MACD!F2133</f>
        <v>-1.8713140408963887E-2</v>
      </c>
      <c r="F2133" s="2">
        <f>'Moving Avg'!D2133</f>
        <v>0.73000000000000009</v>
      </c>
      <c r="G2133" s="2">
        <f>'Moving Avg'!F2133</f>
        <v>0.70950000000000013</v>
      </c>
      <c r="H2133" s="2">
        <f>'Moving Avg'!G2133</f>
        <v>0.72880000000000023</v>
      </c>
      <c r="I2133" s="2">
        <f>'Moving Avg'!H2133</f>
        <v>0.82224999999999993</v>
      </c>
      <c r="J2133" s="6" t="str">
        <f>OBV!F2133</f>
        <v>BEARISH</v>
      </c>
      <c r="K2133" s="6" t="str">
        <f>OBV!G2133</f>
        <v>NEUTRAL</v>
      </c>
      <c r="L2133" s="6" t="str">
        <f>OBV!H2133</f>
        <v>BEARISH DIVERGENCE</v>
      </c>
    </row>
    <row r="2134" spans="1:12" ht="13.5" x14ac:dyDescent="0.25">
      <c r="A2134" s="3">
        <f>RSI!A2134</f>
        <v>45412</v>
      </c>
      <c r="B2134" s="2">
        <f>RSI!B2134</f>
        <v>0.77</v>
      </c>
      <c r="C2134" s="2">
        <f>RSI!I2134</f>
        <v>64.18713325327235</v>
      </c>
      <c r="D2134" s="2">
        <f>MACD!E2134</f>
        <v>-2.444060327073605E-2</v>
      </c>
      <c r="E2134" s="2">
        <f>MACD!F2134</f>
        <v>-1.9858632981318319E-2</v>
      </c>
      <c r="F2134" s="2">
        <f>'Moving Avg'!D2134</f>
        <v>0.73599999999999999</v>
      </c>
      <c r="G2134" s="2">
        <f>'Moving Avg'!F2134</f>
        <v>0.71350000000000002</v>
      </c>
      <c r="H2134" s="2">
        <f>'Moving Avg'!G2134</f>
        <v>0.72880000000000023</v>
      </c>
      <c r="I2134" s="2">
        <f>'Moving Avg'!H2134</f>
        <v>0.82085000000000008</v>
      </c>
      <c r="J2134" s="6" t="str">
        <f>OBV!F2134</f>
        <v>BEARISH</v>
      </c>
      <c r="K2134" s="6" t="str">
        <f>OBV!G2134</f>
        <v>NEUTRAL</v>
      </c>
      <c r="L2134" s="6" t="str">
        <f>OBV!H2134</f>
        <v>BEARISH DIVERGENCE</v>
      </c>
    </row>
    <row r="2135" spans="1:12" ht="13.5" x14ac:dyDescent="0.25">
      <c r="A2135" s="3">
        <f>RSI!A2135</f>
        <v>45414</v>
      </c>
      <c r="B2135" s="2">
        <f>RSI!B2135</f>
        <v>0.77</v>
      </c>
      <c r="C2135" s="2">
        <f>RSI!I2135</f>
        <v>64.18713325327235</v>
      </c>
      <c r="D2135" s="2">
        <f>MACD!E2135</f>
        <v>-2.3208095174744869E-2</v>
      </c>
      <c r="E2135" s="2">
        <f>MACD!F2135</f>
        <v>-2.0528525420003631E-2</v>
      </c>
      <c r="F2135" s="2">
        <f>'Moving Avg'!D2135</f>
        <v>0.74199999999999999</v>
      </c>
      <c r="G2135" s="2">
        <f>'Moving Avg'!F2135</f>
        <v>0.71750000000000003</v>
      </c>
      <c r="H2135" s="2">
        <f>'Moving Avg'!G2135</f>
        <v>0.72840000000000027</v>
      </c>
      <c r="I2135" s="2">
        <f>'Moving Avg'!H2135</f>
        <v>0.81940000000000013</v>
      </c>
      <c r="J2135" s="6" t="str">
        <f>OBV!F2135</f>
        <v>BEARISH</v>
      </c>
      <c r="K2135" s="6" t="str">
        <f>OBV!G2135</f>
        <v>NEUTRAL</v>
      </c>
      <c r="L2135" s="6" t="str">
        <f>OBV!H2135</f>
        <v>BEARISH DIVERGENCE</v>
      </c>
    </row>
    <row r="2136" spans="1:12" ht="13.5" x14ac:dyDescent="0.25">
      <c r="A2136" s="3">
        <f>RSI!A2136</f>
        <v>45415</v>
      </c>
      <c r="B2136" s="2">
        <f>RSI!B2136</f>
        <v>0.75</v>
      </c>
      <c r="C2136" s="2">
        <f>RSI!I2136</f>
        <v>56.573567862908952</v>
      </c>
      <c r="D2136" s="2">
        <f>MACD!E2136</f>
        <v>-1.9413872647404351E-2</v>
      </c>
      <c r="E2136" s="2">
        <f>MACD!F2136</f>
        <v>-2.0305594865483778E-2</v>
      </c>
      <c r="F2136" s="2">
        <f>'Moving Avg'!D2136</f>
        <v>0.748</v>
      </c>
      <c r="G2136" s="2">
        <f>'Moving Avg'!F2136</f>
        <v>0.72</v>
      </c>
      <c r="H2136" s="2">
        <f>'Moving Avg'!G2136</f>
        <v>0.72760000000000036</v>
      </c>
      <c r="I2136" s="2">
        <f>'Moving Avg'!H2136</f>
        <v>0.81790000000000018</v>
      </c>
      <c r="J2136" s="6" t="str">
        <f>OBV!F2136</f>
        <v>BEARISH</v>
      </c>
      <c r="K2136" s="6" t="str">
        <f>OBV!G2136</f>
        <v>NEUTRAL</v>
      </c>
      <c r="L2136" s="6" t="str">
        <f>OBV!H2136</f>
        <v>BEARISH DIVERGENCE</v>
      </c>
    </row>
    <row r="2137" spans="1:12" ht="13.5" x14ac:dyDescent="0.25">
      <c r="A2137" s="3">
        <f>RSI!A2137</f>
        <v>45418</v>
      </c>
      <c r="B2137" s="2">
        <f>RSI!B2137</f>
        <v>0.73</v>
      </c>
      <c r="C2137" s="2">
        <f>RSI!I2137</f>
        <v>50.165462988456447</v>
      </c>
      <c r="D2137" s="2">
        <f>MACD!E2137</f>
        <v>-1.4852429098662911E-2</v>
      </c>
      <c r="E2137" s="2">
        <f>MACD!F2137</f>
        <v>-1.9214961712119605E-2</v>
      </c>
      <c r="F2137" s="2">
        <f>'Moving Avg'!D2137</f>
        <v>0.752</v>
      </c>
      <c r="G2137" s="2">
        <f>'Moving Avg'!F2137</f>
        <v>0.72300000000000009</v>
      </c>
      <c r="H2137" s="2">
        <f>'Moving Avg'!G2137</f>
        <v>0.72640000000000016</v>
      </c>
      <c r="I2137" s="2">
        <f>'Moving Avg'!H2137</f>
        <v>0.81630000000000025</v>
      </c>
      <c r="J2137" s="6" t="str">
        <f>OBV!F2137</f>
        <v>BEARISH</v>
      </c>
      <c r="K2137" s="6" t="str">
        <f>OBV!G2137</f>
        <v>NEUTRAL</v>
      </c>
      <c r="L2137" s="6" t="str">
        <f>OBV!H2137</f>
        <v>BEARISH DIVERGENCE</v>
      </c>
    </row>
    <row r="2138" spans="1:12" ht="13.5" x14ac:dyDescent="0.25">
      <c r="A2138" s="3">
        <f>RSI!A2138</f>
        <v>45419</v>
      </c>
      <c r="B2138" s="2">
        <f>RSI!B2138</f>
        <v>0.72</v>
      </c>
      <c r="C2138" s="2">
        <f>RSI!I2138</f>
        <v>47.281673406786901</v>
      </c>
      <c r="D2138" s="2">
        <f>MACD!E2138</f>
        <v>-1.1793150773025896E-2</v>
      </c>
      <c r="E2138" s="2">
        <f>MACD!F2138</f>
        <v>-1.7730599524300863E-2</v>
      </c>
      <c r="F2138" s="2">
        <f>'Moving Avg'!D2138</f>
        <v>0.748</v>
      </c>
      <c r="G2138" s="2">
        <f>'Moving Avg'!F2138</f>
        <v>0.72550000000000003</v>
      </c>
      <c r="H2138" s="2">
        <f>'Moving Avg'!G2138</f>
        <v>0.72520000000000007</v>
      </c>
      <c r="I2138" s="2">
        <f>'Moving Avg'!H2138</f>
        <v>0.81465000000000021</v>
      </c>
      <c r="J2138" s="6" t="str">
        <f>OBV!F2138</f>
        <v>BEARISH</v>
      </c>
      <c r="K2138" s="6" t="str">
        <f>OBV!G2138</f>
        <v>NEUTRAL</v>
      </c>
      <c r="L2138" s="6" t="str">
        <f>OBV!H2138</f>
        <v>CONFIRMED BEARISH</v>
      </c>
    </row>
    <row r="2139" spans="1:12" ht="13.5" x14ac:dyDescent="0.25">
      <c r="A2139" s="3">
        <f>RSI!A2139</f>
        <v>45420</v>
      </c>
      <c r="B2139" s="2">
        <f>RSI!B2139</f>
        <v>0.72</v>
      </c>
      <c r="C2139" s="2">
        <f>RSI!I2139</f>
        <v>47.281673406786901</v>
      </c>
      <c r="D2139" s="2">
        <f>MACD!E2139</f>
        <v>-7.6094637569510404E-3</v>
      </c>
      <c r="E2139" s="2">
        <f>MACD!F2139</f>
        <v>-1.57063723708309E-2</v>
      </c>
      <c r="F2139" s="2">
        <f>'Moving Avg'!D2139</f>
        <v>0.73799999999999988</v>
      </c>
      <c r="G2139" s="2">
        <f>'Moving Avg'!F2139</f>
        <v>0.7280000000000002</v>
      </c>
      <c r="H2139" s="2">
        <f>'Moving Avg'!G2139</f>
        <v>0.72460000000000013</v>
      </c>
      <c r="I2139" s="2">
        <f>'Moving Avg'!H2139</f>
        <v>0.81300000000000017</v>
      </c>
      <c r="J2139" s="6" t="str">
        <f>OBV!F2139</f>
        <v>BEARISH</v>
      </c>
      <c r="K2139" s="6" t="str">
        <f>OBV!G2139</f>
        <v>NEUTRAL</v>
      </c>
      <c r="L2139" s="6" t="str">
        <f>OBV!H2139</f>
        <v>CONFIRMED BEARISH</v>
      </c>
    </row>
    <row r="2140" spans="1:12" ht="13.5" x14ac:dyDescent="0.25">
      <c r="A2140" s="3">
        <f>RSI!A2140</f>
        <v>45421</v>
      </c>
      <c r="B2140" s="2">
        <f>RSI!B2140</f>
        <v>0.72</v>
      </c>
      <c r="C2140" s="2">
        <f>RSI!I2140</f>
        <v>47.281673406786901</v>
      </c>
      <c r="D2140" s="2">
        <f>MACD!E2140</f>
        <v>-4.0170085306023839E-3</v>
      </c>
      <c r="E2140" s="2">
        <f>MACD!F2140</f>
        <v>-1.3368499602785197E-2</v>
      </c>
      <c r="F2140" s="2">
        <f>'Moving Avg'!D2140</f>
        <v>0.72799999999999998</v>
      </c>
      <c r="G2140" s="2">
        <f>'Moving Avg'!F2140</f>
        <v>0.73050000000000004</v>
      </c>
      <c r="H2140" s="2">
        <f>'Moving Avg'!G2140</f>
        <v>0.72420000000000007</v>
      </c>
      <c r="I2140" s="2">
        <f>'Moving Avg'!H2140</f>
        <v>0.8113499999999999</v>
      </c>
      <c r="J2140" s="6" t="str">
        <f>OBV!F2140</f>
        <v>BEARISH</v>
      </c>
      <c r="K2140" s="6" t="str">
        <f>OBV!G2140</f>
        <v>NEUTRAL</v>
      </c>
      <c r="L2140" s="6" t="str">
        <f>OBV!H2140</f>
        <v>CONFIRMED BEARISH</v>
      </c>
    </row>
    <row r="2141" spans="1:12" ht="13.5" x14ac:dyDescent="0.25">
      <c r="A2141" s="3">
        <f>RSI!A2141</f>
        <v>45422</v>
      </c>
      <c r="B2141" s="2">
        <f>RSI!B2141</f>
        <v>0.74</v>
      </c>
      <c r="C2141" s="2">
        <f>RSI!I2141</f>
        <v>53.9012730207007</v>
      </c>
      <c r="D2141" s="2">
        <f>MACD!E2141</f>
        <v>-5.4871133130288685E-3</v>
      </c>
      <c r="E2141" s="2">
        <f>MACD!F2141</f>
        <v>-1.1792222344833932E-2</v>
      </c>
      <c r="F2141" s="2">
        <f>'Moving Avg'!D2141</f>
        <v>0.72599999999999998</v>
      </c>
      <c r="G2141" s="2">
        <f>'Moving Avg'!F2141</f>
        <v>0.73250000000000015</v>
      </c>
      <c r="H2141" s="2">
        <f>'Moving Avg'!G2141</f>
        <v>0.72419999999999984</v>
      </c>
      <c r="I2141" s="2">
        <f>'Moving Avg'!H2141</f>
        <v>0.80979999999999985</v>
      </c>
      <c r="J2141" s="6" t="str">
        <f>OBV!F2141</f>
        <v>BEARISH</v>
      </c>
      <c r="K2141" s="6" t="str">
        <f>OBV!G2141</f>
        <v>NEUTRAL</v>
      </c>
      <c r="L2141" s="6" t="str">
        <f>OBV!H2141</f>
        <v>CONFIRMED BEARISH</v>
      </c>
    </row>
    <row r="2142" spans="1:12" ht="13.5" x14ac:dyDescent="0.25">
      <c r="A2142" s="3">
        <f>RSI!A2142</f>
        <v>45425</v>
      </c>
      <c r="B2142" s="2">
        <f>RSI!B2142</f>
        <v>0.74</v>
      </c>
      <c r="C2142" s="2">
        <f>RSI!I2142</f>
        <v>53.9012730207007</v>
      </c>
      <c r="D2142" s="2">
        <f>MACD!E2142</f>
        <v>-8.3427553697672518E-3</v>
      </c>
      <c r="E2142" s="2">
        <f>MACD!F2142</f>
        <v>-1.1102328949820597E-2</v>
      </c>
      <c r="F2142" s="2">
        <f>'Moving Avg'!D2142</f>
        <v>0.72800000000000009</v>
      </c>
      <c r="G2142" s="2">
        <f>'Moving Avg'!F2142</f>
        <v>0.73400000000000021</v>
      </c>
      <c r="H2142" s="2">
        <f>'Moving Avg'!G2142</f>
        <v>0.72420000000000007</v>
      </c>
      <c r="I2142" s="2">
        <f>'Moving Avg'!H2142</f>
        <v>0.80824999999999991</v>
      </c>
      <c r="J2142" s="6" t="str">
        <f>OBV!F2142</f>
        <v>BEARISH</v>
      </c>
      <c r="K2142" s="6" t="str">
        <f>OBV!G2142</f>
        <v>NEUTRAL</v>
      </c>
      <c r="L2142" s="6" t="str">
        <f>OBV!H2142</f>
        <v>BEARISH DIVERGENCE</v>
      </c>
    </row>
    <row r="2143" spans="1:12" ht="13.5" x14ac:dyDescent="0.25">
      <c r="A2143" s="3">
        <f>RSI!A2143</f>
        <v>45426</v>
      </c>
      <c r="B2143" s="2">
        <f>RSI!B2143</f>
        <v>0.73</v>
      </c>
      <c r="C2143" s="2">
        <f>RSI!I2143</f>
        <v>50.242929916439195</v>
      </c>
      <c r="D2143" s="2">
        <f>MACD!E2143</f>
        <v>-5.4707626179837376E-3</v>
      </c>
      <c r="E2143" s="2">
        <f>MACD!F2143</f>
        <v>-9.9760156834532241E-3</v>
      </c>
      <c r="F2143" s="2">
        <f>'Moving Avg'!D2143</f>
        <v>0.73</v>
      </c>
      <c r="G2143" s="2">
        <f>'Moving Avg'!F2143</f>
        <v>0.7350000000000001</v>
      </c>
      <c r="H2143" s="2">
        <f>'Moving Avg'!G2143</f>
        <v>0.72399999999999987</v>
      </c>
      <c r="I2143" s="2">
        <f>'Moving Avg'!H2143</f>
        <v>0.80664999999999987</v>
      </c>
      <c r="J2143" s="6" t="str">
        <f>OBV!F2143</f>
        <v>BEARISH</v>
      </c>
      <c r="K2143" s="6" t="str">
        <f>OBV!G2143</f>
        <v>NEUTRAL</v>
      </c>
      <c r="L2143" s="6" t="str">
        <f>OBV!H2143</f>
        <v>BEARISH DIVERGENCE</v>
      </c>
    </row>
    <row r="2144" spans="1:12" ht="13.5" x14ac:dyDescent="0.25">
      <c r="A2144" s="3">
        <f>RSI!A2144</f>
        <v>45427</v>
      </c>
      <c r="B2144" s="2">
        <f>RSI!B2144</f>
        <v>0.73</v>
      </c>
      <c r="C2144" s="2">
        <f>RSI!I2144</f>
        <v>50.242929916439195</v>
      </c>
      <c r="D2144" s="2">
        <f>MACD!E2144</f>
        <v>1.571063755840818E-3</v>
      </c>
      <c r="E2144" s="2">
        <f>MACD!F2144</f>
        <v>-7.6665997955944164E-3</v>
      </c>
      <c r="F2144" s="2">
        <f>'Moving Avg'!D2144</f>
        <v>0.73199999999999998</v>
      </c>
      <c r="G2144" s="2">
        <f>'Moving Avg'!F2144</f>
        <v>0.73550000000000015</v>
      </c>
      <c r="H2144" s="2">
        <f>'Moving Avg'!G2144</f>
        <v>0.7235999999999998</v>
      </c>
      <c r="I2144" s="2">
        <f>'Moving Avg'!H2144</f>
        <v>0.8051999999999998</v>
      </c>
      <c r="J2144" s="6" t="str">
        <f>OBV!F2144</f>
        <v>BEARISH</v>
      </c>
      <c r="K2144" s="6" t="str">
        <f>OBV!G2144</f>
        <v>NEUTRAL</v>
      </c>
      <c r="L2144" s="6" t="str">
        <f>OBV!H2144</f>
        <v>BEARISH DIVERGENCE</v>
      </c>
    </row>
    <row r="2145" spans="1:12" ht="13.5" x14ac:dyDescent="0.25">
      <c r="A2145" s="3">
        <f>RSI!A2145</f>
        <v>45428</v>
      </c>
      <c r="B2145" s="2">
        <f>RSI!B2145</f>
        <v>0.73</v>
      </c>
      <c r="C2145" s="2">
        <f>RSI!I2145</f>
        <v>50.242929916439195</v>
      </c>
      <c r="D2145" s="2">
        <f>MACD!E2145</f>
        <v>7.526100786548473E-3</v>
      </c>
      <c r="E2145" s="2">
        <f>MACD!F2145</f>
        <v>-4.6280596791658385E-3</v>
      </c>
      <c r="F2145" s="2">
        <f>'Moving Avg'!D2145</f>
        <v>0.73399999999999999</v>
      </c>
      <c r="G2145" s="2">
        <f>'Moving Avg'!F2145</f>
        <v>0.73550000000000026</v>
      </c>
      <c r="H2145" s="2">
        <f>'Moving Avg'!G2145</f>
        <v>0.72319999999999984</v>
      </c>
      <c r="I2145" s="2">
        <f>'Moving Avg'!H2145</f>
        <v>0.80374999999999985</v>
      </c>
      <c r="J2145" s="6" t="str">
        <f>OBV!F2145</f>
        <v>BEARISH</v>
      </c>
      <c r="K2145" s="6" t="str">
        <f>OBV!G2145</f>
        <v>NEUTRAL</v>
      </c>
      <c r="L2145" s="6" t="str">
        <f>OBV!H2145</f>
        <v>BEARISH DIVERGENCE</v>
      </c>
    </row>
    <row r="2146" spans="1:12" ht="13.5" x14ac:dyDescent="0.25">
      <c r="A2146" s="3">
        <f>RSI!A2146</f>
        <v>45429</v>
      </c>
      <c r="B2146" s="2">
        <f>RSI!B2146</f>
        <v>0.73</v>
      </c>
      <c r="C2146" s="2">
        <f>RSI!I2146</f>
        <v>50.242929916439195</v>
      </c>
      <c r="D2146" s="2">
        <f>MACD!E2146</f>
        <v>9.4848779383958082E-3</v>
      </c>
      <c r="E2146" s="2">
        <f>MACD!F2146</f>
        <v>-1.805472155653509E-3</v>
      </c>
      <c r="F2146" s="2">
        <f>'Moving Avg'!D2146</f>
        <v>0.73199999999999998</v>
      </c>
      <c r="G2146" s="2">
        <f>'Moving Avg'!F2146</f>
        <v>0.73500000000000021</v>
      </c>
      <c r="H2146" s="2">
        <f>'Moving Avg'!G2146</f>
        <v>0.72239999999999949</v>
      </c>
      <c r="I2146" s="2">
        <f>'Moving Avg'!H2146</f>
        <v>0.8021999999999998</v>
      </c>
      <c r="J2146" s="6" t="str">
        <f>OBV!F2146</f>
        <v>BEARISH</v>
      </c>
      <c r="K2146" s="6" t="str">
        <f>OBV!G2146</f>
        <v>NEUTRAL</v>
      </c>
      <c r="L2146" s="6" t="str">
        <f>OBV!H2146</f>
        <v>CONFIRMED BEARISH</v>
      </c>
    </row>
    <row r="2147" spans="1:12" ht="13.5" x14ac:dyDescent="0.25">
      <c r="A2147" s="3">
        <f>RSI!A2147</f>
        <v>45432</v>
      </c>
      <c r="B2147" s="2">
        <f>RSI!B2147</f>
        <v>0.74</v>
      </c>
      <c r="C2147" s="2">
        <f>RSI!I2147</f>
        <v>54.405280822287175</v>
      </c>
      <c r="D2147" s="2">
        <f>MACD!E2147</f>
        <v>7.3216990352745759E-3</v>
      </c>
      <c r="E2147" s="2">
        <f>MACD!F2147</f>
        <v>1.9962082532107989E-5</v>
      </c>
      <c r="F2147" s="2">
        <f>'Moving Avg'!D2147</f>
        <v>0.73199999999999998</v>
      </c>
      <c r="G2147" s="2">
        <f>'Moving Avg'!F2147</f>
        <v>0.73500000000000021</v>
      </c>
      <c r="H2147" s="2">
        <f>'Moving Avg'!G2147</f>
        <v>0.72199999999999942</v>
      </c>
      <c r="I2147" s="2">
        <f>'Moving Avg'!H2147</f>
        <v>0.80069999999999975</v>
      </c>
      <c r="J2147" s="6" t="str">
        <f>OBV!F2147</f>
        <v>BULLISH</v>
      </c>
      <c r="K2147" s="6" t="str">
        <f>OBV!G2147</f>
        <v>NEUTRAL</v>
      </c>
      <c r="L2147" s="6" t="str">
        <f>OBV!H2147</f>
        <v>NEUTRAL</v>
      </c>
    </row>
    <row r="2148" spans="1:12" ht="13.5" x14ac:dyDescent="0.25">
      <c r="A2148" s="3">
        <f>RSI!A2148</f>
        <v>45433</v>
      </c>
      <c r="B2148" s="2">
        <f>RSI!B2148</f>
        <v>0.74</v>
      </c>
      <c r="C2148" s="2">
        <f>RSI!I2148</f>
        <v>54.405280822287168</v>
      </c>
      <c r="D2148" s="2">
        <f>MACD!E2148</f>
        <v>3.8910409312875593E-3</v>
      </c>
      <c r="E2148" s="2">
        <f>MACD!F2148</f>
        <v>7.941778522831983E-4</v>
      </c>
      <c r="F2148" s="2">
        <f>'Moving Avg'!D2148</f>
        <v>0.73399999999999999</v>
      </c>
      <c r="G2148" s="2">
        <f>'Moving Avg'!F2148</f>
        <v>0.73550000000000015</v>
      </c>
      <c r="H2148" s="2">
        <f>'Moving Avg'!G2148</f>
        <v>0.72179999999999955</v>
      </c>
      <c r="I2148" s="2">
        <f>'Moving Avg'!H2148</f>
        <v>0.79934999999999978</v>
      </c>
      <c r="J2148" s="6" t="str">
        <f>OBV!F2148</f>
        <v>BULLISH</v>
      </c>
      <c r="K2148" s="6" t="str">
        <f>OBV!G2148</f>
        <v>NEUTRAL</v>
      </c>
      <c r="L2148" s="6" t="str">
        <f>OBV!H2148</f>
        <v>CONFIRMED BULLISH</v>
      </c>
    </row>
    <row r="2149" spans="1:12" ht="13.5" x14ac:dyDescent="0.25">
      <c r="A2149" s="3">
        <f>RSI!A2149</f>
        <v>45434</v>
      </c>
      <c r="B2149" s="2">
        <f>RSI!B2149</f>
        <v>0.74</v>
      </c>
      <c r="C2149" s="2">
        <f>RSI!I2149</f>
        <v>54.405280822287168</v>
      </c>
      <c r="D2149" s="2">
        <f>MACD!E2149</f>
        <v>9.3094081071321E-4</v>
      </c>
      <c r="E2149" s="2">
        <f>MACD!F2149</f>
        <v>8.2153044396920071E-4</v>
      </c>
      <c r="F2149" s="2">
        <f>'Moving Avg'!D2149</f>
        <v>0.7360000000000001</v>
      </c>
      <c r="G2149" s="2">
        <f>'Moving Avg'!F2149</f>
        <v>0.73550000000000015</v>
      </c>
      <c r="H2149" s="2">
        <f>'Moving Avg'!G2149</f>
        <v>0.72179999999999966</v>
      </c>
      <c r="I2149" s="2">
        <f>'Moving Avg'!H2149</f>
        <v>0.79789999999999983</v>
      </c>
      <c r="J2149" s="6" t="str">
        <f>OBV!F2149</f>
        <v>BULLISH</v>
      </c>
      <c r="K2149" s="6" t="str">
        <f>OBV!G2149</f>
        <v>NEUTRAL</v>
      </c>
      <c r="L2149" s="6" t="str">
        <f>OBV!H2149</f>
        <v>CONFIRMED BULLISH</v>
      </c>
    </row>
    <row r="2150" spans="1:12" ht="13.5" x14ac:dyDescent="0.25">
      <c r="A2150" s="3">
        <f>RSI!A2150</f>
        <v>45435</v>
      </c>
      <c r="B2150" s="2">
        <f>RSI!B2150</f>
        <v>0.73</v>
      </c>
      <c r="C2150" s="2">
        <f>RSI!I2150</f>
        <v>49.258677574762515</v>
      </c>
      <c r="D2150" s="2">
        <f>MACD!E2150</f>
        <v>-8.8601444968794407E-4</v>
      </c>
      <c r="E2150" s="2">
        <f>MACD!F2150</f>
        <v>4.8002146523777177E-4</v>
      </c>
      <c r="F2150" s="2">
        <f>'Moving Avg'!D2150</f>
        <v>0.73599999999999999</v>
      </c>
      <c r="G2150" s="2">
        <f>'Moving Avg'!F2150</f>
        <v>0.7350000000000001</v>
      </c>
      <c r="H2150" s="2">
        <f>'Moving Avg'!G2150</f>
        <v>0.72179999999999966</v>
      </c>
      <c r="I2150" s="2">
        <f>'Moving Avg'!H2150</f>
        <v>0.79664999999999964</v>
      </c>
      <c r="J2150" s="6" t="str">
        <f>OBV!F2150</f>
        <v>BEARISH</v>
      </c>
      <c r="K2150" s="6" t="str">
        <f>OBV!G2150</f>
        <v>NEUTRAL</v>
      </c>
      <c r="L2150" s="6" t="str">
        <f>OBV!H2150</f>
        <v>NEUTRAL</v>
      </c>
    </row>
    <row r="2151" spans="1:12" ht="13.5" x14ac:dyDescent="0.25">
      <c r="A2151" s="3">
        <f>RSI!A2151</f>
        <v>45436</v>
      </c>
      <c r="B2151" s="2">
        <f>RSI!B2151</f>
        <v>0.73</v>
      </c>
      <c r="C2151" s="2">
        <f>RSI!I2151</f>
        <v>49.258677574762515</v>
      </c>
      <c r="D2151" s="2">
        <f>MACD!E2151</f>
        <v>6.6350509785750855E-4</v>
      </c>
      <c r="E2151" s="2">
        <f>MACD!F2151</f>
        <v>5.1671819176171913E-4</v>
      </c>
      <c r="F2151" s="2">
        <f>'Moving Avg'!D2151</f>
        <v>0.73599999999999999</v>
      </c>
      <c r="G2151" s="2">
        <f>'Moving Avg'!F2151</f>
        <v>0.73550000000000015</v>
      </c>
      <c r="H2151" s="2">
        <f>'Moving Avg'!G2151</f>
        <v>0.72179999999999966</v>
      </c>
      <c r="I2151" s="2">
        <f>'Moving Avg'!H2151</f>
        <v>0.79534999999999956</v>
      </c>
      <c r="J2151" s="6" t="str">
        <f>OBV!F2151</f>
        <v>BEARISH</v>
      </c>
      <c r="K2151" s="6" t="str">
        <f>OBV!G2151</f>
        <v>NEUTRAL</v>
      </c>
      <c r="L2151" s="6" t="str">
        <f>OBV!H2151</f>
        <v>NEUTRAL</v>
      </c>
    </row>
    <row r="2152" spans="1:12" ht="13.5" x14ac:dyDescent="0.25">
      <c r="A2152" s="3">
        <f>RSI!A2152</f>
        <v>45439</v>
      </c>
      <c r="B2152" s="2">
        <f>RSI!B2152</f>
        <v>0.73</v>
      </c>
      <c r="C2152" s="2">
        <f>RSI!I2152</f>
        <v>49.258677574762515</v>
      </c>
      <c r="D2152" s="2">
        <f>MACD!E2152</f>
        <v>1.9839149416852608E-3</v>
      </c>
      <c r="E2152" s="2">
        <f>MACD!F2152</f>
        <v>8.101575417464276E-4</v>
      </c>
      <c r="F2152" s="2">
        <f>'Moving Avg'!D2152</f>
        <v>0.73399999999999999</v>
      </c>
      <c r="G2152" s="2">
        <f>'Moving Avg'!F2152</f>
        <v>0.73650000000000015</v>
      </c>
      <c r="H2152" s="2">
        <f>'Moving Avg'!G2152</f>
        <v>0.72159999999999958</v>
      </c>
      <c r="I2152" s="2">
        <f>'Moving Avg'!H2152</f>
        <v>0.79409999999999958</v>
      </c>
      <c r="J2152" s="6" t="str">
        <f>OBV!F2152</f>
        <v>BEARISH</v>
      </c>
      <c r="K2152" s="6" t="str">
        <f>OBV!G2152</f>
        <v>NEUTRAL</v>
      </c>
      <c r="L2152" s="6" t="str">
        <f>OBV!H2152</f>
        <v>CONFIRMED BEARISH</v>
      </c>
    </row>
    <row r="2153" spans="1:12" ht="13.5" x14ac:dyDescent="0.25">
      <c r="A2153" s="3">
        <f>RSI!A2153</f>
        <v>45440</v>
      </c>
      <c r="B2153" s="2">
        <f>RSI!B2153</f>
        <v>0.73</v>
      </c>
      <c r="C2153" s="2">
        <f>RSI!I2153</f>
        <v>49.258677574762523</v>
      </c>
      <c r="D2153" s="2">
        <f>MACD!E2153</f>
        <v>1.5713139368018769E-3</v>
      </c>
      <c r="E2153" s="2">
        <f>MACD!F2153</f>
        <v>9.6238882075751751E-4</v>
      </c>
      <c r="F2153" s="2">
        <f>'Moving Avg'!D2153</f>
        <v>0.73199999999999998</v>
      </c>
      <c r="G2153" s="2">
        <f>'Moving Avg'!F2153</f>
        <v>0.73600000000000021</v>
      </c>
      <c r="H2153" s="2">
        <f>'Moving Avg'!G2153</f>
        <v>0.7213999999999996</v>
      </c>
      <c r="I2153" s="2">
        <f>'Moving Avg'!H2153</f>
        <v>0.79279999999999939</v>
      </c>
      <c r="J2153" s="6" t="str">
        <f>OBV!F2153</f>
        <v>BEARISH</v>
      </c>
      <c r="K2153" s="6" t="str">
        <f>OBV!G2153</f>
        <v>NEUTRAL</v>
      </c>
      <c r="L2153" s="6" t="str">
        <f>OBV!H2153</f>
        <v>CONFIRMED BEARISH</v>
      </c>
    </row>
    <row r="2154" spans="1:12" ht="13.5" x14ac:dyDescent="0.25">
      <c r="A2154" s="3">
        <f>RSI!A2154</f>
        <v>45441</v>
      </c>
      <c r="B2154" s="2">
        <f>RSI!B2154</f>
        <v>0.75</v>
      </c>
      <c r="C2154" s="2">
        <f>RSI!I2154</f>
        <v>59.551808009797959</v>
      </c>
      <c r="D2154" s="2">
        <f>MACD!E2154</f>
        <v>-2.5133715177405591E-4</v>
      </c>
      <c r="E2154" s="2">
        <f>MACD!F2154</f>
        <v>7.1964362625120287E-4</v>
      </c>
      <c r="F2154" s="2">
        <f>'Moving Avg'!D2154</f>
        <v>0.73399999999999999</v>
      </c>
      <c r="G2154" s="2">
        <f>'Moving Avg'!F2154</f>
        <v>0.7350000000000001</v>
      </c>
      <c r="H2154" s="2">
        <f>'Moving Avg'!G2154</f>
        <v>0.72179999999999955</v>
      </c>
      <c r="I2154" s="2">
        <f>'Moving Avg'!H2154</f>
        <v>0.79169999999999963</v>
      </c>
      <c r="J2154" s="6" t="str">
        <f>OBV!F2154</f>
        <v>BEARISH</v>
      </c>
      <c r="K2154" s="6" t="str">
        <f>OBV!G2154</f>
        <v>NEUTRAL</v>
      </c>
      <c r="L2154" s="6" t="str">
        <f>OBV!H2154</f>
        <v>BEARISH DIVERGENCE</v>
      </c>
    </row>
    <row r="2155" spans="1:12" ht="13.5" x14ac:dyDescent="0.25">
      <c r="A2155" s="3">
        <f>RSI!A2155</f>
        <v>45442</v>
      </c>
      <c r="B2155" s="2">
        <f>RSI!B2155</f>
        <v>0.72</v>
      </c>
      <c r="C2155" s="2">
        <f>RSI!I2155</f>
        <v>44.853738835534628</v>
      </c>
      <c r="D2155" s="2">
        <f>MACD!E2155</f>
        <v>3.178260939487032E-4</v>
      </c>
      <c r="E2155" s="2">
        <f>MACD!F2155</f>
        <v>6.3928011979070296E-4</v>
      </c>
      <c r="F2155" s="2">
        <f>'Moving Avg'!D2155</f>
        <v>0.73199999999999998</v>
      </c>
      <c r="G2155" s="2">
        <f>'Moving Avg'!F2155</f>
        <v>0.73250000000000015</v>
      </c>
      <c r="H2155" s="2">
        <f>'Moving Avg'!G2155</f>
        <v>0.72139999999999949</v>
      </c>
      <c r="I2155" s="2">
        <f>'Moving Avg'!H2155</f>
        <v>0.79039999999999977</v>
      </c>
      <c r="J2155" s="6" t="str">
        <f>OBV!F2155</f>
        <v>BEARISH</v>
      </c>
      <c r="K2155" s="6" t="str">
        <f>OBV!G2155</f>
        <v>NEUTRAL</v>
      </c>
      <c r="L2155" s="6" t="str">
        <f>OBV!H2155</f>
        <v>CONFIRMED BEARISH</v>
      </c>
    </row>
    <row r="2156" spans="1:12" ht="13.5" x14ac:dyDescent="0.25">
      <c r="A2156" s="3">
        <f>RSI!A2156</f>
        <v>45443</v>
      </c>
      <c r="B2156" s="2">
        <f>RSI!B2156</f>
        <v>0.73</v>
      </c>
      <c r="C2156" s="2">
        <f>RSI!I2156</f>
        <v>49.341987507707685</v>
      </c>
      <c r="D2156" s="2">
        <f>MACD!E2156</f>
        <v>1.3334913724782904E-4</v>
      </c>
      <c r="E2156" s="2">
        <f>MACD!F2156</f>
        <v>5.3809392328212817E-4</v>
      </c>
      <c r="F2156" s="2">
        <f>'Moving Avg'!D2156</f>
        <v>0.73199999999999998</v>
      </c>
      <c r="G2156" s="2">
        <f>'Moving Avg'!F2156</f>
        <v>0.73150000000000026</v>
      </c>
      <c r="H2156" s="2">
        <f>'Moving Avg'!G2156</f>
        <v>0.72179999999999955</v>
      </c>
      <c r="I2156" s="2">
        <f>'Moving Avg'!H2156</f>
        <v>0.78924999999999967</v>
      </c>
      <c r="J2156" s="6" t="str">
        <f>OBV!F2156</f>
        <v>BULLISH</v>
      </c>
      <c r="K2156" s="6" t="str">
        <f>OBV!G2156</f>
        <v>NEUTRAL</v>
      </c>
      <c r="L2156" s="6" t="str">
        <f>OBV!H2156</f>
        <v>NEUTRAL</v>
      </c>
    </row>
    <row r="2157" spans="1:12" ht="13.5" x14ac:dyDescent="0.25">
      <c r="A2157" s="3">
        <f>RSI!A2157</f>
        <v>45446</v>
      </c>
      <c r="B2157" s="2">
        <f>RSI!B2157</f>
        <v>0.7</v>
      </c>
      <c r="C2157" s="2">
        <f>RSI!I2157</f>
        <v>39.068956712148584</v>
      </c>
      <c r="D2157" s="2">
        <f>MACD!E2157</f>
        <v>3.7479800214594849E-3</v>
      </c>
      <c r="E2157" s="2">
        <f>MACD!F2157</f>
        <v>1.1800711429175996E-3</v>
      </c>
      <c r="F2157" s="2">
        <f>'Moving Avg'!D2157</f>
        <v>0.72599999999999998</v>
      </c>
      <c r="G2157" s="2">
        <f>'Moving Avg'!F2157</f>
        <v>0.7300000000000002</v>
      </c>
      <c r="H2157" s="2">
        <f>'Moving Avg'!G2157</f>
        <v>0.72139999999999971</v>
      </c>
      <c r="I2157" s="2">
        <f>'Moving Avg'!H2157</f>
        <v>0.78814999999999968</v>
      </c>
      <c r="J2157" s="6" t="str">
        <f>OBV!F2157</f>
        <v>BEARISH</v>
      </c>
      <c r="K2157" s="6" t="str">
        <f>OBV!G2157</f>
        <v>NEUTRAL</v>
      </c>
      <c r="L2157" s="6" t="str">
        <f>OBV!H2157</f>
        <v>CONFIRMED BEARISH</v>
      </c>
    </row>
    <row r="2158" spans="1:12" ht="13.5" x14ac:dyDescent="0.25">
      <c r="A2158" s="3">
        <f>RSI!A2158</f>
        <v>45447</v>
      </c>
      <c r="B2158" s="2">
        <f>RSI!B2158</f>
        <v>0.71</v>
      </c>
      <c r="C2158" s="2">
        <f>RSI!I2158</f>
        <v>43.306177727431866</v>
      </c>
      <c r="D2158" s="2">
        <f>MACD!E2158</f>
        <v>6.2523434775059172E-3</v>
      </c>
      <c r="E2158" s="2">
        <f>MACD!F2158</f>
        <v>2.1945256098352631E-3</v>
      </c>
      <c r="F2158" s="2">
        <f>'Moving Avg'!D2158</f>
        <v>0.72200000000000009</v>
      </c>
      <c r="G2158" s="2">
        <f>'Moving Avg'!F2158</f>
        <v>0.72950000000000015</v>
      </c>
      <c r="H2158" s="2">
        <f>'Moving Avg'!G2158</f>
        <v>0.72119999999999995</v>
      </c>
      <c r="I2158" s="2">
        <f>'Moving Avg'!H2158</f>
        <v>0.78704999999999981</v>
      </c>
      <c r="J2158" s="6" t="str">
        <f>OBV!F2158</f>
        <v>BEARISH</v>
      </c>
      <c r="K2158" s="6" t="str">
        <f>OBV!G2158</f>
        <v>NEUTRAL</v>
      </c>
      <c r="L2158" s="6" t="str">
        <f>OBV!H2158</f>
        <v>CONFIRMED BEARISH</v>
      </c>
    </row>
    <row r="2159" spans="1:12" ht="13.5" x14ac:dyDescent="0.25">
      <c r="A2159" s="3">
        <f>RSI!A2159</f>
        <v>45448</v>
      </c>
      <c r="B2159" s="2">
        <f>RSI!B2159</f>
        <v>0.71</v>
      </c>
      <c r="C2159" s="2">
        <f>RSI!I2159</f>
        <v>43.306177727431866</v>
      </c>
      <c r="D2159" s="2">
        <f>MACD!E2159</f>
        <v>8.4850801626988881E-3</v>
      </c>
      <c r="E2159" s="2">
        <f>MACD!F2159</f>
        <v>3.4526365204079882E-3</v>
      </c>
      <c r="F2159" s="2">
        <f>'Moving Avg'!D2159</f>
        <v>0.71399999999999997</v>
      </c>
      <c r="G2159" s="2">
        <f>'Moving Avg'!F2159</f>
        <v>0.72900000000000031</v>
      </c>
      <c r="H2159" s="2">
        <f>'Moving Avg'!G2159</f>
        <v>0.7208</v>
      </c>
      <c r="I2159" s="2">
        <f>'Moving Avg'!H2159</f>
        <v>0.78595000000000004</v>
      </c>
      <c r="J2159" s="6" t="str">
        <f>OBV!F2159</f>
        <v>BEARISH</v>
      </c>
      <c r="K2159" s="6" t="str">
        <f>OBV!G2159</f>
        <v>NEUTRAL</v>
      </c>
      <c r="L2159" s="6" t="str">
        <f>OBV!H2159</f>
        <v>CONFIRMED BEARISH</v>
      </c>
    </row>
    <row r="2160" spans="1:12" ht="13.5" x14ac:dyDescent="0.25">
      <c r="A2160" s="3">
        <f>RSI!A2160</f>
        <v>45449</v>
      </c>
      <c r="B2160" s="2">
        <f>RSI!B2160</f>
        <v>0.71</v>
      </c>
      <c r="C2160" s="2">
        <f>RSI!I2160</f>
        <v>43.306177727431866</v>
      </c>
      <c r="D2160" s="2">
        <f>MACD!E2160</f>
        <v>8.9410980196142908E-3</v>
      </c>
      <c r="E2160" s="2">
        <f>MACD!F2160</f>
        <v>4.5503288202492489E-3</v>
      </c>
      <c r="F2160" s="2">
        <f>'Moving Avg'!D2160</f>
        <v>0.71199999999999997</v>
      </c>
      <c r="G2160" s="2">
        <f>'Moving Avg'!F2160</f>
        <v>0.72850000000000015</v>
      </c>
      <c r="H2160" s="2">
        <f>'Moving Avg'!G2160</f>
        <v>0.72059999999999991</v>
      </c>
      <c r="I2160" s="2">
        <f>'Moving Avg'!H2160</f>
        <v>0.78490000000000004</v>
      </c>
      <c r="J2160" s="6" t="str">
        <f>OBV!F2160</f>
        <v>BEARISH</v>
      </c>
      <c r="K2160" s="6" t="str">
        <f>OBV!G2160</f>
        <v>NEUTRAL</v>
      </c>
      <c r="L2160" s="6" t="str">
        <f>OBV!H2160</f>
        <v>CONFIRMED BEARISH</v>
      </c>
    </row>
    <row r="2161" spans="1:12" ht="13.5" x14ac:dyDescent="0.25">
      <c r="A2161" s="3">
        <f>RSI!A2161</f>
        <v>45450</v>
      </c>
      <c r="B2161" s="2">
        <f>RSI!B2161</f>
        <v>0.7</v>
      </c>
      <c r="C2161" s="2">
        <f>RSI!I2161</f>
        <v>39.845392395356605</v>
      </c>
      <c r="D2161" s="2">
        <f>MACD!E2161</f>
        <v>1.0165145081076687E-2</v>
      </c>
      <c r="E2161" s="2">
        <f>MACD!F2161</f>
        <v>5.6732920724147373E-3</v>
      </c>
      <c r="F2161" s="2">
        <f>'Moving Avg'!D2161</f>
        <v>0.70600000000000007</v>
      </c>
      <c r="G2161" s="2">
        <f>'Moving Avg'!F2161</f>
        <v>0.72650000000000026</v>
      </c>
      <c r="H2161" s="2">
        <f>'Moving Avg'!G2161</f>
        <v>0.7208</v>
      </c>
      <c r="I2161" s="2">
        <f>'Moving Avg'!H2161</f>
        <v>0.78380000000000005</v>
      </c>
      <c r="J2161" s="6" t="str">
        <f>OBV!F2161</f>
        <v>BEARISH</v>
      </c>
      <c r="K2161" s="6" t="str">
        <f>OBV!G2161</f>
        <v>NEUTRAL</v>
      </c>
      <c r="L2161" s="6" t="str">
        <f>OBV!H2161</f>
        <v>CONFIRMED BEARISH</v>
      </c>
    </row>
    <row r="2162" spans="1:12" ht="13.5" x14ac:dyDescent="0.25">
      <c r="A2162" s="3">
        <f>RSI!A2162</f>
        <v>45453</v>
      </c>
      <c r="B2162" s="2">
        <f>RSI!B2162</f>
        <v>0.7</v>
      </c>
      <c r="C2162" s="2">
        <f>RSI!I2162</f>
        <v>39.845392395356612</v>
      </c>
      <c r="D2162" s="2">
        <f>MACD!E2162</f>
        <v>1.1350194544261449E-2</v>
      </c>
      <c r="E2162" s="2">
        <f>MACD!F2162</f>
        <v>6.8086725667840797E-3</v>
      </c>
      <c r="F2162" s="2">
        <f>'Moving Avg'!D2162</f>
        <v>0.70600000000000007</v>
      </c>
      <c r="G2162" s="2">
        <f>'Moving Avg'!F2162</f>
        <v>0.72450000000000014</v>
      </c>
      <c r="H2162" s="2">
        <f>'Moving Avg'!G2162</f>
        <v>0.72080000000000011</v>
      </c>
      <c r="I2162" s="2">
        <f>'Moving Avg'!H2162</f>
        <v>0.78269999999999984</v>
      </c>
      <c r="J2162" s="6" t="str">
        <f>OBV!F2162</f>
        <v>BEARISH</v>
      </c>
      <c r="K2162" s="6" t="str">
        <f>OBV!G2162</f>
        <v>NEUTRAL</v>
      </c>
      <c r="L2162" s="6" t="str">
        <f>OBV!H2162</f>
        <v>NEUTRAL</v>
      </c>
    </row>
    <row r="2163" spans="1:12" ht="13.5" x14ac:dyDescent="0.25">
      <c r="A2163" s="3">
        <f>RSI!A2163</f>
        <v>45454</v>
      </c>
      <c r="B2163" s="2">
        <f>RSI!B2163</f>
        <v>0.68</v>
      </c>
      <c r="C2163" s="2">
        <f>RSI!I2163</f>
        <v>33.614493047839048</v>
      </c>
      <c r="D2163" s="2">
        <f>MACD!E2163</f>
        <v>1.3972666977876136E-2</v>
      </c>
      <c r="E2163" s="2">
        <f>MACD!F2163</f>
        <v>8.2414714490024917E-3</v>
      </c>
      <c r="F2163" s="2">
        <f>'Moving Avg'!D2163</f>
        <v>0.70000000000000007</v>
      </c>
      <c r="G2163" s="2">
        <f>'Moving Avg'!F2163</f>
        <v>0.72200000000000009</v>
      </c>
      <c r="H2163" s="2">
        <f>'Moving Avg'!G2163</f>
        <v>0.72040000000000004</v>
      </c>
      <c r="I2163" s="2">
        <f>'Moving Avg'!H2163</f>
        <v>0.78149999999999986</v>
      </c>
      <c r="J2163" s="6" t="str">
        <f>OBV!F2163</f>
        <v>BEARISH</v>
      </c>
      <c r="K2163" s="6" t="str">
        <f>OBV!G2163</f>
        <v>NEUTRAL</v>
      </c>
      <c r="L2163" s="6" t="str">
        <f>OBV!H2163</f>
        <v>CONFIRMED BEARISH</v>
      </c>
    </row>
    <row r="2164" spans="1:12" ht="13.5" x14ac:dyDescent="0.25">
      <c r="A2164" s="3">
        <f>RSI!A2164</f>
        <v>45455</v>
      </c>
      <c r="B2164" s="2">
        <f>RSI!B2164</f>
        <v>0.7</v>
      </c>
      <c r="C2164" s="2">
        <f>RSI!I2164</f>
        <v>43.182838458280273</v>
      </c>
      <c r="D2164" s="2">
        <f>MACD!E2164</f>
        <v>1.8033320115575791E-2</v>
      </c>
      <c r="E2164" s="2">
        <f>MACD!F2164</f>
        <v>1.0199841182317152E-2</v>
      </c>
      <c r="F2164" s="2">
        <f>'Moving Avg'!D2164</f>
        <v>0.69800000000000006</v>
      </c>
      <c r="G2164" s="2">
        <f>'Moving Avg'!F2164</f>
        <v>0.72050000000000003</v>
      </c>
      <c r="H2164" s="2">
        <f>'Moving Avg'!G2164</f>
        <v>0.72060000000000002</v>
      </c>
      <c r="I2164" s="2">
        <f>'Moving Avg'!H2164</f>
        <v>0.78044999999999987</v>
      </c>
      <c r="J2164" s="6" t="str">
        <f>OBV!F2164</f>
        <v>BEARISH</v>
      </c>
      <c r="K2164" s="6" t="str">
        <f>OBV!G2164</f>
        <v>NEUTRAL</v>
      </c>
      <c r="L2164" s="6" t="str">
        <f>OBV!H2164</f>
        <v>CONFIRMED BEARISH</v>
      </c>
    </row>
    <row r="2165" spans="1:12" ht="13.5" x14ac:dyDescent="0.25">
      <c r="A2165" s="3">
        <f>RSI!A2165</f>
        <v>45456</v>
      </c>
      <c r="B2165" s="2">
        <f>RSI!B2165</f>
        <v>0.7</v>
      </c>
      <c r="C2165" s="2">
        <f>RSI!I2165</f>
        <v>43.182838458280273</v>
      </c>
      <c r="D2165" s="2">
        <f>MACD!E2165</f>
        <v>1.6963651546929137E-2</v>
      </c>
      <c r="E2165" s="2">
        <f>MACD!F2165</f>
        <v>1.155260325523955E-2</v>
      </c>
      <c r="F2165" s="2">
        <f>'Moving Avg'!D2165</f>
        <v>0.69600000000000006</v>
      </c>
      <c r="G2165" s="2">
        <f>'Moving Avg'!F2165</f>
        <v>0.71899999999999997</v>
      </c>
      <c r="H2165" s="2">
        <f>'Moving Avg'!G2165</f>
        <v>0.72080000000000011</v>
      </c>
      <c r="I2165" s="2">
        <f>'Moving Avg'!H2165</f>
        <v>0.77944999999999975</v>
      </c>
      <c r="J2165" s="6" t="str">
        <f>OBV!F2165</f>
        <v>BEARISH</v>
      </c>
      <c r="K2165" s="6" t="str">
        <f>OBV!G2165</f>
        <v>NEUTRAL</v>
      </c>
      <c r="L2165" s="6" t="str">
        <f>OBV!H2165</f>
        <v>CONFIRMED BEARISH</v>
      </c>
    </row>
    <row r="2166" spans="1:12" ht="13.5" x14ac:dyDescent="0.25">
      <c r="A2166" s="3">
        <f>RSI!A2166</f>
        <v>45457</v>
      </c>
      <c r="B2166" s="2">
        <f>RSI!B2166</f>
        <v>0.73</v>
      </c>
      <c r="C2166" s="2">
        <f>RSI!I2166</f>
        <v>54.573175465738515</v>
      </c>
      <c r="D2166" s="2">
        <f>MACD!E2166</f>
        <v>1.547643370486218E-2</v>
      </c>
      <c r="E2166" s="2">
        <f>MACD!F2166</f>
        <v>1.2337369345164075E-2</v>
      </c>
      <c r="F2166" s="2">
        <f>'Moving Avg'!D2166</f>
        <v>0.70200000000000007</v>
      </c>
      <c r="G2166" s="2">
        <f>'Moving Avg'!F2166</f>
        <v>0.71899999999999997</v>
      </c>
      <c r="H2166" s="2">
        <f>'Moving Avg'!G2166</f>
        <v>0.72140000000000004</v>
      </c>
      <c r="I2166" s="2">
        <f>'Moving Avg'!H2166</f>
        <v>0.77854999999999974</v>
      </c>
      <c r="J2166" s="6" t="str">
        <f>OBV!F2166</f>
        <v>BULLISH</v>
      </c>
      <c r="K2166" s="6" t="str">
        <f>OBV!G2166</f>
        <v>NEUTRAL</v>
      </c>
      <c r="L2166" s="6" t="str">
        <f>OBV!H2166</f>
        <v>CONFIRMED BULLISH</v>
      </c>
    </row>
    <row r="2167" spans="1:12" ht="13.5" x14ac:dyDescent="0.25">
      <c r="A2167" s="3">
        <f>RSI!A2167</f>
        <v>45461</v>
      </c>
      <c r="B2167" s="2">
        <f>RSI!B2167</f>
        <v>0.7</v>
      </c>
      <c r="C2167" s="2">
        <f>RSI!I2167</f>
        <v>44.88314753543586</v>
      </c>
      <c r="D2167" s="2">
        <f>MACD!E2167</f>
        <v>1.1741702532816922E-2</v>
      </c>
      <c r="E2167" s="2">
        <f>MACD!F2167</f>
        <v>1.2218235982694645E-2</v>
      </c>
      <c r="F2167" s="2">
        <f>'Moving Avg'!D2167</f>
        <v>0.70199999999999996</v>
      </c>
      <c r="G2167" s="2">
        <f>'Moving Avg'!F2167</f>
        <v>0.71699999999999986</v>
      </c>
      <c r="H2167" s="2">
        <f>'Moving Avg'!G2167</f>
        <v>0.7220000000000002</v>
      </c>
      <c r="I2167" s="2">
        <f>'Moving Avg'!H2167</f>
        <v>0.77749999999999952</v>
      </c>
      <c r="J2167" s="6" t="str">
        <f>OBV!F2167</f>
        <v>BEARISH</v>
      </c>
      <c r="K2167" s="6" t="str">
        <f>OBV!G2167</f>
        <v>NEUTRAL</v>
      </c>
      <c r="L2167" s="6" t="str">
        <f>OBV!H2167</f>
        <v>NEUTRAL</v>
      </c>
    </row>
    <row r="2168" spans="1:12" ht="13.5" x14ac:dyDescent="0.25">
      <c r="A2168" s="3">
        <f>RSI!A2168</f>
        <v>45462</v>
      </c>
      <c r="B2168" s="2">
        <f>RSI!B2168</f>
        <v>0.7</v>
      </c>
      <c r="C2168" s="2">
        <f>RSI!I2168</f>
        <v>44.88314753543586</v>
      </c>
      <c r="D2168" s="2">
        <f>MACD!E2168</f>
        <v>1.0220284064316409E-2</v>
      </c>
      <c r="E2168" s="2">
        <f>MACD!F2168</f>
        <v>1.1818645599019E-2</v>
      </c>
      <c r="F2168" s="2">
        <f>'Moving Avg'!D2168</f>
        <v>0.70600000000000007</v>
      </c>
      <c r="G2168" s="2">
        <f>'Moving Avg'!F2168</f>
        <v>0.71499999999999975</v>
      </c>
      <c r="H2168" s="2">
        <f>'Moving Avg'!G2168</f>
        <v>0.72260000000000024</v>
      </c>
      <c r="I2168" s="2">
        <f>'Moving Avg'!H2168</f>
        <v>0.77649999999999952</v>
      </c>
      <c r="J2168" s="6" t="str">
        <f>OBV!F2168</f>
        <v>BEARISH</v>
      </c>
      <c r="K2168" s="6" t="str">
        <f>OBV!G2168</f>
        <v>NEUTRAL</v>
      </c>
      <c r="L2168" s="6" t="str">
        <f>OBV!H2168</f>
        <v>BEARISH DIVERGENCE</v>
      </c>
    </row>
    <row r="2169" spans="1:12" ht="13.5" x14ac:dyDescent="0.25">
      <c r="A2169" s="3">
        <f>RSI!A2169</f>
        <v>45463</v>
      </c>
      <c r="B2169" s="2">
        <f>RSI!B2169</f>
        <v>0.7</v>
      </c>
      <c r="C2169" s="2">
        <f>RSI!I2169</f>
        <v>44.883147535435853</v>
      </c>
      <c r="D2169" s="2">
        <f>MACD!E2169</f>
        <v>9.0257791780060659E-3</v>
      </c>
      <c r="E2169" s="2">
        <f>MACD!F2169</f>
        <v>1.1260072314816415E-2</v>
      </c>
      <c r="F2169" s="2">
        <f>'Moving Avg'!D2169</f>
        <v>0.70600000000000007</v>
      </c>
      <c r="G2169" s="2">
        <f>'Moving Avg'!F2169</f>
        <v>0.71299999999999975</v>
      </c>
      <c r="H2169" s="2">
        <f>'Moving Avg'!G2169</f>
        <v>0.72320000000000018</v>
      </c>
      <c r="I2169" s="2">
        <f>'Moving Avg'!H2169</f>
        <v>0.77544999999999942</v>
      </c>
      <c r="J2169" s="6" t="str">
        <f>OBV!F2169</f>
        <v>BEARISH</v>
      </c>
      <c r="K2169" s="6" t="str">
        <f>OBV!G2169</f>
        <v>NEUTRAL</v>
      </c>
      <c r="L2169" s="6" t="str">
        <f>OBV!H2169</f>
        <v>NEUTRAL</v>
      </c>
    </row>
    <row r="2170" spans="1:12" ht="13.5" x14ac:dyDescent="0.25">
      <c r="A2170" s="3">
        <f>RSI!A2170</f>
        <v>45464</v>
      </c>
      <c r="B2170" s="2">
        <f>RSI!B2170</f>
        <v>0.7</v>
      </c>
      <c r="C2170" s="2">
        <f>RSI!I2170</f>
        <v>44.88314753543586</v>
      </c>
      <c r="D2170" s="2">
        <f>MACD!E2170</f>
        <v>8.1010157579280984E-3</v>
      </c>
      <c r="E2170" s="2">
        <f>MACD!F2170</f>
        <v>1.0628261003438753E-2</v>
      </c>
      <c r="F2170" s="2">
        <f>'Moving Avg'!D2170</f>
        <v>0.70600000000000007</v>
      </c>
      <c r="G2170" s="2">
        <f>'Moving Avg'!F2170</f>
        <v>0.7114999999999998</v>
      </c>
      <c r="H2170" s="2">
        <f>'Moving Avg'!G2170</f>
        <v>0.72380000000000011</v>
      </c>
      <c r="I2170" s="2">
        <f>'Moving Avg'!H2170</f>
        <v>0.77439999999999942</v>
      </c>
      <c r="J2170" s="6" t="str">
        <f>OBV!F2170</f>
        <v>BEARISH</v>
      </c>
      <c r="K2170" s="6" t="str">
        <f>OBV!G2170</f>
        <v>NEUTRAL</v>
      </c>
      <c r="L2170" s="6" t="str">
        <f>OBV!H2170</f>
        <v>NEUTRAL</v>
      </c>
    </row>
    <row r="2171" spans="1:12" ht="13.5" x14ac:dyDescent="0.25">
      <c r="A2171" s="3">
        <f>RSI!A2171</f>
        <v>45467</v>
      </c>
      <c r="B2171" s="2">
        <f>RSI!B2171</f>
        <v>0.69</v>
      </c>
      <c r="C2171" s="2">
        <f>RSI!I2171</f>
        <v>41.573513230676561</v>
      </c>
      <c r="D2171" s="2">
        <f>MACD!E2171</f>
        <v>6.6004060611953852E-3</v>
      </c>
      <c r="E2171" s="2">
        <f>MACD!F2171</f>
        <v>9.8226900149900806E-3</v>
      </c>
      <c r="F2171" s="2">
        <f>'Moving Avg'!D2171</f>
        <v>0.69799999999999995</v>
      </c>
      <c r="G2171" s="2">
        <f>'Moving Avg'!F2171</f>
        <v>0.7094999999999998</v>
      </c>
      <c r="H2171" s="2">
        <f>'Moving Avg'!G2171</f>
        <v>0.72360000000000013</v>
      </c>
      <c r="I2171" s="2">
        <f>'Moving Avg'!H2171</f>
        <v>0.7733999999999992</v>
      </c>
      <c r="J2171" s="6" t="str">
        <f>OBV!F2171</f>
        <v>BEARISH</v>
      </c>
      <c r="K2171" s="6" t="str">
        <f>OBV!G2171</f>
        <v>NEUTRAL</v>
      </c>
      <c r="L2171" s="6" t="str">
        <f>OBV!H2171</f>
        <v>CONFIRMED BEARISH</v>
      </c>
    </row>
    <row r="2172" spans="1:12" ht="13.5" x14ac:dyDescent="0.25">
      <c r="A2172" s="3">
        <f>RSI!A2172</f>
        <v>45468</v>
      </c>
      <c r="B2172" s="2">
        <f>RSI!B2172</f>
        <v>0.72</v>
      </c>
      <c r="C2172" s="2">
        <f>RSI!I2172</f>
        <v>52.814641455442889</v>
      </c>
      <c r="D2172" s="2">
        <f>MACD!E2172</f>
        <v>3.2412342924026394E-3</v>
      </c>
      <c r="E2172" s="2">
        <f>MACD!F2172</f>
        <v>8.5063988704725934E-3</v>
      </c>
      <c r="F2172" s="2">
        <f>'Moving Avg'!D2172</f>
        <v>0.70199999999999996</v>
      </c>
      <c r="G2172" s="2">
        <f>'Moving Avg'!F2172</f>
        <v>0.70899999999999985</v>
      </c>
      <c r="H2172" s="2">
        <f>'Moving Avg'!G2172</f>
        <v>0.72380000000000011</v>
      </c>
      <c r="I2172" s="2">
        <f>'Moving Avg'!H2172</f>
        <v>0.77254999999999929</v>
      </c>
      <c r="J2172" s="6" t="str">
        <f>OBV!F2172</f>
        <v>BEARISH</v>
      </c>
      <c r="K2172" s="6" t="str">
        <f>OBV!G2172</f>
        <v>NEUTRAL</v>
      </c>
      <c r="L2172" s="6" t="str">
        <f>OBV!H2172</f>
        <v>BEARISH DIVERGENCE</v>
      </c>
    </row>
    <row r="2173" spans="1:12" ht="13.5" x14ac:dyDescent="0.25">
      <c r="A2173" s="3">
        <f>RSI!A2173</f>
        <v>45469</v>
      </c>
      <c r="B2173" s="2">
        <f>RSI!B2173</f>
        <v>0.71</v>
      </c>
      <c r="C2173" s="2">
        <f>RSI!I2173</f>
        <v>49.402606874295465</v>
      </c>
      <c r="D2173" s="2">
        <f>MACD!E2173</f>
        <v>-1.9916351480179229E-3</v>
      </c>
      <c r="E2173" s="2">
        <f>MACD!F2173</f>
        <v>6.4067920667744901E-3</v>
      </c>
      <c r="F2173" s="2">
        <f>'Moving Avg'!D2173</f>
        <v>0.70399999999999996</v>
      </c>
      <c r="G2173" s="2">
        <f>'Moving Avg'!F2173</f>
        <v>0.70799999999999985</v>
      </c>
      <c r="H2173" s="2">
        <f>'Moving Avg'!G2173</f>
        <v>0.72380000000000011</v>
      </c>
      <c r="I2173" s="2">
        <f>'Moving Avg'!H2173</f>
        <v>0.77164999999999939</v>
      </c>
      <c r="J2173" s="6" t="str">
        <f>OBV!F2173</f>
        <v>BEARISH</v>
      </c>
      <c r="K2173" s="6" t="str">
        <f>OBV!G2173</f>
        <v>NEUTRAL</v>
      </c>
      <c r="L2173" s="6" t="str">
        <f>OBV!H2173</f>
        <v>BEARISH DIVERGENCE</v>
      </c>
    </row>
    <row r="2174" spans="1:12" ht="13.5" x14ac:dyDescent="0.25">
      <c r="A2174" s="3">
        <f>RSI!A2174</f>
        <v>45470</v>
      </c>
      <c r="B2174" s="2">
        <f>RSI!B2174</f>
        <v>0.71</v>
      </c>
      <c r="C2174" s="2">
        <f>RSI!I2174</f>
        <v>49.402606874295465</v>
      </c>
      <c r="D2174" s="2">
        <f>MACD!E2174</f>
        <v>-3.3337222007916445E-3</v>
      </c>
      <c r="E2174" s="2">
        <f>MACD!F2174</f>
        <v>4.4586892132612629E-3</v>
      </c>
      <c r="F2174" s="2">
        <f>'Moving Avg'!D2174</f>
        <v>0.70599999999999996</v>
      </c>
      <c r="G2174" s="2">
        <f>'Moving Avg'!F2174</f>
        <v>0.70599999999999985</v>
      </c>
      <c r="H2174" s="2">
        <f>'Moving Avg'!G2174</f>
        <v>0.72360000000000002</v>
      </c>
      <c r="I2174" s="2">
        <f>'Moving Avg'!H2174</f>
        <v>0.77084999999999948</v>
      </c>
      <c r="J2174" s="6" t="str">
        <f>OBV!F2174</f>
        <v>BEARISH</v>
      </c>
      <c r="K2174" s="6" t="str">
        <f>OBV!G2174</f>
        <v>NEUTRAL</v>
      </c>
      <c r="L2174" s="6" t="str">
        <f>OBV!H2174</f>
        <v>BEARISH DIVERGENCE</v>
      </c>
    </row>
    <row r="2175" spans="1:12" ht="13.5" x14ac:dyDescent="0.25">
      <c r="A2175" s="3">
        <f>RSI!A2175</f>
        <v>45471</v>
      </c>
      <c r="B2175" s="2">
        <f>RSI!B2175</f>
        <v>0.72</v>
      </c>
      <c r="C2175" s="2">
        <f>RSI!I2175</f>
        <v>52.929386429005376</v>
      </c>
      <c r="D2175" s="2">
        <f>MACD!E2175</f>
        <v>-5.2019246244657813E-3</v>
      </c>
      <c r="E2175" s="2">
        <f>MACD!F2175</f>
        <v>2.526566445715854E-3</v>
      </c>
      <c r="F2175" s="2">
        <f>'Moving Avg'!D2175</f>
        <v>0.71</v>
      </c>
      <c r="G2175" s="2">
        <f>'Moving Avg'!F2175</f>
        <v>0.70599999999999996</v>
      </c>
      <c r="H2175" s="2">
        <f>'Moving Avg'!G2175</f>
        <v>0.72339999999999993</v>
      </c>
      <c r="I2175" s="2">
        <f>'Moving Avg'!H2175</f>
        <v>0.77019999999999955</v>
      </c>
      <c r="J2175" s="6" t="str">
        <f>OBV!F2175</f>
        <v>BULLISH</v>
      </c>
      <c r="K2175" s="6" t="str">
        <f>OBV!G2175</f>
        <v>NEUTRAL</v>
      </c>
      <c r="L2175" s="6" t="str">
        <f>OBV!H2175</f>
        <v>CONFIRMED BULLISH</v>
      </c>
    </row>
    <row r="2176" spans="1:12" ht="13.5" x14ac:dyDescent="0.25">
      <c r="A2176" s="3">
        <f>RSI!A2176</f>
        <v>45474</v>
      </c>
      <c r="B2176" s="2">
        <f>RSI!B2176</f>
        <v>0.71</v>
      </c>
      <c r="C2176" s="2">
        <f>RSI!I2176</f>
        <v>49.233682459866756</v>
      </c>
      <c r="D2176" s="2">
        <f>MACD!E2176</f>
        <v>-1.4781296615384854E-3</v>
      </c>
      <c r="E2176" s="2">
        <f>MACD!F2176</f>
        <v>1.7256272242649863E-3</v>
      </c>
      <c r="F2176" s="2">
        <f>'Moving Avg'!D2176</f>
        <v>0.71399999999999986</v>
      </c>
      <c r="G2176" s="2">
        <f>'Moving Avg'!F2176</f>
        <v>0.70500000000000007</v>
      </c>
      <c r="H2176" s="2">
        <f>'Moving Avg'!G2176</f>
        <v>0.7228</v>
      </c>
      <c r="I2176" s="2">
        <f>'Moving Avg'!H2176</f>
        <v>0.76949999999999963</v>
      </c>
      <c r="J2176" s="6" t="str">
        <f>OBV!F2176</f>
        <v>BULLISH</v>
      </c>
      <c r="K2176" s="6" t="str">
        <f>OBV!G2176</f>
        <v>NEUTRAL</v>
      </c>
      <c r="L2176" s="6" t="str">
        <f>OBV!H2176</f>
        <v>CONFIRMED BULLISH</v>
      </c>
    </row>
    <row r="2177" spans="1:12" ht="13.5" x14ac:dyDescent="0.25">
      <c r="A2177" s="3">
        <f>RSI!A2177</f>
        <v>45475</v>
      </c>
      <c r="B2177" s="2">
        <f>RSI!B2177</f>
        <v>0.71</v>
      </c>
      <c r="C2177" s="2">
        <f>RSI!I2177</f>
        <v>49.233682459866756</v>
      </c>
      <c r="D2177" s="2">
        <f>MACD!E2177</f>
        <v>-2.9312460904525883E-3</v>
      </c>
      <c r="E2177" s="2">
        <f>MACD!F2177</f>
        <v>7.9425256132147136E-4</v>
      </c>
      <c r="F2177" s="2">
        <f>'Moving Avg'!D2177</f>
        <v>0.71199999999999997</v>
      </c>
      <c r="G2177" s="2">
        <f>'Moving Avg'!F2177</f>
        <v>0.70550000000000002</v>
      </c>
      <c r="H2177" s="2">
        <f>'Moving Avg'!G2177</f>
        <v>0.72220000000000018</v>
      </c>
      <c r="I2177" s="2">
        <f>'Moving Avg'!H2177</f>
        <v>0.76874999999999938</v>
      </c>
      <c r="J2177" s="6" t="str">
        <f>OBV!F2177</f>
        <v>BULLISH</v>
      </c>
      <c r="K2177" s="6" t="str">
        <f>OBV!G2177</f>
        <v>NEUTRAL</v>
      </c>
      <c r="L2177" s="6" t="str">
        <f>OBV!H2177</f>
        <v>BULLISH DIVERGENCE</v>
      </c>
    </row>
    <row r="2178" spans="1:12" ht="13.5" x14ac:dyDescent="0.25">
      <c r="A2178" s="3">
        <f>RSI!A2178</f>
        <v>45476</v>
      </c>
      <c r="B2178" s="2">
        <f>RSI!B2178</f>
        <v>0.73</v>
      </c>
      <c r="C2178" s="2">
        <f>RSI!I2178</f>
        <v>56.309641180766832</v>
      </c>
      <c r="D2178" s="2">
        <f>MACD!E2178</f>
        <v>-5.6317647046679742E-3</v>
      </c>
      <c r="E2178" s="2">
        <f>MACD!F2178</f>
        <v>-4.9095089187641775E-4</v>
      </c>
      <c r="F2178" s="2">
        <f>'Moving Avg'!D2178</f>
        <v>0.71599999999999997</v>
      </c>
      <c r="G2178" s="2">
        <f>'Moving Avg'!F2178</f>
        <v>0.70650000000000013</v>
      </c>
      <c r="H2178" s="2">
        <f>'Moving Avg'!G2178</f>
        <v>0.72219999999999995</v>
      </c>
      <c r="I2178" s="2">
        <f>'Moving Avg'!H2178</f>
        <v>0.76814999999999944</v>
      </c>
      <c r="J2178" s="6" t="str">
        <f>OBV!F2178</f>
        <v>BULLISH</v>
      </c>
      <c r="K2178" s="6" t="str">
        <f>OBV!G2178</f>
        <v>NEUTRAL</v>
      </c>
      <c r="L2178" s="6" t="str">
        <f>OBV!H2178</f>
        <v>CONFIRMED BULLISH</v>
      </c>
    </row>
    <row r="2179" spans="1:12" ht="13.5" x14ac:dyDescent="0.25">
      <c r="A2179" s="3">
        <f>RSI!A2179</f>
        <v>45477</v>
      </c>
      <c r="B2179" s="2">
        <f>RSI!B2179</f>
        <v>0.72</v>
      </c>
      <c r="C2179" s="2">
        <f>RSI!I2179</f>
        <v>52.378510672642491</v>
      </c>
      <c r="D2179" s="2">
        <f>MACD!E2179</f>
        <v>-7.2845155881167134E-3</v>
      </c>
      <c r="E2179" s="2">
        <f>MACD!F2179</f>
        <v>-1.8496638311244771E-3</v>
      </c>
      <c r="F2179" s="2">
        <f>'Moving Avg'!D2179</f>
        <v>0.71799999999999997</v>
      </c>
      <c r="G2179" s="2">
        <f>'Moving Avg'!F2179</f>
        <v>0.70700000000000007</v>
      </c>
      <c r="H2179" s="2">
        <f>'Moving Avg'!G2179</f>
        <v>0.72179999999999989</v>
      </c>
      <c r="I2179" s="2">
        <f>'Moving Avg'!H2179</f>
        <v>0.76744999999999952</v>
      </c>
      <c r="J2179" s="6" t="str">
        <f>OBV!F2179</f>
        <v>BULLISH</v>
      </c>
      <c r="K2179" s="6" t="str">
        <f>OBV!G2179</f>
        <v>NEUTRAL</v>
      </c>
      <c r="L2179" s="6" t="str">
        <f>OBV!H2179</f>
        <v>CONFIRMED BULLISH</v>
      </c>
    </row>
    <row r="2180" spans="1:12" ht="13.5" x14ac:dyDescent="0.25">
      <c r="A2180" s="3">
        <f>RSI!A2180</f>
        <v>45478</v>
      </c>
      <c r="B2180" s="2">
        <f>RSI!B2180</f>
        <v>0.73</v>
      </c>
      <c r="C2180" s="2">
        <f>RSI!I2180</f>
        <v>55.708478124365335</v>
      </c>
      <c r="D2180" s="2">
        <f>MACD!E2180</f>
        <v>-9.4650524274214609E-3</v>
      </c>
      <c r="E2180" s="2">
        <f>MACD!F2180</f>
        <v>-3.3727415503838742E-3</v>
      </c>
      <c r="F2180" s="2">
        <f>'Moving Avg'!D2180</f>
        <v>0.72</v>
      </c>
      <c r="G2180" s="2">
        <f>'Moving Avg'!F2180</f>
        <v>0.7080000000000003</v>
      </c>
      <c r="H2180" s="2">
        <f>'Moving Avg'!G2180</f>
        <v>0.7215999999999998</v>
      </c>
      <c r="I2180" s="2">
        <f>'Moving Avg'!H2180</f>
        <v>0.76679999999999948</v>
      </c>
      <c r="J2180" s="6" t="str">
        <f>OBV!F2180</f>
        <v>BULLISH</v>
      </c>
      <c r="K2180" s="6" t="str">
        <f>OBV!G2180</f>
        <v>NEUTRAL</v>
      </c>
      <c r="L2180" s="6" t="str">
        <f>OBV!H2180</f>
        <v>CONFIRMED BULLISH</v>
      </c>
    </row>
    <row r="2181" spans="1:12" ht="13.5" x14ac:dyDescent="0.25">
      <c r="A2181" s="3">
        <f>RSI!A2181</f>
        <v>45481</v>
      </c>
      <c r="B2181" s="2">
        <f>RSI!B2181</f>
        <v>0.72</v>
      </c>
      <c r="C2181" s="2">
        <f>RSI!I2181</f>
        <v>51.807159009402618</v>
      </c>
      <c r="D2181" s="2">
        <f>MACD!E2181</f>
        <v>-1.2205187530268002E-2</v>
      </c>
      <c r="E2181" s="2">
        <f>MACD!F2181</f>
        <v>-5.1392307463607005E-3</v>
      </c>
      <c r="F2181" s="2">
        <f>'Moving Avg'!D2181</f>
        <v>0.72200000000000009</v>
      </c>
      <c r="G2181" s="2">
        <f>'Moving Avg'!F2181</f>
        <v>0.70900000000000019</v>
      </c>
      <c r="H2181" s="2">
        <f>'Moving Avg'!G2181</f>
        <v>0.7215999999999998</v>
      </c>
      <c r="I2181" s="2">
        <f>'Moving Avg'!H2181</f>
        <v>0.76614999999999955</v>
      </c>
      <c r="J2181" s="6" t="str">
        <f>OBV!F2181</f>
        <v>BULLISH</v>
      </c>
      <c r="K2181" s="6" t="str">
        <f>OBV!G2181</f>
        <v>NEUTRAL</v>
      </c>
      <c r="L2181" s="6" t="str">
        <f>OBV!H2181</f>
        <v>CONFIRMED BULLISH</v>
      </c>
    </row>
    <row r="2182" spans="1:12" ht="13.5" x14ac:dyDescent="0.25">
      <c r="A2182" s="3">
        <f>RSI!A2182</f>
        <v>45482</v>
      </c>
      <c r="B2182" s="2">
        <f>RSI!B2182</f>
        <v>0.73</v>
      </c>
      <c r="C2182" s="2">
        <f>RSI!I2182</f>
        <v>55.186874191116189</v>
      </c>
      <c r="D2182" s="2">
        <f>MACD!E2182</f>
        <v>-1.0680163037851242E-2</v>
      </c>
      <c r="E2182" s="2">
        <f>MACD!F2182</f>
        <v>-6.2474172046588089E-3</v>
      </c>
      <c r="F2182" s="2">
        <f>'Moving Avg'!D2182</f>
        <v>0.72599999999999987</v>
      </c>
      <c r="G2182" s="2">
        <f>'Moving Avg'!F2182</f>
        <v>0.71050000000000024</v>
      </c>
      <c r="H2182" s="2">
        <f>'Moving Avg'!G2182</f>
        <v>0.72199999999999975</v>
      </c>
      <c r="I2182" s="2">
        <f>'Moving Avg'!H2182</f>
        <v>0.7655999999999995</v>
      </c>
      <c r="J2182" s="6" t="str">
        <f>OBV!F2182</f>
        <v>BULLISH</v>
      </c>
      <c r="K2182" s="6" t="str">
        <f>OBV!G2182</f>
        <v>NEUTRAL</v>
      </c>
      <c r="L2182" s="6" t="str">
        <f>OBV!H2182</f>
        <v>CONFIRMED BULLISH</v>
      </c>
    </row>
    <row r="2183" spans="1:12" ht="13.5" x14ac:dyDescent="0.25">
      <c r="A2183" s="3">
        <f>RSI!A2183</f>
        <v>45483</v>
      </c>
      <c r="B2183" s="2">
        <f>RSI!B2183</f>
        <v>0.71</v>
      </c>
      <c r="C2183" s="2">
        <f>RSI!I2183</f>
        <v>47.944933362246189</v>
      </c>
      <c r="D2183" s="2">
        <f>MACD!E2183</f>
        <v>-9.5345721900848002E-3</v>
      </c>
      <c r="E2183" s="2">
        <f>MACD!F2183</f>
        <v>-6.9048482017440077E-3</v>
      </c>
      <c r="F2183" s="2">
        <f>'Moving Avg'!D2183</f>
        <v>0.72199999999999998</v>
      </c>
      <c r="G2183" s="2">
        <f>'Moving Avg'!F2183</f>
        <v>0.7120000000000003</v>
      </c>
      <c r="H2183" s="2">
        <f>'Moving Avg'!G2183</f>
        <v>0.72139999999999982</v>
      </c>
      <c r="I2183" s="2">
        <f>'Moving Avg'!H2183</f>
        <v>0.76494999999999935</v>
      </c>
      <c r="J2183" s="6" t="str">
        <f>OBV!F2183</f>
        <v>BULLISH</v>
      </c>
      <c r="K2183" s="6" t="str">
        <f>OBV!G2183</f>
        <v>NEUTRAL</v>
      </c>
      <c r="L2183" s="6" t="str">
        <f>OBV!H2183</f>
        <v>BULLISH DIVERGENCE</v>
      </c>
    </row>
    <row r="2184" spans="1:12" ht="13.5" x14ac:dyDescent="0.25">
      <c r="A2184" s="3">
        <f>RSI!A2184</f>
        <v>45484</v>
      </c>
      <c r="B2184" s="2">
        <f>RSI!B2184</f>
        <v>0.71</v>
      </c>
      <c r="C2184" s="2">
        <f>RSI!I2184</f>
        <v>47.944933362246196</v>
      </c>
      <c r="D2184" s="2">
        <f>MACD!E2184</f>
        <v>-8.5283734097539865E-3</v>
      </c>
      <c r="E2184" s="2">
        <f>MACD!F2184</f>
        <v>-7.2295532433460045E-3</v>
      </c>
      <c r="F2184" s="2">
        <f>'Moving Avg'!D2184</f>
        <v>0.72</v>
      </c>
      <c r="G2184" s="2">
        <f>'Moving Avg'!F2184</f>
        <v>0.71250000000000013</v>
      </c>
      <c r="H2184" s="2">
        <f>'Moving Avg'!G2184</f>
        <v>0.72019999999999995</v>
      </c>
      <c r="I2184" s="2">
        <f>'Moving Avg'!H2184</f>
        <v>0.76439999999999941</v>
      </c>
      <c r="J2184" s="6" t="str">
        <f>OBV!F2184</f>
        <v>BULLISH</v>
      </c>
      <c r="K2184" s="6" t="str">
        <f>OBV!G2184</f>
        <v>NEUTRAL</v>
      </c>
      <c r="L2184" s="6" t="str">
        <f>OBV!H2184</f>
        <v>BULLISH DIVERGENCE</v>
      </c>
    </row>
    <row r="2185" spans="1:12" ht="13.5" x14ac:dyDescent="0.25">
      <c r="A2185" s="3">
        <f>RSI!A2185</f>
        <v>45485</v>
      </c>
      <c r="B2185" s="2">
        <f>RSI!B2185</f>
        <v>0.72</v>
      </c>
      <c r="C2185" s="2">
        <f>RSI!I2185</f>
        <v>51.625975328849314</v>
      </c>
      <c r="D2185" s="2">
        <f>MACD!E2185</f>
        <v>-6.8451307937141825E-3</v>
      </c>
      <c r="E2185" s="2">
        <f>MACD!F2185</f>
        <v>-7.1526687534196401E-3</v>
      </c>
      <c r="F2185" s="2">
        <f>'Moving Avg'!D2185</f>
        <v>0.71799999999999997</v>
      </c>
      <c r="G2185" s="2">
        <f>'Moving Avg'!F2185</f>
        <v>0.71350000000000025</v>
      </c>
      <c r="H2185" s="2">
        <f>'Moving Avg'!G2185</f>
        <v>0.71920000000000006</v>
      </c>
      <c r="I2185" s="2">
        <f>'Moving Avg'!H2185</f>
        <v>0.76394999999999957</v>
      </c>
      <c r="J2185" s="6" t="str">
        <f>OBV!F2185</f>
        <v>BULLISH</v>
      </c>
      <c r="K2185" s="6" t="str">
        <f>OBV!G2185</f>
        <v>NEUTRAL</v>
      </c>
      <c r="L2185" s="6" t="str">
        <f>OBV!H2185</f>
        <v>BULLISH DIVERGENCE</v>
      </c>
    </row>
    <row r="2186" spans="1:12" ht="13.5" x14ac:dyDescent="0.25">
      <c r="A2186" s="3">
        <f>RSI!A2186</f>
        <v>45488</v>
      </c>
      <c r="B2186" s="2">
        <f>RSI!B2186</f>
        <v>0.73</v>
      </c>
      <c r="C2186" s="2">
        <f>RSI!I2186</f>
        <v>55.049159476039797</v>
      </c>
      <c r="D2186" s="2">
        <f>MACD!E2186</f>
        <v>-7.7275460570023213E-3</v>
      </c>
      <c r="E2186" s="2">
        <f>MACD!F2186</f>
        <v>-7.2676442141361769E-3</v>
      </c>
      <c r="F2186" s="2">
        <f>'Moving Avg'!D2186</f>
        <v>0.72</v>
      </c>
      <c r="G2186" s="2">
        <f>'Moving Avg'!F2186</f>
        <v>0.71350000000000025</v>
      </c>
      <c r="H2186" s="2">
        <f>'Moving Avg'!G2186</f>
        <v>0.71879999999999999</v>
      </c>
      <c r="I2186" s="2">
        <f>'Moving Avg'!H2186</f>
        <v>0.76354999999999951</v>
      </c>
      <c r="J2186" s="6" t="str">
        <f>OBV!F2186</f>
        <v>BULLISH</v>
      </c>
      <c r="K2186" s="6" t="str">
        <f>OBV!G2186</f>
        <v>NEUTRAL</v>
      </c>
      <c r="L2186" s="6" t="str">
        <f>OBV!H2186</f>
        <v>CONFIRMED BULLISH</v>
      </c>
    </row>
    <row r="2187" spans="1:12" ht="13.5" x14ac:dyDescent="0.25">
      <c r="A2187" s="3">
        <f>RSI!A2187</f>
        <v>45489</v>
      </c>
      <c r="B2187" s="2">
        <f>RSI!B2187</f>
        <v>0.73</v>
      </c>
      <c r="C2187" s="2">
        <f>RSI!I2187</f>
        <v>55.049159476039797</v>
      </c>
      <c r="D2187" s="2">
        <f>MACD!E2187</f>
        <v>-8.5587540717495525E-3</v>
      </c>
      <c r="E2187" s="2">
        <f>MACD!F2187</f>
        <v>-7.525866185658852E-3</v>
      </c>
      <c r="F2187" s="2">
        <f>'Moving Avg'!D2187</f>
        <v>0.72</v>
      </c>
      <c r="G2187" s="2">
        <f>'Moving Avg'!F2187</f>
        <v>0.71500000000000008</v>
      </c>
      <c r="H2187" s="2">
        <f>'Moving Avg'!G2187</f>
        <v>0.71879999999999999</v>
      </c>
      <c r="I2187" s="2">
        <f>'Moving Avg'!H2187</f>
        <v>0.76314999999999955</v>
      </c>
      <c r="J2187" s="6" t="str">
        <f>OBV!F2187</f>
        <v>BULLISH</v>
      </c>
      <c r="K2187" s="6" t="str">
        <f>OBV!G2187</f>
        <v>NEUTRAL</v>
      </c>
      <c r="L2187" s="6" t="str">
        <f>OBV!H2187</f>
        <v>NEUTRAL</v>
      </c>
    </row>
    <row r="2188" spans="1:12" ht="13.5" x14ac:dyDescent="0.25">
      <c r="A2188" s="3">
        <f>RSI!A2188</f>
        <v>45490</v>
      </c>
      <c r="B2188" s="2">
        <f>RSI!B2188</f>
        <v>0.74</v>
      </c>
      <c r="C2188" s="2">
        <f>RSI!I2188</f>
        <v>58.458494202066994</v>
      </c>
      <c r="D2188" s="2">
        <f>MACD!E2188</f>
        <v>-7.0041876551354409E-3</v>
      </c>
      <c r="E2188" s="2">
        <f>MACD!F2188</f>
        <v>-7.4215304795541698E-3</v>
      </c>
      <c r="F2188" s="2">
        <f>'Moving Avg'!D2188</f>
        <v>0.72599999999999998</v>
      </c>
      <c r="G2188" s="2">
        <f>'Moving Avg'!F2188</f>
        <v>0.71700000000000019</v>
      </c>
      <c r="H2188" s="2">
        <f>'Moving Avg'!G2188</f>
        <v>0.71919999999999984</v>
      </c>
      <c r="I2188" s="2">
        <f>'Moving Avg'!H2188</f>
        <v>0.7627999999999997</v>
      </c>
      <c r="J2188" s="6" t="str">
        <f>OBV!F2188</f>
        <v>BULLISH</v>
      </c>
      <c r="K2188" s="6" t="str">
        <f>OBV!G2188</f>
        <v>NEUTRAL</v>
      </c>
      <c r="L2188" s="6" t="str">
        <f>OBV!H2188</f>
        <v>CONFIRMED BULLISH</v>
      </c>
    </row>
    <row r="2189" spans="1:12" ht="13.5" x14ac:dyDescent="0.25">
      <c r="A2189" s="3">
        <f>RSI!A2189</f>
        <v>45491</v>
      </c>
      <c r="B2189" s="2">
        <f>RSI!B2189</f>
        <v>0.74</v>
      </c>
      <c r="C2189" s="2">
        <f>RSI!I2189</f>
        <v>58.458494202066994</v>
      </c>
      <c r="D2189" s="2">
        <f>MACD!E2189</f>
        <v>-7.3588243639975959E-3</v>
      </c>
      <c r="E2189" s="2">
        <f>MACD!F2189</f>
        <v>-7.408989256442856E-3</v>
      </c>
      <c r="F2189" s="2">
        <f>'Moving Avg'!D2189</f>
        <v>0.73199999999999998</v>
      </c>
      <c r="G2189" s="2">
        <f>'Moving Avg'!F2189</f>
        <v>0.71900000000000019</v>
      </c>
      <c r="H2189" s="2">
        <f>'Moving Avg'!G2189</f>
        <v>0.71959999999999991</v>
      </c>
      <c r="I2189" s="2">
        <f>'Moving Avg'!H2189</f>
        <v>0.76249999999999973</v>
      </c>
      <c r="J2189" s="6" t="str">
        <f>OBV!F2189</f>
        <v>BULLISH</v>
      </c>
      <c r="K2189" s="6" t="str">
        <f>OBV!G2189</f>
        <v>NEUTRAL</v>
      </c>
      <c r="L2189" s="6" t="str">
        <f>OBV!H2189</f>
        <v>CONFIRMED BULLISH</v>
      </c>
    </row>
    <row r="2190" spans="1:12" ht="13.5" x14ac:dyDescent="0.25">
      <c r="A2190" s="3">
        <f>RSI!A2190</f>
        <v>45492</v>
      </c>
      <c r="B2190" s="2">
        <f>RSI!B2190</f>
        <v>0.75</v>
      </c>
      <c r="C2190" s="2">
        <f>RSI!I2190</f>
        <v>61.817178678915681</v>
      </c>
      <c r="D2190" s="2">
        <f>MACD!E2190</f>
        <v>-6.9830118212087511E-3</v>
      </c>
      <c r="E2190" s="2">
        <f>MACD!F2190</f>
        <v>-7.323793769396035E-3</v>
      </c>
      <c r="F2190" s="2">
        <f>'Moving Avg'!D2190</f>
        <v>0.7380000000000001</v>
      </c>
      <c r="G2190" s="2">
        <f>'Moving Avg'!F2190</f>
        <v>0.72150000000000003</v>
      </c>
      <c r="H2190" s="2">
        <f>'Moving Avg'!G2190</f>
        <v>0.72019999999999995</v>
      </c>
      <c r="I2190" s="2">
        <f>'Moving Avg'!H2190</f>
        <v>0.76224999999999965</v>
      </c>
      <c r="J2190" s="6" t="str">
        <f>OBV!F2190</f>
        <v>BULLISH</v>
      </c>
      <c r="K2190" s="6" t="str">
        <f>OBV!G2190</f>
        <v>NEUTRAL</v>
      </c>
      <c r="L2190" s="6" t="str">
        <f>OBV!H2190</f>
        <v>CONFIRMED BULLISH</v>
      </c>
    </row>
    <row r="2191" spans="1:12" ht="13.5" x14ac:dyDescent="0.25">
      <c r="A2191" s="3">
        <f>RSI!A2191</f>
        <v>45495</v>
      </c>
      <c r="B2191" s="2">
        <f>RSI!B2191</f>
        <v>0.72</v>
      </c>
      <c r="C2191" s="2">
        <f>RSI!I2191</f>
        <v>49.014111021701595</v>
      </c>
      <c r="D2191" s="2">
        <f>MACD!E2191</f>
        <v>-6.153152856673838E-3</v>
      </c>
      <c r="E2191" s="2">
        <f>MACD!F2191</f>
        <v>-7.0896655868515962E-3</v>
      </c>
      <c r="F2191" s="2">
        <f>'Moving Avg'!D2191</f>
        <v>0.73599999999999999</v>
      </c>
      <c r="G2191" s="2">
        <f>'Moving Avg'!F2191</f>
        <v>0.72300000000000009</v>
      </c>
      <c r="H2191" s="2">
        <f>'Moving Avg'!G2191</f>
        <v>0.7198</v>
      </c>
      <c r="I2191" s="2">
        <f>'Moving Avg'!H2191</f>
        <v>0.76184999999999969</v>
      </c>
      <c r="J2191" s="6" t="str">
        <f>OBV!F2191</f>
        <v>BULLISH</v>
      </c>
      <c r="K2191" s="6" t="str">
        <f>OBV!G2191</f>
        <v>NEUTRAL</v>
      </c>
      <c r="L2191" s="6" t="str">
        <f>OBV!H2191</f>
        <v>BULLISH DIVERGENCE</v>
      </c>
    </row>
    <row r="2192" spans="1:12" ht="13.5" x14ac:dyDescent="0.25">
      <c r="A2192" s="3">
        <f>RSI!A2192</f>
        <v>45496</v>
      </c>
      <c r="B2192" s="2">
        <f>RSI!B2192</f>
        <v>0.69</v>
      </c>
      <c r="C2192" s="2">
        <f>RSI!I2192</f>
        <v>40.075526005729664</v>
      </c>
      <c r="D2192" s="2">
        <f>MACD!E2192</f>
        <v>-1.6721732935004452E-3</v>
      </c>
      <c r="E2192" s="2">
        <f>MACD!F2192</f>
        <v>-6.0061671281813663E-3</v>
      </c>
      <c r="F2192" s="2">
        <f>'Moving Avg'!D2192</f>
        <v>0.72799999999999998</v>
      </c>
      <c r="G2192" s="2">
        <f>'Moving Avg'!F2192</f>
        <v>0.72150000000000003</v>
      </c>
      <c r="H2192" s="2">
        <f>'Moving Avg'!G2192</f>
        <v>0.71879999999999999</v>
      </c>
      <c r="I2192" s="2">
        <f>'Moving Avg'!H2192</f>
        <v>0.76129999999999953</v>
      </c>
      <c r="J2192" s="6" t="str">
        <f>OBV!F2192</f>
        <v>BULLISH</v>
      </c>
      <c r="K2192" s="6" t="str">
        <f>OBV!G2192</f>
        <v>NEUTRAL</v>
      </c>
      <c r="L2192" s="6" t="str">
        <f>OBV!H2192</f>
        <v>BULLISH DIVERGENCE</v>
      </c>
    </row>
    <row r="2193" spans="1:12" ht="13.5" x14ac:dyDescent="0.25">
      <c r="A2193" s="3">
        <f>RSI!A2193</f>
        <v>45497</v>
      </c>
      <c r="B2193" s="2">
        <f>RSI!B2193</f>
        <v>0.66</v>
      </c>
      <c r="C2193" s="2">
        <f>RSI!I2193</f>
        <v>33.496877873564131</v>
      </c>
      <c r="D2193" s="2">
        <f>MACD!E2193</f>
        <v>1.458761387544194E-3</v>
      </c>
      <c r="E2193" s="2">
        <f>MACD!F2193</f>
        <v>-4.5131814250362542E-3</v>
      </c>
      <c r="F2193" s="2">
        <f>'Moving Avg'!D2193</f>
        <v>0.71199999999999997</v>
      </c>
      <c r="G2193" s="2">
        <f>'Moving Avg'!F2193</f>
        <v>0.71900000000000008</v>
      </c>
      <c r="H2193" s="2">
        <f>'Moving Avg'!G2193</f>
        <v>0.71739999999999993</v>
      </c>
      <c r="I2193" s="2">
        <f>'Moving Avg'!H2193</f>
        <v>0.76064999999999938</v>
      </c>
      <c r="J2193" s="6" t="str">
        <f>OBV!F2193</f>
        <v>BULLISH</v>
      </c>
      <c r="K2193" s="6" t="str">
        <f>OBV!G2193</f>
        <v>NEUTRAL</v>
      </c>
      <c r="L2193" s="6" t="str">
        <f>OBV!H2193</f>
        <v>BULLISH DIVERGENCE</v>
      </c>
    </row>
    <row r="2194" spans="1:12" ht="13.5" x14ac:dyDescent="0.25">
      <c r="A2194" s="3">
        <f>RSI!A2194</f>
        <v>45499</v>
      </c>
      <c r="B2194" s="2">
        <f>RSI!B2194</f>
        <v>0.64</v>
      </c>
      <c r="C2194" s="2">
        <f>RSI!I2194</f>
        <v>29.965294951270465</v>
      </c>
      <c r="D2194" s="2">
        <f>MACD!E2194</f>
        <v>5.9464308796726151E-3</v>
      </c>
      <c r="E2194" s="2">
        <f>MACD!F2194</f>
        <v>-2.4212589640944804E-3</v>
      </c>
      <c r="F2194" s="2">
        <f>'Moving Avg'!D2194</f>
        <v>0.69200000000000006</v>
      </c>
      <c r="G2194" s="2">
        <f>'Moving Avg'!F2194</f>
        <v>0.71550000000000002</v>
      </c>
      <c r="H2194" s="2">
        <f>'Moving Avg'!G2194</f>
        <v>0.7155999999999999</v>
      </c>
      <c r="I2194" s="2">
        <f>'Moving Avg'!H2194</f>
        <v>0.75999999999999945</v>
      </c>
      <c r="J2194" s="6" t="str">
        <f>OBV!F2194</f>
        <v>BULLISH</v>
      </c>
      <c r="K2194" s="6" t="str">
        <f>OBV!G2194</f>
        <v>NEUTRAL</v>
      </c>
      <c r="L2194" s="6" t="str">
        <f>OBV!H2194</f>
        <v>BULLISH DIVERGENCE</v>
      </c>
    </row>
    <row r="2195" spans="1:12" ht="13.5" x14ac:dyDescent="0.25">
      <c r="A2195" s="3">
        <f>RSI!A2195</f>
        <v>45502</v>
      </c>
      <c r="B2195" s="2">
        <f>RSI!B2195</f>
        <v>0.62</v>
      </c>
      <c r="C2195" s="2">
        <f>RSI!I2195</f>
        <v>26.909934819577529</v>
      </c>
      <c r="D2195" s="2">
        <f>MACD!E2195</f>
        <v>1.3212309474591732E-2</v>
      </c>
      <c r="E2195" s="2">
        <f>MACD!F2195</f>
        <v>7.0545472364276214E-4</v>
      </c>
      <c r="F2195" s="2">
        <f>'Moving Avg'!D2195</f>
        <v>0.66600000000000004</v>
      </c>
      <c r="G2195" s="2">
        <f>'Moving Avg'!F2195</f>
        <v>0.71050000000000002</v>
      </c>
      <c r="H2195" s="2">
        <f>'Moving Avg'!G2195</f>
        <v>0.7133999999999997</v>
      </c>
      <c r="I2195" s="2">
        <f>'Moving Avg'!H2195</f>
        <v>0.75934999999999941</v>
      </c>
      <c r="J2195" s="6" t="str">
        <f>OBV!F2195</f>
        <v>NEUTRAL</v>
      </c>
      <c r="K2195" s="6" t="str">
        <f>OBV!G2195</f>
        <v>NEUTRAL</v>
      </c>
      <c r="L2195" s="6" t="str">
        <f>OBV!H2195</f>
        <v>NEUTRAL</v>
      </c>
    </row>
    <row r="2196" spans="1:12" ht="13.5" x14ac:dyDescent="0.25">
      <c r="A2196" s="3">
        <f>RSI!A2196</f>
        <v>45503</v>
      </c>
      <c r="B2196" s="2">
        <f>RSI!B2196</f>
        <v>0.6</v>
      </c>
      <c r="C2196" s="2">
        <f>RSI!I2196</f>
        <v>24.247408756920308</v>
      </c>
      <c r="D2196" s="2">
        <f>MACD!E2196</f>
        <v>2.2913925929590073E-2</v>
      </c>
      <c r="E2196" s="2">
        <f>MACD!F2196</f>
        <v>5.1471489648322252E-3</v>
      </c>
      <c r="F2196" s="2">
        <f>'Moving Avg'!D2196</f>
        <v>0.64200000000000013</v>
      </c>
      <c r="G2196" s="2">
        <f>'Moving Avg'!F2196</f>
        <v>0.70499999999999996</v>
      </c>
      <c r="H2196" s="2">
        <f>'Moving Avg'!G2196</f>
        <v>0.71079999999999988</v>
      </c>
      <c r="I2196" s="2">
        <f>'Moving Avg'!H2196</f>
        <v>0.75864999999999938</v>
      </c>
      <c r="J2196" s="6" t="str">
        <f>OBV!F2196</f>
        <v>BEARISH</v>
      </c>
      <c r="K2196" s="6" t="str">
        <f>OBV!G2196</f>
        <v>NEUTRAL</v>
      </c>
      <c r="L2196" s="6" t="str">
        <f>OBV!H2196</f>
        <v>CONFIRMED BEARISH</v>
      </c>
    </row>
    <row r="2197" spans="1:12" ht="13.5" x14ac:dyDescent="0.25">
      <c r="A2197" s="3">
        <f>RSI!A2197</f>
        <v>45504</v>
      </c>
      <c r="B2197" s="2">
        <f>RSI!B2197</f>
        <v>0.62</v>
      </c>
      <c r="C2197" s="2">
        <f>RSI!I2197</f>
        <v>31.541835329320008</v>
      </c>
      <c r="D2197" s="2">
        <f>MACD!E2197</f>
        <v>3.0253780121630491E-2</v>
      </c>
      <c r="E2197" s="2">
        <f>MACD!F2197</f>
        <v>1.0168475196191878E-2</v>
      </c>
      <c r="F2197" s="2">
        <f>'Moving Avg'!D2197</f>
        <v>0.628</v>
      </c>
      <c r="G2197" s="2">
        <f>'Moving Avg'!F2197</f>
        <v>0.70050000000000001</v>
      </c>
      <c r="H2197" s="2">
        <f>'Moving Avg'!G2197</f>
        <v>0.7083999999999997</v>
      </c>
      <c r="I2197" s="2">
        <f>'Moving Avg'!H2197</f>
        <v>0.75799999999999956</v>
      </c>
      <c r="J2197" s="6" t="str">
        <f>OBV!F2197</f>
        <v>BEARISH</v>
      </c>
      <c r="K2197" s="6" t="str">
        <f>OBV!G2197</f>
        <v>NEUTRAL</v>
      </c>
      <c r="L2197" s="6" t="str">
        <f>OBV!H2197</f>
        <v>CONFIRMED BEARISH</v>
      </c>
    </row>
    <row r="2198" spans="1:12" ht="13.5" x14ac:dyDescent="0.25">
      <c r="A2198" s="3">
        <f>RSI!A2198</f>
        <v>45505</v>
      </c>
      <c r="B2198" s="2">
        <f>RSI!B2198</f>
        <v>0.64</v>
      </c>
      <c r="C2198" s="2">
        <f>RSI!I2198</f>
        <v>37.973932470435912</v>
      </c>
      <c r="D2198" s="2">
        <f>MACD!E2198</f>
        <v>3.6970147022840072E-2</v>
      </c>
      <c r="E2198" s="2">
        <f>MACD!F2198</f>
        <v>1.5528809561521518E-2</v>
      </c>
      <c r="F2198" s="2">
        <f>'Moving Avg'!D2198</f>
        <v>0.624</v>
      </c>
      <c r="G2198" s="2">
        <f>'Moving Avg'!F2198</f>
        <v>0.69599999999999995</v>
      </c>
      <c r="H2198" s="2">
        <f>'Moving Avg'!G2198</f>
        <v>0.70639999999999969</v>
      </c>
      <c r="I2198" s="2">
        <f>'Moving Avg'!H2198</f>
        <v>0.75749999999999962</v>
      </c>
      <c r="J2198" s="6" t="str">
        <f>OBV!F2198</f>
        <v>BEARISH</v>
      </c>
      <c r="K2198" s="6" t="str">
        <f>OBV!G2198</f>
        <v>NEUTRAL</v>
      </c>
      <c r="L2198" s="6" t="str">
        <f>OBV!H2198</f>
        <v>CONFIRMED BEARISH</v>
      </c>
    </row>
    <row r="2199" spans="1:12" ht="13.5" x14ac:dyDescent="0.25">
      <c r="A2199" s="3">
        <f>RSI!A2199</f>
        <v>45506</v>
      </c>
      <c r="B2199" s="2">
        <f>RSI!B2199</f>
        <v>0.64</v>
      </c>
      <c r="C2199" s="2">
        <f>RSI!I2199</f>
        <v>37.973932470435912</v>
      </c>
      <c r="D2199" s="2">
        <f>MACD!E2199</f>
        <v>4.2950546765692654E-2</v>
      </c>
      <c r="E2199" s="2">
        <f>MACD!F2199</f>
        <v>2.1013157002355745E-2</v>
      </c>
      <c r="F2199" s="2">
        <f>'Moving Avg'!D2199</f>
        <v>0.624</v>
      </c>
      <c r="G2199" s="2">
        <f>'Moving Avg'!F2199</f>
        <v>0.69199999999999995</v>
      </c>
      <c r="H2199" s="2">
        <f>'Moving Avg'!G2199</f>
        <v>0.7043999999999998</v>
      </c>
      <c r="I2199" s="2">
        <f>'Moving Avg'!H2199</f>
        <v>0.75704999999999956</v>
      </c>
      <c r="J2199" s="6" t="str">
        <f>OBV!F2199</f>
        <v>BEARISH</v>
      </c>
      <c r="K2199" s="6" t="str">
        <f>OBV!G2199</f>
        <v>NEUTRAL</v>
      </c>
      <c r="L2199" s="6" t="str">
        <f>OBV!H2199</f>
        <v>NEUTRAL</v>
      </c>
    </row>
    <row r="2200" spans="1:12" ht="13.5" x14ac:dyDescent="0.25">
      <c r="A2200" s="3">
        <f>RSI!A2200</f>
        <v>45509</v>
      </c>
      <c r="B2200" s="2">
        <f>RSI!B2200</f>
        <v>0.62</v>
      </c>
      <c r="C2200" s="2">
        <f>RSI!I2200</f>
        <v>34.242603912047855</v>
      </c>
      <c r="D2200" s="2">
        <f>MACD!E2200</f>
        <v>5.1306124378859952E-2</v>
      </c>
      <c r="E2200" s="2">
        <f>MACD!F2200</f>
        <v>2.7071750477656586E-2</v>
      </c>
      <c r="F2200" s="2">
        <f>'Moving Avg'!D2200</f>
        <v>0.624</v>
      </c>
      <c r="G2200" s="2">
        <f>'Moving Avg'!F2200</f>
        <v>0.6865</v>
      </c>
      <c r="H2200" s="2">
        <f>'Moving Avg'!G2200</f>
        <v>0.70219999999999982</v>
      </c>
      <c r="I2200" s="2">
        <f>'Moving Avg'!H2200</f>
        <v>0.75644999999999962</v>
      </c>
      <c r="J2200" s="6" t="str">
        <f>OBV!F2200</f>
        <v>BEARISH</v>
      </c>
      <c r="K2200" s="6" t="str">
        <f>OBV!G2200</f>
        <v>NEUTRAL</v>
      </c>
      <c r="L2200" s="6" t="str">
        <f>OBV!H2200</f>
        <v>NEUTRAL</v>
      </c>
    </row>
    <row r="2201" spans="1:12" ht="13.5" x14ac:dyDescent="0.25">
      <c r="A2201" s="3">
        <f>RSI!A2201</f>
        <v>45510</v>
      </c>
      <c r="B2201" s="2">
        <f>RSI!B2201</f>
        <v>0.6</v>
      </c>
      <c r="C2201" s="2">
        <f>RSI!I2201</f>
        <v>30.965837849346798</v>
      </c>
      <c r="D2201" s="2">
        <f>MACD!E2201</f>
        <v>5.561541026520056E-2</v>
      </c>
      <c r="E2201" s="2">
        <f>MACD!F2201</f>
        <v>3.2780482435165383E-2</v>
      </c>
      <c r="F2201" s="2">
        <f>'Moving Avg'!D2201</f>
        <v>0.624</v>
      </c>
      <c r="G2201" s="2">
        <f>'Moving Avg'!F2201</f>
        <v>0.68049999999999999</v>
      </c>
      <c r="H2201" s="2">
        <f>'Moving Avg'!G2201</f>
        <v>0.69959999999999989</v>
      </c>
      <c r="I2201" s="2">
        <f>'Moving Avg'!H2201</f>
        <v>0.75589999999999957</v>
      </c>
      <c r="J2201" s="6" t="str">
        <f>OBV!F2201</f>
        <v>BEARISH</v>
      </c>
      <c r="K2201" s="6" t="str">
        <f>OBV!G2201</f>
        <v>WEAK</v>
      </c>
      <c r="L2201" s="6" t="str">
        <f>OBV!H2201</f>
        <v>NEUTRAL</v>
      </c>
    </row>
    <row r="2202" spans="1:12" ht="13.5" x14ac:dyDescent="0.25">
      <c r="A2202" s="3">
        <f>RSI!A2202</f>
        <v>45511</v>
      </c>
      <c r="B2202" s="2">
        <f>RSI!B2202</f>
        <v>0.6</v>
      </c>
      <c r="C2202" s="2">
        <f>RSI!I2202</f>
        <v>30.965837849346798</v>
      </c>
      <c r="D2202" s="2">
        <f>MACD!E2202</f>
        <v>5.5109974304183074E-2</v>
      </c>
      <c r="E2202" s="2">
        <f>MACD!F2202</f>
        <v>3.7246380808968922E-2</v>
      </c>
      <c r="F2202" s="2">
        <f>'Moving Avg'!D2202</f>
        <v>0.62</v>
      </c>
      <c r="G2202" s="2">
        <f>'Moving Avg'!F2202</f>
        <v>0.67399999999999993</v>
      </c>
      <c r="H2202" s="2">
        <f>'Moving Avg'!G2202</f>
        <v>0.69700000000000006</v>
      </c>
      <c r="I2202" s="2">
        <f>'Moving Avg'!H2202</f>
        <v>0.75534999999999963</v>
      </c>
      <c r="J2202" s="6" t="str">
        <f>OBV!F2202</f>
        <v>BEARISH</v>
      </c>
      <c r="K2202" s="6" t="str">
        <f>OBV!G2202</f>
        <v>WEAK</v>
      </c>
      <c r="L2202" s="6" t="str">
        <f>OBV!H2202</f>
        <v>CONFIRMED BEARISH</v>
      </c>
    </row>
    <row r="2203" spans="1:12" ht="13.5" x14ac:dyDescent="0.25">
      <c r="A2203" s="3">
        <f>RSI!A2203</f>
        <v>45512</v>
      </c>
      <c r="B2203" s="2">
        <f>RSI!B2203</f>
        <v>0.61</v>
      </c>
      <c r="C2203" s="2">
        <f>RSI!I2203</f>
        <v>34.595178954599845</v>
      </c>
      <c r="D2203" s="2">
        <f>MACD!E2203</f>
        <v>4.9755459242939337E-2</v>
      </c>
      <c r="E2203" s="2">
        <f>MACD!F2203</f>
        <v>3.9748196495763007E-2</v>
      </c>
      <c r="F2203" s="2">
        <f>'Moving Avg'!D2203</f>
        <v>0.61399999999999999</v>
      </c>
      <c r="G2203" s="2">
        <f>'Moving Avg'!F2203</f>
        <v>0.66899999999999982</v>
      </c>
      <c r="H2203" s="2">
        <f>'Moving Avg'!G2203</f>
        <v>0.69459999999999988</v>
      </c>
      <c r="I2203" s="2">
        <f>'Moving Avg'!H2203</f>
        <v>0.75489999999999979</v>
      </c>
      <c r="J2203" s="6" t="str">
        <f>OBV!F2203</f>
        <v>BEARISH</v>
      </c>
      <c r="K2203" s="6" t="str">
        <f>OBV!G2203</f>
        <v>NEUTRAL</v>
      </c>
      <c r="L2203" s="6" t="str">
        <f>OBV!H2203</f>
        <v>CONFIRMED BEARISH</v>
      </c>
    </row>
    <row r="2204" spans="1:12" ht="13.5" x14ac:dyDescent="0.25">
      <c r="A2204" s="3">
        <f>RSI!A2204</f>
        <v>45513</v>
      </c>
      <c r="B2204" s="2">
        <f>RSI!B2204</f>
        <v>0.61</v>
      </c>
      <c r="C2204" s="2">
        <f>RSI!I2204</f>
        <v>34.595178954599845</v>
      </c>
      <c r="D2204" s="2">
        <f>MACD!E2204</f>
        <v>4.2486190072529739E-2</v>
      </c>
      <c r="E2204" s="2">
        <f>MACD!F2204</f>
        <v>4.0295795211116356E-2</v>
      </c>
      <c r="F2204" s="2">
        <f>'Moving Avg'!D2204</f>
        <v>0.60799999999999987</v>
      </c>
      <c r="G2204" s="2">
        <f>'Moving Avg'!F2204</f>
        <v>0.66399999999999992</v>
      </c>
      <c r="H2204" s="2">
        <f>'Moving Avg'!G2204</f>
        <v>0.69180000000000008</v>
      </c>
      <c r="I2204" s="2">
        <f>'Moving Avg'!H2204</f>
        <v>0.75439999999999985</v>
      </c>
      <c r="J2204" s="6" t="str">
        <f>OBV!F2204</f>
        <v>BEARISH</v>
      </c>
      <c r="K2204" s="6" t="str">
        <f>OBV!G2204</f>
        <v>NEUTRAL</v>
      </c>
      <c r="L2204" s="6" t="str">
        <f>OBV!H2204</f>
        <v>CONFIRMED BEARISH</v>
      </c>
    </row>
    <row r="2205" spans="1:12" ht="13.5" x14ac:dyDescent="0.25">
      <c r="A2205" s="3">
        <f>RSI!A2205</f>
        <v>45516</v>
      </c>
      <c r="B2205" s="2">
        <f>RSI!B2205</f>
        <v>0.61</v>
      </c>
      <c r="C2205" s="2">
        <f>RSI!I2205</f>
        <v>34.595178954599845</v>
      </c>
      <c r="D2205" s="2">
        <f>MACD!E2205</f>
        <v>3.3571677872664241E-2</v>
      </c>
      <c r="E2205" s="2">
        <f>MACD!F2205</f>
        <v>3.8950971743425933E-2</v>
      </c>
      <c r="F2205" s="2">
        <f>'Moving Avg'!D2205</f>
        <v>0.60599999999999998</v>
      </c>
      <c r="G2205" s="2">
        <f>'Moving Avg'!F2205</f>
        <v>0.65849999999999986</v>
      </c>
      <c r="H2205" s="2">
        <f>'Moving Avg'!G2205</f>
        <v>0.6896000000000001</v>
      </c>
      <c r="I2205" s="2">
        <f>'Moving Avg'!H2205</f>
        <v>0.75369999999999993</v>
      </c>
      <c r="J2205" s="6" t="str">
        <f>OBV!F2205</f>
        <v>BEARISH</v>
      </c>
      <c r="K2205" s="6" t="str">
        <f>OBV!G2205</f>
        <v>NEUTRAL</v>
      </c>
      <c r="L2205" s="6" t="str">
        <f>OBV!H2205</f>
        <v>CONFIRMED BEARISH</v>
      </c>
    </row>
    <row r="2206" spans="1:12" ht="13.5" x14ac:dyDescent="0.25">
      <c r="A2206" s="3">
        <f>RSI!A2206</f>
        <v>45518</v>
      </c>
      <c r="B2206" s="2">
        <f>RSI!B2206</f>
        <v>0.61</v>
      </c>
      <c r="C2206" s="2">
        <f>RSI!I2206</f>
        <v>34.595178954599845</v>
      </c>
      <c r="D2206" s="2">
        <f>MACD!E2206</f>
        <v>2.3241827255987113E-2</v>
      </c>
      <c r="E2206" s="2">
        <f>MACD!F2206</f>
        <v>3.5809142845938169E-2</v>
      </c>
      <c r="F2206" s="2">
        <f>'Moving Avg'!D2206</f>
        <v>0.60799999999999987</v>
      </c>
      <c r="G2206" s="2">
        <f>'Moving Avg'!F2206</f>
        <v>0.65249999999999975</v>
      </c>
      <c r="H2206" s="2">
        <f>'Moving Avg'!G2206</f>
        <v>0.68720000000000014</v>
      </c>
      <c r="I2206" s="2">
        <f>'Moving Avg'!H2206</f>
        <v>0.75279999999999991</v>
      </c>
      <c r="J2206" s="6" t="str">
        <f>OBV!F2206</f>
        <v>BULLISH</v>
      </c>
      <c r="K2206" s="6" t="str">
        <f>OBV!G2206</f>
        <v>NEUTRAL</v>
      </c>
      <c r="L2206" s="6" t="str">
        <f>OBV!H2206</f>
        <v>CONFIRMED BULLISH</v>
      </c>
    </row>
    <row r="2207" spans="1:12" ht="13.5" x14ac:dyDescent="0.25">
      <c r="A2207" s="3">
        <f>RSI!A2207</f>
        <v>45519</v>
      </c>
      <c r="B2207" s="2">
        <f>RSI!B2207</f>
        <v>0.62</v>
      </c>
      <c r="C2207" s="2">
        <f>RSI!I2207</f>
        <v>38.914733250585449</v>
      </c>
      <c r="D2207" s="2">
        <f>MACD!E2207</f>
        <v>1.7105997544847207E-2</v>
      </c>
      <c r="E2207" s="2">
        <f>MACD!F2207</f>
        <v>3.2068513785719975E-2</v>
      </c>
      <c r="F2207" s="2">
        <f>'Moving Avg'!D2207</f>
        <v>0.61199999999999999</v>
      </c>
      <c r="G2207" s="2">
        <f>'Moving Avg'!F2207</f>
        <v>0.64699999999999969</v>
      </c>
      <c r="H2207" s="2">
        <f>'Moving Avg'!G2207</f>
        <v>0.68559999999999999</v>
      </c>
      <c r="I2207" s="2">
        <f>'Moving Avg'!H2207</f>
        <v>0.75184999999999991</v>
      </c>
      <c r="J2207" s="6" t="str">
        <f>OBV!F2207</f>
        <v>BULLISH</v>
      </c>
      <c r="K2207" s="6" t="str">
        <f>OBV!G2207</f>
        <v>NEUTRAL</v>
      </c>
      <c r="L2207" s="6" t="str">
        <f>OBV!H2207</f>
        <v>CONFIRMED BULLISH</v>
      </c>
    </row>
    <row r="2208" spans="1:12" ht="13.5" x14ac:dyDescent="0.25">
      <c r="A2208" s="3">
        <f>RSI!A2208</f>
        <v>45520</v>
      </c>
      <c r="B2208" s="2">
        <f>RSI!B2208</f>
        <v>0.63</v>
      </c>
      <c r="C2208" s="2">
        <f>RSI!I2208</f>
        <v>42.970852708306595</v>
      </c>
      <c r="D2208" s="2">
        <f>MACD!E2208</f>
        <v>1.4439965747858996E-2</v>
      </c>
      <c r="E2208" s="2">
        <f>MACD!F2208</f>
        <v>2.8542804178147779E-2</v>
      </c>
      <c r="F2208" s="2">
        <f>'Moving Avg'!D2208</f>
        <v>0.61599999999999999</v>
      </c>
      <c r="G2208" s="2">
        <f>'Moving Avg'!F2208</f>
        <v>0.64149999999999985</v>
      </c>
      <c r="H2208" s="2">
        <f>'Moving Avg'!G2208</f>
        <v>0.68400000000000016</v>
      </c>
      <c r="I2208" s="2">
        <f>'Moving Avg'!H2208</f>
        <v>0.75114999999999976</v>
      </c>
      <c r="J2208" s="6" t="str">
        <f>OBV!F2208</f>
        <v>BULLISH</v>
      </c>
      <c r="K2208" s="6" t="str">
        <f>OBV!G2208</f>
        <v>NEUTRAL</v>
      </c>
      <c r="L2208" s="6" t="str">
        <f>OBV!H2208</f>
        <v>CONFIRMED BULLISH</v>
      </c>
    </row>
    <row r="2209" spans="1:12" ht="13.5" x14ac:dyDescent="0.25">
      <c r="A2209" s="3">
        <f>RSI!A2209</f>
        <v>45523</v>
      </c>
      <c r="B2209" s="2">
        <f>RSI!B2209</f>
        <v>0.63</v>
      </c>
      <c r="C2209" s="2">
        <f>RSI!I2209</f>
        <v>42.970852708306587</v>
      </c>
      <c r="D2209" s="2">
        <f>MACD!E2209</f>
        <v>1.2300596496681804E-2</v>
      </c>
      <c r="E2209" s="2">
        <f>MACD!F2209</f>
        <v>2.5294362641854588E-2</v>
      </c>
      <c r="F2209" s="2">
        <f>'Moving Avg'!D2209</f>
        <v>0.61999999999999988</v>
      </c>
      <c r="G2209" s="2">
        <f>'Moving Avg'!F2209</f>
        <v>0.6359999999999999</v>
      </c>
      <c r="H2209" s="2">
        <f>'Moving Avg'!G2209</f>
        <v>0.68240000000000023</v>
      </c>
      <c r="I2209" s="2">
        <f>'Moving Avg'!H2209</f>
        <v>0.7505499999999995</v>
      </c>
      <c r="J2209" s="6" t="str">
        <f>OBV!F2209</f>
        <v>BULLISH</v>
      </c>
      <c r="K2209" s="6" t="str">
        <f>OBV!G2209</f>
        <v>NEUTRAL</v>
      </c>
      <c r="L2209" s="6" t="str">
        <f>OBV!H2209</f>
        <v>CONFIRMED BULLISH</v>
      </c>
    </row>
    <row r="2210" spans="1:12" ht="13.5" x14ac:dyDescent="0.25">
      <c r="A2210" s="3">
        <f>RSI!A2210</f>
        <v>45524</v>
      </c>
      <c r="B2210" s="2">
        <f>RSI!B2210</f>
        <v>0.61</v>
      </c>
      <c r="C2210" s="2">
        <f>RSI!I2210</f>
        <v>37.235835472945318</v>
      </c>
      <c r="D2210" s="2">
        <f>MACD!E2210</f>
        <v>9.0027932771362673E-3</v>
      </c>
      <c r="E2210" s="2">
        <f>MACD!F2210</f>
        <v>2.2036048768910927E-2</v>
      </c>
      <c r="F2210" s="2">
        <f>'Moving Avg'!D2210</f>
        <v>0.61999999999999988</v>
      </c>
      <c r="G2210" s="2">
        <f>'Moving Avg'!F2210</f>
        <v>0.62899999999999978</v>
      </c>
      <c r="H2210" s="2">
        <f>'Moving Avg'!G2210</f>
        <v>0.68040000000000034</v>
      </c>
      <c r="I2210" s="2">
        <f>'Moving Avg'!H2210</f>
        <v>0.74984999999999968</v>
      </c>
      <c r="J2210" s="6" t="str">
        <f>OBV!F2210</f>
        <v>BULLISH</v>
      </c>
      <c r="K2210" s="6" t="str">
        <f>OBV!G2210</f>
        <v>NEUTRAL</v>
      </c>
      <c r="L2210" s="6" t="str">
        <f>OBV!H2210</f>
        <v>NEUTRAL</v>
      </c>
    </row>
    <row r="2211" spans="1:12" ht="13.5" x14ac:dyDescent="0.25">
      <c r="A2211" s="3">
        <f>RSI!A2211</f>
        <v>45525</v>
      </c>
      <c r="B2211" s="2">
        <f>RSI!B2211</f>
        <v>0.63</v>
      </c>
      <c r="C2211" s="2">
        <f>RSI!I2211</f>
        <v>45.12323659657514</v>
      </c>
      <c r="D2211" s="2">
        <f>MACD!E2211</f>
        <v>1.8720039367272623E-3</v>
      </c>
      <c r="E2211" s="2">
        <f>MACD!F2211</f>
        <v>1.8003239802474195E-2</v>
      </c>
      <c r="F2211" s="2">
        <f>'Moving Avg'!D2211</f>
        <v>0.62399999999999989</v>
      </c>
      <c r="G2211" s="2">
        <f>'Moving Avg'!F2211</f>
        <v>0.62450000000000006</v>
      </c>
      <c r="H2211" s="2">
        <f>'Moving Avg'!G2211</f>
        <v>0.67900000000000038</v>
      </c>
      <c r="I2211" s="2">
        <f>'Moving Avg'!H2211</f>
        <v>0.74924999999999964</v>
      </c>
      <c r="J2211" s="6" t="str">
        <f>OBV!F2211</f>
        <v>BULLISH</v>
      </c>
      <c r="K2211" s="6" t="str">
        <f>OBV!G2211</f>
        <v>NEUTRAL</v>
      </c>
      <c r="L2211" s="6" t="str">
        <f>OBV!H2211</f>
        <v>CONFIRMED BULLISH</v>
      </c>
    </row>
    <row r="2212" spans="1:12" ht="13.5" x14ac:dyDescent="0.25">
      <c r="A2212" s="3">
        <f>RSI!A2212</f>
        <v>45526</v>
      </c>
      <c r="B2212" s="2">
        <f>RSI!B2212</f>
        <v>0.64</v>
      </c>
      <c r="C2212" s="2">
        <f>RSI!I2212</f>
        <v>48.601236268987371</v>
      </c>
      <c r="D2212" s="2">
        <f>MACD!E2212</f>
        <v>-4.8187512893679285E-3</v>
      </c>
      <c r="E2212" s="2">
        <f>MACD!F2212</f>
        <v>1.3438841584105771E-2</v>
      </c>
      <c r="F2212" s="2">
        <f>'Moving Avg'!D2212</f>
        <v>0.628</v>
      </c>
      <c r="G2212" s="2">
        <f>'Moving Avg'!F2212</f>
        <v>0.62200000000000011</v>
      </c>
      <c r="H2212" s="2">
        <f>'Moving Avg'!G2212</f>
        <v>0.67780000000000029</v>
      </c>
      <c r="I2212" s="2">
        <f>'Moving Avg'!H2212</f>
        <v>0.74869999999999959</v>
      </c>
      <c r="J2212" s="6" t="str">
        <f>OBV!F2212</f>
        <v>BULLISH</v>
      </c>
      <c r="K2212" s="6" t="str">
        <f>OBV!G2212</f>
        <v>STRONG</v>
      </c>
      <c r="L2212" s="6" t="str">
        <f>OBV!H2212</f>
        <v>CONFIRMED BULLISH</v>
      </c>
    </row>
    <row r="2213" spans="1:12" ht="13.5" x14ac:dyDescent="0.25">
      <c r="A2213" s="3">
        <f>RSI!A2213</f>
        <v>45527</v>
      </c>
      <c r="B2213" s="2">
        <f>RSI!B2213</f>
        <v>0.66</v>
      </c>
      <c r="C2213" s="2">
        <f>RSI!I2213</f>
        <v>54.774803590457616</v>
      </c>
      <c r="D2213" s="2">
        <f>MACD!E2213</f>
        <v>-1.0404741836429698E-2</v>
      </c>
      <c r="E2213" s="2">
        <f>MACD!F2213</f>
        <v>8.6701248999986776E-3</v>
      </c>
      <c r="F2213" s="2">
        <f>'Moving Avg'!D2213</f>
        <v>0.63400000000000012</v>
      </c>
      <c r="G2213" s="2">
        <f>'Moving Avg'!F2213</f>
        <v>0.62200000000000011</v>
      </c>
      <c r="H2213" s="2">
        <f>'Moving Avg'!G2213</f>
        <v>0.67740000000000011</v>
      </c>
      <c r="I2213" s="2">
        <f>'Moving Avg'!H2213</f>
        <v>0.74819999999999975</v>
      </c>
      <c r="J2213" s="6" t="str">
        <f>OBV!F2213</f>
        <v>BULLISH</v>
      </c>
      <c r="K2213" s="6" t="str">
        <f>OBV!G2213</f>
        <v>STRONG</v>
      </c>
      <c r="L2213" s="6" t="str">
        <f>OBV!H2213</f>
        <v>CONFIRMED BULLISH</v>
      </c>
    </row>
    <row r="2214" spans="1:12" ht="13.5" x14ac:dyDescent="0.25">
      <c r="A2214" s="3">
        <f>RSI!A2214</f>
        <v>45530</v>
      </c>
      <c r="B2214" s="2">
        <f>RSI!B2214</f>
        <v>0.67</v>
      </c>
      <c r="C2214" s="2">
        <f>RSI!I2214</f>
        <v>57.522074584697961</v>
      </c>
      <c r="D2214" s="2">
        <f>MACD!E2214</f>
        <v>-1.5973198910777975E-2</v>
      </c>
      <c r="E2214" s="2">
        <f>MACD!F2214</f>
        <v>3.7414601378433477E-3</v>
      </c>
      <c r="F2214" s="2">
        <f>'Moving Avg'!D2214</f>
        <v>0.64200000000000002</v>
      </c>
      <c r="G2214" s="2">
        <f>'Moving Avg'!F2214</f>
        <v>0.62350000000000017</v>
      </c>
      <c r="H2214" s="2">
        <f>'Moving Avg'!G2214</f>
        <v>0.67680000000000007</v>
      </c>
      <c r="I2214" s="2">
        <f>'Moving Avg'!H2214</f>
        <v>0.7477499999999998</v>
      </c>
      <c r="J2214" s="6" t="str">
        <f>OBV!F2214</f>
        <v>BULLISH</v>
      </c>
      <c r="K2214" s="6" t="str">
        <f>OBV!G2214</f>
        <v>STRONG</v>
      </c>
      <c r="L2214" s="6" t="str">
        <f>OBV!H2214</f>
        <v>CONFIRMED BULLISH</v>
      </c>
    </row>
    <row r="2215" spans="1:12" ht="13.5" x14ac:dyDescent="0.25">
      <c r="A2215" s="3">
        <f>RSI!A2215</f>
        <v>45531</v>
      </c>
      <c r="B2215" s="2">
        <f>RSI!B2215</f>
        <v>0.7</v>
      </c>
      <c r="C2215" s="2">
        <f>RSI!I2215</f>
        <v>64.490994671122962</v>
      </c>
      <c r="D2215" s="2">
        <f>MACD!E2215</f>
        <v>-2.3059902329019222E-2</v>
      </c>
      <c r="E2215" s="2">
        <f>MACD!F2215</f>
        <v>-1.6188123555291659E-3</v>
      </c>
      <c r="F2215" s="2">
        <f>'Moving Avg'!D2215</f>
        <v>0.65999999999999992</v>
      </c>
      <c r="G2215" s="2">
        <f>'Moving Avg'!F2215</f>
        <v>0.62750000000000017</v>
      </c>
      <c r="H2215" s="2">
        <f>'Moving Avg'!G2215</f>
        <v>0.67680000000000018</v>
      </c>
      <c r="I2215" s="2">
        <f>'Moving Avg'!H2215</f>
        <v>0.74744999999999973</v>
      </c>
      <c r="J2215" s="6" t="str">
        <f>OBV!F2215</f>
        <v>BULLISH</v>
      </c>
      <c r="K2215" s="6" t="str">
        <f>OBV!G2215</f>
        <v>STRONG</v>
      </c>
      <c r="L2215" s="6" t="str">
        <f>OBV!H2215</f>
        <v>CONFIRMED BULLISH</v>
      </c>
    </row>
    <row r="2216" spans="1:12" ht="13.5" x14ac:dyDescent="0.25">
      <c r="A2216" s="3">
        <f>RSI!A2216</f>
        <v>45532</v>
      </c>
      <c r="B2216" s="2">
        <f>RSI!B2216</f>
        <v>0.68</v>
      </c>
      <c r="C2216" s="2">
        <f>RSI!I2216</f>
        <v>57.695269360255324</v>
      </c>
      <c r="D2216" s="2">
        <f>MACD!E2216</f>
        <v>-2.789353147631346E-2</v>
      </c>
      <c r="E2216" s="2">
        <f>MACD!F2216</f>
        <v>-6.8737561796860247E-3</v>
      </c>
      <c r="F2216" s="2">
        <f>'Moving Avg'!D2216</f>
        <v>0.67</v>
      </c>
      <c r="G2216" s="2">
        <f>'Moving Avg'!F2216</f>
        <v>0.63150000000000006</v>
      </c>
      <c r="H2216" s="2">
        <f>'Moving Avg'!G2216</f>
        <v>0.67580000000000029</v>
      </c>
      <c r="I2216" s="2">
        <f>'Moving Avg'!H2216</f>
        <v>0.74719999999999975</v>
      </c>
      <c r="J2216" s="6" t="str">
        <f>OBV!F2216</f>
        <v>BULLISH</v>
      </c>
      <c r="K2216" s="6" t="str">
        <f>OBV!G2216</f>
        <v>STRONG</v>
      </c>
      <c r="L2216" s="6" t="str">
        <f>OBV!H2216</f>
        <v>CONFIRMED BULLISH</v>
      </c>
    </row>
    <row r="2217" spans="1:12" ht="13.5" x14ac:dyDescent="0.25">
      <c r="A2217" s="3">
        <f>RSI!A2217</f>
        <v>45533</v>
      </c>
      <c r="B2217" s="2">
        <f>RSI!B2217</f>
        <v>0.68</v>
      </c>
      <c r="C2217" s="2">
        <f>RSI!I2217</f>
        <v>57.695269360255324</v>
      </c>
      <c r="D2217" s="2">
        <f>MACD!E2217</f>
        <v>-3.0621947116201476E-2</v>
      </c>
      <c r="E2217" s="2">
        <f>MACD!F2217</f>
        <v>-1.1623394366989115E-2</v>
      </c>
      <c r="F2217" s="2">
        <f>'Moving Avg'!D2217</f>
        <v>0.67800000000000016</v>
      </c>
      <c r="G2217" s="2">
        <f>'Moving Avg'!F2217</f>
        <v>0.63450000000000006</v>
      </c>
      <c r="H2217" s="2">
        <f>'Moving Avg'!G2217</f>
        <v>0.67540000000000022</v>
      </c>
      <c r="I2217" s="2">
        <f>'Moving Avg'!H2217</f>
        <v>0.74674999999999969</v>
      </c>
      <c r="J2217" s="6" t="str">
        <f>OBV!F2217</f>
        <v>BULLISH</v>
      </c>
      <c r="K2217" s="6" t="str">
        <f>OBV!G2217</f>
        <v>NEUTRAL</v>
      </c>
      <c r="L2217" s="6" t="str">
        <f>OBV!H2217</f>
        <v>CONFIRMED BULLISH</v>
      </c>
    </row>
    <row r="2218" spans="1:12" ht="13.5" x14ac:dyDescent="0.25">
      <c r="A2218" s="3">
        <f>RSI!A2218</f>
        <v>45534</v>
      </c>
      <c r="B2218" s="2">
        <f>RSI!B2218</f>
        <v>0.71</v>
      </c>
      <c r="C2218" s="2">
        <f>RSI!I2218</f>
        <v>64.24896139474339</v>
      </c>
      <c r="D2218" s="2">
        <f>MACD!E2218</f>
        <v>-3.3778148006527342E-2</v>
      </c>
      <c r="E2218" s="2">
        <f>MACD!F2218</f>
        <v>-1.6054345094896762E-2</v>
      </c>
      <c r="F2218" s="2">
        <f>'Moving Avg'!D2218</f>
        <v>0.68800000000000006</v>
      </c>
      <c r="G2218" s="2">
        <f>'Moving Avg'!F2218</f>
        <v>0.63800000000000012</v>
      </c>
      <c r="H2218" s="2">
        <f>'Moving Avg'!G2218</f>
        <v>0.67560000000000031</v>
      </c>
      <c r="I2218" s="2">
        <f>'Moving Avg'!H2218</f>
        <v>0.74624999999999975</v>
      </c>
      <c r="J2218" s="6" t="str">
        <f>OBV!F2218</f>
        <v>BULLISH</v>
      </c>
      <c r="K2218" s="6" t="str">
        <f>OBV!G2218</f>
        <v>NEUTRAL</v>
      </c>
      <c r="L2218" s="6" t="str">
        <f>OBV!H2218</f>
        <v>CONFIRMED BULLISH</v>
      </c>
    </row>
    <row r="2219" spans="1:12" ht="13.5" x14ac:dyDescent="0.25">
      <c r="A2219" s="3">
        <f>RSI!A2219</f>
        <v>45537</v>
      </c>
      <c r="B2219" s="2">
        <f>RSI!B2219</f>
        <v>0.74</v>
      </c>
      <c r="C2219" s="2">
        <f>RSI!I2219</f>
        <v>69.360619101836875</v>
      </c>
      <c r="D2219" s="2">
        <f>MACD!E2219</f>
        <v>-3.899992194616686E-2</v>
      </c>
      <c r="E2219" s="2">
        <f>MACD!F2219</f>
        <v>-2.0643460465150781E-2</v>
      </c>
      <c r="F2219" s="2">
        <f>'Moving Avg'!D2219</f>
        <v>0.70199999999999996</v>
      </c>
      <c r="G2219" s="2">
        <f>'Moving Avg'!F2219</f>
        <v>0.6429999999999999</v>
      </c>
      <c r="H2219" s="2">
        <f>'Moving Avg'!G2219</f>
        <v>0.67640000000000033</v>
      </c>
      <c r="I2219" s="2">
        <f>'Moving Avg'!H2219</f>
        <v>0.74569999999999992</v>
      </c>
      <c r="J2219" s="6" t="str">
        <f>OBV!F2219</f>
        <v>BULLISH</v>
      </c>
      <c r="K2219" s="6" t="str">
        <f>OBV!G2219</f>
        <v>NEUTRAL</v>
      </c>
      <c r="L2219" s="6" t="str">
        <f>OBV!H2219</f>
        <v>CONFIRMED BULLISH</v>
      </c>
    </row>
    <row r="2220" spans="1:12" ht="13.5" x14ac:dyDescent="0.25">
      <c r="A2220" s="3">
        <f>RSI!A2220</f>
        <v>45538</v>
      </c>
      <c r="B2220" s="2">
        <f>RSI!B2220</f>
        <v>0.73</v>
      </c>
      <c r="C2220" s="2">
        <f>RSI!I2220</f>
        <v>65.974422812888491</v>
      </c>
      <c r="D2220" s="2">
        <f>MACD!E2220</f>
        <v>-4.6236355409460916E-2</v>
      </c>
      <c r="E2220" s="2">
        <f>MACD!F2220</f>
        <v>-2.5762039454012807E-2</v>
      </c>
      <c r="F2220" s="2">
        <f>'Moving Avg'!D2220</f>
        <v>0.70800000000000007</v>
      </c>
      <c r="G2220" s="2">
        <f>'Moving Avg'!F2220</f>
        <v>0.64849999999999985</v>
      </c>
      <c r="H2220" s="2">
        <f>'Moving Avg'!G2220</f>
        <v>0.67700000000000005</v>
      </c>
      <c r="I2220" s="2">
        <f>'Moving Avg'!H2220</f>
        <v>0.7448499999999999</v>
      </c>
      <c r="J2220" s="6" t="str">
        <f>OBV!F2220</f>
        <v>BEARISH</v>
      </c>
      <c r="K2220" s="6" t="str">
        <f>OBV!G2220</f>
        <v>NEUTRAL</v>
      </c>
      <c r="L2220" s="6" t="str">
        <f>OBV!H2220</f>
        <v>BEARISH DIVERGENCE</v>
      </c>
    </row>
    <row r="2221" spans="1:12" ht="13.5" x14ac:dyDescent="0.25">
      <c r="A2221" s="3">
        <f>RSI!A2221</f>
        <v>45539</v>
      </c>
      <c r="B2221" s="2">
        <f>RSI!B2221</f>
        <v>0.74</v>
      </c>
      <c r="C2221" s="2">
        <f>RSI!I2221</f>
        <v>67.673981140439508</v>
      </c>
      <c r="D2221" s="2">
        <f>MACD!E2221</f>
        <v>-5.0410354784868439E-2</v>
      </c>
      <c r="E2221" s="2">
        <f>MACD!F2221</f>
        <v>-3.0691702520183932E-2</v>
      </c>
      <c r="F2221" s="2">
        <f>'Moving Avg'!D2221</f>
        <v>0.72</v>
      </c>
      <c r="G2221" s="2">
        <f>'Moving Avg'!F2221</f>
        <v>0.65549999999999997</v>
      </c>
      <c r="H2221" s="2">
        <f>'Moving Avg'!G2221</f>
        <v>0.67800000000000016</v>
      </c>
      <c r="I2221" s="2">
        <f>'Moving Avg'!H2221</f>
        <v>0.74414999999999976</v>
      </c>
      <c r="J2221" s="6" t="str">
        <f>OBV!F2221</f>
        <v>BULLISH</v>
      </c>
      <c r="K2221" s="6" t="str">
        <f>OBV!G2221</f>
        <v>NEUTRAL</v>
      </c>
      <c r="L2221" s="6" t="str">
        <f>OBV!H2221</f>
        <v>CONFIRMED BULLISH</v>
      </c>
    </row>
    <row r="2222" spans="1:12" ht="13.5" x14ac:dyDescent="0.25">
      <c r="A2222" s="3">
        <f>RSI!A2222</f>
        <v>45540</v>
      </c>
      <c r="B2222" s="2">
        <f>RSI!B2222</f>
        <v>0.71</v>
      </c>
      <c r="C2222" s="2">
        <f>RSI!I2222</f>
        <v>58.270563431714599</v>
      </c>
      <c r="D2222" s="2">
        <f>MACD!E2222</f>
        <v>-5.0598982731015485E-2</v>
      </c>
      <c r="E2222" s="2">
        <f>MACD!F2222</f>
        <v>-3.4673158562350245E-2</v>
      </c>
      <c r="F2222" s="2">
        <f>'Moving Avg'!D2222</f>
        <v>0.72599999999999998</v>
      </c>
      <c r="G2222" s="2">
        <f>'Moving Avg'!F2222</f>
        <v>0.66100000000000014</v>
      </c>
      <c r="H2222" s="2">
        <f>'Moving Avg'!G2222</f>
        <v>0.67780000000000018</v>
      </c>
      <c r="I2222" s="2">
        <f>'Moving Avg'!H2222</f>
        <v>0.74309999999999987</v>
      </c>
      <c r="J2222" s="6" t="str">
        <f>OBV!F2222</f>
        <v>BEARISH</v>
      </c>
      <c r="K2222" s="6" t="str">
        <f>OBV!G2222</f>
        <v>WEAK</v>
      </c>
      <c r="L2222" s="6" t="str">
        <f>OBV!H2222</f>
        <v>BEARISH DIVERGENCE</v>
      </c>
    </row>
    <row r="2223" spans="1:12" ht="13.5" x14ac:dyDescent="0.25">
      <c r="A2223" s="3">
        <f>RSI!A2223</f>
        <v>45541</v>
      </c>
      <c r="B2223" s="2">
        <f>RSI!B2223</f>
        <v>0.74</v>
      </c>
      <c r="C2223" s="2">
        <f>RSI!I2223</f>
        <v>63.702181348227604</v>
      </c>
      <c r="D2223" s="2">
        <f>MACD!E2223</f>
        <v>-5.011316151809897E-2</v>
      </c>
      <c r="E2223" s="2">
        <f>MACD!F2223</f>
        <v>-3.7761159153499993E-2</v>
      </c>
      <c r="F2223" s="2">
        <f>'Moving Avg'!D2223</f>
        <v>0.73199999999999998</v>
      </c>
      <c r="G2223" s="2">
        <f>'Moving Avg'!F2223</f>
        <v>0.6675000000000002</v>
      </c>
      <c r="H2223" s="2">
        <f>'Moving Avg'!G2223</f>
        <v>0.67840000000000023</v>
      </c>
      <c r="I2223" s="2">
        <f>'Moving Avg'!H2223</f>
        <v>0.74219999999999986</v>
      </c>
      <c r="J2223" s="6" t="str">
        <f>OBV!F2223</f>
        <v>BEARISH</v>
      </c>
      <c r="K2223" s="6" t="str">
        <f>OBV!G2223</f>
        <v>WEAK</v>
      </c>
      <c r="L2223" s="6" t="str">
        <f>OBV!H2223</f>
        <v>BEARISH DIVERGENCE</v>
      </c>
    </row>
    <row r="2224" spans="1:12" ht="13.5" x14ac:dyDescent="0.25">
      <c r="A2224" s="3">
        <f>RSI!A2224</f>
        <v>45544</v>
      </c>
      <c r="B2224" s="2">
        <f>RSI!B2224</f>
        <v>0.74</v>
      </c>
      <c r="C2224" s="2">
        <f>RSI!I2224</f>
        <v>63.702181348227597</v>
      </c>
      <c r="D2224" s="2">
        <f>MACD!E2224</f>
        <v>-4.8534661576149052E-2</v>
      </c>
      <c r="E2224" s="2">
        <f>MACD!F2224</f>
        <v>-3.9915859638029808E-2</v>
      </c>
      <c r="F2224" s="2">
        <f>'Moving Avg'!D2224</f>
        <v>0.73199999999999998</v>
      </c>
      <c r="G2224" s="2">
        <f>'Moving Avg'!F2224</f>
        <v>0.67400000000000004</v>
      </c>
      <c r="H2224" s="2">
        <f>'Moving Avg'!G2224</f>
        <v>0.67900000000000005</v>
      </c>
      <c r="I2224" s="2">
        <f>'Moving Avg'!H2224</f>
        <v>0.74119999999999986</v>
      </c>
      <c r="J2224" s="6" t="str">
        <f>OBV!F2224</f>
        <v>BEARISH</v>
      </c>
      <c r="K2224" s="6" t="str">
        <f>OBV!G2224</f>
        <v>WEAK</v>
      </c>
      <c r="L2224" s="6" t="str">
        <f>OBV!H2224</f>
        <v>NEUTRAL</v>
      </c>
    </row>
    <row r="2225" spans="1:12" ht="13.5" x14ac:dyDescent="0.25">
      <c r="A2225" s="3">
        <f>RSI!A2225</f>
        <v>45545</v>
      </c>
      <c r="B2225" s="2">
        <f>RSI!B2225</f>
        <v>0.72</v>
      </c>
      <c r="C2225" s="2">
        <f>RSI!I2225</f>
        <v>57.87747086080396</v>
      </c>
      <c r="D2225" s="2">
        <f>MACD!E2225</f>
        <v>-4.1445698241844853E-2</v>
      </c>
      <c r="E2225" s="2">
        <f>MACD!F2225</f>
        <v>-4.0221827358792817E-2</v>
      </c>
      <c r="F2225" s="2">
        <f>'Moving Avg'!D2225</f>
        <v>0.72999999999999987</v>
      </c>
      <c r="G2225" s="2">
        <f>'Moving Avg'!F2225</f>
        <v>0.6795000000000001</v>
      </c>
      <c r="H2225" s="2">
        <f>'Moving Avg'!G2225</f>
        <v>0.67900000000000005</v>
      </c>
      <c r="I2225" s="2">
        <f>'Moving Avg'!H2225</f>
        <v>0.74014999999999997</v>
      </c>
      <c r="J2225" s="6" t="str">
        <f>OBV!F2225</f>
        <v>BEARISH</v>
      </c>
      <c r="K2225" s="6" t="str">
        <f>OBV!G2225</f>
        <v>WEAK</v>
      </c>
      <c r="L2225" s="6" t="str">
        <f>OBV!H2225</f>
        <v>CONFIRMED BEARISH</v>
      </c>
    </row>
    <row r="2226" spans="1:12" ht="13.5" x14ac:dyDescent="0.25">
      <c r="A2226" s="3">
        <f>RSI!A2226</f>
        <v>45546</v>
      </c>
      <c r="B2226" s="2">
        <f>RSI!B2226</f>
        <v>0.71</v>
      </c>
      <c r="C2226" s="2">
        <f>RSI!I2226</f>
        <v>55.161585297584303</v>
      </c>
      <c r="D2226" s="2">
        <f>MACD!E2226</f>
        <v>-3.7983454054092536E-2</v>
      </c>
      <c r="E2226" s="2">
        <f>MACD!F2226</f>
        <v>-3.9774152697852762E-2</v>
      </c>
      <c r="F2226" s="2">
        <f>'Moving Avg'!D2226</f>
        <v>0.72399999999999998</v>
      </c>
      <c r="G2226" s="2">
        <f>'Moving Avg'!F2226</f>
        <v>0.68450000000000011</v>
      </c>
      <c r="H2226" s="2">
        <f>'Moving Avg'!G2226</f>
        <v>0.67899999999999994</v>
      </c>
      <c r="I2226" s="2">
        <f>'Moving Avg'!H2226</f>
        <v>0.73904999999999998</v>
      </c>
      <c r="J2226" s="6" t="str">
        <f>OBV!F2226</f>
        <v>BEARISH</v>
      </c>
      <c r="K2226" s="6" t="str">
        <f>OBV!G2226</f>
        <v>WEAK</v>
      </c>
      <c r="L2226" s="6" t="str">
        <f>OBV!H2226</f>
        <v>CONFIRMED BEARISH</v>
      </c>
    </row>
    <row r="2227" spans="1:12" ht="13.5" x14ac:dyDescent="0.25">
      <c r="A2227" s="3">
        <f>RSI!A2227</f>
        <v>45547</v>
      </c>
      <c r="B2227" s="2">
        <f>RSI!B2227</f>
        <v>0.7</v>
      </c>
      <c r="C2227" s="2">
        <f>RSI!I2227</f>
        <v>52.508121967154395</v>
      </c>
      <c r="D2227" s="2">
        <f>MACD!E2227</f>
        <v>-3.4439149302388006E-2</v>
      </c>
      <c r="E2227" s="2">
        <f>MACD!F2227</f>
        <v>-3.8707152018759815E-2</v>
      </c>
      <c r="F2227" s="2">
        <f>'Moving Avg'!D2227</f>
        <v>0.72200000000000009</v>
      </c>
      <c r="G2227" s="2">
        <f>'Moving Avg'!F2227</f>
        <v>0.6885</v>
      </c>
      <c r="H2227" s="2">
        <f>'Moving Avg'!G2227</f>
        <v>0.67879999999999996</v>
      </c>
      <c r="I2227" s="2">
        <f>'Moving Avg'!H2227</f>
        <v>0.73805000000000009</v>
      </c>
      <c r="J2227" s="6" t="str">
        <f>OBV!F2227</f>
        <v>BEARISH</v>
      </c>
      <c r="K2227" s="6" t="str">
        <f>OBV!G2227</f>
        <v>NEUTRAL</v>
      </c>
      <c r="L2227" s="6" t="str">
        <f>OBV!H2227</f>
        <v>CONFIRMED BEARISH</v>
      </c>
    </row>
    <row r="2228" spans="1:12" ht="13.5" x14ac:dyDescent="0.25">
      <c r="A2228" s="3">
        <f>RSI!A2228</f>
        <v>45548</v>
      </c>
      <c r="B2228" s="2">
        <f>RSI!B2228</f>
        <v>0.7</v>
      </c>
      <c r="C2228" s="2">
        <f>RSI!I2228</f>
        <v>52.508121967154395</v>
      </c>
      <c r="D2228" s="2">
        <f>MACD!E2228</f>
        <v>-2.6882339034786096E-2</v>
      </c>
      <c r="E2228" s="2">
        <f>MACD!F2228</f>
        <v>-3.6342189421965071E-2</v>
      </c>
      <c r="F2228" s="2">
        <f>'Moving Avg'!D2228</f>
        <v>0.71400000000000008</v>
      </c>
      <c r="G2228" s="2">
        <f>'Moving Avg'!F2228</f>
        <v>0.69199999999999995</v>
      </c>
      <c r="H2228" s="2">
        <f>'Moving Avg'!G2228</f>
        <v>0.67819999999999991</v>
      </c>
      <c r="I2228" s="2">
        <f>'Moving Avg'!H2228</f>
        <v>0.73699999999999999</v>
      </c>
      <c r="J2228" s="6" t="str">
        <f>OBV!F2228</f>
        <v>BEARISH</v>
      </c>
      <c r="K2228" s="6" t="str">
        <f>OBV!G2228</f>
        <v>NEUTRAL</v>
      </c>
      <c r="L2228" s="6" t="str">
        <f>OBV!H2228</f>
        <v>CONFIRMED BEARISH</v>
      </c>
    </row>
    <row r="2229" spans="1:12" ht="13.5" x14ac:dyDescent="0.25">
      <c r="A2229" s="3">
        <f>RSI!A2229</f>
        <v>45551</v>
      </c>
      <c r="B2229" s="2">
        <f>RSI!B2229</f>
        <v>0.7</v>
      </c>
      <c r="C2229" s="2">
        <f>RSI!I2229</f>
        <v>52.508121967154395</v>
      </c>
      <c r="D2229" s="2">
        <f>MACD!E2229</f>
        <v>-1.5926065018462277E-2</v>
      </c>
      <c r="E2229" s="2">
        <f>MACD!F2229</f>
        <v>-3.2258964541264513E-2</v>
      </c>
      <c r="F2229" s="2">
        <f>'Moving Avg'!D2229</f>
        <v>0.70600000000000007</v>
      </c>
      <c r="G2229" s="2">
        <f>'Moving Avg'!F2229</f>
        <v>0.69549999999999979</v>
      </c>
      <c r="H2229" s="2">
        <f>'Moving Avg'!G2229</f>
        <v>0.67779999999999996</v>
      </c>
      <c r="I2229" s="2">
        <f>'Moving Avg'!H2229</f>
        <v>0.7359500000000001</v>
      </c>
      <c r="J2229" s="6" t="str">
        <f>OBV!F2229</f>
        <v>BEARISH</v>
      </c>
      <c r="K2229" s="6" t="str">
        <f>OBV!G2229</f>
        <v>NEUTRAL</v>
      </c>
      <c r="L2229" s="6" t="str">
        <f>OBV!H2229</f>
        <v>CONFIRMED BEARISH</v>
      </c>
    </row>
    <row r="2230" spans="1:12" ht="13.5" x14ac:dyDescent="0.25">
      <c r="A2230" s="3">
        <f>RSI!A2230</f>
        <v>45552</v>
      </c>
      <c r="B2230" s="2">
        <f>RSI!B2230</f>
        <v>0.72</v>
      </c>
      <c r="C2230" s="2">
        <f>RSI!I2230</f>
        <v>57.602599242795151</v>
      </c>
      <c r="D2230" s="2">
        <f>MACD!E2230</f>
        <v>-9.7246985952060827E-3</v>
      </c>
      <c r="E2230" s="2">
        <f>MACD!F2230</f>
        <v>-2.7752111352052827E-2</v>
      </c>
      <c r="F2230" s="2">
        <f>'Moving Avg'!D2230</f>
        <v>0.70599999999999985</v>
      </c>
      <c r="G2230" s="2">
        <f>'Moving Avg'!F2230</f>
        <v>0.70099999999999985</v>
      </c>
      <c r="H2230" s="2">
        <f>'Moving Avg'!G2230</f>
        <v>0.67759999999999987</v>
      </c>
      <c r="I2230" s="2">
        <f>'Moving Avg'!H2230</f>
        <v>0.73510000000000009</v>
      </c>
      <c r="J2230" s="6" t="str">
        <f>OBV!F2230</f>
        <v>BEARISH</v>
      </c>
      <c r="K2230" s="6" t="str">
        <f>OBV!G2230</f>
        <v>NEUTRAL</v>
      </c>
      <c r="L2230" s="6" t="str">
        <f>OBV!H2230</f>
        <v>NEUTRAL</v>
      </c>
    </row>
    <row r="2231" spans="1:12" ht="13.5" x14ac:dyDescent="0.25">
      <c r="A2231" s="3">
        <f>RSI!A2231</f>
        <v>45553</v>
      </c>
      <c r="B2231" s="2">
        <f>RSI!B2231</f>
        <v>0.7</v>
      </c>
      <c r="C2231" s="2">
        <f>RSI!I2231</f>
        <v>51.637346046382824</v>
      </c>
      <c r="D2231" s="2">
        <f>MACD!E2231</f>
        <v>-1.6213522682081427E-3</v>
      </c>
      <c r="E2231" s="2">
        <f>MACD!F2231</f>
        <v>-2.2525959535283892E-2</v>
      </c>
      <c r="F2231" s="2">
        <f>'Moving Avg'!D2231</f>
        <v>0.70399999999999996</v>
      </c>
      <c r="G2231" s="2">
        <f>'Moving Avg'!F2231</f>
        <v>0.7044999999999999</v>
      </c>
      <c r="H2231" s="2">
        <f>'Moving Avg'!G2231</f>
        <v>0.6771999999999998</v>
      </c>
      <c r="I2231" s="2">
        <f>'Moving Avg'!H2231</f>
        <v>0.73419999999999985</v>
      </c>
      <c r="J2231" s="6" t="str">
        <f>OBV!F2231</f>
        <v>BEARISH</v>
      </c>
      <c r="K2231" s="6" t="str">
        <f>OBV!G2231</f>
        <v>NEUTRAL</v>
      </c>
      <c r="L2231" s="6" t="str">
        <f>OBV!H2231</f>
        <v>CONFIRMED BEARISH</v>
      </c>
    </row>
    <row r="2232" spans="1:12" ht="13.5" x14ac:dyDescent="0.25">
      <c r="A2232" s="3">
        <f>RSI!A2232</f>
        <v>45554</v>
      </c>
      <c r="B2232" s="2">
        <f>RSI!B2232</f>
        <v>0.67</v>
      </c>
      <c r="C2232" s="2">
        <f>RSI!I2232</f>
        <v>44.237052808055026</v>
      </c>
      <c r="D2232" s="2">
        <f>MACD!E2232</f>
        <v>2.8085783557157962E-3</v>
      </c>
      <c r="E2232" s="2">
        <f>MACD!F2232</f>
        <v>-1.7459051957083953E-2</v>
      </c>
      <c r="F2232" s="2">
        <f>'Moving Avg'!D2232</f>
        <v>0.69800000000000006</v>
      </c>
      <c r="G2232" s="2">
        <f>'Moving Avg'!F2232</f>
        <v>0.70599999999999985</v>
      </c>
      <c r="H2232" s="2">
        <f>'Moving Avg'!G2232</f>
        <v>0.67599999999999982</v>
      </c>
      <c r="I2232" s="2">
        <f>'Moving Avg'!H2232</f>
        <v>0.73314999999999975</v>
      </c>
      <c r="J2232" s="6" t="str">
        <f>OBV!F2232</f>
        <v>BEARISH</v>
      </c>
      <c r="K2232" s="6" t="str">
        <f>OBV!G2232</f>
        <v>NEUTRAL</v>
      </c>
      <c r="L2232" s="6" t="str">
        <f>OBV!H2232</f>
        <v>CONFIRMED BEARISH</v>
      </c>
    </row>
    <row r="2233" spans="1:12" ht="13.5" x14ac:dyDescent="0.25">
      <c r="A2233" s="3">
        <f>RSI!A2233</f>
        <v>45555</v>
      </c>
      <c r="B2233" s="2">
        <f>RSI!B2233</f>
        <v>0.67</v>
      </c>
      <c r="C2233" s="2">
        <f>RSI!I2233</f>
        <v>44.237052808055026</v>
      </c>
      <c r="D2233" s="2">
        <f>MACD!E2233</f>
        <v>1.1318540202314598E-2</v>
      </c>
      <c r="E2233" s="2">
        <f>MACD!F2233</f>
        <v>-1.1703533525204245E-2</v>
      </c>
      <c r="F2233" s="2">
        <f>'Moving Avg'!D2233</f>
        <v>0.69199999999999995</v>
      </c>
      <c r="G2233" s="2">
        <f>'Moving Avg'!F2233</f>
        <v>0.70649999999999991</v>
      </c>
      <c r="H2233" s="2">
        <f>'Moving Avg'!G2233</f>
        <v>0.6751999999999998</v>
      </c>
      <c r="I2233" s="2">
        <f>'Moving Avg'!H2233</f>
        <v>0.73229999999999951</v>
      </c>
      <c r="J2233" s="6" t="str">
        <f>OBV!F2233</f>
        <v>BEARISH</v>
      </c>
      <c r="K2233" s="6" t="str">
        <f>OBV!G2233</f>
        <v>NEUTRAL</v>
      </c>
      <c r="L2233" s="6" t="str">
        <f>OBV!H2233</f>
        <v>CONFIRMED BEARISH</v>
      </c>
    </row>
    <row r="2234" spans="1:12" ht="13.5" x14ac:dyDescent="0.25">
      <c r="A2234" s="3">
        <f>RSI!A2234</f>
        <v>45558</v>
      </c>
      <c r="B2234" s="2">
        <f>RSI!B2234</f>
        <v>0.7</v>
      </c>
      <c r="C2234" s="2">
        <f>RSI!I2234</f>
        <v>52.184428341648605</v>
      </c>
      <c r="D2234" s="2">
        <f>MACD!E2234</f>
        <v>1.6432401589794421E-2</v>
      </c>
      <c r="E2234" s="2">
        <f>MACD!F2234</f>
        <v>-6.0763465022045122E-3</v>
      </c>
      <c r="F2234" s="2">
        <f>'Moving Avg'!D2234</f>
        <v>0.69199999999999995</v>
      </c>
      <c r="G2234" s="2">
        <f>'Moving Avg'!F2234</f>
        <v>0.70799999999999996</v>
      </c>
      <c r="H2234" s="2">
        <f>'Moving Avg'!G2234</f>
        <v>0.67499999999999982</v>
      </c>
      <c r="I2234" s="2">
        <f>'Moving Avg'!H2234</f>
        <v>0.73164999999999947</v>
      </c>
      <c r="J2234" s="6" t="str">
        <f>OBV!F2234</f>
        <v>BEARISH</v>
      </c>
      <c r="K2234" s="6" t="str">
        <f>OBV!G2234</f>
        <v>NEUTRAL</v>
      </c>
      <c r="L2234" s="6" t="str">
        <f>OBV!H2234</f>
        <v>NEUTRAL</v>
      </c>
    </row>
    <row r="2235" spans="1:12" ht="13.5" x14ac:dyDescent="0.25">
      <c r="A2235" s="3">
        <f>RSI!A2235</f>
        <v>45559</v>
      </c>
      <c r="B2235" s="2">
        <f>RSI!B2235</f>
        <v>0.67</v>
      </c>
      <c r="C2235" s="2">
        <f>RSI!I2235</f>
        <v>45.240709790409824</v>
      </c>
      <c r="D2235" s="2">
        <f>MACD!E2235</f>
        <v>1.9852863912295238E-2</v>
      </c>
      <c r="E2235" s="2">
        <f>MACD!F2235</f>
        <v>-8.9050441930456272E-4</v>
      </c>
      <c r="F2235" s="2">
        <f>'Moving Avg'!D2235</f>
        <v>0.68200000000000005</v>
      </c>
      <c r="G2235" s="2">
        <f>'Moving Avg'!F2235</f>
        <v>0.70649999999999991</v>
      </c>
      <c r="H2235" s="2">
        <f>'Moving Avg'!G2235</f>
        <v>0.67399999999999993</v>
      </c>
      <c r="I2235" s="2">
        <f>'Moving Avg'!H2235</f>
        <v>0.73089999999999944</v>
      </c>
      <c r="J2235" s="6" t="str">
        <f>OBV!F2235</f>
        <v>BEARISH</v>
      </c>
      <c r="K2235" s="6" t="str">
        <f>OBV!G2235</f>
        <v>NEUTRAL</v>
      </c>
      <c r="L2235" s="6" t="str">
        <f>OBV!H2235</f>
        <v>CONFIRMED BEARISH</v>
      </c>
    </row>
    <row r="2236" spans="1:12" ht="13.5" x14ac:dyDescent="0.25">
      <c r="A2236" s="3">
        <f>RSI!A2236</f>
        <v>45560</v>
      </c>
      <c r="B2236" s="2">
        <f>RSI!B2236</f>
        <v>0.64</v>
      </c>
      <c r="C2236" s="2">
        <f>RSI!I2236</f>
        <v>39.570405526342562</v>
      </c>
      <c r="D2236" s="2">
        <f>MACD!E2236</f>
        <v>2.3560031100439138E-2</v>
      </c>
      <c r="E2236" s="2">
        <f>MACD!F2236</f>
        <v>3.9996026846441778E-3</v>
      </c>
      <c r="F2236" s="2">
        <f>'Moving Avg'!D2236</f>
        <v>0.67</v>
      </c>
      <c r="G2236" s="2">
        <f>'Moving Avg'!F2236</f>
        <v>0.7044999999999999</v>
      </c>
      <c r="H2236" s="2">
        <f>'Moving Avg'!G2236</f>
        <v>0.6721999999999998</v>
      </c>
      <c r="I2236" s="2">
        <f>'Moving Avg'!H2236</f>
        <v>0.72999999999999932</v>
      </c>
      <c r="J2236" s="6" t="str">
        <f>OBV!F2236</f>
        <v>BEARISH</v>
      </c>
      <c r="K2236" s="6" t="str">
        <f>OBV!G2236</f>
        <v>NEUTRAL</v>
      </c>
      <c r="L2236" s="6" t="str">
        <f>OBV!H2236</f>
        <v>CONFIRMED BEARISH</v>
      </c>
    </row>
    <row r="2237" spans="1:12" ht="13.5" x14ac:dyDescent="0.25">
      <c r="A2237" s="3">
        <f>RSI!A2237</f>
        <v>45561</v>
      </c>
      <c r="B2237" s="2">
        <f>RSI!B2237</f>
        <v>0.64</v>
      </c>
      <c r="C2237" s="2">
        <f>RSI!I2237</f>
        <v>39.570405526342562</v>
      </c>
      <c r="D2237" s="2">
        <f>MACD!E2237</f>
        <v>2.5455275693994306E-2</v>
      </c>
      <c r="E2237" s="2">
        <f>MACD!F2237</f>
        <v>8.2907372865142041E-3</v>
      </c>
      <c r="F2237" s="2">
        <f>'Moving Avg'!D2237</f>
        <v>0.66400000000000003</v>
      </c>
      <c r="G2237" s="2">
        <f>'Moving Avg'!F2237</f>
        <v>0.70250000000000001</v>
      </c>
      <c r="H2237" s="2">
        <f>'Moving Avg'!G2237</f>
        <v>0.67039999999999977</v>
      </c>
      <c r="I2237" s="2">
        <f>'Moving Avg'!H2237</f>
        <v>0.7289999999999992</v>
      </c>
      <c r="J2237" s="6" t="str">
        <f>OBV!F2237</f>
        <v>BEARISH</v>
      </c>
      <c r="K2237" s="6" t="str">
        <f>OBV!G2237</f>
        <v>NEUTRAL</v>
      </c>
      <c r="L2237" s="6" t="str">
        <f>OBV!H2237</f>
        <v>CONFIRMED BEARISH</v>
      </c>
    </row>
    <row r="2238" spans="1:12" ht="13.5" x14ac:dyDescent="0.25">
      <c r="A2238" s="3">
        <f>RSI!A2238</f>
        <v>45562</v>
      </c>
      <c r="B2238" s="2">
        <f>RSI!B2238</f>
        <v>0.66</v>
      </c>
      <c r="C2238" s="2">
        <f>RSI!I2238</f>
        <v>44.909098441500817</v>
      </c>
      <c r="D2238" s="2">
        <f>MACD!E2238</f>
        <v>2.5852344527189985E-2</v>
      </c>
      <c r="E2238" s="2">
        <f>MACD!F2238</f>
        <v>1.180305873464936E-2</v>
      </c>
      <c r="F2238" s="2">
        <f>'Moving Avg'!D2238</f>
        <v>0.66200000000000014</v>
      </c>
      <c r="G2238" s="2">
        <f>'Moving Avg'!F2238</f>
        <v>0.7</v>
      </c>
      <c r="H2238" s="2">
        <f>'Moving Avg'!G2238</f>
        <v>0.66879999999999984</v>
      </c>
      <c r="I2238" s="2">
        <f>'Moving Avg'!H2238</f>
        <v>0.72814999999999941</v>
      </c>
      <c r="J2238" s="6" t="str">
        <f>OBV!F2238</f>
        <v>BULLISH</v>
      </c>
      <c r="K2238" s="6" t="str">
        <f>OBV!G2238</f>
        <v>NEUTRAL</v>
      </c>
      <c r="L2238" s="6" t="str">
        <f>OBV!H2238</f>
        <v>BULLISH DIVERGENCE</v>
      </c>
    </row>
    <row r="2239" spans="1:12" ht="13.5" x14ac:dyDescent="0.25">
      <c r="A2239" s="3">
        <f>RSI!A2239</f>
        <v>45565</v>
      </c>
      <c r="B2239" s="2">
        <f>RSI!B2239</f>
        <v>0.64</v>
      </c>
      <c r="C2239" s="2">
        <f>RSI!I2239</f>
        <v>41.007576546514422</v>
      </c>
      <c r="D2239" s="2">
        <f>MACD!E2239</f>
        <v>2.7806146666848108E-2</v>
      </c>
      <c r="E2239" s="2">
        <f>MACD!F2239</f>
        <v>1.5003676321089111E-2</v>
      </c>
      <c r="F2239" s="2">
        <f>'Moving Avg'!D2239</f>
        <v>0.65000000000000013</v>
      </c>
      <c r="G2239" s="2">
        <f>'Moving Avg'!F2239</f>
        <v>0.69500000000000006</v>
      </c>
      <c r="H2239" s="2">
        <f>'Moving Avg'!G2239</f>
        <v>0.66679999999999984</v>
      </c>
      <c r="I2239" s="2">
        <f>'Moving Avg'!H2239</f>
        <v>0.7271499999999993</v>
      </c>
      <c r="J2239" s="6" t="str">
        <f>OBV!F2239</f>
        <v>BULLISH</v>
      </c>
      <c r="K2239" s="6" t="str">
        <f>OBV!G2239</f>
        <v>NEUTRAL</v>
      </c>
      <c r="L2239" s="6" t="str">
        <f>OBV!H2239</f>
        <v>BULLISH DIVERGENCE</v>
      </c>
    </row>
    <row r="2240" spans="1:12" ht="13.5" x14ac:dyDescent="0.25">
      <c r="A2240" s="3">
        <f>RSI!A2240</f>
        <v>45566</v>
      </c>
      <c r="B2240" s="2">
        <f>RSI!B2240</f>
        <v>0.66</v>
      </c>
      <c r="C2240" s="2">
        <f>RSI!I2240</f>
        <v>46.054637088637328</v>
      </c>
      <c r="D2240" s="2">
        <f>MACD!E2240</f>
        <v>3.1299226443881167E-2</v>
      </c>
      <c r="E2240" s="2">
        <f>MACD!F2240</f>
        <v>1.8262786345647521E-2</v>
      </c>
      <c r="F2240" s="2">
        <f>'Moving Avg'!D2240</f>
        <v>0.64800000000000002</v>
      </c>
      <c r="G2240" s="2">
        <f>'Moving Avg'!F2240</f>
        <v>0.69150000000000011</v>
      </c>
      <c r="H2240" s="2">
        <f>'Moving Avg'!G2240</f>
        <v>0.66499999999999981</v>
      </c>
      <c r="I2240" s="2">
        <f>'Moving Avg'!H2240</f>
        <v>0.72609999999999941</v>
      </c>
      <c r="J2240" s="6" t="str">
        <f>OBV!F2240</f>
        <v>BULLISH</v>
      </c>
      <c r="K2240" s="6" t="str">
        <f>OBV!G2240</f>
        <v>NEUTRAL</v>
      </c>
      <c r="L2240" s="6" t="str">
        <f>OBV!H2240</f>
        <v>BULLISH DIVERGENCE</v>
      </c>
    </row>
    <row r="2241" spans="1:12" ht="13.5" x14ac:dyDescent="0.25">
      <c r="A2241" s="3">
        <f>RSI!A2241</f>
        <v>45567</v>
      </c>
      <c r="B2241" s="2">
        <f>RSI!B2241</f>
        <v>0.66</v>
      </c>
      <c r="C2241" s="2">
        <f>RSI!I2241</f>
        <v>46.054637088637335</v>
      </c>
      <c r="D2241" s="2">
        <f>MACD!E2241</f>
        <v>3.1286121124532329E-2</v>
      </c>
      <c r="E2241" s="2">
        <f>MACD!F2241</f>
        <v>2.0867453301424484E-2</v>
      </c>
      <c r="F2241" s="2">
        <f>'Moving Avg'!D2241</f>
        <v>0.65200000000000002</v>
      </c>
      <c r="G2241" s="2">
        <f>'Moving Avg'!F2241</f>
        <v>0.68750000000000011</v>
      </c>
      <c r="H2241" s="2">
        <f>'Moving Avg'!G2241</f>
        <v>0.66379999999999983</v>
      </c>
      <c r="I2241" s="2">
        <f>'Moving Avg'!H2241</f>
        <v>0.72494999999999932</v>
      </c>
      <c r="J2241" s="6" t="str">
        <f>OBV!F2241</f>
        <v>BULLISH</v>
      </c>
      <c r="K2241" s="6" t="str">
        <f>OBV!G2241</f>
        <v>NEUTRAL</v>
      </c>
      <c r="L2241" s="6" t="str">
        <f>OBV!H2241</f>
        <v>CONFIRMED BULLISH</v>
      </c>
    </row>
    <row r="2242" spans="1:12" ht="13.5" x14ac:dyDescent="0.25">
      <c r="A2242" s="3">
        <f>RSI!A2242</f>
        <v>45568</v>
      </c>
      <c r="B2242" s="2">
        <f>RSI!B2242</f>
        <v>0.64</v>
      </c>
      <c r="C2242" s="2">
        <f>RSI!I2242</f>
        <v>41.897452917436731</v>
      </c>
      <c r="D2242" s="2">
        <f>MACD!E2242</f>
        <v>2.8241253753252926E-2</v>
      </c>
      <c r="E2242" s="2">
        <f>MACD!F2242</f>
        <v>2.2342213391790176E-2</v>
      </c>
      <c r="F2242" s="2">
        <f>'Moving Avg'!D2242</f>
        <v>0.65200000000000002</v>
      </c>
      <c r="G2242" s="2">
        <f>'Moving Avg'!F2242</f>
        <v>0.68400000000000016</v>
      </c>
      <c r="H2242" s="2">
        <f>'Moving Avg'!G2242</f>
        <v>0.66279999999999983</v>
      </c>
      <c r="I2242" s="2">
        <f>'Moving Avg'!H2242</f>
        <v>0.72374999999999934</v>
      </c>
      <c r="J2242" s="6" t="str">
        <f>OBV!F2242</f>
        <v>BULLISH</v>
      </c>
      <c r="K2242" s="6" t="str">
        <f>OBV!G2242</f>
        <v>NEUTRAL</v>
      </c>
      <c r="L2242" s="6" t="str">
        <f>OBV!H2242</f>
        <v>NEUTRAL</v>
      </c>
    </row>
    <row r="2243" spans="1:12" ht="13.5" x14ac:dyDescent="0.25">
      <c r="A2243" s="3">
        <f>RSI!A2243</f>
        <v>45569</v>
      </c>
      <c r="B2243" s="2">
        <f>RSI!B2243</f>
        <v>0.64</v>
      </c>
      <c r="C2243" s="2">
        <f>RSI!I2243</f>
        <v>41.897452917436731</v>
      </c>
      <c r="D2243" s="2">
        <f>MACD!E2243</f>
        <v>2.5875716596230558E-2</v>
      </c>
      <c r="E2243" s="2">
        <f>MACD!F2243</f>
        <v>2.3048914032678253E-2</v>
      </c>
      <c r="F2243" s="2">
        <f>'Moving Avg'!D2243</f>
        <v>0.64800000000000002</v>
      </c>
      <c r="G2243" s="2">
        <f>'Moving Avg'!F2243</f>
        <v>0.67900000000000016</v>
      </c>
      <c r="H2243" s="2">
        <f>'Moving Avg'!G2243</f>
        <v>0.66239999999999999</v>
      </c>
      <c r="I2243" s="2">
        <f>'Moving Avg'!H2243</f>
        <v>0.72254999999999914</v>
      </c>
      <c r="J2243" s="6" t="str">
        <f>OBV!F2243</f>
        <v>BULLISH</v>
      </c>
      <c r="K2243" s="6" t="str">
        <f>OBV!G2243</f>
        <v>NEUTRAL</v>
      </c>
      <c r="L2243" s="6" t="str">
        <f>OBV!H2243</f>
        <v>BULLISH DIVERGENCE</v>
      </c>
    </row>
    <row r="2244" spans="1:12" ht="13.5" x14ac:dyDescent="0.25">
      <c r="A2244" s="3">
        <f>RSI!A2244</f>
        <v>45572</v>
      </c>
      <c r="B2244" s="2">
        <f>RSI!B2244</f>
        <v>0.64</v>
      </c>
      <c r="C2244" s="2">
        <f>RSI!I2244</f>
        <v>41.897452917436723</v>
      </c>
      <c r="D2244" s="2">
        <f>MACD!E2244</f>
        <v>2.8684760514845808E-2</v>
      </c>
      <c r="E2244" s="2">
        <f>MACD!F2244</f>
        <v>2.4176083329111763E-2</v>
      </c>
      <c r="F2244" s="2">
        <f>'Moving Avg'!D2244</f>
        <v>0.64800000000000002</v>
      </c>
      <c r="G2244" s="2">
        <f>'Moving Avg'!F2244</f>
        <v>0.67400000000000015</v>
      </c>
      <c r="H2244" s="2">
        <f>'Moving Avg'!G2244</f>
        <v>0.66239999999999999</v>
      </c>
      <c r="I2244" s="2">
        <f>'Moving Avg'!H2244</f>
        <v>0.72154999999999903</v>
      </c>
      <c r="J2244" s="6" t="str">
        <f>OBV!F2244</f>
        <v>BULLISH</v>
      </c>
      <c r="K2244" s="6" t="str">
        <f>OBV!G2244</f>
        <v>NEUTRAL</v>
      </c>
      <c r="L2244" s="6" t="str">
        <f>OBV!H2244</f>
        <v>NEUTRAL</v>
      </c>
    </row>
    <row r="2245" spans="1:12" ht="13.5" x14ac:dyDescent="0.25">
      <c r="A2245" s="3">
        <f>RSI!A2245</f>
        <v>45573</v>
      </c>
      <c r="B2245" s="2">
        <f>RSI!B2245</f>
        <v>0.64</v>
      </c>
      <c r="C2245" s="2">
        <f>RSI!I2245</f>
        <v>41.897452917436723</v>
      </c>
      <c r="D2245" s="2">
        <f>MACD!E2245</f>
        <v>2.6627062610457664E-2</v>
      </c>
      <c r="E2245" s="2">
        <f>MACD!F2245</f>
        <v>2.4666279185380946E-2</v>
      </c>
      <c r="F2245" s="2">
        <f>'Moving Avg'!D2245</f>
        <v>0.64400000000000002</v>
      </c>
      <c r="G2245" s="2">
        <f>'Moving Avg'!F2245</f>
        <v>0.67000000000000015</v>
      </c>
      <c r="H2245" s="2">
        <f>'Moving Avg'!G2245</f>
        <v>0.66280000000000006</v>
      </c>
      <c r="I2245" s="2">
        <f>'Moving Avg'!H2245</f>
        <v>0.72049999999999903</v>
      </c>
      <c r="J2245" s="6" t="str">
        <f>OBV!F2245</f>
        <v>BEARISH</v>
      </c>
      <c r="K2245" s="6" t="str">
        <f>OBV!G2245</f>
        <v>NEUTRAL</v>
      </c>
      <c r="L2245" s="6" t="str">
        <f>OBV!H2245</f>
        <v>CONFIRMED BEARISH</v>
      </c>
    </row>
    <row r="2246" spans="1:12" ht="13.5" x14ac:dyDescent="0.25">
      <c r="A2246" s="3">
        <f>RSI!A2246</f>
        <v>45574</v>
      </c>
      <c r="B2246" s="2">
        <f>RSI!B2246</f>
        <v>0.63</v>
      </c>
      <c r="C2246" s="2">
        <f>RSI!I2246</f>
        <v>39.499575036238575</v>
      </c>
      <c r="D2246" s="2">
        <f>MACD!E2246</f>
        <v>2.1178700290946262E-2</v>
      </c>
      <c r="E2246" s="2">
        <f>MACD!F2246</f>
        <v>2.3968763406494013E-2</v>
      </c>
      <c r="F2246" s="2">
        <f>'Moving Avg'!D2246</f>
        <v>0.63800000000000001</v>
      </c>
      <c r="G2246" s="2">
        <f>'Moving Avg'!F2246</f>
        <v>0.66600000000000015</v>
      </c>
      <c r="H2246" s="2">
        <f>'Moving Avg'!G2246</f>
        <v>0.66339999999999999</v>
      </c>
      <c r="I2246" s="2">
        <f>'Moving Avg'!H2246</f>
        <v>0.71944999999999892</v>
      </c>
      <c r="J2246" s="6" t="str">
        <f>OBV!F2246</f>
        <v>BEARISH</v>
      </c>
      <c r="K2246" s="6" t="str">
        <f>OBV!G2246</f>
        <v>NEUTRAL</v>
      </c>
      <c r="L2246" s="6" t="str">
        <f>OBV!H2246</f>
        <v>CONFIRMED BEARISH</v>
      </c>
    </row>
    <row r="2247" spans="1:12" ht="13.5" x14ac:dyDescent="0.25">
      <c r="A2247" s="3">
        <f>RSI!A2247</f>
        <v>45575</v>
      </c>
      <c r="B2247" s="2">
        <f>RSI!B2247</f>
        <v>0.63</v>
      </c>
      <c r="C2247" s="2">
        <f>RSI!I2247</f>
        <v>39.499575036238575</v>
      </c>
      <c r="D2247" s="2">
        <f>MACD!E2247</f>
        <v>1.6782647758098901E-2</v>
      </c>
      <c r="E2247" s="2">
        <f>MACD!F2247</f>
        <v>2.2531540276814994E-2</v>
      </c>
      <c r="F2247" s="2">
        <f>'Moving Avg'!D2247</f>
        <v>0.6359999999999999</v>
      </c>
      <c r="G2247" s="2">
        <f>'Moving Avg'!F2247</f>
        <v>0.6625000000000002</v>
      </c>
      <c r="H2247" s="2">
        <f>'Moving Avg'!G2247</f>
        <v>0.66360000000000019</v>
      </c>
      <c r="I2247" s="2">
        <f>'Moving Avg'!H2247</f>
        <v>0.71829999999999883</v>
      </c>
      <c r="J2247" s="6" t="str">
        <f>OBV!F2247</f>
        <v>BEARISH</v>
      </c>
      <c r="K2247" s="6" t="str">
        <f>OBV!G2247</f>
        <v>NEUTRAL</v>
      </c>
      <c r="L2247" s="6" t="str">
        <f>OBV!H2247</f>
        <v>CONFIRMED BEARISH</v>
      </c>
    </row>
    <row r="2248" spans="1:12" ht="13.5" x14ac:dyDescent="0.25">
      <c r="A2248" s="3">
        <f>RSI!A2248</f>
        <v>45576</v>
      </c>
      <c r="B2248" s="2">
        <f>RSI!B2248</f>
        <v>0.63</v>
      </c>
      <c r="C2248" s="2">
        <f>RSI!I2248</f>
        <v>39.499575036238568</v>
      </c>
      <c r="D2248" s="2">
        <f>MACD!E2248</f>
        <v>1.6338075001502306E-2</v>
      </c>
      <c r="E2248" s="2">
        <f>MACD!F2248</f>
        <v>2.1292847221752457E-2</v>
      </c>
      <c r="F2248" s="2">
        <f>'Moving Avg'!D2248</f>
        <v>0.63400000000000001</v>
      </c>
      <c r="G2248" s="2">
        <f>'Moving Avg'!F2248</f>
        <v>0.65900000000000014</v>
      </c>
      <c r="H2248" s="2">
        <f>'Moving Avg'!G2248</f>
        <v>0.66340000000000021</v>
      </c>
      <c r="I2248" s="2">
        <f>'Moving Avg'!H2248</f>
        <v>0.71719999999999884</v>
      </c>
      <c r="J2248" s="6" t="str">
        <f>OBV!F2248</f>
        <v>BEARISH</v>
      </c>
      <c r="K2248" s="6" t="str">
        <f>OBV!G2248</f>
        <v>NEUTRAL</v>
      </c>
      <c r="L2248" s="6" t="str">
        <f>OBV!H2248</f>
        <v>CONFIRMED BEARISH</v>
      </c>
    </row>
    <row r="2249" spans="1:12" ht="13.5" x14ac:dyDescent="0.25">
      <c r="A2249" s="3">
        <f>RSI!A2249</f>
        <v>45579</v>
      </c>
      <c r="B2249" s="2">
        <f>RSI!B2249</f>
        <v>0.61</v>
      </c>
      <c r="C2249" s="2">
        <f>RSI!I2249</f>
        <v>34.558928800318711</v>
      </c>
      <c r="D2249" s="2">
        <f>MACD!E2249</f>
        <v>1.4550012870248485E-2</v>
      </c>
      <c r="E2249" s="2">
        <f>MACD!F2249</f>
        <v>1.9944280351451665E-2</v>
      </c>
      <c r="F2249" s="2">
        <f>'Moving Avg'!D2249</f>
        <v>0.62799999999999989</v>
      </c>
      <c r="G2249" s="2">
        <f>'Moving Avg'!F2249</f>
        <v>0.65450000000000019</v>
      </c>
      <c r="H2249" s="2">
        <f>'Moving Avg'!G2249</f>
        <v>0.66280000000000006</v>
      </c>
      <c r="I2249" s="2">
        <f>'Moving Avg'!H2249</f>
        <v>0.71594999999999887</v>
      </c>
      <c r="J2249" s="6" t="str">
        <f>OBV!F2249</f>
        <v>BEARISH</v>
      </c>
      <c r="K2249" s="6" t="str">
        <f>OBV!G2249</f>
        <v>NEUTRAL</v>
      </c>
      <c r="L2249" s="6" t="str">
        <f>OBV!H2249</f>
        <v>CONFIRMED BEARISH</v>
      </c>
    </row>
    <row r="2250" spans="1:12" ht="13.5" x14ac:dyDescent="0.25">
      <c r="A2250" s="3">
        <f>RSI!A2250</f>
        <v>45581</v>
      </c>
      <c r="B2250" s="2">
        <f>RSI!B2250</f>
        <v>0.62</v>
      </c>
      <c r="C2250" s="2">
        <f>RSI!I2250</f>
        <v>38.688348607142686</v>
      </c>
      <c r="D2250" s="2">
        <f>MACD!E2250</f>
        <v>1.5661360056642315E-2</v>
      </c>
      <c r="E2250" s="2">
        <f>MACD!F2250</f>
        <v>1.9087696292489797E-2</v>
      </c>
      <c r="F2250" s="2">
        <f>'Moving Avg'!D2250</f>
        <v>0.624</v>
      </c>
      <c r="G2250" s="2">
        <f>'Moving Avg'!F2250</f>
        <v>0.64950000000000008</v>
      </c>
      <c r="H2250" s="2">
        <f>'Moving Avg'!G2250</f>
        <v>0.66280000000000006</v>
      </c>
      <c r="I2250" s="2">
        <f>'Moving Avg'!H2250</f>
        <v>0.71479999999999888</v>
      </c>
      <c r="J2250" s="6" t="str">
        <f>OBV!F2250</f>
        <v>BEARISH</v>
      </c>
      <c r="K2250" s="6" t="str">
        <f>OBV!G2250</f>
        <v>NEUTRAL</v>
      </c>
      <c r="L2250" s="6" t="str">
        <f>OBV!H2250</f>
        <v>CONFIRMED BEARISH</v>
      </c>
    </row>
    <row r="2251" spans="1:12" ht="13.5" x14ac:dyDescent="0.25">
      <c r="A2251" s="3">
        <f>RSI!A2251</f>
        <v>45582</v>
      </c>
      <c r="B2251" s="2">
        <f>RSI!B2251</f>
        <v>0.62</v>
      </c>
      <c r="C2251" s="2">
        <f>RSI!I2251</f>
        <v>38.6883486071427</v>
      </c>
      <c r="D2251" s="2">
        <f>MACD!E2251</f>
        <v>1.6809437082373702E-2</v>
      </c>
      <c r="E2251" s="2">
        <f>MACD!F2251</f>
        <v>1.8632044450466578E-2</v>
      </c>
      <c r="F2251" s="2">
        <f>'Moving Avg'!D2251</f>
        <v>0.62200000000000011</v>
      </c>
      <c r="G2251" s="2">
        <f>'Moving Avg'!F2251</f>
        <v>0.64549999999999996</v>
      </c>
      <c r="H2251" s="2">
        <f>'Moving Avg'!G2251</f>
        <v>0.6631999999999999</v>
      </c>
      <c r="I2251" s="2">
        <f>'Moving Avg'!H2251</f>
        <v>0.71364999999999901</v>
      </c>
      <c r="J2251" s="6" t="str">
        <f>OBV!F2251</f>
        <v>BULLISH</v>
      </c>
      <c r="K2251" s="6" t="str">
        <f>OBV!G2251</f>
        <v>NEUTRAL</v>
      </c>
      <c r="L2251" s="6" t="str">
        <f>OBV!H2251</f>
        <v>BULLISH DIVERGENCE</v>
      </c>
    </row>
    <row r="2252" spans="1:12" ht="13.5" x14ac:dyDescent="0.25">
      <c r="A2252" s="3">
        <f>RSI!A2252</f>
        <v>45583</v>
      </c>
      <c r="B2252" s="2">
        <f>RSI!B2252</f>
        <v>0.61</v>
      </c>
      <c r="C2252" s="2">
        <f>RSI!I2252</f>
        <v>36.05010701982016</v>
      </c>
      <c r="D2252" s="2">
        <f>MACD!E2252</f>
        <v>1.5637025212705935E-2</v>
      </c>
      <c r="E2252" s="2">
        <f>MACD!F2252</f>
        <v>1.8033040602914448E-2</v>
      </c>
      <c r="F2252" s="2">
        <f>'Moving Avg'!D2252</f>
        <v>0.61799999999999999</v>
      </c>
      <c r="G2252" s="2">
        <f>'Moving Avg'!F2252</f>
        <v>0.64249999999999996</v>
      </c>
      <c r="H2252" s="2">
        <f>'Moving Avg'!G2252</f>
        <v>0.66339999999999999</v>
      </c>
      <c r="I2252" s="2">
        <f>'Moving Avg'!H2252</f>
        <v>0.71249999999999913</v>
      </c>
      <c r="J2252" s="6" t="str">
        <f>OBV!F2252</f>
        <v>BEARISH</v>
      </c>
      <c r="K2252" s="6" t="str">
        <f>OBV!G2252</f>
        <v>NEUTRAL</v>
      </c>
      <c r="L2252" s="6" t="str">
        <f>OBV!H2252</f>
        <v>CONFIRMED BEARISH</v>
      </c>
    </row>
    <row r="2253" spans="1:12" ht="13.5" x14ac:dyDescent="0.25">
      <c r="A2253" s="3">
        <f>RSI!A2253</f>
        <v>45586</v>
      </c>
      <c r="B2253" s="2">
        <f>RSI!B2253</f>
        <v>0.62</v>
      </c>
      <c r="C2253" s="2">
        <f>RSI!I2253</f>
        <v>40.425147058162835</v>
      </c>
      <c r="D2253" s="2">
        <f>MACD!E2253</f>
        <v>1.4141408788177601E-2</v>
      </c>
      <c r="E2253" s="2">
        <f>MACD!F2253</f>
        <v>1.7254714239967078E-2</v>
      </c>
      <c r="F2253" s="2">
        <f>'Moving Avg'!D2253</f>
        <v>0.61599999999999999</v>
      </c>
      <c r="G2253" s="2">
        <f>'Moving Avg'!F2253</f>
        <v>0.6399999999999999</v>
      </c>
      <c r="H2253" s="2">
        <f>'Moving Avg'!G2253</f>
        <v>0.66360000000000019</v>
      </c>
      <c r="I2253" s="2">
        <f>'Moving Avg'!H2253</f>
        <v>0.71134999999999915</v>
      </c>
      <c r="J2253" s="6" t="str">
        <f>OBV!F2253</f>
        <v>BULLISH</v>
      </c>
      <c r="K2253" s="6" t="str">
        <f>OBV!G2253</f>
        <v>NEUTRAL</v>
      </c>
      <c r="L2253" s="6" t="str">
        <f>OBV!H2253</f>
        <v>BULLISH DIVERGENCE</v>
      </c>
    </row>
    <row r="2254" spans="1:12" ht="13.5" x14ac:dyDescent="0.25">
      <c r="A2254" s="3">
        <f>RSI!A2254</f>
        <v>45587</v>
      </c>
      <c r="B2254" s="2">
        <f>RSI!B2254</f>
        <v>0.62</v>
      </c>
      <c r="C2254" s="2">
        <f>RSI!I2254</f>
        <v>40.425147058162835</v>
      </c>
      <c r="D2254" s="2">
        <f>MACD!E2254</f>
        <v>1.3036394110405469E-2</v>
      </c>
      <c r="E2254" s="2">
        <f>MACD!F2254</f>
        <v>1.6411050214054757E-2</v>
      </c>
      <c r="F2254" s="2">
        <f>'Moving Avg'!D2254</f>
        <v>0.6180000000000001</v>
      </c>
      <c r="G2254" s="2">
        <f>'Moving Avg'!F2254</f>
        <v>0.63599999999999979</v>
      </c>
      <c r="H2254" s="2">
        <f>'Moving Avg'!G2254</f>
        <v>0.66379999999999995</v>
      </c>
      <c r="I2254" s="2">
        <f>'Moving Avg'!H2254</f>
        <v>0.71019999999999928</v>
      </c>
      <c r="J2254" s="6" t="str">
        <f>OBV!F2254</f>
        <v>BULLISH</v>
      </c>
      <c r="K2254" s="6" t="str">
        <f>OBV!G2254</f>
        <v>NEUTRAL</v>
      </c>
      <c r="L2254" s="6" t="str">
        <f>OBV!H2254</f>
        <v>CONFIRMED BULLISH</v>
      </c>
    </row>
    <row r="2255" spans="1:12" ht="13.5" x14ac:dyDescent="0.25">
      <c r="A2255" s="3">
        <f>RSI!A2255</f>
        <v>45588</v>
      </c>
      <c r="B2255" s="2">
        <f>RSI!B2255</f>
        <v>0.6</v>
      </c>
      <c r="C2255" s="2">
        <f>RSI!I2255</f>
        <v>34.888752720113089</v>
      </c>
      <c r="D2255" s="2">
        <f>MACD!E2255</f>
        <v>1.3731480683542463E-2</v>
      </c>
      <c r="E2255" s="2">
        <f>MACD!F2255</f>
        <v>1.5875136307952301E-2</v>
      </c>
      <c r="F2255" s="2">
        <f>'Moving Avg'!D2255</f>
        <v>0.6140000000000001</v>
      </c>
      <c r="G2255" s="2">
        <f>'Moving Avg'!F2255</f>
        <v>0.63249999999999973</v>
      </c>
      <c r="H2255" s="2">
        <f>'Moving Avg'!G2255</f>
        <v>0.66360000000000019</v>
      </c>
      <c r="I2255" s="2">
        <f>'Moving Avg'!H2255</f>
        <v>0.70904999999999929</v>
      </c>
      <c r="J2255" s="6" t="str">
        <f>OBV!F2255</f>
        <v>BULLISH</v>
      </c>
      <c r="K2255" s="6" t="str">
        <f>OBV!G2255</f>
        <v>NEUTRAL</v>
      </c>
      <c r="L2255" s="6" t="str">
        <f>OBV!H2255</f>
        <v>BULLISH DIVERGENCE</v>
      </c>
    </row>
    <row r="2256" spans="1:12" ht="13.5" x14ac:dyDescent="0.25">
      <c r="A2256" s="3">
        <f>RSI!A2256</f>
        <v>45589</v>
      </c>
      <c r="B2256" s="2">
        <f>RSI!B2256</f>
        <v>0.6</v>
      </c>
      <c r="C2256" s="2">
        <f>RSI!I2256</f>
        <v>34.888752720113089</v>
      </c>
      <c r="D2256" s="2">
        <f>MACD!E2256</f>
        <v>1.3036958988039582E-2</v>
      </c>
      <c r="E2256" s="2">
        <f>MACD!F2256</f>
        <v>1.5307500843969757E-2</v>
      </c>
      <c r="F2256" s="2">
        <f>'Moving Avg'!D2256</f>
        <v>0.6100000000000001</v>
      </c>
      <c r="G2256" s="2">
        <f>'Moving Avg'!F2256</f>
        <v>0.63049999999999973</v>
      </c>
      <c r="H2256" s="2">
        <f>'Moving Avg'!G2256</f>
        <v>0.66340000000000021</v>
      </c>
      <c r="I2256" s="2">
        <f>'Moving Avg'!H2256</f>
        <v>0.70789999999999953</v>
      </c>
      <c r="J2256" s="6" t="str">
        <f>OBV!F2256</f>
        <v>BULLISH</v>
      </c>
      <c r="K2256" s="6" t="str">
        <f>OBV!G2256</f>
        <v>NEUTRAL</v>
      </c>
      <c r="L2256" s="6" t="str">
        <f>OBV!H2256</f>
        <v>BULLISH DIVERGENCE</v>
      </c>
    </row>
    <row r="2257" spans="1:12" ht="13.5" x14ac:dyDescent="0.25">
      <c r="A2257" s="3">
        <f>RSI!A2257</f>
        <v>45590</v>
      </c>
      <c r="B2257" s="2">
        <f>RSI!B2257</f>
        <v>0.6</v>
      </c>
      <c r="C2257" s="2">
        <f>RSI!I2257</f>
        <v>34.888752720113089</v>
      </c>
      <c r="D2257" s="2">
        <f>MACD!E2257</f>
        <v>1.2686129067197793E-2</v>
      </c>
      <c r="E2257" s="2">
        <f>MACD!F2257</f>
        <v>1.4783226488615365E-2</v>
      </c>
      <c r="F2257" s="2">
        <f>'Moving Avg'!D2257</f>
        <v>0.60799999999999998</v>
      </c>
      <c r="G2257" s="2">
        <f>'Moving Avg'!F2257</f>
        <v>0.62849999999999973</v>
      </c>
      <c r="H2257" s="2">
        <f>'Moving Avg'!G2257</f>
        <v>0.66300000000000026</v>
      </c>
      <c r="I2257" s="2">
        <f>'Moving Avg'!H2257</f>
        <v>0.70674999999999943</v>
      </c>
      <c r="J2257" s="6" t="str">
        <f>OBV!F2257</f>
        <v>BULLISH</v>
      </c>
      <c r="K2257" s="6" t="str">
        <f>OBV!G2257</f>
        <v>NEUTRAL</v>
      </c>
      <c r="L2257" s="6" t="str">
        <f>OBV!H2257</f>
        <v>BULLISH DIVERGENCE</v>
      </c>
    </row>
    <row r="2258" spans="1:12" ht="13.5" x14ac:dyDescent="0.25">
      <c r="A2258" s="3">
        <f>RSI!A2258</f>
        <v>45593</v>
      </c>
      <c r="B2258" s="2">
        <f>RSI!B2258</f>
        <v>0.57999999999999996</v>
      </c>
      <c r="C2258" s="2">
        <f>RSI!I2258</f>
        <v>29.792645803693901</v>
      </c>
      <c r="D2258" s="2">
        <f>MACD!E2258</f>
        <v>1.4090052872040237E-2</v>
      </c>
      <c r="E2258" s="2">
        <f>MACD!F2258</f>
        <v>1.4644591765300341E-2</v>
      </c>
      <c r="F2258" s="2">
        <f>'Moving Avg'!D2258</f>
        <v>0.6</v>
      </c>
      <c r="G2258" s="2">
        <f>'Moving Avg'!F2258</f>
        <v>0.62449999999999983</v>
      </c>
      <c r="H2258" s="2">
        <f>'Moving Avg'!G2258</f>
        <v>0.66200000000000014</v>
      </c>
      <c r="I2258" s="2">
        <f>'Moving Avg'!H2258</f>
        <v>0.70554999999999968</v>
      </c>
      <c r="J2258" s="6" t="str">
        <f>OBV!F2258</f>
        <v>BEARISH</v>
      </c>
      <c r="K2258" s="6" t="str">
        <f>OBV!G2258</f>
        <v>NEUTRAL</v>
      </c>
      <c r="L2258" s="6" t="str">
        <f>OBV!H2258</f>
        <v>CONFIRMED BEARISH</v>
      </c>
    </row>
    <row r="2259" spans="1:12" ht="13.5" x14ac:dyDescent="0.25">
      <c r="A2259" s="3">
        <f>RSI!A2259</f>
        <v>45594</v>
      </c>
      <c r="B2259" s="2">
        <f>RSI!B2259</f>
        <v>0.6</v>
      </c>
      <c r="C2259" s="2">
        <f>RSI!I2259</f>
        <v>39.335388071000189</v>
      </c>
      <c r="D2259" s="2">
        <f>MACD!E2259</f>
        <v>1.1040818783275341E-2</v>
      </c>
      <c r="E2259" s="2">
        <f>MACD!F2259</f>
        <v>1.392383716889534E-2</v>
      </c>
      <c r="F2259" s="2">
        <f>'Moving Avg'!D2259</f>
        <v>0.59599999999999997</v>
      </c>
      <c r="G2259" s="2">
        <f>'Moving Avg'!F2259</f>
        <v>0.62249999999999983</v>
      </c>
      <c r="H2259" s="2">
        <f>'Moving Avg'!G2259</f>
        <v>0.6614000000000001</v>
      </c>
      <c r="I2259" s="2">
        <f>'Moving Avg'!H2259</f>
        <v>0.70454999999999957</v>
      </c>
      <c r="J2259" s="6" t="str">
        <f>OBV!F2259</f>
        <v>BEARISH</v>
      </c>
      <c r="K2259" s="6" t="str">
        <f>OBV!G2259</f>
        <v>NEUTRAL</v>
      </c>
      <c r="L2259" s="6" t="str">
        <f>OBV!H2259</f>
        <v>CONFIRMED BEARISH</v>
      </c>
    </row>
    <row r="2260" spans="1:12" ht="13.5" x14ac:dyDescent="0.25">
      <c r="A2260" s="3">
        <f>RSI!A2260</f>
        <v>45595</v>
      </c>
      <c r="B2260" s="2">
        <f>RSI!B2260</f>
        <v>0.6</v>
      </c>
      <c r="C2260" s="2">
        <f>RSI!I2260</f>
        <v>39.335388071000196</v>
      </c>
      <c r="D2260" s="2">
        <f>MACD!E2260</f>
        <v>1.0178418072325446E-2</v>
      </c>
      <c r="E2260" s="2">
        <f>MACD!F2260</f>
        <v>1.3174753349581363E-2</v>
      </c>
      <c r="F2260" s="2">
        <f>'Moving Avg'!D2260</f>
        <v>0.59599999999999997</v>
      </c>
      <c r="G2260" s="2">
        <f>'Moving Avg'!F2260</f>
        <v>0.61949999999999994</v>
      </c>
      <c r="H2260" s="2">
        <f>'Moving Avg'!G2260</f>
        <v>0.66120000000000023</v>
      </c>
      <c r="I2260" s="2">
        <f>'Moving Avg'!H2260</f>
        <v>0.70359999999999956</v>
      </c>
      <c r="J2260" s="6" t="str">
        <f>OBV!F2260</f>
        <v>BEARISH</v>
      </c>
      <c r="K2260" s="6" t="str">
        <f>OBV!G2260</f>
        <v>NEUTRAL</v>
      </c>
      <c r="L2260" s="6" t="str">
        <f>OBV!H2260</f>
        <v>NEUTRAL</v>
      </c>
    </row>
    <row r="2261" spans="1:12" ht="13.5" x14ac:dyDescent="0.25">
      <c r="A2261" s="3">
        <f>RSI!A2261</f>
        <v>45596</v>
      </c>
      <c r="B2261" s="2">
        <f>RSI!B2261</f>
        <v>0.6</v>
      </c>
      <c r="C2261" s="2">
        <f>RSI!I2261</f>
        <v>39.335388071000196</v>
      </c>
      <c r="D2261" s="2">
        <f>MACD!E2261</f>
        <v>9.6146748592186304E-3</v>
      </c>
      <c r="E2261" s="2">
        <f>MACD!F2261</f>
        <v>1.2462737651508817E-2</v>
      </c>
      <c r="F2261" s="2">
        <f>'Moving Avg'!D2261</f>
        <v>0.59599999999999997</v>
      </c>
      <c r="G2261" s="2">
        <f>'Moving Avg'!F2261</f>
        <v>0.61649999999999994</v>
      </c>
      <c r="H2261" s="2">
        <f>'Moving Avg'!G2261</f>
        <v>0.66060000000000019</v>
      </c>
      <c r="I2261" s="2">
        <f>'Moving Avg'!H2261</f>
        <v>0.70269999999999955</v>
      </c>
      <c r="J2261" s="6" t="str">
        <f>OBV!F2261</f>
        <v>BEARISH</v>
      </c>
      <c r="K2261" s="6" t="str">
        <f>OBV!G2261</f>
        <v>NEUTRAL</v>
      </c>
      <c r="L2261" s="6" t="str">
        <f>OBV!H2261</f>
        <v>NEUTRAL</v>
      </c>
    </row>
    <row r="2262" spans="1:12" ht="13.5" x14ac:dyDescent="0.25">
      <c r="A2262" s="3">
        <f>RSI!A2262</f>
        <v>45597</v>
      </c>
      <c r="B2262" s="2">
        <f>RSI!B2262</f>
        <v>0.61</v>
      </c>
      <c r="C2262" s="2">
        <f>RSI!I2262</f>
        <v>44.081824161790983</v>
      </c>
      <c r="D2262" s="2">
        <f>MACD!E2262</f>
        <v>7.0121447081037402E-3</v>
      </c>
      <c r="E2262" s="2">
        <f>MACD!F2262</f>
        <v>1.1372619062827802E-2</v>
      </c>
      <c r="F2262" s="2">
        <f>'Moving Avg'!D2262</f>
        <v>0.59799999999999998</v>
      </c>
      <c r="G2262" s="2">
        <f>'Moving Avg'!F2262</f>
        <v>0.61499999999999999</v>
      </c>
      <c r="H2262" s="2">
        <f>'Moving Avg'!G2262</f>
        <v>0.66000000000000014</v>
      </c>
      <c r="I2262" s="2">
        <f>'Moving Avg'!H2262</f>
        <v>0.70184999999999975</v>
      </c>
      <c r="J2262" s="6" t="str">
        <f>OBV!F2262</f>
        <v>BEARISH</v>
      </c>
      <c r="K2262" s="6" t="str">
        <f>OBV!G2262</f>
        <v>NEUTRAL</v>
      </c>
      <c r="L2262" s="6" t="str">
        <f>OBV!H2262</f>
        <v>BEARISH DIVERGENCE</v>
      </c>
    </row>
    <row r="2263" spans="1:12" ht="13.5" x14ac:dyDescent="0.25">
      <c r="A2263" s="3">
        <f>RSI!A2263</f>
        <v>45600</v>
      </c>
      <c r="B2263" s="2">
        <f>RSI!B2263</f>
        <v>0.62</v>
      </c>
      <c r="C2263" s="2">
        <f>RSI!I2263</f>
        <v>48.42729470731777</v>
      </c>
      <c r="D2263" s="2">
        <f>MACD!E2263</f>
        <v>5.6909356756564833E-3</v>
      </c>
      <c r="E2263" s="2">
        <f>MACD!F2263</f>
        <v>1.0236282385393539E-2</v>
      </c>
      <c r="F2263" s="2">
        <f>'Moving Avg'!D2263</f>
        <v>0.60599999999999998</v>
      </c>
      <c r="G2263" s="2">
        <f>'Moving Avg'!F2263</f>
        <v>0.61399999999999988</v>
      </c>
      <c r="H2263" s="2">
        <f>'Moving Avg'!G2263</f>
        <v>0.65920000000000012</v>
      </c>
      <c r="I2263" s="2">
        <f>'Moving Avg'!H2263</f>
        <v>0.70104999999999995</v>
      </c>
      <c r="J2263" s="6" t="str">
        <f>OBV!F2263</f>
        <v>BULLISH</v>
      </c>
      <c r="K2263" s="6" t="str">
        <f>OBV!G2263</f>
        <v>NEUTRAL</v>
      </c>
      <c r="L2263" s="6" t="str">
        <f>OBV!H2263</f>
        <v>CONFIRMED BULLISH</v>
      </c>
    </row>
    <row r="2264" spans="1:12" ht="13.5" x14ac:dyDescent="0.25">
      <c r="A2264" s="3">
        <f>RSI!A2264</f>
        <v>45601</v>
      </c>
      <c r="B2264" s="2">
        <f>RSI!B2264</f>
        <v>0.6</v>
      </c>
      <c r="C2264" s="2">
        <f>RSI!I2264</f>
        <v>41.483814830400789</v>
      </c>
      <c r="D2264" s="2">
        <f>MACD!E2264</f>
        <v>6.0724279074924059E-3</v>
      </c>
      <c r="E2264" s="2">
        <f>MACD!F2264</f>
        <v>9.403511489813313E-3</v>
      </c>
      <c r="F2264" s="2">
        <f>'Moving Avg'!D2264</f>
        <v>0.60600000000000009</v>
      </c>
      <c r="G2264" s="2">
        <f>'Moving Avg'!F2264</f>
        <v>0.61199999999999988</v>
      </c>
      <c r="H2264" s="2">
        <f>'Moving Avg'!G2264</f>
        <v>0.65780000000000016</v>
      </c>
      <c r="I2264" s="2">
        <f>'Moving Avg'!H2264</f>
        <v>0.70004999999999984</v>
      </c>
      <c r="J2264" s="6" t="str">
        <f>OBV!F2264</f>
        <v>BEARISH</v>
      </c>
      <c r="K2264" s="6" t="str">
        <f>OBV!G2264</f>
        <v>NEUTRAL</v>
      </c>
      <c r="L2264" s="6" t="str">
        <f>OBV!H2264</f>
        <v>NEUTRAL</v>
      </c>
    </row>
    <row r="2265" spans="1:12" ht="13.5" x14ac:dyDescent="0.25">
      <c r="A2265" s="3">
        <f>RSI!A2265</f>
        <v>45602</v>
      </c>
      <c r="B2265" s="2">
        <f>RSI!B2265</f>
        <v>0.59</v>
      </c>
      <c r="C2265" s="2">
        <f>RSI!I2265</f>
        <v>38.510627615380137</v>
      </c>
      <c r="D2265" s="2">
        <f>MACD!E2265</f>
        <v>4.1938542668225054E-3</v>
      </c>
      <c r="E2265" s="2">
        <f>MACD!F2265</f>
        <v>8.3615800452151515E-3</v>
      </c>
      <c r="F2265" s="2">
        <f>'Moving Avg'!D2265</f>
        <v>0.60399999999999998</v>
      </c>
      <c r="G2265" s="2">
        <f>'Moving Avg'!F2265</f>
        <v>0.60949999999999993</v>
      </c>
      <c r="H2265" s="2">
        <f>'Moving Avg'!G2265</f>
        <v>0.65560000000000018</v>
      </c>
      <c r="I2265" s="2">
        <f>'Moving Avg'!H2265</f>
        <v>0.69904999999999984</v>
      </c>
      <c r="J2265" s="6" t="str">
        <f>OBV!F2265</f>
        <v>BEARISH</v>
      </c>
      <c r="K2265" s="6" t="str">
        <f>OBV!G2265</f>
        <v>NEUTRAL</v>
      </c>
      <c r="L2265" s="6" t="str">
        <f>OBV!H2265</f>
        <v>CONFIRMED BEARISH</v>
      </c>
    </row>
    <row r="2266" spans="1:12" ht="13.5" x14ac:dyDescent="0.25">
      <c r="A2266" s="3">
        <f>RSI!A2266</f>
        <v>45603</v>
      </c>
      <c r="B2266" s="2">
        <f>RSI!B2266</f>
        <v>0.6</v>
      </c>
      <c r="C2266" s="2">
        <f>RSI!I2266</f>
        <v>42.916565292311041</v>
      </c>
      <c r="D2266" s="2">
        <f>MACD!E2266</f>
        <v>2.0474634740832443E-3</v>
      </c>
      <c r="E2266" s="2">
        <f>MACD!F2266</f>
        <v>7.0987567309887699E-3</v>
      </c>
      <c r="F2266" s="2">
        <f>'Moving Avg'!D2266</f>
        <v>0.60399999999999998</v>
      </c>
      <c r="G2266" s="2">
        <f>'Moving Avg'!F2266</f>
        <v>0.60799999999999987</v>
      </c>
      <c r="H2266" s="2">
        <f>'Moving Avg'!G2266</f>
        <v>0.65400000000000025</v>
      </c>
      <c r="I2266" s="2">
        <f>'Moving Avg'!H2266</f>
        <v>0.69814999999999983</v>
      </c>
      <c r="J2266" s="6" t="str">
        <f>OBV!F2266</f>
        <v>BEARISH</v>
      </c>
      <c r="K2266" s="6" t="str">
        <f>OBV!G2266</f>
        <v>NEUTRAL</v>
      </c>
      <c r="L2266" s="6" t="str">
        <f>OBV!H2266</f>
        <v>NEUTRAL</v>
      </c>
    </row>
    <row r="2267" spans="1:12" ht="13.5" x14ac:dyDescent="0.25">
      <c r="A2267" s="3">
        <f>RSI!A2267</f>
        <v>45604</v>
      </c>
      <c r="B2267" s="2">
        <f>RSI!B2267</f>
        <v>0.6</v>
      </c>
      <c r="C2267" s="2">
        <f>RSI!I2267</f>
        <v>42.916565292311034</v>
      </c>
      <c r="D2267" s="2">
        <f>MACD!E2267</f>
        <v>3.4248534901315519E-4</v>
      </c>
      <c r="E2267" s="2">
        <f>MACD!F2267</f>
        <v>5.7475024545936473E-3</v>
      </c>
      <c r="F2267" s="2">
        <f>'Moving Avg'!D2267</f>
        <v>0.60200000000000009</v>
      </c>
      <c r="G2267" s="2">
        <f>'Moving Avg'!F2267</f>
        <v>0.60649999999999982</v>
      </c>
      <c r="H2267" s="2">
        <f>'Moving Avg'!G2267</f>
        <v>0.6524000000000002</v>
      </c>
      <c r="I2267" s="2">
        <f>'Moving Avg'!H2267</f>
        <v>0.69734999999999969</v>
      </c>
      <c r="J2267" s="6" t="str">
        <f>OBV!F2267</f>
        <v>BEARISH</v>
      </c>
      <c r="K2267" s="6" t="str">
        <f>OBV!G2267</f>
        <v>NEUTRAL</v>
      </c>
      <c r="L2267" s="6" t="str">
        <f>OBV!H2267</f>
        <v>CONFIRMED BEARISH</v>
      </c>
    </row>
    <row r="2268" spans="1:12" ht="13.5" x14ac:dyDescent="0.25">
      <c r="A2268" s="3">
        <f>RSI!A2268</f>
        <v>45607</v>
      </c>
      <c r="B2268" s="2">
        <f>RSI!B2268</f>
        <v>0.6</v>
      </c>
      <c r="C2268" s="2">
        <f>RSI!I2268</f>
        <v>42.916565292311034</v>
      </c>
      <c r="D2268" s="2">
        <f>MACD!E2268</f>
        <v>-4.0741497671986648E-3</v>
      </c>
      <c r="E2268" s="2">
        <f>MACD!F2268</f>
        <v>3.7831720102351847E-3</v>
      </c>
      <c r="F2268" s="2">
        <f>'Moving Avg'!D2268</f>
        <v>0.59800000000000009</v>
      </c>
      <c r="G2268" s="2">
        <f>'Moving Avg'!F2268</f>
        <v>0.60499999999999976</v>
      </c>
      <c r="H2268" s="2">
        <f>'Moving Avg'!G2268</f>
        <v>0.65020000000000022</v>
      </c>
      <c r="I2268" s="2">
        <f>'Moving Avg'!H2268</f>
        <v>0.69659999999999966</v>
      </c>
      <c r="J2268" s="6" t="str">
        <f>OBV!F2268</f>
        <v>BEARISH</v>
      </c>
      <c r="K2268" s="6" t="str">
        <f>OBV!G2268</f>
        <v>WEAK</v>
      </c>
      <c r="L2268" s="6" t="str">
        <f>OBV!H2268</f>
        <v>CONFIRMED BEARISH</v>
      </c>
    </row>
    <row r="2269" spans="1:12" ht="13.5" x14ac:dyDescent="0.25">
      <c r="A2269" s="3">
        <f>RSI!A2269</f>
        <v>45608</v>
      </c>
      <c r="B2269" s="2">
        <f>RSI!B2269</f>
        <v>0.59</v>
      </c>
      <c r="C2269" s="2">
        <f>RSI!I2269</f>
        <v>39.391293681831698</v>
      </c>
      <c r="D2269" s="2">
        <f>MACD!E2269</f>
        <v>-3.8983037782798213E-3</v>
      </c>
      <c r="E2269" s="2">
        <f>MACD!F2269</f>
        <v>2.2468768525321838E-3</v>
      </c>
      <c r="F2269" s="2">
        <f>'Moving Avg'!D2269</f>
        <v>0.59599999999999997</v>
      </c>
      <c r="G2269" s="2">
        <f>'Moving Avg'!F2269</f>
        <v>0.60399999999999987</v>
      </c>
      <c r="H2269" s="2">
        <f>'Moving Avg'!G2269</f>
        <v>0.64720000000000022</v>
      </c>
      <c r="I2269" s="2">
        <f>'Moving Avg'!H2269</f>
        <v>0.69589999999999963</v>
      </c>
      <c r="J2269" s="6" t="str">
        <f>OBV!F2269</f>
        <v>BEARISH</v>
      </c>
      <c r="K2269" s="6" t="str">
        <f>OBV!G2269</f>
        <v>NEUTRAL</v>
      </c>
      <c r="L2269" s="6" t="str">
        <f>OBV!H2269</f>
        <v>CONFIRMED BEARISH</v>
      </c>
    </row>
    <row r="2270" spans="1:12" ht="13.5" x14ac:dyDescent="0.25">
      <c r="A2270" s="3">
        <f>RSI!A2270</f>
        <v>45609</v>
      </c>
      <c r="B2270" s="2">
        <f>RSI!B2270</f>
        <v>0.6</v>
      </c>
      <c r="C2270" s="2">
        <f>RSI!I2270</f>
        <v>44.317066903811856</v>
      </c>
      <c r="D2270" s="2">
        <f>MACD!E2270</f>
        <v>-4.3428882168387029E-3</v>
      </c>
      <c r="E2270" s="2">
        <f>MACD!F2270</f>
        <v>9.2892383865800655E-4</v>
      </c>
      <c r="F2270" s="2">
        <f>'Moving Avg'!D2270</f>
        <v>0.59799999999999998</v>
      </c>
      <c r="G2270" s="2">
        <f>'Moving Avg'!F2270</f>
        <v>0.60299999999999998</v>
      </c>
      <c r="H2270" s="2">
        <f>'Moving Avg'!G2270</f>
        <v>0.64460000000000039</v>
      </c>
      <c r="I2270" s="2">
        <f>'Moving Avg'!H2270</f>
        <v>0.69539999999999969</v>
      </c>
      <c r="J2270" s="6" t="str">
        <f>OBV!F2270</f>
        <v>BEARISH</v>
      </c>
      <c r="K2270" s="6" t="str">
        <f>OBV!G2270</f>
        <v>NEUTRAL</v>
      </c>
      <c r="L2270" s="6" t="str">
        <f>OBV!H2270</f>
        <v>BEARISH DIVERGENCE</v>
      </c>
    </row>
    <row r="2271" spans="1:12" ht="13.5" x14ac:dyDescent="0.25">
      <c r="A2271" s="3">
        <f>RSI!A2271</f>
        <v>45610</v>
      </c>
      <c r="B2271" s="2">
        <f>RSI!B2271</f>
        <v>0.6</v>
      </c>
      <c r="C2271" s="2">
        <f>RSI!I2271</f>
        <v>44.317066903811856</v>
      </c>
      <c r="D2271" s="2">
        <f>MACD!E2271</f>
        <v>-4.641717754549024E-3</v>
      </c>
      <c r="E2271" s="2">
        <f>MACD!F2271</f>
        <v>-1.8520447998339961E-4</v>
      </c>
      <c r="F2271" s="2">
        <f>'Moving Avg'!D2271</f>
        <v>0.59800000000000009</v>
      </c>
      <c r="G2271" s="2">
        <f>'Moving Avg'!F2271</f>
        <v>0.60199999999999987</v>
      </c>
      <c r="H2271" s="2">
        <f>'Moving Avg'!G2271</f>
        <v>0.64180000000000037</v>
      </c>
      <c r="I2271" s="2">
        <f>'Moving Avg'!H2271</f>
        <v>0.6950499999999995</v>
      </c>
      <c r="J2271" s="6" t="str">
        <f>OBV!F2271</f>
        <v>BEARISH</v>
      </c>
      <c r="K2271" s="6" t="str">
        <f>OBV!G2271</f>
        <v>NEUTRAL</v>
      </c>
      <c r="L2271" s="6" t="str">
        <f>OBV!H2271</f>
        <v>NEUTRAL</v>
      </c>
    </row>
    <row r="2272" spans="1:12" ht="13.5" x14ac:dyDescent="0.25">
      <c r="A2272" s="3">
        <f>RSI!A2272</f>
        <v>45611</v>
      </c>
      <c r="B2272" s="2">
        <f>RSI!B2272</f>
        <v>0.6</v>
      </c>
      <c r="C2272" s="2">
        <f>RSI!I2272</f>
        <v>44.317066903811856</v>
      </c>
      <c r="D2272" s="2">
        <f>MACD!E2272</f>
        <v>-3.2844848538429172E-3</v>
      </c>
      <c r="E2272" s="2">
        <f>MACD!F2272</f>
        <v>-8.0506055475530313E-4</v>
      </c>
      <c r="F2272" s="2">
        <f>'Moving Avg'!D2272</f>
        <v>0.59800000000000009</v>
      </c>
      <c r="G2272" s="2">
        <f>'Moving Avg'!F2272</f>
        <v>0.60149999999999992</v>
      </c>
      <c r="H2272" s="2">
        <f>'Moving Avg'!G2272</f>
        <v>0.63960000000000039</v>
      </c>
      <c r="I2272" s="2">
        <f>'Moving Avg'!H2272</f>
        <v>0.69469999999999954</v>
      </c>
      <c r="J2272" s="6" t="str">
        <f>OBV!F2272</f>
        <v>BEARISH</v>
      </c>
      <c r="K2272" s="6" t="str">
        <f>OBV!G2272</f>
        <v>NEUTRAL</v>
      </c>
      <c r="L2272" s="6" t="str">
        <f>OBV!H2272</f>
        <v>NEUTRAL</v>
      </c>
    </row>
    <row r="2273" spans="1:12" ht="13.5" x14ac:dyDescent="0.25">
      <c r="A2273" s="3">
        <f>RSI!A2273</f>
        <v>45614</v>
      </c>
      <c r="B2273" s="2">
        <f>RSI!B2273</f>
        <v>0.6</v>
      </c>
      <c r="C2273" s="2">
        <f>RSI!I2273</f>
        <v>44.317066903811856</v>
      </c>
      <c r="D2273" s="2">
        <f>MACD!E2273</f>
        <v>-5.3127406435704572E-4</v>
      </c>
      <c r="E2273" s="2">
        <f>MACD!F2273</f>
        <v>-7.5030325667565167E-4</v>
      </c>
      <c r="F2273" s="2">
        <f>'Moving Avg'!D2273</f>
        <v>0.59800000000000009</v>
      </c>
      <c r="G2273" s="2">
        <f>'Moving Avg'!F2273</f>
        <v>0.60049999999999992</v>
      </c>
      <c r="H2273" s="2">
        <f>'Moving Avg'!G2273</f>
        <v>0.63680000000000048</v>
      </c>
      <c r="I2273" s="2">
        <f>'Moving Avg'!H2273</f>
        <v>0.69434999999999958</v>
      </c>
      <c r="J2273" s="6" t="str">
        <f>OBV!F2273</f>
        <v>BEARISH</v>
      </c>
      <c r="K2273" s="6" t="str">
        <f>OBV!G2273</f>
        <v>NEUTRAL</v>
      </c>
      <c r="L2273" s="6" t="str">
        <f>OBV!H2273</f>
        <v>NEUTRAL</v>
      </c>
    </row>
    <row r="2274" spans="1:12" ht="13.5" x14ac:dyDescent="0.25">
      <c r="A2274" s="3">
        <f>RSI!A2274</f>
        <v>45615</v>
      </c>
      <c r="B2274" s="2">
        <f>RSI!B2274</f>
        <v>0.6</v>
      </c>
      <c r="C2274" s="2">
        <f>RSI!I2274</f>
        <v>44.317066903811856</v>
      </c>
      <c r="D2274" s="2">
        <f>MACD!E2274</f>
        <v>-1.2171485277016059E-3</v>
      </c>
      <c r="E2274" s="2">
        <f>MACD!F2274</f>
        <v>-8.4367231088084251E-4</v>
      </c>
      <c r="F2274" s="2">
        <f>'Moving Avg'!D2274</f>
        <v>0.6</v>
      </c>
      <c r="G2274" s="2">
        <f>'Moving Avg'!F2274</f>
        <v>0.59949999999999981</v>
      </c>
      <c r="H2274" s="2">
        <f>'Moving Avg'!G2274</f>
        <v>0.63400000000000056</v>
      </c>
      <c r="I2274" s="2">
        <f>'Moving Avg'!H2274</f>
        <v>0.69384999999999963</v>
      </c>
      <c r="J2274" s="6" t="str">
        <f>OBV!F2274</f>
        <v>BULLISH</v>
      </c>
      <c r="K2274" s="6" t="str">
        <f>OBV!G2274</f>
        <v>NEUTRAL</v>
      </c>
      <c r="L2274" s="6" t="str">
        <f>OBV!H2274</f>
        <v>CONFIRMED BULLISH</v>
      </c>
    </row>
    <row r="2275" spans="1:12" ht="13.5" x14ac:dyDescent="0.25">
      <c r="A2275" s="3">
        <f>RSI!A2275</f>
        <v>45616</v>
      </c>
      <c r="B2275" s="2">
        <f>RSI!B2275</f>
        <v>0.6</v>
      </c>
      <c r="C2275" s="2">
        <f>RSI!I2275</f>
        <v>44.317066903811856</v>
      </c>
      <c r="D2275" s="2">
        <f>MACD!E2275</f>
        <v>-3.2791054602058223E-3</v>
      </c>
      <c r="E2275" s="2">
        <f>MACD!F2275</f>
        <v>-1.3307589407458385E-3</v>
      </c>
      <c r="F2275" s="2">
        <f>'Moving Avg'!D2275</f>
        <v>0.6</v>
      </c>
      <c r="G2275" s="2">
        <f>'Moving Avg'!F2275</f>
        <v>0.59949999999999981</v>
      </c>
      <c r="H2275" s="2">
        <f>'Moving Avg'!G2275</f>
        <v>0.63160000000000049</v>
      </c>
      <c r="I2275" s="2">
        <f>'Moving Avg'!H2275</f>
        <v>0.69319999999999948</v>
      </c>
      <c r="J2275" s="6" t="str">
        <f>OBV!F2275</f>
        <v>NEUTRAL</v>
      </c>
      <c r="K2275" s="6" t="str">
        <f>OBV!G2275</f>
        <v>NEUTRAL</v>
      </c>
      <c r="L2275" s="6" t="str">
        <f>OBV!H2275</f>
        <v>NEUTRAL</v>
      </c>
    </row>
    <row r="2276" spans="1:12" ht="13.5" x14ac:dyDescent="0.25">
      <c r="A2276" s="3">
        <f>RSI!A2276</f>
        <v>45617</v>
      </c>
      <c r="B2276" s="2">
        <f>RSI!B2276</f>
        <v>0.62</v>
      </c>
      <c r="C2276" s="2">
        <f>RSI!I2276</f>
        <v>55.580094029334816</v>
      </c>
      <c r="D2276" s="2">
        <f>MACD!E2276</f>
        <v>-4.9142101171796293E-3</v>
      </c>
      <c r="E2276" s="2">
        <f>MACD!F2276</f>
        <v>-2.0474491760325967E-3</v>
      </c>
      <c r="F2276" s="2">
        <f>'Moving Avg'!D2276</f>
        <v>0.60399999999999998</v>
      </c>
      <c r="G2276" s="2">
        <f>'Moving Avg'!F2276</f>
        <v>0.60049999999999981</v>
      </c>
      <c r="H2276" s="2">
        <f>'Moving Avg'!G2276</f>
        <v>0.62980000000000058</v>
      </c>
      <c r="I2276" s="2">
        <f>'Moving Avg'!H2276</f>
        <v>0.69249999999999945</v>
      </c>
      <c r="J2276" s="6" t="str">
        <f>OBV!F2276</f>
        <v>BULLISH</v>
      </c>
      <c r="K2276" s="6" t="str">
        <f>OBV!G2276</f>
        <v>NEUTRAL</v>
      </c>
      <c r="L2276" s="6" t="str">
        <f>OBV!H2276</f>
        <v>CONFIRMED BULLISH</v>
      </c>
    </row>
    <row r="2277" spans="1:12" ht="13.5" x14ac:dyDescent="0.25">
      <c r="A2277" s="3">
        <f>RSI!A2277</f>
        <v>45618</v>
      </c>
      <c r="B2277" s="2">
        <f>RSI!B2277</f>
        <v>0.64</v>
      </c>
      <c r="C2277" s="2">
        <f>RSI!I2277</f>
        <v>63.525364266075819</v>
      </c>
      <c r="D2277" s="2">
        <f>MACD!E2277</f>
        <v>-7.8486743342710552E-3</v>
      </c>
      <c r="E2277" s="2">
        <f>MACD!F2277</f>
        <v>-3.2076942076802884E-3</v>
      </c>
      <c r="F2277" s="2">
        <f>'Moving Avg'!D2277</f>
        <v>0.61199999999999999</v>
      </c>
      <c r="G2277" s="2">
        <f>'Moving Avg'!F2277</f>
        <v>0.60249999999999981</v>
      </c>
      <c r="H2277" s="2">
        <f>'Moving Avg'!G2277</f>
        <v>0.6286000000000006</v>
      </c>
      <c r="I2277" s="2">
        <f>'Moving Avg'!H2277</f>
        <v>0.69184999999999941</v>
      </c>
      <c r="J2277" s="6" t="str">
        <f>OBV!F2277</f>
        <v>BULLISH</v>
      </c>
      <c r="K2277" s="6" t="str">
        <f>OBV!G2277</f>
        <v>NEUTRAL</v>
      </c>
      <c r="L2277" s="6" t="str">
        <f>OBV!H2277</f>
        <v>CONFIRMED BULLISH</v>
      </c>
    </row>
    <row r="2278" spans="1:12" ht="13.5" x14ac:dyDescent="0.25">
      <c r="A2278" s="3">
        <f>RSI!A2278</f>
        <v>45621</v>
      </c>
      <c r="B2278" s="2">
        <f>RSI!B2278</f>
        <v>0.66</v>
      </c>
      <c r="C2278" s="2">
        <f>RSI!I2278</f>
        <v>69.416544101387885</v>
      </c>
      <c r="D2278" s="2">
        <f>MACD!E2278</f>
        <v>-1.1995634341003369E-2</v>
      </c>
      <c r="E2278" s="2">
        <f>MACD!F2278</f>
        <v>-4.9652822343449051E-3</v>
      </c>
      <c r="F2278" s="2">
        <f>'Moving Avg'!D2278</f>
        <v>0.624</v>
      </c>
      <c r="G2278" s="2">
        <f>'Moving Avg'!F2278</f>
        <v>0.60649999999999982</v>
      </c>
      <c r="H2278" s="2">
        <f>'Moving Avg'!G2278</f>
        <v>0.62780000000000047</v>
      </c>
      <c r="I2278" s="2">
        <f>'Moving Avg'!H2278</f>
        <v>0.69114999999999938</v>
      </c>
      <c r="J2278" s="6" t="str">
        <f>OBV!F2278</f>
        <v>BULLISH</v>
      </c>
      <c r="K2278" s="6" t="str">
        <f>OBV!G2278</f>
        <v>NEUTRAL</v>
      </c>
      <c r="L2278" s="6" t="str">
        <f>OBV!H2278</f>
        <v>CONFIRMED BULLISH</v>
      </c>
    </row>
    <row r="2279" spans="1:12" ht="13.5" x14ac:dyDescent="0.25">
      <c r="A2279" s="3">
        <f>RSI!A2279</f>
        <v>45622</v>
      </c>
      <c r="B2279" s="2">
        <f>RSI!B2279</f>
        <v>0.68</v>
      </c>
      <c r="C2279" s="2">
        <f>RSI!I2279</f>
        <v>73.947993886199924</v>
      </c>
      <c r="D2279" s="2">
        <f>MACD!E2279</f>
        <v>-1.8811678399371923E-2</v>
      </c>
      <c r="E2279" s="2">
        <f>MACD!F2279</f>
        <v>-7.7345614673503087E-3</v>
      </c>
      <c r="F2279" s="2">
        <f>'Moving Avg'!D2279</f>
        <v>0.64</v>
      </c>
      <c r="G2279" s="2">
        <f>'Moving Avg'!F2279</f>
        <v>0.61049999999999982</v>
      </c>
      <c r="H2279" s="2">
        <f>'Moving Avg'!G2279</f>
        <v>0.6274000000000004</v>
      </c>
      <c r="I2279" s="2">
        <f>'Moving Avg'!H2279</f>
        <v>0.69039999999999924</v>
      </c>
      <c r="J2279" s="6" t="str">
        <f>OBV!F2279</f>
        <v>BULLISH</v>
      </c>
      <c r="K2279" s="6" t="str">
        <f>OBV!G2279</f>
        <v>STRONG</v>
      </c>
      <c r="L2279" s="6" t="str">
        <f>OBV!H2279</f>
        <v>CONFIRMED BULLISH</v>
      </c>
    </row>
    <row r="2280" spans="1:12" ht="13.5" x14ac:dyDescent="0.25">
      <c r="A2280" s="3">
        <f>RSI!A2280</f>
        <v>45623</v>
      </c>
      <c r="B2280" s="2">
        <f>RSI!B2280</f>
        <v>0.69</v>
      </c>
      <c r="C2280" s="2">
        <f>RSI!I2280</f>
        <v>75.872903583924796</v>
      </c>
      <c r="D2280" s="2">
        <f>MACD!E2280</f>
        <v>-2.4165425984710609E-2</v>
      </c>
      <c r="E2280" s="2">
        <f>MACD!F2280</f>
        <v>-1.102073437082237E-2</v>
      </c>
      <c r="F2280" s="2">
        <f>'Moving Avg'!D2280</f>
        <v>0.65800000000000003</v>
      </c>
      <c r="G2280" s="2">
        <f>'Moving Avg'!F2280</f>
        <v>0.61499999999999988</v>
      </c>
      <c r="H2280" s="2">
        <f>'Moving Avg'!G2280</f>
        <v>0.62680000000000047</v>
      </c>
      <c r="I2280" s="2">
        <f>'Moving Avg'!H2280</f>
        <v>0.68964999999999932</v>
      </c>
      <c r="J2280" s="6" t="str">
        <f>OBV!F2280</f>
        <v>BULLISH</v>
      </c>
      <c r="K2280" s="6" t="str">
        <f>OBV!G2280</f>
        <v>STRONG</v>
      </c>
      <c r="L2280" s="6" t="str">
        <f>OBV!H2280</f>
        <v>CONFIRMED BULLISH</v>
      </c>
    </row>
    <row r="2281" spans="1:12" ht="13.5" x14ac:dyDescent="0.25">
      <c r="A2281" s="3">
        <f>RSI!A2281</f>
        <v>45624</v>
      </c>
      <c r="B2281" s="2">
        <f>RSI!B2281</f>
        <v>0.69</v>
      </c>
      <c r="C2281" s="2">
        <f>RSI!I2281</f>
        <v>75.872903583924796</v>
      </c>
      <c r="D2281" s="2">
        <f>MACD!E2281</f>
        <v>-2.9110209124395214E-2</v>
      </c>
      <c r="E2281" s="2">
        <f>MACD!F2281</f>
        <v>-1.463862932153694E-2</v>
      </c>
      <c r="F2281" s="2">
        <f>'Moving Avg'!D2281</f>
        <v>0.67199999999999993</v>
      </c>
      <c r="G2281" s="2">
        <f>'Moving Avg'!F2281</f>
        <v>0.61949999999999983</v>
      </c>
      <c r="H2281" s="2">
        <f>'Moving Avg'!G2281</f>
        <v>0.62660000000000038</v>
      </c>
      <c r="I2281" s="2">
        <f>'Moving Avg'!H2281</f>
        <v>0.68904999999999927</v>
      </c>
      <c r="J2281" s="6" t="str">
        <f>OBV!F2281</f>
        <v>BULLISH</v>
      </c>
      <c r="K2281" s="6" t="str">
        <f>OBV!G2281</f>
        <v>STRONG</v>
      </c>
      <c r="L2281" s="6" t="str">
        <f>OBV!H2281</f>
        <v>CONFIRMED BULLISH</v>
      </c>
    </row>
    <row r="2282" spans="1:12" ht="13.5" x14ac:dyDescent="0.25">
      <c r="A2282" s="3">
        <f>RSI!A2282</f>
        <v>45625</v>
      </c>
      <c r="B2282" s="2">
        <f>RSI!B2282</f>
        <v>0.68</v>
      </c>
      <c r="C2282" s="2">
        <f>RSI!I2282</f>
        <v>69.884393867446704</v>
      </c>
      <c r="D2282" s="2">
        <f>MACD!E2282</f>
        <v>-3.2937486978855901E-2</v>
      </c>
      <c r="E2282" s="2">
        <f>MACD!F2282</f>
        <v>-1.8298400853000732E-2</v>
      </c>
      <c r="F2282" s="2">
        <f>'Moving Avg'!D2282</f>
        <v>0.68</v>
      </c>
      <c r="G2282" s="2">
        <f>'Moving Avg'!F2282</f>
        <v>0.62299999999999989</v>
      </c>
      <c r="H2282" s="2">
        <f>'Moving Avg'!G2282</f>
        <v>0.62680000000000036</v>
      </c>
      <c r="I2282" s="2">
        <f>'Moving Avg'!H2282</f>
        <v>0.68849999999999933</v>
      </c>
      <c r="J2282" s="6" t="str">
        <f>OBV!F2282</f>
        <v>BULLISH</v>
      </c>
      <c r="K2282" s="6" t="str">
        <f>OBV!G2282</f>
        <v>STRONG</v>
      </c>
      <c r="L2282" s="6" t="str">
        <f>OBV!H2282</f>
        <v>CONFIRMED BULLISH</v>
      </c>
    </row>
    <row r="2283" spans="1:12" ht="13.5" x14ac:dyDescent="0.25">
      <c r="A2283" s="3">
        <f>RSI!A2283</f>
        <v>45628</v>
      </c>
      <c r="B2283" s="2">
        <f>RSI!B2283</f>
        <v>0.68</v>
      </c>
      <c r="C2283" s="2">
        <f>RSI!I2283</f>
        <v>69.884393867446704</v>
      </c>
      <c r="D2283" s="2">
        <f>MACD!E2283</f>
        <v>-3.6472391429172912E-2</v>
      </c>
      <c r="E2283" s="2">
        <f>MACD!F2283</f>
        <v>-2.193319896823517E-2</v>
      </c>
      <c r="F2283" s="2">
        <f>'Moving Avg'!D2283</f>
        <v>0.68400000000000005</v>
      </c>
      <c r="G2283" s="2">
        <f>'Moving Avg'!F2283</f>
        <v>0.62599999999999978</v>
      </c>
      <c r="H2283" s="2">
        <f>'Moving Avg'!G2283</f>
        <v>0.62700000000000033</v>
      </c>
      <c r="I2283" s="2">
        <f>'Moving Avg'!H2283</f>
        <v>0.68809999999999949</v>
      </c>
      <c r="J2283" s="6" t="str">
        <f>OBV!F2283</f>
        <v>BULLISH</v>
      </c>
      <c r="K2283" s="6" t="str">
        <f>OBV!G2283</f>
        <v>STRONG</v>
      </c>
      <c r="L2283" s="6" t="str">
        <f>OBV!H2283</f>
        <v>CONFIRMED BULLISH</v>
      </c>
    </row>
    <row r="2284" spans="1:12" ht="13.5" x14ac:dyDescent="0.25">
      <c r="A2284" s="3">
        <f>RSI!A2284</f>
        <v>45629</v>
      </c>
      <c r="B2284" s="2">
        <f>RSI!B2284</f>
        <v>0.69</v>
      </c>
      <c r="C2284" s="2">
        <f>RSI!I2284</f>
        <v>72.409933393258171</v>
      </c>
      <c r="D2284" s="2">
        <f>MACD!E2284</f>
        <v>-4.047868532695198E-2</v>
      </c>
      <c r="E2284" s="2">
        <f>MACD!F2284</f>
        <v>-2.5642296239978532E-2</v>
      </c>
      <c r="F2284" s="2">
        <f>'Moving Avg'!D2284</f>
        <v>0.68600000000000005</v>
      </c>
      <c r="G2284" s="2">
        <f>'Moving Avg'!F2284</f>
        <v>0.63049999999999984</v>
      </c>
      <c r="H2284" s="2">
        <f>'Moving Avg'!G2284</f>
        <v>0.62680000000000025</v>
      </c>
      <c r="I2284" s="2">
        <f>'Moving Avg'!H2284</f>
        <v>0.68769999999999942</v>
      </c>
      <c r="J2284" s="6" t="str">
        <f>OBV!F2284</f>
        <v>BULLISH</v>
      </c>
      <c r="K2284" s="6" t="str">
        <f>OBV!G2284</f>
        <v>NEUTRAL</v>
      </c>
      <c r="L2284" s="6" t="str">
        <f>OBV!H2284</f>
        <v>CONFIRMED BULLISH</v>
      </c>
    </row>
    <row r="2285" spans="1:12" ht="13.5" x14ac:dyDescent="0.25">
      <c r="A2285" s="3">
        <f>RSI!A2285</f>
        <v>45630</v>
      </c>
      <c r="B2285" s="2">
        <f>RSI!B2285</f>
        <v>0.7</v>
      </c>
      <c r="C2285" s="2">
        <f>RSI!I2285</f>
        <v>74.695264093136245</v>
      </c>
      <c r="D2285" s="2">
        <f>MACD!E2285</f>
        <v>-4.4922605784448955E-2</v>
      </c>
      <c r="E2285" s="2">
        <f>MACD!F2285</f>
        <v>-2.9498358148872618E-2</v>
      </c>
      <c r="F2285" s="2">
        <f>'Moving Avg'!D2285</f>
        <v>0.68800000000000006</v>
      </c>
      <c r="G2285" s="2">
        <f>'Moving Avg'!F2285</f>
        <v>0.63599999999999979</v>
      </c>
      <c r="H2285" s="2">
        <f>'Moving Avg'!G2285</f>
        <v>0.62740000000000018</v>
      </c>
      <c r="I2285" s="2">
        <f>'Moving Avg'!H2285</f>
        <v>0.68724999999999936</v>
      </c>
      <c r="J2285" s="6" t="str">
        <f>OBV!F2285</f>
        <v>BULLISH</v>
      </c>
      <c r="K2285" s="6" t="str">
        <f>OBV!G2285</f>
        <v>NEUTRAL</v>
      </c>
      <c r="L2285" s="6" t="str">
        <f>OBV!H2285</f>
        <v>CONFIRMED BULLISH</v>
      </c>
    </row>
    <row r="2286" spans="1:12" ht="13.5" x14ac:dyDescent="0.25">
      <c r="A2286" s="3">
        <f>RSI!A2286</f>
        <v>45631</v>
      </c>
      <c r="B2286" s="2">
        <f>RSI!B2286</f>
        <v>0.69</v>
      </c>
      <c r="C2286" s="2">
        <f>RSI!I2286</f>
        <v>68.57788912980736</v>
      </c>
      <c r="D2286" s="2">
        <f>MACD!E2286</f>
        <v>-4.5214308641069678E-2</v>
      </c>
      <c r="E2286" s="2">
        <f>MACD!F2286</f>
        <v>-3.2641548247312031E-2</v>
      </c>
      <c r="F2286" s="2">
        <f>'Moving Avg'!D2286</f>
        <v>0.68799999999999994</v>
      </c>
      <c r="G2286" s="2">
        <f>'Moving Avg'!F2286</f>
        <v>0.64049999999999985</v>
      </c>
      <c r="H2286" s="2">
        <f>'Moving Avg'!G2286</f>
        <v>0.62840000000000029</v>
      </c>
      <c r="I2286" s="2">
        <f>'Moving Avg'!H2286</f>
        <v>0.68674999999999942</v>
      </c>
      <c r="J2286" s="6" t="str">
        <f>OBV!F2286</f>
        <v>BULLISH</v>
      </c>
      <c r="K2286" s="6" t="str">
        <f>OBV!G2286</f>
        <v>NEUTRAL</v>
      </c>
      <c r="L2286" s="6" t="str">
        <f>OBV!H2286</f>
        <v>NEUTRAL</v>
      </c>
    </row>
    <row r="2287" spans="1:12" ht="13.5" x14ac:dyDescent="0.25">
      <c r="A2287" s="3">
        <f>RSI!A2287</f>
        <v>45632</v>
      </c>
      <c r="B2287" s="2">
        <f>RSI!B2287</f>
        <v>0.7</v>
      </c>
      <c r="C2287" s="2">
        <f>RSI!I2287</f>
        <v>71.124627399919262</v>
      </c>
      <c r="D2287" s="2">
        <f>MACD!E2287</f>
        <v>-4.3389126450204762E-2</v>
      </c>
      <c r="E2287" s="2">
        <f>MACD!F2287</f>
        <v>-3.4791063887890578E-2</v>
      </c>
      <c r="F2287" s="2">
        <f>'Moving Avg'!D2287</f>
        <v>0.69199999999999995</v>
      </c>
      <c r="G2287" s="2">
        <f>'Moving Avg'!F2287</f>
        <v>0.64549999999999985</v>
      </c>
      <c r="H2287" s="2">
        <f>'Moving Avg'!G2287</f>
        <v>0.62960000000000027</v>
      </c>
      <c r="I2287" s="2">
        <f>'Moving Avg'!H2287</f>
        <v>0.68629999999999936</v>
      </c>
      <c r="J2287" s="6" t="str">
        <f>OBV!F2287</f>
        <v>BULLISH</v>
      </c>
      <c r="K2287" s="6" t="str">
        <f>OBV!G2287</f>
        <v>NEUTRAL</v>
      </c>
      <c r="L2287" s="6" t="str">
        <f>OBV!H2287</f>
        <v>CONFIRMED BULLISH</v>
      </c>
    </row>
    <row r="2288" spans="1:12" ht="13.5" x14ac:dyDescent="0.25">
      <c r="A2288" s="3">
        <f>RSI!A2288</f>
        <v>45635</v>
      </c>
      <c r="B2288" s="2">
        <f>RSI!B2288</f>
        <v>0.7</v>
      </c>
      <c r="C2288" s="2">
        <f>RSI!I2288</f>
        <v>71.124627399919262</v>
      </c>
      <c r="D2288" s="2">
        <f>MACD!E2288</f>
        <v>-3.9071515030578818E-2</v>
      </c>
      <c r="E2288" s="2">
        <f>MACD!F2288</f>
        <v>-3.5647154116428229E-2</v>
      </c>
      <c r="F2288" s="2">
        <f>'Moving Avg'!D2288</f>
        <v>0.69600000000000006</v>
      </c>
      <c r="G2288" s="2">
        <f>'Moving Avg'!F2288</f>
        <v>0.65049999999999986</v>
      </c>
      <c r="H2288" s="2">
        <f>'Moving Avg'!G2288</f>
        <v>0.63040000000000018</v>
      </c>
      <c r="I2288" s="2">
        <f>'Moving Avg'!H2288</f>
        <v>0.68589999999999929</v>
      </c>
      <c r="J2288" s="6" t="str">
        <f>OBV!F2288</f>
        <v>BULLISH</v>
      </c>
      <c r="K2288" s="6" t="str">
        <f>OBV!G2288</f>
        <v>NEUTRAL</v>
      </c>
      <c r="L2288" s="6" t="str">
        <f>OBV!H2288</f>
        <v>CONFIRMED BULLISH</v>
      </c>
    </row>
    <row r="2289" spans="1:12" ht="13.5" x14ac:dyDescent="0.25">
      <c r="A2289" s="3">
        <f>RSI!A2289</f>
        <v>45636</v>
      </c>
      <c r="B2289" s="2">
        <f>RSI!B2289</f>
        <v>0.69</v>
      </c>
      <c r="C2289" s="2">
        <f>RSI!I2289</f>
        <v>65.013493132964072</v>
      </c>
      <c r="D2289" s="2">
        <f>MACD!E2289</f>
        <v>-3.1881688248472262E-2</v>
      </c>
      <c r="E2289" s="2">
        <f>MACD!F2289</f>
        <v>-3.4894060942837035E-2</v>
      </c>
      <c r="F2289" s="2">
        <f>'Moving Avg'!D2289</f>
        <v>0.69599999999999995</v>
      </c>
      <c r="G2289" s="2">
        <f>'Moving Avg'!F2289</f>
        <v>0.65549999999999975</v>
      </c>
      <c r="H2289" s="2">
        <f>'Moving Avg'!G2289</f>
        <v>0.63140000000000029</v>
      </c>
      <c r="I2289" s="2">
        <f>'Moving Avg'!H2289</f>
        <v>0.68559999999999921</v>
      </c>
      <c r="J2289" s="6" t="str">
        <f>OBV!F2289</f>
        <v>BULLISH</v>
      </c>
      <c r="K2289" s="6" t="str">
        <f>OBV!G2289</f>
        <v>NEUTRAL</v>
      </c>
      <c r="L2289" s="6" t="str">
        <f>OBV!H2289</f>
        <v>NEUTRAL</v>
      </c>
    </row>
    <row r="2290" spans="1:12" ht="13.5" x14ac:dyDescent="0.25">
      <c r="A2290" s="3">
        <f>RSI!A2290</f>
        <v>45637</v>
      </c>
      <c r="B2290" s="2">
        <f>RSI!B2290</f>
        <v>0.68</v>
      </c>
      <c r="C2290" s="2">
        <f>RSI!I2290</f>
        <v>59.507238379420365</v>
      </c>
      <c r="D2290" s="2">
        <f>MACD!E2290</f>
        <v>-2.3720066829460373E-2</v>
      </c>
      <c r="E2290" s="2">
        <f>MACD!F2290</f>
        <v>-3.2659262120161708E-2</v>
      </c>
      <c r="F2290" s="2">
        <f>'Moving Avg'!D2290</f>
        <v>0.69199999999999995</v>
      </c>
      <c r="G2290" s="2">
        <f>'Moving Avg'!F2290</f>
        <v>0.65949999999999975</v>
      </c>
      <c r="H2290" s="2">
        <f>'Moving Avg'!G2290</f>
        <v>0.63180000000000025</v>
      </c>
      <c r="I2290" s="2">
        <f>'Moving Avg'!H2290</f>
        <v>0.68529999999999935</v>
      </c>
      <c r="J2290" s="6" t="str">
        <f>OBV!F2290</f>
        <v>BEARISH</v>
      </c>
      <c r="K2290" s="6" t="str">
        <f>OBV!G2290</f>
        <v>NEUTRAL</v>
      </c>
      <c r="L2290" s="6" t="str">
        <f>OBV!H2290</f>
        <v>CONFIRMED BEARISH</v>
      </c>
    </row>
    <row r="2291" spans="1:12" ht="13.5" x14ac:dyDescent="0.25">
      <c r="A2291" s="3">
        <f>RSI!A2291</f>
        <v>45638</v>
      </c>
      <c r="B2291" s="2">
        <f>RSI!B2291</f>
        <v>0.7</v>
      </c>
      <c r="C2291" s="2">
        <f>RSI!I2291</f>
        <v>65.754272466674593</v>
      </c>
      <c r="D2291" s="2">
        <f>MACD!E2291</f>
        <v>-1.8422841309385873E-2</v>
      </c>
      <c r="E2291" s="2">
        <f>MACD!F2291</f>
        <v>-2.9811977958006542E-2</v>
      </c>
      <c r="F2291" s="2">
        <f>'Moving Avg'!D2291</f>
        <v>0.69399999999999995</v>
      </c>
      <c r="G2291" s="2">
        <f>'Moving Avg'!F2291</f>
        <v>0.66449999999999965</v>
      </c>
      <c r="H2291" s="2">
        <f>'Moving Avg'!G2291</f>
        <v>0.63260000000000016</v>
      </c>
      <c r="I2291" s="2">
        <f>'Moving Avg'!H2291</f>
        <v>0.68509999999999915</v>
      </c>
      <c r="J2291" s="6" t="str">
        <f>OBV!F2291</f>
        <v>BEARISH</v>
      </c>
      <c r="K2291" s="6" t="str">
        <f>OBV!G2291</f>
        <v>NEUTRAL</v>
      </c>
      <c r="L2291" s="6" t="str">
        <f>OBV!H2291</f>
        <v>BEARISH DIVERGENCE</v>
      </c>
    </row>
    <row r="2292" spans="1:12" ht="13.5" x14ac:dyDescent="0.25">
      <c r="A2292" s="3">
        <f>RSI!A2292</f>
        <v>45639</v>
      </c>
      <c r="B2292" s="2">
        <f>RSI!B2292</f>
        <v>0.7</v>
      </c>
      <c r="C2292" s="2">
        <f>RSI!I2292</f>
        <v>65.754272466674593</v>
      </c>
      <c r="D2292" s="2">
        <f>MACD!E2292</f>
        <v>-1.5715068137710508E-2</v>
      </c>
      <c r="E2292" s="2">
        <f>MACD!F2292</f>
        <v>-2.6992595993947335E-2</v>
      </c>
      <c r="F2292" s="2">
        <f>'Moving Avg'!D2292</f>
        <v>0.69399999999999995</v>
      </c>
      <c r="G2292" s="2">
        <f>'Moving Avg'!F2292</f>
        <v>0.66949999999999965</v>
      </c>
      <c r="H2292" s="2">
        <f>'Moving Avg'!G2292</f>
        <v>0.63380000000000014</v>
      </c>
      <c r="I2292" s="2">
        <f>'Moving Avg'!H2292</f>
        <v>0.68489999999999929</v>
      </c>
      <c r="J2292" s="6" t="str">
        <f>OBV!F2292</f>
        <v>BEARISH</v>
      </c>
      <c r="K2292" s="6" t="str">
        <f>OBV!G2292</f>
        <v>NEUTRAL</v>
      </c>
      <c r="L2292" s="6" t="str">
        <f>OBV!H2292</f>
        <v>NEUTRAL</v>
      </c>
    </row>
    <row r="2293" spans="1:12" ht="13.5" x14ac:dyDescent="0.25">
      <c r="A2293" s="3">
        <f>RSI!A2293</f>
        <v>45642</v>
      </c>
      <c r="B2293" s="2">
        <f>RSI!B2293</f>
        <v>0.67</v>
      </c>
      <c r="C2293" s="2">
        <f>RSI!I2293</f>
        <v>51.840970070470334</v>
      </c>
      <c r="D2293" s="2">
        <f>MACD!E2293</f>
        <v>-1.1420202340669094E-2</v>
      </c>
      <c r="E2293" s="2">
        <f>MACD!F2293</f>
        <v>-2.3878117263291688E-2</v>
      </c>
      <c r="F2293" s="2">
        <f>'Moving Avg'!D2293</f>
        <v>0.68800000000000006</v>
      </c>
      <c r="G2293" s="2">
        <f>'Moving Avg'!F2293</f>
        <v>0.67299999999999982</v>
      </c>
      <c r="H2293" s="2">
        <f>'Moving Avg'!G2293</f>
        <v>0.63440000000000019</v>
      </c>
      <c r="I2293" s="2">
        <f>'Moving Avg'!H2293</f>
        <v>0.6845499999999991</v>
      </c>
      <c r="J2293" s="6" t="str">
        <f>OBV!F2293</f>
        <v>BEARISH</v>
      </c>
      <c r="K2293" s="6" t="str">
        <f>OBV!G2293</f>
        <v>NEUTRAL</v>
      </c>
      <c r="L2293" s="6" t="str">
        <f>OBV!H2293</f>
        <v>CONFIRMED BEARISH</v>
      </c>
    </row>
    <row r="2294" spans="1:12" ht="13.5" x14ac:dyDescent="0.25">
      <c r="A2294" s="3">
        <f>RSI!A2294</f>
        <v>45644</v>
      </c>
      <c r="B2294" s="2">
        <f>RSI!B2294</f>
        <v>0.69</v>
      </c>
      <c r="C2294" s="2">
        <f>RSI!I2294</f>
        <v>58.192189221914795</v>
      </c>
      <c r="D2294" s="2">
        <f>MACD!E2294</f>
        <v>-7.7541940684495714E-3</v>
      </c>
      <c r="E2294" s="2">
        <f>MACD!F2294</f>
        <v>-2.0653332624323263E-2</v>
      </c>
      <c r="F2294" s="2">
        <f>'Moving Avg'!D2294</f>
        <v>0.68799999999999994</v>
      </c>
      <c r="G2294" s="2">
        <f>'Moving Avg'!F2294</f>
        <v>0.67749999999999977</v>
      </c>
      <c r="H2294" s="2">
        <f>'Moving Avg'!G2294</f>
        <v>0.63540000000000019</v>
      </c>
      <c r="I2294" s="2">
        <f>'Moving Avg'!H2294</f>
        <v>0.68424999999999903</v>
      </c>
      <c r="J2294" s="6" t="str">
        <f>OBV!F2294</f>
        <v>BEARISH</v>
      </c>
      <c r="K2294" s="6" t="str">
        <f>OBV!G2294</f>
        <v>NEUTRAL</v>
      </c>
      <c r="L2294" s="6" t="str">
        <f>OBV!H2294</f>
        <v>NEUTRAL</v>
      </c>
    </row>
    <row r="2295" spans="1:12" ht="13.5" x14ac:dyDescent="0.25">
      <c r="A2295" s="3">
        <f>RSI!A2295</f>
        <v>45645</v>
      </c>
      <c r="B2295" s="2">
        <f>RSI!B2295</f>
        <v>0.69</v>
      </c>
      <c r="C2295" s="2">
        <f>RSI!I2295</f>
        <v>58.192189221914795</v>
      </c>
      <c r="D2295" s="2">
        <f>MACD!E2295</f>
        <v>-3.2551369427110677E-3</v>
      </c>
      <c r="E2295" s="2">
        <f>MACD!F2295</f>
        <v>-1.7173693488000824E-2</v>
      </c>
      <c r="F2295" s="2">
        <f>'Moving Avg'!D2295</f>
        <v>0.69</v>
      </c>
      <c r="G2295" s="2">
        <f>'Moving Avg'!F2295</f>
        <v>0.68199999999999972</v>
      </c>
      <c r="H2295" s="2">
        <f>'Moving Avg'!G2295</f>
        <v>0.63640000000000019</v>
      </c>
      <c r="I2295" s="2">
        <f>'Moving Avg'!H2295</f>
        <v>0.68394999999999906</v>
      </c>
      <c r="J2295" s="6" t="str">
        <f>OBV!F2295</f>
        <v>BULLISH</v>
      </c>
      <c r="K2295" s="6" t="str">
        <f>OBV!G2295</f>
        <v>NEUTRAL</v>
      </c>
      <c r="L2295" s="6" t="str">
        <f>OBV!H2295</f>
        <v>CONFIRMED BULLISH</v>
      </c>
    </row>
    <row r="2296" spans="1:12" ht="13.5" x14ac:dyDescent="0.25">
      <c r="A2296" s="3">
        <f>RSI!A2296</f>
        <v>45646</v>
      </c>
      <c r="B2296" s="2">
        <f>RSI!B2296</f>
        <v>0.69</v>
      </c>
      <c r="C2296" s="2">
        <f>RSI!I2296</f>
        <v>58.192189221914795</v>
      </c>
      <c r="D2296" s="2">
        <f>MACD!E2296</f>
        <v>-1.1176404830275377E-3</v>
      </c>
      <c r="E2296" s="2">
        <f>MACD!F2296</f>
        <v>-1.3962482887006166E-2</v>
      </c>
      <c r="F2296" s="2">
        <f>'Moving Avg'!D2296</f>
        <v>0.68799999999999994</v>
      </c>
      <c r="G2296" s="2">
        <f>'Moving Avg'!F2296</f>
        <v>0.68549999999999989</v>
      </c>
      <c r="H2296" s="2">
        <f>'Moving Avg'!G2296</f>
        <v>0.63760000000000017</v>
      </c>
      <c r="I2296" s="2">
        <f>'Moving Avg'!H2296</f>
        <v>0.68354999999999899</v>
      </c>
      <c r="J2296" s="6" t="str">
        <f>OBV!F2296</f>
        <v>BULLISH</v>
      </c>
      <c r="K2296" s="6" t="str">
        <f>OBV!G2296</f>
        <v>NEUTRAL</v>
      </c>
      <c r="L2296" s="6" t="str">
        <f>OBV!H2296</f>
        <v>BULLISH DIVERGENCE</v>
      </c>
    </row>
    <row r="2297" spans="1:12" ht="13.5" x14ac:dyDescent="0.25">
      <c r="A2297" s="3">
        <f>RSI!A2297</f>
        <v>45649</v>
      </c>
      <c r="B2297" s="2">
        <f>RSI!B2297</f>
        <v>0.68</v>
      </c>
      <c r="C2297" s="2">
        <f>RSI!I2297</f>
        <v>53.764293676059616</v>
      </c>
      <c r="D2297" s="2">
        <f>MACD!E2297</f>
        <v>2.8489751532831953E-3</v>
      </c>
      <c r="E2297" s="2">
        <f>MACD!F2297</f>
        <v>-1.0600191278948295E-2</v>
      </c>
      <c r="F2297" s="2">
        <f>'Moving Avg'!D2297</f>
        <v>0.68399999999999994</v>
      </c>
      <c r="G2297" s="2">
        <f>'Moving Avg'!F2297</f>
        <v>0.68749999999999978</v>
      </c>
      <c r="H2297" s="2">
        <f>'Moving Avg'!G2297</f>
        <v>0.63860000000000006</v>
      </c>
      <c r="I2297" s="2">
        <f>'Moving Avg'!H2297</f>
        <v>0.68314999999999915</v>
      </c>
      <c r="J2297" s="6" t="str">
        <f>OBV!F2297</f>
        <v>BEARISH</v>
      </c>
      <c r="K2297" s="6" t="str">
        <f>OBV!G2297</f>
        <v>NEUTRAL</v>
      </c>
      <c r="L2297" s="6" t="str">
        <f>OBV!H2297</f>
        <v>CONFIRMED BEARISH</v>
      </c>
    </row>
    <row r="2298" spans="1:12" ht="13.5" x14ac:dyDescent="0.25">
      <c r="A2298" s="3">
        <f>RSI!A2298</f>
        <v>45650</v>
      </c>
      <c r="B2298" s="2">
        <f>RSI!B2298</f>
        <v>0.67</v>
      </c>
      <c r="C2298" s="2">
        <f>RSI!I2298</f>
        <v>49.692305560165025</v>
      </c>
      <c r="D2298" s="2">
        <f>MACD!E2298</f>
        <v>6.8929164620362693E-3</v>
      </c>
      <c r="E2298" s="2">
        <f>MACD!F2298</f>
        <v>-7.1015697307513833E-3</v>
      </c>
      <c r="F2298" s="2">
        <f>'Moving Avg'!D2298</f>
        <v>0.68399999999999994</v>
      </c>
      <c r="G2298" s="2">
        <f>'Moving Avg'!F2298</f>
        <v>0.68799999999999983</v>
      </c>
      <c r="H2298" s="2">
        <f>'Moving Avg'!G2298</f>
        <v>0.63940000000000008</v>
      </c>
      <c r="I2298" s="2">
        <f>'Moving Avg'!H2298</f>
        <v>0.68274999999999908</v>
      </c>
      <c r="J2298" s="6" t="str">
        <f>OBV!F2298</f>
        <v>BULLISH</v>
      </c>
      <c r="K2298" s="6" t="str">
        <f>OBV!G2298</f>
        <v>NEUTRAL</v>
      </c>
      <c r="L2298" s="6" t="str">
        <f>OBV!H2298</f>
        <v>NEUTRAL</v>
      </c>
    </row>
    <row r="2299" spans="1:12" ht="13.5" x14ac:dyDescent="0.25">
      <c r="A2299" s="3">
        <f>RSI!A2299</f>
        <v>45651</v>
      </c>
      <c r="B2299" s="2">
        <f>RSI!B2299</f>
        <v>0.67</v>
      </c>
      <c r="C2299" s="2">
        <f>RSI!I2299</f>
        <v>49.692305560165025</v>
      </c>
      <c r="D2299" s="2">
        <f>MACD!E2299</f>
        <v>8.78611359610737E-3</v>
      </c>
      <c r="E2299" s="2">
        <f>MACD!F2299</f>
        <v>-3.9240330653796326E-3</v>
      </c>
      <c r="F2299" s="2">
        <f>'Moving Avg'!D2299</f>
        <v>0.67999999999999994</v>
      </c>
      <c r="G2299" s="2">
        <f>'Moving Avg'!F2299</f>
        <v>0.68749999999999978</v>
      </c>
      <c r="H2299" s="2">
        <f>'Moving Avg'!G2299</f>
        <v>0.64060000000000006</v>
      </c>
      <c r="I2299" s="2">
        <f>'Moving Avg'!H2299</f>
        <v>0.68239999999999912</v>
      </c>
      <c r="J2299" s="6" t="str">
        <f>OBV!F2299</f>
        <v>BEARISH</v>
      </c>
      <c r="K2299" s="6" t="str">
        <f>OBV!G2299</f>
        <v>NEUTRAL</v>
      </c>
      <c r="L2299" s="6" t="str">
        <f>OBV!H2299</f>
        <v>CONFIRMED BEARISH</v>
      </c>
    </row>
    <row r="2300" spans="1:12" ht="13.5" x14ac:dyDescent="0.25">
      <c r="A2300" s="3">
        <f>RSI!A2300</f>
        <v>45652</v>
      </c>
      <c r="B2300" s="2">
        <f>RSI!B2300</f>
        <v>0.66</v>
      </c>
      <c r="C2300" s="2">
        <f>RSI!I2300</f>
        <v>45.679880934577426</v>
      </c>
      <c r="D2300" s="2">
        <f>MACD!E2300</f>
        <v>9.5994604835294428E-3</v>
      </c>
      <c r="E2300" s="2">
        <f>MACD!F2300</f>
        <v>-1.2193343555978178E-3</v>
      </c>
      <c r="F2300" s="2">
        <f>'Moving Avg'!D2300</f>
        <v>0.67400000000000004</v>
      </c>
      <c r="G2300" s="2">
        <f>'Moving Avg'!F2300</f>
        <v>0.68599999999999994</v>
      </c>
      <c r="H2300" s="2">
        <f>'Moving Avg'!G2300</f>
        <v>0.64140000000000019</v>
      </c>
      <c r="I2300" s="2">
        <f>'Moving Avg'!H2300</f>
        <v>0.68204999999999916</v>
      </c>
      <c r="J2300" s="6" t="str">
        <f>OBV!F2300</f>
        <v>BEARISH</v>
      </c>
      <c r="K2300" s="6" t="str">
        <f>OBV!G2300</f>
        <v>NEUTRAL</v>
      </c>
      <c r="L2300" s="6" t="str">
        <f>OBV!H2300</f>
        <v>CONFIRMED BEARISH</v>
      </c>
    </row>
    <row r="2301" spans="1:12" ht="13.5" x14ac:dyDescent="0.25">
      <c r="A2301" s="3">
        <f>RSI!A2301</f>
        <v>45653</v>
      </c>
      <c r="B2301" s="2">
        <f>RSI!B2301</f>
        <v>0.66</v>
      </c>
      <c r="C2301" s="2">
        <f>RSI!I2301</f>
        <v>45.679880934577426</v>
      </c>
      <c r="D2301" s="2">
        <f>MACD!E2301</f>
        <v>1.343214581716734E-2</v>
      </c>
      <c r="E2301" s="2">
        <f>MACD!F2301</f>
        <v>1.7109616789552141E-3</v>
      </c>
      <c r="F2301" s="2">
        <f>'Moving Avg'!D2301</f>
        <v>0.66800000000000004</v>
      </c>
      <c r="G2301" s="2">
        <f>'Moving Avg'!F2301</f>
        <v>0.68449999999999989</v>
      </c>
      <c r="H2301" s="2">
        <f>'Moving Avg'!G2301</f>
        <v>0.6422000000000001</v>
      </c>
      <c r="I2301" s="2">
        <f>'Moving Avg'!H2301</f>
        <v>0.6816999999999992</v>
      </c>
      <c r="J2301" s="6" t="str">
        <f>OBV!F2301</f>
        <v>BEARISH</v>
      </c>
      <c r="K2301" s="6" t="str">
        <f>OBV!G2301</f>
        <v>NEUTRAL</v>
      </c>
      <c r="L2301" s="6" t="str">
        <f>OBV!H2301</f>
        <v>CONFIRMED BEARISH</v>
      </c>
    </row>
    <row r="2302" spans="1:12" ht="13.5" x14ac:dyDescent="0.25">
      <c r="A2302" s="3">
        <f>RSI!A2302</f>
        <v>45656</v>
      </c>
      <c r="B2302" s="2">
        <f>RSI!B2302</f>
        <v>0.64</v>
      </c>
      <c r="C2302" s="2">
        <f>RSI!I2302</f>
        <v>38.474036874864829</v>
      </c>
      <c r="D2302" s="2">
        <f>MACD!E2302</f>
        <v>1.8219211012271974E-2</v>
      </c>
      <c r="E2302" s="2">
        <f>MACD!F2302</f>
        <v>5.0126115456185661E-3</v>
      </c>
      <c r="F2302" s="2">
        <f>'Moving Avg'!D2302</f>
        <v>0.66</v>
      </c>
      <c r="G2302" s="2">
        <f>'Moving Avg'!F2302</f>
        <v>0.68249999999999988</v>
      </c>
      <c r="H2302" s="2">
        <f>'Moving Avg'!G2302</f>
        <v>0.64280000000000015</v>
      </c>
      <c r="I2302" s="2">
        <f>'Moving Avg'!H2302</f>
        <v>0.68119999999999903</v>
      </c>
      <c r="J2302" s="6" t="str">
        <f>OBV!F2302</f>
        <v>BEARISH</v>
      </c>
      <c r="K2302" s="6" t="str">
        <f>OBV!G2302</f>
        <v>NEUTRAL</v>
      </c>
      <c r="L2302" s="6" t="str">
        <f>OBV!H2302</f>
        <v>CONFIRMED BEARISH</v>
      </c>
    </row>
    <row r="2303" spans="1:12" ht="13.5" x14ac:dyDescent="0.25">
      <c r="A2303" s="3">
        <f>RSI!A2303</f>
        <v>45657</v>
      </c>
      <c r="B2303" s="2">
        <f>RSI!B2303</f>
        <v>0.62</v>
      </c>
      <c r="C2303" s="2">
        <f>RSI!I2303</f>
        <v>32.887139652737261</v>
      </c>
      <c r="D2303" s="2">
        <f>MACD!E2303</f>
        <v>1.9311991880091584E-2</v>
      </c>
      <c r="E2303" s="2">
        <f>MACD!F2303</f>
        <v>7.8724876125131696E-3</v>
      </c>
      <c r="F2303" s="2">
        <f>'Moving Avg'!D2303</f>
        <v>0.65000000000000013</v>
      </c>
      <c r="G2303" s="2">
        <f>'Moving Avg'!F2303</f>
        <v>0.67949999999999988</v>
      </c>
      <c r="H2303" s="2">
        <f>'Moving Avg'!G2303</f>
        <v>0.64280000000000015</v>
      </c>
      <c r="I2303" s="2">
        <f>'Moving Avg'!H2303</f>
        <v>0.68059999999999921</v>
      </c>
      <c r="J2303" s="6" t="str">
        <f>OBV!F2303</f>
        <v>BEARISH</v>
      </c>
      <c r="K2303" s="6" t="str">
        <f>OBV!G2303</f>
        <v>NEUTRAL</v>
      </c>
      <c r="L2303" s="6" t="str">
        <f>OBV!H2303</f>
        <v>CONFIRMED BEARISH</v>
      </c>
    </row>
    <row r="2304" spans="1:12" ht="13.5" x14ac:dyDescent="0.25">
      <c r="A2304" s="3">
        <f>RSI!A2304</f>
        <v>45659</v>
      </c>
      <c r="B2304" s="2">
        <f>RSI!B2304</f>
        <v>0.64</v>
      </c>
      <c r="C2304" s="2">
        <f>RSI!I2304</f>
        <v>41.963086004839276</v>
      </c>
      <c r="D2304" s="2">
        <f>MACD!E2304</f>
        <v>2.2113321712370904E-2</v>
      </c>
      <c r="E2304" s="2">
        <f>MACD!F2304</f>
        <v>1.0720654432484718E-2</v>
      </c>
      <c r="F2304" s="2">
        <f>'Moving Avg'!D2304</f>
        <v>0.64400000000000002</v>
      </c>
      <c r="G2304" s="2">
        <f>'Moving Avg'!F2304</f>
        <v>0.67699999999999994</v>
      </c>
      <c r="H2304" s="2">
        <f>'Moving Avg'!G2304</f>
        <v>0.6432000000000001</v>
      </c>
      <c r="I2304" s="2">
        <f>'Moving Avg'!H2304</f>
        <v>0.68014999999999914</v>
      </c>
      <c r="J2304" s="6" t="str">
        <f>OBV!F2304</f>
        <v>BEARISH</v>
      </c>
      <c r="K2304" s="6" t="str">
        <f>OBV!G2304</f>
        <v>NEUTRAL</v>
      </c>
      <c r="L2304" s="6" t="str">
        <f>OBV!H2304</f>
        <v>CONFIRMED BEARISH</v>
      </c>
    </row>
    <row r="2305" spans="1:12" ht="13.5" x14ac:dyDescent="0.25">
      <c r="A2305" s="3">
        <f>RSI!A2305</f>
        <v>45660</v>
      </c>
      <c r="B2305" s="2">
        <f>RSI!B2305</f>
        <v>0.64</v>
      </c>
      <c r="C2305" s="2">
        <f>RSI!I2305</f>
        <v>41.963086004839276</v>
      </c>
      <c r="D2305" s="2">
        <f>MACD!E2305</f>
        <v>2.4625892701052754E-2</v>
      </c>
      <c r="E2305" s="2">
        <f>MACD!F2305</f>
        <v>1.3501702086198327E-2</v>
      </c>
      <c r="F2305" s="2">
        <f>'Moving Avg'!D2305</f>
        <v>0.64</v>
      </c>
      <c r="G2305" s="2">
        <f>'Moving Avg'!F2305</f>
        <v>0.67400000000000004</v>
      </c>
      <c r="H2305" s="2">
        <f>'Moving Avg'!G2305</f>
        <v>0.64400000000000002</v>
      </c>
      <c r="I2305" s="2">
        <f>'Moving Avg'!H2305</f>
        <v>0.6796499999999992</v>
      </c>
      <c r="J2305" s="6" t="str">
        <f>OBV!F2305</f>
        <v>BEARISH</v>
      </c>
      <c r="K2305" s="6" t="str">
        <f>OBV!G2305</f>
        <v>NEUTRAL</v>
      </c>
      <c r="L2305" s="6" t="str">
        <f>OBV!H2305</f>
        <v>CONFIRMED BEARISH</v>
      </c>
    </row>
    <row r="2306" spans="1:12" ht="13.5" x14ac:dyDescent="0.25">
      <c r="A2306" s="3">
        <f>RSI!A2306</f>
        <v>45663</v>
      </c>
      <c r="B2306" s="2">
        <f>RSI!B2306</f>
        <v>0.63</v>
      </c>
      <c r="C2306" s="2">
        <f>RSI!I2306</f>
        <v>38.911643986587748</v>
      </c>
      <c r="D2306" s="2">
        <f>MACD!E2306</f>
        <v>2.762433558163202E-2</v>
      </c>
      <c r="E2306" s="2">
        <f>MACD!F2306</f>
        <v>1.6326228785285064E-2</v>
      </c>
      <c r="F2306" s="2">
        <f>'Moving Avg'!D2306</f>
        <v>0.63400000000000001</v>
      </c>
      <c r="G2306" s="2">
        <f>'Moving Avg'!F2306</f>
        <v>0.67100000000000004</v>
      </c>
      <c r="H2306" s="2">
        <f>'Moving Avg'!G2306</f>
        <v>0.64460000000000017</v>
      </c>
      <c r="I2306" s="2">
        <f>'Moving Avg'!H2306</f>
        <v>0.67924999999999924</v>
      </c>
      <c r="J2306" s="6" t="str">
        <f>OBV!F2306</f>
        <v>BEARISH</v>
      </c>
      <c r="K2306" s="6" t="str">
        <f>OBV!G2306</f>
        <v>NEUTRAL</v>
      </c>
      <c r="L2306" s="6" t="str">
        <f>OBV!H2306</f>
        <v>CONFIRMED BEARISH</v>
      </c>
    </row>
    <row r="2307" spans="1:12" ht="13.5" x14ac:dyDescent="0.25">
      <c r="A2307" s="3">
        <f>RSI!A2307</f>
        <v>45664</v>
      </c>
      <c r="B2307" s="2">
        <f>RSI!B2307</f>
        <v>0.62</v>
      </c>
      <c r="C2307" s="2">
        <f>RSI!I2307</f>
        <v>36.085736379469459</v>
      </c>
      <c r="D2307" s="2">
        <f>MACD!E2307</f>
        <v>2.9544775609645635E-2</v>
      </c>
      <c r="E2307" s="2">
        <f>MACD!F2307</f>
        <v>1.8969938150157177E-2</v>
      </c>
      <c r="F2307" s="2">
        <f>'Moving Avg'!D2307</f>
        <v>0.63</v>
      </c>
      <c r="G2307" s="2">
        <f>'Moving Avg'!F2307</f>
        <v>0.66700000000000004</v>
      </c>
      <c r="H2307" s="2">
        <f>'Moving Avg'!G2307</f>
        <v>0.64500000000000013</v>
      </c>
      <c r="I2307" s="2">
        <f>'Moving Avg'!H2307</f>
        <v>0.6787499999999993</v>
      </c>
      <c r="J2307" s="6" t="str">
        <f>OBV!F2307</f>
        <v>BEARISH</v>
      </c>
      <c r="K2307" s="6" t="str">
        <f>OBV!G2307</f>
        <v>NEUTRAL</v>
      </c>
      <c r="L2307" s="6" t="str">
        <f>OBV!H2307</f>
        <v>CONFIRMED BEARISH</v>
      </c>
    </row>
    <row r="2308" spans="1:12" ht="13.5" x14ac:dyDescent="0.25">
      <c r="A2308" s="3">
        <f>RSI!A2308</f>
        <v>45665</v>
      </c>
      <c r="B2308" s="2">
        <f>RSI!B2308</f>
        <v>0.61</v>
      </c>
      <c r="C2308" s="2">
        <f>RSI!I2308</f>
        <v>33.468184955808866</v>
      </c>
      <c r="D2308" s="2">
        <f>MACD!E2308</f>
        <v>3.0598741151711573E-2</v>
      </c>
      <c r="E2308" s="2">
        <f>MACD!F2308</f>
        <v>2.1295698750468058E-2</v>
      </c>
      <c r="F2308" s="2">
        <f>'Moving Avg'!D2308</f>
        <v>0.628</v>
      </c>
      <c r="G2308" s="2">
        <f>'Moving Avg'!F2308</f>
        <v>0.66249999999999998</v>
      </c>
      <c r="H2308" s="2">
        <f>'Moving Avg'!G2308</f>
        <v>0.64560000000000017</v>
      </c>
      <c r="I2308" s="2">
        <f>'Moving Avg'!H2308</f>
        <v>0.67819999999999925</v>
      </c>
      <c r="J2308" s="6" t="str">
        <f>OBV!F2308</f>
        <v>BEARISH</v>
      </c>
      <c r="K2308" s="6" t="str">
        <f>OBV!G2308</f>
        <v>NEUTRAL</v>
      </c>
      <c r="L2308" s="6" t="str">
        <f>OBV!H2308</f>
        <v>CONFIRMED BEARISH</v>
      </c>
    </row>
    <row r="2309" spans="1:12" ht="13.5" x14ac:dyDescent="0.25">
      <c r="A2309" s="3">
        <f>RSI!A2309</f>
        <v>45666</v>
      </c>
      <c r="B2309" s="2">
        <f>RSI!B2309</f>
        <v>0.6</v>
      </c>
      <c r="C2309" s="2">
        <f>RSI!I2309</f>
        <v>31.043190843377133</v>
      </c>
      <c r="D2309" s="2">
        <f>MACD!E2309</f>
        <v>3.2500295452171146E-2</v>
      </c>
      <c r="E2309" s="2">
        <f>MACD!F2309</f>
        <v>2.3536618090808675E-2</v>
      </c>
      <c r="F2309" s="2">
        <f>'Moving Avg'!D2309</f>
        <v>0.62</v>
      </c>
      <c r="G2309" s="2">
        <f>'Moving Avg'!F2309</f>
        <v>0.65800000000000003</v>
      </c>
      <c r="H2309" s="2">
        <f>'Moving Avg'!G2309</f>
        <v>0.64560000000000017</v>
      </c>
      <c r="I2309" s="2">
        <f>'Moving Avg'!H2309</f>
        <v>0.67754999999999943</v>
      </c>
      <c r="J2309" s="6" t="str">
        <f>OBV!F2309</f>
        <v>BEARISH</v>
      </c>
      <c r="K2309" s="6" t="str">
        <f>OBV!G2309</f>
        <v>NEUTRAL</v>
      </c>
      <c r="L2309" s="6" t="str">
        <f>OBV!H2309</f>
        <v>CONFIRMED BEARISH</v>
      </c>
    </row>
    <row r="2310" spans="1:12" ht="13.5" x14ac:dyDescent="0.25">
      <c r="A2310" s="3">
        <f>RSI!A2310</f>
        <v>45667</v>
      </c>
      <c r="B2310" s="2">
        <f>RSI!B2310</f>
        <v>0.61</v>
      </c>
      <c r="C2310" s="2">
        <f>RSI!I2310</f>
        <v>36.034441791824214</v>
      </c>
      <c r="D2310" s="2">
        <f>MACD!E2310</f>
        <v>3.2138261978717164E-2</v>
      </c>
      <c r="E2310" s="2">
        <f>MACD!F2310</f>
        <v>2.5256946868390376E-2</v>
      </c>
      <c r="F2310" s="2">
        <f>'Moving Avg'!D2310</f>
        <v>0.61399999999999999</v>
      </c>
      <c r="G2310" s="2">
        <f>'Moving Avg'!F2310</f>
        <v>0.65449999999999986</v>
      </c>
      <c r="H2310" s="2">
        <f>'Moving Avg'!G2310</f>
        <v>0.64580000000000015</v>
      </c>
      <c r="I2310" s="2">
        <f>'Moving Avg'!H2310</f>
        <v>0.67699999999999949</v>
      </c>
      <c r="J2310" s="6" t="str">
        <f>OBV!F2310</f>
        <v>BEARISH</v>
      </c>
      <c r="K2310" s="6" t="str">
        <f>OBV!G2310</f>
        <v>NEUTRAL</v>
      </c>
      <c r="L2310" s="6" t="str">
        <f>OBV!H2310</f>
        <v>CONFIRMED BEARISH</v>
      </c>
    </row>
    <row r="2311" spans="1:12" ht="13.5" x14ac:dyDescent="0.25">
      <c r="A2311" s="3">
        <f>RSI!A2311</f>
        <v>45670</v>
      </c>
      <c r="B2311" s="2">
        <f>RSI!B2311</f>
        <v>0.6</v>
      </c>
      <c r="C2311" s="2">
        <f>RSI!I2311</f>
        <v>33.428671939540834</v>
      </c>
      <c r="D2311" s="2">
        <f>MACD!E2311</f>
        <v>3.2798910830242334E-2</v>
      </c>
      <c r="E2311" s="2">
        <f>MACD!F2311</f>
        <v>2.6765339660760768E-2</v>
      </c>
      <c r="F2311" s="2">
        <f>'Moving Avg'!D2311</f>
        <v>0.60799999999999998</v>
      </c>
      <c r="G2311" s="2">
        <f>'Moving Avg'!F2311</f>
        <v>0.64949999999999997</v>
      </c>
      <c r="H2311" s="2">
        <f>'Moving Avg'!G2311</f>
        <v>0.64580000000000015</v>
      </c>
      <c r="I2311" s="2">
        <f>'Moving Avg'!H2311</f>
        <v>0.67654999999999954</v>
      </c>
      <c r="J2311" s="6" t="str">
        <f>OBV!F2311</f>
        <v>BEARISH</v>
      </c>
      <c r="K2311" s="6" t="str">
        <f>OBV!G2311</f>
        <v>NEUTRAL</v>
      </c>
      <c r="L2311" s="6" t="str">
        <f>OBV!H2311</f>
        <v>CONFIRMED BEARISH</v>
      </c>
    </row>
    <row r="2312" spans="1:12" ht="13.5" x14ac:dyDescent="0.25">
      <c r="A2312" s="3">
        <f>RSI!A2312</f>
        <v>45671</v>
      </c>
      <c r="B2312" s="2">
        <f>RSI!B2312</f>
        <v>0.6</v>
      </c>
      <c r="C2312" s="2">
        <f>RSI!I2312</f>
        <v>33.428671939540834</v>
      </c>
      <c r="D2312" s="2">
        <f>MACD!E2312</f>
        <v>3.0549574052032735E-2</v>
      </c>
      <c r="E2312" s="2">
        <f>MACD!F2312</f>
        <v>2.7522186539015163E-2</v>
      </c>
      <c r="F2312" s="2">
        <f>'Moving Avg'!D2312</f>
        <v>0.60399999999999998</v>
      </c>
      <c r="G2312" s="2">
        <f>'Moving Avg'!F2312</f>
        <v>0.64449999999999985</v>
      </c>
      <c r="H2312" s="2">
        <f>'Moving Avg'!G2312</f>
        <v>0.64560000000000017</v>
      </c>
      <c r="I2312" s="2">
        <f>'Moving Avg'!H2312</f>
        <v>0.6760499999999996</v>
      </c>
      <c r="J2312" s="6" t="str">
        <f>OBV!F2312</f>
        <v>BEARISH</v>
      </c>
      <c r="K2312" s="6" t="str">
        <f>OBV!G2312</f>
        <v>NEUTRAL</v>
      </c>
      <c r="L2312" s="6" t="str">
        <f>OBV!H2312</f>
        <v>CONFIRMED BEARISH</v>
      </c>
    </row>
    <row r="2313" spans="1:12" ht="13.5" x14ac:dyDescent="0.25">
      <c r="A2313" s="3">
        <f>RSI!A2313</f>
        <v>45672</v>
      </c>
      <c r="B2313" s="2">
        <f>RSI!B2313</f>
        <v>0.6</v>
      </c>
      <c r="C2313" s="2">
        <f>RSI!I2313</f>
        <v>33.428671939540834</v>
      </c>
      <c r="D2313" s="2">
        <f>MACD!E2313</f>
        <v>2.581804724230119E-2</v>
      </c>
      <c r="E2313" s="2">
        <f>MACD!F2313</f>
        <v>2.718135867967237E-2</v>
      </c>
      <c r="F2313" s="2">
        <f>'Moving Avg'!D2313</f>
        <v>0.60200000000000009</v>
      </c>
      <c r="G2313" s="2">
        <f>'Moving Avg'!F2313</f>
        <v>0.64099999999999979</v>
      </c>
      <c r="H2313" s="2">
        <f>'Moving Avg'!G2313</f>
        <v>0.64520000000000011</v>
      </c>
      <c r="I2313" s="2">
        <f>'Moving Avg'!H2313</f>
        <v>0.67554999999999954</v>
      </c>
      <c r="J2313" s="6" t="str">
        <f>OBV!F2313</f>
        <v>BEARISH</v>
      </c>
      <c r="K2313" s="6" t="str">
        <f>OBV!G2313</f>
        <v>NEUTRAL</v>
      </c>
      <c r="L2313" s="6" t="str">
        <f>OBV!H2313</f>
        <v>CONFIRMED BEARISH</v>
      </c>
    </row>
    <row r="2314" spans="1:12" ht="13.5" x14ac:dyDescent="0.25">
      <c r="A2314" s="3">
        <f>RSI!A2314</f>
        <v>45673</v>
      </c>
      <c r="B2314" s="2">
        <f>RSI!B2314</f>
        <v>0.6</v>
      </c>
      <c r="C2314" s="2">
        <f>RSI!I2314</f>
        <v>33.428671939540834</v>
      </c>
      <c r="D2314" s="2">
        <f>MACD!E2314</f>
        <v>2.5121631112257403E-2</v>
      </c>
      <c r="E2314" s="2">
        <f>MACD!F2314</f>
        <v>2.6769413166189377E-2</v>
      </c>
      <c r="F2314" s="2">
        <f>'Moving Avg'!D2314</f>
        <v>0.60200000000000009</v>
      </c>
      <c r="G2314" s="2">
        <f>'Moving Avg'!F2314</f>
        <v>0.63649999999999973</v>
      </c>
      <c r="H2314" s="2">
        <f>'Moving Avg'!G2314</f>
        <v>0.64520000000000011</v>
      </c>
      <c r="I2314" s="2">
        <f>'Moving Avg'!H2314</f>
        <v>0.67509999999999948</v>
      </c>
      <c r="J2314" s="6" t="str">
        <f>OBV!F2314</f>
        <v>BEARISH</v>
      </c>
      <c r="K2314" s="6" t="str">
        <f>OBV!G2314</f>
        <v>NEUTRAL</v>
      </c>
      <c r="L2314" s="6" t="str">
        <f>OBV!H2314</f>
        <v>NEUTRAL</v>
      </c>
    </row>
    <row r="2315" spans="1:12" ht="13.5" x14ac:dyDescent="0.25">
      <c r="A2315" s="3">
        <f>RSI!A2315</f>
        <v>45674</v>
      </c>
      <c r="B2315" s="2">
        <f>RSI!B2315</f>
        <v>0.6</v>
      </c>
      <c r="C2315" s="2">
        <f>RSI!I2315</f>
        <v>33.428671939540834</v>
      </c>
      <c r="D2315" s="2">
        <f>MACD!E2315</f>
        <v>2.4745560000544953E-2</v>
      </c>
      <c r="E2315" s="2">
        <f>MACD!F2315</f>
        <v>2.6364642533060496E-2</v>
      </c>
      <c r="F2315" s="2">
        <f>'Moving Avg'!D2315</f>
        <v>0.6</v>
      </c>
      <c r="G2315" s="2">
        <f>'Moving Avg'!F2315</f>
        <v>0.6319999999999999</v>
      </c>
      <c r="H2315" s="2">
        <f>'Moving Avg'!G2315</f>
        <v>0.6454000000000002</v>
      </c>
      <c r="I2315" s="2">
        <f>'Moving Avg'!H2315</f>
        <v>0.67464999999999942</v>
      </c>
      <c r="J2315" s="6" t="str">
        <f>OBV!F2315</f>
        <v>BEARISH</v>
      </c>
      <c r="K2315" s="6" t="str">
        <f>OBV!G2315</f>
        <v>NEUTRAL</v>
      </c>
      <c r="L2315" s="6" t="str">
        <f>OBV!H2315</f>
        <v>CONFIRMED BEARISH</v>
      </c>
    </row>
    <row r="2316" spans="1:12" ht="13.5" x14ac:dyDescent="0.25">
      <c r="A2316" s="3">
        <f>RSI!A2316</f>
        <v>45677</v>
      </c>
      <c r="B2316" s="2">
        <f>RSI!B2316</f>
        <v>0.59</v>
      </c>
      <c r="C2316" s="2">
        <f>RSI!I2316</f>
        <v>30.25911937964824</v>
      </c>
      <c r="D2316" s="2">
        <f>MACD!E2316</f>
        <v>2.3827036366006138E-2</v>
      </c>
      <c r="E2316" s="2">
        <f>MACD!F2316</f>
        <v>2.5857121299649625E-2</v>
      </c>
      <c r="F2316" s="2">
        <f>'Moving Avg'!D2316</f>
        <v>0.59799999999999998</v>
      </c>
      <c r="G2316" s="2">
        <f>'Moving Avg'!F2316</f>
        <v>0.62699999999999989</v>
      </c>
      <c r="H2316" s="2">
        <f>'Moving Avg'!G2316</f>
        <v>0.64520000000000022</v>
      </c>
      <c r="I2316" s="2">
        <f>'Moving Avg'!H2316</f>
        <v>0.67409999999999959</v>
      </c>
      <c r="J2316" s="6" t="str">
        <f>OBV!F2316</f>
        <v>BEARISH</v>
      </c>
      <c r="K2316" s="6" t="str">
        <f>OBV!G2316</f>
        <v>NEUTRAL</v>
      </c>
      <c r="L2316" s="6" t="str">
        <f>OBV!H2316</f>
        <v>CONFIRMED BEARISH</v>
      </c>
    </row>
    <row r="2317" spans="1:12" ht="13.5" x14ac:dyDescent="0.25">
      <c r="A2317" s="3">
        <f>RSI!A2317</f>
        <v>45678</v>
      </c>
      <c r="B2317" s="2">
        <f>RSI!B2317</f>
        <v>0.59</v>
      </c>
      <c r="C2317" s="2">
        <f>RSI!I2317</f>
        <v>30.25911937964824</v>
      </c>
      <c r="D2317" s="2">
        <f>MACD!E2317</f>
        <v>2.175324108121357E-2</v>
      </c>
      <c r="E2317" s="2">
        <f>MACD!F2317</f>
        <v>2.5036345255962416E-2</v>
      </c>
      <c r="F2317" s="2">
        <f>'Moving Avg'!D2317</f>
        <v>0.59599999999999986</v>
      </c>
      <c r="G2317" s="2">
        <f>'Moving Avg'!F2317</f>
        <v>0.62249999999999983</v>
      </c>
      <c r="H2317" s="2">
        <f>'Moving Avg'!G2317</f>
        <v>0.64500000000000024</v>
      </c>
      <c r="I2317" s="2">
        <f>'Moving Avg'!H2317</f>
        <v>0.67369999999999974</v>
      </c>
      <c r="J2317" s="6" t="str">
        <f>OBV!F2317</f>
        <v>BEARISH</v>
      </c>
      <c r="K2317" s="6" t="str">
        <f>OBV!G2317</f>
        <v>NEUTRAL</v>
      </c>
      <c r="L2317" s="6" t="str">
        <f>OBV!H2317</f>
        <v>CONFIRMED BEARISH</v>
      </c>
    </row>
    <row r="2318" spans="1:12" ht="13.5" x14ac:dyDescent="0.25">
      <c r="A2318" s="3">
        <f>RSI!A2318</f>
        <v>45679</v>
      </c>
      <c r="B2318" s="2">
        <f>RSI!B2318</f>
        <v>0.61</v>
      </c>
      <c r="C2318" s="2">
        <f>RSI!I2318</f>
        <v>42.831914665522859</v>
      </c>
      <c r="D2318" s="2">
        <f>MACD!E2318</f>
        <v>1.7202509834367885E-2</v>
      </c>
      <c r="E2318" s="2">
        <f>MACD!F2318</f>
        <v>2.346957817164351E-2</v>
      </c>
      <c r="F2318" s="2">
        <f>'Moving Avg'!D2318</f>
        <v>0.59799999999999998</v>
      </c>
      <c r="G2318" s="2">
        <f>'Moving Avg'!F2318</f>
        <v>0.61949999999999994</v>
      </c>
      <c r="H2318" s="2">
        <f>'Moving Avg'!G2318</f>
        <v>0.64520000000000022</v>
      </c>
      <c r="I2318" s="2">
        <f>'Moving Avg'!H2318</f>
        <v>0.67339999999999978</v>
      </c>
      <c r="J2318" s="6" t="str">
        <f>OBV!F2318</f>
        <v>BEARISH</v>
      </c>
      <c r="K2318" s="6" t="str">
        <f>OBV!G2318</f>
        <v>NEUTRAL</v>
      </c>
      <c r="L2318" s="6" t="str">
        <f>OBV!H2318</f>
        <v>BEARISH DIVERGENCE</v>
      </c>
    </row>
    <row r="2319" spans="1:12" ht="13.5" x14ac:dyDescent="0.25">
      <c r="A2319" s="3">
        <f>RSI!A2319</f>
        <v>45680</v>
      </c>
      <c r="B2319" s="2">
        <f>RSI!B2319</f>
        <v>0.63</v>
      </c>
      <c r="C2319" s="2">
        <f>RSI!I2319</f>
        <v>52.126397151211918</v>
      </c>
      <c r="D2319" s="2">
        <f>MACD!E2319</f>
        <v>1.0421139087302356E-2</v>
      </c>
      <c r="E2319" s="2">
        <f>MACD!F2319</f>
        <v>2.0859890354775281E-2</v>
      </c>
      <c r="F2319" s="2">
        <f>'Moving Avg'!D2319</f>
        <v>0.60399999999999987</v>
      </c>
      <c r="G2319" s="2">
        <f>'Moving Avg'!F2319</f>
        <v>0.61749999999999994</v>
      </c>
      <c r="H2319" s="2">
        <f>'Moving Avg'!G2319</f>
        <v>0.64600000000000024</v>
      </c>
      <c r="I2319" s="2">
        <f>'Moving Avg'!H2319</f>
        <v>0.67319999999999969</v>
      </c>
      <c r="J2319" s="6" t="str">
        <f>OBV!F2319</f>
        <v>BULLISH</v>
      </c>
      <c r="K2319" s="6" t="str">
        <f>OBV!G2319</f>
        <v>NEUTRAL</v>
      </c>
      <c r="L2319" s="6" t="str">
        <f>OBV!H2319</f>
        <v>CONFIRMED BULLISH</v>
      </c>
    </row>
    <row r="2320" spans="1:12" ht="13.5" x14ac:dyDescent="0.25">
      <c r="A2320" s="3">
        <f>RSI!A2320</f>
        <v>45681</v>
      </c>
      <c r="B2320" s="2">
        <f>RSI!B2320</f>
        <v>0.64</v>
      </c>
      <c r="C2320" s="2">
        <f>RSI!I2320</f>
        <v>55.980076187871056</v>
      </c>
      <c r="D2320" s="2">
        <f>MACD!E2320</f>
        <v>5.4451803642474594E-3</v>
      </c>
      <c r="E2320" s="2">
        <f>MACD!F2320</f>
        <v>1.7776948356669719E-2</v>
      </c>
      <c r="F2320" s="2">
        <f>'Moving Avg'!D2320</f>
        <v>0.61199999999999999</v>
      </c>
      <c r="G2320" s="2">
        <f>'Moving Avg'!F2320</f>
        <v>0.61650000000000005</v>
      </c>
      <c r="H2320" s="2">
        <f>'Moving Avg'!G2320</f>
        <v>0.64680000000000004</v>
      </c>
      <c r="I2320" s="2">
        <f>'Moving Avg'!H2320</f>
        <v>0.67304999999999948</v>
      </c>
      <c r="J2320" s="6" t="str">
        <f>OBV!F2320</f>
        <v>BULLISH</v>
      </c>
      <c r="K2320" s="6" t="str">
        <f>OBV!G2320</f>
        <v>NEUTRAL</v>
      </c>
      <c r="L2320" s="6" t="str">
        <f>OBV!H2320</f>
        <v>CONFIRMED BULLISH</v>
      </c>
    </row>
    <row r="2321" spans="1:12" ht="13.5" x14ac:dyDescent="0.25">
      <c r="A2321" s="3">
        <f>RSI!A2321</f>
        <v>45684</v>
      </c>
      <c r="B2321" s="2">
        <f>RSI!B2321</f>
        <v>0.66</v>
      </c>
      <c r="C2321" s="2">
        <f>RSI!I2321</f>
        <v>62.484449134198201</v>
      </c>
      <c r="D2321" s="2">
        <f>MACD!E2321</f>
        <v>-1.8772394941486414E-3</v>
      </c>
      <c r="E2321" s="2">
        <f>MACD!F2321</f>
        <v>1.3846110786506048E-2</v>
      </c>
      <c r="F2321" s="2">
        <f>'Moving Avg'!D2321</f>
        <v>0.62600000000000011</v>
      </c>
      <c r="G2321" s="2">
        <f>'Moving Avg'!F2321</f>
        <v>0.61650000000000005</v>
      </c>
      <c r="H2321" s="2">
        <f>'Moving Avg'!G2321</f>
        <v>0.64800000000000013</v>
      </c>
      <c r="I2321" s="2">
        <f>'Moving Avg'!H2321</f>
        <v>0.6728499999999995</v>
      </c>
      <c r="J2321" s="6" t="str">
        <f>OBV!F2321</f>
        <v>BULLISH</v>
      </c>
      <c r="K2321" s="6" t="str">
        <f>OBV!G2321</f>
        <v>NEUTRAL</v>
      </c>
      <c r="L2321" s="6" t="str">
        <f>OBV!H2321</f>
        <v>CONFIRMED BULLISH</v>
      </c>
    </row>
    <row r="2322" spans="1:12" ht="13.5" x14ac:dyDescent="0.25">
      <c r="A2322" s="3">
        <f>RSI!A2322</f>
        <v>45685</v>
      </c>
      <c r="B2322" s="2">
        <f>RSI!B2322</f>
        <v>0.68</v>
      </c>
      <c r="C2322" s="2">
        <f>RSI!I2322</f>
        <v>67.634619020469842</v>
      </c>
      <c r="D2322" s="2">
        <f>MACD!E2322</f>
        <v>-9.7580272522180822E-3</v>
      </c>
      <c r="E2322" s="2">
        <f>MACD!F2322</f>
        <v>9.1252831787612225E-3</v>
      </c>
      <c r="F2322" s="2">
        <f>'Moving Avg'!D2322</f>
        <v>0.64400000000000002</v>
      </c>
      <c r="G2322" s="2">
        <f>'Moving Avg'!F2322</f>
        <v>0.61849999999999994</v>
      </c>
      <c r="H2322" s="2">
        <f>'Moving Avg'!G2322</f>
        <v>0.64960000000000007</v>
      </c>
      <c r="I2322" s="2">
        <f>'Moving Avg'!H2322</f>
        <v>0.67269999999999952</v>
      </c>
      <c r="J2322" s="6" t="str">
        <f>OBV!F2322</f>
        <v>BULLISH</v>
      </c>
      <c r="K2322" s="6" t="str">
        <f>OBV!G2322</f>
        <v>NEUTRAL</v>
      </c>
      <c r="L2322" s="6" t="str">
        <f>OBV!H2322</f>
        <v>CONFIRMED BULLISH</v>
      </c>
    </row>
    <row r="2323" spans="1:12" ht="13.5" x14ac:dyDescent="0.25">
      <c r="A2323" s="3">
        <f>RSI!A2323</f>
        <v>45686</v>
      </c>
      <c r="B2323" s="2">
        <f>RSI!B2323</f>
        <v>0.71</v>
      </c>
      <c r="C2323" s="2">
        <f>RSI!I2323</f>
        <v>73.509248147059566</v>
      </c>
      <c r="D2323" s="2">
        <f>MACD!E2323</f>
        <v>-1.8955134159512221E-2</v>
      </c>
      <c r="E2323" s="2">
        <f>MACD!F2323</f>
        <v>3.5091997111065336E-3</v>
      </c>
      <c r="F2323" s="2">
        <f>'Moving Avg'!D2323</f>
        <v>0.66400000000000003</v>
      </c>
      <c r="G2323" s="2">
        <f>'Moving Avg'!F2323</f>
        <v>0.623</v>
      </c>
      <c r="H2323" s="2">
        <f>'Moving Avg'!G2323</f>
        <v>0.65180000000000005</v>
      </c>
      <c r="I2323" s="2">
        <f>'Moving Avg'!H2323</f>
        <v>0.67269999999999952</v>
      </c>
      <c r="J2323" s="6" t="str">
        <f>OBV!F2323</f>
        <v>BULLISH</v>
      </c>
      <c r="K2323" s="6" t="str">
        <f>OBV!G2323</f>
        <v>STRONG</v>
      </c>
      <c r="L2323" s="6" t="str">
        <f>OBV!H2323</f>
        <v>CONFIRMED BULLISH</v>
      </c>
    </row>
    <row r="2324" spans="1:12" ht="13.5" x14ac:dyDescent="0.25">
      <c r="A2324" s="3">
        <f>RSI!A2324</f>
        <v>45687</v>
      </c>
      <c r="B2324" s="2">
        <f>RSI!B2324</f>
        <v>0.71</v>
      </c>
      <c r="C2324" s="2">
        <f>RSI!I2324</f>
        <v>73.509248147059566</v>
      </c>
      <c r="D2324" s="2">
        <f>MACD!E2324</f>
        <v>-2.719839302808158E-2</v>
      </c>
      <c r="E2324" s="2">
        <f>MACD!F2324</f>
        <v>-2.6323188367310896E-3</v>
      </c>
      <c r="F2324" s="2">
        <f>'Moving Avg'!D2324</f>
        <v>0.67999999999999994</v>
      </c>
      <c r="G2324" s="2">
        <f>'Moving Avg'!F2324</f>
        <v>0.62650000000000006</v>
      </c>
      <c r="H2324" s="2">
        <f>'Moving Avg'!G2324</f>
        <v>0.65400000000000003</v>
      </c>
      <c r="I2324" s="2">
        <f>'Moving Avg'!H2324</f>
        <v>0.67264999999999953</v>
      </c>
      <c r="J2324" s="6" t="str">
        <f>OBV!F2324</f>
        <v>BULLISH</v>
      </c>
      <c r="K2324" s="6" t="str">
        <f>OBV!G2324</f>
        <v>STRONG</v>
      </c>
      <c r="L2324" s="6" t="str">
        <f>OBV!H2324</f>
        <v>CONFIRMED BULLISH</v>
      </c>
    </row>
    <row r="2325" spans="1:12" ht="13.5" x14ac:dyDescent="0.25">
      <c r="A2325" s="3">
        <f>RSI!A2325</f>
        <v>45688</v>
      </c>
      <c r="B2325" s="2">
        <f>RSI!B2325</f>
        <v>0.72</v>
      </c>
      <c r="C2325" s="2">
        <f>RSI!I2325</f>
        <v>75.246207250624082</v>
      </c>
      <c r="D2325" s="2">
        <f>MACD!E2325</f>
        <v>-3.5341135525928435E-2</v>
      </c>
      <c r="E2325" s="2">
        <f>MACD!F2325</f>
        <v>-9.1740821745705595E-3</v>
      </c>
      <c r="F2325" s="2">
        <f>'Moving Avg'!D2325</f>
        <v>0.69599999999999995</v>
      </c>
      <c r="G2325" s="2">
        <f>'Moving Avg'!F2325</f>
        <v>0.63050000000000006</v>
      </c>
      <c r="H2325" s="2">
        <f>'Moving Avg'!G2325</f>
        <v>0.65639999999999998</v>
      </c>
      <c r="I2325" s="2">
        <f>'Moving Avg'!H2325</f>
        <v>0.67259999999999953</v>
      </c>
      <c r="J2325" s="6" t="str">
        <f>OBV!F2325</f>
        <v>BULLISH</v>
      </c>
      <c r="K2325" s="6" t="str">
        <f>OBV!G2325</f>
        <v>STRONG</v>
      </c>
      <c r="L2325" s="6" t="str">
        <f>OBV!H2325</f>
        <v>CONFIRMED BULLISH</v>
      </c>
    </row>
    <row r="2326" spans="1:12" ht="13.5" x14ac:dyDescent="0.25">
      <c r="A2326" s="3">
        <f>RSI!A2326</f>
        <v>45691</v>
      </c>
      <c r="B2326" s="2">
        <f>RSI!B2326</f>
        <v>0.72</v>
      </c>
      <c r="C2326" s="2">
        <f>RSI!I2326</f>
        <v>75.246207250624096</v>
      </c>
      <c r="D2326" s="2">
        <f>MACD!E2326</f>
        <v>-4.4224012006851887E-2</v>
      </c>
      <c r="E2326" s="2">
        <f>MACD!F2326</f>
        <v>-1.6184068141026825E-2</v>
      </c>
      <c r="F2326" s="2">
        <f>'Moving Avg'!D2326</f>
        <v>0.70799999999999996</v>
      </c>
      <c r="G2326" s="2">
        <f>'Moving Avg'!F2326</f>
        <v>0.63500000000000012</v>
      </c>
      <c r="H2326" s="2">
        <f>'Moving Avg'!G2326</f>
        <v>0.65840000000000021</v>
      </c>
      <c r="I2326" s="2">
        <f>'Moving Avg'!H2326</f>
        <v>0.67249999999999943</v>
      </c>
      <c r="J2326" s="6" t="str">
        <f>OBV!F2326</f>
        <v>BULLISH</v>
      </c>
      <c r="K2326" s="6" t="str">
        <f>OBV!G2326</f>
        <v>STRONG</v>
      </c>
      <c r="L2326" s="6" t="str">
        <f>OBV!H2326</f>
        <v>CONFIRMED BULLISH</v>
      </c>
    </row>
    <row r="2327" spans="1:12" ht="13.5" x14ac:dyDescent="0.25">
      <c r="A2327" s="3">
        <f>RSI!A2327</f>
        <v>45692</v>
      </c>
      <c r="B2327" s="2">
        <f>RSI!B2327</f>
        <v>0.7</v>
      </c>
      <c r="C2327" s="2">
        <f>RSI!I2327</f>
        <v>65.312904572808634</v>
      </c>
      <c r="D2327" s="2">
        <f>MACD!E2327</f>
        <v>-5.0679553272454658E-2</v>
      </c>
      <c r="E2327" s="2">
        <f>MACD!F2327</f>
        <v>-2.3083165167312392E-2</v>
      </c>
      <c r="F2327" s="2">
        <f>'Moving Avg'!D2327</f>
        <v>0.71199999999999997</v>
      </c>
      <c r="G2327" s="2">
        <f>'Moving Avg'!F2327</f>
        <v>0.63900000000000001</v>
      </c>
      <c r="H2327" s="2">
        <f>'Moving Avg'!G2327</f>
        <v>0.65960000000000019</v>
      </c>
      <c r="I2327" s="2">
        <f>'Moving Avg'!H2327</f>
        <v>0.67229999999999945</v>
      </c>
      <c r="J2327" s="6" t="str">
        <f>OBV!F2327</f>
        <v>BULLISH</v>
      </c>
      <c r="K2327" s="6" t="str">
        <f>OBV!G2327</f>
        <v>NEUTRAL</v>
      </c>
      <c r="L2327" s="6" t="str">
        <f>OBV!H2327</f>
        <v>CONFIRMED BULLISH</v>
      </c>
    </row>
    <row r="2328" spans="1:12" ht="13.5" x14ac:dyDescent="0.25">
      <c r="A2328" s="3">
        <f>RSI!A2328</f>
        <v>45693</v>
      </c>
      <c r="B2328" s="2">
        <f>RSI!B2328</f>
        <v>0.72</v>
      </c>
      <c r="C2328" s="2">
        <f>RSI!I2328</f>
        <v>69.630408039013332</v>
      </c>
      <c r="D2328" s="2">
        <f>MACD!E2328</f>
        <v>-5.4817888414764981E-2</v>
      </c>
      <c r="E2328" s="2">
        <f>MACD!F2328</f>
        <v>-2.9430109816802913E-2</v>
      </c>
      <c r="F2328" s="2">
        <f>'Moving Avg'!D2328</f>
        <v>0.71399999999999986</v>
      </c>
      <c r="G2328" s="2">
        <f>'Moving Avg'!F2328</f>
        <v>0.64450000000000007</v>
      </c>
      <c r="H2328" s="2">
        <f>'Moving Avg'!G2328</f>
        <v>0.66080000000000017</v>
      </c>
      <c r="I2328" s="2">
        <f>'Moving Avg'!H2328</f>
        <v>0.67224999999999957</v>
      </c>
      <c r="J2328" s="6" t="str">
        <f>OBV!F2328</f>
        <v>BULLISH</v>
      </c>
      <c r="K2328" s="6" t="str">
        <f>OBV!G2328</f>
        <v>NEUTRAL</v>
      </c>
      <c r="L2328" s="6" t="str">
        <f>OBV!H2328</f>
        <v>CONFIRMED BULLISH</v>
      </c>
    </row>
    <row r="2329" spans="1:12" ht="13.5" x14ac:dyDescent="0.25">
      <c r="A2329" s="3">
        <f>RSI!A2329</f>
        <v>45694</v>
      </c>
      <c r="B2329" s="2">
        <f>RSI!B2329</f>
        <v>0.72</v>
      </c>
      <c r="C2329" s="2">
        <f>RSI!I2329</f>
        <v>69.630408039013332</v>
      </c>
      <c r="D2329" s="2">
        <f>MACD!E2329</f>
        <v>-5.5612106678230244E-2</v>
      </c>
      <c r="E2329" s="2">
        <f>MACD!F2329</f>
        <v>-3.4666509189088382E-2</v>
      </c>
      <c r="F2329" s="2">
        <f>'Moving Avg'!D2329</f>
        <v>0.71599999999999986</v>
      </c>
      <c r="G2329" s="2">
        <f>'Moving Avg'!F2329</f>
        <v>0.65050000000000008</v>
      </c>
      <c r="H2329" s="2">
        <f>'Moving Avg'!G2329</f>
        <v>0.66160000000000008</v>
      </c>
      <c r="I2329" s="2">
        <f>'Moving Avg'!H2329</f>
        <v>0.67214999999999947</v>
      </c>
      <c r="J2329" s="6" t="str">
        <f>OBV!F2329</f>
        <v>BULLISH</v>
      </c>
      <c r="K2329" s="6" t="str">
        <f>OBV!G2329</f>
        <v>NEUTRAL</v>
      </c>
      <c r="L2329" s="6" t="str">
        <f>OBV!H2329</f>
        <v>CONFIRMED BULLISH</v>
      </c>
    </row>
    <row r="2330" spans="1:12" ht="13.5" x14ac:dyDescent="0.25">
      <c r="A2330" s="3">
        <f>RSI!A2330</f>
        <v>45695</v>
      </c>
      <c r="B2330" s="2">
        <f>RSI!B2330</f>
        <v>0.72</v>
      </c>
      <c r="C2330" s="2">
        <f>RSI!I2330</f>
        <v>69.630408039013332</v>
      </c>
      <c r="D2330" s="2">
        <f>MACD!E2330</f>
        <v>-5.5087780740167624E-2</v>
      </c>
      <c r="E2330" s="2">
        <f>MACD!F2330</f>
        <v>-3.875076349930423E-2</v>
      </c>
      <c r="F2330" s="2">
        <f>'Moving Avg'!D2330</f>
        <v>0.71599999999999986</v>
      </c>
      <c r="G2330" s="2">
        <f>'Moving Avg'!F2330</f>
        <v>0.65600000000000014</v>
      </c>
      <c r="H2330" s="2">
        <f>'Moving Avg'!G2330</f>
        <v>0.66220000000000001</v>
      </c>
      <c r="I2330" s="2">
        <f>'Moving Avg'!H2330</f>
        <v>0.67204999999999959</v>
      </c>
      <c r="J2330" s="6" t="str">
        <f>OBV!F2330</f>
        <v>BEARISH</v>
      </c>
      <c r="K2330" s="6" t="str">
        <f>OBV!G2330</f>
        <v>NEUTRAL</v>
      </c>
      <c r="L2330" s="6" t="str">
        <f>OBV!H2330</f>
        <v>NEUTRAL</v>
      </c>
    </row>
    <row r="2331" spans="1:12" ht="13.5" x14ac:dyDescent="0.25">
      <c r="A2331" s="3">
        <f>RSI!A2331</f>
        <v>45698</v>
      </c>
      <c r="B2331" s="2">
        <f>RSI!B2331</f>
        <v>0.72</v>
      </c>
      <c r="C2331" s="2">
        <f>RSI!I2331</f>
        <v>69.630408039013332</v>
      </c>
      <c r="D2331" s="2">
        <f>MACD!E2331</f>
        <v>-5.1883960922709194E-2</v>
      </c>
      <c r="E2331" s="2">
        <f>MACD!F2331</f>
        <v>-4.137740298398522E-2</v>
      </c>
      <c r="F2331" s="2">
        <f>'Moving Avg'!D2331</f>
        <v>0.71599999999999986</v>
      </c>
      <c r="G2331" s="2">
        <f>'Moving Avg'!F2331</f>
        <v>0.66200000000000014</v>
      </c>
      <c r="H2331" s="2">
        <f>'Moving Avg'!G2331</f>
        <v>0.66280000000000006</v>
      </c>
      <c r="I2331" s="2">
        <f>'Moving Avg'!H2331</f>
        <v>0.67204999999999959</v>
      </c>
      <c r="J2331" s="6" t="str">
        <f>OBV!F2331</f>
        <v>BEARISH</v>
      </c>
      <c r="K2331" s="6" t="str">
        <f>OBV!G2331</f>
        <v>NEUTRAL</v>
      </c>
      <c r="L2331" s="6" t="str">
        <f>OBV!H2331</f>
        <v>NEUTRAL</v>
      </c>
    </row>
    <row r="2332" spans="1:12" ht="13.5" x14ac:dyDescent="0.25">
      <c r="A2332" s="3">
        <f>RSI!A2332</f>
        <v>45699</v>
      </c>
      <c r="B2332" s="2">
        <f>RSI!B2332</f>
        <v>0.74</v>
      </c>
      <c r="C2332" s="2">
        <f>RSI!I2332</f>
        <v>73.985685945575909</v>
      </c>
      <c r="D2332" s="2">
        <f>MACD!E2332</f>
        <v>-4.7870894559484234E-2</v>
      </c>
      <c r="E2332" s="2">
        <f>MACD!F2332</f>
        <v>-4.2676101299085022E-2</v>
      </c>
      <c r="F2332" s="2">
        <f>'Moving Avg'!D2332</f>
        <v>0.72399999999999998</v>
      </c>
      <c r="G2332" s="2">
        <f>'Moving Avg'!F2332</f>
        <v>0.66900000000000015</v>
      </c>
      <c r="H2332" s="2">
        <f>'Moving Avg'!G2332</f>
        <v>0.66400000000000003</v>
      </c>
      <c r="I2332" s="2">
        <f>'Moving Avg'!H2332</f>
        <v>0.67219999999999958</v>
      </c>
      <c r="J2332" s="6" t="str">
        <f>OBV!F2332</f>
        <v>BULLISH</v>
      </c>
      <c r="K2332" s="6" t="str">
        <f>OBV!G2332</f>
        <v>NEUTRAL</v>
      </c>
      <c r="L2332" s="6" t="str">
        <f>OBV!H2332</f>
        <v>CONFIRMED BULLISH</v>
      </c>
    </row>
    <row r="2333" spans="1:12" ht="13.5" x14ac:dyDescent="0.25">
      <c r="A2333" s="3">
        <f>RSI!A2333</f>
        <v>45700</v>
      </c>
      <c r="B2333" s="2">
        <f>RSI!B2333</f>
        <v>0.77</v>
      </c>
      <c r="C2333" s="2">
        <f>RSI!I2333</f>
        <v>78.87867292098106</v>
      </c>
      <c r="D2333" s="2">
        <f>MACD!E2333</f>
        <v>-4.247181527707744E-2</v>
      </c>
      <c r="E2333" s="2">
        <f>MACD!F2333</f>
        <v>-4.2635244094683507E-2</v>
      </c>
      <c r="F2333" s="2">
        <f>'Moving Avg'!D2333</f>
        <v>0.7340000000000001</v>
      </c>
      <c r="G2333" s="2">
        <f>'Moving Avg'!F2333</f>
        <v>0.67749999999999999</v>
      </c>
      <c r="H2333" s="2">
        <f>'Moving Avg'!G2333</f>
        <v>0.66580000000000017</v>
      </c>
      <c r="I2333" s="2">
        <f>'Moving Avg'!H2333</f>
        <v>0.67234999999999956</v>
      </c>
      <c r="J2333" s="6" t="str">
        <f>OBV!F2333</f>
        <v>BULLISH</v>
      </c>
      <c r="K2333" s="6" t="str">
        <f>OBV!G2333</f>
        <v>NEUTRAL</v>
      </c>
      <c r="L2333" s="6" t="str">
        <f>OBV!H2333</f>
        <v>CONFIRMED BULLISH</v>
      </c>
    </row>
    <row r="2334" spans="1:12" ht="13.5" x14ac:dyDescent="0.25">
      <c r="A2334" s="3">
        <f>RSI!A2334</f>
        <v>45701</v>
      </c>
      <c r="B2334" s="2">
        <f>RSI!B2334</f>
        <v>0.8</v>
      </c>
      <c r="C2334" s="2">
        <f>RSI!I2334</f>
        <v>82.43631330054653</v>
      </c>
      <c r="D2334" s="2">
        <f>MACD!E2334</f>
        <v>-4.0663741021321975E-2</v>
      </c>
      <c r="E2334" s="2">
        <f>MACD!F2334</f>
        <v>-4.22409434800112E-2</v>
      </c>
      <c r="F2334" s="2">
        <f>'Moving Avg'!D2334</f>
        <v>0.75</v>
      </c>
      <c r="G2334" s="2">
        <f>'Moving Avg'!F2334</f>
        <v>0.68750000000000011</v>
      </c>
      <c r="H2334" s="2">
        <f>'Moving Avg'!G2334</f>
        <v>0.66799999999999993</v>
      </c>
      <c r="I2334" s="2">
        <f>'Moving Avg'!H2334</f>
        <v>0.67249999999999976</v>
      </c>
      <c r="J2334" s="6" t="str">
        <f>OBV!F2334</f>
        <v>BULLISH</v>
      </c>
      <c r="K2334" s="6" t="str">
        <f>OBV!G2334</f>
        <v>NEUTRAL</v>
      </c>
      <c r="L2334" s="6" t="str">
        <f>OBV!H2334</f>
        <v>CONFIRMED BULLISH</v>
      </c>
    </row>
    <row r="2335" spans="1:12" ht="13.5" x14ac:dyDescent="0.25">
      <c r="A2335" s="3">
        <f>RSI!A2335</f>
        <v>45702</v>
      </c>
      <c r="B2335" s="2">
        <f>RSI!B2335</f>
        <v>0.83</v>
      </c>
      <c r="C2335" s="2">
        <f>RSI!I2335</f>
        <v>85.133096582404335</v>
      </c>
      <c r="D2335" s="2">
        <f>MACD!E2335</f>
        <v>-4.049315588052993E-2</v>
      </c>
      <c r="E2335" s="2">
        <f>MACD!F2335</f>
        <v>-4.1891385960114949E-2</v>
      </c>
      <c r="F2335" s="2">
        <f>'Moving Avg'!D2335</f>
        <v>0.77200000000000002</v>
      </c>
      <c r="G2335" s="2">
        <f>'Moving Avg'!F2335</f>
        <v>0.69900000000000007</v>
      </c>
      <c r="H2335" s="2">
        <f>'Moving Avg'!G2335</f>
        <v>0.67059999999999986</v>
      </c>
      <c r="I2335" s="2">
        <f>'Moving Avg'!H2335</f>
        <v>0.67279999999999973</v>
      </c>
      <c r="J2335" s="6" t="str">
        <f>OBV!F2335</f>
        <v>BULLISH</v>
      </c>
      <c r="K2335" s="6" t="str">
        <f>OBV!G2335</f>
        <v>STRONG</v>
      </c>
      <c r="L2335" s="6" t="str">
        <f>OBV!H2335</f>
        <v>CONFIRMED BULLISH</v>
      </c>
    </row>
    <row r="2336" spans="1:12" ht="13.5" x14ac:dyDescent="0.25">
      <c r="A2336" s="3">
        <f>RSI!A2336</f>
        <v>45705</v>
      </c>
      <c r="B2336" s="2">
        <f>RSI!B2336</f>
        <v>0.86</v>
      </c>
      <c r="C2336" s="2">
        <f>RSI!I2336</f>
        <v>87.242587447613261</v>
      </c>
      <c r="D2336" s="2">
        <f>MACD!E2336</f>
        <v>-4.3373829563607025E-2</v>
      </c>
      <c r="E2336" s="2">
        <f>MACD!F2336</f>
        <v>-4.2187874680813364E-2</v>
      </c>
      <c r="F2336" s="2">
        <f>'Moving Avg'!D2336</f>
        <v>0.8</v>
      </c>
      <c r="G2336" s="2">
        <f>'Moving Avg'!F2336</f>
        <v>0.71250000000000013</v>
      </c>
      <c r="H2336" s="2">
        <f>'Moving Avg'!G2336</f>
        <v>0.67399999999999982</v>
      </c>
      <c r="I2336" s="2">
        <f>'Moving Avg'!H2336</f>
        <v>0.67334999999999989</v>
      </c>
      <c r="J2336" s="6" t="str">
        <f>OBV!F2336</f>
        <v>BULLISH</v>
      </c>
      <c r="K2336" s="6" t="str">
        <f>OBV!G2336</f>
        <v>STRONG</v>
      </c>
      <c r="L2336" s="6" t="str">
        <f>OBV!H2336</f>
        <v>CONFIRMED BULLISH</v>
      </c>
    </row>
    <row r="2337" spans="1:12" ht="13.5" x14ac:dyDescent="0.25">
      <c r="A2337" s="3">
        <f>RSI!A2337</f>
        <v>45706</v>
      </c>
      <c r="B2337" s="2">
        <f>RSI!B2337</f>
        <v>0.89</v>
      </c>
      <c r="C2337" s="2">
        <f>RSI!I2337</f>
        <v>88.933604542697509</v>
      </c>
      <c r="D2337" s="2">
        <f>MACD!E2337</f>
        <v>-5.2031065872985338E-2</v>
      </c>
      <c r="E2337" s="2">
        <f>MACD!F2337</f>
        <v>-4.4156512919247763E-2</v>
      </c>
      <c r="F2337" s="2">
        <f>'Moving Avg'!D2337</f>
        <v>0.82999999999999985</v>
      </c>
      <c r="G2337" s="2">
        <f>'Moving Avg'!F2337</f>
        <v>0.72750000000000015</v>
      </c>
      <c r="H2337" s="2">
        <f>'Moving Avg'!G2337</f>
        <v>0.67779999999999985</v>
      </c>
      <c r="I2337" s="2">
        <f>'Moving Avg'!H2337</f>
        <v>0.67414999999999992</v>
      </c>
      <c r="J2337" s="6" t="str">
        <f>OBV!F2337</f>
        <v>BULLISH</v>
      </c>
      <c r="K2337" s="6" t="str">
        <f>OBV!G2337</f>
        <v>STRONG</v>
      </c>
      <c r="L2337" s="6" t="str">
        <f>OBV!H2337</f>
        <v>CONFIRMED BULLISH</v>
      </c>
    </row>
    <row r="2338" spans="1:12" ht="13.5" x14ac:dyDescent="0.25">
      <c r="A2338" s="3">
        <f>RSI!A2338</f>
        <v>45707</v>
      </c>
      <c r="B2338" s="2">
        <f>RSI!B2338</f>
        <v>0.93</v>
      </c>
      <c r="C2338" s="2">
        <f>RSI!I2338</f>
        <v>90.703091530024622</v>
      </c>
      <c r="D2338" s="2">
        <f>MACD!E2338</f>
        <v>-6.0272136304857393E-2</v>
      </c>
      <c r="E2338" s="2">
        <f>MACD!F2338</f>
        <v>-4.7379637596369692E-2</v>
      </c>
      <c r="F2338" s="2">
        <f>'Moving Avg'!D2338</f>
        <v>0.86199999999999988</v>
      </c>
      <c r="G2338" s="2">
        <f>'Moving Avg'!F2338</f>
        <v>0.74350000000000005</v>
      </c>
      <c r="H2338" s="2">
        <f>'Moving Avg'!G2338</f>
        <v>0.68239999999999978</v>
      </c>
      <c r="I2338" s="2">
        <f>'Moving Avg'!H2338</f>
        <v>0.67519999999999991</v>
      </c>
      <c r="J2338" s="6" t="str">
        <f>OBV!F2338</f>
        <v>BULLISH</v>
      </c>
      <c r="K2338" s="6" t="str">
        <f>OBV!G2338</f>
        <v>STRONG</v>
      </c>
      <c r="L2338" s="6" t="str">
        <f>OBV!H2338</f>
        <v>CONFIRMED BULLISH</v>
      </c>
    </row>
    <row r="2339" spans="1:12" ht="13.5" x14ac:dyDescent="0.25">
      <c r="A2339" s="3">
        <f>RSI!A2339</f>
        <v>45708</v>
      </c>
      <c r="B2339" s="2">
        <f>RSI!B2339</f>
        <v>0.97</v>
      </c>
      <c r="C2339" s="2">
        <f>RSI!I2339</f>
        <v>92.068818161065465</v>
      </c>
      <c r="D2339" s="2">
        <f>MACD!E2339</f>
        <v>-7.1398078822080713E-2</v>
      </c>
      <c r="E2339" s="2">
        <f>MACD!F2339</f>
        <v>-5.2183325841511898E-2</v>
      </c>
      <c r="F2339" s="2">
        <f>'Moving Avg'!D2339</f>
        <v>0.89600000000000013</v>
      </c>
      <c r="G2339" s="2">
        <f>'Moving Avg'!F2339</f>
        <v>0.76050000000000006</v>
      </c>
      <c r="H2339" s="2">
        <f>'Moving Avg'!G2339</f>
        <v>0.68799999999999972</v>
      </c>
      <c r="I2339" s="2">
        <f>'Moving Avg'!H2339</f>
        <v>0.67644999999999977</v>
      </c>
      <c r="J2339" s="6" t="str">
        <f>OBV!F2339</f>
        <v>BULLISH</v>
      </c>
      <c r="K2339" s="6" t="str">
        <f>OBV!G2339</f>
        <v>STRONG</v>
      </c>
      <c r="L2339" s="6" t="str">
        <f>OBV!H2339</f>
        <v>CONFIRMED BULLISH</v>
      </c>
    </row>
    <row r="2340" spans="1:12" ht="13.5" x14ac:dyDescent="0.25">
      <c r="A2340" s="3">
        <f>RSI!A2340</f>
        <v>45709</v>
      </c>
      <c r="B2340" s="2">
        <f>RSI!B2340</f>
        <v>0.93</v>
      </c>
      <c r="C2340" s="2">
        <f>RSI!I2340</f>
        <v>79.492936389345147</v>
      </c>
      <c r="D2340" s="2">
        <f>MACD!E2340</f>
        <v>-7.9187371918798877E-2</v>
      </c>
      <c r="E2340" s="2">
        <f>MACD!F2340</f>
        <v>-5.7584135056969299E-2</v>
      </c>
      <c r="F2340" s="2">
        <f>'Moving Avg'!D2340</f>
        <v>0.91600000000000004</v>
      </c>
      <c r="G2340" s="2">
        <f>'Moving Avg'!F2340</f>
        <v>0.77499999999999991</v>
      </c>
      <c r="H2340" s="2">
        <f>'Moving Avg'!G2340</f>
        <v>0.69299999999999973</v>
      </c>
      <c r="I2340" s="2">
        <f>'Moving Avg'!H2340</f>
        <v>0.67749999999999988</v>
      </c>
      <c r="J2340" s="6" t="str">
        <f>OBV!F2340</f>
        <v>BEARISH</v>
      </c>
      <c r="K2340" s="6" t="str">
        <f>OBV!G2340</f>
        <v>WEAK</v>
      </c>
      <c r="L2340" s="6" t="str">
        <f>OBV!H2340</f>
        <v>BEARISH DIVERGENCE</v>
      </c>
    </row>
    <row r="2341" spans="1:12" ht="13.5" x14ac:dyDescent="0.25">
      <c r="A2341" s="3">
        <f>RSI!A2341</f>
        <v>45712</v>
      </c>
      <c r="B2341" s="2">
        <f>RSI!B2341</f>
        <v>0.97</v>
      </c>
      <c r="C2341" s="2">
        <f>RSI!I2341</f>
        <v>82.122677710138078</v>
      </c>
      <c r="D2341" s="2">
        <f>MACD!E2341</f>
        <v>-8.9743799593791196E-2</v>
      </c>
      <c r="E2341" s="2">
        <f>MACD!F2341</f>
        <v>-6.4016067964333678E-2</v>
      </c>
      <c r="F2341" s="2">
        <f>'Moving Avg'!D2341</f>
        <v>0.93800000000000006</v>
      </c>
      <c r="G2341" s="2">
        <f>'Moving Avg'!F2341</f>
        <v>0.79049999999999998</v>
      </c>
      <c r="H2341" s="2">
        <f>'Moving Avg'!G2341</f>
        <v>0.6983999999999998</v>
      </c>
      <c r="I2341" s="2">
        <f>'Moving Avg'!H2341</f>
        <v>0.67864999999999975</v>
      </c>
      <c r="J2341" s="6" t="str">
        <f>OBV!F2341</f>
        <v>BEARISH</v>
      </c>
      <c r="K2341" s="6" t="str">
        <f>OBV!G2341</f>
        <v>WEAK</v>
      </c>
      <c r="L2341" s="6" t="str">
        <f>OBV!H2341</f>
        <v>BEARISH DIVERGENCE</v>
      </c>
    </row>
    <row r="2342" spans="1:12" ht="13.5" x14ac:dyDescent="0.25">
      <c r="A2342" s="3">
        <f>RSI!A2342</f>
        <v>45713</v>
      </c>
      <c r="B2342" s="2">
        <f>RSI!B2342</f>
        <v>1.01</v>
      </c>
      <c r="C2342" s="2">
        <f>RSI!I2342</f>
        <v>84.2919607158465</v>
      </c>
      <c r="D2342" s="2">
        <f>MACD!E2342</f>
        <v>-9.9726826409311853E-2</v>
      </c>
      <c r="E2342" s="2">
        <f>MACD!F2342</f>
        <v>-7.1158219653329316E-2</v>
      </c>
      <c r="F2342" s="2">
        <f>'Moving Avg'!D2342</f>
        <v>0.96199999999999997</v>
      </c>
      <c r="G2342" s="2">
        <f>'Moving Avg'!F2342</f>
        <v>0.80700000000000005</v>
      </c>
      <c r="H2342" s="2">
        <f>'Moving Avg'!G2342</f>
        <v>0.70459999999999967</v>
      </c>
      <c r="I2342" s="2">
        <f>'Moving Avg'!H2342</f>
        <v>0.67999999999999972</v>
      </c>
      <c r="J2342" s="6" t="str">
        <f>OBV!F2342</f>
        <v>BEARISH</v>
      </c>
      <c r="K2342" s="6" t="str">
        <f>OBV!G2342</f>
        <v>WEAK</v>
      </c>
      <c r="L2342" s="6" t="str">
        <f>OBV!H2342</f>
        <v>BEARISH DIVERGENCE</v>
      </c>
    </row>
    <row r="2343" spans="1:12" ht="13.5" x14ac:dyDescent="0.25">
      <c r="A2343" s="3">
        <f>RSI!A2343</f>
        <v>45714</v>
      </c>
      <c r="B2343" s="2">
        <f>RSI!B2343</f>
        <v>1.05</v>
      </c>
      <c r="C2343" s="2">
        <f>RSI!I2343</f>
        <v>86.107400851850414</v>
      </c>
      <c r="D2343" s="2">
        <f>MACD!E2343</f>
        <v>-0.1078362995393144</v>
      </c>
      <c r="E2343" s="2">
        <f>MACD!F2343</f>
        <v>-7.8493835630526337E-2</v>
      </c>
      <c r="F2343" s="2">
        <f>'Moving Avg'!D2343</f>
        <v>0.98599999999999999</v>
      </c>
      <c r="G2343" s="2">
        <f>'Moving Avg'!F2343</f>
        <v>0.82400000000000007</v>
      </c>
      <c r="H2343" s="2">
        <f>'Moving Avg'!G2343</f>
        <v>0.71219999999999961</v>
      </c>
      <c r="I2343" s="2">
        <f>'Moving Avg'!H2343</f>
        <v>0.68159999999999965</v>
      </c>
      <c r="J2343" s="6" t="str">
        <f>OBV!F2343</f>
        <v>BEARISH</v>
      </c>
      <c r="K2343" s="6" t="str">
        <f>OBV!G2343</f>
        <v>WEAK</v>
      </c>
      <c r="L2343" s="6" t="str">
        <f>OBV!H2343</f>
        <v>BEARISH DIVERGENCE</v>
      </c>
    </row>
    <row r="2344" spans="1:12" ht="13.5" x14ac:dyDescent="0.25">
      <c r="A2344" s="3">
        <f>RSI!A2344</f>
        <v>45715</v>
      </c>
      <c r="B2344" s="2">
        <f>RSI!B2344</f>
        <v>1.0900000000000001</v>
      </c>
      <c r="C2344" s="2">
        <f>RSI!I2344</f>
        <v>87.645139354322254</v>
      </c>
      <c r="D2344" s="2">
        <f>MACD!E2344</f>
        <v>-0.11449943319342692</v>
      </c>
      <c r="E2344" s="2">
        <f>MACD!F2344</f>
        <v>-8.569495514310646E-2</v>
      </c>
      <c r="F2344" s="2">
        <f>'Moving Avg'!D2344</f>
        <v>1.01</v>
      </c>
      <c r="G2344" s="2">
        <f>'Moving Avg'!F2344</f>
        <v>0.84299999999999997</v>
      </c>
      <c r="H2344" s="2">
        <f>'Moving Avg'!G2344</f>
        <v>0.72019999999999973</v>
      </c>
      <c r="I2344" s="2">
        <f>'Moving Avg'!H2344</f>
        <v>0.68339999999999956</v>
      </c>
      <c r="J2344" s="6" t="str">
        <f>OBV!F2344</f>
        <v>BULLISH</v>
      </c>
      <c r="K2344" s="6" t="str">
        <f>OBV!G2344</f>
        <v>NEUTRAL</v>
      </c>
      <c r="L2344" s="6" t="str">
        <f>OBV!H2344</f>
        <v>CONFIRMED BULLISH</v>
      </c>
    </row>
    <row r="2345" spans="1:12" ht="13.5" x14ac:dyDescent="0.25">
      <c r="A2345" s="3">
        <f>RSI!A2345</f>
        <v>45716</v>
      </c>
      <c r="B2345" s="2">
        <f>RSI!B2345</f>
        <v>1.0900000000000001</v>
      </c>
      <c r="C2345" s="2">
        <f>RSI!I2345</f>
        <v>87.645139354322254</v>
      </c>
      <c r="D2345" s="2">
        <f>MACD!E2345</f>
        <v>-0.11710445889743615</v>
      </c>
      <c r="E2345" s="2">
        <f>MACD!F2345</f>
        <v>-9.1976855893972392E-2</v>
      </c>
      <c r="F2345" s="2">
        <f>'Moving Avg'!D2345</f>
        <v>1.042</v>
      </c>
      <c r="G2345" s="2">
        <f>'Moving Avg'!F2345</f>
        <v>0.86150000000000004</v>
      </c>
      <c r="H2345" s="2">
        <f>'Moving Avg'!G2345</f>
        <v>0.72819999999999974</v>
      </c>
      <c r="I2345" s="2">
        <f>'Moving Avg'!H2345</f>
        <v>0.6851999999999997</v>
      </c>
      <c r="J2345" s="6" t="str">
        <f>OBV!F2345</f>
        <v>BULLISH</v>
      </c>
      <c r="K2345" s="6" t="str">
        <f>OBV!G2345</f>
        <v>STRONG</v>
      </c>
      <c r="L2345" s="6" t="str">
        <f>OBV!H2345</f>
        <v>CONFIRMED BULLISH</v>
      </c>
    </row>
    <row r="2346" spans="1:12" ht="13.5" x14ac:dyDescent="0.25">
      <c r="A2346" s="3">
        <f>RSI!A2346</f>
        <v>45719</v>
      </c>
      <c r="B2346" s="2">
        <f>RSI!B2346</f>
        <v>1.1299999999999999</v>
      </c>
      <c r="C2346" s="2">
        <f>RSI!I2346</f>
        <v>89.050714675878609</v>
      </c>
      <c r="D2346" s="2">
        <f>MACD!E2346</f>
        <v>-0.11912145101428162</v>
      </c>
      <c r="E2346" s="2">
        <f>MACD!F2346</f>
        <v>-9.7405774918034246E-2</v>
      </c>
      <c r="F2346" s="2">
        <f>'Moving Avg'!D2346</f>
        <v>1.0740000000000001</v>
      </c>
      <c r="G2346" s="2">
        <f>'Moving Avg'!F2346</f>
        <v>0.88200000000000001</v>
      </c>
      <c r="H2346" s="2">
        <f>'Moving Avg'!G2346</f>
        <v>0.73699999999999988</v>
      </c>
      <c r="I2346" s="2">
        <f>'Moving Avg'!H2346</f>
        <v>0.68719999999999959</v>
      </c>
      <c r="J2346" s="6" t="str">
        <f>OBV!F2346</f>
        <v>BULLISH</v>
      </c>
      <c r="K2346" s="6" t="str">
        <f>OBV!G2346</f>
        <v>STRONG</v>
      </c>
      <c r="L2346" s="6" t="str">
        <f>OBV!H2346</f>
        <v>CONFIRMED BULLISH</v>
      </c>
    </row>
    <row r="2347" spans="1:12" ht="13.5" x14ac:dyDescent="0.25">
      <c r="A2347" s="3">
        <f>RSI!A2347</f>
        <v>45720</v>
      </c>
      <c r="B2347" s="2">
        <f>RSI!B2347</f>
        <v>1.1499999999999999</v>
      </c>
      <c r="C2347" s="2">
        <f>RSI!I2347</f>
        <v>89.682741172421231</v>
      </c>
      <c r="D2347" s="2">
        <f>MACD!E2347</f>
        <v>-0.11928722602304331</v>
      </c>
      <c r="E2347" s="2">
        <f>MACD!F2347</f>
        <v>-0.10178206513903607</v>
      </c>
      <c r="F2347" s="2">
        <f>'Moving Avg'!D2347</f>
        <v>1.1019999999999999</v>
      </c>
      <c r="G2347" s="2">
        <f>'Moving Avg'!F2347</f>
        <v>0.90449999999999997</v>
      </c>
      <c r="H2347" s="2">
        <f>'Moving Avg'!G2347</f>
        <v>0.74639999999999984</v>
      </c>
      <c r="I2347" s="2">
        <f>'Moving Avg'!H2347</f>
        <v>0.6892499999999997</v>
      </c>
      <c r="J2347" s="6" t="str">
        <f>OBV!F2347</f>
        <v>BULLISH</v>
      </c>
      <c r="K2347" s="6" t="str">
        <f>OBV!G2347</f>
        <v>STRONG</v>
      </c>
      <c r="L2347" s="6" t="str">
        <f>OBV!H2347</f>
        <v>CONFIRMED BULLISH</v>
      </c>
    </row>
    <row r="2348" spans="1:12" ht="13.5" x14ac:dyDescent="0.25">
      <c r="A2348" s="3">
        <f>RSI!A2348</f>
        <v>45721</v>
      </c>
      <c r="B2348" s="2">
        <f>RSI!B2348</f>
        <v>1.1499999999999999</v>
      </c>
      <c r="C2348" s="2">
        <f>RSI!I2348</f>
        <v>89.682741172421231</v>
      </c>
      <c r="D2348" s="2">
        <f>MACD!E2348</f>
        <v>-0.11486682494987321</v>
      </c>
      <c r="E2348" s="2">
        <f>MACD!F2348</f>
        <v>-0.1043990171012035</v>
      </c>
      <c r="F2348" s="2">
        <f>'Moving Avg'!D2348</f>
        <v>1.1219999999999999</v>
      </c>
      <c r="G2348" s="2">
        <f>'Moving Avg'!F2348</f>
        <v>0.92599999999999993</v>
      </c>
      <c r="H2348" s="2">
        <f>'Moving Avg'!G2348</f>
        <v>0.75599999999999989</v>
      </c>
      <c r="I2348" s="2">
        <f>'Moving Avg'!H2348</f>
        <v>0.69129999999999969</v>
      </c>
      <c r="J2348" s="6" t="str">
        <f>OBV!F2348</f>
        <v>BULLISH</v>
      </c>
      <c r="K2348" s="6" t="str">
        <f>OBV!G2348</f>
        <v>STRONG</v>
      </c>
      <c r="L2348" s="6" t="str">
        <f>OBV!H2348</f>
        <v>CONFIRMED BULLISH</v>
      </c>
    </row>
    <row r="2349" spans="1:12" ht="13.5" x14ac:dyDescent="0.25">
      <c r="A2349" s="3">
        <f>RSI!A2349</f>
        <v>45722</v>
      </c>
      <c r="B2349" s="2">
        <f>RSI!B2349</f>
        <v>1.17</v>
      </c>
      <c r="C2349" s="2">
        <f>RSI!I2349</f>
        <v>90.330094115136276</v>
      </c>
      <c r="D2349" s="2">
        <f>MACD!E2349</f>
        <v>-0.10792928194439955</v>
      </c>
      <c r="E2349" s="2">
        <f>MACD!F2349</f>
        <v>-0.10510507006984272</v>
      </c>
      <c r="F2349" s="2">
        <f>'Moving Avg'!D2349</f>
        <v>1.1379999999999999</v>
      </c>
      <c r="G2349" s="2">
        <f>'Moving Avg'!F2349</f>
        <v>0.9484999999999999</v>
      </c>
      <c r="H2349" s="2">
        <f>'Moving Avg'!G2349</f>
        <v>0.7659999999999999</v>
      </c>
      <c r="I2349" s="2">
        <f>'Moving Avg'!H2349</f>
        <v>0.69344999999999957</v>
      </c>
      <c r="J2349" s="6" t="str">
        <f>OBV!F2349</f>
        <v>BULLISH</v>
      </c>
      <c r="K2349" s="6" t="str">
        <f>OBV!G2349</f>
        <v>STRONG</v>
      </c>
      <c r="L2349" s="6" t="str">
        <f>OBV!H2349</f>
        <v>CONFIRMED BULLISH</v>
      </c>
    </row>
    <row r="2350" spans="1:12" ht="13.5" x14ac:dyDescent="0.25">
      <c r="A2350" s="3">
        <f>RSI!A2350</f>
        <v>45723</v>
      </c>
      <c r="B2350" s="2">
        <f>RSI!B2350</f>
        <v>1.22</v>
      </c>
      <c r="C2350" s="2">
        <f>RSI!I2350</f>
        <v>91.727543219542966</v>
      </c>
      <c r="D2350" s="2">
        <f>MACD!E2350</f>
        <v>-0.11340067381253949</v>
      </c>
      <c r="E2350" s="2">
        <f>MACD!F2350</f>
        <v>-0.10676419081838208</v>
      </c>
      <c r="F2350" s="2">
        <f>'Moving Avg'!D2350</f>
        <v>1.1639999999999999</v>
      </c>
      <c r="G2350" s="2">
        <f>'Moving Avg'!F2350</f>
        <v>0.97349999999999992</v>
      </c>
      <c r="H2350" s="2">
        <f>'Moving Avg'!G2350</f>
        <v>0.77719999999999989</v>
      </c>
      <c r="I2350" s="2">
        <f>'Moving Avg'!H2350</f>
        <v>0.69589999999999963</v>
      </c>
      <c r="J2350" s="6" t="str">
        <f>OBV!F2350</f>
        <v>BULLISH</v>
      </c>
      <c r="K2350" s="6" t="str">
        <f>OBV!G2350</f>
        <v>STRONG</v>
      </c>
      <c r="L2350" s="6" t="str">
        <f>OBV!H2350</f>
        <v>CONFIRMED BULLISH</v>
      </c>
    </row>
    <row r="2351" spans="1:12" ht="13.5" x14ac:dyDescent="0.25">
      <c r="A2351" s="3">
        <f>RSI!A2351</f>
        <v>45726</v>
      </c>
      <c r="B2351" s="2">
        <f>RSI!B2351</f>
        <v>1.27</v>
      </c>
      <c r="C2351" s="2">
        <f>RSI!I2351</f>
        <v>92.841615698294959</v>
      </c>
      <c r="D2351" s="2">
        <f>MACD!E2351</f>
        <v>-0.11724976232675144</v>
      </c>
      <c r="E2351" s="2">
        <f>MACD!F2351</f>
        <v>-0.10886130512005596</v>
      </c>
      <c r="F2351" s="2">
        <f>'Moving Avg'!D2351</f>
        <v>1.1919999999999997</v>
      </c>
      <c r="G2351" s="2">
        <f>'Moving Avg'!F2351</f>
        <v>1.0009999999999999</v>
      </c>
      <c r="H2351" s="2">
        <f>'Moving Avg'!G2351</f>
        <v>0.78939999999999999</v>
      </c>
      <c r="I2351" s="2">
        <f>'Moving Avg'!H2351</f>
        <v>0.69859999999999967</v>
      </c>
      <c r="J2351" s="6" t="str">
        <f>OBV!F2351</f>
        <v>BULLISH</v>
      </c>
      <c r="K2351" s="6" t="str">
        <f>OBV!G2351</f>
        <v>STRONG</v>
      </c>
      <c r="L2351" s="6" t="str">
        <f>OBV!H2351</f>
        <v>CONFIRMED BULLISH</v>
      </c>
    </row>
    <row r="2352" spans="1:12" ht="13.5" x14ac:dyDescent="0.25">
      <c r="A2352" s="3">
        <f>RSI!A2352</f>
        <v>45727</v>
      </c>
      <c r="B2352" s="2">
        <f>RSI!B2352</f>
        <v>1.3</v>
      </c>
      <c r="C2352" s="2">
        <f>RSI!I2352</f>
        <v>93.414665919854315</v>
      </c>
      <c r="D2352" s="2">
        <f>MACD!E2352</f>
        <v>-0.1184164298256154</v>
      </c>
      <c r="E2352" s="2">
        <f>MACD!F2352</f>
        <v>-0.11077233006116785</v>
      </c>
      <c r="F2352" s="2">
        <f>'Moving Avg'!D2352</f>
        <v>1.222</v>
      </c>
      <c r="G2352" s="2">
        <f>'Moving Avg'!F2352</f>
        <v>1.0289999999999999</v>
      </c>
      <c r="H2352" s="2">
        <f>'Moving Avg'!G2352</f>
        <v>0.80259999999999976</v>
      </c>
      <c r="I2352" s="2">
        <f>'Moving Avg'!H2352</f>
        <v>0.7014499999999998</v>
      </c>
      <c r="J2352" s="6" t="str">
        <f>OBV!F2352</f>
        <v>BULLISH</v>
      </c>
      <c r="K2352" s="6" t="str">
        <f>OBV!G2352</f>
        <v>STRONG</v>
      </c>
      <c r="L2352" s="6" t="str">
        <f>OBV!H2352</f>
        <v>CONFIRMED BULLISH</v>
      </c>
    </row>
    <row r="2353" spans="1:12" ht="13.5" x14ac:dyDescent="0.25">
      <c r="A2353" s="3">
        <f>RSI!A2353</f>
        <v>45728</v>
      </c>
      <c r="B2353" s="2">
        <f>RSI!B2353</f>
        <v>1.35</v>
      </c>
      <c r="C2353" s="2">
        <f>RSI!I2353</f>
        <v>94.242003087877862</v>
      </c>
      <c r="D2353" s="2">
        <f>MACD!E2353</f>
        <v>-0.11883571142927662</v>
      </c>
      <c r="E2353" s="2">
        <f>MACD!F2353</f>
        <v>-0.11238500633478962</v>
      </c>
      <c r="F2353" s="2">
        <f>'Moving Avg'!D2353</f>
        <v>1.262</v>
      </c>
      <c r="G2353" s="2">
        <f>'Moving Avg'!F2353</f>
        <v>1.0580000000000003</v>
      </c>
      <c r="H2353" s="2">
        <f>'Moving Avg'!G2353</f>
        <v>0.81719999999999982</v>
      </c>
      <c r="I2353" s="2">
        <f>'Moving Avg'!H2353</f>
        <v>0.70454999999999979</v>
      </c>
      <c r="J2353" s="6" t="str">
        <f>OBV!F2353</f>
        <v>BULLISH</v>
      </c>
      <c r="K2353" s="6" t="str">
        <f>OBV!G2353</f>
        <v>STRONG</v>
      </c>
      <c r="L2353" s="6" t="str">
        <f>OBV!H2353</f>
        <v>CONFIRMED BULLISH</v>
      </c>
    </row>
    <row r="2354" spans="1:12" ht="13.5" x14ac:dyDescent="0.25">
      <c r="A2354" s="3">
        <f>RSI!A2354</f>
        <v>45729</v>
      </c>
      <c r="B2354" s="2">
        <f>RSI!B2354</f>
        <v>1.41</v>
      </c>
      <c r="C2354" s="2">
        <f>RSI!I2354</f>
        <v>95.04627443350617</v>
      </c>
      <c r="D2354" s="2">
        <f>MACD!E2354</f>
        <v>-0.11951935699990257</v>
      </c>
      <c r="E2354" s="2">
        <f>MACD!F2354</f>
        <v>-0.11381187646781221</v>
      </c>
      <c r="F2354" s="2">
        <f>'Moving Avg'!D2354</f>
        <v>1.31</v>
      </c>
      <c r="G2354" s="2">
        <f>'Moving Avg'!F2354</f>
        <v>1.0885000000000002</v>
      </c>
      <c r="H2354" s="2">
        <f>'Moving Avg'!G2354</f>
        <v>0.8325999999999999</v>
      </c>
      <c r="I2354" s="2">
        <f>'Moving Avg'!H2354</f>
        <v>0.70784999999999987</v>
      </c>
      <c r="J2354" s="6" t="str">
        <f>OBV!F2354</f>
        <v>BULLISH</v>
      </c>
      <c r="K2354" s="6" t="str">
        <f>OBV!G2354</f>
        <v>STRONG</v>
      </c>
      <c r="L2354" s="6" t="str">
        <f>OBV!H2354</f>
        <v>CONFIRMED BULLISH</v>
      </c>
    </row>
    <row r="2355" spans="1:12" ht="13.5" x14ac:dyDescent="0.25">
      <c r="A2355" s="3">
        <f>RSI!A2355</f>
        <v>45730</v>
      </c>
      <c r="B2355" s="2">
        <f>RSI!B2355</f>
        <v>1.47</v>
      </c>
      <c r="C2355" s="2">
        <f>RSI!I2355</f>
        <v>95.693998493234915</v>
      </c>
      <c r="D2355" s="2">
        <f>MACD!E2355</f>
        <v>-0.12678410088572178</v>
      </c>
      <c r="E2355" s="2">
        <f>MACD!F2355</f>
        <v>-0.11640632135139413</v>
      </c>
      <c r="F2355" s="2">
        <f>'Moving Avg'!D2355</f>
        <v>1.3599999999999999</v>
      </c>
      <c r="G2355" s="2">
        <f>'Moving Avg'!F2355</f>
        <v>1.1205000000000001</v>
      </c>
      <c r="H2355" s="2">
        <f>'Moving Avg'!G2355</f>
        <v>0.84919999999999984</v>
      </c>
      <c r="I2355" s="2">
        <f>'Moving Avg'!H2355</f>
        <v>0.71159999999999979</v>
      </c>
      <c r="J2355" s="6" t="str">
        <f>OBV!F2355</f>
        <v>BULLISH</v>
      </c>
      <c r="K2355" s="6" t="str">
        <f>OBV!G2355</f>
        <v>STRONG</v>
      </c>
      <c r="L2355" s="6" t="str">
        <f>OBV!H2355</f>
        <v>CONFIRMED BULLISH</v>
      </c>
    </row>
    <row r="2356" spans="1:12" ht="13.5" x14ac:dyDescent="0.25">
      <c r="A2356" s="3">
        <f>RSI!A2356</f>
        <v>45733</v>
      </c>
      <c r="B2356" s="2">
        <f>RSI!B2356</f>
        <v>1.45</v>
      </c>
      <c r="C2356" s="2">
        <f>RSI!I2356</f>
        <v>91.403720928568276</v>
      </c>
      <c r="D2356" s="2">
        <f>MACD!E2356</f>
        <v>-0.12772617543004483</v>
      </c>
      <c r="E2356" s="2">
        <f>MACD!F2356</f>
        <v>-0.11867029216712427</v>
      </c>
      <c r="F2356" s="2">
        <f>'Moving Avg'!D2356</f>
        <v>1.3960000000000001</v>
      </c>
      <c r="G2356" s="2">
        <f>'Moving Avg'!F2356</f>
        <v>1.1499999999999999</v>
      </c>
      <c r="H2356" s="2">
        <f>'Moving Avg'!G2356</f>
        <v>0.86560000000000004</v>
      </c>
      <c r="I2356" s="2">
        <f>'Moving Avg'!H2356</f>
        <v>0.71519999999999972</v>
      </c>
      <c r="J2356" s="6" t="str">
        <f>OBV!F2356</f>
        <v>BEARISH</v>
      </c>
      <c r="K2356" s="6" t="str">
        <f>OBV!G2356</f>
        <v>NEUTRAL</v>
      </c>
      <c r="L2356" s="6" t="str">
        <f>OBV!H2356</f>
        <v>BEARISH DIVERGENCE</v>
      </c>
    </row>
    <row r="2357" spans="1:12" ht="13.5" x14ac:dyDescent="0.25">
      <c r="A2357" s="3">
        <f>RSI!A2357</f>
        <v>45734</v>
      </c>
      <c r="B2357" s="2">
        <f>RSI!B2357</f>
        <v>1.51</v>
      </c>
      <c r="C2357" s="2">
        <f>RSI!I2357</f>
        <v>92.491323051313401</v>
      </c>
      <c r="D2357" s="2">
        <f>MACD!E2357</f>
        <v>-0.1320229440852263</v>
      </c>
      <c r="E2357" s="2">
        <f>MACD!F2357</f>
        <v>-0.12134082255074467</v>
      </c>
      <c r="F2357" s="2">
        <f>'Moving Avg'!D2357</f>
        <v>1.4379999999999999</v>
      </c>
      <c r="G2357" s="2">
        <f>'Moving Avg'!F2357</f>
        <v>1.181</v>
      </c>
      <c r="H2357" s="2">
        <f>'Moving Avg'!G2357</f>
        <v>0.88339999999999985</v>
      </c>
      <c r="I2357" s="2">
        <f>'Moving Avg'!H2357</f>
        <v>0.71924999999999972</v>
      </c>
      <c r="J2357" s="6" t="str">
        <f>OBV!F2357</f>
        <v>BEARISH</v>
      </c>
      <c r="K2357" s="6" t="str">
        <f>OBV!G2357</f>
        <v>WEAK</v>
      </c>
      <c r="L2357" s="6" t="str">
        <f>OBV!H2357</f>
        <v>BEARISH DIVERGENCE</v>
      </c>
    </row>
    <row r="2358" spans="1:12" ht="13.5" x14ac:dyDescent="0.25">
      <c r="A2358" s="3">
        <f>RSI!A2358</f>
        <v>45735</v>
      </c>
      <c r="B2358" s="2">
        <f>RSI!B2358</f>
        <v>1.57</v>
      </c>
      <c r="C2358" s="2">
        <f>RSI!I2358</f>
        <v>93.391717528565408</v>
      </c>
      <c r="D2358" s="2">
        <f>MACD!E2358</f>
        <v>-0.14243183184543717</v>
      </c>
      <c r="E2358" s="2">
        <f>MACD!F2358</f>
        <v>-0.12555902440968317</v>
      </c>
      <c r="F2358" s="2">
        <f>'Moving Avg'!D2358</f>
        <v>1.482</v>
      </c>
      <c r="G2358" s="2">
        <f>'Moving Avg'!F2358</f>
        <v>1.2130000000000001</v>
      </c>
      <c r="H2358" s="2">
        <f>'Moving Avg'!G2358</f>
        <v>0.90259999999999996</v>
      </c>
      <c r="I2358" s="2">
        <f>'Moving Avg'!H2358</f>
        <v>0.7235499999999998</v>
      </c>
      <c r="J2358" s="6" t="str">
        <f>OBV!F2358</f>
        <v>BEARISH</v>
      </c>
      <c r="K2358" s="6" t="str">
        <f>OBV!G2358</f>
        <v>NEUTRAL</v>
      </c>
      <c r="L2358" s="6" t="str">
        <f>OBV!H2358</f>
        <v>BEARISH DIVERGENCE</v>
      </c>
    </row>
    <row r="2359" spans="1:12" ht="13.5" x14ac:dyDescent="0.25">
      <c r="A2359" s="3">
        <f>RSI!A2359</f>
        <v>45737</v>
      </c>
      <c r="B2359" s="2">
        <f>RSI!B2359</f>
        <v>1.5</v>
      </c>
      <c r="C2359" s="2">
        <f>RSI!I2359</f>
        <v>81.16353703005295</v>
      </c>
      <c r="D2359" s="2">
        <f>MACD!E2359</f>
        <v>-0.14548800508383097</v>
      </c>
      <c r="E2359" s="2">
        <f>MACD!F2359</f>
        <v>-0.12954482054451275</v>
      </c>
      <c r="F2359" s="2">
        <f>'Moving Avg'!D2359</f>
        <v>1.5</v>
      </c>
      <c r="G2359" s="2">
        <f>'Moving Avg'!F2359</f>
        <v>1.2395</v>
      </c>
      <c r="H2359" s="2">
        <f>'Moving Avg'!G2359</f>
        <v>0.92059999999999986</v>
      </c>
      <c r="I2359" s="2">
        <f>'Moving Avg'!H2359</f>
        <v>0.72749999999999959</v>
      </c>
      <c r="J2359" s="6" t="str">
        <f>OBV!F2359</f>
        <v>BEARISH</v>
      </c>
      <c r="K2359" s="6" t="str">
        <f>OBV!G2359</f>
        <v>WEAK</v>
      </c>
      <c r="L2359" s="6" t="str">
        <f>OBV!H2359</f>
        <v>BEARISH DIVERGENCE</v>
      </c>
    </row>
    <row r="2360" spans="1:12" ht="13.5" x14ac:dyDescent="0.25">
      <c r="A2360" s="3">
        <f>RSI!A2360</f>
        <v>45740</v>
      </c>
      <c r="B2360" s="2">
        <f>RSI!B2360</f>
        <v>1.51</v>
      </c>
      <c r="C2360" s="2">
        <f>RSI!I2360</f>
        <v>81.535481502192368</v>
      </c>
      <c r="D2360" s="2">
        <f>MACD!E2360</f>
        <v>-0.14303357665141769</v>
      </c>
      <c r="E2360" s="2">
        <f>MACD!F2360</f>
        <v>-0.13224257176589374</v>
      </c>
      <c r="F2360" s="2">
        <f>'Moving Avg'!D2360</f>
        <v>1.508</v>
      </c>
      <c r="G2360" s="2">
        <f>'Moving Avg'!F2360</f>
        <v>1.2685</v>
      </c>
      <c r="H2360" s="2">
        <f>'Moving Avg'!G2360</f>
        <v>0.93859999999999988</v>
      </c>
      <c r="I2360" s="2">
        <f>'Moving Avg'!H2360</f>
        <v>0.73149999999999959</v>
      </c>
      <c r="J2360" s="6" t="str">
        <f>OBV!F2360</f>
        <v>BEARISH</v>
      </c>
      <c r="K2360" s="6" t="str">
        <f>OBV!G2360</f>
        <v>NEUTRAL</v>
      </c>
      <c r="L2360" s="6" t="str">
        <f>OBV!H2360</f>
        <v>BEARISH DIVERGENCE</v>
      </c>
    </row>
    <row r="2361" spans="1:12" ht="13.5" x14ac:dyDescent="0.25">
      <c r="A2361" s="3">
        <f>RSI!A2361</f>
        <v>45741</v>
      </c>
      <c r="B2361" s="2">
        <f>RSI!B2361</f>
        <v>1.46</v>
      </c>
      <c r="C2361" s="2">
        <f>RSI!I2361</f>
        <v>73.699425312794546</v>
      </c>
      <c r="D2361" s="2">
        <f>MACD!E2361</f>
        <v>-0.13138941105164759</v>
      </c>
      <c r="E2361" s="2">
        <f>MACD!F2361</f>
        <v>-0.13207193962304453</v>
      </c>
      <c r="F2361" s="2">
        <f>'Moving Avg'!D2361</f>
        <v>1.51</v>
      </c>
      <c r="G2361" s="2">
        <f>'Moving Avg'!F2361</f>
        <v>1.2930000000000001</v>
      </c>
      <c r="H2361" s="2">
        <f>'Moving Avg'!G2361</f>
        <v>0.95579999999999987</v>
      </c>
      <c r="I2361" s="2">
        <f>'Moving Avg'!H2361</f>
        <v>0.73529999999999962</v>
      </c>
      <c r="J2361" s="6" t="str">
        <f>OBV!F2361</f>
        <v>BULLISH</v>
      </c>
      <c r="K2361" s="6" t="str">
        <f>OBV!G2361</f>
        <v>NEUTRAL</v>
      </c>
      <c r="L2361" s="6" t="str">
        <f>OBV!H2361</f>
        <v>CONFIRMED BULLISH</v>
      </c>
    </row>
    <row r="2362" spans="1:12" ht="13.5" x14ac:dyDescent="0.25">
      <c r="A2362" s="3">
        <f>RSI!A2362</f>
        <v>45742</v>
      </c>
      <c r="B2362" s="2">
        <f>RSI!B2362</f>
        <v>1.46</v>
      </c>
      <c r="C2362" s="2">
        <f>RSI!I2362</f>
        <v>73.69942531279456</v>
      </c>
      <c r="D2362" s="2">
        <f>MACD!E2362</f>
        <v>-0.11831903160964363</v>
      </c>
      <c r="E2362" s="2">
        <f>MACD!F2362</f>
        <v>-0.12932135802036437</v>
      </c>
      <c r="F2362" s="2">
        <f>'Moving Avg'!D2362</f>
        <v>1.5</v>
      </c>
      <c r="G2362" s="2">
        <f>'Moving Avg'!F2362</f>
        <v>1.3155000000000003</v>
      </c>
      <c r="H2362" s="2">
        <f>'Moving Avg'!G2362</f>
        <v>0.97299999999999998</v>
      </c>
      <c r="I2362" s="2">
        <f>'Moving Avg'!H2362</f>
        <v>0.73909999999999965</v>
      </c>
      <c r="J2362" s="6" t="str">
        <f>OBV!F2362</f>
        <v>BULLISH</v>
      </c>
      <c r="K2362" s="6" t="str">
        <f>OBV!G2362</f>
        <v>NEUTRAL</v>
      </c>
      <c r="L2362" s="6" t="str">
        <f>OBV!H2362</f>
        <v>BULLISH DIVERGENCE</v>
      </c>
    </row>
    <row r="2363" spans="1:12" ht="13.5" x14ac:dyDescent="0.25">
      <c r="A2363" s="3">
        <f>RSI!A2363</f>
        <v>45743</v>
      </c>
      <c r="B2363" s="2">
        <f>RSI!B2363</f>
        <v>1.52</v>
      </c>
      <c r="C2363" s="2">
        <f>RSI!I2363</f>
        <v>76.802187864014272</v>
      </c>
      <c r="D2363" s="2">
        <f>MACD!E2363</f>
        <v>-0.10530583937890392</v>
      </c>
      <c r="E2363" s="2">
        <f>MACD!F2363</f>
        <v>-0.12451825429207229</v>
      </c>
      <c r="F2363" s="2">
        <f>'Moving Avg'!D2363</f>
        <v>1.4899999999999998</v>
      </c>
      <c r="G2363" s="2">
        <f>'Moving Avg'!F2363</f>
        <v>1.3390000000000002</v>
      </c>
      <c r="H2363" s="2">
        <f>'Moving Avg'!G2363</f>
        <v>0.99140000000000006</v>
      </c>
      <c r="I2363" s="2">
        <f>'Moving Avg'!H2363</f>
        <v>0.74329999999999985</v>
      </c>
      <c r="J2363" s="6" t="str">
        <f>OBV!F2363</f>
        <v>BEARISH</v>
      </c>
      <c r="K2363" s="6" t="str">
        <f>OBV!G2363</f>
        <v>NEUTRAL</v>
      </c>
      <c r="L2363" s="6" t="str">
        <f>OBV!H2363</f>
        <v>CONFIRMED BEARISH</v>
      </c>
    </row>
    <row r="2364" spans="1:12" ht="13.5" x14ac:dyDescent="0.25">
      <c r="A2364" s="3">
        <f>RSI!A2364</f>
        <v>45744</v>
      </c>
      <c r="B2364" s="2">
        <f>RSI!B2364</f>
        <v>1.58</v>
      </c>
      <c r="C2364" s="2">
        <f>RSI!I2364</f>
        <v>79.417193223426978</v>
      </c>
      <c r="D2364" s="2">
        <f>MACD!E2364</f>
        <v>-9.1061249005772726E-2</v>
      </c>
      <c r="E2364" s="2">
        <f>MACD!F2364</f>
        <v>-0.11782685323481239</v>
      </c>
      <c r="F2364" s="2">
        <f>'Moving Avg'!D2364</f>
        <v>1.5059999999999998</v>
      </c>
      <c r="G2364" s="2">
        <f>'Moving Avg'!F2364</f>
        <v>1.3635000000000002</v>
      </c>
      <c r="H2364" s="2">
        <f>'Moving Avg'!G2364</f>
        <v>1.0109999999999999</v>
      </c>
      <c r="I2364" s="2">
        <f>'Moving Avg'!H2364</f>
        <v>0.74769999999999992</v>
      </c>
      <c r="J2364" s="6" t="str">
        <f>OBV!F2364</f>
        <v>BULLISH</v>
      </c>
      <c r="K2364" s="6" t="str">
        <f>OBV!G2364</f>
        <v>NEUTRAL</v>
      </c>
      <c r="L2364" s="6" t="str">
        <f>OBV!H2364</f>
        <v>CONFIRMED BULLISH</v>
      </c>
    </row>
    <row r="2365" spans="1:12" ht="13.5" x14ac:dyDescent="0.25">
      <c r="A2365" s="3">
        <f>RSI!A2365</f>
        <v>45749</v>
      </c>
      <c r="B2365" s="2">
        <f>RSI!B2365</f>
        <v>1.65</v>
      </c>
      <c r="C2365" s="2">
        <f>RSI!I2365</f>
        <v>81.970694230576299</v>
      </c>
      <c r="D2365" s="2">
        <f>MACD!E2365</f>
        <v>-7.6754960263225147E-2</v>
      </c>
      <c r="E2365" s="2">
        <f>MACD!F2365</f>
        <v>-0.10961247464049495</v>
      </c>
      <c r="F2365" s="2">
        <f>'Moving Avg'!D2365</f>
        <v>1.534</v>
      </c>
      <c r="G2365" s="2">
        <f>'Moving Avg'!F2365</f>
        <v>1.3915</v>
      </c>
      <c r="H2365" s="2">
        <f>'Moving Avg'!G2365</f>
        <v>1.0319999999999998</v>
      </c>
      <c r="I2365" s="2">
        <f>'Moving Avg'!H2365</f>
        <v>0.75245000000000006</v>
      </c>
      <c r="J2365" s="6" t="str">
        <f>OBV!F2365</f>
        <v>BEARISH</v>
      </c>
      <c r="K2365" s="6" t="str">
        <f>OBV!G2365</f>
        <v>NEUTRAL</v>
      </c>
      <c r="L2365" s="6" t="str">
        <f>OBV!H2365</f>
        <v>BEARISH DIVERGENCE</v>
      </c>
    </row>
    <row r="2366" spans="1:12" ht="13.5" x14ac:dyDescent="0.25">
      <c r="A2366" s="3">
        <f>RSI!A2366</f>
        <v>45750</v>
      </c>
      <c r="B2366" s="2">
        <f>RSI!B2366</f>
        <v>1.72</v>
      </c>
      <c r="C2366" s="2">
        <f>RSI!I2366</f>
        <v>84.095572954919348</v>
      </c>
      <c r="D2366" s="2">
        <f>MACD!E2366</f>
        <v>-7.4985019393557284E-2</v>
      </c>
      <c r="E2366" s="2">
        <f>MACD!F2366</f>
        <v>-0.10268698359110742</v>
      </c>
      <c r="F2366" s="2">
        <f>'Moving Avg'!D2366</f>
        <v>1.5860000000000001</v>
      </c>
      <c r="G2366" s="2">
        <f>'Moving Avg'!F2366</f>
        <v>1.421</v>
      </c>
      <c r="H2366" s="2">
        <f>'Moving Avg'!G2366</f>
        <v>1.0546</v>
      </c>
      <c r="I2366" s="2">
        <f>'Moving Avg'!H2366</f>
        <v>0.75740000000000007</v>
      </c>
      <c r="J2366" s="6" t="str">
        <f>OBV!F2366</f>
        <v>BULLISH</v>
      </c>
      <c r="K2366" s="6" t="str">
        <f>OBV!G2366</f>
        <v>STRONG</v>
      </c>
      <c r="L2366" s="6" t="str">
        <f>OBV!H2366</f>
        <v>CONFIRMED BULLISH</v>
      </c>
    </row>
    <row r="2367" spans="1:12" ht="13.5" x14ac:dyDescent="0.25">
      <c r="A2367" s="3">
        <f>RSI!A2367</f>
        <v>45751</v>
      </c>
      <c r="B2367" s="2">
        <f>RSI!B2367</f>
        <v>1.79</v>
      </c>
      <c r="C2367" s="2">
        <f>RSI!I2367</f>
        <v>85.886853748288971</v>
      </c>
      <c r="D2367" s="2">
        <f>MACD!E2367</f>
        <v>-7.1775122479788234E-2</v>
      </c>
      <c r="E2367" s="2">
        <f>MACD!F2367</f>
        <v>-9.6504611368843585E-2</v>
      </c>
      <c r="F2367" s="2">
        <f>'Moving Avg'!D2367</f>
        <v>1.6519999999999999</v>
      </c>
      <c r="G2367" s="2">
        <f>'Moving Avg'!F2367</f>
        <v>1.4530000000000001</v>
      </c>
      <c r="H2367" s="2">
        <f>'Moving Avg'!G2367</f>
        <v>1.0785999999999998</v>
      </c>
      <c r="I2367" s="2">
        <f>'Moving Avg'!H2367</f>
        <v>0.76284999999999992</v>
      </c>
      <c r="J2367" s="6" t="str">
        <f>OBV!F2367</f>
        <v>BULLISH</v>
      </c>
      <c r="K2367" s="6" t="str">
        <f>OBV!G2367</f>
        <v>STRONG</v>
      </c>
      <c r="L2367" s="6" t="str">
        <f>OBV!H2367</f>
        <v>CONFIRMED BULLISH</v>
      </c>
    </row>
    <row r="2368" spans="1:12" ht="13.5" x14ac:dyDescent="0.25">
      <c r="A2368" s="3">
        <f>RSI!A2368</f>
        <v>45754</v>
      </c>
      <c r="B2368" s="2">
        <f>RSI!B2368</f>
        <v>1.87</v>
      </c>
      <c r="C2368" s="2">
        <f>RSI!I2368</f>
        <v>87.605030136477282</v>
      </c>
      <c r="D2368" s="2">
        <f>MACD!E2368</f>
        <v>-6.8328335752706693E-2</v>
      </c>
      <c r="E2368" s="2">
        <f>MACD!F2368</f>
        <v>-9.0869356245616206E-2</v>
      </c>
      <c r="F2368" s="2">
        <f>'Moving Avg'!D2368</f>
        <v>1.722</v>
      </c>
      <c r="G2368" s="2">
        <f>'Moving Avg'!F2368</f>
        <v>1.4889999999999999</v>
      </c>
      <c r="H2368" s="2">
        <f>'Moving Avg'!G2368</f>
        <v>1.1037999999999999</v>
      </c>
      <c r="I2368" s="2">
        <f>'Moving Avg'!H2368</f>
        <v>0.76869999999999994</v>
      </c>
      <c r="J2368" s="6" t="str">
        <f>OBV!F2368</f>
        <v>BULLISH</v>
      </c>
      <c r="K2368" s="6" t="str">
        <f>OBV!G2368</f>
        <v>STRONG</v>
      </c>
      <c r="L2368" s="6" t="str">
        <f>OBV!H2368</f>
        <v>CONFIRMED BULLISH</v>
      </c>
    </row>
    <row r="2369" spans="1:12" ht="13.5" x14ac:dyDescent="0.25">
      <c r="A2369" s="3">
        <f>RSI!A2369</f>
        <v>45755</v>
      </c>
      <c r="B2369" s="2">
        <f>RSI!B2369</f>
        <v>1.95</v>
      </c>
      <c r="C2369" s="2">
        <f>RSI!I2369</f>
        <v>89.041743260804026</v>
      </c>
      <c r="D2369" s="2">
        <f>MACD!E2369</f>
        <v>-8.4963151442284168E-2</v>
      </c>
      <c r="E2369" s="2">
        <f>MACD!F2369</f>
        <v>-8.9688115284949799E-2</v>
      </c>
      <c r="F2369" s="2">
        <f>'Moving Avg'!D2369</f>
        <v>1.796</v>
      </c>
      <c r="G2369" s="2">
        <f>'Moving Avg'!F2369</f>
        <v>1.5279999999999998</v>
      </c>
      <c r="H2369" s="2">
        <f>'Moving Avg'!G2369</f>
        <v>1.1301999999999999</v>
      </c>
      <c r="I2369" s="2">
        <f>'Moving Avg'!H2369</f>
        <v>0.77494999999999992</v>
      </c>
      <c r="J2369" s="6" t="str">
        <f>OBV!F2369</f>
        <v>BULLISH</v>
      </c>
      <c r="K2369" s="6" t="str">
        <f>OBV!G2369</f>
        <v>STRONG</v>
      </c>
      <c r="L2369" s="6" t="str">
        <f>OBV!H2369</f>
        <v>CONFIRMED BULLISH</v>
      </c>
    </row>
    <row r="2370" spans="1:12" ht="13.5" x14ac:dyDescent="0.25">
      <c r="A2370" s="3">
        <f>RSI!A2370</f>
        <v>45757</v>
      </c>
      <c r="B2370" s="2">
        <f>RSI!B2370</f>
        <v>2.0299999999999998</v>
      </c>
      <c r="C2370" s="2">
        <f>RSI!I2370</f>
        <v>90.25783104105075</v>
      </c>
      <c r="D2370" s="2">
        <f>MACD!E2370</f>
        <v>-0.10654355517124348</v>
      </c>
      <c r="E2370" s="2">
        <f>MACD!F2370</f>
        <v>-9.305920326220854E-2</v>
      </c>
      <c r="F2370" s="2">
        <f>'Moving Avg'!D2370</f>
        <v>1.8719999999999999</v>
      </c>
      <c r="G2370" s="2">
        <f>'Moving Avg'!F2370</f>
        <v>1.5684999999999998</v>
      </c>
      <c r="H2370" s="2">
        <f>'Moving Avg'!G2370</f>
        <v>1.1579999999999999</v>
      </c>
      <c r="I2370" s="2">
        <f>'Moving Avg'!H2370</f>
        <v>0.78159999999999985</v>
      </c>
      <c r="J2370" s="6" t="str">
        <f>OBV!F2370</f>
        <v>BULLISH</v>
      </c>
      <c r="K2370" s="6" t="str">
        <f>OBV!G2370</f>
        <v>STRONG</v>
      </c>
      <c r="L2370" s="6" t="str">
        <f>OBV!H2370</f>
        <v>CONFIRMED BULLISH</v>
      </c>
    </row>
    <row r="2371" spans="1:12" ht="13.5" x14ac:dyDescent="0.25">
      <c r="A2371" s="3">
        <f>RSI!A2371</f>
        <v>45758</v>
      </c>
      <c r="B2371" s="2">
        <f>RSI!B2371</f>
        <v>2.12</v>
      </c>
      <c r="C2371" s="2">
        <f>RSI!I2371</f>
        <v>91.412429502451289</v>
      </c>
      <c r="D2371" s="2">
        <f>MACD!E2371</f>
        <v>-0.14252200760651101</v>
      </c>
      <c r="E2371" s="2">
        <f>MACD!F2371</f>
        <v>-0.10295176413106905</v>
      </c>
      <c r="F2371" s="2">
        <f>'Moving Avg'!D2371</f>
        <v>1.9520000000000004</v>
      </c>
      <c r="G2371" s="2">
        <f>'Moving Avg'!F2371</f>
        <v>1.611</v>
      </c>
      <c r="H2371" s="2">
        <f>'Moving Avg'!G2371</f>
        <v>1.1872</v>
      </c>
      <c r="I2371" s="2">
        <f>'Moving Avg'!H2371</f>
        <v>0.78874999999999995</v>
      </c>
      <c r="J2371" s="6" t="str">
        <f>OBV!F2371</f>
        <v>BULLISH</v>
      </c>
      <c r="K2371" s="6" t="str">
        <f>OBV!G2371</f>
        <v>STRONG</v>
      </c>
      <c r="L2371" s="6" t="str">
        <f>OBV!H2371</f>
        <v>CONFIRMED BULLISH</v>
      </c>
    </row>
    <row r="2372" spans="1:12" ht="13.5" x14ac:dyDescent="0.25">
      <c r="A2372" s="3">
        <f>RSI!A2372</f>
        <v>45761</v>
      </c>
      <c r="B2372" s="2">
        <f>RSI!B2372</f>
        <v>2.21</v>
      </c>
      <c r="C2372" s="2">
        <f>RSI!I2372</f>
        <v>92.384421917285323</v>
      </c>
      <c r="D2372" s="2">
        <f>MACD!E2372</f>
        <v>-0.18327410558164625</v>
      </c>
      <c r="E2372" s="2">
        <f>MACD!F2372</f>
        <v>-0.1190162324211845</v>
      </c>
      <c r="F2372" s="2">
        <f>'Moving Avg'!D2372</f>
        <v>2.036</v>
      </c>
      <c r="G2372" s="2">
        <f>'Moving Avg'!F2372</f>
        <v>1.6564999999999999</v>
      </c>
      <c r="H2372" s="2">
        <f>'Moving Avg'!G2372</f>
        <v>1.2177999999999998</v>
      </c>
      <c r="I2372" s="2">
        <f>'Moving Avg'!H2372</f>
        <v>0.79620000000000002</v>
      </c>
      <c r="J2372" s="6" t="str">
        <f>OBV!F2372</f>
        <v>BULLISH</v>
      </c>
      <c r="K2372" s="6" t="str">
        <f>OBV!G2372</f>
        <v>STRONG</v>
      </c>
      <c r="L2372" s="6" t="str">
        <f>OBV!H2372</f>
        <v>CONFIRMED BULLISH</v>
      </c>
    </row>
    <row r="2373" spans="1:12" ht="13.5" x14ac:dyDescent="0.25">
      <c r="A2373" s="3">
        <f>RSI!A2373</f>
        <v>45762</v>
      </c>
      <c r="B2373" s="2">
        <f>RSI!B2373</f>
        <v>2.2999999999999998</v>
      </c>
      <c r="C2373" s="2">
        <f>RSI!I2373</f>
        <v>93.211847312935205</v>
      </c>
      <c r="D2373" s="2">
        <f>MACD!E2373</f>
        <v>-0.21909669965810097</v>
      </c>
      <c r="E2373" s="2">
        <f>MACD!F2373</f>
        <v>-0.13903232586856779</v>
      </c>
      <c r="F2373" s="2">
        <f>'Moving Avg'!D2373</f>
        <v>2.1219999999999999</v>
      </c>
      <c r="G2373" s="2">
        <f>'Moving Avg'!F2373</f>
        <v>1.704</v>
      </c>
      <c r="H2373" s="2">
        <f>'Moving Avg'!G2373</f>
        <v>1.2495999999999998</v>
      </c>
      <c r="I2373" s="2">
        <f>'Moving Avg'!H2373</f>
        <v>0.80415000000000003</v>
      </c>
      <c r="J2373" s="6" t="str">
        <f>OBV!F2373</f>
        <v>BULLISH</v>
      </c>
      <c r="K2373" s="6" t="str">
        <f>OBV!G2373</f>
        <v>STRONG</v>
      </c>
      <c r="L2373" s="6" t="str">
        <f>OBV!H2373</f>
        <v>CONFIRMED BULLISH</v>
      </c>
    </row>
    <row r="2374" spans="1:12" ht="13.5" x14ac:dyDescent="0.25">
      <c r="A2374" s="3">
        <f>RSI!A2374</f>
        <v>45763</v>
      </c>
      <c r="B2374" s="2">
        <f>RSI!B2374</f>
        <v>2.4</v>
      </c>
      <c r="C2374" s="2">
        <f>RSI!I2374</f>
        <v>93.992824686175467</v>
      </c>
      <c r="D2374" s="2">
        <f>MACD!E2374</f>
        <v>-0.25173153319768105</v>
      </c>
      <c r="E2374" s="2">
        <f>MACD!F2374</f>
        <v>-0.16157216733439045</v>
      </c>
      <c r="F2374" s="2">
        <f>'Moving Avg'!D2374</f>
        <v>2.2120000000000002</v>
      </c>
      <c r="G2374" s="2">
        <f>'Moving Avg'!F2374</f>
        <v>1.7535000000000001</v>
      </c>
      <c r="H2374" s="2">
        <f>'Moving Avg'!G2374</f>
        <v>1.2833999999999997</v>
      </c>
      <c r="I2374" s="2">
        <f>'Moving Avg'!H2374</f>
        <v>0.81260000000000021</v>
      </c>
      <c r="J2374" s="6" t="str">
        <f>OBV!F2374</f>
        <v>BULLISH</v>
      </c>
      <c r="K2374" s="6" t="str">
        <f>OBV!G2374</f>
        <v>STRONG</v>
      </c>
      <c r="L2374" s="6" t="str">
        <f>OBV!H2374</f>
        <v>CONFIRMED BULLISH</v>
      </c>
    </row>
    <row r="2375" spans="1:12" ht="13.5" x14ac:dyDescent="0.25">
      <c r="A2375" s="3">
        <f>RSI!A2375</f>
        <v>45764</v>
      </c>
      <c r="B2375" s="2">
        <f>RSI!B2375</f>
        <v>2.48</v>
      </c>
      <c r="C2375" s="2">
        <f>RSI!I2375</f>
        <v>94.534559436835039</v>
      </c>
      <c r="D2375" s="2">
        <f>MACD!E2375</f>
        <v>-0.2789328240540736</v>
      </c>
      <c r="E2375" s="2">
        <f>MACD!F2375</f>
        <v>-0.18504429867832708</v>
      </c>
      <c r="F2375" s="2">
        <f>'Moving Avg'!D2375</f>
        <v>2.302</v>
      </c>
      <c r="G2375" s="2">
        <f>'Moving Avg'!F2375</f>
        <v>1.8039999999999998</v>
      </c>
      <c r="H2375" s="2">
        <f>'Moving Avg'!G2375</f>
        <v>1.3185999999999998</v>
      </c>
      <c r="I2375" s="2">
        <f>'Moving Avg'!H2375</f>
        <v>0.82140000000000013</v>
      </c>
      <c r="J2375" s="6" t="str">
        <f>OBV!F2375</f>
        <v>BULLISH</v>
      </c>
      <c r="K2375" s="6" t="str">
        <f>OBV!G2375</f>
        <v>STRONG</v>
      </c>
      <c r="L2375" s="6" t="str">
        <f>OBV!H2375</f>
        <v>CONFIRMED BULLISH</v>
      </c>
    </row>
    <row r="2376" spans="1:12" ht="13.5" x14ac:dyDescent="0.25">
      <c r="A2376" s="3">
        <f>RSI!A2376</f>
        <v>45765</v>
      </c>
      <c r="B2376" s="2">
        <f>RSI!B2376</f>
        <v>2.37</v>
      </c>
      <c r="C2376" s="2">
        <f>RSI!I2376</f>
        <v>83.397810729177507</v>
      </c>
      <c r="D2376" s="2">
        <f>MACD!E2376</f>
        <v>-0.287606965619007</v>
      </c>
      <c r="E2376" s="2">
        <f>MACD!F2376</f>
        <v>-0.20555683206646308</v>
      </c>
      <c r="F2376" s="2">
        <f>'Moving Avg'!D2376</f>
        <v>2.3520000000000003</v>
      </c>
      <c r="G2376" s="2">
        <f>'Moving Avg'!F2376</f>
        <v>1.85</v>
      </c>
      <c r="H2376" s="2">
        <f>'Moving Avg'!G2376</f>
        <v>1.3515999999999999</v>
      </c>
      <c r="I2376" s="2">
        <f>'Moving Avg'!H2376</f>
        <v>0.8297000000000001</v>
      </c>
      <c r="J2376" s="6" t="str">
        <f>OBV!F2376</f>
        <v>BULLISH</v>
      </c>
      <c r="K2376" s="6" t="str">
        <f>OBV!G2376</f>
        <v>STRONG</v>
      </c>
      <c r="L2376" s="6" t="str">
        <f>OBV!H2376</f>
        <v>CONFIRMED BULLISH</v>
      </c>
    </row>
    <row r="2377" spans="1:12" ht="13.5" x14ac:dyDescent="0.25">
      <c r="A2377" s="3">
        <f>RSI!A2377</f>
        <v>45768</v>
      </c>
      <c r="B2377" s="2">
        <f>RSI!B2377</f>
        <v>2.27</v>
      </c>
      <c r="C2377" s="2">
        <f>RSI!I2377</f>
        <v>74.773800396140359</v>
      </c>
      <c r="D2377" s="2">
        <f>MACD!E2377</f>
        <v>-0.28035614245057605</v>
      </c>
      <c r="E2377" s="2">
        <f>MACD!F2377</f>
        <v>-0.22051669414328567</v>
      </c>
      <c r="F2377" s="2">
        <f>'Moving Avg'!D2377</f>
        <v>2.3639999999999999</v>
      </c>
      <c r="G2377" s="2">
        <f>'Moving Avg'!F2377</f>
        <v>1.8880000000000003</v>
      </c>
      <c r="H2377" s="2">
        <f>'Moving Avg'!G2377</f>
        <v>1.3829999999999998</v>
      </c>
      <c r="I2377" s="2">
        <f>'Moving Avg'!H2377</f>
        <v>0.83750000000000024</v>
      </c>
      <c r="J2377" s="6" t="str">
        <f>OBV!F2377</f>
        <v>BULLISH</v>
      </c>
      <c r="K2377" s="6" t="str">
        <f>OBV!G2377</f>
        <v>STRONG</v>
      </c>
      <c r="L2377" s="6" t="str">
        <f>OBV!H2377</f>
        <v>CONFIRMED BULLISH</v>
      </c>
    </row>
    <row r="2378" spans="1:12" ht="13.5" x14ac:dyDescent="0.25">
      <c r="A2378" s="3">
        <f>RSI!A2378</f>
        <v>45769</v>
      </c>
      <c r="B2378" s="2">
        <f>RSI!B2378</f>
        <v>2.17</v>
      </c>
      <c r="C2378" s="2">
        <f>RSI!I2378</f>
        <v>67.281192870755746</v>
      </c>
      <c r="D2378" s="2">
        <f>MACD!E2378</f>
        <v>-0.2572353420485225</v>
      </c>
      <c r="E2378" s="2">
        <f>MACD!F2378</f>
        <v>-0.22786042372433304</v>
      </c>
      <c r="F2378" s="2">
        <f>'Moving Avg'!D2378</f>
        <v>2.3380000000000001</v>
      </c>
      <c r="G2378" s="2">
        <f>'Moving Avg'!F2378</f>
        <v>1.9180000000000004</v>
      </c>
      <c r="H2378" s="2">
        <f>'Moving Avg'!G2378</f>
        <v>1.4119999999999997</v>
      </c>
      <c r="I2378" s="2">
        <f>'Moving Avg'!H2378</f>
        <v>0.84470000000000023</v>
      </c>
      <c r="J2378" s="6" t="str">
        <f>OBV!F2378</f>
        <v>BULLISH</v>
      </c>
      <c r="K2378" s="6" t="str">
        <f>OBV!G2378</f>
        <v>STRONG</v>
      </c>
      <c r="L2378" s="6" t="str">
        <f>OBV!H2378</f>
        <v>BULLISH DIVERGENCE</v>
      </c>
    </row>
    <row r="2379" spans="1:12" ht="13.5" x14ac:dyDescent="0.25">
      <c r="A2379" s="3">
        <f>RSI!A2379</f>
        <v>45770</v>
      </c>
      <c r="B2379" s="2">
        <f>RSI!B2379</f>
        <v>2.08</v>
      </c>
      <c r="C2379" s="2">
        <f>RSI!I2379</f>
        <v>61.32525591721712</v>
      </c>
      <c r="D2379" s="2">
        <f>MACD!E2379</f>
        <v>-0.22063374239393885</v>
      </c>
      <c r="E2379" s="2">
        <f>MACD!F2379</f>
        <v>-0.22641508745825423</v>
      </c>
      <c r="F2379" s="2">
        <f>'Moving Avg'!D2379</f>
        <v>2.274</v>
      </c>
      <c r="G2379" s="2">
        <f>'Moving Avg'!F2379</f>
        <v>1.9470000000000003</v>
      </c>
      <c r="H2379" s="2">
        <f>'Moving Avg'!G2379</f>
        <v>1.4391999999999996</v>
      </c>
      <c r="I2379" s="2">
        <f>'Moving Avg'!H2379</f>
        <v>0.85150000000000037</v>
      </c>
      <c r="J2379" s="6" t="str">
        <f>OBV!F2379</f>
        <v>BULLISH</v>
      </c>
      <c r="K2379" s="6" t="str">
        <f>OBV!G2379</f>
        <v>STRONG</v>
      </c>
      <c r="L2379" s="6" t="str">
        <f>OBV!H2379</f>
        <v>BULLISH DIVERGENCE</v>
      </c>
    </row>
    <row r="2380" spans="1:12" ht="13.5" x14ac:dyDescent="0.25">
      <c r="A2380" s="3">
        <f>RSI!A2380</f>
        <v>45771</v>
      </c>
      <c r="B2380" s="2">
        <f>RSI!B2380</f>
        <v>1.99</v>
      </c>
      <c r="C2380" s="2">
        <f>RSI!I2380</f>
        <v>55.987797824229808</v>
      </c>
      <c r="D2380" s="2">
        <f>MACD!E2380</f>
        <v>-0.17195005329255375</v>
      </c>
      <c r="E2380" s="2">
        <f>MACD!F2380</f>
        <v>-0.21552208062511413</v>
      </c>
      <c r="F2380" s="2">
        <f>'Moving Avg'!D2380</f>
        <v>2.1760000000000002</v>
      </c>
      <c r="G2380" s="2">
        <f>'Moving Avg'!F2380</f>
        <v>1.9710000000000005</v>
      </c>
      <c r="H2380" s="2">
        <f>'Moving Avg'!G2380</f>
        <v>1.4645999999999995</v>
      </c>
      <c r="I2380" s="2">
        <f>'Moving Avg'!H2380</f>
        <v>0.85780000000000034</v>
      </c>
      <c r="J2380" s="6" t="str">
        <f>OBV!F2380</f>
        <v>BEARISH</v>
      </c>
      <c r="K2380" s="6" t="str">
        <f>OBV!G2380</f>
        <v>WEAK</v>
      </c>
      <c r="L2380" s="6" t="str">
        <f>OBV!H2380</f>
        <v>CONFIRMED BEARISH</v>
      </c>
    </row>
    <row r="2381" spans="1:12" ht="13.5" x14ac:dyDescent="0.25">
      <c r="A2381" s="3">
        <f>RSI!A2381</f>
        <v>45772</v>
      </c>
      <c r="B2381" s="2">
        <f>RSI!B2381</f>
        <v>2.0699999999999998</v>
      </c>
      <c r="C2381" s="2">
        <f>RSI!I2381</f>
        <v>59.372693588810783</v>
      </c>
      <c r="D2381" s="2">
        <f>MACD!E2381</f>
        <v>-0.12347194868841926</v>
      </c>
      <c r="E2381" s="2">
        <f>MACD!F2381</f>
        <v>-0.19711205423777517</v>
      </c>
      <c r="F2381" s="2">
        <f>'Moving Avg'!D2381</f>
        <v>2.1160000000000001</v>
      </c>
      <c r="G2381" s="2">
        <f>'Moving Avg'!F2381</f>
        <v>2.0015000000000001</v>
      </c>
      <c r="H2381" s="2">
        <f>'Moving Avg'!G2381</f>
        <v>1.4915999999999996</v>
      </c>
      <c r="I2381" s="2">
        <f>'Moving Avg'!H2381</f>
        <v>0.86455000000000026</v>
      </c>
      <c r="J2381" s="6" t="str">
        <f>OBV!F2381</f>
        <v>BEARISH</v>
      </c>
      <c r="K2381" s="6" t="str">
        <f>OBV!G2381</f>
        <v>WEAK</v>
      </c>
      <c r="L2381" s="6" t="str">
        <f>OBV!H2381</f>
        <v>CONFIRMED BEARISH</v>
      </c>
    </row>
    <row r="2382" spans="1:12" ht="13.5" x14ac:dyDescent="0.25">
      <c r="A2382" s="3">
        <f>RSI!A2382</f>
        <v>45775</v>
      </c>
      <c r="B2382" s="2">
        <f>RSI!B2382</f>
        <v>2.16</v>
      </c>
      <c r="C2382" s="2">
        <f>RSI!I2382</f>
        <v>62.835569199689978</v>
      </c>
      <c r="D2382" s="2">
        <f>MACD!E2382</f>
        <v>-7.6334152218645146E-2</v>
      </c>
      <c r="E2382" s="2">
        <f>MACD!F2382</f>
        <v>-0.17295647383394919</v>
      </c>
      <c r="F2382" s="2">
        <f>'Moving Avg'!D2382</f>
        <v>2.0940000000000003</v>
      </c>
      <c r="G2382" s="2">
        <f>'Moving Avg'!F2382</f>
        <v>2.0365000000000002</v>
      </c>
      <c r="H2382" s="2">
        <f>'Moving Avg'!G2382</f>
        <v>1.5199999999999994</v>
      </c>
      <c r="I2382" s="2">
        <f>'Moving Avg'!H2382</f>
        <v>0.87170000000000025</v>
      </c>
      <c r="J2382" s="6" t="str">
        <f>OBV!F2382</f>
        <v>BULLISH</v>
      </c>
      <c r="K2382" s="6" t="str">
        <f>OBV!G2382</f>
        <v>NEUTRAL</v>
      </c>
      <c r="L2382" s="6" t="str">
        <f>OBV!H2382</f>
        <v>BULLISH DIVERGENCE</v>
      </c>
    </row>
    <row r="2383" spans="1:12" ht="13.5" x14ac:dyDescent="0.25">
      <c r="A2383" s="3">
        <f>RSI!A2383</f>
        <v>45776</v>
      </c>
      <c r="B2383" s="2">
        <f>RSI!B2383</f>
        <v>2.25</v>
      </c>
      <c r="C2383" s="2">
        <f>RSI!I2383</f>
        <v>65.960146199560256</v>
      </c>
      <c r="D2383" s="2">
        <f>MACD!E2383</f>
        <v>-3.078363758029079E-2</v>
      </c>
      <c r="E2383" s="2">
        <f>MACD!F2383</f>
        <v>-0.14452190658321754</v>
      </c>
      <c r="F2383" s="2">
        <f>'Moving Avg'!D2383</f>
        <v>2.1100000000000003</v>
      </c>
      <c r="G2383" s="2">
        <f>'Moving Avg'!F2383</f>
        <v>2.0729999999999995</v>
      </c>
      <c r="H2383" s="2">
        <f>'Moving Avg'!G2383</f>
        <v>1.5495999999999994</v>
      </c>
      <c r="I2383" s="2">
        <f>'Moving Avg'!H2383</f>
        <v>0.87940000000000007</v>
      </c>
      <c r="J2383" s="6" t="str">
        <f>OBV!F2383</f>
        <v>BULLISH</v>
      </c>
      <c r="K2383" s="6" t="str">
        <f>OBV!G2383</f>
        <v>NEUTRAL</v>
      </c>
      <c r="L2383" s="6" t="str">
        <f>OBV!H2383</f>
        <v>CONFIRMED BULLISH</v>
      </c>
    </row>
    <row r="2384" spans="1:12" ht="13.5" x14ac:dyDescent="0.25">
      <c r="A2384" s="3">
        <f>RSI!A2384</f>
        <v>45777</v>
      </c>
      <c r="B2384" s="2">
        <f>RSI!B2384</f>
        <v>2.15</v>
      </c>
      <c r="C2384" s="2">
        <f>RSI!I2384</f>
        <v>59.93097945139607</v>
      </c>
      <c r="D2384" s="2">
        <f>MACD!E2384</f>
        <v>2.8616721610218221E-2</v>
      </c>
      <c r="E2384" s="2">
        <f>MACD!F2384</f>
        <v>-0.10989418094453039</v>
      </c>
      <c r="F2384" s="2">
        <f>'Moving Avg'!D2384</f>
        <v>2.1239999999999997</v>
      </c>
      <c r="G2384" s="2">
        <f>'Moving Avg'!F2384</f>
        <v>2.1014999999999997</v>
      </c>
      <c r="H2384" s="2">
        <f>'Moving Avg'!G2384</f>
        <v>1.5765999999999998</v>
      </c>
      <c r="I2384" s="2">
        <f>'Moving Avg'!H2384</f>
        <v>0.88660000000000028</v>
      </c>
      <c r="J2384" s="6" t="str">
        <f>OBV!F2384</f>
        <v>BULLISH</v>
      </c>
      <c r="K2384" s="6" t="str">
        <f>OBV!G2384</f>
        <v>NEUTRAL</v>
      </c>
      <c r="L2384" s="6" t="str">
        <f>OBV!H2384</f>
        <v>CONFIRMED BULLISH</v>
      </c>
    </row>
    <row r="2385" spans="1:12" ht="13.5" x14ac:dyDescent="0.25">
      <c r="A2385" s="3">
        <f>RSI!A2385</f>
        <v>45779</v>
      </c>
      <c r="B2385" s="2">
        <f>RSI!B2385</f>
        <v>2.06</v>
      </c>
      <c r="C2385" s="2">
        <f>RSI!I2385</f>
        <v>55.053578774821446</v>
      </c>
      <c r="D2385" s="2">
        <f>MACD!E2385</f>
        <v>9.6652709903520151E-2</v>
      </c>
      <c r="E2385" s="2">
        <f>MACD!F2385</f>
        <v>-6.8584802774920295E-2</v>
      </c>
      <c r="F2385" s="2">
        <f>'Moving Avg'!D2385</f>
        <v>2.1380000000000003</v>
      </c>
      <c r="G2385" s="2">
        <f>'Moving Avg'!F2385</f>
        <v>2.1219999999999994</v>
      </c>
      <c r="H2385" s="2">
        <f>'Moving Avg'!G2385</f>
        <v>1.6011999999999997</v>
      </c>
      <c r="I2385" s="2">
        <f>'Moving Avg'!H2385</f>
        <v>0.89330000000000032</v>
      </c>
      <c r="J2385" s="6" t="str">
        <f>OBV!F2385</f>
        <v>BULLISH</v>
      </c>
      <c r="K2385" s="6" t="str">
        <f>OBV!G2385</f>
        <v>STRONG</v>
      </c>
      <c r="L2385" s="6" t="str">
        <f>OBV!H2385</f>
        <v>CONFIRMED BULLISH</v>
      </c>
    </row>
    <row r="2386" spans="1:12" ht="13.5" x14ac:dyDescent="0.25">
      <c r="A2386" s="3">
        <f>RSI!A2386</f>
        <v>45782</v>
      </c>
      <c r="B2386" s="2">
        <f>RSI!B2386</f>
        <v>2.15</v>
      </c>
      <c r="C2386" s="2">
        <f>RSI!I2386</f>
        <v>58.675426001707699</v>
      </c>
      <c r="D2386" s="2">
        <f>MACD!E2386</f>
        <v>0.13005238494922966</v>
      </c>
      <c r="E2386" s="2">
        <f>MACD!F2386</f>
        <v>-2.8857365230090304E-2</v>
      </c>
      <c r="F2386" s="2">
        <f>'Moving Avg'!D2386</f>
        <v>2.1540000000000004</v>
      </c>
      <c r="G2386" s="2">
        <f>'Moving Avg'!F2386</f>
        <v>2.1434999999999995</v>
      </c>
      <c r="H2386" s="2">
        <f>'Moving Avg'!G2386</f>
        <v>1.6269999999999998</v>
      </c>
      <c r="I2386" s="2">
        <f>'Moving Avg'!H2386</f>
        <v>0.9004000000000002</v>
      </c>
      <c r="J2386" s="6" t="str">
        <f>OBV!F2386</f>
        <v>BULLISH</v>
      </c>
      <c r="K2386" s="6" t="str">
        <f>OBV!G2386</f>
        <v>STRONG</v>
      </c>
      <c r="L2386" s="6" t="str">
        <f>OBV!H2386</f>
        <v>CONFIRMED BULLISH</v>
      </c>
    </row>
    <row r="2387" spans="1:12" ht="13.5" x14ac:dyDescent="0.25">
      <c r="A2387" s="3">
        <f>RSI!A2387</f>
        <v>45783</v>
      </c>
      <c r="B2387" s="2">
        <f>RSI!B2387</f>
        <v>2.15</v>
      </c>
      <c r="C2387" s="2">
        <f>RSI!I2387</f>
        <v>58.675426001707699</v>
      </c>
      <c r="D2387" s="2">
        <f>MACD!E2387</f>
        <v>0.14186065018505079</v>
      </c>
      <c r="E2387" s="2">
        <f>MACD!F2387</f>
        <v>5.2862378529379139E-3</v>
      </c>
      <c r="F2387" s="2">
        <f>'Moving Avg'!D2387</f>
        <v>2.1520000000000001</v>
      </c>
      <c r="G2387" s="2">
        <f>'Moving Avg'!F2387</f>
        <v>2.1614999999999998</v>
      </c>
      <c r="H2387" s="2">
        <f>'Moving Avg'!G2387</f>
        <v>1.6521999999999999</v>
      </c>
      <c r="I2387" s="2">
        <f>'Moving Avg'!H2387</f>
        <v>0.90750000000000031</v>
      </c>
      <c r="J2387" s="6" t="str">
        <f>OBV!F2387</f>
        <v>BULLISH</v>
      </c>
      <c r="K2387" s="6" t="str">
        <f>OBV!G2387</f>
        <v>NEUTRAL</v>
      </c>
      <c r="L2387" s="6" t="str">
        <f>OBV!H2387</f>
        <v>BULLISH DIVERGENCE</v>
      </c>
    </row>
    <row r="2388" spans="1:12" ht="13.5" x14ac:dyDescent="0.25">
      <c r="A2388" s="3">
        <f>RSI!A2388</f>
        <v>45784</v>
      </c>
      <c r="B2388" s="2">
        <f>RSI!B2388</f>
        <v>2.15</v>
      </c>
      <c r="C2388" s="2">
        <f>RSI!I2388</f>
        <v>58.675426001707699</v>
      </c>
      <c r="D2388" s="2">
        <f>MACD!E2388</f>
        <v>0.13547840043892689</v>
      </c>
      <c r="E2388" s="2">
        <f>MACD!F2388</f>
        <v>3.1324670370135713E-2</v>
      </c>
      <c r="F2388" s="2">
        <f>'Moving Avg'!D2388</f>
        <v>2.1320000000000001</v>
      </c>
      <c r="G2388" s="2">
        <f>'Moving Avg'!F2388</f>
        <v>2.1754999999999995</v>
      </c>
      <c r="H2388" s="2">
        <f>'Moving Avg'!G2388</f>
        <v>1.6766000000000003</v>
      </c>
      <c r="I2388" s="2">
        <f>'Moving Avg'!H2388</f>
        <v>0.91455000000000009</v>
      </c>
      <c r="J2388" s="6" t="str">
        <f>OBV!F2388</f>
        <v>NEUTRAL</v>
      </c>
      <c r="K2388" s="6" t="str">
        <f>OBV!G2388</f>
        <v>NEUTRAL</v>
      </c>
      <c r="L2388" s="6" t="str">
        <f>OBV!H2388</f>
        <v>NEUTRAL</v>
      </c>
    </row>
    <row r="2389" spans="1:12" ht="13.5" x14ac:dyDescent="0.25">
      <c r="A2389" s="3">
        <f>RSI!A2389</f>
        <v>45785</v>
      </c>
      <c r="B2389" s="2">
        <f>RSI!B2389</f>
        <v>2.23</v>
      </c>
      <c r="C2389" s="2">
        <f>RSI!I2389</f>
        <v>62.068809984180234</v>
      </c>
      <c r="D2389" s="2">
        <f>MACD!E2389</f>
        <v>0.10938998937926936</v>
      </c>
      <c r="E2389" s="2">
        <f>MACD!F2389</f>
        <v>4.6937734171962439E-2</v>
      </c>
      <c r="F2389" s="2">
        <f>'Moving Avg'!D2389</f>
        <v>2.1480000000000001</v>
      </c>
      <c r="G2389" s="2">
        <f>'Moving Avg'!F2389</f>
        <v>2.1894999999999998</v>
      </c>
      <c r="H2389" s="2">
        <f>'Moving Avg'!G2389</f>
        <v>1.7018</v>
      </c>
      <c r="I2389" s="2">
        <f>'Moving Avg'!H2389</f>
        <v>0.92200000000000015</v>
      </c>
      <c r="J2389" s="6" t="str">
        <f>OBV!F2389</f>
        <v>BULLISH</v>
      </c>
      <c r="K2389" s="6" t="str">
        <f>OBV!G2389</f>
        <v>NEUTRAL</v>
      </c>
      <c r="L2389" s="6" t="str">
        <f>OBV!H2389</f>
        <v>CONFIRMED BULLISH</v>
      </c>
    </row>
    <row r="2390" spans="1:12" ht="13.5" x14ac:dyDescent="0.25">
      <c r="A2390" s="3">
        <f>RSI!A2390</f>
        <v>45786</v>
      </c>
      <c r="B2390" s="2">
        <f>RSI!B2390</f>
        <v>2.13</v>
      </c>
      <c r="C2390" s="2">
        <f>RSI!I2390</f>
        <v>55.890658622666272</v>
      </c>
      <c r="D2390" s="2">
        <f>MACD!E2390</f>
        <v>7.9555593370942201E-2</v>
      </c>
      <c r="E2390" s="2">
        <f>MACD!F2390</f>
        <v>5.34613060117584E-2</v>
      </c>
      <c r="F2390" s="2">
        <f>'Moving Avg'!D2390</f>
        <v>2.1619999999999999</v>
      </c>
      <c r="G2390" s="2">
        <f>'Moving Avg'!F2390</f>
        <v>2.1944999999999997</v>
      </c>
      <c r="H2390" s="2">
        <f>'Moving Avg'!G2390</f>
        <v>1.7258000000000002</v>
      </c>
      <c r="I2390" s="2">
        <f>'Moving Avg'!H2390</f>
        <v>0.92890000000000017</v>
      </c>
      <c r="J2390" s="6" t="str">
        <f>OBV!F2390</f>
        <v>BULLISH</v>
      </c>
      <c r="K2390" s="6" t="str">
        <f>OBV!G2390</f>
        <v>NEUTRAL</v>
      </c>
      <c r="L2390" s="6" t="str">
        <f>OBV!H2390</f>
        <v>CONFIRMED BULLISH</v>
      </c>
    </row>
    <row r="2391" spans="1:12" ht="13.5" x14ac:dyDescent="0.25">
      <c r="A2391" s="3">
        <f>RSI!A2391</f>
        <v>45789</v>
      </c>
      <c r="B2391" s="2">
        <f>RSI!B2391</f>
        <v>2.04</v>
      </c>
      <c r="C2391" s="2">
        <f>RSI!I2391</f>
        <v>50.973060564974965</v>
      </c>
      <c r="D2391" s="2">
        <f>MACD!E2391</f>
        <v>7.2653367514036837E-2</v>
      </c>
      <c r="E2391" s="2">
        <f>MACD!F2391</f>
        <v>5.7299718312214087E-2</v>
      </c>
      <c r="F2391" s="2">
        <f>'Moving Avg'!D2391</f>
        <v>2.1399999999999997</v>
      </c>
      <c r="G2391" s="2">
        <f>'Moving Avg'!F2391</f>
        <v>2.1904999999999997</v>
      </c>
      <c r="H2391" s="2">
        <f>'Moving Avg'!G2391</f>
        <v>1.7472000000000003</v>
      </c>
      <c r="I2391" s="2">
        <f>'Moving Avg'!H2391</f>
        <v>0.9355</v>
      </c>
      <c r="J2391" s="6" t="str">
        <f>OBV!F2391</f>
        <v>BULLISH</v>
      </c>
      <c r="K2391" s="6" t="str">
        <f>OBV!G2391</f>
        <v>NEUTRAL</v>
      </c>
      <c r="L2391" s="6" t="str">
        <f>OBV!H2391</f>
        <v>BULLISH DIVERGENCE</v>
      </c>
    </row>
    <row r="2392" spans="1:12" ht="13.5" x14ac:dyDescent="0.25">
      <c r="A2392" s="3">
        <f>RSI!A2392</f>
        <v>45790</v>
      </c>
      <c r="B2392" s="2">
        <f>RSI!B2392</f>
        <v>1.95</v>
      </c>
      <c r="C2392" s="2">
        <f>RSI!I2392</f>
        <v>46.561191918645044</v>
      </c>
      <c r="D2392" s="2">
        <f>MACD!E2392</f>
        <v>8.7272382953623495E-2</v>
      </c>
      <c r="E2392" s="2">
        <f>MACD!F2392</f>
        <v>6.3294251240495966E-2</v>
      </c>
      <c r="F2392" s="2">
        <f>'Moving Avg'!D2392</f>
        <v>2.1</v>
      </c>
      <c r="G2392" s="2">
        <f>'Moving Avg'!F2392</f>
        <v>2.1774999999999998</v>
      </c>
      <c r="H2392" s="2">
        <f>'Moving Avg'!G2392</f>
        <v>1.7660000000000005</v>
      </c>
      <c r="I2392" s="2">
        <f>'Moving Avg'!H2392</f>
        <v>0.94179999999999997</v>
      </c>
      <c r="J2392" s="6" t="str">
        <f>OBV!F2392</f>
        <v>BEARISH</v>
      </c>
      <c r="K2392" s="6" t="str">
        <f>OBV!G2392</f>
        <v>NEUTRAL</v>
      </c>
      <c r="L2392" s="6" t="str">
        <f>OBV!H2392</f>
        <v>CONFIRMED BEARISH</v>
      </c>
    </row>
    <row r="2393" spans="1:12" ht="13.5" x14ac:dyDescent="0.25">
      <c r="A2393" s="3">
        <f>RSI!A2393</f>
        <v>45791</v>
      </c>
      <c r="B2393" s="2">
        <f>RSI!B2393</f>
        <v>2</v>
      </c>
      <c r="C2393" s="2">
        <f>RSI!I2393</f>
        <v>49.192212957162909</v>
      </c>
      <c r="D2393" s="2">
        <f>MACD!E2393</f>
        <v>0.11026708299371446</v>
      </c>
      <c r="E2393" s="2">
        <f>MACD!F2393</f>
        <v>7.2688817591139668E-2</v>
      </c>
      <c r="F2393" s="2">
        <f>'Moving Avg'!D2393</f>
        <v>2.0699999999999998</v>
      </c>
      <c r="G2393" s="2">
        <f>'Moving Avg'!F2393</f>
        <v>2.1624999999999996</v>
      </c>
      <c r="H2393" s="2">
        <f>'Moving Avg'!G2393</f>
        <v>1.7850000000000006</v>
      </c>
      <c r="I2393" s="2">
        <f>'Moving Avg'!H2393</f>
        <v>0.9484999999999999</v>
      </c>
      <c r="J2393" s="6" t="str">
        <f>OBV!F2393</f>
        <v>BEARISH</v>
      </c>
      <c r="K2393" s="6" t="str">
        <f>OBV!G2393</f>
        <v>NEUTRAL</v>
      </c>
      <c r="L2393" s="6" t="str">
        <f>OBV!H2393</f>
        <v>CONFIRMED BEARISH</v>
      </c>
    </row>
    <row r="2394" spans="1:12" ht="13.5" x14ac:dyDescent="0.25">
      <c r="A2394" s="3">
        <f>RSI!A2394</f>
        <v>45792</v>
      </c>
      <c r="B2394" s="2">
        <f>RSI!B2394</f>
        <v>2.0099999999999998</v>
      </c>
      <c r="C2394" s="2">
        <f>RSI!I2394</f>
        <v>49.72534080965152</v>
      </c>
      <c r="D2394" s="2">
        <f>MACD!E2394</f>
        <v>0.11374991541266066</v>
      </c>
      <c r="E2394" s="2">
        <f>MACD!F2394</f>
        <v>8.0901037155443875E-2</v>
      </c>
      <c r="F2394" s="2">
        <f>'Moving Avg'!D2394</f>
        <v>2.0260000000000002</v>
      </c>
      <c r="G2394" s="2">
        <f>'Moving Avg'!F2394</f>
        <v>2.1429999999999998</v>
      </c>
      <c r="H2394" s="2">
        <f>'Moving Avg'!G2394</f>
        <v>1.8034000000000006</v>
      </c>
      <c r="I2394" s="2">
        <f>'Moving Avg'!H2394</f>
        <v>0.95534999999999981</v>
      </c>
      <c r="J2394" s="6" t="str">
        <f>OBV!F2394</f>
        <v>BEARISH</v>
      </c>
      <c r="K2394" s="6" t="str">
        <f>OBV!G2394</f>
        <v>NEUTRAL</v>
      </c>
      <c r="L2394" s="6" t="str">
        <f>OBV!H2394</f>
        <v>CONFIRMED BEARISH</v>
      </c>
    </row>
    <row r="2395" spans="1:12" ht="13.5" x14ac:dyDescent="0.25">
      <c r="A2395" s="3">
        <f>RSI!A2395</f>
        <v>45793</v>
      </c>
      <c r="B2395" s="2">
        <f>RSI!B2395</f>
        <v>2</v>
      </c>
      <c r="C2395" s="2">
        <f>RSI!I2395</f>
        <v>49.169713664067231</v>
      </c>
      <c r="D2395" s="2">
        <f>MACD!E2395</f>
        <v>0.10367236342849973</v>
      </c>
      <c r="E2395" s="2">
        <f>MACD!F2395</f>
        <v>8.5455302410055042E-2</v>
      </c>
      <c r="F2395" s="2">
        <f>'Moving Avg'!D2395</f>
        <v>2</v>
      </c>
      <c r="G2395" s="2">
        <f>'Moving Avg'!F2395</f>
        <v>2.1189999999999998</v>
      </c>
      <c r="H2395" s="2">
        <f>'Moving Avg'!G2395</f>
        <v>1.8216000000000006</v>
      </c>
      <c r="I2395" s="2">
        <f>'Moving Avg'!H2395</f>
        <v>0.96224999999999983</v>
      </c>
      <c r="J2395" s="6" t="str">
        <f>OBV!F2395</f>
        <v>BEARISH</v>
      </c>
      <c r="K2395" s="6" t="str">
        <f>OBV!G2395</f>
        <v>NEUTRAL</v>
      </c>
      <c r="L2395" s="6" t="str">
        <f>OBV!H2395</f>
        <v>CONFIRMED BEARISH</v>
      </c>
    </row>
    <row r="2396" spans="1:12" ht="13.5" x14ac:dyDescent="0.25">
      <c r="A2396" s="3">
        <f>RSI!A2396</f>
        <v>45796</v>
      </c>
      <c r="B2396" s="2">
        <f>RSI!B2396</f>
        <v>1.92</v>
      </c>
      <c r="C2396" s="2">
        <f>RSI!I2396</f>
        <v>44.851924430376265</v>
      </c>
      <c r="D2396" s="2">
        <f>MACD!E2396</f>
        <v>0.1150512345129493</v>
      </c>
      <c r="E2396" s="2">
        <f>MACD!F2396</f>
        <v>9.1374488830633899E-2</v>
      </c>
      <c r="F2396" s="2">
        <f>'Moving Avg'!D2396</f>
        <v>1.9759999999999998</v>
      </c>
      <c r="G2396" s="2">
        <f>'Moving Avg'!F2396</f>
        <v>2.0964999999999998</v>
      </c>
      <c r="H2396" s="2">
        <f>'Moving Avg'!G2396</f>
        <v>1.8374000000000006</v>
      </c>
      <c r="I2396" s="2">
        <f>'Moving Avg'!H2396</f>
        <v>0.96884999999999977</v>
      </c>
      <c r="J2396" s="6" t="str">
        <f>OBV!F2396</f>
        <v>BEARISH</v>
      </c>
      <c r="K2396" s="6" t="str">
        <f>OBV!G2396</f>
        <v>NEUTRAL</v>
      </c>
      <c r="L2396" s="6" t="str">
        <f>OBV!H2396</f>
        <v>CONFIRMED BEARISH</v>
      </c>
    </row>
    <row r="2397" spans="1:12" ht="13.5" x14ac:dyDescent="0.25">
      <c r="A2397" s="3">
        <f>RSI!A2397</f>
        <v>45797</v>
      </c>
      <c r="B2397" s="2">
        <f>RSI!B2397</f>
        <v>1.84</v>
      </c>
      <c r="C2397" s="2">
        <f>RSI!I2397</f>
        <v>40.976793225677994</v>
      </c>
      <c r="D2397" s="2">
        <f>MACD!E2397</f>
        <v>0.13120218781828186</v>
      </c>
      <c r="E2397" s="2">
        <f>MACD!F2397</f>
        <v>9.9340028628163504E-2</v>
      </c>
      <c r="F2397" s="2">
        <f>'Moving Avg'!D2397</f>
        <v>1.954</v>
      </c>
      <c r="G2397" s="2">
        <f>'Moving Avg'!F2397</f>
        <v>2.0749999999999997</v>
      </c>
      <c r="H2397" s="2">
        <f>'Moving Avg'!G2397</f>
        <v>1.8512000000000008</v>
      </c>
      <c r="I2397" s="2">
        <f>'Moving Avg'!H2397</f>
        <v>0.97494999999999987</v>
      </c>
      <c r="J2397" s="6" t="str">
        <f>OBV!F2397</f>
        <v>BEARISH</v>
      </c>
      <c r="K2397" s="6" t="str">
        <f>OBV!G2397</f>
        <v>NEUTRAL</v>
      </c>
      <c r="L2397" s="6" t="str">
        <f>OBV!H2397</f>
        <v>CONFIRMED BEARISH</v>
      </c>
    </row>
    <row r="2398" spans="1:12" ht="13.5" x14ac:dyDescent="0.25">
      <c r="A2398" s="3">
        <f>RSI!A2398</f>
        <v>45798</v>
      </c>
      <c r="B2398" s="2">
        <f>RSI!B2398</f>
        <v>1.92</v>
      </c>
      <c r="C2398" s="2">
        <f>RSI!I2398</f>
        <v>46.001087059844508</v>
      </c>
      <c r="D2398" s="2">
        <f>MACD!E2398</f>
        <v>0.13996772459233719</v>
      </c>
      <c r="E2398" s="2">
        <f>MACD!F2398</f>
        <v>0.10746556782099824</v>
      </c>
      <c r="F2398" s="2">
        <f>'Moving Avg'!D2398</f>
        <v>1.9379999999999999</v>
      </c>
      <c r="G2398" s="2">
        <f>'Moving Avg'!F2398</f>
        <v>2.0625</v>
      </c>
      <c r="H2398" s="2">
        <f>'Moving Avg'!G2398</f>
        <v>1.8666000000000009</v>
      </c>
      <c r="I2398" s="2">
        <f>'Moving Avg'!H2398</f>
        <v>0.98134999999999972</v>
      </c>
      <c r="J2398" s="6" t="str">
        <f>OBV!F2398</f>
        <v>BEARISH</v>
      </c>
      <c r="K2398" s="6" t="str">
        <f>OBV!G2398</f>
        <v>NEUTRAL</v>
      </c>
      <c r="L2398" s="6" t="str">
        <f>OBV!H2398</f>
        <v>CONFIRMED BEARISH</v>
      </c>
    </row>
    <row r="2399" spans="1:12" ht="13.5" x14ac:dyDescent="0.25">
      <c r="A2399" s="3">
        <f>RSI!A2399</f>
        <v>45799</v>
      </c>
      <c r="B2399" s="2">
        <f>RSI!B2399</f>
        <v>2</v>
      </c>
      <c r="C2399" s="2">
        <f>RSI!I2399</f>
        <v>50.535590551440009</v>
      </c>
      <c r="D2399" s="2">
        <f>MACD!E2399</f>
        <v>0.15424308560229716</v>
      </c>
      <c r="E2399" s="2">
        <f>MACD!F2399</f>
        <v>0.11682107137725803</v>
      </c>
      <c r="F2399" s="2">
        <f>'Moving Avg'!D2399</f>
        <v>1.9359999999999999</v>
      </c>
      <c r="G2399" s="2">
        <f>'Moving Avg'!F2399</f>
        <v>2.0585</v>
      </c>
      <c r="H2399" s="2">
        <f>'Moving Avg'!G2399</f>
        <v>1.8832000000000004</v>
      </c>
      <c r="I2399" s="2">
        <f>'Moving Avg'!H2399</f>
        <v>0.98814999999999964</v>
      </c>
      <c r="J2399" s="6" t="str">
        <f>OBV!F2399</f>
        <v>BEARISH</v>
      </c>
      <c r="K2399" s="6" t="str">
        <f>OBV!G2399</f>
        <v>NEUTRAL</v>
      </c>
      <c r="L2399" s="6" t="str">
        <f>OBV!H2399</f>
        <v>CONFIRMED BEARISH</v>
      </c>
    </row>
    <row r="2400" spans="1:12" ht="13.5" x14ac:dyDescent="0.25">
      <c r="A2400" s="3">
        <f>RSI!A2400</f>
        <v>45800</v>
      </c>
      <c r="B2400" s="2">
        <f>RSI!B2400</f>
        <v>1.92</v>
      </c>
      <c r="C2400" s="2">
        <f>RSI!I2400</f>
        <v>46.344495010407798</v>
      </c>
      <c r="D2400" s="2">
        <f>MACD!E2400</f>
        <v>0.15683212245508793</v>
      </c>
      <c r="E2400" s="2">
        <f>MACD!F2400</f>
        <v>0.12482328159282402</v>
      </c>
      <c r="F2400" s="2">
        <f>'Moving Avg'!D2400</f>
        <v>1.92</v>
      </c>
      <c r="G2400" s="2">
        <f>'Moving Avg'!F2400</f>
        <v>2.0550000000000006</v>
      </c>
      <c r="H2400" s="2">
        <f>'Moving Avg'!G2400</f>
        <v>1.8972000000000007</v>
      </c>
      <c r="I2400" s="2">
        <f>'Moving Avg'!H2400</f>
        <v>0.99464999999999959</v>
      </c>
      <c r="J2400" s="6" t="str">
        <f>OBV!F2400</f>
        <v>BEARISH</v>
      </c>
      <c r="K2400" s="6" t="str">
        <f>OBV!G2400</f>
        <v>NEUTRAL</v>
      </c>
      <c r="L2400" s="6" t="str">
        <f>OBV!H2400</f>
        <v>CONFIRMED BEARISH</v>
      </c>
    </row>
    <row r="2401" spans="1:12" ht="13.5" x14ac:dyDescent="0.25">
      <c r="A2401" s="3">
        <f>RSI!A2401</f>
        <v>45803</v>
      </c>
      <c r="B2401" s="2">
        <f>RSI!B2401</f>
        <v>2</v>
      </c>
      <c r="C2401" s="2">
        <f>RSI!I2401</f>
        <v>50.743723116144764</v>
      </c>
      <c r="D2401" s="2">
        <f>MACD!E2401</f>
        <v>0.13969439209809997</v>
      </c>
      <c r="E2401" s="2">
        <f>MACD!F2401</f>
        <v>0.12779750369387921</v>
      </c>
      <c r="F2401" s="2">
        <f>'Moving Avg'!D2401</f>
        <v>1.9359999999999999</v>
      </c>
      <c r="G2401" s="2">
        <f>'Moving Avg'!F2401</f>
        <v>2.0515000000000003</v>
      </c>
      <c r="H2401" s="2">
        <f>'Moving Avg'!G2401</f>
        <v>1.9118000000000006</v>
      </c>
      <c r="I2401" s="2">
        <f>'Moving Avg'!H2401</f>
        <v>1.0016499999999997</v>
      </c>
      <c r="J2401" s="6" t="str">
        <f>OBV!F2401</f>
        <v>BULLISH</v>
      </c>
      <c r="K2401" s="6" t="str">
        <f>OBV!G2401</f>
        <v>NEUTRAL</v>
      </c>
      <c r="L2401" s="6" t="str">
        <f>OBV!H2401</f>
        <v>CONFIRMED BULLISH</v>
      </c>
    </row>
    <row r="2402" spans="1:12" ht="13.5" x14ac:dyDescent="0.25">
      <c r="A2402" s="3">
        <f>RSI!A2402</f>
        <v>45804</v>
      </c>
      <c r="B2402" s="2">
        <f>RSI!B2402</f>
        <v>2</v>
      </c>
      <c r="C2402" s="2">
        <f>RSI!I2402</f>
        <v>50.743723116144764</v>
      </c>
      <c r="D2402" s="2">
        <f>MACD!E2402</f>
        <v>0.1112851231050398</v>
      </c>
      <c r="E2402" s="2">
        <f>MACD!F2402</f>
        <v>0.12449502757611133</v>
      </c>
      <c r="F2402" s="2">
        <f>'Moving Avg'!D2402</f>
        <v>1.968</v>
      </c>
      <c r="G2402" s="2">
        <f>'Moving Avg'!F2402</f>
        <v>2.0435000000000003</v>
      </c>
      <c r="H2402" s="2">
        <f>'Moving Avg'!G2402</f>
        <v>1.9258000000000004</v>
      </c>
      <c r="I2402" s="2">
        <f>'Moving Avg'!H2402</f>
        <v>1.0086499999999996</v>
      </c>
      <c r="J2402" s="6" t="str">
        <f>OBV!F2402</f>
        <v>BULLISH</v>
      </c>
      <c r="K2402" s="6" t="str">
        <f>OBV!G2402</f>
        <v>NEUTRAL</v>
      </c>
      <c r="L2402" s="6" t="str">
        <f>OBV!H2402</f>
        <v>CONFIRMED BULLISH</v>
      </c>
    </row>
    <row r="2403" spans="1:12" ht="13.5" x14ac:dyDescent="0.25">
      <c r="A2403" s="3">
        <f>RSI!A2403</f>
        <v>45805</v>
      </c>
      <c r="B2403" s="2">
        <f>RSI!B2403</f>
        <v>2</v>
      </c>
      <c r="C2403" s="2">
        <f>RSI!I2403</f>
        <v>50.743723116144764</v>
      </c>
      <c r="D2403" s="2">
        <f>MACD!E2403</f>
        <v>9.4881449414123242E-2</v>
      </c>
      <c r="E2403" s="2">
        <f>MACD!F2403</f>
        <v>0.11857231194371373</v>
      </c>
      <c r="F2403" s="2">
        <f>'Moving Avg'!D2403</f>
        <v>1.984</v>
      </c>
      <c r="G2403" s="2">
        <f>'Moving Avg'!F2403</f>
        <v>2.0309999999999997</v>
      </c>
      <c r="H2403" s="2">
        <f>'Moving Avg'!G2403</f>
        <v>1.9388000000000005</v>
      </c>
      <c r="I2403" s="2">
        <f>'Moving Avg'!H2403</f>
        <v>1.0155999999999998</v>
      </c>
      <c r="J2403" s="6" t="str">
        <f>OBV!F2403</f>
        <v>BULLISH</v>
      </c>
      <c r="K2403" s="6" t="str">
        <f>OBV!G2403</f>
        <v>NEUTRAL</v>
      </c>
      <c r="L2403" s="6" t="str">
        <f>OBV!H2403</f>
        <v>CONFIRMED BULLISH</v>
      </c>
    </row>
    <row r="2404" spans="1:12" ht="13.5" x14ac:dyDescent="0.25">
      <c r="A2404" s="3">
        <f>RSI!A2404</f>
        <v>45806</v>
      </c>
      <c r="B2404" s="2">
        <f>RSI!B2404</f>
        <v>2</v>
      </c>
      <c r="C2404" s="2">
        <f>RSI!I2404</f>
        <v>50.743723116144764</v>
      </c>
      <c r="D2404" s="2">
        <f>MACD!E2404</f>
        <v>8.2486759776919438E-2</v>
      </c>
      <c r="E2404" s="2">
        <f>MACD!F2404</f>
        <v>0.11135520151035488</v>
      </c>
      <c r="F2404" s="2">
        <f>'Moving Avg'!D2404</f>
        <v>1.984</v>
      </c>
      <c r="G2404" s="2">
        <f>'Moving Avg'!F2404</f>
        <v>2.0234999999999999</v>
      </c>
      <c r="H2404" s="2">
        <f>'Moving Avg'!G2404</f>
        <v>1.9506000000000003</v>
      </c>
      <c r="I2404" s="2">
        <f>'Moving Avg'!H2404</f>
        <v>1.0225499999999996</v>
      </c>
      <c r="J2404" s="6" t="str">
        <f>OBV!F2404</f>
        <v>BULLISH</v>
      </c>
      <c r="K2404" s="6" t="str">
        <f>OBV!G2404</f>
        <v>NEUTRAL</v>
      </c>
      <c r="L2404" s="6" t="str">
        <f>OBV!H2404</f>
        <v>NEUTRAL</v>
      </c>
    </row>
    <row r="2405" spans="1:12" ht="13.5" x14ac:dyDescent="0.25">
      <c r="A2405" s="3">
        <f>RSI!A2405</f>
        <v>45807</v>
      </c>
      <c r="B2405" s="2">
        <f>RSI!B2405</f>
        <v>2</v>
      </c>
      <c r="C2405" s="2">
        <f>RSI!I2405</f>
        <v>50.743723116144764</v>
      </c>
      <c r="D2405" s="2">
        <f>MACD!E2405</f>
        <v>7.0411299123532611E-2</v>
      </c>
      <c r="E2405" s="2">
        <f>MACD!F2405</f>
        <v>0.10316642103299044</v>
      </c>
      <c r="F2405" s="2">
        <f>'Moving Avg'!D2405</f>
        <v>2</v>
      </c>
      <c r="G2405" s="2">
        <f>'Moving Avg'!F2405</f>
        <v>2.0204999999999997</v>
      </c>
      <c r="H2405" s="2">
        <f>'Moving Avg'!G2405</f>
        <v>1.9612000000000003</v>
      </c>
      <c r="I2405" s="2">
        <f>'Moving Avg'!H2405</f>
        <v>1.0294999999999996</v>
      </c>
      <c r="J2405" s="6" t="str">
        <f>OBV!F2405</f>
        <v>BULLISH</v>
      </c>
      <c r="K2405" s="6" t="str">
        <f>OBV!G2405</f>
        <v>NEUTRAL</v>
      </c>
      <c r="L2405" s="6" t="str">
        <f>OBV!H2405</f>
        <v>CONFIRMED BULLISH</v>
      </c>
    </row>
    <row r="2406" spans="1:12" ht="13.5" x14ac:dyDescent="0.25">
      <c r="A2406" s="3">
        <f>RSI!A2406</f>
        <v>45810</v>
      </c>
      <c r="B2406" s="2">
        <f>RSI!B2406</f>
        <v>2.09</v>
      </c>
      <c r="C2406" s="2">
        <f>RSI!I2406</f>
        <v>56.549176542356548</v>
      </c>
      <c r="D2406" s="2">
        <f>MACD!E2406</f>
        <v>4.1173701185710954E-2</v>
      </c>
      <c r="E2406" s="2">
        <f>MACD!F2406</f>
        <v>9.0767877063534536E-2</v>
      </c>
      <c r="F2406" s="2">
        <f>'Moving Avg'!D2406</f>
        <v>2.0179999999999998</v>
      </c>
      <c r="G2406" s="2">
        <f>'Moving Avg'!F2406</f>
        <v>2.0174999999999996</v>
      </c>
      <c r="H2406" s="2">
        <f>'Moving Avg'!G2406</f>
        <v>1.9740000000000006</v>
      </c>
      <c r="I2406" s="2">
        <f>'Moving Avg'!H2406</f>
        <v>1.0368999999999997</v>
      </c>
      <c r="J2406" s="6" t="str">
        <f>OBV!F2406</f>
        <v>BULLISH</v>
      </c>
      <c r="K2406" s="6" t="str">
        <f>OBV!G2406</f>
        <v>NEUTRAL</v>
      </c>
      <c r="L2406" s="6" t="str">
        <f>OBV!H2406</f>
        <v>CONFIRMED BULLISH</v>
      </c>
    </row>
    <row r="2407" spans="1:12" ht="13.5" x14ac:dyDescent="0.25">
      <c r="A2407" s="3">
        <f>RSI!A2407</f>
        <v>45811</v>
      </c>
      <c r="B2407" s="2">
        <f>RSI!B2407</f>
        <v>2.08</v>
      </c>
      <c r="C2407" s="2">
        <f>RSI!I2407</f>
        <v>55.762745075363988</v>
      </c>
      <c r="D2407" s="2">
        <f>MACD!E2407</f>
        <v>4.2932617622239988E-3</v>
      </c>
      <c r="E2407" s="2">
        <f>MACD!F2407</f>
        <v>7.3472954003272431E-2</v>
      </c>
      <c r="F2407" s="2">
        <f>'Moving Avg'!D2407</f>
        <v>2.0339999999999998</v>
      </c>
      <c r="G2407" s="2">
        <f>'Moving Avg'!F2407</f>
        <v>2.0140000000000002</v>
      </c>
      <c r="H2407" s="2">
        <f>'Moving Avg'!G2407</f>
        <v>1.9854000000000005</v>
      </c>
      <c r="I2407" s="2">
        <f>'Moving Avg'!H2407</f>
        <v>1.0441999999999998</v>
      </c>
      <c r="J2407" s="6" t="str">
        <f>OBV!F2407</f>
        <v>BEARISH</v>
      </c>
      <c r="K2407" s="6" t="str">
        <f>OBV!G2407</f>
        <v>NEUTRAL</v>
      </c>
      <c r="L2407" s="6" t="str">
        <f>OBV!H2407</f>
        <v>BEARISH DIVERGENCE</v>
      </c>
    </row>
    <row r="2408" spans="1:12" ht="13.5" x14ac:dyDescent="0.25">
      <c r="A2408" s="3">
        <f>RSI!A2408</f>
        <v>45812</v>
      </c>
      <c r="B2408" s="2">
        <f>RSI!B2408</f>
        <v>2.17</v>
      </c>
      <c r="C2408" s="2">
        <f>RSI!I2408</f>
        <v>61.017276220442724</v>
      </c>
      <c r="D2408" s="2">
        <f>MACD!E2408</f>
        <v>-2.1744612564009058E-2</v>
      </c>
      <c r="E2408" s="2">
        <f>MACD!F2408</f>
        <v>5.4429440689816137E-2</v>
      </c>
      <c r="F2408" s="2">
        <f>'Moving Avg'!D2408</f>
        <v>2.0680000000000001</v>
      </c>
      <c r="G2408" s="2">
        <f>'Moving Avg'!F2408</f>
        <v>2.0149999999999997</v>
      </c>
      <c r="H2408" s="2">
        <f>'Moving Avg'!G2408</f>
        <v>1.9974000000000007</v>
      </c>
      <c r="I2408" s="2">
        <f>'Moving Avg'!H2408</f>
        <v>1.0518999999999998</v>
      </c>
      <c r="J2408" s="6" t="str">
        <f>OBV!F2408</f>
        <v>BULLISH</v>
      </c>
      <c r="K2408" s="6" t="str">
        <f>OBV!G2408</f>
        <v>NEUTRAL</v>
      </c>
      <c r="L2408" s="6" t="str">
        <f>OBV!H2408</f>
        <v>CONFIRMED BULLISH</v>
      </c>
    </row>
    <row r="2409" spans="1:12" ht="13.5" x14ac:dyDescent="0.25">
      <c r="A2409" s="3">
        <f>RSI!A2409</f>
        <v>45813</v>
      </c>
      <c r="B2409" s="2">
        <f>RSI!B2409</f>
        <v>2.2599999999999998</v>
      </c>
      <c r="C2409" s="2">
        <f>RSI!I2409</f>
        <v>65.438324635161621</v>
      </c>
      <c r="D2409" s="2">
        <f>MACD!E2409</f>
        <v>-3.9104831907194049E-2</v>
      </c>
      <c r="E2409" s="2">
        <f>MACD!F2409</f>
        <v>3.57225861704141E-2</v>
      </c>
      <c r="F2409" s="2">
        <f>'Moving Avg'!D2409</f>
        <v>2.12</v>
      </c>
      <c r="G2409" s="2">
        <f>'Moving Avg'!F2409</f>
        <v>2.0165000000000002</v>
      </c>
      <c r="H2409" s="2">
        <f>'Moving Avg'!G2409</f>
        <v>2.0126000000000008</v>
      </c>
      <c r="I2409" s="2">
        <f>'Moving Avg'!H2409</f>
        <v>1.0600499999999997</v>
      </c>
      <c r="J2409" s="6" t="str">
        <f>OBV!F2409</f>
        <v>BULLISH</v>
      </c>
      <c r="K2409" s="6" t="str">
        <f>OBV!G2409</f>
        <v>NEUTRAL</v>
      </c>
      <c r="L2409" s="6" t="str">
        <f>OBV!H2409</f>
        <v>CONFIRMED BULLISH</v>
      </c>
    </row>
    <row r="2410" spans="1:12" ht="13.5" x14ac:dyDescent="0.25">
      <c r="A2410" s="3">
        <f>RSI!A2410</f>
        <v>45817</v>
      </c>
      <c r="B2410" s="2">
        <f>RSI!B2410</f>
        <v>2.36</v>
      </c>
      <c r="C2410" s="2">
        <f>RSI!I2410</f>
        <v>69.568082442590452</v>
      </c>
      <c r="D2410" s="2">
        <f>MACD!E2410</f>
        <v>-7.4938566926416872E-2</v>
      </c>
      <c r="E2410" s="2">
        <f>MACD!F2410</f>
        <v>1.3590355551047907E-2</v>
      </c>
      <c r="F2410" s="2">
        <f>'Moving Avg'!D2410</f>
        <v>2.1919999999999997</v>
      </c>
      <c r="G2410" s="2">
        <f>'Moving Avg'!F2410</f>
        <v>2.028</v>
      </c>
      <c r="H2410" s="2">
        <f>'Moving Avg'!G2410</f>
        <v>2.0296000000000003</v>
      </c>
      <c r="I2410" s="2">
        <f>'Moving Avg'!H2410</f>
        <v>1.0687999999999998</v>
      </c>
      <c r="J2410" s="6" t="str">
        <f>OBV!F2410</f>
        <v>BULLISH</v>
      </c>
      <c r="K2410" s="6" t="str">
        <f>OBV!G2410</f>
        <v>NEUTRAL</v>
      </c>
      <c r="L2410" s="6" t="str">
        <f>OBV!H2410</f>
        <v>CONFIRMED BULLISH</v>
      </c>
    </row>
    <row r="2411" spans="1:12" ht="13.5" x14ac:dyDescent="0.25">
      <c r="A2411" s="3">
        <f>RSI!A2411</f>
        <v>45818</v>
      </c>
      <c r="B2411" s="2">
        <f>RSI!B2411</f>
        <v>2.46</v>
      </c>
      <c r="C2411" s="2">
        <f>RSI!I2411</f>
        <v>73.03762786983323</v>
      </c>
      <c r="D2411" s="2">
        <f>MACD!E2411</f>
        <v>-0.10227338989673185</v>
      </c>
      <c r="E2411" s="2">
        <f>MACD!F2411</f>
        <v>-9.5823935385080453E-3</v>
      </c>
      <c r="F2411" s="2">
        <f>'Moving Avg'!D2411</f>
        <v>2.2659999999999996</v>
      </c>
      <c r="G2411" s="2">
        <f>'Moving Avg'!F2411</f>
        <v>2.0489999999999999</v>
      </c>
      <c r="H2411" s="2">
        <f>'Moving Avg'!G2411</f>
        <v>2.0495999999999999</v>
      </c>
      <c r="I2411" s="2">
        <f>'Moving Avg'!H2411</f>
        <v>1.07795</v>
      </c>
      <c r="J2411" s="6" t="str">
        <f>OBV!F2411</f>
        <v>BULLISH</v>
      </c>
      <c r="K2411" s="6" t="str">
        <f>OBV!G2411</f>
        <v>NEUTRAL</v>
      </c>
      <c r="L2411" s="6" t="str">
        <f>OBV!H2411</f>
        <v>CONFIRMED BULLISH</v>
      </c>
    </row>
    <row r="2412" spans="1:12" ht="13.5" x14ac:dyDescent="0.25">
      <c r="A2412" s="3">
        <f>RSI!A2412</f>
        <v>45819</v>
      </c>
      <c r="B2412" s="2">
        <f>RSI!B2412</f>
        <v>2.57</v>
      </c>
      <c r="C2412" s="2">
        <f>RSI!I2412</f>
        <v>76.245821964645216</v>
      </c>
      <c r="D2412" s="2">
        <f>MACD!E2412</f>
        <v>-0.13591436641311283</v>
      </c>
      <c r="E2412" s="2">
        <f>MACD!F2412</f>
        <v>-3.4848788113429008E-2</v>
      </c>
      <c r="F2412" s="2">
        <f>'Moving Avg'!D2412</f>
        <v>2.3639999999999999</v>
      </c>
      <c r="G2412" s="2">
        <f>'Moving Avg'!F2412</f>
        <v>2.08</v>
      </c>
      <c r="H2412" s="2">
        <f>'Moving Avg'!G2412</f>
        <v>2.0718000000000001</v>
      </c>
      <c r="I2412" s="2">
        <f>'Moving Avg'!H2412</f>
        <v>1.0875999999999997</v>
      </c>
      <c r="J2412" s="6" t="str">
        <f>OBV!F2412</f>
        <v>BULLISH</v>
      </c>
      <c r="K2412" s="6" t="str">
        <f>OBV!G2412</f>
        <v>NEUTRAL</v>
      </c>
      <c r="L2412" s="6" t="str">
        <f>OBV!H2412</f>
        <v>CONFIRMED BULLISH</v>
      </c>
    </row>
    <row r="2413" spans="1:12" ht="13.5" x14ac:dyDescent="0.25">
      <c r="A2413" s="3">
        <f>RSI!A2413</f>
        <v>45820</v>
      </c>
      <c r="B2413" s="2">
        <f>RSI!B2413</f>
        <v>2.5499999999999998</v>
      </c>
      <c r="C2413" s="2">
        <f>RSI!I2413</f>
        <v>74.509867529364612</v>
      </c>
      <c r="D2413" s="2">
        <f>MACD!E2413</f>
        <v>-0.16573662019189417</v>
      </c>
      <c r="E2413" s="2">
        <f>MACD!F2413</f>
        <v>-6.1026354529122043E-2</v>
      </c>
      <c r="F2413" s="2">
        <f>'Moving Avg'!D2413</f>
        <v>2.44</v>
      </c>
      <c r="G2413" s="2">
        <f>'Moving Avg'!F2413</f>
        <v>2.1074999999999999</v>
      </c>
      <c r="H2413" s="2">
        <f>'Moving Avg'!G2413</f>
        <v>2.0923999999999996</v>
      </c>
      <c r="I2413" s="2">
        <f>'Moving Avg'!H2413</f>
        <v>1.0970499999999999</v>
      </c>
      <c r="J2413" s="6" t="str">
        <f>OBV!F2413</f>
        <v>BEARISH</v>
      </c>
      <c r="K2413" s="6" t="str">
        <f>OBV!G2413</f>
        <v>WEAK</v>
      </c>
      <c r="L2413" s="6" t="str">
        <f>OBV!H2413</f>
        <v>BEARISH DIVERGENCE</v>
      </c>
    </row>
    <row r="2414" spans="1:12" ht="13.5" x14ac:dyDescent="0.25">
      <c r="A2414" s="3">
        <f>RSI!A2414</f>
        <v>45821</v>
      </c>
      <c r="B2414" s="2">
        <f>RSI!B2414</f>
        <v>2.44</v>
      </c>
      <c r="C2414" s="2">
        <f>RSI!I2414</f>
        <v>65.655801590657262</v>
      </c>
      <c r="D2414" s="2">
        <f>MACD!E2414</f>
        <v>-0.18533255554345329</v>
      </c>
      <c r="E2414" s="2">
        <f>MACD!F2414</f>
        <v>-8.5887594731988287E-2</v>
      </c>
      <c r="F2414" s="2">
        <f>'Moving Avg'!D2414</f>
        <v>2.476</v>
      </c>
      <c r="G2414" s="2">
        <f>'Moving Avg'!F2414</f>
        <v>2.129</v>
      </c>
      <c r="H2414" s="2">
        <f>'Moving Avg'!G2414</f>
        <v>2.1095999999999999</v>
      </c>
      <c r="I2414" s="2">
        <f>'Moving Avg'!H2414</f>
        <v>1.1058999999999999</v>
      </c>
      <c r="J2414" s="6" t="str">
        <f>OBV!F2414</f>
        <v>BEARISH</v>
      </c>
      <c r="K2414" s="6" t="str">
        <f>OBV!G2414</f>
        <v>WEAK</v>
      </c>
      <c r="L2414" s="6" t="str">
        <f>OBV!H2414</f>
        <v>BEARISH DIVERGENCE</v>
      </c>
    </row>
    <row r="2415" spans="1:12" ht="13.5" x14ac:dyDescent="0.25">
      <c r="A2415" s="3">
        <f>RSI!A2415</f>
        <v>45824</v>
      </c>
      <c r="B2415" s="2">
        <f>RSI!B2415</f>
        <v>2.34</v>
      </c>
      <c r="C2415" s="2">
        <f>RSI!I2415</f>
        <v>58.813559681422291</v>
      </c>
      <c r="D2415" s="2">
        <f>MACD!E2415</f>
        <v>-0.19618028203776938</v>
      </c>
      <c r="E2415" s="2">
        <f>MACD!F2415</f>
        <v>-0.1079461321931445</v>
      </c>
      <c r="F2415" s="2">
        <f>'Moving Avg'!D2415</f>
        <v>2.472</v>
      </c>
      <c r="G2415" s="2">
        <f>'Moving Avg'!F2415</f>
        <v>2.1459999999999999</v>
      </c>
      <c r="H2415" s="2">
        <f>'Moving Avg'!G2415</f>
        <v>2.1233999999999997</v>
      </c>
      <c r="I2415" s="2">
        <f>'Moving Avg'!H2415</f>
        <v>1.1140999999999999</v>
      </c>
      <c r="J2415" s="6" t="str">
        <f>OBV!F2415</f>
        <v>BEARISH</v>
      </c>
      <c r="K2415" s="6" t="str">
        <f>OBV!G2415</f>
        <v>WEAK</v>
      </c>
      <c r="L2415" s="6" t="str">
        <f>OBV!H2415</f>
        <v>CONFIRMED BEARISH</v>
      </c>
    </row>
    <row r="2416" spans="1:12" ht="13.5" x14ac:dyDescent="0.25">
      <c r="A2416" s="3">
        <f>RSI!A2416</f>
        <v>45825</v>
      </c>
      <c r="B2416" s="2">
        <f>RSI!B2416</f>
        <v>2.35</v>
      </c>
      <c r="C2416" s="2">
        <f>RSI!I2416</f>
        <v>59.270666087571307</v>
      </c>
      <c r="D2416" s="2">
        <f>MACD!E2416</f>
        <v>-0.19321277109129031</v>
      </c>
      <c r="E2416" s="2">
        <f>MACD!F2416</f>
        <v>-0.12499945997277367</v>
      </c>
      <c r="F2416" s="2">
        <f>'Moving Avg'!D2416</f>
        <v>2.4499999999999997</v>
      </c>
      <c r="G2416" s="2">
        <f>'Moving Avg'!F2416</f>
        <v>2.1675</v>
      </c>
      <c r="H2416" s="2">
        <f>'Moving Avg'!G2416</f>
        <v>2.1359999999999997</v>
      </c>
      <c r="I2416" s="2">
        <f>'Moving Avg'!H2416</f>
        <v>1.1224499999999999</v>
      </c>
      <c r="J2416" s="6" t="str">
        <f>OBV!F2416</f>
        <v>BEARISH</v>
      </c>
      <c r="K2416" s="6" t="str">
        <f>OBV!G2416</f>
        <v>NEUTRAL</v>
      </c>
      <c r="L2416" s="6" t="str">
        <f>OBV!H2416</f>
        <v>CONFIRMED BEARISH</v>
      </c>
    </row>
    <row r="2417" spans="1:12" ht="13.5" x14ac:dyDescent="0.25">
      <c r="A2417" s="3">
        <f>RSI!A2417</f>
        <v>45826</v>
      </c>
      <c r="B2417" s="2">
        <f>RSI!B2417</f>
        <v>2.4</v>
      </c>
      <c r="C2417" s="2">
        <f>RSI!I2417</f>
        <v>61.567434034318069</v>
      </c>
      <c r="D2417" s="2">
        <f>MACD!E2417</f>
        <v>-0.19689107139144157</v>
      </c>
      <c r="E2417" s="2">
        <f>MACD!F2417</f>
        <v>-0.13937778225650727</v>
      </c>
      <c r="F2417" s="2">
        <f>'Moving Avg'!D2417</f>
        <v>2.4159999999999999</v>
      </c>
      <c r="G2417" s="2">
        <f>'Moving Avg'!F2417</f>
        <v>2.1955</v>
      </c>
      <c r="H2417" s="2">
        <f>'Moving Avg'!G2417</f>
        <v>2.1482000000000001</v>
      </c>
      <c r="I2417" s="2">
        <f>'Moving Avg'!H2417</f>
        <v>1.1310500000000001</v>
      </c>
      <c r="J2417" s="6" t="str">
        <f>OBV!F2417</f>
        <v>BEARISH</v>
      </c>
      <c r="K2417" s="6" t="str">
        <f>OBV!G2417</f>
        <v>NEUTRAL</v>
      </c>
      <c r="L2417" s="6" t="str">
        <f>OBV!H2417</f>
        <v>CONFIRMED BEARISH</v>
      </c>
    </row>
    <row r="2418" spans="1:12" ht="13.5" x14ac:dyDescent="0.25">
      <c r="A2418" s="3">
        <f>RSI!A2418</f>
        <v>45827</v>
      </c>
      <c r="B2418" s="2">
        <f>RSI!B2418</f>
        <v>2.31</v>
      </c>
      <c r="C2418" s="2">
        <f>RSI!I2418</f>
        <v>55.500567723066816</v>
      </c>
      <c r="D2418" s="2">
        <f>MACD!E2418</f>
        <v>-0.1806630608415154</v>
      </c>
      <c r="E2418" s="2">
        <f>MACD!F2418</f>
        <v>-0.1476348379735089</v>
      </c>
      <c r="F2418" s="2">
        <f>'Moving Avg'!D2418</f>
        <v>2.3679999999999999</v>
      </c>
      <c r="G2418" s="2">
        <f>'Moving Avg'!F2418</f>
        <v>2.2149999999999999</v>
      </c>
      <c r="H2418" s="2">
        <f>'Moving Avg'!G2418</f>
        <v>2.157</v>
      </c>
      <c r="I2418" s="2">
        <f>'Moving Avg'!H2418</f>
        <v>1.1390500000000001</v>
      </c>
      <c r="J2418" s="6" t="str">
        <f>OBV!F2418</f>
        <v>BULLISH</v>
      </c>
      <c r="K2418" s="6" t="str">
        <f>OBV!G2418</f>
        <v>NEUTRAL</v>
      </c>
      <c r="L2418" s="6" t="str">
        <f>OBV!H2418</f>
        <v>BULLISH DIVERGENCE</v>
      </c>
    </row>
    <row r="2419" spans="1:12" ht="13.5" x14ac:dyDescent="0.25">
      <c r="A2419" s="3">
        <f>RSI!A2419</f>
        <v>45828</v>
      </c>
      <c r="B2419" s="2">
        <f>RSI!B2419</f>
        <v>2.37</v>
      </c>
      <c r="C2419" s="2">
        <f>RSI!I2419</f>
        <v>58.440751527773919</v>
      </c>
      <c r="D2419" s="2">
        <f>MACD!E2419</f>
        <v>-0.15808370145520279</v>
      </c>
      <c r="E2419" s="2">
        <f>MACD!F2419</f>
        <v>-0.14972461066984769</v>
      </c>
      <c r="F2419" s="2">
        <f>'Moving Avg'!D2419</f>
        <v>2.3540000000000001</v>
      </c>
      <c r="G2419" s="2">
        <f>'Moving Avg'!F2419</f>
        <v>2.2334999999999998</v>
      </c>
      <c r="H2419" s="2">
        <f>'Moving Avg'!G2419</f>
        <v>2.1654</v>
      </c>
      <c r="I2419" s="2">
        <f>'Moving Avg'!H2419</f>
        <v>1.1472</v>
      </c>
      <c r="J2419" s="6" t="str">
        <f>OBV!F2419</f>
        <v>BULLISH</v>
      </c>
      <c r="K2419" s="6" t="str">
        <f>OBV!G2419</f>
        <v>NEUTRAL</v>
      </c>
      <c r="L2419" s="6" t="str">
        <f>OBV!H2419</f>
        <v>BULLISH DIVERGENCE</v>
      </c>
    </row>
    <row r="2420" spans="1:12" ht="13.5" x14ac:dyDescent="0.25">
      <c r="A2420" s="3">
        <f>RSI!A2420</f>
        <v>45831</v>
      </c>
      <c r="B2420" s="2">
        <f>RSI!B2420</f>
        <v>2.37</v>
      </c>
      <c r="C2420" s="2">
        <f>RSI!I2420</f>
        <v>58.440751527773919</v>
      </c>
      <c r="D2420" s="2">
        <f>MACD!E2420</f>
        <v>-0.12446074237526883</v>
      </c>
      <c r="E2420" s="2">
        <f>MACD!F2420</f>
        <v>-0.14467183701093192</v>
      </c>
      <c r="F2420" s="2">
        <f>'Moving Avg'!D2420</f>
        <v>2.3600000000000003</v>
      </c>
      <c r="G2420" s="2">
        <f>'Moving Avg'!F2420</f>
        <v>2.2560000000000002</v>
      </c>
      <c r="H2420" s="2">
        <f>'Moving Avg'!G2420</f>
        <v>2.1722000000000001</v>
      </c>
      <c r="I2420" s="2">
        <f>'Moving Avg'!H2420</f>
        <v>1.1554</v>
      </c>
      <c r="J2420" s="6" t="str">
        <f>OBV!F2420</f>
        <v>BULLISH</v>
      </c>
      <c r="K2420" s="6" t="str">
        <f>OBV!G2420</f>
        <v>NEUTRAL</v>
      </c>
      <c r="L2420" s="6" t="str">
        <f>OBV!H2420</f>
        <v>CONFIRMED BULLISH</v>
      </c>
    </row>
    <row r="2421" spans="1:12" ht="13.5" x14ac:dyDescent="0.25">
      <c r="A2421" s="3">
        <f>RSI!A2421</f>
        <v>45832</v>
      </c>
      <c r="B2421" s="2">
        <f>RSI!B2421</f>
        <v>2.27</v>
      </c>
      <c r="C2421" s="2">
        <f>RSI!I2421</f>
        <v>51.822321368849238</v>
      </c>
      <c r="D2421" s="2">
        <f>MACD!E2421</f>
        <v>-7.4021549450815627E-2</v>
      </c>
      <c r="E2421" s="2">
        <f>MACD!F2421</f>
        <v>-0.13054177949890866</v>
      </c>
      <c r="F2421" s="2">
        <f>'Moving Avg'!D2421</f>
        <v>2.3439999999999999</v>
      </c>
      <c r="G2421" s="2">
        <f>'Moving Avg'!F2421</f>
        <v>2.2694999999999999</v>
      </c>
      <c r="H2421" s="2">
        <f>'Moving Avg'!G2421</f>
        <v>2.1752000000000002</v>
      </c>
      <c r="I2421" s="2">
        <f>'Moving Avg'!H2421</f>
        <v>1.1630500000000001</v>
      </c>
      <c r="J2421" s="6" t="str">
        <f>OBV!F2421</f>
        <v>BEARISH</v>
      </c>
      <c r="K2421" s="6" t="str">
        <f>OBV!G2421</f>
        <v>NEUTRAL</v>
      </c>
      <c r="L2421" s="6" t="str">
        <f>OBV!H2421</f>
        <v>CONFIRMED BEARISH</v>
      </c>
    </row>
    <row r="2422" spans="1:12" ht="13.5" x14ac:dyDescent="0.25">
      <c r="A2422" s="3">
        <f>RSI!A2422</f>
        <v>45833</v>
      </c>
      <c r="B2422" s="2">
        <f>RSI!B2422</f>
        <v>2.27</v>
      </c>
      <c r="C2422" s="2">
        <f>RSI!I2422</f>
        <v>51.822321368849238</v>
      </c>
      <c r="D2422" s="2">
        <f>MACD!E2422</f>
        <v>-1.4571793747032658E-2</v>
      </c>
      <c r="E2422" s="2">
        <f>MACD!F2422</f>
        <v>-0.10734778234853347</v>
      </c>
      <c r="F2422" s="2">
        <f>'Moving Avg'!D2422</f>
        <v>2.3180000000000001</v>
      </c>
      <c r="G2422" s="2">
        <f>'Moving Avg'!F2422</f>
        <v>2.2830000000000004</v>
      </c>
      <c r="H2422" s="2">
        <f>'Moving Avg'!G2422</f>
        <v>2.1763999999999997</v>
      </c>
      <c r="I2422" s="2">
        <f>'Moving Avg'!H2422</f>
        <v>1.1708500000000002</v>
      </c>
      <c r="J2422" s="6" t="str">
        <f>OBV!F2422</f>
        <v>BEARISH</v>
      </c>
      <c r="K2422" s="6" t="str">
        <f>OBV!G2422</f>
        <v>NEUTRAL</v>
      </c>
      <c r="L2422" s="6" t="str">
        <f>OBV!H2422</f>
        <v>CONFIRMED BEARISH</v>
      </c>
    </row>
    <row r="2423" spans="1:12" ht="13.5" x14ac:dyDescent="0.25">
      <c r="A2423" s="3">
        <f>RSI!A2423</f>
        <v>45835</v>
      </c>
      <c r="B2423" s="2">
        <f>RSI!B2423</f>
        <v>2.36</v>
      </c>
      <c r="C2423" s="2">
        <f>RSI!I2423</f>
        <v>56.915324054048561</v>
      </c>
      <c r="D2423" s="2">
        <f>MACD!E2423</f>
        <v>2.5846924183247744E-2</v>
      </c>
      <c r="E2423" s="2">
        <f>MACD!F2423</f>
        <v>-8.0708841042177223E-2</v>
      </c>
      <c r="F2423" s="2">
        <f>'Moving Avg'!D2423</f>
        <v>2.3279999999999998</v>
      </c>
      <c r="G2423" s="2">
        <f>'Moving Avg'!F2423</f>
        <v>2.3010000000000002</v>
      </c>
      <c r="H2423" s="2">
        <f>'Moving Avg'!G2423</f>
        <v>2.1776</v>
      </c>
      <c r="I2423" s="2">
        <f>'Moving Avg'!H2423</f>
        <v>1.1789500000000002</v>
      </c>
      <c r="J2423" s="6" t="str">
        <f>OBV!F2423</f>
        <v>BULLISH</v>
      </c>
      <c r="K2423" s="6" t="str">
        <f>OBV!G2423</f>
        <v>NEUTRAL</v>
      </c>
      <c r="L2423" s="6" t="str">
        <f>OBV!H2423</f>
        <v>CONFIRMED BULLISH</v>
      </c>
    </row>
    <row r="2424" spans="1:12" ht="13.5" x14ac:dyDescent="0.25">
      <c r="A2424" s="3">
        <f>RSI!A2424</f>
        <v>45838</v>
      </c>
      <c r="B2424" s="2">
        <f>RSI!B2424</f>
        <v>2.39</v>
      </c>
      <c r="C2424" s="2">
        <f>RSI!I2424</f>
        <v>58.490534575129509</v>
      </c>
      <c r="D2424" s="2">
        <f>MACD!E2424</f>
        <v>4.023940205815979E-2</v>
      </c>
      <c r="E2424" s="2">
        <f>MACD!F2424</f>
        <v>-5.6519192422109829E-2</v>
      </c>
      <c r="F2424" s="2">
        <f>'Moving Avg'!D2424</f>
        <v>2.3319999999999999</v>
      </c>
      <c r="G2424" s="2">
        <f>'Moving Avg'!F2424</f>
        <v>2.3205</v>
      </c>
      <c r="H2424" s="2">
        <f>'Moving Avg'!G2424</f>
        <v>2.1774</v>
      </c>
      <c r="I2424" s="2">
        <f>'Moving Avg'!H2424</f>
        <v>1.1872</v>
      </c>
      <c r="J2424" s="6" t="str">
        <f>OBV!F2424</f>
        <v>BULLISH</v>
      </c>
      <c r="K2424" s="6" t="str">
        <f>OBV!G2424</f>
        <v>NEUTRAL</v>
      </c>
      <c r="L2424" s="6" t="str">
        <f>OBV!H2424</f>
        <v>CONFIRMED BULLISH</v>
      </c>
    </row>
    <row r="2425" spans="1:12" ht="13.5" x14ac:dyDescent="0.25">
      <c r="A2425" s="3">
        <f>RSI!A2425</f>
        <v>45839</v>
      </c>
      <c r="B2425" s="2">
        <f>RSI!B2425</f>
        <v>2.39</v>
      </c>
      <c r="C2425" s="2">
        <f>RSI!I2425</f>
        <v>58.490534575129502</v>
      </c>
      <c r="D2425" s="2">
        <f>MACD!E2425</f>
        <v>3.6242176438126439E-2</v>
      </c>
      <c r="E2425" s="2">
        <f>MACD!F2425</f>
        <v>-3.7966918650062575E-2</v>
      </c>
      <c r="F2425" s="2">
        <f>'Moving Avg'!D2425</f>
        <v>2.3360000000000003</v>
      </c>
      <c r="G2425" s="2">
        <f>'Moving Avg'!F2425</f>
        <v>2.3400000000000003</v>
      </c>
      <c r="H2425" s="2">
        <f>'Moving Avg'!G2425</f>
        <v>2.1756000000000002</v>
      </c>
      <c r="I2425" s="2">
        <f>'Moving Avg'!H2425</f>
        <v>1.1955500000000001</v>
      </c>
      <c r="J2425" s="6" t="str">
        <f>OBV!F2425</f>
        <v>BULLISH</v>
      </c>
      <c r="K2425" s="6" t="str">
        <f>OBV!G2425</f>
        <v>NEUTRAL</v>
      </c>
      <c r="L2425" s="6" t="str">
        <f>OBV!H2425</f>
        <v>CONFIRMED BULLISH</v>
      </c>
    </row>
    <row r="2426" spans="1:12" ht="13.5" x14ac:dyDescent="0.25">
      <c r="A2426" s="3">
        <f>RSI!A2426</f>
        <v>45840</v>
      </c>
      <c r="B2426" s="2">
        <f>RSI!B2426</f>
        <v>2.39</v>
      </c>
      <c r="C2426" s="2">
        <f>RSI!I2426</f>
        <v>58.490534575129502</v>
      </c>
      <c r="D2426" s="2">
        <f>MACD!E2426</f>
        <v>3.3666091676697096E-2</v>
      </c>
      <c r="E2426" s="2">
        <f>MACD!F2426</f>
        <v>-2.3640316584710643E-2</v>
      </c>
      <c r="F2426" s="2">
        <f>'Moving Avg'!D2426</f>
        <v>2.3600000000000003</v>
      </c>
      <c r="G2426" s="2">
        <f>'Moving Avg'!F2426</f>
        <v>2.3550000000000004</v>
      </c>
      <c r="H2426" s="2">
        <f>'Moving Avg'!G2426</f>
        <v>2.1760000000000002</v>
      </c>
      <c r="I2426" s="2">
        <f>'Moving Avg'!H2426</f>
        <v>1.2039500000000001</v>
      </c>
      <c r="J2426" s="6" t="str">
        <f>OBV!F2426</f>
        <v>BULLISH</v>
      </c>
      <c r="K2426" s="6" t="str">
        <f>OBV!G2426</f>
        <v>NEUTRAL</v>
      </c>
      <c r="L2426" s="6" t="str">
        <f>OBV!H2426</f>
        <v>CONFIRMED BULLISH</v>
      </c>
    </row>
    <row r="2427" spans="1:12" ht="13.5" x14ac:dyDescent="0.25">
      <c r="A2427" s="3">
        <f>RSI!A2427</f>
        <v>45841</v>
      </c>
      <c r="B2427" s="2">
        <f>RSI!B2427</f>
        <v>2.39</v>
      </c>
      <c r="C2427" s="2">
        <f>RSI!I2427</f>
        <v>58.490534575129502</v>
      </c>
      <c r="D2427" s="2">
        <f>MACD!E2427</f>
        <v>3.8500599721996487E-2</v>
      </c>
      <c r="E2427" s="2">
        <f>MACD!F2427</f>
        <v>-1.1212133323369219E-2</v>
      </c>
      <c r="F2427" s="2">
        <f>'Moving Avg'!D2427</f>
        <v>2.3840000000000003</v>
      </c>
      <c r="G2427" s="2">
        <f>'Moving Avg'!F2427</f>
        <v>2.3705000000000007</v>
      </c>
      <c r="H2427" s="2">
        <f>'Moving Avg'!G2427</f>
        <v>2.1783999999999999</v>
      </c>
      <c r="I2427" s="2">
        <f>'Moving Avg'!H2427</f>
        <v>1.2123999999999999</v>
      </c>
      <c r="J2427" s="6" t="str">
        <f>OBV!F2427</f>
        <v>BULLISH</v>
      </c>
      <c r="K2427" s="6" t="str">
        <f>OBV!G2427</f>
        <v>NEUTRAL</v>
      </c>
      <c r="L2427" s="6" t="str">
        <f>OBV!H2427</f>
        <v>CONFIRMED BULLISH</v>
      </c>
    </row>
    <row r="2428" spans="1:12" ht="13.5" x14ac:dyDescent="0.25">
      <c r="A2428" s="3">
        <f>RSI!A2428</f>
        <v>45842</v>
      </c>
      <c r="B2428" s="2">
        <f>RSI!B2428</f>
        <v>2.38</v>
      </c>
      <c r="C2428" s="2">
        <f>RSI!I2428</f>
        <v>57.547217744254404</v>
      </c>
      <c r="D2428" s="2">
        <f>MACD!E2428</f>
        <v>2.8858113435869637E-2</v>
      </c>
      <c r="E2428" s="2">
        <f>MACD!F2428</f>
        <v>-3.1980839715214475E-3</v>
      </c>
      <c r="F2428" s="2">
        <f>'Moving Avg'!D2428</f>
        <v>2.3880000000000003</v>
      </c>
      <c r="G2428" s="2">
        <f>'Moving Avg'!F2428</f>
        <v>2.3810000000000002</v>
      </c>
      <c r="H2428" s="2">
        <f>'Moving Avg'!G2428</f>
        <v>2.1825999999999999</v>
      </c>
      <c r="I2428" s="2">
        <f>'Moving Avg'!H2428</f>
        <v>1.2207999999999999</v>
      </c>
      <c r="J2428" s="6" t="str">
        <f>OBV!F2428</f>
        <v>BEARISH</v>
      </c>
      <c r="K2428" s="6" t="str">
        <f>OBV!G2428</f>
        <v>NEUTRAL</v>
      </c>
      <c r="L2428" s="6" t="str">
        <f>OBV!H2428</f>
        <v>BEARISH DIVERGENCE</v>
      </c>
    </row>
    <row r="2429" spans="1:12" ht="13.5" x14ac:dyDescent="0.25">
      <c r="A2429" s="3">
        <f>RSI!A2429</f>
        <v>45845</v>
      </c>
      <c r="B2429" s="2">
        <f>RSI!B2429</f>
        <v>2.2799999999999998</v>
      </c>
      <c r="C2429" s="2">
        <f>RSI!I2429</f>
        <v>49.031322950769436</v>
      </c>
      <c r="D2429" s="2">
        <f>MACD!E2429</f>
        <v>3.6815047389064492E-2</v>
      </c>
      <c r="E2429" s="2">
        <f>MACD!F2429</f>
        <v>4.8045423005957412E-3</v>
      </c>
      <c r="F2429" s="2">
        <f>'Moving Avg'!D2429</f>
        <v>2.3660000000000001</v>
      </c>
      <c r="G2429" s="2">
        <f>'Moving Avg'!F2429</f>
        <v>2.3820000000000006</v>
      </c>
      <c r="H2429" s="2">
        <f>'Moving Avg'!G2429</f>
        <v>2.1865999999999999</v>
      </c>
      <c r="I2429" s="2">
        <f>'Moving Avg'!H2429</f>
        <v>1.2287000000000001</v>
      </c>
      <c r="J2429" s="6" t="str">
        <f>OBV!F2429</f>
        <v>BEARISH</v>
      </c>
      <c r="K2429" s="6" t="str">
        <f>OBV!G2429</f>
        <v>NEUTRAL</v>
      </c>
      <c r="L2429" s="6" t="str">
        <f>OBV!H2429</f>
        <v>CONFIRMED BEARISH</v>
      </c>
    </row>
    <row r="2430" spans="1:12" ht="13.5" x14ac:dyDescent="0.25">
      <c r="A2430" s="3">
        <f>RSI!A2430</f>
        <v>45846</v>
      </c>
      <c r="B2430" s="2">
        <f>RSI!B2430</f>
        <v>2.36</v>
      </c>
      <c r="C2430" s="2">
        <f>RSI!I2430</f>
        <v>54.794617013831193</v>
      </c>
      <c r="D2430" s="2">
        <f>MACD!E2430</f>
        <v>3.7729282852233759E-2</v>
      </c>
      <c r="E2430" s="2">
        <f>MACD!F2430</f>
        <v>1.1389490410923346E-2</v>
      </c>
      <c r="F2430" s="2">
        <f>'Moving Avg'!D2430</f>
        <v>2.36</v>
      </c>
      <c r="G2430" s="2">
        <f>'Moving Avg'!F2430</f>
        <v>2.3820000000000001</v>
      </c>
      <c r="H2430" s="2">
        <f>'Moving Avg'!G2430</f>
        <v>2.194</v>
      </c>
      <c r="I2430" s="2">
        <f>'Moving Avg'!H2430</f>
        <v>1.2369000000000001</v>
      </c>
      <c r="J2430" s="6" t="str">
        <f>OBV!F2430</f>
        <v>BEARISH</v>
      </c>
      <c r="K2430" s="6" t="str">
        <f>OBV!G2430</f>
        <v>NEUTRAL</v>
      </c>
      <c r="L2430" s="6" t="str">
        <f>OBV!H2430</f>
        <v>CONFIRMED BEARISH</v>
      </c>
    </row>
    <row r="2431" spans="1:12" ht="13.5" x14ac:dyDescent="0.25">
      <c r="A2431" s="3">
        <f>RSI!A2431</f>
        <v>45847</v>
      </c>
      <c r="B2431" s="2">
        <f>RSI!B2431</f>
        <v>2.27</v>
      </c>
      <c r="C2431" s="2">
        <f>RSI!I2431</f>
        <v>48.192488465197783</v>
      </c>
      <c r="D2431" s="2">
        <f>MACD!E2431</f>
        <v>2.9411612256685871E-2</v>
      </c>
      <c r="E2431" s="2">
        <f>MACD!F2431</f>
        <v>1.4993914780075852E-2</v>
      </c>
      <c r="F2431" s="2">
        <f>'Moving Avg'!D2431</f>
        <v>2.3359999999999994</v>
      </c>
      <c r="G2431" s="2">
        <f>'Moving Avg'!F2431</f>
        <v>2.3725000000000001</v>
      </c>
      <c r="H2431" s="2">
        <f>'Moving Avg'!G2431</f>
        <v>2.198</v>
      </c>
      <c r="I2431" s="2">
        <f>'Moving Avg'!H2431</f>
        <v>1.24475</v>
      </c>
      <c r="J2431" s="6" t="str">
        <f>OBV!F2431</f>
        <v>BEARISH</v>
      </c>
      <c r="K2431" s="6" t="str">
        <f>OBV!G2431</f>
        <v>NEUTRAL</v>
      </c>
      <c r="L2431" s="6" t="str">
        <f>OBV!H2431</f>
        <v>CONFIRMED BEARISH</v>
      </c>
    </row>
    <row r="2432" spans="1:12" ht="13.5" x14ac:dyDescent="0.25">
      <c r="A2432" s="3">
        <f>RSI!A2432</f>
        <v>45848</v>
      </c>
      <c r="B2432" s="2">
        <f>RSI!B2432</f>
        <v>2.27</v>
      </c>
      <c r="C2432" s="2">
        <f>RSI!I2432</f>
        <v>48.192488465197776</v>
      </c>
      <c r="D2432" s="2">
        <f>MACD!E2432</f>
        <v>2.2559743701693336E-2</v>
      </c>
      <c r="E2432" s="2">
        <f>MACD!F2432</f>
        <v>1.6507080564399347E-2</v>
      </c>
      <c r="F2432" s="2">
        <f>'Moving Avg'!D2432</f>
        <v>2.3119999999999998</v>
      </c>
      <c r="G2432" s="2">
        <f>'Moving Avg'!F2432</f>
        <v>2.3575000000000008</v>
      </c>
      <c r="H2432" s="2">
        <f>'Moving Avg'!G2432</f>
        <v>2.2002000000000002</v>
      </c>
      <c r="I2432" s="2">
        <f>'Moving Avg'!H2432</f>
        <v>1.2527500000000003</v>
      </c>
      <c r="J2432" s="6" t="str">
        <f>OBV!F2432</f>
        <v>BEARISH</v>
      </c>
      <c r="K2432" s="6" t="str">
        <f>OBV!G2432</f>
        <v>NEUTRAL</v>
      </c>
      <c r="L2432" s="6" t="str">
        <f>OBV!H2432</f>
        <v>CONFIRMED BEARISH</v>
      </c>
    </row>
    <row r="2433" spans="1:12" ht="13.5" x14ac:dyDescent="0.25">
      <c r="A2433" s="3">
        <f>RSI!A2433</f>
        <v>45849</v>
      </c>
      <c r="B2433" s="2">
        <f>RSI!B2433</f>
        <v>2.37</v>
      </c>
      <c r="C2433" s="2">
        <f>RSI!I2433</f>
        <v>55.155291958917395</v>
      </c>
      <c r="D2433" s="2">
        <f>MACD!E2433</f>
        <v>2.3373125959728291E-2</v>
      </c>
      <c r="E2433" s="2">
        <f>MACD!F2433</f>
        <v>1.7880289643465136E-2</v>
      </c>
      <c r="F2433" s="2">
        <f>'Moving Avg'!D2433</f>
        <v>2.31</v>
      </c>
      <c r="G2433" s="2">
        <f>'Moving Avg'!F2433</f>
        <v>2.3485000000000005</v>
      </c>
      <c r="H2433" s="2">
        <f>'Moving Avg'!G2433</f>
        <v>2.2025999999999999</v>
      </c>
      <c r="I2433" s="2">
        <f>'Moving Avg'!H2433</f>
        <v>1.2612500000000002</v>
      </c>
      <c r="J2433" s="6" t="str">
        <f>OBV!F2433</f>
        <v>BEARISH</v>
      </c>
      <c r="K2433" s="6" t="str">
        <f>OBV!G2433</f>
        <v>NEUTRAL</v>
      </c>
      <c r="L2433" s="6" t="str">
        <f>OBV!H2433</f>
        <v>CONFIRMED BEARISH</v>
      </c>
    </row>
    <row r="2434" spans="1:12" ht="13.5" x14ac:dyDescent="0.25">
      <c r="A2434" s="3">
        <f>RSI!A2434</f>
        <v>45852</v>
      </c>
      <c r="B2434" s="2">
        <f>RSI!B2434</f>
        <v>2.4</v>
      </c>
      <c r="C2434" s="2">
        <f>RSI!I2434</f>
        <v>57.02145281311158</v>
      </c>
      <c r="D2434" s="2">
        <f>MACD!E2434</f>
        <v>2.602323313101218E-2</v>
      </c>
      <c r="E2434" s="2">
        <f>MACD!F2434</f>
        <v>1.9508878340974548E-2</v>
      </c>
      <c r="F2434" s="2">
        <f>'Moving Avg'!D2434</f>
        <v>2.3340000000000001</v>
      </c>
      <c r="G2434" s="2">
        <f>'Moving Avg'!F2434</f>
        <v>2.3465000000000003</v>
      </c>
      <c r="H2434" s="2">
        <f>'Moving Avg'!G2434</f>
        <v>2.2075999999999998</v>
      </c>
      <c r="I2434" s="2">
        <f>'Moving Avg'!H2434</f>
        <v>1.2697500000000002</v>
      </c>
      <c r="J2434" s="6" t="str">
        <f>OBV!F2434</f>
        <v>BULLISH</v>
      </c>
      <c r="K2434" s="6" t="str">
        <f>OBV!G2434</f>
        <v>NEUTRAL</v>
      </c>
      <c r="L2434" s="6" t="str">
        <f>OBV!H2434</f>
        <v>CONFIRMED BULLISH</v>
      </c>
    </row>
    <row r="2435" spans="1:12" ht="13.5" x14ac:dyDescent="0.25">
      <c r="A2435" s="3">
        <f>RSI!A2435</f>
        <v>45853</v>
      </c>
      <c r="B2435" s="2">
        <f>RSI!B2435</f>
        <v>2.4900000000000002</v>
      </c>
      <c r="C2435" s="2">
        <f>RSI!I2435</f>
        <v>62.114904578446023</v>
      </c>
      <c r="D2435" s="2">
        <f>MACD!E2435</f>
        <v>2.1022340081379376E-2</v>
      </c>
      <c r="E2435" s="2">
        <f>MACD!F2435</f>
        <v>1.9811570689055515E-2</v>
      </c>
      <c r="F2435" s="2">
        <f>'Moving Avg'!D2435</f>
        <v>2.3600000000000003</v>
      </c>
      <c r="G2435" s="2">
        <f>'Moving Avg'!F2435</f>
        <v>2.3540000000000001</v>
      </c>
      <c r="H2435" s="2">
        <f>'Moving Avg'!G2435</f>
        <v>2.2161999999999997</v>
      </c>
      <c r="I2435" s="2">
        <f>'Moving Avg'!H2435</f>
        <v>1.2788500000000003</v>
      </c>
      <c r="J2435" s="6" t="str">
        <f>OBV!F2435</f>
        <v>BULLISH</v>
      </c>
      <c r="K2435" s="6" t="str">
        <f>OBV!G2435</f>
        <v>NEUTRAL</v>
      </c>
      <c r="L2435" s="6" t="str">
        <f>OBV!H2435</f>
        <v>CONFIRMED BULLISH</v>
      </c>
    </row>
    <row r="2436" spans="1:12" ht="13.5" x14ac:dyDescent="0.25">
      <c r="A2436" s="3">
        <f>RSI!A2436</f>
        <v>45854</v>
      </c>
      <c r="B2436" s="2">
        <f>RSI!B2436</f>
        <v>2.4900000000000002</v>
      </c>
      <c r="C2436" s="2">
        <f>RSI!I2436</f>
        <v>62.11490457844603</v>
      </c>
      <c r="D2436" s="2">
        <f>MACD!E2436</f>
        <v>1.5725089514500468E-2</v>
      </c>
      <c r="E2436" s="2">
        <f>MACD!F2436</f>
        <v>1.8994274454144509E-2</v>
      </c>
      <c r="F2436" s="2">
        <f>'Moving Avg'!D2436</f>
        <v>2.4040000000000004</v>
      </c>
      <c r="G2436" s="2">
        <f>'Moving Avg'!F2436</f>
        <v>2.3610000000000002</v>
      </c>
      <c r="H2436" s="2">
        <f>'Moving Avg'!G2436</f>
        <v>2.2229999999999994</v>
      </c>
      <c r="I2436" s="2">
        <f>'Moving Avg'!H2436</f>
        <v>1.2881000000000002</v>
      </c>
      <c r="J2436" s="6" t="str">
        <f>OBV!F2436</f>
        <v>BULLISH</v>
      </c>
      <c r="K2436" s="6" t="str">
        <f>OBV!G2436</f>
        <v>NEUTRAL</v>
      </c>
      <c r="L2436" s="6" t="str">
        <f>OBV!H2436</f>
        <v>CONFIRMED BULLISH</v>
      </c>
    </row>
    <row r="2437" spans="1:12" ht="13.5" x14ac:dyDescent="0.25">
      <c r="A2437" s="3">
        <f>RSI!A2437</f>
        <v>45855</v>
      </c>
      <c r="B2437" s="2">
        <f>RSI!B2437</f>
        <v>2.4700000000000002</v>
      </c>
      <c r="C2437" s="2">
        <f>RSI!I2437</f>
        <v>60.273933957863854</v>
      </c>
      <c r="D2437" s="2">
        <f>MACD!E2437</f>
        <v>1.1737499018917408E-2</v>
      </c>
      <c r="E2437" s="2">
        <f>MACD!F2437</f>
        <v>1.7542919367099091E-2</v>
      </c>
      <c r="F2437" s="2">
        <f>'Moving Avg'!D2437</f>
        <v>2.444</v>
      </c>
      <c r="G2437" s="2">
        <f>'Moving Avg'!F2437</f>
        <v>2.3645000000000005</v>
      </c>
      <c r="H2437" s="2">
        <f>'Moving Avg'!G2437</f>
        <v>2.2293999999999996</v>
      </c>
      <c r="I2437" s="2">
        <f>'Moving Avg'!H2437</f>
        <v>1.2972500000000005</v>
      </c>
      <c r="J2437" s="6" t="str">
        <f>OBV!F2437</f>
        <v>BULLISH</v>
      </c>
      <c r="K2437" s="6" t="str">
        <f>OBV!G2437</f>
        <v>NEUTRAL</v>
      </c>
      <c r="L2437" s="6" t="str">
        <f>OBV!H2437</f>
        <v>CONFIRMED BULLISH</v>
      </c>
    </row>
    <row r="2438" spans="1:12" ht="13.5" x14ac:dyDescent="0.25">
      <c r="A2438" s="3">
        <f>RSI!A2438</f>
        <v>45856</v>
      </c>
      <c r="B2438" s="2">
        <f>RSI!B2438</f>
        <v>2.46</v>
      </c>
      <c r="C2438" s="2">
        <f>RSI!I2438</f>
        <v>59.327132150379441</v>
      </c>
      <c r="D2438" s="2">
        <f>MACD!E2438</f>
        <v>6.7701560492277046E-3</v>
      </c>
      <c r="E2438" s="2">
        <f>MACD!F2438</f>
        <v>1.5388366703524814E-2</v>
      </c>
      <c r="F2438" s="2">
        <f>'Moving Avg'!D2438</f>
        <v>2.4620000000000006</v>
      </c>
      <c r="G2438" s="2">
        <f>'Moving Avg'!F2438</f>
        <v>2.3719999999999999</v>
      </c>
      <c r="H2438" s="2">
        <f>'Moving Avg'!G2438</f>
        <v>2.2355999999999994</v>
      </c>
      <c r="I2438" s="2">
        <f>'Moving Avg'!H2438</f>
        <v>1.3062500000000004</v>
      </c>
      <c r="J2438" s="6" t="str">
        <f>OBV!F2438</f>
        <v>BULLISH</v>
      </c>
      <c r="K2438" s="6" t="str">
        <f>OBV!G2438</f>
        <v>NEUTRAL</v>
      </c>
      <c r="L2438" s="6" t="str">
        <f>OBV!H2438</f>
        <v>CONFIRMED BULLISH</v>
      </c>
    </row>
    <row r="2439" spans="1:12" ht="13.5" x14ac:dyDescent="0.25">
      <c r="A2439" s="3">
        <f>RSI!A2439</f>
        <v>45859</v>
      </c>
      <c r="B2439" s="2">
        <f>RSI!B2439</f>
        <v>2.48</v>
      </c>
      <c r="C2439" s="2">
        <f>RSI!I2439</f>
        <v>60.658194817979307</v>
      </c>
      <c r="D2439" s="2">
        <f>MACD!E2439</f>
        <v>-1.4976567429010323E-2</v>
      </c>
      <c r="E2439" s="2">
        <f>MACD!F2439</f>
        <v>9.3153798770177869E-3</v>
      </c>
      <c r="F2439" s="2">
        <f>'Moving Avg'!D2439</f>
        <v>2.4780000000000002</v>
      </c>
      <c r="G2439" s="2">
        <f>'Moving Avg'!F2439</f>
        <v>2.3774999999999999</v>
      </c>
      <c r="H2439" s="2">
        <f>'Moving Avg'!G2439</f>
        <v>2.2405999999999997</v>
      </c>
      <c r="I2439" s="2">
        <f>'Moving Avg'!H2439</f>
        <v>1.3154500000000005</v>
      </c>
      <c r="J2439" s="6" t="str">
        <f>OBV!F2439</f>
        <v>BULLISH</v>
      </c>
      <c r="K2439" s="6" t="str">
        <f>OBV!G2439</f>
        <v>NEUTRAL</v>
      </c>
      <c r="L2439" s="6" t="str">
        <f>OBV!H2439</f>
        <v>CONFIRMED BULLISH</v>
      </c>
    </row>
    <row r="2440" spans="1:12" ht="13.5" x14ac:dyDescent="0.25">
      <c r="A2440" s="3">
        <f>RSI!A2440</f>
        <v>45860</v>
      </c>
      <c r="B2440" s="2">
        <f>RSI!B2440</f>
        <v>2.4700000000000002</v>
      </c>
      <c r="C2440" s="2">
        <f>RSI!I2440</f>
        <v>59.607802572434927</v>
      </c>
      <c r="D2440" s="2">
        <f>MACD!E2440</f>
        <v>-2.1074694741829436E-2</v>
      </c>
      <c r="E2440" s="2">
        <f>MACD!F2440</f>
        <v>3.2373649532483426E-3</v>
      </c>
      <c r="F2440" s="2">
        <f>'Moving Avg'!D2440</f>
        <v>2.4740000000000002</v>
      </c>
      <c r="G2440" s="2">
        <f>'Moving Avg'!F2440</f>
        <v>2.3824999999999998</v>
      </c>
      <c r="H2440" s="2">
        <f>'Moving Avg'!G2440</f>
        <v>2.2473999999999994</v>
      </c>
      <c r="I2440" s="2">
        <f>'Moving Avg'!H2440</f>
        <v>1.3245000000000005</v>
      </c>
      <c r="J2440" s="6" t="str">
        <f>OBV!F2440</f>
        <v>BEARISH</v>
      </c>
      <c r="K2440" s="6" t="str">
        <f>OBV!G2440</f>
        <v>NEUTRAL</v>
      </c>
      <c r="L2440" s="6" t="str">
        <f>OBV!H2440</f>
        <v>CONFIRMED BEARISH</v>
      </c>
    </row>
    <row r="2441" spans="1:12" ht="13.5" x14ac:dyDescent="0.25">
      <c r="A2441" s="3">
        <f>RSI!A2441</f>
        <v>45861</v>
      </c>
      <c r="B2441" s="2">
        <f>RSI!B2441</f>
        <v>2.4500000000000002</v>
      </c>
      <c r="C2441" s="2">
        <f>RSI!I2441</f>
        <v>57.464534010482431</v>
      </c>
      <c r="D2441" s="2">
        <f>MACD!E2441</f>
        <v>-3.9230495972763624E-2</v>
      </c>
      <c r="E2441" s="2">
        <f>MACD!F2441</f>
        <v>-5.2562072319540503E-3</v>
      </c>
      <c r="F2441" s="2">
        <f>'Moving Avg'!D2441</f>
        <v>2.4660000000000002</v>
      </c>
      <c r="G2441" s="2">
        <f>'Moving Avg'!F2441</f>
        <v>2.3914999999999997</v>
      </c>
      <c r="H2441" s="2">
        <f>'Moving Avg'!G2441</f>
        <v>2.2555999999999994</v>
      </c>
      <c r="I2441" s="2">
        <f>'Moving Avg'!H2441</f>
        <v>1.3334500000000005</v>
      </c>
      <c r="J2441" s="6" t="str">
        <f>OBV!F2441</f>
        <v>BEARISH</v>
      </c>
      <c r="K2441" s="6" t="str">
        <f>OBV!G2441</f>
        <v>NEUTRAL</v>
      </c>
      <c r="L2441" s="6" t="str">
        <f>OBV!H2441</f>
        <v>CONFIRMED BEARISH</v>
      </c>
    </row>
    <row r="2442" spans="1:12" ht="13.5" x14ac:dyDescent="0.25">
      <c r="A2442" s="3">
        <f>RSI!A2442</f>
        <v>45862</v>
      </c>
      <c r="B2442" s="2">
        <f>RSI!B2442</f>
        <v>2.34</v>
      </c>
      <c r="C2442" s="2">
        <f>RSI!I2442</f>
        <v>47.375019748265522</v>
      </c>
      <c r="D2442" s="2">
        <f>MACD!E2442</f>
        <v>-4.6911189290757438E-2</v>
      </c>
      <c r="E2442" s="2">
        <f>MACD!F2442</f>
        <v>-1.358720364371473E-2</v>
      </c>
      <c r="F2442" s="2">
        <f>'Moving Avg'!D2442</f>
        <v>2.44</v>
      </c>
      <c r="G2442" s="2">
        <f>'Moving Avg'!F2442</f>
        <v>2.3950000000000005</v>
      </c>
      <c r="H2442" s="2">
        <f>'Moving Avg'!G2442</f>
        <v>2.2633999999999999</v>
      </c>
      <c r="I2442" s="2">
        <f>'Moving Avg'!H2442</f>
        <v>1.3419500000000002</v>
      </c>
      <c r="J2442" s="6" t="str">
        <f>OBV!F2442</f>
        <v>BEARISH</v>
      </c>
      <c r="K2442" s="6" t="str">
        <f>OBV!G2442</f>
        <v>NEUTRAL</v>
      </c>
      <c r="L2442" s="6" t="str">
        <f>OBV!H2442</f>
        <v>CONFIRMED BEARISH</v>
      </c>
    </row>
    <row r="2443" spans="1:12" ht="13.5" x14ac:dyDescent="0.25">
      <c r="A2443" s="3">
        <f>RSI!A2443</f>
        <v>45866</v>
      </c>
      <c r="B2443" s="2">
        <f>RSI!B2443</f>
        <v>2.2400000000000002</v>
      </c>
      <c r="C2443" s="2">
        <f>RSI!I2443</f>
        <v>40.42600555338722</v>
      </c>
      <c r="D2443" s="2">
        <f>MACD!E2443</f>
        <v>-3.039992406364922E-2</v>
      </c>
      <c r="E2443" s="2">
        <f>MACD!F2443</f>
        <v>-1.6949747727701629E-2</v>
      </c>
      <c r="F2443" s="2">
        <f>'Moving Avg'!D2443</f>
        <v>2.3959999999999999</v>
      </c>
      <c r="G2443" s="2">
        <f>'Moving Avg'!F2443</f>
        <v>2.3890000000000002</v>
      </c>
      <c r="H2443" s="2">
        <f>'Moving Avg'!G2443</f>
        <v>2.2681999999999998</v>
      </c>
      <c r="I2443" s="2">
        <f>'Moving Avg'!H2443</f>
        <v>1.3499500000000004</v>
      </c>
      <c r="J2443" s="6" t="str">
        <f>OBV!F2443</f>
        <v>BEARISH</v>
      </c>
      <c r="K2443" s="6" t="str">
        <f>OBV!G2443</f>
        <v>NEUTRAL</v>
      </c>
      <c r="L2443" s="6" t="str">
        <f>OBV!H2443</f>
        <v>CONFIRMED BEARISH</v>
      </c>
    </row>
    <row r="2444" spans="1:12" ht="13.5" x14ac:dyDescent="0.25">
      <c r="A2444" s="3">
        <f>RSI!A2444</f>
        <v>45867</v>
      </c>
      <c r="B2444" s="2">
        <f>RSI!B2444</f>
        <v>2.2400000000000002</v>
      </c>
      <c r="C2444" s="2">
        <f>RSI!I2444</f>
        <v>40.42600555338722</v>
      </c>
      <c r="D2444" s="2">
        <f>MACD!E2444</f>
        <v>-1.1020443625731069E-2</v>
      </c>
      <c r="E2444" s="2">
        <f>MACD!F2444</f>
        <v>-1.5763886907307519E-2</v>
      </c>
      <c r="F2444" s="2">
        <f>'Moving Avg'!D2444</f>
        <v>2.3479999999999999</v>
      </c>
      <c r="G2444" s="2">
        <f>'Moving Avg'!F2444</f>
        <v>2.3815000000000004</v>
      </c>
      <c r="H2444" s="2">
        <f>'Moving Avg'!G2444</f>
        <v>2.2727999999999997</v>
      </c>
      <c r="I2444" s="2">
        <f>'Moving Avg'!H2444</f>
        <v>1.3579500000000002</v>
      </c>
      <c r="J2444" s="6" t="str">
        <f>OBV!F2444</f>
        <v>BEARISH</v>
      </c>
      <c r="K2444" s="6" t="str">
        <f>OBV!G2444</f>
        <v>NEUTRAL</v>
      </c>
      <c r="L2444" s="6" t="str">
        <f>OBV!H2444</f>
        <v>CONFIRMED BEARISH</v>
      </c>
    </row>
    <row r="2445" spans="1:12" ht="13.5" x14ac:dyDescent="0.25">
      <c r="A2445" s="3">
        <f>RSI!A2445</f>
        <v>45868</v>
      </c>
      <c r="B2445" s="2">
        <f>RSI!B2445</f>
        <v>2.3199999999999998</v>
      </c>
      <c r="C2445" s="2">
        <f>RSI!I2445</f>
        <v>47.562358175910695</v>
      </c>
      <c r="D2445" s="2">
        <f>MACD!E2445</f>
        <v>1.403208883845819E-2</v>
      </c>
      <c r="E2445" s="2">
        <f>MACD!F2445</f>
        <v>-9.8046917581543769E-3</v>
      </c>
      <c r="F2445" s="2">
        <f>'Moving Avg'!D2445</f>
        <v>2.3180000000000001</v>
      </c>
      <c r="G2445" s="2">
        <f>'Moving Avg'!F2445</f>
        <v>2.3780000000000006</v>
      </c>
      <c r="H2445" s="2">
        <f>'Moving Avg'!G2445</f>
        <v>2.2791999999999994</v>
      </c>
      <c r="I2445" s="2">
        <f>'Moving Avg'!H2445</f>
        <v>1.3663500000000002</v>
      </c>
      <c r="J2445" s="6" t="str">
        <f>OBV!F2445</f>
        <v>BEARISH</v>
      </c>
      <c r="K2445" s="6" t="str">
        <f>OBV!G2445</f>
        <v>NEUTRAL</v>
      </c>
      <c r="L2445" s="6" t="str">
        <f>OBV!H2445</f>
        <v>CONFIRMED BEARISH</v>
      </c>
    </row>
    <row r="2446" spans="1:12" ht="13.5" x14ac:dyDescent="0.25">
      <c r="A2446" s="3">
        <f>RSI!A2446</f>
        <v>45869</v>
      </c>
      <c r="B2446" s="2">
        <f>RSI!B2446</f>
        <v>2.2200000000000002</v>
      </c>
      <c r="C2446" s="2">
        <f>RSI!I2446</f>
        <v>40.957706651243782</v>
      </c>
      <c r="D2446" s="2">
        <f>MACD!E2446</f>
        <v>4.2844960839308222E-2</v>
      </c>
      <c r="E2446" s="2">
        <f>MACD!F2446</f>
        <v>7.2523876133814141E-4</v>
      </c>
      <c r="F2446" s="2">
        <f>'Moving Avg'!D2446</f>
        <v>2.2720000000000002</v>
      </c>
      <c r="G2446" s="2">
        <f>'Moving Avg'!F2446</f>
        <v>2.3695000000000004</v>
      </c>
      <c r="H2446" s="2">
        <f>'Moving Avg'!G2446</f>
        <v>2.2851999999999997</v>
      </c>
      <c r="I2446" s="2">
        <f>'Moving Avg'!H2446</f>
        <v>1.3743000000000003</v>
      </c>
      <c r="J2446" s="6" t="str">
        <f>OBV!F2446</f>
        <v>BULLISH</v>
      </c>
      <c r="K2446" s="6" t="str">
        <f>OBV!G2446</f>
        <v>NEUTRAL</v>
      </c>
      <c r="L2446" s="6" t="str">
        <f>OBV!H2446</f>
        <v>BULLISH DIVERGENCE</v>
      </c>
    </row>
    <row r="2447" spans="1:12" ht="13.5" x14ac:dyDescent="0.25">
      <c r="A2447" s="3">
        <f>RSI!A2447</f>
        <v>45870</v>
      </c>
      <c r="B2447" s="2">
        <f>RSI!B2447</f>
        <v>2.2200000000000002</v>
      </c>
      <c r="C2447" s="2">
        <f>RSI!I2447</f>
        <v>40.95770665124379</v>
      </c>
      <c r="D2447" s="2">
        <f>MACD!E2447</f>
        <v>6.4930886642374563E-2</v>
      </c>
      <c r="E2447" s="2">
        <f>MACD!F2447</f>
        <v>1.3566368337545426E-2</v>
      </c>
      <c r="F2447" s="2">
        <f>'Moving Avg'!D2447</f>
        <v>2.2480000000000002</v>
      </c>
      <c r="G2447" s="2">
        <f>'Moving Avg'!F2447</f>
        <v>2.3610000000000002</v>
      </c>
      <c r="H2447" s="2">
        <f>'Moving Avg'!G2447</f>
        <v>2.2927999999999993</v>
      </c>
      <c r="I2447" s="2">
        <f>'Moving Avg'!H2447</f>
        <v>1.3822500000000004</v>
      </c>
      <c r="J2447" s="6" t="str">
        <f>OBV!F2447</f>
        <v>BULLISH</v>
      </c>
      <c r="K2447" s="6" t="str">
        <f>OBV!G2447</f>
        <v>NEUTRAL</v>
      </c>
      <c r="L2447" s="6" t="str">
        <f>OBV!H2447</f>
        <v>BULLISH DIVERGENCE</v>
      </c>
    </row>
    <row r="2448" spans="1:12" ht="13.5" x14ac:dyDescent="0.25">
      <c r="A2448" s="3">
        <f>RSI!A2448</f>
        <v>45873</v>
      </c>
      <c r="B2448" s="2">
        <f>RSI!B2448</f>
        <v>2.2200000000000002</v>
      </c>
      <c r="C2448" s="2">
        <f>RSI!I2448</f>
        <v>40.957706651243797</v>
      </c>
      <c r="D2448" s="2">
        <f>MACD!E2448</f>
        <v>8.2805262851131989E-2</v>
      </c>
      <c r="E2448" s="2">
        <f>MACD!F2448</f>
        <v>2.741414724026274E-2</v>
      </c>
      <c r="F2448" s="2">
        <f>'Moving Avg'!D2448</f>
        <v>2.2440000000000007</v>
      </c>
      <c r="G2448" s="2">
        <f>'Moving Avg'!F2448</f>
        <v>2.3529999999999998</v>
      </c>
      <c r="H2448" s="2">
        <f>'Moving Avg'!G2448</f>
        <v>2.2987999999999995</v>
      </c>
      <c r="I2448" s="2">
        <f>'Moving Avg'!H2448</f>
        <v>1.3902000000000008</v>
      </c>
      <c r="J2448" s="6" t="str">
        <f>OBV!F2448</f>
        <v>BULLISH</v>
      </c>
      <c r="K2448" s="6" t="str">
        <f>OBV!G2448</f>
        <v>NEUTRAL</v>
      </c>
      <c r="L2448" s="6" t="str">
        <f>OBV!H2448</f>
        <v>BULLISH DIVERGENCE</v>
      </c>
    </row>
    <row r="2449" spans="1:12" ht="13.5" x14ac:dyDescent="0.25">
      <c r="A2449" s="3">
        <f>RSI!A2449</f>
        <v>45874</v>
      </c>
      <c r="B2449" s="2">
        <f>RSI!B2449</f>
        <v>2.2000000000000002</v>
      </c>
      <c r="C2449" s="2">
        <f>RSI!I2449</f>
        <v>39.584622719373513</v>
      </c>
      <c r="D2449" s="2">
        <f>MACD!E2449</f>
        <v>0.10315920132977485</v>
      </c>
      <c r="E2449" s="2">
        <f>MACD!F2449</f>
        <v>4.2563158058165164E-2</v>
      </c>
      <c r="F2449" s="2">
        <f>'Moving Avg'!D2449</f>
        <v>2.2359999999999998</v>
      </c>
      <c r="G2449" s="2">
        <f>'Moving Avg'!F2449</f>
        <v>2.3489999999999998</v>
      </c>
      <c r="H2449" s="2">
        <f>'Moving Avg'!G2449</f>
        <v>2.3027999999999995</v>
      </c>
      <c r="I2449" s="2">
        <f>'Moving Avg'!H2449</f>
        <v>1.3981500000000004</v>
      </c>
      <c r="J2449" s="6" t="str">
        <f>OBV!F2449</f>
        <v>BULLISH</v>
      </c>
      <c r="K2449" s="6" t="str">
        <f>OBV!G2449</f>
        <v>NEUTRAL</v>
      </c>
      <c r="L2449" s="6" t="str">
        <f>OBV!H2449</f>
        <v>BULLISH DIVERGENCE</v>
      </c>
    </row>
    <row r="2450" spans="1:12" ht="13.5" x14ac:dyDescent="0.25">
      <c r="A2450" s="3">
        <f>RSI!A2450</f>
        <v>45875</v>
      </c>
      <c r="B2450" s="2">
        <f>RSI!B2450</f>
        <v>2.11</v>
      </c>
      <c r="C2450" s="2">
        <f>RSI!I2450</f>
        <v>34.052326346377413</v>
      </c>
      <c r="D2450" s="2">
        <f>MACD!E2450</f>
        <v>0.12624950411127811</v>
      </c>
      <c r="E2450" s="2">
        <f>MACD!F2450</f>
        <v>5.9300427268787759E-2</v>
      </c>
      <c r="F2450" s="2">
        <f>'Moving Avg'!D2450</f>
        <v>2.194</v>
      </c>
      <c r="G2450" s="2">
        <f>'Moving Avg'!F2450</f>
        <v>2.3365</v>
      </c>
      <c r="H2450" s="2">
        <f>'Moving Avg'!G2450</f>
        <v>2.3065999999999995</v>
      </c>
      <c r="I2450" s="2">
        <f>'Moving Avg'!H2450</f>
        <v>1.4056000000000006</v>
      </c>
      <c r="J2450" s="6" t="str">
        <f>OBV!F2450</f>
        <v>BEARISH</v>
      </c>
      <c r="K2450" s="6" t="str">
        <f>OBV!G2450</f>
        <v>NEUTRAL</v>
      </c>
      <c r="L2450" s="6" t="str">
        <f>OBV!H2450</f>
        <v>CONFIRMED BEARISH</v>
      </c>
    </row>
    <row r="2451" spans="1:12" ht="13.5" x14ac:dyDescent="0.25">
      <c r="A2451" s="3">
        <f>RSI!A2451</f>
        <v>45876</v>
      </c>
      <c r="B2451" s="2">
        <f>RSI!B2451</f>
        <v>2.2000000000000002</v>
      </c>
      <c r="C2451" s="2">
        <f>RSI!I2451</f>
        <v>42.679587044185375</v>
      </c>
      <c r="D2451" s="2">
        <f>MACD!E2451</f>
        <v>0.13726043074509109</v>
      </c>
      <c r="E2451" s="2">
        <f>MACD!F2451</f>
        <v>7.4892427964048422E-2</v>
      </c>
      <c r="F2451" s="2">
        <f>'Moving Avg'!D2451</f>
        <v>2.19</v>
      </c>
      <c r="G2451" s="2">
        <f>'Moving Avg'!F2451</f>
        <v>2.3330000000000002</v>
      </c>
      <c r="H2451" s="2">
        <f>'Moving Avg'!G2451</f>
        <v>2.3105999999999995</v>
      </c>
      <c r="I2451" s="2">
        <f>'Moving Avg'!H2451</f>
        <v>1.4135000000000004</v>
      </c>
      <c r="J2451" s="6" t="str">
        <f>OBV!F2451</f>
        <v>BEARISH</v>
      </c>
      <c r="K2451" s="6" t="str">
        <f>OBV!G2451</f>
        <v>NEUTRAL</v>
      </c>
      <c r="L2451" s="6" t="str">
        <f>OBV!H2451</f>
        <v>CONFIRMED BEARISH</v>
      </c>
    </row>
    <row r="2452" spans="1:12" ht="13.5" x14ac:dyDescent="0.25">
      <c r="A2452" s="3">
        <f>RSI!A2452</f>
        <v>45877</v>
      </c>
      <c r="B2452" s="2">
        <f>RSI!B2452</f>
        <v>2.29</v>
      </c>
      <c r="C2452" s="2">
        <f>RSI!I2452</f>
        <v>49.757844974117774</v>
      </c>
      <c r="D2452" s="2">
        <f>MACD!E2452</f>
        <v>0.12358226294257868</v>
      </c>
      <c r="E2452" s="2">
        <f>MACD!F2452</f>
        <v>8.4630394959754468E-2</v>
      </c>
      <c r="F2452" s="2">
        <f>'Moving Avg'!D2452</f>
        <v>2.2039999999999997</v>
      </c>
      <c r="G2452" s="2">
        <f>'Moving Avg'!F2452</f>
        <v>2.3340000000000001</v>
      </c>
      <c r="H2452" s="2">
        <f>'Moving Avg'!G2452</f>
        <v>2.3164000000000002</v>
      </c>
      <c r="I2452" s="2">
        <f>'Moving Avg'!H2452</f>
        <v>1.4219000000000006</v>
      </c>
      <c r="J2452" s="6" t="str">
        <f>OBV!F2452</f>
        <v>BEARISH</v>
      </c>
      <c r="K2452" s="6" t="str">
        <f>OBV!G2452</f>
        <v>NEUTRAL</v>
      </c>
      <c r="L2452" s="6" t="str">
        <f>OBV!H2452</f>
        <v>BEARISH DIVERGENCE</v>
      </c>
    </row>
    <row r="2453" spans="1:12" ht="13.5" x14ac:dyDescent="0.25">
      <c r="A2453" s="3">
        <f>RSI!A2453</f>
        <v>45880</v>
      </c>
      <c r="B2453" s="2">
        <f>RSI!B2453</f>
        <v>2.29</v>
      </c>
      <c r="C2453" s="2">
        <f>RSI!I2453</f>
        <v>49.757844974117774</v>
      </c>
      <c r="D2453" s="2">
        <f>MACD!E2453</f>
        <v>9.6642590015338481E-2</v>
      </c>
      <c r="E2453" s="2">
        <f>MACD!F2453</f>
        <v>8.7032833970871276E-2</v>
      </c>
      <c r="F2453" s="2">
        <f>'Moving Avg'!D2453</f>
        <v>2.218</v>
      </c>
      <c r="G2453" s="2">
        <f>'Moving Avg'!F2453</f>
        <v>2.33</v>
      </c>
      <c r="H2453" s="2">
        <f>'Moving Avg'!G2453</f>
        <v>2.3222</v>
      </c>
      <c r="I2453" s="2">
        <f>'Moving Avg'!H2453</f>
        <v>1.4302500000000007</v>
      </c>
      <c r="J2453" s="6" t="str">
        <f>OBV!F2453</f>
        <v>BEARISH</v>
      </c>
      <c r="K2453" s="6" t="str">
        <f>OBV!G2453</f>
        <v>NEUTRAL</v>
      </c>
      <c r="L2453" s="6" t="str">
        <f>OBV!H2453</f>
        <v>BEARISH DIVERGENCE</v>
      </c>
    </row>
    <row r="2454" spans="1:12" ht="13.5" x14ac:dyDescent="0.25">
      <c r="A2454" s="3">
        <f>RSI!A2454</f>
        <v>45881</v>
      </c>
      <c r="B2454" s="2">
        <f>RSI!B2454</f>
        <v>2.29</v>
      </c>
      <c r="C2454" s="2">
        <f>RSI!I2454</f>
        <v>49.757844974117774</v>
      </c>
      <c r="D2454" s="2">
        <f>MACD!E2454</f>
        <v>7.3864868035132591E-2</v>
      </c>
      <c r="E2454" s="2">
        <f>MACD!F2454</f>
        <v>8.4399240783723545E-2</v>
      </c>
      <c r="F2454" s="2">
        <f>'Moving Avg'!D2454</f>
        <v>2.2359999999999998</v>
      </c>
      <c r="G2454" s="2">
        <f>'Moving Avg'!F2454</f>
        <v>2.3245</v>
      </c>
      <c r="H2454" s="2">
        <f>'Moving Avg'!G2454</f>
        <v>2.3280000000000003</v>
      </c>
      <c r="I2454" s="2">
        <f>'Moving Avg'!H2454</f>
        <v>1.4386000000000008</v>
      </c>
      <c r="J2454" s="6" t="str">
        <f>OBV!F2454</f>
        <v>BEARISH</v>
      </c>
      <c r="K2454" s="6" t="str">
        <f>OBV!G2454</f>
        <v>NEUTRAL</v>
      </c>
      <c r="L2454" s="6" t="str">
        <f>OBV!H2454</f>
        <v>BEARISH DIVERGENCE</v>
      </c>
    </row>
    <row r="2455" spans="1:12" ht="13.5" x14ac:dyDescent="0.25">
      <c r="A2455" s="3">
        <f>RSI!A2455</f>
        <v>45883</v>
      </c>
      <c r="B2455" s="2">
        <f>RSI!B2455</f>
        <v>2.2799999999999998</v>
      </c>
      <c r="C2455" s="2">
        <f>RSI!I2455</f>
        <v>48.919523041820511</v>
      </c>
      <c r="D2455" s="2">
        <f>MACD!E2455</f>
        <v>6.7655942061636498E-2</v>
      </c>
      <c r="E2455" s="2">
        <f>MACD!F2455</f>
        <v>8.1050581039306138E-2</v>
      </c>
      <c r="F2455" s="2">
        <f>'Moving Avg'!D2455</f>
        <v>2.27</v>
      </c>
      <c r="G2455" s="2">
        <f>'Moving Avg'!F2455</f>
        <v>2.3140000000000001</v>
      </c>
      <c r="H2455" s="2">
        <f>'Moving Avg'!G2455</f>
        <v>2.3336000000000006</v>
      </c>
      <c r="I2455" s="2">
        <f>'Moving Avg'!H2455</f>
        <v>1.4470000000000007</v>
      </c>
      <c r="J2455" s="6" t="str">
        <f>OBV!F2455</f>
        <v>BULLISH</v>
      </c>
      <c r="K2455" s="6" t="str">
        <f>OBV!G2455</f>
        <v>NEUTRAL</v>
      </c>
      <c r="L2455" s="6" t="str">
        <f>OBV!H2455</f>
        <v>CONFIRMED BULLISH</v>
      </c>
    </row>
    <row r="2456" spans="1:12" ht="13.5" x14ac:dyDescent="0.25">
      <c r="A2456" s="3">
        <f>RSI!A2456</f>
        <v>45884</v>
      </c>
      <c r="B2456" s="2">
        <f>RSI!B2456</f>
        <v>2.2599999999999998</v>
      </c>
      <c r="C2456" s="2">
        <f>RSI!I2456</f>
        <v>47.206490324186376</v>
      </c>
      <c r="D2456" s="2">
        <f>MACD!E2456</f>
        <v>4.8573097585972835E-2</v>
      </c>
      <c r="E2456" s="2">
        <f>MACD!F2456</f>
        <v>7.4555084348639486E-2</v>
      </c>
      <c r="F2456" s="2">
        <f>'Moving Avg'!D2456</f>
        <v>2.282</v>
      </c>
      <c r="G2456" s="2">
        <f>'Moving Avg'!F2456</f>
        <v>2.3025000000000002</v>
      </c>
      <c r="H2456" s="2">
        <f>'Moving Avg'!G2456</f>
        <v>2.3370000000000006</v>
      </c>
      <c r="I2456" s="2">
        <f>'Moving Avg'!H2456</f>
        <v>1.4553000000000005</v>
      </c>
      <c r="J2456" s="6" t="str">
        <f>OBV!F2456</f>
        <v>BULLISH</v>
      </c>
      <c r="K2456" s="6" t="str">
        <f>OBV!G2456</f>
        <v>NEUTRAL</v>
      </c>
      <c r="L2456" s="6" t="str">
        <f>OBV!H2456</f>
        <v>CONFIRMED BULLISH</v>
      </c>
    </row>
    <row r="2457" spans="1:12" ht="13.5" x14ac:dyDescent="0.25">
      <c r="A2457" s="3">
        <f>RSI!A2457</f>
        <v>45887</v>
      </c>
      <c r="B2457" s="2">
        <f>RSI!B2457</f>
        <v>2.2200000000000002</v>
      </c>
      <c r="C2457" s="2">
        <f>RSI!I2457</f>
        <v>43.895782054754179</v>
      </c>
      <c r="D2457" s="2">
        <f>MACD!E2457</f>
        <v>3.5575733992948777E-2</v>
      </c>
      <c r="E2457" s="2">
        <f>MACD!F2457</f>
        <v>6.6759214277501353E-2</v>
      </c>
      <c r="F2457" s="2">
        <f>'Moving Avg'!D2457</f>
        <v>2.2679999999999998</v>
      </c>
      <c r="G2457" s="2">
        <f>'Moving Avg'!F2457</f>
        <v>2.2899999999999996</v>
      </c>
      <c r="H2457" s="2">
        <f>'Moving Avg'!G2457</f>
        <v>2.3398000000000003</v>
      </c>
      <c r="I2457" s="2">
        <f>'Moving Avg'!H2457</f>
        <v>1.4634000000000007</v>
      </c>
      <c r="J2457" s="6" t="str">
        <f>OBV!F2457</f>
        <v>BEARISH</v>
      </c>
      <c r="K2457" s="6" t="str">
        <f>OBV!G2457</f>
        <v>NEUTRAL</v>
      </c>
      <c r="L2457" s="6" t="str">
        <f>OBV!H2457</f>
        <v>CONFIRMED BEARISH</v>
      </c>
    </row>
    <row r="2458" spans="1:12" ht="13.5" x14ac:dyDescent="0.25">
      <c r="A2458" s="3">
        <f>RSI!A2458</f>
        <v>45888</v>
      </c>
      <c r="B2458" s="2">
        <f>RSI!B2458</f>
        <v>2.2200000000000002</v>
      </c>
      <c r="C2458" s="2">
        <f>RSI!I2458</f>
        <v>43.895782054754179</v>
      </c>
      <c r="D2458" s="2">
        <f>MACD!E2458</f>
        <v>2.4987192898779487E-2</v>
      </c>
      <c r="E2458" s="2">
        <f>MACD!F2458</f>
        <v>5.8404810001756978E-2</v>
      </c>
      <c r="F2458" s="2">
        <f>'Moving Avg'!D2458</f>
        <v>2.2540000000000004</v>
      </c>
      <c r="G2458" s="2">
        <f>'Moving Avg'!F2458</f>
        <v>2.2779999999999996</v>
      </c>
      <c r="H2458" s="2">
        <f>'Moving Avg'!G2458</f>
        <v>2.3408000000000002</v>
      </c>
      <c r="I2458" s="2">
        <f>'Moving Avg'!H2458</f>
        <v>1.4716000000000009</v>
      </c>
      <c r="J2458" s="6" t="str">
        <f>OBV!F2458</f>
        <v>BEARISH</v>
      </c>
      <c r="K2458" s="6" t="str">
        <f>OBV!G2458</f>
        <v>NEUTRAL</v>
      </c>
      <c r="L2458" s="6" t="str">
        <f>OBV!H2458</f>
        <v>CONFIRMED BEARISH</v>
      </c>
    </row>
    <row r="2459" spans="1:12" ht="13.5" x14ac:dyDescent="0.25">
      <c r="A2459" s="3">
        <f>RSI!A2459</f>
        <v>45889</v>
      </c>
      <c r="B2459" s="2">
        <f>RSI!B2459</f>
        <v>2.2200000000000002</v>
      </c>
      <c r="C2459" s="2">
        <f>RSI!I2459</f>
        <v>43.895782054754179</v>
      </c>
      <c r="D2459" s="2">
        <f>MACD!E2459</f>
        <v>1.3329649957207756E-2</v>
      </c>
      <c r="E2459" s="2">
        <f>MACD!F2459</f>
        <v>4.9389777992847134E-2</v>
      </c>
      <c r="F2459" s="2">
        <f>'Moving Avg'!D2459</f>
        <v>2.2400000000000002</v>
      </c>
      <c r="G2459" s="2">
        <f>'Moving Avg'!F2459</f>
        <v>2.2649999999999997</v>
      </c>
      <c r="H2459" s="2">
        <f>'Moving Avg'!G2459</f>
        <v>2.3400000000000003</v>
      </c>
      <c r="I2459" s="2">
        <f>'Moving Avg'!H2459</f>
        <v>1.4797000000000009</v>
      </c>
      <c r="J2459" s="6" t="str">
        <f>OBV!F2459</f>
        <v>BEARISH</v>
      </c>
      <c r="K2459" s="6" t="str">
        <f>OBV!G2459</f>
        <v>NEUTRAL</v>
      </c>
      <c r="L2459" s="6" t="str">
        <f>OBV!H2459</f>
        <v>CONFIRMED BEARISH</v>
      </c>
    </row>
    <row r="2460" spans="1:12" ht="13.5" x14ac:dyDescent="0.25">
      <c r="A2460" s="3">
        <f>RSI!A2460</f>
        <v>45890</v>
      </c>
      <c r="B2460" s="2">
        <f>RSI!B2460</f>
        <v>2.2200000000000002</v>
      </c>
      <c r="C2460" s="2">
        <f>RSI!I2460</f>
        <v>43.895782054754179</v>
      </c>
      <c r="D2460" s="2">
        <f>MACD!E2460</f>
        <v>-1.0029731549233922E-2</v>
      </c>
      <c r="E2460" s="2">
        <f>MACD!F2460</f>
        <v>3.7505876084430928E-2</v>
      </c>
      <c r="F2460" s="2">
        <f>'Moving Avg'!D2460</f>
        <v>2.2280000000000006</v>
      </c>
      <c r="G2460" s="2">
        <f>'Moving Avg'!F2460</f>
        <v>2.2524999999999995</v>
      </c>
      <c r="H2460" s="2">
        <f>'Moving Avg'!G2460</f>
        <v>2.3372000000000002</v>
      </c>
      <c r="I2460" s="2">
        <f>'Moving Avg'!H2460</f>
        <v>1.4878000000000011</v>
      </c>
      <c r="J2460" s="6" t="str">
        <f>OBV!F2460</f>
        <v>BEARISH</v>
      </c>
      <c r="K2460" s="6" t="str">
        <f>OBV!G2460</f>
        <v>NEUTRAL</v>
      </c>
      <c r="L2460" s="6" t="str">
        <f>OBV!H2460</f>
        <v>CONFIRMED BEARISH</v>
      </c>
    </row>
    <row r="2461" spans="1:12" ht="13.5" x14ac:dyDescent="0.25">
      <c r="A2461" s="3">
        <f>RSI!A2461</f>
        <v>45891</v>
      </c>
      <c r="B2461" s="2">
        <f>RSI!B2461</f>
        <v>2.2200000000000002</v>
      </c>
      <c r="C2461" s="2">
        <f>RSI!I2461</f>
        <v>43.895782054754186</v>
      </c>
      <c r="D2461" s="2">
        <f>MACD!E2461</f>
        <v>-1.5624349748876387E-2</v>
      </c>
      <c r="E2461" s="2">
        <f>MACD!F2461</f>
        <v>2.6879830917769465E-2</v>
      </c>
      <c r="F2461" s="2">
        <f>'Moving Avg'!D2461</f>
        <v>2.2200000000000002</v>
      </c>
      <c r="G2461" s="2">
        <f>'Moving Avg'!F2461</f>
        <v>2.2409999999999997</v>
      </c>
      <c r="H2461" s="2">
        <f>'Moving Avg'!G2461</f>
        <v>2.3324000000000003</v>
      </c>
      <c r="I2461" s="2">
        <f>'Moving Avg'!H2461</f>
        <v>1.4959000000000011</v>
      </c>
      <c r="J2461" s="6" t="str">
        <f>OBV!F2461</f>
        <v>BEARISH</v>
      </c>
      <c r="K2461" s="6" t="str">
        <f>OBV!G2461</f>
        <v>NEUTRAL</v>
      </c>
      <c r="L2461" s="6" t="str">
        <f>OBV!H2461</f>
        <v>CONFIRMED BEARISH</v>
      </c>
    </row>
    <row r="2462" spans="1:12" ht="13.5" x14ac:dyDescent="0.25">
      <c r="A2462" s="3">
        <f>RSI!A2462</f>
        <v>45894</v>
      </c>
      <c r="B2462" s="2">
        <f>RSI!B2462</f>
        <v>2.2999999999999998</v>
      </c>
      <c r="C2462" s="2">
        <f>RSI!I2462</f>
        <v>53.369903134554626</v>
      </c>
      <c r="D2462" s="2">
        <f>MACD!E2462</f>
        <v>-1.2137234665988483E-2</v>
      </c>
      <c r="E2462" s="2">
        <f>MACD!F2462</f>
        <v>1.9076417801017879E-2</v>
      </c>
      <c r="F2462" s="2">
        <f>'Moving Avg'!D2462</f>
        <v>2.2359999999999998</v>
      </c>
      <c r="G2462" s="2">
        <f>'Moving Avg'!F2462</f>
        <v>2.2389999999999999</v>
      </c>
      <c r="H2462" s="2">
        <f>'Moving Avg'!G2462</f>
        <v>2.3270000000000004</v>
      </c>
      <c r="I2462" s="2">
        <f>'Moving Avg'!H2462</f>
        <v>1.5043500000000012</v>
      </c>
      <c r="J2462" s="6" t="str">
        <f>OBV!F2462</f>
        <v>BULLISH</v>
      </c>
      <c r="K2462" s="6" t="str">
        <f>OBV!G2462</f>
        <v>NEUTRAL</v>
      </c>
      <c r="L2462" s="6" t="str">
        <f>OBV!H2462</f>
        <v>CONFIRMED BULLISH</v>
      </c>
    </row>
    <row r="2463" spans="1:12" ht="13.5" x14ac:dyDescent="0.25">
      <c r="A2463" s="3">
        <f>RSI!A2463</f>
        <v>45895</v>
      </c>
      <c r="B2463" s="2">
        <f>RSI!B2463</f>
        <v>2.2999999999999998</v>
      </c>
      <c r="C2463" s="2">
        <f>RSI!I2463</f>
        <v>53.369903134554626</v>
      </c>
      <c r="D2463" s="2">
        <f>MACD!E2463</f>
        <v>-9.3808084937427871E-3</v>
      </c>
      <c r="E2463" s="2">
        <f>MACD!F2463</f>
        <v>1.3384972542065745E-2</v>
      </c>
      <c r="F2463" s="2">
        <f>'Moving Avg'!D2463</f>
        <v>2.2520000000000002</v>
      </c>
      <c r="G2463" s="2">
        <f>'Moving Avg'!F2463</f>
        <v>2.2419999999999995</v>
      </c>
      <c r="H2463" s="2">
        <f>'Moving Avg'!G2463</f>
        <v>2.3220000000000001</v>
      </c>
      <c r="I2463" s="2">
        <f>'Moving Avg'!H2463</f>
        <v>1.5127500000000011</v>
      </c>
      <c r="J2463" s="6" t="str">
        <f>OBV!F2463</f>
        <v>BULLISH</v>
      </c>
      <c r="K2463" s="6" t="str">
        <f>OBV!G2463</f>
        <v>NEUTRAL</v>
      </c>
      <c r="L2463" s="6" t="str">
        <f>OBV!H2463</f>
        <v>CONFIRMED BULLISH</v>
      </c>
    </row>
    <row r="2464" spans="1:12" ht="13.5" x14ac:dyDescent="0.25">
      <c r="A2464" s="3">
        <f>RSI!A2464</f>
        <v>45896</v>
      </c>
      <c r="B2464" s="2">
        <f>RSI!B2464</f>
        <v>2.33</v>
      </c>
      <c r="C2464" s="2">
        <f>RSI!I2464</f>
        <v>56.560205283884862</v>
      </c>
      <c r="D2464" s="2">
        <f>MACD!E2464</f>
        <v>-9.4504938745334499E-3</v>
      </c>
      <c r="E2464" s="2">
        <f>MACD!F2464</f>
        <v>8.8178792587459056E-3</v>
      </c>
      <c r="F2464" s="2">
        <f>'Moving Avg'!D2464</f>
        <v>2.274</v>
      </c>
      <c r="G2464" s="2">
        <f>'Moving Avg'!F2464</f>
        <v>2.2464999999999993</v>
      </c>
      <c r="H2464" s="2">
        <f>'Moving Avg'!G2464</f>
        <v>2.3198000000000003</v>
      </c>
      <c r="I2464" s="2">
        <f>'Moving Avg'!H2464</f>
        <v>1.5214000000000012</v>
      </c>
      <c r="J2464" s="6" t="str">
        <f>OBV!F2464</f>
        <v>BULLISH</v>
      </c>
      <c r="K2464" s="6" t="str">
        <f>OBV!G2464</f>
        <v>NEUTRAL</v>
      </c>
      <c r="L2464" s="6" t="str">
        <f>OBV!H2464</f>
        <v>CONFIRMED BULLISH</v>
      </c>
    </row>
    <row r="2465" spans="1:12" ht="13.5" x14ac:dyDescent="0.25">
      <c r="A2465" s="3">
        <f>RSI!A2465</f>
        <v>45897</v>
      </c>
      <c r="B2465" s="2">
        <f>RSI!B2465</f>
        <v>2.34</v>
      </c>
      <c r="C2465" s="2">
        <f>RSI!I2465</f>
        <v>57.60151346787584</v>
      </c>
      <c r="D2465" s="2">
        <f>MACD!E2465</f>
        <v>-1.2132435481995607E-2</v>
      </c>
      <c r="E2465" s="2">
        <f>MACD!F2465</f>
        <v>4.6278163105976031E-3</v>
      </c>
      <c r="F2465" s="2">
        <f>'Moving Avg'!D2465</f>
        <v>2.2979999999999996</v>
      </c>
      <c r="G2465" s="2">
        <f>'Moving Avg'!F2465</f>
        <v>2.2474999999999996</v>
      </c>
      <c r="H2465" s="2">
        <f>'Moving Avg'!G2465</f>
        <v>2.3198000000000003</v>
      </c>
      <c r="I2465" s="2">
        <f>'Moving Avg'!H2465</f>
        <v>1.530150000000001</v>
      </c>
      <c r="J2465" s="6" t="str">
        <f>OBV!F2465</f>
        <v>BULLISH</v>
      </c>
      <c r="K2465" s="6" t="str">
        <f>OBV!G2465</f>
        <v>NEUTRAL</v>
      </c>
      <c r="L2465" s="6" t="str">
        <f>OBV!H2465</f>
        <v>CONFIRMED BULLISH</v>
      </c>
    </row>
    <row r="2466" spans="1:12" ht="13.5" x14ac:dyDescent="0.25">
      <c r="A2466" s="3">
        <f>RSI!A2466</f>
        <v>45898</v>
      </c>
      <c r="B2466" s="2">
        <f>RSI!B2466</f>
        <v>2.33</v>
      </c>
      <c r="C2466" s="2">
        <f>RSI!I2466</f>
        <v>56.151937609079752</v>
      </c>
      <c r="D2466" s="2">
        <f>MACD!E2466</f>
        <v>-1.7115353431067071E-2</v>
      </c>
      <c r="E2466" s="2">
        <f>MACD!F2466</f>
        <v>2.7918236226466813E-4</v>
      </c>
      <c r="F2466" s="2">
        <f>'Moving Avg'!D2466</f>
        <v>2.3199999999999998</v>
      </c>
      <c r="G2466" s="2">
        <f>'Moving Avg'!F2466</f>
        <v>2.2529999999999992</v>
      </c>
      <c r="H2466" s="2">
        <f>'Moving Avg'!G2466</f>
        <v>2.3193999999999999</v>
      </c>
      <c r="I2466" s="2">
        <f>'Moving Avg'!H2466</f>
        <v>1.5388000000000011</v>
      </c>
      <c r="J2466" s="6" t="str">
        <f>OBV!F2466</f>
        <v>BULLISH</v>
      </c>
      <c r="K2466" s="6" t="str">
        <f>OBV!G2466</f>
        <v>NEUTRAL</v>
      </c>
      <c r="L2466" s="6" t="str">
        <f>OBV!H2466</f>
        <v>CONFIRMED BULLISH</v>
      </c>
    </row>
    <row r="2467" spans="1:12" ht="13.5" x14ac:dyDescent="0.25">
      <c r="A2467" s="3">
        <f>RSI!A2467</f>
        <v>45901</v>
      </c>
      <c r="B2467" s="2">
        <f>RSI!B2467</f>
        <v>2.4</v>
      </c>
      <c r="C2467" s="2">
        <f>RSI!I2467</f>
        <v>63.143900953622747</v>
      </c>
      <c r="D2467" s="2">
        <f>MACD!E2467</f>
        <v>-3.2961054349216035E-2</v>
      </c>
      <c r="E2467" s="2">
        <f>MACD!F2467</f>
        <v>-6.3688649800314728E-3</v>
      </c>
      <c r="F2467" s="2">
        <f>'Moving Avg'!D2467</f>
        <v>2.3400000000000003</v>
      </c>
      <c r="G2467" s="2">
        <f>'Moving Avg'!F2467</f>
        <v>2.2619999999999996</v>
      </c>
      <c r="H2467" s="2">
        <f>'Moving Avg'!G2467</f>
        <v>2.3194000000000004</v>
      </c>
      <c r="I2467" s="2">
        <f>'Moving Avg'!H2467</f>
        <v>1.547800000000001</v>
      </c>
      <c r="J2467" s="6" t="str">
        <f>OBV!F2467</f>
        <v>BULLISH</v>
      </c>
      <c r="K2467" s="6" t="str">
        <f>OBV!G2467</f>
        <v>NEUTRAL</v>
      </c>
      <c r="L2467" s="6" t="str">
        <f>OBV!H2467</f>
        <v>CONFIRMED BULLISH</v>
      </c>
    </row>
    <row r="2468" spans="1:12" ht="13.5" x14ac:dyDescent="0.25">
      <c r="A2468" s="3">
        <f>RSI!A2468</f>
        <v>45902</v>
      </c>
      <c r="B2468" s="2">
        <f>RSI!B2468</f>
        <v>2.39</v>
      </c>
      <c r="C2468" s="2">
        <f>RSI!I2468</f>
        <v>61.631937819015477</v>
      </c>
      <c r="D2468" s="2">
        <f>MACD!E2468</f>
        <v>-4.6310694050339052E-2</v>
      </c>
      <c r="E2468" s="2">
        <f>MACD!F2468</f>
        <v>-1.435723079409299E-2</v>
      </c>
      <c r="F2468" s="2">
        <f>'Moving Avg'!D2468</f>
        <v>2.3580000000000001</v>
      </c>
      <c r="G2468" s="2">
        <f>'Moving Avg'!F2468</f>
        <v>2.2704999999999993</v>
      </c>
      <c r="H2468" s="2">
        <f>'Moving Avg'!G2468</f>
        <v>2.3210000000000006</v>
      </c>
      <c r="I2468" s="2">
        <f>'Moving Avg'!H2468</f>
        <v>1.556750000000001</v>
      </c>
      <c r="J2468" s="6" t="str">
        <f>OBV!F2468</f>
        <v>BULLISH</v>
      </c>
      <c r="K2468" s="6" t="str">
        <f>OBV!G2468</f>
        <v>NEUTRAL</v>
      </c>
      <c r="L2468" s="6" t="str">
        <f>OBV!H2468</f>
        <v>CONFIRMED BULLISH</v>
      </c>
    </row>
    <row r="2469" spans="1:12" ht="13.5" x14ac:dyDescent="0.25">
      <c r="A2469" s="3">
        <f>RSI!A2469</f>
        <v>45903</v>
      </c>
      <c r="B2469" s="2">
        <f>RSI!B2469</f>
        <v>2.42</v>
      </c>
      <c r="C2469" s="2">
        <f>RSI!I2469</f>
        <v>64.386958112176785</v>
      </c>
      <c r="D2469" s="2">
        <f>MACD!E2469</f>
        <v>-6.040160043668541E-2</v>
      </c>
      <c r="E2469" s="2">
        <f>MACD!F2469</f>
        <v>-2.3566104722611475E-2</v>
      </c>
      <c r="F2469" s="2">
        <f>'Moving Avg'!D2469</f>
        <v>2.3760000000000003</v>
      </c>
      <c r="G2469" s="2">
        <f>'Moving Avg'!F2469</f>
        <v>2.2814999999999994</v>
      </c>
      <c r="H2469" s="2">
        <f>'Moving Avg'!G2469</f>
        <v>2.322000000000001</v>
      </c>
      <c r="I2469" s="2">
        <f>'Moving Avg'!H2469</f>
        <v>1.565900000000001</v>
      </c>
      <c r="J2469" s="6" t="str">
        <f>OBV!F2469</f>
        <v>BULLISH</v>
      </c>
      <c r="K2469" s="6" t="str">
        <f>OBV!G2469</f>
        <v>NEUTRAL</v>
      </c>
      <c r="L2469" s="6" t="str">
        <f>OBV!H2469</f>
        <v>CONFIRMED BULLISH</v>
      </c>
    </row>
    <row r="2470" spans="1:12" ht="13.5" x14ac:dyDescent="0.25">
      <c r="A2470" s="3">
        <f>RSI!A2470</f>
        <v>45905</v>
      </c>
      <c r="B2470" s="2">
        <f>RSI!B2470</f>
        <v>2.41</v>
      </c>
      <c r="C2470" s="2">
        <f>RSI!I2470</f>
        <v>62.769013432433908</v>
      </c>
      <c r="D2470" s="2">
        <f>MACD!E2470</f>
        <v>-7.2291608569160282E-2</v>
      </c>
      <c r="E2470" s="2">
        <f>MACD!F2470</f>
        <v>-3.3311205491921236E-2</v>
      </c>
      <c r="F2470" s="2">
        <f>'Moving Avg'!D2470</f>
        <v>2.39</v>
      </c>
      <c r="G2470" s="2">
        <f>'Moving Avg'!F2470</f>
        <v>2.2965000000000004</v>
      </c>
      <c r="H2470" s="2">
        <f>'Moving Avg'!G2470</f>
        <v>2.3228000000000004</v>
      </c>
      <c r="I2470" s="2">
        <f>'Moving Avg'!H2470</f>
        <v>1.5749500000000012</v>
      </c>
      <c r="J2470" s="6" t="str">
        <f>OBV!F2470</f>
        <v>BULLISH</v>
      </c>
      <c r="K2470" s="6" t="str">
        <f>OBV!G2470</f>
        <v>NEUTRAL</v>
      </c>
      <c r="L2470" s="6" t="str">
        <f>OBV!H2470</f>
        <v>CONFIRMED BULLISH</v>
      </c>
    </row>
    <row r="2471" spans="1:12" ht="13.5" x14ac:dyDescent="0.25">
      <c r="A2471" s="3">
        <f>RSI!A2471</f>
        <v>45908</v>
      </c>
      <c r="B2471" s="2">
        <f>RSI!B2471</f>
        <v>2.31</v>
      </c>
      <c r="C2471" s="2">
        <f>RSI!I2471</f>
        <v>49.400532181049783</v>
      </c>
      <c r="D2471" s="2">
        <f>MACD!E2471</f>
        <v>-7.5541140769028736E-2</v>
      </c>
      <c r="E2471" s="2">
        <f>MACD!F2471</f>
        <v>-4.1757192547342739E-2</v>
      </c>
      <c r="F2471" s="2">
        <f>'Moving Avg'!D2471</f>
        <v>2.3860000000000001</v>
      </c>
      <c r="G2471" s="2">
        <f>'Moving Avg'!F2471</f>
        <v>2.3020000000000005</v>
      </c>
      <c r="H2471" s="2">
        <f>'Moving Avg'!G2471</f>
        <v>2.3236000000000003</v>
      </c>
      <c r="I2471" s="2">
        <f>'Moving Avg'!H2471</f>
        <v>1.583500000000001</v>
      </c>
      <c r="J2471" s="6" t="str">
        <f>OBV!F2471</f>
        <v>BULLISH</v>
      </c>
      <c r="K2471" s="6" t="str">
        <f>OBV!G2471</f>
        <v>NEUTRAL</v>
      </c>
      <c r="L2471" s="6" t="str">
        <f>OBV!H2471</f>
        <v>BULLISH DIVERGENCE</v>
      </c>
    </row>
    <row r="2472" spans="1:12" ht="13.5" x14ac:dyDescent="0.25">
      <c r="A2472" s="3">
        <f>RSI!A2472</f>
        <v>45909</v>
      </c>
      <c r="B2472" s="2">
        <f>RSI!B2472</f>
        <v>2.31</v>
      </c>
      <c r="C2472" s="2">
        <f>RSI!I2472</f>
        <v>49.400532181049783</v>
      </c>
      <c r="D2472" s="2">
        <f>MACD!E2472</f>
        <v>-6.594415157212774E-2</v>
      </c>
      <c r="E2472" s="2">
        <f>MACD!F2472</f>
        <v>-4.6594584352299739E-2</v>
      </c>
      <c r="F2472" s="2">
        <f>'Moving Avg'!D2472</f>
        <v>2.3680000000000003</v>
      </c>
      <c r="G2472" s="2">
        <f>'Moving Avg'!F2472</f>
        <v>2.3029999999999999</v>
      </c>
      <c r="H2472" s="2">
        <f>'Moving Avg'!G2472</f>
        <v>2.3244000000000007</v>
      </c>
      <c r="I2472" s="2">
        <f>'Moving Avg'!H2472</f>
        <v>1.5920500000000013</v>
      </c>
      <c r="J2472" s="6" t="str">
        <f>OBV!F2472</f>
        <v>BULLISH</v>
      </c>
      <c r="K2472" s="6" t="str">
        <f>OBV!G2472</f>
        <v>NEUTRAL</v>
      </c>
      <c r="L2472" s="6" t="str">
        <f>OBV!H2472</f>
        <v>BULLISH DIVERGENCE</v>
      </c>
    </row>
    <row r="2473" spans="1:12" ht="13.5" x14ac:dyDescent="0.25">
      <c r="A2473" s="3">
        <f>RSI!A2473</f>
        <v>45910</v>
      </c>
      <c r="B2473" s="2">
        <f>RSI!B2473</f>
        <v>2.39</v>
      </c>
      <c r="C2473" s="2">
        <f>RSI!I2473</f>
        <v>57.749422758775644</v>
      </c>
      <c r="D2473" s="2">
        <f>MACD!E2473</f>
        <v>-6.3713528679146592E-2</v>
      </c>
      <c r="E2473" s="2">
        <f>MACD!F2473</f>
        <v>-5.0018373217669117E-2</v>
      </c>
      <c r="F2473" s="2">
        <f>'Moving Avg'!D2473</f>
        <v>2.3680000000000003</v>
      </c>
      <c r="G2473" s="2">
        <f>'Moving Avg'!F2473</f>
        <v>2.3080000000000007</v>
      </c>
      <c r="H2473" s="2">
        <f>'Moving Avg'!G2473</f>
        <v>2.3250000000000006</v>
      </c>
      <c r="I2473" s="2">
        <f>'Moving Avg'!H2473</f>
        <v>1.6010000000000011</v>
      </c>
      <c r="J2473" s="6" t="str">
        <f>OBV!F2473</f>
        <v>BULLISH</v>
      </c>
      <c r="K2473" s="6" t="str">
        <f>OBV!G2473</f>
        <v>NEUTRAL</v>
      </c>
      <c r="L2473" s="6" t="str">
        <f>OBV!H2473</f>
        <v>NEUTRAL</v>
      </c>
    </row>
    <row r="2474" spans="1:12" ht="13.5" x14ac:dyDescent="0.25">
      <c r="A2474" s="3">
        <f>RSI!A2474</f>
        <v>45911</v>
      </c>
      <c r="B2474" s="2">
        <f>RSI!B2474</f>
        <v>2.35</v>
      </c>
      <c r="C2474" s="2">
        <f>RSI!I2474</f>
        <v>53.037276894360218</v>
      </c>
      <c r="D2474" s="2">
        <f>MACD!E2474</f>
        <v>-5.4687103008814741E-2</v>
      </c>
      <c r="E2474" s="2">
        <f>MACD!F2474</f>
        <v>-5.0952119175898244E-2</v>
      </c>
      <c r="F2474" s="2">
        <f>'Moving Avg'!D2474</f>
        <v>2.3540000000000001</v>
      </c>
      <c r="G2474" s="2">
        <f>'Moving Avg'!F2474</f>
        <v>2.3110000000000004</v>
      </c>
      <c r="H2474" s="2">
        <f>'Moving Avg'!G2474</f>
        <v>2.3242000000000003</v>
      </c>
      <c r="I2474" s="2">
        <f>'Moving Avg'!H2474</f>
        <v>1.6097500000000011</v>
      </c>
      <c r="J2474" s="6" t="str">
        <f>OBV!F2474</f>
        <v>BEARISH</v>
      </c>
      <c r="K2474" s="6" t="str">
        <f>OBV!G2474</f>
        <v>NEUTRAL</v>
      </c>
      <c r="L2474" s="6" t="str">
        <f>OBV!H2474</f>
        <v>CONFIRMED BEARISH</v>
      </c>
    </row>
    <row r="2475" spans="1:12" ht="13.5" x14ac:dyDescent="0.25">
      <c r="A2475" s="3">
        <f>RSI!A2475</f>
        <v>45912</v>
      </c>
      <c r="B2475" s="2">
        <f>RSI!B2475</f>
        <v>2.35</v>
      </c>
      <c r="C2475" s="2">
        <f>RSI!I2475</f>
        <v>53.037276894360232</v>
      </c>
      <c r="D2475" s="2">
        <f>MACD!E2475</f>
        <v>-4.5681360925120984E-2</v>
      </c>
      <c r="E2475" s="2">
        <f>MACD!F2475</f>
        <v>-4.9897967525742798E-2</v>
      </c>
      <c r="F2475" s="2">
        <f>'Moving Avg'!D2475</f>
        <v>2.3419999999999996</v>
      </c>
      <c r="G2475" s="2">
        <f>'Moving Avg'!F2475</f>
        <v>2.3145000000000011</v>
      </c>
      <c r="H2475" s="2">
        <f>'Moving Avg'!G2475</f>
        <v>2.3234000000000004</v>
      </c>
      <c r="I2475" s="2">
        <f>'Moving Avg'!H2475</f>
        <v>1.6185000000000012</v>
      </c>
      <c r="J2475" s="6" t="str">
        <f>OBV!F2475</f>
        <v>BEARISH</v>
      </c>
      <c r="K2475" s="6" t="str">
        <f>OBV!G2475</f>
        <v>NEUTRAL</v>
      </c>
      <c r="L2475" s="6" t="str">
        <f>OBV!H2475</f>
        <v>CONFIRMED BEARISH</v>
      </c>
    </row>
    <row r="2476" spans="1:12" ht="13.5" x14ac:dyDescent="0.25">
      <c r="A2476" s="3">
        <f>RSI!A2476</f>
        <v>45915</v>
      </c>
      <c r="B2476" s="2">
        <f>RSI!B2476</f>
        <v>2.34</v>
      </c>
      <c r="C2476" s="2">
        <f>RSI!I2476</f>
        <v>51.811513266372387</v>
      </c>
      <c r="D2476" s="2">
        <f>MACD!E2476</f>
        <v>-3.9016675692311154E-2</v>
      </c>
      <c r="E2476" s="2">
        <f>MACD!F2476</f>
        <v>-4.772170915905647E-2</v>
      </c>
      <c r="F2476" s="2">
        <f>'Moving Avg'!D2476</f>
        <v>2.3479999999999999</v>
      </c>
      <c r="G2476" s="2">
        <f>'Moving Avg'!F2476</f>
        <v>2.3185000000000011</v>
      </c>
      <c r="H2476" s="2">
        <f>'Moving Avg'!G2476</f>
        <v>2.3224</v>
      </c>
      <c r="I2476" s="2">
        <f>'Moving Avg'!H2476</f>
        <v>1.6271000000000013</v>
      </c>
      <c r="J2476" s="6" t="str">
        <f>OBV!F2476</f>
        <v>BEARISH</v>
      </c>
      <c r="K2476" s="6" t="str">
        <f>OBV!G2476</f>
        <v>NEUTRAL</v>
      </c>
      <c r="L2476" s="6" t="str">
        <f>OBV!H2476</f>
        <v>BEARISH DIVERGENCE</v>
      </c>
    </row>
    <row r="2477" spans="1:12" ht="13.5" x14ac:dyDescent="0.25">
      <c r="A2477" s="3">
        <f>RSI!A2477</f>
        <v>45916</v>
      </c>
      <c r="B2477" s="2">
        <f>RSI!B2477</f>
        <v>2.33</v>
      </c>
      <c r="C2477" s="2">
        <f>RSI!I2477</f>
        <v>50.553284603878403</v>
      </c>
      <c r="D2477" s="2">
        <f>MACD!E2477</f>
        <v>-2.1954410331080698E-2</v>
      </c>
      <c r="E2477" s="2">
        <f>MACD!F2477</f>
        <v>-4.2568249393461322E-2</v>
      </c>
      <c r="F2477" s="2">
        <f>'Moving Avg'!D2477</f>
        <v>2.3519999999999999</v>
      </c>
      <c r="G2477" s="2">
        <f>'Moving Avg'!F2477</f>
        <v>2.3240000000000003</v>
      </c>
      <c r="H2477" s="2">
        <f>'Moving Avg'!G2477</f>
        <v>2.3212000000000002</v>
      </c>
      <c r="I2477" s="2">
        <f>'Moving Avg'!H2477</f>
        <v>1.6355500000000012</v>
      </c>
      <c r="J2477" s="6" t="str">
        <f>OBV!F2477</f>
        <v>BEARISH</v>
      </c>
      <c r="K2477" s="6" t="str">
        <f>OBV!G2477</f>
        <v>NEUTRAL</v>
      </c>
      <c r="L2477" s="6" t="str">
        <f>OBV!H2477</f>
        <v>BEARISH DIVERGENCE</v>
      </c>
    </row>
    <row r="2478" spans="1:12" ht="13.5" x14ac:dyDescent="0.25">
      <c r="A2478" s="3">
        <f>RSI!A2478</f>
        <v>45917</v>
      </c>
      <c r="B2478" s="2">
        <f>RSI!B2478</f>
        <v>2.4300000000000002</v>
      </c>
      <c r="C2478" s="2">
        <f>RSI!I2478</f>
        <v>60.80410391193783</v>
      </c>
      <c r="D2478" s="2">
        <f>MACD!E2478</f>
        <v>-1.6484494047141585E-2</v>
      </c>
      <c r="E2478" s="2">
        <f>MACD!F2478</f>
        <v>-3.7351498324197374E-2</v>
      </c>
      <c r="F2478" s="2">
        <f>'Moving Avg'!D2478</f>
        <v>2.3600000000000003</v>
      </c>
      <c r="G2478" s="2">
        <f>'Moving Avg'!F2478</f>
        <v>2.3345000000000002</v>
      </c>
      <c r="H2478" s="2">
        <f>'Moving Avg'!G2478</f>
        <v>2.3222</v>
      </c>
      <c r="I2478" s="2">
        <f>'Moving Avg'!H2478</f>
        <v>1.6444000000000012</v>
      </c>
      <c r="J2478" s="6" t="str">
        <f>OBV!F2478</f>
        <v>BULLISH</v>
      </c>
      <c r="K2478" s="6" t="str">
        <f>OBV!G2478</f>
        <v>NEUTRAL</v>
      </c>
      <c r="L2478" s="6" t="str">
        <f>OBV!H2478</f>
        <v>CONFIRMED BULLISH</v>
      </c>
    </row>
    <row r="2479" spans="1:12" ht="13.5" x14ac:dyDescent="0.25">
      <c r="A2479" s="3">
        <f>RSI!A2479</f>
        <v>45918</v>
      </c>
      <c r="B2479" s="2">
        <f>RSI!B2479</f>
        <v>2.33</v>
      </c>
      <c r="C2479" s="2">
        <f>RSI!I2479</f>
        <v>49.706713538915395</v>
      </c>
      <c r="D2479" s="2">
        <f>MACD!E2479</f>
        <v>-4.4413805206522383E-4</v>
      </c>
      <c r="E2479" s="2">
        <f>MACD!F2479</f>
        <v>-2.9970026269770945E-2</v>
      </c>
      <c r="F2479" s="2">
        <f>'Moving Avg'!D2479</f>
        <v>2.3559999999999999</v>
      </c>
      <c r="G2479" s="2">
        <f>'Moving Avg'!F2479</f>
        <v>2.3399999999999994</v>
      </c>
      <c r="H2479" s="2">
        <f>'Moving Avg'!G2479</f>
        <v>2.3231999999999999</v>
      </c>
      <c r="I2479" s="2">
        <f>'Moving Avg'!H2479</f>
        <v>1.6526500000000011</v>
      </c>
      <c r="J2479" s="6" t="str">
        <f>OBV!F2479</f>
        <v>BULLISH</v>
      </c>
      <c r="K2479" s="6" t="str">
        <f>OBV!G2479</f>
        <v>NEUTRAL</v>
      </c>
      <c r="L2479" s="6" t="str">
        <f>OBV!H2479</f>
        <v>BULLISH DIVERGENCE</v>
      </c>
    </row>
    <row r="2480" spans="1:12" ht="13.5" x14ac:dyDescent="0.25">
      <c r="A2480" s="3">
        <f>RSI!A2480</f>
        <v>45919</v>
      </c>
      <c r="B2480" s="2">
        <f>RSI!B2480</f>
        <v>2.2999999999999998</v>
      </c>
      <c r="C2480" s="2">
        <f>RSI!I2480</f>
        <v>46.93896025722993</v>
      </c>
      <c r="D2480" s="2">
        <f>MACD!E2480</f>
        <v>1.3837555540112234E-2</v>
      </c>
      <c r="E2480" s="2">
        <f>MACD!F2480</f>
        <v>-2.1208509907794312E-2</v>
      </c>
      <c r="F2480" s="2">
        <f>'Moving Avg'!D2480</f>
        <v>2.3460000000000001</v>
      </c>
      <c r="G2480" s="2">
        <f>'Moving Avg'!F2480</f>
        <v>2.3439999999999994</v>
      </c>
      <c r="H2480" s="2">
        <f>'Moving Avg'!G2480</f>
        <v>2.3220000000000001</v>
      </c>
      <c r="I2480" s="2">
        <f>'Moving Avg'!H2480</f>
        <v>1.6607000000000012</v>
      </c>
      <c r="J2480" s="6" t="str">
        <f>OBV!F2480</f>
        <v>BEARISH</v>
      </c>
      <c r="K2480" s="6" t="str">
        <f>OBV!G2480</f>
        <v>NEUTRAL</v>
      </c>
      <c r="L2480" s="6" t="str">
        <f>OBV!H2480</f>
        <v>CONFIRMED BEARISH</v>
      </c>
    </row>
    <row r="2481" spans="1:12" ht="13.5" x14ac:dyDescent="0.25">
      <c r="A2481" s="3">
        <f>RSI!A2481</f>
        <v>45922</v>
      </c>
      <c r="B2481" s="2">
        <f>RSI!B2481</f>
        <v>2.29</v>
      </c>
      <c r="C2481" s="2">
        <f>RSI!I2481</f>
        <v>46.019116573596136</v>
      </c>
      <c r="D2481" s="2">
        <f>MACD!E2481</f>
        <v>1.1478910285663169E-2</v>
      </c>
      <c r="E2481" s="2">
        <f>MACD!F2481</f>
        <v>-1.4671025869102816E-2</v>
      </c>
      <c r="F2481" s="2">
        <f>'Moving Avg'!D2481</f>
        <v>2.3359999999999999</v>
      </c>
      <c r="G2481" s="2">
        <f>'Moving Avg'!F2481</f>
        <v>2.3474999999999993</v>
      </c>
      <c r="H2481" s="2">
        <f>'Moving Avg'!G2481</f>
        <v>2.3224</v>
      </c>
      <c r="I2481" s="2">
        <f>'Moving Avg'!H2481</f>
        <v>1.668700000000001</v>
      </c>
      <c r="J2481" s="6" t="str">
        <f>OBV!F2481</f>
        <v>BEARISH</v>
      </c>
      <c r="K2481" s="6" t="str">
        <f>OBV!G2481</f>
        <v>NEUTRAL</v>
      </c>
      <c r="L2481" s="6" t="str">
        <f>OBV!H2481</f>
        <v>CONFIRMED BEARISH</v>
      </c>
    </row>
    <row r="2482" spans="1:12" ht="13.5" x14ac:dyDescent="0.25">
      <c r="A2482" s="3">
        <f>RSI!A2482</f>
        <v>45923</v>
      </c>
      <c r="B2482" s="2">
        <f>RSI!B2482</f>
        <v>2.29</v>
      </c>
      <c r="C2482" s="2">
        <f>RSI!I2482</f>
        <v>46.019116573596136</v>
      </c>
      <c r="D2482" s="2">
        <f>MACD!E2482</f>
        <v>9.7280752824833172E-3</v>
      </c>
      <c r="E2482" s="2">
        <f>MACD!F2482</f>
        <v>-9.7912056387855911E-3</v>
      </c>
      <c r="F2482" s="2">
        <f>'Moving Avg'!D2482</f>
        <v>2.3280000000000003</v>
      </c>
      <c r="G2482" s="2">
        <f>'Moving Avg'!F2482</f>
        <v>2.3469999999999995</v>
      </c>
      <c r="H2482" s="2">
        <f>'Moving Avg'!G2482</f>
        <v>2.3228</v>
      </c>
      <c r="I2482" s="2">
        <f>'Moving Avg'!H2482</f>
        <v>1.6767500000000011</v>
      </c>
      <c r="J2482" s="6" t="str">
        <f>OBV!F2482</f>
        <v>BEARISH</v>
      </c>
      <c r="K2482" s="6" t="str">
        <f>OBV!G2482</f>
        <v>NEUTRAL</v>
      </c>
      <c r="L2482" s="6" t="str">
        <f>OBV!H2482</f>
        <v>CONFIRMED BEARISH</v>
      </c>
    </row>
    <row r="2483" spans="1:12" ht="13.5" x14ac:dyDescent="0.25">
      <c r="A2483" s="3">
        <f>RSI!A2483</f>
        <v>45924</v>
      </c>
      <c r="B2483" s="2">
        <f>RSI!B2483</f>
        <v>2.29</v>
      </c>
      <c r="C2483" s="2">
        <f>RSI!I2483</f>
        <v>46.019116573596136</v>
      </c>
      <c r="D2483" s="2">
        <f>MACD!E2483</f>
        <v>2.078108973546211E-2</v>
      </c>
      <c r="E2483" s="2">
        <f>MACD!F2483</f>
        <v>-3.6767465639360505E-3</v>
      </c>
      <c r="F2483" s="2">
        <f>'Moving Avg'!D2483</f>
        <v>2.2999999999999998</v>
      </c>
      <c r="G2483" s="2">
        <f>'Moving Avg'!F2483</f>
        <v>2.3464999999999998</v>
      </c>
      <c r="H2483" s="2">
        <f>'Moving Avg'!G2483</f>
        <v>2.3212000000000002</v>
      </c>
      <c r="I2483" s="2">
        <f>'Moving Avg'!H2483</f>
        <v>1.6848000000000014</v>
      </c>
      <c r="J2483" s="6" t="str">
        <f>OBV!F2483</f>
        <v>BEARISH</v>
      </c>
      <c r="K2483" s="6" t="str">
        <f>OBV!G2483</f>
        <v>NEUTRAL</v>
      </c>
      <c r="L2483" s="6" t="str">
        <f>OBV!H2483</f>
        <v>CONFIRMED BEARISH</v>
      </c>
    </row>
    <row r="2484" spans="1:12" ht="13.5" x14ac:dyDescent="0.25">
      <c r="A2484" s="3">
        <f>RSI!A2484</f>
        <v>45925</v>
      </c>
      <c r="B2484" s="2">
        <f>RSI!B2484</f>
        <v>2.29</v>
      </c>
      <c r="C2484" s="2">
        <f>RSI!I2484</f>
        <v>46.019116573596136</v>
      </c>
      <c r="D2484" s="2">
        <f>MACD!E2484</f>
        <v>2.4189792344087024E-2</v>
      </c>
      <c r="E2484" s="2">
        <f>MACD!F2484</f>
        <v>1.8965612176685643E-3</v>
      </c>
      <c r="F2484" s="2">
        <f>'Moving Avg'!D2484</f>
        <v>2.2920000000000003</v>
      </c>
      <c r="G2484" s="2">
        <f>'Moving Avg'!F2484</f>
        <v>2.3444999999999996</v>
      </c>
      <c r="H2484" s="2">
        <f>'Moving Avg'!G2484</f>
        <v>2.3190000000000004</v>
      </c>
      <c r="I2484" s="2">
        <f>'Moving Avg'!H2484</f>
        <v>1.6928000000000012</v>
      </c>
      <c r="J2484" s="6" t="str">
        <f>OBV!F2484</f>
        <v>BEARISH</v>
      </c>
      <c r="K2484" s="6" t="str">
        <f>OBV!G2484</f>
        <v>NEUTRAL</v>
      </c>
      <c r="L2484" s="6" t="str">
        <f>OBV!H2484</f>
        <v>CONFIRMED BEARISH</v>
      </c>
    </row>
    <row r="2485" spans="1:12" ht="13.5" x14ac:dyDescent="0.25">
      <c r="A2485" s="3">
        <f>RSI!A2485</f>
        <v>45926</v>
      </c>
      <c r="B2485" s="2">
        <f>RSI!B2485</f>
        <v>2.29</v>
      </c>
      <c r="C2485" s="2">
        <f>RSI!I2485</f>
        <v>46.019116573596136</v>
      </c>
      <c r="D2485" s="2">
        <f>MACD!E2485</f>
        <v>2.7268521825555947E-2</v>
      </c>
      <c r="E2485" s="2">
        <f>MACD!F2485</f>
        <v>6.9709533392460412E-3</v>
      </c>
      <c r="F2485" s="2">
        <f>'Moving Avg'!D2485</f>
        <v>2.29</v>
      </c>
      <c r="G2485" s="2">
        <f>'Moving Avg'!F2485</f>
        <v>2.3419999999999996</v>
      </c>
      <c r="H2485" s="2">
        <f>'Moving Avg'!G2485</f>
        <v>2.3150000000000004</v>
      </c>
      <c r="I2485" s="2">
        <f>'Moving Avg'!H2485</f>
        <v>1.7007500000000013</v>
      </c>
      <c r="J2485" s="6" t="str">
        <f>OBV!F2485</f>
        <v>BEARISH</v>
      </c>
      <c r="K2485" s="6" t="str">
        <f>OBV!G2485</f>
        <v>NEUTRAL</v>
      </c>
      <c r="L2485" s="6" t="str">
        <f>OBV!H2485</f>
        <v>CONFIRMED BEARISH</v>
      </c>
    </row>
    <row r="2486" spans="1:12" ht="13.5" x14ac:dyDescent="0.25">
      <c r="A2486" s="3">
        <f>RSI!A2486</f>
        <v>45929</v>
      </c>
      <c r="B2486" s="2">
        <f>RSI!B2486</f>
        <v>2.2799999999999998</v>
      </c>
      <c r="C2486" s="2">
        <f>RSI!I2486</f>
        <v>44.74887562313058</v>
      </c>
      <c r="D2486" s="2">
        <f>MACD!E2486</f>
        <v>2.92559193187234E-2</v>
      </c>
      <c r="E2486" s="2">
        <f>MACD!F2486</f>
        <v>1.1427946535141512E-2</v>
      </c>
      <c r="F2486" s="2">
        <f>'Moving Avg'!D2486</f>
        <v>2.2879999999999998</v>
      </c>
      <c r="G2486" s="2">
        <f>'Moving Avg'!F2486</f>
        <v>2.3395000000000001</v>
      </c>
      <c r="H2486" s="2">
        <f>'Moving Avg'!G2486</f>
        <v>2.3108000000000009</v>
      </c>
      <c r="I2486" s="2">
        <f>'Moving Avg'!H2486</f>
        <v>1.7087000000000012</v>
      </c>
      <c r="J2486" s="6" t="str">
        <f>OBV!F2486</f>
        <v>BEARISH</v>
      </c>
      <c r="K2486" s="6" t="str">
        <f>OBV!G2486</f>
        <v>NEUTRAL</v>
      </c>
      <c r="L2486" s="6" t="str">
        <f>OBV!H2486</f>
        <v>CONFIRMED BEARISH</v>
      </c>
    </row>
    <row r="2487" spans="1:12" ht="13.5" x14ac:dyDescent="0.25">
      <c r="A2487" s="3">
        <f>RSI!A2487</f>
        <v>45930</v>
      </c>
      <c r="B2487" s="2">
        <f>RSI!B2487</f>
        <v>2.1800000000000002</v>
      </c>
      <c r="C2487" s="2">
        <f>RSI!I2487</f>
        <v>34.494988721727452</v>
      </c>
      <c r="D2487" s="2">
        <f>MACD!E2487</f>
        <v>3.7032302889509872E-2</v>
      </c>
      <c r="E2487" s="2">
        <f>MACD!F2487</f>
        <v>1.6548817806015186E-2</v>
      </c>
      <c r="F2487" s="2">
        <f>'Moving Avg'!D2487</f>
        <v>2.266</v>
      </c>
      <c r="G2487" s="2">
        <f>'Moving Avg'!F2487</f>
        <v>2.3285</v>
      </c>
      <c r="H2487" s="2">
        <f>'Moving Avg'!G2487</f>
        <v>2.3050000000000002</v>
      </c>
      <c r="I2487" s="2">
        <f>'Moving Avg'!H2487</f>
        <v>1.7161000000000013</v>
      </c>
      <c r="J2487" s="6" t="str">
        <f>OBV!F2487</f>
        <v>BEARISH</v>
      </c>
      <c r="K2487" s="6" t="str">
        <f>OBV!G2487</f>
        <v>NEUTRAL</v>
      </c>
      <c r="L2487" s="6" t="str">
        <f>OBV!H2487</f>
        <v>CONFIRMED BEARISH</v>
      </c>
    </row>
    <row r="2488" spans="1:12" ht="13.5" x14ac:dyDescent="0.25">
      <c r="A2488" s="3">
        <f>RSI!A2488</f>
        <v>45931</v>
      </c>
      <c r="B2488" s="2">
        <f>RSI!B2488</f>
        <v>2.27</v>
      </c>
      <c r="C2488" s="2">
        <f>RSI!I2488</f>
        <v>46.399294957337908</v>
      </c>
      <c r="D2488" s="2">
        <f>MACD!E2488</f>
        <v>5.3130240981841048E-2</v>
      </c>
      <c r="E2488" s="2">
        <f>MACD!F2488</f>
        <v>2.3865102441180362E-2</v>
      </c>
      <c r="F2488" s="2">
        <f>'Moving Avg'!D2488</f>
        <v>2.2619999999999996</v>
      </c>
      <c r="G2488" s="2">
        <f>'Moving Avg'!F2488</f>
        <v>2.3225000000000002</v>
      </c>
      <c r="H2488" s="2">
        <f>'Moving Avg'!G2488</f>
        <v>2.3012000000000001</v>
      </c>
      <c r="I2488" s="2">
        <f>'Moving Avg'!H2488</f>
        <v>1.723950000000001</v>
      </c>
      <c r="J2488" s="6" t="str">
        <f>OBV!F2488</f>
        <v>BEARISH</v>
      </c>
      <c r="K2488" s="6" t="str">
        <f>OBV!G2488</f>
        <v>NEUTRAL</v>
      </c>
      <c r="L2488" s="6" t="str">
        <f>OBV!H2488</f>
        <v>CONFIRMED BEARISH</v>
      </c>
    </row>
    <row r="2489" spans="1:12" ht="13.5" x14ac:dyDescent="0.25">
      <c r="A2489" s="3">
        <f>RSI!A2489</f>
        <v>45932</v>
      </c>
      <c r="B2489" s="2">
        <f>RSI!B2489</f>
        <v>2.2599999999999998</v>
      </c>
      <c r="C2489" s="2">
        <f>RSI!I2489</f>
        <v>45.411787607621172</v>
      </c>
      <c r="D2489" s="2">
        <f>MACD!E2489</f>
        <v>5.231659998886018E-2</v>
      </c>
      <c r="E2489" s="2">
        <f>MACD!F2489</f>
        <v>2.9555401950716327E-2</v>
      </c>
      <c r="F2489" s="2">
        <f>'Moving Avg'!D2489</f>
        <v>2.2559999999999998</v>
      </c>
      <c r="G2489" s="2">
        <f>'Moving Avg'!F2489</f>
        <v>2.3144999999999998</v>
      </c>
      <c r="H2489" s="2">
        <f>'Moving Avg'!G2489</f>
        <v>2.2968000000000002</v>
      </c>
      <c r="I2489" s="2">
        <f>'Moving Avg'!H2489</f>
        <v>1.7318000000000011</v>
      </c>
      <c r="J2489" s="6" t="str">
        <f>OBV!F2489</f>
        <v>BEARISH</v>
      </c>
      <c r="K2489" s="6" t="str">
        <f>OBV!G2489</f>
        <v>NEUTRAL</v>
      </c>
      <c r="L2489" s="6" t="str">
        <f>OBV!H2489</f>
        <v>CONFIRMED BEARISH</v>
      </c>
    </row>
    <row r="2490" spans="1:12" ht="13.5" x14ac:dyDescent="0.25">
      <c r="A2490" s="3">
        <f>RSI!A2490</f>
        <v>45933</v>
      </c>
      <c r="B2490" s="2">
        <f>RSI!B2490</f>
        <v>2.1800000000000002</v>
      </c>
      <c r="C2490" s="2">
        <f>RSI!I2490</f>
        <v>38.375307092092307</v>
      </c>
      <c r="D2490" s="2">
        <f>MACD!E2490</f>
        <v>5.319119351300472E-2</v>
      </c>
      <c r="E2490" s="2">
        <f>MACD!F2490</f>
        <v>3.4282560263174007E-2</v>
      </c>
      <c r="F2490" s="2">
        <f>'Moving Avg'!D2490</f>
        <v>2.234</v>
      </c>
      <c r="G2490" s="2">
        <f>'Moving Avg'!F2490</f>
        <v>2.3029999999999999</v>
      </c>
      <c r="H2490" s="2">
        <f>'Moving Avg'!G2490</f>
        <v>2.2910000000000004</v>
      </c>
      <c r="I2490" s="2">
        <f>'Moving Avg'!H2490</f>
        <v>1.7393000000000012</v>
      </c>
      <c r="J2490" s="6" t="str">
        <f>OBV!F2490</f>
        <v>BEARISH</v>
      </c>
      <c r="K2490" s="6" t="str">
        <f>OBV!G2490</f>
        <v>NEUTRAL</v>
      </c>
      <c r="L2490" s="6" t="str">
        <f>OBV!H2490</f>
        <v>CONFIRMED BEARISH</v>
      </c>
    </row>
    <row r="2491" spans="1:12" ht="13.5" x14ac:dyDescent="0.25">
      <c r="A2491" s="3">
        <f>RSI!A2491</f>
        <v>45936</v>
      </c>
      <c r="B2491" s="2">
        <f>RSI!B2491</f>
        <v>2.1800000000000002</v>
      </c>
      <c r="C2491" s="2">
        <f>RSI!I2491</f>
        <v>38.375307092092307</v>
      </c>
      <c r="D2491" s="2">
        <f>MACD!E2491</f>
        <v>5.3099308741174855E-2</v>
      </c>
      <c r="E2491" s="2">
        <f>MACD!F2491</f>
        <v>3.8045909958774174E-2</v>
      </c>
      <c r="F2491" s="2">
        <f>'Moving Avg'!D2491</f>
        <v>2.214</v>
      </c>
      <c r="G2491" s="2">
        <f>'Moving Avg'!F2491</f>
        <v>2.2965</v>
      </c>
      <c r="H2491" s="2">
        <f>'Moving Avg'!G2491</f>
        <v>2.285600000000001</v>
      </c>
      <c r="I2491" s="2">
        <f>'Moving Avg'!H2491</f>
        <v>1.7467000000000013</v>
      </c>
      <c r="J2491" s="6" t="str">
        <f>OBV!F2491</f>
        <v>BEARISH</v>
      </c>
      <c r="K2491" s="6" t="str">
        <f>OBV!G2491</f>
        <v>NEUTRAL</v>
      </c>
      <c r="L2491" s="6" t="str">
        <f>OBV!H2491</f>
        <v>CONFIRMED BEARISH</v>
      </c>
    </row>
    <row r="2492" spans="1:12" ht="13.5" x14ac:dyDescent="0.25">
      <c r="A2492" s="3">
        <f>RSI!A2492</f>
        <v>45937</v>
      </c>
      <c r="B2492" s="2">
        <f>RSI!B2492</f>
        <v>2.09</v>
      </c>
      <c r="C2492" s="2">
        <f>RSI!I2492</f>
        <v>31.921795534704728</v>
      </c>
      <c r="D2492" s="2">
        <f>MACD!E2492</f>
        <v>6.0342426840269248E-2</v>
      </c>
      <c r="E2492" s="2">
        <f>MACD!F2492</f>
        <v>4.2505213335073191E-2</v>
      </c>
      <c r="F2492" s="2">
        <f>'Moving Avg'!D2492</f>
        <v>2.1959999999999997</v>
      </c>
      <c r="G2492" s="2">
        <f>'Moving Avg'!F2492</f>
        <v>2.2854999999999999</v>
      </c>
      <c r="H2492" s="2">
        <f>'Moving Avg'!G2492</f>
        <v>2.2806000000000011</v>
      </c>
      <c r="I2492" s="2">
        <f>'Moving Avg'!H2492</f>
        <v>1.7536500000000013</v>
      </c>
      <c r="J2492" s="6" t="str">
        <f>OBV!F2492</f>
        <v>BEARISH</v>
      </c>
      <c r="K2492" s="6" t="str">
        <f>OBV!G2492</f>
        <v>NEUTRAL</v>
      </c>
      <c r="L2492" s="6" t="str">
        <f>OBV!H2492</f>
        <v>CONFIRMED BEARISH</v>
      </c>
    </row>
    <row r="2493" spans="1:12" ht="13.5" x14ac:dyDescent="0.25">
      <c r="A2493" s="3">
        <f>RSI!A2493</f>
        <v>45938</v>
      </c>
      <c r="B2493" s="2">
        <f>RSI!B2493</f>
        <v>2.09</v>
      </c>
      <c r="C2493" s="2">
        <f>RSI!I2493</f>
        <v>31.921795534704728</v>
      </c>
      <c r="D2493" s="2">
        <f>MACD!E2493</f>
        <v>6.7608773763032204E-2</v>
      </c>
      <c r="E2493" s="2">
        <f>MACD!F2493</f>
        <v>4.7525925420664993E-2</v>
      </c>
      <c r="F2493" s="2">
        <f>'Moving Avg'!D2493</f>
        <v>2.1599999999999997</v>
      </c>
      <c r="G2493" s="2">
        <f>'Moving Avg'!F2493</f>
        <v>2.2704999999999997</v>
      </c>
      <c r="H2493" s="2">
        <f>'Moving Avg'!G2493</f>
        <v>2.277600000000001</v>
      </c>
      <c r="I2493" s="2">
        <f>'Moving Avg'!H2493</f>
        <v>1.7607500000000009</v>
      </c>
      <c r="J2493" s="6" t="str">
        <f>OBV!F2493</f>
        <v>BEARISH</v>
      </c>
      <c r="K2493" s="6" t="str">
        <f>OBV!G2493</f>
        <v>NEUTRAL</v>
      </c>
      <c r="L2493" s="6" t="str">
        <f>OBV!H2493</f>
        <v>CONFIRMED BEARISH</v>
      </c>
    </row>
    <row r="2494" spans="1:12" ht="13.5" x14ac:dyDescent="0.25">
      <c r="A2494" s="3">
        <f>RSI!A2494</f>
        <v>45939</v>
      </c>
      <c r="B2494" s="2">
        <f>RSI!B2494</f>
        <v>2.1800000000000002</v>
      </c>
      <c r="C2494" s="2">
        <f>RSI!I2494</f>
        <v>43.032482019995285</v>
      </c>
      <c r="D2494" s="2">
        <f>MACD!E2494</f>
        <v>6.8143845867612463E-2</v>
      </c>
      <c r="E2494" s="2">
        <f>MACD!F2494</f>
        <v>5.1649509510054488E-2</v>
      </c>
      <c r="F2494" s="2">
        <f>'Moving Avg'!D2494</f>
        <v>2.1439999999999997</v>
      </c>
      <c r="G2494" s="2">
        <f>'Moving Avg'!F2494</f>
        <v>2.262</v>
      </c>
      <c r="H2494" s="2">
        <f>'Moving Avg'!G2494</f>
        <v>2.2764000000000011</v>
      </c>
      <c r="I2494" s="2">
        <f>'Moving Avg'!H2494</f>
        <v>1.7682000000000011</v>
      </c>
      <c r="J2494" s="6" t="str">
        <f>OBV!F2494</f>
        <v>BEARISH</v>
      </c>
      <c r="K2494" s="6" t="str">
        <f>OBV!G2494</f>
        <v>NEUTRAL</v>
      </c>
      <c r="L2494" s="6" t="str">
        <f>OBV!H2494</f>
        <v>CONFIRMED BEARISH</v>
      </c>
    </row>
    <row r="2495" spans="1:12" ht="13.5" x14ac:dyDescent="0.25">
      <c r="A2495" s="3">
        <f>RSI!A2495</f>
        <v>45940</v>
      </c>
      <c r="B2495" s="2">
        <f>RSI!B2495</f>
        <v>2.1</v>
      </c>
      <c r="C2495" s="2">
        <f>RSI!I2495</f>
        <v>37.217919398240461</v>
      </c>
      <c r="D2495" s="2">
        <f>MACD!E2495</f>
        <v>7.4965981039376572E-2</v>
      </c>
      <c r="E2495" s="2">
        <f>MACD!F2495</f>
        <v>5.631280381591891E-2</v>
      </c>
      <c r="F2495" s="2">
        <f>'Moving Avg'!D2495</f>
        <v>2.1279999999999997</v>
      </c>
      <c r="G2495" s="2">
        <f>'Moving Avg'!F2495</f>
        <v>2.2494999999999998</v>
      </c>
      <c r="H2495" s="2">
        <f>'Moving Avg'!G2495</f>
        <v>2.2720000000000011</v>
      </c>
      <c r="I2495" s="2">
        <f>'Moving Avg'!H2495</f>
        <v>1.7752500000000011</v>
      </c>
      <c r="J2495" s="6" t="str">
        <f>OBV!F2495</f>
        <v>BEARISH</v>
      </c>
      <c r="K2495" s="6" t="str">
        <f>OBV!G2495</f>
        <v>NEUTRAL</v>
      </c>
      <c r="L2495" s="6" t="str">
        <f>OBV!H2495</f>
        <v>CONFIRMED BEARISH</v>
      </c>
    </row>
    <row r="2496" spans="1:12" ht="13.5" x14ac:dyDescent="0.25">
      <c r="A2496" s="3">
        <f>RSI!A2496</f>
        <v>45943</v>
      </c>
      <c r="B2496" s="2">
        <f>RSI!B2496</f>
        <v>2.1800000000000002</v>
      </c>
      <c r="C2496" s="2">
        <f>RSI!I2496</f>
        <v>45.193100817836381</v>
      </c>
      <c r="D2496" s="2">
        <f>MACD!E2496</f>
        <v>7.4157500264669274E-2</v>
      </c>
      <c r="E2496" s="2">
        <f>MACD!F2496</f>
        <v>5.9881743105668989E-2</v>
      </c>
      <c r="F2496" s="2">
        <f>'Moving Avg'!D2496</f>
        <v>2.1279999999999997</v>
      </c>
      <c r="G2496" s="2">
        <f>'Moving Avg'!F2496</f>
        <v>2.2415000000000003</v>
      </c>
      <c r="H2496" s="2">
        <f>'Moving Avg'!G2496</f>
        <v>2.2712000000000012</v>
      </c>
      <c r="I2496" s="2">
        <f>'Moving Avg'!H2496</f>
        <v>1.7827000000000013</v>
      </c>
      <c r="J2496" s="6" t="str">
        <f>OBV!F2496</f>
        <v>BEARISH</v>
      </c>
      <c r="K2496" s="6" t="str">
        <f>OBV!G2496</f>
        <v>NEUTRAL</v>
      </c>
      <c r="L2496" s="6" t="str">
        <f>OBV!H2496</f>
        <v>NEUTRAL</v>
      </c>
    </row>
    <row r="2497" spans="1:12" ht="13.5" x14ac:dyDescent="0.25">
      <c r="A2497" s="3">
        <f>RSI!A2497</f>
        <v>45944</v>
      </c>
      <c r="B2497" s="2">
        <f>RSI!B2497</f>
        <v>2.16</v>
      </c>
      <c r="C2497" s="2">
        <f>RSI!I2497</f>
        <v>43.698596920581835</v>
      </c>
      <c r="D2497" s="2">
        <f>MACD!E2497</f>
        <v>5.9915442674631336E-2</v>
      </c>
      <c r="E2497" s="2">
        <f>MACD!F2497</f>
        <v>5.988848301946146E-2</v>
      </c>
      <c r="F2497" s="2">
        <f>'Moving Avg'!D2497</f>
        <v>2.1419999999999999</v>
      </c>
      <c r="G2497" s="2">
        <f>'Moving Avg'!F2497</f>
        <v>2.2330000000000005</v>
      </c>
      <c r="H2497" s="2">
        <f>'Moving Avg'!G2497</f>
        <v>2.2700000000000014</v>
      </c>
      <c r="I2497" s="2">
        <f>'Moving Avg'!H2497</f>
        <v>1.7901000000000011</v>
      </c>
      <c r="J2497" s="6" t="str">
        <f>OBV!F2497</f>
        <v>BULLISH</v>
      </c>
      <c r="K2497" s="6" t="str">
        <f>OBV!G2497</f>
        <v>NEUTRAL</v>
      </c>
      <c r="L2497" s="6" t="str">
        <f>OBV!H2497</f>
        <v>CONFIRMED BULLISH</v>
      </c>
    </row>
    <row r="2498" spans="1:12" ht="13.5" x14ac:dyDescent="0.25">
      <c r="A2498" s="3">
        <f>RSI!A2498</f>
        <v>45946</v>
      </c>
      <c r="B2498" s="2">
        <f>RSI!B2498</f>
        <v>2.16</v>
      </c>
      <c r="C2498" s="2">
        <f>RSI!I2498</f>
        <v>43.698596920581835</v>
      </c>
      <c r="D2498" s="2">
        <f>MACD!E2498</f>
        <v>6.2148412452526447E-2</v>
      </c>
      <c r="E2498" s="2">
        <f>MACD!F2498</f>
        <v>6.034046890607446E-2</v>
      </c>
      <c r="F2498" s="2">
        <f>'Moving Avg'!D2498</f>
        <v>2.1560000000000001</v>
      </c>
      <c r="G2498" s="2">
        <f>'Moving Avg'!F2498</f>
        <v>2.2195</v>
      </c>
      <c r="H2498" s="2">
        <f>'Moving Avg'!G2498</f>
        <v>2.2688000000000015</v>
      </c>
      <c r="I2498" s="2">
        <f>'Moving Avg'!H2498</f>
        <v>1.7975500000000013</v>
      </c>
      <c r="J2498" s="6" t="str">
        <f>OBV!F2498</f>
        <v>BULLISH</v>
      </c>
      <c r="K2498" s="6" t="str">
        <f>OBV!G2498</f>
        <v>NEUTRAL</v>
      </c>
      <c r="L2498" s="6" t="str">
        <f>OBV!H2498</f>
        <v>CONFIRMED BULLISH</v>
      </c>
    </row>
    <row r="2499" spans="1:12" ht="13.5" x14ac:dyDescent="0.25">
      <c r="A2499" s="3">
        <f>RSI!A2499</f>
        <v>45947</v>
      </c>
      <c r="B2499" s="2">
        <f>RSI!B2499</f>
        <v>2.25</v>
      </c>
      <c r="C2499" s="2">
        <f>RSI!I2499</f>
        <v>51.985287531084822</v>
      </c>
      <c r="D2499" s="2">
        <f>MACD!E2499</f>
        <v>5.6238079230620297E-2</v>
      </c>
      <c r="E2499" s="2">
        <f>MACD!F2499</f>
        <v>5.9519990970983636E-2</v>
      </c>
      <c r="F2499" s="2">
        <f>'Moving Avg'!D2499</f>
        <v>2.1700000000000004</v>
      </c>
      <c r="G2499" s="2">
        <f>'Moving Avg'!F2499</f>
        <v>2.2155</v>
      </c>
      <c r="H2499" s="2">
        <f>'Moving Avg'!G2499</f>
        <v>2.2698000000000014</v>
      </c>
      <c r="I2499" s="2">
        <f>'Moving Avg'!H2499</f>
        <v>1.8054500000000013</v>
      </c>
      <c r="J2499" s="6" t="str">
        <f>OBV!F2499</f>
        <v>BULLISH</v>
      </c>
      <c r="K2499" s="6" t="str">
        <f>OBV!G2499</f>
        <v>NEUTRAL</v>
      </c>
      <c r="L2499" s="6" t="str">
        <f>OBV!H2499</f>
        <v>CONFIRMED BULLISH</v>
      </c>
    </row>
    <row r="2500" spans="1:12" ht="13.5" x14ac:dyDescent="0.25">
      <c r="A2500" s="3">
        <f>RSI!A2500</f>
        <v>45950</v>
      </c>
      <c r="B2500" s="2">
        <f>RSI!B2500</f>
        <v>2.27</v>
      </c>
      <c r="C2500" s="2">
        <f>RSI!I2500</f>
        <v>53.61899476881927</v>
      </c>
      <c r="D2500" s="2">
        <f>MACD!E2500</f>
        <v>3.7291372811969037E-2</v>
      </c>
      <c r="E2500" s="2">
        <f>MACD!F2500</f>
        <v>5.5074267339180714E-2</v>
      </c>
      <c r="F2500" s="2">
        <f>'Moving Avg'!D2500</f>
        <v>2.2039999999999997</v>
      </c>
      <c r="G2500" s="2">
        <f>'Moving Avg'!F2500</f>
        <v>2.2139999999999995</v>
      </c>
      <c r="H2500" s="2">
        <f>'Moving Avg'!G2500</f>
        <v>2.2730000000000015</v>
      </c>
      <c r="I2500" s="2">
        <f>'Moving Avg'!H2500</f>
        <v>1.813500000000001</v>
      </c>
      <c r="J2500" s="6" t="str">
        <f>OBV!F2500</f>
        <v>BULLISH</v>
      </c>
      <c r="K2500" s="6" t="str">
        <f>OBV!G2500</f>
        <v>NEUTRAL</v>
      </c>
      <c r="L2500" s="6" t="str">
        <f>OBV!H2500</f>
        <v>CONFIRMED BULLISH</v>
      </c>
    </row>
    <row r="2501" spans="1:12" ht="13.5" x14ac:dyDescent="0.25">
      <c r="A2501" s="3">
        <f>RSI!A2501</f>
        <v>45951</v>
      </c>
      <c r="B2501" s="2">
        <f>RSI!B2501</f>
        <v>2.3199999999999998</v>
      </c>
      <c r="C2501" s="2">
        <f>RSI!I2501</f>
        <v>57.511227308625429</v>
      </c>
      <c r="D2501" s="2">
        <f>MACD!E2501</f>
        <v>1.7292769517447404E-2</v>
      </c>
      <c r="E2501" s="2">
        <f>MACD!F2501</f>
        <v>4.7517967774834052E-2</v>
      </c>
      <c r="F2501" s="2">
        <f>'Moving Avg'!D2501</f>
        <v>2.2320000000000002</v>
      </c>
      <c r="G2501" s="2">
        <f>'Moving Avg'!F2501</f>
        <v>2.2155</v>
      </c>
      <c r="H2501" s="2">
        <f>'Moving Avg'!G2501</f>
        <v>2.2754000000000012</v>
      </c>
      <c r="I2501" s="2">
        <f>'Moving Avg'!H2501</f>
        <v>1.821800000000001</v>
      </c>
      <c r="J2501" s="6" t="str">
        <f>OBV!F2501</f>
        <v>BULLISH</v>
      </c>
      <c r="K2501" s="6" t="str">
        <f>OBV!G2501</f>
        <v>NEUTRAL</v>
      </c>
      <c r="L2501" s="6" t="str">
        <f>OBV!H2501</f>
        <v>CONFIRMED BULLISH</v>
      </c>
    </row>
    <row r="2502" spans="1:12" ht="13.5" x14ac:dyDescent="0.25">
      <c r="A2502" s="3">
        <f>RSI!A2502</f>
        <v>45952</v>
      </c>
      <c r="B2502" s="2">
        <f>RSI!B2502</f>
        <v>2.37</v>
      </c>
      <c r="C2502" s="2">
        <f>RSI!I2502</f>
        <v>61.032843494304714</v>
      </c>
      <c r="D2502" s="2">
        <f>MACD!E2502</f>
        <v>-1.7718019610937663E-2</v>
      </c>
      <c r="E2502" s="2">
        <f>MACD!F2502</f>
        <v>3.4470770297679712E-2</v>
      </c>
      <c r="F2502" s="2">
        <f>'Moving Avg'!D2502</f>
        <v>2.274</v>
      </c>
      <c r="G2502" s="2">
        <f>'Moving Avg'!F2502</f>
        <v>2.2194999999999996</v>
      </c>
      <c r="H2502" s="2">
        <f>'Moving Avg'!G2502</f>
        <v>2.2770000000000015</v>
      </c>
      <c r="I2502" s="2">
        <f>'Moving Avg'!H2502</f>
        <v>1.830450000000001</v>
      </c>
      <c r="J2502" s="6" t="str">
        <f>OBV!F2502</f>
        <v>BULLISH</v>
      </c>
      <c r="K2502" s="6" t="str">
        <f>OBV!G2502</f>
        <v>STRONG</v>
      </c>
      <c r="L2502" s="6" t="str">
        <f>OBV!H2502</f>
        <v>CONFIRMED BULLISH</v>
      </c>
    </row>
    <row r="2503" spans="1:12" ht="13.5" x14ac:dyDescent="0.25">
      <c r="A2503" s="3">
        <f>RSI!A2503</f>
        <v>45953</v>
      </c>
      <c r="B2503" s="2">
        <f>RSI!B2503</f>
        <v>2.4</v>
      </c>
      <c r="C2503" s="2">
        <f>RSI!I2503</f>
        <v>63.013663809496954</v>
      </c>
      <c r="D2503" s="2">
        <f>MACD!E2503</f>
        <v>-5.035931571310881E-2</v>
      </c>
      <c r="E2503" s="2">
        <f>MACD!F2503</f>
        <v>1.7504753095522008E-2</v>
      </c>
      <c r="F2503" s="2">
        <f>'Moving Avg'!D2503</f>
        <v>2.3220000000000001</v>
      </c>
      <c r="G2503" s="2">
        <f>'Moving Avg'!F2503</f>
        <v>2.2250000000000001</v>
      </c>
      <c r="H2503" s="2">
        <f>'Moving Avg'!G2503</f>
        <v>2.2792000000000012</v>
      </c>
      <c r="I2503" s="2">
        <f>'Moving Avg'!H2503</f>
        <v>1.8393500000000009</v>
      </c>
      <c r="J2503" s="6" t="str">
        <f>OBV!F2503</f>
        <v>BULLISH</v>
      </c>
      <c r="K2503" s="6" t="str">
        <f>OBV!G2503</f>
        <v>STRONG</v>
      </c>
      <c r="L2503" s="6" t="str">
        <f>OBV!H2503</f>
        <v>CONFIRMED BULLISH</v>
      </c>
    </row>
    <row r="2504" spans="1:12" ht="13.5" x14ac:dyDescent="0.25">
      <c r="A2504" s="3">
        <f>RSI!A2504</f>
        <v>45954</v>
      </c>
      <c r="B2504" s="2">
        <f>RSI!B2504</f>
        <v>2.4</v>
      </c>
      <c r="C2504" s="2">
        <f>RSI!I2504</f>
        <v>63.013663809496961</v>
      </c>
      <c r="D2504" s="2">
        <f>MACD!E2504</f>
        <v>-6.5045695101269896E-2</v>
      </c>
      <c r="E2504" s="2">
        <f>MACD!F2504</f>
        <v>9.946634561636275E-4</v>
      </c>
      <c r="F2504" s="2">
        <f>'Moving Avg'!D2504</f>
        <v>2.3519999999999999</v>
      </c>
      <c r="G2504" s="2">
        <f>'Moving Avg'!F2504</f>
        <v>2.2304999999999997</v>
      </c>
      <c r="H2504" s="2">
        <f>'Moving Avg'!G2504</f>
        <v>2.2814000000000014</v>
      </c>
      <c r="I2504" s="2">
        <f>'Moving Avg'!H2504</f>
        <v>1.8481500000000008</v>
      </c>
      <c r="J2504" s="6" t="str">
        <f>OBV!F2504</f>
        <v>BULLISH</v>
      </c>
      <c r="K2504" s="6" t="str">
        <f>OBV!G2504</f>
        <v>STRONG</v>
      </c>
      <c r="L2504" s="6" t="str">
        <f>OBV!H2504</f>
        <v>CONFIRMED BULLISH</v>
      </c>
    </row>
    <row r="2505" spans="1:12" ht="13.5" x14ac:dyDescent="0.25">
      <c r="A2505" s="3">
        <f>RSI!A2505</f>
        <v>45957</v>
      </c>
      <c r="B2505" s="2">
        <f>RSI!B2505</f>
        <v>2.38</v>
      </c>
      <c r="C2505" s="2">
        <f>RSI!I2505</f>
        <v>60.630702064331444</v>
      </c>
      <c r="D2505" s="2">
        <f>MACD!E2505</f>
        <v>-8.9144189549529962E-2</v>
      </c>
      <c r="E2505" s="2">
        <f>MACD!F2505</f>
        <v>-1.7033107144975093E-2</v>
      </c>
      <c r="F2505" s="2">
        <f>'Moving Avg'!D2505</f>
        <v>2.3740000000000001</v>
      </c>
      <c r="G2505" s="2">
        <f>'Moving Avg'!F2505</f>
        <v>2.2350000000000003</v>
      </c>
      <c r="H2505" s="2">
        <f>'Moving Avg'!G2505</f>
        <v>2.2834000000000012</v>
      </c>
      <c r="I2505" s="2">
        <f>'Moving Avg'!H2505</f>
        <v>1.8568500000000008</v>
      </c>
      <c r="J2505" s="6" t="str">
        <f>OBV!F2505</f>
        <v>BULLISH</v>
      </c>
      <c r="K2505" s="6" t="str">
        <f>OBV!G2505</f>
        <v>NEUTRAL</v>
      </c>
      <c r="L2505" s="6" t="str">
        <f>OBV!H2505</f>
        <v>CONFIRMED BULLISH</v>
      </c>
    </row>
    <row r="2506" spans="1:12" ht="13.5" x14ac:dyDescent="0.25">
      <c r="A2506" s="3">
        <f>RSI!A2506</f>
        <v>45958</v>
      </c>
      <c r="B2506" s="2">
        <f>RSI!B2506</f>
        <v>2.37</v>
      </c>
      <c r="C2506" s="2">
        <f>RSI!I2506</f>
        <v>59.420730911912869</v>
      </c>
      <c r="D2506" s="2">
        <f>MACD!E2506</f>
        <v>-9.7151338310422997E-2</v>
      </c>
      <c r="E2506" s="2">
        <f>MACD!F2506</f>
        <v>-3.3056753378064671E-2</v>
      </c>
      <c r="F2506" s="2">
        <f>'Moving Avg'!D2506</f>
        <v>2.3840000000000003</v>
      </c>
      <c r="G2506" s="2">
        <f>'Moving Avg'!F2506</f>
        <v>2.2394999999999996</v>
      </c>
      <c r="H2506" s="2">
        <f>'Moving Avg'!G2506</f>
        <v>2.285600000000001</v>
      </c>
      <c r="I2506" s="2">
        <f>'Moving Avg'!H2506</f>
        <v>1.8655500000000009</v>
      </c>
      <c r="J2506" s="6" t="str">
        <f>OBV!F2506</f>
        <v>BULLISH</v>
      </c>
      <c r="K2506" s="6" t="str">
        <f>OBV!G2506</f>
        <v>NEUTRAL</v>
      </c>
      <c r="L2506" s="6" t="str">
        <f>OBV!H2506</f>
        <v>CONFIRMED BULLISH</v>
      </c>
    </row>
    <row r="2507" spans="1:12" ht="13.5" x14ac:dyDescent="0.25">
      <c r="A2507" s="3">
        <f>RSI!A2507</f>
        <v>45959</v>
      </c>
      <c r="B2507" s="2">
        <f>RSI!B2507</f>
        <v>2.2999999999999998</v>
      </c>
      <c r="C2507" s="2">
        <f>RSI!I2507</f>
        <v>51.65041061665648</v>
      </c>
      <c r="D2507" s="2">
        <f>MACD!E2507</f>
        <v>-0.10237458775772756</v>
      </c>
      <c r="E2507" s="2">
        <f>MACD!F2507</f>
        <v>-4.6920320253997255E-2</v>
      </c>
      <c r="F2507" s="2">
        <f>'Moving Avg'!D2507</f>
        <v>2.37</v>
      </c>
      <c r="G2507" s="2">
        <f>'Moving Avg'!F2507</f>
        <v>2.2454999999999994</v>
      </c>
      <c r="H2507" s="2">
        <f>'Moving Avg'!G2507</f>
        <v>2.2872000000000003</v>
      </c>
      <c r="I2507" s="2">
        <f>'Moving Avg'!H2507</f>
        <v>1.8739500000000009</v>
      </c>
      <c r="J2507" s="6" t="str">
        <f>OBV!F2507</f>
        <v>BEARISH</v>
      </c>
      <c r="K2507" s="6" t="str">
        <f>OBV!G2507</f>
        <v>NEUTRAL</v>
      </c>
      <c r="L2507" s="6" t="str">
        <f>OBV!H2507</f>
        <v>CONFIRMED BEARISH</v>
      </c>
    </row>
    <row r="2508" spans="1:12" ht="13.5" x14ac:dyDescent="0.25">
      <c r="A2508" s="3">
        <f>RSI!A2508</f>
        <v>45960</v>
      </c>
      <c r="B2508" s="2">
        <f>RSI!B2508</f>
        <v>2.21</v>
      </c>
      <c r="C2508" s="2">
        <f>RSI!I2508</f>
        <v>43.732132687835907</v>
      </c>
      <c r="D2508" s="2">
        <f>MACD!E2508</f>
        <v>-0.1002289901707698</v>
      </c>
      <c r="E2508" s="2">
        <f>MACD!F2508</f>
        <v>-5.7582054237351771E-2</v>
      </c>
      <c r="F2508" s="2">
        <f>'Moving Avg'!D2508</f>
        <v>2.3319999999999999</v>
      </c>
      <c r="G2508" s="2">
        <f>'Moving Avg'!F2508</f>
        <v>2.2424999999999997</v>
      </c>
      <c r="H2508" s="2">
        <f>'Moving Avg'!G2508</f>
        <v>2.2870000000000004</v>
      </c>
      <c r="I2508" s="2">
        <f>'Moving Avg'!H2508</f>
        <v>1.8819500000000011</v>
      </c>
      <c r="J2508" s="6" t="str">
        <f>OBV!F2508</f>
        <v>BEARISH</v>
      </c>
      <c r="K2508" s="6" t="str">
        <f>OBV!G2508</f>
        <v>NEUTRAL</v>
      </c>
      <c r="L2508" s="6" t="str">
        <f>OBV!H2508</f>
        <v>CONFIRMED BEARISH</v>
      </c>
    </row>
    <row r="2509" spans="1:12" ht="13.5" x14ac:dyDescent="0.25">
      <c r="A2509" s="3">
        <f>RSI!A2509</f>
        <v>0</v>
      </c>
      <c r="B2509" s="2">
        <f>RSI!B2509</f>
        <v>0</v>
      </c>
      <c r="C2509" s="2">
        <f>RSI!I2509</f>
        <v>8.6528518960973457</v>
      </c>
      <c r="D2509" s="2">
        <f>MACD!E2509</f>
        <v>7.9574301273949377E-2</v>
      </c>
      <c r="E2509" s="2">
        <f>MACD!F2509</f>
        <v>-3.0150783135091546E-2</v>
      </c>
      <c r="F2509" s="2">
        <f>'Moving Avg'!D2509</f>
        <v>1.8519999999999999</v>
      </c>
      <c r="G2509" s="2">
        <f>'Moving Avg'!F2509</f>
        <v>2.1294999999999997</v>
      </c>
      <c r="H2509" s="2">
        <f>'Moving Avg'!G2509</f>
        <v>2.2426000000000004</v>
      </c>
      <c r="I2509" s="2">
        <f>'Moving Avg'!H2509</f>
        <v>1.878950000000001</v>
      </c>
      <c r="J2509" s="6" t="str">
        <f>OBV!F2509</f>
        <v>BEARISH</v>
      </c>
      <c r="K2509" s="6" t="str">
        <f>OBV!G2509</f>
        <v>NEUTRAL</v>
      </c>
      <c r="L2509" s="6" t="str">
        <f>OBV!H2509</f>
        <v>CONFIRMED BEARISH</v>
      </c>
    </row>
    <row r="2510" spans="1:12" ht="13.5" x14ac:dyDescent="0.25">
      <c r="A2510" s="3">
        <f>RSI!A2510</f>
        <v>0</v>
      </c>
      <c r="B2510" s="2">
        <f>RSI!B2510</f>
        <v>0</v>
      </c>
      <c r="C2510" s="2">
        <f>RSI!I2510</f>
        <v>8.6528518960973457</v>
      </c>
      <c r="D2510" s="2">
        <f>MACD!E2510</f>
        <v>0.24825694498392648</v>
      </c>
      <c r="E2510" s="2">
        <f>MACD!F2510</f>
        <v>2.5530762488712059E-2</v>
      </c>
      <c r="F2510" s="2">
        <f>'Moving Avg'!D2510</f>
        <v>1.3759999999999999</v>
      </c>
      <c r="G2510" s="2">
        <f>'Moving Avg'!F2510</f>
        <v>2.0204999999999997</v>
      </c>
      <c r="H2510" s="2">
        <f>'Moving Avg'!G2510</f>
        <v>2.1982000000000004</v>
      </c>
      <c r="I2510" s="2">
        <f>'Moving Avg'!H2510</f>
        <v>1.8759000000000012</v>
      </c>
      <c r="J2510" s="6" t="str">
        <f>OBV!F2510</f>
        <v>BEARISH</v>
      </c>
      <c r="K2510" s="6" t="str">
        <f>OBV!G2510</f>
        <v>NEUTRAL</v>
      </c>
      <c r="L2510" s="6" t="str">
        <f>OBV!H2510</f>
        <v>CONFIRMED BEARISH</v>
      </c>
    </row>
    <row r="2511" spans="1:12" ht="13.5" x14ac:dyDescent="0.25">
      <c r="A2511" s="3">
        <f>RSI!A2511</f>
        <v>0</v>
      </c>
      <c r="B2511" s="2">
        <f>RSI!B2511</f>
        <v>0</v>
      </c>
      <c r="C2511" s="2">
        <f>RSI!I2511</f>
        <v>8.6528518960973457</v>
      </c>
      <c r="D2511" s="2">
        <f>MACD!E2511</f>
        <v>0.41114782601044531</v>
      </c>
      <c r="E2511" s="2">
        <f>MACD!F2511</f>
        <v>0.10265417519305872</v>
      </c>
      <c r="F2511" s="2">
        <f>'Moving Avg'!D2511</f>
        <v>0.90199999999999991</v>
      </c>
      <c r="G2511" s="2">
        <f>'Moving Avg'!F2511</f>
        <v>1.9114999999999998</v>
      </c>
      <c r="H2511" s="2">
        <f>'Moving Avg'!G2511</f>
        <v>2.1538000000000004</v>
      </c>
      <c r="I2511" s="2">
        <f>'Moving Avg'!H2511</f>
        <v>1.8729000000000007</v>
      </c>
      <c r="J2511" s="6" t="str">
        <f>OBV!F2511</f>
        <v>BEARISH</v>
      </c>
      <c r="K2511" s="6" t="str">
        <f>OBV!G2511</f>
        <v>NEUTRAL</v>
      </c>
      <c r="L2511" s="6" t="str">
        <f>OBV!H2511</f>
        <v>CONFIRMED BEARISH</v>
      </c>
    </row>
    <row r="2512" spans="1:12" ht="13.5" x14ac:dyDescent="0.25">
      <c r="A2512" s="3">
        <f>RSI!A2512</f>
        <v>0</v>
      </c>
      <c r="B2512" s="2">
        <f>RSI!B2512</f>
        <v>0</v>
      </c>
      <c r="C2512" s="2">
        <f>RSI!I2512</f>
        <v>8.6528518960973457</v>
      </c>
      <c r="D2512" s="2">
        <f>MACD!E2512</f>
        <v>0.56821449546415126</v>
      </c>
      <c r="E2512" s="2">
        <f>MACD!F2512</f>
        <v>0.19576623924727726</v>
      </c>
      <c r="F2512" s="2">
        <f>'Moving Avg'!D2512</f>
        <v>0.442</v>
      </c>
      <c r="G2512" s="2">
        <f>'Moving Avg'!F2512</f>
        <v>1.8069999999999999</v>
      </c>
      <c r="H2512" s="2">
        <f>'Moving Avg'!G2512</f>
        <v>2.1078000000000001</v>
      </c>
      <c r="I2512" s="2">
        <f>'Moving Avg'!H2512</f>
        <v>1.869900000000001</v>
      </c>
      <c r="J2512" s="6" t="str">
        <f>OBV!F2512</f>
        <v>BEARISH</v>
      </c>
      <c r="K2512" s="6" t="str">
        <f>OBV!G2512</f>
        <v>NEUTRAL</v>
      </c>
      <c r="L2512" s="6" t="str">
        <f>OBV!H2512</f>
        <v>CONFIRMED BEARISH</v>
      </c>
    </row>
    <row r="2513" spans="1:12" ht="13.5" x14ac:dyDescent="0.25">
      <c r="A2513" s="3">
        <f>RSI!A2513</f>
        <v>0</v>
      </c>
      <c r="B2513" s="2">
        <f>RSI!B2513</f>
        <v>0</v>
      </c>
      <c r="C2513" s="2">
        <f>RSI!I2513</f>
        <v>8.6528518960973457</v>
      </c>
      <c r="D2513" s="2">
        <f>MACD!E2513</f>
        <v>0.71642098013056899</v>
      </c>
      <c r="E2513" s="2">
        <f>MACD!F2513</f>
        <v>0.29989718742393562</v>
      </c>
      <c r="F2513" s="2">
        <f>'Moving Avg'!D2513</f>
        <v>0</v>
      </c>
      <c r="G2513" s="2">
        <f>'Moving Avg'!F2513</f>
        <v>1.7024999999999999</v>
      </c>
      <c r="H2513" s="2">
        <f>'Moving Avg'!G2513</f>
        <v>2.0617999999999999</v>
      </c>
      <c r="I2513" s="2">
        <f>'Moving Avg'!H2513</f>
        <v>1.8669000000000009</v>
      </c>
      <c r="J2513" s="6" t="str">
        <f>OBV!F2513</f>
        <v>NEUTRAL</v>
      </c>
      <c r="K2513" s="6" t="str">
        <f>OBV!G2513</f>
        <v>NEUTRAL</v>
      </c>
      <c r="L2513" s="6" t="str">
        <f>OBV!H2513</f>
        <v>NEUTRAL</v>
      </c>
    </row>
    <row r="2514" spans="1:12" ht="13.5" x14ac:dyDescent="0.25">
      <c r="A2514" s="3">
        <f>RSI!A2514</f>
        <v>0</v>
      </c>
      <c r="B2514" s="2">
        <f>RSI!B2514</f>
        <v>0</v>
      </c>
      <c r="C2514" s="2">
        <f>RSI!I2514</f>
        <v>8.6528518960973457</v>
      </c>
      <c r="D2514" s="2">
        <f>MACD!E2514</f>
        <v>0.85172325751729971</v>
      </c>
      <c r="E2514" s="2">
        <f>MACD!F2514</f>
        <v>0.41026240144260845</v>
      </c>
      <c r="F2514" s="2">
        <f>'Moving Avg'!D2514</f>
        <v>0</v>
      </c>
      <c r="G2514" s="2">
        <f>'Moving Avg'!F2514</f>
        <v>1.5935000000000001</v>
      </c>
      <c r="H2514" s="2">
        <f>'Moving Avg'!G2514</f>
        <v>2.0151999999999997</v>
      </c>
      <c r="I2514" s="2">
        <f>'Moving Avg'!H2514</f>
        <v>1.8639000000000008</v>
      </c>
      <c r="J2514" s="6" t="str">
        <f>OBV!F2514</f>
        <v>NEUTRAL</v>
      </c>
      <c r="K2514" s="6" t="str">
        <f>OBV!G2514</f>
        <v>NEUTRAL</v>
      </c>
      <c r="L2514" s="6" t="str">
        <f>OBV!H2514</f>
        <v>NEUTRAL</v>
      </c>
    </row>
    <row r="2515" spans="1:12" ht="13.5" x14ac:dyDescent="0.25">
      <c r="A2515" s="3">
        <f>RSI!A2515</f>
        <v>0</v>
      </c>
      <c r="B2515" s="2">
        <f>RSI!B2515</f>
        <v>0</v>
      </c>
      <c r="C2515" s="2">
        <f>RSI!I2515</f>
        <v>8.6528518960973457</v>
      </c>
      <c r="D2515" s="2">
        <f>MACD!E2515</f>
        <v>0.97229657162351568</v>
      </c>
      <c r="E2515" s="2">
        <f>MACD!F2515</f>
        <v>0.52266923547878985</v>
      </c>
      <c r="F2515" s="2">
        <f>'Moving Avg'!D2515</f>
        <v>0</v>
      </c>
      <c r="G2515" s="2">
        <f>'Moving Avg'!F2515</f>
        <v>1.4884999999999999</v>
      </c>
      <c r="H2515" s="2">
        <f>'Moving Avg'!G2515</f>
        <v>1.9683999999999999</v>
      </c>
      <c r="I2515" s="2">
        <f>'Moving Avg'!H2515</f>
        <v>1.8609000000000009</v>
      </c>
      <c r="J2515" s="6" t="str">
        <f>OBV!F2515</f>
        <v>NEUTRAL</v>
      </c>
      <c r="K2515" s="6" t="str">
        <f>OBV!G2515</f>
        <v>NEUTRAL</v>
      </c>
      <c r="L2515" s="6" t="str">
        <f>OBV!H2515</f>
        <v>NEUTRAL</v>
      </c>
    </row>
    <row r="2516" spans="1:12" ht="13.5" x14ac:dyDescent="0.25">
      <c r="A2516" s="3">
        <f>RSI!A2516</f>
        <v>0</v>
      </c>
      <c r="B2516" s="2">
        <f>RSI!B2516</f>
        <v>0</v>
      </c>
      <c r="C2516" s="2">
        <f>RSI!I2516</f>
        <v>8.6528518960973457</v>
      </c>
      <c r="D2516" s="2">
        <f>MACD!E2516</f>
        <v>1.0812665861326762</v>
      </c>
      <c r="E2516" s="2">
        <f>MACD!F2516</f>
        <v>0.63438870560956717</v>
      </c>
      <c r="F2516" s="2">
        <f>'Moving Avg'!D2516</f>
        <v>0</v>
      </c>
      <c r="G2516" s="2">
        <f>'Moving Avg'!F2516</f>
        <v>1.3795000000000002</v>
      </c>
      <c r="H2516" s="2">
        <f>'Moving Avg'!G2516</f>
        <v>1.9218000000000002</v>
      </c>
      <c r="I2516" s="2">
        <f>'Moving Avg'!H2516</f>
        <v>1.8579500000000007</v>
      </c>
      <c r="J2516" s="6" t="str">
        <f>OBV!F2516</f>
        <v>NEUTRAL</v>
      </c>
      <c r="K2516" s="6" t="str">
        <f>OBV!G2516</f>
        <v>NEUTRAL</v>
      </c>
      <c r="L2516" s="6" t="str">
        <f>OBV!H2516</f>
        <v>NEUTRAL</v>
      </c>
    </row>
    <row r="2517" spans="1:12" ht="13.5" x14ac:dyDescent="0.25">
      <c r="A2517" s="3">
        <f>RSI!A2517</f>
        <v>0</v>
      </c>
      <c r="B2517" s="2">
        <f>RSI!B2517</f>
        <v>0</v>
      </c>
      <c r="C2517" s="2">
        <f>RSI!I2517</f>
        <v>8.6528518960973457</v>
      </c>
      <c r="D2517" s="2">
        <f>MACD!E2517</f>
        <v>1.17055914352723</v>
      </c>
      <c r="E2517" s="2">
        <f>MACD!F2517</f>
        <v>0.74162279319309976</v>
      </c>
      <c r="F2517" s="2">
        <f>'Moving Avg'!D2517</f>
        <v>0</v>
      </c>
      <c r="G2517" s="2">
        <f>'Moving Avg'!F2517</f>
        <v>1.2715000000000001</v>
      </c>
      <c r="H2517" s="2">
        <f>'Moving Avg'!G2517</f>
        <v>1.8737999999999999</v>
      </c>
      <c r="I2517" s="2">
        <f>'Moving Avg'!H2517</f>
        <v>1.8550000000000009</v>
      </c>
      <c r="J2517" s="6" t="str">
        <f>OBV!F2517</f>
        <v>NEUTRAL</v>
      </c>
      <c r="K2517" s="6" t="str">
        <f>OBV!G2517</f>
        <v>NEUTRAL</v>
      </c>
      <c r="L2517" s="6" t="str">
        <f>OBV!H2517</f>
        <v>NEUTRAL</v>
      </c>
    </row>
    <row r="2518" spans="1:12" ht="13.5" x14ac:dyDescent="0.25">
      <c r="A2518" s="3">
        <f>RSI!A2518</f>
        <v>0</v>
      </c>
      <c r="B2518" s="2">
        <f>RSI!B2518</f>
        <v>0</v>
      </c>
      <c r="C2518" s="2">
        <f>RSI!I2518</f>
        <v>8.6528518960973457</v>
      </c>
      <c r="D2518" s="2">
        <f>MACD!E2518</f>
        <v>1.2395426669158152</v>
      </c>
      <c r="E2518" s="2">
        <f>MACD!F2518</f>
        <v>0.84120676793764293</v>
      </c>
      <c r="F2518" s="2">
        <f>'Moving Avg'!D2518</f>
        <v>0</v>
      </c>
      <c r="G2518" s="2">
        <f>'Moving Avg'!F2518</f>
        <v>1.1635000000000002</v>
      </c>
      <c r="H2518" s="2">
        <f>'Moving Avg'!G2518</f>
        <v>1.8259999999999998</v>
      </c>
      <c r="I2518" s="2">
        <f>'Moving Avg'!H2518</f>
        <v>1.8519500000000009</v>
      </c>
      <c r="J2518" s="6" t="str">
        <f>OBV!F2518</f>
        <v>NEUTRAL</v>
      </c>
      <c r="K2518" s="6" t="str">
        <f>OBV!G2518</f>
        <v>NEUTRAL</v>
      </c>
      <c r="L2518" s="6" t="str">
        <f>OBV!H2518</f>
        <v>NEUTRAL</v>
      </c>
    </row>
    <row r="2519" spans="1:12" ht="13.5" x14ac:dyDescent="0.25">
      <c r="A2519" s="3">
        <f>RSI!A2519</f>
        <v>0</v>
      </c>
      <c r="B2519" s="2">
        <f>RSI!B2519</f>
        <v>0</v>
      </c>
      <c r="C2519" s="2">
        <f>RSI!I2519</f>
        <v>8.6528518960973457</v>
      </c>
      <c r="D2519" s="2">
        <f>MACD!E2519</f>
        <v>0.9646489297767773</v>
      </c>
      <c r="E2519" s="2">
        <f>MACD!F2519</f>
        <v>0.86589520030546985</v>
      </c>
      <c r="F2519" s="2">
        <f>'Moving Avg'!D2519</f>
        <v>0</v>
      </c>
      <c r="G2519" s="2">
        <f>'Moving Avg'!F2519</f>
        <v>1.0510000000000002</v>
      </c>
      <c r="H2519" s="2">
        <f>'Moving Avg'!G2519</f>
        <v>1.7775999999999998</v>
      </c>
      <c r="I2519" s="2">
        <f>'Moving Avg'!H2519</f>
        <v>1.8488000000000004</v>
      </c>
      <c r="J2519" s="6" t="str">
        <f>OBV!F2519</f>
        <v>NEUTRAL</v>
      </c>
      <c r="K2519" s="6" t="str">
        <f>OBV!G2519</f>
        <v>NEUTRAL</v>
      </c>
      <c r="L2519" s="6" t="str">
        <f>OBV!H2519</f>
        <v>NEUTRAL</v>
      </c>
    </row>
    <row r="2520" spans="1:12" ht="13.5" x14ac:dyDescent="0.25">
      <c r="A2520" s="3">
        <f>RSI!A2520</f>
        <v>0</v>
      </c>
      <c r="B2520" s="2">
        <f>RSI!B2520</f>
        <v>0</v>
      </c>
      <c r="C2520" s="2">
        <f>RSI!I2520</f>
        <v>8.6528518960973457</v>
      </c>
      <c r="D2520" s="2">
        <f>MACD!E2520</f>
        <v>0.7382831935022971</v>
      </c>
      <c r="E2520" s="2">
        <f>MACD!F2520</f>
        <v>0.8403727989448353</v>
      </c>
      <c r="F2520" s="2">
        <f>'Moving Avg'!D2520</f>
        <v>0</v>
      </c>
      <c r="G2520" s="2">
        <f>'Moving Avg'!F2520</f>
        <v>0.93750000000000022</v>
      </c>
      <c r="H2520" s="2">
        <f>'Moving Avg'!G2520</f>
        <v>1.7294</v>
      </c>
      <c r="I2520" s="2">
        <f>'Moving Avg'!H2520</f>
        <v>1.8456000000000006</v>
      </c>
      <c r="J2520" s="6" t="str">
        <f>OBV!F2520</f>
        <v>NEUTRAL</v>
      </c>
      <c r="K2520" s="6" t="str">
        <f>OBV!G2520</f>
        <v>NEUTRAL</v>
      </c>
      <c r="L2520" s="6" t="str">
        <f>OBV!H2520</f>
        <v>NEUTRAL</v>
      </c>
    </row>
    <row r="2521" spans="1:12" ht="13.5" x14ac:dyDescent="0.25">
      <c r="A2521" s="3">
        <f>RSI!A2521</f>
        <v>0</v>
      </c>
      <c r="B2521" s="2">
        <f>RSI!B2521</f>
        <v>0</v>
      </c>
      <c r="C2521" s="2">
        <f>RSI!I2521</f>
        <v>8.6528518960973457</v>
      </c>
      <c r="D2521" s="2">
        <f>MACD!E2521</f>
        <v>0.55251763723594027</v>
      </c>
      <c r="E2521" s="2">
        <f>MACD!F2521</f>
        <v>0.78280176660305634</v>
      </c>
      <c r="F2521" s="2">
        <f>'Moving Avg'!D2521</f>
        <v>0</v>
      </c>
      <c r="G2521" s="2">
        <f>'Moving Avg'!F2521</f>
        <v>0.82150000000000012</v>
      </c>
      <c r="H2521" s="2">
        <f>'Moving Avg'!G2521</f>
        <v>1.6832</v>
      </c>
      <c r="I2521" s="2">
        <f>'Moving Avg'!H2521</f>
        <v>1.8423000000000005</v>
      </c>
      <c r="J2521" s="6" t="str">
        <f>OBV!F2521</f>
        <v>NEUTRAL</v>
      </c>
      <c r="K2521" s="6" t="str">
        <f>OBV!G2521</f>
        <v>NEUTRAL</v>
      </c>
      <c r="L2521" s="6" t="str">
        <f>OBV!H2521</f>
        <v>NEUTRAL</v>
      </c>
    </row>
    <row r="2522" spans="1:12" ht="13.5" x14ac:dyDescent="0.25">
      <c r="A2522" s="3">
        <f>RSI!A2522</f>
        <v>0</v>
      </c>
      <c r="B2522" s="2">
        <f>RSI!B2522</f>
        <v>0</v>
      </c>
      <c r="C2522" s="2">
        <f>RSI!I2522</f>
        <v>8.6528518960973457</v>
      </c>
      <c r="D2522" s="2">
        <f>MACD!E2522</f>
        <v>0.40067832520690361</v>
      </c>
      <c r="E2522" s="2">
        <f>MACD!F2522</f>
        <v>0.70637707832382579</v>
      </c>
      <c r="F2522" s="2">
        <f>'Moving Avg'!D2522</f>
        <v>0</v>
      </c>
      <c r="G2522" s="2">
        <f>'Moving Avg'!F2522</f>
        <v>0.70300000000000007</v>
      </c>
      <c r="H2522" s="2">
        <f>'Moving Avg'!G2522</f>
        <v>1.6370000000000002</v>
      </c>
      <c r="I2522" s="2">
        <f>'Moving Avg'!H2522</f>
        <v>1.8389000000000004</v>
      </c>
      <c r="J2522" s="6" t="str">
        <f>OBV!F2522</f>
        <v>NEUTRAL</v>
      </c>
      <c r="K2522" s="6" t="str">
        <f>OBV!G2522</f>
        <v>NEUTRAL</v>
      </c>
      <c r="L2522" s="6" t="str">
        <f>OBV!H2522</f>
        <v>NEUTRAL</v>
      </c>
    </row>
    <row r="2523" spans="1:12" ht="13.5" x14ac:dyDescent="0.25">
      <c r="A2523" s="3">
        <f>RSI!A2523</f>
        <v>0</v>
      </c>
      <c r="B2523" s="2">
        <f>RSI!B2523</f>
        <v>0</v>
      </c>
      <c r="C2523" s="2">
        <f>RSI!I2523</f>
        <v>8.6528518960973457</v>
      </c>
      <c r="D2523" s="2">
        <f>MACD!E2523</f>
        <v>0.27714976649233747</v>
      </c>
      <c r="E2523" s="2">
        <f>MACD!F2523</f>
        <v>0.62053161595752815</v>
      </c>
      <c r="F2523" s="2">
        <f>'Moving Avg'!D2523</f>
        <v>0</v>
      </c>
      <c r="G2523" s="2">
        <f>'Moving Avg'!F2523</f>
        <v>0.58299999999999996</v>
      </c>
      <c r="H2523" s="2">
        <f>'Moving Avg'!G2523</f>
        <v>1.5892000000000002</v>
      </c>
      <c r="I2523" s="2">
        <f>'Moving Avg'!H2523</f>
        <v>1.8353500000000005</v>
      </c>
      <c r="J2523" s="6" t="str">
        <f>OBV!F2523</f>
        <v>NEUTRAL</v>
      </c>
      <c r="K2523" s="6" t="str">
        <f>OBV!G2523</f>
        <v>NEUTRAL</v>
      </c>
      <c r="L2523" s="6" t="str">
        <f>OBV!H2523</f>
        <v>NEUTRAL</v>
      </c>
    </row>
    <row r="2524" spans="1:12" ht="13.5" x14ac:dyDescent="0.25">
      <c r="A2524" s="3">
        <f>RSI!A2524</f>
        <v>0</v>
      </c>
      <c r="B2524" s="2">
        <f>RSI!B2524</f>
        <v>0</v>
      </c>
      <c r="C2524" s="2">
        <f>RSI!I2524</f>
        <v>8.6528518960973315</v>
      </c>
      <c r="D2524" s="2">
        <f>MACD!E2524</f>
        <v>0.17720973027445985</v>
      </c>
      <c r="E2524" s="2">
        <f>MACD!F2524</f>
        <v>0.53186723882091447</v>
      </c>
      <c r="F2524" s="2">
        <f>'Moving Avg'!D2524</f>
        <v>0</v>
      </c>
      <c r="G2524" s="2">
        <f>'Moving Avg'!F2524</f>
        <v>0.46299999999999997</v>
      </c>
      <c r="H2524" s="2">
        <f>'Moving Avg'!G2524</f>
        <v>1.5422</v>
      </c>
      <c r="I2524" s="2">
        <f>'Moving Avg'!H2524</f>
        <v>1.8318000000000003</v>
      </c>
      <c r="J2524" s="6" t="str">
        <f>OBV!F2524</f>
        <v>NEUTRAL</v>
      </c>
      <c r="K2524" s="6" t="str">
        <f>OBV!G2524</f>
        <v>NEUTRAL</v>
      </c>
      <c r="L2524" s="6" t="str">
        <f>OBV!H2524</f>
        <v>NEUTRAL</v>
      </c>
    </row>
    <row r="2525" spans="1:12" ht="13.5" x14ac:dyDescent="0.25">
      <c r="A2525" s="3">
        <f>RSI!A2525</f>
        <v>0</v>
      </c>
      <c r="B2525" s="2">
        <f>RSI!B2525</f>
        <v>0</v>
      </c>
      <c r="C2525" s="2">
        <f>RSI!I2525</f>
        <v>8.6528518960973457</v>
      </c>
      <c r="D2525" s="2">
        <f>MACD!E2525</f>
        <v>9.68896479923681E-2</v>
      </c>
      <c r="E2525" s="2">
        <f>MACD!F2525</f>
        <v>0.44487172065520519</v>
      </c>
      <c r="F2525" s="2">
        <f>'Moving Avg'!D2525</f>
        <v>0</v>
      </c>
      <c r="G2525" s="2">
        <f>'Moving Avg'!F2525</f>
        <v>0.34399999999999997</v>
      </c>
      <c r="H2525" s="2">
        <f>'Moving Avg'!G2525</f>
        <v>1.4951999999999999</v>
      </c>
      <c r="I2525" s="2">
        <f>'Moving Avg'!H2525</f>
        <v>1.8282000000000003</v>
      </c>
      <c r="J2525" s="6" t="str">
        <f>OBV!F2525</f>
        <v>NEUTRAL</v>
      </c>
      <c r="K2525" s="6" t="str">
        <f>OBV!G2525</f>
        <v>NEUTRAL</v>
      </c>
      <c r="L2525" s="6" t="str">
        <f>OBV!H2525</f>
        <v>NEUTRAL</v>
      </c>
    </row>
    <row r="2526" spans="1:12" ht="13.5" x14ac:dyDescent="0.25">
      <c r="A2526" s="3">
        <f>RSI!A2526</f>
        <v>0</v>
      </c>
      <c r="B2526" s="2">
        <f>RSI!B2526</f>
        <v>0</v>
      </c>
      <c r="C2526" s="2">
        <f>RSI!I2526</f>
        <v>8.6528518960973315</v>
      </c>
      <c r="D2526" s="2">
        <f>MACD!E2526</f>
        <v>3.2856653064890384E-2</v>
      </c>
      <c r="E2526" s="2">
        <f>MACD!F2526</f>
        <v>0.3624687071371423</v>
      </c>
      <c r="F2526" s="2">
        <f>'Moving Avg'!D2526</f>
        <v>0</v>
      </c>
      <c r="G2526" s="2">
        <f>'Moving Avg'!F2526</f>
        <v>0.22549999999999998</v>
      </c>
      <c r="H2526" s="2">
        <f>'Moving Avg'!G2526</f>
        <v>1.4484000000000001</v>
      </c>
      <c r="I2526" s="2">
        <f>'Moving Avg'!H2526</f>
        <v>1.8246000000000004</v>
      </c>
      <c r="J2526" s="6" t="str">
        <f>OBV!F2526</f>
        <v>NEUTRAL</v>
      </c>
      <c r="K2526" s="6" t="str">
        <f>OBV!G2526</f>
        <v>NEUTRAL</v>
      </c>
      <c r="L2526" s="6" t="str">
        <f>OBV!H2526</f>
        <v>NEUTRAL</v>
      </c>
    </row>
    <row r="2527" spans="1:12" ht="13.5" x14ac:dyDescent="0.25">
      <c r="A2527" s="3">
        <f>RSI!A2527</f>
        <v>0</v>
      </c>
      <c r="B2527" s="2">
        <f>RSI!B2527</f>
        <v>0</v>
      </c>
      <c r="C2527" s="2">
        <f>RSI!I2527</f>
        <v>8.6528518960973457</v>
      </c>
      <c r="D2527" s="2">
        <f>MACD!E2527</f>
        <v>-1.7686082596978459E-2</v>
      </c>
      <c r="E2527" s="2">
        <f>MACD!F2527</f>
        <v>0.28643774919031817</v>
      </c>
      <c r="F2527" s="2">
        <f>'Moving Avg'!D2527</f>
        <v>0</v>
      </c>
      <c r="G2527" s="2">
        <f>'Moving Avg'!F2527</f>
        <v>0.1105</v>
      </c>
      <c r="H2527" s="2">
        <f>'Moving Avg'!G2527</f>
        <v>1.4018000000000002</v>
      </c>
      <c r="I2527" s="2">
        <f>'Moving Avg'!H2527</f>
        <v>1.8211000000000002</v>
      </c>
      <c r="J2527" s="6" t="str">
        <f>OBV!F2527</f>
        <v>NEUTRAL</v>
      </c>
      <c r="K2527" s="6" t="str">
        <f>OBV!G2527</f>
        <v>NEUTRAL</v>
      </c>
      <c r="L2527" s="6" t="str">
        <f>OBV!H2527</f>
        <v>NEUTRAL</v>
      </c>
    </row>
    <row r="2528" spans="1:12" ht="13.5" x14ac:dyDescent="0.25">
      <c r="A2528" s="3">
        <f>RSI!A2528</f>
        <v>0</v>
      </c>
      <c r="B2528" s="2">
        <f>RSI!B2528</f>
        <v>0</v>
      </c>
      <c r="C2528" s="2">
        <f>RSI!I2528</f>
        <v>8.6528518960973457</v>
      </c>
      <c r="D2528" s="2">
        <f>MACD!E2528</f>
        <v>-5.7083541219844547E-2</v>
      </c>
      <c r="E2528" s="2">
        <f>MACD!F2528</f>
        <v>0.21773349110828566</v>
      </c>
      <c r="F2528" s="2">
        <f>'Moving Avg'!D2528</f>
        <v>0</v>
      </c>
      <c r="G2528" s="2">
        <f>'Moving Avg'!F2528</f>
        <v>0</v>
      </c>
      <c r="H2528" s="2">
        <f>'Moving Avg'!G2528</f>
        <v>1.3532</v>
      </c>
      <c r="I2528" s="2">
        <f>'Moving Avg'!H2528</f>
        <v>1.8174999999999999</v>
      </c>
      <c r="J2528" s="6" t="str">
        <f>OBV!F2528</f>
        <v>NEUTRAL</v>
      </c>
      <c r="K2528" s="6" t="str">
        <f>OBV!G2528</f>
        <v>NEUTRAL</v>
      </c>
      <c r="L2528" s="6" t="str">
        <f>OBV!H2528</f>
        <v>NEUTRAL</v>
      </c>
    </row>
    <row r="2529" spans="1:12" ht="13.5" x14ac:dyDescent="0.25">
      <c r="A2529" s="3">
        <f>RSI!A2529</f>
        <v>0</v>
      </c>
      <c r="B2529" s="2">
        <f>RSI!B2529</f>
        <v>0</v>
      </c>
      <c r="C2529" s="2">
        <f>RSI!I2529</f>
        <v>8.6528518960973315</v>
      </c>
      <c r="D2529" s="2">
        <f>MACD!E2529</f>
        <v>-8.7299971295083323E-2</v>
      </c>
      <c r="E2529" s="2">
        <f>MACD!F2529</f>
        <v>0.15672679862761185</v>
      </c>
      <c r="F2529" s="2">
        <f>'Moving Avg'!D2529</f>
        <v>0</v>
      </c>
      <c r="G2529" s="2">
        <f>'Moving Avg'!F2529</f>
        <v>0</v>
      </c>
      <c r="H2529" s="2">
        <f>'Moving Avg'!G2529</f>
        <v>1.3066</v>
      </c>
      <c r="I2529" s="2">
        <f>'Moving Avg'!H2529</f>
        <v>1.8139000000000001</v>
      </c>
      <c r="J2529" s="6" t="str">
        <f>OBV!F2529</f>
        <v>NEUTRAL</v>
      </c>
      <c r="K2529" s="6" t="str">
        <f>OBV!G2529</f>
        <v>NEUTRAL</v>
      </c>
      <c r="L2529" s="6" t="str">
        <f>OBV!H2529</f>
        <v>NEUTRAL</v>
      </c>
    </row>
    <row r="2530" spans="1:12" ht="13.5" x14ac:dyDescent="0.25">
      <c r="A2530" s="3">
        <f>RSI!A2530</f>
        <v>0</v>
      </c>
      <c r="B2530" s="2">
        <f>RSI!B2530</f>
        <v>0</v>
      </c>
      <c r="C2530" s="2">
        <f>RSI!I2530</f>
        <v>8.6528518960973315</v>
      </c>
      <c r="D2530" s="2">
        <f>MACD!E2530</f>
        <v>-0.109978941054372</v>
      </c>
      <c r="E2530" s="2">
        <f>MACD!F2530</f>
        <v>0.10338565069121509</v>
      </c>
      <c r="F2530" s="2">
        <f>'Moving Avg'!D2530</f>
        <v>0</v>
      </c>
      <c r="G2530" s="2">
        <f>'Moving Avg'!F2530</f>
        <v>0</v>
      </c>
      <c r="H2530" s="2">
        <f>'Moving Avg'!G2530</f>
        <v>1.2605999999999997</v>
      </c>
      <c r="I2530" s="2">
        <f>'Moving Avg'!H2530</f>
        <v>1.8103</v>
      </c>
      <c r="J2530" s="6" t="str">
        <f>OBV!F2530</f>
        <v>NEUTRAL</v>
      </c>
      <c r="K2530" s="6" t="str">
        <f>OBV!G2530</f>
        <v>NEUTRAL</v>
      </c>
      <c r="L2530" s="6" t="str">
        <f>OBV!H2530</f>
        <v>NEUTRAL</v>
      </c>
    </row>
    <row r="2531" spans="1:12" ht="13.5" x14ac:dyDescent="0.25">
      <c r="A2531" s="3">
        <f>RSI!A2531</f>
        <v>0</v>
      </c>
      <c r="B2531" s="2">
        <f>RSI!B2531</f>
        <v>0</v>
      </c>
      <c r="C2531" s="2">
        <f>RSI!I2531</f>
        <v>8.6528518960973315</v>
      </c>
      <c r="D2531" s="2">
        <f>MACD!E2531</f>
        <v>-0.12649404338937736</v>
      </c>
      <c r="E2531" s="2">
        <f>MACD!F2531</f>
        <v>5.7409711875096608E-2</v>
      </c>
      <c r="F2531" s="2">
        <f>'Moving Avg'!D2531</f>
        <v>0</v>
      </c>
      <c r="G2531" s="2">
        <f>'Moving Avg'!F2531</f>
        <v>0</v>
      </c>
      <c r="H2531" s="2">
        <f>'Moving Avg'!G2531</f>
        <v>1.2147999999999999</v>
      </c>
      <c r="I2531" s="2">
        <f>'Moving Avg'!H2531</f>
        <v>1.8067000000000002</v>
      </c>
      <c r="J2531" s="6" t="str">
        <f>OBV!F2531</f>
        <v>NEUTRAL</v>
      </c>
      <c r="K2531" s="6" t="str">
        <f>OBV!G2531</f>
        <v>NEUTRAL</v>
      </c>
      <c r="L2531" s="6" t="str">
        <f>OBV!H2531</f>
        <v>NEUTRAL</v>
      </c>
    </row>
    <row r="2532" spans="1:12" ht="13.5" x14ac:dyDescent="0.25">
      <c r="A2532" s="3">
        <f>RSI!A2532</f>
        <v>0</v>
      </c>
      <c r="B2532" s="2">
        <f>RSI!B2532</f>
        <v>0</v>
      </c>
      <c r="C2532" s="2">
        <f>RSI!I2532</f>
        <v>8.6528518960973315</v>
      </c>
      <c r="D2532" s="2">
        <f>MACD!E2532</f>
        <v>-0.13799169857048557</v>
      </c>
      <c r="E2532" s="2">
        <f>MACD!F2532</f>
        <v>1.8329429785980178E-2</v>
      </c>
      <c r="F2532" s="2">
        <f>'Moving Avg'!D2532</f>
        <v>0</v>
      </c>
      <c r="G2532" s="2">
        <f>'Moving Avg'!F2532</f>
        <v>0</v>
      </c>
      <c r="H2532" s="2">
        <f>'Moving Avg'!G2532</f>
        <v>1.1689999999999998</v>
      </c>
      <c r="I2532" s="2">
        <f>'Moving Avg'!H2532</f>
        <v>1.8030000000000002</v>
      </c>
      <c r="J2532" s="6" t="str">
        <f>OBV!F2532</f>
        <v>NEUTRAL</v>
      </c>
      <c r="K2532" s="6" t="str">
        <f>OBV!G2532</f>
        <v>NEUTRAL</v>
      </c>
      <c r="L2532" s="6" t="str">
        <f>OBV!H2532</f>
        <v>NEUTRAL</v>
      </c>
    </row>
    <row r="2533" spans="1:12" ht="13.5" x14ac:dyDescent="0.25">
      <c r="A2533" s="3">
        <f>RSI!A2533</f>
        <v>0</v>
      </c>
      <c r="B2533" s="2">
        <f>RSI!B2533</f>
        <v>0</v>
      </c>
      <c r="C2533" s="2">
        <f>RSI!I2533</f>
        <v>8.6528518960973315</v>
      </c>
      <c r="D2533" s="2">
        <f>MACD!E2533</f>
        <v>-0.1454272780021745</v>
      </c>
      <c r="E2533" s="2">
        <f>MACD!F2533</f>
        <v>-1.442191177165076E-2</v>
      </c>
      <c r="F2533" s="2">
        <f>'Moving Avg'!D2533</f>
        <v>0</v>
      </c>
      <c r="G2533" s="2">
        <f>'Moving Avg'!F2533</f>
        <v>0</v>
      </c>
      <c r="H2533" s="2">
        <f>'Moving Avg'!G2533</f>
        <v>1.1232</v>
      </c>
      <c r="I2533" s="2">
        <f>'Moving Avg'!H2533</f>
        <v>1.7991500000000002</v>
      </c>
      <c r="J2533" s="6" t="str">
        <f>OBV!F2533</f>
        <v>NEUTRAL</v>
      </c>
      <c r="K2533" s="6" t="str">
        <f>OBV!G2533</f>
        <v>NEUTRAL</v>
      </c>
      <c r="L2533" s="6" t="str">
        <f>OBV!H2533</f>
        <v>NEUTRAL</v>
      </c>
    </row>
    <row r="2534" spans="1:12" ht="13.5" x14ac:dyDescent="0.25">
      <c r="A2534" s="3">
        <f>RSI!A2534</f>
        <v>0</v>
      </c>
      <c r="B2534" s="2">
        <f>RSI!B2534</f>
        <v>0</v>
      </c>
      <c r="C2534" s="2">
        <f>RSI!I2534</f>
        <v>8.6528518960973315</v>
      </c>
      <c r="D2534" s="2">
        <f>MACD!E2534</f>
        <v>-0.14959558350560972</v>
      </c>
      <c r="E2534" s="2">
        <f>MACD!F2534</f>
        <v>-4.1456646118442554E-2</v>
      </c>
      <c r="F2534" s="2">
        <f>'Moving Avg'!D2534</f>
        <v>0</v>
      </c>
      <c r="G2534" s="2">
        <f>'Moving Avg'!F2534</f>
        <v>0</v>
      </c>
      <c r="H2534" s="2">
        <f>'Moving Avg'!G2534</f>
        <v>1.0773999999999999</v>
      </c>
      <c r="I2534" s="2">
        <f>'Moving Avg'!H2534</f>
        <v>1.7951500000000005</v>
      </c>
      <c r="J2534" s="6" t="str">
        <f>OBV!F2534</f>
        <v>NEUTRAL</v>
      </c>
      <c r="K2534" s="6" t="str">
        <f>OBV!G2534</f>
        <v>NEUTRAL</v>
      </c>
      <c r="L2534" s="6" t="str">
        <f>OBV!H2534</f>
        <v>NEUTRAL</v>
      </c>
    </row>
    <row r="2535" spans="1:12" ht="13.5" x14ac:dyDescent="0.25">
      <c r="A2535" s="3">
        <f>RSI!A2535</f>
        <v>0</v>
      </c>
      <c r="B2535" s="2">
        <f>RSI!B2535</f>
        <v>0</v>
      </c>
      <c r="C2535" s="2">
        <f>RSI!I2535</f>
        <v>8.6528518960973315</v>
      </c>
      <c r="D2535" s="2">
        <f>MACD!E2535</f>
        <v>-0.15115655695125715</v>
      </c>
      <c r="E2535" s="2">
        <f>MACD!F2535</f>
        <v>-6.3396628285005474E-2</v>
      </c>
      <c r="F2535" s="2">
        <f>'Moving Avg'!D2535</f>
        <v>0</v>
      </c>
      <c r="G2535" s="2">
        <f>'Moving Avg'!F2535</f>
        <v>0</v>
      </c>
      <c r="H2535" s="2">
        <f>'Moving Avg'!G2535</f>
        <v>1.0316000000000001</v>
      </c>
      <c r="I2535" s="2">
        <f>'Moving Avg'!H2535</f>
        <v>1.7910000000000001</v>
      </c>
      <c r="J2535" s="6" t="str">
        <f>OBV!F2535</f>
        <v>NEUTRAL</v>
      </c>
      <c r="K2535" s="6" t="str">
        <f>OBV!G2535</f>
        <v>NEUTRAL</v>
      </c>
      <c r="L2535" s="6" t="str">
        <f>OBV!H2535</f>
        <v>NEUTRAL</v>
      </c>
    </row>
    <row r="2536" spans="1:12" ht="13.5" x14ac:dyDescent="0.25">
      <c r="A2536" s="3">
        <f>RSI!A2536</f>
        <v>0</v>
      </c>
      <c r="B2536" s="2">
        <f>RSI!B2536</f>
        <v>0</v>
      </c>
      <c r="C2536" s="2">
        <f>RSI!I2536</f>
        <v>8.6528518960973315</v>
      </c>
      <c r="D2536" s="2">
        <f>MACD!E2536</f>
        <v>-0.15065695999897227</v>
      </c>
      <c r="E2536" s="2">
        <f>MACD!F2536</f>
        <v>-8.0848694627798839E-2</v>
      </c>
      <c r="F2536" s="2">
        <f>'Moving Avg'!D2536</f>
        <v>0</v>
      </c>
      <c r="G2536" s="2">
        <f>'Moving Avg'!F2536</f>
        <v>0</v>
      </c>
      <c r="H2536" s="2">
        <f>'Moving Avg'!G2536</f>
        <v>0.98599999999999977</v>
      </c>
      <c r="I2536" s="2">
        <f>'Moving Avg'!H2536</f>
        <v>1.7867000000000004</v>
      </c>
      <c r="J2536" s="6" t="str">
        <f>OBV!F2536</f>
        <v>NEUTRAL</v>
      </c>
      <c r="K2536" s="6" t="str">
        <f>OBV!G2536</f>
        <v>NEUTRAL</v>
      </c>
      <c r="L2536" s="6" t="str">
        <f>OBV!H2536</f>
        <v>NEUTRAL</v>
      </c>
    </row>
    <row r="2537" spans="1:12" ht="13.5" x14ac:dyDescent="0.25">
      <c r="A2537" s="3">
        <f>RSI!A2537</f>
        <v>0</v>
      </c>
      <c r="B2537" s="2">
        <f>RSI!B2537</f>
        <v>0</v>
      </c>
      <c r="C2537" s="2">
        <f>RSI!I2537</f>
        <v>8.6528518960973315</v>
      </c>
      <c r="D2537" s="2">
        <f>MACD!E2537</f>
        <v>-0.14854864945232205</v>
      </c>
      <c r="E2537" s="2">
        <f>MACD!F2537</f>
        <v>-9.4388685592703483E-2</v>
      </c>
      <c r="F2537" s="2">
        <f>'Moving Avg'!D2537</f>
        <v>0</v>
      </c>
      <c r="G2537" s="2">
        <f>'Moving Avg'!F2537</f>
        <v>0</v>
      </c>
      <c r="H2537" s="2">
        <f>'Moving Avg'!G2537</f>
        <v>0.94239999999999979</v>
      </c>
      <c r="I2537" s="2">
        <f>'Moving Avg'!H2537</f>
        <v>1.7822500000000006</v>
      </c>
      <c r="J2537" s="6" t="str">
        <f>OBV!F2537</f>
        <v>NEUTRAL</v>
      </c>
      <c r="K2537" s="6" t="str">
        <f>OBV!G2537</f>
        <v>NEUTRAL</v>
      </c>
      <c r="L2537" s="6" t="str">
        <f>OBV!H2537</f>
        <v>NEUTRAL</v>
      </c>
    </row>
    <row r="2538" spans="1:12" ht="13.5" x14ac:dyDescent="0.25">
      <c r="A2538" s="3">
        <f>RSI!A2538</f>
        <v>0</v>
      </c>
      <c r="B2538" s="2">
        <f>RSI!B2538</f>
        <v>0</v>
      </c>
      <c r="C2538" s="2">
        <f>RSI!I2538</f>
        <v>8.6528518960973315</v>
      </c>
      <c r="D2538" s="2">
        <f>MACD!E2538</f>
        <v>-0.14520397709295424</v>
      </c>
      <c r="E2538" s="2">
        <f>MACD!F2538</f>
        <v>-0.10455174389275364</v>
      </c>
      <c r="F2538" s="2">
        <f>'Moving Avg'!D2538</f>
        <v>0</v>
      </c>
      <c r="G2538" s="2">
        <f>'Moving Avg'!F2538</f>
        <v>0</v>
      </c>
      <c r="H2538" s="2">
        <f>'Moving Avg'!G2538</f>
        <v>0.89699999999999991</v>
      </c>
      <c r="I2538" s="2">
        <f>'Moving Avg'!H2538</f>
        <v>1.7776000000000005</v>
      </c>
      <c r="J2538" s="6" t="str">
        <f>OBV!F2538</f>
        <v>NEUTRAL</v>
      </c>
      <c r="K2538" s="6" t="str">
        <f>OBV!G2538</f>
        <v>NEUTRAL</v>
      </c>
      <c r="L2538" s="6" t="str">
        <f>OBV!H2538</f>
        <v>NEUTRAL</v>
      </c>
    </row>
    <row r="2539" spans="1:12" ht="13.5" x14ac:dyDescent="0.25">
      <c r="A2539" s="3">
        <f>RSI!A2539</f>
        <v>0</v>
      </c>
      <c r="B2539" s="2">
        <f>RSI!B2539</f>
        <v>0</v>
      </c>
      <c r="C2539" s="2">
        <f>RSI!I2539</f>
        <v>8.6528518960973315</v>
      </c>
      <c r="D2539" s="2">
        <f>MACD!E2539</f>
        <v>-0.14092876111803124</v>
      </c>
      <c r="E2539" s="2">
        <f>MACD!F2539</f>
        <v>-0.11182714733780917</v>
      </c>
      <c r="F2539" s="2">
        <f>'Moving Avg'!D2539</f>
        <v>0</v>
      </c>
      <c r="G2539" s="2">
        <f>'Moving Avg'!F2539</f>
        <v>0</v>
      </c>
      <c r="H2539" s="2">
        <f>'Moving Avg'!G2539</f>
        <v>0.85179999999999989</v>
      </c>
      <c r="I2539" s="2">
        <f>'Moving Avg'!H2539</f>
        <v>1.7727500000000003</v>
      </c>
      <c r="J2539" s="6" t="str">
        <f>OBV!F2539</f>
        <v>NEUTRAL</v>
      </c>
      <c r="K2539" s="6" t="str">
        <f>OBV!G2539</f>
        <v>NEUTRAL</v>
      </c>
      <c r="L2539" s="6" t="str">
        <f>OBV!H2539</f>
        <v>NEUTRAL</v>
      </c>
    </row>
    <row r="2540" spans="1:12" ht="13.5" x14ac:dyDescent="0.25">
      <c r="A2540" s="3">
        <f>RSI!A2540</f>
        <v>0</v>
      </c>
      <c r="B2540" s="2">
        <f>RSI!B2540</f>
        <v>0</v>
      </c>
      <c r="C2540" s="2">
        <f>RSI!I2540</f>
        <v>8.6528518960973315</v>
      </c>
      <c r="D2540" s="2">
        <f>MACD!E2540</f>
        <v>-0.13597320716482342</v>
      </c>
      <c r="E2540" s="2">
        <f>MACD!F2540</f>
        <v>-0.11665635930321203</v>
      </c>
      <c r="F2540" s="2">
        <f>'Moving Avg'!D2540</f>
        <v>0</v>
      </c>
      <c r="G2540" s="2">
        <f>'Moving Avg'!F2540</f>
        <v>0</v>
      </c>
      <c r="H2540" s="2">
        <f>'Moving Avg'!G2540</f>
        <v>0.80819999999999992</v>
      </c>
      <c r="I2540" s="2">
        <f>'Moving Avg'!H2540</f>
        <v>1.7681000000000007</v>
      </c>
      <c r="J2540" s="6" t="str">
        <f>OBV!F2540</f>
        <v>NEUTRAL</v>
      </c>
      <c r="K2540" s="6" t="str">
        <f>OBV!G2540</f>
        <v>NEUTRAL</v>
      </c>
      <c r="L2540" s="6" t="str">
        <f>OBV!H2540</f>
        <v>NEUTRAL</v>
      </c>
    </row>
    <row r="2541" spans="1:12" ht="13.5" x14ac:dyDescent="0.25">
      <c r="A2541" s="3">
        <f>RSI!A2541</f>
        <v>0</v>
      </c>
      <c r="B2541" s="2">
        <f>RSI!B2541</f>
        <v>0</v>
      </c>
      <c r="C2541" s="2">
        <f>RSI!I2541</f>
        <v>8.6528518960973315</v>
      </c>
      <c r="D2541" s="2">
        <f>MACD!E2541</f>
        <v>-0.13054109843037487</v>
      </c>
      <c r="E2541" s="2">
        <f>MACD!F2541</f>
        <v>-0.1194333071286446</v>
      </c>
      <c r="F2541" s="2">
        <f>'Moving Avg'!D2541</f>
        <v>0</v>
      </c>
      <c r="G2541" s="2">
        <f>'Moving Avg'!F2541</f>
        <v>0</v>
      </c>
      <c r="H2541" s="2">
        <f>'Moving Avg'!G2541</f>
        <v>0.76459999999999995</v>
      </c>
      <c r="I2541" s="2">
        <f>'Moving Avg'!H2541</f>
        <v>1.7632500000000004</v>
      </c>
      <c r="J2541" s="6" t="str">
        <f>OBV!F2541</f>
        <v>NEUTRAL</v>
      </c>
      <c r="K2541" s="6" t="str">
        <f>OBV!G2541</f>
        <v>NEUTRAL</v>
      </c>
      <c r="L2541" s="6" t="str">
        <f>OBV!H2541</f>
        <v>NEUTRAL</v>
      </c>
    </row>
    <row r="2542" spans="1:12" ht="13.5" x14ac:dyDescent="0.25">
      <c r="A2542" s="3">
        <f>RSI!A2542</f>
        <v>0</v>
      </c>
      <c r="B2542" s="2">
        <f>RSI!B2542</f>
        <v>0</v>
      </c>
      <c r="C2542" s="2">
        <f>RSI!I2542</f>
        <v>8.6528518960973315</v>
      </c>
      <c r="D2542" s="2">
        <f>MACD!E2542</f>
        <v>-0.12479752493836674</v>
      </c>
      <c r="E2542" s="2">
        <f>MACD!F2542</f>
        <v>-0.12050615069058904</v>
      </c>
      <c r="F2542" s="2">
        <f>'Moving Avg'!D2542</f>
        <v>0</v>
      </c>
      <c r="G2542" s="2">
        <f>'Moving Avg'!F2542</f>
        <v>0</v>
      </c>
      <c r="H2542" s="2">
        <f>'Moving Avg'!G2542</f>
        <v>0.7228</v>
      </c>
      <c r="I2542" s="2">
        <f>'Moving Avg'!H2542</f>
        <v>1.7582000000000009</v>
      </c>
      <c r="J2542" s="6" t="str">
        <f>OBV!F2542</f>
        <v>NEUTRAL</v>
      </c>
      <c r="K2542" s="6" t="str">
        <f>OBV!G2542</f>
        <v>NEUTRAL</v>
      </c>
      <c r="L2542" s="6" t="str">
        <f>OBV!H2542</f>
        <v>NEUTRAL</v>
      </c>
    </row>
    <row r="2543" spans="1:12" ht="13.5" x14ac:dyDescent="0.25">
      <c r="A2543" s="3">
        <f>RSI!A2543</f>
        <v>0</v>
      </c>
      <c r="B2543" s="2">
        <f>RSI!B2543</f>
        <v>0</v>
      </c>
      <c r="C2543" s="2">
        <f>RSI!I2543</f>
        <v>8.6528518960973315</v>
      </c>
      <c r="D2543" s="2">
        <f>MACD!E2543</f>
        <v>-0.11887538018037327</v>
      </c>
      <c r="E2543" s="2">
        <f>MACD!F2543</f>
        <v>-0.12017999658854589</v>
      </c>
      <c r="F2543" s="2">
        <f>'Moving Avg'!D2543</f>
        <v>0</v>
      </c>
      <c r="G2543" s="2">
        <f>'Moving Avg'!F2543</f>
        <v>0</v>
      </c>
      <c r="H2543" s="2">
        <f>'Moving Avg'!G2543</f>
        <v>0.68099999999999994</v>
      </c>
      <c r="I2543" s="2">
        <f>'Moving Avg'!H2543</f>
        <v>1.7529500000000007</v>
      </c>
      <c r="J2543" s="6" t="str">
        <f>OBV!F2543</f>
        <v>NEUTRAL</v>
      </c>
      <c r="K2543" s="6" t="str">
        <f>OBV!G2543</f>
        <v>NEUTRAL</v>
      </c>
      <c r="L2543" s="6" t="str">
        <f>OBV!H2543</f>
        <v>NEUTRAL</v>
      </c>
    </row>
    <row r="2544" spans="1:12" ht="13.5" x14ac:dyDescent="0.25">
      <c r="A2544" s="3">
        <f>RSI!A2544</f>
        <v>0</v>
      </c>
      <c r="B2544" s="2">
        <f>RSI!B2544</f>
        <v>0</v>
      </c>
      <c r="C2544" s="2">
        <f>RSI!I2544</f>
        <v>8.6528518960973315</v>
      </c>
      <c r="D2544" s="2">
        <f>MACD!E2544</f>
        <v>-0.11288081798900665</v>
      </c>
      <c r="E2544" s="2">
        <f>MACD!F2544</f>
        <v>-0.11872016086863806</v>
      </c>
      <c r="F2544" s="2">
        <f>'Moving Avg'!D2544</f>
        <v>0</v>
      </c>
      <c r="G2544" s="2">
        <f>'Moving Avg'!F2544</f>
        <v>0</v>
      </c>
      <c r="H2544" s="2">
        <f>'Moving Avg'!G2544</f>
        <v>0.63739999999999997</v>
      </c>
      <c r="I2544" s="2">
        <f>'Moving Avg'!H2544</f>
        <v>1.7475000000000009</v>
      </c>
      <c r="J2544" s="6" t="str">
        <f>OBV!F2544</f>
        <v>NEUTRAL</v>
      </c>
      <c r="K2544" s="6" t="str">
        <f>OBV!G2544</f>
        <v>NEUTRAL</v>
      </c>
      <c r="L2544" s="6" t="str">
        <f>OBV!H2544</f>
        <v>NEUTRAL</v>
      </c>
    </row>
    <row r="2545" spans="1:12" ht="13.5" x14ac:dyDescent="0.25">
      <c r="A2545" s="3">
        <f>RSI!A2545</f>
        <v>0</v>
      </c>
      <c r="B2545" s="2">
        <f>RSI!B2545</f>
        <v>0</v>
      </c>
      <c r="C2545" s="2">
        <f>RSI!I2545</f>
        <v>8.6528518960973315</v>
      </c>
      <c r="D2545" s="2">
        <f>MACD!E2545</f>
        <v>-0.10689783259133755</v>
      </c>
      <c r="E2545" s="2">
        <f>MACD!F2545</f>
        <v>-0.11635569521317797</v>
      </c>
      <c r="F2545" s="2">
        <f>'Moving Avg'!D2545</f>
        <v>0</v>
      </c>
      <c r="G2545" s="2">
        <f>'Moving Avg'!F2545</f>
        <v>0</v>
      </c>
      <c r="H2545" s="2">
        <f>'Moving Avg'!G2545</f>
        <v>0.59540000000000004</v>
      </c>
      <c r="I2545" s="2">
        <f>'Moving Avg'!H2545</f>
        <v>1.7420500000000008</v>
      </c>
      <c r="J2545" s="6" t="str">
        <f>OBV!F2545</f>
        <v>NEUTRAL</v>
      </c>
      <c r="K2545" s="6" t="str">
        <f>OBV!G2545</f>
        <v>NEUTRAL</v>
      </c>
      <c r="L2545" s="6" t="str">
        <f>OBV!H2545</f>
        <v>NEUTRAL</v>
      </c>
    </row>
    <row r="2546" spans="1:12" ht="13.5" x14ac:dyDescent="0.25">
      <c r="A2546" s="3">
        <f>RSI!A2546</f>
        <v>0</v>
      </c>
      <c r="B2546" s="2">
        <f>RSI!B2546</f>
        <v>0</v>
      </c>
      <c r="C2546" s="2">
        <f>RSI!I2546</f>
        <v>8.6528518960973315</v>
      </c>
      <c r="D2546" s="2">
        <f>MACD!E2546</f>
        <v>-0.10099209950095478</v>
      </c>
      <c r="E2546" s="2">
        <f>MACD!F2546</f>
        <v>-0.11328297607073334</v>
      </c>
      <c r="F2546" s="2">
        <f>'Moving Avg'!D2546</f>
        <v>0</v>
      </c>
      <c r="G2546" s="2">
        <f>'Moving Avg'!F2546</f>
        <v>0</v>
      </c>
      <c r="H2546" s="2">
        <f>'Moving Avg'!G2546</f>
        <v>0.55180000000000007</v>
      </c>
      <c r="I2546" s="2">
        <f>'Moving Avg'!H2546</f>
        <v>1.7364000000000006</v>
      </c>
      <c r="J2546" s="6" t="str">
        <f>OBV!F2546</f>
        <v>NEUTRAL</v>
      </c>
      <c r="K2546" s="6" t="str">
        <f>OBV!G2546</f>
        <v>NEUTRAL</v>
      </c>
      <c r="L2546" s="6" t="str">
        <f>OBV!H2546</f>
        <v>NEUTRAL</v>
      </c>
    </row>
    <row r="2547" spans="1:12" ht="13.5" x14ac:dyDescent="0.25">
      <c r="A2547" s="3">
        <f>RSI!A2547</f>
        <v>0</v>
      </c>
      <c r="B2547" s="2">
        <f>RSI!B2547</f>
        <v>0</v>
      </c>
      <c r="C2547" s="2">
        <f>RSI!I2547</f>
        <v>8.6528518960973315</v>
      </c>
      <c r="D2547" s="2">
        <f>MACD!E2547</f>
        <v>-9.5214193524148283E-2</v>
      </c>
      <c r="E2547" s="2">
        <f>MACD!F2547</f>
        <v>-0.10966921956141634</v>
      </c>
      <c r="F2547" s="2">
        <f>'Moving Avg'!D2547</f>
        <v>0</v>
      </c>
      <c r="G2547" s="2">
        <f>'Moving Avg'!F2547</f>
        <v>0</v>
      </c>
      <c r="H2547" s="2">
        <f>'Moving Avg'!G2547</f>
        <v>0.50860000000000005</v>
      </c>
      <c r="I2547" s="2">
        <f>'Moving Avg'!H2547</f>
        <v>1.7306500000000009</v>
      </c>
      <c r="J2547" s="6" t="str">
        <f>OBV!F2547</f>
        <v>NEUTRAL</v>
      </c>
      <c r="K2547" s="6" t="str">
        <f>OBV!G2547</f>
        <v>NEUTRAL</v>
      </c>
      <c r="L2547" s="6" t="str">
        <f>OBV!H2547</f>
        <v>NEUTRAL</v>
      </c>
    </row>
    <row r="2548" spans="1:12" ht="13.5" x14ac:dyDescent="0.25">
      <c r="A2548" s="3">
        <f>RSI!A2548</f>
        <v>0</v>
      </c>
      <c r="B2548" s="2">
        <f>RSI!B2548</f>
        <v>0</v>
      </c>
      <c r="C2548" s="2">
        <f>RSI!I2548</f>
        <v>8.6528518960973315</v>
      </c>
      <c r="D2548" s="2">
        <f>MACD!E2548</f>
        <v>-8.9602282077657178E-2</v>
      </c>
      <c r="E2548" s="2">
        <f>MACD!F2548</f>
        <v>-0.10565583206466453</v>
      </c>
      <c r="F2548" s="2">
        <f>'Moving Avg'!D2548</f>
        <v>0</v>
      </c>
      <c r="G2548" s="2">
        <f>'Moving Avg'!F2548</f>
        <v>0</v>
      </c>
      <c r="H2548" s="2">
        <f>'Moving Avg'!G2548</f>
        <v>0.46540000000000004</v>
      </c>
      <c r="I2548" s="2">
        <f>'Moving Avg'!H2548</f>
        <v>1.7249000000000008</v>
      </c>
      <c r="J2548" s="6" t="str">
        <f>OBV!F2548</f>
        <v>NEUTRAL</v>
      </c>
      <c r="K2548" s="6" t="str">
        <f>OBV!G2548</f>
        <v>NEUTRAL</v>
      </c>
      <c r="L2548" s="6" t="str">
        <f>OBV!H2548</f>
        <v>NEUTRAL</v>
      </c>
    </row>
    <row r="2549" spans="1:12" ht="13.5" x14ac:dyDescent="0.25">
      <c r="A2549" s="3">
        <f>RSI!A2549</f>
        <v>0</v>
      </c>
      <c r="B2549" s="2">
        <f>RSI!B2549</f>
        <v>0</v>
      </c>
      <c r="C2549" s="2">
        <f>RSI!I2549</f>
        <v>8.6528518960973315</v>
      </c>
      <c r="D2549" s="2">
        <f>MACD!E2549</f>
        <v>-8.4184376732655219E-2</v>
      </c>
      <c r="E2549" s="2">
        <f>MACD!F2549</f>
        <v>-0.10136154099826267</v>
      </c>
      <c r="F2549" s="2">
        <f>'Moving Avg'!D2549</f>
        <v>0</v>
      </c>
      <c r="G2549" s="2">
        <f>'Moving Avg'!F2549</f>
        <v>0</v>
      </c>
      <c r="H2549" s="2">
        <f>'Moving Avg'!G2549</f>
        <v>0.42040000000000005</v>
      </c>
      <c r="I2549" s="2">
        <f>'Moving Avg'!H2549</f>
        <v>1.7190500000000002</v>
      </c>
      <c r="J2549" s="6" t="str">
        <f>OBV!F2549</f>
        <v>NEUTRAL</v>
      </c>
      <c r="K2549" s="6" t="str">
        <f>OBV!G2549</f>
        <v>NEUTRAL</v>
      </c>
      <c r="L2549" s="6" t="str">
        <f>OBV!H2549</f>
        <v>NEUTRAL</v>
      </c>
    </row>
    <row r="2550" spans="1:12" ht="13.5" x14ac:dyDescent="0.25">
      <c r="A2550" s="3">
        <f>RSI!A2550</f>
        <v>0</v>
      </c>
      <c r="B2550" s="2">
        <f>RSI!B2550</f>
        <v>0</v>
      </c>
      <c r="C2550" s="2">
        <f>RSI!I2550</f>
        <v>8.6528518960973315</v>
      </c>
      <c r="D2550" s="2">
        <f>MACD!E2550</f>
        <v>-7.8980212981070733E-2</v>
      </c>
      <c r="E2550" s="2">
        <f>MACD!F2550</f>
        <v>-9.6885275394824277E-2</v>
      </c>
      <c r="F2550" s="2">
        <f>'Moving Avg'!D2550</f>
        <v>0</v>
      </c>
      <c r="G2550" s="2">
        <f>'Moving Avg'!F2550</f>
        <v>0</v>
      </c>
      <c r="H2550" s="2">
        <f>'Moving Avg'!G2550</f>
        <v>0.37500000000000006</v>
      </c>
      <c r="I2550" s="2">
        <f>'Moving Avg'!H2550</f>
        <v>1.7129500000000004</v>
      </c>
      <c r="J2550" s="6" t="str">
        <f>OBV!F2550</f>
        <v>NEUTRAL</v>
      </c>
      <c r="K2550" s="6" t="str">
        <f>OBV!G2550</f>
        <v>NEUTRAL</v>
      </c>
      <c r="L2550" s="6" t="str">
        <f>OBV!H2550</f>
        <v>NEUTRAL</v>
      </c>
    </row>
    <row r="2551" spans="1:12" ht="13.5" x14ac:dyDescent="0.25">
      <c r="A2551" s="3">
        <f>RSI!A2551</f>
        <v>0</v>
      </c>
      <c r="B2551" s="2">
        <f>RSI!B2551</f>
        <v>0</v>
      </c>
      <c r="C2551" s="2">
        <f>RSI!I2551</f>
        <v>8.6528518960973315</v>
      </c>
      <c r="D2551" s="2">
        <f>MACD!E2551</f>
        <v>-7.4002817301270105E-2</v>
      </c>
      <c r="E2551" s="2">
        <f>MACD!F2551</f>
        <v>-9.2308783776113443E-2</v>
      </c>
      <c r="F2551" s="2">
        <f>'Moving Avg'!D2551</f>
        <v>0</v>
      </c>
      <c r="G2551" s="2">
        <f>'Moving Avg'!F2551</f>
        <v>0</v>
      </c>
      <c r="H2551" s="2">
        <f>'Moving Avg'!G2551</f>
        <v>0.32860000000000006</v>
      </c>
      <c r="I2551" s="2">
        <f>'Moving Avg'!H2551</f>
        <v>1.7066000000000003</v>
      </c>
      <c r="J2551" s="6" t="str">
        <f>OBV!F2551</f>
        <v>NEUTRAL</v>
      </c>
      <c r="K2551" s="6" t="str">
        <f>OBV!G2551</f>
        <v>NEUTRAL</v>
      </c>
      <c r="L2551" s="6" t="str">
        <f>OBV!H2551</f>
        <v>NEUTRAL</v>
      </c>
    </row>
    <row r="2552" spans="1:12" ht="13.5" x14ac:dyDescent="0.25">
      <c r="A2552" s="3">
        <f>RSI!A2552</f>
        <v>0</v>
      </c>
      <c r="B2552" s="2">
        <f>RSI!B2552</f>
        <v>0</v>
      </c>
      <c r="C2552" s="2">
        <f>RSI!I2552</f>
        <v>8.6528518960973315</v>
      </c>
      <c r="D2552" s="2">
        <f>MACD!E2552</f>
        <v>-6.9259811372067118E-2</v>
      </c>
      <c r="E2552" s="2">
        <f>MACD!F2552</f>
        <v>-8.7698989295304175E-2</v>
      </c>
      <c r="F2552" s="2">
        <f>'Moving Avg'!D2552</f>
        <v>0</v>
      </c>
      <c r="G2552" s="2">
        <f>'Moving Avg'!F2552</f>
        <v>0</v>
      </c>
      <c r="H2552" s="2">
        <f>'Moving Avg'!G2552</f>
        <v>0.28120000000000006</v>
      </c>
      <c r="I2552" s="2">
        <f>'Moving Avg'!H2552</f>
        <v>1.7001000000000002</v>
      </c>
      <c r="J2552" s="6" t="str">
        <f>OBV!F2552</f>
        <v>NEUTRAL</v>
      </c>
      <c r="K2552" s="6" t="str">
        <f>OBV!G2552</f>
        <v>NEUTRAL</v>
      </c>
      <c r="L2552" s="6" t="str">
        <f>OBV!H2552</f>
        <v>NEUTRAL</v>
      </c>
    </row>
    <row r="2553" spans="1:12" ht="13.5" x14ac:dyDescent="0.25">
      <c r="A2553" s="3">
        <f>RSI!A2553</f>
        <v>0</v>
      </c>
      <c r="B2553" s="2">
        <f>RSI!B2553</f>
        <v>0</v>
      </c>
      <c r="C2553" s="2">
        <f>RSI!I2553</f>
        <v>8.6528518960973315</v>
      </c>
      <c r="D2553" s="2">
        <f>MACD!E2553</f>
        <v>-6.4754495485972827E-2</v>
      </c>
      <c r="E2553" s="2">
        <f>MACD!F2553</f>
        <v>-8.3110090533437903E-2</v>
      </c>
      <c r="F2553" s="2">
        <f>'Moving Avg'!D2553</f>
        <v>0</v>
      </c>
      <c r="G2553" s="2">
        <f>'Moving Avg'!F2553</f>
        <v>0</v>
      </c>
      <c r="H2553" s="2">
        <f>'Moving Avg'!G2553</f>
        <v>0.23319999999999999</v>
      </c>
      <c r="I2553" s="2">
        <f>'Moving Avg'!H2553</f>
        <v>1.6933500000000004</v>
      </c>
      <c r="J2553" s="6" t="str">
        <f>OBV!F2553</f>
        <v>NEUTRAL</v>
      </c>
      <c r="K2553" s="6" t="str">
        <f>OBV!G2553</f>
        <v>NEUTRAL</v>
      </c>
      <c r="L2553" s="6" t="str">
        <f>OBV!H2553</f>
        <v>NEUTRAL</v>
      </c>
    </row>
    <row r="2554" spans="1:12" ht="13.5" x14ac:dyDescent="0.25">
      <c r="A2554" s="3">
        <f>RSI!A2554</f>
        <v>0</v>
      </c>
      <c r="B2554" s="2">
        <f>RSI!B2554</f>
        <v>0</v>
      </c>
      <c r="C2554" s="2">
        <f>RSI!I2554</f>
        <v>8.6528518960973315</v>
      </c>
      <c r="D2554" s="2">
        <f>MACD!E2554</f>
        <v>-6.0486746623808103E-2</v>
      </c>
      <c r="E2554" s="2">
        <f>MACD!F2554</f>
        <v>-7.8585421751511952E-2</v>
      </c>
      <c r="F2554" s="2">
        <f>'Moving Avg'!D2554</f>
        <v>0</v>
      </c>
      <c r="G2554" s="2">
        <f>'Moving Avg'!F2554</f>
        <v>0</v>
      </c>
      <c r="H2554" s="2">
        <f>'Moving Avg'!G2554</f>
        <v>0.1852</v>
      </c>
      <c r="I2554" s="2">
        <f>'Moving Avg'!H2554</f>
        <v>1.6863000000000001</v>
      </c>
      <c r="J2554" s="6" t="str">
        <f>OBV!F2554</f>
        <v>NEUTRAL</v>
      </c>
      <c r="K2554" s="6" t="str">
        <f>OBV!G2554</f>
        <v>NEUTRAL</v>
      </c>
      <c r="L2554" s="6" t="str">
        <f>OBV!H2554</f>
        <v>NEUTRAL</v>
      </c>
    </row>
    <row r="2555" spans="1:12" ht="13.5" x14ac:dyDescent="0.25">
      <c r="A2555" s="3">
        <f>RSI!A2555</f>
        <v>0</v>
      </c>
      <c r="B2555" s="2">
        <f>RSI!B2555</f>
        <v>0</v>
      </c>
      <c r="C2555" s="2">
        <f>RSI!I2555</f>
        <v>8.6528518960973315</v>
      </c>
      <c r="D2555" s="2">
        <f>MACD!E2555</f>
        <v>-5.6453761086513142E-2</v>
      </c>
      <c r="E2555" s="2">
        <f>MACD!F2555</f>
        <v>-7.4159089618512197E-2</v>
      </c>
      <c r="F2555" s="2">
        <f>'Moving Avg'!D2555</f>
        <v>0</v>
      </c>
      <c r="G2555" s="2">
        <f>'Moving Avg'!F2555</f>
        <v>0</v>
      </c>
      <c r="H2555" s="2">
        <f>'Moving Avg'!G2555</f>
        <v>0.1376</v>
      </c>
      <c r="I2555" s="2">
        <f>'Moving Avg'!H2555</f>
        <v>1.6789500000000004</v>
      </c>
      <c r="J2555" s="6" t="str">
        <f>OBV!F2555</f>
        <v>NEUTRAL</v>
      </c>
      <c r="K2555" s="6" t="str">
        <f>OBV!G2555</f>
        <v>NEUTRAL</v>
      </c>
      <c r="L2555" s="6" t="str">
        <f>OBV!H2555</f>
        <v>NEUTRAL</v>
      </c>
    </row>
    <row r="2556" spans="1:12" ht="13.5" x14ac:dyDescent="0.25">
      <c r="A2556" s="3">
        <f>RSI!A2556</f>
        <v>0</v>
      </c>
      <c r="B2556" s="2">
        <f>RSI!B2556</f>
        <v>0</v>
      </c>
      <c r="C2556" s="2">
        <f>RSI!I2556</f>
        <v>8.6528518960973315</v>
      </c>
      <c r="D2556" s="2">
        <f>MACD!E2556</f>
        <v>-5.2650666878244858E-2</v>
      </c>
      <c r="E2556" s="2">
        <f>MACD!F2556</f>
        <v>-6.9857405070458733E-2</v>
      </c>
      <c r="F2556" s="2">
        <f>'Moving Avg'!D2556</f>
        <v>0</v>
      </c>
      <c r="G2556" s="2">
        <f>'Moving Avg'!F2556</f>
        <v>0</v>
      </c>
      <c r="H2556" s="2">
        <f>'Moving Avg'!G2556</f>
        <v>9.0200000000000002E-2</v>
      </c>
      <c r="I2556" s="2">
        <f>'Moving Avg'!H2556</f>
        <v>1.6717000000000002</v>
      </c>
      <c r="J2556" s="6" t="str">
        <f>OBV!F2556</f>
        <v>NEUTRAL</v>
      </c>
      <c r="K2556" s="6" t="str">
        <f>OBV!G2556</f>
        <v>NEUTRAL</v>
      </c>
      <c r="L2556" s="6" t="str">
        <f>OBV!H2556</f>
        <v>NEUTRAL</v>
      </c>
    </row>
    <row r="2557" spans="1:12" ht="13.5" x14ac:dyDescent="0.25">
      <c r="A2557" s="3">
        <f>RSI!A2557</f>
        <v>0</v>
      </c>
      <c r="B2557" s="2">
        <f>RSI!B2557</f>
        <v>0</v>
      </c>
      <c r="C2557" s="2">
        <f>RSI!I2557</f>
        <v>8.6528518960973315</v>
      </c>
      <c r="D2557" s="2">
        <f>MACD!E2557</f>
        <v>-4.907102706403757E-2</v>
      </c>
      <c r="E2557" s="2">
        <f>MACD!F2557</f>
        <v>-6.5700129469174501E-2</v>
      </c>
      <c r="F2557" s="2">
        <f>'Moving Avg'!D2557</f>
        <v>0</v>
      </c>
      <c r="G2557" s="2">
        <f>'Moving Avg'!F2557</f>
        <v>0</v>
      </c>
      <c r="H2557" s="2">
        <f>'Moving Avg'!G2557</f>
        <v>4.4199999999999996E-2</v>
      </c>
      <c r="I2557" s="2">
        <f>'Moving Avg'!H2557</f>
        <v>1.6641500000000002</v>
      </c>
      <c r="J2557" s="6" t="str">
        <f>OBV!F2557</f>
        <v>NEUTRAL</v>
      </c>
      <c r="K2557" s="6" t="str">
        <f>OBV!G2557</f>
        <v>NEUTRAL</v>
      </c>
      <c r="L2557" s="6" t="str">
        <f>OBV!H2557</f>
        <v>NEUTRAL</v>
      </c>
    </row>
    <row r="2558" spans="1:12" ht="13.5" x14ac:dyDescent="0.25">
      <c r="A2558" s="3">
        <f>RSI!A2558</f>
        <v>0</v>
      </c>
      <c r="B2558" s="2">
        <f>RSI!B2558</f>
        <v>0</v>
      </c>
      <c r="C2558" s="2">
        <f>RSI!I2558</f>
        <v>8.6528518960973315</v>
      </c>
      <c r="D2558" s="2">
        <f>MACD!E2558</f>
        <v>-4.5707251972404654E-2</v>
      </c>
      <c r="E2558" s="2">
        <f>MACD!F2558</f>
        <v>-6.1701553969820536E-2</v>
      </c>
      <c r="F2558" s="2">
        <f>'Moving Avg'!D2558</f>
        <v>0</v>
      </c>
      <c r="G2558" s="2">
        <f>'Moving Avg'!F2558</f>
        <v>0</v>
      </c>
      <c r="H2558" s="2">
        <f>'Moving Avg'!G2558</f>
        <v>0</v>
      </c>
      <c r="I2558" s="2">
        <f>'Moving Avg'!H2558</f>
        <v>1.6563000000000003</v>
      </c>
      <c r="J2558" s="6" t="str">
        <f>OBV!F2558</f>
        <v>NEUTRAL</v>
      </c>
      <c r="K2558" s="6" t="str">
        <f>OBV!G2558</f>
        <v>NEUTRAL</v>
      </c>
      <c r="L2558" s="6" t="str">
        <f>OBV!H2558</f>
        <v>NEUTRAL</v>
      </c>
    </row>
    <row r="2559" spans="1:12" ht="13.5" x14ac:dyDescent="0.25">
      <c r="A2559" s="3">
        <f>RSI!A2559</f>
        <v>0</v>
      </c>
      <c r="B2559" s="2">
        <f>RSI!B2559</f>
        <v>0</v>
      </c>
      <c r="C2559" s="2">
        <f>RSI!I2559</f>
        <v>8.6528518960973315</v>
      </c>
      <c r="D2559" s="2">
        <f>MACD!E2559</f>
        <v>-4.2550935282693339E-2</v>
      </c>
      <c r="E2559" s="2">
        <f>MACD!F2559</f>
        <v>-5.7871430232395105E-2</v>
      </c>
      <c r="F2559" s="2">
        <f>'Moving Avg'!D2559</f>
        <v>0</v>
      </c>
      <c r="G2559" s="2">
        <f>'Moving Avg'!F2559</f>
        <v>0</v>
      </c>
      <c r="H2559" s="2">
        <f>'Moving Avg'!G2559</f>
        <v>0</v>
      </c>
      <c r="I2559" s="2">
        <f>'Moving Avg'!H2559</f>
        <v>1.6488000000000003</v>
      </c>
      <c r="J2559" s="6" t="str">
        <f>OBV!F2559</f>
        <v>NEUTRAL</v>
      </c>
      <c r="K2559" s="6" t="str">
        <f>OBV!G2559</f>
        <v>NEUTRAL</v>
      </c>
      <c r="L2559" s="6" t="str">
        <f>OBV!H2559</f>
        <v>NEUTRAL</v>
      </c>
    </row>
    <row r="2560" spans="1:12" ht="13.5" x14ac:dyDescent="0.25">
      <c r="A2560" s="3">
        <f>RSI!A2560</f>
        <v>0</v>
      </c>
      <c r="B2560" s="2">
        <f>RSI!B2560</f>
        <v>0</v>
      </c>
      <c r="C2560" s="2">
        <f>RSI!I2560</f>
        <v>8.6528518960973315</v>
      </c>
      <c r="D2560" s="2">
        <f>MACD!E2560</f>
        <v>-3.9593126647931562E-2</v>
      </c>
      <c r="E2560" s="2">
        <f>MACD!F2560</f>
        <v>-5.4215769515502402E-2</v>
      </c>
      <c r="F2560" s="2">
        <f>'Moving Avg'!D2560</f>
        <v>0</v>
      </c>
      <c r="G2560" s="2">
        <f>'Moving Avg'!F2560</f>
        <v>0</v>
      </c>
      <c r="H2560" s="2">
        <f>'Moving Avg'!G2560</f>
        <v>0</v>
      </c>
      <c r="I2560" s="2">
        <f>'Moving Avg'!H2560</f>
        <v>1.6412500000000001</v>
      </c>
      <c r="J2560" s="6" t="str">
        <f>OBV!F2560</f>
        <v>NEUTRAL</v>
      </c>
      <c r="K2560" s="6" t="str">
        <f>OBV!G2560</f>
        <v>NEUTRAL</v>
      </c>
      <c r="L2560" s="6" t="str">
        <f>OBV!H2560</f>
        <v>NEUTRAL</v>
      </c>
    </row>
    <row r="2561" spans="1:12" ht="13.5" x14ac:dyDescent="0.25">
      <c r="A2561" s="3">
        <f>RSI!A2561</f>
        <v>0</v>
      </c>
      <c r="B2561" s="2">
        <f>RSI!B2561</f>
        <v>0</v>
      </c>
      <c r="C2561" s="2">
        <f>RSI!I2561</f>
        <v>8.6528518960973315</v>
      </c>
      <c r="D2561" s="2">
        <f>MACD!E2561</f>
        <v>-3.6824551487956589E-2</v>
      </c>
      <c r="E2561" s="2">
        <f>MACD!F2561</f>
        <v>-5.0737525909993239E-2</v>
      </c>
      <c r="F2561" s="2">
        <f>'Moving Avg'!D2561</f>
        <v>0</v>
      </c>
      <c r="G2561" s="2">
        <f>'Moving Avg'!F2561</f>
        <v>0</v>
      </c>
      <c r="H2561" s="2">
        <f>'Moving Avg'!G2561</f>
        <v>0</v>
      </c>
      <c r="I2561" s="2">
        <f>'Moving Avg'!H2561</f>
        <v>1.63395</v>
      </c>
      <c r="J2561" s="6" t="str">
        <f>OBV!F2561</f>
        <v>NEUTRAL</v>
      </c>
      <c r="K2561" s="6" t="str">
        <f>OBV!G2561</f>
        <v>NEUTRAL</v>
      </c>
      <c r="L2561" s="6" t="str">
        <f>OBV!H2561</f>
        <v>NEUTRAL</v>
      </c>
    </row>
    <row r="2562" spans="1:12" ht="13.5" x14ac:dyDescent="0.25">
      <c r="A2562" s="3">
        <f>RSI!A2562</f>
        <v>0</v>
      </c>
      <c r="B2562" s="2">
        <f>RSI!B2562</f>
        <v>0</v>
      </c>
      <c r="C2562" s="2">
        <f>RSI!I2562</f>
        <v>8.6528518960973315</v>
      </c>
      <c r="D2562" s="2">
        <f>MACD!E2562</f>
        <v>-3.4235786886973839E-2</v>
      </c>
      <c r="E2562" s="2">
        <f>MACD!F2562</f>
        <v>-4.743717810538936E-2</v>
      </c>
      <c r="F2562" s="2">
        <f>'Moving Avg'!D2562</f>
        <v>0</v>
      </c>
      <c r="G2562" s="2">
        <f>'Moving Avg'!F2562</f>
        <v>0</v>
      </c>
      <c r="H2562" s="2">
        <f>'Moving Avg'!G2562</f>
        <v>0</v>
      </c>
      <c r="I2562" s="2">
        <f>'Moving Avg'!H2562</f>
        <v>1.6266499999999999</v>
      </c>
      <c r="J2562" s="6" t="str">
        <f>OBV!F2562</f>
        <v>NEUTRAL</v>
      </c>
      <c r="K2562" s="6" t="str">
        <f>OBV!G2562</f>
        <v>NEUTRAL</v>
      </c>
      <c r="L2562" s="6" t="str">
        <f>OBV!H2562</f>
        <v>NEUTRAL</v>
      </c>
    </row>
    <row r="2563" spans="1:12" ht="13.5" x14ac:dyDescent="0.25">
      <c r="A2563" s="3">
        <f>RSI!A2563</f>
        <v>0</v>
      </c>
      <c r="B2563" s="2">
        <f>RSI!B2563</f>
        <v>0</v>
      </c>
      <c r="C2563" s="2">
        <f>RSI!I2563</f>
        <v>8.6528518960973315</v>
      </c>
      <c r="D2563" s="2">
        <f>MACD!E2563</f>
        <v>-3.1817401095469135E-2</v>
      </c>
      <c r="E2563" s="2">
        <f>MACD!F2563</f>
        <v>-4.4313222703405319E-2</v>
      </c>
      <c r="F2563" s="2">
        <f>'Moving Avg'!D2563</f>
        <v>0</v>
      </c>
      <c r="G2563" s="2">
        <f>'Moving Avg'!F2563</f>
        <v>0</v>
      </c>
      <c r="H2563" s="2">
        <f>'Moving Avg'!G2563</f>
        <v>0</v>
      </c>
      <c r="I2563" s="2">
        <f>'Moving Avg'!H2563</f>
        <v>1.6190500000000001</v>
      </c>
      <c r="J2563" s="6" t="str">
        <f>OBV!F2563</f>
        <v>NEUTRAL</v>
      </c>
      <c r="K2563" s="6" t="str">
        <f>OBV!G2563</f>
        <v>NEUTRAL</v>
      </c>
      <c r="L2563" s="6" t="str">
        <f>OBV!H2563</f>
        <v>NEUTRAL</v>
      </c>
    </row>
    <row r="2564" spans="1:12" ht="13.5" x14ac:dyDescent="0.25">
      <c r="A2564" s="3">
        <f>RSI!A2564</f>
        <v>0</v>
      </c>
      <c r="B2564" s="2">
        <f>RSI!B2564</f>
        <v>0</v>
      </c>
      <c r="C2564" s="2">
        <f>RSI!I2564</f>
        <v>8.6528518960973315</v>
      </c>
      <c r="D2564" s="2">
        <f>MACD!E2564</f>
        <v>-2.9560062927247853E-2</v>
      </c>
      <c r="E2564" s="2">
        <f>MACD!F2564</f>
        <v>-4.1362590748173826E-2</v>
      </c>
      <c r="F2564" s="2">
        <f>'Moving Avg'!D2564</f>
        <v>0</v>
      </c>
      <c r="G2564" s="2">
        <f>'Moving Avg'!F2564</f>
        <v>0</v>
      </c>
      <c r="H2564" s="2">
        <f>'Moving Avg'!G2564</f>
        <v>0</v>
      </c>
      <c r="I2564" s="2">
        <f>'Moving Avg'!H2564</f>
        <v>1.6111500000000001</v>
      </c>
      <c r="J2564" s="6" t="str">
        <f>OBV!F2564</f>
        <v>NEUTRAL</v>
      </c>
      <c r="K2564" s="6" t="str">
        <f>OBV!G2564</f>
        <v>NEUTRAL</v>
      </c>
      <c r="L2564" s="6" t="str">
        <f>OBV!H2564</f>
        <v>NEUTRAL</v>
      </c>
    </row>
    <row r="2565" spans="1:12" ht="13.5" x14ac:dyDescent="0.25">
      <c r="A2565" s="3">
        <f>RSI!A2565</f>
        <v>0</v>
      </c>
      <c r="B2565" s="2">
        <f>RSI!B2565</f>
        <v>0</v>
      </c>
      <c r="C2565" s="2">
        <f>RSI!I2565</f>
        <v>8.6528518960973315</v>
      </c>
      <c r="D2565" s="2">
        <f>MACD!E2565</f>
        <v>-2.7454626323345162E-2</v>
      </c>
      <c r="E2565" s="2">
        <f>MACD!F2565</f>
        <v>-3.8580997863208094E-2</v>
      </c>
      <c r="F2565" s="2">
        <f>'Moving Avg'!D2565</f>
        <v>0</v>
      </c>
      <c r="G2565" s="2">
        <f>'Moving Avg'!F2565</f>
        <v>0</v>
      </c>
      <c r="H2565" s="2">
        <f>'Moving Avg'!G2565</f>
        <v>0</v>
      </c>
      <c r="I2565" s="2">
        <f>'Moving Avg'!H2565</f>
        <v>1.6029000000000002</v>
      </c>
      <c r="J2565" s="6" t="str">
        <f>OBV!F2565</f>
        <v>NEUTRAL</v>
      </c>
      <c r="K2565" s="6" t="str">
        <f>OBV!G2565</f>
        <v>NEUTRAL</v>
      </c>
      <c r="L2565" s="6" t="str">
        <f>OBV!H2565</f>
        <v>NEUTRAL</v>
      </c>
    </row>
    <row r="2566" spans="1:12" ht="13.5" x14ac:dyDescent="0.25">
      <c r="A2566" s="3">
        <f>RSI!A2566</f>
        <v>0</v>
      </c>
      <c r="B2566" s="2">
        <f>RSI!B2566</f>
        <v>0</v>
      </c>
      <c r="C2566" s="2">
        <f>RSI!I2566</f>
        <v>8.6528518960973315</v>
      </c>
      <c r="D2566" s="2">
        <f>MACD!E2566</f>
        <v>-2.5492194496089839E-2</v>
      </c>
      <c r="E2566" s="2">
        <f>MACD!F2566</f>
        <v>-3.5963237189784447E-2</v>
      </c>
      <c r="F2566" s="2">
        <f>'Moving Avg'!D2566</f>
        <v>0</v>
      </c>
      <c r="G2566" s="2">
        <f>'Moving Avg'!F2566</f>
        <v>0</v>
      </c>
      <c r="H2566" s="2">
        <f>'Moving Avg'!G2566</f>
        <v>0</v>
      </c>
      <c r="I2566" s="2">
        <f>'Moving Avg'!H2566</f>
        <v>1.5943000000000003</v>
      </c>
      <c r="J2566" s="6" t="str">
        <f>OBV!F2566</f>
        <v>NEUTRAL</v>
      </c>
      <c r="K2566" s="6" t="str">
        <f>OBV!G2566</f>
        <v>NEUTRAL</v>
      </c>
      <c r="L2566" s="6" t="str">
        <f>OBV!H2566</f>
        <v>NEUTRAL</v>
      </c>
    </row>
    <row r="2567" spans="1:12" ht="13.5" x14ac:dyDescent="0.25">
      <c r="A2567" s="3">
        <f>RSI!A2567</f>
        <v>0</v>
      </c>
      <c r="B2567" s="2">
        <f>RSI!B2567</f>
        <v>0</v>
      </c>
      <c r="C2567" s="2">
        <f>RSI!I2567</f>
        <v>8.6528518960973315</v>
      </c>
      <c r="D2567" s="2">
        <f>MACD!E2567</f>
        <v>-2.3664167343726377E-2</v>
      </c>
      <c r="E2567" s="2">
        <f>MACD!F2567</f>
        <v>-3.3503423220572835E-2</v>
      </c>
      <c r="F2567" s="2">
        <f>'Moving Avg'!D2567</f>
        <v>0</v>
      </c>
      <c r="G2567" s="2">
        <f>'Moving Avg'!F2567</f>
        <v>0</v>
      </c>
      <c r="H2567" s="2">
        <f>'Moving Avg'!G2567</f>
        <v>0</v>
      </c>
      <c r="I2567" s="2">
        <f>'Moving Avg'!H2567</f>
        <v>1.5853500000000003</v>
      </c>
      <c r="J2567" s="6" t="str">
        <f>OBV!F2567</f>
        <v>NEUTRAL</v>
      </c>
      <c r="K2567" s="6" t="str">
        <f>OBV!G2567</f>
        <v>NEUTRAL</v>
      </c>
      <c r="L2567" s="6" t="str">
        <f>OBV!H2567</f>
        <v>NEUTRAL</v>
      </c>
    </row>
    <row r="2568" spans="1:12" ht="13.5" x14ac:dyDescent="0.25">
      <c r="A2568" s="3">
        <f>RSI!A2568</f>
        <v>0</v>
      </c>
      <c r="B2568" s="2">
        <f>RSI!B2568</f>
        <v>0</v>
      </c>
      <c r="C2568" s="2">
        <f>RSI!I2568</f>
        <v>8.6528518960973315</v>
      </c>
      <c r="D2568" s="2">
        <f>MACD!E2568</f>
        <v>-2.1962275217587184E-2</v>
      </c>
      <c r="E2568" s="2">
        <f>MACD!F2568</f>
        <v>-3.1195193619975706E-2</v>
      </c>
      <c r="F2568" s="2">
        <f>'Moving Avg'!D2568</f>
        <v>0</v>
      </c>
      <c r="G2568" s="2">
        <f>'Moving Avg'!F2568</f>
        <v>0</v>
      </c>
      <c r="H2568" s="2">
        <f>'Moving Avg'!G2568</f>
        <v>0</v>
      </c>
      <c r="I2568" s="2">
        <f>'Moving Avg'!H2568</f>
        <v>1.5760000000000003</v>
      </c>
      <c r="J2568" s="6" t="str">
        <f>OBV!F2568</f>
        <v>NEUTRAL</v>
      </c>
      <c r="K2568" s="6" t="str">
        <f>OBV!G2568</f>
        <v>NEUTRAL</v>
      </c>
      <c r="L2568" s="6" t="str">
        <f>OBV!H2568</f>
        <v>NEUTRAL</v>
      </c>
    </row>
    <row r="2569" spans="1:12" ht="13.5" x14ac:dyDescent="0.25">
      <c r="A2569" s="3">
        <f>RSI!A2569</f>
        <v>0</v>
      </c>
      <c r="B2569" s="2">
        <f>RSI!B2569</f>
        <v>0</v>
      </c>
      <c r="C2569" s="2">
        <f>RSI!I2569</f>
        <v>8.6528518960973315</v>
      </c>
      <c r="D2569" s="2">
        <f>MACD!E2569</f>
        <v>-2.0378601612007049E-2</v>
      </c>
      <c r="E2569" s="2">
        <f>MACD!F2569</f>
        <v>-2.9031875218381974E-2</v>
      </c>
      <c r="F2569" s="2">
        <f>'Moving Avg'!D2569</f>
        <v>0</v>
      </c>
      <c r="G2569" s="2">
        <f>'Moving Avg'!F2569</f>
        <v>0</v>
      </c>
      <c r="H2569" s="2">
        <f>'Moving Avg'!G2569</f>
        <v>0</v>
      </c>
      <c r="I2569" s="2">
        <f>'Moving Avg'!H2569</f>
        <v>1.5662499999999999</v>
      </c>
      <c r="J2569" s="6" t="str">
        <f>OBV!F2569</f>
        <v>NEUTRAL</v>
      </c>
      <c r="K2569" s="6" t="str">
        <f>OBV!G2569</f>
        <v>NEUTRAL</v>
      </c>
      <c r="L2569" s="6" t="str">
        <f>OBV!H2569</f>
        <v>NEUTRAL</v>
      </c>
    </row>
    <row r="2570" spans="1:12" ht="13.5" x14ac:dyDescent="0.25">
      <c r="A2570" s="3">
        <f>RSI!A2570</f>
        <v>0</v>
      </c>
      <c r="B2570" s="2">
        <f>RSI!B2570</f>
        <v>0</v>
      </c>
      <c r="C2570" s="2">
        <f>RSI!I2570</f>
        <v>8.6528518960973315</v>
      </c>
      <c r="D2570" s="2">
        <f>MACD!E2570</f>
        <v>-1.8905596916900028E-2</v>
      </c>
      <c r="E2570" s="2">
        <f>MACD!F2570</f>
        <v>-2.7006619558085587E-2</v>
      </c>
      <c r="F2570" s="2">
        <f>'Moving Avg'!D2570</f>
        <v>0</v>
      </c>
      <c r="G2570" s="2">
        <f>'Moving Avg'!F2570</f>
        <v>0</v>
      </c>
      <c r="H2570" s="2">
        <f>'Moving Avg'!G2570</f>
        <v>0</v>
      </c>
      <c r="I2570" s="2">
        <f>'Moving Avg'!H2570</f>
        <v>1.5560999999999998</v>
      </c>
      <c r="J2570" s="6" t="str">
        <f>OBV!F2570</f>
        <v>NEUTRAL</v>
      </c>
      <c r="K2570" s="6" t="str">
        <f>OBV!G2570</f>
        <v>NEUTRAL</v>
      </c>
      <c r="L2570" s="6" t="str">
        <f>OBV!H2570</f>
        <v>NEUTRAL</v>
      </c>
    </row>
    <row r="2571" spans="1:12" ht="13.5" x14ac:dyDescent="0.25">
      <c r="A2571" s="3">
        <f>RSI!A2571</f>
        <v>0</v>
      </c>
      <c r="B2571" s="2">
        <f>RSI!B2571</f>
        <v>0</v>
      </c>
      <c r="C2571" s="2">
        <f>RSI!I2571</f>
        <v>8.6528518960973315</v>
      </c>
      <c r="D2571" s="2">
        <f>MACD!E2571</f>
        <v>-1.7536085011424157E-2</v>
      </c>
      <c r="E2571" s="2">
        <f>MACD!F2571</f>
        <v>-2.5112512648753305E-2</v>
      </c>
      <c r="F2571" s="2">
        <f>'Moving Avg'!D2571</f>
        <v>0</v>
      </c>
      <c r="G2571" s="2">
        <f>'Moving Avg'!F2571</f>
        <v>0</v>
      </c>
      <c r="H2571" s="2">
        <f>'Moving Avg'!G2571</f>
        <v>0</v>
      </c>
      <c r="I2571" s="2">
        <f>'Moving Avg'!H2571</f>
        <v>1.5454999999999999</v>
      </c>
      <c r="J2571" s="6" t="str">
        <f>OBV!F2571</f>
        <v>NEUTRAL</v>
      </c>
      <c r="K2571" s="6" t="str">
        <f>OBV!G2571</f>
        <v>NEUTRAL</v>
      </c>
      <c r="L2571" s="6" t="str">
        <f>OBV!H2571</f>
        <v>NEUTRAL</v>
      </c>
    </row>
    <row r="2572" spans="1:12" ht="13.5" x14ac:dyDescent="0.25">
      <c r="A2572" s="3">
        <f>RSI!A2572</f>
        <v>0</v>
      </c>
      <c r="B2572" s="2">
        <f>RSI!B2572</f>
        <v>0</v>
      </c>
      <c r="C2572" s="2">
        <f>RSI!I2572</f>
        <v>8.6528518960973315</v>
      </c>
      <c r="D2572" s="2">
        <f>MACD!E2572</f>
        <v>-1.6263264173670421E-2</v>
      </c>
      <c r="E2572" s="2">
        <f>MACD!F2572</f>
        <v>-2.3342662953736732E-2</v>
      </c>
      <c r="F2572" s="2">
        <f>'Moving Avg'!D2572</f>
        <v>0</v>
      </c>
      <c r="G2572" s="2">
        <f>'Moving Avg'!F2572</f>
        <v>0</v>
      </c>
      <c r="H2572" s="2">
        <f>'Moving Avg'!G2572</f>
        <v>0</v>
      </c>
      <c r="I2572" s="2">
        <f>'Moving Avg'!H2572</f>
        <v>1.5344499999999996</v>
      </c>
      <c r="J2572" s="6" t="str">
        <f>OBV!F2572</f>
        <v>NEUTRAL</v>
      </c>
      <c r="K2572" s="6" t="str">
        <f>OBV!G2572</f>
        <v>NEUTRAL</v>
      </c>
      <c r="L2572" s="6" t="str">
        <f>OBV!H2572</f>
        <v>NEUTRAL</v>
      </c>
    </row>
    <row r="2573" spans="1:12" ht="13.5" x14ac:dyDescent="0.25">
      <c r="A2573" s="3">
        <f>RSI!A2573</f>
        <v>0</v>
      </c>
      <c r="B2573" s="2">
        <f>RSI!B2573</f>
        <v>0</v>
      </c>
      <c r="C2573" s="2">
        <f>RSI!I2573</f>
        <v>8.6528518960973315</v>
      </c>
      <c r="D2573" s="2">
        <f>MACD!E2573</f>
        <v>-1.5080703526727515E-2</v>
      </c>
      <c r="E2573" s="2">
        <f>MACD!F2573</f>
        <v>-2.169027106833489E-2</v>
      </c>
      <c r="F2573" s="2">
        <f>'Moving Avg'!D2573</f>
        <v>0</v>
      </c>
      <c r="G2573" s="2">
        <f>'Moving Avg'!F2573</f>
        <v>0</v>
      </c>
      <c r="H2573" s="2">
        <f>'Moving Avg'!G2573</f>
        <v>0</v>
      </c>
      <c r="I2573" s="2">
        <f>'Moving Avg'!H2573</f>
        <v>1.5229499999999996</v>
      </c>
      <c r="J2573" s="6" t="str">
        <f>OBV!F2573</f>
        <v>NEUTRAL</v>
      </c>
      <c r="K2573" s="6" t="str">
        <f>OBV!G2573</f>
        <v>NEUTRAL</v>
      </c>
      <c r="L2573" s="6" t="str">
        <f>OBV!H2573</f>
        <v>NEUTRAL</v>
      </c>
    </row>
    <row r="2574" spans="1:12" ht="13.5" x14ac:dyDescent="0.25">
      <c r="A2574" s="3">
        <f>RSI!A2574</f>
        <v>0</v>
      </c>
      <c r="B2574" s="2">
        <f>RSI!B2574</f>
        <v>0</v>
      </c>
      <c r="C2574" s="2">
        <f>RSI!I2574</f>
        <v>8.6528518960973315</v>
      </c>
      <c r="D2574" s="2">
        <f>MACD!E2574</f>
        <v>-1.3982336028105839E-2</v>
      </c>
      <c r="E2574" s="2">
        <f>MACD!F2574</f>
        <v>-2.0148684060289079E-2</v>
      </c>
      <c r="F2574" s="2">
        <f>'Moving Avg'!D2574</f>
        <v>0</v>
      </c>
      <c r="G2574" s="2">
        <f>'Moving Avg'!F2574</f>
        <v>0</v>
      </c>
      <c r="H2574" s="2">
        <f>'Moving Avg'!G2574</f>
        <v>0</v>
      </c>
      <c r="I2574" s="2">
        <f>'Moving Avg'!H2574</f>
        <v>1.5109499999999998</v>
      </c>
      <c r="J2574" s="6" t="str">
        <f>OBV!F2574</f>
        <v>NEUTRAL</v>
      </c>
      <c r="K2574" s="6" t="str">
        <f>OBV!G2574</f>
        <v>NEUTRAL</v>
      </c>
      <c r="L2574" s="6" t="str">
        <f>OBV!H2574</f>
        <v>NEUTRAL</v>
      </c>
    </row>
    <row r="2575" spans="1:12" ht="13.5" x14ac:dyDescent="0.25">
      <c r="A2575" s="3">
        <f>RSI!A2575</f>
        <v>0</v>
      </c>
      <c r="B2575" s="2">
        <f>RSI!B2575</f>
        <v>0</v>
      </c>
      <c r="C2575" s="2">
        <f>RSI!I2575</f>
        <v>8.6528518960973315</v>
      </c>
      <c r="D2575" s="2">
        <f>MACD!E2575</f>
        <v>-1.2962448830859728E-2</v>
      </c>
      <c r="E2575" s="2">
        <f>MACD!F2575</f>
        <v>-1.8711437014403209E-2</v>
      </c>
      <c r="F2575" s="2">
        <f>'Moving Avg'!D2575</f>
        <v>0</v>
      </c>
      <c r="G2575" s="2">
        <f>'Moving Avg'!F2575</f>
        <v>0</v>
      </c>
      <c r="H2575" s="2">
        <f>'Moving Avg'!G2575</f>
        <v>0</v>
      </c>
      <c r="I2575" s="2">
        <f>'Moving Avg'!H2575</f>
        <v>1.4985499999999998</v>
      </c>
      <c r="J2575" s="6" t="str">
        <f>OBV!F2575</f>
        <v>NEUTRAL</v>
      </c>
      <c r="K2575" s="6" t="str">
        <f>OBV!G2575</f>
        <v>NEUTRAL</v>
      </c>
      <c r="L2575" s="6" t="str">
        <f>OBV!H2575</f>
        <v>NEUTRAL</v>
      </c>
    </row>
    <row r="2576" spans="1:12" ht="13.5" x14ac:dyDescent="0.25">
      <c r="A2576" s="3">
        <f>RSI!A2576</f>
        <v>0</v>
      </c>
      <c r="B2576" s="2">
        <f>RSI!B2576</f>
        <v>0</v>
      </c>
      <c r="C2576" s="2">
        <f>RSI!I2576</f>
        <v>8.6528518960973315</v>
      </c>
      <c r="D2576" s="2">
        <f>MACD!E2576</f>
        <v>-1.201567169534372E-2</v>
      </c>
      <c r="E2576" s="2">
        <f>MACD!F2576</f>
        <v>-1.7372283950591313E-2</v>
      </c>
      <c r="F2576" s="2">
        <f>'Moving Avg'!D2576</f>
        <v>0</v>
      </c>
      <c r="G2576" s="2">
        <f>'Moving Avg'!F2576</f>
        <v>0</v>
      </c>
      <c r="H2576" s="2">
        <f>'Moving Avg'!G2576</f>
        <v>0</v>
      </c>
      <c r="I2576" s="2">
        <f>'Moving Avg'!H2576</f>
        <v>1.4866999999999997</v>
      </c>
      <c r="J2576" s="6" t="str">
        <f>OBV!F2576</f>
        <v>NEUTRAL</v>
      </c>
      <c r="K2576" s="6" t="str">
        <f>OBV!G2576</f>
        <v>NEUTRAL</v>
      </c>
      <c r="L2576" s="6" t="str">
        <f>OBV!H2576</f>
        <v>NEUTRAL</v>
      </c>
    </row>
    <row r="2577" spans="1:12" ht="13.5" x14ac:dyDescent="0.25">
      <c r="A2577" s="3">
        <f>RSI!A2577</f>
        <v>0</v>
      </c>
      <c r="B2577" s="2">
        <f>RSI!B2577</f>
        <v>0</v>
      </c>
      <c r="C2577" s="2">
        <f>RSI!I2577</f>
        <v>8.6528518960973315</v>
      </c>
      <c r="D2577" s="2">
        <f>MACD!E2577</f>
        <v>-1.1136964005747488E-2</v>
      </c>
      <c r="E2577" s="2">
        <f>MACD!F2577</f>
        <v>-1.6125219961622549E-2</v>
      </c>
      <c r="F2577" s="2">
        <f>'Moving Avg'!D2577</f>
        <v>0</v>
      </c>
      <c r="G2577" s="2">
        <f>'Moving Avg'!F2577</f>
        <v>0</v>
      </c>
      <c r="H2577" s="2">
        <f>'Moving Avg'!G2577</f>
        <v>0</v>
      </c>
      <c r="I2577" s="2">
        <f>'Moving Avg'!H2577</f>
        <v>1.4753499999999997</v>
      </c>
      <c r="J2577" s="6" t="str">
        <f>OBV!F2577</f>
        <v>NEUTRAL</v>
      </c>
      <c r="K2577" s="6" t="str">
        <f>OBV!G2577</f>
        <v>NEUTRAL</v>
      </c>
      <c r="L2577" s="6" t="str">
        <f>OBV!H2577</f>
        <v>NEUTRAL</v>
      </c>
    </row>
    <row r="2578" spans="1:12" ht="13.5" x14ac:dyDescent="0.25">
      <c r="A2578" s="3">
        <f>RSI!A2578</f>
        <v>0</v>
      </c>
      <c r="B2578" s="2">
        <f>RSI!B2578</f>
        <v>0</v>
      </c>
      <c r="C2578" s="2">
        <f>RSI!I2578</f>
        <v>8.6528518960973315</v>
      </c>
      <c r="D2578" s="2">
        <f>MACD!E2578</f>
        <v>-1.0321600841468419E-2</v>
      </c>
      <c r="E2578" s="2">
        <f>MACD!F2578</f>
        <v>-1.4964496137591723E-2</v>
      </c>
      <c r="F2578" s="2">
        <f>'Moving Avg'!D2578</f>
        <v>0</v>
      </c>
      <c r="G2578" s="2">
        <f>'Moving Avg'!F2578</f>
        <v>0</v>
      </c>
      <c r="H2578" s="2">
        <f>'Moving Avg'!G2578</f>
        <v>0</v>
      </c>
      <c r="I2578" s="2">
        <f>'Moving Avg'!H2578</f>
        <v>1.4644999999999999</v>
      </c>
      <c r="J2578" s="6" t="str">
        <f>OBV!F2578</f>
        <v>NEUTRAL</v>
      </c>
      <c r="K2578" s="6" t="str">
        <f>OBV!G2578</f>
        <v>NEUTRAL</v>
      </c>
      <c r="L2578" s="6" t="str">
        <f>OBV!H2578</f>
        <v>NEUTRAL</v>
      </c>
    </row>
    <row r="2579" spans="1:12" ht="13.5" x14ac:dyDescent="0.25">
      <c r="A2579" s="3">
        <f>RSI!A2579</f>
        <v>0</v>
      </c>
      <c r="B2579" s="2">
        <f>RSI!B2579</f>
        <v>0</v>
      </c>
      <c r="C2579" s="2">
        <f>RSI!I2579</f>
        <v>8.6528518960973315</v>
      </c>
      <c r="D2579" s="2">
        <f>MACD!E2579</f>
        <v>-9.5651584667031248E-3</v>
      </c>
      <c r="E2579" s="2">
        <f>MACD!F2579</f>
        <v>-1.3884628603414004E-2</v>
      </c>
      <c r="F2579" s="2">
        <f>'Moving Avg'!D2579</f>
        <v>0</v>
      </c>
      <c r="G2579" s="2">
        <f>'Moving Avg'!F2579</f>
        <v>0</v>
      </c>
      <c r="H2579" s="2">
        <f>'Moving Avg'!G2579</f>
        <v>0</v>
      </c>
      <c r="I2579" s="2">
        <f>'Moving Avg'!H2579</f>
        <v>1.4540999999999999</v>
      </c>
      <c r="J2579" s="6" t="str">
        <f>OBV!F2579</f>
        <v>NEUTRAL</v>
      </c>
      <c r="K2579" s="6" t="str">
        <f>OBV!G2579</f>
        <v>NEUTRAL</v>
      </c>
      <c r="L2579" s="6" t="str">
        <f>OBV!H2579</f>
        <v>NEUTRAL</v>
      </c>
    </row>
    <row r="2580" spans="1:12" ht="13.5" x14ac:dyDescent="0.25">
      <c r="A2580" s="3">
        <f>RSI!A2580</f>
        <v>0</v>
      </c>
      <c r="B2580" s="2">
        <f>RSI!B2580</f>
        <v>0</v>
      </c>
      <c r="C2580" s="2">
        <f>RSI!I2580</f>
        <v>8.6528518960973315</v>
      </c>
      <c r="D2580" s="2">
        <f>MACD!E2580</f>
        <v>-8.8634995295883996E-3</v>
      </c>
      <c r="E2580" s="2">
        <f>MACD!F2580</f>
        <v>-1.2880402788648885E-2</v>
      </c>
      <c r="F2580" s="2">
        <f>'Moving Avg'!D2580</f>
        <v>0</v>
      </c>
      <c r="G2580" s="2">
        <f>'Moving Avg'!F2580</f>
        <v>0</v>
      </c>
      <c r="H2580" s="2">
        <f>'Moving Avg'!G2580</f>
        <v>0</v>
      </c>
      <c r="I2580" s="2">
        <f>'Moving Avg'!H2580</f>
        <v>1.4441499999999998</v>
      </c>
      <c r="J2580" s="6" t="str">
        <f>OBV!F2580</f>
        <v>NEUTRAL</v>
      </c>
      <c r="K2580" s="6" t="str">
        <f>OBV!G2580</f>
        <v>NEUTRAL</v>
      </c>
      <c r="L2580" s="6" t="str">
        <f>OBV!H2580</f>
        <v>NEUTRAL</v>
      </c>
    </row>
    <row r="2581" spans="1:12" ht="13.5" x14ac:dyDescent="0.25">
      <c r="A2581" s="3">
        <f>RSI!A2581</f>
        <v>0</v>
      </c>
      <c r="B2581" s="2">
        <f>RSI!B2581</f>
        <v>0</v>
      </c>
      <c r="C2581" s="2">
        <f>RSI!I2581</f>
        <v>8.6528518960973315</v>
      </c>
      <c r="D2581" s="2">
        <f>MACD!E2581</f>
        <v>-8.2127582024519256E-3</v>
      </c>
      <c r="E2581" s="2">
        <f>MACD!F2581</f>
        <v>-1.1946873871409493E-2</v>
      </c>
      <c r="F2581" s="2">
        <f>'Moving Avg'!D2581</f>
        <v>0</v>
      </c>
      <c r="G2581" s="2">
        <f>'Moving Avg'!F2581</f>
        <v>0</v>
      </c>
      <c r="H2581" s="2">
        <f>'Moving Avg'!G2581</f>
        <v>0</v>
      </c>
      <c r="I2581" s="2">
        <f>'Moving Avg'!H2581</f>
        <v>1.4338</v>
      </c>
      <c r="J2581" s="6" t="str">
        <f>OBV!F2581</f>
        <v>NEUTRAL</v>
      </c>
      <c r="K2581" s="6" t="str">
        <f>OBV!G2581</f>
        <v>NEUTRAL</v>
      </c>
      <c r="L2581" s="6" t="str">
        <f>OBV!H2581</f>
        <v>NEUTRAL</v>
      </c>
    </row>
    <row r="2582" spans="1:12" ht="13.5" x14ac:dyDescent="0.25">
      <c r="A2582" s="3">
        <f>RSI!A2582</f>
        <v>0</v>
      </c>
      <c r="B2582" s="2">
        <f>RSI!B2582</f>
        <v>0</v>
      </c>
      <c r="C2582" s="2">
        <f>RSI!I2582</f>
        <v>8.6528518960973315</v>
      </c>
      <c r="D2582" s="2">
        <f>MACD!E2582</f>
        <v>-7.6093254452657749E-3</v>
      </c>
      <c r="E2582" s="2">
        <f>MACD!F2582</f>
        <v>-1.1079364186180749E-2</v>
      </c>
      <c r="F2582" s="2">
        <f>'Moving Avg'!D2582</f>
        <v>0</v>
      </c>
      <c r="G2582" s="2">
        <f>'Moving Avg'!F2582</f>
        <v>0</v>
      </c>
      <c r="H2582" s="2">
        <f>'Moving Avg'!G2582</f>
        <v>0</v>
      </c>
      <c r="I2582" s="2">
        <f>'Moving Avg'!H2582</f>
        <v>1.4229999999999998</v>
      </c>
      <c r="J2582" s="6" t="str">
        <f>OBV!F2582</f>
        <v>NEUTRAL</v>
      </c>
      <c r="K2582" s="6" t="str">
        <f>OBV!G2582</f>
        <v>NEUTRAL</v>
      </c>
      <c r="L2582" s="6" t="str">
        <f>OBV!H2582</f>
        <v>NEUTRAL</v>
      </c>
    </row>
    <row r="2583" spans="1:12" ht="13.5" x14ac:dyDescent="0.25">
      <c r="A2583" s="3">
        <f>RSI!A2583</f>
        <v>0</v>
      </c>
      <c r="B2583" s="2">
        <f>RSI!B2583</f>
        <v>0</v>
      </c>
      <c r="C2583" s="2">
        <f>RSI!I2583</f>
        <v>8.6528518960973315</v>
      </c>
      <c r="D2583" s="2">
        <f>MACD!E2583</f>
        <v>-7.0498345335641968E-3</v>
      </c>
      <c r="E2583" s="2">
        <f>MACD!F2583</f>
        <v>-1.0273458255657439E-2</v>
      </c>
      <c r="F2583" s="2">
        <f>'Moving Avg'!D2583</f>
        <v>0</v>
      </c>
      <c r="G2583" s="2">
        <f>'Moving Avg'!F2583</f>
        <v>0</v>
      </c>
      <c r="H2583" s="2">
        <f>'Moving Avg'!G2583</f>
        <v>0</v>
      </c>
      <c r="I2583" s="2">
        <f>'Moving Avg'!H2583</f>
        <v>1.4117499999999998</v>
      </c>
      <c r="J2583" s="6" t="str">
        <f>OBV!F2583</f>
        <v>NEUTRAL</v>
      </c>
      <c r="K2583" s="6" t="str">
        <f>OBV!G2583</f>
        <v>NEUTRAL</v>
      </c>
      <c r="L2583" s="6" t="str">
        <f>OBV!H2583</f>
        <v>NEUTRAL</v>
      </c>
    </row>
    <row r="2584" spans="1:12" ht="13.5" x14ac:dyDescent="0.25">
      <c r="A2584" s="3">
        <f>RSI!A2584</f>
        <v>0</v>
      </c>
      <c r="B2584" s="2">
        <f>RSI!B2584</f>
        <v>0</v>
      </c>
      <c r="C2584" s="2">
        <f>RSI!I2584</f>
        <v>8.6528518960973315</v>
      </c>
      <c r="D2584" s="2">
        <f>MACD!E2584</f>
        <v>-6.5311469584867299E-3</v>
      </c>
      <c r="E2584" s="2">
        <f>MACD!F2584</f>
        <v>-9.5249959962232962E-3</v>
      </c>
      <c r="F2584" s="2">
        <f>'Moving Avg'!D2584</f>
        <v>0</v>
      </c>
      <c r="G2584" s="2">
        <f>'Moving Avg'!F2584</f>
        <v>0</v>
      </c>
      <c r="H2584" s="2">
        <f>'Moving Avg'!G2584</f>
        <v>0</v>
      </c>
      <c r="I2584" s="2">
        <f>'Moving Avg'!H2584</f>
        <v>1.4009999999999996</v>
      </c>
      <c r="J2584" s="6" t="str">
        <f>OBV!F2584</f>
        <v>NEUTRAL</v>
      </c>
      <c r="K2584" s="6" t="str">
        <f>OBV!G2584</f>
        <v>NEUTRAL</v>
      </c>
      <c r="L2584" s="6" t="str">
        <f>OBV!H2584</f>
        <v>NEUTRAL</v>
      </c>
    </row>
    <row r="2585" spans="1:12" ht="13.5" x14ac:dyDescent="0.25">
      <c r="A2585" s="3">
        <f>RSI!A2585</f>
        <v>0</v>
      </c>
      <c r="B2585" s="2">
        <f>RSI!B2585</f>
        <v>0</v>
      </c>
      <c r="C2585" s="2">
        <f>RSI!I2585</f>
        <v>8.6528518960973315</v>
      </c>
      <c r="D2585" s="2">
        <f>MACD!E2585</f>
        <v>-6.050338779055817E-3</v>
      </c>
      <c r="E2585" s="2">
        <f>MACD!F2585</f>
        <v>-8.8300645527898004E-3</v>
      </c>
      <c r="F2585" s="2">
        <f>'Moving Avg'!D2585</f>
        <v>0</v>
      </c>
      <c r="G2585" s="2">
        <f>'Moving Avg'!F2585</f>
        <v>0</v>
      </c>
      <c r="H2585" s="2">
        <f>'Moving Avg'!G2585</f>
        <v>0</v>
      </c>
      <c r="I2585" s="2">
        <f>'Moving Avg'!H2585</f>
        <v>1.3906999999999996</v>
      </c>
      <c r="J2585" s="6" t="str">
        <f>OBV!F2585</f>
        <v>NEUTRAL</v>
      </c>
      <c r="K2585" s="6" t="str">
        <f>OBV!G2585</f>
        <v>NEUTRAL</v>
      </c>
      <c r="L2585" s="6" t="str">
        <f>OBV!H2585</f>
        <v>NEUTRAL</v>
      </c>
    </row>
    <row r="2586" spans="1:12" ht="13.5" x14ac:dyDescent="0.25">
      <c r="A2586" s="3">
        <f>RSI!A2586</f>
        <v>0</v>
      </c>
      <c r="B2586" s="2">
        <f>RSI!B2586</f>
        <v>0</v>
      </c>
      <c r="C2586" s="2">
        <f>RSI!I2586</f>
        <v>8.6528518960973315</v>
      </c>
      <c r="D2586" s="2">
        <f>MACD!E2586</f>
        <v>-5.6046874842987683E-3</v>
      </c>
      <c r="E2586" s="2">
        <f>MACD!F2586</f>
        <v>-8.1849891390915943E-3</v>
      </c>
      <c r="F2586" s="2">
        <f>'Moving Avg'!D2586</f>
        <v>0</v>
      </c>
      <c r="G2586" s="2">
        <f>'Moving Avg'!F2586</f>
        <v>0</v>
      </c>
      <c r="H2586" s="2">
        <f>'Moving Avg'!G2586</f>
        <v>0</v>
      </c>
      <c r="I2586" s="2">
        <f>'Moving Avg'!H2586</f>
        <v>1.3799499999999996</v>
      </c>
      <c r="J2586" s="6" t="str">
        <f>OBV!F2586</f>
        <v>NEUTRAL</v>
      </c>
      <c r="K2586" s="6" t="str">
        <f>OBV!G2586</f>
        <v>NEUTRAL</v>
      </c>
      <c r="L2586" s="6" t="str">
        <f>OBV!H2586</f>
        <v>NEUTRAL</v>
      </c>
    </row>
    <row r="2587" spans="1:12" ht="13.5" x14ac:dyDescent="0.25">
      <c r="A2587" s="3">
        <f>RSI!A2587</f>
        <v>0</v>
      </c>
      <c r="B2587" s="2">
        <f>RSI!B2587</f>
        <v>0</v>
      </c>
      <c r="C2587" s="2">
        <f>RSI!I2587</f>
        <v>8.6528518960973315</v>
      </c>
      <c r="D2587" s="2">
        <f>MACD!E2587</f>
        <v>-5.1916594045398404E-3</v>
      </c>
      <c r="E2587" s="2">
        <f>MACD!F2587</f>
        <v>-7.5863231921812439E-3</v>
      </c>
      <c r="F2587" s="2">
        <f>'Moving Avg'!D2587</f>
        <v>0</v>
      </c>
      <c r="G2587" s="2">
        <f>'Moving Avg'!F2587</f>
        <v>0</v>
      </c>
      <c r="H2587" s="2">
        <f>'Moving Avg'!G2587</f>
        <v>0</v>
      </c>
      <c r="I2587" s="2">
        <f>'Moving Avg'!H2587</f>
        <v>1.3691999999999995</v>
      </c>
      <c r="J2587" s="6" t="str">
        <f>OBV!F2587</f>
        <v>NEUTRAL</v>
      </c>
      <c r="K2587" s="6" t="str">
        <f>OBV!G2587</f>
        <v>NEUTRAL</v>
      </c>
      <c r="L2587" s="6" t="str">
        <f>OBV!H2587</f>
        <v>NEUTRAL</v>
      </c>
    </row>
    <row r="2588" spans="1:12" ht="13.5" x14ac:dyDescent="0.25">
      <c r="A2588" s="3">
        <f>RSI!A2588</f>
        <v>0</v>
      </c>
      <c r="B2588" s="2">
        <f>RSI!B2588</f>
        <v>0</v>
      </c>
      <c r="C2588" s="2">
        <f>RSI!I2588</f>
        <v>8.6528518960973315</v>
      </c>
      <c r="D2588" s="2">
        <f>MACD!E2588</f>
        <v>-4.8088976964148706E-3</v>
      </c>
      <c r="E2588" s="2">
        <f>MACD!F2588</f>
        <v>-7.0308380930279701E-3</v>
      </c>
      <c r="F2588" s="2">
        <f>'Moving Avg'!D2588</f>
        <v>0</v>
      </c>
      <c r="G2588" s="2">
        <f>'Moving Avg'!F2588</f>
        <v>0</v>
      </c>
      <c r="H2588" s="2">
        <f>'Moving Avg'!G2588</f>
        <v>0</v>
      </c>
      <c r="I2588" s="2">
        <f>'Moving Avg'!H2588</f>
        <v>1.3584499999999995</v>
      </c>
      <c r="J2588" s="6" t="str">
        <f>OBV!F2588</f>
        <v>NEUTRAL</v>
      </c>
      <c r="K2588" s="6" t="str">
        <f>OBV!G2588</f>
        <v>NEUTRAL</v>
      </c>
      <c r="L2588" s="6" t="str">
        <f>OBV!H2588</f>
        <v>NEUTRAL</v>
      </c>
    </row>
    <row r="2589" spans="1:12" ht="13.5" x14ac:dyDescent="0.25">
      <c r="A2589" s="3">
        <f>RSI!A2589</f>
        <v>0</v>
      </c>
      <c r="B2589" s="2">
        <f>RSI!B2589</f>
        <v>0</v>
      </c>
      <c r="C2589" s="2">
        <f>RSI!I2589</f>
        <v>8.6528518960973315</v>
      </c>
      <c r="D2589" s="2">
        <f>MACD!E2589</f>
        <v>-4.4542109143065334E-3</v>
      </c>
      <c r="E2589" s="2">
        <f>MACD!F2589</f>
        <v>-6.5155126572836834E-3</v>
      </c>
      <c r="F2589" s="2">
        <f>'Moving Avg'!D2589</f>
        <v>0</v>
      </c>
      <c r="G2589" s="2">
        <f>'Moving Avg'!F2589</f>
        <v>0</v>
      </c>
      <c r="H2589" s="2">
        <f>'Moving Avg'!G2589</f>
        <v>0</v>
      </c>
      <c r="I2589" s="2">
        <f>'Moving Avg'!H2589</f>
        <v>1.3472999999999997</v>
      </c>
      <c r="J2589" s="6" t="str">
        <f>OBV!F2589</f>
        <v>NEUTRAL</v>
      </c>
      <c r="K2589" s="6" t="str">
        <f>OBV!G2589</f>
        <v>NEUTRAL</v>
      </c>
      <c r="L2589" s="6" t="str">
        <f>OBV!H2589</f>
        <v>NEUTRAL</v>
      </c>
    </row>
    <row r="2590" spans="1:12" ht="13.5" x14ac:dyDescent="0.25">
      <c r="A2590" s="3">
        <f>RSI!A2590</f>
        <v>0</v>
      </c>
      <c r="B2590" s="2">
        <f>RSI!B2590</f>
        <v>0</v>
      </c>
      <c r="C2590" s="2">
        <f>RSI!I2590</f>
        <v>8.6528518960973315</v>
      </c>
      <c r="D2590" s="2">
        <f>MACD!E2590</f>
        <v>-4.1255621714660247E-3</v>
      </c>
      <c r="E2590" s="2">
        <f>MACD!F2590</f>
        <v>-6.0375225601201517E-3</v>
      </c>
      <c r="F2590" s="2">
        <f>'Moving Avg'!D2590</f>
        <v>0</v>
      </c>
      <c r="G2590" s="2">
        <f>'Moving Avg'!F2590</f>
        <v>0</v>
      </c>
      <c r="H2590" s="2">
        <f>'Moving Avg'!G2590</f>
        <v>0</v>
      </c>
      <c r="I2590" s="2">
        <f>'Moving Avg'!H2590</f>
        <v>1.3366499999999999</v>
      </c>
      <c r="J2590" s="6" t="str">
        <f>OBV!F2590</f>
        <v>NEUTRAL</v>
      </c>
      <c r="K2590" s="6" t="str">
        <f>OBV!G2590</f>
        <v>NEUTRAL</v>
      </c>
      <c r="L2590" s="6" t="str">
        <f>OBV!H2590</f>
        <v>NEUTRAL</v>
      </c>
    </row>
    <row r="2591" spans="1:12" ht="13.5" x14ac:dyDescent="0.25">
      <c r="A2591" s="3">
        <f>RSI!A2591</f>
        <v>0</v>
      </c>
      <c r="B2591" s="2">
        <f>RSI!B2591</f>
        <v>0</v>
      </c>
      <c r="C2591" s="2">
        <f>RSI!I2591</f>
        <v>8.6528518960973315</v>
      </c>
      <c r="D2591" s="2">
        <f>MACD!E2591</f>
        <v>-3.8210588866597448E-3</v>
      </c>
      <c r="E2591" s="2">
        <f>MACD!F2591</f>
        <v>-5.5942298254280706E-3</v>
      </c>
      <c r="F2591" s="2">
        <f>'Moving Avg'!D2591</f>
        <v>0</v>
      </c>
      <c r="G2591" s="2">
        <f>'Moving Avg'!F2591</f>
        <v>0</v>
      </c>
      <c r="H2591" s="2">
        <f>'Moving Avg'!G2591</f>
        <v>0</v>
      </c>
      <c r="I2591" s="2">
        <f>'Moving Avg'!H2591</f>
        <v>1.3264499999999999</v>
      </c>
      <c r="J2591" s="6" t="str">
        <f>OBV!F2591</f>
        <v>NEUTRAL</v>
      </c>
      <c r="K2591" s="6" t="str">
        <f>OBV!G2591</f>
        <v>NEUTRAL</v>
      </c>
      <c r="L2591" s="6" t="str">
        <f>OBV!H2591</f>
        <v>NEUTRAL</v>
      </c>
    </row>
    <row r="2592" spans="1:12" ht="13.5" x14ac:dyDescent="0.25">
      <c r="A2592" s="3">
        <f>RSI!A2592</f>
        <v>0</v>
      </c>
      <c r="B2592" s="2">
        <f>RSI!B2592</f>
        <v>0</v>
      </c>
      <c r="C2592" s="2">
        <f>RSI!I2592</f>
        <v>8.6528518960973315</v>
      </c>
      <c r="D2592" s="2">
        <f>MACD!E2592</f>
        <v>-3.5389431064079902E-3</v>
      </c>
      <c r="E2592" s="2">
        <f>MACD!F2592</f>
        <v>-5.1831724816240547E-3</v>
      </c>
      <c r="F2592" s="2">
        <f>'Moving Avg'!D2592</f>
        <v>0</v>
      </c>
      <c r="G2592" s="2">
        <f>'Moving Avg'!F2592</f>
        <v>0</v>
      </c>
      <c r="H2592" s="2">
        <f>'Moving Avg'!G2592</f>
        <v>0</v>
      </c>
      <c r="I2592" s="2">
        <f>'Moving Avg'!H2592</f>
        <v>1.3167</v>
      </c>
      <c r="J2592" s="6" t="str">
        <f>OBV!F2592</f>
        <v>NEUTRAL</v>
      </c>
      <c r="K2592" s="6" t="str">
        <f>OBV!G2592</f>
        <v>NEUTRAL</v>
      </c>
      <c r="L2592" s="6" t="str">
        <f>OBV!H2592</f>
        <v>NEUTRAL</v>
      </c>
    </row>
    <row r="2593" spans="1:12" ht="13.5" x14ac:dyDescent="0.25">
      <c r="A2593" s="3">
        <f>RSI!A2593</f>
        <v>0</v>
      </c>
      <c r="B2593" s="2">
        <f>RSI!B2593</f>
        <v>0</v>
      </c>
      <c r="C2593" s="2">
        <f>RSI!I2593</f>
        <v>8.6528518960973315</v>
      </c>
      <c r="D2593" s="2">
        <f>MACD!E2593</f>
        <v>-3.2775823884739035E-3</v>
      </c>
      <c r="E2593" s="2">
        <f>MACD!F2593</f>
        <v>-4.8020544629940242E-3</v>
      </c>
      <c r="F2593" s="2">
        <f>'Moving Avg'!D2593</f>
        <v>0</v>
      </c>
      <c r="G2593" s="2">
        <f>'Moving Avg'!F2593</f>
        <v>0</v>
      </c>
      <c r="H2593" s="2">
        <f>'Moving Avg'!G2593</f>
        <v>0</v>
      </c>
      <c r="I2593" s="2">
        <f>'Moving Avg'!H2593</f>
        <v>1.3067</v>
      </c>
      <c r="J2593" s="6" t="str">
        <f>OBV!F2593</f>
        <v>NEUTRAL</v>
      </c>
      <c r="K2593" s="6" t="str">
        <f>OBV!G2593</f>
        <v>NEUTRAL</v>
      </c>
      <c r="L2593" s="6" t="str">
        <f>OBV!H2593</f>
        <v>NEUTRAL</v>
      </c>
    </row>
    <row r="2594" spans="1:12" ht="13.5" x14ac:dyDescent="0.25">
      <c r="A2594" s="3">
        <f>RSI!A2594</f>
        <v>0</v>
      </c>
      <c r="B2594" s="2">
        <f>RSI!B2594</f>
        <v>0</v>
      </c>
      <c r="C2594" s="2">
        <f>RSI!I2594</f>
        <v>8.6528518960973315</v>
      </c>
      <c r="D2594" s="2">
        <f>MACD!E2594</f>
        <v>-3.0354612289702865E-3</v>
      </c>
      <c r="E2594" s="2">
        <f>MACD!F2594</f>
        <v>-4.4487358161892764E-3</v>
      </c>
      <c r="F2594" s="2">
        <f>'Moving Avg'!D2594</f>
        <v>0</v>
      </c>
      <c r="G2594" s="2">
        <f>'Moving Avg'!F2594</f>
        <v>0</v>
      </c>
      <c r="H2594" s="2">
        <f>'Moving Avg'!G2594</f>
        <v>0</v>
      </c>
      <c r="I2594" s="2">
        <f>'Moving Avg'!H2594</f>
        <v>1.2966499999999999</v>
      </c>
      <c r="J2594" s="6" t="str">
        <f>OBV!F2594</f>
        <v>NEUTRAL</v>
      </c>
      <c r="K2594" s="6" t="str">
        <f>OBV!G2594</f>
        <v>NEUTRAL</v>
      </c>
      <c r="L2594" s="6" t="str">
        <f>OBV!H2594</f>
        <v>NEUTRAL</v>
      </c>
    </row>
    <row r="2595" spans="1:12" ht="13.5" x14ac:dyDescent="0.25">
      <c r="A2595" s="3">
        <f>RSI!A2595</f>
        <v>0</v>
      </c>
      <c r="B2595" s="2">
        <f>RSI!B2595</f>
        <v>0</v>
      </c>
      <c r="C2595" s="2">
        <f>RSI!I2595</f>
        <v>8.6528518960973315</v>
      </c>
      <c r="D2595" s="2">
        <f>MACD!E2595</f>
        <v>-2.8111730130746292E-3</v>
      </c>
      <c r="E2595" s="2">
        <f>MACD!F2595</f>
        <v>-4.121223255566347E-3</v>
      </c>
      <c r="F2595" s="2">
        <f>'Moving Avg'!D2595</f>
        <v>0</v>
      </c>
      <c r="G2595" s="2">
        <f>'Moving Avg'!F2595</f>
        <v>0</v>
      </c>
      <c r="H2595" s="2">
        <f>'Moving Avg'!G2595</f>
        <v>0</v>
      </c>
      <c r="I2595" s="2">
        <f>'Moving Avg'!H2595</f>
        <v>1.2866500000000003</v>
      </c>
      <c r="J2595" s="6" t="str">
        <f>OBV!F2595</f>
        <v>NEUTRAL</v>
      </c>
      <c r="K2595" s="6" t="str">
        <f>OBV!G2595</f>
        <v>NEUTRAL</v>
      </c>
      <c r="L2595" s="6" t="str">
        <f>OBV!H2595</f>
        <v>NEUTRAL</v>
      </c>
    </row>
    <row r="2596" spans="1:12" ht="13.5" x14ac:dyDescent="0.25">
      <c r="A2596" s="3">
        <f>RSI!A2596</f>
        <v>0</v>
      </c>
      <c r="B2596" s="2">
        <f>RSI!B2596</f>
        <v>0</v>
      </c>
      <c r="C2596" s="2">
        <f>RSI!I2596</f>
        <v>8.6528518960973315</v>
      </c>
      <c r="D2596" s="2">
        <f>MACD!E2596</f>
        <v>-2.6034124677082352E-3</v>
      </c>
      <c r="E2596" s="2">
        <f>MACD!F2596</f>
        <v>-3.8176610979947247E-3</v>
      </c>
      <c r="F2596" s="2">
        <f>'Moving Avg'!D2596</f>
        <v>0</v>
      </c>
      <c r="G2596" s="2">
        <f>'Moving Avg'!F2596</f>
        <v>0</v>
      </c>
      <c r="H2596" s="2">
        <f>'Moving Avg'!G2596</f>
        <v>0</v>
      </c>
      <c r="I2596" s="2">
        <f>'Moving Avg'!H2596</f>
        <v>1.2770500000000002</v>
      </c>
      <c r="J2596" s="6" t="str">
        <f>OBV!F2596</f>
        <v>NEUTRAL</v>
      </c>
      <c r="K2596" s="6" t="str">
        <f>OBV!G2596</f>
        <v>NEUTRAL</v>
      </c>
      <c r="L2596" s="6" t="str">
        <f>OBV!H2596</f>
        <v>NEUTRAL</v>
      </c>
    </row>
    <row r="2597" spans="1:12" ht="13.5" x14ac:dyDescent="0.25">
      <c r="A2597" s="3">
        <f>RSI!A2597</f>
        <v>0</v>
      </c>
      <c r="B2597" s="2">
        <f>RSI!B2597</f>
        <v>0</v>
      </c>
      <c r="C2597" s="2">
        <f>RSI!I2597</f>
        <v>8.6528518960973315</v>
      </c>
      <c r="D2597" s="2">
        <f>MACD!E2597</f>
        <v>-2.4109685935014219E-3</v>
      </c>
      <c r="E2597" s="2">
        <f>MACD!F2597</f>
        <v>-3.5363225970960642E-3</v>
      </c>
      <c r="F2597" s="2">
        <f>'Moving Avg'!D2597</f>
        <v>0</v>
      </c>
      <c r="G2597" s="2">
        <f>'Moving Avg'!F2597</f>
        <v>0</v>
      </c>
      <c r="H2597" s="2">
        <f>'Moving Avg'!G2597</f>
        <v>0</v>
      </c>
      <c r="I2597" s="2">
        <f>'Moving Avg'!H2597</f>
        <v>1.2678500000000001</v>
      </c>
      <c r="J2597" s="6" t="str">
        <f>OBV!F2597</f>
        <v>NEUTRAL</v>
      </c>
      <c r="K2597" s="6" t="str">
        <f>OBV!G2597</f>
        <v>NEUTRAL</v>
      </c>
      <c r="L2597" s="6" t="str">
        <f>OBV!H2597</f>
        <v>NEUTRAL</v>
      </c>
    </row>
    <row r="2598" spans="1:12" ht="13.5" x14ac:dyDescent="0.25">
      <c r="A2598" s="3">
        <f>RSI!A2598</f>
        <v>0</v>
      </c>
      <c r="B2598" s="2">
        <f>RSI!B2598</f>
        <v>0</v>
      </c>
      <c r="C2598" s="2">
        <f>RSI!I2598</f>
        <v>8.6528518960973315</v>
      </c>
      <c r="D2598" s="2">
        <f>MACD!E2598</f>
        <v>-2.2327180528151562E-3</v>
      </c>
      <c r="E2598" s="2">
        <f>MACD!F2598</f>
        <v>-3.275601688239883E-3</v>
      </c>
      <c r="F2598" s="2">
        <f>'Moving Avg'!D2598</f>
        <v>0</v>
      </c>
      <c r="G2598" s="2">
        <f>'Moving Avg'!F2598</f>
        <v>0</v>
      </c>
      <c r="H2598" s="2">
        <f>'Moving Avg'!G2598</f>
        <v>0</v>
      </c>
      <c r="I2598" s="2">
        <f>'Moving Avg'!H2598</f>
        <v>1.2582500000000003</v>
      </c>
      <c r="J2598" s="6" t="str">
        <f>OBV!F2598</f>
        <v>NEUTRAL</v>
      </c>
      <c r="K2598" s="6" t="str">
        <f>OBV!G2598</f>
        <v>NEUTRAL</v>
      </c>
      <c r="L2598" s="6" t="str">
        <f>OBV!H2598</f>
        <v>NEUTRAL</v>
      </c>
    </row>
    <row r="2599" spans="1:12" ht="13.5" x14ac:dyDescent="0.25">
      <c r="A2599" s="3">
        <f>RSI!A2599</f>
        <v>0</v>
      </c>
      <c r="B2599" s="2">
        <f>RSI!B2599</f>
        <v>0</v>
      </c>
      <c r="C2599" s="2">
        <f>RSI!I2599</f>
        <v>8.6528518960973315</v>
      </c>
      <c r="D2599" s="2">
        <f>MACD!E2599</f>
        <v>-2.0676189904220402E-3</v>
      </c>
      <c r="E2599" s="2">
        <f>MACD!F2599</f>
        <v>-3.0340051486763145E-3</v>
      </c>
      <c r="F2599" s="2">
        <f>'Moving Avg'!D2599</f>
        <v>0</v>
      </c>
      <c r="G2599" s="2">
        <f>'Moving Avg'!F2599</f>
        <v>0</v>
      </c>
      <c r="H2599" s="2">
        <f>'Moving Avg'!G2599</f>
        <v>0</v>
      </c>
      <c r="I2599" s="2">
        <f>'Moving Avg'!H2599</f>
        <v>1.2482500000000003</v>
      </c>
      <c r="J2599" s="6" t="str">
        <f>OBV!F2599</f>
        <v>NEUTRAL</v>
      </c>
      <c r="K2599" s="6" t="str">
        <f>OBV!G2599</f>
        <v>NEUTRAL</v>
      </c>
      <c r="L2599" s="6" t="str">
        <f>OBV!H2599</f>
        <v>NEUTRAL</v>
      </c>
    </row>
    <row r="2600" spans="1:12" ht="13.5" x14ac:dyDescent="0.25">
      <c r="A2600" s="3">
        <f>RSI!A2600</f>
        <v>0</v>
      </c>
      <c r="B2600" s="2">
        <f>RSI!B2600</f>
        <v>0</v>
      </c>
      <c r="C2600" s="2">
        <f>RSI!I2600</f>
        <v>8.6528518960973315</v>
      </c>
      <c r="D2600" s="2">
        <f>MACD!E2600</f>
        <v>-1.9147052635850176E-3</v>
      </c>
      <c r="E2600" s="2">
        <f>MACD!F2600</f>
        <v>-2.8101451716580554E-3</v>
      </c>
      <c r="F2600" s="2">
        <f>'Moving Avg'!D2600</f>
        <v>0</v>
      </c>
      <c r="G2600" s="2">
        <f>'Moving Avg'!F2600</f>
        <v>0</v>
      </c>
      <c r="H2600" s="2">
        <f>'Moving Avg'!G2600</f>
        <v>0</v>
      </c>
      <c r="I2600" s="2">
        <f>'Moving Avg'!H2600</f>
        <v>1.2386500000000005</v>
      </c>
      <c r="J2600" s="6" t="str">
        <f>OBV!F2600</f>
        <v>NEUTRAL</v>
      </c>
      <c r="K2600" s="6" t="str">
        <f>OBV!G2600</f>
        <v>NEUTRAL</v>
      </c>
      <c r="L2600" s="6" t="str">
        <f>OBV!H2600</f>
        <v>NEUTRAL</v>
      </c>
    </row>
    <row r="2601" spans="1:12" ht="13.5" x14ac:dyDescent="0.25">
      <c r="A2601" s="3">
        <f>RSI!A2601</f>
        <v>0</v>
      </c>
      <c r="B2601" s="2">
        <f>RSI!B2601</f>
        <v>0</v>
      </c>
      <c r="C2601" s="2">
        <f>RSI!I2601</f>
        <v>8.6528518960973315</v>
      </c>
      <c r="D2601" s="2">
        <f>MACD!E2601</f>
        <v>-1.7730810586433614E-3</v>
      </c>
      <c r="E2601" s="2">
        <f>MACD!F2601</f>
        <v>-2.6027323490551168E-3</v>
      </c>
      <c r="F2601" s="2">
        <f>'Moving Avg'!D2601</f>
        <v>0</v>
      </c>
      <c r="G2601" s="2">
        <f>'Moving Avg'!F2601</f>
        <v>0</v>
      </c>
      <c r="H2601" s="2">
        <f>'Moving Avg'!G2601</f>
        <v>0</v>
      </c>
      <c r="I2601" s="2">
        <f>'Moving Avg'!H2601</f>
        <v>1.2286500000000005</v>
      </c>
      <c r="J2601" s="6" t="str">
        <f>OBV!F2601</f>
        <v>NEUTRAL</v>
      </c>
      <c r="K2601" s="6" t="str">
        <f>OBV!G2601</f>
        <v>NEUTRAL</v>
      </c>
      <c r="L2601" s="6" t="str">
        <f>OBV!H2601</f>
        <v>NEUTRAL</v>
      </c>
    </row>
    <row r="2602" spans="1:12" ht="13.5" x14ac:dyDescent="0.25">
      <c r="A2602" s="3">
        <f>RSI!A2602</f>
        <v>0</v>
      </c>
      <c r="B2602" s="2">
        <f>RSI!B2602</f>
        <v>0</v>
      </c>
      <c r="C2602" s="2">
        <f>RSI!I2602</f>
        <v>8.6528518960973315</v>
      </c>
      <c r="D2602" s="2">
        <f>MACD!E2602</f>
        <v>-1.6419158717672106E-3</v>
      </c>
      <c r="E2602" s="2">
        <f>MACD!F2602</f>
        <v>-2.4105690535975357E-3</v>
      </c>
      <c r="F2602" s="2">
        <f>'Moving Avg'!D2602</f>
        <v>0</v>
      </c>
      <c r="G2602" s="2">
        <f>'Moving Avg'!F2602</f>
        <v>0</v>
      </c>
      <c r="H2602" s="2">
        <f>'Moving Avg'!G2602</f>
        <v>0</v>
      </c>
      <c r="I2602" s="2">
        <f>'Moving Avg'!H2602</f>
        <v>1.2186500000000005</v>
      </c>
      <c r="J2602" s="6" t="str">
        <f>OBV!F2602</f>
        <v>NEUTRAL</v>
      </c>
      <c r="K2602" s="6" t="str">
        <f>OBV!G2602</f>
        <v>NEUTRAL</v>
      </c>
      <c r="L2602" s="6" t="str">
        <f>OBV!H2602</f>
        <v>NEUTRAL</v>
      </c>
    </row>
    <row r="2603" spans="1:12" ht="13.5" x14ac:dyDescent="0.25">
      <c r="A2603" s="3">
        <f>RSI!A2603</f>
        <v>0</v>
      </c>
      <c r="B2603" s="2">
        <f>RSI!B2603</f>
        <v>0</v>
      </c>
      <c r="C2603" s="2">
        <f>RSI!I2603</f>
        <v>8.6528518960973315</v>
      </c>
      <c r="D2603" s="2">
        <f>MACD!E2603</f>
        <v>-1.5204398322287197E-3</v>
      </c>
      <c r="E2603" s="2">
        <f>MACD!F2603</f>
        <v>-2.2325432093237728E-3</v>
      </c>
      <c r="F2603" s="2">
        <f>'Moving Avg'!D2603</f>
        <v>0</v>
      </c>
      <c r="G2603" s="2">
        <f>'Moving Avg'!F2603</f>
        <v>0</v>
      </c>
      <c r="H2603" s="2">
        <f>'Moving Avg'!G2603</f>
        <v>0</v>
      </c>
      <c r="I2603" s="2">
        <f>'Moving Avg'!H2603</f>
        <v>1.2086500000000004</v>
      </c>
      <c r="J2603" s="6" t="str">
        <f>OBV!F2603</f>
        <v>NEUTRAL</v>
      </c>
      <c r="K2603" s="6" t="str">
        <f>OBV!G2603</f>
        <v>NEUTRAL</v>
      </c>
      <c r="L2603" s="6" t="str">
        <f>OBV!H2603</f>
        <v>NEUTRAL</v>
      </c>
    </row>
    <row r="2604" spans="1:12" ht="13.5" x14ac:dyDescent="0.25">
      <c r="A2604" s="3">
        <f>RSI!A2604</f>
        <v>0</v>
      </c>
      <c r="B2604" s="2">
        <f>RSI!B2604</f>
        <v>0</v>
      </c>
      <c r="C2604" s="2">
        <f>RSI!I2604</f>
        <v>8.6528518960973315</v>
      </c>
      <c r="D2604" s="2">
        <f>MACD!E2604</f>
        <v>-1.4079393473227372E-3</v>
      </c>
      <c r="E2604" s="2">
        <f>MACD!F2604</f>
        <v>-2.0676224369235658E-3</v>
      </c>
      <c r="F2604" s="2">
        <f>'Moving Avg'!D2604</f>
        <v>0</v>
      </c>
      <c r="G2604" s="2">
        <f>'Moving Avg'!F2604</f>
        <v>0</v>
      </c>
      <c r="H2604" s="2">
        <f>'Moving Avg'!G2604</f>
        <v>0</v>
      </c>
      <c r="I2604" s="2">
        <f>'Moving Avg'!H2604</f>
        <v>1.1986500000000004</v>
      </c>
      <c r="J2604" s="6" t="str">
        <f>OBV!F2604</f>
        <v>NEUTRAL</v>
      </c>
      <c r="K2604" s="6" t="str">
        <f>OBV!G2604</f>
        <v>NEUTRAL</v>
      </c>
      <c r="L2604" s="6" t="str">
        <f>OBV!H2604</f>
        <v>NEUTRAL</v>
      </c>
    </row>
    <row r="2605" spans="1:12" ht="13.5" x14ac:dyDescent="0.25">
      <c r="A2605" s="3">
        <f>RSI!A2605</f>
        <v>0</v>
      </c>
      <c r="B2605" s="2">
        <f>RSI!B2605</f>
        <v>0</v>
      </c>
      <c r="C2605" s="2">
        <f>RSI!I2605</f>
        <v>8.6528518960973315</v>
      </c>
      <c r="D2605" s="2">
        <f>MACD!E2605</f>
        <v>-1.3037530489226341E-3</v>
      </c>
      <c r="E2605" s="2">
        <f>MACD!F2605</f>
        <v>-1.9148485593233795E-3</v>
      </c>
      <c r="F2605" s="2">
        <f>'Moving Avg'!D2605</f>
        <v>0</v>
      </c>
      <c r="G2605" s="2">
        <f>'Moving Avg'!F2605</f>
        <v>0</v>
      </c>
      <c r="H2605" s="2">
        <f>'Moving Avg'!G2605</f>
        <v>0</v>
      </c>
      <c r="I2605" s="2">
        <f>'Moving Avg'!H2605</f>
        <v>1.1886500000000004</v>
      </c>
      <c r="J2605" s="6" t="str">
        <f>OBV!F2605</f>
        <v>NEUTRAL</v>
      </c>
      <c r="K2605" s="6" t="str">
        <f>OBV!G2605</f>
        <v>NEUTRAL</v>
      </c>
      <c r="L2605" s="6" t="str">
        <f>OBV!H2605</f>
        <v>NEUTRAL</v>
      </c>
    </row>
    <row r="2606" spans="1:12" ht="13.5" x14ac:dyDescent="0.25">
      <c r="A2606" s="3">
        <f>RSI!A2606</f>
        <v>0</v>
      </c>
      <c r="B2606" s="2">
        <f>RSI!B2606</f>
        <v>0</v>
      </c>
      <c r="C2606" s="2">
        <f>RSI!I2606</f>
        <v>8.6528518960973315</v>
      </c>
      <c r="D2606" s="2">
        <f>MACD!E2606</f>
        <v>-1.2072680225530647E-3</v>
      </c>
      <c r="E2606" s="2">
        <f>MACD!F2606</f>
        <v>-1.7733324519693167E-3</v>
      </c>
      <c r="F2606" s="2">
        <f>'Moving Avg'!D2606</f>
        <v>0</v>
      </c>
      <c r="G2606" s="2">
        <f>'Moving Avg'!F2606</f>
        <v>0</v>
      </c>
      <c r="H2606" s="2">
        <f>'Moving Avg'!G2606</f>
        <v>0</v>
      </c>
      <c r="I2606" s="2">
        <f>'Moving Avg'!H2606</f>
        <v>1.1782000000000006</v>
      </c>
      <c r="J2606" s="6" t="str">
        <f>OBV!F2606</f>
        <v>NEUTRAL</v>
      </c>
      <c r="K2606" s="6" t="str">
        <f>OBV!G2606</f>
        <v>NEUTRAL</v>
      </c>
      <c r="L2606" s="6" t="str">
        <f>OBV!H2606</f>
        <v>NEUTRAL</v>
      </c>
    </row>
    <row r="2607" spans="1:12" ht="13.5" x14ac:dyDescent="0.25">
      <c r="A2607" s="3">
        <f>RSI!A2607</f>
        <v>0</v>
      </c>
      <c r="B2607" s="2">
        <f>RSI!B2607</f>
        <v>0</v>
      </c>
      <c r="C2607" s="2">
        <f>RSI!I2607</f>
        <v>8.6528518960973315</v>
      </c>
      <c r="D2607" s="2">
        <f>MACD!E2607</f>
        <v>-1.11791630078143E-3</v>
      </c>
      <c r="E2607" s="2">
        <f>MACD!F2607</f>
        <v>-1.6422492217317394E-3</v>
      </c>
      <c r="F2607" s="2">
        <f>'Moving Avg'!D2607</f>
        <v>0</v>
      </c>
      <c r="G2607" s="2">
        <f>'Moving Avg'!F2607</f>
        <v>0</v>
      </c>
      <c r="H2607" s="2">
        <f>'Moving Avg'!G2607</f>
        <v>0</v>
      </c>
      <c r="I2607" s="2">
        <f>'Moving Avg'!H2607</f>
        <v>1.1678000000000004</v>
      </c>
      <c r="J2607" s="6" t="str">
        <f>OBV!F2607</f>
        <v>NEUTRAL</v>
      </c>
      <c r="K2607" s="6" t="str">
        <f>OBV!G2607</f>
        <v>NEUTRAL</v>
      </c>
      <c r="L2607" s="6" t="str">
        <f>OBV!H2607</f>
        <v>NEUTRAL</v>
      </c>
    </row>
    <row r="2608" spans="1:12" ht="13.5" x14ac:dyDescent="0.25">
      <c r="A2608" s="3">
        <f>RSI!A2608</f>
        <v>0</v>
      </c>
      <c r="B2608" s="2">
        <f>RSI!B2608</f>
        <v>0</v>
      </c>
      <c r="C2608" s="2">
        <f>RSI!I2608</f>
        <v>8.6528518960973315</v>
      </c>
      <c r="D2608" s="2">
        <f>MACD!E2608</f>
        <v>-1.0351716036579961E-3</v>
      </c>
      <c r="E2608" s="2">
        <f>MACD!F2608</f>
        <v>-1.5208336981169909E-3</v>
      </c>
      <c r="F2608" s="2">
        <f>'Moving Avg'!D2608</f>
        <v>0</v>
      </c>
      <c r="G2608" s="2">
        <f>'Moving Avg'!F2608</f>
        <v>0</v>
      </c>
      <c r="H2608" s="2">
        <f>'Moving Avg'!G2608</f>
        <v>0</v>
      </c>
      <c r="I2608" s="2">
        <f>'Moving Avg'!H2608</f>
        <v>1.1569500000000004</v>
      </c>
      <c r="J2608" s="6" t="str">
        <f>OBV!F2608</f>
        <v>NEUTRAL</v>
      </c>
      <c r="K2608" s="6" t="str">
        <f>OBV!G2608</f>
        <v>NEUTRAL</v>
      </c>
      <c r="L2608" s="6" t="str">
        <f>OBV!H2608</f>
        <v>NEUTRAL</v>
      </c>
    </row>
    <row r="2609" spans="1:12" ht="13.5" x14ac:dyDescent="0.25">
      <c r="A2609" s="3">
        <f>RSI!A2609</f>
        <v>0</v>
      </c>
      <c r="B2609" s="2">
        <f>RSI!B2609</f>
        <v>0</v>
      </c>
      <c r="C2609" s="2">
        <f>RSI!I2609</f>
        <v>8.6528518960973315</v>
      </c>
      <c r="D2609" s="2">
        <f>MACD!E2609</f>
        <v>-9.5854630985863333E-4</v>
      </c>
      <c r="E2609" s="2">
        <f>MACD!F2609</f>
        <v>-1.4083762204653194E-3</v>
      </c>
      <c r="F2609" s="2">
        <f>'Moving Avg'!D2609</f>
        <v>0</v>
      </c>
      <c r="G2609" s="2">
        <f>'Moving Avg'!F2609</f>
        <v>0</v>
      </c>
      <c r="H2609" s="2">
        <f>'Moving Avg'!G2609</f>
        <v>0</v>
      </c>
      <c r="I2609" s="2">
        <f>'Moving Avg'!H2609</f>
        <v>1.1456500000000003</v>
      </c>
      <c r="J2609" s="6" t="str">
        <f>OBV!F2609</f>
        <v>NEUTRAL</v>
      </c>
      <c r="K2609" s="6" t="str">
        <f>OBV!G2609</f>
        <v>NEUTRAL</v>
      </c>
      <c r="L2609" s="6" t="str">
        <f>OBV!H2609</f>
        <v>NEUTRAL</v>
      </c>
    </row>
    <row r="2610" spans="1:12" ht="13.5" x14ac:dyDescent="0.25">
      <c r="A2610" s="3">
        <f>RSI!A2610</f>
        <v>0</v>
      </c>
      <c r="B2610" s="2">
        <f>RSI!B2610</f>
        <v>0</v>
      </c>
      <c r="C2610" s="2">
        <f>RSI!I2610</f>
        <v>8.6528518960973315</v>
      </c>
      <c r="D2610" s="2">
        <f>MACD!E2610</f>
        <v>-8.8758864309436186E-4</v>
      </c>
      <c r="E2610" s="2">
        <f>MACD!F2610</f>
        <v>-1.304218704991128E-3</v>
      </c>
      <c r="F2610" s="2">
        <f>'Moving Avg'!D2610</f>
        <v>0</v>
      </c>
      <c r="G2610" s="2">
        <f>'Moving Avg'!F2610</f>
        <v>0</v>
      </c>
      <c r="H2610" s="2">
        <f>'Moving Avg'!G2610</f>
        <v>0</v>
      </c>
      <c r="I2610" s="2">
        <f>'Moving Avg'!H2610</f>
        <v>1.1338500000000002</v>
      </c>
      <c r="J2610" s="6" t="str">
        <f>OBV!F2610</f>
        <v>NEUTRAL</v>
      </c>
      <c r="K2610" s="6" t="str">
        <f>OBV!G2610</f>
        <v>NEUTRAL</v>
      </c>
      <c r="L2610" s="6" t="str">
        <f>OBV!H2610</f>
        <v>NEUTRAL</v>
      </c>
    </row>
    <row r="2611" spans="1:12" ht="13.5" x14ac:dyDescent="0.25">
      <c r="A2611" s="3">
        <f>RSI!A2611</f>
        <v>0</v>
      </c>
      <c r="B2611" s="2">
        <f>RSI!B2611</f>
        <v>0</v>
      </c>
      <c r="C2611" s="2">
        <f>RSI!I2611</f>
        <v>8.6528518960973315</v>
      </c>
      <c r="D2611" s="2">
        <f>MACD!E2611</f>
        <v>-8.2188005924093712E-4</v>
      </c>
      <c r="E2611" s="2">
        <f>MACD!F2611</f>
        <v>-1.2077509758410898E-3</v>
      </c>
      <c r="F2611" s="2">
        <f>'Moving Avg'!D2611</f>
        <v>0</v>
      </c>
      <c r="G2611" s="2">
        <f>'Moving Avg'!F2611</f>
        <v>0</v>
      </c>
      <c r="H2611" s="2">
        <f>'Moving Avg'!G2611</f>
        <v>0</v>
      </c>
      <c r="I2611" s="2">
        <f>'Moving Avg'!H2611</f>
        <v>1.1215500000000003</v>
      </c>
      <c r="J2611" s="6" t="str">
        <f>OBV!F2611</f>
        <v>NEUTRAL</v>
      </c>
      <c r="K2611" s="6" t="str">
        <f>OBV!G2611</f>
        <v>NEUTRAL</v>
      </c>
      <c r="L2611" s="6" t="str">
        <f>OBV!H2611</f>
        <v>NEUTRAL</v>
      </c>
    </row>
    <row r="2612" spans="1:12" ht="13.5" x14ac:dyDescent="0.25">
      <c r="A2612" s="3">
        <f>RSI!A2612</f>
        <v>0</v>
      </c>
      <c r="B2612" s="2">
        <f>RSI!B2612</f>
        <v>0</v>
      </c>
      <c r="C2612" s="2">
        <f>RSI!I2612</f>
        <v>8.6528518960973315</v>
      </c>
      <c r="D2612" s="2">
        <f>MACD!E2612</f>
        <v>-7.6103282050402673E-4</v>
      </c>
      <c r="E2612" s="2">
        <f>MACD!F2612</f>
        <v>-1.1184073447736771E-3</v>
      </c>
      <c r="F2612" s="2">
        <f>'Moving Avg'!D2612</f>
        <v>0</v>
      </c>
      <c r="G2612" s="2">
        <f>'Moving Avg'!F2612</f>
        <v>0</v>
      </c>
      <c r="H2612" s="2">
        <f>'Moving Avg'!G2612</f>
        <v>0</v>
      </c>
      <c r="I2612" s="2">
        <f>'Moving Avg'!H2612</f>
        <v>1.1087000000000002</v>
      </c>
      <c r="J2612" s="6" t="str">
        <f>OBV!F2612</f>
        <v>NEUTRAL</v>
      </c>
      <c r="K2612" s="6" t="str">
        <f>OBV!G2612</f>
        <v>NEUTRAL</v>
      </c>
      <c r="L2612" s="6" t="str">
        <f>OBV!H2612</f>
        <v>NEUTRAL</v>
      </c>
    </row>
    <row r="2613" spans="1:12" ht="13.5" x14ac:dyDescent="0.25">
      <c r="A2613" s="3">
        <f>RSI!A2613</f>
        <v>0</v>
      </c>
      <c r="B2613" s="2">
        <f>RSI!B2613</f>
        <v>0</v>
      </c>
      <c r="C2613" s="2">
        <f>RSI!I2613</f>
        <v>8.6528518960973315</v>
      </c>
      <c r="D2613" s="2">
        <f>MACD!E2613</f>
        <v>-7.046877437670852E-4</v>
      </c>
      <c r="E2613" s="2">
        <f>MACD!F2613</f>
        <v>-1.0356634245723589E-3</v>
      </c>
      <c r="F2613" s="2">
        <f>'Moving Avg'!D2613</f>
        <v>0</v>
      </c>
      <c r="G2613" s="2">
        <f>'Moving Avg'!F2613</f>
        <v>0</v>
      </c>
      <c r="H2613" s="2">
        <f>'Moving Avg'!G2613</f>
        <v>0</v>
      </c>
      <c r="I2613" s="2">
        <f>'Moving Avg'!H2613</f>
        <v>1.0959500000000002</v>
      </c>
      <c r="J2613" s="6" t="str">
        <f>OBV!F2613</f>
        <v>NEUTRAL</v>
      </c>
      <c r="K2613" s="6" t="str">
        <f>OBV!G2613</f>
        <v>NEUTRAL</v>
      </c>
      <c r="L2613" s="6" t="str">
        <f>OBV!H2613</f>
        <v>NEUTRAL</v>
      </c>
    </row>
    <row r="2614" spans="1:12" ht="13.5" x14ac:dyDescent="0.25">
      <c r="A2614" s="3">
        <f>RSI!A2614</f>
        <v>0</v>
      </c>
      <c r="B2614" s="2">
        <f>RSI!B2614</f>
        <v>0</v>
      </c>
      <c r="C2614" s="2">
        <f>RSI!I2614</f>
        <v>8.6528518960973315</v>
      </c>
      <c r="D2614" s="2">
        <f>MACD!E2614</f>
        <v>-6.5251211106700754E-4</v>
      </c>
      <c r="E2614" s="2">
        <f>MACD!F2614</f>
        <v>-9.5903316187128859E-4</v>
      </c>
      <c r="F2614" s="2">
        <f>'Moving Avg'!D2614</f>
        <v>0</v>
      </c>
      <c r="G2614" s="2">
        <f>'Moving Avg'!F2614</f>
        <v>0</v>
      </c>
      <c r="H2614" s="2">
        <f>'Moving Avg'!G2614</f>
        <v>0</v>
      </c>
      <c r="I2614" s="2">
        <f>'Moving Avg'!H2614</f>
        <v>1.0837500000000004</v>
      </c>
      <c r="J2614" s="6" t="str">
        <f>OBV!F2614</f>
        <v>NEUTRAL</v>
      </c>
      <c r="K2614" s="6" t="str">
        <f>OBV!G2614</f>
        <v>NEUTRAL</v>
      </c>
      <c r="L2614" s="6" t="str">
        <f>OBV!H2614</f>
        <v>NEUTRAL</v>
      </c>
    </row>
    <row r="2615" spans="1:12" ht="13.5" x14ac:dyDescent="0.25">
      <c r="A2615" s="3">
        <f>RSI!A2615</f>
        <v>0</v>
      </c>
      <c r="B2615" s="2">
        <f>RSI!B2615</f>
        <v>0</v>
      </c>
      <c r="C2615" s="2">
        <f>RSI!I2615</f>
        <v>8.6528518960973315</v>
      </c>
      <c r="D2615" s="2">
        <f>MACD!E2615</f>
        <v>-6.0419773090521439E-4</v>
      </c>
      <c r="E2615" s="2">
        <f>MACD!F2615</f>
        <v>-8.880660756780738E-4</v>
      </c>
      <c r="F2615" s="2">
        <f>'Moving Avg'!D2615</f>
        <v>0</v>
      </c>
      <c r="G2615" s="2">
        <f>'Moving Avg'!F2615</f>
        <v>0</v>
      </c>
      <c r="H2615" s="2">
        <f>'Moving Avg'!G2615</f>
        <v>0</v>
      </c>
      <c r="I2615" s="2">
        <f>'Moving Avg'!H2615</f>
        <v>1.0720500000000002</v>
      </c>
      <c r="J2615" s="6" t="str">
        <f>OBV!F2615</f>
        <v>NEUTRAL</v>
      </c>
      <c r="K2615" s="6" t="str">
        <f>OBV!G2615</f>
        <v>NEUTRAL</v>
      </c>
      <c r="L2615" s="6" t="str">
        <f>OBV!H2615</f>
        <v>NEUTRAL</v>
      </c>
    </row>
    <row r="2616" spans="1:12" ht="13.5" x14ac:dyDescent="0.25">
      <c r="A2616" s="3">
        <f>RSI!A2616</f>
        <v>0</v>
      </c>
      <c r="B2616" s="2">
        <f>RSI!B2616</f>
        <v>0</v>
      </c>
      <c r="C2616" s="2">
        <f>RSI!I2616</f>
        <v>8.6528518960973315</v>
      </c>
      <c r="D2616" s="2">
        <f>MACD!E2616</f>
        <v>-5.5945913982796669E-4</v>
      </c>
      <c r="E2616" s="2">
        <f>MACD!F2616</f>
        <v>-8.2234468850805246E-4</v>
      </c>
      <c r="F2616" s="2">
        <f>'Moving Avg'!D2616</f>
        <v>0</v>
      </c>
      <c r="G2616" s="2">
        <f>'Moving Avg'!F2616</f>
        <v>0</v>
      </c>
      <c r="H2616" s="2">
        <f>'Moving Avg'!G2616</f>
        <v>0</v>
      </c>
      <c r="I2616" s="2">
        <f>'Moving Avg'!H2616</f>
        <v>1.0603000000000002</v>
      </c>
      <c r="J2616" s="6" t="str">
        <f>OBV!F2616</f>
        <v>NEUTRAL</v>
      </c>
      <c r="K2616" s="6" t="str">
        <f>OBV!G2616</f>
        <v>NEUTRAL</v>
      </c>
      <c r="L2616" s="6" t="str">
        <f>OBV!H2616</f>
        <v>NEUTRAL</v>
      </c>
    </row>
    <row r="2617" spans="1:12" ht="13.5" x14ac:dyDescent="0.25">
      <c r="A2617" s="3">
        <f>RSI!A2617</f>
        <v>0</v>
      </c>
      <c r="B2617" s="2">
        <f>RSI!B2617</f>
        <v>0</v>
      </c>
      <c r="C2617" s="2">
        <f>RSI!I2617</f>
        <v>8.6528518960973315</v>
      </c>
      <c r="D2617" s="2">
        <f>MACD!E2617</f>
        <v>-5.1803193439903499E-4</v>
      </c>
      <c r="E2617" s="2">
        <f>MACD!F2617</f>
        <v>-7.6148213768624908E-4</v>
      </c>
      <c r="F2617" s="2">
        <f>'Moving Avg'!D2617</f>
        <v>0</v>
      </c>
      <c r="G2617" s="2">
        <f>'Moving Avg'!F2617</f>
        <v>0</v>
      </c>
      <c r="H2617" s="2">
        <f>'Moving Avg'!G2617</f>
        <v>0</v>
      </c>
      <c r="I2617" s="2">
        <f>'Moving Avg'!H2617</f>
        <v>1.0483000000000005</v>
      </c>
      <c r="J2617" s="6" t="str">
        <f>OBV!F2617</f>
        <v>NEUTRAL</v>
      </c>
      <c r="K2617" s="6" t="str">
        <f>OBV!G2617</f>
        <v>NEUTRAL</v>
      </c>
      <c r="L2617" s="6" t="str">
        <f>OBV!H2617</f>
        <v>NEUTRAL</v>
      </c>
    </row>
    <row r="2618" spans="1:12" ht="13.5" x14ac:dyDescent="0.25">
      <c r="A2618" s="3">
        <f>RSI!A2618</f>
        <v>0</v>
      </c>
      <c r="B2618" s="2">
        <f>RSI!B2618</f>
        <v>0</v>
      </c>
      <c r="C2618" s="2">
        <f>RSI!I2618</f>
        <v>8.6528518960973315</v>
      </c>
      <c r="D2618" s="2">
        <f>MACD!E2618</f>
        <v>-4.7967122434048129E-4</v>
      </c>
      <c r="E2618" s="2">
        <f>MACD!F2618</f>
        <v>-7.0511995501709561E-4</v>
      </c>
      <c r="F2618" s="2">
        <f>'Moving Avg'!D2618</f>
        <v>0</v>
      </c>
      <c r="G2618" s="2">
        <f>'Moving Avg'!F2618</f>
        <v>0</v>
      </c>
      <c r="H2618" s="2">
        <f>'Moving Avg'!G2618</f>
        <v>0</v>
      </c>
      <c r="I2618" s="2">
        <f>'Moving Avg'!H2618</f>
        <v>1.0367500000000005</v>
      </c>
      <c r="J2618" s="6" t="str">
        <f>OBV!F2618</f>
        <v>NEUTRAL</v>
      </c>
      <c r="K2618" s="6" t="str">
        <f>OBV!G2618</f>
        <v>NEUTRAL</v>
      </c>
      <c r="L2618" s="6" t="str">
        <f>OBV!H2618</f>
        <v>NEUTRAL</v>
      </c>
    </row>
    <row r="2619" spans="1:12" ht="13.5" x14ac:dyDescent="0.25">
      <c r="A2619" s="3">
        <f>RSI!A2619</f>
        <v>0</v>
      </c>
      <c r="B2619" s="2">
        <f>RSI!B2619</f>
        <v>0</v>
      </c>
      <c r="C2619" s="2">
        <f>RSI!I2619</f>
        <v>8.6528518960973315</v>
      </c>
      <c r="D2619" s="2">
        <f>MACD!E2619</f>
        <v>-4.441501982337457E-4</v>
      </c>
      <c r="E2619" s="2">
        <f>MACD!F2619</f>
        <v>-6.5292600366042566E-4</v>
      </c>
      <c r="F2619" s="2">
        <f>'Moving Avg'!D2619</f>
        <v>0</v>
      </c>
      <c r="G2619" s="2">
        <f>'Moving Avg'!F2619</f>
        <v>0</v>
      </c>
      <c r="H2619" s="2">
        <f>'Moving Avg'!G2619</f>
        <v>0</v>
      </c>
      <c r="I2619" s="2">
        <f>'Moving Avg'!H2619</f>
        <v>1.0249000000000006</v>
      </c>
      <c r="J2619" s="6" t="str">
        <f>OBV!F2619</f>
        <v>NEUTRAL</v>
      </c>
      <c r="K2619" s="6" t="str">
        <f>OBV!G2619</f>
        <v>NEUTRAL</v>
      </c>
      <c r="L2619" s="6" t="str">
        <f>OBV!H2619</f>
        <v>NEUTRAL</v>
      </c>
    </row>
    <row r="2620" spans="1:12" ht="13.5" x14ac:dyDescent="0.25">
      <c r="A2620" s="3">
        <f>RSI!A2620</f>
        <v>0</v>
      </c>
      <c r="B2620" s="2">
        <f>RSI!B2620</f>
        <v>0</v>
      </c>
      <c r="C2620" s="2">
        <f>RSI!I2620</f>
        <v>8.6528518960973315</v>
      </c>
      <c r="D2620" s="2">
        <f>MACD!E2620</f>
        <v>-4.1125879375429483E-4</v>
      </c>
      <c r="E2620" s="2">
        <f>MACD!F2620</f>
        <v>-6.045925616791995E-4</v>
      </c>
      <c r="F2620" s="2">
        <f>'Moving Avg'!D2620</f>
        <v>0</v>
      </c>
      <c r="G2620" s="2">
        <f>'Moving Avg'!F2620</f>
        <v>0</v>
      </c>
      <c r="H2620" s="2">
        <f>'Moving Avg'!G2620</f>
        <v>0</v>
      </c>
      <c r="I2620" s="2">
        <f>'Moving Avg'!H2620</f>
        <v>1.0130500000000005</v>
      </c>
      <c r="J2620" s="6" t="str">
        <f>OBV!F2620</f>
        <v>NEUTRAL</v>
      </c>
      <c r="K2620" s="6" t="str">
        <f>OBV!G2620</f>
        <v>NEUTRAL</v>
      </c>
      <c r="L2620" s="6" t="str">
        <f>OBV!H2620</f>
        <v>NEUTRAL</v>
      </c>
    </row>
    <row r="2621" spans="1:12" ht="13.5" x14ac:dyDescent="0.25">
      <c r="A2621" s="3">
        <f>RSI!A2621</f>
        <v>0</v>
      </c>
      <c r="B2621" s="2">
        <f>RSI!B2621</f>
        <v>0</v>
      </c>
      <c r="C2621" s="2">
        <f>RSI!I2621</f>
        <v>8.6528518960973315</v>
      </c>
      <c r="D2621" s="2">
        <f>MACD!E2621</f>
        <v>-3.8080246495980429E-4</v>
      </c>
      <c r="E2621" s="2">
        <f>MACD!F2621</f>
        <v>-5.5983454233532047E-4</v>
      </c>
      <c r="F2621" s="2">
        <f>'Moving Avg'!D2621</f>
        <v>0</v>
      </c>
      <c r="G2621" s="2">
        <f>'Moving Avg'!F2621</f>
        <v>0</v>
      </c>
      <c r="H2621" s="2">
        <f>'Moving Avg'!G2621</f>
        <v>0</v>
      </c>
      <c r="I2621" s="2">
        <f>'Moving Avg'!H2621</f>
        <v>1.0017000000000005</v>
      </c>
      <c r="J2621" s="6" t="str">
        <f>OBV!F2621</f>
        <v>NEUTRAL</v>
      </c>
      <c r="K2621" s="6" t="str">
        <f>OBV!G2621</f>
        <v>NEUTRAL</v>
      </c>
      <c r="L2621" s="6" t="str">
        <f>OBV!H2621</f>
        <v>NEUTRAL</v>
      </c>
    </row>
    <row r="2622" spans="1:12" ht="13.5" x14ac:dyDescent="0.25">
      <c r="A2622" s="3">
        <f>RSI!A2622</f>
        <v>0</v>
      </c>
      <c r="B2622" s="2">
        <f>RSI!B2622</f>
        <v>0</v>
      </c>
      <c r="C2622" s="2">
        <f>RSI!I2622</f>
        <v>8.6528518960973315</v>
      </c>
      <c r="D2622" s="2">
        <f>MACD!E2622</f>
        <v>-3.5260103966543361E-4</v>
      </c>
      <c r="E2622" s="2">
        <f>MACD!F2622</f>
        <v>-5.1838784180134308E-4</v>
      </c>
      <c r="F2622" s="2">
        <f>'Moving Avg'!D2622</f>
        <v>0</v>
      </c>
      <c r="G2622" s="2">
        <f>'Moving Avg'!F2622</f>
        <v>0</v>
      </c>
      <c r="H2622" s="2">
        <f>'Moving Avg'!G2622</f>
        <v>0</v>
      </c>
      <c r="I2622" s="2">
        <f>'Moving Avg'!H2622</f>
        <v>0.9903500000000004</v>
      </c>
      <c r="J2622" s="6" t="str">
        <f>OBV!F2622</f>
        <v>NEUTRAL</v>
      </c>
      <c r="K2622" s="6" t="str">
        <f>OBV!G2622</f>
        <v>NEUTRAL</v>
      </c>
      <c r="L2622" s="6" t="str">
        <f>OBV!H2622</f>
        <v>NEUTRAL</v>
      </c>
    </row>
    <row r="2623" spans="1:12" ht="13.5" x14ac:dyDescent="0.25">
      <c r="A2623" s="3">
        <f>RSI!A2623</f>
        <v>0</v>
      </c>
      <c r="B2623" s="2">
        <f>RSI!B2623</f>
        <v>0</v>
      </c>
      <c r="C2623" s="2">
        <f>RSI!I2623</f>
        <v>8.6528518960973315</v>
      </c>
      <c r="D2623" s="2">
        <f>MACD!E2623</f>
        <v>-3.2648766042152002E-4</v>
      </c>
      <c r="E2623" s="2">
        <f>MACD!F2623</f>
        <v>-4.8000780552537846E-4</v>
      </c>
      <c r="F2623" s="2">
        <f>'Moving Avg'!D2623</f>
        <v>0</v>
      </c>
      <c r="G2623" s="2">
        <f>'Moving Avg'!F2623</f>
        <v>0</v>
      </c>
      <c r="H2623" s="2">
        <f>'Moving Avg'!G2623</f>
        <v>0</v>
      </c>
      <c r="I2623" s="2">
        <f>'Moving Avg'!H2623</f>
        <v>0.97855000000000036</v>
      </c>
      <c r="J2623" s="6" t="str">
        <f>OBV!F2623</f>
        <v>NEUTRAL</v>
      </c>
      <c r="K2623" s="6" t="str">
        <f>OBV!G2623</f>
        <v>NEUTRAL</v>
      </c>
      <c r="L2623" s="6" t="str">
        <f>OBV!H2623</f>
        <v>NEUTRAL</v>
      </c>
    </row>
    <row r="2624" spans="1:12" ht="13.5" x14ac:dyDescent="0.25">
      <c r="A2624" s="3">
        <f>RSI!A2624</f>
        <v>0</v>
      </c>
      <c r="B2624" s="2">
        <f>RSI!B2624</f>
        <v>0</v>
      </c>
      <c r="C2624" s="2">
        <f>RSI!I2624</f>
        <v>8.6528518960973315</v>
      </c>
      <c r="D2624" s="2">
        <f>MACD!E2624</f>
        <v>-3.0230780306037376E-4</v>
      </c>
      <c r="E2624" s="2">
        <f>MACD!F2624</f>
        <v>-4.4446780503237755E-4</v>
      </c>
      <c r="F2624" s="2">
        <f>'Moving Avg'!D2624</f>
        <v>0</v>
      </c>
      <c r="G2624" s="2">
        <f>'Moving Avg'!F2624</f>
        <v>0</v>
      </c>
      <c r="H2624" s="2">
        <f>'Moving Avg'!G2624</f>
        <v>0</v>
      </c>
      <c r="I2624" s="2">
        <f>'Moving Avg'!H2624</f>
        <v>0.96660000000000024</v>
      </c>
      <c r="J2624" s="6" t="str">
        <f>OBV!F2624</f>
        <v>NEUTRAL</v>
      </c>
      <c r="K2624" s="6" t="str">
        <f>OBV!G2624</f>
        <v>NEUTRAL</v>
      </c>
      <c r="L2624" s="6" t="str">
        <f>OBV!H2624</f>
        <v>NEUTRAL</v>
      </c>
    </row>
    <row r="2625" spans="1:12" ht="13.5" x14ac:dyDescent="0.25">
      <c r="A2625" s="3">
        <f>RSI!A2625</f>
        <v>0</v>
      </c>
      <c r="B2625" s="2">
        <f>RSI!B2625</f>
        <v>0</v>
      </c>
      <c r="C2625" s="2">
        <f>RSI!I2625</f>
        <v>8.6528518960973315</v>
      </c>
      <c r="D2625" s="2">
        <f>MACD!E2625</f>
        <v>-2.7991836720123788E-4</v>
      </c>
      <c r="E2625" s="2">
        <f>MACD!F2625</f>
        <v>-4.1155791746614966E-4</v>
      </c>
      <c r="F2625" s="2">
        <f>'Moving Avg'!D2625</f>
        <v>0</v>
      </c>
      <c r="G2625" s="2">
        <f>'Moving Avg'!F2625</f>
        <v>0</v>
      </c>
      <c r="H2625" s="2">
        <f>'Moving Avg'!G2625</f>
        <v>0</v>
      </c>
      <c r="I2625" s="2">
        <f>'Moving Avg'!H2625</f>
        <v>0.95465000000000033</v>
      </c>
      <c r="J2625" s="6" t="str">
        <f>OBV!F2625</f>
        <v>NEUTRAL</v>
      </c>
      <c r="K2625" s="6" t="str">
        <f>OBV!G2625</f>
        <v>NEUTRAL</v>
      </c>
      <c r="L2625" s="6" t="str">
        <f>OBV!H2625</f>
        <v>NEUTRAL</v>
      </c>
    </row>
    <row r="2626" spans="1:12" ht="13.5" x14ac:dyDescent="0.25">
      <c r="A2626" s="3">
        <f>RSI!A2626</f>
        <v>0</v>
      </c>
      <c r="B2626" s="2">
        <f>RSI!B2626</f>
        <v>0</v>
      </c>
      <c r="C2626" s="2">
        <f>RSI!I2626</f>
        <v>8.6528518960973315</v>
      </c>
      <c r="D2626" s="2">
        <f>MACD!E2626</f>
        <v>-2.5918683349734239E-4</v>
      </c>
      <c r="E2626" s="2">
        <f>MACD!F2626</f>
        <v>-3.8108370067238822E-4</v>
      </c>
      <c r="F2626" s="2">
        <f>'Moving Avg'!D2626</f>
        <v>0</v>
      </c>
      <c r="G2626" s="2">
        <f>'Moving Avg'!F2626</f>
        <v>0</v>
      </c>
      <c r="H2626" s="2">
        <f>'Moving Avg'!G2626</f>
        <v>0</v>
      </c>
      <c r="I2626" s="2">
        <f>'Moving Avg'!H2626</f>
        <v>0.9427000000000002</v>
      </c>
      <c r="J2626" s="6" t="str">
        <f>OBV!F2626</f>
        <v>NEUTRAL</v>
      </c>
      <c r="K2626" s="6" t="str">
        <f>OBV!G2626</f>
        <v>NEUTRAL</v>
      </c>
      <c r="L2626" s="6" t="str">
        <f>OBV!H2626</f>
        <v>NEUTRAL</v>
      </c>
    </row>
    <row r="2627" spans="1:12" ht="13.5" x14ac:dyDescent="0.25">
      <c r="A2627" s="3">
        <f>RSI!A2627</f>
        <v>0</v>
      </c>
      <c r="B2627" s="2">
        <f>RSI!B2627</f>
        <v>0</v>
      </c>
      <c r="C2627" s="2">
        <f>RSI!I2627</f>
        <v>8.6528518960973315</v>
      </c>
      <c r="D2627" s="2">
        <f>MACD!E2627</f>
        <v>-2.399904827777964E-4</v>
      </c>
      <c r="E2627" s="2">
        <f>MACD!F2627</f>
        <v>-3.5286505709346988E-4</v>
      </c>
      <c r="F2627" s="2">
        <f>'Moving Avg'!D2627</f>
        <v>0</v>
      </c>
      <c r="G2627" s="2">
        <f>'Moving Avg'!F2627</f>
        <v>0</v>
      </c>
      <c r="H2627" s="2">
        <f>'Moving Avg'!G2627</f>
        <v>0</v>
      </c>
      <c r="I2627" s="2">
        <f>'Moving Avg'!H2627</f>
        <v>0.9307500000000003</v>
      </c>
      <c r="J2627" s="6" t="str">
        <f>OBV!F2627</f>
        <v>NEUTRAL</v>
      </c>
      <c r="K2627" s="6" t="str">
        <f>OBV!G2627</f>
        <v>NEUTRAL</v>
      </c>
      <c r="L2627" s="6" t="str">
        <f>OBV!H2627</f>
        <v>NEUTRAL</v>
      </c>
    </row>
    <row r="2628" spans="1:12" ht="13.5" x14ac:dyDescent="0.25">
      <c r="A2628" s="3">
        <f>RSI!A2628</f>
        <v>0</v>
      </c>
      <c r="B2628" s="2">
        <f>RSI!B2628</f>
        <v>0</v>
      </c>
      <c r="C2628" s="2">
        <f>RSI!I2628</f>
        <v>8.6528518960973315</v>
      </c>
      <c r="D2628" s="2">
        <f>MACD!E2628</f>
        <v>-2.2221567258125417E-4</v>
      </c>
      <c r="E2628" s="2">
        <f>MACD!F2628</f>
        <v>-3.2673518019102679E-4</v>
      </c>
      <c r="F2628" s="2">
        <f>'Moving Avg'!D2628</f>
        <v>0</v>
      </c>
      <c r="G2628" s="2">
        <f>'Moving Avg'!F2628</f>
        <v>0</v>
      </c>
      <c r="H2628" s="2">
        <f>'Moving Avg'!G2628</f>
        <v>0</v>
      </c>
      <c r="I2628" s="2">
        <f>'Moving Avg'!H2628</f>
        <v>0.91885000000000039</v>
      </c>
      <c r="J2628" s="6" t="str">
        <f>OBV!F2628</f>
        <v>NEUTRAL</v>
      </c>
      <c r="K2628" s="6" t="str">
        <f>OBV!G2628</f>
        <v>NEUTRAL</v>
      </c>
      <c r="L2628" s="6" t="str">
        <f>OBV!H2628</f>
        <v>NEUTRAL</v>
      </c>
    </row>
    <row r="2629" spans="1:12" ht="13.5" x14ac:dyDescent="0.25">
      <c r="A2629" s="3">
        <f>RSI!A2629</f>
        <v>0</v>
      </c>
      <c r="B2629" s="2">
        <f>RSI!B2629</f>
        <v>0</v>
      </c>
      <c r="C2629" s="2">
        <f>RSI!I2629</f>
        <v>8.6528518960973315</v>
      </c>
      <c r="D2629" s="2">
        <f>MACD!E2629</f>
        <v>-2.0575716689927659E-4</v>
      </c>
      <c r="E2629" s="2">
        <f>MACD!F2629</f>
        <v>-3.0253957753267674E-4</v>
      </c>
      <c r="F2629" s="2">
        <f>'Moving Avg'!D2629</f>
        <v>0</v>
      </c>
      <c r="G2629" s="2">
        <f>'Moving Avg'!F2629</f>
        <v>0</v>
      </c>
      <c r="H2629" s="2">
        <f>'Moving Avg'!G2629</f>
        <v>0</v>
      </c>
      <c r="I2629" s="2">
        <f>'Moving Avg'!H2629</f>
        <v>0.90745000000000042</v>
      </c>
      <c r="J2629" s="6" t="str">
        <f>OBV!F2629</f>
        <v>NEUTRAL</v>
      </c>
      <c r="K2629" s="6" t="str">
        <f>OBV!G2629</f>
        <v>NEUTRAL</v>
      </c>
      <c r="L2629" s="6" t="str">
        <f>OBV!H2629</f>
        <v>NEUTRAL</v>
      </c>
    </row>
    <row r="2630" spans="1:12" ht="13.5" x14ac:dyDescent="0.25">
      <c r="A2630" s="3">
        <f>RSI!A2630</f>
        <v>0</v>
      </c>
      <c r="B2630" s="2">
        <f>RSI!B2630</f>
        <v>0</v>
      </c>
      <c r="C2630" s="2">
        <f>RSI!I2630</f>
        <v>8.6528518960973315</v>
      </c>
      <c r="D2630" s="2">
        <f>MACD!E2630</f>
        <v>-1.9051751524645341E-4</v>
      </c>
      <c r="E2630" s="2">
        <f>MACD!F2630</f>
        <v>-2.801351650754321E-4</v>
      </c>
      <c r="F2630" s="2">
        <f>'Moving Avg'!D2630</f>
        <v>0</v>
      </c>
      <c r="G2630" s="2">
        <f>'Moving Avg'!F2630</f>
        <v>0</v>
      </c>
      <c r="H2630" s="2">
        <f>'Moving Avg'!G2630</f>
        <v>0</v>
      </c>
      <c r="I2630" s="2">
        <f>'Moving Avg'!H2630</f>
        <v>0.89565000000000039</v>
      </c>
      <c r="J2630" s="6" t="str">
        <f>OBV!F2630</f>
        <v>NEUTRAL</v>
      </c>
      <c r="K2630" s="6" t="str">
        <f>OBV!G2630</f>
        <v>NEUTRAL</v>
      </c>
      <c r="L2630" s="6" t="str">
        <f>OBV!H2630</f>
        <v>NEUTRAL</v>
      </c>
    </row>
    <row r="2631" spans="1:12" ht="13.5" x14ac:dyDescent="0.25">
      <c r="A2631" s="3">
        <f>RSI!A2631</f>
        <v>0</v>
      </c>
      <c r="B2631" s="2">
        <f>RSI!B2631</f>
        <v>0</v>
      </c>
      <c r="C2631" s="2">
        <f>RSI!I2631</f>
        <v>8.6528518960973315</v>
      </c>
      <c r="D2631" s="2">
        <f>MACD!E2631</f>
        <v>-1.7640647745297136E-4</v>
      </c>
      <c r="E2631" s="2">
        <f>MACD!F2631</f>
        <v>-2.5938942755093997E-4</v>
      </c>
      <c r="F2631" s="2">
        <f>'Moving Avg'!D2631</f>
        <v>0</v>
      </c>
      <c r="G2631" s="2">
        <f>'Moving Avg'!F2631</f>
        <v>0</v>
      </c>
      <c r="H2631" s="2">
        <f>'Moving Avg'!G2631</f>
        <v>0</v>
      </c>
      <c r="I2631" s="2">
        <f>'Moving Avg'!H2631</f>
        <v>0.88430000000000053</v>
      </c>
      <c r="J2631" s="6" t="str">
        <f>OBV!F2631</f>
        <v>NEUTRAL</v>
      </c>
      <c r="K2631" s="6" t="str">
        <f>OBV!G2631</f>
        <v>NEUTRAL</v>
      </c>
      <c r="L2631" s="6" t="str">
        <f>OBV!H2631</f>
        <v>NEUTRAL</v>
      </c>
    </row>
    <row r="2632" spans="1:12" ht="13.5" x14ac:dyDescent="0.25">
      <c r="A2632" s="3">
        <f>RSI!A2632</f>
        <v>0</v>
      </c>
      <c r="B2632" s="2">
        <f>RSI!B2632</f>
        <v>0</v>
      </c>
      <c r="C2632" s="2">
        <f>RSI!I2632</f>
        <v>8.6528518960973315</v>
      </c>
      <c r="D2632" s="2">
        <f>MACD!E2632</f>
        <v>-1.6334049083468235E-4</v>
      </c>
      <c r="E2632" s="2">
        <f>MACD!F2632</f>
        <v>-2.4017964020768844E-4</v>
      </c>
      <c r="F2632" s="2">
        <f>'Moving Avg'!D2632</f>
        <v>0</v>
      </c>
      <c r="G2632" s="2">
        <f>'Moving Avg'!F2632</f>
        <v>0</v>
      </c>
      <c r="H2632" s="2">
        <f>'Moving Avg'!G2632</f>
        <v>0</v>
      </c>
      <c r="I2632" s="2">
        <f>'Moving Avg'!H2632</f>
        <v>0.87295000000000045</v>
      </c>
      <c r="J2632" s="6" t="str">
        <f>OBV!F2632</f>
        <v>NEUTRAL</v>
      </c>
      <c r="K2632" s="6" t="str">
        <f>OBV!G2632</f>
        <v>NEUTRAL</v>
      </c>
      <c r="L2632" s="6" t="str">
        <f>OBV!H2632</f>
        <v>NEUTRAL</v>
      </c>
    </row>
    <row r="2633" spans="1:12" ht="13.5" x14ac:dyDescent="0.25">
      <c r="A2633" s="3">
        <f>RSI!A2633</f>
        <v>0</v>
      </c>
      <c r="B2633" s="2">
        <f>RSI!B2633</f>
        <v>0</v>
      </c>
      <c r="C2633" s="2">
        <f>RSI!I2633</f>
        <v>8.6528518960973315</v>
      </c>
      <c r="D2633" s="2">
        <f>MACD!E2633</f>
        <v>-1.5124217663705213E-4</v>
      </c>
      <c r="E2633" s="2">
        <f>MACD!F2633</f>
        <v>-2.223921474935612E-4</v>
      </c>
      <c r="F2633" s="2">
        <f>'Moving Avg'!D2633</f>
        <v>0</v>
      </c>
      <c r="G2633" s="2">
        <f>'Moving Avg'!F2633</f>
        <v>0</v>
      </c>
      <c r="H2633" s="2">
        <f>'Moving Avg'!G2633</f>
        <v>0</v>
      </c>
      <c r="I2633" s="2">
        <f>'Moving Avg'!H2633</f>
        <v>0.86110000000000042</v>
      </c>
      <c r="J2633" s="6" t="str">
        <f>OBV!F2633</f>
        <v>NEUTRAL</v>
      </c>
      <c r="K2633" s="6" t="str">
        <f>OBV!G2633</f>
        <v>NEUTRAL</v>
      </c>
      <c r="L2633" s="6" t="str">
        <f>OBV!H2633</f>
        <v>NEUTRAL</v>
      </c>
    </row>
    <row r="2634" spans="1:12" ht="13.5" x14ac:dyDescent="0.25">
      <c r="A2634" s="3">
        <f>RSI!A2634</f>
        <v>0</v>
      </c>
      <c r="B2634" s="2">
        <f>RSI!B2634</f>
        <v>0</v>
      </c>
      <c r="C2634" s="2">
        <f>RSI!I2634</f>
        <v>8.6528518960973315</v>
      </c>
      <c r="D2634" s="2">
        <f>MACD!E2634</f>
        <v>-1.4003988287381416E-4</v>
      </c>
      <c r="E2634" s="2">
        <f>MACD!F2634</f>
        <v>-2.0592169456961181E-4</v>
      </c>
      <c r="F2634" s="2">
        <f>'Moving Avg'!D2634</f>
        <v>0</v>
      </c>
      <c r="G2634" s="2">
        <f>'Moving Avg'!F2634</f>
        <v>0</v>
      </c>
      <c r="H2634" s="2">
        <f>'Moving Avg'!G2634</f>
        <v>0</v>
      </c>
      <c r="I2634" s="2">
        <f>'Moving Avg'!H2634</f>
        <v>0.84910000000000041</v>
      </c>
      <c r="J2634" s="6" t="str">
        <f>OBV!F2634</f>
        <v>NEUTRAL</v>
      </c>
      <c r="K2634" s="6" t="str">
        <f>OBV!G2634</f>
        <v>NEUTRAL</v>
      </c>
      <c r="L2634" s="6" t="str">
        <f>OBV!H2634</f>
        <v>NEUTRAL</v>
      </c>
    </row>
    <row r="2635" spans="1:12" ht="13.5" x14ac:dyDescent="0.25">
      <c r="A2635" s="3">
        <f>RSI!A2635</f>
        <v>0</v>
      </c>
      <c r="B2635" s="2">
        <f>RSI!B2635</f>
        <v>0</v>
      </c>
      <c r="C2635" s="2">
        <f>RSI!I2635</f>
        <v>8.6528518960973315</v>
      </c>
      <c r="D2635" s="2">
        <f>MACD!E2635</f>
        <v>-1.2966726088980935E-4</v>
      </c>
      <c r="E2635" s="2">
        <f>MACD!F2635</f>
        <v>-1.9067080783365131E-4</v>
      </c>
      <c r="F2635" s="2">
        <f>'Moving Avg'!D2635</f>
        <v>0</v>
      </c>
      <c r="G2635" s="2">
        <f>'Moving Avg'!F2635</f>
        <v>0</v>
      </c>
      <c r="H2635" s="2">
        <f>'Moving Avg'!G2635</f>
        <v>0</v>
      </c>
      <c r="I2635" s="2">
        <f>'Moving Avg'!H2635</f>
        <v>0.83665000000000045</v>
      </c>
      <c r="J2635" s="6" t="str">
        <f>OBV!F2635</f>
        <v>NEUTRAL</v>
      </c>
      <c r="K2635" s="6" t="str">
        <f>OBV!G2635</f>
        <v>NEUTRAL</v>
      </c>
      <c r="L2635" s="6" t="str">
        <f>OBV!H2635</f>
        <v>NEUTRAL</v>
      </c>
    </row>
    <row r="2636" spans="1:12" ht="13.5" x14ac:dyDescent="0.25">
      <c r="A2636" s="3">
        <f>RSI!A2636</f>
        <v>0</v>
      </c>
      <c r="B2636" s="2">
        <f>RSI!B2636</f>
        <v>0</v>
      </c>
      <c r="C2636" s="2">
        <f>RSI!I2636</f>
        <v>8.6528518960973315</v>
      </c>
      <c r="D2636" s="2">
        <f>MACD!E2636</f>
        <v>-1.2006287317140319E-4</v>
      </c>
      <c r="E2636" s="2">
        <f>MACD!F2636</f>
        <v>-1.7654922090120167E-4</v>
      </c>
      <c r="F2636" s="2">
        <f>'Moving Avg'!D2636</f>
        <v>0</v>
      </c>
      <c r="G2636" s="2">
        <f>'Moving Avg'!F2636</f>
        <v>0</v>
      </c>
      <c r="H2636" s="2">
        <f>'Moving Avg'!G2636</f>
        <v>0</v>
      </c>
      <c r="I2636" s="2">
        <f>'Moving Avg'!H2636</f>
        <v>0.82420000000000049</v>
      </c>
      <c r="J2636" s="6" t="str">
        <f>OBV!F2636</f>
        <v>NEUTRAL</v>
      </c>
      <c r="K2636" s="6" t="str">
        <f>OBV!G2636</f>
        <v>NEUTRAL</v>
      </c>
      <c r="L2636" s="6" t="str">
        <f>OBV!H2636</f>
        <v>NEUTRAL</v>
      </c>
    </row>
    <row r="2637" spans="1:12" ht="13.5" x14ac:dyDescent="0.25">
      <c r="A2637" s="3">
        <f>RSI!A2637</f>
        <v>0</v>
      </c>
      <c r="B2637" s="2">
        <f>RSI!B2637</f>
        <v>0</v>
      </c>
      <c r="C2637" s="2">
        <f>RSI!I2637</f>
        <v>8.6528518960973315</v>
      </c>
      <c r="D2637" s="2">
        <f>MACD!E2637</f>
        <v>-1.1116983010802055E-4</v>
      </c>
      <c r="E2637" s="2">
        <f>MACD!F2637</f>
        <v>-1.6347334274256545E-4</v>
      </c>
      <c r="F2637" s="2">
        <f>'Moving Avg'!D2637</f>
        <v>0</v>
      </c>
      <c r="G2637" s="2">
        <f>'Moving Avg'!F2637</f>
        <v>0</v>
      </c>
      <c r="H2637" s="2">
        <f>'Moving Avg'!G2637</f>
        <v>0</v>
      </c>
      <c r="I2637" s="2">
        <f>'Moving Avg'!H2637</f>
        <v>0.81185000000000029</v>
      </c>
      <c r="J2637" s="6" t="str">
        <f>OBV!F2637</f>
        <v>NEUTRAL</v>
      </c>
      <c r="K2637" s="6" t="str">
        <f>OBV!G2637</f>
        <v>NEUTRAL</v>
      </c>
      <c r="L2637" s="6" t="str">
        <f>OBV!H2637</f>
        <v>NEUTRAL</v>
      </c>
    </row>
    <row r="2638" spans="1:12" ht="13.5" x14ac:dyDescent="0.25">
      <c r="A2638" s="3">
        <f>RSI!A2638</f>
        <v>0</v>
      </c>
      <c r="B2638" s="2">
        <f>RSI!B2638</f>
        <v>0</v>
      </c>
      <c r="C2638" s="2">
        <f>RSI!I2638</f>
        <v>8.6528518960973315</v>
      </c>
      <c r="D2638" s="2">
        <f>MACD!E2638</f>
        <v>-1.0293545357564929E-4</v>
      </c>
      <c r="E2638" s="2">
        <f>MACD!F2638</f>
        <v>-1.513657649091822E-4</v>
      </c>
      <c r="F2638" s="2">
        <f>'Moving Avg'!D2638</f>
        <v>0</v>
      </c>
      <c r="G2638" s="2">
        <f>'Moving Avg'!F2638</f>
        <v>0</v>
      </c>
      <c r="H2638" s="2">
        <f>'Moving Avg'!G2638</f>
        <v>0</v>
      </c>
      <c r="I2638" s="2">
        <f>'Moving Avg'!H2638</f>
        <v>0.79955000000000043</v>
      </c>
      <c r="J2638" s="6" t="str">
        <f>OBV!F2638</f>
        <v>NEUTRAL</v>
      </c>
      <c r="K2638" s="6" t="str">
        <f>OBV!G2638</f>
        <v>NEUTRAL</v>
      </c>
      <c r="L2638" s="6" t="str">
        <f>OBV!H2638</f>
        <v>NEUTRAL</v>
      </c>
    </row>
    <row r="2639" spans="1:12" ht="13.5" x14ac:dyDescent="0.25">
      <c r="A2639" s="3">
        <f>RSI!A2639</f>
        <v>0</v>
      </c>
      <c r="B2639" s="2">
        <f>RSI!B2639</f>
        <v>0</v>
      </c>
      <c r="C2639" s="2">
        <f>RSI!I2639</f>
        <v>8.6528518960973315</v>
      </c>
      <c r="D2639" s="2">
        <f>MACD!E2639</f>
        <v>-9.5310965368513421E-5</v>
      </c>
      <c r="E2639" s="2">
        <f>MACD!F2639</f>
        <v>-1.4015480500104843E-4</v>
      </c>
      <c r="F2639" s="2">
        <f>'Moving Avg'!D2639</f>
        <v>0</v>
      </c>
      <c r="G2639" s="2">
        <f>'Moving Avg'!F2639</f>
        <v>0</v>
      </c>
      <c r="H2639" s="2">
        <f>'Moving Avg'!G2639</f>
        <v>0</v>
      </c>
      <c r="I2639" s="2">
        <f>'Moving Avg'!H2639</f>
        <v>0.78715000000000035</v>
      </c>
      <c r="J2639" s="6" t="str">
        <f>OBV!F2639</f>
        <v>NEUTRAL</v>
      </c>
      <c r="K2639" s="6" t="str">
        <f>OBV!G2639</f>
        <v>NEUTRAL</v>
      </c>
      <c r="L2639" s="6" t="str">
        <f>OBV!H2639</f>
        <v>NEUTRAL</v>
      </c>
    </row>
    <row r="2640" spans="1:12" ht="13.5" x14ac:dyDescent="0.25">
      <c r="A2640" s="3">
        <f>RSI!A2640</f>
        <v>0</v>
      </c>
      <c r="B2640" s="2">
        <f>RSI!B2640</f>
        <v>0</v>
      </c>
      <c r="C2640" s="2">
        <f>RSI!I2640</f>
        <v>8.6528518960973315</v>
      </c>
      <c r="D2640" s="2">
        <f>MACD!E2640</f>
        <v>-8.8251198649321336E-5</v>
      </c>
      <c r="E2640" s="2">
        <f>MACD!F2640</f>
        <v>-1.2977408373070302E-4</v>
      </c>
      <c r="F2640" s="2">
        <f>'Moving Avg'!D2640</f>
        <v>0</v>
      </c>
      <c r="G2640" s="2">
        <f>'Moving Avg'!F2640</f>
        <v>0</v>
      </c>
      <c r="H2640" s="2">
        <f>'Moving Avg'!G2640</f>
        <v>0</v>
      </c>
      <c r="I2640" s="2">
        <f>'Moving Avg'!H2640</f>
        <v>0.77480000000000038</v>
      </c>
      <c r="J2640" s="6" t="str">
        <f>OBV!F2640</f>
        <v>NEUTRAL</v>
      </c>
      <c r="K2640" s="6" t="str">
        <f>OBV!G2640</f>
        <v>NEUTRAL</v>
      </c>
      <c r="L2640" s="6" t="str">
        <f>OBV!H2640</f>
        <v>NEUTRAL</v>
      </c>
    </row>
    <row r="2641" spans="1:12" ht="13.5" x14ac:dyDescent="0.25">
      <c r="A2641" s="3">
        <f>RSI!A2641</f>
        <v>0</v>
      </c>
      <c r="B2641" s="2">
        <f>RSI!B2641</f>
        <v>0</v>
      </c>
      <c r="C2641" s="2">
        <f>RSI!I2641</f>
        <v>8.6528518960973315</v>
      </c>
      <c r="D2641" s="2">
        <f>MACD!E2641</f>
        <v>-8.1714330722326733E-5</v>
      </c>
      <c r="E2641" s="2">
        <f>MACD!F2641</f>
        <v>-1.2016213312902776E-4</v>
      </c>
      <c r="F2641" s="2">
        <f>'Moving Avg'!D2641</f>
        <v>0</v>
      </c>
      <c r="G2641" s="2">
        <f>'Moving Avg'!F2641</f>
        <v>0</v>
      </c>
      <c r="H2641" s="2">
        <f>'Moving Avg'!G2641</f>
        <v>0</v>
      </c>
      <c r="I2641" s="2">
        <f>'Moving Avg'!H2641</f>
        <v>0.76255000000000051</v>
      </c>
      <c r="J2641" s="6" t="str">
        <f>OBV!F2641</f>
        <v>NEUTRAL</v>
      </c>
      <c r="K2641" s="6" t="str">
        <f>OBV!G2641</f>
        <v>NEUTRAL</v>
      </c>
      <c r="L2641" s="6" t="str">
        <f>OBV!H2641</f>
        <v>NEUTRAL</v>
      </c>
    </row>
    <row r="2642" spans="1:12" ht="13.5" x14ac:dyDescent="0.25">
      <c r="A2642" s="3">
        <f>RSI!A2642</f>
        <v>0</v>
      </c>
      <c r="B2642" s="2">
        <f>RSI!B2642</f>
        <v>0</v>
      </c>
      <c r="C2642" s="2">
        <f>RSI!I2642</f>
        <v>8.6528518960973315</v>
      </c>
      <c r="D2642" s="2">
        <f>MACD!E2642</f>
        <v>-7.5661635557617839E-5</v>
      </c>
      <c r="E2642" s="2">
        <f>MACD!F2642</f>
        <v>-1.1126203361474579E-4</v>
      </c>
      <c r="F2642" s="2">
        <f>'Moving Avg'!D2642</f>
        <v>0</v>
      </c>
      <c r="G2642" s="2">
        <f>'Moving Avg'!F2642</f>
        <v>0</v>
      </c>
      <c r="H2642" s="2">
        <f>'Moving Avg'!G2642</f>
        <v>0</v>
      </c>
      <c r="I2642" s="2">
        <f>'Moving Avg'!H2642</f>
        <v>0.75085000000000035</v>
      </c>
      <c r="J2642" s="6" t="str">
        <f>OBV!F2642</f>
        <v>NEUTRAL</v>
      </c>
      <c r="K2642" s="6" t="str">
        <f>OBV!G2642</f>
        <v>NEUTRAL</v>
      </c>
      <c r="L2642" s="6" t="str">
        <f>OBV!H2642</f>
        <v>NEUTRAL</v>
      </c>
    </row>
    <row r="2643" spans="1:12" ht="13.5" x14ac:dyDescent="0.25">
      <c r="A2643" s="3">
        <f>RSI!A2643</f>
        <v>0</v>
      </c>
      <c r="B2643" s="2">
        <f>RSI!B2643</f>
        <v>0</v>
      </c>
      <c r="C2643" s="2">
        <f>RSI!I2643</f>
        <v>8.6528518960973315</v>
      </c>
      <c r="D2643" s="2">
        <f>MACD!E2643</f>
        <v>-7.0057254610251973E-5</v>
      </c>
      <c r="E2643" s="2">
        <f>MACD!F2643</f>
        <v>-1.0302107781384704E-4</v>
      </c>
      <c r="F2643" s="2">
        <f>'Moving Avg'!D2643</f>
        <v>0</v>
      </c>
      <c r="G2643" s="2">
        <f>'Moving Avg'!F2643</f>
        <v>0</v>
      </c>
      <c r="H2643" s="2">
        <f>'Moving Avg'!G2643</f>
        <v>0</v>
      </c>
      <c r="I2643" s="2">
        <f>'Moving Avg'!H2643</f>
        <v>0.73965000000000047</v>
      </c>
      <c r="J2643" s="6" t="str">
        <f>OBV!F2643</f>
        <v>NEUTRAL</v>
      </c>
      <c r="K2643" s="6" t="str">
        <f>OBV!G2643</f>
        <v>NEUTRAL</v>
      </c>
      <c r="L2643" s="6" t="str">
        <f>OBV!H2643</f>
        <v>NEUTRAL</v>
      </c>
    </row>
    <row r="2644" spans="1:12" ht="13.5" x14ac:dyDescent="0.25">
      <c r="A2644" s="3">
        <f>RSI!A2644</f>
        <v>0</v>
      </c>
      <c r="B2644" s="2">
        <f>RSI!B2644</f>
        <v>0</v>
      </c>
      <c r="C2644" s="2">
        <f>RSI!I2644</f>
        <v>8.6528518960973315</v>
      </c>
      <c r="D2644" s="2">
        <f>MACD!E2644</f>
        <v>-6.4867984584706043E-5</v>
      </c>
      <c r="E2644" s="2">
        <f>MACD!F2644</f>
        <v>-9.5390459168018853E-5</v>
      </c>
      <c r="F2644" s="2">
        <f>'Moving Avg'!D2644</f>
        <v>0</v>
      </c>
      <c r="G2644" s="2">
        <f>'Moving Avg'!F2644</f>
        <v>0</v>
      </c>
      <c r="H2644" s="2">
        <f>'Moving Avg'!G2644</f>
        <v>0</v>
      </c>
      <c r="I2644" s="2">
        <f>'Moving Avg'!H2644</f>
        <v>0.72845000000000037</v>
      </c>
      <c r="J2644" s="6" t="str">
        <f>OBV!F2644</f>
        <v>NEUTRAL</v>
      </c>
      <c r="K2644" s="6" t="str">
        <f>OBV!G2644</f>
        <v>NEUTRAL</v>
      </c>
      <c r="L2644" s="6" t="str">
        <f>OBV!H2644</f>
        <v>NEUTRAL</v>
      </c>
    </row>
    <row r="2645" spans="1:12" ht="13.5" x14ac:dyDescent="0.25">
      <c r="A2645" s="3">
        <f>RSI!A2645</f>
        <v>0</v>
      </c>
      <c r="B2645" s="2">
        <f>RSI!B2645</f>
        <v>0</v>
      </c>
      <c r="C2645" s="2">
        <f>RSI!I2645</f>
        <v>8.6528518960973315</v>
      </c>
      <c r="D2645" s="2">
        <f>MACD!E2645</f>
        <v>-6.0063080894210442E-5</v>
      </c>
      <c r="E2645" s="2">
        <f>MACD!F2645</f>
        <v>-8.8324983513257181E-5</v>
      </c>
      <c r="F2645" s="2">
        <f>'Moving Avg'!D2645</f>
        <v>0</v>
      </c>
      <c r="G2645" s="2">
        <f>'Moving Avg'!F2645</f>
        <v>0</v>
      </c>
      <c r="H2645" s="2">
        <f>'Moving Avg'!G2645</f>
        <v>0</v>
      </c>
      <c r="I2645" s="2">
        <f>'Moving Avg'!H2645</f>
        <v>0.71685000000000032</v>
      </c>
      <c r="J2645" s="6" t="str">
        <f>OBV!F2645</f>
        <v>NEUTRAL</v>
      </c>
      <c r="K2645" s="6" t="str">
        <f>OBV!G2645</f>
        <v>NEUTRAL</v>
      </c>
      <c r="L2645" s="6" t="str">
        <f>OBV!H2645</f>
        <v>NEUTRAL</v>
      </c>
    </row>
    <row r="2646" spans="1:12" ht="13.5" x14ac:dyDescent="0.25">
      <c r="A2646" s="3">
        <f>RSI!A2646</f>
        <v>0</v>
      </c>
      <c r="B2646" s="2">
        <f>RSI!B2646</f>
        <v>0</v>
      </c>
      <c r="C2646" s="2">
        <f>RSI!I2646</f>
        <v>8.6528518960973315</v>
      </c>
      <c r="D2646" s="2">
        <f>MACD!E2646</f>
        <v>-5.5614075656423746E-5</v>
      </c>
      <c r="E2646" s="2">
        <f>MACD!F2646</f>
        <v>-8.1782801941890495E-5</v>
      </c>
      <c r="F2646" s="2">
        <f>'Moving Avg'!D2646</f>
        <v>0</v>
      </c>
      <c r="G2646" s="2">
        <f>'Moving Avg'!F2646</f>
        <v>0</v>
      </c>
      <c r="H2646" s="2">
        <f>'Moving Avg'!G2646</f>
        <v>0</v>
      </c>
      <c r="I2646" s="2">
        <f>'Moving Avg'!H2646</f>
        <v>0.70575000000000032</v>
      </c>
      <c r="J2646" s="6" t="str">
        <f>OBV!F2646</f>
        <v>NEUTRAL</v>
      </c>
      <c r="K2646" s="6" t="str">
        <f>OBV!G2646</f>
        <v>NEUTRAL</v>
      </c>
      <c r="L2646" s="6" t="str">
        <f>OBV!H2646</f>
        <v>NEUTRAL</v>
      </c>
    </row>
    <row r="2647" spans="1:12" ht="13.5" x14ac:dyDescent="0.25">
      <c r="A2647" s="3">
        <f>RSI!A2647</f>
        <v>0</v>
      </c>
      <c r="B2647" s="2">
        <f>RSI!B2647</f>
        <v>0</v>
      </c>
      <c r="C2647" s="2">
        <f>RSI!I2647</f>
        <v>8.6528518960973315</v>
      </c>
      <c r="D2647" s="2">
        <f>MACD!E2647</f>
        <v>-5.1494609152101711E-5</v>
      </c>
      <c r="E2647" s="2">
        <f>MACD!F2647</f>
        <v>-7.572516338393275E-5</v>
      </c>
      <c r="F2647" s="2">
        <f>'Moving Avg'!D2647</f>
        <v>0</v>
      </c>
      <c r="G2647" s="2">
        <f>'Moving Avg'!F2647</f>
        <v>0</v>
      </c>
      <c r="H2647" s="2">
        <f>'Moving Avg'!G2647</f>
        <v>0</v>
      </c>
      <c r="I2647" s="2">
        <f>'Moving Avg'!H2647</f>
        <v>0.69465000000000043</v>
      </c>
      <c r="J2647" s="6" t="str">
        <f>OBV!F2647</f>
        <v>NEUTRAL</v>
      </c>
      <c r="K2647" s="6" t="str">
        <f>OBV!G2647</f>
        <v>NEUTRAL</v>
      </c>
      <c r="L2647" s="6" t="str">
        <f>OBV!H2647</f>
        <v>NEUTRAL</v>
      </c>
    </row>
    <row r="2648" spans="1:12" ht="13.5" x14ac:dyDescent="0.25">
      <c r="A2648" s="3">
        <f>RSI!A2648</f>
        <v>0</v>
      </c>
      <c r="B2648" s="2">
        <f>RSI!B2648</f>
        <v>0</v>
      </c>
      <c r="C2648" s="2">
        <f>RSI!I2648</f>
        <v>8.6528518960973315</v>
      </c>
      <c r="D2648" s="2">
        <f>MACD!E2648</f>
        <v>-4.7680273752395241E-5</v>
      </c>
      <c r="E2648" s="2">
        <f>MACD!F2648</f>
        <v>-7.0116185457625254E-5</v>
      </c>
      <c r="F2648" s="2">
        <f>'Moving Avg'!D2648</f>
        <v>0</v>
      </c>
      <c r="G2648" s="2">
        <f>'Moving Avg'!F2648</f>
        <v>0</v>
      </c>
      <c r="H2648" s="2">
        <f>'Moving Avg'!G2648</f>
        <v>0</v>
      </c>
      <c r="I2648" s="2">
        <f>'Moving Avg'!H2648</f>
        <v>0.68355000000000044</v>
      </c>
      <c r="J2648" s="6" t="str">
        <f>OBV!F2648</f>
        <v>NEUTRAL</v>
      </c>
      <c r="K2648" s="6" t="str">
        <f>OBV!G2648</f>
        <v>NEUTRAL</v>
      </c>
      <c r="L2648" s="6" t="str">
        <f>OBV!H2648</f>
        <v>NEUTRAL</v>
      </c>
    </row>
    <row r="2649" spans="1:12" ht="13.5" x14ac:dyDescent="0.25">
      <c r="A2649" s="3">
        <f>RSI!A2649</f>
        <v>0</v>
      </c>
      <c r="B2649" s="2">
        <f>RSI!B2649</f>
        <v>0</v>
      </c>
      <c r="C2649" s="2">
        <f>RSI!I2649</f>
        <v>8.6528518960973315</v>
      </c>
      <c r="D2649" s="2">
        <f>MACD!E2649</f>
        <v>-4.4148469393623571E-5</v>
      </c>
      <c r="E2649" s="2">
        <f>MACD!F2649</f>
        <v>-6.4922642244824921E-5</v>
      </c>
      <c r="F2649" s="2">
        <f>'Moving Avg'!D2649</f>
        <v>0</v>
      </c>
      <c r="G2649" s="2">
        <f>'Moving Avg'!F2649</f>
        <v>0</v>
      </c>
      <c r="H2649" s="2">
        <f>'Moving Avg'!G2649</f>
        <v>0</v>
      </c>
      <c r="I2649" s="2">
        <f>'Moving Avg'!H2649</f>
        <v>0.67255000000000043</v>
      </c>
      <c r="J2649" s="6" t="str">
        <f>OBV!F2649</f>
        <v>NEUTRAL</v>
      </c>
      <c r="K2649" s="6" t="str">
        <f>OBV!G2649</f>
        <v>NEUTRAL</v>
      </c>
      <c r="L2649" s="6" t="str">
        <f>OBV!H2649</f>
        <v>NEUTRAL</v>
      </c>
    </row>
    <row r="2650" spans="1:12" ht="13.5" x14ac:dyDescent="0.25">
      <c r="A2650" s="3">
        <f>RSI!A2650</f>
        <v>0</v>
      </c>
      <c r="B2650" s="2">
        <f>RSI!B2650</f>
        <v>0</v>
      </c>
      <c r="C2650" s="2">
        <f>RSI!I2650</f>
        <v>8.6528518960973315</v>
      </c>
      <c r="D2650" s="2">
        <f>MACD!E2650</f>
        <v>-4.087826974622555E-5</v>
      </c>
      <c r="E2650" s="2">
        <f>MACD!F2650</f>
        <v>-6.0113767745105051E-5</v>
      </c>
      <c r="F2650" s="2">
        <f>'Moving Avg'!D2650</f>
        <v>0</v>
      </c>
      <c r="G2650" s="2">
        <f>'Moving Avg'!F2650</f>
        <v>0</v>
      </c>
      <c r="H2650" s="2">
        <f>'Moving Avg'!G2650</f>
        <v>0</v>
      </c>
      <c r="I2650" s="2">
        <f>'Moving Avg'!H2650</f>
        <v>0.66200000000000048</v>
      </c>
      <c r="J2650" s="6" t="str">
        <f>OBV!F2650</f>
        <v>NEUTRAL</v>
      </c>
      <c r="K2650" s="6" t="str">
        <f>OBV!G2650</f>
        <v>NEUTRAL</v>
      </c>
      <c r="L2650" s="6" t="str">
        <f>OBV!H2650</f>
        <v>NEUTRAL</v>
      </c>
    </row>
    <row r="2651" spans="1:12" ht="13.5" x14ac:dyDescent="0.25">
      <c r="A2651" s="3">
        <f>RSI!A2651</f>
        <v>0</v>
      </c>
      <c r="B2651" s="2">
        <f>RSI!B2651</f>
        <v>0</v>
      </c>
      <c r="C2651" s="2">
        <f>RSI!I2651</f>
        <v>8.6528518960973315</v>
      </c>
      <c r="D2651" s="2">
        <f>MACD!E2651</f>
        <v>-3.7850298287480943E-5</v>
      </c>
      <c r="E2651" s="2">
        <f>MACD!F2651</f>
        <v>-5.5661073853580235E-5</v>
      </c>
      <c r="F2651" s="2">
        <f>'Moving Avg'!D2651</f>
        <v>0</v>
      </c>
      <c r="G2651" s="2">
        <f>'Moving Avg'!F2651</f>
        <v>0</v>
      </c>
      <c r="H2651" s="2">
        <f>'Moving Avg'!G2651</f>
        <v>0</v>
      </c>
      <c r="I2651" s="2">
        <f>'Moving Avg'!H2651</f>
        <v>0.65100000000000036</v>
      </c>
      <c r="J2651" s="6" t="str">
        <f>OBV!F2651</f>
        <v>NEUTRAL</v>
      </c>
      <c r="K2651" s="6" t="str">
        <f>OBV!G2651</f>
        <v>NEUTRAL</v>
      </c>
      <c r="L2651" s="6" t="str">
        <f>OBV!H2651</f>
        <v>NEUTRAL</v>
      </c>
    </row>
    <row r="2652" spans="1:12" ht="13.5" x14ac:dyDescent="0.25">
      <c r="A2652" s="3">
        <f>RSI!A2652</f>
        <v>0</v>
      </c>
      <c r="B2652" s="2">
        <f>RSI!B2652</f>
        <v>0</v>
      </c>
      <c r="C2652" s="2">
        <f>RSI!I2652</f>
        <v>8.6528518960973315</v>
      </c>
      <c r="D2652" s="2">
        <f>MACD!E2652</f>
        <v>-3.5046613545872131E-5</v>
      </c>
      <c r="E2652" s="2">
        <f>MACD!F2652</f>
        <v>-5.1538181792038617E-5</v>
      </c>
      <c r="F2652" s="2">
        <f>'Moving Avg'!D2652</f>
        <v>0</v>
      </c>
      <c r="G2652" s="2">
        <f>'Moving Avg'!F2652</f>
        <v>0</v>
      </c>
      <c r="H2652" s="2">
        <f>'Moving Avg'!G2652</f>
        <v>0</v>
      </c>
      <c r="I2652" s="2">
        <f>'Moving Avg'!H2652</f>
        <v>0.63955000000000028</v>
      </c>
      <c r="J2652" s="6" t="str">
        <f>OBV!F2652</f>
        <v>NEUTRAL</v>
      </c>
      <c r="K2652" s="6" t="str">
        <f>OBV!G2652</f>
        <v>NEUTRAL</v>
      </c>
      <c r="L2652" s="6" t="str">
        <f>OBV!H2652</f>
        <v>NEUTRAL</v>
      </c>
    </row>
    <row r="2653" spans="1:12" ht="13.5" x14ac:dyDescent="0.25">
      <c r="A2653" s="3">
        <f>RSI!A2653</f>
        <v>0</v>
      </c>
      <c r="B2653" s="2">
        <f>RSI!B2653</f>
        <v>0</v>
      </c>
      <c r="C2653" s="2">
        <f>RSI!I2653</f>
        <v>8.6528518960973315</v>
      </c>
      <c r="D2653" s="2">
        <f>MACD!E2653</f>
        <v>-3.2450602838960706E-5</v>
      </c>
      <c r="E2653" s="2">
        <f>MACD!F2653</f>
        <v>-4.7720666001423035E-5</v>
      </c>
      <c r="F2653" s="2">
        <f>'Moving Avg'!D2653</f>
        <v>0</v>
      </c>
      <c r="G2653" s="2">
        <f>'Moving Avg'!F2653</f>
        <v>0</v>
      </c>
      <c r="H2653" s="2">
        <f>'Moving Avg'!G2653</f>
        <v>0</v>
      </c>
      <c r="I2653" s="2">
        <f>'Moving Avg'!H2653</f>
        <v>0.62810000000000032</v>
      </c>
      <c r="J2653" s="6" t="str">
        <f>OBV!F2653</f>
        <v>NEUTRAL</v>
      </c>
      <c r="K2653" s="6" t="str">
        <f>OBV!G2653</f>
        <v>NEUTRAL</v>
      </c>
      <c r="L2653" s="6" t="str">
        <f>OBV!H2653</f>
        <v>NEUTRAL</v>
      </c>
    </row>
    <row r="2654" spans="1:12" ht="13.5" x14ac:dyDescent="0.25">
      <c r="A2654" s="3">
        <f>RSI!A2654</f>
        <v>0</v>
      </c>
      <c r="B2654" s="2">
        <f>RSI!B2654</f>
        <v>0</v>
      </c>
      <c r="C2654" s="2">
        <f>RSI!I2654</f>
        <v>8.6528518960973315</v>
      </c>
      <c r="D2654" s="2">
        <f>MACD!E2654</f>
        <v>-3.0046883876691517E-5</v>
      </c>
      <c r="E2654" s="2">
        <f>MACD!F2654</f>
        <v>-4.418590957647673E-5</v>
      </c>
      <c r="F2654" s="2">
        <f>'Moving Avg'!D2654</f>
        <v>0</v>
      </c>
      <c r="G2654" s="2">
        <f>'Moving Avg'!F2654</f>
        <v>0</v>
      </c>
      <c r="H2654" s="2">
        <f>'Moving Avg'!G2654</f>
        <v>0</v>
      </c>
      <c r="I2654" s="2">
        <f>'Moving Avg'!H2654</f>
        <v>0.61665000000000025</v>
      </c>
      <c r="J2654" s="6" t="str">
        <f>OBV!F2654</f>
        <v>NEUTRAL</v>
      </c>
      <c r="K2654" s="6" t="str">
        <f>OBV!G2654</f>
        <v>NEUTRAL</v>
      </c>
      <c r="L2654" s="6" t="str">
        <f>OBV!H2654</f>
        <v>NEUTRAL</v>
      </c>
    </row>
    <row r="2655" spans="1:12" ht="13.5" x14ac:dyDescent="0.25">
      <c r="A2655" s="3">
        <f>RSI!A2655</f>
        <v>0</v>
      </c>
      <c r="B2655" s="2">
        <f>RSI!B2655</f>
        <v>0</v>
      </c>
      <c r="C2655" s="2">
        <f>RSI!I2655</f>
        <v>8.6528518960973315</v>
      </c>
      <c r="D2655" s="2">
        <f>MACD!E2655</f>
        <v>-2.7821213648398662E-5</v>
      </c>
      <c r="E2655" s="2">
        <f>MACD!F2655</f>
        <v>-4.0912970390861121E-5</v>
      </c>
      <c r="F2655" s="2">
        <f>'Moving Avg'!D2655</f>
        <v>0</v>
      </c>
      <c r="G2655" s="2">
        <f>'Moving Avg'!F2655</f>
        <v>0</v>
      </c>
      <c r="H2655" s="2">
        <f>'Moving Avg'!G2655</f>
        <v>0</v>
      </c>
      <c r="I2655" s="2">
        <f>'Moving Avg'!H2655</f>
        <v>0.60525000000000029</v>
      </c>
      <c r="J2655" s="6" t="str">
        <f>OBV!F2655</f>
        <v>NEUTRAL</v>
      </c>
      <c r="K2655" s="6" t="str">
        <f>OBV!G2655</f>
        <v>NEUTRAL</v>
      </c>
      <c r="L2655" s="6" t="str">
        <f>OBV!H2655</f>
        <v>NEUTRAL</v>
      </c>
    </row>
    <row r="2656" spans="1:12" ht="13.5" x14ac:dyDescent="0.25">
      <c r="A2656" s="3">
        <f>RSI!A2656</f>
        <v>0</v>
      </c>
      <c r="B2656" s="2">
        <f>RSI!B2656</f>
        <v>0</v>
      </c>
      <c r="C2656" s="2">
        <f>RSI!I2656</f>
        <v>8.6528518960973315</v>
      </c>
      <c r="D2656" s="2">
        <f>MACD!E2656</f>
        <v>-2.5760404054740171E-5</v>
      </c>
      <c r="E2656" s="2">
        <f>MACD!F2656</f>
        <v>-3.7882457123636931E-5</v>
      </c>
      <c r="F2656" s="2">
        <f>'Moving Avg'!D2656</f>
        <v>0</v>
      </c>
      <c r="G2656" s="2">
        <f>'Moving Avg'!F2656</f>
        <v>0</v>
      </c>
      <c r="H2656" s="2">
        <f>'Moving Avg'!G2656</f>
        <v>0</v>
      </c>
      <c r="I2656" s="2">
        <f>'Moving Avg'!H2656</f>
        <v>0.5939500000000002</v>
      </c>
      <c r="J2656" s="6" t="str">
        <f>OBV!F2656</f>
        <v>NEUTRAL</v>
      </c>
      <c r="K2656" s="6" t="str">
        <f>OBV!G2656</f>
        <v>NEUTRAL</v>
      </c>
      <c r="L2656" s="6" t="str">
        <f>OBV!H2656</f>
        <v>NEUTRAL</v>
      </c>
    </row>
    <row r="2657" spans="1:12" ht="13.5" x14ac:dyDescent="0.25">
      <c r="A2657" s="3">
        <f>RSI!A2657</f>
        <v>0</v>
      </c>
      <c r="B2657" s="2">
        <f>RSI!B2657</f>
        <v>0</v>
      </c>
      <c r="C2657" s="2">
        <f>RSI!I2657</f>
        <v>8.6528518960973315</v>
      </c>
      <c r="D2657" s="2">
        <f>MACD!E2657</f>
        <v>-2.3852243785580496E-5</v>
      </c>
      <c r="E2657" s="2">
        <f>MACD!F2657</f>
        <v>-3.5076414456025646E-5</v>
      </c>
      <c r="F2657" s="2">
        <f>'Moving Avg'!D2657</f>
        <v>0</v>
      </c>
      <c r="G2657" s="2">
        <f>'Moving Avg'!F2657</f>
        <v>0</v>
      </c>
      <c r="H2657" s="2">
        <f>'Moving Avg'!G2657</f>
        <v>0</v>
      </c>
      <c r="I2657" s="2">
        <f>'Moving Avg'!H2657</f>
        <v>0.58285000000000009</v>
      </c>
      <c r="J2657" s="6" t="str">
        <f>OBV!F2657</f>
        <v>NEUTRAL</v>
      </c>
      <c r="K2657" s="6" t="str">
        <f>OBV!G2657</f>
        <v>NEUTRAL</v>
      </c>
      <c r="L2657" s="6" t="str">
        <f>OBV!H2657</f>
        <v>NEUTRAL</v>
      </c>
    </row>
    <row r="2658" spans="1:12" ht="13.5" x14ac:dyDescent="0.25">
      <c r="A2658" s="3">
        <f>RSI!A2658</f>
        <v>0</v>
      </c>
      <c r="B2658" s="2">
        <f>RSI!B2658</f>
        <v>0</v>
      </c>
      <c r="C2658" s="2">
        <f>RSI!I2658</f>
        <v>8.6528518960973315</v>
      </c>
      <c r="D2658" s="2">
        <f>MACD!E2658</f>
        <v>-2.2085425981702342E-5</v>
      </c>
      <c r="E2658" s="2">
        <f>MACD!F2658</f>
        <v>-3.2478216761160985E-5</v>
      </c>
      <c r="F2658" s="2">
        <f>'Moving Avg'!D2658</f>
        <v>0</v>
      </c>
      <c r="G2658" s="2">
        <f>'Moving Avg'!F2658</f>
        <v>0</v>
      </c>
      <c r="H2658" s="2">
        <f>'Moving Avg'!G2658</f>
        <v>0</v>
      </c>
      <c r="I2658" s="2">
        <f>'Moving Avg'!H2658</f>
        <v>0.57175000000000009</v>
      </c>
      <c r="J2658" s="6" t="str">
        <f>OBV!F2658</f>
        <v>NEUTRAL</v>
      </c>
      <c r="K2658" s="6" t="str">
        <f>OBV!G2658</f>
        <v>NEUTRAL</v>
      </c>
      <c r="L2658" s="6" t="str">
        <f>OBV!H2658</f>
        <v>NEUTRAL</v>
      </c>
    </row>
    <row r="2659" spans="1:12" ht="13.5" x14ac:dyDescent="0.25">
      <c r="A2659" s="3">
        <f>RSI!A2659</f>
        <v>0</v>
      </c>
      <c r="B2659" s="2">
        <f>RSI!B2659</f>
        <v>0</v>
      </c>
      <c r="C2659" s="2">
        <f>RSI!I2659</f>
        <v>8.6528518960973315</v>
      </c>
      <c r="D2659" s="2">
        <f>MACD!E2659</f>
        <v>-2.0449481252376695E-5</v>
      </c>
      <c r="E2659" s="2">
        <f>MACD!F2659</f>
        <v>-3.0072469659404127E-5</v>
      </c>
      <c r="F2659" s="2">
        <f>'Moving Avg'!D2659</f>
        <v>0</v>
      </c>
      <c r="G2659" s="2">
        <f>'Moving Avg'!F2659</f>
        <v>0</v>
      </c>
      <c r="H2659" s="2">
        <f>'Moving Avg'!G2659</f>
        <v>0</v>
      </c>
      <c r="I2659" s="2">
        <f>'Moving Avg'!H2659</f>
        <v>0.56065000000000009</v>
      </c>
      <c r="J2659" s="6" t="str">
        <f>OBV!F2659</f>
        <v>NEUTRAL</v>
      </c>
      <c r="K2659" s="6" t="str">
        <f>OBV!G2659</f>
        <v>NEUTRAL</v>
      </c>
      <c r="L2659" s="6" t="str">
        <f>OBV!H2659</f>
        <v>NEUTRAL</v>
      </c>
    </row>
    <row r="2660" spans="1:12" ht="13.5" x14ac:dyDescent="0.25">
      <c r="A2660" s="3">
        <f>RSI!A2660</f>
        <v>0</v>
      </c>
      <c r="B2660" s="2">
        <f>RSI!B2660</f>
        <v>0</v>
      </c>
      <c r="C2660" s="2">
        <f>RSI!I2660</f>
        <v>8.6528518960973315</v>
      </c>
      <c r="D2660" s="2">
        <f>MACD!E2660</f>
        <v>-1.8934715652450602E-5</v>
      </c>
      <c r="E2660" s="2">
        <f>MACD!F2660</f>
        <v>-2.7844918858013426E-5</v>
      </c>
      <c r="F2660" s="2">
        <f>'Moving Avg'!D2660</f>
        <v>0</v>
      </c>
      <c r="G2660" s="2">
        <f>'Moving Avg'!F2660</f>
        <v>0</v>
      </c>
      <c r="H2660" s="2">
        <f>'Moving Avg'!G2660</f>
        <v>0</v>
      </c>
      <c r="I2660" s="2">
        <f>'Moving Avg'!H2660</f>
        <v>0.54955000000000009</v>
      </c>
      <c r="J2660" s="6" t="str">
        <f>OBV!F2660</f>
        <v>NEUTRAL</v>
      </c>
      <c r="K2660" s="6" t="str">
        <f>OBV!G2660</f>
        <v>NEUTRAL</v>
      </c>
      <c r="L2660" s="6" t="str">
        <f>OBV!H2660</f>
        <v>NEUTRAL</v>
      </c>
    </row>
    <row r="2661" spans="1:12" ht="13.5" x14ac:dyDescent="0.25">
      <c r="A2661" s="3">
        <f>RSI!A2661</f>
        <v>0</v>
      </c>
      <c r="B2661" s="2">
        <f>RSI!B2661</f>
        <v>0</v>
      </c>
      <c r="C2661" s="2">
        <f>RSI!I2661</f>
        <v>8.6528518960973315</v>
      </c>
      <c r="D2661" s="2">
        <f>MACD!E2661</f>
        <v>-1.7532153251910776E-5</v>
      </c>
      <c r="E2661" s="2">
        <f>MACD!F2661</f>
        <v>-2.5782365736792897E-5</v>
      </c>
      <c r="F2661" s="2">
        <f>'Moving Avg'!D2661</f>
        <v>0</v>
      </c>
      <c r="G2661" s="2">
        <f>'Moving Avg'!F2661</f>
        <v>0</v>
      </c>
      <c r="H2661" s="2">
        <f>'Moving Avg'!G2661</f>
        <v>0</v>
      </c>
      <c r="I2661" s="2">
        <f>'Moving Avg'!H2661</f>
        <v>0.5384500000000001</v>
      </c>
      <c r="J2661" s="6" t="str">
        <f>OBV!F2661</f>
        <v>NEUTRAL</v>
      </c>
      <c r="K2661" s="6" t="str">
        <f>OBV!G2661</f>
        <v>NEUTRAL</v>
      </c>
      <c r="L2661" s="6" t="str">
        <f>OBV!H2661</f>
        <v>NEUTRAL</v>
      </c>
    </row>
    <row r="2662" spans="1:12" ht="13.5" x14ac:dyDescent="0.25">
      <c r="A2662" s="3">
        <f>RSI!A2662</f>
        <v>0</v>
      </c>
      <c r="B2662" s="2">
        <f>RSI!B2662</f>
        <v>0</v>
      </c>
      <c r="C2662" s="2">
        <f>RSI!I2662</f>
        <v>8.6528518960973315</v>
      </c>
      <c r="D2662" s="2">
        <f>MACD!E2662</f>
        <v>-1.623348295801877E-5</v>
      </c>
      <c r="E2662" s="2">
        <f>MACD!F2662</f>
        <v>-2.3872589181038072E-5</v>
      </c>
      <c r="F2662" s="2">
        <f>'Moving Avg'!D2662</f>
        <v>0</v>
      </c>
      <c r="G2662" s="2">
        <f>'Moving Avg'!F2662</f>
        <v>0</v>
      </c>
      <c r="H2662" s="2">
        <f>'Moving Avg'!G2662</f>
        <v>0</v>
      </c>
      <c r="I2662" s="2">
        <f>'Moving Avg'!H2662</f>
        <v>0.52695000000000003</v>
      </c>
      <c r="J2662" s="6" t="str">
        <f>OBV!F2662</f>
        <v>NEUTRAL</v>
      </c>
      <c r="K2662" s="6" t="str">
        <f>OBV!G2662</f>
        <v>NEUTRAL</v>
      </c>
      <c r="L2662" s="6" t="str">
        <f>OBV!H2662</f>
        <v>NEUTRAL</v>
      </c>
    </row>
    <row r="2663" spans="1:12" ht="13.5" x14ac:dyDescent="0.25">
      <c r="A2663" s="3">
        <f>RSI!A2663</f>
        <v>0</v>
      </c>
      <c r="B2663" s="2">
        <f>RSI!B2663</f>
        <v>0</v>
      </c>
      <c r="C2663" s="2">
        <f>RSI!I2663</f>
        <v>8.6528518960973315</v>
      </c>
      <c r="D2663" s="2">
        <f>MACD!E2663</f>
        <v>-1.5031009275248462E-5</v>
      </c>
      <c r="E2663" s="2">
        <f>MACD!F2663</f>
        <v>-2.2104273199880152E-5</v>
      </c>
      <c r="F2663" s="2">
        <f>'Moving Avg'!D2663</f>
        <v>0</v>
      </c>
      <c r="G2663" s="2">
        <f>'Moving Avg'!F2663</f>
        <v>0</v>
      </c>
      <c r="H2663" s="2">
        <f>'Moving Avg'!G2663</f>
        <v>0</v>
      </c>
      <c r="I2663" s="2">
        <f>'Moving Avg'!H2663</f>
        <v>0.51544999999999996</v>
      </c>
      <c r="J2663" s="6" t="str">
        <f>OBV!F2663</f>
        <v>NEUTRAL</v>
      </c>
      <c r="K2663" s="6" t="str">
        <f>OBV!G2663</f>
        <v>NEUTRAL</v>
      </c>
      <c r="L2663" s="6" t="str">
        <f>OBV!H2663</f>
        <v>NEUTRAL</v>
      </c>
    </row>
    <row r="2664" spans="1:12" ht="13.5" x14ac:dyDescent="0.25">
      <c r="A2664" s="3">
        <f>RSI!A2664</f>
        <v>0</v>
      </c>
      <c r="B2664" s="2">
        <f>RSI!B2664</f>
        <v>0</v>
      </c>
      <c r="C2664" s="2">
        <f>RSI!I2664</f>
        <v>8.6528518960973315</v>
      </c>
      <c r="D2664" s="2">
        <f>MACD!E2664</f>
        <v>-1.3917606711536702E-5</v>
      </c>
      <c r="E2664" s="2">
        <f>MACD!F2664</f>
        <v>-2.0466939902211464E-5</v>
      </c>
      <c r="F2664" s="2">
        <f>'Moving Avg'!D2664</f>
        <v>0</v>
      </c>
      <c r="G2664" s="2">
        <f>'Moving Avg'!F2664</f>
        <v>0</v>
      </c>
      <c r="H2664" s="2">
        <f>'Moving Avg'!G2664</f>
        <v>0</v>
      </c>
      <c r="I2664" s="2">
        <f>'Moving Avg'!H2664</f>
        <v>0.50379999999999991</v>
      </c>
      <c r="J2664" s="6" t="str">
        <f>OBV!F2664</f>
        <v>NEUTRAL</v>
      </c>
      <c r="K2664" s="6" t="str">
        <f>OBV!G2664</f>
        <v>NEUTRAL</v>
      </c>
      <c r="L2664" s="6" t="str">
        <f>OBV!H2664</f>
        <v>NEUTRAL</v>
      </c>
    </row>
    <row r="2665" spans="1:12" ht="13.5" x14ac:dyDescent="0.25">
      <c r="A2665" s="3">
        <f>RSI!A2665</f>
        <v>0</v>
      </c>
      <c r="B2665" s="2">
        <f>RSI!B2665</f>
        <v>0</v>
      </c>
      <c r="C2665" s="2">
        <f>RSI!I2665</f>
        <v>8.6528518960973315</v>
      </c>
      <c r="D2665" s="2">
        <f>MACD!E2665</f>
        <v>-1.2886677560918806E-5</v>
      </c>
      <c r="E2665" s="2">
        <f>MACD!F2665</f>
        <v>-1.8950887433952936E-5</v>
      </c>
      <c r="F2665" s="2">
        <f>'Moving Avg'!D2665</f>
        <v>0</v>
      </c>
      <c r="G2665" s="2">
        <f>'Moving Avg'!F2665</f>
        <v>0</v>
      </c>
      <c r="H2665" s="2">
        <f>'Moving Avg'!G2665</f>
        <v>0</v>
      </c>
      <c r="I2665" s="2">
        <f>'Moving Avg'!H2665</f>
        <v>0.49209999999999998</v>
      </c>
      <c r="J2665" s="6" t="str">
        <f>OBV!F2665</f>
        <v>NEUTRAL</v>
      </c>
      <c r="K2665" s="6" t="str">
        <f>OBV!G2665</f>
        <v>NEUTRAL</v>
      </c>
      <c r="L2665" s="6" t="str">
        <f>OBV!H2665</f>
        <v>NEUTRAL</v>
      </c>
    </row>
    <row r="2666" spans="1:12" ht="13.5" x14ac:dyDescent="0.25">
      <c r="A2666" s="3">
        <f>RSI!A2666</f>
        <v>0</v>
      </c>
      <c r="B2666" s="2">
        <f>RSI!B2666</f>
        <v>0</v>
      </c>
      <c r="C2666" s="2">
        <f>RSI!I2666</f>
        <v>8.6528518960973315</v>
      </c>
      <c r="D2666" s="2">
        <f>MACD!E2666</f>
        <v>-1.1932112812589472E-5</v>
      </c>
      <c r="E2666" s="2">
        <f>MACD!F2666</f>
        <v>-1.7547132509680244E-5</v>
      </c>
      <c r="F2666" s="2">
        <f>'Moving Avg'!D2666</f>
        <v>0</v>
      </c>
      <c r="G2666" s="2">
        <f>'Moving Avg'!F2666</f>
        <v>0</v>
      </c>
      <c r="H2666" s="2">
        <f>'Moving Avg'!G2666</f>
        <v>0</v>
      </c>
      <c r="I2666" s="2">
        <f>'Moving Avg'!H2666</f>
        <v>0.48045000000000004</v>
      </c>
      <c r="J2666" s="6" t="str">
        <f>OBV!F2666</f>
        <v>NEUTRAL</v>
      </c>
      <c r="K2666" s="6" t="str">
        <f>OBV!G2666</f>
        <v>NEUTRAL</v>
      </c>
      <c r="L2666" s="6" t="str">
        <f>OBV!H2666</f>
        <v>NEUTRAL</v>
      </c>
    </row>
    <row r="2667" spans="1:12" ht="13.5" x14ac:dyDescent="0.25">
      <c r="A2667" s="3">
        <f>RSI!A2667</f>
        <v>0</v>
      </c>
      <c r="B2667" s="2">
        <f>RSI!B2667</f>
        <v>0</v>
      </c>
      <c r="C2667" s="2">
        <f>RSI!I2667</f>
        <v>8.6528518960973315</v>
      </c>
      <c r="D2667" s="2">
        <f>MACD!E2667</f>
        <v>-1.1048255954923019E-5</v>
      </c>
      <c r="E2667" s="2">
        <f>MACD!F2667</f>
        <v>-1.6247357198728799E-5</v>
      </c>
      <c r="F2667" s="2">
        <f>'Moving Avg'!D2667</f>
        <v>0</v>
      </c>
      <c r="G2667" s="2">
        <f>'Moving Avg'!F2667</f>
        <v>0</v>
      </c>
      <c r="H2667" s="2">
        <f>'Moving Avg'!G2667</f>
        <v>0</v>
      </c>
      <c r="I2667" s="2">
        <f>'Moving Avg'!H2667</f>
        <v>0.46844999999999998</v>
      </c>
      <c r="J2667" s="6" t="str">
        <f>OBV!F2667</f>
        <v>NEUTRAL</v>
      </c>
      <c r="K2667" s="6" t="str">
        <f>OBV!G2667</f>
        <v>NEUTRAL</v>
      </c>
      <c r="L2667" s="6" t="str">
        <f>OBV!H2667</f>
        <v>NEUTRAL</v>
      </c>
    </row>
    <row r="2668" spans="1:12" ht="13.5" x14ac:dyDescent="0.25">
      <c r="A2668" s="3">
        <f>RSI!A2668</f>
        <v>0</v>
      </c>
      <c r="B2668" s="2">
        <f>RSI!B2668</f>
        <v>0</v>
      </c>
      <c r="C2668" s="2">
        <f>RSI!I2668</f>
        <v>8.6528518960973315</v>
      </c>
      <c r="D2668" s="2">
        <f>MACD!E2668</f>
        <v>-1.0229869460113998E-5</v>
      </c>
      <c r="E2668" s="2">
        <f>MACD!F2668</f>
        <v>-1.5043859651005838E-5</v>
      </c>
      <c r="F2668" s="2">
        <f>'Moving Avg'!D2668</f>
        <v>0</v>
      </c>
      <c r="G2668" s="2">
        <f>'Moving Avg'!F2668</f>
        <v>0</v>
      </c>
      <c r="H2668" s="2">
        <f>'Moving Avg'!G2668</f>
        <v>0</v>
      </c>
      <c r="I2668" s="2">
        <f>'Moving Avg'!H2668</f>
        <v>0.45649999999999996</v>
      </c>
      <c r="J2668" s="6" t="str">
        <f>OBV!F2668</f>
        <v>NEUTRAL</v>
      </c>
      <c r="K2668" s="6" t="str">
        <f>OBV!G2668</f>
        <v>NEUTRAL</v>
      </c>
      <c r="L2668" s="6" t="str">
        <f>OBV!H2668</f>
        <v>NEUTRAL</v>
      </c>
    </row>
    <row r="2669" spans="1:12" ht="13.5" x14ac:dyDescent="0.25">
      <c r="A2669" s="3">
        <f>RSI!A2669</f>
        <v>0</v>
      </c>
      <c r="B2669" s="2">
        <f>RSI!B2669</f>
        <v>0</v>
      </c>
      <c r="C2669" s="2">
        <f>RSI!I2669</f>
        <v>8.6528518960973315</v>
      </c>
      <c r="D2669" s="2">
        <f>MACD!E2669</f>
        <v>-9.4721037509603327E-6</v>
      </c>
      <c r="E2669" s="2">
        <f>MACD!F2669</f>
        <v>-1.3929508470996737E-5</v>
      </c>
      <c r="F2669" s="2">
        <f>'Moving Avg'!D2669</f>
        <v>0</v>
      </c>
      <c r="G2669" s="2">
        <f>'Moving Avg'!F2669</f>
        <v>0</v>
      </c>
      <c r="H2669" s="2">
        <f>'Moving Avg'!G2669</f>
        <v>0</v>
      </c>
      <c r="I2669" s="2">
        <f>'Moving Avg'!H2669</f>
        <v>0.44439999999999996</v>
      </c>
      <c r="J2669" s="6" t="str">
        <f>OBV!F2669</f>
        <v>NEUTRAL</v>
      </c>
      <c r="K2669" s="6" t="str">
        <f>OBV!G2669</f>
        <v>NEUTRAL</v>
      </c>
      <c r="L2669" s="6" t="str">
        <f>OBV!H2669</f>
        <v>NEUTRAL</v>
      </c>
    </row>
    <row r="2670" spans="1:12" ht="13.5" x14ac:dyDescent="0.25">
      <c r="A2670" s="3">
        <f>RSI!A2670</f>
        <v>0</v>
      </c>
      <c r="B2670" s="2">
        <f>RSI!B2670</f>
        <v>0</v>
      </c>
      <c r="C2670" s="2">
        <f>RSI!I2670</f>
        <v>8.6528518960973315</v>
      </c>
      <c r="D2670" s="2">
        <f>MACD!E2670</f>
        <v>-8.7704684659999355E-6</v>
      </c>
      <c r="E2670" s="2">
        <f>MACD!F2670</f>
        <v>-1.2897700469997378E-5</v>
      </c>
      <c r="F2670" s="2">
        <f>'Moving Avg'!D2670</f>
        <v>0</v>
      </c>
      <c r="G2670" s="2">
        <f>'Moving Avg'!F2670</f>
        <v>0</v>
      </c>
      <c r="H2670" s="2">
        <f>'Moving Avg'!G2670</f>
        <v>0</v>
      </c>
      <c r="I2670" s="2">
        <f>'Moving Avg'!H2670</f>
        <v>0.43235000000000001</v>
      </c>
      <c r="J2670" s="6" t="str">
        <f>OBV!F2670</f>
        <v>NEUTRAL</v>
      </c>
      <c r="K2670" s="6" t="str">
        <f>OBV!G2670</f>
        <v>NEUTRAL</v>
      </c>
      <c r="L2670" s="6" t="str">
        <f>OBV!H2670</f>
        <v>NEUTRAL</v>
      </c>
    </row>
    <row r="2671" spans="1:12" ht="13.5" x14ac:dyDescent="0.25">
      <c r="A2671" s="3">
        <f>RSI!A2671</f>
        <v>0</v>
      </c>
      <c r="B2671" s="2">
        <f>RSI!B2671</f>
        <v>0</v>
      </c>
      <c r="C2671" s="2">
        <f>RSI!I2671</f>
        <v>8.6528518960973315</v>
      </c>
      <c r="D2671" s="2">
        <f>MACD!E2671</f>
        <v>-8.120805852814439E-6</v>
      </c>
      <c r="E2671" s="2">
        <f>MACD!F2671</f>
        <v>-1.1942321546560791E-5</v>
      </c>
      <c r="F2671" s="2">
        <f>'Moving Avg'!D2671</f>
        <v>0</v>
      </c>
      <c r="G2671" s="2">
        <f>'Moving Avg'!F2671</f>
        <v>0</v>
      </c>
      <c r="H2671" s="2">
        <f>'Moving Avg'!G2671</f>
        <v>0</v>
      </c>
      <c r="I2671" s="2">
        <f>'Moving Avg'!H2671</f>
        <v>0.42080000000000001</v>
      </c>
      <c r="J2671" s="6" t="str">
        <f>OBV!F2671</f>
        <v>NEUTRAL</v>
      </c>
      <c r="K2671" s="6" t="str">
        <f>OBV!G2671</f>
        <v>NEUTRAL</v>
      </c>
      <c r="L2671" s="6" t="str">
        <f>OBV!H2671</f>
        <v>NEUTRAL</v>
      </c>
    </row>
    <row r="2672" spans="1:12" ht="13.5" x14ac:dyDescent="0.25">
      <c r="A2672" s="3">
        <f>RSI!A2672</f>
        <v>0</v>
      </c>
      <c r="B2672" s="2">
        <f>RSI!B2672</f>
        <v>0</v>
      </c>
      <c r="C2672" s="2">
        <f>RSI!I2672</f>
        <v>8.6528518960973457</v>
      </c>
      <c r="D2672" s="2">
        <f>MACD!E2672</f>
        <v>-7.5192661319105386E-6</v>
      </c>
      <c r="E2672" s="2">
        <f>MACD!F2672</f>
        <v>-1.1057710463630741E-5</v>
      </c>
      <c r="F2672" s="2">
        <f>'Moving Avg'!D2672</f>
        <v>0</v>
      </c>
      <c r="G2672" s="2">
        <f>'Moving Avg'!F2672</f>
        <v>0</v>
      </c>
      <c r="H2672" s="2">
        <f>'Moving Avg'!G2672</f>
        <v>0</v>
      </c>
      <c r="I2672" s="2">
        <f>'Moving Avg'!H2672</f>
        <v>0.40925000000000006</v>
      </c>
      <c r="J2672" s="6" t="str">
        <f>OBV!F2672</f>
        <v>NEUTRAL</v>
      </c>
      <c r="K2672" s="6" t="str">
        <f>OBV!G2672</f>
        <v>NEUTRAL</v>
      </c>
      <c r="L2672" s="6" t="str">
        <f>OBV!H2672</f>
        <v>NEUTRAL</v>
      </c>
    </row>
    <row r="2673" spans="1:12" ht="13.5" x14ac:dyDescent="0.25">
      <c r="A2673" s="3">
        <f>RSI!A2673</f>
        <v>0</v>
      </c>
      <c r="B2673" s="2">
        <f>RSI!B2673</f>
        <v>0</v>
      </c>
      <c r="C2673" s="2">
        <f>RSI!I2673</f>
        <v>8.6528518960973457</v>
      </c>
      <c r="D2673" s="2">
        <f>MACD!E2673</f>
        <v>-6.962284685254655E-6</v>
      </c>
      <c r="E2673" s="2">
        <f>MACD!F2673</f>
        <v>-1.0238625307955524E-5</v>
      </c>
      <c r="F2673" s="2">
        <f>'Moving Avg'!D2673</f>
        <v>0</v>
      </c>
      <c r="G2673" s="2">
        <f>'Moving Avg'!F2673</f>
        <v>0</v>
      </c>
      <c r="H2673" s="2">
        <f>'Moving Avg'!G2673</f>
        <v>0</v>
      </c>
      <c r="I2673" s="2">
        <f>'Moving Avg'!H2673</f>
        <v>0.39730000000000004</v>
      </c>
      <c r="J2673" s="6" t="str">
        <f>OBV!F2673</f>
        <v>NEUTRAL</v>
      </c>
      <c r="K2673" s="6" t="str">
        <f>OBV!G2673</f>
        <v>NEUTRAL</v>
      </c>
      <c r="L2673" s="6" t="str">
        <f>OBV!H2673</f>
        <v>NEUTRAL</v>
      </c>
    </row>
    <row r="2674" spans="1:12" ht="13.5" x14ac:dyDescent="0.25">
      <c r="A2674" s="3">
        <f>RSI!A2674</f>
        <v>0</v>
      </c>
      <c r="B2674" s="2">
        <f>RSI!B2674</f>
        <v>0</v>
      </c>
      <c r="C2674" s="2">
        <f>RSI!I2674</f>
        <v>8.6528518960973315</v>
      </c>
      <c r="D2674" s="2">
        <f>MACD!E2674</f>
        <v>-6.4465609343390243E-6</v>
      </c>
      <c r="E2674" s="2">
        <f>MACD!F2674</f>
        <v>-9.4802124332322251E-6</v>
      </c>
      <c r="F2674" s="2">
        <f>'Moving Avg'!D2674</f>
        <v>0</v>
      </c>
      <c r="G2674" s="2">
        <f>'Moving Avg'!F2674</f>
        <v>0</v>
      </c>
      <c r="H2674" s="2">
        <f>'Moving Avg'!G2674</f>
        <v>0</v>
      </c>
      <c r="I2674" s="2">
        <f>'Moving Avg'!H2674</f>
        <v>0.38555</v>
      </c>
      <c r="J2674" s="6" t="str">
        <f>OBV!F2674</f>
        <v>NEUTRAL</v>
      </c>
      <c r="K2674" s="6" t="str">
        <f>OBV!G2674</f>
        <v>NEUTRAL</v>
      </c>
      <c r="L2674" s="6" t="str">
        <f>OBV!H2674</f>
        <v>NEUTRAL</v>
      </c>
    </row>
    <row r="2675" spans="1:12" ht="13.5" x14ac:dyDescent="0.25">
      <c r="A2675" s="3">
        <f>RSI!A2675</f>
        <v>0</v>
      </c>
      <c r="B2675" s="2">
        <f>RSI!B2675</f>
        <v>0</v>
      </c>
      <c r="C2675" s="2">
        <f>RSI!I2675</f>
        <v>8.6528518960973315</v>
      </c>
      <c r="D2675" s="2">
        <f>MACD!E2675</f>
        <v>-5.9690387826605216E-6</v>
      </c>
      <c r="E2675" s="2">
        <f>MACD!F2675</f>
        <v>-8.7779777031178856E-6</v>
      </c>
      <c r="F2675" s="2">
        <f>'Moving Avg'!D2675</f>
        <v>0</v>
      </c>
      <c r="G2675" s="2">
        <f>'Moving Avg'!F2675</f>
        <v>0</v>
      </c>
      <c r="H2675" s="2">
        <f>'Moving Avg'!G2675</f>
        <v>0</v>
      </c>
      <c r="I2675" s="2">
        <f>'Moving Avg'!H2675</f>
        <v>0.37379999999999997</v>
      </c>
      <c r="J2675" s="6" t="str">
        <f>OBV!F2675</f>
        <v>NEUTRAL</v>
      </c>
      <c r="K2675" s="6" t="str">
        <f>OBV!G2675</f>
        <v>NEUTRAL</v>
      </c>
      <c r="L2675" s="6" t="str">
        <f>OBV!H2675</f>
        <v>NEUTRAL</v>
      </c>
    </row>
    <row r="2676" spans="1:12" ht="13.5" x14ac:dyDescent="0.25">
      <c r="A2676" s="3">
        <f>RSI!A2676</f>
        <v>0</v>
      </c>
      <c r="B2676" s="2">
        <f>RSI!B2676</f>
        <v>0</v>
      </c>
      <c r="C2676" s="2">
        <f>RSI!I2676</f>
        <v>8.6528518960973315</v>
      </c>
      <c r="D2676" s="2">
        <f>MACD!E2676</f>
        <v>-5.5268885067567308E-6</v>
      </c>
      <c r="E2676" s="2">
        <f>MACD!F2676</f>
        <v>-8.1277598638456549E-6</v>
      </c>
      <c r="F2676" s="2">
        <f>'Moving Avg'!D2676</f>
        <v>0</v>
      </c>
      <c r="G2676" s="2">
        <f>'Moving Avg'!F2676</f>
        <v>0</v>
      </c>
      <c r="H2676" s="2">
        <f>'Moving Avg'!G2676</f>
        <v>0</v>
      </c>
      <c r="I2676" s="2">
        <f>'Moving Avg'!H2676</f>
        <v>0.36210000000000003</v>
      </c>
      <c r="J2676" s="6" t="str">
        <f>OBV!F2676</f>
        <v>NEUTRAL</v>
      </c>
      <c r="K2676" s="6" t="str">
        <f>OBV!G2676</f>
        <v>NEUTRAL</v>
      </c>
      <c r="L2676" s="6" t="str">
        <f>OBV!H2676</f>
        <v>NEUTRAL</v>
      </c>
    </row>
    <row r="2677" spans="1:12" ht="13.5" x14ac:dyDescent="0.25">
      <c r="A2677" s="3">
        <f>RSI!A2677</f>
        <v>0</v>
      </c>
      <c r="B2677" s="2">
        <f>RSI!B2677</f>
        <v>0</v>
      </c>
      <c r="C2677" s="2">
        <f>RSI!I2677</f>
        <v>8.6528518960973315</v>
      </c>
      <c r="D2677" s="2">
        <f>MACD!E2677</f>
        <v>-5.1174899885214913E-6</v>
      </c>
      <c r="E2677" s="2">
        <f>MACD!F2677</f>
        <v>-7.5257058887808229E-6</v>
      </c>
      <c r="F2677" s="2">
        <f>'Moving Avg'!D2677</f>
        <v>0</v>
      </c>
      <c r="G2677" s="2">
        <f>'Moving Avg'!F2677</f>
        <v>0</v>
      </c>
      <c r="H2677" s="2">
        <f>'Moving Avg'!G2677</f>
        <v>0</v>
      </c>
      <c r="I2677" s="2">
        <f>'Moving Avg'!H2677</f>
        <v>0.35045000000000004</v>
      </c>
      <c r="J2677" s="6" t="str">
        <f>OBV!F2677</f>
        <v>NEUTRAL</v>
      </c>
      <c r="K2677" s="6" t="str">
        <f>OBV!G2677</f>
        <v>NEUTRAL</v>
      </c>
      <c r="L2677" s="6" t="str">
        <f>OBV!H2677</f>
        <v>NEUTRAL</v>
      </c>
    </row>
    <row r="2678" spans="1:12" ht="13.5" x14ac:dyDescent="0.25">
      <c r="A2678" s="3">
        <f>RSI!A2678</f>
        <v>0</v>
      </c>
      <c r="B2678" s="2">
        <f>RSI!B2678</f>
        <v>0</v>
      </c>
      <c r="C2678" s="2">
        <f>RSI!I2678</f>
        <v>8.6528518960973315</v>
      </c>
      <c r="D2678" s="2">
        <f>MACD!E2678</f>
        <v>-4.7384171894651471E-6</v>
      </c>
      <c r="E2678" s="2">
        <f>MACD!F2678</f>
        <v>-6.9682481489176884E-6</v>
      </c>
      <c r="F2678" s="2">
        <f>'Moving Avg'!D2678</f>
        <v>0</v>
      </c>
      <c r="G2678" s="2">
        <f>'Moving Avg'!F2678</f>
        <v>0</v>
      </c>
      <c r="H2678" s="2">
        <f>'Moving Avg'!G2678</f>
        <v>0</v>
      </c>
      <c r="I2678" s="2">
        <f>'Moving Avg'!H2678</f>
        <v>0.33829999999999999</v>
      </c>
      <c r="J2678" s="6" t="str">
        <f>OBV!F2678</f>
        <v>NEUTRAL</v>
      </c>
      <c r="K2678" s="6" t="str">
        <f>OBV!G2678</f>
        <v>NEUTRAL</v>
      </c>
      <c r="L2678" s="6" t="str">
        <f>OBV!H2678</f>
        <v>NEUTRAL</v>
      </c>
    </row>
    <row r="2679" spans="1:12" ht="13.5" x14ac:dyDescent="0.25">
      <c r="A2679" s="3">
        <f>RSI!A2679</f>
        <v>0</v>
      </c>
      <c r="B2679" s="2">
        <f>RSI!B2679</f>
        <v>0</v>
      </c>
      <c r="C2679" s="2">
        <f>RSI!I2679</f>
        <v>8.6528518960973315</v>
      </c>
      <c r="D2679" s="2">
        <f>MACD!E2679</f>
        <v>-4.3874237749399175E-6</v>
      </c>
      <c r="E2679" s="2">
        <f>MACD!F2679</f>
        <v>-6.4520832741221342E-6</v>
      </c>
      <c r="F2679" s="2">
        <f>'Moving Avg'!D2679</f>
        <v>0</v>
      </c>
      <c r="G2679" s="2">
        <f>'Moving Avg'!F2679</f>
        <v>0</v>
      </c>
      <c r="H2679" s="2">
        <f>'Moving Avg'!G2679</f>
        <v>0</v>
      </c>
      <c r="I2679" s="2">
        <f>'Moving Avg'!H2679</f>
        <v>0.32665</v>
      </c>
      <c r="J2679" s="6" t="str">
        <f>OBV!F2679</f>
        <v>NEUTRAL</v>
      </c>
      <c r="K2679" s="6" t="str">
        <f>OBV!G2679</f>
        <v>NEUTRAL</v>
      </c>
      <c r="L2679" s="6" t="str">
        <f>OBV!H2679</f>
        <v>NEUTRAL</v>
      </c>
    </row>
    <row r="2680" spans="1:12" ht="13.5" x14ac:dyDescent="0.25">
      <c r="A2680" s="3">
        <f>RSI!A2680</f>
        <v>0</v>
      </c>
      <c r="B2680" s="2">
        <f>RSI!B2680</f>
        <v>0</v>
      </c>
      <c r="C2680" s="2">
        <f>RSI!I2680</f>
        <v>8.6528518960973315</v>
      </c>
      <c r="D2680" s="2">
        <f>MACD!E2680</f>
        <v>-4.0624298031615775E-6</v>
      </c>
      <c r="E2680" s="2">
        <f>MACD!F2680</f>
        <v>-5.9741525799300231E-6</v>
      </c>
      <c r="F2680" s="2">
        <f>'Moving Avg'!D2680</f>
        <v>0</v>
      </c>
      <c r="G2680" s="2">
        <f>'Moving Avg'!F2680</f>
        <v>0</v>
      </c>
      <c r="H2680" s="2">
        <f>'Moving Avg'!G2680</f>
        <v>0</v>
      </c>
      <c r="I2680" s="2">
        <f>'Moving Avg'!H2680</f>
        <v>0.31514999999999993</v>
      </c>
      <c r="J2680" s="6" t="str">
        <f>OBV!F2680</f>
        <v>NEUTRAL</v>
      </c>
      <c r="K2680" s="6" t="str">
        <f>OBV!G2680</f>
        <v>NEUTRAL</v>
      </c>
      <c r="L2680" s="6" t="str">
        <f>OBV!H2680</f>
        <v>NEUTRAL</v>
      </c>
    </row>
    <row r="2681" spans="1:12" ht="13.5" x14ac:dyDescent="0.25">
      <c r="A2681" s="3">
        <f>RSI!A2681</f>
        <v>0</v>
      </c>
      <c r="B2681" s="2">
        <f>RSI!B2681</f>
        <v>0</v>
      </c>
      <c r="C2681" s="2">
        <f>RSI!I2681</f>
        <v>8.6528518960973315</v>
      </c>
      <c r="D2681" s="2">
        <f>MACD!E2681</f>
        <v>-3.7615094001653092E-6</v>
      </c>
      <c r="E2681" s="2">
        <f>MACD!F2681</f>
        <v>-5.5316239439770803E-6</v>
      </c>
      <c r="F2681" s="2">
        <f>'Moving Avg'!D2681</f>
        <v>0</v>
      </c>
      <c r="G2681" s="2">
        <f>'Moving Avg'!F2681</f>
        <v>0</v>
      </c>
      <c r="H2681" s="2">
        <f>'Moving Avg'!G2681</f>
        <v>0</v>
      </c>
      <c r="I2681" s="2">
        <f>'Moving Avg'!H2681</f>
        <v>0.30369999999999997</v>
      </c>
      <c r="J2681" s="6" t="str">
        <f>OBV!F2681</f>
        <v>NEUTRAL</v>
      </c>
      <c r="K2681" s="6" t="str">
        <f>OBV!G2681</f>
        <v>NEUTRAL</v>
      </c>
      <c r="L2681" s="6" t="str">
        <f>OBV!H2681</f>
        <v>NEUTRAL</v>
      </c>
    </row>
    <row r="2682" spans="1:12" ht="13.5" x14ac:dyDescent="0.25">
      <c r="A2682" s="3">
        <f>RSI!A2682</f>
        <v>0</v>
      </c>
      <c r="B2682" s="2">
        <f>RSI!B2682</f>
        <v>0</v>
      </c>
      <c r="C2682" s="2">
        <f>RSI!I2682</f>
        <v>8.6528518960973315</v>
      </c>
      <c r="D2682" s="2">
        <f>MACD!E2682</f>
        <v>-3.482879347673472E-6</v>
      </c>
      <c r="E2682" s="2">
        <f>MACD!F2682</f>
        <v>-5.1218750247163587E-6</v>
      </c>
      <c r="F2682" s="2">
        <f>'Moving Avg'!D2682</f>
        <v>0</v>
      </c>
      <c r="G2682" s="2">
        <f>'Moving Avg'!F2682</f>
        <v>0</v>
      </c>
      <c r="H2682" s="2">
        <f>'Moving Avg'!G2682</f>
        <v>0</v>
      </c>
      <c r="I2682" s="2">
        <f>'Moving Avg'!H2682</f>
        <v>0.29224999999999995</v>
      </c>
      <c r="J2682" s="6" t="str">
        <f>OBV!F2682</f>
        <v>NEUTRAL</v>
      </c>
      <c r="K2682" s="6" t="str">
        <f>OBV!G2682</f>
        <v>NEUTRAL</v>
      </c>
      <c r="L2682" s="6" t="str">
        <f>OBV!H2682</f>
        <v>NEUTRAL</v>
      </c>
    </row>
    <row r="2683" spans="1:12" ht="13.5" x14ac:dyDescent="0.25">
      <c r="A2683" s="3">
        <f>RSI!A2683</f>
        <v>0</v>
      </c>
      <c r="B2683" s="2">
        <f>RSI!B2683</f>
        <v>0</v>
      </c>
      <c r="C2683" s="2">
        <f>RSI!I2683</f>
        <v>8.6528518960973315</v>
      </c>
      <c r="D2683" s="2">
        <f>MACD!E2683</f>
        <v>-3.2248885162605114E-6</v>
      </c>
      <c r="E2683" s="2">
        <f>MACD!F2683</f>
        <v>-4.7424777230251896E-6</v>
      </c>
      <c r="F2683" s="2">
        <f>'Moving Avg'!D2683</f>
        <v>0</v>
      </c>
      <c r="G2683" s="2">
        <f>'Moving Avg'!F2683</f>
        <v>0</v>
      </c>
      <c r="H2683" s="2">
        <f>'Moving Avg'!G2683</f>
        <v>0</v>
      </c>
      <c r="I2683" s="2">
        <f>'Moving Avg'!H2683</f>
        <v>0.28079999999999999</v>
      </c>
      <c r="J2683" s="6" t="str">
        <f>OBV!F2683</f>
        <v>NEUTRAL</v>
      </c>
      <c r="K2683" s="6" t="str">
        <f>OBV!G2683</f>
        <v>NEUTRAL</v>
      </c>
      <c r="L2683" s="6" t="str">
        <f>OBV!H2683</f>
        <v>NEUTRAL</v>
      </c>
    </row>
    <row r="2684" spans="1:12" ht="13.5" x14ac:dyDescent="0.25">
      <c r="A2684" s="3">
        <f>RSI!A2684</f>
        <v>0</v>
      </c>
      <c r="B2684" s="2">
        <f>RSI!B2684</f>
        <v>0</v>
      </c>
      <c r="C2684" s="2">
        <f>RSI!I2684</f>
        <v>8.6528518960973315</v>
      </c>
      <c r="D2684" s="2">
        <f>MACD!E2684</f>
        <v>-2.9860080812075022E-6</v>
      </c>
      <c r="E2684" s="2">
        <f>MACD!F2684</f>
        <v>-4.391183794661652E-6</v>
      </c>
      <c r="F2684" s="2">
        <f>'Moving Avg'!D2684</f>
        <v>0</v>
      </c>
      <c r="G2684" s="2">
        <f>'Moving Avg'!F2684</f>
        <v>0</v>
      </c>
      <c r="H2684" s="2">
        <f>'Moving Avg'!G2684</f>
        <v>0</v>
      </c>
      <c r="I2684" s="2">
        <f>'Moving Avg'!H2684</f>
        <v>0.26934999999999998</v>
      </c>
      <c r="J2684" s="6" t="str">
        <f>OBV!F2684</f>
        <v>NEUTRAL</v>
      </c>
      <c r="K2684" s="6" t="str">
        <f>OBV!G2684</f>
        <v>NEUTRAL</v>
      </c>
      <c r="L2684" s="6" t="str">
        <f>OBV!H2684</f>
        <v>NEUTRAL</v>
      </c>
    </row>
    <row r="2685" spans="1:12" ht="13.5" x14ac:dyDescent="0.25">
      <c r="A2685" s="3">
        <f>RSI!A2685</f>
        <v>0</v>
      </c>
      <c r="B2685" s="2">
        <f>RSI!B2685</f>
        <v>0</v>
      </c>
      <c r="C2685" s="2">
        <f>RSI!I2685</f>
        <v>8.6528518960973315</v>
      </c>
      <c r="D2685" s="2">
        <f>MACD!E2685</f>
        <v>-2.7648224630752873E-6</v>
      </c>
      <c r="E2685" s="2">
        <f>MACD!F2685</f>
        <v>-4.0659115283443797E-6</v>
      </c>
      <c r="F2685" s="2">
        <f>'Moving Avg'!D2685</f>
        <v>0</v>
      </c>
      <c r="G2685" s="2">
        <f>'Moving Avg'!F2685</f>
        <v>0</v>
      </c>
      <c r="H2685" s="2">
        <f>'Moving Avg'!G2685</f>
        <v>0</v>
      </c>
      <c r="I2685" s="2">
        <f>'Moving Avg'!H2685</f>
        <v>0.25790000000000002</v>
      </c>
      <c r="J2685" s="6" t="str">
        <f>OBV!F2685</f>
        <v>NEUTRAL</v>
      </c>
      <c r="K2685" s="6" t="str">
        <f>OBV!G2685</f>
        <v>NEUTRAL</v>
      </c>
      <c r="L2685" s="6" t="str">
        <f>OBV!H2685</f>
        <v>NEUTRAL</v>
      </c>
    </row>
    <row r="2686" spans="1:12" ht="13.5" x14ac:dyDescent="0.35">
      <c r="A2686" s="3">
        <f>RSI!A2686</f>
        <v>0</v>
      </c>
      <c r="B2686" s="4">
        <f>RSI!B2686</f>
        <v>0</v>
      </c>
      <c r="C2686" s="2">
        <f>RSI!I2686</f>
        <v>8.6528518960973315</v>
      </c>
      <c r="D2686" s="2">
        <f>MACD!E2686</f>
        <v>-2.5600209393184199E-6</v>
      </c>
      <c r="E2686" s="2">
        <f>MACD!F2686</f>
        <v>-3.7647334105391877E-6</v>
      </c>
      <c r="F2686" s="2">
        <f>'Moving Avg'!D2686</f>
        <v>0</v>
      </c>
      <c r="G2686" s="2">
        <f>'Moving Avg'!F2686</f>
        <v>0</v>
      </c>
      <c r="H2686" s="2">
        <f>'Moving Avg'!G2686</f>
        <v>0</v>
      </c>
      <c r="I2686" s="2">
        <f>'Moving Avg'!H2686</f>
        <v>0.24649999999999994</v>
      </c>
      <c r="J2686" s="6" t="str">
        <f>OBV!F2686</f>
        <v>NEUTRAL</v>
      </c>
      <c r="K2686" s="6" t="str">
        <f>OBV!G2686</f>
        <v>NEUTRAL</v>
      </c>
      <c r="L2686" s="6" t="str">
        <f>OBV!H2686</f>
        <v>NEUTRAL</v>
      </c>
    </row>
    <row r="2687" spans="1:12" ht="13.5" x14ac:dyDescent="0.35">
      <c r="A2687" s="3">
        <f>RSI!A2687</f>
        <v>0</v>
      </c>
      <c r="B2687" s="4">
        <f>RSI!B2687</f>
        <v>0</v>
      </c>
      <c r="C2687" s="2">
        <f>RSI!I2687</f>
        <v>8.6528518960973315</v>
      </c>
      <c r="D2687" s="2">
        <f>MACD!E2687</f>
        <v>-2.370389877237474E-6</v>
      </c>
      <c r="E2687" s="2">
        <f>MACD!F2687</f>
        <v>-3.4858647038788453E-6</v>
      </c>
      <c r="F2687" s="2">
        <f>'Moving Avg'!D2687</f>
        <v>0</v>
      </c>
      <c r="G2687" s="2">
        <f>'Moving Avg'!F2687</f>
        <v>0</v>
      </c>
      <c r="H2687" s="2">
        <f>'Moving Avg'!G2687</f>
        <v>0</v>
      </c>
      <c r="I2687" s="2">
        <f>'Moving Avg'!H2687</f>
        <v>0.23559999999999995</v>
      </c>
      <c r="J2687" s="6" t="str">
        <f>OBV!F2687</f>
        <v>NEUTRAL</v>
      </c>
      <c r="K2687" s="6" t="str">
        <f>OBV!G2687</f>
        <v>NEUTRAL</v>
      </c>
      <c r="L2687" s="6" t="str">
        <f>OBV!H2687</f>
        <v>NEUTRAL</v>
      </c>
    </row>
    <row r="2688" spans="1:12" ht="13.5" x14ac:dyDescent="0.35">
      <c r="A2688" s="3">
        <f>RSI!A2688</f>
        <v>0</v>
      </c>
      <c r="B2688" s="4">
        <f>RSI!B2688</f>
        <v>0</v>
      </c>
      <c r="C2688" s="2">
        <f>RSI!I2688</f>
        <v>8.6528518960973315</v>
      </c>
      <c r="D2688" s="2">
        <f>MACD!E2688</f>
        <v>-2.1948055422482718E-6</v>
      </c>
      <c r="E2688" s="2">
        <f>MACD!F2688</f>
        <v>-3.2276528715527308E-6</v>
      </c>
      <c r="F2688" s="2">
        <f>'Moving Avg'!D2688</f>
        <v>0</v>
      </c>
      <c r="G2688" s="2">
        <f>'Moving Avg'!F2688</f>
        <v>0</v>
      </c>
      <c r="H2688" s="2">
        <f>'Moving Avg'!G2688</f>
        <v>0</v>
      </c>
      <c r="I2688" s="2">
        <f>'Moving Avg'!H2688</f>
        <v>0.22424999999999998</v>
      </c>
      <c r="J2688" s="6" t="str">
        <f>OBV!F2688</f>
        <v>NEUTRAL</v>
      </c>
      <c r="K2688" s="6" t="str">
        <f>OBV!G2688</f>
        <v>NEUTRAL</v>
      </c>
      <c r="L2688" s="6" t="str">
        <f>OBV!H2688</f>
        <v>NEUTRAL</v>
      </c>
    </row>
    <row r="2689" spans="1:12" ht="13.5" x14ac:dyDescent="0.35">
      <c r="A2689" s="3">
        <f>RSI!A2689</f>
        <v>0</v>
      </c>
      <c r="B2689" s="4">
        <f>RSI!B2689</f>
        <v>0</v>
      </c>
      <c r="C2689" s="2">
        <f>RSI!I2689</f>
        <v>8.6528518960973315</v>
      </c>
      <c r="D2689" s="2">
        <f>MACD!E2689</f>
        <v>-2.0322274388550412E-6</v>
      </c>
      <c r="E2689" s="2">
        <f>MACD!F2689</f>
        <v>-2.988567785013193E-6</v>
      </c>
      <c r="F2689" s="2">
        <f>'Moving Avg'!D2689</f>
        <v>0</v>
      </c>
      <c r="G2689" s="2">
        <f>'Moving Avg'!F2689</f>
        <v>0</v>
      </c>
      <c r="H2689" s="2">
        <f>'Moving Avg'!G2689</f>
        <v>0</v>
      </c>
      <c r="I2689" s="2">
        <f>'Moving Avg'!H2689</f>
        <v>0.21294999999999997</v>
      </c>
      <c r="J2689" s="6" t="str">
        <f>OBV!F2689</f>
        <v>NEUTRAL</v>
      </c>
      <c r="K2689" s="6" t="str">
        <f>OBV!G2689</f>
        <v>NEUTRAL</v>
      </c>
      <c r="L2689" s="6" t="str">
        <f>OBV!H2689</f>
        <v>NEUTRAL</v>
      </c>
    </row>
    <row r="2690" spans="1:12" ht="13.5" x14ac:dyDescent="0.35">
      <c r="A2690" s="3">
        <f>RSI!A2690</f>
        <v>0</v>
      </c>
      <c r="B2690" s="4">
        <f>RSI!B2690</f>
        <v>0</v>
      </c>
      <c r="C2690" s="2">
        <f>RSI!I2690</f>
        <v>8.6528518960973315</v>
      </c>
      <c r="D2690" s="2">
        <f>MACD!E2690</f>
        <v>-1.8816921448705445E-6</v>
      </c>
      <c r="E2690" s="2">
        <f>MACD!F2690</f>
        <v>-2.7671926569846635E-6</v>
      </c>
      <c r="F2690" s="2">
        <f>'Moving Avg'!D2690</f>
        <v>0</v>
      </c>
      <c r="G2690" s="2">
        <f>'Moving Avg'!F2690</f>
        <v>0</v>
      </c>
      <c r="H2690" s="2">
        <f>'Moving Avg'!G2690</f>
        <v>0</v>
      </c>
      <c r="I2690" s="2">
        <f>'Moving Avg'!H2690</f>
        <v>0.20204999999999998</v>
      </c>
      <c r="J2690" s="6" t="str">
        <f>OBV!F2690</f>
        <v>NEUTRAL</v>
      </c>
      <c r="K2690" s="6" t="str">
        <f>OBV!G2690</f>
        <v>NEUTRAL</v>
      </c>
      <c r="L2690" s="6" t="str">
        <f>OBV!H2690</f>
        <v>NEUTRAL</v>
      </c>
    </row>
    <row r="2691" spans="1:12" ht="13.5" x14ac:dyDescent="0.35">
      <c r="A2691" s="3">
        <f>RSI!A2691</f>
        <v>0</v>
      </c>
      <c r="B2691" s="4">
        <f>RSI!B2691</f>
        <v>0</v>
      </c>
      <c r="C2691" s="2">
        <f>RSI!I2691</f>
        <v>8.6528518960973315</v>
      </c>
      <c r="D2691" s="2">
        <f>MACD!E2691</f>
        <v>-1.7423076023485533E-6</v>
      </c>
      <c r="E2691" s="2">
        <f>MACD!F2691</f>
        <v>-2.5622156460574416E-6</v>
      </c>
      <c r="F2691" s="2">
        <f>'Moving Avg'!D2691</f>
        <v>0</v>
      </c>
      <c r="G2691" s="2">
        <f>'Moving Avg'!F2691</f>
        <v>0</v>
      </c>
      <c r="H2691" s="2">
        <f>'Moving Avg'!G2691</f>
        <v>0</v>
      </c>
      <c r="I2691" s="2">
        <f>'Moving Avg'!H2691</f>
        <v>0.19114999999999999</v>
      </c>
      <c r="J2691" s="6" t="str">
        <f>OBV!F2691</f>
        <v>NEUTRAL</v>
      </c>
      <c r="K2691" s="6" t="str">
        <f>OBV!G2691</f>
        <v>NEUTRAL</v>
      </c>
      <c r="L2691" s="6" t="str">
        <f>OBV!H2691</f>
        <v>NEUTRAL</v>
      </c>
    </row>
    <row r="2692" spans="1:12" ht="13.5" x14ac:dyDescent="0.35">
      <c r="A2692" s="3">
        <f>RSI!A2692</f>
        <v>0</v>
      </c>
      <c r="B2692" s="4">
        <f>RSI!B2692</f>
        <v>0</v>
      </c>
      <c r="C2692" s="2">
        <f>RSI!I2692</f>
        <v>8.6528518960973315</v>
      </c>
      <c r="D2692" s="2">
        <f>MACD!E2692</f>
        <v>-1.6132478314000012E-6</v>
      </c>
      <c r="E2692" s="2">
        <f>MACD!F2692</f>
        <v>-2.3724220831259539E-6</v>
      </c>
      <c r="F2692" s="2">
        <f>'Moving Avg'!D2692</f>
        <v>0</v>
      </c>
      <c r="G2692" s="2">
        <f>'Moving Avg'!F2692</f>
        <v>0</v>
      </c>
      <c r="H2692" s="2">
        <f>'Moving Avg'!G2692</f>
        <v>0</v>
      </c>
      <c r="I2692" s="2">
        <f>'Moving Avg'!H2692</f>
        <v>0.1807</v>
      </c>
      <c r="J2692" s="6" t="str">
        <f>OBV!F2692</f>
        <v>NEUTRAL</v>
      </c>
      <c r="K2692" s="6" t="str">
        <f>OBV!G2692</f>
        <v>NEUTRAL</v>
      </c>
      <c r="L2692" s="6" t="str">
        <f>OBV!H2692</f>
        <v>NEUTRAL</v>
      </c>
    </row>
    <row r="2693" spans="1:12" ht="13.5" x14ac:dyDescent="0.35">
      <c r="A2693" s="3">
        <f>RSI!A2693</f>
        <v>0</v>
      </c>
      <c r="B2693" s="4">
        <f>RSI!B2693</f>
        <v>0</v>
      </c>
      <c r="C2693" s="2">
        <f>RSI!I2693</f>
        <v>8.6528518960973315</v>
      </c>
      <c r="D2693" s="2">
        <f>MACD!E2693</f>
        <v>-1.4937480355696543E-6</v>
      </c>
      <c r="E2693" s="2">
        <f>MACD!F2693</f>
        <v>-2.1966872736146939E-6</v>
      </c>
      <c r="F2693" s="2">
        <f>'Moving Avg'!D2693</f>
        <v>0</v>
      </c>
      <c r="G2693" s="2">
        <f>'Moving Avg'!F2693</f>
        <v>0</v>
      </c>
      <c r="H2693" s="2">
        <f>'Moving Avg'!G2693</f>
        <v>0</v>
      </c>
      <c r="I2693" s="2">
        <f>'Moving Avg'!H2693</f>
        <v>0.17024999999999998</v>
      </c>
      <c r="J2693" s="6" t="str">
        <f>OBV!F2693</f>
        <v>BEARISH</v>
      </c>
      <c r="K2693" s="6" t="str">
        <f>OBV!G2693</f>
        <v>WEAK</v>
      </c>
      <c r="L2693" s="6" t="str">
        <f>OBV!H2693</f>
        <v>NEUTRAL</v>
      </c>
    </row>
    <row r="2694" spans="1:12" ht="13.5" x14ac:dyDescent="0.35">
      <c r="A2694" s="3">
        <f>RSI!A2694</f>
        <v>0</v>
      </c>
      <c r="B2694" s="4">
        <f>RSI!B2694</f>
        <v>0</v>
      </c>
      <c r="C2694" s="2">
        <f>RSI!I2694</f>
        <v>8.6528518960973315</v>
      </c>
      <c r="D2694" s="2">
        <f>MACD!E2694</f>
        <v>-1.3831000697701557E-6</v>
      </c>
      <c r="E2694" s="2">
        <f>MACD!F2694</f>
        <v>-2.0339698328457863E-6</v>
      </c>
      <c r="F2694" s="2">
        <f>'Moving Avg'!D2694</f>
        <v>0</v>
      </c>
      <c r="G2694" s="2">
        <f>'Moving Avg'!F2694</f>
        <v>0</v>
      </c>
      <c r="H2694" s="2">
        <f>'Moving Avg'!G2694</f>
        <v>0</v>
      </c>
      <c r="I2694" s="2">
        <f>'Moving Avg'!H2694</f>
        <v>0.15934999999999999</v>
      </c>
      <c r="J2694" s="6" t="str">
        <f>OBV!F2694</f>
        <v>BEARISH</v>
      </c>
      <c r="K2694" s="6" t="str">
        <f>OBV!G2694</f>
        <v>WEAK</v>
      </c>
      <c r="L2694" s="6" t="str">
        <f>OBV!H2694</f>
        <v>NEUTRAL</v>
      </c>
    </row>
    <row r="2695" spans="1:12" ht="13.5" x14ac:dyDescent="0.35">
      <c r="A2695" s="3">
        <f>RSI!A2695</f>
        <v>0</v>
      </c>
      <c r="B2695" s="4">
        <f>RSI!B2695</f>
        <v>0</v>
      </c>
      <c r="C2695" s="2">
        <f>RSI!I2695</f>
        <v>8.6528518960973315</v>
      </c>
      <c r="D2695" s="2">
        <f>MACD!E2695</f>
        <v>-1.2806482439184669E-6</v>
      </c>
      <c r="E2695" s="2">
        <f>MACD!F2695</f>
        <v>-1.8833055150603225E-6</v>
      </c>
      <c r="F2695" s="2">
        <f>'Moving Avg'!D2695</f>
        <v>0</v>
      </c>
      <c r="G2695" s="2">
        <f>'Moving Avg'!F2695</f>
        <v>0</v>
      </c>
      <c r="H2695" s="2">
        <f>'Moving Avg'!G2695</f>
        <v>0</v>
      </c>
      <c r="I2695" s="2">
        <f>'Moving Avg'!H2695</f>
        <v>0.14885000000000001</v>
      </c>
      <c r="J2695" s="6" t="str">
        <f>OBV!F2695</f>
        <v>BEARISH</v>
      </c>
      <c r="K2695" s="6" t="str">
        <f>OBV!G2695</f>
        <v>WEAK</v>
      </c>
      <c r="L2695" s="6" t="str">
        <f>OBV!H2695</f>
        <v>NEUTRAL</v>
      </c>
    </row>
    <row r="2696" spans="1:12" ht="13.5" x14ac:dyDescent="0.35">
      <c r="A2696" s="3">
        <f>RSI!A2696</f>
        <v>0</v>
      </c>
      <c r="B2696" s="4">
        <f>RSI!B2696</f>
        <v>0</v>
      </c>
      <c r="C2696" s="2">
        <f>RSI!I2696</f>
        <v>8.6528518960973315</v>
      </c>
      <c r="D2696" s="2">
        <f>MACD!E2696</f>
        <v>-1.1857854374088136E-6</v>
      </c>
      <c r="E2696" s="2">
        <f>MACD!F2696</f>
        <v>-1.7438014995300209E-6</v>
      </c>
      <c r="F2696" s="2">
        <f>'Moving Avg'!D2696</f>
        <v>0</v>
      </c>
      <c r="G2696" s="2">
        <f>'Moving Avg'!F2696</f>
        <v>0</v>
      </c>
      <c r="H2696" s="2">
        <f>'Moving Avg'!G2696</f>
        <v>0</v>
      </c>
      <c r="I2696" s="2">
        <f>'Moving Avg'!H2696</f>
        <v>0.13795000000000002</v>
      </c>
      <c r="J2696" s="6" t="str">
        <f>OBV!F2696</f>
        <v>BEARISH</v>
      </c>
      <c r="K2696" s="6" t="str">
        <f>OBV!G2696</f>
        <v>WEAK</v>
      </c>
      <c r="L2696" s="6" t="str">
        <f>OBV!H2696</f>
        <v>NEUTRAL</v>
      </c>
    </row>
    <row r="2697" spans="1:12" ht="13.5" x14ac:dyDescent="0.35">
      <c r="A2697" s="3">
        <f>RSI!A2697</f>
        <v>0</v>
      </c>
      <c r="B2697" s="4">
        <f>RSI!B2697</f>
        <v>0</v>
      </c>
      <c r="C2697" s="2">
        <f>RSI!I2697</f>
        <v>8.6528518960973315</v>
      </c>
      <c r="D2697" s="2">
        <f>MACD!E2697</f>
        <v>-1.0979495013980163E-6</v>
      </c>
      <c r="E2697" s="2">
        <f>MACD!F2697</f>
        <v>-1.6146310999036201E-6</v>
      </c>
      <c r="F2697" s="2">
        <f>'Moving Avg'!D2697</f>
        <v>0</v>
      </c>
      <c r="G2697" s="2">
        <f>'Moving Avg'!F2697</f>
        <v>0</v>
      </c>
      <c r="H2697" s="2">
        <f>'Moving Avg'!G2697</f>
        <v>0</v>
      </c>
      <c r="I2697" s="2">
        <f>'Moving Avg'!H2697</f>
        <v>0.12715000000000001</v>
      </c>
      <c r="J2697" s="6" t="str">
        <f>OBV!F2697</f>
        <v>BEARISH</v>
      </c>
      <c r="K2697" s="6" t="str">
        <f>OBV!G2697</f>
        <v>WEAK</v>
      </c>
      <c r="L2697" s="6" t="str">
        <f>OBV!H2697</f>
        <v>NEUTRAL</v>
      </c>
    </row>
    <row r="2698" spans="1:12" ht="13.5" x14ac:dyDescent="0.35">
      <c r="A2698" s="3">
        <f>RSI!A2698</f>
        <v>0</v>
      </c>
      <c r="B2698" s="4">
        <f>RSI!B2698</f>
        <v>0</v>
      </c>
      <c r="C2698" s="2">
        <f>RSI!I2698</f>
        <v>8.6528518960973315</v>
      </c>
      <c r="D2698" s="2">
        <f>MACD!E2698</f>
        <v>-1.0166199275844512E-6</v>
      </c>
      <c r="E2698" s="2">
        <f>MACD!F2698</f>
        <v>-1.4950288654397864E-6</v>
      </c>
      <c r="F2698" s="2">
        <f>'Moving Avg'!D2698</f>
        <v>0</v>
      </c>
      <c r="G2698" s="2">
        <f>'Moving Avg'!F2698</f>
        <v>0</v>
      </c>
      <c r="H2698" s="2">
        <f>'Moving Avg'!G2698</f>
        <v>0</v>
      </c>
      <c r="I2698" s="2">
        <f>'Moving Avg'!H2698</f>
        <v>0.11635000000000001</v>
      </c>
      <c r="J2698" s="6" t="str">
        <f>OBV!F2698</f>
        <v>NEUTRAL</v>
      </c>
      <c r="K2698" s="6" t="e">
        <f>OBV!G2698</f>
        <v>#DIV/0!</v>
      </c>
      <c r="L2698" s="6" t="str">
        <f>OBV!H2698</f>
        <v>NEUTRAL</v>
      </c>
    </row>
    <row r="2699" spans="1:12" ht="13.5" x14ac:dyDescent="0.35">
      <c r="A2699" s="3">
        <f>RSI!A2699</f>
        <v>0</v>
      </c>
      <c r="B2699" s="4">
        <f>RSI!B2699</f>
        <v>0</v>
      </c>
      <c r="C2699" s="2">
        <f>RSI!I2699</f>
        <v>8.6528518960973315</v>
      </c>
      <c r="D2699" s="2">
        <f>MACD!E2699</f>
        <v>-9.4131476374095189E-7</v>
      </c>
      <c r="E2699" s="2">
        <f>MACD!F2699</f>
        <v>-1.3842860451000195E-6</v>
      </c>
      <c r="F2699" s="2">
        <f>'Moving Avg'!D2699</f>
        <v>0</v>
      </c>
      <c r="G2699" s="2">
        <f>'Moving Avg'!F2699</f>
        <v>0</v>
      </c>
      <c r="H2699" s="2">
        <f>'Moving Avg'!G2699</f>
        <v>0</v>
      </c>
      <c r="I2699" s="2">
        <f>'Moving Avg'!H2699</f>
        <v>0.10510000000000001</v>
      </c>
      <c r="J2699" s="6" t="str">
        <f>OBV!F2699</f>
        <v>NEUTRAL</v>
      </c>
      <c r="K2699" s="6" t="e">
        <f>OBV!G2699</f>
        <v>#DIV/0!</v>
      </c>
      <c r="L2699" s="6" t="str">
        <f>OBV!H2699</f>
        <v>NEUTRAL</v>
      </c>
    </row>
    <row r="2700" spans="1:12" ht="13.5" x14ac:dyDescent="0.35">
      <c r="A2700" s="3">
        <f>RSI!A2700</f>
        <v>0</v>
      </c>
      <c r="B2700" s="4">
        <f>RSI!B2700</f>
        <v>0</v>
      </c>
      <c r="C2700" s="2">
        <f>RSI!I2700</f>
        <v>8.6528518960973315</v>
      </c>
      <c r="D2700" s="2">
        <f>MACD!E2700</f>
        <v>-8.7158775772406854E-7</v>
      </c>
      <c r="E2700" s="2">
        <f>MACD!F2700</f>
        <v>-1.2817463876248293E-6</v>
      </c>
      <c r="F2700" s="2">
        <f>'Moving Avg'!D2700</f>
        <v>0</v>
      </c>
      <c r="G2700" s="2">
        <f>'Moving Avg'!F2700</f>
        <v>0</v>
      </c>
      <c r="H2700" s="2">
        <f>'Moving Avg'!G2700</f>
        <v>0</v>
      </c>
      <c r="I2700" s="2">
        <f>'Moving Avg'!H2700</f>
        <v>9.3750000000000014E-2</v>
      </c>
      <c r="J2700" s="6" t="str">
        <f>OBV!F2700</f>
        <v>NEUTRAL</v>
      </c>
      <c r="K2700" s="6" t="e">
        <f>OBV!G2700</f>
        <v>#DIV/0!</v>
      </c>
      <c r="L2700" s="6" t="str">
        <f>OBV!H2700</f>
        <v>NEUTRAL</v>
      </c>
    </row>
    <row r="2701" spans="1:12" ht="13.5" x14ac:dyDescent="0.35">
      <c r="A2701" s="3">
        <f>RSI!A2701</f>
        <v>0</v>
      </c>
      <c r="B2701" s="4">
        <f>RSI!B2701</f>
        <v>0</v>
      </c>
      <c r="C2701" s="2">
        <f>RSI!I2701</f>
        <v>8.6528518960973315</v>
      </c>
      <c r="D2701" s="2">
        <f>MACD!E2701</f>
        <v>-8.0702571303592262E-7</v>
      </c>
      <c r="E2701" s="2">
        <f>MACD!F2701</f>
        <v>-1.186802252707048E-6</v>
      </c>
      <c r="F2701" s="2">
        <f>'Moving Avg'!D2701</f>
        <v>0</v>
      </c>
      <c r="G2701" s="2">
        <f>'Moving Avg'!F2701</f>
        <v>0</v>
      </c>
      <c r="H2701" s="2">
        <f>'Moving Avg'!G2701</f>
        <v>0</v>
      </c>
      <c r="I2701" s="2">
        <f>'Moving Avg'!H2701</f>
        <v>8.2150000000000015E-2</v>
      </c>
      <c r="J2701" s="6" t="str">
        <f>OBV!F2701</f>
        <v>NEUTRAL</v>
      </c>
      <c r="K2701" s="6" t="e">
        <f>OBV!G2701</f>
        <v>#DIV/0!</v>
      </c>
      <c r="L2701" s="6" t="str">
        <f>OBV!H2701</f>
        <v>NEUTRAL</v>
      </c>
    </row>
    <row r="2702" spans="1:12" ht="13.5" x14ac:dyDescent="0.35">
      <c r="A2702" s="3">
        <f>RSI!A2702</f>
        <v>0</v>
      </c>
      <c r="B2702" s="4">
        <f>RSI!B2702</f>
        <v>0</v>
      </c>
      <c r="C2702" s="2">
        <f>RSI!I2702</f>
        <v>8.6528518960973315</v>
      </c>
      <c r="D2702" s="2">
        <f>MACD!E2702</f>
        <v>-7.4724604026844735E-7</v>
      </c>
      <c r="E2702" s="2">
        <f>MACD!F2702</f>
        <v>-1.0988910102193279E-6</v>
      </c>
      <c r="F2702" s="2">
        <f>'Moving Avg'!D2702</f>
        <v>0</v>
      </c>
      <c r="G2702" s="2">
        <f>'Moving Avg'!F2702</f>
        <v>0</v>
      </c>
      <c r="H2702" s="2">
        <f>'Moving Avg'!G2702</f>
        <v>0</v>
      </c>
      <c r="I2702" s="2">
        <f>'Moving Avg'!H2702</f>
        <v>7.0300000000000015E-2</v>
      </c>
      <c r="J2702" s="6" t="str">
        <f>OBV!F2702</f>
        <v>NEUTRAL</v>
      </c>
      <c r="K2702" s="6" t="e">
        <f>OBV!G2702</f>
        <v>#DIV/0!</v>
      </c>
      <c r="L2702" s="6" t="str">
        <f>OBV!H2702</f>
        <v>NEUTRAL</v>
      </c>
    </row>
    <row r="2703" spans="1:12" ht="13.5" x14ac:dyDescent="0.35">
      <c r="A2703" s="3">
        <f>RSI!A2703</f>
        <v>0</v>
      </c>
      <c r="B2703" s="4">
        <f>RSI!B2703</f>
        <v>0</v>
      </c>
      <c r="C2703" s="2">
        <f>RSI!I2703</f>
        <v>8.6528518960973315</v>
      </c>
      <c r="D2703" s="2">
        <f>MACD!E2703</f>
        <v>-6.9189448992050015E-7</v>
      </c>
      <c r="E2703" s="2">
        <f>MACD!F2703</f>
        <v>-1.0174917061595624E-6</v>
      </c>
      <c r="F2703" s="2">
        <f>'Moving Avg'!D2703</f>
        <v>0</v>
      </c>
      <c r="G2703" s="2">
        <f>'Moving Avg'!F2703</f>
        <v>0</v>
      </c>
      <c r="H2703" s="2">
        <f>'Moving Avg'!G2703</f>
        <v>0</v>
      </c>
      <c r="I2703" s="2">
        <f>'Moving Avg'!H2703</f>
        <v>5.8299999999999998E-2</v>
      </c>
      <c r="J2703" s="6" t="str">
        <f>OBV!F2703</f>
        <v>NEUTRAL</v>
      </c>
      <c r="K2703" s="6" t="e">
        <f>OBV!G2703</f>
        <v>#DIV/0!</v>
      </c>
      <c r="L2703" s="6" t="str">
        <f>OBV!H2703</f>
        <v>NEUTRAL</v>
      </c>
    </row>
    <row r="2704" spans="1:12" ht="13.5" x14ac:dyDescent="0.35">
      <c r="A2704" s="3">
        <f>RSI!A2704</f>
        <v>0</v>
      </c>
      <c r="B2704" s="4">
        <f>RSI!B2704</f>
        <v>0</v>
      </c>
      <c r="C2704" s="2">
        <f>RSI!I2704</f>
        <v>8.6528518960973315</v>
      </c>
      <c r="D2704" s="2">
        <f>MACD!E2704</f>
        <v>-6.4064305315307141E-7</v>
      </c>
      <c r="E2704" s="2">
        <f>MACD!F2704</f>
        <v>-9.4212197555826421E-7</v>
      </c>
      <c r="F2704" s="2">
        <f>'Moving Avg'!D2704</f>
        <v>0</v>
      </c>
      <c r="G2704" s="2">
        <f>'Moving Avg'!F2704</f>
        <v>0</v>
      </c>
      <c r="H2704" s="2">
        <f>'Moving Avg'!G2704</f>
        <v>0</v>
      </c>
      <c r="I2704" s="2">
        <f>'Moving Avg'!H2704</f>
        <v>4.6300000000000001E-2</v>
      </c>
      <c r="J2704" s="6" t="str">
        <f>OBV!F2704</f>
        <v>NEUTRAL</v>
      </c>
      <c r="K2704" s="6" t="e">
        <f>OBV!G2704</f>
        <v>#DIV/0!</v>
      </c>
      <c r="L2704" s="6" t="str">
        <f>OBV!H2704</f>
        <v>NEUTRAL</v>
      </c>
    </row>
    <row r="2705" spans="1:12" ht="13.5" x14ac:dyDescent="0.35">
      <c r="A2705" s="3">
        <f>RSI!A2705</f>
        <v>0</v>
      </c>
      <c r="B2705" s="4">
        <f>RSI!B2705</f>
        <v>0</v>
      </c>
      <c r="C2705" s="2">
        <f>RSI!I2705</f>
        <v>8.6528518960973315</v>
      </c>
      <c r="D2705" s="2">
        <f>MACD!E2705</f>
        <v>-5.931880180429426E-7</v>
      </c>
      <c r="E2705" s="2">
        <f>MACD!F2705</f>
        <v>-8.7233518405520001E-7</v>
      </c>
      <c r="F2705" s="2">
        <f>'Moving Avg'!D2705</f>
        <v>0</v>
      </c>
      <c r="G2705" s="2">
        <f>'Moving Avg'!F2705</f>
        <v>0</v>
      </c>
      <c r="H2705" s="2">
        <f>'Moving Avg'!G2705</f>
        <v>0</v>
      </c>
      <c r="I2705" s="2">
        <f>'Moving Avg'!H2705</f>
        <v>3.44E-2</v>
      </c>
      <c r="J2705" s="6" t="str">
        <f>OBV!F2705</f>
        <v>NEUTRAL</v>
      </c>
      <c r="K2705" s="6" t="e">
        <f>OBV!G2705</f>
        <v>#DIV/0!</v>
      </c>
      <c r="L2705" s="6" t="str">
        <f>OBV!H2705</f>
        <v>NEUTRAL</v>
      </c>
    </row>
    <row r="2706" spans="1:12" ht="13.5" x14ac:dyDescent="0.35">
      <c r="A2706" s="3">
        <f>RSI!A2706</f>
        <v>0</v>
      </c>
      <c r="B2706" s="4">
        <f>RSI!B2706</f>
        <v>0</v>
      </c>
      <c r="C2706" s="2">
        <f>RSI!I2706</f>
        <v>8.6528518960973315</v>
      </c>
      <c r="D2706" s="2">
        <f>MACD!E2706</f>
        <v>-5.4924816981656888E-7</v>
      </c>
      <c r="E2706" s="2">
        <f>MACD!F2706</f>
        <v>-8.0771778120747387E-7</v>
      </c>
      <c r="F2706" s="2">
        <f>'Moving Avg'!D2706</f>
        <v>0</v>
      </c>
      <c r="G2706" s="2">
        <f>'Moving Avg'!F2706</f>
        <v>0</v>
      </c>
      <c r="H2706" s="2">
        <f>'Moving Avg'!G2706</f>
        <v>0</v>
      </c>
      <c r="I2706" s="2">
        <f>'Moving Avg'!H2706</f>
        <v>2.2550000000000001E-2</v>
      </c>
      <c r="J2706" s="6" t="str">
        <f>OBV!F2706</f>
        <v>NEUTRAL</v>
      </c>
      <c r="K2706" s="6" t="e">
        <f>OBV!G2706</f>
        <v>#DIV/0!</v>
      </c>
      <c r="L2706" s="6" t="str">
        <f>OBV!H2706</f>
        <v>NEUTRAL</v>
      </c>
    </row>
  </sheetData>
  <conditionalFormatting sqref="J1:J1048576">
    <cfRule type="containsText" dxfId="19" priority="1" operator="containsText" text="bearish">
      <formula>NOT(ISERROR(SEARCH("bearish",J1)))</formula>
    </cfRule>
    <cfRule type="containsText" dxfId="18" priority="2" operator="containsText" text="bullish">
      <formula>NOT(ISERROR(SEARCH("bullish",J1)))</formula>
    </cfRule>
    <cfRule type="containsText" dxfId="17" priority="7" stopIfTrue="1" operator="containsText" text="Bullish">
      <formula>NOT(ISERROR(SEARCH("Bullish",J1)))</formula>
    </cfRule>
  </conditionalFormatting>
  <conditionalFormatting sqref="K1:K1048576">
    <cfRule type="containsText" dxfId="16" priority="5" stopIfTrue="1" operator="containsText" text="strong">
      <formula>NOT(ISERROR(SEARCH("strong",K1)))</formula>
    </cfRule>
    <cfRule type="containsText" dxfId="15" priority="6" stopIfTrue="1" operator="containsText" text="weak">
      <formula>NOT(ISERROR(SEARCH("weak",K1)))</formula>
    </cfRule>
  </conditionalFormatting>
  <conditionalFormatting sqref="L1:L1048576">
    <cfRule type="containsText" dxfId="14" priority="3" stopIfTrue="1" operator="containsText" text="confirmed bullish">
      <formula>NOT(ISERROR(SEARCH("confirmed bullish",L1)))</formula>
    </cfRule>
    <cfRule type="containsText" dxfId="13" priority="4" stopIfTrue="1" operator="containsText" text="confirmed bearish">
      <formula>NOT(ISERROR(SEARCH("confirmed bearish",L1)))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E3277-F0A4-4354-AD6D-14ACC325CAE4}">
  <dimension ref="A1:V2706"/>
  <sheetViews>
    <sheetView topLeftCell="K2657" workbookViewId="0">
      <selection activeCell="A2706" sqref="A2706"/>
    </sheetView>
  </sheetViews>
  <sheetFormatPr defaultRowHeight="12.5" x14ac:dyDescent="0.25"/>
  <cols>
    <col min="1" max="1" width="20.1796875" customWidth="1"/>
    <col min="2" max="2" width="17.08984375" customWidth="1"/>
    <col min="3" max="3" width="17" customWidth="1"/>
    <col min="4" max="4" width="15.1796875" customWidth="1"/>
    <col min="5" max="5" width="13.81640625" customWidth="1"/>
    <col min="6" max="6" width="11.453125" customWidth="1"/>
    <col min="7" max="7" width="11.36328125" customWidth="1"/>
    <col min="10" max="10" width="19.453125" customWidth="1"/>
    <col min="11" max="11" width="14.81640625" customWidth="1"/>
    <col min="12" max="12" width="22.6328125" customWidth="1"/>
    <col min="13" max="13" width="17.6328125" customWidth="1"/>
    <col min="14" max="14" width="15.6328125" customWidth="1"/>
    <col min="15" max="15" width="14.08984375" customWidth="1"/>
    <col min="16" max="16" width="16.54296875" customWidth="1"/>
    <col min="17" max="17" width="18.1796875" customWidth="1"/>
    <col min="18" max="18" width="16" customWidth="1"/>
    <col min="19" max="19" width="19" customWidth="1"/>
    <col min="20" max="20" width="18" customWidth="1"/>
    <col min="21" max="21" width="17.6328125" customWidth="1"/>
    <col min="22" max="22" width="16.54296875" customWidth="1"/>
  </cols>
  <sheetData>
    <row r="1" spans="1:22" ht="36" x14ac:dyDescent="0.25">
      <c r="A1" s="1" t="str">
        <f>RSI!A1</f>
        <v>Date</v>
      </c>
      <c r="B1" s="1" t="str">
        <f>RSI!B1</f>
        <v>Cours Ajusté</v>
      </c>
      <c r="C1" s="1" t="str">
        <f>RSI!I1</f>
        <v>14-Day RSI</v>
      </c>
      <c r="D1" s="1" t="str">
        <f>MACD!E1</f>
        <v>MACD Line</v>
      </c>
      <c r="E1" s="1" t="str">
        <f>MACD!F1</f>
        <v>Signal Line</v>
      </c>
      <c r="F1" s="1" t="str">
        <f>'Moving Avg'!D1</f>
        <v>Simple Moving Avg (5)</v>
      </c>
      <c r="G1" s="1" t="str">
        <f>'Moving Avg'!F1</f>
        <v>Simple Moving Avg (20)</v>
      </c>
      <c r="H1" s="1" t="str">
        <f>'Moving Avg'!G1</f>
        <v>Simple Moving Avg (50)</v>
      </c>
      <c r="I1" s="1" t="str">
        <f>'Moving Avg'!H1</f>
        <v>Simple Moving Avg (200)</v>
      </c>
      <c r="J1" s="1" t="str">
        <f>OBV!F1</f>
        <v>OBV Trend Signal</v>
      </c>
      <c r="K1" s="1" t="str">
        <f>OBV!G1</f>
        <v>OBV Strength</v>
      </c>
      <c r="L1" s="1" t="str">
        <f>OBV!H1</f>
        <v>Price-OBV Alignment</v>
      </c>
      <c r="M1" s="7" t="s">
        <v>46</v>
      </c>
      <c r="N1" s="7" t="s">
        <v>47</v>
      </c>
      <c r="O1" s="7" t="s">
        <v>48</v>
      </c>
      <c r="P1" s="7" t="s">
        <v>49</v>
      </c>
      <c r="Q1" s="7" t="s">
        <v>50</v>
      </c>
      <c r="R1" s="7" t="s">
        <v>51</v>
      </c>
      <c r="S1" s="7" t="s">
        <v>52</v>
      </c>
      <c r="T1" s="7" t="s">
        <v>53</v>
      </c>
      <c r="U1" s="7" t="s">
        <v>54</v>
      </c>
      <c r="V1" s="7" t="s">
        <v>55</v>
      </c>
    </row>
    <row r="2" spans="1:22" ht="13.5" x14ac:dyDescent="0.25">
      <c r="A2" s="3">
        <f>RSI!A2</f>
        <v>42310</v>
      </c>
      <c r="B2" s="2">
        <f>RSI!B2</f>
        <v>2.1688999999999998</v>
      </c>
      <c r="C2" s="2">
        <f>RSI!I2</f>
        <v>0</v>
      </c>
      <c r="D2" s="2">
        <f>MACD!E2</f>
        <v>0</v>
      </c>
      <c r="E2" s="2">
        <f>MACD!F2</f>
        <v>0</v>
      </c>
      <c r="F2" s="2">
        <f>'Moving Avg'!D2</f>
        <v>0</v>
      </c>
      <c r="G2" s="2">
        <f>'Moving Avg'!F2</f>
        <v>0</v>
      </c>
      <c r="H2" s="2">
        <f>'Moving Avg'!G2</f>
        <v>0</v>
      </c>
      <c r="I2" s="2">
        <f>'Moving Avg'!H2</f>
        <v>0</v>
      </c>
      <c r="J2" s="6">
        <f>OBV!F2</f>
        <v>0</v>
      </c>
      <c r="K2" s="6">
        <f>OBV!G2</f>
        <v>0</v>
      </c>
      <c r="L2" s="6">
        <f>OBV!H2</f>
        <v>0</v>
      </c>
      <c r="M2" s="8">
        <f t="shared" ref="M2:M65" si="0">IF(C2&lt;30,50, IF(C2&gt;70, 0, 25))</f>
        <v>50</v>
      </c>
      <c r="N2" s="8">
        <f t="shared" ref="N2:N65" si="1">IF(E2-D2&gt;0.02, 100, IF(E2-D2&lt;0,0,45))</f>
        <v>45</v>
      </c>
      <c r="O2" s="8">
        <f t="shared" ref="O2:O65" si="2">IF(F2-I2&gt;10,100,IF(F2-I2&gt;5,75, IF(F2-I2&gt;0,50,0)))</f>
        <v>0</v>
      </c>
      <c r="P2" s="8">
        <f t="shared" ref="P2:P65" si="3">IF(L2="confirmed bullish", 34, IF(L2="bullish divergence",17, 0))+IF(J2="bullish",33,IF(J2="bearish",0,16.5))+IF(K2="strong",33,IF(K2="weak",0,16.5))</f>
        <v>33</v>
      </c>
      <c r="Q2" s="9">
        <f>0.35*M2+N2*0.35+O2*0.15+P2*0.15</f>
        <v>38.200000000000003</v>
      </c>
      <c r="R2" s="9">
        <f>M2*0.2+N2*0.2+O2*0.35+P2*0.25</f>
        <v>27.25</v>
      </c>
      <c r="S2" s="9">
        <f>M2*0.15+N2*0.15+O2*0.25+P2*0.45</f>
        <v>29.1</v>
      </c>
      <c r="T2" s="9">
        <f>0.25*SUM(M2:P2)</f>
        <v>32</v>
      </c>
      <c r="U2" s="8">
        <f>SUM(Q2:S2)/3</f>
        <v>31.516666666666669</v>
      </c>
      <c r="V2" s="8">
        <f>SUM(Q2:T2)/4</f>
        <v>31.637500000000003</v>
      </c>
    </row>
    <row r="3" spans="1:22" ht="13.5" x14ac:dyDescent="0.25">
      <c r="A3" s="3">
        <f>RSI!A3</f>
        <v>42311</v>
      </c>
      <c r="B3" s="2">
        <f>RSI!B3</f>
        <v>2.1063000000000001</v>
      </c>
      <c r="C3" s="2">
        <f>RSI!I3</f>
        <v>0</v>
      </c>
      <c r="D3" s="2">
        <f>MACD!E3</f>
        <v>0</v>
      </c>
      <c r="E3" s="2">
        <f>MACD!F3</f>
        <v>0</v>
      </c>
      <c r="F3" s="2">
        <f>'Moving Avg'!D3</f>
        <v>0</v>
      </c>
      <c r="G3" s="2">
        <f>'Moving Avg'!F3</f>
        <v>0</v>
      </c>
      <c r="H3" s="2">
        <f>'Moving Avg'!G3</f>
        <v>0</v>
      </c>
      <c r="I3" s="2">
        <f>'Moving Avg'!H3</f>
        <v>0</v>
      </c>
      <c r="J3" s="6">
        <f>OBV!F3</f>
        <v>0</v>
      </c>
      <c r="K3" s="6">
        <f>OBV!G3</f>
        <v>0</v>
      </c>
      <c r="L3" s="6">
        <f>OBV!H3</f>
        <v>0</v>
      </c>
      <c r="M3" s="8">
        <f t="shared" si="0"/>
        <v>50</v>
      </c>
      <c r="N3" s="8">
        <f t="shared" si="1"/>
        <v>45</v>
      </c>
      <c r="O3" s="8">
        <f t="shared" si="2"/>
        <v>0</v>
      </c>
      <c r="P3" s="8">
        <f t="shared" si="3"/>
        <v>33</v>
      </c>
      <c r="Q3" s="9">
        <f t="shared" ref="Q3:Q66" si="4">0.35*M3+N3*0.35+O3*0.15+P3*0.15</f>
        <v>38.200000000000003</v>
      </c>
      <c r="R3" s="9">
        <f t="shared" ref="R3:R66" si="5">M3*0.2+N3*0.2+O3*0.35+P3*0.25</f>
        <v>27.25</v>
      </c>
      <c r="S3" s="9">
        <f t="shared" ref="S3:S66" si="6">M3*0.15+N3*0.15+O3*0.25+P3*0.45</f>
        <v>29.1</v>
      </c>
      <c r="T3" s="9">
        <f t="shared" ref="T3:T66" si="7">0.25*SUM(M3:P3)</f>
        <v>32</v>
      </c>
      <c r="U3" s="8">
        <f t="shared" ref="U3:U66" si="8">SUM(Q3:S3)/3</f>
        <v>31.516666666666669</v>
      </c>
      <c r="V3" s="8">
        <f t="shared" ref="V3:V66" si="9">SUM(Q3:T3)/4</f>
        <v>31.637500000000003</v>
      </c>
    </row>
    <row r="4" spans="1:22" ht="13.5" x14ac:dyDescent="0.25">
      <c r="A4" s="3">
        <f>RSI!A4</f>
        <v>42312</v>
      </c>
      <c r="B4" s="2">
        <f>RSI!B4</f>
        <v>2.1063000000000001</v>
      </c>
      <c r="C4" s="2">
        <f>RSI!I4</f>
        <v>0</v>
      </c>
      <c r="D4" s="2">
        <f>MACD!E4</f>
        <v>0</v>
      </c>
      <c r="E4" s="2">
        <f>MACD!F4</f>
        <v>0</v>
      </c>
      <c r="F4" s="2">
        <f>'Moving Avg'!D4</f>
        <v>0</v>
      </c>
      <c r="G4" s="2">
        <f>'Moving Avg'!F4</f>
        <v>0</v>
      </c>
      <c r="H4" s="2">
        <f>'Moving Avg'!G4</f>
        <v>0</v>
      </c>
      <c r="I4" s="2">
        <f>'Moving Avg'!H4</f>
        <v>0</v>
      </c>
      <c r="J4" s="6">
        <f>OBV!F4</f>
        <v>0</v>
      </c>
      <c r="K4" s="6">
        <f>OBV!G4</f>
        <v>0</v>
      </c>
      <c r="L4" s="6">
        <f>OBV!H4</f>
        <v>0</v>
      </c>
      <c r="M4" s="8">
        <f t="shared" si="0"/>
        <v>50</v>
      </c>
      <c r="N4" s="8">
        <f t="shared" si="1"/>
        <v>45</v>
      </c>
      <c r="O4" s="8">
        <f t="shared" si="2"/>
        <v>0</v>
      </c>
      <c r="P4" s="8">
        <f t="shared" si="3"/>
        <v>33</v>
      </c>
      <c r="Q4" s="9">
        <f t="shared" si="4"/>
        <v>38.200000000000003</v>
      </c>
      <c r="R4" s="9">
        <f t="shared" si="5"/>
        <v>27.25</v>
      </c>
      <c r="S4" s="9">
        <f t="shared" si="6"/>
        <v>29.1</v>
      </c>
      <c r="T4" s="9">
        <f t="shared" si="7"/>
        <v>32</v>
      </c>
      <c r="U4" s="8">
        <f t="shared" si="8"/>
        <v>31.516666666666669</v>
      </c>
      <c r="V4" s="8">
        <f t="shared" si="9"/>
        <v>31.637500000000003</v>
      </c>
    </row>
    <row r="5" spans="1:22" ht="13.5" x14ac:dyDescent="0.25">
      <c r="A5" s="3">
        <f>RSI!A5</f>
        <v>42313</v>
      </c>
      <c r="B5" s="2">
        <f>RSI!B5</f>
        <v>2.1063000000000001</v>
      </c>
      <c r="C5" s="2">
        <f>RSI!I5</f>
        <v>0</v>
      </c>
      <c r="D5" s="2">
        <f>MACD!E5</f>
        <v>0</v>
      </c>
      <c r="E5" s="2">
        <f>MACD!F5</f>
        <v>0</v>
      </c>
      <c r="F5" s="2">
        <f>'Moving Avg'!D5</f>
        <v>2.12195</v>
      </c>
      <c r="G5" s="2">
        <f>'Moving Avg'!F5</f>
        <v>0</v>
      </c>
      <c r="H5" s="2">
        <f>'Moving Avg'!G5</f>
        <v>0</v>
      </c>
      <c r="I5" s="2">
        <f>'Moving Avg'!H5</f>
        <v>0</v>
      </c>
      <c r="J5" s="6">
        <f>OBV!F5</f>
        <v>0</v>
      </c>
      <c r="K5" s="6">
        <f>OBV!G5</f>
        <v>0</v>
      </c>
      <c r="L5" s="6">
        <f>OBV!H5</f>
        <v>0</v>
      </c>
      <c r="M5" s="8">
        <f t="shared" si="0"/>
        <v>50</v>
      </c>
      <c r="N5" s="8">
        <f t="shared" si="1"/>
        <v>45</v>
      </c>
      <c r="O5" s="8">
        <f t="shared" si="2"/>
        <v>50</v>
      </c>
      <c r="P5" s="8">
        <f t="shared" si="3"/>
        <v>33</v>
      </c>
      <c r="Q5" s="9">
        <f t="shared" si="4"/>
        <v>45.7</v>
      </c>
      <c r="R5" s="9">
        <f t="shared" si="5"/>
        <v>44.75</v>
      </c>
      <c r="S5" s="9">
        <f t="shared" si="6"/>
        <v>41.6</v>
      </c>
      <c r="T5" s="9">
        <f t="shared" si="7"/>
        <v>44.5</v>
      </c>
      <c r="U5" s="8">
        <f t="shared" si="8"/>
        <v>44.016666666666673</v>
      </c>
      <c r="V5" s="8">
        <f t="shared" si="9"/>
        <v>44.137500000000003</v>
      </c>
    </row>
    <row r="6" spans="1:22" ht="13.5" x14ac:dyDescent="0.25">
      <c r="A6" s="3">
        <f>RSI!A6</f>
        <v>42314</v>
      </c>
      <c r="B6" s="2">
        <f>RSI!B6</f>
        <v>2.0438000000000001</v>
      </c>
      <c r="C6" s="2">
        <f>RSI!I6</f>
        <v>0</v>
      </c>
      <c r="D6" s="2">
        <f>MACD!E6</f>
        <v>0</v>
      </c>
      <c r="E6" s="2">
        <f>MACD!F6</f>
        <v>0</v>
      </c>
      <c r="F6" s="2">
        <f>'Moving Avg'!D6</f>
        <v>2.1063200000000002</v>
      </c>
      <c r="G6" s="2">
        <f>'Moving Avg'!F6</f>
        <v>0</v>
      </c>
      <c r="H6" s="2">
        <f>'Moving Avg'!G6</f>
        <v>0</v>
      </c>
      <c r="I6" s="2">
        <f>'Moving Avg'!H6</f>
        <v>0</v>
      </c>
      <c r="J6" s="6">
        <f>OBV!F6</f>
        <v>0</v>
      </c>
      <c r="K6" s="6">
        <f>OBV!G6</f>
        <v>0</v>
      </c>
      <c r="L6" s="6" t="str">
        <f>OBV!H6</f>
        <v>CONFIRMED BEARISH</v>
      </c>
      <c r="M6" s="8">
        <f t="shared" si="0"/>
        <v>50</v>
      </c>
      <c r="N6" s="8">
        <f t="shared" si="1"/>
        <v>45</v>
      </c>
      <c r="O6" s="8">
        <f t="shared" si="2"/>
        <v>50</v>
      </c>
      <c r="P6" s="8">
        <f t="shared" si="3"/>
        <v>33</v>
      </c>
      <c r="Q6" s="9">
        <f t="shared" si="4"/>
        <v>45.7</v>
      </c>
      <c r="R6" s="9">
        <f t="shared" si="5"/>
        <v>44.75</v>
      </c>
      <c r="S6" s="9">
        <f t="shared" si="6"/>
        <v>41.6</v>
      </c>
      <c r="T6" s="9">
        <f t="shared" si="7"/>
        <v>44.5</v>
      </c>
      <c r="U6" s="8">
        <f t="shared" si="8"/>
        <v>44.016666666666673</v>
      </c>
      <c r="V6" s="8">
        <f t="shared" si="9"/>
        <v>44.137500000000003</v>
      </c>
    </row>
    <row r="7" spans="1:22" ht="13.5" x14ac:dyDescent="0.25">
      <c r="A7" s="3">
        <f>RSI!A7</f>
        <v>42317</v>
      </c>
      <c r="B7" s="2">
        <f>RSI!B7</f>
        <v>2.0021</v>
      </c>
      <c r="C7" s="2">
        <f>RSI!I7</f>
        <v>0</v>
      </c>
      <c r="D7" s="2">
        <f>MACD!E7</f>
        <v>0</v>
      </c>
      <c r="E7" s="2">
        <f>MACD!F7</f>
        <v>0</v>
      </c>
      <c r="F7" s="2">
        <f>'Moving Avg'!D7</f>
        <v>2.0729600000000001</v>
      </c>
      <c r="G7" s="2">
        <f>'Moving Avg'!F7</f>
        <v>0</v>
      </c>
      <c r="H7" s="2">
        <f>'Moving Avg'!G7</f>
        <v>0</v>
      </c>
      <c r="I7" s="2">
        <f>'Moving Avg'!H7</f>
        <v>0</v>
      </c>
      <c r="J7" s="6" t="str">
        <f>OBV!F7</f>
        <v>BEARISH</v>
      </c>
      <c r="K7" s="6" t="str">
        <f>OBV!G7</f>
        <v>WEAK</v>
      </c>
      <c r="L7" s="6" t="str">
        <f>OBV!H7</f>
        <v>CONFIRMED BEARISH</v>
      </c>
      <c r="M7" s="8">
        <f t="shared" si="0"/>
        <v>50</v>
      </c>
      <c r="N7" s="8">
        <f t="shared" si="1"/>
        <v>45</v>
      </c>
      <c r="O7" s="8">
        <f t="shared" si="2"/>
        <v>50</v>
      </c>
      <c r="P7" s="8">
        <f t="shared" si="3"/>
        <v>0</v>
      </c>
      <c r="Q7" s="9">
        <f t="shared" si="4"/>
        <v>40.75</v>
      </c>
      <c r="R7" s="9">
        <f t="shared" si="5"/>
        <v>36.5</v>
      </c>
      <c r="S7" s="9">
        <f t="shared" si="6"/>
        <v>26.75</v>
      </c>
      <c r="T7" s="9">
        <f t="shared" si="7"/>
        <v>36.25</v>
      </c>
      <c r="U7" s="8">
        <f t="shared" si="8"/>
        <v>34.666666666666664</v>
      </c>
      <c r="V7" s="8">
        <f t="shared" si="9"/>
        <v>35.0625</v>
      </c>
    </row>
    <row r="8" spans="1:22" ht="13.5" x14ac:dyDescent="0.25">
      <c r="A8" s="3">
        <f>RSI!A8</f>
        <v>42318</v>
      </c>
      <c r="B8" s="2">
        <f>RSI!B8</f>
        <v>2.0021</v>
      </c>
      <c r="C8" s="2">
        <f>RSI!I8</f>
        <v>0</v>
      </c>
      <c r="D8" s="2">
        <f>MACD!E8</f>
        <v>0</v>
      </c>
      <c r="E8" s="2">
        <f>MACD!F8</f>
        <v>0</v>
      </c>
      <c r="F8" s="2">
        <f>'Moving Avg'!D8</f>
        <v>2.0521199999999999</v>
      </c>
      <c r="G8" s="2">
        <f>'Moving Avg'!F8</f>
        <v>0</v>
      </c>
      <c r="H8" s="2">
        <f>'Moving Avg'!G8</f>
        <v>0</v>
      </c>
      <c r="I8" s="2">
        <f>'Moving Avg'!H8</f>
        <v>0</v>
      </c>
      <c r="J8" s="6" t="str">
        <f>OBV!F8</f>
        <v>BEARISH</v>
      </c>
      <c r="K8" s="6" t="str">
        <f>OBV!G8</f>
        <v>STRONG</v>
      </c>
      <c r="L8" s="6" t="str">
        <f>OBV!H8</f>
        <v>CONFIRMED BEARISH</v>
      </c>
      <c r="M8" s="8">
        <f t="shared" si="0"/>
        <v>50</v>
      </c>
      <c r="N8" s="8">
        <f t="shared" si="1"/>
        <v>45</v>
      </c>
      <c r="O8" s="8">
        <f t="shared" si="2"/>
        <v>50</v>
      </c>
      <c r="P8" s="8">
        <f t="shared" si="3"/>
        <v>33</v>
      </c>
      <c r="Q8" s="9">
        <f t="shared" si="4"/>
        <v>45.7</v>
      </c>
      <c r="R8" s="9">
        <f t="shared" si="5"/>
        <v>44.75</v>
      </c>
      <c r="S8" s="9">
        <f t="shared" si="6"/>
        <v>41.6</v>
      </c>
      <c r="T8" s="9">
        <f t="shared" si="7"/>
        <v>44.5</v>
      </c>
      <c r="U8" s="8">
        <f t="shared" si="8"/>
        <v>44.016666666666673</v>
      </c>
      <c r="V8" s="8">
        <f t="shared" si="9"/>
        <v>44.137500000000003</v>
      </c>
    </row>
    <row r="9" spans="1:22" ht="13.5" x14ac:dyDescent="0.25">
      <c r="A9" s="3">
        <f>RSI!A9</f>
        <v>42319</v>
      </c>
      <c r="B9" s="2">
        <f>RSI!B9</f>
        <v>1.9603999999999999</v>
      </c>
      <c r="C9" s="2">
        <f>RSI!I9</f>
        <v>0</v>
      </c>
      <c r="D9" s="2">
        <f>MACD!E9</f>
        <v>0</v>
      </c>
      <c r="E9" s="2">
        <f>MACD!F9</f>
        <v>0</v>
      </c>
      <c r="F9" s="2">
        <f>'Moving Avg'!D9</f>
        <v>2.0229400000000002</v>
      </c>
      <c r="G9" s="2">
        <f>'Moving Avg'!F9</f>
        <v>0</v>
      </c>
      <c r="H9" s="2">
        <f>'Moving Avg'!G9</f>
        <v>0</v>
      </c>
      <c r="I9" s="2">
        <f>'Moving Avg'!H9</f>
        <v>0</v>
      </c>
      <c r="J9" s="6" t="str">
        <f>OBV!F9</f>
        <v>BEARISH</v>
      </c>
      <c r="K9" s="6" t="str">
        <f>OBV!G9</f>
        <v>STRONG</v>
      </c>
      <c r="L9" s="6" t="str">
        <f>OBV!H9</f>
        <v>CONFIRMED BEARISH</v>
      </c>
      <c r="M9" s="8">
        <f t="shared" si="0"/>
        <v>50</v>
      </c>
      <c r="N9" s="8">
        <f t="shared" si="1"/>
        <v>45</v>
      </c>
      <c r="O9" s="8">
        <f t="shared" si="2"/>
        <v>50</v>
      </c>
      <c r="P9" s="8">
        <f t="shared" si="3"/>
        <v>33</v>
      </c>
      <c r="Q9" s="9">
        <f t="shared" si="4"/>
        <v>45.7</v>
      </c>
      <c r="R9" s="9">
        <f t="shared" si="5"/>
        <v>44.75</v>
      </c>
      <c r="S9" s="9">
        <f t="shared" si="6"/>
        <v>41.6</v>
      </c>
      <c r="T9" s="9">
        <f t="shared" si="7"/>
        <v>44.5</v>
      </c>
      <c r="U9" s="8">
        <f t="shared" si="8"/>
        <v>44.016666666666673</v>
      </c>
      <c r="V9" s="8">
        <f t="shared" si="9"/>
        <v>44.137500000000003</v>
      </c>
    </row>
    <row r="10" spans="1:22" ht="13.5" x14ac:dyDescent="0.25">
      <c r="A10" s="3">
        <f>RSI!A10</f>
        <v>42320</v>
      </c>
      <c r="B10" s="2">
        <f>RSI!B10</f>
        <v>1.9603999999999999</v>
      </c>
      <c r="C10" s="2">
        <f>RSI!I10</f>
        <v>0</v>
      </c>
      <c r="D10" s="2">
        <f>MACD!E10</f>
        <v>0</v>
      </c>
      <c r="E10" s="2">
        <f>MACD!F10</f>
        <v>0</v>
      </c>
      <c r="F10" s="2">
        <f>'Moving Avg'!D10</f>
        <v>1.99376</v>
      </c>
      <c r="G10" s="2">
        <f>'Moving Avg'!F10</f>
        <v>0</v>
      </c>
      <c r="H10" s="2">
        <f>'Moving Avg'!G10</f>
        <v>0</v>
      </c>
      <c r="I10" s="2">
        <f>'Moving Avg'!H10</f>
        <v>0</v>
      </c>
      <c r="J10" s="6" t="str">
        <f>OBV!F10</f>
        <v>BEARISH</v>
      </c>
      <c r="K10" s="6" t="str">
        <f>OBV!G10</f>
        <v>STRONG</v>
      </c>
      <c r="L10" s="6" t="str">
        <f>OBV!H10</f>
        <v>CONFIRMED BEARISH</v>
      </c>
      <c r="M10" s="8">
        <f t="shared" si="0"/>
        <v>50</v>
      </c>
      <c r="N10" s="8">
        <f t="shared" si="1"/>
        <v>45</v>
      </c>
      <c r="O10" s="8">
        <f t="shared" si="2"/>
        <v>50</v>
      </c>
      <c r="P10" s="8">
        <f t="shared" si="3"/>
        <v>33</v>
      </c>
      <c r="Q10" s="9">
        <f t="shared" si="4"/>
        <v>45.7</v>
      </c>
      <c r="R10" s="9">
        <f t="shared" si="5"/>
        <v>44.75</v>
      </c>
      <c r="S10" s="9">
        <f t="shared" si="6"/>
        <v>41.6</v>
      </c>
      <c r="T10" s="9">
        <f t="shared" si="7"/>
        <v>44.5</v>
      </c>
      <c r="U10" s="8">
        <f t="shared" si="8"/>
        <v>44.016666666666673</v>
      </c>
      <c r="V10" s="8">
        <f t="shared" si="9"/>
        <v>44.137500000000003</v>
      </c>
    </row>
    <row r="11" spans="1:22" ht="13.5" x14ac:dyDescent="0.25">
      <c r="A11" s="3">
        <f>RSI!A11</f>
        <v>42321</v>
      </c>
      <c r="B11" s="2">
        <f>RSI!B11</f>
        <v>2.0520999999999998</v>
      </c>
      <c r="C11" s="2">
        <f>RSI!I11</f>
        <v>0</v>
      </c>
      <c r="D11" s="2">
        <f>MACD!E11</f>
        <v>0</v>
      </c>
      <c r="E11" s="2">
        <f>MACD!F11</f>
        <v>0</v>
      </c>
      <c r="F11" s="2">
        <f>'Moving Avg'!D11</f>
        <v>1.99542</v>
      </c>
      <c r="G11" s="2">
        <f>'Moving Avg'!F11</f>
        <v>0</v>
      </c>
      <c r="H11" s="2">
        <f>'Moving Avg'!G11</f>
        <v>0</v>
      </c>
      <c r="I11" s="2">
        <f>'Moving Avg'!H11</f>
        <v>0</v>
      </c>
      <c r="J11" s="6" t="str">
        <f>OBV!F11</f>
        <v>BEARISH</v>
      </c>
      <c r="K11" s="6" t="str">
        <f>OBV!G11</f>
        <v>STRONG</v>
      </c>
      <c r="L11" s="6" t="str">
        <f>OBV!H11</f>
        <v>BEARISH DIVERGENCE</v>
      </c>
      <c r="M11" s="8">
        <f t="shared" si="0"/>
        <v>50</v>
      </c>
      <c r="N11" s="8">
        <f t="shared" si="1"/>
        <v>45</v>
      </c>
      <c r="O11" s="8">
        <f t="shared" si="2"/>
        <v>50</v>
      </c>
      <c r="P11" s="8">
        <f t="shared" si="3"/>
        <v>33</v>
      </c>
      <c r="Q11" s="9">
        <f t="shared" si="4"/>
        <v>45.7</v>
      </c>
      <c r="R11" s="9">
        <f t="shared" si="5"/>
        <v>44.75</v>
      </c>
      <c r="S11" s="9">
        <f t="shared" si="6"/>
        <v>41.6</v>
      </c>
      <c r="T11" s="9">
        <f t="shared" si="7"/>
        <v>44.5</v>
      </c>
      <c r="U11" s="8">
        <f t="shared" si="8"/>
        <v>44.016666666666673</v>
      </c>
      <c r="V11" s="8">
        <f t="shared" si="9"/>
        <v>44.137500000000003</v>
      </c>
    </row>
    <row r="12" spans="1:22" ht="13.5" x14ac:dyDescent="0.25">
      <c r="A12" s="3">
        <f>RSI!A12</f>
        <v>42324</v>
      </c>
      <c r="B12" s="2">
        <f>RSI!B12</f>
        <v>2.1438999999999999</v>
      </c>
      <c r="C12" s="2">
        <f>RSI!I12</f>
        <v>0</v>
      </c>
      <c r="D12" s="2">
        <f>MACD!E12</f>
        <v>0</v>
      </c>
      <c r="E12" s="2">
        <f>MACD!F12</f>
        <v>0</v>
      </c>
      <c r="F12" s="2">
        <f>'Moving Avg'!D12</f>
        <v>2.0237799999999999</v>
      </c>
      <c r="G12" s="2">
        <f>'Moving Avg'!F12</f>
        <v>0</v>
      </c>
      <c r="H12" s="2">
        <f>'Moving Avg'!G12</f>
        <v>0</v>
      </c>
      <c r="I12" s="2">
        <f>'Moving Avg'!H12</f>
        <v>0</v>
      </c>
      <c r="J12" s="6" t="str">
        <f>OBV!F12</f>
        <v>BEARISH</v>
      </c>
      <c r="K12" s="6" t="str">
        <f>OBV!G12</f>
        <v>NEUTRAL</v>
      </c>
      <c r="L12" s="6" t="str">
        <f>OBV!H12</f>
        <v>BEARISH DIVERGENCE</v>
      </c>
      <c r="M12" s="8">
        <f t="shared" si="0"/>
        <v>50</v>
      </c>
      <c r="N12" s="8">
        <f t="shared" si="1"/>
        <v>45</v>
      </c>
      <c r="O12" s="8">
        <f t="shared" si="2"/>
        <v>50</v>
      </c>
      <c r="P12" s="8">
        <f t="shared" si="3"/>
        <v>16.5</v>
      </c>
      <c r="Q12" s="9">
        <f t="shared" si="4"/>
        <v>43.225000000000001</v>
      </c>
      <c r="R12" s="9">
        <f t="shared" si="5"/>
        <v>40.625</v>
      </c>
      <c r="S12" s="9">
        <f t="shared" si="6"/>
        <v>34.174999999999997</v>
      </c>
      <c r="T12" s="9">
        <f t="shared" si="7"/>
        <v>40.375</v>
      </c>
      <c r="U12" s="8">
        <f t="shared" si="8"/>
        <v>39.341666666666661</v>
      </c>
      <c r="V12" s="8">
        <f t="shared" si="9"/>
        <v>39.599999999999994</v>
      </c>
    </row>
    <row r="13" spans="1:22" ht="13.5" x14ac:dyDescent="0.25">
      <c r="A13" s="3">
        <f>RSI!A13</f>
        <v>42325</v>
      </c>
      <c r="B13" s="2">
        <f>RSI!B13</f>
        <v>2.2065000000000001</v>
      </c>
      <c r="C13" s="2">
        <f>RSI!I13</f>
        <v>0</v>
      </c>
      <c r="D13" s="2">
        <f>MACD!E13</f>
        <v>0</v>
      </c>
      <c r="E13" s="2">
        <f>MACD!F13</f>
        <v>0</v>
      </c>
      <c r="F13" s="2">
        <f>'Moving Avg'!D13</f>
        <v>2.0646599999999999</v>
      </c>
      <c r="G13" s="2">
        <f>'Moving Avg'!F13</f>
        <v>0</v>
      </c>
      <c r="H13" s="2">
        <f>'Moving Avg'!G13</f>
        <v>0</v>
      </c>
      <c r="I13" s="2">
        <f>'Moving Avg'!H13</f>
        <v>0</v>
      </c>
      <c r="J13" s="6" t="str">
        <f>OBV!F13</f>
        <v>BULLISH</v>
      </c>
      <c r="K13" s="6" t="str">
        <f>OBV!G13</f>
        <v>WEAK</v>
      </c>
      <c r="L13" s="6" t="str">
        <f>OBV!H13</f>
        <v>CONFIRMED BULLISH</v>
      </c>
      <c r="M13" s="8">
        <f t="shared" si="0"/>
        <v>50</v>
      </c>
      <c r="N13" s="8">
        <f t="shared" si="1"/>
        <v>45</v>
      </c>
      <c r="O13" s="8">
        <f t="shared" si="2"/>
        <v>50</v>
      </c>
      <c r="P13" s="8">
        <f t="shared" si="3"/>
        <v>67</v>
      </c>
      <c r="Q13" s="9">
        <f t="shared" si="4"/>
        <v>50.8</v>
      </c>
      <c r="R13" s="9">
        <f t="shared" si="5"/>
        <v>53.25</v>
      </c>
      <c r="S13" s="9">
        <f t="shared" si="6"/>
        <v>56.900000000000006</v>
      </c>
      <c r="T13" s="9">
        <f t="shared" si="7"/>
        <v>53</v>
      </c>
      <c r="U13" s="8">
        <f t="shared" si="8"/>
        <v>53.65</v>
      </c>
      <c r="V13" s="8">
        <f t="shared" si="9"/>
        <v>53.487499999999997</v>
      </c>
    </row>
    <row r="14" spans="1:22" ht="13.5" x14ac:dyDescent="0.25">
      <c r="A14" s="3">
        <f>RSI!A14</f>
        <v>42326</v>
      </c>
      <c r="B14" s="2">
        <f>RSI!B14</f>
        <v>2.2231000000000001</v>
      </c>
      <c r="C14" s="2">
        <f>RSI!I14</f>
        <v>0</v>
      </c>
      <c r="D14" s="2">
        <f>MACD!E14</f>
        <v>0</v>
      </c>
      <c r="E14" s="2">
        <f>MACD!F14</f>
        <v>0</v>
      </c>
      <c r="F14" s="2">
        <f>'Moving Avg'!D14</f>
        <v>2.1172</v>
      </c>
      <c r="G14" s="2">
        <f>'Moving Avg'!F14</f>
        <v>0</v>
      </c>
      <c r="H14" s="2">
        <f>'Moving Avg'!G14</f>
        <v>0</v>
      </c>
      <c r="I14" s="2">
        <f>'Moving Avg'!H14</f>
        <v>0</v>
      </c>
      <c r="J14" s="6" t="str">
        <f>OBV!F14</f>
        <v>BULLISH</v>
      </c>
      <c r="K14" s="6" t="str">
        <f>OBV!G14</f>
        <v>WEAK</v>
      </c>
      <c r="L14" s="6" t="str">
        <f>OBV!H14</f>
        <v>CONFIRMED BULLISH</v>
      </c>
      <c r="M14" s="8">
        <f t="shared" si="0"/>
        <v>50</v>
      </c>
      <c r="N14" s="8">
        <f t="shared" si="1"/>
        <v>45</v>
      </c>
      <c r="O14" s="8">
        <f t="shared" si="2"/>
        <v>50</v>
      </c>
      <c r="P14" s="8">
        <f t="shared" si="3"/>
        <v>67</v>
      </c>
      <c r="Q14" s="9">
        <f t="shared" si="4"/>
        <v>50.8</v>
      </c>
      <c r="R14" s="9">
        <f t="shared" si="5"/>
        <v>53.25</v>
      </c>
      <c r="S14" s="9">
        <f t="shared" si="6"/>
        <v>56.900000000000006</v>
      </c>
      <c r="T14" s="9">
        <f t="shared" si="7"/>
        <v>53</v>
      </c>
      <c r="U14" s="8">
        <f t="shared" si="8"/>
        <v>53.65</v>
      </c>
      <c r="V14" s="8">
        <f t="shared" si="9"/>
        <v>53.487499999999997</v>
      </c>
    </row>
    <row r="15" spans="1:22" ht="13.5" x14ac:dyDescent="0.25">
      <c r="A15" s="3">
        <f>RSI!A15</f>
        <v>42327</v>
      </c>
      <c r="B15" s="2">
        <f>RSI!B15</f>
        <v>2.2023000000000001</v>
      </c>
      <c r="C15" s="2">
        <f>RSI!I15</f>
        <v>0</v>
      </c>
      <c r="D15" s="2">
        <f>MACD!E15</f>
        <v>0</v>
      </c>
      <c r="E15" s="2">
        <f>MACD!F15</f>
        <v>0</v>
      </c>
      <c r="F15" s="2">
        <f>'Moving Avg'!D15</f>
        <v>2.1655799999999998</v>
      </c>
      <c r="G15" s="2">
        <f>'Moving Avg'!F15</f>
        <v>0</v>
      </c>
      <c r="H15" s="2">
        <f>'Moving Avg'!G15</f>
        <v>0</v>
      </c>
      <c r="I15" s="2">
        <f>'Moving Avg'!H15</f>
        <v>0</v>
      </c>
      <c r="J15" s="6" t="str">
        <f>OBV!F15</f>
        <v>BULLISH</v>
      </c>
      <c r="K15" s="6" t="str">
        <f>OBV!G15</f>
        <v>WEAK</v>
      </c>
      <c r="L15" s="6" t="str">
        <f>OBV!H15</f>
        <v>CONFIRMED BULLISH</v>
      </c>
      <c r="M15" s="8">
        <f t="shared" si="0"/>
        <v>50</v>
      </c>
      <c r="N15" s="8">
        <f t="shared" si="1"/>
        <v>45</v>
      </c>
      <c r="O15" s="8">
        <f t="shared" si="2"/>
        <v>50</v>
      </c>
      <c r="P15" s="8">
        <f t="shared" si="3"/>
        <v>67</v>
      </c>
      <c r="Q15" s="9">
        <f t="shared" si="4"/>
        <v>50.8</v>
      </c>
      <c r="R15" s="9">
        <f t="shared" si="5"/>
        <v>53.25</v>
      </c>
      <c r="S15" s="9">
        <f t="shared" si="6"/>
        <v>56.900000000000006</v>
      </c>
      <c r="T15" s="9">
        <f t="shared" si="7"/>
        <v>53</v>
      </c>
      <c r="U15" s="8">
        <f t="shared" si="8"/>
        <v>53.65</v>
      </c>
      <c r="V15" s="8">
        <f t="shared" si="9"/>
        <v>53.487499999999997</v>
      </c>
    </row>
    <row r="16" spans="1:22" ht="13.5" x14ac:dyDescent="0.25">
      <c r="A16" s="3">
        <f>RSI!A16</f>
        <v>42328</v>
      </c>
      <c r="B16" s="2">
        <f>RSI!B16</f>
        <v>2.1772999999999998</v>
      </c>
      <c r="C16" s="2">
        <f>RSI!I16</f>
        <v>50.812379110251449</v>
      </c>
      <c r="D16" s="2">
        <f>MACD!E16</f>
        <v>0</v>
      </c>
      <c r="E16" s="2">
        <f>MACD!F16</f>
        <v>0</v>
      </c>
      <c r="F16" s="2">
        <f>'Moving Avg'!D16</f>
        <v>2.19062</v>
      </c>
      <c r="G16" s="2">
        <f>'Moving Avg'!F16</f>
        <v>0</v>
      </c>
      <c r="H16" s="2">
        <f>'Moving Avg'!G16</f>
        <v>0</v>
      </c>
      <c r="I16" s="2">
        <f>'Moving Avg'!H16</f>
        <v>0</v>
      </c>
      <c r="J16" s="6" t="str">
        <f>OBV!F16</f>
        <v>BULLISH</v>
      </c>
      <c r="K16" s="6" t="str">
        <f>OBV!G16</f>
        <v>WEAK</v>
      </c>
      <c r="L16" s="6" t="str">
        <f>OBV!H16</f>
        <v>CONFIRMED BULLISH</v>
      </c>
      <c r="M16" s="8">
        <f t="shared" si="0"/>
        <v>25</v>
      </c>
      <c r="N16" s="8">
        <f t="shared" si="1"/>
        <v>45</v>
      </c>
      <c r="O16" s="8">
        <f t="shared" si="2"/>
        <v>50</v>
      </c>
      <c r="P16" s="8">
        <f t="shared" si="3"/>
        <v>67</v>
      </c>
      <c r="Q16" s="9">
        <f t="shared" si="4"/>
        <v>42.05</v>
      </c>
      <c r="R16" s="9">
        <f t="shared" si="5"/>
        <v>48.25</v>
      </c>
      <c r="S16" s="9">
        <f t="shared" si="6"/>
        <v>53.150000000000006</v>
      </c>
      <c r="T16" s="9">
        <f t="shared" si="7"/>
        <v>46.75</v>
      </c>
      <c r="U16" s="8">
        <f t="shared" si="8"/>
        <v>47.816666666666663</v>
      </c>
      <c r="V16" s="8">
        <f t="shared" si="9"/>
        <v>47.55</v>
      </c>
    </row>
    <row r="17" spans="1:22" ht="13.5" x14ac:dyDescent="0.25">
      <c r="A17" s="3">
        <f>RSI!A17</f>
        <v>42331</v>
      </c>
      <c r="B17" s="2">
        <f>RSI!B17</f>
        <v>2.2231000000000001</v>
      </c>
      <c r="C17" s="2">
        <f>RSI!I17</f>
        <v>55.096302735595366</v>
      </c>
      <c r="D17" s="2">
        <f>MACD!E17</f>
        <v>0</v>
      </c>
      <c r="E17" s="2">
        <f>MACD!F17</f>
        <v>0</v>
      </c>
      <c r="F17" s="2">
        <f>'Moving Avg'!D17</f>
        <v>2.2064600000000003</v>
      </c>
      <c r="G17" s="2">
        <f>'Moving Avg'!F17</f>
        <v>0</v>
      </c>
      <c r="H17" s="2">
        <f>'Moving Avg'!G17</f>
        <v>0</v>
      </c>
      <c r="I17" s="2">
        <f>'Moving Avg'!H17</f>
        <v>0</v>
      </c>
      <c r="J17" s="6" t="str">
        <f>OBV!F17</f>
        <v>BULLISH</v>
      </c>
      <c r="K17" s="6" t="str">
        <f>OBV!G17</f>
        <v>WEAK</v>
      </c>
      <c r="L17" s="6" t="str">
        <f>OBV!H17</f>
        <v>CONFIRMED BULLISH</v>
      </c>
      <c r="M17" s="8">
        <f t="shared" si="0"/>
        <v>25</v>
      </c>
      <c r="N17" s="8">
        <f t="shared" si="1"/>
        <v>45</v>
      </c>
      <c r="O17" s="8">
        <f t="shared" si="2"/>
        <v>50</v>
      </c>
      <c r="P17" s="8">
        <f t="shared" si="3"/>
        <v>67</v>
      </c>
      <c r="Q17" s="9">
        <f t="shared" si="4"/>
        <v>42.05</v>
      </c>
      <c r="R17" s="9">
        <f t="shared" si="5"/>
        <v>48.25</v>
      </c>
      <c r="S17" s="9">
        <f t="shared" si="6"/>
        <v>53.150000000000006</v>
      </c>
      <c r="T17" s="9">
        <f t="shared" si="7"/>
        <v>46.75</v>
      </c>
      <c r="U17" s="8">
        <f t="shared" si="8"/>
        <v>47.816666666666663</v>
      </c>
      <c r="V17" s="8">
        <f t="shared" si="9"/>
        <v>47.55</v>
      </c>
    </row>
    <row r="18" spans="1:22" ht="13.5" x14ac:dyDescent="0.25">
      <c r="A18" s="3">
        <f>RSI!A18</f>
        <v>42332</v>
      </c>
      <c r="B18" s="2">
        <f>RSI!B18</f>
        <v>2.2105999999999999</v>
      </c>
      <c r="C18" s="2">
        <f>RSI!I18</f>
        <v>53.721120716880648</v>
      </c>
      <c r="D18" s="2">
        <f>MACD!E18</f>
        <v>0</v>
      </c>
      <c r="E18" s="2">
        <f>MACD!F18</f>
        <v>0</v>
      </c>
      <c r="F18" s="2">
        <f>'Moving Avg'!D18</f>
        <v>2.2072799999999999</v>
      </c>
      <c r="G18" s="2">
        <f>'Moving Avg'!F18</f>
        <v>0</v>
      </c>
      <c r="H18" s="2">
        <f>'Moving Avg'!G18</f>
        <v>0</v>
      </c>
      <c r="I18" s="2">
        <f>'Moving Avg'!H18</f>
        <v>0</v>
      </c>
      <c r="J18" s="6" t="str">
        <f>OBV!F18</f>
        <v>BEARISH</v>
      </c>
      <c r="K18" s="6" t="str">
        <f>OBV!G18</f>
        <v>STRONG</v>
      </c>
      <c r="L18" s="6" t="str">
        <f>OBV!H18</f>
        <v>BEARISH DIVERGENCE</v>
      </c>
      <c r="M18" s="8">
        <f t="shared" si="0"/>
        <v>25</v>
      </c>
      <c r="N18" s="8">
        <f t="shared" si="1"/>
        <v>45</v>
      </c>
      <c r="O18" s="8">
        <f t="shared" si="2"/>
        <v>50</v>
      </c>
      <c r="P18" s="8">
        <f t="shared" si="3"/>
        <v>33</v>
      </c>
      <c r="Q18" s="9">
        <f t="shared" si="4"/>
        <v>36.950000000000003</v>
      </c>
      <c r="R18" s="9">
        <f t="shared" si="5"/>
        <v>39.75</v>
      </c>
      <c r="S18" s="9">
        <f t="shared" si="6"/>
        <v>37.85</v>
      </c>
      <c r="T18" s="9">
        <f t="shared" si="7"/>
        <v>38.25</v>
      </c>
      <c r="U18" s="8">
        <f t="shared" si="8"/>
        <v>38.183333333333337</v>
      </c>
      <c r="V18" s="8">
        <f t="shared" si="9"/>
        <v>38.200000000000003</v>
      </c>
    </row>
    <row r="19" spans="1:22" ht="13.5" x14ac:dyDescent="0.25">
      <c r="A19" s="3">
        <f>RSI!A19</f>
        <v>42333</v>
      </c>
      <c r="B19" s="2">
        <f>RSI!B19</f>
        <v>2.2355999999999998</v>
      </c>
      <c r="C19" s="2">
        <f>RSI!I19</f>
        <v>56.082109270896218</v>
      </c>
      <c r="D19" s="2">
        <f>MACD!E19</f>
        <v>0</v>
      </c>
      <c r="E19" s="2">
        <f>MACD!F19</f>
        <v>0</v>
      </c>
      <c r="F19" s="2">
        <f>'Moving Avg'!D19</f>
        <v>2.2097799999999999</v>
      </c>
      <c r="G19" s="2">
        <f>'Moving Avg'!F19</f>
        <v>0</v>
      </c>
      <c r="H19" s="2">
        <f>'Moving Avg'!G19</f>
        <v>0</v>
      </c>
      <c r="I19" s="2">
        <f>'Moving Avg'!H19</f>
        <v>0</v>
      </c>
      <c r="J19" s="6" t="str">
        <f>OBV!F19</f>
        <v>BULLISH</v>
      </c>
      <c r="K19" s="6" t="str">
        <f>OBV!G19</f>
        <v>WEAK</v>
      </c>
      <c r="L19" s="6" t="str">
        <f>OBV!H19</f>
        <v>CONFIRMED BULLISH</v>
      </c>
      <c r="M19" s="8">
        <f t="shared" si="0"/>
        <v>25</v>
      </c>
      <c r="N19" s="8">
        <f t="shared" si="1"/>
        <v>45</v>
      </c>
      <c r="O19" s="8">
        <f t="shared" si="2"/>
        <v>50</v>
      </c>
      <c r="P19" s="8">
        <f t="shared" si="3"/>
        <v>67</v>
      </c>
      <c r="Q19" s="9">
        <f t="shared" si="4"/>
        <v>42.05</v>
      </c>
      <c r="R19" s="9">
        <f t="shared" si="5"/>
        <v>48.25</v>
      </c>
      <c r="S19" s="9">
        <f t="shared" si="6"/>
        <v>53.150000000000006</v>
      </c>
      <c r="T19" s="9">
        <f t="shared" si="7"/>
        <v>46.75</v>
      </c>
      <c r="U19" s="8">
        <f t="shared" si="8"/>
        <v>47.816666666666663</v>
      </c>
      <c r="V19" s="8">
        <f t="shared" si="9"/>
        <v>47.55</v>
      </c>
    </row>
    <row r="20" spans="1:22" ht="13.5" x14ac:dyDescent="0.25">
      <c r="A20" s="3">
        <f>RSI!A20</f>
        <v>42334</v>
      </c>
      <c r="B20" s="2">
        <f>RSI!B20</f>
        <v>2.2523</v>
      </c>
      <c r="C20" s="2">
        <f>RSI!I20</f>
        <v>57.636858508393601</v>
      </c>
      <c r="D20" s="2">
        <f>MACD!E20</f>
        <v>0</v>
      </c>
      <c r="E20" s="2">
        <f>MACD!F20</f>
        <v>0</v>
      </c>
      <c r="F20" s="2">
        <f>'Moving Avg'!D20</f>
        <v>2.2197799999999996</v>
      </c>
      <c r="G20" s="2">
        <f>'Moving Avg'!F20</f>
        <v>2.1254421052631578</v>
      </c>
      <c r="H20" s="2">
        <f>'Moving Avg'!G20</f>
        <v>0</v>
      </c>
      <c r="I20" s="2">
        <f>'Moving Avg'!H20</f>
        <v>0</v>
      </c>
      <c r="J20" s="6" t="str">
        <f>OBV!F20</f>
        <v>BULLISH</v>
      </c>
      <c r="K20" s="6" t="str">
        <f>OBV!G20</f>
        <v>WEAK</v>
      </c>
      <c r="L20" s="6" t="str">
        <f>OBV!H20</f>
        <v>CONFIRMED BULLISH</v>
      </c>
      <c r="M20" s="8">
        <f t="shared" si="0"/>
        <v>25</v>
      </c>
      <c r="N20" s="8">
        <f t="shared" si="1"/>
        <v>45</v>
      </c>
      <c r="O20" s="8">
        <f t="shared" si="2"/>
        <v>50</v>
      </c>
      <c r="P20" s="8">
        <f t="shared" si="3"/>
        <v>67</v>
      </c>
      <c r="Q20" s="9">
        <f t="shared" si="4"/>
        <v>42.05</v>
      </c>
      <c r="R20" s="9">
        <f t="shared" si="5"/>
        <v>48.25</v>
      </c>
      <c r="S20" s="9">
        <f t="shared" si="6"/>
        <v>53.150000000000006</v>
      </c>
      <c r="T20" s="9">
        <f t="shared" si="7"/>
        <v>46.75</v>
      </c>
      <c r="U20" s="8">
        <f t="shared" si="8"/>
        <v>47.816666666666663</v>
      </c>
      <c r="V20" s="8">
        <f t="shared" si="9"/>
        <v>47.55</v>
      </c>
    </row>
    <row r="21" spans="1:22" ht="13.5" x14ac:dyDescent="0.25">
      <c r="A21" s="3">
        <f>RSI!A21</f>
        <v>42335</v>
      </c>
      <c r="B21" s="2">
        <f>RSI!B21</f>
        <v>2.2105999999999999</v>
      </c>
      <c r="C21" s="2">
        <f>RSI!I21</f>
        <v>52.626933650184306</v>
      </c>
      <c r="D21" s="2">
        <f>MACD!E21</f>
        <v>0</v>
      </c>
      <c r="E21" s="2">
        <f>MACD!F21</f>
        <v>0</v>
      </c>
      <c r="F21" s="2">
        <f>'Moving Avg'!D21</f>
        <v>2.2264399999999998</v>
      </c>
      <c r="G21" s="2">
        <f>'Moving Avg'!F21</f>
        <v>2.1296999999999997</v>
      </c>
      <c r="H21" s="2">
        <f>'Moving Avg'!G21</f>
        <v>0</v>
      </c>
      <c r="I21" s="2">
        <f>'Moving Avg'!H21</f>
        <v>0</v>
      </c>
      <c r="J21" s="6" t="str">
        <f>OBV!F21</f>
        <v>BULLISH</v>
      </c>
      <c r="K21" s="6" t="str">
        <f>OBV!G21</f>
        <v>WEAK</v>
      </c>
      <c r="L21" s="6" t="str">
        <f>OBV!H21</f>
        <v>CONFIRMED BULLISH</v>
      </c>
      <c r="M21" s="8">
        <f t="shared" si="0"/>
        <v>25</v>
      </c>
      <c r="N21" s="8">
        <f t="shared" si="1"/>
        <v>45</v>
      </c>
      <c r="O21" s="8">
        <f t="shared" si="2"/>
        <v>50</v>
      </c>
      <c r="P21" s="8">
        <f t="shared" si="3"/>
        <v>67</v>
      </c>
      <c r="Q21" s="9">
        <f t="shared" si="4"/>
        <v>42.05</v>
      </c>
      <c r="R21" s="9">
        <f t="shared" si="5"/>
        <v>48.25</v>
      </c>
      <c r="S21" s="9">
        <f t="shared" si="6"/>
        <v>53.150000000000006</v>
      </c>
      <c r="T21" s="9">
        <f t="shared" si="7"/>
        <v>46.75</v>
      </c>
      <c r="U21" s="8">
        <f t="shared" si="8"/>
        <v>47.816666666666663</v>
      </c>
      <c r="V21" s="8">
        <f t="shared" si="9"/>
        <v>47.55</v>
      </c>
    </row>
    <row r="22" spans="1:22" ht="13.5" x14ac:dyDescent="0.25">
      <c r="A22" s="3">
        <f>RSI!A22</f>
        <v>42338</v>
      </c>
      <c r="B22" s="2">
        <f>RSI!B22</f>
        <v>2.2315</v>
      </c>
      <c r="C22" s="2">
        <f>RSI!I22</f>
        <v>54.749910542753149</v>
      </c>
      <c r="D22" s="2">
        <f>MACD!E22</f>
        <v>0</v>
      </c>
      <c r="E22" s="2">
        <f>MACD!F22</f>
        <v>0</v>
      </c>
      <c r="F22" s="2">
        <f>'Moving Avg'!D22</f>
        <v>2.2281199999999997</v>
      </c>
      <c r="G22" s="2">
        <f>'Moving Avg'!F22</f>
        <v>2.1328299999999993</v>
      </c>
      <c r="H22" s="2">
        <f>'Moving Avg'!G22</f>
        <v>0</v>
      </c>
      <c r="I22" s="2">
        <f>'Moving Avg'!H22</f>
        <v>0</v>
      </c>
      <c r="J22" s="6" t="str">
        <f>OBV!F22</f>
        <v>BULLISH</v>
      </c>
      <c r="K22" s="6" t="str">
        <f>OBV!G22</f>
        <v>WEAK</v>
      </c>
      <c r="L22" s="6" t="str">
        <f>OBV!H22</f>
        <v>CONFIRMED BULLISH</v>
      </c>
      <c r="M22" s="8">
        <f t="shared" si="0"/>
        <v>25</v>
      </c>
      <c r="N22" s="8">
        <f t="shared" si="1"/>
        <v>45</v>
      </c>
      <c r="O22" s="8">
        <f t="shared" si="2"/>
        <v>50</v>
      </c>
      <c r="P22" s="8">
        <f t="shared" si="3"/>
        <v>67</v>
      </c>
      <c r="Q22" s="9">
        <f t="shared" si="4"/>
        <v>42.05</v>
      </c>
      <c r="R22" s="9">
        <f t="shared" si="5"/>
        <v>48.25</v>
      </c>
      <c r="S22" s="9">
        <f t="shared" si="6"/>
        <v>53.150000000000006</v>
      </c>
      <c r="T22" s="9">
        <f t="shared" si="7"/>
        <v>46.75</v>
      </c>
      <c r="U22" s="8">
        <f t="shared" si="8"/>
        <v>47.816666666666663</v>
      </c>
      <c r="V22" s="8">
        <f t="shared" si="9"/>
        <v>47.55</v>
      </c>
    </row>
    <row r="23" spans="1:22" ht="13.5" x14ac:dyDescent="0.25">
      <c r="A23" s="3">
        <f>RSI!A23</f>
        <v>42339</v>
      </c>
      <c r="B23" s="2">
        <f>RSI!B23</f>
        <v>2.2315</v>
      </c>
      <c r="C23" s="2">
        <f>RSI!I23</f>
        <v>54.749910542753149</v>
      </c>
      <c r="D23" s="2">
        <f>MACD!E23</f>
        <v>0</v>
      </c>
      <c r="E23" s="2">
        <f>MACD!F23</f>
        <v>0</v>
      </c>
      <c r="F23" s="2">
        <f>'Moving Avg'!D23</f>
        <v>2.2323</v>
      </c>
      <c r="G23" s="2">
        <f>'Moving Avg'!F23</f>
        <v>2.1390899999999995</v>
      </c>
      <c r="H23" s="2">
        <f>'Moving Avg'!G23</f>
        <v>0</v>
      </c>
      <c r="I23" s="2">
        <f>'Moving Avg'!H23</f>
        <v>0</v>
      </c>
      <c r="J23" s="6" t="str">
        <f>OBV!F23</f>
        <v>BULLISH</v>
      </c>
      <c r="K23" s="6" t="str">
        <f>OBV!G23</f>
        <v>WEAK</v>
      </c>
      <c r="L23" s="6" t="str">
        <f>OBV!H23</f>
        <v>CONFIRMED BULLISH</v>
      </c>
      <c r="M23" s="8">
        <f t="shared" si="0"/>
        <v>25</v>
      </c>
      <c r="N23" s="8">
        <f t="shared" si="1"/>
        <v>45</v>
      </c>
      <c r="O23" s="8">
        <f t="shared" si="2"/>
        <v>50</v>
      </c>
      <c r="P23" s="8">
        <f t="shared" si="3"/>
        <v>67</v>
      </c>
      <c r="Q23" s="9">
        <f t="shared" si="4"/>
        <v>42.05</v>
      </c>
      <c r="R23" s="9">
        <f t="shared" si="5"/>
        <v>48.25</v>
      </c>
      <c r="S23" s="9">
        <f t="shared" si="6"/>
        <v>53.150000000000006</v>
      </c>
      <c r="T23" s="9">
        <f t="shared" si="7"/>
        <v>46.75</v>
      </c>
      <c r="U23" s="8">
        <f t="shared" si="8"/>
        <v>47.816666666666663</v>
      </c>
      <c r="V23" s="8">
        <f t="shared" si="9"/>
        <v>47.55</v>
      </c>
    </row>
    <row r="24" spans="1:22" ht="13.5" x14ac:dyDescent="0.25">
      <c r="A24" s="3">
        <f>RSI!A24</f>
        <v>42340</v>
      </c>
      <c r="B24" s="2">
        <f>RSI!B24</f>
        <v>2.2315</v>
      </c>
      <c r="C24" s="2">
        <f>RSI!I24</f>
        <v>54.749910542753149</v>
      </c>
      <c r="D24" s="2">
        <f>MACD!E24</f>
        <v>0</v>
      </c>
      <c r="E24" s="2">
        <f>MACD!F24</f>
        <v>0</v>
      </c>
      <c r="F24" s="2">
        <f>'Moving Avg'!D24</f>
        <v>2.2314800000000004</v>
      </c>
      <c r="G24" s="2">
        <f>'Moving Avg'!F24</f>
        <v>2.1453499999999996</v>
      </c>
      <c r="H24" s="2">
        <f>'Moving Avg'!G24</f>
        <v>0</v>
      </c>
      <c r="I24" s="2">
        <f>'Moving Avg'!H24</f>
        <v>0</v>
      </c>
      <c r="J24" s="6" t="str">
        <f>OBV!F24</f>
        <v>BULLISH</v>
      </c>
      <c r="K24" s="6" t="str">
        <f>OBV!G24</f>
        <v>WEAK</v>
      </c>
      <c r="L24" s="6" t="str">
        <f>OBV!H24</f>
        <v>BULLISH DIVERGENCE</v>
      </c>
      <c r="M24" s="8">
        <f t="shared" si="0"/>
        <v>25</v>
      </c>
      <c r="N24" s="8">
        <f t="shared" si="1"/>
        <v>45</v>
      </c>
      <c r="O24" s="8">
        <f t="shared" si="2"/>
        <v>50</v>
      </c>
      <c r="P24" s="8">
        <f t="shared" si="3"/>
        <v>50</v>
      </c>
      <c r="Q24" s="9">
        <f t="shared" si="4"/>
        <v>39.5</v>
      </c>
      <c r="R24" s="9">
        <f t="shared" si="5"/>
        <v>44</v>
      </c>
      <c r="S24" s="9">
        <f t="shared" si="6"/>
        <v>45.5</v>
      </c>
      <c r="T24" s="9">
        <f t="shared" si="7"/>
        <v>42.5</v>
      </c>
      <c r="U24" s="8">
        <f t="shared" si="8"/>
        <v>43</v>
      </c>
      <c r="V24" s="8">
        <f t="shared" si="9"/>
        <v>42.875</v>
      </c>
    </row>
    <row r="25" spans="1:22" ht="13.5" x14ac:dyDescent="0.25">
      <c r="A25" s="3">
        <f>RSI!A25</f>
        <v>42341</v>
      </c>
      <c r="B25" s="2">
        <f>RSI!B25</f>
        <v>2.1981000000000002</v>
      </c>
      <c r="C25" s="2">
        <f>RSI!I25</f>
        <v>50.254750842677772</v>
      </c>
      <c r="D25" s="2">
        <f>MACD!E25</f>
        <v>0</v>
      </c>
      <c r="E25" s="2">
        <f>MACD!F25</f>
        <v>0</v>
      </c>
      <c r="F25" s="2">
        <f>'Moving Avg'!D25</f>
        <v>2.2206400000000004</v>
      </c>
      <c r="G25" s="2">
        <f>'Moving Avg'!F25</f>
        <v>2.1499399999999995</v>
      </c>
      <c r="H25" s="2">
        <f>'Moving Avg'!G25</f>
        <v>0</v>
      </c>
      <c r="I25" s="2">
        <f>'Moving Avg'!H25</f>
        <v>0</v>
      </c>
      <c r="J25" s="6" t="str">
        <f>OBV!F25</f>
        <v>BULLISH</v>
      </c>
      <c r="K25" s="6" t="str">
        <f>OBV!G25</f>
        <v>STRONG</v>
      </c>
      <c r="L25" s="6" t="str">
        <f>OBV!H25</f>
        <v>BULLISH DIVERGENCE</v>
      </c>
      <c r="M25" s="8">
        <f t="shared" si="0"/>
        <v>25</v>
      </c>
      <c r="N25" s="8">
        <f t="shared" si="1"/>
        <v>45</v>
      </c>
      <c r="O25" s="8">
        <f t="shared" si="2"/>
        <v>50</v>
      </c>
      <c r="P25" s="8">
        <f t="shared" si="3"/>
        <v>83</v>
      </c>
      <c r="Q25" s="9">
        <f t="shared" si="4"/>
        <v>44.45</v>
      </c>
      <c r="R25" s="9">
        <f t="shared" si="5"/>
        <v>52.25</v>
      </c>
      <c r="S25" s="9">
        <f t="shared" si="6"/>
        <v>60.35</v>
      </c>
      <c r="T25" s="9">
        <f t="shared" si="7"/>
        <v>50.75</v>
      </c>
      <c r="U25" s="8">
        <f t="shared" si="8"/>
        <v>52.35</v>
      </c>
      <c r="V25" s="8">
        <f t="shared" si="9"/>
        <v>51.95</v>
      </c>
    </row>
    <row r="26" spans="1:22" ht="13.5" x14ac:dyDescent="0.25">
      <c r="A26" s="3">
        <f>RSI!A26</f>
        <v>42342</v>
      </c>
      <c r="B26" s="2">
        <f>RSI!B26</f>
        <v>2.1898</v>
      </c>
      <c r="C26" s="2">
        <f>RSI!I26</f>
        <v>49.174272748484498</v>
      </c>
      <c r="D26" s="2">
        <f>MACD!E26</f>
        <v>0</v>
      </c>
      <c r="E26" s="2">
        <f>MACD!F26</f>
        <v>0</v>
      </c>
      <c r="F26" s="2">
        <f>'Moving Avg'!D26</f>
        <v>2.2164799999999998</v>
      </c>
      <c r="G26" s="2">
        <f>'Moving Avg'!F26</f>
        <v>2.1572399999999989</v>
      </c>
      <c r="H26" s="2">
        <f>'Moving Avg'!G26</f>
        <v>0</v>
      </c>
      <c r="I26" s="2">
        <f>'Moving Avg'!H26</f>
        <v>0</v>
      </c>
      <c r="J26" s="6" t="str">
        <f>OBV!F26</f>
        <v>BULLISH</v>
      </c>
      <c r="K26" s="6" t="str">
        <f>OBV!G26</f>
        <v>WEAK</v>
      </c>
      <c r="L26" s="6" t="str">
        <f>OBV!H26</f>
        <v>BULLISH DIVERGENCE</v>
      </c>
      <c r="M26" s="8">
        <f t="shared" si="0"/>
        <v>25</v>
      </c>
      <c r="N26" s="8">
        <f t="shared" si="1"/>
        <v>45</v>
      </c>
      <c r="O26" s="8">
        <f t="shared" si="2"/>
        <v>50</v>
      </c>
      <c r="P26" s="8">
        <f t="shared" si="3"/>
        <v>50</v>
      </c>
      <c r="Q26" s="9">
        <f t="shared" si="4"/>
        <v>39.5</v>
      </c>
      <c r="R26" s="9">
        <f t="shared" si="5"/>
        <v>44</v>
      </c>
      <c r="S26" s="9">
        <f t="shared" si="6"/>
        <v>45.5</v>
      </c>
      <c r="T26" s="9">
        <f t="shared" si="7"/>
        <v>42.5</v>
      </c>
      <c r="U26" s="8">
        <f t="shared" si="8"/>
        <v>43</v>
      </c>
      <c r="V26" s="8">
        <f t="shared" si="9"/>
        <v>42.875</v>
      </c>
    </row>
    <row r="27" spans="1:22" ht="13.5" x14ac:dyDescent="0.25">
      <c r="A27" s="3">
        <f>RSI!A27</f>
        <v>42345</v>
      </c>
      <c r="B27" s="2">
        <f>RSI!B27</f>
        <v>2.2189999999999999</v>
      </c>
      <c r="C27" s="2">
        <f>RSI!I27</f>
        <v>53.002543450129942</v>
      </c>
      <c r="D27" s="2">
        <f>MACD!E27</f>
        <v>-1.1827850049807243E-2</v>
      </c>
      <c r="E27" s="2">
        <f>MACD!F27</f>
        <v>0</v>
      </c>
      <c r="F27" s="2">
        <f>'Moving Avg'!D27</f>
        <v>2.2139799999999998</v>
      </c>
      <c r="G27" s="2">
        <f>'Moving Avg'!F27</f>
        <v>2.1680849999999992</v>
      </c>
      <c r="H27" s="2">
        <f>'Moving Avg'!G27</f>
        <v>0</v>
      </c>
      <c r="I27" s="2">
        <f>'Moving Avg'!H27</f>
        <v>0</v>
      </c>
      <c r="J27" s="6" t="str">
        <f>OBV!F27</f>
        <v>BEARISH</v>
      </c>
      <c r="K27" s="6" t="str">
        <f>OBV!G27</f>
        <v>NEUTRAL</v>
      </c>
      <c r="L27" s="6" t="str">
        <f>OBV!H27</f>
        <v>CONFIRMED BEARISH</v>
      </c>
      <c r="M27" s="8">
        <f t="shared" si="0"/>
        <v>25</v>
      </c>
      <c r="N27" s="8">
        <f t="shared" si="1"/>
        <v>45</v>
      </c>
      <c r="O27" s="8">
        <f t="shared" si="2"/>
        <v>50</v>
      </c>
      <c r="P27" s="8">
        <f t="shared" si="3"/>
        <v>16.5</v>
      </c>
      <c r="Q27" s="9">
        <f t="shared" si="4"/>
        <v>34.475000000000001</v>
      </c>
      <c r="R27" s="9">
        <f t="shared" si="5"/>
        <v>35.625</v>
      </c>
      <c r="S27" s="9">
        <f t="shared" si="6"/>
        <v>30.425000000000001</v>
      </c>
      <c r="T27" s="9">
        <f t="shared" si="7"/>
        <v>34.125</v>
      </c>
      <c r="U27" s="8">
        <f t="shared" si="8"/>
        <v>33.508333333333333</v>
      </c>
      <c r="V27" s="8">
        <f t="shared" si="9"/>
        <v>33.662499999999994</v>
      </c>
    </row>
    <row r="28" spans="1:22" ht="13.5" x14ac:dyDescent="0.25">
      <c r="A28" s="3">
        <f>RSI!A28</f>
        <v>42346</v>
      </c>
      <c r="B28" s="2">
        <f>RSI!B28</f>
        <v>2.1688999999999998</v>
      </c>
      <c r="C28" s="2">
        <f>RSI!I28</f>
        <v>46.527164592340448</v>
      </c>
      <c r="D28" s="2">
        <f>MACD!E28</f>
        <v>-2.0709903664926088E-3</v>
      </c>
      <c r="E28" s="2">
        <f>MACD!F28</f>
        <v>0</v>
      </c>
      <c r="F28" s="2">
        <f>'Moving Avg'!D28</f>
        <v>2.20146</v>
      </c>
      <c r="G28" s="2">
        <f>'Moving Avg'!F28</f>
        <v>2.1764249999999992</v>
      </c>
      <c r="H28" s="2">
        <f>'Moving Avg'!G28</f>
        <v>0</v>
      </c>
      <c r="I28" s="2">
        <f>'Moving Avg'!H28</f>
        <v>0</v>
      </c>
      <c r="J28" s="6" t="str">
        <f>OBV!F28</f>
        <v>BEARISH</v>
      </c>
      <c r="K28" s="6" t="str">
        <f>OBV!G28</f>
        <v>WEAK</v>
      </c>
      <c r="L28" s="6" t="str">
        <f>OBV!H28</f>
        <v>CONFIRMED BEARISH</v>
      </c>
      <c r="M28" s="8">
        <f t="shared" si="0"/>
        <v>25</v>
      </c>
      <c r="N28" s="8">
        <f t="shared" si="1"/>
        <v>45</v>
      </c>
      <c r="O28" s="8">
        <f t="shared" si="2"/>
        <v>50</v>
      </c>
      <c r="P28" s="8">
        <f t="shared" si="3"/>
        <v>0</v>
      </c>
      <c r="Q28" s="9">
        <f t="shared" si="4"/>
        <v>32</v>
      </c>
      <c r="R28" s="9">
        <f t="shared" si="5"/>
        <v>31.5</v>
      </c>
      <c r="S28" s="9">
        <f t="shared" si="6"/>
        <v>23</v>
      </c>
      <c r="T28" s="9">
        <f t="shared" si="7"/>
        <v>30</v>
      </c>
      <c r="U28" s="8">
        <f t="shared" si="8"/>
        <v>28.833333333333332</v>
      </c>
      <c r="V28" s="8">
        <f t="shared" si="9"/>
        <v>29.125</v>
      </c>
    </row>
    <row r="29" spans="1:22" ht="13.5" x14ac:dyDescent="0.25">
      <c r="A29" s="3">
        <f>RSI!A29</f>
        <v>42347</v>
      </c>
      <c r="B29" s="2">
        <f>RSI!B29</f>
        <v>2.1522000000000001</v>
      </c>
      <c r="C29" s="2">
        <f>RSI!I29</f>
        <v>44.572385096524485</v>
      </c>
      <c r="D29" s="2">
        <f>MACD!E29</f>
        <v>1.1155278506377986E-2</v>
      </c>
      <c r="E29" s="2">
        <f>MACD!F29</f>
        <v>0</v>
      </c>
      <c r="F29" s="2">
        <f>'Moving Avg'!D29</f>
        <v>2.1856</v>
      </c>
      <c r="G29" s="2">
        <f>'Moving Avg'!F29</f>
        <v>2.1860149999999998</v>
      </c>
      <c r="H29" s="2">
        <f>'Moving Avg'!G29</f>
        <v>0</v>
      </c>
      <c r="I29" s="2">
        <f>'Moving Avg'!H29</f>
        <v>0</v>
      </c>
      <c r="J29" s="6" t="str">
        <f>OBV!F29</f>
        <v>BEARISH</v>
      </c>
      <c r="K29" s="6" t="str">
        <f>OBV!G29</f>
        <v>WEAK</v>
      </c>
      <c r="L29" s="6" t="str">
        <f>OBV!H29</f>
        <v>CONFIRMED BEARISH</v>
      </c>
      <c r="M29" s="8">
        <f t="shared" si="0"/>
        <v>25</v>
      </c>
      <c r="N29" s="8">
        <f t="shared" si="1"/>
        <v>0</v>
      </c>
      <c r="O29" s="8">
        <f t="shared" si="2"/>
        <v>50</v>
      </c>
      <c r="P29" s="8">
        <f t="shared" si="3"/>
        <v>0</v>
      </c>
      <c r="Q29" s="9">
        <f t="shared" si="4"/>
        <v>16.25</v>
      </c>
      <c r="R29" s="9">
        <f t="shared" si="5"/>
        <v>22.5</v>
      </c>
      <c r="S29" s="9">
        <f t="shared" si="6"/>
        <v>16.25</v>
      </c>
      <c r="T29" s="9">
        <f t="shared" si="7"/>
        <v>18.75</v>
      </c>
      <c r="U29" s="8">
        <f t="shared" si="8"/>
        <v>18.333333333333332</v>
      </c>
      <c r="V29" s="8">
        <f t="shared" si="9"/>
        <v>18.4375</v>
      </c>
    </row>
    <row r="30" spans="1:22" ht="13.5" x14ac:dyDescent="0.25">
      <c r="A30" s="3">
        <f>RSI!A30</f>
        <v>42348</v>
      </c>
      <c r="B30" s="2">
        <f>RSI!B30</f>
        <v>2.1480999999999999</v>
      </c>
      <c r="C30" s="2">
        <f>RSI!I30</f>
        <v>44.082706069900439</v>
      </c>
      <c r="D30" s="2">
        <f>MACD!E30</f>
        <v>2.5213976016388973E-2</v>
      </c>
      <c r="E30" s="2">
        <f>MACD!F30</f>
        <v>0</v>
      </c>
      <c r="F30" s="2">
        <f>'Moving Avg'!D30</f>
        <v>2.1755999999999998</v>
      </c>
      <c r="G30" s="2">
        <f>'Moving Avg'!F30</f>
        <v>2.1954000000000002</v>
      </c>
      <c r="H30" s="2">
        <f>'Moving Avg'!G30</f>
        <v>0</v>
      </c>
      <c r="I30" s="2">
        <f>'Moving Avg'!H30</f>
        <v>0</v>
      </c>
      <c r="J30" s="6" t="str">
        <f>OBV!F30</f>
        <v>BEARISH</v>
      </c>
      <c r="K30" s="6" t="str">
        <f>OBV!G30</f>
        <v>WEAK</v>
      </c>
      <c r="L30" s="6" t="str">
        <f>OBV!H30</f>
        <v>CONFIRMED BEARISH</v>
      </c>
      <c r="M30" s="8">
        <f t="shared" si="0"/>
        <v>25</v>
      </c>
      <c r="N30" s="8">
        <f t="shared" si="1"/>
        <v>0</v>
      </c>
      <c r="O30" s="8">
        <f t="shared" si="2"/>
        <v>50</v>
      </c>
      <c r="P30" s="8">
        <f t="shared" si="3"/>
        <v>0</v>
      </c>
      <c r="Q30" s="9">
        <f t="shared" si="4"/>
        <v>16.25</v>
      </c>
      <c r="R30" s="9">
        <f t="shared" si="5"/>
        <v>22.5</v>
      </c>
      <c r="S30" s="9">
        <f t="shared" si="6"/>
        <v>16.25</v>
      </c>
      <c r="T30" s="9">
        <f t="shared" si="7"/>
        <v>18.75</v>
      </c>
      <c r="U30" s="8">
        <f t="shared" si="8"/>
        <v>18.333333333333332</v>
      </c>
      <c r="V30" s="8">
        <f t="shared" si="9"/>
        <v>18.4375</v>
      </c>
    </row>
    <row r="31" spans="1:22" ht="13.5" x14ac:dyDescent="0.25">
      <c r="A31" s="3">
        <f>RSI!A31</f>
        <v>42349</v>
      </c>
      <c r="B31" s="2">
        <f>RSI!B31</f>
        <v>2.1272000000000002</v>
      </c>
      <c r="C31" s="2">
        <f>RSI!I31</f>
        <v>41.57528115588498</v>
      </c>
      <c r="D31" s="2">
        <f>MACD!E31</f>
        <v>3.226151422490009E-2</v>
      </c>
      <c r="E31" s="2">
        <f>MACD!F31</f>
        <v>0</v>
      </c>
      <c r="F31" s="2">
        <f>'Moving Avg'!D31</f>
        <v>2.1630799999999999</v>
      </c>
      <c r="G31" s="2">
        <f>'Moving Avg'!F31</f>
        <v>2.1991550000000002</v>
      </c>
      <c r="H31" s="2">
        <f>'Moving Avg'!G31</f>
        <v>0</v>
      </c>
      <c r="I31" s="2">
        <f>'Moving Avg'!H31</f>
        <v>0</v>
      </c>
      <c r="J31" s="6" t="str">
        <f>OBV!F31</f>
        <v>BULLISH</v>
      </c>
      <c r="K31" s="6" t="str">
        <f>OBV!G31</f>
        <v>WEAK</v>
      </c>
      <c r="L31" s="6" t="str">
        <f>OBV!H31</f>
        <v>BULLISH DIVERGENCE</v>
      </c>
      <c r="M31" s="8">
        <f t="shared" si="0"/>
        <v>25</v>
      </c>
      <c r="N31" s="8">
        <f t="shared" si="1"/>
        <v>0</v>
      </c>
      <c r="O31" s="8">
        <f t="shared" si="2"/>
        <v>50</v>
      </c>
      <c r="P31" s="8">
        <f t="shared" si="3"/>
        <v>50</v>
      </c>
      <c r="Q31" s="9">
        <f t="shared" si="4"/>
        <v>23.75</v>
      </c>
      <c r="R31" s="9">
        <f t="shared" si="5"/>
        <v>35</v>
      </c>
      <c r="S31" s="9">
        <f t="shared" si="6"/>
        <v>38.75</v>
      </c>
      <c r="T31" s="9">
        <f t="shared" si="7"/>
        <v>31.25</v>
      </c>
      <c r="U31" s="8">
        <f t="shared" si="8"/>
        <v>32.5</v>
      </c>
      <c r="V31" s="8">
        <f t="shared" si="9"/>
        <v>32.1875</v>
      </c>
    </row>
    <row r="32" spans="1:22" ht="13.5" x14ac:dyDescent="0.25">
      <c r="A32" s="3">
        <f>RSI!A32</f>
        <v>42352</v>
      </c>
      <c r="B32" s="2">
        <f>RSI!B32</f>
        <v>2.0855000000000001</v>
      </c>
      <c r="C32" s="2">
        <f>RSI!I32</f>
        <v>37.047429192692071</v>
      </c>
      <c r="D32" s="2">
        <f>MACD!E32</f>
        <v>4.4670138015330263E-2</v>
      </c>
      <c r="E32" s="2">
        <f>MACD!F32</f>
        <v>0</v>
      </c>
      <c r="F32" s="2">
        <f>'Moving Avg'!D32</f>
        <v>2.1363799999999999</v>
      </c>
      <c r="G32" s="2">
        <f>'Moving Avg'!F32</f>
        <v>2.1962350000000006</v>
      </c>
      <c r="H32" s="2">
        <f>'Moving Avg'!G32</f>
        <v>0</v>
      </c>
      <c r="I32" s="2">
        <f>'Moving Avg'!H32</f>
        <v>0</v>
      </c>
      <c r="J32" s="6" t="str">
        <f>OBV!F32</f>
        <v>BEARISH</v>
      </c>
      <c r="K32" s="6" t="str">
        <f>OBV!G32</f>
        <v>WEAK</v>
      </c>
      <c r="L32" s="6" t="str">
        <f>OBV!H32</f>
        <v>CONFIRMED BEARISH</v>
      </c>
      <c r="M32" s="8">
        <f t="shared" si="0"/>
        <v>25</v>
      </c>
      <c r="N32" s="8">
        <f t="shared" si="1"/>
        <v>0</v>
      </c>
      <c r="O32" s="8">
        <f t="shared" si="2"/>
        <v>50</v>
      </c>
      <c r="P32" s="8">
        <f t="shared" si="3"/>
        <v>0</v>
      </c>
      <c r="Q32" s="9">
        <f t="shared" si="4"/>
        <v>16.25</v>
      </c>
      <c r="R32" s="9">
        <f t="shared" si="5"/>
        <v>22.5</v>
      </c>
      <c r="S32" s="9">
        <f t="shared" si="6"/>
        <v>16.25</v>
      </c>
      <c r="T32" s="9">
        <f t="shared" si="7"/>
        <v>18.75</v>
      </c>
      <c r="U32" s="8">
        <f t="shared" si="8"/>
        <v>18.333333333333332</v>
      </c>
      <c r="V32" s="8">
        <f t="shared" si="9"/>
        <v>18.4375</v>
      </c>
    </row>
    <row r="33" spans="1:22" ht="13.5" x14ac:dyDescent="0.25">
      <c r="A33" s="3">
        <f>RSI!A33</f>
        <v>42353</v>
      </c>
      <c r="B33" s="2">
        <f>RSI!B33</f>
        <v>2.1355</v>
      </c>
      <c r="C33" s="2">
        <f>RSI!I33</f>
        <v>44.808910635301856</v>
      </c>
      <c r="D33" s="2">
        <f>MACD!E33</f>
        <v>5.1843046819623595E-2</v>
      </c>
      <c r="E33" s="2">
        <f>MACD!F33</f>
        <v>0</v>
      </c>
      <c r="F33" s="2">
        <f>'Moving Avg'!D33</f>
        <v>2.1297000000000001</v>
      </c>
      <c r="G33" s="2">
        <f>'Moving Avg'!F33</f>
        <v>2.1926850000000004</v>
      </c>
      <c r="H33" s="2">
        <f>'Moving Avg'!G33</f>
        <v>0</v>
      </c>
      <c r="I33" s="2">
        <f>'Moving Avg'!H33</f>
        <v>0</v>
      </c>
      <c r="J33" s="6" t="str">
        <f>OBV!F33</f>
        <v>BEARISH</v>
      </c>
      <c r="K33" s="6" t="str">
        <f>OBV!G33</f>
        <v>WEAK</v>
      </c>
      <c r="L33" s="6" t="str">
        <f>OBV!H33</f>
        <v>CONFIRMED BEARISH</v>
      </c>
      <c r="M33" s="8">
        <f t="shared" si="0"/>
        <v>25</v>
      </c>
      <c r="N33" s="8">
        <f t="shared" si="1"/>
        <v>0</v>
      </c>
      <c r="O33" s="8">
        <f t="shared" si="2"/>
        <v>50</v>
      </c>
      <c r="P33" s="8">
        <f t="shared" si="3"/>
        <v>0</v>
      </c>
      <c r="Q33" s="9">
        <f t="shared" si="4"/>
        <v>16.25</v>
      </c>
      <c r="R33" s="9">
        <f t="shared" si="5"/>
        <v>22.5</v>
      </c>
      <c r="S33" s="9">
        <f t="shared" si="6"/>
        <v>16.25</v>
      </c>
      <c r="T33" s="9">
        <f t="shared" si="7"/>
        <v>18.75</v>
      </c>
      <c r="U33" s="8">
        <f t="shared" si="8"/>
        <v>18.333333333333332</v>
      </c>
      <c r="V33" s="8">
        <f t="shared" si="9"/>
        <v>18.4375</v>
      </c>
    </row>
    <row r="34" spans="1:22" ht="13.5" x14ac:dyDescent="0.25">
      <c r="A34" s="3">
        <f>RSI!A34</f>
        <v>42354</v>
      </c>
      <c r="B34" s="2">
        <f>RSI!B34</f>
        <v>2.1688999999999998</v>
      </c>
      <c r="C34" s="2">
        <f>RSI!I34</f>
        <v>49.305213884791698</v>
      </c>
      <c r="D34" s="2">
        <f>MACD!E34</f>
        <v>5.5491986232450774E-2</v>
      </c>
      <c r="E34" s="2">
        <f>MACD!F34</f>
        <v>0</v>
      </c>
      <c r="F34" s="2">
        <f>'Moving Avg'!D34</f>
        <v>2.1330399999999998</v>
      </c>
      <c r="G34" s="2">
        <f>'Moving Avg'!F34</f>
        <v>2.1899750000000004</v>
      </c>
      <c r="H34" s="2">
        <f>'Moving Avg'!G34</f>
        <v>0</v>
      </c>
      <c r="I34" s="2">
        <f>'Moving Avg'!H34</f>
        <v>0</v>
      </c>
      <c r="J34" s="6" t="str">
        <f>OBV!F34</f>
        <v>BULLISH</v>
      </c>
      <c r="K34" s="6" t="str">
        <f>OBV!G34</f>
        <v>STRONG</v>
      </c>
      <c r="L34" s="6" t="str">
        <f>OBV!H34</f>
        <v>CONFIRMED BULLISH</v>
      </c>
      <c r="M34" s="8">
        <f t="shared" si="0"/>
        <v>25</v>
      </c>
      <c r="N34" s="8">
        <f t="shared" si="1"/>
        <v>0</v>
      </c>
      <c r="O34" s="8">
        <f t="shared" si="2"/>
        <v>50</v>
      </c>
      <c r="P34" s="8">
        <f t="shared" si="3"/>
        <v>100</v>
      </c>
      <c r="Q34" s="9">
        <f t="shared" si="4"/>
        <v>31.25</v>
      </c>
      <c r="R34" s="9">
        <f t="shared" si="5"/>
        <v>47.5</v>
      </c>
      <c r="S34" s="9">
        <f t="shared" si="6"/>
        <v>61.25</v>
      </c>
      <c r="T34" s="9">
        <f t="shared" si="7"/>
        <v>43.75</v>
      </c>
      <c r="U34" s="8">
        <f t="shared" si="8"/>
        <v>46.666666666666664</v>
      </c>
      <c r="V34" s="8">
        <f t="shared" si="9"/>
        <v>45.9375</v>
      </c>
    </row>
    <row r="35" spans="1:22" ht="13.5" x14ac:dyDescent="0.25">
      <c r="A35" s="3">
        <f>RSI!A35</f>
        <v>42355</v>
      </c>
      <c r="B35" s="2">
        <f>RSI!B35</f>
        <v>2.1814</v>
      </c>
      <c r="C35" s="2">
        <f>RSI!I35</f>
        <v>50.916851053143219</v>
      </c>
      <c r="D35" s="2">
        <f>MACD!E35</f>
        <v>5.2367457439281839E-2</v>
      </c>
      <c r="E35" s="2">
        <f>MACD!F35</f>
        <v>2.8789395204228185E-2</v>
      </c>
      <c r="F35" s="2">
        <f>'Moving Avg'!D35</f>
        <v>2.1396999999999999</v>
      </c>
      <c r="G35" s="2">
        <f>'Moving Avg'!F35</f>
        <v>2.1889300000000005</v>
      </c>
      <c r="H35" s="2">
        <f>'Moving Avg'!G35</f>
        <v>0</v>
      </c>
      <c r="I35" s="2">
        <f>'Moving Avg'!H35</f>
        <v>0</v>
      </c>
      <c r="J35" s="6" t="str">
        <f>OBV!F35</f>
        <v>BULLISH</v>
      </c>
      <c r="K35" s="6" t="str">
        <f>OBV!G35</f>
        <v>WEAK</v>
      </c>
      <c r="L35" s="6" t="str">
        <f>OBV!H35</f>
        <v>CONFIRMED BULLISH</v>
      </c>
      <c r="M35" s="8">
        <f t="shared" si="0"/>
        <v>25</v>
      </c>
      <c r="N35" s="8">
        <f t="shared" si="1"/>
        <v>0</v>
      </c>
      <c r="O35" s="8">
        <f t="shared" si="2"/>
        <v>50</v>
      </c>
      <c r="P35" s="8">
        <f t="shared" si="3"/>
        <v>67</v>
      </c>
      <c r="Q35" s="9">
        <f t="shared" si="4"/>
        <v>26.299999999999997</v>
      </c>
      <c r="R35" s="9">
        <f t="shared" si="5"/>
        <v>39.25</v>
      </c>
      <c r="S35" s="9">
        <f t="shared" si="6"/>
        <v>46.400000000000006</v>
      </c>
      <c r="T35" s="9">
        <f t="shared" si="7"/>
        <v>35.5</v>
      </c>
      <c r="U35" s="8">
        <f t="shared" si="8"/>
        <v>37.31666666666667</v>
      </c>
      <c r="V35" s="8">
        <f t="shared" si="9"/>
        <v>36.862499999999997</v>
      </c>
    </row>
    <row r="36" spans="1:22" ht="13.5" x14ac:dyDescent="0.25">
      <c r="A36" s="3">
        <f>RSI!A36</f>
        <v>42356</v>
      </c>
      <c r="B36" s="2">
        <f>RSI!B36</f>
        <v>2.1898</v>
      </c>
      <c r="C36" s="2">
        <f>RSI!I36</f>
        <v>52.020705455915561</v>
      </c>
      <c r="D36" s="2">
        <f>MACD!E36</f>
        <v>4.7613852744470719E-2</v>
      </c>
      <c r="E36" s="2">
        <f>MACD!F36</f>
        <v>3.2554286712276698E-2</v>
      </c>
      <c r="F36" s="2">
        <f>'Moving Avg'!D36</f>
        <v>2.1522200000000002</v>
      </c>
      <c r="G36" s="2">
        <f>'Moving Avg'!F36</f>
        <v>2.1895550000000004</v>
      </c>
      <c r="H36" s="2">
        <f>'Moving Avg'!G36</f>
        <v>0</v>
      </c>
      <c r="I36" s="2">
        <f>'Moving Avg'!H36</f>
        <v>0</v>
      </c>
      <c r="J36" s="6" t="str">
        <f>OBV!F36</f>
        <v>BULLISH</v>
      </c>
      <c r="K36" s="6" t="str">
        <f>OBV!G36</f>
        <v>WEAK</v>
      </c>
      <c r="L36" s="6" t="str">
        <f>OBV!H36</f>
        <v>CONFIRMED BULLISH</v>
      </c>
      <c r="M36" s="8">
        <f t="shared" si="0"/>
        <v>25</v>
      </c>
      <c r="N36" s="8">
        <f t="shared" si="1"/>
        <v>0</v>
      </c>
      <c r="O36" s="8">
        <f t="shared" si="2"/>
        <v>50</v>
      </c>
      <c r="P36" s="8">
        <f t="shared" si="3"/>
        <v>67</v>
      </c>
      <c r="Q36" s="9">
        <f t="shared" si="4"/>
        <v>26.299999999999997</v>
      </c>
      <c r="R36" s="9">
        <f t="shared" si="5"/>
        <v>39.25</v>
      </c>
      <c r="S36" s="9">
        <f t="shared" si="6"/>
        <v>46.400000000000006</v>
      </c>
      <c r="T36" s="9">
        <f t="shared" si="7"/>
        <v>35.5</v>
      </c>
      <c r="U36" s="8">
        <f t="shared" si="8"/>
        <v>37.31666666666667</v>
      </c>
      <c r="V36" s="8">
        <f t="shared" si="9"/>
        <v>36.862499999999997</v>
      </c>
    </row>
    <row r="37" spans="1:22" ht="13.5" x14ac:dyDescent="0.25">
      <c r="A37" s="3">
        <f>RSI!A37</f>
        <v>42359</v>
      </c>
      <c r="B37" s="2">
        <f>RSI!B37</f>
        <v>2.1688999999999998</v>
      </c>
      <c r="C37" s="2">
        <f>RSI!I37</f>
        <v>49.064090219678121</v>
      </c>
      <c r="D37" s="2">
        <f>MACD!E37</f>
        <v>4.9387366413841338E-2</v>
      </c>
      <c r="E37" s="2">
        <f>MACD!F37</f>
        <v>3.5920902652589626E-2</v>
      </c>
      <c r="F37" s="2">
        <f>'Moving Avg'!D37</f>
        <v>2.1688999999999998</v>
      </c>
      <c r="G37" s="2">
        <f>'Moving Avg'!F37</f>
        <v>2.1868450000000004</v>
      </c>
      <c r="H37" s="2">
        <f>'Moving Avg'!G37</f>
        <v>0</v>
      </c>
      <c r="I37" s="2">
        <f>'Moving Avg'!H37</f>
        <v>0</v>
      </c>
      <c r="J37" s="6" t="str">
        <f>OBV!F37</f>
        <v>BULLISH</v>
      </c>
      <c r="K37" s="6" t="str">
        <f>OBV!G37</f>
        <v>WEAK</v>
      </c>
      <c r="L37" s="6" t="str">
        <f>OBV!H37</f>
        <v>CONFIRMED BULLISH</v>
      </c>
      <c r="M37" s="8">
        <f t="shared" si="0"/>
        <v>25</v>
      </c>
      <c r="N37" s="8">
        <f t="shared" si="1"/>
        <v>0</v>
      </c>
      <c r="O37" s="8">
        <f t="shared" si="2"/>
        <v>50</v>
      </c>
      <c r="P37" s="8">
        <f t="shared" si="3"/>
        <v>67</v>
      </c>
      <c r="Q37" s="9">
        <f t="shared" si="4"/>
        <v>26.299999999999997</v>
      </c>
      <c r="R37" s="9">
        <f t="shared" si="5"/>
        <v>39.25</v>
      </c>
      <c r="S37" s="9">
        <f t="shared" si="6"/>
        <v>46.400000000000006</v>
      </c>
      <c r="T37" s="9">
        <f t="shared" si="7"/>
        <v>35.5</v>
      </c>
      <c r="U37" s="8">
        <f t="shared" si="8"/>
        <v>37.31666666666667</v>
      </c>
      <c r="V37" s="8">
        <f t="shared" si="9"/>
        <v>36.862499999999997</v>
      </c>
    </row>
    <row r="38" spans="1:22" ht="13.5" x14ac:dyDescent="0.25">
      <c r="A38" s="3">
        <f>RSI!A38</f>
        <v>42360</v>
      </c>
      <c r="B38" s="2">
        <f>RSI!B38</f>
        <v>2.2105999999999999</v>
      </c>
      <c r="C38" s="2">
        <f>RSI!I38</f>
        <v>54.607501637682141</v>
      </c>
      <c r="D38" s="2">
        <f>MACD!E38</f>
        <v>3.998841140934406E-2</v>
      </c>
      <c r="E38" s="2">
        <f>MACD!F38</f>
        <v>3.6734404403940518E-2</v>
      </c>
      <c r="F38" s="2">
        <f>'Moving Avg'!D38</f>
        <v>2.1839199999999996</v>
      </c>
      <c r="G38" s="2">
        <f>'Moving Avg'!F38</f>
        <v>2.1868450000000004</v>
      </c>
      <c r="H38" s="2">
        <f>'Moving Avg'!G38</f>
        <v>0</v>
      </c>
      <c r="I38" s="2">
        <f>'Moving Avg'!H38</f>
        <v>0</v>
      </c>
      <c r="J38" s="6" t="str">
        <f>OBV!F38</f>
        <v>BULLISH</v>
      </c>
      <c r="K38" s="6" t="str">
        <f>OBV!G38</f>
        <v>STRONG</v>
      </c>
      <c r="L38" s="6" t="str">
        <f>OBV!H38</f>
        <v>CONFIRMED BULLISH</v>
      </c>
      <c r="M38" s="8">
        <f t="shared" si="0"/>
        <v>25</v>
      </c>
      <c r="N38" s="8">
        <f t="shared" si="1"/>
        <v>0</v>
      </c>
      <c r="O38" s="8">
        <f t="shared" si="2"/>
        <v>50</v>
      </c>
      <c r="P38" s="8">
        <f t="shared" si="3"/>
        <v>100</v>
      </c>
      <c r="Q38" s="9">
        <f t="shared" si="4"/>
        <v>31.25</v>
      </c>
      <c r="R38" s="9">
        <f t="shared" si="5"/>
        <v>47.5</v>
      </c>
      <c r="S38" s="9">
        <f t="shared" si="6"/>
        <v>61.25</v>
      </c>
      <c r="T38" s="9">
        <f t="shared" si="7"/>
        <v>43.75</v>
      </c>
      <c r="U38" s="8">
        <f t="shared" si="8"/>
        <v>46.666666666666664</v>
      </c>
      <c r="V38" s="8">
        <f t="shared" si="9"/>
        <v>45.9375</v>
      </c>
    </row>
    <row r="39" spans="1:22" ht="13.5" x14ac:dyDescent="0.25">
      <c r="A39" s="3">
        <f>RSI!A39</f>
        <v>42361</v>
      </c>
      <c r="B39" s="2">
        <f>RSI!B39</f>
        <v>2.2523</v>
      </c>
      <c r="C39" s="2">
        <f>RSI!I39</f>
        <v>59.369506407664225</v>
      </c>
      <c r="D39" s="2">
        <f>MACD!E39</f>
        <v>2.6035516047879792E-2</v>
      </c>
      <c r="E39" s="2">
        <f>MACD!F39</f>
        <v>3.4594626732728374E-2</v>
      </c>
      <c r="F39" s="2">
        <f>'Moving Avg'!D39</f>
        <v>2.2006000000000001</v>
      </c>
      <c r="G39" s="2">
        <f>'Moving Avg'!F39</f>
        <v>2.1876799999999998</v>
      </c>
      <c r="H39" s="2">
        <f>'Moving Avg'!G39</f>
        <v>0</v>
      </c>
      <c r="I39" s="2">
        <f>'Moving Avg'!H39</f>
        <v>0</v>
      </c>
      <c r="J39" s="6" t="str">
        <f>OBV!F39</f>
        <v>BULLISH</v>
      </c>
      <c r="K39" s="6" t="str">
        <f>OBV!G39</f>
        <v>STRONG</v>
      </c>
      <c r="L39" s="6" t="str">
        <f>OBV!H39</f>
        <v>CONFIRMED BULLISH</v>
      </c>
      <c r="M39" s="8">
        <f t="shared" si="0"/>
        <v>25</v>
      </c>
      <c r="N39" s="8">
        <f t="shared" si="1"/>
        <v>45</v>
      </c>
      <c r="O39" s="8">
        <f t="shared" si="2"/>
        <v>50</v>
      </c>
      <c r="P39" s="8">
        <f t="shared" si="3"/>
        <v>100</v>
      </c>
      <c r="Q39" s="9">
        <f t="shared" si="4"/>
        <v>47</v>
      </c>
      <c r="R39" s="9">
        <f t="shared" si="5"/>
        <v>56.5</v>
      </c>
      <c r="S39" s="9">
        <f t="shared" si="6"/>
        <v>68</v>
      </c>
      <c r="T39" s="9">
        <f t="shared" si="7"/>
        <v>55</v>
      </c>
      <c r="U39" s="8">
        <f t="shared" si="8"/>
        <v>57.166666666666664</v>
      </c>
      <c r="V39" s="8">
        <f t="shared" si="9"/>
        <v>56.625</v>
      </c>
    </row>
    <row r="40" spans="1:22" ht="13.5" x14ac:dyDescent="0.25">
      <c r="A40" s="3">
        <f>RSI!A40</f>
        <v>42363</v>
      </c>
      <c r="B40" s="2">
        <f>RSI!B40</f>
        <v>2.2482000000000002</v>
      </c>
      <c r="C40" s="2">
        <f>RSI!I40</f>
        <v>58.717271422091009</v>
      </c>
      <c r="D40" s="2">
        <f>MACD!E40</f>
        <v>1.3339253117411687E-2</v>
      </c>
      <c r="E40" s="2">
        <f>MACD!F40</f>
        <v>3.0343552009665039E-2</v>
      </c>
      <c r="F40" s="2">
        <f>'Moving Avg'!D40</f>
        <v>2.2139600000000002</v>
      </c>
      <c r="G40" s="2">
        <f>'Moving Avg'!F40</f>
        <v>2.1874750000000001</v>
      </c>
      <c r="H40" s="2">
        <f>'Moving Avg'!G40</f>
        <v>0</v>
      </c>
      <c r="I40" s="2">
        <f>'Moving Avg'!H40</f>
        <v>0</v>
      </c>
      <c r="J40" s="6" t="str">
        <f>OBV!F40</f>
        <v>BULLISH</v>
      </c>
      <c r="K40" s="6" t="str">
        <f>OBV!G40</f>
        <v>STRONG</v>
      </c>
      <c r="L40" s="6" t="str">
        <f>OBV!H40</f>
        <v>CONFIRMED BULLISH</v>
      </c>
      <c r="M40" s="8">
        <f t="shared" si="0"/>
        <v>25</v>
      </c>
      <c r="N40" s="8">
        <f t="shared" si="1"/>
        <v>45</v>
      </c>
      <c r="O40" s="8">
        <f t="shared" si="2"/>
        <v>50</v>
      </c>
      <c r="P40" s="8">
        <f t="shared" si="3"/>
        <v>100</v>
      </c>
      <c r="Q40" s="9">
        <f t="shared" si="4"/>
        <v>47</v>
      </c>
      <c r="R40" s="9">
        <f t="shared" si="5"/>
        <v>56.5</v>
      </c>
      <c r="S40" s="9">
        <f t="shared" si="6"/>
        <v>68</v>
      </c>
      <c r="T40" s="9">
        <f t="shared" si="7"/>
        <v>55</v>
      </c>
      <c r="U40" s="8">
        <f t="shared" si="8"/>
        <v>57.166666666666664</v>
      </c>
      <c r="V40" s="8">
        <f t="shared" si="9"/>
        <v>56.625</v>
      </c>
    </row>
    <row r="41" spans="1:22" ht="13.5" x14ac:dyDescent="0.25">
      <c r="A41" s="3">
        <f>RSI!A41</f>
        <v>42366</v>
      </c>
      <c r="B41" s="2">
        <f>RSI!B41</f>
        <v>2.1898</v>
      </c>
      <c r="C41" s="2">
        <f>RSI!I41</f>
        <v>50.249217261751433</v>
      </c>
      <c r="D41" s="2">
        <f>MACD!E41</f>
        <v>3.2098248600092028E-3</v>
      </c>
      <c r="E41" s="2">
        <f>MACD!F41</f>
        <v>2.4916806579733875E-2</v>
      </c>
      <c r="F41" s="2">
        <f>'Moving Avg'!D41</f>
        <v>2.2139600000000002</v>
      </c>
      <c r="G41" s="2">
        <f>'Moving Avg'!F41</f>
        <v>2.1864349999999995</v>
      </c>
      <c r="H41" s="2">
        <f>'Moving Avg'!G41</f>
        <v>0</v>
      </c>
      <c r="I41" s="2">
        <f>'Moving Avg'!H41</f>
        <v>0</v>
      </c>
      <c r="J41" s="6" t="str">
        <f>OBV!F41</f>
        <v>BULLISH</v>
      </c>
      <c r="K41" s="6" t="str">
        <f>OBV!G41</f>
        <v>STRONG</v>
      </c>
      <c r="L41" s="6" t="str">
        <f>OBV!H41</f>
        <v>NEUTRAL</v>
      </c>
      <c r="M41" s="8">
        <f t="shared" si="0"/>
        <v>25</v>
      </c>
      <c r="N41" s="8">
        <f t="shared" si="1"/>
        <v>100</v>
      </c>
      <c r="O41" s="8">
        <f t="shared" si="2"/>
        <v>50</v>
      </c>
      <c r="P41" s="8">
        <f t="shared" si="3"/>
        <v>66</v>
      </c>
      <c r="Q41" s="9">
        <f t="shared" si="4"/>
        <v>61.15</v>
      </c>
      <c r="R41" s="9">
        <f t="shared" si="5"/>
        <v>59</v>
      </c>
      <c r="S41" s="9">
        <f t="shared" si="6"/>
        <v>60.95</v>
      </c>
      <c r="T41" s="9">
        <f t="shared" si="7"/>
        <v>60.25</v>
      </c>
      <c r="U41" s="8">
        <f t="shared" si="8"/>
        <v>60.366666666666674</v>
      </c>
      <c r="V41" s="8">
        <f t="shared" si="9"/>
        <v>60.337500000000006</v>
      </c>
    </row>
    <row r="42" spans="1:22" ht="13.5" x14ac:dyDescent="0.25">
      <c r="A42" s="3">
        <f>RSI!A42</f>
        <v>42367</v>
      </c>
      <c r="B42" s="2">
        <f>RSI!B42</f>
        <v>2.2315</v>
      </c>
      <c r="C42" s="2">
        <f>RSI!I42</f>
        <v>55.215725863830102</v>
      </c>
      <c r="D42" s="2">
        <f>MACD!E42</f>
        <v>-1.4980579898468793E-2</v>
      </c>
      <c r="E42" s="2">
        <f>MACD!F42</f>
        <v>1.693732928409334E-2</v>
      </c>
      <c r="F42" s="2">
        <f>'Moving Avg'!D42</f>
        <v>2.22648</v>
      </c>
      <c r="G42" s="2">
        <f>'Moving Avg'!F42</f>
        <v>2.1864349999999995</v>
      </c>
      <c r="H42" s="2">
        <f>'Moving Avg'!G42</f>
        <v>0</v>
      </c>
      <c r="I42" s="2">
        <f>'Moving Avg'!H42</f>
        <v>0</v>
      </c>
      <c r="J42" s="6" t="str">
        <f>OBV!F42</f>
        <v>BULLISH</v>
      </c>
      <c r="K42" s="6" t="str">
        <f>OBV!G42</f>
        <v>STRONG</v>
      </c>
      <c r="L42" s="6" t="str">
        <f>OBV!H42</f>
        <v>CONFIRMED BULLISH</v>
      </c>
      <c r="M42" s="8">
        <f t="shared" si="0"/>
        <v>25</v>
      </c>
      <c r="N42" s="8">
        <f t="shared" si="1"/>
        <v>100</v>
      </c>
      <c r="O42" s="8">
        <f t="shared" si="2"/>
        <v>50</v>
      </c>
      <c r="P42" s="8">
        <f t="shared" si="3"/>
        <v>100</v>
      </c>
      <c r="Q42" s="9">
        <f t="shared" si="4"/>
        <v>66.25</v>
      </c>
      <c r="R42" s="9">
        <f t="shared" si="5"/>
        <v>67.5</v>
      </c>
      <c r="S42" s="9">
        <f t="shared" si="6"/>
        <v>76.25</v>
      </c>
      <c r="T42" s="9">
        <f t="shared" si="7"/>
        <v>68.75</v>
      </c>
      <c r="U42" s="8">
        <f t="shared" si="8"/>
        <v>70</v>
      </c>
      <c r="V42" s="8">
        <f t="shared" si="9"/>
        <v>69.6875</v>
      </c>
    </row>
    <row r="43" spans="1:22" ht="13.5" x14ac:dyDescent="0.25">
      <c r="A43" s="3">
        <f>RSI!A43</f>
        <v>42368</v>
      </c>
      <c r="B43" s="2">
        <f>RSI!B43</f>
        <v>2.2189999999999999</v>
      </c>
      <c r="C43" s="2">
        <f>RSI!I43</f>
        <v>53.491882515051053</v>
      </c>
      <c r="D43" s="2">
        <f>MACD!E43</f>
        <v>-2.2107186704701576E-2</v>
      </c>
      <c r="E43" s="2">
        <f>MACD!F43</f>
        <v>9.1284260863343583E-3</v>
      </c>
      <c r="F43" s="2">
        <f>'Moving Avg'!D43</f>
        <v>2.2281599999999999</v>
      </c>
      <c r="G43" s="2">
        <f>'Moving Avg'!F43</f>
        <v>2.1858099999999996</v>
      </c>
      <c r="H43" s="2">
        <f>'Moving Avg'!G43</f>
        <v>0</v>
      </c>
      <c r="I43" s="2">
        <f>'Moving Avg'!H43</f>
        <v>0</v>
      </c>
      <c r="J43" s="6" t="str">
        <f>OBV!F43</f>
        <v>BULLISH</v>
      </c>
      <c r="K43" s="6" t="str">
        <f>OBV!G43</f>
        <v>STRONG</v>
      </c>
      <c r="L43" s="6" t="str">
        <f>OBV!H43</f>
        <v>CONFIRMED BULLISH</v>
      </c>
      <c r="M43" s="8">
        <f t="shared" si="0"/>
        <v>25</v>
      </c>
      <c r="N43" s="8">
        <f t="shared" si="1"/>
        <v>100</v>
      </c>
      <c r="O43" s="8">
        <f t="shared" si="2"/>
        <v>50</v>
      </c>
      <c r="P43" s="8">
        <f t="shared" si="3"/>
        <v>100</v>
      </c>
      <c r="Q43" s="9">
        <f t="shared" si="4"/>
        <v>66.25</v>
      </c>
      <c r="R43" s="9">
        <f t="shared" si="5"/>
        <v>67.5</v>
      </c>
      <c r="S43" s="9">
        <f t="shared" si="6"/>
        <v>76.25</v>
      </c>
      <c r="T43" s="9">
        <f t="shared" si="7"/>
        <v>68.75</v>
      </c>
      <c r="U43" s="8">
        <f t="shared" si="8"/>
        <v>70</v>
      </c>
      <c r="V43" s="8">
        <f t="shared" si="9"/>
        <v>69.6875</v>
      </c>
    </row>
    <row r="44" spans="1:22" ht="13.5" x14ac:dyDescent="0.25">
      <c r="A44" s="3">
        <f>RSI!A44</f>
        <v>42369</v>
      </c>
      <c r="B44" s="2">
        <f>RSI!B44</f>
        <v>2.2105999999999999</v>
      </c>
      <c r="C44" s="2">
        <f>RSI!I44</f>
        <v>52.310001648505583</v>
      </c>
      <c r="D44" s="2">
        <f>MACD!E44</f>
        <v>-2.2629659995001106E-2</v>
      </c>
      <c r="E44" s="2">
        <f>MACD!F44</f>
        <v>2.7768088700672652E-3</v>
      </c>
      <c r="F44" s="2">
        <f>'Moving Avg'!D44</f>
        <v>2.2198199999999999</v>
      </c>
      <c r="G44" s="2">
        <f>'Moving Avg'!F44</f>
        <v>2.1847649999999996</v>
      </c>
      <c r="H44" s="2">
        <f>'Moving Avg'!G44</f>
        <v>0</v>
      </c>
      <c r="I44" s="2">
        <f>'Moving Avg'!H44</f>
        <v>0</v>
      </c>
      <c r="J44" s="6" t="str">
        <f>OBV!F44</f>
        <v>BULLISH</v>
      </c>
      <c r="K44" s="6" t="str">
        <f>OBV!G44</f>
        <v>NEUTRAL</v>
      </c>
      <c r="L44" s="6" t="str">
        <f>OBV!H44</f>
        <v>BULLISH DIVERGENCE</v>
      </c>
      <c r="M44" s="8">
        <f t="shared" si="0"/>
        <v>25</v>
      </c>
      <c r="N44" s="8">
        <f t="shared" si="1"/>
        <v>100</v>
      </c>
      <c r="O44" s="8">
        <f t="shared" si="2"/>
        <v>50</v>
      </c>
      <c r="P44" s="8">
        <f t="shared" si="3"/>
        <v>66.5</v>
      </c>
      <c r="Q44" s="9">
        <f t="shared" si="4"/>
        <v>61.225000000000001</v>
      </c>
      <c r="R44" s="9">
        <f t="shared" si="5"/>
        <v>59.125</v>
      </c>
      <c r="S44" s="9">
        <f t="shared" si="6"/>
        <v>61.174999999999997</v>
      </c>
      <c r="T44" s="9">
        <f t="shared" si="7"/>
        <v>60.375</v>
      </c>
      <c r="U44" s="8">
        <f t="shared" si="8"/>
        <v>60.508333333333326</v>
      </c>
      <c r="V44" s="8">
        <f t="shared" si="9"/>
        <v>60.474999999999994</v>
      </c>
    </row>
    <row r="45" spans="1:22" ht="13.5" x14ac:dyDescent="0.25">
      <c r="A45" s="3">
        <f>RSI!A45</f>
        <v>42373</v>
      </c>
      <c r="B45" s="2">
        <f>RSI!B45</f>
        <v>2.2315</v>
      </c>
      <c r="C45" s="2">
        <f>RSI!I45</f>
        <v>54.975546261509223</v>
      </c>
      <c r="D45" s="2">
        <f>MACD!E45</f>
        <v>-2.2881402202557855E-2</v>
      </c>
      <c r="E45" s="2">
        <f>MACD!F45</f>
        <v>-2.3548333444577589E-3</v>
      </c>
      <c r="F45" s="2">
        <f>'Moving Avg'!D45</f>
        <v>2.2164799999999998</v>
      </c>
      <c r="G45" s="2">
        <f>'Moving Avg'!F45</f>
        <v>2.1864349999999995</v>
      </c>
      <c r="H45" s="2">
        <f>'Moving Avg'!G45</f>
        <v>0</v>
      </c>
      <c r="I45" s="2">
        <f>'Moving Avg'!H45</f>
        <v>0</v>
      </c>
      <c r="J45" s="6" t="str">
        <f>OBV!F45</f>
        <v>BULLISH</v>
      </c>
      <c r="K45" s="6" t="str">
        <f>OBV!G45</f>
        <v>STRONG</v>
      </c>
      <c r="L45" s="6" t="str">
        <f>OBV!H45</f>
        <v>BULLISH DIVERGENCE</v>
      </c>
      <c r="M45" s="8">
        <f t="shared" si="0"/>
        <v>25</v>
      </c>
      <c r="N45" s="8">
        <f t="shared" si="1"/>
        <v>100</v>
      </c>
      <c r="O45" s="8">
        <f t="shared" si="2"/>
        <v>50</v>
      </c>
      <c r="P45" s="8">
        <f t="shared" si="3"/>
        <v>83</v>
      </c>
      <c r="Q45" s="9">
        <f t="shared" si="4"/>
        <v>63.7</v>
      </c>
      <c r="R45" s="9">
        <f t="shared" si="5"/>
        <v>63.25</v>
      </c>
      <c r="S45" s="9">
        <f t="shared" si="6"/>
        <v>68.599999999999994</v>
      </c>
      <c r="T45" s="9">
        <f t="shared" si="7"/>
        <v>64.5</v>
      </c>
      <c r="U45" s="8">
        <f t="shared" si="8"/>
        <v>65.183333333333337</v>
      </c>
      <c r="V45" s="8">
        <f t="shared" si="9"/>
        <v>65.012500000000003</v>
      </c>
    </row>
    <row r="46" spans="1:22" ht="13.5" x14ac:dyDescent="0.25">
      <c r="A46" s="3">
        <f>RSI!A46</f>
        <v>42374</v>
      </c>
      <c r="B46" s="2">
        <f>RSI!B46</f>
        <v>2.1772999999999998</v>
      </c>
      <c r="C46" s="2">
        <f>RSI!I46</f>
        <v>47.552684519150063</v>
      </c>
      <c r="D46" s="2">
        <f>MACD!E46</f>
        <v>-1.8081697069418201E-2</v>
      </c>
      <c r="E46" s="2">
        <f>MACD!F46</f>
        <v>-5.5002060894498474E-3</v>
      </c>
      <c r="F46" s="2">
        <f>'Moving Avg'!D46</f>
        <v>2.2139800000000003</v>
      </c>
      <c r="G46" s="2">
        <f>'Moving Avg'!F46</f>
        <v>2.18581</v>
      </c>
      <c r="H46" s="2">
        <f>'Moving Avg'!G46</f>
        <v>0</v>
      </c>
      <c r="I46" s="2">
        <f>'Moving Avg'!H46</f>
        <v>0</v>
      </c>
      <c r="J46" s="6" t="str">
        <f>OBV!F46</f>
        <v>BEARISH</v>
      </c>
      <c r="K46" s="6" t="str">
        <f>OBV!G46</f>
        <v>WEAK</v>
      </c>
      <c r="L46" s="6" t="str">
        <f>OBV!H46</f>
        <v>CONFIRMED BEARISH</v>
      </c>
      <c r="M46" s="8">
        <f t="shared" si="0"/>
        <v>25</v>
      </c>
      <c r="N46" s="8">
        <f t="shared" si="1"/>
        <v>45</v>
      </c>
      <c r="O46" s="8">
        <f t="shared" si="2"/>
        <v>50</v>
      </c>
      <c r="P46" s="8">
        <f t="shared" si="3"/>
        <v>0</v>
      </c>
      <c r="Q46" s="9">
        <f t="shared" si="4"/>
        <v>32</v>
      </c>
      <c r="R46" s="9">
        <f t="shared" si="5"/>
        <v>31.5</v>
      </c>
      <c r="S46" s="9">
        <f t="shared" si="6"/>
        <v>23</v>
      </c>
      <c r="T46" s="9">
        <f t="shared" si="7"/>
        <v>30</v>
      </c>
      <c r="U46" s="8">
        <f t="shared" si="8"/>
        <v>28.833333333333332</v>
      </c>
      <c r="V46" s="8">
        <f t="shared" si="9"/>
        <v>29.125</v>
      </c>
    </row>
    <row r="47" spans="1:22" ht="13.5" x14ac:dyDescent="0.25">
      <c r="A47" s="3">
        <f>RSI!A47</f>
        <v>42375</v>
      </c>
      <c r="B47" s="2">
        <f>RSI!B47</f>
        <v>2.1396999999999999</v>
      </c>
      <c r="C47" s="2">
        <f>RSI!I47</f>
        <v>43.195430615083659</v>
      </c>
      <c r="D47" s="2">
        <f>MACD!E47</f>
        <v>-1.4402934391665401E-2</v>
      </c>
      <c r="E47" s="2">
        <f>MACD!F47</f>
        <v>-7.2807517498929587E-3</v>
      </c>
      <c r="F47" s="2">
        <f>'Moving Avg'!D47</f>
        <v>2.1956199999999999</v>
      </c>
      <c r="G47" s="2">
        <f>'Moving Avg'!F47</f>
        <v>2.181845</v>
      </c>
      <c r="H47" s="2">
        <f>'Moving Avg'!G47</f>
        <v>0</v>
      </c>
      <c r="I47" s="2">
        <f>'Moving Avg'!H47</f>
        <v>0</v>
      </c>
      <c r="J47" s="6" t="str">
        <f>OBV!F47</f>
        <v>BEARISH</v>
      </c>
      <c r="K47" s="6" t="str">
        <f>OBV!G47</f>
        <v>WEAK</v>
      </c>
      <c r="L47" s="6" t="str">
        <f>OBV!H47</f>
        <v>CONFIRMED BEARISH</v>
      </c>
      <c r="M47" s="8">
        <f t="shared" si="0"/>
        <v>25</v>
      </c>
      <c r="N47" s="8">
        <f t="shared" si="1"/>
        <v>45</v>
      </c>
      <c r="O47" s="8">
        <f t="shared" si="2"/>
        <v>50</v>
      </c>
      <c r="P47" s="8">
        <f t="shared" si="3"/>
        <v>0</v>
      </c>
      <c r="Q47" s="9">
        <f t="shared" si="4"/>
        <v>32</v>
      </c>
      <c r="R47" s="9">
        <f t="shared" si="5"/>
        <v>31.5</v>
      </c>
      <c r="S47" s="9">
        <f t="shared" si="6"/>
        <v>23</v>
      </c>
      <c r="T47" s="9">
        <f t="shared" si="7"/>
        <v>30</v>
      </c>
      <c r="U47" s="8">
        <f t="shared" si="8"/>
        <v>28.833333333333332</v>
      </c>
      <c r="V47" s="8">
        <f t="shared" si="9"/>
        <v>29.125</v>
      </c>
    </row>
    <row r="48" spans="1:22" ht="13.5" x14ac:dyDescent="0.25">
      <c r="A48" s="3">
        <f>RSI!A48</f>
        <v>42376</v>
      </c>
      <c r="B48" s="2">
        <f>RSI!B48</f>
        <v>2.1814</v>
      </c>
      <c r="C48" s="2">
        <f>RSI!I48</f>
        <v>48.798818704550321</v>
      </c>
      <c r="D48" s="2">
        <f>MACD!E48</f>
        <v>-7.6973176567687318E-3</v>
      </c>
      <c r="E48" s="2">
        <f>MACD!F48</f>
        <v>-7.3640649312681139E-3</v>
      </c>
      <c r="F48" s="2">
        <f>'Moving Avg'!D48</f>
        <v>2.1880999999999999</v>
      </c>
      <c r="G48" s="2">
        <f>'Moving Avg'!F48</f>
        <v>2.1824699999999999</v>
      </c>
      <c r="H48" s="2">
        <f>'Moving Avg'!G48</f>
        <v>0</v>
      </c>
      <c r="I48" s="2">
        <f>'Moving Avg'!H48</f>
        <v>0</v>
      </c>
      <c r="J48" s="6" t="str">
        <f>OBV!F48</f>
        <v>BEARISH</v>
      </c>
      <c r="K48" s="6" t="str">
        <f>OBV!G48</f>
        <v>NEUTRAL</v>
      </c>
      <c r="L48" s="6" t="str">
        <f>OBV!H48</f>
        <v>CONFIRMED BEARISH</v>
      </c>
      <c r="M48" s="8">
        <f t="shared" si="0"/>
        <v>25</v>
      </c>
      <c r="N48" s="8">
        <f t="shared" si="1"/>
        <v>45</v>
      </c>
      <c r="O48" s="8">
        <f t="shared" si="2"/>
        <v>50</v>
      </c>
      <c r="P48" s="8">
        <f t="shared" si="3"/>
        <v>16.5</v>
      </c>
      <c r="Q48" s="9">
        <f t="shared" si="4"/>
        <v>34.475000000000001</v>
      </c>
      <c r="R48" s="9">
        <f t="shared" si="5"/>
        <v>35.625</v>
      </c>
      <c r="S48" s="9">
        <f t="shared" si="6"/>
        <v>30.425000000000001</v>
      </c>
      <c r="T48" s="9">
        <f t="shared" si="7"/>
        <v>34.125</v>
      </c>
      <c r="U48" s="8">
        <f t="shared" si="8"/>
        <v>33.508333333333333</v>
      </c>
      <c r="V48" s="8">
        <f t="shared" si="9"/>
        <v>33.662499999999994</v>
      </c>
    </row>
    <row r="49" spans="1:22" ht="13.5" x14ac:dyDescent="0.25">
      <c r="A49" s="3">
        <f>RSI!A49</f>
        <v>42377</v>
      </c>
      <c r="B49" s="2">
        <f>RSI!B49</f>
        <v>2.1480999999999999</v>
      </c>
      <c r="C49" s="2">
        <f>RSI!I49</f>
        <v>44.982830107141837</v>
      </c>
      <c r="D49" s="2">
        <f>MACD!E49</f>
        <v>6.8589042028426306E-3</v>
      </c>
      <c r="E49" s="2">
        <f>MACD!F49</f>
        <v>-4.5194711044459646E-3</v>
      </c>
      <c r="F49" s="2">
        <f>'Moving Avg'!D49</f>
        <v>2.1755999999999998</v>
      </c>
      <c r="G49" s="2">
        <f>'Moving Avg'!F49</f>
        <v>2.1822650000000001</v>
      </c>
      <c r="H49" s="2">
        <f>'Moving Avg'!G49</f>
        <v>0</v>
      </c>
      <c r="I49" s="2">
        <f>'Moving Avg'!H49</f>
        <v>0</v>
      </c>
      <c r="J49" s="6" t="str">
        <f>OBV!F49</f>
        <v>BEARISH</v>
      </c>
      <c r="K49" s="6" t="str">
        <f>OBV!G49</f>
        <v>WEAK</v>
      </c>
      <c r="L49" s="6" t="str">
        <f>OBV!H49</f>
        <v>CONFIRMED BEARISH</v>
      </c>
      <c r="M49" s="8">
        <f t="shared" si="0"/>
        <v>25</v>
      </c>
      <c r="N49" s="8">
        <f t="shared" si="1"/>
        <v>0</v>
      </c>
      <c r="O49" s="8">
        <f t="shared" si="2"/>
        <v>50</v>
      </c>
      <c r="P49" s="8">
        <f t="shared" si="3"/>
        <v>0</v>
      </c>
      <c r="Q49" s="9">
        <f t="shared" si="4"/>
        <v>16.25</v>
      </c>
      <c r="R49" s="9">
        <f t="shared" si="5"/>
        <v>22.5</v>
      </c>
      <c r="S49" s="9">
        <f t="shared" si="6"/>
        <v>16.25</v>
      </c>
      <c r="T49" s="9">
        <f t="shared" si="7"/>
        <v>18.75</v>
      </c>
      <c r="U49" s="8">
        <f t="shared" si="8"/>
        <v>18.333333333333332</v>
      </c>
      <c r="V49" s="8">
        <f t="shared" si="9"/>
        <v>18.4375</v>
      </c>
    </row>
    <row r="50" spans="1:22" ht="13.5" x14ac:dyDescent="0.25">
      <c r="A50" s="3">
        <f>RSI!A50</f>
        <v>42380</v>
      </c>
      <c r="B50" s="2">
        <f>RSI!B50</f>
        <v>2.2105999999999999</v>
      </c>
      <c r="C50" s="2">
        <f>RSI!I50</f>
        <v>52.49189614556834</v>
      </c>
      <c r="D50" s="2">
        <f>MACD!E50</f>
        <v>1.4112252905355227E-2</v>
      </c>
      <c r="E50" s="2">
        <f>MACD!F50</f>
        <v>-7.9312630248572604E-4</v>
      </c>
      <c r="F50" s="2">
        <f>'Moving Avg'!D50</f>
        <v>2.1714199999999999</v>
      </c>
      <c r="G50" s="2">
        <f>'Moving Avg'!F50</f>
        <v>2.1853900000000004</v>
      </c>
      <c r="H50" s="2">
        <f>'Moving Avg'!G50</f>
        <v>2.1647428571428562</v>
      </c>
      <c r="I50" s="2">
        <f>'Moving Avg'!H50</f>
        <v>0</v>
      </c>
      <c r="J50" s="6" t="str">
        <f>OBV!F50</f>
        <v>BULLISH</v>
      </c>
      <c r="K50" s="6" t="str">
        <f>OBV!G50</f>
        <v>STRONG</v>
      </c>
      <c r="L50" s="6" t="str">
        <f>OBV!H50</f>
        <v>BULLISH DIVERGENCE</v>
      </c>
      <c r="M50" s="8">
        <f t="shared" si="0"/>
        <v>25</v>
      </c>
      <c r="N50" s="8">
        <f t="shared" si="1"/>
        <v>0</v>
      </c>
      <c r="O50" s="8">
        <f t="shared" si="2"/>
        <v>50</v>
      </c>
      <c r="P50" s="8">
        <f t="shared" si="3"/>
        <v>83</v>
      </c>
      <c r="Q50" s="9">
        <f t="shared" si="4"/>
        <v>28.7</v>
      </c>
      <c r="R50" s="9">
        <f t="shared" si="5"/>
        <v>43.25</v>
      </c>
      <c r="S50" s="9">
        <f t="shared" si="6"/>
        <v>53.6</v>
      </c>
      <c r="T50" s="9">
        <f t="shared" si="7"/>
        <v>39.5</v>
      </c>
      <c r="U50" s="8">
        <f t="shared" si="8"/>
        <v>41.85</v>
      </c>
      <c r="V50" s="8">
        <f t="shared" si="9"/>
        <v>41.262500000000003</v>
      </c>
    </row>
    <row r="51" spans="1:22" ht="13.5" x14ac:dyDescent="0.25">
      <c r="A51" s="3">
        <f>RSI!A51</f>
        <v>42381</v>
      </c>
      <c r="B51" s="2">
        <f>RSI!B51</f>
        <v>2.2189999999999999</v>
      </c>
      <c r="C51" s="2">
        <f>RSI!I51</f>
        <v>53.412226164698978</v>
      </c>
      <c r="D51" s="2">
        <f>MACD!E51</f>
        <v>1.0455904989598253E-2</v>
      </c>
      <c r="E51" s="2">
        <f>MACD!F51</f>
        <v>1.4566799559310698E-3</v>
      </c>
      <c r="F51" s="2">
        <f>'Moving Avg'!D51</f>
        <v>2.1797599999999995</v>
      </c>
      <c r="G51" s="2">
        <f>'Moving Avg'!F51</f>
        <v>2.1899800000000003</v>
      </c>
      <c r="H51" s="2">
        <f>'Moving Avg'!G51</f>
        <v>2.165827999999999</v>
      </c>
      <c r="I51" s="2">
        <f>'Moving Avg'!H51</f>
        <v>0</v>
      </c>
      <c r="J51" s="6" t="str">
        <f>OBV!F51</f>
        <v>BULLISH</v>
      </c>
      <c r="K51" s="6" t="str">
        <f>OBV!G51</f>
        <v>STRONG</v>
      </c>
      <c r="L51" s="6" t="str">
        <f>OBV!H51</f>
        <v>CONFIRMED BULLISH</v>
      </c>
      <c r="M51" s="8">
        <f t="shared" si="0"/>
        <v>25</v>
      </c>
      <c r="N51" s="8">
        <f t="shared" si="1"/>
        <v>0</v>
      </c>
      <c r="O51" s="8">
        <f t="shared" si="2"/>
        <v>50</v>
      </c>
      <c r="P51" s="8">
        <f t="shared" si="3"/>
        <v>100</v>
      </c>
      <c r="Q51" s="9">
        <f t="shared" si="4"/>
        <v>31.25</v>
      </c>
      <c r="R51" s="9">
        <f t="shared" si="5"/>
        <v>47.5</v>
      </c>
      <c r="S51" s="9">
        <f t="shared" si="6"/>
        <v>61.25</v>
      </c>
      <c r="T51" s="9">
        <f t="shared" si="7"/>
        <v>43.75</v>
      </c>
      <c r="U51" s="8">
        <f t="shared" si="8"/>
        <v>46.666666666666664</v>
      </c>
      <c r="V51" s="8">
        <f t="shared" si="9"/>
        <v>45.9375</v>
      </c>
    </row>
    <row r="52" spans="1:22" ht="13.5" x14ac:dyDescent="0.25">
      <c r="A52" s="3">
        <f>RSI!A52</f>
        <v>42382</v>
      </c>
      <c r="B52" s="2">
        <f>RSI!B52</f>
        <v>2.3107000000000002</v>
      </c>
      <c r="C52" s="2">
        <f>RSI!I52</f>
        <v>62.05422252939853</v>
      </c>
      <c r="D52" s="2">
        <f>MACD!E52</f>
        <v>6.7621178192522891E-3</v>
      </c>
      <c r="E52" s="2">
        <f>MACD!F52</f>
        <v>2.517767528595314E-3</v>
      </c>
      <c r="F52" s="2">
        <f>'Moving Avg'!D52</f>
        <v>2.2139599999999997</v>
      </c>
      <c r="G52" s="2">
        <f>'Moving Avg'!F52</f>
        <v>2.2012399999999994</v>
      </c>
      <c r="H52" s="2">
        <f>'Moving Avg'!G52</f>
        <v>2.1686639999999993</v>
      </c>
      <c r="I52" s="2">
        <f>'Moving Avg'!H52</f>
        <v>0</v>
      </c>
      <c r="J52" s="6" t="str">
        <f>OBV!F52</f>
        <v>BULLISH</v>
      </c>
      <c r="K52" s="6" t="str">
        <f>OBV!G52</f>
        <v>STRONG</v>
      </c>
      <c r="L52" s="6" t="str">
        <f>OBV!H52</f>
        <v>CONFIRMED BULLISH</v>
      </c>
      <c r="M52" s="8">
        <f t="shared" si="0"/>
        <v>25</v>
      </c>
      <c r="N52" s="8">
        <f t="shared" si="1"/>
        <v>0</v>
      </c>
      <c r="O52" s="8">
        <f t="shared" si="2"/>
        <v>50</v>
      </c>
      <c r="P52" s="8">
        <f t="shared" si="3"/>
        <v>100</v>
      </c>
      <c r="Q52" s="9">
        <f t="shared" si="4"/>
        <v>31.25</v>
      </c>
      <c r="R52" s="9">
        <f t="shared" si="5"/>
        <v>47.5</v>
      </c>
      <c r="S52" s="9">
        <f t="shared" si="6"/>
        <v>61.25</v>
      </c>
      <c r="T52" s="9">
        <f t="shared" si="7"/>
        <v>43.75</v>
      </c>
      <c r="U52" s="8">
        <f t="shared" si="8"/>
        <v>46.666666666666664</v>
      </c>
      <c r="V52" s="8">
        <f t="shared" si="9"/>
        <v>45.9375</v>
      </c>
    </row>
    <row r="53" spans="1:22" ht="13.5" x14ac:dyDescent="0.25">
      <c r="A53" s="3">
        <f>RSI!A53</f>
        <v>42384</v>
      </c>
      <c r="B53" s="2">
        <f>RSI!B53</f>
        <v>2.294</v>
      </c>
      <c r="C53" s="2">
        <f>RSI!I53</f>
        <v>59.87588155661868</v>
      </c>
      <c r="D53" s="2">
        <f>MACD!E53</f>
        <v>2.2024598616394719E-3</v>
      </c>
      <c r="E53" s="2">
        <f>MACD!F53</f>
        <v>2.4547059952041454E-3</v>
      </c>
      <c r="F53" s="2">
        <f>'Moving Avg'!D53</f>
        <v>2.2364800000000002</v>
      </c>
      <c r="G53" s="2">
        <f>'Moving Avg'!F53</f>
        <v>2.2091649999999996</v>
      </c>
      <c r="H53" s="2">
        <f>'Moving Avg'!G53</f>
        <v>2.1724179999999991</v>
      </c>
      <c r="I53" s="2">
        <f>'Moving Avg'!H53</f>
        <v>0</v>
      </c>
      <c r="J53" s="6" t="str">
        <f>OBV!F53</f>
        <v>BULLISH</v>
      </c>
      <c r="K53" s="6" t="str">
        <f>OBV!G53</f>
        <v>STRONG</v>
      </c>
      <c r="L53" s="6" t="str">
        <f>OBV!H53</f>
        <v>CONFIRMED BULLISH</v>
      </c>
      <c r="M53" s="8">
        <f t="shared" si="0"/>
        <v>25</v>
      </c>
      <c r="N53" s="8">
        <f t="shared" si="1"/>
        <v>45</v>
      </c>
      <c r="O53" s="8">
        <f t="shared" si="2"/>
        <v>50</v>
      </c>
      <c r="P53" s="8">
        <f t="shared" si="3"/>
        <v>100</v>
      </c>
      <c r="Q53" s="9">
        <f t="shared" si="4"/>
        <v>47</v>
      </c>
      <c r="R53" s="9">
        <f t="shared" si="5"/>
        <v>56.5</v>
      </c>
      <c r="S53" s="9">
        <f t="shared" si="6"/>
        <v>68</v>
      </c>
      <c r="T53" s="9">
        <f t="shared" si="7"/>
        <v>55</v>
      </c>
      <c r="U53" s="8">
        <f t="shared" si="8"/>
        <v>57.166666666666664</v>
      </c>
      <c r="V53" s="8">
        <f t="shared" si="9"/>
        <v>56.625</v>
      </c>
    </row>
    <row r="54" spans="1:22" ht="13.5" x14ac:dyDescent="0.25">
      <c r="A54" s="3">
        <f>RSI!A54</f>
        <v>42387</v>
      </c>
      <c r="B54" s="2">
        <f>RSI!B54</f>
        <v>2.2856999999999998</v>
      </c>
      <c r="C54" s="2">
        <f>RSI!I54</f>
        <v>58.771628647845027</v>
      </c>
      <c r="D54" s="2">
        <f>MACD!E54</f>
        <v>-2.9272147189591813E-3</v>
      </c>
      <c r="E54" s="2">
        <f>MACD!F54</f>
        <v>1.3783218523714803E-3</v>
      </c>
      <c r="F54" s="2">
        <f>'Moving Avg'!D54</f>
        <v>2.2640000000000002</v>
      </c>
      <c r="G54" s="2">
        <f>'Moving Avg'!F54</f>
        <v>2.2150049999999997</v>
      </c>
      <c r="H54" s="2">
        <f>'Moving Avg'!G54</f>
        <v>2.1760059999999997</v>
      </c>
      <c r="I54" s="2">
        <f>'Moving Avg'!H54</f>
        <v>0</v>
      </c>
      <c r="J54" s="6" t="str">
        <f>OBV!F54</f>
        <v>BULLISH</v>
      </c>
      <c r="K54" s="6" t="str">
        <f>OBV!G54</f>
        <v>STRONG</v>
      </c>
      <c r="L54" s="6" t="str">
        <f>OBV!H54</f>
        <v>CONFIRMED BULLISH</v>
      </c>
      <c r="M54" s="8">
        <f t="shared" si="0"/>
        <v>25</v>
      </c>
      <c r="N54" s="8">
        <f t="shared" si="1"/>
        <v>45</v>
      </c>
      <c r="O54" s="8">
        <f t="shared" si="2"/>
        <v>50</v>
      </c>
      <c r="P54" s="8">
        <f t="shared" si="3"/>
        <v>100</v>
      </c>
      <c r="Q54" s="9">
        <f t="shared" si="4"/>
        <v>47</v>
      </c>
      <c r="R54" s="9">
        <f t="shared" si="5"/>
        <v>56.5</v>
      </c>
      <c r="S54" s="9">
        <f t="shared" si="6"/>
        <v>68</v>
      </c>
      <c r="T54" s="9">
        <f t="shared" si="7"/>
        <v>55</v>
      </c>
      <c r="U54" s="8">
        <f t="shared" si="8"/>
        <v>57.166666666666664</v>
      </c>
      <c r="V54" s="8">
        <f t="shared" si="9"/>
        <v>56.625</v>
      </c>
    </row>
    <row r="55" spans="1:22" ht="13.5" x14ac:dyDescent="0.25">
      <c r="A55" s="3">
        <f>RSI!A55</f>
        <v>42388</v>
      </c>
      <c r="B55" s="2">
        <f>RSI!B55</f>
        <v>2.2523</v>
      </c>
      <c r="C55" s="2">
        <f>RSI!I55</f>
        <v>54.422074130317306</v>
      </c>
      <c r="D55" s="2">
        <f>MACD!E55</f>
        <v>-2.0792137240559505E-3</v>
      </c>
      <c r="E55" s="2">
        <f>MACD!F55</f>
        <v>6.8681473708599402E-4</v>
      </c>
      <c r="F55" s="2">
        <f>'Moving Avg'!D55</f>
        <v>2.2723400000000002</v>
      </c>
      <c r="G55" s="2">
        <f>'Moving Avg'!F55</f>
        <v>2.2185499999999996</v>
      </c>
      <c r="H55" s="2">
        <f>'Moving Avg'!G55</f>
        <v>2.1789259999999997</v>
      </c>
      <c r="I55" s="2">
        <f>'Moving Avg'!H55</f>
        <v>0</v>
      </c>
      <c r="J55" s="6" t="str">
        <f>OBV!F55</f>
        <v>BULLISH</v>
      </c>
      <c r="K55" s="6" t="str">
        <f>OBV!G55</f>
        <v>STRONG</v>
      </c>
      <c r="L55" s="6" t="str">
        <f>OBV!H55</f>
        <v>CONFIRMED BULLISH</v>
      </c>
      <c r="M55" s="8">
        <f t="shared" si="0"/>
        <v>25</v>
      </c>
      <c r="N55" s="8">
        <f t="shared" si="1"/>
        <v>45</v>
      </c>
      <c r="O55" s="8">
        <f t="shared" si="2"/>
        <v>50</v>
      </c>
      <c r="P55" s="8">
        <f t="shared" si="3"/>
        <v>100</v>
      </c>
      <c r="Q55" s="9">
        <f t="shared" si="4"/>
        <v>47</v>
      </c>
      <c r="R55" s="9">
        <f t="shared" si="5"/>
        <v>56.5</v>
      </c>
      <c r="S55" s="9">
        <f t="shared" si="6"/>
        <v>68</v>
      </c>
      <c r="T55" s="9">
        <f t="shared" si="7"/>
        <v>55</v>
      </c>
      <c r="U55" s="8">
        <f t="shared" si="8"/>
        <v>57.166666666666664</v>
      </c>
      <c r="V55" s="8">
        <f t="shared" si="9"/>
        <v>56.625</v>
      </c>
    </row>
    <row r="56" spans="1:22" ht="13.5" x14ac:dyDescent="0.25">
      <c r="A56" s="3">
        <f>RSI!A56</f>
        <v>42389</v>
      </c>
      <c r="B56" s="2">
        <f>RSI!B56</f>
        <v>2.2523</v>
      </c>
      <c r="C56" s="2">
        <f>RSI!I56</f>
        <v>54.422074130317306</v>
      </c>
      <c r="D56" s="2">
        <f>MACD!E56</f>
        <v>-9.9666293123901184E-3</v>
      </c>
      <c r="E56" s="2">
        <f>MACD!F56</f>
        <v>-1.4438740728092284E-3</v>
      </c>
      <c r="F56" s="2">
        <f>'Moving Avg'!D56</f>
        <v>2.2789999999999999</v>
      </c>
      <c r="G56" s="2">
        <f>'Moving Avg'!F56</f>
        <v>2.2216749999999994</v>
      </c>
      <c r="H56" s="2">
        <f>'Moving Avg'!G56</f>
        <v>2.1830959999999999</v>
      </c>
      <c r="I56" s="2">
        <f>'Moving Avg'!H56</f>
        <v>0</v>
      </c>
      <c r="J56" s="6" t="str">
        <f>OBV!F56</f>
        <v>BULLISH</v>
      </c>
      <c r="K56" s="6" t="str">
        <f>OBV!G56</f>
        <v>STRONG</v>
      </c>
      <c r="L56" s="6" t="str">
        <f>OBV!H56</f>
        <v>CONFIRMED BULLISH</v>
      </c>
      <c r="M56" s="8">
        <f t="shared" si="0"/>
        <v>25</v>
      </c>
      <c r="N56" s="8">
        <f t="shared" si="1"/>
        <v>45</v>
      </c>
      <c r="O56" s="8">
        <f t="shared" si="2"/>
        <v>50</v>
      </c>
      <c r="P56" s="8">
        <f t="shared" si="3"/>
        <v>100</v>
      </c>
      <c r="Q56" s="9">
        <f t="shared" si="4"/>
        <v>47</v>
      </c>
      <c r="R56" s="9">
        <f t="shared" si="5"/>
        <v>56.5</v>
      </c>
      <c r="S56" s="9">
        <f t="shared" si="6"/>
        <v>68</v>
      </c>
      <c r="T56" s="9">
        <f t="shared" si="7"/>
        <v>55</v>
      </c>
      <c r="U56" s="8">
        <f t="shared" si="8"/>
        <v>57.166666666666664</v>
      </c>
      <c r="V56" s="8">
        <f t="shared" si="9"/>
        <v>56.625</v>
      </c>
    </row>
    <row r="57" spans="1:22" ht="13.5" x14ac:dyDescent="0.25">
      <c r="A57" s="3">
        <f>RSI!A57</f>
        <v>42390</v>
      </c>
      <c r="B57" s="2">
        <f>RSI!B57</f>
        <v>2.1814</v>
      </c>
      <c r="C57" s="2">
        <f>RSI!I57</f>
        <v>46.034610321763218</v>
      </c>
      <c r="D57" s="2">
        <f>MACD!E57</f>
        <v>-1.7420112986299419E-2</v>
      </c>
      <c r="E57" s="2">
        <f>MACD!F57</f>
        <v>-4.639121855507267E-3</v>
      </c>
      <c r="F57" s="2">
        <f>'Moving Avg'!D57</f>
        <v>2.2531399999999997</v>
      </c>
      <c r="G57" s="2">
        <f>'Moving Avg'!F57</f>
        <v>2.2222999999999993</v>
      </c>
      <c r="H57" s="2">
        <f>'Moving Avg'!G57</f>
        <v>2.1866819999999998</v>
      </c>
      <c r="I57" s="2">
        <f>'Moving Avg'!H57</f>
        <v>0</v>
      </c>
      <c r="J57" s="6" t="str">
        <f>OBV!F57</f>
        <v>BEARISH</v>
      </c>
      <c r="K57" s="6" t="str">
        <f>OBV!G57</f>
        <v>WEAK</v>
      </c>
      <c r="L57" s="6" t="str">
        <f>OBV!H57</f>
        <v>CONFIRMED BEARISH</v>
      </c>
      <c r="M57" s="8">
        <f t="shared" si="0"/>
        <v>25</v>
      </c>
      <c r="N57" s="8">
        <f t="shared" si="1"/>
        <v>45</v>
      </c>
      <c r="O57" s="8">
        <f t="shared" si="2"/>
        <v>50</v>
      </c>
      <c r="P57" s="8">
        <f t="shared" si="3"/>
        <v>0</v>
      </c>
      <c r="Q57" s="9">
        <f t="shared" si="4"/>
        <v>32</v>
      </c>
      <c r="R57" s="9">
        <f t="shared" si="5"/>
        <v>31.5</v>
      </c>
      <c r="S57" s="9">
        <f t="shared" si="6"/>
        <v>23</v>
      </c>
      <c r="T57" s="9">
        <f t="shared" si="7"/>
        <v>30</v>
      </c>
      <c r="U57" s="8">
        <f t="shared" si="8"/>
        <v>28.833333333333332</v>
      </c>
      <c r="V57" s="8">
        <f t="shared" si="9"/>
        <v>29.125</v>
      </c>
    </row>
    <row r="58" spans="1:22" ht="13.5" x14ac:dyDescent="0.25">
      <c r="A58" s="3">
        <f>RSI!A58</f>
        <v>42391</v>
      </c>
      <c r="B58" s="2">
        <f>RSI!B58</f>
        <v>2.1522000000000001</v>
      </c>
      <c r="C58" s="2">
        <f>RSI!I58</f>
        <v>43.089203200185061</v>
      </c>
      <c r="D58" s="2">
        <f>MACD!E58</f>
        <v>-1.4958083238094222E-2</v>
      </c>
      <c r="E58" s="2">
        <f>MACD!F58</f>
        <v>-6.7029141320246585E-3</v>
      </c>
      <c r="F58" s="2">
        <f>'Moving Avg'!D58</f>
        <v>2.22478</v>
      </c>
      <c r="G58" s="2">
        <f>'Moving Avg'!F58</f>
        <v>2.2193800000000001</v>
      </c>
      <c r="H58" s="2">
        <f>'Moving Avg'!G58</f>
        <v>2.1896839999999997</v>
      </c>
      <c r="I58" s="2">
        <f>'Moving Avg'!H58</f>
        <v>0</v>
      </c>
      <c r="J58" s="6" t="str">
        <f>OBV!F58</f>
        <v>BEARISH</v>
      </c>
      <c r="K58" s="6" t="str">
        <f>OBV!G58</f>
        <v>WEAK</v>
      </c>
      <c r="L58" s="6" t="str">
        <f>OBV!H58</f>
        <v>CONFIRMED BEARISH</v>
      </c>
      <c r="M58" s="8">
        <f t="shared" si="0"/>
        <v>25</v>
      </c>
      <c r="N58" s="8">
        <f t="shared" si="1"/>
        <v>45</v>
      </c>
      <c r="O58" s="8">
        <f t="shared" si="2"/>
        <v>50</v>
      </c>
      <c r="P58" s="8">
        <f t="shared" si="3"/>
        <v>0</v>
      </c>
      <c r="Q58" s="9">
        <f t="shared" si="4"/>
        <v>32</v>
      </c>
      <c r="R58" s="9">
        <f t="shared" si="5"/>
        <v>31.5</v>
      </c>
      <c r="S58" s="9">
        <f t="shared" si="6"/>
        <v>23</v>
      </c>
      <c r="T58" s="9">
        <f t="shared" si="7"/>
        <v>30</v>
      </c>
      <c r="U58" s="8">
        <f t="shared" si="8"/>
        <v>28.833333333333332</v>
      </c>
      <c r="V58" s="8">
        <f t="shared" si="9"/>
        <v>29.125</v>
      </c>
    </row>
    <row r="59" spans="1:22" ht="13.5" x14ac:dyDescent="0.25">
      <c r="A59" s="3">
        <f>RSI!A59</f>
        <v>42394</v>
      </c>
      <c r="B59" s="2">
        <f>RSI!B59</f>
        <v>2.2315</v>
      </c>
      <c r="C59" s="2">
        <f>RSI!I59</f>
        <v>52.060050299903729</v>
      </c>
      <c r="D59" s="2">
        <f>MACD!E59</f>
        <v>-2.3523067529522823E-2</v>
      </c>
      <c r="E59" s="2">
        <f>MACD!F59</f>
        <v>-1.0066944811524292E-2</v>
      </c>
      <c r="F59" s="2">
        <f>'Moving Avg'!D59</f>
        <v>2.21394</v>
      </c>
      <c r="G59" s="2">
        <f>'Moving Avg'!F59</f>
        <v>2.2183399999999995</v>
      </c>
      <c r="H59" s="2">
        <f>'Moving Avg'!G59</f>
        <v>2.195106</v>
      </c>
      <c r="I59" s="2">
        <f>'Moving Avg'!H59</f>
        <v>0</v>
      </c>
      <c r="J59" s="6" t="str">
        <f>OBV!F59</f>
        <v>BEARISH</v>
      </c>
      <c r="K59" s="6" t="str">
        <f>OBV!G59</f>
        <v>WEAK</v>
      </c>
      <c r="L59" s="6" t="str">
        <f>OBV!H59</f>
        <v>CONFIRMED BEARISH</v>
      </c>
      <c r="M59" s="8">
        <f t="shared" si="0"/>
        <v>25</v>
      </c>
      <c r="N59" s="8">
        <f t="shared" si="1"/>
        <v>45</v>
      </c>
      <c r="O59" s="8">
        <f t="shared" si="2"/>
        <v>50</v>
      </c>
      <c r="P59" s="8">
        <f t="shared" si="3"/>
        <v>0</v>
      </c>
      <c r="Q59" s="9">
        <f t="shared" si="4"/>
        <v>32</v>
      </c>
      <c r="R59" s="9">
        <f t="shared" si="5"/>
        <v>31.5</v>
      </c>
      <c r="S59" s="9">
        <f t="shared" si="6"/>
        <v>23</v>
      </c>
      <c r="T59" s="9">
        <f t="shared" si="7"/>
        <v>30</v>
      </c>
      <c r="U59" s="8">
        <f t="shared" si="8"/>
        <v>28.833333333333332</v>
      </c>
      <c r="V59" s="8">
        <f t="shared" si="9"/>
        <v>29.125</v>
      </c>
    </row>
    <row r="60" spans="1:22" ht="13.5" x14ac:dyDescent="0.25">
      <c r="A60" s="3">
        <f>RSI!A60</f>
        <v>42395</v>
      </c>
      <c r="B60" s="2">
        <f>RSI!B60</f>
        <v>2.2105999999999999</v>
      </c>
      <c r="C60" s="2">
        <f>RSI!I60</f>
        <v>49.830625099960002</v>
      </c>
      <c r="D60" s="2">
        <f>MACD!E60</f>
        <v>-1.9752350748965863E-2</v>
      </c>
      <c r="E60" s="2">
        <f>MACD!F60</f>
        <v>-1.2004025999012607E-2</v>
      </c>
      <c r="F60" s="2">
        <f>'Moving Avg'!D60</f>
        <v>2.2056</v>
      </c>
      <c r="G60" s="2">
        <f>'Moving Avg'!F60</f>
        <v>2.2164599999999997</v>
      </c>
      <c r="H60" s="2">
        <f>'Moving Avg'!G60</f>
        <v>2.20011</v>
      </c>
      <c r="I60" s="2">
        <f>'Moving Avg'!H60</f>
        <v>0</v>
      </c>
      <c r="J60" s="6" t="str">
        <f>OBV!F60</f>
        <v>BEARISH</v>
      </c>
      <c r="K60" s="6" t="str">
        <f>OBV!G60</f>
        <v>WEAK</v>
      </c>
      <c r="L60" s="6" t="str">
        <f>OBV!H60</f>
        <v>CONFIRMED BEARISH</v>
      </c>
      <c r="M60" s="8">
        <f t="shared" si="0"/>
        <v>25</v>
      </c>
      <c r="N60" s="8">
        <f t="shared" si="1"/>
        <v>45</v>
      </c>
      <c r="O60" s="8">
        <f t="shared" si="2"/>
        <v>50</v>
      </c>
      <c r="P60" s="8">
        <f t="shared" si="3"/>
        <v>0</v>
      </c>
      <c r="Q60" s="9">
        <f t="shared" si="4"/>
        <v>32</v>
      </c>
      <c r="R60" s="9">
        <f t="shared" si="5"/>
        <v>31.5</v>
      </c>
      <c r="S60" s="9">
        <f t="shared" si="6"/>
        <v>23</v>
      </c>
      <c r="T60" s="9">
        <f t="shared" si="7"/>
        <v>30</v>
      </c>
      <c r="U60" s="8">
        <f t="shared" si="8"/>
        <v>28.833333333333332</v>
      </c>
      <c r="V60" s="8">
        <f t="shared" si="9"/>
        <v>29.125</v>
      </c>
    </row>
    <row r="61" spans="1:22" ht="13.5" x14ac:dyDescent="0.25">
      <c r="A61" s="3">
        <f>RSI!A61</f>
        <v>42396</v>
      </c>
      <c r="B61" s="2">
        <f>RSI!B61</f>
        <v>2.2105999999999999</v>
      </c>
      <c r="C61" s="2">
        <f>RSI!I61</f>
        <v>49.830625099960002</v>
      </c>
      <c r="D61" s="2">
        <f>MACD!E61</f>
        <v>-1.5280679758512772E-2</v>
      </c>
      <c r="E61" s="2">
        <f>MACD!F61</f>
        <v>-1.2659356750912641E-2</v>
      </c>
      <c r="F61" s="2">
        <f>'Moving Avg'!D61</f>
        <v>2.19726</v>
      </c>
      <c r="G61" s="2">
        <f>'Moving Avg'!F61</f>
        <v>2.2175000000000002</v>
      </c>
      <c r="H61" s="2">
        <f>'Moving Avg'!G61</f>
        <v>2.2032799999999995</v>
      </c>
      <c r="I61" s="2">
        <f>'Moving Avg'!H61</f>
        <v>0</v>
      </c>
      <c r="J61" s="6" t="str">
        <f>OBV!F61</f>
        <v>BEARISH</v>
      </c>
      <c r="K61" s="6" t="str">
        <f>OBV!G61</f>
        <v>WEAK</v>
      </c>
      <c r="L61" s="6" t="str">
        <f>OBV!H61</f>
        <v>CONFIRMED BEARISH</v>
      </c>
      <c r="M61" s="8">
        <f t="shared" si="0"/>
        <v>25</v>
      </c>
      <c r="N61" s="8">
        <f t="shared" si="1"/>
        <v>45</v>
      </c>
      <c r="O61" s="8">
        <f t="shared" si="2"/>
        <v>50</v>
      </c>
      <c r="P61" s="8">
        <f t="shared" si="3"/>
        <v>0</v>
      </c>
      <c r="Q61" s="9">
        <f t="shared" si="4"/>
        <v>32</v>
      </c>
      <c r="R61" s="9">
        <f t="shared" si="5"/>
        <v>31.5</v>
      </c>
      <c r="S61" s="9">
        <f t="shared" si="6"/>
        <v>23</v>
      </c>
      <c r="T61" s="9">
        <f t="shared" si="7"/>
        <v>30</v>
      </c>
      <c r="U61" s="8">
        <f t="shared" si="8"/>
        <v>28.833333333333332</v>
      </c>
      <c r="V61" s="8">
        <f t="shared" si="9"/>
        <v>29.125</v>
      </c>
    </row>
    <row r="62" spans="1:22" ht="13.5" x14ac:dyDescent="0.25">
      <c r="A62" s="3">
        <f>RSI!A62</f>
        <v>42397</v>
      </c>
      <c r="B62" s="2">
        <f>RSI!B62</f>
        <v>2.1898</v>
      </c>
      <c r="C62" s="2">
        <f>RSI!I62</f>
        <v>47.483596695311419</v>
      </c>
      <c r="D62" s="2">
        <f>MACD!E62</f>
        <v>4.1410645190045337E-3</v>
      </c>
      <c r="E62" s="2">
        <f>MACD!F62</f>
        <v>-9.2992724969292069E-3</v>
      </c>
      <c r="F62" s="2">
        <f>'Moving Avg'!D62</f>
        <v>2.1989399999999999</v>
      </c>
      <c r="G62" s="2">
        <f>'Moving Avg'!F62</f>
        <v>2.2154149999999992</v>
      </c>
      <c r="H62" s="2">
        <f>'Moving Avg'!G62</f>
        <v>2.2041979999999999</v>
      </c>
      <c r="I62" s="2">
        <f>'Moving Avg'!H62</f>
        <v>0</v>
      </c>
      <c r="J62" s="6" t="str">
        <f>OBV!F62</f>
        <v>BULLISH</v>
      </c>
      <c r="K62" s="6" t="str">
        <f>OBV!G62</f>
        <v>STRONG</v>
      </c>
      <c r="L62" s="6" t="str">
        <f>OBV!H62</f>
        <v>CONFIRMED BULLISH</v>
      </c>
      <c r="M62" s="8">
        <f t="shared" si="0"/>
        <v>25</v>
      </c>
      <c r="N62" s="8">
        <f t="shared" si="1"/>
        <v>0</v>
      </c>
      <c r="O62" s="8">
        <f t="shared" si="2"/>
        <v>50</v>
      </c>
      <c r="P62" s="8">
        <f t="shared" si="3"/>
        <v>100</v>
      </c>
      <c r="Q62" s="9">
        <f t="shared" si="4"/>
        <v>31.25</v>
      </c>
      <c r="R62" s="9">
        <f t="shared" si="5"/>
        <v>47.5</v>
      </c>
      <c r="S62" s="9">
        <f t="shared" si="6"/>
        <v>61.25</v>
      </c>
      <c r="T62" s="9">
        <f t="shared" si="7"/>
        <v>43.75</v>
      </c>
      <c r="U62" s="8">
        <f t="shared" si="8"/>
        <v>46.666666666666664</v>
      </c>
      <c r="V62" s="8">
        <f t="shared" si="9"/>
        <v>45.9375</v>
      </c>
    </row>
    <row r="63" spans="1:22" ht="13.5" x14ac:dyDescent="0.25">
      <c r="A63" s="3">
        <f>RSI!A63</f>
        <v>42398</v>
      </c>
      <c r="B63" s="2">
        <f>RSI!B63</f>
        <v>2.2105999999999999</v>
      </c>
      <c r="C63" s="2">
        <f>RSI!I63</f>
        <v>50.018803224552045</v>
      </c>
      <c r="D63" s="2">
        <f>MACD!E63</f>
        <v>1.6578145482655238E-2</v>
      </c>
      <c r="E63" s="2">
        <f>MACD!F63</f>
        <v>-4.1237889010123183E-3</v>
      </c>
      <c r="F63" s="2">
        <f>'Moving Avg'!D63</f>
        <v>2.2106199999999996</v>
      </c>
      <c r="G63" s="2">
        <f>'Moving Avg'!F63</f>
        <v>2.2149949999999992</v>
      </c>
      <c r="H63" s="2">
        <f>'Moving Avg'!G63</f>
        <v>2.2042799999999998</v>
      </c>
      <c r="I63" s="2">
        <f>'Moving Avg'!H63</f>
        <v>0</v>
      </c>
      <c r="J63" s="6" t="str">
        <f>OBV!F63</f>
        <v>BULLISH</v>
      </c>
      <c r="K63" s="6" t="str">
        <f>OBV!G63</f>
        <v>STRONG</v>
      </c>
      <c r="L63" s="6" t="str">
        <f>OBV!H63</f>
        <v>CONFIRMED BULLISH</v>
      </c>
      <c r="M63" s="8">
        <f t="shared" si="0"/>
        <v>25</v>
      </c>
      <c r="N63" s="8">
        <f t="shared" si="1"/>
        <v>0</v>
      </c>
      <c r="O63" s="8">
        <f t="shared" si="2"/>
        <v>50</v>
      </c>
      <c r="P63" s="8">
        <f t="shared" si="3"/>
        <v>100</v>
      </c>
      <c r="Q63" s="9">
        <f t="shared" si="4"/>
        <v>31.25</v>
      </c>
      <c r="R63" s="9">
        <f t="shared" si="5"/>
        <v>47.5</v>
      </c>
      <c r="S63" s="9">
        <f t="shared" si="6"/>
        <v>61.25</v>
      </c>
      <c r="T63" s="9">
        <f t="shared" si="7"/>
        <v>43.75</v>
      </c>
      <c r="U63" s="8">
        <f t="shared" si="8"/>
        <v>46.666666666666664</v>
      </c>
      <c r="V63" s="8">
        <f t="shared" si="9"/>
        <v>45.9375</v>
      </c>
    </row>
    <row r="64" spans="1:22" ht="13.5" x14ac:dyDescent="0.25">
      <c r="A64" s="3">
        <f>RSI!A64</f>
        <v>42401</v>
      </c>
      <c r="B64" s="2">
        <f>RSI!B64</f>
        <v>2.2065000000000001</v>
      </c>
      <c r="C64" s="2">
        <f>RSI!I64</f>
        <v>49.511428265101991</v>
      </c>
      <c r="D64" s="2">
        <f>MACD!E64</f>
        <v>2.6110580477165968E-2</v>
      </c>
      <c r="E64" s="2">
        <f>MACD!F64</f>
        <v>1.9230849746233393E-3</v>
      </c>
      <c r="F64" s="2">
        <f>'Moving Avg'!D64</f>
        <v>2.2056200000000001</v>
      </c>
      <c r="G64" s="2">
        <f>'Moving Avg'!F64</f>
        <v>2.2147899999999998</v>
      </c>
      <c r="H64" s="2">
        <f>'Moving Avg'!G64</f>
        <v>2.203948</v>
      </c>
      <c r="I64" s="2">
        <f>'Moving Avg'!H64</f>
        <v>0</v>
      </c>
      <c r="J64" s="6" t="str">
        <f>OBV!F64</f>
        <v>BEARISH</v>
      </c>
      <c r="K64" s="6" t="str">
        <f>OBV!G64</f>
        <v>NEUTRAL</v>
      </c>
      <c r="L64" s="6" t="str">
        <f>OBV!H64</f>
        <v>CONFIRMED BEARISH</v>
      </c>
      <c r="M64" s="8">
        <f t="shared" si="0"/>
        <v>25</v>
      </c>
      <c r="N64" s="8">
        <f t="shared" si="1"/>
        <v>0</v>
      </c>
      <c r="O64" s="8">
        <f t="shared" si="2"/>
        <v>50</v>
      </c>
      <c r="P64" s="8">
        <f t="shared" si="3"/>
        <v>16.5</v>
      </c>
      <c r="Q64" s="9">
        <f t="shared" si="4"/>
        <v>18.725000000000001</v>
      </c>
      <c r="R64" s="9">
        <f t="shared" si="5"/>
        <v>26.625</v>
      </c>
      <c r="S64" s="9">
        <f t="shared" si="6"/>
        <v>23.675000000000001</v>
      </c>
      <c r="T64" s="9">
        <f t="shared" si="7"/>
        <v>22.875</v>
      </c>
      <c r="U64" s="8">
        <f t="shared" si="8"/>
        <v>23.008333333333336</v>
      </c>
      <c r="V64" s="8">
        <f t="shared" si="9"/>
        <v>22.975000000000001</v>
      </c>
    </row>
    <row r="65" spans="1:22" ht="13.5" x14ac:dyDescent="0.25">
      <c r="A65" s="3">
        <f>RSI!A65</f>
        <v>42402</v>
      </c>
      <c r="B65" s="2">
        <f>RSI!B65</f>
        <v>2.2065000000000001</v>
      </c>
      <c r="C65" s="2">
        <f>RSI!I65</f>
        <v>49.511428265101998</v>
      </c>
      <c r="D65" s="2">
        <f>MACD!E65</f>
        <v>2.9045558544350314E-2</v>
      </c>
      <c r="E65" s="2">
        <f>MACD!F65</f>
        <v>7.3475796885687349E-3</v>
      </c>
      <c r="F65" s="2">
        <f>'Moving Avg'!D65</f>
        <v>2.2047999999999996</v>
      </c>
      <c r="G65" s="2">
        <f>'Moving Avg'!F65</f>
        <v>2.2135399999999992</v>
      </c>
      <c r="H65" s="2">
        <f>'Moving Avg'!G65</f>
        <v>2.2040320000000002</v>
      </c>
      <c r="I65" s="2">
        <f>'Moving Avg'!H65</f>
        <v>0</v>
      </c>
      <c r="J65" s="6" t="str">
        <f>OBV!F65</f>
        <v>BULLISH</v>
      </c>
      <c r="K65" s="6" t="str">
        <f>OBV!G65</f>
        <v>NEUTRAL</v>
      </c>
      <c r="L65" s="6" t="str">
        <f>OBV!H65</f>
        <v>BULLISH DIVERGENCE</v>
      </c>
      <c r="M65" s="8">
        <f t="shared" si="0"/>
        <v>25</v>
      </c>
      <c r="N65" s="8">
        <f t="shared" si="1"/>
        <v>0</v>
      </c>
      <c r="O65" s="8">
        <f t="shared" si="2"/>
        <v>50</v>
      </c>
      <c r="P65" s="8">
        <f t="shared" si="3"/>
        <v>66.5</v>
      </c>
      <c r="Q65" s="9">
        <f t="shared" si="4"/>
        <v>26.225000000000001</v>
      </c>
      <c r="R65" s="9">
        <f t="shared" si="5"/>
        <v>39.125</v>
      </c>
      <c r="S65" s="9">
        <f t="shared" si="6"/>
        <v>46.174999999999997</v>
      </c>
      <c r="T65" s="9">
        <f t="shared" si="7"/>
        <v>35.375</v>
      </c>
      <c r="U65" s="8">
        <f t="shared" si="8"/>
        <v>37.174999999999997</v>
      </c>
      <c r="V65" s="8">
        <f t="shared" si="9"/>
        <v>36.724999999999994</v>
      </c>
    </row>
    <row r="66" spans="1:22" ht="13.5" x14ac:dyDescent="0.25">
      <c r="A66" s="3">
        <f>RSI!A66</f>
        <v>42403</v>
      </c>
      <c r="B66" s="2">
        <f>RSI!B66</f>
        <v>2.1688999999999998</v>
      </c>
      <c r="C66" s="2">
        <f>RSI!I66</f>
        <v>44.689962589743338</v>
      </c>
      <c r="D66" s="2">
        <f>MACD!E66</f>
        <v>3.4321161775969333E-2</v>
      </c>
      <c r="E66" s="2">
        <f>MACD!F66</f>
        <v>1.2742296106048856E-2</v>
      </c>
      <c r="F66" s="2">
        <f>'Moving Avg'!D66</f>
        <v>2.1964599999999996</v>
      </c>
      <c r="G66" s="2">
        <f>'Moving Avg'!F66</f>
        <v>2.2131199999999995</v>
      </c>
      <c r="H66" s="2">
        <f>'Moving Avg'!G66</f>
        <v>2.2038639999999998</v>
      </c>
      <c r="I66" s="2">
        <f>'Moving Avg'!H66</f>
        <v>0</v>
      </c>
      <c r="J66" s="6" t="str">
        <f>OBV!F66</f>
        <v>BULLISH</v>
      </c>
      <c r="K66" s="6" t="str">
        <f>OBV!G66</f>
        <v>NEUTRAL</v>
      </c>
      <c r="L66" s="6" t="str">
        <f>OBV!H66</f>
        <v>BULLISH DIVERGENCE</v>
      </c>
      <c r="M66" s="8">
        <f t="shared" ref="M66:M129" si="10">IF(C66&lt;30,50, IF(C66&gt;70, 0, 25))</f>
        <v>25</v>
      </c>
      <c r="N66" s="8">
        <f t="shared" ref="N66:N129" si="11">IF(E66-D66&gt;0.02, 100, IF(E66-D66&lt;0,0,45))</f>
        <v>0</v>
      </c>
      <c r="O66" s="8">
        <f t="shared" ref="O66:O129" si="12">IF(F66-I66&gt;10,100,IF(F66-I66&gt;5,75, IF(F66-I66&gt;0,50,0)))</f>
        <v>50</v>
      </c>
      <c r="P66" s="8">
        <f t="shared" ref="P66:P129" si="13">IF(L66="confirmed bullish", 34, IF(L66="bullish divergence",17, 0))+IF(J66="bullish",33,IF(J66="bearish",0,16.5))+IF(K66="strong",33,IF(K66="weak",0,16.5))</f>
        <v>66.5</v>
      </c>
      <c r="Q66" s="9">
        <f t="shared" si="4"/>
        <v>26.225000000000001</v>
      </c>
      <c r="R66" s="9">
        <f t="shared" si="5"/>
        <v>39.125</v>
      </c>
      <c r="S66" s="9">
        <f t="shared" si="6"/>
        <v>46.174999999999997</v>
      </c>
      <c r="T66" s="9">
        <f t="shared" si="7"/>
        <v>35.375</v>
      </c>
      <c r="U66" s="8">
        <f t="shared" si="8"/>
        <v>37.174999999999997</v>
      </c>
      <c r="V66" s="8">
        <f t="shared" si="9"/>
        <v>36.724999999999994</v>
      </c>
    </row>
    <row r="67" spans="1:22" ht="13.5" x14ac:dyDescent="0.25">
      <c r="A67" s="3">
        <f>RSI!A67</f>
        <v>42404</v>
      </c>
      <c r="B67" s="2">
        <f>RSI!B67</f>
        <v>2.1772999999999998</v>
      </c>
      <c r="C67" s="2">
        <f>RSI!I67</f>
        <v>45.956144410874501</v>
      </c>
      <c r="D67" s="2">
        <f>MACD!E67</f>
        <v>2.748385762095884E-2</v>
      </c>
      <c r="E67" s="2">
        <f>MACD!F67</f>
        <v>1.5690608409030853E-2</v>
      </c>
      <c r="F67" s="2">
        <f>'Moving Avg'!D67</f>
        <v>2.1939599999999997</v>
      </c>
      <c r="G67" s="2">
        <f>'Moving Avg'!F67</f>
        <v>2.2149999999999999</v>
      </c>
      <c r="H67" s="2">
        <f>'Moving Avg'!G67</f>
        <v>2.2029479999999997</v>
      </c>
      <c r="I67" s="2">
        <f>'Moving Avg'!H67</f>
        <v>0</v>
      </c>
      <c r="J67" s="6" t="str">
        <f>OBV!F67</f>
        <v>BULLISH</v>
      </c>
      <c r="K67" s="6" t="str">
        <f>OBV!G67</f>
        <v>STRONG</v>
      </c>
      <c r="L67" s="6" t="str">
        <f>OBV!H67</f>
        <v>BULLISH DIVERGENCE</v>
      </c>
      <c r="M67" s="8">
        <f t="shared" si="10"/>
        <v>25</v>
      </c>
      <c r="N67" s="8">
        <f t="shared" si="11"/>
        <v>0</v>
      </c>
      <c r="O67" s="8">
        <f t="shared" si="12"/>
        <v>50</v>
      </c>
      <c r="P67" s="8">
        <f t="shared" si="13"/>
        <v>83</v>
      </c>
      <c r="Q67" s="9">
        <f t="shared" ref="Q67:Q130" si="14">0.35*M67+N67*0.35+O67*0.15+P67*0.15</f>
        <v>28.7</v>
      </c>
      <c r="R67" s="9">
        <f t="shared" ref="R67:R130" si="15">M67*0.2+N67*0.2+O67*0.35+P67*0.25</f>
        <v>43.25</v>
      </c>
      <c r="S67" s="9">
        <f t="shared" ref="S67:S130" si="16">M67*0.15+N67*0.15+O67*0.25+P67*0.45</f>
        <v>53.6</v>
      </c>
      <c r="T67" s="9">
        <f t="shared" ref="T67:T130" si="17">0.25*SUM(M67:P67)</f>
        <v>39.5</v>
      </c>
      <c r="U67" s="8">
        <f t="shared" ref="U67:U130" si="18">SUM(Q67:S67)/3</f>
        <v>41.85</v>
      </c>
      <c r="V67" s="8">
        <f t="shared" ref="V67:V130" si="19">SUM(Q67:T67)/4</f>
        <v>41.262500000000003</v>
      </c>
    </row>
    <row r="68" spans="1:22" ht="13.5" x14ac:dyDescent="0.25">
      <c r="A68" s="3">
        <f>RSI!A68</f>
        <v>42405</v>
      </c>
      <c r="B68" s="2">
        <f>RSI!B68</f>
        <v>2.1688999999999998</v>
      </c>
      <c r="C68" s="2">
        <f>RSI!I68</f>
        <v>44.85042889067099</v>
      </c>
      <c r="D68" s="2">
        <f>MACD!E68</f>
        <v>1.7990427213233406E-2</v>
      </c>
      <c r="E68" s="2">
        <f>MACD!F68</f>
        <v>1.6150572169871365E-2</v>
      </c>
      <c r="F68" s="2">
        <f>'Moving Avg'!D68</f>
        <v>2.1856200000000001</v>
      </c>
      <c r="G68" s="2">
        <f>'Moving Avg'!F68</f>
        <v>2.214375</v>
      </c>
      <c r="H68" s="2">
        <f>'Moving Avg'!G68</f>
        <v>2.2021139999999999</v>
      </c>
      <c r="I68" s="2">
        <f>'Moving Avg'!H68</f>
        <v>0</v>
      </c>
      <c r="J68" s="6" t="str">
        <f>OBV!F68</f>
        <v>BEARISH</v>
      </c>
      <c r="K68" s="6" t="str">
        <f>OBV!G68</f>
        <v>WEAK</v>
      </c>
      <c r="L68" s="6" t="str">
        <f>OBV!H68</f>
        <v>CONFIRMED BEARISH</v>
      </c>
      <c r="M68" s="8">
        <f t="shared" si="10"/>
        <v>25</v>
      </c>
      <c r="N68" s="8">
        <f t="shared" si="11"/>
        <v>0</v>
      </c>
      <c r="O68" s="8">
        <f t="shared" si="12"/>
        <v>50</v>
      </c>
      <c r="P68" s="8">
        <f t="shared" si="13"/>
        <v>0</v>
      </c>
      <c r="Q68" s="9">
        <f t="shared" si="14"/>
        <v>16.25</v>
      </c>
      <c r="R68" s="9">
        <f t="shared" si="15"/>
        <v>22.5</v>
      </c>
      <c r="S68" s="9">
        <f t="shared" si="16"/>
        <v>16.25</v>
      </c>
      <c r="T68" s="9">
        <f t="shared" si="17"/>
        <v>18.75</v>
      </c>
      <c r="U68" s="8">
        <f t="shared" si="18"/>
        <v>18.333333333333332</v>
      </c>
      <c r="V68" s="8">
        <f t="shared" si="19"/>
        <v>18.4375</v>
      </c>
    </row>
    <row r="69" spans="1:22" ht="13.5" x14ac:dyDescent="0.25">
      <c r="A69" s="3">
        <f>RSI!A69</f>
        <v>42408</v>
      </c>
      <c r="B69" s="2">
        <f>RSI!B69</f>
        <v>2.1606000000000001</v>
      </c>
      <c r="C69" s="2">
        <f>RSI!I69</f>
        <v>43.730808456869376</v>
      </c>
      <c r="D69" s="2">
        <f>MACD!E69</f>
        <v>2.2972036697628262E-2</v>
      </c>
      <c r="E69" s="2">
        <f>MACD!F69</f>
        <v>1.7514865075422745E-2</v>
      </c>
      <c r="F69" s="2">
        <f>'Moving Avg'!D69</f>
        <v>2.1764399999999999</v>
      </c>
      <c r="G69" s="2">
        <f>'Moving Avg'!F69</f>
        <v>2.2150000000000003</v>
      </c>
      <c r="H69" s="2">
        <f>'Moving Avg'!G69</f>
        <v>2.2006139999999998</v>
      </c>
      <c r="I69" s="2">
        <f>'Moving Avg'!H69</f>
        <v>0</v>
      </c>
      <c r="J69" s="6" t="str">
        <f>OBV!F69</f>
        <v>BEARISH</v>
      </c>
      <c r="K69" s="6" t="str">
        <f>OBV!G69</f>
        <v>WEAK</v>
      </c>
      <c r="L69" s="6" t="str">
        <f>OBV!H69</f>
        <v>CONFIRMED BEARISH</v>
      </c>
      <c r="M69" s="8">
        <f t="shared" si="10"/>
        <v>25</v>
      </c>
      <c r="N69" s="8">
        <f t="shared" si="11"/>
        <v>0</v>
      </c>
      <c r="O69" s="8">
        <f t="shared" si="12"/>
        <v>50</v>
      </c>
      <c r="P69" s="8">
        <f t="shared" si="13"/>
        <v>0</v>
      </c>
      <c r="Q69" s="9">
        <f t="shared" si="14"/>
        <v>16.25</v>
      </c>
      <c r="R69" s="9">
        <f t="shared" si="15"/>
        <v>22.5</v>
      </c>
      <c r="S69" s="9">
        <f t="shared" si="16"/>
        <v>16.25</v>
      </c>
      <c r="T69" s="9">
        <f t="shared" si="17"/>
        <v>18.75</v>
      </c>
      <c r="U69" s="8">
        <f t="shared" si="18"/>
        <v>18.333333333333332</v>
      </c>
      <c r="V69" s="8">
        <f t="shared" si="19"/>
        <v>18.4375</v>
      </c>
    </row>
    <row r="70" spans="1:22" ht="13.5" x14ac:dyDescent="0.25">
      <c r="A70" s="3">
        <f>RSI!A70</f>
        <v>42409</v>
      </c>
      <c r="B70" s="2">
        <f>RSI!B70</f>
        <v>2.1480999999999999</v>
      </c>
      <c r="C70" s="2">
        <f>RSI!I70</f>
        <v>42.029153652455292</v>
      </c>
      <c r="D70" s="2">
        <f>MACD!E70</f>
        <v>2.5131736017907524E-2</v>
      </c>
      <c r="E70" s="2">
        <f>MACD!F70</f>
        <v>1.9038239263919704E-2</v>
      </c>
      <c r="F70" s="2">
        <f>'Moving Avg'!D70</f>
        <v>2.1647599999999998</v>
      </c>
      <c r="G70" s="2">
        <f>'Moving Avg'!F70</f>
        <v>2.211875</v>
      </c>
      <c r="H70" s="2">
        <f>'Moving Avg'!G70</f>
        <v>2.1985299999999999</v>
      </c>
      <c r="I70" s="2">
        <f>'Moving Avg'!H70</f>
        <v>0</v>
      </c>
      <c r="J70" s="6" t="str">
        <f>OBV!F70</f>
        <v>BEARISH</v>
      </c>
      <c r="K70" s="6" t="str">
        <f>OBV!G70</f>
        <v>WEAK</v>
      </c>
      <c r="L70" s="6" t="str">
        <f>OBV!H70</f>
        <v>CONFIRMED BEARISH</v>
      </c>
      <c r="M70" s="8">
        <f t="shared" si="10"/>
        <v>25</v>
      </c>
      <c r="N70" s="8">
        <f t="shared" si="11"/>
        <v>0</v>
      </c>
      <c r="O70" s="8">
        <f t="shared" si="12"/>
        <v>50</v>
      </c>
      <c r="P70" s="8">
        <f t="shared" si="13"/>
        <v>0</v>
      </c>
      <c r="Q70" s="9">
        <f t="shared" si="14"/>
        <v>16.25</v>
      </c>
      <c r="R70" s="9">
        <f t="shared" si="15"/>
        <v>22.5</v>
      </c>
      <c r="S70" s="9">
        <f t="shared" si="16"/>
        <v>16.25</v>
      </c>
      <c r="T70" s="9">
        <f t="shared" si="17"/>
        <v>18.75</v>
      </c>
      <c r="U70" s="8">
        <f t="shared" si="18"/>
        <v>18.333333333333332</v>
      </c>
      <c r="V70" s="8">
        <f t="shared" si="19"/>
        <v>18.4375</v>
      </c>
    </row>
    <row r="71" spans="1:22" ht="13.5" x14ac:dyDescent="0.25">
      <c r="A71" s="3">
        <f>RSI!A71</f>
        <v>42410</v>
      </c>
      <c r="B71" s="2">
        <f>RSI!B71</f>
        <v>2.1021999999999998</v>
      </c>
      <c r="C71" s="2">
        <f>RSI!I71</f>
        <v>36.424319563311322</v>
      </c>
      <c r="D71" s="2">
        <f>MACD!E71</f>
        <v>3.0649657297124211E-2</v>
      </c>
      <c r="E71" s="2">
        <f>MACD!F71</f>
        <v>2.1360522870560606E-2</v>
      </c>
      <c r="F71" s="2">
        <f>'Moving Avg'!D71</f>
        <v>2.1514199999999999</v>
      </c>
      <c r="G71" s="2">
        <f>'Moving Avg'!F71</f>
        <v>2.206035</v>
      </c>
      <c r="H71" s="2">
        <f>'Moving Avg'!G71</f>
        <v>2.1963619999999993</v>
      </c>
      <c r="I71" s="2">
        <f>'Moving Avg'!H71</f>
        <v>0</v>
      </c>
      <c r="J71" s="6" t="str">
        <f>OBV!F71</f>
        <v>BEARISH</v>
      </c>
      <c r="K71" s="6" t="str">
        <f>OBV!G71</f>
        <v>WEAK</v>
      </c>
      <c r="L71" s="6" t="str">
        <f>OBV!H71</f>
        <v>CONFIRMED BEARISH</v>
      </c>
      <c r="M71" s="8">
        <f t="shared" si="10"/>
        <v>25</v>
      </c>
      <c r="N71" s="8">
        <f t="shared" si="11"/>
        <v>0</v>
      </c>
      <c r="O71" s="8">
        <f t="shared" si="12"/>
        <v>50</v>
      </c>
      <c r="P71" s="8">
        <f t="shared" si="13"/>
        <v>0</v>
      </c>
      <c r="Q71" s="9">
        <f t="shared" si="14"/>
        <v>16.25</v>
      </c>
      <c r="R71" s="9">
        <f t="shared" si="15"/>
        <v>22.5</v>
      </c>
      <c r="S71" s="9">
        <f t="shared" si="16"/>
        <v>16.25</v>
      </c>
      <c r="T71" s="9">
        <f t="shared" si="17"/>
        <v>18.75</v>
      </c>
      <c r="U71" s="8">
        <f t="shared" si="18"/>
        <v>18.333333333333332</v>
      </c>
      <c r="V71" s="8">
        <f t="shared" si="19"/>
        <v>18.4375</v>
      </c>
    </row>
    <row r="72" spans="1:22" ht="13.5" x14ac:dyDescent="0.25">
      <c r="A72" s="3">
        <f>RSI!A72</f>
        <v>42411</v>
      </c>
      <c r="B72" s="2">
        <f>RSI!B72</f>
        <v>2.1105</v>
      </c>
      <c r="C72" s="2">
        <f>RSI!I72</f>
        <v>38.033552114119161</v>
      </c>
      <c r="D72" s="2">
        <f>MACD!E72</f>
        <v>3.2044043971187097E-2</v>
      </c>
      <c r="E72" s="2">
        <f>MACD!F72</f>
        <v>2.3497227090685906E-2</v>
      </c>
      <c r="F72" s="2">
        <f>'Moving Avg'!D72</f>
        <v>2.1380599999999998</v>
      </c>
      <c r="G72" s="2">
        <f>'Moving Avg'!F72</f>
        <v>2.1960250000000001</v>
      </c>
      <c r="H72" s="2">
        <f>'Moving Avg'!G72</f>
        <v>2.1939419999999998</v>
      </c>
      <c r="I72" s="2">
        <f>'Moving Avg'!H72</f>
        <v>0</v>
      </c>
      <c r="J72" s="6" t="str">
        <f>OBV!F72</f>
        <v>BEARISH</v>
      </c>
      <c r="K72" s="6" t="str">
        <f>OBV!G72</f>
        <v>WEAK</v>
      </c>
      <c r="L72" s="6" t="str">
        <f>OBV!H72</f>
        <v>CONFIRMED BEARISH</v>
      </c>
      <c r="M72" s="8">
        <f t="shared" si="10"/>
        <v>25</v>
      </c>
      <c r="N72" s="8">
        <f t="shared" si="11"/>
        <v>0</v>
      </c>
      <c r="O72" s="8">
        <f t="shared" si="12"/>
        <v>50</v>
      </c>
      <c r="P72" s="8">
        <f t="shared" si="13"/>
        <v>0</v>
      </c>
      <c r="Q72" s="9">
        <f t="shared" si="14"/>
        <v>16.25</v>
      </c>
      <c r="R72" s="9">
        <f t="shared" si="15"/>
        <v>22.5</v>
      </c>
      <c r="S72" s="9">
        <f t="shared" si="16"/>
        <v>16.25</v>
      </c>
      <c r="T72" s="9">
        <f t="shared" si="17"/>
        <v>18.75</v>
      </c>
      <c r="U72" s="8">
        <f t="shared" si="18"/>
        <v>18.333333333333332</v>
      </c>
      <c r="V72" s="8">
        <f t="shared" si="19"/>
        <v>18.4375</v>
      </c>
    </row>
    <row r="73" spans="1:22" ht="13.5" x14ac:dyDescent="0.25">
      <c r="A73" s="3">
        <f>RSI!A73</f>
        <v>42412</v>
      </c>
      <c r="B73" s="2">
        <f>RSI!B73</f>
        <v>2.1063000000000001</v>
      </c>
      <c r="C73" s="2">
        <f>RSI!I73</f>
        <v>37.516063339531236</v>
      </c>
      <c r="D73" s="2">
        <f>MACD!E73</f>
        <v>3.7186152687662233E-2</v>
      </c>
      <c r="E73" s="2">
        <f>MACD!F73</f>
        <v>2.623501221008117E-2</v>
      </c>
      <c r="F73" s="2">
        <f>'Moving Avg'!D73</f>
        <v>2.12554</v>
      </c>
      <c r="G73" s="2">
        <f>'Moving Avg'!F73</f>
        <v>2.1866399999999997</v>
      </c>
      <c r="H73" s="2">
        <f>'Moving Avg'!G73</f>
        <v>2.1914379999999998</v>
      </c>
      <c r="I73" s="2">
        <f>'Moving Avg'!H73</f>
        <v>0</v>
      </c>
      <c r="J73" s="6" t="str">
        <f>OBV!F73</f>
        <v>BULLISH</v>
      </c>
      <c r="K73" s="6" t="str">
        <f>OBV!G73</f>
        <v>STRONG</v>
      </c>
      <c r="L73" s="6" t="str">
        <f>OBV!H73</f>
        <v>BULLISH DIVERGENCE</v>
      </c>
      <c r="M73" s="8">
        <f t="shared" si="10"/>
        <v>25</v>
      </c>
      <c r="N73" s="8">
        <f t="shared" si="11"/>
        <v>0</v>
      </c>
      <c r="O73" s="8">
        <f t="shared" si="12"/>
        <v>50</v>
      </c>
      <c r="P73" s="8">
        <f t="shared" si="13"/>
        <v>83</v>
      </c>
      <c r="Q73" s="9">
        <f t="shared" si="14"/>
        <v>28.7</v>
      </c>
      <c r="R73" s="9">
        <f t="shared" si="15"/>
        <v>43.25</v>
      </c>
      <c r="S73" s="9">
        <f t="shared" si="16"/>
        <v>53.6</v>
      </c>
      <c r="T73" s="9">
        <f t="shared" si="17"/>
        <v>39.5</v>
      </c>
      <c r="U73" s="8">
        <f t="shared" si="18"/>
        <v>41.85</v>
      </c>
      <c r="V73" s="8">
        <f t="shared" si="19"/>
        <v>41.262500000000003</v>
      </c>
    </row>
    <row r="74" spans="1:22" ht="13.5" x14ac:dyDescent="0.25">
      <c r="A74" s="3">
        <f>RSI!A74</f>
        <v>42415</v>
      </c>
      <c r="B74" s="2">
        <f>RSI!B74</f>
        <v>2.0855000000000001</v>
      </c>
      <c r="C74" s="2">
        <f>RSI!I74</f>
        <v>34.977862193365794</v>
      </c>
      <c r="D74" s="2">
        <f>MACD!E74</f>
        <v>4.2889672021793501E-2</v>
      </c>
      <c r="E74" s="2">
        <f>MACD!F74</f>
        <v>2.9565944172423635E-2</v>
      </c>
      <c r="F74" s="2">
        <f>'Moving Avg'!D74</f>
        <v>2.1105199999999997</v>
      </c>
      <c r="G74" s="2">
        <f>'Moving Avg'!F74</f>
        <v>2.1766300000000003</v>
      </c>
      <c r="H74" s="2">
        <f>'Moving Avg'!G74</f>
        <v>2.1885179999999997</v>
      </c>
      <c r="I74" s="2">
        <f>'Moving Avg'!H74</f>
        <v>0</v>
      </c>
      <c r="J74" s="6" t="str">
        <f>OBV!F74</f>
        <v>BEARISH</v>
      </c>
      <c r="K74" s="6" t="str">
        <f>OBV!G74</f>
        <v>NEUTRAL</v>
      </c>
      <c r="L74" s="6" t="str">
        <f>OBV!H74</f>
        <v>CONFIRMED BEARISH</v>
      </c>
      <c r="M74" s="8">
        <f t="shared" si="10"/>
        <v>25</v>
      </c>
      <c r="N74" s="8">
        <f t="shared" si="11"/>
        <v>0</v>
      </c>
      <c r="O74" s="8">
        <f t="shared" si="12"/>
        <v>50</v>
      </c>
      <c r="P74" s="8">
        <f t="shared" si="13"/>
        <v>16.5</v>
      </c>
      <c r="Q74" s="9">
        <f t="shared" si="14"/>
        <v>18.725000000000001</v>
      </c>
      <c r="R74" s="9">
        <f t="shared" si="15"/>
        <v>26.625</v>
      </c>
      <c r="S74" s="9">
        <f t="shared" si="16"/>
        <v>23.675000000000001</v>
      </c>
      <c r="T74" s="9">
        <f t="shared" si="17"/>
        <v>22.875</v>
      </c>
      <c r="U74" s="8">
        <f t="shared" si="18"/>
        <v>23.008333333333336</v>
      </c>
      <c r="V74" s="8">
        <f t="shared" si="19"/>
        <v>22.975000000000001</v>
      </c>
    </row>
    <row r="75" spans="1:22" ht="13.5" x14ac:dyDescent="0.25">
      <c r="A75" s="3">
        <f>RSI!A75</f>
        <v>42416</v>
      </c>
      <c r="B75" s="2">
        <f>RSI!B75</f>
        <v>2.0855000000000001</v>
      </c>
      <c r="C75" s="2">
        <f>RSI!I75</f>
        <v>34.97786219336578</v>
      </c>
      <c r="D75" s="2">
        <f>MACD!E75</f>
        <v>4.8248387488456501E-2</v>
      </c>
      <c r="E75" s="2">
        <f>MACD!F75</f>
        <v>3.3302432835630211E-2</v>
      </c>
      <c r="F75" s="2">
        <f>'Moving Avg'!D75</f>
        <v>2.0979999999999999</v>
      </c>
      <c r="G75" s="2">
        <f>'Moving Avg'!F75</f>
        <v>2.1682899999999998</v>
      </c>
      <c r="H75" s="2">
        <f>'Moving Avg'!G75</f>
        <v>2.1862659999999998</v>
      </c>
      <c r="I75" s="2">
        <f>'Moving Avg'!H75</f>
        <v>0</v>
      </c>
      <c r="J75" s="6" t="str">
        <f>OBV!F75</f>
        <v>BULLISH</v>
      </c>
      <c r="K75" s="6" t="str">
        <f>OBV!G75</f>
        <v>STRONG</v>
      </c>
      <c r="L75" s="6" t="str">
        <f>OBV!H75</f>
        <v>BULLISH DIVERGENCE</v>
      </c>
      <c r="M75" s="8">
        <f t="shared" si="10"/>
        <v>25</v>
      </c>
      <c r="N75" s="8">
        <f t="shared" si="11"/>
        <v>0</v>
      </c>
      <c r="O75" s="8">
        <f t="shared" si="12"/>
        <v>50</v>
      </c>
      <c r="P75" s="8">
        <f t="shared" si="13"/>
        <v>83</v>
      </c>
      <c r="Q75" s="9">
        <f t="shared" si="14"/>
        <v>28.7</v>
      </c>
      <c r="R75" s="9">
        <f t="shared" si="15"/>
        <v>43.25</v>
      </c>
      <c r="S75" s="9">
        <f t="shared" si="16"/>
        <v>53.6</v>
      </c>
      <c r="T75" s="9">
        <f t="shared" si="17"/>
        <v>39.5</v>
      </c>
      <c r="U75" s="8">
        <f t="shared" si="18"/>
        <v>41.85</v>
      </c>
      <c r="V75" s="8">
        <f t="shared" si="19"/>
        <v>41.262500000000003</v>
      </c>
    </row>
    <row r="76" spans="1:22" ht="13.5" x14ac:dyDescent="0.25">
      <c r="A76" s="3">
        <f>RSI!A76</f>
        <v>42417</v>
      </c>
      <c r="B76" s="2">
        <f>RSI!B76</f>
        <v>2.0855000000000001</v>
      </c>
      <c r="C76" s="2">
        <f>RSI!I76</f>
        <v>34.97786219336578</v>
      </c>
      <c r="D76" s="2">
        <f>MACD!E76</f>
        <v>4.7491274107768877E-2</v>
      </c>
      <c r="E76" s="2">
        <f>MACD!F76</f>
        <v>3.6140201090057944E-2</v>
      </c>
      <c r="F76" s="2">
        <f>'Moving Avg'!D76</f>
        <v>2.0946600000000002</v>
      </c>
      <c r="G76" s="2">
        <f>'Moving Avg'!F76</f>
        <v>2.1599500000000007</v>
      </c>
      <c r="H76" s="2">
        <f>'Moving Avg'!G76</f>
        <v>2.1841799999999996</v>
      </c>
      <c r="I76" s="2">
        <f>'Moving Avg'!H76</f>
        <v>0</v>
      </c>
      <c r="J76" s="6" t="str">
        <f>OBV!F76</f>
        <v>BULLISH</v>
      </c>
      <c r="K76" s="6" t="str">
        <f>OBV!G76</f>
        <v>STRONG</v>
      </c>
      <c r="L76" s="6" t="str">
        <f>OBV!H76</f>
        <v>BULLISH DIVERGENCE</v>
      </c>
      <c r="M76" s="8">
        <f t="shared" si="10"/>
        <v>25</v>
      </c>
      <c r="N76" s="8">
        <f t="shared" si="11"/>
        <v>0</v>
      </c>
      <c r="O76" s="8">
        <f t="shared" si="12"/>
        <v>50</v>
      </c>
      <c r="P76" s="8">
        <f t="shared" si="13"/>
        <v>83</v>
      </c>
      <c r="Q76" s="9">
        <f t="shared" si="14"/>
        <v>28.7</v>
      </c>
      <c r="R76" s="9">
        <f t="shared" si="15"/>
        <v>43.25</v>
      </c>
      <c r="S76" s="9">
        <f t="shared" si="16"/>
        <v>53.6</v>
      </c>
      <c r="T76" s="9">
        <f t="shared" si="17"/>
        <v>39.5</v>
      </c>
      <c r="U76" s="8">
        <f t="shared" si="18"/>
        <v>41.85</v>
      </c>
      <c r="V76" s="8">
        <f t="shared" si="19"/>
        <v>41.262500000000003</v>
      </c>
    </row>
    <row r="77" spans="1:22" ht="13.5" x14ac:dyDescent="0.25">
      <c r="A77" s="3">
        <f>RSI!A77</f>
        <v>42418</v>
      </c>
      <c r="B77" s="2">
        <f>RSI!B77</f>
        <v>2.0855000000000001</v>
      </c>
      <c r="C77" s="2">
        <f>RSI!I77</f>
        <v>34.97786219336578</v>
      </c>
      <c r="D77" s="2">
        <f>MACD!E77</f>
        <v>4.8599618050446214E-2</v>
      </c>
      <c r="E77" s="2">
        <f>MACD!F77</f>
        <v>3.8632084482135599E-2</v>
      </c>
      <c r="F77" s="2">
        <f>'Moving Avg'!D77</f>
        <v>2.0896599999999999</v>
      </c>
      <c r="G77" s="2">
        <f>'Moving Avg'!F77</f>
        <v>2.1551550000000002</v>
      </c>
      <c r="H77" s="2">
        <f>'Moving Avg'!G77</f>
        <v>2.1815099999999994</v>
      </c>
      <c r="I77" s="2">
        <f>'Moving Avg'!H77</f>
        <v>0</v>
      </c>
      <c r="J77" s="6" t="str">
        <f>OBV!F77</f>
        <v>BEARISH</v>
      </c>
      <c r="K77" s="6" t="str">
        <f>OBV!G77</f>
        <v>WEAK</v>
      </c>
      <c r="L77" s="6" t="str">
        <f>OBV!H77</f>
        <v>CONFIRMED BEARISH</v>
      </c>
      <c r="M77" s="8">
        <f t="shared" si="10"/>
        <v>25</v>
      </c>
      <c r="N77" s="8">
        <f t="shared" si="11"/>
        <v>0</v>
      </c>
      <c r="O77" s="8">
        <f t="shared" si="12"/>
        <v>50</v>
      </c>
      <c r="P77" s="8">
        <f t="shared" si="13"/>
        <v>0</v>
      </c>
      <c r="Q77" s="9">
        <f t="shared" si="14"/>
        <v>16.25</v>
      </c>
      <c r="R77" s="9">
        <f t="shared" si="15"/>
        <v>22.5</v>
      </c>
      <c r="S77" s="9">
        <f t="shared" si="16"/>
        <v>16.25</v>
      </c>
      <c r="T77" s="9">
        <f t="shared" si="17"/>
        <v>18.75</v>
      </c>
      <c r="U77" s="8">
        <f t="shared" si="18"/>
        <v>18.333333333333332</v>
      </c>
      <c r="V77" s="8">
        <f t="shared" si="19"/>
        <v>18.4375</v>
      </c>
    </row>
    <row r="78" spans="1:22" ht="13.5" x14ac:dyDescent="0.25">
      <c r="A78" s="3">
        <f>RSI!A78</f>
        <v>42419</v>
      </c>
      <c r="B78" s="2">
        <f>RSI!B78</f>
        <v>2.0688</v>
      </c>
      <c r="C78" s="2">
        <f>RSI!I78</f>
        <v>32.596264104866947</v>
      </c>
      <c r="D78" s="2">
        <f>MACD!E78</f>
        <v>4.9905020079034301E-2</v>
      </c>
      <c r="E78" s="2">
        <f>MACD!F78</f>
        <v>4.0886671601515337E-2</v>
      </c>
      <c r="F78" s="2">
        <f>'Moving Avg'!D78</f>
        <v>2.08216</v>
      </c>
      <c r="G78" s="2">
        <f>'Moving Avg'!F78</f>
        <v>2.1509850000000004</v>
      </c>
      <c r="H78" s="2">
        <f>'Moving Avg'!G78</f>
        <v>2.1795079999999993</v>
      </c>
      <c r="I78" s="2">
        <f>'Moving Avg'!H78</f>
        <v>0</v>
      </c>
      <c r="J78" s="6" t="str">
        <f>OBV!F78</f>
        <v>BEARISH</v>
      </c>
      <c r="K78" s="6" t="str">
        <f>OBV!G78</f>
        <v>WEAK</v>
      </c>
      <c r="L78" s="6" t="str">
        <f>OBV!H78</f>
        <v>CONFIRMED BEARISH</v>
      </c>
      <c r="M78" s="8">
        <f t="shared" si="10"/>
        <v>25</v>
      </c>
      <c r="N78" s="8">
        <f t="shared" si="11"/>
        <v>0</v>
      </c>
      <c r="O78" s="8">
        <f t="shared" si="12"/>
        <v>50</v>
      </c>
      <c r="P78" s="8">
        <f t="shared" si="13"/>
        <v>0</v>
      </c>
      <c r="Q78" s="9">
        <f t="shared" si="14"/>
        <v>16.25</v>
      </c>
      <c r="R78" s="9">
        <f t="shared" si="15"/>
        <v>22.5</v>
      </c>
      <c r="S78" s="9">
        <f t="shared" si="16"/>
        <v>16.25</v>
      </c>
      <c r="T78" s="9">
        <f t="shared" si="17"/>
        <v>18.75</v>
      </c>
      <c r="U78" s="8">
        <f t="shared" si="18"/>
        <v>18.333333333333332</v>
      </c>
      <c r="V78" s="8">
        <f t="shared" si="19"/>
        <v>18.4375</v>
      </c>
    </row>
    <row r="79" spans="1:22" ht="13.5" x14ac:dyDescent="0.25">
      <c r="A79" s="3">
        <f>RSI!A79</f>
        <v>42422</v>
      </c>
      <c r="B79" s="2">
        <f>RSI!B79</f>
        <v>2.0438000000000001</v>
      </c>
      <c r="C79" s="2">
        <f>RSI!I79</f>
        <v>29.372091362897848</v>
      </c>
      <c r="D79" s="2">
        <f>MACD!E79</f>
        <v>5.2074722294263687E-2</v>
      </c>
      <c r="E79" s="2">
        <f>MACD!F79</f>
        <v>4.312428174006501E-2</v>
      </c>
      <c r="F79" s="2">
        <f>'Moving Avg'!D79</f>
        <v>2.07382</v>
      </c>
      <c r="G79" s="2">
        <f>'Moving Avg'!F79</f>
        <v>2.1416000000000004</v>
      </c>
      <c r="H79" s="2">
        <f>'Moving Avg'!G79</f>
        <v>2.1773399999999996</v>
      </c>
      <c r="I79" s="2">
        <f>'Moving Avg'!H79</f>
        <v>0</v>
      </c>
      <c r="J79" s="6" t="str">
        <f>OBV!F79</f>
        <v>BEARISH</v>
      </c>
      <c r="K79" s="6" t="str">
        <f>OBV!G79</f>
        <v>WEAK</v>
      </c>
      <c r="L79" s="6" t="str">
        <f>OBV!H79</f>
        <v>CONFIRMED BEARISH</v>
      </c>
      <c r="M79" s="8">
        <f t="shared" si="10"/>
        <v>50</v>
      </c>
      <c r="N79" s="8">
        <f t="shared" si="11"/>
        <v>0</v>
      </c>
      <c r="O79" s="8">
        <f t="shared" si="12"/>
        <v>50</v>
      </c>
      <c r="P79" s="8">
        <f t="shared" si="13"/>
        <v>0</v>
      </c>
      <c r="Q79" s="9">
        <f t="shared" si="14"/>
        <v>25</v>
      </c>
      <c r="R79" s="9">
        <f t="shared" si="15"/>
        <v>27.5</v>
      </c>
      <c r="S79" s="9">
        <f t="shared" si="16"/>
        <v>20</v>
      </c>
      <c r="T79" s="9">
        <f t="shared" si="17"/>
        <v>25</v>
      </c>
      <c r="U79" s="8">
        <f t="shared" si="18"/>
        <v>24.166666666666668</v>
      </c>
      <c r="V79" s="8">
        <f t="shared" si="19"/>
        <v>24.375</v>
      </c>
    </row>
    <row r="80" spans="1:22" ht="13.5" x14ac:dyDescent="0.25">
      <c r="A80" s="3">
        <f>RSI!A80</f>
        <v>42423</v>
      </c>
      <c r="B80" s="2">
        <f>RSI!B80</f>
        <v>2.0438000000000001</v>
      </c>
      <c r="C80" s="2">
        <f>RSI!I80</f>
        <v>29.372091362897862</v>
      </c>
      <c r="D80" s="2">
        <f>MACD!E80</f>
        <v>5.2589164516517517E-2</v>
      </c>
      <c r="E80" s="2">
        <f>MACD!F80</f>
        <v>4.5017258295355515E-2</v>
      </c>
      <c r="F80" s="2">
        <f>'Moving Avg'!D80</f>
        <v>2.06548</v>
      </c>
      <c r="G80" s="2">
        <f>'Moving Avg'!F80</f>
        <v>2.1332600000000004</v>
      </c>
      <c r="H80" s="2">
        <f>'Moving Avg'!G80</f>
        <v>2.1752539999999998</v>
      </c>
      <c r="I80" s="2">
        <f>'Moving Avg'!H80</f>
        <v>0</v>
      </c>
      <c r="J80" s="6" t="str">
        <f>OBV!F80</f>
        <v>BEARISH</v>
      </c>
      <c r="K80" s="6" t="str">
        <f>OBV!G80</f>
        <v>WEAK</v>
      </c>
      <c r="L80" s="6" t="str">
        <f>OBV!H80</f>
        <v>CONFIRMED BEARISH</v>
      </c>
      <c r="M80" s="8">
        <f t="shared" si="10"/>
        <v>50</v>
      </c>
      <c r="N80" s="8">
        <f t="shared" si="11"/>
        <v>0</v>
      </c>
      <c r="O80" s="8">
        <f t="shared" si="12"/>
        <v>50</v>
      </c>
      <c r="P80" s="8">
        <f t="shared" si="13"/>
        <v>0</v>
      </c>
      <c r="Q80" s="9">
        <f t="shared" si="14"/>
        <v>25</v>
      </c>
      <c r="R80" s="9">
        <f t="shared" si="15"/>
        <v>27.5</v>
      </c>
      <c r="S80" s="9">
        <f t="shared" si="16"/>
        <v>20</v>
      </c>
      <c r="T80" s="9">
        <f t="shared" si="17"/>
        <v>25</v>
      </c>
      <c r="U80" s="8">
        <f t="shared" si="18"/>
        <v>24.166666666666668</v>
      </c>
      <c r="V80" s="8">
        <f t="shared" si="19"/>
        <v>24.375</v>
      </c>
    </row>
    <row r="81" spans="1:22" ht="13.5" x14ac:dyDescent="0.25">
      <c r="A81" s="3">
        <f>RSI!A81</f>
        <v>42424</v>
      </c>
      <c r="B81" s="2">
        <f>RSI!B81</f>
        <v>2.1355</v>
      </c>
      <c r="C81" s="2">
        <f>RSI!I81</f>
        <v>50.289141291401421</v>
      </c>
      <c r="D81" s="2">
        <f>MACD!E81</f>
        <v>3.9727383755986612E-2</v>
      </c>
      <c r="E81" s="2">
        <f>MACD!F81</f>
        <v>4.3959283387481743E-2</v>
      </c>
      <c r="F81" s="2">
        <f>'Moving Avg'!D81</f>
        <v>2.0754800000000002</v>
      </c>
      <c r="G81" s="2">
        <f>'Moving Avg'!F81</f>
        <v>2.129505</v>
      </c>
      <c r="H81" s="2">
        <f>'Moving Avg'!G81</f>
        <v>2.1754199999999999</v>
      </c>
      <c r="I81" s="2">
        <f>'Moving Avg'!H81</f>
        <v>0</v>
      </c>
      <c r="J81" s="6" t="str">
        <f>OBV!F81</f>
        <v>BULLISH</v>
      </c>
      <c r="K81" s="6" t="str">
        <f>OBV!G81</f>
        <v>STRONG</v>
      </c>
      <c r="L81" s="6" t="str">
        <f>OBV!H81</f>
        <v>CONFIRMED BULLISH</v>
      </c>
      <c r="M81" s="8">
        <f t="shared" si="10"/>
        <v>25</v>
      </c>
      <c r="N81" s="8">
        <f t="shared" si="11"/>
        <v>45</v>
      </c>
      <c r="O81" s="8">
        <f t="shared" si="12"/>
        <v>50</v>
      </c>
      <c r="P81" s="8">
        <f t="shared" si="13"/>
        <v>100</v>
      </c>
      <c r="Q81" s="9">
        <f t="shared" si="14"/>
        <v>47</v>
      </c>
      <c r="R81" s="9">
        <f t="shared" si="15"/>
        <v>56.5</v>
      </c>
      <c r="S81" s="9">
        <f t="shared" si="16"/>
        <v>68</v>
      </c>
      <c r="T81" s="9">
        <f t="shared" si="17"/>
        <v>55</v>
      </c>
      <c r="U81" s="8">
        <f t="shared" si="18"/>
        <v>57.166666666666664</v>
      </c>
      <c r="V81" s="8">
        <f t="shared" si="19"/>
        <v>56.625</v>
      </c>
    </row>
    <row r="82" spans="1:22" ht="13.5" x14ac:dyDescent="0.25">
      <c r="A82" s="3">
        <f>RSI!A82</f>
        <v>42425</v>
      </c>
      <c r="B82" s="2">
        <f>RSI!B82</f>
        <v>2.2606999999999999</v>
      </c>
      <c r="C82" s="2">
        <f>RSI!I82</f>
        <v>65.369278737734092</v>
      </c>
      <c r="D82" s="2">
        <f>MACD!E82</f>
        <v>2.0821118103081293E-2</v>
      </c>
      <c r="E82" s="2">
        <f>MACD!F82</f>
        <v>3.933165033060166E-2</v>
      </c>
      <c r="F82" s="2">
        <f>'Moving Avg'!D82</f>
        <v>2.1105200000000002</v>
      </c>
      <c r="G82" s="2">
        <f>'Moving Avg'!F82</f>
        <v>2.1330499999999999</v>
      </c>
      <c r="H82" s="2">
        <f>'Moving Avg'!G82</f>
        <v>2.1789239999999994</v>
      </c>
      <c r="I82" s="2">
        <f>'Moving Avg'!H82</f>
        <v>0</v>
      </c>
      <c r="J82" s="6" t="str">
        <f>OBV!F82</f>
        <v>BULLISH</v>
      </c>
      <c r="K82" s="6" t="str">
        <f>OBV!G82</f>
        <v>STRONG</v>
      </c>
      <c r="L82" s="6" t="str">
        <f>OBV!H82</f>
        <v>CONFIRMED BULLISH</v>
      </c>
      <c r="M82" s="8">
        <f t="shared" si="10"/>
        <v>25</v>
      </c>
      <c r="N82" s="8">
        <f t="shared" si="11"/>
        <v>45</v>
      </c>
      <c r="O82" s="8">
        <f t="shared" si="12"/>
        <v>50</v>
      </c>
      <c r="P82" s="8">
        <f t="shared" si="13"/>
        <v>100</v>
      </c>
      <c r="Q82" s="9">
        <f t="shared" si="14"/>
        <v>47</v>
      </c>
      <c r="R82" s="9">
        <f t="shared" si="15"/>
        <v>56.5</v>
      </c>
      <c r="S82" s="9">
        <f t="shared" si="16"/>
        <v>68</v>
      </c>
      <c r="T82" s="9">
        <f t="shared" si="17"/>
        <v>55</v>
      </c>
      <c r="U82" s="8">
        <f t="shared" si="18"/>
        <v>57.166666666666664</v>
      </c>
      <c r="V82" s="8">
        <f t="shared" si="19"/>
        <v>56.625</v>
      </c>
    </row>
    <row r="83" spans="1:22" ht="13.5" x14ac:dyDescent="0.25">
      <c r="A83" s="3">
        <f>RSI!A83</f>
        <v>42426</v>
      </c>
      <c r="B83" s="2">
        <f>RSI!B83</f>
        <v>2.1981000000000002</v>
      </c>
      <c r="C83" s="2">
        <f>RSI!I83</f>
        <v>56.190741294994616</v>
      </c>
      <c r="D83" s="2">
        <f>MACD!E83</f>
        <v>8.0504413880913006E-3</v>
      </c>
      <c r="E83" s="2">
        <f>MACD!F83</f>
        <v>3.3075408542099588E-2</v>
      </c>
      <c r="F83" s="2">
        <f>'Moving Avg'!D83</f>
        <v>2.1363799999999999</v>
      </c>
      <c r="G83" s="2">
        <f>'Moving Avg'!F83</f>
        <v>2.132425</v>
      </c>
      <c r="H83" s="2">
        <f>'Moving Avg'!G83</f>
        <v>2.1801759999999994</v>
      </c>
      <c r="I83" s="2">
        <f>'Moving Avg'!H83</f>
        <v>0</v>
      </c>
      <c r="J83" s="6" t="str">
        <f>OBV!F83</f>
        <v>BULLISH</v>
      </c>
      <c r="K83" s="6" t="str">
        <f>OBV!G83</f>
        <v>STRONG</v>
      </c>
      <c r="L83" s="6" t="str">
        <f>OBV!H83</f>
        <v>CONFIRMED BULLISH</v>
      </c>
      <c r="M83" s="8">
        <f t="shared" si="10"/>
        <v>25</v>
      </c>
      <c r="N83" s="8">
        <f t="shared" si="11"/>
        <v>100</v>
      </c>
      <c r="O83" s="8">
        <f t="shared" si="12"/>
        <v>50</v>
      </c>
      <c r="P83" s="8">
        <f t="shared" si="13"/>
        <v>100</v>
      </c>
      <c r="Q83" s="9">
        <f t="shared" si="14"/>
        <v>66.25</v>
      </c>
      <c r="R83" s="9">
        <f t="shared" si="15"/>
        <v>67.5</v>
      </c>
      <c r="S83" s="9">
        <f t="shared" si="16"/>
        <v>76.25</v>
      </c>
      <c r="T83" s="9">
        <f t="shared" si="17"/>
        <v>68.75</v>
      </c>
      <c r="U83" s="8">
        <f t="shared" si="18"/>
        <v>70</v>
      </c>
      <c r="V83" s="8">
        <f t="shared" si="19"/>
        <v>69.6875</v>
      </c>
    </row>
    <row r="84" spans="1:22" ht="13.5" x14ac:dyDescent="0.25">
      <c r="A84" s="3">
        <f>RSI!A84</f>
        <v>42429</v>
      </c>
      <c r="B84" s="2">
        <f>RSI!B84</f>
        <v>2.1688999999999998</v>
      </c>
      <c r="C84" s="2">
        <f>RSI!I84</f>
        <v>52.488560251643513</v>
      </c>
      <c r="D84" s="2">
        <f>MACD!E84</f>
        <v>-4.1300083616930827E-3</v>
      </c>
      <c r="E84" s="2">
        <f>MACD!F84</f>
        <v>2.5634325161341058E-2</v>
      </c>
      <c r="F84" s="2">
        <f>'Moving Avg'!D84</f>
        <v>2.1613999999999995</v>
      </c>
      <c r="G84" s="2">
        <f>'Moving Avg'!F84</f>
        <v>2.1305449999999997</v>
      </c>
      <c r="H84" s="2">
        <f>'Moving Avg'!G84</f>
        <v>2.1801759999999994</v>
      </c>
      <c r="I84" s="2">
        <f>'Moving Avg'!H84</f>
        <v>0</v>
      </c>
      <c r="J84" s="6" t="str">
        <f>OBV!F84</f>
        <v>BULLISH</v>
      </c>
      <c r="K84" s="6" t="str">
        <f>OBV!G84</f>
        <v>STRONG</v>
      </c>
      <c r="L84" s="6" t="str">
        <f>OBV!H84</f>
        <v>CONFIRMED BULLISH</v>
      </c>
      <c r="M84" s="8">
        <f t="shared" si="10"/>
        <v>25</v>
      </c>
      <c r="N84" s="8">
        <f t="shared" si="11"/>
        <v>100</v>
      </c>
      <c r="O84" s="8">
        <f t="shared" si="12"/>
        <v>50</v>
      </c>
      <c r="P84" s="8">
        <f t="shared" si="13"/>
        <v>100</v>
      </c>
      <c r="Q84" s="9">
        <f t="shared" si="14"/>
        <v>66.25</v>
      </c>
      <c r="R84" s="9">
        <f t="shared" si="15"/>
        <v>67.5</v>
      </c>
      <c r="S84" s="9">
        <f t="shared" si="16"/>
        <v>76.25</v>
      </c>
      <c r="T84" s="9">
        <f t="shared" si="17"/>
        <v>68.75</v>
      </c>
      <c r="U84" s="8">
        <f t="shared" si="18"/>
        <v>70</v>
      </c>
      <c r="V84" s="8">
        <f t="shared" si="19"/>
        <v>69.6875</v>
      </c>
    </row>
    <row r="85" spans="1:22" ht="13.5" x14ac:dyDescent="0.25">
      <c r="A85" s="3">
        <f>RSI!A85</f>
        <v>42430</v>
      </c>
      <c r="B85" s="2">
        <f>RSI!B85</f>
        <v>2.1939000000000002</v>
      </c>
      <c r="C85" s="2">
        <f>RSI!I85</f>
        <v>55.209510143049144</v>
      </c>
      <c r="D85" s="2">
        <f>MACD!E85</f>
        <v>-1.6428309352416903E-2</v>
      </c>
      <c r="E85" s="2">
        <f>MACD!F85</f>
        <v>1.7221798258589466E-2</v>
      </c>
      <c r="F85" s="2">
        <f>'Moving Avg'!D85</f>
        <v>2.1914199999999999</v>
      </c>
      <c r="G85" s="2">
        <f>'Moving Avg'!F85</f>
        <v>2.129915</v>
      </c>
      <c r="H85" s="2">
        <f>'Moving Avg'!G85</f>
        <v>2.1804259999999993</v>
      </c>
      <c r="I85" s="2">
        <f>'Moving Avg'!H85</f>
        <v>0</v>
      </c>
      <c r="J85" s="6" t="str">
        <f>OBV!F85</f>
        <v>BULLISH</v>
      </c>
      <c r="K85" s="6" t="str">
        <f>OBV!G85</f>
        <v>STRONG</v>
      </c>
      <c r="L85" s="6" t="str">
        <f>OBV!H85</f>
        <v>CONFIRMED BULLISH</v>
      </c>
      <c r="M85" s="8">
        <f t="shared" si="10"/>
        <v>25</v>
      </c>
      <c r="N85" s="8">
        <f t="shared" si="11"/>
        <v>100</v>
      </c>
      <c r="O85" s="8">
        <f t="shared" si="12"/>
        <v>50</v>
      </c>
      <c r="P85" s="8">
        <f t="shared" si="13"/>
        <v>100</v>
      </c>
      <c r="Q85" s="9">
        <f t="shared" si="14"/>
        <v>66.25</v>
      </c>
      <c r="R85" s="9">
        <f t="shared" si="15"/>
        <v>67.5</v>
      </c>
      <c r="S85" s="9">
        <f t="shared" si="16"/>
        <v>76.25</v>
      </c>
      <c r="T85" s="9">
        <f t="shared" si="17"/>
        <v>68.75</v>
      </c>
      <c r="U85" s="8">
        <f t="shared" si="18"/>
        <v>70</v>
      </c>
      <c r="V85" s="8">
        <f t="shared" si="19"/>
        <v>69.6875</v>
      </c>
    </row>
    <row r="86" spans="1:22" ht="13.5" x14ac:dyDescent="0.25">
      <c r="A86" s="3">
        <f>RSI!A86</f>
        <v>42431</v>
      </c>
      <c r="B86" s="2">
        <f>RSI!B86</f>
        <v>2.1939000000000002</v>
      </c>
      <c r="C86" s="2">
        <f>RSI!I86</f>
        <v>55.209510143049144</v>
      </c>
      <c r="D86" s="2">
        <f>MACD!E86</f>
        <v>-2.7111840791275377E-2</v>
      </c>
      <c r="E86" s="2">
        <f>MACD!F86</f>
        <v>8.3550704486164973E-3</v>
      </c>
      <c r="F86" s="2">
        <f>'Moving Avg'!D86</f>
        <v>2.2031000000000001</v>
      </c>
      <c r="G86" s="2">
        <f>'Moving Avg'!F86</f>
        <v>2.1311649999999998</v>
      </c>
      <c r="H86" s="2">
        <f>'Moving Avg'!G86</f>
        <v>2.1805079999999988</v>
      </c>
      <c r="I86" s="2">
        <f>'Moving Avg'!H86</f>
        <v>0</v>
      </c>
      <c r="J86" s="6" t="str">
        <f>OBV!F86</f>
        <v>BULLISH</v>
      </c>
      <c r="K86" s="6" t="str">
        <f>OBV!G86</f>
        <v>NEUTRAL</v>
      </c>
      <c r="L86" s="6" t="str">
        <f>OBV!H86</f>
        <v>CONFIRMED BULLISH</v>
      </c>
      <c r="M86" s="8">
        <f t="shared" si="10"/>
        <v>25</v>
      </c>
      <c r="N86" s="8">
        <f t="shared" si="11"/>
        <v>100</v>
      </c>
      <c r="O86" s="8">
        <f t="shared" si="12"/>
        <v>50</v>
      </c>
      <c r="P86" s="8">
        <f t="shared" si="13"/>
        <v>83.5</v>
      </c>
      <c r="Q86" s="9">
        <f t="shared" si="14"/>
        <v>63.774999999999999</v>
      </c>
      <c r="R86" s="9">
        <f t="shared" si="15"/>
        <v>63.375</v>
      </c>
      <c r="S86" s="9">
        <f t="shared" si="16"/>
        <v>68.825000000000003</v>
      </c>
      <c r="T86" s="9">
        <f t="shared" si="17"/>
        <v>64.625</v>
      </c>
      <c r="U86" s="8">
        <f t="shared" si="18"/>
        <v>65.325000000000003</v>
      </c>
      <c r="V86" s="8">
        <f t="shared" si="19"/>
        <v>65.150000000000006</v>
      </c>
    </row>
    <row r="87" spans="1:22" ht="13.5" x14ac:dyDescent="0.25">
      <c r="A87" s="3">
        <f>RSI!A87</f>
        <v>42432</v>
      </c>
      <c r="B87" s="2">
        <f>RSI!B87</f>
        <v>2.1272000000000002</v>
      </c>
      <c r="C87" s="2">
        <f>RSI!I87</f>
        <v>46.8987814700846</v>
      </c>
      <c r="D87" s="2">
        <f>MACD!E87</f>
        <v>-3.1467749003586398E-2</v>
      </c>
      <c r="E87" s="2">
        <f>MACD!F87</f>
        <v>3.9050655817591835E-4</v>
      </c>
      <c r="F87" s="2">
        <f>'Moving Avg'!D87</f>
        <v>2.1764000000000001</v>
      </c>
      <c r="G87" s="2">
        <f>'Moving Avg'!F87</f>
        <v>2.12866</v>
      </c>
      <c r="H87" s="2">
        <f>'Moving Avg'!G87</f>
        <v>2.179673999999999</v>
      </c>
      <c r="I87" s="2">
        <f>'Moving Avg'!H87</f>
        <v>0</v>
      </c>
      <c r="J87" s="6" t="str">
        <f>OBV!F87</f>
        <v>BEARISH</v>
      </c>
      <c r="K87" s="6" t="str">
        <f>OBV!G87</f>
        <v>WEAK</v>
      </c>
      <c r="L87" s="6" t="str">
        <f>OBV!H87</f>
        <v>CONFIRMED BEARISH</v>
      </c>
      <c r="M87" s="8">
        <f t="shared" si="10"/>
        <v>25</v>
      </c>
      <c r="N87" s="8">
        <f t="shared" si="11"/>
        <v>100</v>
      </c>
      <c r="O87" s="8">
        <f t="shared" si="12"/>
        <v>50</v>
      </c>
      <c r="P87" s="8">
        <f t="shared" si="13"/>
        <v>0</v>
      </c>
      <c r="Q87" s="9">
        <f t="shared" si="14"/>
        <v>51.25</v>
      </c>
      <c r="R87" s="9">
        <f t="shared" si="15"/>
        <v>42.5</v>
      </c>
      <c r="S87" s="9">
        <f t="shared" si="16"/>
        <v>31.25</v>
      </c>
      <c r="T87" s="9">
        <f t="shared" si="17"/>
        <v>43.75</v>
      </c>
      <c r="U87" s="8">
        <f t="shared" si="18"/>
        <v>41.666666666666664</v>
      </c>
      <c r="V87" s="8">
        <f t="shared" si="19"/>
        <v>42.1875</v>
      </c>
    </row>
    <row r="88" spans="1:22" ht="13.5" x14ac:dyDescent="0.25">
      <c r="A88" s="3">
        <f>RSI!A88</f>
        <v>42433</v>
      </c>
      <c r="B88" s="2">
        <f>RSI!B88</f>
        <v>2.1688999999999998</v>
      </c>
      <c r="C88" s="2">
        <f>RSI!I88</f>
        <v>51.785300340102154</v>
      </c>
      <c r="D88" s="2">
        <f>MACD!E88</f>
        <v>-4.0655224110056842E-2</v>
      </c>
      <c r="E88" s="2">
        <f>MACD!F88</f>
        <v>-7.8186395754706352E-3</v>
      </c>
      <c r="F88" s="2">
        <f>'Moving Avg'!D88</f>
        <v>2.1705600000000005</v>
      </c>
      <c r="G88" s="2">
        <f>'Moving Avg'!F88</f>
        <v>2.12866</v>
      </c>
      <c r="H88" s="2">
        <f>'Moving Avg'!G88</f>
        <v>2.1788399999999992</v>
      </c>
      <c r="I88" s="2">
        <f>'Moving Avg'!H88</f>
        <v>0</v>
      </c>
      <c r="J88" s="6" t="str">
        <f>OBV!F88</f>
        <v>BEARISH</v>
      </c>
      <c r="K88" s="6" t="str">
        <f>OBV!G88</f>
        <v>WEAK</v>
      </c>
      <c r="L88" s="6" t="str">
        <f>OBV!H88</f>
        <v>CONFIRMED BEARISH</v>
      </c>
      <c r="M88" s="8">
        <f t="shared" si="10"/>
        <v>25</v>
      </c>
      <c r="N88" s="8">
        <f t="shared" si="11"/>
        <v>100</v>
      </c>
      <c r="O88" s="8">
        <f t="shared" si="12"/>
        <v>50</v>
      </c>
      <c r="P88" s="8">
        <f t="shared" si="13"/>
        <v>0</v>
      </c>
      <c r="Q88" s="9">
        <f t="shared" si="14"/>
        <v>51.25</v>
      </c>
      <c r="R88" s="9">
        <f t="shared" si="15"/>
        <v>42.5</v>
      </c>
      <c r="S88" s="9">
        <f t="shared" si="16"/>
        <v>31.25</v>
      </c>
      <c r="T88" s="9">
        <f t="shared" si="17"/>
        <v>43.75</v>
      </c>
      <c r="U88" s="8">
        <f t="shared" si="18"/>
        <v>41.666666666666664</v>
      </c>
      <c r="V88" s="8">
        <f t="shared" si="19"/>
        <v>42.1875</v>
      </c>
    </row>
    <row r="89" spans="1:22" ht="13.5" x14ac:dyDescent="0.25">
      <c r="A89" s="3">
        <f>RSI!A89</f>
        <v>42436</v>
      </c>
      <c r="B89" s="2">
        <f>RSI!B89</f>
        <v>2.1063000000000001</v>
      </c>
      <c r="C89" s="2">
        <f>RSI!I89</f>
        <v>45.078874600183468</v>
      </c>
      <c r="D89" s="2">
        <f>MACD!E89</f>
        <v>-4.7739938519854697E-2</v>
      </c>
      <c r="E89" s="2">
        <f>MACD!F89</f>
        <v>-1.580289936434745E-2</v>
      </c>
      <c r="F89" s="2">
        <f>'Moving Avg'!D89</f>
        <v>2.1580400000000006</v>
      </c>
      <c r="G89" s="2">
        <f>'Moving Avg'!F89</f>
        <v>2.1259450000000002</v>
      </c>
      <c r="H89" s="2">
        <f>'Moving Avg'!G89</f>
        <v>2.1759199999999992</v>
      </c>
      <c r="I89" s="2">
        <f>'Moving Avg'!H89</f>
        <v>0</v>
      </c>
      <c r="J89" s="6" t="str">
        <f>OBV!F89</f>
        <v>BULLISH</v>
      </c>
      <c r="K89" s="6" t="str">
        <f>OBV!G89</f>
        <v>STRONG</v>
      </c>
      <c r="L89" s="6" t="str">
        <f>OBV!H89</f>
        <v>BULLISH DIVERGENCE</v>
      </c>
      <c r="M89" s="8">
        <f t="shared" si="10"/>
        <v>25</v>
      </c>
      <c r="N89" s="8">
        <f t="shared" si="11"/>
        <v>100</v>
      </c>
      <c r="O89" s="8">
        <f t="shared" si="12"/>
        <v>50</v>
      </c>
      <c r="P89" s="8">
        <f t="shared" si="13"/>
        <v>83</v>
      </c>
      <c r="Q89" s="9">
        <f t="shared" si="14"/>
        <v>63.7</v>
      </c>
      <c r="R89" s="9">
        <f t="shared" si="15"/>
        <v>63.25</v>
      </c>
      <c r="S89" s="9">
        <f t="shared" si="16"/>
        <v>68.599999999999994</v>
      </c>
      <c r="T89" s="9">
        <f t="shared" si="17"/>
        <v>64.5</v>
      </c>
      <c r="U89" s="8">
        <f t="shared" si="18"/>
        <v>65.183333333333337</v>
      </c>
      <c r="V89" s="8">
        <f t="shared" si="19"/>
        <v>65.012500000000003</v>
      </c>
    </row>
    <row r="90" spans="1:22" ht="13.5" x14ac:dyDescent="0.25">
      <c r="A90" s="3">
        <f>RSI!A90</f>
        <v>42437</v>
      </c>
      <c r="B90" s="2">
        <f>RSI!B90</f>
        <v>2.1063000000000001</v>
      </c>
      <c r="C90" s="2">
        <f>RSI!I90</f>
        <v>45.078874600183468</v>
      </c>
      <c r="D90" s="2">
        <f>MACD!E90</f>
        <v>-5.345884652160704E-2</v>
      </c>
      <c r="E90" s="2">
        <f>MACD!F90</f>
        <v>-2.333408879579937E-2</v>
      </c>
      <c r="F90" s="2">
        <f>'Moving Avg'!D90</f>
        <v>2.14052</v>
      </c>
      <c r="G90" s="2">
        <f>'Moving Avg'!F90</f>
        <v>2.1238549999999998</v>
      </c>
      <c r="H90" s="2">
        <f>'Moving Avg'!G90</f>
        <v>2.1730819999999995</v>
      </c>
      <c r="I90" s="2">
        <f>'Moving Avg'!H90</f>
        <v>0</v>
      </c>
      <c r="J90" s="6" t="str">
        <f>OBV!F90</f>
        <v>BULLISH</v>
      </c>
      <c r="K90" s="6" t="str">
        <f>OBV!G90</f>
        <v>STRONG</v>
      </c>
      <c r="L90" s="6" t="str">
        <f>OBV!H90</f>
        <v>BULLISH DIVERGENCE</v>
      </c>
      <c r="M90" s="8">
        <f t="shared" si="10"/>
        <v>25</v>
      </c>
      <c r="N90" s="8">
        <f t="shared" si="11"/>
        <v>100</v>
      </c>
      <c r="O90" s="8">
        <f t="shared" si="12"/>
        <v>50</v>
      </c>
      <c r="P90" s="8">
        <f t="shared" si="13"/>
        <v>83</v>
      </c>
      <c r="Q90" s="9">
        <f t="shared" si="14"/>
        <v>63.7</v>
      </c>
      <c r="R90" s="9">
        <f t="shared" si="15"/>
        <v>63.25</v>
      </c>
      <c r="S90" s="9">
        <f t="shared" si="16"/>
        <v>68.599999999999994</v>
      </c>
      <c r="T90" s="9">
        <f t="shared" si="17"/>
        <v>64.5</v>
      </c>
      <c r="U90" s="8">
        <f t="shared" si="18"/>
        <v>65.183333333333337</v>
      </c>
      <c r="V90" s="8">
        <f t="shared" si="19"/>
        <v>65.012500000000003</v>
      </c>
    </row>
    <row r="91" spans="1:22" ht="13.5" x14ac:dyDescent="0.25">
      <c r="A91" s="3">
        <f>RSI!A91</f>
        <v>42438</v>
      </c>
      <c r="B91" s="2">
        <f>RSI!B91</f>
        <v>2.1063000000000001</v>
      </c>
      <c r="C91" s="2">
        <f>RSI!I91</f>
        <v>45.078874600183468</v>
      </c>
      <c r="D91" s="2">
        <f>MACD!E91</f>
        <v>-4.3934813229286274E-2</v>
      </c>
      <c r="E91" s="2">
        <f>MACD!F91</f>
        <v>-2.7454233682496752E-2</v>
      </c>
      <c r="F91" s="2">
        <f>'Moving Avg'!D91</f>
        <v>2.1230000000000002</v>
      </c>
      <c r="G91" s="2">
        <f>'Moving Avg'!F91</f>
        <v>2.1240599999999996</v>
      </c>
      <c r="H91" s="2">
        <f>'Moving Avg'!G91</f>
        <v>2.1714119999999997</v>
      </c>
      <c r="I91" s="2">
        <f>'Moving Avg'!H91</f>
        <v>0</v>
      </c>
      <c r="J91" s="6" t="str">
        <f>OBV!F91</f>
        <v>BULLISH</v>
      </c>
      <c r="K91" s="6" t="str">
        <f>OBV!G91</f>
        <v>STRONG</v>
      </c>
      <c r="L91" s="6" t="str">
        <f>OBV!H91</f>
        <v>BULLISH DIVERGENCE</v>
      </c>
      <c r="M91" s="8">
        <f t="shared" si="10"/>
        <v>25</v>
      </c>
      <c r="N91" s="8">
        <f t="shared" si="11"/>
        <v>45</v>
      </c>
      <c r="O91" s="8">
        <f t="shared" si="12"/>
        <v>50</v>
      </c>
      <c r="P91" s="8">
        <f t="shared" si="13"/>
        <v>83</v>
      </c>
      <c r="Q91" s="9">
        <f t="shared" si="14"/>
        <v>44.45</v>
      </c>
      <c r="R91" s="9">
        <f t="shared" si="15"/>
        <v>52.25</v>
      </c>
      <c r="S91" s="9">
        <f t="shared" si="16"/>
        <v>60.35</v>
      </c>
      <c r="T91" s="9">
        <f t="shared" si="17"/>
        <v>50.75</v>
      </c>
      <c r="U91" s="8">
        <f t="shared" si="18"/>
        <v>52.35</v>
      </c>
      <c r="V91" s="8">
        <f t="shared" si="19"/>
        <v>51.95</v>
      </c>
    </row>
    <row r="92" spans="1:22" ht="13.5" x14ac:dyDescent="0.25">
      <c r="A92" s="3">
        <f>RSI!A92</f>
        <v>42439</v>
      </c>
      <c r="B92" s="2">
        <f>RSI!B92</f>
        <v>2.1063000000000001</v>
      </c>
      <c r="C92" s="2">
        <f>RSI!I92</f>
        <v>45.078874600183468</v>
      </c>
      <c r="D92" s="2">
        <f>MACD!E92</f>
        <v>-1.6377980157191274E-2</v>
      </c>
      <c r="E92" s="2">
        <f>MACD!F92</f>
        <v>-2.523898297743566E-2</v>
      </c>
      <c r="F92" s="2">
        <f>'Moving Avg'!D92</f>
        <v>2.1188200000000004</v>
      </c>
      <c r="G92" s="2">
        <f>'Moving Avg'!F92</f>
        <v>2.1238499999999996</v>
      </c>
      <c r="H92" s="2">
        <f>'Moving Avg'!G92</f>
        <v>2.1689079999999996</v>
      </c>
      <c r="I92" s="2">
        <f>'Moving Avg'!H92</f>
        <v>0</v>
      </c>
      <c r="J92" s="6" t="str">
        <f>OBV!F92</f>
        <v>BULLISH</v>
      </c>
      <c r="K92" s="6" t="str">
        <f>OBV!G92</f>
        <v>STRONG</v>
      </c>
      <c r="L92" s="6" t="str">
        <f>OBV!H92</f>
        <v>BULLISH DIVERGENCE</v>
      </c>
      <c r="M92" s="8">
        <f t="shared" si="10"/>
        <v>25</v>
      </c>
      <c r="N92" s="8">
        <f t="shared" si="11"/>
        <v>0</v>
      </c>
      <c r="O92" s="8">
        <f t="shared" si="12"/>
        <v>50</v>
      </c>
      <c r="P92" s="8">
        <f t="shared" si="13"/>
        <v>83</v>
      </c>
      <c r="Q92" s="9">
        <f t="shared" si="14"/>
        <v>28.7</v>
      </c>
      <c r="R92" s="9">
        <f t="shared" si="15"/>
        <v>43.25</v>
      </c>
      <c r="S92" s="9">
        <f t="shared" si="16"/>
        <v>53.6</v>
      </c>
      <c r="T92" s="9">
        <f t="shared" si="17"/>
        <v>39.5</v>
      </c>
      <c r="U92" s="8">
        <f t="shared" si="18"/>
        <v>41.85</v>
      </c>
      <c r="V92" s="8">
        <f t="shared" si="19"/>
        <v>41.262500000000003</v>
      </c>
    </row>
    <row r="93" spans="1:22" ht="13.5" x14ac:dyDescent="0.25">
      <c r="A93" s="3">
        <f>RSI!A93</f>
        <v>42440</v>
      </c>
      <c r="B93" s="2">
        <f>RSI!B93</f>
        <v>2.0855000000000001</v>
      </c>
      <c r="C93" s="2">
        <f>RSI!I93</f>
        <v>42.612551906162466</v>
      </c>
      <c r="D93" s="2">
        <f>MACD!E93</f>
        <v>-9.3170945788978443E-4</v>
      </c>
      <c r="E93" s="2">
        <f>MACD!F93</f>
        <v>-2.0377528273526485E-2</v>
      </c>
      <c r="F93" s="2">
        <f>'Moving Avg'!D93</f>
        <v>2.1021399999999999</v>
      </c>
      <c r="G93" s="2">
        <f>'Moving Avg'!F93</f>
        <v>2.1228099999999999</v>
      </c>
      <c r="H93" s="2">
        <f>'Moving Avg'!G93</f>
        <v>2.1662379999999994</v>
      </c>
      <c r="I93" s="2">
        <f>'Moving Avg'!H93</f>
        <v>0</v>
      </c>
      <c r="J93" s="6" t="str">
        <f>OBV!F93</f>
        <v>BEARISH</v>
      </c>
      <c r="K93" s="6" t="str">
        <f>OBV!G93</f>
        <v>NEUTRAL</v>
      </c>
      <c r="L93" s="6" t="str">
        <f>OBV!H93</f>
        <v>CONFIRMED BEARISH</v>
      </c>
      <c r="M93" s="8">
        <f t="shared" si="10"/>
        <v>25</v>
      </c>
      <c r="N93" s="8">
        <f t="shared" si="11"/>
        <v>0</v>
      </c>
      <c r="O93" s="8">
        <f t="shared" si="12"/>
        <v>50</v>
      </c>
      <c r="P93" s="8">
        <f t="shared" si="13"/>
        <v>16.5</v>
      </c>
      <c r="Q93" s="9">
        <f t="shared" si="14"/>
        <v>18.725000000000001</v>
      </c>
      <c r="R93" s="9">
        <f t="shared" si="15"/>
        <v>26.625</v>
      </c>
      <c r="S93" s="9">
        <f t="shared" si="16"/>
        <v>23.675000000000001</v>
      </c>
      <c r="T93" s="9">
        <f t="shared" si="17"/>
        <v>22.875</v>
      </c>
      <c r="U93" s="8">
        <f t="shared" si="18"/>
        <v>23.008333333333336</v>
      </c>
      <c r="V93" s="8">
        <f t="shared" si="19"/>
        <v>22.975000000000001</v>
      </c>
    </row>
    <row r="94" spans="1:22" ht="13.5" x14ac:dyDescent="0.25">
      <c r="A94" s="3">
        <f>RSI!A94</f>
        <v>42443</v>
      </c>
      <c r="B94" s="2">
        <f>RSI!B94</f>
        <v>2.0520999999999998</v>
      </c>
      <c r="C94" s="2">
        <f>RSI!I94</f>
        <v>38.929378862551076</v>
      </c>
      <c r="D94" s="2">
        <f>MACD!E94</f>
        <v>1.0445644616581706E-2</v>
      </c>
      <c r="E94" s="2">
        <f>MACD!F94</f>
        <v>-1.4212893695504847E-2</v>
      </c>
      <c r="F94" s="2">
        <f>'Moving Avg'!D94</f>
        <v>2.0912999999999999</v>
      </c>
      <c r="G94" s="2">
        <f>'Moving Avg'!F94</f>
        <v>2.12114</v>
      </c>
      <c r="H94" s="2">
        <f>'Moving Avg'!G94</f>
        <v>2.1630679999999995</v>
      </c>
      <c r="I94" s="2">
        <f>'Moving Avg'!H94</f>
        <v>0</v>
      </c>
      <c r="J94" s="6" t="str">
        <f>OBV!F94</f>
        <v>BEARISH</v>
      </c>
      <c r="K94" s="6" t="str">
        <f>OBV!G94</f>
        <v>NEUTRAL</v>
      </c>
      <c r="L94" s="6" t="str">
        <f>OBV!H94</f>
        <v>CONFIRMED BEARISH</v>
      </c>
      <c r="M94" s="8">
        <f t="shared" si="10"/>
        <v>25</v>
      </c>
      <c r="N94" s="8">
        <f t="shared" si="11"/>
        <v>0</v>
      </c>
      <c r="O94" s="8">
        <f t="shared" si="12"/>
        <v>50</v>
      </c>
      <c r="P94" s="8">
        <f t="shared" si="13"/>
        <v>16.5</v>
      </c>
      <c r="Q94" s="9">
        <f t="shared" si="14"/>
        <v>18.725000000000001</v>
      </c>
      <c r="R94" s="9">
        <f t="shared" si="15"/>
        <v>26.625</v>
      </c>
      <c r="S94" s="9">
        <f t="shared" si="16"/>
        <v>23.675000000000001</v>
      </c>
      <c r="T94" s="9">
        <f t="shared" si="17"/>
        <v>22.875</v>
      </c>
      <c r="U94" s="8">
        <f t="shared" si="18"/>
        <v>23.008333333333336</v>
      </c>
      <c r="V94" s="8">
        <f t="shared" si="19"/>
        <v>22.975000000000001</v>
      </c>
    </row>
    <row r="95" spans="1:22" ht="13.5" x14ac:dyDescent="0.25">
      <c r="A95" s="3">
        <f>RSI!A95</f>
        <v>42444</v>
      </c>
      <c r="B95" s="2">
        <f>RSI!B95</f>
        <v>2.0520999999999998</v>
      </c>
      <c r="C95" s="2">
        <f>RSI!I95</f>
        <v>38.929378862551076</v>
      </c>
      <c r="D95" s="2">
        <f>MACD!E95</f>
        <v>2.441769530607818E-2</v>
      </c>
      <c r="E95" s="2">
        <f>MACD!F95</f>
        <v>-6.4867758951882432E-3</v>
      </c>
      <c r="F95" s="2">
        <f>'Moving Avg'!D95</f>
        <v>2.0804599999999995</v>
      </c>
      <c r="G95" s="2">
        <f>'Moving Avg'!F95</f>
        <v>2.1194700000000006</v>
      </c>
      <c r="H95" s="2">
        <f>'Moving Avg'!G95</f>
        <v>2.1594799999999994</v>
      </c>
      <c r="I95" s="2">
        <f>'Moving Avg'!H95</f>
        <v>0</v>
      </c>
      <c r="J95" s="6" t="str">
        <f>OBV!F95</f>
        <v>BEARISH</v>
      </c>
      <c r="K95" s="6" t="str">
        <f>OBV!G95</f>
        <v>NEUTRAL</v>
      </c>
      <c r="L95" s="6" t="str">
        <f>OBV!H95</f>
        <v>CONFIRMED BEARISH</v>
      </c>
      <c r="M95" s="8">
        <f t="shared" si="10"/>
        <v>25</v>
      </c>
      <c r="N95" s="8">
        <f t="shared" si="11"/>
        <v>0</v>
      </c>
      <c r="O95" s="8">
        <f t="shared" si="12"/>
        <v>50</v>
      </c>
      <c r="P95" s="8">
        <f t="shared" si="13"/>
        <v>16.5</v>
      </c>
      <c r="Q95" s="9">
        <f t="shared" si="14"/>
        <v>18.725000000000001</v>
      </c>
      <c r="R95" s="9">
        <f t="shared" si="15"/>
        <v>26.625</v>
      </c>
      <c r="S95" s="9">
        <f t="shared" si="16"/>
        <v>23.675000000000001</v>
      </c>
      <c r="T95" s="9">
        <f t="shared" si="17"/>
        <v>22.875</v>
      </c>
      <c r="U95" s="8">
        <f t="shared" si="18"/>
        <v>23.008333333333336</v>
      </c>
      <c r="V95" s="8">
        <f t="shared" si="19"/>
        <v>22.975000000000001</v>
      </c>
    </row>
    <row r="96" spans="1:22" ht="13.5" x14ac:dyDescent="0.25">
      <c r="A96" s="3">
        <f>RSI!A96</f>
        <v>42445</v>
      </c>
      <c r="B96" s="2">
        <f>RSI!B96</f>
        <v>2.1063000000000001</v>
      </c>
      <c r="C96" s="2">
        <f>RSI!I96</f>
        <v>47.473801758505729</v>
      </c>
      <c r="D96" s="2">
        <f>MACD!E96</f>
        <v>3.2687333933962393E-2</v>
      </c>
      <c r="E96" s="2">
        <f>MACD!F96</f>
        <v>1.3480460706418841E-3</v>
      </c>
      <c r="F96" s="2">
        <f>'Moving Avg'!D96</f>
        <v>2.08046</v>
      </c>
      <c r="G96" s="2">
        <f>'Moving Avg'!F96</f>
        <v>2.1205100000000003</v>
      </c>
      <c r="H96" s="2">
        <f>'Moving Avg'!G96</f>
        <v>2.1580599999999999</v>
      </c>
      <c r="I96" s="2">
        <f>'Moving Avg'!H96</f>
        <v>0</v>
      </c>
      <c r="J96" s="6" t="str">
        <f>OBV!F96</f>
        <v>BULLISH</v>
      </c>
      <c r="K96" s="6" t="str">
        <f>OBV!G96</f>
        <v>STRONG</v>
      </c>
      <c r="L96" s="6" t="str">
        <f>OBV!H96</f>
        <v>NEUTRAL</v>
      </c>
      <c r="M96" s="8">
        <f t="shared" si="10"/>
        <v>25</v>
      </c>
      <c r="N96" s="8">
        <f t="shared" si="11"/>
        <v>0</v>
      </c>
      <c r="O96" s="8">
        <f t="shared" si="12"/>
        <v>50</v>
      </c>
      <c r="P96" s="8">
        <f t="shared" si="13"/>
        <v>66</v>
      </c>
      <c r="Q96" s="9">
        <f t="shared" si="14"/>
        <v>26.15</v>
      </c>
      <c r="R96" s="9">
        <f t="shared" si="15"/>
        <v>39</v>
      </c>
      <c r="S96" s="9">
        <f t="shared" si="16"/>
        <v>45.95</v>
      </c>
      <c r="T96" s="9">
        <f t="shared" si="17"/>
        <v>35.25</v>
      </c>
      <c r="U96" s="8">
        <f t="shared" si="18"/>
        <v>37.033333333333339</v>
      </c>
      <c r="V96" s="8">
        <f t="shared" si="19"/>
        <v>36.587500000000006</v>
      </c>
    </row>
    <row r="97" spans="1:22" ht="13.5" x14ac:dyDescent="0.25">
      <c r="A97" s="3">
        <f>RSI!A97</f>
        <v>42446</v>
      </c>
      <c r="B97" s="2">
        <f>RSI!B97</f>
        <v>2.1063000000000001</v>
      </c>
      <c r="C97" s="2">
        <f>RSI!I97</f>
        <v>47.473801758505729</v>
      </c>
      <c r="D97" s="2">
        <f>MACD!E97</f>
        <v>2.9530642443740707E-2</v>
      </c>
      <c r="E97" s="2">
        <f>MACD!F97</f>
        <v>6.984565345261649E-3</v>
      </c>
      <c r="F97" s="2">
        <f>'Moving Avg'!D97</f>
        <v>2.08046</v>
      </c>
      <c r="G97" s="2">
        <f>'Moving Avg'!F97</f>
        <v>2.12155</v>
      </c>
      <c r="H97" s="2">
        <f>'Moving Avg'!G97</f>
        <v>2.1573920000000002</v>
      </c>
      <c r="I97" s="2">
        <f>'Moving Avg'!H97</f>
        <v>0</v>
      </c>
      <c r="J97" s="6" t="str">
        <f>OBV!F97</f>
        <v>BULLISH</v>
      </c>
      <c r="K97" s="6" t="str">
        <f>OBV!G97</f>
        <v>STRONG</v>
      </c>
      <c r="L97" s="6" t="str">
        <f>OBV!H97</f>
        <v>NEUTRAL</v>
      </c>
      <c r="M97" s="8">
        <f t="shared" si="10"/>
        <v>25</v>
      </c>
      <c r="N97" s="8">
        <f t="shared" si="11"/>
        <v>0</v>
      </c>
      <c r="O97" s="8">
        <f t="shared" si="12"/>
        <v>50</v>
      </c>
      <c r="P97" s="8">
        <f t="shared" si="13"/>
        <v>66</v>
      </c>
      <c r="Q97" s="9">
        <f t="shared" si="14"/>
        <v>26.15</v>
      </c>
      <c r="R97" s="9">
        <f t="shared" si="15"/>
        <v>39</v>
      </c>
      <c r="S97" s="9">
        <f t="shared" si="16"/>
        <v>45.95</v>
      </c>
      <c r="T97" s="9">
        <f t="shared" si="17"/>
        <v>35.25</v>
      </c>
      <c r="U97" s="8">
        <f t="shared" si="18"/>
        <v>37.033333333333339</v>
      </c>
      <c r="V97" s="8">
        <f t="shared" si="19"/>
        <v>36.587500000000006</v>
      </c>
    </row>
    <row r="98" spans="1:22" ht="13.5" x14ac:dyDescent="0.25">
      <c r="A98" s="3">
        <f>RSI!A98</f>
        <v>42447</v>
      </c>
      <c r="B98" s="2">
        <f>RSI!B98</f>
        <v>2.0855000000000001</v>
      </c>
      <c r="C98" s="2">
        <f>RSI!I98</f>
        <v>44.690869605688277</v>
      </c>
      <c r="D98" s="2">
        <f>MACD!E98</f>
        <v>3.4915221561729659E-2</v>
      </c>
      <c r="E98" s="2">
        <f>MACD!F98</f>
        <v>1.2570696588555252E-2</v>
      </c>
      <c r="F98" s="2">
        <f>'Moving Avg'!D98</f>
        <v>2.08046</v>
      </c>
      <c r="G98" s="2">
        <f>'Moving Avg'!F98</f>
        <v>2.1223850000000004</v>
      </c>
      <c r="H98" s="2">
        <f>'Moving Avg'!G98</f>
        <v>2.1554740000000003</v>
      </c>
      <c r="I98" s="2">
        <f>'Moving Avg'!H98</f>
        <v>0</v>
      </c>
      <c r="J98" s="6" t="str">
        <f>OBV!F98</f>
        <v>BULLISH</v>
      </c>
      <c r="K98" s="6" t="str">
        <f>OBV!G98</f>
        <v>STRONG</v>
      </c>
      <c r="L98" s="6" t="str">
        <f>OBV!H98</f>
        <v>NEUTRAL</v>
      </c>
      <c r="M98" s="8">
        <f t="shared" si="10"/>
        <v>25</v>
      </c>
      <c r="N98" s="8">
        <f t="shared" si="11"/>
        <v>0</v>
      </c>
      <c r="O98" s="8">
        <f t="shared" si="12"/>
        <v>50</v>
      </c>
      <c r="P98" s="8">
        <f t="shared" si="13"/>
        <v>66</v>
      </c>
      <c r="Q98" s="9">
        <f t="shared" si="14"/>
        <v>26.15</v>
      </c>
      <c r="R98" s="9">
        <f t="shared" si="15"/>
        <v>39</v>
      </c>
      <c r="S98" s="9">
        <f t="shared" si="16"/>
        <v>45.95</v>
      </c>
      <c r="T98" s="9">
        <f t="shared" si="17"/>
        <v>35.25</v>
      </c>
      <c r="U98" s="8">
        <f t="shared" si="18"/>
        <v>37.033333333333339</v>
      </c>
      <c r="V98" s="8">
        <f t="shared" si="19"/>
        <v>36.587500000000006</v>
      </c>
    </row>
    <row r="99" spans="1:22" ht="13.5" x14ac:dyDescent="0.25">
      <c r="A99" s="3">
        <f>RSI!A99</f>
        <v>42450</v>
      </c>
      <c r="B99" s="2">
        <f>RSI!B99</f>
        <v>2.0855000000000001</v>
      </c>
      <c r="C99" s="2">
        <f>RSI!I99</f>
        <v>44.690869605688277</v>
      </c>
      <c r="D99" s="2">
        <f>MACD!E99</f>
        <v>3.0055672761729824E-2</v>
      </c>
      <c r="E99" s="2">
        <f>MACD!F99</f>
        <v>1.6067691823190167E-2</v>
      </c>
      <c r="F99" s="2">
        <f>'Moving Avg'!D99</f>
        <v>2.0871400000000002</v>
      </c>
      <c r="G99" s="2">
        <f>'Moving Avg'!F99</f>
        <v>2.1244700000000001</v>
      </c>
      <c r="H99" s="2">
        <f>'Moving Avg'!G99</f>
        <v>2.1542220000000003</v>
      </c>
      <c r="I99" s="2">
        <f>'Moving Avg'!H99</f>
        <v>0</v>
      </c>
      <c r="J99" s="6" t="str">
        <f>OBV!F99</f>
        <v>BULLISH</v>
      </c>
      <c r="K99" s="6" t="str">
        <f>OBV!G99</f>
        <v>STRONG</v>
      </c>
      <c r="L99" s="6" t="str">
        <f>OBV!H99</f>
        <v>CONFIRMED BULLISH</v>
      </c>
      <c r="M99" s="8">
        <f t="shared" si="10"/>
        <v>25</v>
      </c>
      <c r="N99" s="8">
        <f t="shared" si="11"/>
        <v>0</v>
      </c>
      <c r="O99" s="8">
        <f t="shared" si="12"/>
        <v>50</v>
      </c>
      <c r="P99" s="8">
        <f t="shared" si="13"/>
        <v>100</v>
      </c>
      <c r="Q99" s="9">
        <f t="shared" si="14"/>
        <v>31.25</v>
      </c>
      <c r="R99" s="9">
        <f t="shared" si="15"/>
        <v>47.5</v>
      </c>
      <c r="S99" s="9">
        <f t="shared" si="16"/>
        <v>61.25</v>
      </c>
      <c r="T99" s="9">
        <f t="shared" si="17"/>
        <v>43.75</v>
      </c>
      <c r="U99" s="8">
        <f t="shared" si="18"/>
        <v>46.666666666666664</v>
      </c>
      <c r="V99" s="8">
        <f t="shared" si="19"/>
        <v>45.9375</v>
      </c>
    </row>
    <row r="100" spans="1:22" ht="13.5" x14ac:dyDescent="0.25">
      <c r="A100" s="3">
        <f>RSI!A100</f>
        <v>42451</v>
      </c>
      <c r="B100" s="2">
        <f>RSI!B100</f>
        <v>2.0813000000000001</v>
      </c>
      <c r="C100" s="2">
        <f>RSI!I100</f>
        <v>44.085666236493879</v>
      </c>
      <c r="D100" s="2">
        <f>MACD!E100</f>
        <v>2.6453967317151772E-2</v>
      </c>
      <c r="E100" s="2">
        <f>MACD!F100</f>
        <v>1.8144946921982489E-2</v>
      </c>
      <c r="F100" s="2">
        <f>'Moving Avg'!D100</f>
        <v>2.0929799999999998</v>
      </c>
      <c r="G100" s="2">
        <f>'Moving Avg'!F100</f>
        <v>2.1263450000000002</v>
      </c>
      <c r="H100" s="2">
        <f>'Moving Avg'!G100</f>
        <v>2.1516359999999999</v>
      </c>
      <c r="I100" s="2">
        <f>'Moving Avg'!H100</f>
        <v>0</v>
      </c>
      <c r="J100" s="6" t="str">
        <f>OBV!F100</f>
        <v>BEARISH</v>
      </c>
      <c r="K100" s="6" t="str">
        <f>OBV!G100</f>
        <v>WEAK</v>
      </c>
      <c r="L100" s="6" t="str">
        <f>OBV!H100</f>
        <v>BEARISH DIVERGENCE</v>
      </c>
      <c r="M100" s="8">
        <f t="shared" si="10"/>
        <v>25</v>
      </c>
      <c r="N100" s="8">
        <f t="shared" si="11"/>
        <v>0</v>
      </c>
      <c r="O100" s="8">
        <f t="shared" si="12"/>
        <v>50</v>
      </c>
      <c r="P100" s="8">
        <f t="shared" si="13"/>
        <v>0</v>
      </c>
      <c r="Q100" s="9">
        <f t="shared" si="14"/>
        <v>16.25</v>
      </c>
      <c r="R100" s="9">
        <f t="shared" si="15"/>
        <v>22.5</v>
      </c>
      <c r="S100" s="9">
        <f t="shared" si="16"/>
        <v>16.25</v>
      </c>
      <c r="T100" s="9">
        <f t="shared" si="17"/>
        <v>18.75</v>
      </c>
      <c r="U100" s="8">
        <f t="shared" si="18"/>
        <v>18.333333333333332</v>
      </c>
      <c r="V100" s="8">
        <f t="shared" si="19"/>
        <v>18.4375</v>
      </c>
    </row>
    <row r="101" spans="1:22" ht="13.5" x14ac:dyDescent="0.25">
      <c r="A101" s="3">
        <f>RSI!A101</f>
        <v>42452</v>
      </c>
      <c r="B101" s="2">
        <f>RSI!B101</f>
        <v>2.0354000000000001</v>
      </c>
      <c r="C101" s="2">
        <f>RSI!I101</f>
        <v>38.025247168469832</v>
      </c>
      <c r="D101" s="2">
        <f>MACD!E101</f>
        <v>2.7015548893996488E-2</v>
      </c>
      <c r="E101" s="2">
        <f>MACD!F101</f>
        <v>1.9919067316385292E-2</v>
      </c>
      <c r="F101" s="2">
        <f>'Moving Avg'!D101</f>
        <v>2.0788000000000002</v>
      </c>
      <c r="G101" s="2">
        <f>'Moving Avg'!F101</f>
        <v>2.1213400000000004</v>
      </c>
      <c r="H101" s="2">
        <f>'Moving Avg'!G101</f>
        <v>2.147964</v>
      </c>
      <c r="I101" s="2">
        <f>'Moving Avg'!H101</f>
        <v>0</v>
      </c>
      <c r="J101" s="6" t="str">
        <f>OBV!F101</f>
        <v>BEARISH</v>
      </c>
      <c r="K101" s="6" t="str">
        <f>OBV!G101</f>
        <v>WEAK</v>
      </c>
      <c r="L101" s="6" t="str">
        <f>OBV!H101</f>
        <v>CONFIRMED BEARISH</v>
      </c>
      <c r="M101" s="8">
        <f t="shared" si="10"/>
        <v>25</v>
      </c>
      <c r="N101" s="8">
        <f t="shared" si="11"/>
        <v>0</v>
      </c>
      <c r="O101" s="8">
        <f t="shared" si="12"/>
        <v>50</v>
      </c>
      <c r="P101" s="8">
        <f t="shared" si="13"/>
        <v>0</v>
      </c>
      <c r="Q101" s="9">
        <f t="shared" si="14"/>
        <v>16.25</v>
      </c>
      <c r="R101" s="9">
        <f t="shared" si="15"/>
        <v>22.5</v>
      </c>
      <c r="S101" s="9">
        <f t="shared" si="16"/>
        <v>16.25</v>
      </c>
      <c r="T101" s="9">
        <f t="shared" si="17"/>
        <v>18.75</v>
      </c>
      <c r="U101" s="8">
        <f t="shared" si="18"/>
        <v>18.333333333333332</v>
      </c>
      <c r="V101" s="8">
        <f t="shared" si="19"/>
        <v>18.4375</v>
      </c>
    </row>
    <row r="102" spans="1:22" ht="13.5" x14ac:dyDescent="0.25">
      <c r="A102" s="3">
        <f>RSI!A102</f>
        <v>42453</v>
      </c>
      <c r="B102" s="2">
        <f>RSI!B102</f>
        <v>2.0354000000000001</v>
      </c>
      <c r="C102" s="2">
        <f>RSI!I102</f>
        <v>38.025247168469832</v>
      </c>
      <c r="D102" s="2">
        <f>MACD!E102</f>
        <v>2.7955642164811945E-2</v>
      </c>
      <c r="E102" s="2">
        <f>MACD!F102</f>
        <v>2.1526382286070622E-2</v>
      </c>
      <c r="F102" s="2">
        <f>'Moving Avg'!D102</f>
        <v>2.0646200000000001</v>
      </c>
      <c r="G102" s="2">
        <f>'Moving Avg'!F102</f>
        <v>2.1100750000000006</v>
      </c>
      <c r="H102" s="2">
        <f>'Moving Avg'!G102</f>
        <v>2.1424579999999995</v>
      </c>
      <c r="I102" s="2">
        <f>'Moving Avg'!H102</f>
        <v>0</v>
      </c>
      <c r="J102" s="6" t="str">
        <f>OBV!F102</f>
        <v>BEARISH</v>
      </c>
      <c r="K102" s="6" t="str">
        <f>OBV!G102</f>
        <v>WEAK</v>
      </c>
      <c r="L102" s="6" t="str">
        <f>OBV!H102</f>
        <v>CONFIRMED BEARISH</v>
      </c>
      <c r="M102" s="8">
        <f t="shared" si="10"/>
        <v>25</v>
      </c>
      <c r="N102" s="8">
        <f t="shared" si="11"/>
        <v>0</v>
      </c>
      <c r="O102" s="8">
        <f t="shared" si="12"/>
        <v>50</v>
      </c>
      <c r="P102" s="8">
        <f t="shared" si="13"/>
        <v>0</v>
      </c>
      <c r="Q102" s="9">
        <f t="shared" si="14"/>
        <v>16.25</v>
      </c>
      <c r="R102" s="9">
        <f t="shared" si="15"/>
        <v>22.5</v>
      </c>
      <c r="S102" s="9">
        <f t="shared" si="16"/>
        <v>16.25</v>
      </c>
      <c r="T102" s="9">
        <f t="shared" si="17"/>
        <v>18.75</v>
      </c>
      <c r="U102" s="8">
        <f t="shared" si="18"/>
        <v>18.333333333333332</v>
      </c>
      <c r="V102" s="8">
        <f t="shared" si="19"/>
        <v>18.4375</v>
      </c>
    </row>
    <row r="103" spans="1:22" ht="13.5" x14ac:dyDescent="0.25">
      <c r="A103" s="3">
        <f>RSI!A103</f>
        <v>42454</v>
      </c>
      <c r="B103" s="2">
        <f>RSI!B103</f>
        <v>2.0228999999999999</v>
      </c>
      <c r="C103" s="2">
        <f>RSI!I103</f>
        <v>36.442959022456179</v>
      </c>
      <c r="D103" s="2">
        <f>MACD!E103</f>
        <v>2.6907502793914517E-2</v>
      </c>
      <c r="E103" s="2">
        <f>MACD!F103</f>
        <v>2.2602606387639401E-2</v>
      </c>
      <c r="F103" s="2">
        <f>'Moving Avg'!D103</f>
        <v>2.0521000000000003</v>
      </c>
      <c r="G103" s="2">
        <f>'Moving Avg'!F103</f>
        <v>2.1013150000000005</v>
      </c>
      <c r="H103" s="2">
        <f>'Moving Avg'!G103</f>
        <v>2.1370360000000002</v>
      </c>
      <c r="I103" s="2">
        <f>'Moving Avg'!H103</f>
        <v>0</v>
      </c>
      <c r="J103" s="6" t="str">
        <f>OBV!F103</f>
        <v>BEARISH</v>
      </c>
      <c r="K103" s="6" t="str">
        <f>OBV!G103</f>
        <v>WEAK</v>
      </c>
      <c r="L103" s="6" t="str">
        <f>OBV!H103</f>
        <v>CONFIRMED BEARISH</v>
      </c>
      <c r="M103" s="8">
        <f t="shared" si="10"/>
        <v>25</v>
      </c>
      <c r="N103" s="8">
        <f t="shared" si="11"/>
        <v>0</v>
      </c>
      <c r="O103" s="8">
        <f t="shared" si="12"/>
        <v>50</v>
      </c>
      <c r="P103" s="8">
        <f t="shared" si="13"/>
        <v>0</v>
      </c>
      <c r="Q103" s="9">
        <f t="shared" si="14"/>
        <v>16.25</v>
      </c>
      <c r="R103" s="9">
        <f t="shared" si="15"/>
        <v>22.5</v>
      </c>
      <c r="S103" s="9">
        <f t="shared" si="16"/>
        <v>16.25</v>
      </c>
      <c r="T103" s="9">
        <f t="shared" si="17"/>
        <v>18.75</v>
      </c>
      <c r="U103" s="8">
        <f t="shared" si="18"/>
        <v>18.333333333333332</v>
      </c>
      <c r="V103" s="8">
        <f t="shared" si="19"/>
        <v>18.4375</v>
      </c>
    </row>
    <row r="104" spans="1:22" ht="13.5" x14ac:dyDescent="0.25">
      <c r="A104" s="3">
        <f>RSI!A104</f>
        <v>42457</v>
      </c>
      <c r="B104" s="2">
        <f>RSI!B104</f>
        <v>2.0228999999999999</v>
      </c>
      <c r="C104" s="2">
        <f>RSI!I104</f>
        <v>36.442959022456179</v>
      </c>
      <c r="D104" s="2">
        <f>MACD!E104</f>
        <v>2.1354601545560126E-2</v>
      </c>
      <c r="E104" s="2">
        <f>MACD!F104</f>
        <v>2.2353005419223547E-2</v>
      </c>
      <c r="F104" s="2">
        <f>'Moving Avg'!D104</f>
        <v>2.0395799999999999</v>
      </c>
      <c r="G104" s="2">
        <f>'Moving Avg'!F104</f>
        <v>2.0940150000000006</v>
      </c>
      <c r="H104" s="2">
        <f>'Moving Avg'!G104</f>
        <v>2.13178</v>
      </c>
      <c r="I104" s="2">
        <f>'Moving Avg'!H104</f>
        <v>0</v>
      </c>
      <c r="J104" s="6" t="str">
        <f>OBV!F104</f>
        <v>BEARISH</v>
      </c>
      <c r="K104" s="6" t="str">
        <f>OBV!G104</f>
        <v>WEAK</v>
      </c>
      <c r="L104" s="6" t="str">
        <f>OBV!H104</f>
        <v>CONFIRMED BEARISH</v>
      </c>
      <c r="M104" s="8">
        <f t="shared" si="10"/>
        <v>25</v>
      </c>
      <c r="N104" s="8">
        <f t="shared" si="11"/>
        <v>45</v>
      </c>
      <c r="O104" s="8">
        <f t="shared" si="12"/>
        <v>50</v>
      </c>
      <c r="P104" s="8">
        <f t="shared" si="13"/>
        <v>0</v>
      </c>
      <c r="Q104" s="9">
        <f t="shared" si="14"/>
        <v>32</v>
      </c>
      <c r="R104" s="9">
        <f t="shared" si="15"/>
        <v>31.5</v>
      </c>
      <c r="S104" s="9">
        <f t="shared" si="16"/>
        <v>23</v>
      </c>
      <c r="T104" s="9">
        <f t="shared" si="17"/>
        <v>30</v>
      </c>
      <c r="U104" s="8">
        <f t="shared" si="18"/>
        <v>28.833333333333332</v>
      </c>
      <c r="V104" s="8">
        <f t="shared" si="19"/>
        <v>29.125</v>
      </c>
    </row>
    <row r="105" spans="1:22" ht="13.5" x14ac:dyDescent="0.25">
      <c r="A105" s="3">
        <f>RSI!A105</f>
        <v>42458</v>
      </c>
      <c r="B105" s="2">
        <f>RSI!B105</f>
        <v>2.0228999999999999</v>
      </c>
      <c r="C105" s="2">
        <f>RSI!I105</f>
        <v>36.442959022456179</v>
      </c>
      <c r="D105" s="2">
        <f>MACD!E105</f>
        <v>1.7093444139634872E-2</v>
      </c>
      <c r="E105" s="2">
        <f>MACD!F105</f>
        <v>2.1301093163305813E-2</v>
      </c>
      <c r="F105" s="2">
        <f>'Moving Avg'!D105</f>
        <v>2.0278999999999998</v>
      </c>
      <c r="G105" s="2">
        <f>'Moving Avg'!F105</f>
        <v>2.0854650000000001</v>
      </c>
      <c r="H105" s="2">
        <f>'Moving Avg'!G105</f>
        <v>2.127192</v>
      </c>
      <c r="I105" s="2">
        <f>'Moving Avg'!H105</f>
        <v>0</v>
      </c>
      <c r="J105" s="6" t="str">
        <f>OBV!F105</f>
        <v>BEARISH</v>
      </c>
      <c r="K105" s="6" t="str">
        <f>OBV!G105</f>
        <v>WEAK</v>
      </c>
      <c r="L105" s="6" t="str">
        <f>OBV!H105</f>
        <v>CONFIRMED BEARISH</v>
      </c>
      <c r="M105" s="8">
        <f t="shared" si="10"/>
        <v>25</v>
      </c>
      <c r="N105" s="8">
        <f t="shared" si="11"/>
        <v>45</v>
      </c>
      <c r="O105" s="8">
        <f t="shared" si="12"/>
        <v>50</v>
      </c>
      <c r="P105" s="8">
        <f t="shared" si="13"/>
        <v>0</v>
      </c>
      <c r="Q105" s="9">
        <f t="shared" si="14"/>
        <v>32</v>
      </c>
      <c r="R105" s="9">
        <f t="shared" si="15"/>
        <v>31.5</v>
      </c>
      <c r="S105" s="9">
        <f t="shared" si="16"/>
        <v>23</v>
      </c>
      <c r="T105" s="9">
        <f t="shared" si="17"/>
        <v>30</v>
      </c>
      <c r="U105" s="8">
        <f t="shared" si="18"/>
        <v>28.833333333333332</v>
      </c>
      <c r="V105" s="8">
        <f t="shared" si="19"/>
        <v>29.125</v>
      </c>
    </row>
    <row r="106" spans="1:22" ht="13.5" x14ac:dyDescent="0.25">
      <c r="A106" s="3">
        <f>RSI!A106</f>
        <v>42459</v>
      </c>
      <c r="B106" s="2">
        <f>RSI!B106</f>
        <v>1.9686999999999999</v>
      </c>
      <c r="C106" s="2">
        <f>RSI!I106</f>
        <v>29.740865857628378</v>
      </c>
      <c r="D106" s="2">
        <f>MACD!E106</f>
        <v>2.6246173304341536E-2</v>
      </c>
      <c r="E106" s="2">
        <f>MACD!F106</f>
        <v>2.2290109191512957E-2</v>
      </c>
      <c r="F106" s="2">
        <f>'Moving Avg'!D106</f>
        <v>2.0145599999999999</v>
      </c>
      <c r="G106" s="2">
        <f>'Moving Avg'!F106</f>
        <v>2.0742050000000001</v>
      </c>
      <c r="H106" s="2">
        <f>'Moving Avg'!G106</f>
        <v>2.1215200000000003</v>
      </c>
      <c r="I106" s="2">
        <f>'Moving Avg'!H106</f>
        <v>0</v>
      </c>
      <c r="J106" s="6" t="str">
        <f>OBV!F106</f>
        <v>BEARISH</v>
      </c>
      <c r="K106" s="6" t="str">
        <f>OBV!G106</f>
        <v>WEAK</v>
      </c>
      <c r="L106" s="6" t="str">
        <f>OBV!H106</f>
        <v>CONFIRMED BEARISH</v>
      </c>
      <c r="M106" s="8">
        <f t="shared" si="10"/>
        <v>50</v>
      </c>
      <c r="N106" s="8">
        <f t="shared" si="11"/>
        <v>0</v>
      </c>
      <c r="O106" s="8">
        <f t="shared" si="12"/>
        <v>50</v>
      </c>
      <c r="P106" s="8">
        <f t="shared" si="13"/>
        <v>0</v>
      </c>
      <c r="Q106" s="9">
        <f t="shared" si="14"/>
        <v>25</v>
      </c>
      <c r="R106" s="9">
        <f t="shared" si="15"/>
        <v>27.5</v>
      </c>
      <c r="S106" s="9">
        <f t="shared" si="16"/>
        <v>20</v>
      </c>
      <c r="T106" s="9">
        <f t="shared" si="17"/>
        <v>25</v>
      </c>
      <c r="U106" s="8">
        <f t="shared" si="18"/>
        <v>24.166666666666668</v>
      </c>
      <c r="V106" s="8">
        <f t="shared" si="19"/>
        <v>24.375</v>
      </c>
    </row>
    <row r="107" spans="1:22" ht="13.5" x14ac:dyDescent="0.25">
      <c r="A107" s="3">
        <f>RSI!A107</f>
        <v>42460</v>
      </c>
      <c r="B107" s="2">
        <f>RSI!B107</f>
        <v>1.9603999999999999</v>
      </c>
      <c r="C107" s="2">
        <f>RSI!I107</f>
        <v>28.865402575672235</v>
      </c>
      <c r="D107" s="2">
        <f>MACD!E107</f>
        <v>3.5300919250429885E-2</v>
      </c>
      <c r="E107" s="2">
        <f>MACD!F107</f>
        <v>2.4892271203296346E-2</v>
      </c>
      <c r="F107" s="2">
        <f>'Moving Avg'!D107</f>
        <v>1.99956</v>
      </c>
      <c r="G107" s="2">
        <f>'Moving Avg'!F107</f>
        <v>2.0658649999999996</v>
      </c>
      <c r="H107" s="2">
        <f>'Moving Avg'!G107</f>
        <v>2.1170999999999998</v>
      </c>
      <c r="I107" s="2">
        <f>'Moving Avg'!H107</f>
        <v>0</v>
      </c>
      <c r="J107" s="6" t="str">
        <f>OBV!F107</f>
        <v>BEARISH</v>
      </c>
      <c r="K107" s="6" t="str">
        <f>OBV!G107</f>
        <v>WEAK</v>
      </c>
      <c r="L107" s="6" t="str">
        <f>OBV!H107</f>
        <v>CONFIRMED BEARISH</v>
      </c>
      <c r="M107" s="8">
        <f t="shared" si="10"/>
        <v>50</v>
      </c>
      <c r="N107" s="8">
        <f t="shared" si="11"/>
        <v>0</v>
      </c>
      <c r="O107" s="8">
        <f t="shared" si="12"/>
        <v>50</v>
      </c>
      <c r="P107" s="8">
        <f t="shared" si="13"/>
        <v>0</v>
      </c>
      <c r="Q107" s="9">
        <f t="shared" si="14"/>
        <v>25</v>
      </c>
      <c r="R107" s="9">
        <f t="shared" si="15"/>
        <v>27.5</v>
      </c>
      <c r="S107" s="9">
        <f t="shared" si="16"/>
        <v>20</v>
      </c>
      <c r="T107" s="9">
        <f t="shared" si="17"/>
        <v>25</v>
      </c>
      <c r="U107" s="8">
        <f t="shared" si="18"/>
        <v>24.166666666666668</v>
      </c>
      <c r="V107" s="8">
        <f t="shared" si="19"/>
        <v>24.375</v>
      </c>
    </row>
    <row r="108" spans="1:22" ht="13.5" x14ac:dyDescent="0.25">
      <c r="A108" s="3">
        <f>RSI!A108</f>
        <v>42461</v>
      </c>
      <c r="B108" s="2">
        <f>RSI!B108</f>
        <v>1.9603999999999999</v>
      </c>
      <c r="C108" s="2">
        <f>RSI!I108</f>
        <v>28.865402575672235</v>
      </c>
      <c r="D108" s="2">
        <f>MACD!E108</f>
        <v>4.0455481809326344E-2</v>
      </c>
      <c r="E108" s="2">
        <f>MACD!F108</f>
        <v>2.8004913324502348E-2</v>
      </c>
      <c r="F108" s="2">
        <f>'Moving Avg'!D108</f>
        <v>1.98706</v>
      </c>
      <c r="G108" s="2">
        <f>'Moving Avg'!F108</f>
        <v>2.0554399999999999</v>
      </c>
      <c r="H108" s="2">
        <f>'Moving Avg'!G108</f>
        <v>2.1132639999999996</v>
      </c>
      <c r="I108" s="2">
        <f>'Moving Avg'!H108</f>
        <v>0</v>
      </c>
      <c r="J108" s="6" t="str">
        <f>OBV!F108</f>
        <v>BEARISH</v>
      </c>
      <c r="K108" s="6" t="str">
        <f>OBV!G108</f>
        <v>WEAK</v>
      </c>
      <c r="L108" s="6" t="str">
        <f>OBV!H108</f>
        <v>CONFIRMED BEARISH</v>
      </c>
      <c r="M108" s="8">
        <f t="shared" si="10"/>
        <v>50</v>
      </c>
      <c r="N108" s="8">
        <f t="shared" si="11"/>
        <v>0</v>
      </c>
      <c r="O108" s="8">
        <f t="shared" si="12"/>
        <v>50</v>
      </c>
      <c r="P108" s="8">
        <f t="shared" si="13"/>
        <v>0</v>
      </c>
      <c r="Q108" s="9">
        <f t="shared" si="14"/>
        <v>25</v>
      </c>
      <c r="R108" s="9">
        <f t="shared" si="15"/>
        <v>27.5</v>
      </c>
      <c r="S108" s="9">
        <f t="shared" si="16"/>
        <v>20</v>
      </c>
      <c r="T108" s="9">
        <f t="shared" si="17"/>
        <v>25</v>
      </c>
      <c r="U108" s="8">
        <f t="shared" si="18"/>
        <v>24.166666666666668</v>
      </c>
      <c r="V108" s="8">
        <f t="shared" si="19"/>
        <v>24.375</v>
      </c>
    </row>
    <row r="109" spans="1:22" ht="13.5" x14ac:dyDescent="0.25">
      <c r="A109" s="3">
        <f>RSI!A109</f>
        <v>42464</v>
      </c>
      <c r="B109" s="2">
        <f>RSI!B109</f>
        <v>1.9187000000000001</v>
      </c>
      <c r="C109" s="2">
        <f>RSI!I109</f>
        <v>24.639300095382481</v>
      </c>
      <c r="D109" s="2">
        <f>MACD!E109</f>
        <v>4.8547455531432249E-2</v>
      </c>
      <c r="E109" s="2">
        <f>MACD!F109</f>
        <v>3.2113421765888328E-2</v>
      </c>
      <c r="F109" s="2">
        <f>'Moving Avg'!D109</f>
        <v>1.9662199999999999</v>
      </c>
      <c r="G109" s="2">
        <f>'Moving Avg'!F109</f>
        <v>2.0460599999999998</v>
      </c>
      <c r="H109" s="2">
        <f>'Moving Avg'!G109</f>
        <v>2.1070079999999995</v>
      </c>
      <c r="I109" s="2">
        <f>'Moving Avg'!H109</f>
        <v>0</v>
      </c>
      <c r="J109" s="6" t="str">
        <f>OBV!F109</f>
        <v>BEARISH</v>
      </c>
      <c r="K109" s="6" t="str">
        <f>OBV!G109</f>
        <v>WEAK</v>
      </c>
      <c r="L109" s="6" t="str">
        <f>OBV!H109</f>
        <v>CONFIRMED BEARISH</v>
      </c>
      <c r="M109" s="8">
        <f t="shared" si="10"/>
        <v>50</v>
      </c>
      <c r="N109" s="8">
        <f t="shared" si="11"/>
        <v>0</v>
      </c>
      <c r="O109" s="8">
        <f t="shared" si="12"/>
        <v>50</v>
      </c>
      <c r="P109" s="8">
        <f t="shared" si="13"/>
        <v>0</v>
      </c>
      <c r="Q109" s="9">
        <f t="shared" si="14"/>
        <v>25</v>
      </c>
      <c r="R109" s="9">
        <f t="shared" si="15"/>
        <v>27.5</v>
      </c>
      <c r="S109" s="9">
        <f t="shared" si="16"/>
        <v>20</v>
      </c>
      <c r="T109" s="9">
        <f t="shared" si="17"/>
        <v>25</v>
      </c>
      <c r="U109" s="8">
        <f t="shared" si="18"/>
        <v>24.166666666666668</v>
      </c>
      <c r="V109" s="8">
        <f t="shared" si="19"/>
        <v>24.375</v>
      </c>
    </row>
    <row r="110" spans="1:22" ht="13.5" x14ac:dyDescent="0.25">
      <c r="A110" s="3">
        <f>RSI!A110</f>
        <v>42465</v>
      </c>
      <c r="B110" s="2">
        <f>RSI!B110</f>
        <v>1.9187000000000001</v>
      </c>
      <c r="C110" s="2">
        <f>RSI!I110</f>
        <v>24.639300095382481</v>
      </c>
      <c r="D110" s="2">
        <f>MACD!E110</f>
        <v>5.5588774481442282E-2</v>
      </c>
      <c r="E110" s="2">
        <f>MACD!F110</f>
        <v>3.6808492308999116E-2</v>
      </c>
      <c r="F110" s="2">
        <f>'Moving Avg'!D110</f>
        <v>1.9453800000000001</v>
      </c>
      <c r="G110" s="2">
        <f>'Moving Avg'!F110</f>
        <v>2.0366799999999996</v>
      </c>
      <c r="H110" s="2">
        <f>'Moving Avg'!G110</f>
        <v>2.1011699999999998</v>
      </c>
      <c r="I110" s="2">
        <f>'Moving Avg'!H110</f>
        <v>0</v>
      </c>
      <c r="J110" s="6" t="str">
        <f>OBV!F110</f>
        <v>BEARISH</v>
      </c>
      <c r="K110" s="6" t="str">
        <f>OBV!G110</f>
        <v>WEAK</v>
      </c>
      <c r="L110" s="6" t="str">
        <f>OBV!H110</f>
        <v>CONFIRMED BEARISH</v>
      </c>
      <c r="M110" s="8">
        <f t="shared" si="10"/>
        <v>50</v>
      </c>
      <c r="N110" s="8">
        <f t="shared" si="11"/>
        <v>0</v>
      </c>
      <c r="O110" s="8">
        <f t="shared" si="12"/>
        <v>50</v>
      </c>
      <c r="P110" s="8">
        <f t="shared" si="13"/>
        <v>0</v>
      </c>
      <c r="Q110" s="9">
        <f t="shared" si="14"/>
        <v>25</v>
      </c>
      <c r="R110" s="9">
        <f t="shared" si="15"/>
        <v>27.5</v>
      </c>
      <c r="S110" s="9">
        <f t="shared" si="16"/>
        <v>20</v>
      </c>
      <c r="T110" s="9">
        <f t="shared" si="17"/>
        <v>25</v>
      </c>
      <c r="U110" s="8">
        <f t="shared" si="18"/>
        <v>24.166666666666668</v>
      </c>
      <c r="V110" s="8">
        <f t="shared" si="19"/>
        <v>24.375</v>
      </c>
    </row>
    <row r="111" spans="1:22" ht="13.5" x14ac:dyDescent="0.25">
      <c r="A111" s="3">
        <f>RSI!A111</f>
        <v>42466</v>
      </c>
      <c r="B111" s="2">
        <f>RSI!B111</f>
        <v>1.9187000000000001</v>
      </c>
      <c r="C111" s="2">
        <f>RSI!I111</f>
        <v>24.639300095382495</v>
      </c>
      <c r="D111" s="2">
        <f>MACD!E111</f>
        <v>5.5263440046475765E-2</v>
      </c>
      <c r="E111" s="2">
        <f>MACD!F111</f>
        <v>4.0499481856494449E-2</v>
      </c>
      <c r="F111" s="2">
        <f>'Moving Avg'!D111</f>
        <v>1.9353799999999999</v>
      </c>
      <c r="G111" s="2">
        <f>'Moving Avg'!F111</f>
        <v>2.0272999999999999</v>
      </c>
      <c r="H111" s="2">
        <f>'Moving Avg'!G111</f>
        <v>2.0953319999999995</v>
      </c>
      <c r="I111" s="2">
        <f>'Moving Avg'!H111</f>
        <v>0</v>
      </c>
      <c r="J111" s="6" t="str">
        <f>OBV!F111</f>
        <v>BEARISH</v>
      </c>
      <c r="K111" s="6" t="str">
        <f>OBV!G111</f>
        <v>WEAK</v>
      </c>
      <c r="L111" s="6" t="str">
        <f>OBV!H111</f>
        <v>CONFIRMED BEARISH</v>
      </c>
      <c r="M111" s="8">
        <f t="shared" si="10"/>
        <v>50</v>
      </c>
      <c r="N111" s="8">
        <f t="shared" si="11"/>
        <v>0</v>
      </c>
      <c r="O111" s="8">
        <f t="shared" si="12"/>
        <v>50</v>
      </c>
      <c r="P111" s="8">
        <f t="shared" si="13"/>
        <v>0</v>
      </c>
      <c r="Q111" s="9">
        <f t="shared" si="14"/>
        <v>25</v>
      </c>
      <c r="R111" s="9">
        <f t="shared" si="15"/>
        <v>27.5</v>
      </c>
      <c r="S111" s="9">
        <f t="shared" si="16"/>
        <v>20</v>
      </c>
      <c r="T111" s="9">
        <f t="shared" si="17"/>
        <v>25</v>
      </c>
      <c r="U111" s="8">
        <f t="shared" si="18"/>
        <v>24.166666666666668</v>
      </c>
      <c r="V111" s="8">
        <f t="shared" si="19"/>
        <v>24.375</v>
      </c>
    </row>
    <row r="112" spans="1:22" ht="13.5" x14ac:dyDescent="0.25">
      <c r="A112" s="3">
        <f>RSI!A112</f>
        <v>42467</v>
      </c>
      <c r="B112" s="2">
        <f>RSI!B112</f>
        <v>2.0021</v>
      </c>
      <c r="C112" s="2">
        <f>RSI!I112</f>
        <v>44.819725186836273</v>
      </c>
      <c r="D112" s="2">
        <f>MACD!E112</f>
        <v>4.9530902354733453E-2</v>
      </c>
      <c r="E112" s="2">
        <f>MACD!F112</f>
        <v>4.2305765956142251E-2</v>
      </c>
      <c r="F112" s="2">
        <f>'Moving Avg'!D112</f>
        <v>1.9437200000000001</v>
      </c>
      <c r="G112" s="2">
        <f>'Moving Avg'!F112</f>
        <v>2.0220899999999999</v>
      </c>
      <c r="H112" s="2">
        <f>'Moving Avg'!G112</f>
        <v>2.0915779999999993</v>
      </c>
      <c r="I112" s="2">
        <f>'Moving Avg'!H112</f>
        <v>0</v>
      </c>
      <c r="J112" s="6" t="str">
        <f>OBV!F112</f>
        <v>BULLISH</v>
      </c>
      <c r="K112" s="6" t="str">
        <f>OBV!G112</f>
        <v>STRONG</v>
      </c>
      <c r="L112" s="6" t="str">
        <f>OBV!H112</f>
        <v>CONFIRMED BULLISH</v>
      </c>
      <c r="M112" s="8">
        <f t="shared" si="10"/>
        <v>25</v>
      </c>
      <c r="N112" s="8">
        <f t="shared" si="11"/>
        <v>0</v>
      </c>
      <c r="O112" s="8">
        <f t="shared" si="12"/>
        <v>50</v>
      </c>
      <c r="P112" s="8">
        <f t="shared" si="13"/>
        <v>100</v>
      </c>
      <c r="Q112" s="9">
        <f t="shared" si="14"/>
        <v>31.25</v>
      </c>
      <c r="R112" s="9">
        <f t="shared" si="15"/>
        <v>47.5</v>
      </c>
      <c r="S112" s="9">
        <f t="shared" si="16"/>
        <v>61.25</v>
      </c>
      <c r="T112" s="9">
        <f t="shared" si="17"/>
        <v>43.75</v>
      </c>
      <c r="U112" s="8">
        <f t="shared" si="18"/>
        <v>46.666666666666664</v>
      </c>
      <c r="V112" s="8">
        <f t="shared" si="19"/>
        <v>45.9375</v>
      </c>
    </row>
    <row r="113" spans="1:22" ht="13.5" x14ac:dyDescent="0.25">
      <c r="A113" s="3">
        <f>RSI!A113</f>
        <v>42468</v>
      </c>
      <c r="B113" s="2">
        <f>RSI!B113</f>
        <v>2.0021</v>
      </c>
      <c r="C113" s="2">
        <f>RSI!I113</f>
        <v>44.819725186836273</v>
      </c>
      <c r="D113" s="2">
        <f>MACD!E113</f>
        <v>4.2931553424111701E-2</v>
      </c>
      <c r="E113" s="2">
        <f>MACD!F113</f>
        <v>4.2430923449736146E-2</v>
      </c>
      <c r="F113" s="2">
        <f>'Moving Avg'!D113</f>
        <v>1.9520600000000001</v>
      </c>
      <c r="G113" s="2">
        <f>'Moving Avg'!F113</f>
        <v>2.0179199999999997</v>
      </c>
      <c r="H113" s="2">
        <f>'Moving Avg'!G113</f>
        <v>2.087407999999999</v>
      </c>
      <c r="I113" s="2">
        <f>'Moving Avg'!H113</f>
        <v>0</v>
      </c>
      <c r="J113" s="6" t="str">
        <f>OBV!F113</f>
        <v>BULLISH</v>
      </c>
      <c r="K113" s="6" t="str">
        <f>OBV!G113</f>
        <v>STRONG</v>
      </c>
      <c r="L113" s="6" t="str">
        <f>OBV!H113</f>
        <v>CONFIRMED BULLISH</v>
      </c>
      <c r="M113" s="8">
        <f t="shared" si="10"/>
        <v>25</v>
      </c>
      <c r="N113" s="8">
        <f t="shared" si="11"/>
        <v>0</v>
      </c>
      <c r="O113" s="8">
        <f t="shared" si="12"/>
        <v>50</v>
      </c>
      <c r="P113" s="8">
        <f t="shared" si="13"/>
        <v>100</v>
      </c>
      <c r="Q113" s="9">
        <f t="shared" si="14"/>
        <v>31.25</v>
      </c>
      <c r="R113" s="9">
        <f t="shared" si="15"/>
        <v>47.5</v>
      </c>
      <c r="S113" s="9">
        <f t="shared" si="16"/>
        <v>61.25</v>
      </c>
      <c r="T113" s="9">
        <f t="shared" si="17"/>
        <v>43.75</v>
      </c>
      <c r="U113" s="8">
        <f t="shared" si="18"/>
        <v>46.666666666666664</v>
      </c>
      <c r="V113" s="8">
        <f t="shared" si="19"/>
        <v>45.9375</v>
      </c>
    </row>
    <row r="114" spans="1:22" ht="13.5" x14ac:dyDescent="0.25">
      <c r="A114" s="3">
        <f>RSI!A114</f>
        <v>42471</v>
      </c>
      <c r="B114" s="2">
        <f>RSI!B114</f>
        <v>1.9603999999999999</v>
      </c>
      <c r="C114" s="2">
        <f>RSI!I114</f>
        <v>38.795440998418208</v>
      </c>
      <c r="D114" s="2">
        <f>MACD!E114</f>
        <v>4.0597800804119011E-2</v>
      </c>
      <c r="E114" s="2">
        <f>MACD!F114</f>
        <v>4.2064298920612725E-2</v>
      </c>
      <c r="F114" s="2">
        <f>'Moving Avg'!D114</f>
        <v>1.9603999999999999</v>
      </c>
      <c r="G114" s="2">
        <f>'Moving Avg'!F114</f>
        <v>2.0133350000000001</v>
      </c>
      <c r="H114" s="2">
        <f>'Moving Avg'!G114</f>
        <v>2.0824859999999989</v>
      </c>
      <c r="I114" s="2">
        <f>'Moving Avg'!H114</f>
        <v>0</v>
      </c>
      <c r="J114" s="6" t="str">
        <f>OBV!F114</f>
        <v>BULLISH</v>
      </c>
      <c r="K114" s="6" t="str">
        <f>OBV!G114</f>
        <v>STRONG</v>
      </c>
      <c r="L114" s="6" t="str">
        <f>OBV!H114</f>
        <v>CONFIRMED BULLISH</v>
      </c>
      <c r="M114" s="8">
        <f t="shared" si="10"/>
        <v>25</v>
      </c>
      <c r="N114" s="8">
        <f t="shared" si="11"/>
        <v>45</v>
      </c>
      <c r="O114" s="8">
        <f t="shared" si="12"/>
        <v>50</v>
      </c>
      <c r="P114" s="8">
        <f t="shared" si="13"/>
        <v>100</v>
      </c>
      <c r="Q114" s="9">
        <f t="shared" si="14"/>
        <v>47</v>
      </c>
      <c r="R114" s="9">
        <f t="shared" si="15"/>
        <v>56.5</v>
      </c>
      <c r="S114" s="9">
        <f t="shared" si="16"/>
        <v>68</v>
      </c>
      <c r="T114" s="9">
        <f t="shared" si="17"/>
        <v>55</v>
      </c>
      <c r="U114" s="8">
        <f t="shared" si="18"/>
        <v>57.166666666666664</v>
      </c>
      <c r="V114" s="8">
        <f t="shared" si="19"/>
        <v>56.625</v>
      </c>
    </row>
    <row r="115" spans="1:22" ht="13.5" x14ac:dyDescent="0.25">
      <c r="A115" s="3">
        <f>RSI!A115</f>
        <v>42472</v>
      </c>
      <c r="B115" s="2">
        <f>RSI!B115</f>
        <v>1.9603999999999999</v>
      </c>
      <c r="C115" s="2">
        <f>RSI!I115</f>
        <v>38.795440998418208</v>
      </c>
      <c r="D115" s="2">
        <f>MACD!E115</f>
        <v>3.9018959853365676E-2</v>
      </c>
      <c r="E115" s="2">
        <f>MACD!F115</f>
        <v>4.1455231107163315E-2</v>
      </c>
      <c r="F115" s="2">
        <f>'Moving Avg'!D115</f>
        <v>1.9687399999999999</v>
      </c>
      <c r="G115" s="2">
        <f>'Moving Avg'!F115</f>
        <v>2.00875</v>
      </c>
      <c r="H115" s="2">
        <f>'Moving Avg'!G115</f>
        <v>2.0775639999999993</v>
      </c>
      <c r="I115" s="2">
        <f>'Moving Avg'!H115</f>
        <v>0</v>
      </c>
      <c r="J115" s="6" t="str">
        <f>OBV!F115</f>
        <v>BULLISH</v>
      </c>
      <c r="K115" s="6" t="str">
        <f>OBV!G115</f>
        <v>STRONG</v>
      </c>
      <c r="L115" s="6" t="str">
        <f>OBV!H115</f>
        <v>CONFIRMED BULLISH</v>
      </c>
      <c r="M115" s="8">
        <f t="shared" si="10"/>
        <v>25</v>
      </c>
      <c r="N115" s="8">
        <f t="shared" si="11"/>
        <v>45</v>
      </c>
      <c r="O115" s="8">
        <f t="shared" si="12"/>
        <v>50</v>
      </c>
      <c r="P115" s="8">
        <f t="shared" si="13"/>
        <v>100</v>
      </c>
      <c r="Q115" s="9">
        <f t="shared" si="14"/>
        <v>47</v>
      </c>
      <c r="R115" s="9">
        <f t="shared" si="15"/>
        <v>56.5</v>
      </c>
      <c r="S115" s="9">
        <f t="shared" si="16"/>
        <v>68</v>
      </c>
      <c r="T115" s="9">
        <f t="shared" si="17"/>
        <v>55</v>
      </c>
      <c r="U115" s="8">
        <f t="shared" si="18"/>
        <v>57.166666666666664</v>
      </c>
      <c r="V115" s="8">
        <f t="shared" si="19"/>
        <v>56.625</v>
      </c>
    </row>
    <row r="116" spans="1:22" ht="13.5" x14ac:dyDescent="0.25">
      <c r="A116" s="3">
        <f>RSI!A116</f>
        <v>42473</v>
      </c>
      <c r="B116" s="2">
        <f>RSI!B116</f>
        <v>1.9603999999999999</v>
      </c>
      <c r="C116" s="2">
        <f>RSI!I116</f>
        <v>38.795440998418201</v>
      </c>
      <c r="D116" s="2">
        <f>MACD!E116</f>
        <v>2.9711104865130622E-2</v>
      </c>
      <c r="E116" s="2">
        <f>MACD!F116</f>
        <v>3.9106405858756778E-2</v>
      </c>
      <c r="F116" s="2">
        <f>'Moving Avg'!D116</f>
        <v>1.9770800000000002</v>
      </c>
      <c r="G116" s="2">
        <f>'Moving Avg'!F116</f>
        <v>2.001455</v>
      </c>
      <c r="H116" s="2">
        <f>'Moving Avg'!G116</f>
        <v>2.0733939999999991</v>
      </c>
      <c r="I116" s="2">
        <f>'Moving Avg'!H116</f>
        <v>0</v>
      </c>
      <c r="J116" s="6" t="str">
        <f>OBV!F116</f>
        <v>BULLISH</v>
      </c>
      <c r="K116" s="6" t="str">
        <f>OBV!G116</f>
        <v>STRONG</v>
      </c>
      <c r="L116" s="6" t="str">
        <f>OBV!H116</f>
        <v>CONFIRMED BULLISH</v>
      </c>
      <c r="M116" s="8">
        <f t="shared" si="10"/>
        <v>25</v>
      </c>
      <c r="N116" s="8">
        <f t="shared" si="11"/>
        <v>45</v>
      </c>
      <c r="O116" s="8">
        <f t="shared" si="12"/>
        <v>50</v>
      </c>
      <c r="P116" s="8">
        <f t="shared" si="13"/>
        <v>100</v>
      </c>
      <c r="Q116" s="9">
        <f t="shared" si="14"/>
        <v>47</v>
      </c>
      <c r="R116" s="9">
        <f t="shared" si="15"/>
        <v>56.5</v>
      </c>
      <c r="S116" s="9">
        <f t="shared" si="16"/>
        <v>68</v>
      </c>
      <c r="T116" s="9">
        <f t="shared" si="17"/>
        <v>55</v>
      </c>
      <c r="U116" s="8">
        <f t="shared" si="18"/>
        <v>57.166666666666664</v>
      </c>
      <c r="V116" s="8">
        <f t="shared" si="19"/>
        <v>56.625</v>
      </c>
    </row>
    <row r="117" spans="1:22" ht="13.5" x14ac:dyDescent="0.25">
      <c r="A117" s="3">
        <f>RSI!A117</f>
        <v>42474</v>
      </c>
      <c r="B117" s="2">
        <f>RSI!B117</f>
        <v>2.0021</v>
      </c>
      <c r="C117" s="2">
        <f>RSI!I117</f>
        <v>47.593302215892223</v>
      </c>
      <c r="D117" s="2">
        <f>MACD!E117</f>
        <v>1.7808812724887879E-2</v>
      </c>
      <c r="E117" s="2">
        <f>MACD!F117</f>
        <v>3.4846887231982995E-2</v>
      </c>
      <c r="F117" s="2">
        <f>'Moving Avg'!D117</f>
        <v>1.9770800000000002</v>
      </c>
      <c r="G117" s="2">
        <f>'Moving Avg'!F117</f>
        <v>1.996245</v>
      </c>
      <c r="H117" s="2">
        <f>'Moving Avg'!G117</f>
        <v>2.0698899999999991</v>
      </c>
      <c r="I117" s="2">
        <f>'Moving Avg'!H117</f>
        <v>0</v>
      </c>
      <c r="J117" s="6" t="str">
        <f>OBV!F117</f>
        <v>BEARISH</v>
      </c>
      <c r="K117" s="6" t="str">
        <f>OBV!G117</f>
        <v>WEAK</v>
      </c>
      <c r="L117" s="6" t="str">
        <f>OBV!H117</f>
        <v>NEUTRAL</v>
      </c>
      <c r="M117" s="8">
        <f t="shared" si="10"/>
        <v>25</v>
      </c>
      <c r="N117" s="8">
        <f t="shared" si="11"/>
        <v>45</v>
      </c>
      <c r="O117" s="8">
        <f t="shared" si="12"/>
        <v>50</v>
      </c>
      <c r="P117" s="8">
        <f t="shared" si="13"/>
        <v>0</v>
      </c>
      <c r="Q117" s="9">
        <f t="shared" si="14"/>
        <v>32</v>
      </c>
      <c r="R117" s="9">
        <f t="shared" si="15"/>
        <v>31.5</v>
      </c>
      <c r="S117" s="9">
        <f t="shared" si="16"/>
        <v>23</v>
      </c>
      <c r="T117" s="9">
        <f t="shared" si="17"/>
        <v>30</v>
      </c>
      <c r="U117" s="8">
        <f t="shared" si="18"/>
        <v>28.833333333333332</v>
      </c>
      <c r="V117" s="8">
        <f t="shared" si="19"/>
        <v>29.125</v>
      </c>
    </row>
    <row r="118" spans="1:22" ht="13.5" x14ac:dyDescent="0.25">
      <c r="A118" s="3">
        <f>RSI!A118</f>
        <v>42475</v>
      </c>
      <c r="B118" s="2">
        <f>RSI!B118</f>
        <v>1.952</v>
      </c>
      <c r="C118" s="2">
        <f>RSI!I118</f>
        <v>40.129741787760757</v>
      </c>
      <c r="D118" s="2">
        <f>MACD!E118</f>
        <v>1.15166030682885E-2</v>
      </c>
      <c r="E118" s="2">
        <f>MACD!F118</f>
        <v>3.0180830399244095E-2</v>
      </c>
      <c r="F118" s="2">
        <f>'Moving Avg'!D118</f>
        <v>1.96706</v>
      </c>
      <c r="G118" s="2">
        <f>'Moving Avg'!F118</f>
        <v>1.9895699999999998</v>
      </c>
      <c r="H118" s="2">
        <f>'Moving Avg'!G118</f>
        <v>2.0655519999999985</v>
      </c>
      <c r="I118" s="2">
        <f>'Moving Avg'!H118</f>
        <v>0</v>
      </c>
      <c r="J118" s="6" t="str">
        <f>OBV!F118</f>
        <v>BEARISH</v>
      </c>
      <c r="K118" s="6" t="str">
        <f>OBV!G118</f>
        <v>WEAK</v>
      </c>
      <c r="L118" s="6" t="str">
        <f>OBV!H118</f>
        <v>CONFIRMED BEARISH</v>
      </c>
      <c r="M118" s="8">
        <f t="shared" si="10"/>
        <v>25</v>
      </c>
      <c r="N118" s="8">
        <f t="shared" si="11"/>
        <v>45</v>
      </c>
      <c r="O118" s="8">
        <f t="shared" si="12"/>
        <v>50</v>
      </c>
      <c r="P118" s="8">
        <f t="shared" si="13"/>
        <v>0</v>
      </c>
      <c r="Q118" s="9">
        <f t="shared" si="14"/>
        <v>32</v>
      </c>
      <c r="R118" s="9">
        <f t="shared" si="15"/>
        <v>31.5</v>
      </c>
      <c r="S118" s="9">
        <f t="shared" si="16"/>
        <v>23</v>
      </c>
      <c r="T118" s="9">
        <f t="shared" si="17"/>
        <v>30</v>
      </c>
      <c r="U118" s="8">
        <f t="shared" si="18"/>
        <v>28.833333333333332</v>
      </c>
      <c r="V118" s="8">
        <f t="shared" si="19"/>
        <v>29.125</v>
      </c>
    </row>
    <row r="119" spans="1:22" ht="13.5" x14ac:dyDescent="0.25">
      <c r="A119" s="3">
        <f>RSI!A119</f>
        <v>42478</v>
      </c>
      <c r="B119" s="2">
        <f>RSI!B119</f>
        <v>1.9187000000000001</v>
      </c>
      <c r="C119" s="2">
        <f>RSI!I119</f>
        <v>36.079743439437593</v>
      </c>
      <c r="D119" s="2">
        <f>MACD!E119</f>
        <v>2.6025743849893423E-3</v>
      </c>
      <c r="E119" s="2">
        <f>MACD!F119</f>
        <v>2.4665179196393147E-2</v>
      </c>
      <c r="F119" s="2">
        <f>'Moving Avg'!D119</f>
        <v>1.95872</v>
      </c>
      <c r="G119" s="2">
        <f>'Moving Avg'!F119</f>
        <v>1.98123</v>
      </c>
      <c r="H119" s="2">
        <f>'Moving Avg'!G119</f>
        <v>2.060713999999999</v>
      </c>
      <c r="I119" s="2">
        <f>'Moving Avg'!H119</f>
        <v>0</v>
      </c>
      <c r="J119" s="6" t="str">
        <f>OBV!F119</f>
        <v>BEARISH</v>
      </c>
      <c r="K119" s="6" t="str">
        <f>OBV!G119</f>
        <v>WEAK</v>
      </c>
      <c r="L119" s="6" t="str">
        <f>OBV!H119</f>
        <v>CONFIRMED BEARISH</v>
      </c>
      <c r="M119" s="8">
        <f t="shared" si="10"/>
        <v>25</v>
      </c>
      <c r="N119" s="8">
        <f t="shared" si="11"/>
        <v>100</v>
      </c>
      <c r="O119" s="8">
        <f t="shared" si="12"/>
        <v>50</v>
      </c>
      <c r="P119" s="8">
        <f t="shared" si="13"/>
        <v>0</v>
      </c>
      <c r="Q119" s="9">
        <f t="shared" si="14"/>
        <v>51.25</v>
      </c>
      <c r="R119" s="9">
        <f t="shared" si="15"/>
        <v>42.5</v>
      </c>
      <c r="S119" s="9">
        <f t="shared" si="16"/>
        <v>31.25</v>
      </c>
      <c r="T119" s="9">
        <f t="shared" si="17"/>
        <v>43.75</v>
      </c>
      <c r="U119" s="8">
        <f t="shared" si="18"/>
        <v>41.666666666666664</v>
      </c>
      <c r="V119" s="8">
        <f t="shared" si="19"/>
        <v>42.1875</v>
      </c>
    </row>
    <row r="120" spans="1:22" ht="13.5" x14ac:dyDescent="0.25">
      <c r="A120" s="3">
        <f>RSI!A120</f>
        <v>42479</v>
      </c>
      <c r="B120" s="2">
        <f>RSI!B120</f>
        <v>1.952</v>
      </c>
      <c r="C120" s="2">
        <f>RSI!I120</f>
        <v>42.345927584896636</v>
      </c>
      <c r="D120" s="2">
        <f>MACD!E120</f>
        <v>-6.8776768556009227E-3</v>
      </c>
      <c r="E120" s="2">
        <f>MACD!F120</f>
        <v>1.8356607985994335E-2</v>
      </c>
      <c r="F120" s="2">
        <f>'Moving Avg'!D120</f>
        <v>1.9570399999999999</v>
      </c>
      <c r="G120" s="2">
        <f>'Moving Avg'!F120</f>
        <v>1.9747650000000001</v>
      </c>
      <c r="H120" s="2">
        <f>'Moving Avg'!G120</f>
        <v>2.0567919999999988</v>
      </c>
      <c r="I120" s="2">
        <f>'Moving Avg'!H120</f>
        <v>0</v>
      </c>
      <c r="J120" s="6" t="str">
        <f>OBV!F120</f>
        <v>BEARISH</v>
      </c>
      <c r="K120" s="6" t="str">
        <f>OBV!G120</f>
        <v>WEAK</v>
      </c>
      <c r="L120" s="6" t="str">
        <f>OBV!H120</f>
        <v>CONFIRMED BEARISH</v>
      </c>
      <c r="M120" s="8">
        <f t="shared" si="10"/>
        <v>25</v>
      </c>
      <c r="N120" s="8">
        <f t="shared" si="11"/>
        <v>100</v>
      </c>
      <c r="O120" s="8">
        <f t="shared" si="12"/>
        <v>50</v>
      </c>
      <c r="P120" s="8">
        <f t="shared" si="13"/>
        <v>0</v>
      </c>
      <c r="Q120" s="9">
        <f t="shared" si="14"/>
        <v>51.25</v>
      </c>
      <c r="R120" s="9">
        <f t="shared" si="15"/>
        <v>42.5</v>
      </c>
      <c r="S120" s="9">
        <f t="shared" si="16"/>
        <v>31.25</v>
      </c>
      <c r="T120" s="9">
        <f t="shared" si="17"/>
        <v>43.75</v>
      </c>
      <c r="U120" s="8">
        <f t="shared" si="18"/>
        <v>41.666666666666664</v>
      </c>
      <c r="V120" s="8">
        <f t="shared" si="19"/>
        <v>42.1875</v>
      </c>
    </row>
    <row r="121" spans="1:22" ht="13.5" x14ac:dyDescent="0.25">
      <c r="A121" s="3">
        <f>RSI!A121</f>
        <v>42480</v>
      </c>
      <c r="B121" s="2">
        <f>RSI!B121</f>
        <v>1.9603999999999999</v>
      </c>
      <c r="C121" s="2">
        <f>RSI!I121</f>
        <v>43.84147461729178</v>
      </c>
      <c r="D121" s="2">
        <f>MACD!E121</f>
        <v>-1.522855544175461E-2</v>
      </c>
      <c r="E121" s="2">
        <f>MACD!F121</f>
        <v>1.1639575300444547E-2</v>
      </c>
      <c r="F121" s="2">
        <f>'Moving Avg'!D121</f>
        <v>1.9570399999999999</v>
      </c>
      <c r="G121" s="2">
        <f>'Moving Avg'!F121</f>
        <v>1.971015</v>
      </c>
      <c r="H121" s="2">
        <f>'Moving Avg'!G121</f>
        <v>2.0539559999999994</v>
      </c>
      <c r="I121" s="2">
        <f>'Moving Avg'!H121</f>
        <v>0</v>
      </c>
      <c r="J121" s="6" t="str">
        <f>OBV!F121</f>
        <v>BEARISH</v>
      </c>
      <c r="K121" s="6" t="str">
        <f>OBV!G121</f>
        <v>WEAK</v>
      </c>
      <c r="L121" s="6" t="str">
        <f>OBV!H121</f>
        <v>NEUTRAL</v>
      </c>
      <c r="M121" s="8">
        <f t="shared" si="10"/>
        <v>25</v>
      </c>
      <c r="N121" s="8">
        <f t="shared" si="11"/>
        <v>100</v>
      </c>
      <c r="O121" s="8">
        <f t="shared" si="12"/>
        <v>50</v>
      </c>
      <c r="P121" s="8">
        <f t="shared" si="13"/>
        <v>0</v>
      </c>
      <c r="Q121" s="9">
        <f t="shared" si="14"/>
        <v>51.25</v>
      </c>
      <c r="R121" s="9">
        <f t="shared" si="15"/>
        <v>42.5</v>
      </c>
      <c r="S121" s="9">
        <f t="shared" si="16"/>
        <v>31.25</v>
      </c>
      <c r="T121" s="9">
        <f t="shared" si="17"/>
        <v>43.75</v>
      </c>
      <c r="U121" s="8">
        <f t="shared" si="18"/>
        <v>41.666666666666664</v>
      </c>
      <c r="V121" s="8">
        <f t="shared" si="19"/>
        <v>42.1875</v>
      </c>
    </row>
    <row r="122" spans="1:22" ht="13.5" x14ac:dyDescent="0.25">
      <c r="A122" s="3">
        <f>RSI!A122</f>
        <v>42481</v>
      </c>
      <c r="B122" s="2">
        <f>RSI!B122</f>
        <v>1.8728</v>
      </c>
      <c r="C122" s="2">
        <f>RSI!I122</f>
        <v>33.950734972227664</v>
      </c>
      <c r="D122" s="2">
        <f>MACD!E122</f>
        <v>-2.7532773489491458E-3</v>
      </c>
      <c r="E122" s="2">
        <f>MACD!F122</f>
        <v>8.7610047705658084E-3</v>
      </c>
      <c r="F122" s="2">
        <f>'Moving Avg'!D122</f>
        <v>1.9311800000000001</v>
      </c>
      <c r="G122" s="2">
        <f>'Moving Avg'!F122</f>
        <v>1.9628849999999995</v>
      </c>
      <c r="H122" s="2">
        <f>'Moving Avg'!G122</f>
        <v>2.0492019999999993</v>
      </c>
      <c r="I122" s="2">
        <f>'Moving Avg'!H122</f>
        <v>0</v>
      </c>
      <c r="J122" s="6" t="str">
        <f>OBV!F122</f>
        <v>BEARISH</v>
      </c>
      <c r="K122" s="6" t="str">
        <f>OBV!G122</f>
        <v>WEAK</v>
      </c>
      <c r="L122" s="6" t="str">
        <f>OBV!H122</f>
        <v>CONFIRMED BEARISH</v>
      </c>
      <c r="M122" s="8">
        <f t="shared" si="10"/>
        <v>25</v>
      </c>
      <c r="N122" s="8">
        <f t="shared" si="11"/>
        <v>45</v>
      </c>
      <c r="O122" s="8">
        <f t="shared" si="12"/>
        <v>50</v>
      </c>
      <c r="P122" s="8">
        <f t="shared" si="13"/>
        <v>0</v>
      </c>
      <c r="Q122" s="9">
        <f t="shared" si="14"/>
        <v>32</v>
      </c>
      <c r="R122" s="9">
        <f t="shared" si="15"/>
        <v>31.5</v>
      </c>
      <c r="S122" s="9">
        <f t="shared" si="16"/>
        <v>23</v>
      </c>
      <c r="T122" s="9">
        <f t="shared" si="17"/>
        <v>30</v>
      </c>
      <c r="U122" s="8">
        <f t="shared" si="18"/>
        <v>28.833333333333332</v>
      </c>
      <c r="V122" s="8">
        <f t="shared" si="19"/>
        <v>29.125</v>
      </c>
    </row>
    <row r="123" spans="1:22" ht="13.5" x14ac:dyDescent="0.25">
      <c r="A123" s="3">
        <f>RSI!A123</f>
        <v>42482</v>
      </c>
      <c r="B123" s="2">
        <f>RSI!B123</f>
        <v>1.9019999999999999</v>
      </c>
      <c r="C123" s="2">
        <f>RSI!I123</f>
        <v>38.899025414747285</v>
      </c>
      <c r="D123" s="2">
        <f>MACD!E123</f>
        <v>6.3627186194763485E-3</v>
      </c>
      <c r="E123" s="2">
        <f>MACD!F123</f>
        <v>8.2813475403479171E-3</v>
      </c>
      <c r="F123" s="2">
        <f>'Moving Avg'!D123</f>
        <v>1.9211800000000001</v>
      </c>
      <c r="G123" s="2">
        <f>'Moving Avg'!F123</f>
        <v>1.9568399999999997</v>
      </c>
      <c r="H123" s="2">
        <f>'Moving Avg'!G123</f>
        <v>2.0451159999999997</v>
      </c>
      <c r="I123" s="2">
        <f>'Moving Avg'!H123</f>
        <v>0</v>
      </c>
      <c r="J123" s="6" t="str">
        <f>OBV!F123</f>
        <v>BULLISH</v>
      </c>
      <c r="K123" s="6" t="str">
        <f>OBV!G123</f>
        <v>STRONG</v>
      </c>
      <c r="L123" s="6" t="str">
        <f>OBV!H123</f>
        <v>BULLISH DIVERGENCE</v>
      </c>
      <c r="M123" s="8">
        <f t="shared" si="10"/>
        <v>25</v>
      </c>
      <c r="N123" s="8">
        <f t="shared" si="11"/>
        <v>45</v>
      </c>
      <c r="O123" s="8">
        <f t="shared" si="12"/>
        <v>50</v>
      </c>
      <c r="P123" s="8">
        <f t="shared" si="13"/>
        <v>83</v>
      </c>
      <c r="Q123" s="9">
        <f t="shared" si="14"/>
        <v>44.45</v>
      </c>
      <c r="R123" s="9">
        <f t="shared" si="15"/>
        <v>52.25</v>
      </c>
      <c r="S123" s="9">
        <f t="shared" si="16"/>
        <v>60.35</v>
      </c>
      <c r="T123" s="9">
        <f t="shared" si="17"/>
        <v>50.75</v>
      </c>
      <c r="U123" s="8">
        <f t="shared" si="18"/>
        <v>52.35</v>
      </c>
      <c r="V123" s="8">
        <f t="shared" si="19"/>
        <v>51.95</v>
      </c>
    </row>
    <row r="124" spans="1:22" ht="13.5" x14ac:dyDescent="0.25">
      <c r="A124" s="3">
        <f>RSI!A124</f>
        <v>42485</v>
      </c>
      <c r="B124" s="2">
        <f>RSI!B124</f>
        <v>1.8935999999999999</v>
      </c>
      <c r="C124" s="2">
        <f>RSI!I124</f>
        <v>38.01667232449099</v>
      </c>
      <c r="D124" s="2">
        <f>MACD!E124</f>
        <v>8.7799494366818109E-3</v>
      </c>
      <c r="E124" s="2">
        <f>MACD!F124</f>
        <v>8.3810679196146959E-3</v>
      </c>
      <c r="F124" s="2">
        <f>'Moving Avg'!D124</f>
        <v>1.9161600000000001</v>
      </c>
      <c r="G124" s="2">
        <f>'Moving Avg'!F124</f>
        <v>1.9503749999999997</v>
      </c>
      <c r="H124" s="2">
        <f>'Moving Avg'!G124</f>
        <v>2.0412780000000001</v>
      </c>
      <c r="I124" s="2">
        <f>'Moving Avg'!H124</f>
        <v>0</v>
      </c>
      <c r="J124" s="6" t="str">
        <f>OBV!F124</f>
        <v>BULLISH</v>
      </c>
      <c r="K124" s="6" t="str">
        <f>OBV!G124</f>
        <v>STRONG</v>
      </c>
      <c r="L124" s="6" t="str">
        <f>OBV!H124</f>
        <v>BULLISH DIVERGENCE</v>
      </c>
      <c r="M124" s="8">
        <f t="shared" si="10"/>
        <v>25</v>
      </c>
      <c r="N124" s="8">
        <f t="shared" si="11"/>
        <v>0</v>
      </c>
      <c r="O124" s="8">
        <f t="shared" si="12"/>
        <v>50</v>
      </c>
      <c r="P124" s="8">
        <f t="shared" si="13"/>
        <v>83</v>
      </c>
      <c r="Q124" s="9">
        <f t="shared" si="14"/>
        <v>28.7</v>
      </c>
      <c r="R124" s="9">
        <f t="shared" si="15"/>
        <v>43.25</v>
      </c>
      <c r="S124" s="9">
        <f t="shared" si="16"/>
        <v>53.6</v>
      </c>
      <c r="T124" s="9">
        <f t="shared" si="17"/>
        <v>39.5</v>
      </c>
      <c r="U124" s="8">
        <f t="shared" si="18"/>
        <v>41.85</v>
      </c>
      <c r="V124" s="8">
        <f t="shared" si="19"/>
        <v>41.262500000000003</v>
      </c>
    </row>
    <row r="125" spans="1:22" ht="13.5" x14ac:dyDescent="0.25">
      <c r="A125" s="3">
        <f>RSI!A125</f>
        <v>42486</v>
      </c>
      <c r="B125" s="2">
        <f>RSI!B125</f>
        <v>1.8895</v>
      </c>
      <c r="C125" s="2">
        <f>RSI!I125</f>
        <v>37.568732691572123</v>
      </c>
      <c r="D125" s="2">
        <f>MACD!E125</f>
        <v>1.1638692106154203E-2</v>
      </c>
      <c r="E125" s="2">
        <f>MACD!F125</f>
        <v>9.0325927569225983E-3</v>
      </c>
      <c r="F125" s="2">
        <f>'Moving Avg'!D125</f>
        <v>1.9036599999999999</v>
      </c>
      <c r="G125" s="2">
        <f>'Moving Avg'!F125</f>
        <v>1.9437049999999996</v>
      </c>
      <c r="H125" s="2">
        <f>'Moving Avg'!G125</f>
        <v>2.0373580000000002</v>
      </c>
      <c r="I125" s="2">
        <f>'Moving Avg'!H125</f>
        <v>0</v>
      </c>
      <c r="J125" s="6" t="str">
        <f>OBV!F125</f>
        <v>BEARISH</v>
      </c>
      <c r="K125" s="6" t="str">
        <f>OBV!G125</f>
        <v>WEAK</v>
      </c>
      <c r="L125" s="6" t="str">
        <f>OBV!H125</f>
        <v>CONFIRMED BEARISH</v>
      </c>
      <c r="M125" s="8">
        <f t="shared" si="10"/>
        <v>25</v>
      </c>
      <c r="N125" s="8">
        <f t="shared" si="11"/>
        <v>0</v>
      </c>
      <c r="O125" s="8">
        <f t="shared" si="12"/>
        <v>50</v>
      </c>
      <c r="P125" s="8">
        <f t="shared" si="13"/>
        <v>0</v>
      </c>
      <c r="Q125" s="9">
        <f t="shared" si="14"/>
        <v>16.25</v>
      </c>
      <c r="R125" s="9">
        <f t="shared" si="15"/>
        <v>22.5</v>
      </c>
      <c r="S125" s="9">
        <f t="shared" si="16"/>
        <v>16.25</v>
      </c>
      <c r="T125" s="9">
        <f t="shared" si="17"/>
        <v>18.75</v>
      </c>
      <c r="U125" s="8">
        <f t="shared" si="18"/>
        <v>18.333333333333332</v>
      </c>
      <c r="V125" s="8">
        <f t="shared" si="19"/>
        <v>18.4375</v>
      </c>
    </row>
    <row r="126" spans="1:22" ht="13.5" x14ac:dyDescent="0.25">
      <c r="A126" s="3">
        <f>RSI!A126</f>
        <v>42487</v>
      </c>
      <c r="B126" s="2">
        <f>RSI!B126</f>
        <v>1.8853</v>
      </c>
      <c r="C126" s="2">
        <f>RSI!I126</f>
        <v>37.086659233163694</v>
      </c>
      <c r="D126" s="2">
        <f>MACD!E126</f>
        <v>1.486490141008634E-2</v>
      </c>
      <c r="E126" s="2">
        <f>MACD!F126</f>
        <v>1.0199054487555346E-2</v>
      </c>
      <c r="F126" s="2">
        <f>'Moving Avg'!D126</f>
        <v>1.8886400000000001</v>
      </c>
      <c r="G126" s="2">
        <f>'Moving Avg'!F126</f>
        <v>1.9395349999999998</v>
      </c>
      <c r="H126" s="2">
        <f>'Moving Avg'!G126</f>
        <v>2.0333539999999997</v>
      </c>
      <c r="I126" s="2">
        <f>'Moving Avg'!H126</f>
        <v>0</v>
      </c>
      <c r="J126" s="6" t="str">
        <f>OBV!F126</f>
        <v>BEARISH</v>
      </c>
      <c r="K126" s="6" t="str">
        <f>OBV!G126</f>
        <v>WEAK</v>
      </c>
      <c r="L126" s="6" t="str">
        <f>OBV!H126</f>
        <v>CONFIRMED BEARISH</v>
      </c>
      <c r="M126" s="8">
        <f t="shared" si="10"/>
        <v>25</v>
      </c>
      <c r="N126" s="8">
        <f t="shared" si="11"/>
        <v>0</v>
      </c>
      <c r="O126" s="8">
        <f t="shared" si="12"/>
        <v>50</v>
      </c>
      <c r="P126" s="8">
        <f t="shared" si="13"/>
        <v>0</v>
      </c>
      <c r="Q126" s="9">
        <f t="shared" si="14"/>
        <v>16.25</v>
      </c>
      <c r="R126" s="9">
        <f t="shared" si="15"/>
        <v>22.5</v>
      </c>
      <c r="S126" s="9">
        <f t="shared" si="16"/>
        <v>16.25</v>
      </c>
      <c r="T126" s="9">
        <f t="shared" si="17"/>
        <v>18.75</v>
      </c>
      <c r="U126" s="8">
        <f t="shared" si="18"/>
        <v>18.333333333333332</v>
      </c>
      <c r="V126" s="8">
        <f t="shared" si="19"/>
        <v>18.4375</v>
      </c>
    </row>
    <row r="127" spans="1:22" ht="13.5" x14ac:dyDescent="0.25">
      <c r="A127" s="3">
        <f>RSI!A127</f>
        <v>42488</v>
      </c>
      <c r="B127" s="2">
        <f>RSI!B127</f>
        <v>1.8853</v>
      </c>
      <c r="C127" s="2">
        <f>RSI!I127</f>
        <v>37.086659233163708</v>
      </c>
      <c r="D127" s="2">
        <f>MACD!E127</f>
        <v>2.4494382757496602E-2</v>
      </c>
      <c r="E127" s="2">
        <f>MACD!F127</f>
        <v>1.3058120141543599E-2</v>
      </c>
      <c r="F127" s="2">
        <f>'Moving Avg'!D127</f>
        <v>1.89114</v>
      </c>
      <c r="G127" s="2">
        <f>'Moving Avg'!F127</f>
        <v>1.9357800000000001</v>
      </c>
      <c r="H127" s="2">
        <f>'Moving Avg'!G127</f>
        <v>2.0293500000000004</v>
      </c>
      <c r="I127" s="2">
        <f>'Moving Avg'!H127</f>
        <v>0</v>
      </c>
      <c r="J127" s="6" t="str">
        <f>OBV!F127</f>
        <v>BEARISH</v>
      </c>
      <c r="K127" s="6" t="str">
        <f>OBV!G127</f>
        <v>WEAK</v>
      </c>
      <c r="L127" s="6" t="str">
        <f>OBV!H127</f>
        <v>BEARISH DIVERGENCE</v>
      </c>
      <c r="M127" s="8">
        <f t="shared" si="10"/>
        <v>25</v>
      </c>
      <c r="N127" s="8">
        <f t="shared" si="11"/>
        <v>0</v>
      </c>
      <c r="O127" s="8">
        <f t="shared" si="12"/>
        <v>50</v>
      </c>
      <c r="P127" s="8">
        <f t="shared" si="13"/>
        <v>0</v>
      </c>
      <c r="Q127" s="9">
        <f t="shared" si="14"/>
        <v>16.25</v>
      </c>
      <c r="R127" s="9">
        <f t="shared" si="15"/>
        <v>22.5</v>
      </c>
      <c r="S127" s="9">
        <f t="shared" si="16"/>
        <v>16.25</v>
      </c>
      <c r="T127" s="9">
        <f t="shared" si="17"/>
        <v>18.75</v>
      </c>
      <c r="U127" s="8">
        <f t="shared" si="18"/>
        <v>18.333333333333332</v>
      </c>
      <c r="V127" s="8">
        <f t="shared" si="19"/>
        <v>18.4375</v>
      </c>
    </row>
    <row r="128" spans="1:22" ht="13.5" x14ac:dyDescent="0.25">
      <c r="A128" s="3">
        <f>RSI!A128</f>
        <v>42489</v>
      </c>
      <c r="B128" s="2">
        <f>RSI!B128</f>
        <v>1.8351999999999999</v>
      </c>
      <c r="C128" s="2">
        <f>RSI!I128</f>
        <v>31.495597037235925</v>
      </c>
      <c r="D128" s="2">
        <f>MACD!E128</f>
        <v>2.909418287005483E-2</v>
      </c>
      <c r="E128" s="2">
        <f>MACD!F128</f>
        <v>1.6265332687245844E-2</v>
      </c>
      <c r="F128" s="2">
        <f>'Moving Avg'!D128</f>
        <v>1.87778</v>
      </c>
      <c r="G128" s="2">
        <f>'Moving Avg'!F128</f>
        <v>1.9295200000000001</v>
      </c>
      <c r="H128" s="2">
        <f>'Moving Avg'!G128</f>
        <v>2.0246780000000002</v>
      </c>
      <c r="I128" s="2">
        <f>'Moving Avg'!H128</f>
        <v>0</v>
      </c>
      <c r="J128" s="6" t="str">
        <f>OBV!F128</f>
        <v>BEARISH</v>
      </c>
      <c r="K128" s="6" t="str">
        <f>OBV!G128</f>
        <v>WEAK</v>
      </c>
      <c r="L128" s="6" t="str">
        <f>OBV!H128</f>
        <v>CONFIRMED BEARISH</v>
      </c>
      <c r="M128" s="8">
        <f t="shared" si="10"/>
        <v>25</v>
      </c>
      <c r="N128" s="8">
        <f t="shared" si="11"/>
        <v>0</v>
      </c>
      <c r="O128" s="8">
        <f t="shared" si="12"/>
        <v>50</v>
      </c>
      <c r="P128" s="8">
        <f t="shared" si="13"/>
        <v>0</v>
      </c>
      <c r="Q128" s="9">
        <f t="shared" si="14"/>
        <v>16.25</v>
      </c>
      <c r="R128" s="9">
        <f t="shared" si="15"/>
        <v>22.5</v>
      </c>
      <c r="S128" s="9">
        <f t="shared" si="16"/>
        <v>16.25</v>
      </c>
      <c r="T128" s="9">
        <f t="shared" si="17"/>
        <v>18.75</v>
      </c>
      <c r="U128" s="8">
        <f t="shared" si="18"/>
        <v>18.333333333333332</v>
      </c>
      <c r="V128" s="8">
        <f t="shared" si="19"/>
        <v>18.4375</v>
      </c>
    </row>
    <row r="129" spans="1:22" ht="13.5" x14ac:dyDescent="0.25">
      <c r="A129" s="3">
        <f>RSI!A129</f>
        <v>42492</v>
      </c>
      <c r="B129" s="2">
        <f>RSI!B129</f>
        <v>1.8769</v>
      </c>
      <c r="C129" s="2">
        <f>RSI!I129</f>
        <v>39.65073987539369</v>
      </c>
      <c r="D129" s="2">
        <f>MACD!E129</f>
        <v>2.5485545546616972E-2</v>
      </c>
      <c r="E129" s="2">
        <f>MACD!F129</f>
        <v>1.810937525912007E-2</v>
      </c>
      <c r="F129" s="2">
        <f>'Moving Avg'!D129</f>
        <v>1.8744399999999999</v>
      </c>
      <c r="G129" s="2">
        <f>'Moving Avg'!F129</f>
        <v>1.9274300000000004</v>
      </c>
      <c r="H129" s="2">
        <f>'Moving Avg'!G129</f>
        <v>2.0213400000000004</v>
      </c>
      <c r="I129" s="2">
        <f>'Moving Avg'!H129</f>
        <v>0</v>
      </c>
      <c r="J129" s="6" t="str">
        <f>OBV!F129</f>
        <v>BEARISH</v>
      </c>
      <c r="K129" s="6" t="str">
        <f>OBV!G129</f>
        <v>WEAK</v>
      </c>
      <c r="L129" s="6" t="str">
        <f>OBV!H129</f>
        <v>CONFIRMED BEARISH</v>
      </c>
      <c r="M129" s="8">
        <f t="shared" si="10"/>
        <v>25</v>
      </c>
      <c r="N129" s="8">
        <f t="shared" si="11"/>
        <v>0</v>
      </c>
      <c r="O129" s="8">
        <f t="shared" si="12"/>
        <v>50</v>
      </c>
      <c r="P129" s="8">
        <f t="shared" si="13"/>
        <v>0</v>
      </c>
      <c r="Q129" s="9">
        <f t="shared" si="14"/>
        <v>16.25</v>
      </c>
      <c r="R129" s="9">
        <f t="shared" si="15"/>
        <v>22.5</v>
      </c>
      <c r="S129" s="9">
        <f t="shared" si="16"/>
        <v>16.25</v>
      </c>
      <c r="T129" s="9">
        <f t="shared" si="17"/>
        <v>18.75</v>
      </c>
      <c r="U129" s="8">
        <f t="shared" si="18"/>
        <v>18.333333333333332</v>
      </c>
      <c r="V129" s="8">
        <f t="shared" si="19"/>
        <v>18.4375</v>
      </c>
    </row>
    <row r="130" spans="1:22" ht="13.5" x14ac:dyDescent="0.25">
      <c r="A130" s="3">
        <f>RSI!A130</f>
        <v>42493</v>
      </c>
      <c r="B130" s="2">
        <f>RSI!B130</f>
        <v>1.8769</v>
      </c>
      <c r="C130" s="2">
        <f>RSI!I130</f>
        <v>39.65073987539369</v>
      </c>
      <c r="D130" s="2">
        <f>MACD!E130</f>
        <v>2.7967262224303902E-2</v>
      </c>
      <c r="E130" s="2">
        <f>MACD!F130</f>
        <v>2.0080952652156835E-2</v>
      </c>
      <c r="F130" s="2">
        <f>'Moving Avg'!D130</f>
        <v>1.87192</v>
      </c>
      <c r="G130" s="2">
        <f>'Moving Avg'!F130</f>
        <v>1.9253400000000003</v>
      </c>
      <c r="H130" s="2">
        <f>'Moving Avg'!G130</f>
        <v>2.0180020000000001</v>
      </c>
      <c r="I130" s="2">
        <f>'Moving Avg'!H130</f>
        <v>0</v>
      </c>
      <c r="J130" s="6" t="str">
        <f>OBV!F130</f>
        <v>BEARISH</v>
      </c>
      <c r="K130" s="6" t="str">
        <f>OBV!G130</f>
        <v>WEAK</v>
      </c>
      <c r="L130" s="6" t="str">
        <f>OBV!H130</f>
        <v>CONFIRMED BEARISH</v>
      </c>
      <c r="M130" s="8">
        <f t="shared" ref="M130:M193" si="20">IF(C130&lt;30,50, IF(C130&gt;70, 0, 25))</f>
        <v>25</v>
      </c>
      <c r="N130" s="8">
        <f t="shared" ref="N130:N193" si="21">IF(E130-D130&gt;0.02, 100, IF(E130-D130&lt;0,0,45))</f>
        <v>0</v>
      </c>
      <c r="O130" s="8">
        <f t="shared" ref="O130:O193" si="22">IF(F130-I130&gt;10,100,IF(F130-I130&gt;5,75, IF(F130-I130&gt;0,50,0)))</f>
        <v>50</v>
      </c>
      <c r="P130" s="8">
        <f t="shared" ref="P130:P193" si="23">IF(L130="confirmed bullish", 34, IF(L130="bullish divergence",17, 0))+IF(J130="bullish",33,IF(J130="bearish",0,16.5))+IF(K130="strong",33,IF(K130="weak",0,16.5))</f>
        <v>0</v>
      </c>
      <c r="Q130" s="9">
        <f t="shared" si="14"/>
        <v>16.25</v>
      </c>
      <c r="R130" s="9">
        <f t="shared" si="15"/>
        <v>22.5</v>
      </c>
      <c r="S130" s="9">
        <f t="shared" si="16"/>
        <v>16.25</v>
      </c>
      <c r="T130" s="9">
        <f t="shared" si="17"/>
        <v>18.75</v>
      </c>
      <c r="U130" s="8">
        <f t="shared" si="18"/>
        <v>18.333333333333332</v>
      </c>
      <c r="V130" s="8">
        <f t="shared" si="19"/>
        <v>18.4375</v>
      </c>
    </row>
    <row r="131" spans="1:22" ht="13.5" x14ac:dyDescent="0.25">
      <c r="A131" s="3">
        <f>RSI!A131</f>
        <v>42494</v>
      </c>
      <c r="B131" s="2">
        <f>RSI!B131</f>
        <v>1.8769</v>
      </c>
      <c r="C131" s="2">
        <f>RSI!I131</f>
        <v>39.65073987539369</v>
      </c>
      <c r="D131" s="2">
        <f>MACD!E131</f>
        <v>3.1741060051844405E-2</v>
      </c>
      <c r="E131" s="2">
        <f>MACD!F131</f>
        <v>2.2412974132094352E-2</v>
      </c>
      <c r="F131" s="2">
        <f>'Moving Avg'!D131</f>
        <v>1.8702400000000001</v>
      </c>
      <c r="G131" s="2">
        <f>'Moving Avg'!F131</f>
        <v>1.9232500000000001</v>
      </c>
      <c r="H131" s="2">
        <f>'Moving Avg'!G131</f>
        <v>2.0128300000000006</v>
      </c>
      <c r="I131" s="2">
        <f>'Moving Avg'!H131</f>
        <v>0</v>
      </c>
      <c r="J131" s="6" t="str">
        <f>OBV!F131</f>
        <v>BEARISH</v>
      </c>
      <c r="K131" s="6" t="str">
        <f>OBV!G131</f>
        <v>WEAK</v>
      </c>
      <c r="L131" s="6" t="str">
        <f>OBV!H131</f>
        <v>CONFIRMED BEARISH</v>
      </c>
      <c r="M131" s="8">
        <f t="shared" si="20"/>
        <v>25</v>
      </c>
      <c r="N131" s="8">
        <f t="shared" si="21"/>
        <v>0</v>
      </c>
      <c r="O131" s="8">
        <f t="shared" si="22"/>
        <v>50</v>
      </c>
      <c r="P131" s="8">
        <f t="shared" si="23"/>
        <v>0</v>
      </c>
      <c r="Q131" s="9">
        <f t="shared" ref="Q131:Q194" si="24">0.35*M131+N131*0.35+O131*0.15+P131*0.15</f>
        <v>16.25</v>
      </c>
      <c r="R131" s="9">
        <f t="shared" ref="R131:R194" si="25">M131*0.2+N131*0.2+O131*0.35+P131*0.25</f>
        <v>22.5</v>
      </c>
      <c r="S131" s="9">
        <f t="shared" ref="S131:S194" si="26">M131*0.15+N131*0.15+O131*0.25+P131*0.45</f>
        <v>16.25</v>
      </c>
      <c r="T131" s="9">
        <f t="shared" ref="T131:T194" si="27">0.25*SUM(M131:P131)</f>
        <v>18.75</v>
      </c>
      <c r="U131" s="8">
        <f t="shared" ref="U131:U194" si="28">SUM(Q131:S131)/3</f>
        <v>18.333333333333332</v>
      </c>
      <c r="V131" s="8">
        <f t="shared" ref="V131:V194" si="29">SUM(Q131:T131)/4</f>
        <v>18.4375</v>
      </c>
    </row>
    <row r="132" spans="1:22" ht="13.5" x14ac:dyDescent="0.25">
      <c r="A132" s="3">
        <f>RSI!A132</f>
        <v>42495</v>
      </c>
      <c r="B132" s="2">
        <f>RSI!B132</f>
        <v>1.8351999999999999</v>
      </c>
      <c r="C132" s="2">
        <f>RSI!I132</f>
        <v>34.518375462931687</v>
      </c>
      <c r="D132" s="2">
        <f>MACD!E132</f>
        <v>2.4899550542916371E-2</v>
      </c>
      <c r="E132" s="2">
        <f>MACD!F132</f>
        <v>2.2910289414258756E-2</v>
      </c>
      <c r="F132" s="2">
        <f>'Moving Avg'!D132</f>
        <v>1.86022</v>
      </c>
      <c r="G132" s="2">
        <f>'Moving Avg'!F132</f>
        <v>1.9149050000000003</v>
      </c>
      <c r="H132" s="2">
        <f>'Moving Avg'!G132</f>
        <v>2.0043200000000003</v>
      </c>
      <c r="I132" s="2">
        <f>'Moving Avg'!H132</f>
        <v>0</v>
      </c>
      <c r="J132" s="6" t="str">
        <f>OBV!F132</f>
        <v>BEARISH</v>
      </c>
      <c r="K132" s="6" t="str">
        <f>OBV!G132</f>
        <v>WEAK</v>
      </c>
      <c r="L132" s="6" t="str">
        <f>OBV!H132</f>
        <v>CONFIRMED BEARISH</v>
      </c>
      <c r="M132" s="8">
        <f t="shared" si="20"/>
        <v>25</v>
      </c>
      <c r="N132" s="8">
        <f t="shared" si="21"/>
        <v>0</v>
      </c>
      <c r="O132" s="8">
        <f t="shared" si="22"/>
        <v>50</v>
      </c>
      <c r="P132" s="8">
        <f t="shared" si="23"/>
        <v>0</v>
      </c>
      <c r="Q132" s="9">
        <f t="shared" si="24"/>
        <v>16.25</v>
      </c>
      <c r="R132" s="9">
        <f t="shared" si="25"/>
        <v>22.5</v>
      </c>
      <c r="S132" s="9">
        <f t="shared" si="26"/>
        <v>16.25</v>
      </c>
      <c r="T132" s="9">
        <f t="shared" si="27"/>
        <v>18.75</v>
      </c>
      <c r="U132" s="8">
        <f t="shared" si="28"/>
        <v>18.333333333333332</v>
      </c>
      <c r="V132" s="8">
        <f t="shared" si="29"/>
        <v>18.4375</v>
      </c>
    </row>
    <row r="133" spans="1:22" ht="13.5" x14ac:dyDescent="0.25">
      <c r="A133" s="3">
        <f>RSI!A133</f>
        <v>42496</v>
      </c>
      <c r="B133" s="2">
        <f>RSI!B133</f>
        <v>1.8561000000000001</v>
      </c>
      <c r="C133" s="2">
        <f>RSI!I133</f>
        <v>38.794511126237957</v>
      </c>
      <c r="D133" s="2">
        <f>MACD!E133</f>
        <v>2.2628287531158531E-2</v>
      </c>
      <c r="E133" s="2">
        <f>MACD!F133</f>
        <v>2.2853889037638714E-2</v>
      </c>
      <c r="F133" s="2">
        <f>'Moving Avg'!D133</f>
        <v>1.8643999999999998</v>
      </c>
      <c r="G133" s="2">
        <f>'Moving Avg'!F133</f>
        <v>1.9076049999999998</v>
      </c>
      <c r="H133" s="2">
        <f>'Moving Avg'!G133</f>
        <v>1.9974800000000008</v>
      </c>
      <c r="I133" s="2">
        <f>'Moving Avg'!H133</f>
        <v>0</v>
      </c>
      <c r="J133" s="6" t="str">
        <f>OBV!F133</f>
        <v>BEARISH</v>
      </c>
      <c r="K133" s="6" t="str">
        <f>OBV!G133</f>
        <v>STRONG</v>
      </c>
      <c r="L133" s="6" t="str">
        <f>OBV!H133</f>
        <v>BEARISH DIVERGENCE</v>
      </c>
      <c r="M133" s="8">
        <f t="shared" si="20"/>
        <v>25</v>
      </c>
      <c r="N133" s="8">
        <f t="shared" si="21"/>
        <v>45</v>
      </c>
      <c r="O133" s="8">
        <f t="shared" si="22"/>
        <v>50</v>
      </c>
      <c r="P133" s="8">
        <f t="shared" si="23"/>
        <v>33</v>
      </c>
      <c r="Q133" s="9">
        <f t="shared" si="24"/>
        <v>36.950000000000003</v>
      </c>
      <c r="R133" s="9">
        <f t="shared" si="25"/>
        <v>39.75</v>
      </c>
      <c r="S133" s="9">
        <f t="shared" si="26"/>
        <v>37.85</v>
      </c>
      <c r="T133" s="9">
        <f t="shared" si="27"/>
        <v>38.25</v>
      </c>
      <c r="U133" s="8">
        <f t="shared" si="28"/>
        <v>38.183333333333337</v>
      </c>
      <c r="V133" s="8">
        <f t="shared" si="29"/>
        <v>38.200000000000003</v>
      </c>
    </row>
    <row r="134" spans="1:22" ht="13.5" x14ac:dyDescent="0.25">
      <c r="A134" s="3">
        <f>RSI!A134</f>
        <v>42499</v>
      </c>
      <c r="B134" s="2">
        <f>RSI!B134</f>
        <v>1.8561000000000001</v>
      </c>
      <c r="C134" s="2">
        <f>RSI!I134</f>
        <v>38.794511126237957</v>
      </c>
      <c r="D134" s="2">
        <f>MACD!E134</f>
        <v>1.9821704971733745E-2</v>
      </c>
      <c r="E134" s="2">
        <f>MACD!F134</f>
        <v>2.2247452224457724E-2</v>
      </c>
      <c r="F134" s="2">
        <f>'Moving Avg'!D134</f>
        <v>1.8602399999999999</v>
      </c>
      <c r="G134" s="2">
        <f>'Moving Avg'!F134</f>
        <v>1.9023899999999998</v>
      </c>
      <c r="H134" s="2">
        <f>'Moving Avg'!G134</f>
        <v>1.9912240000000005</v>
      </c>
      <c r="I134" s="2">
        <f>'Moving Avg'!H134</f>
        <v>0</v>
      </c>
      <c r="J134" s="6" t="str">
        <f>OBV!F134</f>
        <v>BEARISH</v>
      </c>
      <c r="K134" s="6" t="str">
        <f>OBV!G134</f>
        <v>WEAK</v>
      </c>
      <c r="L134" s="6" t="str">
        <f>OBV!H134</f>
        <v>CONFIRMED BEARISH</v>
      </c>
      <c r="M134" s="8">
        <f t="shared" si="20"/>
        <v>25</v>
      </c>
      <c r="N134" s="8">
        <f t="shared" si="21"/>
        <v>45</v>
      </c>
      <c r="O134" s="8">
        <f t="shared" si="22"/>
        <v>50</v>
      </c>
      <c r="P134" s="8">
        <f t="shared" si="23"/>
        <v>0</v>
      </c>
      <c r="Q134" s="9">
        <f t="shared" si="24"/>
        <v>32</v>
      </c>
      <c r="R134" s="9">
        <f t="shared" si="25"/>
        <v>31.5</v>
      </c>
      <c r="S134" s="9">
        <f t="shared" si="26"/>
        <v>23</v>
      </c>
      <c r="T134" s="9">
        <f t="shared" si="27"/>
        <v>30</v>
      </c>
      <c r="U134" s="8">
        <f t="shared" si="28"/>
        <v>28.833333333333332</v>
      </c>
      <c r="V134" s="8">
        <f t="shared" si="29"/>
        <v>29.125</v>
      </c>
    </row>
    <row r="135" spans="1:22" ht="13.5" x14ac:dyDescent="0.25">
      <c r="A135" s="3">
        <f>RSI!A135</f>
        <v>42500</v>
      </c>
      <c r="B135" s="2">
        <f>RSI!B135</f>
        <v>1.8351999999999999</v>
      </c>
      <c r="C135" s="2">
        <f>RSI!I135</f>
        <v>36.06323225371807</v>
      </c>
      <c r="D135" s="2">
        <f>MACD!E135</f>
        <v>1.8741656471082502E-2</v>
      </c>
      <c r="E135" s="2">
        <f>MACD!F135</f>
        <v>2.1546293073782682E-2</v>
      </c>
      <c r="F135" s="2">
        <f>'Moving Avg'!D135</f>
        <v>1.8519000000000001</v>
      </c>
      <c r="G135" s="2">
        <f>'Moving Avg'!F135</f>
        <v>1.8961299999999999</v>
      </c>
      <c r="H135" s="2">
        <f>'Moving Avg'!G135</f>
        <v>1.9840500000000003</v>
      </c>
      <c r="I135" s="2">
        <f>'Moving Avg'!H135</f>
        <v>0</v>
      </c>
      <c r="J135" s="6" t="str">
        <f>OBV!F135</f>
        <v>BEARISH</v>
      </c>
      <c r="K135" s="6" t="str">
        <f>OBV!G135</f>
        <v>WEAK</v>
      </c>
      <c r="L135" s="6" t="str">
        <f>OBV!H135</f>
        <v>CONFIRMED BEARISH</v>
      </c>
      <c r="M135" s="8">
        <f t="shared" si="20"/>
        <v>25</v>
      </c>
      <c r="N135" s="8">
        <f t="shared" si="21"/>
        <v>45</v>
      </c>
      <c r="O135" s="8">
        <f t="shared" si="22"/>
        <v>50</v>
      </c>
      <c r="P135" s="8">
        <f t="shared" si="23"/>
        <v>0</v>
      </c>
      <c r="Q135" s="9">
        <f t="shared" si="24"/>
        <v>32</v>
      </c>
      <c r="R135" s="9">
        <f t="shared" si="25"/>
        <v>31.5</v>
      </c>
      <c r="S135" s="9">
        <f t="shared" si="26"/>
        <v>23</v>
      </c>
      <c r="T135" s="9">
        <f t="shared" si="27"/>
        <v>30</v>
      </c>
      <c r="U135" s="8">
        <f t="shared" si="28"/>
        <v>28.833333333333332</v>
      </c>
      <c r="V135" s="8">
        <f t="shared" si="29"/>
        <v>29.125</v>
      </c>
    </row>
    <row r="136" spans="1:22" ht="13.5" x14ac:dyDescent="0.25">
      <c r="A136" s="3">
        <f>RSI!A136</f>
        <v>42501</v>
      </c>
      <c r="B136" s="2">
        <f>RSI!B136</f>
        <v>1.7894000000000001</v>
      </c>
      <c r="C136" s="2">
        <f>RSI!I136</f>
        <v>30.925044493288752</v>
      </c>
      <c r="D136" s="2">
        <f>MACD!E136</f>
        <v>2.104712666036046E-2</v>
      </c>
      <c r="E136" s="2">
        <f>MACD!F136</f>
        <v>2.1446459791098237E-2</v>
      </c>
      <c r="F136" s="2">
        <f>'Moving Avg'!D136</f>
        <v>1.8344</v>
      </c>
      <c r="G136" s="2">
        <f>'Moving Avg'!F136</f>
        <v>1.8875799999999998</v>
      </c>
      <c r="H136" s="2">
        <f>'Moving Avg'!G136</f>
        <v>1.9759600000000006</v>
      </c>
      <c r="I136" s="2">
        <f>'Moving Avg'!H136</f>
        <v>0</v>
      </c>
      <c r="J136" s="6" t="str">
        <f>OBV!F136</f>
        <v>BEARISH</v>
      </c>
      <c r="K136" s="6" t="str">
        <f>OBV!G136</f>
        <v>WEAK</v>
      </c>
      <c r="L136" s="6" t="str">
        <f>OBV!H136</f>
        <v>CONFIRMED BEARISH</v>
      </c>
      <c r="M136" s="8">
        <f t="shared" si="20"/>
        <v>25</v>
      </c>
      <c r="N136" s="8">
        <f t="shared" si="21"/>
        <v>45</v>
      </c>
      <c r="O136" s="8">
        <f t="shared" si="22"/>
        <v>50</v>
      </c>
      <c r="P136" s="8">
        <f t="shared" si="23"/>
        <v>0</v>
      </c>
      <c r="Q136" s="9">
        <f t="shared" si="24"/>
        <v>32</v>
      </c>
      <c r="R136" s="9">
        <f t="shared" si="25"/>
        <v>31.5</v>
      </c>
      <c r="S136" s="9">
        <f t="shared" si="26"/>
        <v>23</v>
      </c>
      <c r="T136" s="9">
        <f t="shared" si="27"/>
        <v>30</v>
      </c>
      <c r="U136" s="8">
        <f t="shared" si="28"/>
        <v>28.833333333333332</v>
      </c>
      <c r="V136" s="8">
        <f t="shared" si="29"/>
        <v>29.125</v>
      </c>
    </row>
    <row r="137" spans="1:22" ht="13.5" x14ac:dyDescent="0.25">
      <c r="A137" s="3">
        <f>RSI!A137</f>
        <v>42502</v>
      </c>
      <c r="B137" s="2">
        <f>RSI!B137</f>
        <v>1.7851999999999999</v>
      </c>
      <c r="C137" s="2">
        <f>RSI!I137</f>
        <v>30.495947035135927</v>
      </c>
      <c r="D137" s="2">
        <f>MACD!E137</f>
        <v>2.4017542031898875E-2</v>
      </c>
      <c r="E137" s="2">
        <f>MACD!F137</f>
        <v>2.1960676239258365E-2</v>
      </c>
      <c r="F137" s="2">
        <f>'Moving Avg'!D137</f>
        <v>1.8244</v>
      </c>
      <c r="G137" s="2">
        <f>'Moving Avg'!F137</f>
        <v>1.876735</v>
      </c>
      <c r="H137" s="2">
        <f>'Moving Avg'!G137</f>
        <v>1.9691200000000004</v>
      </c>
      <c r="I137" s="2">
        <f>'Moving Avg'!H137</f>
        <v>0</v>
      </c>
      <c r="J137" s="6" t="str">
        <f>OBV!F137</f>
        <v>BEARISH</v>
      </c>
      <c r="K137" s="6" t="str">
        <f>OBV!G137</f>
        <v>STRONG</v>
      </c>
      <c r="L137" s="6" t="str">
        <f>OBV!H137</f>
        <v>CONFIRMED BEARISH</v>
      </c>
      <c r="M137" s="8">
        <f t="shared" si="20"/>
        <v>25</v>
      </c>
      <c r="N137" s="8">
        <f t="shared" si="21"/>
        <v>0</v>
      </c>
      <c r="O137" s="8">
        <f t="shared" si="22"/>
        <v>50</v>
      </c>
      <c r="P137" s="8">
        <f t="shared" si="23"/>
        <v>33</v>
      </c>
      <c r="Q137" s="9">
        <f t="shared" si="24"/>
        <v>21.2</v>
      </c>
      <c r="R137" s="9">
        <f t="shared" si="25"/>
        <v>30.75</v>
      </c>
      <c r="S137" s="9">
        <f t="shared" si="26"/>
        <v>31.1</v>
      </c>
      <c r="T137" s="9">
        <f t="shared" si="27"/>
        <v>27</v>
      </c>
      <c r="U137" s="8">
        <f t="shared" si="28"/>
        <v>27.683333333333337</v>
      </c>
      <c r="V137" s="8">
        <f t="shared" si="29"/>
        <v>27.512500000000003</v>
      </c>
    </row>
    <row r="138" spans="1:22" ht="13.5" x14ac:dyDescent="0.25">
      <c r="A138" s="3">
        <f>RSI!A138</f>
        <v>42503</v>
      </c>
      <c r="B138" s="2">
        <f>RSI!B138</f>
        <v>1.7726999999999999</v>
      </c>
      <c r="C138" s="2">
        <f>RSI!I138</f>
        <v>29.197464382162551</v>
      </c>
      <c r="D138" s="2">
        <f>MACD!E138</f>
        <v>2.0430060718637844E-2</v>
      </c>
      <c r="E138" s="2">
        <f>MACD!F138</f>
        <v>2.1654553135134261E-2</v>
      </c>
      <c r="F138" s="2">
        <f>'Moving Avg'!D138</f>
        <v>1.8077200000000002</v>
      </c>
      <c r="G138" s="2">
        <f>'Moving Avg'!F138</f>
        <v>1.8677700000000002</v>
      </c>
      <c r="H138" s="2">
        <f>'Moving Avg'!G138</f>
        <v>1.9611960000000002</v>
      </c>
      <c r="I138" s="2">
        <f>'Moving Avg'!H138</f>
        <v>0</v>
      </c>
      <c r="J138" s="6" t="str">
        <f>OBV!F138</f>
        <v>BEARISH</v>
      </c>
      <c r="K138" s="6" t="str">
        <f>OBV!G138</f>
        <v>STRONG</v>
      </c>
      <c r="L138" s="6" t="str">
        <f>OBV!H138</f>
        <v>CONFIRMED BEARISH</v>
      </c>
      <c r="M138" s="8">
        <f t="shared" si="20"/>
        <v>50</v>
      </c>
      <c r="N138" s="8">
        <f t="shared" si="21"/>
        <v>45</v>
      </c>
      <c r="O138" s="8">
        <f t="shared" si="22"/>
        <v>50</v>
      </c>
      <c r="P138" s="8">
        <f t="shared" si="23"/>
        <v>33</v>
      </c>
      <c r="Q138" s="9">
        <f t="shared" si="24"/>
        <v>45.7</v>
      </c>
      <c r="R138" s="9">
        <f t="shared" si="25"/>
        <v>44.75</v>
      </c>
      <c r="S138" s="9">
        <f t="shared" si="26"/>
        <v>41.6</v>
      </c>
      <c r="T138" s="9">
        <f t="shared" si="27"/>
        <v>44.5</v>
      </c>
      <c r="U138" s="8">
        <f t="shared" si="28"/>
        <v>44.016666666666673</v>
      </c>
      <c r="V138" s="8">
        <f t="shared" si="29"/>
        <v>44.137500000000003</v>
      </c>
    </row>
    <row r="139" spans="1:22" ht="13.5" x14ac:dyDescent="0.25">
      <c r="A139" s="3">
        <f>RSI!A139</f>
        <v>42506</v>
      </c>
      <c r="B139" s="2">
        <f>RSI!B139</f>
        <v>1.7726999999999999</v>
      </c>
      <c r="C139" s="2">
        <f>RSI!I139</f>
        <v>29.197464382162551</v>
      </c>
      <c r="D139" s="2">
        <f>MACD!E139</f>
        <v>2.4514170108890676E-2</v>
      </c>
      <c r="E139" s="2">
        <f>MACD!F139</f>
        <v>2.2226476529885547E-2</v>
      </c>
      <c r="F139" s="2">
        <f>'Moving Avg'!D139</f>
        <v>1.79104</v>
      </c>
      <c r="G139" s="2">
        <f>'Moving Avg'!F139</f>
        <v>1.8604700000000001</v>
      </c>
      <c r="H139" s="2">
        <f>'Moving Avg'!G139</f>
        <v>1.9545240000000004</v>
      </c>
      <c r="I139" s="2">
        <f>'Moving Avg'!H139</f>
        <v>0</v>
      </c>
      <c r="J139" s="6" t="str">
        <f>OBV!F139</f>
        <v>BEARISH</v>
      </c>
      <c r="K139" s="6" t="str">
        <f>OBV!G139</f>
        <v>STRONG</v>
      </c>
      <c r="L139" s="6" t="str">
        <f>OBV!H139</f>
        <v>CONFIRMED BEARISH</v>
      </c>
      <c r="M139" s="8">
        <f t="shared" si="20"/>
        <v>50</v>
      </c>
      <c r="N139" s="8">
        <f t="shared" si="21"/>
        <v>0</v>
      </c>
      <c r="O139" s="8">
        <f t="shared" si="22"/>
        <v>50</v>
      </c>
      <c r="P139" s="8">
        <f t="shared" si="23"/>
        <v>33</v>
      </c>
      <c r="Q139" s="9">
        <f t="shared" si="24"/>
        <v>29.95</v>
      </c>
      <c r="R139" s="9">
        <f t="shared" si="25"/>
        <v>35.75</v>
      </c>
      <c r="S139" s="9">
        <f t="shared" si="26"/>
        <v>34.85</v>
      </c>
      <c r="T139" s="9">
        <f t="shared" si="27"/>
        <v>33.25</v>
      </c>
      <c r="U139" s="8">
        <f t="shared" si="28"/>
        <v>33.516666666666673</v>
      </c>
      <c r="V139" s="8">
        <f t="shared" si="29"/>
        <v>33.450000000000003</v>
      </c>
    </row>
    <row r="140" spans="1:22" ht="13.5" x14ac:dyDescent="0.25">
      <c r="A140" s="3">
        <f>RSI!A140</f>
        <v>42507</v>
      </c>
      <c r="B140" s="2">
        <f>RSI!B140</f>
        <v>1.7225999999999999</v>
      </c>
      <c r="C140" s="2">
        <f>RSI!I140</f>
        <v>24.373454451949073</v>
      </c>
      <c r="D140" s="2">
        <f>MACD!E140</f>
        <v>3.2333182649870729E-2</v>
      </c>
      <c r="E140" s="2">
        <f>MACD!F140</f>
        <v>2.4247817753882583E-2</v>
      </c>
      <c r="F140" s="2">
        <f>'Moving Avg'!D140</f>
        <v>1.7685200000000001</v>
      </c>
      <c r="G140" s="2">
        <f>'Moving Avg'!F140</f>
        <v>1.8490000000000002</v>
      </c>
      <c r="H140" s="2">
        <f>'Moving Avg'!G140</f>
        <v>1.9468500000000004</v>
      </c>
      <c r="I140" s="2">
        <f>'Moving Avg'!H140</f>
        <v>0</v>
      </c>
      <c r="J140" s="6" t="str">
        <f>OBV!F140</f>
        <v>BEARISH</v>
      </c>
      <c r="K140" s="6" t="str">
        <f>OBV!G140</f>
        <v>STRONG</v>
      </c>
      <c r="L140" s="6" t="str">
        <f>OBV!H140</f>
        <v>CONFIRMED BEARISH</v>
      </c>
      <c r="M140" s="8">
        <f t="shared" si="20"/>
        <v>50</v>
      </c>
      <c r="N140" s="8">
        <f t="shared" si="21"/>
        <v>0</v>
      </c>
      <c r="O140" s="8">
        <f t="shared" si="22"/>
        <v>50</v>
      </c>
      <c r="P140" s="8">
        <f t="shared" si="23"/>
        <v>33</v>
      </c>
      <c r="Q140" s="9">
        <f t="shared" si="24"/>
        <v>29.95</v>
      </c>
      <c r="R140" s="9">
        <f t="shared" si="25"/>
        <v>35.75</v>
      </c>
      <c r="S140" s="9">
        <f t="shared" si="26"/>
        <v>34.85</v>
      </c>
      <c r="T140" s="9">
        <f t="shared" si="27"/>
        <v>33.25</v>
      </c>
      <c r="U140" s="8">
        <f t="shared" si="28"/>
        <v>33.516666666666673</v>
      </c>
      <c r="V140" s="8">
        <f t="shared" si="29"/>
        <v>33.450000000000003</v>
      </c>
    </row>
    <row r="141" spans="1:22" ht="13.5" x14ac:dyDescent="0.25">
      <c r="A141" s="3">
        <f>RSI!A141</f>
        <v>42508</v>
      </c>
      <c r="B141" s="2">
        <f>RSI!B141</f>
        <v>1.7393000000000001</v>
      </c>
      <c r="C141" s="2">
        <f>RSI!I141</f>
        <v>28.607716736809962</v>
      </c>
      <c r="D141" s="2">
        <f>MACD!E141</f>
        <v>3.8612087829842157E-2</v>
      </c>
      <c r="E141" s="2">
        <f>MACD!F141</f>
        <v>2.7120671769074498E-2</v>
      </c>
      <c r="F141" s="2">
        <f>'Moving Avg'!D141</f>
        <v>1.7585000000000002</v>
      </c>
      <c r="G141" s="2">
        <f>'Moving Avg'!F141</f>
        <v>1.8379450000000002</v>
      </c>
      <c r="H141" s="2">
        <f>'Moving Avg'!G141</f>
        <v>1.9395100000000003</v>
      </c>
      <c r="I141" s="2">
        <f>'Moving Avg'!H141</f>
        <v>0</v>
      </c>
      <c r="J141" s="6" t="str">
        <f>OBV!F141</f>
        <v>BEARISH</v>
      </c>
      <c r="K141" s="6" t="str">
        <f>OBV!G141</f>
        <v>STRONG</v>
      </c>
      <c r="L141" s="6" t="str">
        <f>OBV!H141</f>
        <v>CONFIRMED BEARISH</v>
      </c>
      <c r="M141" s="8">
        <f t="shared" si="20"/>
        <v>50</v>
      </c>
      <c r="N141" s="8">
        <f t="shared" si="21"/>
        <v>0</v>
      </c>
      <c r="O141" s="8">
        <f t="shared" si="22"/>
        <v>50</v>
      </c>
      <c r="P141" s="8">
        <f t="shared" si="23"/>
        <v>33</v>
      </c>
      <c r="Q141" s="9">
        <f t="shared" si="24"/>
        <v>29.95</v>
      </c>
      <c r="R141" s="9">
        <f t="shared" si="25"/>
        <v>35.75</v>
      </c>
      <c r="S141" s="9">
        <f t="shared" si="26"/>
        <v>34.85</v>
      </c>
      <c r="T141" s="9">
        <f t="shared" si="27"/>
        <v>33.25</v>
      </c>
      <c r="U141" s="8">
        <f t="shared" si="28"/>
        <v>33.516666666666673</v>
      </c>
      <c r="V141" s="8">
        <f t="shared" si="29"/>
        <v>33.450000000000003</v>
      </c>
    </row>
    <row r="142" spans="1:22" ht="13.5" x14ac:dyDescent="0.25">
      <c r="A142" s="3">
        <f>RSI!A142</f>
        <v>42509</v>
      </c>
      <c r="B142" s="2">
        <f>RSI!B142</f>
        <v>1.7476</v>
      </c>
      <c r="C142" s="2">
        <f>RSI!I142</f>
        <v>30.684913174635838</v>
      </c>
      <c r="D142" s="2">
        <f>MACD!E142</f>
        <v>3.7629325930049529E-2</v>
      </c>
      <c r="E142" s="2">
        <f>MACD!F142</f>
        <v>2.9222402601269504E-2</v>
      </c>
      <c r="F142" s="2">
        <f>'Moving Avg'!D142</f>
        <v>1.7509799999999998</v>
      </c>
      <c r="G142" s="2">
        <f>'Moving Avg'!F142</f>
        <v>1.8316849999999998</v>
      </c>
      <c r="H142" s="2">
        <f>'Moving Avg'!G142</f>
        <v>1.9323360000000005</v>
      </c>
      <c r="I142" s="2">
        <f>'Moving Avg'!H142</f>
        <v>0</v>
      </c>
      <c r="J142" s="6" t="str">
        <f>OBV!F142</f>
        <v>BEARISH</v>
      </c>
      <c r="K142" s="6" t="str">
        <f>OBV!G142</f>
        <v>STRONG</v>
      </c>
      <c r="L142" s="6" t="str">
        <f>OBV!H142</f>
        <v>CONFIRMED BEARISH</v>
      </c>
      <c r="M142" s="8">
        <f t="shared" si="20"/>
        <v>25</v>
      </c>
      <c r="N142" s="8">
        <f t="shared" si="21"/>
        <v>0</v>
      </c>
      <c r="O142" s="8">
        <f t="shared" si="22"/>
        <v>50</v>
      </c>
      <c r="P142" s="8">
        <f t="shared" si="23"/>
        <v>33</v>
      </c>
      <c r="Q142" s="9">
        <f t="shared" si="24"/>
        <v>21.2</v>
      </c>
      <c r="R142" s="9">
        <f t="shared" si="25"/>
        <v>30.75</v>
      </c>
      <c r="S142" s="9">
        <f t="shared" si="26"/>
        <v>31.1</v>
      </c>
      <c r="T142" s="9">
        <f t="shared" si="27"/>
        <v>27</v>
      </c>
      <c r="U142" s="8">
        <f t="shared" si="28"/>
        <v>27.683333333333337</v>
      </c>
      <c r="V142" s="8">
        <f t="shared" si="29"/>
        <v>27.512500000000003</v>
      </c>
    </row>
    <row r="143" spans="1:22" ht="13.5" x14ac:dyDescent="0.25">
      <c r="A143" s="3">
        <f>RSI!A143</f>
        <v>42510</v>
      </c>
      <c r="B143" s="2">
        <f>RSI!B143</f>
        <v>1.7518</v>
      </c>
      <c r="C143" s="2">
        <f>RSI!I143</f>
        <v>31.766790401587897</v>
      </c>
      <c r="D143" s="2">
        <f>MACD!E143</f>
        <v>4.0333095656080342E-2</v>
      </c>
      <c r="E143" s="2">
        <f>MACD!F143</f>
        <v>3.1444541212231676E-2</v>
      </c>
      <c r="F143" s="2">
        <f>'Moving Avg'!D143</f>
        <v>1.7467999999999999</v>
      </c>
      <c r="G143" s="2">
        <f>'Moving Avg'!F143</f>
        <v>1.8241749999999999</v>
      </c>
      <c r="H143" s="2">
        <f>'Moving Avg'!G143</f>
        <v>1.9256620000000004</v>
      </c>
      <c r="I143" s="2">
        <f>'Moving Avg'!H143</f>
        <v>0</v>
      </c>
      <c r="J143" s="6" t="str">
        <f>OBV!F143</f>
        <v>BEARISH</v>
      </c>
      <c r="K143" s="6" t="str">
        <f>OBV!G143</f>
        <v>STRONG</v>
      </c>
      <c r="L143" s="6" t="str">
        <f>OBV!H143</f>
        <v>CONFIRMED BEARISH</v>
      </c>
      <c r="M143" s="8">
        <f t="shared" si="20"/>
        <v>25</v>
      </c>
      <c r="N143" s="8">
        <f t="shared" si="21"/>
        <v>0</v>
      </c>
      <c r="O143" s="8">
        <f t="shared" si="22"/>
        <v>50</v>
      </c>
      <c r="P143" s="8">
        <f t="shared" si="23"/>
        <v>33</v>
      </c>
      <c r="Q143" s="9">
        <f t="shared" si="24"/>
        <v>21.2</v>
      </c>
      <c r="R143" s="9">
        <f t="shared" si="25"/>
        <v>30.75</v>
      </c>
      <c r="S143" s="9">
        <f t="shared" si="26"/>
        <v>31.1</v>
      </c>
      <c r="T143" s="9">
        <f t="shared" si="27"/>
        <v>27</v>
      </c>
      <c r="U143" s="8">
        <f t="shared" si="28"/>
        <v>27.683333333333337</v>
      </c>
      <c r="V143" s="8">
        <f t="shared" si="29"/>
        <v>27.512500000000003</v>
      </c>
    </row>
    <row r="144" spans="1:22" ht="13.5" x14ac:dyDescent="0.25">
      <c r="A144" s="3">
        <f>RSI!A144</f>
        <v>42513</v>
      </c>
      <c r="B144" s="2">
        <f>RSI!B144</f>
        <v>1.7602</v>
      </c>
      <c r="C144" s="2">
        <f>RSI!I144</f>
        <v>33.986012919752469</v>
      </c>
      <c r="D144" s="2">
        <f>MACD!E144</f>
        <v>4.255817910916937E-2</v>
      </c>
      <c r="E144" s="2">
        <f>MACD!F144</f>
        <v>3.3667268791619215E-2</v>
      </c>
      <c r="F144" s="2">
        <f>'Moving Avg'!D144</f>
        <v>1.7443000000000002</v>
      </c>
      <c r="G144" s="2">
        <f>'Moving Avg'!F144</f>
        <v>1.8175050000000001</v>
      </c>
      <c r="H144" s="2">
        <f>'Moving Avg'!G144</f>
        <v>1.9198240000000004</v>
      </c>
      <c r="I144" s="2">
        <f>'Moving Avg'!H144</f>
        <v>0</v>
      </c>
      <c r="J144" s="6" t="str">
        <f>OBV!F144</f>
        <v>BEARISH</v>
      </c>
      <c r="K144" s="6" t="str">
        <f>OBV!G144</f>
        <v>STRONG</v>
      </c>
      <c r="L144" s="6" t="str">
        <f>OBV!H144</f>
        <v>CONFIRMED BEARISH</v>
      </c>
      <c r="M144" s="8">
        <f t="shared" si="20"/>
        <v>25</v>
      </c>
      <c r="N144" s="8">
        <f t="shared" si="21"/>
        <v>0</v>
      </c>
      <c r="O144" s="8">
        <f t="shared" si="22"/>
        <v>50</v>
      </c>
      <c r="P144" s="8">
        <f t="shared" si="23"/>
        <v>33</v>
      </c>
      <c r="Q144" s="9">
        <f t="shared" si="24"/>
        <v>21.2</v>
      </c>
      <c r="R144" s="9">
        <f t="shared" si="25"/>
        <v>30.75</v>
      </c>
      <c r="S144" s="9">
        <f t="shared" si="26"/>
        <v>31.1</v>
      </c>
      <c r="T144" s="9">
        <f t="shared" si="27"/>
        <v>27</v>
      </c>
      <c r="U144" s="8">
        <f t="shared" si="28"/>
        <v>27.683333333333337</v>
      </c>
      <c r="V144" s="8">
        <f t="shared" si="29"/>
        <v>27.512500000000003</v>
      </c>
    </row>
    <row r="145" spans="1:22" ht="13.5" x14ac:dyDescent="0.25">
      <c r="A145" s="3">
        <f>RSI!A145</f>
        <v>42514</v>
      </c>
      <c r="B145" s="2">
        <f>RSI!B145</f>
        <v>1.7518</v>
      </c>
      <c r="C145" s="2">
        <f>RSI!I145</f>
        <v>32.835904667592132</v>
      </c>
      <c r="D145" s="2">
        <f>MACD!E145</f>
        <v>4.2316199716470937E-2</v>
      </c>
      <c r="E145" s="2">
        <f>MACD!F145</f>
        <v>3.5397054976589563E-2</v>
      </c>
      <c r="F145" s="2">
        <f>'Moving Avg'!D145</f>
        <v>1.75014</v>
      </c>
      <c r="G145" s="2">
        <f>'Moving Avg'!F145</f>
        <v>1.8106200000000001</v>
      </c>
      <c r="H145" s="2">
        <f>'Moving Avg'!G145</f>
        <v>1.9138180000000002</v>
      </c>
      <c r="I145" s="2">
        <f>'Moving Avg'!H145</f>
        <v>0</v>
      </c>
      <c r="J145" s="6" t="str">
        <f>OBV!F145</f>
        <v>BULLISH</v>
      </c>
      <c r="K145" s="6" t="str">
        <f>OBV!G145</f>
        <v>WEAK</v>
      </c>
      <c r="L145" s="6" t="str">
        <f>OBV!H145</f>
        <v>CONFIRMED BULLISH</v>
      </c>
      <c r="M145" s="8">
        <f t="shared" si="20"/>
        <v>25</v>
      </c>
      <c r="N145" s="8">
        <f t="shared" si="21"/>
        <v>0</v>
      </c>
      <c r="O145" s="8">
        <f t="shared" si="22"/>
        <v>50</v>
      </c>
      <c r="P145" s="8">
        <f t="shared" si="23"/>
        <v>67</v>
      </c>
      <c r="Q145" s="9">
        <f t="shared" si="24"/>
        <v>26.299999999999997</v>
      </c>
      <c r="R145" s="9">
        <f t="shared" si="25"/>
        <v>39.25</v>
      </c>
      <c r="S145" s="9">
        <f t="shared" si="26"/>
        <v>46.400000000000006</v>
      </c>
      <c r="T145" s="9">
        <f t="shared" si="27"/>
        <v>35.5</v>
      </c>
      <c r="U145" s="8">
        <f t="shared" si="28"/>
        <v>37.31666666666667</v>
      </c>
      <c r="V145" s="8">
        <f t="shared" si="29"/>
        <v>36.862499999999997</v>
      </c>
    </row>
    <row r="146" spans="1:22" ht="13.5" x14ac:dyDescent="0.25">
      <c r="A146" s="3">
        <f>RSI!A146</f>
        <v>42515</v>
      </c>
      <c r="B146" s="2">
        <f>RSI!B146</f>
        <v>1.7518</v>
      </c>
      <c r="C146" s="2">
        <f>RSI!I146</f>
        <v>32.835904667592132</v>
      </c>
      <c r="D146" s="2">
        <f>MACD!E146</f>
        <v>3.55486523322599E-2</v>
      </c>
      <c r="E146" s="2">
        <f>MACD!F146</f>
        <v>3.5427374447723634E-2</v>
      </c>
      <c r="F146" s="2">
        <f>'Moving Avg'!D146</f>
        <v>1.75264</v>
      </c>
      <c r="G146" s="2">
        <f>'Moving Avg'!F146</f>
        <v>1.8039450000000001</v>
      </c>
      <c r="H146" s="2">
        <f>'Moving Avg'!G146</f>
        <v>1.9067280000000004</v>
      </c>
      <c r="I146" s="2">
        <f>'Moving Avg'!H146</f>
        <v>0</v>
      </c>
      <c r="J146" s="6" t="str">
        <f>OBV!F146</f>
        <v>BULLISH</v>
      </c>
      <c r="K146" s="6" t="str">
        <f>OBV!G146</f>
        <v>WEAK</v>
      </c>
      <c r="L146" s="6" t="str">
        <f>OBV!H146</f>
        <v>CONFIRMED BULLISH</v>
      </c>
      <c r="M146" s="8">
        <f t="shared" si="20"/>
        <v>25</v>
      </c>
      <c r="N146" s="8">
        <f t="shared" si="21"/>
        <v>0</v>
      </c>
      <c r="O146" s="8">
        <f t="shared" si="22"/>
        <v>50</v>
      </c>
      <c r="P146" s="8">
        <f t="shared" si="23"/>
        <v>67</v>
      </c>
      <c r="Q146" s="9">
        <f t="shared" si="24"/>
        <v>26.299999999999997</v>
      </c>
      <c r="R146" s="9">
        <f t="shared" si="25"/>
        <v>39.25</v>
      </c>
      <c r="S146" s="9">
        <f t="shared" si="26"/>
        <v>46.400000000000006</v>
      </c>
      <c r="T146" s="9">
        <f t="shared" si="27"/>
        <v>35.5</v>
      </c>
      <c r="U146" s="8">
        <f t="shared" si="28"/>
        <v>37.31666666666667</v>
      </c>
      <c r="V146" s="8">
        <f t="shared" si="29"/>
        <v>36.862499999999997</v>
      </c>
    </row>
    <row r="147" spans="1:22" ht="13.5" x14ac:dyDescent="0.25">
      <c r="A147" s="3">
        <f>RSI!A147</f>
        <v>42516</v>
      </c>
      <c r="B147" s="2">
        <f>RSI!B147</f>
        <v>1.7518</v>
      </c>
      <c r="C147" s="2">
        <f>RSI!I147</f>
        <v>32.835904667592132</v>
      </c>
      <c r="D147" s="2">
        <f>MACD!E147</f>
        <v>2.9623666178450581E-2</v>
      </c>
      <c r="E147" s="2">
        <f>MACD!F147</f>
        <v>3.4266632793869024E-2</v>
      </c>
      <c r="F147" s="2">
        <f>'Moving Avg'!D147</f>
        <v>1.7534800000000001</v>
      </c>
      <c r="G147" s="2">
        <f>'Moving Avg'!F147</f>
        <v>1.7972700000000004</v>
      </c>
      <c r="H147" s="2">
        <f>'Moving Avg'!G147</f>
        <v>1.8996380000000004</v>
      </c>
      <c r="I147" s="2">
        <f>'Moving Avg'!H147</f>
        <v>0</v>
      </c>
      <c r="J147" s="6" t="str">
        <f>OBV!F147</f>
        <v>BULLISH</v>
      </c>
      <c r="K147" s="6" t="str">
        <f>OBV!G147</f>
        <v>WEAK</v>
      </c>
      <c r="L147" s="6" t="str">
        <f>OBV!H147</f>
        <v>CONFIRMED BULLISH</v>
      </c>
      <c r="M147" s="8">
        <f t="shared" si="20"/>
        <v>25</v>
      </c>
      <c r="N147" s="8">
        <f t="shared" si="21"/>
        <v>45</v>
      </c>
      <c r="O147" s="8">
        <f t="shared" si="22"/>
        <v>50</v>
      </c>
      <c r="P147" s="8">
        <f t="shared" si="23"/>
        <v>67</v>
      </c>
      <c r="Q147" s="9">
        <f t="shared" si="24"/>
        <v>42.05</v>
      </c>
      <c r="R147" s="9">
        <f t="shared" si="25"/>
        <v>48.25</v>
      </c>
      <c r="S147" s="9">
        <f t="shared" si="26"/>
        <v>53.150000000000006</v>
      </c>
      <c r="T147" s="9">
        <f t="shared" si="27"/>
        <v>46.75</v>
      </c>
      <c r="U147" s="8">
        <f t="shared" si="28"/>
        <v>47.816666666666663</v>
      </c>
      <c r="V147" s="8">
        <f t="shared" si="29"/>
        <v>47.55</v>
      </c>
    </row>
    <row r="148" spans="1:22" ht="13.5" x14ac:dyDescent="0.25">
      <c r="A148" s="3">
        <f>RSI!A148</f>
        <v>42517</v>
      </c>
      <c r="B148" s="2">
        <f>RSI!B148</f>
        <v>1.7435</v>
      </c>
      <c r="C148" s="2">
        <f>RSI!I148</f>
        <v>31.51955451375666</v>
      </c>
      <c r="D148" s="2">
        <f>MACD!E148</f>
        <v>2.3716356044515052E-2</v>
      </c>
      <c r="E148" s="2">
        <f>MACD!F148</f>
        <v>3.2156577443998233E-2</v>
      </c>
      <c r="F148" s="2">
        <f>'Moving Avg'!D148</f>
        <v>1.7518199999999999</v>
      </c>
      <c r="G148" s="2">
        <f>'Moving Avg'!F148</f>
        <v>1.7926850000000001</v>
      </c>
      <c r="H148" s="2">
        <f>'Moving Avg'!G148</f>
        <v>1.8927980000000002</v>
      </c>
      <c r="I148" s="2">
        <f>'Moving Avg'!H148</f>
        <v>0</v>
      </c>
      <c r="J148" s="6" t="str">
        <f>OBV!F148</f>
        <v>BEARISH</v>
      </c>
      <c r="K148" s="6" t="str">
        <f>OBV!G148</f>
        <v>STRONG</v>
      </c>
      <c r="L148" s="6" t="str">
        <f>OBV!H148</f>
        <v>CONFIRMED BEARISH</v>
      </c>
      <c r="M148" s="8">
        <f t="shared" si="20"/>
        <v>25</v>
      </c>
      <c r="N148" s="8">
        <f t="shared" si="21"/>
        <v>45</v>
      </c>
      <c r="O148" s="8">
        <f t="shared" si="22"/>
        <v>50</v>
      </c>
      <c r="P148" s="8">
        <f t="shared" si="23"/>
        <v>33</v>
      </c>
      <c r="Q148" s="9">
        <f t="shared" si="24"/>
        <v>36.950000000000003</v>
      </c>
      <c r="R148" s="9">
        <f t="shared" si="25"/>
        <v>39.75</v>
      </c>
      <c r="S148" s="9">
        <f t="shared" si="26"/>
        <v>37.85</v>
      </c>
      <c r="T148" s="9">
        <f t="shared" si="27"/>
        <v>38.25</v>
      </c>
      <c r="U148" s="8">
        <f t="shared" si="28"/>
        <v>38.183333333333337</v>
      </c>
      <c r="V148" s="8">
        <f t="shared" si="29"/>
        <v>38.200000000000003</v>
      </c>
    </row>
    <row r="149" spans="1:22" ht="13.5" x14ac:dyDescent="0.25">
      <c r="A149" s="3">
        <f>RSI!A149</f>
        <v>42520</v>
      </c>
      <c r="B149" s="2">
        <f>RSI!B149</f>
        <v>1.7435</v>
      </c>
      <c r="C149" s="2">
        <f>RSI!I149</f>
        <v>31.51955451375666</v>
      </c>
      <c r="D149" s="2">
        <f>MACD!E149</f>
        <v>1.9150613278103634E-2</v>
      </c>
      <c r="E149" s="2">
        <f>MACD!F149</f>
        <v>2.9555384610819312E-2</v>
      </c>
      <c r="F149" s="2">
        <f>'Moving Avg'!D149</f>
        <v>1.74848</v>
      </c>
      <c r="G149" s="2">
        <f>'Moving Avg'!F149</f>
        <v>1.7860149999999997</v>
      </c>
      <c r="H149" s="2">
        <f>'Moving Avg'!G149</f>
        <v>1.885958</v>
      </c>
      <c r="I149" s="2">
        <f>'Moving Avg'!H149</f>
        <v>0</v>
      </c>
      <c r="J149" s="6" t="str">
        <f>OBV!F149</f>
        <v>BEARISH</v>
      </c>
      <c r="K149" s="6" t="str">
        <f>OBV!G149</f>
        <v>STRONG</v>
      </c>
      <c r="L149" s="6" t="str">
        <f>OBV!H149</f>
        <v>CONFIRMED BEARISH</v>
      </c>
      <c r="M149" s="8">
        <f t="shared" si="20"/>
        <v>25</v>
      </c>
      <c r="N149" s="8">
        <f t="shared" si="21"/>
        <v>45</v>
      </c>
      <c r="O149" s="8">
        <f t="shared" si="22"/>
        <v>50</v>
      </c>
      <c r="P149" s="8">
        <f t="shared" si="23"/>
        <v>33</v>
      </c>
      <c r="Q149" s="9">
        <f t="shared" si="24"/>
        <v>36.950000000000003</v>
      </c>
      <c r="R149" s="9">
        <f t="shared" si="25"/>
        <v>39.75</v>
      </c>
      <c r="S149" s="9">
        <f t="shared" si="26"/>
        <v>37.85</v>
      </c>
      <c r="T149" s="9">
        <f t="shared" si="27"/>
        <v>38.25</v>
      </c>
      <c r="U149" s="8">
        <f t="shared" si="28"/>
        <v>38.183333333333337</v>
      </c>
      <c r="V149" s="8">
        <f t="shared" si="29"/>
        <v>38.200000000000003</v>
      </c>
    </row>
    <row r="150" spans="1:22" ht="13.5" x14ac:dyDescent="0.25">
      <c r="A150" s="3">
        <f>RSI!A150</f>
        <v>42521</v>
      </c>
      <c r="B150" s="2">
        <f>RSI!B150</f>
        <v>1.7310000000000001</v>
      </c>
      <c r="C150" s="2">
        <f>RSI!I150</f>
        <v>29.456969779977697</v>
      </c>
      <c r="D150" s="2">
        <f>MACD!E150</f>
        <v>8.9062209308801155E-3</v>
      </c>
      <c r="E150" s="2">
        <f>MACD!F150</f>
        <v>2.5425551874831476E-2</v>
      </c>
      <c r="F150" s="2">
        <f>'Moving Avg'!D150</f>
        <v>1.7443200000000001</v>
      </c>
      <c r="G150" s="2">
        <f>'Moving Avg'!F150</f>
        <v>1.7787199999999999</v>
      </c>
      <c r="H150" s="2">
        <f>'Moving Avg'!G150</f>
        <v>1.8789520000000002</v>
      </c>
      <c r="I150" s="2">
        <f>'Moving Avg'!H150</f>
        <v>0</v>
      </c>
      <c r="J150" s="6" t="str">
        <f>OBV!F150</f>
        <v>BEARISH</v>
      </c>
      <c r="K150" s="6" t="str">
        <f>OBV!G150</f>
        <v>STRONG</v>
      </c>
      <c r="L150" s="6" t="str">
        <f>OBV!H150</f>
        <v>CONFIRMED BEARISH</v>
      </c>
      <c r="M150" s="8">
        <f t="shared" si="20"/>
        <v>50</v>
      </c>
      <c r="N150" s="8">
        <f t="shared" si="21"/>
        <v>45</v>
      </c>
      <c r="O150" s="8">
        <f t="shared" si="22"/>
        <v>50</v>
      </c>
      <c r="P150" s="8">
        <f t="shared" si="23"/>
        <v>33</v>
      </c>
      <c r="Q150" s="9">
        <f t="shared" si="24"/>
        <v>45.7</v>
      </c>
      <c r="R150" s="9">
        <f t="shared" si="25"/>
        <v>44.75</v>
      </c>
      <c r="S150" s="9">
        <f t="shared" si="26"/>
        <v>41.6</v>
      </c>
      <c r="T150" s="9">
        <f t="shared" si="27"/>
        <v>44.5</v>
      </c>
      <c r="U150" s="8">
        <f t="shared" si="28"/>
        <v>44.016666666666673</v>
      </c>
      <c r="V150" s="8">
        <f t="shared" si="29"/>
        <v>44.137500000000003</v>
      </c>
    </row>
    <row r="151" spans="1:22" ht="13.5" x14ac:dyDescent="0.25">
      <c r="A151" s="3">
        <f>RSI!A151</f>
        <v>42522</v>
      </c>
      <c r="B151" s="2">
        <f>RSI!B151</f>
        <v>1.7310000000000001</v>
      </c>
      <c r="C151" s="2">
        <f>RSI!I151</f>
        <v>29.456969779977697</v>
      </c>
      <c r="D151" s="2">
        <f>MACD!E151</f>
        <v>3.2519964886863484E-3</v>
      </c>
      <c r="E151" s="2">
        <f>MACD!F151</f>
        <v>2.099084079760245E-2</v>
      </c>
      <c r="F151" s="2">
        <f>'Moving Avg'!D151</f>
        <v>1.7401600000000002</v>
      </c>
      <c r="G151" s="2">
        <f>'Moving Avg'!F151</f>
        <v>1.771425</v>
      </c>
      <c r="H151" s="2">
        <f>'Moving Avg'!G151</f>
        <v>1.8728639999999999</v>
      </c>
      <c r="I151" s="2">
        <f>'Moving Avg'!H151</f>
        <v>0</v>
      </c>
      <c r="J151" s="6" t="str">
        <f>OBV!F151</f>
        <v>BEARISH</v>
      </c>
      <c r="K151" s="6" t="str">
        <f>OBV!G151</f>
        <v>STRONG</v>
      </c>
      <c r="L151" s="6" t="str">
        <f>OBV!H151</f>
        <v>CONFIRMED BEARISH</v>
      </c>
      <c r="M151" s="8">
        <f t="shared" si="20"/>
        <v>50</v>
      </c>
      <c r="N151" s="8">
        <f t="shared" si="21"/>
        <v>45</v>
      </c>
      <c r="O151" s="8">
        <f t="shared" si="22"/>
        <v>50</v>
      </c>
      <c r="P151" s="8">
        <f t="shared" si="23"/>
        <v>33</v>
      </c>
      <c r="Q151" s="9">
        <f t="shared" si="24"/>
        <v>45.7</v>
      </c>
      <c r="R151" s="9">
        <f t="shared" si="25"/>
        <v>44.75</v>
      </c>
      <c r="S151" s="9">
        <f t="shared" si="26"/>
        <v>41.6</v>
      </c>
      <c r="T151" s="9">
        <f t="shared" si="27"/>
        <v>44.5</v>
      </c>
      <c r="U151" s="8">
        <f t="shared" si="28"/>
        <v>44.016666666666673</v>
      </c>
      <c r="V151" s="8">
        <f t="shared" si="29"/>
        <v>44.137500000000003</v>
      </c>
    </row>
    <row r="152" spans="1:22" ht="13.5" x14ac:dyDescent="0.25">
      <c r="A152" s="3">
        <f>RSI!A152</f>
        <v>42523</v>
      </c>
      <c r="B152" s="2">
        <f>RSI!B152</f>
        <v>1.7101</v>
      </c>
      <c r="C152" s="2">
        <f>RSI!I152</f>
        <v>26.139990263367878</v>
      </c>
      <c r="D152" s="2">
        <f>MACD!E152</f>
        <v>1.7046468945036697E-3</v>
      </c>
      <c r="E152" s="2">
        <f>MACD!F152</f>
        <v>1.7133602016982694E-2</v>
      </c>
      <c r="F152" s="2">
        <f>'Moving Avg'!D152</f>
        <v>1.7318200000000001</v>
      </c>
      <c r="G152" s="2">
        <f>'Moving Avg'!F152</f>
        <v>1.7651699999999999</v>
      </c>
      <c r="H152" s="2">
        <f>'Moving Avg'!G152</f>
        <v>1.8663579999999995</v>
      </c>
      <c r="I152" s="2">
        <f>'Moving Avg'!H152</f>
        <v>0</v>
      </c>
      <c r="J152" s="6" t="str">
        <f>OBV!F152</f>
        <v>BEARISH</v>
      </c>
      <c r="K152" s="6" t="str">
        <f>OBV!G152</f>
        <v>STRONG</v>
      </c>
      <c r="L152" s="6" t="str">
        <f>OBV!H152</f>
        <v>CONFIRMED BEARISH</v>
      </c>
      <c r="M152" s="8">
        <f t="shared" si="20"/>
        <v>50</v>
      </c>
      <c r="N152" s="8">
        <f t="shared" si="21"/>
        <v>45</v>
      </c>
      <c r="O152" s="8">
        <f t="shared" si="22"/>
        <v>50</v>
      </c>
      <c r="P152" s="8">
        <f t="shared" si="23"/>
        <v>33</v>
      </c>
      <c r="Q152" s="9">
        <f t="shared" si="24"/>
        <v>45.7</v>
      </c>
      <c r="R152" s="9">
        <f t="shared" si="25"/>
        <v>44.75</v>
      </c>
      <c r="S152" s="9">
        <f t="shared" si="26"/>
        <v>41.6</v>
      </c>
      <c r="T152" s="9">
        <f t="shared" si="27"/>
        <v>44.5</v>
      </c>
      <c r="U152" s="8">
        <f t="shared" si="28"/>
        <v>44.016666666666673</v>
      </c>
      <c r="V152" s="8">
        <f t="shared" si="29"/>
        <v>44.137500000000003</v>
      </c>
    </row>
    <row r="153" spans="1:22" ht="13.5" x14ac:dyDescent="0.25">
      <c r="A153" s="3">
        <f>RSI!A153</f>
        <v>42524</v>
      </c>
      <c r="B153" s="2">
        <f>RSI!B153</f>
        <v>1.7101</v>
      </c>
      <c r="C153" s="2">
        <f>RSI!I153</f>
        <v>26.139990263367878</v>
      </c>
      <c r="D153" s="2">
        <f>MACD!E153</f>
        <v>1.5464140569592111E-3</v>
      </c>
      <c r="E153" s="2">
        <f>MACD!F153</f>
        <v>1.4016164424977998E-2</v>
      </c>
      <c r="F153" s="2">
        <f>'Moving Avg'!D153</f>
        <v>1.7251400000000001</v>
      </c>
      <c r="G153" s="2">
        <f>'Moving Avg'!F153</f>
        <v>1.75787</v>
      </c>
      <c r="H153" s="2">
        <f>'Moving Avg'!G153</f>
        <v>1.8601019999999997</v>
      </c>
      <c r="I153" s="2">
        <f>'Moving Avg'!H153</f>
        <v>0</v>
      </c>
      <c r="J153" s="6" t="str">
        <f>OBV!F153</f>
        <v>BEARISH</v>
      </c>
      <c r="K153" s="6" t="str">
        <f>OBV!G153</f>
        <v>STRONG</v>
      </c>
      <c r="L153" s="6" t="str">
        <f>OBV!H153</f>
        <v>CONFIRMED BEARISH</v>
      </c>
      <c r="M153" s="8">
        <f t="shared" si="20"/>
        <v>50</v>
      </c>
      <c r="N153" s="8">
        <f t="shared" si="21"/>
        <v>45</v>
      </c>
      <c r="O153" s="8">
        <f t="shared" si="22"/>
        <v>50</v>
      </c>
      <c r="P153" s="8">
        <f t="shared" si="23"/>
        <v>33</v>
      </c>
      <c r="Q153" s="9">
        <f t="shared" si="24"/>
        <v>45.7</v>
      </c>
      <c r="R153" s="9">
        <f t="shared" si="25"/>
        <v>44.75</v>
      </c>
      <c r="S153" s="9">
        <f t="shared" si="26"/>
        <v>41.6</v>
      </c>
      <c r="T153" s="9">
        <f t="shared" si="27"/>
        <v>44.5</v>
      </c>
      <c r="U153" s="8">
        <f t="shared" si="28"/>
        <v>44.016666666666673</v>
      </c>
      <c r="V153" s="8">
        <f t="shared" si="29"/>
        <v>44.137500000000003</v>
      </c>
    </row>
    <row r="154" spans="1:22" ht="13.5" x14ac:dyDescent="0.25">
      <c r="A154" s="3">
        <f>RSI!A154</f>
        <v>42527</v>
      </c>
      <c r="B154" s="2">
        <f>RSI!B154</f>
        <v>1.7101</v>
      </c>
      <c r="C154" s="2">
        <f>RSI!I154</f>
        <v>26.139990263367878</v>
      </c>
      <c r="D154" s="2">
        <f>MACD!E154</f>
        <v>3.1723408758974614E-3</v>
      </c>
      <c r="E154" s="2">
        <f>MACD!F154</f>
        <v>1.1847399715161891E-2</v>
      </c>
      <c r="F154" s="2">
        <f>'Moving Avg'!D154</f>
        <v>1.7184599999999999</v>
      </c>
      <c r="G154" s="2">
        <f>'Moving Avg'!F154</f>
        <v>1.7505700000000002</v>
      </c>
      <c r="H154" s="2">
        <f>'Moving Avg'!G154</f>
        <v>1.8538459999999994</v>
      </c>
      <c r="I154" s="2">
        <f>'Moving Avg'!H154</f>
        <v>0</v>
      </c>
      <c r="J154" s="6" t="str">
        <f>OBV!F154</f>
        <v>BEARISH</v>
      </c>
      <c r="K154" s="6" t="str">
        <f>OBV!G154</f>
        <v>STRONG</v>
      </c>
      <c r="L154" s="6" t="str">
        <f>OBV!H154</f>
        <v>CONFIRMED BEARISH</v>
      </c>
      <c r="M154" s="8">
        <f t="shared" si="20"/>
        <v>50</v>
      </c>
      <c r="N154" s="8">
        <f t="shared" si="21"/>
        <v>45</v>
      </c>
      <c r="O154" s="8">
        <f t="shared" si="22"/>
        <v>50</v>
      </c>
      <c r="P154" s="8">
        <f t="shared" si="23"/>
        <v>33</v>
      </c>
      <c r="Q154" s="9">
        <f t="shared" si="24"/>
        <v>45.7</v>
      </c>
      <c r="R154" s="9">
        <f t="shared" si="25"/>
        <v>44.75</v>
      </c>
      <c r="S154" s="9">
        <f t="shared" si="26"/>
        <v>41.6</v>
      </c>
      <c r="T154" s="9">
        <f t="shared" si="27"/>
        <v>44.5</v>
      </c>
      <c r="U154" s="8">
        <f t="shared" si="28"/>
        <v>44.016666666666673</v>
      </c>
      <c r="V154" s="8">
        <f t="shared" si="29"/>
        <v>44.137500000000003</v>
      </c>
    </row>
    <row r="155" spans="1:22" ht="13.5" x14ac:dyDescent="0.25">
      <c r="A155" s="3">
        <f>RSI!A155</f>
        <v>42528</v>
      </c>
      <c r="B155" s="2">
        <f>RSI!B155</f>
        <v>1.7018</v>
      </c>
      <c r="C155" s="2">
        <f>RSI!I155</f>
        <v>24.757242853442378</v>
      </c>
      <c r="D155" s="2">
        <f>MACD!E155</f>
        <v>4.3035104249129486E-3</v>
      </c>
      <c r="E155" s="2">
        <f>MACD!F155</f>
        <v>1.0338621857112104E-2</v>
      </c>
      <c r="F155" s="2">
        <f>'Moving Avg'!D155</f>
        <v>1.71262</v>
      </c>
      <c r="G155" s="2">
        <f>'Moving Avg'!F155</f>
        <v>1.7439</v>
      </c>
      <c r="H155" s="2">
        <f>'Moving Avg'!G155</f>
        <v>1.8474239999999997</v>
      </c>
      <c r="I155" s="2">
        <f>'Moving Avg'!H155</f>
        <v>0</v>
      </c>
      <c r="J155" s="6" t="str">
        <f>OBV!F155</f>
        <v>BEARISH</v>
      </c>
      <c r="K155" s="6" t="str">
        <f>OBV!G155</f>
        <v>STRONG</v>
      </c>
      <c r="L155" s="6" t="str">
        <f>OBV!H155</f>
        <v>CONFIRMED BEARISH</v>
      </c>
      <c r="M155" s="8">
        <f t="shared" si="20"/>
        <v>50</v>
      </c>
      <c r="N155" s="8">
        <f t="shared" si="21"/>
        <v>45</v>
      </c>
      <c r="O155" s="8">
        <f t="shared" si="22"/>
        <v>50</v>
      </c>
      <c r="P155" s="8">
        <f t="shared" si="23"/>
        <v>33</v>
      </c>
      <c r="Q155" s="9">
        <f t="shared" si="24"/>
        <v>45.7</v>
      </c>
      <c r="R155" s="9">
        <f t="shared" si="25"/>
        <v>44.75</v>
      </c>
      <c r="S155" s="9">
        <f t="shared" si="26"/>
        <v>41.6</v>
      </c>
      <c r="T155" s="9">
        <f t="shared" si="27"/>
        <v>44.5</v>
      </c>
      <c r="U155" s="8">
        <f t="shared" si="28"/>
        <v>44.016666666666673</v>
      </c>
      <c r="V155" s="8">
        <f t="shared" si="29"/>
        <v>44.137500000000003</v>
      </c>
    </row>
    <row r="156" spans="1:22" ht="13.5" x14ac:dyDescent="0.25">
      <c r="A156" s="3">
        <f>RSI!A156</f>
        <v>42529</v>
      </c>
      <c r="B156" s="2">
        <f>RSI!B156</f>
        <v>1.6851</v>
      </c>
      <c r="C156" s="2">
        <f>RSI!I156</f>
        <v>22.211374571360849</v>
      </c>
      <c r="D156" s="2">
        <f>MACD!E156</f>
        <v>6.9475491265642564E-3</v>
      </c>
      <c r="E156" s="2">
        <f>MACD!F156</f>
        <v>9.6604073110025356E-3</v>
      </c>
      <c r="F156" s="2">
        <f>'Moving Avg'!D156</f>
        <v>1.7034400000000001</v>
      </c>
      <c r="G156" s="2">
        <f>'Moving Avg'!F156</f>
        <v>1.7386850000000003</v>
      </c>
      <c r="H156" s="2">
        <f>'Moving Avg'!G156</f>
        <v>1.8417519999999998</v>
      </c>
      <c r="I156" s="2">
        <f>'Moving Avg'!H156</f>
        <v>0</v>
      </c>
      <c r="J156" s="6" t="str">
        <f>OBV!F156</f>
        <v>BEARISH</v>
      </c>
      <c r="K156" s="6" t="str">
        <f>OBV!G156</f>
        <v>STRONG</v>
      </c>
      <c r="L156" s="6" t="str">
        <f>OBV!H156</f>
        <v>CONFIRMED BEARISH</v>
      </c>
      <c r="M156" s="8">
        <f t="shared" si="20"/>
        <v>50</v>
      </c>
      <c r="N156" s="8">
        <f t="shared" si="21"/>
        <v>45</v>
      </c>
      <c r="O156" s="8">
        <f t="shared" si="22"/>
        <v>50</v>
      </c>
      <c r="P156" s="8">
        <f t="shared" si="23"/>
        <v>33</v>
      </c>
      <c r="Q156" s="9">
        <f t="shared" si="24"/>
        <v>45.7</v>
      </c>
      <c r="R156" s="9">
        <f t="shared" si="25"/>
        <v>44.75</v>
      </c>
      <c r="S156" s="9">
        <f t="shared" si="26"/>
        <v>41.6</v>
      </c>
      <c r="T156" s="9">
        <f t="shared" si="27"/>
        <v>44.5</v>
      </c>
      <c r="U156" s="8">
        <f t="shared" si="28"/>
        <v>44.016666666666673</v>
      </c>
      <c r="V156" s="8">
        <f t="shared" si="29"/>
        <v>44.137500000000003</v>
      </c>
    </row>
    <row r="157" spans="1:22" ht="13.5" x14ac:dyDescent="0.25">
      <c r="A157" s="3">
        <f>RSI!A157</f>
        <v>42530</v>
      </c>
      <c r="B157" s="2">
        <f>RSI!B157</f>
        <v>1.6684000000000001</v>
      </c>
      <c r="C157" s="2">
        <f>RSI!I157</f>
        <v>19.996852651412439</v>
      </c>
      <c r="D157" s="2">
        <f>MACD!E157</f>
        <v>1.0937066068011259E-2</v>
      </c>
      <c r="E157" s="2">
        <f>MACD!F157</f>
        <v>9.9157390624042812E-3</v>
      </c>
      <c r="F157" s="2">
        <f>'Moving Avg'!D157</f>
        <v>1.6951000000000001</v>
      </c>
      <c r="G157" s="2">
        <f>'Moving Avg'!F157</f>
        <v>1.732845</v>
      </c>
      <c r="H157" s="2">
        <f>'Moving Avg'!G157</f>
        <v>1.8359120000000002</v>
      </c>
      <c r="I157" s="2">
        <f>'Moving Avg'!H157</f>
        <v>0</v>
      </c>
      <c r="J157" s="6" t="str">
        <f>OBV!F157</f>
        <v>BEARISH</v>
      </c>
      <c r="K157" s="6" t="str">
        <f>OBV!G157</f>
        <v>STRONG</v>
      </c>
      <c r="L157" s="6" t="str">
        <f>OBV!H157</f>
        <v>CONFIRMED BEARISH</v>
      </c>
      <c r="M157" s="8">
        <f t="shared" si="20"/>
        <v>50</v>
      </c>
      <c r="N157" s="8">
        <f t="shared" si="21"/>
        <v>0</v>
      </c>
      <c r="O157" s="8">
        <f t="shared" si="22"/>
        <v>50</v>
      </c>
      <c r="P157" s="8">
        <f t="shared" si="23"/>
        <v>33</v>
      </c>
      <c r="Q157" s="9">
        <f t="shared" si="24"/>
        <v>29.95</v>
      </c>
      <c r="R157" s="9">
        <f t="shared" si="25"/>
        <v>35.75</v>
      </c>
      <c r="S157" s="9">
        <f t="shared" si="26"/>
        <v>34.85</v>
      </c>
      <c r="T157" s="9">
        <f t="shared" si="27"/>
        <v>33.25</v>
      </c>
      <c r="U157" s="8">
        <f t="shared" si="28"/>
        <v>33.516666666666673</v>
      </c>
      <c r="V157" s="8">
        <f t="shared" si="29"/>
        <v>33.450000000000003</v>
      </c>
    </row>
    <row r="158" spans="1:22" ht="13.5" x14ac:dyDescent="0.25">
      <c r="A158" s="3">
        <f>RSI!A158</f>
        <v>42531</v>
      </c>
      <c r="B158" s="2">
        <f>RSI!B158</f>
        <v>1.6641999999999999</v>
      </c>
      <c r="C158" s="2">
        <f>RSI!I158</f>
        <v>19.471063379786557</v>
      </c>
      <c r="D158" s="2">
        <f>MACD!E158</f>
        <v>1.3922732434466623E-2</v>
      </c>
      <c r="E158" s="2">
        <f>MACD!F158</f>
        <v>1.071713773681675E-2</v>
      </c>
      <c r="F158" s="2">
        <f>'Moving Avg'!D158</f>
        <v>1.6859200000000001</v>
      </c>
      <c r="G158" s="2">
        <f>'Moving Avg'!F158</f>
        <v>1.72742</v>
      </c>
      <c r="H158" s="2">
        <f>'Moving Avg'!G158</f>
        <v>1.8299879999999999</v>
      </c>
      <c r="I158" s="2">
        <f>'Moving Avg'!H158</f>
        <v>0</v>
      </c>
      <c r="J158" s="6" t="str">
        <f>OBV!F158</f>
        <v>BEARISH</v>
      </c>
      <c r="K158" s="6" t="str">
        <f>OBV!G158</f>
        <v>STRONG</v>
      </c>
      <c r="L158" s="6" t="str">
        <f>OBV!H158</f>
        <v>CONFIRMED BEARISH</v>
      </c>
      <c r="M158" s="8">
        <f t="shared" si="20"/>
        <v>50</v>
      </c>
      <c r="N158" s="8">
        <f t="shared" si="21"/>
        <v>0</v>
      </c>
      <c r="O158" s="8">
        <f t="shared" si="22"/>
        <v>50</v>
      </c>
      <c r="P158" s="8">
        <f t="shared" si="23"/>
        <v>33</v>
      </c>
      <c r="Q158" s="9">
        <f t="shared" si="24"/>
        <v>29.95</v>
      </c>
      <c r="R158" s="9">
        <f t="shared" si="25"/>
        <v>35.75</v>
      </c>
      <c r="S158" s="9">
        <f t="shared" si="26"/>
        <v>34.85</v>
      </c>
      <c r="T158" s="9">
        <f t="shared" si="27"/>
        <v>33.25</v>
      </c>
      <c r="U158" s="8">
        <f t="shared" si="28"/>
        <v>33.516666666666673</v>
      </c>
      <c r="V158" s="8">
        <f t="shared" si="29"/>
        <v>33.450000000000003</v>
      </c>
    </row>
    <row r="159" spans="1:22" ht="13.5" x14ac:dyDescent="0.25">
      <c r="A159" s="3">
        <f>RSI!A159</f>
        <v>42534</v>
      </c>
      <c r="B159" s="2">
        <f>RSI!B159</f>
        <v>1.6851</v>
      </c>
      <c r="C159" s="2">
        <f>RSI!I159</f>
        <v>29.416722573900515</v>
      </c>
      <c r="D159" s="2">
        <f>MACD!E159</f>
        <v>1.5458821668191458E-2</v>
      </c>
      <c r="E159" s="2">
        <f>MACD!F159</f>
        <v>1.1665474523091694E-2</v>
      </c>
      <c r="F159" s="2">
        <f>'Moving Avg'!D159</f>
        <v>1.68092</v>
      </c>
      <c r="G159" s="2">
        <f>'Moving Avg'!F159</f>
        <v>1.7230399999999999</v>
      </c>
      <c r="H159" s="2">
        <f>'Moving Avg'!G159</f>
        <v>1.8253160000000002</v>
      </c>
      <c r="I159" s="2">
        <f>'Moving Avg'!H159</f>
        <v>0</v>
      </c>
      <c r="J159" s="6" t="str">
        <f>OBV!F159</f>
        <v>BEARISH</v>
      </c>
      <c r="K159" s="6" t="str">
        <f>OBV!G159</f>
        <v>STRONG</v>
      </c>
      <c r="L159" s="6" t="str">
        <f>OBV!H159</f>
        <v>CONFIRMED BEARISH</v>
      </c>
      <c r="M159" s="8">
        <f t="shared" si="20"/>
        <v>50</v>
      </c>
      <c r="N159" s="8">
        <f t="shared" si="21"/>
        <v>0</v>
      </c>
      <c r="O159" s="8">
        <f t="shared" si="22"/>
        <v>50</v>
      </c>
      <c r="P159" s="8">
        <f t="shared" si="23"/>
        <v>33</v>
      </c>
      <c r="Q159" s="9">
        <f t="shared" si="24"/>
        <v>29.95</v>
      </c>
      <c r="R159" s="9">
        <f t="shared" si="25"/>
        <v>35.75</v>
      </c>
      <c r="S159" s="9">
        <f t="shared" si="26"/>
        <v>34.85</v>
      </c>
      <c r="T159" s="9">
        <f t="shared" si="27"/>
        <v>33.25</v>
      </c>
      <c r="U159" s="8">
        <f t="shared" si="28"/>
        <v>33.516666666666673</v>
      </c>
      <c r="V159" s="8">
        <f t="shared" si="29"/>
        <v>33.450000000000003</v>
      </c>
    </row>
    <row r="160" spans="1:22" ht="13.5" x14ac:dyDescent="0.25">
      <c r="A160" s="3">
        <f>RSI!A160</f>
        <v>42535</v>
      </c>
      <c r="B160" s="2">
        <f>RSI!B160</f>
        <v>1.6434</v>
      </c>
      <c r="C160" s="2">
        <f>RSI!I160</f>
        <v>23.247478911345652</v>
      </c>
      <c r="D160" s="2">
        <f>MACD!E160</f>
        <v>1.8317480507512141E-2</v>
      </c>
      <c r="E160" s="2">
        <f>MACD!F160</f>
        <v>1.2995875719975784E-2</v>
      </c>
      <c r="F160" s="2">
        <f>'Moving Avg'!D160</f>
        <v>1.6692400000000003</v>
      </c>
      <c r="G160" s="2">
        <f>'Moving Avg'!F160</f>
        <v>1.7190799999999999</v>
      </c>
      <c r="H160" s="2">
        <f>'Moving Avg'!G160</f>
        <v>1.8198099999999999</v>
      </c>
      <c r="I160" s="2">
        <f>'Moving Avg'!H160</f>
        <v>0</v>
      </c>
      <c r="J160" s="6" t="str">
        <f>OBV!F160</f>
        <v>BEARISH</v>
      </c>
      <c r="K160" s="6" t="str">
        <f>OBV!G160</f>
        <v>STRONG</v>
      </c>
      <c r="L160" s="6" t="str">
        <f>OBV!H160</f>
        <v>CONFIRMED BEARISH</v>
      </c>
      <c r="M160" s="8">
        <f t="shared" si="20"/>
        <v>50</v>
      </c>
      <c r="N160" s="8">
        <f t="shared" si="21"/>
        <v>0</v>
      </c>
      <c r="O160" s="8">
        <f t="shared" si="22"/>
        <v>50</v>
      </c>
      <c r="P160" s="8">
        <f t="shared" si="23"/>
        <v>33</v>
      </c>
      <c r="Q160" s="9">
        <f t="shared" si="24"/>
        <v>29.95</v>
      </c>
      <c r="R160" s="9">
        <f t="shared" si="25"/>
        <v>35.75</v>
      </c>
      <c r="S160" s="9">
        <f t="shared" si="26"/>
        <v>34.85</v>
      </c>
      <c r="T160" s="9">
        <f t="shared" si="27"/>
        <v>33.25</v>
      </c>
      <c r="U160" s="8">
        <f t="shared" si="28"/>
        <v>33.516666666666673</v>
      </c>
      <c r="V160" s="8">
        <f t="shared" si="29"/>
        <v>33.450000000000003</v>
      </c>
    </row>
    <row r="161" spans="1:22" ht="13.5" x14ac:dyDescent="0.25">
      <c r="A161" s="3">
        <f>RSI!A161</f>
        <v>42536</v>
      </c>
      <c r="B161" s="2">
        <f>RSI!B161</f>
        <v>1.6684000000000001</v>
      </c>
      <c r="C161" s="2">
        <f>RSI!I161</f>
        <v>32.400598318785484</v>
      </c>
      <c r="D161" s="2">
        <f>MACD!E161</f>
        <v>1.9494863011167762E-2</v>
      </c>
      <c r="E161" s="2">
        <f>MACD!F161</f>
        <v>1.4295673178214181E-2</v>
      </c>
      <c r="F161" s="2">
        <f>'Moving Avg'!D161</f>
        <v>1.6658999999999999</v>
      </c>
      <c r="G161" s="2">
        <f>'Moving Avg'!F161</f>
        <v>1.7155349999999998</v>
      </c>
      <c r="H161" s="2">
        <f>'Moving Avg'!G161</f>
        <v>1.8148040000000001</v>
      </c>
      <c r="I161" s="2">
        <f>'Moving Avg'!H161</f>
        <v>0</v>
      </c>
      <c r="J161" s="6" t="str">
        <f>OBV!F161</f>
        <v>BEARISH</v>
      </c>
      <c r="K161" s="6" t="str">
        <f>OBV!G161</f>
        <v>STRONG</v>
      </c>
      <c r="L161" s="6" t="str">
        <f>OBV!H161</f>
        <v>CONFIRMED BEARISH</v>
      </c>
      <c r="M161" s="8">
        <f t="shared" si="20"/>
        <v>25</v>
      </c>
      <c r="N161" s="8">
        <f t="shared" si="21"/>
        <v>0</v>
      </c>
      <c r="O161" s="8">
        <f t="shared" si="22"/>
        <v>50</v>
      </c>
      <c r="P161" s="8">
        <f t="shared" si="23"/>
        <v>33</v>
      </c>
      <c r="Q161" s="9">
        <f t="shared" si="24"/>
        <v>21.2</v>
      </c>
      <c r="R161" s="9">
        <f t="shared" si="25"/>
        <v>30.75</v>
      </c>
      <c r="S161" s="9">
        <f t="shared" si="26"/>
        <v>31.1</v>
      </c>
      <c r="T161" s="9">
        <f t="shared" si="27"/>
        <v>27</v>
      </c>
      <c r="U161" s="8">
        <f t="shared" si="28"/>
        <v>27.683333333333337</v>
      </c>
      <c r="V161" s="8">
        <f t="shared" si="29"/>
        <v>27.512500000000003</v>
      </c>
    </row>
    <row r="162" spans="1:22" ht="13.5" x14ac:dyDescent="0.25">
      <c r="A162" s="3">
        <f>RSI!A162</f>
        <v>42537</v>
      </c>
      <c r="B162" s="2">
        <f>RSI!B162</f>
        <v>1.6684000000000001</v>
      </c>
      <c r="C162" s="2">
        <f>RSI!I162</f>
        <v>32.400598318785484</v>
      </c>
      <c r="D162" s="2">
        <f>MACD!E162</f>
        <v>1.7693155707636743E-2</v>
      </c>
      <c r="E162" s="2">
        <f>MACD!F162</f>
        <v>1.4975169684098694E-2</v>
      </c>
      <c r="F162" s="2">
        <f>'Moving Avg'!D162</f>
        <v>1.6658999999999999</v>
      </c>
      <c r="G162" s="2">
        <f>'Moving Avg'!F162</f>
        <v>1.7115749999999998</v>
      </c>
      <c r="H162" s="2">
        <f>'Moving Avg'!G162</f>
        <v>1.8081300000000002</v>
      </c>
      <c r="I162" s="2">
        <f>'Moving Avg'!H162</f>
        <v>0</v>
      </c>
      <c r="J162" s="6" t="str">
        <f>OBV!F162</f>
        <v>BULLISH</v>
      </c>
      <c r="K162" s="6" t="str">
        <f>OBV!G162</f>
        <v>NEUTRAL</v>
      </c>
      <c r="L162" s="6" t="str">
        <f>OBV!H162</f>
        <v>NEUTRAL</v>
      </c>
      <c r="M162" s="8">
        <f t="shared" si="20"/>
        <v>25</v>
      </c>
      <c r="N162" s="8">
        <f t="shared" si="21"/>
        <v>0</v>
      </c>
      <c r="O162" s="8">
        <f t="shared" si="22"/>
        <v>50</v>
      </c>
      <c r="P162" s="8">
        <f t="shared" si="23"/>
        <v>49.5</v>
      </c>
      <c r="Q162" s="9">
        <f t="shared" si="24"/>
        <v>23.675000000000001</v>
      </c>
      <c r="R162" s="9">
        <f t="shared" si="25"/>
        <v>34.875</v>
      </c>
      <c r="S162" s="9">
        <f t="shared" si="26"/>
        <v>38.525000000000006</v>
      </c>
      <c r="T162" s="9">
        <f t="shared" si="27"/>
        <v>31.125</v>
      </c>
      <c r="U162" s="8">
        <f t="shared" si="28"/>
        <v>32.358333333333334</v>
      </c>
      <c r="V162" s="8">
        <f t="shared" si="29"/>
        <v>32.049999999999997</v>
      </c>
    </row>
    <row r="163" spans="1:22" ht="13.5" x14ac:dyDescent="0.25">
      <c r="A163" s="3">
        <f>RSI!A163</f>
        <v>42538</v>
      </c>
      <c r="B163" s="2">
        <f>RSI!B163</f>
        <v>1.6809000000000001</v>
      </c>
      <c r="C163" s="2">
        <f>RSI!I163</f>
        <v>36.772984676173152</v>
      </c>
      <c r="D163" s="2">
        <f>MACD!E163</f>
        <v>1.5629218011620871E-2</v>
      </c>
      <c r="E163" s="2">
        <f>MACD!F163</f>
        <v>1.5105979349603131E-2</v>
      </c>
      <c r="F163" s="2">
        <f>'Moving Avg'!D163</f>
        <v>1.6692399999999998</v>
      </c>
      <c r="G163" s="2">
        <f>'Moving Avg'!F163</f>
        <v>1.7080299999999997</v>
      </c>
      <c r="H163" s="2">
        <f>'Moving Avg'!G163</f>
        <v>1.801706</v>
      </c>
      <c r="I163" s="2">
        <f>'Moving Avg'!H163</f>
        <v>0</v>
      </c>
      <c r="J163" s="6" t="str">
        <f>OBV!F163</f>
        <v>BULLISH</v>
      </c>
      <c r="K163" s="6" t="str">
        <f>OBV!G163</f>
        <v>WEAK</v>
      </c>
      <c r="L163" s="6" t="str">
        <f>OBV!H163</f>
        <v>CONFIRMED BULLISH</v>
      </c>
      <c r="M163" s="8">
        <f t="shared" si="20"/>
        <v>25</v>
      </c>
      <c r="N163" s="8">
        <f t="shared" si="21"/>
        <v>0</v>
      </c>
      <c r="O163" s="8">
        <f t="shared" si="22"/>
        <v>50</v>
      </c>
      <c r="P163" s="8">
        <f t="shared" si="23"/>
        <v>67</v>
      </c>
      <c r="Q163" s="9">
        <f t="shared" si="24"/>
        <v>26.299999999999997</v>
      </c>
      <c r="R163" s="9">
        <f t="shared" si="25"/>
        <v>39.25</v>
      </c>
      <c r="S163" s="9">
        <f t="shared" si="26"/>
        <v>46.400000000000006</v>
      </c>
      <c r="T163" s="9">
        <f t="shared" si="27"/>
        <v>35.5</v>
      </c>
      <c r="U163" s="8">
        <f t="shared" si="28"/>
        <v>37.31666666666667</v>
      </c>
      <c r="V163" s="8">
        <f t="shared" si="29"/>
        <v>36.862499999999997</v>
      </c>
    </row>
    <row r="164" spans="1:22" ht="13.5" x14ac:dyDescent="0.25">
      <c r="A164" s="3">
        <f>RSI!A164</f>
        <v>42541</v>
      </c>
      <c r="B164" s="2">
        <f>RSI!B164</f>
        <v>1.6684000000000001</v>
      </c>
      <c r="C164" s="2">
        <f>RSI!I164</f>
        <v>34.378318434438171</v>
      </c>
      <c r="D164" s="2">
        <f>MACD!E164</f>
        <v>1.5092751520307868E-2</v>
      </c>
      <c r="E164" s="2">
        <f>MACD!F164</f>
        <v>1.510333378374408E-2</v>
      </c>
      <c r="F164" s="2">
        <f>'Moving Avg'!D164</f>
        <v>1.6658999999999999</v>
      </c>
      <c r="G164" s="2">
        <f>'Moving Avg'!F164</f>
        <v>1.7034399999999998</v>
      </c>
      <c r="H164" s="2">
        <f>'Moving Avg'!G164</f>
        <v>1.7958660000000004</v>
      </c>
      <c r="I164" s="2">
        <f>'Moving Avg'!H164</f>
        <v>0</v>
      </c>
      <c r="J164" s="6" t="str">
        <f>OBV!F164</f>
        <v>BULLISH</v>
      </c>
      <c r="K164" s="6" t="str">
        <f>OBV!G164</f>
        <v>WEAK</v>
      </c>
      <c r="L164" s="6" t="str">
        <f>OBV!H164</f>
        <v>BULLISH DIVERGENCE</v>
      </c>
      <c r="M164" s="8">
        <f t="shared" si="20"/>
        <v>25</v>
      </c>
      <c r="N164" s="8">
        <f t="shared" si="21"/>
        <v>45</v>
      </c>
      <c r="O164" s="8">
        <f t="shared" si="22"/>
        <v>50</v>
      </c>
      <c r="P164" s="8">
        <f t="shared" si="23"/>
        <v>50</v>
      </c>
      <c r="Q164" s="9">
        <f t="shared" si="24"/>
        <v>39.5</v>
      </c>
      <c r="R164" s="9">
        <f t="shared" si="25"/>
        <v>44</v>
      </c>
      <c r="S164" s="9">
        <f t="shared" si="26"/>
        <v>45.5</v>
      </c>
      <c r="T164" s="9">
        <f t="shared" si="27"/>
        <v>42.5</v>
      </c>
      <c r="U164" s="8">
        <f t="shared" si="28"/>
        <v>43</v>
      </c>
      <c r="V164" s="8">
        <f t="shared" si="29"/>
        <v>42.875</v>
      </c>
    </row>
    <row r="165" spans="1:22" ht="13.5" x14ac:dyDescent="0.25">
      <c r="A165" s="3">
        <f>RSI!A165</f>
        <v>42542</v>
      </c>
      <c r="B165" s="2">
        <f>RSI!B165</f>
        <v>1.6684000000000001</v>
      </c>
      <c r="C165" s="2">
        <f>RSI!I165</f>
        <v>34.378318434438171</v>
      </c>
      <c r="D165" s="2">
        <f>MACD!E165</f>
        <v>1.3698736445685977E-2</v>
      </c>
      <c r="E165" s="2">
        <f>MACD!F165</f>
        <v>1.4822414316132461E-2</v>
      </c>
      <c r="F165" s="2">
        <f>'Moving Avg'!D165</f>
        <v>1.6709000000000003</v>
      </c>
      <c r="G165" s="2">
        <f>'Moving Avg'!F165</f>
        <v>1.6992699999999996</v>
      </c>
      <c r="H165" s="2">
        <f>'Moving Avg'!G165</f>
        <v>1.7900260000000003</v>
      </c>
      <c r="I165" s="2">
        <f>'Moving Avg'!H165</f>
        <v>0</v>
      </c>
      <c r="J165" s="6" t="str">
        <f>OBV!F165</f>
        <v>BULLISH</v>
      </c>
      <c r="K165" s="6" t="str">
        <f>OBV!G165</f>
        <v>WEAK</v>
      </c>
      <c r="L165" s="6" t="str">
        <f>OBV!H165</f>
        <v>CONFIRMED BULLISH</v>
      </c>
      <c r="M165" s="8">
        <f t="shared" si="20"/>
        <v>25</v>
      </c>
      <c r="N165" s="8">
        <f t="shared" si="21"/>
        <v>45</v>
      </c>
      <c r="O165" s="8">
        <f t="shared" si="22"/>
        <v>50</v>
      </c>
      <c r="P165" s="8">
        <f t="shared" si="23"/>
        <v>67</v>
      </c>
      <c r="Q165" s="9">
        <f t="shared" si="24"/>
        <v>42.05</v>
      </c>
      <c r="R165" s="9">
        <f t="shared" si="25"/>
        <v>48.25</v>
      </c>
      <c r="S165" s="9">
        <f t="shared" si="26"/>
        <v>53.150000000000006</v>
      </c>
      <c r="T165" s="9">
        <f t="shared" si="27"/>
        <v>46.75</v>
      </c>
      <c r="U165" s="8">
        <f t="shared" si="28"/>
        <v>47.816666666666663</v>
      </c>
      <c r="V165" s="8">
        <f t="shared" si="29"/>
        <v>47.55</v>
      </c>
    </row>
    <row r="166" spans="1:22" ht="13.5" x14ac:dyDescent="0.25">
      <c r="A166" s="3">
        <f>RSI!A166</f>
        <v>42543</v>
      </c>
      <c r="B166" s="2">
        <f>RSI!B166</f>
        <v>1.6684000000000001</v>
      </c>
      <c r="C166" s="2">
        <f>RSI!I166</f>
        <v>34.378318434438171</v>
      </c>
      <c r="D166" s="2">
        <f>MACD!E166</f>
        <v>1.0261844447669421E-2</v>
      </c>
      <c r="E166" s="2">
        <f>MACD!F166</f>
        <v>1.3910300342439855E-2</v>
      </c>
      <c r="F166" s="2">
        <f>'Moving Avg'!D166</f>
        <v>1.6709000000000003</v>
      </c>
      <c r="G166" s="2">
        <f>'Moving Avg'!F166</f>
        <v>1.6950999999999996</v>
      </c>
      <c r="H166" s="2">
        <f>'Moving Avg'!G166</f>
        <v>1.7841860000000005</v>
      </c>
      <c r="I166" s="2">
        <f>'Moving Avg'!H166</f>
        <v>0</v>
      </c>
      <c r="J166" s="6" t="str">
        <f>OBV!F166</f>
        <v>BULLISH</v>
      </c>
      <c r="K166" s="6" t="str">
        <f>OBV!G166</f>
        <v>WEAK</v>
      </c>
      <c r="L166" s="6" t="str">
        <f>OBV!H166</f>
        <v>NEUTRAL</v>
      </c>
      <c r="M166" s="8">
        <f t="shared" si="20"/>
        <v>25</v>
      </c>
      <c r="N166" s="8">
        <f t="shared" si="21"/>
        <v>45</v>
      </c>
      <c r="O166" s="8">
        <f t="shared" si="22"/>
        <v>50</v>
      </c>
      <c r="P166" s="8">
        <f t="shared" si="23"/>
        <v>33</v>
      </c>
      <c r="Q166" s="9">
        <f t="shared" si="24"/>
        <v>36.950000000000003</v>
      </c>
      <c r="R166" s="9">
        <f t="shared" si="25"/>
        <v>39.75</v>
      </c>
      <c r="S166" s="9">
        <f t="shared" si="26"/>
        <v>37.85</v>
      </c>
      <c r="T166" s="9">
        <f t="shared" si="27"/>
        <v>38.25</v>
      </c>
      <c r="U166" s="8">
        <f t="shared" si="28"/>
        <v>38.183333333333337</v>
      </c>
      <c r="V166" s="8">
        <f t="shared" si="29"/>
        <v>38.200000000000003</v>
      </c>
    </row>
    <row r="167" spans="1:22" ht="13.5" x14ac:dyDescent="0.25">
      <c r="A167" s="3">
        <f>RSI!A167</f>
        <v>42544</v>
      </c>
      <c r="B167" s="2">
        <f>RSI!B167</f>
        <v>1.6475</v>
      </c>
      <c r="C167" s="2">
        <f>RSI!I167</f>
        <v>30.262875154234038</v>
      </c>
      <c r="D167" s="2">
        <f>MACD!E167</f>
        <v>6.6214094697629733E-3</v>
      </c>
      <c r="E167" s="2">
        <f>MACD!F167</f>
        <v>1.2452522167904479E-2</v>
      </c>
      <c r="F167" s="2">
        <f>'Moving Avg'!D167</f>
        <v>1.6667200000000002</v>
      </c>
      <c r="G167" s="2">
        <f>'Moving Avg'!F167</f>
        <v>1.6898849999999999</v>
      </c>
      <c r="H167" s="2">
        <f>'Moving Avg'!G167</f>
        <v>1.7770940000000008</v>
      </c>
      <c r="I167" s="2">
        <f>'Moving Avg'!H167</f>
        <v>0</v>
      </c>
      <c r="J167" s="6" t="str">
        <f>OBV!F167</f>
        <v>BULLISH</v>
      </c>
      <c r="K167" s="6" t="str">
        <f>OBV!G167</f>
        <v>WEAK</v>
      </c>
      <c r="L167" s="6" t="str">
        <f>OBV!H167</f>
        <v>BULLISH DIVERGENCE</v>
      </c>
      <c r="M167" s="8">
        <f t="shared" si="20"/>
        <v>25</v>
      </c>
      <c r="N167" s="8">
        <f t="shared" si="21"/>
        <v>45</v>
      </c>
      <c r="O167" s="8">
        <f t="shared" si="22"/>
        <v>50</v>
      </c>
      <c r="P167" s="8">
        <f t="shared" si="23"/>
        <v>50</v>
      </c>
      <c r="Q167" s="9">
        <f t="shared" si="24"/>
        <v>39.5</v>
      </c>
      <c r="R167" s="9">
        <f t="shared" si="25"/>
        <v>44</v>
      </c>
      <c r="S167" s="9">
        <f t="shared" si="26"/>
        <v>45.5</v>
      </c>
      <c r="T167" s="9">
        <f t="shared" si="27"/>
        <v>42.5</v>
      </c>
      <c r="U167" s="8">
        <f t="shared" si="28"/>
        <v>43</v>
      </c>
      <c r="V167" s="8">
        <f t="shared" si="29"/>
        <v>42.875</v>
      </c>
    </row>
    <row r="168" spans="1:22" ht="13.5" x14ac:dyDescent="0.25">
      <c r="A168" s="3">
        <f>RSI!A168</f>
        <v>42545</v>
      </c>
      <c r="B168" s="2">
        <f>RSI!B168</f>
        <v>1.6684000000000001</v>
      </c>
      <c r="C168" s="2">
        <f>RSI!I168</f>
        <v>38.226631399684393</v>
      </c>
      <c r="D168" s="2">
        <f>MACD!E168</f>
        <v>1.737633809354433E-3</v>
      </c>
      <c r="E168" s="2">
        <f>MACD!F168</f>
        <v>1.0309544496194471E-2</v>
      </c>
      <c r="F168" s="2">
        <f>'Moving Avg'!D168</f>
        <v>1.6642200000000003</v>
      </c>
      <c r="G168" s="2">
        <f>'Moving Avg'!F168</f>
        <v>1.6861299999999997</v>
      </c>
      <c r="H168" s="2">
        <f>'Moving Avg'!G168</f>
        <v>1.7714220000000009</v>
      </c>
      <c r="I168" s="2">
        <f>'Moving Avg'!H168</f>
        <v>0</v>
      </c>
      <c r="J168" s="6" t="str">
        <f>OBV!F168</f>
        <v>BULLISH</v>
      </c>
      <c r="K168" s="6" t="str">
        <f>OBV!G168</f>
        <v>WEAK</v>
      </c>
      <c r="L168" s="6" t="str">
        <f>OBV!H168</f>
        <v>BULLISH DIVERGENCE</v>
      </c>
      <c r="M168" s="8">
        <f t="shared" si="20"/>
        <v>25</v>
      </c>
      <c r="N168" s="8">
        <f t="shared" si="21"/>
        <v>45</v>
      </c>
      <c r="O168" s="8">
        <f t="shared" si="22"/>
        <v>50</v>
      </c>
      <c r="P168" s="8">
        <f t="shared" si="23"/>
        <v>50</v>
      </c>
      <c r="Q168" s="9">
        <f t="shared" si="24"/>
        <v>39.5</v>
      </c>
      <c r="R168" s="9">
        <f t="shared" si="25"/>
        <v>44</v>
      </c>
      <c r="S168" s="9">
        <f t="shared" si="26"/>
        <v>45.5</v>
      </c>
      <c r="T168" s="9">
        <f t="shared" si="27"/>
        <v>42.5</v>
      </c>
      <c r="U168" s="8">
        <f t="shared" si="28"/>
        <v>43</v>
      </c>
      <c r="V168" s="8">
        <f t="shared" si="29"/>
        <v>42.875</v>
      </c>
    </row>
    <row r="169" spans="1:22" ht="13.5" x14ac:dyDescent="0.25">
      <c r="A169" s="3">
        <f>RSI!A169</f>
        <v>42548</v>
      </c>
      <c r="B169" s="2">
        <f>RSI!B169</f>
        <v>1.6684000000000001</v>
      </c>
      <c r="C169" s="2">
        <f>RSI!I169</f>
        <v>38.226631399684393</v>
      </c>
      <c r="D169" s="2">
        <f>MACD!E169</f>
        <v>1.05903312032396E-3</v>
      </c>
      <c r="E169" s="2">
        <f>MACD!F169</f>
        <v>8.459442221020368E-3</v>
      </c>
      <c r="F169" s="2">
        <f>'Moving Avg'!D169</f>
        <v>1.6642200000000003</v>
      </c>
      <c r="G169" s="2">
        <f>'Moving Avg'!F169</f>
        <v>1.6823749999999997</v>
      </c>
      <c r="H169" s="2">
        <f>'Moving Avg'!G169</f>
        <v>1.7664160000000007</v>
      </c>
      <c r="I169" s="2">
        <f>'Moving Avg'!H169</f>
        <v>0</v>
      </c>
      <c r="J169" s="6" t="str">
        <f>OBV!F169</f>
        <v>BULLISH</v>
      </c>
      <c r="K169" s="6" t="str">
        <f>OBV!G169</f>
        <v>WEAK</v>
      </c>
      <c r="L169" s="6" t="str">
        <f>OBV!H169</f>
        <v>NEUTRAL</v>
      </c>
      <c r="M169" s="8">
        <f t="shared" si="20"/>
        <v>25</v>
      </c>
      <c r="N169" s="8">
        <f t="shared" si="21"/>
        <v>45</v>
      </c>
      <c r="O169" s="8">
        <f t="shared" si="22"/>
        <v>50</v>
      </c>
      <c r="P169" s="8">
        <f t="shared" si="23"/>
        <v>33</v>
      </c>
      <c r="Q169" s="9">
        <f t="shared" si="24"/>
        <v>36.950000000000003</v>
      </c>
      <c r="R169" s="9">
        <f t="shared" si="25"/>
        <v>39.75</v>
      </c>
      <c r="S169" s="9">
        <f t="shared" si="26"/>
        <v>37.85</v>
      </c>
      <c r="T169" s="9">
        <f t="shared" si="27"/>
        <v>38.25</v>
      </c>
      <c r="U169" s="8">
        <f t="shared" si="28"/>
        <v>38.183333333333337</v>
      </c>
      <c r="V169" s="8">
        <f t="shared" si="29"/>
        <v>38.200000000000003</v>
      </c>
    </row>
    <row r="170" spans="1:22" ht="13.5" x14ac:dyDescent="0.25">
      <c r="A170" s="3">
        <f>RSI!A170</f>
        <v>42549</v>
      </c>
      <c r="B170" s="2">
        <f>RSI!B170</f>
        <v>1.6684000000000001</v>
      </c>
      <c r="C170" s="2">
        <f>RSI!I170</f>
        <v>38.226631399684393</v>
      </c>
      <c r="D170" s="2">
        <f>MACD!E170</f>
        <v>-5.7097740647606976E-3</v>
      </c>
      <c r="E170" s="2">
        <f>MACD!F170</f>
        <v>5.625598963864155E-3</v>
      </c>
      <c r="F170" s="2">
        <f>'Moving Avg'!D170</f>
        <v>1.6642200000000003</v>
      </c>
      <c r="G170" s="2">
        <f>'Moving Avg'!F170</f>
        <v>1.6792449999999994</v>
      </c>
      <c r="H170" s="2">
        <f>'Moving Avg'!G170</f>
        <v>1.7607440000000008</v>
      </c>
      <c r="I170" s="2">
        <f>'Moving Avg'!H170</f>
        <v>0</v>
      </c>
      <c r="J170" s="6" t="str">
        <f>OBV!F170</f>
        <v>BULLISH</v>
      </c>
      <c r="K170" s="6" t="str">
        <f>OBV!G170</f>
        <v>WEAK</v>
      </c>
      <c r="L170" s="6" t="str">
        <f>OBV!H170</f>
        <v>NEUTRAL</v>
      </c>
      <c r="M170" s="8">
        <f t="shared" si="20"/>
        <v>25</v>
      </c>
      <c r="N170" s="8">
        <f t="shared" si="21"/>
        <v>45</v>
      </c>
      <c r="O170" s="8">
        <f t="shared" si="22"/>
        <v>50</v>
      </c>
      <c r="P170" s="8">
        <f t="shared" si="23"/>
        <v>33</v>
      </c>
      <c r="Q170" s="9">
        <f t="shared" si="24"/>
        <v>36.950000000000003</v>
      </c>
      <c r="R170" s="9">
        <f t="shared" si="25"/>
        <v>39.75</v>
      </c>
      <c r="S170" s="9">
        <f t="shared" si="26"/>
        <v>37.85</v>
      </c>
      <c r="T170" s="9">
        <f t="shared" si="27"/>
        <v>38.25</v>
      </c>
      <c r="U170" s="8">
        <f t="shared" si="28"/>
        <v>38.183333333333337</v>
      </c>
      <c r="V170" s="8">
        <f t="shared" si="29"/>
        <v>38.200000000000003</v>
      </c>
    </row>
    <row r="171" spans="1:22" ht="13.5" x14ac:dyDescent="0.25">
      <c r="A171" s="3">
        <f>RSI!A171</f>
        <v>42550</v>
      </c>
      <c r="B171" s="2">
        <f>RSI!B171</f>
        <v>1.6684000000000001</v>
      </c>
      <c r="C171" s="2">
        <f>RSI!I171</f>
        <v>38.226631399684393</v>
      </c>
      <c r="D171" s="2">
        <f>MACD!E171</f>
        <v>-7.3866483657272219E-3</v>
      </c>
      <c r="E171" s="2">
        <f>MACD!F171</f>
        <v>3.02314949794588E-3</v>
      </c>
      <c r="F171" s="2">
        <f>'Moving Avg'!D171</f>
        <v>1.6642200000000003</v>
      </c>
      <c r="G171" s="2">
        <f>'Moving Avg'!F171</f>
        <v>1.6761149999999994</v>
      </c>
      <c r="H171" s="2">
        <f>'Moving Avg'!G171</f>
        <v>1.7549040000000007</v>
      </c>
      <c r="I171" s="2">
        <f>'Moving Avg'!H171</f>
        <v>0</v>
      </c>
      <c r="J171" s="6" t="str">
        <f>OBV!F171</f>
        <v>BULLISH</v>
      </c>
      <c r="K171" s="6" t="str">
        <f>OBV!G171</f>
        <v>WEAK</v>
      </c>
      <c r="L171" s="6" t="str">
        <f>OBV!H171</f>
        <v>NEUTRAL</v>
      </c>
      <c r="M171" s="8">
        <f t="shared" si="20"/>
        <v>25</v>
      </c>
      <c r="N171" s="8">
        <f t="shared" si="21"/>
        <v>45</v>
      </c>
      <c r="O171" s="8">
        <f t="shared" si="22"/>
        <v>50</v>
      </c>
      <c r="P171" s="8">
        <f t="shared" si="23"/>
        <v>33</v>
      </c>
      <c r="Q171" s="9">
        <f t="shared" si="24"/>
        <v>36.950000000000003</v>
      </c>
      <c r="R171" s="9">
        <f t="shared" si="25"/>
        <v>39.75</v>
      </c>
      <c r="S171" s="9">
        <f t="shared" si="26"/>
        <v>37.85</v>
      </c>
      <c r="T171" s="9">
        <f t="shared" si="27"/>
        <v>38.25</v>
      </c>
      <c r="U171" s="8">
        <f t="shared" si="28"/>
        <v>38.183333333333337</v>
      </c>
      <c r="V171" s="8">
        <f t="shared" si="29"/>
        <v>38.200000000000003</v>
      </c>
    </row>
    <row r="172" spans="1:22" ht="13.5" x14ac:dyDescent="0.25">
      <c r="A172" s="3">
        <f>RSI!A172</f>
        <v>42551</v>
      </c>
      <c r="B172" s="2">
        <f>RSI!B172</f>
        <v>1.6434</v>
      </c>
      <c r="C172" s="2">
        <f>RSI!I172</f>
        <v>32.293297718383627</v>
      </c>
      <c r="D172" s="2">
        <f>MACD!E172</f>
        <v>-6.764408591661164E-3</v>
      </c>
      <c r="E172" s="2">
        <f>MACD!F172</f>
        <v>1.0656378800244712E-3</v>
      </c>
      <c r="F172" s="2">
        <f>'Moving Avg'!D172</f>
        <v>1.6634</v>
      </c>
      <c r="G172" s="2">
        <f>'Moving Avg'!F172</f>
        <v>1.6727799999999995</v>
      </c>
      <c r="H172" s="2">
        <f>'Moving Avg'!G172</f>
        <v>1.7503160000000006</v>
      </c>
      <c r="I172" s="2">
        <f>'Moving Avg'!H172</f>
        <v>0</v>
      </c>
      <c r="J172" s="6" t="str">
        <f>OBV!F172</f>
        <v>BEARISH</v>
      </c>
      <c r="K172" s="6" t="str">
        <f>OBV!G172</f>
        <v>NEUTRAL</v>
      </c>
      <c r="L172" s="6" t="str">
        <f>OBV!H172</f>
        <v>CONFIRMED BEARISH</v>
      </c>
      <c r="M172" s="8">
        <f t="shared" si="20"/>
        <v>25</v>
      </c>
      <c r="N172" s="8">
        <f t="shared" si="21"/>
        <v>45</v>
      </c>
      <c r="O172" s="8">
        <f t="shared" si="22"/>
        <v>50</v>
      </c>
      <c r="P172" s="8">
        <f t="shared" si="23"/>
        <v>16.5</v>
      </c>
      <c r="Q172" s="9">
        <f t="shared" si="24"/>
        <v>34.475000000000001</v>
      </c>
      <c r="R172" s="9">
        <f t="shared" si="25"/>
        <v>35.625</v>
      </c>
      <c r="S172" s="9">
        <f t="shared" si="26"/>
        <v>30.425000000000001</v>
      </c>
      <c r="T172" s="9">
        <f t="shared" si="27"/>
        <v>34.125</v>
      </c>
      <c r="U172" s="8">
        <f t="shared" si="28"/>
        <v>33.508333333333333</v>
      </c>
      <c r="V172" s="8">
        <f t="shared" si="29"/>
        <v>33.662499999999994</v>
      </c>
    </row>
    <row r="173" spans="1:22" ht="13.5" x14ac:dyDescent="0.25">
      <c r="A173" s="3">
        <f>RSI!A173</f>
        <v>42552</v>
      </c>
      <c r="B173" s="2">
        <f>RSI!B173</f>
        <v>1.6684000000000001</v>
      </c>
      <c r="C173" s="2">
        <f>RSI!I173</f>
        <v>41.98992790690756</v>
      </c>
      <c r="D173" s="2">
        <f>MACD!E173</f>
        <v>-5.8436861636419479E-3</v>
      </c>
      <c r="E173" s="2">
        <f>MACD!F173</f>
        <v>-3.1622692870881272E-4</v>
      </c>
      <c r="F173" s="2">
        <f>'Moving Avg'!D173</f>
        <v>1.6634</v>
      </c>
      <c r="G173" s="2">
        <f>'Moving Avg'!F173</f>
        <v>1.6706949999999996</v>
      </c>
      <c r="H173" s="2">
        <f>'Moving Avg'!G173</f>
        <v>1.7456440000000006</v>
      </c>
      <c r="I173" s="2">
        <f>'Moving Avg'!H173</f>
        <v>0</v>
      </c>
      <c r="J173" s="6" t="str">
        <f>OBV!F173</f>
        <v>BEARISH</v>
      </c>
      <c r="K173" s="6" t="str">
        <f>OBV!G173</f>
        <v>STRONG</v>
      </c>
      <c r="L173" s="6" t="str">
        <f>OBV!H173</f>
        <v>NEUTRAL</v>
      </c>
      <c r="M173" s="8">
        <f t="shared" si="20"/>
        <v>25</v>
      </c>
      <c r="N173" s="8">
        <f t="shared" si="21"/>
        <v>45</v>
      </c>
      <c r="O173" s="8">
        <f t="shared" si="22"/>
        <v>50</v>
      </c>
      <c r="P173" s="8">
        <f t="shared" si="23"/>
        <v>33</v>
      </c>
      <c r="Q173" s="9">
        <f t="shared" si="24"/>
        <v>36.950000000000003</v>
      </c>
      <c r="R173" s="9">
        <f t="shared" si="25"/>
        <v>39.75</v>
      </c>
      <c r="S173" s="9">
        <f t="shared" si="26"/>
        <v>37.85</v>
      </c>
      <c r="T173" s="9">
        <f t="shared" si="27"/>
        <v>38.25</v>
      </c>
      <c r="U173" s="8">
        <f t="shared" si="28"/>
        <v>38.183333333333337</v>
      </c>
      <c r="V173" s="8">
        <f t="shared" si="29"/>
        <v>38.200000000000003</v>
      </c>
    </row>
    <row r="174" spans="1:22" ht="13.5" x14ac:dyDescent="0.25">
      <c r="A174" s="3">
        <f>RSI!A174</f>
        <v>42555</v>
      </c>
      <c r="B174" s="2">
        <f>RSI!B174</f>
        <v>1.6684000000000001</v>
      </c>
      <c r="C174" s="2">
        <f>RSI!I174</f>
        <v>41.989927906907553</v>
      </c>
      <c r="D174" s="2">
        <f>MACD!E174</f>
        <v>-6.8363545044971552E-3</v>
      </c>
      <c r="E174" s="2">
        <f>MACD!F174</f>
        <v>-1.6202524438664813E-3</v>
      </c>
      <c r="F174" s="2">
        <f>'Moving Avg'!D174</f>
        <v>1.6634</v>
      </c>
      <c r="G174" s="2">
        <f>'Moving Avg'!F174</f>
        <v>1.6686099999999993</v>
      </c>
      <c r="H174" s="2">
        <f>'Moving Avg'!G174</f>
        <v>1.7411400000000008</v>
      </c>
      <c r="I174" s="2">
        <f>'Moving Avg'!H174</f>
        <v>0</v>
      </c>
      <c r="J174" s="6" t="str">
        <f>OBV!F174</f>
        <v>BEARISH</v>
      </c>
      <c r="K174" s="6" t="str">
        <f>OBV!G174</f>
        <v>STRONG</v>
      </c>
      <c r="L174" s="6" t="str">
        <f>OBV!H174</f>
        <v>NEUTRAL</v>
      </c>
      <c r="M174" s="8">
        <f t="shared" si="20"/>
        <v>25</v>
      </c>
      <c r="N174" s="8">
        <f t="shared" si="21"/>
        <v>45</v>
      </c>
      <c r="O174" s="8">
        <f t="shared" si="22"/>
        <v>50</v>
      </c>
      <c r="P174" s="8">
        <f t="shared" si="23"/>
        <v>33</v>
      </c>
      <c r="Q174" s="9">
        <f t="shared" si="24"/>
        <v>36.950000000000003</v>
      </c>
      <c r="R174" s="9">
        <f t="shared" si="25"/>
        <v>39.75</v>
      </c>
      <c r="S174" s="9">
        <f t="shared" si="26"/>
        <v>37.85</v>
      </c>
      <c r="T174" s="9">
        <f t="shared" si="27"/>
        <v>38.25</v>
      </c>
      <c r="U174" s="8">
        <f t="shared" si="28"/>
        <v>38.183333333333337</v>
      </c>
      <c r="V174" s="8">
        <f t="shared" si="29"/>
        <v>38.200000000000003</v>
      </c>
    </row>
    <row r="175" spans="1:22" ht="13.5" x14ac:dyDescent="0.25">
      <c r="A175" s="3">
        <f>RSI!A175</f>
        <v>42559</v>
      </c>
      <c r="B175" s="2">
        <f>RSI!B175</f>
        <v>1.6684000000000001</v>
      </c>
      <c r="C175" s="2">
        <f>RSI!I175</f>
        <v>41.989927906907546</v>
      </c>
      <c r="D175" s="2">
        <f>MACD!E175</f>
        <v>-7.5361789367400789E-3</v>
      </c>
      <c r="E175" s="2">
        <f>MACD!F175</f>
        <v>-2.8034377424412012E-3</v>
      </c>
      <c r="F175" s="2">
        <f>'Moving Avg'!D175</f>
        <v>1.6634</v>
      </c>
      <c r="G175" s="2">
        <f>'Moving Avg'!F175</f>
        <v>1.6669399999999996</v>
      </c>
      <c r="H175" s="2">
        <f>'Moving Avg'!G175</f>
        <v>1.7367180000000007</v>
      </c>
      <c r="I175" s="2">
        <f>'Moving Avg'!H175</f>
        <v>0</v>
      </c>
      <c r="J175" s="6" t="str">
        <f>OBV!F175</f>
        <v>BEARISH</v>
      </c>
      <c r="K175" s="6" t="str">
        <f>OBV!G175</f>
        <v>STRONG</v>
      </c>
      <c r="L175" s="6" t="str">
        <f>OBV!H175</f>
        <v>NEUTRAL</v>
      </c>
      <c r="M175" s="8">
        <f t="shared" si="20"/>
        <v>25</v>
      </c>
      <c r="N175" s="8">
        <f t="shared" si="21"/>
        <v>45</v>
      </c>
      <c r="O175" s="8">
        <f t="shared" si="22"/>
        <v>50</v>
      </c>
      <c r="P175" s="8">
        <f t="shared" si="23"/>
        <v>33</v>
      </c>
      <c r="Q175" s="9">
        <f t="shared" si="24"/>
        <v>36.950000000000003</v>
      </c>
      <c r="R175" s="9">
        <f t="shared" si="25"/>
        <v>39.75</v>
      </c>
      <c r="S175" s="9">
        <f t="shared" si="26"/>
        <v>37.85</v>
      </c>
      <c r="T175" s="9">
        <f t="shared" si="27"/>
        <v>38.25</v>
      </c>
      <c r="U175" s="8">
        <f t="shared" si="28"/>
        <v>38.183333333333337</v>
      </c>
      <c r="V175" s="8">
        <f t="shared" si="29"/>
        <v>38.200000000000003</v>
      </c>
    </row>
    <row r="176" spans="1:22" ht="13.5" x14ac:dyDescent="0.25">
      <c r="A176" s="3">
        <f>RSI!A176</f>
        <v>42562</v>
      </c>
      <c r="B176" s="2">
        <f>RSI!B176</f>
        <v>1.6684000000000001</v>
      </c>
      <c r="C176" s="2">
        <f>RSI!I176</f>
        <v>41.989927906907546</v>
      </c>
      <c r="D176" s="2">
        <f>MACD!E176</f>
        <v>-7.9985920510414754E-3</v>
      </c>
      <c r="E176" s="2">
        <f>MACD!F176</f>
        <v>-3.8424686041612561E-3</v>
      </c>
      <c r="F176" s="2">
        <f>'Moving Avg'!D176</f>
        <v>1.6634</v>
      </c>
      <c r="G176" s="2">
        <f>'Moving Avg'!F176</f>
        <v>1.6661049999999993</v>
      </c>
      <c r="H176" s="2">
        <f>'Moving Avg'!G176</f>
        <v>1.7323800000000009</v>
      </c>
      <c r="I176" s="2">
        <f>'Moving Avg'!H176</f>
        <v>0</v>
      </c>
      <c r="J176" s="6" t="str">
        <f>OBV!F176</f>
        <v>BEARISH</v>
      </c>
      <c r="K176" s="6" t="str">
        <f>OBV!G176</f>
        <v>STRONG</v>
      </c>
      <c r="L176" s="6" t="str">
        <f>OBV!H176</f>
        <v>NEUTRAL</v>
      </c>
      <c r="M176" s="8">
        <f t="shared" si="20"/>
        <v>25</v>
      </c>
      <c r="N176" s="8">
        <f t="shared" si="21"/>
        <v>45</v>
      </c>
      <c r="O176" s="8">
        <f t="shared" si="22"/>
        <v>50</v>
      </c>
      <c r="P176" s="8">
        <f t="shared" si="23"/>
        <v>33</v>
      </c>
      <c r="Q176" s="9">
        <f t="shared" si="24"/>
        <v>36.950000000000003</v>
      </c>
      <c r="R176" s="9">
        <f t="shared" si="25"/>
        <v>39.75</v>
      </c>
      <c r="S176" s="9">
        <f t="shared" si="26"/>
        <v>37.85</v>
      </c>
      <c r="T176" s="9">
        <f t="shared" si="27"/>
        <v>38.25</v>
      </c>
      <c r="U176" s="8">
        <f t="shared" si="28"/>
        <v>38.183333333333337</v>
      </c>
      <c r="V176" s="8">
        <f t="shared" si="29"/>
        <v>38.200000000000003</v>
      </c>
    </row>
    <row r="177" spans="1:22" ht="13.5" x14ac:dyDescent="0.25">
      <c r="A177" s="3">
        <f>RSI!A177</f>
        <v>42563</v>
      </c>
      <c r="B177" s="2">
        <f>RSI!B177</f>
        <v>1.6684000000000001</v>
      </c>
      <c r="C177" s="2">
        <f>RSI!I177</f>
        <v>41.989927906907546</v>
      </c>
      <c r="D177" s="2">
        <f>MACD!E177</f>
        <v>-1.1485114097277149E-2</v>
      </c>
      <c r="E177" s="2">
        <f>MACD!F177</f>
        <v>-5.3709977027844354E-3</v>
      </c>
      <c r="F177" s="2">
        <f>'Moving Avg'!D177</f>
        <v>1.6684000000000001</v>
      </c>
      <c r="G177" s="2">
        <f>'Moving Avg'!F177</f>
        <v>1.6661049999999993</v>
      </c>
      <c r="H177" s="2">
        <f>'Moving Avg'!G177</f>
        <v>1.728042000000001</v>
      </c>
      <c r="I177" s="2">
        <f>'Moving Avg'!H177</f>
        <v>0</v>
      </c>
      <c r="J177" s="6" t="str">
        <f>OBV!F177</f>
        <v>BULLISH</v>
      </c>
      <c r="K177" s="6" t="str">
        <f>OBV!G177</f>
        <v>WEAK</v>
      </c>
      <c r="L177" s="6" t="str">
        <f>OBV!H177</f>
        <v>CONFIRMED BULLISH</v>
      </c>
      <c r="M177" s="8">
        <f t="shared" si="20"/>
        <v>25</v>
      </c>
      <c r="N177" s="8">
        <f t="shared" si="21"/>
        <v>45</v>
      </c>
      <c r="O177" s="8">
        <f t="shared" si="22"/>
        <v>50</v>
      </c>
      <c r="P177" s="8">
        <f t="shared" si="23"/>
        <v>67</v>
      </c>
      <c r="Q177" s="9">
        <f t="shared" si="24"/>
        <v>42.05</v>
      </c>
      <c r="R177" s="9">
        <f t="shared" si="25"/>
        <v>48.25</v>
      </c>
      <c r="S177" s="9">
        <f t="shared" si="26"/>
        <v>53.150000000000006</v>
      </c>
      <c r="T177" s="9">
        <f t="shared" si="27"/>
        <v>46.75</v>
      </c>
      <c r="U177" s="8">
        <f t="shared" si="28"/>
        <v>47.816666666666663</v>
      </c>
      <c r="V177" s="8">
        <f t="shared" si="29"/>
        <v>47.55</v>
      </c>
    </row>
    <row r="178" spans="1:22" ht="13.5" x14ac:dyDescent="0.25">
      <c r="A178" s="3">
        <f>RSI!A178</f>
        <v>42564</v>
      </c>
      <c r="B178" s="2">
        <f>RSI!B178</f>
        <v>1.6641999999999999</v>
      </c>
      <c r="C178" s="2">
        <f>RSI!I178</f>
        <v>40.575799156533144</v>
      </c>
      <c r="D178" s="2">
        <f>MACD!E178</f>
        <v>-1.0797516109601224E-2</v>
      </c>
      <c r="E178" s="2">
        <f>MACD!F178</f>
        <v>-6.4563013841477928E-3</v>
      </c>
      <c r="F178" s="2">
        <f>'Moving Avg'!D178</f>
        <v>1.6675599999999999</v>
      </c>
      <c r="G178" s="2">
        <f>'Moving Avg'!F178</f>
        <v>1.6661049999999993</v>
      </c>
      <c r="H178" s="2">
        <f>'Moving Avg'!G178</f>
        <v>1.7246220000000005</v>
      </c>
      <c r="I178" s="2">
        <f>'Moving Avg'!H178</f>
        <v>0</v>
      </c>
      <c r="J178" s="6" t="str">
        <f>OBV!F178</f>
        <v>BEARISH</v>
      </c>
      <c r="K178" s="6" t="str">
        <f>OBV!G178</f>
        <v>STRONG</v>
      </c>
      <c r="L178" s="6" t="str">
        <f>OBV!H178</f>
        <v>CONFIRMED BEARISH</v>
      </c>
      <c r="M178" s="8">
        <f t="shared" si="20"/>
        <v>25</v>
      </c>
      <c r="N178" s="8">
        <f t="shared" si="21"/>
        <v>45</v>
      </c>
      <c r="O178" s="8">
        <f t="shared" si="22"/>
        <v>50</v>
      </c>
      <c r="P178" s="8">
        <f t="shared" si="23"/>
        <v>33</v>
      </c>
      <c r="Q178" s="9">
        <f t="shared" si="24"/>
        <v>36.950000000000003</v>
      </c>
      <c r="R178" s="9">
        <f t="shared" si="25"/>
        <v>39.75</v>
      </c>
      <c r="S178" s="9">
        <f t="shared" si="26"/>
        <v>37.85</v>
      </c>
      <c r="T178" s="9">
        <f t="shared" si="27"/>
        <v>38.25</v>
      </c>
      <c r="U178" s="8">
        <f t="shared" si="28"/>
        <v>38.183333333333337</v>
      </c>
      <c r="V178" s="8">
        <f t="shared" si="29"/>
        <v>38.200000000000003</v>
      </c>
    </row>
    <row r="179" spans="1:22" ht="13.5" x14ac:dyDescent="0.25">
      <c r="A179" s="3">
        <f>RSI!A179</f>
        <v>42565</v>
      </c>
      <c r="B179" s="2">
        <f>RSI!B179</f>
        <v>1.6558999999999999</v>
      </c>
      <c r="C179" s="2">
        <f>RSI!I179</f>
        <v>37.862098211129435</v>
      </c>
      <c r="D179" s="2">
        <f>MACD!E179</f>
        <v>-9.4730730581786826E-3</v>
      </c>
      <c r="E179" s="2">
        <f>MACD!F179</f>
        <v>-7.0596557189539708E-3</v>
      </c>
      <c r="F179" s="2">
        <f>'Moving Avg'!D179</f>
        <v>1.66506</v>
      </c>
      <c r="G179" s="2">
        <f>'Moving Avg'!F179</f>
        <v>1.6646449999999997</v>
      </c>
      <c r="H179" s="2">
        <f>'Moving Avg'!G179</f>
        <v>1.7202020000000005</v>
      </c>
      <c r="I179" s="2">
        <f>'Moving Avg'!H179</f>
        <v>0</v>
      </c>
      <c r="J179" s="6" t="str">
        <f>OBV!F179</f>
        <v>BEARISH</v>
      </c>
      <c r="K179" s="6" t="str">
        <f>OBV!G179</f>
        <v>STRONG</v>
      </c>
      <c r="L179" s="6" t="str">
        <f>OBV!H179</f>
        <v>CONFIRMED BEARISH</v>
      </c>
      <c r="M179" s="8">
        <f t="shared" si="20"/>
        <v>25</v>
      </c>
      <c r="N179" s="8">
        <f t="shared" si="21"/>
        <v>45</v>
      </c>
      <c r="O179" s="8">
        <f t="shared" si="22"/>
        <v>50</v>
      </c>
      <c r="P179" s="8">
        <f t="shared" si="23"/>
        <v>33</v>
      </c>
      <c r="Q179" s="9">
        <f t="shared" si="24"/>
        <v>36.950000000000003</v>
      </c>
      <c r="R179" s="9">
        <f t="shared" si="25"/>
        <v>39.75</v>
      </c>
      <c r="S179" s="9">
        <f t="shared" si="26"/>
        <v>37.85</v>
      </c>
      <c r="T179" s="9">
        <f t="shared" si="27"/>
        <v>38.25</v>
      </c>
      <c r="U179" s="8">
        <f t="shared" si="28"/>
        <v>38.183333333333337</v>
      </c>
      <c r="V179" s="8">
        <f t="shared" si="29"/>
        <v>38.200000000000003</v>
      </c>
    </row>
    <row r="180" spans="1:22" ht="13.5" x14ac:dyDescent="0.25">
      <c r="A180" s="3">
        <f>RSI!A180</f>
        <v>42566</v>
      </c>
      <c r="B180" s="2">
        <f>RSI!B180</f>
        <v>1.6558999999999999</v>
      </c>
      <c r="C180" s="2">
        <f>RSI!I180</f>
        <v>37.862098211129435</v>
      </c>
      <c r="D180" s="2">
        <f>MACD!E180</f>
        <v>-8.1849986098199157E-3</v>
      </c>
      <c r="E180" s="2">
        <f>MACD!F180</f>
        <v>-7.2847242971271608E-3</v>
      </c>
      <c r="F180" s="2">
        <f>'Moving Avg'!D180</f>
        <v>1.6625599999999998</v>
      </c>
      <c r="G180" s="2">
        <f>'Moving Avg'!F180</f>
        <v>1.6652699999999996</v>
      </c>
      <c r="H180" s="2">
        <f>'Moving Avg'!G180</f>
        <v>1.7157820000000004</v>
      </c>
      <c r="I180" s="2">
        <f>'Moving Avg'!H180</f>
        <v>0</v>
      </c>
      <c r="J180" s="6" t="str">
        <f>OBV!F180</f>
        <v>BEARISH</v>
      </c>
      <c r="K180" s="6" t="str">
        <f>OBV!G180</f>
        <v>STRONG</v>
      </c>
      <c r="L180" s="6" t="str">
        <f>OBV!H180</f>
        <v>CONFIRMED BEARISH</v>
      </c>
      <c r="M180" s="8">
        <f t="shared" si="20"/>
        <v>25</v>
      </c>
      <c r="N180" s="8">
        <f t="shared" si="21"/>
        <v>45</v>
      </c>
      <c r="O180" s="8">
        <f t="shared" si="22"/>
        <v>50</v>
      </c>
      <c r="P180" s="8">
        <f t="shared" si="23"/>
        <v>33</v>
      </c>
      <c r="Q180" s="9">
        <f t="shared" si="24"/>
        <v>36.950000000000003</v>
      </c>
      <c r="R180" s="9">
        <f t="shared" si="25"/>
        <v>39.75</v>
      </c>
      <c r="S180" s="9">
        <f t="shared" si="26"/>
        <v>37.85</v>
      </c>
      <c r="T180" s="9">
        <f t="shared" si="27"/>
        <v>38.25</v>
      </c>
      <c r="U180" s="8">
        <f t="shared" si="28"/>
        <v>38.183333333333337</v>
      </c>
      <c r="V180" s="8">
        <f t="shared" si="29"/>
        <v>38.200000000000003</v>
      </c>
    </row>
    <row r="181" spans="1:22" ht="13.5" x14ac:dyDescent="0.25">
      <c r="A181" s="3">
        <f>RSI!A181</f>
        <v>42569</v>
      </c>
      <c r="B181" s="2">
        <f>RSI!B181</f>
        <v>1.6475</v>
      </c>
      <c r="C181" s="2">
        <f>RSI!I181</f>
        <v>35.106281701545129</v>
      </c>
      <c r="D181" s="2">
        <f>MACD!E181</f>
        <v>-6.3178747701106985E-3</v>
      </c>
      <c r="E181" s="2">
        <f>MACD!F181</f>
        <v>-7.0913543917238689E-3</v>
      </c>
      <c r="F181" s="2">
        <f>'Moving Avg'!D181</f>
        <v>1.65838</v>
      </c>
      <c r="G181" s="2">
        <f>'Moving Avg'!F181</f>
        <v>1.6642249999999996</v>
      </c>
      <c r="H181" s="2">
        <f>'Moving Avg'!G181</f>
        <v>1.7111940000000001</v>
      </c>
      <c r="I181" s="2">
        <f>'Moving Avg'!H181</f>
        <v>0</v>
      </c>
      <c r="J181" s="6" t="str">
        <f>OBV!F181</f>
        <v>BEARISH</v>
      </c>
      <c r="K181" s="6" t="str">
        <f>OBV!G181</f>
        <v>STRONG</v>
      </c>
      <c r="L181" s="6" t="str">
        <f>OBV!H181</f>
        <v>CONFIRMED BEARISH</v>
      </c>
      <c r="M181" s="8">
        <f t="shared" si="20"/>
        <v>25</v>
      </c>
      <c r="N181" s="8">
        <f t="shared" si="21"/>
        <v>0</v>
      </c>
      <c r="O181" s="8">
        <f t="shared" si="22"/>
        <v>50</v>
      </c>
      <c r="P181" s="8">
        <f t="shared" si="23"/>
        <v>33</v>
      </c>
      <c r="Q181" s="9">
        <f t="shared" si="24"/>
        <v>21.2</v>
      </c>
      <c r="R181" s="9">
        <f t="shared" si="25"/>
        <v>30.75</v>
      </c>
      <c r="S181" s="9">
        <f t="shared" si="26"/>
        <v>31.1</v>
      </c>
      <c r="T181" s="9">
        <f t="shared" si="27"/>
        <v>27</v>
      </c>
      <c r="U181" s="8">
        <f t="shared" si="28"/>
        <v>27.683333333333337</v>
      </c>
      <c r="V181" s="8">
        <f t="shared" si="29"/>
        <v>27.512500000000003</v>
      </c>
    </row>
    <row r="182" spans="1:22" ht="13.5" x14ac:dyDescent="0.25">
      <c r="A182" s="3">
        <f>RSI!A182</f>
        <v>42570</v>
      </c>
      <c r="B182" s="2">
        <f>RSI!B182</f>
        <v>1.6684000000000001</v>
      </c>
      <c r="C182" s="2">
        <f>RSI!I182</f>
        <v>45.696912457602629</v>
      </c>
      <c r="D182" s="2">
        <f>MACD!E182</f>
        <v>-9.9391552401948413E-3</v>
      </c>
      <c r="E182" s="2">
        <f>MACD!F182</f>
        <v>-7.6609145614180635E-3</v>
      </c>
      <c r="F182" s="2">
        <f>'Moving Avg'!D182</f>
        <v>1.65838</v>
      </c>
      <c r="G182" s="2">
        <f>'Moving Avg'!F182</f>
        <v>1.6642249999999996</v>
      </c>
      <c r="H182" s="2">
        <f>'Moving Avg'!G182</f>
        <v>1.7078580000000003</v>
      </c>
      <c r="I182" s="2">
        <f>'Moving Avg'!H182</f>
        <v>0</v>
      </c>
      <c r="J182" s="6" t="str">
        <f>OBV!F182</f>
        <v>BEARISH</v>
      </c>
      <c r="K182" s="6" t="str">
        <f>OBV!G182</f>
        <v>STRONG</v>
      </c>
      <c r="L182" s="6" t="str">
        <f>OBV!H182</f>
        <v>NEUTRAL</v>
      </c>
      <c r="M182" s="8">
        <f t="shared" si="20"/>
        <v>25</v>
      </c>
      <c r="N182" s="8">
        <f t="shared" si="21"/>
        <v>45</v>
      </c>
      <c r="O182" s="8">
        <f t="shared" si="22"/>
        <v>50</v>
      </c>
      <c r="P182" s="8">
        <f t="shared" si="23"/>
        <v>33</v>
      </c>
      <c r="Q182" s="9">
        <f t="shared" si="24"/>
        <v>36.950000000000003</v>
      </c>
      <c r="R182" s="9">
        <f t="shared" si="25"/>
        <v>39.75</v>
      </c>
      <c r="S182" s="9">
        <f t="shared" si="26"/>
        <v>37.85</v>
      </c>
      <c r="T182" s="9">
        <f t="shared" si="27"/>
        <v>38.25</v>
      </c>
      <c r="U182" s="8">
        <f t="shared" si="28"/>
        <v>38.183333333333337</v>
      </c>
      <c r="V182" s="8">
        <f t="shared" si="29"/>
        <v>38.200000000000003</v>
      </c>
    </row>
    <row r="183" spans="1:22" ht="13.5" x14ac:dyDescent="0.25">
      <c r="A183" s="3">
        <f>RSI!A183</f>
        <v>42571</v>
      </c>
      <c r="B183" s="2">
        <f>RSI!B183</f>
        <v>1.6684000000000001</v>
      </c>
      <c r="C183" s="2">
        <f>RSI!I183</f>
        <v>45.696912457602629</v>
      </c>
      <c r="D183" s="2">
        <f>MACD!E183</f>
        <v>-9.1018205060420243E-3</v>
      </c>
      <c r="E183" s="2">
        <f>MACD!F183</f>
        <v>-7.9490957503428571E-3</v>
      </c>
      <c r="F183" s="2">
        <f>'Moving Avg'!D183</f>
        <v>1.6592199999999999</v>
      </c>
      <c r="G183" s="2">
        <f>'Moving Avg'!F183</f>
        <v>1.6635999999999995</v>
      </c>
      <c r="H183" s="2">
        <f>'Moving Avg'!G183</f>
        <v>1.7041040000000003</v>
      </c>
      <c r="I183" s="2">
        <f>'Moving Avg'!H183</f>
        <v>0</v>
      </c>
      <c r="J183" s="6" t="str">
        <f>OBV!F183</f>
        <v>BEARISH</v>
      </c>
      <c r="K183" s="6" t="str">
        <f>OBV!G183</f>
        <v>NEUTRAL</v>
      </c>
      <c r="L183" s="6" t="str">
        <f>OBV!H183</f>
        <v>BEARISH DIVERGENCE</v>
      </c>
      <c r="M183" s="8">
        <f t="shared" si="20"/>
        <v>25</v>
      </c>
      <c r="N183" s="8">
        <f t="shared" si="21"/>
        <v>45</v>
      </c>
      <c r="O183" s="8">
        <f t="shared" si="22"/>
        <v>50</v>
      </c>
      <c r="P183" s="8">
        <f t="shared" si="23"/>
        <v>16.5</v>
      </c>
      <c r="Q183" s="9">
        <f t="shared" si="24"/>
        <v>34.475000000000001</v>
      </c>
      <c r="R183" s="9">
        <f t="shared" si="25"/>
        <v>35.625</v>
      </c>
      <c r="S183" s="9">
        <f t="shared" si="26"/>
        <v>30.425000000000001</v>
      </c>
      <c r="T183" s="9">
        <f t="shared" si="27"/>
        <v>34.125</v>
      </c>
      <c r="U183" s="8">
        <f t="shared" si="28"/>
        <v>33.508333333333333</v>
      </c>
      <c r="V183" s="8">
        <f t="shared" si="29"/>
        <v>33.662499999999994</v>
      </c>
    </row>
    <row r="184" spans="1:22" ht="13.5" x14ac:dyDescent="0.25">
      <c r="A184" s="3">
        <f>RSI!A184</f>
        <v>42572</v>
      </c>
      <c r="B184" s="2">
        <f>RSI!B184</f>
        <v>1.7183999999999999</v>
      </c>
      <c r="C184" s="2">
        <f>RSI!I184</f>
        <v>62.621929942420984</v>
      </c>
      <c r="D184" s="2">
        <f>MACD!E184</f>
        <v>-1.204576827266246E-2</v>
      </c>
      <c r="E184" s="2">
        <f>MACD!F184</f>
        <v>-8.768430254806777E-3</v>
      </c>
      <c r="F184" s="2">
        <f>'Moving Avg'!D184</f>
        <v>1.6717199999999999</v>
      </c>
      <c r="G184" s="2">
        <f>'Moving Avg'!F184</f>
        <v>1.6660999999999997</v>
      </c>
      <c r="H184" s="2">
        <f>'Moving Avg'!G184</f>
        <v>1.7013500000000006</v>
      </c>
      <c r="I184" s="2">
        <f>'Moving Avg'!H184</f>
        <v>0</v>
      </c>
      <c r="J184" s="6" t="str">
        <f>OBV!F184</f>
        <v>BULLISH</v>
      </c>
      <c r="K184" s="6" t="str">
        <f>OBV!G184</f>
        <v>WEAK</v>
      </c>
      <c r="L184" s="6" t="str">
        <f>OBV!H184</f>
        <v>CONFIRMED BULLISH</v>
      </c>
      <c r="M184" s="8">
        <f t="shared" si="20"/>
        <v>25</v>
      </c>
      <c r="N184" s="8">
        <f t="shared" si="21"/>
        <v>45</v>
      </c>
      <c r="O184" s="8">
        <f t="shared" si="22"/>
        <v>50</v>
      </c>
      <c r="P184" s="8">
        <f t="shared" si="23"/>
        <v>67</v>
      </c>
      <c r="Q184" s="9">
        <f t="shared" si="24"/>
        <v>42.05</v>
      </c>
      <c r="R184" s="9">
        <f t="shared" si="25"/>
        <v>48.25</v>
      </c>
      <c r="S184" s="9">
        <f t="shared" si="26"/>
        <v>53.150000000000006</v>
      </c>
      <c r="T184" s="9">
        <f t="shared" si="27"/>
        <v>46.75</v>
      </c>
      <c r="U184" s="8">
        <f t="shared" si="28"/>
        <v>47.816666666666663</v>
      </c>
      <c r="V184" s="8">
        <f t="shared" si="29"/>
        <v>47.55</v>
      </c>
    </row>
    <row r="185" spans="1:22" ht="13.5" x14ac:dyDescent="0.25">
      <c r="A185" s="3">
        <f>RSI!A185</f>
        <v>42573</v>
      </c>
      <c r="B185" s="2">
        <f>RSI!B185</f>
        <v>1.7183999999999999</v>
      </c>
      <c r="C185" s="2">
        <f>RSI!I185</f>
        <v>62.621929942420984</v>
      </c>
      <c r="D185" s="2">
        <f>MACD!E185</f>
        <v>-1.4784806912918613E-2</v>
      </c>
      <c r="E185" s="2">
        <f>MACD!F185</f>
        <v>-9.9717055864291457E-3</v>
      </c>
      <c r="F185" s="2">
        <f>'Moving Avg'!D185</f>
        <v>1.6842199999999998</v>
      </c>
      <c r="G185" s="2">
        <f>'Moving Avg'!F185</f>
        <v>1.6685999999999996</v>
      </c>
      <c r="H185" s="2">
        <f>'Moving Avg'!G185</f>
        <v>1.6990140000000002</v>
      </c>
      <c r="I185" s="2">
        <f>'Moving Avg'!H185</f>
        <v>0</v>
      </c>
      <c r="J185" s="6" t="str">
        <f>OBV!F185</f>
        <v>BULLISH</v>
      </c>
      <c r="K185" s="6" t="str">
        <f>OBV!G185</f>
        <v>WEAK</v>
      </c>
      <c r="L185" s="6" t="str">
        <f>OBV!H185</f>
        <v>CONFIRMED BULLISH</v>
      </c>
      <c r="M185" s="8">
        <f t="shared" si="20"/>
        <v>25</v>
      </c>
      <c r="N185" s="8">
        <f t="shared" si="21"/>
        <v>45</v>
      </c>
      <c r="O185" s="8">
        <f t="shared" si="22"/>
        <v>50</v>
      </c>
      <c r="P185" s="8">
        <f t="shared" si="23"/>
        <v>67</v>
      </c>
      <c r="Q185" s="9">
        <f t="shared" si="24"/>
        <v>42.05</v>
      </c>
      <c r="R185" s="9">
        <f t="shared" si="25"/>
        <v>48.25</v>
      </c>
      <c r="S185" s="9">
        <f t="shared" si="26"/>
        <v>53.150000000000006</v>
      </c>
      <c r="T185" s="9">
        <f t="shared" si="27"/>
        <v>46.75</v>
      </c>
      <c r="U185" s="8">
        <f t="shared" si="28"/>
        <v>47.816666666666663</v>
      </c>
      <c r="V185" s="8">
        <f t="shared" si="29"/>
        <v>47.55</v>
      </c>
    </row>
    <row r="186" spans="1:22" ht="13.5" x14ac:dyDescent="0.25">
      <c r="A186" s="3">
        <f>RSI!A186</f>
        <v>42577</v>
      </c>
      <c r="B186" s="2">
        <f>RSI!B186</f>
        <v>1.6684000000000001</v>
      </c>
      <c r="C186" s="2">
        <f>RSI!I186</f>
        <v>45.995772555963356</v>
      </c>
      <c r="D186" s="2">
        <f>MACD!E186</f>
        <v>-1.3628386395593495E-2</v>
      </c>
      <c r="E186" s="2">
        <f>MACD!F186</f>
        <v>-1.0703041748262017E-2</v>
      </c>
      <c r="F186" s="2">
        <f>'Moving Avg'!D186</f>
        <v>1.6884000000000001</v>
      </c>
      <c r="G186" s="2">
        <f>'Moving Avg'!F186</f>
        <v>1.6685999999999996</v>
      </c>
      <c r="H186" s="2">
        <f>'Moving Avg'!G186</f>
        <v>1.6965940000000004</v>
      </c>
      <c r="I186" s="2">
        <f>'Moving Avg'!H186</f>
        <v>0</v>
      </c>
      <c r="J186" s="6" t="str">
        <f>OBV!F186</f>
        <v>BULLISH</v>
      </c>
      <c r="K186" s="6" t="str">
        <f>OBV!G186</f>
        <v>WEAK</v>
      </c>
      <c r="L186" s="6" t="str">
        <f>OBV!H186</f>
        <v>CONFIRMED BULLISH</v>
      </c>
      <c r="M186" s="8">
        <f t="shared" si="20"/>
        <v>25</v>
      </c>
      <c r="N186" s="8">
        <f t="shared" si="21"/>
        <v>45</v>
      </c>
      <c r="O186" s="8">
        <f t="shared" si="22"/>
        <v>50</v>
      </c>
      <c r="P186" s="8">
        <f t="shared" si="23"/>
        <v>67</v>
      </c>
      <c r="Q186" s="9">
        <f t="shared" si="24"/>
        <v>42.05</v>
      </c>
      <c r="R186" s="9">
        <f t="shared" si="25"/>
        <v>48.25</v>
      </c>
      <c r="S186" s="9">
        <f t="shared" si="26"/>
        <v>53.150000000000006</v>
      </c>
      <c r="T186" s="9">
        <f t="shared" si="27"/>
        <v>46.75</v>
      </c>
      <c r="U186" s="8">
        <f t="shared" si="28"/>
        <v>47.816666666666663</v>
      </c>
      <c r="V186" s="8">
        <f t="shared" si="29"/>
        <v>47.55</v>
      </c>
    </row>
    <row r="187" spans="1:22" ht="13.5" x14ac:dyDescent="0.25">
      <c r="A187" s="3">
        <f>RSI!A187</f>
        <v>42578</v>
      </c>
      <c r="B187" s="2">
        <f>RSI!B187</f>
        <v>1.6684000000000001</v>
      </c>
      <c r="C187" s="2">
        <f>RSI!I187</f>
        <v>45.995772555963356</v>
      </c>
      <c r="D187" s="2">
        <f>MACD!E187</f>
        <v>-1.2567049678081199E-2</v>
      </c>
      <c r="E187" s="2">
        <f>MACD!F187</f>
        <v>-1.1075843334225854E-2</v>
      </c>
      <c r="F187" s="2">
        <f>'Moving Avg'!D187</f>
        <v>1.6884000000000001</v>
      </c>
      <c r="G187" s="2">
        <f>'Moving Avg'!F187</f>
        <v>1.6696449999999996</v>
      </c>
      <c r="H187" s="2">
        <f>'Moving Avg'!G187</f>
        <v>1.6942580000000005</v>
      </c>
      <c r="I187" s="2">
        <f>'Moving Avg'!H187</f>
        <v>0</v>
      </c>
      <c r="J187" s="6" t="str">
        <f>OBV!F187</f>
        <v>BULLISH</v>
      </c>
      <c r="K187" s="6" t="str">
        <f>OBV!G187</f>
        <v>WEAK</v>
      </c>
      <c r="L187" s="6" t="str">
        <f>OBV!H187</f>
        <v>NEUTRAL</v>
      </c>
      <c r="M187" s="8">
        <f t="shared" si="20"/>
        <v>25</v>
      </c>
      <c r="N187" s="8">
        <f t="shared" si="21"/>
        <v>45</v>
      </c>
      <c r="O187" s="8">
        <f t="shared" si="22"/>
        <v>50</v>
      </c>
      <c r="P187" s="8">
        <f t="shared" si="23"/>
        <v>33</v>
      </c>
      <c r="Q187" s="9">
        <f t="shared" si="24"/>
        <v>36.950000000000003</v>
      </c>
      <c r="R187" s="9">
        <f t="shared" si="25"/>
        <v>39.75</v>
      </c>
      <c r="S187" s="9">
        <f t="shared" si="26"/>
        <v>37.85</v>
      </c>
      <c r="T187" s="9">
        <f t="shared" si="27"/>
        <v>38.25</v>
      </c>
      <c r="U187" s="8">
        <f t="shared" si="28"/>
        <v>38.183333333333337</v>
      </c>
      <c r="V187" s="8">
        <f t="shared" si="29"/>
        <v>38.200000000000003</v>
      </c>
    </row>
    <row r="188" spans="1:22" ht="13.5" x14ac:dyDescent="0.25">
      <c r="A188" s="3">
        <f>RSI!A188</f>
        <v>42579</v>
      </c>
      <c r="B188" s="2">
        <f>RSI!B188</f>
        <v>1.6684000000000001</v>
      </c>
      <c r="C188" s="2">
        <f>RSI!I188</f>
        <v>45.995772555963356</v>
      </c>
      <c r="D188" s="2">
        <f>MACD!E188</f>
        <v>-1.2238457666604807E-2</v>
      </c>
      <c r="E188" s="2">
        <f>MACD!F188</f>
        <v>-1.1308366200701645E-2</v>
      </c>
      <c r="F188" s="2">
        <f>'Moving Avg'!D188</f>
        <v>1.6884000000000001</v>
      </c>
      <c r="G188" s="2">
        <f>'Moving Avg'!F188</f>
        <v>1.6696449999999996</v>
      </c>
      <c r="H188" s="2">
        <f>'Moving Avg'!G188</f>
        <v>1.6921720000000002</v>
      </c>
      <c r="I188" s="2">
        <f>'Moving Avg'!H188</f>
        <v>0</v>
      </c>
      <c r="J188" s="6" t="str">
        <f>OBV!F188</f>
        <v>BULLISH</v>
      </c>
      <c r="K188" s="6" t="str">
        <f>OBV!G188</f>
        <v>WEAK</v>
      </c>
      <c r="L188" s="6" t="str">
        <f>OBV!H188</f>
        <v>NEUTRAL</v>
      </c>
      <c r="M188" s="8">
        <f t="shared" si="20"/>
        <v>25</v>
      </c>
      <c r="N188" s="8">
        <f t="shared" si="21"/>
        <v>45</v>
      </c>
      <c r="O188" s="8">
        <f t="shared" si="22"/>
        <v>50</v>
      </c>
      <c r="P188" s="8">
        <f t="shared" si="23"/>
        <v>33</v>
      </c>
      <c r="Q188" s="9">
        <f t="shared" si="24"/>
        <v>36.950000000000003</v>
      </c>
      <c r="R188" s="9">
        <f t="shared" si="25"/>
        <v>39.75</v>
      </c>
      <c r="S188" s="9">
        <f t="shared" si="26"/>
        <v>37.85</v>
      </c>
      <c r="T188" s="9">
        <f t="shared" si="27"/>
        <v>38.25</v>
      </c>
      <c r="U188" s="8">
        <f t="shared" si="28"/>
        <v>38.183333333333337</v>
      </c>
      <c r="V188" s="8">
        <f t="shared" si="29"/>
        <v>38.200000000000003</v>
      </c>
    </row>
    <row r="189" spans="1:22" ht="13.5" x14ac:dyDescent="0.25">
      <c r="A189" s="3">
        <f>RSI!A189</f>
        <v>42580</v>
      </c>
      <c r="B189" s="2">
        <f>RSI!B189</f>
        <v>1.6600999999999999</v>
      </c>
      <c r="C189" s="2">
        <f>RSI!I189</f>
        <v>43.595978322439578</v>
      </c>
      <c r="D189" s="2">
        <f>MACD!E189</f>
        <v>-1.2551515689902759E-2</v>
      </c>
      <c r="E189" s="2">
        <f>MACD!F189</f>
        <v>-1.1556996098541869E-2</v>
      </c>
      <c r="F189" s="2">
        <f>'Moving Avg'!D189</f>
        <v>1.6767400000000001</v>
      </c>
      <c r="G189" s="2">
        <f>'Moving Avg'!F189</f>
        <v>1.6692299999999995</v>
      </c>
      <c r="H189" s="2">
        <f>'Moving Avg'!G189</f>
        <v>1.6899200000000001</v>
      </c>
      <c r="I189" s="2">
        <f>'Moving Avg'!H189</f>
        <v>0</v>
      </c>
      <c r="J189" s="6" t="str">
        <f>OBV!F189</f>
        <v>BEARISH</v>
      </c>
      <c r="K189" s="6" t="str">
        <f>OBV!G189</f>
        <v>STRONG</v>
      </c>
      <c r="L189" s="6" t="str">
        <f>OBV!H189</f>
        <v>CONFIRMED BEARISH</v>
      </c>
      <c r="M189" s="8">
        <f t="shared" si="20"/>
        <v>25</v>
      </c>
      <c r="N189" s="8">
        <f t="shared" si="21"/>
        <v>45</v>
      </c>
      <c r="O189" s="8">
        <f t="shared" si="22"/>
        <v>50</v>
      </c>
      <c r="P189" s="8">
        <f t="shared" si="23"/>
        <v>33</v>
      </c>
      <c r="Q189" s="9">
        <f t="shared" si="24"/>
        <v>36.950000000000003</v>
      </c>
      <c r="R189" s="9">
        <f t="shared" si="25"/>
        <v>39.75</v>
      </c>
      <c r="S189" s="9">
        <f t="shared" si="26"/>
        <v>37.85</v>
      </c>
      <c r="T189" s="9">
        <f t="shared" si="27"/>
        <v>38.25</v>
      </c>
      <c r="U189" s="8">
        <f t="shared" si="28"/>
        <v>38.183333333333337</v>
      </c>
      <c r="V189" s="8">
        <f t="shared" si="29"/>
        <v>38.200000000000003</v>
      </c>
    </row>
    <row r="190" spans="1:22" ht="13.5" x14ac:dyDescent="0.25">
      <c r="A190" s="3">
        <f>RSI!A190</f>
        <v>42583</v>
      </c>
      <c r="B190" s="2">
        <f>RSI!B190</f>
        <v>1.6600999999999999</v>
      </c>
      <c r="C190" s="2">
        <f>RSI!I190</f>
        <v>43.595978322439578</v>
      </c>
      <c r="D190" s="2">
        <f>MACD!E190</f>
        <v>-1.2701615102003405E-2</v>
      </c>
      <c r="E190" s="2">
        <f>MACD!F190</f>
        <v>-1.1785919899234177E-2</v>
      </c>
      <c r="F190" s="2">
        <f>'Moving Avg'!D190</f>
        <v>1.6650800000000001</v>
      </c>
      <c r="G190" s="2">
        <f>'Moving Avg'!F190</f>
        <v>1.6688149999999997</v>
      </c>
      <c r="H190" s="2">
        <f>'Moving Avg'!G190</f>
        <v>1.6886700000000001</v>
      </c>
      <c r="I190" s="2">
        <f>'Moving Avg'!H190</f>
        <v>0</v>
      </c>
      <c r="J190" s="6" t="str">
        <f>OBV!F190</f>
        <v>BEARISH</v>
      </c>
      <c r="K190" s="6" t="str">
        <f>OBV!G190</f>
        <v>STRONG</v>
      </c>
      <c r="L190" s="6" t="str">
        <f>OBV!H190</f>
        <v>CONFIRMED BEARISH</v>
      </c>
      <c r="M190" s="8">
        <f t="shared" si="20"/>
        <v>25</v>
      </c>
      <c r="N190" s="8">
        <f t="shared" si="21"/>
        <v>45</v>
      </c>
      <c r="O190" s="8">
        <f t="shared" si="22"/>
        <v>50</v>
      </c>
      <c r="P190" s="8">
        <f t="shared" si="23"/>
        <v>33</v>
      </c>
      <c r="Q190" s="9">
        <f t="shared" si="24"/>
        <v>36.950000000000003</v>
      </c>
      <c r="R190" s="9">
        <f t="shared" si="25"/>
        <v>39.75</v>
      </c>
      <c r="S190" s="9">
        <f t="shared" si="26"/>
        <v>37.85</v>
      </c>
      <c r="T190" s="9">
        <f t="shared" si="27"/>
        <v>38.25</v>
      </c>
      <c r="U190" s="8">
        <f t="shared" si="28"/>
        <v>38.183333333333337</v>
      </c>
      <c r="V190" s="8">
        <f t="shared" si="29"/>
        <v>38.200000000000003</v>
      </c>
    </row>
    <row r="191" spans="1:22" ht="13.5" x14ac:dyDescent="0.25">
      <c r="A191" s="3">
        <f>RSI!A191</f>
        <v>42584</v>
      </c>
      <c r="B191" s="2">
        <f>RSI!B191</f>
        <v>1.6600999999999999</v>
      </c>
      <c r="C191" s="2">
        <f>RSI!I191</f>
        <v>43.595978322439578</v>
      </c>
      <c r="D191" s="2">
        <f>MACD!E191</f>
        <v>-1.4014637546219122E-2</v>
      </c>
      <c r="E191" s="2">
        <f>MACD!F191</f>
        <v>-1.2231663428631167E-2</v>
      </c>
      <c r="F191" s="2">
        <f>'Moving Avg'!D191</f>
        <v>1.6634199999999999</v>
      </c>
      <c r="G191" s="2">
        <f>'Moving Avg'!F191</f>
        <v>1.6683999999999994</v>
      </c>
      <c r="H191" s="2">
        <f>'Moving Avg'!G191</f>
        <v>1.6870860000000001</v>
      </c>
      <c r="I191" s="2">
        <f>'Moving Avg'!H191</f>
        <v>0</v>
      </c>
      <c r="J191" s="6" t="str">
        <f>OBV!F191</f>
        <v>BEARISH</v>
      </c>
      <c r="K191" s="6" t="str">
        <f>OBV!G191</f>
        <v>NEUTRAL</v>
      </c>
      <c r="L191" s="6" t="str">
        <f>OBV!H191</f>
        <v>CONFIRMED BEARISH</v>
      </c>
      <c r="M191" s="8">
        <f t="shared" si="20"/>
        <v>25</v>
      </c>
      <c r="N191" s="8">
        <f t="shared" si="21"/>
        <v>45</v>
      </c>
      <c r="O191" s="8">
        <f t="shared" si="22"/>
        <v>50</v>
      </c>
      <c r="P191" s="8">
        <f t="shared" si="23"/>
        <v>16.5</v>
      </c>
      <c r="Q191" s="9">
        <f t="shared" si="24"/>
        <v>34.475000000000001</v>
      </c>
      <c r="R191" s="9">
        <f t="shared" si="25"/>
        <v>35.625</v>
      </c>
      <c r="S191" s="9">
        <f t="shared" si="26"/>
        <v>30.425000000000001</v>
      </c>
      <c r="T191" s="9">
        <f t="shared" si="27"/>
        <v>34.125</v>
      </c>
      <c r="U191" s="8">
        <f t="shared" si="28"/>
        <v>33.508333333333333</v>
      </c>
      <c r="V191" s="8">
        <f t="shared" si="29"/>
        <v>33.662499999999994</v>
      </c>
    </row>
    <row r="192" spans="1:22" ht="13.5" x14ac:dyDescent="0.25">
      <c r="A192" s="3">
        <f>RSI!A192</f>
        <v>42585</v>
      </c>
      <c r="B192" s="2">
        <f>RSI!B192</f>
        <v>1.6600999999999999</v>
      </c>
      <c r="C192" s="2">
        <f>RSI!I192</f>
        <v>43.595978322439578</v>
      </c>
      <c r="D192" s="2">
        <f>MACD!E192</f>
        <v>-1.1811852993439675E-2</v>
      </c>
      <c r="E192" s="2">
        <f>MACD!F192</f>
        <v>-1.2147701341592869E-2</v>
      </c>
      <c r="F192" s="2">
        <f>'Moving Avg'!D192</f>
        <v>1.6617599999999999</v>
      </c>
      <c r="G192" s="2">
        <f>'Moving Avg'!F192</f>
        <v>1.6692349999999994</v>
      </c>
      <c r="H192" s="2">
        <f>'Moving Avg'!G192</f>
        <v>1.6853360000000002</v>
      </c>
      <c r="I192" s="2">
        <f>'Moving Avg'!H192</f>
        <v>0</v>
      </c>
      <c r="J192" s="6" t="str">
        <f>OBV!F192</f>
        <v>BEARISH</v>
      </c>
      <c r="K192" s="6" t="str">
        <f>OBV!G192</f>
        <v>NEUTRAL</v>
      </c>
      <c r="L192" s="6" t="str">
        <f>OBV!H192</f>
        <v>CONFIRMED BEARISH</v>
      </c>
      <c r="M192" s="8">
        <f t="shared" si="20"/>
        <v>25</v>
      </c>
      <c r="N192" s="8">
        <f t="shared" si="21"/>
        <v>0</v>
      </c>
      <c r="O192" s="8">
        <f t="shared" si="22"/>
        <v>50</v>
      </c>
      <c r="P192" s="8">
        <f t="shared" si="23"/>
        <v>16.5</v>
      </c>
      <c r="Q192" s="9">
        <f t="shared" si="24"/>
        <v>18.725000000000001</v>
      </c>
      <c r="R192" s="9">
        <f t="shared" si="25"/>
        <v>26.625</v>
      </c>
      <c r="S192" s="9">
        <f t="shared" si="26"/>
        <v>23.675000000000001</v>
      </c>
      <c r="T192" s="9">
        <f t="shared" si="27"/>
        <v>22.875</v>
      </c>
      <c r="U192" s="8">
        <f t="shared" si="28"/>
        <v>23.008333333333336</v>
      </c>
      <c r="V192" s="8">
        <f t="shared" si="29"/>
        <v>22.975000000000001</v>
      </c>
    </row>
    <row r="193" spans="1:22" ht="13.5" x14ac:dyDescent="0.25">
      <c r="A193" s="3">
        <f>RSI!A193</f>
        <v>42586</v>
      </c>
      <c r="B193" s="2">
        <f>RSI!B193</f>
        <v>1.6600999999999999</v>
      </c>
      <c r="C193" s="2">
        <f>RSI!I193</f>
        <v>43.595978322439578</v>
      </c>
      <c r="D193" s="2">
        <f>MACD!E193</f>
        <v>-9.8568297342143119E-3</v>
      </c>
      <c r="E193" s="2">
        <f>MACD!F193</f>
        <v>-1.1689527020117158E-2</v>
      </c>
      <c r="F193" s="2">
        <f>'Moving Avg'!D193</f>
        <v>1.6600999999999999</v>
      </c>
      <c r="G193" s="2">
        <f>'Moving Avg'!F193</f>
        <v>1.6688199999999997</v>
      </c>
      <c r="H193" s="2">
        <f>'Moving Avg'!G193</f>
        <v>1.6835020000000003</v>
      </c>
      <c r="I193" s="2">
        <f>'Moving Avg'!H193</f>
        <v>0</v>
      </c>
      <c r="J193" s="6" t="str">
        <f>OBV!F193</f>
        <v>BEARISH</v>
      </c>
      <c r="K193" s="6" t="str">
        <f>OBV!G193</f>
        <v>NEUTRAL</v>
      </c>
      <c r="L193" s="6" t="str">
        <f>OBV!H193</f>
        <v>CONFIRMED BEARISH</v>
      </c>
      <c r="M193" s="8">
        <f t="shared" si="20"/>
        <v>25</v>
      </c>
      <c r="N193" s="8">
        <f t="shared" si="21"/>
        <v>0</v>
      </c>
      <c r="O193" s="8">
        <f t="shared" si="22"/>
        <v>50</v>
      </c>
      <c r="P193" s="8">
        <f t="shared" si="23"/>
        <v>16.5</v>
      </c>
      <c r="Q193" s="9">
        <f t="shared" si="24"/>
        <v>18.725000000000001</v>
      </c>
      <c r="R193" s="9">
        <f t="shared" si="25"/>
        <v>26.625</v>
      </c>
      <c r="S193" s="9">
        <f t="shared" si="26"/>
        <v>23.675000000000001</v>
      </c>
      <c r="T193" s="9">
        <f t="shared" si="27"/>
        <v>22.875</v>
      </c>
      <c r="U193" s="8">
        <f t="shared" si="28"/>
        <v>23.008333333333336</v>
      </c>
      <c r="V193" s="8">
        <f t="shared" si="29"/>
        <v>22.975000000000001</v>
      </c>
    </row>
    <row r="194" spans="1:22" ht="13.5" x14ac:dyDescent="0.25">
      <c r="A194" s="3">
        <f>RSI!A194</f>
        <v>42587</v>
      </c>
      <c r="B194" s="2">
        <f>RSI!B194</f>
        <v>1.6392</v>
      </c>
      <c r="C194" s="2">
        <f>RSI!I194</f>
        <v>36.625922310805954</v>
      </c>
      <c r="D194" s="2">
        <f>MACD!E194</f>
        <v>1.1222549245428759E-3</v>
      </c>
      <c r="E194" s="2">
        <f>MACD!F194</f>
        <v>-9.1271706311851514E-3</v>
      </c>
      <c r="F194" s="2">
        <f>'Moving Avg'!D194</f>
        <v>1.6559200000000001</v>
      </c>
      <c r="G194" s="2">
        <f>'Moving Avg'!F194</f>
        <v>1.66736</v>
      </c>
      <c r="H194" s="2">
        <f>'Moving Avg'!G194</f>
        <v>1.6810820000000004</v>
      </c>
      <c r="I194" s="2">
        <f>'Moving Avg'!H194</f>
        <v>0</v>
      </c>
      <c r="J194" s="6" t="str">
        <f>OBV!F194</f>
        <v>BEARISH</v>
      </c>
      <c r="K194" s="6" t="str">
        <f>OBV!G194</f>
        <v>NEUTRAL</v>
      </c>
      <c r="L194" s="6" t="str">
        <f>OBV!H194</f>
        <v>CONFIRMED BEARISH</v>
      </c>
      <c r="M194" s="8">
        <f t="shared" ref="M194:M257" si="30">IF(C194&lt;30,50, IF(C194&gt;70, 0, 25))</f>
        <v>25</v>
      </c>
      <c r="N194" s="8">
        <f t="shared" ref="N194:N257" si="31">IF(E194-D194&gt;0.02, 100, IF(E194-D194&lt;0,0,45))</f>
        <v>0</v>
      </c>
      <c r="O194" s="8">
        <f t="shared" ref="O194:O257" si="32">IF(F194-I194&gt;10,100,IF(F194-I194&gt;5,75, IF(F194-I194&gt;0,50,0)))</f>
        <v>50</v>
      </c>
      <c r="P194" s="8">
        <f t="shared" ref="P194:P257" si="33">IF(L194="confirmed bullish", 34, IF(L194="bullish divergence",17, 0))+IF(J194="bullish",33,IF(J194="bearish",0,16.5))+IF(K194="strong",33,IF(K194="weak",0,16.5))</f>
        <v>16.5</v>
      </c>
      <c r="Q194" s="9">
        <f t="shared" si="24"/>
        <v>18.725000000000001</v>
      </c>
      <c r="R194" s="9">
        <f t="shared" si="25"/>
        <v>26.625</v>
      </c>
      <c r="S194" s="9">
        <f t="shared" si="26"/>
        <v>23.675000000000001</v>
      </c>
      <c r="T194" s="9">
        <f t="shared" si="27"/>
        <v>22.875</v>
      </c>
      <c r="U194" s="8">
        <f t="shared" si="28"/>
        <v>23.008333333333336</v>
      </c>
      <c r="V194" s="8">
        <f t="shared" si="29"/>
        <v>22.975000000000001</v>
      </c>
    </row>
    <row r="195" spans="1:22" ht="13.5" x14ac:dyDescent="0.25">
      <c r="A195" s="3">
        <f>RSI!A195</f>
        <v>42590</v>
      </c>
      <c r="B195" s="2">
        <f>RSI!B195</f>
        <v>1.6767000000000001</v>
      </c>
      <c r="C195" s="2">
        <f>RSI!I195</f>
        <v>51.583279747827874</v>
      </c>
      <c r="D195" s="2">
        <f>MACD!E195</f>
        <v>7.8360989742867204E-3</v>
      </c>
      <c r="E195" s="2">
        <f>MACD!F195</f>
        <v>-5.7345167100907772E-3</v>
      </c>
      <c r="F195" s="2">
        <f>'Moving Avg'!D195</f>
        <v>1.6592399999999998</v>
      </c>
      <c r="G195" s="2">
        <f>'Moving Avg'!F195</f>
        <v>1.6677749999999996</v>
      </c>
      <c r="H195" s="2">
        <f>'Moving Avg'!G195</f>
        <v>1.6795800000000001</v>
      </c>
      <c r="I195" s="2">
        <f>'Moving Avg'!H195</f>
        <v>0</v>
      </c>
      <c r="J195" s="6" t="str">
        <f>OBV!F195</f>
        <v>BULLISH</v>
      </c>
      <c r="K195" s="6" t="str">
        <f>OBV!G195</f>
        <v>WEAK</v>
      </c>
      <c r="L195" s="6" t="str">
        <f>OBV!H195</f>
        <v>CONFIRMED BULLISH</v>
      </c>
      <c r="M195" s="8">
        <f t="shared" si="30"/>
        <v>25</v>
      </c>
      <c r="N195" s="8">
        <f t="shared" si="31"/>
        <v>0</v>
      </c>
      <c r="O195" s="8">
        <f t="shared" si="32"/>
        <v>50</v>
      </c>
      <c r="P195" s="8">
        <f t="shared" si="33"/>
        <v>67</v>
      </c>
      <c r="Q195" s="9">
        <f t="shared" ref="Q195:Q258" si="34">0.35*M195+N195*0.35+O195*0.15+P195*0.15</f>
        <v>26.299999999999997</v>
      </c>
      <c r="R195" s="9">
        <f t="shared" ref="R195:R258" si="35">M195*0.2+N195*0.2+O195*0.35+P195*0.25</f>
        <v>39.25</v>
      </c>
      <c r="S195" s="9">
        <f t="shared" ref="S195:S258" si="36">M195*0.15+N195*0.15+O195*0.25+P195*0.45</f>
        <v>46.400000000000006</v>
      </c>
      <c r="T195" s="9">
        <f t="shared" ref="T195:T258" si="37">0.25*SUM(M195:P195)</f>
        <v>35.5</v>
      </c>
      <c r="U195" s="8">
        <f t="shared" ref="U195:U258" si="38">SUM(Q195:S195)/3</f>
        <v>37.31666666666667</v>
      </c>
      <c r="V195" s="8">
        <f t="shared" ref="V195:V258" si="39">SUM(Q195:T195)/4</f>
        <v>36.862499999999997</v>
      </c>
    </row>
    <row r="196" spans="1:22" ht="13.5" x14ac:dyDescent="0.25">
      <c r="A196" s="3">
        <f>RSI!A196</f>
        <v>42591</v>
      </c>
      <c r="B196" s="2">
        <f>RSI!B196</f>
        <v>1.6767000000000001</v>
      </c>
      <c r="C196" s="2">
        <f>RSI!I196</f>
        <v>51.583279747827874</v>
      </c>
      <c r="D196" s="2">
        <f>MACD!E196</f>
        <v>5.7898389109884985E-3</v>
      </c>
      <c r="E196" s="2">
        <f>MACD!F196</f>
        <v>-3.4296455858749218E-3</v>
      </c>
      <c r="F196" s="2">
        <f>'Moving Avg'!D196</f>
        <v>1.6625599999999998</v>
      </c>
      <c r="G196" s="2">
        <f>'Moving Avg'!F196</f>
        <v>1.6681899999999996</v>
      </c>
      <c r="H196" s="2">
        <f>'Moving Avg'!G196</f>
        <v>1.678078</v>
      </c>
      <c r="I196" s="2">
        <f>'Moving Avg'!H196</f>
        <v>0</v>
      </c>
      <c r="J196" s="6" t="str">
        <f>OBV!F196</f>
        <v>BULLISH</v>
      </c>
      <c r="K196" s="6" t="str">
        <f>OBV!G196</f>
        <v>WEAK</v>
      </c>
      <c r="L196" s="6" t="str">
        <f>OBV!H196</f>
        <v>CONFIRMED BULLISH</v>
      </c>
      <c r="M196" s="8">
        <f t="shared" si="30"/>
        <v>25</v>
      </c>
      <c r="N196" s="8">
        <f t="shared" si="31"/>
        <v>0</v>
      </c>
      <c r="O196" s="8">
        <f t="shared" si="32"/>
        <v>50</v>
      </c>
      <c r="P196" s="8">
        <f t="shared" si="33"/>
        <v>67</v>
      </c>
      <c r="Q196" s="9">
        <f t="shared" si="34"/>
        <v>26.299999999999997</v>
      </c>
      <c r="R196" s="9">
        <f t="shared" si="35"/>
        <v>39.25</v>
      </c>
      <c r="S196" s="9">
        <f t="shared" si="36"/>
        <v>46.400000000000006</v>
      </c>
      <c r="T196" s="9">
        <f t="shared" si="37"/>
        <v>35.5</v>
      </c>
      <c r="U196" s="8">
        <f t="shared" si="38"/>
        <v>37.31666666666667</v>
      </c>
      <c r="V196" s="8">
        <f t="shared" si="39"/>
        <v>36.862499999999997</v>
      </c>
    </row>
    <row r="197" spans="1:22" ht="13.5" x14ac:dyDescent="0.25">
      <c r="A197" s="3">
        <f>RSI!A197</f>
        <v>42592</v>
      </c>
      <c r="B197" s="2">
        <f>RSI!B197</f>
        <v>1.6684000000000001</v>
      </c>
      <c r="C197" s="2">
        <f>RSI!I197</f>
        <v>48.636666015137806</v>
      </c>
      <c r="D197" s="2">
        <f>MACD!E197</f>
        <v>4.6408905547181689E-3</v>
      </c>
      <c r="E197" s="2">
        <f>MACD!F197</f>
        <v>-1.8155383577563038E-3</v>
      </c>
      <c r="F197" s="2">
        <f>'Moving Avg'!D197</f>
        <v>1.6642200000000003</v>
      </c>
      <c r="G197" s="2">
        <f>'Moving Avg'!F197</f>
        <v>1.6681899999999998</v>
      </c>
      <c r="H197" s="2">
        <f>'Moving Avg'!G197</f>
        <v>1.6764100000000002</v>
      </c>
      <c r="I197" s="2">
        <f>'Moving Avg'!H197</f>
        <v>0</v>
      </c>
      <c r="J197" s="6" t="str">
        <f>OBV!F197</f>
        <v>BULLISH</v>
      </c>
      <c r="K197" s="6" t="str">
        <f>OBV!G197</f>
        <v>NEUTRAL</v>
      </c>
      <c r="L197" s="6" t="str">
        <f>OBV!H197</f>
        <v>CONFIRMED BULLISH</v>
      </c>
      <c r="M197" s="8">
        <f t="shared" si="30"/>
        <v>25</v>
      </c>
      <c r="N197" s="8">
        <f t="shared" si="31"/>
        <v>0</v>
      </c>
      <c r="O197" s="8">
        <f t="shared" si="32"/>
        <v>50</v>
      </c>
      <c r="P197" s="8">
        <f t="shared" si="33"/>
        <v>83.5</v>
      </c>
      <c r="Q197" s="9">
        <f t="shared" si="34"/>
        <v>28.774999999999999</v>
      </c>
      <c r="R197" s="9">
        <f t="shared" si="35"/>
        <v>43.375</v>
      </c>
      <c r="S197" s="9">
        <f t="shared" si="36"/>
        <v>53.825000000000003</v>
      </c>
      <c r="T197" s="9">
        <f t="shared" si="37"/>
        <v>39.625</v>
      </c>
      <c r="U197" s="8">
        <f t="shared" si="38"/>
        <v>41.991666666666667</v>
      </c>
      <c r="V197" s="8">
        <f t="shared" si="39"/>
        <v>41.400000000000006</v>
      </c>
    </row>
    <row r="198" spans="1:22" ht="13.5" x14ac:dyDescent="0.25">
      <c r="A198" s="3">
        <f>RSI!A198</f>
        <v>42593</v>
      </c>
      <c r="B198" s="2">
        <f>RSI!B198</f>
        <v>1.6767000000000001</v>
      </c>
      <c r="C198" s="2">
        <f>RSI!I198</f>
        <v>51.613296824643342</v>
      </c>
      <c r="D198" s="2">
        <f>MACD!E198</f>
        <v>3.0730148846518368E-3</v>
      </c>
      <c r="E198" s="2">
        <f>MACD!F198</f>
        <v>-8.3782770927467564E-4</v>
      </c>
      <c r="F198" s="2">
        <f>'Moving Avg'!D198</f>
        <v>1.66754</v>
      </c>
      <c r="G198" s="2">
        <f>'Moving Avg'!F198</f>
        <v>1.6688149999999997</v>
      </c>
      <c r="H198" s="2">
        <f>'Moving Avg'!G198</f>
        <v>1.675074</v>
      </c>
      <c r="I198" s="2">
        <f>'Moving Avg'!H198</f>
        <v>0</v>
      </c>
      <c r="J198" s="6" t="str">
        <f>OBV!F198</f>
        <v>BULLISH</v>
      </c>
      <c r="K198" s="6" t="str">
        <f>OBV!G198</f>
        <v>WEAK</v>
      </c>
      <c r="L198" s="6" t="str">
        <f>OBV!H198</f>
        <v>CONFIRMED BULLISH</v>
      </c>
      <c r="M198" s="8">
        <f t="shared" si="30"/>
        <v>25</v>
      </c>
      <c r="N198" s="8">
        <f t="shared" si="31"/>
        <v>0</v>
      </c>
      <c r="O198" s="8">
        <f t="shared" si="32"/>
        <v>50</v>
      </c>
      <c r="P198" s="8">
        <f t="shared" si="33"/>
        <v>67</v>
      </c>
      <c r="Q198" s="9">
        <f t="shared" si="34"/>
        <v>26.299999999999997</v>
      </c>
      <c r="R198" s="9">
        <f t="shared" si="35"/>
        <v>39.25</v>
      </c>
      <c r="S198" s="9">
        <f t="shared" si="36"/>
        <v>46.400000000000006</v>
      </c>
      <c r="T198" s="9">
        <f t="shared" si="37"/>
        <v>35.5</v>
      </c>
      <c r="U198" s="8">
        <f t="shared" si="38"/>
        <v>37.31666666666667</v>
      </c>
      <c r="V198" s="8">
        <f t="shared" si="39"/>
        <v>36.862499999999997</v>
      </c>
    </row>
    <row r="199" spans="1:22" ht="13.5" x14ac:dyDescent="0.25">
      <c r="A199" s="3">
        <f>RSI!A199</f>
        <v>42594</v>
      </c>
      <c r="B199" s="2">
        <f>RSI!B199</f>
        <v>1.6767000000000001</v>
      </c>
      <c r="C199" s="2">
        <f>RSI!I199</f>
        <v>51.613296824643342</v>
      </c>
      <c r="D199" s="2">
        <f>MACD!E199</f>
        <v>4.3809218149859497E-4</v>
      </c>
      <c r="E199" s="2">
        <f>MACD!F199</f>
        <v>-5.826437311200215E-4</v>
      </c>
      <c r="F199" s="2">
        <f>'Moving Avg'!D199</f>
        <v>1.6750400000000003</v>
      </c>
      <c r="G199" s="2">
        <f>'Moving Avg'!F199</f>
        <v>1.6698550000000001</v>
      </c>
      <c r="H199" s="2">
        <f>'Moving Avg'!G199</f>
        <v>1.6737379999999995</v>
      </c>
      <c r="I199" s="2">
        <f>'Moving Avg'!H199</f>
        <v>0</v>
      </c>
      <c r="J199" s="6" t="str">
        <f>OBV!F199</f>
        <v>BULLISH</v>
      </c>
      <c r="K199" s="6" t="str">
        <f>OBV!G199</f>
        <v>WEAK</v>
      </c>
      <c r="L199" s="6" t="str">
        <f>OBV!H199</f>
        <v>CONFIRMED BULLISH</v>
      </c>
      <c r="M199" s="8">
        <f t="shared" si="30"/>
        <v>25</v>
      </c>
      <c r="N199" s="8">
        <f t="shared" si="31"/>
        <v>0</v>
      </c>
      <c r="O199" s="8">
        <f t="shared" si="32"/>
        <v>50</v>
      </c>
      <c r="P199" s="8">
        <f t="shared" si="33"/>
        <v>67</v>
      </c>
      <c r="Q199" s="9">
        <f t="shared" si="34"/>
        <v>26.299999999999997</v>
      </c>
      <c r="R199" s="9">
        <f t="shared" si="35"/>
        <v>39.25</v>
      </c>
      <c r="S199" s="9">
        <f t="shared" si="36"/>
        <v>46.400000000000006</v>
      </c>
      <c r="T199" s="9">
        <f t="shared" si="37"/>
        <v>35.5</v>
      </c>
      <c r="U199" s="8">
        <f t="shared" si="38"/>
        <v>37.31666666666667</v>
      </c>
      <c r="V199" s="8">
        <f t="shared" si="39"/>
        <v>36.862499999999997</v>
      </c>
    </row>
    <row r="200" spans="1:22" ht="13.5" x14ac:dyDescent="0.25">
      <c r="A200" s="3">
        <f>RSI!A200</f>
        <v>42597</v>
      </c>
      <c r="B200" s="2">
        <f>RSI!B200</f>
        <v>1.6684000000000001</v>
      </c>
      <c r="C200" s="2">
        <f>RSI!I200</f>
        <v>48.362780194871704</v>
      </c>
      <c r="D200" s="2">
        <f>MACD!E200</f>
        <v>-1.2056574256043007E-3</v>
      </c>
      <c r="E200" s="2">
        <f>MACD!F200</f>
        <v>-7.0724647001687733E-4</v>
      </c>
      <c r="F200" s="2">
        <f>'Moving Avg'!D200</f>
        <v>1.6733800000000003</v>
      </c>
      <c r="G200" s="2">
        <f>'Moving Avg'!F200</f>
        <v>1.67048</v>
      </c>
      <c r="H200" s="2">
        <f>'Moving Avg'!G200</f>
        <v>1.6724859999999999</v>
      </c>
      <c r="I200" s="2">
        <f>'Moving Avg'!H200</f>
        <v>0</v>
      </c>
      <c r="J200" s="6" t="str">
        <f>OBV!F200</f>
        <v>BEARISH</v>
      </c>
      <c r="K200" s="6" t="str">
        <f>OBV!G200</f>
        <v>STRONG</v>
      </c>
      <c r="L200" s="6" t="str">
        <f>OBV!H200</f>
        <v>CONFIRMED BEARISH</v>
      </c>
      <c r="M200" s="8">
        <f t="shared" si="30"/>
        <v>25</v>
      </c>
      <c r="N200" s="8">
        <f t="shared" si="31"/>
        <v>45</v>
      </c>
      <c r="O200" s="8">
        <f t="shared" si="32"/>
        <v>50</v>
      </c>
      <c r="P200" s="8">
        <f t="shared" si="33"/>
        <v>33</v>
      </c>
      <c r="Q200" s="9">
        <f t="shared" si="34"/>
        <v>36.950000000000003</v>
      </c>
      <c r="R200" s="9">
        <f t="shared" si="35"/>
        <v>39.75</v>
      </c>
      <c r="S200" s="9">
        <f t="shared" si="36"/>
        <v>37.85</v>
      </c>
      <c r="T200" s="9">
        <f t="shared" si="37"/>
        <v>38.25</v>
      </c>
      <c r="U200" s="8">
        <f t="shared" si="38"/>
        <v>38.183333333333337</v>
      </c>
      <c r="V200" s="8">
        <f t="shared" si="39"/>
        <v>38.200000000000003</v>
      </c>
    </row>
    <row r="201" spans="1:22" ht="13.5" x14ac:dyDescent="0.25">
      <c r="A201" s="3">
        <f>RSI!A201</f>
        <v>42598</v>
      </c>
      <c r="B201" s="2">
        <f>RSI!B201</f>
        <v>1.6684000000000001</v>
      </c>
      <c r="C201" s="2">
        <f>RSI!I201</f>
        <v>48.362780194871704</v>
      </c>
      <c r="D201" s="2">
        <f>MACD!E201</f>
        <v>-2.5743426456923402E-3</v>
      </c>
      <c r="E201" s="2">
        <f>MACD!F201</f>
        <v>-1.08066570515197E-3</v>
      </c>
      <c r="F201" s="2">
        <f>'Moving Avg'!D201</f>
        <v>1.6717200000000001</v>
      </c>
      <c r="G201" s="2">
        <f>'Moving Avg'!F201</f>
        <v>1.6715249999999997</v>
      </c>
      <c r="H201" s="2">
        <f>'Moving Avg'!G201</f>
        <v>1.6712339999999997</v>
      </c>
      <c r="I201" s="2">
        <f>'Moving Avg'!H201</f>
        <v>1.9644725000000003</v>
      </c>
      <c r="J201" s="6" t="str">
        <f>OBV!F201</f>
        <v>BEARISH</v>
      </c>
      <c r="K201" s="6" t="str">
        <f>OBV!G201</f>
        <v>STRONG</v>
      </c>
      <c r="L201" s="6" t="str">
        <f>OBV!H201</f>
        <v>CONFIRMED BEARISH</v>
      </c>
      <c r="M201" s="8">
        <f t="shared" si="30"/>
        <v>25</v>
      </c>
      <c r="N201" s="8">
        <f t="shared" si="31"/>
        <v>45</v>
      </c>
      <c r="O201" s="8">
        <f t="shared" si="32"/>
        <v>0</v>
      </c>
      <c r="P201" s="8">
        <f t="shared" si="33"/>
        <v>33</v>
      </c>
      <c r="Q201" s="9">
        <f t="shared" si="34"/>
        <v>29.45</v>
      </c>
      <c r="R201" s="9">
        <f t="shared" si="35"/>
        <v>22.25</v>
      </c>
      <c r="S201" s="9">
        <f t="shared" si="36"/>
        <v>25.35</v>
      </c>
      <c r="T201" s="9">
        <f t="shared" si="37"/>
        <v>25.75</v>
      </c>
      <c r="U201" s="8">
        <f t="shared" si="38"/>
        <v>25.683333333333337</v>
      </c>
      <c r="V201" s="8">
        <f t="shared" si="39"/>
        <v>25.700000000000003</v>
      </c>
    </row>
    <row r="202" spans="1:22" ht="13.5" x14ac:dyDescent="0.25">
      <c r="A202" s="3">
        <f>RSI!A202</f>
        <v>42599</v>
      </c>
      <c r="B202" s="2">
        <f>RSI!B202</f>
        <v>1.6684000000000001</v>
      </c>
      <c r="C202" s="2">
        <f>RSI!I202</f>
        <v>48.362780194871704</v>
      </c>
      <c r="D202" s="2">
        <f>MACD!E202</f>
        <v>-3.7119240272920351E-3</v>
      </c>
      <c r="E202" s="2">
        <f>MACD!F202</f>
        <v>-1.6069173695799832E-3</v>
      </c>
      <c r="F202" s="2">
        <f>'Moving Avg'!D202</f>
        <v>1.6717200000000001</v>
      </c>
      <c r="G202" s="2">
        <f>'Moving Avg'!F202</f>
        <v>1.6715249999999997</v>
      </c>
      <c r="H202" s="2">
        <f>'Moving Avg'!G202</f>
        <v>1.6703999999999999</v>
      </c>
      <c r="I202" s="2">
        <f>'Moving Avg'!H202</f>
        <v>1.9619700000000002</v>
      </c>
      <c r="J202" s="6" t="str">
        <f>OBV!F202</f>
        <v>BULLISH</v>
      </c>
      <c r="K202" s="6" t="str">
        <f>OBV!G202</f>
        <v>WEAK</v>
      </c>
      <c r="L202" s="6" t="str">
        <f>OBV!H202</f>
        <v>NEUTRAL</v>
      </c>
      <c r="M202" s="8">
        <f t="shared" si="30"/>
        <v>25</v>
      </c>
      <c r="N202" s="8">
        <f t="shared" si="31"/>
        <v>45</v>
      </c>
      <c r="O202" s="8">
        <f t="shared" si="32"/>
        <v>0</v>
      </c>
      <c r="P202" s="8">
        <f t="shared" si="33"/>
        <v>33</v>
      </c>
      <c r="Q202" s="9">
        <f t="shared" si="34"/>
        <v>29.45</v>
      </c>
      <c r="R202" s="9">
        <f t="shared" si="35"/>
        <v>22.25</v>
      </c>
      <c r="S202" s="9">
        <f t="shared" si="36"/>
        <v>25.35</v>
      </c>
      <c r="T202" s="9">
        <f t="shared" si="37"/>
        <v>25.75</v>
      </c>
      <c r="U202" s="8">
        <f t="shared" si="38"/>
        <v>25.683333333333337</v>
      </c>
      <c r="V202" s="8">
        <f t="shared" si="39"/>
        <v>25.700000000000003</v>
      </c>
    </row>
    <row r="203" spans="1:22" ht="13.5" x14ac:dyDescent="0.25">
      <c r="A203" s="3">
        <f>RSI!A203</f>
        <v>42600</v>
      </c>
      <c r="B203" s="2">
        <f>RSI!B203</f>
        <v>1.635</v>
      </c>
      <c r="C203" s="2">
        <f>RSI!I203</f>
        <v>36.735072261626968</v>
      </c>
      <c r="D203" s="2">
        <f>MACD!E203</f>
        <v>-2.1814031835047931E-3</v>
      </c>
      <c r="E203" s="2">
        <f>MACD!F203</f>
        <v>-1.7218145323649454E-3</v>
      </c>
      <c r="F203" s="2">
        <f>'Moving Avg'!D203</f>
        <v>1.6633800000000001</v>
      </c>
      <c r="G203" s="2">
        <f>'Moving Avg'!F203</f>
        <v>1.6698549999999996</v>
      </c>
      <c r="H203" s="2">
        <f>'Moving Avg'!G203</f>
        <v>1.668898</v>
      </c>
      <c r="I203" s="2">
        <f>'Moving Avg'!H203</f>
        <v>1.9596135000000003</v>
      </c>
      <c r="J203" s="6" t="str">
        <f>OBV!F203</f>
        <v>BEARISH</v>
      </c>
      <c r="K203" s="6" t="str">
        <f>OBV!G203</f>
        <v>STRONG</v>
      </c>
      <c r="L203" s="6" t="str">
        <f>OBV!H203</f>
        <v>CONFIRMED BEARISH</v>
      </c>
      <c r="M203" s="8">
        <f t="shared" si="30"/>
        <v>25</v>
      </c>
      <c r="N203" s="8">
        <f t="shared" si="31"/>
        <v>45</v>
      </c>
      <c r="O203" s="8">
        <f t="shared" si="32"/>
        <v>0</v>
      </c>
      <c r="P203" s="8">
        <f t="shared" si="33"/>
        <v>33</v>
      </c>
      <c r="Q203" s="9">
        <f t="shared" si="34"/>
        <v>29.45</v>
      </c>
      <c r="R203" s="9">
        <f t="shared" si="35"/>
        <v>22.25</v>
      </c>
      <c r="S203" s="9">
        <f t="shared" si="36"/>
        <v>25.35</v>
      </c>
      <c r="T203" s="9">
        <f t="shared" si="37"/>
        <v>25.75</v>
      </c>
      <c r="U203" s="8">
        <f t="shared" si="38"/>
        <v>25.683333333333337</v>
      </c>
      <c r="V203" s="8">
        <f t="shared" si="39"/>
        <v>25.700000000000003</v>
      </c>
    </row>
    <row r="204" spans="1:22" ht="13.5" x14ac:dyDescent="0.25">
      <c r="A204" s="3">
        <f>RSI!A204</f>
        <v>42601</v>
      </c>
      <c r="B204" s="2">
        <f>RSI!B204</f>
        <v>1.6809000000000001</v>
      </c>
      <c r="C204" s="2">
        <f>RSI!I204</f>
        <v>53.338350472723405</v>
      </c>
      <c r="D204" s="2">
        <f>MACD!E204</f>
        <v>-7.2867626000987507E-3</v>
      </c>
      <c r="E204" s="2">
        <f>MACD!F204</f>
        <v>-2.8348041459117066E-3</v>
      </c>
      <c r="F204" s="2">
        <f>'Moving Avg'!D204</f>
        <v>1.6642199999999998</v>
      </c>
      <c r="G204" s="2">
        <f>'Moving Avg'!F204</f>
        <v>1.6679799999999996</v>
      </c>
      <c r="H204" s="2">
        <f>'Moving Avg'!G204</f>
        <v>1.6683140000000001</v>
      </c>
      <c r="I204" s="2">
        <f>'Moving Avg'!H204</f>
        <v>1.9574865000000006</v>
      </c>
      <c r="J204" s="6" t="str">
        <f>OBV!F204</f>
        <v>BULLISH</v>
      </c>
      <c r="K204" s="6" t="str">
        <f>OBV!G204</f>
        <v>WEAK</v>
      </c>
      <c r="L204" s="6" t="str">
        <f>OBV!H204</f>
        <v>CONFIRMED BULLISH</v>
      </c>
      <c r="M204" s="8">
        <f t="shared" si="30"/>
        <v>25</v>
      </c>
      <c r="N204" s="8">
        <f t="shared" si="31"/>
        <v>45</v>
      </c>
      <c r="O204" s="8">
        <f t="shared" si="32"/>
        <v>0</v>
      </c>
      <c r="P204" s="8">
        <f t="shared" si="33"/>
        <v>67</v>
      </c>
      <c r="Q204" s="9">
        <f t="shared" si="34"/>
        <v>34.549999999999997</v>
      </c>
      <c r="R204" s="9">
        <f t="shared" si="35"/>
        <v>30.75</v>
      </c>
      <c r="S204" s="9">
        <f t="shared" si="36"/>
        <v>40.650000000000006</v>
      </c>
      <c r="T204" s="9">
        <f t="shared" si="37"/>
        <v>34.25</v>
      </c>
      <c r="U204" s="8">
        <f t="shared" si="38"/>
        <v>35.31666666666667</v>
      </c>
      <c r="V204" s="8">
        <f t="shared" si="39"/>
        <v>35.049999999999997</v>
      </c>
    </row>
    <row r="205" spans="1:22" ht="13.5" x14ac:dyDescent="0.25">
      <c r="A205" s="3">
        <f>RSI!A205</f>
        <v>42604</v>
      </c>
      <c r="B205" s="2">
        <f>RSI!B205</f>
        <v>1.6851</v>
      </c>
      <c r="C205" s="2">
        <f>RSI!I205</f>
        <v>54.514665143139219</v>
      </c>
      <c r="D205" s="2">
        <f>MACD!E205</f>
        <v>-6.2207420564035498E-3</v>
      </c>
      <c r="E205" s="2">
        <f>MACD!F205</f>
        <v>-3.5119917280100753E-3</v>
      </c>
      <c r="F205" s="2">
        <f>'Moving Avg'!D205</f>
        <v>1.6675599999999999</v>
      </c>
      <c r="G205" s="2">
        <f>'Moving Avg'!F205</f>
        <v>1.6663150000000002</v>
      </c>
      <c r="H205" s="2">
        <f>'Moving Avg'!G205</f>
        <v>1.66798</v>
      </c>
      <c r="I205" s="2">
        <f>'Moving Avg'!H205</f>
        <v>1.9553805000000002</v>
      </c>
      <c r="J205" s="6" t="str">
        <f>OBV!F205</f>
        <v>BULLISH</v>
      </c>
      <c r="K205" s="6" t="str">
        <f>OBV!G205</f>
        <v>WEAK</v>
      </c>
      <c r="L205" s="6" t="str">
        <f>OBV!H205</f>
        <v>CONFIRMED BULLISH</v>
      </c>
      <c r="M205" s="8">
        <f t="shared" si="30"/>
        <v>25</v>
      </c>
      <c r="N205" s="8">
        <f t="shared" si="31"/>
        <v>45</v>
      </c>
      <c r="O205" s="8">
        <f t="shared" si="32"/>
        <v>0</v>
      </c>
      <c r="P205" s="8">
        <f t="shared" si="33"/>
        <v>67</v>
      </c>
      <c r="Q205" s="9">
        <f t="shared" si="34"/>
        <v>34.549999999999997</v>
      </c>
      <c r="R205" s="9">
        <f t="shared" si="35"/>
        <v>30.75</v>
      </c>
      <c r="S205" s="9">
        <f t="shared" si="36"/>
        <v>40.650000000000006</v>
      </c>
      <c r="T205" s="9">
        <f t="shared" si="37"/>
        <v>34.25</v>
      </c>
      <c r="U205" s="8">
        <f t="shared" si="38"/>
        <v>35.31666666666667</v>
      </c>
      <c r="V205" s="8">
        <f t="shared" si="39"/>
        <v>35.049999999999997</v>
      </c>
    </row>
    <row r="206" spans="1:22" ht="13.5" x14ac:dyDescent="0.25">
      <c r="A206" s="3">
        <f>RSI!A206</f>
        <v>42605</v>
      </c>
      <c r="B206" s="2">
        <f>RSI!B206</f>
        <v>1.6684000000000001</v>
      </c>
      <c r="C206" s="2">
        <f>RSI!I206</f>
        <v>49.203262886021442</v>
      </c>
      <c r="D206" s="2">
        <f>MACD!E206</f>
        <v>-4.1733385870537099E-3</v>
      </c>
      <c r="E206" s="2">
        <f>MACD!F206</f>
        <v>-3.6442610998188027E-3</v>
      </c>
      <c r="F206" s="2">
        <f>'Moving Avg'!D206</f>
        <v>1.6675600000000004</v>
      </c>
      <c r="G206" s="2">
        <f>'Moving Avg'!F206</f>
        <v>1.6663149999999998</v>
      </c>
      <c r="H206" s="2">
        <f>'Moving Avg'!G206</f>
        <v>1.6676460000000004</v>
      </c>
      <c r="I206" s="2">
        <f>'Moving Avg'!H206</f>
        <v>1.9535035000000007</v>
      </c>
      <c r="J206" s="6" t="str">
        <f>OBV!F206</f>
        <v>BULLISH</v>
      </c>
      <c r="K206" s="6" t="str">
        <f>OBV!G206</f>
        <v>WEAK</v>
      </c>
      <c r="L206" s="6" t="str">
        <f>OBV!H206</f>
        <v>NEUTRAL</v>
      </c>
      <c r="M206" s="8">
        <f t="shared" si="30"/>
        <v>25</v>
      </c>
      <c r="N206" s="8">
        <f t="shared" si="31"/>
        <v>45</v>
      </c>
      <c r="O206" s="8">
        <f t="shared" si="32"/>
        <v>0</v>
      </c>
      <c r="P206" s="8">
        <f t="shared" si="33"/>
        <v>33</v>
      </c>
      <c r="Q206" s="9">
        <f t="shared" si="34"/>
        <v>29.45</v>
      </c>
      <c r="R206" s="9">
        <f t="shared" si="35"/>
        <v>22.25</v>
      </c>
      <c r="S206" s="9">
        <f t="shared" si="36"/>
        <v>25.35</v>
      </c>
      <c r="T206" s="9">
        <f t="shared" si="37"/>
        <v>25.75</v>
      </c>
      <c r="U206" s="8">
        <f t="shared" si="38"/>
        <v>25.683333333333337</v>
      </c>
      <c r="V206" s="8">
        <f t="shared" si="39"/>
        <v>25.700000000000003</v>
      </c>
    </row>
    <row r="207" spans="1:22" ht="13.5" x14ac:dyDescent="0.25">
      <c r="A207" s="3">
        <f>RSI!A207</f>
        <v>42606</v>
      </c>
      <c r="B207" s="2">
        <f>RSI!B207</f>
        <v>1.6684000000000001</v>
      </c>
      <c r="C207" s="2">
        <f>RSI!I207</f>
        <v>49.203262886021442</v>
      </c>
      <c r="D207" s="2">
        <f>MACD!E207</f>
        <v>-3.7040243180526122E-3</v>
      </c>
      <c r="E207" s="2">
        <f>MACD!F207</f>
        <v>-3.6562137434655649E-3</v>
      </c>
      <c r="F207" s="2">
        <f>'Moving Avg'!D207</f>
        <v>1.6675600000000004</v>
      </c>
      <c r="G207" s="2">
        <f>'Moving Avg'!F207</f>
        <v>1.6663149999999998</v>
      </c>
      <c r="H207" s="2">
        <f>'Moving Avg'!G207</f>
        <v>1.6676460000000004</v>
      </c>
      <c r="I207" s="2">
        <f>'Moving Avg'!H207</f>
        <v>1.9518350000000007</v>
      </c>
      <c r="J207" s="6" t="str">
        <f>OBV!F207</f>
        <v>BULLISH</v>
      </c>
      <c r="K207" s="6" t="str">
        <f>OBV!G207</f>
        <v>WEAK</v>
      </c>
      <c r="L207" s="6" t="str">
        <f>OBV!H207</f>
        <v>NEUTRAL</v>
      </c>
      <c r="M207" s="8">
        <f t="shared" si="30"/>
        <v>25</v>
      </c>
      <c r="N207" s="8">
        <f t="shared" si="31"/>
        <v>45</v>
      </c>
      <c r="O207" s="8">
        <f t="shared" si="32"/>
        <v>0</v>
      </c>
      <c r="P207" s="8">
        <f t="shared" si="33"/>
        <v>33</v>
      </c>
      <c r="Q207" s="9">
        <f t="shared" si="34"/>
        <v>29.45</v>
      </c>
      <c r="R207" s="9">
        <f t="shared" si="35"/>
        <v>22.25</v>
      </c>
      <c r="S207" s="9">
        <f t="shared" si="36"/>
        <v>25.35</v>
      </c>
      <c r="T207" s="9">
        <f t="shared" si="37"/>
        <v>25.75</v>
      </c>
      <c r="U207" s="8">
        <f t="shared" si="38"/>
        <v>25.683333333333337</v>
      </c>
      <c r="V207" s="8">
        <f t="shared" si="39"/>
        <v>25.700000000000003</v>
      </c>
    </row>
    <row r="208" spans="1:22" ht="13.5" x14ac:dyDescent="0.25">
      <c r="A208" s="3">
        <f>RSI!A208</f>
        <v>42607</v>
      </c>
      <c r="B208" s="2">
        <f>RSI!B208</f>
        <v>1.7101</v>
      </c>
      <c r="C208" s="2">
        <f>RSI!I208</f>
        <v>60.381690843535104</v>
      </c>
      <c r="D208" s="2">
        <f>MACD!E208</f>
        <v>-5.10608266207635E-3</v>
      </c>
      <c r="E208" s="2">
        <f>MACD!F208</f>
        <v>-3.9461875271877226E-3</v>
      </c>
      <c r="F208" s="2">
        <f>'Moving Avg'!D208</f>
        <v>1.6825800000000002</v>
      </c>
      <c r="G208" s="2">
        <f>'Moving Avg'!F208</f>
        <v>1.6683999999999997</v>
      </c>
      <c r="H208" s="2">
        <f>'Moving Avg'!G208</f>
        <v>1.6685640000000002</v>
      </c>
      <c r="I208" s="2">
        <f>'Moving Avg'!H208</f>
        <v>1.9503750000000011</v>
      </c>
      <c r="J208" s="6" t="str">
        <f>OBV!F208</f>
        <v>BULLISH</v>
      </c>
      <c r="K208" s="6" t="str">
        <f>OBV!G208</f>
        <v>WEAK</v>
      </c>
      <c r="L208" s="6" t="str">
        <f>OBV!H208</f>
        <v>CONFIRMED BULLISH</v>
      </c>
      <c r="M208" s="8">
        <f t="shared" si="30"/>
        <v>25</v>
      </c>
      <c r="N208" s="8">
        <f t="shared" si="31"/>
        <v>45</v>
      </c>
      <c r="O208" s="8">
        <f t="shared" si="32"/>
        <v>0</v>
      </c>
      <c r="P208" s="8">
        <f t="shared" si="33"/>
        <v>67</v>
      </c>
      <c r="Q208" s="9">
        <f t="shared" si="34"/>
        <v>34.549999999999997</v>
      </c>
      <c r="R208" s="9">
        <f t="shared" si="35"/>
        <v>30.75</v>
      </c>
      <c r="S208" s="9">
        <f t="shared" si="36"/>
        <v>40.650000000000006</v>
      </c>
      <c r="T208" s="9">
        <f t="shared" si="37"/>
        <v>34.25</v>
      </c>
      <c r="U208" s="8">
        <f t="shared" si="38"/>
        <v>35.31666666666667</v>
      </c>
      <c r="V208" s="8">
        <f t="shared" si="39"/>
        <v>35.049999999999997</v>
      </c>
    </row>
    <row r="209" spans="1:22" ht="13.5" x14ac:dyDescent="0.25">
      <c r="A209" s="3">
        <f>RSI!A209</f>
        <v>42608</v>
      </c>
      <c r="B209" s="2">
        <f>RSI!B209</f>
        <v>1.7518</v>
      </c>
      <c r="C209" s="2">
        <f>RSI!I209</f>
        <v>67.971999343670348</v>
      </c>
      <c r="D209" s="2">
        <f>MACD!E209</f>
        <v>-9.6158881149488451E-3</v>
      </c>
      <c r="E209" s="2">
        <f>MACD!F209</f>
        <v>-5.0801276447399474E-3</v>
      </c>
      <c r="F209" s="2">
        <f>'Moving Avg'!D209</f>
        <v>1.69676</v>
      </c>
      <c r="G209" s="2">
        <f>'Moving Avg'!F209</f>
        <v>1.6729849999999999</v>
      </c>
      <c r="H209" s="2">
        <f>'Moving Avg'!G209</f>
        <v>1.6698980000000003</v>
      </c>
      <c r="I209" s="2">
        <f>'Moving Avg'!H209</f>
        <v>1.9493320000000012</v>
      </c>
      <c r="J209" s="6" t="str">
        <f>OBV!F209</f>
        <v>BULLISH</v>
      </c>
      <c r="K209" s="6" t="str">
        <f>OBV!G209</f>
        <v>WEAK</v>
      </c>
      <c r="L209" s="6" t="str">
        <f>OBV!H209</f>
        <v>CONFIRMED BULLISH</v>
      </c>
      <c r="M209" s="8">
        <f t="shared" si="30"/>
        <v>25</v>
      </c>
      <c r="N209" s="8">
        <f t="shared" si="31"/>
        <v>45</v>
      </c>
      <c r="O209" s="8">
        <f t="shared" si="32"/>
        <v>0</v>
      </c>
      <c r="P209" s="8">
        <f t="shared" si="33"/>
        <v>67</v>
      </c>
      <c r="Q209" s="9">
        <f t="shared" si="34"/>
        <v>34.549999999999997</v>
      </c>
      <c r="R209" s="9">
        <f t="shared" si="35"/>
        <v>30.75</v>
      </c>
      <c r="S209" s="9">
        <f t="shared" si="36"/>
        <v>40.650000000000006</v>
      </c>
      <c r="T209" s="9">
        <f t="shared" si="37"/>
        <v>34.25</v>
      </c>
      <c r="U209" s="8">
        <f t="shared" si="38"/>
        <v>35.31666666666667</v>
      </c>
      <c r="V209" s="8">
        <f t="shared" si="39"/>
        <v>35.049999999999997</v>
      </c>
    </row>
    <row r="210" spans="1:22" ht="13.5" x14ac:dyDescent="0.25">
      <c r="A210" s="3">
        <f>RSI!A210</f>
        <v>42611</v>
      </c>
      <c r="B210" s="2">
        <f>RSI!B210</f>
        <v>1.7726999999999999</v>
      </c>
      <c r="C210" s="2">
        <f>RSI!I210</f>
        <v>70.973591667395709</v>
      </c>
      <c r="D210" s="2">
        <f>MACD!E210</f>
        <v>-1.6720540385832816E-2</v>
      </c>
      <c r="E210" s="2">
        <f>MACD!F210</f>
        <v>-7.4082101929585217E-3</v>
      </c>
      <c r="F210" s="2">
        <f>'Moving Avg'!D210</f>
        <v>1.71428</v>
      </c>
      <c r="G210" s="2">
        <f>'Moving Avg'!F210</f>
        <v>1.678615</v>
      </c>
      <c r="H210" s="2">
        <f>'Moving Avg'!G210</f>
        <v>1.6724840000000003</v>
      </c>
      <c r="I210" s="2">
        <f>'Moving Avg'!H210</f>
        <v>1.9483935000000014</v>
      </c>
      <c r="J210" s="6" t="str">
        <f>OBV!F210</f>
        <v>BULLISH</v>
      </c>
      <c r="K210" s="6" t="str">
        <f>OBV!G210</f>
        <v>WEAK</v>
      </c>
      <c r="L210" s="6" t="str">
        <f>OBV!H210</f>
        <v>CONFIRMED BULLISH</v>
      </c>
      <c r="M210" s="8">
        <f t="shared" si="30"/>
        <v>0</v>
      </c>
      <c r="N210" s="8">
        <f t="shared" si="31"/>
        <v>45</v>
      </c>
      <c r="O210" s="8">
        <f t="shared" si="32"/>
        <v>0</v>
      </c>
      <c r="P210" s="8">
        <f t="shared" si="33"/>
        <v>67</v>
      </c>
      <c r="Q210" s="9">
        <f t="shared" si="34"/>
        <v>25.799999999999997</v>
      </c>
      <c r="R210" s="9">
        <f t="shared" si="35"/>
        <v>25.75</v>
      </c>
      <c r="S210" s="9">
        <f t="shared" si="36"/>
        <v>36.900000000000006</v>
      </c>
      <c r="T210" s="9">
        <f t="shared" si="37"/>
        <v>28</v>
      </c>
      <c r="U210" s="8">
        <f t="shared" si="38"/>
        <v>29.483333333333334</v>
      </c>
      <c r="V210" s="8">
        <f t="shared" si="39"/>
        <v>29.112500000000001</v>
      </c>
    </row>
    <row r="211" spans="1:22" ht="13.5" x14ac:dyDescent="0.25">
      <c r="A211" s="3">
        <f>RSI!A211</f>
        <v>42612</v>
      </c>
      <c r="B211" s="2">
        <f>RSI!B211</f>
        <v>1.7935000000000001</v>
      </c>
      <c r="C211" s="2">
        <f>RSI!I211</f>
        <v>73.623000615307518</v>
      </c>
      <c r="D211" s="2">
        <f>MACD!E211</f>
        <v>-2.482566065064673E-2</v>
      </c>
      <c r="E211" s="2">
        <f>MACD!F211</f>
        <v>-1.0891700284496163E-2</v>
      </c>
      <c r="F211" s="2">
        <f>'Moving Avg'!D211</f>
        <v>1.7393000000000001</v>
      </c>
      <c r="G211" s="2">
        <f>'Moving Avg'!F211</f>
        <v>1.6852849999999999</v>
      </c>
      <c r="H211" s="2">
        <f>'Moving Avg'!G211</f>
        <v>1.6749860000000001</v>
      </c>
      <c r="I211" s="2">
        <f>'Moving Avg'!H211</f>
        <v>1.947100500000001</v>
      </c>
      <c r="J211" s="6" t="str">
        <f>OBV!F211</f>
        <v>BULLISH</v>
      </c>
      <c r="K211" s="6" t="str">
        <f>OBV!G211</f>
        <v>WEAK</v>
      </c>
      <c r="L211" s="6" t="str">
        <f>OBV!H211</f>
        <v>CONFIRMED BULLISH</v>
      </c>
      <c r="M211" s="8">
        <f t="shared" si="30"/>
        <v>0</v>
      </c>
      <c r="N211" s="8">
        <f t="shared" si="31"/>
        <v>45</v>
      </c>
      <c r="O211" s="8">
        <f t="shared" si="32"/>
        <v>0</v>
      </c>
      <c r="P211" s="8">
        <f t="shared" si="33"/>
        <v>67</v>
      </c>
      <c r="Q211" s="9">
        <f t="shared" si="34"/>
        <v>25.799999999999997</v>
      </c>
      <c r="R211" s="9">
        <f t="shared" si="35"/>
        <v>25.75</v>
      </c>
      <c r="S211" s="9">
        <f t="shared" si="36"/>
        <v>36.900000000000006</v>
      </c>
      <c r="T211" s="9">
        <f t="shared" si="37"/>
        <v>28</v>
      </c>
      <c r="U211" s="8">
        <f t="shared" si="38"/>
        <v>29.483333333333334</v>
      </c>
      <c r="V211" s="8">
        <f t="shared" si="39"/>
        <v>29.112500000000001</v>
      </c>
    </row>
    <row r="212" spans="1:22" ht="13.5" x14ac:dyDescent="0.25">
      <c r="A212" s="3">
        <f>RSI!A212</f>
        <v>42613</v>
      </c>
      <c r="B212" s="2">
        <f>RSI!B212</f>
        <v>1.8435999999999999</v>
      </c>
      <c r="C212" s="2">
        <f>RSI!I212</f>
        <v>78.672560163177124</v>
      </c>
      <c r="D212" s="2">
        <f>MACD!E212</f>
        <v>-3.6029664725351296E-2</v>
      </c>
      <c r="E212" s="2">
        <f>MACD!F212</f>
        <v>-1.5919293172667191E-2</v>
      </c>
      <c r="F212" s="2">
        <f>'Moving Avg'!D212</f>
        <v>1.77434</v>
      </c>
      <c r="G212" s="2">
        <f>'Moving Avg'!F212</f>
        <v>1.6944600000000005</v>
      </c>
      <c r="H212" s="2">
        <f>'Moving Avg'!G212</f>
        <v>1.6784899999999998</v>
      </c>
      <c r="I212" s="2">
        <f>'Moving Avg'!H212</f>
        <v>1.9455990000000007</v>
      </c>
      <c r="J212" s="6" t="str">
        <f>OBV!F212</f>
        <v>BULLISH</v>
      </c>
      <c r="K212" s="6" t="str">
        <f>OBV!G212</f>
        <v>WEAK</v>
      </c>
      <c r="L212" s="6" t="str">
        <f>OBV!H212</f>
        <v>CONFIRMED BULLISH</v>
      </c>
      <c r="M212" s="8">
        <f t="shared" si="30"/>
        <v>0</v>
      </c>
      <c r="N212" s="8">
        <f t="shared" si="31"/>
        <v>100</v>
      </c>
      <c r="O212" s="8">
        <f t="shared" si="32"/>
        <v>0</v>
      </c>
      <c r="P212" s="8">
        <f t="shared" si="33"/>
        <v>67</v>
      </c>
      <c r="Q212" s="9">
        <f t="shared" si="34"/>
        <v>45.05</v>
      </c>
      <c r="R212" s="9">
        <f t="shared" si="35"/>
        <v>36.75</v>
      </c>
      <c r="S212" s="9">
        <f t="shared" si="36"/>
        <v>45.150000000000006</v>
      </c>
      <c r="T212" s="9">
        <f t="shared" si="37"/>
        <v>41.75</v>
      </c>
      <c r="U212" s="8">
        <f t="shared" si="38"/>
        <v>42.31666666666667</v>
      </c>
      <c r="V212" s="8">
        <f t="shared" si="39"/>
        <v>42.174999999999997</v>
      </c>
    </row>
    <row r="213" spans="1:22" ht="13.5" x14ac:dyDescent="0.25">
      <c r="A213" s="3">
        <f>RSI!A213</f>
        <v>42614</v>
      </c>
      <c r="B213" s="2">
        <f>RSI!B213</f>
        <v>1.8853</v>
      </c>
      <c r="C213" s="2">
        <f>RSI!I213</f>
        <v>81.79627504323453</v>
      </c>
      <c r="D213" s="2">
        <f>MACD!E213</f>
        <v>-5.462106774997344E-2</v>
      </c>
      <c r="E213" s="2">
        <f>MACD!F213</f>
        <v>-2.365964808812844E-2</v>
      </c>
      <c r="F213" s="2">
        <f>'Moving Avg'!D213</f>
        <v>1.8093800000000002</v>
      </c>
      <c r="G213" s="2">
        <f>'Moving Avg'!F213</f>
        <v>1.7057200000000001</v>
      </c>
      <c r="H213" s="2">
        <f>'Moving Avg'!G213</f>
        <v>1.6825779999999997</v>
      </c>
      <c r="I213" s="2">
        <f>'Moving Avg'!H213</f>
        <v>1.9439930000000007</v>
      </c>
      <c r="J213" s="6" t="str">
        <f>OBV!F213</f>
        <v>BULLISH</v>
      </c>
      <c r="K213" s="6" t="str">
        <f>OBV!G213</f>
        <v>WEAK</v>
      </c>
      <c r="L213" s="6" t="str">
        <f>OBV!H213</f>
        <v>CONFIRMED BULLISH</v>
      </c>
      <c r="M213" s="8">
        <f t="shared" si="30"/>
        <v>0</v>
      </c>
      <c r="N213" s="8">
        <f t="shared" si="31"/>
        <v>100</v>
      </c>
      <c r="O213" s="8">
        <f t="shared" si="32"/>
        <v>0</v>
      </c>
      <c r="P213" s="8">
        <f t="shared" si="33"/>
        <v>67</v>
      </c>
      <c r="Q213" s="9">
        <f t="shared" si="34"/>
        <v>45.05</v>
      </c>
      <c r="R213" s="9">
        <f t="shared" si="35"/>
        <v>36.75</v>
      </c>
      <c r="S213" s="9">
        <f t="shared" si="36"/>
        <v>45.150000000000006</v>
      </c>
      <c r="T213" s="9">
        <f t="shared" si="37"/>
        <v>41.75</v>
      </c>
      <c r="U213" s="8">
        <f t="shared" si="38"/>
        <v>42.31666666666667</v>
      </c>
      <c r="V213" s="8">
        <f t="shared" si="39"/>
        <v>42.174999999999997</v>
      </c>
    </row>
    <row r="214" spans="1:22" ht="13.5" x14ac:dyDescent="0.25">
      <c r="A214" s="3">
        <f>RSI!A214</f>
        <v>42615</v>
      </c>
      <c r="B214" s="2">
        <f>RSI!B214</f>
        <v>1.8853</v>
      </c>
      <c r="C214" s="2">
        <f>RSI!I214</f>
        <v>81.796275043234516</v>
      </c>
      <c r="D214" s="2">
        <f>MACD!E214</f>
        <v>-6.4355402680945417E-2</v>
      </c>
      <c r="E214" s="2">
        <f>MACD!F214</f>
        <v>-3.1798799006691837E-2</v>
      </c>
      <c r="F214" s="2">
        <f>'Moving Avg'!D214</f>
        <v>1.8360800000000002</v>
      </c>
      <c r="G214" s="2">
        <f>'Moving Avg'!F214</f>
        <v>1.7180249999999997</v>
      </c>
      <c r="H214" s="2">
        <f>'Moving Avg'!G214</f>
        <v>1.6869159999999996</v>
      </c>
      <c r="I214" s="2">
        <f>'Moving Avg'!H214</f>
        <v>1.9423040000000007</v>
      </c>
      <c r="J214" s="6" t="str">
        <f>OBV!F214</f>
        <v>BULLISH</v>
      </c>
      <c r="K214" s="6" t="str">
        <f>OBV!G214</f>
        <v>WEAK</v>
      </c>
      <c r="L214" s="6" t="str">
        <f>OBV!H214</f>
        <v>CONFIRMED BULLISH</v>
      </c>
      <c r="M214" s="8">
        <f t="shared" si="30"/>
        <v>0</v>
      </c>
      <c r="N214" s="8">
        <f t="shared" si="31"/>
        <v>100</v>
      </c>
      <c r="O214" s="8">
        <f t="shared" si="32"/>
        <v>0</v>
      </c>
      <c r="P214" s="8">
        <f t="shared" si="33"/>
        <v>67</v>
      </c>
      <c r="Q214" s="9">
        <f t="shared" si="34"/>
        <v>45.05</v>
      </c>
      <c r="R214" s="9">
        <f t="shared" si="35"/>
        <v>36.75</v>
      </c>
      <c r="S214" s="9">
        <f t="shared" si="36"/>
        <v>45.150000000000006</v>
      </c>
      <c r="T214" s="9">
        <f t="shared" si="37"/>
        <v>41.75</v>
      </c>
      <c r="U214" s="8">
        <f t="shared" si="38"/>
        <v>42.31666666666667</v>
      </c>
      <c r="V214" s="8">
        <f t="shared" si="39"/>
        <v>42.174999999999997</v>
      </c>
    </row>
    <row r="215" spans="1:22" ht="13.5" x14ac:dyDescent="0.25">
      <c r="A215" s="3">
        <f>RSI!A215</f>
        <v>42618</v>
      </c>
      <c r="B215" s="2">
        <f>RSI!B215</f>
        <v>1.8853</v>
      </c>
      <c r="C215" s="2">
        <f>RSI!I215</f>
        <v>81.796275043234516</v>
      </c>
      <c r="D215" s="2">
        <f>MACD!E215</f>
        <v>-7.2931814348448309E-2</v>
      </c>
      <c r="E215" s="2">
        <f>MACD!F215</f>
        <v>-4.0025402075043133E-2</v>
      </c>
      <c r="F215" s="2">
        <f>'Moving Avg'!D215</f>
        <v>1.8585999999999998</v>
      </c>
      <c r="G215" s="2">
        <f>'Moving Avg'!F215</f>
        <v>1.7284549999999999</v>
      </c>
      <c r="H215" s="2">
        <f>'Moving Avg'!G215</f>
        <v>1.6912539999999996</v>
      </c>
      <c r="I215" s="2">
        <f>'Moving Avg'!H215</f>
        <v>1.9407190000000005</v>
      </c>
      <c r="J215" s="6" t="str">
        <f>OBV!F215</f>
        <v>BULLISH</v>
      </c>
      <c r="K215" s="6" t="str">
        <f>OBV!G215</f>
        <v>WEAK</v>
      </c>
      <c r="L215" s="6" t="str">
        <f>OBV!H215</f>
        <v>CONFIRMED BULLISH</v>
      </c>
      <c r="M215" s="8">
        <f t="shared" si="30"/>
        <v>0</v>
      </c>
      <c r="N215" s="8">
        <f t="shared" si="31"/>
        <v>100</v>
      </c>
      <c r="O215" s="8">
        <f t="shared" si="32"/>
        <v>0</v>
      </c>
      <c r="P215" s="8">
        <f t="shared" si="33"/>
        <v>67</v>
      </c>
      <c r="Q215" s="9">
        <f t="shared" si="34"/>
        <v>45.05</v>
      </c>
      <c r="R215" s="9">
        <f t="shared" si="35"/>
        <v>36.75</v>
      </c>
      <c r="S215" s="9">
        <f t="shared" si="36"/>
        <v>45.150000000000006</v>
      </c>
      <c r="T215" s="9">
        <f t="shared" si="37"/>
        <v>41.75</v>
      </c>
      <c r="U215" s="8">
        <f t="shared" si="38"/>
        <v>42.31666666666667</v>
      </c>
      <c r="V215" s="8">
        <f t="shared" si="39"/>
        <v>42.174999999999997</v>
      </c>
    </row>
    <row r="216" spans="1:22" ht="13.5" x14ac:dyDescent="0.25">
      <c r="A216" s="3">
        <f>RSI!A216</f>
        <v>42619</v>
      </c>
      <c r="B216" s="2">
        <f>RSI!B216</f>
        <v>1.8853</v>
      </c>
      <c r="C216" s="2">
        <f>RSI!I216</f>
        <v>81.796275043234516</v>
      </c>
      <c r="D216" s="2">
        <f>MACD!E216</f>
        <v>-8.3670805662321657E-2</v>
      </c>
      <c r="E216" s="2">
        <f>MACD!F216</f>
        <v>-4.8754482792498846E-2</v>
      </c>
      <c r="F216" s="2">
        <f>'Moving Avg'!D216</f>
        <v>1.87696</v>
      </c>
      <c r="G216" s="2">
        <f>'Moving Avg'!F216</f>
        <v>1.7388850000000002</v>
      </c>
      <c r="H216" s="2">
        <f>'Moving Avg'!G216</f>
        <v>1.6955919999999995</v>
      </c>
      <c r="I216" s="2">
        <f>'Moving Avg'!H216</f>
        <v>1.9392590000000005</v>
      </c>
      <c r="J216" s="6" t="str">
        <f>OBV!F216</f>
        <v>BULLISH</v>
      </c>
      <c r="K216" s="6" t="str">
        <f>OBV!G216</f>
        <v>WEAK</v>
      </c>
      <c r="L216" s="6" t="str">
        <f>OBV!H216</f>
        <v>CONFIRMED BULLISH</v>
      </c>
      <c r="M216" s="8">
        <f t="shared" si="30"/>
        <v>0</v>
      </c>
      <c r="N216" s="8">
        <f t="shared" si="31"/>
        <v>100</v>
      </c>
      <c r="O216" s="8">
        <f t="shared" si="32"/>
        <v>0</v>
      </c>
      <c r="P216" s="8">
        <f t="shared" si="33"/>
        <v>67</v>
      </c>
      <c r="Q216" s="9">
        <f t="shared" si="34"/>
        <v>45.05</v>
      </c>
      <c r="R216" s="9">
        <f t="shared" si="35"/>
        <v>36.75</v>
      </c>
      <c r="S216" s="9">
        <f t="shared" si="36"/>
        <v>45.150000000000006</v>
      </c>
      <c r="T216" s="9">
        <f t="shared" si="37"/>
        <v>41.75</v>
      </c>
      <c r="U216" s="8">
        <f t="shared" si="38"/>
        <v>42.31666666666667</v>
      </c>
      <c r="V216" s="8">
        <f t="shared" si="39"/>
        <v>42.174999999999997</v>
      </c>
    </row>
    <row r="217" spans="1:22" ht="13.5" x14ac:dyDescent="0.25">
      <c r="A217" s="3">
        <f>RSI!A217</f>
        <v>42620</v>
      </c>
      <c r="B217" s="2">
        <f>RSI!B217</f>
        <v>1.8977999999999999</v>
      </c>
      <c r="C217" s="2">
        <f>RSI!I217</f>
        <v>82.811325740328954</v>
      </c>
      <c r="D217" s="2">
        <f>MACD!E217</f>
        <v>-9.4528752638577407E-2</v>
      </c>
      <c r="E217" s="2">
        <f>MACD!F217</f>
        <v>-5.7909336761714558E-2</v>
      </c>
      <c r="F217" s="2">
        <f>'Moving Avg'!D217</f>
        <v>1.8877999999999999</v>
      </c>
      <c r="G217" s="2">
        <f>'Moving Avg'!F217</f>
        <v>1.7503550000000001</v>
      </c>
      <c r="H217" s="2">
        <f>'Moving Avg'!G217</f>
        <v>1.7005979999999994</v>
      </c>
      <c r="I217" s="2">
        <f>'Moving Avg'!H217</f>
        <v>1.9376325000000003</v>
      </c>
      <c r="J217" s="6" t="str">
        <f>OBV!F217</f>
        <v>BULLISH</v>
      </c>
      <c r="K217" s="6" t="str">
        <f>OBV!G217</f>
        <v>STRONG</v>
      </c>
      <c r="L217" s="6" t="str">
        <f>OBV!H217</f>
        <v>CONFIRMED BULLISH</v>
      </c>
      <c r="M217" s="8">
        <f t="shared" si="30"/>
        <v>0</v>
      </c>
      <c r="N217" s="8">
        <f t="shared" si="31"/>
        <v>100</v>
      </c>
      <c r="O217" s="8">
        <f t="shared" si="32"/>
        <v>0</v>
      </c>
      <c r="P217" s="8">
        <f t="shared" si="33"/>
        <v>100</v>
      </c>
      <c r="Q217" s="9">
        <f t="shared" si="34"/>
        <v>50</v>
      </c>
      <c r="R217" s="9">
        <f t="shared" si="35"/>
        <v>45</v>
      </c>
      <c r="S217" s="9">
        <f t="shared" si="36"/>
        <v>60</v>
      </c>
      <c r="T217" s="9">
        <f t="shared" si="37"/>
        <v>50</v>
      </c>
      <c r="U217" s="8">
        <f t="shared" si="38"/>
        <v>51.666666666666664</v>
      </c>
      <c r="V217" s="8">
        <f t="shared" si="39"/>
        <v>51.25</v>
      </c>
    </row>
    <row r="218" spans="1:22" ht="13.5" x14ac:dyDescent="0.25">
      <c r="A218" s="3">
        <f>RSI!A218</f>
        <v>42621</v>
      </c>
      <c r="B218" s="2">
        <f>RSI!B218</f>
        <v>1.9145000000000001</v>
      </c>
      <c r="C218" s="2">
        <f>RSI!I218</f>
        <v>84.087900072024539</v>
      </c>
      <c r="D218" s="2">
        <f>MACD!E218</f>
        <v>-9.9394337846315572E-2</v>
      </c>
      <c r="E218" s="2">
        <f>MACD!F218</f>
        <v>-6.6206336978634761E-2</v>
      </c>
      <c r="F218" s="2">
        <f>'Moving Avg'!D218</f>
        <v>1.89364</v>
      </c>
      <c r="G218" s="2">
        <f>'Moving Avg'!F218</f>
        <v>1.7622450000000001</v>
      </c>
      <c r="H218" s="2">
        <f>'Moving Avg'!G218</f>
        <v>1.7055199999999993</v>
      </c>
      <c r="I218" s="2">
        <f>'Moving Avg'!H218</f>
        <v>1.9361520000000001</v>
      </c>
      <c r="J218" s="6" t="str">
        <f>OBV!F218</f>
        <v>BULLISH</v>
      </c>
      <c r="K218" s="6" t="str">
        <f>OBV!G218</f>
        <v>STRONG</v>
      </c>
      <c r="L218" s="6" t="str">
        <f>OBV!H218</f>
        <v>CONFIRMED BULLISH</v>
      </c>
      <c r="M218" s="8">
        <f t="shared" si="30"/>
        <v>0</v>
      </c>
      <c r="N218" s="8">
        <f t="shared" si="31"/>
        <v>100</v>
      </c>
      <c r="O218" s="8">
        <f t="shared" si="32"/>
        <v>0</v>
      </c>
      <c r="P218" s="8">
        <f t="shared" si="33"/>
        <v>100</v>
      </c>
      <c r="Q218" s="9">
        <f t="shared" si="34"/>
        <v>50</v>
      </c>
      <c r="R218" s="9">
        <f t="shared" si="35"/>
        <v>45</v>
      </c>
      <c r="S218" s="9">
        <f t="shared" si="36"/>
        <v>60</v>
      </c>
      <c r="T218" s="9">
        <f t="shared" si="37"/>
        <v>50</v>
      </c>
      <c r="U218" s="8">
        <f t="shared" si="38"/>
        <v>51.666666666666664</v>
      </c>
      <c r="V218" s="8">
        <f t="shared" si="39"/>
        <v>51.25</v>
      </c>
    </row>
    <row r="219" spans="1:22" ht="13.5" x14ac:dyDescent="0.25">
      <c r="A219" s="3">
        <f>RSI!A219</f>
        <v>42622</v>
      </c>
      <c r="B219" s="2">
        <f>RSI!B219</f>
        <v>1.9103000000000001</v>
      </c>
      <c r="C219" s="2">
        <f>RSI!I219</f>
        <v>82.429819697694057</v>
      </c>
      <c r="D219" s="2">
        <f>MACD!E219</f>
        <v>-9.7676556025069639E-2</v>
      </c>
      <c r="E219" s="2">
        <f>MACD!F219</f>
        <v>-7.2500380787921731E-2</v>
      </c>
      <c r="F219" s="2">
        <f>'Moving Avg'!D219</f>
        <v>1.8986399999999999</v>
      </c>
      <c r="G219" s="2">
        <f>'Moving Avg'!F219</f>
        <v>1.7739250000000002</v>
      </c>
      <c r="H219" s="2">
        <f>'Moving Avg'!G219</f>
        <v>1.7103579999999996</v>
      </c>
      <c r="I219" s="2">
        <f>'Moving Avg'!H219</f>
        <v>1.9345255000000003</v>
      </c>
      <c r="J219" s="6" t="str">
        <f>OBV!F219</f>
        <v>BULLISH</v>
      </c>
      <c r="K219" s="6" t="str">
        <f>OBV!G219</f>
        <v>STRONG</v>
      </c>
      <c r="L219" s="6" t="str">
        <f>OBV!H219</f>
        <v>CONFIRMED BULLISH</v>
      </c>
      <c r="M219" s="8">
        <f t="shared" si="30"/>
        <v>0</v>
      </c>
      <c r="N219" s="8">
        <f t="shared" si="31"/>
        <v>100</v>
      </c>
      <c r="O219" s="8">
        <f t="shared" si="32"/>
        <v>0</v>
      </c>
      <c r="P219" s="8">
        <f t="shared" si="33"/>
        <v>100</v>
      </c>
      <c r="Q219" s="9">
        <f t="shared" si="34"/>
        <v>50</v>
      </c>
      <c r="R219" s="9">
        <f t="shared" si="35"/>
        <v>45</v>
      </c>
      <c r="S219" s="9">
        <f t="shared" si="36"/>
        <v>60</v>
      </c>
      <c r="T219" s="9">
        <f t="shared" si="37"/>
        <v>50</v>
      </c>
      <c r="U219" s="8">
        <f t="shared" si="38"/>
        <v>51.666666666666664</v>
      </c>
      <c r="V219" s="8">
        <f t="shared" si="39"/>
        <v>51.25</v>
      </c>
    </row>
    <row r="220" spans="1:22" ht="13.5" x14ac:dyDescent="0.25">
      <c r="A220" s="3">
        <f>RSI!A220</f>
        <v>42627</v>
      </c>
      <c r="B220" s="2">
        <f>RSI!B220</f>
        <v>1.9103000000000001</v>
      </c>
      <c r="C220" s="2">
        <f>RSI!I220</f>
        <v>82.429819697694057</v>
      </c>
      <c r="D220" s="2">
        <f>MACD!E220</f>
        <v>-9.3808475612126907E-2</v>
      </c>
      <c r="E220" s="2">
        <f>MACD!F220</f>
        <v>-7.6761999752762766E-2</v>
      </c>
      <c r="F220" s="2">
        <f>'Moving Avg'!D220</f>
        <v>1.90364</v>
      </c>
      <c r="G220" s="2">
        <f>'Moving Avg'!F220</f>
        <v>1.7860200000000002</v>
      </c>
      <c r="H220" s="2">
        <f>'Moving Avg'!G220</f>
        <v>1.7151959999999997</v>
      </c>
      <c r="I220" s="2">
        <f>'Moving Avg'!H220</f>
        <v>1.9328155000000005</v>
      </c>
      <c r="J220" s="6" t="str">
        <f>OBV!F220</f>
        <v>BULLISH</v>
      </c>
      <c r="K220" s="6" t="str">
        <f>OBV!G220</f>
        <v>STRONG</v>
      </c>
      <c r="L220" s="6" t="str">
        <f>OBV!H220</f>
        <v>CONFIRMED BULLISH</v>
      </c>
      <c r="M220" s="8">
        <f t="shared" si="30"/>
        <v>0</v>
      </c>
      <c r="N220" s="8">
        <f t="shared" si="31"/>
        <v>45</v>
      </c>
      <c r="O220" s="8">
        <f t="shared" si="32"/>
        <v>0</v>
      </c>
      <c r="P220" s="8">
        <f t="shared" si="33"/>
        <v>100</v>
      </c>
      <c r="Q220" s="9">
        <f t="shared" si="34"/>
        <v>30.75</v>
      </c>
      <c r="R220" s="9">
        <f t="shared" si="35"/>
        <v>34</v>
      </c>
      <c r="S220" s="9">
        <f t="shared" si="36"/>
        <v>51.75</v>
      </c>
      <c r="T220" s="9">
        <f t="shared" si="37"/>
        <v>36.25</v>
      </c>
      <c r="U220" s="8">
        <f t="shared" si="38"/>
        <v>38.833333333333336</v>
      </c>
      <c r="V220" s="8">
        <f t="shared" si="39"/>
        <v>38.1875</v>
      </c>
    </row>
    <row r="221" spans="1:22" ht="13.5" x14ac:dyDescent="0.25">
      <c r="A221" s="3">
        <f>RSI!A221</f>
        <v>42628</v>
      </c>
      <c r="B221" s="2">
        <f>RSI!B221</f>
        <v>1.8435999999999999</v>
      </c>
      <c r="C221" s="2">
        <f>RSI!I221</f>
        <v>60.468917561003295</v>
      </c>
      <c r="D221" s="2">
        <f>MACD!E221</f>
        <v>-8.3136236250281659E-2</v>
      </c>
      <c r="E221" s="2">
        <f>MACD!F221</f>
        <v>-7.8036847052266545E-2</v>
      </c>
      <c r="F221" s="2">
        <f>'Moving Avg'!D221</f>
        <v>1.8953</v>
      </c>
      <c r="G221" s="2">
        <f>'Moving Avg'!F221</f>
        <v>1.7947800000000005</v>
      </c>
      <c r="H221" s="2">
        <f>'Moving Avg'!G221</f>
        <v>1.7186999999999995</v>
      </c>
      <c r="I221" s="2">
        <f>'Moving Avg'!H221</f>
        <v>1.9309805</v>
      </c>
      <c r="J221" s="6" t="str">
        <f>OBV!F221</f>
        <v>BULLISH</v>
      </c>
      <c r="K221" s="6" t="str">
        <f>OBV!G221</f>
        <v>STRONG</v>
      </c>
      <c r="L221" s="6" t="str">
        <f>OBV!H221</f>
        <v>BULLISH DIVERGENCE</v>
      </c>
      <c r="M221" s="8">
        <f t="shared" si="30"/>
        <v>25</v>
      </c>
      <c r="N221" s="8">
        <f t="shared" si="31"/>
        <v>45</v>
      </c>
      <c r="O221" s="8">
        <f t="shared" si="32"/>
        <v>0</v>
      </c>
      <c r="P221" s="8">
        <f t="shared" si="33"/>
        <v>83</v>
      </c>
      <c r="Q221" s="9">
        <f t="shared" si="34"/>
        <v>36.950000000000003</v>
      </c>
      <c r="R221" s="9">
        <f t="shared" si="35"/>
        <v>34.75</v>
      </c>
      <c r="S221" s="9">
        <f t="shared" si="36"/>
        <v>47.85</v>
      </c>
      <c r="T221" s="9">
        <f t="shared" si="37"/>
        <v>38.25</v>
      </c>
      <c r="U221" s="8">
        <f t="shared" si="38"/>
        <v>39.85</v>
      </c>
      <c r="V221" s="8">
        <f t="shared" si="39"/>
        <v>39.450000000000003</v>
      </c>
    </row>
    <row r="222" spans="1:22" ht="13.5" x14ac:dyDescent="0.25">
      <c r="A222" s="3">
        <f>RSI!A222</f>
        <v>42629</v>
      </c>
      <c r="B222" s="2">
        <f>RSI!B222</f>
        <v>1.8186</v>
      </c>
      <c r="C222" s="2">
        <f>RSI!I222</f>
        <v>54.597567449407464</v>
      </c>
      <c r="D222" s="2">
        <f>MACD!E222</f>
        <v>-6.4838769670484631E-2</v>
      </c>
      <c r="E222" s="2">
        <f>MACD!F222</f>
        <v>-7.5397231575910162E-2</v>
      </c>
      <c r="F222" s="2">
        <f>'Moving Avg'!D222</f>
        <v>1.8794599999999999</v>
      </c>
      <c r="G222" s="2">
        <f>'Moving Avg'!F222</f>
        <v>1.8022900000000006</v>
      </c>
      <c r="H222" s="2">
        <f>'Moving Avg'!G222</f>
        <v>1.7222039999999996</v>
      </c>
      <c r="I222" s="2">
        <f>'Moving Avg'!H222</f>
        <v>1.9289160000000001</v>
      </c>
      <c r="J222" s="6" t="str">
        <f>OBV!F222</f>
        <v>BEARISH</v>
      </c>
      <c r="K222" s="6" t="str">
        <f>OBV!G222</f>
        <v>WEAK</v>
      </c>
      <c r="L222" s="6" t="str">
        <f>OBV!H222</f>
        <v>CONFIRMED BEARISH</v>
      </c>
      <c r="M222" s="8">
        <f t="shared" si="30"/>
        <v>25</v>
      </c>
      <c r="N222" s="8">
        <f t="shared" si="31"/>
        <v>0</v>
      </c>
      <c r="O222" s="8">
        <f t="shared" si="32"/>
        <v>0</v>
      </c>
      <c r="P222" s="8">
        <f t="shared" si="33"/>
        <v>0</v>
      </c>
      <c r="Q222" s="9">
        <f t="shared" si="34"/>
        <v>8.75</v>
      </c>
      <c r="R222" s="9">
        <f t="shared" si="35"/>
        <v>5</v>
      </c>
      <c r="S222" s="9">
        <f t="shared" si="36"/>
        <v>3.75</v>
      </c>
      <c r="T222" s="9">
        <f t="shared" si="37"/>
        <v>6.25</v>
      </c>
      <c r="U222" s="8">
        <f t="shared" si="38"/>
        <v>5.833333333333333</v>
      </c>
      <c r="V222" s="8">
        <f t="shared" si="39"/>
        <v>5.9375</v>
      </c>
    </row>
    <row r="223" spans="1:22" ht="13.5" x14ac:dyDescent="0.25">
      <c r="A223" s="3">
        <f>RSI!A223</f>
        <v>42632</v>
      </c>
      <c r="B223" s="2">
        <f>RSI!B223</f>
        <v>1.8186</v>
      </c>
      <c r="C223" s="2">
        <f>RSI!I223</f>
        <v>54.597567449407471</v>
      </c>
      <c r="D223" s="2">
        <f>MACD!E223</f>
        <v>-4.3063959447903644E-2</v>
      </c>
      <c r="E223" s="2">
        <f>MACD!F223</f>
        <v>-6.8930577150308855E-2</v>
      </c>
      <c r="F223" s="2">
        <f>'Moving Avg'!D223</f>
        <v>1.8602800000000002</v>
      </c>
      <c r="G223" s="2">
        <f>'Moving Avg'!F223</f>
        <v>1.8114700000000006</v>
      </c>
      <c r="H223" s="2">
        <f>'Moving Avg'!G223</f>
        <v>1.7252080000000001</v>
      </c>
      <c r="I223" s="2">
        <f>'Moving Avg'!H223</f>
        <v>1.9268515000000006</v>
      </c>
      <c r="J223" s="6" t="str">
        <f>OBV!F223</f>
        <v>BEARISH</v>
      </c>
      <c r="K223" s="6" t="str">
        <f>OBV!G223</f>
        <v>WEAK</v>
      </c>
      <c r="L223" s="6" t="str">
        <f>OBV!H223</f>
        <v>CONFIRMED BEARISH</v>
      </c>
      <c r="M223" s="8">
        <f t="shared" si="30"/>
        <v>25</v>
      </c>
      <c r="N223" s="8">
        <f t="shared" si="31"/>
        <v>0</v>
      </c>
      <c r="O223" s="8">
        <f t="shared" si="32"/>
        <v>0</v>
      </c>
      <c r="P223" s="8">
        <f t="shared" si="33"/>
        <v>0</v>
      </c>
      <c r="Q223" s="9">
        <f t="shared" si="34"/>
        <v>8.75</v>
      </c>
      <c r="R223" s="9">
        <f t="shared" si="35"/>
        <v>5</v>
      </c>
      <c r="S223" s="9">
        <f t="shared" si="36"/>
        <v>3.75</v>
      </c>
      <c r="T223" s="9">
        <f t="shared" si="37"/>
        <v>6.25</v>
      </c>
      <c r="U223" s="8">
        <f t="shared" si="38"/>
        <v>5.833333333333333</v>
      </c>
      <c r="V223" s="8">
        <f t="shared" si="39"/>
        <v>5.9375</v>
      </c>
    </row>
    <row r="224" spans="1:22" ht="13.5" x14ac:dyDescent="0.25">
      <c r="A224" s="3">
        <f>RSI!A224</f>
        <v>42633</v>
      </c>
      <c r="B224" s="2">
        <f>RSI!B224</f>
        <v>1.7935000000000001</v>
      </c>
      <c r="C224" s="2">
        <f>RSI!I224</f>
        <v>49.051775243378522</v>
      </c>
      <c r="D224" s="2">
        <f>MACD!E224</f>
        <v>-2.2893792356731391E-2</v>
      </c>
      <c r="E224" s="2">
        <f>MACD!F224</f>
        <v>-5.9723220191593367E-2</v>
      </c>
      <c r="F224" s="2">
        <f>'Moving Avg'!D224</f>
        <v>1.8369199999999999</v>
      </c>
      <c r="G224" s="2">
        <f>'Moving Avg'!F224</f>
        <v>1.8171000000000004</v>
      </c>
      <c r="H224" s="2">
        <f>'Moving Avg'!G224</f>
        <v>1.7277099999999999</v>
      </c>
      <c r="I224" s="2">
        <f>'Moving Avg'!H224</f>
        <v>1.9246615000000002</v>
      </c>
      <c r="J224" s="6" t="str">
        <f>OBV!F224</f>
        <v>BEARISH</v>
      </c>
      <c r="K224" s="6" t="str">
        <f>OBV!G224</f>
        <v>WEAK</v>
      </c>
      <c r="L224" s="6" t="str">
        <f>OBV!H224</f>
        <v>CONFIRMED BEARISH</v>
      </c>
      <c r="M224" s="8">
        <f t="shared" si="30"/>
        <v>25</v>
      </c>
      <c r="N224" s="8">
        <f t="shared" si="31"/>
        <v>0</v>
      </c>
      <c r="O224" s="8">
        <f t="shared" si="32"/>
        <v>0</v>
      </c>
      <c r="P224" s="8">
        <f t="shared" si="33"/>
        <v>0</v>
      </c>
      <c r="Q224" s="9">
        <f t="shared" si="34"/>
        <v>8.75</v>
      </c>
      <c r="R224" s="9">
        <f t="shared" si="35"/>
        <v>5</v>
      </c>
      <c r="S224" s="9">
        <f t="shared" si="36"/>
        <v>3.75</v>
      </c>
      <c r="T224" s="9">
        <f t="shared" si="37"/>
        <v>6.25</v>
      </c>
      <c r="U224" s="8">
        <f t="shared" si="38"/>
        <v>5.833333333333333</v>
      </c>
      <c r="V224" s="8">
        <f t="shared" si="39"/>
        <v>5.9375</v>
      </c>
    </row>
    <row r="225" spans="1:22" ht="13.5" x14ac:dyDescent="0.25">
      <c r="A225" s="3">
        <f>RSI!A225</f>
        <v>42634</v>
      </c>
      <c r="B225" s="2">
        <f>RSI!B225</f>
        <v>1.7518</v>
      </c>
      <c r="C225" s="2">
        <f>RSI!I225</f>
        <v>41.508288329877765</v>
      </c>
      <c r="D225" s="2">
        <f>MACD!E225</f>
        <v>-2.6950142384998266E-3</v>
      </c>
      <c r="E225" s="2">
        <f>MACD!F225</f>
        <v>-4.8317579000974657E-2</v>
      </c>
      <c r="F225" s="2">
        <f>'Moving Avg'!D225</f>
        <v>1.8052199999999998</v>
      </c>
      <c r="G225" s="2">
        <f>'Moving Avg'!F225</f>
        <v>1.8204350000000002</v>
      </c>
      <c r="H225" s="2">
        <f>'Moving Avg'!G225</f>
        <v>1.7293779999999999</v>
      </c>
      <c r="I225" s="2">
        <f>'Moving Avg'!H225</f>
        <v>1.9224300000000005</v>
      </c>
      <c r="J225" s="6" t="str">
        <f>OBV!F225</f>
        <v>BEARISH</v>
      </c>
      <c r="K225" s="6" t="str">
        <f>OBV!G225</f>
        <v>WEAK</v>
      </c>
      <c r="L225" s="6" t="str">
        <f>OBV!H225</f>
        <v>CONFIRMED BEARISH</v>
      </c>
      <c r="M225" s="8">
        <f t="shared" si="30"/>
        <v>25</v>
      </c>
      <c r="N225" s="8">
        <f t="shared" si="31"/>
        <v>0</v>
      </c>
      <c r="O225" s="8">
        <f t="shared" si="32"/>
        <v>0</v>
      </c>
      <c r="P225" s="8">
        <f t="shared" si="33"/>
        <v>0</v>
      </c>
      <c r="Q225" s="9">
        <f t="shared" si="34"/>
        <v>8.75</v>
      </c>
      <c r="R225" s="9">
        <f t="shared" si="35"/>
        <v>5</v>
      </c>
      <c r="S225" s="9">
        <f t="shared" si="36"/>
        <v>3.75</v>
      </c>
      <c r="T225" s="9">
        <f t="shared" si="37"/>
        <v>6.25</v>
      </c>
      <c r="U225" s="8">
        <f t="shared" si="38"/>
        <v>5.833333333333333</v>
      </c>
      <c r="V225" s="8">
        <f t="shared" si="39"/>
        <v>5.9375</v>
      </c>
    </row>
    <row r="226" spans="1:22" ht="13.5" x14ac:dyDescent="0.25">
      <c r="A226" s="3">
        <f>RSI!A226</f>
        <v>42635</v>
      </c>
      <c r="B226" s="2">
        <f>RSI!B226</f>
        <v>1.7518</v>
      </c>
      <c r="C226" s="2">
        <f>RSI!I226</f>
        <v>41.508288329877772</v>
      </c>
      <c r="D226" s="2">
        <f>MACD!E226</f>
        <v>1.4682319207277139E-2</v>
      </c>
      <c r="E226" s="2">
        <f>MACD!F226</f>
        <v>-3.5717599359324302E-2</v>
      </c>
      <c r="F226" s="2">
        <f>'Moving Avg'!D226</f>
        <v>1.7868600000000001</v>
      </c>
      <c r="G226" s="2">
        <f>'Moving Avg'!F226</f>
        <v>1.8246050000000005</v>
      </c>
      <c r="H226" s="2">
        <f>'Moving Avg'!G226</f>
        <v>1.7310460000000001</v>
      </c>
      <c r="I226" s="2">
        <f>'Moving Avg'!H226</f>
        <v>1.9202399999999999</v>
      </c>
      <c r="J226" s="6" t="str">
        <f>OBV!F226</f>
        <v>BEARISH</v>
      </c>
      <c r="K226" s="6" t="str">
        <f>OBV!G226</f>
        <v>WEAK</v>
      </c>
      <c r="L226" s="6" t="str">
        <f>OBV!H226</f>
        <v>CONFIRMED BEARISH</v>
      </c>
      <c r="M226" s="8">
        <f t="shared" si="30"/>
        <v>25</v>
      </c>
      <c r="N226" s="8">
        <f t="shared" si="31"/>
        <v>0</v>
      </c>
      <c r="O226" s="8">
        <f t="shared" si="32"/>
        <v>0</v>
      </c>
      <c r="P226" s="8">
        <f t="shared" si="33"/>
        <v>0</v>
      </c>
      <c r="Q226" s="9">
        <f t="shared" si="34"/>
        <v>8.75</v>
      </c>
      <c r="R226" s="9">
        <f t="shared" si="35"/>
        <v>5</v>
      </c>
      <c r="S226" s="9">
        <f t="shared" si="36"/>
        <v>3.75</v>
      </c>
      <c r="T226" s="9">
        <f t="shared" si="37"/>
        <v>6.25</v>
      </c>
      <c r="U226" s="8">
        <f t="shared" si="38"/>
        <v>5.833333333333333</v>
      </c>
      <c r="V226" s="8">
        <f t="shared" si="39"/>
        <v>5.9375</v>
      </c>
    </row>
    <row r="227" spans="1:22" ht="13.5" x14ac:dyDescent="0.25">
      <c r="A227" s="3">
        <f>RSI!A227</f>
        <v>42636</v>
      </c>
      <c r="B227" s="2">
        <f>RSI!B227</f>
        <v>1.7518</v>
      </c>
      <c r="C227" s="2">
        <f>RSI!I227</f>
        <v>41.508288329877765</v>
      </c>
      <c r="D227" s="2">
        <f>MACD!E227</f>
        <v>3.1574163710865522E-2</v>
      </c>
      <c r="E227" s="2">
        <f>MACD!F227</f>
        <v>-2.2259246745286339E-2</v>
      </c>
      <c r="F227" s="2">
        <f>'Moving Avg'!D227</f>
        <v>1.7734999999999999</v>
      </c>
      <c r="G227" s="2">
        <f>'Moving Avg'!F227</f>
        <v>1.8287750000000007</v>
      </c>
      <c r="H227" s="2">
        <f>'Moving Avg'!G227</f>
        <v>1.7327140000000003</v>
      </c>
      <c r="I227" s="2">
        <f>'Moving Avg'!H227</f>
        <v>1.9179040000000001</v>
      </c>
      <c r="J227" s="6" t="str">
        <f>OBV!F227</f>
        <v>BEARISH</v>
      </c>
      <c r="K227" s="6" t="str">
        <f>OBV!G227</f>
        <v>WEAK</v>
      </c>
      <c r="L227" s="6" t="str">
        <f>OBV!H227</f>
        <v>CONFIRMED BEARISH</v>
      </c>
      <c r="M227" s="8">
        <f t="shared" si="30"/>
        <v>25</v>
      </c>
      <c r="N227" s="8">
        <f t="shared" si="31"/>
        <v>0</v>
      </c>
      <c r="O227" s="8">
        <f t="shared" si="32"/>
        <v>0</v>
      </c>
      <c r="P227" s="8">
        <f t="shared" si="33"/>
        <v>0</v>
      </c>
      <c r="Q227" s="9">
        <f t="shared" si="34"/>
        <v>8.75</v>
      </c>
      <c r="R227" s="9">
        <f t="shared" si="35"/>
        <v>5</v>
      </c>
      <c r="S227" s="9">
        <f t="shared" si="36"/>
        <v>3.75</v>
      </c>
      <c r="T227" s="9">
        <f t="shared" si="37"/>
        <v>6.25</v>
      </c>
      <c r="U227" s="8">
        <f t="shared" si="38"/>
        <v>5.833333333333333</v>
      </c>
      <c r="V227" s="8">
        <f t="shared" si="39"/>
        <v>5.9375</v>
      </c>
    </row>
    <row r="228" spans="1:22" ht="13.5" x14ac:dyDescent="0.25">
      <c r="A228" s="3">
        <f>RSI!A228</f>
        <v>42639</v>
      </c>
      <c r="B228" s="2">
        <f>RSI!B228</f>
        <v>1.7726999999999999</v>
      </c>
      <c r="C228" s="2">
        <f>RSI!I228</f>
        <v>46.644693904301469</v>
      </c>
      <c r="D228" s="2">
        <f>MACD!E228</f>
        <v>4.7133595573097375E-2</v>
      </c>
      <c r="E228" s="2">
        <f>MACD!F228</f>
        <v>-8.3806782816095975E-3</v>
      </c>
      <c r="F228" s="2">
        <f>'Moving Avg'!D228</f>
        <v>1.7643200000000001</v>
      </c>
      <c r="G228" s="2">
        <f>'Moving Avg'!F228</f>
        <v>1.8319050000000003</v>
      </c>
      <c r="H228" s="2">
        <f>'Moving Avg'!G228</f>
        <v>1.7348840000000001</v>
      </c>
      <c r="I228" s="2">
        <f>'Moving Avg'!H228</f>
        <v>1.915923</v>
      </c>
      <c r="J228" s="6" t="str">
        <f>OBV!F228</f>
        <v>BEARISH</v>
      </c>
      <c r="K228" s="6" t="str">
        <f>OBV!G228</f>
        <v>WEAK</v>
      </c>
      <c r="L228" s="6" t="str">
        <f>OBV!H228</f>
        <v>CONFIRMED BEARISH</v>
      </c>
      <c r="M228" s="8">
        <f t="shared" si="30"/>
        <v>25</v>
      </c>
      <c r="N228" s="8">
        <f t="shared" si="31"/>
        <v>0</v>
      </c>
      <c r="O228" s="8">
        <f t="shared" si="32"/>
        <v>0</v>
      </c>
      <c r="P228" s="8">
        <f t="shared" si="33"/>
        <v>0</v>
      </c>
      <c r="Q228" s="9">
        <f t="shared" si="34"/>
        <v>8.75</v>
      </c>
      <c r="R228" s="9">
        <f t="shared" si="35"/>
        <v>5</v>
      </c>
      <c r="S228" s="9">
        <f t="shared" si="36"/>
        <v>3.75</v>
      </c>
      <c r="T228" s="9">
        <f t="shared" si="37"/>
        <v>6.25</v>
      </c>
      <c r="U228" s="8">
        <f t="shared" si="38"/>
        <v>5.833333333333333</v>
      </c>
      <c r="V228" s="8">
        <f t="shared" si="39"/>
        <v>5.9375</v>
      </c>
    </row>
    <row r="229" spans="1:22" ht="13.5" x14ac:dyDescent="0.25">
      <c r="A229" s="3">
        <f>RSI!A229</f>
        <v>42640</v>
      </c>
      <c r="B229" s="2">
        <f>RSI!B229</f>
        <v>1.7726999999999999</v>
      </c>
      <c r="C229" s="2">
        <f>RSI!I229</f>
        <v>46.644693904301469</v>
      </c>
      <c r="D229" s="2">
        <f>MACD!E229</f>
        <v>5.9756699219311926E-2</v>
      </c>
      <c r="E229" s="2">
        <f>MACD!F229</f>
        <v>5.2467972185747079E-3</v>
      </c>
      <c r="F229" s="2">
        <f>'Moving Avg'!D229</f>
        <v>1.7601600000000002</v>
      </c>
      <c r="G229" s="2">
        <f>'Moving Avg'!F229</f>
        <v>1.8329499999999999</v>
      </c>
      <c r="H229" s="2">
        <f>'Moving Avg'!G229</f>
        <v>1.7372200000000004</v>
      </c>
      <c r="I229" s="2">
        <f>'Moving Avg'!H229</f>
        <v>1.9140255000000002</v>
      </c>
      <c r="J229" s="6" t="str">
        <f>OBV!F229</f>
        <v>BEARISH</v>
      </c>
      <c r="K229" s="6" t="str">
        <f>OBV!G229</f>
        <v>WEAK</v>
      </c>
      <c r="L229" s="6" t="str">
        <f>OBV!H229</f>
        <v>CONFIRMED BEARISH</v>
      </c>
      <c r="M229" s="8">
        <f t="shared" si="30"/>
        <v>25</v>
      </c>
      <c r="N229" s="8">
        <f t="shared" si="31"/>
        <v>0</v>
      </c>
      <c r="O229" s="8">
        <f t="shared" si="32"/>
        <v>0</v>
      </c>
      <c r="P229" s="8">
        <f t="shared" si="33"/>
        <v>0</v>
      </c>
      <c r="Q229" s="9">
        <f t="shared" si="34"/>
        <v>8.75</v>
      </c>
      <c r="R229" s="9">
        <f t="shared" si="35"/>
        <v>5</v>
      </c>
      <c r="S229" s="9">
        <f t="shared" si="36"/>
        <v>3.75</v>
      </c>
      <c r="T229" s="9">
        <f t="shared" si="37"/>
        <v>6.25</v>
      </c>
      <c r="U229" s="8">
        <f t="shared" si="38"/>
        <v>5.833333333333333</v>
      </c>
      <c r="V229" s="8">
        <f t="shared" si="39"/>
        <v>5.9375</v>
      </c>
    </row>
    <row r="230" spans="1:22" ht="13.5" x14ac:dyDescent="0.25">
      <c r="A230" s="3">
        <f>RSI!A230</f>
        <v>42641</v>
      </c>
      <c r="B230" s="2">
        <f>RSI!B230</f>
        <v>1.7935000000000001</v>
      </c>
      <c r="C230" s="2">
        <f>RSI!I230</f>
        <v>51.554915699447498</v>
      </c>
      <c r="D230" s="2">
        <f>MACD!E230</f>
        <v>6.8992957640485075E-2</v>
      </c>
      <c r="E230" s="2">
        <f>MACD!F230</f>
        <v>1.7996029302956781E-2</v>
      </c>
      <c r="F230" s="2">
        <f>'Moving Avg'!D230</f>
        <v>1.7685</v>
      </c>
      <c r="G230" s="2">
        <f>'Moving Avg'!F230</f>
        <v>1.83399</v>
      </c>
      <c r="H230" s="2">
        <f>'Moving Avg'!G230</f>
        <v>1.7399720000000003</v>
      </c>
      <c r="I230" s="2">
        <f>'Moving Avg'!H230</f>
        <v>1.9122525000000001</v>
      </c>
      <c r="J230" s="6" t="str">
        <f>OBV!F230</f>
        <v>BULLISH</v>
      </c>
      <c r="K230" s="6" t="str">
        <f>OBV!G230</f>
        <v>WEAK</v>
      </c>
      <c r="L230" s="6" t="str">
        <f>OBV!H230</f>
        <v>CONFIRMED BULLISH</v>
      </c>
      <c r="M230" s="8">
        <f t="shared" si="30"/>
        <v>25</v>
      </c>
      <c r="N230" s="8">
        <f t="shared" si="31"/>
        <v>0</v>
      </c>
      <c r="O230" s="8">
        <f t="shared" si="32"/>
        <v>0</v>
      </c>
      <c r="P230" s="8">
        <f t="shared" si="33"/>
        <v>67</v>
      </c>
      <c r="Q230" s="9">
        <f t="shared" si="34"/>
        <v>18.799999999999997</v>
      </c>
      <c r="R230" s="9">
        <f t="shared" si="35"/>
        <v>21.75</v>
      </c>
      <c r="S230" s="9">
        <f t="shared" si="36"/>
        <v>33.900000000000006</v>
      </c>
      <c r="T230" s="9">
        <f t="shared" si="37"/>
        <v>23</v>
      </c>
      <c r="U230" s="8">
        <f t="shared" si="38"/>
        <v>24.816666666666666</v>
      </c>
      <c r="V230" s="8">
        <f t="shared" si="39"/>
        <v>24.362500000000001</v>
      </c>
    </row>
    <row r="231" spans="1:22" ht="13.5" x14ac:dyDescent="0.25">
      <c r="A231" s="3">
        <f>RSI!A231</f>
        <v>42642</v>
      </c>
      <c r="B231" s="2">
        <f>RSI!B231</f>
        <v>1.7726999999999999</v>
      </c>
      <c r="C231" s="2">
        <f>RSI!I231</f>
        <v>46.906147007204552</v>
      </c>
      <c r="D231" s="2">
        <f>MACD!E231</f>
        <v>6.8053354322139326E-2</v>
      </c>
      <c r="E231" s="2">
        <f>MACD!F231</f>
        <v>2.8007494306793293E-2</v>
      </c>
      <c r="F231" s="2">
        <f>'Moving Avg'!D231</f>
        <v>1.77268</v>
      </c>
      <c r="G231" s="2">
        <f>'Moving Avg'!F231</f>
        <v>1.8329499999999999</v>
      </c>
      <c r="H231" s="2">
        <f>'Moving Avg'!G231</f>
        <v>1.7424760000000001</v>
      </c>
      <c r="I231" s="2">
        <f>'Moving Avg'!H231</f>
        <v>1.91048</v>
      </c>
      <c r="J231" s="6" t="str">
        <f>OBV!F231</f>
        <v>BULLISH</v>
      </c>
      <c r="K231" s="6" t="str">
        <f>OBV!G231</f>
        <v>WEAK</v>
      </c>
      <c r="L231" s="6" t="str">
        <f>OBV!H231</f>
        <v>CONFIRMED BULLISH</v>
      </c>
      <c r="M231" s="8">
        <f t="shared" si="30"/>
        <v>25</v>
      </c>
      <c r="N231" s="8">
        <f t="shared" si="31"/>
        <v>0</v>
      </c>
      <c r="O231" s="8">
        <f t="shared" si="32"/>
        <v>0</v>
      </c>
      <c r="P231" s="8">
        <f t="shared" si="33"/>
        <v>67</v>
      </c>
      <c r="Q231" s="9">
        <f t="shared" si="34"/>
        <v>18.799999999999997</v>
      </c>
      <c r="R231" s="9">
        <f t="shared" si="35"/>
        <v>21.75</v>
      </c>
      <c r="S231" s="9">
        <f t="shared" si="36"/>
        <v>33.900000000000006</v>
      </c>
      <c r="T231" s="9">
        <f t="shared" si="37"/>
        <v>23</v>
      </c>
      <c r="U231" s="8">
        <f t="shared" si="38"/>
        <v>24.816666666666666</v>
      </c>
      <c r="V231" s="8">
        <f t="shared" si="39"/>
        <v>24.362500000000001</v>
      </c>
    </row>
    <row r="232" spans="1:22" ht="13.5" x14ac:dyDescent="0.25">
      <c r="A232" s="3">
        <f>RSI!A232</f>
        <v>42643</v>
      </c>
      <c r="B232" s="2">
        <f>RSI!B232</f>
        <v>1.7894000000000001</v>
      </c>
      <c r="C232" s="2">
        <f>RSI!I232</f>
        <v>50.746267269636618</v>
      </c>
      <c r="D232" s="2">
        <f>MACD!E232</f>
        <v>6.2266447399536462E-2</v>
      </c>
      <c r="E232" s="2">
        <f>MACD!F232</f>
        <v>3.4859284925341932E-2</v>
      </c>
      <c r="F232" s="2">
        <f>'Moving Avg'!D232</f>
        <v>1.7802</v>
      </c>
      <c r="G232" s="2">
        <f>'Moving Avg'!F232</f>
        <v>1.8302399999999999</v>
      </c>
      <c r="H232" s="2">
        <f>'Moving Avg'!G232</f>
        <v>1.744896</v>
      </c>
      <c r="I232" s="2">
        <f>'Moving Avg'!H232</f>
        <v>1.9089995000000002</v>
      </c>
      <c r="J232" s="6" t="str">
        <f>OBV!F232</f>
        <v>BULLISH</v>
      </c>
      <c r="K232" s="6" t="str">
        <f>OBV!G232</f>
        <v>WEAK</v>
      </c>
      <c r="L232" s="6" t="str">
        <f>OBV!H232</f>
        <v>CONFIRMED BULLISH</v>
      </c>
      <c r="M232" s="8">
        <f t="shared" si="30"/>
        <v>25</v>
      </c>
      <c r="N232" s="8">
        <f t="shared" si="31"/>
        <v>0</v>
      </c>
      <c r="O232" s="8">
        <f t="shared" si="32"/>
        <v>0</v>
      </c>
      <c r="P232" s="8">
        <f t="shared" si="33"/>
        <v>67</v>
      </c>
      <c r="Q232" s="9">
        <f t="shared" si="34"/>
        <v>18.799999999999997</v>
      </c>
      <c r="R232" s="9">
        <f t="shared" si="35"/>
        <v>21.75</v>
      </c>
      <c r="S232" s="9">
        <f t="shared" si="36"/>
        <v>33.900000000000006</v>
      </c>
      <c r="T232" s="9">
        <f t="shared" si="37"/>
        <v>23</v>
      </c>
      <c r="U232" s="8">
        <f t="shared" si="38"/>
        <v>24.816666666666666</v>
      </c>
      <c r="V232" s="8">
        <f t="shared" si="39"/>
        <v>24.362500000000001</v>
      </c>
    </row>
    <row r="233" spans="1:22" ht="13.5" x14ac:dyDescent="0.25">
      <c r="A233" s="3">
        <f>RSI!A233</f>
        <v>42647</v>
      </c>
      <c r="B233" s="2">
        <f>RSI!B233</f>
        <v>1.8351999999999999</v>
      </c>
      <c r="C233" s="2">
        <f>RSI!I233</f>
        <v>59.415727161582687</v>
      </c>
      <c r="D233" s="2">
        <f>MACD!E233</f>
        <v>5.3963127760465301E-2</v>
      </c>
      <c r="E233" s="2">
        <f>MACD!F233</f>
        <v>3.8680053492366605E-2</v>
      </c>
      <c r="F233" s="2">
        <f>'Moving Avg'!D233</f>
        <v>1.7927000000000004</v>
      </c>
      <c r="G233" s="2">
        <f>'Moving Avg'!F233</f>
        <v>1.8277350000000001</v>
      </c>
      <c r="H233" s="2">
        <f>'Moving Avg'!G233</f>
        <v>1.7482319999999998</v>
      </c>
      <c r="I233" s="2">
        <f>'Moving Avg'!H233</f>
        <v>1.9074979999999999</v>
      </c>
      <c r="J233" s="6" t="str">
        <f>OBV!F233</f>
        <v>BULLISH</v>
      </c>
      <c r="K233" s="6" t="str">
        <f>OBV!G233</f>
        <v>STRONG</v>
      </c>
      <c r="L233" s="6" t="str">
        <f>OBV!H233</f>
        <v>CONFIRMED BULLISH</v>
      </c>
      <c r="M233" s="8">
        <f t="shared" si="30"/>
        <v>25</v>
      </c>
      <c r="N233" s="8">
        <f t="shared" si="31"/>
        <v>0</v>
      </c>
      <c r="O233" s="8">
        <f t="shared" si="32"/>
        <v>0</v>
      </c>
      <c r="P233" s="8">
        <f t="shared" si="33"/>
        <v>100</v>
      </c>
      <c r="Q233" s="9">
        <f t="shared" si="34"/>
        <v>23.75</v>
      </c>
      <c r="R233" s="9">
        <f t="shared" si="35"/>
        <v>30</v>
      </c>
      <c r="S233" s="9">
        <f t="shared" si="36"/>
        <v>48.75</v>
      </c>
      <c r="T233" s="9">
        <f t="shared" si="37"/>
        <v>31.25</v>
      </c>
      <c r="U233" s="8">
        <f t="shared" si="38"/>
        <v>34.166666666666664</v>
      </c>
      <c r="V233" s="8">
        <f t="shared" si="39"/>
        <v>33.4375</v>
      </c>
    </row>
    <row r="234" spans="1:22" ht="13.5" x14ac:dyDescent="0.25">
      <c r="A234" s="3">
        <f>RSI!A234</f>
        <v>42648</v>
      </c>
      <c r="B234" s="2">
        <f>RSI!B234</f>
        <v>1.8895</v>
      </c>
      <c r="C234" s="2">
        <f>RSI!I234</f>
        <v>66.862829887210495</v>
      </c>
      <c r="D234" s="2">
        <f>MACD!E234</f>
        <v>3.8769779008937189E-2</v>
      </c>
      <c r="E234" s="2">
        <f>MACD!F234</f>
        <v>3.8697998595680724E-2</v>
      </c>
      <c r="F234" s="2">
        <f>'Moving Avg'!D234</f>
        <v>1.8160600000000002</v>
      </c>
      <c r="G234" s="2">
        <f>'Moving Avg'!F234</f>
        <v>1.8279450000000002</v>
      </c>
      <c r="H234" s="2">
        <f>'Moving Avg'!G234</f>
        <v>1.7516539999999998</v>
      </c>
      <c r="I234" s="2">
        <f>'Moving Avg'!H234</f>
        <v>1.9061010000000003</v>
      </c>
      <c r="J234" s="6" t="str">
        <f>OBV!F234</f>
        <v>BULLISH</v>
      </c>
      <c r="K234" s="6" t="str">
        <f>OBV!G234</f>
        <v>STRONG</v>
      </c>
      <c r="L234" s="6" t="str">
        <f>OBV!H234</f>
        <v>CONFIRMED BULLISH</v>
      </c>
      <c r="M234" s="8">
        <f t="shared" si="30"/>
        <v>25</v>
      </c>
      <c r="N234" s="8">
        <f t="shared" si="31"/>
        <v>0</v>
      </c>
      <c r="O234" s="8">
        <f t="shared" si="32"/>
        <v>0</v>
      </c>
      <c r="P234" s="8">
        <f t="shared" si="33"/>
        <v>100</v>
      </c>
      <c r="Q234" s="9">
        <f t="shared" si="34"/>
        <v>23.75</v>
      </c>
      <c r="R234" s="9">
        <f t="shared" si="35"/>
        <v>30</v>
      </c>
      <c r="S234" s="9">
        <f t="shared" si="36"/>
        <v>48.75</v>
      </c>
      <c r="T234" s="9">
        <f t="shared" si="37"/>
        <v>31.25</v>
      </c>
      <c r="U234" s="8">
        <f t="shared" si="38"/>
        <v>34.166666666666664</v>
      </c>
      <c r="V234" s="8">
        <f t="shared" si="39"/>
        <v>33.4375</v>
      </c>
    </row>
    <row r="235" spans="1:22" ht="13.5" x14ac:dyDescent="0.25">
      <c r="A235" s="3">
        <f>RSI!A235</f>
        <v>42649</v>
      </c>
      <c r="B235" s="2">
        <f>RSI!B235</f>
        <v>1.9395</v>
      </c>
      <c r="C235" s="2">
        <f>RSI!I235</f>
        <v>71.964304881107097</v>
      </c>
      <c r="D235" s="2">
        <f>MACD!E235</f>
        <v>1.5211231935700731E-2</v>
      </c>
      <c r="E235" s="2">
        <f>MACD!F235</f>
        <v>3.400064526368473E-2</v>
      </c>
      <c r="F235" s="2">
        <f>'Moving Avg'!D235</f>
        <v>1.8452600000000001</v>
      </c>
      <c r="G235" s="2">
        <f>'Moving Avg'!F235</f>
        <v>1.8306550000000001</v>
      </c>
      <c r="H235" s="2">
        <f>'Moving Avg'!G235</f>
        <v>1.756076</v>
      </c>
      <c r="I235" s="2">
        <f>'Moving Avg'!H235</f>
        <v>1.9048915</v>
      </c>
      <c r="J235" s="6" t="str">
        <f>OBV!F235</f>
        <v>BULLISH</v>
      </c>
      <c r="K235" s="6" t="str">
        <f>OBV!G235</f>
        <v>STRONG</v>
      </c>
      <c r="L235" s="6" t="str">
        <f>OBV!H235</f>
        <v>CONFIRMED BULLISH</v>
      </c>
      <c r="M235" s="8">
        <f t="shared" si="30"/>
        <v>0</v>
      </c>
      <c r="N235" s="8">
        <f t="shared" si="31"/>
        <v>45</v>
      </c>
      <c r="O235" s="8">
        <f t="shared" si="32"/>
        <v>0</v>
      </c>
      <c r="P235" s="8">
        <f t="shared" si="33"/>
        <v>100</v>
      </c>
      <c r="Q235" s="9">
        <f t="shared" si="34"/>
        <v>30.75</v>
      </c>
      <c r="R235" s="9">
        <f t="shared" si="35"/>
        <v>34</v>
      </c>
      <c r="S235" s="9">
        <f t="shared" si="36"/>
        <v>51.75</v>
      </c>
      <c r="T235" s="9">
        <f t="shared" si="37"/>
        <v>36.25</v>
      </c>
      <c r="U235" s="8">
        <f t="shared" si="38"/>
        <v>38.833333333333336</v>
      </c>
      <c r="V235" s="8">
        <f t="shared" si="39"/>
        <v>38.1875</v>
      </c>
    </row>
    <row r="236" spans="1:22" ht="13.5" x14ac:dyDescent="0.25">
      <c r="A236" s="3">
        <f>RSI!A236</f>
        <v>42650</v>
      </c>
      <c r="B236" s="2">
        <f>RSI!B236</f>
        <v>2.0228999999999999</v>
      </c>
      <c r="C236" s="2">
        <f>RSI!I236</f>
        <v>78.037780608886976</v>
      </c>
      <c r="D236" s="2">
        <f>MACD!E236</f>
        <v>-1.1736475679350322E-2</v>
      </c>
      <c r="E236" s="2">
        <f>MACD!F236</f>
        <v>2.485322107507772E-2</v>
      </c>
      <c r="F236" s="2">
        <f>'Moving Avg'!D236</f>
        <v>1.8953</v>
      </c>
      <c r="G236" s="2">
        <f>'Moving Avg'!F236</f>
        <v>1.8375350000000001</v>
      </c>
      <c r="H236" s="2">
        <f>'Moving Avg'!G236</f>
        <v>1.763166</v>
      </c>
      <c r="I236" s="2">
        <f>'Moving Avg'!H236</f>
        <v>1.9040569999999997</v>
      </c>
      <c r="J236" s="6" t="str">
        <f>OBV!F236</f>
        <v>BULLISH</v>
      </c>
      <c r="K236" s="6" t="str">
        <f>OBV!G236</f>
        <v>STRONG</v>
      </c>
      <c r="L236" s="6" t="str">
        <f>OBV!H236</f>
        <v>CONFIRMED BULLISH</v>
      </c>
      <c r="M236" s="8">
        <f t="shared" si="30"/>
        <v>0</v>
      </c>
      <c r="N236" s="8">
        <f t="shared" si="31"/>
        <v>100</v>
      </c>
      <c r="O236" s="8">
        <f t="shared" si="32"/>
        <v>0</v>
      </c>
      <c r="P236" s="8">
        <f t="shared" si="33"/>
        <v>100</v>
      </c>
      <c r="Q236" s="9">
        <f t="shared" si="34"/>
        <v>50</v>
      </c>
      <c r="R236" s="9">
        <f t="shared" si="35"/>
        <v>45</v>
      </c>
      <c r="S236" s="9">
        <f t="shared" si="36"/>
        <v>60</v>
      </c>
      <c r="T236" s="9">
        <f t="shared" si="37"/>
        <v>50</v>
      </c>
      <c r="U236" s="8">
        <f t="shared" si="38"/>
        <v>51.666666666666664</v>
      </c>
      <c r="V236" s="8">
        <f t="shared" si="39"/>
        <v>51.25</v>
      </c>
    </row>
    <row r="237" spans="1:22" ht="13.5" x14ac:dyDescent="0.25">
      <c r="A237" s="3">
        <f>RSI!A237</f>
        <v>42653</v>
      </c>
      <c r="B237" s="2">
        <f>RSI!B237</f>
        <v>2.0646</v>
      </c>
      <c r="C237" s="2">
        <f>RSI!I237</f>
        <v>80.332027972719189</v>
      </c>
      <c r="D237" s="2">
        <f>MACD!E237</f>
        <v>-3.8893950583685166E-2</v>
      </c>
      <c r="E237" s="2">
        <f>MACD!F237</f>
        <v>1.2103786743325143E-2</v>
      </c>
      <c r="F237" s="2">
        <f>'Moving Avg'!D237</f>
        <v>1.95034</v>
      </c>
      <c r="G237" s="2">
        <f>'Moving Avg'!F237</f>
        <v>1.8458750000000002</v>
      </c>
      <c r="H237" s="2">
        <f>'Moving Avg'!G237</f>
        <v>1.7710900000000001</v>
      </c>
      <c r="I237" s="2">
        <f>'Moving Avg'!H237</f>
        <v>1.9035354999999994</v>
      </c>
      <c r="J237" s="6" t="str">
        <f>OBV!F237</f>
        <v>BULLISH</v>
      </c>
      <c r="K237" s="6" t="str">
        <f>OBV!G237</f>
        <v>STRONG</v>
      </c>
      <c r="L237" s="6" t="str">
        <f>OBV!H237</f>
        <v>CONFIRMED BULLISH</v>
      </c>
      <c r="M237" s="8">
        <f t="shared" si="30"/>
        <v>0</v>
      </c>
      <c r="N237" s="8">
        <f t="shared" si="31"/>
        <v>100</v>
      </c>
      <c r="O237" s="8">
        <f t="shared" si="32"/>
        <v>50</v>
      </c>
      <c r="P237" s="8">
        <f t="shared" si="33"/>
        <v>100</v>
      </c>
      <c r="Q237" s="9">
        <f t="shared" si="34"/>
        <v>57.5</v>
      </c>
      <c r="R237" s="9">
        <f t="shared" si="35"/>
        <v>62.5</v>
      </c>
      <c r="S237" s="9">
        <f t="shared" si="36"/>
        <v>72.5</v>
      </c>
      <c r="T237" s="9">
        <f t="shared" si="37"/>
        <v>62.5</v>
      </c>
      <c r="U237" s="8">
        <f t="shared" si="38"/>
        <v>64.166666666666671</v>
      </c>
      <c r="V237" s="8">
        <f t="shared" si="39"/>
        <v>63.75</v>
      </c>
    </row>
    <row r="238" spans="1:22" ht="13.5" x14ac:dyDescent="0.25">
      <c r="A238" s="3">
        <f>RSI!A238</f>
        <v>42654</v>
      </c>
      <c r="B238" s="2">
        <f>RSI!B238</f>
        <v>2.0897000000000001</v>
      </c>
      <c r="C238" s="2">
        <f>RSI!I238</f>
        <v>81.579384228574455</v>
      </c>
      <c r="D238" s="2">
        <f>MACD!E238</f>
        <v>-6.193648561604248E-2</v>
      </c>
      <c r="E238" s="2">
        <f>MACD!F238</f>
        <v>-2.7042677285483829E-3</v>
      </c>
      <c r="F238" s="2">
        <f>'Moving Avg'!D238</f>
        <v>2.0012400000000001</v>
      </c>
      <c r="G238" s="2">
        <f>'Moving Avg'!F238</f>
        <v>1.854635</v>
      </c>
      <c r="H238" s="2">
        <f>'Moving Avg'!G238</f>
        <v>1.7795159999999997</v>
      </c>
      <c r="I238" s="2">
        <f>'Moving Avg'!H238</f>
        <v>1.9029309999999993</v>
      </c>
      <c r="J238" s="6" t="str">
        <f>OBV!F238</f>
        <v>BULLISH</v>
      </c>
      <c r="K238" s="6" t="str">
        <f>OBV!G238</f>
        <v>STRONG</v>
      </c>
      <c r="L238" s="6" t="str">
        <f>OBV!H238</f>
        <v>CONFIRMED BULLISH</v>
      </c>
      <c r="M238" s="8">
        <f t="shared" si="30"/>
        <v>0</v>
      </c>
      <c r="N238" s="8">
        <f t="shared" si="31"/>
        <v>100</v>
      </c>
      <c r="O238" s="8">
        <f t="shared" si="32"/>
        <v>50</v>
      </c>
      <c r="P238" s="8">
        <f t="shared" si="33"/>
        <v>100</v>
      </c>
      <c r="Q238" s="9">
        <f t="shared" si="34"/>
        <v>57.5</v>
      </c>
      <c r="R238" s="9">
        <f t="shared" si="35"/>
        <v>62.5</v>
      </c>
      <c r="S238" s="9">
        <f t="shared" si="36"/>
        <v>72.5</v>
      </c>
      <c r="T238" s="9">
        <f t="shared" si="37"/>
        <v>62.5</v>
      </c>
      <c r="U238" s="8">
        <f t="shared" si="38"/>
        <v>64.166666666666671</v>
      </c>
      <c r="V238" s="8">
        <f t="shared" si="39"/>
        <v>63.75</v>
      </c>
    </row>
    <row r="239" spans="1:22" ht="13.5" x14ac:dyDescent="0.25">
      <c r="A239" s="3">
        <f>RSI!A239</f>
        <v>42655</v>
      </c>
      <c r="B239" s="2">
        <f>RSI!B239</f>
        <v>2.1230000000000002</v>
      </c>
      <c r="C239" s="2">
        <f>RSI!I239</f>
        <v>83.109837102058805</v>
      </c>
      <c r="D239" s="2">
        <f>MACD!E239</f>
        <v>-8.5363127187079835E-2</v>
      </c>
      <c r="E239" s="2">
        <f>MACD!F239</f>
        <v>-1.9236039620254674E-2</v>
      </c>
      <c r="F239" s="2">
        <f>'Moving Avg'!D239</f>
        <v>2.0479399999999996</v>
      </c>
      <c r="G239" s="2">
        <f>'Moving Avg'!F239</f>
        <v>1.86527</v>
      </c>
      <c r="H239" s="2">
        <f>'Moving Avg'!G239</f>
        <v>1.7887739999999996</v>
      </c>
      <c r="I239" s="2">
        <f>'Moving Avg'!H239</f>
        <v>1.9022844999999993</v>
      </c>
      <c r="J239" s="6" t="str">
        <f>OBV!F239</f>
        <v>BULLISH</v>
      </c>
      <c r="K239" s="6" t="str">
        <f>OBV!G239</f>
        <v>STRONG</v>
      </c>
      <c r="L239" s="6" t="str">
        <f>OBV!H239</f>
        <v>CONFIRMED BULLISH</v>
      </c>
      <c r="M239" s="8">
        <f t="shared" si="30"/>
        <v>0</v>
      </c>
      <c r="N239" s="8">
        <f t="shared" si="31"/>
        <v>100</v>
      </c>
      <c r="O239" s="8">
        <f t="shared" si="32"/>
        <v>50</v>
      </c>
      <c r="P239" s="8">
        <f t="shared" si="33"/>
        <v>100</v>
      </c>
      <c r="Q239" s="9">
        <f t="shared" si="34"/>
        <v>57.5</v>
      </c>
      <c r="R239" s="9">
        <f t="shared" si="35"/>
        <v>62.5</v>
      </c>
      <c r="S239" s="9">
        <f t="shared" si="36"/>
        <v>72.5</v>
      </c>
      <c r="T239" s="9">
        <f t="shared" si="37"/>
        <v>62.5</v>
      </c>
      <c r="U239" s="8">
        <f t="shared" si="38"/>
        <v>64.166666666666671</v>
      </c>
      <c r="V239" s="8">
        <f t="shared" si="39"/>
        <v>63.75</v>
      </c>
    </row>
    <row r="240" spans="1:22" ht="13.5" x14ac:dyDescent="0.25">
      <c r="A240" s="3">
        <f>RSI!A240</f>
        <v>42656</v>
      </c>
      <c r="B240" s="2">
        <f>RSI!B240</f>
        <v>2.0855000000000001</v>
      </c>
      <c r="C240" s="2">
        <f>RSI!I240</f>
        <v>75.502242116825272</v>
      </c>
      <c r="D240" s="2">
        <f>MACD!E240</f>
        <v>-0.1007587793901763</v>
      </c>
      <c r="E240" s="2">
        <f>MACD!F240</f>
        <v>-3.5540587574239002E-2</v>
      </c>
      <c r="F240" s="2">
        <f>'Moving Avg'!D240</f>
        <v>2.07714</v>
      </c>
      <c r="G240" s="2">
        <f>'Moving Avg'!F240</f>
        <v>1.8740299999999999</v>
      </c>
      <c r="H240" s="2">
        <f>'Moving Avg'!G240</f>
        <v>1.7972819999999996</v>
      </c>
      <c r="I240" s="2">
        <f>'Moving Avg'!H240</f>
        <v>1.901470999999999</v>
      </c>
      <c r="J240" s="6" t="str">
        <f>OBV!F240</f>
        <v>BULLISH</v>
      </c>
      <c r="K240" s="6" t="str">
        <f>OBV!G240</f>
        <v>STRONG</v>
      </c>
      <c r="L240" s="6" t="str">
        <f>OBV!H240</f>
        <v>CONFIRMED BULLISH</v>
      </c>
      <c r="M240" s="8">
        <f t="shared" si="30"/>
        <v>0</v>
      </c>
      <c r="N240" s="8">
        <f t="shared" si="31"/>
        <v>100</v>
      </c>
      <c r="O240" s="8">
        <f t="shared" si="32"/>
        <v>50</v>
      </c>
      <c r="P240" s="8">
        <f t="shared" si="33"/>
        <v>100</v>
      </c>
      <c r="Q240" s="9">
        <f t="shared" si="34"/>
        <v>57.5</v>
      </c>
      <c r="R240" s="9">
        <f t="shared" si="35"/>
        <v>62.5</v>
      </c>
      <c r="S240" s="9">
        <f t="shared" si="36"/>
        <v>72.5</v>
      </c>
      <c r="T240" s="9">
        <f t="shared" si="37"/>
        <v>62.5</v>
      </c>
      <c r="U240" s="8">
        <f t="shared" si="38"/>
        <v>64.166666666666671</v>
      </c>
      <c r="V240" s="8">
        <f t="shared" si="39"/>
        <v>63.75</v>
      </c>
    </row>
    <row r="241" spans="1:22" ht="13.5" x14ac:dyDescent="0.25">
      <c r="A241" s="3">
        <f>RSI!A241</f>
        <v>42657</v>
      </c>
      <c r="B241" s="2">
        <f>RSI!B241</f>
        <v>2.1272000000000002</v>
      </c>
      <c r="C241" s="2">
        <f>RSI!I241</f>
        <v>77.922362760090323</v>
      </c>
      <c r="D241" s="2">
        <f>MACD!E241</f>
        <v>-0.12128917608046352</v>
      </c>
      <c r="E241" s="2">
        <f>MACD!F241</f>
        <v>-5.2690305275483906E-2</v>
      </c>
      <c r="F241" s="2">
        <f>'Moving Avg'!D241</f>
        <v>2.0979999999999999</v>
      </c>
      <c r="G241" s="2">
        <f>'Moving Avg'!F241</f>
        <v>1.8882100000000004</v>
      </c>
      <c r="H241" s="2">
        <f>'Moving Avg'!G241</f>
        <v>1.8066239999999996</v>
      </c>
      <c r="I241" s="2">
        <f>'Moving Avg'!H241</f>
        <v>1.9011579999999992</v>
      </c>
      <c r="J241" s="6" t="str">
        <f>OBV!F241</f>
        <v>BULLISH</v>
      </c>
      <c r="K241" s="6" t="str">
        <f>OBV!G241</f>
        <v>STRONG</v>
      </c>
      <c r="L241" s="6" t="str">
        <f>OBV!H241</f>
        <v>CONFIRMED BULLISH</v>
      </c>
      <c r="M241" s="8">
        <f t="shared" si="30"/>
        <v>0</v>
      </c>
      <c r="N241" s="8">
        <f t="shared" si="31"/>
        <v>100</v>
      </c>
      <c r="O241" s="8">
        <f t="shared" si="32"/>
        <v>50</v>
      </c>
      <c r="P241" s="8">
        <f t="shared" si="33"/>
        <v>100</v>
      </c>
      <c r="Q241" s="9">
        <f t="shared" si="34"/>
        <v>57.5</v>
      </c>
      <c r="R241" s="9">
        <f t="shared" si="35"/>
        <v>62.5</v>
      </c>
      <c r="S241" s="9">
        <f t="shared" si="36"/>
        <v>72.5</v>
      </c>
      <c r="T241" s="9">
        <f t="shared" si="37"/>
        <v>62.5</v>
      </c>
      <c r="U241" s="8">
        <f t="shared" si="38"/>
        <v>64.166666666666671</v>
      </c>
      <c r="V241" s="8">
        <f t="shared" si="39"/>
        <v>63.75</v>
      </c>
    </row>
    <row r="242" spans="1:22" ht="13.5" x14ac:dyDescent="0.25">
      <c r="A242" s="3">
        <f>RSI!A242</f>
        <v>42660</v>
      </c>
      <c r="B242" s="2">
        <f>RSI!B242</f>
        <v>2.2105999999999999</v>
      </c>
      <c r="C242" s="2">
        <f>RSI!I242</f>
        <v>81.795803174676593</v>
      </c>
      <c r="D242" s="2">
        <f>MACD!E242</f>
        <v>-0.14364046492806226</v>
      </c>
      <c r="E242" s="2">
        <f>MACD!F242</f>
        <v>-7.088033720599958E-2</v>
      </c>
      <c r="F242" s="2">
        <f>'Moving Avg'!D242</f>
        <v>2.1271999999999998</v>
      </c>
      <c r="G242" s="2">
        <f>'Moving Avg'!F242</f>
        <v>1.9078100000000002</v>
      </c>
      <c r="H242" s="2">
        <f>'Moving Avg'!G242</f>
        <v>1.8176340000000002</v>
      </c>
      <c r="I242" s="2">
        <f>'Moving Avg'!H242</f>
        <v>1.9010534999999991</v>
      </c>
      <c r="J242" s="6" t="str">
        <f>OBV!F242</f>
        <v>BULLISH</v>
      </c>
      <c r="K242" s="6" t="str">
        <f>OBV!G242</f>
        <v>STRONG</v>
      </c>
      <c r="L242" s="6" t="str">
        <f>OBV!H242</f>
        <v>CONFIRMED BULLISH</v>
      </c>
      <c r="M242" s="8">
        <f t="shared" si="30"/>
        <v>0</v>
      </c>
      <c r="N242" s="8">
        <f t="shared" si="31"/>
        <v>100</v>
      </c>
      <c r="O242" s="8">
        <f t="shared" si="32"/>
        <v>50</v>
      </c>
      <c r="P242" s="8">
        <f t="shared" si="33"/>
        <v>100</v>
      </c>
      <c r="Q242" s="9">
        <f t="shared" si="34"/>
        <v>57.5</v>
      </c>
      <c r="R242" s="9">
        <f t="shared" si="35"/>
        <v>62.5</v>
      </c>
      <c r="S242" s="9">
        <f t="shared" si="36"/>
        <v>72.5</v>
      </c>
      <c r="T242" s="9">
        <f t="shared" si="37"/>
        <v>62.5</v>
      </c>
      <c r="U242" s="8">
        <f t="shared" si="38"/>
        <v>64.166666666666671</v>
      </c>
      <c r="V242" s="8">
        <f t="shared" si="39"/>
        <v>63.75</v>
      </c>
    </row>
    <row r="243" spans="1:22" ht="13.5" x14ac:dyDescent="0.25">
      <c r="A243" s="3">
        <f>RSI!A243</f>
        <v>42661</v>
      </c>
      <c r="B243" s="2">
        <f>RSI!B243</f>
        <v>2.1981000000000002</v>
      </c>
      <c r="C243" s="2">
        <f>RSI!I243</f>
        <v>79.543243887737503</v>
      </c>
      <c r="D243" s="2">
        <f>MACD!E243</f>
        <v>-0.15634315032230006</v>
      </c>
      <c r="E243" s="2">
        <f>MACD!F243</f>
        <v>-8.7972899829259682E-2</v>
      </c>
      <c r="F243" s="2">
        <f>'Moving Avg'!D243</f>
        <v>2.1488800000000001</v>
      </c>
      <c r="G243" s="2">
        <f>'Moving Avg'!F243</f>
        <v>1.9267849999999995</v>
      </c>
      <c r="H243" s="2">
        <f>'Moving Avg'!G243</f>
        <v>1.8283940000000001</v>
      </c>
      <c r="I243" s="2">
        <f>'Moving Avg'!H243</f>
        <v>1.9009489999999989</v>
      </c>
      <c r="J243" s="6" t="str">
        <f>OBV!F243</f>
        <v>BULLISH</v>
      </c>
      <c r="K243" s="6" t="str">
        <f>OBV!G243</f>
        <v>STRONG</v>
      </c>
      <c r="L243" s="6" t="str">
        <f>OBV!H243</f>
        <v>CONFIRMED BULLISH</v>
      </c>
      <c r="M243" s="8">
        <f t="shared" si="30"/>
        <v>0</v>
      </c>
      <c r="N243" s="8">
        <f t="shared" si="31"/>
        <v>100</v>
      </c>
      <c r="O243" s="8">
        <f t="shared" si="32"/>
        <v>50</v>
      </c>
      <c r="P243" s="8">
        <f t="shared" si="33"/>
        <v>100</v>
      </c>
      <c r="Q243" s="9">
        <f t="shared" si="34"/>
        <v>57.5</v>
      </c>
      <c r="R243" s="9">
        <f t="shared" si="35"/>
        <v>62.5</v>
      </c>
      <c r="S243" s="9">
        <f t="shared" si="36"/>
        <v>72.5</v>
      </c>
      <c r="T243" s="9">
        <f t="shared" si="37"/>
        <v>62.5</v>
      </c>
      <c r="U243" s="8">
        <f t="shared" si="38"/>
        <v>64.166666666666671</v>
      </c>
      <c r="V243" s="8">
        <f t="shared" si="39"/>
        <v>63.75</v>
      </c>
    </row>
    <row r="244" spans="1:22" ht="13.5" x14ac:dyDescent="0.25">
      <c r="A244" s="3">
        <f>RSI!A244</f>
        <v>42662</v>
      </c>
      <c r="B244" s="2">
        <f>RSI!B244</f>
        <v>2.1981000000000002</v>
      </c>
      <c r="C244" s="2">
        <f>RSI!I244</f>
        <v>79.543243887737503</v>
      </c>
      <c r="D244" s="2">
        <f>MACD!E244</f>
        <v>-0.16029547477280182</v>
      </c>
      <c r="E244" s="2">
        <f>MACD!F244</f>
        <v>-0.10243741481796811</v>
      </c>
      <c r="F244" s="2">
        <f>'Moving Avg'!D244</f>
        <v>2.1638999999999999</v>
      </c>
      <c r="G244" s="2">
        <f>'Moving Avg'!F244</f>
        <v>1.9470149999999997</v>
      </c>
      <c r="H244" s="2">
        <f>'Moving Avg'!G244</f>
        <v>1.8395719999999998</v>
      </c>
      <c r="I244" s="2">
        <f>'Moving Avg'!H244</f>
        <v>1.9008864999999988</v>
      </c>
      <c r="J244" s="6" t="str">
        <f>OBV!F244</f>
        <v>BULLISH</v>
      </c>
      <c r="K244" s="6" t="str">
        <f>OBV!G244</f>
        <v>STRONG</v>
      </c>
      <c r="L244" s="6" t="str">
        <f>OBV!H244</f>
        <v>CONFIRMED BULLISH</v>
      </c>
      <c r="M244" s="8">
        <f t="shared" si="30"/>
        <v>0</v>
      </c>
      <c r="N244" s="8">
        <f t="shared" si="31"/>
        <v>100</v>
      </c>
      <c r="O244" s="8">
        <f t="shared" si="32"/>
        <v>50</v>
      </c>
      <c r="P244" s="8">
        <f t="shared" si="33"/>
        <v>100</v>
      </c>
      <c r="Q244" s="9">
        <f t="shared" si="34"/>
        <v>57.5</v>
      </c>
      <c r="R244" s="9">
        <f t="shared" si="35"/>
        <v>62.5</v>
      </c>
      <c r="S244" s="9">
        <f t="shared" si="36"/>
        <v>72.5</v>
      </c>
      <c r="T244" s="9">
        <f t="shared" si="37"/>
        <v>62.5</v>
      </c>
      <c r="U244" s="8">
        <f t="shared" si="38"/>
        <v>64.166666666666671</v>
      </c>
      <c r="V244" s="8">
        <f t="shared" si="39"/>
        <v>63.75</v>
      </c>
    </row>
    <row r="245" spans="1:22" ht="13.5" x14ac:dyDescent="0.25">
      <c r="A245" s="3">
        <f>RSI!A245</f>
        <v>42663</v>
      </c>
      <c r="B245" s="2">
        <f>RSI!B245</f>
        <v>2.1688999999999998</v>
      </c>
      <c r="C245" s="2">
        <f>RSI!I245</f>
        <v>74.020683122929228</v>
      </c>
      <c r="D245" s="2">
        <f>MACD!E245</f>
        <v>-0.15522683467250764</v>
      </c>
      <c r="E245" s="2">
        <f>MACD!F245</f>
        <v>-0.11299529878887601</v>
      </c>
      <c r="F245" s="2">
        <f>'Moving Avg'!D245</f>
        <v>2.18058</v>
      </c>
      <c r="G245" s="2">
        <f>'Moving Avg'!F245</f>
        <v>1.9678699999999996</v>
      </c>
      <c r="H245" s="2">
        <f>'Moving Avg'!G245</f>
        <v>1.8494159999999999</v>
      </c>
      <c r="I245" s="2">
        <f>'Moving Avg'!H245</f>
        <v>1.9005734999999988</v>
      </c>
      <c r="J245" s="6" t="str">
        <f>OBV!F245</f>
        <v>BULLISH</v>
      </c>
      <c r="K245" s="6" t="str">
        <f>OBV!G245</f>
        <v>STRONG</v>
      </c>
      <c r="L245" s="6" t="str">
        <f>OBV!H245</f>
        <v>CONFIRMED BULLISH</v>
      </c>
      <c r="M245" s="8">
        <f t="shared" si="30"/>
        <v>0</v>
      </c>
      <c r="N245" s="8">
        <f t="shared" si="31"/>
        <v>100</v>
      </c>
      <c r="O245" s="8">
        <f t="shared" si="32"/>
        <v>50</v>
      </c>
      <c r="P245" s="8">
        <f t="shared" si="33"/>
        <v>100</v>
      </c>
      <c r="Q245" s="9">
        <f t="shared" si="34"/>
        <v>57.5</v>
      </c>
      <c r="R245" s="9">
        <f t="shared" si="35"/>
        <v>62.5</v>
      </c>
      <c r="S245" s="9">
        <f t="shared" si="36"/>
        <v>72.5</v>
      </c>
      <c r="T245" s="9">
        <f t="shared" si="37"/>
        <v>62.5</v>
      </c>
      <c r="U245" s="8">
        <f t="shared" si="38"/>
        <v>64.166666666666671</v>
      </c>
      <c r="V245" s="8">
        <f t="shared" si="39"/>
        <v>63.75</v>
      </c>
    </row>
    <row r="246" spans="1:22" ht="13.5" x14ac:dyDescent="0.25">
      <c r="A246" s="3">
        <f>RSI!A246</f>
        <v>42664</v>
      </c>
      <c r="B246" s="2">
        <f>RSI!B246</f>
        <v>2.1480999999999999</v>
      </c>
      <c r="C246" s="2">
        <f>RSI!I246</f>
        <v>70.277683284979744</v>
      </c>
      <c r="D246" s="2">
        <f>MACD!E246</f>
        <v>-0.13772944616461347</v>
      </c>
      <c r="E246" s="2">
        <f>MACD!F246</f>
        <v>-0.11794212826402352</v>
      </c>
      <c r="F246" s="2">
        <f>'Moving Avg'!D246</f>
        <v>2.1847599999999998</v>
      </c>
      <c r="G246" s="2">
        <f>'Moving Avg'!F246</f>
        <v>1.9876850000000001</v>
      </c>
      <c r="H246" s="2">
        <f>'Moving Avg'!G246</f>
        <v>1.8588439999999997</v>
      </c>
      <c r="I246" s="2">
        <f>'Moving Avg'!H246</f>
        <v>1.9004274999999986</v>
      </c>
      <c r="J246" s="6" t="str">
        <f>OBV!F246</f>
        <v>BULLISH</v>
      </c>
      <c r="K246" s="6" t="str">
        <f>OBV!G246</f>
        <v>STRONG</v>
      </c>
      <c r="L246" s="6" t="str">
        <f>OBV!H246</f>
        <v>CONFIRMED BULLISH</v>
      </c>
      <c r="M246" s="8">
        <f t="shared" si="30"/>
        <v>0</v>
      </c>
      <c r="N246" s="8">
        <f t="shared" si="31"/>
        <v>45</v>
      </c>
      <c r="O246" s="8">
        <f t="shared" si="32"/>
        <v>50</v>
      </c>
      <c r="P246" s="8">
        <f t="shared" si="33"/>
        <v>100</v>
      </c>
      <c r="Q246" s="9">
        <f t="shared" si="34"/>
        <v>38.25</v>
      </c>
      <c r="R246" s="9">
        <f t="shared" si="35"/>
        <v>51.5</v>
      </c>
      <c r="S246" s="9">
        <f t="shared" si="36"/>
        <v>64.25</v>
      </c>
      <c r="T246" s="9">
        <f t="shared" si="37"/>
        <v>48.75</v>
      </c>
      <c r="U246" s="8">
        <f t="shared" si="38"/>
        <v>51.333333333333336</v>
      </c>
      <c r="V246" s="8">
        <f t="shared" si="39"/>
        <v>50.6875</v>
      </c>
    </row>
    <row r="247" spans="1:22" ht="13.5" x14ac:dyDescent="0.25">
      <c r="A247" s="3">
        <f>RSI!A247</f>
        <v>42667</v>
      </c>
      <c r="B247" s="2">
        <f>RSI!B247</f>
        <v>2.1438999999999999</v>
      </c>
      <c r="C247" s="2">
        <f>RSI!I247</f>
        <v>69.513310301054702</v>
      </c>
      <c r="D247" s="2">
        <f>MACD!E247</f>
        <v>-0.11715138455683771</v>
      </c>
      <c r="E247" s="2">
        <f>MACD!F247</f>
        <v>-0.11778397952258637</v>
      </c>
      <c r="F247" s="2">
        <f>'Moving Avg'!D247</f>
        <v>2.1714200000000003</v>
      </c>
      <c r="G247" s="2">
        <f>'Moving Avg'!F247</f>
        <v>2.0072900000000002</v>
      </c>
      <c r="H247" s="2">
        <f>'Moving Avg'!G247</f>
        <v>1.8683539999999998</v>
      </c>
      <c r="I247" s="2">
        <f>'Moving Avg'!H247</f>
        <v>1.9004484999999989</v>
      </c>
      <c r="J247" s="6" t="str">
        <f>OBV!F247</f>
        <v>BEARISH</v>
      </c>
      <c r="K247" s="6" t="str">
        <f>OBV!G247</f>
        <v>WEAK</v>
      </c>
      <c r="L247" s="6" t="str">
        <f>OBV!H247</f>
        <v>CONFIRMED BEARISH</v>
      </c>
      <c r="M247" s="8">
        <f t="shared" si="30"/>
        <v>25</v>
      </c>
      <c r="N247" s="8">
        <f t="shared" si="31"/>
        <v>0</v>
      </c>
      <c r="O247" s="8">
        <f t="shared" si="32"/>
        <v>50</v>
      </c>
      <c r="P247" s="8">
        <f t="shared" si="33"/>
        <v>0</v>
      </c>
      <c r="Q247" s="9">
        <f t="shared" si="34"/>
        <v>16.25</v>
      </c>
      <c r="R247" s="9">
        <f t="shared" si="35"/>
        <v>22.5</v>
      </c>
      <c r="S247" s="9">
        <f t="shared" si="36"/>
        <v>16.25</v>
      </c>
      <c r="T247" s="9">
        <f t="shared" si="37"/>
        <v>18.75</v>
      </c>
      <c r="U247" s="8">
        <f t="shared" si="38"/>
        <v>18.333333333333332</v>
      </c>
      <c r="V247" s="8">
        <f t="shared" si="39"/>
        <v>18.4375</v>
      </c>
    </row>
    <row r="248" spans="1:22" ht="13.5" x14ac:dyDescent="0.25">
      <c r="A248" s="3">
        <f>RSI!A248</f>
        <v>42668</v>
      </c>
      <c r="B248" s="2">
        <f>RSI!B248</f>
        <v>2.1480999999999999</v>
      </c>
      <c r="C248" s="2">
        <f>RSI!I248</f>
        <v>69.866270279649967</v>
      </c>
      <c r="D248" s="2">
        <f>MACD!E248</f>
        <v>-9.7047189456080485E-2</v>
      </c>
      <c r="E248" s="2">
        <f>MACD!F248</f>
        <v>-0.1136366215092852</v>
      </c>
      <c r="F248" s="2">
        <f>'Moving Avg'!D248</f>
        <v>2.1614200000000001</v>
      </c>
      <c r="G248" s="2">
        <f>'Moving Avg'!F248</f>
        <v>2.0260600000000002</v>
      </c>
      <c r="H248" s="2">
        <f>'Moving Avg'!G248</f>
        <v>1.8777819999999996</v>
      </c>
      <c r="I248" s="2">
        <f>'Moving Avg'!H248</f>
        <v>1.9002819999999989</v>
      </c>
      <c r="J248" s="6" t="str">
        <f>OBV!F248</f>
        <v>BULLISH</v>
      </c>
      <c r="K248" s="6" t="str">
        <f>OBV!G248</f>
        <v>NEUTRAL</v>
      </c>
      <c r="L248" s="6" t="str">
        <f>OBV!H248</f>
        <v>BULLISH DIVERGENCE</v>
      </c>
      <c r="M248" s="8">
        <f t="shared" si="30"/>
        <v>25</v>
      </c>
      <c r="N248" s="8">
        <f t="shared" si="31"/>
        <v>0</v>
      </c>
      <c r="O248" s="8">
        <f t="shared" si="32"/>
        <v>50</v>
      </c>
      <c r="P248" s="8">
        <f t="shared" si="33"/>
        <v>66.5</v>
      </c>
      <c r="Q248" s="9">
        <f t="shared" si="34"/>
        <v>26.225000000000001</v>
      </c>
      <c r="R248" s="9">
        <f t="shared" si="35"/>
        <v>39.125</v>
      </c>
      <c r="S248" s="9">
        <f t="shared" si="36"/>
        <v>46.174999999999997</v>
      </c>
      <c r="T248" s="9">
        <f t="shared" si="37"/>
        <v>35.375</v>
      </c>
      <c r="U248" s="8">
        <f t="shared" si="38"/>
        <v>37.174999999999997</v>
      </c>
      <c r="V248" s="8">
        <f t="shared" si="39"/>
        <v>36.724999999999994</v>
      </c>
    </row>
    <row r="249" spans="1:22" ht="13.5" x14ac:dyDescent="0.25">
      <c r="A249" s="3">
        <f>RSI!A249</f>
        <v>42669</v>
      </c>
      <c r="B249" s="2">
        <f>RSI!B249</f>
        <v>2.0897000000000001</v>
      </c>
      <c r="C249" s="2">
        <f>RSI!I249</f>
        <v>59.543468997483274</v>
      </c>
      <c r="D249" s="2">
        <f>MACD!E249</f>
        <v>-7.1406612787896506E-2</v>
      </c>
      <c r="E249" s="2">
        <f>MACD!F249</f>
        <v>-0.10519061976500747</v>
      </c>
      <c r="F249" s="2">
        <f>'Moving Avg'!D249</f>
        <v>2.1397400000000002</v>
      </c>
      <c r="G249" s="2">
        <f>'Moving Avg'!F249</f>
        <v>2.0419100000000006</v>
      </c>
      <c r="H249" s="2">
        <f>'Moving Avg'!G249</f>
        <v>1.886042</v>
      </c>
      <c r="I249" s="2">
        <f>'Moving Avg'!H249</f>
        <v>1.8999899999999992</v>
      </c>
      <c r="J249" s="6" t="str">
        <f>OBV!F249</f>
        <v>BEARISH</v>
      </c>
      <c r="K249" s="6" t="str">
        <f>OBV!G249</f>
        <v>NEUTRAL</v>
      </c>
      <c r="L249" s="6" t="str">
        <f>OBV!H249</f>
        <v>CONFIRMED BEARISH</v>
      </c>
      <c r="M249" s="8">
        <f t="shared" si="30"/>
        <v>25</v>
      </c>
      <c r="N249" s="8">
        <f t="shared" si="31"/>
        <v>0</v>
      </c>
      <c r="O249" s="8">
        <f t="shared" si="32"/>
        <v>50</v>
      </c>
      <c r="P249" s="8">
        <f t="shared" si="33"/>
        <v>16.5</v>
      </c>
      <c r="Q249" s="9">
        <f t="shared" si="34"/>
        <v>18.725000000000001</v>
      </c>
      <c r="R249" s="9">
        <f t="shared" si="35"/>
        <v>26.625</v>
      </c>
      <c r="S249" s="9">
        <f t="shared" si="36"/>
        <v>23.675000000000001</v>
      </c>
      <c r="T249" s="9">
        <f t="shared" si="37"/>
        <v>22.875</v>
      </c>
      <c r="U249" s="8">
        <f t="shared" si="38"/>
        <v>23.008333333333336</v>
      </c>
      <c r="V249" s="8">
        <f t="shared" si="39"/>
        <v>22.975000000000001</v>
      </c>
    </row>
    <row r="250" spans="1:22" ht="13.5" x14ac:dyDescent="0.25">
      <c r="A250" s="3">
        <f>RSI!A250</f>
        <v>42670</v>
      </c>
      <c r="B250" s="2">
        <f>RSI!B250</f>
        <v>2.1814</v>
      </c>
      <c r="C250" s="2">
        <f>RSI!I250</f>
        <v>67.630769112377834</v>
      </c>
      <c r="D250" s="2">
        <f>MACD!E250</f>
        <v>-6.26864275032748E-2</v>
      </c>
      <c r="E250" s="2">
        <f>MACD!F250</f>
        <v>-9.6689781312660941E-2</v>
      </c>
      <c r="F250" s="2">
        <f>'Moving Avg'!D250</f>
        <v>2.1422400000000001</v>
      </c>
      <c r="G250" s="2">
        <f>'Moving Avg'!F250</f>
        <v>2.0613049999999999</v>
      </c>
      <c r="H250" s="2">
        <f>'Moving Avg'!G250</f>
        <v>1.8963019999999999</v>
      </c>
      <c r="I250" s="2">
        <f>'Moving Avg'!H250</f>
        <v>1.8998439999999988</v>
      </c>
      <c r="J250" s="6" t="str">
        <f>OBV!F250</f>
        <v>BULLISH</v>
      </c>
      <c r="K250" s="6" t="str">
        <f>OBV!G250</f>
        <v>STRONG</v>
      </c>
      <c r="L250" s="6" t="str">
        <f>OBV!H250</f>
        <v>CONFIRMED BULLISH</v>
      </c>
      <c r="M250" s="8">
        <f t="shared" si="30"/>
        <v>25</v>
      </c>
      <c r="N250" s="8">
        <f t="shared" si="31"/>
        <v>0</v>
      </c>
      <c r="O250" s="8">
        <f t="shared" si="32"/>
        <v>50</v>
      </c>
      <c r="P250" s="8">
        <f t="shared" si="33"/>
        <v>100</v>
      </c>
      <c r="Q250" s="9">
        <f t="shared" si="34"/>
        <v>31.25</v>
      </c>
      <c r="R250" s="9">
        <f t="shared" si="35"/>
        <v>47.5</v>
      </c>
      <c r="S250" s="9">
        <f t="shared" si="36"/>
        <v>61.25</v>
      </c>
      <c r="T250" s="9">
        <f t="shared" si="37"/>
        <v>43.75</v>
      </c>
      <c r="U250" s="8">
        <f t="shared" si="38"/>
        <v>46.666666666666664</v>
      </c>
      <c r="V250" s="8">
        <f t="shared" si="39"/>
        <v>45.9375</v>
      </c>
    </row>
    <row r="251" spans="1:22" ht="13.5" x14ac:dyDescent="0.25">
      <c r="A251" s="3">
        <f>RSI!A251</f>
        <v>42671</v>
      </c>
      <c r="B251" s="2">
        <f>RSI!B251</f>
        <v>2.2440000000000002</v>
      </c>
      <c r="C251" s="2">
        <f>RSI!I251</f>
        <v>71.77828452786332</v>
      </c>
      <c r="D251" s="2">
        <f>MACD!E251</f>
        <v>-5.4454528177679373E-2</v>
      </c>
      <c r="E251" s="2">
        <f>MACD!F251</f>
        <v>-8.8242730685664642E-2</v>
      </c>
      <c r="F251" s="2">
        <f>'Moving Avg'!D251</f>
        <v>2.1614200000000001</v>
      </c>
      <c r="G251" s="2">
        <f>'Moving Avg'!F251</f>
        <v>2.08487</v>
      </c>
      <c r="H251" s="2">
        <f>'Moving Avg'!G251</f>
        <v>1.9078139999999999</v>
      </c>
      <c r="I251" s="2">
        <f>'Moving Avg'!H251</f>
        <v>1.8999689999999987</v>
      </c>
      <c r="J251" s="6" t="str">
        <f>OBV!F251</f>
        <v>BULLISH</v>
      </c>
      <c r="K251" s="6" t="str">
        <f>OBV!G251</f>
        <v>STRONG</v>
      </c>
      <c r="L251" s="6" t="str">
        <f>OBV!H251</f>
        <v>CONFIRMED BULLISH</v>
      </c>
      <c r="M251" s="8">
        <f t="shared" si="30"/>
        <v>0</v>
      </c>
      <c r="N251" s="8">
        <f t="shared" si="31"/>
        <v>0</v>
      </c>
      <c r="O251" s="8">
        <f t="shared" si="32"/>
        <v>50</v>
      </c>
      <c r="P251" s="8">
        <f t="shared" si="33"/>
        <v>100</v>
      </c>
      <c r="Q251" s="9">
        <f t="shared" si="34"/>
        <v>22.5</v>
      </c>
      <c r="R251" s="9">
        <f t="shared" si="35"/>
        <v>42.5</v>
      </c>
      <c r="S251" s="9">
        <f t="shared" si="36"/>
        <v>57.5</v>
      </c>
      <c r="T251" s="9">
        <f t="shared" si="37"/>
        <v>37.5</v>
      </c>
      <c r="U251" s="8">
        <f t="shared" si="38"/>
        <v>40.833333333333336</v>
      </c>
      <c r="V251" s="8">
        <f t="shared" si="39"/>
        <v>40</v>
      </c>
    </row>
    <row r="252" spans="1:22" ht="13.5" x14ac:dyDescent="0.25">
      <c r="A252" s="3">
        <f>RSI!A252</f>
        <v>42674</v>
      </c>
      <c r="B252" s="2">
        <f>RSI!B252</f>
        <v>2.3774999999999999</v>
      </c>
      <c r="C252" s="2">
        <f>RSI!I252</f>
        <v>78.194892156322311</v>
      </c>
      <c r="D252" s="2">
        <f>MACD!E252</f>
        <v>-4.5773643769561723E-2</v>
      </c>
      <c r="E252" s="2">
        <f>MACD!F252</f>
        <v>-7.9748913302444061E-2</v>
      </c>
      <c r="F252" s="2">
        <f>'Moving Avg'!D252</f>
        <v>2.2081399999999998</v>
      </c>
      <c r="G252" s="2">
        <f>'Moving Avg'!F252</f>
        <v>2.1142750000000001</v>
      </c>
      <c r="H252" s="2">
        <f>'Moving Avg'!G252</f>
        <v>1.921996</v>
      </c>
      <c r="I252" s="2">
        <f>'Moving Avg'!H252</f>
        <v>1.900302999999999</v>
      </c>
      <c r="J252" s="6" t="str">
        <f>OBV!F252</f>
        <v>BULLISH</v>
      </c>
      <c r="K252" s="6" t="str">
        <f>OBV!G252</f>
        <v>STRONG</v>
      </c>
      <c r="L252" s="6" t="str">
        <f>OBV!H252</f>
        <v>CONFIRMED BULLISH</v>
      </c>
      <c r="M252" s="8">
        <f t="shared" si="30"/>
        <v>0</v>
      </c>
      <c r="N252" s="8">
        <f t="shared" si="31"/>
        <v>0</v>
      </c>
      <c r="O252" s="8">
        <f t="shared" si="32"/>
        <v>50</v>
      </c>
      <c r="P252" s="8">
        <f t="shared" si="33"/>
        <v>100</v>
      </c>
      <c r="Q252" s="9">
        <f t="shared" si="34"/>
        <v>22.5</v>
      </c>
      <c r="R252" s="9">
        <f t="shared" si="35"/>
        <v>42.5</v>
      </c>
      <c r="S252" s="9">
        <f t="shared" si="36"/>
        <v>57.5</v>
      </c>
      <c r="T252" s="9">
        <f t="shared" si="37"/>
        <v>37.5</v>
      </c>
      <c r="U252" s="8">
        <f t="shared" si="38"/>
        <v>40.833333333333336</v>
      </c>
      <c r="V252" s="8">
        <f t="shared" si="39"/>
        <v>40</v>
      </c>
    </row>
    <row r="253" spans="1:22" ht="13.5" x14ac:dyDescent="0.25">
      <c r="A253" s="3">
        <f>RSI!A253</f>
        <v>42675</v>
      </c>
      <c r="B253" s="2">
        <f>RSI!B253</f>
        <v>2.5192999999999999</v>
      </c>
      <c r="C253" s="2">
        <f>RSI!I253</f>
        <v>82.695414512995654</v>
      </c>
      <c r="D253" s="2">
        <f>MACD!E253</f>
        <v>-5.2779519019388488E-2</v>
      </c>
      <c r="E253" s="2">
        <f>MACD!F253</f>
        <v>-7.435503444583294E-2</v>
      </c>
      <c r="F253" s="2">
        <f>'Moving Avg'!D253</f>
        <v>2.2823799999999999</v>
      </c>
      <c r="G253" s="2">
        <f>'Moving Avg'!F253</f>
        <v>2.1484800000000002</v>
      </c>
      <c r="H253" s="2">
        <f>'Moving Avg'!G253</f>
        <v>1.9396819999999999</v>
      </c>
      <c r="I253" s="2">
        <f>'Moving Avg'!H253</f>
        <v>1.9014294999999988</v>
      </c>
      <c r="J253" s="6" t="str">
        <f>OBV!F253</f>
        <v>BULLISH</v>
      </c>
      <c r="K253" s="6" t="str">
        <f>OBV!G253</f>
        <v>STRONG</v>
      </c>
      <c r="L253" s="6" t="str">
        <f>OBV!H253</f>
        <v>CONFIRMED BULLISH</v>
      </c>
      <c r="M253" s="8">
        <f t="shared" si="30"/>
        <v>0</v>
      </c>
      <c r="N253" s="8">
        <f t="shared" si="31"/>
        <v>0</v>
      </c>
      <c r="O253" s="8">
        <f t="shared" si="32"/>
        <v>50</v>
      </c>
      <c r="P253" s="8">
        <f t="shared" si="33"/>
        <v>100</v>
      </c>
      <c r="Q253" s="9">
        <f t="shared" si="34"/>
        <v>22.5</v>
      </c>
      <c r="R253" s="9">
        <f t="shared" si="35"/>
        <v>42.5</v>
      </c>
      <c r="S253" s="9">
        <f t="shared" si="36"/>
        <v>57.5</v>
      </c>
      <c r="T253" s="9">
        <f t="shared" si="37"/>
        <v>37.5</v>
      </c>
      <c r="U253" s="8">
        <f t="shared" si="38"/>
        <v>40.833333333333336</v>
      </c>
      <c r="V253" s="8">
        <f t="shared" si="39"/>
        <v>40</v>
      </c>
    </row>
    <row r="254" spans="1:22" ht="13.5" x14ac:dyDescent="0.25">
      <c r="A254" s="3">
        <f>RSI!A254</f>
        <v>42676</v>
      </c>
      <c r="B254" s="2">
        <f>RSI!B254</f>
        <v>2.6486000000000001</v>
      </c>
      <c r="C254" s="2">
        <f>RSI!I254</f>
        <v>85.611650362860274</v>
      </c>
      <c r="D254" s="2">
        <f>MACD!E254</f>
        <v>-7.0905153257635689E-2</v>
      </c>
      <c r="E254" s="2">
        <f>MACD!F254</f>
        <v>-7.3665058208193496E-2</v>
      </c>
      <c r="F254" s="2">
        <f>'Moving Avg'!D254</f>
        <v>2.3941599999999998</v>
      </c>
      <c r="G254" s="2">
        <f>'Moving Avg'!F254</f>
        <v>2.1864350000000004</v>
      </c>
      <c r="H254" s="2">
        <f>'Moving Avg'!G254</f>
        <v>1.9590359999999998</v>
      </c>
      <c r="I254" s="2">
        <f>'Moving Avg'!H254</f>
        <v>1.9032439999999986</v>
      </c>
      <c r="J254" s="6" t="str">
        <f>OBV!F254</f>
        <v>BULLISH</v>
      </c>
      <c r="K254" s="6" t="str">
        <f>OBV!G254</f>
        <v>STRONG</v>
      </c>
      <c r="L254" s="6" t="str">
        <f>OBV!H254</f>
        <v>CONFIRMED BULLISH</v>
      </c>
      <c r="M254" s="8">
        <f t="shared" si="30"/>
        <v>0</v>
      </c>
      <c r="N254" s="8">
        <f t="shared" si="31"/>
        <v>0</v>
      </c>
      <c r="O254" s="8">
        <f t="shared" si="32"/>
        <v>50</v>
      </c>
      <c r="P254" s="8">
        <f t="shared" si="33"/>
        <v>100</v>
      </c>
      <c r="Q254" s="9">
        <f t="shared" si="34"/>
        <v>22.5</v>
      </c>
      <c r="R254" s="9">
        <f t="shared" si="35"/>
        <v>42.5</v>
      </c>
      <c r="S254" s="9">
        <f t="shared" si="36"/>
        <v>57.5</v>
      </c>
      <c r="T254" s="9">
        <f t="shared" si="37"/>
        <v>37.5</v>
      </c>
      <c r="U254" s="8">
        <f t="shared" si="38"/>
        <v>40.833333333333336</v>
      </c>
      <c r="V254" s="8">
        <f t="shared" si="39"/>
        <v>40</v>
      </c>
    </row>
    <row r="255" spans="1:22" ht="13.5" x14ac:dyDescent="0.25">
      <c r="A255" s="3">
        <f>RSI!A255</f>
        <v>42677</v>
      </c>
      <c r="B255" s="2">
        <f>RSI!B255</f>
        <v>2.5400999999999998</v>
      </c>
      <c r="C255" s="2">
        <f>RSI!I255</f>
        <v>74.296830872994121</v>
      </c>
      <c r="D255" s="2">
        <f>MACD!E255</f>
        <v>-8.5887286598056001E-2</v>
      </c>
      <c r="E255" s="2">
        <f>MACD!F255</f>
        <v>-7.6109503886165997E-2</v>
      </c>
      <c r="F255" s="2">
        <f>'Moving Avg'!D255</f>
        <v>2.4659</v>
      </c>
      <c r="G255" s="2">
        <f>'Moving Avg'!F255</f>
        <v>2.2164650000000004</v>
      </c>
      <c r="H255" s="2">
        <f>'Moving Avg'!G255</f>
        <v>1.9761359999999997</v>
      </c>
      <c r="I255" s="2">
        <f>'Moving Avg'!H255</f>
        <v>1.9046829999999983</v>
      </c>
      <c r="J255" s="6" t="str">
        <f>OBV!F255</f>
        <v>BULLISH</v>
      </c>
      <c r="K255" s="6" t="str">
        <f>OBV!G255</f>
        <v>STRONG</v>
      </c>
      <c r="L255" s="6" t="str">
        <f>OBV!H255</f>
        <v>CONFIRMED BULLISH</v>
      </c>
      <c r="M255" s="8">
        <f t="shared" si="30"/>
        <v>0</v>
      </c>
      <c r="N255" s="8">
        <f t="shared" si="31"/>
        <v>45</v>
      </c>
      <c r="O255" s="8">
        <f t="shared" si="32"/>
        <v>50</v>
      </c>
      <c r="P255" s="8">
        <f t="shared" si="33"/>
        <v>100</v>
      </c>
      <c r="Q255" s="9">
        <f t="shared" si="34"/>
        <v>38.25</v>
      </c>
      <c r="R255" s="9">
        <f t="shared" si="35"/>
        <v>51.5</v>
      </c>
      <c r="S255" s="9">
        <f t="shared" si="36"/>
        <v>64.25</v>
      </c>
      <c r="T255" s="9">
        <f t="shared" si="37"/>
        <v>48.75</v>
      </c>
      <c r="U255" s="8">
        <f t="shared" si="38"/>
        <v>51.333333333333336</v>
      </c>
      <c r="V255" s="8">
        <f t="shared" si="39"/>
        <v>50.6875</v>
      </c>
    </row>
    <row r="256" spans="1:22" ht="13.5" x14ac:dyDescent="0.25">
      <c r="A256" s="3">
        <f>RSI!A256</f>
        <v>42678</v>
      </c>
      <c r="B256" s="2">
        <f>RSI!B256</f>
        <v>2.5859999999999999</v>
      </c>
      <c r="C256" s="2">
        <f>RSI!I256</f>
        <v>75.756573826220446</v>
      </c>
      <c r="D256" s="2">
        <f>MACD!E256</f>
        <v>-0.10747685218843595</v>
      </c>
      <c r="E256" s="2">
        <f>MACD!F256</f>
        <v>-8.2382973546619997E-2</v>
      </c>
      <c r="F256" s="2">
        <f>'Moving Avg'!D256</f>
        <v>2.5343</v>
      </c>
      <c r="G256" s="2">
        <f>'Moving Avg'!F256</f>
        <v>2.2446200000000003</v>
      </c>
      <c r="H256" s="2">
        <f>'Moving Avg'!G256</f>
        <v>1.9944879999999998</v>
      </c>
      <c r="I256" s="2">
        <f>'Moving Avg'!H256</f>
        <v>1.9063514999999986</v>
      </c>
      <c r="J256" s="6" t="str">
        <f>OBV!F256</f>
        <v>BULLISH</v>
      </c>
      <c r="K256" s="6" t="str">
        <f>OBV!G256</f>
        <v>STRONG</v>
      </c>
      <c r="L256" s="6" t="str">
        <f>OBV!H256</f>
        <v>CONFIRMED BULLISH</v>
      </c>
      <c r="M256" s="8">
        <f t="shared" si="30"/>
        <v>0</v>
      </c>
      <c r="N256" s="8">
        <f t="shared" si="31"/>
        <v>100</v>
      </c>
      <c r="O256" s="8">
        <f t="shared" si="32"/>
        <v>50</v>
      </c>
      <c r="P256" s="8">
        <f t="shared" si="33"/>
        <v>100</v>
      </c>
      <c r="Q256" s="9">
        <f t="shared" si="34"/>
        <v>57.5</v>
      </c>
      <c r="R256" s="9">
        <f t="shared" si="35"/>
        <v>62.5</v>
      </c>
      <c r="S256" s="9">
        <f t="shared" si="36"/>
        <v>72.5</v>
      </c>
      <c r="T256" s="9">
        <f t="shared" si="37"/>
        <v>62.5</v>
      </c>
      <c r="U256" s="8">
        <f t="shared" si="38"/>
        <v>64.166666666666671</v>
      </c>
      <c r="V256" s="8">
        <f t="shared" si="39"/>
        <v>63.75</v>
      </c>
    </row>
    <row r="257" spans="1:22" ht="13.5" x14ac:dyDescent="0.25">
      <c r="A257" s="3">
        <f>RSI!A257</f>
        <v>42681</v>
      </c>
      <c r="B257" s="2">
        <f>RSI!B257</f>
        <v>2.6236000000000002</v>
      </c>
      <c r="C257" s="2">
        <f>RSI!I257</f>
        <v>76.913251437290327</v>
      </c>
      <c r="D257" s="2">
        <f>MACD!E257</f>
        <v>-0.13158859899356656</v>
      </c>
      <c r="E257" s="2">
        <f>MACD!F257</f>
        <v>-9.2224098636009305E-2</v>
      </c>
      <c r="F257" s="2">
        <f>'Moving Avg'!D257</f>
        <v>2.5835199999999996</v>
      </c>
      <c r="G257" s="2">
        <f>'Moving Avg'!F257</f>
        <v>2.2725700000000004</v>
      </c>
      <c r="H257" s="2">
        <f>'Moving Avg'!G257</f>
        <v>2.013592</v>
      </c>
      <c r="I257" s="2">
        <f>'Moving Avg'!H257</f>
        <v>1.9085624999999982</v>
      </c>
      <c r="J257" s="6" t="str">
        <f>OBV!F257</f>
        <v>BULLISH</v>
      </c>
      <c r="K257" s="6" t="str">
        <f>OBV!G257</f>
        <v>STRONG</v>
      </c>
      <c r="L257" s="6" t="str">
        <f>OBV!H257</f>
        <v>CONFIRMED BULLISH</v>
      </c>
      <c r="M257" s="8">
        <f t="shared" si="30"/>
        <v>0</v>
      </c>
      <c r="N257" s="8">
        <f t="shared" si="31"/>
        <v>100</v>
      </c>
      <c r="O257" s="8">
        <f t="shared" si="32"/>
        <v>50</v>
      </c>
      <c r="P257" s="8">
        <f t="shared" si="33"/>
        <v>100</v>
      </c>
      <c r="Q257" s="9">
        <f t="shared" si="34"/>
        <v>57.5</v>
      </c>
      <c r="R257" s="9">
        <f t="shared" si="35"/>
        <v>62.5</v>
      </c>
      <c r="S257" s="9">
        <f t="shared" si="36"/>
        <v>72.5</v>
      </c>
      <c r="T257" s="9">
        <f t="shared" si="37"/>
        <v>62.5</v>
      </c>
      <c r="U257" s="8">
        <f t="shared" si="38"/>
        <v>64.166666666666671</v>
      </c>
      <c r="V257" s="8">
        <f t="shared" si="39"/>
        <v>63.75</v>
      </c>
    </row>
    <row r="258" spans="1:22" ht="13.5" x14ac:dyDescent="0.25">
      <c r="A258" s="3">
        <f>RSI!A258</f>
        <v>42682</v>
      </c>
      <c r="B258" s="2">
        <f>RSI!B258</f>
        <v>2.6276999999999999</v>
      </c>
      <c r="C258" s="2">
        <f>RSI!I258</f>
        <v>77.041879391277945</v>
      </c>
      <c r="D258" s="2">
        <f>MACD!E258</f>
        <v>-0.1541042000631867</v>
      </c>
      <c r="E258" s="2">
        <f>MACD!F258</f>
        <v>-0.10460011892144479</v>
      </c>
      <c r="F258" s="2">
        <f>'Moving Avg'!D258</f>
        <v>2.6052</v>
      </c>
      <c r="G258" s="2">
        <f>'Moving Avg'!F258</f>
        <v>2.2994700000000003</v>
      </c>
      <c r="H258" s="2">
        <f>'Moving Avg'!G258</f>
        <v>2.0319439999999998</v>
      </c>
      <c r="I258" s="2">
        <f>'Moving Avg'!H258</f>
        <v>1.9109399999999985</v>
      </c>
      <c r="J258" s="6" t="str">
        <f>OBV!F258</f>
        <v>BULLISH</v>
      </c>
      <c r="K258" s="6" t="str">
        <f>OBV!G258</f>
        <v>STRONG</v>
      </c>
      <c r="L258" s="6" t="str">
        <f>OBV!H258</f>
        <v>CONFIRMED BULLISH</v>
      </c>
      <c r="M258" s="8">
        <f t="shared" ref="M258:M321" si="40">IF(C258&lt;30,50, IF(C258&gt;70, 0, 25))</f>
        <v>0</v>
      </c>
      <c r="N258" s="8">
        <f t="shared" ref="N258:N321" si="41">IF(E258-D258&gt;0.02, 100, IF(E258-D258&lt;0,0,45))</f>
        <v>100</v>
      </c>
      <c r="O258" s="8">
        <f t="shared" ref="O258:O321" si="42">IF(F258-I258&gt;10,100,IF(F258-I258&gt;5,75, IF(F258-I258&gt;0,50,0)))</f>
        <v>50</v>
      </c>
      <c r="P258" s="8">
        <f t="shared" ref="P258:P321" si="43">IF(L258="confirmed bullish", 34, IF(L258="bullish divergence",17, 0))+IF(J258="bullish",33,IF(J258="bearish",0,16.5))+IF(K258="strong",33,IF(K258="weak",0,16.5))</f>
        <v>100</v>
      </c>
      <c r="Q258" s="9">
        <f t="shared" si="34"/>
        <v>57.5</v>
      </c>
      <c r="R258" s="9">
        <f t="shared" si="35"/>
        <v>62.5</v>
      </c>
      <c r="S258" s="9">
        <f t="shared" si="36"/>
        <v>72.5</v>
      </c>
      <c r="T258" s="9">
        <f t="shared" si="37"/>
        <v>62.5</v>
      </c>
      <c r="U258" s="8">
        <f t="shared" si="38"/>
        <v>64.166666666666671</v>
      </c>
      <c r="V258" s="8">
        <f t="shared" si="39"/>
        <v>63.75</v>
      </c>
    </row>
    <row r="259" spans="1:22" ht="13.5" x14ac:dyDescent="0.25">
      <c r="A259" s="3">
        <f>RSI!A259</f>
        <v>42683</v>
      </c>
      <c r="B259" s="2">
        <f>RSI!B259</f>
        <v>2.6276999999999999</v>
      </c>
      <c r="C259" s="2">
        <f>RSI!I259</f>
        <v>77.041879391277945</v>
      </c>
      <c r="D259" s="2">
        <f>MACD!E259</f>
        <v>-0.18443859748168467</v>
      </c>
      <c r="E259" s="2">
        <f>MACD!F259</f>
        <v>-0.12056781463349278</v>
      </c>
      <c r="F259" s="2">
        <f>'Moving Avg'!D259</f>
        <v>2.6010199999999997</v>
      </c>
      <c r="G259" s="2">
        <f>'Moving Avg'!F259</f>
        <v>2.3247049999999998</v>
      </c>
      <c r="H259" s="2">
        <f>'Moving Avg'!G259</f>
        <v>2.0494619999999997</v>
      </c>
      <c r="I259" s="2">
        <f>'Moving Avg'!H259</f>
        <v>1.9129209999999983</v>
      </c>
      <c r="J259" s="6" t="str">
        <f>OBV!F259</f>
        <v>BULLISH</v>
      </c>
      <c r="K259" s="6" t="str">
        <f>OBV!G259</f>
        <v>STRONG</v>
      </c>
      <c r="L259" s="6" t="str">
        <f>OBV!H259</f>
        <v>BULLISH DIVERGENCE</v>
      </c>
      <c r="M259" s="8">
        <f t="shared" si="40"/>
        <v>0</v>
      </c>
      <c r="N259" s="8">
        <f t="shared" si="41"/>
        <v>100</v>
      </c>
      <c r="O259" s="8">
        <f t="shared" si="42"/>
        <v>50</v>
      </c>
      <c r="P259" s="8">
        <f t="shared" si="43"/>
        <v>83</v>
      </c>
      <c r="Q259" s="9">
        <f t="shared" ref="Q259:Q322" si="44">0.35*M259+N259*0.35+O259*0.15+P259*0.15</f>
        <v>54.95</v>
      </c>
      <c r="R259" s="9">
        <f t="shared" ref="R259:R322" si="45">M259*0.2+N259*0.2+O259*0.35+P259*0.25</f>
        <v>58.25</v>
      </c>
      <c r="S259" s="9">
        <f t="shared" ref="S259:S322" si="46">M259*0.15+N259*0.15+O259*0.25+P259*0.45</f>
        <v>64.849999999999994</v>
      </c>
      <c r="T259" s="9">
        <f t="shared" ref="T259:T322" si="47">0.25*SUM(M259:P259)</f>
        <v>58.25</v>
      </c>
      <c r="U259" s="8">
        <f t="shared" ref="U259:U322" si="48">SUM(Q259:S259)/3</f>
        <v>59.35</v>
      </c>
      <c r="V259" s="8">
        <f t="shared" ref="V259:V322" si="49">SUM(Q259:T259)/4</f>
        <v>59.075000000000003</v>
      </c>
    </row>
    <row r="260" spans="1:22" ht="13.5" x14ac:dyDescent="0.25">
      <c r="A260" s="3">
        <f>RSI!A260</f>
        <v>42684</v>
      </c>
      <c r="B260" s="2">
        <f>RSI!B260</f>
        <v>2.5651999999999999</v>
      </c>
      <c r="C260" s="2">
        <f>RSI!I260</f>
        <v>70.133681748479802</v>
      </c>
      <c r="D260" s="2">
        <f>MACD!E260</f>
        <v>-0.19349673110037413</v>
      </c>
      <c r="E260" s="2">
        <f>MACD!F260</f>
        <v>-0.13515359792686904</v>
      </c>
      <c r="F260" s="2">
        <f>'Moving Avg'!D260</f>
        <v>2.6060400000000001</v>
      </c>
      <c r="G260" s="2">
        <f>'Moving Avg'!F260</f>
        <v>2.3486899999999999</v>
      </c>
      <c r="H260" s="2">
        <f>'Moving Avg'!G260</f>
        <v>2.065312</v>
      </c>
      <c r="I260" s="2">
        <f>'Moving Avg'!H260</f>
        <v>1.9146939999999986</v>
      </c>
      <c r="J260" s="6" t="str">
        <f>OBV!F260</f>
        <v>BULLISH</v>
      </c>
      <c r="K260" s="6" t="str">
        <f>OBV!G260</f>
        <v>STRONG</v>
      </c>
      <c r="L260" s="6" t="str">
        <f>OBV!H260</f>
        <v>CONFIRMED BULLISH</v>
      </c>
      <c r="M260" s="8">
        <f t="shared" si="40"/>
        <v>0</v>
      </c>
      <c r="N260" s="8">
        <f t="shared" si="41"/>
        <v>100</v>
      </c>
      <c r="O260" s="8">
        <f t="shared" si="42"/>
        <v>50</v>
      </c>
      <c r="P260" s="8">
        <f t="shared" si="43"/>
        <v>100</v>
      </c>
      <c r="Q260" s="9">
        <f t="shared" si="44"/>
        <v>57.5</v>
      </c>
      <c r="R260" s="9">
        <f t="shared" si="45"/>
        <v>62.5</v>
      </c>
      <c r="S260" s="9">
        <f t="shared" si="46"/>
        <v>72.5</v>
      </c>
      <c r="T260" s="9">
        <f t="shared" si="47"/>
        <v>62.5</v>
      </c>
      <c r="U260" s="8">
        <f t="shared" si="48"/>
        <v>64.166666666666671</v>
      </c>
      <c r="V260" s="8">
        <f t="shared" si="49"/>
        <v>63.75</v>
      </c>
    </row>
    <row r="261" spans="1:22" ht="13.5" x14ac:dyDescent="0.25">
      <c r="A261" s="3">
        <f>RSI!A261</f>
        <v>42685</v>
      </c>
      <c r="B261" s="2">
        <f>RSI!B261</f>
        <v>2.5485000000000002</v>
      </c>
      <c r="C261" s="2">
        <f>RSI!I261</f>
        <v>68.369586714463011</v>
      </c>
      <c r="D261" s="2">
        <f>MACD!E261</f>
        <v>-0.19189445138737726</v>
      </c>
      <c r="E261" s="2">
        <f>MACD!F261</f>
        <v>-0.14650176861897068</v>
      </c>
      <c r="F261" s="2">
        <f>'Moving Avg'!D261</f>
        <v>2.5985400000000003</v>
      </c>
      <c r="G261" s="2">
        <f>'Moving Avg'!F261</f>
        <v>2.3697549999999996</v>
      </c>
      <c r="H261" s="2">
        <f>'Moving Avg'!G261</f>
        <v>2.0804119999999999</v>
      </c>
      <c r="I261" s="2">
        <f>'Moving Avg'!H261</f>
        <v>1.9163834999999987</v>
      </c>
      <c r="J261" s="6" t="str">
        <f>OBV!F261</f>
        <v>BULLISH</v>
      </c>
      <c r="K261" s="6" t="str">
        <f>OBV!G261</f>
        <v>NEUTRAL</v>
      </c>
      <c r="L261" s="6" t="str">
        <f>OBV!H261</f>
        <v>BULLISH DIVERGENCE</v>
      </c>
      <c r="M261" s="8">
        <f t="shared" si="40"/>
        <v>25</v>
      </c>
      <c r="N261" s="8">
        <f t="shared" si="41"/>
        <v>100</v>
      </c>
      <c r="O261" s="8">
        <f t="shared" si="42"/>
        <v>50</v>
      </c>
      <c r="P261" s="8">
        <f t="shared" si="43"/>
        <v>66.5</v>
      </c>
      <c r="Q261" s="9">
        <f t="shared" si="44"/>
        <v>61.225000000000001</v>
      </c>
      <c r="R261" s="9">
        <f t="shared" si="45"/>
        <v>59.125</v>
      </c>
      <c r="S261" s="9">
        <f t="shared" si="46"/>
        <v>61.174999999999997</v>
      </c>
      <c r="T261" s="9">
        <f t="shared" si="47"/>
        <v>60.375</v>
      </c>
      <c r="U261" s="8">
        <f t="shared" si="48"/>
        <v>60.508333333333326</v>
      </c>
      <c r="V261" s="8">
        <f t="shared" si="49"/>
        <v>60.474999999999994</v>
      </c>
    </row>
    <row r="262" spans="1:22" ht="13.5" x14ac:dyDescent="0.25">
      <c r="A262" s="3">
        <f>RSI!A262</f>
        <v>42688</v>
      </c>
      <c r="B262" s="2">
        <f>RSI!B262</f>
        <v>2.6236000000000002</v>
      </c>
      <c r="C262" s="2">
        <f>RSI!I262</f>
        <v>71.804270950671736</v>
      </c>
      <c r="D262" s="2">
        <f>MACD!E262</f>
        <v>-0.17694685957363498</v>
      </c>
      <c r="E262" s="2">
        <f>MACD!F262</f>
        <v>-0.15259078680990354</v>
      </c>
      <c r="F262" s="2">
        <f>'Moving Avg'!D262</f>
        <v>2.5985399999999998</v>
      </c>
      <c r="G262" s="2">
        <f>'Moving Avg'!F262</f>
        <v>2.3904049999999999</v>
      </c>
      <c r="H262" s="2">
        <f>'Moving Avg'!G262</f>
        <v>2.096012</v>
      </c>
      <c r="I262" s="2">
        <f>'Moving Avg'!H262</f>
        <v>1.9185524999999988</v>
      </c>
      <c r="J262" s="6" t="str">
        <f>OBV!F262</f>
        <v>BULLISH</v>
      </c>
      <c r="K262" s="6" t="str">
        <f>OBV!G262</f>
        <v>STRONG</v>
      </c>
      <c r="L262" s="6" t="str">
        <f>OBV!H262</f>
        <v>NEUTRAL</v>
      </c>
      <c r="M262" s="8">
        <f t="shared" si="40"/>
        <v>0</v>
      </c>
      <c r="N262" s="8">
        <f t="shared" si="41"/>
        <v>100</v>
      </c>
      <c r="O262" s="8">
        <f t="shared" si="42"/>
        <v>50</v>
      </c>
      <c r="P262" s="8">
        <f t="shared" si="43"/>
        <v>66</v>
      </c>
      <c r="Q262" s="9">
        <f t="shared" si="44"/>
        <v>52.4</v>
      </c>
      <c r="R262" s="9">
        <f t="shared" si="45"/>
        <v>54</v>
      </c>
      <c r="S262" s="9">
        <f t="shared" si="46"/>
        <v>57.2</v>
      </c>
      <c r="T262" s="9">
        <f t="shared" si="47"/>
        <v>54</v>
      </c>
      <c r="U262" s="8">
        <f t="shared" si="48"/>
        <v>54.533333333333339</v>
      </c>
      <c r="V262" s="8">
        <f t="shared" si="49"/>
        <v>54.400000000000006</v>
      </c>
    </row>
    <row r="263" spans="1:22" ht="13.5" x14ac:dyDescent="0.25">
      <c r="A263" s="3">
        <f>RSI!A263</f>
        <v>42689</v>
      </c>
      <c r="B263" s="2">
        <f>RSI!B263</f>
        <v>2.6444000000000001</v>
      </c>
      <c r="C263" s="2">
        <f>RSI!I263</f>
        <v>72.68883691974078</v>
      </c>
      <c r="D263" s="2">
        <f>MACD!E263</f>
        <v>-0.14574920946801218</v>
      </c>
      <c r="E263" s="2">
        <f>MACD!F263</f>
        <v>-0.15122247134152528</v>
      </c>
      <c r="F263" s="2">
        <f>'Moving Avg'!D263</f>
        <v>2.60188</v>
      </c>
      <c r="G263" s="2">
        <f>'Moving Avg'!F263</f>
        <v>2.4127199999999993</v>
      </c>
      <c r="H263" s="2">
        <f>'Moving Avg'!G263</f>
        <v>2.1111939999999998</v>
      </c>
      <c r="I263" s="2">
        <f>'Moving Avg'!H263</f>
        <v>1.9207214999999989</v>
      </c>
      <c r="J263" s="6" t="str">
        <f>OBV!F263</f>
        <v>BULLISH</v>
      </c>
      <c r="K263" s="6" t="str">
        <f>OBV!G263</f>
        <v>STRONG</v>
      </c>
      <c r="L263" s="6" t="str">
        <f>OBV!H263</f>
        <v>CONFIRMED BULLISH</v>
      </c>
      <c r="M263" s="8">
        <f t="shared" si="40"/>
        <v>0</v>
      </c>
      <c r="N263" s="8">
        <f t="shared" si="41"/>
        <v>0</v>
      </c>
      <c r="O263" s="8">
        <f t="shared" si="42"/>
        <v>50</v>
      </c>
      <c r="P263" s="8">
        <f t="shared" si="43"/>
        <v>100</v>
      </c>
      <c r="Q263" s="9">
        <f t="shared" si="44"/>
        <v>22.5</v>
      </c>
      <c r="R263" s="9">
        <f t="shared" si="45"/>
        <v>42.5</v>
      </c>
      <c r="S263" s="9">
        <f t="shared" si="46"/>
        <v>57.5</v>
      </c>
      <c r="T263" s="9">
        <f t="shared" si="47"/>
        <v>37.5</v>
      </c>
      <c r="U263" s="8">
        <f t="shared" si="48"/>
        <v>40.833333333333336</v>
      </c>
      <c r="V263" s="8">
        <f t="shared" si="49"/>
        <v>40</v>
      </c>
    </row>
    <row r="264" spans="1:22" ht="13.5" x14ac:dyDescent="0.25">
      <c r="A264" s="3">
        <f>RSI!A264</f>
        <v>42690</v>
      </c>
      <c r="B264" s="2">
        <f>RSI!B264</f>
        <v>2.6276999999999999</v>
      </c>
      <c r="C264" s="2">
        <f>RSI!I264</f>
        <v>70.769157350700681</v>
      </c>
      <c r="D264" s="2">
        <f>MACD!E264</f>
        <v>-9.9941942753145163E-2</v>
      </c>
      <c r="E264" s="2">
        <f>MACD!F264</f>
        <v>-0.14096636562384926</v>
      </c>
      <c r="F264" s="2">
        <f>'Moving Avg'!D264</f>
        <v>2.60188</v>
      </c>
      <c r="G264" s="2">
        <f>'Moving Avg'!F264</f>
        <v>2.4341999999999993</v>
      </c>
      <c r="H264" s="2">
        <f>'Moving Avg'!G264</f>
        <v>2.126042</v>
      </c>
      <c r="I264" s="2">
        <f>'Moving Avg'!H264</f>
        <v>1.9228274999999986</v>
      </c>
      <c r="J264" s="6" t="str">
        <f>OBV!F264</f>
        <v>BULLISH</v>
      </c>
      <c r="K264" s="6" t="str">
        <f>OBV!G264</f>
        <v>STRONG</v>
      </c>
      <c r="L264" s="6" t="str">
        <f>OBV!H264</f>
        <v>NEUTRAL</v>
      </c>
      <c r="M264" s="8">
        <f t="shared" si="40"/>
        <v>0</v>
      </c>
      <c r="N264" s="8">
        <f t="shared" si="41"/>
        <v>0</v>
      </c>
      <c r="O264" s="8">
        <f t="shared" si="42"/>
        <v>50</v>
      </c>
      <c r="P264" s="8">
        <f t="shared" si="43"/>
        <v>66</v>
      </c>
      <c r="Q264" s="9">
        <f t="shared" si="44"/>
        <v>17.399999999999999</v>
      </c>
      <c r="R264" s="9">
        <f t="shared" si="45"/>
        <v>34</v>
      </c>
      <c r="S264" s="9">
        <f t="shared" si="46"/>
        <v>42.2</v>
      </c>
      <c r="T264" s="9">
        <f t="shared" si="47"/>
        <v>29</v>
      </c>
      <c r="U264" s="8">
        <f t="shared" si="48"/>
        <v>31.2</v>
      </c>
      <c r="V264" s="8">
        <f t="shared" si="49"/>
        <v>30.65</v>
      </c>
    </row>
    <row r="265" spans="1:22" ht="13.5" x14ac:dyDescent="0.25">
      <c r="A265" s="3">
        <f>RSI!A265</f>
        <v>42691</v>
      </c>
      <c r="B265" s="2">
        <f>RSI!B265</f>
        <v>2.6069</v>
      </c>
      <c r="C265" s="2">
        <f>RSI!I265</f>
        <v>68.348024951532437</v>
      </c>
      <c r="D265" s="2">
        <f>MACD!E265</f>
        <v>-7.7827509369666092E-2</v>
      </c>
      <c r="E265" s="2">
        <f>MACD!F265</f>
        <v>-0.12833859437301262</v>
      </c>
      <c r="F265" s="2">
        <f>'Moving Avg'!D265</f>
        <v>2.61022</v>
      </c>
      <c r="G265" s="2">
        <f>'Moving Avg'!F265</f>
        <v>2.4560999999999997</v>
      </c>
      <c r="H265" s="2">
        <f>'Moving Avg'!G265</f>
        <v>2.1404740000000002</v>
      </c>
      <c r="I265" s="2">
        <f>'Moving Avg'!H265</f>
        <v>1.9248294999999986</v>
      </c>
      <c r="J265" s="6" t="str">
        <f>OBV!F265</f>
        <v>BEARISH</v>
      </c>
      <c r="K265" s="6" t="str">
        <f>OBV!G265</f>
        <v>NEUTRAL</v>
      </c>
      <c r="L265" s="6" t="str">
        <f>OBV!H265</f>
        <v>BEARISH DIVERGENCE</v>
      </c>
      <c r="M265" s="8">
        <f t="shared" si="40"/>
        <v>25</v>
      </c>
      <c r="N265" s="8">
        <f t="shared" si="41"/>
        <v>0</v>
      </c>
      <c r="O265" s="8">
        <f t="shared" si="42"/>
        <v>50</v>
      </c>
      <c r="P265" s="8">
        <f t="shared" si="43"/>
        <v>16.5</v>
      </c>
      <c r="Q265" s="9">
        <f t="shared" si="44"/>
        <v>18.725000000000001</v>
      </c>
      <c r="R265" s="9">
        <f t="shared" si="45"/>
        <v>26.625</v>
      </c>
      <c r="S265" s="9">
        <f t="shared" si="46"/>
        <v>23.675000000000001</v>
      </c>
      <c r="T265" s="9">
        <f t="shared" si="47"/>
        <v>22.875</v>
      </c>
      <c r="U265" s="8">
        <f t="shared" si="48"/>
        <v>23.008333333333336</v>
      </c>
      <c r="V265" s="8">
        <f t="shared" si="49"/>
        <v>22.975000000000001</v>
      </c>
    </row>
    <row r="266" spans="1:22" ht="13.5" x14ac:dyDescent="0.25">
      <c r="A266" s="3">
        <f>RSI!A266</f>
        <v>42692</v>
      </c>
      <c r="B266" s="2">
        <f>RSI!B266</f>
        <v>2.6276999999999999</v>
      </c>
      <c r="C266" s="2">
        <f>RSI!I266</f>
        <v>69.472751284573945</v>
      </c>
      <c r="D266" s="2">
        <f>MACD!E266</f>
        <v>-5.4854919005177916E-2</v>
      </c>
      <c r="E266" s="2">
        <f>MACD!F266</f>
        <v>-0.11364185929944569</v>
      </c>
      <c r="F266" s="2">
        <f>'Moving Avg'!D266</f>
        <v>2.6260600000000003</v>
      </c>
      <c r="G266" s="2">
        <f>'Moving Avg'!F266</f>
        <v>2.4800799999999996</v>
      </c>
      <c r="H266" s="2">
        <f>'Moving Avg'!G266</f>
        <v>2.155322</v>
      </c>
      <c r="I266" s="2">
        <f>'Moving Avg'!H266</f>
        <v>1.9271234999999987</v>
      </c>
      <c r="J266" s="6" t="str">
        <f>OBV!F266</f>
        <v>BULLISH</v>
      </c>
      <c r="K266" s="6" t="str">
        <f>OBV!G266</f>
        <v>NEUTRAL</v>
      </c>
      <c r="L266" s="6" t="str">
        <f>OBV!H266</f>
        <v>CONFIRMED BULLISH</v>
      </c>
      <c r="M266" s="8">
        <f t="shared" si="40"/>
        <v>25</v>
      </c>
      <c r="N266" s="8">
        <f t="shared" si="41"/>
        <v>0</v>
      </c>
      <c r="O266" s="8">
        <f t="shared" si="42"/>
        <v>50</v>
      </c>
      <c r="P266" s="8">
        <f t="shared" si="43"/>
        <v>83.5</v>
      </c>
      <c r="Q266" s="9">
        <f t="shared" si="44"/>
        <v>28.774999999999999</v>
      </c>
      <c r="R266" s="9">
        <f t="shared" si="45"/>
        <v>43.375</v>
      </c>
      <c r="S266" s="9">
        <f t="shared" si="46"/>
        <v>53.825000000000003</v>
      </c>
      <c r="T266" s="9">
        <f t="shared" si="47"/>
        <v>39.625</v>
      </c>
      <c r="U266" s="8">
        <f t="shared" si="48"/>
        <v>41.991666666666667</v>
      </c>
      <c r="V266" s="8">
        <f t="shared" si="49"/>
        <v>41.400000000000006</v>
      </c>
    </row>
    <row r="267" spans="1:22" ht="13.5" x14ac:dyDescent="0.25">
      <c r="A267" s="3">
        <f>RSI!A267</f>
        <v>42695</v>
      </c>
      <c r="B267" s="2">
        <f>RSI!B267</f>
        <v>2.5526</v>
      </c>
      <c r="C267" s="2">
        <f>RSI!I267</f>
        <v>61.039103144158581</v>
      </c>
      <c r="D267" s="2">
        <f>MACD!E267</f>
        <v>-2.5358958816417143E-2</v>
      </c>
      <c r="E267" s="2">
        <f>MACD!F267</f>
        <v>-9.5985279202839988E-2</v>
      </c>
      <c r="F267" s="2">
        <f>'Moving Avg'!D267</f>
        <v>2.6118599999999996</v>
      </c>
      <c r="G267" s="2">
        <f>'Moving Avg'!F267</f>
        <v>2.5005149999999996</v>
      </c>
      <c r="H267" s="2">
        <f>'Moving Avg'!G267</f>
        <v>2.1684180000000004</v>
      </c>
      <c r="I267" s="2">
        <f>'Moving Avg'!H267</f>
        <v>1.9289999999999987</v>
      </c>
      <c r="J267" s="6" t="str">
        <f>OBV!F267</f>
        <v>BEARISH</v>
      </c>
      <c r="K267" s="6" t="str">
        <f>OBV!G267</f>
        <v>WEAK</v>
      </c>
      <c r="L267" s="6" t="str">
        <f>OBV!H267</f>
        <v>CONFIRMED BEARISH</v>
      </c>
      <c r="M267" s="8">
        <f t="shared" si="40"/>
        <v>25</v>
      </c>
      <c r="N267" s="8">
        <f t="shared" si="41"/>
        <v>0</v>
      </c>
      <c r="O267" s="8">
        <f t="shared" si="42"/>
        <v>50</v>
      </c>
      <c r="P267" s="8">
        <f t="shared" si="43"/>
        <v>0</v>
      </c>
      <c r="Q267" s="9">
        <f t="shared" si="44"/>
        <v>16.25</v>
      </c>
      <c r="R267" s="9">
        <f t="shared" si="45"/>
        <v>22.5</v>
      </c>
      <c r="S267" s="9">
        <f t="shared" si="46"/>
        <v>16.25</v>
      </c>
      <c r="T267" s="9">
        <f t="shared" si="47"/>
        <v>18.75</v>
      </c>
      <c r="U267" s="8">
        <f t="shared" si="48"/>
        <v>18.333333333333332</v>
      </c>
      <c r="V267" s="8">
        <f t="shared" si="49"/>
        <v>18.4375</v>
      </c>
    </row>
    <row r="268" spans="1:22" ht="13.5" x14ac:dyDescent="0.25">
      <c r="A268" s="3">
        <f>RSI!A268</f>
        <v>42696</v>
      </c>
      <c r="B268" s="2">
        <f>RSI!B268</f>
        <v>2.6027</v>
      </c>
      <c r="C268" s="2">
        <f>RSI!I268</f>
        <v>64.1644453875154</v>
      </c>
      <c r="D268" s="2">
        <f>MACD!E268</f>
        <v>-4.2318223857198412E-3</v>
      </c>
      <c r="E268" s="2">
        <f>MACD!F268</f>
        <v>-7.7634587839415958E-2</v>
      </c>
      <c r="F268" s="2">
        <f>'Moving Avg'!D268</f>
        <v>2.6035200000000001</v>
      </c>
      <c r="G268" s="2">
        <f>'Moving Avg'!F268</f>
        <v>2.5232449999999997</v>
      </c>
      <c r="H268" s="2">
        <f>'Moving Avg'!G268</f>
        <v>2.1821820000000001</v>
      </c>
      <c r="I268" s="2">
        <f>'Moving Avg'!H268</f>
        <v>1.9311689999999988</v>
      </c>
      <c r="J268" s="6" t="str">
        <f>OBV!F268</f>
        <v>BEARISH</v>
      </c>
      <c r="K268" s="6" t="str">
        <f>OBV!G268</f>
        <v>WEAK</v>
      </c>
      <c r="L268" s="6" t="str">
        <f>OBV!H268</f>
        <v>CONFIRMED BEARISH</v>
      </c>
      <c r="M268" s="8">
        <f t="shared" si="40"/>
        <v>25</v>
      </c>
      <c r="N268" s="8">
        <f t="shared" si="41"/>
        <v>0</v>
      </c>
      <c r="O268" s="8">
        <f t="shared" si="42"/>
        <v>50</v>
      </c>
      <c r="P268" s="8">
        <f t="shared" si="43"/>
        <v>0</v>
      </c>
      <c r="Q268" s="9">
        <f t="shared" si="44"/>
        <v>16.25</v>
      </c>
      <c r="R268" s="9">
        <f t="shared" si="45"/>
        <v>22.5</v>
      </c>
      <c r="S268" s="9">
        <f t="shared" si="46"/>
        <v>16.25</v>
      </c>
      <c r="T268" s="9">
        <f t="shared" si="47"/>
        <v>18.75</v>
      </c>
      <c r="U268" s="8">
        <f t="shared" si="48"/>
        <v>18.333333333333332</v>
      </c>
      <c r="V268" s="8">
        <f t="shared" si="49"/>
        <v>18.4375</v>
      </c>
    </row>
    <row r="269" spans="1:22" ht="13.5" x14ac:dyDescent="0.25">
      <c r="A269" s="3">
        <f>RSI!A269</f>
        <v>42697</v>
      </c>
      <c r="B269" s="2">
        <f>RSI!B269</f>
        <v>2.6276999999999999</v>
      </c>
      <c r="C269" s="2">
        <f>RSI!I269</f>
        <v>65.645395914765629</v>
      </c>
      <c r="D269" s="2">
        <f>MACD!E269</f>
        <v>1.0802051711102489E-2</v>
      </c>
      <c r="E269" s="2">
        <f>MACD!F269</f>
        <v>-5.9947259929312276E-2</v>
      </c>
      <c r="F269" s="2">
        <f>'Moving Avg'!D269</f>
        <v>2.6035200000000005</v>
      </c>
      <c r="G269" s="2">
        <f>'Moving Avg'!F269</f>
        <v>2.5501449999999997</v>
      </c>
      <c r="H269" s="2">
        <f>'Moving Avg'!G269</f>
        <v>2.1965300000000001</v>
      </c>
      <c r="I269" s="2">
        <f>'Moving Avg'!H269</f>
        <v>1.9335044999999986</v>
      </c>
      <c r="J269" s="6" t="str">
        <f>OBV!F269</f>
        <v>BEARISH</v>
      </c>
      <c r="K269" s="6" t="str">
        <f>OBV!G269</f>
        <v>WEAK</v>
      </c>
      <c r="L269" s="6" t="str">
        <f>OBV!H269</f>
        <v>NEUTRAL</v>
      </c>
      <c r="M269" s="8">
        <f t="shared" si="40"/>
        <v>25</v>
      </c>
      <c r="N269" s="8">
        <f t="shared" si="41"/>
        <v>0</v>
      </c>
      <c r="O269" s="8">
        <f t="shared" si="42"/>
        <v>50</v>
      </c>
      <c r="P269" s="8">
        <f t="shared" si="43"/>
        <v>0</v>
      </c>
      <c r="Q269" s="9">
        <f t="shared" si="44"/>
        <v>16.25</v>
      </c>
      <c r="R269" s="9">
        <f t="shared" si="45"/>
        <v>22.5</v>
      </c>
      <c r="S269" s="9">
        <f t="shared" si="46"/>
        <v>16.25</v>
      </c>
      <c r="T269" s="9">
        <f t="shared" si="47"/>
        <v>18.75</v>
      </c>
      <c r="U269" s="8">
        <f t="shared" si="48"/>
        <v>18.333333333333332</v>
      </c>
      <c r="V269" s="8">
        <f t="shared" si="49"/>
        <v>18.4375</v>
      </c>
    </row>
    <row r="270" spans="1:22" ht="13.5" x14ac:dyDescent="0.25">
      <c r="A270" s="3">
        <f>RSI!A270</f>
        <v>42698</v>
      </c>
      <c r="B270" s="2">
        <f>RSI!B270</f>
        <v>2.6903000000000001</v>
      </c>
      <c r="C270" s="2">
        <f>RSI!I270</f>
        <v>69.090036545436135</v>
      </c>
      <c r="D270" s="2">
        <f>MACD!E270</f>
        <v>8.2052060409654182E-3</v>
      </c>
      <c r="E270" s="2">
        <f>MACD!F270</f>
        <v>-4.631676673525674E-2</v>
      </c>
      <c r="F270" s="2">
        <f>'Moving Avg'!D270</f>
        <v>2.6201999999999996</v>
      </c>
      <c r="G270" s="2">
        <f>'Moving Avg'!F270</f>
        <v>2.5755899999999996</v>
      </c>
      <c r="H270" s="2">
        <f>'Moving Avg'!G270</f>
        <v>2.2121300000000002</v>
      </c>
      <c r="I270" s="2">
        <f>'Moving Avg'!H270</f>
        <v>1.9362154999999985</v>
      </c>
      <c r="J270" s="6" t="str">
        <f>OBV!F270</f>
        <v>BULLISH</v>
      </c>
      <c r="K270" s="6" t="str">
        <f>OBV!G270</f>
        <v>STRONG</v>
      </c>
      <c r="L270" s="6" t="str">
        <f>OBV!H270</f>
        <v>CONFIRMED BULLISH</v>
      </c>
      <c r="M270" s="8">
        <f t="shared" si="40"/>
        <v>25</v>
      </c>
      <c r="N270" s="8">
        <f t="shared" si="41"/>
        <v>0</v>
      </c>
      <c r="O270" s="8">
        <f t="shared" si="42"/>
        <v>50</v>
      </c>
      <c r="P270" s="8">
        <f t="shared" si="43"/>
        <v>100</v>
      </c>
      <c r="Q270" s="9">
        <f t="shared" si="44"/>
        <v>31.25</v>
      </c>
      <c r="R270" s="9">
        <f t="shared" si="45"/>
        <v>47.5</v>
      </c>
      <c r="S270" s="9">
        <f t="shared" si="46"/>
        <v>61.25</v>
      </c>
      <c r="T270" s="9">
        <f t="shared" si="47"/>
        <v>43.75</v>
      </c>
      <c r="U270" s="8">
        <f t="shared" si="48"/>
        <v>46.666666666666664</v>
      </c>
      <c r="V270" s="8">
        <f t="shared" si="49"/>
        <v>45.9375</v>
      </c>
    </row>
    <row r="271" spans="1:22" ht="13.5" x14ac:dyDescent="0.25">
      <c r="A271" s="3">
        <f>RSI!A271</f>
        <v>42699</v>
      </c>
      <c r="B271" s="2">
        <f>RSI!B271</f>
        <v>2.6903000000000001</v>
      </c>
      <c r="C271" s="2">
        <f>RSI!I271</f>
        <v>69.090036545436149</v>
      </c>
      <c r="D271" s="2">
        <f>MACD!E271</f>
        <v>2.0822619285678634E-3</v>
      </c>
      <c r="E271" s="2">
        <f>MACD!F271</f>
        <v>-3.6636961002491822E-2</v>
      </c>
      <c r="F271" s="2">
        <f>'Moving Avg'!D271</f>
        <v>2.6327199999999999</v>
      </c>
      <c r="G271" s="2">
        <f>'Moving Avg'!F271</f>
        <v>2.5979049999999999</v>
      </c>
      <c r="H271" s="2">
        <f>'Moving Avg'!G271</f>
        <v>2.2290640000000002</v>
      </c>
      <c r="I271" s="2">
        <f>'Moving Avg'!H271</f>
        <v>1.9391559999999988</v>
      </c>
      <c r="J271" s="6" t="str">
        <f>OBV!F271</f>
        <v>BULLISH</v>
      </c>
      <c r="K271" s="6" t="str">
        <f>OBV!G271</f>
        <v>STRONG</v>
      </c>
      <c r="L271" s="6" t="str">
        <f>OBV!H271</f>
        <v>CONFIRMED BULLISH</v>
      </c>
      <c r="M271" s="8">
        <f t="shared" si="40"/>
        <v>25</v>
      </c>
      <c r="N271" s="8">
        <f t="shared" si="41"/>
        <v>0</v>
      </c>
      <c r="O271" s="8">
        <f t="shared" si="42"/>
        <v>50</v>
      </c>
      <c r="P271" s="8">
        <f t="shared" si="43"/>
        <v>100</v>
      </c>
      <c r="Q271" s="9">
        <f t="shared" si="44"/>
        <v>31.25</v>
      </c>
      <c r="R271" s="9">
        <f t="shared" si="45"/>
        <v>47.5</v>
      </c>
      <c r="S271" s="9">
        <f t="shared" si="46"/>
        <v>61.25</v>
      </c>
      <c r="T271" s="9">
        <f t="shared" si="47"/>
        <v>43.75</v>
      </c>
      <c r="U271" s="8">
        <f t="shared" si="48"/>
        <v>46.666666666666664</v>
      </c>
      <c r="V271" s="8">
        <f t="shared" si="49"/>
        <v>45.9375</v>
      </c>
    </row>
    <row r="272" spans="1:22" ht="13.5" x14ac:dyDescent="0.25">
      <c r="A272" s="3">
        <f>RSI!A272</f>
        <v>42702</v>
      </c>
      <c r="B272" s="2">
        <f>RSI!B272</f>
        <v>2.6778</v>
      </c>
      <c r="C272" s="2">
        <f>RSI!I272</f>
        <v>67.522165356311319</v>
      </c>
      <c r="D272" s="2">
        <f>MACD!E272</f>
        <v>8.1251716760788462E-3</v>
      </c>
      <c r="E272" s="2">
        <f>MACD!F272</f>
        <v>-2.768453446677769E-2</v>
      </c>
      <c r="F272" s="2">
        <f>'Moving Avg'!D272</f>
        <v>2.6577600000000001</v>
      </c>
      <c r="G272" s="2">
        <f>'Moving Avg'!F272</f>
        <v>2.6129199999999999</v>
      </c>
      <c r="H272" s="2">
        <f>'Moving Avg'!G272</f>
        <v>2.246248</v>
      </c>
      <c r="I272" s="2">
        <f>'Moving Avg'!H272</f>
        <v>1.9419924999999987</v>
      </c>
      <c r="J272" s="6" t="str">
        <f>OBV!F272</f>
        <v>BULLISH</v>
      </c>
      <c r="K272" s="6" t="str">
        <f>OBV!G272</f>
        <v>STRONG</v>
      </c>
      <c r="L272" s="6" t="str">
        <f>OBV!H272</f>
        <v>CONFIRMED BULLISH</v>
      </c>
      <c r="M272" s="8">
        <f t="shared" si="40"/>
        <v>25</v>
      </c>
      <c r="N272" s="8">
        <f t="shared" si="41"/>
        <v>0</v>
      </c>
      <c r="O272" s="8">
        <f t="shared" si="42"/>
        <v>50</v>
      </c>
      <c r="P272" s="8">
        <f t="shared" si="43"/>
        <v>100</v>
      </c>
      <c r="Q272" s="9">
        <f t="shared" si="44"/>
        <v>31.25</v>
      </c>
      <c r="R272" s="9">
        <f t="shared" si="45"/>
        <v>47.5</v>
      </c>
      <c r="S272" s="9">
        <f t="shared" si="46"/>
        <v>61.25</v>
      </c>
      <c r="T272" s="9">
        <f t="shared" si="47"/>
        <v>43.75</v>
      </c>
      <c r="U272" s="8">
        <f t="shared" si="48"/>
        <v>46.666666666666664</v>
      </c>
      <c r="V272" s="8">
        <f t="shared" si="49"/>
        <v>45.9375</v>
      </c>
    </row>
    <row r="273" spans="1:22" ht="13.5" x14ac:dyDescent="0.25">
      <c r="A273" s="3">
        <f>RSI!A273</f>
        <v>42703</v>
      </c>
      <c r="B273" s="2">
        <f>RSI!B273</f>
        <v>2.6778</v>
      </c>
      <c r="C273" s="2">
        <f>RSI!I273</f>
        <v>67.522165356311319</v>
      </c>
      <c r="D273" s="2">
        <f>MACD!E273</f>
        <v>1.5349386758304107E-2</v>
      </c>
      <c r="E273" s="2">
        <f>MACD!F273</f>
        <v>-1.9077750221761332E-2</v>
      </c>
      <c r="F273" s="2">
        <f>'Moving Avg'!D273</f>
        <v>2.6727799999999999</v>
      </c>
      <c r="G273" s="2">
        <f>'Moving Avg'!F273</f>
        <v>2.6208449999999996</v>
      </c>
      <c r="H273" s="2">
        <f>'Moving Avg'!G273</f>
        <v>2.2634319999999999</v>
      </c>
      <c r="I273" s="2">
        <f>'Moving Avg'!H273</f>
        <v>1.9448499999999986</v>
      </c>
      <c r="J273" s="6" t="str">
        <f>OBV!F273</f>
        <v>BULLISH</v>
      </c>
      <c r="K273" s="6" t="str">
        <f>OBV!G273</f>
        <v>STRONG</v>
      </c>
      <c r="L273" s="6" t="str">
        <f>OBV!H273</f>
        <v>CONFIRMED BULLISH</v>
      </c>
      <c r="M273" s="8">
        <f t="shared" si="40"/>
        <v>25</v>
      </c>
      <c r="N273" s="8">
        <f t="shared" si="41"/>
        <v>0</v>
      </c>
      <c r="O273" s="8">
        <f t="shared" si="42"/>
        <v>50</v>
      </c>
      <c r="P273" s="8">
        <f t="shared" si="43"/>
        <v>100</v>
      </c>
      <c r="Q273" s="9">
        <f t="shared" si="44"/>
        <v>31.25</v>
      </c>
      <c r="R273" s="9">
        <f t="shared" si="45"/>
        <v>47.5</v>
      </c>
      <c r="S273" s="9">
        <f t="shared" si="46"/>
        <v>61.25</v>
      </c>
      <c r="T273" s="9">
        <f t="shared" si="47"/>
        <v>43.75</v>
      </c>
      <c r="U273" s="8">
        <f t="shared" si="48"/>
        <v>46.666666666666664</v>
      </c>
      <c r="V273" s="8">
        <f t="shared" si="49"/>
        <v>45.9375</v>
      </c>
    </row>
    <row r="274" spans="1:22" ht="13.5" x14ac:dyDescent="0.25">
      <c r="A274" s="3">
        <f>RSI!A274</f>
        <v>42704</v>
      </c>
      <c r="B274" s="2">
        <f>RSI!B274</f>
        <v>2.6778</v>
      </c>
      <c r="C274" s="2">
        <f>RSI!I274</f>
        <v>67.522165356311319</v>
      </c>
      <c r="D274" s="2">
        <f>MACD!E274</f>
        <v>1.7884604993571251E-2</v>
      </c>
      <c r="E274" s="2">
        <f>MACD!F274</f>
        <v>-1.1685279178694816E-2</v>
      </c>
      <c r="F274" s="2">
        <f>'Moving Avg'!D274</f>
        <v>2.6827999999999999</v>
      </c>
      <c r="G274" s="2">
        <f>'Moving Avg'!F274</f>
        <v>2.6223049999999999</v>
      </c>
      <c r="H274" s="2">
        <f>'Moving Avg'!G274</f>
        <v>2.2811180000000002</v>
      </c>
      <c r="I274" s="2">
        <f>'Moving Avg'!H274</f>
        <v>1.9478114999999991</v>
      </c>
      <c r="J274" s="6" t="str">
        <f>OBV!F274</f>
        <v>BULLISH</v>
      </c>
      <c r="K274" s="6" t="str">
        <f>OBV!G274</f>
        <v>STRONG</v>
      </c>
      <c r="L274" s="6" t="str">
        <f>OBV!H274</f>
        <v>CONFIRMED BULLISH</v>
      </c>
      <c r="M274" s="8">
        <f t="shared" si="40"/>
        <v>25</v>
      </c>
      <c r="N274" s="8">
        <f t="shared" si="41"/>
        <v>0</v>
      </c>
      <c r="O274" s="8">
        <f t="shared" si="42"/>
        <v>50</v>
      </c>
      <c r="P274" s="8">
        <f t="shared" si="43"/>
        <v>100</v>
      </c>
      <c r="Q274" s="9">
        <f t="shared" si="44"/>
        <v>31.25</v>
      </c>
      <c r="R274" s="9">
        <f t="shared" si="45"/>
        <v>47.5</v>
      </c>
      <c r="S274" s="9">
        <f t="shared" si="46"/>
        <v>61.25</v>
      </c>
      <c r="T274" s="9">
        <f t="shared" si="47"/>
        <v>43.75</v>
      </c>
      <c r="U274" s="8">
        <f t="shared" si="48"/>
        <v>46.666666666666664</v>
      </c>
      <c r="V274" s="8">
        <f t="shared" si="49"/>
        <v>45.9375</v>
      </c>
    </row>
    <row r="275" spans="1:22" ht="13.5" x14ac:dyDescent="0.25">
      <c r="A275" s="3">
        <f>RSI!A275</f>
        <v>42705</v>
      </c>
      <c r="B275" s="2">
        <f>RSI!B275</f>
        <v>2.6778</v>
      </c>
      <c r="C275" s="2">
        <f>RSI!I275</f>
        <v>67.522165356311319</v>
      </c>
      <c r="D275" s="2">
        <f>MACD!E275</f>
        <v>1.5896133753468877E-2</v>
      </c>
      <c r="E275" s="2">
        <f>MACD!F275</f>
        <v>-6.1689965922620766E-3</v>
      </c>
      <c r="F275" s="2">
        <f>'Moving Avg'!D275</f>
        <v>2.6802999999999999</v>
      </c>
      <c r="G275" s="2">
        <f>'Moving Avg'!F275</f>
        <v>2.6291899999999995</v>
      </c>
      <c r="H275" s="2">
        <f>'Moving Avg'!G275</f>
        <v>2.2996380000000003</v>
      </c>
      <c r="I275" s="2">
        <f>'Moving Avg'!H275</f>
        <v>1.9507729999999992</v>
      </c>
      <c r="J275" s="6" t="str">
        <f>OBV!F275</f>
        <v>BEARISH</v>
      </c>
      <c r="K275" s="6" t="str">
        <f>OBV!G275</f>
        <v>NEUTRAL</v>
      </c>
      <c r="L275" s="6" t="str">
        <f>OBV!H275</f>
        <v>CONFIRMED BEARISH</v>
      </c>
      <c r="M275" s="8">
        <f t="shared" si="40"/>
        <v>25</v>
      </c>
      <c r="N275" s="8">
        <f t="shared" si="41"/>
        <v>0</v>
      </c>
      <c r="O275" s="8">
        <f t="shared" si="42"/>
        <v>50</v>
      </c>
      <c r="P275" s="8">
        <f t="shared" si="43"/>
        <v>16.5</v>
      </c>
      <c r="Q275" s="9">
        <f t="shared" si="44"/>
        <v>18.725000000000001</v>
      </c>
      <c r="R275" s="9">
        <f t="shared" si="45"/>
        <v>26.625</v>
      </c>
      <c r="S275" s="9">
        <f t="shared" si="46"/>
        <v>23.675000000000001</v>
      </c>
      <c r="T275" s="9">
        <f t="shared" si="47"/>
        <v>22.875</v>
      </c>
      <c r="U275" s="8">
        <f t="shared" si="48"/>
        <v>23.008333333333336</v>
      </c>
      <c r="V275" s="8">
        <f t="shared" si="49"/>
        <v>22.975000000000001</v>
      </c>
    </row>
    <row r="276" spans="1:22" ht="13.5" x14ac:dyDescent="0.25">
      <c r="A276" s="3">
        <f>RSI!A276</f>
        <v>42706</v>
      </c>
      <c r="B276" s="2">
        <f>RSI!B276</f>
        <v>2.6652999999999998</v>
      </c>
      <c r="C276" s="2">
        <f>RSI!I276</f>
        <v>65.522201389812267</v>
      </c>
      <c r="D276" s="2">
        <f>MACD!E276</f>
        <v>1.7475010887252562E-2</v>
      </c>
      <c r="E276" s="2">
        <f>MACD!F276</f>
        <v>-1.4401950963591485E-3</v>
      </c>
      <c r="F276" s="2">
        <f>'Moving Avg'!D276</f>
        <v>2.6753</v>
      </c>
      <c r="G276" s="2">
        <f>'Moving Avg'!F276</f>
        <v>2.6331549999999995</v>
      </c>
      <c r="H276" s="2">
        <f>'Moving Avg'!G276</f>
        <v>2.317908000000001</v>
      </c>
      <c r="I276" s="2">
        <f>'Moving Avg'!H276</f>
        <v>1.9536719999999994</v>
      </c>
      <c r="J276" s="6" t="str">
        <f>OBV!F276</f>
        <v>BEARISH</v>
      </c>
      <c r="K276" s="6" t="str">
        <f>OBV!G276</f>
        <v>NEUTRAL</v>
      </c>
      <c r="L276" s="6" t="str">
        <f>OBV!H276</f>
        <v>CONFIRMED BEARISH</v>
      </c>
      <c r="M276" s="8">
        <f t="shared" si="40"/>
        <v>25</v>
      </c>
      <c r="N276" s="8">
        <f t="shared" si="41"/>
        <v>0</v>
      </c>
      <c r="O276" s="8">
        <f t="shared" si="42"/>
        <v>50</v>
      </c>
      <c r="P276" s="8">
        <f t="shared" si="43"/>
        <v>16.5</v>
      </c>
      <c r="Q276" s="9">
        <f t="shared" si="44"/>
        <v>18.725000000000001</v>
      </c>
      <c r="R276" s="9">
        <f t="shared" si="45"/>
        <v>26.625</v>
      </c>
      <c r="S276" s="9">
        <f t="shared" si="46"/>
        <v>23.675000000000001</v>
      </c>
      <c r="T276" s="9">
        <f t="shared" si="47"/>
        <v>22.875</v>
      </c>
      <c r="U276" s="8">
        <f t="shared" si="48"/>
        <v>23.008333333333336</v>
      </c>
      <c r="V276" s="8">
        <f t="shared" si="49"/>
        <v>22.975000000000001</v>
      </c>
    </row>
    <row r="277" spans="1:22" ht="13.5" x14ac:dyDescent="0.25">
      <c r="A277" s="3">
        <f>RSI!A277</f>
        <v>42709</v>
      </c>
      <c r="B277" s="2">
        <f>RSI!B277</f>
        <v>2.5859999999999999</v>
      </c>
      <c r="C277" s="2">
        <f>RSI!I277</f>
        <v>54.49468284262813</v>
      </c>
      <c r="D277" s="2">
        <f>MACD!E277</f>
        <v>1.2404615355176674E-2</v>
      </c>
      <c r="E277" s="2">
        <f>MACD!F277</f>
        <v>1.3287669939480162E-3</v>
      </c>
      <c r="F277" s="2">
        <f>'Moving Avg'!D277</f>
        <v>2.6569400000000001</v>
      </c>
      <c r="G277" s="2">
        <f>'Moving Avg'!F277</f>
        <v>2.6312749999999996</v>
      </c>
      <c r="H277" s="2">
        <f>'Moving Avg'!G277</f>
        <v>2.3345920000000007</v>
      </c>
      <c r="I277" s="2">
        <f>'Moving Avg'!H277</f>
        <v>1.9561744999999993</v>
      </c>
      <c r="J277" s="6" t="str">
        <f>OBV!F277</f>
        <v>BEARISH</v>
      </c>
      <c r="K277" s="6" t="str">
        <f>OBV!G277</f>
        <v>NEUTRAL</v>
      </c>
      <c r="L277" s="6" t="str">
        <f>OBV!H277</f>
        <v>CONFIRMED BEARISH</v>
      </c>
      <c r="M277" s="8">
        <f t="shared" si="40"/>
        <v>25</v>
      </c>
      <c r="N277" s="8">
        <f t="shared" si="41"/>
        <v>0</v>
      </c>
      <c r="O277" s="8">
        <f t="shared" si="42"/>
        <v>50</v>
      </c>
      <c r="P277" s="8">
        <f t="shared" si="43"/>
        <v>16.5</v>
      </c>
      <c r="Q277" s="9">
        <f t="shared" si="44"/>
        <v>18.725000000000001</v>
      </c>
      <c r="R277" s="9">
        <f t="shared" si="45"/>
        <v>26.625</v>
      </c>
      <c r="S277" s="9">
        <f t="shared" si="46"/>
        <v>23.675000000000001</v>
      </c>
      <c r="T277" s="9">
        <f t="shared" si="47"/>
        <v>22.875</v>
      </c>
      <c r="U277" s="8">
        <f t="shared" si="48"/>
        <v>23.008333333333336</v>
      </c>
      <c r="V277" s="8">
        <f t="shared" si="49"/>
        <v>22.975000000000001</v>
      </c>
    </row>
    <row r="278" spans="1:22" ht="13.5" x14ac:dyDescent="0.25">
      <c r="A278" s="3">
        <f>RSI!A278</f>
        <v>42710</v>
      </c>
      <c r="B278" s="2">
        <f>RSI!B278</f>
        <v>2.5817999999999999</v>
      </c>
      <c r="C278" s="2">
        <f>RSI!I278</f>
        <v>53.97653333304018</v>
      </c>
      <c r="D278" s="2">
        <f>MACD!E278</f>
        <v>1.5928896743377496E-2</v>
      </c>
      <c r="E278" s="2">
        <f>MACD!F278</f>
        <v>4.2487929438339124E-3</v>
      </c>
      <c r="F278" s="2">
        <f>'Moving Avg'!D278</f>
        <v>2.63774</v>
      </c>
      <c r="G278" s="2">
        <f>'Moving Avg'!F278</f>
        <v>2.6289799999999994</v>
      </c>
      <c r="H278" s="2">
        <f>'Moving Avg'!G278</f>
        <v>2.3507740000000008</v>
      </c>
      <c r="I278" s="2">
        <f>'Moving Avg'!H278</f>
        <v>1.9587394999999992</v>
      </c>
      <c r="J278" s="6" t="str">
        <f>OBV!F278</f>
        <v>BEARISH</v>
      </c>
      <c r="K278" s="6" t="str">
        <f>OBV!G278</f>
        <v>WEAK</v>
      </c>
      <c r="L278" s="6" t="str">
        <f>OBV!H278</f>
        <v>CONFIRMED BEARISH</v>
      </c>
      <c r="M278" s="8">
        <f t="shared" si="40"/>
        <v>25</v>
      </c>
      <c r="N278" s="8">
        <f t="shared" si="41"/>
        <v>0</v>
      </c>
      <c r="O278" s="8">
        <f t="shared" si="42"/>
        <v>50</v>
      </c>
      <c r="P278" s="8">
        <f t="shared" si="43"/>
        <v>0</v>
      </c>
      <c r="Q278" s="9">
        <f t="shared" si="44"/>
        <v>16.25</v>
      </c>
      <c r="R278" s="9">
        <f t="shared" si="45"/>
        <v>22.5</v>
      </c>
      <c r="S278" s="9">
        <f t="shared" si="46"/>
        <v>16.25</v>
      </c>
      <c r="T278" s="9">
        <f t="shared" si="47"/>
        <v>18.75</v>
      </c>
      <c r="U278" s="8">
        <f t="shared" si="48"/>
        <v>18.333333333333332</v>
      </c>
      <c r="V278" s="8">
        <f t="shared" si="49"/>
        <v>18.4375</v>
      </c>
    </row>
    <row r="279" spans="1:22" ht="13.5" x14ac:dyDescent="0.25">
      <c r="A279" s="3">
        <f>RSI!A279</f>
        <v>42711</v>
      </c>
      <c r="B279" s="2">
        <f>RSI!B279</f>
        <v>2.6069</v>
      </c>
      <c r="C279" s="2">
        <f>RSI!I279</f>
        <v>56.6304944018977</v>
      </c>
      <c r="D279" s="2">
        <f>MACD!E279</f>
        <v>2.0733631201445224E-2</v>
      </c>
      <c r="E279" s="2">
        <f>MACD!F279</f>
        <v>7.5457605953561744E-3</v>
      </c>
      <c r="F279" s="2">
        <f>'Moving Avg'!D279</f>
        <v>2.6235599999999999</v>
      </c>
      <c r="G279" s="2">
        <f>'Moving Avg'!F279</f>
        <v>2.6279399999999997</v>
      </c>
      <c r="H279" s="2">
        <f>'Moving Avg'!G279</f>
        <v>2.3674580000000005</v>
      </c>
      <c r="I279" s="2">
        <f>'Moving Avg'!H279</f>
        <v>1.9615549999999993</v>
      </c>
      <c r="J279" s="6" t="str">
        <f>OBV!F279</f>
        <v>BEARISH</v>
      </c>
      <c r="K279" s="6" t="str">
        <f>OBV!G279</f>
        <v>WEAK</v>
      </c>
      <c r="L279" s="6" t="str">
        <f>OBV!H279</f>
        <v>CONFIRMED BEARISH</v>
      </c>
      <c r="M279" s="8">
        <f t="shared" si="40"/>
        <v>25</v>
      </c>
      <c r="N279" s="8">
        <f t="shared" si="41"/>
        <v>0</v>
      </c>
      <c r="O279" s="8">
        <f t="shared" si="42"/>
        <v>50</v>
      </c>
      <c r="P279" s="8">
        <f t="shared" si="43"/>
        <v>0</v>
      </c>
      <c r="Q279" s="9">
        <f t="shared" si="44"/>
        <v>16.25</v>
      </c>
      <c r="R279" s="9">
        <f t="shared" si="45"/>
        <v>22.5</v>
      </c>
      <c r="S279" s="9">
        <f t="shared" si="46"/>
        <v>16.25</v>
      </c>
      <c r="T279" s="9">
        <f t="shared" si="47"/>
        <v>18.75</v>
      </c>
      <c r="U279" s="8">
        <f t="shared" si="48"/>
        <v>18.333333333333332</v>
      </c>
      <c r="V279" s="8">
        <f t="shared" si="49"/>
        <v>18.4375</v>
      </c>
    </row>
    <row r="280" spans="1:22" ht="13.5" x14ac:dyDescent="0.25">
      <c r="A280" s="3">
        <f>RSI!A280</f>
        <v>42712</v>
      </c>
      <c r="B280" s="2">
        <f>RSI!B280</f>
        <v>2.5859999999999999</v>
      </c>
      <c r="C280" s="2">
        <f>RSI!I280</f>
        <v>53.846124572898063</v>
      </c>
      <c r="D280" s="2">
        <f>MACD!E280</f>
        <v>3.5677698013874881E-2</v>
      </c>
      <c r="E280" s="2">
        <f>MACD!F280</f>
        <v>1.3172148079059916E-2</v>
      </c>
      <c r="F280" s="2">
        <f>'Moving Avg'!D280</f>
        <v>2.6052</v>
      </c>
      <c r="G280" s="2">
        <f>'Moving Avg'!F280</f>
        <v>2.6289799999999999</v>
      </c>
      <c r="H280" s="2">
        <f>'Moving Avg'!G280</f>
        <v>2.3833080000000004</v>
      </c>
      <c r="I280" s="2">
        <f>'Moving Avg'!H280</f>
        <v>1.9642659999999994</v>
      </c>
      <c r="J280" s="6" t="str">
        <f>OBV!F280</f>
        <v>BEARISH</v>
      </c>
      <c r="K280" s="6" t="str">
        <f>OBV!G280</f>
        <v>WEAK</v>
      </c>
      <c r="L280" s="6" t="str">
        <f>OBV!H280</f>
        <v>CONFIRMED BEARISH</v>
      </c>
      <c r="M280" s="8">
        <f t="shared" si="40"/>
        <v>25</v>
      </c>
      <c r="N280" s="8">
        <f t="shared" si="41"/>
        <v>0</v>
      </c>
      <c r="O280" s="8">
        <f t="shared" si="42"/>
        <v>50</v>
      </c>
      <c r="P280" s="8">
        <f t="shared" si="43"/>
        <v>0</v>
      </c>
      <c r="Q280" s="9">
        <f t="shared" si="44"/>
        <v>16.25</v>
      </c>
      <c r="R280" s="9">
        <f t="shared" si="45"/>
        <v>22.5</v>
      </c>
      <c r="S280" s="9">
        <f t="shared" si="46"/>
        <v>16.25</v>
      </c>
      <c r="T280" s="9">
        <f t="shared" si="47"/>
        <v>18.75</v>
      </c>
      <c r="U280" s="8">
        <f t="shared" si="48"/>
        <v>18.333333333333332</v>
      </c>
      <c r="V280" s="8">
        <f t="shared" si="49"/>
        <v>18.4375</v>
      </c>
    </row>
    <row r="281" spans="1:22" ht="13.5" x14ac:dyDescent="0.25">
      <c r="A281" s="3">
        <f>RSI!A281</f>
        <v>42713</v>
      </c>
      <c r="B281" s="2">
        <f>RSI!B281</f>
        <v>2.6236000000000002</v>
      </c>
      <c r="C281" s="2">
        <f>RSI!I281</f>
        <v>57.86028227447764</v>
      </c>
      <c r="D281" s="2">
        <f>MACD!E281</f>
        <v>4.5382847818327132E-2</v>
      </c>
      <c r="E281" s="2">
        <f>MACD!F281</f>
        <v>1.9614288026913361E-2</v>
      </c>
      <c r="F281" s="2">
        <f>'Moving Avg'!D281</f>
        <v>2.5968599999999999</v>
      </c>
      <c r="G281" s="2">
        <f>'Moving Avg'!F281</f>
        <v>2.6327350000000007</v>
      </c>
      <c r="H281" s="2">
        <f>'Moving Avg'!G281</f>
        <v>2.4003260000000002</v>
      </c>
      <c r="I281" s="2">
        <f>'Moving Avg'!H281</f>
        <v>1.9667064999999997</v>
      </c>
      <c r="J281" s="6" t="str">
        <f>OBV!F281</f>
        <v>BEARISH</v>
      </c>
      <c r="K281" s="6" t="str">
        <f>OBV!G281</f>
        <v>NEUTRAL</v>
      </c>
      <c r="L281" s="6" t="str">
        <f>OBV!H281</f>
        <v>CONFIRMED BEARISH</v>
      </c>
      <c r="M281" s="8">
        <f t="shared" si="40"/>
        <v>25</v>
      </c>
      <c r="N281" s="8">
        <f t="shared" si="41"/>
        <v>0</v>
      </c>
      <c r="O281" s="8">
        <f t="shared" si="42"/>
        <v>50</v>
      </c>
      <c r="P281" s="8">
        <f t="shared" si="43"/>
        <v>16.5</v>
      </c>
      <c r="Q281" s="9">
        <f t="shared" si="44"/>
        <v>18.725000000000001</v>
      </c>
      <c r="R281" s="9">
        <f t="shared" si="45"/>
        <v>26.625</v>
      </c>
      <c r="S281" s="9">
        <f t="shared" si="46"/>
        <v>23.675000000000001</v>
      </c>
      <c r="T281" s="9">
        <f t="shared" si="47"/>
        <v>22.875</v>
      </c>
      <c r="U281" s="8">
        <f t="shared" si="48"/>
        <v>23.008333333333336</v>
      </c>
      <c r="V281" s="8">
        <f t="shared" si="49"/>
        <v>22.975000000000001</v>
      </c>
    </row>
    <row r="282" spans="1:22" ht="13.5" x14ac:dyDescent="0.25">
      <c r="A282" s="3">
        <f>RSI!A282</f>
        <v>42717</v>
      </c>
      <c r="B282" s="2">
        <f>RSI!B282</f>
        <v>2.5901999999999998</v>
      </c>
      <c r="C282" s="2">
        <f>RSI!I282</f>
        <v>53.416006704534766</v>
      </c>
      <c r="D282" s="2">
        <f>MACD!E282</f>
        <v>5.378052532531008E-2</v>
      </c>
      <c r="E282" s="2">
        <f>MACD!F282</f>
        <v>2.6447535486592705E-2</v>
      </c>
      <c r="F282" s="2">
        <f>'Moving Avg'!D282</f>
        <v>2.5976999999999997</v>
      </c>
      <c r="G282" s="2">
        <f>'Moving Avg'!F282</f>
        <v>2.6310650000000004</v>
      </c>
      <c r="H282" s="2">
        <f>'Moving Avg'!G282</f>
        <v>2.4163419999999998</v>
      </c>
      <c r="I282" s="2">
        <f>'Moving Avg'!H282</f>
        <v>1.9683539999999993</v>
      </c>
      <c r="J282" s="6" t="str">
        <f>OBV!F282</f>
        <v>BEARISH</v>
      </c>
      <c r="K282" s="6" t="str">
        <f>OBV!G282</f>
        <v>NEUTRAL</v>
      </c>
      <c r="L282" s="6" t="str">
        <f>OBV!H282</f>
        <v>BEARISH DIVERGENCE</v>
      </c>
      <c r="M282" s="8">
        <f t="shared" si="40"/>
        <v>25</v>
      </c>
      <c r="N282" s="8">
        <f t="shared" si="41"/>
        <v>0</v>
      </c>
      <c r="O282" s="8">
        <f t="shared" si="42"/>
        <v>50</v>
      </c>
      <c r="P282" s="8">
        <f t="shared" si="43"/>
        <v>16.5</v>
      </c>
      <c r="Q282" s="9">
        <f t="shared" si="44"/>
        <v>18.725000000000001</v>
      </c>
      <c r="R282" s="9">
        <f t="shared" si="45"/>
        <v>26.625</v>
      </c>
      <c r="S282" s="9">
        <f t="shared" si="46"/>
        <v>23.675000000000001</v>
      </c>
      <c r="T282" s="9">
        <f t="shared" si="47"/>
        <v>22.875</v>
      </c>
      <c r="U282" s="8">
        <f t="shared" si="48"/>
        <v>23.008333333333336</v>
      </c>
      <c r="V282" s="8">
        <f t="shared" si="49"/>
        <v>22.975000000000001</v>
      </c>
    </row>
    <row r="283" spans="1:22" ht="13.5" x14ac:dyDescent="0.25">
      <c r="A283" s="3">
        <f>RSI!A283</f>
        <v>42718</v>
      </c>
      <c r="B283" s="2">
        <f>RSI!B283</f>
        <v>2.5192999999999999</v>
      </c>
      <c r="C283" s="2">
        <f>RSI!I283</f>
        <v>45.437535983583771</v>
      </c>
      <c r="D283" s="2">
        <f>MACD!E283</f>
        <v>6.599716126012245E-2</v>
      </c>
      <c r="E283" s="2">
        <f>MACD!F283</f>
        <v>3.4357460641298652E-2</v>
      </c>
      <c r="F283" s="2">
        <f>'Moving Avg'!D283</f>
        <v>2.5851999999999995</v>
      </c>
      <c r="G283" s="2">
        <f>'Moving Avg'!F283</f>
        <v>2.624810000000001</v>
      </c>
      <c r="H283" s="2">
        <f>'Moving Avg'!G283</f>
        <v>2.430024</v>
      </c>
      <c r="I283" s="2">
        <f>'Moving Avg'!H283</f>
        <v>1.9699599999999995</v>
      </c>
      <c r="J283" s="6" t="str">
        <f>OBV!F283</f>
        <v>BULLISH</v>
      </c>
      <c r="K283" s="6" t="str">
        <f>OBV!G283</f>
        <v>NEUTRAL</v>
      </c>
      <c r="L283" s="6" t="str">
        <f>OBV!H283</f>
        <v>BULLISH DIVERGENCE</v>
      </c>
      <c r="M283" s="8">
        <f t="shared" si="40"/>
        <v>25</v>
      </c>
      <c r="N283" s="8">
        <f t="shared" si="41"/>
        <v>0</v>
      </c>
      <c r="O283" s="8">
        <f t="shared" si="42"/>
        <v>50</v>
      </c>
      <c r="P283" s="8">
        <f t="shared" si="43"/>
        <v>66.5</v>
      </c>
      <c r="Q283" s="9">
        <f t="shared" si="44"/>
        <v>26.225000000000001</v>
      </c>
      <c r="R283" s="9">
        <f t="shared" si="45"/>
        <v>39.125</v>
      </c>
      <c r="S283" s="9">
        <f t="shared" si="46"/>
        <v>46.174999999999997</v>
      </c>
      <c r="T283" s="9">
        <f t="shared" si="47"/>
        <v>35.375</v>
      </c>
      <c r="U283" s="8">
        <f t="shared" si="48"/>
        <v>37.174999999999997</v>
      </c>
      <c r="V283" s="8">
        <f t="shared" si="49"/>
        <v>36.724999999999994</v>
      </c>
    </row>
    <row r="284" spans="1:22" ht="13.5" x14ac:dyDescent="0.25">
      <c r="A284" s="3">
        <f>RSI!A284</f>
        <v>42719</v>
      </c>
      <c r="B284" s="2">
        <f>RSI!B284</f>
        <v>2.5068000000000001</v>
      </c>
      <c r="C284" s="2">
        <f>RSI!I284</f>
        <v>44.184491299561756</v>
      </c>
      <c r="D284" s="2">
        <f>MACD!E284</f>
        <v>7.7548689000956461E-2</v>
      </c>
      <c r="E284" s="2">
        <f>MACD!F284</f>
        <v>4.2995706313230214E-2</v>
      </c>
      <c r="F284" s="2">
        <f>'Moving Avg'!D284</f>
        <v>2.5651799999999998</v>
      </c>
      <c r="G284" s="2">
        <f>'Moving Avg'!F284</f>
        <v>2.6187650000000007</v>
      </c>
      <c r="H284" s="2">
        <f>'Moving Avg'!G284</f>
        <v>2.4423699999999999</v>
      </c>
      <c r="I284" s="2">
        <f>'Moving Avg'!H284</f>
        <v>1.9716494999999994</v>
      </c>
      <c r="J284" s="6" t="str">
        <f>OBV!F284</f>
        <v>BEARISH</v>
      </c>
      <c r="K284" s="6" t="str">
        <f>OBV!G284</f>
        <v>NEUTRAL</v>
      </c>
      <c r="L284" s="6" t="str">
        <f>OBV!H284</f>
        <v>CONFIRMED BEARISH</v>
      </c>
      <c r="M284" s="8">
        <f t="shared" si="40"/>
        <v>25</v>
      </c>
      <c r="N284" s="8">
        <f t="shared" si="41"/>
        <v>0</v>
      </c>
      <c r="O284" s="8">
        <f t="shared" si="42"/>
        <v>50</v>
      </c>
      <c r="P284" s="8">
        <f t="shared" si="43"/>
        <v>16.5</v>
      </c>
      <c r="Q284" s="9">
        <f t="shared" si="44"/>
        <v>18.725000000000001</v>
      </c>
      <c r="R284" s="9">
        <f t="shared" si="45"/>
        <v>26.625</v>
      </c>
      <c r="S284" s="9">
        <f t="shared" si="46"/>
        <v>23.675000000000001</v>
      </c>
      <c r="T284" s="9">
        <f t="shared" si="47"/>
        <v>22.875</v>
      </c>
      <c r="U284" s="8">
        <f t="shared" si="48"/>
        <v>23.008333333333336</v>
      </c>
      <c r="V284" s="8">
        <f t="shared" si="49"/>
        <v>22.975000000000001</v>
      </c>
    </row>
    <row r="285" spans="1:22" ht="13.5" x14ac:dyDescent="0.25">
      <c r="A285" s="3">
        <f>RSI!A285</f>
        <v>42720</v>
      </c>
      <c r="B285" s="2">
        <f>RSI!B285</f>
        <v>2.5817999999999999</v>
      </c>
      <c r="C285" s="2">
        <f>RSI!I285</f>
        <v>52.626127086422201</v>
      </c>
      <c r="D285" s="2">
        <f>MACD!E285</f>
        <v>8.2108447897610404E-2</v>
      </c>
      <c r="E285" s="2">
        <f>MACD!F285</f>
        <v>5.0818254630106252E-2</v>
      </c>
      <c r="F285" s="2">
        <f>'Moving Avg'!D285</f>
        <v>2.5643400000000001</v>
      </c>
      <c r="G285" s="2">
        <f>'Moving Avg'!F285</f>
        <v>2.6175100000000002</v>
      </c>
      <c r="H285" s="2">
        <f>'Moving Avg'!G285</f>
        <v>2.4552160000000001</v>
      </c>
      <c r="I285" s="2">
        <f>'Moving Avg'!H285</f>
        <v>1.9735889999999991</v>
      </c>
      <c r="J285" s="6" t="str">
        <f>OBV!F285</f>
        <v>BULLISH</v>
      </c>
      <c r="K285" s="6" t="str">
        <f>OBV!G285</f>
        <v>NEUTRAL</v>
      </c>
      <c r="L285" s="6" t="str">
        <f>OBV!H285</f>
        <v>BULLISH DIVERGENCE</v>
      </c>
      <c r="M285" s="8">
        <f t="shared" si="40"/>
        <v>25</v>
      </c>
      <c r="N285" s="8">
        <f t="shared" si="41"/>
        <v>0</v>
      </c>
      <c r="O285" s="8">
        <f t="shared" si="42"/>
        <v>50</v>
      </c>
      <c r="P285" s="8">
        <f t="shared" si="43"/>
        <v>66.5</v>
      </c>
      <c r="Q285" s="9">
        <f t="shared" si="44"/>
        <v>26.225000000000001</v>
      </c>
      <c r="R285" s="9">
        <f t="shared" si="45"/>
        <v>39.125</v>
      </c>
      <c r="S285" s="9">
        <f t="shared" si="46"/>
        <v>46.174999999999997</v>
      </c>
      <c r="T285" s="9">
        <f t="shared" si="47"/>
        <v>35.375</v>
      </c>
      <c r="U285" s="8">
        <f t="shared" si="48"/>
        <v>37.174999999999997</v>
      </c>
      <c r="V285" s="8">
        <f t="shared" si="49"/>
        <v>36.724999999999994</v>
      </c>
    </row>
    <row r="286" spans="1:22" ht="13.5" x14ac:dyDescent="0.25">
      <c r="A286" s="3">
        <f>RSI!A286</f>
        <v>42723</v>
      </c>
      <c r="B286" s="2">
        <f>RSI!B286</f>
        <v>2.5526</v>
      </c>
      <c r="C286" s="2">
        <f>RSI!I286</f>
        <v>49.487949920787784</v>
      </c>
      <c r="D286" s="2">
        <f>MACD!E286</f>
        <v>8.6079102897580029E-2</v>
      </c>
      <c r="E286" s="2">
        <f>MACD!F286</f>
        <v>5.7870424283601007E-2</v>
      </c>
      <c r="F286" s="2">
        <f>'Moving Avg'!D286</f>
        <v>2.5501399999999999</v>
      </c>
      <c r="G286" s="2">
        <f>'Moving Avg'!F286</f>
        <v>2.6137550000000003</v>
      </c>
      <c r="H286" s="2">
        <f>'Moving Avg'!G286</f>
        <v>2.4658099999999998</v>
      </c>
      <c r="I286" s="2">
        <f>'Moving Avg'!H286</f>
        <v>1.9753824999999992</v>
      </c>
      <c r="J286" s="6" t="str">
        <f>OBV!F286</f>
        <v>BULLISH</v>
      </c>
      <c r="K286" s="6" t="str">
        <f>OBV!G286</f>
        <v>NEUTRAL</v>
      </c>
      <c r="L286" s="6" t="str">
        <f>OBV!H286</f>
        <v>BULLISH DIVERGENCE</v>
      </c>
      <c r="M286" s="8">
        <f t="shared" si="40"/>
        <v>25</v>
      </c>
      <c r="N286" s="8">
        <f t="shared" si="41"/>
        <v>0</v>
      </c>
      <c r="O286" s="8">
        <f t="shared" si="42"/>
        <v>50</v>
      </c>
      <c r="P286" s="8">
        <f t="shared" si="43"/>
        <v>66.5</v>
      </c>
      <c r="Q286" s="9">
        <f t="shared" si="44"/>
        <v>26.225000000000001</v>
      </c>
      <c r="R286" s="9">
        <f t="shared" si="45"/>
        <v>39.125</v>
      </c>
      <c r="S286" s="9">
        <f t="shared" si="46"/>
        <v>46.174999999999997</v>
      </c>
      <c r="T286" s="9">
        <f t="shared" si="47"/>
        <v>35.375</v>
      </c>
      <c r="U286" s="8">
        <f t="shared" si="48"/>
        <v>37.174999999999997</v>
      </c>
      <c r="V286" s="8">
        <f t="shared" si="49"/>
        <v>36.724999999999994</v>
      </c>
    </row>
    <row r="287" spans="1:22" ht="13.5" x14ac:dyDescent="0.25">
      <c r="A287" s="3">
        <f>RSI!A287</f>
        <v>42724</v>
      </c>
      <c r="B287" s="2">
        <f>RSI!B287</f>
        <v>2.5526</v>
      </c>
      <c r="C287" s="2">
        <f>RSI!I287</f>
        <v>49.487949920787784</v>
      </c>
      <c r="D287" s="2">
        <f>MACD!E287</f>
        <v>7.7293386981344803E-2</v>
      </c>
      <c r="E287" s="2">
        <f>MACD!F287</f>
        <v>6.1755016823149766E-2</v>
      </c>
      <c r="F287" s="2">
        <f>'Moving Avg'!D287</f>
        <v>2.5426199999999999</v>
      </c>
      <c r="G287" s="2">
        <f>'Moving Avg'!F287</f>
        <v>2.6137550000000003</v>
      </c>
      <c r="H287" s="2">
        <f>'Moving Avg'!G287</f>
        <v>2.4755699999999998</v>
      </c>
      <c r="I287" s="2">
        <f>'Moving Avg'!H287</f>
        <v>1.9775094999999991</v>
      </c>
      <c r="J287" s="6" t="str">
        <f>OBV!F287</f>
        <v>BULLISH</v>
      </c>
      <c r="K287" s="6" t="str">
        <f>OBV!G287</f>
        <v>NEUTRAL</v>
      </c>
      <c r="L287" s="6" t="str">
        <f>OBV!H287</f>
        <v>BULLISH DIVERGENCE</v>
      </c>
      <c r="M287" s="8">
        <f t="shared" si="40"/>
        <v>25</v>
      </c>
      <c r="N287" s="8">
        <f t="shared" si="41"/>
        <v>0</v>
      </c>
      <c r="O287" s="8">
        <f t="shared" si="42"/>
        <v>50</v>
      </c>
      <c r="P287" s="8">
        <f t="shared" si="43"/>
        <v>66.5</v>
      </c>
      <c r="Q287" s="9">
        <f t="shared" si="44"/>
        <v>26.225000000000001</v>
      </c>
      <c r="R287" s="9">
        <f t="shared" si="45"/>
        <v>39.125</v>
      </c>
      <c r="S287" s="9">
        <f t="shared" si="46"/>
        <v>46.174999999999997</v>
      </c>
      <c r="T287" s="9">
        <f t="shared" si="47"/>
        <v>35.375</v>
      </c>
      <c r="U287" s="8">
        <f t="shared" si="48"/>
        <v>37.174999999999997</v>
      </c>
      <c r="V287" s="8">
        <f t="shared" si="49"/>
        <v>36.724999999999994</v>
      </c>
    </row>
    <row r="288" spans="1:22" ht="13.5" x14ac:dyDescent="0.25">
      <c r="A288" s="3">
        <f>RSI!A288</f>
        <v>42725</v>
      </c>
      <c r="B288" s="2">
        <f>RSI!B288</f>
        <v>2.5485000000000002</v>
      </c>
      <c r="C288" s="2">
        <f>RSI!I288</f>
        <v>49.012013473848619</v>
      </c>
      <c r="D288" s="2">
        <f>MACD!E288</f>
        <v>6.9567331639777574E-2</v>
      </c>
      <c r="E288" s="2">
        <f>MACD!F288</f>
        <v>6.3317479786475339E-2</v>
      </c>
      <c r="F288" s="2">
        <f>'Moving Avg'!D288</f>
        <v>2.5484599999999999</v>
      </c>
      <c r="G288" s="2">
        <f>'Moving Avg'!F288</f>
        <v>2.6110449999999998</v>
      </c>
      <c r="H288" s="2">
        <f>'Moving Avg'!G288</f>
        <v>2.4847459999999999</v>
      </c>
      <c r="I288" s="2">
        <f>'Moving Avg'!H288</f>
        <v>1.9794074999999989</v>
      </c>
      <c r="J288" s="6" t="str">
        <f>OBV!F288</f>
        <v>BULLISH</v>
      </c>
      <c r="K288" s="6" t="str">
        <f>OBV!G288</f>
        <v>NEUTRAL</v>
      </c>
      <c r="L288" s="6" t="str">
        <f>OBV!H288</f>
        <v>CONFIRMED BULLISH</v>
      </c>
      <c r="M288" s="8">
        <f t="shared" si="40"/>
        <v>25</v>
      </c>
      <c r="N288" s="8">
        <f t="shared" si="41"/>
        <v>0</v>
      </c>
      <c r="O288" s="8">
        <f t="shared" si="42"/>
        <v>50</v>
      </c>
      <c r="P288" s="8">
        <f t="shared" si="43"/>
        <v>83.5</v>
      </c>
      <c r="Q288" s="9">
        <f t="shared" si="44"/>
        <v>28.774999999999999</v>
      </c>
      <c r="R288" s="9">
        <f t="shared" si="45"/>
        <v>43.375</v>
      </c>
      <c r="S288" s="9">
        <f t="shared" si="46"/>
        <v>53.825000000000003</v>
      </c>
      <c r="T288" s="9">
        <f t="shared" si="47"/>
        <v>39.625</v>
      </c>
      <c r="U288" s="8">
        <f t="shared" si="48"/>
        <v>41.991666666666667</v>
      </c>
      <c r="V288" s="8">
        <f t="shared" si="49"/>
        <v>41.400000000000006</v>
      </c>
    </row>
    <row r="289" spans="1:22" ht="13.5" x14ac:dyDescent="0.25">
      <c r="A289" s="3">
        <f>RSI!A289</f>
        <v>42726</v>
      </c>
      <c r="B289" s="2">
        <f>RSI!B289</f>
        <v>2.5526</v>
      </c>
      <c r="C289" s="2">
        <f>RSI!I289</f>
        <v>49.5346830122676</v>
      </c>
      <c r="D289" s="2">
        <f>MACD!E289</f>
        <v>6.6658686211030549E-2</v>
      </c>
      <c r="E289" s="2">
        <f>MACD!F289</f>
        <v>6.3985721071386378E-2</v>
      </c>
      <c r="F289" s="2">
        <f>'Moving Avg'!D289</f>
        <v>2.55762</v>
      </c>
      <c r="G289" s="2">
        <f>'Moving Avg'!F289</f>
        <v>2.6072899999999994</v>
      </c>
      <c r="H289" s="2">
        <f>'Moving Avg'!G289</f>
        <v>2.4933379999999996</v>
      </c>
      <c r="I289" s="2">
        <f>'Moving Avg'!H289</f>
        <v>1.9816389999999986</v>
      </c>
      <c r="J289" s="6" t="str">
        <f>OBV!F289</f>
        <v>BULLISH</v>
      </c>
      <c r="K289" s="6" t="str">
        <f>OBV!G289</f>
        <v>NEUTRAL</v>
      </c>
      <c r="L289" s="6" t="str">
        <f>OBV!H289</f>
        <v>CONFIRMED BULLISH</v>
      </c>
      <c r="M289" s="8">
        <f t="shared" si="40"/>
        <v>25</v>
      </c>
      <c r="N289" s="8">
        <f t="shared" si="41"/>
        <v>0</v>
      </c>
      <c r="O289" s="8">
        <f t="shared" si="42"/>
        <v>50</v>
      </c>
      <c r="P289" s="8">
        <f t="shared" si="43"/>
        <v>83.5</v>
      </c>
      <c r="Q289" s="9">
        <f t="shared" si="44"/>
        <v>28.774999999999999</v>
      </c>
      <c r="R289" s="9">
        <f t="shared" si="45"/>
        <v>43.375</v>
      </c>
      <c r="S289" s="9">
        <f t="shared" si="46"/>
        <v>53.825000000000003</v>
      </c>
      <c r="T289" s="9">
        <f t="shared" si="47"/>
        <v>39.625</v>
      </c>
      <c r="U289" s="8">
        <f t="shared" si="48"/>
        <v>41.991666666666667</v>
      </c>
      <c r="V289" s="8">
        <f t="shared" si="49"/>
        <v>41.400000000000006</v>
      </c>
    </row>
    <row r="290" spans="1:22" ht="13.5" x14ac:dyDescent="0.25">
      <c r="A290" s="3">
        <f>RSI!A290</f>
        <v>42727</v>
      </c>
      <c r="B290" s="2">
        <f>RSI!B290</f>
        <v>2.6069</v>
      </c>
      <c r="C290" s="2">
        <f>RSI!I290</f>
        <v>55.971793692827241</v>
      </c>
      <c r="D290" s="2">
        <f>MACD!E290</f>
        <v>5.7001386388382702E-2</v>
      </c>
      <c r="E290" s="2">
        <f>MACD!F290</f>
        <v>6.2588854134785654E-2</v>
      </c>
      <c r="F290" s="2">
        <f>'Moving Avg'!D290</f>
        <v>2.56264</v>
      </c>
      <c r="G290" s="2">
        <f>'Moving Avg'!F290</f>
        <v>2.6031199999999997</v>
      </c>
      <c r="H290" s="2">
        <f>'Moving Avg'!G290</f>
        <v>2.5037659999999997</v>
      </c>
      <c r="I290" s="2">
        <f>'Moving Avg'!H290</f>
        <v>1.9841419999999992</v>
      </c>
      <c r="J290" s="6" t="str">
        <f>OBV!F290</f>
        <v>BULLISH</v>
      </c>
      <c r="K290" s="6" t="str">
        <f>OBV!G290</f>
        <v>NEUTRAL</v>
      </c>
      <c r="L290" s="6" t="str">
        <f>OBV!H290</f>
        <v>CONFIRMED BULLISH</v>
      </c>
      <c r="M290" s="8">
        <f t="shared" si="40"/>
        <v>25</v>
      </c>
      <c r="N290" s="8">
        <f t="shared" si="41"/>
        <v>45</v>
      </c>
      <c r="O290" s="8">
        <f t="shared" si="42"/>
        <v>50</v>
      </c>
      <c r="P290" s="8">
        <f t="shared" si="43"/>
        <v>83.5</v>
      </c>
      <c r="Q290" s="9">
        <f t="shared" si="44"/>
        <v>44.524999999999999</v>
      </c>
      <c r="R290" s="9">
        <f t="shared" si="45"/>
        <v>52.375</v>
      </c>
      <c r="S290" s="9">
        <f t="shared" si="46"/>
        <v>60.575000000000003</v>
      </c>
      <c r="T290" s="9">
        <f t="shared" si="47"/>
        <v>50.875</v>
      </c>
      <c r="U290" s="8">
        <f t="shared" si="48"/>
        <v>52.491666666666674</v>
      </c>
      <c r="V290" s="8">
        <f t="shared" si="49"/>
        <v>52.087500000000006</v>
      </c>
    </row>
    <row r="291" spans="1:22" ht="13.5" x14ac:dyDescent="0.25">
      <c r="A291" s="3">
        <f>RSI!A291</f>
        <v>42730</v>
      </c>
      <c r="B291" s="2">
        <f>RSI!B291</f>
        <v>2.5568</v>
      </c>
      <c r="C291" s="2">
        <f>RSI!I291</f>
        <v>49.675785380662127</v>
      </c>
      <c r="D291" s="2">
        <f>MACD!E291</f>
        <v>5.8043087252252601E-2</v>
      </c>
      <c r="E291" s="2">
        <f>MACD!F291</f>
        <v>6.1679700758279048E-2</v>
      </c>
      <c r="F291" s="2">
        <f>'Moving Avg'!D291</f>
        <v>2.5634799999999998</v>
      </c>
      <c r="G291" s="2">
        <f>'Moving Avg'!F291</f>
        <v>2.5964450000000001</v>
      </c>
      <c r="H291" s="2">
        <f>'Moving Avg'!G291</f>
        <v>2.5123579999999994</v>
      </c>
      <c r="I291" s="2">
        <f>'Moving Avg'!H291</f>
        <v>1.986394499999999</v>
      </c>
      <c r="J291" s="6" t="str">
        <f>OBV!F291</f>
        <v>BULLISH</v>
      </c>
      <c r="K291" s="6" t="str">
        <f>OBV!G291</f>
        <v>NEUTRAL</v>
      </c>
      <c r="L291" s="6" t="str">
        <f>OBV!H291</f>
        <v>CONFIRMED BULLISH</v>
      </c>
      <c r="M291" s="8">
        <f t="shared" si="40"/>
        <v>25</v>
      </c>
      <c r="N291" s="8">
        <f t="shared" si="41"/>
        <v>45</v>
      </c>
      <c r="O291" s="8">
        <f t="shared" si="42"/>
        <v>50</v>
      </c>
      <c r="P291" s="8">
        <f t="shared" si="43"/>
        <v>83.5</v>
      </c>
      <c r="Q291" s="9">
        <f t="shared" si="44"/>
        <v>44.524999999999999</v>
      </c>
      <c r="R291" s="9">
        <f t="shared" si="45"/>
        <v>52.375</v>
      </c>
      <c r="S291" s="9">
        <f t="shared" si="46"/>
        <v>60.575000000000003</v>
      </c>
      <c r="T291" s="9">
        <f t="shared" si="47"/>
        <v>50.875</v>
      </c>
      <c r="U291" s="8">
        <f t="shared" si="48"/>
        <v>52.491666666666674</v>
      </c>
      <c r="V291" s="8">
        <f t="shared" si="49"/>
        <v>52.087500000000006</v>
      </c>
    </row>
    <row r="292" spans="1:22" ht="13.5" x14ac:dyDescent="0.25">
      <c r="A292" s="3">
        <f>RSI!A292</f>
        <v>42731</v>
      </c>
      <c r="B292" s="2">
        <f>RSI!B292</f>
        <v>2.5859999999999999</v>
      </c>
      <c r="C292" s="2">
        <f>RSI!I292</f>
        <v>52.994533155978175</v>
      </c>
      <c r="D292" s="2">
        <f>MACD!E292</f>
        <v>5.1657604028763071E-2</v>
      </c>
      <c r="E292" s="2">
        <f>MACD!F292</f>
        <v>5.9675281412375852E-2</v>
      </c>
      <c r="F292" s="2">
        <f>'Moving Avg'!D292</f>
        <v>2.5701600000000004</v>
      </c>
      <c r="G292" s="2">
        <f>'Moving Avg'!F292</f>
        <v>2.5918549999999998</v>
      </c>
      <c r="H292" s="2">
        <f>'Moving Avg'!G292</f>
        <v>2.5198659999999995</v>
      </c>
      <c r="I292" s="2">
        <f>'Moving Avg'!H292</f>
        <v>1.9887929999999989</v>
      </c>
      <c r="J292" s="6" t="str">
        <f>OBV!F292</f>
        <v>BULLISH</v>
      </c>
      <c r="K292" s="6" t="str">
        <f>OBV!G292</f>
        <v>NEUTRAL</v>
      </c>
      <c r="L292" s="6" t="str">
        <f>OBV!H292</f>
        <v>CONFIRMED BULLISH</v>
      </c>
      <c r="M292" s="8">
        <f t="shared" si="40"/>
        <v>25</v>
      </c>
      <c r="N292" s="8">
        <f t="shared" si="41"/>
        <v>45</v>
      </c>
      <c r="O292" s="8">
        <f t="shared" si="42"/>
        <v>50</v>
      </c>
      <c r="P292" s="8">
        <f t="shared" si="43"/>
        <v>83.5</v>
      </c>
      <c r="Q292" s="9">
        <f t="shared" si="44"/>
        <v>44.524999999999999</v>
      </c>
      <c r="R292" s="9">
        <f t="shared" si="45"/>
        <v>52.375</v>
      </c>
      <c r="S292" s="9">
        <f t="shared" si="46"/>
        <v>60.575000000000003</v>
      </c>
      <c r="T292" s="9">
        <f t="shared" si="47"/>
        <v>50.875</v>
      </c>
      <c r="U292" s="8">
        <f t="shared" si="48"/>
        <v>52.491666666666674</v>
      </c>
      <c r="V292" s="8">
        <f t="shared" si="49"/>
        <v>52.087500000000006</v>
      </c>
    </row>
    <row r="293" spans="1:22" ht="13.5" x14ac:dyDescent="0.25">
      <c r="A293" s="3">
        <f>RSI!A293</f>
        <v>42732</v>
      </c>
      <c r="B293" s="2">
        <f>RSI!B293</f>
        <v>2.6027</v>
      </c>
      <c r="C293" s="2">
        <f>RSI!I293</f>
        <v>54.829265418489058</v>
      </c>
      <c r="D293" s="2">
        <f>MACD!E293</f>
        <v>3.3969175816299657E-2</v>
      </c>
      <c r="E293" s="2">
        <f>MACD!F293</f>
        <v>5.4534060293160616E-2</v>
      </c>
      <c r="F293" s="2">
        <f>'Moving Avg'!D293</f>
        <v>2.581</v>
      </c>
      <c r="G293" s="2">
        <f>'Moving Avg'!F293</f>
        <v>2.5880999999999998</v>
      </c>
      <c r="H293" s="2">
        <f>'Moving Avg'!G293</f>
        <v>2.5279579999999995</v>
      </c>
      <c r="I293" s="2">
        <f>'Moving Avg'!H293</f>
        <v>1.9913789999999991</v>
      </c>
      <c r="J293" s="6" t="str">
        <f>OBV!F293</f>
        <v>BULLISH</v>
      </c>
      <c r="K293" s="6" t="str">
        <f>OBV!G293</f>
        <v>STRONG</v>
      </c>
      <c r="L293" s="6" t="str">
        <f>OBV!H293</f>
        <v>CONFIRMED BULLISH</v>
      </c>
      <c r="M293" s="8">
        <f t="shared" si="40"/>
        <v>25</v>
      </c>
      <c r="N293" s="8">
        <f t="shared" si="41"/>
        <v>100</v>
      </c>
      <c r="O293" s="8">
        <f t="shared" si="42"/>
        <v>50</v>
      </c>
      <c r="P293" s="8">
        <f t="shared" si="43"/>
        <v>100</v>
      </c>
      <c r="Q293" s="9">
        <f t="shared" si="44"/>
        <v>66.25</v>
      </c>
      <c r="R293" s="9">
        <f t="shared" si="45"/>
        <v>67.5</v>
      </c>
      <c r="S293" s="9">
        <f t="shared" si="46"/>
        <v>76.25</v>
      </c>
      <c r="T293" s="9">
        <f t="shared" si="47"/>
        <v>68.75</v>
      </c>
      <c r="U293" s="8">
        <f t="shared" si="48"/>
        <v>70</v>
      </c>
      <c r="V293" s="8">
        <f t="shared" si="49"/>
        <v>69.6875</v>
      </c>
    </row>
    <row r="294" spans="1:22" ht="13.5" x14ac:dyDescent="0.25">
      <c r="A294" s="3">
        <f>RSI!A294</f>
        <v>42733</v>
      </c>
      <c r="B294" s="2">
        <f>RSI!B294</f>
        <v>2.6027</v>
      </c>
      <c r="C294" s="2">
        <f>RSI!I294</f>
        <v>54.829265418489058</v>
      </c>
      <c r="D294" s="2">
        <f>MACD!E294</f>
        <v>1.6850103275865003E-2</v>
      </c>
      <c r="E294" s="2">
        <f>MACD!F294</f>
        <v>4.6997268889701495E-2</v>
      </c>
      <c r="F294" s="2">
        <f>'Moving Avg'!D294</f>
        <v>2.5910200000000003</v>
      </c>
      <c r="G294" s="2">
        <f>'Moving Avg'!F294</f>
        <v>2.5843449999999999</v>
      </c>
      <c r="H294" s="2">
        <f>'Moving Avg'!G294</f>
        <v>2.5360499999999995</v>
      </c>
      <c r="I294" s="2">
        <f>'Moving Avg'!H294</f>
        <v>1.9941319999999993</v>
      </c>
      <c r="J294" s="6" t="str">
        <f>OBV!F294</f>
        <v>BULLISH</v>
      </c>
      <c r="K294" s="6" t="str">
        <f>OBV!G294</f>
        <v>STRONG</v>
      </c>
      <c r="L294" s="6" t="str">
        <f>OBV!H294</f>
        <v>CONFIRMED BULLISH</v>
      </c>
      <c r="M294" s="8">
        <f t="shared" si="40"/>
        <v>25</v>
      </c>
      <c r="N294" s="8">
        <f t="shared" si="41"/>
        <v>100</v>
      </c>
      <c r="O294" s="8">
        <f t="shared" si="42"/>
        <v>50</v>
      </c>
      <c r="P294" s="8">
        <f t="shared" si="43"/>
        <v>100</v>
      </c>
      <c r="Q294" s="9">
        <f t="shared" si="44"/>
        <v>66.25</v>
      </c>
      <c r="R294" s="9">
        <f t="shared" si="45"/>
        <v>67.5</v>
      </c>
      <c r="S294" s="9">
        <f t="shared" si="46"/>
        <v>76.25</v>
      </c>
      <c r="T294" s="9">
        <f t="shared" si="47"/>
        <v>68.75</v>
      </c>
      <c r="U294" s="8">
        <f t="shared" si="48"/>
        <v>70</v>
      </c>
      <c r="V294" s="8">
        <f t="shared" si="49"/>
        <v>69.6875</v>
      </c>
    </row>
    <row r="295" spans="1:22" ht="13.5" x14ac:dyDescent="0.25">
      <c r="A295" s="3">
        <f>RSI!A295</f>
        <v>42734</v>
      </c>
      <c r="B295" s="2">
        <f>RSI!B295</f>
        <v>2.5192999999999999</v>
      </c>
      <c r="C295" s="2">
        <f>RSI!I295</f>
        <v>44.719516436843271</v>
      </c>
      <c r="D295" s="2">
        <f>MACD!E295</f>
        <v>1.9869062359275436E-2</v>
      </c>
      <c r="E295" s="2">
        <f>MACD!F295</f>
        <v>4.1571627583616287E-2</v>
      </c>
      <c r="F295" s="2">
        <f>'Moving Avg'!D295</f>
        <v>2.5735000000000001</v>
      </c>
      <c r="G295" s="2">
        <f>'Moving Avg'!F295</f>
        <v>2.5764199999999997</v>
      </c>
      <c r="H295" s="2">
        <f>'Moving Avg'!G295</f>
        <v>2.5430579999999994</v>
      </c>
      <c r="I295" s="2">
        <f>'Moving Avg'!H295</f>
        <v>1.9964679999999992</v>
      </c>
      <c r="J295" s="6" t="str">
        <f>OBV!F295</f>
        <v>BULLISH</v>
      </c>
      <c r="K295" s="6" t="str">
        <f>OBV!G295</f>
        <v>STRONG</v>
      </c>
      <c r="L295" s="6" t="str">
        <f>OBV!H295</f>
        <v>BULLISH DIVERGENCE</v>
      </c>
      <c r="M295" s="8">
        <f t="shared" si="40"/>
        <v>25</v>
      </c>
      <c r="N295" s="8">
        <f t="shared" si="41"/>
        <v>100</v>
      </c>
      <c r="O295" s="8">
        <f t="shared" si="42"/>
        <v>50</v>
      </c>
      <c r="P295" s="8">
        <f t="shared" si="43"/>
        <v>83</v>
      </c>
      <c r="Q295" s="9">
        <f t="shared" si="44"/>
        <v>63.7</v>
      </c>
      <c r="R295" s="9">
        <f t="shared" si="45"/>
        <v>63.25</v>
      </c>
      <c r="S295" s="9">
        <f t="shared" si="46"/>
        <v>68.599999999999994</v>
      </c>
      <c r="T295" s="9">
        <f t="shared" si="47"/>
        <v>64.5</v>
      </c>
      <c r="U295" s="8">
        <f t="shared" si="48"/>
        <v>65.183333333333337</v>
      </c>
      <c r="V295" s="8">
        <f t="shared" si="49"/>
        <v>65.012500000000003</v>
      </c>
    </row>
    <row r="296" spans="1:22" ht="13.5" x14ac:dyDescent="0.25">
      <c r="A296" s="3">
        <f>RSI!A296</f>
        <v>42737</v>
      </c>
      <c r="B296" s="2">
        <f>RSI!B296</f>
        <v>2.5817999999999999</v>
      </c>
      <c r="C296" s="2">
        <f>RSI!I296</f>
        <v>51.880141535520387</v>
      </c>
      <c r="D296" s="2">
        <f>MACD!E296</f>
        <v>1.3598229021670072E-2</v>
      </c>
      <c r="E296" s="2">
        <f>MACD!F296</f>
        <v>3.5976947871227044E-2</v>
      </c>
      <c r="F296" s="2">
        <f>'Moving Avg'!D296</f>
        <v>2.5784999999999996</v>
      </c>
      <c r="G296" s="2">
        <f>'Moving Avg'!F296</f>
        <v>2.5722450000000001</v>
      </c>
      <c r="H296" s="2">
        <f>'Moving Avg'!G296</f>
        <v>2.5517319999999994</v>
      </c>
      <c r="I296" s="2">
        <f>'Moving Avg'!H296</f>
        <v>1.9988454999999996</v>
      </c>
      <c r="J296" s="6" t="str">
        <f>OBV!F296</f>
        <v>BULLISH</v>
      </c>
      <c r="K296" s="6" t="str">
        <f>OBV!G296</f>
        <v>STRONG</v>
      </c>
      <c r="L296" s="6" t="str">
        <f>OBV!H296</f>
        <v>CONFIRMED BULLISH</v>
      </c>
      <c r="M296" s="8">
        <f t="shared" si="40"/>
        <v>25</v>
      </c>
      <c r="N296" s="8">
        <f t="shared" si="41"/>
        <v>100</v>
      </c>
      <c r="O296" s="8">
        <f t="shared" si="42"/>
        <v>50</v>
      </c>
      <c r="P296" s="8">
        <f t="shared" si="43"/>
        <v>100</v>
      </c>
      <c r="Q296" s="9">
        <f t="shared" si="44"/>
        <v>66.25</v>
      </c>
      <c r="R296" s="9">
        <f t="shared" si="45"/>
        <v>67.5</v>
      </c>
      <c r="S296" s="9">
        <f t="shared" si="46"/>
        <v>76.25</v>
      </c>
      <c r="T296" s="9">
        <f t="shared" si="47"/>
        <v>68.75</v>
      </c>
      <c r="U296" s="8">
        <f t="shared" si="48"/>
        <v>70</v>
      </c>
      <c r="V296" s="8">
        <f t="shared" si="49"/>
        <v>69.6875</v>
      </c>
    </row>
    <row r="297" spans="1:22" ht="13.5" x14ac:dyDescent="0.25">
      <c r="A297" s="3">
        <f>RSI!A297</f>
        <v>42738</v>
      </c>
      <c r="B297" s="2">
        <f>RSI!B297</f>
        <v>2.6568999999999998</v>
      </c>
      <c r="C297" s="2">
        <f>RSI!I297</f>
        <v>58.788054034772365</v>
      </c>
      <c r="D297" s="2">
        <f>MACD!E297</f>
        <v>2.6344908908204623E-3</v>
      </c>
      <c r="E297" s="2">
        <f>MACD!F297</f>
        <v>2.9308456475145728E-2</v>
      </c>
      <c r="F297" s="2">
        <f>'Moving Avg'!D297</f>
        <v>2.5926800000000001</v>
      </c>
      <c r="G297" s="2">
        <f>'Moving Avg'!F297</f>
        <v>2.5757900000000005</v>
      </c>
      <c r="H297" s="2">
        <f>'Moving Avg'!G297</f>
        <v>2.5619919999999996</v>
      </c>
      <c r="I297" s="2">
        <f>'Moving Avg'!H297</f>
        <v>2.0015984999999996</v>
      </c>
      <c r="J297" s="6" t="str">
        <f>OBV!F297</f>
        <v>BULLISH</v>
      </c>
      <c r="K297" s="6" t="str">
        <f>OBV!G297</f>
        <v>STRONG</v>
      </c>
      <c r="L297" s="6" t="str">
        <f>OBV!H297</f>
        <v>CONFIRMED BULLISH</v>
      </c>
      <c r="M297" s="8">
        <f t="shared" si="40"/>
        <v>25</v>
      </c>
      <c r="N297" s="8">
        <f t="shared" si="41"/>
        <v>100</v>
      </c>
      <c r="O297" s="8">
        <f t="shared" si="42"/>
        <v>50</v>
      </c>
      <c r="P297" s="8">
        <f t="shared" si="43"/>
        <v>100</v>
      </c>
      <c r="Q297" s="9">
        <f t="shared" si="44"/>
        <v>66.25</v>
      </c>
      <c r="R297" s="9">
        <f t="shared" si="45"/>
        <v>67.5</v>
      </c>
      <c r="S297" s="9">
        <f t="shared" si="46"/>
        <v>76.25</v>
      </c>
      <c r="T297" s="9">
        <f t="shared" si="47"/>
        <v>68.75</v>
      </c>
      <c r="U297" s="8">
        <f t="shared" si="48"/>
        <v>70</v>
      </c>
      <c r="V297" s="8">
        <f t="shared" si="49"/>
        <v>69.6875</v>
      </c>
    </row>
    <row r="298" spans="1:22" ht="13.5" x14ac:dyDescent="0.25">
      <c r="A298" s="3">
        <f>RSI!A298</f>
        <v>42739</v>
      </c>
      <c r="B298" s="2">
        <f>RSI!B298</f>
        <v>2.7403</v>
      </c>
      <c r="C298" s="2">
        <f>RSI!I298</f>
        <v>64.826781068820708</v>
      </c>
      <c r="D298" s="2">
        <f>MACD!E298</f>
        <v>-1.3982506116435367E-2</v>
      </c>
      <c r="E298" s="2">
        <f>MACD!F298</f>
        <v>2.065026395682951E-2</v>
      </c>
      <c r="F298" s="2">
        <f>'Moving Avg'!D298</f>
        <v>2.6201999999999996</v>
      </c>
      <c r="G298" s="2">
        <f>'Moving Avg'!F298</f>
        <v>2.5837149999999998</v>
      </c>
      <c r="H298" s="2">
        <f>'Moving Avg'!G298</f>
        <v>2.5738359999999996</v>
      </c>
      <c r="I298" s="2">
        <f>'Moving Avg'!H298</f>
        <v>2.0048724999999989</v>
      </c>
      <c r="J298" s="6" t="str">
        <f>OBV!F298</f>
        <v>BULLISH</v>
      </c>
      <c r="K298" s="6" t="str">
        <f>OBV!G298</f>
        <v>STRONG</v>
      </c>
      <c r="L298" s="6" t="str">
        <f>OBV!H298</f>
        <v>CONFIRMED BULLISH</v>
      </c>
      <c r="M298" s="8">
        <f t="shared" si="40"/>
        <v>25</v>
      </c>
      <c r="N298" s="8">
        <f t="shared" si="41"/>
        <v>100</v>
      </c>
      <c r="O298" s="8">
        <f t="shared" si="42"/>
        <v>50</v>
      </c>
      <c r="P298" s="8">
        <f t="shared" si="43"/>
        <v>100</v>
      </c>
      <c r="Q298" s="9">
        <f t="shared" si="44"/>
        <v>66.25</v>
      </c>
      <c r="R298" s="9">
        <f t="shared" si="45"/>
        <v>67.5</v>
      </c>
      <c r="S298" s="9">
        <f t="shared" si="46"/>
        <v>76.25</v>
      </c>
      <c r="T298" s="9">
        <f t="shared" si="47"/>
        <v>68.75</v>
      </c>
      <c r="U298" s="8">
        <f t="shared" si="48"/>
        <v>70</v>
      </c>
      <c r="V298" s="8">
        <f t="shared" si="49"/>
        <v>69.6875</v>
      </c>
    </row>
    <row r="299" spans="1:22" ht="13.5" x14ac:dyDescent="0.25">
      <c r="A299" s="3">
        <f>RSI!A299</f>
        <v>42740</v>
      </c>
      <c r="B299" s="2">
        <f>RSI!B299</f>
        <v>2.7528999999999999</v>
      </c>
      <c r="C299" s="2">
        <f>RSI!I299</f>
        <v>65.645795126674329</v>
      </c>
      <c r="D299" s="2">
        <f>MACD!E299</f>
        <v>-2.9330495154981318E-2</v>
      </c>
      <c r="E299" s="2">
        <f>MACD!F299</f>
        <v>1.0654112134467344E-2</v>
      </c>
      <c r="F299" s="2">
        <f>'Moving Avg'!D299</f>
        <v>2.6502399999999997</v>
      </c>
      <c r="G299" s="2">
        <f>'Moving Avg'!F299</f>
        <v>2.5910149999999996</v>
      </c>
      <c r="H299" s="2">
        <f>'Moving Avg'!G299</f>
        <v>2.5870999999999991</v>
      </c>
      <c r="I299" s="2">
        <f>'Moving Avg'!H299</f>
        <v>2.0082094999999991</v>
      </c>
      <c r="J299" s="6" t="str">
        <f>OBV!F299</f>
        <v>BULLISH</v>
      </c>
      <c r="K299" s="6" t="str">
        <f>OBV!G299</f>
        <v>STRONG</v>
      </c>
      <c r="L299" s="6" t="str">
        <f>OBV!H299</f>
        <v>CONFIRMED BULLISH</v>
      </c>
      <c r="M299" s="8">
        <f t="shared" si="40"/>
        <v>25</v>
      </c>
      <c r="N299" s="8">
        <f t="shared" si="41"/>
        <v>100</v>
      </c>
      <c r="O299" s="8">
        <f t="shared" si="42"/>
        <v>50</v>
      </c>
      <c r="P299" s="8">
        <f t="shared" si="43"/>
        <v>100</v>
      </c>
      <c r="Q299" s="9">
        <f t="shared" si="44"/>
        <v>66.25</v>
      </c>
      <c r="R299" s="9">
        <f t="shared" si="45"/>
        <v>67.5</v>
      </c>
      <c r="S299" s="9">
        <f t="shared" si="46"/>
        <v>76.25</v>
      </c>
      <c r="T299" s="9">
        <f t="shared" si="47"/>
        <v>68.75</v>
      </c>
      <c r="U299" s="8">
        <f t="shared" si="48"/>
        <v>70</v>
      </c>
      <c r="V299" s="8">
        <f t="shared" si="49"/>
        <v>69.6875</v>
      </c>
    </row>
    <row r="300" spans="1:22" ht="13.5" x14ac:dyDescent="0.25">
      <c r="A300" s="3">
        <f>RSI!A300</f>
        <v>42741</v>
      </c>
      <c r="B300" s="2">
        <f>RSI!B300</f>
        <v>2.7320000000000002</v>
      </c>
      <c r="C300" s="2">
        <f>RSI!I300</f>
        <v>63.024307873571814</v>
      </c>
      <c r="D300" s="2">
        <f>MACD!E300</f>
        <v>-3.3401649015324164E-2</v>
      </c>
      <c r="E300" s="2">
        <f>MACD!F300</f>
        <v>1.8429599045090431E-3</v>
      </c>
      <c r="F300" s="2">
        <f>'Moving Avg'!D300</f>
        <v>2.69278</v>
      </c>
      <c r="G300" s="2">
        <f>'Moving Avg'!F300</f>
        <v>2.5983149999999995</v>
      </c>
      <c r="H300" s="2">
        <f>'Moving Avg'!G300</f>
        <v>2.5981119999999991</v>
      </c>
      <c r="I300" s="2">
        <f>'Moving Avg'!H300</f>
        <v>2.0114629999999996</v>
      </c>
      <c r="J300" s="6" t="str">
        <f>OBV!F300</f>
        <v>BULLISH</v>
      </c>
      <c r="K300" s="6" t="str">
        <f>OBV!G300</f>
        <v>STRONG</v>
      </c>
      <c r="L300" s="6" t="str">
        <f>OBV!H300</f>
        <v>CONFIRMED BULLISH</v>
      </c>
      <c r="M300" s="8">
        <f t="shared" si="40"/>
        <v>25</v>
      </c>
      <c r="N300" s="8">
        <f t="shared" si="41"/>
        <v>100</v>
      </c>
      <c r="O300" s="8">
        <f t="shared" si="42"/>
        <v>50</v>
      </c>
      <c r="P300" s="8">
        <f t="shared" si="43"/>
        <v>100</v>
      </c>
      <c r="Q300" s="9">
        <f t="shared" si="44"/>
        <v>66.25</v>
      </c>
      <c r="R300" s="9">
        <f t="shared" si="45"/>
        <v>67.5</v>
      </c>
      <c r="S300" s="9">
        <f t="shared" si="46"/>
        <v>76.25</v>
      </c>
      <c r="T300" s="9">
        <f t="shared" si="47"/>
        <v>68.75</v>
      </c>
      <c r="U300" s="8">
        <f t="shared" si="48"/>
        <v>70</v>
      </c>
      <c r="V300" s="8">
        <f t="shared" si="49"/>
        <v>69.6875</v>
      </c>
    </row>
    <row r="301" spans="1:22" ht="13.5" x14ac:dyDescent="0.25">
      <c r="A301" s="3">
        <f>RSI!A301</f>
        <v>42744</v>
      </c>
      <c r="B301" s="2">
        <f>RSI!B301</f>
        <v>2.7237</v>
      </c>
      <c r="C301" s="2">
        <f>RSI!I301</f>
        <v>61.96600296517984</v>
      </c>
      <c r="D301" s="2">
        <f>MACD!E301</f>
        <v>-4.4729172421400953E-2</v>
      </c>
      <c r="E301" s="2">
        <f>MACD!F301</f>
        <v>-7.4714665606729555E-3</v>
      </c>
      <c r="F301" s="2">
        <f>'Moving Avg'!D301</f>
        <v>2.7211600000000002</v>
      </c>
      <c r="G301" s="2">
        <f>'Moving Avg'!F301</f>
        <v>2.6033199999999996</v>
      </c>
      <c r="H301" s="2">
        <f>'Moving Avg'!G301</f>
        <v>2.607705999999999</v>
      </c>
      <c r="I301" s="2">
        <f>'Moving Avg'!H301</f>
        <v>2.0149044999999997</v>
      </c>
      <c r="J301" s="6" t="str">
        <f>OBV!F301</f>
        <v>BULLISH</v>
      </c>
      <c r="K301" s="6" t="str">
        <f>OBV!G301</f>
        <v>STRONG</v>
      </c>
      <c r="L301" s="6" t="str">
        <f>OBV!H301</f>
        <v>CONFIRMED BULLISH</v>
      </c>
      <c r="M301" s="8">
        <f t="shared" si="40"/>
        <v>25</v>
      </c>
      <c r="N301" s="8">
        <f t="shared" si="41"/>
        <v>100</v>
      </c>
      <c r="O301" s="8">
        <f t="shared" si="42"/>
        <v>50</v>
      </c>
      <c r="P301" s="8">
        <f t="shared" si="43"/>
        <v>100</v>
      </c>
      <c r="Q301" s="9">
        <f t="shared" si="44"/>
        <v>66.25</v>
      </c>
      <c r="R301" s="9">
        <f t="shared" si="45"/>
        <v>67.5</v>
      </c>
      <c r="S301" s="9">
        <f t="shared" si="46"/>
        <v>76.25</v>
      </c>
      <c r="T301" s="9">
        <f t="shared" si="47"/>
        <v>68.75</v>
      </c>
      <c r="U301" s="8">
        <f t="shared" si="48"/>
        <v>70</v>
      </c>
      <c r="V301" s="8">
        <f t="shared" si="49"/>
        <v>69.6875</v>
      </c>
    </row>
    <row r="302" spans="1:22" ht="13.5" x14ac:dyDescent="0.25">
      <c r="A302" s="3">
        <f>RSI!A302</f>
        <v>42745</v>
      </c>
      <c r="B302" s="2">
        <f>RSI!B302</f>
        <v>2.7528999999999999</v>
      </c>
      <c r="C302" s="2">
        <f>RSI!I302</f>
        <v>64.240983738228039</v>
      </c>
      <c r="D302" s="2">
        <f>MACD!E302</f>
        <v>-5.2666928110818301E-2</v>
      </c>
      <c r="E302" s="2">
        <f>MACD!F302</f>
        <v>-1.6510558870702026E-2</v>
      </c>
      <c r="F302" s="2">
        <f>'Moving Avg'!D302</f>
        <v>2.7403600000000004</v>
      </c>
      <c r="G302" s="2">
        <f>'Moving Avg'!F302</f>
        <v>2.6114549999999994</v>
      </c>
      <c r="H302" s="2">
        <f>'Moving Avg'!G302</f>
        <v>2.6152139999999999</v>
      </c>
      <c r="I302" s="2">
        <f>'Moving Avg'!H302</f>
        <v>2.0184919999999993</v>
      </c>
      <c r="J302" s="6" t="str">
        <f>OBV!F302</f>
        <v>BULLISH</v>
      </c>
      <c r="K302" s="6" t="str">
        <f>OBV!G302</f>
        <v>STRONG</v>
      </c>
      <c r="L302" s="6" t="str">
        <f>OBV!H302</f>
        <v>CONFIRMED BULLISH</v>
      </c>
      <c r="M302" s="8">
        <f t="shared" si="40"/>
        <v>25</v>
      </c>
      <c r="N302" s="8">
        <f t="shared" si="41"/>
        <v>100</v>
      </c>
      <c r="O302" s="8">
        <f t="shared" si="42"/>
        <v>50</v>
      </c>
      <c r="P302" s="8">
        <f t="shared" si="43"/>
        <v>100</v>
      </c>
      <c r="Q302" s="9">
        <f t="shared" si="44"/>
        <v>66.25</v>
      </c>
      <c r="R302" s="9">
        <f t="shared" si="45"/>
        <v>67.5</v>
      </c>
      <c r="S302" s="9">
        <f t="shared" si="46"/>
        <v>76.25</v>
      </c>
      <c r="T302" s="9">
        <f t="shared" si="47"/>
        <v>68.75</v>
      </c>
      <c r="U302" s="8">
        <f t="shared" si="48"/>
        <v>70</v>
      </c>
      <c r="V302" s="8">
        <f t="shared" si="49"/>
        <v>69.6875</v>
      </c>
    </row>
    <row r="303" spans="1:22" ht="13.5" x14ac:dyDescent="0.25">
      <c r="A303" s="3">
        <f>RSI!A303</f>
        <v>42746</v>
      </c>
      <c r="B303" s="2">
        <f>RSI!B303</f>
        <v>2.7153</v>
      </c>
      <c r="C303" s="2">
        <f>RSI!I303</f>
        <v>59.32057907941828</v>
      </c>
      <c r="D303" s="2">
        <f>MACD!E303</f>
        <v>-5.4833352903258525E-2</v>
      </c>
      <c r="E303" s="2">
        <f>MACD!F303</f>
        <v>-2.4175117677213327E-2</v>
      </c>
      <c r="F303" s="2">
        <f>'Moving Avg'!D303</f>
        <v>2.73536</v>
      </c>
      <c r="G303" s="2">
        <f>'Moving Avg'!F303</f>
        <v>2.6212549999999992</v>
      </c>
      <c r="H303" s="2">
        <f>'Moving Avg'!G303</f>
        <v>2.619133999999999</v>
      </c>
      <c r="I303" s="2">
        <f>'Moving Avg'!H303</f>
        <v>2.0219539999999996</v>
      </c>
      <c r="J303" s="6" t="str">
        <f>OBV!F303</f>
        <v>BULLISH</v>
      </c>
      <c r="K303" s="6" t="str">
        <f>OBV!G303</f>
        <v>STRONG</v>
      </c>
      <c r="L303" s="6" t="str">
        <f>OBV!H303</f>
        <v>BULLISH DIVERGENCE</v>
      </c>
      <c r="M303" s="8">
        <f t="shared" si="40"/>
        <v>25</v>
      </c>
      <c r="N303" s="8">
        <f t="shared" si="41"/>
        <v>100</v>
      </c>
      <c r="O303" s="8">
        <f t="shared" si="42"/>
        <v>50</v>
      </c>
      <c r="P303" s="8">
        <f t="shared" si="43"/>
        <v>83</v>
      </c>
      <c r="Q303" s="9">
        <f t="shared" si="44"/>
        <v>63.7</v>
      </c>
      <c r="R303" s="9">
        <f t="shared" si="45"/>
        <v>63.25</v>
      </c>
      <c r="S303" s="9">
        <f t="shared" si="46"/>
        <v>68.599999999999994</v>
      </c>
      <c r="T303" s="9">
        <f t="shared" si="47"/>
        <v>64.5</v>
      </c>
      <c r="U303" s="8">
        <f t="shared" si="48"/>
        <v>65.183333333333337</v>
      </c>
      <c r="V303" s="8">
        <f t="shared" si="49"/>
        <v>65.012500000000003</v>
      </c>
    </row>
    <row r="304" spans="1:22" ht="13.5" x14ac:dyDescent="0.25">
      <c r="A304" s="3">
        <f>RSI!A304</f>
        <v>42747</v>
      </c>
      <c r="B304" s="2">
        <f>RSI!B304</f>
        <v>2.6903000000000001</v>
      </c>
      <c r="C304" s="2">
        <f>RSI!I304</f>
        <v>56.236377044160292</v>
      </c>
      <c r="D304" s="2">
        <f>MACD!E304</f>
        <v>-5.5337151781628791E-2</v>
      </c>
      <c r="E304" s="2">
        <f>MACD!F304</f>
        <v>-3.0407524498096423E-2</v>
      </c>
      <c r="F304" s="2">
        <f>'Moving Avg'!D304</f>
        <v>2.7228400000000001</v>
      </c>
      <c r="G304" s="2">
        <f>'Moving Avg'!F304</f>
        <v>2.6304299999999996</v>
      </c>
      <c r="H304" s="2">
        <f>'Moving Avg'!G304</f>
        <v>2.6199679999999996</v>
      </c>
      <c r="I304" s="2">
        <f>'Moving Avg'!H304</f>
        <v>2.0252909999999997</v>
      </c>
      <c r="J304" s="6" t="str">
        <f>OBV!F304</f>
        <v>BEARISH</v>
      </c>
      <c r="K304" s="6" t="str">
        <f>OBV!G304</f>
        <v>NEUTRAL</v>
      </c>
      <c r="L304" s="6" t="str">
        <f>OBV!H304</f>
        <v>CONFIRMED BEARISH</v>
      </c>
      <c r="M304" s="8">
        <f t="shared" si="40"/>
        <v>25</v>
      </c>
      <c r="N304" s="8">
        <f t="shared" si="41"/>
        <v>100</v>
      </c>
      <c r="O304" s="8">
        <f t="shared" si="42"/>
        <v>50</v>
      </c>
      <c r="P304" s="8">
        <f t="shared" si="43"/>
        <v>16.5</v>
      </c>
      <c r="Q304" s="9">
        <f t="shared" si="44"/>
        <v>53.725000000000001</v>
      </c>
      <c r="R304" s="9">
        <f t="shared" si="45"/>
        <v>46.625</v>
      </c>
      <c r="S304" s="9">
        <f t="shared" si="46"/>
        <v>38.674999999999997</v>
      </c>
      <c r="T304" s="9">
        <f t="shared" si="47"/>
        <v>47.875</v>
      </c>
      <c r="U304" s="8">
        <f t="shared" si="48"/>
        <v>46.341666666666661</v>
      </c>
      <c r="V304" s="8">
        <f t="shared" si="49"/>
        <v>46.724999999999994</v>
      </c>
    </row>
    <row r="305" spans="1:22" ht="13.5" x14ac:dyDescent="0.25">
      <c r="A305" s="3">
        <f>RSI!A305</f>
        <v>42748</v>
      </c>
      <c r="B305" s="2">
        <f>RSI!B305</f>
        <v>2.7111000000000001</v>
      </c>
      <c r="C305" s="2">
        <f>RSI!I305</f>
        <v>58.184355897318632</v>
      </c>
      <c r="D305" s="2">
        <f>MACD!E305</f>
        <v>-7.0471043760048424E-2</v>
      </c>
      <c r="E305" s="2">
        <f>MACD!F305</f>
        <v>-3.8420228350486828E-2</v>
      </c>
      <c r="F305" s="2">
        <f>'Moving Avg'!D305</f>
        <v>2.7186600000000003</v>
      </c>
      <c r="G305" s="2">
        <f>'Moving Avg'!F305</f>
        <v>2.636895</v>
      </c>
      <c r="H305" s="2">
        <f>'Moving Avg'!G305</f>
        <v>2.6233879999999989</v>
      </c>
      <c r="I305" s="2">
        <f>'Moving Avg'!H305</f>
        <v>2.0287319999999998</v>
      </c>
      <c r="J305" s="6" t="str">
        <f>OBV!F305</f>
        <v>BULLISH</v>
      </c>
      <c r="K305" s="6" t="str">
        <f>OBV!G305</f>
        <v>NEUTRAL</v>
      </c>
      <c r="L305" s="6" t="str">
        <f>OBV!H305</f>
        <v>BULLISH DIVERGENCE</v>
      </c>
      <c r="M305" s="8">
        <f t="shared" si="40"/>
        <v>25</v>
      </c>
      <c r="N305" s="8">
        <f t="shared" si="41"/>
        <v>100</v>
      </c>
      <c r="O305" s="8">
        <f t="shared" si="42"/>
        <v>50</v>
      </c>
      <c r="P305" s="8">
        <f t="shared" si="43"/>
        <v>66.5</v>
      </c>
      <c r="Q305" s="9">
        <f t="shared" si="44"/>
        <v>61.225000000000001</v>
      </c>
      <c r="R305" s="9">
        <f t="shared" si="45"/>
        <v>59.125</v>
      </c>
      <c r="S305" s="9">
        <f t="shared" si="46"/>
        <v>61.174999999999997</v>
      </c>
      <c r="T305" s="9">
        <f t="shared" si="47"/>
        <v>60.375</v>
      </c>
      <c r="U305" s="8">
        <f t="shared" si="48"/>
        <v>60.508333333333326</v>
      </c>
      <c r="V305" s="8">
        <f t="shared" si="49"/>
        <v>60.474999999999994</v>
      </c>
    </row>
    <row r="306" spans="1:22" ht="13.5" x14ac:dyDescent="0.25">
      <c r="A306" s="3">
        <f>RSI!A306</f>
        <v>42751</v>
      </c>
      <c r="B306" s="2">
        <f>RSI!B306</f>
        <v>2.7027999999999999</v>
      </c>
      <c r="C306" s="2">
        <f>RSI!I306</f>
        <v>57.092292396235763</v>
      </c>
      <c r="D306" s="2">
        <f>MACD!E306</f>
        <v>-7.3480548372655718E-2</v>
      </c>
      <c r="E306" s="2">
        <f>MACD!F306</f>
        <v>-4.5432292354920606E-2</v>
      </c>
      <c r="F306" s="2">
        <f>'Moving Avg'!D306</f>
        <v>2.71448</v>
      </c>
      <c r="G306" s="2">
        <f>'Moving Avg'!F306</f>
        <v>2.6444049999999999</v>
      </c>
      <c r="H306" s="2">
        <f>'Moving Avg'!G306</f>
        <v>2.6257239999999991</v>
      </c>
      <c r="I306" s="2">
        <f>'Moving Avg'!H306</f>
        <v>2.0324024999999999</v>
      </c>
      <c r="J306" s="6" t="str">
        <f>OBV!F306</f>
        <v>BULLISH</v>
      </c>
      <c r="K306" s="6" t="str">
        <f>OBV!G306</f>
        <v>NEUTRAL</v>
      </c>
      <c r="L306" s="6" t="str">
        <f>OBV!H306</f>
        <v>BULLISH DIVERGENCE</v>
      </c>
      <c r="M306" s="8">
        <f t="shared" si="40"/>
        <v>25</v>
      </c>
      <c r="N306" s="8">
        <f t="shared" si="41"/>
        <v>100</v>
      </c>
      <c r="O306" s="8">
        <f t="shared" si="42"/>
        <v>50</v>
      </c>
      <c r="P306" s="8">
        <f t="shared" si="43"/>
        <v>66.5</v>
      </c>
      <c r="Q306" s="9">
        <f t="shared" si="44"/>
        <v>61.225000000000001</v>
      </c>
      <c r="R306" s="9">
        <f t="shared" si="45"/>
        <v>59.125</v>
      </c>
      <c r="S306" s="9">
        <f t="shared" si="46"/>
        <v>61.174999999999997</v>
      </c>
      <c r="T306" s="9">
        <f t="shared" si="47"/>
        <v>60.375</v>
      </c>
      <c r="U306" s="8">
        <f t="shared" si="48"/>
        <v>60.508333333333326</v>
      </c>
      <c r="V306" s="8">
        <f t="shared" si="49"/>
        <v>60.474999999999994</v>
      </c>
    </row>
    <row r="307" spans="1:22" ht="13.5" x14ac:dyDescent="0.25">
      <c r="A307" s="3">
        <f>RSI!A307</f>
        <v>42752</v>
      </c>
      <c r="B307" s="2">
        <f>RSI!B307</f>
        <v>2.7237</v>
      </c>
      <c r="C307" s="2">
        <f>RSI!I307</f>
        <v>59.17040743209806</v>
      </c>
      <c r="D307" s="2">
        <f>MACD!E307</f>
        <v>-6.63742565634724E-2</v>
      </c>
      <c r="E307" s="2">
        <f>MACD!F307</f>
        <v>-4.9620685196630966E-2</v>
      </c>
      <c r="F307" s="2">
        <f>'Moving Avg'!D307</f>
        <v>2.7086399999999999</v>
      </c>
      <c r="G307" s="2">
        <f>'Moving Avg'!F307</f>
        <v>2.6529600000000007</v>
      </c>
      <c r="H307" s="2">
        <f>'Moving Avg'!G307</f>
        <v>2.6277259999999996</v>
      </c>
      <c r="I307" s="2">
        <f>'Moving Avg'!H307</f>
        <v>2.036219</v>
      </c>
      <c r="J307" s="6" t="str">
        <f>OBV!F307</f>
        <v>BULLISH</v>
      </c>
      <c r="K307" s="6" t="str">
        <f>OBV!G307</f>
        <v>NEUTRAL</v>
      </c>
      <c r="L307" s="6" t="str">
        <f>OBV!H307</f>
        <v>BULLISH DIVERGENCE</v>
      </c>
      <c r="M307" s="8">
        <f t="shared" si="40"/>
        <v>25</v>
      </c>
      <c r="N307" s="8">
        <f t="shared" si="41"/>
        <v>45</v>
      </c>
      <c r="O307" s="8">
        <f t="shared" si="42"/>
        <v>50</v>
      </c>
      <c r="P307" s="8">
        <f t="shared" si="43"/>
        <v>66.5</v>
      </c>
      <c r="Q307" s="9">
        <f t="shared" si="44"/>
        <v>41.975000000000001</v>
      </c>
      <c r="R307" s="9">
        <f t="shared" si="45"/>
        <v>48.125</v>
      </c>
      <c r="S307" s="9">
        <f t="shared" si="46"/>
        <v>52.924999999999997</v>
      </c>
      <c r="T307" s="9">
        <f t="shared" si="47"/>
        <v>46.625</v>
      </c>
      <c r="U307" s="8">
        <f t="shared" si="48"/>
        <v>47.67499999999999</v>
      </c>
      <c r="V307" s="8">
        <f t="shared" si="49"/>
        <v>47.412499999999994</v>
      </c>
    </row>
    <row r="308" spans="1:22" ht="13.5" x14ac:dyDescent="0.25">
      <c r="A308" s="3">
        <f>RSI!A308</f>
        <v>42753</v>
      </c>
      <c r="B308" s="2">
        <f>RSI!B308</f>
        <v>2.7195</v>
      </c>
      <c r="C308" s="2">
        <f>RSI!I308</f>
        <v>58.556648015841596</v>
      </c>
      <c r="D308" s="2">
        <f>MACD!E308</f>
        <v>-4.7669620455838224E-2</v>
      </c>
      <c r="E308" s="2">
        <f>MACD!F308</f>
        <v>-4.9230472248472421E-2</v>
      </c>
      <c r="F308" s="2">
        <f>'Moving Avg'!D308</f>
        <v>2.7094800000000001</v>
      </c>
      <c r="G308" s="2">
        <f>'Moving Avg'!F308</f>
        <v>2.6615100000000007</v>
      </c>
      <c r="H308" s="2">
        <f>'Moving Avg'!G308</f>
        <v>2.6295619999999995</v>
      </c>
      <c r="I308" s="2">
        <f>'Moving Avg'!H308</f>
        <v>2.0400144999999998</v>
      </c>
      <c r="J308" s="6" t="str">
        <f>OBV!F308</f>
        <v>BULLISH</v>
      </c>
      <c r="K308" s="6" t="str">
        <f>OBV!G308</f>
        <v>NEUTRAL</v>
      </c>
      <c r="L308" s="6" t="str">
        <f>OBV!H308</f>
        <v>CONFIRMED BULLISH</v>
      </c>
      <c r="M308" s="8">
        <f t="shared" si="40"/>
        <v>25</v>
      </c>
      <c r="N308" s="8">
        <f t="shared" si="41"/>
        <v>0</v>
      </c>
      <c r="O308" s="8">
        <f t="shared" si="42"/>
        <v>50</v>
      </c>
      <c r="P308" s="8">
        <f t="shared" si="43"/>
        <v>83.5</v>
      </c>
      <c r="Q308" s="9">
        <f t="shared" si="44"/>
        <v>28.774999999999999</v>
      </c>
      <c r="R308" s="9">
        <f t="shared" si="45"/>
        <v>43.375</v>
      </c>
      <c r="S308" s="9">
        <f t="shared" si="46"/>
        <v>53.825000000000003</v>
      </c>
      <c r="T308" s="9">
        <f t="shared" si="47"/>
        <v>39.625</v>
      </c>
      <c r="U308" s="8">
        <f t="shared" si="48"/>
        <v>41.991666666666667</v>
      </c>
      <c r="V308" s="8">
        <f t="shared" si="49"/>
        <v>41.400000000000006</v>
      </c>
    </row>
    <row r="309" spans="1:22" ht="13.5" x14ac:dyDescent="0.25">
      <c r="A309" s="3">
        <f>RSI!A309</f>
        <v>42754</v>
      </c>
      <c r="B309" s="2">
        <f>RSI!B309</f>
        <v>2.7195</v>
      </c>
      <c r="C309" s="2">
        <f>RSI!I309</f>
        <v>58.556648015841603</v>
      </c>
      <c r="D309" s="2">
        <f>MACD!E309</f>
        <v>-3.0296248913323609E-2</v>
      </c>
      <c r="E309" s="2">
        <f>MACD!F309</f>
        <v>-4.5443627581442658E-2</v>
      </c>
      <c r="F309" s="2">
        <f>'Moving Avg'!D309</f>
        <v>2.7153199999999997</v>
      </c>
      <c r="G309" s="2">
        <f>'Moving Avg'!F309</f>
        <v>2.6698550000000005</v>
      </c>
      <c r="H309" s="2">
        <f>'Moving Avg'!G309</f>
        <v>2.6313979999999999</v>
      </c>
      <c r="I309" s="2">
        <f>'Moving Avg'!H309</f>
        <v>2.0440185</v>
      </c>
      <c r="J309" s="6" t="str">
        <f>OBV!F309</f>
        <v>BULLISH</v>
      </c>
      <c r="K309" s="6" t="str">
        <f>OBV!G309</f>
        <v>NEUTRAL</v>
      </c>
      <c r="L309" s="6" t="str">
        <f>OBV!H309</f>
        <v>CONFIRMED BULLISH</v>
      </c>
      <c r="M309" s="8">
        <f t="shared" si="40"/>
        <v>25</v>
      </c>
      <c r="N309" s="8">
        <f t="shared" si="41"/>
        <v>0</v>
      </c>
      <c r="O309" s="8">
        <f t="shared" si="42"/>
        <v>50</v>
      </c>
      <c r="P309" s="8">
        <f t="shared" si="43"/>
        <v>83.5</v>
      </c>
      <c r="Q309" s="9">
        <f t="shared" si="44"/>
        <v>28.774999999999999</v>
      </c>
      <c r="R309" s="9">
        <f t="shared" si="45"/>
        <v>43.375</v>
      </c>
      <c r="S309" s="9">
        <f t="shared" si="46"/>
        <v>53.825000000000003</v>
      </c>
      <c r="T309" s="9">
        <f t="shared" si="47"/>
        <v>39.625</v>
      </c>
      <c r="U309" s="8">
        <f t="shared" si="48"/>
        <v>41.991666666666667</v>
      </c>
      <c r="V309" s="8">
        <f t="shared" si="49"/>
        <v>41.400000000000006</v>
      </c>
    </row>
    <row r="310" spans="1:22" ht="13.5" x14ac:dyDescent="0.25">
      <c r="A310" s="3">
        <f>RSI!A310</f>
        <v>42755</v>
      </c>
      <c r="B310" s="2">
        <f>RSI!B310</f>
        <v>2.7111000000000001</v>
      </c>
      <c r="C310" s="2">
        <f>RSI!I310</f>
        <v>57.180884340387735</v>
      </c>
      <c r="D310" s="2">
        <f>MACD!E310</f>
        <v>-1.8551912247099178E-2</v>
      </c>
      <c r="E310" s="2">
        <f>MACD!F310</f>
        <v>-4.0065284514573959E-2</v>
      </c>
      <c r="F310" s="2">
        <f>'Moving Avg'!D310</f>
        <v>2.7153200000000002</v>
      </c>
      <c r="G310" s="2">
        <f>'Moving Avg'!F310</f>
        <v>2.675065</v>
      </c>
      <c r="H310" s="2">
        <f>'Moving Avg'!G310</f>
        <v>2.6343159999999988</v>
      </c>
      <c r="I310" s="2">
        <f>'Moving Avg'!H310</f>
        <v>2.0479805</v>
      </c>
      <c r="J310" s="6" t="str">
        <f>OBV!F310</f>
        <v>BULLISH</v>
      </c>
      <c r="K310" s="6" t="str">
        <f>OBV!G310</f>
        <v>NEUTRAL</v>
      </c>
      <c r="L310" s="6" t="str">
        <f>OBV!H310</f>
        <v>NEUTRAL</v>
      </c>
      <c r="M310" s="8">
        <f t="shared" si="40"/>
        <v>25</v>
      </c>
      <c r="N310" s="8">
        <f t="shared" si="41"/>
        <v>0</v>
      </c>
      <c r="O310" s="8">
        <f t="shared" si="42"/>
        <v>50</v>
      </c>
      <c r="P310" s="8">
        <f t="shared" si="43"/>
        <v>49.5</v>
      </c>
      <c r="Q310" s="9">
        <f t="shared" si="44"/>
        <v>23.675000000000001</v>
      </c>
      <c r="R310" s="9">
        <f t="shared" si="45"/>
        <v>34.875</v>
      </c>
      <c r="S310" s="9">
        <f t="shared" si="46"/>
        <v>38.525000000000006</v>
      </c>
      <c r="T310" s="9">
        <f t="shared" si="47"/>
        <v>31.125</v>
      </c>
      <c r="U310" s="8">
        <f t="shared" si="48"/>
        <v>32.358333333333334</v>
      </c>
      <c r="V310" s="8">
        <f t="shared" si="49"/>
        <v>32.049999999999997</v>
      </c>
    </row>
    <row r="311" spans="1:22" ht="13.5" x14ac:dyDescent="0.25">
      <c r="A311" s="3">
        <f>RSI!A311</f>
        <v>42758</v>
      </c>
      <c r="B311" s="2">
        <f>RSI!B311</f>
        <v>2.6318999999999999</v>
      </c>
      <c r="C311" s="2">
        <f>RSI!I311</f>
        <v>46.167218022868141</v>
      </c>
      <c r="D311" s="2">
        <f>MACD!E311</f>
        <v>-4.3111708448195785E-3</v>
      </c>
      <c r="E311" s="2">
        <f>MACD!F311</f>
        <v>-3.2914461780623086E-2</v>
      </c>
      <c r="F311" s="2">
        <f>'Moving Avg'!D311</f>
        <v>2.7011400000000001</v>
      </c>
      <c r="G311" s="2">
        <f>'Moving Avg'!F311</f>
        <v>2.6788200000000004</v>
      </c>
      <c r="H311" s="2">
        <f>'Moving Avg'!G311</f>
        <v>2.6359839999999992</v>
      </c>
      <c r="I311" s="2">
        <f>'Moving Avg'!H311</f>
        <v>2.0515464999999997</v>
      </c>
      <c r="J311" s="6" t="str">
        <f>OBV!F311</f>
        <v>BEARISH</v>
      </c>
      <c r="K311" s="6" t="str">
        <f>OBV!G311</f>
        <v>NEUTRAL</v>
      </c>
      <c r="L311" s="6" t="str">
        <f>OBV!H311</f>
        <v>CONFIRMED BEARISH</v>
      </c>
      <c r="M311" s="8">
        <f t="shared" si="40"/>
        <v>25</v>
      </c>
      <c r="N311" s="8">
        <f t="shared" si="41"/>
        <v>0</v>
      </c>
      <c r="O311" s="8">
        <f t="shared" si="42"/>
        <v>50</v>
      </c>
      <c r="P311" s="8">
        <f t="shared" si="43"/>
        <v>16.5</v>
      </c>
      <c r="Q311" s="9">
        <f t="shared" si="44"/>
        <v>18.725000000000001</v>
      </c>
      <c r="R311" s="9">
        <f t="shared" si="45"/>
        <v>26.625</v>
      </c>
      <c r="S311" s="9">
        <f t="shared" si="46"/>
        <v>23.675000000000001</v>
      </c>
      <c r="T311" s="9">
        <f t="shared" si="47"/>
        <v>22.875</v>
      </c>
      <c r="U311" s="8">
        <f t="shared" si="48"/>
        <v>23.008333333333336</v>
      </c>
      <c r="V311" s="8">
        <f t="shared" si="49"/>
        <v>22.975000000000001</v>
      </c>
    </row>
    <row r="312" spans="1:22" ht="13.5" x14ac:dyDescent="0.25">
      <c r="A312" s="3">
        <f>RSI!A312</f>
        <v>42759</v>
      </c>
      <c r="B312" s="2">
        <f>RSI!B312</f>
        <v>2.7320000000000002</v>
      </c>
      <c r="C312" s="2">
        <f>RSI!I312</f>
        <v>57.34885361799347</v>
      </c>
      <c r="D312" s="2">
        <f>MACD!E312</f>
        <v>5.0188820583323412E-3</v>
      </c>
      <c r="E312" s="2">
        <f>MACD!F312</f>
        <v>-2.5327793012832001E-2</v>
      </c>
      <c r="F312" s="2">
        <f>'Moving Avg'!D312</f>
        <v>2.7027999999999999</v>
      </c>
      <c r="G312" s="2">
        <f>'Moving Avg'!F312</f>
        <v>2.6861200000000003</v>
      </c>
      <c r="H312" s="2">
        <f>'Moving Avg'!G312</f>
        <v>2.6381519999999994</v>
      </c>
      <c r="I312" s="2">
        <f>'Moving Avg'!H312</f>
        <v>2.0551959999999996</v>
      </c>
      <c r="J312" s="6" t="str">
        <f>OBV!F312</f>
        <v>BULLISH</v>
      </c>
      <c r="K312" s="6" t="str">
        <f>OBV!G312</f>
        <v>STRONG</v>
      </c>
      <c r="L312" s="6" t="str">
        <f>OBV!H312</f>
        <v>CONFIRMED BULLISH</v>
      </c>
      <c r="M312" s="8">
        <f t="shared" si="40"/>
        <v>25</v>
      </c>
      <c r="N312" s="8">
        <f t="shared" si="41"/>
        <v>0</v>
      </c>
      <c r="O312" s="8">
        <f t="shared" si="42"/>
        <v>50</v>
      </c>
      <c r="P312" s="8">
        <f t="shared" si="43"/>
        <v>100</v>
      </c>
      <c r="Q312" s="9">
        <f t="shared" si="44"/>
        <v>31.25</v>
      </c>
      <c r="R312" s="9">
        <f t="shared" si="45"/>
        <v>47.5</v>
      </c>
      <c r="S312" s="9">
        <f t="shared" si="46"/>
        <v>61.25</v>
      </c>
      <c r="T312" s="9">
        <f t="shared" si="47"/>
        <v>43.75</v>
      </c>
      <c r="U312" s="8">
        <f t="shared" si="48"/>
        <v>46.666666666666664</v>
      </c>
      <c r="V312" s="8">
        <f t="shared" si="49"/>
        <v>45.9375</v>
      </c>
    </row>
    <row r="313" spans="1:22" ht="13.5" x14ac:dyDescent="0.25">
      <c r="A313" s="3">
        <f>RSI!A313</f>
        <v>42760</v>
      </c>
      <c r="B313" s="2">
        <f>RSI!B313</f>
        <v>2.7570000000000001</v>
      </c>
      <c r="C313" s="2">
        <f>RSI!I313</f>
        <v>59.605538641467405</v>
      </c>
      <c r="D313" s="2">
        <f>MACD!E313</f>
        <v>4.8732667310771305E-3</v>
      </c>
      <c r="E313" s="2">
        <f>MACD!F313</f>
        <v>-1.9287581064050176E-2</v>
      </c>
      <c r="F313" s="2">
        <f>'Moving Avg'!D313</f>
        <v>2.7102999999999997</v>
      </c>
      <c r="G313" s="2">
        <f>'Moving Avg'!F313</f>
        <v>2.6938350000000004</v>
      </c>
      <c r="H313" s="2">
        <f>'Moving Avg'!G313</f>
        <v>2.6404039999999998</v>
      </c>
      <c r="I313" s="2">
        <f>'Moving Avg'!H313</f>
        <v>2.0589704999999996</v>
      </c>
      <c r="J313" s="6" t="str">
        <f>OBV!F313</f>
        <v>BULLISH</v>
      </c>
      <c r="K313" s="6" t="str">
        <f>OBV!G313</f>
        <v>STRONG</v>
      </c>
      <c r="L313" s="6" t="str">
        <f>OBV!H313</f>
        <v>CONFIRMED BULLISH</v>
      </c>
      <c r="M313" s="8">
        <f t="shared" si="40"/>
        <v>25</v>
      </c>
      <c r="N313" s="8">
        <f t="shared" si="41"/>
        <v>0</v>
      </c>
      <c r="O313" s="8">
        <f t="shared" si="42"/>
        <v>50</v>
      </c>
      <c r="P313" s="8">
        <f t="shared" si="43"/>
        <v>100</v>
      </c>
      <c r="Q313" s="9">
        <f t="shared" si="44"/>
        <v>31.25</v>
      </c>
      <c r="R313" s="9">
        <f t="shared" si="45"/>
        <v>47.5</v>
      </c>
      <c r="S313" s="9">
        <f t="shared" si="46"/>
        <v>61.25</v>
      </c>
      <c r="T313" s="9">
        <f t="shared" si="47"/>
        <v>43.75</v>
      </c>
      <c r="U313" s="8">
        <f t="shared" si="48"/>
        <v>46.666666666666664</v>
      </c>
      <c r="V313" s="8">
        <f t="shared" si="49"/>
        <v>45.9375</v>
      </c>
    </row>
    <row r="314" spans="1:22" ht="13.5" x14ac:dyDescent="0.25">
      <c r="A314" s="3">
        <f>RSI!A314</f>
        <v>42761</v>
      </c>
      <c r="B314" s="2">
        <f>RSI!B314</f>
        <v>2.6486000000000001</v>
      </c>
      <c r="C314" s="2">
        <f>RSI!I314</f>
        <v>47.796592735510544</v>
      </c>
      <c r="D314" s="2">
        <f>MACD!E314</f>
        <v>8.4119069535284474E-3</v>
      </c>
      <c r="E314" s="2">
        <f>MACD!F314</f>
        <v>-1.3747683460534451E-2</v>
      </c>
      <c r="F314" s="2">
        <f>'Moving Avg'!D314</f>
        <v>2.6961199999999996</v>
      </c>
      <c r="G314" s="2">
        <f>'Moving Avg'!F314</f>
        <v>2.6961300000000006</v>
      </c>
      <c r="H314" s="2">
        <f>'Moving Avg'!G314</f>
        <v>2.6408219999999987</v>
      </c>
      <c r="I314" s="2">
        <f>'Moving Avg'!H314</f>
        <v>2.0624115000000001</v>
      </c>
      <c r="J314" s="6" t="str">
        <f>OBV!F314</f>
        <v>BULLISH</v>
      </c>
      <c r="K314" s="6" t="str">
        <f>OBV!G314</f>
        <v>STRONG</v>
      </c>
      <c r="L314" s="6" t="str">
        <f>OBV!H314</f>
        <v>BULLISH DIVERGENCE</v>
      </c>
      <c r="M314" s="8">
        <f t="shared" si="40"/>
        <v>25</v>
      </c>
      <c r="N314" s="8">
        <f t="shared" si="41"/>
        <v>0</v>
      </c>
      <c r="O314" s="8">
        <f t="shared" si="42"/>
        <v>50</v>
      </c>
      <c r="P314" s="8">
        <f t="shared" si="43"/>
        <v>83</v>
      </c>
      <c r="Q314" s="9">
        <f t="shared" si="44"/>
        <v>28.7</v>
      </c>
      <c r="R314" s="9">
        <f t="shared" si="45"/>
        <v>43.25</v>
      </c>
      <c r="S314" s="9">
        <f t="shared" si="46"/>
        <v>53.6</v>
      </c>
      <c r="T314" s="9">
        <f t="shared" si="47"/>
        <v>39.5</v>
      </c>
      <c r="U314" s="8">
        <f t="shared" si="48"/>
        <v>41.85</v>
      </c>
      <c r="V314" s="8">
        <f t="shared" si="49"/>
        <v>41.262500000000003</v>
      </c>
    </row>
    <row r="315" spans="1:22" ht="13.5" x14ac:dyDescent="0.25">
      <c r="A315" s="3">
        <f>RSI!A315</f>
        <v>42762</v>
      </c>
      <c r="B315" s="2">
        <f>RSI!B315</f>
        <v>2.6985999999999999</v>
      </c>
      <c r="C315" s="2">
        <f>RSI!I315</f>
        <v>52.473764678472172</v>
      </c>
      <c r="D315" s="2">
        <f>MACD!E315</f>
        <v>1.1059993658258271E-2</v>
      </c>
      <c r="E315" s="2">
        <f>MACD!F315</f>
        <v>-8.7861480367759075E-3</v>
      </c>
      <c r="F315" s="2">
        <f>'Moving Avg'!D315</f>
        <v>2.6936200000000001</v>
      </c>
      <c r="G315" s="2">
        <f>'Moving Avg'!F315</f>
        <v>2.7050949999999996</v>
      </c>
      <c r="H315" s="2">
        <f>'Moving Avg'!G315</f>
        <v>2.6426559999999988</v>
      </c>
      <c r="I315" s="2">
        <f>'Moving Avg'!H315</f>
        <v>2.0661025</v>
      </c>
      <c r="J315" s="6" t="str">
        <f>OBV!F315</f>
        <v>BULLISH</v>
      </c>
      <c r="K315" s="6" t="str">
        <f>OBV!G315</f>
        <v>STRONG</v>
      </c>
      <c r="L315" s="6" t="str">
        <f>OBV!H315</f>
        <v>BULLISH DIVERGENCE</v>
      </c>
      <c r="M315" s="8">
        <f t="shared" si="40"/>
        <v>25</v>
      </c>
      <c r="N315" s="8">
        <f t="shared" si="41"/>
        <v>0</v>
      </c>
      <c r="O315" s="8">
        <f t="shared" si="42"/>
        <v>50</v>
      </c>
      <c r="P315" s="8">
        <f t="shared" si="43"/>
        <v>83</v>
      </c>
      <c r="Q315" s="9">
        <f t="shared" si="44"/>
        <v>28.7</v>
      </c>
      <c r="R315" s="9">
        <f t="shared" si="45"/>
        <v>43.25</v>
      </c>
      <c r="S315" s="9">
        <f t="shared" si="46"/>
        <v>53.6</v>
      </c>
      <c r="T315" s="9">
        <f t="shared" si="47"/>
        <v>39.5</v>
      </c>
      <c r="U315" s="8">
        <f t="shared" si="48"/>
        <v>41.85</v>
      </c>
      <c r="V315" s="8">
        <f t="shared" si="49"/>
        <v>41.262500000000003</v>
      </c>
    </row>
    <row r="316" spans="1:22" ht="13.5" x14ac:dyDescent="0.25">
      <c r="A316" s="3">
        <f>RSI!A316</f>
        <v>42765</v>
      </c>
      <c r="B316" s="2">
        <f>RSI!B316</f>
        <v>2.7111000000000001</v>
      </c>
      <c r="C316" s="2">
        <f>RSI!I316</f>
        <v>53.593179347595544</v>
      </c>
      <c r="D316" s="2">
        <f>MACD!E316</f>
        <v>1.0948266789790218E-2</v>
      </c>
      <c r="E316" s="2">
        <f>MACD!F316</f>
        <v>-4.8392650714626836E-3</v>
      </c>
      <c r="F316" s="2">
        <f>'Moving Avg'!D316</f>
        <v>2.7094600000000004</v>
      </c>
      <c r="G316" s="2">
        <f>'Moving Avg'!F316</f>
        <v>2.7115600000000004</v>
      </c>
      <c r="H316" s="2">
        <f>'Moving Avg'!G316</f>
        <v>2.6443239999999992</v>
      </c>
      <c r="I316" s="2">
        <f>'Moving Avg'!H316</f>
        <v>2.0698559999999997</v>
      </c>
      <c r="J316" s="6" t="str">
        <f>OBV!F316</f>
        <v>BULLISH</v>
      </c>
      <c r="K316" s="6" t="str">
        <f>OBV!G316</f>
        <v>STRONG</v>
      </c>
      <c r="L316" s="6" t="str">
        <f>OBV!H316</f>
        <v>CONFIRMED BULLISH</v>
      </c>
      <c r="M316" s="8">
        <f t="shared" si="40"/>
        <v>25</v>
      </c>
      <c r="N316" s="8">
        <f t="shared" si="41"/>
        <v>0</v>
      </c>
      <c r="O316" s="8">
        <f t="shared" si="42"/>
        <v>50</v>
      </c>
      <c r="P316" s="8">
        <f t="shared" si="43"/>
        <v>100</v>
      </c>
      <c r="Q316" s="9">
        <f t="shared" si="44"/>
        <v>31.25</v>
      </c>
      <c r="R316" s="9">
        <f t="shared" si="45"/>
        <v>47.5</v>
      </c>
      <c r="S316" s="9">
        <f t="shared" si="46"/>
        <v>61.25</v>
      </c>
      <c r="T316" s="9">
        <f t="shared" si="47"/>
        <v>43.75</v>
      </c>
      <c r="U316" s="8">
        <f t="shared" si="48"/>
        <v>46.666666666666664</v>
      </c>
      <c r="V316" s="8">
        <f t="shared" si="49"/>
        <v>45.9375</v>
      </c>
    </row>
    <row r="317" spans="1:22" ht="13.5" x14ac:dyDescent="0.25">
      <c r="A317" s="3">
        <f>RSI!A317</f>
        <v>42766</v>
      </c>
      <c r="B317" s="2">
        <f>RSI!B317</f>
        <v>2.7237</v>
      </c>
      <c r="C317" s="2">
        <f>RSI!I317</f>
        <v>54.750143755954817</v>
      </c>
      <c r="D317" s="2">
        <f>MACD!E317</f>
        <v>1.2923429308342893E-2</v>
      </c>
      <c r="E317" s="2">
        <f>MACD!F317</f>
        <v>-1.2867261955015682E-3</v>
      </c>
      <c r="F317" s="2">
        <f>'Moving Avg'!D317</f>
        <v>2.7077999999999998</v>
      </c>
      <c r="G317" s="2">
        <f>'Moving Avg'!F317</f>
        <v>2.7149000000000001</v>
      </c>
      <c r="H317" s="2">
        <f>'Moving Avg'!G317</f>
        <v>2.6477459999999997</v>
      </c>
      <c r="I317" s="2">
        <f>'Moving Avg'!H317</f>
        <v>2.073464</v>
      </c>
      <c r="J317" s="6" t="str">
        <f>OBV!F317</f>
        <v>BULLISH</v>
      </c>
      <c r="K317" s="6" t="str">
        <f>OBV!G317</f>
        <v>STRONG</v>
      </c>
      <c r="L317" s="6" t="str">
        <f>OBV!H317</f>
        <v>BULLISH DIVERGENCE</v>
      </c>
      <c r="M317" s="8">
        <f t="shared" si="40"/>
        <v>25</v>
      </c>
      <c r="N317" s="8">
        <f t="shared" si="41"/>
        <v>0</v>
      </c>
      <c r="O317" s="8">
        <f t="shared" si="42"/>
        <v>50</v>
      </c>
      <c r="P317" s="8">
        <f t="shared" si="43"/>
        <v>83</v>
      </c>
      <c r="Q317" s="9">
        <f t="shared" si="44"/>
        <v>28.7</v>
      </c>
      <c r="R317" s="9">
        <f t="shared" si="45"/>
        <v>43.25</v>
      </c>
      <c r="S317" s="9">
        <f t="shared" si="46"/>
        <v>53.6</v>
      </c>
      <c r="T317" s="9">
        <f t="shared" si="47"/>
        <v>39.5</v>
      </c>
      <c r="U317" s="8">
        <f t="shared" si="48"/>
        <v>41.85</v>
      </c>
      <c r="V317" s="8">
        <f t="shared" si="49"/>
        <v>41.262500000000003</v>
      </c>
    </row>
    <row r="318" spans="1:22" ht="13.5" x14ac:dyDescent="0.25">
      <c r="A318" s="3">
        <f>RSI!A318</f>
        <v>42767</v>
      </c>
      <c r="B318" s="2">
        <f>RSI!B318</f>
        <v>2.7362000000000002</v>
      </c>
      <c r="C318" s="2">
        <f>RSI!I318</f>
        <v>55.924130578613109</v>
      </c>
      <c r="D318" s="2">
        <f>MACD!E318</f>
        <v>1.2751565990304581E-2</v>
      </c>
      <c r="E318" s="2">
        <f>MACD!F318</f>
        <v>1.5209322416596617E-3</v>
      </c>
      <c r="F318" s="2">
        <f>'Moving Avg'!D318</f>
        <v>2.70364</v>
      </c>
      <c r="G318" s="2">
        <f>'Moving Avg'!F318</f>
        <v>2.7146950000000003</v>
      </c>
      <c r="H318" s="2">
        <f>'Moving Avg'!G318</f>
        <v>2.6504159999999994</v>
      </c>
      <c r="I318" s="2">
        <f>'Moving Avg'!H318</f>
        <v>2.077385</v>
      </c>
      <c r="J318" s="6" t="str">
        <f>OBV!F318</f>
        <v>BULLISH</v>
      </c>
      <c r="K318" s="6" t="str">
        <f>OBV!G318</f>
        <v>STRONG</v>
      </c>
      <c r="L318" s="6" t="str">
        <f>OBV!H318</f>
        <v>BULLISH DIVERGENCE</v>
      </c>
      <c r="M318" s="8">
        <f t="shared" si="40"/>
        <v>25</v>
      </c>
      <c r="N318" s="8">
        <f t="shared" si="41"/>
        <v>0</v>
      </c>
      <c r="O318" s="8">
        <f t="shared" si="42"/>
        <v>50</v>
      </c>
      <c r="P318" s="8">
        <f t="shared" si="43"/>
        <v>83</v>
      </c>
      <c r="Q318" s="9">
        <f t="shared" si="44"/>
        <v>28.7</v>
      </c>
      <c r="R318" s="9">
        <f t="shared" si="45"/>
        <v>43.25</v>
      </c>
      <c r="S318" s="9">
        <f t="shared" si="46"/>
        <v>53.6</v>
      </c>
      <c r="T318" s="9">
        <f t="shared" si="47"/>
        <v>39.5</v>
      </c>
      <c r="U318" s="8">
        <f t="shared" si="48"/>
        <v>41.85</v>
      </c>
      <c r="V318" s="8">
        <f t="shared" si="49"/>
        <v>41.262500000000003</v>
      </c>
    </row>
    <row r="319" spans="1:22" ht="13.5" x14ac:dyDescent="0.25">
      <c r="A319" s="3">
        <f>RSI!A319</f>
        <v>42768</v>
      </c>
      <c r="B319" s="2">
        <f>RSI!B319</f>
        <v>2.7362000000000002</v>
      </c>
      <c r="C319" s="2">
        <f>RSI!I319</f>
        <v>55.924130578613109</v>
      </c>
      <c r="D319" s="2">
        <f>MACD!E319</f>
        <v>1.2281284860897745E-2</v>
      </c>
      <c r="E319" s="2">
        <f>MACD!F319</f>
        <v>3.6730027655072785E-3</v>
      </c>
      <c r="F319" s="2">
        <f>'Moving Avg'!D319</f>
        <v>2.7211600000000002</v>
      </c>
      <c r="G319" s="2">
        <f>'Moving Avg'!F319</f>
        <v>2.7138599999999995</v>
      </c>
      <c r="H319" s="2">
        <f>'Moving Avg'!G319</f>
        <v>2.6525859999999994</v>
      </c>
      <c r="I319" s="2">
        <f>'Moving Avg'!H319</f>
        <v>2.0814724999999998</v>
      </c>
      <c r="J319" s="6" t="str">
        <f>OBV!F319</f>
        <v>BULLISH</v>
      </c>
      <c r="K319" s="6" t="str">
        <f>OBV!G319</f>
        <v>STRONG</v>
      </c>
      <c r="L319" s="6" t="str">
        <f>OBV!H319</f>
        <v>CONFIRMED BULLISH</v>
      </c>
      <c r="M319" s="8">
        <f t="shared" si="40"/>
        <v>25</v>
      </c>
      <c r="N319" s="8">
        <f t="shared" si="41"/>
        <v>0</v>
      </c>
      <c r="O319" s="8">
        <f t="shared" si="42"/>
        <v>50</v>
      </c>
      <c r="P319" s="8">
        <f t="shared" si="43"/>
        <v>100</v>
      </c>
      <c r="Q319" s="9">
        <f t="shared" si="44"/>
        <v>31.25</v>
      </c>
      <c r="R319" s="9">
        <f t="shared" si="45"/>
        <v>47.5</v>
      </c>
      <c r="S319" s="9">
        <f t="shared" si="46"/>
        <v>61.25</v>
      </c>
      <c r="T319" s="9">
        <f t="shared" si="47"/>
        <v>43.75</v>
      </c>
      <c r="U319" s="8">
        <f t="shared" si="48"/>
        <v>46.666666666666664</v>
      </c>
      <c r="V319" s="8">
        <f t="shared" si="49"/>
        <v>45.9375</v>
      </c>
    </row>
    <row r="320" spans="1:22" ht="13.5" x14ac:dyDescent="0.25">
      <c r="A320" s="3">
        <f>RSI!A320</f>
        <v>42769</v>
      </c>
      <c r="B320" s="2">
        <f>RSI!B320</f>
        <v>2.7362000000000002</v>
      </c>
      <c r="C320" s="2">
        <f>RSI!I320</f>
        <v>55.924130578613109</v>
      </c>
      <c r="D320" s="2">
        <f>MACD!E320</f>
        <v>1.029025223972857E-2</v>
      </c>
      <c r="E320" s="2">
        <f>MACD!F320</f>
        <v>4.9964526603515375E-3</v>
      </c>
      <c r="F320" s="2">
        <f>'Moving Avg'!D320</f>
        <v>2.7286799999999998</v>
      </c>
      <c r="G320" s="2">
        <f>'Moving Avg'!F320</f>
        <v>2.7140700000000004</v>
      </c>
      <c r="H320" s="2">
        <f>'Moving Avg'!G320</f>
        <v>2.6535039999999994</v>
      </c>
      <c r="I320" s="2">
        <f>'Moving Avg'!H320</f>
        <v>2.0853934999999999</v>
      </c>
      <c r="J320" s="6" t="str">
        <f>OBV!F320</f>
        <v>BULLISH</v>
      </c>
      <c r="K320" s="6" t="str">
        <f>OBV!G320</f>
        <v>STRONG</v>
      </c>
      <c r="L320" s="6" t="str">
        <f>OBV!H320</f>
        <v>CONFIRMED BULLISH</v>
      </c>
      <c r="M320" s="8">
        <f t="shared" si="40"/>
        <v>25</v>
      </c>
      <c r="N320" s="8">
        <f t="shared" si="41"/>
        <v>0</v>
      </c>
      <c r="O320" s="8">
        <f t="shared" si="42"/>
        <v>50</v>
      </c>
      <c r="P320" s="8">
        <f t="shared" si="43"/>
        <v>100</v>
      </c>
      <c r="Q320" s="9">
        <f t="shared" si="44"/>
        <v>31.25</v>
      </c>
      <c r="R320" s="9">
        <f t="shared" si="45"/>
        <v>47.5</v>
      </c>
      <c r="S320" s="9">
        <f t="shared" si="46"/>
        <v>61.25</v>
      </c>
      <c r="T320" s="9">
        <f t="shared" si="47"/>
        <v>43.75</v>
      </c>
      <c r="U320" s="8">
        <f t="shared" si="48"/>
        <v>46.666666666666664</v>
      </c>
      <c r="V320" s="8">
        <f t="shared" si="49"/>
        <v>45.9375</v>
      </c>
    </row>
    <row r="321" spans="1:22" ht="13.5" x14ac:dyDescent="0.25">
      <c r="A321" s="3">
        <f>RSI!A321</f>
        <v>42772</v>
      </c>
      <c r="B321" s="2">
        <f>RSI!B321</f>
        <v>2.7486999999999999</v>
      </c>
      <c r="C321" s="2">
        <f>RSI!I321</f>
        <v>57.307541603499097</v>
      </c>
      <c r="D321" s="2">
        <f>MACD!E321</f>
        <v>-4.7835226314409951E-3</v>
      </c>
      <c r="E321" s="2">
        <f>MACD!F321</f>
        <v>3.0404576019930317E-3</v>
      </c>
      <c r="F321" s="2">
        <f>'Moving Avg'!D321</f>
        <v>2.7362000000000002</v>
      </c>
      <c r="G321" s="2">
        <f>'Moving Avg'!F321</f>
        <v>2.7153199999999997</v>
      </c>
      <c r="H321" s="2">
        <f>'Moving Avg'!G321</f>
        <v>2.6546719999999993</v>
      </c>
      <c r="I321" s="2">
        <f>'Moving Avg'!H321</f>
        <v>2.0893349999999997</v>
      </c>
      <c r="J321" s="6" t="str">
        <f>OBV!F321</f>
        <v>BULLISH</v>
      </c>
      <c r="K321" s="6" t="str">
        <f>OBV!G321</f>
        <v>STRONG</v>
      </c>
      <c r="L321" s="6" t="str">
        <f>OBV!H321</f>
        <v>CONFIRMED BULLISH</v>
      </c>
      <c r="M321" s="8">
        <f t="shared" si="40"/>
        <v>25</v>
      </c>
      <c r="N321" s="8">
        <f t="shared" si="41"/>
        <v>45</v>
      </c>
      <c r="O321" s="8">
        <f t="shared" si="42"/>
        <v>50</v>
      </c>
      <c r="P321" s="8">
        <f t="shared" si="43"/>
        <v>100</v>
      </c>
      <c r="Q321" s="9">
        <f t="shared" si="44"/>
        <v>47</v>
      </c>
      <c r="R321" s="9">
        <f t="shared" si="45"/>
        <v>56.5</v>
      </c>
      <c r="S321" s="9">
        <f t="shared" si="46"/>
        <v>68</v>
      </c>
      <c r="T321" s="9">
        <f t="shared" si="47"/>
        <v>55</v>
      </c>
      <c r="U321" s="8">
        <f t="shared" si="48"/>
        <v>57.166666666666664</v>
      </c>
      <c r="V321" s="8">
        <f t="shared" si="49"/>
        <v>56.625</v>
      </c>
    </row>
    <row r="322" spans="1:22" ht="13.5" x14ac:dyDescent="0.25">
      <c r="A322" s="3">
        <f>RSI!A322</f>
        <v>42773</v>
      </c>
      <c r="B322" s="2">
        <f>RSI!B322</f>
        <v>2.7403</v>
      </c>
      <c r="C322" s="2">
        <f>RSI!I322</f>
        <v>56.034737282070942</v>
      </c>
      <c r="D322" s="2">
        <f>MACD!E322</f>
        <v>-1.8477790389792581E-3</v>
      </c>
      <c r="E322" s="2">
        <f>MACD!F322</f>
        <v>2.0628102737985741E-3</v>
      </c>
      <c r="F322" s="2">
        <f>'Moving Avg'!D322</f>
        <v>2.7395199999999997</v>
      </c>
      <c r="G322" s="2">
        <f>'Moving Avg'!F322</f>
        <v>2.71469</v>
      </c>
      <c r="H322" s="2">
        <f>'Moving Avg'!G322</f>
        <v>2.6559219999999994</v>
      </c>
      <c r="I322" s="2">
        <f>'Moving Avg'!H322</f>
        <v>2.0936724999999998</v>
      </c>
      <c r="J322" s="6" t="str">
        <f>OBV!F322</f>
        <v>BULLISH</v>
      </c>
      <c r="K322" s="6" t="str">
        <f>OBV!G322</f>
        <v>NEUTRAL</v>
      </c>
      <c r="L322" s="6" t="str">
        <f>OBV!H322</f>
        <v>CONFIRMED BULLISH</v>
      </c>
      <c r="M322" s="8">
        <f t="shared" ref="M322:M385" si="50">IF(C322&lt;30,50, IF(C322&gt;70, 0, 25))</f>
        <v>25</v>
      </c>
      <c r="N322" s="8">
        <f t="shared" ref="N322:N385" si="51">IF(E322-D322&gt;0.02, 100, IF(E322-D322&lt;0,0,45))</f>
        <v>45</v>
      </c>
      <c r="O322" s="8">
        <f t="shared" ref="O322:O385" si="52">IF(F322-I322&gt;10,100,IF(F322-I322&gt;5,75, IF(F322-I322&gt;0,50,0)))</f>
        <v>50</v>
      </c>
      <c r="P322" s="8">
        <f t="shared" ref="P322:P385" si="53">IF(L322="confirmed bullish", 34, IF(L322="bullish divergence",17, 0))+IF(J322="bullish",33,IF(J322="bearish",0,16.5))+IF(K322="strong",33,IF(K322="weak",0,16.5))</f>
        <v>83.5</v>
      </c>
      <c r="Q322" s="9">
        <f t="shared" si="44"/>
        <v>44.524999999999999</v>
      </c>
      <c r="R322" s="9">
        <f t="shared" si="45"/>
        <v>52.375</v>
      </c>
      <c r="S322" s="9">
        <f t="shared" si="46"/>
        <v>60.575000000000003</v>
      </c>
      <c r="T322" s="9">
        <f t="shared" si="47"/>
        <v>50.875</v>
      </c>
      <c r="U322" s="8">
        <f t="shared" si="48"/>
        <v>52.491666666666674</v>
      </c>
      <c r="V322" s="8">
        <f t="shared" si="49"/>
        <v>52.087500000000006</v>
      </c>
    </row>
    <row r="323" spans="1:22" ht="13.5" x14ac:dyDescent="0.25">
      <c r="A323" s="3">
        <f>RSI!A323</f>
        <v>42774</v>
      </c>
      <c r="B323" s="2">
        <f>RSI!B323</f>
        <v>2.7320000000000002</v>
      </c>
      <c r="C323" s="2">
        <f>RSI!I323</f>
        <v>54.741000041578552</v>
      </c>
      <c r="D323" s="2">
        <f>MACD!E323</f>
        <v>4.8397440495762112E-3</v>
      </c>
      <c r="E323" s="2">
        <f>MACD!F323</f>
        <v>2.6181970289541013E-3</v>
      </c>
      <c r="F323" s="2">
        <f>'Moving Avg'!D323</f>
        <v>2.73868</v>
      </c>
      <c r="G323" s="2">
        <f>'Moving Avg'!F323</f>
        <v>2.715525</v>
      </c>
      <c r="H323" s="2">
        <f>'Moving Avg'!G323</f>
        <v>2.6570059999999991</v>
      </c>
      <c r="I323" s="2">
        <f>'Moving Avg'!H323</f>
        <v>2.0978224999999999</v>
      </c>
      <c r="J323" s="6" t="str">
        <f>OBV!F323</f>
        <v>BEARISH</v>
      </c>
      <c r="K323" s="6" t="str">
        <f>OBV!G323</f>
        <v>NEUTRAL</v>
      </c>
      <c r="L323" s="6" t="str">
        <f>OBV!H323</f>
        <v>CONFIRMED BEARISH</v>
      </c>
      <c r="M323" s="8">
        <f t="shared" si="50"/>
        <v>25</v>
      </c>
      <c r="N323" s="8">
        <f t="shared" si="51"/>
        <v>0</v>
      </c>
      <c r="O323" s="8">
        <f t="shared" si="52"/>
        <v>50</v>
      </c>
      <c r="P323" s="8">
        <f t="shared" si="53"/>
        <v>16.5</v>
      </c>
      <c r="Q323" s="9">
        <f t="shared" ref="Q323:Q386" si="54">0.35*M323+N323*0.35+O323*0.15+P323*0.15</f>
        <v>18.725000000000001</v>
      </c>
      <c r="R323" s="9">
        <f t="shared" ref="R323:R386" si="55">M323*0.2+N323*0.2+O323*0.35+P323*0.25</f>
        <v>26.625</v>
      </c>
      <c r="S323" s="9">
        <f t="shared" ref="S323:S386" si="56">M323*0.15+N323*0.15+O323*0.25+P323*0.45</f>
        <v>23.675000000000001</v>
      </c>
      <c r="T323" s="9">
        <f t="shared" ref="T323:T386" si="57">0.25*SUM(M323:P323)</f>
        <v>22.875</v>
      </c>
      <c r="U323" s="8">
        <f t="shared" ref="U323:U386" si="58">SUM(Q323:S323)/3</f>
        <v>23.008333333333336</v>
      </c>
      <c r="V323" s="8">
        <f t="shared" ref="V323:V386" si="59">SUM(Q323:T323)/4</f>
        <v>22.975000000000001</v>
      </c>
    </row>
    <row r="324" spans="1:22" ht="13.5" x14ac:dyDescent="0.25">
      <c r="A324" s="3">
        <f>RSI!A324</f>
        <v>42775</v>
      </c>
      <c r="B324" s="2">
        <f>RSI!B324</f>
        <v>2.7195</v>
      </c>
      <c r="C324" s="2">
        <f>RSI!I324</f>
        <v>52.765156401990211</v>
      </c>
      <c r="D324" s="2">
        <f>MACD!E324</f>
        <v>-5.4419942035446311E-3</v>
      </c>
      <c r="E324" s="2">
        <f>MACD!F324</f>
        <v>1.006158782454355E-3</v>
      </c>
      <c r="F324" s="2">
        <f>'Moving Avg'!D324</f>
        <v>2.7353399999999999</v>
      </c>
      <c r="G324" s="2">
        <f>'Moving Avg'!F324</f>
        <v>2.7169849999999998</v>
      </c>
      <c r="H324" s="2">
        <f>'Moving Avg'!G324</f>
        <v>2.6578399999999993</v>
      </c>
      <c r="I324" s="2">
        <f>'Moving Avg'!H324</f>
        <v>2.1019519999999998</v>
      </c>
      <c r="J324" s="6" t="str">
        <f>OBV!F324</f>
        <v>BEARISH</v>
      </c>
      <c r="K324" s="6" t="str">
        <f>OBV!G324</f>
        <v>NEUTRAL</v>
      </c>
      <c r="L324" s="6" t="str">
        <f>OBV!H324</f>
        <v>CONFIRMED BEARISH</v>
      </c>
      <c r="M324" s="8">
        <f t="shared" si="50"/>
        <v>25</v>
      </c>
      <c r="N324" s="8">
        <f t="shared" si="51"/>
        <v>45</v>
      </c>
      <c r="O324" s="8">
        <f t="shared" si="52"/>
        <v>50</v>
      </c>
      <c r="P324" s="8">
        <f t="shared" si="53"/>
        <v>16.5</v>
      </c>
      <c r="Q324" s="9">
        <f t="shared" si="54"/>
        <v>34.475000000000001</v>
      </c>
      <c r="R324" s="9">
        <f t="shared" si="55"/>
        <v>35.625</v>
      </c>
      <c r="S324" s="9">
        <f t="shared" si="56"/>
        <v>30.425000000000001</v>
      </c>
      <c r="T324" s="9">
        <f t="shared" si="57"/>
        <v>34.125</v>
      </c>
      <c r="U324" s="8">
        <f t="shared" si="58"/>
        <v>33.508333333333333</v>
      </c>
      <c r="V324" s="8">
        <f t="shared" si="59"/>
        <v>33.662499999999994</v>
      </c>
    </row>
    <row r="325" spans="1:22" ht="13.5" x14ac:dyDescent="0.25">
      <c r="A325" s="3">
        <f>RSI!A325</f>
        <v>42776</v>
      </c>
      <c r="B325" s="2">
        <f>RSI!B325</f>
        <v>2.7195</v>
      </c>
      <c r="C325" s="2">
        <f>RSI!I325</f>
        <v>52.765156401990211</v>
      </c>
      <c r="D325" s="2">
        <f>MACD!E325</f>
        <v>-6.5511396246100695E-3</v>
      </c>
      <c r="E325" s="2">
        <f>MACD!F325</f>
        <v>-5.0530089895852988E-4</v>
      </c>
      <c r="F325" s="2">
        <f>'Moving Avg'!D325</f>
        <v>2.7320000000000002</v>
      </c>
      <c r="G325" s="2">
        <f>'Moving Avg'!F325</f>
        <v>2.7174049999999994</v>
      </c>
      <c r="H325" s="2">
        <f>'Moving Avg'!G325</f>
        <v>2.6586739999999995</v>
      </c>
      <c r="I325" s="2">
        <f>'Moving Avg'!H325</f>
        <v>2.1061019999999995</v>
      </c>
      <c r="J325" s="6" t="str">
        <f>OBV!F325</f>
        <v>BEARISH</v>
      </c>
      <c r="K325" s="6" t="str">
        <f>OBV!G325</f>
        <v>NEUTRAL</v>
      </c>
      <c r="L325" s="6" t="str">
        <f>OBV!H325</f>
        <v>CONFIRMED BEARISH</v>
      </c>
      <c r="M325" s="8">
        <f t="shared" si="50"/>
        <v>25</v>
      </c>
      <c r="N325" s="8">
        <f t="shared" si="51"/>
        <v>45</v>
      </c>
      <c r="O325" s="8">
        <f t="shared" si="52"/>
        <v>50</v>
      </c>
      <c r="P325" s="8">
        <f t="shared" si="53"/>
        <v>16.5</v>
      </c>
      <c r="Q325" s="9">
        <f t="shared" si="54"/>
        <v>34.475000000000001</v>
      </c>
      <c r="R325" s="9">
        <f t="shared" si="55"/>
        <v>35.625</v>
      </c>
      <c r="S325" s="9">
        <f t="shared" si="56"/>
        <v>30.425000000000001</v>
      </c>
      <c r="T325" s="9">
        <f t="shared" si="57"/>
        <v>34.125</v>
      </c>
      <c r="U325" s="8">
        <f t="shared" si="58"/>
        <v>33.508333333333333</v>
      </c>
      <c r="V325" s="8">
        <f t="shared" si="59"/>
        <v>33.662499999999994</v>
      </c>
    </row>
    <row r="326" spans="1:22" ht="13.5" x14ac:dyDescent="0.25">
      <c r="A326" s="3">
        <f>RSI!A326</f>
        <v>42779</v>
      </c>
      <c r="B326" s="2">
        <f>RSI!B326</f>
        <v>2.7320000000000002</v>
      </c>
      <c r="C326" s="2">
        <f>RSI!I326</f>
        <v>54.663006596522287</v>
      </c>
      <c r="D326" s="2">
        <f>MACD!E326</f>
        <v>-6.5864969815749852E-3</v>
      </c>
      <c r="E326" s="2">
        <f>MACD!F326</f>
        <v>-1.7215401154818211E-3</v>
      </c>
      <c r="F326" s="2">
        <f>'Moving Avg'!D326</f>
        <v>2.7286600000000001</v>
      </c>
      <c r="G326" s="2">
        <f>'Moving Avg'!F326</f>
        <v>2.7188649999999996</v>
      </c>
      <c r="H326" s="2">
        <f>'Moving Avg'!G326</f>
        <v>2.660007999999999</v>
      </c>
      <c r="I326" s="2">
        <f>'Moving Avg'!H326</f>
        <v>2.1103354999999997</v>
      </c>
      <c r="J326" s="6" t="str">
        <f>OBV!F326</f>
        <v>BULLISH</v>
      </c>
      <c r="K326" s="6" t="str">
        <f>OBV!G326</f>
        <v>NEUTRAL</v>
      </c>
      <c r="L326" s="6" t="str">
        <f>OBV!H326</f>
        <v>BULLISH DIVERGENCE</v>
      </c>
      <c r="M326" s="8">
        <f t="shared" si="50"/>
        <v>25</v>
      </c>
      <c r="N326" s="8">
        <f t="shared" si="51"/>
        <v>45</v>
      </c>
      <c r="O326" s="8">
        <f t="shared" si="52"/>
        <v>50</v>
      </c>
      <c r="P326" s="8">
        <f t="shared" si="53"/>
        <v>66.5</v>
      </c>
      <c r="Q326" s="9">
        <f t="shared" si="54"/>
        <v>41.975000000000001</v>
      </c>
      <c r="R326" s="9">
        <f t="shared" si="55"/>
        <v>48.125</v>
      </c>
      <c r="S326" s="9">
        <f t="shared" si="56"/>
        <v>52.924999999999997</v>
      </c>
      <c r="T326" s="9">
        <f t="shared" si="57"/>
        <v>46.625</v>
      </c>
      <c r="U326" s="8">
        <f t="shared" si="58"/>
        <v>47.67499999999999</v>
      </c>
      <c r="V326" s="8">
        <f t="shared" si="59"/>
        <v>47.412499999999994</v>
      </c>
    </row>
    <row r="327" spans="1:22" ht="13.5" x14ac:dyDescent="0.25">
      <c r="A327" s="3">
        <f>RSI!A327</f>
        <v>42780</v>
      </c>
      <c r="B327" s="2">
        <f>RSI!B327</f>
        <v>2.6568999999999998</v>
      </c>
      <c r="C327" s="2">
        <f>RSI!I327</f>
        <v>43.384560738658621</v>
      </c>
      <c r="D327" s="2">
        <f>MACD!E327</f>
        <v>7.2410904338493509E-4</v>
      </c>
      <c r="E327" s="2">
        <f>MACD!F327</f>
        <v>-1.2324102837084699E-3</v>
      </c>
      <c r="F327" s="2">
        <f>'Moving Avg'!D327</f>
        <v>2.7119799999999996</v>
      </c>
      <c r="G327" s="2">
        <f>'Moving Avg'!F327</f>
        <v>2.715525</v>
      </c>
      <c r="H327" s="2">
        <f>'Moving Avg'!G327</f>
        <v>2.6614259999999996</v>
      </c>
      <c r="I327" s="2">
        <f>'Moving Avg'!H327</f>
        <v>2.1141934999999998</v>
      </c>
      <c r="J327" s="6" t="str">
        <f>OBV!F327</f>
        <v>BULLISH</v>
      </c>
      <c r="K327" s="6" t="str">
        <f>OBV!G327</f>
        <v>NEUTRAL</v>
      </c>
      <c r="L327" s="6" t="str">
        <f>OBV!H327</f>
        <v>BULLISH DIVERGENCE</v>
      </c>
      <c r="M327" s="8">
        <f t="shared" si="50"/>
        <v>25</v>
      </c>
      <c r="N327" s="8">
        <f t="shared" si="51"/>
        <v>0</v>
      </c>
      <c r="O327" s="8">
        <f t="shared" si="52"/>
        <v>50</v>
      </c>
      <c r="P327" s="8">
        <f t="shared" si="53"/>
        <v>66.5</v>
      </c>
      <c r="Q327" s="9">
        <f t="shared" si="54"/>
        <v>26.225000000000001</v>
      </c>
      <c r="R327" s="9">
        <f t="shared" si="55"/>
        <v>39.125</v>
      </c>
      <c r="S327" s="9">
        <f t="shared" si="56"/>
        <v>46.174999999999997</v>
      </c>
      <c r="T327" s="9">
        <f t="shared" si="57"/>
        <v>35.375</v>
      </c>
      <c r="U327" s="8">
        <f t="shared" si="58"/>
        <v>37.174999999999997</v>
      </c>
      <c r="V327" s="8">
        <f t="shared" si="59"/>
        <v>36.724999999999994</v>
      </c>
    </row>
    <row r="328" spans="1:22" ht="13.5" x14ac:dyDescent="0.25">
      <c r="A328" s="3">
        <f>RSI!A328</f>
        <v>42781</v>
      </c>
      <c r="B328" s="2">
        <f>RSI!B328</f>
        <v>2.7027999999999999</v>
      </c>
      <c r="C328" s="2">
        <f>RSI!I328</f>
        <v>50.153873648537925</v>
      </c>
      <c r="D328" s="2">
        <f>MACD!E328</f>
        <v>5.72787035589295E-3</v>
      </c>
      <c r="E328" s="2">
        <f>MACD!F328</f>
        <v>1.596458442118141E-4</v>
      </c>
      <c r="F328" s="2">
        <f>'Moving Avg'!D328</f>
        <v>2.70614</v>
      </c>
      <c r="G328" s="2">
        <f>'Moving Avg'!F328</f>
        <v>2.71469</v>
      </c>
      <c r="H328" s="2">
        <f>'Moving Avg'!G328</f>
        <v>2.663845999999999</v>
      </c>
      <c r="I328" s="2">
        <f>'Moving Avg'!H328</f>
        <v>2.1185315</v>
      </c>
      <c r="J328" s="6" t="str">
        <f>OBV!F328</f>
        <v>BULLISH</v>
      </c>
      <c r="K328" s="6" t="str">
        <f>OBV!G328</f>
        <v>NEUTRAL</v>
      </c>
      <c r="L328" s="6" t="str">
        <f>OBV!H328</f>
        <v>BULLISH DIVERGENCE</v>
      </c>
      <c r="M328" s="8">
        <f t="shared" si="50"/>
        <v>25</v>
      </c>
      <c r="N328" s="8">
        <f t="shared" si="51"/>
        <v>0</v>
      </c>
      <c r="O328" s="8">
        <f t="shared" si="52"/>
        <v>50</v>
      </c>
      <c r="P328" s="8">
        <f t="shared" si="53"/>
        <v>66.5</v>
      </c>
      <c r="Q328" s="9">
        <f t="shared" si="54"/>
        <v>26.225000000000001</v>
      </c>
      <c r="R328" s="9">
        <f t="shared" si="55"/>
        <v>39.125</v>
      </c>
      <c r="S328" s="9">
        <f t="shared" si="56"/>
        <v>46.174999999999997</v>
      </c>
      <c r="T328" s="9">
        <f t="shared" si="57"/>
        <v>35.375</v>
      </c>
      <c r="U328" s="8">
        <f t="shared" si="58"/>
        <v>37.174999999999997</v>
      </c>
      <c r="V328" s="8">
        <f t="shared" si="59"/>
        <v>36.724999999999994</v>
      </c>
    </row>
    <row r="329" spans="1:22" ht="13.5" x14ac:dyDescent="0.25">
      <c r="A329" s="3">
        <f>RSI!A329</f>
        <v>42782</v>
      </c>
      <c r="B329" s="2">
        <f>RSI!B329</f>
        <v>2.6903000000000001</v>
      </c>
      <c r="C329" s="2">
        <f>RSI!I329</f>
        <v>48.454738312490029</v>
      </c>
      <c r="D329" s="2">
        <f>MACD!E329</f>
        <v>1.0889474001238408E-2</v>
      </c>
      <c r="E329" s="2">
        <f>MACD!F329</f>
        <v>2.3056114756171329E-3</v>
      </c>
      <c r="F329" s="2">
        <f>'Moving Avg'!D329</f>
        <v>2.7002999999999999</v>
      </c>
      <c r="G329" s="2">
        <f>'Moving Avg'!F329</f>
        <v>2.7132299999999998</v>
      </c>
      <c r="H329" s="2">
        <f>'Moving Avg'!G329</f>
        <v>2.6655139999999995</v>
      </c>
      <c r="I329" s="2">
        <f>'Moving Avg'!H329</f>
        <v>2.1225984999999996</v>
      </c>
      <c r="J329" s="6" t="str">
        <f>OBV!F329</f>
        <v>BULLISH</v>
      </c>
      <c r="K329" s="6" t="str">
        <f>OBV!G329</f>
        <v>NEUTRAL</v>
      </c>
      <c r="L329" s="6" t="str">
        <f>OBV!H329</f>
        <v>BULLISH DIVERGENCE</v>
      </c>
      <c r="M329" s="8">
        <f t="shared" si="50"/>
        <v>25</v>
      </c>
      <c r="N329" s="8">
        <f t="shared" si="51"/>
        <v>0</v>
      </c>
      <c r="O329" s="8">
        <f t="shared" si="52"/>
        <v>50</v>
      </c>
      <c r="P329" s="8">
        <f t="shared" si="53"/>
        <v>66.5</v>
      </c>
      <c r="Q329" s="9">
        <f t="shared" si="54"/>
        <v>26.225000000000001</v>
      </c>
      <c r="R329" s="9">
        <f t="shared" si="55"/>
        <v>39.125</v>
      </c>
      <c r="S329" s="9">
        <f t="shared" si="56"/>
        <v>46.174999999999997</v>
      </c>
      <c r="T329" s="9">
        <f t="shared" si="57"/>
        <v>35.375</v>
      </c>
      <c r="U329" s="8">
        <f t="shared" si="58"/>
        <v>37.174999999999997</v>
      </c>
      <c r="V329" s="8">
        <f t="shared" si="59"/>
        <v>36.724999999999994</v>
      </c>
    </row>
    <row r="330" spans="1:22" ht="13.5" x14ac:dyDescent="0.25">
      <c r="A330" s="3">
        <f>RSI!A330</f>
        <v>42783</v>
      </c>
      <c r="B330" s="2">
        <f>RSI!B330</f>
        <v>2.6861000000000002</v>
      </c>
      <c r="C330" s="2">
        <f>RSI!I330</f>
        <v>47.867935551402468</v>
      </c>
      <c r="D330" s="2">
        <f>MACD!E330</f>
        <v>1.5643556925640123E-2</v>
      </c>
      <c r="E330" s="2">
        <f>MACD!F330</f>
        <v>4.9732005656217305E-3</v>
      </c>
      <c r="F330" s="2">
        <f>'Moving Avg'!D330</f>
        <v>2.6936200000000001</v>
      </c>
      <c r="G330" s="2">
        <f>'Moving Avg'!F330</f>
        <v>2.7119800000000005</v>
      </c>
      <c r="H330" s="2">
        <f>'Moving Avg'!G330</f>
        <v>2.6675159999999996</v>
      </c>
      <c r="I330" s="2">
        <f>'Moving Avg'!H330</f>
        <v>2.1266444999999998</v>
      </c>
      <c r="J330" s="6" t="str">
        <f>OBV!F330</f>
        <v>BULLISH</v>
      </c>
      <c r="K330" s="6" t="str">
        <f>OBV!G330</f>
        <v>NEUTRAL</v>
      </c>
      <c r="L330" s="6" t="str">
        <f>OBV!H330</f>
        <v>BULLISH DIVERGENCE</v>
      </c>
      <c r="M330" s="8">
        <f t="shared" si="50"/>
        <v>25</v>
      </c>
      <c r="N330" s="8">
        <f t="shared" si="51"/>
        <v>0</v>
      </c>
      <c r="O330" s="8">
        <f t="shared" si="52"/>
        <v>50</v>
      </c>
      <c r="P330" s="8">
        <f t="shared" si="53"/>
        <v>66.5</v>
      </c>
      <c r="Q330" s="9">
        <f t="shared" si="54"/>
        <v>26.225000000000001</v>
      </c>
      <c r="R330" s="9">
        <f t="shared" si="55"/>
        <v>39.125</v>
      </c>
      <c r="S330" s="9">
        <f t="shared" si="56"/>
        <v>46.174999999999997</v>
      </c>
      <c r="T330" s="9">
        <f t="shared" si="57"/>
        <v>35.375</v>
      </c>
      <c r="U330" s="8">
        <f t="shared" si="58"/>
        <v>37.174999999999997</v>
      </c>
      <c r="V330" s="8">
        <f t="shared" si="59"/>
        <v>36.724999999999994</v>
      </c>
    </row>
    <row r="331" spans="1:22" ht="13.5" x14ac:dyDescent="0.25">
      <c r="A331" s="3">
        <f>RSI!A331</f>
        <v>42786</v>
      </c>
      <c r="B331" s="2">
        <f>RSI!B331</f>
        <v>2.7277999999999998</v>
      </c>
      <c r="C331" s="2">
        <f>RSI!I331</f>
        <v>53.844490217443898</v>
      </c>
      <c r="D331" s="2">
        <f>MACD!E331</f>
        <v>1.8595119821674277E-2</v>
      </c>
      <c r="E331" s="2">
        <f>MACD!F331</f>
        <v>7.697584416832241E-3</v>
      </c>
      <c r="F331" s="2">
        <f>'Moving Avg'!D331</f>
        <v>2.69278</v>
      </c>
      <c r="G331" s="2">
        <f>'Moving Avg'!F331</f>
        <v>2.7167750000000006</v>
      </c>
      <c r="H331" s="2">
        <f>'Moving Avg'!G331</f>
        <v>2.6695999999999991</v>
      </c>
      <c r="I331" s="2">
        <f>'Moving Avg'!H331</f>
        <v>2.1308989999999999</v>
      </c>
      <c r="J331" s="6" t="str">
        <f>OBV!F331</f>
        <v>BULLISH</v>
      </c>
      <c r="K331" s="6" t="str">
        <f>OBV!G331</f>
        <v>NEUTRAL</v>
      </c>
      <c r="L331" s="6" t="str">
        <f>OBV!H331</f>
        <v>BULLISH DIVERGENCE</v>
      </c>
      <c r="M331" s="8">
        <f t="shared" si="50"/>
        <v>25</v>
      </c>
      <c r="N331" s="8">
        <f t="shared" si="51"/>
        <v>0</v>
      </c>
      <c r="O331" s="8">
        <f t="shared" si="52"/>
        <v>50</v>
      </c>
      <c r="P331" s="8">
        <f t="shared" si="53"/>
        <v>66.5</v>
      </c>
      <c r="Q331" s="9">
        <f t="shared" si="54"/>
        <v>26.225000000000001</v>
      </c>
      <c r="R331" s="9">
        <f t="shared" si="55"/>
        <v>39.125</v>
      </c>
      <c r="S331" s="9">
        <f t="shared" si="56"/>
        <v>46.174999999999997</v>
      </c>
      <c r="T331" s="9">
        <f t="shared" si="57"/>
        <v>35.375</v>
      </c>
      <c r="U331" s="8">
        <f t="shared" si="58"/>
        <v>37.174999999999997</v>
      </c>
      <c r="V331" s="8">
        <f t="shared" si="59"/>
        <v>36.724999999999994</v>
      </c>
    </row>
    <row r="332" spans="1:22" ht="13.5" x14ac:dyDescent="0.25">
      <c r="A332" s="3">
        <f>RSI!A332</f>
        <v>42787</v>
      </c>
      <c r="B332" s="2">
        <f>RSI!B332</f>
        <v>2.7320000000000002</v>
      </c>
      <c r="C332" s="2">
        <f>RSI!I332</f>
        <v>54.411382202190026</v>
      </c>
      <c r="D332" s="2">
        <f>MACD!E332</f>
        <v>1.9330445511482441E-2</v>
      </c>
      <c r="E332" s="2">
        <f>MACD!F332</f>
        <v>1.0024156635762282E-2</v>
      </c>
      <c r="F332" s="2">
        <f>'Moving Avg'!D332</f>
        <v>2.7078000000000002</v>
      </c>
      <c r="G332" s="2">
        <f>'Moving Avg'!F332</f>
        <v>2.7167750000000006</v>
      </c>
      <c r="H332" s="2">
        <f>'Moving Avg'!G332</f>
        <v>2.6724359999999989</v>
      </c>
      <c r="I332" s="2">
        <f>'Moving Avg'!H332</f>
        <v>2.135383</v>
      </c>
      <c r="J332" s="6" t="str">
        <f>OBV!F332</f>
        <v>BULLISH</v>
      </c>
      <c r="K332" s="6" t="str">
        <f>OBV!G332</f>
        <v>STRONG</v>
      </c>
      <c r="L332" s="6" t="str">
        <f>OBV!H332</f>
        <v>CONFIRMED BULLISH</v>
      </c>
      <c r="M332" s="8">
        <f t="shared" si="50"/>
        <v>25</v>
      </c>
      <c r="N332" s="8">
        <f t="shared" si="51"/>
        <v>0</v>
      </c>
      <c r="O332" s="8">
        <f t="shared" si="52"/>
        <v>50</v>
      </c>
      <c r="P332" s="8">
        <f t="shared" si="53"/>
        <v>100</v>
      </c>
      <c r="Q332" s="9">
        <f t="shared" si="54"/>
        <v>31.25</v>
      </c>
      <c r="R332" s="9">
        <f t="shared" si="55"/>
        <v>47.5</v>
      </c>
      <c r="S332" s="9">
        <f t="shared" si="56"/>
        <v>61.25</v>
      </c>
      <c r="T332" s="9">
        <f t="shared" si="57"/>
        <v>43.75</v>
      </c>
      <c r="U332" s="8">
        <f t="shared" si="58"/>
        <v>46.666666666666664</v>
      </c>
      <c r="V332" s="8">
        <f t="shared" si="59"/>
        <v>45.9375</v>
      </c>
    </row>
    <row r="333" spans="1:22" ht="13.5" x14ac:dyDescent="0.25">
      <c r="A333" s="3">
        <f>RSI!A333</f>
        <v>42788</v>
      </c>
      <c r="B333" s="2">
        <f>RSI!B333</f>
        <v>2.7486999999999999</v>
      </c>
      <c r="C333" s="2">
        <f>RSI!I333</f>
        <v>56.689229161290669</v>
      </c>
      <c r="D333" s="2">
        <f>MACD!E333</f>
        <v>1.7266892185702876E-2</v>
      </c>
      <c r="E333" s="2">
        <f>MACD!F333</f>
        <v>1.1472703745750401E-2</v>
      </c>
      <c r="F333" s="2">
        <f>'Moving Avg'!D333</f>
        <v>2.7169800000000004</v>
      </c>
      <c r="G333" s="2">
        <f>'Moving Avg'!F333</f>
        <v>2.7163600000000003</v>
      </c>
      <c r="H333" s="2">
        <f>'Moving Avg'!G333</f>
        <v>2.6770239999999994</v>
      </c>
      <c r="I333" s="2">
        <f>'Moving Avg'!H333</f>
        <v>2.1398459999999999</v>
      </c>
      <c r="J333" s="6" t="str">
        <f>OBV!F333</f>
        <v>BULLISH</v>
      </c>
      <c r="K333" s="6" t="str">
        <f>OBV!G333</f>
        <v>STRONG</v>
      </c>
      <c r="L333" s="6" t="str">
        <f>OBV!H333</f>
        <v>CONFIRMED BULLISH</v>
      </c>
      <c r="M333" s="8">
        <f t="shared" si="50"/>
        <v>25</v>
      </c>
      <c r="N333" s="8">
        <f t="shared" si="51"/>
        <v>0</v>
      </c>
      <c r="O333" s="8">
        <f t="shared" si="52"/>
        <v>50</v>
      </c>
      <c r="P333" s="8">
        <f t="shared" si="53"/>
        <v>100</v>
      </c>
      <c r="Q333" s="9">
        <f t="shared" si="54"/>
        <v>31.25</v>
      </c>
      <c r="R333" s="9">
        <f t="shared" si="55"/>
        <v>47.5</v>
      </c>
      <c r="S333" s="9">
        <f t="shared" si="56"/>
        <v>61.25</v>
      </c>
      <c r="T333" s="9">
        <f t="shared" si="57"/>
        <v>43.75</v>
      </c>
      <c r="U333" s="8">
        <f t="shared" si="58"/>
        <v>46.666666666666664</v>
      </c>
      <c r="V333" s="8">
        <f t="shared" si="59"/>
        <v>45.9375</v>
      </c>
    </row>
    <row r="334" spans="1:22" ht="13.5" x14ac:dyDescent="0.25">
      <c r="A334" s="3">
        <f>RSI!A334</f>
        <v>42789</v>
      </c>
      <c r="B334" s="2">
        <f>RSI!B334</f>
        <v>2.7362000000000002</v>
      </c>
      <c r="C334" s="2">
        <f>RSI!I334</f>
        <v>54.494412166527916</v>
      </c>
      <c r="D334" s="2">
        <f>MACD!E334</f>
        <v>1.4265910039457097E-2</v>
      </c>
      <c r="E334" s="2">
        <f>MACD!F334</f>
        <v>1.2031345004491741E-2</v>
      </c>
      <c r="F334" s="2">
        <f>'Moving Avg'!D334</f>
        <v>2.7261600000000001</v>
      </c>
      <c r="G334" s="2">
        <f>'Moving Avg'!F334</f>
        <v>2.7207400000000002</v>
      </c>
      <c r="H334" s="2">
        <f>'Moving Avg'!G334</f>
        <v>2.6816119999999994</v>
      </c>
      <c r="I334" s="2">
        <f>'Moving Avg'!H334</f>
        <v>2.1442464999999999</v>
      </c>
      <c r="J334" s="6" t="str">
        <f>OBV!F334</f>
        <v>BULLISH</v>
      </c>
      <c r="K334" s="6" t="str">
        <f>OBV!G334</f>
        <v>STRONG</v>
      </c>
      <c r="L334" s="6" t="str">
        <f>OBV!H334</f>
        <v>CONFIRMED BULLISH</v>
      </c>
      <c r="M334" s="8">
        <f t="shared" si="50"/>
        <v>25</v>
      </c>
      <c r="N334" s="8">
        <f t="shared" si="51"/>
        <v>0</v>
      </c>
      <c r="O334" s="8">
        <f t="shared" si="52"/>
        <v>50</v>
      </c>
      <c r="P334" s="8">
        <f t="shared" si="53"/>
        <v>100</v>
      </c>
      <c r="Q334" s="9">
        <f t="shared" si="54"/>
        <v>31.25</v>
      </c>
      <c r="R334" s="9">
        <f t="shared" si="55"/>
        <v>47.5</v>
      </c>
      <c r="S334" s="9">
        <f t="shared" si="56"/>
        <v>61.25</v>
      </c>
      <c r="T334" s="9">
        <f t="shared" si="57"/>
        <v>43.75</v>
      </c>
      <c r="U334" s="8">
        <f t="shared" si="58"/>
        <v>46.666666666666664</v>
      </c>
      <c r="V334" s="8">
        <f t="shared" si="59"/>
        <v>45.9375</v>
      </c>
    </row>
    <row r="335" spans="1:22" ht="13.5" x14ac:dyDescent="0.25">
      <c r="A335" s="3">
        <f>RSI!A335</f>
        <v>42790</v>
      </c>
      <c r="B335" s="2">
        <f>RSI!B335</f>
        <v>2.7111000000000001</v>
      </c>
      <c r="C335" s="2">
        <f>RSI!I335</f>
        <v>50.284435099566572</v>
      </c>
      <c r="D335" s="2">
        <f>MACD!E335</f>
        <v>1.3421084596792365E-2</v>
      </c>
      <c r="E335" s="2">
        <f>MACD!F335</f>
        <v>1.2309292922951865E-2</v>
      </c>
      <c r="F335" s="2">
        <f>'Moving Avg'!D335</f>
        <v>2.73116</v>
      </c>
      <c r="G335" s="2">
        <f>'Moving Avg'!F335</f>
        <v>2.721365</v>
      </c>
      <c r="H335" s="2">
        <f>'Moving Avg'!G335</f>
        <v>2.684197999999999</v>
      </c>
      <c r="I335" s="2">
        <f>'Moving Avg'!H335</f>
        <v>2.1486259999999997</v>
      </c>
      <c r="J335" s="6" t="str">
        <f>OBV!F335</f>
        <v>BULLISH</v>
      </c>
      <c r="K335" s="6" t="str">
        <f>OBV!G335</f>
        <v>STRONG</v>
      </c>
      <c r="L335" s="6" t="str">
        <f>OBV!H335</f>
        <v>CONFIRMED BULLISH</v>
      </c>
      <c r="M335" s="8">
        <f t="shared" si="50"/>
        <v>25</v>
      </c>
      <c r="N335" s="8">
        <f t="shared" si="51"/>
        <v>0</v>
      </c>
      <c r="O335" s="8">
        <f t="shared" si="52"/>
        <v>50</v>
      </c>
      <c r="P335" s="8">
        <f t="shared" si="53"/>
        <v>100</v>
      </c>
      <c r="Q335" s="9">
        <f t="shared" si="54"/>
        <v>31.25</v>
      </c>
      <c r="R335" s="9">
        <f t="shared" si="55"/>
        <v>47.5</v>
      </c>
      <c r="S335" s="9">
        <f t="shared" si="56"/>
        <v>61.25</v>
      </c>
      <c r="T335" s="9">
        <f t="shared" si="57"/>
        <v>43.75</v>
      </c>
      <c r="U335" s="8">
        <f t="shared" si="58"/>
        <v>46.666666666666664</v>
      </c>
      <c r="V335" s="8">
        <f t="shared" si="59"/>
        <v>45.9375</v>
      </c>
    </row>
    <row r="336" spans="1:22" ht="13.5" x14ac:dyDescent="0.25">
      <c r="A336" s="3">
        <f>RSI!A336</f>
        <v>42793</v>
      </c>
      <c r="B336" s="2">
        <f>RSI!B336</f>
        <v>2.7904</v>
      </c>
      <c r="C336" s="2">
        <f>RSI!I336</f>
        <v>60.632322633737616</v>
      </c>
      <c r="D336" s="2">
        <f>MACD!E336</f>
        <v>8.7509668329173174E-3</v>
      </c>
      <c r="E336" s="2">
        <f>MACD!F336</f>
        <v>1.1597627704944958E-2</v>
      </c>
      <c r="F336" s="2">
        <f>'Moving Avg'!D336</f>
        <v>2.7436800000000003</v>
      </c>
      <c r="G336" s="2">
        <f>'Moving Avg'!F336</f>
        <v>2.72533</v>
      </c>
      <c r="H336" s="2">
        <f>'Moving Avg'!G336</f>
        <v>2.6889539999999994</v>
      </c>
      <c r="I336" s="2">
        <f>'Moving Avg'!H336</f>
        <v>2.1536309999999999</v>
      </c>
      <c r="J336" s="6" t="str">
        <f>OBV!F336</f>
        <v>BULLISH</v>
      </c>
      <c r="K336" s="6" t="str">
        <f>OBV!G336</f>
        <v>STRONG</v>
      </c>
      <c r="L336" s="6" t="str">
        <f>OBV!H336</f>
        <v>CONFIRMED BULLISH</v>
      </c>
      <c r="M336" s="8">
        <f t="shared" si="50"/>
        <v>25</v>
      </c>
      <c r="N336" s="8">
        <f t="shared" si="51"/>
        <v>45</v>
      </c>
      <c r="O336" s="8">
        <f t="shared" si="52"/>
        <v>50</v>
      </c>
      <c r="P336" s="8">
        <f t="shared" si="53"/>
        <v>100</v>
      </c>
      <c r="Q336" s="9">
        <f t="shared" si="54"/>
        <v>47</v>
      </c>
      <c r="R336" s="9">
        <f t="shared" si="55"/>
        <v>56.5</v>
      </c>
      <c r="S336" s="9">
        <f t="shared" si="56"/>
        <v>68</v>
      </c>
      <c r="T336" s="9">
        <f t="shared" si="57"/>
        <v>55</v>
      </c>
      <c r="U336" s="8">
        <f t="shared" si="58"/>
        <v>57.166666666666664</v>
      </c>
      <c r="V336" s="8">
        <f t="shared" si="59"/>
        <v>56.625</v>
      </c>
    </row>
    <row r="337" spans="1:22" ht="13.5" x14ac:dyDescent="0.25">
      <c r="A337" s="3">
        <f>RSI!A337</f>
        <v>42794</v>
      </c>
      <c r="B337" s="2">
        <f>RSI!B337</f>
        <v>2.8988</v>
      </c>
      <c r="C337" s="2">
        <f>RSI!I337</f>
        <v>69.865710119015716</v>
      </c>
      <c r="D337" s="2">
        <f>MACD!E337</f>
        <v>-1.5256686307815404E-2</v>
      </c>
      <c r="E337" s="2">
        <f>MACD!F337</f>
        <v>6.2267649023928853E-3</v>
      </c>
      <c r="F337" s="2">
        <f>'Moving Avg'!D337</f>
        <v>2.77704</v>
      </c>
      <c r="G337" s="2">
        <f>'Moving Avg'!F337</f>
        <v>2.7340850000000003</v>
      </c>
      <c r="H337" s="2">
        <f>'Moving Avg'!G337</f>
        <v>2.6958779999999996</v>
      </c>
      <c r="I337" s="2">
        <f>'Moving Avg'!H337</f>
        <v>2.1591989999999996</v>
      </c>
      <c r="J337" s="6" t="str">
        <f>OBV!F337</f>
        <v>BULLISH</v>
      </c>
      <c r="K337" s="6" t="str">
        <f>OBV!G337</f>
        <v>STRONG</v>
      </c>
      <c r="L337" s="6" t="str">
        <f>OBV!H337</f>
        <v>CONFIRMED BULLISH</v>
      </c>
      <c r="M337" s="8">
        <f t="shared" si="50"/>
        <v>25</v>
      </c>
      <c r="N337" s="8">
        <f t="shared" si="51"/>
        <v>100</v>
      </c>
      <c r="O337" s="8">
        <f t="shared" si="52"/>
        <v>50</v>
      </c>
      <c r="P337" s="8">
        <f t="shared" si="53"/>
        <v>100</v>
      </c>
      <c r="Q337" s="9">
        <f t="shared" si="54"/>
        <v>66.25</v>
      </c>
      <c r="R337" s="9">
        <f t="shared" si="55"/>
        <v>67.5</v>
      </c>
      <c r="S337" s="9">
        <f t="shared" si="56"/>
        <v>76.25</v>
      </c>
      <c r="T337" s="9">
        <f t="shared" si="57"/>
        <v>68.75</v>
      </c>
      <c r="U337" s="8">
        <f t="shared" si="58"/>
        <v>70</v>
      </c>
      <c r="V337" s="8">
        <f t="shared" si="59"/>
        <v>69.6875</v>
      </c>
    </row>
    <row r="338" spans="1:22" ht="13.5" x14ac:dyDescent="0.25">
      <c r="A338" s="3">
        <f>RSI!A338</f>
        <v>42795</v>
      </c>
      <c r="B338" s="2">
        <f>RSI!B338</f>
        <v>2.8153999999999999</v>
      </c>
      <c r="C338" s="2">
        <f>RSI!I338</f>
        <v>58.497764439171348</v>
      </c>
      <c r="D338" s="2">
        <f>MACD!E338</f>
        <v>-2.340961470801517E-2</v>
      </c>
      <c r="E338" s="2">
        <f>MACD!F338</f>
        <v>2.9948898031127453E-4</v>
      </c>
      <c r="F338" s="2">
        <f>'Moving Avg'!D338</f>
        <v>2.7903799999999999</v>
      </c>
      <c r="G338" s="2">
        <f>'Moving Avg'!F338</f>
        <v>2.7380450000000005</v>
      </c>
      <c r="H338" s="2">
        <f>'Moving Avg'!G338</f>
        <v>2.7012159999999996</v>
      </c>
      <c r="I338" s="2">
        <f>'Moving Avg'!H338</f>
        <v>2.1644124999999996</v>
      </c>
      <c r="J338" s="6" t="str">
        <f>OBV!F338</f>
        <v>BULLISH</v>
      </c>
      <c r="K338" s="6" t="str">
        <f>OBV!G338</f>
        <v>STRONG</v>
      </c>
      <c r="L338" s="6" t="str">
        <f>OBV!H338</f>
        <v>CONFIRMED BULLISH</v>
      </c>
      <c r="M338" s="8">
        <f t="shared" si="50"/>
        <v>25</v>
      </c>
      <c r="N338" s="8">
        <f t="shared" si="51"/>
        <v>100</v>
      </c>
      <c r="O338" s="8">
        <f t="shared" si="52"/>
        <v>50</v>
      </c>
      <c r="P338" s="8">
        <f t="shared" si="53"/>
        <v>100</v>
      </c>
      <c r="Q338" s="9">
        <f t="shared" si="54"/>
        <v>66.25</v>
      </c>
      <c r="R338" s="9">
        <f t="shared" si="55"/>
        <v>67.5</v>
      </c>
      <c r="S338" s="9">
        <f t="shared" si="56"/>
        <v>76.25</v>
      </c>
      <c r="T338" s="9">
        <f t="shared" si="57"/>
        <v>68.75</v>
      </c>
      <c r="U338" s="8">
        <f t="shared" si="58"/>
        <v>70</v>
      </c>
      <c r="V338" s="8">
        <f t="shared" si="59"/>
        <v>69.6875</v>
      </c>
    </row>
    <row r="339" spans="1:22" ht="13.5" x14ac:dyDescent="0.25">
      <c r="A339" s="3">
        <f>RSI!A339</f>
        <v>42796</v>
      </c>
      <c r="B339" s="2">
        <f>RSI!B339</f>
        <v>2.6945000000000001</v>
      </c>
      <c r="C339" s="2">
        <f>RSI!I339</f>
        <v>46.648301193398773</v>
      </c>
      <c r="D339" s="2">
        <f>MACD!E339</f>
        <v>-2.378117268870783E-2</v>
      </c>
      <c r="E339" s="2">
        <f>MACD!F339</f>
        <v>-4.5166433534925467E-3</v>
      </c>
      <c r="F339" s="2">
        <f>'Moving Avg'!D339</f>
        <v>2.7820399999999998</v>
      </c>
      <c r="G339" s="2">
        <f>'Moving Avg'!F339</f>
        <v>2.7359599999999995</v>
      </c>
      <c r="H339" s="2">
        <f>'Moving Avg'!G339</f>
        <v>2.7040539999999997</v>
      </c>
      <c r="I339" s="2">
        <f>'Moving Avg'!H339</f>
        <v>2.1690214999999999</v>
      </c>
      <c r="J339" s="6" t="str">
        <f>OBV!F339</f>
        <v>BULLISH</v>
      </c>
      <c r="K339" s="6" t="str">
        <f>OBV!G339</f>
        <v>STRONG</v>
      </c>
      <c r="L339" s="6" t="str">
        <f>OBV!H339</f>
        <v>BULLISH DIVERGENCE</v>
      </c>
      <c r="M339" s="8">
        <f t="shared" si="50"/>
        <v>25</v>
      </c>
      <c r="N339" s="8">
        <f t="shared" si="51"/>
        <v>45</v>
      </c>
      <c r="O339" s="8">
        <f t="shared" si="52"/>
        <v>50</v>
      </c>
      <c r="P339" s="8">
        <f t="shared" si="53"/>
        <v>83</v>
      </c>
      <c r="Q339" s="9">
        <f t="shared" si="54"/>
        <v>44.45</v>
      </c>
      <c r="R339" s="9">
        <f t="shared" si="55"/>
        <v>52.25</v>
      </c>
      <c r="S339" s="9">
        <f t="shared" si="56"/>
        <v>60.35</v>
      </c>
      <c r="T339" s="9">
        <f t="shared" si="57"/>
        <v>50.75</v>
      </c>
      <c r="U339" s="8">
        <f t="shared" si="58"/>
        <v>52.35</v>
      </c>
      <c r="V339" s="8">
        <f t="shared" si="59"/>
        <v>51.95</v>
      </c>
    </row>
    <row r="340" spans="1:22" ht="13.5" x14ac:dyDescent="0.25">
      <c r="A340" s="3">
        <f>RSI!A340</f>
        <v>42797</v>
      </c>
      <c r="B340" s="2">
        <f>RSI!B340</f>
        <v>2.6694</v>
      </c>
      <c r="C340" s="2">
        <f>RSI!I340</f>
        <v>44.627186227003868</v>
      </c>
      <c r="D340" s="2">
        <f>MACD!E340</f>
        <v>-2.2636026688524158E-2</v>
      </c>
      <c r="E340" s="2">
        <f>MACD!F340</f>
        <v>-8.1405200204988683E-3</v>
      </c>
      <c r="F340" s="2">
        <f>'Moving Avg'!D340</f>
        <v>2.7736999999999998</v>
      </c>
      <c r="G340" s="2">
        <f>'Moving Avg'!F340</f>
        <v>2.7326199999999998</v>
      </c>
      <c r="H340" s="2">
        <f>'Moving Avg'!G340</f>
        <v>2.7053039999999995</v>
      </c>
      <c r="I340" s="2">
        <f>'Moving Avg'!H340</f>
        <v>2.1737555</v>
      </c>
      <c r="J340" s="6" t="str">
        <f>OBV!F340</f>
        <v>BULLISH</v>
      </c>
      <c r="K340" s="6" t="str">
        <f>OBV!G340</f>
        <v>STRONG</v>
      </c>
      <c r="L340" s="6" t="str">
        <f>OBV!H340</f>
        <v>BULLISH DIVERGENCE</v>
      </c>
      <c r="M340" s="8">
        <f t="shared" si="50"/>
        <v>25</v>
      </c>
      <c r="N340" s="8">
        <f t="shared" si="51"/>
        <v>45</v>
      </c>
      <c r="O340" s="8">
        <f t="shared" si="52"/>
        <v>50</v>
      </c>
      <c r="P340" s="8">
        <f t="shared" si="53"/>
        <v>83</v>
      </c>
      <c r="Q340" s="9">
        <f t="shared" si="54"/>
        <v>44.45</v>
      </c>
      <c r="R340" s="9">
        <f t="shared" si="55"/>
        <v>52.25</v>
      </c>
      <c r="S340" s="9">
        <f t="shared" si="56"/>
        <v>60.35</v>
      </c>
      <c r="T340" s="9">
        <f t="shared" si="57"/>
        <v>50.75</v>
      </c>
      <c r="U340" s="8">
        <f t="shared" si="58"/>
        <v>52.35</v>
      </c>
      <c r="V340" s="8">
        <f t="shared" si="59"/>
        <v>51.95</v>
      </c>
    </row>
    <row r="341" spans="1:22" ht="13.5" x14ac:dyDescent="0.25">
      <c r="A341" s="3">
        <f>RSI!A341</f>
        <v>42800</v>
      </c>
      <c r="B341" s="2">
        <f>RSI!B341</f>
        <v>2.6861000000000002</v>
      </c>
      <c r="C341" s="2">
        <f>RSI!I341</f>
        <v>46.294440592340734</v>
      </c>
      <c r="D341" s="2">
        <f>MACD!E341</f>
        <v>-1.6112211142072397E-2</v>
      </c>
      <c r="E341" s="2">
        <f>MACD!F341</f>
        <v>-9.7348582448135747E-3</v>
      </c>
      <c r="F341" s="2">
        <f>'Moving Avg'!D341</f>
        <v>2.75284</v>
      </c>
      <c r="G341" s="2">
        <f>'Moving Avg'!F341</f>
        <v>2.7294900000000002</v>
      </c>
      <c r="H341" s="2">
        <f>'Moving Avg'!G341</f>
        <v>2.7078899999999995</v>
      </c>
      <c r="I341" s="2">
        <f>'Moving Avg'!H341</f>
        <v>2.1784895</v>
      </c>
      <c r="J341" s="6" t="str">
        <f>OBV!F341</f>
        <v>BULLISH</v>
      </c>
      <c r="K341" s="6" t="str">
        <f>OBV!G341</f>
        <v>STRONG</v>
      </c>
      <c r="L341" s="6" t="str">
        <f>OBV!H341</f>
        <v>BULLISH DIVERGENCE</v>
      </c>
      <c r="M341" s="8">
        <f t="shared" si="50"/>
        <v>25</v>
      </c>
      <c r="N341" s="8">
        <f t="shared" si="51"/>
        <v>45</v>
      </c>
      <c r="O341" s="8">
        <f t="shared" si="52"/>
        <v>50</v>
      </c>
      <c r="P341" s="8">
        <f t="shared" si="53"/>
        <v>83</v>
      </c>
      <c r="Q341" s="9">
        <f t="shared" si="54"/>
        <v>44.45</v>
      </c>
      <c r="R341" s="9">
        <f t="shared" si="55"/>
        <v>52.25</v>
      </c>
      <c r="S341" s="9">
        <f t="shared" si="56"/>
        <v>60.35</v>
      </c>
      <c r="T341" s="9">
        <f t="shared" si="57"/>
        <v>50.75</v>
      </c>
      <c r="U341" s="8">
        <f t="shared" si="58"/>
        <v>52.35</v>
      </c>
      <c r="V341" s="8">
        <f t="shared" si="59"/>
        <v>51.95</v>
      </c>
    </row>
    <row r="342" spans="1:22" ht="13.5" x14ac:dyDescent="0.25">
      <c r="A342" s="3">
        <f>RSI!A342</f>
        <v>42801</v>
      </c>
      <c r="B342" s="2">
        <f>RSI!B342</f>
        <v>2.6861000000000002</v>
      </c>
      <c r="C342" s="2">
        <f>RSI!I342</f>
        <v>46.294440592340734</v>
      </c>
      <c r="D342" s="2">
        <f>MACD!E342</f>
        <v>-9.6959771824072227E-3</v>
      </c>
      <c r="E342" s="2">
        <f>MACD!F342</f>
        <v>-9.727082032332305E-3</v>
      </c>
      <c r="F342" s="2">
        <f>'Moving Avg'!D342</f>
        <v>2.7102999999999997</v>
      </c>
      <c r="G342" s="2">
        <f>'Moving Avg'!F342</f>
        <v>2.7267800000000002</v>
      </c>
      <c r="H342" s="2">
        <f>'Moving Avg'!G342</f>
        <v>2.709892</v>
      </c>
      <c r="I342" s="2">
        <f>'Moving Avg'!H342</f>
        <v>2.183182</v>
      </c>
      <c r="J342" s="6" t="str">
        <f>OBV!F342</f>
        <v>BEARISH</v>
      </c>
      <c r="K342" s="6" t="str">
        <f>OBV!G342</f>
        <v>NEUTRAL</v>
      </c>
      <c r="L342" s="6" t="str">
        <f>OBV!H342</f>
        <v>CONFIRMED BEARISH</v>
      </c>
      <c r="M342" s="8">
        <f t="shared" si="50"/>
        <v>25</v>
      </c>
      <c r="N342" s="8">
        <f t="shared" si="51"/>
        <v>0</v>
      </c>
      <c r="O342" s="8">
        <f t="shared" si="52"/>
        <v>50</v>
      </c>
      <c r="P342" s="8">
        <f t="shared" si="53"/>
        <v>16.5</v>
      </c>
      <c r="Q342" s="9">
        <f t="shared" si="54"/>
        <v>18.725000000000001</v>
      </c>
      <c r="R342" s="9">
        <f t="shared" si="55"/>
        <v>26.625</v>
      </c>
      <c r="S342" s="9">
        <f t="shared" si="56"/>
        <v>23.675000000000001</v>
      </c>
      <c r="T342" s="9">
        <f t="shared" si="57"/>
        <v>22.875</v>
      </c>
      <c r="U342" s="8">
        <f t="shared" si="58"/>
        <v>23.008333333333336</v>
      </c>
      <c r="V342" s="8">
        <f t="shared" si="59"/>
        <v>22.975000000000001</v>
      </c>
    </row>
    <row r="343" spans="1:22" ht="13.5" x14ac:dyDescent="0.25">
      <c r="A343" s="3">
        <f>RSI!A343</f>
        <v>42802</v>
      </c>
      <c r="B343" s="2">
        <f>RSI!B343</f>
        <v>2.6861000000000002</v>
      </c>
      <c r="C343" s="2">
        <f>RSI!I343</f>
        <v>46.294440592340727</v>
      </c>
      <c r="D343" s="2">
        <f>MACD!E343</f>
        <v>-1.4662100951210455E-3</v>
      </c>
      <c r="E343" s="2">
        <f>MACD!F343</f>
        <v>-8.0749076448900538E-3</v>
      </c>
      <c r="F343" s="2">
        <f>'Moving Avg'!D343</f>
        <v>2.6844399999999999</v>
      </c>
      <c r="G343" s="2">
        <f>'Moving Avg'!F343</f>
        <v>2.7244850000000005</v>
      </c>
      <c r="H343" s="2">
        <f>'Moving Avg'!G343</f>
        <v>2.71156</v>
      </c>
      <c r="I343" s="2">
        <f>'Moving Avg'!H343</f>
        <v>2.1878535000000001</v>
      </c>
      <c r="J343" s="6" t="str">
        <f>OBV!F343</f>
        <v>BEARISH</v>
      </c>
      <c r="K343" s="6" t="str">
        <f>OBV!G343</f>
        <v>NEUTRAL</v>
      </c>
      <c r="L343" s="6" t="str">
        <f>OBV!H343</f>
        <v>CONFIRMED BEARISH</v>
      </c>
      <c r="M343" s="8">
        <f t="shared" si="50"/>
        <v>25</v>
      </c>
      <c r="N343" s="8">
        <f t="shared" si="51"/>
        <v>0</v>
      </c>
      <c r="O343" s="8">
        <f t="shared" si="52"/>
        <v>50</v>
      </c>
      <c r="P343" s="8">
        <f t="shared" si="53"/>
        <v>16.5</v>
      </c>
      <c r="Q343" s="9">
        <f t="shared" si="54"/>
        <v>18.725000000000001</v>
      </c>
      <c r="R343" s="9">
        <f t="shared" si="55"/>
        <v>26.625</v>
      </c>
      <c r="S343" s="9">
        <f t="shared" si="56"/>
        <v>23.675000000000001</v>
      </c>
      <c r="T343" s="9">
        <f t="shared" si="57"/>
        <v>22.875</v>
      </c>
      <c r="U343" s="8">
        <f t="shared" si="58"/>
        <v>23.008333333333336</v>
      </c>
      <c r="V343" s="8">
        <f t="shared" si="59"/>
        <v>22.975000000000001</v>
      </c>
    </row>
    <row r="344" spans="1:22" ht="13.5" x14ac:dyDescent="0.25">
      <c r="A344" s="3">
        <f>RSI!A344</f>
        <v>42803</v>
      </c>
      <c r="B344" s="2">
        <f>RSI!B344</f>
        <v>2.6861000000000002</v>
      </c>
      <c r="C344" s="2">
        <f>RSI!I344</f>
        <v>46.294440592340727</v>
      </c>
      <c r="D344" s="2">
        <f>MACD!E344</f>
        <v>3.7886354586804671E-3</v>
      </c>
      <c r="E344" s="2">
        <f>MACD!F344</f>
        <v>-5.7021990241759501E-3</v>
      </c>
      <c r="F344" s="2">
        <f>'Moving Avg'!D344</f>
        <v>2.68276</v>
      </c>
      <c r="G344" s="2">
        <f>'Moving Avg'!F344</f>
        <v>2.7228150000000002</v>
      </c>
      <c r="H344" s="2">
        <f>'Moving Avg'!G344</f>
        <v>2.7132279999999995</v>
      </c>
      <c r="I344" s="2">
        <f>'Moving Avg'!H344</f>
        <v>2.1924830000000002</v>
      </c>
      <c r="J344" s="6" t="str">
        <f>OBV!F344</f>
        <v>BULLISH</v>
      </c>
      <c r="K344" s="6" t="str">
        <f>OBV!G344</f>
        <v>NEUTRAL</v>
      </c>
      <c r="L344" s="6" t="str">
        <f>OBV!H344</f>
        <v>BULLISH DIVERGENCE</v>
      </c>
      <c r="M344" s="8">
        <f t="shared" si="50"/>
        <v>25</v>
      </c>
      <c r="N344" s="8">
        <f t="shared" si="51"/>
        <v>0</v>
      </c>
      <c r="O344" s="8">
        <f t="shared" si="52"/>
        <v>50</v>
      </c>
      <c r="P344" s="8">
        <f t="shared" si="53"/>
        <v>66.5</v>
      </c>
      <c r="Q344" s="9">
        <f t="shared" si="54"/>
        <v>26.225000000000001</v>
      </c>
      <c r="R344" s="9">
        <f t="shared" si="55"/>
        <v>39.125</v>
      </c>
      <c r="S344" s="9">
        <f t="shared" si="56"/>
        <v>46.174999999999997</v>
      </c>
      <c r="T344" s="9">
        <f t="shared" si="57"/>
        <v>35.375</v>
      </c>
      <c r="U344" s="8">
        <f t="shared" si="58"/>
        <v>37.174999999999997</v>
      </c>
      <c r="V344" s="8">
        <f t="shared" si="59"/>
        <v>36.724999999999994</v>
      </c>
    </row>
    <row r="345" spans="1:22" ht="13.5" x14ac:dyDescent="0.25">
      <c r="A345" s="3">
        <f>RSI!A345</f>
        <v>42804</v>
      </c>
      <c r="B345" s="2">
        <f>RSI!B345</f>
        <v>2.6652999999999998</v>
      </c>
      <c r="C345" s="2">
        <f>RSI!I345</f>
        <v>44.071398432806461</v>
      </c>
      <c r="D345" s="2">
        <f>MACD!E345</f>
        <v>6.1126468132699507E-3</v>
      </c>
      <c r="E345" s="2">
        <f>MACD!F345</f>
        <v>-3.3392298566867701E-3</v>
      </c>
      <c r="F345" s="2">
        <f>'Moving Avg'!D345</f>
        <v>2.68194</v>
      </c>
      <c r="G345" s="2">
        <f>'Moving Avg'!F345</f>
        <v>2.7201050000000007</v>
      </c>
      <c r="H345" s="2">
        <f>'Moving Avg'!G345</f>
        <v>2.7161479999999996</v>
      </c>
      <c r="I345" s="2">
        <f>'Moving Avg'!H345</f>
        <v>2.1970505</v>
      </c>
      <c r="J345" s="6" t="str">
        <f>OBV!F345</f>
        <v>BULLISH</v>
      </c>
      <c r="K345" s="6" t="str">
        <f>OBV!G345</f>
        <v>NEUTRAL</v>
      </c>
      <c r="L345" s="6" t="str">
        <f>OBV!H345</f>
        <v>BULLISH DIVERGENCE</v>
      </c>
      <c r="M345" s="8">
        <f t="shared" si="50"/>
        <v>25</v>
      </c>
      <c r="N345" s="8">
        <f t="shared" si="51"/>
        <v>0</v>
      </c>
      <c r="O345" s="8">
        <f t="shared" si="52"/>
        <v>50</v>
      </c>
      <c r="P345" s="8">
        <f t="shared" si="53"/>
        <v>66.5</v>
      </c>
      <c r="Q345" s="9">
        <f t="shared" si="54"/>
        <v>26.225000000000001</v>
      </c>
      <c r="R345" s="9">
        <f t="shared" si="55"/>
        <v>39.125</v>
      </c>
      <c r="S345" s="9">
        <f t="shared" si="56"/>
        <v>46.174999999999997</v>
      </c>
      <c r="T345" s="9">
        <f t="shared" si="57"/>
        <v>35.375</v>
      </c>
      <c r="U345" s="8">
        <f t="shared" si="58"/>
        <v>37.174999999999997</v>
      </c>
      <c r="V345" s="8">
        <f t="shared" si="59"/>
        <v>36.724999999999994</v>
      </c>
    </row>
    <row r="346" spans="1:22" ht="13.5" x14ac:dyDescent="0.25">
      <c r="A346" s="3">
        <f>RSI!A346</f>
        <v>42807</v>
      </c>
      <c r="B346" s="2">
        <f>RSI!B346</f>
        <v>2.6276999999999999</v>
      </c>
      <c r="C346" s="2">
        <f>RSI!I346</f>
        <v>40.303725111724937</v>
      </c>
      <c r="D346" s="2">
        <f>MACD!E346</f>
        <v>2.3370916144491716E-2</v>
      </c>
      <c r="E346" s="2">
        <f>MACD!F346</f>
        <v>2.0027993435489267E-3</v>
      </c>
      <c r="F346" s="2">
        <f>'Moving Avg'!D346</f>
        <v>2.6702600000000003</v>
      </c>
      <c r="G346" s="2">
        <f>'Moving Avg'!F346</f>
        <v>2.7148900000000005</v>
      </c>
      <c r="H346" s="2">
        <f>'Moving Avg'!G346</f>
        <v>2.7170659999999991</v>
      </c>
      <c r="I346" s="2">
        <f>'Moving Avg'!H346</f>
        <v>2.2014300000000002</v>
      </c>
      <c r="J346" s="6" t="str">
        <f>OBV!F346</f>
        <v>BEARISH</v>
      </c>
      <c r="K346" s="6" t="str">
        <f>OBV!G346</f>
        <v>NEUTRAL</v>
      </c>
      <c r="L346" s="6" t="str">
        <f>OBV!H346</f>
        <v>CONFIRMED BEARISH</v>
      </c>
      <c r="M346" s="8">
        <f t="shared" si="50"/>
        <v>25</v>
      </c>
      <c r="N346" s="8">
        <f t="shared" si="51"/>
        <v>0</v>
      </c>
      <c r="O346" s="8">
        <f t="shared" si="52"/>
        <v>50</v>
      </c>
      <c r="P346" s="8">
        <f t="shared" si="53"/>
        <v>16.5</v>
      </c>
      <c r="Q346" s="9">
        <f t="shared" si="54"/>
        <v>18.725000000000001</v>
      </c>
      <c r="R346" s="9">
        <f t="shared" si="55"/>
        <v>26.625</v>
      </c>
      <c r="S346" s="9">
        <f t="shared" si="56"/>
        <v>23.675000000000001</v>
      </c>
      <c r="T346" s="9">
        <f t="shared" si="57"/>
        <v>22.875</v>
      </c>
      <c r="U346" s="8">
        <f t="shared" si="58"/>
        <v>23.008333333333336</v>
      </c>
      <c r="V346" s="8">
        <f t="shared" si="59"/>
        <v>22.975000000000001</v>
      </c>
    </row>
    <row r="347" spans="1:22" ht="13.5" x14ac:dyDescent="0.25">
      <c r="A347" s="3">
        <f>RSI!A347</f>
        <v>42808</v>
      </c>
      <c r="B347" s="2">
        <f>RSI!B347</f>
        <v>2.6236000000000002</v>
      </c>
      <c r="C347" s="2">
        <f>RSI!I347</f>
        <v>39.903131441723403</v>
      </c>
      <c r="D347" s="2">
        <f>MACD!E347</f>
        <v>5.5460774838246518E-2</v>
      </c>
      <c r="E347" s="2">
        <f>MACD!F347</f>
        <v>1.2694394442488446E-2</v>
      </c>
      <c r="F347" s="2">
        <f>'Moving Avg'!D347</f>
        <v>2.6577599999999997</v>
      </c>
      <c r="G347" s="2">
        <f>'Moving Avg'!F347</f>
        <v>2.7132250000000009</v>
      </c>
      <c r="H347" s="2">
        <f>'Moving Avg'!G347</f>
        <v>2.7163999999999993</v>
      </c>
      <c r="I347" s="2">
        <f>'Moving Avg'!H347</f>
        <v>2.2057890000000002</v>
      </c>
      <c r="J347" s="6" t="str">
        <f>OBV!F347</f>
        <v>BEARISH</v>
      </c>
      <c r="K347" s="6" t="str">
        <f>OBV!G347</f>
        <v>NEUTRAL</v>
      </c>
      <c r="L347" s="6" t="str">
        <f>OBV!H347</f>
        <v>CONFIRMED BEARISH</v>
      </c>
      <c r="M347" s="8">
        <f t="shared" si="50"/>
        <v>25</v>
      </c>
      <c r="N347" s="8">
        <f t="shared" si="51"/>
        <v>0</v>
      </c>
      <c r="O347" s="8">
        <f t="shared" si="52"/>
        <v>50</v>
      </c>
      <c r="P347" s="8">
        <f t="shared" si="53"/>
        <v>16.5</v>
      </c>
      <c r="Q347" s="9">
        <f t="shared" si="54"/>
        <v>18.725000000000001</v>
      </c>
      <c r="R347" s="9">
        <f t="shared" si="55"/>
        <v>26.625</v>
      </c>
      <c r="S347" s="9">
        <f t="shared" si="56"/>
        <v>23.675000000000001</v>
      </c>
      <c r="T347" s="9">
        <f t="shared" si="57"/>
        <v>22.875</v>
      </c>
      <c r="U347" s="8">
        <f t="shared" si="58"/>
        <v>23.008333333333336</v>
      </c>
      <c r="V347" s="8">
        <f t="shared" si="59"/>
        <v>22.975000000000001</v>
      </c>
    </row>
    <row r="348" spans="1:22" ht="13.5" x14ac:dyDescent="0.25">
      <c r="A348" s="3">
        <f>RSI!A348</f>
        <v>42809</v>
      </c>
      <c r="B348" s="2">
        <f>RSI!B348</f>
        <v>2.5568</v>
      </c>
      <c r="C348" s="2">
        <f>RSI!I348</f>
        <v>33.977581690674455</v>
      </c>
      <c r="D348" s="2">
        <f>MACD!E348</f>
        <v>7.5223931651436704E-2</v>
      </c>
      <c r="E348" s="2">
        <f>MACD!F348</f>
        <v>2.52003018842781E-2</v>
      </c>
      <c r="F348" s="2">
        <f>'Moving Avg'!D348</f>
        <v>2.6319000000000004</v>
      </c>
      <c r="G348" s="2">
        <f>'Moving Avg'!F348</f>
        <v>2.7059250000000015</v>
      </c>
      <c r="H348" s="2">
        <f>'Moving Avg'!G348</f>
        <v>2.7127299999999996</v>
      </c>
      <c r="I348" s="2">
        <f>'Moving Avg'!H348</f>
        <v>2.2098555000000002</v>
      </c>
      <c r="J348" s="6" t="str">
        <f>OBV!F348</f>
        <v>BEARISH</v>
      </c>
      <c r="K348" s="6" t="str">
        <f>OBV!G348</f>
        <v>NEUTRAL</v>
      </c>
      <c r="L348" s="6" t="str">
        <f>OBV!H348</f>
        <v>CONFIRMED BEARISH</v>
      </c>
      <c r="M348" s="8">
        <f t="shared" si="50"/>
        <v>25</v>
      </c>
      <c r="N348" s="8">
        <f t="shared" si="51"/>
        <v>0</v>
      </c>
      <c r="O348" s="8">
        <f t="shared" si="52"/>
        <v>50</v>
      </c>
      <c r="P348" s="8">
        <f t="shared" si="53"/>
        <v>16.5</v>
      </c>
      <c r="Q348" s="9">
        <f t="shared" si="54"/>
        <v>18.725000000000001</v>
      </c>
      <c r="R348" s="9">
        <f t="shared" si="55"/>
        <v>26.625</v>
      </c>
      <c r="S348" s="9">
        <f t="shared" si="56"/>
        <v>23.675000000000001</v>
      </c>
      <c r="T348" s="9">
        <f t="shared" si="57"/>
        <v>22.875</v>
      </c>
      <c r="U348" s="8">
        <f t="shared" si="58"/>
        <v>23.008333333333336</v>
      </c>
      <c r="V348" s="8">
        <f t="shared" si="59"/>
        <v>22.975000000000001</v>
      </c>
    </row>
    <row r="349" spans="1:22" ht="13.5" x14ac:dyDescent="0.25">
      <c r="A349" s="3">
        <f>RSI!A349</f>
        <v>42810</v>
      </c>
      <c r="B349" s="2">
        <f>RSI!B349</f>
        <v>2.6027</v>
      </c>
      <c r="C349" s="2">
        <f>RSI!I349</f>
        <v>40.514237387937179</v>
      </c>
      <c r="D349" s="2">
        <f>MACD!E349</f>
        <v>7.0797642184261544E-2</v>
      </c>
      <c r="E349" s="2">
        <f>MACD!F349</f>
        <v>3.431976994427479E-2</v>
      </c>
      <c r="F349" s="2">
        <f>'Moving Avg'!D349</f>
        <v>2.6152199999999999</v>
      </c>
      <c r="G349" s="2">
        <f>'Moving Avg'!F349</f>
        <v>2.7015450000000008</v>
      </c>
      <c r="H349" s="2">
        <f>'Moving Avg'!G349</f>
        <v>2.7097259999999994</v>
      </c>
      <c r="I349" s="2">
        <f>'Moving Avg'!H349</f>
        <v>2.2141515000000003</v>
      </c>
      <c r="J349" s="6" t="str">
        <f>OBV!F349</f>
        <v>BEARISH</v>
      </c>
      <c r="K349" s="6" t="str">
        <f>OBV!G349</f>
        <v>NEUTRAL</v>
      </c>
      <c r="L349" s="6" t="str">
        <f>OBV!H349</f>
        <v>CONFIRMED BEARISH</v>
      </c>
      <c r="M349" s="8">
        <f t="shared" si="50"/>
        <v>25</v>
      </c>
      <c r="N349" s="8">
        <f t="shared" si="51"/>
        <v>0</v>
      </c>
      <c r="O349" s="8">
        <f t="shared" si="52"/>
        <v>50</v>
      </c>
      <c r="P349" s="8">
        <f t="shared" si="53"/>
        <v>16.5</v>
      </c>
      <c r="Q349" s="9">
        <f t="shared" si="54"/>
        <v>18.725000000000001</v>
      </c>
      <c r="R349" s="9">
        <f t="shared" si="55"/>
        <v>26.625</v>
      </c>
      <c r="S349" s="9">
        <f t="shared" si="56"/>
        <v>23.675000000000001</v>
      </c>
      <c r="T349" s="9">
        <f t="shared" si="57"/>
        <v>22.875</v>
      </c>
      <c r="U349" s="8">
        <f t="shared" si="58"/>
        <v>23.008333333333336</v>
      </c>
      <c r="V349" s="8">
        <f t="shared" si="59"/>
        <v>22.975000000000001</v>
      </c>
    </row>
    <row r="350" spans="1:22" ht="13.5" x14ac:dyDescent="0.25">
      <c r="A350" s="3">
        <f>RSI!A350</f>
        <v>42811</v>
      </c>
      <c r="B350" s="2">
        <f>RSI!B350</f>
        <v>2.6694</v>
      </c>
      <c r="C350" s="2">
        <f>RSI!I350</f>
        <v>48.494475153473395</v>
      </c>
      <c r="D350" s="2">
        <f>MACD!E350</f>
        <v>5.8766815482807822E-2</v>
      </c>
      <c r="E350" s="2">
        <f>MACD!F350</f>
        <v>3.9209179051981402E-2</v>
      </c>
      <c r="F350" s="2">
        <f>'Moving Avg'!D350</f>
        <v>2.6160399999999999</v>
      </c>
      <c r="G350" s="2">
        <f>'Moving Avg'!F350</f>
        <v>2.7007100000000008</v>
      </c>
      <c r="H350" s="2">
        <f>'Moving Avg'!G350</f>
        <v>2.7084739999999994</v>
      </c>
      <c r="I350" s="2">
        <f>'Moving Avg'!H350</f>
        <v>2.2188435000000002</v>
      </c>
      <c r="J350" s="6" t="str">
        <f>OBV!F350</f>
        <v>BEARISH</v>
      </c>
      <c r="K350" s="6" t="str">
        <f>OBV!G350</f>
        <v>NEUTRAL</v>
      </c>
      <c r="L350" s="6" t="str">
        <f>OBV!H350</f>
        <v>BEARISH DIVERGENCE</v>
      </c>
      <c r="M350" s="8">
        <f t="shared" si="50"/>
        <v>25</v>
      </c>
      <c r="N350" s="8">
        <f t="shared" si="51"/>
        <v>0</v>
      </c>
      <c r="O350" s="8">
        <f t="shared" si="52"/>
        <v>50</v>
      </c>
      <c r="P350" s="8">
        <f t="shared" si="53"/>
        <v>16.5</v>
      </c>
      <c r="Q350" s="9">
        <f t="shared" si="54"/>
        <v>18.725000000000001</v>
      </c>
      <c r="R350" s="9">
        <f t="shared" si="55"/>
        <v>26.625</v>
      </c>
      <c r="S350" s="9">
        <f t="shared" si="56"/>
        <v>23.675000000000001</v>
      </c>
      <c r="T350" s="9">
        <f t="shared" si="57"/>
        <v>22.875</v>
      </c>
      <c r="U350" s="8">
        <f t="shared" si="58"/>
        <v>23.008333333333336</v>
      </c>
      <c r="V350" s="8">
        <f t="shared" si="59"/>
        <v>22.975000000000001</v>
      </c>
    </row>
    <row r="351" spans="1:22" ht="13.5" x14ac:dyDescent="0.25">
      <c r="A351" s="3">
        <f>RSI!A351</f>
        <v>42815</v>
      </c>
      <c r="B351" s="2">
        <f>RSI!B351</f>
        <v>2.6276999999999999</v>
      </c>
      <c r="C351" s="2">
        <f>RSI!I351</f>
        <v>44.47716977908545</v>
      </c>
      <c r="D351" s="2">
        <f>MACD!E351</f>
        <v>5.4329366466195239E-2</v>
      </c>
      <c r="E351" s="2">
        <f>MACD!F351</f>
        <v>4.2233216534824175E-2</v>
      </c>
      <c r="F351" s="2">
        <f>'Moving Avg'!D351</f>
        <v>2.6160400000000004</v>
      </c>
      <c r="G351" s="2">
        <f>'Moving Avg'!F351</f>
        <v>2.6957050000000007</v>
      </c>
      <c r="H351" s="2">
        <f>'Moving Avg'!G351</f>
        <v>2.7065539999999992</v>
      </c>
      <c r="I351" s="2">
        <f>'Moving Avg'!H351</f>
        <v>2.2233269999999998</v>
      </c>
      <c r="J351" s="6" t="str">
        <f>OBV!F351</f>
        <v>BULLISH</v>
      </c>
      <c r="K351" s="6" t="str">
        <f>OBV!G351</f>
        <v>NEUTRAL</v>
      </c>
      <c r="L351" s="6" t="str">
        <f>OBV!H351</f>
        <v>NEUTRAL</v>
      </c>
      <c r="M351" s="8">
        <f t="shared" si="50"/>
        <v>25</v>
      </c>
      <c r="N351" s="8">
        <f t="shared" si="51"/>
        <v>0</v>
      </c>
      <c r="O351" s="8">
        <f t="shared" si="52"/>
        <v>50</v>
      </c>
      <c r="P351" s="8">
        <f t="shared" si="53"/>
        <v>49.5</v>
      </c>
      <c r="Q351" s="9">
        <f t="shared" si="54"/>
        <v>23.675000000000001</v>
      </c>
      <c r="R351" s="9">
        <f t="shared" si="55"/>
        <v>34.875</v>
      </c>
      <c r="S351" s="9">
        <f t="shared" si="56"/>
        <v>38.525000000000006</v>
      </c>
      <c r="T351" s="9">
        <f t="shared" si="57"/>
        <v>31.125</v>
      </c>
      <c r="U351" s="8">
        <f t="shared" si="58"/>
        <v>32.358333333333334</v>
      </c>
      <c r="V351" s="8">
        <f t="shared" si="59"/>
        <v>32.049999999999997</v>
      </c>
    </row>
    <row r="352" spans="1:22" ht="13.5" x14ac:dyDescent="0.25">
      <c r="A352" s="3">
        <f>RSI!A352</f>
        <v>42816</v>
      </c>
      <c r="B352" s="2">
        <f>RSI!B352</f>
        <v>2.6276999999999999</v>
      </c>
      <c r="C352" s="2">
        <f>RSI!I352</f>
        <v>44.477169779085457</v>
      </c>
      <c r="D352" s="2">
        <f>MACD!E352</f>
        <v>5.0899121607411058E-2</v>
      </c>
      <c r="E352" s="2">
        <f>MACD!F352</f>
        <v>4.3966397549341556E-2</v>
      </c>
      <c r="F352" s="2">
        <f>'Moving Avg'!D352</f>
        <v>2.61686</v>
      </c>
      <c r="G352" s="2">
        <f>'Moving Avg'!F352</f>
        <v>2.69049</v>
      </c>
      <c r="H352" s="2">
        <f>'Moving Avg'!G352</f>
        <v>2.7040499999999992</v>
      </c>
      <c r="I352" s="2">
        <f>'Moving Avg'!H352</f>
        <v>2.2279150000000003</v>
      </c>
      <c r="J352" s="6" t="str">
        <f>OBV!F352</f>
        <v>BULLISH</v>
      </c>
      <c r="K352" s="6" t="str">
        <f>OBV!G352</f>
        <v>NEUTRAL</v>
      </c>
      <c r="L352" s="6" t="str">
        <f>OBV!H352</f>
        <v>CONFIRMED BULLISH</v>
      </c>
      <c r="M352" s="8">
        <f t="shared" si="50"/>
        <v>25</v>
      </c>
      <c r="N352" s="8">
        <f t="shared" si="51"/>
        <v>0</v>
      </c>
      <c r="O352" s="8">
        <f t="shared" si="52"/>
        <v>50</v>
      </c>
      <c r="P352" s="8">
        <f t="shared" si="53"/>
        <v>83.5</v>
      </c>
      <c r="Q352" s="9">
        <f t="shared" si="54"/>
        <v>28.774999999999999</v>
      </c>
      <c r="R352" s="9">
        <f t="shared" si="55"/>
        <v>43.375</v>
      </c>
      <c r="S352" s="9">
        <f t="shared" si="56"/>
        <v>53.825000000000003</v>
      </c>
      <c r="T352" s="9">
        <f t="shared" si="57"/>
        <v>39.625</v>
      </c>
      <c r="U352" s="8">
        <f t="shared" si="58"/>
        <v>41.991666666666667</v>
      </c>
      <c r="V352" s="8">
        <f t="shared" si="59"/>
        <v>41.400000000000006</v>
      </c>
    </row>
    <row r="353" spans="1:22" ht="13.5" x14ac:dyDescent="0.25">
      <c r="A353" s="3">
        <f>RSI!A353</f>
        <v>42817</v>
      </c>
      <c r="B353" s="2">
        <f>RSI!B353</f>
        <v>2.6110000000000002</v>
      </c>
      <c r="C353" s="2">
        <f>RSI!I353</f>
        <v>42.82926180836094</v>
      </c>
      <c r="D353" s="2">
        <f>MACD!E353</f>
        <v>4.9534124961840398E-2</v>
      </c>
      <c r="E353" s="2">
        <f>MACD!F353</f>
        <v>4.5079943031841326E-2</v>
      </c>
      <c r="F353" s="2">
        <f>'Moving Avg'!D353</f>
        <v>2.6276999999999999</v>
      </c>
      <c r="G353" s="2">
        <f>'Moving Avg'!F353</f>
        <v>2.6836049999999996</v>
      </c>
      <c r="H353" s="2">
        <f>'Moving Avg'!G353</f>
        <v>2.7019639999999985</v>
      </c>
      <c r="I353" s="2">
        <f>'Moving Avg'!H353</f>
        <v>2.2324195000000002</v>
      </c>
      <c r="J353" s="6" t="str">
        <f>OBV!F353</f>
        <v>BULLISH</v>
      </c>
      <c r="K353" s="6" t="str">
        <f>OBV!G353</f>
        <v>NEUTRAL</v>
      </c>
      <c r="L353" s="6" t="str">
        <f>OBV!H353</f>
        <v>CONFIRMED BULLISH</v>
      </c>
      <c r="M353" s="8">
        <f t="shared" si="50"/>
        <v>25</v>
      </c>
      <c r="N353" s="8">
        <f t="shared" si="51"/>
        <v>0</v>
      </c>
      <c r="O353" s="8">
        <f t="shared" si="52"/>
        <v>50</v>
      </c>
      <c r="P353" s="8">
        <f t="shared" si="53"/>
        <v>83.5</v>
      </c>
      <c r="Q353" s="9">
        <f t="shared" si="54"/>
        <v>28.774999999999999</v>
      </c>
      <c r="R353" s="9">
        <f t="shared" si="55"/>
        <v>43.375</v>
      </c>
      <c r="S353" s="9">
        <f t="shared" si="56"/>
        <v>53.825000000000003</v>
      </c>
      <c r="T353" s="9">
        <f t="shared" si="57"/>
        <v>39.625</v>
      </c>
      <c r="U353" s="8">
        <f t="shared" si="58"/>
        <v>41.991666666666667</v>
      </c>
      <c r="V353" s="8">
        <f t="shared" si="59"/>
        <v>41.400000000000006</v>
      </c>
    </row>
    <row r="354" spans="1:22" ht="13.5" x14ac:dyDescent="0.25">
      <c r="A354" s="3">
        <f>RSI!A354</f>
        <v>42818</v>
      </c>
      <c r="B354" s="2">
        <f>RSI!B354</f>
        <v>2.5777000000000001</v>
      </c>
      <c r="C354" s="2">
        <f>RSI!I354</f>
        <v>39.672796161769412</v>
      </c>
      <c r="D354" s="2">
        <f>MACD!E354</f>
        <v>5.122269881546071E-2</v>
      </c>
      <c r="E354" s="2">
        <f>MACD!F354</f>
        <v>4.6308494188565204E-2</v>
      </c>
      <c r="F354" s="2">
        <f>'Moving Avg'!D354</f>
        <v>2.6227</v>
      </c>
      <c r="G354" s="2">
        <f>'Moving Avg'!F354</f>
        <v>2.6756799999999998</v>
      </c>
      <c r="H354" s="2">
        <f>'Moving Avg'!G354</f>
        <v>2.699711999999999</v>
      </c>
      <c r="I354" s="2">
        <f>'Moving Avg'!H354</f>
        <v>2.2367575000000004</v>
      </c>
      <c r="J354" s="6" t="str">
        <f>OBV!F354</f>
        <v>BULLISH</v>
      </c>
      <c r="K354" s="6" t="str">
        <f>OBV!G354</f>
        <v>NEUTRAL</v>
      </c>
      <c r="L354" s="6" t="str">
        <f>OBV!H354</f>
        <v>BULLISH DIVERGENCE</v>
      </c>
      <c r="M354" s="8">
        <f t="shared" si="50"/>
        <v>25</v>
      </c>
      <c r="N354" s="8">
        <f t="shared" si="51"/>
        <v>0</v>
      </c>
      <c r="O354" s="8">
        <f t="shared" si="52"/>
        <v>50</v>
      </c>
      <c r="P354" s="8">
        <f t="shared" si="53"/>
        <v>66.5</v>
      </c>
      <c r="Q354" s="9">
        <f t="shared" si="54"/>
        <v>26.225000000000001</v>
      </c>
      <c r="R354" s="9">
        <f t="shared" si="55"/>
        <v>39.125</v>
      </c>
      <c r="S354" s="9">
        <f t="shared" si="56"/>
        <v>46.174999999999997</v>
      </c>
      <c r="T354" s="9">
        <f t="shared" si="57"/>
        <v>35.375</v>
      </c>
      <c r="U354" s="8">
        <f t="shared" si="58"/>
        <v>37.174999999999997</v>
      </c>
      <c r="V354" s="8">
        <f t="shared" si="59"/>
        <v>36.724999999999994</v>
      </c>
    </row>
    <row r="355" spans="1:22" ht="13.5" x14ac:dyDescent="0.25">
      <c r="A355" s="3">
        <f>RSI!A355</f>
        <v>42821</v>
      </c>
      <c r="B355" s="2">
        <f>RSI!B355</f>
        <v>2.5026000000000002</v>
      </c>
      <c r="C355" s="2">
        <f>RSI!I355</f>
        <v>33.64967336190108</v>
      </c>
      <c r="D355" s="2">
        <f>MACD!E355</f>
        <v>5.5560211677238236E-2</v>
      </c>
      <c r="E355" s="2">
        <f>MACD!F355</f>
        <v>4.8158837686299819E-2</v>
      </c>
      <c r="F355" s="2">
        <f>'Moving Avg'!D355</f>
        <v>2.58934</v>
      </c>
      <c r="G355" s="2">
        <f>'Moving Avg'!F355</f>
        <v>2.6652549999999997</v>
      </c>
      <c r="H355" s="2">
        <f>'Moving Avg'!G355</f>
        <v>2.6955419999999992</v>
      </c>
      <c r="I355" s="2">
        <f>'Moving Avg'!H355</f>
        <v>2.2407615000000005</v>
      </c>
      <c r="J355" s="6" t="str">
        <f>OBV!F355</f>
        <v>BEARISH</v>
      </c>
      <c r="K355" s="6" t="str">
        <f>OBV!G355</f>
        <v>NEUTRAL</v>
      </c>
      <c r="L355" s="6" t="str">
        <f>OBV!H355</f>
        <v>CONFIRMED BEARISH</v>
      </c>
      <c r="M355" s="8">
        <f t="shared" si="50"/>
        <v>25</v>
      </c>
      <c r="N355" s="8">
        <f t="shared" si="51"/>
        <v>0</v>
      </c>
      <c r="O355" s="8">
        <f t="shared" si="52"/>
        <v>50</v>
      </c>
      <c r="P355" s="8">
        <f t="shared" si="53"/>
        <v>16.5</v>
      </c>
      <c r="Q355" s="9">
        <f t="shared" si="54"/>
        <v>18.725000000000001</v>
      </c>
      <c r="R355" s="9">
        <f t="shared" si="55"/>
        <v>26.625</v>
      </c>
      <c r="S355" s="9">
        <f t="shared" si="56"/>
        <v>23.675000000000001</v>
      </c>
      <c r="T355" s="9">
        <f t="shared" si="57"/>
        <v>22.875</v>
      </c>
      <c r="U355" s="8">
        <f t="shared" si="58"/>
        <v>23.008333333333336</v>
      </c>
      <c r="V355" s="8">
        <f t="shared" si="59"/>
        <v>22.975000000000001</v>
      </c>
    </row>
    <row r="356" spans="1:22" ht="13.5" x14ac:dyDescent="0.25">
      <c r="A356" s="3">
        <f>RSI!A356</f>
        <v>42822</v>
      </c>
      <c r="B356" s="2">
        <f>RSI!B356</f>
        <v>2.5651999999999999</v>
      </c>
      <c r="C356" s="2">
        <f>RSI!I356</f>
        <v>41.607670646308449</v>
      </c>
      <c r="D356" s="2">
        <f>MACD!E356</f>
        <v>4.975786179199515E-2</v>
      </c>
      <c r="E356" s="2">
        <f>MACD!F356</f>
        <v>4.8478642507438892E-2</v>
      </c>
      <c r="F356" s="2">
        <f>'Moving Avg'!D356</f>
        <v>2.5768399999999998</v>
      </c>
      <c r="G356" s="2">
        <f>'Moving Avg'!F356</f>
        <v>2.6539949999999992</v>
      </c>
      <c r="H356" s="2">
        <f>'Moving Avg'!G356</f>
        <v>2.69279</v>
      </c>
      <c r="I356" s="2">
        <f>'Moving Avg'!H356</f>
        <v>2.2451620000000001</v>
      </c>
      <c r="J356" s="6" t="str">
        <f>OBV!F356</f>
        <v>BEARISH</v>
      </c>
      <c r="K356" s="6" t="str">
        <f>OBV!G356</f>
        <v>NEUTRAL</v>
      </c>
      <c r="L356" s="6" t="str">
        <f>OBV!H356</f>
        <v>CONFIRMED BEARISH</v>
      </c>
      <c r="M356" s="8">
        <f t="shared" si="50"/>
        <v>25</v>
      </c>
      <c r="N356" s="8">
        <f t="shared" si="51"/>
        <v>0</v>
      </c>
      <c r="O356" s="8">
        <f t="shared" si="52"/>
        <v>50</v>
      </c>
      <c r="P356" s="8">
        <f t="shared" si="53"/>
        <v>16.5</v>
      </c>
      <c r="Q356" s="9">
        <f t="shared" si="54"/>
        <v>18.725000000000001</v>
      </c>
      <c r="R356" s="9">
        <f t="shared" si="55"/>
        <v>26.625</v>
      </c>
      <c r="S356" s="9">
        <f t="shared" si="56"/>
        <v>23.675000000000001</v>
      </c>
      <c r="T356" s="9">
        <f t="shared" si="57"/>
        <v>22.875</v>
      </c>
      <c r="U356" s="8">
        <f t="shared" si="58"/>
        <v>23.008333333333336</v>
      </c>
      <c r="V356" s="8">
        <f t="shared" si="59"/>
        <v>22.975000000000001</v>
      </c>
    </row>
    <row r="357" spans="1:22" ht="13.5" x14ac:dyDescent="0.25">
      <c r="A357" s="3">
        <f>RSI!A357</f>
        <v>42823</v>
      </c>
      <c r="B357" s="2">
        <f>RSI!B357</f>
        <v>2.5651999999999999</v>
      </c>
      <c r="C357" s="2">
        <f>RSI!I357</f>
        <v>41.607670646308449</v>
      </c>
      <c r="D357" s="2">
        <f>MACD!E357</f>
        <v>4.4726301491112341E-2</v>
      </c>
      <c r="E357" s="2">
        <f>MACD!F357</f>
        <v>4.7728174304173587E-2</v>
      </c>
      <c r="F357" s="2">
        <f>'Moving Avg'!D357</f>
        <v>2.5643400000000001</v>
      </c>
      <c r="G357" s="2">
        <f>'Moving Avg'!F357</f>
        <v>2.6373149999999992</v>
      </c>
      <c r="H357" s="2">
        <f>'Moving Avg'!G357</f>
        <v>2.6896199999999997</v>
      </c>
      <c r="I357" s="2">
        <f>'Moving Avg'!H357</f>
        <v>2.2496460000000003</v>
      </c>
      <c r="J357" s="6" t="str">
        <f>OBV!F357</f>
        <v>BEARISH</v>
      </c>
      <c r="K357" s="6" t="str">
        <f>OBV!G357</f>
        <v>NEUTRAL</v>
      </c>
      <c r="L357" s="6" t="str">
        <f>OBV!H357</f>
        <v>CONFIRMED BEARISH</v>
      </c>
      <c r="M357" s="8">
        <f t="shared" si="50"/>
        <v>25</v>
      </c>
      <c r="N357" s="8">
        <f t="shared" si="51"/>
        <v>45</v>
      </c>
      <c r="O357" s="8">
        <f t="shared" si="52"/>
        <v>50</v>
      </c>
      <c r="P357" s="8">
        <f t="shared" si="53"/>
        <v>16.5</v>
      </c>
      <c r="Q357" s="9">
        <f t="shared" si="54"/>
        <v>34.475000000000001</v>
      </c>
      <c r="R357" s="9">
        <f t="shared" si="55"/>
        <v>35.625</v>
      </c>
      <c r="S357" s="9">
        <f t="shared" si="56"/>
        <v>30.425000000000001</v>
      </c>
      <c r="T357" s="9">
        <f t="shared" si="57"/>
        <v>34.125</v>
      </c>
      <c r="U357" s="8">
        <f t="shared" si="58"/>
        <v>33.508333333333333</v>
      </c>
      <c r="V357" s="8">
        <f t="shared" si="59"/>
        <v>33.662499999999994</v>
      </c>
    </row>
    <row r="358" spans="1:22" ht="13.5" x14ac:dyDescent="0.25">
      <c r="A358" s="3">
        <f>RSI!A358</f>
        <v>42824</v>
      </c>
      <c r="B358" s="2">
        <f>RSI!B358</f>
        <v>2.5442999999999998</v>
      </c>
      <c r="C358" s="2">
        <f>RSI!I358</f>
        <v>39.761122330309462</v>
      </c>
      <c r="D358" s="2">
        <f>MACD!E358</f>
        <v>3.2211246537530602E-2</v>
      </c>
      <c r="E358" s="2">
        <f>MACD!F358</f>
        <v>4.4624788750844996E-2</v>
      </c>
      <c r="F358" s="2">
        <f>'Moving Avg'!D358</f>
        <v>2.5509999999999997</v>
      </c>
      <c r="G358" s="2">
        <f>'Moving Avg'!F358</f>
        <v>2.6237599999999994</v>
      </c>
      <c r="H358" s="2">
        <f>'Moving Avg'!G358</f>
        <v>2.6861160000000002</v>
      </c>
      <c r="I358" s="2">
        <f>'Moving Avg'!H358</f>
        <v>2.2540465000000007</v>
      </c>
      <c r="J358" s="6" t="str">
        <f>OBV!F358</f>
        <v>BEARISH</v>
      </c>
      <c r="K358" s="6" t="str">
        <f>OBV!G358</f>
        <v>NEUTRAL</v>
      </c>
      <c r="L358" s="6" t="str">
        <f>OBV!H358</f>
        <v>CONFIRMED BEARISH</v>
      </c>
      <c r="M358" s="8">
        <f t="shared" si="50"/>
        <v>25</v>
      </c>
      <c r="N358" s="8">
        <f t="shared" si="51"/>
        <v>45</v>
      </c>
      <c r="O358" s="8">
        <f t="shared" si="52"/>
        <v>50</v>
      </c>
      <c r="P358" s="8">
        <f t="shared" si="53"/>
        <v>16.5</v>
      </c>
      <c r="Q358" s="9">
        <f t="shared" si="54"/>
        <v>34.475000000000001</v>
      </c>
      <c r="R358" s="9">
        <f t="shared" si="55"/>
        <v>35.625</v>
      </c>
      <c r="S358" s="9">
        <f t="shared" si="56"/>
        <v>30.425000000000001</v>
      </c>
      <c r="T358" s="9">
        <f t="shared" si="57"/>
        <v>34.125</v>
      </c>
      <c r="U358" s="8">
        <f t="shared" si="58"/>
        <v>33.508333333333333</v>
      </c>
      <c r="V358" s="8">
        <f t="shared" si="59"/>
        <v>33.662499999999994</v>
      </c>
    </row>
    <row r="359" spans="1:22" ht="13.5" x14ac:dyDescent="0.25">
      <c r="A359" s="3">
        <f>RSI!A359</f>
        <v>42825</v>
      </c>
      <c r="B359" s="2">
        <f>RSI!B359</f>
        <v>2.5442999999999998</v>
      </c>
      <c r="C359" s="2">
        <f>RSI!I359</f>
        <v>39.761122330309462</v>
      </c>
      <c r="D359" s="2">
        <f>MACD!E359</f>
        <v>2.9242912923897801E-2</v>
      </c>
      <c r="E359" s="2">
        <f>MACD!F359</f>
        <v>4.1548413585455558E-2</v>
      </c>
      <c r="F359" s="2">
        <f>'Moving Avg'!D359</f>
        <v>2.5443199999999999</v>
      </c>
      <c r="G359" s="2">
        <f>'Moving Avg'!F359</f>
        <v>2.6162499999999995</v>
      </c>
      <c r="H359" s="2">
        <f>'Moving Avg'!G359</f>
        <v>2.6826119999999998</v>
      </c>
      <c r="I359" s="2">
        <f>'Moving Avg'!H359</f>
        <v>2.2583425000000008</v>
      </c>
      <c r="J359" s="6" t="str">
        <f>OBV!F359</f>
        <v>BEARISH</v>
      </c>
      <c r="K359" s="6" t="str">
        <f>OBV!G359</f>
        <v>NEUTRAL</v>
      </c>
      <c r="L359" s="6" t="str">
        <f>OBV!H359</f>
        <v>CONFIRMED BEARISH</v>
      </c>
      <c r="M359" s="8">
        <f t="shared" si="50"/>
        <v>25</v>
      </c>
      <c r="N359" s="8">
        <f t="shared" si="51"/>
        <v>45</v>
      </c>
      <c r="O359" s="8">
        <f t="shared" si="52"/>
        <v>50</v>
      </c>
      <c r="P359" s="8">
        <f t="shared" si="53"/>
        <v>16.5</v>
      </c>
      <c r="Q359" s="9">
        <f t="shared" si="54"/>
        <v>34.475000000000001</v>
      </c>
      <c r="R359" s="9">
        <f t="shared" si="55"/>
        <v>35.625</v>
      </c>
      <c r="S359" s="9">
        <f t="shared" si="56"/>
        <v>30.425000000000001</v>
      </c>
      <c r="T359" s="9">
        <f t="shared" si="57"/>
        <v>34.125</v>
      </c>
      <c r="U359" s="8">
        <f t="shared" si="58"/>
        <v>33.508333333333333</v>
      </c>
      <c r="V359" s="8">
        <f t="shared" si="59"/>
        <v>33.662499999999994</v>
      </c>
    </row>
    <row r="360" spans="1:22" ht="13.5" x14ac:dyDescent="0.25">
      <c r="A360" s="3">
        <f>RSI!A360</f>
        <v>42828</v>
      </c>
      <c r="B360" s="2">
        <f>RSI!B360</f>
        <v>2.5442999999999998</v>
      </c>
      <c r="C360" s="2">
        <f>RSI!I360</f>
        <v>39.761122330309462</v>
      </c>
      <c r="D360" s="2">
        <f>MACD!E360</f>
        <v>3.7511108378471381E-2</v>
      </c>
      <c r="E360" s="2">
        <f>MACD!F360</f>
        <v>4.0740952544058726E-2</v>
      </c>
      <c r="F360" s="2">
        <f>'Moving Avg'!D360</f>
        <v>2.5526599999999999</v>
      </c>
      <c r="G360" s="2">
        <f>'Moving Avg'!F360</f>
        <v>2.6099949999999996</v>
      </c>
      <c r="H360" s="2">
        <f>'Moving Avg'!G360</f>
        <v>2.6792759999999998</v>
      </c>
      <c r="I360" s="2">
        <f>'Moving Avg'!H360</f>
        <v>2.2628470000000012</v>
      </c>
      <c r="J360" s="6" t="str">
        <f>OBV!F360</f>
        <v>BULLISH</v>
      </c>
      <c r="K360" s="6" t="str">
        <f>OBV!G360</f>
        <v>NEUTRAL</v>
      </c>
      <c r="L360" s="6" t="str">
        <f>OBV!H360</f>
        <v>CONFIRMED BULLISH</v>
      </c>
      <c r="M360" s="8">
        <f t="shared" si="50"/>
        <v>25</v>
      </c>
      <c r="N360" s="8">
        <f t="shared" si="51"/>
        <v>45</v>
      </c>
      <c r="O360" s="8">
        <f t="shared" si="52"/>
        <v>50</v>
      </c>
      <c r="P360" s="8">
        <f t="shared" si="53"/>
        <v>83.5</v>
      </c>
      <c r="Q360" s="9">
        <f t="shared" si="54"/>
        <v>44.524999999999999</v>
      </c>
      <c r="R360" s="9">
        <f t="shared" si="55"/>
        <v>52.375</v>
      </c>
      <c r="S360" s="9">
        <f t="shared" si="56"/>
        <v>60.575000000000003</v>
      </c>
      <c r="T360" s="9">
        <f t="shared" si="57"/>
        <v>50.875</v>
      </c>
      <c r="U360" s="8">
        <f t="shared" si="58"/>
        <v>52.491666666666674</v>
      </c>
      <c r="V360" s="8">
        <f t="shared" si="59"/>
        <v>52.087500000000006</v>
      </c>
    </row>
    <row r="361" spans="1:22" ht="13.5" x14ac:dyDescent="0.25">
      <c r="A361" s="3">
        <f>RSI!A361</f>
        <v>42829</v>
      </c>
      <c r="B361" s="2">
        <f>RSI!B361</f>
        <v>2.5651999999999999</v>
      </c>
      <c r="C361" s="2">
        <f>RSI!I361</f>
        <v>42.924776088968116</v>
      </c>
      <c r="D361" s="2">
        <f>MACD!E361</f>
        <v>3.7023670533724573E-2</v>
      </c>
      <c r="E361" s="2">
        <f>MACD!F361</f>
        <v>3.9997496141991898E-2</v>
      </c>
      <c r="F361" s="2">
        <f>'Moving Avg'!D361</f>
        <v>2.5526600000000004</v>
      </c>
      <c r="G361" s="2">
        <f>'Moving Avg'!F361</f>
        <v>2.6039499999999998</v>
      </c>
      <c r="H361" s="2">
        <f>'Moving Avg'!G361</f>
        <v>2.6779419999999998</v>
      </c>
      <c r="I361" s="2">
        <f>'Moving Avg'!H361</f>
        <v>2.2673310000000009</v>
      </c>
      <c r="J361" s="6" t="str">
        <f>OBV!F361</f>
        <v>BULLISH</v>
      </c>
      <c r="K361" s="6" t="str">
        <f>OBV!G361</f>
        <v>NEUTRAL</v>
      </c>
      <c r="L361" s="6" t="str">
        <f>OBV!H361</f>
        <v>NEUTRAL</v>
      </c>
      <c r="M361" s="8">
        <f t="shared" si="50"/>
        <v>25</v>
      </c>
      <c r="N361" s="8">
        <f t="shared" si="51"/>
        <v>45</v>
      </c>
      <c r="O361" s="8">
        <f t="shared" si="52"/>
        <v>50</v>
      </c>
      <c r="P361" s="8">
        <f t="shared" si="53"/>
        <v>49.5</v>
      </c>
      <c r="Q361" s="9">
        <f t="shared" si="54"/>
        <v>39.424999999999997</v>
      </c>
      <c r="R361" s="9">
        <f t="shared" si="55"/>
        <v>43.875</v>
      </c>
      <c r="S361" s="9">
        <f t="shared" si="56"/>
        <v>45.275000000000006</v>
      </c>
      <c r="T361" s="9">
        <f t="shared" si="57"/>
        <v>42.375</v>
      </c>
      <c r="U361" s="8">
        <f t="shared" si="58"/>
        <v>42.858333333333327</v>
      </c>
      <c r="V361" s="8">
        <f t="shared" si="59"/>
        <v>42.737499999999997</v>
      </c>
    </row>
    <row r="362" spans="1:22" ht="13.5" x14ac:dyDescent="0.25">
      <c r="A362" s="3">
        <f>RSI!A362</f>
        <v>42830</v>
      </c>
      <c r="B362" s="2">
        <f>RSI!B362</f>
        <v>2.5442999999999998</v>
      </c>
      <c r="C362" s="2">
        <f>RSI!I362</f>
        <v>40.626980937824626</v>
      </c>
      <c r="D362" s="2">
        <f>MACD!E362</f>
        <v>3.8480251475490057E-2</v>
      </c>
      <c r="E362" s="2">
        <f>MACD!F362</f>
        <v>3.9694047208691532E-2</v>
      </c>
      <c r="F362" s="2">
        <f>'Moving Avg'!D362</f>
        <v>2.5484800000000001</v>
      </c>
      <c r="G362" s="2">
        <f>'Moving Avg'!F362</f>
        <v>2.5968599999999995</v>
      </c>
      <c r="H362" s="2">
        <f>'Moving Avg'!G362</f>
        <v>2.6741879999999996</v>
      </c>
      <c r="I362" s="2">
        <f>'Moving Avg'!H362</f>
        <v>2.2717105000000011</v>
      </c>
      <c r="J362" s="6" t="str">
        <f>OBV!F362</f>
        <v>BULLISH</v>
      </c>
      <c r="K362" s="6" t="str">
        <f>OBV!G362</f>
        <v>NEUTRAL</v>
      </c>
      <c r="L362" s="6" t="str">
        <f>OBV!H362</f>
        <v>BULLISH DIVERGENCE</v>
      </c>
      <c r="M362" s="8">
        <f t="shared" si="50"/>
        <v>25</v>
      </c>
      <c r="N362" s="8">
        <f t="shared" si="51"/>
        <v>45</v>
      </c>
      <c r="O362" s="8">
        <f t="shared" si="52"/>
        <v>50</v>
      </c>
      <c r="P362" s="8">
        <f t="shared" si="53"/>
        <v>66.5</v>
      </c>
      <c r="Q362" s="9">
        <f t="shared" si="54"/>
        <v>41.975000000000001</v>
      </c>
      <c r="R362" s="9">
        <f t="shared" si="55"/>
        <v>48.125</v>
      </c>
      <c r="S362" s="9">
        <f t="shared" si="56"/>
        <v>52.924999999999997</v>
      </c>
      <c r="T362" s="9">
        <f t="shared" si="57"/>
        <v>46.625</v>
      </c>
      <c r="U362" s="8">
        <f t="shared" si="58"/>
        <v>47.67499999999999</v>
      </c>
      <c r="V362" s="8">
        <f t="shared" si="59"/>
        <v>47.412499999999994</v>
      </c>
    </row>
    <row r="363" spans="1:22" ht="13.5" x14ac:dyDescent="0.25">
      <c r="A363" s="3">
        <f>RSI!A363</f>
        <v>42831</v>
      </c>
      <c r="B363" s="2">
        <f>RSI!B363</f>
        <v>2.5442999999999998</v>
      </c>
      <c r="C363" s="2">
        <f>RSI!I363</f>
        <v>40.626980937824626</v>
      </c>
      <c r="D363" s="2">
        <f>MACD!E363</f>
        <v>3.7564122566896341E-2</v>
      </c>
      <c r="E363" s="2">
        <f>MACD!F363</f>
        <v>3.92680622803325E-2</v>
      </c>
      <c r="F363" s="2">
        <f>'Moving Avg'!D363</f>
        <v>2.5484800000000001</v>
      </c>
      <c r="G363" s="2">
        <f>'Moving Avg'!F363</f>
        <v>2.5897700000000001</v>
      </c>
      <c r="H363" s="2">
        <f>'Moving Avg'!G363</f>
        <v>2.6699339999999996</v>
      </c>
      <c r="I363" s="2">
        <f>'Moving Avg'!H363</f>
        <v>2.2760275000000014</v>
      </c>
      <c r="J363" s="6" t="str">
        <f>OBV!F363</f>
        <v>BULLISH</v>
      </c>
      <c r="K363" s="6" t="str">
        <f>OBV!G363</f>
        <v>NEUTRAL</v>
      </c>
      <c r="L363" s="6" t="str">
        <f>OBV!H363</f>
        <v>NEUTRAL</v>
      </c>
      <c r="M363" s="8">
        <f t="shared" si="50"/>
        <v>25</v>
      </c>
      <c r="N363" s="8">
        <f t="shared" si="51"/>
        <v>45</v>
      </c>
      <c r="O363" s="8">
        <f t="shared" si="52"/>
        <v>50</v>
      </c>
      <c r="P363" s="8">
        <f t="shared" si="53"/>
        <v>49.5</v>
      </c>
      <c r="Q363" s="9">
        <f t="shared" si="54"/>
        <v>39.424999999999997</v>
      </c>
      <c r="R363" s="9">
        <f t="shared" si="55"/>
        <v>43.875</v>
      </c>
      <c r="S363" s="9">
        <f t="shared" si="56"/>
        <v>45.275000000000006</v>
      </c>
      <c r="T363" s="9">
        <f t="shared" si="57"/>
        <v>42.375</v>
      </c>
      <c r="U363" s="8">
        <f t="shared" si="58"/>
        <v>42.858333333333327</v>
      </c>
      <c r="V363" s="8">
        <f t="shared" si="59"/>
        <v>42.737499999999997</v>
      </c>
    </row>
    <row r="364" spans="1:22" ht="13.5" x14ac:dyDescent="0.25">
      <c r="A364" s="3">
        <f>RSI!A364</f>
        <v>42832</v>
      </c>
      <c r="B364" s="2">
        <f>RSI!B364</f>
        <v>2.5026000000000002</v>
      </c>
      <c r="C364" s="2">
        <f>RSI!I364</f>
        <v>36.149216024909244</v>
      </c>
      <c r="D364" s="2">
        <f>MACD!E364</f>
        <v>3.5144202509543643E-2</v>
      </c>
      <c r="E364" s="2">
        <f>MACD!F364</f>
        <v>3.8443290326174731E-2</v>
      </c>
      <c r="F364" s="2">
        <f>'Moving Avg'!D364</f>
        <v>2.5401400000000001</v>
      </c>
      <c r="G364" s="2">
        <f>'Moving Avg'!F364</f>
        <v>2.5805949999999998</v>
      </c>
      <c r="H364" s="2">
        <f>'Moving Avg'!G364</f>
        <v>2.6670139999999991</v>
      </c>
      <c r="I364" s="2">
        <f>'Moving Avg'!H364</f>
        <v>2.2801985000000009</v>
      </c>
      <c r="J364" s="6" t="str">
        <f>OBV!F364</f>
        <v>BULLISH</v>
      </c>
      <c r="K364" s="6" t="str">
        <f>OBV!G364</f>
        <v>NEUTRAL</v>
      </c>
      <c r="L364" s="6" t="str">
        <f>OBV!H364</f>
        <v>BULLISH DIVERGENCE</v>
      </c>
      <c r="M364" s="8">
        <f t="shared" si="50"/>
        <v>25</v>
      </c>
      <c r="N364" s="8">
        <f t="shared" si="51"/>
        <v>45</v>
      </c>
      <c r="O364" s="8">
        <f t="shared" si="52"/>
        <v>50</v>
      </c>
      <c r="P364" s="8">
        <f t="shared" si="53"/>
        <v>66.5</v>
      </c>
      <c r="Q364" s="9">
        <f t="shared" si="54"/>
        <v>41.975000000000001</v>
      </c>
      <c r="R364" s="9">
        <f t="shared" si="55"/>
        <v>48.125</v>
      </c>
      <c r="S364" s="9">
        <f t="shared" si="56"/>
        <v>52.924999999999997</v>
      </c>
      <c r="T364" s="9">
        <f t="shared" si="57"/>
        <v>46.625</v>
      </c>
      <c r="U364" s="8">
        <f t="shared" si="58"/>
        <v>47.67499999999999</v>
      </c>
      <c r="V364" s="8">
        <f t="shared" si="59"/>
        <v>47.412499999999994</v>
      </c>
    </row>
    <row r="365" spans="1:22" ht="13.5" x14ac:dyDescent="0.25">
      <c r="A365" s="3">
        <f>RSI!A365</f>
        <v>42835</v>
      </c>
      <c r="B365" s="2">
        <f>RSI!B365</f>
        <v>2.5026000000000002</v>
      </c>
      <c r="C365" s="2">
        <f>RSI!I365</f>
        <v>36.149216024909244</v>
      </c>
      <c r="D365" s="2">
        <f>MACD!E365</f>
        <v>2.2149744316352304E-2</v>
      </c>
      <c r="E365" s="2">
        <f>MACD!F365</f>
        <v>3.5184581124210246E-2</v>
      </c>
      <c r="F365" s="2">
        <f>'Moving Avg'!D365</f>
        <v>2.5317999999999996</v>
      </c>
      <c r="G365" s="2">
        <f>'Moving Avg'!F365</f>
        <v>2.57246</v>
      </c>
      <c r="H365" s="2">
        <f>'Moving Avg'!G365</f>
        <v>2.6630939999999992</v>
      </c>
      <c r="I365" s="2">
        <f>'Moving Avg'!H365</f>
        <v>2.2843695000000013</v>
      </c>
      <c r="J365" s="6" t="str">
        <f>OBV!F365</f>
        <v>BULLISH</v>
      </c>
      <c r="K365" s="6" t="str">
        <f>OBV!G365</f>
        <v>NEUTRAL</v>
      </c>
      <c r="L365" s="6" t="str">
        <f>OBV!H365</f>
        <v>BULLISH DIVERGENCE</v>
      </c>
      <c r="M365" s="8">
        <f t="shared" si="50"/>
        <v>25</v>
      </c>
      <c r="N365" s="8">
        <f t="shared" si="51"/>
        <v>45</v>
      </c>
      <c r="O365" s="8">
        <f t="shared" si="52"/>
        <v>50</v>
      </c>
      <c r="P365" s="8">
        <f t="shared" si="53"/>
        <v>66.5</v>
      </c>
      <c r="Q365" s="9">
        <f t="shared" si="54"/>
        <v>41.975000000000001</v>
      </c>
      <c r="R365" s="9">
        <f t="shared" si="55"/>
        <v>48.125</v>
      </c>
      <c r="S365" s="9">
        <f t="shared" si="56"/>
        <v>52.924999999999997</v>
      </c>
      <c r="T365" s="9">
        <f t="shared" si="57"/>
        <v>46.625</v>
      </c>
      <c r="U365" s="8">
        <f t="shared" si="58"/>
        <v>47.67499999999999</v>
      </c>
      <c r="V365" s="8">
        <f t="shared" si="59"/>
        <v>47.412499999999994</v>
      </c>
    </row>
    <row r="366" spans="1:22" ht="13.5" x14ac:dyDescent="0.25">
      <c r="A366" s="3">
        <f>RSI!A366</f>
        <v>42836</v>
      </c>
      <c r="B366" s="2">
        <f>RSI!B366</f>
        <v>2.4943</v>
      </c>
      <c r="C366" s="2">
        <f>RSI!I366</f>
        <v>35.252312453144754</v>
      </c>
      <c r="D366" s="2">
        <f>MACD!E366</f>
        <v>2.1962066309534567E-2</v>
      </c>
      <c r="E366" s="2">
        <f>MACD!F366</f>
        <v>3.2540078161275111E-2</v>
      </c>
      <c r="F366" s="2">
        <f>'Moving Avg'!D366</f>
        <v>2.51762</v>
      </c>
      <c r="G366" s="2">
        <f>'Moving Avg'!F366</f>
        <v>2.5657900000000002</v>
      </c>
      <c r="H366" s="2">
        <f>'Moving Avg'!G366</f>
        <v>2.6587579999999997</v>
      </c>
      <c r="I366" s="2">
        <f>'Moving Avg'!H366</f>
        <v>2.2884990000000007</v>
      </c>
      <c r="J366" s="6" t="str">
        <f>OBV!F366</f>
        <v>BEARISH</v>
      </c>
      <c r="K366" s="6" t="str">
        <f>OBV!G366</f>
        <v>NEUTRAL</v>
      </c>
      <c r="L366" s="6" t="str">
        <f>OBV!H366</f>
        <v>CONFIRMED BEARISH</v>
      </c>
      <c r="M366" s="8">
        <f t="shared" si="50"/>
        <v>25</v>
      </c>
      <c r="N366" s="8">
        <f t="shared" si="51"/>
        <v>45</v>
      </c>
      <c r="O366" s="8">
        <f t="shared" si="52"/>
        <v>50</v>
      </c>
      <c r="P366" s="8">
        <f t="shared" si="53"/>
        <v>16.5</v>
      </c>
      <c r="Q366" s="9">
        <f t="shared" si="54"/>
        <v>34.475000000000001</v>
      </c>
      <c r="R366" s="9">
        <f t="shared" si="55"/>
        <v>35.625</v>
      </c>
      <c r="S366" s="9">
        <f t="shared" si="56"/>
        <v>30.425000000000001</v>
      </c>
      <c r="T366" s="9">
        <f t="shared" si="57"/>
        <v>34.125</v>
      </c>
      <c r="U366" s="8">
        <f t="shared" si="58"/>
        <v>33.508333333333333</v>
      </c>
      <c r="V366" s="8">
        <f t="shared" si="59"/>
        <v>33.662499999999994</v>
      </c>
    </row>
    <row r="367" spans="1:22" ht="13.5" x14ac:dyDescent="0.25">
      <c r="A367" s="3">
        <f>RSI!A367</f>
        <v>42837</v>
      </c>
      <c r="B367" s="2">
        <f>RSI!B367</f>
        <v>2.5026000000000002</v>
      </c>
      <c r="C367" s="2">
        <f>RSI!I367</f>
        <v>36.937328036380705</v>
      </c>
      <c r="D367" s="2">
        <f>MACD!E367</f>
        <v>2.1757907571320789E-2</v>
      </c>
      <c r="E367" s="2">
        <f>MACD!F367</f>
        <v>3.0383644043284249E-2</v>
      </c>
      <c r="F367" s="2">
        <f>'Moving Avg'!D367</f>
        <v>2.5092800000000004</v>
      </c>
      <c r="G367" s="2">
        <f>'Moving Avg'!F367</f>
        <v>2.5597400000000001</v>
      </c>
      <c r="H367" s="2">
        <f>'Moving Avg'!G367</f>
        <v>2.6543359999999994</v>
      </c>
      <c r="I367" s="2">
        <f>'Moving Avg'!H367</f>
        <v>2.2927745000000006</v>
      </c>
      <c r="J367" s="6" t="str">
        <f>OBV!F367</f>
        <v>BEARISH</v>
      </c>
      <c r="K367" s="6" t="str">
        <f>OBV!G367</f>
        <v>NEUTRAL</v>
      </c>
      <c r="L367" s="6" t="str">
        <f>OBV!H367</f>
        <v>CONFIRMED BEARISH</v>
      </c>
      <c r="M367" s="8">
        <f t="shared" si="50"/>
        <v>25</v>
      </c>
      <c r="N367" s="8">
        <f t="shared" si="51"/>
        <v>45</v>
      </c>
      <c r="O367" s="8">
        <f t="shared" si="52"/>
        <v>50</v>
      </c>
      <c r="P367" s="8">
        <f t="shared" si="53"/>
        <v>16.5</v>
      </c>
      <c r="Q367" s="9">
        <f t="shared" si="54"/>
        <v>34.475000000000001</v>
      </c>
      <c r="R367" s="9">
        <f t="shared" si="55"/>
        <v>35.625</v>
      </c>
      <c r="S367" s="9">
        <f t="shared" si="56"/>
        <v>30.425000000000001</v>
      </c>
      <c r="T367" s="9">
        <f t="shared" si="57"/>
        <v>34.125</v>
      </c>
      <c r="U367" s="8">
        <f t="shared" si="58"/>
        <v>33.508333333333333</v>
      </c>
      <c r="V367" s="8">
        <f t="shared" si="59"/>
        <v>33.662499999999994</v>
      </c>
    </row>
    <row r="368" spans="1:22" ht="13.5" x14ac:dyDescent="0.25">
      <c r="A368" s="3">
        <f>RSI!A368</f>
        <v>42838</v>
      </c>
      <c r="B368" s="2">
        <f>RSI!B368</f>
        <v>2.5026000000000002</v>
      </c>
      <c r="C368" s="2">
        <f>RSI!I368</f>
        <v>36.937328036380705</v>
      </c>
      <c r="D368" s="2">
        <f>MACD!E368</f>
        <v>1.884800647931506E-2</v>
      </c>
      <c r="E368" s="2">
        <f>MACD!F368</f>
        <v>2.8076516530490411E-2</v>
      </c>
      <c r="F368" s="2">
        <f>'Moving Avg'!D368</f>
        <v>2.5009399999999999</v>
      </c>
      <c r="G368" s="2">
        <f>'Moving Avg'!F368</f>
        <v>2.5570300000000001</v>
      </c>
      <c r="H368" s="2">
        <f>'Moving Avg'!G368</f>
        <v>2.6496639999999996</v>
      </c>
      <c r="I368" s="2">
        <f>'Moving Avg'!H368</f>
        <v>2.2969455000000005</v>
      </c>
      <c r="J368" s="6" t="str">
        <f>OBV!F368</f>
        <v>BEARISH</v>
      </c>
      <c r="K368" s="6" t="str">
        <f>OBV!G368</f>
        <v>NEUTRAL</v>
      </c>
      <c r="L368" s="6" t="str">
        <f>OBV!H368</f>
        <v>CONFIRMED BEARISH</v>
      </c>
      <c r="M368" s="8">
        <f t="shared" si="50"/>
        <v>25</v>
      </c>
      <c r="N368" s="8">
        <f t="shared" si="51"/>
        <v>45</v>
      </c>
      <c r="O368" s="8">
        <f t="shared" si="52"/>
        <v>50</v>
      </c>
      <c r="P368" s="8">
        <f t="shared" si="53"/>
        <v>16.5</v>
      </c>
      <c r="Q368" s="9">
        <f t="shared" si="54"/>
        <v>34.475000000000001</v>
      </c>
      <c r="R368" s="9">
        <f t="shared" si="55"/>
        <v>35.625</v>
      </c>
      <c r="S368" s="9">
        <f t="shared" si="56"/>
        <v>30.425000000000001</v>
      </c>
      <c r="T368" s="9">
        <f t="shared" si="57"/>
        <v>34.125</v>
      </c>
      <c r="U368" s="8">
        <f t="shared" si="58"/>
        <v>33.508333333333333</v>
      </c>
      <c r="V368" s="8">
        <f t="shared" si="59"/>
        <v>33.662499999999994</v>
      </c>
    </row>
    <row r="369" spans="1:22" ht="13.5" x14ac:dyDescent="0.25">
      <c r="A369" s="3">
        <f>RSI!A369</f>
        <v>42839</v>
      </c>
      <c r="B369" s="2">
        <f>RSI!B369</f>
        <v>2.4984000000000002</v>
      </c>
      <c r="C369" s="2">
        <f>RSI!I369</f>
        <v>36.381675980199056</v>
      </c>
      <c r="D369" s="2">
        <f>MACD!E369</f>
        <v>1.71397021311126E-2</v>
      </c>
      <c r="E369" s="2">
        <f>MACD!F369</f>
        <v>2.5889153650614852E-2</v>
      </c>
      <c r="F369" s="2">
        <f>'Moving Avg'!D369</f>
        <v>2.5001000000000002</v>
      </c>
      <c r="G369" s="2">
        <f>'Moving Avg'!F369</f>
        <v>2.5518150000000004</v>
      </c>
      <c r="H369" s="2">
        <f>'Moving Avg'!G369</f>
        <v>2.6449079999999991</v>
      </c>
      <c r="I369" s="2">
        <f>'Moving Avg'!H369</f>
        <v>2.3010955000000006</v>
      </c>
      <c r="J369" s="6" t="str">
        <f>OBV!F369</f>
        <v>BULLISH</v>
      </c>
      <c r="K369" s="6" t="str">
        <f>OBV!G369</f>
        <v>NEUTRAL</v>
      </c>
      <c r="L369" s="6" t="str">
        <f>OBV!H369</f>
        <v>BULLISH DIVERGENCE</v>
      </c>
      <c r="M369" s="8">
        <f t="shared" si="50"/>
        <v>25</v>
      </c>
      <c r="N369" s="8">
        <f t="shared" si="51"/>
        <v>45</v>
      </c>
      <c r="O369" s="8">
        <f t="shared" si="52"/>
        <v>50</v>
      </c>
      <c r="P369" s="8">
        <f t="shared" si="53"/>
        <v>66.5</v>
      </c>
      <c r="Q369" s="9">
        <f t="shared" si="54"/>
        <v>41.975000000000001</v>
      </c>
      <c r="R369" s="9">
        <f t="shared" si="55"/>
        <v>48.125</v>
      </c>
      <c r="S369" s="9">
        <f t="shared" si="56"/>
        <v>52.924999999999997</v>
      </c>
      <c r="T369" s="9">
        <f t="shared" si="57"/>
        <v>46.625</v>
      </c>
      <c r="U369" s="8">
        <f t="shared" si="58"/>
        <v>47.67499999999999</v>
      </c>
      <c r="V369" s="8">
        <f t="shared" si="59"/>
        <v>47.412499999999994</v>
      </c>
    </row>
    <row r="370" spans="1:22" ht="13.5" x14ac:dyDescent="0.25">
      <c r="A370" s="3">
        <f>RSI!A370</f>
        <v>42842</v>
      </c>
      <c r="B370" s="2">
        <f>RSI!B370</f>
        <v>2.5026000000000002</v>
      </c>
      <c r="C370" s="2">
        <f>RSI!I370</f>
        <v>37.395879357679682</v>
      </c>
      <c r="D370" s="2">
        <f>MACD!E370</f>
        <v>1.5817928614645371E-2</v>
      </c>
      <c r="E370" s="2">
        <f>MACD!F370</f>
        <v>2.3874908643420956E-2</v>
      </c>
      <c r="F370" s="2">
        <f>'Moving Avg'!D370</f>
        <v>2.5001000000000007</v>
      </c>
      <c r="G370" s="2">
        <f>'Moving Avg'!F370</f>
        <v>2.5434749999999999</v>
      </c>
      <c r="H370" s="2">
        <f>'Moving Avg'!G370</f>
        <v>2.6402359999999998</v>
      </c>
      <c r="I370" s="2">
        <f>'Moving Avg'!H370</f>
        <v>2.3052665000000006</v>
      </c>
      <c r="J370" s="6" t="str">
        <f>OBV!F370</f>
        <v>BULLISH</v>
      </c>
      <c r="K370" s="6" t="str">
        <f>OBV!G370</f>
        <v>NEUTRAL</v>
      </c>
      <c r="L370" s="6" t="str">
        <f>OBV!H370</f>
        <v>NEUTRAL</v>
      </c>
      <c r="M370" s="8">
        <f t="shared" si="50"/>
        <v>25</v>
      </c>
      <c r="N370" s="8">
        <f t="shared" si="51"/>
        <v>45</v>
      </c>
      <c r="O370" s="8">
        <f t="shared" si="52"/>
        <v>50</v>
      </c>
      <c r="P370" s="8">
        <f t="shared" si="53"/>
        <v>49.5</v>
      </c>
      <c r="Q370" s="9">
        <f t="shared" si="54"/>
        <v>39.424999999999997</v>
      </c>
      <c r="R370" s="9">
        <f t="shared" si="55"/>
        <v>43.875</v>
      </c>
      <c r="S370" s="9">
        <f t="shared" si="56"/>
        <v>45.275000000000006</v>
      </c>
      <c r="T370" s="9">
        <f t="shared" si="57"/>
        <v>42.375</v>
      </c>
      <c r="U370" s="8">
        <f t="shared" si="58"/>
        <v>42.858333333333327</v>
      </c>
      <c r="V370" s="8">
        <f t="shared" si="59"/>
        <v>42.737499999999997</v>
      </c>
    </row>
    <row r="371" spans="1:22" ht="13.5" x14ac:dyDescent="0.25">
      <c r="A371" s="3">
        <f>RSI!A371</f>
        <v>42843</v>
      </c>
      <c r="B371" s="2">
        <f>RSI!B371</f>
        <v>2.5026000000000002</v>
      </c>
      <c r="C371" s="2">
        <f>RSI!I371</f>
        <v>37.395879357679682</v>
      </c>
      <c r="D371" s="2">
        <f>MACD!E371</f>
        <v>1.829268806909834E-2</v>
      </c>
      <c r="E371" s="2">
        <f>MACD!F371</f>
        <v>2.2758464528556434E-2</v>
      </c>
      <c r="F371" s="2">
        <f>'Moving Avg'!D371</f>
        <v>2.50176</v>
      </c>
      <c r="G371" s="2">
        <f>'Moving Avg'!F371</f>
        <v>2.5372200000000005</v>
      </c>
      <c r="H371" s="2">
        <f>'Moving Avg'!G371</f>
        <v>2.6353139999999997</v>
      </c>
      <c r="I371" s="2">
        <f>'Moving Avg'!H371</f>
        <v>2.3094375</v>
      </c>
      <c r="J371" s="6" t="str">
        <f>OBV!F371</f>
        <v>BULLISH</v>
      </c>
      <c r="K371" s="6" t="str">
        <f>OBV!G371</f>
        <v>NEUTRAL</v>
      </c>
      <c r="L371" s="6" t="str">
        <f>OBV!H371</f>
        <v>CONFIRMED BULLISH</v>
      </c>
      <c r="M371" s="8">
        <f t="shared" si="50"/>
        <v>25</v>
      </c>
      <c r="N371" s="8">
        <f t="shared" si="51"/>
        <v>45</v>
      </c>
      <c r="O371" s="8">
        <f t="shared" si="52"/>
        <v>50</v>
      </c>
      <c r="P371" s="8">
        <f t="shared" si="53"/>
        <v>83.5</v>
      </c>
      <c r="Q371" s="9">
        <f t="shared" si="54"/>
        <v>44.524999999999999</v>
      </c>
      <c r="R371" s="9">
        <f t="shared" si="55"/>
        <v>52.375</v>
      </c>
      <c r="S371" s="9">
        <f t="shared" si="56"/>
        <v>60.575000000000003</v>
      </c>
      <c r="T371" s="9">
        <f t="shared" si="57"/>
        <v>50.875</v>
      </c>
      <c r="U371" s="8">
        <f t="shared" si="58"/>
        <v>52.491666666666674</v>
      </c>
      <c r="V371" s="8">
        <f t="shared" si="59"/>
        <v>52.087500000000006</v>
      </c>
    </row>
    <row r="372" spans="1:22" ht="13.5" x14ac:dyDescent="0.25">
      <c r="A372" s="3">
        <f>RSI!A372</f>
        <v>42844</v>
      </c>
      <c r="B372" s="2">
        <f>RSI!B372</f>
        <v>2.6152000000000002</v>
      </c>
      <c r="C372" s="2">
        <f>RSI!I372</f>
        <v>58.143369275681188</v>
      </c>
      <c r="D372" s="2">
        <f>MACD!E372</f>
        <v>9.1804034471554274E-3</v>
      </c>
      <c r="E372" s="2">
        <f>MACD!F372</f>
        <v>2.0042852312276233E-2</v>
      </c>
      <c r="F372" s="2">
        <f>'Moving Avg'!D372</f>
        <v>2.5242800000000001</v>
      </c>
      <c r="G372" s="2">
        <f>'Moving Avg'!F372</f>
        <v>2.5365950000000006</v>
      </c>
      <c r="H372" s="2">
        <f>'Moving Avg'!G372</f>
        <v>2.6328119999999995</v>
      </c>
      <c r="I372" s="2">
        <f>'Moving Avg'!H372</f>
        <v>2.3142965000000002</v>
      </c>
      <c r="J372" s="6" t="str">
        <f>OBV!F372</f>
        <v>BULLISH</v>
      </c>
      <c r="K372" s="6" t="str">
        <f>OBV!G372</f>
        <v>NEUTRAL</v>
      </c>
      <c r="L372" s="6" t="str">
        <f>OBV!H372</f>
        <v>CONFIRMED BULLISH</v>
      </c>
      <c r="M372" s="8">
        <f t="shared" si="50"/>
        <v>25</v>
      </c>
      <c r="N372" s="8">
        <f t="shared" si="51"/>
        <v>45</v>
      </c>
      <c r="O372" s="8">
        <f t="shared" si="52"/>
        <v>50</v>
      </c>
      <c r="P372" s="8">
        <f t="shared" si="53"/>
        <v>83.5</v>
      </c>
      <c r="Q372" s="9">
        <f t="shared" si="54"/>
        <v>44.524999999999999</v>
      </c>
      <c r="R372" s="9">
        <f t="shared" si="55"/>
        <v>52.375</v>
      </c>
      <c r="S372" s="9">
        <f t="shared" si="56"/>
        <v>60.575000000000003</v>
      </c>
      <c r="T372" s="9">
        <f t="shared" si="57"/>
        <v>50.875</v>
      </c>
      <c r="U372" s="8">
        <f t="shared" si="58"/>
        <v>52.491666666666674</v>
      </c>
      <c r="V372" s="8">
        <f t="shared" si="59"/>
        <v>52.087500000000006</v>
      </c>
    </row>
    <row r="373" spans="1:22" ht="13.5" x14ac:dyDescent="0.25">
      <c r="A373" s="3">
        <f>RSI!A373</f>
        <v>42845</v>
      </c>
      <c r="B373" s="2">
        <f>RSI!B373</f>
        <v>2.5817999999999999</v>
      </c>
      <c r="C373" s="2">
        <f>RSI!I373</f>
        <v>52.577241183943151</v>
      </c>
      <c r="D373" s="2">
        <f>MACD!E373</f>
        <v>3.6026259975172614E-3</v>
      </c>
      <c r="E373" s="2">
        <f>MACD!F373</f>
        <v>1.6754807049324437E-2</v>
      </c>
      <c r="F373" s="2">
        <f>'Moving Avg'!D373</f>
        <v>2.5401199999999999</v>
      </c>
      <c r="G373" s="2">
        <f>'Moving Avg'!F373</f>
        <v>2.5351350000000004</v>
      </c>
      <c r="H373" s="2">
        <f>'Moving Avg'!G373</f>
        <v>2.6298079999999997</v>
      </c>
      <c r="I373" s="2">
        <f>'Moving Avg'!H373</f>
        <v>2.3188635000000004</v>
      </c>
      <c r="J373" s="6" t="str">
        <f>OBV!F373</f>
        <v>BULLISH</v>
      </c>
      <c r="K373" s="6" t="str">
        <f>OBV!G373</f>
        <v>NEUTRAL</v>
      </c>
      <c r="L373" s="6" t="str">
        <f>OBV!H373</f>
        <v>CONFIRMED BULLISH</v>
      </c>
      <c r="M373" s="8">
        <f t="shared" si="50"/>
        <v>25</v>
      </c>
      <c r="N373" s="8">
        <f t="shared" si="51"/>
        <v>45</v>
      </c>
      <c r="O373" s="8">
        <f t="shared" si="52"/>
        <v>50</v>
      </c>
      <c r="P373" s="8">
        <f t="shared" si="53"/>
        <v>83.5</v>
      </c>
      <c r="Q373" s="9">
        <f t="shared" si="54"/>
        <v>44.524999999999999</v>
      </c>
      <c r="R373" s="9">
        <f t="shared" si="55"/>
        <v>52.375</v>
      </c>
      <c r="S373" s="9">
        <f t="shared" si="56"/>
        <v>60.575000000000003</v>
      </c>
      <c r="T373" s="9">
        <f t="shared" si="57"/>
        <v>50.875</v>
      </c>
      <c r="U373" s="8">
        <f t="shared" si="58"/>
        <v>52.491666666666674</v>
      </c>
      <c r="V373" s="8">
        <f t="shared" si="59"/>
        <v>52.087500000000006</v>
      </c>
    </row>
    <row r="374" spans="1:22" ht="13.5" x14ac:dyDescent="0.25">
      <c r="A374" s="3">
        <f>RSI!A374</f>
        <v>42846</v>
      </c>
      <c r="B374" s="2">
        <f>RSI!B374</f>
        <v>2.6152000000000002</v>
      </c>
      <c r="C374" s="2">
        <f>RSI!I374</f>
        <v>57.009361862408966</v>
      </c>
      <c r="D374" s="2">
        <f>MACD!E374</f>
        <v>-1.0125292243623463E-2</v>
      </c>
      <c r="E374" s="2">
        <f>MACD!F374</f>
        <v>1.1378787190734858E-2</v>
      </c>
      <c r="F374" s="2">
        <f>'Moving Avg'!D374</f>
        <v>2.5634799999999998</v>
      </c>
      <c r="G374" s="2">
        <f>'Moving Avg'!F374</f>
        <v>2.53701</v>
      </c>
      <c r="H374" s="2">
        <f>'Moving Avg'!G374</f>
        <v>2.6277219999999994</v>
      </c>
      <c r="I374" s="2">
        <f>'Moving Avg'!H374</f>
        <v>2.3235975</v>
      </c>
      <c r="J374" s="6" t="str">
        <f>OBV!F374</f>
        <v>BULLISH</v>
      </c>
      <c r="K374" s="6" t="str">
        <f>OBV!G374</f>
        <v>NEUTRAL</v>
      </c>
      <c r="L374" s="6" t="str">
        <f>OBV!H374</f>
        <v>CONFIRMED BULLISH</v>
      </c>
      <c r="M374" s="8">
        <f t="shared" si="50"/>
        <v>25</v>
      </c>
      <c r="N374" s="8">
        <f t="shared" si="51"/>
        <v>100</v>
      </c>
      <c r="O374" s="8">
        <f t="shared" si="52"/>
        <v>50</v>
      </c>
      <c r="P374" s="8">
        <f t="shared" si="53"/>
        <v>83.5</v>
      </c>
      <c r="Q374" s="9">
        <f t="shared" si="54"/>
        <v>63.774999999999999</v>
      </c>
      <c r="R374" s="9">
        <f t="shared" si="55"/>
        <v>63.375</v>
      </c>
      <c r="S374" s="9">
        <f t="shared" si="56"/>
        <v>68.825000000000003</v>
      </c>
      <c r="T374" s="9">
        <f t="shared" si="57"/>
        <v>64.625</v>
      </c>
      <c r="U374" s="8">
        <f t="shared" si="58"/>
        <v>65.325000000000003</v>
      </c>
      <c r="V374" s="8">
        <f t="shared" si="59"/>
        <v>65.150000000000006</v>
      </c>
    </row>
    <row r="375" spans="1:22" ht="13.5" x14ac:dyDescent="0.25">
      <c r="A375" s="3">
        <f>RSI!A375</f>
        <v>42849</v>
      </c>
      <c r="B375" s="2">
        <f>RSI!B375</f>
        <v>2.6526999999999998</v>
      </c>
      <c r="C375" s="2">
        <f>RSI!I375</f>
        <v>61.374232417090617</v>
      </c>
      <c r="D375" s="2">
        <f>MACD!E375</f>
        <v>-2.4826364458264916E-2</v>
      </c>
      <c r="E375" s="2">
        <f>MACD!F375</f>
        <v>4.1377568609349026E-3</v>
      </c>
      <c r="F375" s="2">
        <f>'Moving Avg'!D375</f>
        <v>2.5934999999999997</v>
      </c>
      <c r="G375" s="2">
        <f>'Moving Avg'!F375</f>
        <v>2.5445150000000001</v>
      </c>
      <c r="H375" s="2">
        <f>'Moving Avg'!G375</f>
        <v>2.6263860000000006</v>
      </c>
      <c r="I375" s="2">
        <f>'Moving Avg'!H375</f>
        <v>2.328519</v>
      </c>
      <c r="J375" s="6" t="str">
        <f>OBV!F375</f>
        <v>BULLISH</v>
      </c>
      <c r="K375" s="6" t="str">
        <f>OBV!G375</f>
        <v>NEUTRAL</v>
      </c>
      <c r="L375" s="6" t="str">
        <f>OBV!H375</f>
        <v>CONFIRMED BULLISH</v>
      </c>
      <c r="M375" s="8">
        <f t="shared" si="50"/>
        <v>25</v>
      </c>
      <c r="N375" s="8">
        <f t="shared" si="51"/>
        <v>100</v>
      </c>
      <c r="O375" s="8">
        <f t="shared" si="52"/>
        <v>50</v>
      </c>
      <c r="P375" s="8">
        <f t="shared" si="53"/>
        <v>83.5</v>
      </c>
      <c r="Q375" s="9">
        <f t="shared" si="54"/>
        <v>63.774999999999999</v>
      </c>
      <c r="R375" s="9">
        <f t="shared" si="55"/>
        <v>63.375</v>
      </c>
      <c r="S375" s="9">
        <f t="shared" si="56"/>
        <v>68.825000000000003</v>
      </c>
      <c r="T375" s="9">
        <f t="shared" si="57"/>
        <v>64.625</v>
      </c>
      <c r="U375" s="8">
        <f t="shared" si="58"/>
        <v>65.325000000000003</v>
      </c>
      <c r="V375" s="8">
        <f t="shared" si="59"/>
        <v>65.150000000000006</v>
      </c>
    </row>
    <row r="376" spans="1:22" ht="13.5" x14ac:dyDescent="0.25">
      <c r="A376" s="3">
        <f>RSI!A376</f>
        <v>42850</v>
      </c>
      <c r="B376" s="2">
        <f>RSI!B376</f>
        <v>2.6276999999999999</v>
      </c>
      <c r="C376" s="2">
        <f>RSI!I376</f>
        <v>57.204384474832871</v>
      </c>
      <c r="D376" s="2">
        <f>MACD!E376</f>
        <v>-3.7196989532890523E-2</v>
      </c>
      <c r="E376" s="2">
        <f>MACD!F376</f>
        <v>-4.1291924178301822E-3</v>
      </c>
      <c r="F376" s="2">
        <f>'Moving Avg'!D376</f>
        <v>2.6185200000000002</v>
      </c>
      <c r="G376" s="2">
        <f>'Moving Avg'!F376</f>
        <v>2.5476400000000003</v>
      </c>
      <c r="H376" s="2">
        <f>'Moving Avg'!G376</f>
        <v>2.6243000000000007</v>
      </c>
      <c r="I376" s="2">
        <f>'Moving Avg'!H376</f>
        <v>2.3333154999999999</v>
      </c>
      <c r="J376" s="6" t="str">
        <f>OBV!F376</f>
        <v>BULLISH</v>
      </c>
      <c r="K376" s="6" t="str">
        <f>OBV!G376</f>
        <v>NEUTRAL</v>
      </c>
      <c r="L376" s="6" t="str">
        <f>OBV!H376</f>
        <v>CONFIRMED BULLISH</v>
      </c>
      <c r="M376" s="8">
        <f t="shared" si="50"/>
        <v>25</v>
      </c>
      <c r="N376" s="8">
        <f t="shared" si="51"/>
        <v>100</v>
      </c>
      <c r="O376" s="8">
        <f t="shared" si="52"/>
        <v>50</v>
      </c>
      <c r="P376" s="8">
        <f t="shared" si="53"/>
        <v>83.5</v>
      </c>
      <c r="Q376" s="9">
        <f t="shared" si="54"/>
        <v>63.774999999999999</v>
      </c>
      <c r="R376" s="9">
        <f t="shared" si="55"/>
        <v>63.375</v>
      </c>
      <c r="S376" s="9">
        <f t="shared" si="56"/>
        <v>68.825000000000003</v>
      </c>
      <c r="T376" s="9">
        <f t="shared" si="57"/>
        <v>64.625</v>
      </c>
      <c r="U376" s="8">
        <f t="shared" si="58"/>
        <v>65.325000000000003</v>
      </c>
      <c r="V376" s="8">
        <f t="shared" si="59"/>
        <v>65.150000000000006</v>
      </c>
    </row>
    <row r="377" spans="1:22" ht="13.5" x14ac:dyDescent="0.25">
      <c r="A377" s="3">
        <f>RSI!A377</f>
        <v>42851</v>
      </c>
      <c r="B377" s="2">
        <f>RSI!B377</f>
        <v>2.6861000000000002</v>
      </c>
      <c r="C377" s="2">
        <f>RSI!I377</f>
        <v>63.45127503136306</v>
      </c>
      <c r="D377" s="2">
        <f>MACD!E377</f>
        <v>-5.1034408157934585E-2</v>
      </c>
      <c r="E377" s="2">
        <f>MACD!F377</f>
        <v>-1.3510235565851063E-2</v>
      </c>
      <c r="F377" s="2">
        <f>'Moving Avg'!D377</f>
        <v>2.6326999999999998</v>
      </c>
      <c r="G377" s="2">
        <f>'Moving Avg'!F377</f>
        <v>2.5536850000000006</v>
      </c>
      <c r="H377" s="2">
        <f>'Moving Avg'!G377</f>
        <v>2.6248840000000002</v>
      </c>
      <c r="I377" s="2">
        <f>'Moving Avg'!H377</f>
        <v>2.3384040000000001</v>
      </c>
      <c r="J377" s="6" t="str">
        <f>OBV!F377</f>
        <v>BULLISH</v>
      </c>
      <c r="K377" s="6" t="str">
        <f>OBV!G377</f>
        <v>NEUTRAL</v>
      </c>
      <c r="L377" s="6" t="str">
        <f>OBV!H377</f>
        <v>CONFIRMED BULLISH</v>
      </c>
      <c r="M377" s="8">
        <f t="shared" si="50"/>
        <v>25</v>
      </c>
      <c r="N377" s="8">
        <f t="shared" si="51"/>
        <v>100</v>
      </c>
      <c r="O377" s="8">
        <f t="shared" si="52"/>
        <v>50</v>
      </c>
      <c r="P377" s="8">
        <f t="shared" si="53"/>
        <v>83.5</v>
      </c>
      <c r="Q377" s="9">
        <f t="shared" si="54"/>
        <v>63.774999999999999</v>
      </c>
      <c r="R377" s="9">
        <f t="shared" si="55"/>
        <v>63.375</v>
      </c>
      <c r="S377" s="9">
        <f t="shared" si="56"/>
        <v>68.825000000000003</v>
      </c>
      <c r="T377" s="9">
        <f t="shared" si="57"/>
        <v>64.625</v>
      </c>
      <c r="U377" s="8">
        <f t="shared" si="58"/>
        <v>65.325000000000003</v>
      </c>
      <c r="V377" s="8">
        <f t="shared" si="59"/>
        <v>65.150000000000006</v>
      </c>
    </row>
    <row r="378" spans="1:22" ht="13.5" x14ac:dyDescent="0.25">
      <c r="A378" s="3">
        <f>RSI!A378</f>
        <v>42852</v>
      </c>
      <c r="B378" s="2">
        <f>RSI!B378</f>
        <v>2.7195</v>
      </c>
      <c r="C378" s="2">
        <f>RSI!I378</f>
        <v>66.466131112138868</v>
      </c>
      <c r="D378" s="2">
        <f>MACD!E378</f>
        <v>-6.585934402475857E-2</v>
      </c>
      <c r="E378" s="2">
        <f>MACD!F378</f>
        <v>-2.3980057257632567E-2</v>
      </c>
      <c r="F378" s="2">
        <f>'Moving Avg'!D378</f>
        <v>2.6602399999999999</v>
      </c>
      <c r="G378" s="2">
        <f>'Moving Avg'!F378</f>
        <v>2.5624450000000003</v>
      </c>
      <c r="H378" s="2">
        <f>'Moving Avg'!G378</f>
        <v>2.6252180000000003</v>
      </c>
      <c r="I378" s="2">
        <f>'Moving Avg'!H378</f>
        <v>2.3436804999999996</v>
      </c>
      <c r="J378" s="6" t="str">
        <f>OBV!F378</f>
        <v>BULLISH</v>
      </c>
      <c r="K378" s="6" t="str">
        <f>OBV!G378</f>
        <v>NEUTRAL</v>
      </c>
      <c r="L378" s="6" t="str">
        <f>OBV!H378</f>
        <v>CONFIRMED BULLISH</v>
      </c>
      <c r="M378" s="8">
        <f t="shared" si="50"/>
        <v>25</v>
      </c>
      <c r="N378" s="8">
        <f t="shared" si="51"/>
        <v>100</v>
      </c>
      <c r="O378" s="8">
        <f t="shared" si="52"/>
        <v>50</v>
      </c>
      <c r="P378" s="8">
        <f t="shared" si="53"/>
        <v>83.5</v>
      </c>
      <c r="Q378" s="9">
        <f t="shared" si="54"/>
        <v>63.774999999999999</v>
      </c>
      <c r="R378" s="9">
        <f t="shared" si="55"/>
        <v>63.375</v>
      </c>
      <c r="S378" s="9">
        <f t="shared" si="56"/>
        <v>68.825000000000003</v>
      </c>
      <c r="T378" s="9">
        <f t="shared" si="57"/>
        <v>64.625</v>
      </c>
      <c r="U378" s="8">
        <f t="shared" si="58"/>
        <v>65.325000000000003</v>
      </c>
      <c r="V378" s="8">
        <f t="shared" si="59"/>
        <v>65.150000000000006</v>
      </c>
    </row>
    <row r="379" spans="1:22" ht="13.5" x14ac:dyDescent="0.25">
      <c r="A379" s="3">
        <f>RSI!A379</f>
        <v>42853</v>
      </c>
      <c r="B379" s="2">
        <f>RSI!B379</f>
        <v>2.8822000000000001</v>
      </c>
      <c r="C379" s="2">
        <f>RSI!I379</f>
        <v>76.594476177960814</v>
      </c>
      <c r="D379" s="2">
        <f>MACD!E379</f>
        <v>-9.1893589002757015E-2</v>
      </c>
      <c r="E379" s="2">
        <f>MACD!F379</f>
        <v>-3.7562763606657459E-2</v>
      </c>
      <c r="F379" s="2">
        <f>'Moving Avg'!D379</f>
        <v>2.7136400000000003</v>
      </c>
      <c r="G379" s="2">
        <f>'Moving Avg'!F379</f>
        <v>2.5793400000000006</v>
      </c>
      <c r="H379" s="2">
        <f>'Moving Avg'!G379</f>
        <v>2.6290560000000003</v>
      </c>
      <c r="I379" s="2">
        <f>'Moving Avg'!H379</f>
        <v>2.349812</v>
      </c>
      <c r="J379" s="6" t="str">
        <f>OBV!F379</f>
        <v>BULLISH</v>
      </c>
      <c r="K379" s="6" t="str">
        <f>OBV!G379</f>
        <v>STRONG</v>
      </c>
      <c r="L379" s="6" t="str">
        <f>OBV!H379</f>
        <v>CONFIRMED BULLISH</v>
      </c>
      <c r="M379" s="8">
        <f t="shared" si="50"/>
        <v>0</v>
      </c>
      <c r="N379" s="8">
        <f t="shared" si="51"/>
        <v>100</v>
      </c>
      <c r="O379" s="8">
        <f t="shared" si="52"/>
        <v>50</v>
      </c>
      <c r="P379" s="8">
        <f t="shared" si="53"/>
        <v>100</v>
      </c>
      <c r="Q379" s="9">
        <f t="shared" si="54"/>
        <v>57.5</v>
      </c>
      <c r="R379" s="9">
        <f t="shared" si="55"/>
        <v>62.5</v>
      </c>
      <c r="S379" s="9">
        <f t="shared" si="56"/>
        <v>72.5</v>
      </c>
      <c r="T379" s="9">
        <f t="shared" si="57"/>
        <v>62.5</v>
      </c>
      <c r="U379" s="8">
        <f t="shared" si="58"/>
        <v>64.166666666666671</v>
      </c>
      <c r="V379" s="8">
        <f t="shared" si="59"/>
        <v>63.75</v>
      </c>
    </row>
    <row r="380" spans="1:22" ht="13.5" x14ac:dyDescent="0.25">
      <c r="A380" s="3">
        <f>RSI!A380</f>
        <v>42857</v>
      </c>
      <c r="B380" s="2">
        <f>RSI!B380</f>
        <v>2.9988999999999999</v>
      </c>
      <c r="C380" s="2">
        <f>RSI!I380</f>
        <v>81.022102083145214</v>
      </c>
      <c r="D380" s="2">
        <f>MACD!E380</f>
        <v>-0.12361564886867926</v>
      </c>
      <c r="E380" s="2">
        <f>MACD!F380</f>
        <v>-5.4773340659061823E-2</v>
      </c>
      <c r="F380" s="2">
        <f>'Moving Avg'!D380</f>
        <v>2.78288</v>
      </c>
      <c r="G380" s="2">
        <f>'Moving Avg'!F380</f>
        <v>2.6020700000000003</v>
      </c>
      <c r="H380" s="2">
        <f>'Moving Avg'!G380</f>
        <v>2.6353119999999994</v>
      </c>
      <c r="I380" s="2">
        <f>'Moving Avg'!H380</f>
        <v>2.3565270000000003</v>
      </c>
      <c r="J380" s="6" t="str">
        <f>OBV!F380</f>
        <v>BULLISH</v>
      </c>
      <c r="K380" s="6" t="str">
        <f>OBV!G380</f>
        <v>STRONG</v>
      </c>
      <c r="L380" s="6" t="str">
        <f>OBV!H380</f>
        <v>CONFIRMED BULLISH</v>
      </c>
      <c r="M380" s="8">
        <f t="shared" si="50"/>
        <v>0</v>
      </c>
      <c r="N380" s="8">
        <f t="shared" si="51"/>
        <v>100</v>
      </c>
      <c r="O380" s="8">
        <f t="shared" si="52"/>
        <v>50</v>
      </c>
      <c r="P380" s="8">
        <f t="shared" si="53"/>
        <v>100</v>
      </c>
      <c r="Q380" s="9">
        <f t="shared" si="54"/>
        <v>57.5</v>
      </c>
      <c r="R380" s="9">
        <f t="shared" si="55"/>
        <v>62.5</v>
      </c>
      <c r="S380" s="9">
        <f t="shared" si="56"/>
        <v>72.5</v>
      </c>
      <c r="T380" s="9">
        <f t="shared" si="57"/>
        <v>62.5</v>
      </c>
      <c r="U380" s="8">
        <f t="shared" si="58"/>
        <v>64.166666666666671</v>
      </c>
      <c r="V380" s="8">
        <f t="shared" si="59"/>
        <v>63.75</v>
      </c>
    </row>
    <row r="381" spans="1:22" ht="13.5" x14ac:dyDescent="0.25">
      <c r="A381" s="3">
        <f>RSI!A381</f>
        <v>42858</v>
      </c>
      <c r="B381" s="2">
        <f>RSI!B381</f>
        <v>2.9988999999999999</v>
      </c>
      <c r="C381" s="2">
        <f>RSI!I381</f>
        <v>81.022102083145214</v>
      </c>
      <c r="D381" s="2">
        <f>MACD!E381</f>
        <v>-0.15271622968820608</v>
      </c>
      <c r="E381" s="2">
        <f>MACD!F381</f>
        <v>-7.4361918464890681E-2</v>
      </c>
      <c r="F381" s="2">
        <f>'Moving Avg'!D381</f>
        <v>2.8571199999999997</v>
      </c>
      <c r="G381" s="2">
        <f>'Moving Avg'!F381</f>
        <v>2.6237550000000005</v>
      </c>
      <c r="H381" s="2">
        <f>'Moving Avg'!G381</f>
        <v>2.6407339999999992</v>
      </c>
      <c r="I381" s="2">
        <f>'Moving Avg'!H381</f>
        <v>2.3632839999999997</v>
      </c>
      <c r="J381" s="6" t="str">
        <f>OBV!F381</f>
        <v>BULLISH</v>
      </c>
      <c r="K381" s="6" t="str">
        <f>OBV!G381</f>
        <v>STRONG</v>
      </c>
      <c r="L381" s="6" t="str">
        <f>OBV!H381</f>
        <v>CONFIRMED BULLISH</v>
      </c>
      <c r="M381" s="8">
        <f t="shared" si="50"/>
        <v>0</v>
      </c>
      <c r="N381" s="8">
        <f t="shared" si="51"/>
        <v>100</v>
      </c>
      <c r="O381" s="8">
        <f t="shared" si="52"/>
        <v>50</v>
      </c>
      <c r="P381" s="8">
        <f t="shared" si="53"/>
        <v>100</v>
      </c>
      <c r="Q381" s="9">
        <f t="shared" si="54"/>
        <v>57.5</v>
      </c>
      <c r="R381" s="9">
        <f t="shared" si="55"/>
        <v>62.5</v>
      </c>
      <c r="S381" s="9">
        <f t="shared" si="56"/>
        <v>72.5</v>
      </c>
      <c r="T381" s="9">
        <f t="shared" si="57"/>
        <v>62.5</v>
      </c>
      <c r="U381" s="8">
        <f t="shared" si="58"/>
        <v>64.166666666666671</v>
      </c>
      <c r="V381" s="8">
        <f t="shared" si="59"/>
        <v>63.75</v>
      </c>
    </row>
    <row r="382" spans="1:22" ht="13.5" x14ac:dyDescent="0.25">
      <c r="A382" s="3">
        <f>RSI!A382</f>
        <v>42859</v>
      </c>
      <c r="B382" s="2">
        <f>RSI!B382</f>
        <v>3.0365000000000002</v>
      </c>
      <c r="C382" s="2">
        <f>RSI!I382</f>
        <v>82.275025508239764</v>
      </c>
      <c r="D382" s="2">
        <f>MACD!E382</f>
        <v>-0.16489342286945119</v>
      </c>
      <c r="E382" s="2">
        <f>MACD!F382</f>
        <v>-9.2468219345802793E-2</v>
      </c>
      <c r="F382" s="2">
        <f>'Moving Avg'!D382</f>
        <v>2.9272</v>
      </c>
      <c r="G382" s="2">
        <f>'Moving Avg'!F382</f>
        <v>2.6483650000000005</v>
      </c>
      <c r="H382" s="2">
        <f>'Moving Avg'!G382</f>
        <v>2.6468239999999996</v>
      </c>
      <c r="I382" s="2">
        <f>'Moving Avg'!H382</f>
        <v>2.3701244999999997</v>
      </c>
      <c r="J382" s="6" t="str">
        <f>OBV!F382</f>
        <v>BULLISH</v>
      </c>
      <c r="K382" s="6" t="str">
        <f>OBV!G382</f>
        <v>STRONG</v>
      </c>
      <c r="L382" s="6" t="str">
        <f>OBV!H382</f>
        <v>CONFIRMED BULLISH</v>
      </c>
      <c r="M382" s="8">
        <f t="shared" si="50"/>
        <v>0</v>
      </c>
      <c r="N382" s="8">
        <f t="shared" si="51"/>
        <v>100</v>
      </c>
      <c r="O382" s="8">
        <f t="shared" si="52"/>
        <v>50</v>
      </c>
      <c r="P382" s="8">
        <f t="shared" si="53"/>
        <v>100</v>
      </c>
      <c r="Q382" s="9">
        <f t="shared" si="54"/>
        <v>57.5</v>
      </c>
      <c r="R382" s="9">
        <f t="shared" si="55"/>
        <v>62.5</v>
      </c>
      <c r="S382" s="9">
        <f t="shared" si="56"/>
        <v>72.5</v>
      </c>
      <c r="T382" s="9">
        <f t="shared" si="57"/>
        <v>62.5</v>
      </c>
      <c r="U382" s="8">
        <f t="shared" si="58"/>
        <v>64.166666666666671</v>
      </c>
      <c r="V382" s="8">
        <f t="shared" si="59"/>
        <v>63.75</v>
      </c>
    </row>
    <row r="383" spans="1:22" ht="13.5" x14ac:dyDescent="0.25">
      <c r="A383" s="3">
        <f>RSI!A383</f>
        <v>42860</v>
      </c>
      <c r="B383" s="2">
        <f>RSI!B383</f>
        <v>3.1282000000000001</v>
      </c>
      <c r="C383" s="2">
        <f>RSI!I383</f>
        <v>84.894312534932354</v>
      </c>
      <c r="D383" s="2">
        <f>MACD!E383</f>
        <v>-0.18928702524370911</v>
      </c>
      <c r="E383" s="2">
        <f>MACD!F383</f>
        <v>-0.11183198052538407</v>
      </c>
      <c r="F383" s="2">
        <f>'Moving Avg'!D383</f>
        <v>3.0089399999999999</v>
      </c>
      <c r="G383" s="2">
        <f>'Moving Avg'!F383</f>
        <v>2.6775600000000002</v>
      </c>
      <c r="H383" s="2">
        <f>'Moving Avg'!G383</f>
        <v>2.6544139999999992</v>
      </c>
      <c r="I383" s="2">
        <f>'Moving Avg'!H383</f>
        <v>2.3774234999999995</v>
      </c>
      <c r="J383" s="6" t="str">
        <f>OBV!F383</f>
        <v>BULLISH</v>
      </c>
      <c r="K383" s="6" t="str">
        <f>OBV!G383</f>
        <v>STRONG</v>
      </c>
      <c r="L383" s="6" t="str">
        <f>OBV!H383</f>
        <v>CONFIRMED BULLISH</v>
      </c>
      <c r="M383" s="8">
        <f t="shared" si="50"/>
        <v>0</v>
      </c>
      <c r="N383" s="8">
        <f t="shared" si="51"/>
        <v>100</v>
      </c>
      <c r="O383" s="8">
        <f t="shared" si="52"/>
        <v>50</v>
      </c>
      <c r="P383" s="8">
        <f t="shared" si="53"/>
        <v>100</v>
      </c>
      <c r="Q383" s="9">
        <f t="shared" si="54"/>
        <v>57.5</v>
      </c>
      <c r="R383" s="9">
        <f t="shared" si="55"/>
        <v>62.5</v>
      </c>
      <c r="S383" s="9">
        <f t="shared" si="56"/>
        <v>72.5</v>
      </c>
      <c r="T383" s="9">
        <f t="shared" si="57"/>
        <v>62.5</v>
      </c>
      <c r="U383" s="8">
        <f t="shared" si="58"/>
        <v>64.166666666666671</v>
      </c>
      <c r="V383" s="8">
        <f t="shared" si="59"/>
        <v>63.75</v>
      </c>
    </row>
    <row r="384" spans="1:22" ht="13.5" x14ac:dyDescent="0.25">
      <c r="A384" s="3">
        <f>RSI!A384</f>
        <v>42863</v>
      </c>
      <c r="B384" s="2">
        <f>RSI!B384</f>
        <v>2.9823</v>
      </c>
      <c r="C384" s="2">
        <f>RSI!I384</f>
        <v>67.741891408147438</v>
      </c>
      <c r="D384" s="2">
        <f>MACD!E384</f>
        <v>-0.19652261655979508</v>
      </c>
      <c r="E384" s="2">
        <f>MACD!F384</f>
        <v>-0.12877010773226627</v>
      </c>
      <c r="F384" s="2">
        <f>'Moving Avg'!D384</f>
        <v>3.0289600000000001</v>
      </c>
      <c r="G384" s="2">
        <f>'Moving Avg'!F384</f>
        <v>2.7015450000000003</v>
      </c>
      <c r="H384" s="2">
        <f>'Moving Avg'!G384</f>
        <v>2.6593360000000001</v>
      </c>
      <c r="I384" s="2">
        <f>'Moving Avg'!H384</f>
        <v>2.3837429999999999</v>
      </c>
      <c r="J384" s="6" t="str">
        <f>OBV!F384</f>
        <v>BULLISH</v>
      </c>
      <c r="K384" s="6" t="str">
        <f>OBV!G384</f>
        <v>STRONG</v>
      </c>
      <c r="L384" s="6" t="str">
        <f>OBV!H384</f>
        <v>CONFIRMED BULLISH</v>
      </c>
      <c r="M384" s="8">
        <f t="shared" si="50"/>
        <v>25</v>
      </c>
      <c r="N384" s="8">
        <f t="shared" si="51"/>
        <v>100</v>
      </c>
      <c r="O384" s="8">
        <f t="shared" si="52"/>
        <v>50</v>
      </c>
      <c r="P384" s="8">
        <f t="shared" si="53"/>
        <v>100</v>
      </c>
      <c r="Q384" s="9">
        <f t="shared" si="54"/>
        <v>66.25</v>
      </c>
      <c r="R384" s="9">
        <f t="shared" si="55"/>
        <v>67.5</v>
      </c>
      <c r="S384" s="9">
        <f t="shared" si="56"/>
        <v>76.25</v>
      </c>
      <c r="T384" s="9">
        <f t="shared" si="57"/>
        <v>68.75</v>
      </c>
      <c r="U384" s="8">
        <f t="shared" si="58"/>
        <v>70</v>
      </c>
      <c r="V384" s="8">
        <f t="shared" si="59"/>
        <v>69.6875</v>
      </c>
    </row>
    <row r="385" spans="1:22" ht="13.5" x14ac:dyDescent="0.25">
      <c r="A385" s="3">
        <f>RSI!A385</f>
        <v>42864</v>
      </c>
      <c r="B385" s="2">
        <f>RSI!B385</f>
        <v>2.9613999999999998</v>
      </c>
      <c r="C385" s="2">
        <f>RSI!I385</f>
        <v>65.694268434850201</v>
      </c>
      <c r="D385" s="2">
        <f>MACD!E385</f>
        <v>-0.19681805002328323</v>
      </c>
      <c r="E385" s="2">
        <f>MACD!F385</f>
        <v>-0.14237969619046967</v>
      </c>
      <c r="F385" s="2">
        <f>'Moving Avg'!D385</f>
        <v>3.0214600000000003</v>
      </c>
      <c r="G385" s="2">
        <f>'Moving Avg'!F385</f>
        <v>2.724485</v>
      </c>
      <c r="H385" s="2">
        <f>'Moving Avg'!G385</f>
        <v>2.6643420000000004</v>
      </c>
      <c r="I385" s="2">
        <f>'Moving Avg'!H385</f>
        <v>2.389958</v>
      </c>
      <c r="J385" s="6" t="str">
        <f>OBV!F385</f>
        <v>BULLISH</v>
      </c>
      <c r="K385" s="6" t="str">
        <f>OBV!G385</f>
        <v>STRONG</v>
      </c>
      <c r="L385" s="6" t="str">
        <f>OBV!H385</f>
        <v>BULLISH DIVERGENCE</v>
      </c>
      <c r="M385" s="8">
        <f t="shared" si="50"/>
        <v>25</v>
      </c>
      <c r="N385" s="8">
        <f t="shared" si="51"/>
        <v>100</v>
      </c>
      <c r="O385" s="8">
        <f t="shared" si="52"/>
        <v>50</v>
      </c>
      <c r="P385" s="8">
        <f t="shared" si="53"/>
        <v>83</v>
      </c>
      <c r="Q385" s="9">
        <f t="shared" si="54"/>
        <v>63.7</v>
      </c>
      <c r="R385" s="9">
        <f t="shared" si="55"/>
        <v>63.25</v>
      </c>
      <c r="S385" s="9">
        <f t="shared" si="56"/>
        <v>68.599999999999994</v>
      </c>
      <c r="T385" s="9">
        <f t="shared" si="57"/>
        <v>64.5</v>
      </c>
      <c r="U385" s="8">
        <f t="shared" si="58"/>
        <v>65.183333333333337</v>
      </c>
      <c r="V385" s="8">
        <f t="shared" si="59"/>
        <v>65.012500000000003</v>
      </c>
    </row>
    <row r="386" spans="1:22" ht="13.5" x14ac:dyDescent="0.25">
      <c r="A386" s="3">
        <f>RSI!A386</f>
        <v>42865</v>
      </c>
      <c r="B386" s="2">
        <f>RSI!B386</f>
        <v>2.9697</v>
      </c>
      <c r="C386" s="2">
        <f>RSI!I386</f>
        <v>66.132090410654513</v>
      </c>
      <c r="D386" s="2">
        <f>MACD!E386</f>
        <v>-0.20278549162546611</v>
      </c>
      <c r="E386" s="2">
        <f>MACD!F386</f>
        <v>-0.15446085527746897</v>
      </c>
      <c r="F386" s="2">
        <f>'Moving Avg'!D386</f>
        <v>3.0156199999999997</v>
      </c>
      <c r="G386" s="2">
        <f>'Moving Avg'!F386</f>
        <v>2.7482550000000003</v>
      </c>
      <c r="H386" s="2">
        <f>'Moving Avg'!G386</f>
        <v>2.6679279999999999</v>
      </c>
      <c r="I386" s="2">
        <f>'Moving Avg'!H386</f>
        <v>2.3964645</v>
      </c>
      <c r="J386" s="6" t="str">
        <f>OBV!F386</f>
        <v>BULLISH</v>
      </c>
      <c r="K386" s="6" t="str">
        <f>OBV!G386</f>
        <v>STRONG</v>
      </c>
      <c r="L386" s="6" t="str">
        <f>OBV!H386</f>
        <v>BULLISH DIVERGENCE</v>
      </c>
      <c r="M386" s="8">
        <f t="shared" ref="M386:M449" si="60">IF(C386&lt;30,50, IF(C386&gt;70, 0, 25))</f>
        <v>25</v>
      </c>
      <c r="N386" s="8">
        <f t="shared" ref="N386:N449" si="61">IF(E386-D386&gt;0.02, 100, IF(E386-D386&lt;0,0,45))</f>
        <v>100</v>
      </c>
      <c r="O386" s="8">
        <f t="shared" ref="O386:O449" si="62">IF(F386-I386&gt;10,100,IF(F386-I386&gt;5,75, IF(F386-I386&gt;0,50,0)))</f>
        <v>50</v>
      </c>
      <c r="P386" s="8">
        <f t="shared" ref="P386:P449" si="63">IF(L386="confirmed bullish", 34, IF(L386="bullish divergence",17, 0))+IF(J386="bullish",33,IF(J386="bearish",0,16.5))+IF(K386="strong",33,IF(K386="weak",0,16.5))</f>
        <v>83</v>
      </c>
      <c r="Q386" s="9">
        <f t="shared" si="54"/>
        <v>63.7</v>
      </c>
      <c r="R386" s="9">
        <f t="shared" si="55"/>
        <v>63.25</v>
      </c>
      <c r="S386" s="9">
        <f t="shared" si="56"/>
        <v>68.599999999999994</v>
      </c>
      <c r="T386" s="9">
        <f t="shared" si="57"/>
        <v>64.5</v>
      </c>
      <c r="U386" s="8">
        <f t="shared" si="58"/>
        <v>65.183333333333337</v>
      </c>
      <c r="V386" s="8">
        <f t="shared" si="59"/>
        <v>65.012500000000003</v>
      </c>
    </row>
    <row r="387" spans="1:22" ht="13.5" x14ac:dyDescent="0.25">
      <c r="A387" s="3">
        <f>RSI!A387</f>
        <v>42866</v>
      </c>
      <c r="B387" s="2">
        <f>RSI!B387</f>
        <v>2.9823</v>
      </c>
      <c r="C387" s="2">
        <f>RSI!I387</f>
        <v>66.824285154381485</v>
      </c>
      <c r="D387" s="2">
        <f>MACD!E387</f>
        <v>-0.20099604568272644</v>
      </c>
      <c r="E387" s="2">
        <f>MACD!F387</f>
        <v>-0.16376789335852049</v>
      </c>
      <c r="F387" s="2">
        <f>'Moving Avg'!D387</f>
        <v>3.0047799999999998</v>
      </c>
      <c r="G387" s="2">
        <f>'Moving Avg'!F387</f>
        <v>2.7722400000000005</v>
      </c>
      <c r="H387" s="2">
        <f>'Moving Avg'!G387</f>
        <v>2.6695980000000001</v>
      </c>
      <c r="I387" s="2">
        <f>'Moving Avg'!H387</f>
        <v>2.4030339999999999</v>
      </c>
      <c r="J387" s="6" t="str">
        <f>OBV!F387</f>
        <v>BULLISH</v>
      </c>
      <c r="K387" s="6" t="str">
        <f>OBV!G387</f>
        <v>STRONG</v>
      </c>
      <c r="L387" s="6" t="str">
        <f>OBV!H387</f>
        <v>BULLISH DIVERGENCE</v>
      </c>
      <c r="M387" s="8">
        <f t="shared" si="60"/>
        <v>25</v>
      </c>
      <c r="N387" s="8">
        <f t="shared" si="61"/>
        <v>100</v>
      </c>
      <c r="O387" s="8">
        <f t="shared" si="62"/>
        <v>50</v>
      </c>
      <c r="P387" s="8">
        <f t="shared" si="63"/>
        <v>83</v>
      </c>
      <c r="Q387" s="9">
        <f t="shared" ref="Q387:Q450" si="64">0.35*M387+N387*0.35+O387*0.15+P387*0.15</f>
        <v>63.7</v>
      </c>
      <c r="R387" s="9">
        <f t="shared" ref="R387:R450" si="65">M387*0.2+N387*0.2+O387*0.35+P387*0.25</f>
        <v>63.25</v>
      </c>
      <c r="S387" s="9">
        <f t="shared" ref="S387:S450" si="66">M387*0.15+N387*0.15+O387*0.25+P387*0.45</f>
        <v>68.599999999999994</v>
      </c>
      <c r="T387" s="9">
        <f t="shared" ref="T387:T450" si="67">0.25*SUM(M387:P387)</f>
        <v>64.5</v>
      </c>
      <c r="U387" s="8">
        <f t="shared" ref="U387:U450" si="68">SUM(Q387:S387)/3</f>
        <v>65.183333333333337</v>
      </c>
      <c r="V387" s="8">
        <f t="shared" ref="V387:V450" si="69">SUM(Q387:T387)/4</f>
        <v>65.012500000000003</v>
      </c>
    </row>
    <row r="388" spans="1:22" ht="13.5" x14ac:dyDescent="0.25">
      <c r="A388" s="3">
        <f>RSI!A388</f>
        <v>42867</v>
      </c>
      <c r="B388" s="2">
        <f>RSI!B388</f>
        <v>3.0030999999999999</v>
      </c>
      <c r="C388" s="2">
        <f>RSI!I388</f>
        <v>67.987440645471338</v>
      </c>
      <c r="D388" s="2">
        <f>MACD!E388</f>
        <v>-0.19708128267137504</v>
      </c>
      <c r="E388" s="2">
        <f>MACD!F388</f>
        <v>-0.1704305712210914</v>
      </c>
      <c r="F388" s="2">
        <f>'Moving Avg'!D388</f>
        <v>2.9797599999999997</v>
      </c>
      <c r="G388" s="2">
        <f>'Moving Avg'!F388</f>
        <v>2.7972650000000003</v>
      </c>
      <c r="H388" s="2">
        <f>'Moving Avg'!G388</f>
        <v>2.673352</v>
      </c>
      <c r="I388" s="2">
        <f>'Moving Avg'!H388</f>
        <v>2.4097075000000006</v>
      </c>
      <c r="J388" s="6" t="str">
        <f>OBV!F388</f>
        <v>BEARISH</v>
      </c>
      <c r="K388" s="6" t="str">
        <f>OBV!G388</f>
        <v>NEUTRAL</v>
      </c>
      <c r="L388" s="6" t="str">
        <f>OBV!H388</f>
        <v>CONFIRMED BEARISH</v>
      </c>
      <c r="M388" s="8">
        <f t="shared" si="60"/>
        <v>25</v>
      </c>
      <c r="N388" s="8">
        <f t="shared" si="61"/>
        <v>100</v>
      </c>
      <c r="O388" s="8">
        <f t="shared" si="62"/>
        <v>50</v>
      </c>
      <c r="P388" s="8">
        <f t="shared" si="63"/>
        <v>16.5</v>
      </c>
      <c r="Q388" s="9">
        <f t="shared" si="64"/>
        <v>53.725000000000001</v>
      </c>
      <c r="R388" s="9">
        <f t="shared" si="65"/>
        <v>46.625</v>
      </c>
      <c r="S388" s="9">
        <f t="shared" si="66"/>
        <v>38.674999999999997</v>
      </c>
      <c r="T388" s="9">
        <f t="shared" si="67"/>
        <v>47.875</v>
      </c>
      <c r="U388" s="8">
        <f t="shared" si="68"/>
        <v>46.341666666666661</v>
      </c>
      <c r="V388" s="8">
        <f t="shared" si="69"/>
        <v>46.724999999999994</v>
      </c>
    </row>
    <row r="389" spans="1:22" ht="13.5" x14ac:dyDescent="0.25">
      <c r="A389" s="3">
        <f>RSI!A389</f>
        <v>42870</v>
      </c>
      <c r="B389" s="2">
        <f>RSI!B389</f>
        <v>3.0030999999999999</v>
      </c>
      <c r="C389" s="2">
        <f>RSI!I389</f>
        <v>67.987440645471338</v>
      </c>
      <c r="D389" s="2">
        <f>MACD!E389</f>
        <v>-0.1699693597118106</v>
      </c>
      <c r="E389" s="2">
        <f>MACD!F389</f>
        <v>-0.17033832891923523</v>
      </c>
      <c r="F389" s="2">
        <f>'Moving Avg'!D389</f>
        <v>2.9839199999999999</v>
      </c>
      <c r="G389" s="2">
        <f>'Moving Avg'!F389</f>
        <v>2.8225000000000002</v>
      </c>
      <c r="H389" s="2">
        <f>'Moving Avg'!G389</f>
        <v>2.6795239999999994</v>
      </c>
      <c r="I389" s="2">
        <f>'Moving Avg'!H389</f>
        <v>2.4164225000000004</v>
      </c>
      <c r="J389" s="6" t="str">
        <f>OBV!F389</f>
        <v>BULLISH</v>
      </c>
      <c r="K389" s="6" t="str">
        <f>OBV!G389</f>
        <v>NEUTRAL</v>
      </c>
      <c r="L389" s="6" t="str">
        <f>OBV!H389</f>
        <v>CONFIRMED BULLISH</v>
      </c>
      <c r="M389" s="8">
        <f t="shared" si="60"/>
        <v>25</v>
      </c>
      <c r="N389" s="8">
        <f t="shared" si="61"/>
        <v>0</v>
      </c>
      <c r="O389" s="8">
        <f t="shared" si="62"/>
        <v>50</v>
      </c>
      <c r="P389" s="8">
        <f t="shared" si="63"/>
        <v>83.5</v>
      </c>
      <c r="Q389" s="9">
        <f t="shared" si="64"/>
        <v>28.774999999999999</v>
      </c>
      <c r="R389" s="9">
        <f t="shared" si="65"/>
        <v>43.375</v>
      </c>
      <c r="S389" s="9">
        <f t="shared" si="66"/>
        <v>53.825000000000003</v>
      </c>
      <c r="T389" s="9">
        <f t="shared" si="67"/>
        <v>39.625</v>
      </c>
      <c r="U389" s="8">
        <f t="shared" si="68"/>
        <v>41.991666666666667</v>
      </c>
      <c r="V389" s="8">
        <f t="shared" si="69"/>
        <v>41.400000000000006</v>
      </c>
    </row>
    <row r="390" spans="1:22" ht="13.5" x14ac:dyDescent="0.25">
      <c r="A390" s="3">
        <f>RSI!A390</f>
        <v>42871</v>
      </c>
      <c r="B390" s="2">
        <f>RSI!B390</f>
        <v>2.9197000000000002</v>
      </c>
      <c r="C390" s="2">
        <f>RSI!I390</f>
        <v>58.456752614170554</v>
      </c>
      <c r="D390" s="2">
        <f>MACD!E390</f>
        <v>-0.12403700571543652</v>
      </c>
      <c r="E390" s="2">
        <f>MACD!F390</f>
        <v>-0.16107806427847549</v>
      </c>
      <c r="F390" s="2">
        <f>'Moving Avg'!D390</f>
        <v>2.9755799999999999</v>
      </c>
      <c r="G390" s="2">
        <f>'Moving Avg'!F390</f>
        <v>2.8433549999999999</v>
      </c>
      <c r="H390" s="2">
        <f>'Moving Avg'!G390</f>
        <v>2.6845299999999996</v>
      </c>
      <c r="I390" s="2">
        <f>'Moving Avg'!H390</f>
        <v>2.4227205000000001</v>
      </c>
      <c r="J390" s="6" t="str">
        <f>OBV!F390</f>
        <v>BULLISH</v>
      </c>
      <c r="K390" s="6" t="str">
        <f>OBV!G390</f>
        <v>NEUTRAL</v>
      </c>
      <c r="L390" s="6" t="str">
        <f>OBV!H390</f>
        <v>BULLISH DIVERGENCE</v>
      </c>
      <c r="M390" s="8">
        <f t="shared" si="60"/>
        <v>25</v>
      </c>
      <c r="N390" s="8">
        <f t="shared" si="61"/>
        <v>0</v>
      </c>
      <c r="O390" s="8">
        <f t="shared" si="62"/>
        <v>50</v>
      </c>
      <c r="P390" s="8">
        <f t="shared" si="63"/>
        <v>66.5</v>
      </c>
      <c r="Q390" s="9">
        <f t="shared" si="64"/>
        <v>26.225000000000001</v>
      </c>
      <c r="R390" s="9">
        <f t="shared" si="65"/>
        <v>39.125</v>
      </c>
      <c r="S390" s="9">
        <f t="shared" si="66"/>
        <v>46.174999999999997</v>
      </c>
      <c r="T390" s="9">
        <f t="shared" si="67"/>
        <v>35.375</v>
      </c>
      <c r="U390" s="8">
        <f t="shared" si="68"/>
        <v>37.174999999999997</v>
      </c>
      <c r="V390" s="8">
        <f t="shared" si="69"/>
        <v>36.724999999999994</v>
      </c>
    </row>
    <row r="391" spans="1:22" ht="13.5" x14ac:dyDescent="0.25">
      <c r="A391" s="3">
        <f>RSI!A391</f>
        <v>42872</v>
      </c>
      <c r="B391" s="2">
        <f>RSI!B391</f>
        <v>2.9197000000000002</v>
      </c>
      <c r="C391" s="2">
        <f>RSI!I391</f>
        <v>58.456752614170554</v>
      </c>
      <c r="D391" s="2">
        <f>MACD!E391</f>
        <v>-8.5734027448015837E-2</v>
      </c>
      <c r="E391" s="2">
        <f>MACD!F391</f>
        <v>-0.14600925691238356</v>
      </c>
      <c r="F391" s="2">
        <f>'Moving Avg'!D391</f>
        <v>2.9655800000000001</v>
      </c>
      <c r="G391" s="2">
        <f>'Moving Avg'!F391</f>
        <v>2.8642100000000008</v>
      </c>
      <c r="H391" s="2">
        <f>'Moving Avg'!G391</f>
        <v>2.6892020000000003</v>
      </c>
      <c r="I391" s="2">
        <f>'Moving Avg'!H391</f>
        <v>2.4290184999999997</v>
      </c>
      <c r="J391" s="6" t="str">
        <f>OBV!F391</f>
        <v>BULLISH</v>
      </c>
      <c r="K391" s="6" t="str">
        <f>OBV!G391</f>
        <v>NEUTRAL</v>
      </c>
      <c r="L391" s="6" t="str">
        <f>OBV!H391</f>
        <v>BULLISH DIVERGENCE</v>
      </c>
      <c r="M391" s="8">
        <f t="shared" si="60"/>
        <v>25</v>
      </c>
      <c r="N391" s="8">
        <f t="shared" si="61"/>
        <v>0</v>
      </c>
      <c r="O391" s="8">
        <f t="shared" si="62"/>
        <v>50</v>
      </c>
      <c r="P391" s="8">
        <f t="shared" si="63"/>
        <v>66.5</v>
      </c>
      <c r="Q391" s="9">
        <f t="shared" si="64"/>
        <v>26.225000000000001</v>
      </c>
      <c r="R391" s="9">
        <f t="shared" si="65"/>
        <v>39.125</v>
      </c>
      <c r="S391" s="9">
        <f t="shared" si="66"/>
        <v>46.174999999999997</v>
      </c>
      <c r="T391" s="9">
        <f t="shared" si="67"/>
        <v>35.375</v>
      </c>
      <c r="U391" s="8">
        <f t="shared" si="68"/>
        <v>37.174999999999997</v>
      </c>
      <c r="V391" s="8">
        <f t="shared" si="69"/>
        <v>36.724999999999994</v>
      </c>
    </row>
    <row r="392" spans="1:22" ht="13.5" x14ac:dyDescent="0.25">
      <c r="A392" s="3">
        <f>RSI!A392</f>
        <v>42873</v>
      </c>
      <c r="B392" s="2">
        <f>RSI!B392</f>
        <v>2.9864000000000002</v>
      </c>
      <c r="C392" s="2">
        <f>RSI!I392</f>
        <v>63.236856651558611</v>
      </c>
      <c r="D392" s="2">
        <f>MACD!E392</f>
        <v>-5.3001106840230516E-2</v>
      </c>
      <c r="E392" s="2">
        <f>MACD!F392</f>
        <v>-0.12740762689795296</v>
      </c>
      <c r="F392" s="2">
        <f>'Moving Avg'!D392</f>
        <v>2.9664000000000001</v>
      </c>
      <c r="G392" s="2">
        <f>'Moving Avg'!F392</f>
        <v>2.8827699999999998</v>
      </c>
      <c r="H392" s="2">
        <f>'Moving Avg'!G392</f>
        <v>2.6952080000000005</v>
      </c>
      <c r="I392" s="2">
        <f>'Moving Avg'!H392</f>
        <v>2.4356499999999999</v>
      </c>
      <c r="J392" s="6" t="str">
        <f>OBV!F392</f>
        <v>BULLISH</v>
      </c>
      <c r="K392" s="6" t="str">
        <f>OBV!G392</f>
        <v>NEUTRAL</v>
      </c>
      <c r="L392" s="6" t="str">
        <f>OBV!H392</f>
        <v>CONFIRMED BULLISH</v>
      </c>
      <c r="M392" s="8">
        <f t="shared" si="60"/>
        <v>25</v>
      </c>
      <c r="N392" s="8">
        <f t="shared" si="61"/>
        <v>0</v>
      </c>
      <c r="O392" s="8">
        <f t="shared" si="62"/>
        <v>50</v>
      </c>
      <c r="P392" s="8">
        <f t="shared" si="63"/>
        <v>83.5</v>
      </c>
      <c r="Q392" s="9">
        <f t="shared" si="64"/>
        <v>28.774999999999999</v>
      </c>
      <c r="R392" s="9">
        <f t="shared" si="65"/>
        <v>43.375</v>
      </c>
      <c r="S392" s="9">
        <f t="shared" si="66"/>
        <v>53.825000000000003</v>
      </c>
      <c r="T392" s="9">
        <f t="shared" si="67"/>
        <v>39.625</v>
      </c>
      <c r="U392" s="8">
        <f t="shared" si="68"/>
        <v>41.991666666666667</v>
      </c>
      <c r="V392" s="8">
        <f t="shared" si="69"/>
        <v>41.400000000000006</v>
      </c>
    </row>
    <row r="393" spans="1:22" ht="13.5" x14ac:dyDescent="0.25">
      <c r="A393" s="3">
        <f>RSI!A393</f>
        <v>42874</v>
      </c>
      <c r="B393" s="2">
        <f>RSI!B393</f>
        <v>2.9864000000000002</v>
      </c>
      <c r="C393" s="2">
        <f>RSI!I393</f>
        <v>63.236856651558611</v>
      </c>
      <c r="D393" s="2">
        <f>MACD!E393</f>
        <v>-1.2073022525410426E-2</v>
      </c>
      <c r="E393" s="2">
        <f>MACD!F393</f>
        <v>-0.10434070602344446</v>
      </c>
      <c r="F393" s="2">
        <f>'Moving Avg'!D393</f>
        <v>2.96306</v>
      </c>
      <c r="G393" s="2">
        <f>'Moving Avg'!F393</f>
        <v>2.903</v>
      </c>
      <c r="H393" s="2">
        <f>'Moving Avg'!G393</f>
        <v>2.7012140000000007</v>
      </c>
      <c r="I393" s="2">
        <f>'Moving Avg'!H393</f>
        <v>2.4422815</v>
      </c>
      <c r="J393" s="6" t="str">
        <f>OBV!F393</f>
        <v>BEARISH</v>
      </c>
      <c r="K393" s="6" t="str">
        <f>OBV!G393</f>
        <v>NEUTRAL</v>
      </c>
      <c r="L393" s="6" t="str">
        <f>OBV!H393</f>
        <v>CONFIRMED BEARISH</v>
      </c>
      <c r="M393" s="8">
        <f t="shared" si="60"/>
        <v>25</v>
      </c>
      <c r="N393" s="8">
        <f t="shared" si="61"/>
        <v>0</v>
      </c>
      <c r="O393" s="8">
        <f t="shared" si="62"/>
        <v>50</v>
      </c>
      <c r="P393" s="8">
        <f t="shared" si="63"/>
        <v>16.5</v>
      </c>
      <c r="Q393" s="9">
        <f t="shared" si="64"/>
        <v>18.725000000000001</v>
      </c>
      <c r="R393" s="9">
        <f t="shared" si="65"/>
        <v>26.625</v>
      </c>
      <c r="S393" s="9">
        <f t="shared" si="66"/>
        <v>23.675000000000001</v>
      </c>
      <c r="T393" s="9">
        <f t="shared" si="67"/>
        <v>22.875</v>
      </c>
      <c r="U393" s="8">
        <f t="shared" si="68"/>
        <v>23.008333333333336</v>
      </c>
      <c r="V393" s="8">
        <f t="shared" si="69"/>
        <v>22.975000000000001</v>
      </c>
    </row>
    <row r="394" spans="1:22" ht="13.5" x14ac:dyDescent="0.25">
      <c r="A394" s="3">
        <f>RSI!A394</f>
        <v>42877</v>
      </c>
      <c r="B394" s="2">
        <f>RSI!B394</f>
        <v>2.9113000000000002</v>
      </c>
      <c r="C394" s="2">
        <f>RSI!I394</f>
        <v>54.976522063176461</v>
      </c>
      <c r="D394" s="2">
        <f>MACD!E394</f>
        <v>4.8634882343532304E-3</v>
      </c>
      <c r="E394" s="2">
        <f>MACD!F394</f>
        <v>-8.2499867171884927E-2</v>
      </c>
      <c r="F394" s="2">
        <f>'Moving Avg'!D394</f>
        <v>2.9447000000000001</v>
      </c>
      <c r="G394" s="2">
        <f>'Moving Avg'!F394</f>
        <v>2.9178050000000004</v>
      </c>
      <c r="H394" s="2">
        <f>'Moving Avg'!G394</f>
        <v>2.705718000000001</v>
      </c>
      <c r="I394" s="2">
        <f>'Moving Avg'!H394</f>
        <v>2.448642</v>
      </c>
      <c r="J394" s="6" t="str">
        <f>OBV!F394</f>
        <v>BEARISH</v>
      </c>
      <c r="K394" s="6" t="str">
        <f>OBV!G394</f>
        <v>NEUTRAL</v>
      </c>
      <c r="L394" s="6" t="str">
        <f>OBV!H394</f>
        <v>CONFIRMED BEARISH</v>
      </c>
      <c r="M394" s="8">
        <f t="shared" si="60"/>
        <v>25</v>
      </c>
      <c r="N394" s="8">
        <f t="shared" si="61"/>
        <v>0</v>
      </c>
      <c r="O394" s="8">
        <f t="shared" si="62"/>
        <v>50</v>
      </c>
      <c r="P394" s="8">
        <f t="shared" si="63"/>
        <v>16.5</v>
      </c>
      <c r="Q394" s="9">
        <f t="shared" si="64"/>
        <v>18.725000000000001</v>
      </c>
      <c r="R394" s="9">
        <f t="shared" si="65"/>
        <v>26.625</v>
      </c>
      <c r="S394" s="9">
        <f t="shared" si="66"/>
        <v>23.675000000000001</v>
      </c>
      <c r="T394" s="9">
        <f t="shared" si="67"/>
        <v>22.875</v>
      </c>
      <c r="U394" s="8">
        <f t="shared" si="68"/>
        <v>23.008333333333336</v>
      </c>
      <c r="V394" s="8">
        <f t="shared" si="69"/>
        <v>22.975000000000001</v>
      </c>
    </row>
    <row r="395" spans="1:22" ht="13.5" x14ac:dyDescent="0.25">
      <c r="A395" s="3">
        <f>RSI!A395</f>
        <v>42878</v>
      </c>
      <c r="B395" s="2">
        <f>RSI!B395</f>
        <v>2.9531000000000001</v>
      </c>
      <c r="C395" s="2">
        <f>RSI!I395</f>
        <v>58.24577707778726</v>
      </c>
      <c r="D395" s="2">
        <f>MACD!E395</f>
        <v>1.257484580129864E-2</v>
      </c>
      <c r="E395" s="2">
        <f>MACD!F395</f>
        <v>-6.348492457724822E-2</v>
      </c>
      <c r="F395" s="2">
        <f>'Moving Avg'!D395</f>
        <v>2.9513800000000003</v>
      </c>
      <c r="G395" s="2">
        <f>'Moving Avg'!F395</f>
        <v>2.9328250000000002</v>
      </c>
      <c r="H395" s="2">
        <f>'Moving Avg'!G395</f>
        <v>2.7114740000000013</v>
      </c>
      <c r="I395" s="2">
        <f>'Moving Avg'!H395</f>
        <v>2.4550240000000003</v>
      </c>
      <c r="J395" s="6" t="str">
        <f>OBV!F395</f>
        <v>BEARISH</v>
      </c>
      <c r="K395" s="6" t="str">
        <f>OBV!G395</f>
        <v>NEUTRAL</v>
      </c>
      <c r="L395" s="6" t="str">
        <f>OBV!H395</f>
        <v>BEARISH DIVERGENCE</v>
      </c>
      <c r="M395" s="8">
        <f t="shared" si="60"/>
        <v>25</v>
      </c>
      <c r="N395" s="8">
        <f t="shared" si="61"/>
        <v>0</v>
      </c>
      <c r="O395" s="8">
        <f t="shared" si="62"/>
        <v>50</v>
      </c>
      <c r="P395" s="8">
        <f t="shared" si="63"/>
        <v>16.5</v>
      </c>
      <c r="Q395" s="9">
        <f t="shared" si="64"/>
        <v>18.725000000000001</v>
      </c>
      <c r="R395" s="9">
        <f t="shared" si="65"/>
        <v>26.625</v>
      </c>
      <c r="S395" s="9">
        <f t="shared" si="66"/>
        <v>23.675000000000001</v>
      </c>
      <c r="T395" s="9">
        <f t="shared" si="67"/>
        <v>22.875</v>
      </c>
      <c r="U395" s="8">
        <f t="shared" si="68"/>
        <v>23.008333333333336</v>
      </c>
      <c r="V395" s="8">
        <f t="shared" si="69"/>
        <v>22.975000000000001</v>
      </c>
    </row>
    <row r="396" spans="1:22" ht="13.5" x14ac:dyDescent="0.25">
      <c r="A396" s="3">
        <f>RSI!A396</f>
        <v>42879</v>
      </c>
      <c r="B396" s="2">
        <f>RSI!B396</f>
        <v>2.9405000000000001</v>
      </c>
      <c r="C396" s="2">
        <f>RSI!I396</f>
        <v>56.90444926533501</v>
      </c>
      <c r="D396" s="2">
        <f>MACD!E396</f>
        <v>2.0778047931511612E-2</v>
      </c>
      <c r="E396" s="2">
        <f>MACD!F396</f>
        <v>-4.6632330075496255E-2</v>
      </c>
      <c r="F396" s="2">
        <f>'Moving Avg'!D396</f>
        <v>2.9555400000000001</v>
      </c>
      <c r="G396" s="2">
        <f>'Moving Avg'!F396</f>
        <v>2.9484649999999997</v>
      </c>
      <c r="H396" s="2">
        <f>'Moving Avg'!G396</f>
        <v>2.7177300000000013</v>
      </c>
      <c r="I396" s="2">
        <f>'Moving Avg'!H396</f>
        <v>2.4613430000000003</v>
      </c>
      <c r="J396" s="6" t="str">
        <f>OBV!F396</f>
        <v>BEARISH</v>
      </c>
      <c r="K396" s="6" t="str">
        <f>OBV!G396</f>
        <v>NEUTRAL</v>
      </c>
      <c r="L396" s="6" t="str">
        <f>OBV!H396</f>
        <v>BEARISH DIVERGENCE</v>
      </c>
      <c r="M396" s="8">
        <f t="shared" si="60"/>
        <v>25</v>
      </c>
      <c r="N396" s="8">
        <f t="shared" si="61"/>
        <v>0</v>
      </c>
      <c r="O396" s="8">
        <f t="shared" si="62"/>
        <v>50</v>
      </c>
      <c r="P396" s="8">
        <f t="shared" si="63"/>
        <v>16.5</v>
      </c>
      <c r="Q396" s="9">
        <f t="shared" si="64"/>
        <v>18.725000000000001</v>
      </c>
      <c r="R396" s="9">
        <f t="shared" si="65"/>
        <v>26.625</v>
      </c>
      <c r="S396" s="9">
        <f t="shared" si="66"/>
        <v>23.675000000000001</v>
      </c>
      <c r="T396" s="9">
        <f t="shared" si="67"/>
        <v>22.875</v>
      </c>
      <c r="U396" s="8">
        <f t="shared" si="68"/>
        <v>23.008333333333336</v>
      </c>
      <c r="V396" s="8">
        <f t="shared" si="69"/>
        <v>22.975000000000001</v>
      </c>
    </row>
    <row r="397" spans="1:22" ht="13.5" x14ac:dyDescent="0.25">
      <c r="A397" s="3">
        <f>RSI!A397</f>
        <v>42880</v>
      </c>
      <c r="B397" s="2">
        <f>RSI!B397</f>
        <v>2.8822000000000001</v>
      </c>
      <c r="C397" s="2">
        <f>RSI!I397</f>
        <v>51.046820117141223</v>
      </c>
      <c r="D397" s="2">
        <f>MACD!E397</f>
        <v>3.3558014866219565E-2</v>
      </c>
      <c r="E397" s="2">
        <f>MACD!F397</f>
        <v>-3.0594261087153095E-2</v>
      </c>
      <c r="F397" s="2">
        <f>'Moving Avg'!D397</f>
        <v>2.9347000000000003</v>
      </c>
      <c r="G397" s="2">
        <f>'Moving Avg'!F397</f>
        <v>2.9582699999999997</v>
      </c>
      <c r="H397" s="2">
        <f>'Moving Avg'!G397</f>
        <v>2.7229020000000013</v>
      </c>
      <c r="I397" s="2">
        <f>'Moving Avg'!H397</f>
        <v>2.4674120000000004</v>
      </c>
      <c r="J397" s="6" t="str">
        <f>OBV!F397</f>
        <v>BEARISH</v>
      </c>
      <c r="K397" s="6" t="str">
        <f>OBV!G397</f>
        <v>NEUTRAL</v>
      </c>
      <c r="L397" s="6" t="str">
        <f>OBV!H397</f>
        <v>CONFIRMED BEARISH</v>
      </c>
      <c r="M397" s="8">
        <f t="shared" si="60"/>
        <v>25</v>
      </c>
      <c r="N397" s="8">
        <f t="shared" si="61"/>
        <v>0</v>
      </c>
      <c r="O397" s="8">
        <f t="shared" si="62"/>
        <v>50</v>
      </c>
      <c r="P397" s="8">
        <f t="shared" si="63"/>
        <v>16.5</v>
      </c>
      <c r="Q397" s="9">
        <f t="shared" si="64"/>
        <v>18.725000000000001</v>
      </c>
      <c r="R397" s="9">
        <f t="shared" si="65"/>
        <v>26.625</v>
      </c>
      <c r="S397" s="9">
        <f t="shared" si="66"/>
        <v>23.675000000000001</v>
      </c>
      <c r="T397" s="9">
        <f t="shared" si="67"/>
        <v>22.875</v>
      </c>
      <c r="U397" s="8">
        <f t="shared" si="68"/>
        <v>23.008333333333336</v>
      </c>
      <c r="V397" s="8">
        <f t="shared" si="69"/>
        <v>22.975000000000001</v>
      </c>
    </row>
    <row r="398" spans="1:22" ht="13.5" x14ac:dyDescent="0.25">
      <c r="A398" s="3">
        <f>RSI!A398</f>
        <v>42881</v>
      </c>
      <c r="B398" s="2">
        <f>RSI!B398</f>
        <v>2.9197000000000002</v>
      </c>
      <c r="C398" s="2">
        <f>RSI!I398</f>
        <v>54.305116728412337</v>
      </c>
      <c r="D398" s="2">
        <f>MACD!E398</f>
        <v>4.475134491630417E-2</v>
      </c>
      <c r="E398" s="2">
        <f>MACD!F398</f>
        <v>-1.5525139886461644E-2</v>
      </c>
      <c r="F398" s="2">
        <f>'Moving Avg'!D398</f>
        <v>2.9213600000000004</v>
      </c>
      <c r="G398" s="2">
        <f>'Moving Avg'!F398</f>
        <v>2.9682799999999996</v>
      </c>
      <c r="H398" s="2">
        <f>'Moving Avg'!G398</f>
        <v>2.7301600000000015</v>
      </c>
      <c r="I398" s="2">
        <f>'Moving Avg'!H398</f>
        <v>2.473627</v>
      </c>
      <c r="J398" s="6" t="str">
        <f>OBV!F398</f>
        <v>BEARISH</v>
      </c>
      <c r="K398" s="6" t="str">
        <f>OBV!G398</f>
        <v>NEUTRAL</v>
      </c>
      <c r="L398" s="6" t="str">
        <f>OBV!H398</f>
        <v>CONFIRMED BEARISH</v>
      </c>
      <c r="M398" s="8">
        <f t="shared" si="60"/>
        <v>25</v>
      </c>
      <c r="N398" s="8">
        <f t="shared" si="61"/>
        <v>0</v>
      </c>
      <c r="O398" s="8">
        <f t="shared" si="62"/>
        <v>50</v>
      </c>
      <c r="P398" s="8">
        <f t="shared" si="63"/>
        <v>16.5</v>
      </c>
      <c r="Q398" s="9">
        <f t="shared" si="64"/>
        <v>18.725000000000001</v>
      </c>
      <c r="R398" s="9">
        <f t="shared" si="65"/>
        <v>26.625</v>
      </c>
      <c r="S398" s="9">
        <f t="shared" si="66"/>
        <v>23.675000000000001</v>
      </c>
      <c r="T398" s="9">
        <f t="shared" si="67"/>
        <v>22.875</v>
      </c>
      <c r="U398" s="8">
        <f t="shared" si="68"/>
        <v>23.008333333333336</v>
      </c>
      <c r="V398" s="8">
        <f t="shared" si="69"/>
        <v>22.975000000000001</v>
      </c>
    </row>
    <row r="399" spans="1:22" ht="13.5" x14ac:dyDescent="0.25">
      <c r="A399" s="3">
        <f>RSI!A399</f>
        <v>42884</v>
      </c>
      <c r="B399" s="2">
        <f>RSI!B399</f>
        <v>2.9113000000000002</v>
      </c>
      <c r="C399" s="2">
        <f>RSI!I399</f>
        <v>53.446962320487273</v>
      </c>
      <c r="D399" s="2">
        <f>MACD!E399</f>
        <v>5.4583710682993836E-2</v>
      </c>
      <c r="E399" s="2">
        <f>MACD!F399</f>
        <v>-1.5033697725705484E-3</v>
      </c>
      <c r="F399" s="2">
        <f>'Moving Avg'!D399</f>
        <v>2.9213600000000004</v>
      </c>
      <c r="G399" s="2">
        <f>'Moving Avg'!F399</f>
        <v>2.9697349999999996</v>
      </c>
      <c r="H399" s="2">
        <f>'Moving Avg'!G399</f>
        <v>2.7363320000000018</v>
      </c>
      <c r="I399" s="2">
        <f>'Moving Avg'!H399</f>
        <v>2.4798</v>
      </c>
      <c r="J399" s="6" t="str">
        <f>OBV!F399</f>
        <v>BULLISH</v>
      </c>
      <c r="K399" s="6" t="str">
        <f>OBV!G399</f>
        <v>NEUTRAL</v>
      </c>
      <c r="L399" s="6" t="str">
        <f>OBV!H399</f>
        <v>NEUTRAL</v>
      </c>
      <c r="M399" s="8">
        <f t="shared" si="60"/>
        <v>25</v>
      </c>
      <c r="N399" s="8">
        <f t="shared" si="61"/>
        <v>0</v>
      </c>
      <c r="O399" s="8">
        <f t="shared" si="62"/>
        <v>50</v>
      </c>
      <c r="P399" s="8">
        <f t="shared" si="63"/>
        <v>49.5</v>
      </c>
      <c r="Q399" s="9">
        <f t="shared" si="64"/>
        <v>23.675000000000001</v>
      </c>
      <c r="R399" s="9">
        <f t="shared" si="65"/>
        <v>34.875</v>
      </c>
      <c r="S399" s="9">
        <f t="shared" si="66"/>
        <v>38.525000000000006</v>
      </c>
      <c r="T399" s="9">
        <f t="shared" si="67"/>
        <v>31.125</v>
      </c>
      <c r="U399" s="8">
        <f t="shared" si="68"/>
        <v>32.358333333333334</v>
      </c>
      <c r="V399" s="8">
        <f t="shared" si="69"/>
        <v>32.049999999999997</v>
      </c>
    </row>
    <row r="400" spans="1:22" ht="13.5" x14ac:dyDescent="0.25">
      <c r="A400" s="3">
        <f>RSI!A400</f>
        <v>42885</v>
      </c>
      <c r="B400" s="2">
        <f>RSI!B400</f>
        <v>2.9197000000000002</v>
      </c>
      <c r="C400" s="2">
        <f>RSI!I400</f>
        <v>54.22594668460161</v>
      </c>
      <c r="D400" s="2">
        <f>MACD!E400</f>
        <v>4.9258256959654467E-2</v>
      </c>
      <c r="E400" s="2">
        <f>MACD!F400</f>
        <v>8.6489555738744547E-3</v>
      </c>
      <c r="F400" s="2">
        <f>'Moving Avg'!D400</f>
        <v>2.9146800000000002</v>
      </c>
      <c r="G400" s="2">
        <f>'Moving Avg'!F400</f>
        <v>2.9657749999999998</v>
      </c>
      <c r="H400" s="2">
        <f>'Moving Avg'!G400</f>
        <v>2.7413380000000012</v>
      </c>
      <c r="I400" s="2">
        <f>'Moving Avg'!H400</f>
        <v>2.4860565000000001</v>
      </c>
      <c r="J400" s="6" t="str">
        <f>OBV!F400</f>
        <v>BEARISH</v>
      </c>
      <c r="K400" s="6" t="str">
        <f>OBV!G400</f>
        <v>NEUTRAL</v>
      </c>
      <c r="L400" s="6" t="str">
        <f>OBV!H400</f>
        <v>CONFIRMED BEARISH</v>
      </c>
      <c r="M400" s="8">
        <f t="shared" si="60"/>
        <v>25</v>
      </c>
      <c r="N400" s="8">
        <f t="shared" si="61"/>
        <v>0</v>
      </c>
      <c r="O400" s="8">
        <f t="shared" si="62"/>
        <v>50</v>
      </c>
      <c r="P400" s="8">
        <f t="shared" si="63"/>
        <v>16.5</v>
      </c>
      <c r="Q400" s="9">
        <f t="shared" si="64"/>
        <v>18.725000000000001</v>
      </c>
      <c r="R400" s="9">
        <f t="shared" si="65"/>
        <v>26.625</v>
      </c>
      <c r="S400" s="9">
        <f t="shared" si="66"/>
        <v>23.675000000000001</v>
      </c>
      <c r="T400" s="9">
        <f t="shared" si="67"/>
        <v>22.875</v>
      </c>
      <c r="U400" s="8">
        <f t="shared" si="68"/>
        <v>23.008333333333336</v>
      </c>
      <c r="V400" s="8">
        <f t="shared" si="69"/>
        <v>22.975000000000001</v>
      </c>
    </row>
    <row r="401" spans="1:22" ht="13.5" x14ac:dyDescent="0.25">
      <c r="A401" s="3">
        <f>RSI!A401</f>
        <v>42886</v>
      </c>
      <c r="B401" s="2">
        <f>RSI!B401</f>
        <v>2.9197000000000002</v>
      </c>
      <c r="C401" s="2">
        <f>RSI!I401</f>
        <v>54.22594668460161</v>
      </c>
      <c r="D401" s="2">
        <f>MACD!E401</f>
        <v>4.4524545273737282E-2</v>
      </c>
      <c r="E401" s="2">
        <f>MACD!F401</f>
        <v>1.5824073513847021E-2</v>
      </c>
      <c r="F401" s="2">
        <f>'Moving Avg'!D401</f>
        <v>2.9105200000000004</v>
      </c>
      <c r="G401" s="2">
        <f>'Moving Avg'!F401</f>
        <v>2.9618149999999992</v>
      </c>
      <c r="H401" s="2">
        <f>'Moving Avg'!G401</f>
        <v>2.7471780000000012</v>
      </c>
      <c r="I401" s="2">
        <f>'Moving Avg'!H401</f>
        <v>2.4923129999999998</v>
      </c>
      <c r="J401" s="6" t="str">
        <f>OBV!F401</f>
        <v>BULLISH</v>
      </c>
      <c r="K401" s="6" t="str">
        <f>OBV!G401</f>
        <v>NEUTRAL</v>
      </c>
      <c r="L401" s="6" t="str">
        <f>OBV!H401</f>
        <v>BULLISH DIVERGENCE</v>
      </c>
      <c r="M401" s="8">
        <f t="shared" si="60"/>
        <v>25</v>
      </c>
      <c r="N401" s="8">
        <f t="shared" si="61"/>
        <v>0</v>
      </c>
      <c r="O401" s="8">
        <f t="shared" si="62"/>
        <v>50</v>
      </c>
      <c r="P401" s="8">
        <f t="shared" si="63"/>
        <v>66.5</v>
      </c>
      <c r="Q401" s="9">
        <f t="shared" si="64"/>
        <v>26.225000000000001</v>
      </c>
      <c r="R401" s="9">
        <f t="shared" si="65"/>
        <v>39.125</v>
      </c>
      <c r="S401" s="9">
        <f t="shared" si="66"/>
        <v>46.174999999999997</v>
      </c>
      <c r="T401" s="9">
        <f t="shared" si="67"/>
        <v>35.375</v>
      </c>
      <c r="U401" s="8">
        <f t="shared" si="68"/>
        <v>37.174999999999997</v>
      </c>
      <c r="V401" s="8">
        <f t="shared" si="69"/>
        <v>36.724999999999994</v>
      </c>
    </row>
    <row r="402" spans="1:22" ht="13.5" x14ac:dyDescent="0.25">
      <c r="A402" s="3">
        <f>RSI!A402</f>
        <v>42887</v>
      </c>
      <c r="B402" s="2">
        <f>RSI!B402</f>
        <v>2.9197000000000002</v>
      </c>
      <c r="C402" s="2">
        <f>RSI!I402</f>
        <v>54.225946684601617</v>
      </c>
      <c r="D402" s="2">
        <f>MACD!E402</f>
        <v>5.0569933038060899E-2</v>
      </c>
      <c r="E402" s="2">
        <f>MACD!F402</f>
        <v>2.2773245418689799E-2</v>
      </c>
      <c r="F402" s="2">
        <f>'Moving Avg'!D402</f>
        <v>2.9180200000000003</v>
      </c>
      <c r="G402" s="2">
        <f>'Moving Avg'!F402</f>
        <v>2.9559749999999996</v>
      </c>
      <c r="H402" s="2">
        <f>'Moving Avg'!G402</f>
        <v>2.7530180000000017</v>
      </c>
      <c r="I402" s="2">
        <f>'Moving Avg'!H402</f>
        <v>2.4985694999999999</v>
      </c>
      <c r="J402" s="6" t="str">
        <f>OBV!F402</f>
        <v>BULLISH</v>
      </c>
      <c r="K402" s="6" t="str">
        <f>OBV!G402</f>
        <v>NEUTRAL</v>
      </c>
      <c r="L402" s="6" t="str">
        <f>OBV!H402</f>
        <v>CONFIRMED BULLISH</v>
      </c>
      <c r="M402" s="8">
        <f t="shared" si="60"/>
        <v>25</v>
      </c>
      <c r="N402" s="8">
        <f t="shared" si="61"/>
        <v>0</v>
      </c>
      <c r="O402" s="8">
        <f t="shared" si="62"/>
        <v>50</v>
      </c>
      <c r="P402" s="8">
        <f t="shared" si="63"/>
        <v>83.5</v>
      </c>
      <c r="Q402" s="9">
        <f t="shared" si="64"/>
        <v>28.774999999999999</v>
      </c>
      <c r="R402" s="9">
        <f t="shared" si="65"/>
        <v>43.375</v>
      </c>
      <c r="S402" s="9">
        <f t="shared" si="66"/>
        <v>53.825000000000003</v>
      </c>
      <c r="T402" s="9">
        <f t="shared" si="67"/>
        <v>39.625</v>
      </c>
      <c r="U402" s="8">
        <f t="shared" si="68"/>
        <v>41.991666666666667</v>
      </c>
      <c r="V402" s="8">
        <f t="shared" si="69"/>
        <v>41.400000000000006</v>
      </c>
    </row>
    <row r="403" spans="1:22" ht="13.5" x14ac:dyDescent="0.25">
      <c r="A403" s="3">
        <f>RSI!A403</f>
        <v>42888</v>
      </c>
      <c r="B403" s="2">
        <f>RSI!B403</f>
        <v>2.9613999999999998</v>
      </c>
      <c r="C403" s="2">
        <f>RSI!I403</f>
        <v>58.528634799615311</v>
      </c>
      <c r="D403" s="2">
        <f>MACD!E403</f>
        <v>5.2401277491157305E-2</v>
      </c>
      <c r="E403" s="2">
        <f>MACD!F403</f>
        <v>2.8698851833183305E-2</v>
      </c>
      <c r="F403" s="2">
        <f>'Moving Avg'!D403</f>
        <v>2.9263599999999999</v>
      </c>
      <c r="G403" s="2">
        <f>'Moving Avg'!F403</f>
        <v>2.9476349999999991</v>
      </c>
      <c r="H403" s="2">
        <f>'Moving Avg'!G403</f>
        <v>2.7600260000000016</v>
      </c>
      <c r="I403" s="2">
        <f>'Moving Avg'!H403</f>
        <v>2.5052015000000001</v>
      </c>
      <c r="J403" s="6" t="str">
        <f>OBV!F403</f>
        <v>BULLISH</v>
      </c>
      <c r="K403" s="6" t="str">
        <f>OBV!G403</f>
        <v>NEUTRAL</v>
      </c>
      <c r="L403" s="6" t="str">
        <f>OBV!H403</f>
        <v>CONFIRMED BULLISH</v>
      </c>
      <c r="M403" s="8">
        <f t="shared" si="60"/>
        <v>25</v>
      </c>
      <c r="N403" s="8">
        <f t="shared" si="61"/>
        <v>0</v>
      </c>
      <c r="O403" s="8">
        <f t="shared" si="62"/>
        <v>50</v>
      </c>
      <c r="P403" s="8">
        <f t="shared" si="63"/>
        <v>83.5</v>
      </c>
      <c r="Q403" s="9">
        <f t="shared" si="64"/>
        <v>28.774999999999999</v>
      </c>
      <c r="R403" s="9">
        <f t="shared" si="65"/>
        <v>43.375</v>
      </c>
      <c r="S403" s="9">
        <f t="shared" si="66"/>
        <v>53.825000000000003</v>
      </c>
      <c r="T403" s="9">
        <f t="shared" si="67"/>
        <v>39.625</v>
      </c>
      <c r="U403" s="8">
        <f t="shared" si="68"/>
        <v>41.991666666666667</v>
      </c>
      <c r="V403" s="8">
        <f t="shared" si="69"/>
        <v>41.400000000000006</v>
      </c>
    </row>
    <row r="404" spans="1:22" ht="13.5" x14ac:dyDescent="0.25">
      <c r="A404" s="3">
        <f>RSI!A404</f>
        <v>42891</v>
      </c>
      <c r="B404" s="2">
        <f>RSI!B404</f>
        <v>2.9613999999999998</v>
      </c>
      <c r="C404" s="2">
        <f>RSI!I404</f>
        <v>58.528634799615304</v>
      </c>
      <c r="D404" s="2">
        <f>MACD!E404</f>
        <v>4.1969980096960402E-2</v>
      </c>
      <c r="E404" s="2">
        <f>MACD!F404</f>
        <v>3.1353077485938727E-2</v>
      </c>
      <c r="F404" s="2">
        <f>'Moving Avg'!D404</f>
        <v>2.9363799999999998</v>
      </c>
      <c r="G404" s="2">
        <f>'Moving Avg'!F404</f>
        <v>2.9465899999999992</v>
      </c>
      <c r="H404" s="2">
        <f>'Moving Avg'!G404</f>
        <v>2.7677000000000009</v>
      </c>
      <c r="I404" s="2">
        <f>'Moving Avg'!H404</f>
        <v>2.5116040000000002</v>
      </c>
      <c r="J404" s="6" t="str">
        <f>OBV!F404</f>
        <v>BULLISH</v>
      </c>
      <c r="K404" s="6" t="str">
        <f>OBV!G404</f>
        <v>NEUTRAL</v>
      </c>
      <c r="L404" s="6" t="str">
        <f>OBV!H404</f>
        <v>CONFIRMED BULLISH</v>
      </c>
      <c r="M404" s="8">
        <f t="shared" si="60"/>
        <v>25</v>
      </c>
      <c r="N404" s="8">
        <f t="shared" si="61"/>
        <v>0</v>
      </c>
      <c r="O404" s="8">
        <f t="shared" si="62"/>
        <v>50</v>
      </c>
      <c r="P404" s="8">
        <f t="shared" si="63"/>
        <v>83.5</v>
      </c>
      <c r="Q404" s="9">
        <f t="shared" si="64"/>
        <v>28.774999999999999</v>
      </c>
      <c r="R404" s="9">
        <f t="shared" si="65"/>
        <v>43.375</v>
      </c>
      <c r="S404" s="9">
        <f t="shared" si="66"/>
        <v>53.825000000000003</v>
      </c>
      <c r="T404" s="9">
        <f t="shared" si="67"/>
        <v>39.625</v>
      </c>
      <c r="U404" s="8">
        <f t="shared" si="68"/>
        <v>41.991666666666667</v>
      </c>
      <c r="V404" s="8">
        <f t="shared" si="69"/>
        <v>41.400000000000006</v>
      </c>
    </row>
    <row r="405" spans="1:22" ht="13.5" x14ac:dyDescent="0.25">
      <c r="A405" s="3">
        <f>RSI!A405</f>
        <v>42892</v>
      </c>
      <c r="B405" s="2">
        <f>RSI!B405</f>
        <v>2.9697</v>
      </c>
      <c r="C405" s="2">
        <f>RSI!I405</f>
        <v>59.409394489545896</v>
      </c>
      <c r="D405" s="2">
        <f>MACD!E405</f>
        <v>3.856403507191164E-2</v>
      </c>
      <c r="E405" s="2">
        <f>MACD!F405</f>
        <v>3.2795269003133315E-2</v>
      </c>
      <c r="F405" s="2">
        <f>'Moving Avg'!D405</f>
        <v>2.94638</v>
      </c>
      <c r="G405" s="2">
        <f>'Moving Avg'!F405</f>
        <v>2.9470049999999994</v>
      </c>
      <c r="H405" s="2">
        <f>'Moving Avg'!G405</f>
        <v>2.7770420000000007</v>
      </c>
      <c r="I405" s="2">
        <f>'Moving Avg'!H405</f>
        <v>2.518027</v>
      </c>
      <c r="J405" s="6" t="str">
        <f>OBV!F405</f>
        <v>BULLISH</v>
      </c>
      <c r="K405" s="6" t="str">
        <f>OBV!G405</f>
        <v>NEUTRAL</v>
      </c>
      <c r="L405" s="6" t="str">
        <f>OBV!H405</f>
        <v>CONFIRMED BULLISH</v>
      </c>
      <c r="M405" s="8">
        <f t="shared" si="60"/>
        <v>25</v>
      </c>
      <c r="N405" s="8">
        <f t="shared" si="61"/>
        <v>0</v>
      </c>
      <c r="O405" s="8">
        <f t="shared" si="62"/>
        <v>50</v>
      </c>
      <c r="P405" s="8">
        <f t="shared" si="63"/>
        <v>83.5</v>
      </c>
      <c r="Q405" s="9">
        <f t="shared" si="64"/>
        <v>28.774999999999999</v>
      </c>
      <c r="R405" s="9">
        <f t="shared" si="65"/>
        <v>43.375</v>
      </c>
      <c r="S405" s="9">
        <f t="shared" si="66"/>
        <v>53.825000000000003</v>
      </c>
      <c r="T405" s="9">
        <f t="shared" si="67"/>
        <v>39.625</v>
      </c>
      <c r="U405" s="8">
        <f t="shared" si="68"/>
        <v>41.991666666666667</v>
      </c>
      <c r="V405" s="8">
        <f t="shared" si="69"/>
        <v>41.400000000000006</v>
      </c>
    </row>
    <row r="406" spans="1:22" ht="13.5" x14ac:dyDescent="0.25">
      <c r="A406" s="3">
        <f>RSI!A406</f>
        <v>42893</v>
      </c>
      <c r="B406" s="2">
        <f>RSI!B406</f>
        <v>3.0030999999999999</v>
      </c>
      <c r="C406" s="2">
        <f>RSI!I406</f>
        <v>62.830373089207107</v>
      </c>
      <c r="D406" s="2">
        <f>MACD!E406</f>
        <v>3.0854374040071519E-2</v>
      </c>
      <c r="E406" s="2">
        <f>MACD!F406</f>
        <v>3.2407090010520959E-2</v>
      </c>
      <c r="F406" s="2">
        <f>'Moving Avg'!D406</f>
        <v>2.9630599999999996</v>
      </c>
      <c r="G406" s="2">
        <f>'Moving Avg'!F406</f>
        <v>2.9486749999999993</v>
      </c>
      <c r="H406" s="2">
        <f>'Moving Avg'!G406</f>
        <v>2.7858000000000009</v>
      </c>
      <c r="I406" s="2">
        <f>'Moving Avg'!H406</f>
        <v>2.5247005000000002</v>
      </c>
      <c r="J406" s="6" t="str">
        <f>OBV!F406</f>
        <v>BULLISH</v>
      </c>
      <c r="K406" s="6" t="str">
        <f>OBV!G406</f>
        <v>NEUTRAL</v>
      </c>
      <c r="L406" s="6" t="str">
        <f>OBV!H406</f>
        <v>CONFIRMED BULLISH</v>
      </c>
      <c r="M406" s="8">
        <f t="shared" si="60"/>
        <v>25</v>
      </c>
      <c r="N406" s="8">
        <f t="shared" si="61"/>
        <v>45</v>
      </c>
      <c r="O406" s="8">
        <f t="shared" si="62"/>
        <v>50</v>
      </c>
      <c r="P406" s="8">
        <f t="shared" si="63"/>
        <v>83.5</v>
      </c>
      <c r="Q406" s="9">
        <f t="shared" si="64"/>
        <v>44.524999999999999</v>
      </c>
      <c r="R406" s="9">
        <f t="shared" si="65"/>
        <v>52.375</v>
      </c>
      <c r="S406" s="9">
        <f t="shared" si="66"/>
        <v>60.575000000000003</v>
      </c>
      <c r="T406" s="9">
        <f t="shared" si="67"/>
        <v>50.875</v>
      </c>
      <c r="U406" s="8">
        <f t="shared" si="68"/>
        <v>52.491666666666674</v>
      </c>
      <c r="V406" s="8">
        <f t="shared" si="69"/>
        <v>52.087500000000006</v>
      </c>
    </row>
    <row r="407" spans="1:22" ht="13.5" x14ac:dyDescent="0.25">
      <c r="A407" s="3">
        <f>RSI!A407</f>
        <v>42894</v>
      </c>
      <c r="B407" s="2">
        <f>RSI!B407</f>
        <v>3.0156000000000001</v>
      </c>
      <c r="C407" s="2">
        <f>RSI!I407</f>
        <v>64.051481041774693</v>
      </c>
      <c r="D407" s="2">
        <f>MACD!E407</f>
        <v>1.3853877516093238E-2</v>
      </c>
      <c r="E407" s="2">
        <f>MACD!F407</f>
        <v>2.8696447511635415E-2</v>
      </c>
      <c r="F407" s="2">
        <f>'Moving Avg'!D407</f>
        <v>2.98224</v>
      </c>
      <c r="G407" s="2">
        <f>'Moving Avg'!F407</f>
        <v>2.9503399999999997</v>
      </c>
      <c r="H407" s="2">
        <f>'Moving Avg'!G407</f>
        <v>2.7948080000000011</v>
      </c>
      <c r="I407" s="2">
        <f>'Moving Avg'!H407</f>
        <v>2.5314364999999999</v>
      </c>
      <c r="J407" s="6" t="str">
        <f>OBV!F407</f>
        <v>BULLISH</v>
      </c>
      <c r="K407" s="6" t="str">
        <f>OBV!G407</f>
        <v>NEUTRAL</v>
      </c>
      <c r="L407" s="6" t="str">
        <f>OBV!H407</f>
        <v>CONFIRMED BULLISH</v>
      </c>
      <c r="M407" s="8">
        <f t="shared" si="60"/>
        <v>25</v>
      </c>
      <c r="N407" s="8">
        <f t="shared" si="61"/>
        <v>45</v>
      </c>
      <c r="O407" s="8">
        <f t="shared" si="62"/>
        <v>50</v>
      </c>
      <c r="P407" s="8">
        <f t="shared" si="63"/>
        <v>83.5</v>
      </c>
      <c r="Q407" s="9">
        <f t="shared" si="64"/>
        <v>44.524999999999999</v>
      </c>
      <c r="R407" s="9">
        <f t="shared" si="65"/>
        <v>52.375</v>
      </c>
      <c r="S407" s="9">
        <f t="shared" si="66"/>
        <v>60.575000000000003</v>
      </c>
      <c r="T407" s="9">
        <f t="shared" si="67"/>
        <v>50.875</v>
      </c>
      <c r="U407" s="8">
        <f t="shared" si="68"/>
        <v>52.491666666666674</v>
      </c>
      <c r="V407" s="8">
        <f t="shared" si="69"/>
        <v>52.087500000000006</v>
      </c>
    </row>
    <row r="408" spans="1:22" ht="13.5" x14ac:dyDescent="0.25">
      <c r="A408" s="3">
        <f>RSI!A408</f>
        <v>42895</v>
      </c>
      <c r="B408" s="2">
        <f>RSI!B408</f>
        <v>3.0323000000000002</v>
      </c>
      <c r="C408" s="2">
        <f>RSI!I408</f>
        <v>65.673965815713586</v>
      </c>
      <c r="D408" s="2">
        <f>MACD!E408</f>
        <v>3.3884870484053309E-3</v>
      </c>
      <c r="E408" s="2">
        <f>MACD!F408</f>
        <v>2.3634855418989398E-2</v>
      </c>
      <c r="F408" s="2">
        <f>'Moving Avg'!D408</f>
        <v>2.9964199999999996</v>
      </c>
      <c r="G408" s="2">
        <f>'Moving Avg'!F408</f>
        <v>2.9517999999999995</v>
      </c>
      <c r="H408" s="2">
        <f>'Moving Avg'!G408</f>
        <v>2.8045680000000006</v>
      </c>
      <c r="I408" s="2">
        <f>'Moving Avg'!H408</f>
        <v>2.5380475000000002</v>
      </c>
      <c r="J408" s="6" t="str">
        <f>OBV!F408</f>
        <v>BULLISH</v>
      </c>
      <c r="K408" s="6" t="str">
        <f>OBV!G408</f>
        <v>NEUTRAL</v>
      </c>
      <c r="L408" s="6" t="str">
        <f>OBV!H408</f>
        <v>CONFIRMED BULLISH</v>
      </c>
      <c r="M408" s="8">
        <f t="shared" si="60"/>
        <v>25</v>
      </c>
      <c r="N408" s="8">
        <f t="shared" si="61"/>
        <v>100</v>
      </c>
      <c r="O408" s="8">
        <f t="shared" si="62"/>
        <v>50</v>
      </c>
      <c r="P408" s="8">
        <f t="shared" si="63"/>
        <v>83.5</v>
      </c>
      <c r="Q408" s="9">
        <f t="shared" si="64"/>
        <v>63.774999999999999</v>
      </c>
      <c r="R408" s="9">
        <f t="shared" si="65"/>
        <v>63.375</v>
      </c>
      <c r="S408" s="9">
        <f t="shared" si="66"/>
        <v>68.825000000000003</v>
      </c>
      <c r="T408" s="9">
        <f t="shared" si="67"/>
        <v>64.625</v>
      </c>
      <c r="U408" s="8">
        <f t="shared" si="68"/>
        <v>65.325000000000003</v>
      </c>
      <c r="V408" s="8">
        <f t="shared" si="69"/>
        <v>65.150000000000006</v>
      </c>
    </row>
    <row r="409" spans="1:22" ht="13.5" x14ac:dyDescent="0.25">
      <c r="A409" s="3">
        <f>RSI!A409</f>
        <v>42898</v>
      </c>
      <c r="B409" s="2">
        <f>RSI!B409</f>
        <v>3.0406</v>
      </c>
      <c r="C409" s="2">
        <f>RSI!I409</f>
        <v>66.483626321889787</v>
      </c>
      <c r="D409" s="2">
        <f>MACD!E409</f>
        <v>-8.0398215749788449E-3</v>
      </c>
      <c r="E409" s="2">
        <f>MACD!F409</f>
        <v>1.7299920020195751E-2</v>
      </c>
      <c r="F409" s="2">
        <f>'Moving Avg'!D409</f>
        <v>3.0122599999999995</v>
      </c>
      <c r="G409" s="2">
        <f>'Moving Avg'!F409</f>
        <v>2.9536749999999996</v>
      </c>
      <c r="H409" s="2">
        <f>'Moving Avg'!G409</f>
        <v>2.8144940000000007</v>
      </c>
      <c r="I409" s="2">
        <f>'Moving Avg'!H409</f>
        <v>2.5444914999999999</v>
      </c>
      <c r="J409" s="6" t="str">
        <f>OBV!F409</f>
        <v>BULLISH</v>
      </c>
      <c r="K409" s="6" t="str">
        <f>OBV!G409</f>
        <v>NEUTRAL</v>
      </c>
      <c r="L409" s="6" t="str">
        <f>OBV!H409</f>
        <v>CONFIRMED BULLISH</v>
      </c>
      <c r="M409" s="8">
        <f t="shared" si="60"/>
        <v>25</v>
      </c>
      <c r="N409" s="8">
        <f t="shared" si="61"/>
        <v>100</v>
      </c>
      <c r="O409" s="8">
        <f t="shared" si="62"/>
        <v>50</v>
      </c>
      <c r="P409" s="8">
        <f t="shared" si="63"/>
        <v>83.5</v>
      </c>
      <c r="Q409" s="9">
        <f t="shared" si="64"/>
        <v>63.774999999999999</v>
      </c>
      <c r="R409" s="9">
        <f t="shared" si="65"/>
        <v>63.375</v>
      </c>
      <c r="S409" s="9">
        <f t="shared" si="66"/>
        <v>68.825000000000003</v>
      </c>
      <c r="T409" s="9">
        <f t="shared" si="67"/>
        <v>64.625</v>
      </c>
      <c r="U409" s="8">
        <f t="shared" si="68"/>
        <v>65.325000000000003</v>
      </c>
      <c r="V409" s="8">
        <f t="shared" si="69"/>
        <v>65.150000000000006</v>
      </c>
    </row>
    <row r="410" spans="1:22" ht="13.5" x14ac:dyDescent="0.25">
      <c r="A410" s="3">
        <f>RSI!A410</f>
        <v>42899</v>
      </c>
      <c r="B410" s="2">
        <f>RSI!B410</f>
        <v>3.0030999999999999</v>
      </c>
      <c r="C410" s="2">
        <f>RSI!I410</f>
        <v>59.639031195698855</v>
      </c>
      <c r="D410" s="2">
        <f>MACD!E410</f>
        <v>-1.4305421532615714E-2</v>
      </c>
      <c r="E410" s="2">
        <f>MACD!F410</f>
        <v>1.0978851709633457E-2</v>
      </c>
      <c r="F410" s="2">
        <f>'Moving Avg'!D410</f>
        <v>3.0189399999999997</v>
      </c>
      <c r="G410" s="2">
        <f>'Moving Avg'!F410</f>
        <v>2.9578449999999998</v>
      </c>
      <c r="H410" s="2">
        <f>'Moving Avg'!G410</f>
        <v>2.8236700000000008</v>
      </c>
      <c r="I410" s="2">
        <f>'Moving Avg'!H410</f>
        <v>2.5506435000000001</v>
      </c>
      <c r="J410" s="6" t="str">
        <f>OBV!F410</f>
        <v>BULLISH</v>
      </c>
      <c r="K410" s="6" t="str">
        <f>OBV!G410</f>
        <v>NEUTRAL</v>
      </c>
      <c r="L410" s="6" t="str">
        <f>OBV!H410</f>
        <v>CONFIRMED BULLISH</v>
      </c>
      <c r="M410" s="8">
        <f t="shared" si="60"/>
        <v>25</v>
      </c>
      <c r="N410" s="8">
        <f t="shared" si="61"/>
        <v>100</v>
      </c>
      <c r="O410" s="8">
        <f t="shared" si="62"/>
        <v>50</v>
      </c>
      <c r="P410" s="8">
        <f t="shared" si="63"/>
        <v>83.5</v>
      </c>
      <c r="Q410" s="9">
        <f t="shared" si="64"/>
        <v>63.774999999999999</v>
      </c>
      <c r="R410" s="9">
        <f t="shared" si="65"/>
        <v>63.375</v>
      </c>
      <c r="S410" s="9">
        <f t="shared" si="66"/>
        <v>68.825000000000003</v>
      </c>
      <c r="T410" s="9">
        <f t="shared" si="67"/>
        <v>64.625</v>
      </c>
      <c r="U410" s="8">
        <f t="shared" si="68"/>
        <v>65.325000000000003</v>
      </c>
      <c r="V410" s="8">
        <f t="shared" si="69"/>
        <v>65.150000000000006</v>
      </c>
    </row>
    <row r="411" spans="1:22" ht="13.5" x14ac:dyDescent="0.25">
      <c r="A411" s="3">
        <f>RSI!A411</f>
        <v>42900</v>
      </c>
      <c r="B411" s="2">
        <f>RSI!B411</f>
        <v>2.9655999999999998</v>
      </c>
      <c r="C411" s="2">
        <f>RSI!I411</f>
        <v>53.686732461031461</v>
      </c>
      <c r="D411" s="2">
        <f>MACD!E411</f>
        <v>-1.7223992194209892E-2</v>
      </c>
      <c r="E411" s="2">
        <f>MACD!F411</f>
        <v>5.3382829288647869E-3</v>
      </c>
      <c r="F411" s="2">
        <f>'Moving Avg'!D411</f>
        <v>3.0114399999999999</v>
      </c>
      <c r="G411" s="2">
        <f>'Moving Avg'!F411</f>
        <v>2.96014</v>
      </c>
      <c r="H411" s="2">
        <f>'Moving Avg'!G411</f>
        <v>2.831678000000001</v>
      </c>
      <c r="I411" s="2">
        <f>'Moving Avg'!H411</f>
        <v>2.5565039999999999</v>
      </c>
      <c r="J411" s="6" t="str">
        <f>OBV!F411</f>
        <v>BULLISH</v>
      </c>
      <c r="K411" s="6" t="str">
        <f>OBV!G411</f>
        <v>NEUTRAL</v>
      </c>
      <c r="L411" s="6" t="str">
        <f>OBV!H411</f>
        <v>BULLISH DIVERGENCE</v>
      </c>
      <c r="M411" s="8">
        <f t="shared" si="60"/>
        <v>25</v>
      </c>
      <c r="N411" s="8">
        <f t="shared" si="61"/>
        <v>100</v>
      </c>
      <c r="O411" s="8">
        <f t="shared" si="62"/>
        <v>50</v>
      </c>
      <c r="P411" s="8">
        <f t="shared" si="63"/>
        <v>66.5</v>
      </c>
      <c r="Q411" s="9">
        <f t="shared" si="64"/>
        <v>61.225000000000001</v>
      </c>
      <c r="R411" s="9">
        <f t="shared" si="65"/>
        <v>59.125</v>
      </c>
      <c r="S411" s="9">
        <f t="shared" si="66"/>
        <v>61.174999999999997</v>
      </c>
      <c r="T411" s="9">
        <f t="shared" si="67"/>
        <v>60.375</v>
      </c>
      <c r="U411" s="8">
        <f t="shared" si="68"/>
        <v>60.508333333333326</v>
      </c>
      <c r="V411" s="8">
        <f t="shared" si="69"/>
        <v>60.474999999999994</v>
      </c>
    </row>
    <row r="412" spans="1:22" ht="13.5" x14ac:dyDescent="0.25">
      <c r="A412" s="3">
        <f>RSI!A412</f>
        <v>42901</v>
      </c>
      <c r="B412" s="2">
        <f>RSI!B412</f>
        <v>2.9527999999999999</v>
      </c>
      <c r="C412" s="2">
        <f>RSI!I412</f>
        <v>51.786806591696703</v>
      </c>
      <c r="D412" s="2">
        <f>MACD!E412</f>
        <v>-1.888926559353088E-2</v>
      </c>
      <c r="E412" s="2">
        <f>MACD!F412</f>
        <v>4.9277322438565346E-4</v>
      </c>
      <c r="F412" s="2">
        <f>'Moving Avg'!D412</f>
        <v>2.9988800000000002</v>
      </c>
      <c r="G412" s="2">
        <f>'Moving Avg'!F412</f>
        <v>2.9584600000000001</v>
      </c>
      <c r="H412" s="2">
        <f>'Moving Avg'!G412</f>
        <v>2.8398480000000013</v>
      </c>
      <c r="I412" s="2">
        <f>'Moving Avg'!H412</f>
        <v>2.5620499999999997</v>
      </c>
      <c r="J412" s="6" t="str">
        <f>OBV!F412</f>
        <v>BULLISH</v>
      </c>
      <c r="K412" s="6" t="str">
        <f>OBV!G412</f>
        <v>NEUTRAL</v>
      </c>
      <c r="L412" s="6" t="str">
        <f>OBV!H412</f>
        <v>BULLISH DIVERGENCE</v>
      </c>
      <c r="M412" s="8">
        <f t="shared" si="60"/>
        <v>25</v>
      </c>
      <c r="N412" s="8">
        <f t="shared" si="61"/>
        <v>45</v>
      </c>
      <c r="O412" s="8">
        <f t="shared" si="62"/>
        <v>50</v>
      </c>
      <c r="P412" s="8">
        <f t="shared" si="63"/>
        <v>66.5</v>
      </c>
      <c r="Q412" s="9">
        <f t="shared" si="64"/>
        <v>41.975000000000001</v>
      </c>
      <c r="R412" s="9">
        <f t="shared" si="65"/>
        <v>48.125</v>
      </c>
      <c r="S412" s="9">
        <f t="shared" si="66"/>
        <v>52.924999999999997</v>
      </c>
      <c r="T412" s="9">
        <f t="shared" si="67"/>
        <v>46.625</v>
      </c>
      <c r="U412" s="8">
        <f t="shared" si="68"/>
        <v>47.67499999999999</v>
      </c>
      <c r="V412" s="8">
        <f t="shared" si="69"/>
        <v>47.412499999999994</v>
      </c>
    </row>
    <row r="413" spans="1:22" ht="13.5" x14ac:dyDescent="0.25">
      <c r="A413" s="3">
        <f>RSI!A413</f>
        <v>42902</v>
      </c>
      <c r="B413" s="2">
        <f>RSI!B413</f>
        <v>2.9485999999999999</v>
      </c>
      <c r="C413" s="2">
        <f>RSI!I413</f>
        <v>51.14719618788061</v>
      </c>
      <c r="D413" s="2">
        <f>MACD!E413</f>
        <v>-1.3629416939511252E-2</v>
      </c>
      <c r="E413" s="2">
        <f>MACD!F413</f>
        <v>-2.3316648083937276E-3</v>
      </c>
      <c r="F413" s="2">
        <f>'Moving Avg'!D413</f>
        <v>2.9821399999999998</v>
      </c>
      <c r="G413" s="2">
        <f>'Moving Avg'!F413</f>
        <v>2.9565700000000001</v>
      </c>
      <c r="H413" s="2">
        <f>'Moving Avg'!G413</f>
        <v>2.8479340000000009</v>
      </c>
      <c r="I413" s="2">
        <f>'Moving Avg'!H413</f>
        <v>2.5673665000000003</v>
      </c>
      <c r="J413" s="6" t="str">
        <f>OBV!F413</f>
        <v>BEARISH</v>
      </c>
      <c r="K413" s="6" t="str">
        <f>OBV!G413</f>
        <v>NEUTRAL</v>
      </c>
      <c r="L413" s="6" t="str">
        <f>OBV!H413</f>
        <v>CONFIRMED BEARISH</v>
      </c>
      <c r="M413" s="8">
        <f t="shared" si="60"/>
        <v>25</v>
      </c>
      <c r="N413" s="8">
        <f t="shared" si="61"/>
        <v>45</v>
      </c>
      <c r="O413" s="8">
        <f t="shared" si="62"/>
        <v>50</v>
      </c>
      <c r="P413" s="8">
        <f t="shared" si="63"/>
        <v>16.5</v>
      </c>
      <c r="Q413" s="9">
        <f t="shared" si="64"/>
        <v>34.475000000000001</v>
      </c>
      <c r="R413" s="9">
        <f t="shared" si="65"/>
        <v>35.625</v>
      </c>
      <c r="S413" s="9">
        <f t="shared" si="66"/>
        <v>30.425000000000001</v>
      </c>
      <c r="T413" s="9">
        <f t="shared" si="67"/>
        <v>34.125</v>
      </c>
      <c r="U413" s="8">
        <f t="shared" si="68"/>
        <v>33.508333333333333</v>
      </c>
      <c r="V413" s="8">
        <f t="shared" si="69"/>
        <v>33.662499999999994</v>
      </c>
    </row>
    <row r="414" spans="1:22" ht="13.5" x14ac:dyDescent="0.25">
      <c r="A414" s="3">
        <f>RSI!A414</f>
        <v>42905</v>
      </c>
      <c r="B414" s="2">
        <f>RSI!B414</f>
        <v>2.9864999999999999</v>
      </c>
      <c r="C414" s="2">
        <f>RSI!I414</f>
        <v>56.382390986193933</v>
      </c>
      <c r="D414" s="2">
        <f>MACD!E414</f>
        <v>-1.2014670365114721E-2</v>
      </c>
      <c r="E414" s="2">
        <f>MACD!F414</f>
        <v>-4.2682659197379267E-3</v>
      </c>
      <c r="F414" s="2">
        <f>'Moving Avg'!D414</f>
        <v>2.97132</v>
      </c>
      <c r="G414" s="2">
        <f>'Moving Avg'!F414</f>
        <v>2.9603299999999999</v>
      </c>
      <c r="H414" s="2">
        <f>'Moving Avg'!G414</f>
        <v>2.8576120000000009</v>
      </c>
      <c r="I414" s="2">
        <f>'Moving Avg'!H414</f>
        <v>2.5728725000000003</v>
      </c>
      <c r="J414" s="6" t="str">
        <f>OBV!F414</f>
        <v>BEARISH</v>
      </c>
      <c r="K414" s="6" t="str">
        <f>OBV!G414</f>
        <v>NEUTRAL</v>
      </c>
      <c r="L414" s="6" t="str">
        <f>OBV!H414</f>
        <v>CONFIRMED BEARISH</v>
      </c>
      <c r="M414" s="8">
        <f t="shared" si="60"/>
        <v>25</v>
      </c>
      <c r="N414" s="8">
        <f t="shared" si="61"/>
        <v>45</v>
      </c>
      <c r="O414" s="8">
        <f t="shared" si="62"/>
        <v>50</v>
      </c>
      <c r="P414" s="8">
        <f t="shared" si="63"/>
        <v>16.5</v>
      </c>
      <c r="Q414" s="9">
        <f t="shared" si="64"/>
        <v>34.475000000000001</v>
      </c>
      <c r="R414" s="9">
        <f t="shared" si="65"/>
        <v>35.625</v>
      </c>
      <c r="S414" s="9">
        <f t="shared" si="66"/>
        <v>30.425000000000001</v>
      </c>
      <c r="T414" s="9">
        <f t="shared" si="67"/>
        <v>34.125</v>
      </c>
      <c r="U414" s="8">
        <f t="shared" si="68"/>
        <v>33.508333333333333</v>
      </c>
      <c r="V414" s="8">
        <f t="shared" si="69"/>
        <v>33.662499999999994</v>
      </c>
    </row>
    <row r="415" spans="1:22" ht="13.5" x14ac:dyDescent="0.25">
      <c r="A415" s="3">
        <f>RSI!A415</f>
        <v>42906</v>
      </c>
      <c r="B415" s="2">
        <f>RSI!B415</f>
        <v>2.9611999999999998</v>
      </c>
      <c r="C415" s="2">
        <f>RSI!I415</f>
        <v>52.349453426241418</v>
      </c>
      <c r="D415" s="2">
        <f>MACD!E415</f>
        <v>-7.7476789422665782E-3</v>
      </c>
      <c r="E415" s="2">
        <f>MACD!F415</f>
        <v>-4.964148524243657E-3</v>
      </c>
      <c r="F415" s="2">
        <f>'Moving Avg'!D415</f>
        <v>2.9629400000000001</v>
      </c>
      <c r="G415" s="2">
        <f>'Moving Avg'!F415</f>
        <v>2.9607350000000006</v>
      </c>
      <c r="H415" s="2">
        <f>'Moving Avg'!G415</f>
        <v>2.8667840000000009</v>
      </c>
      <c r="I415" s="2">
        <f>'Moving Avg'!H415</f>
        <v>2.5782520000000004</v>
      </c>
      <c r="J415" s="6" t="str">
        <f>OBV!F415</f>
        <v>BEARISH</v>
      </c>
      <c r="K415" s="6" t="str">
        <f>OBV!G415</f>
        <v>NEUTRAL</v>
      </c>
      <c r="L415" s="6" t="str">
        <f>OBV!H415</f>
        <v>CONFIRMED BEARISH</v>
      </c>
      <c r="M415" s="8">
        <f t="shared" si="60"/>
        <v>25</v>
      </c>
      <c r="N415" s="8">
        <f t="shared" si="61"/>
        <v>45</v>
      </c>
      <c r="O415" s="8">
        <f t="shared" si="62"/>
        <v>50</v>
      </c>
      <c r="P415" s="8">
        <f t="shared" si="63"/>
        <v>16.5</v>
      </c>
      <c r="Q415" s="9">
        <f t="shared" si="64"/>
        <v>34.475000000000001</v>
      </c>
      <c r="R415" s="9">
        <f t="shared" si="65"/>
        <v>35.625</v>
      </c>
      <c r="S415" s="9">
        <f t="shared" si="66"/>
        <v>30.425000000000001</v>
      </c>
      <c r="T415" s="9">
        <f t="shared" si="67"/>
        <v>34.125</v>
      </c>
      <c r="U415" s="8">
        <f t="shared" si="68"/>
        <v>33.508333333333333</v>
      </c>
      <c r="V415" s="8">
        <f t="shared" si="69"/>
        <v>33.662499999999994</v>
      </c>
    </row>
    <row r="416" spans="1:22" ht="13.5" x14ac:dyDescent="0.25">
      <c r="A416" s="3">
        <f>RSI!A416</f>
        <v>42907</v>
      </c>
      <c r="B416" s="2">
        <f>RSI!B416</f>
        <v>2.9611999999999998</v>
      </c>
      <c r="C416" s="2">
        <f>RSI!I416</f>
        <v>52.349453426241418</v>
      </c>
      <c r="D416" s="2">
        <f>MACD!E416</f>
        <v>9.1902577867974955E-4</v>
      </c>
      <c r="E416" s="2">
        <f>MACD!F416</f>
        <v>-3.787513663658976E-3</v>
      </c>
      <c r="F416" s="2">
        <f>'Moving Avg'!D416</f>
        <v>2.9620600000000001</v>
      </c>
      <c r="G416" s="2">
        <f>'Moving Avg'!F416</f>
        <v>2.9617700000000005</v>
      </c>
      <c r="H416" s="2">
        <f>'Moving Avg'!G416</f>
        <v>2.876122000000001</v>
      </c>
      <c r="I416" s="2">
        <f>'Moving Avg'!H416</f>
        <v>2.5836315000000001</v>
      </c>
      <c r="J416" s="6" t="str">
        <f>OBV!F416</f>
        <v>BEARISH</v>
      </c>
      <c r="K416" s="6" t="str">
        <f>OBV!G416</f>
        <v>NEUTRAL</v>
      </c>
      <c r="L416" s="6" t="str">
        <f>OBV!H416</f>
        <v>CONFIRMED BEARISH</v>
      </c>
      <c r="M416" s="8">
        <f t="shared" si="60"/>
        <v>25</v>
      </c>
      <c r="N416" s="8">
        <f t="shared" si="61"/>
        <v>0</v>
      </c>
      <c r="O416" s="8">
        <f t="shared" si="62"/>
        <v>50</v>
      </c>
      <c r="P416" s="8">
        <f t="shared" si="63"/>
        <v>16.5</v>
      </c>
      <c r="Q416" s="9">
        <f t="shared" si="64"/>
        <v>18.725000000000001</v>
      </c>
      <c r="R416" s="9">
        <f t="shared" si="65"/>
        <v>26.625</v>
      </c>
      <c r="S416" s="9">
        <f t="shared" si="66"/>
        <v>23.675000000000001</v>
      </c>
      <c r="T416" s="9">
        <f t="shared" si="67"/>
        <v>22.875</v>
      </c>
      <c r="U416" s="8">
        <f t="shared" si="68"/>
        <v>23.008333333333336</v>
      </c>
      <c r="V416" s="8">
        <f t="shared" si="69"/>
        <v>22.975000000000001</v>
      </c>
    </row>
    <row r="417" spans="1:22" ht="13.5" x14ac:dyDescent="0.25">
      <c r="A417" s="3">
        <f>RSI!A417</f>
        <v>42908</v>
      </c>
      <c r="B417" s="2">
        <f>RSI!B417</f>
        <v>3.0286</v>
      </c>
      <c r="C417" s="2">
        <f>RSI!I417</f>
        <v>60.974073511064653</v>
      </c>
      <c r="D417" s="2">
        <f>MACD!E417</f>
        <v>5.106683029806991E-3</v>
      </c>
      <c r="E417" s="2">
        <f>MACD!F417</f>
        <v>-2.0086743249657828E-3</v>
      </c>
      <c r="F417" s="2">
        <f>'Moving Avg'!D417</f>
        <v>2.97722</v>
      </c>
      <c r="G417" s="2">
        <f>'Moving Avg'!F417</f>
        <v>2.9690899999999996</v>
      </c>
      <c r="H417" s="2">
        <f>'Moving Avg'!G417</f>
        <v>2.886642000000001</v>
      </c>
      <c r="I417" s="2">
        <f>'Moving Avg'!H417</f>
        <v>2.5892855000000004</v>
      </c>
      <c r="J417" s="6" t="str">
        <f>OBV!F417</f>
        <v>BULLISH</v>
      </c>
      <c r="K417" s="6" t="str">
        <f>OBV!G417</f>
        <v>NEUTRAL</v>
      </c>
      <c r="L417" s="6" t="str">
        <f>OBV!H417</f>
        <v>CONFIRMED BULLISH</v>
      </c>
      <c r="M417" s="8">
        <f t="shared" si="60"/>
        <v>25</v>
      </c>
      <c r="N417" s="8">
        <f t="shared" si="61"/>
        <v>0</v>
      </c>
      <c r="O417" s="8">
        <f t="shared" si="62"/>
        <v>50</v>
      </c>
      <c r="P417" s="8">
        <f t="shared" si="63"/>
        <v>83.5</v>
      </c>
      <c r="Q417" s="9">
        <f t="shared" si="64"/>
        <v>28.774999999999999</v>
      </c>
      <c r="R417" s="9">
        <f t="shared" si="65"/>
        <v>43.375</v>
      </c>
      <c r="S417" s="9">
        <f t="shared" si="66"/>
        <v>53.825000000000003</v>
      </c>
      <c r="T417" s="9">
        <f t="shared" si="67"/>
        <v>39.625</v>
      </c>
      <c r="U417" s="8">
        <f t="shared" si="68"/>
        <v>41.991666666666667</v>
      </c>
      <c r="V417" s="8">
        <f t="shared" si="69"/>
        <v>41.400000000000006</v>
      </c>
    </row>
    <row r="418" spans="1:22" ht="13.5" x14ac:dyDescent="0.25">
      <c r="A418" s="3">
        <f>RSI!A418</f>
        <v>42909</v>
      </c>
      <c r="B418" s="2">
        <f>RSI!B418</f>
        <v>2.9864999999999999</v>
      </c>
      <c r="C418" s="2">
        <f>RSI!I418</f>
        <v>54.356069652277441</v>
      </c>
      <c r="D418" s="2">
        <f>MACD!E418</f>
        <v>1.3869016397159761E-2</v>
      </c>
      <c r="E418" s="2">
        <f>MACD!F418</f>
        <v>1.1668638194593261E-3</v>
      </c>
      <c r="F418" s="2">
        <f>'Moving Avg'!D418</f>
        <v>2.9847999999999999</v>
      </c>
      <c r="G418" s="2">
        <f>'Moving Avg'!F418</f>
        <v>2.9724300000000001</v>
      </c>
      <c r="H418" s="2">
        <f>'Moving Avg'!G418</f>
        <v>2.8963200000000011</v>
      </c>
      <c r="I418" s="2">
        <f>'Moving Avg'!H418</f>
        <v>2.5946455000000004</v>
      </c>
      <c r="J418" s="6" t="str">
        <f>OBV!F418</f>
        <v>BEARISH</v>
      </c>
      <c r="K418" s="6" t="str">
        <f>OBV!G418</f>
        <v>NEUTRAL</v>
      </c>
      <c r="L418" s="6" t="str">
        <f>OBV!H418</f>
        <v>BEARISH DIVERGENCE</v>
      </c>
      <c r="M418" s="8">
        <f t="shared" si="60"/>
        <v>25</v>
      </c>
      <c r="N418" s="8">
        <f t="shared" si="61"/>
        <v>0</v>
      </c>
      <c r="O418" s="8">
        <f t="shared" si="62"/>
        <v>50</v>
      </c>
      <c r="P418" s="8">
        <f t="shared" si="63"/>
        <v>16.5</v>
      </c>
      <c r="Q418" s="9">
        <f t="shared" si="64"/>
        <v>18.725000000000001</v>
      </c>
      <c r="R418" s="9">
        <f t="shared" si="65"/>
        <v>26.625</v>
      </c>
      <c r="S418" s="9">
        <f t="shared" si="66"/>
        <v>23.675000000000001</v>
      </c>
      <c r="T418" s="9">
        <f t="shared" si="67"/>
        <v>22.875</v>
      </c>
      <c r="U418" s="8">
        <f t="shared" si="68"/>
        <v>23.008333333333336</v>
      </c>
      <c r="V418" s="8">
        <f t="shared" si="69"/>
        <v>22.975000000000001</v>
      </c>
    </row>
    <row r="419" spans="1:22" ht="13.5" x14ac:dyDescent="0.25">
      <c r="A419" s="3">
        <f>RSI!A419</f>
        <v>42914</v>
      </c>
      <c r="B419" s="2">
        <f>RSI!B419</f>
        <v>2.9864999999999999</v>
      </c>
      <c r="C419" s="2">
        <f>RSI!I419</f>
        <v>54.356069652277441</v>
      </c>
      <c r="D419" s="2">
        <f>MACD!E419</f>
        <v>2.2374901327168573E-2</v>
      </c>
      <c r="E419" s="2">
        <f>MACD!F419</f>
        <v>5.4084713210011759E-3</v>
      </c>
      <c r="F419" s="2">
        <f>'Moving Avg'!D419</f>
        <v>2.9847999999999999</v>
      </c>
      <c r="G419" s="2">
        <f>'Moving Avg'!F419</f>
        <v>2.9761899999999994</v>
      </c>
      <c r="H419" s="2">
        <f>'Moving Avg'!G419</f>
        <v>2.9060820000000005</v>
      </c>
      <c r="I419" s="2">
        <f>'Moving Avg'!H419</f>
        <v>2.6000265000000002</v>
      </c>
      <c r="J419" s="6" t="str">
        <f>OBV!F419</f>
        <v>BEARISH</v>
      </c>
      <c r="K419" s="6" t="str">
        <f>OBV!G419</f>
        <v>NEUTRAL</v>
      </c>
      <c r="L419" s="6" t="str">
        <f>OBV!H419</f>
        <v>NEUTRAL</v>
      </c>
      <c r="M419" s="8">
        <f t="shared" si="60"/>
        <v>25</v>
      </c>
      <c r="N419" s="8">
        <f t="shared" si="61"/>
        <v>0</v>
      </c>
      <c r="O419" s="8">
        <f t="shared" si="62"/>
        <v>50</v>
      </c>
      <c r="P419" s="8">
        <f t="shared" si="63"/>
        <v>16.5</v>
      </c>
      <c r="Q419" s="9">
        <f t="shared" si="64"/>
        <v>18.725000000000001</v>
      </c>
      <c r="R419" s="9">
        <f t="shared" si="65"/>
        <v>26.625</v>
      </c>
      <c r="S419" s="9">
        <f t="shared" si="66"/>
        <v>23.675000000000001</v>
      </c>
      <c r="T419" s="9">
        <f t="shared" si="67"/>
        <v>22.875</v>
      </c>
      <c r="U419" s="8">
        <f t="shared" si="68"/>
        <v>23.008333333333336</v>
      </c>
      <c r="V419" s="8">
        <f t="shared" si="69"/>
        <v>22.975000000000001</v>
      </c>
    </row>
    <row r="420" spans="1:22" ht="13.5" x14ac:dyDescent="0.25">
      <c r="A420" s="3">
        <f>RSI!A420</f>
        <v>42915</v>
      </c>
      <c r="B420" s="2">
        <f>RSI!B420</f>
        <v>2.9864999999999999</v>
      </c>
      <c r="C420" s="2">
        <f>RSI!I420</f>
        <v>54.356069652277448</v>
      </c>
      <c r="D420" s="2">
        <f>MACD!E420</f>
        <v>2.3631365003646376E-2</v>
      </c>
      <c r="E420" s="2">
        <f>MACD!F420</f>
        <v>9.0530500575302167E-3</v>
      </c>
      <c r="F420" s="2">
        <f>'Moving Avg'!D420</f>
        <v>2.9898599999999997</v>
      </c>
      <c r="G420" s="2">
        <f>'Moving Avg'!F420</f>
        <v>2.9795299999999996</v>
      </c>
      <c r="H420" s="2">
        <f>'Moving Avg'!G420</f>
        <v>2.9157600000000015</v>
      </c>
      <c r="I420" s="2">
        <f>'Moving Avg'!H420</f>
        <v>2.6054075000000005</v>
      </c>
      <c r="J420" s="6" t="str">
        <f>OBV!F420</f>
        <v>BEARISH</v>
      </c>
      <c r="K420" s="6" t="str">
        <f>OBV!G420</f>
        <v>NEUTRAL</v>
      </c>
      <c r="L420" s="6" t="str">
        <f>OBV!H420</f>
        <v>BEARISH DIVERGENCE</v>
      </c>
      <c r="M420" s="8">
        <f t="shared" si="60"/>
        <v>25</v>
      </c>
      <c r="N420" s="8">
        <f t="shared" si="61"/>
        <v>0</v>
      </c>
      <c r="O420" s="8">
        <f t="shared" si="62"/>
        <v>50</v>
      </c>
      <c r="P420" s="8">
        <f t="shared" si="63"/>
        <v>16.5</v>
      </c>
      <c r="Q420" s="9">
        <f t="shared" si="64"/>
        <v>18.725000000000001</v>
      </c>
      <c r="R420" s="9">
        <f t="shared" si="65"/>
        <v>26.625</v>
      </c>
      <c r="S420" s="9">
        <f t="shared" si="66"/>
        <v>23.675000000000001</v>
      </c>
      <c r="T420" s="9">
        <f t="shared" si="67"/>
        <v>22.875</v>
      </c>
      <c r="U420" s="8">
        <f t="shared" si="68"/>
        <v>23.008333333333336</v>
      </c>
      <c r="V420" s="8">
        <f t="shared" si="69"/>
        <v>22.975000000000001</v>
      </c>
    </row>
    <row r="421" spans="1:22" ht="13.5" x14ac:dyDescent="0.25">
      <c r="A421" s="3">
        <f>RSI!A421</f>
        <v>42916</v>
      </c>
      <c r="B421" s="2">
        <f>RSI!B421</f>
        <v>3.0286</v>
      </c>
      <c r="C421" s="2">
        <f>RSI!I421</f>
        <v>59.804962795194264</v>
      </c>
      <c r="D421" s="2">
        <f>MACD!E421</f>
        <v>1.5647895063523709E-2</v>
      </c>
      <c r="E421" s="2">
        <f>MACD!F421</f>
        <v>1.0372019058728916E-2</v>
      </c>
      <c r="F421" s="2">
        <f>'Moving Avg'!D421</f>
        <v>3.0033400000000001</v>
      </c>
      <c r="G421" s="2">
        <f>'Moving Avg'!F421</f>
        <v>2.9849749999999995</v>
      </c>
      <c r="H421" s="2">
        <f>'Moving Avg'!G421</f>
        <v>2.9262800000000015</v>
      </c>
      <c r="I421" s="2">
        <f>'Moving Avg'!H421</f>
        <v>2.6113325000000005</v>
      </c>
      <c r="J421" s="6" t="str">
        <f>OBV!F421</f>
        <v>BULLISH</v>
      </c>
      <c r="K421" s="6" t="str">
        <f>OBV!G421</f>
        <v>NEUTRAL</v>
      </c>
      <c r="L421" s="6" t="str">
        <f>OBV!H421</f>
        <v>CONFIRMED BULLISH</v>
      </c>
      <c r="M421" s="8">
        <f t="shared" si="60"/>
        <v>25</v>
      </c>
      <c r="N421" s="8">
        <f t="shared" si="61"/>
        <v>0</v>
      </c>
      <c r="O421" s="8">
        <f t="shared" si="62"/>
        <v>50</v>
      </c>
      <c r="P421" s="8">
        <f t="shared" si="63"/>
        <v>83.5</v>
      </c>
      <c r="Q421" s="9">
        <f t="shared" si="64"/>
        <v>28.774999999999999</v>
      </c>
      <c r="R421" s="9">
        <f t="shared" si="65"/>
        <v>43.375</v>
      </c>
      <c r="S421" s="9">
        <f t="shared" si="66"/>
        <v>53.825000000000003</v>
      </c>
      <c r="T421" s="9">
        <f t="shared" si="67"/>
        <v>39.625</v>
      </c>
      <c r="U421" s="8">
        <f t="shared" si="68"/>
        <v>41.991666666666667</v>
      </c>
      <c r="V421" s="8">
        <f t="shared" si="69"/>
        <v>41.400000000000006</v>
      </c>
    </row>
    <row r="422" spans="1:22" ht="13.5" x14ac:dyDescent="0.25">
      <c r="A422" s="3">
        <f>RSI!A422</f>
        <v>42919</v>
      </c>
      <c r="B422" s="2">
        <f>RSI!B422</f>
        <v>3.0495999999999999</v>
      </c>
      <c r="C422" s="2">
        <f>RSI!I422</f>
        <v>62.227250569132948</v>
      </c>
      <c r="D422" s="2">
        <f>MACD!E422</f>
        <v>4.971981064128439E-3</v>
      </c>
      <c r="E422" s="2">
        <f>MACD!F422</f>
        <v>9.2920114598088206E-3</v>
      </c>
      <c r="F422" s="2">
        <f>'Moving Avg'!D422</f>
        <v>3.0075399999999997</v>
      </c>
      <c r="G422" s="2">
        <f>'Moving Avg'!F422</f>
        <v>2.9914699999999992</v>
      </c>
      <c r="H422" s="2">
        <f>'Moving Avg'!G422</f>
        <v>2.9349680000000018</v>
      </c>
      <c r="I422" s="2">
        <f>'Moving Avg'!H422</f>
        <v>2.6174875000000011</v>
      </c>
      <c r="J422" s="6" t="str">
        <f>OBV!F422</f>
        <v>BULLISH</v>
      </c>
      <c r="K422" s="6" t="str">
        <f>OBV!G422</f>
        <v>NEUTRAL</v>
      </c>
      <c r="L422" s="6" t="str">
        <f>OBV!H422</f>
        <v>CONFIRMED BULLISH</v>
      </c>
      <c r="M422" s="8">
        <f t="shared" si="60"/>
        <v>25</v>
      </c>
      <c r="N422" s="8">
        <f t="shared" si="61"/>
        <v>45</v>
      </c>
      <c r="O422" s="8">
        <f t="shared" si="62"/>
        <v>50</v>
      </c>
      <c r="P422" s="8">
        <f t="shared" si="63"/>
        <v>83.5</v>
      </c>
      <c r="Q422" s="9">
        <f t="shared" si="64"/>
        <v>44.524999999999999</v>
      </c>
      <c r="R422" s="9">
        <f t="shared" si="65"/>
        <v>52.375</v>
      </c>
      <c r="S422" s="9">
        <f t="shared" si="66"/>
        <v>60.575000000000003</v>
      </c>
      <c r="T422" s="9">
        <f t="shared" si="67"/>
        <v>50.875</v>
      </c>
      <c r="U422" s="8">
        <f t="shared" si="68"/>
        <v>52.491666666666674</v>
      </c>
      <c r="V422" s="8">
        <f t="shared" si="69"/>
        <v>52.087500000000006</v>
      </c>
    </row>
    <row r="423" spans="1:22" ht="13.5" x14ac:dyDescent="0.25">
      <c r="A423" s="3">
        <f>RSI!A423</f>
        <v>42920</v>
      </c>
      <c r="B423" s="2">
        <f>RSI!B423</f>
        <v>3.1126999999999998</v>
      </c>
      <c r="C423" s="2">
        <f>RSI!I423</f>
        <v>68.391164268370616</v>
      </c>
      <c r="D423" s="2">
        <f>MACD!E423</f>
        <v>-9.8723615970977008E-3</v>
      </c>
      <c r="E423" s="2">
        <f>MACD!F423</f>
        <v>5.4591368484275156E-3</v>
      </c>
      <c r="F423" s="2">
        <f>'Moving Avg'!D423</f>
        <v>3.0327799999999998</v>
      </c>
      <c r="G423" s="2">
        <f>'Moving Avg'!F423</f>
        <v>2.9990349999999992</v>
      </c>
      <c r="H423" s="2">
        <f>'Moving Avg'!G423</f>
        <v>2.9455860000000014</v>
      </c>
      <c r="I423" s="2">
        <f>'Moving Avg'!H423</f>
        <v>2.6239580000000005</v>
      </c>
      <c r="J423" s="6" t="str">
        <f>OBV!F423</f>
        <v>BULLISH</v>
      </c>
      <c r="K423" s="6" t="str">
        <f>OBV!G423</f>
        <v>NEUTRAL</v>
      </c>
      <c r="L423" s="6" t="str">
        <f>OBV!H423</f>
        <v>CONFIRMED BULLISH</v>
      </c>
      <c r="M423" s="8">
        <f t="shared" si="60"/>
        <v>25</v>
      </c>
      <c r="N423" s="8">
        <f t="shared" si="61"/>
        <v>45</v>
      </c>
      <c r="O423" s="8">
        <f t="shared" si="62"/>
        <v>50</v>
      </c>
      <c r="P423" s="8">
        <f t="shared" si="63"/>
        <v>83.5</v>
      </c>
      <c r="Q423" s="9">
        <f t="shared" si="64"/>
        <v>44.524999999999999</v>
      </c>
      <c r="R423" s="9">
        <f t="shared" si="65"/>
        <v>52.375</v>
      </c>
      <c r="S423" s="9">
        <f t="shared" si="66"/>
        <v>60.575000000000003</v>
      </c>
      <c r="T423" s="9">
        <f t="shared" si="67"/>
        <v>50.875</v>
      </c>
      <c r="U423" s="8">
        <f t="shared" si="68"/>
        <v>52.491666666666674</v>
      </c>
      <c r="V423" s="8">
        <f t="shared" si="69"/>
        <v>52.087500000000006</v>
      </c>
    </row>
    <row r="424" spans="1:22" ht="13.5" x14ac:dyDescent="0.25">
      <c r="A424" s="3">
        <f>RSI!A424</f>
        <v>42921</v>
      </c>
      <c r="B424" s="2">
        <f>RSI!B424</f>
        <v>3.1463000000000001</v>
      </c>
      <c r="C424" s="2">
        <f>RSI!I424</f>
        <v>71.095940810490561</v>
      </c>
      <c r="D424" s="2">
        <f>MACD!E424</f>
        <v>-1.9918244176723832E-2</v>
      </c>
      <c r="E424" s="2">
        <f>MACD!F424</f>
        <v>3.8366064339724615E-4</v>
      </c>
      <c r="F424" s="2">
        <f>'Moving Avg'!D424</f>
        <v>3.06474</v>
      </c>
      <c r="G424" s="2">
        <f>'Moving Avg'!F424</f>
        <v>3.0082799999999992</v>
      </c>
      <c r="H424" s="2">
        <f>'Moving Avg'!G424</f>
        <v>2.9562080000000015</v>
      </c>
      <c r="I424" s="2">
        <f>'Moving Avg'!H424</f>
        <v>2.6307220000000004</v>
      </c>
      <c r="J424" s="6" t="str">
        <f>OBV!F424</f>
        <v>BULLISH</v>
      </c>
      <c r="K424" s="6" t="str">
        <f>OBV!G424</f>
        <v>NEUTRAL</v>
      </c>
      <c r="L424" s="6" t="str">
        <f>OBV!H424</f>
        <v>CONFIRMED BULLISH</v>
      </c>
      <c r="M424" s="8">
        <f t="shared" si="60"/>
        <v>0</v>
      </c>
      <c r="N424" s="8">
        <f t="shared" si="61"/>
        <v>100</v>
      </c>
      <c r="O424" s="8">
        <f t="shared" si="62"/>
        <v>50</v>
      </c>
      <c r="P424" s="8">
        <f t="shared" si="63"/>
        <v>83.5</v>
      </c>
      <c r="Q424" s="9">
        <f t="shared" si="64"/>
        <v>55.024999999999999</v>
      </c>
      <c r="R424" s="9">
        <f t="shared" si="65"/>
        <v>58.375</v>
      </c>
      <c r="S424" s="9">
        <f t="shared" si="66"/>
        <v>65.075000000000003</v>
      </c>
      <c r="T424" s="9">
        <f t="shared" si="67"/>
        <v>58.375</v>
      </c>
      <c r="U424" s="8">
        <f t="shared" si="68"/>
        <v>59.491666666666674</v>
      </c>
      <c r="V424" s="8">
        <f t="shared" si="69"/>
        <v>59.212500000000006</v>
      </c>
    </row>
    <row r="425" spans="1:22" ht="13.5" x14ac:dyDescent="0.25">
      <c r="A425" s="3">
        <f>RSI!A425</f>
        <v>42922</v>
      </c>
      <c r="B425" s="2">
        <f>RSI!B425</f>
        <v>3.1547000000000001</v>
      </c>
      <c r="C425" s="2">
        <f>RSI!I425</f>
        <v>71.746841292071252</v>
      </c>
      <c r="D425" s="2">
        <f>MACD!E425</f>
        <v>-3.3897573899487998E-2</v>
      </c>
      <c r="E425" s="2">
        <f>MACD!F425</f>
        <v>-6.4725862651798033E-3</v>
      </c>
      <c r="F425" s="2">
        <f>'Moving Avg'!D425</f>
        <v>3.0983799999999997</v>
      </c>
      <c r="G425" s="2">
        <f>'Moving Avg'!F425</f>
        <v>3.0175299999999989</v>
      </c>
      <c r="H425" s="2">
        <f>'Moving Avg'!G425</f>
        <v>2.9662480000000011</v>
      </c>
      <c r="I425" s="2">
        <f>'Moving Avg'!H425</f>
        <v>2.6377365000000008</v>
      </c>
      <c r="J425" s="6" t="str">
        <f>OBV!F425</f>
        <v>BULLISH</v>
      </c>
      <c r="K425" s="6" t="str">
        <f>OBV!G425</f>
        <v>NEUTRAL</v>
      </c>
      <c r="L425" s="6" t="str">
        <f>OBV!H425</f>
        <v>CONFIRMED BULLISH</v>
      </c>
      <c r="M425" s="8">
        <f t="shared" si="60"/>
        <v>0</v>
      </c>
      <c r="N425" s="8">
        <f t="shared" si="61"/>
        <v>100</v>
      </c>
      <c r="O425" s="8">
        <f t="shared" si="62"/>
        <v>50</v>
      </c>
      <c r="P425" s="8">
        <f t="shared" si="63"/>
        <v>83.5</v>
      </c>
      <c r="Q425" s="9">
        <f t="shared" si="64"/>
        <v>55.024999999999999</v>
      </c>
      <c r="R425" s="9">
        <f t="shared" si="65"/>
        <v>58.375</v>
      </c>
      <c r="S425" s="9">
        <f t="shared" si="66"/>
        <v>65.075000000000003</v>
      </c>
      <c r="T425" s="9">
        <f t="shared" si="67"/>
        <v>58.375</v>
      </c>
      <c r="U425" s="8">
        <f t="shared" si="68"/>
        <v>59.491666666666674</v>
      </c>
      <c r="V425" s="8">
        <f t="shared" si="69"/>
        <v>59.212500000000006</v>
      </c>
    </row>
    <row r="426" spans="1:22" ht="13.5" x14ac:dyDescent="0.25">
      <c r="A426" s="3">
        <f>RSI!A426</f>
        <v>42923</v>
      </c>
      <c r="B426" s="2">
        <f>RSI!B426</f>
        <v>3.2473000000000001</v>
      </c>
      <c r="C426" s="2">
        <f>RSI!I426</f>
        <v>77.706814080681596</v>
      </c>
      <c r="D426" s="2">
        <f>MACD!E426</f>
        <v>-5.3528130532428886E-2</v>
      </c>
      <c r="E426" s="2">
        <f>MACD!F426</f>
        <v>-1.588369511862962E-2</v>
      </c>
      <c r="F426" s="2">
        <f>'Moving Avg'!D426</f>
        <v>3.1421199999999998</v>
      </c>
      <c r="G426" s="2">
        <f>'Moving Avg'!F426</f>
        <v>3.029739999999999</v>
      </c>
      <c r="H426" s="2">
        <f>'Moving Avg'!G426</f>
        <v>2.9786400000000004</v>
      </c>
      <c r="I426" s="2">
        <f>'Moving Avg'!H426</f>
        <v>2.6452140000000011</v>
      </c>
      <c r="J426" s="6" t="str">
        <f>OBV!F426</f>
        <v>BULLISH</v>
      </c>
      <c r="K426" s="6" t="str">
        <f>OBV!G426</f>
        <v>NEUTRAL</v>
      </c>
      <c r="L426" s="6" t="str">
        <f>OBV!H426</f>
        <v>CONFIRMED BULLISH</v>
      </c>
      <c r="M426" s="8">
        <f t="shared" si="60"/>
        <v>0</v>
      </c>
      <c r="N426" s="8">
        <f t="shared" si="61"/>
        <v>100</v>
      </c>
      <c r="O426" s="8">
        <f t="shared" si="62"/>
        <v>50</v>
      </c>
      <c r="P426" s="8">
        <f t="shared" si="63"/>
        <v>83.5</v>
      </c>
      <c r="Q426" s="9">
        <f t="shared" si="64"/>
        <v>55.024999999999999</v>
      </c>
      <c r="R426" s="9">
        <f t="shared" si="65"/>
        <v>58.375</v>
      </c>
      <c r="S426" s="9">
        <f t="shared" si="66"/>
        <v>65.075000000000003</v>
      </c>
      <c r="T426" s="9">
        <f t="shared" si="67"/>
        <v>58.375</v>
      </c>
      <c r="U426" s="8">
        <f t="shared" si="68"/>
        <v>59.491666666666674</v>
      </c>
      <c r="V426" s="8">
        <f t="shared" si="69"/>
        <v>59.212500000000006</v>
      </c>
    </row>
    <row r="427" spans="1:22" ht="13.5" x14ac:dyDescent="0.25">
      <c r="A427" s="3">
        <f>RSI!A427</f>
        <v>42926</v>
      </c>
      <c r="B427" s="2">
        <f>RSI!B427</f>
        <v>3.3439999999999999</v>
      </c>
      <c r="C427" s="2">
        <f>RSI!I427</f>
        <v>81.981435259130464</v>
      </c>
      <c r="D427" s="2">
        <f>MACD!E427</f>
        <v>-6.8352320139064116E-2</v>
      </c>
      <c r="E427" s="2">
        <f>MACD!F427</f>
        <v>-2.637742012271652E-2</v>
      </c>
      <c r="F427" s="2">
        <f>'Moving Avg'!D427</f>
        <v>3.2010000000000005</v>
      </c>
      <c r="G427" s="2">
        <f>'Moving Avg'!F427</f>
        <v>3.04616</v>
      </c>
      <c r="H427" s="2">
        <f>'Moving Avg'!G427</f>
        <v>2.9917980000000006</v>
      </c>
      <c r="I427" s="2">
        <f>'Moving Avg'!H427</f>
        <v>2.6531750000000005</v>
      </c>
      <c r="J427" s="6" t="str">
        <f>OBV!F427</f>
        <v>BULLISH</v>
      </c>
      <c r="K427" s="6" t="str">
        <f>OBV!G427</f>
        <v>STRONG</v>
      </c>
      <c r="L427" s="6" t="str">
        <f>OBV!H427</f>
        <v>CONFIRMED BULLISH</v>
      </c>
      <c r="M427" s="8">
        <f t="shared" si="60"/>
        <v>0</v>
      </c>
      <c r="N427" s="8">
        <f t="shared" si="61"/>
        <v>100</v>
      </c>
      <c r="O427" s="8">
        <f t="shared" si="62"/>
        <v>50</v>
      </c>
      <c r="P427" s="8">
        <f t="shared" si="63"/>
        <v>100</v>
      </c>
      <c r="Q427" s="9">
        <f t="shared" si="64"/>
        <v>57.5</v>
      </c>
      <c r="R427" s="9">
        <f t="shared" si="65"/>
        <v>62.5</v>
      </c>
      <c r="S427" s="9">
        <f t="shared" si="66"/>
        <v>72.5</v>
      </c>
      <c r="T427" s="9">
        <f t="shared" si="67"/>
        <v>62.5</v>
      </c>
      <c r="U427" s="8">
        <f t="shared" si="68"/>
        <v>64.166666666666671</v>
      </c>
      <c r="V427" s="8">
        <f t="shared" si="69"/>
        <v>63.75</v>
      </c>
    </row>
    <row r="428" spans="1:22" ht="13.5" x14ac:dyDescent="0.25">
      <c r="A428" s="3">
        <f>RSI!A428</f>
        <v>42927</v>
      </c>
      <c r="B428" s="2">
        <f>RSI!B428</f>
        <v>3.3651</v>
      </c>
      <c r="C428" s="2">
        <f>RSI!I428</f>
        <v>82.758301426157828</v>
      </c>
      <c r="D428" s="2">
        <f>MACD!E428</f>
        <v>-9.0821957920455887E-2</v>
      </c>
      <c r="E428" s="2">
        <f>MACD!F428</f>
        <v>-3.9266327682264394E-2</v>
      </c>
      <c r="F428" s="2">
        <f>'Moving Avg'!D428</f>
        <v>3.2514799999999999</v>
      </c>
      <c r="G428" s="2">
        <f>'Moving Avg'!F428</f>
        <v>3.0627999999999997</v>
      </c>
      <c r="H428" s="2">
        <f>'Moving Avg'!G428</f>
        <v>3.0047100000000007</v>
      </c>
      <c r="I428" s="2">
        <f>'Moving Avg'!H428</f>
        <v>2.6611370000000005</v>
      </c>
      <c r="J428" s="6" t="str">
        <f>OBV!F428</f>
        <v>BULLISH</v>
      </c>
      <c r="K428" s="6" t="str">
        <f>OBV!G428</f>
        <v>STRONG</v>
      </c>
      <c r="L428" s="6" t="str">
        <f>OBV!H428</f>
        <v>CONFIRMED BULLISH</v>
      </c>
      <c r="M428" s="8">
        <f t="shared" si="60"/>
        <v>0</v>
      </c>
      <c r="N428" s="8">
        <f t="shared" si="61"/>
        <v>100</v>
      </c>
      <c r="O428" s="8">
        <f t="shared" si="62"/>
        <v>50</v>
      </c>
      <c r="P428" s="8">
        <f t="shared" si="63"/>
        <v>100</v>
      </c>
      <c r="Q428" s="9">
        <f t="shared" si="64"/>
        <v>57.5</v>
      </c>
      <c r="R428" s="9">
        <f t="shared" si="65"/>
        <v>62.5</v>
      </c>
      <c r="S428" s="9">
        <f t="shared" si="66"/>
        <v>72.5</v>
      </c>
      <c r="T428" s="9">
        <f t="shared" si="67"/>
        <v>62.5</v>
      </c>
      <c r="U428" s="8">
        <f t="shared" si="68"/>
        <v>64.166666666666671</v>
      </c>
      <c r="V428" s="8">
        <f t="shared" si="69"/>
        <v>63.75</v>
      </c>
    </row>
    <row r="429" spans="1:22" ht="13.5" x14ac:dyDescent="0.25">
      <c r="A429" s="3">
        <f>RSI!A429</f>
        <v>42928</v>
      </c>
      <c r="B429" s="2">
        <f>RSI!B429</f>
        <v>3.3651</v>
      </c>
      <c r="C429" s="2">
        <f>RSI!I429</f>
        <v>82.758301426157828</v>
      </c>
      <c r="D429" s="2">
        <f>MACD!E429</f>
        <v>-0.11170589683270871</v>
      </c>
      <c r="E429" s="2">
        <f>MACD!F429</f>
        <v>-5.3754241512353258E-2</v>
      </c>
      <c r="F429" s="2">
        <f>'Moving Avg'!D429</f>
        <v>3.2952399999999997</v>
      </c>
      <c r="G429" s="2">
        <f>'Moving Avg'!F429</f>
        <v>3.0790249999999997</v>
      </c>
      <c r="H429" s="2">
        <f>'Moving Avg'!G429</f>
        <v>3.0143680000000006</v>
      </c>
      <c r="I429" s="2">
        <f>'Moving Avg'!H429</f>
        <v>2.6690990000000001</v>
      </c>
      <c r="J429" s="6" t="str">
        <f>OBV!F429</f>
        <v>BULLISH</v>
      </c>
      <c r="K429" s="6" t="str">
        <f>OBV!G429</f>
        <v>STRONG</v>
      </c>
      <c r="L429" s="6" t="str">
        <f>OBV!H429</f>
        <v>CONFIRMED BULLISH</v>
      </c>
      <c r="M429" s="8">
        <f t="shared" si="60"/>
        <v>0</v>
      </c>
      <c r="N429" s="8">
        <f t="shared" si="61"/>
        <v>100</v>
      </c>
      <c r="O429" s="8">
        <f t="shared" si="62"/>
        <v>50</v>
      </c>
      <c r="P429" s="8">
        <f t="shared" si="63"/>
        <v>100</v>
      </c>
      <c r="Q429" s="9">
        <f t="shared" si="64"/>
        <v>57.5</v>
      </c>
      <c r="R429" s="9">
        <f t="shared" si="65"/>
        <v>62.5</v>
      </c>
      <c r="S429" s="9">
        <f t="shared" si="66"/>
        <v>72.5</v>
      </c>
      <c r="T429" s="9">
        <f t="shared" si="67"/>
        <v>62.5</v>
      </c>
      <c r="U429" s="8">
        <f t="shared" si="68"/>
        <v>64.166666666666671</v>
      </c>
      <c r="V429" s="8">
        <f t="shared" si="69"/>
        <v>63.75</v>
      </c>
    </row>
    <row r="430" spans="1:22" ht="13.5" x14ac:dyDescent="0.25">
      <c r="A430" s="3">
        <f>RSI!A430</f>
        <v>42929</v>
      </c>
      <c r="B430" s="2">
        <f>RSI!B430</f>
        <v>3.4070999999999998</v>
      </c>
      <c r="C430" s="2">
        <f>RSI!I430</f>
        <v>84.319055355926309</v>
      </c>
      <c r="D430" s="2">
        <f>MACD!E430</f>
        <v>-0.1342205965863803</v>
      </c>
      <c r="E430" s="2">
        <f>MACD!F430</f>
        <v>-6.9847512527158678E-2</v>
      </c>
      <c r="F430" s="2">
        <f>'Moving Avg'!D430</f>
        <v>3.34572</v>
      </c>
      <c r="G430" s="2">
        <f>'Moving Avg'!F430</f>
        <v>3.0992249999999997</v>
      </c>
      <c r="H430" s="2">
        <f>'Moving Avg'!G430</f>
        <v>3.0225320000000009</v>
      </c>
      <c r="I430" s="2">
        <f>'Moving Avg'!H430</f>
        <v>2.6771669999999999</v>
      </c>
      <c r="J430" s="6" t="str">
        <f>OBV!F430</f>
        <v>BULLISH</v>
      </c>
      <c r="K430" s="6" t="str">
        <f>OBV!G430</f>
        <v>STRONG</v>
      </c>
      <c r="L430" s="6" t="str">
        <f>OBV!H430</f>
        <v>CONFIRMED BULLISH</v>
      </c>
      <c r="M430" s="8">
        <f t="shared" si="60"/>
        <v>0</v>
      </c>
      <c r="N430" s="8">
        <f t="shared" si="61"/>
        <v>100</v>
      </c>
      <c r="O430" s="8">
        <f t="shared" si="62"/>
        <v>50</v>
      </c>
      <c r="P430" s="8">
        <f t="shared" si="63"/>
        <v>100</v>
      </c>
      <c r="Q430" s="9">
        <f t="shared" si="64"/>
        <v>57.5</v>
      </c>
      <c r="R430" s="9">
        <f t="shared" si="65"/>
        <v>62.5</v>
      </c>
      <c r="S430" s="9">
        <f t="shared" si="66"/>
        <v>72.5</v>
      </c>
      <c r="T430" s="9">
        <f t="shared" si="67"/>
        <v>62.5</v>
      </c>
      <c r="U430" s="8">
        <f t="shared" si="68"/>
        <v>64.166666666666671</v>
      </c>
      <c r="V430" s="8">
        <f t="shared" si="69"/>
        <v>63.75</v>
      </c>
    </row>
    <row r="431" spans="1:22" ht="13.5" x14ac:dyDescent="0.25">
      <c r="A431" s="3">
        <f>RSI!A431</f>
        <v>42930</v>
      </c>
      <c r="B431" s="2">
        <f>RSI!B431</f>
        <v>3.4912000000000001</v>
      </c>
      <c r="C431" s="2">
        <f>RSI!I431</f>
        <v>86.880095822285725</v>
      </c>
      <c r="D431" s="2">
        <f>MACD!E431</f>
        <v>-0.15487660811320136</v>
      </c>
      <c r="E431" s="2">
        <f>MACD!F431</f>
        <v>-8.6853331644367218E-2</v>
      </c>
      <c r="F431" s="2">
        <f>'Moving Avg'!D431</f>
        <v>3.3944999999999999</v>
      </c>
      <c r="G431" s="2">
        <f>'Moving Avg'!F431</f>
        <v>3.1255049999999995</v>
      </c>
      <c r="H431" s="2">
        <f>'Moving Avg'!G431</f>
        <v>3.0323780000000009</v>
      </c>
      <c r="I431" s="2">
        <f>'Moving Avg'!H431</f>
        <v>2.685759500000001</v>
      </c>
      <c r="J431" s="6" t="str">
        <f>OBV!F431</f>
        <v>BULLISH</v>
      </c>
      <c r="K431" s="6" t="str">
        <f>OBV!G431</f>
        <v>STRONG</v>
      </c>
      <c r="L431" s="6" t="str">
        <f>OBV!H431</f>
        <v>CONFIRMED BULLISH</v>
      </c>
      <c r="M431" s="8">
        <f t="shared" si="60"/>
        <v>0</v>
      </c>
      <c r="N431" s="8">
        <f t="shared" si="61"/>
        <v>100</v>
      </c>
      <c r="O431" s="8">
        <f t="shared" si="62"/>
        <v>50</v>
      </c>
      <c r="P431" s="8">
        <f t="shared" si="63"/>
        <v>100</v>
      </c>
      <c r="Q431" s="9">
        <f t="shared" si="64"/>
        <v>57.5</v>
      </c>
      <c r="R431" s="9">
        <f t="shared" si="65"/>
        <v>62.5</v>
      </c>
      <c r="S431" s="9">
        <f t="shared" si="66"/>
        <v>72.5</v>
      </c>
      <c r="T431" s="9">
        <f t="shared" si="67"/>
        <v>62.5</v>
      </c>
      <c r="U431" s="8">
        <f t="shared" si="68"/>
        <v>64.166666666666671</v>
      </c>
      <c r="V431" s="8">
        <f t="shared" si="69"/>
        <v>63.75</v>
      </c>
    </row>
    <row r="432" spans="1:22" ht="13.5" x14ac:dyDescent="0.25">
      <c r="A432" s="3">
        <f>RSI!A432</f>
        <v>42933</v>
      </c>
      <c r="B432" s="2">
        <f>RSI!B432</f>
        <v>3.4491999999999998</v>
      </c>
      <c r="C432" s="2">
        <f>RSI!I432</f>
        <v>79.864924489385558</v>
      </c>
      <c r="D432" s="2">
        <f>MACD!E432</f>
        <v>-0.16822503186654325</v>
      </c>
      <c r="E432" s="2">
        <f>MACD!F432</f>
        <v>-0.10312767168880244</v>
      </c>
      <c r="F432" s="2">
        <f>'Moving Avg'!D432</f>
        <v>3.41554</v>
      </c>
      <c r="G432" s="2">
        <f>'Moving Avg'!F432</f>
        <v>3.1503249999999996</v>
      </c>
      <c r="H432" s="2">
        <f>'Moving Avg'!G432</f>
        <v>3.040632</v>
      </c>
      <c r="I432" s="2">
        <f>'Moving Avg'!H432</f>
        <v>2.6940585000000006</v>
      </c>
      <c r="J432" s="6" t="str">
        <f>OBV!F432</f>
        <v>BULLISH</v>
      </c>
      <c r="K432" s="6" t="str">
        <f>OBV!G432</f>
        <v>STRONG</v>
      </c>
      <c r="L432" s="6" t="str">
        <f>OBV!H432</f>
        <v>CONFIRMED BULLISH</v>
      </c>
      <c r="M432" s="8">
        <f t="shared" si="60"/>
        <v>0</v>
      </c>
      <c r="N432" s="8">
        <f t="shared" si="61"/>
        <v>100</v>
      </c>
      <c r="O432" s="8">
        <f t="shared" si="62"/>
        <v>50</v>
      </c>
      <c r="P432" s="8">
        <f t="shared" si="63"/>
        <v>100</v>
      </c>
      <c r="Q432" s="9">
        <f t="shared" si="64"/>
        <v>57.5</v>
      </c>
      <c r="R432" s="9">
        <f t="shared" si="65"/>
        <v>62.5</v>
      </c>
      <c r="S432" s="9">
        <f t="shared" si="66"/>
        <v>72.5</v>
      </c>
      <c r="T432" s="9">
        <f t="shared" si="67"/>
        <v>62.5</v>
      </c>
      <c r="U432" s="8">
        <f t="shared" si="68"/>
        <v>64.166666666666671</v>
      </c>
      <c r="V432" s="8">
        <f t="shared" si="69"/>
        <v>63.75</v>
      </c>
    </row>
    <row r="433" spans="1:22" ht="13.5" x14ac:dyDescent="0.25">
      <c r="A433" s="3">
        <f>RSI!A433</f>
        <v>42934</v>
      </c>
      <c r="B433" s="2">
        <f>RSI!B433</f>
        <v>3.4281999999999999</v>
      </c>
      <c r="C433" s="2">
        <f>RSI!I433</f>
        <v>76.537215521836472</v>
      </c>
      <c r="D433" s="2">
        <f>MACD!E433</f>
        <v>-0.17005670253521288</v>
      </c>
      <c r="E433" s="2">
        <f>MACD!F433</f>
        <v>-0.11651347785808452</v>
      </c>
      <c r="F433" s="2">
        <f>'Moving Avg'!D433</f>
        <v>3.4281599999999997</v>
      </c>
      <c r="G433" s="2">
        <f>'Moving Avg'!F433</f>
        <v>3.1743049999999995</v>
      </c>
      <c r="H433" s="2">
        <f>'Moving Avg'!G433</f>
        <v>3.0466320000000002</v>
      </c>
      <c r="I433" s="2">
        <f>'Moving Avg'!H433</f>
        <v>2.7020235000000001</v>
      </c>
      <c r="J433" s="6" t="str">
        <f>OBV!F433</f>
        <v>BULLISH</v>
      </c>
      <c r="K433" s="6" t="str">
        <f>OBV!G433</f>
        <v>NEUTRAL</v>
      </c>
      <c r="L433" s="6" t="str">
        <f>OBV!H433</f>
        <v>CONFIRMED BULLISH</v>
      </c>
      <c r="M433" s="8">
        <f t="shared" si="60"/>
        <v>0</v>
      </c>
      <c r="N433" s="8">
        <f t="shared" si="61"/>
        <v>100</v>
      </c>
      <c r="O433" s="8">
        <f t="shared" si="62"/>
        <v>50</v>
      </c>
      <c r="P433" s="8">
        <f t="shared" si="63"/>
        <v>83.5</v>
      </c>
      <c r="Q433" s="9">
        <f t="shared" si="64"/>
        <v>55.024999999999999</v>
      </c>
      <c r="R433" s="9">
        <f t="shared" si="65"/>
        <v>58.375</v>
      </c>
      <c r="S433" s="9">
        <f t="shared" si="66"/>
        <v>65.075000000000003</v>
      </c>
      <c r="T433" s="9">
        <f t="shared" si="67"/>
        <v>58.375</v>
      </c>
      <c r="U433" s="8">
        <f t="shared" si="68"/>
        <v>59.491666666666674</v>
      </c>
      <c r="V433" s="8">
        <f t="shared" si="69"/>
        <v>59.212500000000006</v>
      </c>
    </row>
    <row r="434" spans="1:22" ht="13.5" x14ac:dyDescent="0.25">
      <c r="A434" s="3">
        <f>RSI!A434</f>
        <v>42935</v>
      </c>
      <c r="B434" s="2">
        <f>RSI!B434</f>
        <v>3.4155000000000002</v>
      </c>
      <c r="C434" s="2">
        <f>RSI!I434</f>
        <v>74.515115017917509</v>
      </c>
      <c r="D434" s="2">
        <f>MACD!E434</f>
        <v>-0.16703927411282882</v>
      </c>
      <c r="E434" s="2">
        <f>MACD!F434</f>
        <v>-0.12661863710903337</v>
      </c>
      <c r="F434" s="2">
        <f>'Moving Avg'!D434</f>
        <v>3.4382400000000004</v>
      </c>
      <c r="G434" s="2">
        <f>'Moving Avg'!F434</f>
        <v>3.1957549999999997</v>
      </c>
      <c r="H434" s="2">
        <f>'Moving Avg'!G434</f>
        <v>3.0552960000000011</v>
      </c>
      <c r="I434" s="2">
        <f>'Moving Avg'!H434</f>
        <v>2.7096534999999999</v>
      </c>
      <c r="J434" s="6" t="str">
        <f>OBV!F434</f>
        <v>BULLISH</v>
      </c>
      <c r="K434" s="6" t="str">
        <f>OBV!G434</f>
        <v>NEUTRAL</v>
      </c>
      <c r="L434" s="6" t="str">
        <f>OBV!H434</f>
        <v>CONFIRMED BULLISH</v>
      </c>
      <c r="M434" s="8">
        <f t="shared" si="60"/>
        <v>0</v>
      </c>
      <c r="N434" s="8">
        <f t="shared" si="61"/>
        <v>100</v>
      </c>
      <c r="O434" s="8">
        <f t="shared" si="62"/>
        <v>50</v>
      </c>
      <c r="P434" s="8">
        <f t="shared" si="63"/>
        <v>83.5</v>
      </c>
      <c r="Q434" s="9">
        <f t="shared" si="64"/>
        <v>55.024999999999999</v>
      </c>
      <c r="R434" s="9">
        <f t="shared" si="65"/>
        <v>58.375</v>
      </c>
      <c r="S434" s="9">
        <f t="shared" si="66"/>
        <v>65.075000000000003</v>
      </c>
      <c r="T434" s="9">
        <f t="shared" si="67"/>
        <v>58.375</v>
      </c>
      <c r="U434" s="8">
        <f t="shared" si="68"/>
        <v>59.491666666666674</v>
      </c>
      <c r="V434" s="8">
        <f t="shared" si="69"/>
        <v>59.212500000000006</v>
      </c>
    </row>
    <row r="435" spans="1:22" ht="13.5" x14ac:dyDescent="0.25">
      <c r="A435" s="3">
        <f>RSI!A435</f>
        <v>42936</v>
      </c>
      <c r="B435" s="2">
        <f>RSI!B435</f>
        <v>3.3734999999999999</v>
      </c>
      <c r="C435" s="2">
        <f>RSI!I435</f>
        <v>68.106706200688947</v>
      </c>
      <c r="D435" s="2">
        <f>MACD!E435</f>
        <v>-0.16143599800853581</v>
      </c>
      <c r="E435" s="2">
        <f>MACD!F435</f>
        <v>-0.13358210928893388</v>
      </c>
      <c r="F435" s="2">
        <f>'Moving Avg'!D435</f>
        <v>3.4315200000000003</v>
      </c>
      <c r="G435" s="2">
        <f>'Moving Avg'!F435</f>
        <v>3.2163699999999991</v>
      </c>
      <c r="H435" s="2">
        <f>'Moving Avg'!G435</f>
        <v>3.0635380000000008</v>
      </c>
      <c r="I435" s="2">
        <f>'Moving Avg'!H435</f>
        <v>2.7168235000000003</v>
      </c>
      <c r="J435" s="6" t="str">
        <f>OBV!F435</f>
        <v>BULLISH</v>
      </c>
      <c r="K435" s="6" t="str">
        <f>OBV!G435</f>
        <v>NEUTRAL</v>
      </c>
      <c r="L435" s="6" t="str">
        <f>OBV!H435</f>
        <v>BULLISH DIVERGENCE</v>
      </c>
      <c r="M435" s="8">
        <f t="shared" si="60"/>
        <v>25</v>
      </c>
      <c r="N435" s="8">
        <f t="shared" si="61"/>
        <v>100</v>
      </c>
      <c r="O435" s="8">
        <f t="shared" si="62"/>
        <v>50</v>
      </c>
      <c r="P435" s="8">
        <f t="shared" si="63"/>
        <v>66.5</v>
      </c>
      <c r="Q435" s="9">
        <f t="shared" si="64"/>
        <v>61.225000000000001</v>
      </c>
      <c r="R435" s="9">
        <f t="shared" si="65"/>
        <v>59.125</v>
      </c>
      <c r="S435" s="9">
        <f t="shared" si="66"/>
        <v>61.174999999999997</v>
      </c>
      <c r="T435" s="9">
        <f t="shared" si="67"/>
        <v>60.375</v>
      </c>
      <c r="U435" s="8">
        <f t="shared" si="68"/>
        <v>60.508333333333326</v>
      </c>
      <c r="V435" s="8">
        <f t="shared" si="69"/>
        <v>60.474999999999994</v>
      </c>
    </row>
    <row r="436" spans="1:22" ht="13.5" x14ac:dyDescent="0.25">
      <c r="A436" s="3">
        <f>RSI!A436</f>
        <v>42937</v>
      </c>
      <c r="B436" s="2">
        <f>RSI!B436</f>
        <v>3.3860999999999999</v>
      </c>
      <c r="C436" s="2">
        <f>RSI!I436</f>
        <v>68.968907817061421</v>
      </c>
      <c r="D436" s="2">
        <f>MACD!E436</f>
        <v>-0.14438686718028837</v>
      </c>
      <c r="E436" s="2">
        <f>MACD!F436</f>
        <v>-0.13574306086720478</v>
      </c>
      <c r="F436" s="2">
        <f>'Moving Avg'!D436</f>
        <v>3.4104999999999999</v>
      </c>
      <c r="G436" s="2">
        <f>'Moving Avg'!F436</f>
        <v>3.2376149999999995</v>
      </c>
      <c r="H436" s="2">
        <f>'Moving Avg'!G436</f>
        <v>3.071866</v>
      </c>
      <c r="I436" s="2">
        <f>'Moving Avg'!H436</f>
        <v>2.7236395000000004</v>
      </c>
      <c r="J436" s="6" t="str">
        <f>OBV!F436</f>
        <v>BEARISH</v>
      </c>
      <c r="K436" s="6" t="str">
        <f>OBV!G436</f>
        <v>NEUTRAL</v>
      </c>
      <c r="L436" s="6" t="str">
        <f>OBV!H436</f>
        <v>CONFIRMED BEARISH</v>
      </c>
      <c r="M436" s="8">
        <f t="shared" si="60"/>
        <v>25</v>
      </c>
      <c r="N436" s="8">
        <f t="shared" si="61"/>
        <v>45</v>
      </c>
      <c r="O436" s="8">
        <f t="shared" si="62"/>
        <v>50</v>
      </c>
      <c r="P436" s="8">
        <f t="shared" si="63"/>
        <v>16.5</v>
      </c>
      <c r="Q436" s="9">
        <f t="shared" si="64"/>
        <v>34.475000000000001</v>
      </c>
      <c r="R436" s="9">
        <f t="shared" si="65"/>
        <v>35.625</v>
      </c>
      <c r="S436" s="9">
        <f t="shared" si="66"/>
        <v>30.425000000000001</v>
      </c>
      <c r="T436" s="9">
        <f t="shared" si="67"/>
        <v>34.125</v>
      </c>
      <c r="U436" s="8">
        <f t="shared" si="68"/>
        <v>33.508333333333333</v>
      </c>
      <c r="V436" s="8">
        <f t="shared" si="69"/>
        <v>33.662499999999994</v>
      </c>
    </row>
    <row r="437" spans="1:22" ht="13.5" x14ac:dyDescent="0.25">
      <c r="A437" s="3">
        <f>RSI!A437</f>
        <v>42940</v>
      </c>
      <c r="B437" s="2">
        <f>RSI!B437</f>
        <v>3.4491999999999998</v>
      </c>
      <c r="C437" s="2">
        <f>RSI!I437</f>
        <v>72.91749545333488</v>
      </c>
      <c r="D437" s="2">
        <f>MACD!E437</f>
        <v>-0.12076276904214289</v>
      </c>
      <c r="E437" s="2">
        <f>MACD!F437</f>
        <v>-0.1327470025021924</v>
      </c>
      <c r="F437" s="2">
        <f>'Moving Avg'!D437</f>
        <v>3.4105000000000003</v>
      </c>
      <c r="G437" s="2">
        <f>'Moving Avg'!F437</f>
        <v>3.258645</v>
      </c>
      <c r="H437" s="2">
        <f>'Moving Avg'!G437</f>
        <v>3.0812039999999996</v>
      </c>
      <c r="I437" s="2">
        <f>'Moving Avg'!H437</f>
        <v>2.7305625000000004</v>
      </c>
      <c r="J437" s="6" t="str">
        <f>OBV!F437</f>
        <v>BEARISH</v>
      </c>
      <c r="K437" s="6" t="str">
        <f>OBV!G437</f>
        <v>NEUTRAL</v>
      </c>
      <c r="L437" s="6" t="str">
        <f>OBV!H437</f>
        <v>NEUTRAL</v>
      </c>
      <c r="M437" s="8">
        <f t="shared" si="60"/>
        <v>0</v>
      </c>
      <c r="N437" s="8">
        <f t="shared" si="61"/>
        <v>0</v>
      </c>
      <c r="O437" s="8">
        <f t="shared" si="62"/>
        <v>50</v>
      </c>
      <c r="P437" s="8">
        <f t="shared" si="63"/>
        <v>16.5</v>
      </c>
      <c r="Q437" s="9">
        <f t="shared" si="64"/>
        <v>9.9749999999999996</v>
      </c>
      <c r="R437" s="9">
        <f t="shared" si="65"/>
        <v>21.625</v>
      </c>
      <c r="S437" s="9">
        <f t="shared" si="66"/>
        <v>19.925000000000001</v>
      </c>
      <c r="T437" s="9">
        <f t="shared" si="67"/>
        <v>16.625</v>
      </c>
      <c r="U437" s="8">
        <f t="shared" si="68"/>
        <v>17.175000000000001</v>
      </c>
      <c r="V437" s="8">
        <f t="shared" si="69"/>
        <v>17.037500000000001</v>
      </c>
    </row>
    <row r="438" spans="1:22" ht="13.5" x14ac:dyDescent="0.25">
      <c r="A438" s="3">
        <f>RSI!A438</f>
        <v>42942</v>
      </c>
      <c r="B438" s="2">
        <f>RSI!B438</f>
        <v>3.5123000000000002</v>
      </c>
      <c r="C438" s="2">
        <f>RSI!I438</f>
        <v>76.18145410124049</v>
      </c>
      <c r="D438" s="2">
        <f>MACD!E438</f>
        <v>-0.10350442697901308</v>
      </c>
      <c r="E438" s="2">
        <f>MACD!F438</f>
        <v>-0.12689848739755655</v>
      </c>
      <c r="F438" s="2">
        <f>'Moving Avg'!D438</f>
        <v>3.4273200000000004</v>
      </c>
      <c r="G438" s="2">
        <f>'Moving Avg'!F438</f>
        <v>3.2849349999999995</v>
      </c>
      <c r="H438" s="2">
        <f>'Moving Avg'!G438</f>
        <v>3.0913880000000002</v>
      </c>
      <c r="I438" s="2">
        <f>'Moving Avg'!H438</f>
        <v>2.7376755000000004</v>
      </c>
      <c r="J438" s="6" t="str">
        <f>OBV!F438</f>
        <v>BULLISH</v>
      </c>
      <c r="K438" s="6" t="str">
        <f>OBV!G438</f>
        <v>NEUTRAL</v>
      </c>
      <c r="L438" s="6" t="str">
        <f>OBV!H438</f>
        <v>CONFIRMED BULLISH</v>
      </c>
      <c r="M438" s="8">
        <f t="shared" si="60"/>
        <v>0</v>
      </c>
      <c r="N438" s="8">
        <f t="shared" si="61"/>
        <v>0</v>
      </c>
      <c r="O438" s="8">
        <f t="shared" si="62"/>
        <v>50</v>
      </c>
      <c r="P438" s="8">
        <f t="shared" si="63"/>
        <v>83.5</v>
      </c>
      <c r="Q438" s="9">
        <f t="shared" si="64"/>
        <v>20.024999999999999</v>
      </c>
      <c r="R438" s="9">
        <f t="shared" si="65"/>
        <v>38.375</v>
      </c>
      <c r="S438" s="9">
        <f t="shared" si="66"/>
        <v>50.075000000000003</v>
      </c>
      <c r="T438" s="9">
        <f t="shared" si="67"/>
        <v>33.375</v>
      </c>
      <c r="U438" s="8">
        <f t="shared" si="68"/>
        <v>36.158333333333331</v>
      </c>
      <c r="V438" s="8">
        <f t="shared" si="69"/>
        <v>35.462499999999999</v>
      </c>
    </row>
    <row r="439" spans="1:22" ht="13.5" x14ac:dyDescent="0.25">
      <c r="A439" s="3">
        <f>RSI!A439</f>
        <v>42943</v>
      </c>
      <c r="B439" s="2">
        <f>RSI!B439</f>
        <v>3.5123000000000002</v>
      </c>
      <c r="C439" s="2">
        <f>RSI!I439</f>
        <v>76.18145410124049</v>
      </c>
      <c r="D439" s="2">
        <f>MACD!E439</f>
        <v>-9.0480889157711797E-2</v>
      </c>
      <c r="E439" s="2">
        <f>MACD!F439</f>
        <v>-0.1196149677495876</v>
      </c>
      <c r="F439" s="2">
        <f>'Moving Avg'!D439</f>
        <v>3.4466799999999997</v>
      </c>
      <c r="G439" s="2">
        <f>'Moving Avg'!F439</f>
        <v>3.3112249999999994</v>
      </c>
      <c r="H439" s="2">
        <f>'Moving Avg'!G439</f>
        <v>3.1015720000000009</v>
      </c>
      <c r="I439" s="2">
        <f>'Moving Avg'!H439</f>
        <v>2.7446220000000001</v>
      </c>
      <c r="J439" s="6" t="str">
        <f>OBV!F439</f>
        <v>BULLISH</v>
      </c>
      <c r="K439" s="6" t="str">
        <f>OBV!G439</f>
        <v>NEUTRAL</v>
      </c>
      <c r="L439" s="6" t="str">
        <f>OBV!H439</f>
        <v>CONFIRMED BULLISH</v>
      </c>
      <c r="M439" s="8">
        <f t="shared" si="60"/>
        <v>0</v>
      </c>
      <c r="N439" s="8">
        <f t="shared" si="61"/>
        <v>0</v>
      </c>
      <c r="O439" s="8">
        <f t="shared" si="62"/>
        <v>50</v>
      </c>
      <c r="P439" s="8">
        <f t="shared" si="63"/>
        <v>83.5</v>
      </c>
      <c r="Q439" s="9">
        <f t="shared" si="64"/>
        <v>20.024999999999999</v>
      </c>
      <c r="R439" s="9">
        <f t="shared" si="65"/>
        <v>38.375</v>
      </c>
      <c r="S439" s="9">
        <f t="shared" si="66"/>
        <v>50.075000000000003</v>
      </c>
      <c r="T439" s="9">
        <f t="shared" si="67"/>
        <v>33.375</v>
      </c>
      <c r="U439" s="8">
        <f t="shared" si="68"/>
        <v>36.158333333333331</v>
      </c>
      <c r="V439" s="8">
        <f t="shared" si="69"/>
        <v>35.462499999999999</v>
      </c>
    </row>
    <row r="440" spans="1:22" ht="13.5" x14ac:dyDescent="0.25">
      <c r="A440" s="3">
        <f>RSI!A440</f>
        <v>42944</v>
      </c>
      <c r="B440" s="2">
        <f>RSI!B440</f>
        <v>3.5123000000000002</v>
      </c>
      <c r="C440" s="2">
        <f>RSI!I440</f>
        <v>76.18145410124049</v>
      </c>
      <c r="D440" s="2">
        <f>MACD!E440</f>
        <v>-7.446209583153296E-2</v>
      </c>
      <c r="E440" s="2">
        <f>MACD!F440</f>
        <v>-0.11058439336597668</v>
      </c>
      <c r="F440" s="2">
        <f>'Moving Avg'!D440</f>
        <v>3.47444</v>
      </c>
      <c r="G440" s="2">
        <f>'Moving Avg'!F440</f>
        <v>3.3375149999999998</v>
      </c>
      <c r="H440" s="2">
        <f>'Moving Avg'!G440</f>
        <v>3.1134240000000011</v>
      </c>
      <c r="I440" s="2">
        <f>'Moving Avg'!H440</f>
        <v>2.7517559999999999</v>
      </c>
      <c r="J440" s="6" t="str">
        <f>OBV!F440</f>
        <v>BULLISH</v>
      </c>
      <c r="K440" s="6" t="str">
        <f>OBV!G440</f>
        <v>NEUTRAL</v>
      </c>
      <c r="L440" s="6" t="str">
        <f>OBV!H440</f>
        <v>CONFIRMED BULLISH</v>
      </c>
      <c r="M440" s="8">
        <f t="shared" si="60"/>
        <v>0</v>
      </c>
      <c r="N440" s="8">
        <f t="shared" si="61"/>
        <v>0</v>
      </c>
      <c r="O440" s="8">
        <f t="shared" si="62"/>
        <v>50</v>
      </c>
      <c r="P440" s="8">
        <f t="shared" si="63"/>
        <v>83.5</v>
      </c>
      <c r="Q440" s="9">
        <f t="shared" si="64"/>
        <v>20.024999999999999</v>
      </c>
      <c r="R440" s="9">
        <f t="shared" si="65"/>
        <v>38.375</v>
      </c>
      <c r="S440" s="9">
        <f t="shared" si="66"/>
        <v>50.075000000000003</v>
      </c>
      <c r="T440" s="9">
        <f t="shared" si="67"/>
        <v>33.375</v>
      </c>
      <c r="U440" s="8">
        <f t="shared" si="68"/>
        <v>36.158333333333331</v>
      </c>
      <c r="V440" s="8">
        <f t="shared" si="69"/>
        <v>35.462499999999999</v>
      </c>
    </row>
    <row r="441" spans="1:22" ht="13.5" x14ac:dyDescent="0.25">
      <c r="A441" s="3">
        <f>RSI!A441</f>
        <v>42947</v>
      </c>
      <c r="B441" s="2">
        <f>RSI!B441</f>
        <v>3.5081000000000002</v>
      </c>
      <c r="C441" s="2">
        <f>RSI!I441</f>
        <v>75.425754026916124</v>
      </c>
      <c r="D441" s="2">
        <f>MACD!E441</f>
        <v>-4.9012476036588648E-2</v>
      </c>
      <c r="E441" s="2">
        <f>MACD!F441</f>
        <v>-9.8270009900099084E-2</v>
      </c>
      <c r="F441" s="2">
        <f>'Moving Avg'!D441</f>
        <v>3.49884</v>
      </c>
      <c r="G441" s="2">
        <f>'Moving Avg'!F441</f>
        <v>3.3614899999999999</v>
      </c>
      <c r="H441" s="2">
        <f>'Moving Avg'!G441</f>
        <v>3.125192000000002</v>
      </c>
      <c r="I441" s="2">
        <f>'Moving Avg'!H441</f>
        <v>2.7586604999999995</v>
      </c>
      <c r="J441" s="6" t="str">
        <f>OBV!F441</f>
        <v>BULLISH</v>
      </c>
      <c r="K441" s="6" t="str">
        <f>OBV!G441</f>
        <v>NEUTRAL</v>
      </c>
      <c r="L441" s="6" t="str">
        <f>OBV!H441</f>
        <v>CONFIRMED BULLISH</v>
      </c>
      <c r="M441" s="8">
        <f t="shared" si="60"/>
        <v>0</v>
      </c>
      <c r="N441" s="8">
        <f t="shared" si="61"/>
        <v>0</v>
      </c>
      <c r="O441" s="8">
        <f t="shared" si="62"/>
        <v>50</v>
      </c>
      <c r="P441" s="8">
        <f t="shared" si="63"/>
        <v>83.5</v>
      </c>
      <c r="Q441" s="9">
        <f t="shared" si="64"/>
        <v>20.024999999999999</v>
      </c>
      <c r="R441" s="9">
        <f t="shared" si="65"/>
        <v>38.375</v>
      </c>
      <c r="S441" s="9">
        <f t="shared" si="66"/>
        <v>50.075000000000003</v>
      </c>
      <c r="T441" s="9">
        <f t="shared" si="67"/>
        <v>33.375</v>
      </c>
      <c r="U441" s="8">
        <f t="shared" si="68"/>
        <v>36.158333333333331</v>
      </c>
      <c r="V441" s="8">
        <f t="shared" si="69"/>
        <v>35.462499999999999</v>
      </c>
    </row>
    <row r="442" spans="1:22" ht="13.5" x14ac:dyDescent="0.25">
      <c r="A442" s="3">
        <f>RSI!A442</f>
        <v>42948</v>
      </c>
      <c r="B442" s="2">
        <f>RSI!B442</f>
        <v>3.4702000000000002</v>
      </c>
      <c r="C442" s="2">
        <f>RSI!I442</f>
        <v>68.794042308510058</v>
      </c>
      <c r="D442" s="2">
        <f>MACD!E442</f>
        <v>-3.2361492139847847E-2</v>
      </c>
      <c r="E442" s="2">
        <f>MACD!F442</f>
        <v>-8.5088306348048842E-2</v>
      </c>
      <c r="F442" s="2">
        <f>'Moving Avg'!D442</f>
        <v>3.5030399999999999</v>
      </c>
      <c r="G442" s="2">
        <f>'Moving Avg'!F442</f>
        <v>3.3825200000000004</v>
      </c>
      <c r="H442" s="2">
        <f>'Moving Avg'!G442</f>
        <v>3.1348680000000018</v>
      </c>
      <c r="I442" s="2">
        <f>'Moving Avg'!H442</f>
        <v>2.7649584999999997</v>
      </c>
      <c r="J442" s="6" t="str">
        <f>OBV!F442</f>
        <v>BULLISH</v>
      </c>
      <c r="K442" s="6" t="str">
        <f>OBV!G442</f>
        <v>NEUTRAL</v>
      </c>
      <c r="L442" s="6" t="str">
        <f>OBV!H442</f>
        <v>CONFIRMED BULLISH</v>
      </c>
      <c r="M442" s="8">
        <f t="shared" si="60"/>
        <v>25</v>
      </c>
      <c r="N442" s="8">
        <f t="shared" si="61"/>
        <v>0</v>
      </c>
      <c r="O442" s="8">
        <f t="shared" si="62"/>
        <v>50</v>
      </c>
      <c r="P442" s="8">
        <f t="shared" si="63"/>
        <v>83.5</v>
      </c>
      <c r="Q442" s="9">
        <f t="shared" si="64"/>
        <v>28.774999999999999</v>
      </c>
      <c r="R442" s="9">
        <f t="shared" si="65"/>
        <v>43.375</v>
      </c>
      <c r="S442" s="9">
        <f t="shared" si="66"/>
        <v>53.825000000000003</v>
      </c>
      <c r="T442" s="9">
        <f t="shared" si="67"/>
        <v>39.625</v>
      </c>
      <c r="U442" s="8">
        <f t="shared" si="68"/>
        <v>41.991666666666667</v>
      </c>
      <c r="V442" s="8">
        <f t="shared" si="69"/>
        <v>41.400000000000006</v>
      </c>
    </row>
    <row r="443" spans="1:22" ht="13.5" x14ac:dyDescent="0.25">
      <c r="A443" s="3">
        <f>RSI!A443</f>
        <v>42949</v>
      </c>
      <c r="B443" s="2">
        <f>RSI!B443</f>
        <v>3.4491999999999998</v>
      </c>
      <c r="C443" s="2">
        <f>RSI!I443</f>
        <v>65.364676129744097</v>
      </c>
      <c r="D443" s="2">
        <f>MACD!E443</f>
        <v>-2.0861587467019049E-2</v>
      </c>
      <c r="E443" s="2">
        <f>MACD!F443</f>
        <v>-7.2242962571842886E-2</v>
      </c>
      <c r="F443" s="2">
        <f>'Moving Avg'!D443</f>
        <v>3.4904200000000003</v>
      </c>
      <c r="G443" s="2">
        <f>'Moving Avg'!F443</f>
        <v>3.3993450000000012</v>
      </c>
      <c r="H443" s="2">
        <f>'Moving Avg'!G443</f>
        <v>3.144124000000001</v>
      </c>
      <c r="I443" s="2">
        <f>'Moving Avg'!H443</f>
        <v>2.7712139999999992</v>
      </c>
      <c r="J443" s="6" t="str">
        <f>OBV!F443</f>
        <v>BEARISH</v>
      </c>
      <c r="K443" s="6" t="str">
        <f>OBV!G443</f>
        <v>NEUTRAL</v>
      </c>
      <c r="L443" s="6" t="str">
        <f>OBV!H443</f>
        <v>CONFIRMED BEARISH</v>
      </c>
      <c r="M443" s="8">
        <f t="shared" si="60"/>
        <v>25</v>
      </c>
      <c r="N443" s="8">
        <f t="shared" si="61"/>
        <v>0</v>
      </c>
      <c r="O443" s="8">
        <f t="shared" si="62"/>
        <v>50</v>
      </c>
      <c r="P443" s="8">
        <f t="shared" si="63"/>
        <v>16.5</v>
      </c>
      <c r="Q443" s="9">
        <f t="shared" si="64"/>
        <v>18.725000000000001</v>
      </c>
      <c r="R443" s="9">
        <f t="shared" si="65"/>
        <v>26.625</v>
      </c>
      <c r="S443" s="9">
        <f t="shared" si="66"/>
        <v>23.675000000000001</v>
      </c>
      <c r="T443" s="9">
        <f t="shared" si="67"/>
        <v>22.875</v>
      </c>
      <c r="U443" s="8">
        <f t="shared" si="68"/>
        <v>23.008333333333336</v>
      </c>
      <c r="V443" s="8">
        <f t="shared" si="69"/>
        <v>22.975000000000001</v>
      </c>
    </row>
    <row r="444" spans="1:22" ht="13.5" x14ac:dyDescent="0.25">
      <c r="A444" s="3">
        <f>RSI!A444</f>
        <v>42950</v>
      </c>
      <c r="B444" s="2">
        <f>RSI!B444</f>
        <v>3.3651</v>
      </c>
      <c r="C444" s="2">
        <f>RSI!I444</f>
        <v>53.798395198528191</v>
      </c>
      <c r="D444" s="2">
        <f>MACD!E444</f>
        <v>-7.5774845185971884E-3</v>
      </c>
      <c r="E444" s="2">
        <f>MACD!F444</f>
        <v>-5.9309866961193752E-2</v>
      </c>
      <c r="F444" s="2">
        <f>'Moving Avg'!D444</f>
        <v>3.4609800000000002</v>
      </c>
      <c r="G444" s="2">
        <f>'Moving Avg'!F444</f>
        <v>3.4102850000000005</v>
      </c>
      <c r="H444" s="2">
        <f>'Moving Avg'!G444</f>
        <v>3.1532000000000009</v>
      </c>
      <c r="I444" s="2">
        <f>'Moving Avg'!H444</f>
        <v>2.7770489999999994</v>
      </c>
      <c r="J444" s="6" t="str">
        <f>OBV!F444</f>
        <v>BEARISH</v>
      </c>
      <c r="K444" s="6" t="str">
        <f>OBV!G444</f>
        <v>NEUTRAL</v>
      </c>
      <c r="L444" s="6" t="str">
        <f>OBV!H444</f>
        <v>CONFIRMED BEARISH</v>
      </c>
      <c r="M444" s="8">
        <f t="shared" si="60"/>
        <v>25</v>
      </c>
      <c r="N444" s="8">
        <f t="shared" si="61"/>
        <v>0</v>
      </c>
      <c r="O444" s="8">
        <f t="shared" si="62"/>
        <v>50</v>
      </c>
      <c r="P444" s="8">
        <f t="shared" si="63"/>
        <v>16.5</v>
      </c>
      <c r="Q444" s="9">
        <f t="shared" si="64"/>
        <v>18.725000000000001</v>
      </c>
      <c r="R444" s="9">
        <f t="shared" si="65"/>
        <v>26.625</v>
      </c>
      <c r="S444" s="9">
        <f t="shared" si="66"/>
        <v>23.675000000000001</v>
      </c>
      <c r="T444" s="9">
        <f t="shared" si="67"/>
        <v>22.875</v>
      </c>
      <c r="U444" s="8">
        <f t="shared" si="68"/>
        <v>23.008333333333336</v>
      </c>
      <c r="V444" s="8">
        <f t="shared" si="69"/>
        <v>22.975000000000001</v>
      </c>
    </row>
    <row r="445" spans="1:22" ht="13.5" x14ac:dyDescent="0.25">
      <c r="A445" s="3">
        <f>RSI!A445</f>
        <v>42951</v>
      </c>
      <c r="B445" s="2">
        <f>RSI!B445</f>
        <v>3.3693</v>
      </c>
      <c r="C445" s="2">
        <f>RSI!I445</f>
        <v>54.233939296673903</v>
      </c>
      <c r="D445" s="2">
        <f>MACD!E445</f>
        <v>-3.2816490516727193E-3</v>
      </c>
      <c r="E445" s="2">
        <f>MACD!F445</f>
        <v>-4.8104223379289553E-2</v>
      </c>
      <c r="F445" s="2">
        <f>'Moving Avg'!D445</f>
        <v>3.4323799999999998</v>
      </c>
      <c r="G445" s="2">
        <f>'Moving Avg'!F445</f>
        <v>3.4210149999999997</v>
      </c>
      <c r="H445" s="2">
        <f>'Moving Avg'!G445</f>
        <v>3.1615240000000018</v>
      </c>
      <c r="I445" s="2">
        <f>'Moving Avg'!H445</f>
        <v>2.7830509999999991</v>
      </c>
      <c r="J445" s="6" t="str">
        <f>OBV!F445</f>
        <v>BEARISH</v>
      </c>
      <c r="K445" s="6" t="str">
        <f>OBV!G445</f>
        <v>NEUTRAL</v>
      </c>
      <c r="L445" s="6" t="str">
        <f>OBV!H445</f>
        <v>CONFIRMED BEARISH</v>
      </c>
      <c r="M445" s="8">
        <f t="shared" si="60"/>
        <v>25</v>
      </c>
      <c r="N445" s="8">
        <f t="shared" si="61"/>
        <v>0</v>
      </c>
      <c r="O445" s="8">
        <f t="shared" si="62"/>
        <v>50</v>
      </c>
      <c r="P445" s="8">
        <f t="shared" si="63"/>
        <v>16.5</v>
      </c>
      <c r="Q445" s="9">
        <f t="shared" si="64"/>
        <v>18.725000000000001</v>
      </c>
      <c r="R445" s="9">
        <f t="shared" si="65"/>
        <v>26.625</v>
      </c>
      <c r="S445" s="9">
        <f t="shared" si="66"/>
        <v>23.675000000000001</v>
      </c>
      <c r="T445" s="9">
        <f t="shared" si="67"/>
        <v>22.875</v>
      </c>
      <c r="U445" s="8">
        <f t="shared" si="68"/>
        <v>23.008333333333336</v>
      </c>
      <c r="V445" s="8">
        <f t="shared" si="69"/>
        <v>22.975000000000001</v>
      </c>
    </row>
    <row r="446" spans="1:22" ht="13.5" x14ac:dyDescent="0.25">
      <c r="A446" s="3">
        <f>RSI!A446</f>
        <v>42954</v>
      </c>
      <c r="B446" s="2">
        <f>RSI!B446</f>
        <v>3.3693</v>
      </c>
      <c r="C446" s="2">
        <f>RSI!I446</f>
        <v>54.233939296673903</v>
      </c>
      <c r="D446" s="2">
        <f>MACD!E446</f>
        <v>2.1077565027738387E-3</v>
      </c>
      <c r="E446" s="2">
        <f>MACD!F446</f>
        <v>-3.8061827402876877E-2</v>
      </c>
      <c r="F446" s="2">
        <f>'Moving Avg'!D446</f>
        <v>3.40462</v>
      </c>
      <c r="G446" s="2">
        <f>'Moving Avg'!F446</f>
        <v>3.4271149999999997</v>
      </c>
      <c r="H446" s="2">
        <f>'Moving Avg'!G446</f>
        <v>3.1701000000000015</v>
      </c>
      <c r="I446" s="2">
        <f>'Moving Avg'!H446</f>
        <v>2.789156999999999</v>
      </c>
      <c r="J446" s="6" t="str">
        <f>OBV!F446</f>
        <v>BEARISH</v>
      </c>
      <c r="K446" s="6" t="str">
        <f>OBV!G446</f>
        <v>NEUTRAL</v>
      </c>
      <c r="L446" s="6" t="str">
        <f>OBV!H446</f>
        <v>CONFIRMED BEARISH</v>
      </c>
      <c r="M446" s="8">
        <f t="shared" si="60"/>
        <v>25</v>
      </c>
      <c r="N446" s="8">
        <f t="shared" si="61"/>
        <v>0</v>
      </c>
      <c r="O446" s="8">
        <f t="shared" si="62"/>
        <v>50</v>
      </c>
      <c r="P446" s="8">
        <f t="shared" si="63"/>
        <v>16.5</v>
      </c>
      <c r="Q446" s="9">
        <f t="shared" si="64"/>
        <v>18.725000000000001</v>
      </c>
      <c r="R446" s="9">
        <f t="shared" si="65"/>
        <v>26.625</v>
      </c>
      <c r="S446" s="9">
        <f t="shared" si="66"/>
        <v>23.675000000000001</v>
      </c>
      <c r="T446" s="9">
        <f t="shared" si="67"/>
        <v>22.875</v>
      </c>
      <c r="U446" s="8">
        <f t="shared" si="68"/>
        <v>23.008333333333336</v>
      </c>
      <c r="V446" s="8">
        <f t="shared" si="69"/>
        <v>22.975000000000001</v>
      </c>
    </row>
    <row r="447" spans="1:22" ht="13.5" x14ac:dyDescent="0.25">
      <c r="A447" s="3">
        <f>RSI!A447</f>
        <v>42955</v>
      </c>
      <c r="B447" s="2">
        <f>RSI!B447</f>
        <v>3.3651</v>
      </c>
      <c r="C447" s="2">
        <f>RSI!I447</f>
        <v>53.647405338659112</v>
      </c>
      <c r="D447" s="2">
        <f>MACD!E447</f>
        <v>1.6516461635144086E-2</v>
      </c>
      <c r="E447" s="2">
        <f>MACD!F447</f>
        <v>-2.7146169595272687E-2</v>
      </c>
      <c r="F447" s="2">
        <f>'Moving Avg'!D447</f>
        <v>3.3835999999999999</v>
      </c>
      <c r="G447" s="2">
        <f>'Moving Avg'!F447</f>
        <v>3.4281700000000002</v>
      </c>
      <c r="H447" s="2">
        <f>'Moving Avg'!G447</f>
        <v>3.1797580000000014</v>
      </c>
      <c r="I447" s="2">
        <f>'Moving Avg'!H447</f>
        <v>2.7952629999999994</v>
      </c>
      <c r="J447" s="6" t="str">
        <f>OBV!F447</f>
        <v>BEARISH</v>
      </c>
      <c r="K447" s="6" t="str">
        <f>OBV!G447</f>
        <v>NEUTRAL</v>
      </c>
      <c r="L447" s="6" t="str">
        <f>OBV!H447</f>
        <v>CONFIRMED BEARISH</v>
      </c>
      <c r="M447" s="8">
        <f t="shared" si="60"/>
        <v>25</v>
      </c>
      <c r="N447" s="8">
        <f t="shared" si="61"/>
        <v>0</v>
      </c>
      <c r="O447" s="8">
        <f t="shared" si="62"/>
        <v>50</v>
      </c>
      <c r="P447" s="8">
        <f t="shared" si="63"/>
        <v>16.5</v>
      </c>
      <c r="Q447" s="9">
        <f t="shared" si="64"/>
        <v>18.725000000000001</v>
      </c>
      <c r="R447" s="9">
        <f t="shared" si="65"/>
        <v>26.625</v>
      </c>
      <c r="S447" s="9">
        <f t="shared" si="66"/>
        <v>23.675000000000001</v>
      </c>
      <c r="T447" s="9">
        <f t="shared" si="67"/>
        <v>22.875</v>
      </c>
      <c r="U447" s="8">
        <f t="shared" si="68"/>
        <v>23.008333333333336</v>
      </c>
      <c r="V447" s="8">
        <f t="shared" si="69"/>
        <v>22.975000000000001</v>
      </c>
    </row>
    <row r="448" spans="1:22" ht="13.5" x14ac:dyDescent="0.25">
      <c r="A448" s="3">
        <f>RSI!A448</f>
        <v>42956</v>
      </c>
      <c r="B448" s="2">
        <f>RSI!B448</f>
        <v>3.3860999999999999</v>
      </c>
      <c r="C448" s="2">
        <f>RSI!I448</f>
        <v>56.198162018254507</v>
      </c>
      <c r="D448" s="2">
        <f>MACD!E448</f>
        <v>3.6727652703124392E-2</v>
      </c>
      <c r="E448" s="2">
        <f>MACD!F448</f>
        <v>-1.4371405135593273E-2</v>
      </c>
      <c r="F448" s="2">
        <f>'Moving Avg'!D448</f>
        <v>3.3709800000000003</v>
      </c>
      <c r="G448" s="2">
        <f>'Moving Avg'!F448</f>
        <v>3.4292199999999999</v>
      </c>
      <c r="H448" s="2">
        <f>'Moving Avg'!G448</f>
        <v>3.1890860000000014</v>
      </c>
      <c r="I448" s="2">
        <f>'Moving Avg'!H448</f>
        <v>2.8014529999999995</v>
      </c>
      <c r="J448" s="6" t="str">
        <f>OBV!F448</f>
        <v>BULLISH</v>
      </c>
      <c r="K448" s="6" t="str">
        <f>OBV!G448</f>
        <v>NEUTRAL</v>
      </c>
      <c r="L448" s="6" t="str">
        <f>OBV!H448</f>
        <v>BULLISH DIVERGENCE</v>
      </c>
      <c r="M448" s="8">
        <f t="shared" si="60"/>
        <v>25</v>
      </c>
      <c r="N448" s="8">
        <f t="shared" si="61"/>
        <v>0</v>
      </c>
      <c r="O448" s="8">
        <f t="shared" si="62"/>
        <v>50</v>
      </c>
      <c r="P448" s="8">
        <f t="shared" si="63"/>
        <v>66.5</v>
      </c>
      <c r="Q448" s="9">
        <f t="shared" si="64"/>
        <v>26.225000000000001</v>
      </c>
      <c r="R448" s="9">
        <f t="shared" si="65"/>
        <v>39.125</v>
      </c>
      <c r="S448" s="9">
        <f t="shared" si="66"/>
        <v>46.174999999999997</v>
      </c>
      <c r="T448" s="9">
        <f t="shared" si="67"/>
        <v>35.375</v>
      </c>
      <c r="U448" s="8">
        <f t="shared" si="68"/>
        <v>37.174999999999997</v>
      </c>
      <c r="V448" s="8">
        <f t="shared" si="69"/>
        <v>36.724999999999994</v>
      </c>
    </row>
    <row r="449" spans="1:22" ht="13.5" x14ac:dyDescent="0.25">
      <c r="A449" s="3">
        <f>RSI!A449</f>
        <v>42957</v>
      </c>
      <c r="B449" s="2">
        <f>RSI!B449</f>
        <v>3.4239000000000002</v>
      </c>
      <c r="C449" s="2">
        <f>RSI!I449</f>
        <v>60.420231896752171</v>
      </c>
      <c r="D449" s="2">
        <f>MACD!E449</f>
        <v>5.0782259349511971E-2</v>
      </c>
      <c r="E449" s="2">
        <f>MACD!F449</f>
        <v>-1.3406722385722238E-3</v>
      </c>
      <c r="F449" s="2">
        <f>'Moving Avg'!D449</f>
        <v>3.3827399999999996</v>
      </c>
      <c r="G449" s="2">
        <f>'Moving Avg'!F449</f>
        <v>3.4321600000000005</v>
      </c>
      <c r="H449" s="2">
        <f>'Moving Avg'!G449</f>
        <v>3.1993380000000009</v>
      </c>
      <c r="I449" s="2">
        <f>'Moving Avg'!H449</f>
        <v>2.8081239999999998</v>
      </c>
      <c r="J449" s="6" t="str">
        <f>OBV!F449</f>
        <v>BULLISH</v>
      </c>
      <c r="K449" s="6" t="str">
        <f>OBV!G449</f>
        <v>NEUTRAL</v>
      </c>
      <c r="L449" s="6" t="str">
        <f>OBV!H449</f>
        <v>CONFIRMED BULLISH</v>
      </c>
      <c r="M449" s="8">
        <f t="shared" si="60"/>
        <v>25</v>
      </c>
      <c r="N449" s="8">
        <f t="shared" si="61"/>
        <v>0</v>
      </c>
      <c r="O449" s="8">
        <f t="shared" si="62"/>
        <v>50</v>
      </c>
      <c r="P449" s="8">
        <f t="shared" si="63"/>
        <v>83.5</v>
      </c>
      <c r="Q449" s="9">
        <f t="shared" si="64"/>
        <v>28.774999999999999</v>
      </c>
      <c r="R449" s="9">
        <f t="shared" si="65"/>
        <v>43.375</v>
      </c>
      <c r="S449" s="9">
        <f t="shared" si="66"/>
        <v>53.825000000000003</v>
      </c>
      <c r="T449" s="9">
        <f t="shared" si="67"/>
        <v>39.625</v>
      </c>
      <c r="U449" s="8">
        <f t="shared" si="68"/>
        <v>41.991666666666667</v>
      </c>
      <c r="V449" s="8">
        <f t="shared" si="69"/>
        <v>41.400000000000006</v>
      </c>
    </row>
    <row r="450" spans="1:22" ht="13.5" x14ac:dyDescent="0.25">
      <c r="A450" s="3">
        <f>RSI!A450</f>
        <v>42958</v>
      </c>
      <c r="B450" s="2">
        <f>RSI!B450</f>
        <v>3.4239000000000002</v>
      </c>
      <c r="C450" s="2">
        <f>RSI!I450</f>
        <v>60.420231896752171</v>
      </c>
      <c r="D450" s="2">
        <f>MACD!E450</f>
        <v>6.2222395504379691E-2</v>
      </c>
      <c r="E450" s="2">
        <f>MACD!F450</f>
        <v>1.137194131001816E-2</v>
      </c>
      <c r="F450" s="2">
        <f>'Moving Avg'!D450</f>
        <v>3.3936599999999997</v>
      </c>
      <c r="G450" s="2">
        <f>'Moving Avg'!F450</f>
        <v>3.4329999999999998</v>
      </c>
      <c r="H450" s="2">
        <f>'Moving Avg'!G450</f>
        <v>3.2094220000000009</v>
      </c>
      <c r="I450" s="2">
        <f>'Moving Avg'!H450</f>
        <v>2.8143364999999996</v>
      </c>
      <c r="J450" s="6" t="str">
        <f>OBV!F450</f>
        <v>BULLISH</v>
      </c>
      <c r="K450" s="6" t="str">
        <f>OBV!G450</f>
        <v>NEUTRAL</v>
      </c>
      <c r="L450" s="6" t="str">
        <f>OBV!H450</f>
        <v>CONFIRMED BULLISH</v>
      </c>
      <c r="M450" s="8">
        <f t="shared" ref="M450:M513" si="70">IF(C450&lt;30,50, IF(C450&gt;70, 0, 25))</f>
        <v>25</v>
      </c>
      <c r="N450" s="8">
        <f t="shared" ref="N450:N513" si="71">IF(E450-D450&gt;0.02, 100, IF(E450-D450&lt;0,0,45))</f>
        <v>0</v>
      </c>
      <c r="O450" s="8">
        <f t="shared" ref="O450:O513" si="72">IF(F450-I450&gt;10,100,IF(F450-I450&gt;5,75, IF(F450-I450&gt;0,50,0)))</f>
        <v>50</v>
      </c>
      <c r="P450" s="8">
        <f t="shared" ref="P450:P513" si="73">IF(L450="confirmed bullish", 34, IF(L450="bullish divergence",17, 0))+IF(J450="bullish",33,IF(J450="bearish",0,16.5))+IF(K450="strong",33,IF(K450="weak",0,16.5))</f>
        <v>83.5</v>
      </c>
      <c r="Q450" s="9">
        <f t="shared" si="64"/>
        <v>28.774999999999999</v>
      </c>
      <c r="R450" s="9">
        <f t="shared" si="65"/>
        <v>43.375</v>
      </c>
      <c r="S450" s="9">
        <f t="shared" si="66"/>
        <v>53.825000000000003</v>
      </c>
      <c r="T450" s="9">
        <f t="shared" si="67"/>
        <v>39.625</v>
      </c>
      <c r="U450" s="8">
        <f t="shared" si="68"/>
        <v>41.991666666666667</v>
      </c>
      <c r="V450" s="8">
        <f t="shared" si="69"/>
        <v>41.400000000000006</v>
      </c>
    </row>
    <row r="451" spans="1:22" ht="13.5" x14ac:dyDescent="0.25">
      <c r="A451" s="3">
        <f>RSI!A451</f>
        <v>42961</v>
      </c>
      <c r="B451" s="2">
        <f>RSI!B451</f>
        <v>3.5249000000000001</v>
      </c>
      <c r="C451" s="2">
        <f>RSI!I451</f>
        <v>69.52349644512779</v>
      </c>
      <c r="D451" s="2">
        <f>MACD!E451</f>
        <v>6.3356150092901409E-2</v>
      </c>
      <c r="E451" s="2">
        <f>MACD!F451</f>
        <v>2.1768783066594813E-2</v>
      </c>
      <c r="F451" s="2">
        <f>'Moving Avg'!D451</f>
        <v>3.4247799999999997</v>
      </c>
      <c r="G451" s="2">
        <f>'Moving Avg'!F451</f>
        <v>3.4346850000000004</v>
      </c>
      <c r="H451" s="2">
        <f>'Moving Avg'!G451</f>
        <v>3.2215259999999999</v>
      </c>
      <c r="I451" s="2">
        <f>'Moving Avg'!H451</f>
        <v>2.8207409999999995</v>
      </c>
      <c r="J451" s="6" t="str">
        <f>OBV!F451</f>
        <v>BULLISH</v>
      </c>
      <c r="K451" s="6" t="str">
        <f>OBV!G451</f>
        <v>NEUTRAL</v>
      </c>
      <c r="L451" s="6" t="str">
        <f>OBV!H451</f>
        <v>CONFIRMED BULLISH</v>
      </c>
      <c r="M451" s="8">
        <f t="shared" si="70"/>
        <v>25</v>
      </c>
      <c r="N451" s="8">
        <f t="shared" si="71"/>
        <v>0</v>
      </c>
      <c r="O451" s="8">
        <f t="shared" si="72"/>
        <v>50</v>
      </c>
      <c r="P451" s="8">
        <f t="shared" si="73"/>
        <v>83.5</v>
      </c>
      <c r="Q451" s="9">
        <f t="shared" ref="Q451:Q514" si="74">0.35*M451+N451*0.35+O451*0.15+P451*0.15</f>
        <v>28.774999999999999</v>
      </c>
      <c r="R451" s="9">
        <f t="shared" ref="R451:R514" si="75">M451*0.2+N451*0.2+O451*0.35+P451*0.25</f>
        <v>43.375</v>
      </c>
      <c r="S451" s="9">
        <f t="shared" ref="S451:S514" si="76">M451*0.15+N451*0.15+O451*0.25+P451*0.45</f>
        <v>53.825000000000003</v>
      </c>
      <c r="T451" s="9">
        <f t="shared" ref="T451:T514" si="77">0.25*SUM(M451:P451)</f>
        <v>39.625</v>
      </c>
      <c r="U451" s="8">
        <f t="shared" ref="U451:U514" si="78">SUM(Q451:S451)/3</f>
        <v>41.991666666666667</v>
      </c>
      <c r="V451" s="8">
        <f t="shared" ref="V451:V514" si="79">SUM(Q451:T451)/4</f>
        <v>41.400000000000006</v>
      </c>
    </row>
    <row r="452" spans="1:22" ht="13.5" x14ac:dyDescent="0.25">
      <c r="A452" s="3">
        <f>RSI!A452</f>
        <v>42962</v>
      </c>
      <c r="B452" s="2">
        <f>RSI!B452</f>
        <v>3.5249000000000001</v>
      </c>
      <c r="C452" s="2">
        <f>RSI!I452</f>
        <v>69.52349644512779</v>
      </c>
      <c r="D452" s="2">
        <f>MACD!E452</f>
        <v>5.750018972672466E-2</v>
      </c>
      <c r="E452" s="2">
        <f>MACD!F452</f>
        <v>2.8915064398620783E-2</v>
      </c>
      <c r="F452" s="2">
        <f>'Moving Avg'!D452</f>
        <v>3.4567399999999999</v>
      </c>
      <c r="G452" s="2">
        <f>'Moving Avg'!F452</f>
        <v>3.4384700000000001</v>
      </c>
      <c r="H452" s="2">
        <f>'Moving Avg'!G452</f>
        <v>3.2336300000000007</v>
      </c>
      <c r="I452" s="2">
        <f>'Moving Avg'!H452</f>
        <v>2.8264779999999989</v>
      </c>
      <c r="J452" s="6" t="str">
        <f>OBV!F452</f>
        <v>BULLISH</v>
      </c>
      <c r="K452" s="6" t="str">
        <f>OBV!G452</f>
        <v>NEUTRAL</v>
      </c>
      <c r="L452" s="6" t="str">
        <f>OBV!H452</f>
        <v>CONFIRMED BULLISH</v>
      </c>
      <c r="M452" s="8">
        <f t="shared" si="70"/>
        <v>25</v>
      </c>
      <c r="N452" s="8">
        <f t="shared" si="71"/>
        <v>0</v>
      </c>
      <c r="O452" s="8">
        <f t="shared" si="72"/>
        <v>50</v>
      </c>
      <c r="P452" s="8">
        <f t="shared" si="73"/>
        <v>83.5</v>
      </c>
      <c r="Q452" s="9">
        <f t="shared" si="74"/>
        <v>28.774999999999999</v>
      </c>
      <c r="R452" s="9">
        <f t="shared" si="75"/>
        <v>43.375</v>
      </c>
      <c r="S452" s="9">
        <f t="shared" si="76"/>
        <v>53.825000000000003</v>
      </c>
      <c r="T452" s="9">
        <f t="shared" si="77"/>
        <v>39.625</v>
      </c>
      <c r="U452" s="8">
        <f t="shared" si="78"/>
        <v>41.991666666666667</v>
      </c>
      <c r="V452" s="8">
        <f t="shared" si="79"/>
        <v>41.400000000000006</v>
      </c>
    </row>
    <row r="453" spans="1:22" ht="13.5" x14ac:dyDescent="0.25">
      <c r="A453" s="3">
        <f>RSI!A453</f>
        <v>42963</v>
      </c>
      <c r="B453" s="2">
        <f>RSI!B453</f>
        <v>3.5375000000000001</v>
      </c>
      <c r="C453" s="2">
        <f>RSI!I453</f>
        <v>70.504997769484646</v>
      </c>
      <c r="D453" s="2">
        <f>MACD!E453</f>
        <v>4.7469449385968421E-2</v>
      </c>
      <c r="E453" s="2">
        <f>MACD!F453</f>
        <v>3.2625941396090312E-2</v>
      </c>
      <c r="F453" s="2">
        <f>'Moving Avg'!D453</f>
        <v>3.4870200000000002</v>
      </c>
      <c r="G453" s="2">
        <f>'Moving Avg'!F453</f>
        <v>3.4439349999999997</v>
      </c>
      <c r="H453" s="2">
        <f>'Moving Avg'!G453</f>
        <v>3.2451520000000005</v>
      </c>
      <c r="I453" s="2">
        <f>'Moving Avg'!H453</f>
        <v>2.8315689999999996</v>
      </c>
      <c r="J453" s="6" t="str">
        <f>OBV!F453</f>
        <v>BULLISH</v>
      </c>
      <c r="K453" s="6" t="str">
        <f>OBV!G453</f>
        <v>NEUTRAL</v>
      </c>
      <c r="L453" s="6" t="str">
        <f>OBV!H453</f>
        <v>CONFIRMED BULLISH</v>
      </c>
      <c r="M453" s="8">
        <f t="shared" si="70"/>
        <v>0</v>
      </c>
      <c r="N453" s="8">
        <f t="shared" si="71"/>
        <v>0</v>
      </c>
      <c r="O453" s="8">
        <f t="shared" si="72"/>
        <v>50</v>
      </c>
      <c r="P453" s="8">
        <f t="shared" si="73"/>
        <v>83.5</v>
      </c>
      <c r="Q453" s="9">
        <f t="shared" si="74"/>
        <v>20.024999999999999</v>
      </c>
      <c r="R453" s="9">
        <f t="shared" si="75"/>
        <v>38.375</v>
      </c>
      <c r="S453" s="9">
        <f t="shared" si="76"/>
        <v>50.075000000000003</v>
      </c>
      <c r="T453" s="9">
        <f t="shared" si="77"/>
        <v>33.375</v>
      </c>
      <c r="U453" s="8">
        <f t="shared" si="78"/>
        <v>36.158333333333331</v>
      </c>
      <c r="V453" s="8">
        <f t="shared" si="79"/>
        <v>35.462499999999999</v>
      </c>
    </row>
    <row r="454" spans="1:22" ht="13.5" x14ac:dyDescent="0.25">
      <c r="A454" s="3">
        <f>RSI!A454</f>
        <v>42964</v>
      </c>
      <c r="B454" s="2">
        <f>RSI!B454</f>
        <v>3.5501</v>
      </c>
      <c r="C454" s="2">
        <f>RSI!I454</f>
        <v>71.493668690874699</v>
      </c>
      <c r="D454" s="2">
        <f>MACD!E454</f>
        <v>2.4191582174423854E-2</v>
      </c>
      <c r="E454" s="2">
        <f>MACD!F454</f>
        <v>3.0939069551757022E-2</v>
      </c>
      <c r="F454" s="2">
        <f>'Moving Avg'!D454</f>
        <v>3.5122599999999999</v>
      </c>
      <c r="G454" s="2">
        <f>'Moving Avg'!F454</f>
        <v>3.4506650000000008</v>
      </c>
      <c r="H454" s="2">
        <f>'Moving Avg'!G454</f>
        <v>3.2569260000000004</v>
      </c>
      <c r="I454" s="2">
        <f>'Moving Avg'!H454</f>
        <v>2.836076499999999</v>
      </c>
      <c r="J454" s="6" t="str">
        <f>OBV!F454</f>
        <v>BULLISH</v>
      </c>
      <c r="K454" s="6" t="str">
        <f>OBV!G454</f>
        <v>NEUTRAL</v>
      </c>
      <c r="L454" s="6" t="str">
        <f>OBV!H454</f>
        <v>CONFIRMED BULLISH</v>
      </c>
      <c r="M454" s="8">
        <f t="shared" si="70"/>
        <v>0</v>
      </c>
      <c r="N454" s="8">
        <f t="shared" si="71"/>
        <v>45</v>
      </c>
      <c r="O454" s="8">
        <f t="shared" si="72"/>
        <v>50</v>
      </c>
      <c r="P454" s="8">
        <f t="shared" si="73"/>
        <v>83.5</v>
      </c>
      <c r="Q454" s="9">
        <f t="shared" si="74"/>
        <v>35.774999999999999</v>
      </c>
      <c r="R454" s="9">
        <f t="shared" si="75"/>
        <v>47.375</v>
      </c>
      <c r="S454" s="9">
        <f t="shared" si="76"/>
        <v>56.825000000000003</v>
      </c>
      <c r="T454" s="9">
        <f t="shared" si="77"/>
        <v>44.625</v>
      </c>
      <c r="U454" s="8">
        <f t="shared" si="78"/>
        <v>46.658333333333339</v>
      </c>
      <c r="V454" s="8">
        <f t="shared" si="79"/>
        <v>46.150000000000006</v>
      </c>
    </row>
    <row r="455" spans="1:22" ht="13.5" x14ac:dyDescent="0.25">
      <c r="A455" s="3">
        <f>RSI!A455</f>
        <v>42965</v>
      </c>
      <c r="B455" s="2">
        <f>RSI!B455</f>
        <v>3.5501</v>
      </c>
      <c r="C455" s="2">
        <f>RSI!I455</f>
        <v>71.493668690874699</v>
      </c>
      <c r="D455" s="2">
        <f>MACD!E455</f>
        <v>4.2161411149583827E-3</v>
      </c>
      <c r="E455" s="2">
        <f>MACD!F455</f>
        <v>2.5594483864397295E-2</v>
      </c>
      <c r="F455" s="2">
        <f>'Moving Avg'!D455</f>
        <v>3.5375000000000001</v>
      </c>
      <c r="G455" s="2">
        <f>'Moving Avg'!F455</f>
        <v>3.4594950000000004</v>
      </c>
      <c r="H455" s="2">
        <f>'Moving Avg'!G455</f>
        <v>3.2685339999999998</v>
      </c>
      <c r="I455" s="2">
        <f>'Moving Avg'!H455</f>
        <v>2.8411264999999997</v>
      </c>
      <c r="J455" s="6" t="str">
        <f>OBV!F455</f>
        <v>BULLISH</v>
      </c>
      <c r="K455" s="6" t="str">
        <f>OBV!G455</f>
        <v>NEUTRAL</v>
      </c>
      <c r="L455" s="6" t="str">
        <f>OBV!H455</f>
        <v>CONFIRMED BULLISH</v>
      </c>
      <c r="M455" s="8">
        <f t="shared" si="70"/>
        <v>0</v>
      </c>
      <c r="N455" s="8">
        <f t="shared" si="71"/>
        <v>100</v>
      </c>
      <c r="O455" s="8">
        <f t="shared" si="72"/>
        <v>50</v>
      </c>
      <c r="P455" s="8">
        <f t="shared" si="73"/>
        <v>83.5</v>
      </c>
      <c r="Q455" s="9">
        <f t="shared" si="74"/>
        <v>55.024999999999999</v>
      </c>
      <c r="R455" s="9">
        <f t="shared" si="75"/>
        <v>58.375</v>
      </c>
      <c r="S455" s="9">
        <f t="shared" si="76"/>
        <v>65.075000000000003</v>
      </c>
      <c r="T455" s="9">
        <f t="shared" si="77"/>
        <v>58.375</v>
      </c>
      <c r="U455" s="8">
        <f t="shared" si="78"/>
        <v>59.491666666666674</v>
      </c>
      <c r="V455" s="8">
        <f t="shared" si="79"/>
        <v>59.212500000000006</v>
      </c>
    </row>
    <row r="456" spans="1:22" ht="13.5" x14ac:dyDescent="0.25">
      <c r="A456" s="3">
        <f>RSI!A456</f>
        <v>42968</v>
      </c>
      <c r="B456" s="2">
        <f>RSI!B456</f>
        <v>3.7058</v>
      </c>
      <c r="C456" s="2">
        <f>RSI!I456</f>
        <v>80.743993545465514</v>
      </c>
      <c r="D456" s="2">
        <f>MACD!E456</f>
        <v>-2.5075912605306172E-2</v>
      </c>
      <c r="E456" s="2">
        <f>MACD!F456</f>
        <v>1.5460404570456603E-2</v>
      </c>
      <c r="F456" s="2">
        <f>'Moving Avg'!D456</f>
        <v>3.5736800000000004</v>
      </c>
      <c r="G456" s="2">
        <f>'Moving Avg'!F456</f>
        <v>3.4754800000000001</v>
      </c>
      <c r="H456" s="2">
        <f>'Moving Avg'!G456</f>
        <v>3.2825880000000001</v>
      </c>
      <c r="I456" s="2">
        <f>'Moving Avg'!H456</f>
        <v>2.8467254999999994</v>
      </c>
      <c r="J456" s="6" t="str">
        <f>OBV!F456</f>
        <v>BULLISH</v>
      </c>
      <c r="K456" s="6" t="str">
        <f>OBV!G456</f>
        <v>NEUTRAL</v>
      </c>
      <c r="L456" s="6" t="str">
        <f>OBV!H456</f>
        <v>CONFIRMED BULLISH</v>
      </c>
      <c r="M456" s="8">
        <f t="shared" si="70"/>
        <v>0</v>
      </c>
      <c r="N456" s="8">
        <f t="shared" si="71"/>
        <v>100</v>
      </c>
      <c r="O456" s="8">
        <f t="shared" si="72"/>
        <v>50</v>
      </c>
      <c r="P456" s="8">
        <f t="shared" si="73"/>
        <v>83.5</v>
      </c>
      <c r="Q456" s="9">
        <f t="shared" si="74"/>
        <v>55.024999999999999</v>
      </c>
      <c r="R456" s="9">
        <f t="shared" si="75"/>
        <v>58.375</v>
      </c>
      <c r="S456" s="9">
        <f t="shared" si="76"/>
        <v>65.075000000000003</v>
      </c>
      <c r="T456" s="9">
        <f t="shared" si="77"/>
        <v>58.375</v>
      </c>
      <c r="U456" s="8">
        <f t="shared" si="78"/>
        <v>59.491666666666674</v>
      </c>
      <c r="V456" s="8">
        <f t="shared" si="79"/>
        <v>59.212500000000006</v>
      </c>
    </row>
    <row r="457" spans="1:22" ht="13.5" x14ac:dyDescent="0.25">
      <c r="A457" s="3">
        <f>RSI!A457</f>
        <v>42969</v>
      </c>
      <c r="B457" s="2">
        <f>RSI!B457</f>
        <v>3.7856999999999998</v>
      </c>
      <c r="C457" s="2">
        <f>RSI!I457</f>
        <v>83.67211129895378</v>
      </c>
      <c r="D457" s="2">
        <f>MACD!E457</f>
        <v>-5.8139192157019792E-2</v>
      </c>
      <c r="E457" s="2">
        <f>MACD!F457</f>
        <v>7.4048522496132294E-4</v>
      </c>
      <c r="F457" s="2">
        <f>'Moving Avg'!D457</f>
        <v>3.6258400000000002</v>
      </c>
      <c r="G457" s="2">
        <f>'Moving Avg'!F457</f>
        <v>3.4923050000000009</v>
      </c>
      <c r="H457" s="2">
        <f>'Moving Avg'!G457</f>
        <v>3.29799</v>
      </c>
      <c r="I457" s="2">
        <f>'Moving Avg'!H457</f>
        <v>2.8525359999999993</v>
      </c>
      <c r="J457" s="6" t="str">
        <f>OBV!F457</f>
        <v>BULLISH</v>
      </c>
      <c r="K457" s="6" t="str">
        <f>OBV!G457</f>
        <v>STRONG</v>
      </c>
      <c r="L457" s="6" t="str">
        <f>OBV!H457</f>
        <v>CONFIRMED BULLISH</v>
      </c>
      <c r="M457" s="8">
        <f t="shared" si="70"/>
        <v>0</v>
      </c>
      <c r="N457" s="8">
        <f t="shared" si="71"/>
        <v>100</v>
      </c>
      <c r="O457" s="8">
        <f t="shared" si="72"/>
        <v>50</v>
      </c>
      <c r="P457" s="8">
        <f t="shared" si="73"/>
        <v>100</v>
      </c>
      <c r="Q457" s="9">
        <f t="shared" si="74"/>
        <v>57.5</v>
      </c>
      <c r="R457" s="9">
        <f t="shared" si="75"/>
        <v>62.5</v>
      </c>
      <c r="S457" s="9">
        <f t="shared" si="76"/>
        <v>72.5</v>
      </c>
      <c r="T457" s="9">
        <f t="shared" si="77"/>
        <v>62.5</v>
      </c>
      <c r="U457" s="8">
        <f t="shared" si="78"/>
        <v>64.166666666666671</v>
      </c>
      <c r="V457" s="8">
        <f t="shared" si="79"/>
        <v>63.75</v>
      </c>
    </row>
    <row r="458" spans="1:22" ht="13.5" x14ac:dyDescent="0.25">
      <c r="A458" s="3">
        <f>RSI!A458</f>
        <v>42970</v>
      </c>
      <c r="B458" s="2">
        <f>RSI!B458</f>
        <v>3.7477999999999998</v>
      </c>
      <c r="C458" s="2">
        <f>RSI!I458</f>
        <v>77.641087544593802</v>
      </c>
      <c r="D458" s="2">
        <f>MACD!E458</f>
        <v>-8.2135901866687178E-2</v>
      </c>
      <c r="E458" s="2">
        <f>MACD!F458</f>
        <v>-1.5834792193368377E-2</v>
      </c>
      <c r="F458" s="2">
        <f>'Moving Avg'!D458</f>
        <v>3.6679000000000004</v>
      </c>
      <c r="G458" s="2">
        <f>'Moving Avg'!F458</f>
        <v>3.5040800000000005</v>
      </c>
      <c r="H458" s="2">
        <f>'Moving Avg'!G458</f>
        <v>3.3122999999999996</v>
      </c>
      <c r="I458" s="2">
        <f>'Moving Avg'!H458</f>
        <v>2.8581364999999992</v>
      </c>
      <c r="J458" s="6" t="str">
        <f>OBV!F458</f>
        <v>BULLISH</v>
      </c>
      <c r="K458" s="6" t="str">
        <f>OBV!G458</f>
        <v>STRONG</v>
      </c>
      <c r="L458" s="6" t="str">
        <f>OBV!H458</f>
        <v>CONFIRMED BULLISH</v>
      </c>
      <c r="M458" s="8">
        <f t="shared" si="70"/>
        <v>0</v>
      </c>
      <c r="N458" s="8">
        <f t="shared" si="71"/>
        <v>100</v>
      </c>
      <c r="O458" s="8">
        <f t="shared" si="72"/>
        <v>50</v>
      </c>
      <c r="P458" s="8">
        <f t="shared" si="73"/>
        <v>100</v>
      </c>
      <c r="Q458" s="9">
        <f t="shared" si="74"/>
        <v>57.5</v>
      </c>
      <c r="R458" s="9">
        <f t="shared" si="75"/>
        <v>62.5</v>
      </c>
      <c r="S458" s="9">
        <f t="shared" si="76"/>
        <v>72.5</v>
      </c>
      <c r="T458" s="9">
        <f t="shared" si="77"/>
        <v>62.5</v>
      </c>
      <c r="U458" s="8">
        <f t="shared" si="78"/>
        <v>64.166666666666671</v>
      </c>
      <c r="V458" s="8">
        <f t="shared" si="79"/>
        <v>63.75</v>
      </c>
    </row>
    <row r="459" spans="1:22" ht="13.5" x14ac:dyDescent="0.25">
      <c r="A459" s="3">
        <f>RSI!A459</f>
        <v>42971</v>
      </c>
      <c r="B459" s="2">
        <f>RSI!B459</f>
        <v>3.7393999999999998</v>
      </c>
      <c r="C459" s="2">
        <f>RSI!I459</f>
        <v>76.327924880841678</v>
      </c>
      <c r="D459" s="2">
        <f>MACD!E459</f>
        <v>-9.7685051617945717E-2</v>
      </c>
      <c r="E459" s="2">
        <f>MACD!F459</f>
        <v>-3.2204844078283848E-2</v>
      </c>
      <c r="F459" s="2">
        <f>'Moving Avg'!D459</f>
        <v>3.7057600000000002</v>
      </c>
      <c r="G459" s="2">
        <f>'Moving Avg'!F459</f>
        <v>3.515435000000001</v>
      </c>
      <c r="H459" s="2">
        <f>'Moving Avg'!G459</f>
        <v>3.3262759999999991</v>
      </c>
      <c r="I459" s="2">
        <f>'Moving Avg'!H459</f>
        <v>2.8636949999999994</v>
      </c>
      <c r="J459" s="6" t="str">
        <f>OBV!F459</f>
        <v>BULLISH</v>
      </c>
      <c r="K459" s="6" t="str">
        <f>OBV!G459</f>
        <v>NEUTRAL</v>
      </c>
      <c r="L459" s="6" t="str">
        <f>OBV!H459</f>
        <v>CONFIRMED BULLISH</v>
      </c>
      <c r="M459" s="8">
        <f t="shared" si="70"/>
        <v>0</v>
      </c>
      <c r="N459" s="8">
        <f t="shared" si="71"/>
        <v>100</v>
      </c>
      <c r="O459" s="8">
        <f t="shared" si="72"/>
        <v>50</v>
      </c>
      <c r="P459" s="8">
        <f t="shared" si="73"/>
        <v>83.5</v>
      </c>
      <c r="Q459" s="9">
        <f t="shared" si="74"/>
        <v>55.024999999999999</v>
      </c>
      <c r="R459" s="9">
        <f t="shared" si="75"/>
        <v>58.375</v>
      </c>
      <c r="S459" s="9">
        <f t="shared" si="76"/>
        <v>65.075000000000003</v>
      </c>
      <c r="T459" s="9">
        <f t="shared" si="77"/>
        <v>58.375</v>
      </c>
      <c r="U459" s="8">
        <f t="shared" si="78"/>
        <v>59.491666666666674</v>
      </c>
      <c r="V459" s="8">
        <f t="shared" si="79"/>
        <v>59.212500000000006</v>
      </c>
    </row>
    <row r="460" spans="1:22" ht="13.5" x14ac:dyDescent="0.25">
      <c r="A460" s="3">
        <f>RSI!A460</f>
        <v>42972</v>
      </c>
      <c r="B460" s="2">
        <f>RSI!B460</f>
        <v>3.7435999999999998</v>
      </c>
      <c r="C460" s="2">
        <f>RSI!I460</f>
        <v>76.541563941033175</v>
      </c>
      <c r="D460" s="2">
        <f>MACD!E460</f>
        <v>-0.11266076664678959</v>
      </c>
      <c r="E460" s="2">
        <f>MACD!F460</f>
        <v>-4.8296028591984994E-2</v>
      </c>
      <c r="F460" s="2">
        <f>'Moving Avg'!D460</f>
        <v>3.7444600000000001</v>
      </c>
      <c r="G460" s="2">
        <f>'Moving Avg'!F460</f>
        <v>3.5269999999999997</v>
      </c>
      <c r="H460" s="2">
        <f>'Moving Avg'!G460</f>
        <v>3.3410859999999989</v>
      </c>
      <c r="I460" s="2">
        <f>'Moving Avg'!H460</f>
        <v>2.8695869999999997</v>
      </c>
      <c r="J460" s="6" t="str">
        <f>OBV!F460</f>
        <v>BULLISH</v>
      </c>
      <c r="K460" s="6" t="str">
        <f>OBV!G460</f>
        <v>STRONG</v>
      </c>
      <c r="L460" s="6" t="str">
        <f>OBV!H460</f>
        <v>CONFIRMED BULLISH</v>
      </c>
      <c r="M460" s="8">
        <f t="shared" si="70"/>
        <v>0</v>
      </c>
      <c r="N460" s="8">
        <f t="shared" si="71"/>
        <v>100</v>
      </c>
      <c r="O460" s="8">
        <f t="shared" si="72"/>
        <v>50</v>
      </c>
      <c r="P460" s="8">
        <f t="shared" si="73"/>
        <v>100</v>
      </c>
      <c r="Q460" s="9">
        <f t="shared" si="74"/>
        <v>57.5</v>
      </c>
      <c r="R460" s="9">
        <f t="shared" si="75"/>
        <v>62.5</v>
      </c>
      <c r="S460" s="9">
        <f t="shared" si="76"/>
        <v>72.5</v>
      </c>
      <c r="T460" s="9">
        <f t="shared" si="77"/>
        <v>62.5</v>
      </c>
      <c r="U460" s="8">
        <f t="shared" si="78"/>
        <v>64.166666666666671</v>
      </c>
      <c r="V460" s="8">
        <f t="shared" si="79"/>
        <v>63.75</v>
      </c>
    </row>
    <row r="461" spans="1:22" ht="13.5" x14ac:dyDescent="0.25">
      <c r="A461" s="3">
        <f>RSI!A461</f>
        <v>42975</v>
      </c>
      <c r="B461" s="2">
        <f>RSI!B461</f>
        <v>3.8530000000000002</v>
      </c>
      <c r="C461" s="2">
        <f>RSI!I461</f>
        <v>81.280590898267306</v>
      </c>
      <c r="D461" s="2">
        <f>MACD!E461</f>
        <v>-0.11931854034008049</v>
      </c>
      <c r="E461" s="2">
        <f>MACD!F461</f>
        <v>-6.2500530941604099E-2</v>
      </c>
      <c r="F461" s="2">
        <f>'Moving Avg'!D461</f>
        <v>3.7739000000000003</v>
      </c>
      <c r="G461" s="2">
        <f>'Moving Avg'!F461</f>
        <v>3.5442449999999992</v>
      </c>
      <c r="H461" s="2">
        <f>'Moving Avg'!G461</f>
        <v>3.3588339999999994</v>
      </c>
      <c r="I461" s="2">
        <f>'Moving Avg'!H461</f>
        <v>2.8761094999999997</v>
      </c>
      <c r="J461" s="6" t="str">
        <f>OBV!F461</f>
        <v>BULLISH</v>
      </c>
      <c r="K461" s="6" t="str">
        <f>OBV!G461</f>
        <v>STRONG</v>
      </c>
      <c r="L461" s="6" t="str">
        <f>OBV!H461</f>
        <v>CONFIRMED BULLISH</v>
      </c>
      <c r="M461" s="8">
        <f t="shared" si="70"/>
        <v>0</v>
      </c>
      <c r="N461" s="8">
        <f t="shared" si="71"/>
        <v>100</v>
      </c>
      <c r="O461" s="8">
        <f t="shared" si="72"/>
        <v>50</v>
      </c>
      <c r="P461" s="8">
        <f t="shared" si="73"/>
        <v>100</v>
      </c>
      <c r="Q461" s="9">
        <f t="shared" si="74"/>
        <v>57.5</v>
      </c>
      <c r="R461" s="9">
        <f t="shared" si="75"/>
        <v>62.5</v>
      </c>
      <c r="S461" s="9">
        <f t="shared" si="76"/>
        <v>72.5</v>
      </c>
      <c r="T461" s="9">
        <f t="shared" si="77"/>
        <v>62.5</v>
      </c>
      <c r="U461" s="8">
        <f t="shared" si="78"/>
        <v>64.166666666666671</v>
      </c>
      <c r="V461" s="8">
        <f t="shared" si="79"/>
        <v>63.75</v>
      </c>
    </row>
    <row r="462" spans="1:22" ht="13.5" x14ac:dyDescent="0.25">
      <c r="A462" s="3">
        <f>RSI!A462</f>
        <v>42976</v>
      </c>
      <c r="B462" s="2">
        <f>RSI!B462</f>
        <v>3.9245000000000001</v>
      </c>
      <c r="C462" s="2">
        <f>RSI!I462</f>
        <v>83.610923963717326</v>
      </c>
      <c r="D462" s="2">
        <f>MACD!E462</f>
        <v>-0.13221031699049179</v>
      </c>
      <c r="E462" s="2">
        <f>MACD!F462</f>
        <v>-7.6442488151381646E-2</v>
      </c>
      <c r="F462" s="2">
        <f>'Moving Avg'!D462</f>
        <v>3.8016599999999996</v>
      </c>
      <c r="G462" s="2">
        <f>'Moving Avg'!F462</f>
        <v>3.566959999999999</v>
      </c>
      <c r="H462" s="2">
        <f>'Moving Avg'!G462</f>
        <v>3.3782679999999989</v>
      </c>
      <c r="I462" s="2">
        <f>'Moving Avg'!H462</f>
        <v>2.8826139999999993</v>
      </c>
      <c r="J462" s="6" t="str">
        <f>OBV!F462</f>
        <v>BULLISH</v>
      </c>
      <c r="K462" s="6" t="str">
        <f>OBV!G462</f>
        <v>NEUTRAL</v>
      </c>
      <c r="L462" s="6" t="str">
        <f>OBV!H462</f>
        <v>CONFIRMED BULLISH</v>
      </c>
      <c r="M462" s="8">
        <f t="shared" si="70"/>
        <v>0</v>
      </c>
      <c r="N462" s="8">
        <f t="shared" si="71"/>
        <v>100</v>
      </c>
      <c r="O462" s="8">
        <f t="shared" si="72"/>
        <v>50</v>
      </c>
      <c r="P462" s="8">
        <f t="shared" si="73"/>
        <v>83.5</v>
      </c>
      <c r="Q462" s="9">
        <f t="shared" si="74"/>
        <v>55.024999999999999</v>
      </c>
      <c r="R462" s="9">
        <f t="shared" si="75"/>
        <v>58.375</v>
      </c>
      <c r="S462" s="9">
        <f t="shared" si="76"/>
        <v>65.075000000000003</v>
      </c>
      <c r="T462" s="9">
        <f t="shared" si="77"/>
        <v>58.375</v>
      </c>
      <c r="U462" s="8">
        <f t="shared" si="78"/>
        <v>59.491666666666674</v>
      </c>
      <c r="V462" s="8">
        <f t="shared" si="79"/>
        <v>59.212500000000006</v>
      </c>
    </row>
    <row r="463" spans="1:22" ht="13.5" x14ac:dyDescent="0.25">
      <c r="A463" s="3">
        <f>RSI!A463</f>
        <v>42977</v>
      </c>
      <c r="B463" s="2">
        <f>RSI!B463</f>
        <v>3.9035000000000002</v>
      </c>
      <c r="C463" s="2">
        <f>RSI!I463</f>
        <v>80.443439948340753</v>
      </c>
      <c r="D463" s="2">
        <f>MACD!E463</f>
        <v>-0.14186387058280303</v>
      </c>
      <c r="E463" s="2">
        <f>MACD!F463</f>
        <v>-8.9526764637665929E-2</v>
      </c>
      <c r="F463" s="2">
        <f>'Moving Avg'!D463</f>
        <v>3.8328000000000002</v>
      </c>
      <c r="G463" s="2">
        <f>'Moving Avg'!F463</f>
        <v>3.5896749999999997</v>
      </c>
      <c r="H463" s="2">
        <f>'Moving Avg'!G463</f>
        <v>3.397365999999999</v>
      </c>
      <c r="I463" s="2">
        <f>'Moving Avg'!H463</f>
        <v>2.8889094999999991</v>
      </c>
      <c r="J463" s="6" t="str">
        <f>OBV!F463</f>
        <v>BULLISH</v>
      </c>
      <c r="K463" s="6" t="str">
        <f>OBV!G463</f>
        <v>NEUTRAL</v>
      </c>
      <c r="L463" s="6" t="str">
        <f>OBV!H463</f>
        <v>CONFIRMED BULLISH</v>
      </c>
      <c r="M463" s="8">
        <f t="shared" si="70"/>
        <v>0</v>
      </c>
      <c r="N463" s="8">
        <f t="shared" si="71"/>
        <v>100</v>
      </c>
      <c r="O463" s="8">
        <f t="shared" si="72"/>
        <v>50</v>
      </c>
      <c r="P463" s="8">
        <f t="shared" si="73"/>
        <v>83.5</v>
      </c>
      <c r="Q463" s="9">
        <f t="shared" si="74"/>
        <v>55.024999999999999</v>
      </c>
      <c r="R463" s="9">
        <f t="shared" si="75"/>
        <v>58.375</v>
      </c>
      <c r="S463" s="9">
        <f t="shared" si="76"/>
        <v>65.075000000000003</v>
      </c>
      <c r="T463" s="9">
        <f t="shared" si="77"/>
        <v>58.375</v>
      </c>
      <c r="U463" s="8">
        <f t="shared" si="78"/>
        <v>59.491666666666674</v>
      </c>
      <c r="V463" s="8">
        <f t="shared" si="79"/>
        <v>59.212500000000006</v>
      </c>
    </row>
    <row r="464" spans="1:22" ht="13.5" x14ac:dyDescent="0.25">
      <c r="A464" s="3">
        <f>RSI!A464</f>
        <v>42978</v>
      </c>
      <c r="B464" s="2">
        <f>RSI!B464</f>
        <v>3.8067000000000002</v>
      </c>
      <c r="C464" s="2">
        <f>RSI!I464</f>
        <v>67.710019140249955</v>
      </c>
      <c r="D464" s="2">
        <f>MACD!E464</f>
        <v>-0.14287262202312911</v>
      </c>
      <c r="E464" s="2">
        <f>MACD!F464</f>
        <v>-0.10019593611475856</v>
      </c>
      <c r="F464" s="2">
        <f>'Moving Avg'!D464</f>
        <v>3.84626</v>
      </c>
      <c r="G464" s="2">
        <f>'Moving Avg'!F464</f>
        <v>3.6117549999999996</v>
      </c>
      <c r="H464" s="2">
        <f>'Moving Avg'!G464</f>
        <v>3.4137699999999995</v>
      </c>
      <c r="I464" s="2">
        <f>'Moving Avg'!H464</f>
        <v>2.8948044999999989</v>
      </c>
      <c r="J464" s="6" t="str">
        <f>OBV!F464</f>
        <v>BULLISH</v>
      </c>
      <c r="K464" s="6" t="str">
        <f>OBV!G464</f>
        <v>NEUTRAL</v>
      </c>
      <c r="L464" s="6" t="str">
        <f>OBV!H464</f>
        <v>CONFIRMED BULLISH</v>
      </c>
      <c r="M464" s="8">
        <f t="shared" si="70"/>
        <v>25</v>
      </c>
      <c r="N464" s="8">
        <f t="shared" si="71"/>
        <v>100</v>
      </c>
      <c r="O464" s="8">
        <f t="shared" si="72"/>
        <v>50</v>
      </c>
      <c r="P464" s="8">
        <f t="shared" si="73"/>
        <v>83.5</v>
      </c>
      <c r="Q464" s="9">
        <f t="shared" si="74"/>
        <v>63.774999999999999</v>
      </c>
      <c r="R464" s="9">
        <f t="shared" si="75"/>
        <v>63.375</v>
      </c>
      <c r="S464" s="9">
        <f t="shared" si="76"/>
        <v>68.825000000000003</v>
      </c>
      <c r="T464" s="9">
        <f t="shared" si="77"/>
        <v>64.625</v>
      </c>
      <c r="U464" s="8">
        <f t="shared" si="78"/>
        <v>65.325000000000003</v>
      </c>
      <c r="V464" s="8">
        <f t="shared" si="79"/>
        <v>65.150000000000006</v>
      </c>
    </row>
    <row r="465" spans="1:22" ht="13.5" x14ac:dyDescent="0.25">
      <c r="A465" s="3">
        <f>RSI!A465</f>
        <v>42982</v>
      </c>
      <c r="B465" s="2">
        <f>RSI!B465</f>
        <v>3.8698000000000001</v>
      </c>
      <c r="C465" s="2">
        <f>RSI!I465</f>
        <v>70.939255805196481</v>
      </c>
      <c r="D465" s="2">
        <f>MACD!E465</f>
        <v>-0.1496330669177075</v>
      </c>
      <c r="E465" s="2">
        <f>MACD!F465</f>
        <v>-0.11008336227534835</v>
      </c>
      <c r="F465" s="2">
        <f>'Moving Avg'!D465</f>
        <v>3.8715000000000002</v>
      </c>
      <c r="G465" s="2">
        <f>'Moving Avg'!F465</f>
        <v>3.6367799999999995</v>
      </c>
      <c r="H465" s="2">
        <f>'Moving Avg'!G465</f>
        <v>3.4319419999999989</v>
      </c>
      <c r="I465" s="2">
        <f>'Moving Avg'!H465</f>
        <v>2.901119</v>
      </c>
      <c r="J465" s="6" t="str">
        <f>OBV!F465</f>
        <v>BULLISH</v>
      </c>
      <c r="K465" s="6" t="str">
        <f>OBV!G465</f>
        <v>NEUTRAL</v>
      </c>
      <c r="L465" s="6" t="str">
        <f>OBV!H465</f>
        <v>CONFIRMED BULLISH</v>
      </c>
      <c r="M465" s="8">
        <f t="shared" si="70"/>
        <v>0</v>
      </c>
      <c r="N465" s="8">
        <f t="shared" si="71"/>
        <v>100</v>
      </c>
      <c r="O465" s="8">
        <f t="shared" si="72"/>
        <v>50</v>
      </c>
      <c r="P465" s="8">
        <f t="shared" si="73"/>
        <v>83.5</v>
      </c>
      <c r="Q465" s="9">
        <f t="shared" si="74"/>
        <v>55.024999999999999</v>
      </c>
      <c r="R465" s="9">
        <f t="shared" si="75"/>
        <v>58.375</v>
      </c>
      <c r="S465" s="9">
        <f t="shared" si="76"/>
        <v>65.075000000000003</v>
      </c>
      <c r="T465" s="9">
        <f t="shared" si="77"/>
        <v>58.375</v>
      </c>
      <c r="U465" s="8">
        <f t="shared" si="78"/>
        <v>59.491666666666674</v>
      </c>
      <c r="V465" s="8">
        <f t="shared" si="79"/>
        <v>59.212500000000006</v>
      </c>
    </row>
    <row r="466" spans="1:22" ht="13.5" x14ac:dyDescent="0.25">
      <c r="A466" s="3">
        <f>RSI!A466</f>
        <v>42983</v>
      </c>
      <c r="B466" s="2">
        <f>RSI!B466</f>
        <v>3.9539</v>
      </c>
      <c r="C466" s="2">
        <f>RSI!I466</f>
        <v>74.587109945677341</v>
      </c>
      <c r="D466" s="2">
        <f>MACD!E466</f>
        <v>-0.13914357996140625</v>
      </c>
      <c r="E466" s="2">
        <f>MACD!F466</f>
        <v>-0.11589540581255993</v>
      </c>
      <c r="F466" s="2">
        <f>'Moving Avg'!D466</f>
        <v>3.89168</v>
      </c>
      <c r="G466" s="2">
        <f>'Moving Avg'!F466</f>
        <v>3.66601</v>
      </c>
      <c r="H466" s="2">
        <f>'Moving Avg'!G466</f>
        <v>3.4517959999999999</v>
      </c>
      <c r="I466" s="2">
        <f>'Moving Avg'!H466</f>
        <v>2.9077499999999992</v>
      </c>
      <c r="J466" s="6" t="str">
        <f>OBV!F466</f>
        <v>BULLISH</v>
      </c>
      <c r="K466" s="6" t="str">
        <f>OBV!G466</f>
        <v>NEUTRAL</v>
      </c>
      <c r="L466" s="6" t="str">
        <f>OBV!H466</f>
        <v>CONFIRMED BULLISH</v>
      </c>
      <c r="M466" s="8">
        <f t="shared" si="70"/>
        <v>0</v>
      </c>
      <c r="N466" s="8">
        <f t="shared" si="71"/>
        <v>100</v>
      </c>
      <c r="O466" s="8">
        <f t="shared" si="72"/>
        <v>50</v>
      </c>
      <c r="P466" s="8">
        <f t="shared" si="73"/>
        <v>83.5</v>
      </c>
      <c r="Q466" s="9">
        <f t="shared" si="74"/>
        <v>55.024999999999999</v>
      </c>
      <c r="R466" s="9">
        <f t="shared" si="75"/>
        <v>58.375</v>
      </c>
      <c r="S466" s="9">
        <f t="shared" si="76"/>
        <v>65.075000000000003</v>
      </c>
      <c r="T466" s="9">
        <f t="shared" si="77"/>
        <v>58.375</v>
      </c>
      <c r="U466" s="8">
        <f t="shared" si="78"/>
        <v>59.491666666666674</v>
      </c>
      <c r="V466" s="8">
        <f t="shared" si="79"/>
        <v>59.212500000000006</v>
      </c>
    </row>
    <row r="467" spans="1:22" ht="13.5" x14ac:dyDescent="0.25">
      <c r="A467" s="3">
        <f>RSI!A467</f>
        <v>42984</v>
      </c>
      <c r="B467" s="2">
        <f>RSI!B467</f>
        <v>3.9287000000000001</v>
      </c>
      <c r="C467" s="2">
        <f>RSI!I467</f>
        <v>71.683494293689733</v>
      </c>
      <c r="D467" s="2">
        <f>MACD!E467</f>
        <v>-0.1180080151955134</v>
      </c>
      <c r="E467" s="2">
        <f>MACD!F467</f>
        <v>-0.11631792768915063</v>
      </c>
      <c r="F467" s="2">
        <f>'Moving Avg'!D467</f>
        <v>3.8925199999999998</v>
      </c>
      <c r="G467" s="2">
        <f>'Moving Avg'!F467</f>
        <v>3.6941900000000003</v>
      </c>
      <c r="H467" s="2">
        <f>'Moving Avg'!G467</f>
        <v>3.4697979999999995</v>
      </c>
      <c r="I467" s="2">
        <f>'Moving Avg'!H467</f>
        <v>2.9146304999999995</v>
      </c>
      <c r="J467" s="6" t="str">
        <f>OBV!F467</f>
        <v>BULLISH</v>
      </c>
      <c r="K467" s="6" t="str">
        <f>OBV!G467</f>
        <v>NEUTRAL</v>
      </c>
      <c r="L467" s="6" t="str">
        <f>OBV!H467</f>
        <v>CONFIRMED BULLISH</v>
      </c>
      <c r="M467" s="8">
        <f t="shared" si="70"/>
        <v>0</v>
      </c>
      <c r="N467" s="8">
        <f t="shared" si="71"/>
        <v>45</v>
      </c>
      <c r="O467" s="8">
        <f t="shared" si="72"/>
        <v>50</v>
      </c>
      <c r="P467" s="8">
        <f t="shared" si="73"/>
        <v>83.5</v>
      </c>
      <c r="Q467" s="9">
        <f t="shared" si="74"/>
        <v>35.774999999999999</v>
      </c>
      <c r="R467" s="9">
        <f t="shared" si="75"/>
        <v>47.375</v>
      </c>
      <c r="S467" s="9">
        <f t="shared" si="76"/>
        <v>56.825000000000003</v>
      </c>
      <c r="T467" s="9">
        <f t="shared" si="77"/>
        <v>44.625</v>
      </c>
      <c r="U467" s="8">
        <f t="shared" si="78"/>
        <v>46.658333333333339</v>
      </c>
      <c r="V467" s="8">
        <f t="shared" si="79"/>
        <v>46.150000000000006</v>
      </c>
    </row>
    <row r="468" spans="1:22" ht="13.5" x14ac:dyDescent="0.25">
      <c r="A468" s="3">
        <f>RSI!A468</f>
        <v>42985</v>
      </c>
      <c r="B468" s="2">
        <f>RSI!B468</f>
        <v>3.8698000000000001</v>
      </c>
      <c r="C468" s="2">
        <f>RSI!I468</f>
        <v>65.286202044022119</v>
      </c>
      <c r="D468" s="2">
        <f>MACD!E468</f>
        <v>-0.10320142724279968</v>
      </c>
      <c r="E468" s="2">
        <f>MACD!F468</f>
        <v>-0.11369462759988044</v>
      </c>
      <c r="F468" s="2">
        <f>'Moving Avg'!D468</f>
        <v>3.8857800000000005</v>
      </c>
      <c r="G468" s="2">
        <f>'Moving Avg'!F468</f>
        <v>3.7183750000000004</v>
      </c>
      <c r="H468" s="2">
        <f>'Moving Avg'!G468</f>
        <v>3.4874639999999992</v>
      </c>
      <c r="I468" s="2">
        <f>'Moving Avg'!H468</f>
        <v>2.9209659999999995</v>
      </c>
      <c r="J468" s="6" t="str">
        <f>OBV!F468</f>
        <v>BULLISH</v>
      </c>
      <c r="K468" s="6" t="str">
        <f>OBV!G468</f>
        <v>NEUTRAL</v>
      </c>
      <c r="L468" s="6" t="str">
        <f>OBV!H468</f>
        <v>BULLISH DIVERGENCE</v>
      </c>
      <c r="M468" s="8">
        <f t="shared" si="70"/>
        <v>25</v>
      </c>
      <c r="N468" s="8">
        <f t="shared" si="71"/>
        <v>0</v>
      </c>
      <c r="O468" s="8">
        <f t="shared" si="72"/>
        <v>50</v>
      </c>
      <c r="P468" s="8">
        <f t="shared" si="73"/>
        <v>66.5</v>
      </c>
      <c r="Q468" s="9">
        <f t="shared" si="74"/>
        <v>26.225000000000001</v>
      </c>
      <c r="R468" s="9">
        <f t="shared" si="75"/>
        <v>39.125</v>
      </c>
      <c r="S468" s="9">
        <f t="shared" si="76"/>
        <v>46.174999999999997</v>
      </c>
      <c r="T468" s="9">
        <f t="shared" si="77"/>
        <v>35.375</v>
      </c>
      <c r="U468" s="8">
        <f t="shared" si="78"/>
        <v>37.174999999999997</v>
      </c>
      <c r="V468" s="8">
        <f t="shared" si="79"/>
        <v>36.724999999999994</v>
      </c>
    </row>
    <row r="469" spans="1:22" ht="13.5" x14ac:dyDescent="0.25">
      <c r="A469" s="3">
        <f>RSI!A469</f>
        <v>42986</v>
      </c>
      <c r="B469" s="2">
        <f>RSI!B469</f>
        <v>3.8698000000000001</v>
      </c>
      <c r="C469" s="2">
        <f>RSI!I469</f>
        <v>65.286202044022119</v>
      </c>
      <c r="D469" s="2">
        <f>MACD!E469</f>
        <v>-9.3107360587621368E-2</v>
      </c>
      <c r="E469" s="2">
        <f>MACD!F469</f>
        <v>-0.10957717419742863</v>
      </c>
      <c r="F469" s="2">
        <f>'Moving Avg'!D469</f>
        <v>3.8984000000000001</v>
      </c>
      <c r="G469" s="2">
        <f>'Moving Avg'!F469</f>
        <v>3.7406699999999993</v>
      </c>
      <c r="H469" s="2">
        <f>'Moving Avg'!G469</f>
        <v>3.5051299999999999</v>
      </c>
      <c r="I469" s="2">
        <f>'Moving Avg'!H469</f>
        <v>2.9271764999999998</v>
      </c>
      <c r="J469" s="6" t="str">
        <f>OBV!F469</f>
        <v>BULLISH</v>
      </c>
      <c r="K469" s="6" t="str">
        <f>OBV!G469</f>
        <v>NEUTRAL</v>
      </c>
      <c r="L469" s="6" t="str">
        <f>OBV!H469</f>
        <v>CONFIRMED BULLISH</v>
      </c>
      <c r="M469" s="8">
        <f t="shared" si="70"/>
        <v>25</v>
      </c>
      <c r="N469" s="8">
        <f t="shared" si="71"/>
        <v>0</v>
      </c>
      <c r="O469" s="8">
        <f t="shared" si="72"/>
        <v>50</v>
      </c>
      <c r="P469" s="8">
        <f t="shared" si="73"/>
        <v>83.5</v>
      </c>
      <c r="Q469" s="9">
        <f t="shared" si="74"/>
        <v>28.774999999999999</v>
      </c>
      <c r="R469" s="9">
        <f t="shared" si="75"/>
        <v>43.375</v>
      </c>
      <c r="S469" s="9">
        <f t="shared" si="76"/>
        <v>53.825000000000003</v>
      </c>
      <c r="T469" s="9">
        <f t="shared" si="77"/>
        <v>39.625</v>
      </c>
      <c r="U469" s="8">
        <f t="shared" si="78"/>
        <v>41.991666666666667</v>
      </c>
      <c r="V469" s="8">
        <f t="shared" si="79"/>
        <v>41.400000000000006</v>
      </c>
    </row>
    <row r="470" spans="1:22" ht="13.5" x14ac:dyDescent="0.25">
      <c r="A470" s="3">
        <f>RSI!A470</f>
        <v>42989</v>
      </c>
      <c r="B470" s="2">
        <f>RSI!B470</f>
        <v>3.8698000000000001</v>
      </c>
      <c r="C470" s="2">
        <f>RSI!I470</f>
        <v>65.286202044022119</v>
      </c>
      <c r="D470" s="2">
        <f>MACD!E470</f>
        <v>-8.4977737304075873E-2</v>
      </c>
      <c r="E470" s="2">
        <f>MACD!F470</f>
        <v>-0.10465728681875809</v>
      </c>
      <c r="F470" s="2">
        <f>'Moving Avg'!D470</f>
        <v>3.8984000000000001</v>
      </c>
      <c r="G470" s="2">
        <f>'Moving Avg'!F470</f>
        <v>3.7629649999999999</v>
      </c>
      <c r="H470" s="2">
        <f>'Moving Avg'!G470</f>
        <v>3.5227959999999996</v>
      </c>
      <c r="I470" s="2">
        <f>'Moving Avg'!H470</f>
        <v>2.9330740000000004</v>
      </c>
      <c r="J470" s="6" t="str">
        <f>OBV!F470</f>
        <v>BULLISH</v>
      </c>
      <c r="K470" s="6" t="str">
        <f>OBV!G470</f>
        <v>NEUTRAL</v>
      </c>
      <c r="L470" s="6" t="str">
        <f>OBV!H470</f>
        <v>NEUTRAL</v>
      </c>
      <c r="M470" s="8">
        <f t="shared" si="70"/>
        <v>25</v>
      </c>
      <c r="N470" s="8">
        <f t="shared" si="71"/>
        <v>0</v>
      </c>
      <c r="O470" s="8">
        <f t="shared" si="72"/>
        <v>50</v>
      </c>
      <c r="P470" s="8">
        <f t="shared" si="73"/>
        <v>49.5</v>
      </c>
      <c r="Q470" s="9">
        <f t="shared" si="74"/>
        <v>23.675000000000001</v>
      </c>
      <c r="R470" s="9">
        <f t="shared" si="75"/>
        <v>34.875</v>
      </c>
      <c r="S470" s="9">
        <f t="shared" si="76"/>
        <v>38.525000000000006</v>
      </c>
      <c r="T470" s="9">
        <f t="shared" si="77"/>
        <v>31.125</v>
      </c>
      <c r="U470" s="8">
        <f t="shared" si="78"/>
        <v>32.358333333333334</v>
      </c>
      <c r="V470" s="8">
        <f t="shared" si="79"/>
        <v>32.049999999999997</v>
      </c>
    </row>
    <row r="471" spans="1:22" ht="13.5" x14ac:dyDescent="0.25">
      <c r="A471" s="3">
        <f>RSI!A471</f>
        <v>42990</v>
      </c>
      <c r="B471" s="2">
        <f>RSI!B471</f>
        <v>3.7646999999999999</v>
      </c>
      <c r="C471" s="2">
        <f>RSI!I471</f>
        <v>54.455424349630015</v>
      </c>
      <c r="D471" s="2">
        <f>MACD!E471</f>
        <v>-5.4462189292134422E-2</v>
      </c>
      <c r="E471" s="2">
        <f>MACD!F471</f>
        <v>-9.4618267313433368E-2</v>
      </c>
      <c r="F471" s="2">
        <f>'Moving Avg'!D471</f>
        <v>3.8605600000000004</v>
      </c>
      <c r="G471" s="2">
        <f>'Moving Avg'!F471</f>
        <v>3.7749549999999998</v>
      </c>
      <c r="H471" s="2">
        <f>'Moving Avg'!G471</f>
        <v>3.5375179999999999</v>
      </c>
      <c r="I471" s="2">
        <f>'Moving Avg'!H471</f>
        <v>2.9384460000000003</v>
      </c>
      <c r="J471" s="6" t="str">
        <f>OBV!F471</f>
        <v>BEARISH</v>
      </c>
      <c r="K471" s="6" t="str">
        <f>OBV!G471</f>
        <v>NEUTRAL</v>
      </c>
      <c r="L471" s="6" t="str">
        <f>OBV!H471</f>
        <v>CONFIRMED BEARISH</v>
      </c>
      <c r="M471" s="8">
        <f t="shared" si="70"/>
        <v>25</v>
      </c>
      <c r="N471" s="8">
        <f t="shared" si="71"/>
        <v>0</v>
      </c>
      <c r="O471" s="8">
        <f t="shared" si="72"/>
        <v>50</v>
      </c>
      <c r="P471" s="8">
        <f t="shared" si="73"/>
        <v>16.5</v>
      </c>
      <c r="Q471" s="9">
        <f t="shared" si="74"/>
        <v>18.725000000000001</v>
      </c>
      <c r="R471" s="9">
        <f t="shared" si="75"/>
        <v>26.625</v>
      </c>
      <c r="S471" s="9">
        <f t="shared" si="76"/>
        <v>23.675000000000001</v>
      </c>
      <c r="T471" s="9">
        <f t="shared" si="77"/>
        <v>22.875</v>
      </c>
      <c r="U471" s="8">
        <f t="shared" si="78"/>
        <v>23.008333333333336</v>
      </c>
      <c r="V471" s="8">
        <f t="shared" si="79"/>
        <v>22.975000000000001</v>
      </c>
    </row>
    <row r="472" spans="1:22" ht="13.5" x14ac:dyDescent="0.25">
      <c r="A472" s="3">
        <f>RSI!A472</f>
        <v>42991</v>
      </c>
      <c r="B472" s="2">
        <f>RSI!B472</f>
        <v>3.7435999999999998</v>
      </c>
      <c r="C472" s="2">
        <f>RSI!I472</f>
        <v>52.569867871930285</v>
      </c>
      <c r="D472" s="2">
        <f>MACD!E472</f>
        <v>-1.6364113906230049E-2</v>
      </c>
      <c r="E472" s="2">
        <f>MACD!F472</f>
        <v>-7.896743663199271E-2</v>
      </c>
      <c r="F472" s="2">
        <f>'Moving Avg'!D472</f>
        <v>3.8235399999999999</v>
      </c>
      <c r="G472" s="2">
        <f>'Moving Avg'!F472</f>
        <v>3.7858899999999998</v>
      </c>
      <c r="H472" s="2">
        <f>'Moving Avg'!G472</f>
        <v>3.5513979999999998</v>
      </c>
      <c r="I472" s="2">
        <f>'Moving Avg'!H472</f>
        <v>2.9437750000000005</v>
      </c>
      <c r="J472" s="6" t="str">
        <f>OBV!F472</f>
        <v>BEARISH</v>
      </c>
      <c r="K472" s="6" t="str">
        <f>OBV!G472</f>
        <v>NEUTRAL</v>
      </c>
      <c r="L472" s="6" t="str">
        <f>OBV!H472</f>
        <v>CONFIRMED BEARISH</v>
      </c>
      <c r="M472" s="8">
        <f t="shared" si="70"/>
        <v>25</v>
      </c>
      <c r="N472" s="8">
        <f t="shared" si="71"/>
        <v>0</v>
      </c>
      <c r="O472" s="8">
        <f t="shared" si="72"/>
        <v>50</v>
      </c>
      <c r="P472" s="8">
        <f t="shared" si="73"/>
        <v>16.5</v>
      </c>
      <c r="Q472" s="9">
        <f t="shared" si="74"/>
        <v>18.725000000000001</v>
      </c>
      <c r="R472" s="9">
        <f t="shared" si="75"/>
        <v>26.625</v>
      </c>
      <c r="S472" s="9">
        <f t="shared" si="76"/>
        <v>23.675000000000001</v>
      </c>
      <c r="T472" s="9">
        <f t="shared" si="77"/>
        <v>22.875</v>
      </c>
      <c r="U472" s="8">
        <f t="shared" si="78"/>
        <v>23.008333333333336</v>
      </c>
      <c r="V472" s="8">
        <f t="shared" si="79"/>
        <v>22.975000000000001</v>
      </c>
    </row>
    <row r="473" spans="1:22" ht="13.5" x14ac:dyDescent="0.25">
      <c r="A473" s="3">
        <f>RSI!A473</f>
        <v>42992</v>
      </c>
      <c r="B473" s="2">
        <f>RSI!B473</f>
        <v>3.6595</v>
      </c>
      <c r="C473" s="2">
        <f>RSI!I473</f>
        <v>45.767585938023799</v>
      </c>
      <c r="D473" s="2">
        <f>MACD!E473</f>
        <v>1.8731690044620386E-2</v>
      </c>
      <c r="E473" s="2">
        <f>MACD!F473</f>
        <v>-5.942761129667009E-2</v>
      </c>
      <c r="F473" s="2">
        <f>'Moving Avg'!D473</f>
        <v>3.7814800000000006</v>
      </c>
      <c r="G473" s="2">
        <f>'Moving Avg'!F473</f>
        <v>3.7919899999999997</v>
      </c>
      <c r="H473" s="2">
        <f>'Moving Avg'!G473</f>
        <v>3.5623340000000003</v>
      </c>
      <c r="I473" s="2">
        <f>'Moving Avg'!H473</f>
        <v>2.9486835</v>
      </c>
      <c r="J473" s="6" t="str">
        <f>OBV!F473</f>
        <v>BEARISH</v>
      </c>
      <c r="K473" s="6" t="str">
        <f>OBV!G473</f>
        <v>NEUTRAL</v>
      </c>
      <c r="L473" s="6" t="str">
        <f>OBV!H473</f>
        <v>CONFIRMED BEARISH</v>
      </c>
      <c r="M473" s="8">
        <f t="shared" si="70"/>
        <v>25</v>
      </c>
      <c r="N473" s="8">
        <f t="shared" si="71"/>
        <v>0</v>
      </c>
      <c r="O473" s="8">
        <f t="shared" si="72"/>
        <v>50</v>
      </c>
      <c r="P473" s="8">
        <f t="shared" si="73"/>
        <v>16.5</v>
      </c>
      <c r="Q473" s="9">
        <f t="shared" si="74"/>
        <v>18.725000000000001</v>
      </c>
      <c r="R473" s="9">
        <f t="shared" si="75"/>
        <v>26.625</v>
      </c>
      <c r="S473" s="9">
        <f t="shared" si="76"/>
        <v>23.675000000000001</v>
      </c>
      <c r="T473" s="9">
        <f t="shared" si="77"/>
        <v>22.875</v>
      </c>
      <c r="U473" s="8">
        <f t="shared" si="78"/>
        <v>23.008333333333336</v>
      </c>
      <c r="V473" s="8">
        <f t="shared" si="79"/>
        <v>22.975000000000001</v>
      </c>
    </row>
    <row r="474" spans="1:22" ht="13.5" x14ac:dyDescent="0.25">
      <c r="A474" s="3">
        <f>RSI!A474</f>
        <v>42993</v>
      </c>
      <c r="B474" s="2">
        <f>RSI!B474</f>
        <v>3.5501</v>
      </c>
      <c r="C474" s="2">
        <f>RSI!I474</f>
        <v>38.744420185217443</v>
      </c>
      <c r="D474" s="2">
        <f>MACD!E474</f>
        <v>4.2006958780532955E-2</v>
      </c>
      <c r="E474" s="2">
        <f>MACD!F474</f>
        <v>-3.9140697281229486E-2</v>
      </c>
      <c r="F474" s="2">
        <f>'Moving Avg'!D474</f>
        <v>3.7175399999999996</v>
      </c>
      <c r="G474" s="2">
        <f>'Moving Avg'!F474</f>
        <v>3.7919899999999993</v>
      </c>
      <c r="H474" s="2">
        <f>'Moving Avg'!G474</f>
        <v>3.5704099999999999</v>
      </c>
      <c r="I474" s="2">
        <f>'Moving Avg'!H474</f>
        <v>2.9530450000000008</v>
      </c>
      <c r="J474" s="6" t="str">
        <f>OBV!F474</f>
        <v>BEARISH</v>
      </c>
      <c r="K474" s="6" t="str">
        <f>OBV!G474</f>
        <v>NEUTRAL</v>
      </c>
      <c r="L474" s="6" t="str">
        <f>OBV!H474</f>
        <v>CONFIRMED BEARISH</v>
      </c>
      <c r="M474" s="8">
        <f t="shared" si="70"/>
        <v>25</v>
      </c>
      <c r="N474" s="8">
        <f t="shared" si="71"/>
        <v>0</v>
      </c>
      <c r="O474" s="8">
        <f t="shared" si="72"/>
        <v>50</v>
      </c>
      <c r="P474" s="8">
        <f t="shared" si="73"/>
        <v>16.5</v>
      </c>
      <c r="Q474" s="9">
        <f t="shared" si="74"/>
        <v>18.725000000000001</v>
      </c>
      <c r="R474" s="9">
        <f t="shared" si="75"/>
        <v>26.625</v>
      </c>
      <c r="S474" s="9">
        <f t="shared" si="76"/>
        <v>23.675000000000001</v>
      </c>
      <c r="T474" s="9">
        <f t="shared" si="77"/>
        <v>22.875</v>
      </c>
      <c r="U474" s="8">
        <f t="shared" si="78"/>
        <v>23.008333333333336</v>
      </c>
      <c r="V474" s="8">
        <f t="shared" si="79"/>
        <v>22.975000000000001</v>
      </c>
    </row>
    <row r="475" spans="1:22" ht="13.5" x14ac:dyDescent="0.25">
      <c r="A475" s="3">
        <f>RSI!A475</f>
        <v>42996</v>
      </c>
      <c r="B475" s="2">
        <f>RSI!B475</f>
        <v>3.6553</v>
      </c>
      <c r="C475" s="2">
        <f>RSI!I475</f>
        <v>47.143912323907934</v>
      </c>
      <c r="D475" s="2">
        <f>MACD!E475</f>
        <v>6.4603172647353269E-2</v>
      </c>
      <c r="E475" s="2">
        <f>MACD!F475</f>
        <v>-1.8391923295512938E-2</v>
      </c>
      <c r="F475" s="2">
        <f>'Moving Avg'!D475</f>
        <v>3.6746400000000001</v>
      </c>
      <c r="G475" s="2">
        <f>'Moving Avg'!F475</f>
        <v>3.7972499999999991</v>
      </c>
      <c r="H475" s="2">
        <f>'Moving Avg'!G475</f>
        <v>3.580422</v>
      </c>
      <c r="I475" s="2">
        <f>'Moving Avg'!H475</f>
        <v>2.9579325000000005</v>
      </c>
      <c r="J475" s="6" t="str">
        <f>OBV!F475</f>
        <v>BEARISH</v>
      </c>
      <c r="K475" s="6" t="str">
        <f>OBV!G475</f>
        <v>NEUTRAL</v>
      </c>
      <c r="L475" s="6" t="str">
        <f>OBV!H475</f>
        <v>CONFIRMED BEARISH</v>
      </c>
      <c r="M475" s="8">
        <f t="shared" si="70"/>
        <v>25</v>
      </c>
      <c r="N475" s="8">
        <f t="shared" si="71"/>
        <v>0</v>
      </c>
      <c r="O475" s="8">
        <f t="shared" si="72"/>
        <v>50</v>
      </c>
      <c r="P475" s="8">
        <f t="shared" si="73"/>
        <v>16.5</v>
      </c>
      <c r="Q475" s="9">
        <f t="shared" si="74"/>
        <v>18.725000000000001</v>
      </c>
      <c r="R475" s="9">
        <f t="shared" si="75"/>
        <v>26.625</v>
      </c>
      <c r="S475" s="9">
        <f t="shared" si="76"/>
        <v>23.675000000000001</v>
      </c>
      <c r="T475" s="9">
        <f t="shared" si="77"/>
        <v>22.875</v>
      </c>
      <c r="U475" s="8">
        <f t="shared" si="78"/>
        <v>23.008333333333336</v>
      </c>
      <c r="V475" s="8">
        <f t="shared" si="79"/>
        <v>22.975000000000001</v>
      </c>
    </row>
    <row r="476" spans="1:22" ht="13.5" x14ac:dyDescent="0.25">
      <c r="A476" s="3">
        <f>RSI!A476</f>
        <v>42997</v>
      </c>
      <c r="B476" s="2">
        <f>RSI!B476</f>
        <v>3.6257999999999999</v>
      </c>
      <c r="C476" s="2">
        <f>RSI!I476</f>
        <v>45.269338779745496</v>
      </c>
      <c r="D476" s="2">
        <f>MACD!E476</f>
        <v>9.9138631686630063E-2</v>
      </c>
      <c r="E476" s="2">
        <f>MACD!F476</f>
        <v>5.1141877009156633E-3</v>
      </c>
      <c r="F476" s="2">
        <f>'Moving Avg'!D476</f>
        <v>3.6468600000000002</v>
      </c>
      <c r="G476" s="2">
        <f>'Moving Avg'!F476</f>
        <v>3.7932499999999991</v>
      </c>
      <c r="H476" s="2">
        <f>'Moving Avg'!G476</f>
        <v>3.5879919999999998</v>
      </c>
      <c r="I476" s="2">
        <f>'Moving Avg'!H476</f>
        <v>2.9627350000000008</v>
      </c>
      <c r="J476" s="6" t="str">
        <f>OBV!F476</f>
        <v>BEARISH</v>
      </c>
      <c r="K476" s="6" t="str">
        <f>OBV!G476</f>
        <v>NEUTRAL</v>
      </c>
      <c r="L476" s="6" t="str">
        <f>OBV!H476</f>
        <v>CONFIRMED BEARISH</v>
      </c>
      <c r="M476" s="8">
        <f t="shared" si="70"/>
        <v>25</v>
      </c>
      <c r="N476" s="8">
        <f t="shared" si="71"/>
        <v>0</v>
      </c>
      <c r="O476" s="8">
        <f t="shared" si="72"/>
        <v>50</v>
      </c>
      <c r="P476" s="8">
        <f t="shared" si="73"/>
        <v>16.5</v>
      </c>
      <c r="Q476" s="9">
        <f t="shared" si="74"/>
        <v>18.725000000000001</v>
      </c>
      <c r="R476" s="9">
        <f t="shared" si="75"/>
        <v>26.625</v>
      </c>
      <c r="S476" s="9">
        <f t="shared" si="76"/>
        <v>23.675000000000001</v>
      </c>
      <c r="T476" s="9">
        <f t="shared" si="77"/>
        <v>22.875</v>
      </c>
      <c r="U476" s="8">
        <f t="shared" si="78"/>
        <v>23.008333333333336</v>
      </c>
      <c r="V476" s="8">
        <f t="shared" si="79"/>
        <v>22.975000000000001</v>
      </c>
    </row>
    <row r="477" spans="1:22" ht="13.5" x14ac:dyDescent="0.25">
      <c r="A477" s="3">
        <f>RSI!A477</f>
        <v>42998</v>
      </c>
      <c r="B477" s="2">
        <f>RSI!B477</f>
        <v>3.6427</v>
      </c>
      <c r="C477" s="2">
        <f>RSI!I477</f>
        <v>46.579822298715825</v>
      </c>
      <c r="D477" s="2">
        <f>MACD!E477</f>
        <v>0.12367679894889427</v>
      </c>
      <c r="E477" s="2">
        <f>MACD!F477</f>
        <v>2.8826709950511387E-2</v>
      </c>
      <c r="F477" s="2">
        <f>'Moving Avg'!D477</f>
        <v>3.6266800000000003</v>
      </c>
      <c r="G477" s="2">
        <f>'Moving Avg'!F477</f>
        <v>3.7860999999999998</v>
      </c>
      <c r="H477" s="2">
        <f>'Moving Avg'!G477</f>
        <v>3.5939659999999991</v>
      </c>
      <c r="I477" s="2">
        <f>'Moving Avg'!H477</f>
        <v>2.9680185000000008</v>
      </c>
      <c r="J477" s="6" t="str">
        <f>OBV!F477</f>
        <v>BULLISH</v>
      </c>
      <c r="K477" s="6" t="str">
        <f>OBV!G477</f>
        <v>NEUTRAL</v>
      </c>
      <c r="L477" s="6" t="str">
        <f>OBV!H477</f>
        <v>BULLISH DIVERGENCE</v>
      </c>
      <c r="M477" s="8">
        <f t="shared" si="70"/>
        <v>25</v>
      </c>
      <c r="N477" s="8">
        <f t="shared" si="71"/>
        <v>0</v>
      </c>
      <c r="O477" s="8">
        <f t="shared" si="72"/>
        <v>50</v>
      </c>
      <c r="P477" s="8">
        <f t="shared" si="73"/>
        <v>66.5</v>
      </c>
      <c r="Q477" s="9">
        <f t="shared" si="74"/>
        <v>26.225000000000001</v>
      </c>
      <c r="R477" s="9">
        <f t="shared" si="75"/>
        <v>39.125</v>
      </c>
      <c r="S477" s="9">
        <f t="shared" si="76"/>
        <v>46.174999999999997</v>
      </c>
      <c r="T477" s="9">
        <f t="shared" si="77"/>
        <v>35.375</v>
      </c>
      <c r="U477" s="8">
        <f t="shared" si="78"/>
        <v>37.174999999999997</v>
      </c>
      <c r="V477" s="8">
        <f t="shared" si="79"/>
        <v>36.724999999999994</v>
      </c>
    </row>
    <row r="478" spans="1:22" ht="13.5" x14ac:dyDescent="0.25">
      <c r="A478" s="3">
        <f>RSI!A478</f>
        <v>43000</v>
      </c>
      <c r="B478" s="2">
        <f>RSI!B478</f>
        <v>3.6595</v>
      </c>
      <c r="C478" s="2">
        <f>RSI!I478</f>
        <v>47.914945226919457</v>
      </c>
      <c r="D478" s="2">
        <f>MACD!E478</f>
        <v>0.13444571291278873</v>
      </c>
      <c r="E478" s="2">
        <f>MACD!F478</f>
        <v>4.9950510542966856E-2</v>
      </c>
      <c r="F478" s="2">
        <f>'Moving Avg'!D478</f>
        <v>3.6266799999999995</v>
      </c>
      <c r="G478" s="2">
        <f>'Moving Avg'!F478</f>
        <v>3.7816849999999995</v>
      </c>
      <c r="H478" s="2">
        <f>'Moving Avg'!G478</f>
        <v>3.5998539999999997</v>
      </c>
      <c r="I478" s="2">
        <f>'Moving Avg'!H478</f>
        <v>2.9734070000000004</v>
      </c>
      <c r="J478" s="6" t="str">
        <f>OBV!F478</f>
        <v>BULLISH</v>
      </c>
      <c r="K478" s="6" t="str">
        <f>OBV!G478</f>
        <v>NEUTRAL</v>
      </c>
      <c r="L478" s="6" t="str">
        <f>OBV!H478</f>
        <v>NEUTRAL</v>
      </c>
      <c r="M478" s="8">
        <f t="shared" si="70"/>
        <v>25</v>
      </c>
      <c r="N478" s="8">
        <f t="shared" si="71"/>
        <v>0</v>
      </c>
      <c r="O478" s="8">
        <f t="shared" si="72"/>
        <v>50</v>
      </c>
      <c r="P478" s="8">
        <f t="shared" si="73"/>
        <v>49.5</v>
      </c>
      <c r="Q478" s="9">
        <f t="shared" si="74"/>
        <v>23.675000000000001</v>
      </c>
      <c r="R478" s="9">
        <f t="shared" si="75"/>
        <v>34.875</v>
      </c>
      <c r="S478" s="9">
        <f t="shared" si="76"/>
        <v>38.525000000000006</v>
      </c>
      <c r="T478" s="9">
        <f t="shared" si="77"/>
        <v>31.125</v>
      </c>
      <c r="U478" s="8">
        <f t="shared" si="78"/>
        <v>32.358333333333334</v>
      </c>
      <c r="V478" s="8">
        <f t="shared" si="79"/>
        <v>32.049999999999997</v>
      </c>
    </row>
    <row r="479" spans="1:22" ht="13.5" x14ac:dyDescent="0.25">
      <c r="A479" s="3">
        <f>RSI!A479</f>
        <v>43003</v>
      </c>
      <c r="B479" s="2">
        <f>RSI!B479</f>
        <v>3.6595</v>
      </c>
      <c r="C479" s="2">
        <f>RSI!I479</f>
        <v>47.914945226919457</v>
      </c>
      <c r="D479" s="2">
        <f>MACD!E479</f>
        <v>0.14374733253791661</v>
      </c>
      <c r="E479" s="2">
        <f>MACD!F479</f>
        <v>6.8709874941956808E-2</v>
      </c>
      <c r="F479" s="2">
        <f>'Moving Avg'!D479</f>
        <v>3.6485599999999998</v>
      </c>
      <c r="G479" s="2">
        <f>'Moving Avg'!F479</f>
        <v>3.7776899999999998</v>
      </c>
      <c r="H479" s="2">
        <f>'Moving Avg'!G479</f>
        <v>3.6057419999999998</v>
      </c>
      <c r="I479" s="2">
        <f>'Moving Avg'!H479</f>
        <v>2.9786700000000002</v>
      </c>
      <c r="J479" s="6" t="str">
        <f>OBV!F479</f>
        <v>BULLISH</v>
      </c>
      <c r="K479" s="6" t="str">
        <f>OBV!G479</f>
        <v>NEUTRAL</v>
      </c>
      <c r="L479" s="6" t="str">
        <f>OBV!H479</f>
        <v>CONFIRMED BULLISH</v>
      </c>
      <c r="M479" s="8">
        <f t="shared" si="70"/>
        <v>25</v>
      </c>
      <c r="N479" s="8">
        <f t="shared" si="71"/>
        <v>0</v>
      </c>
      <c r="O479" s="8">
        <f t="shared" si="72"/>
        <v>50</v>
      </c>
      <c r="P479" s="8">
        <f t="shared" si="73"/>
        <v>83.5</v>
      </c>
      <c r="Q479" s="9">
        <f t="shared" si="74"/>
        <v>28.774999999999999</v>
      </c>
      <c r="R479" s="9">
        <f t="shared" si="75"/>
        <v>43.375</v>
      </c>
      <c r="S479" s="9">
        <f t="shared" si="76"/>
        <v>53.825000000000003</v>
      </c>
      <c r="T479" s="9">
        <f t="shared" si="77"/>
        <v>39.625</v>
      </c>
      <c r="U479" s="8">
        <f t="shared" si="78"/>
        <v>41.991666666666667</v>
      </c>
      <c r="V479" s="8">
        <f t="shared" si="79"/>
        <v>41.400000000000006</v>
      </c>
    </row>
    <row r="480" spans="1:22" ht="13.5" x14ac:dyDescent="0.25">
      <c r="A480" s="3">
        <f>RSI!A480</f>
        <v>43004</v>
      </c>
      <c r="B480" s="2">
        <f>RSI!B480</f>
        <v>3.6301000000000001</v>
      </c>
      <c r="C480" s="2">
        <f>RSI!I480</f>
        <v>45.601787698936853</v>
      </c>
      <c r="D480" s="2">
        <f>MACD!E480</f>
        <v>0.15397113899591819</v>
      </c>
      <c r="E480" s="2">
        <f>MACD!F480</f>
        <v>8.5762127752749093E-2</v>
      </c>
      <c r="F480" s="2">
        <f>'Moving Avg'!D480</f>
        <v>3.6435199999999996</v>
      </c>
      <c r="G480" s="2">
        <f>'Moving Avg'!F480</f>
        <v>3.7720149999999988</v>
      </c>
      <c r="H480" s="2">
        <f>'Moving Avg'!G480</f>
        <v>3.6102019999999992</v>
      </c>
      <c r="I480" s="2">
        <f>'Moving Avg'!H480</f>
        <v>2.9838904999999998</v>
      </c>
      <c r="J480" s="6" t="str">
        <f>OBV!F480</f>
        <v>BEARISH</v>
      </c>
      <c r="K480" s="6" t="str">
        <f>OBV!G480</f>
        <v>NEUTRAL</v>
      </c>
      <c r="L480" s="6" t="str">
        <f>OBV!H480</f>
        <v>CONFIRMED BEARISH</v>
      </c>
      <c r="M480" s="8">
        <f t="shared" si="70"/>
        <v>25</v>
      </c>
      <c r="N480" s="8">
        <f t="shared" si="71"/>
        <v>0</v>
      </c>
      <c r="O480" s="8">
        <f t="shared" si="72"/>
        <v>50</v>
      </c>
      <c r="P480" s="8">
        <f t="shared" si="73"/>
        <v>16.5</v>
      </c>
      <c r="Q480" s="9">
        <f t="shared" si="74"/>
        <v>18.725000000000001</v>
      </c>
      <c r="R480" s="9">
        <f t="shared" si="75"/>
        <v>26.625</v>
      </c>
      <c r="S480" s="9">
        <f t="shared" si="76"/>
        <v>23.675000000000001</v>
      </c>
      <c r="T480" s="9">
        <f t="shared" si="77"/>
        <v>22.875</v>
      </c>
      <c r="U480" s="8">
        <f t="shared" si="78"/>
        <v>23.008333333333336</v>
      </c>
      <c r="V480" s="8">
        <f t="shared" si="79"/>
        <v>22.975000000000001</v>
      </c>
    </row>
    <row r="481" spans="1:22" ht="13.5" x14ac:dyDescent="0.25">
      <c r="A481" s="3">
        <f>RSI!A481</f>
        <v>43005</v>
      </c>
      <c r="B481" s="2">
        <f>RSI!B481</f>
        <v>3.6301000000000001</v>
      </c>
      <c r="C481" s="2">
        <f>RSI!I481</f>
        <v>45.601787698936853</v>
      </c>
      <c r="D481" s="2">
        <f>MACD!E481</f>
        <v>0.14678898007844454</v>
      </c>
      <c r="E481" s="2">
        <f>MACD!F481</f>
        <v>9.7967498217888194E-2</v>
      </c>
      <c r="F481" s="2">
        <f>'Moving Avg'!D481</f>
        <v>3.6443800000000004</v>
      </c>
      <c r="G481" s="2">
        <f>'Moving Avg'!F481</f>
        <v>3.7608699999999993</v>
      </c>
      <c r="H481" s="2">
        <f>'Moving Avg'!G481</f>
        <v>3.6129799999999999</v>
      </c>
      <c r="I481" s="2">
        <f>'Moving Avg'!H481</f>
        <v>2.9889229999999998</v>
      </c>
      <c r="J481" s="6" t="str">
        <f>OBV!F481</f>
        <v>BULLISH</v>
      </c>
      <c r="K481" s="6" t="str">
        <f>OBV!G481</f>
        <v>NEUTRAL</v>
      </c>
      <c r="L481" s="6" t="str">
        <f>OBV!H481</f>
        <v>CONFIRMED BULLISH</v>
      </c>
      <c r="M481" s="8">
        <f t="shared" si="70"/>
        <v>25</v>
      </c>
      <c r="N481" s="8">
        <f t="shared" si="71"/>
        <v>0</v>
      </c>
      <c r="O481" s="8">
        <f t="shared" si="72"/>
        <v>50</v>
      </c>
      <c r="P481" s="8">
        <f t="shared" si="73"/>
        <v>83.5</v>
      </c>
      <c r="Q481" s="9">
        <f t="shared" si="74"/>
        <v>28.774999999999999</v>
      </c>
      <c r="R481" s="9">
        <f t="shared" si="75"/>
        <v>43.375</v>
      </c>
      <c r="S481" s="9">
        <f t="shared" si="76"/>
        <v>53.825000000000003</v>
      </c>
      <c r="T481" s="9">
        <f t="shared" si="77"/>
        <v>39.625</v>
      </c>
      <c r="U481" s="8">
        <f t="shared" si="78"/>
        <v>41.991666666666667</v>
      </c>
      <c r="V481" s="8">
        <f t="shared" si="79"/>
        <v>41.400000000000006</v>
      </c>
    </row>
    <row r="482" spans="1:22" ht="13.5" x14ac:dyDescent="0.25">
      <c r="A482" s="3">
        <f>RSI!A482</f>
        <v>43006</v>
      </c>
      <c r="B482" s="2">
        <f>RSI!B482</f>
        <v>3.6595</v>
      </c>
      <c r="C482" s="2">
        <f>RSI!I482</f>
        <v>48.486010245970299</v>
      </c>
      <c r="D482" s="2">
        <f>MACD!E482</f>
        <v>0.13559909511371782</v>
      </c>
      <c r="E482" s="2">
        <f>MACD!F482</f>
        <v>0.10549381759705412</v>
      </c>
      <c r="F482" s="2">
        <f>'Moving Avg'!D482</f>
        <v>3.6477400000000002</v>
      </c>
      <c r="G482" s="2">
        <f>'Moving Avg'!F482</f>
        <v>3.7476199999999991</v>
      </c>
      <c r="H482" s="2">
        <f>'Moving Avg'!G482</f>
        <v>3.6171860000000002</v>
      </c>
      <c r="I482" s="2">
        <f>'Moving Avg'!H482</f>
        <v>2.9942694999999997</v>
      </c>
      <c r="J482" s="6" t="str">
        <f>OBV!F482</f>
        <v>BULLISH</v>
      </c>
      <c r="K482" s="6" t="str">
        <f>OBV!G482</f>
        <v>NEUTRAL</v>
      </c>
      <c r="L482" s="6" t="str">
        <f>OBV!H482</f>
        <v>CONFIRMED BULLISH</v>
      </c>
      <c r="M482" s="8">
        <f t="shared" si="70"/>
        <v>25</v>
      </c>
      <c r="N482" s="8">
        <f t="shared" si="71"/>
        <v>0</v>
      </c>
      <c r="O482" s="8">
        <f t="shared" si="72"/>
        <v>50</v>
      </c>
      <c r="P482" s="8">
        <f t="shared" si="73"/>
        <v>83.5</v>
      </c>
      <c r="Q482" s="9">
        <f t="shared" si="74"/>
        <v>28.774999999999999</v>
      </c>
      <c r="R482" s="9">
        <f t="shared" si="75"/>
        <v>43.375</v>
      </c>
      <c r="S482" s="9">
        <f t="shared" si="76"/>
        <v>53.825000000000003</v>
      </c>
      <c r="T482" s="9">
        <f t="shared" si="77"/>
        <v>39.625</v>
      </c>
      <c r="U482" s="8">
        <f t="shared" si="78"/>
        <v>41.991666666666667</v>
      </c>
      <c r="V482" s="8">
        <f t="shared" si="79"/>
        <v>41.400000000000006</v>
      </c>
    </row>
    <row r="483" spans="1:22" ht="13.5" x14ac:dyDescent="0.25">
      <c r="A483" s="3">
        <f>RSI!A483</f>
        <v>43007</v>
      </c>
      <c r="B483" s="2">
        <f>RSI!B483</f>
        <v>3.7016</v>
      </c>
      <c r="C483" s="2">
        <f>RSI!I483</f>
        <v>52.3796533514857</v>
      </c>
      <c r="D483" s="2">
        <f>MACD!E483</f>
        <v>0.11018822689219432</v>
      </c>
      <c r="E483" s="2">
        <f>MACD!F483</f>
        <v>0.10643269945608216</v>
      </c>
      <c r="F483" s="2">
        <f>'Moving Avg'!D483</f>
        <v>3.6561599999999999</v>
      </c>
      <c r="G483" s="2">
        <f>'Moving Avg'!F483</f>
        <v>3.7375250000000002</v>
      </c>
      <c r="H483" s="2">
        <f>'Moving Avg'!G483</f>
        <v>3.6226540000000007</v>
      </c>
      <c r="I483" s="2">
        <f>'Moving Avg'!H483</f>
        <v>3.0001809999999995</v>
      </c>
      <c r="J483" s="6" t="str">
        <f>OBV!F483</f>
        <v>BULLISH</v>
      </c>
      <c r="K483" s="6" t="str">
        <f>OBV!G483</f>
        <v>NEUTRAL</v>
      </c>
      <c r="L483" s="6" t="str">
        <f>OBV!H483</f>
        <v>CONFIRMED BULLISH</v>
      </c>
      <c r="M483" s="8">
        <f t="shared" si="70"/>
        <v>25</v>
      </c>
      <c r="N483" s="8">
        <f t="shared" si="71"/>
        <v>0</v>
      </c>
      <c r="O483" s="8">
        <f t="shared" si="72"/>
        <v>50</v>
      </c>
      <c r="P483" s="8">
        <f t="shared" si="73"/>
        <v>83.5</v>
      </c>
      <c r="Q483" s="9">
        <f t="shared" si="74"/>
        <v>28.774999999999999</v>
      </c>
      <c r="R483" s="9">
        <f t="shared" si="75"/>
        <v>43.375</v>
      </c>
      <c r="S483" s="9">
        <f t="shared" si="76"/>
        <v>53.825000000000003</v>
      </c>
      <c r="T483" s="9">
        <f t="shared" si="77"/>
        <v>39.625</v>
      </c>
      <c r="U483" s="8">
        <f t="shared" si="78"/>
        <v>41.991666666666667</v>
      </c>
      <c r="V483" s="8">
        <f t="shared" si="79"/>
        <v>41.400000000000006</v>
      </c>
    </row>
    <row r="484" spans="1:22" ht="13.5" x14ac:dyDescent="0.25">
      <c r="A484" s="3">
        <f>RSI!A484</f>
        <v>43010</v>
      </c>
      <c r="B484" s="2">
        <f>RSI!B484</f>
        <v>3.7393999999999998</v>
      </c>
      <c r="C484" s="2">
        <f>RSI!I484</f>
        <v>55.622929795965184</v>
      </c>
      <c r="D484" s="2">
        <f>MACD!E484</f>
        <v>6.8913179403625069E-2</v>
      </c>
      <c r="E484" s="2">
        <f>MACD!F484</f>
        <v>9.8928795445590745E-2</v>
      </c>
      <c r="F484" s="2">
        <f>'Moving Avg'!D484</f>
        <v>3.6721400000000002</v>
      </c>
      <c r="G484" s="2">
        <f>'Moving Avg'!F484</f>
        <v>3.7341600000000001</v>
      </c>
      <c r="H484" s="2">
        <f>'Moving Avg'!G484</f>
        <v>3.6291320000000007</v>
      </c>
      <c r="I484" s="2">
        <f>'Moving Avg'!H484</f>
        <v>3.0063440000000003</v>
      </c>
      <c r="J484" s="6" t="str">
        <f>OBV!F484</f>
        <v>BULLISH</v>
      </c>
      <c r="K484" s="6" t="str">
        <f>OBV!G484</f>
        <v>NEUTRAL</v>
      </c>
      <c r="L484" s="6" t="str">
        <f>OBV!H484</f>
        <v>CONFIRMED BULLISH</v>
      </c>
      <c r="M484" s="8">
        <f t="shared" si="70"/>
        <v>25</v>
      </c>
      <c r="N484" s="8">
        <f t="shared" si="71"/>
        <v>100</v>
      </c>
      <c r="O484" s="8">
        <f t="shared" si="72"/>
        <v>50</v>
      </c>
      <c r="P484" s="8">
        <f t="shared" si="73"/>
        <v>83.5</v>
      </c>
      <c r="Q484" s="9">
        <f t="shared" si="74"/>
        <v>63.774999999999999</v>
      </c>
      <c r="R484" s="9">
        <f t="shared" si="75"/>
        <v>63.375</v>
      </c>
      <c r="S484" s="9">
        <f t="shared" si="76"/>
        <v>68.825000000000003</v>
      </c>
      <c r="T484" s="9">
        <f t="shared" si="77"/>
        <v>64.625</v>
      </c>
      <c r="U484" s="8">
        <f t="shared" si="78"/>
        <v>65.325000000000003</v>
      </c>
      <c r="V484" s="8">
        <f t="shared" si="79"/>
        <v>65.150000000000006</v>
      </c>
    </row>
    <row r="485" spans="1:22" ht="13.5" x14ac:dyDescent="0.25">
      <c r="A485" s="3">
        <f>RSI!A485</f>
        <v>43011</v>
      </c>
      <c r="B485" s="2">
        <f>RSI!B485</f>
        <v>3.71</v>
      </c>
      <c r="C485" s="2">
        <f>RSI!I485</f>
        <v>52.621064116377752</v>
      </c>
      <c r="D485" s="2">
        <f>MACD!E485</f>
        <v>5.1994972061827571E-2</v>
      </c>
      <c r="E485" s="2">
        <f>MACD!F485</f>
        <v>8.9542030768838113E-2</v>
      </c>
      <c r="F485" s="2">
        <f>'Moving Avg'!D485</f>
        <v>3.6881200000000001</v>
      </c>
      <c r="G485" s="2">
        <f>'Moving Avg'!F485</f>
        <v>3.7261699999999998</v>
      </c>
      <c r="H485" s="2">
        <f>'Moving Avg'!G485</f>
        <v>3.6358620000000004</v>
      </c>
      <c r="I485" s="2">
        <f>'Moving Avg'!H485</f>
        <v>3.0119850000000001</v>
      </c>
      <c r="J485" s="6" t="str">
        <f>OBV!F485</f>
        <v>BULLISH</v>
      </c>
      <c r="K485" s="6" t="str">
        <f>OBV!G485</f>
        <v>NEUTRAL</v>
      </c>
      <c r="L485" s="6" t="str">
        <f>OBV!H485</f>
        <v>CONFIRMED BULLISH</v>
      </c>
      <c r="M485" s="8">
        <f t="shared" si="70"/>
        <v>25</v>
      </c>
      <c r="N485" s="8">
        <f t="shared" si="71"/>
        <v>100</v>
      </c>
      <c r="O485" s="8">
        <f t="shared" si="72"/>
        <v>50</v>
      </c>
      <c r="P485" s="8">
        <f t="shared" si="73"/>
        <v>83.5</v>
      </c>
      <c r="Q485" s="9">
        <f t="shared" si="74"/>
        <v>63.774999999999999</v>
      </c>
      <c r="R485" s="9">
        <f t="shared" si="75"/>
        <v>63.375</v>
      </c>
      <c r="S485" s="9">
        <f t="shared" si="76"/>
        <v>68.825000000000003</v>
      </c>
      <c r="T485" s="9">
        <f t="shared" si="77"/>
        <v>64.625</v>
      </c>
      <c r="U485" s="8">
        <f t="shared" si="78"/>
        <v>65.325000000000003</v>
      </c>
      <c r="V485" s="8">
        <f t="shared" si="79"/>
        <v>65.150000000000006</v>
      </c>
    </row>
    <row r="486" spans="1:22" ht="13.5" x14ac:dyDescent="0.25">
      <c r="A486" s="3">
        <f>RSI!A486</f>
        <v>43012</v>
      </c>
      <c r="B486" s="2">
        <f>RSI!B486</f>
        <v>3.7435999999999998</v>
      </c>
      <c r="C486" s="2">
        <f>RSI!I486</f>
        <v>55.57207018455459</v>
      </c>
      <c r="D486" s="2">
        <f>MACD!E486</f>
        <v>3.0496718764842612E-2</v>
      </c>
      <c r="E486" s="2">
        <f>MACD!F486</f>
        <v>7.7732968368039015E-2</v>
      </c>
      <c r="F486" s="2">
        <f>'Moving Avg'!D486</f>
        <v>3.7108200000000005</v>
      </c>
      <c r="G486" s="2">
        <f>'Moving Avg'!F486</f>
        <v>3.7156549999999995</v>
      </c>
      <c r="H486" s="2">
        <f>'Moving Avg'!G486</f>
        <v>3.6430120000000006</v>
      </c>
      <c r="I486" s="2">
        <f>'Moving Avg'!H486</f>
        <v>3.0179400000000003</v>
      </c>
      <c r="J486" s="6" t="str">
        <f>OBV!F486</f>
        <v>BULLISH</v>
      </c>
      <c r="K486" s="6" t="str">
        <f>OBV!G486</f>
        <v>NEUTRAL</v>
      </c>
      <c r="L486" s="6" t="str">
        <f>OBV!H486</f>
        <v>CONFIRMED BULLISH</v>
      </c>
      <c r="M486" s="8">
        <f t="shared" si="70"/>
        <v>25</v>
      </c>
      <c r="N486" s="8">
        <f t="shared" si="71"/>
        <v>100</v>
      </c>
      <c r="O486" s="8">
        <f t="shared" si="72"/>
        <v>50</v>
      </c>
      <c r="P486" s="8">
        <f t="shared" si="73"/>
        <v>83.5</v>
      </c>
      <c r="Q486" s="9">
        <f t="shared" si="74"/>
        <v>63.774999999999999</v>
      </c>
      <c r="R486" s="9">
        <f t="shared" si="75"/>
        <v>63.375</v>
      </c>
      <c r="S486" s="9">
        <f t="shared" si="76"/>
        <v>68.825000000000003</v>
      </c>
      <c r="T486" s="9">
        <f t="shared" si="77"/>
        <v>64.625</v>
      </c>
      <c r="U486" s="8">
        <f t="shared" si="78"/>
        <v>65.325000000000003</v>
      </c>
      <c r="V486" s="8">
        <f t="shared" si="79"/>
        <v>65.150000000000006</v>
      </c>
    </row>
    <row r="487" spans="1:22" ht="13.5" x14ac:dyDescent="0.25">
      <c r="A487" s="3">
        <f>RSI!A487</f>
        <v>43013</v>
      </c>
      <c r="B487" s="2">
        <f>RSI!B487</f>
        <v>3.8277999999999999</v>
      </c>
      <c r="C487" s="2">
        <f>RSI!I487</f>
        <v>61.965324910056481</v>
      </c>
      <c r="D487" s="2">
        <f>MACD!E487</f>
        <v>8.326329785554254E-3</v>
      </c>
      <c r="E487" s="2">
        <f>MACD!F487</f>
        <v>6.3851640651542071E-2</v>
      </c>
      <c r="F487" s="2">
        <f>'Moving Avg'!D487</f>
        <v>3.7444800000000003</v>
      </c>
      <c r="G487" s="2">
        <f>'Moving Avg'!F487</f>
        <v>3.71061</v>
      </c>
      <c r="H487" s="2">
        <f>'Moving Avg'!G487</f>
        <v>3.6505840000000007</v>
      </c>
      <c r="I487" s="2">
        <f>'Moving Avg'!H487</f>
        <v>3.0243160000000007</v>
      </c>
      <c r="J487" s="6" t="str">
        <f>OBV!F487</f>
        <v>BULLISH</v>
      </c>
      <c r="K487" s="6" t="str">
        <f>OBV!G487</f>
        <v>NEUTRAL</v>
      </c>
      <c r="L487" s="6" t="str">
        <f>OBV!H487</f>
        <v>CONFIRMED BULLISH</v>
      </c>
      <c r="M487" s="8">
        <f t="shared" si="70"/>
        <v>25</v>
      </c>
      <c r="N487" s="8">
        <f t="shared" si="71"/>
        <v>100</v>
      </c>
      <c r="O487" s="8">
        <f t="shared" si="72"/>
        <v>50</v>
      </c>
      <c r="P487" s="8">
        <f t="shared" si="73"/>
        <v>83.5</v>
      </c>
      <c r="Q487" s="9">
        <f t="shared" si="74"/>
        <v>63.774999999999999</v>
      </c>
      <c r="R487" s="9">
        <f t="shared" si="75"/>
        <v>63.375</v>
      </c>
      <c r="S487" s="9">
        <f t="shared" si="76"/>
        <v>68.825000000000003</v>
      </c>
      <c r="T487" s="9">
        <f t="shared" si="77"/>
        <v>64.625</v>
      </c>
      <c r="U487" s="8">
        <f t="shared" si="78"/>
        <v>65.325000000000003</v>
      </c>
      <c r="V487" s="8">
        <f t="shared" si="79"/>
        <v>65.150000000000006</v>
      </c>
    </row>
    <row r="488" spans="1:22" ht="13.5" x14ac:dyDescent="0.25">
      <c r="A488" s="3">
        <f>RSI!A488</f>
        <v>43014</v>
      </c>
      <c r="B488" s="2">
        <f>RSI!B488</f>
        <v>3.8488000000000002</v>
      </c>
      <c r="C488" s="2">
        <f>RSI!I488</f>
        <v>63.380688415852006</v>
      </c>
      <c r="D488" s="2">
        <f>MACD!E488</f>
        <v>-1.0218861919421229E-2</v>
      </c>
      <c r="E488" s="2">
        <f>MACD!F488</f>
        <v>4.9037540137349414E-2</v>
      </c>
      <c r="F488" s="2">
        <f>'Moving Avg'!D488</f>
        <v>3.7739199999999995</v>
      </c>
      <c r="G488" s="2">
        <f>'Moving Avg'!F488</f>
        <v>3.7095599999999997</v>
      </c>
      <c r="H488" s="2">
        <f>'Moving Avg'!G488</f>
        <v>3.6573140000000008</v>
      </c>
      <c r="I488" s="2">
        <f>'Moving Avg'!H488</f>
        <v>3.0308175000000004</v>
      </c>
      <c r="J488" s="6" t="str">
        <f>OBV!F488</f>
        <v>BULLISH</v>
      </c>
      <c r="K488" s="6" t="str">
        <f>OBV!G488</f>
        <v>NEUTRAL</v>
      </c>
      <c r="L488" s="6" t="str">
        <f>OBV!H488</f>
        <v>CONFIRMED BULLISH</v>
      </c>
      <c r="M488" s="8">
        <f t="shared" si="70"/>
        <v>25</v>
      </c>
      <c r="N488" s="8">
        <f t="shared" si="71"/>
        <v>100</v>
      </c>
      <c r="O488" s="8">
        <f t="shared" si="72"/>
        <v>50</v>
      </c>
      <c r="P488" s="8">
        <f t="shared" si="73"/>
        <v>83.5</v>
      </c>
      <c r="Q488" s="9">
        <f t="shared" si="74"/>
        <v>63.774999999999999</v>
      </c>
      <c r="R488" s="9">
        <f t="shared" si="75"/>
        <v>63.375</v>
      </c>
      <c r="S488" s="9">
        <f t="shared" si="76"/>
        <v>68.825000000000003</v>
      </c>
      <c r="T488" s="9">
        <f t="shared" si="77"/>
        <v>64.625</v>
      </c>
      <c r="U488" s="8">
        <f t="shared" si="78"/>
        <v>65.325000000000003</v>
      </c>
      <c r="V488" s="8">
        <f t="shared" si="79"/>
        <v>65.150000000000006</v>
      </c>
    </row>
    <row r="489" spans="1:22" ht="13.5" x14ac:dyDescent="0.25">
      <c r="A489" s="3">
        <f>RSI!A489</f>
        <v>43017</v>
      </c>
      <c r="B489" s="2">
        <f>RSI!B489</f>
        <v>3.8572000000000002</v>
      </c>
      <c r="C489" s="2">
        <f>RSI!I489</f>
        <v>63.958433967863023</v>
      </c>
      <c r="D489" s="2">
        <f>MACD!E489</f>
        <v>-2.7411603432784926E-2</v>
      </c>
      <c r="E489" s="2">
        <f>MACD!F489</f>
        <v>3.374771142332255E-2</v>
      </c>
      <c r="F489" s="2">
        <f>'Moving Avg'!D489</f>
        <v>3.7974800000000002</v>
      </c>
      <c r="G489" s="2">
        <f>'Moving Avg'!F489</f>
        <v>3.7089300000000001</v>
      </c>
      <c r="H489" s="2">
        <f>'Moving Avg'!G489</f>
        <v>3.6642120000000005</v>
      </c>
      <c r="I489" s="2">
        <f>'Moving Avg'!H489</f>
        <v>3.0373405000000009</v>
      </c>
      <c r="J489" s="6" t="str">
        <f>OBV!F489</f>
        <v>BULLISH</v>
      </c>
      <c r="K489" s="6" t="str">
        <f>OBV!G489</f>
        <v>NEUTRAL</v>
      </c>
      <c r="L489" s="6" t="str">
        <f>OBV!H489</f>
        <v>CONFIRMED BULLISH</v>
      </c>
      <c r="M489" s="8">
        <f t="shared" si="70"/>
        <v>25</v>
      </c>
      <c r="N489" s="8">
        <f t="shared" si="71"/>
        <v>100</v>
      </c>
      <c r="O489" s="8">
        <f t="shared" si="72"/>
        <v>50</v>
      </c>
      <c r="P489" s="8">
        <f t="shared" si="73"/>
        <v>83.5</v>
      </c>
      <c r="Q489" s="9">
        <f t="shared" si="74"/>
        <v>63.774999999999999</v>
      </c>
      <c r="R489" s="9">
        <f t="shared" si="75"/>
        <v>63.375</v>
      </c>
      <c r="S489" s="9">
        <f t="shared" si="76"/>
        <v>68.825000000000003</v>
      </c>
      <c r="T489" s="9">
        <f t="shared" si="77"/>
        <v>64.625</v>
      </c>
      <c r="U489" s="8">
        <f t="shared" si="78"/>
        <v>65.325000000000003</v>
      </c>
      <c r="V489" s="8">
        <f t="shared" si="79"/>
        <v>65.150000000000006</v>
      </c>
    </row>
    <row r="490" spans="1:22" ht="13.5" x14ac:dyDescent="0.25">
      <c r="A490" s="3">
        <f>RSI!A490</f>
        <v>43018</v>
      </c>
      <c r="B490" s="2">
        <f>RSI!B490</f>
        <v>3.8361999999999998</v>
      </c>
      <c r="C490" s="2">
        <f>RSI!I490</f>
        <v>61.352384970146957</v>
      </c>
      <c r="D490" s="2">
        <f>MACD!E490</f>
        <v>-4.5789829935473758E-2</v>
      </c>
      <c r="E490" s="2">
        <f>MACD!F490</f>
        <v>1.7840203151563289E-2</v>
      </c>
      <c r="F490" s="2">
        <f>'Moving Avg'!D490</f>
        <v>3.8227199999999995</v>
      </c>
      <c r="G490" s="2">
        <f>'Moving Avg'!F490</f>
        <v>3.7072500000000006</v>
      </c>
      <c r="H490" s="2">
        <f>'Moving Avg'!G490</f>
        <v>3.67069</v>
      </c>
      <c r="I490" s="2">
        <f>'Moving Avg'!H490</f>
        <v>3.0434870000000007</v>
      </c>
      <c r="J490" s="6" t="str">
        <f>OBV!F490</f>
        <v>BULLISH</v>
      </c>
      <c r="K490" s="6" t="str">
        <f>OBV!G490</f>
        <v>NEUTRAL</v>
      </c>
      <c r="L490" s="6" t="str">
        <f>OBV!H490</f>
        <v>CONFIRMED BULLISH</v>
      </c>
      <c r="M490" s="8">
        <f t="shared" si="70"/>
        <v>25</v>
      </c>
      <c r="N490" s="8">
        <f t="shared" si="71"/>
        <v>100</v>
      </c>
      <c r="O490" s="8">
        <f t="shared" si="72"/>
        <v>50</v>
      </c>
      <c r="P490" s="8">
        <f t="shared" si="73"/>
        <v>83.5</v>
      </c>
      <c r="Q490" s="9">
        <f t="shared" si="74"/>
        <v>63.774999999999999</v>
      </c>
      <c r="R490" s="9">
        <f t="shared" si="75"/>
        <v>63.375</v>
      </c>
      <c r="S490" s="9">
        <f t="shared" si="76"/>
        <v>68.825000000000003</v>
      </c>
      <c r="T490" s="9">
        <f t="shared" si="77"/>
        <v>64.625</v>
      </c>
      <c r="U490" s="8">
        <f t="shared" si="78"/>
        <v>65.325000000000003</v>
      </c>
      <c r="V490" s="8">
        <f t="shared" si="79"/>
        <v>65.150000000000006</v>
      </c>
    </row>
    <row r="491" spans="1:22" ht="13.5" x14ac:dyDescent="0.25">
      <c r="A491" s="3">
        <f>RSI!A491</f>
        <v>43019</v>
      </c>
      <c r="B491" s="2">
        <f>RSI!B491</f>
        <v>3.8488000000000002</v>
      </c>
      <c r="C491" s="2">
        <f>RSI!I491</f>
        <v>62.343803742505372</v>
      </c>
      <c r="D491" s="2">
        <f>MACD!E491</f>
        <v>-6.2948955201848733E-2</v>
      </c>
      <c r="E491" s="2">
        <f>MACD!F491</f>
        <v>1.6823714808808839E-3</v>
      </c>
      <c r="F491" s="2">
        <f>'Moving Avg'!D491</f>
        <v>3.8437600000000005</v>
      </c>
      <c r="G491" s="2">
        <f>'Moving Avg'!F491</f>
        <v>3.7114550000000008</v>
      </c>
      <c r="H491" s="2">
        <f>'Moving Avg'!G491</f>
        <v>3.6775040000000003</v>
      </c>
      <c r="I491" s="2">
        <f>'Moving Avg'!H491</f>
        <v>3.0499470000000004</v>
      </c>
      <c r="J491" s="6" t="str">
        <f>OBV!F491</f>
        <v>BULLISH</v>
      </c>
      <c r="K491" s="6" t="str">
        <f>OBV!G491</f>
        <v>NEUTRAL</v>
      </c>
      <c r="L491" s="6" t="str">
        <f>OBV!H491</f>
        <v>CONFIRMED BULLISH</v>
      </c>
      <c r="M491" s="8">
        <f t="shared" si="70"/>
        <v>25</v>
      </c>
      <c r="N491" s="8">
        <f t="shared" si="71"/>
        <v>100</v>
      </c>
      <c r="O491" s="8">
        <f t="shared" si="72"/>
        <v>50</v>
      </c>
      <c r="P491" s="8">
        <f t="shared" si="73"/>
        <v>83.5</v>
      </c>
      <c r="Q491" s="9">
        <f t="shared" si="74"/>
        <v>63.774999999999999</v>
      </c>
      <c r="R491" s="9">
        <f t="shared" si="75"/>
        <v>63.375</v>
      </c>
      <c r="S491" s="9">
        <f t="shared" si="76"/>
        <v>68.825000000000003</v>
      </c>
      <c r="T491" s="9">
        <f t="shared" si="77"/>
        <v>64.625</v>
      </c>
      <c r="U491" s="8">
        <f t="shared" si="78"/>
        <v>65.325000000000003</v>
      </c>
      <c r="V491" s="8">
        <f t="shared" si="79"/>
        <v>65.150000000000006</v>
      </c>
    </row>
    <row r="492" spans="1:22" ht="13.5" x14ac:dyDescent="0.25">
      <c r="A492" s="3">
        <f>RSI!A492</f>
        <v>43020</v>
      </c>
      <c r="B492" s="2">
        <f>RSI!B492</f>
        <v>3.7856999999999998</v>
      </c>
      <c r="C492" s="2">
        <f>RSI!I492</f>
        <v>54.76683369880859</v>
      </c>
      <c r="D492" s="2">
        <f>MACD!E492</f>
        <v>-6.8970503997990207E-2</v>
      </c>
      <c r="E492" s="2">
        <f>MACD!F492</f>
        <v>-1.2448203614893336E-2</v>
      </c>
      <c r="F492" s="2">
        <f>'Moving Avg'!D492</f>
        <v>3.83534</v>
      </c>
      <c r="G492" s="2">
        <f>'Moving Avg'!F492</f>
        <v>3.7135600000000002</v>
      </c>
      <c r="H492" s="2">
        <f>'Moving Avg'!G492</f>
        <v>3.6838139999999999</v>
      </c>
      <c r="I492" s="2">
        <f>'Moving Avg'!H492</f>
        <v>3.0559455000000004</v>
      </c>
      <c r="J492" s="6" t="str">
        <f>OBV!F492</f>
        <v>BULLISH</v>
      </c>
      <c r="K492" s="6" t="str">
        <f>OBV!G492</f>
        <v>NEUTRAL</v>
      </c>
      <c r="L492" s="6" t="str">
        <f>OBV!H492</f>
        <v>BULLISH DIVERGENCE</v>
      </c>
      <c r="M492" s="8">
        <f t="shared" si="70"/>
        <v>25</v>
      </c>
      <c r="N492" s="8">
        <f t="shared" si="71"/>
        <v>100</v>
      </c>
      <c r="O492" s="8">
        <f t="shared" si="72"/>
        <v>50</v>
      </c>
      <c r="P492" s="8">
        <f t="shared" si="73"/>
        <v>66.5</v>
      </c>
      <c r="Q492" s="9">
        <f t="shared" si="74"/>
        <v>61.225000000000001</v>
      </c>
      <c r="R492" s="9">
        <f t="shared" si="75"/>
        <v>59.125</v>
      </c>
      <c r="S492" s="9">
        <f t="shared" si="76"/>
        <v>61.174999999999997</v>
      </c>
      <c r="T492" s="9">
        <f t="shared" si="77"/>
        <v>60.375</v>
      </c>
      <c r="U492" s="8">
        <f t="shared" si="78"/>
        <v>60.508333333333326</v>
      </c>
      <c r="V492" s="8">
        <f t="shared" si="79"/>
        <v>60.474999999999994</v>
      </c>
    </row>
    <row r="493" spans="1:22" ht="13.5" x14ac:dyDescent="0.25">
      <c r="A493" s="3">
        <f>RSI!A493</f>
        <v>43021</v>
      </c>
      <c r="B493" s="2">
        <f>RSI!B493</f>
        <v>3.8993000000000002</v>
      </c>
      <c r="C493" s="2">
        <f>RSI!I493</f>
        <v>63.392714556453633</v>
      </c>
      <c r="D493" s="2">
        <f>MACD!E493</f>
        <v>-7.6278321385303549E-2</v>
      </c>
      <c r="E493" s="2">
        <f>MACD!F493</f>
        <v>-2.5214227168975381E-2</v>
      </c>
      <c r="F493" s="2">
        <f>'Moving Avg'!D493</f>
        <v>3.8454400000000009</v>
      </c>
      <c r="G493" s="2">
        <f>'Moving Avg'!F493</f>
        <v>3.7255499999999997</v>
      </c>
      <c r="H493" s="2">
        <f>'Moving Avg'!G493</f>
        <v>3.692816000000001</v>
      </c>
      <c r="I493" s="2">
        <f>'Moving Avg'!H493</f>
        <v>3.0624285000000002</v>
      </c>
      <c r="J493" s="6" t="str">
        <f>OBV!F493</f>
        <v>BULLISH</v>
      </c>
      <c r="K493" s="6" t="str">
        <f>OBV!G493</f>
        <v>NEUTRAL</v>
      </c>
      <c r="L493" s="6" t="str">
        <f>OBV!H493</f>
        <v>CONFIRMED BULLISH</v>
      </c>
      <c r="M493" s="8">
        <f t="shared" si="70"/>
        <v>25</v>
      </c>
      <c r="N493" s="8">
        <f t="shared" si="71"/>
        <v>100</v>
      </c>
      <c r="O493" s="8">
        <f t="shared" si="72"/>
        <v>50</v>
      </c>
      <c r="P493" s="8">
        <f t="shared" si="73"/>
        <v>83.5</v>
      </c>
      <c r="Q493" s="9">
        <f t="shared" si="74"/>
        <v>63.774999999999999</v>
      </c>
      <c r="R493" s="9">
        <f t="shared" si="75"/>
        <v>63.375</v>
      </c>
      <c r="S493" s="9">
        <f t="shared" si="76"/>
        <v>68.825000000000003</v>
      </c>
      <c r="T493" s="9">
        <f t="shared" si="77"/>
        <v>64.625</v>
      </c>
      <c r="U493" s="8">
        <f t="shared" si="78"/>
        <v>65.325000000000003</v>
      </c>
      <c r="V493" s="8">
        <f t="shared" si="79"/>
        <v>65.150000000000006</v>
      </c>
    </row>
    <row r="494" spans="1:22" ht="13.5" x14ac:dyDescent="0.25">
      <c r="A494" s="3">
        <f>RSI!A494</f>
        <v>43024</v>
      </c>
      <c r="B494" s="2">
        <f>RSI!B494</f>
        <v>3.8488000000000002</v>
      </c>
      <c r="C494" s="2">
        <f>RSI!I494</f>
        <v>58.08947049927491</v>
      </c>
      <c r="D494" s="2">
        <f>MACD!E494</f>
        <v>-7.383141681541705E-2</v>
      </c>
      <c r="E494" s="2">
        <f>MACD!F494</f>
        <v>-3.4937665098263716E-2</v>
      </c>
      <c r="F494" s="2">
        <f>'Moving Avg'!D494</f>
        <v>3.8437600000000005</v>
      </c>
      <c r="G494" s="2">
        <f>'Moving Avg'!F494</f>
        <v>3.7404849999999996</v>
      </c>
      <c r="H494" s="2">
        <f>'Moving Avg'!G494</f>
        <v>3.7024900000000001</v>
      </c>
      <c r="I494" s="2">
        <f>'Moving Avg'!H494</f>
        <v>3.0686590000000002</v>
      </c>
      <c r="J494" s="6" t="str">
        <f>OBV!F494</f>
        <v>BULLISH</v>
      </c>
      <c r="K494" s="6" t="str">
        <f>OBV!G494</f>
        <v>NEUTRAL</v>
      </c>
      <c r="L494" s="6" t="str">
        <f>OBV!H494</f>
        <v>BULLISH DIVERGENCE</v>
      </c>
      <c r="M494" s="8">
        <f t="shared" si="70"/>
        <v>25</v>
      </c>
      <c r="N494" s="8">
        <f t="shared" si="71"/>
        <v>100</v>
      </c>
      <c r="O494" s="8">
        <f t="shared" si="72"/>
        <v>50</v>
      </c>
      <c r="P494" s="8">
        <f t="shared" si="73"/>
        <v>66.5</v>
      </c>
      <c r="Q494" s="9">
        <f t="shared" si="74"/>
        <v>61.225000000000001</v>
      </c>
      <c r="R494" s="9">
        <f t="shared" si="75"/>
        <v>59.125</v>
      </c>
      <c r="S494" s="9">
        <f t="shared" si="76"/>
        <v>61.174999999999997</v>
      </c>
      <c r="T494" s="9">
        <f t="shared" si="77"/>
        <v>60.375</v>
      </c>
      <c r="U494" s="8">
        <f t="shared" si="78"/>
        <v>60.508333333333326</v>
      </c>
      <c r="V494" s="8">
        <f t="shared" si="79"/>
        <v>60.474999999999994</v>
      </c>
    </row>
    <row r="495" spans="1:22" ht="13.5" x14ac:dyDescent="0.25">
      <c r="A495" s="3">
        <f>RSI!A495</f>
        <v>43025</v>
      </c>
      <c r="B495" s="2">
        <f>RSI!B495</f>
        <v>3.8445999999999998</v>
      </c>
      <c r="C495" s="2">
        <f>RSI!I495</f>
        <v>57.657454011666367</v>
      </c>
      <c r="D495" s="2">
        <f>MACD!E495</f>
        <v>-7.6531632131712435E-2</v>
      </c>
      <c r="E495" s="2">
        <f>MACD!F495</f>
        <v>-4.3256458504953466E-2</v>
      </c>
      <c r="F495" s="2">
        <f>'Moving Avg'!D495</f>
        <v>3.84544</v>
      </c>
      <c r="G495" s="2">
        <f>'Moving Avg'!F495</f>
        <v>3.7499499999999997</v>
      </c>
      <c r="H495" s="2">
        <f>'Moving Avg'!G495</f>
        <v>3.7119960000000005</v>
      </c>
      <c r="I495" s="2">
        <f>'Moving Avg'!H495</f>
        <v>3.0752854999999992</v>
      </c>
      <c r="J495" s="6" t="str">
        <f>OBV!F495</f>
        <v>BULLISH</v>
      </c>
      <c r="K495" s="6" t="str">
        <f>OBV!G495</f>
        <v>NEUTRAL</v>
      </c>
      <c r="L495" s="6" t="str">
        <f>OBV!H495</f>
        <v>CONFIRMED BULLISH</v>
      </c>
      <c r="M495" s="8">
        <f t="shared" si="70"/>
        <v>25</v>
      </c>
      <c r="N495" s="8">
        <f t="shared" si="71"/>
        <v>100</v>
      </c>
      <c r="O495" s="8">
        <f t="shared" si="72"/>
        <v>50</v>
      </c>
      <c r="P495" s="8">
        <f t="shared" si="73"/>
        <v>83.5</v>
      </c>
      <c r="Q495" s="9">
        <f t="shared" si="74"/>
        <v>63.774999999999999</v>
      </c>
      <c r="R495" s="9">
        <f t="shared" si="75"/>
        <v>63.375</v>
      </c>
      <c r="S495" s="9">
        <f t="shared" si="76"/>
        <v>68.825000000000003</v>
      </c>
      <c r="T495" s="9">
        <f t="shared" si="77"/>
        <v>64.625</v>
      </c>
      <c r="U495" s="8">
        <f t="shared" si="78"/>
        <v>65.325000000000003</v>
      </c>
      <c r="V495" s="8">
        <f t="shared" si="79"/>
        <v>65.150000000000006</v>
      </c>
    </row>
    <row r="496" spans="1:22" ht="13.5" x14ac:dyDescent="0.25">
      <c r="A496" s="3">
        <f>RSI!A496</f>
        <v>43026</v>
      </c>
      <c r="B496" s="2">
        <f>RSI!B496</f>
        <v>3.8698000000000001</v>
      </c>
      <c r="C496" s="2">
        <f>RSI!I496</f>
        <v>59.598928640535604</v>
      </c>
      <c r="D496" s="2">
        <f>MACD!E496</f>
        <v>-7.6006369121610629E-2</v>
      </c>
      <c r="E496" s="2">
        <f>MACD!F496</f>
        <v>-4.9806440628284897E-2</v>
      </c>
      <c r="F496" s="2">
        <f>'Moving Avg'!D496</f>
        <v>3.84964</v>
      </c>
      <c r="G496" s="2">
        <f>'Moving Avg'!F496</f>
        <v>3.7621499999999997</v>
      </c>
      <c r="H496" s="2">
        <f>'Moving Avg'!G496</f>
        <v>3.7220059999999999</v>
      </c>
      <c r="I496" s="2">
        <f>'Moving Avg'!H496</f>
        <v>3.0817254999999992</v>
      </c>
      <c r="J496" s="6" t="str">
        <f>OBV!F496</f>
        <v>BULLISH</v>
      </c>
      <c r="K496" s="6" t="str">
        <f>OBV!G496</f>
        <v>NEUTRAL</v>
      </c>
      <c r="L496" s="6" t="str">
        <f>OBV!H496</f>
        <v>CONFIRMED BULLISH</v>
      </c>
      <c r="M496" s="8">
        <f t="shared" si="70"/>
        <v>25</v>
      </c>
      <c r="N496" s="8">
        <f t="shared" si="71"/>
        <v>100</v>
      </c>
      <c r="O496" s="8">
        <f t="shared" si="72"/>
        <v>50</v>
      </c>
      <c r="P496" s="8">
        <f t="shared" si="73"/>
        <v>83.5</v>
      </c>
      <c r="Q496" s="9">
        <f t="shared" si="74"/>
        <v>63.774999999999999</v>
      </c>
      <c r="R496" s="9">
        <f t="shared" si="75"/>
        <v>63.375</v>
      </c>
      <c r="S496" s="9">
        <f t="shared" si="76"/>
        <v>68.825000000000003</v>
      </c>
      <c r="T496" s="9">
        <f t="shared" si="77"/>
        <v>64.625</v>
      </c>
      <c r="U496" s="8">
        <f t="shared" si="78"/>
        <v>65.325000000000003</v>
      </c>
      <c r="V496" s="8">
        <f t="shared" si="79"/>
        <v>65.150000000000006</v>
      </c>
    </row>
    <row r="497" spans="1:22" ht="13.5" x14ac:dyDescent="0.25">
      <c r="A497" s="3">
        <f>RSI!A497</f>
        <v>43027</v>
      </c>
      <c r="B497" s="2">
        <f>RSI!B497</f>
        <v>3.8698000000000001</v>
      </c>
      <c r="C497" s="2">
        <f>RSI!I497</f>
        <v>59.598928640535597</v>
      </c>
      <c r="D497" s="2">
        <f>MACD!E497</f>
        <v>-6.3212999308891682E-2</v>
      </c>
      <c r="E497" s="2">
        <f>MACD!F497</f>
        <v>-5.2487752364406254E-2</v>
      </c>
      <c r="F497" s="2">
        <f>'Moving Avg'!D497</f>
        <v>3.86646</v>
      </c>
      <c r="G497" s="2">
        <f>'Moving Avg'!F497</f>
        <v>3.7735049999999992</v>
      </c>
      <c r="H497" s="2">
        <f>'Moving Avg'!G497</f>
        <v>3.7321000000000004</v>
      </c>
      <c r="I497" s="2">
        <f>'Moving Avg'!H497</f>
        <v>3.08779</v>
      </c>
      <c r="J497" s="6" t="str">
        <f>OBV!F497</f>
        <v>BULLISH</v>
      </c>
      <c r="K497" s="6" t="str">
        <f>OBV!G497</f>
        <v>NEUTRAL</v>
      </c>
      <c r="L497" s="6" t="str">
        <f>OBV!H497</f>
        <v>CONFIRMED BULLISH</v>
      </c>
      <c r="M497" s="8">
        <f t="shared" si="70"/>
        <v>25</v>
      </c>
      <c r="N497" s="8">
        <f t="shared" si="71"/>
        <v>45</v>
      </c>
      <c r="O497" s="8">
        <f t="shared" si="72"/>
        <v>50</v>
      </c>
      <c r="P497" s="8">
        <f t="shared" si="73"/>
        <v>83.5</v>
      </c>
      <c r="Q497" s="9">
        <f t="shared" si="74"/>
        <v>44.524999999999999</v>
      </c>
      <c r="R497" s="9">
        <f t="shared" si="75"/>
        <v>52.375</v>
      </c>
      <c r="S497" s="9">
        <f t="shared" si="76"/>
        <v>60.575000000000003</v>
      </c>
      <c r="T497" s="9">
        <f t="shared" si="77"/>
        <v>50.875</v>
      </c>
      <c r="U497" s="8">
        <f t="shared" si="78"/>
        <v>52.491666666666674</v>
      </c>
      <c r="V497" s="8">
        <f t="shared" si="79"/>
        <v>52.087500000000006</v>
      </c>
    </row>
    <row r="498" spans="1:22" ht="13.5" x14ac:dyDescent="0.25">
      <c r="A498" s="3">
        <f>RSI!A498</f>
        <v>43028</v>
      </c>
      <c r="B498" s="2">
        <f>RSI!B498</f>
        <v>3.8782000000000001</v>
      </c>
      <c r="C498" s="2">
        <f>RSI!I498</f>
        <v>60.302592122874934</v>
      </c>
      <c r="D498" s="2">
        <f>MACD!E498</f>
        <v>-5.0339413281161427E-2</v>
      </c>
      <c r="E498" s="2">
        <f>MACD!F498</f>
        <v>-5.2058084547757288E-2</v>
      </c>
      <c r="F498" s="2">
        <f>'Moving Avg'!D498</f>
        <v>3.8622399999999999</v>
      </c>
      <c r="G498" s="2">
        <f>'Moving Avg'!F498</f>
        <v>3.7844399999999991</v>
      </c>
      <c r="H498" s="2">
        <f>'Moving Avg'!G498</f>
        <v>3.7419420000000003</v>
      </c>
      <c r="I498" s="2">
        <f>'Moving Avg'!H498</f>
        <v>3.0934794999999995</v>
      </c>
      <c r="J498" s="6" t="str">
        <f>OBV!F498</f>
        <v>BULLISH</v>
      </c>
      <c r="K498" s="6" t="str">
        <f>OBV!G498</f>
        <v>NEUTRAL</v>
      </c>
      <c r="L498" s="6" t="str">
        <f>OBV!H498</f>
        <v>BULLISH DIVERGENCE</v>
      </c>
      <c r="M498" s="8">
        <f t="shared" si="70"/>
        <v>25</v>
      </c>
      <c r="N498" s="8">
        <f t="shared" si="71"/>
        <v>0</v>
      </c>
      <c r="O498" s="8">
        <f t="shared" si="72"/>
        <v>50</v>
      </c>
      <c r="P498" s="8">
        <f t="shared" si="73"/>
        <v>66.5</v>
      </c>
      <c r="Q498" s="9">
        <f t="shared" si="74"/>
        <v>26.225000000000001</v>
      </c>
      <c r="R498" s="9">
        <f t="shared" si="75"/>
        <v>39.125</v>
      </c>
      <c r="S498" s="9">
        <f t="shared" si="76"/>
        <v>46.174999999999997</v>
      </c>
      <c r="T498" s="9">
        <f t="shared" si="77"/>
        <v>35.375</v>
      </c>
      <c r="U498" s="8">
        <f t="shared" si="78"/>
        <v>37.174999999999997</v>
      </c>
      <c r="V498" s="8">
        <f t="shared" si="79"/>
        <v>36.724999999999994</v>
      </c>
    </row>
    <row r="499" spans="1:22" ht="13.5" x14ac:dyDescent="0.25">
      <c r="A499" s="3">
        <f>RSI!A499</f>
        <v>43031</v>
      </c>
      <c r="B499" s="2">
        <f>RSI!B499</f>
        <v>3.9203000000000001</v>
      </c>
      <c r="C499" s="2">
        <f>RSI!I499</f>
        <v>63.713749229831741</v>
      </c>
      <c r="D499" s="2">
        <f>MACD!E499</f>
        <v>-4.1840855415775646E-2</v>
      </c>
      <c r="E499" s="2">
        <f>MACD!F499</f>
        <v>-5.0014638721360964E-2</v>
      </c>
      <c r="F499" s="2">
        <f>'Moving Avg'!D499</f>
        <v>3.8765399999999999</v>
      </c>
      <c r="G499" s="2">
        <f>'Moving Avg'!F499</f>
        <v>3.7974799999999993</v>
      </c>
      <c r="H499" s="2">
        <f>'Moving Avg'!G499</f>
        <v>3.7518699999999989</v>
      </c>
      <c r="I499" s="2">
        <f>'Moving Avg'!H499</f>
        <v>3.0993165</v>
      </c>
      <c r="J499" s="6" t="str">
        <f>OBV!F499</f>
        <v>BULLISH</v>
      </c>
      <c r="K499" s="6" t="str">
        <f>OBV!G499</f>
        <v>NEUTRAL</v>
      </c>
      <c r="L499" s="6" t="str">
        <f>OBV!H499</f>
        <v>CONFIRMED BULLISH</v>
      </c>
      <c r="M499" s="8">
        <f t="shared" si="70"/>
        <v>25</v>
      </c>
      <c r="N499" s="8">
        <f t="shared" si="71"/>
        <v>0</v>
      </c>
      <c r="O499" s="8">
        <f t="shared" si="72"/>
        <v>50</v>
      </c>
      <c r="P499" s="8">
        <f t="shared" si="73"/>
        <v>83.5</v>
      </c>
      <c r="Q499" s="9">
        <f t="shared" si="74"/>
        <v>28.774999999999999</v>
      </c>
      <c r="R499" s="9">
        <f t="shared" si="75"/>
        <v>43.375</v>
      </c>
      <c r="S499" s="9">
        <f t="shared" si="76"/>
        <v>53.825000000000003</v>
      </c>
      <c r="T499" s="9">
        <f t="shared" si="77"/>
        <v>39.625</v>
      </c>
      <c r="U499" s="8">
        <f t="shared" si="78"/>
        <v>41.991666666666667</v>
      </c>
      <c r="V499" s="8">
        <f t="shared" si="79"/>
        <v>41.400000000000006</v>
      </c>
    </row>
    <row r="500" spans="1:22" ht="13.5" x14ac:dyDescent="0.25">
      <c r="A500" s="3">
        <f>RSI!A500</f>
        <v>43032</v>
      </c>
      <c r="B500" s="2">
        <f>RSI!B500</f>
        <v>3.9077000000000002</v>
      </c>
      <c r="C500" s="2">
        <f>RSI!I500</f>
        <v>61.99670565016617</v>
      </c>
      <c r="D500" s="2">
        <f>MACD!E500</f>
        <v>-3.7722146485165364E-2</v>
      </c>
      <c r="E500" s="2">
        <f>MACD!F500</f>
        <v>-4.7556140274121847E-2</v>
      </c>
      <c r="F500" s="2">
        <f>'Moving Avg'!D500</f>
        <v>3.8891599999999995</v>
      </c>
      <c r="G500" s="2">
        <f>'Moving Avg'!F500</f>
        <v>3.8113599999999996</v>
      </c>
      <c r="H500" s="2">
        <f>'Moving Avg'!G500</f>
        <v>3.7615460000000001</v>
      </c>
      <c r="I500" s="2">
        <f>'Moving Avg'!H500</f>
        <v>3.1051949999999993</v>
      </c>
      <c r="J500" s="6" t="str">
        <f>OBV!F500</f>
        <v>BULLISH</v>
      </c>
      <c r="K500" s="6" t="str">
        <f>OBV!G500</f>
        <v>NEUTRAL</v>
      </c>
      <c r="L500" s="6" t="str">
        <f>OBV!H500</f>
        <v>CONFIRMED BULLISH</v>
      </c>
      <c r="M500" s="8">
        <f t="shared" si="70"/>
        <v>25</v>
      </c>
      <c r="N500" s="8">
        <f t="shared" si="71"/>
        <v>0</v>
      </c>
      <c r="O500" s="8">
        <f t="shared" si="72"/>
        <v>50</v>
      </c>
      <c r="P500" s="8">
        <f t="shared" si="73"/>
        <v>83.5</v>
      </c>
      <c r="Q500" s="9">
        <f t="shared" si="74"/>
        <v>28.774999999999999</v>
      </c>
      <c r="R500" s="9">
        <f t="shared" si="75"/>
        <v>43.375</v>
      </c>
      <c r="S500" s="9">
        <f t="shared" si="76"/>
        <v>53.825000000000003</v>
      </c>
      <c r="T500" s="9">
        <f t="shared" si="77"/>
        <v>39.625</v>
      </c>
      <c r="U500" s="8">
        <f t="shared" si="78"/>
        <v>41.991666666666667</v>
      </c>
      <c r="V500" s="8">
        <f t="shared" si="79"/>
        <v>41.400000000000006</v>
      </c>
    </row>
    <row r="501" spans="1:22" ht="13.5" x14ac:dyDescent="0.25">
      <c r="A501" s="3">
        <f>RSI!A501</f>
        <v>43033</v>
      </c>
      <c r="B501" s="2">
        <f>RSI!B501</f>
        <v>3.9077000000000002</v>
      </c>
      <c r="C501" s="2">
        <f>RSI!I501</f>
        <v>61.99670565016617</v>
      </c>
      <c r="D501" s="2">
        <f>MACD!E501</f>
        <v>-3.2941709043973422E-2</v>
      </c>
      <c r="E501" s="2">
        <f>MACD!F501</f>
        <v>-4.4633254028092165E-2</v>
      </c>
      <c r="F501" s="2">
        <f>'Moving Avg'!D501</f>
        <v>3.8967399999999999</v>
      </c>
      <c r="G501" s="2">
        <f>'Moving Avg'!F501</f>
        <v>3.82524</v>
      </c>
      <c r="H501" s="2">
        <f>'Moving Avg'!G501</f>
        <v>3.7692020000000004</v>
      </c>
      <c r="I501" s="2">
        <f>'Moving Avg'!H501</f>
        <v>3.1111149999999999</v>
      </c>
      <c r="J501" s="6" t="str">
        <f>OBV!F501</f>
        <v>BULLISH</v>
      </c>
      <c r="K501" s="6" t="str">
        <f>OBV!G501</f>
        <v>NEUTRAL</v>
      </c>
      <c r="L501" s="6" t="str">
        <f>OBV!H501</f>
        <v>CONFIRMED BULLISH</v>
      </c>
      <c r="M501" s="8">
        <f t="shared" si="70"/>
        <v>25</v>
      </c>
      <c r="N501" s="8">
        <f t="shared" si="71"/>
        <v>0</v>
      </c>
      <c r="O501" s="8">
        <f t="shared" si="72"/>
        <v>50</v>
      </c>
      <c r="P501" s="8">
        <f t="shared" si="73"/>
        <v>83.5</v>
      </c>
      <c r="Q501" s="9">
        <f t="shared" si="74"/>
        <v>28.774999999999999</v>
      </c>
      <c r="R501" s="9">
        <f t="shared" si="75"/>
        <v>43.375</v>
      </c>
      <c r="S501" s="9">
        <f t="shared" si="76"/>
        <v>53.825000000000003</v>
      </c>
      <c r="T501" s="9">
        <f t="shared" si="77"/>
        <v>39.625</v>
      </c>
      <c r="U501" s="8">
        <f t="shared" si="78"/>
        <v>41.991666666666667</v>
      </c>
      <c r="V501" s="8">
        <f t="shared" si="79"/>
        <v>41.400000000000006</v>
      </c>
    </row>
    <row r="502" spans="1:22" ht="13.5" x14ac:dyDescent="0.25">
      <c r="A502" s="3">
        <f>RSI!A502</f>
        <v>43034</v>
      </c>
      <c r="B502" s="2">
        <f>RSI!B502</f>
        <v>3.9077000000000002</v>
      </c>
      <c r="C502" s="2">
        <f>RSI!I502</f>
        <v>61.99670565016617</v>
      </c>
      <c r="D502" s="2">
        <f>MACD!E502</f>
        <v>-3.9199865361626784E-2</v>
      </c>
      <c r="E502" s="2">
        <f>MACD!F502</f>
        <v>-4.3546576294799091E-2</v>
      </c>
      <c r="F502" s="2">
        <f>'Moving Avg'!D502</f>
        <v>3.9043199999999998</v>
      </c>
      <c r="G502" s="2">
        <f>'Moving Avg'!F502</f>
        <v>3.8376500000000009</v>
      </c>
      <c r="H502" s="2">
        <f>'Moving Avg'!G502</f>
        <v>3.7768580000000003</v>
      </c>
      <c r="I502" s="2">
        <f>'Moving Avg'!H502</f>
        <v>3.116889</v>
      </c>
      <c r="J502" s="6" t="str">
        <f>OBV!F502</f>
        <v>BULLISH</v>
      </c>
      <c r="K502" s="6" t="str">
        <f>OBV!G502</f>
        <v>NEUTRAL</v>
      </c>
      <c r="L502" s="6" t="str">
        <f>OBV!H502</f>
        <v>CONFIRMED BULLISH</v>
      </c>
      <c r="M502" s="8">
        <f t="shared" si="70"/>
        <v>25</v>
      </c>
      <c r="N502" s="8">
        <f t="shared" si="71"/>
        <v>0</v>
      </c>
      <c r="O502" s="8">
        <f t="shared" si="72"/>
        <v>50</v>
      </c>
      <c r="P502" s="8">
        <f t="shared" si="73"/>
        <v>83.5</v>
      </c>
      <c r="Q502" s="9">
        <f t="shared" si="74"/>
        <v>28.774999999999999</v>
      </c>
      <c r="R502" s="9">
        <f t="shared" si="75"/>
        <v>43.375</v>
      </c>
      <c r="S502" s="9">
        <f t="shared" si="76"/>
        <v>53.825000000000003</v>
      </c>
      <c r="T502" s="9">
        <f t="shared" si="77"/>
        <v>39.625</v>
      </c>
      <c r="U502" s="8">
        <f t="shared" si="78"/>
        <v>41.991666666666667</v>
      </c>
      <c r="V502" s="8">
        <f t="shared" si="79"/>
        <v>41.400000000000006</v>
      </c>
    </row>
    <row r="503" spans="1:22" ht="13.5" x14ac:dyDescent="0.25">
      <c r="A503" s="3">
        <f>RSI!A503</f>
        <v>43035</v>
      </c>
      <c r="B503" s="2">
        <f>RSI!B503</f>
        <v>3.8993000000000002</v>
      </c>
      <c r="C503" s="2">
        <f>RSI!I503</f>
        <v>60.636069549393923</v>
      </c>
      <c r="D503" s="2">
        <f>MACD!E503</f>
        <v>-2.6947425264499003E-2</v>
      </c>
      <c r="E503" s="2">
        <f>MACD!F503</f>
        <v>-4.0226746088739079E-2</v>
      </c>
      <c r="F503" s="2">
        <f>'Moving Avg'!D503</f>
        <v>3.9085400000000008</v>
      </c>
      <c r="G503" s="2">
        <f>'Moving Avg'!F503</f>
        <v>3.8475349999999997</v>
      </c>
      <c r="H503" s="2">
        <f>'Moving Avg'!G503</f>
        <v>3.7840940000000001</v>
      </c>
      <c r="I503" s="2">
        <f>'Moving Avg'!H503</f>
        <v>3.1228089999999997</v>
      </c>
      <c r="J503" s="6" t="str">
        <f>OBV!F503</f>
        <v>BEARISH</v>
      </c>
      <c r="K503" s="6" t="str">
        <f>OBV!G503</f>
        <v>NEUTRAL</v>
      </c>
      <c r="L503" s="6" t="str">
        <f>OBV!H503</f>
        <v>BEARISH DIVERGENCE</v>
      </c>
      <c r="M503" s="8">
        <f t="shared" si="70"/>
        <v>25</v>
      </c>
      <c r="N503" s="8">
        <f t="shared" si="71"/>
        <v>0</v>
      </c>
      <c r="O503" s="8">
        <f t="shared" si="72"/>
        <v>50</v>
      </c>
      <c r="P503" s="8">
        <f t="shared" si="73"/>
        <v>16.5</v>
      </c>
      <c r="Q503" s="9">
        <f t="shared" si="74"/>
        <v>18.725000000000001</v>
      </c>
      <c r="R503" s="9">
        <f t="shared" si="75"/>
        <v>26.625</v>
      </c>
      <c r="S503" s="9">
        <f t="shared" si="76"/>
        <v>23.675000000000001</v>
      </c>
      <c r="T503" s="9">
        <f t="shared" si="77"/>
        <v>22.875</v>
      </c>
      <c r="U503" s="8">
        <f t="shared" si="78"/>
        <v>23.008333333333336</v>
      </c>
      <c r="V503" s="8">
        <f t="shared" si="79"/>
        <v>22.975000000000001</v>
      </c>
    </row>
    <row r="504" spans="1:22" ht="13.5" x14ac:dyDescent="0.25">
      <c r="A504" s="3">
        <f>RSI!A504</f>
        <v>43038</v>
      </c>
      <c r="B504" s="2">
        <f>RSI!B504</f>
        <v>3.9119000000000002</v>
      </c>
      <c r="C504" s="2">
        <f>RSI!I504</f>
        <v>61.983844902217989</v>
      </c>
      <c r="D504" s="2">
        <f>MACD!E504</f>
        <v>-2.5743406097068267E-2</v>
      </c>
      <c r="E504" s="2">
        <f>MACD!F504</f>
        <v>-3.7330078090404922E-2</v>
      </c>
      <c r="F504" s="2">
        <f>'Moving Avg'!D504</f>
        <v>3.9068600000000004</v>
      </c>
      <c r="G504" s="2">
        <f>'Moving Avg'!F504</f>
        <v>3.85616</v>
      </c>
      <c r="H504" s="2">
        <f>'Moving Avg'!G504</f>
        <v>3.7913299999999994</v>
      </c>
      <c r="I504" s="2">
        <f>'Moving Avg'!H504</f>
        <v>3.1289169999999995</v>
      </c>
      <c r="J504" s="6" t="str">
        <f>OBV!F504</f>
        <v>BEARISH</v>
      </c>
      <c r="K504" s="6" t="str">
        <f>OBV!G504</f>
        <v>NEUTRAL</v>
      </c>
      <c r="L504" s="6" t="str">
        <f>OBV!H504</f>
        <v>CONFIRMED BEARISH</v>
      </c>
      <c r="M504" s="8">
        <f t="shared" si="70"/>
        <v>25</v>
      </c>
      <c r="N504" s="8">
        <f t="shared" si="71"/>
        <v>0</v>
      </c>
      <c r="O504" s="8">
        <f t="shared" si="72"/>
        <v>50</v>
      </c>
      <c r="P504" s="8">
        <f t="shared" si="73"/>
        <v>16.5</v>
      </c>
      <c r="Q504" s="9">
        <f t="shared" si="74"/>
        <v>18.725000000000001</v>
      </c>
      <c r="R504" s="9">
        <f t="shared" si="75"/>
        <v>26.625</v>
      </c>
      <c r="S504" s="9">
        <f t="shared" si="76"/>
        <v>23.675000000000001</v>
      </c>
      <c r="T504" s="9">
        <f t="shared" si="77"/>
        <v>22.875</v>
      </c>
      <c r="U504" s="8">
        <f t="shared" si="78"/>
        <v>23.008333333333336</v>
      </c>
      <c r="V504" s="8">
        <f t="shared" si="79"/>
        <v>22.975000000000001</v>
      </c>
    </row>
    <row r="505" spans="1:22" ht="13.5" x14ac:dyDescent="0.25">
      <c r="A505" s="3">
        <f>RSI!A505</f>
        <v>43039</v>
      </c>
      <c r="B505" s="2">
        <f>RSI!B505</f>
        <v>3.9035000000000002</v>
      </c>
      <c r="C505" s="2">
        <f>RSI!I505</f>
        <v>60.496730489762811</v>
      </c>
      <c r="D505" s="2">
        <f>MACD!E505</f>
        <v>-2.5249734030311721E-2</v>
      </c>
      <c r="E505" s="2">
        <f>MACD!F505</f>
        <v>-3.4914009278386282E-2</v>
      </c>
      <c r="F505" s="2">
        <f>'Moving Avg'!D505</f>
        <v>3.9060200000000003</v>
      </c>
      <c r="G505" s="2">
        <f>'Moving Avg'!F505</f>
        <v>3.8658349999999992</v>
      </c>
      <c r="H505" s="2">
        <f>'Moving Avg'!G505</f>
        <v>3.7983979999999997</v>
      </c>
      <c r="I505" s="2">
        <f>'Moving Avg'!H505</f>
        <v>3.1348789999999997</v>
      </c>
      <c r="J505" s="6" t="str">
        <f>OBV!F505</f>
        <v>BEARISH</v>
      </c>
      <c r="K505" s="6" t="str">
        <f>OBV!G505</f>
        <v>NEUTRAL</v>
      </c>
      <c r="L505" s="6" t="str">
        <f>OBV!H505</f>
        <v>CONFIRMED BEARISH</v>
      </c>
      <c r="M505" s="8">
        <f t="shared" si="70"/>
        <v>25</v>
      </c>
      <c r="N505" s="8">
        <f t="shared" si="71"/>
        <v>0</v>
      </c>
      <c r="O505" s="8">
        <f t="shared" si="72"/>
        <v>50</v>
      </c>
      <c r="P505" s="8">
        <f t="shared" si="73"/>
        <v>16.5</v>
      </c>
      <c r="Q505" s="9">
        <f t="shared" si="74"/>
        <v>18.725000000000001</v>
      </c>
      <c r="R505" s="9">
        <f t="shared" si="75"/>
        <v>26.625</v>
      </c>
      <c r="S505" s="9">
        <f t="shared" si="76"/>
        <v>23.675000000000001</v>
      </c>
      <c r="T505" s="9">
        <f t="shared" si="77"/>
        <v>22.875</v>
      </c>
      <c r="U505" s="8">
        <f t="shared" si="78"/>
        <v>23.008333333333336</v>
      </c>
      <c r="V505" s="8">
        <f t="shared" si="79"/>
        <v>22.975000000000001</v>
      </c>
    </row>
    <row r="506" spans="1:22" ht="13.5" x14ac:dyDescent="0.25">
      <c r="A506" s="3">
        <f>RSI!A506</f>
        <v>43040</v>
      </c>
      <c r="B506" s="2">
        <f>RSI!B506</f>
        <v>3.9119000000000002</v>
      </c>
      <c r="C506" s="2">
        <f>RSI!I506</f>
        <v>61.491689118857558</v>
      </c>
      <c r="D506" s="2">
        <f>MACD!E506</f>
        <v>-2.1991731880797172E-2</v>
      </c>
      <c r="E506" s="2">
        <f>MACD!F506</f>
        <v>-3.2329553798868461E-2</v>
      </c>
      <c r="F506" s="2">
        <f>'Moving Avg'!D506</f>
        <v>3.9068600000000004</v>
      </c>
      <c r="G506" s="2">
        <f>'Moving Avg'!F506</f>
        <v>3.8742499999999991</v>
      </c>
      <c r="H506" s="2">
        <f>'Moving Avg'!G506</f>
        <v>3.8025200000000008</v>
      </c>
      <c r="I506" s="2">
        <f>'Moving Avg'!H506</f>
        <v>3.1409244999999992</v>
      </c>
      <c r="J506" s="6" t="str">
        <f>OBV!F506</f>
        <v>BULLISH</v>
      </c>
      <c r="K506" s="6" t="str">
        <f>OBV!G506</f>
        <v>NEUTRAL</v>
      </c>
      <c r="L506" s="6" t="str">
        <f>OBV!H506</f>
        <v>CONFIRMED BULLISH</v>
      </c>
      <c r="M506" s="8">
        <f t="shared" si="70"/>
        <v>25</v>
      </c>
      <c r="N506" s="8">
        <f t="shared" si="71"/>
        <v>0</v>
      </c>
      <c r="O506" s="8">
        <f t="shared" si="72"/>
        <v>50</v>
      </c>
      <c r="P506" s="8">
        <f t="shared" si="73"/>
        <v>83.5</v>
      </c>
      <c r="Q506" s="9">
        <f t="shared" si="74"/>
        <v>28.774999999999999</v>
      </c>
      <c r="R506" s="9">
        <f t="shared" si="75"/>
        <v>43.375</v>
      </c>
      <c r="S506" s="9">
        <f t="shared" si="76"/>
        <v>53.825000000000003</v>
      </c>
      <c r="T506" s="9">
        <f t="shared" si="77"/>
        <v>39.625</v>
      </c>
      <c r="U506" s="8">
        <f t="shared" si="78"/>
        <v>41.991666666666667</v>
      </c>
      <c r="V506" s="8">
        <f t="shared" si="79"/>
        <v>41.400000000000006</v>
      </c>
    </row>
    <row r="507" spans="1:22" ht="13.5" x14ac:dyDescent="0.25">
      <c r="A507" s="3">
        <f>RSI!A507</f>
        <v>43041</v>
      </c>
      <c r="B507" s="2">
        <f>RSI!B507</f>
        <v>3.9581</v>
      </c>
      <c r="C507" s="2">
        <f>RSI!I507</f>
        <v>66.49070628654772</v>
      </c>
      <c r="D507" s="2">
        <f>MACD!E507</f>
        <v>-2.3090542369003764E-2</v>
      </c>
      <c r="E507" s="2">
        <f>MACD!F507</f>
        <v>-3.0481751512895526E-2</v>
      </c>
      <c r="F507" s="2">
        <f>'Moving Avg'!D507</f>
        <v>3.9169399999999994</v>
      </c>
      <c r="G507" s="2">
        <f>'Moving Avg'!F507</f>
        <v>3.8807649999999994</v>
      </c>
      <c r="H507" s="2">
        <f>'Moving Avg'!G507</f>
        <v>3.8059680000000005</v>
      </c>
      <c r="I507" s="2">
        <f>'Moving Avg'!H507</f>
        <v>3.1470964999999995</v>
      </c>
      <c r="J507" s="6" t="str">
        <f>OBV!F507</f>
        <v>BULLISH</v>
      </c>
      <c r="K507" s="6" t="str">
        <f>OBV!G507</f>
        <v>NEUTRAL</v>
      </c>
      <c r="L507" s="6" t="str">
        <f>OBV!H507</f>
        <v>CONFIRMED BULLISH</v>
      </c>
      <c r="M507" s="8">
        <f t="shared" si="70"/>
        <v>25</v>
      </c>
      <c r="N507" s="8">
        <f t="shared" si="71"/>
        <v>0</v>
      </c>
      <c r="O507" s="8">
        <f t="shared" si="72"/>
        <v>50</v>
      </c>
      <c r="P507" s="8">
        <f t="shared" si="73"/>
        <v>83.5</v>
      </c>
      <c r="Q507" s="9">
        <f t="shared" si="74"/>
        <v>28.774999999999999</v>
      </c>
      <c r="R507" s="9">
        <f t="shared" si="75"/>
        <v>43.375</v>
      </c>
      <c r="S507" s="9">
        <f t="shared" si="76"/>
        <v>53.825000000000003</v>
      </c>
      <c r="T507" s="9">
        <f t="shared" si="77"/>
        <v>39.625</v>
      </c>
      <c r="U507" s="8">
        <f t="shared" si="78"/>
        <v>41.991666666666667</v>
      </c>
      <c r="V507" s="8">
        <f t="shared" si="79"/>
        <v>41.400000000000006</v>
      </c>
    </row>
    <row r="508" spans="1:22" ht="13.5" x14ac:dyDescent="0.25">
      <c r="A508" s="3">
        <f>RSI!A508</f>
        <v>43042</v>
      </c>
      <c r="B508" s="2">
        <f>RSI!B508</f>
        <v>4.0086000000000004</v>
      </c>
      <c r="C508" s="2">
        <f>RSI!I508</f>
        <v>70.93262013509333</v>
      </c>
      <c r="D508" s="2">
        <f>MACD!E508</f>
        <v>-2.7142994547866728E-2</v>
      </c>
      <c r="E508" s="2">
        <f>MACD!F508</f>
        <v>-2.9814000119889768E-2</v>
      </c>
      <c r="F508" s="2">
        <f>'Moving Avg'!D508</f>
        <v>3.9387999999999996</v>
      </c>
      <c r="G508" s="2">
        <f>'Moving Avg'!F508</f>
        <v>3.8887549999999997</v>
      </c>
      <c r="H508" s="2">
        <f>'Moving Avg'!G508</f>
        <v>3.8111840000000008</v>
      </c>
      <c r="I508" s="2">
        <f>'Moving Avg'!H508</f>
        <v>3.1535419999999998</v>
      </c>
      <c r="J508" s="6" t="str">
        <f>OBV!F508</f>
        <v>BULLISH</v>
      </c>
      <c r="K508" s="6" t="str">
        <f>OBV!G508</f>
        <v>NEUTRAL</v>
      </c>
      <c r="L508" s="6" t="str">
        <f>OBV!H508</f>
        <v>CONFIRMED BULLISH</v>
      </c>
      <c r="M508" s="8">
        <f t="shared" si="70"/>
        <v>0</v>
      </c>
      <c r="N508" s="8">
        <f t="shared" si="71"/>
        <v>0</v>
      </c>
      <c r="O508" s="8">
        <f t="shared" si="72"/>
        <v>50</v>
      </c>
      <c r="P508" s="8">
        <f t="shared" si="73"/>
        <v>83.5</v>
      </c>
      <c r="Q508" s="9">
        <f t="shared" si="74"/>
        <v>20.024999999999999</v>
      </c>
      <c r="R508" s="9">
        <f t="shared" si="75"/>
        <v>38.375</v>
      </c>
      <c r="S508" s="9">
        <f t="shared" si="76"/>
        <v>50.075000000000003</v>
      </c>
      <c r="T508" s="9">
        <f t="shared" si="77"/>
        <v>33.375</v>
      </c>
      <c r="U508" s="8">
        <f t="shared" si="78"/>
        <v>36.158333333333331</v>
      </c>
      <c r="V508" s="8">
        <f t="shared" si="79"/>
        <v>35.462499999999999</v>
      </c>
    </row>
    <row r="509" spans="1:22" ht="13.5" x14ac:dyDescent="0.25">
      <c r="A509" s="3">
        <f>RSI!A509</f>
        <v>43045</v>
      </c>
      <c r="B509" s="2">
        <f>RSI!B509</f>
        <v>3.9750000000000001</v>
      </c>
      <c r="C509" s="2">
        <f>RSI!I509</f>
        <v>64.779763476535891</v>
      </c>
      <c r="D509" s="2">
        <f>MACD!E509</f>
        <v>-2.2528898738737535E-2</v>
      </c>
      <c r="E509" s="2">
        <f>MACD!F509</f>
        <v>-2.8356979843659324E-2</v>
      </c>
      <c r="F509" s="2">
        <f>'Moving Avg'!D509</f>
        <v>3.9514200000000002</v>
      </c>
      <c r="G509" s="2">
        <f>'Moving Avg'!F509</f>
        <v>3.8946449999999997</v>
      </c>
      <c r="H509" s="2">
        <f>'Moving Avg'!G509</f>
        <v>3.8158960000000008</v>
      </c>
      <c r="I509" s="2">
        <f>'Moving Avg'!H509</f>
        <v>3.1598194999999998</v>
      </c>
      <c r="J509" s="6" t="str">
        <f>OBV!F509</f>
        <v>BULLISH</v>
      </c>
      <c r="K509" s="6" t="str">
        <f>OBV!G509</f>
        <v>NEUTRAL</v>
      </c>
      <c r="L509" s="6" t="str">
        <f>OBV!H509</f>
        <v>CONFIRMED BULLISH</v>
      </c>
      <c r="M509" s="8">
        <f t="shared" si="70"/>
        <v>25</v>
      </c>
      <c r="N509" s="8">
        <f t="shared" si="71"/>
        <v>0</v>
      </c>
      <c r="O509" s="8">
        <f t="shared" si="72"/>
        <v>50</v>
      </c>
      <c r="P509" s="8">
        <f t="shared" si="73"/>
        <v>83.5</v>
      </c>
      <c r="Q509" s="9">
        <f t="shared" si="74"/>
        <v>28.774999999999999</v>
      </c>
      <c r="R509" s="9">
        <f t="shared" si="75"/>
        <v>43.375</v>
      </c>
      <c r="S509" s="9">
        <f t="shared" si="76"/>
        <v>53.825000000000003</v>
      </c>
      <c r="T509" s="9">
        <f t="shared" si="77"/>
        <v>39.625</v>
      </c>
      <c r="U509" s="8">
        <f t="shared" si="78"/>
        <v>41.991666666666667</v>
      </c>
      <c r="V509" s="8">
        <f t="shared" si="79"/>
        <v>41.400000000000006</v>
      </c>
    </row>
    <row r="510" spans="1:22" ht="13.5" x14ac:dyDescent="0.25">
      <c r="A510" s="3">
        <f>RSI!A510</f>
        <v>43046</v>
      </c>
      <c r="B510" s="2">
        <f>RSI!B510</f>
        <v>3.9750000000000001</v>
      </c>
      <c r="C510" s="2">
        <f>RSI!I510</f>
        <v>64.779763476535891</v>
      </c>
      <c r="D510" s="2">
        <f>MACD!E510</f>
        <v>-2.1218950184704877E-2</v>
      </c>
      <c r="E510" s="2">
        <f>MACD!F510</f>
        <v>-2.6929373911868434E-2</v>
      </c>
      <c r="F510" s="2">
        <f>'Moving Avg'!D510</f>
        <v>3.9657200000000001</v>
      </c>
      <c r="G510" s="2">
        <f>'Moving Avg'!F510</f>
        <v>3.9015849999999994</v>
      </c>
      <c r="H510" s="2">
        <f>'Moving Avg'!G510</f>
        <v>3.8205240000000003</v>
      </c>
      <c r="I510" s="2">
        <f>'Moving Avg'!H510</f>
        <v>3.1661389999999998</v>
      </c>
      <c r="J510" s="6" t="str">
        <f>OBV!F510</f>
        <v>BULLISH</v>
      </c>
      <c r="K510" s="6" t="str">
        <f>OBV!G510</f>
        <v>NEUTRAL</v>
      </c>
      <c r="L510" s="6" t="str">
        <f>OBV!H510</f>
        <v>CONFIRMED BULLISH</v>
      </c>
      <c r="M510" s="8">
        <f t="shared" si="70"/>
        <v>25</v>
      </c>
      <c r="N510" s="8">
        <f t="shared" si="71"/>
        <v>0</v>
      </c>
      <c r="O510" s="8">
        <f t="shared" si="72"/>
        <v>50</v>
      </c>
      <c r="P510" s="8">
        <f t="shared" si="73"/>
        <v>83.5</v>
      </c>
      <c r="Q510" s="9">
        <f t="shared" si="74"/>
        <v>28.774999999999999</v>
      </c>
      <c r="R510" s="9">
        <f t="shared" si="75"/>
        <v>43.375</v>
      </c>
      <c r="S510" s="9">
        <f t="shared" si="76"/>
        <v>53.825000000000003</v>
      </c>
      <c r="T510" s="9">
        <f t="shared" si="77"/>
        <v>39.625</v>
      </c>
      <c r="U510" s="8">
        <f t="shared" si="78"/>
        <v>41.991666666666667</v>
      </c>
      <c r="V510" s="8">
        <f t="shared" si="79"/>
        <v>41.400000000000006</v>
      </c>
    </row>
    <row r="511" spans="1:22" ht="13.5" x14ac:dyDescent="0.25">
      <c r="A511" s="3">
        <f>RSI!A511</f>
        <v>43047</v>
      </c>
      <c r="B511" s="2">
        <f>RSI!B511</f>
        <v>3.9792000000000001</v>
      </c>
      <c r="C511" s="2">
        <f>RSI!I511</f>
        <v>65.217159887834711</v>
      </c>
      <c r="D511" s="2">
        <f>MACD!E511</f>
        <v>-2.1028888494967646E-2</v>
      </c>
      <c r="E511" s="2">
        <f>MACD!F511</f>
        <v>-2.5749276828488279E-2</v>
      </c>
      <c r="F511" s="2">
        <f>'Moving Avg'!D511</f>
        <v>3.9791800000000004</v>
      </c>
      <c r="G511" s="2">
        <f>'Moving Avg'!F511</f>
        <v>3.9081049999999999</v>
      </c>
      <c r="H511" s="2">
        <f>'Moving Avg'!G511</f>
        <v>3.823048</v>
      </c>
      <c r="I511" s="2">
        <f>'Moving Avg'!H511</f>
        <v>3.1728755</v>
      </c>
      <c r="J511" s="6" t="str">
        <f>OBV!F511</f>
        <v>BULLISH</v>
      </c>
      <c r="K511" s="6" t="str">
        <f>OBV!G511</f>
        <v>NEUTRAL</v>
      </c>
      <c r="L511" s="6" t="str">
        <f>OBV!H511</f>
        <v>CONFIRMED BULLISH</v>
      </c>
      <c r="M511" s="8">
        <f t="shared" si="70"/>
        <v>25</v>
      </c>
      <c r="N511" s="8">
        <f t="shared" si="71"/>
        <v>0</v>
      </c>
      <c r="O511" s="8">
        <f t="shared" si="72"/>
        <v>50</v>
      </c>
      <c r="P511" s="8">
        <f t="shared" si="73"/>
        <v>83.5</v>
      </c>
      <c r="Q511" s="9">
        <f t="shared" si="74"/>
        <v>28.774999999999999</v>
      </c>
      <c r="R511" s="9">
        <f t="shared" si="75"/>
        <v>43.375</v>
      </c>
      <c r="S511" s="9">
        <f t="shared" si="76"/>
        <v>53.825000000000003</v>
      </c>
      <c r="T511" s="9">
        <f t="shared" si="77"/>
        <v>39.625</v>
      </c>
      <c r="U511" s="8">
        <f t="shared" si="78"/>
        <v>41.991666666666667</v>
      </c>
      <c r="V511" s="8">
        <f t="shared" si="79"/>
        <v>41.400000000000006</v>
      </c>
    </row>
    <row r="512" spans="1:22" ht="13.5" x14ac:dyDescent="0.25">
      <c r="A512" s="3">
        <f>RSI!A512</f>
        <v>43048</v>
      </c>
      <c r="B512" s="2">
        <f>RSI!B512</f>
        <v>3.9918</v>
      </c>
      <c r="C512" s="2">
        <f>RSI!I512</f>
        <v>66.558903078551239</v>
      </c>
      <c r="D512" s="2">
        <f>MACD!E512</f>
        <v>-2.2388482458906456E-2</v>
      </c>
      <c r="E512" s="2">
        <f>MACD!F512</f>
        <v>-2.5077117954571918E-2</v>
      </c>
      <c r="F512" s="2">
        <f>'Moving Avg'!D512</f>
        <v>3.9859200000000001</v>
      </c>
      <c r="G512" s="2">
        <f>'Moving Avg'!F512</f>
        <v>3.9184100000000002</v>
      </c>
      <c r="H512" s="2">
        <f>'Moving Avg'!G512</f>
        <v>3.8243940000000003</v>
      </c>
      <c r="I512" s="2">
        <f>'Moving Avg'!H512</f>
        <v>3.1791744999999998</v>
      </c>
      <c r="J512" s="6" t="str">
        <f>OBV!F512</f>
        <v>BULLISH</v>
      </c>
      <c r="K512" s="6" t="str">
        <f>OBV!G512</f>
        <v>NEUTRAL</v>
      </c>
      <c r="L512" s="6" t="str">
        <f>OBV!H512</f>
        <v>CONFIRMED BULLISH</v>
      </c>
      <c r="M512" s="8">
        <f t="shared" si="70"/>
        <v>25</v>
      </c>
      <c r="N512" s="8">
        <f t="shared" si="71"/>
        <v>0</v>
      </c>
      <c r="O512" s="8">
        <f t="shared" si="72"/>
        <v>50</v>
      </c>
      <c r="P512" s="8">
        <f t="shared" si="73"/>
        <v>83.5</v>
      </c>
      <c r="Q512" s="9">
        <f t="shared" si="74"/>
        <v>28.774999999999999</v>
      </c>
      <c r="R512" s="9">
        <f t="shared" si="75"/>
        <v>43.375</v>
      </c>
      <c r="S512" s="9">
        <f t="shared" si="76"/>
        <v>53.825000000000003</v>
      </c>
      <c r="T512" s="9">
        <f t="shared" si="77"/>
        <v>39.625</v>
      </c>
      <c r="U512" s="8">
        <f t="shared" si="78"/>
        <v>41.991666666666667</v>
      </c>
      <c r="V512" s="8">
        <f t="shared" si="79"/>
        <v>41.400000000000006</v>
      </c>
    </row>
    <row r="513" spans="1:22" ht="13.5" x14ac:dyDescent="0.25">
      <c r="A513" s="3">
        <f>RSI!A513</f>
        <v>43049</v>
      </c>
      <c r="B513" s="2">
        <f>RSI!B513</f>
        <v>3.9750000000000001</v>
      </c>
      <c r="C513" s="2">
        <f>RSI!I513</f>
        <v>63.065721599881279</v>
      </c>
      <c r="D513" s="2">
        <f>MACD!E513</f>
        <v>-2.4204819810038636E-2</v>
      </c>
      <c r="E513" s="2">
        <f>MACD!F513</f>
        <v>-2.4902658325665263E-2</v>
      </c>
      <c r="F513" s="2">
        <f>'Moving Avg'!D513</f>
        <v>3.9792000000000001</v>
      </c>
      <c r="G513" s="2">
        <f>'Moving Avg'!F513</f>
        <v>3.9221949999999999</v>
      </c>
      <c r="H513" s="2">
        <f>'Moving Avg'!G513</f>
        <v>3.8258240000000008</v>
      </c>
      <c r="I513" s="2">
        <f>'Moving Avg'!H513</f>
        <v>3.1852645000000002</v>
      </c>
      <c r="J513" s="6" t="str">
        <f>OBV!F513</f>
        <v>BULLISH</v>
      </c>
      <c r="K513" s="6" t="str">
        <f>OBV!G513</f>
        <v>NEUTRAL</v>
      </c>
      <c r="L513" s="6" t="str">
        <f>OBV!H513</f>
        <v>BULLISH DIVERGENCE</v>
      </c>
      <c r="M513" s="8">
        <f t="shared" si="70"/>
        <v>25</v>
      </c>
      <c r="N513" s="8">
        <f t="shared" si="71"/>
        <v>0</v>
      </c>
      <c r="O513" s="8">
        <f t="shared" si="72"/>
        <v>50</v>
      </c>
      <c r="P513" s="8">
        <f t="shared" si="73"/>
        <v>66.5</v>
      </c>
      <c r="Q513" s="9">
        <f t="shared" si="74"/>
        <v>26.225000000000001</v>
      </c>
      <c r="R513" s="9">
        <f t="shared" si="75"/>
        <v>39.125</v>
      </c>
      <c r="S513" s="9">
        <f t="shared" si="76"/>
        <v>46.174999999999997</v>
      </c>
      <c r="T513" s="9">
        <f t="shared" si="77"/>
        <v>35.375</v>
      </c>
      <c r="U513" s="8">
        <f t="shared" si="78"/>
        <v>37.174999999999997</v>
      </c>
      <c r="V513" s="8">
        <f t="shared" si="79"/>
        <v>36.724999999999994</v>
      </c>
    </row>
    <row r="514" spans="1:22" ht="13.5" x14ac:dyDescent="0.25">
      <c r="A514" s="3">
        <f>RSI!A514</f>
        <v>43052</v>
      </c>
      <c r="B514" s="2">
        <f>RSI!B514</f>
        <v>3.9750000000000001</v>
      </c>
      <c r="C514" s="2">
        <f>RSI!I514</f>
        <v>63.065721599881272</v>
      </c>
      <c r="D514" s="2">
        <f>MACD!E514</f>
        <v>-2.4276254261095698E-2</v>
      </c>
      <c r="E514" s="2">
        <f>MACD!F514</f>
        <v>-2.4777377512751352E-2</v>
      </c>
      <c r="F514" s="2">
        <f>'Moving Avg'!D514</f>
        <v>3.9792000000000001</v>
      </c>
      <c r="G514" s="2">
        <f>'Moving Avg'!F514</f>
        <v>3.9285049999999999</v>
      </c>
      <c r="H514" s="2">
        <f>'Moving Avg'!G514</f>
        <v>3.8291900000000005</v>
      </c>
      <c r="I514" s="2">
        <f>'Moving Avg'!H514</f>
        <v>3.1918965000000004</v>
      </c>
      <c r="J514" s="6" t="str">
        <f>OBV!F514</f>
        <v>BULLISH</v>
      </c>
      <c r="K514" s="6" t="str">
        <f>OBV!G514</f>
        <v>NEUTRAL</v>
      </c>
      <c r="L514" s="6" t="str">
        <f>OBV!H514</f>
        <v>NEUTRAL</v>
      </c>
      <c r="M514" s="8">
        <f t="shared" ref="M514:M577" si="80">IF(C514&lt;30,50, IF(C514&gt;70, 0, 25))</f>
        <v>25</v>
      </c>
      <c r="N514" s="8">
        <f t="shared" ref="N514:N577" si="81">IF(E514-D514&gt;0.02, 100, IF(E514-D514&lt;0,0,45))</f>
        <v>0</v>
      </c>
      <c r="O514" s="8">
        <f t="shared" ref="O514:O577" si="82">IF(F514-I514&gt;10,100,IF(F514-I514&gt;5,75, IF(F514-I514&gt;0,50,0)))</f>
        <v>50</v>
      </c>
      <c r="P514" s="8">
        <f t="shared" ref="P514:P577" si="83">IF(L514="confirmed bullish", 34, IF(L514="bullish divergence",17, 0))+IF(J514="bullish",33,IF(J514="bearish",0,16.5))+IF(K514="strong",33,IF(K514="weak",0,16.5))</f>
        <v>49.5</v>
      </c>
      <c r="Q514" s="9">
        <f t="shared" si="74"/>
        <v>23.675000000000001</v>
      </c>
      <c r="R514" s="9">
        <f t="shared" si="75"/>
        <v>34.875</v>
      </c>
      <c r="S514" s="9">
        <f t="shared" si="76"/>
        <v>38.525000000000006</v>
      </c>
      <c r="T514" s="9">
        <f t="shared" si="77"/>
        <v>31.125</v>
      </c>
      <c r="U514" s="8">
        <f t="shared" si="78"/>
        <v>32.358333333333334</v>
      </c>
      <c r="V514" s="8">
        <f t="shared" si="79"/>
        <v>32.049999999999997</v>
      </c>
    </row>
    <row r="515" spans="1:22" ht="13.5" x14ac:dyDescent="0.25">
      <c r="A515" s="3">
        <f>RSI!A515</f>
        <v>43053</v>
      </c>
      <c r="B515" s="2">
        <f>RSI!B515</f>
        <v>3.9750000000000001</v>
      </c>
      <c r="C515" s="2">
        <f>RSI!I515</f>
        <v>63.065721599881272</v>
      </c>
      <c r="D515" s="2">
        <f>MACD!E515</f>
        <v>-2.6066964964789552E-2</v>
      </c>
      <c r="E515" s="2">
        <f>MACD!F515</f>
        <v>-2.5035295003158993E-2</v>
      </c>
      <c r="F515" s="2">
        <f>'Moving Avg'!D515</f>
        <v>3.9792000000000001</v>
      </c>
      <c r="G515" s="2">
        <f>'Moving Avg'!F515</f>
        <v>3.9350249999999996</v>
      </c>
      <c r="H515" s="2">
        <f>'Moving Avg'!G515</f>
        <v>3.8312940000000002</v>
      </c>
      <c r="I515" s="2">
        <f>'Moving Avg'!H515</f>
        <v>3.1982785000000007</v>
      </c>
      <c r="J515" s="6" t="str">
        <f>OBV!F515</f>
        <v>BULLISH</v>
      </c>
      <c r="K515" s="6" t="str">
        <f>OBV!G515</f>
        <v>NEUTRAL</v>
      </c>
      <c r="L515" s="6" t="str">
        <f>OBV!H515</f>
        <v>NEUTRAL</v>
      </c>
      <c r="M515" s="8">
        <f t="shared" si="80"/>
        <v>25</v>
      </c>
      <c r="N515" s="8">
        <f t="shared" si="81"/>
        <v>45</v>
      </c>
      <c r="O515" s="8">
        <f t="shared" si="82"/>
        <v>50</v>
      </c>
      <c r="P515" s="8">
        <f t="shared" si="83"/>
        <v>49.5</v>
      </c>
      <c r="Q515" s="9">
        <f t="shared" ref="Q515:Q578" si="84">0.35*M515+N515*0.35+O515*0.15+P515*0.15</f>
        <v>39.424999999999997</v>
      </c>
      <c r="R515" s="9">
        <f t="shared" ref="R515:R578" si="85">M515*0.2+N515*0.2+O515*0.35+P515*0.25</f>
        <v>43.875</v>
      </c>
      <c r="S515" s="9">
        <f t="shared" ref="S515:S578" si="86">M515*0.15+N515*0.15+O515*0.25+P515*0.45</f>
        <v>45.275000000000006</v>
      </c>
      <c r="T515" s="9">
        <f t="shared" ref="T515:T578" si="87">0.25*SUM(M515:P515)</f>
        <v>42.375</v>
      </c>
      <c r="U515" s="8">
        <f t="shared" ref="U515:U578" si="88">SUM(Q515:S515)/3</f>
        <v>42.858333333333327</v>
      </c>
      <c r="V515" s="8">
        <f t="shared" ref="V515:V578" si="89">SUM(Q515:T515)/4</f>
        <v>42.737499999999997</v>
      </c>
    </row>
    <row r="516" spans="1:22" ht="13.5" x14ac:dyDescent="0.25">
      <c r="A516" s="3">
        <f>RSI!A516</f>
        <v>43054</v>
      </c>
      <c r="B516" s="2">
        <f>RSI!B516</f>
        <v>3.9750000000000001</v>
      </c>
      <c r="C516" s="2">
        <f>RSI!I516</f>
        <v>63.065721599881279</v>
      </c>
      <c r="D516" s="2">
        <f>MACD!E516</f>
        <v>-2.6695391129053281E-2</v>
      </c>
      <c r="E516" s="2">
        <f>MACD!F516</f>
        <v>-2.5367314228337851E-2</v>
      </c>
      <c r="F516" s="2">
        <f>'Moving Avg'!D516</f>
        <v>3.9783599999999999</v>
      </c>
      <c r="G516" s="2">
        <f>'Moving Avg'!F516</f>
        <v>3.9402849999999994</v>
      </c>
      <c r="H516" s="2">
        <f>'Moving Avg'!G516</f>
        <v>3.8317160000000001</v>
      </c>
      <c r="I516" s="2">
        <f>'Moving Avg'!H516</f>
        <v>3.2045980000000007</v>
      </c>
      <c r="J516" s="6" t="str">
        <f>OBV!F516</f>
        <v>BULLISH</v>
      </c>
      <c r="K516" s="6" t="str">
        <f>OBV!G516</f>
        <v>NEUTRAL</v>
      </c>
      <c r="L516" s="6" t="str">
        <f>OBV!H516</f>
        <v>BULLISH DIVERGENCE</v>
      </c>
      <c r="M516" s="8">
        <f t="shared" si="80"/>
        <v>25</v>
      </c>
      <c r="N516" s="8">
        <f t="shared" si="81"/>
        <v>45</v>
      </c>
      <c r="O516" s="8">
        <f t="shared" si="82"/>
        <v>50</v>
      </c>
      <c r="P516" s="8">
        <f t="shared" si="83"/>
        <v>66.5</v>
      </c>
      <c r="Q516" s="9">
        <f t="shared" si="84"/>
        <v>41.975000000000001</v>
      </c>
      <c r="R516" s="9">
        <f t="shared" si="85"/>
        <v>48.125</v>
      </c>
      <c r="S516" s="9">
        <f t="shared" si="86"/>
        <v>52.924999999999997</v>
      </c>
      <c r="T516" s="9">
        <f t="shared" si="87"/>
        <v>46.625</v>
      </c>
      <c r="U516" s="8">
        <f t="shared" si="88"/>
        <v>47.67499999999999</v>
      </c>
      <c r="V516" s="8">
        <f t="shared" si="89"/>
        <v>47.412499999999994</v>
      </c>
    </row>
    <row r="517" spans="1:22" ht="13.5" x14ac:dyDescent="0.25">
      <c r="A517" s="3">
        <f>RSI!A517</f>
        <v>43055</v>
      </c>
      <c r="B517" s="2">
        <f>RSI!B517</f>
        <v>3.9750000000000001</v>
      </c>
      <c r="C517" s="2">
        <f>RSI!I517</f>
        <v>63.065721599881279</v>
      </c>
      <c r="D517" s="2">
        <f>MACD!E517</f>
        <v>-2.0494922840324836E-2</v>
      </c>
      <c r="E517" s="2">
        <f>MACD!F517</f>
        <v>-2.4392835950735249E-2</v>
      </c>
      <c r="F517" s="2">
        <f>'Moving Avg'!D517</f>
        <v>3.9750000000000001</v>
      </c>
      <c r="G517" s="2">
        <f>'Moving Avg'!F517</f>
        <v>3.9455449999999992</v>
      </c>
      <c r="H517" s="2">
        <f>'Moving Avg'!G517</f>
        <v>3.8326420000000003</v>
      </c>
      <c r="I517" s="2">
        <f>'Moving Avg'!H517</f>
        <v>3.2108545000000004</v>
      </c>
      <c r="J517" s="6" t="str">
        <f>OBV!F517</f>
        <v>BEARISH</v>
      </c>
      <c r="K517" s="6" t="str">
        <f>OBV!G517</f>
        <v>NEUTRAL</v>
      </c>
      <c r="L517" s="6" t="str">
        <f>OBV!H517</f>
        <v>CONFIRMED BEARISH</v>
      </c>
      <c r="M517" s="8">
        <f t="shared" si="80"/>
        <v>25</v>
      </c>
      <c r="N517" s="8">
        <f t="shared" si="81"/>
        <v>0</v>
      </c>
      <c r="O517" s="8">
        <f t="shared" si="82"/>
        <v>50</v>
      </c>
      <c r="P517" s="8">
        <f t="shared" si="83"/>
        <v>16.5</v>
      </c>
      <c r="Q517" s="9">
        <f t="shared" si="84"/>
        <v>18.725000000000001</v>
      </c>
      <c r="R517" s="9">
        <f t="shared" si="85"/>
        <v>26.625</v>
      </c>
      <c r="S517" s="9">
        <f t="shared" si="86"/>
        <v>23.675000000000001</v>
      </c>
      <c r="T517" s="9">
        <f t="shared" si="87"/>
        <v>22.875</v>
      </c>
      <c r="U517" s="8">
        <f t="shared" si="88"/>
        <v>23.008333333333336</v>
      </c>
      <c r="V517" s="8">
        <f t="shared" si="89"/>
        <v>22.975000000000001</v>
      </c>
    </row>
    <row r="518" spans="1:22" ht="13.5" x14ac:dyDescent="0.25">
      <c r="A518" s="3">
        <f>RSI!A518</f>
        <v>43056</v>
      </c>
      <c r="B518" s="2">
        <f>RSI!B518</f>
        <v>3.9750000000000001</v>
      </c>
      <c r="C518" s="2">
        <f>RSI!I518</f>
        <v>63.065721599881279</v>
      </c>
      <c r="D518" s="2">
        <f>MACD!E518</f>
        <v>-7.8268075390095504E-3</v>
      </c>
      <c r="E518" s="2">
        <f>MACD!F518</f>
        <v>-2.1079630268390111E-2</v>
      </c>
      <c r="F518" s="2">
        <f>'Moving Avg'!D518</f>
        <v>3.9750000000000001</v>
      </c>
      <c r="G518" s="2">
        <f>'Moving Avg'!F518</f>
        <v>3.9503849999999994</v>
      </c>
      <c r="H518" s="2">
        <f>'Moving Avg'!G518</f>
        <v>3.834746</v>
      </c>
      <c r="I518" s="2">
        <f>'Moving Avg'!H518</f>
        <v>3.2170485000000002</v>
      </c>
      <c r="J518" s="6" t="str">
        <f>OBV!F518</f>
        <v>NEUTRAL</v>
      </c>
      <c r="K518" s="6" t="str">
        <f>OBV!G518</f>
        <v>NEUTRAL</v>
      </c>
      <c r="L518" s="6" t="str">
        <f>OBV!H518</f>
        <v>NEUTRAL</v>
      </c>
      <c r="M518" s="8">
        <f t="shared" si="80"/>
        <v>25</v>
      </c>
      <c r="N518" s="8">
        <f t="shared" si="81"/>
        <v>0</v>
      </c>
      <c r="O518" s="8">
        <f t="shared" si="82"/>
        <v>50</v>
      </c>
      <c r="P518" s="8">
        <f t="shared" si="83"/>
        <v>33</v>
      </c>
      <c r="Q518" s="9">
        <f t="shared" si="84"/>
        <v>21.2</v>
      </c>
      <c r="R518" s="9">
        <f t="shared" si="85"/>
        <v>30.75</v>
      </c>
      <c r="S518" s="9">
        <f t="shared" si="86"/>
        <v>31.1</v>
      </c>
      <c r="T518" s="9">
        <f t="shared" si="87"/>
        <v>27</v>
      </c>
      <c r="U518" s="8">
        <f t="shared" si="88"/>
        <v>27.683333333333337</v>
      </c>
      <c r="V518" s="8">
        <f t="shared" si="89"/>
        <v>27.512500000000003</v>
      </c>
    </row>
    <row r="519" spans="1:22" ht="13.5" x14ac:dyDescent="0.25">
      <c r="A519" s="3">
        <f>RSI!A519</f>
        <v>43059</v>
      </c>
      <c r="B519" s="2">
        <f>RSI!B519</f>
        <v>3.9708000000000001</v>
      </c>
      <c r="C519" s="2">
        <f>RSI!I519</f>
        <v>61.800818294980878</v>
      </c>
      <c r="D519" s="2">
        <f>MACD!E519</f>
        <v>-2.2876652654546525E-3</v>
      </c>
      <c r="E519" s="2">
        <f>MACD!F519</f>
        <v>-1.7321237267803019E-2</v>
      </c>
      <c r="F519" s="2">
        <f>'Moving Avg'!D519</f>
        <v>3.9741599999999999</v>
      </c>
      <c r="G519" s="2">
        <f>'Moving Avg'!F519</f>
        <v>3.9529099999999993</v>
      </c>
      <c r="H519" s="2">
        <f>'Moving Avg'!G519</f>
        <v>3.8367659999999999</v>
      </c>
      <c r="I519" s="2">
        <f>'Moving Avg'!H519</f>
        <v>3.2232214999999997</v>
      </c>
      <c r="J519" s="6" t="str">
        <f>OBV!F519</f>
        <v>BEARISH</v>
      </c>
      <c r="K519" s="6" t="str">
        <f>OBV!G519</f>
        <v>NEUTRAL</v>
      </c>
      <c r="L519" s="6" t="str">
        <f>OBV!H519</f>
        <v>CONFIRMED BEARISH</v>
      </c>
      <c r="M519" s="8">
        <f t="shared" si="80"/>
        <v>25</v>
      </c>
      <c r="N519" s="8">
        <f t="shared" si="81"/>
        <v>0</v>
      </c>
      <c r="O519" s="8">
        <f t="shared" si="82"/>
        <v>50</v>
      </c>
      <c r="P519" s="8">
        <f t="shared" si="83"/>
        <v>16.5</v>
      </c>
      <c r="Q519" s="9">
        <f t="shared" si="84"/>
        <v>18.725000000000001</v>
      </c>
      <c r="R519" s="9">
        <f t="shared" si="85"/>
        <v>26.625</v>
      </c>
      <c r="S519" s="9">
        <f t="shared" si="86"/>
        <v>23.675000000000001</v>
      </c>
      <c r="T519" s="9">
        <f t="shared" si="87"/>
        <v>22.875</v>
      </c>
      <c r="U519" s="8">
        <f t="shared" si="88"/>
        <v>23.008333333333336</v>
      </c>
      <c r="V519" s="8">
        <f t="shared" si="89"/>
        <v>22.975000000000001</v>
      </c>
    </row>
    <row r="520" spans="1:22" ht="13.5" x14ac:dyDescent="0.25">
      <c r="A520" s="3">
        <f>RSI!A520</f>
        <v>43060</v>
      </c>
      <c r="B520" s="2">
        <f>RSI!B520</f>
        <v>3.9708000000000001</v>
      </c>
      <c r="C520" s="2">
        <f>RSI!I520</f>
        <v>61.800818294980878</v>
      </c>
      <c r="D520" s="2">
        <f>MACD!E520</f>
        <v>2.1260520744008637E-3</v>
      </c>
      <c r="E520" s="2">
        <f>MACD!F520</f>
        <v>-1.3431779399362244E-2</v>
      </c>
      <c r="F520" s="2">
        <f>'Moving Avg'!D520</f>
        <v>3.9733200000000002</v>
      </c>
      <c r="G520" s="2">
        <f>'Moving Avg'!F520</f>
        <v>3.9560649999999997</v>
      </c>
      <c r="H520" s="2">
        <f>'Moving Avg'!G520</f>
        <v>3.8387859999999994</v>
      </c>
      <c r="I520" s="2">
        <f>'Moving Avg'!H520</f>
        <v>3.2293945000000002</v>
      </c>
      <c r="J520" s="6" t="str">
        <f>OBV!F520</f>
        <v>BEARISH</v>
      </c>
      <c r="K520" s="6" t="str">
        <f>OBV!G520</f>
        <v>NEUTRAL</v>
      </c>
      <c r="L520" s="6" t="str">
        <f>OBV!H520</f>
        <v>CONFIRMED BEARISH</v>
      </c>
      <c r="M520" s="8">
        <f t="shared" si="80"/>
        <v>25</v>
      </c>
      <c r="N520" s="8">
        <f t="shared" si="81"/>
        <v>0</v>
      </c>
      <c r="O520" s="8">
        <f t="shared" si="82"/>
        <v>50</v>
      </c>
      <c r="P520" s="8">
        <f t="shared" si="83"/>
        <v>16.5</v>
      </c>
      <c r="Q520" s="9">
        <f t="shared" si="84"/>
        <v>18.725000000000001</v>
      </c>
      <c r="R520" s="9">
        <f t="shared" si="85"/>
        <v>26.625</v>
      </c>
      <c r="S520" s="9">
        <f t="shared" si="86"/>
        <v>23.675000000000001</v>
      </c>
      <c r="T520" s="9">
        <f t="shared" si="87"/>
        <v>22.875</v>
      </c>
      <c r="U520" s="8">
        <f t="shared" si="88"/>
        <v>23.008333333333336</v>
      </c>
      <c r="V520" s="8">
        <f t="shared" si="89"/>
        <v>22.975000000000001</v>
      </c>
    </row>
    <row r="521" spans="1:22" ht="13.5" x14ac:dyDescent="0.25">
      <c r="A521" s="3">
        <f>RSI!A521</f>
        <v>43061</v>
      </c>
      <c r="B521" s="2">
        <f>RSI!B521</f>
        <v>3.9539</v>
      </c>
      <c r="C521" s="2">
        <f>RSI!I521</f>
        <v>56.511412334627259</v>
      </c>
      <c r="D521" s="2">
        <f>MACD!E521</f>
        <v>7.5057331574859276E-3</v>
      </c>
      <c r="E521" s="2">
        <f>MACD!F521</f>
        <v>-9.2442768879926092E-3</v>
      </c>
      <c r="F521" s="2">
        <f>'Moving Avg'!D521</f>
        <v>3.9691000000000001</v>
      </c>
      <c r="G521" s="2">
        <f>'Moving Avg'!F521</f>
        <v>3.9583750000000002</v>
      </c>
      <c r="H521" s="2">
        <f>'Moving Avg'!G521</f>
        <v>3.8425700000000003</v>
      </c>
      <c r="I521" s="2">
        <f>'Moving Avg'!H521</f>
        <v>3.2354205</v>
      </c>
      <c r="J521" s="6" t="str">
        <f>OBV!F521</f>
        <v>BEARISH</v>
      </c>
      <c r="K521" s="6" t="str">
        <f>OBV!G521</f>
        <v>NEUTRAL</v>
      </c>
      <c r="L521" s="6" t="str">
        <f>OBV!H521</f>
        <v>CONFIRMED BEARISH</v>
      </c>
      <c r="M521" s="8">
        <f t="shared" si="80"/>
        <v>25</v>
      </c>
      <c r="N521" s="8">
        <f t="shared" si="81"/>
        <v>0</v>
      </c>
      <c r="O521" s="8">
        <f t="shared" si="82"/>
        <v>50</v>
      </c>
      <c r="P521" s="8">
        <f t="shared" si="83"/>
        <v>16.5</v>
      </c>
      <c r="Q521" s="9">
        <f t="shared" si="84"/>
        <v>18.725000000000001</v>
      </c>
      <c r="R521" s="9">
        <f t="shared" si="85"/>
        <v>26.625</v>
      </c>
      <c r="S521" s="9">
        <f t="shared" si="86"/>
        <v>23.675000000000001</v>
      </c>
      <c r="T521" s="9">
        <f t="shared" si="87"/>
        <v>22.875</v>
      </c>
      <c r="U521" s="8">
        <f t="shared" si="88"/>
        <v>23.008333333333336</v>
      </c>
      <c r="V521" s="8">
        <f t="shared" si="89"/>
        <v>22.975000000000001</v>
      </c>
    </row>
    <row r="522" spans="1:22" ht="13.5" x14ac:dyDescent="0.25">
      <c r="A522" s="3">
        <f>RSI!A522</f>
        <v>43062</v>
      </c>
      <c r="B522" s="2">
        <f>RSI!B522</f>
        <v>3.9539</v>
      </c>
      <c r="C522" s="2">
        <f>RSI!I522</f>
        <v>56.511412334627259</v>
      </c>
      <c r="D522" s="2">
        <f>MACD!E522</f>
        <v>1.3861828215087968E-2</v>
      </c>
      <c r="E522" s="2">
        <f>MACD!F522</f>
        <v>-4.6230558673764936E-3</v>
      </c>
      <c r="F522" s="2">
        <f>'Moving Avg'!D522</f>
        <v>3.96488</v>
      </c>
      <c r="G522" s="2">
        <f>'Moving Avg'!F522</f>
        <v>3.9606850000000007</v>
      </c>
      <c r="H522" s="2">
        <f>'Moving Avg'!G522</f>
        <v>3.8467759999999993</v>
      </c>
      <c r="I522" s="2">
        <f>'Moving Avg'!H522</f>
        <v>3.2414885000000004</v>
      </c>
      <c r="J522" s="6" t="str">
        <f>OBV!F522</f>
        <v>BEARISH</v>
      </c>
      <c r="K522" s="6" t="str">
        <f>OBV!G522</f>
        <v>NEUTRAL</v>
      </c>
      <c r="L522" s="6" t="str">
        <f>OBV!H522</f>
        <v>CONFIRMED BEARISH</v>
      </c>
      <c r="M522" s="8">
        <f t="shared" si="80"/>
        <v>25</v>
      </c>
      <c r="N522" s="8">
        <f t="shared" si="81"/>
        <v>0</v>
      </c>
      <c r="O522" s="8">
        <f t="shared" si="82"/>
        <v>50</v>
      </c>
      <c r="P522" s="8">
        <f t="shared" si="83"/>
        <v>16.5</v>
      </c>
      <c r="Q522" s="9">
        <f t="shared" si="84"/>
        <v>18.725000000000001</v>
      </c>
      <c r="R522" s="9">
        <f t="shared" si="85"/>
        <v>26.625</v>
      </c>
      <c r="S522" s="9">
        <f t="shared" si="86"/>
        <v>23.675000000000001</v>
      </c>
      <c r="T522" s="9">
        <f t="shared" si="87"/>
        <v>22.875</v>
      </c>
      <c r="U522" s="8">
        <f t="shared" si="88"/>
        <v>23.008333333333336</v>
      </c>
      <c r="V522" s="8">
        <f t="shared" si="89"/>
        <v>22.975000000000001</v>
      </c>
    </row>
    <row r="523" spans="1:22" ht="13.5" x14ac:dyDescent="0.25">
      <c r="A523" s="3">
        <f>RSI!A523</f>
        <v>43063</v>
      </c>
      <c r="B523" s="2">
        <f>RSI!B523</f>
        <v>3.9539</v>
      </c>
      <c r="C523" s="2">
        <f>RSI!I523</f>
        <v>56.511412334627259</v>
      </c>
      <c r="D523" s="2">
        <f>MACD!E523</f>
        <v>1.653099866517449E-2</v>
      </c>
      <c r="E523" s="2">
        <f>MACD!F523</f>
        <v>-3.9224496086629704E-4</v>
      </c>
      <c r="F523" s="2">
        <f>'Moving Avg'!D523</f>
        <v>3.9606599999999998</v>
      </c>
      <c r="G523" s="2">
        <f>'Moving Avg'!F523</f>
        <v>3.9634150000000012</v>
      </c>
      <c r="H523" s="2">
        <f>'Moving Avg'!G523</f>
        <v>3.852663999999999</v>
      </c>
      <c r="I523" s="2">
        <f>'Moving Avg'!H523</f>
        <v>3.2475980000000004</v>
      </c>
      <c r="J523" s="6" t="str">
        <f>OBV!F523</f>
        <v>BEARISH</v>
      </c>
      <c r="K523" s="6" t="str">
        <f>OBV!G523</f>
        <v>NEUTRAL</v>
      </c>
      <c r="L523" s="6" t="str">
        <f>OBV!H523</f>
        <v>CONFIRMED BEARISH</v>
      </c>
      <c r="M523" s="8">
        <f t="shared" si="80"/>
        <v>25</v>
      </c>
      <c r="N523" s="8">
        <f t="shared" si="81"/>
        <v>0</v>
      </c>
      <c r="O523" s="8">
        <f t="shared" si="82"/>
        <v>50</v>
      </c>
      <c r="P523" s="8">
        <f t="shared" si="83"/>
        <v>16.5</v>
      </c>
      <c r="Q523" s="9">
        <f t="shared" si="84"/>
        <v>18.725000000000001</v>
      </c>
      <c r="R523" s="9">
        <f t="shared" si="85"/>
        <v>26.625</v>
      </c>
      <c r="S523" s="9">
        <f t="shared" si="86"/>
        <v>23.675000000000001</v>
      </c>
      <c r="T523" s="9">
        <f t="shared" si="87"/>
        <v>22.875</v>
      </c>
      <c r="U523" s="8">
        <f t="shared" si="88"/>
        <v>23.008333333333336</v>
      </c>
      <c r="V523" s="8">
        <f t="shared" si="89"/>
        <v>22.975000000000001</v>
      </c>
    </row>
    <row r="524" spans="1:22" ht="13.5" x14ac:dyDescent="0.25">
      <c r="A524" s="3">
        <f>RSI!A524</f>
        <v>43066</v>
      </c>
      <c r="B524" s="2">
        <f>RSI!B524</f>
        <v>3.9792000000000001</v>
      </c>
      <c r="C524" s="2">
        <f>RSI!I524</f>
        <v>62.510797480599493</v>
      </c>
      <c r="D524" s="2">
        <f>MACD!E524</f>
        <v>1.6800223391991942E-2</v>
      </c>
      <c r="E524" s="2">
        <f>MACD!F524</f>
        <v>3.046248709705351E-3</v>
      </c>
      <c r="F524" s="2">
        <f>'Moving Avg'!D524</f>
        <v>3.9623399999999998</v>
      </c>
      <c r="G524" s="2">
        <f>'Moving Avg'!F524</f>
        <v>3.9667800000000009</v>
      </c>
      <c r="H524" s="2">
        <f>'Moving Avg'!G524</f>
        <v>3.8612459999999995</v>
      </c>
      <c r="I524" s="2">
        <f>'Moving Avg'!H524</f>
        <v>3.2538965000000002</v>
      </c>
      <c r="J524" s="6" t="str">
        <f>OBV!F524</f>
        <v>BULLISH</v>
      </c>
      <c r="K524" s="6" t="str">
        <f>OBV!G524</f>
        <v>NEUTRAL</v>
      </c>
      <c r="L524" s="6" t="str">
        <f>OBV!H524</f>
        <v>CONFIRMED BULLISH</v>
      </c>
      <c r="M524" s="8">
        <f t="shared" si="80"/>
        <v>25</v>
      </c>
      <c r="N524" s="8">
        <f t="shared" si="81"/>
        <v>0</v>
      </c>
      <c r="O524" s="8">
        <f t="shared" si="82"/>
        <v>50</v>
      </c>
      <c r="P524" s="8">
        <f t="shared" si="83"/>
        <v>83.5</v>
      </c>
      <c r="Q524" s="9">
        <f t="shared" si="84"/>
        <v>28.774999999999999</v>
      </c>
      <c r="R524" s="9">
        <f t="shared" si="85"/>
        <v>43.375</v>
      </c>
      <c r="S524" s="9">
        <f t="shared" si="86"/>
        <v>53.825000000000003</v>
      </c>
      <c r="T524" s="9">
        <f t="shared" si="87"/>
        <v>39.625</v>
      </c>
      <c r="U524" s="8">
        <f t="shared" si="88"/>
        <v>41.991666666666667</v>
      </c>
      <c r="V524" s="8">
        <f t="shared" si="89"/>
        <v>41.400000000000006</v>
      </c>
    </row>
    <row r="525" spans="1:22" ht="13.5" x14ac:dyDescent="0.25">
      <c r="A525" s="3">
        <f>RSI!A525</f>
        <v>43067</v>
      </c>
      <c r="B525" s="2">
        <f>RSI!B525</f>
        <v>3.9539</v>
      </c>
      <c r="C525" s="2">
        <f>RSI!I525</f>
        <v>54.425134522980471</v>
      </c>
      <c r="D525" s="2">
        <f>MACD!E525</f>
        <v>1.8645909734746891E-2</v>
      </c>
      <c r="E525" s="2">
        <f>MACD!F525</f>
        <v>6.1661809147136593E-3</v>
      </c>
      <c r="F525" s="2">
        <f>'Moving Avg'!D525</f>
        <v>3.9589599999999998</v>
      </c>
      <c r="G525" s="2">
        <f>'Moving Avg'!F525</f>
        <v>3.9693000000000005</v>
      </c>
      <c r="H525" s="2">
        <f>'Moving Avg'!G525</f>
        <v>3.8672179999999998</v>
      </c>
      <c r="I525" s="2">
        <f>'Moving Avg'!H525</f>
        <v>3.2600685</v>
      </c>
      <c r="J525" s="6" t="str">
        <f>OBV!F525</f>
        <v>BULLISH</v>
      </c>
      <c r="K525" s="6" t="str">
        <f>OBV!G525</f>
        <v>NEUTRAL</v>
      </c>
      <c r="L525" s="6" t="str">
        <f>OBV!H525</f>
        <v>BULLISH DIVERGENCE</v>
      </c>
      <c r="M525" s="8">
        <f t="shared" si="80"/>
        <v>25</v>
      </c>
      <c r="N525" s="8">
        <f t="shared" si="81"/>
        <v>0</v>
      </c>
      <c r="O525" s="8">
        <f t="shared" si="82"/>
        <v>50</v>
      </c>
      <c r="P525" s="8">
        <f t="shared" si="83"/>
        <v>66.5</v>
      </c>
      <c r="Q525" s="9">
        <f t="shared" si="84"/>
        <v>26.225000000000001</v>
      </c>
      <c r="R525" s="9">
        <f t="shared" si="85"/>
        <v>39.125</v>
      </c>
      <c r="S525" s="9">
        <f t="shared" si="86"/>
        <v>46.174999999999997</v>
      </c>
      <c r="T525" s="9">
        <f t="shared" si="87"/>
        <v>35.375</v>
      </c>
      <c r="U525" s="8">
        <f t="shared" si="88"/>
        <v>37.174999999999997</v>
      </c>
      <c r="V525" s="8">
        <f t="shared" si="89"/>
        <v>36.724999999999994</v>
      </c>
    </row>
    <row r="526" spans="1:22" ht="13.5" x14ac:dyDescent="0.25">
      <c r="A526" s="3">
        <f>RSI!A526</f>
        <v>43068</v>
      </c>
      <c r="B526" s="2">
        <f>RSI!B526</f>
        <v>3.9750000000000001</v>
      </c>
      <c r="C526" s="2">
        <f>RSI!I526</f>
        <v>59.16865616054082</v>
      </c>
      <c r="D526" s="2">
        <f>MACD!E526</f>
        <v>1.8556964165854062E-2</v>
      </c>
      <c r="E526" s="2">
        <f>MACD!F526</f>
        <v>8.6443375649417412E-3</v>
      </c>
      <c r="F526" s="2">
        <f>'Moving Avg'!D526</f>
        <v>3.9631800000000004</v>
      </c>
      <c r="G526" s="2">
        <f>'Moving Avg'!F526</f>
        <v>3.9724550000000001</v>
      </c>
      <c r="H526" s="2">
        <f>'Moving Avg'!G526</f>
        <v>3.8742019999999995</v>
      </c>
      <c r="I526" s="2">
        <f>'Moving Avg'!H526</f>
        <v>3.2662835000000006</v>
      </c>
      <c r="J526" s="6" t="str">
        <f>OBV!F526</f>
        <v>BULLISH</v>
      </c>
      <c r="K526" s="6" t="str">
        <f>OBV!G526</f>
        <v>NEUTRAL</v>
      </c>
      <c r="L526" s="6" t="str">
        <f>OBV!H526</f>
        <v>CONFIRMED BULLISH</v>
      </c>
      <c r="M526" s="8">
        <f t="shared" si="80"/>
        <v>25</v>
      </c>
      <c r="N526" s="8">
        <f t="shared" si="81"/>
        <v>0</v>
      </c>
      <c r="O526" s="8">
        <f t="shared" si="82"/>
        <v>50</v>
      </c>
      <c r="P526" s="8">
        <f t="shared" si="83"/>
        <v>83.5</v>
      </c>
      <c r="Q526" s="9">
        <f t="shared" si="84"/>
        <v>28.774999999999999</v>
      </c>
      <c r="R526" s="9">
        <f t="shared" si="85"/>
        <v>43.375</v>
      </c>
      <c r="S526" s="9">
        <f t="shared" si="86"/>
        <v>53.825000000000003</v>
      </c>
      <c r="T526" s="9">
        <f t="shared" si="87"/>
        <v>39.625</v>
      </c>
      <c r="U526" s="8">
        <f t="shared" si="88"/>
        <v>41.991666666666667</v>
      </c>
      <c r="V526" s="8">
        <f t="shared" si="89"/>
        <v>41.400000000000006</v>
      </c>
    </row>
    <row r="527" spans="1:22" ht="13.5" x14ac:dyDescent="0.25">
      <c r="A527" s="3">
        <f>RSI!A527</f>
        <v>43069</v>
      </c>
      <c r="B527" s="2">
        <f>RSI!B527</f>
        <v>3.9666000000000001</v>
      </c>
      <c r="C527" s="2">
        <f>RSI!I527</f>
        <v>56.64116758142351</v>
      </c>
      <c r="D527" s="2">
        <f>MACD!E527</f>
        <v>1.8898024313691586E-2</v>
      </c>
      <c r="E527" s="2">
        <f>MACD!F527</f>
        <v>1.069507491469171E-2</v>
      </c>
      <c r="F527" s="2">
        <f>'Moving Avg'!D527</f>
        <v>3.9657200000000001</v>
      </c>
      <c r="G527" s="2">
        <f>'Moving Avg'!F527</f>
        <v>3.97288</v>
      </c>
      <c r="H527" s="2">
        <f>'Moving Avg'!G527</f>
        <v>3.8806799999999995</v>
      </c>
      <c r="I527" s="2">
        <f>'Moving Avg'!H527</f>
        <v>3.2728320000000002</v>
      </c>
      <c r="J527" s="6" t="str">
        <f>OBV!F527</f>
        <v>BULLISH</v>
      </c>
      <c r="K527" s="6" t="str">
        <f>OBV!G527</f>
        <v>NEUTRAL</v>
      </c>
      <c r="L527" s="6" t="str">
        <f>OBV!H527</f>
        <v>CONFIRMED BULLISH</v>
      </c>
      <c r="M527" s="8">
        <f t="shared" si="80"/>
        <v>25</v>
      </c>
      <c r="N527" s="8">
        <f t="shared" si="81"/>
        <v>0</v>
      </c>
      <c r="O527" s="8">
        <f t="shared" si="82"/>
        <v>50</v>
      </c>
      <c r="P527" s="8">
        <f t="shared" si="83"/>
        <v>83.5</v>
      </c>
      <c r="Q527" s="9">
        <f t="shared" si="84"/>
        <v>28.774999999999999</v>
      </c>
      <c r="R527" s="9">
        <f t="shared" si="85"/>
        <v>43.375</v>
      </c>
      <c r="S527" s="9">
        <f t="shared" si="86"/>
        <v>53.825000000000003</v>
      </c>
      <c r="T527" s="9">
        <f t="shared" si="87"/>
        <v>39.625</v>
      </c>
      <c r="U527" s="8">
        <f t="shared" si="88"/>
        <v>41.991666666666667</v>
      </c>
      <c r="V527" s="8">
        <f t="shared" si="89"/>
        <v>41.400000000000006</v>
      </c>
    </row>
    <row r="528" spans="1:22" ht="13.5" x14ac:dyDescent="0.25">
      <c r="A528" s="3">
        <f>RSI!A528</f>
        <v>43073</v>
      </c>
      <c r="B528" s="2">
        <f>RSI!B528</f>
        <v>3.9329000000000001</v>
      </c>
      <c r="C528" s="2">
        <f>RSI!I528</f>
        <v>47.816290316802601</v>
      </c>
      <c r="D528" s="2">
        <f>MACD!E528</f>
        <v>2.1541897371813334E-2</v>
      </c>
      <c r="E528" s="2">
        <f>MACD!F528</f>
        <v>1.2864439406116035E-2</v>
      </c>
      <c r="F528" s="2">
        <f>'Moving Avg'!D528</f>
        <v>3.9615200000000002</v>
      </c>
      <c r="G528" s="2">
        <f>'Moving Avg'!F528</f>
        <v>3.9690949999999994</v>
      </c>
      <c r="H528" s="2">
        <f>'Moving Avg'!G528</f>
        <v>3.886147999999999</v>
      </c>
      <c r="I528" s="2">
        <f>'Moving Avg'!H528</f>
        <v>3.2789825000000001</v>
      </c>
      <c r="J528" s="6" t="str">
        <f>OBV!F528</f>
        <v>BULLISH</v>
      </c>
      <c r="K528" s="6" t="str">
        <f>OBV!G528</f>
        <v>NEUTRAL</v>
      </c>
      <c r="L528" s="6" t="str">
        <f>OBV!H528</f>
        <v>BULLISH DIVERGENCE</v>
      </c>
      <c r="M528" s="8">
        <f t="shared" si="80"/>
        <v>25</v>
      </c>
      <c r="N528" s="8">
        <f t="shared" si="81"/>
        <v>0</v>
      </c>
      <c r="O528" s="8">
        <f t="shared" si="82"/>
        <v>50</v>
      </c>
      <c r="P528" s="8">
        <f t="shared" si="83"/>
        <v>66.5</v>
      </c>
      <c r="Q528" s="9">
        <f t="shared" si="84"/>
        <v>26.225000000000001</v>
      </c>
      <c r="R528" s="9">
        <f t="shared" si="85"/>
        <v>39.125</v>
      </c>
      <c r="S528" s="9">
        <f t="shared" si="86"/>
        <v>46.174999999999997</v>
      </c>
      <c r="T528" s="9">
        <f t="shared" si="87"/>
        <v>35.375</v>
      </c>
      <c r="U528" s="8">
        <f t="shared" si="88"/>
        <v>37.174999999999997</v>
      </c>
      <c r="V528" s="8">
        <f t="shared" si="89"/>
        <v>36.724999999999994</v>
      </c>
    </row>
    <row r="529" spans="1:22" ht="13.5" x14ac:dyDescent="0.25">
      <c r="A529" s="3">
        <f>RSI!A529</f>
        <v>43074</v>
      </c>
      <c r="B529" s="2">
        <f>RSI!B529</f>
        <v>3.9203000000000001</v>
      </c>
      <c r="C529" s="2">
        <f>RSI!I529</f>
        <v>44.993665352353744</v>
      </c>
      <c r="D529" s="2">
        <f>MACD!E529</f>
        <v>2.4134767746446073E-2</v>
      </c>
      <c r="E529" s="2">
        <f>MACD!F529</f>
        <v>1.5118505074182043E-2</v>
      </c>
      <c r="F529" s="2">
        <f>'Moving Avg'!D529</f>
        <v>3.9497399999999998</v>
      </c>
      <c r="G529" s="2">
        <f>'Moving Avg'!F529</f>
        <v>3.9663599999999994</v>
      </c>
      <c r="H529" s="2">
        <f>'Moving Avg'!G529</f>
        <v>3.8913639999999994</v>
      </c>
      <c r="I529" s="2">
        <f>'Moving Avg'!H529</f>
        <v>3.2851325000000005</v>
      </c>
      <c r="J529" s="6" t="str">
        <f>OBV!F529</f>
        <v>BEARISH</v>
      </c>
      <c r="K529" s="6" t="str">
        <f>OBV!G529</f>
        <v>NEUTRAL</v>
      </c>
      <c r="L529" s="6" t="str">
        <f>OBV!H529</f>
        <v>CONFIRMED BEARISH</v>
      </c>
      <c r="M529" s="8">
        <f t="shared" si="80"/>
        <v>25</v>
      </c>
      <c r="N529" s="8">
        <f t="shared" si="81"/>
        <v>0</v>
      </c>
      <c r="O529" s="8">
        <f t="shared" si="82"/>
        <v>50</v>
      </c>
      <c r="P529" s="8">
        <f t="shared" si="83"/>
        <v>16.5</v>
      </c>
      <c r="Q529" s="9">
        <f t="shared" si="84"/>
        <v>18.725000000000001</v>
      </c>
      <c r="R529" s="9">
        <f t="shared" si="85"/>
        <v>26.625</v>
      </c>
      <c r="S529" s="9">
        <f t="shared" si="86"/>
        <v>23.675000000000001</v>
      </c>
      <c r="T529" s="9">
        <f t="shared" si="87"/>
        <v>22.875</v>
      </c>
      <c r="U529" s="8">
        <f t="shared" si="88"/>
        <v>23.008333333333336</v>
      </c>
      <c r="V529" s="8">
        <f t="shared" si="89"/>
        <v>22.975000000000001</v>
      </c>
    </row>
    <row r="530" spans="1:22" ht="13.5" x14ac:dyDescent="0.25">
      <c r="A530" s="3">
        <f>RSI!A530</f>
        <v>43075</v>
      </c>
      <c r="B530" s="2">
        <f>RSI!B530</f>
        <v>3.9918</v>
      </c>
      <c r="C530" s="2">
        <f>RSI!I530</f>
        <v>59.576239438249928</v>
      </c>
      <c r="D530" s="2">
        <f>MACD!E530</f>
        <v>2.1170381085586332E-2</v>
      </c>
      <c r="E530" s="2">
        <f>MACD!F530</f>
        <v>1.6328880276462902E-2</v>
      </c>
      <c r="F530" s="2">
        <f>'Moving Avg'!D530</f>
        <v>3.9573200000000006</v>
      </c>
      <c r="G530" s="2">
        <f>'Moving Avg'!F530</f>
        <v>3.9671999999999996</v>
      </c>
      <c r="H530" s="2">
        <f>'Moving Avg'!G530</f>
        <v>3.8985979999999993</v>
      </c>
      <c r="I530" s="2">
        <f>'Moving Avg'!H530</f>
        <v>3.2916610000000004</v>
      </c>
      <c r="J530" s="6" t="str">
        <f>OBV!F530</f>
        <v>BULLISH</v>
      </c>
      <c r="K530" s="6" t="str">
        <f>OBV!G530</f>
        <v>NEUTRAL</v>
      </c>
      <c r="L530" s="6" t="str">
        <f>OBV!H530</f>
        <v>CONFIRMED BULLISH</v>
      </c>
      <c r="M530" s="8">
        <f t="shared" si="80"/>
        <v>25</v>
      </c>
      <c r="N530" s="8">
        <f t="shared" si="81"/>
        <v>0</v>
      </c>
      <c r="O530" s="8">
        <f t="shared" si="82"/>
        <v>50</v>
      </c>
      <c r="P530" s="8">
        <f t="shared" si="83"/>
        <v>83.5</v>
      </c>
      <c r="Q530" s="9">
        <f t="shared" si="84"/>
        <v>28.774999999999999</v>
      </c>
      <c r="R530" s="9">
        <f t="shared" si="85"/>
        <v>43.375</v>
      </c>
      <c r="S530" s="9">
        <f t="shared" si="86"/>
        <v>53.825000000000003</v>
      </c>
      <c r="T530" s="9">
        <f t="shared" si="87"/>
        <v>39.625</v>
      </c>
      <c r="U530" s="8">
        <f t="shared" si="88"/>
        <v>41.991666666666667</v>
      </c>
      <c r="V530" s="8">
        <f t="shared" si="89"/>
        <v>41.400000000000006</v>
      </c>
    </row>
    <row r="531" spans="1:22" ht="13.5" x14ac:dyDescent="0.25">
      <c r="A531" s="3">
        <f>RSI!A531</f>
        <v>43076</v>
      </c>
      <c r="B531" s="2">
        <f>RSI!B531</f>
        <v>3.9539</v>
      </c>
      <c r="C531" s="2">
        <f>RSI!I531</f>
        <v>51.745356689568332</v>
      </c>
      <c r="D531" s="2">
        <f>MACD!E531</f>
        <v>1.8574689187926374E-2</v>
      </c>
      <c r="E531" s="2">
        <f>MACD!F531</f>
        <v>1.6778042058755598E-2</v>
      </c>
      <c r="F531" s="2">
        <f>'Moving Avg'!D531</f>
        <v>3.9531000000000001</v>
      </c>
      <c r="G531" s="2">
        <f>'Moving Avg'!F531</f>
        <v>3.9659349999999995</v>
      </c>
      <c r="H531" s="2">
        <f>'Moving Avg'!G531</f>
        <v>3.9050739999999995</v>
      </c>
      <c r="I531" s="2">
        <f>'Moving Avg'!H531</f>
        <v>3.2977915000000002</v>
      </c>
      <c r="J531" s="6" t="str">
        <f>OBV!F531</f>
        <v>BEARISH</v>
      </c>
      <c r="K531" s="6" t="str">
        <f>OBV!G531</f>
        <v>NEUTRAL</v>
      </c>
      <c r="L531" s="6" t="str">
        <f>OBV!H531</f>
        <v>CONFIRMED BEARISH</v>
      </c>
      <c r="M531" s="8">
        <f t="shared" si="80"/>
        <v>25</v>
      </c>
      <c r="N531" s="8">
        <f t="shared" si="81"/>
        <v>0</v>
      </c>
      <c r="O531" s="8">
        <f t="shared" si="82"/>
        <v>50</v>
      </c>
      <c r="P531" s="8">
        <f t="shared" si="83"/>
        <v>16.5</v>
      </c>
      <c r="Q531" s="9">
        <f t="shared" si="84"/>
        <v>18.725000000000001</v>
      </c>
      <c r="R531" s="9">
        <f t="shared" si="85"/>
        <v>26.625</v>
      </c>
      <c r="S531" s="9">
        <f t="shared" si="86"/>
        <v>23.675000000000001</v>
      </c>
      <c r="T531" s="9">
        <f t="shared" si="87"/>
        <v>22.875</v>
      </c>
      <c r="U531" s="8">
        <f t="shared" si="88"/>
        <v>23.008333333333336</v>
      </c>
      <c r="V531" s="8">
        <f t="shared" si="89"/>
        <v>22.975000000000001</v>
      </c>
    </row>
    <row r="532" spans="1:22" ht="13.5" x14ac:dyDescent="0.25">
      <c r="A532" s="3">
        <f>RSI!A532</f>
        <v>43077</v>
      </c>
      <c r="B532" s="2">
        <f>RSI!B532</f>
        <v>3.9539</v>
      </c>
      <c r="C532" s="2">
        <f>RSI!I532</f>
        <v>51.745356689568332</v>
      </c>
      <c r="D532" s="2">
        <f>MACD!E532</f>
        <v>1.6329350075082072E-2</v>
      </c>
      <c r="E532" s="2">
        <f>MACD!F532</f>
        <v>1.6688303662020895E-2</v>
      </c>
      <c r="F532" s="2">
        <f>'Moving Avg'!D532</f>
        <v>3.9505600000000003</v>
      </c>
      <c r="G532" s="2">
        <f>'Moving Avg'!F532</f>
        <v>3.9640399999999998</v>
      </c>
      <c r="H532" s="2">
        <f>'Moving Avg'!G532</f>
        <v>3.9109619999999996</v>
      </c>
      <c r="I532" s="2">
        <f>'Moving Avg'!H532</f>
        <v>3.3039010000000002</v>
      </c>
      <c r="J532" s="6" t="str">
        <f>OBV!F532</f>
        <v>BEARISH</v>
      </c>
      <c r="K532" s="6" t="str">
        <f>OBV!G532</f>
        <v>NEUTRAL</v>
      </c>
      <c r="L532" s="6" t="str">
        <f>OBV!H532</f>
        <v>CONFIRMED BEARISH</v>
      </c>
      <c r="M532" s="8">
        <f t="shared" si="80"/>
        <v>25</v>
      </c>
      <c r="N532" s="8">
        <f t="shared" si="81"/>
        <v>45</v>
      </c>
      <c r="O532" s="8">
        <f t="shared" si="82"/>
        <v>50</v>
      </c>
      <c r="P532" s="8">
        <f t="shared" si="83"/>
        <v>16.5</v>
      </c>
      <c r="Q532" s="9">
        <f t="shared" si="84"/>
        <v>34.475000000000001</v>
      </c>
      <c r="R532" s="9">
        <f t="shared" si="85"/>
        <v>35.625</v>
      </c>
      <c r="S532" s="9">
        <f t="shared" si="86"/>
        <v>30.425000000000001</v>
      </c>
      <c r="T532" s="9">
        <f t="shared" si="87"/>
        <v>34.125</v>
      </c>
      <c r="U532" s="8">
        <f t="shared" si="88"/>
        <v>33.508333333333333</v>
      </c>
      <c r="V532" s="8">
        <f t="shared" si="89"/>
        <v>33.662499999999994</v>
      </c>
    </row>
    <row r="533" spans="1:22" ht="13.5" x14ac:dyDescent="0.25">
      <c r="A533" s="3">
        <f>RSI!A533</f>
        <v>43080</v>
      </c>
      <c r="B533" s="2">
        <f>RSI!B533</f>
        <v>3.9539</v>
      </c>
      <c r="C533" s="2">
        <f>RSI!I533</f>
        <v>51.745356689568332</v>
      </c>
      <c r="D533" s="2">
        <f>MACD!E533</f>
        <v>1.4384091794932718E-2</v>
      </c>
      <c r="E533" s="2">
        <f>MACD!F533</f>
        <v>1.6227461288603261E-2</v>
      </c>
      <c r="F533" s="2">
        <f>'Moving Avg'!D533</f>
        <v>3.9547600000000003</v>
      </c>
      <c r="G533" s="2">
        <f>'Moving Avg'!F533</f>
        <v>3.9629850000000006</v>
      </c>
      <c r="H533" s="2">
        <f>'Moving Avg'!G533</f>
        <v>3.9160079999999993</v>
      </c>
      <c r="I533" s="2">
        <f>'Moving Avg'!H533</f>
        <v>3.3099269999999996</v>
      </c>
      <c r="J533" s="6" t="str">
        <f>OBV!F533</f>
        <v>BEARISH</v>
      </c>
      <c r="K533" s="6" t="str">
        <f>OBV!G533</f>
        <v>NEUTRAL</v>
      </c>
      <c r="L533" s="6" t="str">
        <f>OBV!H533</f>
        <v>BEARISH DIVERGENCE</v>
      </c>
      <c r="M533" s="8">
        <f t="shared" si="80"/>
        <v>25</v>
      </c>
      <c r="N533" s="8">
        <f t="shared" si="81"/>
        <v>45</v>
      </c>
      <c r="O533" s="8">
        <f t="shared" si="82"/>
        <v>50</v>
      </c>
      <c r="P533" s="8">
        <f t="shared" si="83"/>
        <v>16.5</v>
      </c>
      <c r="Q533" s="9">
        <f t="shared" si="84"/>
        <v>34.475000000000001</v>
      </c>
      <c r="R533" s="9">
        <f t="shared" si="85"/>
        <v>35.625</v>
      </c>
      <c r="S533" s="9">
        <f t="shared" si="86"/>
        <v>30.425000000000001</v>
      </c>
      <c r="T533" s="9">
        <f t="shared" si="87"/>
        <v>34.125</v>
      </c>
      <c r="U533" s="8">
        <f t="shared" si="88"/>
        <v>33.508333333333333</v>
      </c>
      <c r="V533" s="8">
        <f t="shared" si="89"/>
        <v>33.662499999999994</v>
      </c>
    </row>
    <row r="534" spans="1:22" ht="13.5" x14ac:dyDescent="0.25">
      <c r="A534" s="3">
        <f>RSI!A534</f>
        <v>43081</v>
      </c>
      <c r="B534" s="2">
        <f>RSI!B534</f>
        <v>3.9455</v>
      </c>
      <c r="C534" s="2">
        <f>RSI!I534</f>
        <v>49.928663039433935</v>
      </c>
      <c r="D534" s="2">
        <f>MACD!E534</f>
        <v>1.7210637680343144E-2</v>
      </c>
      <c r="E534" s="2">
        <f>MACD!F534</f>
        <v>1.6424096566951239E-2</v>
      </c>
      <c r="F534" s="2">
        <f>'Moving Avg'!D534</f>
        <v>3.9598</v>
      </c>
      <c r="G534" s="2">
        <f>'Moving Avg'!F534</f>
        <v>3.9615099999999996</v>
      </c>
      <c r="H534" s="2">
        <f>'Moving Avg'!G534</f>
        <v>3.9201299999999999</v>
      </c>
      <c r="I534" s="2">
        <f>'Moving Avg'!H534</f>
        <v>3.3159735000000001</v>
      </c>
      <c r="J534" s="6" t="str">
        <f>OBV!F534</f>
        <v>BEARISH</v>
      </c>
      <c r="K534" s="6" t="str">
        <f>OBV!G534</f>
        <v>NEUTRAL</v>
      </c>
      <c r="L534" s="6" t="str">
        <f>OBV!H534</f>
        <v>BEARISH DIVERGENCE</v>
      </c>
      <c r="M534" s="8">
        <f t="shared" si="80"/>
        <v>25</v>
      </c>
      <c r="N534" s="8">
        <f t="shared" si="81"/>
        <v>0</v>
      </c>
      <c r="O534" s="8">
        <f t="shared" si="82"/>
        <v>50</v>
      </c>
      <c r="P534" s="8">
        <f t="shared" si="83"/>
        <v>16.5</v>
      </c>
      <c r="Q534" s="9">
        <f t="shared" si="84"/>
        <v>18.725000000000001</v>
      </c>
      <c r="R534" s="9">
        <f t="shared" si="85"/>
        <v>26.625</v>
      </c>
      <c r="S534" s="9">
        <f t="shared" si="86"/>
        <v>23.675000000000001</v>
      </c>
      <c r="T534" s="9">
        <f t="shared" si="87"/>
        <v>22.875</v>
      </c>
      <c r="U534" s="8">
        <f t="shared" si="88"/>
        <v>23.008333333333336</v>
      </c>
      <c r="V534" s="8">
        <f t="shared" si="89"/>
        <v>22.975000000000001</v>
      </c>
    </row>
    <row r="535" spans="1:22" ht="13.5" x14ac:dyDescent="0.25">
      <c r="A535" s="3">
        <f>RSI!A535</f>
        <v>43082</v>
      </c>
      <c r="B535" s="2">
        <f>RSI!B535</f>
        <v>3.9245000000000001</v>
      </c>
      <c r="C535" s="2">
        <f>RSI!I535</f>
        <v>45.616846587493477</v>
      </c>
      <c r="D535" s="2">
        <f>MACD!E535</f>
        <v>1.7276328756600901E-2</v>
      </c>
      <c r="E535" s="2">
        <f>MACD!F535</f>
        <v>1.6594543004881172E-2</v>
      </c>
      <c r="F535" s="2">
        <f>'Moving Avg'!D535</f>
        <v>3.9463399999999993</v>
      </c>
      <c r="G535" s="2">
        <f>'Moving Avg'!F535</f>
        <v>3.9589849999999993</v>
      </c>
      <c r="H535" s="2">
        <f>'Moving Avg'!G535</f>
        <v>3.9244199999999996</v>
      </c>
      <c r="I535" s="2">
        <f>'Moving Avg'!H535</f>
        <v>3.3220405</v>
      </c>
      <c r="J535" s="6" t="str">
        <f>OBV!F535</f>
        <v>BEARISH</v>
      </c>
      <c r="K535" s="6" t="str">
        <f>OBV!G535</f>
        <v>NEUTRAL</v>
      </c>
      <c r="L535" s="6" t="str">
        <f>OBV!H535</f>
        <v>CONFIRMED BEARISH</v>
      </c>
      <c r="M535" s="8">
        <f t="shared" si="80"/>
        <v>25</v>
      </c>
      <c r="N535" s="8">
        <f t="shared" si="81"/>
        <v>0</v>
      </c>
      <c r="O535" s="8">
        <f t="shared" si="82"/>
        <v>50</v>
      </c>
      <c r="P535" s="8">
        <f t="shared" si="83"/>
        <v>16.5</v>
      </c>
      <c r="Q535" s="9">
        <f t="shared" si="84"/>
        <v>18.725000000000001</v>
      </c>
      <c r="R535" s="9">
        <f t="shared" si="85"/>
        <v>26.625</v>
      </c>
      <c r="S535" s="9">
        <f t="shared" si="86"/>
        <v>23.675000000000001</v>
      </c>
      <c r="T535" s="9">
        <f t="shared" si="87"/>
        <v>22.875</v>
      </c>
      <c r="U535" s="8">
        <f t="shared" si="88"/>
        <v>23.008333333333336</v>
      </c>
      <c r="V535" s="8">
        <f t="shared" si="89"/>
        <v>22.975000000000001</v>
      </c>
    </row>
    <row r="536" spans="1:22" ht="13.5" x14ac:dyDescent="0.25">
      <c r="A536" s="3">
        <f>RSI!A536</f>
        <v>43083</v>
      </c>
      <c r="B536" s="2">
        <f>RSI!B536</f>
        <v>3.8866000000000001</v>
      </c>
      <c r="C536" s="2">
        <f>RSI!I536</f>
        <v>39.060618646123594</v>
      </c>
      <c r="D536" s="2">
        <f>MACD!E536</f>
        <v>2.3519518873251766E-2</v>
      </c>
      <c r="E536" s="2">
        <f>MACD!F536</f>
        <v>1.7979538178555292E-2</v>
      </c>
      <c r="F536" s="2">
        <f>'Moving Avg'!D536</f>
        <v>3.9328799999999999</v>
      </c>
      <c r="G536" s="2">
        <f>'Moving Avg'!F536</f>
        <v>3.9545649999999997</v>
      </c>
      <c r="H536" s="2">
        <f>'Moving Avg'!G536</f>
        <v>3.9272799999999988</v>
      </c>
      <c r="I536" s="2">
        <f>'Moving Avg'!H536</f>
        <v>3.3275214999999996</v>
      </c>
      <c r="J536" s="6" t="str">
        <f>OBV!F536</f>
        <v>BEARISH</v>
      </c>
      <c r="K536" s="6" t="str">
        <f>OBV!G536</f>
        <v>NEUTRAL</v>
      </c>
      <c r="L536" s="6" t="str">
        <f>OBV!H536</f>
        <v>CONFIRMED BEARISH</v>
      </c>
      <c r="M536" s="8">
        <f t="shared" si="80"/>
        <v>25</v>
      </c>
      <c r="N536" s="8">
        <f t="shared" si="81"/>
        <v>0</v>
      </c>
      <c r="O536" s="8">
        <f t="shared" si="82"/>
        <v>50</v>
      </c>
      <c r="P536" s="8">
        <f t="shared" si="83"/>
        <v>16.5</v>
      </c>
      <c r="Q536" s="9">
        <f t="shared" si="84"/>
        <v>18.725000000000001</v>
      </c>
      <c r="R536" s="9">
        <f t="shared" si="85"/>
        <v>26.625</v>
      </c>
      <c r="S536" s="9">
        <f t="shared" si="86"/>
        <v>23.675000000000001</v>
      </c>
      <c r="T536" s="9">
        <f t="shared" si="87"/>
        <v>22.875</v>
      </c>
      <c r="U536" s="8">
        <f t="shared" si="88"/>
        <v>23.008333333333336</v>
      </c>
      <c r="V536" s="8">
        <f t="shared" si="89"/>
        <v>22.975000000000001</v>
      </c>
    </row>
    <row r="537" spans="1:22" ht="13.5" x14ac:dyDescent="0.25">
      <c r="A537" s="3">
        <f>RSI!A537</f>
        <v>43084</v>
      </c>
      <c r="B537" s="2">
        <f>RSI!B537</f>
        <v>3.8067000000000002</v>
      </c>
      <c r="C537" s="2">
        <f>RSI!I537</f>
        <v>29.450750922302646</v>
      </c>
      <c r="D537" s="2">
        <f>MACD!E537</f>
        <v>3.3776496669793321E-2</v>
      </c>
      <c r="E537" s="2">
        <f>MACD!F537</f>
        <v>2.1138929876802898E-2</v>
      </c>
      <c r="F537" s="2">
        <f>'Moving Avg'!D537</f>
        <v>3.9034399999999998</v>
      </c>
      <c r="G537" s="2">
        <f>'Moving Avg'!F537</f>
        <v>3.9461499999999994</v>
      </c>
      <c r="H537" s="2">
        <f>'Moving Avg'!G537</f>
        <v>3.9268579999999993</v>
      </c>
      <c r="I537" s="2">
        <f>'Moving Avg'!H537</f>
        <v>3.3320609999999999</v>
      </c>
      <c r="J537" s="6" t="str">
        <f>OBV!F537</f>
        <v>BEARISH</v>
      </c>
      <c r="K537" s="6" t="str">
        <f>OBV!G537</f>
        <v>NEUTRAL</v>
      </c>
      <c r="L537" s="6" t="str">
        <f>OBV!H537</f>
        <v>CONFIRMED BEARISH</v>
      </c>
      <c r="M537" s="8">
        <f t="shared" si="80"/>
        <v>50</v>
      </c>
      <c r="N537" s="8">
        <f t="shared" si="81"/>
        <v>0</v>
      </c>
      <c r="O537" s="8">
        <f t="shared" si="82"/>
        <v>50</v>
      </c>
      <c r="P537" s="8">
        <f t="shared" si="83"/>
        <v>16.5</v>
      </c>
      <c r="Q537" s="9">
        <f t="shared" si="84"/>
        <v>27.475000000000001</v>
      </c>
      <c r="R537" s="9">
        <f t="shared" si="85"/>
        <v>31.625</v>
      </c>
      <c r="S537" s="9">
        <f t="shared" si="86"/>
        <v>27.425000000000001</v>
      </c>
      <c r="T537" s="9">
        <f t="shared" si="87"/>
        <v>29.125</v>
      </c>
      <c r="U537" s="8">
        <f t="shared" si="88"/>
        <v>28.841666666666669</v>
      </c>
      <c r="V537" s="8">
        <f t="shared" si="89"/>
        <v>28.912500000000001</v>
      </c>
    </row>
    <row r="538" spans="1:22" ht="13.5" x14ac:dyDescent="0.25">
      <c r="A538" s="3">
        <f>RSI!A538</f>
        <v>43087</v>
      </c>
      <c r="B538" s="2">
        <f>RSI!B538</f>
        <v>3.7856999999999998</v>
      </c>
      <c r="C538" s="2">
        <f>RSI!I538</f>
        <v>27.533425884470148</v>
      </c>
      <c r="D538" s="2">
        <f>MACD!E538</f>
        <v>3.9620835437228497E-2</v>
      </c>
      <c r="E538" s="2">
        <f>MACD!F538</f>
        <v>2.4835310988888019E-2</v>
      </c>
      <c r="F538" s="2">
        <f>'Moving Avg'!D538</f>
        <v>3.8698000000000001</v>
      </c>
      <c r="G538" s="2">
        <f>'Moving Avg'!F538</f>
        <v>3.9366849999999998</v>
      </c>
      <c r="H538" s="2">
        <f>'Moving Avg'!G538</f>
        <v>3.9255959999999988</v>
      </c>
      <c r="I538" s="2">
        <f>'Moving Avg'!H538</f>
        <v>3.3369124999999995</v>
      </c>
      <c r="J538" s="6" t="str">
        <f>OBV!F538</f>
        <v>BEARISH</v>
      </c>
      <c r="K538" s="6" t="str">
        <f>OBV!G538</f>
        <v>NEUTRAL</v>
      </c>
      <c r="L538" s="6" t="str">
        <f>OBV!H538</f>
        <v>CONFIRMED BEARISH</v>
      </c>
      <c r="M538" s="8">
        <f t="shared" si="80"/>
        <v>50</v>
      </c>
      <c r="N538" s="8">
        <f t="shared" si="81"/>
        <v>0</v>
      </c>
      <c r="O538" s="8">
        <f t="shared" si="82"/>
        <v>50</v>
      </c>
      <c r="P538" s="8">
        <f t="shared" si="83"/>
        <v>16.5</v>
      </c>
      <c r="Q538" s="9">
        <f t="shared" si="84"/>
        <v>27.475000000000001</v>
      </c>
      <c r="R538" s="9">
        <f t="shared" si="85"/>
        <v>31.625</v>
      </c>
      <c r="S538" s="9">
        <f t="shared" si="86"/>
        <v>27.425000000000001</v>
      </c>
      <c r="T538" s="9">
        <f t="shared" si="87"/>
        <v>29.125</v>
      </c>
      <c r="U538" s="8">
        <f t="shared" si="88"/>
        <v>28.841666666666669</v>
      </c>
      <c r="V538" s="8">
        <f t="shared" si="89"/>
        <v>28.912500000000001</v>
      </c>
    </row>
    <row r="539" spans="1:22" ht="13.5" x14ac:dyDescent="0.25">
      <c r="A539" s="3">
        <f>RSI!A539</f>
        <v>43088</v>
      </c>
      <c r="B539" s="2">
        <f>RSI!B539</f>
        <v>3.8235000000000001</v>
      </c>
      <c r="C539" s="2">
        <f>RSI!I539</f>
        <v>35.653856876178708</v>
      </c>
      <c r="D539" s="2">
        <f>MACD!E539</f>
        <v>4.0687245178811615E-2</v>
      </c>
      <c r="E539" s="2">
        <f>MACD!F539</f>
        <v>2.800569782687274E-2</v>
      </c>
      <c r="F539" s="2">
        <f>'Moving Avg'!D539</f>
        <v>3.8454000000000002</v>
      </c>
      <c r="G539" s="2">
        <f>'Moving Avg'!F539</f>
        <v>3.9293199999999997</v>
      </c>
      <c r="H539" s="2">
        <f>'Moving Avg'!G539</f>
        <v>3.9249219999999991</v>
      </c>
      <c r="I539" s="2">
        <f>'Moving Avg'!H539</f>
        <v>3.3425574999999998</v>
      </c>
      <c r="J539" s="6" t="str">
        <f>OBV!F539</f>
        <v>BULLISH</v>
      </c>
      <c r="K539" s="6" t="str">
        <f>OBV!G539</f>
        <v>NEUTRAL</v>
      </c>
      <c r="L539" s="6" t="str">
        <f>OBV!H539</f>
        <v>BULLISH DIVERGENCE</v>
      </c>
      <c r="M539" s="8">
        <f t="shared" si="80"/>
        <v>25</v>
      </c>
      <c r="N539" s="8">
        <f t="shared" si="81"/>
        <v>0</v>
      </c>
      <c r="O539" s="8">
        <f t="shared" si="82"/>
        <v>50</v>
      </c>
      <c r="P539" s="8">
        <f t="shared" si="83"/>
        <v>66.5</v>
      </c>
      <c r="Q539" s="9">
        <f t="shared" si="84"/>
        <v>26.225000000000001</v>
      </c>
      <c r="R539" s="9">
        <f t="shared" si="85"/>
        <v>39.125</v>
      </c>
      <c r="S539" s="9">
        <f t="shared" si="86"/>
        <v>46.174999999999997</v>
      </c>
      <c r="T539" s="9">
        <f t="shared" si="87"/>
        <v>35.375</v>
      </c>
      <c r="U539" s="8">
        <f t="shared" si="88"/>
        <v>37.174999999999997</v>
      </c>
      <c r="V539" s="8">
        <f t="shared" si="89"/>
        <v>36.724999999999994</v>
      </c>
    </row>
    <row r="540" spans="1:22" ht="13.5" x14ac:dyDescent="0.25">
      <c r="A540" s="3">
        <f>RSI!A540</f>
        <v>43089</v>
      </c>
      <c r="B540" s="2">
        <f>RSI!B540</f>
        <v>3.8193000000000001</v>
      </c>
      <c r="C540" s="2">
        <f>RSI!I540</f>
        <v>35.182113887968811</v>
      </c>
      <c r="D540" s="2">
        <f>MACD!E540</f>
        <v>5.3473324091120045E-2</v>
      </c>
      <c r="E540" s="2">
        <f>MACD!F540</f>
        <v>3.3099223079722198E-2</v>
      </c>
      <c r="F540" s="2">
        <f>'Moving Avg'!D540</f>
        <v>3.82436</v>
      </c>
      <c r="G540" s="2">
        <f>'Moving Avg'!F540</f>
        <v>3.921745</v>
      </c>
      <c r="H540" s="2">
        <f>'Moving Avg'!G540</f>
        <v>3.9245839999999985</v>
      </c>
      <c r="I540" s="2">
        <f>'Moving Avg'!H540</f>
        <v>3.3483069999999997</v>
      </c>
      <c r="J540" s="6" t="str">
        <f>OBV!F540</f>
        <v>BEARISH</v>
      </c>
      <c r="K540" s="6" t="str">
        <f>OBV!G540</f>
        <v>NEUTRAL</v>
      </c>
      <c r="L540" s="6" t="str">
        <f>OBV!H540</f>
        <v>CONFIRMED BEARISH</v>
      </c>
      <c r="M540" s="8">
        <f t="shared" si="80"/>
        <v>25</v>
      </c>
      <c r="N540" s="8">
        <f t="shared" si="81"/>
        <v>0</v>
      </c>
      <c r="O540" s="8">
        <f t="shared" si="82"/>
        <v>50</v>
      </c>
      <c r="P540" s="8">
        <f t="shared" si="83"/>
        <v>16.5</v>
      </c>
      <c r="Q540" s="9">
        <f t="shared" si="84"/>
        <v>18.725000000000001</v>
      </c>
      <c r="R540" s="9">
        <f t="shared" si="85"/>
        <v>26.625</v>
      </c>
      <c r="S540" s="9">
        <f t="shared" si="86"/>
        <v>23.675000000000001</v>
      </c>
      <c r="T540" s="9">
        <f t="shared" si="87"/>
        <v>22.875</v>
      </c>
      <c r="U540" s="8">
        <f t="shared" si="88"/>
        <v>23.008333333333336</v>
      </c>
      <c r="V540" s="8">
        <f t="shared" si="89"/>
        <v>22.975000000000001</v>
      </c>
    </row>
    <row r="541" spans="1:22" ht="13.5" x14ac:dyDescent="0.25">
      <c r="A541" s="3">
        <f>RSI!A541</f>
        <v>43090</v>
      </c>
      <c r="B541" s="2">
        <f>RSI!B541</f>
        <v>3.8193000000000001</v>
      </c>
      <c r="C541" s="2">
        <f>RSI!I541</f>
        <v>35.182113887968811</v>
      </c>
      <c r="D541" s="2">
        <f>MACD!E541</f>
        <v>5.9016567408841425E-2</v>
      </c>
      <c r="E541" s="2">
        <f>MACD!F541</f>
        <v>3.8282691945546045E-2</v>
      </c>
      <c r="F541" s="2">
        <f>'Moving Avg'!D541</f>
        <v>3.8109000000000002</v>
      </c>
      <c r="G541" s="2">
        <f>'Moving Avg'!F541</f>
        <v>3.9150149999999995</v>
      </c>
      <c r="H541" s="2">
        <f>'Moving Avg'!G541</f>
        <v>3.9239939999999991</v>
      </c>
      <c r="I541" s="2">
        <f>'Moving Avg'!H541</f>
        <v>3.3539729999999999</v>
      </c>
      <c r="J541" s="6" t="str">
        <f>OBV!F541</f>
        <v>BEARISH</v>
      </c>
      <c r="K541" s="6" t="str">
        <f>OBV!G541</f>
        <v>NEUTRAL</v>
      </c>
      <c r="L541" s="6" t="str">
        <f>OBV!H541</f>
        <v>CONFIRMED BEARISH</v>
      </c>
      <c r="M541" s="8">
        <f t="shared" si="80"/>
        <v>25</v>
      </c>
      <c r="N541" s="8">
        <f t="shared" si="81"/>
        <v>0</v>
      </c>
      <c r="O541" s="8">
        <f t="shared" si="82"/>
        <v>50</v>
      </c>
      <c r="P541" s="8">
        <f t="shared" si="83"/>
        <v>16.5</v>
      </c>
      <c r="Q541" s="9">
        <f t="shared" si="84"/>
        <v>18.725000000000001</v>
      </c>
      <c r="R541" s="9">
        <f t="shared" si="85"/>
        <v>26.625</v>
      </c>
      <c r="S541" s="9">
        <f t="shared" si="86"/>
        <v>23.675000000000001</v>
      </c>
      <c r="T541" s="9">
        <f t="shared" si="87"/>
        <v>22.875</v>
      </c>
      <c r="U541" s="8">
        <f t="shared" si="88"/>
        <v>23.008333333333336</v>
      </c>
      <c r="V541" s="8">
        <f t="shared" si="89"/>
        <v>22.975000000000001</v>
      </c>
    </row>
    <row r="542" spans="1:22" ht="13.5" x14ac:dyDescent="0.25">
      <c r="A542" s="3">
        <f>RSI!A542</f>
        <v>43091</v>
      </c>
      <c r="B542" s="2">
        <f>RSI!B542</f>
        <v>3.8193000000000001</v>
      </c>
      <c r="C542" s="2">
        <f>RSI!I542</f>
        <v>35.182113887968811</v>
      </c>
      <c r="D542" s="2">
        <f>MACD!E542</f>
        <v>6.4220913969348814E-2</v>
      </c>
      <c r="E542" s="2">
        <f>MACD!F542</f>
        <v>4.3470336350306601E-2</v>
      </c>
      <c r="F542" s="2">
        <f>'Moving Avg'!D542</f>
        <v>3.8134199999999998</v>
      </c>
      <c r="G542" s="2">
        <f>'Moving Avg'!F542</f>
        <v>3.9082850000000002</v>
      </c>
      <c r="H542" s="2">
        <f>'Moving Avg'!G542</f>
        <v>3.9246659999999993</v>
      </c>
      <c r="I542" s="2">
        <f>'Moving Avg'!H542</f>
        <v>3.3596389999999996</v>
      </c>
      <c r="J542" s="6" t="str">
        <f>OBV!F542</f>
        <v>BEARISH</v>
      </c>
      <c r="K542" s="6" t="str">
        <f>OBV!G542</f>
        <v>NEUTRAL</v>
      </c>
      <c r="L542" s="6" t="str">
        <f>OBV!H542</f>
        <v>BEARISH DIVERGENCE</v>
      </c>
      <c r="M542" s="8">
        <f t="shared" si="80"/>
        <v>25</v>
      </c>
      <c r="N542" s="8">
        <f t="shared" si="81"/>
        <v>0</v>
      </c>
      <c r="O542" s="8">
        <f t="shared" si="82"/>
        <v>50</v>
      </c>
      <c r="P542" s="8">
        <f t="shared" si="83"/>
        <v>16.5</v>
      </c>
      <c r="Q542" s="9">
        <f t="shared" si="84"/>
        <v>18.725000000000001</v>
      </c>
      <c r="R542" s="9">
        <f t="shared" si="85"/>
        <v>26.625</v>
      </c>
      <c r="S542" s="9">
        <f t="shared" si="86"/>
        <v>23.675000000000001</v>
      </c>
      <c r="T542" s="9">
        <f t="shared" si="87"/>
        <v>22.875</v>
      </c>
      <c r="U542" s="8">
        <f t="shared" si="88"/>
        <v>23.008333333333336</v>
      </c>
      <c r="V542" s="8">
        <f t="shared" si="89"/>
        <v>22.975000000000001</v>
      </c>
    </row>
    <row r="543" spans="1:22" ht="13.5" x14ac:dyDescent="0.25">
      <c r="A543" s="3">
        <f>RSI!A543</f>
        <v>43094</v>
      </c>
      <c r="B543" s="2">
        <f>RSI!B543</f>
        <v>3.7772999999999999</v>
      </c>
      <c r="C543" s="2">
        <f>RSI!I543</f>
        <v>30.192646687811703</v>
      </c>
      <c r="D543" s="2">
        <f>MACD!E543</f>
        <v>7.2211545445879377E-2</v>
      </c>
      <c r="E543" s="2">
        <f>MACD!F543</f>
        <v>4.9218578169421157E-2</v>
      </c>
      <c r="F543" s="2">
        <f>'Moving Avg'!D543</f>
        <v>3.8117399999999995</v>
      </c>
      <c r="G543" s="2">
        <f>'Moving Avg'!F543</f>
        <v>3.8994550000000006</v>
      </c>
      <c r="H543" s="2">
        <f>'Moving Avg'!G543</f>
        <v>3.9222259999999993</v>
      </c>
      <c r="I543" s="2">
        <f>'Moving Avg'!H543</f>
        <v>3.3650949999999988</v>
      </c>
      <c r="J543" s="6" t="str">
        <f>OBV!F543</f>
        <v>BEARISH</v>
      </c>
      <c r="K543" s="6" t="str">
        <f>OBV!G543</f>
        <v>NEUTRAL</v>
      </c>
      <c r="L543" s="6" t="str">
        <f>OBV!H543</f>
        <v>CONFIRMED BEARISH</v>
      </c>
      <c r="M543" s="8">
        <f t="shared" si="80"/>
        <v>25</v>
      </c>
      <c r="N543" s="8">
        <f t="shared" si="81"/>
        <v>0</v>
      </c>
      <c r="O543" s="8">
        <f t="shared" si="82"/>
        <v>50</v>
      </c>
      <c r="P543" s="8">
        <f t="shared" si="83"/>
        <v>16.5</v>
      </c>
      <c r="Q543" s="9">
        <f t="shared" si="84"/>
        <v>18.725000000000001</v>
      </c>
      <c r="R543" s="9">
        <f t="shared" si="85"/>
        <v>26.625</v>
      </c>
      <c r="S543" s="9">
        <f t="shared" si="86"/>
        <v>23.675000000000001</v>
      </c>
      <c r="T543" s="9">
        <f t="shared" si="87"/>
        <v>22.875</v>
      </c>
      <c r="U543" s="8">
        <f t="shared" si="88"/>
        <v>23.008333333333336</v>
      </c>
      <c r="V543" s="8">
        <f t="shared" si="89"/>
        <v>22.975000000000001</v>
      </c>
    </row>
    <row r="544" spans="1:22" ht="13.5" x14ac:dyDescent="0.25">
      <c r="A544" s="3">
        <f>RSI!A544</f>
        <v>43095</v>
      </c>
      <c r="B544" s="2">
        <f>RSI!B544</f>
        <v>3.7772999999999999</v>
      </c>
      <c r="C544" s="2">
        <f>RSI!I544</f>
        <v>30.192646687811703</v>
      </c>
      <c r="D544" s="2">
        <f>MACD!E544</f>
        <v>7.8369316027823821E-2</v>
      </c>
      <c r="E544" s="2">
        <f>MACD!F544</f>
        <v>5.5048725741101701E-2</v>
      </c>
      <c r="F544" s="2">
        <f>'Moving Avg'!D544</f>
        <v>3.8024999999999998</v>
      </c>
      <c r="G544" s="2">
        <f>'Moving Avg'!F544</f>
        <v>3.8893599999999999</v>
      </c>
      <c r="H544" s="2">
        <f>'Moving Avg'!G544</f>
        <v>3.9207959999999997</v>
      </c>
      <c r="I544" s="2">
        <f>'Moving Avg'!H544</f>
        <v>3.3705509999999994</v>
      </c>
      <c r="J544" s="6" t="str">
        <f>OBV!F544</f>
        <v>BEARISH</v>
      </c>
      <c r="K544" s="6" t="str">
        <f>OBV!G544</f>
        <v>NEUTRAL</v>
      </c>
      <c r="L544" s="6" t="str">
        <f>OBV!H544</f>
        <v>CONFIRMED BEARISH</v>
      </c>
      <c r="M544" s="8">
        <f t="shared" si="80"/>
        <v>25</v>
      </c>
      <c r="N544" s="8">
        <f t="shared" si="81"/>
        <v>0</v>
      </c>
      <c r="O544" s="8">
        <f t="shared" si="82"/>
        <v>50</v>
      </c>
      <c r="P544" s="8">
        <f t="shared" si="83"/>
        <v>16.5</v>
      </c>
      <c r="Q544" s="9">
        <f t="shared" si="84"/>
        <v>18.725000000000001</v>
      </c>
      <c r="R544" s="9">
        <f t="shared" si="85"/>
        <v>26.625</v>
      </c>
      <c r="S544" s="9">
        <f t="shared" si="86"/>
        <v>23.675000000000001</v>
      </c>
      <c r="T544" s="9">
        <f t="shared" si="87"/>
        <v>22.875</v>
      </c>
      <c r="U544" s="8">
        <f t="shared" si="88"/>
        <v>23.008333333333336</v>
      </c>
      <c r="V544" s="8">
        <f t="shared" si="89"/>
        <v>22.975000000000001</v>
      </c>
    </row>
    <row r="545" spans="1:22" ht="13.5" x14ac:dyDescent="0.25">
      <c r="A545" s="3">
        <f>RSI!A545</f>
        <v>43096</v>
      </c>
      <c r="B545" s="2">
        <f>RSI!B545</f>
        <v>3.7435999999999998</v>
      </c>
      <c r="C545" s="2">
        <f>RSI!I545</f>
        <v>26.672606104874106</v>
      </c>
      <c r="D545" s="2">
        <f>MACD!E545</f>
        <v>8.3483018722761759E-2</v>
      </c>
      <c r="E545" s="2">
        <f>MACD!F545</f>
        <v>6.0735584337433715E-2</v>
      </c>
      <c r="F545" s="2">
        <f>'Moving Avg'!D545</f>
        <v>3.7873600000000005</v>
      </c>
      <c r="G545" s="2">
        <f>'Moving Avg'!F545</f>
        <v>3.8788450000000005</v>
      </c>
      <c r="H545" s="2">
        <f>'Moving Avg'!G545</f>
        <v>3.9187759999999994</v>
      </c>
      <c r="I545" s="2">
        <f>'Moving Avg'!H545</f>
        <v>3.3759424999999994</v>
      </c>
      <c r="J545" s="6" t="str">
        <f>OBV!F545</f>
        <v>BEARISH</v>
      </c>
      <c r="K545" s="6" t="str">
        <f>OBV!G545</f>
        <v>NEUTRAL</v>
      </c>
      <c r="L545" s="6" t="str">
        <f>OBV!H545</f>
        <v>CONFIRMED BEARISH</v>
      </c>
      <c r="M545" s="8">
        <f t="shared" si="80"/>
        <v>50</v>
      </c>
      <c r="N545" s="8">
        <f t="shared" si="81"/>
        <v>0</v>
      </c>
      <c r="O545" s="8">
        <f t="shared" si="82"/>
        <v>50</v>
      </c>
      <c r="P545" s="8">
        <f t="shared" si="83"/>
        <v>16.5</v>
      </c>
      <c r="Q545" s="9">
        <f t="shared" si="84"/>
        <v>27.475000000000001</v>
      </c>
      <c r="R545" s="9">
        <f t="shared" si="85"/>
        <v>31.625</v>
      </c>
      <c r="S545" s="9">
        <f t="shared" si="86"/>
        <v>27.425000000000001</v>
      </c>
      <c r="T545" s="9">
        <f t="shared" si="87"/>
        <v>29.125</v>
      </c>
      <c r="U545" s="8">
        <f t="shared" si="88"/>
        <v>28.841666666666669</v>
      </c>
      <c r="V545" s="8">
        <f t="shared" si="89"/>
        <v>28.912500000000001</v>
      </c>
    </row>
    <row r="546" spans="1:22" ht="13.5" x14ac:dyDescent="0.25">
      <c r="A546" s="3">
        <f>RSI!A546</f>
        <v>43097</v>
      </c>
      <c r="B546" s="2">
        <f>RSI!B546</f>
        <v>3.7435999999999998</v>
      </c>
      <c r="C546" s="2">
        <f>RSI!I546</f>
        <v>26.672606104874106</v>
      </c>
      <c r="D546" s="2">
        <f>MACD!E546</f>
        <v>8.2768876746171838E-2</v>
      </c>
      <c r="E546" s="2">
        <f>MACD!F546</f>
        <v>6.5142242819181337E-2</v>
      </c>
      <c r="F546" s="2">
        <f>'Moving Avg'!D546</f>
        <v>3.7722199999999999</v>
      </c>
      <c r="G546" s="2">
        <f>'Moving Avg'!F546</f>
        <v>3.8672750000000002</v>
      </c>
      <c r="H546" s="2">
        <f>'Moving Avg'!G546</f>
        <v>3.9162519999999996</v>
      </c>
      <c r="I546" s="2">
        <f>'Moving Avg'!H546</f>
        <v>3.3815219999999995</v>
      </c>
      <c r="J546" s="6" t="str">
        <f>OBV!F546</f>
        <v>BEARISH</v>
      </c>
      <c r="K546" s="6" t="str">
        <f>OBV!G546</f>
        <v>NEUTRAL</v>
      </c>
      <c r="L546" s="6" t="str">
        <f>OBV!H546</f>
        <v>CONFIRMED BEARISH</v>
      </c>
      <c r="M546" s="8">
        <f t="shared" si="80"/>
        <v>50</v>
      </c>
      <c r="N546" s="8">
        <f t="shared" si="81"/>
        <v>0</v>
      </c>
      <c r="O546" s="8">
        <f t="shared" si="82"/>
        <v>50</v>
      </c>
      <c r="P546" s="8">
        <f t="shared" si="83"/>
        <v>16.5</v>
      </c>
      <c r="Q546" s="9">
        <f t="shared" si="84"/>
        <v>27.475000000000001</v>
      </c>
      <c r="R546" s="9">
        <f t="shared" si="85"/>
        <v>31.625</v>
      </c>
      <c r="S546" s="9">
        <f t="shared" si="86"/>
        <v>27.425000000000001</v>
      </c>
      <c r="T546" s="9">
        <f t="shared" si="87"/>
        <v>29.125</v>
      </c>
      <c r="U546" s="8">
        <f t="shared" si="88"/>
        <v>28.841666666666669</v>
      </c>
      <c r="V546" s="8">
        <f t="shared" si="89"/>
        <v>28.912500000000001</v>
      </c>
    </row>
    <row r="547" spans="1:22" ht="13.5" x14ac:dyDescent="0.25">
      <c r="A547" s="3">
        <f>RSI!A547</f>
        <v>43098</v>
      </c>
      <c r="B547" s="2">
        <f>RSI!B547</f>
        <v>3.7856999999999998</v>
      </c>
      <c r="C547" s="2">
        <f>RSI!I547</f>
        <v>37.268836443464473</v>
      </c>
      <c r="D547" s="2">
        <f>MACD!E547</f>
        <v>6.7484932157718891E-2</v>
      </c>
      <c r="E547" s="2">
        <f>MACD!F547</f>
        <v>6.5610780686888845E-2</v>
      </c>
      <c r="F547" s="2">
        <f>'Moving Avg'!D547</f>
        <v>3.7654999999999994</v>
      </c>
      <c r="G547" s="2">
        <f>'Moving Avg'!F547</f>
        <v>3.8582300000000003</v>
      </c>
      <c r="H547" s="2">
        <f>'Moving Avg'!G547</f>
        <v>3.914569999999999</v>
      </c>
      <c r="I547" s="2">
        <f>'Moving Avg'!H547</f>
        <v>3.3873324999999994</v>
      </c>
      <c r="J547" s="6" t="str">
        <f>OBV!F547</f>
        <v>BEARISH</v>
      </c>
      <c r="K547" s="6" t="str">
        <f>OBV!G547</f>
        <v>NEUTRAL</v>
      </c>
      <c r="L547" s="6" t="str">
        <f>OBV!H547</f>
        <v>CONFIRMED BEARISH</v>
      </c>
      <c r="M547" s="8">
        <f t="shared" si="80"/>
        <v>25</v>
      </c>
      <c r="N547" s="8">
        <f t="shared" si="81"/>
        <v>0</v>
      </c>
      <c r="O547" s="8">
        <f t="shared" si="82"/>
        <v>50</v>
      </c>
      <c r="P547" s="8">
        <f t="shared" si="83"/>
        <v>16.5</v>
      </c>
      <c r="Q547" s="9">
        <f t="shared" si="84"/>
        <v>18.725000000000001</v>
      </c>
      <c r="R547" s="9">
        <f t="shared" si="85"/>
        <v>26.625</v>
      </c>
      <c r="S547" s="9">
        <f t="shared" si="86"/>
        <v>23.675000000000001</v>
      </c>
      <c r="T547" s="9">
        <f t="shared" si="87"/>
        <v>22.875</v>
      </c>
      <c r="U547" s="8">
        <f t="shared" si="88"/>
        <v>23.008333333333336</v>
      </c>
      <c r="V547" s="8">
        <f t="shared" si="89"/>
        <v>22.975000000000001</v>
      </c>
    </row>
    <row r="548" spans="1:22" ht="13.5" x14ac:dyDescent="0.25">
      <c r="A548" s="3">
        <f>RSI!A548</f>
        <v>43102</v>
      </c>
      <c r="B548" s="2">
        <f>RSI!B548</f>
        <v>3.7856999999999998</v>
      </c>
      <c r="C548" s="2">
        <f>RSI!I548</f>
        <v>37.26883644346448</v>
      </c>
      <c r="D548" s="2">
        <f>MACD!E548</f>
        <v>5.1749819649299145E-2</v>
      </c>
      <c r="E548" s="2">
        <f>MACD!F548</f>
        <v>6.2838588479370905E-2</v>
      </c>
      <c r="F548" s="2">
        <f>'Moving Avg'!D548</f>
        <v>3.7671799999999998</v>
      </c>
      <c r="G548" s="2">
        <f>'Moving Avg'!F548</f>
        <v>3.8508699999999996</v>
      </c>
      <c r="H548" s="2">
        <f>'Moving Avg'!G548</f>
        <v>3.9127199999999989</v>
      </c>
      <c r="I548" s="2">
        <f>'Moving Avg'!H548</f>
        <v>3.3934769999999999</v>
      </c>
      <c r="J548" s="6" t="str">
        <f>OBV!F548</f>
        <v>BEARISH</v>
      </c>
      <c r="K548" s="6" t="str">
        <f>OBV!G548</f>
        <v>NEUTRAL</v>
      </c>
      <c r="L548" s="6" t="str">
        <f>OBV!H548</f>
        <v>BEARISH DIVERGENCE</v>
      </c>
      <c r="M548" s="8">
        <f t="shared" si="80"/>
        <v>25</v>
      </c>
      <c r="N548" s="8">
        <f t="shared" si="81"/>
        <v>45</v>
      </c>
      <c r="O548" s="8">
        <f t="shared" si="82"/>
        <v>50</v>
      </c>
      <c r="P548" s="8">
        <f t="shared" si="83"/>
        <v>16.5</v>
      </c>
      <c r="Q548" s="9">
        <f t="shared" si="84"/>
        <v>34.475000000000001</v>
      </c>
      <c r="R548" s="9">
        <f t="shared" si="85"/>
        <v>35.625</v>
      </c>
      <c r="S548" s="9">
        <f t="shared" si="86"/>
        <v>30.425000000000001</v>
      </c>
      <c r="T548" s="9">
        <f t="shared" si="87"/>
        <v>34.125</v>
      </c>
      <c r="U548" s="8">
        <f t="shared" si="88"/>
        <v>33.508333333333333</v>
      </c>
      <c r="V548" s="8">
        <f t="shared" si="89"/>
        <v>33.662499999999994</v>
      </c>
    </row>
    <row r="549" spans="1:22" ht="13.5" x14ac:dyDescent="0.25">
      <c r="A549" s="3">
        <f>RSI!A549</f>
        <v>43103</v>
      </c>
      <c r="B549" s="2">
        <f>RSI!B549</f>
        <v>3.7814999999999999</v>
      </c>
      <c r="C549" s="2">
        <f>RSI!I549</f>
        <v>36.655969201919355</v>
      </c>
      <c r="D549" s="2">
        <f>MACD!E549</f>
        <v>4.4958494240715741E-2</v>
      </c>
      <c r="E549" s="2">
        <f>MACD!F549</f>
        <v>5.926256963163988E-2</v>
      </c>
      <c r="F549" s="2">
        <f>'Moving Avg'!D549</f>
        <v>3.7680199999999999</v>
      </c>
      <c r="G549" s="2">
        <f>'Moving Avg'!F549</f>
        <v>3.8439299999999994</v>
      </c>
      <c r="H549" s="2">
        <f>'Moving Avg'!G549</f>
        <v>3.9099439999999985</v>
      </c>
      <c r="I549" s="2">
        <f>'Moving Avg'!H549</f>
        <v>3.3993710000000004</v>
      </c>
      <c r="J549" s="6" t="str">
        <f>OBV!F549</f>
        <v>BEARISH</v>
      </c>
      <c r="K549" s="6" t="str">
        <f>OBV!G549</f>
        <v>NEUTRAL</v>
      </c>
      <c r="L549" s="6" t="str">
        <f>OBV!H549</f>
        <v>BEARISH DIVERGENCE</v>
      </c>
      <c r="M549" s="8">
        <f t="shared" si="80"/>
        <v>25</v>
      </c>
      <c r="N549" s="8">
        <f t="shared" si="81"/>
        <v>45</v>
      </c>
      <c r="O549" s="8">
        <f t="shared" si="82"/>
        <v>50</v>
      </c>
      <c r="P549" s="8">
        <f t="shared" si="83"/>
        <v>16.5</v>
      </c>
      <c r="Q549" s="9">
        <f t="shared" si="84"/>
        <v>34.475000000000001</v>
      </c>
      <c r="R549" s="9">
        <f t="shared" si="85"/>
        <v>35.625</v>
      </c>
      <c r="S549" s="9">
        <f t="shared" si="86"/>
        <v>30.425000000000001</v>
      </c>
      <c r="T549" s="9">
        <f t="shared" si="87"/>
        <v>34.125</v>
      </c>
      <c r="U549" s="8">
        <f t="shared" si="88"/>
        <v>33.508333333333333</v>
      </c>
      <c r="V549" s="8">
        <f t="shared" si="89"/>
        <v>33.662499999999994</v>
      </c>
    </row>
    <row r="550" spans="1:22" ht="13.5" x14ac:dyDescent="0.25">
      <c r="A550" s="3">
        <f>RSI!A550</f>
        <v>43104</v>
      </c>
      <c r="B550" s="2">
        <f>RSI!B550</f>
        <v>3.8235000000000001</v>
      </c>
      <c r="C550" s="2">
        <f>RSI!I550</f>
        <v>46.186116105644977</v>
      </c>
      <c r="D550" s="2">
        <f>MACD!E550</f>
        <v>3.5846675254040061E-2</v>
      </c>
      <c r="E550" s="2">
        <f>MACD!F550</f>
        <v>5.4579390756119922E-2</v>
      </c>
      <c r="F550" s="2">
        <f>'Moving Avg'!D550</f>
        <v>3.7839999999999998</v>
      </c>
      <c r="G550" s="2">
        <f>'Moving Avg'!F550</f>
        <v>3.8355149999999996</v>
      </c>
      <c r="H550" s="2">
        <f>'Moving Avg'!G550</f>
        <v>3.9082599999999985</v>
      </c>
      <c r="I550" s="2">
        <f>'Moving Avg'!H550</f>
        <v>3.4051415000000005</v>
      </c>
      <c r="J550" s="6" t="str">
        <f>OBV!F550</f>
        <v>BULLISH</v>
      </c>
      <c r="K550" s="6" t="str">
        <f>OBV!G550</f>
        <v>NEUTRAL</v>
      </c>
      <c r="L550" s="6" t="str">
        <f>OBV!H550</f>
        <v>CONFIRMED BULLISH</v>
      </c>
      <c r="M550" s="8">
        <f t="shared" si="80"/>
        <v>25</v>
      </c>
      <c r="N550" s="8">
        <f t="shared" si="81"/>
        <v>45</v>
      </c>
      <c r="O550" s="8">
        <f t="shared" si="82"/>
        <v>50</v>
      </c>
      <c r="P550" s="8">
        <f t="shared" si="83"/>
        <v>83.5</v>
      </c>
      <c r="Q550" s="9">
        <f t="shared" si="84"/>
        <v>44.524999999999999</v>
      </c>
      <c r="R550" s="9">
        <f t="shared" si="85"/>
        <v>52.375</v>
      </c>
      <c r="S550" s="9">
        <f t="shared" si="86"/>
        <v>60.575000000000003</v>
      </c>
      <c r="T550" s="9">
        <f t="shared" si="87"/>
        <v>50.875</v>
      </c>
      <c r="U550" s="8">
        <f t="shared" si="88"/>
        <v>52.491666666666674</v>
      </c>
      <c r="V550" s="8">
        <f t="shared" si="89"/>
        <v>52.087500000000006</v>
      </c>
    </row>
    <row r="551" spans="1:22" ht="13.5" x14ac:dyDescent="0.25">
      <c r="A551" s="3">
        <f>RSI!A551</f>
        <v>43105</v>
      </c>
      <c r="B551" s="2">
        <f>RSI!B551</f>
        <v>3.8698000000000001</v>
      </c>
      <c r="C551" s="2">
        <f>RSI!I551</f>
        <v>54.341301068976982</v>
      </c>
      <c r="D551" s="2">
        <f>MACD!E551</f>
        <v>2.4821783737368097E-2</v>
      </c>
      <c r="E551" s="2">
        <f>MACD!F551</f>
        <v>4.8627869352369561E-2</v>
      </c>
      <c r="F551" s="2">
        <f>'Moving Avg'!D551</f>
        <v>3.8092400000000004</v>
      </c>
      <c r="G551" s="2">
        <f>'Moving Avg'!F551</f>
        <v>3.8313099999999993</v>
      </c>
      <c r="H551" s="2">
        <f>'Moving Avg'!G551</f>
        <v>3.9075019999999991</v>
      </c>
      <c r="I551" s="2">
        <f>'Moving Avg'!H551</f>
        <v>3.4113520000000004</v>
      </c>
      <c r="J551" s="6" t="str">
        <f>OBV!F551</f>
        <v>BULLISH</v>
      </c>
      <c r="K551" s="6" t="str">
        <f>OBV!G551</f>
        <v>NEUTRAL</v>
      </c>
      <c r="L551" s="6" t="str">
        <f>OBV!H551</f>
        <v>CONFIRMED BULLISH</v>
      </c>
      <c r="M551" s="8">
        <f t="shared" si="80"/>
        <v>25</v>
      </c>
      <c r="N551" s="8">
        <f t="shared" si="81"/>
        <v>100</v>
      </c>
      <c r="O551" s="8">
        <f t="shared" si="82"/>
        <v>50</v>
      </c>
      <c r="P551" s="8">
        <f t="shared" si="83"/>
        <v>83.5</v>
      </c>
      <c r="Q551" s="9">
        <f t="shared" si="84"/>
        <v>63.774999999999999</v>
      </c>
      <c r="R551" s="9">
        <f t="shared" si="85"/>
        <v>63.375</v>
      </c>
      <c r="S551" s="9">
        <f t="shared" si="86"/>
        <v>68.825000000000003</v>
      </c>
      <c r="T551" s="9">
        <f t="shared" si="87"/>
        <v>64.625</v>
      </c>
      <c r="U551" s="8">
        <f t="shared" si="88"/>
        <v>65.325000000000003</v>
      </c>
      <c r="V551" s="8">
        <f t="shared" si="89"/>
        <v>65.150000000000006</v>
      </c>
    </row>
    <row r="552" spans="1:22" ht="13.5" x14ac:dyDescent="0.25">
      <c r="A552" s="3">
        <f>RSI!A552</f>
        <v>43108</v>
      </c>
      <c r="B552" s="2">
        <f>RSI!B552</f>
        <v>3.9329000000000001</v>
      </c>
      <c r="C552" s="2">
        <f>RSI!I552</f>
        <v>62.64890632737476</v>
      </c>
      <c r="D552" s="2">
        <f>MACD!E552</f>
        <v>1.0651606238694544E-2</v>
      </c>
      <c r="E552" s="2">
        <f>MACD!F552</f>
        <v>4.1032616729634562E-2</v>
      </c>
      <c r="F552" s="2">
        <f>'Moving Avg'!D552</f>
        <v>3.8386799999999992</v>
      </c>
      <c r="G552" s="2">
        <f>'Moving Avg'!F552</f>
        <v>3.8302599999999991</v>
      </c>
      <c r="H552" s="2">
        <f>'Moving Avg'!G552</f>
        <v>3.9080059999999985</v>
      </c>
      <c r="I552" s="2">
        <f>'Moving Avg'!H552</f>
        <v>3.4178780000000013</v>
      </c>
      <c r="J552" s="6" t="str">
        <f>OBV!F552</f>
        <v>BULLISH</v>
      </c>
      <c r="K552" s="6" t="str">
        <f>OBV!G552</f>
        <v>NEUTRAL</v>
      </c>
      <c r="L552" s="6" t="str">
        <f>OBV!H552</f>
        <v>CONFIRMED BULLISH</v>
      </c>
      <c r="M552" s="8">
        <f t="shared" si="80"/>
        <v>25</v>
      </c>
      <c r="N552" s="8">
        <f t="shared" si="81"/>
        <v>100</v>
      </c>
      <c r="O552" s="8">
        <f t="shared" si="82"/>
        <v>50</v>
      </c>
      <c r="P552" s="8">
        <f t="shared" si="83"/>
        <v>83.5</v>
      </c>
      <c r="Q552" s="9">
        <f t="shared" si="84"/>
        <v>63.774999999999999</v>
      </c>
      <c r="R552" s="9">
        <f t="shared" si="85"/>
        <v>63.375</v>
      </c>
      <c r="S552" s="9">
        <f t="shared" si="86"/>
        <v>68.825000000000003</v>
      </c>
      <c r="T552" s="9">
        <f t="shared" si="87"/>
        <v>64.625</v>
      </c>
      <c r="U552" s="8">
        <f t="shared" si="88"/>
        <v>65.325000000000003</v>
      </c>
      <c r="V552" s="8">
        <f t="shared" si="89"/>
        <v>65.150000000000006</v>
      </c>
    </row>
    <row r="553" spans="1:22" ht="13.5" x14ac:dyDescent="0.25">
      <c r="A553" s="3">
        <f>RSI!A553</f>
        <v>43109</v>
      </c>
      <c r="B553" s="2">
        <f>RSI!B553</f>
        <v>3.9918</v>
      </c>
      <c r="C553" s="2">
        <f>RSI!I553</f>
        <v>68.424236303173672</v>
      </c>
      <c r="D553" s="2">
        <f>MACD!E553</f>
        <v>-1.2690858824239815E-2</v>
      </c>
      <c r="E553" s="2">
        <f>MACD!F553</f>
        <v>3.0287921618859688E-2</v>
      </c>
      <c r="F553" s="2">
        <f>'Moving Avg'!D553</f>
        <v>3.8799000000000001</v>
      </c>
      <c r="G553" s="2">
        <f>'Moving Avg'!F553</f>
        <v>3.8321549999999993</v>
      </c>
      <c r="H553" s="2">
        <f>'Moving Avg'!G553</f>
        <v>3.9098559999999991</v>
      </c>
      <c r="I553" s="2">
        <f>'Moving Avg'!H553</f>
        <v>3.4247820000000009</v>
      </c>
      <c r="J553" s="6" t="str">
        <f>OBV!F553</f>
        <v>BULLISH</v>
      </c>
      <c r="K553" s="6" t="str">
        <f>OBV!G553</f>
        <v>NEUTRAL</v>
      </c>
      <c r="L553" s="6" t="str">
        <f>OBV!H553</f>
        <v>CONFIRMED BULLISH</v>
      </c>
      <c r="M553" s="8">
        <f t="shared" si="80"/>
        <v>25</v>
      </c>
      <c r="N553" s="8">
        <f t="shared" si="81"/>
        <v>100</v>
      </c>
      <c r="O553" s="8">
        <f t="shared" si="82"/>
        <v>50</v>
      </c>
      <c r="P553" s="8">
        <f t="shared" si="83"/>
        <v>83.5</v>
      </c>
      <c r="Q553" s="9">
        <f t="shared" si="84"/>
        <v>63.774999999999999</v>
      </c>
      <c r="R553" s="9">
        <f t="shared" si="85"/>
        <v>63.375</v>
      </c>
      <c r="S553" s="9">
        <f t="shared" si="86"/>
        <v>68.825000000000003</v>
      </c>
      <c r="T553" s="9">
        <f t="shared" si="87"/>
        <v>64.625</v>
      </c>
      <c r="U553" s="8">
        <f t="shared" si="88"/>
        <v>65.325000000000003</v>
      </c>
      <c r="V553" s="8">
        <f t="shared" si="89"/>
        <v>65.150000000000006</v>
      </c>
    </row>
    <row r="554" spans="1:22" ht="13.5" x14ac:dyDescent="0.25">
      <c r="A554" s="3">
        <f>RSI!A554</f>
        <v>43110</v>
      </c>
      <c r="B554" s="2">
        <f>RSI!B554</f>
        <v>3.9329000000000001</v>
      </c>
      <c r="C554" s="2">
        <f>RSI!I554</f>
        <v>58.656878234287092</v>
      </c>
      <c r="D554" s="2">
        <f>MACD!E554</f>
        <v>-2.8915971237373217E-2</v>
      </c>
      <c r="E554" s="2">
        <f>MACD!F554</f>
        <v>1.8447143047613107E-2</v>
      </c>
      <c r="F554" s="2">
        <f>'Moving Avg'!D554</f>
        <v>3.9101799999999995</v>
      </c>
      <c r="G554" s="2">
        <f>'Moving Avg'!F554</f>
        <v>3.8315250000000001</v>
      </c>
      <c r="H554" s="2">
        <f>'Moving Avg'!G554</f>
        <v>3.9102759999999983</v>
      </c>
      <c r="I554" s="2">
        <f>'Moving Avg'!H554</f>
        <v>3.4315580000000012</v>
      </c>
      <c r="J554" s="6" t="str">
        <f>OBV!F554</f>
        <v>BULLISH</v>
      </c>
      <c r="K554" s="6" t="str">
        <f>OBV!G554</f>
        <v>NEUTRAL</v>
      </c>
      <c r="L554" s="6" t="str">
        <f>OBV!H554</f>
        <v>CONFIRMED BULLISH</v>
      </c>
      <c r="M554" s="8">
        <f t="shared" si="80"/>
        <v>25</v>
      </c>
      <c r="N554" s="8">
        <f t="shared" si="81"/>
        <v>100</v>
      </c>
      <c r="O554" s="8">
        <f t="shared" si="82"/>
        <v>50</v>
      </c>
      <c r="P554" s="8">
        <f t="shared" si="83"/>
        <v>83.5</v>
      </c>
      <c r="Q554" s="9">
        <f t="shared" si="84"/>
        <v>63.774999999999999</v>
      </c>
      <c r="R554" s="9">
        <f t="shared" si="85"/>
        <v>63.375</v>
      </c>
      <c r="S554" s="9">
        <f t="shared" si="86"/>
        <v>68.825000000000003</v>
      </c>
      <c r="T554" s="9">
        <f t="shared" si="87"/>
        <v>64.625</v>
      </c>
      <c r="U554" s="8">
        <f t="shared" si="88"/>
        <v>65.325000000000003</v>
      </c>
      <c r="V554" s="8">
        <f t="shared" si="89"/>
        <v>65.150000000000006</v>
      </c>
    </row>
    <row r="555" spans="1:22" ht="13.5" x14ac:dyDescent="0.25">
      <c r="A555" s="3">
        <f>RSI!A555</f>
        <v>43111</v>
      </c>
      <c r="B555" s="2">
        <f>RSI!B555</f>
        <v>3.9119000000000002</v>
      </c>
      <c r="C555" s="2">
        <f>RSI!I555</f>
        <v>55.60897800114153</v>
      </c>
      <c r="D555" s="2">
        <f>MACD!E555</f>
        <v>-4.6700706361767264E-2</v>
      </c>
      <c r="E555" s="2">
        <f>MACD!F555</f>
        <v>5.4175731657370319E-3</v>
      </c>
      <c r="F555" s="2">
        <f>'Moving Avg'!D555</f>
        <v>3.9278599999999999</v>
      </c>
      <c r="G555" s="2">
        <f>'Moving Avg'!F555</f>
        <v>3.8308950000000004</v>
      </c>
      <c r="H555" s="2">
        <f>'Moving Avg'!G555</f>
        <v>3.9104439999999987</v>
      </c>
      <c r="I555" s="2">
        <f>'Moving Avg'!H555</f>
        <v>3.4386045000000007</v>
      </c>
      <c r="J555" s="6" t="str">
        <f>OBV!F555</f>
        <v>BULLISH</v>
      </c>
      <c r="K555" s="6" t="str">
        <f>OBV!G555</f>
        <v>NEUTRAL</v>
      </c>
      <c r="L555" s="6" t="str">
        <f>OBV!H555</f>
        <v>CONFIRMED BULLISH</v>
      </c>
      <c r="M555" s="8">
        <f t="shared" si="80"/>
        <v>25</v>
      </c>
      <c r="N555" s="8">
        <f t="shared" si="81"/>
        <v>100</v>
      </c>
      <c r="O555" s="8">
        <f t="shared" si="82"/>
        <v>50</v>
      </c>
      <c r="P555" s="8">
        <f t="shared" si="83"/>
        <v>83.5</v>
      </c>
      <c r="Q555" s="9">
        <f t="shared" si="84"/>
        <v>63.774999999999999</v>
      </c>
      <c r="R555" s="9">
        <f t="shared" si="85"/>
        <v>63.375</v>
      </c>
      <c r="S555" s="9">
        <f t="shared" si="86"/>
        <v>68.825000000000003</v>
      </c>
      <c r="T555" s="9">
        <f t="shared" si="87"/>
        <v>64.625</v>
      </c>
      <c r="U555" s="8">
        <f t="shared" si="88"/>
        <v>65.325000000000003</v>
      </c>
      <c r="V555" s="8">
        <f t="shared" si="89"/>
        <v>65.150000000000006</v>
      </c>
    </row>
    <row r="556" spans="1:22" ht="13.5" x14ac:dyDescent="0.25">
      <c r="A556" s="3">
        <f>RSI!A556</f>
        <v>43112</v>
      </c>
      <c r="B556" s="2">
        <f>RSI!B556</f>
        <v>3.9119000000000002</v>
      </c>
      <c r="C556" s="2">
        <f>RSI!I556</f>
        <v>55.60897800114153</v>
      </c>
      <c r="D556" s="2">
        <f>MACD!E556</f>
        <v>-6.2020362583309563E-2</v>
      </c>
      <c r="E556" s="2">
        <f>MACD!F556</f>
        <v>-8.0700139840722863E-3</v>
      </c>
      <c r="F556" s="2">
        <f>'Moving Avg'!D556</f>
        <v>3.93628</v>
      </c>
      <c r="G556" s="2">
        <f>'Moving Avg'!F556</f>
        <v>3.8321600000000005</v>
      </c>
      <c r="H556" s="2">
        <f>'Moving Avg'!G556</f>
        <v>3.9104439999999987</v>
      </c>
      <c r="I556" s="2">
        <f>'Moving Avg'!H556</f>
        <v>3.4453380000000009</v>
      </c>
      <c r="J556" s="6" t="str">
        <f>OBV!F556</f>
        <v>BULLISH</v>
      </c>
      <c r="K556" s="6" t="str">
        <f>OBV!G556</f>
        <v>NEUTRAL</v>
      </c>
      <c r="L556" s="6" t="str">
        <f>OBV!H556</f>
        <v>CONFIRMED BULLISH</v>
      </c>
      <c r="M556" s="8">
        <f t="shared" si="80"/>
        <v>25</v>
      </c>
      <c r="N556" s="8">
        <f t="shared" si="81"/>
        <v>100</v>
      </c>
      <c r="O556" s="8">
        <f t="shared" si="82"/>
        <v>50</v>
      </c>
      <c r="P556" s="8">
        <f t="shared" si="83"/>
        <v>83.5</v>
      </c>
      <c r="Q556" s="9">
        <f t="shared" si="84"/>
        <v>63.774999999999999</v>
      </c>
      <c r="R556" s="9">
        <f t="shared" si="85"/>
        <v>63.375</v>
      </c>
      <c r="S556" s="9">
        <f t="shared" si="86"/>
        <v>68.825000000000003</v>
      </c>
      <c r="T556" s="9">
        <f t="shared" si="87"/>
        <v>64.625</v>
      </c>
      <c r="U556" s="8">
        <f t="shared" si="88"/>
        <v>65.325000000000003</v>
      </c>
      <c r="V556" s="8">
        <f t="shared" si="89"/>
        <v>65.150000000000006</v>
      </c>
    </row>
    <row r="557" spans="1:22" ht="13.5" x14ac:dyDescent="0.25">
      <c r="A557" s="3">
        <f>RSI!A557</f>
        <v>43115</v>
      </c>
      <c r="B557" s="2">
        <f>RSI!B557</f>
        <v>3.9119000000000002</v>
      </c>
      <c r="C557" s="2">
        <f>RSI!I557</f>
        <v>55.60897800114153</v>
      </c>
      <c r="D557" s="2">
        <f>MACD!E557</f>
        <v>-6.8757183126303634E-2</v>
      </c>
      <c r="E557" s="2">
        <f>MACD!F557</f>
        <v>-2.0207447812518556E-2</v>
      </c>
      <c r="F557" s="2">
        <f>'Moving Avg'!D557</f>
        <v>3.93208</v>
      </c>
      <c r="G557" s="2">
        <f>'Moving Avg'!F557</f>
        <v>3.8374200000000003</v>
      </c>
      <c r="H557" s="2">
        <f>'Moving Avg'!G557</f>
        <v>3.9095199999999988</v>
      </c>
      <c r="I557" s="2">
        <f>'Moving Avg'!H557</f>
        <v>3.4520715000000002</v>
      </c>
      <c r="J557" s="6" t="str">
        <f>OBV!F557</f>
        <v>BULLISH</v>
      </c>
      <c r="K557" s="6" t="str">
        <f>OBV!G557</f>
        <v>NEUTRAL</v>
      </c>
      <c r="L557" s="6" t="str">
        <f>OBV!H557</f>
        <v>BULLISH DIVERGENCE</v>
      </c>
      <c r="M557" s="8">
        <f t="shared" si="80"/>
        <v>25</v>
      </c>
      <c r="N557" s="8">
        <f t="shared" si="81"/>
        <v>100</v>
      </c>
      <c r="O557" s="8">
        <f t="shared" si="82"/>
        <v>50</v>
      </c>
      <c r="P557" s="8">
        <f t="shared" si="83"/>
        <v>66.5</v>
      </c>
      <c r="Q557" s="9">
        <f t="shared" si="84"/>
        <v>61.225000000000001</v>
      </c>
      <c r="R557" s="9">
        <f t="shared" si="85"/>
        <v>59.125</v>
      </c>
      <c r="S557" s="9">
        <f t="shared" si="86"/>
        <v>61.174999999999997</v>
      </c>
      <c r="T557" s="9">
        <f t="shared" si="87"/>
        <v>60.375</v>
      </c>
      <c r="U557" s="8">
        <f t="shared" si="88"/>
        <v>60.508333333333326</v>
      </c>
      <c r="V557" s="8">
        <f t="shared" si="89"/>
        <v>60.474999999999994</v>
      </c>
    </row>
    <row r="558" spans="1:22" ht="13.5" x14ac:dyDescent="0.25">
      <c r="A558" s="3">
        <f>RSI!A558</f>
        <v>43116</v>
      </c>
      <c r="B558" s="2">
        <f>RSI!B558</f>
        <v>3.9119000000000002</v>
      </c>
      <c r="C558" s="2">
        <f>RSI!I558</f>
        <v>55.60897800114153</v>
      </c>
      <c r="D558" s="2">
        <f>MACD!E558</f>
        <v>-7.4689937875073387E-2</v>
      </c>
      <c r="E558" s="2">
        <f>MACD!F558</f>
        <v>-3.1103945825029525E-2</v>
      </c>
      <c r="F558" s="2">
        <f>'Moving Avg'!D558</f>
        <v>3.9161000000000001</v>
      </c>
      <c r="G558" s="2">
        <f>'Moving Avg'!F558</f>
        <v>3.8437300000000008</v>
      </c>
      <c r="H558" s="2">
        <f>'Moving Avg'!G558</f>
        <v>3.9075859999999989</v>
      </c>
      <c r="I558" s="2">
        <f>'Moving Avg'!H558</f>
        <v>3.4589094999999999</v>
      </c>
      <c r="J558" s="6" t="str">
        <f>OBV!F558</f>
        <v>BEARISH</v>
      </c>
      <c r="K558" s="6" t="str">
        <f>OBV!G558</f>
        <v>NEUTRAL</v>
      </c>
      <c r="L558" s="6" t="str">
        <f>OBV!H558</f>
        <v>CONFIRMED BEARISH</v>
      </c>
      <c r="M558" s="8">
        <f t="shared" si="80"/>
        <v>25</v>
      </c>
      <c r="N558" s="8">
        <f t="shared" si="81"/>
        <v>100</v>
      </c>
      <c r="O558" s="8">
        <f t="shared" si="82"/>
        <v>50</v>
      </c>
      <c r="P558" s="8">
        <f t="shared" si="83"/>
        <v>16.5</v>
      </c>
      <c r="Q558" s="9">
        <f t="shared" si="84"/>
        <v>53.725000000000001</v>
      </c>
      <c r="R558" s="9">
        <f t="shared" si="85"/>
        <v>46.625</v>
      </c>
      <c r="S558" s="9">
        <f t="shared" si="86"/>
        <v>38.674999999999997</v>
      </c>
      <c r="T558" s="9">
        <f t="shared" si="87"/>
        <v>47.875</v>
      </c>
      <c r="U558" s="8">
        <f t="shared" si="88"/>
        <v>46.341666666666661</v>
      </c>
      <c r="V558" s="8">
        <f t="shared" si="89"/>
        <v>46.724999999999994</v>
      </c>
    </row>
    <row r="559" spans="1:22" ht="13.5" x14ac:dyDescent="0.25">
      <c r="A559" s="3">
        <f>RSI!A559</f>
        <v>43117</v>
      </c>
      <c r="B559" s="2">
        <f>RSI!B559</f>
        <v>3.9119000000000002</v>
      </c>
      <c r="C559" s="2">
        <f>RSI!I559</f>
        <v>55.60897800114153</v>
      </c>
      <c r="D559" s="2">
        <f>MACD!E559</f>
        <v>-8.0571270651173865E-2</v>
      </c>
      <c r="E559" s="2">
        <f>MACD!F559</f>
        <v>-4.0997410790258398E-2</v>
      </c>
      <c r="F559" s="2">
        <f>'Moving Avg'!D559</f>
        <v>3.9119000000000002</v>
      </c>
      <c r="G559" s="2">
        <f>'Moving Avg'!F559</f>
        <v>3.8481500000000013</v>
      </c>
      <c r="H559" s="2">
        <f>'Moving Avg'!G559</f>
        <v>3.9063239999999992</v>
      </c>
      <c r="I559" s="2">
        <f>'Moving Avg'!H559</f>
        <v>3.4657474999999995</v>
      </c>
      <c r="J559" s="6" t="str">
        <f>OBV!F559</f>
        <v>BEARISH</v>
      </c>
      <c r="K559" s="6" t="str">
        <f>OBV!G559</f>
        <v>NEUTRAL</v>
      </c>
      <c r="L559" s="6" t="str">
        <f>OBV!H559</f>
        <v>CONFIRMED BEARISH</v>
      </c>
      <c r="M559" s="8">
        <f t="shared" si="80"/>
        <v>25</v>
      </c>
      <c r="N559" s="8">
        <f t="shared" si="81"/>
        <v>100</v>
      </c>
      <c r="O559" s="8">
        <f t="shared" si="82"/>
        <v>50</v>
      </c>
      <c r="P559" s="8">
        <f t="shared" si="83"/>
        <v>16.5</v>
      </c>
      <c r="Q559" s="9">
        <f t="shared" si="84"/>
        <v>53.725000000000001</v>
      </c>
      <c r="R559" s="9">
        <f t="shared" si="85"/>
        <v>46.625</v>
      </c>
      <c r="S559" s="9">
        <f t="shared" si="86"/>
        <v>38.674999999999997</v>
      </c>
      <c r="T559" s="9">
        <f t="shared" si="87"/>
        <v>47.875</v>
      </c>
      <c r="U559" s="8">
        <f t="shared" si="88"/>
        <v>46.341666666666661</v>
      </c>
      <c r="V559" s="8">
        <f t="shared" si="89"/>
        <v>46.724999999999994</v>
      </c>
    </row>
    <row r="560" spans="1:22" ht="13.5" x14ac:dyDescent="0.25">
      <c r="A560" s="3">
        <f>RSI!A560</f>
        <v>43118</v>
      </c>
      <c r="B560" s="2">
        <f>RSI!B560</f>
        <v>3.9539</v>
      </c>
      <c r="C560" s="2">
        <f>RSI!I560</f>
        <v>61.417034338837709</v>
      </c>
      <c r="D560" s="2">
        <f>MACD!E560</f>
        <v>-8.2396573872891565E-2</v>
      </c>
      <c r="E560" s="2">
        <f>MACD!F560</f>
        <v>-4.9277243406785035E-2</v>
      </c>
      <c r="F560" s="2">
        <f>'Moving Avg'!D560</f>
        <v>3.9203000000000001</v>
      </c>
      <c r="G560" s="2">
        <f>'Moving Avg'!F560</f>
        <v>3.8548800000000005</v>
      </c>
      <c r="H560" s="2">
        <f>'Moving Avg'!G560</f>
        <v>3.9059019999999993</v>
      </c>
      <c r="I560" s="2">
        <f>'Moving Avg'!H560</f>
        <v>3.4727954999999997</v>
      </c>
      <c r="J560" s="6" t="str">
        <f>OBV!F560</f>
        <v>BULLISH</v>
      </c>
      <c r="K560" s="6" t="str">
        <f>OBV!G560</f>
        <v>NEUTRAL</v>
      </c>
      <c r="L560" s="6" t="str">
        <f>OBV!H560</f>
        <v>CONFIRMED BULLISH</v>
      </c>
      <c r="M560" s="8">
        <f t="shared" si="80"/>
        <v>25</v>
      </c>
      <c r="N560" s="8">
        <f t="shared" si="81"/>
        <v>100</v>
      </c>
      <c r="O560" s="8">
        <f t="shared" si="82"/>
        <v>50</v>
      </c>
      <c r="P560" s="8">
        <f t="shared" si="83"/>
        <v>83.5</v>
      </c>
      <c r="Q560" s="9">
        <f t="shared" si="84"/>
        <v>63.774999999999999</v>
      </c>
      <c r="R560" s="9">
        <f t="shared" si="85"/>
        <v>63.375</v>
      </c>
      <c r="S560" s="9">
        <f t="shared" si="86"/>
        <v>68.825000000000003</v>
      </c>
      <c r="T560" s="9">
        <f t="shared" si="87"/>
        <v>64.625</v>
      </c>
      <c r="U560" s="8">
        <f t="shared" si="88"/>
        <v>65.325000000000003</v>
      </c>
      <c r="V560" s="8">
        <f t="shared" si="89"/>
        <v>65.150000000000006</v>
      </c>
    </row>
    <row r="561" spans="1:22" ht="13.5" x14ac:dyDescent="0.25">
      <c r="A561" s="3">
        <f>RSI!A561</f>
        <v>43119</v>
      </c>
      <c r="B561" s="2">
        <f>RSI!B561</f>
        <v>3.9708000000000001</v>
      </c>
      <c r="C561" s="2">
        <f>RSI!I561</f>
        <v>63.487190130033177</v>
      </c>
      <c r="D561" s="2">
        <f>MACD!E561</f>
        <v>-7.8502477264574821E-2</v>
      </c>
      <c r="E561" s="2">
        <f>MACD!F561</f>
        <v>-5.5122290178342997E-2</v>
      </c>
      <c r="F561" s="2">
        <f>'Moving Avg'!D561</f>
        <v>3.9320800000000005</v>
      </c>
      <c r="G561" s="2">
        <f>'Moving Avg'!F561</f>
        <v>3.8624550000000006</v>
      </c>
      <c r="H561" s="2">
        <f>'Moving Avg'!G561</f>
        <v>3.9057339999999989</v>
      </c>
      <c r="I561" s="2">
        <f>'Moving Avg'!H561</f>
        <v>3.4798235000000002</v>
      </c>
      <c r="J561" s="6" t="str">
        <f>OBV!F561</f>
        <v>BULLISH</v>
      </c>
      <c r="K561" s="6" t="str">
        <f>OBV!G561</f>
        <v>NEUTRAL</v>
      </c>
      <c r="L561" s="6" t="str">
        <f>OBV!H561</f>
        <v>CONFIRMED BULLISH</v>
      </c>
      <c r="M561" s="8">
        <f t="shared" si="80"/>
        <v>25</v>
      </c>
      <c r="N561" s="8">
        <f t="shared" si="81"/>
        <v>100</v>
      </c>
      <c r="O561" s="8">
        <f t="shared" si="82"/>
        <v>50</v>
      </c>
      <c r="P561" s="8">
        <f t="shared" si="83"/>
        <v>83.5</v>
      </c>
      <c r="Q561" s="9">
        <f t="shared" si="84"/>
        <v>63.774999999999999</v>
      </c>
      <c r="R561" s="9">
        <f t="shared" si="85"/>
        <v>63.375</v>
      </c>
      <c r="S561" s="9">
        <f t="shared" si="86"/>
        <v>68.825000000000003</v>
      </c>
      <c r="T561" s="9">
        <f t="shared" si="87"/>
        <v>64.625</v>
      </c>
      <c r="U561" s="8">
        <f t="shared" si="88"/>
        <v>65.325000000000003</v>
      </c>
      <c r="V561" s="8">
        <f t="shared" si="89"/>
        <v>65.150000000000006</v>
      </c>
    </row>
    <row r="562" spans="1:22" ht="13.5" x14ac:dyDescent="0.25">
      <c r="A562" s="3">
        <f>RSI!A562</f>
        <v>43122</v>
      </c>
      <c r="B562" s="2">
        <f>RSI!B562</f>
        <v>3.9581</v>
      </c>
      <c r="C562" s="2">
        <f>RSI!I562</f>
        <v>60.845175190522916</v>
      </c>
      <c r="D562" s="2">
        <f>MACD!E562</f>
        <v>-6.5059495850485316E-2</v>
      </c>
      <c r="E562" s="2">
        <f>MACD!F562</f>
        <v>-5.7109731312771465E-2</v>
      </c>
      <c r="F562" s="2">
        <f>'Moving Avg'!D562</f>
        <v>3.9413200000000002</v>
      </c>
      <c r="G562" s="2">
        <f>'Moving Avg'!F562</f>
        <v>3.8693950000000008</v>
      </c>
      <c r="H562" s="2">
        <f>'Moving Avg'!G562</f>
        <v>3.9050599999999993</v>
      </c>
      <c r="I562" s="2">
        <f>'Moving Avg'!H562</f>
        <v>3.4868925000000002</v>
      </c>
      <c r="J562" s="6" t="str">
        <f>OBV!F562</f>
        <v>BULLISH</v>
      </c>
      <c r="K562" s="6" t="str">
        <f>OBV!G562</f>
        <v>NEUTRAL</v>
      </c>
      <c r="L562" s="6" t="str">
        <f>OBV!H562</f>
        <v>CONFIRMED BULLISH</v>
      </c>
      <c r="M562" s="8">
        <f t="shared" si="80"/>
        <v>25</v>
      </c>
      <c r="N562" s="8">
        <f t="shared" si="81"/>
        <v>45</v>
      </c>
      <c r="O562" s="8">
        <f t="shared" si="82"/>
        <v>50</v>
      </c>
      <c r="P562" s="8">
        <f t="shared" si="83"/>
        <v>83.5</v>
      </c>
      <c r="Q562" s="9">
        <f t="shared" si="84"/>
        <v>44.524999999999999</v>
      </c>
      <c r="R562" s="9">
        <f t="shared" si="85"/>
        <v>52.375</v>
      </c>
      <c r="S562" s="9">
        <f t="shared" si="86"/>
        <v>60.575000000000003</v>
      </c>
      <c r="T562" s="9">
        <f t="shared" si="87"/>
        <v>50.875</v>
      </c>
      <c r="U562" s="8">
        <f t="shared" si="88"/>
        <v>52.491666666666674</v>
      </c>
      <c r="V562" s="8">
        <f t="shared" si="89"/>
        <v>52.087500000000006</v>
      </c>
    </row>
    <row r="563" spans="1:22" ht="13.5" x14ac:dyDescent="0.25">
      <c r="A563" s="3">
        <f>RSI!A563</f>
        <v>43123</v>
      </c>
      <c r="B563" s="2">
        <f>RSI!B563</f>
        <v>3.9750000000000001</v>
      </c>
      <c r="C563" s="2">
        <f>RSI!I563</f>
        <v>63.048836984060216</v>
      </c>
      <c r="D563" s="2">
        <f>MACD!E563</f>
        <v>-4.6263319576193229E-2</v>
      </c>
      <c r="E563" s="2">
        <f>MACD!F563</f>
        <v>-5.4940448965455815E-2</v>
      </c>
      <c r="F563" s="2">
        <f>'Moving Avg'!D563</f>
        <v>3.9539400000000002</v>
      </c>
      <c r="G563" s="2">
        <f>'Moving Avg'!F563</f>
        <v>3.8792800000000005</v>
      </c>
      <c r="H563" s="2">
        <f>'Moving Avg'!G563</f>
        <v>3.9050599999999993</v>
      </c>
      <c r="I563" s="2">
        <f>'Moving Avg'!H563</f>
        <v>3.494046</v>
      </c>
      <c r="J563" s="6" t="str">
        <f>OBV!F563</f>
        <v>BULLISH</v>
      </c>
      <c r="K563" s="6" t="str">
        <f>OBV!G563</f>
        <v>NEUTRAL</v>
      </c>
      <c r="L563" s="6" t="str">
        <f>OBV!H563</f>
        <v>CONFIRMED BULLISH</v>
      </c>
      <c r="M563" s="8">
        <f t="shared" si="80"/>
        <v>25</v>
      </c>
      <c r="N563" s="8">
        <f t="shared" si="81"/>
        <v>0</v>
      </c>
      <c r="O563" s="8">
        <f t="shared" si="82"/>
        <v>50</v>
      </c>
      <c r="P563" s="8">
        <f t="shared" si="83"/>
        <v>83.5</v>
      </c>
      <c r="Q563" s="9">
        <f t="shared" si="84"/>
        <v>28.774999999999999</v>
      </c>
      <c r="R563" s="9">
        <f t="shared" si="85"/>
        <v>43.375</v>
      </c>
      <c r="S563" s="9">
        <f t="shared" si="86"/>
        <v>53.825000000000003</v>
      </c>
      <c r="T563" s="9">
        <f t="shared" si="87"/>
        <v>39.625</v>
      </c>
      <c r="U563" s="8">
        <f t="shared" si="88"/>
        <v>41.991666666666667</v>
      </c>
      <c r="V563" s="8">
        <f t="shared" si="89"/>
        <v>41.400000000000006</v>
      </c>
    </row>
    <row r="564" spans="1:22" ht="13.5" x14ac:dyDescent="0.25">
      <c r="A564" s="3">
        <f>RSI!A564</f>
        <v>43124</v>
      </c>
      <c r="B564" s="2">
        <f>RSI!B564</f>
        <v>3.996</v>
      </c>
      <c r="C564" s="2">
        <f>RSI!I564</f>
        <v>65.636869075157108</v>
      </c>
      <c r="D564" s="2">
        <f>MACD!E564</f>
        <v>-4.1435394351876376E-2</v>
      </c>
      <c r="E564" s="2">
        <f>MACD!F564</f>
        <v>-5.2239438042739929E-2</v>
      </c>
      <c r="F564" s="2">
        <f>'Moving Avg'!D564</f>
        <v>3.9707599999999998</v>
      </c>
      <c r="G564" s="2">
        <f>'Moving Avg'!F564</f>
        <v>3.8902150000000004</v>
      </c>
      <c r="H564" s="2">
        <f>'Moving Avg'!G564</f>
        <v>3.9054799999999994</v>
      </c>
      <c r="I564" s="2">
        <f>'Moving Avg'!H564</f>
        <v>3.5015130000000001</v>
      </c>
      <c r="J564" s="6" t="str">
        <f>OBV!F564</f>
        <v>BULLISH</v>
      </c>
      <c r="K564" s="6" t="str">
        <f>OBV!G564</f>
        <v>NEUTRAL</v>
      </c>
      <c r="L564" s="6" t="str">
        <f>OBV!H564</f>
        <v>CONFIRMED BULLISH</v>
      </c>
      <c r="M564" s="8">
        <f t="shared" si="80"/>
        <v>25</v>
      </c>
      <c r="N564" s="8">
        <f t="shared" si="81"/>
        <v>0</v>
      </c>
      <c r="O564" s="8">
        <f t="shared" si="82"/>
        <v>50</v>
      </c>
      <c r="P564" s="8">
        <f t="shared" si="83"/>
        <v>83.5</v>
      </c>
      <c r="Q564" s="9">
        <f t="shared" si="84"/>
        <v>28.774999999999999</v>
      </c>
      <c r="R564" s="9">
        <f t="shared" si="85"/>
        <v>43.375</v>
      </c>
      <c r="S564" s="9">
        <f t="shared" si="86"/>
        <v>53.825000000000003</v>
      </c>
      <c r="T564" s="9">
        <f t="shared" si="87"/>
        <v>39.625</v>
      </c>
      <c r="U564" s="8">
        <f t="shared" si="88"/>
        <v>41.991666666666667</v>
      </c>
      <c r="V564" s="8">
        <f t="shared" si="89"/>
        <v>41.400000000000006</v>
      </c>
    </row>
    <row r="565" spans="1:22" ht="13.5" x14ac:dyDescent="0.25">
      <c r="A565" s="3">
        <f>RSI!A565</f>
        <v>43125</v>
      </c>
      <c r="B565" s="2">
        <f>RSI!B565</f>
        <v>4.1012000000000004</v>
      </c>
      <c r="C565" s="2">
        <f>RSI!I565</f>
        <v>75.060376332335537</v>
      </c>
      <c r="D565" s="2">
        <f>MACD!E565</f>
        <v>-4.8923083770410436E-2</v>
      </c>
      <c r="E565" s="2">
        <f>MACD!F565</f>
        <v>-5.1576167188274027E-2</v>
      </c>
      <c r="F565" s="2">
        <f>'Moving Avg'!D565</f>
        <v>4.0002200000000006</v>
      </c>
      <c r="G565" s="2">
        <f>'Moving Avg'!F565</f>
        <v>3.9080950000000003</v>
      </c>
      <c r="H565" s="2">
        <f>'Moving Avg'!G565</f>
        <v>3.9080039999999996</v>
      </c>
      <c r="I565" s="2">
        <f>'Moving Avg'!H565</f>
        <v>3.5095059999999996</v>
      </c>
      <c r="J565" s="6" t="str">
        <f>OBV!F565</f>
        <v>BULLISH</v>
      </c>
      <c r="K565" s="6" t="str">
        <f>OBV!G565</f>
        <v>NEUTRAL</v>
      </c>
      <c r="L565" s="6" t="str">
        <f>OBV!H565</f>
        <v>CONFIRMED BULLISH</v>
      </c>
      <c r="M565" s="8">
        <f t="shared" si="80"/>
        <v>0</v>
      </c>
      <c r="N565" s="8">
        <f t="shared" si="81"/>
        <v>0</v>
      </c>
      <c r="O565" s="8">
        <f t="shared" si="82"/>
        <v>50</v>
      </c>
      <c r="P565" s="8">
        <f t="shared" si="83"/>
        <v>83.5</v>
      </c>
      <c r="Q565" s="9">
        <f t="shared" si="84"/>
        <v>20.024999999999999</v>
      </c>
      <c r="R565" s="9">
        <f t="shared" si="85"/>
        <v>38.375</v>
      </c>
      <c r="S565" s="9">
        <f t="shared" si="86"/>
        <v>50.075000000000003</v>
      </c>
      <c r="T565" s="9">
        <f t="shared" si="87"/>
        <v>33.375</v>
      </c>
      <c r="U565" s="8">
        <f t="shared" si="88"/>
        <v>36.158333333333331</v>
      </c>
      <c r="V565" s="8">
        <f t="shared" si="89"/>
        <v>35.462499999999999</v>
      </c>
    </row>
    <row r="566" spans="1:22" ht="13.5" x14ac:dyDescent="0.25">
      <c r="A566" s="3">
        <f>RSI!A566</f>
        <v>43126</v>
      </c>
      <c r="B566" s="2">
        <f>RSI!B566</f>
        <v>4.0800999999999998</v>
      </c>
      <c r="C566" s="2">
        <f>RSI!I566</f>
        <v>70.862882600830247</v>
      </c>
      <c r="D566" s="2">
        <f>MACD!E566</f>
        <v>-5.4826281078145911E-2</v>
      </c>
      <c r="E566" s="2">
        <f>MACD!F566</f>
        <v>-5.2226189966248407E-2</v>
      </c>
      <c r="F566" s="2">
        <f>'Moving Avg'!D566</f>
        <v>4.0220799999999999</v>
      </c>
      <c r="G566" s="2">
        <f>'Moving Avg'!F566</f>
        <v>3.9249200000000011</v>
      </c>
      <c r="H566" s="2">
        <f>'Moving Avg'!G566</f>
        <v>3.9101060000000003</v>
      </c>
      <c r="I566" s="2">
        <f>'Moving Avg'!H566</f>
        <v>3.5174349999999999</v>
      </c>
      <c r="J566" s="6" t="str">
        <f>OBV!F566</f>
        <v>BULLISH</v>
      </c>
      <c r="K566" s="6" t="str">
        <f>OBV!G566</f>
        <v>NEUTRAL</v>
      </c>
      <c r="L566" s="6" t="str">
        <f>OBV!H566</f>
        <v>CONFIRMED BULLISH</v>
      </c>
      <c r="M566" s="8">
        <f t="shared" si="80"/>
        <v>0</v>
      </c>
      <c r="N566" s="8">
        <f t="shared" si="81"/>
        <v>45</v>
      </c>
      <c r="O566" s="8">
        <f t="shared" si="82"/>
        <v>50</v>
      </c>
      <c r="P566" s="8">
        <f t="shared" si="83"/>
        <v>83.5</v>
      </c>
      <c r="Q566" s="9">
        <f t="shared" si="84"/>
        <v>35.774999999999999</v>
      </c>
      <c r="R566" s="9">
        <f t="shared" si="85"/>
        <v>47.375</v>
      </c>
      <c r="S566" s="9">
        <f t="shared" si="86"/>
        <v>56.825000000000003</v>
      </c>
      <c r="T566" s="9">
        <f t="shared" si="87"/>
        <v>44.625</v>
      </c>
      <c r="U566" s="8">
        <f t="shared" si="88"/>
        <v>46.658333333333339</v>
      </c>
      <c r="V566" s="8">
        <f t="shared" si="89"/>
        <v>46.150000000000006</v>
      </c>
    </row>
    <row r="567" spans="1:22" ht="13.5" x14ac:dyDescent="0.25">
      <c r="A567" s="3">
        <f>RSI!A567</f>
        <v>43129</v>
      </c>
      <c r="B567" s="2">
        <f>RSI!B567</f>
        <v>4.1054000000000004</v>
      </c>
      <c r="C567" s="2">
        <f>RSI!I567</f>
        <v>72.825196501608985</v>
      </c>
      <c r="D567" s="2">
        <f>MACD!E567</f>
        <v>-6.2617375480752191E-2</v>
      </c>
      <c r="E567" s="2">
        <f>MACD!F567</f>
        <v>-5.4304427069149168E-2</v>
      </c>
      <c r="F567" s="2">
        <f>'Moving Avg'!D567</f>
        <v>4.0515400000000001</v>
      </c>
      <c r="G567" s="2">
        <f>'Moving Avg'!F567</f>
        <v>3.9409050000000008</v>
      </c>
      <c r="H567" s="2">
        <f>'Moving Avg'!G567</f>
        <v>3.9127139999999998</v>
      </c>
      <c r="I567" s="2">
        <f>'Moving Avg'!H567</f>
        <v>3.5254490000000001</v>
      </c>
      <c r="J567" s="6" t="str">
        <f>OBV!F567</f>
        <v>BULLISH</v>
      </c>
      <c r="K567" s="6" t="str">
        <f>OBV!G567</f>
        <v>NEUTRAL</v>
      </c>
      <c r="L567" s="6" t="str">
        <f>OBV!H567</f>
        <v>CONFIRMED BULLISH</v>
      </c>
      <c r="M567" s="8">
        <f t="shared" si="80"/>
        <v>0</v>
      </c>
      <c r="N567" s="8">
        <f t="shared" si="81"/>
        <v>45</v>
      </c>
      <c r="O567" s="8">
        <f t="shared" si="82"/>
        <v>50</v>
      </c>
      <c r="P567" s="8">
        <f t="shared" si="83"/>
        <v>83.5</v>
      </c>
      <c r="Q567" s="9">
        <f t="shared" si="84"/>
        <v>35.774999999999999</v>
      </c>
      <c r="R567" s="9">
        <f t="shared" si="85"/>
        <v>47.375</v>
      </c>
      <c r="S567" s="9">
        <f t="shared" si="86"/>
        <v>56.825000000000003</v>
      </c>
      <c r="T567" s="9">
        <f t="shared" si="87"/>
        <v>44.625</v>
      </c>
      <c r="U567" s="8">
        <f t="shared" si="88"/>
        <v>46.658333333333339</v>
      </c>
      <c r="V567" s="8">
        <f t="shared" si="89"/>
        <v>46.150000000000006</v>
      </c>
    </row>
    <row r="568" spans="1:22" ht="13.5" x14ac:dyDescent="0.25">
      <c r="A568" s="3">
        <f>RSI!A568</f>
        <v>43130</v>
      </c>
      <c r="B568" s="2">
        <f>RSI!B568</f>
        <v>4.1054000000000004</v>
      </c>
      <c r="C568" s="2">
        <f>RSI!I568</f>
        <v>72.825196501608985</v>
      </c>
      <c r="D568" s="2">
        <f>MACD!E568</f>
        <v>-7.0213049152529017E-2</v>
      </c>
      <c r="E568" s="2">
        <f>MACD!F568</f>
        <v>-5.7486151485825143E-2</v>
      </c>
      <c r="F568" s="2">
        <f>'Moving Avg'!D568</f>
        <v>4.0776200000000005</v>
      </c>
      <c r="G568" s="2">
        <f>'Moving Avg'!F568</f>
        <v>3.9568900000000005</v>
      </c>
      <c r="H568" s="2">
        <f>'Moving Avg'!G568</f>
        <v>3.9153219999999997</v>
      </c>
      <c r="I568" s="2">
        <f>'Moving Avg'!H568</f>
        <v>3.5334629999999998</v>
      </c>
      <c r="J568" s="6" t="str">
        <f>OBV!F568</f>
        <v>BULLISH</v>
      </c>
      <c r="K568" s="6" t="str">
        <f>OBV!G568</f>
        <v>NEUTRAL</v>
      </c>
      <c r="L568" s="6" t="str">
        <f>OBV!H568</f>
        <v>CONFIRMED BULLISH</v>
      </c>
      <c r="M568" s="8">
        <f t="shared" si="80"/>
        <v>0</v>
      </c>
      <c r="N568" s="8">
        <f t="shared" si="81"/>
        <v>45</v>
      </c>
      <c r="O568" s="8">
        <f t="shared" si="82"/>
        <v>50</v>
      </c>
      <c r="P568" s="8">
        <f t="shared" si="83"/>
        <v>83.5</v>
      </c>
      <c r="Q568" s="9">
        <f t="shared" si="84"/>
        <v>35.774999999999999</v>
      </c>
      <c r="R568" s="9">
        <f t="shared" si="85"/>
        <v>47.375</v>
      </c>
      <c r="S568" s="9">
        <f t="shared" si="86"/>
        <v>56.825000000000003</v>
      </c>
      <c r="T568" s="9">
        <f t="shared" si="87"/>
        <v>44.625</v>
      </c>
      <c r="U568" s="8">
        <f t="shared" si="88"/>
        <v>46.658333333333339</v>
      </c>
      <c r="V568" s="8">
        <f t="shared" si="89"/>
        <v>46.150000000000006</v>
      </c>
    </row>
    <row r="569" spans="1:22" ht="13.5" x14ac:dyDescent="0.25">
      <c r="A569" s="3">
        <f>RSI!A569</f>
        <v>43131</v>
      </c>
      <c r="B569" s="2">
        <f>RSI!B569</f>
        <v>4.1222000000000003</v>
      </c>
      <c r="C569" s="2">
        <f>RSI!I569</f>
        <v>74.165138974730823</v>
      </c>
      <c r="D569" s="2">
        <f>MACD!E569</f>
        <v>-7.8813499474831961E-2</v>
      </c>
      <c r="E569" s="2">
        <f>MACD!F569</f>
        <v>-6.1751621083626515E-2</v>
      </c>
      <c r="F569" s="2">
        <f>'Moving Avg'!D569</f>
        <v>4.1028599999999997</v>
      </c>
      <c r="G569" s="2">
        <f>'Moving Avg'!F569</f>
        <v>3.9739250000000004</v>
      </c>
      <c r="H569" s="2">
        <f>'Moving Avg'!G569</f>
        <v>3.9183499999999998</v>
      </c>
      <c r="I569" s="2">
        <f>'Moving Avg'!H569</f>
        <v>3.541582</v>
      </c>
      <c r="J569" s="6" t="str">
        <f>OBV!F569</f>
        <v>BULLISH</v>
      </c>
      <c r="K569" s="6" t="str">
        <f>OBV!G569</f>
        <v>NEUTRAL</v>
      </c>
      <c r="L569" s="6" t="str">
        <f>OBV!H569</f>
        <v>CONFIRMED BULLISH</v>
      </c>
      <c r="M569" s="8">
        <f t="shared" si="80"/>
        <v>0</v>
      </c>
      <c r="N569" s="8">
        <f t="shared" si="81"/>
        <v>45</v>
      </c>
      <c r="O569" s="8">
        <f t="shared" si="82"/>
        <v>50</v>
      </c>
      <c r="P569" s="8">
        <f t="shared" si="83"/>
        <v>83.5</v>
      </c>
      <c r="Q569" s="9">
        <f t="shared" si="84"/>
        <v>35.774999999999999</v>
      </c>
      <c r="R569" s="9">
        <f t="shared" si="85"/>
        <v>47.375</v>
      </c>
      <c r="S569" s="9">
        <f t="shared" si="86"/>
        <v>56.825000000000003</v>
      </c>
      <c r="T569" s="9">
        <f t="shared" si="87"/>
        <v>44.625</v>
      </c>
      <c r="U569" s="8">
        <f t="shared" si="88"/>
        <v>46.658333333333339</v>
      </c>
      <c r="V569" s="8">
        <f t="shared" si="89"/>
        <v>46.150000000000006</v>
      </c>
    </row>
    <row r="570" spans="1:22" ht="13.5" x14ac:dyDescent="0.25">
      <c r="A570" s="3">
        <f>RSI!A570</f>
        <v>43132</v>
      </c>
      <c r="B570" s="2">
        <f>RSI!B570</f>
        <v>4.1432000000000002</v>
      </c>
      <c r="C570" s="2">
        <f>RSI!I570</f>
        <v>75.773227658395484</v>
      </c>
      <c r="D570" s="2">
        <f>MACD!E570</f>
        <v>-8.2144182781766606E-2</v>
      </c>
      <c r="E570" s="2">
        <f>MACD!F570</f>
        <v>-6.5830133423254542E-2</v>
      </c>
      <c r="F570" s="2">
        <f>'Moving Avg'!D570</f>
        <v>4.1112599999999997</v>
      </c>
      <c r="G570" s="2">
        <f>'Moving Avg'!F570</f>
        <v>3.9899100000000005</v>
      </c>
      <c r="H570" s="2">
        <f>'Moving Avg'!G570</f>
        <v>3.9217979999999999</v>
      </c>
      <c r="I570" s="2">
        <f>'Moving Avg'!H570</f>
        <v>3.549785</v>
      </c>
      <c r="J570" s="6" t="str">
        <f>OBV!F570</f>
        <v>BEARISH</v>
      </c>
      <c r="K570" s="6" t="str">
        <f>OBV!G570</f>
        <v>NEUTRAL</v>
      </c>
      <c r="L570" s="6" t="str">
        <f>OBV!H570</f>
        <v>BEARISH DIVERGENCE</v>
      </c>
      <c r="M570" s="8">
        <f t="shared" si="80"/>
        <v>0</v>
      </c>
      <c r="N570" s="8">
        <f t="shared" si="81"/>
        <v>45</v>
      </c>
      <c r="O570" s="8">
        <f t="shared" si="82"/>
        <v>50</v>
      </c>
      <c r="P570" s="8">
        <f t="shared" si="83"/>
        <v>16.5</v>
      </c>
      <c r="Q570" s="9">
        <f t="shared" si="84"/>
        <v>25.725000000000001</v>
      </c>
      <c r="R570" s="9">
        <f t="shared" si="85"/>
        <v>30.625</v>
      </c>
      <c r="S570" s="9">
        <f t="shared" si="86"/>
        <v>26.675000000000001</v>
      </c>
      <c r="T570" s="9">
        <f t="shared" si="87"/>
        <v>27.875</v>
      </c>
      <c r="U570" s="8">
        <f t="shared" si="88"/>
        <v>27.675000000000001</v>
      </c>
      <c r="V570" s="8">
        <f t="shared" si="89"/>
        <v>27.725000000000001</v>
      </c>
    </row>
    <row r="571" spans="1:22" ht="13.5" x14ac:dyDescent="0.25">
      <c r="A571" s="3">
        <f>RSI!A571</f>
        <v>43133</v>
      </c>
      <c r="B571" s="2">
        <f>RSI!B571</f>
        <v>4.1432000000000002</v>
      </c>
      <c r="C571" s="2">
        <f>RSI!I571</f>
        <v>75.773227658395484</v>
      </c>
      <c r="D571" s="2">
        <f>MACD!E571</f>
        <v>-8.3374841409344924E-2</v>
      </c>
      <c r="E571" s="2">
        <f>MACD!F571</f>
        <v>-6.9339075020472624E-2</v>
      </c>
      <c r="F571" s="2">
        <f>'Moving Avg'!D571</f>
        <v>4.1238800000000007</v>
      </c>
      <c r="G571" s="2">
        <f>'Moving Avg'!F571</f>
        <v>4.0035800000000012</v>
      </c>
      <c r="H571" s="2">
        <f>'Moving Avg'!G571</f>
        <v>3.9255840000000002</v>
      </c>
      <c r="I571" s="2">
        <f>'Moving Avg'!H571</f>
        <v>3.5579879999999999</v>
      </c>
      <c r="J571" s="6" t="str">
        <f>OBV!F571</f>
        <v>BULLISH</v>
      </c>
      <c r="K571" s="6" t="str">
        <f>OBV!G571</f>
        <v>NEUTRAL</v>
      </c>
      <c r="L571" s="6" t="str">
        <f>OBV!H571</f>
        <v>CONFIRMED BULLISH</v>
      </c>
      <c r="M571" s="8">
        <f t="shared" si="80"/>
        <v>0</v>
      </c>
      <c r="N571" s="8">
        <f t="shared" si="81"/>
        <v>45</v>
      </c>
      <c r="O571" s="8">
        <f t="shared" si="82"/>
        <v>50</v>
      </c>
      <c r="P571" s="8">
        <f t="shared" si="83"/>
        <v>83.5</v>
      </c>
      <c r="Q571" s="9">
        <f t="shared" si="84"/>
        <v>35.774999999999999</v>
      </c>
      <c r="R571" s="9">
        <f t="shared" si="85"/>
        <v>47.375</v>
      </c>
      <c r="S571" s="9">
        <f t="shared" si="86"/>
        <v>56.825000000000003</v>
      </c>
      <c r="T571" s="9">
        <f t="shared" si="87"/>
        <v>44.625</v>
      </c>
      <c r="U571" s="8">
        <f t="shared" si="88"/>
        <v>46.658333333333339</v>
      </c>
      <c r="V571" s="8">
        <f t="shared" si="89"/>
        <v>46.150000000000006</v>
      </c>
    </row>
    <row r="572" spans="1:22" ht="13.5" x14ac:dyDescent="0.25">
      <c r="A572" s="3">
        <f>RSI!A572</f>
        <v>43136</v>
      </c>
      <c r="B572" s="2">
        <f>RSI!B572</f>
        <v>4.1390000000000002</v>
      </c>
      <c r="C572" s="2">
        <f>RSI!I572</f>
        <v>74.694793685606612</v>
      </c>
      <c r="D572" s="2">
        <f>MACD!E572</f>
        <v>-8.6996299406344235E-2</v>
      </c>
      <c r="E572" s="2">
        <f>MACD!F572</f>
        <v>-7.2870519897646951E-2</v>
      </c>
      <c r="F572" s="2">
        <f>'Moving Avg'!D572</f>
        <v>4.1306000000000003</v>
      </c>
      <c r="G572" s="2">
        <f>'Moving Avg'!F572</f>
        <v>4.013885000000001</v>
      </c>
      <c r="H572" s="2">
        <f>'Moving Avg'!G572</f>
        <v>3.9292860000000007</v>
      </c>
      <c r="I572" s="2">
        <f>'Moving Avg'!H572</f>
        <v>3.565607</v>
      </c>
      <c r="J572" s="6" t="str">
        <f>OBV!F572</f>
        <v>BULLISH</v>
      </c>
      <c r="K572" s="6" t="str">
        <f>OBV!G572</f>
        <v>NEUTRAL</v>
      </c>
      <c r="L572" s="6" t="str">
        <f>OBV!H572</f>
        <v>CONFIRMED BULLISH</v>
      </c>
      <c r="M572" s="8">
        <f t="shared" si="80"/>
        <v>0</v>
      </c>
      <c r="N572" s="8">
        <f t="shared" si="81"/>
        <v>45</v>
      </c>
      <c r="O572" s="8">
        <f t="shared" si="82"/>
        <v>50</v>
      </c>
      <c r="P572" s="8">
        <f t="shared" si="83"/>
        <v>83.5</v>
      </c>
      <c r="Q572" s="9">
        <f t="shared" si="84"/>
        <v>35.774999999999999</v>
      </c>
      <c r="R572" s="9">
        <f t="shared" si="85"/>
        <v>47.375</v>
      </c>
      <c r="S572" s="9">
        <f t="shared" si="86"/>
        <v>56.825000000000003</v>
      </c>
      <c r="T572" s="9">
        <f t="shared" si="87"/>
        <v>44.625</v>
      </c>
      <c r="U572" s="8">
        <f t="shared" si="88"/>
        <v>46.658333333333339</v>
      </c>
      <c r="V572" s="8">
        <f t="shared" si="89"/>
        <v>46.150000000000006</v>
      </c>
    </row>
    <row r="573" spans="1:22" ht="13.5" x14ac:dyDescent="0.25">
      <c r="A573" s="3">
        <f>RSI!A573</f>
        <v>43137</v>
      </c>
      <c r="B573" s="2">
        <f>RSI!B573</f>
        <v>4.1222000000000003</v>
      </c>
      <c r="C573" s="2">
        <f>RSI!I573</f>
        <v>70.379890694150546</v>
      </c>
      <c r="D573" s="2">
        <f>MACD!E573</f>
        <v>-8.7059307245516138E-2</v>
      </c>
      <c r="E573" s="2">
        <f>MACD!F573</f>
        <v>-7.57082773672208E-2</v>
      </c>
      <c r="F573" s="2">
        <f>'Moving Avg'!D573</f>
        <v>4.1339600000000001</v>
      </c>
      <c r="G573" s="2">
        <f>'Moving Avg'!F573</f>
        <v>4.0204050000000011</v>
      </c>
      <c r="H573" s="2">
        <f>'Moving Avg'!G573</f>
        <v>3.9326520000000005</v>
      </c>
      <c r="I573" s="2">
        <f>'Moving Avg'!H573</f>
        <v>3.5733090000000001</v>
      </c>
      <c r="J573" s="6" t="str">
        <f>OBV!F573</f>
        <v>BEARISH</v>
      </c>
      <c r="K573" s="6" t="str">
        <f>OBV!G573</f>
        <v>NEUTRAL</v>
      </c>
      <c r="L573" s="6" t="str">
        <f>OBV!H573</f>
        <v>BEARISH DIVERGENCE</v>
      </c>
      <c r="M573" s="8">
        <f t="shared" si="80"/>
        <v>0</v>
      </c>
      <c r="N573" s="8">
        <f t="shared" si="81"/>
        <v>45</v>
      </c>
      <c r="O573" s="8">
        <f t="shared" si="82"/>
        <v>50</v>
      </c>
      <c r="P573" s="8">
        <f t="shared" si="83"/>
        <v>16.5</v>
      </c>
      <c r="Q573" s="9">
        <f t="shared" si="84"/>
        <v>25.725000000000001</v>
      </c>
      <c r="R573" s="9">
        <f t="shared" si="85"/>
        <v>30.625</v>
      </c>
      <c r="S573" s="9">
        <f t="shared" si="86"/>
        <v>26.675000000000001</v>
      </c>
      <c r="T573" s="9">
        <f t="shared" si="87"/>
        <v>27.875</v>
      </c>
      <c r="U573" s="8">
        <f t="shared" si="88"/>
        <v>27.675000000000001</v>
      </c>
      <c r="V573" s="8">
        <f t="shared" si="89"/>
        <v>27.725000000000001</v>
      </c>
    </row>
    <row r="574" spans="1:22" ht="13.5" x14ac:dyDescent="0.25">
      <c r="A574" s="3">
        <f>RSI!A574</f>
        <v>43138</v>
      </c>
      <c r="B574" s="2">
        <f>RSI!B574</f>
        <v>4.0212000000000003</v>
      </c>
      <c r="C574" s="2">
        <f>RSI!I574</f>
        <v>51.222439178821908</v>
      </c>
      <c r="D574" s="2">
        <f>MACD!E574</f>
        <v>-7.7081785669419478E-2</v>
      </c>
      <c r="E574" s="2">
        <f>MACD!F574</f>
        <v>-7.5982979027660547E-2</v>
      </c>
      <c r="F574" s="2">
        <f>'Moving Avg'!D574</f>
        <v>4.1137600000000001</v>
      </c>
      <c r="G574" s="2">
        <f>'Moving Avg'!F574</f>
        <v>4.024820000000001</v>
      </c>
      <c r="H574" s="2">
        <f>'Moving Avg'!G574</f>
        <v>3.9334920000000007</v>
      </c>
      <c r="I574" s="2">
        <f>'Moving Avg'!H574</f>
        <v>3.5803389999999995</v>
      </c>
      <c r="J574" s="6" t="str">
        <f>OBV!F574</f>
        <v>BEARISH</v>
      </c>
      <c r="K574" s="6" t="str">
        <f>OBV!G574</f>
        <v>NEUTRAL</v>
      </c>
      <c r="L574" s="6" t="str">
        <f>OBV!H574</f>
        <v>CONFIRMED BEARISH</v>
      </c>
      <c r="M574" s="8">
        <f t="shared" si="80"/>
        <v>25</v>
      </c>
      <c r="N574" s="8">
        <f t="shared" si="81"/>
        <v>45</v>
      </c>
      <c r="O574" s="8">
        <f t="shared" si="82"/>
        <v>50</v>
      </c>
      <c r="P574" s="8">
        <f t="shared" si="83"/>
        <v>16.5</v>
      </c>
      <c r="Q574" s="9">
        <f t="shared" si="84"/>
        <v>34.475000000000001</v>
      </c>
      <c r="R574" s="9">
        <f t="shared" si="85"/>
        <v>35.625</v>
      </c>
      <c r="S574" s="9">
        <f t="shared" si="86"/>
        <v>30.425000000000001</v>
      </c>
      <c r="T574" s="9">
        <f t="shared" si="87"/>
        <v>34.125</v>
      </c>
      <c r="U574" s="8">
        <f t="shared" si="88"/>
        <v>33.508333333333333</v>
      </c>
      <c r="V574" s="8">
        <f t="shared" si="89"/>
        <v>33.662499999999994</v>
      </c>
    </row>
    <row r="575" spans="1:22" ht="13.5" x14ac:dyDescent="0.25">
      <c r="A575" s="3">
        <f>RSI!A575</f>
        <v>43139</v>
      </c>
      <c r="B575" s="2">
        <f>RSI!B575</f>
        <v>4.0128000000000004</v>
      </c>
      <c r="C575" s="2">
        <f>RSI!I575</f>
        <v>50.003362694031075</v>
      </c>
      <c r="D575" s="2">
        <f>MACD!E575</f>
        <v>-5.1866556107869499E-2</v>
      </c>
      <c r="E575" s="2">
        <f>MACD!F575</f>
        <v>-7.1159694443702348E-2</v>
      </c>
      <c r="F575" s="2">
        <f>'Moving Avg'!D575</f>
        <v>4.0876800000000006</v>
      </c>
      <c r="G575" s="2">
        <f>'Moving Avg'!F575</f>
        <v>4.0298650000000009</v>
      </c>
      <c r="H575" s="2">
        <f>'Moving Avg'!G575</f>
        <v>3.9346700000000006</v>
      </c>
      <c r="I575" s="2">
        <f>'Moving Avg'!H575</f>
        <v>3.5871394999999997</v>
      </c>
      <c r="J575" s="6" t="str">
        <f>OBV!F575</f>
        <v>BEARISH</v>
      </c>
      <c r="K575" s="6" t="str">
        <f>OBV!G575</f>
        <v>NEUTRAL</v>
      </c>
      <c r="L575" s="6" t="str">
        <f>OBV!H575</f>
        <v>CONFIRMED BEARISH</v>
      </c>
      <c r="M575" s="8">
        <f t="shared" si="80"/>
        <v>25</v>
      </c>
      <c r="N575" s="8">
        <f t="shared" si="81"/>
        <v>0</v>
      </c>
      <c r="O575" s="8">
        <f t="shared" si="82"/>
        <v>50</v>
      </c>
      <c r="P575" s="8">
        <f t="shared" si="83"/>
        <v>16.5</v>
      </c>
      <c r="Q575" s="9">
        <f t="shared" si="84"/>
        <v>18.725000000000001</v>
      </c>
      <c r="R575" s="9">
        <f t="shared" si="85"/>
        <v>26.625</v>
      </c>
      <c r="S575" s="9">
        <f t="shared" si="86"/>
        <v>23.675000000000001</v>
      </c>
      <c r="T575" s="9">
        <f t="shared" si="87"/>
        <v>22.875</v>
      </c>
      <c r="U575" s="8">
        <f t="shared" si="88"/>
        <v>23.008333333333336</v>
      </c>
      <c r="V575" s="8">
        <f t="shared" si="89"/>
        <v>22.975000000000001</v>
      </c>
    </row>
    <row r="576" spans="1:22" ht="13.5" x14ac:dyDescent="0.25">
      <c r="A576" s="3">
        <f>RSI!A576</f>
        <v>43140</v>
      </c>
      <c r="B576" s="2">
        <f>RSI!B576</f>
        <v>4.0128000000000004</v>
      </c>
      <c r="C576" s="2">
        <f>RSI!I576</f>
        <v>50.003362694031075</v>
      </c>
      <c r="D576" s="2">
        <f>MACD!E576</f>
        <v>-3.3758708945882177E-2</v>
      </c>
      <c r="E576" s="2">
        <f>MACD!F576</f>
        <v>-6.3679497344138317E-2</v>
      </c>
      <c r="F576" s="2">
        <f>'Moving Avg'!D576</f>
        <v>4.0616000000000003</v>
      </c>
      <c r="G576" s="2">
        <f>'Moving Avg'!F576</f>
        <v>4.0349100000000009</v>
      </c>
      <c r="H576" s="2">
        <f>'Moving Avg'!G576</f>
        <v>3.9354260000000005</v>
      </c>
      <c r="I576" s="2">
        <f>'Moving Avg'!H576</f>
        <v>3.5940649999999992</v>
      </c>
      <c r="J576" s="6" t="str">
        <f>OBV!F576</f>
        <v>BEARISH</v>
      </c>
      <c r="K576" s="6" t="str">
        <f>OBV!G576</f>
        <v>NEUTRAL</v>
      </c>
      <c r="L576" s="6" t="str">
        <f>OBV!H576</f>
        <v>CONFIRMED BEARISH</v>
      </c>
      <c r="M576" s="8">
        <f t="shared" si="80"/>
        <v>25</v>
      </c>
      <c r="N576" s="8">
        <f t="shared" si="81"/>
        <v>0</v>
      </c>
      <c r="O576" s="8">
        <f t="shared" si="82"/>
        <v>50</v>
      </c>
      <c r="P576" s="8">
        <f t="shared" si="83"/>
        <v>16.5</v>
      </c>
      <c r="Q576" s="9">
        <f t="shared" si="84"/>
        <v>18.725000000000001</v>
      </c>
      <c r="R576" s="9">
        <f t="shared" si="85"/>
        <v>26.625</v>
      </c>
      <c r="S576" s="9">
        <f t="shared" si="86"/>
        <v>23.675000000000001</v>
      </c>
      <c r="T576" s="9">
        <f t="shared" si="87"/>
        <v>22.875</v>
      </c>
      <c r="U576" s="8">
        <f t="shared" si="88"/>
        <v>23.008333333333336</v>
      </c>
      <c r="V576" s="8">
        <f t="shared" si="89"/>
        <v>22.975000000000001</v>
      </c>
    </row>
    <row r="577" spans="1:22" ht="13.5" x14ac:dyDescent="0.25">
      <c r="A577" s="3">
        <f>RSI!A577</f>
        <v>43143</v>
      </c>
      <c r="B577" s="2">
        <f>RSI!B577</f>
        <v>4.0758999999999999</v>
      </c>
      <c r="C577" s="2">
        <f>RSI!I577</f>
        <v>58.589545582022865</v>
      </c>
      <c r="D577" s="2">
        <f>MACD!E577</f>
        <v>-1.9201749386536626E-2</v>
      </c>
      <c r="E577" s="2">
        <f>MACD!F577</f>
        <v>-5.4783947752617981E-2</v>
      </c>
      <c r="F577" s="2">
        <f>'Moving Avg'!D577</f>
        <v>4.0489800000000002</v>
      </c>
      <c r="G577" s="2">
        <f>'Moving Avg'!F577</f>
        <v>4.0431100000000004</v>
      </c>
      <c r="H577" s="2">
        <f>'Moving Avg'!G577</f>
        <v>3.9376120000000001</v>
      </c>
      <c r="I577" s="2">
        <f>'Moving Avg'!H577</f>
        <v>3.6010139999999997</v>
      </c>
      <c r="J577" s="6" t="str">
        <f>OBV!F577</f>
        <v>BEARISH</v>
      </c>
      <c r="K577" s="6" t="str">
        <f>OBV!G577</f>
        <v>NEUTRAL</v>
      </c>
      <c r="L577" s="6" t="str">
        <f>OBV!H577</f>
        <v>CONFIRMED BEARISH</v>
      </c>
      <c r="M577" s="8">
        <f t="shared" si="80"/>
        <v>25</v>
      </c>
      <c r="N577" s="8">
        <f t="shared" si="81"/>
        <v>0</v>
      </c>
      <c r="O577" s="8">
        <f t="shared" si="82"/>
        <v>50</v>
      </c>
      <c r="P577" s="8">
        <f t="shared" si="83"/>
        <v>16.5</v>
      </c>
      <c r="Q577" s="9">
        <f t="shared" si="84"/>
        <v>18.725000000000001</v>
      </c>
      <c r="R577" s="9">
        <f t="shared" si="85"/>
        <v>26.625</v>
      </c>
      <c r="S577" s="9">
        <f t="shared" si="86"/>
        <v>23.675000000000001</v>
      </c>
      <c r="T577" s="9">
        <f t="shared" si="87"/>
        <v>22.875</v>
      </c>
      <c r="U577" s="8">
        <f t="shared" si="88"/>
        <v>23.008333333333336</v>
      </c>
      <c r="V577" s="8">
        <f t="shared" si="89"/>
        <v>22.975000000000001</v>
      </c>
    </row>
    <row r="578" spans="1:22" ht="13.5" x14ac:dyDescent="0.25">
      <c r="A578" s="3">
        <f>RSI!A578</f>
        <v>43144</v>
      </c>
      <c r="B578" s="2">
        <f>RSI!B578</f>
        <v>4.0002000000000004</v>
      </c>
      <c r="C578" s="2">
        <f>RSI!I578</f>
        <v>47.950479678278633</v>
      </c>
      <c r="D578" s="2">
        <f>MACD!E578</f>
        <v>-1.6343109923306898E-3</v>
      </c>
      <c r="E578" s="2">
        <f>MACD!F578</f>
        <v>-4.4154020400560524E-2</v>
      </c>
      <c r="F578" s="2">
        <f>'Moving Avg'!D578</f>
        <v>4.0245800000000003</v>
      </c>
      <c r="G578" s="2">
        <f>'Moving Avg'!F578</f>
        <v>4.0475250000000011</v>
      </c>
      <c r="H578" s="2">
        <f>'Moving Avg'!G578</f>
        <v>3.938958</v>
      </c>
      <c r="I578" s="2">
        <f>'Moving Avg'!H578</f>
        <v>3.6074174999999995</v>
      </c>
      <c r="J578" s="6" t="str">
        <f>OBV!F578</f>
        <v>BEARISH</v>
      </c>
      <c r="K578" s="6" t="str">
        <f>OBV!G578</f>
        <v>NEUTRAL</v>
      </c>
      <c r="L578" s="6" t="str">
        <f>OBV!H578</f>
        <v>CONFIRMED BEARISH</v>
      </c>
      <c r="M578" s="8">
        <f t="shared" ref="M578:M641" si="90">IF(C578&lt;30,50, IF(C578&gt;70, 0, 25))</f>
        <v>25</v>
      </c>
      <c r="N578" s="8">
        <f t="shared" ref="N578:N641" si="91">IF(E578-D578&gt;0.02, 100, IF(E578-D578&lt;0,0,45))</f>
        <v>0</v>
      </c>
      <c r="O578" s="8">
        <f t="shared" ref="O578:O641" si="92">IF(F578-I578&gt;10,100,IF(F578-I578&gt;5,75, IF(F578-I578&gt;0,50,0)))</f>
        <v>50</v>
      </c>
      <c r="P578" s="8">
        <f t="shared" ref="P578:P641" si="93">IF(L578="confirmed bullish", 34, IF(L578="bullish divergence",17, 0))+IF(J578="bullish",33,IF(J578="bearish",0,16.5))+IF(K578="strong",33,IF(K578="weak",0,16.5))</f>
        <v>16.5</v>
      </c>
      <c r="Q578" s="9">
        <f t="shared" si="84"/>
        <v>18.725000000000001</v>
      </c>
      <c r="R578" s="9">
        <f t="shared" si="85"/>
        <v>26.625</v>
      </c>
      <c r="S578" s="9">
        <f t="shared" si="86"/>
        <v>23.675000000000001</v>
      </c>
      <c r="T578" s="9">
        <f t="shared" si="87"/>
        <v>22.875</v>
      </c>
      <c r="U578" s="8">
        <f t="shared" si="88"/>
        <v>23.008333333333336</v>
      </c>
      <c r="V578" s="8">
        <f t="shared" si="89"/>
        <v>22.975000000000001</v>
      </c>
    </row>
    <row r="579" spans="1:22" ht="13.5" x14ac:dyDescent="0.25">
      <c r="A579" s="3">
        <f>RSI!A579</f>
        <v>43145</v>
      </c>
      <c r="B579" s="2">
        <f>RSI!B579</f>
        <v>4.0381</v>
      </c>
      <c r="C579" s="2">
        <f>RSI!I579</f>
        <v>52.592026878991831</v>
      </c>
      <c r="D579" s="2">
        <f>MACD!E579</f>
        <v>1.3124044569993387E-2</v>
      </c>
      <c r="E579" s="2">
        <f>MACD!F579</f>
        <v>-3.2698407406449748E-2</v>
      </c>
      <c r="F579" s="2">
        <f>'Moving Avg'!D579</f>
        <v>4.0279600000000002</v>
      </c>
      <c r="G579" s="2">
        <f>'Moving Avg'!F579</f>
        <v>4.0538350000000012</v>
      </c>
      <c r="H579" s="2">
        <f>'Moving Avg'!G579</f>
        <v>3.9413139999999998</v>
      </c>
      <c r="I579" s="2">
        <f>'Moving Avg'!H579</f>
        <v>3.6131969999999991</v>
      </c>
      <c r="J579" s="6" t="str">
        <f>OBV!F579</f>
        <v>BULLISH</v>
      </c>
      <c r="K579" s="6" t="str">
        <f>OBV!G579</f>
        <v>NEUTRAL</v>
      </c>
      <c r="L579" s="6" t="str">
        <f>OBV!H579</f>
        <v>CONFIRMED BULLISH</v>
      </c>
      <c r="M579" s="8">
        <f t="shared" si="90"/>
        <v>25</v>
      </c>
      <c r="N579" s="8">
        <f t="shared" si="91"/>
        <v>0</v>
      </c>
      <c r="O579" s="8">
        <f t="shared" si="92"/>
        <v>50</v>
      </c>
      <c r="P579" s="8">
        <f t="shared" si="93"/>
        <v>83.5</v>
      </c>
      <c r="Q579" s="9">
        <f t="shared" ref="Q579:Q642" si="94">0.35*M579+N579*0.35+O579*0.15+P579*0.15</f>
        <v>28.774999999999999</v>
      </c>
      <c r="R579" s="9">
        <f t="shared" ref="R579:R642" si="95">M579*0.2+N579*0.2+O579*0.35+P579*0.25</f>
        <v>43.375</v>
      </c>
      <c r="S579" s="9">
        <f t="shared" ref="S579:S642" si="96">M579*0.15+N579*0.15+O579*0.25+P579*0.45</f>
        <v>53.825000000000003</v>
      </c>
      <c r="T579" s="9">
        <f t="shared" ref="T579:T642" si="97">0.25*SUM(M579:P579)</f>
        <v>39.625</v>
      </c>
      <c r="U579" s="8">
        <f t="shared" ref="U579:U642" si="98">SUM(Q579:S579)/3</f>
        <v>41.991666666666667</v>
      </c>
      <c r="V579" s="8">
        <f t="shared" ref="V579:V642" si="99">SUM(Q579:T579)/4</f>
        <v>41.400000000000006</v>
      </c>
    </row>
    <row r="580" spans="1:22" ht="13.5" x14ac:dyDescent="0.25">
      <c r="A580" s="3">
        <f>RSI!A580</f>
        <v>43146</v>
      </c>
      <c r="B580" s="2">
        <f>RSI!B580</f>
        <v>4.0381</v>
      </c>
      <c r="C580" s="2">
        <f>RSI!I580</f>
        <v>52.592026878991831</v>
      </c>
      <c r="D580" s="2">
        <f>MACD!E580</f>
        <v>2.8726470784691038E-2</v>
      </c>
      <c r="E580" s="2">
        <f>MACD!F580</f>
        <v>-2.0413431768221593E-2</v>
      </c>
      <c r="F580" s="2">
        <f>'Moving Avg'!D580</f>
        <v>4.0330199999999996</v>
      </c>
      <c r="G580" s="2">
        <f>'Moving Avg'!F580</f>
        <v>4.0580450000000008</v>
      </c>
      <c r="H580" s="2">
        <f>'Moving Avg'!G580</f>
        <v>3.9422399999999995</v>
      </c>
      <c r="I580" s="2">
        <f>'Moving Avg'!H580</f>
        <v>3.6183929999999993</v>
      </c>
      <c r="J580" s="6" t="str">
        <f>OBV!F580</f>
        <v>BULLISH</v>
      </c>
      <c r="K580" s="6" t="str">
        <f>OBV!G580</f>
        <v>NEUTRAL</v>
      </c>
      <c r="L580" s="6" t="str">
        <f>OBV!H580</f>
        <v>CONFIRMED BULLISH</v>
      </c>
      <c r="M580" s="8">
        <f t="shared" si="90"/>
        <v>25</v>
      </c>
      <c r="N580" s="8">
        <f t="shared" si="91"/>
        <v>0</v>
      </c>
      <c r="O580" s="8">
        <f t="shared" si="92"/>
        <v>50</v>
      </c>
      <c r="P580" s="8">
        <f t="shared" si="93"/>
        <v>83.5</v>
      </c>
      <c r="Q580" s="9">
        <f t="shared" si="94"/>
        <v>28.774999999999999</v>
      </c>
      <c r="R580" s="9">
        <f t="shared" si="95"/>
        <v>43.375</v>
      </c>
      <c r="S580" s="9">
        <f t="shared" si="96"/>
        <v>53.825000000000003</v>
      </c>
      <c r="T580" s="9">
        <f t="shared" si="97"/>
        <v>39.625</v>
      </c>
      <c r="U580" s="8">
        <f t="shared" si="98"/>
        <v>41.991666666666667</v>
      </c>
      <c r="V580" s="8">
        <f t="shared" si="99"/>
        <v>41.400000000000006</v>
      </c>
    </row>
    <row r="581" spans="1:22" ht="13.5" x14ac:dyDescent="0.25">
      <c r="A581" s="3">
        <f>RSI!A581</f>
        <v>43147</v>
      </c>
      <c r="B581" s="2">
        <f>RSI!B581</f>
        <v>4.1390000000000002</v>
      </c>
      <c r="C581" s="2">
        <f>RSI!I581</f>
        <v>62.827152785013794</v>
      </c>
      <c r="D581" s="2">
        <f>MACD!E581</f>
        <v>3.4346873422592239E-2</v>
      </c>
      <c r="E581" s="2">
        <f>MACD!F581</f>
        <v>-9.4613707300588278E-3</v>
      </c>
      <c r="F581" s="2">
        <f>'Moving Avg'!D581</f>
        <v>4.0582599999999998</v>
      </c>
      <c r="G581" s="2">
        <f>'Moving Avg'!F581</f>
        <v>4.0664549999999995</v>
      </c>
      <c r="H581" s="2">
        <f>'Moving Avg'!G581</f>
        <v>3.9459420000000001</v>
      </c>
      <c r="I581" s="2">
        <f>'Moving Avg'!H581</f>
        <v>3.624093499999999</v>
      </c>
      <c r="J581" s="6" t="str">
        <f>OBV!F581</f>
        <v>BULLISH</v>
      </c>
      <c r="K581" s="6" t="str">
        <f>OBV!G581</f>
        <v>NEUTRAL</v>
      </c>
      <c r="L581" s="6" t="str">
        <f>OBV!H581</f>
        <v>CONFIRMED BULLISH</v>
      </c>
      <c r="M581" s="8">
        <f t="shared" si="90"/>
        <v>25</v>
      </c>
      <c r="N581" s="8">
        <f t="shared" si="91"/>
        <v>0</v>
      </c>
      <c r="O581" s="8">
        <f t="shared" si="92"/>
        <v>50</v>
      </c>
      <c r="P581" s="8">
        <f t="shared" si="93"/>
        <v>83.5</v>
      </c>
      <c r="Q581" s="9">
        <f t="shared" si="94"/>
        <v>28.774999999999999</v>
      </c>
      <c r="R581" s="9">
        <f t="shared" si="95"/>
        <v>43.375</v>
      </c>
      <c r="S581" s="9">
        <f t="shared" si="96"/>
        <v>53.825000000000003</v>
      </c>
      <c r="T581" s="9">
        <f t="shared" si="97"/>
        <v>39.625</v>
      </c>
      <c r="U581" s="8">
        <f t="shared" si="98"/>
        <v>41.991666666666667</v>
      </c>
      <c r="V581" s="8">
        <f t="shared" si="99"/>
        <v>41.400000000000006</v>
      </c>
    </row>
    <row r="582" spans="1:22" ht="13.5" x14ac:dyDescent="0.25">
      <c r="A582" s="3">
        <f>RSI!A582</f>
        <v>43150</v>
      </c>
      <c r="B582" s="2">
        <f>RSI!B582</f>
        <v>4.0381</v>
      </c>
      <c r="C582" s="2">
        <f>RSI!I582</f>
        <v>50.975299403758463</v>
      </c>
      <c r="D582" s="2">
        <f>MACD!E582</f>
        <v>4.5234688897613395E-2</v>
      </c>
      <c r="E582" s="2">
        <f>MACD!F582</f>
        <v>1.4778411954756163E-3</v>
      </c>
      <c r="F582" s="2">
        <f>'Moving Avg'!D582</f>
        <v>4.0507</v>
      </c>
      <c r="G582" s="2">
        <f>'Moving Avg'!F582</f>
        <v>4.0704549999999999</v>
      </c>
      <c r="H582" s="2">
        <f>'Moving Avg'!G582</f>
        <v>3.9476259999999992</v>
      </c>
      <c r="I582" s="2">
        <f>'Moving Avg'!H582</f>
        <v>3.6291014999999986</v>
      </c>
      <c r="J582" s="6" t="str">
        <f>OBV!F582</f>
        <v>BULLISH</v>
      </c>
      <c r="K582" s="6" t="str">
        <f>OBV!G582</f>
        <v>NEUTRAL</v>
      </c>
      <c r="L582" s="6" t="str">
        <f>OBV!H582</f>
        <v>BULLISH DIVERGENCE</v>
      </c>
      <c r="M582" s="8">
        <f t="shared" si="90"/>
        <v>25</v>
      </c>
      <c r="N582" s="8">
        <f t="shared" si="91"/>
        <v>0</v>
      </c>
      <c r="O582" s="8">
        <f t="shared" si="92"/>
        <v>50</v>
      </c>
      <c r="P582" s="8">
        <f t="shared" si="93"/>
        <v>66.5</v>
      </c>
      <c r="Q582" s="9">
        <f t="shared" si="94"/>
        <v>26.225000000000001</v>
      </c>
      <c r="R582" s="9">
        <f t="shared" si="95"/>
        <v>39.125</v>
      </c>
      <c r="S582" s="9">
        <f t="shared" si="96"/>
        <v>46.174999999999997</v>
      </c>
      <c r="T582" s="9">
        <f t="shared" si="97"/>
        <v>35.375</v>
      </c>
      <c r="U582" s="8">
        <f t="shared" si="98"/>
        <v>37.174999999999997</v>
      </c>
      <c r="V582" s="8">
        <f t="shared" si="99"/>
        <v>36.724999999999994</v>
      </c>
    </row>
    <row r="583" spans="1:22" ht="13.5" x14ac:dyDescent="0.25">
      <c r="A583" s="3">
        <f>RSI!A583</f>
        <v>43151</v>
      </c>
      <c r="B583" s="2">
        <f>RSI!B583</f>
        <v>3.9539</v>
      </c>
      <c r="C583" s="2">
        <f>RSI!I583</f>
        <v>43.58617092762556</v>
      </c>
      <c r="D583" s="2">
        <f>MACD!E583</f>
        <v>5.8051812829353011E-2</v>
      </c>
      <c r="E583" s="2">
        <f>MACD!F583</f>
        <v>1.2792635522251097E-2</v>
      </c>
      <c r="F583" s="2">
        <f>'Moving Avg'!D583</f>
        <v>4.0414399999999997</v>
      </c>
      <c r="G583" s="2">
        <f>'Moving Avg'!F583</f>
        <v>4.0693999999999999</v>
      </c>
      <c r="H583" s="2">
        <f>'Moving Avg'!G583</f>
        <v>3.9476259999999996</v>
      </c>
      <c r="I583" s="2">
        <f>'Moving Avg'!H583</f>
        <v>3.6332299999999988</v>
      </c>
      <c r="J583" s="6" t="str">
        <f>OBV!F583</f>
        <v>BULLISH</v>
      </c>
      <c r="K583" s="6" t="str">
        <f>OBV!G583</f>
        <v>NEUTRAL</v>
      </c>
      <c r="L583" s="6" t="str">
        <f>OBV!H583</f>
        <v>BULLISH DIVERGENCE</v>
      </c>
      <c r="M583" s="8">
        <f t="shared" si="90"/>
        <v>25</v>
      </c>
      <c r="N583" s="8">
        <f t="shared" si="91"/>
        <v>0</v>
      </c>
      <c r="O583" s="8">
        <f t="shared" si="92"/>
        <v>50</v>
      </c>
      <c r="P583" s="8">
        <f t="shared" si="93"/>
        <v>66.5</v>
      </c>
      <c r="Q583" s="9">
        <f t="shared" si="94"/>
        <v>26.225000000000001</v>
      </c>
      <c r="R583" s="9">
        <f t="shared" si="95"/>
        <v>39.125</v>
      </c>
      <c r="S583" s="9">
        <f t="shared" si="96"/>
        <v>46.174999999999997</v>
      </c>
      <c r="T583" s="9">
        <f t="shared" si="97"/>
        <v>35.375</v>
      </c>
      <c r="U583" s="8">
        <f t="shared" si="98"/>
        <v>37.174999999999997</v>
      </c>
      <c r="V583" s="8">
        <f t="shared" si="99"/>
        <v>36.724999999999994</v>
      </c>
    </row>
    <row r="584" spans="1:22" ht="13.5" x14ac:dyDescent="0.25">
      <c r="A584" s="3">
        <f>RSI!A584</f>
        <v>43152</v>
      </c>
      <c r="B584" s="2">
        <f>RSI!B584</f>
        <v>3.9918</v>
      </c>
      <c r="C584" s="2">
        <f>RSI!I584</f>
        <v>47.289898915761604</v>
      </c>
      <c r="D584" s="2">
        <f>MACD!E584</f>
        <v>5.1004239695195963E-2</v>
      </c>
      <c r="E584" s="2">
        <f>MACD!F584</f>
        <v>2.0434956356840069E-2</v>
      </c>
      <c r="F584" s="2">
        <f>'Moving Avg'!D584</f>
        <v>4.0321800000000003</v>
      </c>
      <c r="G584" s="2">
        <f>'Moving Avg'!F584</f>
        <v>4.0691899999999999</v>
      </c>
      <c r="H584" s="2">
        <f>'Moving Avg'!G584</f>
        <v>3.9485520000000003</v>
      </c>
      <c r="I584" s="2">
        <f>'Moving Avg'!H584</f>
        <v>3.6382774999999992</v>
      </c>
      <c r="J584" s="6" t="str">
        <f>OBV!F584</f>
        <v>BULLISH</v>
      </c>
      <c r="K584" s="6" t="str">
        <f>OBV!G584</f>
        <v>NEUTRAL</v>
      </c>
      <c r="L584" s="6" t="str">
        <f>OBV!H584</f>
        <v>BULLISH DIVERGENCE</v>
      </c>
      <c r="M584" s="8">
        <f t="shared" si="90"/>
        <v>25</v>
      </c>
      <c r="N584" s="8">
        <f t="shared" si="91"/>
        <v>0</v>
      </c>
      <c r="O584" s="8">
        <f t="shared" si="92"/>
        <v>50</v>
      </c>
      <c r="P584" s="8">
        <f t="shared" si="93"/>
        <v>66.5</v>
      </c>
      <c r="Q584" s="9">
        <f t="shared" si="94"/>
        <v>26.225000000000001</v>
      </c>
      <c r="R584" s="9">
        <f t="shared" si="95"/>
        <v>39.125</v>
      </c>
      <c r="S584" s="9">
        <f t="shared" si="96"/>
        <v>46.174999999999997</v>
      </c>
      <c r="T584" s="9">
        <f t="shared" si="97"/>
        <v>35.375</v>
      </c>
      <c r="U584" s="8">
        <f t="shared" si="98"/>
        <v>37.174999999999997</v>
      </c>
      <c r="V584" s="8">
        <f t="shared" si="99"/>
        <v>36.724999999999994</v>
      </c>
    </row>
    <row r="585" spans="1:22" ht="13.5" x14ac:dyDescent="0.25">
      <c r="A585" s="3">
        <f>RSI!A585</f>
        <v>43153</v>
      </c>
      <c r="B585" s="2">
        <f>RSI!B585</f>
        <v>3.8740000000000001</v>
      </c>
      <c r="C585" s="2">
        <f>RSI!I585</f>
        <v>38.769909485213496</v>
      </c>
      <c r="D585" s="2">
        <f>MACD!E585</f>
        <v>5.2670052884159269E-2</v>
      </c>
      <c r="E585" s="2">
        <f>MACD!F585</f>
        <v>2.6881975662303909E-2</v>
      </c>
      <c r="F585" s="2">
        <f>'Moving Avg'!D585</f>
        <v>3.9993600000000002</v>
      </c>
      <c r="G585" s="2">
        <f>'Moving Avg'!F585</f>
        <v>4.05783</v>
      </c>
      <c r="H585" s="2">
        <f>'Moving Avg'!G585</f>
        <v>3.9475419999999999</v>
      </c>
      <c r="I585" s="2">
        <f>'Moving Avg'!H585</f>
        <v>3.6428404999999993</v>
      </c>
      <c r="J585" s="6" t="str">
        <f>OBV!F585</f>
        <v>BEARISH</v>
      </c>
      <c r="K585" s="6" t="str">
        <f>OBV!G585</f>
        <v>NEUTRAL</v>
      </c>
      <c r="L585" s="6" t="str">
        <f>OBV!H585</f>
        <v>CONFIRMED BEARISH</v>
      </c>
      <c r="M585" s="8">
        <f t="shared" si="90"/>
        <v>25</v>
      </c>
      <c r="N585" s="8">
        <f t="shared" si="91"/>
        <v>0</v>
      </c>
      <c r="O585" s="8">
        <f t="shared" si="92"/>
        <v>50</v>
      </c>
      <c r="P585" s="8">
        <f t="shared" si="93"/>
        <v>16.5</v>
      </c>
      <c r="Q585" s="9">
        <f t="shared" si="94"/>
        <v>18.725000000000001</v>
      </c>
      <c r="R585" s="9">
        <f t="shared" si="95"/>
        <v>26.625</v>
      </c>
      <c r="S585" s="9">
        <f t="shared" si="96"/>
        <v>23.675000000000001</v>
      </c>
      <c r="T585" s="9">
        <f t="shared" si="97"/>
        <v>22.875</v>
      </c>
      <c r="U585" s="8">
        <f t="shared" si="98"/>
        <v>23.008333333333336</v>
      </c>
      <c r="V585" s="8">
        <f t="shared" si="99"/>
        <v>22.975000000000001</v>
      </c>
    </row>
    <row r="586" spans="1:22" ht="13.5" x14ac:dyDescent="0.25">
      <c r="A586" s="3">
        <f>RSI!A586</f>
        <v>43154</v>
      </c>
      <c r="B586" s="2">
        <f>RSI!B586</f>
        <v>3.7814999999999999</v>
      </c>
      <c r="C586" s="2">
        <f>RSI!I586</f>
        <v>33.644117916370149</v>
      </c>
      <c r="D586" s="2">
        <f>MACD!E586</f>
        <v>6.1808566888228444E-2</v>
      </c>
      <c r="E586" s="2">
        <f>MACD!F586</f>
        <v>3.3867293907488813E-2</v>
      </c>
      <c r="F586" s="2">
        <f>'Moving Avg'!D586</f>
        <v>3.9278600000000004</v>
      </c>
      <c r="G586" s="2">
        <f>'Moving Avg'!F586</f>
        <v>4.0428999999999995</v>
      </c>
      <c r="H586" s="2">
        <f>'Moving Avg'!G586</f>
        <v>3.9454399999999996</v>
      </c>
      <c r="I586" s="2">
        <f>'Moving Avg'!H586</f>
        <v>3.6468994999999995</v>
      </c>
      <c r="J586" s="6" t="str">
        <f>OBV!F586</f>
        <v>BEARISH</v>
      </c>
      <c r="K586" s="6" t="str">
        <f>OBV!G586</f>
        <v>NEUTRAL</v>
      </c>
      <c r="L586" s="6" t="str">
        <f>OBV!H586</f>
        <v>CONFIRMED BEARISH</v>
      </c>
      <c r="M586" s="8">
        <f t="shared" si="90"/>
        <v>25</v>
      </c>
      <c r="N586" s="8">
        <f t="shared" si="91"/>
        <v>0</v>
      </c>
      <c r="O586" s="8">
        <f t="shared" si="92"/>
        <v>50</v>
      </c>
      <c r="P586" s="8">
        <f t="shared" si="93"/>
        <v>16.5</v>
      </c>
      <c r="Q586" s="9">
        <f t="shared" si="94"/>
        <v>18.725000000000001</v>
      </c>
      <c r="R586" s="9">
        <f t="shared" si="95"/>
        <v>26.625</v>
      </c>
      <c r="S586" s="9">
        <f t="shared" si="96"/>
        <v>23.675000000000001</v>
      </c>
      <c r="T586" s="9">
        <f t="shared" si="97"/>
        <v>22.875</v>
      </c>
      <c r="U586" s="8">
        <f t="shared" si="98"/>
        <v>23.008333333333336</v>
      </c>
      <c r="V586" s="8">
        <f t="shared" si="99"/>
        <v>22.975000000000001</v>
      </c>
    </row>
    <row r="587" spans="1:22" ht="13.5" x14ac:dyDescent="0.25">
      <c r="A587" s="3">
        <f>RSI!A587</f>
        <v>43157</v>
      </c>
      <c r="B587" s="2">
        <f>RSI!B587</f>
        <v>3.8866000000000001</v>
      </c>
      <c r="C587" s="2">
        <f>RSI!I587</f>
        <v>42.884058198570692</v>
      </c>
      <c r="D587" s="2">
        <f>MACD!E587</f>
        <v>7.2822404733146051E-2</v>
      </c>
      <c r="E587" s="2">
        <f>MACD!F587</f>
        <v>4.1658316072620258E-2</v>
      </c>
      <c r="F587" s="2">
        <f>'Moving Avg'!D587</f>
        <v>3.8975599999999999</v>
      </c>
      <c r="G587" s="2">
        <f>'Moving Avg'!F587</f>
        <v>4.0319599999999998</v>
      </c>
      <c r="H587" s="2">
        <f>'Moving Avg'!G587</f>
        <v>3.947038</v>
      </c>
      <c r="I587" s="2">
        <f>'Moving Avg'!H587</f>
        <v>3.6514209999999996</v>
      </c>
      <c r="J587" s="6" t="str">
        <f>OBV!F587</f>
        <v>BEARISH</v>
      </c>
      <c r="K587" s="6" t="str">
        <f>OBV!G587</f>
        <v>NEUTRAL</v>
      </c>
      <c r="L587" s="6" t="str">
        <f>OBV!H587</f>
        <v>CONFIRMED BEARISH</v>
      </c>
      <c r="M587" s="8">
        <f t="shared" si="90"/>
        <v>25</v>
      </c>
      <c r="N587" s="8">
        <f t="shared" si="91"/>
        <v>0</v>
      </c>
      <c r="O587" s="8">
        <f t="shared" si="92"/>
        <v>50</v>
      </c>
      <c r="P587" s="8">
        <f t="shared" si="93"/>
        <v>16.5</v>
      </c>
      <c r="Q587" s="9">
        <f t="shared" si="94"/>
        <v>18.725000000000001</v>
      </c>
      <c r="R587" s="9">
        <f t="shared" si="95"/>
        <v>26.625</v>
      </c>
      <c r="S587" s="9">
        <f t="shared" si="96"/>
        <v>23.675000000000001</v>
      </c>
      <c r="T587" s="9">
        <f t="shared" si="97"/>
        <v>22.875</v>
      </c>
      <c r="U587" s="8">
        <f t="shared" si="98"/>
        <v>23.008333333333336</v>
      </c>
      <c r="V587" s="8">
        <f t="shared" si="99"/>
        <v>22.975000000000001</v>
      </c>
    </row>
    <row r="588" spans="1:22" ht="13.5" x14ac:dyDescent="0.25">
      <c r="A588" s="3">
        <f>RSI!A588</f>
        <v>43158</v>
      </c>
      <c r="B588" s="2">
        <f>RSI!B588</f>
        <v>3.8866000000000001</v>
      </c>
      <c r="C588" s="2">
        <f>RSI!I588</f>
        <v>42.884058198570692</v>
      </c>
      <c r="D588" s="2">
        <f>MACD!E588</f>
        <v>7.1132706124655165E-2</v>
      </c>
      <c r="E588" s="2">
        <f>MACD!F588</f>
        <v>4.7553194083027245E-2</v>
      </c>
      <c r="F588" s="2">
        <f>'Moving Avg'!D588</f>
        <v>3.8841000000000001</v>
      </c>
      <c r="G588" s="2">
        <f>'Moving Avg'!F588</f>
        <v>4.0210199999999992</v>
      </c>
      <c r="H588" s="2">
        <f>'Moving Avg'!G588</f>
        <v>3.9490559999999992</v>
      </c>
      <c r="I588" s="2">
        <f>'Moving Avg'!H588</f>
        <v>3.6558384999999998</v>
      </c>
      <c r="J588" s="6" t="str">
        <f>OBV!F588</f>
        <v>BEARISH</v>
      </c>
      <c r="K588" s="6" t="str">
        <f>OBV!G588</f>
        <v>NEUTRAL</v>
      </c>
      <c r="L588" s="6" t="str">
        <f>OBV!H588</f>
        <v>CONFIRMED BEARISH</v>
      </c>
      <c r="M588" s="8">
        <f t="shared" si="90"/>
        <v>25</v>
      </c>
      <c r="N588" s="8">
        <f t="shared" si="91"/>
        <v>0</v>
      </c>
      <c r="O588" s="8">
        <f t="shared" si="92"/>
        <v>50</v>
      </c>
      <c r="P588" s="8">
        <f t="shared" si="93"/>
        <v>16.5</v>
      </c>
      <c r="Q588" s="9">
        <f t="shared" si="94"/>
        <v>18.725000000000001</v>
      </c>
      <c r="R588" s="9">
        <f t="shared" si="95"/>
        <v>26.625</v>
      </c>
      <c r="S588" s="9">
        <f t="shared" si="96"/>
        <v>23.675000000000001</v>
      </c>
      <c r="T588" s="9">
        <f t="shared" si="97"/>
        <v>22.875</v>
      </c>
      <c r="U588" s="8">
        <f t="shared" si="98"/>
        <v>23.008333333333336</v>
      </c>
      <c r="V588" s="8">
        <f t="shared" si="99"/>
        <v>22.975000000000001</v>
      </c>
    </row>
    <row r="589" spans="1:22" ht="13.5" x14ac:dyDescent="0.25">
      <c r="A589" s="3">
        <f>RSI!A589</f>
        <v>43159</v>
      </c>
      <c r="B589" s="2">
        <f>RSI!B589</f>
        <v>3.8866000000000001</v>
      </c>
      <c r="C589" s="2">
        <f>RSI!I589</f>
        <v>42.884058198570692</v>
      </c>
      <c r="D589" s="2">
        <f>MACD!E589</f>
        <v>7.612359517926004E-2</v>
      </c>
      <c r="E589" s="2">
        <f>MACD!F589</f>
        <v>5.3267274302273807E-2</v>
      </c>
      <c r="F589" s="2">
        <f>'Moving Avg'!D589</f>
        <v>3.8630599999999999</v>
      </c>
      <c r="G589" s="2">
        <f>'Moving Avg'!F589</f>
        <v>4.0092400000000001</v>
      </c>
      <c r="H589" s="2">
        <f>'Moving Avg'!G589</f>
        <v>3.9503179999999998</v>
      </c>
      <c r="I589" s="2">
        <f>'Moving Avg'!H589</f>
        <v>3.660256</v>
      </c>
      <c r="J589" s="6" t="str">
        <f>OBV!F589</f>
        <v>BEARISH</v>
      </c>
      <c r="K589" s="6" t="str">
        <f>OBV!G589</f>
        <v>NEUTRAL</v>
      </c>
      <c r="L589" s="6" t="str">
        <f>OBV!H589</f>
        <v>CONFIRMED BEARISH</v>
      </c>
      <c r="M589" s="8">
        <f t="shared" si="90"/>
        <v>25</v>
      </c>
      <c r="N589" s="8">
        <f t="shared" si="91"/>
        <v>0</v>
      </c>
      <c r="O589" s="8">
        <f t="shared" si="92"/>
        <v>50</v>
      </c>
      <c r="P589" s="8">
        <f t="shared" si="93"/>
        <v>16.5</v>
      </c>
      <c r="Q589" s="9">
        <f t="shared" si="94"/>
        <v>18.725000000000001</v>
      </c>
      <c r="R589" s="9">
        <f t="shared" si="95"/>
        <v>26.625</v>
      </c>
      <c r="S589" s="9">
        <f t="shared" si="96"/>
        <v>23.675000000000001</v>
      </c>
      <c r="T589" s="9">
        <f t="shared" si="97"/>
        <v>22.875</v>
      </c>
      <c r="U589" s="8">
        <f t="shared" si="98"/>
        <v>23.008333333333336</v>
      </c>
      <c r="V589" s="8">
        <f t="shared" si="99"/>
        <v>22.975000000000001</v>
      </c>
    </row>
    <row r="590" spans="1:22" ht="13.5" x14ac:dyDescent="0.25">
      <c r="A590" s="3">
        <f>RSI!A590</f>
        <v>43160</v>
      </c>
      <c r="B590" s="2">
        <f>RSI!B590</f>
        <v>3.8698000000000001</v>
      </c>
      <c r="C590" s="2">
        <f>RSI!I590</f>
        <v>41.724113013378577</v>
      </c>
      <c r="D590" s="2">
        <f>MACD!E590</f>
        <v>8.2137270704329968E-2</v>
      </c>
      <c r="E590" s="2">
        <f>MACD!F590</f>
        <v>5.9041273582685044E-2</v>
      </c>
      <c r="F590" s="2">
        <f>'Moving Avg'!D590</f>
        <v>3.8622199999999998</v>
      </c>
      <c r="G590" s="2">
        <f>'Moving Avg'!F590</f>
        <v>3.9955699999999998</v>
      </c>
      <c r="H590" s="2">
        <f>'Moving Avg'!G590</f>
        <v>3.9513279999999997</v>
      </c>
      <c r="I590" s="2">
        <f>'Moving Avg'!H590</f>
        <v>3.6650065000000005</v>
      </c>
      <c r="J590" s="6" t="str">
        <f>OBV!F590</f>
        <v>BEARISH</v>
      </c>
      <c r="K590" s="6" t="str">
        <f>OBV!G590</f>
        <v>NEUTRAL</v>
      </c>
      <c r="L590" s="6" t="str">
        <f>OBV!H590</f>
        <v>CONFIRMED BEARISH</v>
      </c>
      <c r="M590" s="8">
        <f t="shared" si="90"/>
        <v>25</v>
      </c>
      <c r="N590" s="8">
        <f t="shared" si="91"/>
        <v>0</v>
      </c>
      <c r="O590" s="8">
        <f t="shared" si="92"/>
        <v>50</v>
      </c>
      <c r="P590" s="8">
        <f t="shared" si="93"/>
        <v>16.5</v>
      </c>
      <c r="Q590" s="9">
        <f t="shared" si="94"/>
        <v>18.725000000000001</v>
      </c>
      <c r="R590" s="9">
        <f t="shared" si="95"/>
        <v>26.625</v>
      </c>
      <c r="S590" s="9">
        <f t="shared" si="96"/>
        <v>23.675000000000001</v>
      </c>
      <c r="T590" s="9">
        <f t="shared" si="97"/>
        <v>22.875</v>
      </c>
      <c r="U590" s="8">
        <f t="shared" si="98"/>
        <v>23.008333333333336</v>
      </c>
      <c r="V590" s="8">
        <f t="shared" si="99"/>
        <v>22.975000000000001</v>
      </c>
    </row>
    <row r="591" spans="1:22" ht="13.5" x14ac:dyDescent="0.25">
      <c r="A591" s="3">
        <f>RSI!A591</f>
        <v>43161</v>
      </c>
      <c r="B591" s="2">
        <f>RSI!B591</f>
        <v>3.8698000000000001</v>
      </c>
      <c r="C591" s="2">
        <f>RSI!I591</f>
        <v>41.724113013378577</v>
      </c>
      <c r="D591" s="2">
        <f>MACD!E591</f>
        <v>0.10335382821594452</v>
      </c>
      <c r="E591" s="2">
        <f>MACD!F591</f>
        <v>6.7903784509336942E-2</v>
      </c>
      <c r="F591" s="2">
        <f>'Moving Avg'!D591</f>
        <v>3.87988</v>
      </c>
      <c r="G591" s="2">
        <f>'Moving Avg'!F591</f>
        <v>3.9819000000000004</v>
      </c>
      <c r="H591" s="2">
        <f>'Moving Avg'!G591</f>
        <v>3.9523379999999997</v>
      </c>
      <c r="I591" s="2">
        <f>'Moving Avg'!H591</f>
        <v>3.6697570000000006</v>
      </c>
      <c r="J591" s="6" t="str">
        <f>OBV!F591</f>
        <v>BULLISH</v>
      </c>
      <c r="K591" s="6" t="str">
        <f>OBV!G591</f>
        <v>NEUTRAL</v>
      </c>
      <c r="L591" s="6" t="str">
        <f>OBV!H591</f>
        <v>CONFIRMED BULLISH</v>
      </c>
      <c r="M591" s="8">
        <f t="shared" si="90"/>
        <v>25</v>
      </c>
      <c r="N591" s="8">
        <f t="shared" si="91"/>
        <v>0</v>
      </c>
      <c r="O591" s="8">
        <f t="shared" si="92"/>
        <v>50</v>
      </c>
      <c r="P591" s="8">
        <f t="shared" si="93"/>
        <v>83.5</v>
      </c>
      <c r="Q591" s="9">
        <f t="shared" si="94"/>
        <v>28.774999999999999</v>
      </c>
      <c r="R591" s="9">
        <f t="shared" si="95"/>
        <v>43.375</v>
      </c>
      <c r="S591" s="9">
        <f t="shared" si="96"/>
        <v>53.825000000000003</v>
      </c>
      <c r="T591" s="9">
        <f t="shared" si="97"/>
        <v>39.625</v>
      </c>
      <c r="U591" s="8">
        <f t="shared" si="98"/>
        <v>41.991666666666667</v>
      </c>
      <c r="V591" s="8">
        <f t="shared" si="99"/>
        <v>41.400000000000006</v>
      </c>
    </row>
    <row r="592" spans="1:22" ht="13.5" x14ac:dyDescent="0.25">
      <c r="A592" s="3">
        <f>RSI!A592</f>
        <v>43164</v>
      </c>
      <c r="B592" s="2">
        <f>RSI!B592</f>
        <v>3.8656000000000001</v>
      </c>
      <c r="C592" s="2">
        <f>RSI!I592</f>
        <v>41.399440563785099</v>
      </c>
      <c r="D592" s="2">
        <f>MACD!E592</f>
        <v>0.10665450628668616</v>
      </c>
      <c r="E592" s="2">
        <f>MACD!F592</f>
        <v>7.5653928864806791E-2</v>
      </c>
      <c r="F592" s="2">
        <f>'Moving Avg'!D592</f>
        <v>3.87568</v>
      </c>
      <c r="G592" s="2">
        <f>'Moving Avg'!F592</f>
        <v>3.9682299999999997</v>
      </c>
      <c r="H592" s="2">
        <f>'Moving Avg'!G592</f>
        <v>3.9532639999999999</v>
      </c>
      <c r="I592" s="2">
        <f>'Moving Avg'!H592</f>
        <v>3.6741530000000004</v>
      </c>
      <c r="J592" s="6" t="str">
        <f>OBV!F592</f>
        <v>BEARISH</v>
      </c>
      <c r="K592" s="6" t="str">
        <f>OBV!G592</f>
        <v>NEUTRAL</v>
      </c>
      <c r="L592" s="6" t="str">
        <f>OBV!H592</f>
        <v>CONFIRMED BEARISH</v>
      </c>
      <c r="M592" s="8">
        <f t="shared" si="90"/>
        <v>25</v>
      </c>
      <c r="N592" s="8">
        <f t="shared" si="91"/>
        <v>0</v>
      </c>
      <c r="O592" s="8">
        <f t="shared" si="92"/>
        <v>50</v>
      </c>
      <c r="P592" s="8">
        <f t="shared" si="93"/>
        <v>16.5</v>
      </c>
      <c r="Q592" s="9">
        <f t="shared" si="94"/>
        <v>18.725000000000001</v>
      </c>
      <c r="R592" s="9">
        <f t="shared" si="95"/>
        <v>26.625</v>
      </c>
      <c r="S592" s="9">
        <f t="shared" si="96"/>
        <v>23.675000000000001</v>
      </c>
      <c r="T592" s="9">
        <f t="shared" si="97"/>
        <v>22.875</v>
      </c>
      <c r="U592" s="8">
        <f t="shared" si="98"/>
        <v>23.008333333333336</v>
      </c>
      <c r="V592" s="8">
        <f t="shared" si="99"/>
        <v>22.975000000000001</v>
      </c>
    </row>
    <row r="593" spans="1:22" ht="13.5" x14ac:dyDescent="0.25">
      <c r="A593" s="3">
        <f>RSI!A593</f>
        <v>43165</v>
      </c>
      <c r="B593" s="2">
        <f>RSI!B593</f>
        <v>3.7856999999999998</v>
      </c>
      <c r="C593" s="2">
        <f>RSI!I593</f>
        <v>35.707052503465434</v>
      </c>
      <c r="D593" s="2">
        <f>MACD!E593</f>
        <v>0.10295555598556749</v>
      </c>
      <c r="E593" s="2">
        <f>MACD!F593</f>
        <v>8.1114254288958937E-2</v>
      </c>
      <c r="F593" s="2">
        <f>'Moving Avg'!D593</f>
        <v>3.8555000000000001</v>
      </c>
      <c r="G593" s="2">
        <f>'Moving Avg'!F593</f>
        <v>3.9514050000000003</v>
      </c>
      <c r="H593" s="2">
        <f>'Moving Avg'!G593</f>
        <v>3.9534319999999989</v>
      </c>
      <c r="I593" s="2">
        <f>'Moving Avg'!H593</f>
        <v>3.6781495000000008</v>
      </c>
      <c r="J593" s="6" t="str">
        <f>OBV!F593</f>
        <v>BEARISH</v>
      </c>
      <c r="K593" s="6" t="str">
        <f>OBV!G593</f>
        <v>NEUTRAL</v>
      </c>
      <c r="L593" s="6" t="str">
        <f>OBV!H593</f>
        <v>CONFIRMED BEARISH</v>
      </c>
      <c r="M593" s="8">
        <f t="shared" si="90"/>
        <v>25</v>
      </c>
      <c r="N593" s="8">
        <f t="shared" si="91"/>
        <v>0</v>
      </c>
      <c r="O593" s="8">
        <f t="shared" si="92"/>
        <v>50</v>
      </c>
      <c r="P593" s="8">
        <f t="shared" si="93"/>
        <v>16.5</v>
      </c>
      <c r="Q593" s="9">
        <f t="shared" si="94"/>
        <v>18.725000000000001</v>
      </c>
      <c r="R593" s="9">
        <f t="shared" si="95"/>
        <v>26.625</v>
      </c>
      <c r="S593" s="9">
        <f t="shared" si="96"/>
        <v>23.675000000000001</v>
      </c>
      <c r="T593" s="9">
        <f t="shared" si="97"/>
        <v>22.875</v>
      </c>
      <c r="U593" s="8">
        <f t="shared" si="98"/>
        <v>23.008333333333336</v>
      </c>
      <c r="V593" s="8">
        <f t="shared" si="99"/>
        <v>22.975000000000001</v>
      </c>
    </row>
    <row r="594" spans="1:22" ht="13.5" x14ac:dyDescent="0.25">
      <c r="A594" s="3">
        <f>RSI!A594</f>
        <v>43166</v>
      </c>
      <c r="B594" s="2">
        <f>RSI!B594</f>
        <v>3.7856999999999998</v>
      </c>
      <c r="C594" s="2">
        <f>RSI!I594</f>
        <v>35.707052503465434</v>
      </c>
      <c r="D594" s="2">
        <f>MACD!E594</f>
        <v>0.1066318136586446</v>
      </c>
      <c r="E594" s="2">
        <f>MACD!F594</f>
        <v>8.6217766162896087E-2</v>
      </c>
      <c r="F594" s="2">
        <f>'Moving Avg'!D594</f>
        <v>3.8353200000000003</v>
      </c>
      <c r="G594" s="2">
        <f>'Moving Avg'!F594</f>
        <v>3.9396300000000011</v>
      </c>
      <c r="H594" s="2">
        <f>'Moving Avg'!G594</f>
        <v>3.9535999999999998</v>
      </c>
      <c r="I594" s="2">
        <f>'Moving Avg'!H594</f>
        <v>3.6825215000000004</v>
      </c>
      <c r="J594" s="6" t="str">
        <f>OBV!F594</f>
        <v>BEARISH</v>
      </c>
      <c r="K594" s="6" t="str">
        <f>OBV!G594</f>
        <v>NEUTRAL</v>
      </c>
      <c r="L594" s="6" t="str">
        <f>OBV!H594</f>
        <v>CONFIRMED BEARISH</v>
      </c>
      <c r="M594" s="8">
        <f t="shared" si="90"/>
        <v>25</v>
      </c>
      <c r="N594" s="8">
        <f t="shared" si="91"/>
        <v>0</v>
      </c>
      <c r="O594" s="8">
        <f t="shared" si="92"/>
        <v>50</v>
      </c>
      <c r="P594" s="8">
        <f t="shared" si="93"/>
        <v>16.5</v>
      </c>
      <c r="Q594" s="9">
        <f t="shared" si="94"/>
        <v>18.725000000000001</v>
      </c>
      <c r="R594" s="9">
        <f t="shared" si="95"/>
        <v>26.625</v>
      </c>
      <c r="S594" s="9">
        <f t="shared" si="96"/>
        <v>23.675000000000001</v>
      </c>
      <c r="T594" s="9">
        <f t="shared" si="97"/>
        <v>22.875</v>
      </c>
      <c r="U594" s="8">
        <f t="shared" si="98"/>
        <v>23.008333333333336</v>
      </c>
      <c r="V594" s="8">
        <f t="shared" si="99"/>
        <v>22.975000000000001</v>
      </c>
    </row>
    <row r="595" spans="1:22" ht="13.5" x14ac:dyDescent="0.25">
      <c r="A595" s="3">
        <f>RSI!A595</f>
        <v>43167</v>
      </c>
      <c r="B595" s="2">
        <f>RSI!B595</f>
        <v>3.7856999999999998</v>
      </c>
      <c r="C595" s="2">
        <f>RSI!I595</f>
        <v>35.707052503465434</v>
      </c>
      <c r="D595" s="2">
        <f>MACD!E595</f>
        <v>9.2522536181327109E-2</v>
      </c>
      <c r="E595" s="2">
        <f>MACD!F595</f>
        <v>8.7478720166582299E-2</v>
      </c>
      <c r="F595" s="2">
        <f>'Moving Avg'!D595</f>
        <v>3.8185000000000002</v>
      </c>
      <c r="G595" s="2">
        <f>'Moving Avg'!F595</f>
        <v>3.9282750000000006</v>
      </c>
      <c r="H595" s="2">
        <f>'Moving Avg'!G595</f>
        <v>3.9544419999999989</v>
      </c>
      <c r="I595" s="2">
        <f>'Moving Avg'!H595</f>
        <v>3.6866845000000006</v>
      </c>
      <c r="J595" s="6" t="str">
        <f>OBV!F595</f>
        <v>BEARISH</v>
      </c>
      <c r="K595" s="6" t="str">
        <f>OBV!G595</f>
        <v>NEUTRAL</v>
      </c>
      <c r="L595" s="6" t="str">
        <f>OBV!H595</f>
        <v>CONFIRMED BEARISH</v>
      </c>
      <c r="M595" s="8">
        <f t="shared" si="90"/>
        <v>25</v>
      </c>
      <c r="N595" s="8">
        <f t="shared" si="91"/>
        <v>0</v>
      </c>
      <c r="O595" s="8">
        <f t="shared" si="92"/>
        <v>50</v>
      </c>
      <c r="P595" s="8">
        <f t="shared" si="93"/>
        <v>16.5</v>
      </c>
      <c r="Q595" s="9">
        <f t="shared" si="94"/>
        <v>18.725000000000001</v>
      </c>
      <c r="R595" s="9">
        <f t="shared" si="95"/>
        <v>26.625</v>
      </c>
      <c r="S595" s="9">
        <f t="shared" si="96"/>
        <v>23.675000000000001</v>
      </c>
      <c r="T595" s="9">
        <f t="shared" si="97"/>
        <v>22.875</v>
      </c>
      <c r="U595" s="8">
        <f t="shared" si="98"/>
        <v>23.008333333333336</v>
      </c>
      <c r="V595" s="8">
        <f t="shared" si="99"/>
        <v>22.975000000000001</v>
      </c>
    </row>
    <row r="596" spans="1:22" ht="13.5" x14ac:dyDescent="0.25">
      <c r="A596" s="3">
        <f>RSI!A596</f>
        <v>43168</v>
      </c>
      <c r="B596" s="2">
        <f>RSI!B596</f>
        <v>3.7898999999999998</v>
      </c>
      <c r="C596" s="2">
        <f>RSI!I596</f>
        <v>36.28225004226698</v>
      </c>
      <c r="D596" s="2">
        <f>MACD!E596</f>
        <v>6.687825854318552E-2</v>
      </c>
      <c r="E596" s="2">
        <f>MACD!F596</f>
        <v>8.3358627841902955E-2</v>
      </c>
      <c r="F596" s="2">
        <f>'Moving Avg'!D596</f>
        <v>3.8025199999999999</v>
      </c>
      <c r="G596" s="2">
        <f>'Moving Avg'!F596</f>
        <v>3.9171300000000011</v>
      </c>
      <c r="H596" s="2">
        <f>'Moving Avg'!G596</f>
        <v>3.9553679999999996</v>
      </c>
      <c r="I596" s="2">
        <f>'Moving Avg'!H596</f>
        <v>3.6909315000000005</v>
      </c>
      <c r="J596" s="6" t="str">
        <f>OBV!F596</f>
        <v>BULLISH</v>
      </c>
      <c r="K596" s="6" t="str">
        <f>OBV!G596</f>
        <v>NEUTRAL</v>
      </c>
      <c r="L596" s="6" t="str">
        <f>OBV!H596</f>
        <v>BULLISH DIVERGENCE</v>
      </c>
      <c r="M596" s="8">
        <f t="shared" si="90"/>
        <v>25</v>
      </c>
      <c r="N596" s="8">
        <f t="shared" si="91"/>
        <v>45</v>
      </c>
      <c r="O596" s="8">
        <f t="shared" si="92"/>
        <v>50</v>
      </c>
      <c r="P596" s="8">
        <f t="shared" si="93"/>
        <v>66.5</v>
      </c>
      <c r="Q596" s="9">
        <f t="shared" si="94"/>
        <v>41.975000000000001</v>
      </c>
      <c r="R596" s="9">
        <f t="shared" si="95"/>
        <v>48.125</v>
      </c>
      <c r="S596" s="9">
        <f t="shared" si="96"/>
        <v>52.924999999999997</v>
      </c>
      <c r="T596" s="9">
        <f t="shared" si="97"/>
        <v>46.625</v>
      </c>
      <c r="U596" s="8">
        <f t="shared" si="98"/>
        <v>47.67499999999999</v>
      </c>
      <c r="V596" s="8">
        <f t="shared" si="99"/>
        <v>47.412499999999994</v>
      </c>
    </row>
    <row r="597" spans="1:22" ht="13.5" x14ac:dyDescent="0.25">
      <c r="A597" s="3">
        <f>RSI!A597</f>
        <v>43171</v>
      </c>
      <c r="B597" s="2">
        <f>RSI!B597</f>
        <v>3.8698000000000001</v>
      </c>
      <c r="C597" s="2">
        <f>RSI!I597</f>
        <v>46.151986215343747</v>
      </c>
      <c r="D597" s="2">
        <f>MACD!E597</f>
        <v>5.6179428387454156E-2</v>
      </c>
      <c r="E597" s="2">
        <f>MACD!F597</f>
        <v>7.7922787951013192E-2</v>
      </c>
      <c r="F597" s="2">
        <f>'Moving Avg'!D597</f>
        <v>3.8033600000000001</v>
      </c>
      <c r="G597" s="2">
        <f>'Moving Avg'!F597</f>
        <v>3.9068250000000004</v>
      </c>
      <c r="H597" s="2">
        <f>'Moving Avg'!G597</f>
        <v>3.9570499999999993</v>
      </c>
      <c r="I597" s="2">
        <f>'Moving Avg'!H597</f>
        <v>3.695869500000001</v>
      </c>
      <c r="J597" s="6" t="str">
        <f>OBV!F597</f>
        <v>BULLISH</v>
      </c>
      <c r="K597" s="6" t="str">
        <f>OBV!G597</f>
        <v>NEUTRAL</v>
      </c>
      <c r="L597" s="6" t="str">
        <f>OBV!H597</f>
        <v>CONFIRMED BULLISH</v>
      </c>
      <c r="M597" s="8">
        <f t="shared" si="90"/>
        <v>25</v>
      </c>
      <c r="N597" s="8">
        <f t="shared" si="91"/>
        <v>100</v>
      </c>
      <c r="O597" s="8">
        <f t="shared" si="92"/>
        <v>50</v>
      </c>
      <c r="P597" s="8">
        <f t="shared" si="93"/>
        <v>83.5</v>
      </c>
      <c r="Q597" s="9">
        <f t="shared" si="94"/>
        <v>63.774999999999999</v>
      </c>
      <c r="R597" s="9">
        <f t="shared" si="95"/>
        <v>63.375</v>
      </c>
      <c r="S597" s="9">
        <f t="shared" si="96"/>
        <v>68.825000000000003</v>
      </c>
      <c r="T597" s="9">
        <f t="shared" si="97"/>
        <v>64.625</v>
      </c>
      <c r="U597" s="8">
        <f t="shared" si="98"/>
        <v>65.325000000000003</v>
      </c>
      <c r="V597" s="8">
        <f t="shared" si="99"/>
        <v>65.150000000000006</v>
      </c>
    </row>
    <row r="598" spans="1:22" ht="13.5" x14ac:dyDescent="0.25">
      <c r="A598" s="3">
        <f>RSI!A598</f>
        <v>43172</v>
      </c>
      <c r="B598" s="2">
        <f>RSI!B598</f>
        <v>3.8698000000000001</v>
      </c>
      <c r="C598" s="2">
        <f>RSI!I598</f>
        <v>46.151986215343747</v>
      </c>
      <c r="D598" s="2">
        <f>MACD!E598</f>
        <v>4.7348385634246704E-2</v>
      </c>
      <c r="E598" s="2">
        <f>MACD!F598</f>
        <v>7.1807907487659903E-2</v>
      </c>
      <c r="F598" s="2">
        <f>'Moving Avg'!D598</f>
        <v>3.8201799999999997</v>
      </c>
      <c r="G598" s="2">
        <f>'Moving Avg'!F598</f>
        <v>3.9003050000000004</v>
      </c>
      <c r="H598" s="2">
        <f>'Moving Avg'!G598</f>
        <v>3.958731999999999</v>
      </c>
      <c r="I598" s="2">
        <f>'Moving Avg'!H598</f>
        <v>3.7006200000000011</v>
      </c>
      <c r="J598" s="6" t="str">
        <f>OBV!F598</f>
        <v>BULLISH</v>
      </c>
      <c r="K598" s="6" t="str">
        <f>OBV!G598</f>
        <v>NEUTRAL</v>
      </c>
      <c r="L598" s="6" t="str">
        <f>OBV!H598</f>
        <v>CONFIRMED BULLISH</v>
      </c>
      <c r="M598" s="8">
        <f t="shared" si="90"/>
        <v>25</v>
      </c>
      <c r="N598" s="8">
        <f t="shared" si="91"/>
        <v>100</v>
      </c>
      <c r="O598" s="8">
        <f t="shared" si="92"/>
        <v>50</v>
      </c>
      <c r="P598" s="8">
        <f t="shared" si="93"/>
        <v>83.5</v>
      </c>
      <c r="Q598" s="9">
        <f t="shared" si="94"/>
        <v>63.774999999999999</v>
      </c>
      <c r="R598" s="9">
        <f t="shared" si="95"/>
        <v>63.375</v>
      </c>
      <c r="S598" s="9">
        <f t="shared" si="96"/>
        <v>68.825000000000003</v>
      </c>
      <c r="T598" s="9">
        <f t="shared" si="97"/>
        <v>64.625</v>
      </c>
      <c r="U598" s="8">
        <f t="shared" si="98"/>
        <v>65.325000000000003</v>
      </c>
      <c r="V598" s="8">
        <f t="shared" si="99"/>
        <v>65.150000000000006</v>
      </c>
    </row>
    <row r="599" spans="1:22" ht="13.5" x14ac:dyDescent="0.25">
      <c r="A599" s="3">
        <f>RSI!A599</f>
        <v>43173</v>
      </c>
      <c r="B599" s="2">
        <f>RSI!B599</f>
        <v>3.8698000000000001</v>
      </c>
      <c r="C599" s="2">
        <f>RSI!I599</f>
        <v>46.151986215343747</v>
      </c>
      <c r="D599" s="2">
        <f>MACD!E599</f>
        <v>4.0081347743452067E-2</v>
      </c>
      <c r="E599" s="2">
        <f>MACD!F599</f>
        <v>6.5462595538818336E-2</v>
      </c>
      <c r="F599" s="2">
        <f>'Moving Avg'!D599</f>
        <v>3.8369999999999997</v>
      </c>
      <c r="G599" s="2">
        <f>'Moving Avg'!F599</f>
        <v>3.8918899999999992</v>
      </c>
      <c r="H599" s="2">
        <f>'Moving Avg'!G599</f>
        <v>3.960497999999999</v>
      </c>
      <c r="I599" s="2">
        <f>'Moving Avg'!H599</f>
        <v>3.7054125000000018</v>
      </c>
      <c r="J599" s="6" t="str">
        <f>OBV!F599</f>
        <v>BULLISH</v>
      </c>
      <c r="K599" s="6" t="str">
        <f>OBV!G599</f>
        <v>NEUTRAL</v>
      </c>
      <c r="L599" s="6" t="str">
        <f>OBV!H599</f>
        <v>CONFIRMED BULLISH</v>
      </c>
      <c r="M599" s="8">
        <f t="shared" si="90"/>
        <v>25</v>
      </c>
      <c r="N599" s="8">
        <f t="shared" si="91"/>
        <v>100</v>
      </c>
      <c r="O599" s="8">
        <f t="shared" si="92"/>
        <v>50</v>
      </c>
      <c r="P599" s="8">
        <f t="shared" si="93"/>
        <v>83.5</v>
      </c>
      <c r="Q599" s="9">
        <f t="shared" si="94"/>
        <v>63.774999999999999</v>
      </c>
      <c r="R599" s="9">
        <f t="shared" si="95"/>
        <v>63.375</v>
      </c>
      <c r="S599" s="9">
        <f t="shared" si="96"/>
        <v>68.825000000000003</v>
      </c>
      <c r="T599" s="9">
        <f t="shared" si="97"/>
        <v>64.625</v>
      </c>
      <c r="U599" s="8">
        <f t="shared" si="98"/>
        <v>65.325000000000003</v>
      </c>
      <c r="V599" s="8">
        <f t="shared" si="99"/>
        <v>65.150000000000006</v>
      </c>
    </row>
    <row r="600" spans="1:22" ht="13.5" x14ac:dyDescent="0.25">
      <c r="A600" s="3">
        <f>RSI!A600</f>
        <v>43174</v>
      </c>
      <c r="B600" s="2">
        <f>RSI!B600</f>
        <v>3.8067000000000002</v>
      </c>
      <c r="C600" s="2">
        <f>RSI!I600</f>
        <v>40.03519458844292</v>
      </c>
      <c r="D600" s="2">
        <f>MACD!E600</f>
        <v>3.6211943723673201E-2</v>
      </c>
      <c r="E600" s="2">
        <f>MACD!F600</f>
        <v>5.9612465175789317E-2</v>
      </c>
      <c r="F600" s="2">
        <f>'Moving Avg'!D600</f>
        <v>3.8411999999999997</v>
      </c>
      <c r="G600" s="2">
        <f>'Moving Avg'!F600</f>
        <v>3.8803200000000002</v>
      </c>
      <c r="H600" s="2">
        <f>'Moving Avg'!G600</f>
        <v>3.9601619999999986</v>
      </c>
      <c r="I600" s="2">
        <f>'Moving Avg'!H600</f>
        <v>3.7098475000000013</v>
      </c>
      <c r="J600" s="6" t="str">
        <f>OBV!F600</f>
        <v>BULLISH</v>
      </c>
      <c r="K600" s="6" t="str">
        <f>OBV!G600</f>
        <v>NEUTRAL</v>
      </c>
      <c r="L600" s="6" t="str">
        <f>OBV!H600</f>
        <v>CONFIRMED BULLISH</v>
      </c>
      <c r="M600" s="8">
        <f t="shared" si="90"/>
        <v>25</v>
      </c>
      <c r="N600" s="8">
        <f t="shared" si="91"/>
        <v>100</v>
      </c>
      <c r="O600" s="8">
        <f t="shared" si="92"/>
        <v>50</v>
      </c>
      <c r="P600" s="8">
        <f t="shared" si="93"/>
        <v>83.5</v>
      </c>
      <c r="Q600" s="9">
        <f t="shared" si="94"/>
        <v>63.774999999999999</v>
      </c>
      <c r="R600" s="9">
        <f t="shared" si="95"/>
        <v>63.375</v>
      </c>
      <c r="S600" s="9">
        <f t="shared" si="96"/>
        <v>68.825000000000003</v>
      </c>
      <c r="T600" s="9">
        <f t="shared" si="97"/>
        <v>64.625</v>
      </c>
      <c r="U600" s="8">
        <f t="shared" si="98"/>
        <v>65.325000000000003</v>
      </c>
      <c r="V600" s="8">
        <f t="shared" si="99"/>
        <v>65.150000000000006</v>
      </c>
    </row>
    <row r="601" spans="1:22" ht="13.5" x14ac:dyDescent="0.25">
      <c r="A601" s="3">
        <f>RSI!A601</f>
        <v>43175</v>
      </c>
      <c r="B601" s="2">
        <f>RSI!B601</f>
        <v>3.8109000000000002</v>
      </c>
      <c r="C601" s="2">
        <f>RSI!I601</f>
        <v>40.599517749901793</v>
      </c>
      <c r="D601" s="2">
        <f>MACD!E601</f>
        <v>3.3175664862322929E-2</v>
      </c>
      <c r="E601" s="2">
        <f>MACD!F601</f>
        <v>5.4325105113096045E-2</v>
      </c>
      <c r="F601" s="2">
        <f>'Moving Avg'!D601</f>
        <v>3.8454000000000002</v>
      </c>
      <c r="G601" s="2">
        <f>'Moving Avg'!F601</f>
        <v>3.8639150000000009</v>
      </c>
      <c r="H601" s="2">
        <f>'Moving Avg'!G601</f>
        <v>3.9589839999999987</v>
      </c>
      <c r="I601" s="2">
        <f>'Moving Avg'!H601</f>
        <v>3.7143035000000011</v>
      </c>
      <c r="J601" s="6" t="str">
        <f>OBV!F601</f>
        <v>BULLISH</v>
      </c>
      <c r="K601" s="6" t="str">
        <f>OBV!G601</f>
        <v>NEUTRAL</v>
      </c>
      <c r="L601" s="6" t="str">
        <f>OBV!H601</f>
        <v>CONFIRMED BULLISH</v>
      </c>
      <c r="M601" s="8">
        <f t="shared" si="90"/>
        <v>25</v>
      </c>
      <c r="N601" s="8">
        <f t="shared" si="91"/>
        <v>100</v>
      </c>
      <c r="O601" s="8">
        <f t="shared" si="92"/>
        <v>50</v>
      </c>
      <c r="P601" s="8">
        <f t="shared" si="93"/>
        <v>83.5</v>
      </c>
      <c r="Q601" s="9">
        <f t="shared" si="94"/>
        <v>63.774999999999999</v>
      </c>
      <c r="R601" s="9">
        <f t="shared" si="95"/>
        <v>63.375</v>
      </c>
      <c r="S601" s="9">
        <f t="shared" si="96"/>
        <v>68.825000000000003</v>
      </c>
      <c r="T601" s="9">
        <f t="shared" si="97"/>
        <v>64.625</v>
      </c>
      <c r="U601" s="8">
        <f t="shared" si="98"/>
        <v>65.325000000000003</v>
      </c>
      <c r="V601" s="8">
        <f t="shared" si="99"/>
        <v>65.150000000000006</v>
      </c>
    </row>
    <row r="602" spans="1:22" ht="13.5" x14ac:dyDescent="0.25">
      <c r="A602" s="3">
        <f>RSI!A602</f>
        <v>43178</v>
      </c>
      <c r="B602" s="2">
        <f>RSI!B602</f>
        <v>3.8277999999999999</v>
      </c>
      <c r="C602" s="2">
        <f>RSI!I602</f>
        <v>42.926989022325699</v>
      </c>
      <c r="D602" s="2">
        <f>MACD!E602</f>
        <v>2.9191963020953171E-2</v>
      </c>
      <c r="E602" s="2">
        <f>MACD!F602</f>
        <v>4.929847669466747E-2</v>
      </c>
      <c r="F602" s="2">
        <f>'Moving Avg'!D602</f>
        <v>3.8370000000000006</v>
      </c>
      <c r="G602" s="2">
        <f>'Moving Avg'!F602</f>
        <v>3.8534000000000006</v>
      </c>
      <c r="H602" s="2">
        <f>'Moving Avg'!G602</f>
        <v>3.9568819999999989</v>
      </c>
      <c r="I602" s="2">
        <f>'Moving Avg'!H602</f>
        <v>3.7188440000000016</v>
      </c>
      <c r="J602" s="6" t="str">
        <f>OBV!F602</f>
        <v>BEARISH</v>
      </c>
      <c r="K602" s="6" t="str">
        <f>OBV!G602</f>
        <v>NEUTRAL</v>
      </c>
      <c r="L602" s="6" t="str">
        <f>OBV!H602</f>
        <v>CONFIRMED BEARISH</v>
      </c>
      <c r="M602" s="8">
        <f t="shared" si="90"/>
        <v>25</v>
      </c>
      <c r="N602" s="8">
        <f t="shared" si="91"/>
        <v>100</v>
      </c>
      <c r="O602" s="8">
        <f t="shared" si="92"/>
        <v>50</v>
      </c>
      <c r="P602" s="8">
        <f t="shared" si="93"/>
        <v>16.5</v>
      </c>
      <c r="Q602" s="9">
        <f t="shared" si="94"/>
        <v>53.725000000000001</v>
      </c>
      <c r="R602" s="9">
        <f t="shared" si="95"/>
        <v>46.625</v>
      </c>
      <c r="S602" s="9">
        <f t="shared" si="96"/>
        <v>38.674999999999997</v>
      </c>
      <c r="T602" s="9">
        <f t="shared" si="97"/>
        <v>47.875</v>
      </c>
      <c r="U602" s="8">
        <f t="shared" si="98"/>
        <v>46.341666666666661</v>
      </c>
      <c r="V602" s="8">
        <f t="shared" si="99"/>
        <v>46.724999999999994</v>
      </c>
    </row>
    <row r="603" spans="1:22" ht="13.5" x14ac:dyDescent="0.25">
      <c r="A603" s="3">
        <f>RSI!A603</f>
        <v>43180</v>
      </c>
      <c r="B603" s="2">
        <f>RSI!B603</f>
        <v>3.8277999999999999</v>
      </c>
      <c r="C603" s="2">
        <f>RSI!I603</f>
        <v>42.926989022325692</v>
      </c>
      <c r="D603" s="2">
        <f>MACD!E603</f>
        <v>1.3876618694855125E-2</v>
      </c>
      <c r="E603" s="2">
        <f>MACD!F603</f>
        <v>4.2214105094705003E-2</v>
      </c>
      <c r="F603" s="2">
        <f>'Moving Avg'!D603</f>
        <v>3.8286000000000002</v>
      </c>
      <c r="G603" s="2">
        <f>'Moving Avg'!F603</f>
        <v>3.8470949999999995</v>
      </c>
      <c r="H603" s="2">
        <f>'Moving Avg'!G603</f>
        <v>3.9536019999999983</v>
      </c>
      <c r="I603" s="2">
        <f>'Moving Avg'!H603</f>
        <v>3.7231760000000014</v>
      </c>
      <c r="J603" s="6" t="str">
        <f>OBV!F603</f>
        <v>BEARISH</v>
      </c>
      <c r="K603" s="6" t="str">
        <f>OBV!G603</f>
        <v>NEUTRAL</v>
      </c>
      <c r="L603" s="6" t="str">
        <f>OBV!H603</f>
        <v>CONFIRMED BEARISH</v>
      </c>
      <c r="M603" s="8">
        <f t="shared" si="90"/>
        <v>25</v>
      </c>
      <c r="N603" s="8">
        <f t="shared" si="91"/>
        <v>100</v>
      </c>
      <c r="O603" s="8">
        <f t="shared" si="92"/>
        <v>50</v>
      </c>
      <c r="P603" s="8">
        <f t="shared" si="93"/>
        <v>16.5</v>
      </c>
      <c r="Q603" s="9">
        <f t="shared" si="94"/>
        <v>53.725000000000001</v>
      </c>
      <c r="R603" s="9">
        <f t="shared" si="95"/>
        <v>46.625</v>
      </c>
      <c r="S603" s="9">
        <f t="shared" si="96"/>
        <v>38.674999999999997</v>
      </c>
      <c r="T603" s="9">
        <f t="shared" si="97"/>
        <v>47.875</v>
      </c>
      <c r="U603" s="8">
        <f t="shared" si="98"/>
        <v>46.341666666666661</v>
      </c>
      <c r="V603" s="8">
        <f t="shared" si="99"/>
        <v>46.724999999999994</v>
      </c>
    </row>
    <row r="604" spans="1:22" ht="13.5" x14ac:dyDescent="0.25">
      <c r="A604" s="3">
        <f>RSI!A604</f>
        <v>43181</v>
      </c>
      <c r="B604" s="2">
        <f>RSI!B604</f>
        <v>3.8277999999999999</v>
      </c>
      <c r="C604" s="2">
        <f>RSI!I604</f>
        <v>42.926989022325692</v>
      </c>
      <c r="D604" s="2">
        <f>MACD!E604</f>
        <v>1.2395071152071502E-3</v>
      </c>
      <c r="E604" s="2">
        <f>MACD!F604</f>
        <v>3.4019185498805435E-2</v>
      </c>
      <c r="F604" s="2">
        <f>'Moving Avg'!D604</f>
        <v>3.8201999999999998</v>
      </c>
      <c r="G604" s="2">
        <f>'Moving Avg'!F604</f>
        <v>3.8388949999999995</v>
      </c>
      <c r="H604" s="2">
        <f>'Moving Avg'!G604</f>
        <v>3.9514999999999985</v>
      </c>
      <c r="I604" s="2">
        <f>'Moving Avg'!H604</f>
        <v>3.727508000000002</v>
      </c>
      <c r="J604" s="6" t="str">
        <f>OBV!F604</f>
        <v>BEARISH</v>
      </c>
      <c r="K604" s="6" t="str">
        <f>OBV!G604</f>
        <v>NEUTRAL</v>
      </c>
      <c r="L604" s="6" t="str">
        <f>OBV!H604</f>
        <v>CONFIRMED BEARISH</v>
      </c>
      <c r="M604" s="8">
        <f t="shared" si="90"/>
        <v>25</v>
      </c>
      <c r="N604" s="8">
        <f t="shared" si="91"/>
        <v>100</v>
      </c>
      <c r="O604" s="8">
        <f t="shared" si="92"/>
        <v>50</v>
      </c>
      <c r="P604" s="8">
        <f t="shared" si="93"/>
        <v>16.5</v>
      </c>
      <c r="Q604" s="9">
        <f t="shared" si="94"/>
        <v>53.725000000000001</v>
      </c>
      <c r="R604" s="9">
        <f t="shared" si="95"/>
        <v>46.625</v>
      </c>
      <c r="S604" s="9">
        <f t="shared" si="96"/>
        <v>38.674999999999997</v>
      </c>
      <c r="T604" s="9">
        <f t="shared" si="97"/>
        <v>47.875</v>
      </c>
      <c r="U604" s="8">
        <f t="shared" si="98"/>
        <v>46.341666666666661</v>
      </c>
      <c r="V604" s="8">
        <f t="shared" si="99"/>
        <v>46.724999999999994</v>
      </c>
    </row>
    <row r="605" spans="1:22" ht="13.5" x14ac:dyDescent="0.25">
      <c r="A605" s="3">
        <f>RSI!A605</f>
        <v>43182</v>
      </c>
      <c r="B605" s="2">
        <f>RSI!B605</f>
        <v>3.8277999999999999</v>
      </c>
      <c r="C605" s="2">
        <f>RSI!I605</f>
        <v>42.926989022325699</v>
      </c>
      <c r="D605" s="2">
        <f>MACD!E605</f>
        <v>-9.1552612975109859E-3</v>
      </c>
      <c r="E605" s="2">
        <f>MACD!F605</f>
        <v>2.5384296139542153E-2</v>
      </c>
      <c r="F605" s="2">
        <f>'Moving Avg'!D605</f>
        <v>3.8244199999999999</v>
      </c>
      <c r="G605" s="2">
        <f>'Moving Avg'!F605</f>
        <v>3.8365849999999986</v>
      </c>
      <c r="H605" s="2">
        <f>'Moving Avg'!G605</f>
        <v>3.9498179999999987</v>
      </c>
      <c r="I605" s="2">
        <f>'Moving Avg'!H605</f>
        <v>3.7317985000000018</v>
      </c>
      <c r="J605" s="6" t="str">
        <f>OBV!F605</f>
        <v>BULLISH</v>
      </c>
      <c r="K605" s="6" t="str">
        <f>OBV!G605</f>
        <v>NEUTRAL</v>
      </c>
      <c r="L605" s="6" t="str">
        <f>OBV!H605</f>
        <v>CONFIRMED BULLISH</v>
      </c>
      <c r="M605" s="8">
        <f t="shared" si="90"/>
        <v>25</v>
      </c>
      <c r="N605" s="8">
        <f t="shared" si="91"/>
        <v>100</v>
      </c>
      <c r="O605" s="8">
        <f t="shared" si="92"/>
        <v>50</v>
      </c>
      <c r="P605" s="8">
        <f t="shared" si="93"/>
        <v>83.5</v>
      </c>
      <c r="Q605" s="9">
        <f t="shared" si="94"/>
        <v>63.774999999999999</v>
      </c>
      <c r="R605" s="9">
        <f t="shared" si="95"/>
        <v>63.375</v>
      </c>
      <c r="S605" s="9">
        <f t="shared" si="96"/>
        <v>68.825000000000003</v>
      </c>
      <c r="T605" s="9">
        <f t="shared" si="97"/>
        <v>64.625</v>
      </c>
      <c r="U605" s="8">
        <f t="shared" si="98"/>
        <v>65.325000000000003</v>
      </c>
      <c r="V605" s="8">
        <f t="shared" si="99"/>
        <v>65.150000000000006</v>
      </c>
    </row>
    <row r="606" spans="1:22" ht="13.5" x14ac:dyDescent="0.25">
      <c r="A606" s="3">
        <f>RSI!A606</f>
        <v>43185</v>
      </c>
      <c r="B606" s="2">
        <f>RSI!B606</f>
        <v>3.8277999999999999</v>
      </c>
      <c r="C606" s="2">
        <f>RSI!I606</f>
        <v>42.926989022325699</v>
      </c>
      <c r="D606" s="2">
        <f>MACD!E606</f>
        <v>-1.7028595395252921E-2</v>
      </c>
      <c r="E606" s="2">
        <f>MACD!F606</f>
        <v>1.6901717832583141E-2</v>
      </c>
      <c r="F606" s="2">
        <f>'Moving Avg'!D606</f>
        <v>3.8277999999999999</v>
      </c>
      <c r="G606" s="2">
        <f>'Moving Avg'!F606</f>
        <v>3.8388999999999989</v>
      </c>
      <c r="H606" s="2">
        <f>'Moving Avg'!G606</f>
        <v>3.948135999999999</v>
      </c>
      <c r="I606" s="2">
        <f>'Moving Avg'!H606</f>
        <v>3.7359220000000017</v>
      </c>
      <c r="J606" s="6" t="str">
        <f>OBV!F606</f>
        <v>BULLISH</v>
      </c>
      <c r="K606" s="6" t="str">
        <f>OBV!G606</f>
        <v>NEUTRAL</v>
      </c>
      <c r="L606" s="6" t="str">
        <f>OBV!H606</f>
        <v>CONFIRMED BULLISH</v>
      </c>
      <c r="M606" s="8">
        <f t="shared" si="90"/>
        <v>25</v>
      </c>
      <c r="N606" s="8">
        <f t="shared" si="91"/>
        <v>100</v>
      </c>
      <c r="O606" s="8">
        <f t="shared" si="92"/>
        <v>50</v>
      </c>
      <c r="P606" s="8">
        <f t="shared" si="93"/>
        <v>83.5</v>
      </c>
      <c r="Q606" s="9">
        <f t="shared" si="94"/>
        <v>63.774999999999999</v>
      </c>
      <c r="R606" s="9">
        <f t="shared" si="95"/>
        <v>63.375</v>
      </c>
      <c r="S606" s="9">
        <f t="shared" si="96"/>
        <v>68.825000000000003</v>
      </c>
      <c r="T606" s="9">
        <f t="shared" si="97"/>
        <v>64.625</v>
      </c>
      <c r="U606" s="8">
        <f t="shared" si="98"/>
        <v>65.325000000000003</v>
      </c>
      <c r="V606" s="8">
        <f t="shared" si="99"/>
        <v>65.150000000000006</v>
      </c>
    </row>
    <row r="607" spans="1:22" ht="13.5" x14ac:dyDescent="0.25">
      <c r="A607" s="3">
        <f>RSI!A607</f>
        <v>43186</v>
      </c>
      <c r="B607" s="2">
        <f>RSI!B607</f>
        <v>3.8277999999999999</v>
      </c>
      <c r="C607" s="2">
        <f>RSI!I607</f>
        <v>42.926989022325699</v>
      </c>
      <c r="D607" s="2">
        <f>MACD!E607</f>
        <v>-1.1142705068466263E-2</v>
      </c>
      <c r="E607" s="2">
        <f>MACD!F607</f>
        <v>1.129283325237326E-2</v>
      </c>
      <c r="F607" s="2">
        <f>'Moving Avg'!D607</f>
        <v>3.8277999999999999</v>
      </c>
      <c r="G607" s="2">
        <f>'Moving Avg'!F607</f>
        <v>3.8359599999999987</v>
      </c>
      <c r="H607" s="2">
        <f>'Moving Avg'!G607</f>
        <v>3.9464539999999988</v>
      </c>
      <c r="I607" s="2">
        <f>'Moving Avg'!H607</f>
        <v>3.7399830000000018</v>
      </c>
      <c r="J607" s="6" t="str">
        <f>OBV!F607</f>
        <v>NEUTRAL</v>
      </c>
      <c r="K607" s="6" t="str">
        <f>OBV!G607</f>
        <v>NEUTRAL</v>
      </c>
      <c r="L607" s="6" t="str">
        <f>OBV!H607</f>
        <v>NEUTRAL</v>
      </c>
      <c r="M607" s="8">
        <f t="shared" si="90"/>
        <v>25</v>
      </c>
      <c r="N607" s="8">
        <f t="shared" si="91"/>
        <v>100</v>
      </c>
      <c r="O607" s="8">
        <f t="shared" si="92"/>
        <v>50</v>
      </c>
      <c r="P607" s="8">
        <f t="shared" si="93"/>
        <v>33</v>
      </c>
      <c r="Q607" s="9">
        <f t="shared" si="94"/>
        <v>56.2</v>
      </c>
      <c r="R607" s="9">
        <f t="shared" si="95"/>
        <v>50.75</v>
      </c>
      <c r="S607" s="9">
        <f t="shared" si="96"/>
        <v>46.1</v>
      </c>
      <c r="T607" s="9">
        <f t="shared" si="97"/>
        <v>52</v>
      </c>
      <c r="U607" s="8">
        <f t="shared" si="98"/>
        <v>51.016666666666673</v>
      </c>
      <c r="V607" s="8">
        <f t="shared" si="99"/>
        <v>51.262500000000003</v>
      </c>
    </row>
    <row r="608" spans="1:22" ht="13.5" x14ac:dyDescent="0.25">
      <c r="A608" s="3">
        <f>RSI!A608</f>
        <v>43187</v>
      </c>
      <c r="B608" s="2">
        <f>RSI!B608</f>
        <v>3.8698000000000001</v>
      </c>
      <c r="C608" s="2">
        <f>RSI!I608</f>
        <v>50.453264188754453</v>
      </c>
      <c r="D608" s="2">
        <f>MACD!E608</f>
        <v>-9.0367487717704087E-3</v>
      </c>
      <c r="E608" s="2">
        <f>MACD!F608</f>
        <v>7.2269168475445266E-3</v>
      </c>
      <c r="F608" s="2">
        <f>'Moving Avg'!D608</f>
        <v>3.8362000000000003</v>
      </c>
      <c r="G608" s="2">
        <f>'Moving Avg'!F608</f>
        <v>3.8351199999999985</v>
      </c>
      <c r="H608" s="2">
        <f>'Moving Avg'!G608</f>
        <v>3.9456119999999992</v>
      </c>
      <c r="I608" s="2">
        <f>'Moving Avg'!H608</f>
        <v>3.7441705000000023</v>
      </c>
      <c r="J608" s="6" t="str">
        <f>OBV!F608</f>
        <v>BULLISH</v>
      </c>
      <c r="K608" s="6" t="str">
        <f>OBV!G608</f>
        <v>NEUTRAL</v>
      </c>
      <c r="L608" s="6" t="str">
        <f>OBV!H608</f>
        <v>CONFIRMED BULLISH</v>
      </c>
      <c r="M608" s="8">
        <f t="shared" si="90"/>
        <v>25</v>
      </c>
      <c r="N608" s="8">
        <f t="shared" si="91"/>
        <v>45</v>
      </c>
      <c r="O608" s="8">
        <f t="shared" si="92"/>
        <v>50</v>
      </c>
      <c r="P608" s="8">
        <f t="shared" si="93"/>
        <v>83.5</v>
      </c>
      <c r="Q608" s="9">
        <f t="shared" si="94"/>
        <v>44.524999999999999</v>
      </c>
      <c r="R608" s="9">
        <f t="shared" si="95"/>
        <v>52.375</v>
      </c>
      <c r="S608" s="9">
        <f t="shared" si="96"/>
        <v>60.575000000000003</v>
      </c>
      <c r="T608" s="9">
        <f t="shared" si="97"/>
        <v>50.875</v>
      </c>
      <c r="U608" s="8">
        <f t="shared" si="98"/>
        <v>52.491666666666674</v>
      </c>
      <c r="V608" s="8">
        <f t="shared" si="99"/>
        <v>52.087500000000006</v>
      </c>
    </row>
    <row r="609" spans="1:22" ht="13.5" x14ac:dyDescent="0.25">
      <c r="A609" s="3">
        <f>RSI!A609</f>
        <v>43188</v>
      </c>
      <c r="B609" s="2">
        <f>RSI!B609</f>
        <v>3.9119000000000002</v>
      </c>
      <c r="C609" s="2">
        <f>RSI!I609</f>
        <v>56.627475601320668</v>
      </c>
      <c r="D609" s="2">
        <f>MACD!E609</f>
        <v>-1.0402318638783381E-2</v>
      </c>
      <c r="E609" s="2">
        <f>MACD!F609</f>
        <v>3.7010697502789453E-3</v>
      </c>
      <c r="F609" s="2">
        <f>'Moving Avg'!D609</f>
        <v>3.8530199999999999</v>
      </c>
      <c r="G609" s="2">
        <f>'Moving Avg'!F609</f>
        <v>3.8363849999999986</v>
      </c>
      <c r="H609" s="2">
        <f>'Moving Avg'!G609</f>
        <v>3.9456119999999992</v>
      </c>
      <c r="I609" s="2">
        <f>'Moving Avg'!H609</f>
        <v>3.7485270000000019</v>
      </c>
      <c r="J609" s="6" t="str">
        <f>OBV!F609</f>
        <v>BULLISH</v>
      </c>
      <c r="K609" s="6" t="str">
        <f>OBV!G609</f>
        <v>NEUTRAL</v>
      </c>
      <c r="L609" s="6" t="str">
        <f>OBV!H609</f>
        <v>CONFIRMED BULLISH</v>
      </c>
      <c r="M609" s="8">
        <f t="shared" si="90"/>
        <v>25</v>
      </c>
      <c r="N609" s="8">
        <f t="shared" si="91"/>
        <v>45</v>
      </c>
      <c r="O609" s="8">
        <f t="shared" si="92"/>
        <v>50</v>
      </c>
      <c r="P609" s="8">
        <f t="shared" si="93"/>
        <v>83.5</v>
      </c>
      <c r="Q609" s="9">
        <f t="shared" si="94"/>
        <v>44.524999999999999</v>
      </c>
      <c r="R609" s="9">
        <f t="shared" si="95"/>
        <v>52.375</v>
      </c>
      <c r="S609" s="9">
        <f t="shared" si="96"/>
        <v>60.575000000000003</v>
      </c>
      <c r="T609" s="9">
        <f t="shared" si="97"/>
        <v>50.875</v>
      </c>
      <c r="U609" s="8">
        <f t="shared" si="98"/>
        <v>52.491666666666674</v>
      </c>
      <c r="V609" s="8">
        <f t="shared" si="99"/>
        <v>52.087500000000006</v>
      </c>
    </row>
    <row r="610" spans="1:22" ht="13.5" x14ac:dyDescent="0.25">
      <c r="A610" s="3">
        <f>RSI!A610</f>
        <v>43189</v>
      </c>
      <c r="B610" s="2">
        <f>RSI!B610</f>
        <v>3.9077000000000002</v>
      </c>
      <c r="C610" s="2">
        <f>RSI!I610</f>
        <v>55.879358235886237</v>
      </c>
      <c r="D610" s="2">
        <f>MACD!E610</f>
        <v>-2.1230017894833697E-2</v>
      </c>
      <c r="E610" s="2">
        <f>MACD!F610</f>
        <v>-1.2851477787435834E-3</v>
      </c>
      <c r="F610" s="2">
        <f>'Moving Avg'!D610</f>
        <v>3.8689999999999998</v>
      </c>
      <c r="G610" s="2">
        <f>'Moving Avg'!F610</f>
        <v>3.8382799999999997</v>
      </c>
      <c r="H610" s="2">
        <f>'Moving Avg'!G610</f>
        <v>3.9446879999999989</v>
      </c>
      <c r="I610" s="2">
        <f>'Moving Avg'!H610</f>
        <v>3.7530500000000018</v>
      </c>
      <c r="J610" s="6" t="str">
        <f>OBV!F610</f>
        <v>BULLISH</v>
      </c>
      <c r="K610" s="6" t="str">
        <f>OBV!G610</f>
        <v>NEUTRAL</v>
      </c>
      <c r="L610" s="6" t="str">
        <f>OBV!H610</f>
        <v>CONFIRMED BULLISH</v>
      </c>
      <c r="M610" s="8">
        <f t="shared" si="90"/>
        <v>25</v>
      </c>
      <c r="N610" s="8">
        <f t="shared" si="91"/>
        <v>45</v>
      </c>
      <c r="O610" s="8">
        <f t="shared" si="92"/>
        <v>50</v>
      </c>
      <c r="P610" s="8">
        <f t="shared" si="93"/>
        <v>83.5</v>
      </c>
      <c r="Q610" s="9">
        <f t="shared" si="94"/>
        <v>44.524999999999999</v>
      </c>
      <c r="R610" s="9">
        <f t="shared" si="95"/>
        <v>52.375</v>
      </c>
      <c r="S610" s="9">
        <f t="shared" si="96"/>
        <v>60.575000000000003</v>
      </c>
      <c r="T610" s="9">
        <f t="shared" si="97"/>
        <v>50.875</v>
      </c>
      <c r="U610" s="8">
        <f t="shared" si="98"/>
        <v>52.491666666666674</v>
      </c>
      <c r="V610" s="8">
        <f t="shared" si="99"/>
        <v>52.087500000000006</v>
      </c>
    </row>
    <row r="611" spans="1:22" ht="13.5" x14ac:dyDescent="0.25">
      <c r="A611" s="3">
        <f>RSI!A611</f>
        <v>43192</v>
      </c>
      <c r="B611" s="2">
        <f>RSI!B611</f>
        <v>3.8319999999999999</v>
      </c>
      <c r="C611" s="2">
        <f>RSI!I611</f>
        <v>44.474604721533808</v>
      </c>
      <c r="D611" s="2">
        <f>MACD!E611</f>
        <v>-2.4368756424276494E-2</v>
      </c>
      <c r="E611" s="2">
        <f>MACD!F611</f>
        <v>-5.9018695078501661E-3</v>
      </c>
      <c r="F611" s="2">
        <f>'Moving Avg'!D611</f>
        <v>3.8698399999999999</v>
      </c>
      <c r="G611" s="2">
        <f>'Moving Avg'!F611</f>
        <v>3.8363899999999993</v>
      </c>
      <c r="H611" s="2">
        <f>'Moving Avg'!G611</f>
        <v>3.9419119999999985</v>
      </c>
      <c r="I611" s="2">
        <f>'Moving Avg'!H611</f>
        <v>3.7573820000000016</v>
      </c>
      <c r="J611" s="6" t="str">
        <f>OBV!F611</f>
        <v>BULLISH</v>
      </c>
      <c r="K611" s="6" t="str">
        <f>OBV!G611</f>
        <v>NEUTRAL</v>
      </c>
      <c r="L611" s="6" t="str">
        <f>OBV!H611</f>
        <v>CONFIRMED BULLISH</v>
      </c>
      <c r="M611" s="8">
        <f t="shared" si="90"/>
        <v>25</v>
      </c>
      <c r="N611" s="8">
        <f t="shared" si="91"/>
        <v>45</v>
      </c>
      <c r="O611" s="8">
        <f t="shared" si="92"/>
        <v>50</v>
      </c>
      <c r="P611" s="8">
        <f t="shared" si="93"/>
        <v>83.5</v>
      </c>
      <c r="Q611" s="9">
        <f t="shared" si="94"/>
        <v>44.524999999999999</v>
      </c>
      <c r="R611" s="9">
        <f t="shared" si="95"/>
        <v>52.375</v>
      </c>
      <c r="S611" s="9">
        <f t="shared" si="96"/>
        <v>60.575000000000003</v>
      </c>
      <c r="T611" s="9">
        <f t="shared" si="97"/>
        <v>50.875</v>
      </c>
      <c r="U611" s="8">
        <f t="shared" si="98"/>
        <v>52.491666666666674</v>
      </c>
      <c r="V611" s="8">
        <f t="shared" si="99"/>
        <v>52.087500000000006</v>
      </c>
    </row>
    <row r="612" spans="1:22" ht="13.5" x14ac:dyDescent="0.25">
      <c r="A612" s="3">
        <f>RSI!A612</f>
        <v>43193</v>
      </c>
      <c r="B612" s="2">
        <f>RSI!B612</f>
        <v>3.8614000000000002</v>
      </c>
      <c r="C612" s="2">
        <f>RSI!I612</f>
        <v>48.841645016832487</v>
      </c>
      <c r="D612" s="2">
        <f>MACD!E612</f>
        <v>-2.6368409045073093E-2</v>
      </c>
      <c r="E612" s="2">
        <f>MACD!F612</f>
        <v>-9.9951774152947509E-3</v>
      </c>
      <c r="F612" s="2">
        <f>'Moving Avg'!D612</f>
        <v>3.87656</v>
      </c>
      <c r="G612" s="2">
        <f>'Moving Avg'!F612</f>
        <v>3.8361799999999997</v>
      </c>
      <c r="H612" s="2">
        <f>'Moving Avg'!G612</f>
        <v>3.9399779999999991</v>
      </c>
      <c r="I612" s="2">
        <f>'Moving Avg'!H612</f>
        <v>3.7619250000000015</v>
      </c>
      <c r="J612" s="6" t="str">
        <f>OBV!F612</f>
        <v>BULLISH</v>
      </c>
      <c r="K612" s="6" t="str">
        <f>OBV!G612</f>
        <v>NEUTRAL</v>
      </c>
      <c r="L612" s="6" t="str">
        <f>OBV!H612</f>
        <v>CONFIRMED BULLISH</v>
      </c>
      <c r="M612" s="8">
        <f t="shared" si="90"/>
        <v>25</v>
      </c>
      <c r="N612" s="8">
        <f t="shared" si="91"/>
        <v>45</v>
      </c>
      <c r="O612" s="8">
        <f t="shared" si="92"/>
        <v>50</v>
      </c>
      <c r="P612" s="8">
        <f t="shared" si="93"/>
        <v>83.5</v>
      </c>
      <c r="Q612" s="9">
        <f t="shared" si="94"/>
        <v>44.524999999999999</v>
      </c>
      <c r="R612" s="9">
        <f t="shared" si="95"/>
        <v>52.375</v>
      </c>
      <c r="S612" s="9">
        <f t="shared" si="96"/>
        <v>60.575000000000003</v>
      </c>
      <c r="T612" s="9">
        <f t="shared" si="97"/>
        <v>50.875</v>
      </c>
      <c r="U612" s="8">
        <f t="shared" si="98"/>
        <v>52.491666666666674</v>
      </c>
      <c r="V612" s="8">
        <f t="shared" si="99"/>
        <v>52.087500000000006</v>
      </c>
    </row>
    <row r="613" spans="1:22" ht="13.5" x14ac:dyDescent="0.25">
      <c r="A613" s="3">
        <f>RSI!A613</f>
        <v>43194</v>
      </c>
      <c r="B613" s="2">
        <f>RSI!B613</f>
        <v>3.8614000000000002</v>
      </c>
      <c r="C613" s="2">
        <f>RSI!I613</f>
        <v>48.841645016832487</v>
      </c>
      <c r="D613" s="2">
        <f>MACD!E613</f>
        <v>-2.801749974176504E-2</v>
      </c>
      <c r="E613" s="2">
        <f>MACD!F613</f>
        <v>-1.3599641880588809E-2</v>
      </c>
      <c r="F613" s="2">
        <f>'Moving Avg'!D613</f>
        <v>3.8748800000000001</v>
      </c>
      <c r="G613" s="2">
        <f>'Moving Avg'!F613</f>
        <v>3.8399649999999994</v>
      </c>
      <c r="H613" s="2">
        <f>'Moving Avg'!G613</f>
        <v>3.9377059999999995</v>
      </c>
      <c r="I613" s="2">
        <f>'Moving Avg'!H613</f>
        <v>3.7664890000000013</v>
      </c>
      <c r="J613" s="6" t="str">
        <f>OBV!F613</f>
        <v>BULLISH</v>
      </c>
      <c r="K613" s="6" t="str">
        <f>OBV!G613</f>
        <v>NEUTRAL</v>
      </c>
      <c r="L613" s="6" t="str">
        <f>OBV!H613</f>
        <v>BULLISH DIVERGENCE</v>
      </c>
      <c r="M613" s="8">
        <f t="shared" si="90"/>
        <v>25</v>
      </c>
      <c r="N613" s="8">
        <f t="shared" si="91"/>
        <v>45</v>
      </c>
      <c r="O613" s="8">
        <f t="shared" si="92"/>
        <v>50</v>
      </c>
      <c r="P613" s="8">
        <f t="shared" si="93"/>
        <v>66.5</v>
      </c>
      <c r="Q613" s="9">
        <f t="shared" si="94"/>
        <v>41.975000000000001</v>
      </c>
      <c r="R613" s="9">
        <f t="shared" si="95"/>
        <v>48.125</v>
      </c>
      <c r="S613" s="9">
        <f t="shared" si="96"/>
        <v>52.924999999999997</v>
      </c>
      <c r="T613" s="9">
        <f t="shared" si="97"/>
        <v>46.625</v>
      </c>
      <c r="U613" s="8">
        <f t="shared" si="98"/>
        <v>47.67499999999999</v>
      </c>
      <c r="V613" s="8">
        <f t="shared" si="99"/>
        <v>47.412499999999994</v>
      </c>
    </row>
    <row r="614" spans="1:22" ht="13.5" x14ac:dyDescent="0.25">
      <c r="A614" s="3">
        <f>RSI!A614</f>
        <v>43195</v>
      </c>
      <c r="B614" s="2">
        <f>RSI!B614</f>
        <v>3.8277999999999999</v>
      </c>
      <c r="C614" s="2">
        <f>RSI!I614</f>
        <v>44.230789194124931</v>
      </c>
      <c r="D614" s="2">
        <f>MACD!E614</f>
        <v>-2.6884251715050489E-2</v>
      </c>
      <c r="E614" s="2">
        <f>MACD!F614</f>
        <v>-1.6256563847481146E-2</v>
      </c>
      <c r="F614" s="2">
        <f>'Moving Avg'!D614</f>
        <v>3.8580600000000005</v>
      </c>
      <c r="G614" s="2">
        <f>'Moving Avg'!F614</f>
        <v>3.8420699999999997</v>
      </c>
      <c r="H614" s="2">
        <f>'Moving Avg'!G614</f>
        <v>3.9343419999999996</v>
      </c>
      <c r="I614" s="2">
        <f>'Moving Avg'!H614</f>
        <v>3.7706955000000018</v>
      </c>
      <c r="J614" s="6" t="str">
        <f>OBV!F614</f>
        <v>BEARISH</v>
      </c>
      <c r="K614" s="6" t="str">
        <f>OBV!G614</f>
        <v>NEUTRAL</v>
      </c>
      <c r="L614" s="6" t="str">
        <f>OBV!H614</f>
        <v>CONFIRMED BEARISH</v>
      </c>
      <c r="M614" s="8">
        <f t="shared" si="90"/>
        <v>25</v>
      </c>
      <c r="N614" s="8">
        <f t="shared" si="91"/>
        <v>45</v>
      </c>
      <c r="O614" s="8">
        <f t="shared" si="92"/>
        <v>50</v>
      </c>
      <c r="P614" s="8">
        <f t="shared" si="93"/>
        <v>16.5</v>
      </c>
      <c r="Q614" s="9">
        <f t="shared" si="94"/>
        <v>34.475000000000001</v>
      </c>
      <c r="R614" s="9">
        <f t="shared" si="95"/>
        <v>35.625</v>
      </c>
      <c r="S614" s="9">
        <f t="shared" si="96"/>
        <v>30.425000000000001</v>
      </c>
      <c r="T614" s="9">
        <f t="shared" si="97"/>
        <v>34.125</v>
      </c>
      <c r="U614" s="8">
        <f t="shared" si="98"/>
        <v>33.508333333333333</v>
      </c>
      <c r="V614" s="8">
        <f t="shared" si="99"/>
        <v>33.662499999999994</v>
      </c>
    </row>
    <row r="615" spans="1:22" ht="13.5" x14ac:dyDescent="0.25">
      <c r="A615" s="3">
        <f>RSI!A615</f>
        <v>43196</v>
      </c>
      <c r="B615" s="2">
        <f>RSI!B615</f>
        <v>3.8277999999999999</v>
      </c>
      <c r="C615" s="2">
        <f>RSI!I615</f>
        <v>44.230789194124931</v>
      </c>
      <c r="D615" s="2">
        <f>MACD!E615</f>
        <v>-2.5690006090530293E-2</v>
      </c>
      <c r="E615" s="2">
        <f>MACD!F615</f>
        <v>-1.8143252296090977E-2</v>
      </c>
      <c r="F615" s="2">
        <f>'Moving Avg'!D615</f>
        <v>3.8420800000000002</v>
      </c>
      <c r="G615" s="2">
        <f>'Moving Avg'!F615</f>
        <v>3.844174999999999</v>
      </c>
      <c r="H615" s="2">
        <f>'Moving Avg'!G615</f>
        <v>3.928874</v>
      </c>
      <c r="I615" s="2">
        <f>'Moving Avg'!H615</f>
        <v>3.7750285000000021</v>
      </c>
      <c r="J615" s="6" t="str">
        <f>OBV!F615</f>
        <v>BEARISH</v>
      </c>
      <c r="K615" s="6" t="str">
        <f>OBV!G615</f>
        <v>NEUTRAL</v>
      </c>
      <c r="L615" s="6" t="str">
        <f>OBV!H615</f>
        <v>CONFIRMED BEARISH</v>
      </c>
      <c r="M615" s="8">
        <f t="shared" si="90"/>
        <v>25</v>
      </c>
      <c r="N615" s="8">
        <f t="shared" si="91"/>
        <v>45</v>
      </c>
      <c r="O615" s="8">
        <f t="shared" si="92"/>
        <v>50</v>
      </c>
      <c r="P615" s="8">
        <f t="shared" si="93"/>
        <v>16.5</v>
      </c>
      <c r="Q615" s="9">
        <f t="shared" si="94"/>
        <v>34.475000000000001</v>
      </c>
      <c r="R615" s="9">
        <f t="shared" si="95"/>
        <v>35.625</v>
      </c>
      <c r="S615" s="9">
        <f t="shared" si="96"/>
        <v>30.425000000000001</v>
      </c>
      <c r="T615" s="9">
        <f t="shared" si="97"/>
        <v>34.125</v>
      </c>
      <c r="U615" s="8">
        <f t="shared" si="98"/>
        <v>33.508333333333333</v>
      </c>
      <c r="V615" s="8">
        <f t="shared" si="99"/>
        <v>33.662499999999994</v>
      </c>
    </row>
    <row r="616" spans="1:22" ht="13.5" x14ac:dyDescent="0.25">
      <c r="A616" s="3">
        <f>RSI!A616</f>
        <v>43200</v>
      </c>
      <c r="B616" s="2">
        <f>RSI!B616</f>
        <v>3.7856999999999998</v>
      </c>
      <c r="C616" s="2">
        <f>RSI!I616</f>
        <v>38.895015585324991</v>
      </c>
      <c r="D616" s="2">
        <f>MACD!E616</f>
        <v>-2.1343061443506617E-2</v>
      </c>
      <c r="E616" s="2">
        <f>MACD!F616</f>
        <v>-1.8783214125574106E-2</v>
      </c>
      <c r="F616" s="2">
        <f>'Moving Avg'!D616</f>
        <v>3.8328199999999994</v>
      </c>
      <c r="G616" s="2">
        <f>'Moving Avg'!F616</f>
        <v>3.8439649999999999</v>
      </c>
      <c r="H616" s="2">
        <f>'Moving Avg'!G616</f>
        <v>3.9229859999999999</v>
      </c>
      <c r="I616" s="2">
        <f>'Moving Avg'!H616</f>
        <v>3.7791510000000024</v>
      </c>
      <c r="J616" s="6" t="str">
        <f>OBV!F616</f>
        <v>BEARISH</v>
      </c>
      <c r="K616" s="6" t="str">
        <f>OBV!G616</f>
        <v>NEUTRAL</v>
      </c>
      <c r="L616" s="6" t="str">
        <f>OBV!H616</f>
        <v>CONFIRMED BEARISH</v>
      </c>
      <c r="M616" s="8">
        <f t="shared" si="90"/>
        <v>25</v>
      </c>
      <c r="N616" s="8">
        <f t="shared" si="91"/>
        <v>45</v>
      </c>
      <c r="O616" s="8">
        <f t="shared" si="92"/>
        <v>50</v>
      </c>
      <c r="P616" s="8">
        <f t="shared" si="93"/>
        <v>16.5</v>
      </c>
      <c r="Q616" s="9">
        <f t="shared" si="94"/>
        <v>34.475000000000001</v>
      </c>
      <c r="R616" s="9">
        <f t="shared" si="95"/>
        <v>35.625</v>
      </c>
      <c r="S616" s="9">
        <f t="shared" si="96"/>
        <v>30.425000000000001</v>
      </c>
      <c r="T616" s="9">
        <f t="shared" si="97"/>
        <v>34.125</v>
      </c>
      <c r="U616" s="8">
        <f t="shared" si="98"/>
        <v>33.508333333333333</v>
      </c>
      <c r="V616" s="8">
        <f t="shared" si="99"/>
        <v>33.662499999999994</v>
      </c>
    </row>
    <row r="617" spans="1:22" ht="13.5" x14ac:dyDescent="0.25">
      <c r="A617" s="3">
        <f>RSI!A617</f>
        <v>43201</v>
      </c>
      <c r="B617" s="2">
        <f>RSI!B617</f>
        <v>3.8067000000000002</v>
      </c>
      <c r="C617" s="2">
        <f>RSI!I617</f>
        <v>42.613808475347881</v>
      </c>
      <c r="D617" s="2">
        <f>MACD!E617</f>
        <v>-1.8769893284801054E-2</v>
      </c>
      <c r="E617" s="2">
        <f>MACD!F617</f>
        <v>-1.8780549957419495E-2</v>
      </c>
      <c r="F617" s="2">
        <f>'Moving Avg'!D617</f>
        <v>3.8218800000000002</v>
      </c>
      <c r="G617" s="2">
        <f>'Moving Avg'!F617</f>
        <v>3.8408100000000003</v>
      </c>
      <c r="H617" s="2">
        <f>'Moving Avg'!G617</f>
        <v>3.9170119999999997</v>
      </c>
      <c r="I617" s="2">
        <f>'Moving Avg'!H617</f>
        <v>3.7830415000000022</v>
      </c>
      <c r="J617" s="6" t="str">
        <f>OBV!F617</f>
        <v>BEARISH</v>
      </c>
      <c r="K617" s="6" t="str">
        <f>OBV!G617</f>
        <v>NEUTRAL</v>
      </c>
      <c r="L617" s="6" t="str">
        <f>OBV!H617</f>
        <v>CONFIRMED BEARISH</v>
      </c>
      <c r="M617" s="8">
        <f t="shared" si="90"/>
        <v>25</v>
      </c>
      <c r="N617" s="8">
        <f t="shared" si="91"/>
        <v>0</v>
      </c>
      <c r="O617" s="8">
        <f t="shared" si="92"/>
        <v>50</v>
      </c>
      <c r="P617" s="8">
        <f t="shared" si="93"/>
        <v>16.5</v>
      </c>
      <c r="Q617" s="9">
        <f t="shared" si="94"/>
        <v>18.725000000000001</v>
      </c>
      <c r="R617" s="9">
        <f t="shared" si="95"/>
        <v>26.625</v>
      </c>
      <c r="S617" s="9">
        <f t="shared" si="96"/>
        <v>23.675000000000001</v>
      </c>
      <c r="T617" s="9">
        <f t="shared" si="97"/>
        <v>22.875</v>
      </c>
      <c r="U617" s="8">
        <f t="shared" si="98"/>
        <v>23.008333333333336</v>
      </c>
      <c r="V617" s="8">
        <f t="shared" si="99"/>
        <v>22.975000000000001</v>
      </c>
    </row>
    <row r="618" spans="1:22" ht="13.5" x14ac:dyDescent="0.25">
      <c r="A618" s="3">
        <f>RSI!A618</f>
        <v>43202</v>
      </c>
      <c r="B618" s="2">
        <f>RSI!B618</f>
        <v>3.8277999999999999</v>
      </c>
      <c r="C618" s="2">
        <f>RSI!I618</f>
        <v>46.159357019635479</v>
      </c>
      <c r="D618" s="2">
        <f>MACD!E618</f>
        <v>-1.1400945088837489E-2</v>
      </c>
      <c r="E618" s="2">
        <f>MACD!F618</f>
        <v>-1.7304628983703094E-2</v>
      </c>
      <c r="F618" s="2">
        <f>'Moving Avg'!D618</f>
        <v>3.8151600000000001</v>
      </c>
      <c r="G618" s="2">
        <f>'Moving Avg'!F618</f>
        <v>3.8387100000000003</v>
      </c>
      <c r="H618" s="2">
        <f>'Moving Avg'!G618</f>
        <v>3.9114599999999995</v>
      </c>
      <c r="I618" s="2">
        <f>'Moving Avg'!H618</f>
        <v>3.7872480000000026</v>
      </c>
      <c r="J618" s="6" t="str">
        <f>OBV!F618</f>
        <v>BEARISH</v>
      </c>
      <c r="K618" s="6" t="str">
        <f>OBV!G618</f>
        <v>NEUTRAL</v>
      </c>
      <c r="L618" s="6" t="str">
        <f>OBV!H618</f>
        <v>CONFIRMED BEARISH</v>
      </c>
      <c r="M618" s="8">
        <f t="shared" si="90"/>
        <v>25</v>
      </c>
      <c r="N618" s="8">
        <f t="shared" si="91"/>
        <v>0</v>
      </c>
      <c r="O618" s="8">
        <f t="shared" si="92"/>
        <v>50</v>
      </c>
      <c r="P618" s="8">
        <f t="shared" si="93"/>
        <v>16.5</v>
      </c>
      <c r="Q618" s="9">
        <f t="shared" si="94"/>
        <v>18.725000000000001</v>
      </c>
      <c r="R618" s="9">
        <f t="shared" si="95"/>
        <v>26.625</v>
      </c>
      <c r="S618" s="9">
        <f t="shared" si="96"/>
        <v>23.675000000000001</v>
      </c>
      <c r="T618" s="9">
        <f t="shared" si="97"/>
        <v>22.875</v>
      </c>
      <c r="U618" s="8">
        <f t="shared" si="98"/>
        <v>23.008333333333336</v>
      </c>
      <c r="V618" s="8">
        <f t="shared" si="99"/>
        <v>22.975000000000001</v>
      </c>
    </row>
    <row r="619" spans="1:22" ht="13.5" x14ac:dyDescent="0.25">
      <c r="A619" s="3">
        <f>RSI!A619</f>
        <v>43203</v>
      </c>
      <c r="B619" s="2">
        <f>RSI!B619</f>
        <v>3.8235000000000001</v>
      </c>
      <c r="C619" s="2">
        <f>RSI!I619</f>
        <v>45.541828275499178</v>
      </c>
      <c r="D619" s="2">
        <f>MACD!E619</f>
        <v>1.7764467466192535E-3</v>
      </c>
      <c r="E619" s="2">
        <f>MACD!F619</f>
        <v>-1.3488413837638625E-2</v>
      </c>
      <c r="F619" s="2">
        <f>'Moving Avg'!D619</f>
        <v>3.8143000000000002</v>
      </c>
      <c r="G619" s="2">
        <f>'Moving Avg'!F619</f>
        <v>3.8363950000000004</v>
      </c>
      <c r="H619" s="2">
        <f>'Moving Avg'!G619</f>
        <v>3.9054859999999998</v>
      </c>
      <c r="I619" s="2">
        <f>'Moving Avg'!H619</f>
        <v>3.7914330000000032</v>
      </c>
      <c r="J619" s="6" t="str">
        <f>OBV!F619</f>
        <v>BEARISH</v>
      </c>
      <c r="K619" s="6" t="str">
        <f>OBV!G619</f>
        <v>NEUTRAL</v>
      </c>
      <c r="L619" s="6" t="str">
        <f>OBV!H619</f>
        <v>CONFIRMED BEARISH</v>
      </c>
      <c r="M619" s="8">
        <f t="shared" si="90"/>
        <v>25</v>
      </c>
      <c r="N619" s="8">
        <f t="shared" si="91"/>
        <v>0</v>
      </c>
      <c r="O619" s="8">
        <f t="shared" si="92"/>
        <v>50</v>
      </c>
      <c r="P619" s="8">
        <f t="shared" si="93"/>
        <v>16.5</v>
      </c>
      <c r="Q619" s="9">
        <f t="shared" si="94"/>
        <v>18.725000000000001</v>
      </c>
      <c r="R619" s="9">
        <f t="shared" si="95"/>
        <v>26.625</v>
      </c>
      <c r="S619" s="9">
        <f t="shared" si="96"/>
        <v>23.675000000000001</v>
      </c>
      <c r="T619" s="9">
        <f t="shared" si="97"/>
        <v>22.875</v>
      </c>
      <c r="U619" s="8">
        <f t="shared" si="98"/>
        <v>23.008333333333336</v>
      </c>
      <c r="V619" s="8">
        <f t="shared" si="99"/>
        <v>22.975000000000001</v>
      </c>
    </row>
    <row r="620" spans="1:22" ht="13.5" x14ac:dyDescent="0.25">
      <c r="A620" s="3">
        <f>RSI!A620</f>
        <v>43206</v>
      </c>
      <c r="B620" s="2">
        <f>RSI!B620</f>
        <v>3.7605</v>
      </c>
      <c r="C620" s="2">
        <f>RSI!I620</f>
        <v>37.604202999990576</v>
      </c>
      <c r="D620" s="2">
        <f>MACD!E620</f>
        <v>1.7108289959622436E-2</v>
      </c>
      <c r="E620" s="2">
        <f>MACD!F620</f>
        <v>-7.3690730781864142E-3</v>
      </c>
      <c r="F620" s="2">
        <f>'Moving Avg'!D620</f>
        <v>3.80084</v>
      </c>
      <c r="G620" s="2">
        <f>'Moving Avg'!F620</f>
        <v>3.8340849999999995</v>
      </c>
      <c r="H620" s="2">
        <f>'Moving Avg'!G620</f>
        <v>3.8978320000000002</v>
      </c>
      <c r="I620" s="2">
        <f>'Moving Avg'!H620</f>
        <v>3.7953030000000028</v>
      </c>
      <c r="J620" s="6" t="str">
        <f>OBV!F620</f>
        <v>BEARISH</v>
      </c>
      <c r="K620" s="6" t="str">
        <f>OBV!G620</f>
        <v>NEUTRAL</v>
      </c>
      <c r="L620" s="6" t="str">
        <f>OBV!H620</f>
        <v>CONFIRMED BEARISH</v>
      </c>
      <c r="M620" s="8">
        <f t="shared" si="90"/>
        <v>25</v>
      </c>
      <c r="N620" s="8">
        <f t="shared" si="91"/>
        <v>0</v>
      </c>
      <c r="O620" s="8">
        <f t="shared" si="92"/>
        <v>50</v>
      </c>
      <c r="P620" s="8">
        <f t="shared" si="93"/>
        <v>16.5</v>
      </c>
      <c r="Q620" s="9">
        <f t="shared" si="94"/>
        <v>18.725000000000001</v>
      </c>
      <c r="R620" s="9">
        <f t="shared" si="95"/>
        <v>26.625</v>
      </c>
      <c r="S620" s="9">
        <f t="shared" si="96"/>
        <v>23.675000000000001</v>
      </c>
      <c r="T620" s="9">
        <f t="shared" si="97"/>
        <v>22.875</v>
      </c>
      <c r="U620" s="8">
        <f t="shared" si="98"/>
        <v>23.008333333333336</v>
      </c>
      <c r="V620" s="8">
        <f t="shared" si="99"/>
        <v>22.975000000000001</v>
      </c>
    </row>
    <row r="621" spans="1:22" ht="13.5" x14ac:dyDescent="0.25">
      <c r="A621" s="3">
        <f>RSI!A621</f>
        <v>43207</v>
      </c>
      <c r="B621" s="2">
        <f>RSI!B621</f>
        <v>3.7605</v>
      </c>
      <c r="C621" s="2">
        <f>RSI!I621</f>
        <v>37.604202999990576</v>
      </c>
      <c r="D621" s="2">
        <f>MACD!E621</f>
        <v>1.8956790597050244E-2</v>
      </c>
      <c r="E621" s="2">
        <f>MACD!F621</f>
        <v>-2.1039003431390824E-3</v>
      </c>
      <c r="F621" s="2">
        <f>'Moving Avg'!D621</f>
        <v>3.7957999999999998</v>
      </c>
      <c r="G621" s="2">
        <f>'Moving Avg'!F621</f>
        <v>3.831564999999999</v>
      </c>
      <c r="H621" s="2">
        <f>'Moving Avg'!G621</f>
        <v>3.8901780000000001</v>
      </c>
      <c r="I621" s="2">
        <f>'Moving Avg'!H621</f>
        <v>3.7989625000000031</v>
      </c>
      <c r="J621" s="6" t="str">
        <f>OBV!F621</f>
        <v>BEARISH</v>
      </c>
      <c r="K621" s="6" t="str">
        <f>OBV!G621</f>
        <v>NEUTRAL</v>
      </c>
      <c r="L621" s="6" t="str">
        <f>OBV!H621</f>
        <v>CONFIRMED BEARISH</v>
      </c>
      <c r="M621" s="8">
        <f t="shared" si="90"/>
        <v>25</v>
      </c>
      <c r="N621" s="8">
        <f t="shared" si="91"/>
        <v>0</v>
      </c>
      <c r="O621" s="8">
        <f t="shared" si="92"/>
        <v>0</v>
      </c>
      <c r="P621" s="8">
        <f t="shared" si="93"/>
        <v>16.5</v>
      </c>
      <c r="Q621" s="9">
        <f t="shared" si="94"/>
        <v>11.225</v>
      </c>
      <c r="R621" s="9">
        <f t="shared" si="95"/>
        <v>9.125</v>
      </c>
      <c r="S621" s="9">
        <f t="shared" si="96"/>
        <v>11.175000000000001</v>
      </c>
      <c r="T621" s="9">
        <f t="shared" si="97"/>
        <v>10.375</v>
      </c>
      <c r="U621" s="8">
        <f t="shared" si="98"/>
        <v>10.508333333333335</v>
      </c>
      <c r="V621" s="8">
        <f t="shared" si="99"/>
        <v>10.475000000000001</v>
      </c>
    </row>
    <row r="622" spans="1:22" ht="13.5" x14ac:dyDescent="0.25">
      <c r="A622" s="3">
        <f>RSI!A622</f>
        <v>43208</v>
      </c>
      <c r="B622" s="2">
        <f>RSI!B622</f>
        <v>3.6930999999999998</v>
      </c>
      <c r="C622" s="2">
        <f>RSI!I622</f>
        <v>30.917991394735409</v>
      </c>
      <c r="D622" s="2">
        <f>MACD!E622</f>
        <v>3.0519498611023543E-2</v>
      </c>
      <c r="E622" s="2">
        <f>MACD!F622</f>
        <v>4.4207794476934428E-3</v>
      </c>
      <c r="F622" s="2">
        <f>'Moving Avg'!D622</f>
        <v>3.7730800000000002</v>
      </c>
      <c r="G622" s="2">
        <f>'Moving Avg'!F622</f>
        <v>3.8248299999999995</v>
      </c>
      <c r="H622" s="2">
        <f>'Moving Avg'!G622</f>
        <v>3.8812599999999997</v>
      </c>
      <c r="I622" s="2">
        <f>'Moving Avg'!H622</f>
        <v>3.802180000000003</v>
      </c>
      <c r="J622" s="6" t="str">
        <f>OBV!F622</f>
        <v>BEARISH</v>
      </c>
      <c r="K622" s="6" t="str">
        <f>OBV!G622</f>
        <v>NEUTRAL</v>
      </c>
      <c r="L622" s="6" t="str">
        <f>OBV!H622</f>
        <v>CONFIRMED BEARISH</v>
      </c>
      <c r="M622" s="8">
        <f t="shared" si="90"/>
        <v>25</v>
      </c>
      <c r="N622" s="8">
        <f t="shared" si="91"/>
        <v>0</v>
      </c>
      <c r="O622" s="8">
        <f t="shared" si="92"/>
        <v>0</v>
      </c>
      <c r="P622" s="8">
        <f t="shared" si="93"/>
        <v>16.5</v>
      </c>
      <c r="Q622" s="9">
        <f t="shared" si="94"/>
        <v>11.225</v>
      </c>
      <c r="R622" s="9">
        <f t="shared" si="95"/>
        <v>9.125</v>
      </c>
      <c r="S622" s="9">
        <f t="shared" si="96"/>
        <v>11.175000000000001</v>
      </c>
      <c r="T622" s="9">
        <f t="shared" si="97"/>
        <v>10.375</v>
      </c>
      <c r="U622" s="8">
        <f t="shared" si="98"/>
        <v>10.508333333333335</v>
      </c>
      <c r="V622" s="8">
        <f t="shared" si="99"/>
        <v>10.475000000000001</v>
      </c>
    </row>
    <row r="623" spans="1:22" ht="13.5" x14ac:dyDescent="0.25">
      <c r="A623" s="3">
        <f>RSI!A623</f>
        <v>43209</v>
      </c>
      <c r="B623" s="2">
        <f>RSI!B623</f>
        <v>3.7225999999999999</v>
      </c>
      <c r="C623" s="2">
        <f>RSI!I623</f>
        <v>36.259977383473995</v>
      </c>
      <c r="D623" s="2">
        <f>MACD!E623</f>
        <v>3.8963563310164595E-2</v>
      </c>
      <c r="E623" s="2">
        <f>MACD!F623</f>
        <v>1.1329336220187673E-2</v>
      </c>
      <c r="F623" s="2">
        <f>'Moving Avg'!D623</f>
        <v>3.7520399999999996</v>
      </c>
      <c r="G623" s="2">
        <f>'Moving Avg'!F623</f>
        <v>3.8195699999999997</v>
      </c>
      <c r="H623" s="2">
        <f>'Moving Avg'!G623</f>
        <v>3.8732679999999999</v>
      </c>
      <c r="I623" s="2">
        <f>'Moving Avg'!H623</f>
        <v>3.8052295000000038</v>
      </c>
      <c r="J623" s="6" t="str">
        <f>OBV!F623</f>
        <v>BEARISH</v>
      </c>
      <c r="K623" s="6" t="str">
        <f>OBV!G623</f>
        <v>NEUTRAL</v>
      </c>
      <c r="L623" s="6" t="str">
        <f>OBV!H623</f>
        <v>CONFIRMED BEARISH</v>
      </c>
      <c r="M623" s="8">
        <f t="shared" si="90"/>
        <v>25</v>
      </c>
      <c r="N623" s="8">
        <f t="shared" si="91"/>
        <v>0</v>
      </c>
      <c r="O623" s="8">
        <f t="shared" si="92"/>
        <v>0</v>
      </c>
      <c r="P623" s="8">
        <f t="shared" si="93"/>
        <v>16.5</v>
      </c>
      <c r="Q623" s="9">
        <f t="shared" si="94"/>
        <v>11.225</v>
      </c>
      <c r="R623" s="9">
        <f t="shared" si="95"/>
        <v>9.125</v>
      </c>
      <c r="S623" s="9">
        <f t="shared" si="96"/>
        <v>11.175000000000001</v>
      </c>
      <c r="T623" s="9">
        <f t="shared" si="97"/>
        <v>10.375</v>
      </c>
      <c r="U623" s="8">
        <f t="shared" si="98"/>
        <v>10.508333333333335</v>
      </c>
      <c r="V623" s="8">
        <f t="shared" si="99"/>
        <v>10.475000000000001</v>
      </c>
    </row>
    <row r="624" spans="1:22" ht="13.5" x14ac:dyDescent="0.25">
      <c r="A624" s="3">
        <f>RSI!A624</f>
        <v>43210</v>
      </c>
      <c r="B624" s="2">
        <f>RSI!B624</f>
        <v>3.7016</v>
      </c>
      <c r="C624" s="2">
        <f>RSI!I624</f>
        <v>34.230725957167763</v>
      </c>
      <c r="D624" s="2">
        <f>MACD!E624</f>
        <v>4.3103345472623733E-2</v>
      </c>
      <c r="E624" s="2">
        <f>MACD!F624</f>
        <v>1.7684138070674885E-2</v>
      </c>
      <c r="F624" s="2">
        <f>'Moving Avg'!D624</f>
        <v>3.7276600000000002</v>
      </c>
      <c r="G624" s="2">
        <f>'Moving Avg'!F624</f>
        <v>3.8132599999999996</v>
      </c>
      <c r="H624" s="2">
        <f>'Moving Avg'!G624</f>
        <v>3.8668760000000004</v>
      </c>
      <c r="I624" s="2">
        <f>'Moving Avg'!H624</f>
        <v>3.8080060000000033</v>
      </c>
      <c r="J624" s="6" t="str">
        <f>OBV!F624</f>
        <v>BEARISH</v>
      </c>
      <c r="K624" s="6" t="str">
        <f>OBV!G624</f>
        <v>NEUTRAL</v>
      </c>
      <c r="L624" s="6" t="str">
        <f>OBV!H624</f>
        <v>CONFIRMED BEARISH</v>
      </c>
      <c r="M624" s="8">
        <f t="shared" si="90"/>
        <v>25</v>
      </c>
      <c r="N624" s="8">
        <f t="shared" si="91"/>
        <v>0</v>
      </c>
      <c r="O624" s="8">
        <f t="shared" si="92"/>
        <v>0</v>
      </c>
      <c r="P624" s="8">
        <f t="shared" si="93"/>
        <v>16.5</v>
      </c>
      <c r="Q624" s="9">
        <f t="shared" si="94"/>
        <v>11.225</v>
      </c>
      <c r="R624" s="9">
        <f t="shared" si="95"/>
        <v>9.125</v>
      </c>
      <c r="S624" s="9">
        <f t="shared" si="96"/>
        <v>11.175000000000001</v>
      </c>
      <c r="T624" s="9">
        <f t="shared" si="97"/>
        <v>10.375</v>
      </c>
      <c r="U624" s="8">
        <f t="shared" si="98"/>
        <v>10.508333333333335</v>
      </c>
      <c r="V624" s="8">
        <f t="shared" si="99"/>
        <v>10.475000000000001</v>
      </c>
    </row>
    <row r="625" spans="1:22" ht="13.5" x14ac:dyDescent="0.25">
      <c r="A625" s="3">
        <f>RSI!A625</f>
        <v>43213</v>
      </c>
      <c r="B625" s="2">
        <f>RSI!B625</f>
        <v>3.7856999999999998</v>
      </c>
      <c r="C625" s="2">
        <f>RSI!I625</f>
        <v>47.018476551856992</v>
      </c>
      <c r="D625" s="2">
        <f>MACD!E625</f>
        <v>4.1064105338110224E-2</v>
      </c>
      <c r="E625" s="2">
        <f>MACD!F625</f>
        <v>2.2360131524161955E-2</v>
      </c>
      <c r="F625" s="2">
        <f>'Moving Avg'!D625</f>
        <v>3.7326999999999999</v>
      </c>
      <c r="G625" s="2">
        <f>'Moving Avg'!F625</f>
        <v>3.8111549999999994</v>
      </c>
      <c r="H625" s="2">
        <f>'Moving Avg'!G625</f>
        <v>3.8623340000000002</v>
      </c>
      <c r="I625" s="2">
        <f>'Moving Avg'!H625</f>
        <v>3.8111610000000029</v>
      </c>
      <c r="J625" s="6" t="str">
        <f>OBV!F625</f>
        <v>BEARISH</v>
      </c>
      <c r="K625" s="6" t="str">
        <f>OBV!G625</f>
        <v>NEUTRAL</v>
      </c>
      <c r="L625" s="6" t="str">
        <f>OBV!H625</f>
        <v>BEARISH DIVERGENCE</v>
      </c>
      <c r="M625" s="8">
        <f t="shared" si="90"/>
        <v>25</v>
      </c>
      <c r="N625" s="8">
        <f t="shared" si="91"/>
        <v>0</v>
      </c>
      <c r="O625" s="8">
        <f t="shared" si="92"/>
        <v>0</v>
      </c>
      <c r="P625" s="8">
        <f t="shared" si="93"/>
        <v>16.5</v>
      </c>
      <c r="Q625" s="9">
        <f t="shared" si="94"/>
        <v>11.225</v>
      </c>
      <c r="R625" s="9">
        <f t="shared" si="95"/>
        <v>9.125</v>
      </c>
      <c r="S625" s="9">
        <f t="shared" si="96"/>
        <v>11.175000000000001</v>
      </c>
      <c r="T625" s="9">
        <f t="shared" si="97"/>
        <v>10.375</v>
      </c>
      <c r="U625" s="8">
        <f t="shared" si="98"/>
        <v>10.508333333333335</v>
      </c>
      <c r="V625" s="8">
        <f t="shared" si="99"/>
        <v>10.475000000000001</v>
      </c>
    </row>
    <row r="626" spans="1:22" ht="13.5" x14ac:dyDescent="0.25">
      <c r="A626" s="3">
        <f>RSI!A626</f>
        <v>43214</v>
      </c>
      <c r="B626" s="2">
        <f>RSI!B626</f>
        <v>3.6804999999999999</v>
      </c>
      <c r="C626" s="2">
        <f>RSI!I626</f>
        <v>37.259352472927063</v>
      </c>
      <c r="D626" s="2">
        <f>MACD!E626</f>
        <v>4.0793884659068524E-2</v>
      </c>
      <c r="E626" s="2">
        <f>MACD!F626</f>
        <v>2.6046882151143272E-2</v>
      </c>
      <c r="F626" s="2">
        <f>'Moving Avg'!D626</f>
        <v>3.7167000000000003</v>
      </c>
      <c r="G626" s="2">
        <f>'Moving Avg'!F626</f>
        <v>3.8037899999999993</v>
      </c>
      <c r="H626" s="2">
        <f>'Moving Avg'!G626</f>
        <v>3.8556879999999993</v>
      </c>
      <c r="I626" s="2">
        <f>'Moving Avg'!H626</f>
        <v>3.8133270000000032</v>
      </c>
      <c r="J626" s="6" t="str">
        <f>OBV!F626</f>
        <v>BEARISH</v>
      </c>
      <c r="K626" s="6" t="str">
        <f>OBV!G626</f>
        <v>NEUTRAL</v>
      </c>
      <c r="L626" s="6" t="str">
        <f>OBV!H626</f>
        <v>CONFIRMED BEARISH</v>
      </c>
      <c r="M626" s="8">
        <f t="shared" si="90"/>
        <v>25</v>
      </c>
      <c r="N626" s="8">
        <f t="shared" si="91"/>
        <v>0</v>
      </c>
      <c r="O626" s="8">
        <f t="shared" si="92"/>
        <v>0</v>
      </c>
      <c r="P626" s="8">
        <f t="shared" si="93"/>
        <v>16.5</v>
      </c>
      <c r="Q626" s="9">
        <f t="shared" si="94"/>
        <v>11.225</v>
      </c>
      <c r="R626" s="9">
        <f t="shared" si="95"/>
        <v>9.125</v>
      </c>
      <c r="S626" s="9">
        <f t="shared" si="96"/>
        <v>11.175000000000001</v>
      </c>
      <c r="T626" s="9">
        <f t="shared" si="97"/>
        <v>10.375</v>
      </c>
      <c r="U626" s="8">
        <f t="shared" si="98"/>
        <v>10.508333333333335</v>
      </c>
      <c r="V626" s="8">
        <f t="shared" si="99"/>
        <v>10.475000000000001</v>
      </c>
    </row>
    <row r="627" spans="1:22" ht="13.5" x14ac:dyDescent="0.25">
      <c r="A627" s="3">
        <f>RSI!A627</f>
        <v>43215</v>
      </c>
      <c r="B627" s="2">
        <f>RSI!B627</f>
        <v>3.7435999999999998</v>
      </c>
      <c r="C627" s="2">
        <f>RSI!I627</f>
        <v>44.676700588716919</v>
      </c>
      <c r="D627" s="2">
        <f>MACD!E627</f>
        <v>3.9872841281938243E-2</v>
      </c>
      <c r="E627" s="2">
        <f>MACD!F627</f>
        <v>2.8812073977302267E-2</v>
      </c>
      <c r="F627" s="2">
        <f>'Moving Avg'!D627</f>
        <v>3.7267999999999999</v>
      </c>
      <c r="G627" s="2">
        <f>'Moving Avg'!F627</f>
        <v>3.7995800000000002</v>
      </c>
      <c r="H627" s="2">
        <f>'Moving Avg'!G627</f>
        <v>3.8490419999999994</v>
      </c>
      <c r="I627" s="2">
        <f>'Moving Avg'!H627</f>
        <v>3.8153250000000032</v>
      </c>
      <c r="J627" s="6" t="str">
        <f>OBV!F627</f>
        <v>BULLISH</v>
      </c>
      <c r="K627" s="6" t="str">
        <f>OBV!G627</f>
        <v>NEUTRAL</v>
      </c>
      <c r="L627" s="6" t="str">
        <f>OBV!H627</f>
        <v>CONFIRMED BULLISH</v>
      </c>
      <c r="M627" s="8">
        <f t="shared" si="90"/>
        <v>25</v>
      </c>
      <c r="N627" s="8">
        <f t="shared" si="91"/>
        <v>0</v>
      </c>
      <c r="O627" s="8">
        <f t="shared" si="92"/>
        <v>0</v>
      </c>
      <c r="P627" s="8">
        <f t="shared" si="93"/>
        <v>83.5</v>
      </c>
      <c r="Q627" s="9">
        <f t="shared" si="94"/>
        <v>21.274999999999999</v>
      </c>
      <c r="R627" s="9">
        <f t="shared" si="95"/>
        <v>25.875</v>
      </c>
      <c r="S627" s="9">
        <f t="shared" si="96"/>
        <v>41.325000000000003</v>
      </c>
      <c r="T627" s="9">
        <f t="shared" si="97"/>
        <v>27.125</v>
      </c>
      <c r="U627" s="8">
        <f t="shared" si="98"/>
        <v>29.491666666666664</v>
      </c>
      <c r="V627" s="8">
        <f t="shared" si="99"/>
        <v>28.9</v>
      </c>
    </row>
    <row r="628" spans="1:22" ht="13.5" x14ac:dyDescent="0.25">
      <c r="A628" s="3">
        <f>RSI!A628</f>
        <v>43216</v>
      </c>
      <c r="B628" s="2">
        <f>RSI!B628</f>
        <v>3.7856999999999998</v>
      </c>
      <c r="C628" s="2">
        <f>RSI!I628</f>
        <v>49.008192355975368</v>
      </c>
      <c r="D628" s="2">
        <f>MACD!E628</f>
        <v>3.9543558393509315E-2</v>
      </c>
      <c r="E628" s="2">
        <f>MACD!F628</f>
        <v>3.0958370860543677E-2</v>
      </c>
      <c r="F628" s="2">
        <f>'Moving Avg'!D628</f>
        <v>3.73942</v>
      </c>
      <c r="G628" s="2">
        <f>'Moving Avg'!F628</f>
        <v>3.7953749999999999</v>
      </c>
      <c r="H628" s="2">
        <f>'Moving Avg'!G628</f>
        <v>3.8447519999999993</v>
      </c>
      <c r="I628" s="2">
        <f>'Moving Avg'!H628</f>
        <v>3.8174280000000045</v>
      </c>
      <c r="J628" s="6" t="str">
        <f>OBV!F628</f>
        <v>BULLISH</v>
      </c>
      <c r="K628" s="6" t="str">
        <f>OBV!G628</f>
        <v>NEUTRAL</v>
      </c>
      <c r="L628" s="6" t="str">
        <f>OBV!H628</f>
        <v>CONFIRMED BULLISH</v>
      </c>
      <c r="M628" s="8">
        <f t="shared" si="90"/>
        <v>25</v>
      </c>
      <c r="N628" s="8">
        <f t="shared" si="91"/>
        <v>0</v>
      </c>
      <c r="O628" s="8">
        <f t="shared" si="92"/>
        <v>0</v>
      </c>
      <c r="P628" s="8">
        <f t="shared" si="93"/>
        <v>83.5</v>
      </c>
      <c r="Q628" s="9">
        <f t="shared" si="94"/>
        <v>21.274999999999999</v>
      </c>
      <c r="R628" s="9">
        <f t="shared" si="95"/>
        <v>25.875</v>
      </c>
      <c r="S628" s="9">
        <f t="shared" si="96"/>
        <v>41.325000000000003</v>
      </c>
      <c r="T628" s="9">
        <f t="shared" si="97"/>
        <v>27.125</v>
      </c>
      <c r="U628" s="8">
        <f t="shared" si="98"/>
        <v>29.491666666666664</v>
      </c>
      <c r="V628" s="8">
        <f t="shared" si="99"/>
        <v>28.9</v>
      </c>
    </row>
    <row r="629" spans="1:22" ht="13.5" x14ac:dyDescent="0.25">
      <c r="A629" s="3">
        <f>RSI!A629</f>
        <v>43217</v>
      </c>
      <c r="B629" s="2">
        <f>RSI!B629</f>
        <v>3.7856999999999998</v>
      </c>
      <c r="C629" s="2">
        <f>RSI!I629</f>
        <v>49.008192355975368</v>
      </c>
      <c r="D629" s="2">
        <f>MACD!E629</f>
        <v>3.8653168000654325E-2</v>
      </c>
      <c r="E629" s="2">
        <f>MACD!F629</f>
        <v>3.2497330288565808E-2</v>
      </c>
      <c r="F629" s="2">
        <f>'Moving Avg'!D629</f>
        <v>3.7562399999999996</v>
      </c>
      <c r="G629" s="2">
        <f>'Moving Avg'!F629</f>
        <v>3.7890650000000008</v>
      </c>
      <c r="H629" s="2">
        <f>'Moving Avg'!G629</f>
        <v>3.8397039999999989</v>
      </c>
      <c r="I629" s="2">
        <f>'Moving Avg'!H629</f>
        <v>3.8195310000000036</v>
      </c>
      <c r="J629" s="6" t="str">
        <f>OBV!F629</f>
        <v>BULLISH</v>
      </c>
      <c r="K629" s="6" t="str">
        <f>OBV!G629</f>
        <v>NEUTRAL</v>
      </c>
      <c r="L629" s="6" t="str">
        <f>OBV!H629</f>
        <v>CONFIRMED BULLISH</v>
      </c>
      <c r="M629" s="8">
        <f t="shared" si="90"/>
        <v>25</v>
      </c>
      <c r="N629" s="8">
        <f t="shared" si="91"/>
        <v>0</v>
      </c>
      <c r="O629" s="8">
        <f t="shared" si="92"/>
        <v>0</v>
      </c>
      <c r="P629" s="8">
        <f t="shared" si="93"/>
        <v>83.5</v>
      </c>
      <c r="Q629" s="9">
        <f t="shared" si="94"/>
        <v>21.274999999999999</v>
      </c>
      <c r="R629" s="9">
        <f t="shared" si="95"/>
        <v>25.875</v>
      </c>
      <c r="S629" s="9">
        <f t="shared" si="96"/>
        <v>41.325000000000003</v>
      </c>
      <c r="T629" s="9">
        <f t="shared" si="97"/>
        <v>27.125</v>
      </c>
      <c r="U629" s="8">
        <f t="shared" si="98"/>
        <v>29.491666666666664</v>
      </c>
      <c r="V629" s="8">
        <f t="shared" si="99"/>
        <v>28.9</v>
      </c>
    </row>
    <row r="630" spans="1:22" ht="13.5" x14ac:dyDescent="0.25">
      <c r="A630" s="3">
        <f>RSI!A630</f>
        <v>43220</v>
      </c>
      <c r="B630" s="2">
        <f>RSI!B630</f>
        <v>3.8277999999999999</v>
      </c>
      <c r="C630" s="2">
        <f>RSI!I630</f>
        <v>53.252950874750354</v>
      </c>
      <c r="D630" s="2">
        <f>MACD!E630</f>
        <v>2.5135019766928668E-2</v>
      </c>
      <c r="E630" s="2">
        <f>MACD!F630</f>
        <v>3.1024868184238382E-2</v>
      </c>
      <c r="F630" s="2">
        <f>'Moving Avg'!D630</f>
        <v>3.7646600000000001</v>
      </c>
      <c r="G630" s="2">
        <f>'Moving Avg'!F630</f>
        <v>3.7850700000000002</v>
      </c>
      <c r="H630" s="2">
        <f>'Moving Avg'!G630</f>
        <v>3.835497999999999</v>
      </c>
      <c r="I630" s="2">
        <f>'Moving Avg'!H630</f>
        <v>3.821634500000004</v>
      </c>
      <c r="J630" s="6" t="str">
        <f>OBV!F630</f>
        <v>BULLISH</v>
      </c>
      <c r="K630" s="6" t="str">
        <f>OBV!G630</f>
        <v>NEUTRAL</v>
      </c>
      <c r="L630" s="6" t="str">
        <f>OBV!H630</f>
        <v>CONFIRMED BULLISH</v>
      </c>
      <c r="M630" s="8">
        <f t="shared" si="90"/>
        <v>25</v>
      </c>
      <c r="N630" s="8">
        <f t="shared" si="91"/>
        <v>45</v>
      </c>
      <c r="O630" s="8">
        <f t="shared" si="92"/>
        <v>0</v>
      </c>
      <c r="P630" s="8">
        <f t="shared" si="93"/>
        <v>83.5</v>
      </c>
      <c r="Q630" s="9">
        <f t="shared" si="94"/>
        <v>37.024999999999999</v>
      </c>
      <c r="R630" s="9">
        <f t="shared" si="95"/>
        <v>34.875</v>
      </c>
      <c r="S630" s="9">
        <f t="shared" si="96"/>
        <v>48.075000000000003</v>
      </c>
      <c r="T630" s="9">
        <f t="shared" si="97"/>
        <v>38.375</v>
      </c>
      <c r="U630" s="8">
        <f t="shared" si="98"/>
        <v>39.991666666666667</v>
      </c>
      <c r="V630" s="8">
        <f t="shared" si="99"/>
        <v>39.587500000000006</v>
      </c>
    </row>
    <row r="631" spans="1:22" ht="13.5" x14ac:dyDescent="0.25">
      <c r="A631" s="3">
        <f>RSI!A631</f>
        <v>43222</v>
      </c>
      <c r="B631" s="2">
        <f>RSI!B631</f>
        <v>3.8908</v>
      </c>
      <c r="C631" s="2">
        <f>RSI!I631</f>
        <v>58.782361285991485</v>
      </c>
      <c r="D631" s="2">
        <f>MACD!E631</f>
        <v>8.8238207830477755E-3</v>
      </c>
      <c r="E631" s="2">
        <f>MACD!F631</f>
        <v>2.6584658704000261E-2</v>
      </c>
      <c r="F631" s="2">
        <f>'Moving Avg'!D631</f>
        <v>3.8067199999999999</v>
      </c>
      <c r="G631" s="2">
        <f>'Moving Avg'!F631</f>
        <v>3.7880099999999999</v>
      </c>
      <c r="H631" s="2">
        <f>'Moving Avg'!G631</f>
        <v>3.8305339999999997</v>
      </c>
      <c r="I631" s="2">
        <f>'Moving Avg'!H631</f>
        <v>3.8236325000000044</v>
      </c>
      <c r="J631" s="6" t="str">
        <f>OBV!F631</f>
        <v>BULLISH</v>
      </c>
      <c r="K631" s="6" t="str">
        <f>OBV!G631</f>
        <v>NEUTRAL</v>
      </c>
      <c r="L631" s="6" t="str">
        <f>OBV!H631</f>
        <v>CONFIRMED BULLISH</v>
      </c>
      <c r="M631" s="8">
        <f t="shared" si="90"/>
        <v>25</v>
      </c>
      <c r="N631" s="8">
        <f t="shared" si="91"/>
        <v>45</v>
      </c>
      <c r="O631" s="8">
        <f t="shared" si="92"/>
        <v>0</v>
      </c>
      <c r="P631" s="8">
        <f t="shared" si="93"/>
        <v>83.5</v>
      </c>
      <c r="Q631" s="9">
        <f t="shared" si="94"/>
        <v>37.024999999999999</v>
      </c>
      <c r="R631" s="9">
        <f t="shared" si="95"/>
        <v>34.875</v>
      </c>
      <c r="S631" s="9">
        <f t="shared" si="96"/>
        <v>48.075000000000003</v>
      </c>
      <c r="T631" s="9">
        <f t="shared" si="97"/>
        <v>38.375</v>
      </c>
      <c r="U631" s="8">
        <f t="shared" si="98"/>
        <v>39.991666666666667</v>
      </c>
      <c r="V631" s="8">
        <f t="shared" si="99"/>
        <v>39.587500000000006</v>
      </c>
    </row>
    <row r="632" spans="1:22" ht="13.5" x14ac:dyDescent="0.25">
      <c r="A632" s="3">
        <f>RSI!A632</f>
        <v>43223</v>
      </c>
      <c r="B632" s="2">
        <f>RSI!B632</f>
        <v>3.996</v>
      </c>
      <c r="C632" s="2">
        <f>RSI!I632</f>
        <v>66.011910950967149</v>
      </c>
      <c r="D632" s="2">
        <f>MACD!E632</f>
        <v>-2.3702888629201446E-2</v>
      </c>
      <c r="E632" s="2">
        <f>MACD!F632</f>
        <v>1.6527149237359921E-2</v>
      </c>
      <c r="F632" s="2">
        <f>'Moving Avg'!D632</f>
        <v>3.8572000000000002</v>
      </c>
      <c r="G632" s="2">
        <f>'Moving Avg'!F632</f>
        <v>3.7947399999999996</v>
      </c>
      <c r="H632" s="2">
        <f>'Moving Avg'!G632</f>
        <v>3.8296919999999997</v>
      </c>
      <c r="I632" s="2">
        <f>'Moving Avg'!H632</f>
        <v>3.8263665000000042</v>
      </c>
      <c r="J632" s="6" t="str">
        <f>OBV!F632</f>
        <v>BULLISH</v>
      </c>
      <c r="K632" s="6" t="str">
        <f>OBV!G632</f>
        <v>NEUTRAL</v>
      </c>
      <c r="L632" s="6" t="str">
        <f>OBV!H632</f>
        <v>CONFIRMED BULLISH</v>
      </c>
      <c r="M632" s="8">
        <f t="shared" si="90"/>
        <v>25</v>
      </c>
      <c r="N632" s="8">
        <f t="shared" si="91"/>
        <v>100</v>
      </c>
      <c r="O632" s="8">
        <f t="shared" si="92"/>
        <v>50</v>
      </c>
      <c r="P632" s="8">
        <f t="shared" si="93"/>
        <v>83.5</v>
      </c>
      <c r="Q632" s="9">
        <f t="shared" si="94"/>
        <v>63.774999999999999</v>
      </c>
      <c r="R632" s="9">
        <f t="shared" si="95"/>
        <v>63.375</v>
      </c>
      <c r="S632" s="9">
        <f t="shared" si="96"/>
        <v>68.825000000000003</v>
      </c>
      <c r="T632" s="9">
        <f t="shared" si="97"/>
        <v>64.625</v>
      </c>
      <c r="U632" s="8">
        <f t="shared" si="98"/>
        <v>65.325000000000003</v>
      </c>
      <c r="V632" s="8">
        <f t="shared" si="99"/>
        <v>65.150000000000006</v>
      </c>
    </row>
    <row r="633" spans="1:22" ht="13.5" x14ac:dyDescent="0.25">
      <c r="A633" s="3">
        <f>RSI!A633</f>
        <v>43224</v>
      </c>
      <c r="B633" s="2">
        <f>RSI!B633</f>
        <v>3.9539</v>
      </c>
      <c r="C633" s="2">
        <f>RSI!I633</f>
        <v>61.372597847161273</v>
      </c>
      <c r="D633" s="2">
        <f>MACD!E633</f>
        <v>-4.47115311757873E-2</v>
      </c>
      <c r="E633" s="2">
        <f>MACD!F633</f>
        <v>4.2794131547304777E-3</v>
      </c>
      <c r="F633" s="2">
        <f>'Moving Avg'!D633</f>
        <v>3.8908399999999999</v>
      </c>
      <c r="G633" s="2">
        <f>'Moving Avg'!F633</f>
        <v>3.7993649999999994</v>
      </c>
      <c r="H633" s="2">
        <f>'Moving Avg'!G633</f>
        <v>3.8296919999999997</v>
      </c>
      <c r="I633" s="2">
        <f>'Moving Avg'!H633</f>
        <v>3.8289950000000039</v>
      </c>
      <c r="J633" s="6" t="str">
        <f>OBV!F633</f>
        <v>BULLISH</v>
      </c>
      <c r="K633" s="6" t="str">
        <f>OBV!G633</f>
        <v>NEUTRAL</v>
      </c>
      <c r="L633" s="6" t="str">
        <f>OBV!H633</f>
        <v>CONFIRMED BULLISH</v>
      </c>
      <c r="M633" s="8">
        <f t="shared" si="90"/>
        <v>25</v>
      </c>
      <c r="N633" s="8">
        <f t="shared" si="91"/>
        <v>100</v>
      </c>
      <c r="O633" s="8">
        <f t="shared" si="92"/>
        <v>50</v>
      </c>
      <c r="P633" s="8">
        <f t="shared" si="93"/>
        <v>83.5</v>
      </c>
      <c r="Q633" s="9">
        <f t="shared" si="94"/>
        <v>63.774999999999999</v>
      </c>
      <c r="R633" s="9">
        <f t="shared" si="95"/>
        <v>63.375</v>
      </c>
      <c r="S633" s="9">
        <f t="shared" si="96"/>
        <v>68.825000000000003</v>
      </c>
      <c r="T633" s="9">
        <f t="shared" si="97"/>
        <v>64.625</v>
      </c>
      <c r="U633" s="8">
        <f t="shared" si="98"/>
        <v>65.325000000000003</v>
      </c>
      <c r="V633" s="8">
        <f t="shared" si="99"/>
        <v>65.150000000000006</v>
      </c>
    </row>
    <row r="634" spans="1:22" ht="13.5" x14ac:dyDescent="0.25">
      <c r="A634" s="3">
        <f>RSI!A634</f>
        <v>43227</v>
      </c>
      <c r="B634" s="2">
        <f>RSI!B634</f>
        <v>3.9161000000000001</v>
      </c>
      <c r="C634" s="2">
        <f>RSI!I634</f>
        <v>57.467364017466849</v>
      </c>
      <c r="D634" s="2">
        <f>MACD!E634</f>
        <v>-6.3728427402590881E-2</v>
      </c>
      <c r="E634" s="2">
        <f>MACD!F634</f>
        <v>-9.3221549567337955E-3</v>
      </c>
      <c r="F634" s="2">
        <f>'Moving Avg'!D634</f>
        <v>3.9169200000000002</v>
      </c>
      <c r="G634" s="2">
        <f>'Moving Avg'!F634</f>
        <v>3.8037799999999997</v>
      </c>
      <c r="H634" s="2">
        <f>'Moving Avg'!G634</f>
        <v>3.8281779999999999</v>
      </c>
      <c r="I634" s="2">
        <f>'Moving Avg'!H634</f>
        <v>3.8314980000000047</v>
      </c>
      <c r="J634" s="6" t="str">
        <f>OBV!F634</f>
        <v>BULLISH</v>
      </c>
      <c r="K634" s="6" t="str">
        <f>OBV!G634</f>
        <v>NEUTRAL</v>
      </c>
      <c r="L634" s="6" t="str">
        <f>OBV!H634</f>
        <v>CONFIRMED BULLISH</v>
      </c>
      <c r="M634" s="8">
        <f t="shared" si="90"/>
        <v>25</v>
      </c>
      <c r="N634" s="8">
        <f t="shared" si="91"/>
        <v>100</v>
      </c>
      <c r="O634" s="8">
        <f t="shared" si="92"/>
        <v>50</v>
      </c>
      <c r="P634" s="8">
        <f t="shared" si="93"/>
        <v>83.5</v>
      </c>
      <c r="Q634" s="9">
        <f t="shared" si="94"/>
        <v>63.774999999999999</v>
      </c>
      <c r="R634" s="9">
        <f t="shared" si="95"/>
        <v>63.375</v>
      </c>
      <c r="S634" s="9">
        <f t="shared" si="96"/>
        <v>68.825000000000003</v>
      </c>
      <c r="T634" s="9">
        <f t="shared" si="97"/>
        <v>64.625</v>
      </c>
      <c r="U634" s="8">
        <f t="shared" si="98"/>
        <v>65.325000000000003</v>
      </c>
      <c r="V634" s="8">
        <f t="shared" si="99"/>
        <v>65.150000000000006</v>
      </c>
    </row>
    <row r="635" spans="1:22" ht="13.5" x14ac:dyDescent="0.25">
      <c r="A635" s="3">
        <f>RSI!A635</f>
        <v>43228</v>
      </c>
      <c r="B635" s="2">
        <f>RSI!B635</f>
        <v>3.9119000000000002</v>
      </c>
      <c r="C635" s="2">
        <f>RSI!I635</f>
        <v>57.03311206510449</v>
      </c>
      <c r="D635" s="2">
        <f>MACD!E635</f>
        <v>-6.7096326983105303E-2</v>
      </c>
      <c r="E635" s="2">
        <f>MACD!F635</f>
        <v>-2.0876989362008099E-2</v>
      </c>
      <c r="F635" s="2">
        <f>'Moving Avg'!D635</f>
        <v>3.9337400000000002</v>
      </c>
      <c r="G635" s="2">
        <f>'Moving Avg'!F635</f>
        <v>3.807985</v>
      </c>
      <c r="H635" s="2">
        <f>'Moving Avg'!G635</f>
        <v>3.8289359999999992</v>
      </c>
      <c r="I635" s="2">
        <f>'Moving Avg'!H635</f>
        <v>3.834190000000004</v>
      </c>
      <c r="J635" s="6" t="str">
        <f>OBV!F635</f>
        <v>BULLISH</v>
      </c>
      <c r="K635" s="6" t="str">
        <f>OBV!G635</f>
        <v>NEUTRAL</v>
      </c>
      <c r="L635" s="6" t="str">
        <f>OBV!H635</f>
        <v>CONFIRMED BULLISH</v>
      </c>
      <c r="M635" s="8">
        <f t="shared" si="90"/>
        <v>25</v>
      </c>
      <c r="N635" s="8">
        <f t="shared" si="91"/>
        <v>100</v>
      </c>
      <c r="O635" s="8">
        <f t="shared" si="92"/>
        <v>50</v>
      </c>
      <c r="P635" s="8">
        <f t="shared" si="93"/>
        <v>83.5</v>
      </c>
      <c r="Q635" s="9">
        <f t="shared" si="94"/>
        <v>63.774999999999999</v>
      </c>
      <c r="R635" s="9">
        <f t="shared" si="95"/>
        <v>63.375</v>
      </c>
      <c r="S635" s="9">
        <f t="shared" si="96"/>
        <v>68.825000000000003</v>
      </c>
      <c r="T635" s="9">
        <f t="shared" si="97"/>
        <v>64.625</v>
      </c>
      <c r="U635" s="8">
        <f t="shared" si="98"/>
        <v>65.325000000000003</v>
      </c>
      <c r="V635" s="8">
        <f t="shared" si="99"/>
        <v>65.150000000000006</v>
      </c>
    </row>
    <row r="636" spans="1:22" ht="13.5" x14ac:dyDescent="0.25">
      <c r="A636" s="3">
        <f>RSI!A636</f>
        <v>43229</v>
      </c>
      <c r="B636" s="2">
        <f>RSI!B636</f>
        <v>3.9918</v>
      </c>
      <c r="C636" s="2">
        <f>RSI!I636</f>
        <v>62.793152697689841</v>
      </c>
      <c r="D636" s="2">
        <f>MACD!E636</f>
        <v>-9.2511674779997222E-2</v>
      </c>
      <c r="E636" s="2">
        <f>MACD!F636</f>
        <v>-3.5203926445605924E-2</v>
      </c>
      <c r="F636" s="2">
        <f>'Moving Avg'!D636</f>
        <v>3.9539400000000002</v>
      </c>
      <c r="G636" s="2">
        <f>'Moving Avg'!F636</f>
        <v>3.8182899999999997</v>
      </c>
      <c r="H636" s="2">
        <f>'Moving Avg'!G636</f>
        <v>3.8331419999999996</v>
      </c>
      <c r="I636" s="2">
        <f>'Moving Avg'!H636</f>
        <v>3.8372185000000041</v>
      </c>
      <c r="J636" s="6" t="str">
        <f>OBV!F636</f>
        <v>BULLISH</v>
      </c>
      <c r="K636" s="6" t="str">
        <f>OBV!G636</f>
        <v>NEUTRAL</v>
      </c>
      <c r="L636" s="6" t="str">
        <f>OBV!H636</f>
        <v>CONFIRMED BULLISH</v>
      </c>
      <c r="M636" s="8">
        <f t="shared" si="90"/>
        <v>25</v>
      </c>
      <c r="N636" s="8">
        <f t="shared" si="91"/>
        <v>100</v>
      </c>
      <c r="O636" s="8">
        <f t="shared" si="92"/>
        <v>50</v>
      </c>
      <c r="P636" s="8">
        <f t="shared" si="93"/>
        <v>83.5</v>
      </c>
      <c r="Q636" s="9">
        <f t="shared" si="94"/>
        <v>63.774999999999999</v>
      </c>
      <c r="R636" s="9">
        <f t="shared" si="95"/>
        <v>63.375</v>
      </c>
      <c r="S636" s="9">
        <f t="shared" si="96"/>
        <v>68.825000000000003</v>
      </c>
      <c r="T636" s="9">
        <f t="shared" si="97"/>
        <v>64.625</v>
      </c>
      <c r="U636" s="8">
        <f t="shared" si="98"/>
        <v>65.325000000000003</v>
      </c>
      <c r="V636" s="8">
        <f t="shared" si="99"/>
        <v>65.150000000000006</v>
      </c>
    </row>
    <row r="637" spans="1:22" ht="13.5" x14ac:dyDescent="0.25">
      <c r="A637" s="3">
        <f>RSI!A637</f>
        <v>43230</v>
      </c>
      <c r="B637" s="2">
        <f>RSI!B637</f>
        <v>3.9539</v>
      </c>
      <c r="C637" s="2">
        <f>RSI!I637</f>
        <v>58.768630455311538</v>
      </c>
      <c r="D637" s="2">
        <f>MACD!E637</f>
        <v>-0.10240219883989843</v>
      </c>
      <c r="E637" s="2">
        <f>MACD!F637</f>
        <v>-4.8643580924464427E-2</v>
      </c>
      <c r="F637" s="2">
        <f>'Moving Avg'!D637</f>
        <v>3.9455199999999997</v>
      </c>
      <c r="G637" s="2">
        <f>'Moving Avg'!F637</f>
        <v>3.8256500000000004</v>
      </c>
      <c r="H637" s="2">
        <f>'Moving Avg'!G637</f>
        <v>3.8344879999999995</v>
      </c>
      <c r="I637" s="2">
        <f>'Moving Avg'!H637</f>
        <v>3.8397420000000038</v>
      </c>
      <c r="J637" s="6" t="str">
        <f>OBV!F637</f>
        <v>BULLISH</v>
      </c>
      <c r="K637" s="6" t="str">
        <f>OBV!G637</f>
        <v>NEUTRAL</v>
      </c>
      <c r="L637" s="6" t="str">
        <f>OBV!H637</f>
        <v>BULLISH DIVERGENCE</v>
      </c>
      <c r="M637" s="8">
        <f t="shared" si="90"/>
        <v>25</v>
      </c>
      <c r="N637" s="8">
        <f t="shared" si="91"/>
        <v>100</v>
      </c>
      <c r="O637" s="8">
        <f t="shared" si="92"/>
        <v>50</v>
      </c>
      <c r="P637" s="8">
        <f t="shared" si="93"/>
        <v>66.5</v>
      </c>
      <c r="Q637" s="9">
        <f t="shared" si="94"/>
        <v>61.225000000000001</v>
      </c>
      <c r="R637" s="9">
        <f t="shared" si="95"/>
        <v>59.125</v>
      </c>
      <c r="S637" s="9">
        <f t="shared" si="96"/>
        <v>61.174999999999997</v>
      </c>
      <c r="T637" s="9">
        <f t="shared" si="97"/>
        <v>60.375</v>
      </c>
      <c r="U637" s="8">
        <f t="shared" si="98"/>
        <v>60.508333333333326</v>
      </c>
      <c r="V637" s="8">
        <f t="shared" si="99"/>
        <v>60.474999999999994</v>
      </c>
    </row>
    <row r="638" spans="1:22" ht="13.5" x14ac:dyDescent="0.25">
      <c r="A638" s="3">
        <f>RSI!A638</f>
        <v>43231</v>
      </c>
      <c r="B638" s="2">
        <f>RSI!B638</f>
        <v>4.0128000000000004</v>
      </c>
      <c r="C638" s="2">
        <f>RSI!I638</f>
        <v>62.762910746064115</v>
      </c>
      <c r="D638" s="2">
        <f>MACD!E638</f>
        <v>-0.10926682938438059</v>
      </c>
      <c r="E638" s="2">
        <f>MACD!F638</f>
        <v>-6.0768230616447663E-2</v>
      </c>
      <c r="F638" s="2">
        <f>'Moving Avg'!D638</f>
        <v>3.9573000000000009</v>
      </c>
      <c r="G638" s="2">
        <f>'Moving Avg'!F638</f>
        <v>3.8348999999999998</v>
      </c>
      <c r="H638" s="2">
        <f>'Moving Avg'!G638</f>
        <v>3.8370119999999992</v>
      </c>
      <c r="I638" s="2">
        <f>'Moving Avg'!H638</f>
        <v>3.8422445000000032</v>
      </c>
      <c r="J638" s="6" t="str">
        <f>OBV!F638</f>
        <v>BULLISH</v>
      </c>
      <c r="K638" s="6" t="str">
        <f>OBV!G638</f>
        <v>NEUTRAL</v>
      </c>
      <c r="L638" s="6" t="str">
        <f>OBV!H638</f>
        <v>CONFIRMED BULLISH</v>
      </c>
      <c r="M638" s="8">
        <f t="shared" si="90"/>
        <v>25</v>
      </c>
      <c r="N638" s="8">
        <f t="shared" si="91"/>
        <v>100</v>
      </c>
      <c r="O638" s="8">
        <f t="shared" si="92"/>
        <v>50</v>
      </c>
      <c r="P638" s="8">
        <f t="shared" si="93"/>
        <v>83.5</v>
      </c>
      <c r="Q638" s="9">
        <f t="shared" si="94"/>
        <v>63.774999999999999</v>
      </c>
      <c r="R638" s="9">
        <f t="shared" si="95"/>
        <v>63.375</v>
      </c>
      <c r="S638" s="9">
        <f t="shared" si="96"/>
        <v>68.825000000000003</v>
      </c>
      <c r="T638" s="9">
        <f t="shared" si="97"/>
        <v>64.625</v>
      </c>
      <c r="U638" s="8">
        <f t="shared" si="98"/>
        <v>65.325000000000003</v>
      </c>
      <c r="V638" s="8">
        <f t="shared" si="99"/>
        <v>65.150000000000006</v>
      </c>
    </row>
    <row r="639" spans="1:22" ht="13.5" x14ac:dyDescent="0.25">
      <c r="A639" s="3">
        <f>RSI!A639</f>
        <v>43234</v>
      </c>
      <c r="B639" s="2">
        <f>RSI!B639</f>
        <v>4.1222000000000003</v>
      </c>
      <c r="C639" s="2">
        <f>RSI!I639</f>
        <v>68.807277043210959</v>
      </c>
      <c r="D639" s="2">
        <f>MACD!E639</f>
        <v>-0.12409163303735848</v>
      </c>
      <c r="E639" s="2">
        <f>MACD!F639</f>
        <v>-7.3432911100629827E-2</v>
      </c>
      <c r="F639" s="2">
        <f>'Moving Avg'!D639</f>
        <v>3.9985200000000005</v>
      </c>
      <c r="G639" s="2">
        <f>'Moving Avg'!F639</f>
        <v>3.8498350000000001</v>
      </c>
      <c r="H639" s="2">
        <f>'Moving Avg'!G639</f>
        <v>3.8417239999999993</v>
      </c>
      <c r="I639" s="2">
        <f>'Moving Avg'!H639</f>
        <v>3.845294000000004</v>
      </c>
      <c r="J639" s="6" t="str">
        <f>OBV!F639</f>
        <v>BULLISH</v>
      </c>
      <c r="K639" s="6" t="str">
        <f>OBV!G639</f>
        <v>NEUTRAL</v>
      </c>
      <c r="L639" s="6" t="str">
        <f>OBV!H639</f>
        <v>CONFIRMED BULLISH</v>
      </c>
      <c r="M639" s="8">
        <f t="shared" si="90"/>
        <v>25</v>
      </c>
      <c r="N639" s="8">
        <f t="shared" si="91"/>
        <v>100</v>
      </c>
      <c r="O639" s="8">
        <f t="shared" si="92"/>
        <v>50</v>
      </c>
      <c r="P639" s="8">
        <f t="shared" si="93"/>
        <v>83.5</v>
      </c>
      <c r="Q639" s="9">
        <f t="shared" si="94"/>
        <v>63.774999999999999</v>
      </c>
      <c r="R639" s="9">
        <f t="shared" si="95"/>
        <v>63.375</v>
      </c>
      <c r="S639" s="9">
        <f t="shared" si="96"/>
        <v>68.825000000000003</v>
      </c>
      <c r="T639" s="9">
        <f t="shared" si="97"/>
        <v>64.625</v>
      </c>
      <c r="U639" s="8">
        <f t="shared" si="98"/>
        <v>65.325000000000003</v>
      </c>
      <c r="V639" s="8">
        <f t="shared" si="99"/>
        <v>65.150000000000006</v>
      </c>
    </row>
    <row r="640" spans="1:22" ht="13.5" x14ac:dyDescent="0.25">
      <c r="A640" s="3">
        <f>RSI!A640</f>
        <v>43235</v>
      </c>
      <c r="B640" s="2">
        <f>RSI!B640</f>
        <v>4.0758999999999999</v>
      </c>
      <c r="C640" s="2">
        <f>RSI!I640</f>
        <v>64.067466806980178</v>
      </c>
      <c r="D640" s="2">
        <f>MACD!E640</f>
        <v>-0.1282205631582114</v>
      </c>
      <c r="E640" s="2">
        <f>MACD!F640</f>
        <v>-8.4390441512146142E-2</v>
      </c>
      <c r="F640" s="2">
        <f>'Moving Avg'!D640</f>
        <v>4.03132</v>
      </c>
      <c r="G640" s="2">
        <f>'Moving Avg'!F640</f>
        <v>3.8656050000000008</v>
      </c>
      <c r="H640" s="2">
        <f>'Moving Avg'!G640</f>
        <v>3.845845999999999</v>
      </c>
      <c r="I640" s="2">
        <f>'Moving Avg'!H640</f>
        <v>3.848112000000004</v>
      </c>
      <c r="J640" s="6" t="str">
        <f>OBV!F640</f>
        <v>BULLISH</v>
      </c>
      <c r="K640" s="6" t="str">
        <f>OBV!G640</f>
        <v>NEUTRAL</v>
      </c>
      <c r="L640" s="6" t="str">
        <f>OBV!H640</f>
        <v>CONFIRMED BULLISH</v>
      </c>
      <c r="M640" s="8">
        <f t="shared" si="90"/>
        <v>25</v>
      </c>
      <c r="N640" s="8">
        <f t="shared" si="91"/>
        <v>100</v>
      </c>
      <c r="O640" s="8">
        <f t="shared" si="92"/>
        <v>50</v>
      </c>
      <c r="P640" s="8">
        <f t="shared" si="93"/>
        <v>83.5</v>
      </c>
      <c r="Q640" s="9">
        <f t="shared" si="94"/>
        <v>63.774999999999999</v>
      </c>
      <c r="R640" s="9">
        <f t="shared" si="95"/>
        <v>63.375</v>
      </c>
      <c r="S640" s="9">
        <f t="shared" si="96"/>
        <v>68.825000000000003</v>
      </c>
      <c r="T640" s="9">
        <f t="shared" si="97"/>
        <v>64.625</v>
      </c>
      <c r="U640" s="8">
        <f t="shared" si="98"/>
        <v>65.325000000000003</v>
      </c>
      <c r="V640" s="8">
        <f t="shared" si="99"/>
        <v>65.150000000000006</v>
      </c>
    </row>
    <row r="641" spans="1:22" ht="13.5" x14ac:dyDescent="0.25">
      <c r="A641" s="3">
        <f>RSI!A641</f>
        <v>43236</v>
      </c>
      <c r="B641" s="2">
        <f>RSI!B641</f>
        <v>4.0632999999999999</v>
      </c>
      <c r="C641" s="2">
        <f>RSI!I641</f>
        <v>62.799645596168453</v>
      </c>
      <c r="D641" s="2">
        <f>MACD!E641</f>
        <v>-0.12219598632231854</v>
      </c>
      <c r="E641" s="2">
        <f>MACD!F641</f>
        <v>-9.1951550474180632E-2</v>
      </c>
      <c r="F641" s="2">
        <f>'Moving Avg'!D641</f>
        <v>4.0456199999999995</v>
      </c>
      <c r="G641" s="2">
        <f>'Moving Avg'!F641</f>
        <v>3.8807450000000001</v>
      </c>
      <c r="H641" s="2">
        <f>'Moving Avg'!G641</f>
        <v>3.849715999999999</v>
      </c>
      <c r="I641" s="2">
        <f>'Moving Avg'!H641</f>
        <v>3.8508880000000039</v>
      </c>
      <c r="J641" s="6" t="str">
        <f>OBV!F641</f>
        <v>BULLISH</v>
      </c>
      <c r="K641" s="6" t="str">
        <f>OBV!G641</f>
        <v>NEUTRAL</v>
      </c>
      <c r="L641" s="6" t="str">
        <f>OBV!H641</f>
        <v>CONFIRMED BULLISH</v>
      </c>
      <c r="M641" s="8">
        <f t="shared" si="90"/>
        <v>25</v>
      </c>
      <c r="N641" s="8">
        <f t="shared" si="91"/>
        <v>100</v>
      </c>
      <c r="O641" s="8">
        <f t="shared" si="92"/>
        <v>50</v>
      </c>
      <c r="P641" s="8">
        <f t="shared" si="93"/>
        <v>83.5</v>
      </c>
      <c r="Q641" s="9">
        <f t="shared" si="94"/>
        <v>63.774999999999999</v>
      </c>
      <c r="R641" s="9">
        <f t="shared" si="95"/>
        <v>63.375</v>
      </c>
      <c r="S641" s="9">
        <f t="shared" si="96"/>
        <v>68.825000000000003</v>
      </c>
      <c r="T641" s="9">
        <f t="shared" si="97"/>
        <v>64.625</v>
      </c>
      <c r="U641" s="8">
        <f t="shared" si="98"/>
        <v>65.325000000000003</v>
      </c>
      <c r="V641" s="8">
        <f t="shared" si="99"/>
        <v>65.150000000000006</v>
      </c>
    </row>
    <row r="642" spans="1:22" ht="13.5" x14ac:dyDescent="0.25">
      <c r="A642" s="3">
        <f>RSI!A642</f>
        <v>43237</v>
      </c>
      <c r="B642" s="2">
        <f>RSI!B642</f>
        <v>4.0590999999999999</v>
      </c>
      <c r="C642" s="2">
        <f>RSI!I642</f>
        <v>62.356683163265373</v>
      </c>
      <c r="D642" s="2">
        <f>MACD!E642</f>
        <v>-0.10155341488311675</v>
      </c>
      <c r="E642" s="2">
        <f>MACD!F642</f>
        <v>-9.3871923355967862E-2</v>
      </c>
      <c r="F642" s="2">
        <f>'Moving Avg'!D642</f>
        <v>4.0666600000000006</v>
      </c>
      <c r="G642" s="2">
        <f>'Moving Avg'!F642</f>
        <v>3.8990450000000001</v>
      </c>
      <c r="H642" s="2">
        <f>'Moving Avg'!G642</f>
        <v>3.8535859999999995</v>
      </c>
      <c r="I642" s="2">
        <f>'Moving Avg'!H642</f>
        <v>3.8538325000000038</v>
      </c>
      <c r="J642" s="6" t="str">
        <f>OBV!F642</f>
        <v>BULLISH</v>
      </c>
      <c r="K642" s="6" t="str">
        <f>OBV!G642</f>
        <v>NEUTRAL</v>
      </c>
      <c r="L642" s="6" t="str">
        <f>OBV!H642</f>
        <v>CONFIRMED BULLISH</v>
      </c>
      <c r="M642" s="8">
        <f t="shared" ref="M642:M705" si="100">IF(C642&lt;30,50, IF(C642&gt;70, 0, 25))</f>
        <v>25</v>
      </c>
      <c r="N642" s="8">
        <f t="shared" ref="N642:N705" si="101">IF(E642-D642&gt;0.02, 100, IF(E642-D642&lt;0,0,45))</f>
        <v>45</v>
      </c>
      <c r="O642" s="8">
        <f t="shared" ref="O642:O705" si="102">IF(F642-I642&gt;10,100,IF(F642-I642&gt;5,75, IF(F642-I642&gt;0,50,0)))</f>
        <v>50</v>
      </c>
      <c r="P642" s="8">
        <f t="shared" ref="P642:P705" si="103">IF(L642="confirmed bullish", 34, IF(L642="bullish divergence",17, 0))+IF(J642="bullish",33,IF(J642="bearish",0,16.5))+IF(K642="strong",33,IF(K642="weak",0,16.5))</f>
        <v>83.5</v>
      </c>
      <c r="Q642" s="9">
        <f t="shared" si="94"/>
        <v>44.524999999999999</v>
      </c>
      <c r="R642" s="9">
        <f t="shared" si="95"/>
        <v>52.375</v>
      </c>
      <c r="S642" s="9">
        <f t="shared" si="96"/>
        <v>60.575000000000003</v>
      </c>
      <c r="T642" s="9">
        <f t="shared" si="97"/>
        <v>50.875</v>
      </c>
      <c r="U642" s="8">
        <f t="shared" si="98"/>
        <v>52.491666666666674</v>
      </c>
      <c r="V642" s="8">
        <f t="shared" si="99"/>
        <v>52.087500000000006</v>
      </c>
    </row>
    <row r="643" spans="1:22" ht="13.5" x14ac:dyDescent="0.25">
      <c r="A643" s="3">
        <f>RSI!A643</f>
        <v>43238</v>
      </c>
      <c r="B643" s="2">
        <f>RSI!B643</f>
        <v>4.0507</v>
      </c>
      <c r="C643" s="2">
        <f>RSI!I643</f>
        <v>61.423516832989847</v>
      </c>
      <c r="D643" s="2">
        <f>MACD!E643</f>
        <v>-9.0796945352311198E-2</v>
      </c>
      <c r="E643" s="2">
        <f>MACD!F643</f>
        <v>-9.3256927755236543E-2</v>
      </c>
      <c r="F643" s="2">
        <f>'Moving Avg'!D643</f>
        <v>4.0742399999999996</v>
      </c>
      <c r="G643" s="2">
        <f>'Moving Avg'!F643</f>
        <v>3.9154499999999999</v>
      </c>
      <c r="H643" s="2">
        <f>'Moving Avg'!G643</f>
        <v>3.8588859999999996</v>
      </c>
      <c r="I643" s="2">
        <f>'Moving Avg'!H643</f>
        <v>3.8568400000000049</v>
      </c>
      <c r="J643" s="6" t="str">
        <f>OBV!F643</f>
        <v>BULLISH</v>
      </c>
      <c r="K643" s="6" t="str">
        <f>OBV!G643</f>
        <v>NEUTRAL</v>
      </c>
      <c r="L643" s="6" t="str">
        <f>OBV!H643</f>
        <v>CONFIRMED BULLISH</v>
      </c>
      <c r="M643" s="8">
        <f t="shared" si="100"/>
        <v>25</v>
      </c>
      <c r="N643" s="8">
        <f t="shared" si="101"/>
        <v>0</v>
      </c>
      <c r="O643" s="8">
        <f t="shared" si="102"/>
        <v>50</v>
      </c>
      <c r="P643" s="8">
        <f t="shared" si="103"/>
        <v>83.5</v>
      </c>
      <c r="Q643" s="9">
        <f t="shared" ref="Q643:Q706" si="104">0.35*M643+N643*0.35+O643*0.15+P643*0.15</f>
        <v>28.774999999999999</v>
      </c>
      <c r="R643" s="9">
        <f t="shared" ref="R643:R706" si="105">M643*0.2+N643*0.2+O643*0.35+P643*0.25</f>
        <v>43.375</v>
      </c>
      <c r="S643" s="9">
        <f t="shared" ref="S643:S706" si="106">M643*0.15+N643*0.15+O643*0.25+P643*0.45</f>
        <v>53.825000000000003</v>
      </c>
      <c r="T643" s="9">
        <f t="shared" ref="T643:T706" si="107">0.25*SUM(M643:P643)</f>
        <v>39.625</v>
      </c>
      <c r="U643" s="8">
        <f t="shared" ref="U643:U706" si="108">SUM(Q643:S643)/3</f>
        <v>41.991666666666667</v>
      </c>
      <c r="V643" s="8">
        <f t="shared" ref="V643:V706" si="109">SUM(Q643:T643)/4</f>
        <v>41.400000000000006</v>
      </c>
    </row>
    <row r="644" spans="1:22" ht="13.5" x14ac:dyDescent="0.25">
      <c r="A644" s="3">
        <f>RSI!A644</f>
        <v>43241</v>
      </c>
      <c r="B644" s="2">
        <f>RSI!B644</f>
        <v>3.9876</v>
      </c>
      <c r="C644" s="2">
        <f>RSI!I644</f>
        <v>54.790432222268002</v>
      </c>
      <c r="D644" s="2">
        <f>MACD!E644</f>
        <v>-8.3579233379715845E-2</v>
      </c>
      <c r="E644" s="2">
        <f>MACD!F644</f>
        <v>-9.1321388880132401E-2</v>
      </c>
      <c r="F644" s="2">
        <f>'Moving Avg'!D644</f>
        <v>4.04732</v>
      </c>
      <c r="G644" s="2">
        <f>'Moving Avg'!F644</f>
        <v>3.9297499999999999</v>
      </c>
      <c r="H644" s="2">
        <f>'Moving Avg'!G644</f>
        <v>3.862924</v>
      </c>
      <c r="I644" s="2">
        <f>'Moving Avg'!H644</f>
        <v>3.8599525000000039</v>
      </c>
      <c r="J644" s="6" t="str">
        <f>OBV!F644</f>
        <v>BEARISH</v>
      </c>
      <c r="K644" s="6" t="str">
        <f>OBV!G644</f>
        <v>NEUTRAL</v>
      </c>
      <c r="L644" s="6" t="str">
        <f>OBV!H644</f>
        <v>CONFIRMED BEARISH</v>
      </c>
      <c r="M644" s="8">
        <f t="shared" si="100"/>
        <v>25</v>
      </c>
      <c r="N644" s="8">
        <f t="shared" si="101"/>
        <v>0</v>
      </c>
      <c r="O644" s="8">
        <f t="shared" si="102"/>
        <v>50</v>
      </c>
      <c r="P644" s="8">
        <f t="shared" si="103"/>
        <v>16.5</v>
      </c>
      <c r="Q644" s="9">
        <f t="shared" si="104"/>
        <v>18.725000000000001</v>
      </c>
      <c r="R644" s="9">
        <f t="shared" si="105"/>
        <v>26.625</v>
      </c>
      <c r="S644" s="9">
        <f t="shared" si="106"/>
        <v>23.675000000000001</v>
      </c>
      <c r="T644" s="9">
        <f t="shared" si="107"/>
        <v>22.875</v>
      </c>
      <c r="U644" s="8">
        <f t="shared" si="108"/>
        <v>23.008333333333336</v>
      </c>
      <c r="V644" s="8">
        <f t="shared" si="109"/>
        <v>22.975000000000001</v>
      </c>
    </row>
    <row r="645" spans="1:22" ht="13.5" x14ac:dyDescent="0.25">
      <c r="A645" s="3">
        <f>RSI!A645</f>
        <v>43242</v>
      </c>
      <c r="B645" s="2">
        <f>RSI!B645</f>
        <v>4.0381</v>
      </c>
      <c r="C645" s="2">
        <f>RSI!I645</f>
        <v>58.639968539957088</v>
      </c>
      <c r="D645" s="2">
        <f>MACD!E645</f>
        <v>-8.2173570342728208E-2</v>
      </c>
      <c r="E645" s="2">
        <f>MACD!F645</f>
        <v>-8.9491825172651571E-2</v>
      </c>
      <c r="F645" s="2">
        <f>'Moving Avg'!D645</f>
        <v>4.0397599999999994</v>
      </c>
      <c r="G645" s="2">
        <f>'Moving Avg'!F645</f>
        <v>3.9423699999999995</v>
      </c>
      <c r="H645" s="2">
        <f>'Moving Avg'!G645</f>
        <v>3.867972</v>
      </c>
      <c r="I645" s="2">
        <f>'Moving Avg'!H645</f>
        <v>3.8632965000000046</v>
      </c>
      <c r="J645" s="6" t="str">
        <f>OBV!F645</f>
        <v>BEARISH</v>
      </c>
      <c r="K645" s="6" t="str">
        <f>OBV!G645</f>
        <v>NEUTRAL</v>
      </c>
      <c r="L645" s="6" t="str">
        <f>OBV!H645</f>
        <v>CONFIRMED BEARISH</v>
      </c>
      <c r="M645" s="8">
        <f t="shared" si="100"/>
        <v>25</v>
      </c>
      <c r="N645" s="8">
        <f t="shared" si="101"/>
        <v>0</v>
      </c>
      <c r="O645" s="8">
        <f t="shared" si="102"/>
        <v>50</v>
      </c>
      <c r="P645" s="8">
        <f t="shared" si="103"/>
        <v>16.5</v>
      </c>
      <c r="Q645" s="9">
        <f t="shared" si="104"/>
        <v>18.725000000000001</v>
      </c>
      <c r="R645" s="9">
        <f t="shared" si="105"/>
        <v>26.625</v>
      </c>
      <c r="S645" s="9">
        <f t="shared" si="106"/>
        <v>23.675000000000001</v>
      </c>
      <c r="T645" s="9">
        <f t="shared" si="107"/>
        <v>22.875</v>
      </c>
      <c r="U645" s="8">
        <f t="shared" si="108"/>
        <v>23.008333333333336</v>
      </c>
      <c r="V645" s="8">
        <f t="shared" si="109"/>
        <v>22.975000000000001</v>
      </c>
    </row>
    <row r="646" spans="1:22" ht="13.5" x14ac:dyDescent="0.25">
      <c r="A646" s="3">
        <f>RSI!A646</f>
        <v>43243</v>
      </c>
      <c r="B646" s="2">
        <f>RSI!B646</f>
        <v>3.996</v>
      </c>
      <c r="C646" s="2">
        <f>RSI!I646</f>
        <v>54.475543588667826</v>
      </c>
      <c r="D646" s="2">
        <f>MACD!E646</f>
        <v>-6.6163166876795021E-2</v>
      </c>
      <c r="E646" s="2">
        <f>MACD!F646</f>
        <v>-8.4826093513480263E-2</v>
      </c>
      <c r="F646" s="2">
        <f>'Moving Avg'!D646</f>
        <v>4.0263</v>
      </c>
      <c r="G646" s="2">
        <f>'Moving Avg'!F646</f>
        <v>3.9581449999999996</v>
      </c>
      <c r="H646" s="2">
        <f>'Moving Avg'!G646</f>
        <v>3.8720940000000001</v>
      </c>
      <c r="I646" s="2">
        <f>'Moving Avg'!H646</f>
        <v>3.8664300000000043</v>
      </c>
      <c r="J646" s="6" t="str">
        <f>OBV!F646</f>
        <v>BEARISH</v>
      </c>
      <c r="K646" s="6" t="str">
        <f>OBV!G646</f>
        <v>NEUTRAL</v>
      </c>
      <c r="L646" s="6" t="str">
        <f>OBV!H646</f>
        <v>CONFIRMED BEARISH</v>
      </c>
      <c r="M646" s="8">
        <f t="shared" si="100"/>
        <v>25</v>
      </c>
      <c r="N646" s="8">
        <f t="shared" si="101"/>
        <v>0</v>
      </c>
      <c r="O646" s="8">
        <f t="shared" si="102"/>
        <v>50</v>
      </c>
      <c r="P646" s="8">
        <f t="shared" si="103"/>
        <v>16.5</v>
      </c>
      <c r="Q646" s="9">
        <f t="shared" si="104"/>
        <v>18.725000000000001</v>
      </c>
      <c r="R646" s="9">
        <f t="shared" si="105"/>
        <v>26.625</v>
      </c>
      <c r="S646" s="9">
        <f t="shared" si="106"/>
        <v>23.675000000000001</v>
      </c>
      <c r="T646" s="9">
        <f t="shared" si="107"/>
        <v>22.875</v>
      </c>
      <c r="U646" s="8">
        <f t="shared" si="108"/>
        <v>23.008333333333336</v>
      </c>
      <c r="V646" s="8">
        <f t="shared" si="109"/>
        <v>22.975000000000001</v>
      </c>
    </row>
    <row r="647" spans="1:22" ht="13.5" x14ac:dyDescent="0.25">
      <c r="A647" s="3">
        <f>RSI!A647</f>
        <v>43244</v>
      </c>
      <c r="B647" s="2">
        <f>RSI!B647</f>
        <v>3.9455</v>
      </c>
      <c r="C647" s="2">
        <f>RSI!I647</f>
        <v>49.897942776163404</v>
      </c>
      <c r="D647" s="2">
        <f>MACD!E647</f>
        <v>-5.5003299011727513E-2</v>
      </c>
      <c r="E647" s="2">
        <f>MACD!F647</f>
        <v>-7.8861534613129725E-2</v>
      </c>
      <c r="F647" s="2">
        <f>'Moving Avg'!D647</f>
        <v>4.0035799999999995</v>
      </c>
      <c r="G647" s="2">
        <f>'Moving Avg'!F647</f>
        <v>3.9682399999999989</v>
      </c>
      <c r="H647" s="2">
        <f>'Moving Avg'!G647</f>
        <v>3.8736080000000004</v>
      </c>
      <c r="I647" s="2">
        <f>'Moving Avg'!H647</f>
        <v>3.8693320000000044</v>
      </c>
      <c r="J647" s="6" t="str">
        <f>OBV!F647</f>
        <v>BEARISH</v>
      </c>
      <c r="K647" s="6" t="str">
        <f>OBV!G647</f>
        <v>NEUTRAL</v>
      </c>
      <c r="L647" s="6" t="str">
        <f>OBV!H647</f>
        <v>CONFIRMED BEARISH</v>
      </c>
      <c r="M647" s="8">
        <f t="shared" si="100"/>
        <v>25</v>
      </c>
      <c r="N647" s="8">
        <f t="shared" si="101"/>
        <v>0</v>
      </c>
      <c r="O647" s="8">
        <f t="shared" si="102"/>
        <v>50</v>
      </c>
      <c r="P647" s="8">
        <f t="shared" si="103"/>
        <v>16.5</v>
      </c>
      <c r="Q647" s="9">
        <f t="shared" si="104"/>
        <v>18.725000000000001</v>
      </c>
      <c r="R647" s="9">
        <f t="shared" si="105"/>
        <v>26.625</v>
      </c>
      <c r="S647" s="9">
        <f t="shared" si="106"/>
        <v>23.675000000000001</v>
      </c>
      <c r="T647" s="9">
        <f t="shared" si="107"/>
        <v>22.875</v>
      </c>
      <c r="U647" s="8">
        <f t="shared" si="108"/>
        <v>23.008333333333336</v>
      </c>
      <c r="V647" s="8">
        <f t="shared" si="109"/>
        <v>22.975000000000001</v>
      </c>
    </row>
    <row r="648" spans="1:22" ht="13.5" x14ac:dyDescent="0.25">
      <c r="A648" s="3">
        <f>RSI!A648</f>
        <v>43245</v>
      </c>
      <c r="B648" s="2">
        <f>RSI!B648</f>
        <v>3.9329000000000001</v>
      </c>
      <c r="C648" s="2">
        <f>RSI!I648</f>
        <v>48.796185148658715</v>
      </c>
      <c r="D648" s="2">
        <f>MACD!E648</f>
        <v>-3.5542396279703237E-2</v>
      </c>
      <c r="E648" s="2">
        <f>MACD!F648</f>
        <v>-7.0197706946444421E-2</v>
      </c>
      <c r="F648" s="2">
        <f>'Moving Avg'!D648</f>
        <v>3.9800200000000006</v>
      </c>
      <c r="G648" s="2">
        <f>'Moving Avg'!F648</f>
        <v>3.9755999999999991</v>
      </c>
      <c r="H648" s="2">
        <f>'Moving Avg'!G648</f>
        <v>3.87487</v>
      </c>
      <c r="I648" s="2">
        <f>'Moving Avg'!H648</f>
        <v>3.8720660000000038</v>
      </c>
      <c r="J648" s="6" t="str">
        <f>OBV!F648</f>
        <v>BEARISH</v>
      </c>
      <c r="K648" s="6" t="str">
        <f>OBV!G648</f>
        <v>NEUTRAL</v>
      </c>
      <c r="L648" s="6" t="str">
        <f>OBV!H648</f>
        <v>CONFIRMED BEARISH</v>
      </c>
      <c r="M648" s="8">
        <f t="shared" si="100"/>
        <v>25</v>
      </c>
      <c r="N648" s="8">
        <f t="shared" si="101"/>
        <v>0</v>
      </c>
      <c r="O648" s="8">
        <f t="shared" si="102"/>
        <v>50</v>
      </c>
      <c r="P648" s="8">
        <f t="shared" si="103"/>
        <v>16.5</v>
      </c>
      <c r="Q648" s="9">
        <f t="shared" si="104"/>
        <v>18.725000000000001</v>
      </c>
      <c r="R648" s="9">
        <f t="shared" si="105"/>
        <v>26.625</v>
      </c>
      <c r="S648" s="9">
        <f t="shared" si="106"/>
        <v>23.675000000000001</v>
      </c>
      <c r="T648" s="9">
        <f t="shared" si="107"/>
        <v>22.875</v>
      </c>
      <c r="U648" s="8">
        <f t="shared" si="108"/>
        <v>23.008333333333336</v>
      </c>
      <c r="V648" s="8">
        <f t="shared" si="109"/>
        <v>22.975000000000001</v>
      </c>
    </row>
    <row r="649" spans="1:22" ht="13.5" x14ac:dyDescent="0.25">
      <c r="A649" s="3">
        <f>RSI!A649</f>
        <v>43248</v>
      </c>
      <c r="B649" s="2">
        <f>RSI!B649</f>
        <v>3.9834000000000001</v>
      </c>
      <c r="C649" s="2">
        <f>RSI!I649</f>
        <v>53.251483342298556</v>
      </c>
      <c r="D649" s="2">
        <f>MACD!E649</f>
        <v>-5.8896389109697189E-3</v>
      </c>
      <c r="E649" s="2">
        <f>MACD!F649</f>
        <v>-5.7336093339349484E-2</v>
      </c>
      <c r="F649" s="2">
        <f>'Moving Avg'!D649</f>
        <v>3.9791800000000004</v>
      </c>
      <c r="G649" s="2">
        <f>'Moving Avg'!F649</f>
        <v>3.9854849999999997</v>
      </c>
      <c r="H649" s="2">
        <f>'Moving Avg'!G649</f>
        <v>3.8771420000000001</v>
      </c>
      <c r="I649" s="2">
        <f>'Moving Avg'!H649</f>
        <v>3.8748635000000036</v>
      </c>
      <c r="J649" s="6" t="str">
        <f>OBV!F649</f>
        <v>BEARISH</v>
      </c>
      <c r="K649" s="6" t="str">
        <f>OBV!G649</f>
        <v>NEUTRAL</v>
      </c>
      <c r="L649" s="6" t="str">
        <f>OBV!H649</f>
        <v>CONFIRMED BEARISH</v>
      </c>
      <c r="M649" s="8">
        <f t="shared" si="100"/>
        <v>25</v>
      </c>
      <c r="N649" s="8">
        <f t="shared" si="101"/>
        <v>0</v>
      </c>
      <c r="O649" s="8">
        <f t="shared" si="102"/>
        <v>50</v>
      </c>
      <c r="P649" s="8">
        <f t="shared" si="103"/>
        <v>16.5</v>
      </c>
      <c r="Q649" s="9">
        <f t="shared" si="104"/>
        <v>18.725000000000001</v>
      </c>
      <c r="R649" s="9">
        <f t="shared" si="105"/>
        <v>26.625</v>
      </c>
      <c r="S649" s="9">
        <f t="shared" si="106"/>
        <v>23.675000000000001</v>
      </c>
      <c r="T649" s="9">
        <f t="shared" si="107"/>
        <v>22.875</v>
      </c>
      <c r="U649" s="8">
        <f t="shared" si="108"/>
        <v>23.008333333333336</v>
      </c>
      <c r="V649" s="8">
        <f t="shared" si="109"/>
        <v>22.975000000000001</v>
      </c>
    </row>
    <row r="650" spans="1:22" ht="13.5" x14ac:dyDescent="0.25">
      <c r="A650" s="3">
        <f>RSI!A650</f>
        <v>43249</v>
      </c>
      <c r="B650" s="2">
        <f>RSI!B650</f>
        <v>3.9119000000000002</v>
      </c>
      <c r="C650" s="2">
        <f>RSI!I650</f>
        <v>47.014106392156449</v>
      </c>
      <c r="D650" s="2">
        <f>MACD!E650</f>
        <v>1.716468254784953E-2</v>
      </c>
      <c r="E650" s="2">
        <f>MACD!F650</f>
        <v>-4.2435938161909686E-2</v>
      </c>
      <c r="F650" s="2">
        <f>'Moving Avg'!D650</f>
        <v>3.9539400000000002</v>
      </c>
      <c r="G650" s="2">
        <f>'Moving Avg'!F650</f>
        <v>3.9896900000000004</v>
      </c>
      <c r="H650" s="2">
        <f>'Moving Avg'!G650</f>
        <v>3.8792459999999993</v>
      </c>
      <c r="I650" s="2">
        <f>'Moving Avg'!H650</f>
        <v>3.8773035000000031</v>
      </c>
      <c r="J650" s="6" t="str">
        <f>OBV!F650</f>
        <v>BEARISH</v>
      </c>
      <c r="K650" s="6" t="str">
        <f>OBV!G650</f>
        <v>NEUTRAL</v>
      </c>
      <c r="L650" s="6" t="str">
        <f>OBV!H650</f>
        <v>CONFIRMED BEARISH</v>
      </c>
      <c r="M650" s="8">
        <f t="shared" si="100"/>
        <v>25</v>
      </c>
      <c r="N650" s="8">
        <f t="shared" si="101"/>
        <v>0</v>
      </c>
      <c r="O650" s="8">
        <f t="shared" si="102"/>
        <v>50</v>
      </c>
      <c r="P650" s="8">
        <f t="shared" si="103"/>
        <v>16.5</v>
      </c>
      <c r="Q650" s="9">
        <f t="shared" si="104"/>
        <v>18.725000000000001</v>
      </c>
      <c r="R650" s="9">
        <f t="shared" si="105"/>
        <v>26.625</v>
      </c>
      <c r="S650" s="9">
        <f t="shared" si="106"/>
        <v>23.675000000000001</v>
      </c>
      <c r="T650" s="9">
        <f t="shared" si="107"/>
        <v>22.875</v>
      </c>
      <c r="U650" s="8">
        <f t="shared" si="108"/>
        <v>23.008333333333336</v>
      </c>
      <c r="V650" s="8">
        <f t="shared" si="109"/>
        <v>22.975000000000001</v>
      </c>
    </row>
    <row r="651" spans="1:22" ht="13.5" x14ac:dyDescent="0.25">
      <c r="A651" s="3">
        <f>RSI!A651</f>
        <v>43250</v>
      </c>
      <c r="B651" s="2">
        <f>RSI!B651</f>
        <v>3.9497</v>
      </c>
      <c r="C651" s="2">
        <f>RSI!I651</f>
        <v>50.326668366498069</v>
      </c>
      <c r="D651" s="2">
        <f>MACD!E651</f>
        <v>3.2162060527860525E-2</v>
      </c>
      <c r="E651" s="2">
        <f>MACD!F651</f>
        <v>-2.7516338423955643E-2</v>
      </c>
      <c r="F651" s="2">
        <f>'Moving Avg'!D651</f>
        <v>3.9446800000000004</v>
      </c>
      <c r="G651" s="2">
        <f>'Moving Avg'!F651</f>
        <v>3.9926349999999999</v>
      </c>
      <c r="H651" s="2">
        <f>'Moving Avg'!G651</f>
        <v>3.8820219999999996</v>
      </c>
      <c r="I651" s="2">
        <f>'Moving Avg'!H651</f>
        <v>3.8794275000000038</v>
      </c>
      <c r="J651" s="6" t="str">
        <f>OBV!F651</f>
        <v>BEARISH</v>
      </c>
      <c r="K651" s="6" t="str">
        <f>OBV!G651</f>
        <v>NEUTRAL</v>
      </c>
      <c r="L651" s="6" t="str">
        <f>OBV!H651</f>
        <v>CONFIRMED BEARISH</v>
      </c>
      <c r="M651" s="8">
        <f t="shared" si="100"/>
        <v>25</v>
      </c>
      <c r="N651" s="8">
        <f t="shared" si="101"/>
        <v>0</v>
      </c>
      <c r="O651" s="8">
        <f t="shared" si="102"/>
        <v>50</v>
      </c>
      <c r="P651" s="8">
        <f t="shared" si="103"/>
        <v>16.5</v>
      </c>
      <c r="Q651" s="9">
        <f t="shared" si="104"/>
        <v>18.725000000000001</v>
      </c>
      <c r="R651" s="9">
        <f t="shared" si="105"/>
        <v>26.625</v>
      </c>
      <c r="S651" s="9">
        <f t="shared" si="106"/>
        <v>23.675000000000001</v>
      </c>
      <c r="T651" s="9">
        <f t="shared" si="107"/>
        <v>22.875</v>
      </c>
      <c r="U651" s="8">
        <f t="shared" si="108"/>
        <v>23.008333333333336</v>
      </c>
      <c r="V651" s="8">
        <f t="shared" si="109"/>
        <v>22.975000000000001</v>
      </c>
    </row>
    <row r="652" spans="1:22" ht="13.5" x14ac:dyDescent="0.25">
      <c r="A652" s="3">
        <f>RSI!A652</f>
        <v>43251</v>
      </c>
      <c r="B652" s="2">
        <f>RSI!B652</f>
        <v>4.0044000000000004</v>
      </c>
      <c r="C652" s="2">
        <f>RSI!I652</f>
        <v>54.736593296141386</v>
      </c>
      <c r="D652" s="2">
        <f>MACD!E652</f>
        <v>4.0142204979118468E-2</v>
      </c>
      <c r="E652" s="2">
        <f>MACD!F652</f>
        <v>-1.3984629743340823E-2</v>
      </c>
      <c r="F652" s="2">
        <f>'Moving Avg'!D652</f>
        <v>3.9564599999999999</v>
      </c>
      <c r="G652" s="2">
        <f>'Moving Avg'!F652</f>
        <v>3.9930550000000009</v>
      </c>
      <c r="H652" s="2">
        <f>'Moving Avg'!G652</f>
        <v>3.8855540000000004</v>
      </c>
      <c r="I652" s="2">
        <f>'Moving Avg'!H652</f>
        <v>3.8818250000000036</v>
      </c>
      <c r="J652" s="6" t="str">
        <f>OBV!F652</f>
        <v>BULLISH</v>
      </c>
      <c r="K652" s="6" t="str">
        <f>OBV!G652</f>
        <v>NEUTRAL</v>
      </c>
      <c r="L652" s="6" t="str">
        <f>OBV!H652</f>
        <v>CONFIRMED BULLISH</v>
      </c>
      <c r="M652" s="8">
        <f t="shared" si="100"/>
        <v>25</v>
      </c>
      <c r="N652" s="8">
        <f t="shared" si="101"/>
        <v>0</v>
      </c>
      <c r="O652" s="8">
        <f t="shared" si="102"/>
        <v>50</v>
      </c>
      <c r="P652" s="8">
        <f t="shared" si="103"/>
        <v>83.5</v>
      </c>
      <c r="Q652" s="9">
        <f t="shared" si="104"/>
        <v>28.774999999999999</v>
      </c>
      <c r="R652" s="9">
        <f t="shared" si="105"/>
        <v>43.375</v>
      </c>
      <c r="S652" s="9">
        <f t="shared" si="106"/>
        <v>53.825000000000003</v>
      </c>
      <c r="T652" s="9">
        <f t="shared" si="107"/>
        <v>39.625</v>
      </c>
      <c r="U652" s="8">
        <f t="shared" si="108"/>
        <v>41.991666666666667</v>
      </c>
      <c r="V652" s="8">
        <f t="shared" si="109"/>
        <v>41.400000000000006</v>
      </c>
    </row>
    <row r="653" spans="1:22" ht="13.5" x14ac:dyDescent="0.25">
      <c r="A653" s="3">
        <f>RSI!A653</f>
        <v>43252</v>
      </c>
      <c r="B653" s="2">
        <f>RSI!B653</f>
        <v>3.996</v>
      </c>
      <c r="C653" s="2">
        <f>RSI!I653</f>
        <v>53.944580190914159</v>
      </c>
      <c r="D653" s="2">
        <f>MACD!E653</f>
        <v>4.5890270233191366E-2</v>
      </c>
      <c r="E653" s="2">
        <f>MACD!F653</f>
        <v>-2.0096497480343867E-3</v>
      </c>
      <c r="F653" s="2">
        <f>'Moving Avg'!D653</f>
        <v>3.9690800000000004</v>
      </c>
      <c r="G653" s="2">
        <f>'Moving Avg'!F653</f>
        <v>3.9951600000000007</v>
      </c>
      <c r="H653" s="2">
        <f>'Moving Avg'!G653</f>
        <v>3.8889179999999999</v>
      </c>
      <c r="I653" s="2">
        <f>'Moving Avg'!H653</f>
        <v>3.8841175000000026</v>
      </c>
      <c r="J653" s="6" t="str">
        <f>OBV!F653</f>
        <v>BULLISH</v>
      </c>
      <c r="K653" s="6" t="str">
        <f>OBV!G653</f>
        <v>NEUTRAL</v>
      </c>
      <c r="L653" s="6" t="str">
        <f>OBV!H653</f>
        <v>CONFIRMED BULLISH</v>
      </c>
      <c r="M653" s="8">
        <f t="shared" si="100"/>
        <v>25</v>
      </c>
      <c r="N653" s="8">
        <f t="shared" si="101"/>
        <v>0</v>
      </c>
      <c r="O653" s="8">
        <f t="shared" si="102"/>
        <v>50</v>
      </c>
      <c r="P653" s="8">
        <f t="shared" si="103"/>
        <v>83.5</v>
      </c>
      <c r="Q653" s="9">
        <f t="shared" si="104"/>
        <v>28.774999999999999</v>
      </c>
      <c r="R653" s="9">
        <f t="shared" si="105"/>
        <v>43.375</v>
      </c>
      <c r="S653" s="9">
        <f t="shared" si="106"/>
        <v>53.825000000000003</v>
      </c>
      <c r="T653" s="9">
        <f t="shared" si="107"/>
        <v>39.625</v>
      </c>
      <c r="U653" s="8">
        <f t="shared" si="108"/>
        <v>41.991666666666667</v>
      </c>
      <c r="V653" s="8">
        <f t="shared" si="109"/>
        <v>41.400000000000006</v>
      </c>
    </row>
    <row r="654" spans="1:22" ht="13.5" x14ac:dyDescent="0.25">
      <c r="A654" s="3">
        <f>RSI!A654</f>
        <v>43255</v>
      </c>
      <c r="B654" s="2">
        <f>RSI!B654</f>
        <v>3.9539</v>
      </c>
      <c r="C654" s="2">
        <f>RSI!I654</f>
        <v>50.036787504462296</v>
      </c>
      <c r="D654" s="2">
        <f>MACD!E654</f>
        <v>4.3904962153240579E-2</v>
      </c>
      <c r="E654" s="2">
        <f>MACD!F654</f>
        <v>7.1732726322206062E-3</v>
      </c>
      <c r="F654" s="2">
        <f>'Moving Avg'!D654</f>
        <v>3.9631799999999999</v>
      </c>
      <c r="G654" s="2">
        <f>'Moving Avg'!F654</f>
        <v>3.9970500000000007</v>
      </c>
      <c r="H654" s="2">
        <f>'Moving Avg'!G654</f>
        <v>3.8914400000000007</v>
      </c>
      <c r="I654" s="2">
        <f>'Moving Avg'!H654</f>
        <v>3.8861365000000028</v>
      </c>
      <c r="J654" s="6" t="str">
        <f>OBV!F654</f>
        <v>BEARISH</v>
      </c>
      <c r="K654" s="6" t="str">
        <f>OBV!G654</f>
        <v>NEUTRAL</v>
      </c>
      <c r="L654" s="6" t="str">
        <f>OBV!H654</f>
        <v>CONFIRMED BEARISH</v>
      </c>
      <c r="M654" s="8">
        <f t="shared" si="100"/>
        <v>25</v>
      </c>
      <c r="N654" s="8">
        <f t="shared" si="101"/>
        <v>0</v>
      </c>
      <c r="O654" s="8">
        <f t="shared" si="102"/>
        <v>50</v>
      </c>
      <c r="P654" s="8">
        <f t="shared" si="103"/>
        <v>16.5</v>
      </c>
      <c r="Q654" s="9">
        <f t="shared" si="104"/>
        <v>18.725000000000001</v>
      </c>
      <c r="R654" s="9">
        <f t="shared" si="105"/>
        <v>26.625</v>
      </c>
      <c r="S654" s="9">
        <f t="shared" si="106"/>
        <v>23.675000000000001</v>
      </c>
      <c r="T654" s="9">
        <f t="shared" si="107"/>
        <v>22.875</v>
      </c>
      <c r="U654" s="8">
        <f t="shared" si="108"/>
        <v>23.008333333333336</v>
      </c>
      <c r="V654" s="8">
        <f t="shared" si="109"/>
        <v>22.975000000000001</v>
      </c>
    </row>
    <row r="655" spans="1:22" ht="13.5" x14ac:dyDescent="0.25">
      <c r="A655" s="3">
        <f>RSI!A655</f>
        <v>43256</v>
      </c>
      <c r="B655" s="2">
        <f>RSI!B655</f>
        <v>3.9539</v>
      </c>
      <c r="C655" s="2">
        <f>RSI!I655</f>
        <v>50.036787504462296</v>
      </c>
      <c r="D655" s="2">
        <f>MACD!E655</f>
        <v>5.0002456254097272E-2</v>
      </c>
      <c r="E655" s="2">
        <f>MACD!F655</f>
        <v>1.5739109356595941E-2</v>
      </c>
      <c r="F655" s="2">
        <f>'Moving Avg'!D655</f>
        <v>3.9715800000000003</v>
      </c>
      <c r="G655" s="2">
        <f>'Moving Avg'!F655</f>
        <v>3.9991500000000011</v>
      </c>
      <c r="H655" s="2">
        <f>'Moving Avg'!G655</f>
        <v>3.8939620000000001</v>
      </c>
      <c r="I655" s="2">
        <f>'Moving Avg'!H655</f>
        <v>3.888155500000003</v>
      </c>
      <c r="J655" s="6" t="str">
        <f>OBV!F655</f>
        <v>BEARISH</v>
      </c>
      <c r="K655" s="6" t="str">
        <f>OBV!G655</f>
        <v>NEUTRAL</v>
      </c>
      <c r="L655" s="6" t="str">
        <f>OBV!H655</f>
        <v>BEARISH DIVERGENCE</v>
      </c>
      <c r="M655" s="8">
        <f t="shared" si="100"/>
        <v>25</v>
      </c>
      <c r="N655" s="8">
        <f t="shared" si="101"/>
        <v>0</v>
      </c>
      <c r="O655" s="8">
        <f t="shared" si="102"/>
        <v>50</v>
      </c>
      <c r="P655" s="8">
        <f t="shared" si="103"/>
        <v>16.5</v>
      </c>
      <c r="Q655" s="9">
        <f t="shared" si="104"/>
        <v>18.725000000000001</v>
      </c>
      <c r="R655" s="9">
        <f t="shared" si="105"/>
        <v>26.625</v>
      </c>
      <c r="S655" s="9">
        <f t="shared" si="106"/>
        <v>23.675000000000001</v>
      </c>
      <c r="T655" s="9">
        <f t="shared" si="107"/>
        <v>22.875</v>
      </c>
      <c r="U655" s="8">
        <f t="shared" si="108"/>
        <v>23.008333333333336</v>
      </c>
      <c r="V655" s="8">
        <f t="shared" si="109"/>
        <v>22.975000000000001</v>
      </c>
    </row>
    <row r="656" spans="1:22" ht="13.5" x14ac:dyDescent="0.25">
      <c r="A656" s="3">
        <f>RSI!A656</f>
        <v>43257</v>
      </c>
      <c r="B656" s="2">
        <f>RSI!B656</f>
        <v>3.996</v>
      </c>
      <c r="C656" s="2">
        <f>RSI!I656</f>
        <v>53.909082362957136</v>
      </c>
      <c r="D656" s="2">
        <f>MACD!E656</f>
        <v>4.5573969224807609E-2</v>
      </c>
      <c r="E656" s="2">
        <f>MACD!F656</f>
        <v>2.1706081330238276E-2</v>
      </c>
      <c r="F656" s="2">
        <f>'Moving Avg'!D656</f>
        <v>3.9808399999999997</v>
      </c>
      <c r="G656" s="2">
        <f>'Moving Avg'!F656</f>
        <v>3.9993600000000002</v>
      </c>
      <c r="H656" s="2">
        <f>'Moving Avg'!G656</f>
        <v>3.897326000000001</v>
      </c>
      <c r="I656" s="2">
        <f>'Moving Avg'!H656</f>
        <v>3.889606500000002</v>
      </c>
      <c r="J656" s="6" t="str">
        <f>OBV!F656</f>
        <v>BULLISH</v>
      </c>
      <c r="K656" s="6" t="str">
        <f>OBV!G656</f>
        <v>NEUTRAL</v>
      </c>
      <c r="L656" s="6" t="str">
        <f>OBV!H656</f>
        <v>CONFIRMED BULLISH</v>
      </c>
      <c r="M656" s="8">
        <f t="shared" si="100"/>
        <v>25</v>
      </c>
      <c r="N656" s="8">
        <f t="shared" si="101"/>
        <v>0</v>
      </c>
      <c r="O656" s="8">
        <f t="shared" si="102"/>
        <v>50</v>
      </c>
      <c r="P656" s="8">
        <f t="shared" si="103"/>
        <v>83.5</v>
      </c>
      <c r="Q656" s="9">
        <f t="shared" si="104"/>
        <v>28.774999999999999</v>
      </c>
      <c r="R656" s="9">
        <f t="shared" si="105"/>
        <v>43.375</v>
      </c>
      <c r="S656" s="9">
        <f t="shared" si="106"/>
        <v>53.825000000000003</v>
      </c>
      <c r="T656" s="9">
        <f t="shared" si="107"/>
        <v>39.625</v>
      </c>
      <c r="U656" s="8">
        <f t="shared" si="108"/>
        <v>41.991666666666667</v>
      </c>
      <c r="V656" s="8">
        <f t="shared" si="109"/>
        <v>41.400000000000006</v>
      </c>
    </row>
    <row r="657" spans="1:22" ht="13.5" x14ac:dyDescent="0.25">
      <c r="A657" s="3">
        <f>RSI!A657</f>
        <v>43258</v>
      </c>
      <c r="B657" s="2">
        <f>RSI!B657</f>
        <v>3.996</v>
      </c>
      <c r="C657" s="2">
        <f>RSI!I657</f>
        <v>53.909082362957122</v>
      </c>
      <c r="D657" s="2">
        <f>MACD!E657</f>
        <v>3.3815764638043699E-2</v>
      </c>
      <c r="E657" s="2">
        <f>MACD!F657</f>
        <v>2.4128017991799363E-2</v>
      </c>
      <c r="F657" s="2">
        <f>'Moving Avg'!D657</f>
        <v>3.9791600000000003</v>
      </c>
      <c r="G657" s="2">
        <f>'Moving Avg'!F657</f>
        <v>4.0014650000000005</v>
      </c>
      <c r="H657" s="2">
        <f>'Moving Avg'!G657</f>
        <v>3.9006900000000018</v>
      </c>
      <c r="I657" s="2">
        <f>'Moving Avg'!H657</f>
        <v>3.8906580000000024</v>
      </c>
      <c r="J657" s="6" t="str">
        <f>OBV!F657</f>
        <v>BULLISH</v>
      </c>
      <c r="K657" s="6" t="str">
        <f>OBV!G657</f>
        <v>NEUTRAL</v>
      </c>
      <c r="L657" s="6" t="str">
        <f>OBV!H657</f>
        <v>BULLISH DIVERGENCE</v>
      </c>
      <c r="M657" s="8">
        <f t="shared" si="100"/>
        <v>25</v>
      </c>
      <c r="N657" s="8">
        <f t="shared" si="101"/>
        <v>0</v>
      </c>
      <c r="O657" s="8">
        <f t="shared" si="102"/>
        <v>50</v>
      </c>
      <c r="P657" s="8">
        <f t="shared" si="103"/>
        <v>66.5</v>
      </c>
      <c r="Q657" s="9">
        <f t="shared" si="104"/>
        <v>26.225000000000001</v>
      </c>
      <c r="R657" s="9">
        <f t="shared" si="105"/>
        <v>39.125</v>
      </c>
      <c r="S657" s="9">
        <f t="shared" si="106"/>
        <v>46.174999999999997</v>
      </c>
      <c r="T657" s="9">
        <f t="shared" si="107"/>
        <v>35.375</v>
      </c>
      <c r="U657" s="8">
        <f t="shared" si="108"/>
        <v>37.174999999999997</v>
      </c>
      <c r="V657" s="8">
        <f t="shared" si="109"/>
        <v>36.724999999999994</v>
      </c>
    </row>
    <row r="658" spans="1:22" ht="13.5" x14ac:dyDescent="0.25">
      <c r="A658" s="3">
        <f>RSI!A658</f>
        <v>43259</v>
      </c>
      <c r="B658" s="2">
        <f>RSI!B658</f>
        <v>3.996</v>
      </c>
      <c r="C658" s="2">
        <f>RSI!I658</f>
        <v>53.909082362957122</v>
      </c>
      <c r="D658" s="2">
        <f>MACD!E658</f>
        <v>2.1704171134020456E-2</v>
      </c>
      <c r="E658" s="2">
        <f>MACD!F658</f>
        <v>2.3643248620243584E-2</v>
      </c>
      <c r="F658" s="2">
        <f>'Moving Avg'!D658</f>
        <v>3.9791600000000003</v>
      </c>
      <c r="G658" s="2">
        <f>'Moving Avg'!F658</f>
        <v>4.0006249999999994</v>
      </c>
      <c r="H658" s="2">
        <f>'Moving Avg'!G658</f>
        <v>3.9032140000000011</v>
      </c>
      <c r="I658" s="2">
        <f>'Moving Avg'!H658</f>
        <v>3.8918990000000018</v>
      </c>
      <c r="J658" s="6" t="str">
        <f>OBV!F658</f>
        <v>BULLISH</v>
      </c>
      <c r="K658" s="6" t="str">
        <f>OBV!G658</f>
        <v>NEUTRAL</v>
      </c>
      <c r="L658" s="6" t="str">
        <f>OBV!H658</f>
        <v>NEUTRAL</v>
      </c>
      <c r="M658" s="8">
        <f t="shared" si="100"/>
        <v>25</v>
      </c>
      <c r="N658" s="8">
        <f t="shared" si="101"/>
        <v>45</v>
      </c>
      <c r="O658" s="8">
        <f t="shared" si="102"/>
        <v>50</v>
      </c>
      <c r="P658" s="8">
        <f t="shared" si="103"/>
        <v>49.5</v>
      </c>
      <c r="Q658" s="9">
        <f t="shared" si="104"/>
        <v>39.424999999999997</v>
      </c>
      <c r="R658" s="9">
        <f t="shared" si="105"/>
        <v>43.875</v>
      </c>
      <c r="S658" s="9">
        <f t="shared" si="106"/>
        <v>45.275000000000006</v>
      </c>
      <c r="T658" s="9">
        <f t="shared" si="107"/>
        <v>42.375</v>
      </c>
      <c r="U658" s="8">
        <f t="shared" si="108"/>
        <v>42.858333333333327</v>
      </c>
      <c r="V658" s="8">
        <f t="shared" si="109"/>
        <v>42.737499999999997</v>
      </c>
    </row>
    <row r="659" spans="1:22" ht="13.5" x14ac:dyDescent="0.25">
      <c r="A659" s="3">
        <f>RSI!A659</f>
        <v>43262</v>
      </c>
      <c r="B659" s="2">
        <f>RSI!B659</f>
        <v>3.9539</v>
      </c>
      <c r="C659" s="2">
        <f>RSI!I659</f>
        <v>49.151274509488417</v>
      </c>
      <c r="D659" s="2">
        <f>MACD!E659</f>
        <v>2.2136350911392544E-2</v>
      </c>
      <c r="E659" s="2">
        <f>MACD!F659</f>
        <v>2.3341869078473378E-2</v>
      </c>
      <c r="F659" s="2">
        <f>'Moving Avg'!D659</f>
        <v>3.9791600000000003</v>
      </c>
      <c r="G659" s="2">
        <f>'Moving Avg'!F659</f>
        <v>3.99221</v>
      </c>
      <c r="H659" s="2">
        <f>'Moving Avg'!G659</f>
        <v>3.9040540000000008</v>
      </c>
      <c r="I659" s="2">
        <f>'Moving Avg'!H659</f>
        <v>3.892971500000002</v>
      </c>
      <c r="J659" s="6" t="str">
        <f>OBV!F659</f>
        <v>BULLISH</v>
      </c>
      <c r="K659" s="6" t="str">
        <f>OBV!G659</f>
        <v>NEUTRAL</v>
      </c>
      <c r="L659" s="6" t="str">
        <f>OBV!H659</f>
        <v>NEUTRAL</v>
      </c>
      <c r="M659" s="8">
        <f t="shared" si="100"/>
        <v>25</v>
      </c>
      <c r="N659" s="8">
        <f t="shared" si="101"/>
        <v>45</v>
      </c>
      <c r="O659" s="8">
        <f t="shared" si="102"/>
        <v>50</v>
      </c>
      <c r="P659" s="8">
        <f t="shared" si="103"/>
        <v>49.5</v>
      </c>
      <c r="Q659" s="9">
        <f t="shared" si="104"/>
        <v>39.424999999999997</v>
      </c>
      <c r="R659" s="9">
        <f t="shared" si="105"/>
        <v>43.875</v>
      </c>
      <c r="S659" s="9">
        <f t="shared" si="106"/>
        <v>45.275000000000006</v>
      </c>
      <c r="T659" s="9">
        <f t="shared" si="107"/>
        <v>42.375</v>
      </c>
      <c r="U659" s="8">
        <f t="shared" si="108"/>
        <v>42.858333333333327</v>
      </c>
      <c r="V659" s="8">
        <f t="shared" si="109"/>
        <v>42.737499999999997</v>
      </c>
    </row>
    <row r="660" spans="1:22" ht="13.5" x14ac:dyDescent="0.25">
      <c r="A660" s="3">
        <f>RSI!A660</f>
        <v>43263</v>
      </c>
      <c r="B660" s="2">
        <f>RSI!B660</f>
        <v>3.9539</v>
      </c>
      <c r="C660" s="2">
        <f>RSI!I660</f>
        <v>49.151274509488417</v>
      </c>
      <c r="D660" s="2">
        <f>MACD!E660</f>
        <v>1.1558869530001292E-2</v>
      </c>
      <c r="E660" s="2">
        <f>MACD!F660</f>
        <v>2.098526916877896E-2</v>
      </c>
      <c r="F660" s="2">
        <f>'Moving Avg'!D660</f>
        <v>3.9791600000000003</v>
      </c>
      <c r="G660" s="2">
        <f>'Moving Avg'!F660</f>
        <v>3.98611</v>
      </c>
      <c r="H660" s="2">
        <f>'Moving Avg'!G660</f>
        <v>3.9049780000000016</v>
      </c>
      <c r="I660" s="2">
        <f>'Moving Avg'!H660</f>
        <v>3.8940230000000007</v>
      </c>
      <c r="J660" s="6" t="str">
        <f>OBV!F660</f>
        <v>BULLISH</v>
      </c>
      <c r="K660" s="6" t="str">
        <f>OBV!G660</f>
        <v>NEUTRAL</v>
      </c>
      <c r="L660" s="6" t="str">
        <f>OBV!H660</f>
        <v>NEUTRAL</v>
      </c>
      <c r="M660" s="8">
        <f t="shared" si="100"/>
        <v>25</v>
      </c>
      <c r="N660" s="8">
        <f t="shared" si="101"/>
        <v>45</v>
      </c>
      <c r="O660" s="8">
        <f t="shared" si="102"/>
        <v>50</v>
      </c>
      <c r="P660" s="8">
        <f t="shared" si="103"/>
        <v>49.5</v>
      </c>
      <c r="Q660" s="9">
        <f t="shared" si="104"/>
        <v>39.424999999999997</v>
      </c>
      <c r="R660" s="9">
        <f t="shared" si="105"/>
        <v>43.875</v>
      </c>
      <c r="S660" s="9">
        <f t="shared" si="106"/>
        <v>45.275000000000006</v>
      </c>
      <c r="T660" s="9">
        <f t="shared" si="107"/>
        <v>42.375</v>
      </c>
      <c r="U660" s="8">
        <f t="shared" si="108"/>
        <v>42.858333333333327</v>
      </c>
      <c r="V660" s="8">
        <f t="shared" si="109"/>
        <v>42.737499999999997</v>
      </c>
    </row>
    <row r="661" spans="1:22" ht="13.5" x14ac:dyDescent="0.25">
      <c r="A661" s="3">
        <f>RSI!A661</f>
        <v>43264</v>
      </c>
      <c r="B661" s="2">
        <f>RSI!B661</f>
        <v>3.9539</v>
      </c>
      <c r="C661" s="2">
        <f>RSI!I661</f>
        <v>49.15127450948841</v>
      </c>
      <c r="D661" s="2">
        <f>MACD!E661</f>
        <v>8.4766961453786038E-3</v>
      </c>
      <c r="E661" s="2">
        <f>MACD!F661</f>
        <v>1.8483554564098888E-2</v>
      </c>
      <c r="F661" s="2">
        <f>'Moving Avg'!D661</f>
        <v>3.9707400000000002</v>
      </c>
      <c r="G661" s="2">
        <f>'Moving Avg'!F661</f>
        <v>3.9806400000000011</v>
      </c>
      <c r="H661" s="2">
        <f>'Moving Avg'!G661</f>
        <v>3.9074160000000018</v>
      </c>
      <c r="I661" s="2">
        <f>'Moving Avg'!H661</f>
        <v>3.8945275000000006</v>
      </c>
      <c r="J661" s="6" t="str">
        <f>OBV!F661</f>
        <v>BEARISH</v>
      </c>
      <c r="K661" s="6" t="str">
        <f>OBV!G661</f>
        <v>NEUTRAL</v>
      </c>
      <c r="L661" s="6" t="str">
        <f>OBV!H661</f>
        <v>CONFIRMED BEARISH</v>
      </c>
      <c r="M661" s="8">
        <f t="shared" si="100"/>
        <v>25</v>
      </c>
      <c r="N661" s="8">
        <f t="shared" si="101"/>
        <v>45</v>
      </c>
      <c r="O661" s="8">
        <f t="shared" si="102"/>
        <v>50</v>
      </c>
      <c r="P661" s="8">
        <f t="shared" si="103"/>
        <v>16.5</v>
      </c>
      <c r="Q661" s="9">
        <f t="shared" si="104"/>
        <v>34.475000000000001</v>
      </c>
      <c r="R661" s="9">
        <f t="shared" si="105"/>
        <v>35.625</v>
      </c>
      <c r="S661" s="9">
        <f t="shared" si="106"/>
        <v>30.425000000000001</v>
      </c>
      <c r="T661" s="9">
        <f t="shared" si="107"/>
        <v>34.125</v>
      </c>
      <c r="U661" s="8">
        <f t="shared" si="108"/>
        <v>33.508333333333333</v>
      </c>
      <c r="V661" s="8">
        <f t="shared" si="109"/>
        <v>33.662499999999994</v>
      </c>
    </row>
    <row r="662" spans="1:22" ht="13.5" x14ac:dyDescent="0.25">
      <c r="A662" s="3">
        <f>RSI!A662</f>
        <v>43265</v>
      </c>
      <c r="B662" s="2">
        <f>RSI!B662</f>
        <v>3.9497</v>
      </c>
      <c r="C662" s="2">
        <f>RSI!I662</f>
        <v>48.616647115167837</v>
      </c>
      <c r="D662" s="2">
        <f>MACD!E662</f>
        <v>1.4643919890812374E-2</v>
      </c>
      <c r="E662" s="2">
        <f>MACD!F662</f>
        <v>1.7715627629441587E-2</v>
      </c>
      <c r="F662" s="2">
        <f>'Moving Avg'!D662</f>
        <v>3.9614800000000003</v>
      </c>
      <c r="G662" s="2">
        <f>'Moving Avg'!F662</f>
        <v>3.9751700000000012</v>
      </c>
      <c r="H662" s="2">
        <f>'Moving Avg'!G662</f>
        <v>3.9091820000000017</v>
      </c>
      <c r="I662" s="2">
        <f>'Moving Avg'!H662</f>
        <v>3.8946535000000013</v>
      </c>
      <c r="J662" s="6" t="str">
        <f>OBV!F662</f>
        <v>BEARISH</v>
      </c>
      <c r="K662" s="6" t="str">
        <f>OBV!G662</f>
        <v>NEUTRAL</v>
      </c>
      <c r="L662" s="6" t="str">
        <f>OBV!H662</f>
        <v>CONFIRMED BEARISH</v>
      </c>
      <c r="M662" s="8">
        <f t="shared" si="100"/>
        <v>25</v>
      </c>
      <c r="N662" s="8">
        <f t="shared" si="101"/>
        <v>45</v>
      </c>
      <c r="O662" s="8">
        <f t="shared" si="102"/>
        <v>50</v>
      </c>
      <c r="P662" s="8">
        <f t="shared" si="103"/>
        <v>16.5</v>
      </c>
      <c r="Q662" s="9">
        <f t="shared" si="104"/>
        <v>34.475000000000001</v>
      </c>
      <c r="R662" s="9">
        <f t="shared" si="105"/>
        <v>35.625</v>
      </c>
      <c r="S662" s="9">
        <f t="shared" si="106"/>
        <v>30.425000000000001</v>
      </c>
      <c r="T662" s="9">
        <f t="shared" si="107"/>
        <v>34.125</v>
      </c>
      <c r="U662" s="8">
        <f t="shared" si="108"/>
        <v>33.508333333333333</v>
      </c>
      <c r="V662" s="8">
        <f t="shared" si="109"/>
        <v>33.662499999999994</v>
      </c>
    </row>
    <row r="663" spans="1:22" ht="13.5" x14ac:dyDescent="0.25">
      <c r="A663" s="3">
        <f>RSI!A663</f>
        <v>43269</v>
      </c>
      <c r="B663" s="2">
        <f>RSI!B663</f>
        <v>3.9119000000000002</v>
      </c>
      <c r="C663" s="2">
        <f>RSI!I663</f>
        <v>43.980050237191676</v>
      </c>
      <c r="D663" s="2">
        <f>MACD!E663</f>
        <v>2.1439962199732765E-2</v>
      </c>
      <c r="E663" s="2">
        <f>MACD!F663</f>
        <v>1.8460494543499822E-2</v>
      </c>
      <c r="F663" s="2">
        <f>'Moving Avg'!D663</f>
        <v>3.9446599999999998</v>
      </c>
      <c r="G663" s="2">
        <f>'Moving Avg'!F663</f>
        <v>3.9682299999999997</v>
      </c>
      <c r="H663" s="2">
        <f>'Moving Avg'!G663</f>
        <v>3.9101920000000017</v>
      </c>
      <c r="I663" s="2">
        <f>'Moving Avg'!H663</f>
        <v>3.8946955000000001</v>
      </c>
      <c r="J663" s="6" t="str">
        <f>OBV!F663</f>
        <v>BEARISH</v>
      </c>
      <c r="K663" s="6" t="str">
        <f>OBV!G663</f>
        <v>NEUTRAL</v>
      </c>
      <c r="L663" s="6" t="str">
        <f>OBV!H663</f>
        <v>CONFIRMED BEARISH</v>
      </c>
      <c r="M663" s="8">
        <f t="shared" si="100"/>
        <v>25</v>
      </c>
      <c r="N663" s="8">
        <f t="shared" si="101"/>
        <v>0</v>
      </c>
      <c r="O663" s="8">
        <f t="shared" si="102"/>
        <v>50</v>
      </c>
      <c r="P663" s="8">
        <f t="shared" si="103"/>
        <v>16.5</v>
      </c>
      <c r="Q663" s="9">
        <f t="shared" si="104"/>
        <v>18.725000000000001</v>
      </c>
      <c r="R663" s="9">
        <f t="shared" si="105"/>
        <v>26.625</v>
      </c>
      <c r="S663" s="9">
        <f t="shared" si="106"/>
        <v>23.675000000000001</v>
      </c>
      <c r="T663" s="9">
        <f t="shared" si="107"/>
        <v>22.875</v>
      </c>
      <c r="U663" s="8">
        <f t="shared" si="108"/>
        <v>23.008333333333336</v>
      </c>
      <c r="V663" s="8">
        <f t="shared" si="109"/>
        <v>22.975000000000001</v>
      </c>
    </row>
    <row r="664" spans="1:22" ht="13.5" x14ac:dyDescent="0.25">
      <c r="A664" s="3">
        <f>RSI!A664</f>
        <v>43270</v>
      </c>
      <c r="B664" s="2">
        <f>RSI!B664</f>
        <v>3.9119000000000002</v>
      </c>
      <c r="C664" s="2">
        <f>RSI!I664</f>
        <v>43.980050237191676</v>
      </c>
      <c r="D664" s="2">
        <f>MACD!E664</f>
        <v>2.1001648200172252E-2</v>
      </c>
      <c r="E664" s="2">
        <f>MACD!F664</f>
        <v>1.896872527483431E-2</v>
      </c>
      <c r="F664" s="2">
        <f>'Moving Avg'!D664</f>
        <v>3.9362599999999999</v>
      </c>
      <c r="G664" s="2">
        <f>'Moving Avg'!F664</f>
        <v>3.9644450000000004</v>
      </c>
      <c r="H664" s="2">
        <f>'Moving Avg'!G664</f>
        <v>3.9118740000000014</v>
      </c>
      <c r="I664" s="2">
        <f>'Moving Avg'!H664</f>
        <v>3.8952215000000008</v>
      </c>
      <c r="J664" s="6" t="str">
        <f>OBV!F664</f>
        <v>BEARISH</v>
      </c>
      <c r="K664" s="6" t="str">
        <f>OBV!G664</f>
        <v>NEUTRAL</v>
      </c>
      <c r="L664" s="6" t="str">
        <f>OBV!H664</f>
        <v>CONFIRMED BEARISH</v>
      </c>
      <c r="M664" s="8">
        <f t="shared" si="100"/>
        <v>25</v>
      </c>
      <c r="N664" s="8">
        <f t="shared" si="101"/>
        <v>0</v>
      </c>
      <c r="O664" s="8">
        <f t="shared" si="102"/>
        <v>50</v>
      </c>
      <c r="P664" s="8">
        <f t="shared" si="103"/>
        <v>16.5</v>
      </c>
      <c r="Q664" s="9">
        <f t="shared" si="104"/>
        <v>18.725000000000001</v>
      </c>
      <c r="R664" s="9">
        <f t="shared" si="105"/>
        <v>26.625</v>
      </c>
      <c r="S664" s="9">
        <f t="shared" si="106"/>
        <v>23.675000000000001</v>
      </c>
      <c r="T664" s="9">
        <f t="shared" si="107"/>
        <v>22.875</v>
      </c>
      <c r="U664" s="8">
        <f t="shared" si="108"/>
        <v>23.008333333333336</v>
      </c>
      <c r="V664" s="8">
        <f t="shared" si="109"/>
        <v>22.975000000000001</v>
      </c>
    </row>
    <row r="665" spans="1:22" ht="13.5" x14ac:dyDescent="0.25">
      <c r="A665" s="3">
        <f>RSI!A665</f>
        <v>43271</v>
      </c>
      <c r="B665" s="2">
        <f>RSI!B665</f>
        <v>3.8908</v>
      </c>
      <c r="C665" s="2">
        <f>RSI!I665</f>
        <v>41.422574932433577</v>
      </c>
      <c r="D665" s="2">
        <f>MACD!E665</f>
        <v>2.246050021532886E-2</v>
      </c>
      <c r="E665" s="2">
        <f>MACD!F665</f>
        <v>1.966708026293322E-2</v>
      </c>
      <c r="F665" s="2">
        <f>'Moving Avg'!D665</f>
        <v>3.9236399999999998</v>
      </c>
      <c r="G665" s="2">
        <f>'Moving Avg'!F665</f>
        <v>3.9570799999999999</v>
      </c>
      <c r="H665" s="2">
        <f>'Moving Avg'!G665</f>
        <v>3.9131340000000017</v>
      </c>
      <c r="I665" s="2">
        <f>'Moving Avg'!H665</f>
        <v>3.8953265000000012</v>
      </c>
      <c r="J665" s="6" t="str">
        <f>OBV!F665</f>
        <v>BEARISH</v>
      </c>
      <c r="K665" s="6" t="str">
        <f>OBV!G665</f>
        <v>NEUTRAL</v>
      </c>
      <c r="L665" s="6" t="str">
        <f>OBV!H665</f>
        <v>CONFIRMED BEARISH</v>
      </c>
      <c r="M665" s="8">
        <f t="shared" si="100"/>
        <v>25</v>
      </c>
      <c r="N665" s="8">
        <f t="shared" si="101"/>
        <v>0</v>
      </c>
      <c r="O665" s="8">
        <f t="shared" si="102"/>
        <v>50</v>
      </c>
      <c r="P665" s="8">
        <f t="shared" si="103"/>
        <v>16.5</v>
      </c>
      <c r="Q665" s="9">
        <f t="shared" si="104"/>
        <v>18.725000000000001</v>
      </c>
      <c r="R665" s="9">
        <f t="shared" si="105"/>
        <v>26.625</v>
      </c>
      <c r="S665" s="9">
        <f t="shared" si="106"/>
        <v>23.675000000000001</v>
      </c>
      <c r="T665" s="9">
        <f t="shared" si="107"/>
        <v>22.875</v>
      </c>
      <c r="U665" s="8">
        <f t="shared" si="108"/>
        <v>23.008333333333336</v>
      </c>
      <c r="V665" s="8">
        <f t="shared" si="109"/>
        <v>22.975000000000001</v>
      </c>
    </row>
    <row r="666" spans="1:22" ht="13.5" x14ac:dyDescent="0.25">
      <c r="A666" s="3">
        <f>RSI!A666</f>
        <v>43272</v>
      </c>
      <c r="B666" s="2">
        <f>RSI!B666</f>
        <v>3.9119000000000002</v>
      </c>
      <c r="C666" s="2">
        <f>RSI!I666</f>
        <v>44.874736321878807</v>
      </c>
      <c r="D666" s="2">
        <f>MACD!E666</f>
        <v>2.8980563757513345E-2</v>
      </c>
      <c r="E666" s="2">
        <f>MACD!F666</f>
        <v>2.1529776961849247E-2</v>
      </c>
      <c r="F666" s="2">
        <f>'Moving Avg'!D666</f>
        <v>3.9152399999999998</v>
      </c>
      <c r="G666" s="2">
        <f>'Moving Avg'!F666</f>
        <v>3.9528750000000001</v>
      </c>
      <c r="H666" s="2">
        <f>'Moving Avg'!G666</f>
        <v>3.9156580000000019</v>
      </c>
      <c r="I666" s="2">
        <f>'Moving Avg'!H666</f>
        <v>3.8951164999999999</v>
      </c>
      <c r="J666" s="6" t="str">
        <f>OBV!F666</f>
        <v>BEARISH</v>
      </c>
      <c r="K666" s="6" t="str">
        <f>OBV!G666</f>
        <v>NEUTRAL</v>
      </c>
      <c r="L666" s="6" t="str">
        <f>OBV!H666</f>
        <v>CONFIRMED BEARISH</v>
      </c>
      <c r="M666" s="8">
        <f t="shared" si="100"/>
        <v>25</v>
      </c>
      <c r="N666" s="8">
        <f t="shared" si="101"/>
        <v>0</v>
      </c>
      <c r="O666" s="8">
        <f t="shared" si="102"/>
        <v>50</v>
      </c>
      <c r="P666" s="8">
        <f t="shared" si="103"/>
        <v>16.5</v>
      </c>
      <c r="Q666" s="9">
        <f t="shared" si="104"/>
        <v>18.725000000000001</v>
      </c>
      <c r="R666" s="9">
        <f t="shared" si="105"/>
        <v>26.625</v>
      </c>
      <c r="S666" s="9">
        <f t="shared" si="106"/>
        <v>23.675000000000001</v>
      </c>
      <c r="T666" s="9">
        <f t="shared" si="107"/>
        <v>22.875</v>
      </c>
      <c r="U666" s="8">
        <f t="shared" si="108"/>
        <v>23.008333333333336</v>
      </c>
      <c r="V666" s="8">
        <f t="shared" si="109"/>
        <v>22.975000000000001</v>
      </c>
    </row>
    <row r="667" spans="1:22" ht="13.5" x14ac:dyDescent="0.25">
      <c r="A667" s="3">
        <f>RSI!A667</f>
        <v>43273</v>
      </c>
      <c r="B667" s="2">
        <f>RSI!B667</f>
        <v>3.9077000000000002</v>
      </c>
      <c r="C667" s="2">
        <f>RSI!I667</f>
        <v>44.314898683723278</v>
      </c>
      <c r="D667" s="2">
        <f>MACD!E667</f>
        <v>3.5028128484210441E-2</v>
      </c>
      <c r="E667" s="2">
        <f>MACD!F667</f>
        <v>2.4229447266321487E-2</v>
      </c>
      <c r="F667" s="2">
        <f>'Moving Avg'!D667</f>
        <v>3.9068399999999999</v>
      </c>
      <c r="G667" s="2">
        <f>'Moving Avg'!F667</f>
        <v>3.9509850000000002</v>
      </c>
      <c r="H667" s="2">
        <f>'Moving Avg'!G667</f>
        <v>3.9176780000000027</v>
      </c>
      <c r="I667" s="2">
        <f>'Moving Avg'!H667</f>
        <v>3.8950114999999998</v>
      </c>
      <c r="J667" s="6" t="str">
        <f>OBV!F667</f>
        <v>BEARISH</v>
      </c>
      <c r="K667" s="6" t="str">
        <f>OBV!G667</f>
        <v>NEUTRAL</v>
      </c>
      <c r="L667" s="6" t="str">
        <f>OBV!H667</f>
        <v>CONFIRMED BEARISH</v>
      </c>
      <c r="M667" s="8">
        <f t="shared" si="100"/>
        <v>25</v>
      </c>
      <c r="N667" s="8">
        <f t="shared" si="101"/>
        <v>0</v>
      </c>
      <c r="O667" s="8">
        <f t="shared" si="102"/>
        <v>50</v>
      </c>
      <c r="P667" s="8">
        <f t="shared" si="103"/>
        <v>16.5</v>
      </c>
      <c r="Q667" s="9">
        <f t="shared" si="104"/>
        <v>18.725000000000001</v>
      </c>
      <c r="R667" s="9">
        <f t="shared" si="105"/>
        <v>26.625</v>
      </c>
      <c r="S667" s="9">
        <f t="shared" si="106"/>
        <v>23.675000000000001</v>
      </c>
      <c r="T667" s="9">
        <f t="shared" si="107"/>
        <v>22.875</v>
      </c>
      <c r="U667" s="8">
        <f t="shared" si="108"/>
        <v>23.008333333333336</v>
      </c>
      <c r="V667" s="8">
        <f t="shared" si="109"/>
        <v>22.975000000000001</v>
      </c>
    </row>
    <row r="668" spans="1:22" ht="13.5" x14ac:dyDescent="0.25">
      <c r="A668" s="3">
        <f>RSI!A668</f>
        <v>43276</v>
      </c>
      <c r="B668" s="2">
        <f>RSI!B668</f>
        <v>3.9119000000000002</v>
      </c>
      <c r="C668" s="2">
        <f>RSI!I668</f>
        <v>45.053122218213765</v>
      </c>
      <c r="D668" s="2">
        <f>MACD!E668</f>
        <v>4.0062224740349706E-2</v>
      </c>
      <c r="E668" s="2">
        <f>MACD!F668</f>
        <v>2.7396002761127129E-2</v>
      </c>
      <c r="F668" s="2">
        <f>'Moving Avg'!D668</f>
        <v>3.9068400000000003</v>
      </c>
      <c r="G668" s="2">
        <f>'Moving Avg'!F668</f>
        <v>3.9499350000000009</v>
      </c>
      <c r="H668" s="2">
        <f>'Moving Avg'!G668</f>
        <v>3.919360000000002</v>
      </c>
      <c r="I668" s="2">
        <f>'Moving Avg'!H668</f>
        <v>3.895222</v>
      </c>
      <c r="J668" s="6" t="str">
        <f>OBV!F668</f>
        <v>BULLISH</v>
      </c>
      <c r="K668" s="6" t="str">
        <f>OBV!G668</f>
        <v>NEUTRAL</v>
      </c>
      <c r="L668" s="6" t="str">
        <f>OBV!H668</f>
        <v>NEUTRAL</v>
      </c>
      <c r="M668" s="8">
        <f t="shared" si="100"/>
        <v>25</v>
      </c>
      <c r="N668" s="8">
        <f t="shared" si="101"/>
        <v>0</v>
      </c>
      <c r="O668" s="8">
        <f t="shared" si="102"/>
        <v>50</v>
      </c>
      <c r="P668" s="8">
        <f t="shared" si="103"/>
        <v>49.5</v>
      </c>
      <c r="Q668" s="9">
        <f t="shared" si="104"/>
        <v>23.675000000000001</v>
      </c>
      <c r="R668" s="9">
        <f t="shared" si="105"/>
        <v>34.875</v>
      </c>
      <c r="S668" s="9">
        <f t="shared" si="106"/>
        <v>38.525000000000006</v>
      </c>
      <c r="T668" s="9">
        <f t="shared" si="107"/>
        <v>31.125</v>
      </c>
      <c r="U668" s="8">
        <f t="shared" si="108"/>
        <v>32.358333333333334</v>
      </c>
      <c r="V668" s="8">
        <f t="shared" si="109"/>
        <v>32.049999999999997</v>
      </c>
    </row>
    <row r="669" spans="1:22" ht="13.5" x14ac:dyDescent="0.25">
      <c r="A669" s="3">
        <f>RSI!A669</f>
        <v>43277</v>
      </c>
      <c r="B669" s="2">
        <f>RSI!B669</f>
        <v>3.8530000000000002</v>
      </c>
      <c r="C669" s="2">
        <f>RSI!I669</f>
        <v>37.53750052636633</v>
      </c>
      <c r="D669" s="2">
        <f>MACD!E669</f>
        <v>4.2394212123474606E-2</v>
      </c>
      <c r="E669" s="2">
        <f>MACD!F669</f>
        <v>3.0395644633596626E-2</v>
      </c>
      <c r="F669" s="2">
        <f>'Moving Avg'!D669</f>
        <v>3.89506</v>
      </c>
      <c r="G669" s="2">
        <f>'Moving Avg'!F669</f>
        <v>3.9434149999999994</v>
      </c>
      <c r="H669" s="2">
        <f>'Moving Avg'!G669</f>
        <v>3.9199500000000023</v>
      </c>
      <c r="I669" s="2">
        <f>'Moving Avg'!H669</f>
        <v>3.8951379999999989</v>
      </c>
      <c r="J669" s="6" t="str">
        <f>OBV!F669</f>
        <v>BULLISH</v>
      </c>
      <c r="K669" s="6" t="str">
        <f>OBV!G669</f>
        <v>NEUTRAL</v>
      </c>
      <c r="L669" s="6" t="str">
        <f>OBV!H669</f>
        <v>BULLISH DIVERGENCE</v>
      </c>
      <c r="M669" s="8">
        <f t="shared" si="100"/>
        <v>25</v>
      </c>
      <c r="N669" s="8">
        <f t="shared" si="101"/>
        <v>0</v>
      </c>
      <c r="O669" s="8">
        <f t="shared" si="102"/>
        <v>0</v>
      </c>
      <c r="P669" s="8">
        <f t="shared" si="103"/>
        <v>66.5</v>
      </c>
      <c r="Q669" s="9">
        <f t="shared" si="104"/>
        <v>18.725000000000001</v>
      </c>
      <c r="R669" s="9">
        <f t="shared" si="105"/>
        <v>21.625</v>
      </c>
      <c r="S669" s="9">
        <f t="shared" si="106"/>
        <v>33.674999999999997</v>
      </c>
      <c r="T669" s="9">
        <f t="shared" si="107"/>
        <v>22.875</v>
      </c>
      <c r="U669" s="8">
        <f t="shared" si="108"/>
        <v>24.675000000000001</v>
      </c>
      <c r="V669" s="8">
        <f t="shared" si="109"/>
        <v>24.225000000000001</v>
      </c>
    </row>
    <row r="670" spans="1:22" ht="13.5" x14ac:dyDescent="0.25">
      <c r="A670" s="3">
        <f>RSI!A670</f>
        <v>43278</v>
      </c>
      <c r="B670" s="2">
        <f>RSI!B670</f>
        <v>3.8698000000000001</v>
      </c>
      <c r="C670" s="2">
        <f>RSI!I670</f>
        <v>40.582138804132015</v>
      </c>
      <c r="D670" s="2">
        <f>MACD!E670</f>
        <v>4.3643555946453194E-2</v>
      </c>
      <c r="E670" s="2">
        <f>MACD!F670</f>
        <v>3.3045226896167942E-2</v>
      </c>
      <c r="F670" s="2">
        <f>'Moving Avg'!D670</f>
        <v>3.89086</v>
      </c>
      <c r="G670" s="2">
        <f>'Moving Avg'!F670</f>
        <v>3.9413100000000001</v>
      </c>
      <c r="H670" s="2">
        <f>'Moving Avg'!G670</f>
        <v>3.9221360000000027</v>
      </c>
      <c r="I670" s="2">
        <f>'Moving Avg'!H670</f>
        <v>3.8951379999999993</v>
      </c>
      <c r="J670" s="6" t="str">
        <f>OBV!F670</f>
        <v>BULLISH</v>
      </c>
      <c r="K670" s="6" t="str">
        <f>OBV!G670</f>
        <v>NEUTRAL</v>
      </c>
      <c r="L670" s="6" t="str">
        <f>OBV!H670</f>
        <v>BULLISH DIVERGENCE</v>
      </c>
      <c r="M670" s="8">
        <f t="shared" si="100"/>
        <v>25</v>
      </c>
      <c r="N670" s="8">
        <f t="shared" si="101"/>
        <v>0</v>
      </c>
      <c r="O670" s="8">
        <f t="shared" si="102"/>
        <v>0</v>
      </c>
      <c r="P670" s="8">
        <f t="shared" si="103"/>
        <v>66.5</v>
      </c>
      <c r="Q670" s="9">
        <f t="shared" si="104"/>
        <v>18.725000000000001</v>
      </c>
      <c r="R670" s="9">
        <f t="shared" si="105"/>
        <v>21.625</v>
      </c>
      <c r="S670" s="9">
        <f t="shared" si="106"/>
        <v>33.674999999999997</v>
      </c>
      <c r="T670" s="9">
        <f t="shared" si="107"/>
        <v>22.875</v>
      </c>
      <c r="U670" s="8">
        <f t="shared" si="108"/>
        <v>24.675000000000001</v>
      </c>
      <c r="V670" s="8">
        <f t="shared" si="109"/>
        <v>24.225000000000001</v>
      </c>
    </row>
    <row r="671" spans="1:22" ht="13.5" x14ac:dyDescent="0.25">
      <c r="A671" s="3">
        <f>RSI!A671</f>
        <v>43279</v>
      </c>
      <c r="B671" s="2">
        <f>RSI!B671</f>
        <v>3.9119000000000002</v>
      </c>
      <c r="C671" s="2">
        <f>RSI!I671</f>
        <v>47.489610043044124</v>
      </c>
      <c r="D671" s="2">
        <f>MACD!E671</f>
        <v>4.1964910155949831E-2</v>
      </c>
      <c r="E671" s="2">
        <f>MACD!F671</f>
        <v>3.482916354812432E-2</v>
      </c>
      <c r="F671" s="2">
        <f>'Moving Avg'!D671</f>
        <v>3.89086</v>
      </c>
      <c r="G671" s="2">
        <f>'Moving Avg'!F671</f>
        <v>3.9394199999999997</v>
      </c>
      <c r="H671" s="2">
        <f>'Moving Avg'!G671</f>
        <v>3.9251640000000019</v>
      </c>
      <c r="I671" s="2">
        <f>'Moving Avg'!H671</f>
        <v>3.8958739999999996</v>
      </c>
      <c r="J671" s="6" t="str">
        <f>OBV!F671</f>
        <v>BULLISH</v>
      </c>
      <c r="K671" s="6" t="str">
        <f>OBV!G671</f>
        <v>NEUTRAL</v>
      </c>
      <c r="L671" s="6" t="str">
        <f>OBV!H671</f>
        <v>NEUTRAL</v>
      </c>
      <c r="M671" s="8">
        <f t="shared" si="100"/>
        <v>25</v>
      </c>
      <c r="N671" s="8">
        <f t="shared" si="101"/>
        <v>0</v>
      </c>
      <c r="O671" s="8">
        <f t="shared" si="102"/>
        <v>0</v>
      </c>
      <c r="P671" s="8">
        <f t="shared" si="103"/>
        <v>49.5</v>
      </c>
      <c r="Q671" s="9">
        <f t="shared" si="104"/>
        <v>16.175000000000001</v>
      </c>
      <c r="R671" s="9">
        <f t="shared" si="105"/>
        <v>17.375</v>
      </c>
      <c r="S671" s="9">
        <f t="shared" si="106"/>
        <v>26.025000000000002</v>
      </c>
      <c r="T671" s="9">
        <f t="shared" si="107"/>
        <v>18.625</v>
      </c>
      <c r="U671" s="8">
        <f t="shared" si="108"/>
        <v>19.858333333333334</v>
      </c>
      <c r="V671" s="8">
        <f t="shared" si="109"/>
        <v>19.55</v>
      </c>
    </row>
    <row r="672" spans="1:22" ht="13.5" x14ac:dyDescent="0.25">
      <c r="A672" s="3">
        <f>RSI!A672</f>
        <v>43280</v>
      </c>
      <c r="B672" s="2">
        <f>RSI!B672</f>
        <v>3.9371</v>
      </c>
      <c r="C672" s="2">
        <f>RSI!I672</f>
        <v>51.150332556904125</v>
      </c>
      <c r="D672" s="2">
        <f>MACD!E672</f>
        <v>3.8137311201499102E-2</v>
      </c>
      <c r="E672" s="2">
        <f>MACD!F672</f>
        <v>3.5490793078799279E-2</v>
      </c>
      <c r="F672" s="2">
        <f>'Moving Avg'!D672</f>
        <v>3.8967400000000003</v>
      </c>
      <c r="G672" s="2">
        <f>'Moving Avg'!F672</f>
        <v>3.9360550000000005</v>
      </c>
      <c r="H672" s="2">
        <f>'Moving Avg'!G672</f>
        <v>3.9300440000000014</v>
      </c>
      <c r="I672" s="2">
        <f>'Moving Avg'!H672</f>
        <v>3.8968414999999994</v>
      </c>
      <c r="J672" s="6" t="str">
        <f>OBV!F672</f>
        <v>BULLISH</v>
      </c>
      <c r="K672" s="6" t="str">
        <f>OBV!G672</f>
        <v>NEUTRAL</v>
      </c>
      <c r="L672" s="6" t="str">
        <f>OBV!H672</f>
        <v>CONFIRMED BULLISH</v>
      </c>
      <c r="M672" s="8">
        <f t="shared" si="100"/>
        <v>25</v>
      </c>
      <c r="N672" s="8">
        <f t="shared" si="101"/>
        <v>0</v>
      </c>
      <c r="O672" s="8">
        <f t="shared" si="102"/>
        <v>0</v>
      </c>
      <c r="P672" s="8">
        <f t="shared" si="103"/>
        <v>83.5</v>
      </c>
      <c r="Q672" s="9">
        <f t="shared" si="104"/>
        <v>21.274999999999999</v>
      </c>
      <c r="R672" s="9">
        <f t="shared" si="105"/>
        <v>25.875</v>
      </c>
      <c r="S672" s="9">
        <f t="shared" si="106"/>
        <v>41.325000000000003</v>
      </c>
      <c r="T672" s="9">
        <f t="shared" si="107"/>
        <v>27.125</v>
      </c>
      <c r="U672" s="8">
        <f t="shared" si="108"/>
        <v>29.491666666666664</v>
      </c>
      <c r="V672" s="8">
        <f t="shared" si="109"/>
        <v>28.9</v>
      </c>
    </row>
    <row r="673" spans="1:22" ht="13.5" x14ac:dyDescent="0.25">
      <c r="A673" s="3">
        <f>RSI!A673</f>
        <v>43283</v>
      </c>
      <c r="B673" s="2">
        <f>RSI!B673</f>
        <v>3.9371</v>
      </c>
      <c r="C673" s="2">
        <f>RSI!I673</f>
        <v>51.150332556904125</v>
      </c>
      <c r="D673" s="2">
        <f>MACD!E673</f>
        <v>2.9032072006969223E-2</v>
      </c>
      <c r="E673" s="2">
        <f>MACD!F673</f>
        <v>3.4199048864433271E-2</v>
      </c>
      <c r="F673" s="2">
        <f>'Moving Avg'!D673</f>
        <v>3.90178</v>
      </c>
      <c r="G673" s="2">
        <f>'Moving Avg'!F673</f>
        <v>3.9331100000000006</v>
      </c>
      <c r="H673" s="2">
        <f>'Moving Avg'!G673</f>
        <v>3.9343340000000011</v>
      </c>
      <c r="I673" s="2">
        <f>'Moving Avg'!H673</f>
        <v>3.8982294999999993</v>
      </c>
      <c r="J673" s="6" t="str">
        <f>OBV!F673</f>
        <v>BULLISH</v>
      </c>
      <c r="K673" s="6" t="str">
        <f>OBV!G673</f>
        <v>NEUTRAL</v>
      </c>
      <c r="L673" s="6" t="str">
        <f>OBV!H673</f>
        <v>CONFIRMED BULLISH</v>
      </c>
      <c r="M673" s="8">
        <f t="shared" si="100"/>
        <v>25</v>
      </c>
      <c r="N673" s="8">
        <f t="shared" si="101"/>
        <v>45</v>
      </c>
      <c r="O673" s="8">
        <f t="shared" si="102"/>
        <v>50</v>
      </c>
      <c r="P673" s="8">
        <f t="shared" si="103"/>
        <v>83.5</v>
      </c>
      <c r="Q673" s="9">
        <f t="shared" si="104"/>
        <v>44.524999999999999</v>
      </c>
      <c r="R673" s="9">
        <f t="shared" si="105"/>
        <v>52.375</v>
      </c>
      <c r="S673" s="9">
        <f t="shared" si="106"/>
        <v>60.575000000000003</v>
      </c>
      <c r="T673" s="9">
        <f t="shared" si="107"/>
        <v>50.875</v>
      </c>
      <c r="U673" s="8">
        <f t="shared" si="108"/>
        <v>52.491666666666674</v>
      </c>
      <c r="V673" s="8">
        <f t="shared" si="109"/>
        <v>52.087500000000006</v>
      </c>
    </row>
    <row r="674" spans="1:22" ht="13.5" x14ac:dyDescent="0.25">
      <c r="A674" s="3">
        <f>RSI!A674</f>
        <v>43284</v>
      </c>
      <c r="B674" s="2">
        <f>RSI!B674</f>
        <v>3.9119000000000002</v>
      </c>
      <c r="C674" s="2">
        <f>RSI!I674</f>
        <v>47.324084234687703</v>
      </c>
      <c r="D674" s="2">
        <f>MACD!E674</f>
        <v>2.3146974951346877E-2</v>
      </c>
      <c r="E674" s="2">
        <f>MACD!F674</f>
        <v>3.1988634081815993E-2</v>
      </c>
      <c r="F674" s="2">
        <f>'Moving Avg'!D674</f>
        <v>3.9135600000000004</v>
      </c>
      <c r="G674" s="2">
        <f>'Moving Avg'!F674</f>
        <v>3.9310100000000006</v>
      </c>
      <c r="H674" s="2">
        <f>'Moving Avg'!G674</f>
        <v>3.938540000000001</v>
      </c>
      <c r="I674" s="2">
        <f>'Moving Avg'!H674</f>
        <v>3.9000384999999982</v>
      </c>
      <c r="J674" s="6" t="str">
        <f>OBV!F674</f>
        <v>BULLISH</v>
      </c>
      <c r="K674" s="6" t="str">
        <f>OBV!G674</f>
        <v>NEUTRAL</v>
      </c>
      <c r="L674" s="6" t="str">
        <f>OBV!H674</f>
        <v>CONFIRMED BULLISH</v>
      </c>
      <c r="M674" s="8">
        <f t="shared" si="100"/>
        <v>25</v>
      </c>
      <c r="N674" s="8">
        <f t="shared" si="101"/>
        <v>45</v>
      </c>
      <c r="O674" s="8">
        <f t="shared" si="102"/>
        <v>50</v>
      </c>
      <c r="P674" s="8">
        <f t="shared" si="103"/>
        <v>83.5</v>
      </c>
      <c r="Q674" s="9">
        <f t="shared" si="104"/>
        <v>44.524999999999999</v>
      </c>
      <c r="R674" s="9">
        <f t="shared" si="105"/>
        <v>52.375</v>
      </c>
      <c r="S674" s="9">
        <f t="shared" si="106"/>
        <v>60.575000000000003</v>
      </c>
      <c r="T674" s="9">
        <f t="shared" si="107"/>
        <v>50.875</v>
      </c>
      <c r="U674" s="8">
        <f t="shared" si="108"/>
        <v>52.491666666666674</v>
      </c>
      <c r="V674" s="8">
        <f t="shared" si="109"/>
        <v>52.087500000000006</v>
      </c>
    </row>
    <row r="675" spans="1:22" ht="13.5" x14ac:dyDescent="0.25">
      <c r="A675" s="3">
        <f>RSI!A675</f>
        <v>43285</v>
      </c>
      <c r="B675" s="2">
        <f>RSI!B675</f>
        <v>3.9497</v>
      </c>
      <c r="C675" s="2">
        <f>RSI!I675</f>
        <v>53.003062324673756</v>
      </c>
      <c r="D675" s="2">
        <f>MACD!E675</f>
        <v>1.2226206888379387E-2</v>
      </c>
      <c r="E675" s="2">
        <f>MACD!F675</f>
        <v>2.8036148643128672E-2</v>
      </c>
      <c r="F675" s="2">
        <f>'Moving Avg'!D675</f>
        <v>3.9295400000000003</v>
      </c>
      <c r="G675" s="2">
        <f>'Moving Avg'!F675</f>
        <v>3.9308000000000005</v>
      </c>
      <c r="H675" s="2">
        <f>'Moving Avg'!G675</f>
        <v>3.9418200000000008</v>
      </c>
      <c r="I675" s="2">
        <f>'Moving Avg'!H675</f>
        <v>3.9015104999999988</v>
      </c>
      <c r="J675" s="6" t="str">
        <f>OBV!F675</f>
        <v>BULLISH</v>
      </c>
      <c r="K675" s="6" t="str">
        <f>OBV!G675</f>
        <v>NEUTRAL</v>
      </c>
      <c r="L675" s="6" t="str">
        <f>OBV!H675</f>
        <v>CONFIRMED BULLISH</v>
      </c>
      <c r="M675" s="8">
        <f t="shared" si="100"/>
        <v>25</v>
      </c>
      <c r="N675" s="8">
        <f t="shared" si="101"/>
        <v>45</v>
      </c>
      <c r="O675" s="8">
        <f t="shared" si="102"/>
        <v>50</v>
      </c>
      <c r="P675" s="8">
        <f t="shared" si="103"/>
        <v>83.5</v>
      </c>
      <c r="Q675" s="9">
        <f t="shared" si="104"/>
        <v>44.524999999999999</v>
      </c>
      <c r="R675" s="9">
        <f t="shared" si="105"/>
        <v>52.375</v>
      </c>
      <c r="S675" s="9">
        <f t="shared" si="106"/>
        <v>60.575000000000003</v>
      </c>
      <c r="T675" s="9">
        <f t="shared" si="107"/>
        <v>50.875</v>
      </c>
      <c r="U675" s="8">
        <f t="shared" si="108"/>
        <v>52.491666666666674</v>
      </c>
      <c r="V675" s="8">
        <f t="shared" si="109"/>
        <v>52.087500000000006</v>
      </c>
    </row>
    <row r="676" spans="1:22" ht="13.5" x14ac:dyDescent="0.25">
      <c r="A676" s="3">
        <f>RSI!A676</f>
        <v>43286</v>
      </c>
      <c r="B676" s="2">
        <f>RSI!B676</f>
        <v>3.9539</v>
      </c>
      <c r="C676" s="2">
        <f>RSI!I676</f>
        <v>53.601616034777514</v>
      </c>
      <c r="D676" s="2">
        <f>MACD!E676</f>
        <v>5.794537244876441E-3</v>
      </c>
      <c r="E676" s="2">
        <f>MACD!F676</f>
        <v>2.3587826363478226E-2</v>
      </c>
      <c r="F676" s="2">
        <f>'Moving Avg'!D676</f>
        <v>3.9379400000000002</v>
      </c>
      <c r="G676" s="2">
        <f>'Moving Avg'!F676</f>
        <v>3.9286950000000003</v>
      </c>
      <c r="H676" s="2">
        <f>'Moving Avg'!G676</f>
        <v>3.9472880000000008</v>
      </c>
      <c r="I676" s="2">
        <f>'Moving Avg'!H676</f>
        <v>3.9031509999999985</v>
      </c>
      <c r="J676" s="6" t="str">
        <f>OBV!F676</f>
        <v>BULLISH</v>
      </c>
      <c r="K676" s="6" t="str">
        <f>OBV!G676</f>
        <v>NEUTRAL</v>
      </c>
      <c r="L676" s="6" t="str">
        <f>OBV!H676</f>
        <v>CONFIRMED BULLISH</v>
      </c>
      <c r="M676" s="8">
        <f t="shared" si="100"/>
        <v>25</v>
      </c>
      <c r="N676" s="8">
        <f t="shared" si="101"/>
        <v>45</v>
      </c>
      <c r="O676" s="8">
        <f t="shared" si="102"/>
        <v>50</v>
      </c>
      <c r="P676" s="8">
        <f t="shared" si="103"/>
        <v>83.5</v>
      </c>
      <c r="Q676" s="9">
        <f t="shared" si="104"/>
        <v>44.524999999999999</v>
      </c>
      <c r="R676" s="9">
        <f t="shared" si="105"/>
        <v>52.375</v>
      </c>
      <c r="S676" s="9">
        <f t="shared" si="106"/>
        <v>60.575000000000003</v>
      </c>
      <c r="T676" s="9">
        <f t="shared" si="107"/>
        <v>50.875</v>
      </c>
      <c r="U676" s="8">
        <f t="shared" si="108"/>
        <v>52.491666666666674</v>
      </c>
      <c r="V676" s="8">
        <f t="shared" si="109"/>
        <v>52.087500000000006</v>
      </c>
    </row>
    <row r="677" spans="1:22" ht="13.5" x14ac:dyDescent="0.25">
      <c r="A677" s="3">
        <f>RSI!A677</f>
        <v>43287</v>
      </c>
      <c r="B677" s="2">
        <f>RSI!B677</f>
        <v>3.996</v>
      </c>
      <c r="C677" s="2">
        <f>RSI!I677</f>
        <v>59.209625617894062</v>
      </c>
      <c r="D677" s="2">
        <f>MACD!E677</f>
        <v>-3.5538596239064191E-3</v>
      </c>
      <c r="E677" s="2">
        <f>MACD!F677</f>
        <v>1.8159489166001297E-2</v>
      </c>
      <c r="F677" s="2">
        <f>'Moving Avg'!D677</f>
        <v>3.9497200000000001</v>
      </c>
      <c r="G677" s="2">
        <f>'Moving Avg'!F677</f>
        <v>3.9286949999999998</v>
      </c>
      <c r="H677" s="2">
        <f>'Moving Avg'!G677</f>
        <v>3.9523360000000007</v>
      </c>
      <c r="I677" s="2">
        <f>'Moving Avg'!H677</f>
        <v>3.904917499999998</v>
      </c>
      <c r="J677" s="6" t="str">
        <f>OBV!F677</f>
        <v>BULLISH</v>
      </c>
      <c r="K677" s="6" t="str">
        <f>OBV!G677</f>
        <v>NEUTRAL</v>
      </c>
      <c r="L677" s="6" t="str">
        <f>OBV!H677</f>
        <v>CONFIRMED BULLISH</v>
      </c>
      <c r="M677" s="8">
        <f t="shared" si="100"/>
        <v>25</v>
      </c>
      <c r="N677" s="8">
        <f t="shared" si="101"/>
        <v>100</v>
      </c>
      <c r="O677" s="8">
        <f t="shared" si="102"/>
        <v>50</v>
      </c>
      <c r="P677" s="8">
        <f t="shared" si="103"/>
        <v>83.5</v>
      </c>
      <c r="Q677" s="9">
        <f t="shared" si="104"/>
        <v>63.774999999999999</v>
      </c>
      <c r="R677" s="9">
        <f t="shared" si="105"/>
        <v>63.375</v>
      </c>
      <c r="S677" s="9">
        <f t="shared" si="106"/>
        <v>68.825000000000003</v>
      </c>
      <c r="T677" s="9">
        <f t="shared" si="107"/>
        <v>64.625</v>
      </c>
      <c r="U677" s="8">
        <f t="shared" si="108"/>
        <v>65.325000000000003</v>
      </c>
      <c r="V677" s="8">
        <f t="shared" si="109"/>
        <v>65.150000000000006</v>
      </c>
    </row>
    <row r="678" spans="1:22" ht="13.5" x14ac:dyDescent="0.25">
      <c r="A678" s="3">
        <f>RSI!A678</f>
        <v>43290</v>
      </c>
      <c r="B678" s="2">
        <f>RSI!B678</f>
        <v>3.9035000000000002</v>
      </c>
      <c r="C678" s="2">
        <f>RSI!I678</f>
        <v>46.042072541811294</v>
      </c>
      <c r="D678" s="2">
        <f>MACD!E678</f>
        <v>-4.3458644684064573E-3</v>
      </c>
      <c r="E678" s="2">
        <f>MACD!F678</f>
        <v>1.3658418439119746E-2</v>
      </c>
      <c r="F678" s="2">
        <f>'Moving Avg'!D678</f>
        <v>3.9430000000000001</v>
      </c>
      <c r="G678" s="2">
        <f>'Moving Avg'!F678</f>
        <v>3.9240700000000004</v>
      </c>
      <c r="H678" s="2">
        <f>'Moving Avg'!G678</f>
        <v>3.954692000000001</v>
      </c>
      <c r="I678" s="2">
        <f>'Moving Avg'!H678</f>
        <v>3.906137499999998</v>
      </c>
      <c r="J678" s="6" t="str">
        <f>OBV!F678</f>
        <v>BULLISH</v>
      </c>
      <c r="K678" s="6" t="str">
        <f>OBV!G678</f>
        <v>NEUTRAL</v>
      </c>
      <c r="L678" s="6" t="str">
        <f>OBV!H678</f>
        <v>BULLISH DIVERGENCE</v>
      </c>
      <c r="M678" s="8">
        <f t="shared" si="100"/>
        <v>25</v>
      </c>
      <c r="N678" s="8">
        <f t="shared" si="101"/>
        <v>45</v>
      </c>
      <c r="O678" s="8">
        <f t="shared" si="102"/>
        <v>50</v>
      </c>
      <c r="P678" s="8">
        <f t="shared" si="103"/>
        <v>66.5</v>
      </c>
      <c r="Q678" s="9">
        <f t="shared" si="104"/>
        <v>41.975000000000001</v>
      </c>
      <c r="R678" s="9">
        <f t="shared" si="105"/>
        <v>48.125</v>
      </c>
      <c r="S678" s="9">
        <f t="shared" si="106"/>
        <v>52.924999999999997</v>
      </c>
      <c r="T678" s="9">
        <f t="shared" si="107"/>
        <v>46.625</v>
      </c>
      <c r="U678" s="8">
        <f t="shared" si="108"/>
        <v>47.67499999999999</v>
      </c>
      <c r="V678" s="8">
        <f t="shared" si="109"/>
        <v>47.412499999999994</v>
      </c>
    </row>
    <row r="679" spans="1:22" ht="13.5" x14ac:dyDescent="0.25">
      <c r="A679" s="3">
        <f>RSI!A679</f>
        <v>43291</v>
      </c>
      <c r="B679" s="2">
        <f>RSI!B679</f>
        <v>3.9539</v>
      </c>
      <c r="C679" s="2">
        <f>RSI!I679</f>
        <v>52.270433066828247</v>
      </c>
      <c r="D679" s="2">
        <f>MACD!E679</f>
        <v>-1.7616000862605841E-2</v>
      </c>
      <c r="E679" s="2">
        <f>MACD!F679</f>
        <v>7.4035345787746287E-3</v>
      </c>
      <c r="F679" s="2">
        <f>'Moving Avg'!D679</f>
        <v>3.9514000000000005</v>
      </c>
      <c r="G679" s="2">
        <f>'Moving Avg'!F679</f>
        <v>3.9240700000000004</v>
      </c>
      <c r="H679" s="2">
        <f>'Moving Avg'!G679</f>
        <v>3.9580560000000014</v>
      </c>
      <c r="I679" s="2">
        <f>'Moving Avg'!H679</f>
        <v>3.9076094999999982</v>
      </c>
      <c r="J679" s="6" t="str">
        <f>OBV!F679</f>
        <v>BULLISH</v>
      </c>
      <c r="K679" s="6" t="str">
        <f>OBV!G679</f>
        <v>NEUTRAL</v>
      </c>
      <c r="L679" s="6" t="str">
        <f>OBV!H679</f>
        <v>CONFIRMED BULLISH</v>
      </c>
      <c r="M679" s="8">
        <f t="shared" si="100"/>
        <v>25</v>
      </c>
      <c r="N679" s="8">
        <f t="shared" si="101"/>
        <v>100</v>
      </c>
      <c r="O679" s="8">
        <f t="shared" si="102"/>
        <v>50</v>
      </c>
      <c r="P679" s="8">
        <f t="shared" si="103"/>
        <v>83.5</v>
      </c>
      <c r="Q679" s="9">
        <f t="shared" si="104"/>
        <v>63.774999999999999</v>
      </c>
      <c r="R679" s="9">
        <f t="shared" si="105"/>
        <v>63.375</v>
      </c>
      <c r="S679" s="9">
        <f t="shared" si="106"/>
        <v>68.825000000000003</v>
      </c>
      <c r="T679" s="9">
        <f t="shared" si="107"/>
        <v>64.625</v>
      </c>
      <c r="U679" s="8">
        <f t="shared" si="108"/>
        <v>65.325000000000003</v>
      </c>
      <c r="V679" s="8">
        <f t="shared" si="109"/>
        <v>65.150000000000006</v>
      </c>
    </row>
    <row r="680" spans="1:22" ht="13.5" x14ac:dyDescent="0.25">
      <c r="A680" s="3">
        <f>RSI!A680</f>
        <v>43292</v>
      </c>
      <c r="B680" s="2">
        <f>RSI!B680</f>
        <v>3.996</v>
      </c>
      <c r="C680" s="2">
        <f>RSI!I680</f>
        <v>56.7603367938476</v>
      </c>
      <c r="D680" s="2">
        <f>MACD!E680</f>
        <v>-2.9495839908059818E-2</v>
      </c>
      <c r="E680" s="2">
        <f>MACD!F680</f>
        <v>2.3659681407739788E-5</v>
      </c>
      <c r="F680" s="2">
        <f>'Moving Avg'!D680</f>
        <v>3.9606599999999998</v>
      </c>
      <c r="G680" s="2">
        <f>'Moving Avg'!F680</f>
        <v>3.9261749999999993</v>
      </c>
      <c r="H680" s="2">
        <f>'Moving Avg'!G680</f>
        <v>3.9614200000000017</v>
      </c>
      <c r="I680" s="2">
        <f>'Moving Avg'!H680</f>
        <v>3.9094389999999977</v>
      </c>
      <c r="J680" s="6" t="str">
        <f>OBV!F680</f>
        <v>BULLISH</v>
      </c>
      <c r="K680" s="6" t="str">
        <f>OBV!G680</f>
        <v>NEUTRAL</v>
      </c>
      <c r="L680" s="6" t="str">
        <f>OBV!H680</f>
        <v>CONFIRMED BULLISH</v>
      </c>
      <c r="M680" s="8">
        <f t="shared" si="100"/>
        <v>25</v>
      </c>
      <c r="N680" s="8">
        <f t="shared" si="101"/>
        <v>100</v>
      </c>
      <c r="O680" s="8">
        <f t="shared" si="102"/>
        <v>50</v>
      </c>
      <c r="P680" s="8">
        <f t="shared" si="103"/>
        <v>83.5</v>
      </c>
      <c r="Q680" s="9">
        <f t="shared" si="104"/>
        <v>63.774999999999999</v>
      </c>
      <c r="R680" s="9">
        <f t="shared" si="105"/>
        <v>63.375</v>
      </c>
      <c r="S680" s="9">
        <f t="shared" si="106"/>
        <v>68.825000000000003</v>
      </c>
      <c r="T680" s="9">
        <f t="shared" si="107"/>
        <v>64.625</v>
      </c>
      <c r="U680" s="8">
        <f t="shared" si="108"/>
        <v>65.325000000000003</v>
      </c>
      <c r="V680" s="8">
        <f t="shared" si="109"/>
        <v>65.150000000000006</v>
      </c>
    </row>
    <row r="681" spans="1:22" ht="13.5" x14ac:dyDescent="0.25">
      <c r="A681" s="3">
        <f>RSI!A681</f>
        <v>43293</v>
      </c>
      <c r="B681" s="2">
        <f>RSI!B681</f>
        <v>4.1138000000000003</v>
      </c>
      <c r="C681" s="2">
        <f>RSI!I681</f>
        <v>66.310177643298601</v>
      </c>
      <c r="D681" s="2">
        <f>MACD!E681</f>
        <v>-4.2154450671215926E-2</v>
      </c>
      <c r="E681" s="2">
        <f>MACD!F681</f>
        <v>-8.4119623891169941E-3</v>
      </c>
      <c r="F681" s="2">
        <f>'Moving Avg'!D681</f>
        <v>3.9926400000000002</v>
      </c>
      <c r="G681" s="2">
        <f>'Moving Avg'!F681</f>
        <v>3.9341700000000004</v>
      </c>
      <c r="H681" s="2">
        <f>'Moving Avg'!G681</f>
        <v>3.9658800000000012</v>
      </c>
      <c r="I681" s="2">
        <f>'Moving Avg'!H681</f>
        <v>3.9118574999999969</v>
      </c>
      <c r="J681" s="6" t="str">
        <f>OBV!F681</f>
        <v>BULLISH</v>
      </c>
      <c r="K681" s="6" t="str">
        <f>OBV!G681</f>
        <v>NEUTRAL</v>
      </c>
      <c r="L681" s="6" t="str">
        <f>OBV!H681</f>
        <v>CONFIRMED BULLISH</v>
      </c>
      <c r="M681" s="8">
        <f t="shared" si="100"/>
        <v>25</v>
      </c>
      <c r="N681" s="8">
        <f t="shared" si="101"/>
        <v>100</v>
      </c>
      <c r="O681" s="8">
        <f t="shared" si="102"/>
        <v>50</v>
      </c>
      <c r="P681" s="8">
        <f t="shared" si="103"/>
        <v>83.5</v>
      </c>
      <c r="Q681" s="9">
        <f t="shared" si="104"/>
        <v>63.774999999999999</v>
      </c>
      <c r="R681" s="9">
        <f t="shared" si="105"/>
        <v>63.375</v>
      </c>
      <c r="S681" s="9">
        <f t="shared" si="106"/>
        <v>68.825000000000003</v>
      </c>
      <c r="T681" s="9">
        <f t="shared" si="107"/>
        <v>64.625</v>
      </c>
      <c r="U681" s="8">
        <f t="shared" si="108"/>
        <v>65.325000000000003</v>
      </c>
      <c r="V681" s="8">
        <f t="shared" si="109"/>
        <v>65.150000000000006</v>
      </c>
    </row>
    <row r="682" spans="1:22" ht="13.5" x14ac:dyDescent="0.25">
      <c r="A682" s="3">
        <f>RSI!A682</f>
        <v>43294</v>
      </c>
      <c r="B682" s="2">
        <f>RSI!B682</f>
        <v>4.2904</v>
      </c>
      <c r="C682" s="2">
        <f>RSI!I682</f>
        <v>75.165424381027108</v>
      </c>
      <c r="D682" s="2">
        <f>MACD!E682</f>
        <v>-6.3097186161765961E-2</v>
      </c>
      <c r="E682" s="2">
        <f>MACD!F682</f>
        <v>-1.934900714364679E-2</v>
      </c>
      <c r="F682" s="2">
        <f>'Moving Avg'!D682</f>
        <v>4.0515200000000009</v>
      </c>
      <c r="G682" s="2">
        <f>'Moving Avg'!F682</f>
        <v>3.9512050000000003</v>
      </c>
      <c r="H682" s="2">
        <f>'Moving Avg'!G682</f>
        <v>3.9717680000000017</v>
      </c>
      <c r="I682" s="2">
        <f>'Moving Avg'!H682</f>
        <v>3.9150119999999968</v>
      </c>
      <c r="J682" s="6" t="str">
        <f>OBV!F682</f>
        <v>BULLISH</v>
      </c>
      <c r="K682" s="6" t="str">
        <f>OBV!G682</f>
        <v>NEUTRAL</v>
      </c>
      <c r="L682" s="6" t="str">
        <f>OBV!H682</f>
        <v>CONFIRMED BULLISH</v>
      </c>
      <c r="M682" s="8">
        <f t="shared" si="100"/>
        <v>0</v>
      </c>
      <c r="N682" s="8">
        <f t="shared" si="101"/>
        <v>100</v>
      </c>
      <c r="O682" s="8">
        <f t="shared" si="102"/>
        <v>50</v>
      </c>
      <c r="P682" s="8">
        <f t="shared" si="103"/>
        <v>83.5</v>
      </c>
      <c r="Q682" s="9">
        <f t="shared" si="104"/>
        <v>55.024999999999999</v>
      </c>
      <c r="R682" s="9">
        <f t="shared" si="105"/>
        <v>58.375</v>
      </c>
      <c r="S682" s="9">
        <f t="shared" si="106"/>
        <v>65.075000000000003</v>
      </c>
      <c r="T682" s="9">
        <f t="shared" si="107"/>
        <v>58.375</v>
      </c>
      <c r="U682" s="8">
        <f t="shared" si="108"/>
        <v>59.491666666666674</v>
      </c>
      <c r="V682" s="8">
        <f t="shared" si="109"/>
        <v>59.212500000000006</v>
      </c>
    </row>
    <row r="683" spans="1:22" ht="13.5" x14ac:dyDescent="0.25">
      <c r="A683" s="3">
        <f>RSI!A683</f>
        <v>43297</v>
      </c>
      <c r="B683" s="2">
        <f>RSI!B683</f>
        <v>4.1684999999999999</v>
      </c>
      <c r="C683" s="2">
        <f>RSI!I683</f>
        <v>62.879479242787646</v>
      </c>
      <c r="D683" s="2">
        <f>MACD!E683</f>
        <v>-7.3782837202376328E-2</v>
      </c>
      <c r="E683" s="2">
        <f>MACD!F683</f>
        <v>-3.0235773155392699E-2</v>
      </c>
      <c r="F683" s="2">
        <f>'Moving Avg'!D683</f>
        <v>4.1045200000000008</v>
      </c>
      <c r="G683" s="2">
        <f>'Moving Avg'!F683</f>
        <v>3.964035</v>
      </c>
      <c r="H683" s="2">
        <f>'Moving Avg'!G683</f>
        <v>3.9760600000000013</v>
      </c>
      <c r="I683" s="2">
        <f>'Moving Avg'!H683</f>
        <v>3.9173464999999976</v>
      </c>
      <c r="J683" s="6" t="str">
        <f>OBV!F683</f>
        <v>BULLISH</v>
      </c>
      <c r="K683" s="6" t="str">
        <f>OBV!G683</f>
        <v>NEUTRAL</v>
      </c>
      <c r="L683" s="6" t="str">
        <f>OBV!H683</f>
        <v>CONFIRMED BULLISH</v>
      </c>
      <c r="M683" s="8">
        <f t="shared" si="100"/>
        <v>25</v>
      </c>
      <c r="N683" s="8">
        <f t="shared" si="101"/>
        <v>100</v>
      </c>
      <c r="O683" s="8">
        <f t="shared" si="102"/>
        <v>50</v>
      </c>
      <c r="P683" s="8">
        <f t="shared" si="103"/>
        <v>83.5</v>
      </c>
      <c r="Q683" s="9">
        <f t="shared" si="104"/>
        <v>63.774999999999999</v>
      </c>
      <c r="R683" s="9">
        <f t="shared" si="105"/>
        <v>63.375</v>
      </c>
      <c r="S683" s="9">
        <f t="shared" si="106"/>
        <v>68.825000000000003</v>
      </c>
      <c r="T683" s="9">
        <f t="shared" si="107"/>
        <v>64.625</v>
      </c>
      <c r="U683" s="8">
        <f t="shared" si="108"/>
        <v>65.325000000000003</v>
      </c>
      <c r="V683" s="8">
        <f t="shared" si="109"/>
        <v>65.150000000000006</v>
      </c>
    </row>
    <row r="684" spans="1:22" ht="13.5" x14ac:dyDescent="0.25">
      <c r="A684" s="3">
        <f>RSI!A684</f>
        <v>43298</v>
      </c>
      <c r="B684" s="2">
        <f>RSI!B684</f>
        <v>4.282</v>
      </c>
      <c r="C684" s="2">
        <f>RSI!I684</f>
        <v>68.106657740351778</v>
      </c>
      <c r="D684" s="2">
        <f>MACD!E684</f>
        <v>-9.6235323491145497E-2</v>
      </c>
      <c r="E684" s="2">
        <f>MACD!F684</f>
        <v>-4.3435683222543264E-2</v>
      </c>
      <c r="F684" s="2">
        <f>'Moving Avg'!D684</f>
        <v>4.17014</v>
      </c>
      <c r="G684" s="2">
        <f>'Moving Avg'!F684</f>
        <v>3.9825400000000002</v>
      </c>
      <c r="H684" s="2">
        <f>'Moving Avg'!G684</f>
        <v>3.9833780000000014</v>
      </c>
      <c r="I684" s="2">
        <f>'Moving Avg'!H684</f>
        <v>3.9200594999999971</v>
      </c>
      <c r="J684" s="6" t="str">
        <f>OBV!F684</f>
        <v>BULLISH</v>
      </c>
      <c r="K684" s="6" t="str">
        <f>OBV!G684</f>
        <v>NEUTRAL</v>
      </c>
      <c r="L684" s="6" t="str">
        <f>OBV!H684</f>
        <v>CONFIRMED BULLISH</v>
      </c>
      <c r="M684" s="8">
        <f t="shared" si="100"/>
        <v>25</v>
      </c>
      <c r="N684" s="8">
        <f t="shared" si="101"/>
        <v>100</v>
      </c>
      <c r="O684" s="8">
        <f t="shared" si="102"/>
        <v>50</v>
      </c>
      <c r="P684" s="8">
        <f t="shared" si="103"/>
        <v>83.5</v>
      </c>
      <c r="Q684" s="9">
        <f t="shared" si="104"/>
        <v>63.774999999999999</v>
      </c>
      <c r="R684" s="9">
        <f t="shared" si="105"/>
        <v>63.375</v>
      </c>
      <c r="S684" s="9">
        <f t="shared" si="106"/>
        <v>68.825000000000003</v>
      </c>
      <c r="T684" s="9">
        <f t="shared" si="107"/>
        <v>64.625</v>
      </c>
      <c r="U684" s="8">
        <f t="shared" si="108"/>
        <v>65.325000000000003</v>
      </c>
      <c r="V684" s="8">
        <f t="shared" si="109"/>
        <v>65.150000000000006</v>
      </c>
    </row>
    <row r="685" spans="1:22" ht="13.5" x14ac:dyDescent="0.25">
      <c r="A685" s="3">
        <f>RSI!A685</f>
        <v>43299</v>
      </c>
      <c r="B685" s="2">
        <f>RSI!B685</f>
        <v>4.2020999999999997</v>
      </c>
      <c r="C685" s="2">
        <f>RSI!I685</f>
        <v>61.537239911616524</v>
      </c>
      <c r="D685" s="2">
        <f>MACD!E685</f>
        <v>-0.10521336461777597</v>
      </c>
      <c r="E685" s="2">
        <f>MACD!F685</f>
        <v>-5.5791219501589807E-2</v>
      </c>
      <c r="F685" s="2">
        <f>'Moving Avg'!D685</f>
        <v>4.2113600000000009</v>
      </c>
      <c r="G685" s="2">
        <f>'Moving Avg'!F685</f>
        <v>3.9981049999999998</v>
      </c>
      <c r="H685" s="2">
        <f>'Moving Avg'!G685</f>
        <v>3.9891820000000013</v>
      </c>
      <c r="I685" s="2">
        <f>'Moving Avg'!H685</f>
        <v>3.9225199999999969</v>
      </c>
      <c r="J685" s="6" t="str">
        <f>OBV!F685</f>
        <v>BULLISH</v>
      </c>
      <c r="K685" s="6" t="str">
        <f>OBV!G685</f>
        <v>NEUTRAL</v>
      </c>
      <c r="L685" s="6" t="str">
        <f>OBV!H685</f>
        <v>CONFIRMED BULLISH</v>
      </c>
      <c r="M685" s="8">
        <f t="shared" si="100"/>
        <v>25</v>
      </c>
      <c r="N685" s="8">
        <f t="shared" si="101"/>
        <v>100</v>
      </c>
      <c r="O685" s="8">
        <f t="shared" si="102"/>
        <v>50</v>
      </c>
      <c r="P685" s="8">
        <f t="shared" si="103"/>
        <v>83.5</v>
      </c>
      <c r="Q685" s="9">
        <f t="shared" si="104"/>
        <v>63.774999999999999</v>
      </c>
      <c r="R685" s="9">
        <f t="shared" si="105"/>
        <v>63.375</v>
      </c>
      <c r="S685" s="9">
        <f t="shared" si="106"/>
        <v>68.825000000000003</v>
      </c>
      <c r="T685" s="9">
        <f t="shared" si="107"/>
        <v>64.625</v>
      </c>
      <c r="U685" s="8">
        <f t="shared" si="108"/>
        <v>65.325000000000003</v>
      </c>
      <c r="V685" s="8">
        <f t="shared" si="109"/>
        <v>65.150000000000006</v>
      </c>
    </row>
    <row r="686" spans="1:22" ht="13.5" x14ac:dyDescent="0.25">
      <c r="A686" s="3">
        <f>RSI!A686</f>
        <v>43300</v>
      </c>
      <c r="B686" s="2">
        <f>RSI!B686</f>
        <v>4.1642999999999999</v>
      </c>
      <c r="C686" s="2">
        <f>RSI!I686</f>
        <v>58.654734737936451</v>
      </c>
      <c r="D686" s="2">
        <f>MACD!E686</f>
        <v>-0.11047862915154294</v>
      </c>
      <c r="E686" s="2">
        <f>MACD!F686</f>
        <v>-6.6728701431580439E-2</v>
      </c>
      <c r="F686" s="2">
        <f>'Moving Avg'!D686</f>
        <v>4.2214599999999995</v>
      </c>
      <c r="G686" s="2">
        <f>'Moving Avg'!F686</f>
        <v>4.010724999999999</v>
      </c>
      <c r="H686" s="2">
        <f>'Moving Avg'!G686</f>
        <v>3.9926320000000008</v>
      </c>
      <c r="I686" s="2">
        <f>'Moving Avg'!H686</f>
        <v>3.9246234999999969</v>
      </c>
      <c r="J686" s="6" t="str">
        <f>OBV!F686</f>
        <v>BEARISH</v>
      </c>
      <c r="K686" s="6" t="str">
        <f>OBV!G686</f>
        <v>NEUTRAL</v>
      </c>
      <c r="L686" s="6" t="str">
        <f>OBV!H686</f>
        <v>BEARISH DIVERGENCE</v>
      </c>
      <c r="M686" s="8">
        <f t="shared" si="100"/>
        <v>25</v>
      </c>
      <c r="N686" s="8">
        <f t="shared" si="101"/>
        <v>100</v>
      </c>
      <c r="O686" s="8">
        <f t="shared" si="102"/>
        <v>50</v>
      </c>
      <c r="P686" s="8">
        <f t="shared" si="103"/>
        <v>16.5</v>
      </c>
      <c r="Q686" s="9">
        <f t="shared" si="104"/>
        <v>53.725000000000001</v>
      </c>
      <c r="R686" s="9">
        <f t="shared" si="105"/>
        <v>46.625</v>
      </c>
      <c r="S686" s="9">
        <f t="shared" si="106"/>
        <v>38.674999999999997</v>
      </c>
      <c r="T686" s="9">
        <f t="shared" si="107"/>
        <v>47.875</v>
      </c>
      <c r="U686" s="8">
        <f t="shared" si="108"/>
        <v>46.341666666666661</v>
      </c>
      <c r="V686" s="8">
        <f t="shared" si="109"/>
        <v>46.724999999999994</v>
      </c>
    </row>
    <row r="687" spans="1:22" ht="13.5" x14ac:dyDescent="0.25">
      <c r="A687" s="3">
        <f>RSI!A687</f>
        <v>43301</v>
      </c>
      <c r="B687" s="2">
        <f>RSI!B687</f>
        <v>4.1474000000000002</v>
      </c>
      <c r="C687" s="2">
        <f>RSI!I687</f>
        <v>57.361049101978523</v>
      </c>
      <c r="D687" s="2">
        <f>MACD!E687</f>
        <v>-0.10801376655946271</v>
      </c>
      <c r="E687" s="2">
        <f>MACD!F687</f>
        <v>-7.4985714457156905E-2</v>
      </c>
      <c r="F687" s="2">
        <f>'Moving Avg'!D687</f>
        <v>4.1928600000000005</v>
      </c>
      <c r="G687" s="2">
        <f>'Moving Avg'!F687</f>
        <v>4.02271</v>
      </c>
      <c r="H687" s="2">
        <f>'Moving Avg'!G687</f>
        <v>3.9965020000000009</v>
      </c>
      <c r="I687" s="2">
        <f>'Moving Avg'!H687</f>
        <v>3.9262214999999965</v>
      </c>
      <c r="J687" s="6" t="str">
        <f>OBV!F687</f>
        <v>BEARISH</v>
      </c>
      <c r="K687" s="6" t="str">
        <f>OBV!G687</f>
        <v>NEUTRAL</v>
      </c>
      <c r="L687" s="6" t="str">
        <f>OBV!H687</f>
        <v>CONFIRMED BEARISH</v>
      </c>
      <c r="M687" s="8">
        <f t="shared" si="100"/>
        <v>25</v>
      </c>
      <c r="N687" s="8">
        <f t="shared" si="101"/>
        <v>100</v>
      </c>
      <c r="O687" s="8">
        <f t="shared" si="102"/>
        <v>50</v>
      </c>
      <c r="P687" s="8">
        <f t="shared" si="103"/>
        <v>16.5</v>
      </c>
      <c r="Q687" s="9">
        <f t="shared" si="104"/>
        <v>53.725000000000001</v>
      </c>
      <c r="R687" s="9">
        <f t="shared" si="105"/>
        <v>46.625</v>
      </c>
      <c r="S687" s="9">
        <f t="shared" si="106"/>
        <v>38.674999999999997</v>
      </c>
      <c r="T687" s="9">
        <f t="shared" si="107"/>
        <v>47.875</v>
      </c>
      <c r="U687" s="8">
        <f t="shared" si="108"/>
        <v>46.341666666666661</v>
      </c>
      <c r="V687" s="8">
        <f t="shared" si="109"/>
        <v>46.724999999999994</v>
      </c>
    </row>
    <row r="688" spans="1:22" ht="13.5" x14ac:dyDescent="0.25">
      <c r="A688" s="3">
        <f>RSI!A688</f>
        <v>43304</v>
      </c>
      <c r="B688" s="2">
        <f>RSI!B688</f>
        <v>4.1474000000000002</v>
      </c>
      <c r="C688" s="2">
        <f>RSI!I688</f>
        <v>57.361049101978523</v>
      </c>
      <c r="D688" s="2">
        <f>MACD!E688</f>
        <v>-0.12080780565046023</v>
      </c>
      <c r="E688" s="2">
        <f>MACD!F688</f>
        <v>-8.4150132695817573E-2</v>
      </c>
      <c r="F688" s="2">
        <f>'Moving Avg'!D688</f>
        <v>4.1886400000000004</v>
      </c>
      <c r="G688" s="2">
        <f>'Moving Avg'!F688</f>
        <v>4.0344850000000001</v>
      </c>
      <c r="H688" s="2">
        <f>'Moving Avg'!G688</f>
        <v>3.999194000000001</v>
      </c>
      <c r="I688" s="2">
        <f>'Moving Avg'!H688</f>
        <v>3.927714499999996</v>
      </c>
      <c r="J688" s="6" t="str">
        <f>OBV!F688</f>
        <v>BULLISH</v>
      </c>
      <c r="K688" s="6" t="str">
        <f>OBV!G688</f>
        <v>NEUTRAL</v>
      </c>
      <c r="L688" s="6" t="str">
        <f>OBV!H688</f>
        <v>BULLISH DIVERGENCE</v>
      </c>
      <c r="M688" s="8">
        <f t="shared" si="100"/>
        <v>25</v>
      </c>
      <c r="N688" s="8">
        <f t="shared" si="101"/>
        <v>100</v>
      </c>
      <c r="O688" s="8">
        <f t="shared" si="102"/>
        <v>50</v>
      </c>
      <c r="P688" s="8">
        <f t="shared" si="103"/>
        <v>66.5</v>
      </c>
      <c r="Q688" s="9">
        <f t="shared" si="104"/>
        <v>61.225000000000001</v>
      </c>
      <c r="R688" s="9">
        <f t="shared" si="105"/>
        <v>59.125</v>
      </c>
      <c r="S688" s="9">
        <f t="shared" si="106"/>
        <v>61.174999999999997</v>
      </c>
      <c r="T688" s="9">
        <f t="shared" si="107"/>
        <v>60.375</v>
      </c>
      <c r="U688" s="8">
        <f t="shared" si="108"/>
        <v>60.508333333333326</v>
      </c>
      <c r="V688" s="8">
        <f t="shared" si="109"/>
        <v>60.474999999999994</v>
      </c>
    </row>
    <row r="689" spans="1:22" ht="13.5" x14ac:dyDescent="0.25">
      <c r="A689" s="3">
        <f>RSI!A689</f>
        <v>43305</v>
      </c>
      <c r="B689" s="2">
        <f>RSI!B689</f>
        <v>4.1222000000000003</v>
      </c>
      <c r="C689" s="2">
        <f>RSI!I689</f>
        <v>55.253542184000587</v>
      </c>
      <c r="D689" s="2">
        <f>MACD!E689</f>
        <v>-0.12261387268015334</v>
      </c>
      <c r="E689" s="2">
        <f>MACD!F689</f>
        <v>-9.1842880692684731E-2</v>
      </c>
      <c r="F689" s="2">
        <f>'Moving Avg'!D689</f>
        <v>4.1566799999999997</v>
      </c>
      <c r="G689" s="2">
        <f>'Moving Avg'!F689</f>
        <v>4.0479450000000003</v>
      </c>
      <c r="H689" s="2">
        <f>'Moving Avg'!G689</f>
        <v>3.999194000000001</v>
      </c>
      <c r="I689" s="2">
        <f>'Moving Avg'!H689</f>
        <v>3.9290394999999965</v>
      </c>
      <c r="J689" s="6" t="str">
        <f>OBV!F689</f>
        <v>BEARISH</v>
      </c>
      <c r="K689" s="6" t="str">
        <f>OBV!G689</f>
        <v>NEUTRAL</v>
      </c>
      <c r="L689" s="6" t="str">
        <f>OBV!H689</f>
        <v>CONFIRMED BEARISH</v>
      </c>
      <c r="M689" s="8">
        <f t="shared" si="100"/>
        <v>25</v>
      </c>
      <c r="N689" s="8">
        <f t="shared" si="101"/>
        <v>100</v>
      </c>
      <c r="O689" s="8">
        <f t="shared" si="102"/>
        <v>50</v>
      </c>
      <c r="P689" s="8">
        <f t="shared" si="103"/>
        <v>16.5</v>
      </c>
      <c r="Q689" s="9">
        <f t="shared" si="104"/>
        <v>53.725000000000001</v>
      </c>
      <c r="R689" s="9">
        <f t="shared" si="105"/>
        <v>46.625</v>
      </c>
      <c r="S689" s="9">
        <f t="shared" si="106"/>
        <v>38.674999999999997</v>
      </c>
      <c r="T689" s="9">
        <f t="shared" si="107"/>
        <v>47.875</v>
      </c>
      <c r="U689" s="8">
        <f t="shared" si="108"/>
        <v>46.341666666666661</v>
      </c>
      <c r="V689" s="8">
        <f t="shared" si="109"/>
        <v>46.724999999999994</v>
      </c>
    </row>
    <row r="690" spans="1:22" ht="13.5" x14ac:dyDescent="0.25">
      <c r="A690" s="3">
        <f>RSI!A690</f>
        <v>43307</v>
      </c>
      <c r="B690" s="2">
        <f>RSI!B690</f>
        <v>4.2442000000000002</v>
      </c>
      <c r="C690" s="2">
        <f>RSI!I690</f>
        <v>62.447039374242436</v>
      </c>
      <c r="D690" s="2">
        <f>MACD!E690</f>
        <v>-0.12710963604894321</v>
      </c>
      <c r="E690" s="2">
        <f>MACD!F690</f>
        <v>-9.8896231763936429E-2</v>
      </c>
      <c r="F690" s="2">
        <f>'Moving Avg'!D690</f>
        <v>4.1650999999999998</v>
      </c>
      <c r="G690" s="2">
        <f>'Moving Avg'!F690</f>
        <v>4.0666650000000013</v>
      </c>
      <c r="H690" s="2">
        <f>'Moving Avg'!G690</f>
        <v>4.0025600000000017</v>
      </c>
      <c r="I690" s="2">
        <f>'Moving Avg'!H690</f>
        <v>3.931079499999997</v>
      </c>
      <c r="J690" s="6" t="str">
        <f>OBV!F690</f>
        <v>BULLISH</v>
      </c>
      <c r="K690" s="6" t="str">
        <f>OBV!G690</f>
        <v>NEUTRAL</v>
      </c>
      <c r="L690" s="6" t="str">
        <f>OBV!H690</f>
        <v>CONFIRMED BULLISH</v>
      </c>
      <c r="M690" s="8">
        <f t="shared" si="100"/>
        <v>25</v>
      </c>
      <c r="N690" s="8">
        <f t="shared" si="101"/>
        <v>100</v>
      </c>
      <c r="O690" s="8">
        <f t="shared" si="102"/>
        <v>50</v>
      </c>
      <c r="P690" s="8">
        <f t="shared" si="103"/>
        <v>83.5</v>
      </c>
      <c r="Q690" s="9">
        <f t="shared" si="104"/>
        <v>63.774999999999999</v>
      </c>
      <c r="R690" s="9">
        <f t="shared" si="105"/>
        <v>63.375</v>
      </c>
      <c r="S690" s="9">
        <f t="shared" si="106"/>
        <v>68.825000000000003</v>
      </c>
      <c r="T690" s="9">
        <f t="shared" si="107"/>
        <v>64.625</v>
      </c>
      <c r="U690" s="8">
        <f t="shared" si="108"/>
        <v>65.325000000000003</v>
      </c>
      <c r="V690" s="8">
        <f t="shared" si="109"/>
        <v>65.150000000000006</v>
      </c>
    </row>
    <row r="691" spans="1:22" ht="13.5" x14ac:dyDescent="0.25">
      <c r="A691" s="3">
        <f>RSI!A691</f>
        <v>43308</v>
      </c>
      <c r="B691" s="2">
        <f>RSI!B691</f>
        <v>4.3788</v>
      </c>
      <c r="C691" s="2">
        <f>RSI!I691</f>
        <v>68.469595680060962</v>
      </c>
      <c r="D691" s="2">
        <f>MACD!E691</f>
        <v>-0.12385919839145476</v>
      </c>
      <c r="E691" s="2">
        <f>MACD!F691</f>
        <v>-0.1038888250894401</v>
      </c>
      <c r="F691" s="2">
        <f>'Moving Avg'!D691</f>
        <v>4.2080000000000002</v>
      </c>
      <c r="G691" s="2">
        <f>'Moving Avg'!F691</f>
        <v>4.0900100000000013</v>
      </c>
      <c r="H691" s="2">
        <f>'Moving Avg'!G691</f>
        <v>4.0088700000000026</v>
      </c>
      <c r="I691" s="2">
        <f>'Moving Avg'!H691</f>
        <v>3.9337294999999965</v>
      </c>
      <c r="J691" s="6" t="str">
        <f>OBV!F691</f>
        <v>BULLISH</v>
      </c>
      <c r="K691" s="6" t="str">
        <f>OBV!G691</f>
        <v>STRONG</v>
      </c>
      <c r="L691" s="6" t="str">
        <f>OBV!H691</f>
        <v>CONFIRMED BULLISH</v>
      </c>
      <c r="M691" s="8">
        <f t="shared" si="100"/>
        <v>25</v>
      </c>
      <c r="N691" s="8">
        <f t="shared" si="101"/>
        <v>45</v>
      </c>
      <c r="O691" s="8">
        <f t="shared" si="102"/>
        <v>50</v>
      </c>
      <c r="P691" s="8">
        <f t="shared" si="103"/>
        <v>100</v>
      </c>
      <c r="Q691" s="9">
        <f t="shared" si="104"/>
        <v>47</v>
      </c>
      <c r="R691" s="9">
        <f t="shared" si="105"/>
        <v>56.5</v>
      </c>
      <c r="S691" s="9">
        <f t="shared" si="106"/>
        <v>68</v>
      </c>
      <c r="T691" s="9">
        <f t="shared" si="107"/>
        <v>55</v>
      </c>
      <c r="U691" s="8">
        <f t="shared" si="108"/>
        <v>57.166666666666664</v>
      </c>
      <c r="V691" s="8">
        <f t="shared" si="109"/>
        <v>56.625</v>
      </c>
    </row>
    <row r="692" spans="1:22" ht="13.5" x14ac:dyDescent="0.25">
      <c r="A692" s="3">
        <f>RSI!A692</f>
        <v>43311</v>
      </c>
      <c r="B692" s="2">
        <f>RSI!B692</f>
        <v>4.2146999999999997</v>
      </c>
      <c r="C692" s="2">
        <f>RSI!I692</f>
        <v>56.56006173864975</v>
      </c>
      <c r="D692" s="2">
        <f>MACD!E692</f>
        <v>-8.3596215059900558E-2</v>
      </c>
      <c r="E692" s="2">
        <f>MACD!F692</f>
        <v>-9.983030308353219E-2</v>
      </c>
      <c r="F692" s="2">
        <f>'Moving Avg'!D692</f>
        <v>4.2214600000000004</v>
      </c>
      <c r="G692" s="2">
        <f>'Moving Avg'!F692</f>
        <v>4.1038899999999998</v>
      </c>
      <c r="H692" s="2">
        <f>'Moving Avg'!G692</f>
        <v>4.0119820000000024</v>
      </c>
      <c r="I692" s="2">
        <f>'Moving Avg'!H692</f>
        <v>3.9358744999999971</v>
      </c>
      <c r="J692" s="6" t="str">
        <f>OBV!F692</f>
        <v>BULLISH</v>
      </c>
      <c r="K692" s="6" t="str">
        <f>OBV!G692</f>
        <v>NEUTRAL</v>
      </c>
      <c r="L692" s="6" t="str">
        <f>OBV!H692</f>
        <v>CONFIRMED BULLISH</v>
      </c>
      <c r="M692" s="8">
        <f t="shared" si="100"/>
        <v>25</v>
      </c>
      <c r="N692" s="8">
        <f t="shared" si="101"/>
        <v>0</v>
      </c>
      <c r="O692" s="8">
        <f t="shared" si="102"/>
        <v>50</v>
      </c>
      <c r="P692" s="8">
        <f t="shared" si="103"/>
        <v>83.5</v>
      </c>
      <c r="Q692" s="9">
        <f t="shared" si="104"/>
        <v>28.774999999999999</v>
      </c>
      <c r="R692" s="9">
        <f t="shared" si="105"/>
        <v>43.375</v>
      </c>
      <c r="S692" s="9">
        <f t="shared" si="106"/>
        <v>53.825000000000003</v>
      </c>
      <c r="T692" s="9">
        <f t="shared" si="107"/>
        <v>39.625</v>
      </c>
      <c r="U692" s="8">
        <f t="shared" si="108"/>
        <v>41.991666666666667</v>
      </c>
      <c r="V692" s="8">
        <f t="shared" si="109"/>
        <v>41.400000000000006</v>
      </c>
    </row>
    <row r="693" spans="1:22" ht="13.5" x14ac:dyDescent="0.25">
      <c r="A693" s="3">
        <f>RSI!A693</f>
        <v>43312</v>
      </c>
      <c r="B693" s="2">
        <f>RSI!B693</f>
        <v>4.1936999999999998</v>
      </c>
      <c r="C693" s="2">
        <f>RSI!I693</f>
        <v>55.235980988664508</v>
      </c>
      <c r="D693" s="2">
        <f>MACD!E693</f>
        <v>-6.7434091765265158E-2</v>
      </c>
      <c r="E693" s="2">
        <f>MACD!F693</f>
        <v>-9.3351060819878789E-2</v>
      </c>
      <c r="F693" s="2">
        <f>'Moving Avg'!D693</f>
        <v>4.2307199999999998</v>
      </c>
      <c r="G693" s="2">
        <f>'Moving Avg'!F693</f>
        <v>4.116719999999999</v>
      </c>
      <c r="H693" s="2">
        <f>'Moving Avg'!G693</f>
        <v>4.0148420000000016</v>
      </c>
      <c r="I693" s="2">
        <f>'Moving Avg'!H693</f>
        <v>3.9373464999999972</v>
      </c>
      <c r="J693" s="6" t="str">
        <f>OBV!F693</f>
        <v>BULLISH</v>
      </c>
      <c r="K693" s="6" t="str">
        <f>OBV!G693</f>
        <v>NEUTRAL</v>
      </c>
      <c r="L693" s="6" t="str">
        <f>OBV!H693</f>
        <v>CONFIRMED BULLISH</v>
      </c>
      <c r="M693" s="8">
        <f t="shared" si="100"/>
        <v>25</v>
      </c>
      <c r="N693" s="8">
        <f t="shared" si="101"/>
        <v>0</v>
      </c>
      <c r="O693" s="8">
        <f t="shared" si="102"/>
        <v>50</v>
      </c>
      <c r="P693" s="8">
        <f t="shared" si="103"/>
        <v>83.5</v>
      </c>
      <c r="Q693" s="9">
        <f t="shared" si="104"/>
        <v>28.774999999999999</v>
      </c>
      <c r="R693" s="9">
        <f t="shared" si="105"/>
        <v>43.375</v>
      </c>
      <c r="S693" s="9">
        <f t="shared" si="106"/>
        <v>53.825000000000003</v>
      </c>
      <c r="T693" s="9">
        <f t="shared" si="107"/>
        <v>39.625</v>
      </c>
      <c r="U693" s="8">
        <f t="shared" si="108"/>
        <v>41.991666666666667</v>
      </c>
      <c r="V693" s="8">
        <f t="shared" si="109"/>
        <v>41.400000000000006</v>
      </c>
    </row>
    <row r="694" spans="1:22" ht="13.5" x14ac:dyDescent="0.25">
      <c r="A694" s="3">
        <f>RSI!A694</f>
        <v>43313</v>
      </c>
      <c r="B694" s="2">
        <f>RSI!B694</f>
        <v>4.0800999999999998</v>
      </c>
      <c r="C694" s="2">
        <f>RSI!I694</f>
        <v>48.606995153913402</v>
      </c>
      <c r="D694" s="2">
        <f>MACD!E694</f>
        <v>-2.8413806086958537E-2</v>
      </c>
      <c r="E694" s="2">
        <f>MACD!F694</f>
        <v>-8.0363609873294745E-2</v>
      </c>
      <c r="F694" s="2">
        <f>'Moving Avg'!D694</f>
        <v>4.2222999999999997</v>
      </c>
      <c r="G694" s="2">
        <f>'Moving Avg'!F694</f>
        <v>4.1251299999999995</v>
      </c>
      <c r="H694" s="2">
        <f>'Moving Avg'!G694</f>
        <v>4.0166920000000017</v>
      </c>
      <c r="I694" s="2">
        <f>'Moving Avg'!H694</f>
        <v>3.9385029999999972</v>
      </c>
      <c r="J694" s="6" t="str">
        <f>OBV!F694</f>
        <v>BULLISH</v>
      </c>
      <c r="K694" s="6" t="str">
        <f>OBV!G694</f>
        <v>NEUTRAL</v>
      </c>
      <c r="L694" s="6" t="str">
        <f>OBV!H694</f>
        <v>BULLISH DIVERGENCE</v>
      </c>
      <c r="M694" s="8">
        <f t="shared" si="100"/>
        <v>25</v>
      </c>
      <c r="N694" s="8">
        <f t="shared" si="101"/>
        <v>0</v>
      </c>
      <c r="O694" s="8">
        <f t="shared" si="102"/>
        <v>50</v>
      </c>
      <c r="P694" s="8">
        <f t="shared" si="103"/>
        <v>66.5</v>
      </c>
      <c r="Q694" s="9">
        <f t="shared" si="104"/>
        <v>26.225000000000001</v>
      </c>
      <c r="R694" s="9">
        <f t="shared" si="105"/>
        <v>39.125</v>
      </c>
      <c r="S694" s="9">
        <f t="shared" si="106"/>
        <v>46.174999999999997</v>
      </c>
      <c r="T694" s="9">
        <f t="shared" si="107"/>
        <v>35.375</v>
      </c>
      <c r="U694" s="8">
        <f t="shared" si="108"/>
        <v>37.174999999999997</v>
      </c>
      <c r="V694" s="8">
        <f t="shared" si="109"/>
        <v>36.724999999999994</v>
      </c>
    </row>
    <row r="695" spans="1:22" ht="13.5" x14ac:dyDescent="0.25">
      <c r="A695" s="3">
        <f>RSI!A695</f>
        <v>43314</v>
      </c>
      <c r="B695" s="2">
        <f>RSI!B695</f>
        <v>4.1642999999999999</v>
      </c>
      <c r="C695" s="2">
        <f>RSI!I695</f>
        <v>53.099805694406669</v>
      </c>
      <c r="D695" s="2">
        <f>MACD!E695</f>
        <v>-1.3747043164217487E-2</v>
      </c>
      <c r="E695" s="2">
        <f>MACD!F695</f>
        <v>-6.704029653147929E-2</v>
      </c>
      <c r="F695" s="2">
        <f>'Moving Avg'!D695</f>
        <v>4.2063199999999998</v>
      </c>
      <c r="G695" s="2">
        <f>'Moving Avg'!F695</f>
        <v>4.1358599999999992</v>
      </c>
      <c r="H695" s="2">
        <f>'Moving Avg'!G695</f>
        <v>4.019216000000001</v>
      </c>
      <c r="I695" s="2">
        <f>'Moving Avg'!H695</f>
        <v>3.9401014999999973</v>
      </c>
      <c r="J695" s="6" t="str">
        <f>OBV!F695</f>
        <v>BULLISH</v>
      </c>
      <c r="K695" s="6" t="str">
        <f>OBV!G695</f>
        <v>NEUTRAL</v>
      </c>
      <c r="L695" s="6" t="str">
        <f>OBV!H695</f>
        <v>BULLISH DIVERGENCE</v>
      </c>
      <c r="M695" s="8">
        <f t="shared" si="100"/>
        <v>25</v>
      </c>
      <c r="N695" s="8">
        <f t="shared" si="101"/>
        <v>0</v>
      </c>
      <c r="O695" s="8">
        <f t="shared" si="102"/>
        <v>50</v>
      </c>
      <c r="P695" s="8">
        <f t="shared" si="103"/>
        <v>66.5</v>
      </c>
      <c r="Q695" s="9">
        <f t="shared" si="104"/>
        <v>26.225000000000001</v>
      </c>
      <c r="R695" s="9">
        <f t="shared" si="105"/>
        <v>39.125</v>
      </c>
      <c r="S695" s="9">
        <f t="shared" si="106"/>
        <v>46.174999999999997</v>
      </c>
      <c r="T695" s="9">
        <f t="shared" si="107"/>
        <v>35.375</v>
      </c>
      <c r="U695" s="8">
        <f t="shared" si="108"/>
        <v>37.174999999999997</v>
      </c>
      <c r="V695" s="8">
        <f t="shared" si="109"/>
        <v>36.724999999999994</v>
      </c>
    </row>
    <row r="696" spans="1:22" ht="13.5" x14ac:dyDescent="0.25">
      <c r="A696" s="3">
        <f>RSI!A696</f>
        <v>43315</v>
      </c>
      <c r="B696" s="2">
        <f>RSI!B696</f>
        <v>4.1642999999999999</v>
      </c>
      <c r="C696" s="2">
        <f>RSI!I696</f>
        <v>53.099805694406669</v>
      </c>
      <c r="D696" s="2">
        <f>MACD!E696</f>
        <v>-7.4839435163243095E-3</v>
      </c>
      <c r="E696" s="2">
        <f>MACD!F696</f>
        <v>-5.5129025928448296E-2</v>
      </c>
      <c r="F696" s="2">
        <f>'Moving Avg'!D696</f>
        <v>4.1634200000000003</v>
      </c>
      <c r="G696" s="2">
        <f>'Moving Avg'!F696</f>
        <v>4.1463799999999988</v>
      </c>
      <c r="H696" s="2">
        <f>'Moving Avg'!G696</f>
        <v>4.0225820000000008</v>
      </c>
      <c r="I696" s="2">
        <f>'Moving Avg'!H696</f>
        <v>3.941573999999997</v>
      </c>
      <c r="J696" s="6" t="str">
        <f>OBV!F696</f>
        <v>BEARISH</v>
      </c>
      <c r="K696" s="6" t="str">
        <f>OBV!G696</f>
        <v>NEUTRAL</v>
      </c>
      <c r="L696" s="6" t="str">
        <f>OBV!H696</f>
        <v>CONFIRMED BEARISH</v>
      </c>
      <c r="M696" s="8">
        <f t="shared" si="100"/>
        <v>25</v>
      </c>
      <c r="N696" s="8">
        <f t="shared" si="101"/>
        <v>0</v>
      </c>
      <c r="O696" s="8">
        <f t="shared" si="102"/>
        <v>50</v>
      </c>
      <c r="P696" s="8">
        <f t="shared" si="103"/>
        <v>16.5</v>
      </c>
      <c r="Q696" s="9">
        <f t="shared" si="104"/>
        <v>18.725000000000001</v>
      </c>
      <c r="R696" s="9">
        <f t="shared" si="105"/>
        <v>26.625</v>
      </c>
      <c r="S696" s="9">
        <f t="shared" si="106"/>
        <v>23.675000000000001</v>
      </c>
      <c r="T696" s="9">
        <f t="shared" si="107"/>
        <v>22.875</v>
      </c>
      <c r="U696" s="8">
        <f t="shared" si="108"/>
        <v>23.008333333333336</v>
      </c>
      <c r="V696" s="8">
        <f t="shared" si="109"/>
        <v>22.975000000000001</v>
      </c>
    </row>
    <row r="697" spans="1:22" ht="13.5" x14ac:dyDescent="0.25">
      <c r="A697" s="3">
        <f>RSI!A697</f>
        <v>43318</v>
      </c>
      <c r="B697" s="2">
        <f>RSI!B697</f>
        <v>4.0674999999999999</v>
      </c>
      <c r="C697" s="2">
        <f>RSI!I697</f>
        <v>47.556639665862171</v>
      </c>
      <c r="D697" s="2">
        <f>MACD!E697</f>
        <v>2.0787008632661141E-3</v>
      </c>
      <c r="E697" s="2">
        <f>MACD!F697</f>
        <v>-4.3687480570105415E-2</v>
      </c>
      <c r="F697" s="2">
        <f>'Moving Avg'!D697</f>
        <v>4.1339799999999993</v>
      </c>
      <c r="G697" s="2">
        <f>'Moving Avg'!F697</f>
        <v>4.1499549999999994</v>
      </c>
      <c r="H697" s="2">
        <f>'Moving Avg'!G697</f>
        <v>4.0250219999999999</v>
      </c>
      <c r="I697" s="2">
        <f>'Moving Avg'!H697</f>
        <v>3.9425624999999966</v>
      </c>
      <c r="J697" s="6" t="str">
        <f>OBV!F697</f>
        <v>BEARISH</v>
      </c>
      <c r="K697" s="6" t="str">
        <f>OBV!G697</f>
        <v>NEUTRAL</v>
      </c>
      <c r="L697" s="6" t="str">
        <f>OBV!H697</f>
        <v>CONFIRMED BEARISH</v>
      </c>
      <c r="M697" s="8">
        <f t="shared" si="100"/>
        <v>25</v>
      </c>
      <c r="N697" s="8">
        <f t="shared" si="101"/>
        <v>0</v>
      </c>
      <c r="O697" s="8">
        <f t="shared" si="102"/>
        <v>50</v>
      </c>
      <c r="P697" s="8">
        <f t="shared" si="103"/>
        <v>16.5</v>
      </c>
      <c r="Q697" s="9">
        <f t="shared" si="104"/>
        <v>18.725000000000001</v>
      </c>
      <c r="R697" s="9">
        <f t="shared" si="105"/>
        <v>26.625</v>
      </c>
      <c r="S697" s="9">
        <f t="shared" si="106"/>
        <v>23.675000000000001</v>
      </c>
      <c r="T697" s="9">
        <f t="shared" si="107"/>
        <v>22.875</v>
      </c>
      <c r="U697" s="8">
        <f t="shared" si="108"/>
        <v>23.008333333333336</v>
      </c>
      <c r="V697" s="8">
        <f t="shared" si="109"/>
        <v>22.975000000000001</v>
      </c>
    </row>
    <row r="698" spans="1:22" ht="13.5" x14ac:dyDescent="0.25">
      <c r="A698" s="3">
        <f>RSI!A698</f>
        <v>43319</v>
      </c>
      <c r="B698" s="2">
        <f>RSI!B698</f>
        <v>4.0170000000000003</v>
      </c>
      <c r="C698" s="2">
        <f>RSI!I698</f>
        <v>44.921979849072372</v>
      </c>
      <c r="D698" s="2">
        <f>MACD!E698</f>
        <v>1.4198394313221563E-2</v>
      </c>
      <c r="E698" s="2">
        <f>MACD!F698</f>
        <v>-3.2110305593440018E-2</v>
      </c>
      <c r="F698" s="2">
        <f>'Moving Avg'!D698</f>
        <v>4.0986399999999996</v>
      </c>
      <c r="G698" s="2">
        <f>'Moving Avg'!F698</f>
        <v>4.1556299999999986</v>
      </c>
      <c r="H698" s="2">
        <f>'Moving Avg'!G698</f>
        <v>4.0267040000000005</v>
      </c>
      <c r="I698" s="2">
        <f>'Moving Avg'!H698</f>
        <v>3.9432564999999973</v>
      </c>
      <c r="J698" s="6" t="str">
        <f>OBV!F698</f>
        <v>BEARISH</v>
      </c>
      <c r="K698" s="6" t="str">
        <f>OBV!G698</f>
        <v>NEUTRAL</v>
      </c>
      <c r="L698" s="6" t="str">
        <f>OBV!H698</f>
        <v>CONFIRMED BEARISH</v>
      </c>
      <c r="M698" s="8">
        <f t="shared" si="100"/>
        <v>25</v>
      </c>
      <c r="N698" s="8">
        <f t="shared" si="101"/>
        <v>0</v>
      </c>
      <c r="O698" s="8">
        <f t="shared" si="102"/>
        <v>50</v>
      </c>
      <c r="P698" s="8">
        <f t="shared" si="103"/>
        <v>16.5</v>
      </c>
      <c r="Q698" s="9">
        <f t="shared" si="104"/>
        <v>18.725000000000001</v>
      </c>
      <c r="R698" s="9">
        <f t="shared" si="105"/>
        <v>26.625</v>
      </c>
      <c r="S698" s="9">
        <f t="shared" si="106"/>
        <v>23.675000000000001</v>
      </c>
      <c r="T698" s="9">
        <f t="shared" si="107"/>
        <v>22.875</v>
      </c>
      <c r="U698" s="8">
        <f t="shared" si="108"/>
        <v>23.008333333333336</v>
      </c>
      <c r="V698" s="8">
        <f t="shared" si="109"/>
        <v>22.975000000000001</v>
      </c>
    </row>
    <row r="699" spans="1:22" ht="13.5" x14ac:dyDescent="0.25">
      <c r="A699" s="3">
        <f>RSI!A699</f>
        <v>43320</v>
      </c>
      <c r="B699" s="2">
        <f>RSI!B699</f>
        <v>3.9750000000000001</v>
      </c>
      <c r="C699" s="2">
        <f>RSI!I699</f>
        <v>42.798330487280253</v>
      </c>
      <c r="D699" s="2">
        <f>MACD!E699</f>
        <v>2.4252303491240745E-2</v>
      </c>
      <c r="E699" s="2">
        <f>MACD!F699</f>
        <v>-2.0837783776503867E-2</v>
      </c>
      <c r="F699" s="2">
        <f>'Moving Avg'!D699</f>
        <v>4.0776200000000005</v>
      </c>
      <c r="G699" s="2">
        <f>'Moving Avg'!F699</f>
        <v>4.1566849999999986</v>
      </c>
      <c r="H699" s="2">
        <f>'Moving Avg'!G699</f>
        <v>4.0265359999999992</v>
      </c>
      <c r="I699" s="2">
        <f>'Moving Avg'!H699</f>
        <v>3.9435299999999973</v>
      </c>
      <c r="J699" s="6" t="str">
        <f>OBV!F699</f>
        <v>BEARISH</v>
      </c>
      <c r="K699" s="6" t="str">
        <f>OBV!G699</f>
        <v>NEUTRAL</v>
      </c>
      <c r="L699" s="6" t="str">
        <f>OBV!H699</f>
        <v>CONFIRMED BEARISH</v>
      </c>
      <c r="M699" s="8">
        <f t="shared" si="100"/>
        <v>25</v>
      </c>
      <c r="N699" s="8">
        <f t="shared" si="101"/>
        <v>0</v>
      </c>
      <c r="O699" s="8">
        <f t="shared" si="102"/>
        <v>50</v>
      </c>
      <c r="P699" s="8">
        <f t="shared" si="103"/>
        <v>16.5</v>
      </c>
      <c r="Q699" s="9">
        <f t="shared" si="104"/>
        <v>18.725000000000001</v>
      </c>
      <c r="R699" s="9">
        <f t="shared" si="105"/>
        <v>26.625</v>
      </c>
      <c r="S699" s="9">
        <f t="shared" si="106"/>
        <v>23.675000000000001</v>
      </c>
      <c r="T699" s="9">
        <f t="shared" si="107"/>
        <v>22.875</v>
      </c>
      <c r="U699" s="8">
        <f t="shared" si="108"/>
        <v>23.008333333333336</v>
      </c>
      <c r="V699" s="8">
        <f t="shared" si="109"/>
        <v>22.975000000000001</v>
      </c>
    </row>
    <row r="700" spans="1:22" ht="13.5" x14ac:dyDescent="0.25">
      <c r="A700" s="3">
        <f>RSI!A700</f>
        <v>43321</v>
      </c>
      <c r="B700" s="2">
        <f>RSI!B700</f>
        <v>3.9161000000000001</v>
      </c>
      <c r="C700" s="2">
        <f>RSI!I700</f>
        <v>39.946318350676556</v>
      </c>
      <c r="D700" s="2">
        <f>MACD!E700</f>
        <v>5.6662604944204276E-2</v>
      </c>
      <c r="E700" s="2">
        <f>MACD!F700</f>
        <v>-5.337706032362239E-3</v>
      </c>
      <c r="F700" s="2">
        <f>'Moving Avg'!D700</f>
        <v>4.0279800000000003</v>
      </c>
      <c r="G700" s="2">
        <f>'Moving Avg'!F700</f>
        <v>4.1526899999999989</v>
      </c>
      <c r="H700" s="2">
        <f>'Moving Avg'!G700</f>
        <v>4.0266200000000003</v>
      </c>
      <c r="I700" s="2">
        <f>'Moving Avg'!H700</f>
        <v>3.9435719999999979</v>
      </c>
      <c r="J700" s="6" t="str">
        <f>OBV!F700</f>
        <v>BEARISH</v>
      </c>
      <c r="K700" s="6" t="str">
        <f>OBV!G700</f>
        <v>NEUTRAL</v>
      </c>
      <c r="L700" s="6" t="str">
        <f>OBV!H700</f>
        <v>CONFIRMED BEARISH</v>
      </c>
      <c r="M700" s="8">
        <f t="shared" si="100"/>
        <v>25</v>
      </c>
      <c r="N700" s="8">
        <f t="shared" si="101"/>
        <v>0</v>
      </c>
      <c r="O700" s="8">
        <f t="shared" si="102"/>
        <v>50</v>
      </c>
      <c r="P700" s="8">
        <f t="shared" si="103"/>
        <v>16.5</v>
      </c>
      <c r="Q700" s="9">
        <f t="shared" si="104"/>
        <v>18.725000000000001</v>
      </c>
      <c r="R700" s="9">
        <f t="shared" si="105"/>
        <v>26.625</v>
      </c>
      <c r="S700" s="9">
        <f t="shared" si="106"/>
        <v>23.675000000000001</v>
      </c>
      <c r="T700" s="9">
        <f t="shared" si="107"/>
        <v>22.875</v>
      </c>
      <c r="U700" s="8">
        <f t="shared" si="108"/>
        <v>23.008333333333336</v>
      </c>
      <c r="V700" s="8">
        <f t="shared" si="109"/>
        <v>22.975000000000001</v>
      </c>
    </row>
    <row r="701" spans="1:22" ht="13.5" x14ac:dyDescent="0.25">
      <c r="A701" s="3">
        <f>RSI!A701</f>
        <v>43322</v>
      </c>
      <c r="B701" s="2">
        <f>RSI!B701</f>
        <v>3.9539</v>
      </c>
      <c r="C701" s="2">
        <f>RSI!I701</f>
        <v>42.59037316097983</v>
      </c>
      <c r="D701" s="2">
        <f>MACD!E701</f>
        <v>0.10305628722280247</v>
      </c>
      <c r="E701" s="2">
        <f>MACD!F701</f>
        <v>1.6341092618670703E-2</v>
      </c>
      <c r="F701" s="2">
        <f>'Moving Avg'!D701</f>
        <v>3.9859</v>
      </c>
      <c r="G701" s="2">
        <f>'Moving Avg'!F701</f>
        <v>4.1446949999999996</v>
      </c>
      <c r="H701" s="2">
        <f>'Moving Avg'!G701</f>
        <v>4.0267039999999996</v>
      </c>
      <c r="I701" s="2">
        <f>'Moving Avg'!H701</f>
        <v>3.9438029999999982</v>
      </c>
      <c r="J701" s="6" t="str">
        <f>OBV!F701</f>
        <v>BEARISH</v>
      </c>
      <c r="K701" s="6" t="str">
        <f>OBV!G701</f>
        <v>NEUTRAL</v>
      </c>
      <c r="L701" s="6" t="str">
        <f>OBV!H701</f>
        <v>CONFIRMED BEARISH</v>
      </c>
      <c r="M701" s="8">
        <f t="shared" si="100"/>
        <v>25</v>
      </c>
      <c r="N701" s="8">
        <f t="shared" si="101"/>
        <v>0</v>
      </c>
      <c r="O701" s="8">
        <f t="shared" si="102"/>
        <v>50</v>
      </c>
      <c r="P701" s="8">
        <f t="shared" si="103"/>
        <v>16.5</v>
      </c>
      <c r="Q701" s="9">
        <f t="shared" si="104"/>
        <v>18.725000000000001</v>
      </c>
      <c r="R701" s="9">
        <f t="shared" si="105"/>
        <v>26.625</v>
      </c>
      <c r="S701" s="9">
        <f t="shared" si="106"/>
        <v>23.675000000000001</v>
      </c>
      <c r="T701" s="9">
        <f t="shared" si="107"/>
        <v>22.875</v>
      </c>
      <c r="U701" s="8">
        <f t="shared" si="108"/>
        <v>23.008333333333336</v>
      </c>
      <c r="V701" s="8">
        <f t="shared" si="109"/>
        <v>22.975000000000001</v>
      </c>
    </row>
    <row r="702" spans="1:22" ht="13.5" x14ac:dyDescent="0.25">
      <c r="A702" s="3">
        <f>RSI!A702</f>
        <v>43326</v>
      </c>
      <c r="B702" s="2">
        <f>RSI!B702</f>
        <v>3.8698000000000001</v>
      </c>
      <c r="C702" s="2">
        <f>RSI!I702</f>
        <v>38.526168958912422</v>
      </c>
      <c r="D702" s="2">
        <f>MACD!E702</f>
        <v>0.12405582419637362</v>
      </c>
      <c r="E702" s="2">
        <f>MACD!F702</f>
        <v>3.7884038934211287E-2</v>
      </c>
      <c r="F702" s="2">
        <f>'Moving Avg'!D702</f>
        <v>3.9463600000000008</v>
      </c>
      <c r="G702" s="2">
        <f>'Moving Avg'!F702</f>
        <v>4.1236649999999999</v>
      </c>
      <c r="H702" s="2">
        <f>'Moving Avg'!G702</f>
        <v>4.0240119999999999</v>
      </c>
      <c r="I702" s="2">
        <f>'Moving Avg'!H702</f>
        <v>3.9436134999999979</v>
      </c>
      <c r="J702" s="6" t="str">
        <f>OBV!F702</f>
        <v>BEARISH</v>
      </c>
      <c r="K702" s="6" t="str">
        <f>OBV!G702</f>
        <v>NEUTRAL</v>
      </c>
      <c r="L702" s="6" t="str">
        <f>OBV!H702</f>
        <v>CONFIRMED BEARISH</v>
      </c>
      <c r="M702" s="8">
        <f t="shared" si="100"/>
        <v>25</v>
      </c>
      <c r="N702" s="8">
        <f t="shared" si="101"/>
        <v>0</v>
      </c>
      <c r="O702" s="8">
        <f t="shared" si="102"/>
        <v>50</v>
      </c>
      <c r="P702" s="8">
        <f t="shared" si="103"/>
        <v>16.5</v>
      </c>
      <c r="Q702" s="9">
        <f t="shared" si="104"/>
        <v>18.725000000000001</v>
      </c>
      <c r="R702" s="9">
        <f t="shared" si="105"/>
        <v>26.625</v>
      </c>
      <c r="S702" s="9">
        <f t="shared" si="106"/>
        <v>23.675000000000001</v>
      </c>
      <c r="T702" s="9">
        <f t="shared" si="107"/>
        <v>22.875</v>
      </c>
      <c r="U702" s="8">
        <f t="shared" si="108"/>
        <v>23.008333333333336</v>
      </c>
      <c r="V702" s="8">
        <f t="shared" si="109"/>
        <v>22.975000000000001</v>
      </c>
    </row>
    <row r="703" spans="1:22" ht="13.5" x14ac:dyDescent="0.25">
      <c r="A703" s="3">
        <f>RSI!A703</f>
        <v>43327</v>
      </c>
      <c r="B703" s="2">
        <f>RSI!B703</f>
        <v>3.9329000000000001</v>
      </c>
      <c r="C703" s="2">
        <f>RSI!I703</f>
        <v>42.926794239721289</v>
      </c>
      <c r="D703" s="2">
        <f>MACD!E703</f>
        <v>0.13512035231872854</v>
      </c>
      <c r="E703" s="2">
        <f>MACD!F703</f>
        <v>5.7331301611114743E-2</v>
      </c>
      <c r="F703" s="2">
        <f>'Moving Avg'!D703</f>
        <v>3.9295400000000003</v>
      </c>
      <c r="G703" s="2">
        <f>'Moving Avg'!F703</f>
        <v>4.111885</v>
      </c>
      <c r="H703" s="2">
        <f>'Moving Avg'!G703</f>
        <v>4.0227499999999994</v>
      </c>
      <c r="I703" s="2">
        <f>'Moving Avg'!H703</f>
        <v>3.9437814999999983</v>
      </c>
      <c r="J703" s="6" t="str">
        <f>OBV!F703</f>
        <v>BULLISH</v>
      </c>
      <c r="K703" s="6" t="str">
        <f>OBV!G703</f>
        <v>NEUTRAL</v>
      </c>
      <c r="L703" s="6" t="str">
        <f>OBV!H703</f>
        <v>BULLISH DIVERGENCE</v>
      </c>
      <c r="M703" s="8">
        <f t="shared" si="100"/>
        <v>25</v>
      </c>
      <c r="N703" s="8">
        <f t="shared" si="101"/>
        <v>0</v>
      </c>
      <c r="O703" s="8">
        <f t="shared" si="102"/>
        <v>0</v>
      </c>
      <c r="P703" s="8">
        <f t="shared" si="103"/>
        <v>66.5</v>
      </c>
      <c r="Q703" s="9">
        <f t="shared" si="104"/>
        <v>18.725000000000001</v>
      </c>
      <c r="R703" s="9">
        <f t="shared" si="105"/>
        <v>21.625</v>
      </c>
      <c r="S703" s="9">
        <f t="shared" si="106"/>
        <v>33.674999999999997</v>
      </c>
      <c r="T703" s="9">
        <f t="shared" si="107"/>
        <v>22.875</v>
      </c>
      <c r="U703" s="8">
        <f t="shared" si="108"/>
        <v>24.675000000000001</v>
      </c>
      <c r="V703" s="8">
        <f t="shared" si="109"/>
        <v>24.225000000000001</v>
      </c>
    </row>
    <row r="704" spans="1:22" ht="13.5" x14ac:dyDescent="0.25">
      <c r="A704" s="3">
        <f>RSI!A704</f>
        <v>43328</v>
      </c>
      <c r="B704" s="2">
        <f>RSI!B704</f>
        <v>3.9455</v>
      </c>
      <c r="C704" s="2">
        <f>RSI!I704</f>
        <v>43.792056330588899</v>
      </c>
      <c r="D704" s="2">
        <f>MACD!E704</f>
        <v>0.12681113244514641</v>
      </c>
      <c r="E704" s="2">
        <f>MACD!F704</f>
        <v>7.1227267777921072E-2</v>
      </c>
      <c r="F704" s="2">
        <f>'Moving Avg'!D704</f>
        <v>3.9236400000000002</v>
      </c>
      <c r="G704" s="2">
        <f>'Moving Avg'!F704</f>
        <v>4.0950600000000001</v>
      </c>
      <c r="H704" s="2">
        <f>'Moving Avg'!G704</f>
        <v>4.0225819999999999</v>
      </c>
      <c r="I704" s="2">
        <f>'Moving Avg'!H704</f>
        <v>3.9439494999999982</v>
      </c>
      <c r="J704" s="6" t="str">
        <f>OBV!F704</f>
        <v>BULLISH</v>
      </c>
      <c r="K704" s="6" t="str">
        <f>OBV!G704</f>
        <v>NEUTRAL</v>
      </c>
      <c r="L704" s="6" t="str">
        <f>OBV!H704</f>
        <v>BULLISH DIVERGENCE</v>
      </c>
      <c r="M704" s="8">
        <f t="shared" si="100"/>
        <v>25</v>
      </c>
      <c r="N704" s="8">
        <f t="shared" si="101"/>
        <v>0</v>
      </c>
      <c r="O704" s="8">
        <f t="shared" si="102"/>
        <v>0</v>
      </c>
      <c r="P704" s="8">
        <f t="shared" si="103"/>
        <v>66.5</v>
      </c>
      <c r="Q704" s="9">
        <f t="shared" si="104"/>
        <v>18.725000000000001</v>
      </c>
      <c r="R704" s="9">
        <f t="shared" si="105"/>
        <v>21.625</v>
      </c>
      <c r="S704" s="9">
        <f t="shared" si="106"/>
        <v>33.674999999999997</v>
      </c>
      <c r="T704" s="9">
        <f t="shared" si="107"/>
        <v>22.875</v>
      </c>
      <c r="U704" s="8">
        <f t="shared" si="108"/>
        <v>24.675000000000001</v>
      </c>
      <c r="V704" s="8">
        <f t="shared" si="109"/>
        <v>24.225000000000001</v>
      </c>
    </row>
    <row r="705" spans="1:22" ht="13.5" x14ac:dyDescent="0.25">
      <c r="A705" s="3">
        <f>RSI!A705</f>
        <v>43329</v>
      </c>
      <c r="B705" s="2">
        <f>RSI!B705</f>
        <v>3.9119000000000002</v>
      </c>
      <c r="C705" s="2">
        <f>RSI!I705</f>
        <v>41.96498341016251</v>
      </c>
      <c r="D705" s="2">
        <f>MACD!E705</f>
        <v>0.13583255696077146</v>
      </c>
      <c r="E705" s="2">
        <f>MACD!F705</f>
        <v>8.4148325614491148E-2</v>
      </c>
      <c r="F705" s="2">
        <f>'Moving Avg'!D705</f>
        <v>3.9228000000000001</v>
      </c>
      <c r="G705" s="2">
        <f>'Moving Avg'!F705</f>
        <v>4.0805500000000006</v>
      </c>
      <c r="H705" s="2">
        <f>'Moving Avg'!G705</f>
        <v>4.0217419999999997</v>
      </c>
      <c r="I705" s="2">
        <f>'Moving Avg'!H705</f>
        <v>3.9439914999999983</v>
      </c>
      <c r="J705" s="6" t="str">
        <f>OBV!F705</f>
        <v>BULLISH</v>
      </c>
      <c r="K705" s="6" t="str">
        <f>OBV!G705</f>
        <v>NEUTRAL</v>
      </c>
      <c r="L705" s="6" t="str">
        <f>OBV!H705</f>
        <v>BULLISH DIVERGENCE</v>
      </c>
      <c r="M705" s="8">
        <f t="shared" si="100"/>
        <v>25</v>
      </c>
      <c r="N705" s="8">
        <f t="shared" si="101"/>
        <v>0</v>
      </c>
      <c r="O705" s="8">
        <f t="shared" si="102"/>
        <v>0</v>
      </c>
      <c r="P705" s="8">
        <f t="shared" si="103"/>
        <v>66.5</v>
      </c>
      <c r="Q705" s="9">
        <f t="shared" si="104"/>
        <v>18.725000000000001</v>
      </c>
      <c r="R705" s="9">
        <f t="shared" si="105"/>
        <v>21.625</v>
      </c>
      <c r="S705" s="9">
        <f t="shared" si="106"/>
        <v>33.674999999999997</v>
      </c>
      <c r="T705" s="9">
        <f t="shared" si="107"/>
        <v>22.875</v>
      </c>
      <c r="U705" s="8">
        <f t="shared" si="108"/>
        <v>24.675000000000001</v>
      </c>
      <c r="V705" s="8">
        <f t="shared" si="109"/>
        <v>24.225000000000001</v>
      </c>
    </row>
    <row r="706" spans="1:22" ht="13.5" x14ac:dyDescent="0.25">
      <c r="A706" s="3">
        <f>RSI!A706</f>
        <v>43332</v>
      </c>
      <c r="B706" s="2">
        <f>RSI!B706</f>
        <v>3.9539</v>
      </c>
      <c r="C706" s="2">
        <f>RSI!I706</f>
        <v>45.051112865868426</v>
      </c>
      <c r="D706" s="2">
        <f>MACD!E706</f>
        <v>0.14111791739938617</v>
      </c>
      <c r="E706" s="2">
        <f>MACD!F706</f>
        <v>9.5542243971470153E-2</v>
      </c>
      <c r="F706" s="2">
        <f>'Moving Avg'!D706</f>
        <v>3.9228000000000001</v>
      </c>
      <c r="G706" s="2">
        <f>'Moving Avg'!F706</f>
        <v>4.0700300000000009</v>
      </c>
      <c r="H706" s="2">
        <f>'Moving Avg'!G706</f>
        <v>4.0209000000000001</v>
      </c>
      <c r="I706" s="2">
        <f>'Moving Avg'!H706</f>
        <v>3.9442014999999988</v>
      </c>
      <c r="J706" s="6" t="str">
        <f>OBV!F706</f>
        <v>BULLISH</v>
      </c>
      <c r="K706" s="6" t="str">
        <f>OBV!G706</f>
        <v>NEUTRAL</v>
      </c>
      <c r="L706" s="6" t="str">
        <f>OBV!H706</f>
        <v>NEUTRAL</v>
      </c>
      <c r="M706" s="8">
        <f t="shared" ref="M706:M769" si="110">IF(C706&lt;30,50, IF(C706&gt;70, 0, 25))</f>
        <v>25</v>
      </c>
      <c r="N706" s="8">
        <f t="shared" ref="N706:N769" si="111">IF(E706-D706&gt;0.02, 100, IF(E706-D706&lt;0,0,45))</f>
        <v>0</v>
      </c>
      <c r="O706" s="8">
        <f t="shared" ref="O706:O769" si="112">IF(F706-I706&gt;10,100,IF(F706-I706&gt;5,75, IF(F706-I706&gt;0,50,0)))</f>
        <v>0</v>
      </c>
      <c r="P706" s="8">
        <f t="shared" ref="P706:P769" si="113">IF(L706="confirmed bullish", 34, IF(L706="bullish divergence",17, 0))+IF(J706="bullish",33,IF(J706="bearish",0,16.5))+IF(K706="strong",33,IF(K706="weak",0,16.5))</f>
        <v>49.5</v>
      </c>
      <c r="Q706" s="9">
        <f t="shared" si="104"/>
        <v>16.175000000000001</v>
      </c>
      <c r="R706" s="9">
        <f t="shared" si="105"/>
        <v>17.375</v>
      </c>
      <c r="S706" s="9">
        <f t="shared" si="106"/>
        <v>26.025000000000002</v>
      </c>
      <c r="T706" s="9">
        <f t="shared" si="107"/>
        <v>18.625</v>
      </c>
      <c r="U706" s="8">
        <f t="shared" si="108"/>
        <v>19.858333333333334</v>
      </c>
      <c r="V706" s="8">
        <f t="shared" si="109"/>
        <v>19.55</v>
      </c>
    </row>
    <row r="707" spans="1:22" ht="13.5" x14ac:dyDescent="0.25">
      <c r="A707" s="3">
        <f>RSI!A707</f>
        <v>43335</v>
      </c>
      <c r="B707" s="2">
        <f>RSI!B707</f>
        <v>3.9750000000000001</v>
      </c>
      <c r="C707" s="2">
        <f>RSI!I707</f>
        <v>46.587789291216829</v>
      </c>
      <c r="D707" s="2">
        <f>MACD!E707</f>
        <v>0.129593138057567</v>
      </c>
      <c r="E707" s="2">
        <f>MACD!F707</f>
        <v>0.10235242278868953</v>
      </c>
      <c r="F707" s="2">
        <f>'Moving Avg'!D707</f>
        <v>3.9438400000000002</v>
      </c>
      <c r="G707" s="2">
        <f>'Moving Avg'!F707</f>
        <v>4.0614100000000004</v>
      </c>
      <c r="H707" s="2">
        <f>'Moving Avg'!G707</f>
        <v>4.0204799999999992</v>
      </c>
      <c r="I707" s="2">
        <f>'Moving Avg'!H707</f>
        <v>3.9442859999999986</v>
      </c>
      <c r="J707" s="6" t="str">
        <f>OBV!F707</f>
        <v>BULLISH</v>
      </c>
      <c r="K707" s="6" t="str">
        <f>OBV!G707</f>
        <v>NEUTRAL</v>
      </c>
      <c r="L707" s="6" t="str">
        <f>OBV!H707</f>
        <v>CONFIRMED BULLISH</v>
      </c>
      <c r="M707" s="8">
        <f t="shared" si="110"/>
        <v>25</v>
      </c>
      <c r="N707" s="8">
        <f t="shared" si="111"/>
        <v>0</v>
      </c>
      <c r="O707" s="8">
        <f t="shared" si="112"/>
        <v>0</v>
      </c>
      <c r="P707" s="8">
        <f t="shared" si="113"/>
        <v>83.5</v>
      </c>
      <c r="Q707" s="9">
        <f t="shared" ref="Q707:Q770" si="114">0.35*M707+N707*0.35+O707*0.15+P707*0.15</f>
        <v>21.274999999999999</v>
      </c>
      <c r="R707" s="9">
        <f t="shared" ref="R707:R770" si="115">M707*0.2+N707*0.2+O707*0.35+P707*0.25</f>
        <v>25.875</v>
      </c>
      <c r="S707" s="9">
        <f t="shared" ref="S707:S770" si="116">M707*0.15+N707*0.15+O707*0.25+P707*0.45</f>
        <v>41.325000000000003</v>
      </c>
      <c r="T707" s="9">
        <f t="shared" ref="T707:T770" si="117">0.25*SUM(M707:P707)</f>
        <v>27.125</v>
      </c>
      <c r="U707" s="8">
        <f t="shared" ref="U707:U770" si="118">SUM(Q707:S707)/3</f>
        <v>29.491666666666664</v>
      </c>
      <c r="V707" s="8">
        <f t="shared" ref="V707:V770" si="119">SUM(Q707:T707)/4</f>
        <v>28.9</v>
      </c>
    </row>
    <row r="708" spans="1:22" ht="13.5" x14ac:dyDescent="0.25">
      <c r="A708" s="3">
        <f>RSI!A708</f>
        <v>43336</v>
      </c>
      <c r="B708" s="2">
        <f>RSI!B708</f>
        <v>3.9119000000000002</v>
      </c>
      <c r="C708" s="2">
        <f>RSI!I708</f>
        <v>42.738550095505666</v>
      </c>
      <c r="D708" s="2">
        <f>MACD!E708</f>
        <v>0.11704588201417554</v>
      </c>
      <c r="E708" s="2">
        <f>MACD!F708</f>
        <v>0.10529111463378674</v>
      </c>
      <c r="F708" s="2">
        <f>'Moving Avg'!D708</f>
        <v>3.9396399999999998</v>
      </c>
      <c r="G708" s="2">
        <f>'Moving Avg'!F708</f>
        <v>4.0496350000000003</v>
      </c>
      <c r="H708" s="2">
        <f>'Moving Avg'!G708</f>
        <v>4.0187980000000003</v>
      </c>
      <c r="I708" s="2">
        <f>'Moving Avg'!H708</f>
        <v>3.9438024999999981</v>
      </c>
      <c r="J708" s="6" t="str">
        <f>OBV!F708</f>
        <v>BULLISH</v>
      </c>
      <c r="K708" s="6" t="str">
        <f>OBV!G708</f>
        <v>NEUTRAL</v>
      </c>
      <c r="L708" s="6" t="str">
        <f>OBV!H708</f>
        <v>BULLISH DIVERGENCE</v>
      </c>
      <c r="M708" s="8">
        <f t="shared" si="110"/>
        <v>25</v>
      </c>
      <c r="N708" s="8">
        <f t="shared" si="111"/>
        <v>0</v>
      </c>
      <c r="O708" s="8">
        <f t="shared" si="112"/>
        <v>0</v>
      </c>
      <c r="P708" s="8">
        <f t="shared" si="113"/>
        <v>66.5</v>
      </c>
      <c r="Q708" s="9">
        <f t="shared" si="114"/>
        <v>18.725000000000001</v>
      </c>
      <c r="R708" s="9">
        <f t="shared" si="115"/>
        <v>21.625</v>
      </c>
      <c r="S708" s="9">
        <f t="shared" si="116"/>
        <v>33.674999999999997</v>
      </c>
      <c r="T708" s="9">
        <f t="shared" si="117"/>
        <v>22.875</v>
      </c>
      <c r="U708" s="8">
        <f t="shared" si="118"/>
        <v>24.675000000000001</v>
      </c>
      <c r="V708" s="8">
        <f t="shared" si="119"/>
        <v>24.225000000000001</v>
      </c>
    </row>
    <row r="709" spans="1:22" ht="13.5" x14ac:dyDescent="0.25">
      <c r="A709" s="3">
        <f>RSI!A709</f>
        <v>43339</v>
      </c>
      <c r="B709" s="2">
        <f>RSI!B709</f>
        <v>3.8908</v>
      </c>
      <c r="C709" s="2">
        <f>RSI!I709</f>
        <v>41.503663684646725</v>
      </c>
      <c r="D709" s="2">
        <f>MACD!E709</f>
        <v>0.10218069984896427</v>
      </c>
      <c r="E709" s="2">
        <f>MACD!F709</f>
        <v>0.10466903167682226</v>
      </c>
      <c r="F709" s="2">
        <f>'Moving Avg'!D709</f>
        <v>3.9287000000000001</v>
      </c>
      <c r="G709" s="2">
        <f>'Moving Avg'!F709</f>
        <v>4.0380650000000005</v>
      </c>
      <c r="H709" s="2">
        <f>'Moving Avg'!G709</f>
        <v>4.0175359999999998</v>
      </c>
      <c r="I709" s="2">
        <f>'Moving Avg'!H709</f>
        <v>3.9433814999999983</v>
      </c>
      <c r="J709" s="6" t="str">
        <f>OBV!F709</f>
        <v>BEARISH</v>
      </c>
      <c r="K709" s="6" t="str">
        <f>OBV!G709</f>
        <v>NEUTRAL</v>
      </c>
      <c r="L709" s="6" t="str">
        <f>OBV!H709</f>
        <v>CONFIRMED BEARISH</v>
      </c>
      <c r="M709" s="8">
        <f t="shared" si="110"/>
        <v>25</v>
      </c>
      <c r="N709" s="8">
        <f t="shared" si="111"/>
        <v>45</v>
      </c>
      <c r="O709" s="8">
        <f t="shared" si="112"/>
        <v>0</v>
      </c>
      <c r="P709" s="8">
        <f t="shared" si="113"/>
        <v>16.5</v>
      </c>
      <c r="Q709" s="9">
        <f t="shared" si="114"/>
        <v>26.975000000000001</v>
      </c>
      <c r="R709" s="9">
        <f t="shared" si="115"/>
        <v>18.125</v>
      </c>
      <c r="S709" s="9">
        <f t="shared" si="116"/>
        <v>17.925000000000001</v>
      </c>
      <c r="T709" s="9">
        <f t="shared" si="117"/>
        <v>21.625</v>
      </c>
      <c r="U709" s="8">
        <f t="shared" si="118"/>
        <v>21.008333333333336</v>
      </c>
      <c r="V709" s="8">
        <f t="shared" si="119"/>
        <v>21.162500000000001</v>
      </c>
    </row>
    <row r="710" spans="1:22" ht="13.5" x14ac:dyDescent="0.25">
      <c r="A710" s="3">
        <f>RSI!A710</f>
        <v>43340</v>
      </c>
      <c r="B710" s="2">
        <f>RSI!B710</f>
        <v>3.8698000000000001</v>
      </c>
      <c r="C710" s="2">
        <f>RSI!I710</f>
        <v>40.256941949289107</v>
      </c>
      <c r="D710" s="2">
        <f>MACD!E710</f>
        <v>8.2823298439194115E-2</v>
      </c>
      <c r="E710" s="2">
        <f>MACD!F710</f>
        <v>0.10029988502929664</v>
      </c>
      <c r="F710" s="2">
        <f>'Moving Avg'!D710</f>
        <v>3.9202800000000004</v>
      </c>
      <c r="G710" s="2">
        <f>'Moving Avg'!F710</f>
        <v>4.0193449999999995</v>
      </c>
      <c r="H710" s="2">
        <f>'Moving Avg'!G710</f>
        <v>4.015854</v>
      </c>
      <c r="I710" s="2">
        <f>'Moving Avg'!H710</f>
        <v>3.9428554999999976</v>
      </c>
      <c r="J710" s="6" t="str">
        <f>OBV!F710</f>
        <v>BEARISH</v>
      </c>
      <c r="K710" s="6" t="str">
        <f>OBV!G710</f>
        <v>NEUTRAL</v>
      </c>
      <c r="L710" s="6" t="str">
        <f>OBV!H710</f>
        <v>CONFIRMED BEARISH</v>
      </c>
      <c r="M710" s="8">
        <f t="shared" si="110"/>
        <v>25</v>
      </c>
      <c r="N710" s="8">
        <f t="shared" si="111"/>
        <v>45</v>
      </c>
      <c r="O710" s="8">
        <f t="shared" si="112"/>
        <v>0</v>
      </c>
      <c r="P710" s="8">
        <f t="shared" si="113"/>
        <v>16.5</v>
      </c>
      <c r="Q710" s="9">
        <f t="shared" si="114"/>
        <v>26.975000000000001</v>
      </c>
      <c r="R710" s="9">
        <f t="shared" si="115"/>
        <v>18.125</v>
      </c>
      <c r="S710" s="9">
        <f t="shared" si="116"/>
        <v>17.925000000000001</v>
      </c>
      <c r="T710" s="9">
        <f t="shared" si="117"/>
        <v>21.625</v>
      </c>
      <c r="U710" s="8">
        <f t="shared" si="118"/>
        <v>21.008333333333336</v>
      </c>
      <c r="V710" s="8">
        <f t="shared" si="119"/>
        <v>21.162500000000001</v>
      </c>
    </row>
    <row r="711" spans="1:22" ht="13.5" x14ac:dyDescent="0.25">
      <c r="A711" s="3">
        <f>RSI!A711</f>
        <v>43341</v>
      </c>
      <c r="B711" s="2">
        <f>RSI!B711</f>
        <v>3.7267999999999999</v>
      </c>
      <c r="C711" s="2">
        <f>RSI!I711</f>
        <v>32.989792304295889</v>
      </c>
      <c r="D711" s="2">
        <f>MACD!E711</f>
        <v>8.3649000486364145E-2</v>
      </c>
      <c r="E711" s="2">
        <f>MACD!F711</f>
        <v>9.6969708120710152E-2</v>
      </c>
      <c r="F711" s="2">
        <f>'Moving Avg'!D711</f>
        <v>3.8748600000000004</v>
      </c>
      <c r="G711" s="2">
        <f>'Moving Avg'!F711</f>
        <v>3.9867449999999991</v>
      </c>
      <c r="H711" s="2">
        <f>'Moving Avg'!G711</f>
        <v>4.0113120000000002</v>
      </c>
      <c r="I711" s="2">
        <f>'Moving Avg'!H711</f>
        <v>3.9415934999999984</v>
      </c>
      <c r="J711" s="6" t="str">
        <f>OBV!F711</f>
        <v>BEARISH</v>
      </c>
      <c r="K711" s="6" t="str">
        <f>OBV!G711</f>
        <v>NEUTRAL</v>
      </c>
      <c r="L711" s="6" t="str">
        <f>OBV!H711</f>
        <v>CONFIRMED BEARISH</v>
      </c>
      <c r="M711" s="8">
        <f t="shared" si="110"/>
        <v>25</v>
      </c>
      <c r="N711" s="8">
        <f t="shared" si="111"/>
        <v>45</v>
      </c>
      <c r="O711" s="8">
        <f t="shared" si="112"/>
        <v>0</v>
      </c>
      <c r="P711" s="8">
        <f t="shared" si="113"/>
        <v>16.5</v>
      </c>
      <c r="Q711" s="9">
        <f t="shared" si="114"/>
        <v>26.975000000000001</v>
      </c>
      <c r="R711" s="9">
        <f t="shared" si="115"/>
        <v>18.125</v>
      </c>
      <c r="S711" s="9">
        <f t="shared" si="116"/>
        <v>17.925000000000001</v>
      </c>
      <c r="T711" s="9">
        <f t="shared" si="117"/>
        <v>21.625</v>
      </c>
      <c r="U711" s="8">
        <f t="shared" si="118"/>
        <v>21.008333333333336</v>
      </c>
      <c r="V711" s="8">
        <f t="shared" si="119"/>
        <v>21.162500000000001</v>
      </c>
    </row>
    <row r="712" spans="1:22" ht="13.5" x14ac:dyDescent="0.25">
      <c r="A712" s="3">
        <f>RSI!A712</f>
        <v>43342</v>
      </c>
      <c r="B712" s="2">
        <f>RSI!B712</f>
        <v>3.7393999999999998</v>
      </c>
      <c r="C712" s="2">
        <f>RSI!I712</f>
        <v>34.118307114931255</v>
      </c>
      <c r="D712" s="2">
        <f>MACD!E712</f>
        <v>7.2058892398119134E-2</v>
      </c>
      <c r="E712" s="2">
        <f>MACD!F712</f>
        <v>9.1987544976191951E-2</v>
      </c>
      <c r="F712" s="2">
        <f>'Moving Avg'!D712</f>
        <v>3.8277399999999999</v>
      </c>
      <c r="G712" s="2">
        <f>'Moving Avg'!F712</f>
        <v>3.9629799999999995</v>
      </c>
      <c r="H712" s="2">
        <f>'Moving Avg'!G712</f>
        <v>4.0071059999999994</v>
      </c>
      <c r="I712" s="2">
        <f>'Moving Avg'!H712</f>
        <v>3.9403314999999988</v>
      </c>
      <c r="J712" s="6" t="str">
        <f>OBV!F712</f>
        <v>BEARISH</v>
      </c>
      <c r="K712" s="6" t="str">
        <f>OBV!G712</f>
        <v>NEUTRAL</v>
      </c>
      <c r="L712" s="6" t="str">
        <f>OBV!H712</f>
        <v>CONFIRMED BEARISH</v>
      </c>
      <c r="M712" s="8">
        <f t="shared" si="110"/>
        <v>25</v>
      </c>
      <c r="N712" s="8">
        <f t="shared" si="111"/>
        <v>45</v>
      </c>
      <c r="O712" s="8">
        <f t="shared" si="112"/>
        <v>0</v>
      </c>
      <c r="P712" s="8">
        <f t="shared" si="113"/>
        <v>16.5</v>
      </c>
      <c r="Q712" s="9">
        <f t="shared" si="114"/>
        <v>26.975000000000001</v>
      </c>
      <c r="R712" s="9">
        <f t="shared" si="115"/>
        <v>18.125</v>
      </c>
      <c r="S712" s="9">
        <f t="shared" si="116"/>
        <v>17.925000000000001</v>
      </c>
      <c r="T712" s="9">
        <f t="shared" si="117"/>
        <v>21.625</v>
      </c>
      <c r="U712" s="8">
        <f t="shared" si="118"/>
        <v>21.008333333333336</v>
      </c>
      <c r="V712" s="8">
        <f t="shared" si="119"/>
        <v>21.162500000000001</v>
      </c>
    </row>
    <row r="713" spans="1:22" ht="13.5" x14ac:dyDescent="0.25">
      <c r="A713" s="3">
        <f>RSI!A713</f>
        <v>43343</v>
      </c>
      <c r="B713" s="2">
        <f>RSI!B713</f>
        <v>3.6301000000000001</v>
      </c>
      <c r="C713" s="2">
        <f>RSI!I713</f>
        <v>29.480289964879532</v>
      </c>
      <c r="D713" s="2">
        <f>MACD!E713</f>
        <v>8.1447167914188601E-2</v>
      </c>
      <c r="E713" s="2">
        <f>MACD!F713</f>
        <v>8.9879469563791281E-2</v>
      </c>
      <c r="F713" s="2">
        <f>'Moving Avg'!D713</f>
        <v>3.7713799999999997</v>
      </c>
      <c r="G713" s="2">
        <f>'Moving Avg'!F713</f>
        <v>3.9348000000000005</v>
      </c>
      <c r="H713" s="2">
        <f>'Moving Avg'!G713</f>
        <v>4.0014700000000003</v>
      </c>
      <c r="I713" s="2">
        <f>'Moving Avg'!H713</f>
        <v>3.9386069999999984</v>
      </c>
      <c r="J713" s="6" t="str">
        <f>OBV!F713</f>
        <v>BEARISH</v>
      </c>
      <c r="K713" s="6" t="str">
        <f>OBV!G713</f>
        <v>NEUTRAL</v>
      </c>
      <c r="L713" s="6" t="str">
        <f>OBV!H713</f>
        <v>CONFIRMED BEARISH</v>
      </c>
      <c r="M713" s="8">
        <f t="shared" si="110"/>
        <v>50</v>
      </c>
      <c r="N713" s="8">
        <f t="shared" si="111"/>
        <v>45</v>
      </c>
      <c r="O713" s="8">
        <f t="shared" si="112"/>
        <v>0</v>
      </c>
      <c r="P713" s="8">
        <f t="shared" si="113"/>
        <v>16.5</v>
      </c>
      <c r="Q713" s="9">
        <f t="shared" si="114"/>
        <v>35.725000000000001</v>
      </c>
      <c r="R713" s="9">
        <f t="shared" si="115"/>
        <v>23.125</v>
      </c>
      <c r="S713" s="9">
        <f t="shared" si="116"/>
        <v>21.675000000000001</v>
      </c>
      <c r="T713" s="9">
        <f t="shared" si="117"/>
        <v>27.875</v>
      </c>
      <c r="U713" s="8">
        <f t="shared" si="118"/>
        <v>26.841666666666669</v>
      </c>
      <c r="V713" s="8">
        <f t="shared" si="119"/>
        <v>27.1</v>
      </c>
    </row>
    <row r="714" spans="1:22" ht="13.5" x14ac:dyDescent="0.25">
      <c r="A714" s="3">
        <f>RSI!A714</f>
        <v>43346</v>
      </c>
      <c r="B714" s="2">
        <f>RSI!B714</f>
        <v>3.6173999999999999</v>
      </c>
      <c r="C714" s="2">
        <f>RSI!I714</f>
        <v>28.987207567605395</v>
      </c>
      <c r="D714" s="2">
        <f>MACD!E714</f>
        <v>9.420439610581921E-2</v>
      </c>
      <c r="E714" s="2">
        <f>MACD!F714</f>
        <v>9.0744454872196872E-2</v>
      </c>
      <c r="F714" s="2">
        <f>'Moving Avg'!D714</f>
        <v>3.7167000000000003</v>
      </c>
      <c r="G714" s="2">
        <f>'Moving Avg'!F714</f>
        <v>3.9116650000000006</v>
      </c>
      <c r="H714" s="2">
        <f>'Moving Avg'!G714</f>
        <v>3.9955800000000004</v>
      </c>
      <c r="I714" s="2">
        <f>'Moving Avg'!H714</f>
        <v>3.9368189999999985</v>
      </c>
      <c r="J714" s="6" t="str">
        <f>OBV!F714</f>
        <v>BEARISH</v>
      </c>
      <c r="K714" s="6" t="str">
        <f>OBV!G714</f>
        <v>NEUTRAL</v>
      </c>
      <c r="L714" s="6" t="str">
        <f>OBV!H714</f>
        <v>CONFIRMED BEARISH</v>
      </c>
      <c r="M714" s="8">
        <f t="shared" si="110"/>
        <v>50</v>
      </c>
      <c r="N714" s="8">
        <f t="shared" si="111"/>
        <v>0</v>
      </c>
      <c r="O714" s="8">
        <f t="shared" si="112"/>
        <v>0</v>
      </c>
      <c r="P714" s="8">
        <f t="shared" si="113"/>
        <v>16.5</v>
      </c>
      <c r="Q714" s="9">
        <f t="shared" si="114"/>
        <v>19.975000000000001</v>
      </c>
      <c r="R714" s="9">
        <f t="shared" si="115"/>
        <v>14.125</v>
      </c>
      <c r="S714" s="9">
        <f t="shared" si="116"/>
        <v>14.925000000000001</v>
      </c>
      <c r="T714" s="9">
        <f t="shared" si="117"/>
        <v>16.625</v>
      </c>
      <c r="U714" s="8">
        <f t="shared" si="118"/>
        <v>16.341666666666669</v>
      </c>
      <c r="V714" s="8">
        <f t="shared" si="119"/>
        <v>16.412500000000001</v>
      </c>
    </row>
    <row r="715" spans="1:22" ht="13.5" x14ac:dyDescent="0.25">
      <c r="A715" s="3">
        <f>RSI!A715</f>
        <v>43347</v>
      </c>
      <c r="B715" s="2">
        <f>RSI!B715</f>
        <v>3.5712000000000002</v>
      </c>
      <c r="C715" s="2">
        <f>RSI!I715</f>
        <v>27.204610459925263</v>
      </c>
      <c r="D715" s="2">
        <f>MACD!E715</f>
        <v>0.10511784387868239</v>
      </c>
      <c r="E715" s="2">
        <f>MACD!F715</f>
        <v>9.3619132673493977E-2</v>
      </c>
      <c r="F715" s="2">
        <f>'Moving Avg'!D715</f>
        <v>3.6569799999999999</v>
      </c>
      <c r="G715" s="2">
        <f>'Moving Avg'!F715</f>
        <v>3.8820100000000002</v>
      </c>
      <c r="H715" s="2">
        <f>'Moving Avg'!G715</f>
        <v>3.9891880000000004</v>
      </c>
      <c r="I715" s="2">
        <f>'Moving Avg'!H715</f>
        <v>3.9347999999999983</v>
      </c>
      <c r="J715" s="6" t="str">
        <f>OBV!F715</f>
        <v>BEARISH</v>
      </c>
      <c r="K715" s="6" t="str">
        <f>OBV!G715</f>
        <v>NEUTRAL</v>
      </c>
      <c r="L715" s="6" t="str">
        <f>OBV!H715</f>
        <v>CONFIRMED BEARISH</v>
      </c>
      <c r="M715" s="8">
        <f t="shared" si="110"/>
        <v>50</v>
      </c>
      <c r="N715" s="8">
        <f t="shared" si="111"/>
        <v>0</v>
      </c>
      <c r="O715" s="8">
        <f t="shared" si="112"/>
        <v>0</v>
      </c>
      <c r="P715" s="8">
        <f t="shared" si="113"/>
        <v>16.5</v>
      </c>
      <c r="Q715" s="9">
        <f t="shared" si="114"/>
        <v>19.975000000000001</v>
      </c>
      <c r="R715" s="9">
        <f t="shared" si="115"/>
        <v>14.125</v>
      </c>
      <c r="S715" s="9">
        <f t="shared" si="116"/>
        <v>14.925000000000001</v>
      </c>
      <c r="T715" s="9">
        <f t="shared" si="117"/>
        <v>16.625</v>
      </c>
      <c r="U715" s="8">
        <f t="shared" si="118"/>
        <v>16.341666666666669</v>
      </c>
      <c r="V715" s="8">
        <f t="shared" si="119"/>
        <v>16.412500000000001</v>
      </c>
    </row>
    <row r="716" spans="1:22" ht="13.5" x14ac:dyDescent="0.25">
      <c r="A716" s="3">
        <f>RSI!A716</f>
        <v>43348</v>
      </c>
      <c r="B716" s="2">
        <f>RSI!B716</f>
        <v>3.4660000000000002</v>
      </c>
      <c r="C716" s="2">
        <f>RSI!I716</f>
        <v>23.639709989561865</v>
      </c>
      <c r="D716" s="2">
        <f>MACD!E716</f>
        <v>0.13060709391293557</v>
      </c>
      <c r="E716" s="2">
        <f>MACD!F716</f>
        <v>0.10101672492138229</v>
      </c>
      <c r="F716" s="2">
        <f>'Moving Avg'!D716</f>
        <v>3.6048200000000001</v>
      </c>
      <c r="G716" s="2">
        <f>'Moving Avg'!F716</f>
        <v>3.8470950000000004</v>
      </c>
      <c r="H716" s="2">
        <f>'Moving Avg'!G716</f>
        <v>3.9802700000000004</v>
      </c>
      <c r="I716" s="2">
        <f>'Moving Avg'!H716</f>
        <v>3.9322549999999978</v>
      </c>
      <c r="J716" s="6" t="str">
        <f>OBV!F716</f>
        <v>BEARISH</v>
      </c>
      <c r="K716" s="6" t="str">
        <f>OBV!G716</f>
        <v>NEUTRAL</v>
      </c>
      <c r="L716" s="6" t="str">
        <f>OBV!H716</f>
        <v>CONFIRMED BEARISH</v>
      </c>
      <c r="M716" s="8">
        <f t="shared" si="110"/>
        <v>50</v>
      </c>
      <c r="N716" s="8">
        <f t="shared" si="111"/>
        <v>0</v>
      </c>
      <c r="O716" s="8">
        <f t="shared" si="112"/>
        <v>0</v>
      </c>
      <c r="P716" s="8">
        <f t="shared" si="113"/>
        <v>16.5</v>
      </c>
      <c r="Q716" s="9">
        <f t="shared" si="114"/>
        <v>19.975000000000001</v>
      </c>
      <c r="R716" s="9">
        <f t="shared" si="115"/>
        <v>14.125</v>
      </c>
      <c r="S716" s="9">
        <f t="shared" si="116"/>
        <v>14.925000000000001</v>
      </c>
      <c r="T716" s="9">
        <f t="shared" si="117"/>
        <v>16.625</v>
      </c>
      <c r="U716" s="8">
        <f t="shared" si="118"/>
        <v>16.341666666666669</v>
      </c>
      <c r="V716" s="8">
        <f t="shared" si="119"/>
        <v>16.412500000000001</v>
      </c>
    </row>
    <row r="717" spans="1:22" ht="13.5" x14ac:dyDescent="0.25">
      <c r="A717" s="3">
        <f>RSI!A717</f>
        <v>43349</v>
      </c>
      <c r="B717" s="2">
        <f>RSI!B717</f>
        <v>3.3651</v>
      </c>
      <c r="C717" s="2">
        <f>RSI!I717</f>
        <v>20.821479020658543</v>
      </c>
      <c r="D717" s="2">
        <f>MACD!E717</f>
        <v>0.16536924600344216</v>
      </c>
      <c r="E717" s="2">
        <f>MACD!F717</f>
        <v>0.11388722913779428</v>
      </c>
      <c r="F717" s="2">
        <f>'Moving Avg'!D717</f>
        <v>3.52996</v>
      </c>
      <c r="G717" s="2">
        <f>'Moving Avg'!F717</f>
        <v>3.8119749999999994</v>
      </c>
      <c r="H717" s="2">
        <f>'Moving Avg'!G717</f>
        <v>3.9694180000000006</v>
      </c>
      <c r="I717" s="2">
        <f>'Moving Avg'!H717</f>
        <v>3.9292054999999975</v>
      </c>
      <c r="J717" s="6" t="str">
        <f>OBV!F717</f>
        <v>BEARISH</v>
      </c>
      <c r="K717" s="6" t="str">
        <f>OBV!G717</f>
        <v>NEUTRAL</v>
      </c>
      <c r="L717" s="6" t="str">
        <f>OBV!H717</f>
        <v>CONFIRMED BEARISH</v>
      </c>
      <c r="M717" s="8">
        <f t="shared" si="110"/>
        <v>50</v>
      </c>
      <c r="N717" s="8">
        <f t="shared" si="111"/>
        <v>0</v>
      </c>
      <c r="O717" s="8">
        <f t="shared" si="112"/>
        <v>0</v>
      </c>
      <c r="P717" s="8">
        <f t="shared" si="113"/>
        <v>16.5</v>
      </c>
      <c r="Q717" s="9">
        <f t="shared" si="114"/>
        <v>19.975000000000001</v>
      </c>
      <c r="R717" s="9">
        <f t="shared" si="115"/>
        <v>14.125</v>
      </c>
      <c r="S717" s="9">
        <f t="shared" si="116"/>
        <v>14.925000000000001</v>
      </c>
      <c r="T717" s="9">
        <f t="shared" si="117"/>
        <v>16.625</v>
      </c>
      <c r="U717" s="8">
        <f t="shared" si="118"/>
        <v>16.341666666666669</v>
      </c>
      <c r="V717" s="8">
        <f t="shared" si="119"/>
        <v>16.412500000000001</v>
      </c>
    </row>
    <row r="718" spans="1:22" ht="13.5" x14ac:dyDescent="0.25">
      <c r="A718" s="3">
        <f>RSI!A718</f>
        <v>43350</v>
      </c>
      <c r="B718" s="2">
        <f>RSI!B718</f>
        <v>3.4618000000000002</v>
      </c>
      <c r="C718" s="2">
        <f>RSI!I718</f>
        <v>29.496403477961337</v>
      </c>
      <c r="D718" s="2">
        <f>MACD!E718</f>
        <v>0.18079977261562341</v>
      </c>
      <c r="E718" s="2">
        <f>MACD!F718</f>
        <v>0.12726973783336012</v>
      </c>
      <c r="F718" s="2">
        <f>'Moving Avg'!D718</f>
        <v>3.4963000000000002</v>
      </c>
      <c r="G718" s="2">
        <f>'Moving Avg'!F718</f>
        <v>3.7842149999999997</v>
      </c>
      <c r="H718" s="2">
        <f>'Moving Avg'!G718</f>
        <v>3.9604160000000008</v>
      </c>
      <c r="I718" s="2">
        <f>'Moving Avg'!H718</f>
        <v>3.9266394999999985</v>
      </c>
      <c r="J718" s="6" t="str">
        <f>OBV!F718</f>
        <v>BEARISH</v>
      </c>
      <c r="K718" s="6" t="str">
        <f>OBV!G718</f>
        <v>NEUTRAL</v>
      </c>
      <c r="L718" s="6" t="str">
        <f>OBV!H718</f>
        <v>CONFIRMED BEARISH</v>
      </c>
      <c r="M718" s="8">
        <f t="shared" si="110"/>
        <v>50</v>
      </c>
      <c r="N718" s="8">
        <f t="shared" si="111"/>
        <v>0</v>
      </c>
      <c r="O718" s="8">
        <f t="shared" si="112"/>
        <v>0</v>
      </c>
      <c r="P718" s="8">
        <f t="shared" si="113"/>
        <v>16.5</v>
      </c>
      <c r="Q718" s="9">
        <f t="shared" si="114"/>
        <v>19.975000000000001</v>
      </c>
      <c r="R718" s="9">
        <f t="shared" si="115"/>
        <v>14.125</v>
      </c>
      <c r="S718" s="9">
        <f t="shared" si="116"/>
        <v>14.925000000000001</v>
      </c>
      <c r="T718" s="9">
        <f t="shared" si="117"/>
        <v>16.625</v>
      </c>
      <c r="U718" s="8">
        <f t="shared" si="118"/>
        <v>16.341666666666669</v>
      </c>
      <c r="V718" s="8">
        <f t="shared" si="119"/>
        <v>16.412500000000001</v>
      </c>
    </row>
    <row r="719" spans="1:22" ht="13.5" x14ac:dyDescent="0.25">
      <c r="A719" s="3">
        <f>RSI!A719</f>
        <v>43353</v>
      </c>
      <c r="B719" s="2">
        <f>RSI!B719</f>
        <v>3.3609</v>
      </c>
      <c r="C719" s="2">
        <f>RSI!I719</f>
        <v>26.263052206071151</v>
      </c>
      <c r="D719" s="2">
        <f>MACD!E719</f>
        <v>0.20018608523068693</v>
      </c>
      <c r="E719" s="2">
        <f>MACD!F719</f>
        <v>0.14185300731282549</v>
      </c>
      <c r="F719" s="2">
        <f>'Moving Avg'!D719</f>
        <v>3.4450000000000003</v>
      </c>
      <c r="G719" s="2">
        <f>'Moving Avg'!F719</f>
        <v>3.7535099999999999</v>
      </c>
      <c r="H719" s="2">
        <f>'Moving Avg'!G719</f>
        <v>3.9505740000000005</v>
      </c>
      <c r="I719" s="2">
        <f>'Moving Avg'!H719</f>
        <v>3.9235899999999986</v>
      </c>
      <c r="J719" s="6" t="str">
        <f>OBV!F719</f>
        <v>BEARISH</v>
      </c>
      <c r="K719" s="6" t="str">
        <f>OBV!G719</f>
        <v>NEUTRAL</v>
      </c>
      <c r="L719" s="6" t="str">
        <f>OBV!H719</f>
        <v>CONFIRMED BEARISH</v>
      </c>
      <c r="M719" s="8">
        <f t="shared" si="110"/>
        <v>50</v>
      </c>
      <c r="N719" s="8">
        <f t="shared" si="111"/>
        <v>0</v>
      </c>
      <c r="O719" s="8">
        <f t="shared" si="112"/>
        <v>0</v>
      </c>
      <c r="P719" s="8">
        <f t="shared" si="113"/>
        <v>16.5</v>
      </c>
      <c r="Q719" s="9">
        <f t="shared" si="114"/>
        <v>19.975000000000001</v>
      </c>
      <c r="R719" s="9">
        <f t="shared" si="115"/>
        <v>14.125</v>
      </c>
      <c r="S719" s="9">
        <f t="shared" si="116"/>
        <v>14.925000000000001</v>
      </c>
      <c r="T719" s="9">
        <f t="shared" si="117"/>
        <v>16.625</v>
      </c>
      <c r="U719" s="8">
        <f t="shared" si="118"/>
        <v>16.341666666666669</v>
      </c>
      <c r="V719" s="8">
        <f t="shared" si="119"/>
        <v>16.412500000000001</v>
      </c>
    </row>
    <row r="720" spans="1:22" ht="13.5" x14ac:dyDescent="0.25">
      <c r="A720" s="3">
        <f>RSI!A720</f>
        <v>43355</v>
      </c>
      <c r="B720" s="2">
        <f>RSI!B720</f>
        <v>3.2389000000000001</v>
      </c>
      <c r="C720" s="2">
        <f>RSI!I720</f>
        <v>22.982582713375422</v>
      </c>
      <c r="D720" s="2">
        <f>MACD!E720</f>
        <v>0.22493848303188235</v>
      </c>
      <c r="E720" s="2">
        <f>MACD!F720</f>
        <v>0.15847010245663687</v>
      </c>
      <c r="F720" s="2">
        <f>'Moving Avg'!D720</f>
        <v>3.3785400000000001</v>
      </c>
      <c r="G720" s="2">
        <f>'Moving Avg'!F720</f>
        <v>3.7196500000000001</v>
      </c>
      <c r="H720" s="2">
        <f>'Moving Avg'!G720</f>
        <v>3.9379560000000011</v>
      </c>
      <c r="I720" s="2">
        <f>'Moving Avg'!H720</f>
        <v>3.9199304999999987</v>
      </c>
      <c r="J720" s="6" t="str">
        <f>OBV!F720</f>
        <v>BEARISH</v>
      </c>
      <c r="K720" s="6" t="str">
        <f>OBV!G720</f>
        <v>NEUTRAL</v>
      </c>
      <c r="L720" s="6" t="str">
        <f>OBV!H720</f>
        <v>CONFIRMED BEARISH</v>
      </c>
      <c r="M720" s="8">
        <f t="shared" si="110"/>
        <v>50</v>
      </c>
      <c r="N720" s="8">
        <f t="shared" si="111"/>
        <v>0</v>
      </c>
      <c r="O720" s="8">
        <f t="shared" si="112"/>
        <v>0</v>
      </c>
      <c r="P720" s="8">
        <f t="shared" si="113"/>
        <v>16.5</v>
      </c>
      <c r="Q720" s="9">
        <f t="shared" si="114"/>
        <v>19.975000000000001</v>
      </c>
      <c r="R720" s="9">
        <f t="shared" si="115"/>
        <v>14.125</v>
      </c>
      <c r="S720" s="9">
        <f t="shared" si="116"/>
        <v>14.925000000000001</v>
      </c>
      <c r="T720" s="9">
        <f t="shared" si="117"/>
        <v>16.625</v>
      </c>
      <c r="U720" s="8">
        <f t="shared" si="118"/>
        <v>16.341666666666669</v>
      </c>
      <c r="V720" s="8">
        <f t="shared" si="119"/>
        <v>16.412500000000001</v>
      </c>
    </row>
    <row r="721" spans="1:22" ht="13.5" x14ac:dyDescent="0.25">
      <c r="A721" s="3">
        <f>RSI!A721</f>
        <v>43356</v>
      </c>
      <c r="B721" s="2">
        <f>RSI!B721</f>
        <v>3.2599</v>
      </c>
      <c r="C721" s="2">
        <f>RSI!I721</f>
        <v>24.725523753718861</v>
      </c>
      <c r="D721" s="2">
        <f>MACD!E721</f>
        <v>0.22540217381023364</v>
      </c>
      <c r="E721" s="2">
        <f>MACD!F721</f>
        <v>0.17185651672735625</v>
      </c>
      <c r="F721" s="2">
        <f>'Moving Avg'!D721</f>
        <v>3.3373199999999996</v>
      </c>
      <c r="G721" s="2">
        <f>'Moving Avg'!F721</f>
        <v>3.6849499999999997</v>
      </c>
      <c r="H721" s="2">
        <f>'Moving Avg'!G721</f>
        <v>3.9249160000000005</v>
      </c>
      <c r="I721" s="2">
        <f>'Moving Avg'!H721</f>
        <v>3.9164604999999981</v>
      </c>
      <c r="J721" s="6" t="str">
        <f>OBV!F721</f>
        <v>BULLISH</v>
      </c>
      <c r="K721" s="6" t="str">
        <f>OBV!G721</f>
        <v>NEUTRAL</v>
      </c>
      <c r="L721" s="6" t="str">
        <f>OBV!H721</f>
        <v>BULLISH DIVERGENCE</v>
      </c>
      <c r="M721" s="8">
        <f t="shared" si="110"/>
        <v>50</v>
      </c>
      <c r="N721" s="8">
        <f t="shared" si="111"/>
        <v>0</v>
      </c>
      <c r="O721" s="8">
        <f t="shared" si="112"/>
        <v>0</v>
      </c>
      <c r="P721" s="8">
        <f t="shared" si="113"/>
        <v>66.5</v>
      </c>
      <c r="Q721" s="9">
        <f t="shared" si="114"/>
        <v>27.475000000000001</v>
      </c>
      <c r="R721" s="9">
        <f t="shared" si="115"/>
        <v>26.625</v>
      </c>
      <c r="S721" s="9">
        <f t="shared" si="116"/>
        <v>37.424999999999997</v>
      </c>
      <c r="T721" s="9">
        <f t="shared" si="117"/>
        <v>29.125</v>
      </c>
      <c r="U721" s="8">
        <f t="shared" si="118"/>
        <v>30.508333333333336</v>
      </c>
      <c r="V721" s="8">
        <f t="shared" si="119"/>
        <v>30.162500000000001</v>
      </c>
    </row>
    <row r="722" spans="1:22" ht="13.5" x14ac:dyDescent="0.25">
      <c r="A722" s="3">
        <f>RSI!A722</f>
        <v>43357</v>
      </c>
      <c r="B722" s="2">
        <f>RSI!B722</f>
        <v>3.2599</v>
      </c>
      <c r="C722" s="2">
        <f>RSI!I722</f>
        <v>24.725523753718861</v>
      </c>
      <c r="D722" s="2">
        <f>MACD!E722</f>
        <v>0.23045603782392465</v>
      </c>
      <c r="E722" s="2">
        <f>MACD!F722</f>
        <v>0.18357642094666993</v>
      </c>
      <c r="F722" s="2">
        <f>'Moving Avg'!D722</f>
        <v>3.3162800000000003</v>
      </c>
      <c r="G722" s="2">
        <f>'Moving Avg'!F722</f>
        <v>3.654455</v>
      </c>
      <c r="H722" s="2">
        <f>'Moving Avg'!G722</f>
        <v>3.9113720000000001</v>
      </c>
      <c r="I722" s="2">
        <f>'Moving Avg'!H722</f>
        <v>3.9129904999999985</v>
      </c>
      <c r="J722" s="6" t="str">
        <f>OBV!F722</f>
        <v>BULLISH</v>
      </c>
      <c r="K722" s="6" t="str">
        <f>OBV!G722</f>
        <v>NEUTRAL</v>
      </c>
      <c r="L722" s="6" t="str">
        <f>OBV!H722</f>
        <v>BULLISH DIVERGENCE</v>
      </c>
      <c r="M722" s="8">
        <f t="shared" si="110"/>
        <v>50</v>
      </c>
      <c r="N722" s="8">
        <f t="shared" si="111"/>
        <v>0</v>
      </c>
      <c r="O722" s="8">
        <f t="shared" si="112"/>
        <v>0</v>
      </c>
      <c r="P722" s="8">
        <f t="shared" si="113"/>
        <v>66.5</v>
      </c>
      <c r="Q722" s="9">
        <f t="shared" si="114"/>
        <v>27.475000000000001</v>
      </c>
      <c r="R722" s="9">
        <f t="shared" si="115"/>
        <v>26.625</v>
      </c>
      <c r="S722" s="9">
        <f t="shared" si="116"/>
        <v>37.424999999999997</v>
      </c>
      <c r="T722" s="9">
        <f t="shared" si="117"/>
        <v>29.125</v>
      </c>
      <c r="U722" s="8">
        <f t="shared" si="118"/>
        <v>30.508333333333336</v>
      </c>
      <c r="V722" s="8">
        <f t="shared" si="119"/>
        <v>30.162500000000001</v>
      </c>
    </row>
    <row r="723" spans="1:22" ht="13.5" x14ac:dyDescent="0.25">
      <c r="A723" s="3">
        <f>RSI!A723</f>
        <v>43360</v>
      </c>
      <c r="B723" s="2">
        <f>RSI!B723</f>
        <v>3.2599</v>
      </c>
      <c r="C723" s="2">
        <f>RSI!I723</f>
        <v>24.725523753718861</v>
      </c>
      <c r="D723" s="2">
        <f>MACD!E723</f>
        <v>0.2204383411073132</v>
      </c>
      <c r="E723" s="2">
        <f>MACD!F723</f>
        <v>0.1909488049787986</v>
      </c>
      <c r="F723" s="2">
        <f>'Moving Avg'!D723</f>
        <v>3.2759</v>
      </c>
      <c r="G723" s="2">
        <f>'Moving Avg'!F723</f>
        <v>3.6208049999999998</v>
      </c>
      <c r="H723" s="2">
        <f>'Moving Avg'!G723</f>
        <v>3.8978279999999987</v>
      </c>
      <c r="I723" s="2">
        <f>'Moving Avg'!H723</f>
        <v>3.9095204999999988</v>
      </c>
      <c r="J723" s="6" t="str">
        <f>OBV!F723</f>
        <v>BULLISH</v>
      </c>
      <c r="K723" s="6" t="str">
        <f>OBV!G723</f>
        <v>NEUTRAL</v>
      </c>
      <c r="L723" s="6" t="str">
        <f>OBV!H723</f>
        <v>BULLISH DIVERGENCE</v>
      </c>
      <c r="M723" s="8">
        <f t="shared" si="110"/>
        <v>50</v>
      </c>
      <c r="N723" s="8">
        <f t="shared" si="111"/>
        <v>0</v>
      </c>
      <c r="O723" s="8">
        <f t="shared" si="112"/>
        <v>0</v>
      </c>
      <c r="P723" s="8">
        <f t="shared" si="113"/>
        <v>66.5</v>
      </c>
      <c r="Q723" s="9">
        <f t="shared" si="114"/>
        <v>27.475000000000001</v>
      </c>
      <c r="R723" s="9">
        <f t="shared" si="115"/>
        <v>26.625</v>
      </c>
      <c r="S723" s="9">
        <f t="shared" si="116"/>
        <v>37.424999999999997</v>
      </c>
      <c r="T723" s="9">
        <f t="shared" si="117"/>
        <v>29.125</v>
      </c>
      <c r="U723" s="8">
        <f t="shared" si="118"/>
        <v>30.508333333333336</v>
      </c>
      <c r="V723" s="8">
        <f t="shared" si="119"/>
        <v>30.162500000000001</v>
      </c>
    </row>
    <row r="724" spans="1:22" ht="13.5" x14ac:dyDescent="0.25">
      <c r="A724" s="3">
        <f>RSI!A724</f>
        <v>43361</v>
      </c>
      <c r="B724" s="2">
        <f>RSI!B724</f>
        <v>3.4575999999999998</v>
      </c>
      <c r="C724" s="2">
        <f>RSI!I724</f>
        <v>40.545904933291325</v>
      </c>
      <c r="D724" s="2">
        <f>MACD!E724</f>
        <v>0.19769811329677944</v>
      </c>
      <c r="E724" s="2">
        <f>MACD!F724</f>
        <v>0.19229866664239478</v>
      </c>
      <c r="F724" s="2">
        <f>'Moving Avg'!D724</f>
        <v>3.2952400000000006</v>
      </c>
      <c r="G724" s="2">
        <f>'Moving Avg'!F724</f>
        <v>3.5964100000000001</v>
      </c>
      <c r="H724" s="2">
        <f>'Moving Avg'!G724</f>
        <v>3.8887419999999993</v>
      </c>
      <c r="I724" s="2">
        <f>'Moving Avg'!H724</f>
        <v>3.9069124999999985</v>
      </c>
      <c r="J724" s="6" t="str">
        <f>OBV!F724</f>
        <v>BULLISH</v>
      </c>
      <c r="K724" s="6" t="str">
        <f>OBV!G724</f>
        <v>NEUTRAL</v>
      </c>
      <c r="L724" s="6" t="str">
        <f>OBV!H724</f>
        <v>CONFIRMED BULLISH</v>
      </c>
      <c r="M724" s="8">
        <f t="shared" si="110"/>
        <v>25</v>
      </c>
      <c r="N724" s="8">
        <f t="shared" si="111"/>
        <v>0</v>
      </c>
      <c r="O724" s="8">
        <f t="shared" si="112"/>
        <v>0</v>
      </c>
      <c r="P724" s="8">
        <f t="shared" si="113"/>
        <v>83.5</v>
      </c>
      <c r="Q724" s="9">
        <f t="shared" si="114"/>
        <v>21.274999999999999</v>
      </c>
      <c r="R724" s="9">
        <f t="shared" si="115"/>
        <v>25.875</v>
      </c>
      <c r="S724" s="9">
        <f t="shared" si="116"/>
        <v>41.325000000000003</v>
      </c>
      <c r="T724" s="9">
        <f t="shared" si="117"/>
        <v>27.125</v>
      </c>
      <c r="U724" s="8">
        <f t="shared" si="118"/>
        <v>29.491666666666664</v>
      </c>
      <c r="V724" s="8">
        <f t="shared" si="119"/>
        <v>28.9</v>
      </c>
    </row>
    <row r="725" spans="1:22" ht="13.5" x14ac:dyDescent="0.25">
      <c r="A725" s="3">
        <f>RSI!A725</f>
        <v>43362</v>
      </c>
      <c r="B725" s="2">
        <f>RSI!B725</f>
        <v>3.6173999999999999</v>
      </c>
      <c r="C725" s="2">
        <f>RSI!I725</f>
        <v>49.740670850378358</v>
      </c>
      <c r="D725" s="2">
        <f>MACD!E725</f>
        <v>0.16050507882075671</v>
      </c>
      <c r="E725" s="2">
        <f>MACD!F725</f>
        <v>0.18593994907806718</v>
      </c>
      <c r="F725" s="2">
        <f>'Moving Avg'!D725</f>
        <v>3.37094</v>
      </c>
      <c r="G725" s="2">
        <f>'Moving Avg'!F725</f>
        <v>3.5816850000000002</v>
      </c>
      <c r="H725" s="2">
        <f>'Moving Avg'!G725</f>
        <v>3.8820959999999998</v>
      </c>
      <c r="I725" s="2">
        <f>'Moving Avg'!H725</f>
        <v>3.9052299999999986</v>
      </c>
      <c r="J725" s="6" t="str">
        <f>OBV!F725</f>
        <v>BULLISH</v>
      </c>
      <c r="K725" s="6" t="str">
        <f>OBV!G725</f>
        <v>NEUTRAL</v>
      </c>
      <c r="L725" s="6" t="str">
        <f>OBV!H725</f>
        <v>CONFIRMED BULLISH</v>
      </c>
      <c r="M725" s="8">
        <f t="shared" si="110"/>
        <v>25</v>
      </c>
      <c r="N725" s="8">
        <f t="shared" si="111"/>
        <v>100</v>
      </c>
      <c r="O725" s="8">
        <f t="shared" si="112"/>
        <v>0</v>
      </c>
      <c r="P725" s="8">
        <f t="shared" si="113"/>
        <v>83.5</v>
      </c>
      <c r="Q725" s="9">
        <f t="shared" si="114"/>
        <v>56.274999999999999</v>
      </c>
      <c r="R725" s="9">
        <f t="shared" si="115"/>
        <v>45.875</v>
      </c>
      <c r="S725" s="9">
        <f t="shared" si="116"/>
        <v>56.325000000000003</v>
      </c>
      <c r="T725" s="9">
        <f t="shared" si="117"/>
        <v>52.125</v>
      </c>
      <c r="U725" s="8">
        <f t="shared" si="118"/>
        <v>52.82500000000001</v>
      </c>
      <c r="V725" s="8">
        <f t="shared" si="119"/>
        <v>52.650000000000006</v>
      </c>
    </row>
    <row r="726" spans="1:22" ht="13.5" x14ac:dyDescent="0.25">
      <c r="A726" s="3">
        <f>RSI!A726</f>
        <v>43363</v>
      </c>
      <c r="B726" s="2">
        <f>RSI!B726</f>
        <v>3.5712000000000002</v>
      </c>
      <c r="C726" s="2">
        <f>RSI!I726</f>
        <v>47.455617135106515</v>
      </c>
      <c r="D726" s="2">
        <f>MACD!E726</f>
        <v>0.1162472303985651</v>
      </c>
      <c r="E726" s="2">
        <f>MACD!F726</f>
        <v>0.17200140534216676</v>
      </c>
      <c r="F726" s="2">
        <f>'Moving Avg'!D726</f>
        <v>3.4332000000000003</v>
      </c>
      <c r="G726" s="2">
        <f>'Moving Avg'!F726</f>
        <v>3.5625500000000008</v>
      </c>
      <c r="H726" s="2">
        <f>'Moving Avg'!G726</f>
        <v>3.8744419999999993</v>
      </c>
      <c r="I726" s="2">
        <f>'Moving Avg'!H726</f>
        <v>3.9032109999999984</v>
      </c>
      <c r="J726" s="6" t="str">
        <f>OBV!F726</f>
        <v>BEARISH</v>
      </c>
      <c r="K726" s="6" t="str">
        <f>OBV!G726</f>
        <v>NEUTRAL</v>
      </c>
      <c r="L726" s="6" t="str">
        <f>OBV!H726</f>
        <v>BEARISH DIVERGENCE</v>
      </c>
      <c r="M726" s="8">
        <f t="shared" si="110"/>
        <v>25</v>
      </c>
      <c r="N726" s="8">
        <f t="shared" si="111"/>
        <v>100</v>
      </c>
      <c r="O726" s="8">
        <f t="shared" si="112"/>
        <v>0</v>
      </c>
      <c r="P726" s="8">
        <f t="shared" si="113"/>
        <v>16.5</v>
      </c>
      <c r="Q726" s="9">
        <f t="shared" si="114"/>
        <v>46.225000000000001</v>
      </c>
      <c r="R726" s="9">
        <f t="shared" si="115"/>
        <v>29.125</v>
      </c>
      <c r="S726" s="9">
        <f t="shared" si="116"/>
        <v>26.175000000000001</v>
      </c>
      <c r="T726" s="9">
        <f t="shared" si="117"/>
        <v>35.375</v>
      </c>
      <c r="U726" s="8">
        <f t="shared" si="118"/>
        <v>33.841666666666661</v>
      </c>
      <c r="V726" s="8">
        <f t="shared" si="119"/>
        <v>34.224999999999994</v>
      </c>
    </row>
    <row r="727" spans="1:22" ht="13.5" x14ac:dyDescent="0.25">
      <c r="A727" s="3">
        <f>RSI!A727</f>
        <v>43364</v>
      </c>
      <c r="B727" s="2">
        <f>RSI!B727</f>
        <v>3.5964</v>
      </c>
      <c r="C727" s="2">
        <f>RSI!I727</f>
        <v>48.8362877186783</v>
      </c>
      <c r="D727" s="2">
        <f>MACD!E727</f>
        <v>6.1658919180055172E-2</v>
      </c>
      <c r="E727" s="2">
        <f>MACD!F727</f>
        <v>0.14993290810974444</v>
      </c>
      <c r="F727" s="2">
        <f>'Moving Avg'!D727</f>
        <v>3.5004999999999997</v>
      </c>
      <c r="G727" s="2">
        <f>'Moving Avg'!F727</f>
        <v>3.5436200000000007</v>
      </c>
      <c r="H727" s="2">
        <f>'Moving Avg'!G727</f>
        <v>3.8664499999999991</v>
      </c>
      <c r="I727" s="2">
        <f>'Moving Avg'!H727</f>
        <v>3.9013599999999986</v>
      </c>
      <c r="J727" s="6" t="str">
        <f>OBV!F727</f>
        <v>BULLISH</v>
      </c>
      <c r="K727" s="6" t="str">
        <f>OBV!G727</f>
        <v>NEUTRAL</v>
      </c>
      <c r="L727" s="6" t="str">
        <f>OBV!H727</f>
        <v>CONFIRMED BULLISH</v>
      </c>
      <c r="M727" s="8">
        <f t="shared" si="110"/>
        <v>25</v>
      </c>
      <c r="N727" s="8">
        <f t="shared" si="111"/>
        <v>100</v>
      </c>
      <c r="O727" s="8">
        <f t="shared" si="112"/>
        <v>0</v>
      </c>
      <c r="P727" s="8">
        <f t="shared" si="113"/>
        <v>83.5</v>
      </c>
      <c r="Q727" s="9">
        <f t="shared" si="114"/>
        <v>56.274999999999999</v>
      </c>
      <c r="R727" s="9">
        <f t="shared" si="115"/>
        <v>45.875</v>
      </c>
      <c r="S727" s="9">
        <f t="shared" si="116"/>
        <v>56.325000000000003</v>
      </c>
      <c r="T727" s="9">
        <f t="shared" si="117"/>
        <v>52.125</v>
      </c>
      <c r="U727" s="8">
        <f t="shared" si="118"/>
        <v>52.82500000000001</v>
      </c>
      <c r="V727" s="8">
        <f t="shared" si="119"/>
        <v>52.650000000000006</v>
      </c>
    </row>
    <row r="728" spans="1:22" ht="13.5" x14ac:dyDescent="0.25">
      <c r="A728" s="3">
        <f>RSI!A728</f>
        <v>43367</v>
      </c>
      <c r="B728" s="2">
        <f>RSI!B728</f>
        <v>3.5585</v>
      </c>
      <c r="C728" s="2">
        <f>RSI!I728</f>
        <v>46.842727743011231</v>
      </c>
      <c r="D728" s="2">
        <f>MACD!E728</f>
        <v>3.3236066582304602E-2</v>
      </c>
      <c r="E728" s="2">
        <f>MACD!F728</f>
        <v>0.12659353980425647</v>
      </c>
      <c r="F728" s="2">
        <f>'Moving Avg'!D728</f>
        <v>3.5602199999999997</v>
      </c>
      <c r="G728" s="2">
        <f>'Moving Avg'!F728</f>
        <v>3.5259500000000004</v>
      </c>
      <c r="H728" s="2">
        <f>'Moving Avg'!G728</f>
        <v>3.8595499999999991</v>
      </c>
      <c r="I728" s="2">
        <f>'Moving Avg'!H728</f>
        <v>3.8994879999999985</v>
      </c>
      <c r="J728" s="6" t="str">
        <f>OBV!F728</f>
        <v>BULLISH</v>
      </c>
      <c r="K728" s="6" t="str">
        <f>OBV!G728</f>
        <v>NEUTRAL</v>
      </c>
      <c r="L728" s="6" t="str">
        <f>OBV!H728</f>
        <v>CONFIRMED BULLISH</v>
      </c>
      <c r="M728" s="8">
        <f t="shared" si="110"/>
        <v>25</v>
      </c>
      <c r="N728" s="8">
        <f t="shared" si="111"/>
        <v>100</v>
      </c>
      <c r="O728" s="8">
        <f t="shared" si="112"/>
        <v>0</v>
      </c>
      <c r="P728" s="8">
        <f t="shared" si="113"/>
        <v>83.5</v>
      </c>
      <c r="Q728" s="9">
        <f t="shared" si="114"/>
        <v>56.274999999999999</v>
      </c>
      <c r="R728" s="9">
        <f t="shared" si="115"/>
        <v>45.875</v>
      </c>
      <c r="S728" s="9">
        <f t="shared" si="116"/>
        <v>56.325000000000003</v>
      </c>
      <c r="T728" s="9">
        <f t="shared" si="117"/>
        <v>52.125</v>
      </c>
      <c r="U728" s="8">
        <f t="shared" si="118"/>
        <v>52.82500000000001</v>
      </c>
      <c r="V728" s="8">
        <f t="shared" si="119"/>
        <v>52.650000000000006</v>
      </c>
    </row>
    <row r="729" spans="1:22" ht="13.5" x14ac:dyDescent="0.25">
      <c r="A729" s="3">
        <f>RSI!A729</f>
        <v>43368</v>
      </c>
      <c r="B729" s="2">
        <f>RSI!B729</f>
        <v>3.4702000000000002</v>
      </c>
      <c r="C729" s="2">
        <f>RSI!I729</f>
        <v>42.490744815954763</v>
      </c>
      <c r="D729" s="2">
        <f>MACD!E729</f>
        <v>5.0436079680471479E-4</v>
      </c>
      <c r="E729" s="2">
        <f>MACD!F729</f>
        <v>0.10137570400276613</v>
      </c>
      <c r="F729" s="2">
        <f>'Moving Avg'!D729</f>
        <v>3.5627400000000002</v>
      </c>
      <c r="G729" s="2">
        <f>'Moving Avg'!F729</f>
        <v>3.5049200000000011</v>
      </c>
      <c r="H729" s="2">
        <f>'Moving Avg'!G729</f>
        <v>3.8498760000000001</v>
      </c>
      <c r="I729" s="2">
        <f>'Moving Avg'!H729</f>
        <v>3.8972374999999975</v>
      </c>
      <c r="J729" s="6" t="str">
        <f>OBV!F729</f>
        <v>BULLISH</v>
      </c>
      <c r="K729" s="6" t="str">
        <f>OBV!G729</f>
        <v>NEUTRAL</v>
      </c>
      <c r="L729" s="6" t="str">
        <f>OBV!H729</f>
        <v>CONFIRMED BULLISH</v>
      </c>
      <c r="M729" s="8">
        <f t="shared" si="110"/>
        <v>25</v>
      </c>
      <c r="N729" s="8">
        <f t="shared" si="111"/>
        <v>100</v>
      </c>
      <c r="O729" s="8">
        <f t="shared" si="112"/>
        <v>0</v>
      </c>
      <c r="P729" s="8">
        <f t="shared" si="113"/>
        <v>83.5</v>
      </c>
      <c r="Q729" s="9">
        <f t="shared" si="114"/>
        <v>56.274999999999999</v>
      </c>
      <c r="R729" s="9">
        <f t="shared" si="115"/>
        <v>45.875</v>
      </c>
      <c r="S729" s="9">
        <f t="shared" si="116"/>
        <v>56.325000000000003</v>
      </c>
      <c r="T729" s="9">
        <f t="shared" si="117"/>
        <v>52.125</v>
      </c>
      <c r="U729" s="8">
        <f t="shared" si="118"/>
        <v>52.82500000000001</v>
      </c>
      <c r="V729" s="8">
        <f t="shared" si="119"/>
        <v>52.650000000000006</v>
      </c>
    </row>
    <row r="730" spans="1:22" ht="13.5" x14ac:dyDescent="0.25">
      <c r="A730" s="3">
        <f>RSI!A730</f>
        <v>43369</v>
      </c>
      <c r="B730" s="2">
        <f>RSI!B730</f>
        <v>3.3860999999999999</v>
      </c>
      <c r="C730" s="2">
        <f>RSI!I730</f>
        <v>38.79392173606869</v>
      </c>
      <c r="D730" s="2">
        <f>MACD!E730</f>
        <v>-3.8931070924562494E-2</v>
      </c>
      <c r="E730" s="2">
        <f>MACD!F730</f>
        <v>7.3314349017300412E-2</v>
      </c>
      <c r="F730" s="2">
        <f>'Moving Avg'!D730</f>
        <v>3.5164800000000001</v>
      </c>
      <c r="G730" s="2">
        <f>'Moving Avg'!F730</f>
        <v>3.4807350000000006</v>
      </c>
      <c r="H730" s="2">
        <f>'Moving Avg'!G730</f>
        <v>3.8376779999999995</v>
      </c>
      <c r="I730" s="2">
        <f>'Moving Avg'!H730</f>
        <v>3.8942089999999978</v>
      </c>
      <c r="J730" s="6" t="str">
        <f>OBV!F730</f>
        <v>BEARISH</v>
      </c>
      <c r="K730" s="6" t="str">
        <f>OBV!G730</f>
        <v>NEUTRAL</v>
      </c>
      <c r="L730" s="6" t="str">
        <f>OBV!H730</f>
        <v>CONFIRMED BEARISH</v>
      </c>
      <c r="M730" s="8">
        <f t="shared" si="110"/>
        <v>25</v>
      </c>
      <c r="N730" s="8">
        <f t="shared" si="111"/>
        <v>100</v>
      </c>
      <c r="O730" s="8">
        <f t="shared" si="112"/>
        <v>0</v>
      </c>
      <c r="P730" s="8">
        <f t="shared" si="113"/>
        <v>16.5</v>
      </c>
      <c r="Q730" s="9">
        <f t="shared" si="114"/>
        <v>46.225000000000001</v>
      </c>
      <c r="R730" s="9">
        <f t="shared" si="115"/>
        <v>29.125</v>
      </c>
      <c r="S730" s="9">
        <f t="shared" si="116"/>
        <v>26.175000000000001</v>
      </c>
      <c r="T730" s="9">
        <f t="shared" si="117"/>
        <v>35.375</v>
      </c>
      <c r="U730" s="8">
        <f t="shared" si="118"/>
        <v>33.841666666666661</v>
      </c>
      <c r="V730" s="8">
        <f t="shared" si="119"/>
        <v>34.224999999999994</v>
      </c>
    </row>
    <row r="731" spans="1:22" ht="13.5" x14ac:dyDescent="0.25">
      <c r="A731" s="3">
        <f>RSI!A731</f>
        <v>43370</v>
      </c>
      <c r="B731" s="2">
        <f>RSI!B731</f>
        <v>3.4491999999999998</v>
      </c>
      <c r="C731" s="2">
        <f>RSI!I731</f>
        <v>42.814065571134023</v>
      </c>
      <c r="D731" s="2">
        <f>MACD!E731</f>
        <v>-7.2504915482048737E-2</v>
      </c>
      <c r="E731" s="2">
        <f>MACD!F731</f>
        <v>4.4150496117430583E-2</v>
      </c>
      <c r="F731" s="2">
        <f>'Moving Avg'!D731</f>
        <v>3.4920800000000001</v>
      </c>
      <c r="G731" s="2">
        <f>'Moving Avg'!F731</f>
        <v>3.4668550000000011</v>
      </c>
      <c r="H731" s="2">
        <f>'Moving Avg'!G731</f>
        <v>3.8243860000000001</v>
      </c>
      <c r="I731" s="2">
        <f>'Moving Avg'!H731</f>
        <v>3.8916854999999977</v>
      </c>
      <c r="J731" s="6" t="str">
        <f>OBV!F731</f>
        <v>BULLISH</v>
      </c>
      <c r="K731" s="6" t="str">
        <f>OBV!G731</f>
        <v>NEUTRAL</v>
      </c>
      <c r="L731" s="6" t="str">
        <f>OBV!H731</f>
        <v>BULLISH DIVERGENCE</v>
      </c>
      <c r="M731" s="8">
        <f t="shared" si="110"/>
        <v>25</v>
      </c>
      <c r="N731" s="8">
        <f t="shared" si="111"/>
        <v>100</v>
      </c>
      <c r="O731" s="8">
        <f t="shared" si="112"/>
        <v>0</v>
      </c>
      <c r="P731" s="8">
        <f t="shared" si="113"/>
        <v>66.5</v>
      </c>
      <c r="Q731" s="9">
        <f t="shared" si="114"/>
        <v>53.725000000000001</v>
      </c>
      <c r="R731" s="9">
        <f t="shared" si="115"/>
        <v>41.625</v>
      </c>
      <c r="S731" s="9">
        <f t="shared" si="116"/>
        <v>48.674999999999997</v>
      </c>
      <c r="T731" s="9">
        <f t="shared" si="117"/>
        <v>47.875</v>
      </c>
      <c r="U731" s="8">
        <f t="shared" si="118"/>
        <v>48.008333333333326</v>
      </c>
      <c r="V731" s="8">
        <f t="shared" si="119"/>
        <v>47.974999999999994</v>
      </c>
    </row>
    <row r="732" spans="1:22" ht="13.5" x14ac:dyDescent="0.25">
      <c r="A732" s="3">
        <f>RSI!A732</f>
        <v>43371</v>
      </c>
      <c r="B732" s="2">
        <f>RSI!B732</f>
        <v>3.4491999999999998</v>
      </c>
      <c r="C732" s="2">
        <f>RSI!I732</f>
        <v>42.814065571134023</v>
      </c>
      <c r="D732" s="2">
        <f>MACD!E732</f>
        <v>-0.10014020776518429</v>
      </c>
      <c r="E732" s="2">
        <f>MACD!F732</f>
        <v>1.5292355340907612E-2</v>
      </c>
      <c r="F732" s="2">
        <f>'Moving Avg'!D732</f>
        <v>3.4626399999999995</v>
      </c>
      <c r="G732" s="2">
        <f>'Moving Avg'!F732</f>
        <v>3.4523450000000002</v>
      </c>
      <c r="H732" s="2">
        <f>'Moving Avg'!G732</f>
        <v>3.8075619999999999</v>
      </c>
      <c r="I732" s="2">
        <f>'Moving Avg'!H732</f>
        <v>3.8891619999999985</v>
      </c>
      <c r="J732" s="6" t="str">
        <f>OBV!F732</f>
        <v>BULLISH</v>
      </c>
      <c r="K732" s="6" t="str">
        <f>OBV!G732</f>
        <v>NEUTRAL</v>
      </c>
      <c r="L732" s="6" t="str">
        <f>OBV!H732</f>
        <v>BULLISH DIVERGENCE</v>
      </c>
      <c r="M732" s="8">
        <f t="shared" si="110"/>
        <v>25</v>
      </c>
      <c r="N732" s="8">
        <f t="shared" si="111"/>
        <v>100</v>
      </c>
      <c r="O732" s="8">
        <f t="shared" si="112"/>
        <v>0</v>
      </c>
      <c r="P732" s="8">
        <f t="shared" si="113"/>
        <v>66.5</v>
      </c>
      <c r="Q732" s="9">
        <f t="shared" si="114"/>
        <v>53.725000000000001</v>
      </c>
      <c r="R732" s="9">
        <f t="shared" si="115"/>
        <v>41.625</v>
      </c>
      <c r="S732" s="9">
        <f t="shared" si="116"/>
        <v>48.674999999999997</v>
      </c>
      <c r="T732" s="9">
        <f t="shared" si="117"/>
        <v>47.875</v>
      </c>
      <c r="U732" s="8">
        <f t="shared" si="118"/>
        <v>48.008333333333326</v>
      </c>
      <c r="V732" s="8">
        <f t="shared" si="119"/>
        <v>47.974999999999994</v>
      </c>
    </row>
    <row r="733" spans="1:22" ht="13.5" x14ac:dyDescent="0.25">
      <c r="A733" s="3">
        <f>RSI!A733</f>
        <v>43374</v>
      </c>
      <c r="B733" s="2">
        <f>RSI!B733</f>
        <v>3.4113000000000002</v>
      </c>
      <c r="C733" s="2">
        <f>RSI!I733</f>
        <v>40.940869171180672</v>
      </c>
      <c r="D733" s="2">
        <f>MACD!E733</f>
        <v>-0.12000044863926229</v>
      </c>
      <c r="E733" s="2">
        <f>MACD!F733</f>
        <v>-1.1766205455126371E-2</v>
      </c>
      <c r="F733" s="2">
        <f>'Moving Avg'!D733</f>
        <v>3.4332000000000003</v>
      </c>
      <c r="G733" s="2">
        <f>'Moving Avg'!F733</f>
        <v>3.4414050000000005</v>
      </c>
      <c r="H733" s="2">
        <f>'Moving Avg'!G733</f>
        <v>3.7924180000000001</v>
      </c>
      <c r="I733" s="2">
        <f>'Moving Avg'!H733</f>
        <v>3.8864489999999985</v>
      </c>
      <c r="J733" s="6" t="str">
        <f>OBV!F733</f>
        <v>BULLISH</v>
      </c>
      <c r="K733" s="6" t="str">
        <f>OBV!G733</f>
        <v>NEUTRAL</v>
      </c>
      <c r="L733" s="6" t="str">
        <f>OBV!H733</f>
        <v>BULLISH DIVERGENCE</v>
      </c>
      <c r="M733" s="8">
        <f t="shared" si="110"/>
        <v>25</v>
      </c>
      <c r="N733" s="8">
        <f t="shared" si="111"/>
        <v>100</v>
      </c>
      <c r="O733" s="8">
        <f t="shared" si="112"/>
        <v>0</v>
      </c>
      <c r="P733" s="8">
        <f t="shared" si="113"/>
        <v>66.5</v>
      </c>
      <c r="Q733" s="9">
        <f t="shared" si="114"/>
        <v>53.725000000000001</v>
      </c>
      <c r="R733" s="9">
        <f t="shared" si="115"/>
        <v>41.625</v>
      </c>
      <c r="S733" s="9">
        <f t="shared" si="116"/>
        <v>48.674999999999997</v>
      </c>
      <c r="T733" s="9">
        <f t="shared" si="117"/>
        <v>47.875</v>
      </c>
      <c r="U733" s="8">
        <f t="shared" si="118"/>
        <v>48.008333333333326</v>
      </c>
      <c r="V733" s="8">
        <f t="shared" si="119"/>
        <v>47.974999999999994</v>
      </c>
    </row>
    <row r="734" spans="1:22" ht="13.5" x14ac:dyDescent="0.25">
      <c r="A734" s="3">
        <f>RSI!A734</f>
        <v>43375</v>
      </c>
      <c r="B734" s="2">
        <f>RSI!B734</f>
        <v>3.3104</v>
      </c>
      <c r="C734" s="2">
        <f>RSI!I734</f>
        <v>36.377679912923348</v>
      </c>
      <c r="D734" s="2">
        <f>MACD!E734</f>
        <v>-9.8028837373776767E-2</v>
      </c>
      <c r="E734" s="2">
        <f>MACD!F734</f>
        <v>-2.9018731838856456E-2</v>
      </c>
      <c r="F734" s="2">
        <f>'Moving Avg'!D734</f>
        <v>3.40124</v>
      </c>
      <c r="G734" s="2">
        <f>'Moving Avg'!F734</f>
        <v>3.4260550000000003</v>
      </c>
      <c r="H734" s="2">
        <f>'Moving Avg'!G734</f>
        <v>3.7729859999999995</v>
      </c>
      <c r="I734" s="2">
        <f>'Moving Avg'!H734</f>
        <v>3.8832734999999978</v>
      </c>
      <c r="J734" s="6" t="str">
        <f>OBV!F734</f>
        <v>BULLISH</v>
      </c>
      <c r="K734" s="6" t="str">
        <f>OBV!G734</f>
        <v>NEUTRAL</v>
      </c>
      <c r="L734" s="6" t="str">
        <f>OBV!H734</f>
        <v>BULLISH DIVERGENCE</v>
      </c>
      <c r="M734" s="8">
        <f t="shared" si="110"/>
        <v>25</v>
      </c>
      <c r="N734" s="8">
        <f t="shared" si="111"/>
        <v>100</v>
      </c>
      <c r="O734" s="8">
        <f t="shared" si="112"/>
        <v>0</v>
      </c>
      <c r="P734" s="8">
        <f t="shared" si="113"/>
        <v>66.5</v>
      </c>
      <c r="Q734" s="9">
        <f t="shared" si="114"/>
        <v>53.725000000000001</v>
      </c>
      <c r="R734" s="9">
        <f t="shared" si="115"/>
        <v>41.625</v>
      </c>
      <c r="S734" s="9">
        <f t="shared" si="116"/>
        <v>48.674999999999997</v>
      </c>
      <c r="T734" s="9">
        <f t="shared" si="117"/>
        <v>47.875</v>
      </c>
      <c r="U734" s="8">
        <f t="shared" si="118"/>
        <v>48.008333333333326</v>
      </c>
      <c r="V734" s="8">
        <f t="shared" si="119"/>
        <v>47.974999999999994</v>
      </c>
    </row>
    <row r="735" spans="1:22" ht="13.5" x14ac:dyDescent="0.25">
      <c r="A735" s="3">
        <f>RSI!A735</f>
        <v>43376</v>
      </c>
      <c r="B735" s="2">
        <f>RSI!B735</f>
        <v>3.2305000000000001</v>
      </c>
      <c r="C735" s="2">
        <f>RSI!I735</f>
        <v>33.22011125842937</v>
      </c>
      <c r="D735" s="2">
        <f>MACD!E735</f>
        <v>-4.7516847494848413E-2</v>
      </c>
      <c r="E735" s="2">
        <f>MACD!F735</f>
        <v>-3.2718354970054847E-2</v>
      </c>
      <c r="F735" s="2">
        <f>'Moving Avg'!D735</f>
        <v>3.37012</v>
      </c>
      <c r="G735" s="2">
        <f>'Moving Avg'!F735</f>
        <v>3.4090199999999995</v>
      </c>
      <c r="H735" s="2">
        <f>'Moving Avg'!G735</f>
        <v>3.7535539999999994</v>
      </c>
      <c r="I735" s="2">
        <f>'Moving Avg'!H735</f>
        <v>3.8798034999999986</v>
      </c>
      <c r="J735" s="6" t="str">
        <f>OBV!F735</f>
        <v>BULLISH</v>
      </c>
      <c r="K735" s="6" t="str">
        <f>OBV!G735</f>
        <v>NEUTRAL</v>
      </c>
      <c r="L735" s="6" t="str">
        <f>OBV!H735</f>
        <v>BULLISH DIVERGENCE</v>
      </c>
      <c r="M735" s="8">
        <f t="shared" si="110"/>
        <v>25</v>
      </c>
      <c r="N735" s="8">
        <f t="shared" si="111"/>
        <v>45</v>
      </c>
      <c r="O735" s="8">
        <f t="shared" si="112"/>
        <v>0</v>
      </c>
      <c r="P735" s="8">
        <f t="shared" si="113"/>
        <v>66.5</v>
      </c>
      <c r="Q735" s="9">
        <f t="shared" si="114"/>
        <v>34.475000000000001</v>
      </c>
      <c r="R735" s="9">
        <f t="shared" si="115"/>
        <v>30.625</v>
      </c>
      <c r="S735" s="9">
        <f t="shared" si="116"/>
        <v>40.424999999999997</v>
      </c>
      <c r="T735" s="9">
        <f t="shared" si="117"/>
        <v>34.125</v>
      </c>
      <c r="U735" s="8">
        <f t="shared" si="118"/>
        <v>35.174999999999997</v>
      </c>
      <c r="V735" s="8">
        <f t="shared" si="119"/>
        <v>34.912499999999994</v>
      </c>
    </row>
    <row r="736" spans="1:22" ht="13.5" x14ac:dyDescent="0.25">
      <c r="A736" s="3">
        <f>RSI!A736</f>
        <v>43377</v>
      </c>
      <c r="B736" s="2">
        <f>RSI!B736</f>
        <v>3.1211000000000002</v>
      </c>
      <c r="C736" s="2">
        <f>RSI!I736</f>
        <v>29.45073747756814</v>
      </c>
      <c r="D736" s="2">
        <f>MACD!E736</f>
        <v>-1.9952959088525013E-3</v>
      </c>
      <c r="E736" s="2">
        <f>MACD!F736</f>
        <v>-2.657374315781438E-2</v>
      </c>
      <c r="F736" s="2">
        <f>'Moving Avg'!D736</f>
        <v>3.3045</v>
      </c>
      <c r="G736" s="2">
        <f>'Moving Avg'!F736</f>
        <v>3.391775</v>
      </c>
      <c r="H736" s="2">
        <f>'Moving Avg'!G736</f>
        <v>3.7326899999999994</v>
      </c>
      <c r="I736" s="2">
        <f>'Moving Avg'!H736</f>
        <v>3.8759759999999983</v>
      </c>
      <c r="J736" s="6" t="str">
        <f>OBV!F736</f>
        <v>BEARISH</v>
      </c>
      <c r="K736" s="6" t="str">
        <f>OBV!G736</f>
        <v>NEUTRAL</v>
      </c>
      <c r="L736" s="6" t="str">
        <f>OBV!H736</f>
        <v>CONFIRMED BEARISH</v>
      </c>
      <c r="M736" s="8">
        <f t="shared" si="110"/>
        <v>50</v>
      </c>
      <c r="N736" s="8">
        <f t="shared" si="111"/>
        <v>0</v>
      </c>
      <c r="O736" s="8">
        <f t="shared" si="112"/>
        <v>0</v>
      </c>
      <c r="P736" s="8">
        <f t="shared" si="113"/>
        <v>16.5</v>
      </c>
      <c r="Q736" s="9">
        <f t="shared" si="114"/>
        <v>19.975000000000001</v>
      </c>
      <c r="R736" s="9">
        <f t="shared" si="115"/>
        <v>14.125</v>
      </c>
      <c r="S736" s="9">
        <f t="shared" si="116"/>
        <v>14.925000000000001</v>
      </c>
      <c r="T736" s="9">
        <f t="shared" si="117"/>
        <v>16.625</v>
      </c>
      <c r="U736" s="8">
        <f t="shared" si="118"/>
        <v>16.341666666666669</v>
      </c>
      <c r="V736" s="8">
        <f t="shared" si="119"/>
        <v>16.412500000000001</v>
      </c>
    </row>
    <row r="737" spans="1:22" ht="13.5" x14ac:dyDescent="0.25">
      <c r="A737" s="3">
        <f>RSI!A737</f>
        <v>43378</v>
      </c>
      <c r="B737" s="2">
        <f>RSI!B737</f>
        <v>3.1884000000000001</v>
      </c>
      <c r="C737" s="2">
        <f>RSI!I737</f>
        <v>34.383219025824914</v>
      </c>
      <c r="D737" s="2">
        <f>MACD!E737</f>
        <v>3.771355842101709E-2</v>
      </c>
      <c r="E737" s="2">
        <f>MACD!F737</f>
        <v>-1.3716282842048086E-2</v>
      </c>
      <c r="F737" s="2">
        <f>'Moving Avg'!D737</f>
        <v>3.2523400000000002</v>
      </c>
      <c r="G737" s="2">
        <f>'Moving Avg'!F737</f>
        <v>3.3829400000000001</v>
      </c>
      <c r="H737" s="2">
        <f>'Moving Avg'!G737</f>
        <v>3.7135099999999994</v>
      </c>
      <c r="I737" s="2">
        <f>'Moving Avg'!H737</f>
        <v>3.8728844999999983</v>
      </c>
      <c r="J737" s="6" t="str">
        <f>OBV!F737</f>
        <v>BEARISH</v>
      </c>
      <c r="K737" s="6" t="str">
        <f>OBV!G737</f>
        <v>NEUTRAL</v>
      </c>
      <c r="L737" s="6" t="str">
        <f>OBV!H737</f>
        <v>CONFIRMED BEARISH</v>
      </c>
      <c r="M737" s="8">
        <f t="shared" si="110"/>
        <v>25</v>
      </c>
      <c r="N737" s="8">
        <f t="shared" si="111"/>
        <v>0</v>
      </c>
      <c r="O737" s="8">
        <f t="shared" si="112"/>
        <v>0</v>
      </c>
      <c r="P737" s="8">
        <f t="shared" si="113"/>
        <v>16.5</v>
      </c>
      <c r="Q737" s="9">
        <f t="shared" si="114"/>
        <v>11.225</v>
      </c>
      <c r="R737" s="9">
        <f t="shared" si="115"/>
        <v>9.125</v>
      </c>
      <c r="S737" s="9">
        <f t="shared" si="116"/>
        <v>11.175000000000001</v>
      </c>
      <c r="T737" s="9">
        <f t="shared" si="117"/>
        <v>10.375</v>
      </c>
      <c r="U737" s="8">
        <f t="shared" si="118"/>
        <v>10.508333333333335</v>
      </c>
      <c r="V737" s="8">
        <f t="shared" si="119"/>
        <v>10.475000000000001</v>
      </c>
    </row>
    <row r="738" spans="1:22" ht="13.5" x14ac:dyDescent="0.25">
      <c r="A738" s="3">
        <f>RSI!A738</f>
        <v>43381</v>
      </c>
      <c r="B738" s="2">
        <f>RSI!B738</f>
        <v>3.323</v>
      </c>
      <c r="C738" s="2">
        <f>RSI!I738</f>
        <v>42.971042396039309</v>
      </c>
      <c r="D738" s="2">
        <f>MACD!E738</f>
        <v>5.7243133084920572E-2</v>
      </c>
      <c r="E738" s="2">
        <f>MACD!F738</f>
        <v>4.7560034334564495E-4</v>
      </c>
      <c r="F738" s="2">
        <f>'Moving Avg'!D738</f>
        <v>3.23468</v>
      </c>
      <c r="G738" s="2">
        <f>'Moving Avg'!F738</f>
        <v>3.375999999999999</v>
      </c>
      <c r="H738" s="2">
        <f>'Moving Avg'!G738</f>
        <v>3.697022</v>
      </c>
      <c r="I738" s="2">
        <f>'Moving Avg'!H738</f>
        <v>3.8705709999999987</v>
      </c>
      <c r="J738" s="6" t="str">
        <f>OBV!F738</f>
        <v>BEARISH</v>
      </c>
      <c r="K738" s="6" t="str">
        <f>OBV!G738</f>
        <v>NEUTRAL</v>
      </c>
      <c r="L738" s="6" t="str">
        <f>OBV!H738</f>
        <v>CONFIRMED BEARISH</v>
      </c>
      <c r="M738" s="8">
        <f t="shared" si="110"/>
        <v>25</v>
      </c>
      <c r="N738" s="8">
        <f t="shared" si="111"/>
        <v>0</v>
      </c>
      <c r="O738" s="8">
        <f t="shared" si="112"/>
        <v>0</v>
      </c>
      <c r="P738" s="8">
        <f t="shared" si="113"/>
        <v>16.5</v>
      </c>
      <c r="Q738" s="9">
        <f t="shared" si="114"/>
        <v>11.225</v>
      </c>
      <c r="R738" s="9">
        <f t="shared" si="115"/>
        <v>9.125</v>
      </c>
      <c r="S738" s="9">
        <f t="shared" si="116"/>
        <v>11.175000000000001</v>
      </c>
      <c r="T738" s="9">
        <f t="shared" si="117"/>
        <v>10.375</v>
      </c>
      <c r="U738" s="8">
        <f t="shared" si="118"/>
        <v>10.508333333333335</v>
      </c>
      <c r="V738" s="8">
        <f t="shared" si="119"/>
        <v>10.475000000000001</v>
      </c>
    </row>
    <row r="739" spans="1:22" ht="13.5" x14ac:dyDescent="0.25">
      <c r="A739" s="3">
        <f>RSI!A739</f>
        <v>43382</v>
      </c>
      <c r="B739" s="2">
        <f>RSI!B739</f>
        <v>3.3146</v>
      </c>
      <c r="C739" s="2">
        <f>RSI!I739</f>
        <v>42.596363171070443</v>
      </c>
      <c r="D739" s="2">
        <f>MACD!E739</f>
        <v>6.161310602005976E-2</v>
      </c>
      <c r="E739" s="2">
        <f>MACD!F739</f>
        <v>1.2703101478688469E-2</v>
      </c>
      <c r="F739" s="2">
        <f>'Moving Avg'!D739</f>
        <v>3.2355200000000002</v>
      </c>
      <c r="G739" s="2">
        <f>'Moving Avg'!F739</f>
        <v>3.3736849999999996</v>
      </c>
      <c r="H739" s="2">
        <f>'Moving Avg'!G739</f>
        <v>3.680870000000001</v>
      </c>
      <c r="I739" s="2">
        <f>'Moving Avg'!H739</f>
        <v>3.8680264999999991</v>
      </c>
      <c r="J739" s="6" t="str">
        <f>OBV!F739</f>
        <v>BEARISH</v>
      </c>
      <c r="K739" s="6" t="str">
        <f>OBV!G739</f>
        <v>NEUTRAL</v>
      </c>
      <c r="L739" s="6" t="str">
        <f>OBV!H739</f>
        <v>BEARISH DIVERGENCE</v>
      </c>
      <c r="M739" s="8">
        <f t="shared" si="110"/>
        <v>25</v>
      </c>
      <c r="N739" s="8">
        <f t="shared" si="111"/>
        <v>0</v>
      </c>
      <c r="O739" s="8">
        <f t="shared" si="112"/>
        <v>0</v>
      </c>
      <c r="P739" s="8">
        <f t="shared" si="113"/>
        <v>16.5</v>
      </c>
      <c r="Q739" s="9">
        <f t="shared" si="114"/>
        <v>11.225</v>
      </c>
      <c r="R739" s="9">
        <f t="shared" si="115"/>
        <v>9.125</v>
      </c>
      <c r="S739" s="9">
        <f t="shared" si="116"/>
        <v>11.175000000000001</v>
      </c>
      <c r="T739" s="9">
        <f t="shared" si="117"/>
        <v>10.375</v>
      </c>
      <c r="U739" s="8">
        <f t="shared" si="118"/>
        <v>10.508333333333335</v>
      </c>
      <c r="V739" s="8">
        <f t="shared" si="119"/>
        <v>10.475000000000001</v>
      </c>
    </row>
    <row r="740" spans="1:22" ht="13.5" x14ac:dyDescent="0.25">
      <c r="A740" s="3">
        <f>RSI!A740</f>
        <v>43383</v>
      </c>
      <c r="B740" s="2">
        <f>RSI!B740</f>
        <v>3.222</v>
      </c>
      <c r="C740" s="2">
        <f>RSI!I740</f>
        <v>38.600646490908296</v>
      </c>
      <c r="D740" s="2">
        <f>MACD!E740</f>
        <v>6.0028747424854867E-2</v>
      </c>
      <c r="E740" s="2">
        <f>MACD!F740</f>
        <v>2.216823066792175E-2</v>
      </c>
      <c r="F740" s="2">
        <f>'Moving Avg'!D740</f>
        <v>3.2338200000000001</v>
      </c>
      <c r="G740" s="2">
        <f>'Moving Avg'!F740</f>
        <v>3.3728399999999992</v>
      </c>
      <c r="H740" s="2">
        <f>'Moving Avg'!G740</f>
        <v>3.6604260000000011</v>
      </c>
      <c r="I740" s="2">
        <f>'Moving Avg'!H740</f>
        <v>3.8650399999999987</v>
      </c>
      <c r="J740" s="6" t="str">
        <f>OBV!F740</f>
        <v>BEARISH</v>
      </c>
      <c r="K740" s="6" t="str">
        <f>OBV!G740</f>
        <v>NEUTRAL</v>
      </c>
      <c r="L740" s="6" t="str">
        <f>OBV!H740</f>
        <v>CONFIRMED BEARISH</v>
      </c>
      <c r="M740" s="8">
        <f t="shared" si="110"/>
        <v>25</v>
      </c>
      <c r="N740" s="8">
        <f t="shared" si="111"/>
        <v>0</v>
      </c>
      <c r="O740" s="8">
        <f t="shared" si="112"/>
        <v>0</v>
      </c>
      <c r="P740" s="8">
        <f t="shared" si="113"/>
        <v>16.5</v>
      </c>
      <c r="Q740" s="9">
        <f t="shared" si="114"/>
        <v>11.225</v>
      </c>
      <c r="R740" s="9">
        <f t="shared" si="115"/>
        <v>9.125</v>
      </c>
      <c r="S740" s="9">
        <f t="shared" si="116"/>
        <v>11.175000000000001</v>
      </c>
      <c r="T740" s="9">
        <f t="shared" si="117"/>
        <v>10.375</v>
      </c>
      <c r="U740" s="8">
        <f t="shared" si="118"/>
        <v>10.508333333333335</v>
      </c>
      <c r="V740" s="8">
        <f t="shared" si="119"/>
        <v>10.475000000000001</v>
      </c>
    </row>
    <row r="741" spans="1:22" ht="13.5" x14ac:dyDescent="0.25">
      <c r="A741" s="3">
        <f>RSI!A741</f>
        <v>43384</v>
      </c>
      <c r="B741" s="2">
        <f>RSI!B741</f>
        <v>3.1589</v>
      </c>
      <c r="C741" s="2">
        <f>RSI!I741</f>
        <v>36.114606510028231</v>
      </c>
      <c r="D741" s="2">
        <f>MACD!E741</f>
        <v>7.4355204395279983E-2</v>
      </c>
      <c r="E741" s="2">
        <f>MACD!F741</f>
        <v>3.2605625413393402E-2</v>
      </c>
      <c r="F741" s="2">
        <f>'Moving Avg'!D741</f>
        <v>3.2413800000000004</v>
      </c>
      <c r="G741" s="2">
        <f>'Moving Avg'!F741</f>
        <v>3.3677899999999994</v>
      </c>
      <c r="H741" s="2">
        <f>'Moving Avg'!G741</f>
        <v>3.636028</v>
      </c>
      <c r="I741" s="2">
        <f>'Moving Avg'!H741</f>
        <v>3.8617379999999986</v>
      </c>
      <c r="J741" s="6" t="str">
        <f>OBV!F741</f>
        <v>BULLISH</v>
      </c>
      <c r="K741" s="6" t="str">
        <f>OBV!G741</f>
        <v>NEUTRAL</v>
      </c>
      <c r="L741" s="6" t="str">
        <f>OBV!H741</f>
        <v>CONFIRMED BULLISH</v>
      </c>
      <c r="M741" s="8">
        <f t="shared" si="110"/>
        <v>25</v>
      </c>
      <c r="N741" s="8">
        <f t="shared" si="111"/>
        <v>0</v>
      </c>
      <c r="O741" s="8">
        <f t="shared" si="112"/>
        <v>0</v>
      </c>
      <c r="P741" s="8">
        <f t="shared" si="113"/>
        <v>83.5</v>
      </c>
      <c r="Q741" s="9">
        <f t="shared" si="114"/>
        <v>21.274999999999999</v>
      </c>
      <c r="R741" s="9">
        <f t="shared" si="115"/>
        <v>25.875</v>
      </c>
      <c r="S741" s="9">
        <f t="shared" si="116"/>
        <v>41.325000000000003</v>
      </c>
      <c r="T741" s="9">
        <f t="shared" si="117"/>
        <v>27.125</v>
      </c>
      <c r="U741" s="8">
        <f t="shared" si="118"/>
        <v>29.491666666666664</v>
      </c>
      <c r="V741" s="8">
        <f t="shared" si="119"/>
        <v>28.9</v>
      </c>
    </row>
    <row r="742" spans="1:22" ht="13.5" x14ac:dyDescent="0.25">
      <c r="A742" s="3">
        <f>RSI!A742</f>
        <v>43385</v>
      </c>
      <c r="B742" s="2">
        <f>RSI!B742</f>
        <v>3.2808999999999999</v>
      </c>
      <c r="C742" s="2">
        <f>RSI!I742</f>
        <v>43.668640241648149</v>
      </c>
      <c r="D742" s="2">
        <f>MACD!E742</f>
        <v>7.9003508809199374E-2</v>
      </c>
      <c r="E742" s="2">
        <f>MACD!F742</f>
        <v>4.1885202092554599E-2</v>
      </c>
      <c r="F742" s="2">
        <f>'Moving Avg'!D742</f>
        <v>3.2598799999999999</v>
      </c>
      <c r="G742" s="2">
        <f>'Moving Avg'!F742</f>
        <v>3.3688400000000001</v>
      </c>
      <c r="H742" s="2">
        <f>'Moving Avg'!G742</f>
        <v>3.6173520000000008</v>
      </c>
      <c r="I742" s="2">
        <f>'Moving Avg'!H742</f>
        <v>3.8590459999999984</v>
      </c>
      <c r="J742" s="6" t="str">
        <f>OBV!F742</f>
        <v>BULLISH</v>
      </c>
      <c r="K742" s="6" t="str">
        <f>OBV!G742</f>
        <v>NEUTRAL</v>
      </c>
      <c r="L742" s="6" t="str">
        <f>OBV!H742</f>
        <v>CONFIRMED BULLISH</v>
      </c>
      <c r="M742" s="8">
        <f t="shared" si="110"/>
        <v>25</v>
      </c>
      <c r="N742" s="8">
        <f t="shared" si="111"/>
        <v>0</v>
      </c>
      <c r="O742" s="8">
        <f t="shared" si="112"/>
        <v>0</v>
      </c>
      <c r="P742" s="8">
        <f t="shared" si="113"/>
        <v>83.5</v>
      </c>
      <c r="Q742" s="9">
        <f t="shared" si="114"/>
        <v>21.274999999999999</v>
      </c>
      <c r="R742" s="9">
        <f t="shared" si="115"/>
        <v>25.875</v>
      </c>
      <c r="S742" s="9">
        <f t="shared" si="116"/>
        <v>41.325000000000003</v>
      </c>
      <c r="T742" s="9">
        <f t="shared" si="117"/>
        <v>27.125</v>
      </c>
      <c r="U742" s="8">
        <f t="shared" si="118"/>
        <v>29.491666666666664</v>
      </c>
      <c r="V742" s="8">
        <f t="shared" si="119"/>
        <v>28.9</v>
      </c>
    </row>
    <row r="743" spans="1:22" ht="13.5" x14ac:dyDescent="0.25">
      <c r="A743" s="3">
        <f>RSI!A743</f>
        <v>43389</v>
      </c>
      <c r="B743" s="2">
        <f>RSI!B743</f>
        <v>3.2808999999999999</v>
      </c>
      <c r="C743" s="2">
        <f>RSI!I743</f>
        <v>43.668640241648141</v>
      </c>
      <c r="D743" s="2">
        <f>MACD!E743</f>
        <v>7.7832197352193599E-2</v>
      </c>
      <c r="E743" s="2">
        <f>MACD!F743</f>
        <v>4.9074601144482408E-2</v>
      </c>
      <c r="F743" s="2">
        <f>'Moving Avg'!D743</f>
        <v>3.2514599999999994</v>
      </c>
      <c r="G743" s="2">
        <f>'Moving Avg'!F743</f>
        <v>3.3698900000000003</v>
      </c>
      <c r="H743" s="2">
        <f>'Moving Avg'!G743</f>
        <v>3.5990960000000012</v>
      </c>
      <c r="I743" s="2">
        <f>'Moving Avg'!H743</f>
        <v>3.8565639999999979</v>
      </c>
      <c r="J743" s="6" t="str">
        <f>OBV!F743</f>
        <v>BULLISH</v>
      </c>
      <c r="K743" s="6" t="str">
        <f>OBV!G743</f>
        <v>NEUTRAL</v>
      </c>
      <c r="L743" s="6" t="str">
        <f>OBV!H743</f>
        <v>BULLISH DIVERGENCE</v>
      </c>
      <c r="M743" s="8">
        <f t="shared" si="110"/>
        <v>25</v>
      </c>
      <c r="N743" s="8">
        <f t="shared" si="111"/>
        <v>0</v>
      </c>
      <c r="O743" s="8">
        <f t="shared" si="112"/>
        <v>0</v>
      </c>
      <c r="P743" s="8">
        <f t="shared" si="113"/>
        <v>66.5</v>
      </c>
      <c r="Q743" s="9">
        <f t="shared" si="114"/>
        <v>18.725000000000001</v>
      </c>
      <c r="R743" s="9">
        <f t="shared" si="115"/>
        <v>21.625</v>
      </c>
      <c r="S743" s="9">
        <f t="shared" si="116"/>
        <v>33.674999999999997</v>
      </c>
      <c r="T743" s="9">
        <f t="shared" si="117"/>
        <v>22.875</v>
      </c>
      <c r="U743" s="8">
        <f t="shared" si="118"/>
        <v>24.675000000000001</v>
      </c>
      <c r="V743" s="8">
        <f t="shared" si="119"/>
        <v>24.225000000000001</v>
      </c>
    </row>
    <row r="744" spans="1:22" ht="13.5" x14ac:dyDescent="0.25">
      <c r="A744" s="3">
        <f>RSI!A744</f>
        <v>43390</v>
      </c>
      <c r="B744" s="2">
        <f>RSI!B744</f>
        <v>3.2808999999999999</v>
      </c>
      <c r="C744" s="2">
        <f>RSI!I744</f>
        <v>43.668640241648149</v>
      </c>
      <c r="D744" s="2">
        <f>MACD!E744</f>
        <v>6.1990489545681982E-2</v>
      </c>
      <c r="E744" s="2">
        <f>MACD!F744</f>
        <v>5.1657778824722327E-2</v>
      </c>
      <c r="F744" s="2">
        <f>'Moving Avg'!D744</f>
        <v>3.2447199999999996</v>
      </c>
      <c r="G744" s="2">
        <f>'Moving Avg'!F744</f>
        <v>3.3610550000000003</v>
      </c>
      <c r="H744" s="2">
        <f>'Moving Avg'!G744</f>
        <v>3.5831120000000012</v>
      </c>
      <c r="I744" s="2">
        <f>'Moving Avg'!H744</f>
        <v>3.8540819999999987</v>
      </c>
      <c r="J744" s="6" t="str">
        <f>OBV!F744</f>
        <v>BULLISH</v>
      </c>
      <c r="K744" s="6" t="str">
        <f>OBV!G744</f>
        <v>NEUTRAL</v>
      </c>
      <c r="L744" s="6" t="str">
        <f>OBV!H744</f>
        <v>BULLISH DIVERGENCE</v>
      </c>
      <c r="M744" s="8">
        <f t="shared" si="110"/>
        <v>25</v>
      </c>
      <c r="N744" s="8">
        <f t="shared" si="111"/>
        <v>0</v>
      </c>
      <c r="O744" s="8">
        <f t="shared" si="112"/>
        <v>0</v>
      </c>
      <c r="P744" s="8">
        <f t="shared" si="113"/>
        <v>66.5</v>
      </c>
      <c r="Q744" s="9">
        <f t="shared" si="114"/>
        <v>18.725000000000001</v>
      </c>
      <c r="R744" s="9">
        <f t="shared" si="115"/>
        <v>21.625</v>
      </c>
      <c r="S744" s="9">
        <f t="shared" si="116"/>
        <v>33.674999999999997</v>
      </c>
      <c r="T744" s="9">
        <f t="shared" si="117"/>
        <v>22.875</v>
      </c>
      <c r="U744" s="8">
        <f t="shared" si="118"/>
        <v>24.675000000000001</v>
      </c>
      <c r="V744" s="8">
        <f t="shared" si="119"/>
        <v>24.225000000000001</v>
      </c>
    </row>
    <row r="745" spans="1:22" ht="13.5" x14ac:dyDescent="0.25">
      <c r="A745" s="3">
        <f>RSI!A745</f>
        <v>43391</v>
      </c>
      <c r="B745" s="2">
        <f>RSI!B745</f>
        <v>3.1968000000000001</v>
      </c>
      <c r="C745" s="2">
        <f>RSI!I745</f>
        <v>39.633741558013583</v>
      </c>
      <c r="D745" s="2">
        <f>MACD!E745</f>
        <v>4.3145955058578433E-2</v>
      </c>
      <c r="E745" s="2">
        <f>MACD!F745</f>
        <v>4.9955414071493551E-2</v>
      </c>
      <c r="F745" s="2">
        <f>'Moving Avg'!D745</f>
        <v>3.2396799999999999</v>
      </c>
      <c r="G745" s="2">
        <f>'Moving Avg'!F745</f>
        <v>3.3400250000000007</v>
      </c>
      <c r="H745" s="2">
        <f>'Moving Avg'!G745</f>
        <v>3.563762000000001</v>
      </c>
      <c r="I745" s="2">
        <f>'Moving Avg'!H745</f>
        <v>3.8513479999999993</v>
      </c>
      <c r="J745" s="6" t="str">
        <f>OBV!F745</f>
        <v>BULLISH</v>
      </c>
      <c r="K745" s="6" t="str">
        <f>OBV!G745</f>
        <v>NEUTRAL</v>
      </c>
      <c r="L745" s="6" t="str">
        <f>OBV!H745</f>
        <v>BULLISH DIVERGENCE</v>
      </c>
      <c r="M745" s="8">
        <f t="shared" si="110"/>
        <v>25</v>
      </c>
      <c r="N745" s="8">
        <f t="shared" si="111"/>
        <v>45</v>
      </c>
      <c r="O745" s="8">
        <f t="shared" si="112"/>
        <v>0</v>
      </c>
      <c r="P745" s="8">
        <f t="shared" si="113"/>
        <v>66.5</v>
      </c>
      <c r="Q745" s="9">
        <f t="shared" si="114"/>
        <v>34.475000000000001</v>
      </c>
      <c r="R745" s="9">
        <f t="shared" si="115"/>
        <v>30.625</v>
      </c>
      <c r="S745" s="9">
        <f t="shared" si="116"/>
        <v>40.424999999999997</v>
      </c>
      <c r="T745" s="9">
        <f t="shared" si="117"/>
        <v>34.125</v>
      </c>
      <c r="U745" s="8">
        <f t="shared" si="118"/>
        <v>35.174999999999997</v>
      </c>
      <c r="V745" s="8">
        <f t="shared" si="119"/>
        <v>34.912499999999994</v>
      </c>
    </row>
    <row r="746" spans="1:22" ht="13.5" x14ac:dyDescent="0.25">
      <c r="A746" s="3">
        <f>RSI!A746</f>
        <v>43392</v>
      </c>
      <c r="B746" s="2">
        <f>RSI!B746</f>
        <v>3.1842000000000001</v>
      </c>
      <c r="C746" s="2">
        <f>RSI!I746</f>
        <v>39.051557171946591</v>
      </c>
      <c r="D746" s="2">
        <f>MACD!E746</f>
        <v>1.2376636528129481E-2</v>
      </c>
      <c r="E746" s="2">
        <f>MACD!F746</f>
        <v>4.243965856282074E-2</v>
      </c>
      <c r="F746" s="2">
        <f>'Moving Avg'!D746</f>
        <v>3.2447400000000002</v>
      </c>
      <c r="G746" s="2">
        <f>'Moving Avg'!F746</f>
        <v>3.3206750000000005</v>
      </c>
      <c r="H746" s="2">
        <f>'Moving Avg'!G746</f>
        <v>3.5441600000000011</v>
      </c>
      <c r="I746" s="2">
        <f>'Moving Avg'!H746</f>
        <v>3.8485509999999992</v>
      </c>
      <c r="J746" s="6" t="str">
        <f>OBV!F746</f>
        <v>BULLISH</v>
      </c>
      <c r="K746" s="6" t="str">
        <f>OBV!G746</f>
        <v>NEUTRAL</v>
      </c>
      <c r="L746" s="6" t="str">
        <f>OBV!H746</f>
        <v>CONFIRMED BULLISH</v>
      </c>
      <c r="M746" s="8">
        <f t="shared" si="110"/>
        <v>25</v>
      </c>
      <c r="N746" s="8">
        <f t="shared" si="111"/>
        <v>100</v>
      </c>
      <c r="O746" s="8">
        <f t="shared" si="112"/>
        <v>0</v>
      </c>
      <c r="P746" s="8">
        <f t="shared" si="113"/>
        <v>83.5</v>
      </c>
      <c r="Q746" s="9">
        <f t="shared" si="114"/>
        <v>56.274999999999999</v>
      </c>
      <c r="R746" s="9">
        <f t="shared" si="115"/>
        <v>45.875</v>
      </c>
      <c r="S746" s="9">
        <f t="shared" si="116"/>
        <v>56.325000000000003</v>
      </c>
      <c r="T746" s="9">
        <f t="shared" si="117"/>
        <v>52.125</v>
      </c>
      <c r="U746" s="8">
        <f t="shared" si="118"/>
        <v>52.82500000000001</v>
      </c>
      <c r="V746" s="8">
        <f t="shared" si="119"/>
        <v>52.650000000000006</v>
      </c>
    </row>
    <row r="747" spans="1:22" ht="13.5" x14ac:dyDescent="0.25">
      <c r="A747" s="3">
        <f>RSI!A747</f>
        <v>43395</v>
      </c>
      <c r="B747" s="2">
        <f>RSI!B747</f>
        <v>3.0958999999999999</v>
      </c>
      <c r="C747" s="2">
        <f>RSI!I747</f>
        <v>35.154383107497978</v>
      </c>
      <c r="D747" s="2">
        <f>MACD!E747</f>
        <v>4.3040748700491349E-3</v>
      </c>
      <c r="E747" s="2">
        <f>MACD!F747</f>
        <v>3.4812541824266421E-2</v>
      </c>
      <c r="F747" s="2">
        <f>'Moving Avg'!D747</f>
        <v>3.2077399999999998</v>
      </c>
      <c r="G747" s="2">
        <f>'Moving Avg'!F747</f>
        <v>3.2956500000000006</v>
      </c>
      <c r="H747" s="2">
        <f>'Moving Avg'!G747</f>
        <v>3.5247280000000014</v>
      </c>
      <c r="I747" s="2">
        <f>'Moving Avg'!H747</f>
        <v>3.8451019999999989</v>
      </c>
      <c r="J747" s="6" t="str">
        <f>OBV!F747</f>
        <v>BEARISH</v>
      </c>
      <c r="K747" s="6" t="str">
        <f>OBV!G747</f>
        <v>NEUTRAL</v>
      </c>
      <c r="L747" s="6" t="str">
        <f>OBV!H747</f>
        <v>CONFIRMED BEARISH</v>
      </c>
      <c r="M747" s="8">
        <f t="shared" si="110"/>
        <v>25</v>
      </c>
      <c r="N747" s="8">
        <f t="shared" si="111"/>
        <v>100</v>
      </c>
      <c r="O747" s="8">
        <f t="shared" si="112"/>
        <v>0</v>
      </c>
      <c r="P747" s="8">
        <f t="shared" si="113"/>
        <v>16.5</v>
      </c>
      <c r="Q747" s="9">
        <f t="shared" si="114"/>
        <v>46.225000000000001</v>
      </c>
      <c r="R747" s="9">
        <f t="shared" si="115"/>
        <v>29.125</v>
      </c>
      <c r="S747" s="9">
        <f t="shared" si="116"/>
        <v>26.175000000000001</v>
      </c>
      <c r="T747" s="9">
        <f t="shared" si="117"/>
        <v>35.375</v>
      </c>
      <c r="U747" s="8">
        <f t="shared" si="118"/>
        <v>33.841666666666661</v>
      </c>
      <c r="V747" s="8">
        <f t="shared" si="119"/>
        <v>34.224999999999994</v>
      </c>
    </row>
    <row r="748" spans="1:22" ht="13.5" x14ac:dyDescent="0.25">
      <c r="A748" s="3">
        <f>RSI!A748</f>
        <v>43396</v>
      </c>
      <c r="B748" s="2">
        <f>RSI!B748</f>
        <v>3.0495999999999999</v>
      </c>
      <c r="C748" s="2">
        <f>RSI!I748</f>
        <v>33.279013545267986</v>
      </c>
      <c r="D748" s="2">
        <f>MACD!E748</f>
        <v>2.3121822005512715E-2</v>
      </c>
      <c r="E748" s="2">
        <f>MACD!F748</f>
        <v>3.2474397860515682E-2</v>
      </c>
      <c r="F748" s="2">
        <f>'Moving Avg'!D748</f>
        <v>3.1614800000000001</v>
      </c>
      <c r="G748" s="2">
        <f>'Moving Avg'!F748</f>
        <v>3.2702050000000007</v>
      </c>
      <c r="H748" s="2">
        <f>'Moving Avg'!G748</f>
        <v>3.5053800000000011</v>
      </c>
      <c r="I748" s="2">
        <f>'Moving Avg'!H748</f>
        <v>3.8414214999999996</v>
      </c>
      <c r="J748" s="6" t="str">
        <f>OBV!F748</f>
        <v>BEARISH</v>
      </c>
      <c r="K748" s="6" t="str">
        <f>OBV!G748</f>
        <v>NEUTRAL</v>
      </c>
      <c r="L748" s="6" t="str">
        <f>OBV!H748</f>
        <v>CONFIRMED BEARISH</v>
      </c>
      <c r="M748" s="8">
        <f t="shared" si="110"/>
        <v>25</v>
      </c>
      <c r="N748" s="8">
        <f t="shared" si="111"/>
        <v>45</v>
      </c>
      <c r="O748" s="8">
        <f t="shared" si="112"/>
        <v>0</v>
      </c>
      <c r="P748" s="8">
        <f t="shared" si="113"/>
        <v>16.5</v>
      </c>
      <c r="Q748" s="9">
        <f t="shared" si="114"/>
        <v>26.975000000000001</v>
      </c>
      <c r="R748" s="9">
        <f t="shared" si="115"/>
        <v>18.125</v>
      </c>
      <c r="S748" s="9">
        <f t="shared" si="116"/>
        <v>17.925000000000001</v>
      </c>
      <c r="T748" s="9">
        <f t="shared" si="117"/>
        <v>21.625</v>
      </c>
      <c r="U748" s="8">
        <f t="shared" si="118"/>
        <v>21.008333333333336</v>
      </c>
      <c r="V748" s="8">
        <f t="shared" si="119"/>
        <v>21.162500000000001</v>
      </c>
    </row>
    <row r="749" spans="1:22" ht="13.5" x14ac:dyDescent="0.25">
      <c r="A749" s="3">
        <f>RSI!A749</f>
        <v>43397</v>
      </c>
      <c r="B749" s="2">
        <f>RSI!B749</f>
        <v>3.0286</v>
      </c>
      <c r="C749" s="2">
        <f>RSI!I749</f>
        <v>32.433872538515487</v>
      </c>
      <c r="D749" s="2">
        <f>MACD!E749</f>
        <v>4.0980492017566039E-2</v>
      </c>
      <c r="E749" s="2">
        <f>MACD!F749</f>
        <v>3.4175616691925759E-2</v>
      </c>
      <c r="F749" s="2">
        <f>'Moving Avg'!D749</f>
        <v>3.1110199999999999</v>
      </c>
      <c r="G749" s="2">
        <f>'Moving Avg'!F749</f>
        <v>3.2481250000000004</v>
      </c>
      <c r="H749" s="2">
        <f>'Moving Avg'!G749</f>
        <v>3.4864520000000017</v>
      </c>
      <c r="I749" s="2">
        <f>'Moving Avg'!H749</f>
        <v>3.8376569999999992</v>
      </c>
      <c r="J749" s="6" t="str">
        <f>OBV!F749</f>
        <v>BEARISH</v>
      </c>
      <c r="K749" s="6" t="str">
        <f>OBV!G749</f>
        <v>NEUTRAL</v>
      </c>
      <c r="L749" s="6" t="str">
        <f>OBV!H749</f>
        <v>CONFIRMED BEARISH</v>
      </c>
      <c r="M749" s="8">
        <f t="shared" si="110"/>
        <v>25</v>
      </c>
      <c r="N749" s="8">
        <f t="shared" si="111"/>
        <v>0</v>
      </c>
      <c r="O749" s="8">
        <f t="shared" si="112"/>
        <v>0</v>
      </c>
      <c r="P749" s="8">
        <f t="shared" si="113"/>
        <v>16.5</v>
      </c>
      <c r="Q749" s="9">
        <f t="shared" si="114"/>
        <v>11.225</v>
      </c>
      <c r="R749" s="9">
        <f t="shared" si="115"/>
        <v>9.125</v>
      </c>
      <c r="S749" s="9">
        <f t="shared" si="116"/>
        <v>11.175000000000001</v>
      </c>
      <c r="T749" s="9">
        <f t="shared" si="117"/>
        <v>10.375</v>
      </c>
      <c r="U749" s="8">
        <f t="shared" si="118"/>
        <v>10.508333333333335</v>
      </c>
      <c r="V749" s="8">
        <f t="shared" si="119"/>
        <v>10.475000000000001</v>
      </c>
    </row>
    <row r="750" spans="1:22" ht="13.5" x14ac:dyDescent="0.25">
      <c r="A750" s="3">
        <f>RSI!A750</f>
        <v>43398</v>
      </c>
      <c r="B750" s="2">
        <f>RSI!B750</f>
        <v>2.9864999999999999</v>
      </c>
      <c r="C750" s="2">
        <f>RSI!I750</f>
        <v>30.748006070565481</v>
      </c>
      <c r="D750" s="2">
        <f>MACD!E750</f>
        <v>4.6636937274671553E-2</v>
      </c>
      <c r="E750" s="2">
        <f>MACD!F750</f>
        <v>3.6667880808474919E-2</v>
      </c>
      <c r="F750" s="2">
        <f>'Moving Avg'!D750</f>
        <v>3.0689599999999997</v>
      </c>
      <c r="G750" s="2">
        <f>'Moving Avg'!F750</f>
        <v>3.2281450000000005</v>
      </c>
      <c r="H750" s="2">
        <f>'Moving Avg'!G750</f>
        <v>3.4678600000000017</v>
      </c>
      <c r="I750" s="2">
        <f>'Moving Avg'!H750</f>
        <v>3.8334719999999991</v>
      </c>
      <c r="J750" s="6" t="str">
        <f>OBV!F750</f>
        <v>BEARISH</v>
      </c>
      <c r="K750" s="6" t="str">
        <f>OBV!G750</f>
        <v>NEUTRAL</v>
      </c>
      <c r="L750" s="6" t="str">
        <f>OBV!H750</f>
        <v>CONFIRMED BEARISH</v>
      </c>
      <c r="M750" s="8">
        <f t="shared" si="110"/>
        <v>25</v>
      </c>
      <c r="N750" s="8">
        <f t="shared" si="111"/>
        <v>0</v>
      </c>
      <c r="O750" s="8">
        <f t="shared" si="112"/>
        <v>0</v>
      </c>
      <c r="P750" s="8">
        <f t="shared" si="113"/>
        <v>16.5</v>
      </c>
      <c r="Q750" s="9">
        <f t="shared" si="114"/>
        <v>11.225</v>
      </c>
      <c r="R750" s="9">
        <f t="shared" si="115"/>
        <v>9.125</v>
      </c>
      <c r="S750" s="9">
        <f t="shared" si="116"/>
        <v>11.175000000000001</v>
      </c>
      <c r="T750" s="9">
        <f t="shared" si="117"/>
        <v>10.375</v>
      </c>
      <c r="U750" s="8">
        <f t="shared" si="118"/>
        <v>10.508333333333335</v>
      </c>
      <c r="V750" s="8">
        <f t="shared" si="119"/>
        <v>10.475000000000001</v>
      </c>
    </row>
    <row r="751" spans="1:22" ht="13.5" x14ac:dyDescent="0.25">
      <c r="A751" s="3">
        <f>RSI!A751</f>
        <v>43399</v>
      </c>
      <c r="B751" s="2">
        <f>RSI!B751</f>
        <v>3.0074999999999998</v>
      </c>
      <c r="C751" s="2">
        <f>RSI!I751</f>
        <v>32.629134200544769</v>
      </c>
      <c r="D751" s="2">
        <f>MACD!E751</f>
        <v>4.1957662906026538E-2</v>
      </c>
      <c r="E751" s="2">
        <f>MACD!F751</f>
        <v>3.7725837227985247E-2</v>
      </c>
      <c r="F751" s="2">
        <f>'Moving Avg'!D751</f>
        <v>3.03362</v>
      </c>
      <c r="G751" s="2">
        <f>'Moving Avg'!F751</f>
        <v>3.2060599999999999</v>
      </c>
      <c r="H751" s="2">
        <f>'Moving Avg'!G751</f>
        <v>3.448932000000001</v>
      </c>
      <c r="I751" s="2">
        <f>'Moving Avg'!H751</f>
        <v>3.8291604999999991</v>
      </c>
      <c r="J751" s="6" t="str">
        <f>OBV!F751</f>
        <v>BEARISH</v>
      </c>
      <c r="K751" s="6" t="str">
        <f>OBV!G751</f>
        <v>NEUTRAL</v>
      </c>
      <c r="L751" s="6" t="str">
        <f>OBV!H751</f>
        <v>CONFIRMED BEARISH</v>
      </c>
      <c r="M751" s="8">
        <f t="shared" si="110"/>
        <v>25</v>
      </c>
      <c r="N751" s="8">
        <f t="shared" si="111"/>
        <v>0</v>
      </c>
      <c r="O751" s="8">
        <f t="shared" si="112"/>
        <v>0</v>
      </c>
      <c r="P751" s="8">
        <f t="shared" si="113"/>
        <v>16.5</v>
      </c>
      <c r="Q751" s="9">
        <f t="shared" si="114"/>
        <v>11.225</v>
      </c>
      <c r="R751" s="9">
        <f t="shared" si="115"/>
        <v>9.125</v>
      </c>
      <c r="S751" s="9">
        <f t="shared" si="116"/>
        <v>11.175000000000001</v>
      </c>
      <c r="T751" s="9">
        <f t="shared" si="117"/>
        <v>10.375</v>
      </c>
      <c r="U751" s="8">
        <f t="shared" si="118"/>
        <v>10.508333333333335</v>
      </c>
      <c r="V751" s="8">
        <f t="shared" si="119"/>
        <v>10.475000000000001</v>
      </c>
    </row>
    <row r="752" spans="1:22" ht="13.5" x14ac:dyDescent="0.25">
      <c r="A752" s="3">
        <f>RSI!A752</f>
        <v>43402</v>
      </c>
      <c r="B752" s="2">
        <f>RSI!B752</f>
        <v>3.0790000000000002</v>
      </c>
      <c r="C752" s="2">
        <f>RSI!I752</f>
        <v>38.731455741648574</v>
      </c>
      <c r="D752" s="2">
        <f>MACD!E752</f>
        <v>5.3011705347617788E-2</v>
      </c>
      <c r="E752" s="2">
        <f>MACD!F752</f>
        <v>4.0783010851911758E-2</v>
      </c>
      <c r="F752" s="2">
        <f>'Moving Avg'!D752</f>
        <v>3.03024</v>
      </c>
      <c r="G752" s="2">
        <f>'Moving Avg'!F752</f>
        <v>3.1875500000000003</v>
      </c>
      <c r="H752" s="2">
        <f>'Moving Avg'!G752</f>
        <v>3.4331160000000009</v>
      </c>
      <c r="I752" s="2">
        <f>'Moving Avg'!H752</f>
        <v>3.8248909999999992</v>
      </c>
      <c r="J752" s="6" t="str">
        <f>OBV!F752</f>
        <v>BEARISH</v>
      </c>
      <c r="K752" s="6" t="str">
        <f>OBV!G752</f>
        <v>NEUTRAL</v>
      </c>
      <c r="L752" s="6" t="str">
        <f>OBV!H752</f>
        <v>CONFIRMED BEARISH</v>
      </c>
      <c r="M752" s="8">
        <f t="shared" si="110"/>
        <v>25</v>
      </c>
      <c r="N752" s="8">
        <f t="shared" si="111"/>
        <v>0</v>
      </c>
      <c r="O752" s="8">
        <f t="shared" si="112"/>
        <v>0</v>
      </c>
      <c r="P752" s="8">
        <f t="shared" si="113"/>
        <v>16.5</v>
      </c>
      <c r="Q752" s="9">
        <f t="shared" si="114"/>
        <v>11.225</v>
      </c>
      <c r="R752" s="9">
        <f t="shared" si="115"/>
        <v>9.125</v>
      </c>
      <c r="S752" s="9">
        <f t="shared" si="116"/>
        <v>11.175000000000001</v>
      </c>
      <c r="T752" s="9">
        <f t="shared" si="117"/>
        <v>10.375</v>
      </c>
      <c r="U752" s="8">
        <f t="shared" si="118"/>
        <v>10.508333333333335</v>
      </c>
      <c r="V752" s="8">
        <f t="shared" si="119"/>
        <v>10.475000000000001</v>
      </c>
    </row>
    <row r="753" spans="1:22" ht="13.5" x14ac:dyDescent="0.25">
      <c r="A753" s="3">
        <f>RSI!A753</f>
        <v>43403</v>
      </c>
      <c r="B753" s="2">
        <f>RSI!B753</f>
        <v>3.0286</v>
      </c>
      <c r="C753" s="2">
        <f>RSI!I753</f>
        <v>36.239639534574081</v>
      </c>
      <c r="D753" s="2">
        <f>MACD!E753</f>
        <v>6.7102345946042696E-2</v>
      </c>
      <c r="E753" s="2">
        <f>MACD!F753</f>
        <v>4.6046877870737947E-2</v>
      </c>
      <c r="F753" s="2">
        <f>'Moving Avg'!D753</f>
        <v>3.0260400000000005</v>
      </c>
      <c r="G753" s="2">
        <f>'Moving Avg'!F753</f>
        <v>3.168415</v>
      </c>
      <c r="H753" s="2">
        <f>'Moving Avg'!G753</f>
        <v>3.4150300000000011</v>
      </c>
      <c r="I753" s="2">
        <f>'Moving Avg'!H753</f>
        <v>3.8200749999999988</v>
      </c>
      <c r="J753" s="6" t="str">
        <f>OBV!F753</f>
        <v>BEARISH</v>
      </c>
      <c r="K753" s="6" t="str">
        <f>OBV!G753</f>
        <v>NEUTRAL</v>
      </c>
      <c r="L753" s="6" t="str">
        <f>OBV!H753</f>
        <v>CONFIRMED BEARISH</v>
      </c>
      <c r="M753" s="8">
        <f t="shared" si="110"/>
        <v>25</v>
      </c>
      <c r="N753" s="8">
        <f t="shared" si="111"/>
        <v>0</v>
      </c>
      <c r="O753" s="8">
        <f t="shared" si="112"/>
        <v>0</v>
      </c>
      <c r="P753" s="8">
        <f t="shared" si="113"/>
        <v>16.5</v>
      </c>
      <c r="Q753" s="9">
        <f t="shared" si="114"/>
        <v>11.225</v>
      </c>
      <c r="R753" s="9">
        <f t="shared" si="115"/>
        <v>9.125</v>
      </c>
      <c r="S753" s="9">
        <f t="shared" si="116"/>
        <v>11.175000000000001</v>
      </c>
      <c r="T753" s="9">
        <f t="shared" si="117"/>
        <v>10.375</v>
      </c>
      <c r="U753" s="8">
        <f t="shared" si="118"/>
        <v>10.508333333333335</v>
      </c>
      <c r="V753" s="8">
        <f t="shared" si="119"/>
        <v>10.475000000000001</v>
      </c>
    </row>
    <row r="754" spans="1:22" ht="13.5" x14ac:dyDescent="0.25">
      <c r="A754" s="3">
        <f>RSI!A754</f>
        <v>43404</v>
      </c>
      <c r="B754" s="2">
        <f>RSI!B754</f>
        <v>3.0200999999999998</v>
      </c>
      <c r="C754" s="2">
        <f>RSI!I754</f>
        <v>35.82107362241571</v>
      </c>
      <c r="D754" s="2">
        <f>MACD!E754</f>
        <v>8.0882165834311959E-2</v>
      </c>
      <c r="E754" s="2">
        <f>MACD!F754</f>
        <v>5.3013935463452747E-2</v>
      </c>
      <c r="F754" s="2">
        <f>'Moving Avg'!D754</f>
        <v>3.02434</v>
      </c>
      <c r="G754" s="2">
        <f>'Moving Avg'!F754</f>
        <v>3.1538999999999997</v>
      </c>
      <c r="H754" s="2">
        <f>'Moving Avg'!G754</f>
        <v>3.3965220000000009</v>
      </c>
      <c r="I754" s="2">
        <f>'Moving Avg'!H754</f>
        <v>3.8155109999999985</v>
      </c>
      <c r="J754" s="6" t="str">
        <f>OBV!F754</f>
        <v>BEARISH</v>
      </c>
      <c r="K754" s="6" t="str">
        <f>OBV!G754</f>
        <v>NEUTRAL</v>
      </c>
      <c r="L754" s="6" t="str">
        <f>OBV!H754</f>
        <v>CONFIRMED BEARISH</v>
      </c>
      <c r="M754" s="8">
        <f t="shared" si="110"/>
        <v>25</v>
      </c>
      <c r="N754" s="8">
        <f t="shared" si="111"/>
        <v>0</v>
      </c>
      <c r="O754" s="8">
        <f t="shared" si="112"/>
        <v>0</v>
      </c>
      <c r="P754" s="8">
        <f t="shared" si="113"/>
        <v>16.5</v>
      </c>
      <c r="Q754" s="9">
        <f t="shared" si="114"/>
        <v>11.225</v>
      </c>
      <c r="R754" s="9">
        <f t="shared" si="115"/>
        <v>9.125</v>
      </c>
      <c r="S754" s="9">
        <f t="shared" si="116"/>
        <v>11.175000000000001</v>
      </c>
      <c r="T754" s="9">
        <f t="shared" si="117"/>
        <v>10.375</v>
      </c>
      <c r="U754" s="8">
        <f t="shared" si="118"/>
        <v>10.508333333333335</v>
      </c>
      <c r="V754" s="8">
        <f t="shared" si="119"/>
        <v>10.475000000000001</v>
      </c>
    </row>
    <row r="755" spans="1:22" ht="13.5" x14ac:dyDescent="0.25">
      <c r="A755" s="3">
        <f>RSI!A755</f>
        <v>43405</v>
      </c>
      <c r="B755" s="2">
        <f>RSI!B755</f>
        <v>3.0495999999999999</v>
      </c>
      <c r="C755" s="2">
        <f>RSI!I755</f>
        <v>38.476936882261164</v>
      </c>
      <c r="D755" s="2">
        <f>MACD!E755</f>
        <v>7.8605019982280755E-2</v>
      </c>
      <c r="E755" s="2">
        <f>MACD!F755</f>
        <v>5.8132152367218352E-2</v>
      </c>
      <c r="F755" s="2">
        <f>'Moving Avg'!D755</f>
        <v>3.0369599999999997</v>
      </c>
      <c r="G755" s="2">
        <f>'Moving Avg'!F755</f>
        <v>3.1448549999999993</v>
      </c>
      <c r="H755" s="2">
        <f>'Moving Avg'!G755</f>
        <v>3.3792760000000008</v>
      </c>
      <c r="I755" s="2">
        <f>'Moving Avg'!H755</f>
        <v>3.8111994999999985</v>
      </c>
      <c r="J755" s="6" t="str">
        <f>OBV!F755</f>
        <v>BULLISH</v>
      </c>
      <c r="K755" s="6" t="str">
        <f>OBV!G755</f>
        <v>NEUTRAL</v>
      </c>
      <c r="L755" s="6" t="str">
        <f>OBV!H755</f>
        <v>CONFIRMED BULLISH</v>
      </c>
      <c r="M755" s="8">
        <f t="shared" si="110"/>
        <v>25</v>
      </c>
      <c r="N755" s="8">
        <f t="shared" si="111"/>
        <v>0</v>
      </c>
      <c r="O755" s="8">
        <f t="shared" si="112"/>
        <v>0</v>
      </c>
      <c r="P755" s="8">
        <f t="shared" si="113"/>
        <v>83.5</v>
      </c>
      <c r="Q755" s="9">
        <f t="shared" si="114"/>
        <v>21.274999999999999</v>
      </c>
      <c r="R755" s="9">
        <f t="shared" si="115"/>
        <v>25.875</v>
      </c>
      <c r="S755" s="9">
        <f t="shared" si="116"/>
        <v>41.325000000000003</v>
      </c>
      <c r="T755" s="9">
        <f t="shared" si="117"/>
        <v>27.125</v>
      </c>
      <c r="U755" s="8">
        <f t="shared" si="118"/>
        <v>29.491666666666664</v>
      </c>
      <c r="V755" s="8">
        <f t="shared" si="119"/>
        <v>28.9</v>
      </c>
    </row>
    <row r="756" spans="1:22" ht="13.5" x14ac:dyDescent="0.25">
      <c r="A756" s="3">
        <f>RSI!A756</f>
        <v>43406</v>
      </c>
      <c r="B756" s="2">
        <f>RSI!B756</f>
        <v>2.9906999999999999</v>
      </c>
      <c r="C756" s="2">
        <f>RSI!I756</f>
        <v>35.333013823987386</v>
      </c>
      <c r="D756" s="2">
        <f>MACD!E756</f>
        <v>8.0027141950263836E-2</v>
      </c>
      <c r="E756" s="2">
        <f>MACD!F756</f>
        <v>6.2511150283827449E-2</v>
      </c>
      <c r="F756" s="2">
        <f>'Moving Avg'!D756</f>
        <v>3.0335999999999999</v>
      </c>
      <c r="G756" s="2">
        <f>'Moving Avg'!F756</f>
        <v>3.1383349999999992</v>
      </c>
      <c r="H756" s="2">
        <f>'Moving Avg'!G756</f>
        <v>3.3600120000000016</v>
      </c>
      <c r="I756" s="2">
        <f>'Moving Avg'!H756</f>
        <v>3.8065934999999991</v>
      </c>
      <c r="J756" s="6" t="str">
        <f>OBV!F756</f>
        <v>BULLISH</v>
      </c>
      <c r="K756" s="6" t="str">
        <f>OBV!G756</f>
        <v>NEUTRAL</v>
      </c>
      <c r="L756" s="6" t="str">
        <f>OBV!H756</f>
        <v>BULLISH DIVERGENCE</v>
      </c>
      <c r="M756" s="8">
        <f t="shared" si="110"/>
        <v>25</v>
      </c>
      <c r="N756" s="8">
        <f t="shared" si="111"/>
        <v>0</v>
      </c>
      <c r="O756" s="8">
        <f t="shared" si="112"/>
        <v>0</v>
      </c>
      <c r="P756" s="8">
        <f t="shared" si="113"/>
        <v>66.5</v>
      </c>
      <c r="Q756" s="9">
        <f t="shared" si="114"/>
        <v>18.725000000000001</v>
      </c>
      <c r="R756" s="9">
        <f t="shared" si="115"/>
        <v>21.625</v>
      </c>
      <c r="S756" s="9">
        <f t="shared" si="116"/>
        <v>33.674999999999997</v>
      </c>
      <c r="T756" s="9">
        <f t="shared" si="117"/>
        <v>22.875</v>
      </c>
      <c r="U756" s="8">
        <f t="shared" si="118"/>
        <v>24.675000000000001</v>
      </c>
      <c r="V756" s="8">
        <f t="shared" si="119"/>
        <v>24.225000000000001</v>
      </c>
    </row>
    <row r="757" spans="1:22" ht="13.5" x14ac:dyDescent="0.25">
      <c r="A757" s="3">
        <f>RSI!A757</f>
        <v>43409</v>
      </c>
      <c r="B757" s="2">
        <f>RSI!B757</f>
        <v>2.9655</v>
      </c>
      <c r="C757" s="2">
        <f>RSI!I757</f>
        <v>34.051061134596566</v>
      </c>
      <c r="D757" s="2">
        <f>MACD!E757</f>
        <v>7.0716529338851863E-2</v>
      </c>
      <c r="E757" s="2">
        <f>MACD!F757</f>
        <v>6.4152226094832343E-2</v>
      </c>
      <c r="F757" s="2">
        <f>'Moving Avg'!D757</f>
        <v>3.0109000000000004</v>
      </c>
      <c r="G757" s="2">
        <f>'Moving Avg'!F757</f>
        <v>3.1271899999999992</v>
      </c>
      <c r="H757" s="2">
        <f>'Moving Avg'!G757</f>
        <v>3.3398220000000016</v>
      </c>
      <c r="I757" s="2">
        <f>'Moving Avg'!H757</f>
        <v>3.8018614999999989</v>
      </c>
      <c r="J757" s="6" t="str">
        <f>OBV!F757</f>
        <v>BEARISH</v>
      </c>
      <c r="K757" s="6" t="str">
        <f>OBV!G757</f>
        <v>NEUTRAL</v>
      </c>
      <c r="L757" s="6" t="str">
        <f>OBV!H757</f>
        <v>CONFIRMED BEARISH</v>
      </c>
      <c r="M757" s="8">
        <f t="shared" si="110"/>
        <v>25</v>
      </c>
      <c r="N757" s="8">
        <f t="shared" si="111"/>
        <v>0</v>
      </c>
      <c r="O757" s="8">
        <f t="shared" si="112"/>
        <v>0</v>
      </c>
      <c r="P757" s="8">
        <f t="shared" si="113"/>
        <v>16.5</v>
      </c>
      <c r="Q757" s="9">
        <f t="shared" si="114"/>
        <v>11.225</v>
      </c>
      <c r="R757" s="9">
        <f t="shared" si="115"/>
        <v>9.125</v>
      </c>
      <c r="S757" s="9">
        <f t="shared" si="116"/>
        <v>11.175000000000001</v>
      </c>
      <c r="T757" s="9">
        <f t="shared" si="117"/>
        <v>10.375</v>
      </c>
      <c r="U757" s="8">
        <f t="shared" si="118"/>
        <v>10.508333333333335</v>
      </c>
      <c r="V757" s="8">
        <f t="shared" si="119"/>
        <v>10.475000000000001</v>
      </c>
    </row>
    <row r="758" spans="1:22" ht="13.5" x14ac:dyDescent="0.25">
      <c r="A758" s="3">
        <f>RSI!A758</f>
        <v>43410</v>
      </c>
      <c r="B758" s="2">
        <f>RSI!B758</f>
        <v>2.9611999999999998</v>
      </c>
      <c r="C758" s="2">
        <f>RSI!I758</f>
        <v>33.825539276091192</v>
      </c>
      <c r="D758" s="2">
        <f>MACD!E758</f>
        <v>5.7297484935736165E-2</v>
      </c>
      <c r="E758" s="2">
        <f>MACD!F758</f>
        <v>6.2781277863013116E-2</v>
      </c>
      <c r="F758" s="2">
        <f>'Moving Avg'!D758</f>
        <v>2.99742</v>
      </c>
      <c r="G758" s="2">
        <f>'Moving Avg'!F758</f>
        <v>3.1090999999999989</v>
      </c>
      <c r="H758" s="2">
        <f>'Moving Avg'!G758</f>
        <v>3.3208080000000009</v>
      </c>
      <c r="I758" s="2">
        <f>'Moving Avg'!H758</f>
        <v>3.7971079999999988</v>
      </c>
      <c r="J758" s="6" t="str">
        <f>OBV!F758</f>
        <v>BEARISH</v>
      </c>
      <c r="K758" s="6" t="str">
        <f>OBV!G758</f>
        <v>NEUTRAL</v>
      </c>
      <c r="L758" s="6" t="str">
        <f>OBV!H758</f>
        <v>CONFIRMED BEARISH</v>
      </c>
      <c r="M758" s="8">
        <f t="shared" si="110"/>
        <v>25</v>
      </c>
      <c r="N758" s="8">
        <f t="shared" si="111"/>
        <v>45</v>
      </c>
      <c r="O758" s="8">
        <f t="shared" si="112"/>
        <v>0</v>
      </c>
      <c r="P758" s="8">
        <f t="shared" si="113"/>
        <v>16.5</v>
      </c>
      <c r="Q758" s="9">
        <f t="shared" si="114"/>
        <v>26.975000000000001</v>
      </c>
      <c r="R758" s="9">
        <f t="shared" si="115"/>
        <v>18.125</v>
      </c>
      <c r="S758" s="9">
        <f t="shared" si="116"/>
        <v>17.925000000000001</v>
      </c>
      <c r="T758" s="9">
        <f t="shared" si="117"/>
        <v>21.625</v>
      </c>
      <c r="U758" s="8">
        <f t="shared" si="118"/>
        <v>21.008333333333336</v>
      </c>
      <c r="V758" s="8">
        <f t="shared" si="119"/>
        <v>21.162500000000001</v>
      </c>
    </row>
    <row r="759" spans="1:22" ht="13.5" x14ac:dyDescent="0.25">
      <c r="A759" s="3">
        <f>RSI!A759</f>
        <v>43411</v>
      </c>
      <c r="B759" s="2">
        <f>RSI!B759</f>
        <v>2.9443999999999999</v>
      </c>
      <c r="C759" s="2">
        <f>RSI!I759</f>
        <v>32.908492498409572</v>
      </c>
      <c r="D759" s="2">
        <f>MACD!E759</f>
        <v>4.5152108438300864E-2</v>
      </c>
      <c r="E759" s="2">
        <f>MACD!F759</f>
        <v>5.9255443978070671E-2</v>
      </c>
      <c r="F759" s="2">
        <f>'Moving Avg'!D759</f>
        <v>2.9822800000000003</v>
      </c>
      <c r="G759" s="2">
        <f>'Moving Avg'!F759</f>
        <v>3.0905899999999997</v>
      </c>
      <c r="H759" s="2">
        <f>'Moving Avg'!G759</f>
        <v>3.301880000000001</v>
      </c>
      <c r="I759" s="2">
        <f>'Moving Avg'!H759</f>
        <v>3.792270499999999</v>
      </c>
      <c r="J759" s="6" t="str">
        <f>OBV!F759</f>
        <v>BEARISH</v>
      </c>
      <c r="K759" s="6" t="str">
        <f>OBV!G759</f>
        <v>NEUTRAL</v>
      </c>
      <c r="L759" s="6" t="str">
        <f>OBV!H759</f>
        <v>CONFIRMED BEARISH</v>
      </c>
      <c r="M759" s="8">
        <f t="shared" si="110"/>
        <v>25</v>
      </c>
      <c r="N759" s="8">
        <f t="shared" si="111"/>
        <v>45</v>
      </c>
      <c r="O759" s="8">
        <f t="shared" si="112"/>
        <v>0</v>
      </c>
      <c r="P759" s="8">
        <f t="shared" si="113"/>
        <v>16.5</v>
      </c>
      <c r="Q759" s="9">
        <f t="shared" si="114"/>
        <v>26.975000000000001</v>
      </c>
      <c r="R759" s="9">
        <f t="shared" si="115"/>
        <v>18.125</v>
      </c>
      <c r="S759" s="9">
        <f t="shared" si="116"/>
        <v>17.925000000000001</v>
      </c>
      <c r="T759" s="9">
        <f t="shared" si="117"/>
        <v>21.625</v>
      </c>
      <c r="U759" s="8">
        <f t="shared" si="118"/>
        <v>21.008333333333336</v>
      </c>
      <c r="V759" s="8">
        <f t="shared" si="119"/>
        <v>21.162500000000001</v>
      </c>
    </row>
    <row r="760" spans="1:22" ht="13.5" x14ac:dyDescent="0.25">
      <c r="A760" s="3">
        <f>RSI!A760</f>
        <v>43412</v>
      </c>
      <c r="B760" s="2">
        <f>RSI!B760</f>
        <v>2.9443999999999999</v>
      </c>
      <c r="C760" s="2">
        <f>RSI!I760</f>
        <v>32.908492498409572</v>
      </c>
      <c r="D760" s="2">
        <f>MACD!E760</f>
        <v>2.9604567211668265E-2</v>
      </c>
      <c r="E760" s="2">
        <f>MACD!F760</f>
        <v>5.3325268624790194E-2</v>
      </c>
      <c r="F760" s="2">
        <f>'Moving Avg'!D760</f>
        <v>2.9612400000000001</v>
      </c>
      <c r="G760" s="2">
        <f>'Moving Avg'!F760</f>
        <v>3.0767099999999994</v>
      </c>
      <c r="H760" s="2">
        <f>'Moving Avg'!G760</f>
        <v>3.2833720000000013</v>
      </c>
      <c r="I760" s="2">
        <f>'Moving Avg'!H760</f>
        <v>3.7872229999999991</v>
      </c>
      <c r="J760" s="6" t="str">
        <f>OBV!F760</f>
        <v>BEARISH</v>
      </c>
      <c r="K760" s="6" t="str">
        <f>OBV!G760</f>
        <v>NEUTRAL</v>
      </c>
      <c r="L760" s="6" t="str">
        <f>OBV!H760</f>
        <v>CONFIRMED BEARISH</v>
      </c>
      <c r="M760" s="8">
        <f t="shared" si="110"/>
        <v>25</v>
      </c>
      <c r="N760" s="8">
        <f t="shared" si="111"/>
        <v>100</v>
      </c>
      <c r="O760" s="8">
        <f t="shared" si="112"/>
        <v>0</v>
      </c>
      <c r="P760" s="8">
        <f t="shared" si="113"/>
        <v>16.5</v>
      </c>
      <c r="Q760" s="9">
        <f t="shared" si="114"/>
        <v>46.225000000000001</v>
      </c>
      <c r="R760" s="9">
        <f t="shared" si="115"/>
        <v>29.125</v>
      </c>
      <c r="S760" s="9">
        <f t="shared" si="116"/>
        <v>26.175000000000001</v>
      </c>
      <c r="T760" s="9">
        <f t="shared" si="117"/>
        <v>35.375</v>
      </c>
      <c r="U760" s="8">
        <f t="shared" si="118"/>
        <v>33.841666666666661</v>
      </c>
      <c r="V760" s="8">
        <f t="shared" si="119"/>
        <v>34.224999999999994</v>
      </c>
    </row>
    <row r="761" spans="1:22" ht="13.5" x14ac:dyDescent="0.25">
      <c r="A761" s="3">
        <f>RSI!A761</f>
        <v>43413</v>
      </c>
      <c r="B761" s="2">
        <f>RSI!B761</f>
        <v>2.8938999999999999</v>
      </c>
      <c r="C761" s="2">
        <f>RSI!I761</f>
        <v>30.066750075391965</v>
      </c>
      <c r="D761" s="2">
        <f>MACD!E761</f>
        <v>2.4537353233974102E-2</v>
      </c>
      <c r="E761" s="2">
        <f>MACD!F761</f>
        <v>4.7567685546626978E-2</v>
      </c>
      <c r="F761" s="2">
        <f>'Moving Avg'!D761</f>
        <v>2.9418800000000003</v>
      </c>
      <c r="G761" s="2">
        <f>'Moving Avg'!F761</f>
        <v>3.0634599999999996</v>
      </c>
      <c r="H761" s="2">
        <f>'Moving Avg'!G761</f>
        <v>3.2667140000000008</v>
      </c>
      <c r="I761" s="2">
        <f>'Moving Avg'!H761</f>
        <v>3.7818384999999988</v>
      </c>
      <c r="J761" s="6" t="str">
        <f>OBV!F761</f>
        <v>BEARISH</v>
      </c>
      <c r="K761" s="6" t="str">
        <f>OBV!G761</f>
        <v>NEUTRAL</v>
      </c>
      <c r="L761" s="6" t="str">
        <f>OBV!H761</f>
        <v>CONFIRMED BEARISH</v>
      </c>
      <c r="M761" s="8">
        <f t="shared" si="110"/>
        <v>25</v>
      </c>
      <c r="N761" s="8">
        <f t="shared" si="111"/>
        <v>100</v>
      </c>
      <c r="O761" s="8">
        <f t="shared" si="112"/>
        <v>0</v>
      </c>
      <c r="P761" s="8">
        <f t="shared" si="113"/>
        <v>16.5</v>
      </c>
      <c r="Q761" s="9">
        <f t="shared" si="114"/>
        <v>46.225000000000001</v>
      </c>
      <c r="R761" s="9">
        <f t="shared" si="115"/>
        <v>29.125</v>
      </c>
      <c r="S761" s="9">
        <f t="shared" si="116"/>
        <v>26.175000000000001</v>
      </c>
      <c r="T761" s="9">
        <f t="shared" si="117"/>
        <v>35.375</v>
      </c>
      <c r="U761" s="8">
        <f t="shared" si="118"/>
        <v>33.841666666666661</v>
      </c>
      <c r="V761" s="8">
        <f t="shared" si="119"/>
        <v>34.224999999999994</v>
      </c>
    </row>
    <row r="762" spans="1:22" ht="13.5" x14ac:dyDescent="0.25">
      <c r="A762" s="3">
        <f>RSI!A762</f>
        <v>43416</v>
      </c>
      <c r="B762" s="2">
        <f>RSI!B762</f>
        <v>2.8687</v>
      </c>
      <c r="C762" s="2">
        <f>RSI!I762</f>
        <v>28.733360691239383</v>
      </c>
      <c r="D762" s="2">
        <f>MACD!E762</f>
        <v>3.4448939396932499E-2</v>
      </c>
      <c r="E762" s="2">
        <f>MACD!F762</f>
        <v>4.4943936316688089E-2</v>
      </c>
      <c r="F762" s="2">
        <f>'Moving Avg'!D762</f>
        <v>2.92252</v>
      </c>
      <c r="G762" s="2">
        <f>'Moving Avg'!F762</f>
        <v>3.0428499999999996</v>
      </c>
      <c r="H762" s="2">
        <f>'Moving Avg'!G762</f>
        <v>3.2493000000000007</v>
      </c>
      <c r="I762" s="2">
        <f>'Moving Avg'!H762</f>
        <v>3.776391499999999</v>
      </c>
      <c r="J762" s="6" t="str">
        <f>OBV!F762</f>
        <v>BEARISH</v>
      </c>
      <c r="K762" s="6" t="str">
        <f>OBV!G762</f>
        <v>NEUTRAL</v>
      </c>
      <c r="L762" s="6" t="str">
        <f>OBV!H762</f>
        <v>CONFIRMED BEARISH</v>
      </c>
      <c r="M762" s="8">
        <f t="shared" si="110"/>
        <v>50</v>
      </c>
      <c r="N762" s="8">
        <f t="shared" si="111"/>
        <v>45</v>
      </c>
      <c r="O762" s="8">
        <f t="shared" si="112"/>
        <v>0</v>
      </c>
      <c r="P762" s="8">
        <f t="shared" si="113"/>
        <v>16.5</v>
      </c>
      <c r="Q762" s="9">
        <f t="shared" si="114"/>
        <v>35.725000000000001</v>
      </c>
      <c r="R762" s="9">
        <f t="shared" si="115"/>
        <v>23.125</v>
      </c>
      <c r="S762" s="9">
        <f t="shared" si="116"/>
        <v>21.675000000000001</v>
      </c>
      <c r="T762" s="9">
        <f t="shared" si="117"/>
        <v>27.875</v>
      </c>
      <c r="U762" s="8">
        <f t="shared" si="118"/>
        <v>26.841666666666669</v>
      </c>
      <c r="V762" s="8">
        <f t="shared" si="119"/>
        <v>27.1</v>
      </c>
    </row>
    <row r="763" spans="1:22" ht="13.5" x14ac:dyDescent="0.25">
      <c r="A763" s="3">
        <f>RSI!A763</f>
        <v>43417</v>
      </c>
      <c r="B763" s="2">
        <f>RSI!B763</f>
        <v>2.9443999999999999</v>
      </c>
      <c r="C763" s="2">
        <f>RSI!I763</f>
        <v>37.67492199356824</v>
      </c>
      <c r="D763" s="2">
        <f>MACD!E763</f>
        <v>3.0857174260823239E-2</v>
      </c>
      <c r="E763" s="2">
        <f>MACD!F763</f>
        <v>4.2126583905515123E-2</v>
      </c>
      <c r="F763" s="2">
        <f>'Moving Avg'!D763</f>
        <v>2.9191600000000002</v>
      </c>
      <c r="G763" s="2">
        <f>'Moving Avg'!F763</f>
        <v>3.0260249999999997</v>
      </c>
      <c r="H763" s="2">
        <f>'Moving Avg'!G763</f>
        <v>3.2355860000000001</v>
      </c>
      <c r="I763" s="2">
        <f>'Moving Avg'!H763</f>
        <v>3.771238499999999</v>
      </c>
      <c r="J763" s="6" t="str">
        <f>OBV!F763</f>
        <v>BULLISH</v>
      </c>
      <c r="K763" s="6" t="str">
        <f>OBV!G763</f>
        <v>NEUTRAL</v>
      </c>
      <c r="L763" s="6" t="str">
        <f>OBV!H763</f>
        <v>BULLISH DIVERGENCE</v>
      </c>
      <c r="M763" s="8">
        <f t="shared" si="110"/>
        <v>25</v>
      </c>
      <c r="N763" s="8">
        <f t="shared" si="111"/>
        <v>45</v>
      </c>
      <c r="O763" s="8">
        <f t="shared" si="112"/>
        <v>0</v>
      </c>
      <c r="P763" s="8">
        <f t="shared" si="113"/>
        <v>66.5</v>
      </c>
      <c r="Q763" s="9">
        <f t="shared" si="114"/>
        <v>34.475000000000001</v>
      </c>
      <c r="R763" s="9">
        <f t="shared" si="115"/>
        <v>30.625</v>
      </c>
      <c r="S763" s="9">
        <f t="shared" si="116"/>
        <v>40.424999999999997</v>
      </c>
      <c r="T763" s="9">
        <f t="shared" si="117"/>
        <v>34.125</v>
      </c>
      <c r="U763" s="8">
        <f t="shared" si="118"/>
        <v>35.174999999999997</v>
      </c>
      <c r="V763" s="8">
        <f t="shared" si="119"/>
        <v>34.912499999999994</v>
      </c>
    </row>
    <row r="764" spans="1:22" ht="13.5" x14ac:dyDescent="0.25">
      <c r="A764" s="3">
        <f>RSI!A764</f>
        <v>43418</v>
      </c>
      <c r="B764" s="2">
        <f>RSI!B764</f>
        <v>3.0579999999999998</v>
      </c>
      <c r="C764" s="2">
        <f>RSI!I764</f>
        <v>48.18185727229676</v>
      </c>
      <c r="D764" s="2">
        <f>MACD!E764</f>
        <v>1.8928501584261515E-2</v>
      </c>
      <c r="E764" s="2">
        <f>MACD!F764</f>
        <v>3.7486967441264403E-2</v>
      </c>
      <c r="F764" s="2">
        <f>'Moving Avg'!D764</f>
        <v>2.9418800000000003</v>
      </c>
      <c r="G764" s="2">
        <f>'Moving Avg'!F764</f>
        <v>3.0148799999999998</v>
      </c>
      <c r="H764" s="2">
        <f>'Moving Avg'!G764</f>
        <v>3.2243979999999999</v>
      </c>
      <c r="I764" s="2">
        <f>'Moving Avg'!H764</f>
        <v>3.7665484999999985</v>
      </c>
      <c r="J764" s="6" t="str">
        <f>OBV!F764</f>
        <v>BULLISH</v>
      </c>
      <c r="K764" s="6" t="str">
        <f>OBV!G764</f>
        <v>NEUTRAL</v>
      </c>
      <c r="L764" s="6" t="str">
        <f>OBV!H764</f>
        <v>CONFIRMED BULLISH</v>
      </c>
      <c r="M764" s="8">
        <f t="shared" si="110"/>
        <v>25</v>
      </c>
      <c r="N764" s="8">
        <f t="shared" si="111"/>
        <v>45</v>
      </c>
      <c r="O764" s="8">
        <f t="shared" si="112"/>
        <v>0</v>
      </c>
      <c r="P764" s="8">
        <f t="shared" si="113"/>
        <v>83.5</v>
      </c>
      <c r="Q764" s="9">
        <f t="shared" si="114"/>
        <v>37.024999999999999</v>
      </c>
      <c r="R764" s="9">
        <f t="shared" si="115"/>
        <v>34.875</v>
      </c>
      <c r="S764" s="9">
        <f t="shared" si="116"/>
        <v>48.075000000000003</v>
      </c>
      <c r="T764" s="9">
        <f t="shared" si="117"/>
        <v>38.375</v>
      </c>
      <c r="U764" s="8">
        <f t="shared" si="118"/>
        <v>39.991666666666667</v>
      </c>
      <c r="V764" s="8">
        <f t="shared" si="119"/>
        <v>39.587500000000006</v>
      </c>
    </row>
    <row r="765" spans="1:22" ht="13.5" x14ac:dyDescent="0.25">
      <c r="A765" s="3">
        <f>RSI!A765</f>
        <v>43419</v>
      </c>
      <c r="B765" s="2">
        <f>RSI!B765</f>
        <v>3.1547000000000001</v>
      </c>
      <c r="C765" s="2">
        <f>RSI!I765</f>
        <v>55.118003217703297</v>
      </c>
      <c r="D765" s="2">
        <f>MACD!E765</f>
        <v>6.3105557369920184E-3</v>
      </c>
      <c r="E765" s="2">
        <f>MACD!F765</f>
        <v>3.1251685100409925E-2</v>
      </c>
      <c r="F765" s="2">
        <f>'Moving Avg'!D765</f>
        <v>2.98394</v>
      </c>
      <c r="G765" s="2">
        <f>'Moving Avg'!F765</f>
        <v>3.012775</v>
      </c>
      <c r="H765" s="2">
        <f>'Moving Avg'!G765</f>
        <v>3.216067999999999</v>
      </c>
      <c r="I765" s="2">
        <f>'Moving Avg'!H765</f>
        <v>3.7618159999999983</v>
      </c>
      <c r="J765" s="6" t="str">
        <f>OBV!F765</f>
        <v>BULLISH</v>
      </c>
      <c r="K765" s="6" t="str">
        <f>OBV!G765</f>
        <v>NEUTRAL</v>
      </c>
      <c r="L765" s="6" t="str">
        <f>OBV!H765</f>
        <v>CONFIRMED BULLISH</v>
      </c>
      <c r="M765" s="8">
        <f t="shared" si="110"/>
        <v>25</v>
      </c>
      <c r="N765" s="8">
        <f t="shared" si="111"/>
        <v>100</v>
      </c>
      <c r="O765" s="8">
        <f t="shared" si="112"/>
        <v>0</v>
      </c>
      <c r="P765" s="8">
        <f t="shared" si="113"/>
        <v>83.5</v>
      </c>
      <c r="Q765" s="9">
        <f t="shared" si="114"/>
        <v>56.274999999999999</v>
      </c>
      <c r="R765" s="9">
        <f t="shared" si="115"/>
        <v>45.875</v>
      </c>
      <c r="S765" s="9">
        <f t="shared" si="116"/>
        <v>56.325000000000003</v>
      </c>
      <c r="T765" s="9">
        <f t="shared" si="117"/>
        <v>52.125</v>
      </c>
      <c r="U765" s="8">
        <f t="shared" si="118"/>
        <v>52.82500000000001</v>
      </c>
      <c r="V765" s="8">
        <f t="shared" si="119"/>
        <v>52.650000000000006</v>
      </c>
    </row>
    <row r="766" spans="1:22" ht="13.5" x14ac:dyDescent="0.25">
      <c r="A766" s="3">
        <f>RSI!A766</f>
        <v>43420</v>
      </c>
      <c r="B766" s="2">
        <f>RSI!B766</f>
        <v>3.1547000000000001</v>
      </c>
      <c r="C766" s="2">
        <f>RSI!I766</f>
        <v>55.118003217703297</v>
      </c>
      <c r="D766" s="2">
        <f>MACD!E766</f>
        <v>-1.390647369590603E-2</v>
      </c>
      <c r="E766" s="2">
        <f>MACD!F766</f>
        <v>2.2220053341146736E-2</v>
      </c>
      <c r="F766" s="2">
        <f>'Moving Avg'!D766</f>
        <v>3.0361000000000002</v>
      </c>
      <c r="G766" s="2">
        <f>'Moving Avg'!F766</f>
        <v>3.0112999999999999</v>
      </c>
      <c r="H766" s="2">
        <f>'Moving Avg'!G766</f>
        <v>3.2098419999999988</v>
      </c>
      <c r="I766" s="2">
        <f>'Moving Avg'!H766</f>
        <v>3.7571889999999986</v>
      </c>
      <c r="J766" s="6" t="str">
        <f>OBV!F766</f>
        <v>BULLISH</v>
      </c>
      <c r="K766" s="6" t="str">
        <f>OBV!G766</f>
        <v>NEUTRAL</v>
      </c>
      <c r="L766" s="6" t="str">
        <f>OBV!H766</f>
        <v>CONFIRMED BULLISH</v>
      </c>
      <c r="M766" s="8">
        <f t="shared" si="110"/>
        <v>25</v>
      </c>
      <c r="N766" s="8">
        <f t="shared" si="111"/>
        <v>100</v>
      </c>
      <c r="O766" s="8">
        <f t="shared" si="112"/>
        <v>0</v>
      </c>
      <c r="P766" s="8">
        <f t="shared" si="113"/>
        <v>83.5</v>
      </c>
      <c r="Q766" s="9">
        <f t="shared" si="114"/>
        <v>56.274999999999999</v>
      </c>
      <c r="R766" s="9">
        <f t="shared" si="115"/>
        <v>45.875</v>
      </c>
      <c r="S766" s="9">
        <f t="shared" si="116"/>
        <v>56.325000000000003</v>
      </c>
      <c r="T766" s="9">
        <f t="shared" si="117"/>
        <v>52.125</v>
      </c>
      <c r="U766" s="8">
        <f t="shared" si="118"/>
        <v>52.82500000000001</v>
      </c>
      <c r="V766" s="8">
        <f t="shared" si="119"/>
        <v>52.650000000000006</v>
      </c>
    </row>
    <row r="767" spans="1:22" ht="13.5" x14ac:dyDescent="0.25">
      <c r="A767" s="3">
        <f>RSI!A767</f>
        <v>43423</v>
      </c>
      <c r="B767" s="2">
        <f>RSI!B767</f>
        <v>3.1884000000000001</v>
      </c>
      <c r="C767" s="2">
        <f>RSI!I767</f>
        <v>57.421559984436655</v>
      </c>
      <c r="D767" s="2">
        <f>MACD!E767</f>
        <v>-3.7829713579846658E-2</v>
      </c>
      <c r="E767" s="2">
        <f>MACD!F767</f>
        <v>1.0210099956948059E-2</v>
      </c>
      <c r="F767" s="2">
        <f>'Moving Avg'!D767</f>
        <v>3.1000399999999999</v>
      </c>
      <c r="G767" s="2">
        <f>'Moving Avg'!F767</f>
        <v>3.0159250000000002</v>
      </c>
      <c r="H767" s="2">
        <f>'Moving Avg'!G767</f>
        <v>3.206307999999999</v>
      </c>
      <c r="I767" s="2">
        <f>'Moving Avg'!H767</f>
        <v>3.7526039999999994</v>
      </c>
      <c r="J767" s="6" t="str">
        <f>OBV!F767</f>
        <v>BULLISH</v>
      </c>
      <c r="K767" s="6" t="str">
        <f>OBV!G767</f>
        <v>NEUTRAL</v>
      </c>
      <c r="L767" s="6" t="str">
        <f>OBV!H767</f>
        <v>CONFIRMED BULLISH</v>
      </c>
      <c r="M767" s="8">
        <f t="shared" si="110"/>
        <v>25</v>
      </c>
      <c r="N767" s="8">
        <f t="shared" si="111"/>
        <v>100</v>
      </c>
      <c r="O767" s="8">
        <f t="shared" si="112"/>
        <v>0</v>
      </c>
      <c r="P767" s="8">
        <f t="shared" si="113"/>
        <v>83.5</v>
      </c>
      <c r="Q767" s="9">
        <f t="shared" si="114"/>
        <v>56.274999999999999</v>
      </c>
      <c r="R767" s="9">
        <f t="shared" si="115"/>
        <v>45.875</v>
      </c>
      <c r="S767" s="9">
        <f t="shared" si="116"/>
        <v>56.325000000000003</v>
      </c>
      <c r="T767" s="9">
        <f t="shared" si="117"/>
        <v>52.125</v>
      </c>
      <c r="U767" s="8">
        <f t="shared" si="118"/>
        <v>52.82500000000001</v>
      </c>
      <c r="V767" s="8">
        <f t="shared" si="119"/>
        <v>52.650000000000006</v>
      </c>
    </row>
    <row r="768" spans="1:22" ht="13.5" x14ac:dyDescent="0.25">
      <c r="A768" s="3">
        <f>RSI!A768</f>
        <v>43425</v>
      </c>
      <c r="B768" s="2">
        <f>RSI!B768</f>
        <v>3.2599</v>
      </c>
      <c r="C768" s="2">
        <f>RSI!I768</f>
        <v>61.890650113395566</v>
      </c>
      <c r="D768" s="2">
        <f>MACD!E768</f>
        <v>-6.4639890542138367E-2</v>
      </c>
      <c r="E768" s="2">
        <f>MACD!F768</f>
        <v>-4.7598981428692271E-3</v>
      </c>
      <c r="F768" s="2">
        <f>'Moving Avg'!D768</f>
        <v>3.1631399999999998</v>
      </c>
      <c r="G768" s="2">
        <f>'Moving Avg'!F768</f>
        <v>3.02644</v>
      </c>
      <c r="H768" s="2">
        <f>'Moving Avg'!G768</f>
        <v>3.2022699999999986</v>
      </c>
      <c r="I768" s="2">
        <f>'Moving Avg'!H768</f>
        <v>3.7483764999999987</v>
      </c>
      <c r="J768" s="6" t="str">
        <f>OBV!F768</f>
        <v>BULLISH</v>
      </c>
      <c r="K768" s="6" t="str">
        <f>OBV!G768</f>
        <v>NEUTRAL</v>
      </c>
      <c r="L768" s="6" t="str">
        <f>OBV!H768</f>
        <v>CONFIRMED BULLISH</v>
      </c>
      <c r="M768" s="8">
        <f t="shared" si="110"/>
        <v>25</v>
      </c>
      <c r="N768" s="8">
        <f t="shared" si="111"/>
        <v>100</v>
      </c>
      <c r="O768" s="8">
        <f t="shared" si="112"/>
        <v>0</v>
      </c>
      <c r="P768" s="8">
        <f t="shared" si="113"/>
        <v>83.5</v>
      </c>
      <c r="Q768" s="9">
        <f t="shared" si="114"/>
        <v>56.274999999999999</v>
      </c>
      <c r="R768" s="9">
        <f t="shared" si="115"/>
        <v>45.875</v>
      </c>
      <c r="S768" s="9">
        <f t="shared" si="116"/>
        <v>56.325000000000003</v>
      </c>
      <c r="T768" s="9">
        <f t="shared" si="117"/>
        <v>52.125</v>
      </c>
      <c r="U768" s="8">
        <f t="shared" si="118"/>
        <v>52.82500000000001</v>
      </c>
      <c r="V768" s="8">
        <f t="shared" si="119"/>
        <v>52.650000000000006</v>
      </c>
    </row>
    <row r="769" spans="1:22" ht="13.5" x14ac:dyDescent="0.25">
      <c r="A769" s="3">
        <f>RSI!A769</f>
        <v>43426</v>
      </c>
      <c r="B769" s="2">
        <f>RSI!B769</f>
        <v>3.2808999999999999</v>
      </c>
      <c r="C769" s="2">
        <f>RSI!I769</f>
        <v>63.11519523593487</v>
      </c>
      <c r="D769" s="2">
        <f>MACD!E769</f>
        <v>-9.2452537557698555E-2</v>
      </c>
      <c r="E769" s="2">
        <f>MACD!F769</f>
        <v>-2.2298426025835094E-2</v>
      </c>
      <c r="F769" s="2">
        <f>'Moving Avg'!D769</f>
        <v>3.2077199999999997</v>
      </c>
      <c r="G769" s="2">
        <f>'Moving Avg'!F769</f>
        <v>3.0390550000000003</v>
      </c>
      <c r="H769" s="2">
        <f>'Moving Avg'!G769</f>
        <v>3.2006699999999988</v>
      </c>
      <c r="I769" s="2">
        <f>'Moving Avg'!H769</f>
        <v>3.7441699999999987</v>
      </c>
      <c r="J769" s="6" t="str">
        <f>OBV!F769</f>
        <v>BULLISH</v>
      </c>
      <c r="K769" s="6" t="str">
        <f>OBV!G769</f>
        <v>NEUTRAL</v>
      </c>
      <c r="L769" s="6" t="str">
        <f>OBV!H769</f>
        <v>CONFIRMED BULLISH</v>
      </c>
      <c r="M769" s="8">
        <f t="shared" si="110"/>
        <v>25</v>
      </c>
      <c r="N769" s="8">
        <f t="shared" si="111"/>
        <v>100</v>
      </c>
      <c r="O769" s="8">
        <f t="shared" si="112"/>
        <v>0</v>
      </c>
      <c r="P769" s="8">
        <f t="shared" si="113"/>
        <v>83.5</v>
      </c>
      <c r="Q769" s="9">
        <f t="shared" si="114"/>
        <v>56.274999999999999</v>
      </c>
      <c r="R769" s="9">
        <f t="shared" si="115"/>
        <v>45.875</v>
      </c>
      <c r="S769" s="9">
        <f t="shared" si="116"/>
        <v>56.325000000000003</v>
      </c>
      <c r="T769" s="9">
        <f t="shared" si="117"/>
        <v>52.125</v>
      </c>
      <c r="U769" s="8">
        <f t="shared" si="118"/>
        <v>52.82500000000001</v>
      </c>
      <c r="V769" s="8">
        <f t="shared" si="119"/>
        <v>52.650000000000006</v>
      </c>
    </row>
    <row r="770" spans="1:22" ht="13.5" x14ac:dyDescent="0.25">
      <c r="A770" s="3">
        <f>RSI!A770</f>
        <v>43427</v>
      </c>
      <c r="B770" s="2">
        <f>RSI!B770</f>
        <v>3.323</v>
      </c>
      <c r="C770" s="2">
        <f>RSI!I770</f>
        <v>65.508009530982406</v>
      </c>
      <c r="D770" s="2">
        <f>MACD!E770</f>
        <v>-0.12014275915042871</v>
      </c>
      <c r="E770" s="2">
        <f>MACD!F770</f>
        <v>-4.1867292650753826E-2</v>
      </c>
      <c r="F770" s="2">
        <f>'Moving Avg'!D770</f>
        <v>3.2413800000000004</v>
      </c>
      <c r="G770" s="2">
        <f>'Moving Avg'!F770</f>
        <v>3.0558800000000002</v>
      </c>
      <c r="H770" s="2">
        <f>'Moving Avg'!G770</f>
        <v>3.202351999999999</v>
      </c>
      <c r="I770" s="2">
        <f>'Moving Avg'!H770</f>
        <v>3.7400689999999988</v>
      </c>
      <c r="J770" s="6" t="str">
        <f>OBV!F770</f>
        <v>BULLISH</v>
      </c>
      <c r="K770" s="6" t="str">
        <f>OBV!G770</f>
        <v>NEUTRAL</v>
      </c>
      <c r="L770" s="6" t="str">
        <f>OBV!H770</f>
        <v>CONFIRMED BULLISH</v>
      </c>
      <c r="M770" s="8">
        <f t="shared" ref="M770:M833" si="120">IF(C770&lt;30,50, IF(C770&gt;70, 0, 25))</f>
        <v>25</v>
      </c>
      <c r="N770" s="8">
        <f t="shared" ref="N770:N833" si="121">IF(E770-D770&gt;0.02, 100, IF(E770-D770&lt;0,0,45))</f>
        <v>100</v>
      </c>
      <c r="O770" s="8">
        <f t="shared" ref="O770:O833" si="122">IF(F770-I770&gt;10,100,IF(F770-I770&gt;5,75, IF(F770-I770&gt;0,50,0)))</f>
        <v>0</v>
      </c>
      <c r="P770" s="8">
        <f t="shared" ref="P770:P833" si="123">IF(L770="confirmed bullish", 34, IF(L770="bullish divergence",17, 0))+IF(J770="bullish",33,IF(J770="bearish",0,16.5))+IF(K770="strong",33,IF(K770="weak",0,16.5))</f>
        <v>83.5</v>
      </c>
      <c r="Q770" s="9">
        <f t="shared" si="114"/>
        <v>56.274999999999999</v>
      </c>
      <c r="R770" s="9">
        <f t="shared" si="115"/>
        <v>45.875</v>
      </c>
      <c r="S770" s="9">
        <f t="shared" si="116"/>
        <v>56.325000000000003</v>
      </c>
      <c r="T770" s="9">
        <f t="shared" si="117"/>
        <v>52.125</v>
      </c>
      <c r="U770" s="8">
        <f t="shared" si="118"/>
        <v>52.82500000000001</v>
      </c>
      <c r="V770" s="8">
        <f t="shared" si="119"/>
        <v>52.650000000000006</v>
      </c>
    </row>
    <row r="771" spans="1:22" ht="13.5" x14ac:dyDescent="0.25">
      <c r="A771" s="3">
        <f>RSI!A771</f>
        <v>43430</v>
      </c>
      <c r="B771" s="2">
        <f>RSI!B771</f>
        <v>3.323</v>
      </c>
      <c r="C771" s="2">
        <f>RSI!I771</f>
        <v>65.508009530982392</v>
      </c>
      <c r="D771" s="2">
        <f>MACD!E771</f>
        <v>-0.15255198963874506</v>
      </c>
      <c r="E771" s="2">
        <f>MACD!F771</f>
        <v>-6.4004232048352067E-2</v>
      </c>
      <c r="F771" s="2">
        <f>'Moving Avg'!D771</f>
        <v>3.2750399999999997</v>
      </c>
      <c r="G771" s="2">
        <f>'Moving Avg'!F771</f>
        <v>3.0716550000000002</v>
      </c>
      <c r="H771" s="2">
        <f>'Moving Avg'!G771</f>
        <v>3.2036139999999995</v>
      </c>
      <c r="I771" s="2">
        <f>'Moving Avg'!H771</f>
        <v>3.7359679999999984</v>
      </c>
      <c r="J771" s="6" t="str">
        <f>OBV!F771</f>
        <v>BULLISH</v>
      </c>
      <c r="K771" s="6" t="str">
        <f>OBV!G771</f>
        <v>NEUTRAL</v>
      </c>
      <c r="L771" s="6" t="str">
        <f>OBV!H771</f>
        <v>CONFIRMED BULLISH</v>
      </c>
      <c r="M771" s="8">
        <f t="shared" si="120"/>
        <v>25</v>
      </c>
      <c r="N771" s="8">
        <f t="shared" si="121"/>
        <v>100</v>
      </c>
      <c r="O771" s="8">
        <f t="shared" si="122"/>
        <v>0</v>
      </c>
      <c r="P771" s="8">
        <f t="shared" si="123"/>
        <v>83.5</v>
      </c>
      <c r="Q771" s="9">
        <f t="shared" ref="Q771:Q834" si="124">0.35*M771+N771*0.35+O771*0.15+P771*0.15</f>
        <v>56.274999999999999</v>
      </c>
      <c r="R771" s="9">
        <f t="shared" ref="R771:R834" si="125">M771*0.2+N771*0.2+O771*0.35+P771*0.25</f>
        <v>45.875</v>
      </c>
      <c r="S771" s="9">
        <f t="shared" ref="S771:S834" si="126">M771*0.15+N771*0.15+O771*0.25+P771*0.45</f>
        <v>56.325000000000003</v>
      </c>
      <c r="T771" s="9">
        <f t="shared" ref="T771:T834" si="127">0.25*SUM(M771:P771)</f>
        <v>52.125</v>
      </c>
      <c r="U771" s="8">
        <f t="shared" ref="U771:U834" si="128">SUM(Q771:S771)/3</f>
        <v>52.82500000000001</v>
      </c>
      <c r="V771" s="8">
        <f t="shared" ref="V771:V834" si="129">SUM(Q771:T771)/4</f>
        <v>52.650000000000006</v>
      </c>
    </row>
    <row r="772" spans="1:22" ht="13.5" x14ac:dyDescent="0.25">
      <c r="A772" s="3">
        <f>RSI!A772</f>
        <v>43431</v>
      </c>
      <c r="B772" s="2">
        <f>RSI!B772</f>
        <v>3.323</v>
      </c>
      <c r="C772" s="2">
        <f>RSI!I772</f>
        <v>65.508009530982392</v>
      </c>
      <c r="D772" s="2">
        <f>MACD!E772</f>
        <v>-0.18497230424196998</v>
      </c>
      <c r="E772" s="2">
        <f>MACD!F772</f>
        <v>-8.8197846487075654E-2</v>
      </c>
      <c r="F772" s="2">
        <f>'Moving Avg'!D772</f>
        <v>3.3019599999999998</v>
      </c>
      <c r="G772" s="2">
        <f>'Moving Avg'!F772</f>
        <v>3.0838550000000007</v>
      </c>
      <c r="H772" s="2">
        <f>'Moving Avg'!G772</f>
        <v>3.2048760000000001</v>
      </c>
      <c r="I772" s="2">
        <f>'Moving Avg'!H772</f>
        <v>3.7318879999999983</v>
      </c>
      <c r="J772" s="6" t="str">
        <f>OBV!F772</f>
        <v>BULLISH</v>
      </c>
      <c r="K772" s="6" t="str">
        <f>OBV!G772</f>
        <v>NEUTRAL</v>
      </c>
      <c r="L772" s="6" t="str">
        <f>OBV!H772</f>
        <v>CONFIRMED BULLISH</v>
      </c>
      <c r="M772" s="8">
        <f t="shared" si="120"/>
        <v>25</v>
      </c>
      <c r="N772" s="8">
        <f t="shared" si="121"/>
        <v>100</v>
      </c>
      <c r="O772" s="8">
        <f t="shared" si="122"/>
        <v>0</v>
      </c>
      <c r="P772" s="8">
        <f t="shared" si="123"/>
        <v>83.5</v>
      </c>
      <c r="Q772" s="9">
        <f t="shared" si="124"/>
        <v>56.274999999999999</v>
      </c>
      <c r="R772" s="9">
        <f t="shared" si="125"/>
        <v>45.875</v>
      </c>
      <c r="S772" s="9">
        <f t="shared" si="126"/>
        <v>56.325000000000003</v>
      </c>
      <c r="T772" s="9">
        <f t="shared" si="127"/>
        <v>52.125</v>
      </c>
      <c r="U772" s="8">
        <f t="shared" si="128"/>
        <v>52.82500000000001</v>
      </c>
      <c r="V772" s="8">
        <f t="shared" si="129"/>
        <v>52.650000000000006</v>
      </c>
    </row>
    <row r="773" spans="1:22" ht="13.5" x14ac:dyDescent="0.25">
      <c r="A773" s="3">
        <f>RSI!A773</f>
        <v>43432</v>
      </c>
      <c r="B773" s="2">
        <f>RSI!B773</f>
        <v>3.323</v>
      </c>
      <c r="C773" s="2">
        <f>RSI!I773</f>
        <v>65.508009530982392</v>
      </c>
      <c r="D773" s="2">
        <f>MACD!E773</f>
        <v>-0.20179594327022965</v>
      </c>
      <c r="E773" s="2">
        <f>MACD!F773</f>
        <v>-0.11091746584370646</v>
      </c>
      <c r="F773" s="2">
        <f>'Moving Avg'!D773</f>
        <v>3.3145800000000003</v>
      </c>
      <c r="G773" s="2">
        <f>'Moving Avg'!F773</f>
        <v>3.0985750000000003</v>
      </c>
      <c r="H773" s="2">
        <f>'Moving Avg'!G773</f>
        <v>3.2061380000000002</v>
      </c>
      <c r="I773" s="2">
        <f>'Moving Avg'!H773</f>
        <v>3.7278919999999975</v>
      </c>
      <c r="J773" s="6" t="str">
        <f>OBV!F773</f>
        <v>BULLISH</v>
      </c>
      <c r="K773" s="6" t="str">
        <f>OBV!G773</f>
        <v>NEUTRAL</v>
      </c>
      <c r="L773" s="6" t="str">
        <f>OBV!H773</f>
        <v>CONFIRMED BULLISH</v>
      </c>
      <c r="M773" s="8">
        <f t="shared" si="120"/>
        <v>25</v>
      </c>
      <c r="N773" s="8">
        <f t="shared" si="121"/>
        <v>100</v>
      </c>
      <c r="O773" s="8">
        <f t="shared" si="122"/>
        <v>0</v>
      </c>
      <c r="P773" s="8">
        <f t="shared" si="123"/>
        <v>83.5</v>
      </c>
      <c r="Q773" s="9">
        <f t="shared" si="124"/>
        <v>56.274999999999999</v>
      </c>
      <c r="R773" s="9">
        <f t="shared" si="125"/>
        <v>45.875</v>
      </c>
      <c r="S773" s="9">
        <f t="shared" si="126"/>
        <v>56.325000000000003</v>
      </c>
      <c r="T773" s="9">
        <f t="shared" si="127"/>
        <v>52.125</v>
      </c>
      <c r="U773" s="8">
        <f t="shared" si="128"/>
        <v>52.82500000000001</v>
      </c>
      <c r="V773" s="8">
        <f t="shared" si="129"/>
        <v>52.650000000000006</v>
      </c>
    </row>
    <row r="774" spans="1:22" ht="13.5" x14ac:dyDescent="0.25">
      <c r="A774" s="3">
        <f>RSI!A774</f>
        <v>43433</v>
      </c>
      <c r="B774" s="2">
        <f>RSI!B774</f>
        <v>3.3651</v>
      </c>
      <c r="C774" s="2">
        <f>RSI!I774</f>
        <v>68.276138288194446</v>
      </c>
      <c r="D774" s="2">
        <f>MACD!E774</f>
        <v>-0.20263331352575831</v>
      </c>
      <c r="E774" s="2">
        <f>MACD!F774</f>
        <v>-0.12926063538011684</v>
      </c>
      <c r="F774" s="2">
        <f>'Moving Avg'!D774</f>
        <v>3.33142</v>
      </c>
      <c r="G774" s="2">
        <f>'Moving Avg'!F774</f>
        <v>3.1158250000000001</v>
      </c>
      <c r="H774" s="2">
        <f>'Moving Avg'!G774</f>
        <v>3.2042880000000009</v>
      </c>
      <c r="I774" s="2">
        <f>'Moving Avg'!H774</f>
        <v>3.7246114999999973</v>
      </c>
      <c r="J774" s="6" t="str">
        <f>OBV!F774</f>
        <v>BULLISH</v>
      </c>
      <c r="K774" s="6" t="str">
        <f>OBV!G774</f>
        <v>NEUTRAL</v>
      </c>
      <c r="L774" s="6" t="str">
        <f>OBV!H774</f>
        <v>CONFIRMED BULLISH</v>
      </c>
      <c r="M774" s="8">
        <f t="shared" si="120"/>
        <v>25</v>
      </c>
      <c r="N774" s="8">
        <f t="shared" si="121"/>
        <v>100</v>
      </c>
      <c r="O774" s="8">
        <f t="shared" si="122"/>
        <v>0</v>
      </c>
      <c r="P774" s="8">
        <f t="shared" si="123"/>
        <v>83.5</v>
      </c>
      <c r="Q774" s="9">
        <f t="shared" si="124"/>
        <v>56.274999999999999</v>
      </c>
      <c r="R774" s="9">
        <f t="shared" si="125"/>
        <v>45.875</v>
      </c>
      <c r="S774" s="9">
        <f t="shared" si="126"/>
        <v>56.325000000000003</v>
      </c>
      <c r="T774" s="9">
        <f t="shared" si="127"/>
        <v>52.125</v>
      </c>
      <c r="U774" s="8">
        <f t="shared" si="128"/>
        <v>52.82500000000001</v>
      </c>
      <c r="V774" s="8">
        <f t="shared" si="129"/>
        <v>52.650000000000006</v>
      </c>
    </row>
    <row r="775" spans="1:22" ht="13.5" x14ac:dyDescent="0.25">
      <c r="A775" s="3">
        <f>RSI!A775</f>
        <v>43434</v>
      </c>
      <c r="B775" s="2">
        <f>RSI!B775</f>
        <v>3.4598</v>
      </c>
      <c r="C775" s="2">
        <f>RSI!I775</f>
        <v>73.439741813348036</v>
      </c>
      <c r="D775" s="2">
        <f>MACD!E775</f>
        <v>-0.1966177681302228</v>
      </c>
      <c r="E775" s="2">
        <f>MACD!F775</f>
        <v>-0.14273206193013804</v>
      </c>
      <c r="F775" s="2">
        <f>'Moving Avg'!D775</f>
        <v>3.3587800000000003</v>
      </c>
      <c r="G775" s="2">
        <f>'Moving Avg'!F775</f>
        <v>3.1363349999999999</v>
      </c>
      <c r="H775" s="2">
        <f>'Moving Avg'!G775</f>
        <v>3.2011360000000013</v>
      </c>
      <c r="I775" s="2">
        <f>'Moving Avg'!H775</f>
        <v>3.7218464999999976</v>
      </c>
      <c r="J775" s="6" t="str">
        <f>OBV!F775</f>
        <v>BULLISH</v>
      </c>
      <c r="K775" s="6" t="str">
        <f>OBV!G775</f>
        <v>NEUTRAL</v>
      </c>
      <c r="L775" s="6" t="str">
        <f>OBV!H775</f>
        <v>BULLISH DIVERGENCE</v>
      </c>
      <c r="M775" s="8">
        <f t="shared" si="120"/>
        <v>0</v>
      </c>
      <c r="N775" s="8">
        <f t="shared" si="121"/>
        <v>100</v>
      </c>
      <c r="O775" s="8">
        <f t="shared" si="122"/>
        <v>0</v>
      </c>
      <c r="P775" s="8">
        <f t="shared" si="123"/>
        <v>66.5</v>
      </c>
      <c r="Q775" s="9">
        <f t="shared" si="124"/>
        <v>44.975000000000001</v>
      </c>
      <c r="R775" s="9">
        <f t="shared" si="125"/>
        <v>36.625</v>
      </c>
      <c r="S775" s="9">
        <f t="shared" si="126"/>
        <v>44.924999999999997</v>
      </c>
      <c r="T775" s="9">
        <f t="shared" si="127"/>
        <v>41.625</v>
      </c>
      <c r="U775" s="8">
        <f t="shared" si="128"/>
        <v>42.174999999999997</v>
      </c>
      <c r="V775" s="8">
        <f t="shared" si="129"/>
        <v>42.037499999999994</v>
      </c>
    </row>
    <row r="776" spans="1:22" ht="13.5" x14ac:dyDescent="0.25">
      <c r="A776" s="3">
        <f>RSI!A776</f>
        <v>43437</v>
      </c>
      <c r="B776" s="2">
        <f>RSI!B776</f>
        <v>3.4289999999999998</v>
      </c>
      <c r="C776" s="2">
        <f>RSI!I776</f>
        <v>69.478747298998371</v>
      </c>
      <c r="D776" s="2">
        <f>MACD!E776</f>
        <v>-0.19085951725759287</v>
      </c>
      <c r="E776" s="2">
        <f>MACD!F776</f>
        <v>-0.15235755299562903</v>
      </c>
      <c r="F776" s="2">
        <f>'Moving Avg'!D776</f>
        <v>3.3799799999999998</v>
      </c>
      <c r="G776" s="2">
        <f>'Moving Avg'!F776</f>
        <v>3.1582500000000002</v>
      </c>
      <c r="H776" s="2">
        <f>'Moving Avg'!G776</f>
        <v>3.1982920000000012</v>
      </c>
      <c r="I776" s="2">
        <f>'Moving Avg'!H776</f>
        <v>3.7189274999999977</v>
      </c>
      <c r="J776" s="6" t="str">
        <f>OBV!F776</f>
        <v>BULLISH</v>
      </c>
      <c r="K776" s="6" t="str">
        <f>OBV!G776</f>
        <v>NEUTRAL</v>
      </c>
      <c r="L776" s="6" t="str">
        <f>OBV!H776</f>
        <v>BULLISH DIVERGENCE</v>
      </c>
      <c r="M776" s="8">
        <f t="shared" si="120"/>
        <v>25</v>
      </c>
      <c r="N776" s="8">
        <f t="shared" si="121"/>
        <v>100</v>
      </c>
      <c r="O776" s="8">
        <f t="shared" si="122"/>
        <v>0</v>
      </c>
      <c r="P776" s="8">
        <f t="shared" si="123"/>
        <v>66.5</v>
      </c>
      <c r="Q776" s="9">
        <f t="shared" si="124"/>
        <v>53.725000000000001</v>
      </c>
      <c r="R776" s="9">
        <f t="shared" si="125"/>
        <v>41.625</v>
      </c>
      <c r="S776" s="9">
        <f t="shared" si="126"/>
        <v>48.674999999999997</v>
      </c>
      <c r="T776" s="9">
        <f t="shared" si="127"/>
        <v>47.875</v>
      </c>
      <c r="U776" s="8">
        <f t="shared" si="128"/>
        <v>48.008333333333326</v>
      </c>
      <c r="V776" s="8">
        <f t="shared" si="129"/>
        <v>47.974999999999994</v>
      </c>
    </row>
    <row r="777" spans="1:22" ht="13.5" x14ac:dyDescent="0.25">
      <c r="A777" s="3">
        <f>RSI!A777</f>
        <v>43438</v>
      </c>
      <c r="B777" s="2">
        <f>RSI!B777</f>
        <v>3.3805999999999998</v>
      </c>
      <c r="C777" s="2">
        <f>RSI!I777</f>
        <v>63.667489360305488</v>
      </c>
      <c r="D777" s="2">
        <f>MACD!E777</f>
        <v>-0.17852915526612989</v>
      </c>
      <c r="E777" s="2">
        <f>MACD!F777</f>
        <v>-0.15759187344972922</v>
      </c>
      <c r="F777" s="2">
        <f>'Moving Avg'!D777</f>
        <v>3.3914999999999997</v>
      </c>
      <c r="G777" s="2">
        <f>'Moving Avg'!F777</f>
        <v>3.1790050000000005</v>
      </c>
      <c r="H777" s="2">
        <f>'Moving Avg'!G777</f>
        <v>3.193976000000001</v>
      </c>
      <c r="I777" s="2">
        <f>'Moving Avg'!H777</f>
        <v>3.7154509999999972</v>
      </c>
      <c r="J777" s="6" t="str">
        <f>OBV!F777</f>
        <v>BULLISH</v>
      </c>
      <c r="K777" s="6" t="str">
        <f>OBV!G777</f>
        <v>NEUTRAL</v>
      </c>
      <c r="L777" s="6" t="str">
        <f>OBV!H777</f>
        <v>BULLISH DIVERGENCE</v>
      </c>
      <c r="M777" s="8">
        <f t="shared" si="120"/>
        <v>25</v>
      </c>
      <c r="N777" s="8">
        <f t="shared" si="121"/>
        <v>100</v>
      </c>
      <c r="O777" s="8">
        <f t="shared" si="122"/>
        <v>0</v>
      </c>
      <c r="P777" s="8">
        <f t="shared" si="123"/>
        <v>66.5</v>
      </c>
      <c r="Q777" s="9">
        <f t="shared" si="124"/>
        <v>53.725000000000001</v>
      </c>
      <c r="R777" s="9">
        <f t="shared" si="125"/>
        <v>41.625</v>
      </c>
      <c r="S777" s="9">
        <f t="shared" si="126"/>
        <v>48.674999999999997</v>
      </c>
      <c r="T777" s="9">
        <f t="shared" si="127"/>
        <v>47.875</v>
      </c>
      <c r="U777" s="8">
        <f t="shared" si="128"/>
        <v>48.008333333333326</v>
      </c>
      <c r="V777" s="8">
        <f t="shared" si="129"/>
        <v>47.974999999999994</v>
      </c>
    </row>
    <row r="778" spans="1:22" ht="13.5" x14ac:dyDescent="0.25">
      <c r="A778" s="3">
        <f>RSI!A778</f>
        <v>43439</v>
      </c>
      <c r="B778" s="2">
        <f>RSI!B778</f>
        <v>3.3894000000000002</v>
      </c>
      <c r="C778" s="2">
        <f>RSI!I778</f>
        <v>64.252927017015082</v>
      </c>
      <c r="D778" s="2">
        <f>MACD!E778</f>
        <v>-0.15867626019856029</v>
      </c>
      <c r="E778" s="2">
        <f>MACD!F778</f>
        <v>-0.15780875079949544</v>
      </c>
      <c r="F778" s="2">
        <f>'Moving Avg'!D778</f>
        <v>3.4047799999999997</v>
      </c>
      <c r="G778" s="2">
        <f>'Moving Avg'!F778</f>
        <v>3.2004150000000005</v>
      </c>
      <c r="H778" s="2">
        <f>'Moving Avg'!G778</f>
        <v>3.1905940000000008</v>
      </c>
      <c r="I778" s="2">
        <f>'Moving Avg'!H778</f>
        <v>3.7123969999999975</v>
      </c>
      <c r="J778" s="6" t="str">
        <f>OBV!F778</f>
        <v>BULLISH</v>
      </c>
      <c r="K778" s="6" t="str">
        <f>OBV!G778</f>
        <v>NEUTRAL</v>
      </c>
      <c r="L778" s="6" t="str">
        <f>OBV!H778</f>
        <v>BULLISH DIVERGENCE</v>
      </c>
      <c r="M778" s="8">
        <f t="shared" si="120"/>
        <v>25</v>
      </c>
      <c r="N778" s="8">
        <f t="shared" si="121"/>
        <v>45</v>
      </c>
      <c r="O778" s="8">
        <f t="shared" si="122"/>
        <v>0</v>
      </c>
      <c r="P778" s="8">
        <f t="shared" si="123"/>
        <v>66.5</v>
      </c>
      <c r="Q778" s="9">
        <f t="shared" si="124"/>
        <v>34.475000000000001</v>
      </c>
      <c r="R778" s="9">
        <f t="shared" si="125"/>
        <v>30.625</v>
      </c>
      <c r="S778" s="9">
        <f t="shared" si="126"/>
        <v>40.424999999999997</v>
      </c>
      <c r="T778" s="9">
        <f t="shared" si="127"/>
        <v>34.125</v>
      </c>
      <c r="U778" s="8">
        <f t="shared" si="128"/>
        <v>35.174999999999997</v>
      </c>
      <c r="V778" s="8">
        <f t="shared" si="129"/>
        <v>34.912499999999994</v>
      </c>
    </row>
    <row r="779" spans="1:22" ht="13.5" x14ac:dyDescent="0.25">
      <c r="A779" s="3">
        <f>RSI!A779</f>
        <v>43440</v>
      </c>
      <c r="B779" s="2">
        <f>RSI!B779</f>
        <v>3.3894000000000002</v>
      </c>
      <c r="C779" s="2">
        <f>RSI!I779</f>
        <v>64.252927017015082</v>
      </c>
      <c r="D779" s="2">
        <f>MACD!E779</f>
        <v>-0.13955873545674891</v>
      </c>
      <c r="E779" s="2">
        <f>MACD!F779</f>
        <v>-0.15415874773094612</v>
      </c>
      <c r="F779" s="2">
        <f>'Moving Avg'!D779</f>
        <v>3.4096400000000004</v>
      </c>
      <c r="G779" s="2">
        <f>'Moving Avg'!F779</f>
        <v>3.2226650000000001</v>
      </c>
      <c r="H779" s="2">
        <f>'Moving Avg'!G779</f>
        <v>3.1889780000000005</v>
      </c>
      <c r="I779" s="2">
        <f>'Moving Avg'!H779</f>
        <v>3.7091534999999975</v>
      </c>
      <c r="J779" s="6" t="str">
        <f>OBV!F779</f>
        <v>BEARISH</v>
      </c>
      <c r="K779" s="6" t="str">
        <f>OBV!G779</f>
        <v>NEUTRAL</v>
      </c>
      <c r="L779" s="6" t="str">
        <f>OBV!H779</f>
        <v>CONFIRMED BEARISH</v>
      </c>
      <c r="M779" s="8">
        <f t="shared" si="120"/>
        <v>25</v>
      </c>
      <c r="N779" s="8">
        <f t="shared" si="121"/>
        <v>0</v>
      </c>
      <c r="O779" s="8">
        <f t="shared" si="122"/>
        <v>0</v>
      </c>
      <c r="P779" s="8">
        <f t="shared" si="123"/>
        <v>16.5</v>
      </c>
      <c r="Q779" s="9">
        <f t="shared" si="124"/>
        <v>11.225</v>
      </c>
      <c r="R779" s="9">
        <f t="shared" si="125"/>
        <v>9.125</v>
      </c>
      <c r="S779" s="9">
        <f t="shared" si="126"/>
        <v>11.175000000000001</v>
      </c>
      <c r="T779" s="9">
        <f t="shared" si="127"/>
        <v>10.375</v>
      </c>
      <c r="U779" s="8">
        <f t="shared" si="128"/>
        <v>10.508333333333335</v>
      </c>
      <c r="V779" s="8">
        <f t="shared" si="129"/>
        <v>10.475000000000001</v>
      </c>
    </row>
    <row r="780" spans="1:22" ht="13.5" x14ac:dyDescent="0.25">
      <c r="A780" s="3">
        <f>RSI!A780</f>
        <v>43441</v>
      </c>
      <c r="B780" s="2">
        <f>RSI!B780</f>
        <v>3.3012999999999999</v>
      </c>
      <c r="C780" s="2">
        <f>RSI!I780</f>
        <v>54.126469447018508</v>
      </c>
      <c r="D780" s="2">
        <f>MACD!E780</f>
        <v>-0.11122382307548051</v>
      </c>
      <c r="E780" s="2">
        <f>MACD!F780</f>
        <v>-0.14557176279985301</v>
      </c>
      <c r="F780" s="2">
        <f>'Moving Avg'!D780</f>
        <v>3.3779400000000002</v>
      </c>
      <c r="G780" s="2">
        <f>'Moving Avg'!F780</f>
        <v>3.2405100000000004</v>
      </c>
      <c r="H780" s="2">
        <f>'Moving Avg'!G780</f>
        <v>3.1872820000000006</v>
      </c>
      <c r="I780" s="2">
        <f>'Moving Avg'!H780</f>
        <v>3.7054694999999982</v>
      </c>
      <c r="J780" s="6" t="str">
        <f>OBV!F780</f>
        <v>BEARISH</v>
      </c>
      <c r="K780" s="6" t="str">
        <f>OBV!G780</f>
        <v>NEUTRAL</v>
      </c>
      <c r="L780" s="6" t="str">
        <f>OBV!H780</f>
        <v>CONFIRMED BEARISH</v>
      </c>
      <c r="M780" s="8">
        <f t="shared" si="120"/>
        <v>25</v>
      </c>
      <c r="N780" s="8">
        <f t="shared" si="121"/>
        <v>0</v>
      </c>
      <c r="O780" s="8">
        <f t="shared" si="122"/>
        <v>0</v>
      </c>
      <c r="P780" s="8">
        <f t="shared" si="123"/>
        <v>16.5</v>
      </c>
      <c r="Q780" s="9">
        <f t="shared" si="124"/>
        <v>11.225</v>
      </c>
      <c r="R780" s="9">
        <f t="shared" si="125"/>
        <v>9.125</v>
      </c>
      <c r="S780" s="9">
        <f t="shared" si="126"/>
        <v>11.175000000000001</v>
      </c>
      <c r="T780" s="9">
        <f t="shared" si="127"/>
        <v>10.375</v>
      </c>
      <c r="U780" s="8">
        <f t="shared" si="128"/>
        <v>10.508333333333335</v>
      </c>
      <c r="V780" s="8">
        <f t="shared" si="129"/>
        <v>10.475000000000001</v>
      </c>
    </row>
    <row r="781" spans="1:22" ht="13.5" x14ac:dyDescent="0.25">
      <c r="A781" s="3">
        <f>RSI!A781</f>
        <v>43444</v>
      </c>
      <c r="B781" s="2">
        <f>RSI!B781</f>
        <v>3.3012999999999999</v>
      </c>
      <c r="C781" s="2">
        <f>RSI!I781</f>
        <v>54.126469447018508</v>
      </c>
      <c r="D781" s="2">
        <f>MACD!E781</f>
        <v>-8.7509303995279009E-2</v>
      </c>
      <c r="E781" s="2">
        <f>MACD!F781</f>
        <v>-0.13395927103893823</v>
      </c>
      <c r="F781" s="2">
        <f>'Moving Avg'!D781</f>
        <v>3.3524000000000003</v>
      </c>
      <c r="G781" s="2">
        <f>'Moving Avg'!F781</f>
        <v>3.2608800000000002</v>
      </c>
      <c r="H781" s="2">
        <f>'Moving Avg'!G781</f>
        <v>3.1843240000000002</v>
      </c>
      <c r="I781" s="2">
        <f>'Moving Avg'!H781</f>
        <v>3.7012809999999972</v>
      </c>
      <c r="J781" s="6" t="str">
        <f>OBV!F781</f>
        <v>BEARISH</v>
      </c>
      <c r="K781" s="6" t="str">
        <f>OBV!G781</f>
        <v>NEUTRAL</v>
      </c>
      <c r="L781" s="6" t="str">
        <f>OBV!H781</f>
        <v>CONFIRMED BEARISH</v>
      </c>
      <c r="M781" s="8">
        <f t="shared" si="120"/>
        <v>25</v>
      </c>
      <c r="N781" s="8">
        <f t="shared" si="121"/>
        <v>0</v>
      </c>
      <c r="O781" s="8">
        <f t="shared" si="122"/>
        <v>0</v>
      </c>
      <c r="P781" s="8">
        <f t="shared" si="123"/>
        <v>16.5</v>
      </c>
      <c r="Q781" s="9">
        <f t="shared" si="124"/>
        <v>11.225</v>
      </c>
      <c r="R781" s="9">
        <f t="shared" si="125"/>
        <v>9.125</v>
      </c>
      <c r="S781" s="9">
        <f t="shared" si="126"/>
        <v>11.175000000000001</v>
      </c>
      <c r="T781" s="9">
        <f t="shared" si="127"/>
        <v>10.375</v>
      </c>
      <c r="U781" s="8">
        <f t="shared" si="128"/>
        <v>10.508333333333335</v>
      </c>
      <c r="V781" s="8">
        <f t="shared" si="129"/>
        <v>10.475000000000001</v>
      </c>
    </row>
    <row r="782" spans="1:22" ht="13.5" x14ac:dyDescent="0.25">
      <c r="A782" s="3">
        <f>RSI!A782</f>
        <v>43445</v>
      </c>
      <c r="B782" s="2">
        <f>RSI!B782</f>
        <v>3.2837000000000001</v>
      </c>
      <c r="C782" s="2">
        <f>RSI!I782</f>
        <v>52.219670581986477</v>
      </c>
      <c r="D782" s="2">
        <f>MACD!E782</f>
        <v>-6.6381298402582889E-2</v>
      </c>
      <c r="E782" s="2">
        <f>MACD!F782</f>
        <v>-0.12044367651166718</v>
      </c>
      <c r="F782" s="2">
        <f>'Moving Avg'!D782</f>
        <v>3.3330199999999999</v>
      </c>
      <c r="G782" s="2">
        <f>'Moving Avg'!F782</f>
        <v>3.2816299999999998</v>
      </c>
      <c r="H782" s="2">
        <f>'Moving Avg'!G782</f>
        <v>3.1810140000000007</v>
      </c>
      <c r="I782" s="2">
        <f>'Moving Avg'!H782</f>
        <v>3.6975089999999966</v>
      </c>
      <c r="J782" s="6" t="str">
        <f>OBV!F782</f>
        <v>BEARISH</v>
      </c>
      <c r="K782" s="6" t="str">
        <f>OBV!G782</f>
        <v>NEUTRAL</v>
      </c>
      <c r="L782" s="6" t="str">
        <f>OBV!H782</f>
        <v>CONFIRMED BEARISH</v>
      </c>
      <c r="M782" s="8">
        <f t="shared" si="120"/>
        <v>25</v>
      </c>
      <c r="N782" s="8">
        <f t="shared" si="121"/>
        <v>0</v>
      </c>
      <c r="O782" s="8">
        <f t="shared" si="122"/>
        <v>0</v>
      </c>
      <c r="P782" s="8">
        <f t="shared" si="123"/>
        <v>16.5</v>
      </c>
      <c r="Q782" s="9">
        <f t="shared" si="124"/>
        <v>11.225</v>
      </c>
      <c r="R782" s="9">
        <f t="shared" si="125"/>
        <v>9.125</v>
      </c>
      <c r="S782" s="9">
        <f t="shared" si="126"/>
        <v>11.175000000000001</v>
      </c>
      <c r="T782" s="9">
        <f t="shared" si="127"/>
        <v>10.375</v>
      </c>
      <c r="U782" s="8">
        <f t="shared" si="128"/>
        <v>10.508333333333335</v>
      </c>
      <c r="V782" s="8">
        <f t="shared" si="129"/>
        <v>10.475000000000001</v>
      </c>
    </row>
    <row r="783" spans="1:22" ht="13.5" x14ac:dyDescent="0.25">
      <c r="A783" s="3">
        <f>RSI!A783</f>
        <v>43446</v>
      </c>
      <c r="B783" s="2">
        <f>RSI!B783</f>
        <v>3.2793000000000001</v>
      </c>
      <c r="C783" s="2">
        <f>RSI!I783</f>
        <v>51.729040357599658</v>
      </c>
      <c r="D783" s="2">
        <f>MACD!E783</f>
        <v>-4.829774646069751E-2</v>
      </c>
      <c r="E783" s="2">
        <f>MACD!F783</f>
        <v>-0.10601449050147324</v>
      </c>
      <c r="F783" s="2">
        <f>'Moving Avg'!D783</f>
        <v>3.3109999999999999</v>
      </c>
      <c r="G783" s="2">
        <f>'Moving Avg'!F783</f>
        <v>3.2983750000000001</v>
      </c>
      <c r="H783" s="2">
        <f>'Moving Avg'!G783</f>
        <v>3.1783739999999998</v>
      </c>
      <c r="I783" s="2">
        <f>'Moving Avg'!H783</f>
        <v>3.6941359999999976</v>
      </c>
      <c r="J783" s="6" t="str">
        <f>OBV!F783</f>
        <v>BEARISH</v>
      </c>
      <c r="K783" s="6" t="str">
        <f>OBV!G783</f>
        <v>NEUTRAL</v>
      </c>
      <c r="L783" s="6" t="str">
        <f>OBV!H783</f>
        <v>CONFIRMED BEARISH</v>
      </c>
      <c r="M783" s="8">
        <f t="shared" si="120"/>
        <v>25</v>
      </c>
      <c r="N783" s="8">
        <f t="shared" si="121"/>
        <v>0</v>
      </c>
      <c r="O783" s="8">
        <f t="shared" si="122"/>
        <v>0</v>
      </c>
      <c r="P783" s="8">
        <f t="shared" si="123"/>
        <v>16.5</v>
      </c>
      <c r="Q783" s="9">
        <f t="shared" si="124"/>
        <v>11.225</v>
      </c>
      <c r="R783" s="9">
        <f t="shared" si="125"/>
        <v>9.125</v>
      </c>
      <c r="S783" s="9">
        <f t="shared" si="126"/>
        <v>11.175000000000001</v>
      </c>
      <c r="T783" s="9">
        <f t="shared" si="127"/>
        <v>10.375</v>
      </c>
      <c r="U783" s="8">
        <f t="shared" si="128"/>
        <v>10.508333333333335</v>
      </c>
      <c r="V783" s="8">
        <f t="shared" si="129"/>
        <v>10.475000000000001</v>
      </c>
    </row>
    <row r="784" spans="1:22" ht="13.5" x14ac:dyDescent="0.25">
      <c r="A784" s="3">
        <f>RSI!A784</f>
        <v>43447</v>
      </c>
      <c r="B784" s="2">
        <f>RSI!B784</f>
        <v>3.3321000000000001</v>
      </c>
      <c r="C784" s="2">
        <f>RSI!I784</f>
        <v>56.955458861027466</v>
      </c>
      <c r="D784" s="2">
        <f>MACD!E784</f>
        <v>-3.0515502102118397E-2</v>
      </c>
      <c r="E784" s="2">
        <f>MACD!F784</f>
        <v>-9.0914692821602278E-2</v>
      </c>
      <c r="F784" s="2">
        <f>'Moving Avg'!D784</f>
        <v>3.2995400000000004</v>
      </c>
      <c r="G784" s="2">
        <f>'Moving Avg'!F784</f>
        <v>3.3120800000000004</v>
      </c>
      <c r="H784" s="2">
        <f>'Moving Avg'!G784</f>
        <v>3.1788080000000001</v>
      </c>
      <c r="I784" s="2">
        <f>'Moving Avg'!H784</f>
        <v>3.6908374999999971</v>
      </c>
      <c r="J784" s="6" t="str">
        <f>OBV!F784</f>
        <v>BEARISH</v>
      </c>
      <c r="K784" s="6" t="str">
        <f>OBV!G784</f>
        <v>NEUTRAL</v>
      </c>
      <c r="L784" s="6" t="str">
        <f>OBV!H784</f>
        <v>CONFIRMED BEARISH</v>
      </c>
      <c r="M784" s="8">
        <f t="shared" si="120"/>
        <v>25</v>
      </c>
      <c r="N784" s="8">
        <f t="shared" si="121"/>
        <v>0</v>
      </c>
      <c r="O784" s="8">
        <f t="shared" si="122"/>
        <v>0</v>
      </c>
      <c r="P784" s="8">
        <f t="shared" si="123"/>
        <v>16.5</v>
      </c>
      <c r="Q784" s="9">
        <f t="shared" si="124"/>
        <v>11.225</v>
      </c>
      <c r="R784" s="9">
        <f t="shared" si="125"/>
        <v>9.125</v>
      </c>
      <c r="S784" s="9">
        <f t="shared" si="126"/>
        <v>11.175000000000001</v>
      </c>
      <c r="T784" s="9">
        <f t="shared" si="127"/>
        <v>10.375</v>
      </c>
      <c r="U784" s="8">
        <f t="shared" si="128"/>
        <v>10.508333333333335</v>
      </c>
      <c r="V784" s="8">
        <f t="shared" si="129"/>
        <v>10.475000000000001</v>
      </c>
    </row>
    <row r="785" spans="1:22" ht="13.5" x14ac:dyDescent="0.25">
      <c r="A785" s="3">
        <f>RSI!A785</f>
        <v>43448</v>
      </c>
      <c r="B785" s="2">
        <f>RSI!B785</f>
        <v>3.3409</v>
      </c>
      <c r="C785" s="2">
        <f>RSI!I785</f>
        <v>57.776019823467593</v>
      </c>
      <c r="D785" s="2">
        <f>MACD!E785</f>
        <v>-1.9423419681641185E-3</v>
      </c>
      <c r="E785" s="2">
        <f>MACD!F785</f>
        <v>-7.3120222650914654E-2</v>
      </c>
      <c r="F785" s="2">
        <f>'Moving Avg'!D785</f>
        <v>3.3074600000000003</v>
      </c>
      <c r="G785" s="2">
        <f>'Moving Avg'!F785</f>
        <v>3.3213900000000001</v>
      </c>
      <c r="H785" s="2">
        <f>'Moving Avg'!G785</f>
        <v>3.1810159999999996</v>
      </c>
      <c r="I785" s="2">
        <f>'Moving Avg'!H785</f>
        <v>3.6881719999999967</v>
      </c>
      <c r="J785" s="6" t="str">
        <f>OBV!F785</f>
        <v>BEARISH</v>
      </c>
      <c r="K785" s="6" t="str">
        <f>OBV!G785</f>
        <v>NEUTRAL</v>
      </c>
      <c r="L785" s="6" t="str">
        <f>OBV!H785</f>
        <v>BEARISH DIVERGENCE</v>
      </c>
      <c r="M785" s="8">
        <f t="shared" si="120"/>
        <v>25</v>
      </c>
      <c r="N785" s="8">
        <f t="shared" si="121"/>
        <v>0</v>
      </c>
      <c r="O785" s="8">
        <f t="shared" si="122"/>
        <v>0</v>
      </c>
      <c r="P785" s="8">
        <f t="shared" si="123"/>
        <v>16.5</v>
      </c>
      <c r="Q785" s="9">
        <f t="shared" si="124"/>
        <v>11.225</v>
      </c>
      <c r="R785" s="9">
        <f t="shared" si="125"/>
        <v>9.125</v>
      </c>
      <c r="S785" s="9">
        <f t="shared" si="126"/>
        <v>11.175000000000001</v>
      </c>
      <c r="T785" s="9">
        <f t="shared" si="127"/>
        <v>10.375</v>
      </c>
      <c r="U785" s="8">
        <f t="shared" si="128"/>
        <v>10.508333333333335</v>
      </c>
      <c r="V785" s="8">
        <f t="shared" si="129"/>
        <v>10.475000000000001</v>
      </c>
    </row>
    <row r="786" spans="1:22" ht="13.5" x14ac:dyDescent="0.25">
      <c r="A786" s="3">
        <f>RSI!A786</f>
        <v>43451</v>
      </c>
      <c r="B786" s="2">
        <f>RSI!B786</f>
        <v>3.3452999999999999</v>
      </c>
      <c r="C786" s="2">
        <f>RSI!I786</f>
        <v>58.205033794560634</v>
      </c>
      <c r="D786" s="2">
        <f>MACD!E786</f>
        <v>1.6756770295967005E-2</v>
      </c>
      <c r="E786" s="2">
        <f>MACD!F786</f>
        <v>-5.5144824061538325E-2</v>
      </c>
      <c r="F786" s="2">
        <f>'Moving Avg'!D786</f>
        <v>3.3162599999999998</v>
      </c>
      <c r="G786" s="2">
        <f>'Moving Avg'!F786</f>
        <v>3.3309199999999999</v>
      </c>
      <c r="H786" s="2">
        <f>'Moving Avg'!G786</f>
        <v>3.1855000000000002</v>
      </c>
      <c r="I786" s="2">
        <f>'Moving Avg'!H786</f>
        <v>3.6859909999999974</v>
      </c>
      <c r="J786" s="6" t="str">
        <f>OBV!F786</f>
        <v>BEARISH</v>
      </c>
      <c r="K786" s="6" t="str">
        <f>OBV!G786</f>
        <v>NEUTRAL</v>
      </c>
      <c r="L786" s="6" t="str">
        <f>OBV!H786</f>
        <v>BEARISH DIVERGENCE</v>
      </c>
      <c r="M786" s="8">
        <f t="shared" si="120"/>
        <v>25</v>
      </c>
      <c r="N786" s="8">
        <f t="shared" si="121"/>
        <v>0</v>
      </c>
      <c r="O786" s="8">
        <f t="shared" si="122"/>
        <v>0</v>
      </c>
      <c r="P786" s="8">
        <f t="shared" si="123"/>
        <v>16.5</v>
      </c>
      <c r="Q786" s="9">
        <f t="shared" si="124"/>
        <v>11.225</v>
      </c>
      <c r="R786" s="9">
        <f t="shared" si="125"/>
        <v>9.125</v>
      </c>
      <c r="S786" s="9">
        <f t="shared" si="126"/>
        <v>11.175000000000001</v>
      </c>
      <c r="T786" s="9">
        <f t="shared" si="127"/>
        <v>10.375</v>
      </c>
      <c r="U786" s="8">
        <f t="shared" si="128"/>
        <v>10.508333333333335</v>
      </c>
      <c r="V786" s="8">
        <f t="shared" si="129"/>
        <v>10.475000000000001</v>
      </c>
    </row>
    <row r="787" spans="1:22" ht="13.5" x14ac:dyDescent="0.25">
      <c r="A787" s="3">
        <f>RSI!A787</f>
        <v>43452</v>
      </c>
      <c r="B787" s="2">
        <f>RSI!B787</f>
        <v>3.3673000000000002</v>
      </c>
      <c r="C787" s="2">
        <f>RSI!I787</f>
        <v>60.373026699033517</v>
      </c>
      <c r="D787" s="2">
        <f>MACD!E787</f>
        <v>2.3094174260218203E-2</v>
      </c>
      <c r="E787" s="2">
        <f>MACD!F787</f>
        <v>-3.9497024397187025E-2</v>
      </c>
      <c r="F787" s="2">
        <f>'Moving Avg'!D787</f>
        <v>3.3329800000000001</v>
      </c>
      <c r="G787" s="2">
        <f>'Moving Avg'!F787</f>
        <v>3.3398649999999996</v>
      </c>
      <c r="H787" s="2">
        <f>'Moving Avg'!G787</f>
        <v>3.1890780000000003</v>
      </c>
      <c r="I787" s="2">
        <f>'Moving Avg'!H787</f>
        <v>3.6833944999999968</v>
      </c>
      <c r="J787" s="6" t="str">
        <f>OBV!F787</f>
        <v>BULLISH</v>
      </c>
      <c r="K787" s="6" t="str">
        <f>OBV!G787</f>
        <v>NEUTRAL</v>
      </c>
      <c r="L787" s="6" t="str">
        <f>OBV!H787</f>
        <v>CONFIRMED BULLISH</v>
      </c>
      <c r="M787" s="8">
        <f t="shared" si="120"/>
        <v>25</v>
      </c>
      <c r="N787" s="8">
        <f t="shared" si="121"/>
        <v>0</v>
      </c>
      <c r="O787" s="8">
        <f t="shared" si="122"/>
        <v>0</v>
      </c>
      <c r="P787" s="8">
        <f t="shared" si="123"/>
        <v>83.5</v>
      </c>
      <c r="Q787" s="9">
        <f t="shared" si="124"/>
        <v>21.274999999999999</v>
      </c>
      <c r="R787" s="9">
        <f t="shared" si="125"/>
        <v>25.875</v>
      </c>
      <c r="S787" s="9">
        <f t="shared" si="126"/>
        <v>41.325000000000003</v>
      </c>
      <c r="T787" s="9">
        <f t="shared" si="127"/>
        <v>27.125</v>
      </c>
      <c r="U787" s="8">
        <f t="shared" si="128"/>
        <v>29.491666666666664</v>
      </c>
      <c r="V787" s="8">
        <f t="shared" si="129"/>
        <v>28.9</v>
      </c>
    </row>
    <row r="788" spans="1:22" ht="13.5" x14ac:dyDescent="0.25">
      <c r="A788" s="3">
        <f>RSI!A788</f>
        <v>43453</v>
      </c>
      <c r="B788" s="2">
        <f>RSI!B788</f>
        <v>3.3894000000000002</v>
      </c>
      <c r="C788" s="2">
        <f>RSI!I788</f>
        <v>62.478585418754349</v>
      </c>
      <c r="D788" s="2">
        <f>MACD!E788</f>
        <v>2.7664571391637693E-2</v>
      </c>
      <c r="E788" s="2">
        <f>MACD!F788</f>
        <v>-2.6064705239422083E-2</v>
      </c>
      <c r="F788" s="2">
        <f>'Moving Avg'!D788</f>
        <v>3.3549999999999995</v>
      </c>
      <c r="G788" s="2">
        <f>'Moving Avg'!F788</f>
        <v>3.3463400000000001</v>
      </c>
      <c r="H788" s="2">
        <f>'Moving Avg'!G788</f>
        <v>3.1904059999999999</v>
      </c>
      <c r="I788" s="2">
        <f>'Moving Avg'!H788</f>
        <v>3.680908499999997</v>
      </c>
      <c r="J788" s="6" t="str">
        <f>OBV!F788</f>
        <v>BULLISH</v>
      </c>
      <c r="K788" s="6" t="str">
        <f>OBV!G788</f>
        <v>NEUTRAL</v>
      </c>
      <c r="L788" s="6" t="str">
        <f>OBV!H788</f>
        <v>CONFIRMED BULLISH</v>
      </c>
      <c r="M788" s="8">
        <f t="shared" si="120"/>
        <v>25</v>
      </c>
      <c r="N788" s="8">
        <f t="shared" si="121"/>
        <v>0</v>
      </c>
      <c r="O788" s="8">
        <f t="shared" si="122"/>
        <v>0</v>
      </c>
      <c r="P788" s="8">
        <f t="shared" si="123"/>
        <v>83.5</v>
      </c>
      <c r="Q788" s="9">
        <f t="shared" si="124"/>
        <v>21.274999999999999</v>
      </c>
      <c r="R788" s="9">
        <f t="shared" si="125"/>
        <v>25.875</v>
      </c>
      <c r="S788" s="9">
        <f t="shared" si="126"/>
        <v>41.325000000000003</v>
      </c>
      <c r="T788" s="9">
        <f t="shared" si="127"/>
        <v>27.125</v>
      </c>
      <c r="U788" s="8">
        <f t="shared" si="128"/>
        <v>29.491666666666664</v>
      </c>
      <c r="V788" s="8">
        <f t="shared" si="129"/>
        <v>28.9</v>
      </c>
    </row>
    <row r="789" spans="1:22" ht="13.5" x14ac:dyDescent="0.25">
      <c r="A789" s="3">
        <f>RSI!A789</f>
        <v>43454</v>
      </c>
      <c r="B789" s="2">
        <f>RSI!B789</f>
        <v>3.3452999999999999</v>
      </c>
      <c r="C789" s="2">
        <f>RSI!I789</f>
        <v>56.075614943272313</v>
      </c>
      <c r="D789" s="2">
        <f>MACD!E789</f>
        <v>3.4196767760794167E-2</v>
      </c>
      <c r="E789" s="2">
        <f>MACD!F789</f>
        <v>-1.4012410639378836E-2</v>
      </c>
      <c r="F789" s="2">
        <f>'Moving Avg'!D789</f>
        <v>3.35764</v>
      </c>
      <c r="G789" s="2">
        <f>'Moving Avg'!F789</f>
        <v>3.3495599999999994</v>
      </c>
      <c r="H789" s="2">
        <f>'Moving Avg'!G789</f>
        <v>3.1910200000000004</v>
      </c>
      <c r="I789" s="2">
        <f>'Moving Avg'!H789</f>
        <v>3.6782019999999971</v>
      </c>
      <c r="J789" s="6" t="str">
        <f>OBV!F789</f>
        <v>BULLISH</v>
      </c>
      <c r="K789" s="6" t="str">
        <f>OBV!G789</f>
        <v>NEUTRAL</v>
      </c>
      <c r="L789" s="6" t="str">
        <f>OBV!H789</f>
        <v>CONFIRMED BULLISH</v>
      </c>
      <c r="M789" s="8">
        <f t="shared" si="120"/>
        <v>25</v>
      </c>
      <c r="N789" s="8">
        <f t="shared" si="121"/>
        <v>0</v>
      </c>
      <c r="O789" s="8">
        <f t="shared" si="122"/>
        <v>0</v>
      </c>
      <c r="P789" s="8">
        <f t="shared" si="123"/>
        <v>83.5</v>
      </c>
      <c r="Q789" s="9">
        <f t="shared" si="124"/>
        <v>21.274999999999999</v>
      </c>
      <c r="R789" s="9">
        <f t="shared" si="125"/>
        <v>25.875</v>
      </c>
      <c r="S789" s="9">
        <f t="shared" si="126"/>
        <v>41.325000000000003</v>
      </c>
      <c r="T789" s="9">
        <f t="shared" si="127"/>
        <v>27.125</v>
      </c>
      <c r="U789" s="8">
        <f t="shared" si="128"/>
        <v>29.491666666666664</v>
      </c>
      <c r="V789" s="8">
        <f t="shared" si="129"/>
        <v>28.9</v>
      </c>
    </row>
    <row r="790" spans="1:22" ht="13.5" x14ac:dyDescent="0.25">
      <c r="A790" s="3">
        <f>RSI!A790</f>
        <v>43455</v>
      </c>
      <c r="B790" s="2">
        <f>RSI!B790</f>
        <v>3.3452999999999999</v>
      </c>
      <c r="C790" s="2">
        <f>RSI!I790</f>
        <v>56.075614943272321</v>
      </c>
      <c r="D790" s="2">
        <f>MACD!E790</f>
        <v>2.5873596622545847E-2</v>
      </c>
      <c r="E790" s="2">
        <f>MACD!F790</f>
        <v>-6.0352091869939001E-3</v>
      </c>
      <c r="F790" s="2">
        <f>'Moving Avg'!D790</f>
        <v>3.3585199999999999</v>
      </c>
      <c r="G790" s="2">
        <f>'Moving Avg'!F790</f>
        <v>3.3506749999999998</v>
      </c>
      <c r="H790" s="2">
        <f>'Moving Avg'!G790</f>
        <v>3.1934860000000005</v>
      </c>
      <c r="I790" s="2">
        <f>'Moving Avg'!H790</f>
        <v>3.6755794999999964</v>
      </c>
      <c r="J790" s="6" t="str">
        <f>OBV!F790</f>
        <v>BULLISH</v>
      </c>
      <c r="K790" s="6" t="str">
        <f>OBV!G790</f>
        <v>NEUTRAL</v>
      </c>
      <c r="L790" s="6" t="str">
        <f>OBV!H790</f>
        <v>CONFIRMED BULLISH</v>
      </c>
      <c r="M790" s="8">
        <f t="shared" si="120"/>
        <v>25</v>
      </c>
      <c r="N790" s="8">
        <f t="shared" si="121"/>
        <v>0</v>
      </c>
      <c r="O790" s="8">
        <f t="shared" si="122"/>
        <v>0</v>
      </c>
      <c r="P790" s="8">
        <f t="shared" si="123"/>
        <v>83.5</v>
      </c>
      <c r="Q790" s="9">
        <f t="shared" si="124"/>
        <v>21.274999999999999</v>
      </c>
      <c r="R790" s="9">
        <f t="shared" si="125"/>
        <v>25.875</v>
      </c>
      <c r="S790" s="9">
        <f t="shared" si="126"/>
        <v>41.325000000000003</v>
      </c>
      <c r="T790" s="9">
        <f t="shared" si="127"/>
        <v>27.125</v>
      </c>
      <c r="U790" s="8">
        <f t="shared" si="128"/>
        <v>29.491666666666664</v>
      </c>
      <c r="V790" s="8">
        <f t="shared" si="129"/>
        <v>28.9</v>
      </c>
    </row>
    <row r="791" spans="1:22" ht="13.5" x14ac:dyDescent="0.25">
      <c r="A791" s="3">
        <f>RSI!A791</f>
        <v>43458</v>
      </c>
      <c r="B791" s="2">
        <f>RSI!B791</f>
        <v>3.3012999999999999</v>
      </c>
      <c r="C791" s="2">
        <f>RSI!I791</f>
        <v>50.130799263127962</v>
      </c>
      <c r="D791" s="2">
        <f>MACD!E791</f>
        <v>2.1815572549871209E-2</v>
      </c>
      <c r="E791" s="2">
        <f>MACD!F791</f>
        <v>-4.6505283962087855E-4</v>
      </c>
      <c r="F791" s="2">
        <f>'Moving Avg'!D791</f>
        <v>3.34972</v>
      </c>
      <c r="G791" s="2">
        <f>'Moving Avg'!F791</f>
        <v>3.3495900000000005</v>
      </c>
      <c r="H791" s="2">
        <f>'Moving Avg'!G791</f>
        <v>3.1963339999999998</v>
      </c>
      <c r="I791" s="2">
        <f>'Moving Avg'!H791</f>
        <v>3.6727369999999966</v>
      </c>
      <c r="J791" s="6" t="str">
        <f>OBV!F791</f>
        <v>BULLISH</v>
      </c>
      <c r="K791" s="6" t="str">
        <f>OBV!G791</f>
        <v>NEUTRAL</v>
      </c>
      <c r="L791" s="6" t="str">
        <f>OBV!H791</f>
        <v>BULLISH DIVERGENCE</v>
      </c>
      <c r="M791" s="8">
        <f t="shared" si="120"/>
        <v>25</v>
      </c>
      <c r="N791" s="8">
        <f t="shared" si="121"/>
        <v>0</v>
      </c>
      <c r="O791" s="8">
        <f t="shared" si="122"/>
        <v>0</v>
      </c>
      <c r="P791" s="8">
        <f t="shared" si="123"/>
        <v>66.5</v>
      </c>
      <c r="Q791" s="9">
        <f t="shared" si="124"/>
        <v>18.725000000000001</v>
      </c>
      <c r="R791" s="9">
        <f t="shared" si="125"/>
        <v>21.625</v>
      </c>
      <c r="S791" s="9">
        <f t="shared" si="126"/>
        <v>33.674999999999997</v>
      </c>
      <c r="T791" s="9">
        <f t="shared" si="127"/>
        <v>22.875</v>
      </c>
      <c r="U791" s="8">
        <f t="shared" si="128"/>
        <v>24.675000000000001</v>
      </c>
      <c r="V791" s="8">
        <f t="shared" si="129"/>
        <v>24.225000000000001</v>
      </c>
    </row>
    <row r="792" spans="1:22" ht="13.5" x14ac:dyDescent="0.25">
      <c r="A792" s="3">
        <f>RSI!A792</f>
        <v>43459</v>
      </c>
      <c r="B792" s="2">
        <f>RSI!B792</f>
        <v>3.2572999999999999</v>
      </c>
      <c r="C792" s="2">
        <f>RSI!I792</f>
        <v>44.993882781343899</v>
      </c>
      <c r="D792" s="2">
        <f>MACD!E792</f>
        <v>1.8939165398347502E-2</v>
      </c>
      <c r="E792" s="2">
        <f>MACD!F792</f>
        <v>3.4157908079727978E-3</v>
      </c>
      <c r="F792" s="2">
        <f>'Moving Avg'!D792</f>
        <v>3.3277200000000002</v>
      </c>
      <c r="G792" s="2">
        <f>'Moving Avg'!F792</f>
        <v>3.3463050000000001</v>
      </c>
      <c r="H792" s="2">
        <f>'Moving Avg'!G792</f>
        <v>3.1958619999999995</v>
      </c>
      <c r="I792" s="2">
        <f>'Moving Avg'!H792</f>
        <v>3.6696954999999973</v>
      </c>
      <c r="J792" s="6" t="str">
        <f>OBV!F792</f>
        <v>BEARISH</v>
      </c>
      <c r="K792" s="6" t="str">
        <f>OBV!G792</f>
        <v>NEUTRAL</v>
      </c>
      <c r="L792" s="6" t="str">
        <f>OBV!H792</f>
        <v>CONFIRMED BEARISH</v>
      </c>
      <c r="M792" s="8">
        <f t="shared" si="120"/>
        <v>25</v>
      </c>
      <c r="N792" s="8">
        <f t="shared" si="121"/>
        <v>0</v>
      </c>
      <c r="O792" s="8">
        <f t="shared" si="122"/>
        <v>0</v>
      </c>
      <c r="P792" s="8">
        <f t="shared" si="123"/>
        <v>16.5</v>
      </c>
      <c r="Q792" s="9">
        <f t="shared" si="124"/>
        <v>11.225</v>
      </c>
      <c r="R792" s="9">
        <f t="shared" si="125"/>
        <v>9.125</v>
      </c>
      <c r="S792" s="9">
        <f t="shared" si="126"/>
        <v>11.175000000000001</v>
      </c>
      <c r="T792" s="9">
        <f t="shared" si="127"/>
        <v>10.375</v>
      </c>
      <c r="U792" s="8">
        <f t="shared" si="128"/>
        <v>10.508333333333335</v>
      </c>
      <c r="V792" s="8">
        <f t="shared" si="129"/>
        <v>10.475000000000001</v>
      </c>
    </row>
    <row r="793" spans="1:22" ht="13.5" x14ac:dyDescent="0.25">
      <c r="A793" s="3">
        <f>RSI!A793</f>
        <v>43460</v>
      </c>
      <c r="B793" s="2">
        <f>RSI!B793</f>
        <v>3.2572999999999999</v>
      </c>
      <c r="C793" s="2">
        <f>RSI!I793</f>
        <v>44.993882781343892</v>
      </c>
      <c r="D793" s="2">
        <f>MACD!E793</f>
        <v>1.6093670730933152E-2</v>
      </c>
      <c r="E793" s="2">
        <f>MACD!F793</f>
        <v>5.9513667925648692E-3</v>
      </c>
      <c r="F793" s="2">
        <f>'Moving Avg'!D793</f>
        <v>3.3012999999999999</v>
      </c>
      <c r="G793" s="2">
        <f>'Moving Avg'!F793</f>
        <v>3.3430200000000001</v>
      </c>
      <c r="H793" s="2">
        <f>'Moving Avg'!G793</f>
        <v>3.1953899999999993</v>
      </c>
      <c r="I793" s="2">
        <f>'Moving Avg'!H793</f>
        <v>3.667053499999998</v>
      </c>
      <c r="J793" s="6" t="str">
        <f>OBV!F793</f>
        <v>BEARISH</v>
      </c>
      <c r="K793" s="6" t="str">
        <f>OBV!G793</f>
        <v>NEUTRAL</v>
      </c>
      <c r="L793" s="6" t="str">
        <f>OBV!H793</f>
        <v>CONFIRMED BEARISH</v>
      </c>
      <c r="M793" s="8">
        <f t="shared" si="120"/>
        <v>25</v>
      </c>
      <c r="N793" s="8">
        <f t="shared" si="121"/>
        <v>0</v>
      </c>
      <c r="O793" s="8">
        <f t="shared" si="122"/>
        <v>0</v>
      </c>
      <c r="P793" s="8">
        <f t="shared" si="123"/>
        <v>16.5</v>
      </c>
      <c r="Q793" s="9">
        <f t="shared" si="124"/>
        <v>11.225</v>
      </c>
      <c r="R793" s="9">
        <f t="shared" si="125"/>
        <v>9.125</v>
      </c>
      <c r="S793" s="9">
        <f t="shared" si="126"/>
        <v>11.175000000000001</v>
      </c>
      <c r="T793" s="9">
        <f t="shared" si="127"/>
        <v>10.375</v>
      </c>
      <c r="U793" s="8">
        <f t="shared" si="128"/>
        <v>10.508333333333335</v>
      </c>
      <c r="V793" s="8">
        <f t="shared" si="129"/>
        <v>10.475000000000001</v>
      </c>
    </row>
    <row r="794" spans="1:22" ht="13.5" x14ac:dyDescent="0.25">
      <c r="A794" s="3">
        <f>RSI!A794</f>
        <v>43461</v>
      </c>
      <c r="B794" s="2">
        <f>RSI!B794</f>
        <v>3.2572999999999999</v>
      </c>
      <c r="C794" s="2">
        <f>RSI!I794</f>
        <v>44.993882781343885</v>
      </c>
      <c r="D794" s="2">
        <f>MACD!E794</f>
        <v>2.2054680085740408E-2</v>
      </c>
      <c r="E794" s="2">
        <f>MACD!F794</f>
        <v>9.1720294511999784E-3</v>
      </c>
      <c r="F794" s="2">
        <f>'Moving Avg'!D794</f>
        <v>3.2837000000000005</v>
      </c>
      <c r="G794" s="2">
        <f>'Moving Avg'!F794</f>
        <v>3.3376299999999999</v>
      </c>
      <c r="H794" s="2">
        <f>'Moving Avg'!G794</f>
        <v>3.194917999999999</v>
      </c>
      <c r="I794" s="2">
        <f>'Moving Avg'!H794</f>
        <v>3.6644114999999977</v>
      </c>
      <c r="J794" s="6" t="str">
        <f>OBV!F794</f>
        <v>BEARISH</v>
      </c>
      <c r="K794" s="6" t="str">
        <f>OBV!G794</f>
        <v>NEUTRAL</v>
      </c>
      <c r="L794" s="6" t="str">
        <f>OBV!H794</f>
        <v>CONFIRMED BEARISH</v>
      </c>
      <c r="M794" s="8">
        <f t="shared" si="120"/>
        <v>25</v>
      </c>
      <c r="N794" s="8">
        <f t="shared" si="121"/>
        <v>0</v>
      </c>
      <c r="O794" s="8">
        <f t="shared" si="122"/>
        <v>0</v>
      </c>
      <c r="P794" s="8">
        <f t="shared" si="123"/>
        <v>16.5</v>
      </c>
      <c r="Q794" s="9">
        <f t="shared" si="124"/>
        <v>11.225</v>
      </c>
      <c r="R794" s="9">
        <f t="shared" si="125"/>
        <v>9.125</v>
      </c>
      <c r="S794" s="9">
        <f t="shared" si="126"/>
        <v>11.175000000000001</v>
      </c>
      <c r="T794" s="9">
        <f t="shared" si="127"/>
        <v>10.375</v>
      </c>
      <c r="U794" s="8">
        <f t="shared" si="128"/>
        <v>10.508333333333335</v>
      </c>
      <c r="V794" s="8">
        <f t="shared" si="129"/>
        <v>10.475000000000001</v>
      </c>
    </row>
    <row r="795" spans="1:22" ht="13.5" x14ac:dyDescent="0.25">
      <c r="A795" s="3">
        <f>RSI!A795</f>
        <v>43462</v>
      </c>
      <c r="B795" s="2">
        <f>RSI!B795</f>
        <v>3.3805999999999998</v>
      </c>
      <c r="C795" s="2">
        <f>RSI!I795</f>
        <v>59.513928011177427</v>
      </c>
      <c r="D795" s="2">
        <f>MACD!E795</f>
        <v>1.9546585647646442E-2</v>
      </c>
      <c r="E795" s="2">
        <f>MACD!F795</f>
        <v>1.124694069048927E-2</v>
      </c>
      <c r="F795" s="2">
        <f>'Moving Avg'!D795</f>
        <v>3.2907600000000001</v>
      </c>
      <c r="G795" s="2">
        <f>'Moving Avg'!F795</f>
        <v>3.3336700000000001</v>
      </c>
      <c r="H795" s="2">
        <f>'Moving Avg'!G795</f>
        <v>3.1985939999999982</v>
      </c>
      <c r="I795" s="2">
        <f>'Moving Avg'!H795</f>
        <v>3.6623859999999979</v>
      </c>
      <c r="J795" s="6" t="str">
        <f>OBV!F795</f>
        <v>BULLISH</v>
      </c>
      <c r="K795" s="6" t="str">
        <f>OBV!G795</f>
        <v>NEUTRAL</v>
      </c>
      <c r="L795" s="6" t="str">
        <f>OBV!H795</f>
        <v>CONFIRMED BULLISH</v>
      </c>
      <c r="M795" s="8">
        <f t="shared" si="120"/>
        <v>25</v>
      </c>
      <c r="N795" s="8">
        <f t="shared" si="121"/>
        <v>0</v>
      </c>
      <c r="O795" s="8">
        <f t="shared" si="122"/>
        <v>0</v>
      </c>
      <c r="P795" s="8">
        <f t="shared" si="123"/>
        <v>83.5</v>
      </c>
      <c r="Q795" s="9">
        <f t="shared" si="124"/>
        <v>21.274999999999999</v>
      </c>
      <c r="R795" s="9">
        <f t="shared" si="125"/>
        <v>25.875</v>
      </c>
      <c r="S795" s="9">
        <f t="shared" si="126"/>
        <v>41.325000000000003</v>
      </c>
      <c r="T795" s="9">
        <f t="shared" si="127"/>
        <v>27.125</v>
      </c>
      <c r="U795" s="8">
        <f t="shared" si="128"/>
        <v>29.491666666666664</v>
      </c>
      <c r="V795" s="8">
        <f t="shared" si="129"/>
        <v>28.9</v>
      </c>
    </row>
    <row r="796" spans="1:22" ht="13.5" x14ac:dyDescent="0.25">
      <c r="A796" s="3">
        <f>RSI!A796</f>
        <v>43465</v>
      </c>
      <c r="B796" s="2">
        <f>RSI!B796</f>
        <v>3.4333999999999998</v>
      </c>
      <c r="C796" s="2">
        <f>RSI!I796</f>
        <v>63.907605763102417</v>
      </c>
      <c r="D796" s="2">
        <f>MACD!E796</f>
        <v>1.3672191593325778E-2</v>
      </c>
      <c r="E796" s="2">
        <f>MACD!F796</f>
        <v>1.1731990871056572E-2</v>
      </c>
      <c r="F796" s="2">
        <f>'Moving Avg'!D796</f>
        <v>3.3171799999999996</v>
      </c>
      <c r="G796" s="2">
        <f>'Moving Avg'!F796</f>
        <v>3.3338900000000002</v>
      </c>
      <c r="H796" s="2">
        <f>'Moving Avg'!G796</f>
        <v>3.2035779999999985</v>
      </c>
      <c r="I796" s="2">
        <f>'Moving Avg'!H796</f>
        <v>3.6606034999999979</v>
      </c>
      <c r="J796" s="6" t="str">
        <f>OBV!F796</f>
        <v>BULLISH</v>
      </c>
      <c r="K796" s="6" t="str">
        <f>OBV!G796</f>
        <v>NEUTRAL</v>
      </c>
      <c r="L796" s="6" t="str">
        <f>OBV!H796</f>
        <v>CONFIRMED BULLISH</v>
      </c>
      <c r="M796" s="8">
        <f t="shared" si="120"/>
        <v>25</v>
      </c>
      <c r="N796" s="8">
        <f t="shared" si="121"/>
        <v>0</v>
      </c>
      <c r="O796" s="8">
        <f t="shared" si="122"/>
        <v>0</v>
      </c>
      <c r="P796" s="8">
        <f t="shared" si="123"/>
        <v>83.5</v>
      </c>
      <c r="Q796" s="9">
        <f t="shared" si="124"/>
        <v>21.274999999999999</v>
      </c>
      <c r="R796" s="9">
        <f t="shared" si="125"/>
        <v>25.875</v>
      </c>
      <c r="S796" s="9">
        <f t="shared" si="126"/>
        <v>41.325000000000003</v>
      </c>
      <c r="T796" s="9">
        <f t="shared" si="127"/>
        <v>27.125</v>
      </c>
      <c r="U796" s="8">
        <f t="shared" si="128"/>
        <v>29.491666666666664</v>
      </c>
      <c r="V796" s="8">
        <f t="shared" si="129"/>
        <v>28.9</v>
      </c>
    </row>
    <row r="797" spans="1:22" ht="13.5" x14ac:dyDescent="0.25">
      <c r="A797" s="3">
        <f>RSI!A797</f>
        <v>43467</v>
      </c>
      <c r="B797" s="2">
        <f>RSI!B797</f>
        <v>3.5301999999999998</v>
      </c>
      <c r="C797" s="2">
        <f>RSI!I797</f>
        <v>70.276313849256127</v>
      </c>
      <c r="D797" s="2">
        <f>MACD!E797</f>
        <v>4.1241940682223976E-3</v>
      </c>
      <c r="E797" s="2">
        <f>MACD!F797</f>
        <v>1.0210431510489738E-2</v>
      </c>
      <c r="F797" s="2">
        <f>'Moving Avg'!D797</f>
        <v>3.3717599999999996</v>
      </c>
      <c r="G797" s="2">
        <f>'Moving Avg'!F797</f>
        <v>3.34137</v>
      </c>
      <c r="H797" s="2">
        <f>'Moving Avg'!G797</f>
        <v>3.2122639999999989</v>
      </c>
      <c r="I797" s="2">
        <f>'Moving Avg'!H797</f>
        <v>3.6589054999999977</v>
      </c>
      <c r="J797" s="6" t="str">
        <f>OBV!F797</f>
        <v>BULLISH</v>
      </c>
      <c r="K797" s="6" t="str">
        <f>OBV!G797</f>
        <v>NEUTRAL</v>
      </c>
      <c r="L797" s="6" t="str">
        <f>OBV!H797</f>
        <v>CONFIRMED BULLISH</v>
      </c>
      <c r="M797" s="8">
        <f t="shared" si="120"/>
        <v>0</v>
      </c>
      <c r="N797" s="8">
        <f t="shared" si="121"/>
        <v>45</v>
      </c>
      <c r="O797" s="8">
        <f t="shared" si="122"/>
        <v>0</v>
      </c>
      <c r="P797" s="8">
        <f t="shared" si="123"/>
        <v>83.5</v>
      </c>
      <c r="Q797" s="9">
        <f t="shared" si="124"/>
        <v>28.274999999999999</v>
      </c>
      <c r="R797" s="9">
        <f t="shared" si="125"/>
        <v>29.875</v>
      </c>
      <c r="S797" s="9">
        <f t="shared" si="126"/>
        <v>44.325000000000003</v>
      </c>
      <c r="T797" s="9">
        <f t="shared" si="127"/>
        <v>32.125</v>
      </c>
      <c r="U797" s="8">
        <f t="shared" si="128"/>
        <v>34.158333333333331</v>
      </c>
      <c r="V797" s="8">
        <f t="shared" si="129"/>
        <v>33.65</v>
      </c>
    </row>
    <row r="798" spans="1:22" ht="13.5" x14ac:dyDescent="0.25">
      <c r="A798" s="3">
        <f>RSI!A798</f>
        <v>43468</v>
      </c>
      <c r="B798" s="2">
        <f>RSI!B798</f>
        <v>3.6886999999999999</v>
      </c>
      <c r="C798" s="2">
        <f>RSI!I798</f>
        <v>77.330119307539007</v>
      </c>
      <c r="D798" s="2">
        <f>MACD!E798</f>
        <v>-1.3600581133135226E-2</v>
      </c>
      <c r="E798" s="2">
        <f>MACD!F798</f>
        <v>5.4482289817647453E-3</v>
      </c>
      <c r="F798" s="2">
        <f>'Moving Avg'!D798</f>
        <v>3.4580400000000004</v>
      </c>
      <c r="G798" s="2">
        <f>'Moving Avg'!F798</f>
        <v>3.3563350000000005</v>
      </c>
      <c r="H798" s="2">
        <f>'Moving Avg'!G798</f>
        <v>3.2250459999999985</v>
      </c>
      <c r="I798" s="2">
        <f>'Moving Avg'!H798</f>
        <v>3.6579999999999977</v>
      </c>
      <c r="J798" s="6" t="str">
        <f>OBV!F798</f>
        <v>BULLISH</v>
      </c>
      <c r="K798" s="6" t="str">
        <f>OBV!G798</f>
        <v>NEUTRAL</v>
      </c>
      <c r="L798" s="6" t="str">
        <f>OBV!H798</f>
        <v>CONFIRMED BULLISH</v>
      </c>
      <c r="M798" s="8">
        <f t="shared" si="120"/>
        <v>0</v>
      </c>
      <c r="N798" s="8">
        <f t="shared" si="121"/>
        <v>45</v>
      </c>
      <c r="O798" s="8">
        <f t="shared" si="122"/>
        <v>0</v>
      </c>
      <c r="P798" s="8">
        <f t="shared" si="123"/>
        <v>83.5</v>
      </c>
      <c r="Q798" s="9">
        <f t="shared" si="124"/>
        <v>28.274999999999999</v>
      </c>
      <c r="R798" s="9">
        <f t="shared" si="125"/>
        <v>29.875</v>
      </c>
      <c r="S798" s="9">
        <f t="shared" si="126"/>
        <v>44.325000000000003</v>
      </c>
      <c r="T798" s="9">
        <f t="shared" si="127"/>
        <v>32.125</v>
      </c>
      <c r="U798" s="8">
        <f t="shared" si="128"/>
        <v>34.158333333333331</v>
      </c>
      <c r="V798" s="8">
        <f t="shared" si="129"/>
        <v>33.65</v>
      </c>
    </row>
    <row r="799" spans="1:22" ht="13.5" x14ac:dyDescent="0.25">
      <c r="A799" s="3">
        <f>RSI!A799</f>
        <v>43469</v>
      </c>
      <c r="B799" s="2">
        <f>RSI!B799</f>
        <v>3.8603000000000001</v>
      </c>
      <c r="C799" s="2">
        <f>RSI!I799</f>
        <v>82.243238255204574</v>
      </c>
      <c r="D799" s="2">
        <f>MACD!E799</f>
        <v>-5.0239073599918083E-2</v>
      </c>
      <c r="E799" s="2">
        <f>MACD!F799</f>
        <v>-5.6892315345718203E-3</v>
      </c>
      <c r="F799" s="2">
        <f>'Moving Avg'!D799</f>
        <v>3.57864</v>
      </c>
      <c r="G799" s="2">
        <f>'Moving Avg'!F799</f>
        <v>3.37988</v>
      </c>
      <c r="H799" s="2">
        <f>'Moving Avg'!G799</f>
        <v>3.2416799999999983</v>
      </c>
      <c r="I799" s="2">
        <f>'Moving Avg'!H799</f>
        <v>3.6579524999999977</v>
      </c>
      <c r="J799" s="6" t="str">
        <f>OBV!F799</f>
        <v>BULLISH</v>
      </c>
      <c r="K799" s="6" t="str">
        <f>OBV!G799</f>
        <v>STRONG</v>
      </c>
      <c r="L799" s="6" t="str">
        <f>OBV!H799</f>
        <v>CONFIRMED BULLISH</v>
      </c>
      <c r="M799" s="8">
        <f t="shared" si="120"/>
        <v>0</v>
      </c>
      <c r="N799" s="8">
        <f t="shared" si="121"/>
        <v>100</v>
      </c>
      <c r="O799" s="8">
        <f t="shared" si="122"/>
        <v>0</v>
      </c>
      <c r="P799" s="8">
        <f t="shared" si="123"/>
        <v>100</v>
      </c>
      <c r="Q799" s="9">
        <f t="shared" si="124"/>
        <v>50</v>
      </c>
      <c r="R799" s="9">
        <f t="shared" si="125"/>
        <v>45</v>
      </c>
      <c r="S799" s="9">
        <f t="shared" si="126"/>
        <v>60</v>
      </c>
      <c r="T799" s="9">
        <f t="shared" si="127"/>
        <v>50</v>
      </c>
      <c r="U799" s="8">
        <f t="shared" si="128"/>
        <v>51.666666666666664</v>
      </c>
      <c r="V799" s="8">
        <f t="shared" si="129"/>
        <v>51.25</v>
      </c>
    </row>
    <row r="800" spans="1:22" ht="13.5" x14ac:dyDescent="0.25">
      <c r="A800" s="3">
        <f>RSI!A800</f>
        <v>43472</v>
      </c>
      <c r="B800" s="2">
        <f>RSI!B800</f>
        <v>3.8868</v>
      </c>
      <c r="C800" s="2">
        <f>RSI!I800</f>
        <v>82.860980484727662</v>
      </c>
      <c r="D800" s="2">
        <f>MACD!E800</f>
        <v>-8.6203828967341689E-2</v>
      </c>
      <c r="E800" s="2">
        <f>MACD!F800</f>
        <v>-2.1792151021125795E-2</v>
      </c>
      <c r="F800" s="2">
        <f>'Moving Avg'!D800</f>
        <v>3.6798799999999998</v>
      </c>
      <c r="G800" s="2">
        <f>'Moving Avg'!F800</f>
        <v>3.4091549999999997</v>
      </c>
      <c r="H800" s="2">
        <f>'Moving Avg'!G800</f>
        <v>3.2596859999999985</v>
      </c>
      <c r="I800" s="2">
        <f>'Moving Avg'!H800</f>
        <v>3.6583529999999986</v>
      </c>
      <c r="J800" s="6" t="str">
        <f>OBV!F800</f>
        <v>BULLISH</v>
      </c>
      <c r="K800" s="6" t="str">
        <f>OBV!G800</f>
        <v>STRONG</v>
      </c>
      <c r="L800" s="6" t="str">
        <f>OBV!H800</f>
        <v>CONFIRMED BULLISH</v>
      </c>
      <c r="M800" s="8">
        <f t="shared" si="120"/>
        <v>0</v>
      </c>
      <c r="N800" s="8">
        <f t="shared" si="121"/>
        <v>100</v>
      </c>
      <c r="O800" s="8">
        <f t="shared" si="122"/>
        <v>50</v>
      </c>
      <c r="P800" s="8">
        <f t="shared" si="123"/>
        <v>100</v>
      </c>
      <c r="Q800" s="9">
        <f t="shared" si="124"/>
        <v>57.5</v>
      </c>
      <c r="R800" s="9">
        <f t="shared" si="125"/>
        <v>62.5</v>
      </c>
      <c r="S800" s="9">
        <f t="shared" si="126"/>
        <v>72.5</v>
      </c>
      <c r="T800" s="9">
        <f t="shared" si="127"/>
        <v>62.5</v>
      </c>
      <c r="U800" s="8">
        <f t="shared" si="128"/>
        <v>64.166666666666671</v>
      </c>
      <c r="V800" s="8">
        <f t="shared" si="129"/>
        <v>63.75</v>
      </c>
    </row>
    <row r="801" spans="1:22" ht="13.5" x14ac:dyDescent="0.25">
      <c r="A801" s="3">
        <f>RSI!A801</f>
        <v>43473</v>
      </c>
      <c r="B801" s="2">
        <f>RSI!B801</f>
        <v>3.7723</v>
      </c>
      <c r="C801" s="2">
        <f>RSI!I801</f>
        <v>71.316421136259294</v>
      </c>
      <c r="D801" s="2">
        <f>MACD!E801</f>
        <v>-0.11785765349774646</v>
      </c>
      <c r="E801" s="2">
        <f>MACD!F801</f>
        <v>-4.1005251516449931E-2</v>
      </c>
      <c r="F801" s="2">
        <f>'Moving Avg'!D801</f>
        <v>3.7476600000000007</v>
      </c>
      <c r="G801" s="2">
        <f>'Moving Avg'!F801</f>
        <v>3.4327049999999999</v>
      </c>
      <c r="H801" s="2">
        <f>'Moving Avg'!G801</f>
        <v>3.2749819999999987</v>
      </c>
      <c r="I801" s="2">
        <f>'Moving Avg'!H801</f>
        <v>3.6581599999999979</v>
      </c>
      <c r="J801" s="6" t="str">
        <f>OBV!F801</f>
        <v>BULLISH</v>
      </c>
      <c r="K801" s="6" t="str">
        <f>OBV!G801</f>
        <v>NEUTRAL</v>
      </c>
      <c r="L801" s="6" t="str">
        <f>OBV!H801</f>
        <v>CONFIRMED BULLISH</v>
      </c>
      <c r="M801" s="8">
        <f t="shared" si="120"/>
        <v>0</v>
      </c>
      <c r="N801" s="8">
        <f t="shared" si="121"/>
        <v>100</v>
      </c>
      <c r="O801" s="8">
        <f t="shared" si="122"/>
        <v>50</v>
      </c>
      <c r="P801" s="8">
        <f t="shared" si="123"/>
        <v>83.5</v>
      </c>
      <c r="Q801" s="9">
        <f t="shared" si="124"/>
        <v>55.024999999999999</v>
      </c>
      <c r="R801" s="9">
        <f t="shared" si="125"/>
        <v>58.375</v>
      </c>
      <c r="S801" s="9">
        <f t="shared" si="126"/>
        <v>65.075000000000003</v>
      </c>
      <c r="T801" s="9">
        <f t="shared" si="127"/>
        <v>58.375</v>
      </c>
      <c r="U801" s="8">
        <f t="shared" si="128"/>
        <v>59.491666666666674</v>
      </c>
      <c r="V801" s="8">
        <f t="shared" si="129"/>
        <v>59.212500000000006</v>
      </c>
    </row>
    <row r="802" spans="1:22" ht="13.5" x14ac:dyDescent="0.25">
      <c r="A802" s="3">
        <f>RSI!A802</f>
        <v>43474</v>
      </c>
      <c r="B802" s="2">
        <f>RSI!B802</f>
        <v>3.6842999999999999</v>
      </c>
      <c r="C802" s="2">
        <f>RSI!I802</f>
        <v>63.942800122350882</v>
      </c>
      <c r="D802" s="2">
        <f>MACD!E802</f>
        <v>-0.14693278492757633</v>
      </c>
      <c r="E802" s="2">
        <f>MACD!F802</f>
        <v>-6.2190758198675214E-2</v>
      </c>
      <c r="F802" s="2">
        <f>'Moving Avg'!D802</f>
        <v>3.7784799999999996</v>
      </c>
      <c r="G802" s="2">
        <f>'Moving Avg'!F802</f>
        <v>3.4527349999999997</v>
      </c>
      <c r="H802" s="2">
        <f>'Moving Avg'!G802</f>
        <v>3.2870879999999989</v>
      </c>
      <c r="I802" s="2">
        <f>'Moving Avg'!H802</f>
        <v>3.6574424999999984</v>
      </c>
      <c r="J802" s="6" t="str">
        <f>OBV!F802</f>
        <v>BULLISH</v>
      </c>
      <c r="K802" s="6" t="str">
        <f>OBV!G802</f>
        <v>NEUTRAL</v>
      </c>
      <c r="L802" s="6" t="str">
        <f>OBV!H802</f>
        <v>CONFIRMED BULLISH</v>
      </c>
      <c r="M802" s="8">
        <f t="shared" si="120"/>
        <v>25</v>
      </c>
      <c r="N802" s="8">
        <f t="shared" si="121"/>
        <v>100</v>
      </c>
      <c r="O802" s="8">
        <f t="shared" si="122"/>
        <v>50</v>
      </c>
      <c r="P802" s="8">
        <f t="shared" si="123"/>
        <v>83.5</v>
      </c>
      <c r="Q802" s="9">
        <f t="shared" si="124"/>
        <v>63.774999999999999</v>
      </c>
      <c r="R802" s="9">
        <f t="shared" si="125"/>
        <v>63.375</v>
      </c>
      <c r="S802" s="9">
        <f t="shared" si="126"/>
        <v>68.825000000000003</v>
      </c>
      <c r="T802" s="9">
        <f t="shared" si="127"/>
        <v>64.625</v>
      </c>
      <c r="U802" s="8">
        <f t="shared" si="128"/>
        <v>65.325000000000003</v>
      </c>
      <c r="V802" s="8">
        <f t="shared" si="129"/>
        <v>65.150000000000006</v>
      </c>
    </row>
    <row r="803" spans="1:22" ht="13.5" x14ac:dyDescent="0.25">
      <c r="A803" s="3">
        <f>RSI!A803</f>
        <v>43475</v>
      </c>
      <c r="B803" s="2">
        <f>RSI!B803</f>
        <v>3.5874000000000001</v>
      </c>
      <c r="C803" s="2">
        <f>RSI!I803</f>
        <v>56.959177416980509</v>
      </c>
      <c r="D803" s="2">
        <f>MACD!E803</f>
        <v>-0.16572631770105994</v>
      </c>
      <c r="E803" s="2">
        <f>MACD!F803</f>
        <v>-8.2897870099152171E-2</v>
      </c>
      <c r="F803" s="2">
        <f>'Moving Avg'!D803</f>
        <v>3.7582200000000001</v>
      </c>
      <c r="G803" s="2">
        <f>'Moving Avg'!F803</f>
        <v>3.4681400000000004</v>
      </c>
      <c r="H803" s="2">
        <f>'Moving Avg'!G803</f>
        <v>3.2982639999999992</v>
      </c>
      <c r="I803" s="2">
        <f>'Moving Avg'!H803</f>
        <v>3.6562404999999982</v>
      </c>
      <c r="J803" s="6" t="str">
        <f>OBV!F803</f>
        <v>BULLISH</v>
      </c>
      <c r="K803" s="6" t="str">
        <f>OBV!G803</f>
        <v>NEUTRAL</v>
      </c>
      <c r="L803" s="6" t="str">
        <f>OBV!H803</f>
        <v>BULLISH DIVERGENCE</v>
      </c>
      <c r="M803" s="8">
        <f t="shared" si="120"/>
        <v>25</v>
      </c>
      <c r="N803" s="8">
        <f t="shared" si="121"/>
        <v>100</v>
      </c>
      <c r="O803" s="8">
        <f t="shared" si="122"/>
        <v>50</v>
      </c>
      <c r="P803" s="8">
        <f t="shared" si="123"/>
        <v>66.5</v>
      </c>
      <c r="Q803" s="9">
        <f t="shared" si="124"/>
        <v>61.225000000000001</v>
      </c>
      <c r="R803" s="9">
        <f t="shared" si="125"/>
        <v>59.125</v>
      </c>
      <c r="S803" s="9">
        <f t="shared" si="126"/>
        <v>61.174999999999997</v>
      </c>
      <c r="T803" s="9">
        <f t="shared" si="127"/>
        <v>60.375</v>
      </c>
      <c r="U803" s="8">
        <f t="shared" si="128"/>
        <v>60.508333333333326</v>
      </c>
      <c r="V803" s="8">
        <f t="shared" si="129"/>
        <v>60.474999999999994</v>
      </c>
    </row>
    <row r="804" spans="1:22" ht="13.5" x14ac:dyDescent="0.25">
      <c r="A804" s="3">
        <f>RSI!A804</f>
        <v>43476</v>
      </c>
      <c r="B804" s="2">
        <f>RSI!B804</f>
        <v>3.6181999999999999</v>
      </c>
      <c r="C804" s="2">
        <f>RSI!I804</f>
        <v>58.510282490621798</v>
      </c>
      <c r="D804" s="2">
        <f>MACD!E804</f>
        <v>-0.18460528135320775</v>
      </c>
      <c r="E804" s="2">
        <f>MACD!F804</f>
        <v>-0.10323935234996329</v>
      </c>
      <c r="F804" s="2">
        <f>'Moving Avg'!D804</f>
        <v>3.7098</v>
      </c>
      <c r="G804" s="2">
        <f>'Moving Avg'!F804</f>
        <v>3.4824449999999998</v>
      </c>
      <c r="H804" s="2">
        <f>'Moving Avg'!G804</f>
        <v>3.3102259999999997</v>
      </c>
      <c r="I804" s="2">
        <f>'Moving Avg'!H804</f>
        <v>3.6551924999999996</v>
      </c>
      <c r="J804" s="6" t="str">
        <f>OBV!F804</f>
        <v>BULLISH</v>
      </c>
      <c r="K804" s="6" t="str">
        <f>OBV!G804</f>
        <v>NEUTRAL</v>
      </c>
      <c r="L804" s="6" t="str">
        <f>OBV!H804</f>
        <v>BULLISH DIVERGENCE</v>
      </c>
      <c r="M804" s="8">
        <f t="shared" si="120"/>
        <v>25</v>
      </c>
      <c r="N804" s="8">
        <f t="shared" si="121"/>
        <v>100</v>
      </c>
      <c r="O804" s="8">
        <f t="shared" si="122"/>
        <v>50</v>
      </c>
      <c r="P804" s="8">
        <f t="shared" si="123"/>
        <v>66.5</v>
      </c>
      <c r="Q804" s="9">
        <f t="shared" si="124"/>
        <v>61.225000000000001</v>
      </c>
      <c r="R804" s="9">
        <f t="shared" si="125"/>
        <v>59.125</v>
      </c>
      <c r="S804" s="9">
        <f t="shared" si="126"/>
        <v>61.174999999999997</v>
      </c>
      <c r="T804" s="9">
        <f t="shared" si="127"/>
        <v>60.375</v>
      </c>
      <c r="U804" s="8">
        <f t="shared" si="128"/>
        <v>60.508333333333326</v>
      </c>
      <c r="V804" s="8">
        <f t="shared" si="129"/>
        <v>60.474999999999994</v>
      </c>
    </row>
    <row r="805" spans="1:22" ht="13.5" x14ac:dyDescent="0.25">
      <c r="A805" s="3">
        <f>RSI!A805</f>
        <v>43480</v>
      </c>
      <c r="B805" s="2">
        <f>RSI!B805</f>
        <v>3.5653999999999999</v>
      </c>
      <c r="C805" s="2">
        <f>RSI!I805</f>
        <v>54.860331976846922</v>
      </c>
      <c r="D805" s="2">
        <f>MACD!E805</f>
        <v>-0.17852520693419871</v>
      </c>
      <c r="E805" s="2">
        <f>MACD!F805</f>
        <v>-0.11829652326681037</v>
      </c>
      <c r="F805" s="2">
        <f>'Moving Avg'!D805</f>
        <v>3.6455199999999999</v>
      </c>
      <c r="G805" s="2">
        <f>'Moving Avg'!F805</f>
        <v>3.4936700000000003</v>
      </c>
      <c r="H805" s="2">
        <f>'Moving Avg'!G805</f>
        <v>3.3205419999999997</v>
      </c>
      <c r="I805" s="2">
        <f>'Moving Avg'!H805</f>
        <v>3.6538804999999979</v>
      </c>
      <c r="J805" s="6" t="str">
        <f>OBV!F805</f>
        <v>BEARISH</v>
      </c>
      <c r="K805" s="6" t="str">
        <f>OBV!G805</f>
        <v>NEUTRAL</v>
      </c>
      <c r="L805" s="6" t="str">
        <f>OBV!H805</f>
        <v>CONFIRMED BEARISH</v>
      </c>
      <c r="M805" s="8">
        <f t="shared" si="120"/>
        <v>25</v>
      </c>
      <c r="N805" s="8">
        <f t="shared" si="121"/>
        <v>100</v>
      </c>
      <c r="O805" s="8">
        <f t="shared" si="122"/>
        <v>0</v>
      </c>
      <c r="P805" s="8">
        <f t="shared" si="123"/>
        <v>16.5</v>
      </c>
      <c r="Q805" s="9">
        <f t="shared" si="124"/>
        <v>46.225000000000001</v>
      </c>
      <c r="R805" s="9">
        <f t="shared" si="125"/>
        <v>29.125</v>
      </c>
      <c r="S805" s="9">
        <f t="shared" si="126"/>
        <v>26.175000000000001</v>
      </c>
      <c r="T805" s="9">
        <f t="shared" si="127"/>
        <v>35.375</v>
      </c>
      <c r="U805" s="8">
        <f t="shared" si="128"/>
        <v>33.841666666666661</v>
      </c>
      <c r="V805" s="8">
        <f t="shared" si="129"/>
        <v>34.224999999999994</v>
      </c>
    </row>
    <row r="806" spans="1:22" ht="13.5" x14ac:dyDescent="0.25">
      <c r="A806" s="3">
        <f>RSI!A806</f>
        <v>43481</v>
      </c>
      <c r="B806" s="2">
        <f>RSI!B806</f>
        <v>3.5653999999999999</v>
      </c>
      <c r="C806" s="2">
        <f>RSI!I806</f>
        <v>54.860331976846908</v>
      </c>
      <c r="D806" s="2">
        <f>MACD!E806</f>
        <v>-0.16571004655538335</v>
      </c>
      <c r="E806" s="2">
        <f>MACD!F806</f>
        <v>-0.12777922792452498</v>
      </c>
      <c r="F806" s="2">
        <f>'Moving Avg'!D806</f>
        <v>3.6041400000000001</v>
      </c>
      <c r="G806" s="2">
        <f>'Moving Avg'!F806</f>
        <v>3.5046750000000002</v>
      </c>
      <c r="H806" s="2">
        <f>'Moving Avg'!G806</f>
        <v>3.3320360000000004</v>
      </c>
      <c r="I806" s="2">
        <f>'Moving Avg'!H806</f>
        <v>3.6525684999999983</v>
      </c>
      <c r="J806" s="6" t="str">
        <f>OBV!F806</f>
        <v>BEARISH</v>
      </c>
      <c r="K806" s="6" t="str">
        <f>OBV!G806</f>
        <v>NEUTRAL</v>
      </c>
      <c r="L806" s="6" t="str">
        <f>OBV!H806</f>
        <v>CONFIRMED BEARISH</v>
      </c>
      <c r="M806" s="8">
        <f t="shared" si="120"/>
        <v>25</v>
      </c>
      <c r="N806" s="8">
        <f t="shared" si="121"/>
        <v>100</v>
      </c>
      <c r="O806" s="8">
        <f t="shared" si="122"/>
        <v>0</v>
      </c>
      <c r="P806" s="8">
        <f t="shared" si="123"/>
        <v>16.5</v>
      </c>
      <c r="Q806" s="9">
        <f t="shared" si="124"/>
        <v>46.225000000000001</v>
      </c>
      <c r="R806" s="9">
        <f t="shared" si="125"/>
        <v>29.125</v>
      </c>
      <c r="S806" s="9">
        <f t="shared" si="126"/>
        <v>26.175000000000001</v>
      </c>
      <c r="T806" s="9">
        <f t="shared" si="127"/>
        <v>35.375</v>
      </c>
      <c r="U806" s="8">
        <f t="shared" si="128"/>
        <v>33.841666666666661</v>
      </c>
      <c r="V806" s="8">
        <f t="shared" si="129"/>
        <v>34.224999999999994</v>
      </c>
    </row>
    <row r="807" spans="1:22" ht="13.5" x14ac:dyDescent="0.25">
      <c r="A807" s="3">
        <f>RSI!A807</f>
        <v>43482</v>
      </c>
      <c r="B807" s="2">
        <f>RSI!B807</f>
        <v>3.6181999999999999</v>
      </c>
      <c r="C807" s="2">
        <f>RSI!I807</f>
        <v>57.905750069016989</v>
      </c>
      <c r="D807" s="2">
        <f>MACD!E807</f>
        <v>-0.14430432208132116</v>
      </c>
      <c r="E807" s="2">
        <f>MACD!F807</f>
        <v>-0.1310842467558842</v>
      </c>
      <c r="F807" s="2">
        <f>'Moving Avg'!D807</f>
        <v>3.5909199999999997</v>
      </c>
      <c r="G807" s="2">
        <f>'Moving Avg'!F807</f>
        <v>3.5172200000000005</v>
      </c>
      <c r="H807" s="2">
        <f>'Moving Avg'!G807</f>
        <v>3.3450900000000008</v>
      </c>
      <c r="I807" s="2">
        <f>'Moving Avg'!H807</f>
        <v>3.6515204999999984</v>
      </c>
      <c r="J807" s="6" t="str">
        <f>OBV!F807</f>
        <v>BULLISH</v>
      </c>
      <c r="K807" s="6" t="str">
        <f>OBV!G807</f>
        <v>NEUTRAL</v>
      </c>
      <c r="L807" s="6" t="str">
        <f>OBV!H807</f>
        <v>BULLISH DIVERGENCE</v>
      </c>
      <c r="M807" s="8">
        <f t="shared" si="120"/>
        <v>25</v>
      </c>
      <c r="N807" s="8">
        <f t="shared" si="121"/>
        <v>45</v>
      </c>
      <c r="O807" s="8">
        <f t="shared" si="122"/>
        <v>0</v>
      </c>
      <c r="P807" s="8">
        <f t="shared" si="123"/>
        <v>66.5</v>
      </c>
      <c r="Q807" s="9">
        <f t="shared" si="124"/>
        <v>34.475000000000001</v>
      </c>
      <c r="R807" s="9">
        <f t="shared" si="125"/>
        <v>30.625</v>
      </c>
      <c r="S807" s="9">
        <f t="shared" si="126"/>
        <v>40.424999999999997</v>
      </c>
      <c r="T807" s="9">
        <f t="shared" si="127"/>
        <v>34.125</v>
      </c>
      <c r="U807" s="8">
        <f t="shared" si="128"/>
        <v>35.174999999999997</v>
      </c>
      <c r="V807" s="8">
        <f t="shared" si="129"/>
        <v>34.912499999999994</v>
      </c>
    </row>
    <row r="808" spans="1:22" ht="13.5" x14ac:dyDescent="0.25">
      <c r="A808" s="3">
        <f>RSI!A808</f>
        <v>43483</v>
      </c>
      <c r="B808" s="2">
        <f>RSI!B808</f>
        <v>3.5213999999999999</v>
      </c>
      <c r="C808" s="2">
        <f>RSI!I808</f>
        <v>51.099175959192976</v>
      </c>
      <c r="D808" s="2">
        <f>MACD!E808</f>
        <v>-9.533682487706896E-2</v>
      </c>
      <c r="E808" s="2">
        <f>MACD!F808</f>
        <v>-0.12393476238012116</v>
      </c>
      <c r="F808" s="2">
        <f>'Moving Avg'!D808</f>
        <v>3.5777200000000002</v>
      </c>
      <c r="G808" s="2">
        <f>'Moving Avg'!F808</f>
        <v>3.5238199999999997</v>
      </c>
      <c r="H808" s="2">
        <f>'Moving Avg'!G808</f>
        <v>3.3562940000000001</v>
      </c>
      <c r="I808" s="2">
        <f>'Moving Avg'!H808</f>
        <v>3.6497784999999978</v>
      </c>
      <c r="J808" s="6" t="str">
        <f>OBV!F808</f>
        <v>BULLISH</v>
      </c>
      <c r="K808" s="6" t="str">
        <f>OBV!G808</f>
        <v>NEUTRAL</v>
      </c>
      <c r="L808" s="6" t="str">
        <f>OBV!H808</f>
        <v>BULLISH DIVERGENCE</v>
      </c>
      <c r="M808" s="8">
        <f t="shared" si="120"/>
        <v>25</v>
      </c>
      <c r="N808" s="8">
        <f t="shared" si="121"/>
        <v>0</v>
      </c>
      <c r="O808" s="8">
        <f t="shared" si="122"/>
        <v>0</v>
      </c>
      <c r="P808" s="8">
        <f t="shared" si="123"/>
        <v>66.5</v>
      </c>
      <c r="Q808" s="9">
        <f t="shared" si="124"/>
        <v>18.725000000000001</v>
      </c>
      <c r="R808" s="9">
        <f t="shared" si="125"/>
        <v>21.625</v>
      </c>
      <c r="S808" s="9">
        <f t="shared" si="126"/>
        <v>33.674999999999997</v>
      </c>
      <c r="T808" s="9">
        <f t="shared" si="127"/>
        <v>22.875</v>
      </c>
      <c r="U808" s="8">
        <f t="shared" si="128"/>
        <v>24.675000000000001</v>
      </c>
      <c r="V808" s="8">
        <f t="shared" si="129"/>
        <v>24.225000000000001</v>
      </c>
    </row>
    <row r="809" spans="1:22" ht="13.5" x14ac:dyDescent="0.25">
      <c r="A809" s="3">
        <f>RSI!A809</f>
        <v>43486</v>
      </c>
      <c r="B809" s="2">
        <f>RSI!B809</f>
        <v>3.6269999999999998</v>
      </c>
      <c r="C809" s="2">
        <f>RSI!I809</f>
        <v>57.03276588207833</v>
      </c>
      <c r="D809" s="2">
        <f>MACD!E809</f>
        <v>-3.5401186613030156E-2</v>
      </c>
      <c r="E809" s="2">
        <f>MACD!F809</f>
        <v>-0.10622804722670297</v>
      </c>
      <c r="F809" s="2">
        <f>'Moving Avg'!D809</f>
        <v>3.5794799999999993</v>
      </c>
      <c r="G809" s="2">
        <f>'Moving Avg'!F809</f>
        <v>3.5379049999999999</v>
      </c>
      <c r="H809" s="2">
        <f>'Moving Avg'!G809</f>
        <v>3.3699460000000006</v>
      </c>
      <c r="I809" s="2">
        <f>'Moving Avg'!H809</f>
        <v>3.6483539999999977</v>
      </c>
      <c r="J809" s="6" t="str">
        <f>OBV!F809</f>
        <v>BULLISH</v>
      </c>
      <c r="K809" s="6" t="str">
        <f>OBV!G809</f>
        <v>NEUTRAL</v>
      </c>
      <c r="L809" s="6" t="str">
        <f>OBV!H809</f>
        <v>CONFIRMED BULLISH</v>
      </c>
      <c r="M809" s="8">
        <f t="shared" si="120"/>
        <v>25</v>
      </c>
      <c r="N809" s="8">
        <f t="shared" si="121"/>
        <v>0</v>
      </c>
      <c r="O809" s="8">
        <f t="shared" si="122"/>
        <v>0</v>
      </c>
      <c r="P809" s="8">
        <f t="shared" si="123"/>
        <v>83.5</v>
      </c>
      <c r="Q809" s="9">
        <f t="shared" si="124"/>
        <v>21.274999999999999</v>
      </c>
      <c r="R809" s="9">
        <f t="shared" si="125"/>
        <v>25.875</v>
      </c>
      <c r="S809" s="9">
        <f t="shared" si="126"/>
        <v>41.325000000000003</v>
      </c>
      <c r="T809" s="9">
        <f t="shared" si="127"/>
        <v>27.125</v>
      </c>
      <c r="U809" s="8">
        <f t="shared" si="128"/>
        <v>29.491666666666664</v>
      </c>
      <c r="V809" s="8">
        <f t="shared" si="129"/>
        <v>28.9</v>
      </c>
    </row>
    <row r="810" spans="1:22" ht="13.5" x14ac:dyDescent="0.25">
      <c r="A810" s="3">
        <f>RSI!A810</f>
        <v>43487</v>
      </c>
      <c r="B810" s="2">
        <f>RSI!B810</f>
        <v>3.5609999999999999</v>
      </c>
      <c r="C810" s="2">
        <f>RSI!I810</f>
        <v>52.726553586824338</v>
      </c>
      <c r="D810" s="2">
        <f>MACD!E810</f>
        <v>2.3584868284584726E-2</v>
      </c>
      <c r="E810" s="2">
        <f>MACD!F810</f>
        <v>-8.0265464124445435E-2</v>
      </c>
      <c r="F810" s="2">
        <f>'Moving Avg'!D810</f>
        <v>3.5786000000000002</v>
      </c>
      <c r="G810" s="2">
        <f>'Moving Avg'!F810</f>
        <v>3.5486900000000006</v>
      </c>
      <c r="H810" s="2">
        <f>'Moving Avg'!G810</f>
        <v>3.3822780000000008</v>
      </c>
      <c r="I810" s="2">
        <f>'Moving Avg'!H810</f>
        <v>3.6466204999999978</v>
      </c>
      <c r="J810" s="6" t="str">
        <f>OBV!F810</f>
        <v>BULLISH</v>
      </c>
      <c r="K810" s="6" t="str">
        <f>OBV!G810</f>
        <v>NEUTRAL</v>
      </c>
      <c r="L810" s="6" t="str">
        <f>OBV!H810</f>
        <v>BULLISH DIVERGENCE</v>
      </c>
      <c r="M810" s="8">
        <f t="shared" si="120"/>
        <v>25</v>
      </c>
      <c r="N810" s="8">
        <f t="shared" si="121"/>
        <v>0</v>
      </c>
      <c r="O810" s="8">
        <f t="shared" si="122"/>
        <v>0</v>
      </c>
      <c r="P810" s="8">
        <f t="shared" si="123"/>
        <v>66.5</v>
      </c>
      <c r="Q810" s="9">
        <f t="shared" si="124"/>
        <v>18.725000000000001</v>
      </c>
      <c r="R810" s="9">
        <f t="shared" si="125"/>
        <v>21.625</v>
      </c>
      <c r="S810" s="9">
        <f t="shared" si="126"/>
        <v>33.674999999999997</v>
      </c>
      <c r="T810" s="9">
        <f t="shared" si="127"/>
        <v>22.875</v>
      </c>
      <c r="U810" s="8">
        <f t="shared" si="128"/>
        <v>24.675000000000001</v>
      </c>
      <c r="V810" s="8">
        <f t="shared" si="129"/>
        <v>24.225000000000001</v>
      </c>
    </row>
    <row r="811" spans="1:22" ht="13.5" x14ac:dyDescent="0.25">
      <c r="A811" s="3">
        <f>RSI!A811</f>
        <v>43488</v>
      </c>
      <c r="B811" s="2">
        <f>RSI!B811</f>
        <v>3.4773999999999998</v>
      </c>
      <c r="C811" s="2">
        <f>RSI!I811</f>
        <v>47.803056409043236</v>
      </c>
      <c r="D811" s="2">
        <f>MACD!E811</f>
        <v>6.1820268921922938E-2</v>
      </c>
      <c r="E811" s="2">
        <f>MACD!F811</f>
        <v>-5.1848317515171771E-2</v>
      </c>
      <c r="F811" s="2">
        <f>'Moving Avg'!D811</f>
        <v>3.5609999999999999</v>
      </c>
      <c r="G811" s="2">
        <f>'Moving Avg'!F811</f>
        <v>3.5574949999999994</v>
      </c>
      <c r="H811" s="2">
        <f>'Moving Avg'!G811</f>
        <v>3.3939480000000004</v>
      </c>
      <c r="I811" s="2">
        <f>'Moving Avg'!H811</f>
        <v>3.6448474999999974</v>
      </c>
      <c r="J811" s="6" t="str">
        <f>OBV!F811</f>
        <v>BULLISH</v>
      </c>
      <c r="K811" s="6" t="str">
        <f>OBV!G811</f>
        <v>NEUTRAL</v>
      </c>
      <c r="L811" s="6" t="str">
        <f>OBV!H811</f>
        <v>BULLISH DIVERGENCE</v>
      </c>
      <c r="M811" s="8">
        <f t="shared" si="120"/>
        <v>25</v>
      </c>
      <c r="N811" s="8">
        <f t="shared" si="121"/>
        <v>0</v>
      </c>
      <c r="O811" s="8">
        <f t="shared" si="122"/>
        <v>0</v>
      </c>
      <c r="P811" s="8">
        <f t="shared" si="123"/>
        <v>66.5</v>
      </c>
      <c r="Q811" s="9">
        <f t="shared" si="124"/>
        <v>18.725000000000001</v>
      </c>
      <c r="R811" s="9">
        <f t="shared" si="125"/>
        <v>21.625</v>
      </c>
      <c r="S811" s="9">
        <f t="shared" si="126"/>
        <v>33.674999999999997</v>
      </c>
      <c r="T811" s="9">
        <f t="shared" si="127"/>
        <v>22.875</v>
      </c>
      <c r="U811" s="8">
        <f t="shared" si="128"/>
        <v>24.675000000000001</v>
      </c>
      <c r="V811" s="8">
        <f t="shared" si="129"/>
        <v>24.225000000000001</v>
      </c>
    </row>
    <row r="812" spans="1:22" ht="13.5" x14ac:dyDescent="0.25">
      <c r="A812" s="3">
        <f>RSI!A812</f>
        <v>43489</v>
      </c>
      <c r="B812" s="2">
        <f>RSI!B812</f>
        <v>3.5213999999999999</v>
      </c>
      <c r="C812" s="2">
        <f>RSI!I812</f>
        <v>50.426805473051203</v>
      </c>
      <c r="D812" s="2">
        <f>MACD!E812</f>
        <v>7.7635237866595652E-2</v>
      </c>
      <c r="E812" s="2">
        <f>MACD!F812</f>
        <v>-2.5951606438818289E-2</v>
      </c>
      <c r="F812" s="2">
        <f>'Moving Avg'!D812</f>
        <v>3.5416399999999997</v>
      </c>
      <c r="G812" s="2">
        <f>'Moving Avg'!F812</f>
        <v>3.5707</v>
      </c>
      <c r="H812" s="2">
        <f>'Moving Avg'!G812</f>
        <v>3.4070019999999999</v>
      </c>
      <c r="I812" s="2">
        <f>'Moving Avg'!H812</f>
        <v>3.6431474999999973</v>
      </c>
      <c r="J812" s="6" t="str">
        <f>OBV!F812</f>
        <v>BULLISH</v>
      </c>
      <c r="K812" s="6" t="str">
        <f>OBV!G812</f>
        <v>NEUTRAL</v>
      </c>
      <c r="L812" s="6" t="str">
        <f>OBV!H812</f>
        <v>BULLISH DIVERGENCE</v>
      </c>
      <c r="M812" s="8">
        <f t="shared" si="120"/>
        <v>25</v>
      </c>
      <c r="N812" s="8">
        <f t="shared" si="121"/>
        <v>0</v>
      </c>
      <c r="O812" s="8">
        <f t="shared" si="122"/>
        <v>0</v>
      </c>
      <c r="P812" s="8">
        <f t="shared" si="123"/>
        <v>66.5</v>
      </c>
      <c r="Q812" s="9">
        <f t="shared" si="124"/>
        <v>18.725000000000001</v>
      </c>
      <c r="R812" s="9">
        <f t="shared" si="125"/>
        <v>21.625</v>
      </c>
      <c r="S812" s="9">
        <f t="shared" si="126"/>
        <v>33.674999999999997</v>
      </c>
      <c r="T812" s="9">
        <f t="shared" si="127"/>
        <v>22.875</v>
      </c>
      <c r="U812" s="8">
        <f t="shared" si="128"/>
        <v>24.675000000000001</v>
      </c>
      <c r="V812" s="8">
        <f t="shared" si="129"/>
        <v>24.225000000000001</v>
      </c>
    </row>
    <row r="813" spans="1:22" ht="13.5" x14ac:dyDescent="0.25">
      <c r="A813" s="3">
        <f>RSI!A813</f>
        <v>43490</v>
      </c>
      <c r="B813" s="2">
        <f>RSI!B813</f>
        <v>3.5609999999999999</v>
      </c>
      <c r="C813" s="2">
        <f>RSI!I813</f>
        <v>52.729794690272485</v>
      </c>
      <c r="D813" s="2">
        <f>MACD!E813</f>
        <v>7.3156535611093254E-2</v>
      </c>
      <c r="E813" s="2">
        <f>MACD!F813</f>
        <v>-6.1299780288359799E-3</v>
      </c>
      <c r="F813" s="2">
        <f>'Moving Avg'!D813</f>
        <v>3.5495599999999996</v>
      </c>
      <c r="G813" s="2">
        <f>'Moving Avg'!F813</f>
        <v>3.5858850000000002</v>
      </c>
      <c r="H813" s="2">
        <f>'Moving Avg'!G813</f>
        <v>3.4193340000000001</v>
      </c>
      <c r="I813" s="2">
        <f>'Moving Avg'!H813</f>
        <v>3.6416454999999974</v>
      </c>
      <c r="J813" s="6" t="str">
        <f>OBV!F813</f>
        <v>BULLISH</v>
      </c>
      <c r="K813" s="6" t="str">
        <f>OBV!G813</f>
        <v>NEUTRAL</v>
      </c>
      <c r="L813" s="6" t="str">
        <f>OBV!H813</f>
        <v>CONFIRMED BULLISH</v>
      </c>
      <c r="M813" s="8">
        <f t="shared" si="120"/>
        <v>25</v>
      </c>
      <c r="N813" s="8">
        <f t="shared" si="121"/>
        <v>0</v>
      </c>
      <c r="O813" s="8">
        <f t="shared" si="122"/>
        <v>0</v>
      </c>
      <c r="P813" s="8">
        <f t="shared" si="123"/>
        <v>83.5</v>
      </c>
      <c r="Q813" s="9">
        <f t="shared" si="124"/>
        <v>21.274999999999999</v>
      </c>
      <c r="R813" s="9">
        <f t="shared" si="125"/>
        <v>25.875</v>
      </c>
      <c r="S813" s="9">
        <f t="shared" si="126"/>
        <v>41.325000000000003</v>
      </c>
      <c r="T813" s="9">
        <f t="shared" si="127"/>
        <v>27.125</v>
      </c>
      <c r="U813" s="8">
        <f t="shared" si="128"/>
        <v>29.491666666666664</v>
      </c>
      <c r="V813" s="8">
        <f t="shared" si="129"/>
        <v>28.9</v>
      </c>
    </row>
    <row r="814" spans="1:22" ht="13.5" x14ac:dyDescent="0.25">
      <c r="A814" s="3">
        <f>RSI!A814</f>
        <v>43493</v>
      </c>
      <c r="B814" s="2">
        <f>RSI!B814</f>
        <v>3.5213999999999999</v>
      </c>
      <c r="C814" s="2">
        <f>RSI!I814</f>
        <v>50.217421825520404</v>
      </c>
      <c r="D814" s="2">
        <f>MACD!E814</f>
        <v>7.6786537711641678E-2</v>
      </c>
      <c r="E814" s="2">
        <f>MACD!F814</f>
        <v>1.0453325119259551E-2</v>
      </c>
      <c r="F814" s="2">
        <f>'Moving Avg'!D814</f>
        <v>3.5284399999999998</v>
      </c>
      <c r="G814" s="2">
        <f>'Moving Avg'!F814</f>
        <v>3.5990900000000012</v>
      </c>
      <c r="H814" s="2">
        <f>'Moving Avg'!G814</f>
        <v>3.4286020000000001</v>
      </c>
      <c r="I814" s="2">
        <f>'Moving Avg'!H814</f>
        <v>3.6401134999999969</v>
      </c>
      <c r="J814" s="6" t="str">
        <f>OBV!F814</f>
        <v>BULLISH</v>
      </c>
      <c r="K814" s="6" t="str">
        <f>OBV!G814</f>
        <v>NEUTRAL</v>
      </c>
      <c r="L814" s="6" t="str">
        <f>OBV!H814</f>
        <v>BULLISH DIVERGENCE</v>
      </c>
      <c r="M814" s="8">
        <f t="shared" si="120"/>
        <v>25</v>
      </c>
      <c r="N814" s="8">
        <f t="shared" si="121"/>
        <v>0</v>
      </c>
      <c r="O814" s="8">
        <f t="shared" si="122"/>
        <v>0</v>
      </c>
      <c r="P814" s="8">
        <f t="shared" si="123"/>
        <v>66.5</v>
      </c>
      <c r="Q814" s="9">
        <f t="shared" si="124"/>
        <v>18.725000000000001</v>
      </c>
      <c r="R814" s="9">
        <f t="shared" si="125"/>
        <v>21.625</v>
      </c>
      <c r="S814" s="9">
        <f t="shared" si="126"/>
        <v>33.674999999999997</v>
      </c>
      <c r="T814" s="9">
        <f t="shared" si="127"/>
        <v>22.875</v>
      </c>
      <c r="U814" s="8">
        <f t="shared" si="128"/>
        <v>24.675000000000001</v>
      </c>
      <c r="V814" s="8">
        <f t="shared" si="129"/>
        <v>24.225000000000001</v>
      </c>
    </row>
    <row r="815" spans="1:22" ht="13.5" x14ac:dyDescent="0.25">
      <c r="A815" s="3">
        <f>RSI!A815</f>
        <v>43494</v>
      </c>
      <c r="B815" s="2">
        <f>RSI!B815</f>
        <v>3.4994000000000001</v>
      </c>
      <c r="C815" s="2">
        <f>RSI!I815</f>
        <v>48.825587104867502</v>
      </c>
      <c r="D815" s="2">
        <f>MACD!E815</f>
        <v>7.3365182802251905E-2</v>
      </c>
      <c r="E815" s="2">
        <f>MACD!F815</f>
        <v>2.3035696655858022E-2</v>
      </c>
      <c r="F815" s="2">
        <f>'Moving Avg'!D815</f>
        <v>3.5161199999999999</v>
      </c>
      <c r="G815" s="2">
        <f>'Moving Avg'!F815</f>
        <v>3.6050300000000002</v>
      </c>
      <c r="H815" s="2">
        <f>'Moving Avg'!G815</f>
        <v>3.4354960000000001</v>
      </c>
      <c r="I815" s="2">
        <f>'Moving Avg'!H815</f>
        <v>3.638471499999997</v>
      </c>
      <c r="J815" s="6" t="str">
        <f>OBV!F815</f>
        <v>BULLISH</v>
      </c>
      <c r="K815" s="6" t="str">
        <f>OBV!G815</f>
        <v>NEUTRAL</v>
      </c>
      <c r="L815" s="6" t="str">
        <f>OBV!H815</f>
        <v>BULLISH DIVERGENCE</v>
      </c>
      <c r="M815" s="8">
        <f t="shared" si="120"/>
        <v>25</v>
      </c>
      <c r="N815" s="8">
        <f t="shared" si="121"/>
        <v>0</v>
      </c>
      <c r="O815" s="8">
        <f t="shared" si="122"/>
        <v>0</v>
      </c>
      <c r="P815" s="8">
        <f t="shared" si="123"/>
        <v>66.5</v>
      </c>
      <c r="Q815" s="9">
        <f t="shared" si="124"/>
        <v>18.725000000000001</v>
      </c>
      <c r="R815" s="9">
        <f t="shared" si="125"/>
        <v>21.625</v>
      </c>
      <c r="S815" s="9">
        <f t="shared" si="126"/>
        <v>33.674999999999997</v>
      </c>
      <c r="T815" s="9">
        <f t="shared" si="127"/>
        <v>22.875</v>
      </c>
      <c r="U815" s="8">
        <f t="shared" si="128"/>
        <v>24.675000000000001</v>
      </c>
      <c r="V815" s="8">
        <f t="shared" si="129"/>
        <v>24.225000000000001</v>
      </c>
    </row>
    <row r="816" spans="1:22" ht="13.5" x14ac:dyDescent="0.25">
      <c r="A816" s="3">
        <f>RSI!A816</f>
        <v>43495</v>
      </c>
      <c r="B816" s="2">
        <f>RSI!B816</f>
        <v>3.5213999999999999</v>
      </c>
      <c r="C816" s="2">
        <f>RSI!I816</f>
        <v>50.308779868931637</v>
      </c>
      <c r="D816" s="2">
        <f>MACD!E816</f>
        <v>6.8971070747291474E-2</v>
      </c>
      <c r="E816" s="2">
        <f>MACD!F816</f>
        <v>3.2222771474144714E-2</v>
      </c>
      <c r="F816" s="2">
        <f>'Moving Avg'!D816</f>
        <v>3.5249200000000003</v>
      </c>
      <c r="G816" s="2">
        <f>'Moving Avg'!F816</f>
        <v>3.6094299999999997</v>
      </c>
      <c r="H816" s="2">
        <f>'Moving Avg'!G816</f>
        <v>3.4428300000000003</v>
      </c>
      <c r="I816" s="2">
        <f>'Moving Avg'!H816</f>
        <v>3.637149999999997</v>
      </c>
      <c r="J816" s="6" t="str">
        <f>OBV!F816</f>
        <v>BULLISH</v>
      </c>
      <c r="K816" s="6" t="str">
        <f>OBV!G816</f>
        <v>NEUTRAL</v>
      </c>
      <c r="L816" s="6" t="str">
        <f>OBV!H816</f>
        <v>CONFIRMED BULLISH</v>
      </c>
      <c r="M816" s="8">
        <f t="shared" si="120"/>
        <v>25</v>
      </c>
      <c r="N816" s="8">
        <f t="shared" si="121"/>
        <v>0</v>
      </c>
      <c r="O816" s="8">
        <f t="shared" si="122"/>
        <v>0</v>
      </c>
      <c r="P816" s="8">
        <f t="shared" si="123"/>
        <v>83.5</v>
      </c>
      <c r="Q816" s="9">
        <f t="shared" si="124"/>
        <v>21.274999999999999</v>
      </c>
      <c r="R816" s="9">
        <f t="shared" si="125"/>
        <v>25.875</v>
      </c>
      <c r="S816" s="9">
        <f t="shared" si="126"/>
        <v>41.325000000000003</v>
      </c>
      <c r="T816" s="9">
        <f t="shared" si="127"/>
        <v>27.125</v>
      </c>
      <c r="U816" s="8">
        <f t="shared" si="128"/>
        <v>29.491666666666664</v>
      </c>
      <c r="V816" s="8">
        <f t="shared" si="129"/>
        <v>28.9</v>
      </c>
    </row>
    <row r="817" spans="1:22" ht="13.5" x14ac:dyDescent="0.25">
      <c r="A817" s="3">
        <f>RSI!A817</f>
        <v>43496</v>
      </c>
      <c r="B817" s="2">
        <f>RSI!B817</f>
        <v>3.5213999999999999</v>
      </c>
      <c r="C817" s="2">
        <f>RSI!I817</f>
        <v>50.308779868931644</v>
      </c>
      <c r="D817" s="2">
        <f>MACD!E817</f>
        <v>7.3366896678621174E-2</v>
      </c>
      <c r="E817" s="2">
        <f>MACD!F817</f>
        <v>4.045159651504001E-2</v>
      </c>
      <c r="F817" s="2">
        <f>'Moving Avg'!D817</f>
        <v>3.5249200000000003</v>
      </c>
      <c r="G817" s="2">
        <f>'Moving Avg'!F817</f>
        <v>3.6089899999999999</v>
      </c>
      <c r="H817" s="2">
        <f>'Moving Avg'!G817</f>
        <v>3.4494899999999999</v>
      </c>
      <c r="I817" s="2">
        <f>'Moving Avg'!H817</f>
        <v>3.6357234999999974</v>
      </c>
      <c r="J817" s="6" t="str">
        <f>OBV!F817</f>
        <v>BULLISH</v>
      </c>
      <c r="K817" s="6" t="str">
        <f>OBV!G817</f>
        <v>NEUTRAL</v>
      </c>
      <c r="L817" s="6" t="str">
        <f>OBV!H817</f>
        <v>NEUTRAL</v>
      </c>
      <c r="M817" s="8">
        <f t="shared" si="120"/>
        <v>25</v>
      </c>
      <c r="N817" s="8">
        <f t="shared" si="121"/>
        <v>0</v>
      </c>
      <c r="O817" s="8">
        <f t="shared" si="122"/>
        <v>0</v>
      </c>
      <c r="P817" s="8">
        <f t="shared" si="123"/>
        <v>49.5</v>
      </c>
      <c r="Q817" s="9">
        <f t="shared" si="124"/>
        <v>16.175000000000001</v>
      </c>
      <c r="R817" s="9">
        <f t="shared" si="125"/>
        <v>17.375</v>
      </c>
      <c r="S817" s="9">
        <f t="shared" si="126"/>
        <v>26.025000000000002</v>
      </c>
      <c r="T817" s="9">
        <f t="shared" si="127"/>
        <v>18.625</v>
      </c>
      <c r="U817" s="8">
        <f t="shared" si="128"/>
        <v>19.858333333333334</v>
      </c>
      <c r="V817" s="8">
        <f t="shared" si="129"/>
        <v>19.55</v>
      </c>
    </row>
    <row r="818" spans="1:22" ht="13.5" x14ac:dyDescent="0.25">
      <c r="A818" s="3">
        <f>RSI!A818</f>
        <v>43497</v>
      </c>
      <c r="B818" s="2">
        <f>RSI!B818</f>
        <v>3.6269999999999998</v>
      </c>
      <c r="C818" s="2">
        <f>RSI!I818</f>
        <v>57.21235036800978</v>
      </c>
      <c r="D818" s="2">
        <f>MACD!E818</f>
        <v>5.4363433842157249E-2</v>
      </c>
      <c r="E818" s="2">
        <f>MACD!F818</f>
        <v>4.3233963980463461E-2</v>
      </c>
      <c r="F818" s="2">
        <f>'Moving Avg'!D818</f>
        <v>3.5381200000000002</v>
      </c>
      <c r="G818" s="2">
        <f>'Moving Avg'!F818</f>
        <v>3.6059050000000008</v>
      </c>
      <c r="H818" s="2">
        <f>'Moving Avg'!G818</f>
        <v>3.4568319999999999</v>
      </c>
      <c r="I818" s="2">
        <f>'Moving Avg'!H818</f>
        <v>3.634719499999997</v>
      </c>
      <c r="J818" s="6" t="str">
        <f>OBV!F818</f>
        <v>BULLISH</v>
      </c>
      <c r="K818" s="6" t="str">
        <f>OBV!G818</f>
        <v>NEUTRAL</v>
      </c>
      <c r="L818" s="6" t="str">
        <f>OBV!H818</f>
        <v>CONFIRMED BULLISH</v>
      </c>
      <c r="M818" s="8">
        <f t="shared" si="120"/>
        <v>25</v>
      </c>
      <c r="N818" s="8">
        <f t="shared" si="121"/>
        <v>0</v>
      </c>
      <c r="O818" s="8">
        <f t="shared" si="122"/>
        <v>0</v>
      </c>
      <c r="P818" s="8">
        <f t="shared" si="123"/>
        <v>83.5</v>
      </c>
      <c r="Q818" s="9">
        <f t="shared" si="124"/>
        <v>21.274999999999999</v>
      </c>
      <c r="R818" s="9">
        <f t="shared" si="125"/>
        <v>25.875</v>
      </c>
      <c r="S818" s="9">
        <f t="shared" si="126"/>
        <v>41.325000000000003</v>
      </c>
      <c r="T818" s="9">
        <f t="shared" si="127"/>
        <v>27.125</v>
      </c>
      <c r="U818" s="8">
        <f t="shared" si="128"/>
        <v>29.491666666666664</v>
      </c>
      <c r="V818" s="8">
        <f t="shared" si="129"/>
        <v>28.9</v>
      </c>
    </row>
    <row r="819" spans="1:22" ht="13.5" x14ac:dyDescent="0.25">
      <c r="A819" s="3">
        <f>RSI!A819</f>
        <v>43500</v>
      </c>
      <c r="B819" s="2">
        <f>RSI!B819</f>
        <v>3.8471000000000002</v>
      </c>
      <c r="C819" s="2">
        <f>RSI!I819</f>
        <v>67.383539703158618</v>
      </c>
      <c r="D819" s="2">
        <f>MACD!E819</f>
        <v>3.7594185935045488E-2</v>
      </c>
      <c r="E819" s="2">
        <f>MACD!F819</f>
        <v>4.2106008371379865E-2</v>
      </c>
      <c r="F819" s="2">
        <f>'Moving Avg'!D819</f>
        <v>3.6032600000000001</v>
      </c>
      <c r="G819" s="2">
        <f>'Moving Avg'!F819</f>
        <v>3.605245</v>
      </c>
      <c r="H819" s="2">
        <f>'Moving Avg'!G819</f>
        <v>3.468156</v>
      </c>
      <c r="I819" s="2">
        <f>'Moving Avg'!H819</f>
        <v>3.6348374999999966</v>
      </c>
      <c r="J819" s="6" t="str">
        <f>OBV!F819</f>
        <v>BULLISH</v>
      </c>
      <c r="K819" s="6" t="str">
        <f>OBV!G819</f>
        <v>NEUTRAL</v>
      </c>
      <c r="L819" s="6" t="str">
        <f>OBV!H819</f>
        <v>CONFIRMED BULLISH</v>
      </c>
      <c r="M819" s="8">
        <f t="shared" si="120"/>
        <v>25</v>
      </c>
      <c r="N819" s="8">
        <f t="shared" si="121"/>
        <v>45</v>
      </c>
      <c r="O819" s="8">
        <f t="shared" si="122"/>
        <v>0</v>
      </c>
      <c r="P819" s="8">
        <f t="shared" si="123"/>
        <v>83.5</v>
      </c>
      <c r="Q819" s="9">
        <f t="shared" si="124"/>
        <v>37.024999999999999</v>
      </c>
      <c r="R819" s="9">
        <f t="shared" si="125"/>
        <v>34.875</v>
      </c>
      <c r="S819" s="9">
        <f t="shared" si="126"/>
        <v>48.075000000000003</v>
      </c>
      <c r="T819" s="9">
        <f t="shared" si="127"/>
        <v>38.375</v>
      </c>
      <c r="U819" s="8">
        <f t="shared" si="128"/>
        <v>39.991666666666667</v>
      </c>
      <c r="V819" s="8">
        <f t="shared" si="129"/>
        <v>39.587500000000006</v>
      </c>
    </row>
    <row r="820" spans="1:22" ht="13.5" x14ac:dyDescent="0.25">
      <c r="A820" s="3">
        <f>RSI!A820</f>
        <v>43501</v>
      </c>
      <c r="B820" s="2">
        <f>RSI!B820</f>
        <v>3.8294999999999999</v>
      </c>
      <c r="C820" s="2">
        <f>RSI!I820</f>
        <v>66.031828418545899</v>
      </c>
      <c r="D820" s="2">
        <f>MACD!E820</f>
        <v>1.2669057962977792E-2</v>
      </c>
      <c r="E820" s="2">
        <f>MACD!F820</f>
        <v>3.6218618289699453E-2</v>
      </c>
      <c r="F820" s="2">
        <f>'Moving Avg'!D820</f>
        <v>3.6692799999999997</v>
      </c>
      <c r="G820" s="2">
        <f>'Moving Avg'!F820</f>
        <v>3.6023800000000001</v>
      </c>
      <c r="H820" s="2">
        <f>'Moving Avg'!G820</f>
        <v>3.4782859999999998</v>
      </c>
      <c r="I820" s="2">
        <f>'Moving Avg'!H820</f>
        <v>3.6351824999999973</v>
      </c>
      <c r="J820" s="6" t="str">
        <f>OBV!F820</f>
        <v>BULLISH</v>
      </c>
      <c r="K820" s="6" t="str">
        <f>OBV!G820</f>
        <v>NEUTRAL</v>
      </c>
      <c r="L820" s="6" t="str">
        <f>OBV!H820</f>
        <v>CONFIRMED BULLISH</v>
      </c>
      <c r="M820" s="8">
        <f t="shared" si="120"/>
        <v>25</v>
      </c>
      <c r="N820" s="8">
        <f t="shared" si="121"/>
        <v>100</v>
      </c>
      <c r="O820" s="8">
        <f t="shared" si="122"/>
        <v>50</v>
      </c>
      <c r="P820" s="8">
        <f t="shared" si="123"/>
        <v>83.5</v>
      </c>
      <c r="Q820" s="9">
        <f t="shared" si="124"/>
        <v>63.774999999999999</v>
      </c>
      <c r="R820" s="9">
        <f t="shared" si="125"/>
        <v>63.375</v>
      </c>
      <c r="S820" s="9">
        <f t="shared" si="126"/>
        <v>68.825000000000003</v>
      </c>
      <c r="T820" s="9">
        <f t="shared" si="127"/>
        <v>64.625</v>
      </c>
      <c r="U820" s="8">
        <f t="shared" si="128"/>
        <v>65.325000000000003</v>
      </c>
      <c r="V820" s="8">
        <f t="shared" si="129"/>
        <v>65.150000000000006</v>
      </c>
    </row>
    <row r="821" spans="1:22" ht="13.5" x14ac:dyDescent="0.25">
      <c r="A821" s="3">
        <f>RSI!A821</f>
        <v>43502</v>
      </c>
      <c r="B821" s="2">
        <f>RSI!B821</f>
        <v>3.8868</v>
      </c>
      <c r="C821" s="2">
        <f>RSI!I821</f>
        <v>68.263910534171018</v>
      </c>
      <c r="D821" s="2">
        <f>MACD!E821</f>
        <v>-2.7169364897907222E-2</v>
      </c>
      <c r="E821" s="2">
        <f>MACD!F821</f>
        <v>2.3541021652178119E-2</v>
      </c>
      <c r="F821" s="2">
        <f>'Moving Avg'!D821</f>
        <v>3.7423600000000001</v>
      </c>
      <c r="G821" s="2">
        <f>'Moving Avg'!F821</f>
        <v>3.6081049999999997</v>
      </c>
      <c r="H821" s="2">
        <f>'Moving Avg'!G821</f>
        <v>3.4895620000000003</v>
      </c>
      <c r="I821" s="2">
        <f>'Moving Avg'!H821</f>
        <v>3.6358139999999977</v>
      </c>
      <c r="J821" s="6" t="str">
        <f>OBV!F821</f>
        <v>BULLISH</v>
      </c>
      <c r="K821" s="6" t="str">
        <f>OBV!G821</f>
        <v>NEUTRAL</v>
      </c>
      <c r="L821" s="6" t="str">
        <f>OBV!H821</f>
        <v>CONFIRMED BULLISH</v>
      </c>
      <c r="M821" s="8">
        <f t="shared" si="120"/>
        <v>25</v>
      </c>
      <c r="N821" s="8">
        <f t="shared" si="121"/>
        <v>100</v>
      </c>
      <c r="O821" s="8">
        <f t="shared" si="122"/>
        <v>50</v>
      </c>
      <c r="P821" s="8">
        <f t="shared" si="123"/>
        <v>83.5</v>
      </c>
      <c r="Q821" s="9">
        <f t="shared" si="124"/>
        <v>63.774999999999999</v>
      </c>
      <c r="R821" s="9">
        <f t="shared" si="125"/>
        <v>63.375</v>
      </c>
      <c r="S821" s="9">
        <f t="shared" si="126"/>
        <v>68.825000000000003</v>
      </c>
      <c r="T821" s="9">
        <f t="shared" si="127"/>
        <v>64.625</v>
      </c>
      <c r="U821" s="8">
        <f t="shared" si="128"/>
        <v>65.325000000000003</v>
      </c>
      <c r="V821" s="8">
        <f t="shared" si="129"/>
        <v>65.150000000000006</v>
      </c>
    </row>
    <row r="822" spans="1:22" ht="13.5" x14ac:dyDescent="0.25">
      <c r="A822" s="3">
        <f>RSI!A822</f>
        <v>43503</v>
      </c>
      <c r="B822" s="2">
        <f>RSI!B822</f>
        <v>3.9176000000000002</v>
      </c>
      <c r="C822" s="2">
        <f>RSI!I822</f>
        <v>69.426854780235857</v>
      </c>
      <c r="D822" s="2">
        <f>MACD!E822</f>
        <v>-5.8249959847057386E-2</v>
      </c>
      <c r="E822" s="2">
        <f>MACD!F822</f>
        <v>7.1828253523310171E-3</v>
      </c>
      <c r="F822" s="2">
        <f>'Moving Avg'!D822</f>
        <v>3.8216000000000001</v>
      </c>
      <c r="G822" s="2">
        <f>'Moving Avg'!F822</f>
        <v>3.6197699999999999</v>
      </c>
      <c r="H822" s="2">
        <f>'Moving Avg'!G822</f>
        <v>3.5014539999999998</v>
      </c>
      <c r="I822" s="2">
        <f>'Moving Avg'!H822</f>
        <v>3.6369364999999969</v>
      </c>
      <c r="J822" s="6" t="str">
        <f>OBV!F822</f>
        <v>BULLISH</v>
      </c>
      <c r="K822" s="6" t="str">
        <f>OBV!G822</f>
        <v>NEUTRAL</v>
      </c>
      <c r="L822" s="6" t="str">
        <f>OBV!H822</f>
        <v>CONFIRMED BULLISH</v>
      </c>
      <c r="M822" s="8">
        <f t="shared" si="120"/>
        <v>25</v>
      </c>
      <c r="N822" s="8">
        <f t="shared" si="121"/>
        <v>100</v>
      </c>
      <c r="O822" s="8">
        <f t="shared" si="122"/>
        <v>50</v>
      </c>
      <c r="P822" s="8">
        <f t="shared" si="123"/>
        <v>83.5</v>
      </c>
      <c r="Q822" s="9">
        <f t="shared" si="124"/>
        <v>63.774999999999999</v>
      </c>
      <c r="R822" s="9">
        <f t="shared" si="125"/>
        <v>63.375</v>
      </c>
      <c r="S822" s="9">
        <f t="shared" si="126"/>
        <v>68.825000000000003</v>
      </c>
      <c r="T822" s="9">
        <f t="shared" si="127"/>
        <v>64.625</v>
      </c>
      <c r="U822" s="8">
        <f t="shared" si="128"/>
        <v>65.325000000000003</v>
      </c>
      <c r="V822" s="8">
        <f t="shared" si="129"/>
        <v>65.150000000000006</v>
      </c>
    </row>
    <row r="823" spans="1:22" ht="13.5" x14ac:dyDescent="0.25">
      <c r="A823" s="3">
        <f>RSI!A823</f>
        <v>43504</v>
      </c>
      <c r="B823" s="2">
        <f>RSI!B823</f>
        <v>3.9615999999999998</v>
      </c>
      <c r="C823" s="2">
        <f>RSI!I823</f>
        <v>71.058455292523192</v>
      </c>
      <c r="D823" s="2">
        <f>MACD!E823</f>
        <v>-8.3619087401553216E-2</v>
      </c>
      <c r="E823" s="2">
        <f>MACD!F823</f>
        <v>-1.097755719844583E-2</v>
      </c>
      <c r="F823" s="2">
        <f>'Moving Avg'!D823</f>
        <v>3.8885200000000006</v>
      </c>
      <c r="G823" s="2">
        <f>'Moving Avg'!F823</f>
        <v>3.6384799999999999</v>
      </c>
      <c r="H823" s="2">
        <f>'Moving Avg'!G823</f>
        <v>3.5142259999999998</v>
      </c>
      <c r="I823" s="2">
        <f>'Moving Avg'!H823</f>
        <v>3.6381314999999974</v>
      </c>
      <c r="J823" s="6" t="str">
        <f>OBV!F823</f>
        <v>BULLISH</v>
      </c>
      <c r="K823" s="6" t="str">
        <f>OBV!G823</f>
        <v>NEUTRAL</v>
      </c>
      <c r="L823" s="6" t="str">
        <f>OBV!H823</f>
        <v>CONFIRMED BULLISH</v>
      </c>
      <c r="M823" s="8">
        <f t="shared" si="120"/>
        <v>0</v>
      </c>
      <c r="N823" s="8">
        <f t="shared" si="121"/>
        <v>100</v>
      </c>
      <c r="O823" s="8">
        <f t="shared" si="122"/>
        <v>50</v>
      </c>
      <c r="P823" s="8">
        <f t="shared" si="123"/>
        <v>83.5</v>
      </c>
      <c r="Q823" s="9">
        <f t="shared" si="124"/>
        <v>55.024999999999999</v>
      </c>
      <c r="R823" s="9">
        <f t="shared" si="125"/>
        <v>58.375</v>
      </c>
      <c r="S823" s="9">
        <f t="shared" si="126"/>
        <v>65.075000000000003</v>
      </c>
      <c r="T823" s="9">
        <f t="shared" si="127"/>
        <v>58.375</v>
      </c>
      <c r="U823" s="8">
        <f t="shared" si="128"/>
        <v>59.491666666666674</v>
      </c>
      <c r="V823" s="8">
        <f t="shared" si="129"/>
        <v>59.212500000000006</v>
      </c>
    </row>
    <row r="824" spans="1:22" ht="13.5" x14ac:dyDescent="0.25">
      <c r="A824" s="3">
        <f>RSI!A824</f>
        <v>43507</v>
      </c>
      <c r="B824" s="2">
        <f>RSI!B824</f>
        <v>3.9615999999999998</v>
      </c>
      <c r="C824" s="2">
        <f>RSI!I824</f>
        <v>71.058455292523192</v>
      </c>
      <c r="D824" s="2">
        <f>MACD!E824</f>
        <v>-0.11319981027300718</v>
      </c>
      <c r="E824" s="2">
        <f>MACD!F824</f>
        <v>-3.1422007813358105E-2</v>
      </c>
      <c r="F824" s="2">
        <f>'Moving Avg'!D824</f>
        <v>3.9114200000000006</v>
      </c>
      <c r="G824" s="2">
        <f>'Moving Avg'!F824</f>
        <v>3.6556500000000001</v>
      </c>
      <c r="H824" s="2">
        <f>'Moving Avg'!G824</f>
        <v>3.5261559999999998</v>
      </c>
      <c r="I824" s="2">
        <f>'Moving Avg'!H824</f>
        <v>3.639431499999997</v>
      </c>
      <c r="J824" s="6" t="str">
        <f>OBV!F824</f>
        <v>BULLISH</v>
      </c>
      <c r="K824" s="6" t="str">
        <f>OBV!G824</f>
        <v>NEUTRAL</v>
      </c>
      <c r="L824" s="6" t="str">
        <f>OBV!H824</f>
        <v>CONFIRMED BULLISH</v>
      </c>
      <c r="M824" s="8">
        <f t="shared" si="120"/>
        <v>0</v>
      </c>
      <c r="N824" s="8">
        <f t="shared" si="121"/>
        <v>100</v>
      </c>
      <c r="O824" s="8">
        <f t="shared" si="122"/>
        <v>50</v>
      </c>
      <c r="P824" s="8">
        <f t="shared" si="123"/>
        <v>83.5</v>
      </c>
      <c r="Q824" s="9">
        <f t="shared" si="124"/>
        <v>55.024999999999999</v>
      </c>
      <c r="R824" s="9">
        <f t="shared" si="125"/>
        <v>58.375</v>
      </c>
      <c r="S824" s="9">
        <f t="shared" si="126"/>
        <v>65.075000000000003</v>
      </c>
      <c r="T824" s="9">
        <f t="shared" si="127"/>
        <v>58.375</v>
      </c>
      <c r="U824" s="8">
        <f t="shared" si="128"/>
        <v>59.491666666666674</v>
      </c>
      <c r="V824" s="8">
        <f t="shared" si="129"/>
        <v>59.212500000000006</v>
      </c>
    </row>
    <row r="825" spans="1:22" ht="13.5" x14ac:dyDescent="0.25">
      <c r="A825" s="3">
        <f>RSI!A825</f>
        <v>43508</v>
      </c>
      <c r="B825" s="2">
        <f>RSI!B825</f>
        <v>3.9264000000000001</v>
      </c>
      <c r="C825" s="2">
        <f>RSI!I825</f>
        <v>67.706020377095754</v>
      </c>
      <c r="D825" s="2">
        <f>MACD!E825</f>
        <v>-0.1408792961663341</v>
      </c>
      <c r="E825" s="2">
        <f>MACD!F825</f>
        <v>-5.3313465483953305E-2</v>
      </c>
      <c r="F825" s="2">
        <f>'Moving Avg'!D825</f>
        <v>3.9308000000000001</v>
      </c>
      <c r="G825" s="2">
        <f>'Moving Avg'!F825</f>
        <v>3.6737000000000002</v>
      </c>
      <c r="H825" s="2">
        <f>'Moving Avg'!G825</f>
        <v>3.5354879999999995</v>
      </c>
      <c r="I825" s="2">
        <f>'Moving Avg'!H825</f>
        <v>3.6401349999999968</v>
      </c>
      <c r="J825" s="6" t="str">
        <f>OBV!F825</f>
        <v>BULLISH</v>
      </c>
      <c r="K825" s="6" t="str">
        <f>OBV!G825</f>
        <v>NEUTRAL</v>
      </c>
      <c r="L825" s="6" t="str">
        <f>OBV!H825</f>
        <v>CONFIRMED BULLISH</v>
      </c>
      <c r="M825" s="8">
        <f t="shared" si="120"/>
        <v>25</v>
      </c>
      <c r="N825" s="8">
        <f t="shared" si="121"/>
        <v>100</v>
      </c>
      <c r="O825" s="8">
        <f t="shared" si="122"/>
        <v>50</v>
      </c>
      <c r="P825" s="8">
        <f t="shared" si="123"/>
        <v>83.5</v>
      </c>
      <c r="Q825" s="9">
        <f t="shared" si="124"/>
        <v>63.774999999999999</v>
      </c>
      <c r="R825" s="9">
        <f t="shared" si="125"/>
        <v>63.375</v>
      </c>
      <c r="S825" s="9">
        <f t="shared" si="126"/>
        <v>68.825000000000003</v>
      </c>
      <c r="T825" s="9">
        <f t="shared" si="127"/>
        <v>64.625</v>
      </c>
      <c r="U825" s="8">
        <f t="shared" si="128"/>
        <v>65.325000000000003</v>
      </c>
      <c r="V825" s="8">
        <f t="shared" si="129"/>
        <v>65.150000000000006</v>
      </c>
    </row>
    <row r="826" spans="1:22" ht="13.5" x14ac:dyDescent="0.25">
      <c r="A826" s="3">
        <f>RSI!A826</f>
        <v>43509</v>
      </c>
      <c r="B826" s="2">
        <f>RSI!B826</f>
        <v>4.0232000000000001</v>
      </c>
      <c r="C826" s="2">
        <f>RSI!I826</f>
        <v>71.665015361622594</v>
      </c>
      <c r="D826" s="2">
        <f>MACD!E826</f>
        <v>-0.16961189285009359</v>
      </c>
      <c r="E826" s="2">
        <f>MACD!F826</f>
        <v>-7.6573150957181368E-2</v>
      </c>
      <c r="F826" s="2">
        <f>'Moving Avg'!D826</f>
        <v>3.9580799999999998</v>
      </c>
      <c r="G826" s="2">
        <f>'Moving Avg'!F826</f>
        <v>3.6965900000000005</v>
      </c>
      <c r="H826" s="2">
        <f>'Moving Avg'!G826</f>
        <v>3.5473719999999997</v>
      </c>
      <c r="I826" s="2">
        <f>'Moving Avg'!H826</f>
        <v>3.641848499999996</v>
      </c>
      <c r="J826" s="6" t="str">
        <f>OBV!F826</f>
        <v>BULLISH</v>
      </c>
      <c r="K826" s="6" t="str">
        <f>OBV!G826</f>
        <v>NEUTRAL</v>
      </c>
      <c r="L826" s="6" t="str">
        <f>OBV!H826</f>
        <v>CONFIRMED BULLISH</v>
      </c>
      <c r="M826" s="8">
        <f t="shared" si="120"/>
        <v>0</v>
      </c>
      <c r="N826" s="8">
        <f t="shared" si="121"/>
        <v>100</v>
      </c>
      <c r="O826" s="8">
        <f t="shared" si="122"/>
        <v>50</v>
      </c>
      <c r="P826" s="8">
        <f t="shared" si="123"/>
        <v>83.5</v>
      </c>
      <c r="Q826" s="9">
        <f t="shared" si="124"/>
        <v>55.024999999999999</v>
      </c>
      <c r="R826" s="9">
        <f t="shared" si="125"/>
        <v>58.375</v>
      </c>
      <c r="S826" s="9">
        <f t="shared" si="126"/>
        <v>65.075000000000003</v>
      </c>
      <c r="T826" s="9">
        <f t="shared" si="127"/>
        <v>58.375</v>
      </c>
      <c r="U826" s="8">
        <f t="shared" si="128"/>
        <v>59.491666666666674</v>
      </c>
      <c r="V826" s="8">
        <f t="shared" si="129"/>
        <v>59.212500000000006</v>
      </c>
    </row>
    <row r="827" spans="1:22" ht="13.5" x14ac:dyDescent="0.25">
      <c r="A827" s="3">
        <f>RSI!A827</f>
        <v>43510</v>
      </c>
      <c r="B827" s="2">
        <f>RSI!B827</f>
        <v>4.1243999999999996</v>
      </c>
      <c r="C827" s="2">
        <f>RSI!I827</f>
        <v>75.101583440717363</v>
      </c>
      <c r="D827" s="2">
        <f>MACD!E827</f>
        <v>-0.20340510229919184</v>
      </c>
      <c r="E827" s="2">
        <f>MACD!F827</f>
        <v>-0.10193954122558346</v>
      </c>
      <c r="F827" s="2">
        <f>'Moving Avg'!D827</f>
        <v>3.9994399999999999</v>
      </c>
      <c r="G827" s="2">
        <f>'Moving Avg'!F827</f>
        <v>3.7218999999999993</v>
      </c>
      <c r="H827" s="2">
        <f>'Moving Avg'!G827</f>
        <v>3.5622480000000003</v>
      </c>
      <c r="I827" s="2">
        <f>'Moving Avg'!H827</f>
        <v>3.6437524999999962</v>
      </c>
      <c r="J827" s="6" t="str">
        <f>OBV!F827</f>
        <v>BULLISH</v>
      </c>
      <c r="K827" s="6" t="str">
        <f>OBV!G827</f>
        <v>NEUTRAL</v>
      </c>
      <c r="L827" s="6" t="str">
        <f>OBV!H827</f>
        <v>CONFIRMED BULLISH</v>
      </c>
      <c r="M827" s="8">
        <f t="shared" si="120"/>
        <v>0</v>
      </c>
      <c r="N827" s="8">
        <f t="shared" si="121"/>
        <v>100</v>
      </c>
      <c r="O827" s="8">
        <f t="shared" si="122"/>
        <v>50</v>
      </c>
      <c r="P827" s="8">
        <f t="shared" si="123"/>
        <v>83.5</v>
      </c>
      <c r="Q827" s="9">
        <f t="shared" si="124"/>
        <v>55.024999999999999</v>
      </c>
      <c r="R827" s="9">
        <f t="shared" si="125"/>
        <v>58.375</v>
      </c>
      <c r="S827" s="9">
        <f t="shared" si="126"/>
        <v>65.075000000000003</v>
      </c>
      <c r="T827" s="9">
        <f t="shared" si="127"/>
        <v>58.375</v>
      </c>
      <c r="U827" s="8">
        <f t="shared" si="128"/>
        <v>59.491666666666674</v>
      </c>
      <c r="V827" s="8">
        <f t="shared" si="129"/>
        <v>59.212500000000006</v>
      </c>
    </row>
    <row r="828" spans="1:22" ht="13.5" x14ac:dyDescent="0.25">
      <c r="A828" s="3">
        <f>RSI!A828</f>
        <v>43511</v>
      </c>
      <c r="B828" s="2">
        <f>RSI!B828</f>
        <v>4.0144000000000002</v>
      </c>
      <c r="C828" s="2">
        <f>RSI!I828</f>
        <v>65.764893297673964</v>
      </c>
      <c r="D828" s="2">
        <f>MACD!E828</f>
        <v>-0.210040749562169</v>
      </c>
      <c r="E828" s="2">
        <f>MACD!F828</f>
        <v>-0.12355978289290058</v>
      </c>
      <c r="F828" s="2">
        <f>'Moving Avg'!D828</f>
        <v>4.0100000000000007</v>
      </c>
      <c r="G828" s="2">
        <f>'Moving Avg'!F828</f>
        <v>3.7465499999999992</v>
      </c>
      <c r="H828" s="2">
        <f>'Moving Avg'!G828</f>
        <v>3.574748</v>
      </c>
      <c r="I828" s="2">
        <f>'Moving Avg'!H828</f>
        <v>3.6448959999999961</v>
      </c>
      <c r="J828" s="6" t="str">
        <f>OBV!F828</f>
        <v>BULLISH</v>
      </c>
      <c r="K828" s="6" t="str">
        <f>OBV!G828</f>
        <v>NEUTRAL</v>
      </c>
      <c r="L828" s="6" t="str">
        <f>OBV!H828</f>
        <v>CONFIRMED BULLISH</v>
      </c>
      <c r="M828" s="8">
        <f t="shared" si="120"/>
        <v>25</v>
      </c>
      <c r="N828" s="8">
        <f t="shared" si="121"/>
        <v>100</v>
      </c>
      <c r="O828" s="8">
        <f t="shared" si="122"/>
        <v>50</v>
      </c>
      <c r="P828" s="8">
        <f t="shared" si="123"/>
        <v>83.5</v>
      </c>
      <c r="Q828" s="9">
        <f t="shared" si="124"/>
        <v>63.774999999999999</v>
      </c>
      <c r="R828" s="9">
        <f t="shared" si="125"/>
        <v>63.375</v>
      </c>
      <c r="S828" s="9">
        <f t="shared" si="126"/>
        <v>68.825000000000003</v>
      </c>
      <c r="T828" s="9">
        <f t="shared" si="127"/>
        <v>64.625</v>
      </c>
      <c r="U828" s="8">
        <f t="shared" si="128"/>
        <v>65.325000000000003</v>
      </c>
      <c r="V828" s="8">
        <f t="shared" si="129"/>
        <v>65.150000000000006</v>
      </c>
    </row>
    <row r="829" spans="1:22" ht="13.5" x14ac:dyDescent="0.25">
      <c r="A829" s="3">
        <f>RSI!A829</f>
        <v>43514</v>
      </c>
      <c r="B829" s="2">
        <f>RSI!B829</f>
        <v>3.9615999999999998</v>
      </c>
      <c r="C829" s="2">
        <f>RSI!I829</f>
        <v>61.793760603561175</v>
      </c>
      <c r="D829" s="2">
        <f>MACD!E829</f>
        <v>-0.17948815696692755</v>
      </c>
      <c r="E829" s="2">
        <f>MACD!F829</f>
        <v>-0.13474545770770599</v>
      </c>
      <c r="F829" s="2">
        <f>'Moving Avg'!D829</f>
        <v>4.01</v>
      </c>
      <c r="G829" s="2">
        <f>'Moving Avg'!F829</f>
        <v>3.7632799999999995</v>
      </c>
      <c r="H829" s="2">
        <f>'Moving Avg'!G829</f>
        <v>3.5861920000000005</v>
      </c>
      <c r="I829" s="2">
        <f>'Moving Avg'!H829</f>
        <v>3.6457754999999956</v>
      </c>
      <c r="J829" s="6" t="str">
        <f>OBV!F829</f>
        <v>BULLISH</v>
      </c>
      <c r="K829" s="6" t="str">
        <f>OBV!G829</f>
        <v>NEUTRAL</v>
      </c>
      <c r="L829" s="6" t="str">
        <f>OBV!H829</f>
        <v>NEUTRAL</v>
      </c>
      <c r="M829" s="8">
        <f t="shared" si="120"/>
        <v>25</v>
      </c>
      <c r="N829" s="8">
        <f t="shared" si="121"/>
        <v>100</v>
      </c>
      <c r="O829" s="8">
        <f t="shared" si="122"/>
        <v>50</v>
      </c>
      <c r="P829" s="8">
        <f t="shared" si="123"/>
        <v>49.5</v>
      </c>
      <c r="Q829" s="9">
        <f t="shared" si="124"/>
        <v>58.674999999999997</v>
      </c>
      <c r="R829" s="9">
        <f t="shared" si="125"/>
        <v>54.875</v>
      </c>
      <c r="S829" s="9">
        <f t="shared" si="126"/>
        <v>53.525000000000006</v>
      </c>
      <c r="T829" s="9">
        <f t="shared" si="127"/>
        <v>56.125</v>
      </c>
      <c r="U829" s="8">
        <f t="shared" si="128"/>
        <v>55.691666666666663</v>
      </c>
      <c r="V829" s="8">
        <f t="shared" si="129"/>
        <v>55.8</v>
      </c>
    </row>
    <row r="830" spans="1:22" ht="13.5" x14ac:dyDescent="0.25">
      <c r="A830" s="3">
        <f>RSI!A830</f>
        <v>43515</v>
      </c>
      <c r="B830" s="2">
        <f>RSI!B830</f>
        <v>3.8824000000000001</v>
      </c>
      <c r="C830" s="2">
        <f>RSI!I830</f>
        <v>56.301902678505314</v>
      </c>
      <c r="D830" s="2">
        <f>MACD!E830</f>
        <v>-0.15165136040977956</v>
      </c>
      <c r="E830" s="2">
        <f>MACD!F830</f>
        <v>-0.13812663824812071</v>
      </c>
      <c r="F830" s="2">
        <f>'Moving Avg'!D830</f>
        <v>4.0011999999999999</v>
      </c>
      <c r="G830" s="2">
        <f>'Moving Avg'!F830</f>
        <v>3.77935</v>
      </c>
      <c r="H830" s="2">
        <f>'Moving Avg'!G830</f>
        <v>3.5978140000000001</v>
      </c>
      <c r="I830" s="2">
        <f>'Moving Avg'!H830</f>
        <v>3.646048499999996</v>
      </c>
      <c r="J830" s="6" t="str">
        <f>OBV!F830</f>
        <v>BULLISH</v>
      </c>
      <c r="K830" s="6" t="str">
        <f>OBV!G830</f>
        <v>NEUTRAL</v>
      </c>
      <c r="L830" s="6" t="str">
        <f>OBV!H830</f>
        <v>BULLISH DIVERGENCE</v>
      </c>
      <c r="M830" s="8">
        <f t="shared" si="120"/>
        <v>25</v>
      </c>
      <c r="N830" s="8">
        <f t="shared" si="121"/>
        <v>45</v>
      </c>
      <c r="O830" s="8">
        <f t="shared" si="122"/>
        <v>50</v>
      </c>
      <c r="P830" s="8">
        <f t="shared" si="123"/>
        <v>66.5</v>
      </c>
      <c r="Q830" s="9">
        <f t="shared" si="124"/>
        <v>41.975000000000001</v>
      </c>
      <c r="R830" s="9">
        <f t="shared" si="125"/>
        <v>48.125</v>
      </c>
      <c r="S830" s="9">
        <f t="shared" si="126"/>
        <v>52.924999999999997</v>
      </c>
      <c r="T830" s="9">
        <f t="shared" si="127"/>
        <v>46.625</v>
      </c>
      <c r="U830" s="8">
        <f t="shared" si="128"/>
        <v>47.67499999999999</v>
      </c>
      <c r="V830" s="8">
        <f t="shared" si="129"/>
        <v>47.412499999999994</v>
      </c>
    </row>
    <row r="831" spans="1:22" ht="13.5" x14ac:dyDescent="0.25">
      <c r="A831" s="3">
        <f>RSI!A831</f>
        <v>43516</v>
      </c>
      <c r="B831" s="2">
        <f>RSI!B831</f>
        <v>3.8603000000000001</v>
      </c>
      <c r="C831" s="2">
        <f>RSI!I831</f>
        <v>54.837356881311791</v>
      </c>
      <c r="D831" s="2">
        <f>MACD!E831</f>
        <v>-0.11826411113668867</v>
      </c>
      <c r="E831" s="2">
        <f>MACD!F831</f>
        <v>-0.13415413282583433</v>
      </c>
      <c r="F831" s="2">
        <f>'Moving Avg'!D831</f>
        <v>3.96862</v>
      </c>
      <c r="G831" s="2">
        <f>'Moving Avg'!F831</f>
        <v>3.7984950000000004</v>
      </c>
      <c r="H831" s="2">
        <f>'Moving Avg'!G831</f>
        <v>3.6089939999999996</v>
      </c>
      <c r="I831" s="2">
        <f>'Moving Avg'!H831</f>
        <v>3.645895999999996</v>
      </c>
      <c r="J831" s="6" t="str">
        <f>OBV!F831</f>
        <v>BEARISH</v>
      </c>
      <c r="K831" s="6" t="str">
        <f>OBV!G831</f>
        <v>NEUTRAL</v>
      </c>
      <c r="L831" s="6" t="str">
        <f>OBV!H831</f>
        <v>CONFIRMED BEARISH</v>
      </c>
      <c r="M831" s="8">
        <f t="shared" si="120"/>
        <v>25</v>
      </c>
      <c r="N831" s="8">
        <f t="shared" si="121"/>
        <v>0</v>
      </c>
      <c r="O831" s="8">
        <f t="shared" si="122"/>
        <v>50</v>
      </c>
      <c r="P831" s="8">
        <f t="shared" si="123"/>
        <v>16.5</v>
      </c>
      <c r="Q831" s="9">
        <f t="shared" si="124"/>
        <v>18.725000000000001</v>
      </c>
      <c r="R831" s="9">
        <f t="shared" si="125"/>
        <v>26.625</v>
      </c>
      <c r="S831" s="9">
        <f t="shared" si="126"/>
        <v>23.675000000000001</v>
      </c>
      <c r="T831" s="9">
        <f t="shared" si="127"/>
        <v>22.875</v>
      </c>
      <c r="U831" s="8">
        <f t="shared" si="128"/>
        <v>23.008333333333336</v>
      </c>
      <c r="V831" s="8">
        <f t="shared" si="129"/>
        <v>22.975000000000001</v>
      </c>
    </row>
    <row r="832" spans="1:22" ht="13.5" x14ac:dyDescent="0.25">
      <c r="A832" s="3">
        <f>RSI!A832</f>
        <v>43517</v>
      </c>
      <c r="B832" s="2">
        <f>RSI!B832</f>
        <v>3.7414999999999998</v>
      </c>
      <c r="C832" s="2">
        <f>RSI!I832</f>
        <v>47.66031265446103</v>
      </c>
      <c r="D832" s="2">
        <f>MACD!E832</f>
        <v>-7.6917814855643307E-2</v>
      </c>
      <c r="E832" s="2">
        <f>MACD!F832</f>
        <v>-0.12270686923179613</v>
      </c>
      <c r="F832" s="2">
        <f>'Moving Avg'!D832</f>
        <v>3.8920400000000002</v>
      </c>
      <c r="G832" s="2">
        <f>'Moving Avg'!F832</f>
        <v>3.8094999999999999</v>
      </c>
      <c r="H832" s="2">
        <f>'Moving Avg'!G832</f>
        <v>3.6181499999999995</v>
      </c>
      <c r="I832" s="2">
        <f>'Moving Avg'!H832</f>
        <v>3.6446234999999962</v>
      </c>
      <c r="J832" s="6" t="str">
        <f>OBV!F832</f>
        <v>BEARISH</v>
      </c>
      <c r="K832" s="6" t="str">
        <f>OBV!G832</f>
        <v>WEAK</v>
      </c>
      <c r="L832" s="6" t="str">
        <f>OBV!H832</f>
        <v>CONFIRMED BEARISH</v>
      </c>
      <c r="M832" s="8">
        <f t="shared" si="120"/>
        <v>25</v>
      </c>
      <c r="N832" s="8">
        <f t="shared" si="121"/>
        <v>0</v>
      </c>
      <c r="O832" s="8">
        <f t="shared" si="122"/>
        <v>50</v>
      </c>
      <c r="P832" s="8">
        <f t="shared" si="123"/>
        <v>0</v>
      </c>
      <c r="Q832" s="9">
        <f t="shared" si="124"/>
        <v>16.25</v>
      </c>
      <c r="R832" s="9">
        <f t="shared" si="125"/>
        <v>22.5</v>
      </c>
      <c r="S832" s="9">
        <f t="shared" si="126"/>
        <v>16.25</v>
      </c>
      <c r="T832" s="9">
        <f t="shared" si="127"/>
        <v>18.75</v>
      </c>
      <c r="U832" s="8">
        <f t="shared" si="128"/>
        <v>18.333333333333332</v>
      </c>
      <c r="V832" s="8">
        <f t="shared" si="129"/>
        <v>18.4375</v>
      </c>
    </row>
    <row r="833" spans="1:22" ht="13.5" x14ac:dyDescent="0.25">
      <c r="A833" s="3">
        <f>RSI!A833</f>
        <v>43518</v>
      </c>
      <c r="B833" s="2">
        <f>RSI!B833</f>
        <v>3.7414999999999998</v>
      </c>
      <c r="C833" s="2">
        <f>RSI!I833</f>
        <v>47.660312654461038</v>
      </c>
      <c r="D833" s="2">
        <f>MACD!E833</f>
        <v>-3.4871368312310302E-2</v>
      </c>
      <c r="E833" s="2">
        <f>MACD!F833</f>
        <v>-0.10513976904789897</v>
      </c>
      <c r="F833" s="2">
        <f>'Moving Avg'!D833</f>
        <v>3.8374600000000001</v>
      </c>
      <c r="G833" s="2">
        <f>'Moving Avg'!F833</f>
        <v>3.8185249999999997</v>
      </c>
      <c r="H833" s="2">
        <f>'Moving Avg'!G833</f>
        <v>3.6273939999999998</v>
      </c>
      <c r="I833" s="2">
        <f>'Moving Avg'!H833</f>
        <v>3.6435614999999957</v>
      </c>
      <c r="J833" s="6" t="str">
        <f>OBV!F833</f>
        <v>BEARISH</v>
      </c>
      <c r="K833" s="6" t="str">
        <f>OBV!G833</f>
        <v>NEUTRAL</v>
      </c>
      <c r="L833" s="6" t="str">
        <f>OBV!H833</f>
        <v>CONFIRMED BEARISH</v>
      </c>
      <c r="M833" s="8">
        <f t="shared" si="120"/>
        <v>25</v>
      </c>
      <c r="N833" s="8">
        <f t="shared" si="121"/>
        <v>0</v>
      </c>
      <c r="O833" s="8">
        <f t="shared" si="122"/>
        <v>50</v>
      </c>
      <c r="P833" s="8">
        <f t="shared" si="123"/>
        <v>16.5</v>
      </c>
      <c r="Q833" s="9">
        <f t="shared" si="124"/>
        <v>18.725000000000001</v>
      </c>
      <c r="R833" s="9">
        <f t="shared" si="125"/>
        <v>26.625</v>
      </c>
      <c r="S833" s="9">
        <f t="shared" si="126"/>
        <v>23.675000000000001</v>
      </c>
      <c r="T833" s="9">
        <f t="shared" si="127"/>
        <v>22.875</v>
      </c>
      <c r="U833" s="8">
        <f t="shared" si="128"/>
        <v>23.008333333333336</v>
      </c>
      <c r="V833" s="8">
        <f t="shared" si="129"/>
        <v>22.975000000000001</v>
      </c>
    </row>
    <row r="834" spans="1:22" ht="13.5" x14ac:dyDescent="0.25">
      <c r="A834" s="3">
        <f>RSI!A834</f>
        <v>43521</v>
      </c>
      <c r="B834" s="2">
        <f>RSI!B834</f>
        <v>3.7370999999999999</v>
      </c>
      <c r="C834" s="2">
        <f>RSI!I834</f>
        <v>47.393874189764098</v>
      </c>
      <c r="D834" s="2">
        <f>MACD!E834</f>
        <v>1.3025868804703578E-3</v>
      </c>
      <c r="E834" s="2">
        <f>MACD!F834</f>
        <v>-8.3851297862225102E-2</v>
      </c>
      <c r="F834" s="2">
        <f>'Moving Avg'!D834</f>
        <v>3.7925600000000004</v>
      </c>
      <c r="G834" s="2">
        <f>'Moving Avg'!F834</f>
        <v>3.8293100000000004</v>
      </c>
      <c r="H834" s="2">
        <f>'Moving Avg'!G834</f>
        <v>3.6354939999999996</v>
      </c>
      <c r="I834" s="2">
        <f>'Moving Avg'!H834</f>
        <v>3.6426664999999958</v>
      </c>
      <c r="J834" s="6" t="str">
        <f>OBV!F834</f>
        <v>BEARISH</v>
      </c>
      <c r="K834" s="6" t="str">
        <f>OBV!G834</f>
        <v>NEUTRAL</v>
      </c>
      <c r="L834" s="6" t="str">
        <f>OBV!H834</f>
        <v>CONFIRMED BEARISH</v>
      </c>
      <c r="M834" s="8">
        <f t="shared" ref="M834:M897" si="130">IF(C834&lt;30,50, IF(C834&gt;70, 0, 25))</f>
        <v>25</v>
      </c>
      <c r="N834" s="8">
        <f t="shared" ref="N834:N897" si="131">IF(E834-D834&gt;0.02, 100, IF(E834-D834&lt;0,0,45))</f>
        <v>0</v>
      </c>
      <c r="O834" s="8">
        <f t="shared" ref="O834:O897" si="132">IF(F834-I834&gt;10,100,IF(F834-I834&gt;5,75, IF(F834-I834&gt;0,50,0)))</f>
        <v>50</v>
      </c>
      <c r="P834" s="8">
        <f t="shared" ref="P834:P897" si="133">IF(L834="confirmed bullish", 34, IF(L834="bullish divergence",17, 0))+IF(J834="bullish",33,IF(J834="bearish",0,16.5))+IF(K834="strong",33,IF(K834="weak",0,16.5))</f>
        <v>16.5</v>
      </c>
      <c r="Q834" s="9">
        <f t="shared" si="124"/>
        <v>18.725000000000001</v>
      </c>
      <c r="R834" s="9">
        <f t="shared" si="125"/>
        <v>26.625</v>
      </c>
      <c r="S834" s="9">
        <f t="shared" si="126"/>
        <v>23.675000000000001</v>
      </c>
      <c r="T834" s="9">
        <f t="shared" si="127"/>
        <v>22.875</v>
      </c>
      <c r="U834" s="8">
        <f t="shared" si="128"/>
        <v>23.008333333333336</v>
      </c>
      <c r="V834" s="8">
        <f t="shared" si="129"/>
        <v>22.975000000000001</v>
      </c>
    </row>
    <row r="835" spans="1:22" ht="13.5" x14ac:dyDescent="0.25">
      <c r="A835" s="3">
        <f>RSI!A835</f>
        <v>43522</v>
      </c>
      <c r="B835" s="2">
        <f>RSI!B835</f>
        <v>3.7370999999999999</v>
      </c>
      <c r="C835" s="2">
        <f>RSI!I835</f>
        <v>47.393874189764098</v>
      </c>
      <c r="D835" s="2">
        <f>MACD!E835</f>
        <v>2.6772180414637692E-2</v>
      </c>
      <c r="E835" s="2">
        <f>MACD!F835</f>
        <v>-6.1726602206852547E-2</v>
      </c>
      <c r="F835" s="2">
        <f>'Moving Avg'!D835</f>
        <v>3.7634999999999996</v>
      </c>
      <c r="G835" s="2">
        <f>'Moving Avg'!F835</f>
        <v>3.8411949999999999</v>
      </c>
      <c r="H835" s="2">
        <f>'Moving Avg'!G835</f>
        <v>3.6434179999999996</v>
      </c>
      <c r="I835" s="2">
        <f>'Moving Avg'!H835</f>
        <v>3.6417924999999962</v>
      </c>
      <c r="J835" s="6" t="str">
        <f>OBV!F835</f>
        <v>BEARISH</v>
      </c>
      <c r="K835" s="6" t="str">
        <f>OBV!G835</f>
        <v>NEUTRAL</v>
      </c>
      <c r="L835" s="6" t="str">
        <f>OBV!H835</f>
        <v>CONFIRMED BEARISH</v>
      </c>
      <c r="M835" s="8">
        <f t="shared" si="130"/>
        <v>25</v>
      </c>
      <c r="N835" s="8">
        <f t="shared" si="131"/>
        <v>0</v>
      </c>
      <c r="O835" s="8">
        <f t="shared" si="132"/>
        <v>50</v>
      </c>
      <c r="P835" s="8">
        <f t="shared" si="133"/>
        <v>16.5</v>
      </c>
      <c r="Q835" s="9">
        <f t="shared" ref="Q835:Q898" si="134">0.35*M835+N835*0.35+O835*0.15+P835*0.15</f>
        <v>18.725000000000001</v>
      </c>
      <c r="R835" s="9">
        <f t="shared" ref="R835:R898" si="135">M835*0.2+N835*0.2+O835*0.35+P835*0.25</f>
        <v>26.625</v>
      </c>
      <c r="S835" s="9">
        <f t="shared" ref="S835:S898" si="136">M835*0.15+N835*0.15+O835*0.25+P835*0.45</f>
        <v>23.675000000000001</v>
      </c>
      <c r="T835" s="9">
        <f t="shared" ref="T835:T898" si="137">0.25*SUM(M835:P835)</f>
        <v>22.875</v>
      </c>
      <c r="U835" s="8">
        <f t="shared" ref="U835:U898" si="138">SUM(Q835:S835)/3</f>
        <v>23.008333333333336</v>
      </c>
      <c r="V835" s="8">
        <f t="shared" ref="V835:V898" si="139">SUM(Q835:T835)/4</f>
        <v>22.975000000000001</v>
      </c>
    </row>
    <row r="836" spans="1:22" ht="13.5" x14ac:dyDescent="0.25">
      <c r="A836" s="3">
        <f>RSI!A836</f>
        <v>43523</v>
      </c>
      <c r="B836" s="2">
        <f>RSI!B836</f>
        <v>3.7107000000000001</v>
      </c>
      <c r="C836" s="2">
        <f>RSI!I836</f>
        <v>45.619240573967495</v>
      </c>
      <c r="D836" s="2">
        <f>MACD!E836</f>
        <v>6.5427022295656112E-2</v>
      </c>
      <c r="E836" s="2">
        <f>MACD!F836</f>
        <v>-3.6295877306350817E-2</v>
      </c>
      <c r="F836" s="2">
        <f>'Moving Avg'!D836</f>
        <v>3.7335799999999999</v>
      </c>
      <c r="G836" s="2">
        <f>'Moving Avg'!F836</f>
        <v>3.85066</v>
      </c>
      <c r="H836" s="2">
        <f>'Moving Avg'!G836</f>
        <v>3.6507259999999997</v>
      </c>
      <c r="I836" s="2">
        <f>'Moving Avg'!H836</f>
        <v>3.6403869999999956</v>
      </c>
      <c r="J836" s="6" t="str">
        <f>OBV!F836</f>
        <v>BEARISH</v>
      </c>
      <c r="K836" s="6" t="str">
        <f>OBV!G836</f>
        <v>NEUTRAL</v>
      </c>
      <c r="L836" s="6" t="str">
        <f>OBV!H836</f>
        <v>CONFIRMED BEARISH</v>
      </c>
      <c r="M836" s="8">
        <f t="shared" si="130"/>
        <v>25</v>
      </c>
      <c r="N836" s="8">
        <f t="shared" si="131"/>
        <v>0</v>
      </c>
      <c r="O836" s="8">
        <f t="shared" si="132"/>
        <v>50</v>
      </c>
      <c r="P836" s="8">
        <f t="shared" si="133"/>
        <v>16.5</v>
      </c>
      <c r="Q836" s="9">
        <f t="shared" si="134"/>
        <v>18.725000000000001</v>
      </c>
      <c r="R836" s="9">
        <f t="shared" si="135"/>
        <v>26.625</v>
      </c>
      <c r="S836" s="9">
        <f t="shared" si="136"/>
        <v>23.675000000000001</v>
      </c>
      <c r="T836" s="9">
        <f t="shared" si="137"/>
        <v>22.875</v>
      </c>
      <c r="U836" s="8">
        <f t="shared" si="138"/>
        <v>23.008333333333336</v>
      </c>
      <c r="V836" s="8">
        <f t="shared" si="139"/>
        <v>22.975000000000001</v>
      </c>
    </row>
    <row r="837" spans="1:22" ht="13.5" x14ac:dyDescent="0.25">
      <c r="A837" s="3">
        <f>RSI!A837</f>
        <v>43524</v>
      </c>
      <c r="B837" s="2">
        <f>RSI!B837</f>
        <v>3.7107000000000001</v>
      </c>
      <c r="C837" s="2">
        <f>RSI!I837</f>
        <v>45.619240573967495</v>
      </c>
      <c r="D837" s="2">
        <f>MACD!E837</f>
        <v>0.11409703206231558</v>
      </c>
      <c r="E837" s="2">
        <f>MACD!F837</f>
        <v>-6.2172954326175367E-3</v>
      </c>
      <c r="F837" s="2">
        <f>'Moving Avg'!D837</f>
        <v>3.72742</v>
      </c>
      <c r="G837" s="2">
        <f>'Moving Avg'!F837</f>
        <v>3.8601250000000009</v>
      </c>
      <c r="H837" s="2">
        <f>'Moving Avg'!G837</f>
        <v>3.6575939999999996</v>
      </c>
      <c r="I837" s="2">
        <f>'Moving Avg'!H837</f>
        <v>3.6391709999999957</v>
      </c>
      <c r="J837" s="6" t="str">
        <f>OBV!F837</f>
        <v>BEARISH</v>
      </c>
      <c r="K837" s="6" t="str">
        <f>OBV!G837</f>
        <v>NEUTRAL</v>
      </c>
      <c r="L837" s="6" t="str">
        <f>OBV!H837</f>
        <v>CONFIRMED BEARISH</v>
      </c>
      <c r="M837" s="8">
        <f t="shared" si="130"/>
        <v>25</v>
      </c>
      <c r="N837" s="8">
        <f t="shared" si="131"/>
        <v>0</v>
      </c>
      <c r="O837" s="8">
        <f t="shared" si="132"/>
        <v>50</v>
      </c>
      <c r="P837" s="8">
        <f t="shared" si="133"/>
        <v>16.5</v>
      </c>
      <c r="Q837" s="9">
        <f t="shared" si="134"/>
        <v>18.725000000000001</v>
      </c>
      <c r="R837" s="9">
        <f t="shared" si="135"/>
        <v>26.625</v>
      </c>
      <c r="S837" s="9">
        <f t="shared" si="136"/>
        <v>23.675000000000001</v>
      </c>
      <c r="T837" s="9">
        <f t="shared" si="137"/>
        <v>22.875</v>
      </c>
      <c r="U837" s="8">
        <f t="shared" si="138"/>
        <v>23.008333333333336</v>
      </c>
      <c r="V837" s="8">
        <f t="shared" si="139"/>
        <v>22.975000000000001</v>
      </c>
    </row>
    <row r="838" spans="1:22" ht="13.5" x14ac:dyDescent="0.25">
      <c r="A838" s="3">
        <f>RSI!A838</f>
        <v>43525</v>
      </c>
      <c r="B838" s="2">
        <f>RSI!B838</f>
        <v>3.6755</v>
      </c>
      <c r="C838" s="2">
        <f>RSI!I838</f>
        <v>43.122363552983117</v>
      </c>
      <c r="D838" s="2">
        <f>MACD!E838</f>
        <v>0.14132741541724991</v>
      </c>
      <c r="E838" s="2">
        <f>MACD!F838</f>
        <v>2.3291646737355953E-2</v>
      </c>
      <c r="F838" s="2">
        <f>'Moving Avg'!D838</f>
        <v>3.7142199999999996</v>
      </c>
      <c r="G838" s="2">
        <f>'Moving Avg'!F838</f>
        <v>3.8625500000000001</v>
      </c>
      <c r="H838" s="2">
        <f>'Moving Avg'!G838</f>
        <v>3.663316</v>
      </c>
      <c r="I838" s="2">
        <f>'Moving Avg'!H838</f>
        <v>3.6374844999999958</v>
      </c>
      <c r="J838" s="6" t="str">
        <f>OBV!F838</f>
        <v>BEARISH</v>
      </c>
      <c r="K838" s="6" t="str">
        <f>OBV!G838</f>
        <v>NEUTRAL</v>
      </c>
      <c r="L838" s="6" t="str">
        <f>OBV!H838</f>
        <v>CONFIRMED BEARISH</v>
      </c>
      <c r="M838" s="8">
        <f t="shared" si="130"/>
        <v>25</v>
      </c>
      <c r="N838" s="8">
        <f t="shared" si="131"/>
        <v>0</v>
      </c>
      <c r="O838" s="8">
        <f t="shared" si="132"/>
        <v>50</v>
      </c>
      <c r="P838" s="8">
        <f t="shared" si="133"/>
        <v>16.5</v>
      </c>
      <c r="Q838" s="9">
        <f t="shared" si="134"/>
        <v>18.725000000000001</v>
      </c>
      <c r="R838" s="9">
        <f t="shared" si="135"/>
        <v>26.625</v>
      </c>
      <c r="S838" s="9">
        <f t="shared" si="136"/>
        <v>23.675000000000001</v>
      </c>
      <c r="T838" s="9">
        <f t="shared" si="137"/>
        <v>22.875</v>
      </c>
      <c r="U838" s="8">
        <f t="shared" si="138"/>
        <v>23.008333333333336</v>
      </c>
      <c r="V838" s="8">
        <f t="shared" si="139"/>
        <v>22.975000000000001</v>
      </c>
    </row>
    <row r="839" spans="1:22" ht="13.5" x14ac:dyDescent="0.25">
      <c r="A839" s="3">
        <f>RSI!A839</f>
        <v>43528</v>
      </c>
      <c r="B839" s="2">
        <f>RSI!B839</f>
        <v>3.6755</v>
      </c>
      <c r="C839" s="2">
        <f>RSI!I839</f>
        <v>43.122363552983117</v>
      </c>
      <c r="D839" s="2">
        <f>MACD!E839</f>
        <v>0.15679022385297037</v>
      </c>
      <c r="E839" s="2">
        <f>MACD!F839</f>
        <v>4.9991362160478836E-2</v>
      </c>
      <c r="F839" s="2">
        <f>'Moving Avg'!D839</f>
        <v>3.7018999999999997</v>
      </c>
      <c r="G839" s="2">
        <f>'Moving Avg'!F839</f>
        <v>3.8539700000000003</v>
      </c>
      <c r="H839" s="2">
        <f>'Moving Avg'!G839</f>
        <v>3.6699199999999994</v>
      </c>
      <c r="I839" s="2">
        <f>'Moving Avg'!H839</f>
        <v>3.6352509999999967</v>
      </c>
      <c r="J839" s="6" t="str">
        <f>OBV!F839</f>
        <v>BEARISH</v>
      </c>
      <c r="K839" s="6" t="str">
        <f>OBV!G839</f>
        <v>NEUTRAL</v>
      </c>
      <c r="L839" s="6" t="str">
        <f>OBV!H839</f>
        <v>CONFIRMED BEARISH</v>
      </c>
      <c r="M839" s="8">
        <f t="shared" si="130"/>
        <v>25</v>
      </c>
      <c r="N839" s="8">
        <f t="shared" si="131"/>
        <v>0</v>
      </c>
      <c r="O839" s="8">
        <f t="shared" si="132"/>
        <v>50</v>
      </c>
      <c r="P839" s="8">
        <f t="shared" si="133"/>
        <v>16.5</v>
      </c>
      <c r="Q839" s="9">
        <f t="shared" si="134"/>
        <v>18.725000000000001</v>
      </c>
      <c r="R839" s="9">
        <f t="shared" si="135"/>
        <v>26.625</v>
      </c>
      <c r="S839" s="9">
        <f t="shared" si="136"/>
        <v>23.675000000000001</v>
      </c>
      <c r="T839" s="9">
        <f t="shared" si="137"/>
        <v>22.875</v>
      </c>
      <c r="U839" s="8">
        <f t="shared" si="138"/>
        <v>23.008333333333336</v>
      </c>
      <c r="V839" s="8">
        <f t="shared" si="139"/>
        <v>22.975000000000001</v>
      </c>
    </row>
    <row r="840" spans="1:22" ht="13.5" x14ac:dyDescent="0.25">
      <c r="A840" s="3">
        <f>RSI!A840</f>
        <v>43529</v>
      </c>
      <c r="B840" s="2">
        <f>RSI!B840</f>
        <v>3.5653999999999999</v>
      </c>
      <c r="C840" s="2">
        <f>RSI!I840</f>
        <v>35.978870198226232</v>
      </c>
      <c r="D840" s="2">
        <f>MACD!E840</f>
        <v>0.16634951566040979</v>
      </c>
      <c r="E840" s="2">
        <f>MACD!F840</f>
        <v>7.3262992860465032E-2</v>
      </c>
      <c r="F840" s="2">
        <f>'Moving Avg'!D840</f>
        <v>3.6675599999999995</v>
      </c>
      <c r="G840" s="2">
        <f>'Moving Avg'!F840</f>
        <v>3.8407649999999998</v>
      </c>
      <c r="H840" s="2">
        <f>'Moving Avg'!G840</f>
        <v>3.6743220000000001</v>
      </c>
      <c r="I840" s="2">
        <f>'Moving Avg'!H840</f>
        <v>3.6326984999999969</v>
      </c>
      <c r="J840" s="6" t="str">
        <f>OBV!F840</f>
        <v>BEARISH</v>
      </c>
      <c r="K840" s="6" t="str">
        <f>OBV!G840</f>
        <v>NEUTRAL</v>
      </c>
      <c r="L840" s="6" t="str">
        <f>OBV!H840</f>
        <v>CONFIRMED BEARISH</v>
      </c>
      <c r="M840" s="8">
        <f t="shared" si="130"/>
        <v>25</v>
      </c>
      <c r="N840" s="8">
        <f t="shared" si="131"/>
        <v>0</v>
      </c>
      <c r="O840" s="8">
        <f t="shared" si="132"/>
        <v>50</v>
      </c>
      <c r="P840" s="8">
        <f t="shared" si="133"/>
        <v>16.5</v>
      </c>
      <c r="Q840" s="9">
        <f t="shared" si="134"/>
        <v>18.725000000000001</v>
      </c>
      <c r="R840" s="9">
        <f t="shared" si="135"/>
        <v>26.625</v>
      </c>
      <c r="S840" s="9">
        <f t="shared" si="136"/>
        <v>23.675000000000001</v>
      </c>
      <c r="T840" s="9">
        <f t="shared" si="137"/>
        <v>22.875</v>
      </c>
      <c r="U840" s="8">
        <f t="shared" si="138"/>
        <v>23.008333333333336</v>
      </c>
      <c r="V840" s="8">
        <f t="shared" si="139"/>
        <v>22.975000000000001</v>
      </c>
    </row>
    <row r="841" spans="1:22" ht="13.5" x14ac:dyDescent="0.25">
      <c r="A841" s="3">
        <f>RSI!A841</f>
        <v>43530</v>
      </c>
      <c r="B841" s="2">
        <f>RSI!B841</f>
        <v>3.6093999999999999</v>
      </c>
      <c r="C841" s="2">
        <f>RSI!I841</f>
        <v>40.239486730005403</v>
      </c>
      <c r="D841" s="2">
        <f>MACD!E841</f>
        <v>0.16889654467580639</v>
      </c>
      <c r="E841" s="2">
        <f>MACD!F841</f>
        <v>9.238970322353332E-2</v>
      </c>
      <c r="F841" s="2">
        <f>'Moving Avg'!D841</f>
        <v>3.6473</v>
      </c>
      <c r="G841" s="2">
        <f>'Moving Avg'!F841</f>
        <v>3.8268950000000004</v>
      </c>
      <c r="H841" s="2">
        <f>'Moving Avg'!G841</f>
        <v>3.6804839999999994</v>
      </c>
      <c r="I841" s="2">
        <f>'Moving Avg'!H841</f>
        <v>3.6304289999999977</v>
      </c>
      <c r="J841" s="6" t="str">
        <f>OBV!F841</f>
        <v>BEARISH</v>
      </c>
      <c r="K841" s="6" t="str">
        <f>OBV!G841</f>
        <v>NEUTRAL</v>
      </c>
      <c r="L841" s="6" t="str">
        <f>OBV!H841</f>
        <v>CONFIRMED BEARISH</v>
      </c>
      <c r="M841" s="8">
        <f t="shared" si="130"/>
        <v>25</v>
      </c>
      <c r="N841" s="8">
        <f t="shared" si="131"/>
        <v>0</v>
      </c>
      <c r="O841" s="8">
        <f t="shared" si="132"/>
        <v>50</v>
      </c>
      <c r="P841" s="8">
        <f t="shared" si="133"/>
        <v>16.5</v>
      </c>
      <c r="Q841" s="9">
        <f t="shared" si="134"/>
        <v>18.725000000000001</v>
      </c>
      <c r="R841" s="9">
        <f t="shared" si="135"/>
        <v>26.625</v>
      </c>
      <c r="S841" s="9">
        <f t="shared" si="136"/>
        <v>23.675000000000001</v>
      </c>
      <c r="T841" s="9">
        <f t="shared" si="137"/>
        <v>22.875</v>
      </c>
      <c r="U841" s="8">
        <f t="shared" si="138"/>
        <v>23.008333333333336</v>
      </c>
      <c r="V841" s="8">
        <f t="shared" si="139"/>
        <v>22.975000000000001</v>
      </c>
    </row>
    <row r="842" spans="1:22" ht="13.5" x14ac:dyDescent="0.25">
      <c r="A842" s="3">
        <f>RSI!A842</f>
        <v>43531</v>
      </c>
      <c r="B842" s="2">
        <f>RSI!B842</f>
        <v>3.5257999999999998</v>
      </c>
      <c r="C842" s="2">
        <f>RSI!I842</f>
        <v>35.416725080356684</v>
      </c>
      <c r="D842" s="2">
        <f>MACD!E842</f>
        <v>0.15974226205623632</v>
      </c>
      <c r="E842" s="2">
        <f>MACD!F842</f>
        <v>0.10586021499007392</v>
      </c>
      <c r="F842" s="2">
        <f>'Moving Avg'!D842</f>
        <v>3.6103200000000002</v>
      </c>
      <c r="G842" s="2">
        <f>'Moving Avg'!F842</f>
        <v>3.8073050000000004</v>
      </c>
      <c r="H842" s="2">
        <f>'Moving Avg'!G842</f>
        <v>3.685854</v>
      </c>
      <c r="I842" s="2">
        <f>'Moving Avg'!H842</f>
        <v>3.6277624999999971</v>
      </c>
      <c r="J842" s="6" t="str">
        <f>OBV!F842</f>
        <v>BEARISH</v>
      </c>
      <c r="K842" s="6" t="str">
        <f>OBV!G842</f>
        <v>NEUTRAL</v>
      </c>
      <c r="L842" s="6" t="str">
        <f>OBV!H842</f>
        <v>CONFIRMED BEARISH</v>
      </c>
      <c r="M842" s="8">
        <f t="shared" si="130"/>
        <v>25</v>
      </c>
      <c r="N842" s="8">
        <f t="shared" si="131"/>
        <v>0</v>
      </c>
      <c r="O842" s="8">
        <f t="shared" si="132"/>
        <v>0</v>
      </c>
      <c r="P842" s="8">
        <f t="shared" si="133"/>
        <v>16.5</v>
      </c>
      <c r="Q842" s="9">
        <f t="shared" si="134"/>
        <v>11.225</v>
      </c>
      <c r="R842" s="9">
        <f t="shared" si="135"/>
        <v>9.125</v>
      </c>
      <c r="S842" s="9">
        <f t="shared" si="136"/>
        <v>11.175000000000001</v>
      </c>
      <c r="T842" s="9">
        <f t="shared" si="137"/>
        <v>10.375</v>
      </c>
      <c r="U842" s="8">
        <f t="shared" si="138"/>
        <v>10.508333333333335</v>
      </c>
      <c r="V842" s="8">
        <f t="shared" si="139"/>
        <v>10.475000000000001</v>
      </c>
    </row>
    <row r="843" spans="1:22" ht="13.5" x14ac:dyDescent="0.25">
      <c r="A843" s="3">
        <f>RSI!A843</f>
        <v>43532</v>
      </c>
      <c r="B843" s="2">
        <f>RSI!B843</f>
        <v>3.4994000000000001</v>
      </c>
      <c r="C843" s="2">
        <f>RSI!I843</f>
        <v>34.029701517719573</v>
      </c>
      <c r="D843" s="2">
        <f>MACD!E843</f>
        <v>0.15516335388356772</v>
      </c>
      <c r="E843" s="2">
        <f>MACD!F843</f>
        <v>0.11572084276877267</v>
      </c>
      <c r="F843" s="2">
        <f>'Moving Avg'!D843</f>
        <v>3.5751000000000004</v>
      </c>
      <c r="G843" s="2">
        <f>'Moving Avg'!F843</f>
        <v>3.7841949999999995</v>
      </c>
      <c r="H843" s="2">
        <f>'Moving Avg'!G843</f>
        <v>3.6906960000000004</v>
      </c>
      <c r="I843" s="2">
        <f>'Moving Avg'!H843</f>
        <v>3.6250059999999973</v>
      </c>
      <c r="J843" s="6" t="str">
        <f>OBV!F843</f>
        <v>BEARISH</v>
      </c>
      <c r="K843" s="6" t="str">
        <f>OBV!G843</f>
        <v>NEUTRAL</v>
      </c>
      <c r="L843" s="6" t="str">
        <f>OBV!H843</f>
        <v>CONFIRMED BEARISH</v>
      </c>
      <c r="M843" s="8">
        <f t="shared" si="130"/>
        <v>25</v>
      </c>
      <c r="N843" s="8">
        <f t="shared" si="131"/>
        <v>0</v>
      </c>
      <c r="O843" s="8">
        <f t="shared" si="132"/>
        <v>0</v>
      </c>
      <c r="P843" s="8">
        <f t="shared" si="133"/>
        <v>16.5</v>
      </c>
      <c r="Q843" s="9">
        <f t="shared" si="134"/>
        <v>11.225</v>
      </c>
      <c r="R843" s="9">
        <f t="shared" si="135"/>
        <v>9.125</v>
      </c>
      <c r="S843" s="9">
        <f t="shared" si="136"/>
        <v>11.175000000000001</v>
      </c>
      <c r="T843" s="9">
        <f t="shared" si="137"/>
        <v>10.375</v>
      </c>
      <c r="U843" s="8">
        <f t="shared" si="138"/>
        <v>10.508333333333335</v>
      </c>
      <c r="V843" s="8">
        <f t="shared" si="139"/>
        <v>10.475000000000001</v>
      </c>
    </row>
    <row r="844" spans="1:22" ht="13.5" x14ac:dyDescent="0.25">
      <c r="A844" s="3">
        <f>RSI!A844</f>
        <v>43535</v>
      </c>
      <c r="B844" s="2">
        <f>RSI!B844</f>
        <v>3.4994000000000001</v>
      </c>
      <c r="C844" s="2">
        <f>RSI!I844</f>
        <v>34.029701517719573</v>
      </c>
      <c r="D844" s="2">
        <f>MACD!E844</f>
        <v>0.15188969814847342</v>
      </c>
      <c r="E844" s="2">
        <f>MACD!F844</f>
        <v>0.12295461384471282</v>
      </c>
      <c r="F844" s="2">
        <f>'Moving Avg'!D844</f>
        <v>3.5398800000000001</v>
      </c>
      <c r="G844" s="2">
        <f>'Moving Avg'!F844</f>
        <v>3.7610849999999991</v>
      </c>
      <c r="H844" s="2">
        <f>'Moving Avg'!G844</f>
        <v>3.6955380000000004</v>
      </c>
      <c r="I844" s="2">
        <f>'Moving Avg'!H844</f>
        <v>3.6225649999999971</v>
      </c>
      <c r="J844" s="6" t="str">
        <f>OBV!F844</f>
        <v>BEARISH</v>
      </c>
      <c r="K844" s="6" t="str">
        <f>OBV!G844</f>
        <v>NEUTRAL</v>
      </c>
      <c r="L844" s="6" t="str">
        <f>OBV!H844</f>
        <v>CONFIRMED BEARISH</v>
      </c>
      <c r="M844" s="8">
        <f t="shared" si="130"/>
        <v>25</v>
      </c>
      <c r="N844" s="8">
        <f t="shared" si="131"/>
        <v>0</v>
      </c>
      <c r="O844" s="8">
        <f t="shared" si="132"/>
        <v>0</v>
      </c>
      <c r="P844" s="8">
        <f t="shared" si="133"/>
        <v>16.5</v>
      </c>
      <c r="Q844" s="9">
        <f t="shared" si="134"/>
        <v>11.225</v>
      </c>
      <c r="R844" s="9">
        <f t="shared" si="135"/>
        <v>9.125</v>
      </c>
      <c r="S844" s="9">
        <f t="shared" si="136"/>
        <v>11.175000000000001</v>
      </c>
      <c r="T844" s="9">
        <f t="shared" si="137"/>
        <v>10.375</v>
      </c>
      <c r="U844" s="8">
        <f t="shared" si="138"/>
        <v>10.508333333333335</v>
      </c>
      <c r="V844" s="8">
        <f t="shared" si="139"/>
        <v>10.475000000000001</v>
      </c>
    </row>
    <row r="845" spans="1:22" ht="13.5" x14ac:dyDescent="0.25">
      <c r="A845" s="3">
        <f>RSI!A845</f>
        <v>43536</v>
      </c>
      <c r="B845" s="2">
        <f>RSI!B845</f>
        <v>3.4950000000000001</v>
      </c>
      <c r="C845" s="2">
        <f>RSI!I845</f>
        <v>33.774033452937459</v>
      </c>
      <c r="D845" s="2">
        <f>MACD!E845</f>
        <v>0.15062868926031125</v>
      </c>
      <c r="E845" s="2">
        <f>MACD!F845</f>
        <v>0.12848942892783249</v>
      </c>
      <c r="F845" s="2">
        <f>'Moving Avg'!D845</f>
        <v>3.5257999999999994</v>
      </c>
      <c r="G845" s="2">
        <f>'Moving Avg'!F845</f>
        <v>3.7395149999999995</v>
      </c>
      <c r="H845" s="2">
        <f>'Moving Avg'!G845</f>
        <v>3.6978260000000005</v>
      </c>
      <c r="I845" s="2">
        <f>'Moving Avg'!H845</f>
        <v>3.6198494999999973</v>
      </c>
      <c r="J845" s="6" t="str">
        <f>OBV!F845</f>
        <v>BEARISH</v>
      </c>
      <c r="K845" s="6" t="str">
        <f>OBV!G845</f>
        <v>NEUTRAL</v>
      </c>
      <c r="L845" s="6" t="str">
        <f>OBV!H845</f>
        <v>CONFIRMED BEARISH</v>
      </c>
      <c r="M845" s="8">
        <f t="shared" si="130"/>
        <v>25</v>
      </c>
      <c r="N845" s="8">
        <f t="shared" si="131"/>
        <v>0</v>
      </c>
      <c r="O845" s="8">
        <f t="shared" si="132"/>
        <v>0</v>
      </c>
      <c r="P845" s="8">
        <f t="shared" si="133"/>
        <v>16.5</v>
      </c>
      <c r="Q845" s="9">
        <f t="shared" si="134"/>
        <v>11.225</v>
      </c>
      <c r="R845" s="9">
        <f t="shared" si="135"/>
        <v>9.125</v>
      </c>
      <c r="S845" s="9">
        <f t="shared" si="136"/>
        <v>11.175000000000001</v>
      </c>
      <c r="T845" s="9">
        <f t="shared" si="137"/>
        <v>10.375</v>
      </c>
      <c r="U845" s="8">
        <f t="shared" si="138"/>
        <v>10.508333333333335</v>
      </c>
      <c r="V845" s="8">
        <f t="shared" si="139"/>
        <v>10.475000000000001</v>
      </c>
    </row>
    <row r="846" spans="1:22" ht="13.5" x14ac:dyDescent="0.25">
      <c r="A846" s="3">
        <f>RSI!A846</f>
        <v>43537</v>
      </c>
      <c r="B846" s="2">
        <f>RSI!B846</f>
        <v>3.4773999999999998</v>
      </c>
      <c r="C846" s="2">
        <f>RSI!I846</f>
        <v>32.715235554356028</v>
      </c>
      <c r="D846" s="2">
        <f>MACD!E846</f>
        <v>0.14792529267545174</v>
      </c>
      <c r="E846" s="2">
        <f>MACD!F846</f>
        <v>0.13237660167735635</v>
      </c>
      <c r="F846" s="2">
        <f>'Moving Avg'!D846</f>
        <v>3.4994000000000001</v>
      </c>
      <c r="G846" s="2">
        <f>'Moving Avg'!F846</f>
        <v>3.7122250000000001</v>
      </c>
      <c r="H846" s="2">
        <f>'Moving Avg'!G846</f>
        <v>3.698706</v>
      </c>
      <c r="I846" s="2">
        <f>'Moving Avg'!H846</f>
        <v>3.6172564999999977</v>
      </c>
      <c r="J846" s="6" t="str">
        <f>OBV!F846</f>
        <v>BEARISH</v>
      </c>
      <c r="K846" s="6" t="str">
        <f>OBV!G846</f>
        <v>NEUTRAL</v>
      </c>
      <c r="L846" s="6" t="str">
        <f>OBV!H846</f>
        <v>CONFIRMED BEARISH</v>
      </c>
      <c r="M846" s="8">
        <f t="shared" si="130"/>
        <v>25</v>
      </c>
      <c r="N846" s="8">
        <f t="shared" si="131"/>
        <v>0</v>
      </c>
      <c r="O846" s="8">
        <f t="shared" si="132"/>
        <v>0</v>
      </c>
      <c r="P846" s="8">
        <f t="shared" si="133"/>
        <v>16.5</v>
      </c>
      <c r="Q846" s="9">
        <f t="shared" si="134"/>
        <v>11.225</v>
      </c>
      <c r="R846" s="9">
        <f t="shared" si="135"/>
        <v>9.125</v>
      </c>
      <c r="S846" s="9">
        <f t="shared" si="136"/>
        <v>11.175000000000001</v>
      </c>
      <c r="T846" s="9">
        <f t="shared" si="137"/>
        <v>10.375</v>
      </c>
      <c r="U846" s="8">
        <f t="shared" si="138"/>
        <v>10.508333333333335</v>
      </c>
      <c r="V846" s="8">
        <f t="shared" si="139"/>
        <v>10.475000000000001</v>
      </c>
    </row>
    <row r="847" spans="1:22" ht="13.5" x14ac:dyDescent="0.25">
      <c r="A847" s="3">
        <f>RSI!A847</f>
        <v>43538</v>
      </c>
      <c r="B847" s="2">
        <f>RSI!B847</f>
        <v>3.4729999999999999</v>
      </c>
      <c r="C847" s="2">
        <f>RSI!I847</f>
        <v>32.441422141922715</v>
      </c>
      <c r="D847" s="2">
        <f>MACD!E847</f>
        <v>0.14710610398161039</v>
      </c>
      <c r="E847" s="2">
        <f>MACD!F847</f>
        <v>0.13532250213820718</v>
      </c>
      <c r="F847" s="2">
        <f>'Moving Avg'!D847</f>
        <v>3.4888399999999997</v>
      </c>
      <c r="G847" s="2">
        <f>'Moving Avg'!F847</f>
        <v>3.6796550000000003</v>
      </c>
      <c r="H847" s="2">
        <f>'Moving Avg'!G847</f>
        <v>3.6975620000000005</v>
      </c>
      <c r="I847" s="2">
        <f>'Moving Avg'!H847</f>
        <v>3.6148939999999978</v>
      </c>
      <c r="J847" s="6" t="str">
        <f>OBV!F847</f>
        <v>BEARISH</v>
      </c>
      <c r="K847" s="6" t="str">
        <f>OBV!G847</f>
        <v>NEUTRAL</v>
      </c>
      <c r="L847" s="6" t="str">
        <f>OBV!H847</f>
        <v>CONFIRMED BEARISH</v>
      </c>
      <c r="M847" s="8">
        <f t="shared" si="130"/>
        <v>25</v>
      </c>
      <c r="N847" s="8">
        <f t="shared" si="131"/>
        <v>0</v>
      </c>
      <c r="O847" s="8">
        <f t="shared" si="132"/>
        <v>0</v>
      </c>
      <c r="P847" s="8">
        <f t="shared" si="133"/>
        <v>16.5</v>
      </c>
      <c r="Q847" s="9">
        <f t="shared" si="134"/>
        <v>11.225</v>
      </c>
      <c r="R847" s="9">
        <f t="shared" si="135"/>
        <v>9.125</v>
      </c>
      <c r="S847" s="9">
        <f t="shared" si="136"/>
        <v>11.175000000000001</v>
      </c>
      <c r="T847" s="9">
        <f t="shared" si="137"/>
        <v>10.375</v>
      </c>
      <c r="U847" s="8">
        <f t="shared" si="138"/>
        <v>10.508333333333335</v>
      </c>
      <c r="V847" s="8">
        <f t="shared" si="139"/>
        <v>10.475000000000001</v>
      </c>
    </row>
    <row r="848" spans="1:22" ht="13.5" x14ac:dyDescent="0.25">
      <c r="A848" s="3">
        <f>RSI!A848</f>
        <v>43539</v>
      </c>
      <c r="B848" s="2">
        <f>RSI!B848</f>
        <v>3.4554</v>
      </c>
      <c r="C848" s="2">
        <f>RSI!I848</f>
        <v>31.312492239867012</v>
      </c>
      <c r="D848" s="2">
        <f>MACD!E848</f>
        <v>0.14338501763764233</v>
      </c>
      <c r="E848" s="2">
        <f>MACD!F848</f>
        <v>0.13693500523809421</v>
      </c>
      <c r="F848" s="2">
        <f>'Moving Avg'!D848</f>
        <v>3.4800400000000002</v>
      </c>
      <c r="G848" s="2">
        <f>'Moving Avg'!F848</f>
        <v>3.6517049999999989</v>
      </c>
      <c r="H848" s="2">
        <f>'Moving Avg'!G848</f>
        <v>3.6928960000000006</v>
      </c>
      <c r="I848" s="2">
        <f>'Moving Avg'!H848</f>
        <v>3.6125064999999976</v>
      </c>
      <c r="J848" s="6" t="str">
        <f>OBV!F848</f>
        <v>BEARISH</v>
      </c>
      <c r="K848" s="6" t="str">
        <f>OBV!G848</f>
        <v>NEUTRAL</v>
      </c>
      <c r="L848" s="6" t="str">
        <f>OBV!H848</f>
        <v>CONFIRMED BEARISH</v>
      </c>
      <c r="M848" s="8">
        <f t="shared" si="130"/>
        <v>25</v>
      </c>
      <c r="N848" s="8">
        <f t="shared" si="131"/>
        <v>0</v>
      </c>
      <c r="O848" s="8">
        <f t="shared" si="132"/>
        <v>0</v>
      </c>
      <c r="P848" s="8">
        <f t="shared" si="133"/>
        <v>16.5</v>
      </c>
      <c r="Q848" s="9">
        <f t="shared" si="134"/>
        <v>11.225</v>
      </c>
      <c r="R848" s="9">
        <f t="shared" si="135"/>
        <v>9.125</v>
      </c>
      <c r="S848" s="9">
        <f t="shared" si="136"/>
        <v>11.175000000000001</v>
      </c>
      <c r="T848" s="9">
        <f t="shared" si="137"/>
        <v>10.375</v>
      </c>
      <c r="U848" s="8">
        <f t="shared" si="138"/>
        <v>10.508333333333335</v>
      </c>
      <c r="V848" s="8">
        <f t="shared" si="139"/>
        <v>10.475000000000001</v>
      </c>
    </row>
    <row r="849" spans="1:22" ht="13.5" x14ac:dyDescent="0.25">
      <c r="A849" s="3">
        <f>RSI!A849</f>
        <v>43542</v>
      </c>
      <c r="B849" s="2">
        <f>RSI!B849</f>
        <v>3.4554</v>
      </c>
      <c r="C849" s="2">
        <f>RSI!I849</f>
        <v>31.312492239867026</v>
      </c>
      <c r="D849" s="2">
        <f>MACD!E849</f>
        <v>0.14134388141216725</v>
      </c>
      <c r="E849" s="2">
        <f>MACD!F849</f>
        <v>0.13781678047290882</v>
      </c>
      <c r="F849" s="2">
        <f>'Moving Avg'!D849</f>
        <v>3.4712400000000003</v>
      </c>
      <c r="G849" s="2">
        <f>'Moving Avg'!F849</f>
        <v>3.6263949999999996</v>
      </c>
      <c r="H849" s="2">
        <f>'Moving Avg'!G849</f>
        <v>3.6847980000000007</v>
      </c>
      <c r="I849" s="2">
        <f>'Moving Avg'!H849</f>
        <v>3.6098664999999981</v>
      </c>
      <c r="J849" s="6" t="str">
        <f>OBV!F849</f>
        <v>BEARISH</v>
      </c>
      <c r="K849" s="6" t="str">
        <f>OBV!G849</f>
        <v>NEUTRAL</v>
      </c>
      <c r="L849" s="6" t="str">
        <f>OBV!H849</f>
        <v>CONFIRMED BEARISH</v>
      </c>
      <c r="M849" s="8">
        <f t="shared" si="130"/>
        <v>25</v>
      </c>
      <c r="N849" s="8">
        <f t="shared" si="131"/>
        <v>0</v>
      </c>
      <c r="O849" s="8">
        <f t="shared" si="132"/>
        <v>0</v>
      </c>
      <c r="P849" s="8">
        <f t="shared" si="133"/>
        <v>16.5</v>
      </c>
      <c r="Q849" s="9">
        <f t="shared" si="134"/>
        <v>11.225</v>
      </c>
      <c r="R849" s="9">
        <f t="shared" si="135"/>
        <v>9.125</v>
      </c>
      <c r="S849" s="9">
        <f t="shared" si="136"/>
        <v>11.175000000000001</v>
      </c>
      <c r="T849" s="9">
        <f t="shared" si="137"/>
        <v>10.375</v>
      </c>
      <c r="U849" s="8">
        <f t="shared" si="138"/>
        <v>10.508333333333335</v>
      </c>
      <c r="V849" s="8">
        <f t="shared" si="139"/>
        <v>10.475000000000001</v>
      </c>
    </row>
    <row r="850" spans="1:22" ht="13.5" x14ac:dyDescent="0.25">
      <c r="A850" s="3">
        <f>RSI!A850</f>
        <v>43543</v>
      </c>
      <c r="B850" s="2">
        <f>RSI!B850</f>
        <v>3.3673000000000002</v>
      </c>
      <c r="C850" s="2">
        <f>RSI!I850</f>
        <v>26.049839120633706</v>
      </c>
      <c r="D850" s="2">
        <f>MACD!E850</f>
        <v>0.13022967062112922</v>
      </c>
      <c r="E850" s="2">
        <f>MACD!F850</f>
        <v>0.13629935850255293</v>
      </c>
      <c r="F850" s="2">
        <f>'Moving Avg'!D850</f>
        <v>3.4457</v>
      </c>
      <c r="G850" s="2">
        <f>'Moving Avg'!F850</f>
        <v>3.6006399999999998</v>
      </c>
      <c r="H850" s="2">
        <f>'Moving Avg'!G850</f>
        <v>3.674408000000001</v>
      </c>
      <c r="I850" s="2">
        <f>'Moving Avg'!H850</f>
        <v>3.6071434999999985</v>
      </c>
      <c r="J850" s="6" t="str">
        <f>OBV!F850</f>
        <v>BEARISH</v>
      </c>
      <c r="K850" s="6" t="str">
        <f>OBV!G850</f>
        <v>NEUTRAL</v>
      </c>
      <c r="L850" s="6" t="str">
        <f>OBV!H850</f>
        <v>CONFIRMED BEARISH</v>
      </c>
      <c r="M850" s="8">
        <f t="shared" si="130"/>
        <v>50</v>
      </c>
      <c r="N850" s="8">
        <f t="shared" si="131"/>
        <v>45</v>
      </c>
      <c r="O850" s="8">
        <f t="shared" si="132"/>
        <v>0</v>
      </c>
      <c r="P850" s="8">
        <f t="shared" si="133"/>
        <v>16.5</v>
      </c>
      <c r="Q850" s="9">
        <f t="shared" si="134"/>
        <v>35.725000000000001</v>
      </c>
      <c r="R850" s="9">
        <f t="shared" si="135"/>
        <v>23.125</v>
      </c>
      <c r="S850" s="9">
        <f t="shared" si="136"/>
        <v>21.675000000000001</v>
      </c>
      <c r="T850" s="9">
        <f t="shared" si="137"/>
        <v>27.875</v>
      </c>
      <c r="U850" s="8">
        <f t="shared" si="138"/>
        <v>26.841666666666669</v>
      </c>
      <c r="V850" s="8">
        <f t="shared" si="139"/>
        <v>27.1</v>
      </c>
    </row>
    <row r="851" spans="1:22" ht="13.5" x14ac:dyDescent="0.25">
      <c r="A851" s="3">
        <f>RSI!A851</f>
        <v>43545</v>
      </c>
      <c r="B851" s="2">
        <f>RSI!B851</f>
        <v>3.3496999999999999</v>
      </c>
      <c r="C851" s="2">
        <f>RSI!I851</f>
        <v>25.140789754371852</v>
      </c>
      <c r="D851" s="2">
        <f>MACD!E851</f>
        <v>0.13036834113389251</v>
      </c>
      <c r="E851" s="2">
        <f>MACD!F851</f>
        <v>0.13511315502882085</v>
      </c>
      <c r="F851" s="2">
        <f>'Moving Avg'!D851</f>
        <v>3.4201600000000001</v>
      </c>
      <c r="G851" s="2">
        <f>'Moving Avg'!F851</f>
        <v>3.5751099999999996</v>
      </c>
      <c r="H851" s="2">
        <f>'Moving Avg'!G851</f>
        <v>3.6659560000000009</v>
      </c>
      <c r="I851" s="2">
        <f>'Moving Avg'!H851</f>
        <v>3.6041434999999984</v>
      </c>
      <c r="J851" s="6" t="str">
        <f>OBV!F851</f>
        <v>BEARISH</v>
      </c>
      <c r="K851" s="6" t="str">
        <f>OBV!G851</f>
        <v>NEUTRAL</v>
      </c>
      <c r="L851" s="6" t="str">
        <f>OBV!H851</f>
        <v>CONFIRMED BEARISH</v>
      </c>
      <c r="M851" s="8">
        <f t="shared" si="130"/>
        <v>50</v>
      </c>
      <c r="N851" s="8">
        <f t="shared" si="131"/>
        <v>45</v>
      </c>
      <c r="O851" s="8">
        <f t="shared" si="132"/>
        <v>0</v>
      </c>
      <c r="P851" s="8">
        <f t="shared" si="133"/>
        <v>16.5</v>
      </c>
      <c r="Q851" s="9">
        <f t="shared" si="134"/>
        <v>35.725000000000001</v>
      </c>
      <c r="R851" s="9">
        <f t="shared" si="135"/>
        <v>23.125</v>
      </c>
      <c r="S851" s="9">
        <f t="shared" si="136"/>
        <v>21.675000000000001</v>
      </c>
      <c r="T851" s="9">
        <f t="shared" si="137"/>
        <v>27.875</v>
      </c>
      <c r="U851" s="8">
        <f t="shared" si="138"/>
        <v>26.841666666666669</v>
      </c>
      <c r="V851" s="8">
        <f t="shared" si="139"/>
        <v>27.1</v>
      </c>
    </row>
    <row r="852" spans="1:22" ht="13.5" x14ac:dyDescent="0.25">
      <c r="A852" s="3">
        <f>RSI!A852</f>
        <v>43546</v>
      </c>
      <c r="B852" s="2">
        <f>RSI!B852</f>
        <v>3.4554</v>
      </c>
      <c r="C852" s="2">
        <f>RSI!I852</f>
        <v>38.925285177400468</v>
      </c>
      <c r="D852" s="2">
        <f>MACD!E852</f>
        <v>0.11125968308966039</v>
      </c>
      <c r="E852" s="2">
        <f>MACD!F852</f>
        <v>0.13034246064098876</v>
      </c>
      <c r="F852" s="2">
        <f>'Moving Avg'!D852</f>
        <v>3.4166400000000001</v>
      </c>
      <c r="G852" s="2">
        <f>'Moving Avg'!F852</f>
        <v>3.5608049999999998</v>
      </c>
      <c r="H852" s="2">
        <f>'Moving Avg'!G852</f>
        <v>3.6613780000000009</v>
      </c>
      <c r="I852" s="2">
        <f>'Moving Avg'!H852</f>
        <v>3.6013984999999993</v>
      </c>
      <c r="J852" s="6" t="str">
        <f>OBV!F852</f>
        <v>BEARISH</v>
      </c>
      <c r="K852" s="6" t="str">
        <f>OBV!G852</f>
        <v>NEUTRAL</v>
      </c>
      <c r="L852" s="6" t="str">
        <f>OBV!H852</f>
        <v>CONFIRMED BEARISH</v>
      </c>
      <c r="M852" s="8">
        <f t="shared" si="130"/>
        <v>25</v>
      </c>
      <c r="N852" s="8">
        <f t="shared" si="131"/>
        <v>45</v>
      </c>
      <c r="O852" s="8">
        <f t="shared" si="132"/>
        <v>0</v>
      </c>
      <c r="P852" s="8">
        <f t="shared" si="133"/>
        <v>16.5</v>
      </c>
      <c r="Q852" s="9">
        <f t="shared" si="134"/>
        <v>26.975000000000001</v>
      </c>
      <c r="R852" s="9">
        <f t="shared" si="135"/>
        <v>18.125</v>
      </c>
      <c r="S852" s="9">
        <f t="shared" si="136"/>
        <v>17.925000000000001</v>
      </c>
      <c r="T852" s="9">
        <f t="shared" si="137"/>
        <v>21.625</v>
      </c>
      <c r="U852" s="8">
        <f t="shared" si="138"/>
        <v>21.008333333333336</v>
      </c>
      <c r="V852" s="8">
        <f t="shared" si="139"/>
        <v>21.162500000000001</v>
      </c>
    </row>
    <row r="853" spans="1:22" ht="13.5" x14ac:dyDescent="0.25">
      <c r="A853" s="3">
        <f>RSI!A853</f>
        <v>43549</v>
      </c>
      <c r="B853" s="2">
        <f>RSI!B853</f>
        <v>3.6093999999999999</v>
      </c>
      <c r="C853" s="2">
        <f>RSI!I853</f>
        <v>52.615551082851219</v>
      </c>
      <c r="D853" s="2">
        <f>MACD!E853</f>
        <v>8.0353928974211453E-2</v>
      </c>
      <c r="E853" s="2">
        <f>MACD!F853</f>
        <v>0.12034475430763331</v>
      </c>
      <c r="F853" s="2">
        <f>'Moving Avg'!D853</f>
        <v>3.4474400000000003</v>
      </c>
      <c r="G853" s="2">
        <f>'Moving Avg'!F853</f>
        <v>3.5541999999999994</v>
      </c>
      <c r="H853" s="2">
        <f>'Moving Avg'!G853</f>
        <v>3.6618180000000007</v>
      </c>
      <c r="I853" s="2">
        <f>'Moving Avg'!H853</f>
        <v>3.5994654999999995</v>
      </c>
      <c r="J853" s="6" t="str">
        <f>OBV!F853</f>
        <v>BULLISH</v>
      </c>
      <c r="K853" s="6" t="str">
        <f>OBV!G853</f>
        <v>NEUTRAL</v>
      </c>
      <c r="L853" s="6" t="str">
        <f>OBV!H853</f>
        <v>CONFIRMED BULLISH</v>
      </c>
      <c r="M853" s="8">
        <f t="shared" si="130"/>
        <v>25</v>
      </c>
      <c r="N853" s="8">
        <f t="shared" si="131"/>
        <v>100</v>
      </c>
      <c r="O853" s="8">
        <f t="shared" si="132"/>
        <v>0</v>
      </c>
      <c r="P853" s="8">
        <f t="shared" si="133"/>
        <v>83.5</v>
      </c>
      <c r="Q853" s="9">
        <f t="shared" si="134"/>
        <v>56.274999999999999</v>
      </c>
      <c r="R853" s="9">
        <f t="shared" si="135"/>
        <v>45.875</v>
      </c>
      <c r="S853" s="9">
        <f t="shared" si="136"/>
        <v>56.325000000000003</v>
      </c>
      <c r="T853" s="9">
        <f t="shared" si="137"/>
        <v>52.125</v>
      </c>
      <c r="U853" s="8">
        <f t="shared" si="138"/>
        <v>52.82500000000001</v>
      </c>
      <c r="V853" s="8">
        <f t="shared" si="139"/>
        <v>52.650000000000006</v>
      </c>
    </row>
    <row r="854" spans="1:22" ht="13.5" x14ac:dyDescent="0.25">
      <c r="A854" s="3">
        <f>RSI!A854</f>
        <v>43550</v>
      </c>
      <c r="B854" s="2">
        <f>RSI!B854</f>
        <v>3.8163</v>
      </c>
      <c r="C854" s="2">
        <f>RSI!I854</f>
        <v>64.219812441553358</v>
      </c>
      <c r="D854" s="2">
        <f>MACD!E854</f>
        <v>3.8644817584908342E-2</v>
      </c>
      <c r="E854" s="2">
        <f>MACD!F854</f>
        <v>0.10400476696308832</v>
      </c>
      <c r="F854" s="2">
        <f>'Moving Avg'!D854</f>
        <v>3.5196200000000006</v>
      </c>
      <c r="G854" s="2">
        <f>'Moving Avg'!F854</f>
        <v>3.5581599999999995</v>
      </c>
      <c r="H854" s="2">
        <f>'Moving Avg'!G854</f>
        <v>3.6657800000000007</v>
      </c>
      <c r="I854" s="2">
        <f>'Moving Avg'!H854</f>
        <v>3.5987774999999989</v>
      </c>
      <c r="J854" s="6" t="str">
        <f>OBV!F854</f>
        <v>BULLISH</v>
      </c>
      <c r="K854" s="6" t="str">
        <f>OBV!G854</f>
        <v>NEUTRAL</v>
      </c>
      <c r="L854" s="6" t="str">
        <f>OBV!H854</f>
        <v>CONFIRMED BULLISH</v>
      </c>
      <c r="M854" s="8">
        <f t="shared" si="130"/>
        <v>25</v>
      </c>
      <c r="N854" s="8">
        <f t="shared" si="131"/>
        <v>100</v>
      </c>
      <c r="O854" s="8">
        <f t="shared" si="132"/>
        <v>0</v>
      </c>
      <c r="P854" s="8">
        <f t="shared" si="133"/>
        <v>83.5</v>
      </c>
      <c r="Q854" s="9">
        <f t="shared" si="134"/>
        <v>56.274999999999999</v>
      </c>
      <c r="R854" s="9">
        <f t="shared" si="135"/>
        <v>45.875</v>
      </c>
      <c r="S854" s="9">
        <f t="shared" si="136"/>
        <v>56.325000000000003</v>
      </c>
      <c r="T854" s="9">
        <f t="shared" si="137"/>
        <v>52.125</v>
      </c>
      <c r="U854" s="8">
        <f t="shared" si="138"/>
        <v>52.82500000000001</v>
      </c>
      <c r="V854" s="8">
        <f t="shared" si="139"/>
        <v>52.650000000000006</v>
      </c>
    </row>
    <row r="855" spans="1:22" ht="13.5" x14ac:dyDescent="0.25">
      <c r="A855" s="3">
        <f>RSI!A855</f>
        <v>43551</v>
      </c>
      <c r="B855" s="2">
        <f>RSI!B855</f>
        <v>3.7635000000000001</v>
      </c>
      <c r="C855" s="2">
        <f>RSI!I855</f>
        <v>60.170132065826991</v>
      </c>
      <c r="D855" s="2">
        <f>MACD!E855</f>
        <v>5.1491341022931181E-3</v>
      </c>
      <c r="E855" s="2">
        <f>MACD!F855</f>
        <v>8.4233640390929287E-2</v>
      </c>
      <c r="F855" s="2">
        <f>'Moving Avg'!D855</f>
        <v>3.5988599999999997</v>
      </c>
      <c r="G855" s="2">
        <f>'Moving Avg'!F855</f>
        <v>3.5594799999999993</v>
      </c>
      <c r="H855" s="2">
        <f>'Moving Avg'!G855</f>
        <v>3.6697420000000007</v>
      </c>
      <c r="I855" s="2">
        <f>'Moving Avg'!H855</f>
        <v>3.5978254999999986</v>
      </c>
      <c r="J855" s="6" t="str">
        <f>OBV!F855</f>
        <v>BULLISH</v>
      </c>
      <c r="K855" s="6" t="str">
        <f>OBV!G855</f>
        <v>NEUTRAL</v>
      </c>
      <c r="L855" s="6" t="str">
        <f>OBV!H855</f>
        <v>CONFIRMED BULLISH</v>
      </c>
      <c r="M855" s="8">
        <f t="shared" si="130"/>
        <v>25</v>
      </c>
      <c r="N855" s="8">
        <f t="shared" si="131"/>
        <v>100</v>
      </c>
      <c r="O855" s="8">
        <f t="shared" si="132"/>
        <v>50</v>
      </c>
      <c r="P855" s="8">
        <f t="shared" si="133"/>
        <v>83.5</v>
      </c>
      <c r="Q855" s="9">
        <f t="shared" si="134"/>
        <v>63.774999999999999</v>
      </c>
      <c r="R855" s="9">
        <f t="shared" si="135"/>
        <v>63.375</v>
      </c>
      <c r="S855" s="9">
        <f t="shared" si="136"/>
        <v>68.825000000000003</v>
      </c>
      <c r="T855" s="9">
        <f t="shared" si="137"/>
        <v>64.625</v>
      </c>
      <c r="U855" s="8">
        <f t="shared" si="138"/>
        <v>65.325000000000003</v>
      </c>
      <c r="V855" s="8">
        <f t="shared" si="139"/>
        <v>65.150000000000006</v>
      </c>
    </row>
    <row r="856" spans="1:22" ht="13.5" x14ac:dyDescent="0.25">
      <c r="A856" s="3">
        <f>RSI!A856</f>
        <v>43552</v>
      </c>
      <c r="B856" s="2">
        <f>RSI!B856</f>
        <v>3.7414999999999998</v>
      </c>
      <c r="C856" s="2">
        <f>RSI!I856</f>
        <v>58.514407960578708</v>
      </c>
      <c r="D856" s="2">
        <f>MACD!E856</f>
        <v>-2.5290494086106285E-2</v>
      </c>
      <c r="E856" s="2">
        <f>MACD!F856</f>
        <v>6.2328813495522176E-2</v>
      </c>
      <c r="F856" s="2">
        <f>'Moving Avg'!D856</f>
        <v>3.6772199999999997</v>
      </c>
      <c r="G856" s="2">
        <f>'Moving Avg'!F856</f>
        <v>3.5610200000000001</v>
      </c>
      <c r="H856" s="2">
        <f>'Moving Avg'!G856</f>
        <v>3.673264000000001</v>
      </c>
      <c r="I856" s="2">
        <f>'Moving Avg'!H856</f>
        <v>3.5965529999999983</v>
      </c>
      <c r="J856" s="6" t="str">
        <f>OBV!F856</f>
        <v>BULLISH</v>
      </c>
      <c r="K856" s="6" t="str">
        <f>OBV!G856</f>
        <v>NEUTRAL</v>
      </c>
      <c r="L856" s="6" t="str">
        <f>OBV!H856</f>
        <v>CONFIRMED BULLISH</v>
      </c>
      <c r="M856" s="8">
        <f t="shared" si="130"/>
        <v>25</v>
      </c>
      <c r="N856" s="8">
        <f t="shared" si="131"/>
        <v>100</v>
      </c>
      <c r="O856" s="8">
        <f t="shared" si="132"/>
        <v>50</v>
      </c>
      <c r="P856" s="8">
        <f t="shared" si="133"/>
        <v>83.5</v>
      </c>
      <c r="Q856" s="9">
        <f t="shared" si="134"/>
        <v>63.774999999999999</v>
      </c>
      <c r="R856" s="9">
        <f t="shared" si="135"/>
        <v>63.375</v>
      </c>
      <c r="S856" s="9">
        <f t="shared" si="136"/>
        <v>68.825000000000003</v>
      </c>
      <c r="T856" s="9">
        <f t="shared" si="137"/>
        <v>64.625</v>
      </c>
      <c r="U856" s="8">
        <f t="shared" si="138"/>
        <v>65.325000000000003</v>
      </c>
      <c r="V856" s="8">
        <f t="shared" si="139"/>
        <v>65.150000000000006</v>
      </c>
    </row>
    <row r="857" spans="1:22" ht="13.5" x14ac:dyDescent="0.25">
      <c r="A857" s="3">
        <f>RSI!A857</f>
        <v>43553</v>
      </c>
      <c r="B857" s="2">
        <f>RSI!B857</f>
        <v>3.7942999999999998</v>
      </c>
      <c r="C857" s="2">
        <f>RSI!I857</f>
        <v>61.269025783284611</v>
      </c>
      <c r="D857" s="2">
        <f>MACD!E857</f>
        <v>-5.6448715668629301E-2</v>
      </c>
      <c r="E857" s="2">
        <f>MACD!F857</f>
        <v>3.8573307662691882E-2</v>
      </c>
      <c r="F857" s="2">
        <f>'Moving Avg'!D857</f>
        <v>3.7450000000000001</v>
      </c>
      <c r="G857" s="2">
        <f>'Moving Avg'!F857</f>
        <v>3.5651999999999999</v>
      </c>
      <c r="H857" s="2">
        <f>'Moving Avg'!G857</f>
        <v>3.6767860000000003</v>
      </c>
      <c r="I857" s="2">
        <f>'Moving Avg'!H857</f>
        <v>3.5955444999999981</v>
      </c>
      <c r="J857" s="6" t="str">
        <f>OBV!F857</f>
        <v>BULLISH</v>
      </c>
      <c r="K857" s="6" t="str">
        <f>OBV!G857</f>
        <v>NEUTRAL</v>
      </c>
      <c r="L857" s="6" t="str">
        <f>OBV!H857</f>
        <v>CONFIRMED BULLISH</v>
      </c>
      <c r="M857" s="8">
        <f t="shared" si="130"/>
        <v>25</v>
      </c>
      <c r="N857" s="8">
        <f t="shared" si="131"/>
        <v>100</v>
      </c>
      <c r="O857" s="8">
        <f t="shared" si="132"/>
        <v>50</v>
      </c>
      <c r="P857" s="8">
        <f t="shared" si="133"/>
        <v>83.5</v>
      </c>
      <c r="Q857" s="9">
        <f t="shared" si="134"/>
        <v>63.774999999999999</v>
      </c>
      <c r="R857" s="9">
        <f t="shared" si="135"/>
        <v>63.375</v>
      </c>
      <c r="S857" s="9">
        <f t="shared" si="136"/>
        <v>68.825000000000003</v>
      </c>
      <c r="T857" s="9">
        <f t="shared" si="137"/>
        <v>64.625</v>
      </c>
      <c r="U857" s="8">
        <f t="shared" si="138"/>
        <v>65.325000000000003</v>
      </c>
      <c r="V857" s="8">
        <f t="shared" si="139"/>
        <v>65.150000000000006</v>
      </c>
    </row>
    <row r="858" spans="1:22" ht="13.5" x14ac:dyDescent="0.25">
      <c r="A858" s="3">
        <f>RSI!A858</f>
        <v>43556</v>
      </c>
      <c r="B858" s="2">
        <f>RSI!B858</f>
        <v>3.7370999999999999</v>
      </c>
      <c r="C858" s="2">
        <f>RSI!I858</f>
        <v>56.864001865496348</v>
      </c>
      <c r="D858" s="2">
        <f>MACD!E858</f>
        <v>-8.2349331259852221E-2</v>
      </c>
      <c r="E858" s="2">
        <f>MACD!F858</f>
        <v>1.4388779878183062E-2</v>
      </c>
      <c r="F858" s="2">
        <f>'Moving Avg'!D858</f>
        <v>3.7705399999999996</v>
      </c>
      <c r="G858" s="2">
        <f>'Moving Avg'!F858</f>
        <v>3.5682800000000001</v>
      </c>
      <c r="H858" s="2">
        <f>'Moving Avg'!G858</f>
        <v>3.6811000000000003</v>
      </c>
      <c r="I858" s="2">
        <f>'Moving Avg'!H858</f>
        <v>3.5942499999999979</v>
      </c>
      <c r="J858" s="6" t="str">
        <f>OBV!F858</f>
        <v>BULLISH</v>
      </c>
      <c r="K858" s="6" t="str">
        <f>OBV!G858</f>
        <v>NEUTRAL</v>
      </c>
      <c r="L858" s="6" t="str">
        <f>OBV!H858</f>
        <v>CONFIRMED BULLISH</v>
      </c>
      <c r="M858" s="8">
        <f t="shared" si="130"/>
        <v>25</v>
      </c>
      <c r="N858" s="8">
        <f t="shared" si="131"/>
        <v>100</v>
      </c>
      <c r="O858" s="8">
        <f t="shared" si="132"/>
        <v>50</v>
      </c>
      <c r="P858" s="8">
        <f t="shared" si="133"/>
        <v>83.5</v>
      </c>
      <c r="Q858" s="9">
        <f t="shared" si="134"/>
        <v>63.774999999999999</v>
      </c>
      <c r="R858" s="9">
        <f t="shared" si="135"/>
        <v>63.375</v>
      </c>
      <c r="S858" s="9">
        <f t="shared" si="136"/>
        <v>68.825000000000003</v>
      </c>
      <c r="T858" s="9">
        <f t="shared" si="137"/>
        <v>64.625</v>
      </c>
      <c r="U858" s="8">
        <f t="shared" si="138"/>
        <v>65.325000000000003</v>
      </c>
      <c r="V858" s="8">
        <f t="shared" si="139"/>
        <v>65.150000000000006</v>
      </c>
    </row>
    <row r="859" spans="1:22" ht="13.5" x14ac:dyDescent="0.25">
      <c r="A859" s="3">
        <f>RSI!A859</f>
        <v>43557</v>
      </c>
      <c r="B859" s="2">
        <f>RSI!B859</f>
        <v>3.7195</v>
      </c>
      <c r="C859" s="2">
        <f>RSI!I859</f>
        <v>55.540815936197056</v>
      </c>
      <c r="D859" s="2">
        <f>MACD!E859</f>
        <v>-0.1036099351417521</v>
      </c>
      <c r="E859" s="2">
        <f>MACD!F859</f>
        <v>-9.2109631258039705E-3</v>
      </c>
      <c r="F859" s="2">
        <f>'Moving Avg'!D859</f>
        <v>3.7511799999999993</v>
      </c>
      <c r="G859" s="2">
        <f>'Moving Avg'!F859</f>
        <v>3.5704799999999999</v>
      </c>
      <c r="H859" s="2">
        <f>'Moving Avg'!G859</f>
        <v>3.6829499999999999</v>
      </c>
      <c r="I859" s="2">
        <f>'Moving Avg'!H859</f>
        <v>3.593077999999998</v>
      </c>
      <c r="J859" s="6" t="str">
        <f>OBV!F859</f>
        <v>BEARISH</v>
      </c>
      <c r="K859" s="6" t="str">
        <f>OBV!G859</f>
        <v>NEUTRAL</v>
      </c>
      <c r="L859" s="6" t="str">
        <f>OBV!H859</f>
        <v>CONFIRMED BEARISH</v>
      </c>
      <c r="M859" s="8">
        <f t="shared" si="130"/>
        <v>25</v>
      </c>
      <c r="N859" s="8">
        <f t="shared" si="131"/>
        <v>100</v>
      </c>
      <c r="O859" s="8">
        <f t="shared" si="132"/>
        <v>50</v>
      </c>
      <c r="P859" s="8">
        <f t="shared" si="133"/>
        <v>16.5</v>
      </c>
      <c r="Q859" s="9">
        <f t="shared" si="134"/>
        <v>53.725000000000001</v>
      </c>
      <c r="R859" s="9">
        <f t="shared" si="135"/>
        <v>46.625</v>
      </c>
      <c r="S859" s="9">
        <f t="shared" si="136"/>
        <v>38.674999999999997</v>
      </c>
      <c r="T859" s="9">
        <f t="shared" si="137"/>
        <v>47.875</v>
      </c>
      <c r="U859" s="8">
        <f t="shared" si="138"/>
        <v>46.341666666666661</v>
      </c>
      <c r="V859" s="8">
        <f t="shared" si="139"/>
        <v>46.724999999999994</v>
      </c>
    </row>
    <row r="860" spans="1:22" ht="13.5" x14ac:dyDescent="0.25">
      <c r="A860" s="3">
        <f>RSI!A860</f>
        <v>43558</v>
      </c>
      <c r="B860" s="2">
        <f>RSI!B860</f>
        <v>3.7195</v>
      </c>
      <c r="C860" s="2">
        <f>RSI!I860</f>
        <v>55.540815936197056</v>
      </c>
      <c r="D860" s="2">
        <f>MACD!E860</f>
        <v>-0.1356498961872088</v>
      </c>
      <c r="E860" s="2">
        <f>MACD!F860</f>
        <v>-3.4498749738084936E-2</v>
      </c>
      <c r="F860" s="2">
        <f>'Moving Avg'!D860</f>
        <v>3.7423799999999998</v>
      </c>
      <c r="G860" s="2">
        <f>'Moving Avg'!F860</f>
        <v>3.5781849999999999</v>
      </c>
      <c r="H860" s="2">
        <f>'Moving Avg'!G860</f>
        <v>3.6861200000000003</v>
      </c>
      <c r="I860" s="2">
        <f>'Moving Avg'!H860</f>
        <v>3.5919059999999985</v>
      </c>
      <c r="J860" s="6" t="str">
        <f>OBV!F860</f>
        <v>BEARISH</v>
      </c>
      <c r="K860" s="6" t="str">
        <f>OBV!G860</f>
        <v>NEUTRAL</v>
      </c>
      <c r="L860" s="6" t="str">
        <f>OBV!H860</f>
        <v>CONFIRMED BEARISH</v>
      </c>
      <c r="M860" s="8">
        <f t="shared" si="130"/>
        <v>25</v>
      </c>
      <c r="N860" s="8">
        <f t="shared" si="131"/>
        <v>100</v>
      </c>
      <c r="O860" s="8">
        <f t="shared" si="132"/>
        <v>50</v>
      </c>
      <c r="P860" s="8">
        <f t="shared" si="133"/>
        <v>16.5</v>
      </c>
      <c r="Q860" s="9">
        <f t="shared" si="134"/>
        <v>53.725000000000001</v>
      </c>
      <c r="R860" s="9">
        <f t="shared" si="135"/>
        <v>46.625</v>
      </c>
      <c r="S860" s="9">
        <f t="shared" si="136"/>
        <v>38.674999999999997</v>
      </c>
      <c r="T860" s="9">
        <f t="shared" si="137"/>
        <v>47.875</v>
      </c>
      <c r="U860" s="8">
        <f t="shared" si="138"/>
        <v>46.341666666666661</v>
      </c>
      <c r="V860" s="8">
        <f t="shared" si="139"/>
        <v>46.724999999999994</v>
      </c>
    </row>
    <row r="861" spans="1:22" ht="13.5" x14ac:dyDescent="0.25">
      <c r="A861" s="3">
        <f>RSI!A861</f>
        <v>43559</v>
      </c>
      <c r="B861" s="2">
        <f>RSI!B861</f>
        <v>3.7282999999999999</v>
      </c>
      <c r="C861" s="2">
        <f>RSI!I861</f>
        <v>56.132736419389303</v>
      </c>
      <c r="D861" s="2">
        <f>MACD!E861</f>
        <v>-0.16657978138023433</v>
      </c>
      <c r="E861" s="2">
        <f>MACD!F861</f>
        <v>-6.0914956066514814E-2</v>
      </c>
      <c r="F861" s="2">
        <f>'Moving Avg'!D861</f>
        <v>3.7397399999999998</v>
      </c>
      <c r="G861" s="2">
        <f>'Moving Avg'!F861</f>
        <v>3.5841299999999996</v>
      </c>
      <c r="H861" s="2">
        <f>'Moving Avg'!G861</f>
        <v>3.6911380000000005</v>
      </c>
      <c r="I861" s="2">
        <f>'Moving Avg'!H861</f>
        <v>3.5907779999999989</v>
      </c>
      <c r="J861" s="6" t="str">
        <f>OBV!F861</f>
        <v>BULLISH</v>
      </c>
      <c r="K861" s="6" t="str">
        <f>OBV!G861</f>
        <v>NEUTRAL</v>
      </c>
      <c r="L861" s="6" t="str">
        <f>OBV!H861</f>
        <v>BULLISH DIVERGENCE</v>
      </c>
      <c r="M861" s="8">
        <f t="shared" si="130"/>
        <v>25</v>
      </c>
      <c r="N861" s="8">
        <f t="shared" si="131"/>
        <v>100</v>
      </c>
      <c r="O861" s="8">
        <f t="shared" si="132"/>
        <v>50</v>
      </c>
      <c r="P861" s="8">
        <f t="shared" si="133"/>
        <v>66.5</v>
      </c>
      <c r="Q861" s="9">
        <f t="shared" si="134"/>
        <v>61.225000000000001</v>
      </c>
      <c r="R861" s="9">
        <f t="shared" si="135"/>
        <v>59.125</v>
      </c>
      <c r="S861" s="9">
        <f t="shared" si="136"/>
        <v>61.174999999999997</v>
      </c>
      <c r="T861" s="9">
        <f t="shared" si="137"/>
        <v>60.375</v>
      </c>
      <c r="U861" s="8">
        <f t="shared" si="138"/>
        <v>60.508333333333326</v>
      </c>
      <c r="V861" s="8">
        <f t="shared" si="139"/>
        <v>60.474999999999994</v>
      </c>
    </row>
    <row r="862" spans="1:22" ht="13.5" x14ac:dyDescent="0.25">
      <c r="A862" s="3">
        <f>RSI!A862</f>
        <v>43560</v>
      </c>
      <c r="B862" s="2">
        <f>RSI!B862</f>
        <v>3.7107000000000001</v>
      </c>
      <c r="C862" s="2">
        <f>RSI!I862</f>
        <v>54.567953046809066</v>
      </c>
      <c r="D862" s="2">
        <f>MACD!E862</f>
        <v>-0.17566354007698948</v>
      </c>
      <c r="E862" s="2">
        <f>MACD!F862</f>
        <v>-8.3864672868609741E-2</v>
      </c>
      <c r="F862" s="2">
        <f>'Moving Avg'!D862</f>
        <v>3.7230199999999996</v>
      </c>
      <c r="G862" s="2">
        <f>'Moving Avg'!F862</f>
        <v>3.5933750000000004</v>
      </c>
      <c r="H862" s="2">
        <f>'Moving Avg'!G862</f>
        <v>3.6949240000000003</v>
      </c>
      <c r="I862" s="2">
        <f>'Moving Avg'!H862</f>
        <v>3.5895829999999989</v>
      </c>
      <c r="J862" s="6" t="str">
        <f>OBV!F862</f>
        <v>BEARISH</v>
      </c>
      <c r="K862" s="6" t="str">
        <f>OBV!G862</f>
        <v>NEUTRAL</v>
      </c>
      <c r="L862" s="6" t="str">
        <f>OBV!H862</f>
        <v>CONFIRMED BEARISH</v>
      </c>
      <c r="M862" s="8">
        <f t="shared" si="130"/>
        <v>25</v>
      </c>
      <c r="N862" s="8">
        <f t="shared" si="131"/>
        <v>100</v>
      </c>
      <c r="O862" s="8">
        <f t="shared" si="132"/>
        <v>50</v>
      </c>
      <c r="P862" s="8">
        <f t="shared" si="133"/>
        <v>16.5</v>
      </c>
      <c r="Q862" s="9">
        <f t="shared" si="134"/>
        <v>53.725000000000001</v>
      </c>
      <c r="R862" s="9">
        <f t="shared" si="135"/>
        <v>46.625</v>
      </c>
      <c r="S862" s="9">
        <f t="shared" si="136"/>
        <v>38.674999999999997</v>
      </c>
      <c r="T862" s="9">
        <f t="shared" si="137"/>
        <v>47.875</v>
      </c>
      <c r="U862" s="8">
        <f t="shared" si="138"/>
        <v>46.341666666666661</v>
      </c>
      <c r="V862" s="8">
        <f t="shared" si="139"/>
        <v>46.724999999999994</v>
      </c>
    </row>
    <row r="863" spans="1:22" ht="13.5" x14ac:dyDescent="0.25">
      <c r="A863" s="3">
        <f>RSI!A863</f>
        <v>43563</v>
      </c>
      <c r="B863" s="2">
        <f>RSI!B863</f>
        <v>3.7107000000000001</v>
      </c>
      <c r="C863" s="2">
        <f>RSI!I863</f>
        <v>54.567953046809066</v>
      </c>
      <c r="D863" s="2">
        <f>MACD!E863</f>
        <v>-0.15999567535134718</v>
      </c>
      <c r="E863" s="2">
        <f>MACD!F863</f>
        <v>-9.9090873365157234E-2</v>
      </c>
      <c r="F863" s="2">
        <f>'Moving Avg'!D863</f>
        <v>3.71774</v>
      </c>
      <c r="G863" s="2">
        <f>'Moving Avg'!F863</f>
        <v>3.6039400000000001</v>
      </c>
      <c r="H863" s="2">
        <f>'Moving Avg'!G863</f>
        <v>3.697918</v>
      </c>
      <c r="I863" s="2">
        <f>'Moving Avg'!H863</f>
        <v>3.5885769999999995</v>
      </c>
      <c r="J863" s="6" t="str">
        <f>OBV!F863</f>
        <v>BEARISH</v>
      </c>
      <c r="K863" s="6" t="str">
        <f>OBV!G863</f>
        <v>NEUTRAL</v>
      </c>
      <c r="L863" s="6" t="str">
        <f>OBV!H863</f>
        <v>CONFIRMED BEARISH</v>
      </c>
      <c r="M863" s="8">
        <f t="shared" si="130"/>
        <v>25</v>
      </c>
      <c r="N863" s="8">
        <f t="shared" si="131"/>
        <v>100</v>
      </c>
      <c r="O863" s="8">
        <f t="shared" si="132"/>
        <v>50</v>
      </c>
      <c r="P863" s="8">
        <f t="shared" si="133"/>
        <v>16.5</v>
      </c>
      <c r="Q863" s="9">
        <f t="shared" si="134"/>
        <v>53.725000000000001</v>
      </c>
      <c r="R863" s="9">
        <f t="shared" si="135"/>
        <v>46.625</v>
      </c>
      <c r="S863" s="9">
        <f t="shared" si="136"/>
        <v>38.674999999999997</v>
      </c>
      <c r="T863" s="9">
        <f t="shared" si="137"/>
        <v>47.875</v>
      </c>
      <c r="U863" s="8">
        <f t="shared" si="138"/>
        <v>46.341666666666661</v>
      </c>
      <c r="V863" s="8">
        <f t="shared" si="139"/>
        <v>46.724999999999994</v>
      </c>
    </row>
    <row r="864" spans="1:22" ht="13.5" x14ac:dyDescent="0.25">
      <c r="A864" s="3">
        <f>RSI!A864</f>
        <v>43565</v>
      </c>
      <c r="B864" s="2">
        <f>RSI!B864</f>
        <v>3.6093999999999999</v>
      </c>
      <c r="C864" s="2">
        <f>RSI!I864</f>
        <v>46.00690106974205</v>
      </c>
      <c r="D864" s="2">
        <f>MACD!E864</f>
        <v>-0.10771691324035926</v>
      </c>
      <c r="E864" s="2">
        <f>MACD!F864</f>
        <v>-0.10081608134019765</v>
      </c>
      <c r="F864" s="2">
        <f>'Moving Avg'!D864</f>
        <v>3.6957200000000001</v>
      </c>
      <c r="G864" s="2">
        <f>'Moving Avg'!F864</f>
        <v>3.6094399999999993</v>
      </c>
      <c r="H864" s="2">
        <f>'Moving Avg'!G864</f>
        <v>3.699678</v>
      </c>
      <c r="I864" s="2">
        <f>'Moving Avg'!H864</f>
        <v>3.5870644999999994</v>
      </c>
      <c r="J864" s="6" t="str">
        <f>OBV!F864</f>
        <v>BEARISH</v>
      </c>
      <c r="K864" s="6" t="str">
        <f>OBV!G864</f>
        <v>NEUTRAL</v>
      </c>
      <c r="L864" s="6" t="str">
        <f>OBV!H864</f>
        <v>CONFIRMED BEARISH</v>
      </c>
      <c r="M864" s="8">
        <f t="shared" si="130"/>
        <v>25</v>
      </c>
      <c r="N864" s="8">
        <f t="shared" si="131"/>
        <v>45</v>
      </c>
      <c r="O864" s="8">
        <f t="shared" si="132"/>
        <v>50</v>
      </c>
      <c r="P864" s="8">
        <f t="shared" si="133"/>
        <v>16.5</v>
      </c>
      <c r="Q864" s="9">
        <f t="shared" si="134"/>
        <v>34.475000000000001</v>
      </c>
      <c r="R864" s="9">
        <f t="shared" si="135"/>
        <v>35.625</v>
      </c>
      <c r="S864" s="9">
        <f t="shared" si="136"/>
        <v>30.425000000000001</v>
      </c>
      <c r="T864" s="9">
        <f t="shared" si="137"/>
        <v>34.125</v>
      </c>
      <c r="U864" s="8">
        <f t="shared" si="138"/>
        <v>33.508333333333333</v>
      </c>
      <c r="V864" s="8">
        <f t="shared" si="139"/>
        <v>33.662499999999994</v>
      </c>
    </row>
    <row r="865" spans="1:22" ht="13.5" x14ac:dyDescent="0.25">
      <c r="A865" s="3">
        <f>RSI!A865</f>
        <v>43566</v>
      </c>
      <c r="B865" s="2">
        <f>RSI!B865</f>
        <v>3.5830000000000002</v>
      </c>
      <c r="C865" s="2">
        <f>RSI!I865</f>
        <v>44.066561245802127</v>
      </c>
      <c r="D865" s="2">
        <f>MACD!E865</f>
        <v>-6.933991257516503E-2</v>
      </c>
      <c r="E865" s="2">
        <f>MACD!F865</f>
        <v>-9.4520847587191134E-2</v>
      </c>
      <c r="F865" s="2">
        <f>'Moving Avg'!D865</f>
        <v>3.6684200000000002</v>
      </c>
      <c r="G865" s="2">
        <f>'Moving Avg'!F865</f>
        <v>3.6138399999999988</v>
      </c>
      <c r="H865" s="2">
        <f>'Moving Avg'!G865</f>
        <v>3.7013499999999997</v>
      </c>
      <c r="I865" s="2">
        <f>'Moving Avg'!H865</f>
        <v>3.5855254999999993</v>
      </c>
      <c r="J865" s="6" t="str">
        <f>OBV!F865</f>
        <v>BEARISH</v>
      </c>
      <c r="K865" s="6" t="str">
        <f>OBV!G865</f>
        <v>NEUTRAL</v>
      </c>
      <c r="L865" s="6" t="str">
        <f>OBV!H865</f>
        <v>CONFIRMED BEARISH</v>
      </c>
      <c r="M865" s="8">
        <f t="shared" si="130"/>
        <v>25</v>
      </c>
      <c r="N865" s="8">
        <f t="shared" si="131"/>
        <v>0</v>
      </c>
      <c r="O865" s="8">
        <f t="shared" si="132"/>
        <v>50</v>
      </c>
      <c r="P865" s="8">
        <f t="shared" si="133"/>
        <v>16.5</v>
      </c>
      <c r="Q865" s="9">
        <f t="shared" si="134"/>
        <v>18.725000000000001</v>
      </c>
      <c r="R865" s="9">
        <f t="shared" si="135"/>
        <v>26.625</v>
      </c>
      <c r="S865" s="9">
        <f t="shared" si="136"/>
        <v>23.675000000000001</v>
      </c>
      <c r="T865" s="9">
        <f t="shared" si="137"/>
        <v>22.875</v>
      </c>
      <c r="U865" s="8">
        <f t="shared" si="138"/>
        <v>23.008333333333336</v>
      </c>
      <c r="V865" s="8">
        <f t="shared" si="139"/>
        <v>22.975000000000001</v>
      </c>
    </row>
    <row r="866" spans="1:22" ht="13.5" x14ac:dyDescent="0.25">
      <c r="A866" s="3">
        <f>RSI!A866</f>
        <v>43567</v>
      </c>
      <c r="B866" s="2">
        <f>RSI!B866</f>
        <v>3.6798999999999999</v>
      </c>
      <c r="C866" s="2">
        <f>RSI!I866</f>
        <v>52.058796862960058</v>
      </c>
      <c r="D866" s="2">
        <f>MACD!E866</f>
        <v>-4.6987676583059024E-2</v>
      </c>
      <c r="E866" s="2">
        <f>MACD!F866</f>
        <v>-8.5014213386364723E-2</v>
      </c>
      <c r="F866" s="2">
        <f>'Moving Avg'!D866</f>
        <v>3.6587400000000003</v>
      </c>
      <c r="G866" s="2">
        <f>'Moving Avg'!F866</f>
        <v>3.6239650000000005</v>
      </c>
      <c r="H866" s="2">
        <f>'Moving Avg'!G866</f>
        <v>3.70452</v>
      </c>
      <c r="I866" s="2">
        <f>'Moving Avg'!H866</f>
        <v>3.5843654999999996</v>
      </c>
      <c r="J866" s="6" t="str">
        <f>OBV!F866</f>
        <v>BEARISH</v>
      </c>
      <c r="K866" s="6" t="str">
        <f>OBV!G866</f>
        <v>NEUTRAL</v>
      </c>
      <c r="L866" s="6" t="str">
        <f>OBV!H866</f>
        <v>CONFIRMED BEARISH</v>
      </c>
      <c r="M866" s="8">
        <f t="shared" si="130"/>
        <v>25</v>
      </c>
      <c r="N866" s="8">
        <f t="shared" si="131"/>
        <v>0</v>
      </c>
      <c r="O866" s="8">
        <f t="shared" si="132"/>
        <v>50</v>
      </c>
      <c r="P866" s="8">
        <f t="shared" si="133"/>
        <v>16.5</v>
      </c>
      <c r="Q866" s="9">
        <f t="shared" si="134"/>
        <v>18.725000000000001</v>
      </c>
      <c r="R866" s="9">
        <f t="shared" si="135"/>
        <v>26.625</v>
      </c>
      <c r="S866" s="9">
        <f t="shared" si="136"/>
        <v>23.675000000000001</v>
      </c>
      <c r="T866" s="9">
        <f t="shared" si="137"/>
        <v>22.875</v>
      </c>
      <c r="U866" s="8">
        <f t="shared" si="138"/>
        <v>23.008333333333336</v>
      </c>
      <c r="V866" s="8">
        <f t="shared" si="139"/>
        <v>22.975000000000001</v>
      </c>
    </row>
    <row r="867" spans="1:22" ht="13.5" x14ac:dyDescent="0.25">
      <c r="A867" s="3">
        <f>RSI!A867</f>
        <v>43570</v>
      </c>
      <c r="B867" s="2">
        <f>RSI!B867</f>
        <v>3.6798999999999999</v>
      </c>
      <c r="C867" s="2">
        <f>RSI!I867</f>
        <v>52.058796862960058</v>
      </c>
      <c r="D867" s="2">
        <f>MACD!E867</f>
        <v>-2.0114697653824898E-2</v>
      </c>
      <c r="E867" s="2">
        <f>MACD!F867</f>
        <v>-7.2034310239856764E-2</v>
      </c>
      <c r="F867" s="2">
        <f>'Moving Avg'!D867</f>
        <v>3.6525800000000004</v>
      </c>
      <c r="G867" s="2">
        <f>'Moving Avg'!F867</f>
        <v>3.6343100000000006</v>
      </c>
      <c r="H867" s="2">
        <f>'Moving Avg'!G867</f>
        <v>3.7076899999999999</v>
      </c>
      <c r="I867" s="2">
        <f>'Moving Avg'!H867</f>
        <v>3.583226499999999</v>
      </c>
      <c r="J867" s="6" t="str">
        <f>OBV!F867</f>
        <v>BEARISH</v>
      </c>
      <c r="K867" s="6" t="str">
        <f>OBV!G867</f>
        <v>NEUTRAL</v>
      </c>
      <c r="L867" s="6" t="str">
        <f>OBV!H867</f>
        <v>CONFIRMED BEARISH</v>
      </c>
      <c r="M867" s="8">
        <f t="shared" si="130"/>
        <v>25</v>
      </c>
      <c r="N867" s="8">
        <f t="shared" si="131"/>
        <v>0</v>
      </c>
      <c r="O867" s="8">
        <f t="shared" si="132"/>
        <v>50</v>
      </c>
      <c r="P867" s="8">
        <f t="shared" si="133"/>
        <v>16.5</v>
      </c>
      <c r="Q867" s="9">
        <f t="shared" si="134"/>
        <v>18.725000000000001</v>
      </c>
      <c r="R867" s="9">
        <f t="shared" si="135"/>
        <v>26.625</v>
      </c>
      <c r="S867" s="9">
        <f t="shared" si="136"/>
        <v>23.675000000000001</v>
      </c>
      <c r="T867" s="9">
        <f t="shared" si="137"/>
        <v>22.875</v>
      </c>
      <c r="U867" s="8">
        <f t="shared" si="138"/>
        <v>23.008333333333336</v>
      </c>
      <c r="V867" s="8">
        <f t="shared" si="139"/>
        <v>22.975000000000001</v>
      </c>
    </row>
    <row r="868" spans="1:22" ht="13.5" x14ac:dyDescent="0.25">
      <c r="A868" s="3">
        <f>RSI!A868</f>
        <v>43571</v>
      </c>
      <c r="B868" s="2">
        <f>RSI!B868</f>
        <v>3.6798999999999999</v>
      </c>
      <c r="C868" s="2">
        <f>RSI!I868</f>
        <v>52.058796862960058</v>
      </c>
      <c r="D868" s="2">
        <f>MACD!E868</f>
        <v>-6.3274384055209687E-3</v>
      </c>
      <c r="E868" s="2">
        <f>MACD!F868</f>
        <v>-5.8892935872989612E-2</v>
      </c>
      <c r="F868" s="2">
        <f>'Moving Avg'!D868</f>
        <v>3.64642</v>
      </c>
      <c r="G868" s="2">
        <f>'Moving Avg'!F868</f>
        <v>3.6455350000000002</v>
      </c>
      <c r="H868" s="2">
        <f>'Moving Avg'!G868</f>
        <v>3.7087479999999999</v>
      </c>
      <c r="I868" s="2">
        <f>'Moving Avg'!H868</f>
        <v>3.5820664999999989</v>
      </c>
      <c r="J868" s="6" t="str">
        <f>OBV!F868</f>
        <v>BEARISH</v>
      </c>
      <c r="K868" s="6" t="str">
        <f>OBV!G868</f>
        <v>NEUTRAL</v>
      </c>
      <c r="L868" s="6" t="str">
        <f>OBV!H868</f>
        <v>CONFIRMED BEARISH</v>
      </c>
      <c r="M868" s="8">
        <f t="shared" si="130"/>
        <v>25</v>
      </c>
      <c r="N868" s="8">
        <f t="shared" si="131"/>
        <v>0</v>
      </c>
      <c r="O868" s="8">
        <f t="shared" si="132"/>
        <v>50</v>
      </c>
      <c r="P868" s="8">
        <f t="shared" si="133"/>
        <v>16.5</v>
      </c>
      <c r="Q868" s="9">
        <f t="shared" si="134"/>
        <v>18.725000000000001</v>
      </c>
      <c r="R868" s="9">
        <f t="shared" si="135"/>
        <v>26.625</v>
      </c>
      <c r="S868" s="9">
        <f t="shared" si="136"/>
        <v>23.675000000000001</v>
      </c>
      <c r="T868" s="9">
        <f t="shared" si="137"/>
        <v>22.875</v>
      </c>
      <c r="U868" s="8">
        <f t="shared" si="138"/>
        <v>23.008333333333336</v>
      </c>
      <c r="V868" s="8">
        <f t="shared" si="139"/>
        <v>22.975000000000001</v>
      </c>
    </row>
    <row r="869" spans="1:22" ht="13.5" x14ac:dyDescent="0.25">
      <c r="A869" s="3">
        <f>RSI!A869</f>
        <v>43572</v>
      </c>
      <c r="B869" s="2">
        <f>RSI!B869</f>
        <v>3.6755</v>
      </c>
      <c r="C869" s="2">
        <f>RSI!I869</f>
        <v>51.640322694144729</v>
      </c>
      <c r="D869" s="2">
        <f>MACD!E869</f>
        <v>2.8167383662900392E-3</v>
      </c>
      <c r="E869" s="2">
        <f>MACD!F869</f>
        <v>-4.6551001025133681E-2</v>
      </c>
      <c r="F869" s="2">
        <f>'Moving Avg'!D869</f>
        <v>3.6596400000000004</v>
      </c>
      <c r="G869" s="2">
        <f>'Moving Avg'!F869</f>
        <v>3.6565400000000006</v>
      </c>
      <c r="H869" s="2">
        <f>'Moving Avg'!G869</f>
        <v>3.7053159999999998</v>
      </c>
      <c r="I869" s="2">
        <f>'Moving Avg'!H869</f>
        <v>3.5811789999999992</v>
      </c>
      <c r="J869" s="6" t="str">
        <f>OBV!F869</f>
        <v>BEARISH</v>
      </c>
      <c r="K869" s="6" t="str">
        <f>OBV!G869</f>
        <v>NEUTRAL</v>
      </c>
      <c r="L869" s="6" t="str">
        <f>OBV!H869</f>
        <v>BEARISH DIVERGENCE</v>
      </c>
      <c r="M869" s="8">
        <f t="shared" si="130"/>
        <v>25</v>
      </c>
      <c r="N869" s="8">
        <f t="shared" si="131"/>
        <v>0</v>
      </c>
      <c r="O869" s="8">
        <f t="shared" si="132"/>
        <v>50</v>
      </c>
      <c r="P869" s="8">
        <f t="shared" si="133"/>
        <v>16.5</v>
      </c>
      <c r="Q869" s="9">
        <f t="shared" si="134"/>
        <v>18.725000000000001</v>
      </c>
      <c r="R869" s="9">
        <f t="shared" si="135"/>
        <v>26.625</v>
      </c>
      <c r="S869" s="9">
        <f t="shared" si="136"/>
        <v>23.675000000000001</v>
      </c>
      <c r="T869" s="9">
        <f t="shared" si="137"/>
        <v>22.875</v>
      </c>
      <c r="U869" s="8">
        <f t="shared" si="138"/>
        <v>23.008333333333336</v>
      </c>
      <c r="V869" s="8">
        <f t="shared" si="139"/>
        <v>22.975000000000001</v>
      </c>
    </row>
    <row r="870" spans="1:22" ht="13.5" x14ac:dyDescent="0.25">
      <c r="A870" s="3">
        <f>RSI!A870</f>
        <v>43573</v>
      </c>
      <c r="B870" s="2">
        <f>RSI!B870</f>
        <v>3.5697999999999999</v>
      </c>
      <c r="C870" s="2">
        <f>RSI!I870</f>
        <v>42.749998019230532</v>
      </c>
      <c r="D870" s="2">
        <f>MACD!E870</f>
        <v>1.8279933975358542E-2</v>
      </c>
      <c r="E870" s="2">
        <f>MACD!F870</f>
        <v>-3.3584814025035235E-2</v>
      </c>
      <c r="F870" s="2">
        <f>'Moving Avg'!D870</f>
        <v>3.657</v>
      </c>
      <c r="G870" s="2">
        <f>'Moving Avg'!F870</f>
        <v>3.6666650000000005</v>
      </c>
      <c r="H870" s="2">
        <f>'Moving Avg'!G870</f>
        <v>3.7001219999999995</v>
      </c>
      <c r="I870" s="2">
        <f>'Moving Avg'!H870</f>
        <v>3.5796789999999992</v>
      </c>
      <c r="J870" s="6" t="str">
        <f>OBV!F870</f>
        <v>BEARISH</v>
      </c>
      <c r="K870" s="6" t="str">
        <f>OBV!G870</f>
        <v>NEUTRAL</v>
      </c>
      <c r="L870" s="6" t="str">
        <f>OBV!H870</f>
        <v>CONFIRMED BEARISH</v>
      </c>
      <c r="M870" s="8">
        <f t="shared" si="130"/>
        <v>25</v>
      </c>
      <c r="N870" s="8">
        <f t="shared" si="131"/>
        <v>0</v>
      </c>
      <c r="O870" s="8">
        <f t="shared" si="132"/>
        <v>50</v>
      </c>
      <c r="P870" s="8">
        <f t="shared" si="133"/>
        <v>16.5</v>
      </c>
      <c r="Q870" s="9">
        <f t="shared" si="134"/>
        <v>18.725000000000001</v>
      </c>
      <c r="R870" s="9">
        <f t="shared" si="135"/>
        <v>26.625</v>
      </c>
      <c r="S870" s="9">
        <f t="shared" si="136"/>
        <v>23.675000000000001</v>
      </c>
      <c r="T870" s="9">
        <f t="shared" si="137"/>
        <v>22.875</v>
      </c>
      <c r="U870" s="8">
        <f t="shared" si="138"/>
        <v>23.008333333333336</v>
      </c>
      <c r="V870" s="8">
        <f t="shared" si="139"/>
        <v>22.975000000000001</v>
      </c>
    </row>
    <row r="871" spans="1:22" ht="13.5" x14ac:dyDescent="0.25">
      <c r="A871" s="3">
        <f>RSI!A871</f>
        <v>43574</v>
      </c>
      <c r="B871" s="2">
        <f>RSI!B871</f>
        <v>3.605</v>
      </c>
      <c r="C871" s="2">
        <f>RSI!I871</f>
        <v>46.07917990290639</v>
      </c>
      <c r="D871" s="2">
        <f>MACD!E871</f>
        <v>3.0639076586732816E-2</v>
      </c>
      <c r="E871" s="2">
        <f>MACD!F871</f>
        <v>-2.0740035902681624E-2</v>
      </c>
      <c r="F871" s="2">
        <f>'Moving Avg'!D871</f>
        <v>3.64202</v>
      </c>
      <c r="G871" s="2">
        <f>'Moving Avg'!F871</f>
        <v>3.6794300000000009</v>
      </c>
      <c r="H871" s="2">
        <f>'Moving Avg'!G871</f>
        <v>3.6944859999999995</v>
      </c>
      <c r="I871" s="2">
        <f>'Moving Avg'!H871</f>
        <v>3.5781444999999996</v>
      </c>
      <c r="J871" s="6" t="str">
        <f>OBV!F871</f>
        <v>BEARISH</v>
      </c>
      <c r="K871" s="6" t="str">
        <f>OBV!G871</f>
        <v>NEUTRAL</v>
      </c>
      <c r="L871" s="6" t="str">
        <f>OBV!H871</f>
        <v>CONFIRMED BEARISH</v>
      </c>
      <c r="M871" s="8">
        <f t="shared" si="130"/>
        <v>25</v>
      </c>
      <c r="N871" s="8">
        <f t="shared" si="131"/>
        <v>0</v>
      </c>
      <c r="O871" s="8">
        <f t="shared" si="132"/>
        <v>50</v>
      </c>
      <c r="P871" s="8">
        <f t="shared" si="133"/>
        <v>16.5</v>
      </c>
      <c r="Q871" s="9">
        <f t="shared" si="134"/>
        <v>18.725000000000001</v>
      </c>
      <c r="R871" s="9">
        <f t="shared" si="135"/>
        <v>26.625</v>
      </c>
      <c r="S871" s="9">
        <f t="shared" si="136"/>
        <v>23.675000000000001</v>
      </c>
      <c r="T871" s="9">
        <f t="shared" si="137"/>
        <v>22.875</v>
      </c>
      <c r="U871" s="8">
        <f t="shared" si="138"/>
        <v>23.008333333333336</v>
      </c>
      <c r="V871" s="8">
        <f t="shared" si="139"/>
        <v>22.975000000000001</v>
      </c>
    </row>
    <row r="872" spans="1:22" ht="13.5" x14ac:dyDescent="0.25">
      <c r="A872" s="3">
        <f>RSI!A872</f>
        <v>43577</v>
      </c>
      <c r="B872" s="2">
        <f>RSI!B872</f>
        <v>3.5213999999999999</v>
      </c>
      <c r="C872" s="2">
        <f>RSI!I872</f>
        <v>40.113010611726452</v>
      </c>
      <c r="D872" s="2">
        <f>MACD!E872</f>
        <v>4.4863030751351118E-2</v>
      </c>
      <c r="E872" s="2">
        <f>MACD!F872</f>
        <v>-7.6194225718750758E-3</v>
      </c>
      <c r="F872" s="2">
        <f>'Moving Avg'!D872</f>
        <v>3.6103200000000002</v>
      </c>
      <c r="G872" s="2">
        <f>'Moving Avg'!F872</f>
        <v>3.6827300000000007</v>
      </c>
      <c r="H872" s="2">
        <f>'Moving Avg'!G872</f>
        <v>3.6865619999999995</v>
      </c>
      <c r="I872" s="2">
        <f>'Moving Avg'!H872</f>
        <v>3.5760659999999995</v>
      </c>
      <c r="J872" s="6" t="str">
        <f>OBV!F872</f>
        <v>BEARISH</v>
      </c>
      <c r="K872" s="6" t="str">
        <f>OBV!G872</f>
        <v>NEUTRAL</v>
      </c>
      <c r="L872" s="6" t="str">
        <f>OBV!H872</f>
        <v>CONFIRMED BEARISH</v>
      </c>
      <c r="M872" s="8">
        <f t="shared" si="130"/>
        <v>25</v>
      </c>
      <c r="N872" s="8">
        <f t="shared" si="131"/>
        <v>0</v>
      </c>
      <c r="O872" s="8">
        <f t="shared" si="132"/>
        <v>50</v>
      </c>
      <c r="P872" s="8">
        <f t="shared" si="133"/>
        <v>16.5</v>
      </c>
      <c r="Q872" s="9">
        <f t="shared" si="134"/>
        <v>18.725000000000001</v>
      </c>
      <c r="R872" s="9">
        <f t="shared" si="135"/>
        <v>26.625</v>
      </c>
      <c r="S872" s="9">
        <f t="shared" si="136"/>
        <v>23.675000000000001</v>
      </c>
      <c r="T872" s="9">
        <f t="shared" si="137"/>
        <v>22.875</v>
      </c>
      <c r="U872" s="8">
        <f t="shared" si="138"/>
        <v>23.008333333333336</v>
      </c>
      <c r="V872" s="8">
        <f t="shared" si="139"/>
        <v>22.975000000000001</v>
      </c>
    </row>
    <row r="873" spans="1:22" ht="13.5" x14ac:dyDescent="0.25">
      <c r="A873" s="3">
        <f>RSI!A873</f>
        <v>43578</v>
      </c>
      <c r="B873" s="2">
        <f>RSI!B873</f>
        <v>3.5213999999999999</v>
      </c>
      <c r="C873" s="2">
        <f>RSI!I873</f>
        <v>40.113010611726452</v>
      </c>
      <c r="D873" s="2">
        <f>MACD!E873</f>
        <v>5.7653159732161896E-2</v>
      </c>
      <c r="E873" s="2">
        <f>MACD!F873</f>
        <v>5.4350938889323186E-3</v>
      </c>
      <c r="F873" s="2">
        <f>'Moving Avg'!D873</f>
        <v>3.5786199999999999</v>
      </c>
      <c r="G873" s="2">
        <f>'Moving Avg'!F873</f>
        <v>3.6783300000000003</v>
      </c>
      <c r="H873" s="2">
        <f>'Moving Avg'!G873</f>
        <v>3.6777579999999994</v>
      </c>
      <c r="I873" s="2">
        <f>'Moving Avg'!H873</f>
        <v>3.5739874999999994</v>
      </c>
      <c r="J873" s="6" t="str">
        <f>OBV!F873</f>
        <v>BEARISH</v>
      </c>
      <c r="K873" s="6" t="str">
        <f>OBV!G873</f>
        <v>NEUTRAL</v>
      </c>
      <c r="L873" s="6" t="str">
        <f>OBV!H873</f>
        <v>CONFIRMED BEARISH</v>
      </c>
      <c r="M873" s="8">
        <f t="shared" si="130"/>
        <v>25</v>
      </c>
      <c r="N873" s="8">
        <f t="shared" si="131"/>
        <v>0</v>
      </c>
      <c r="O873" s="8">
        <f t="shared" si="132"/>
        <v>50</v>
      </c>
      <c r="P873" s="8">
        <f t="shared" si="133"/>
        <v>16.5</v>
      </c>
      <c r="Q873" s="9">
        <f t="shared" si="134"/>
        <v>18.725000000000001</v>
      </c>
      <c r="R873" s="9">
        <f t="shared" si="135"/>
        <v>26.625</v>
      </c>
      <c r="S873" s="9">
        <f t="shared" si="136"/>
        <v>23.675000000000001</v>
      </c>
      <c r="T873" s="9">
        <f t="shared" si="137"/>
        <v>22.875</v>
      </c>
      <c r="U873" s="8">
        <f t="shared" si="138"/>
        <v>23.008333333333336</v>
      </c>
      <c r="V873" s="8">
        <f t="shared" si="139"/>
        <v>22.975000000000001</v>
      </c>
    </row>
    <row r="874" spans="1:22" ht="13.5" x14ac:dyDescent="0.25">
      <c r="A874" s="3">
        <f>RSI!A874</f>
        <v>43579</v>
      </c>
      <c r="B874" s="2">
        <f>RSI!B874</f>
        <v>3.5213999999999999</v>
      </c>
      <c r="C874" s="2">
        <f>RSI!I874</f>
        <v>40.113010611726452</v>
      </c>
      <c r="D874" s="2">
        <f>MACD!E874</f>
        <v>5.3589549563484606E-2</v>
      </c>
      <c r="E874" s="2">
        <f>MACD!F874</f>
        <v>1.5065985023842779E-2</v>
      </c>
      <c r="F874" s="2">
        <f>'Moving Avg'!D874</f>
        <v>3.5477999999999996</v>
      </c>
      <c r="G874" s="2">
        <f>'Moving Avg'!F874</f>
        <v>3.6635850000000003</v>
      </c>
      <c r="H874" s="2">
        <f>'Moving Avg'!G874</f>
        <v>3.6689539999999994</v>
      </c>
      <c r="I874" s="2">
        <f>'Moving Avg'!H874</f>
        <v>3.5720349999999996</v>
      </c>
      <c r="J874" s="6" t="str">
        <f>OBV!F874</f>
        <v>BEARISH</v>
      </c>
      <c r="K874" s="6" t="str">
        <f>OBV!G874</f>
        <v>NEUTRAL</v>
      </c>
      <c r="L874" s="6" t="str">
        <f>OBV!H874</f>
        <v>CONFIRMED BEARISH</v>
      </c>
      <c r="M874" s="8">
        <f t="shared" si="130"/>
        <v>25</v>
      </c>
      <c r="N874" s="8">
        <f t="shared" si="131"/>
        <v>0</v>
      </c>
      <c r="O874" s="8">
        <f t="shared" si="132"/>
        <v>0</v>
      </c>
      <c r="P874" s="8">
        <f t="shared" si="133"/>
        <v>16.5</v>
      </c>
      <c r="Q874" s="9">
        <f t="shared" si="134"/>
        <v>11.225</v>
      </c>
      <c r="R874" s="9">
        <f t="shared" si="135"/>
        <v>9.125</v>
      </c>
      <c r="S874" s="9">
        <f t="shared" si="136"/>
        <v>11.175000000000001</v>
      </c>
      <c r="T874" s="9">
        <f t="shared" si="137"/>
        <v>10.375</v>
      </c>
      <c r="U874" s="8">
        <f t="shared" si="138"/>
        <v>10.508333333333335</v>
      </c>
      <c r="V874" s="8">
        <f t="shared" si="139"/>
        <v>10.475000000000001</v>
      </c>
    </row>
    <row r="875" spans="1:22" ht="13.5" x14ac:dyDescent="0.25">
      <c r="A875" s="3">
        <f>RSI!A875</f>
        <v>43580</v>
      </c>
      <c r="B875" s="2">
        <f>RSI!B875</f>
        <v>3.4333999999999998</v>
      </c>
      <c r="C875" s="2">
        <f>RSI!I875</f>
        <v>34.278056253620051</v>
      </c>
      <c r="D875" s="2">
        <f>MACD!E875</f>
        <v>5.325493134513648E-2</v>
      </c>
      <c r="E875" s="2">
        <f>MACD!F875</f>
        <v>2.2703774288101518E-2</v>
      </c>
      <c r="F875" s="2">
        <f>'Moving Avg'!D875</f>
        <v>3.5205199999999999</v>
      </c>
      <c r="G875" s="2">
        <f>'Moving Avg'!F875</f>
        <v>3.6470799999999999</v>
      </c>
      <c r="H875" s="2">
        <f>'Moving Avg'!G875</f>
        <v>3.6590939999999987</v>
      </c>
      <c r="I875" s="2">
        <f>'Moving Avg'!H875</f>
        <v>3.5694535000000003</v>
      </c>
      <c r="J875" s="6" t="str">
        <f>OBV!F875</f>
        <v>BEARISH</v>
      </c>
      <c r="K875" s="6" t="str">
        <f>OBV!G875</f>
        <v>NEUTRAL</v>
      </c>
      <c r="L875" s="6" t="str">
        <f>OBV!H875</f>
        <v>CONFIRMED BEARISH</v>
      </c>
      <c r="M875" s="8">
        <f t="shared" si="130"/>
        <v>25</v>
      </c>
      <c r="N875" s="8">
        <f t="shared" si="131"/>
        <v>0</v>
      </c>
      <c r="O875" s="8">
        <f t="shared" si="132"/>
        <v>0</v>
      </c>
      <c r="P875" s="8">
        <f t="shared" si="133"/>
        <v>16.5</v>
      </c>
      <c r="Q875" s="9">
        <f t="shared" si="134"/>
        <v>11.225</v>
      </c>
      <c r="R875" s="9">
        <f t="shared" si="135"/>
        <v>9.125</v>
      </c>
      <c r="S875" s="9">
        <f t="shared" si="136"/>
        <v>11.175000000000001</v>
      </c>
      <c r="T875" s="9">
        <f t="shared" si="137"/>
        <v>10.375</v>
      </c>
      <c r="U875" s="8">
        <f t="shared" si="138"/>
        <v>10.508333333333335</v>
      </c>
      <c r="V875" s="8">
        <f t="shared" si="139"/>
        <v>10.475000000000001</v>
      </c>
    </row>
    <row r="876" spans="1:22" ht="13.5" x14ac:dyDescent="0.25">
      <c r="A876" s="3">
        <f>RSI!A876</f>
        <v>43581</v>
      </c>
      <c r="B876" s="2">
        <f>RSI!B876</f>
        <v>3.3894000000000002</v>
      </c>
      <c r="C876" s="2">
        <f>RSI!I876</f>
        <v>31.788207684883616</v>
      </c>
      <c r="D876" s="2">
        <f>MACD!E876</f>
        <v>7.2257667141643278E-2</v>
      </c>
      <c r="E876" s="2">
        <f>MACD!F876</f>
        <v>3.2614552858809875E-2</v>
      </c>
      <c r="F876" s="2">
        <f>'Moving Avg'!D876</f>
        <v>3.4774000000000003</v>
      </c>
      <c r="G876" s="2">
        <f>'Moving Avg'!F876</f>
        <v>3.6294750000000007</v>
      </c>
      <c r="H876" s="2">
        <f>'Moving Avg'!G876</f>
        <v>3.6464179999999988</v>
      </c>
      <c r="I876" s="2">
        <f>'Moving Avg'!H876</f>
        <v>3.5666309999999997</v>
      </c>
      <c r="J876" s="6" t="str">
        <f>OBV!F876</f>
        <v>BEARISH</v>
      </c>
      <c r="K876" s="6" t="str">
        <f>OBV!G876</f>
        <v>NEUTRAL</v>
      </c>
      <c r="L876" s="6" t="str">
        <f>OBV!H876</f>
        <v>CONFIRMED BEARISH</v>
      </c>
      <c r="M876" s="8">
        <f t="shared" si="130"/>
        <v>25</v>
      </c>
      <c r="N876" s="8">
        <f t="shared" si="131"/>
        <v>0</v>
      </c>
      <c r="O876" s="8">
        <f t="shared" si="132"/>
        <v>0</v>
      </c>
      <c r="P876" s="8">
        <f t="shared" si="133"/>
        <v>16.5</v>
      </c>
      <c r="Q876" s="9">
        <f t="shared" si="134"/>
        <v>11.225</v>
      </c>
      <c r="R876" s="9">
        <f t="shared" si="135"/>
        <v>9.125</v>
      </c>
      <c r="S876" s="9">
        <f t="shared" si="136"/>
        <v>11.175000000000001</v>
      </c>
      <c r="T876" s="9">
        <f t="shared" si="137"/>
        <v>10.375</v>
      </c>
      <c r="U876" s="8">
        <f t="shared" si="138"/>
        <v>10.508333333333335</v>
      </c>
      <c r="V876" s="8">
        <f t="shared" si="139"/>
        <v>10.475000000000001</v>
      </c>
    </row>
    <row r="877" spans="1:22" ht="13.5" x14ac:dyDescent="0.25">
      <c r="A877" s="3">
        <f>RSI!A877</f>
        <v>43584</v>
      </c>
      <c r="B877" s="2">
        <f>RSI!B877</f>
        <v>3.3894000000000002</v>
      </c>
      <c r="C877" s="2">
        <f>RSI!I877</f>
        <v>31.788207684883631</v>
      </c>
      <c r="D877" s="2">
        <f>MACD!E877</f>
        <v>8.9632942570340823E-2</v>
      </c>
      <c r="E877" s="2">
        <f>MACD!F877</f>
        <v>4.4018230801116068E-2</v>
      </c>
      <c r="F877" s="2">
        <f>'Moving Avg'!D877</f>
        <v>3.4509999999999996</v>
      </c>
      <c r="G877" s="2">
        <f>'Moving Avg'!F877</f>
        <v>3.6092299999999993</v>
      </c>
      <c r="H877" s="2">
        <f>'Moving Avg'!G877</f>
        <v>3.6317179999999989</v>
      </c>
      <c r="I877" s="2">
        <f>'Moving Avg'!H877</f>
        <v>3.5635980000000003</v>
      </c>
      <c r="J877" s="6" t="str">
        <f>OBV!F877</f>
        <v>BEARISH</v>
      </c>
      <c r="K877" s="6" t="str">
        <f>OBV!G877</f>
        <v>NEUTRAL</v>
      </c>
      <c r="L877" s="6" t="str">
        <f>OBV!H877</f>
        <v>CONFIRMED BEARISH</v>
      </c>
      <c r="M877" s="8">
        <f t="shared" si="130"/>
        <v>25</v>
      </c>
      <c r="N877" s="8">
        <f t="shared" si="131"/>
        <v>0</v>
      </c>
      <c r="O877" s="8">
        <f t="shared" si="132"/>
        <v>0</v>
      </c>
      <c r="P877" s="8">
        <f t="shared" si="133"/>
        <v>16.5</v>
      </c>
      <c r="Q877" s="9">
        <f t="shared" si="134"/>
        <v>11.225</v>
      </c>
      <c r="R877" s="9">
        <f t="shared" si="135"/>
        <v>9.125</v>
      </c>
      <c r="S877" s="9">
        <f t="shared" si="136"/>
        <v>11.175000000000001</v>
      </c>
      <c r="T877" s="9">
        <f t="shared" si="137"/>
        <v>10.375</v>
      </c>
      <c r="U877" s="8">
        <f t="shared" si="138"/>
        <v>10.508333333333335</v>
      </c>
      <c r="V877" s="8">
        <f t="shared" si="139"/>
        <v>10.475000000000001</v>
      </c>
    </row>
    <row r="878" spans="1:22" ht="13.5" x14ac:dyDescent="0.25">
      <c r="A878" s="3">
        <f>RSI!A878</f>
        <v>43585</v>
      </c>
      <c r="B878" s="2">
        <f>RSI!B878</f>
        <v>3.4773999999999998</v>
      </c>
      <c r="C878" s="2">
        <f>RSI!I878</f>
        <v>41.62363354686957</v>
      </c>
      <c r="D878" s="2">
        <f>MACD!E878</f>
        <v>9.9016614856980212E-2</v>
      </c>
      <c r="E878" s="2">
        <f>MACD!F878</f>
        <v>5.5017907612288898E-2</v>
      </c>
      <c r="F878" s="2">
        <f>'Moving Avg'!D878</f>
        <v>3.4422000000000006</v>
      </c>
      <c r="G878" s="2">
        <f>'Moving Avg'!F878</f>
        <v>3.5962449999999997</v>
      </c>
      <c r="H878" s="2">
        <f>'Moving Avg'!G878</f>
        <v>3.6209779999999991</v>
      </c>
      <c r="I878" s="2">
        <f>'Moving Avg'!H878</f>
        <v>3.5614675000000005</v>
      </c>
      <c r="J878" s="6" t="str">
        <f>OBV!F878</f>
        <v>BULLISH</v>
      </c>
      <c r="K878" s="6" t="str">
        <f>OBV!G878</f>
        <v>NEUTRAL</v>
      </c>
      <c r="L878" s="6" t="str">
        <f>OBV!H878</f>
        <v>BULLISH DIVERGENCE</v>
      </c>
      <c r="M878" s="8">
        <f t="shared" si="130"/>
        <v>25</v>
      </c>
      <c r="N878" s="8">
        <f t="shared" si="131"/>
        <v>0</v>
      </c>
      <c r="O878" s="8">
        <f t="shared" si="132"/>
        <v>0</v>
      </c>
      <c r="P878" s="8">
        <f t="shared" si="133"/>
        <v>66.5</v>
      </c>
      <c r="Q878" s="9">
        <f t="shared" si="134"/>
        <v>18.725000000000001</v>
      </c>
      <c r="R878" s="9">
        <f t="shared" si="135"/>
        <v>21.625</v>
      </c>
      <c r="S878" s="9">
        <f t="shared" si="136"/>
        <v>33.674999999999997</v>
      </c>
      <c r="T878" s="9">
        <f t="shared" si="137"/>
        <v>22.875</v>
      </c>
      <c r="U878" s="8">
        <f t="shared" si="138"/>
        <v>24.675000000000001</v>
      </c>
      <c r="V878" s="8">
        <f t="shared" si="139"/>
        <v>24.225000000000001</v>
      </c>
    </row>
    <row r="879" spans="1:22" ht="13.5" x14ac:dyDescent="0.25">
      <c r="A879" s="3">
        <f>RSI!A879</f>
        <v>43587</v>
      </c>
      <c r="B879" s="2">
        <f>RSI!B879</f>
        <v>3.5125999999999999</v>
      </c>
      <c r="C879" s="2">
        <f>RSI!I879</f>
        <v>45.037487665161734</v>
      </c>
      <c r="D879" s="2">
        <f>MACD!E879</f>
        <v>0.10426346220569149</v>
      </c>
      <c r="E879" s="2">
        <f>MACD!F879</f>
        <v>6.486701853096942E-2</v>
      </c>
      <c r="F879" s="2">
        <f>'Moving Avg'!D879</f>
        <v>3.4404399999999997</v>
      </c>
      <c r="G879" s="2">
        <f>'Moving Avg'!F879</f>
        <v>3.5859000000000001</v>
      </c>
      <c r="H879" s="2">
        <f>'Moving Avg'!G879</f>
        <v>3.6119979999999985</v>
      </c>
      <c r="I879" s="2">
        <f>'Moving Avg'!H879</f>
        <v>3.5592610000000007</v>
      </c>
      <c r="J879" s="6" t="str">
        <f>OBV!F879</f>
        <v>BULLISH</v>
      </c>
      <c r="K879" s="6" t="str">
        <f>OBV!G879</f>
        <v>NEUTRAL</v>
      </c>
      <c r="L879" s="6" t="str">
        <f>OBV!H879</f>
        <v>BULLISH DIVERGENCE</v>
      </c>
      <c r="M879" s="8">
        <f t="shared" si="130"/>
        <v>25</v>
      </c>
      <c r="N879" s="8">
        <f t="shared" si="131"/>
        <v>0</v>
      </c>
      <c r="O879" s="8">
        <f t="shared" si="132"/>
        <v>0</v>
      </c>
      <c r="P879" s="8">
        <f t="shared" si="133"/>
        <v>66.5</v>
      </c>
      <c r="Q879" s="9">
        <f t="shared" si="134"/>
        <v>18.725000000000001</v>
      </c>
      <c r="R879" s="9">
        <f t="shared" si="135"/>
        <v>21.625</v>
      </c>
      <c r="S879" s="9">
        <f t="shared" si="136"/>
        <v>33.674999999999997</v>
      </c>
      <c r="T879" s="9">
        <f t="shared" si="137"/>
        <v>22.875</v>
      </c>
      <c r="U879" s="8">
        <f t="shared" si="138"/>
        <v>24.675000000000001</v>
      </c>
      <c r="V879" s="8">
        <f t="shared" si="139"/>
        <v>24.225000000000001</v>
      </c>
    </row>
    <row r="880" spans="1:22" ht="13.5" x14ac:dyDescent="0.25">
      <c r="A880" s="3">
        <f>RSI!A880</f>
        <v>43588</v>
      </c>
      <c r="B880" s="2">
        <f>RSI!B880</f>
        <v>3.3452999999999999</v>
      </c>
      <c r="C880" s="2">
        <f>RSI!I880</f>
        <v>34.662166221388844</v>
      </c>
      <c r="D880" s="2">
        <f>MACD!E880</f>
        <v>0.10517351682698228</v>
      </c>
      <c r="E880" s="2">
        <f>MACD!F880</f>
        <v>7.2928318190171995E-2</v>
      </c>
      <c r="F880" s="2">
        <f>'Moving Avg'!D880</f>
        <v>3.4228200000000002</v>
      </c>
      <c r="G880" s="2">
        <f>'Moving Avg'!F880</f>
        <v>3.5671900000000001</v>
      </c>
      <c r="H880" s="2">
        <f>'Moving Avg'!G880</f>
        <v>3.6012559999999985</v>
      </c>
      <c r="I880" s="2">
        <f>'Moving Avg'!H880</f>
        <v>3.5560075000000007</v>
      </c>
      <c r="J880" s="6" t="str">
        <f>OBV!F880</f>
        <v>BULLISH</v>
      </c>
      <c r="K880" s="6" t="str">
        <f>OBV!G880</f>
        <v>NEUTRAL</v>
      </c>
      <c r="L880" s="6" t="str">
        <f>OBV!H880</f>
        <v>BULLISH DIVERGENCE</v>
      </c>
      <c r="M880" s="8">
        <f t="shared" si="130"/>
        <v>25</v>
      </c>
      <c r="N880" s="8">
        <f t="shared" si="131"/>
        <v>0</v>
      </c>
      <c r="O880" s="8">
        <f t="shared" si="132"/>
        <v>0</v>
      </c>
      <c r="P880" s="8">
        <f t="shared" si="133"/>
        <v>66.5</v>
      </c>
      <c r="Q880" s="9">
        <f t="shared" si="134"/>
        <v>18.725000000000001</v>
      </c>
      <c r="R880" s="9">
        <f t="shared" si="135"/>
        <v>21.625</v>
      </c>
      <c r="S880" s="9">
        <f t="shared" si="136"/>
        <v>33.674999999999997</v>
      </c>
      <c r="T880" s="9">
        <f t="shared" si="137"/>
        <v>22.875</v>
      </c>
      <c r="U880" s="8">
        <f t="shared" si="138"/>
        <v>24.675000000000001</v>
      </c>
      <c r="V880" s="8">
        <f t="shared" si="139"/>
        <v>24.225000000000001</v>
      </c>
    </row>
    <row r="881" spans="1:22" ht="13.5" x14ac:dyDescent="0.25">
      <c r="A881" s="3">
        <f>RSI!A881</f>
        <v>43591</v>
      </c>
      <c r="B881" s="2">
        <f>RSI!B881</f>
        <v>3.4422000000000001</v>
      </c>
      <c r="C881" s="2">
        <f>RSI!I881</f>
        <v>42.871249300817446</v>
      </c>
      <c r="D881" s="2">
        <f>MACD!E881</f>
        <v>0.10548397538409615</v>
      </c>
      <c r="E881" s="2">
        <f>MACD!F881</f>
        <v>7.9439449628956826E-2</v>
      </c>
      <c r="F881" s="2">
        <f>'Moving Avg'!D881</f>
        <v>3.4333800000000005</v>
      </c>
      <c r="G881" s="2">
        <f>'Moving Avg'!F881</f>
        <v>3.5528849999999998</v>
      </c>
      <c r="H881" s="2">
        <f>'Moving Avg'!G881</f>
        <v>3.5928939999999989</v>
      </c>
      <c r="I881" s="2">
        <f>'Moving Avg'!H881</f>
        <v>3.5526495000000007</v>
      </c>
      <c r="J881" s="6" t="str">
        <f>OBV!F881</f>
        <v>BULLISH</v>
      </c>
      <c r="K881" s="6" t="str">
        <f>OBV!G881</f>
        <v>NEUTRAL</v>
      </c>
      <c r="L881" s="6" t="str">
        <f>OBV!H881</f>
        <v>CONFIRMED BULLISH</v>
      </c>
      <c r="M881" s="8">
        <f t="shared" si="130"/>
        <v>25</v>
      </c>
      <c r="N881" s="8">
        <f t="shared" si="131"/>
        <v>0</v>
      </c>
      <c r="O881" s="8">
        <f t="shared" si="132"/>
        <v>0</v>
      </c>
      <c r="P881" s="8">
        <f t="shared" si="133"/>
        <v>83.5</v>
      </c>
      <c r="Q881" s="9">
        <f t="shared" si="134"/>
        <v>21.274999999999999</v>
      </c>
      <c r="R881" s="9">
        <f t="shared" si="135"/>
        <v>25.875</v>
      </c>
      <c r="S881" s="9">
        <f t="shared" si="136"/>
        <v>41.325000000000003</v>
      </c>
      <c r="T881" s="9">
        <f t="shared" si="137"/>
        <v>27.125</v>
      </c>
      <c r="U881" s="8">
        <f t="shared" si="138"/>
        <v>29.491666666666664</v>
      </c>
      <c r="V881" s="8">
        <f t="shared" si="139"/>
        <v>28.9</v>
      </c>
    </row>
    <row r="882" spans="1:22" ht="13.5" x14ac:dyDescent="0.25">
      <c r="A882" s="3">
        <f>RSI!A882</f>
        <v>43592</v>
      </c>
      <c r="B882" s="2">
        <f>RSI!B882</f>
        <v>3.4333999999999998</v>
      </c>
      <c r="C882" s="2">
        <f>RSI!I882</f>
        <v>42.350851273042544</v>
      </c>
      <c r="D882" s="2">
        <f>MACD!E882</f>
        <v>9.4170699605377717E-2</v>
      </c>
      <c r="E882" s="2">
        <f>MACD!F882</f>
        <v>8.2385699624241013E-2</v>
      </c>
      <c r="F882" s="2">
        <f>'Moving Avg'!D882</f>
        <v>3.4421799999999996</v>
      </c>
      <c r="G882" s="2">
        <f>'Moving Avg'!F882</f>
        <v>3.5390200000000007</v>
      </c>
      <c r="H882" s="2">
        <f>'Moving Avg'!G882</f>
        <v>3.5867319999999991</v>
      </c>
      <c r="I882" s="2">
        <f>'Moving Avg'!H882</f>
        <v>3.5483644999999999</v>
      </c>
      <c r="J882" s="6" t="str">
        <f>OBV!F882</f>
        <v>BULLISH</v>
      </c>
      <c r="K882" s="6" t="str">
        <f>OBV!G882</f>
        <v>NEUTRAL</v>
      </c>
      <c r="L882" s="6" t="str">
        <f>OBV!H882</f>
        <v>CONFIRMED BULLISH</v>
      </c>
      <c r="M882" s="8">
        <f t="shared" si="130"/>
        <v>25</v>
      </c>
      <c r="N882" s="8">
        <f t="shared" si="131"/>
        <v>0</v>
      </c>
      <c r="O882" s="8">
        <f t="shared" si="132"/>
        <v>0</v>
      </c>
      <c r="P882" s="8">
        <f t="shared" si="133"/>
        <v>83.5</v>
      </c>
      <c r="Q882" s="9">
        <f t="shared" si="134"/>
        <v>21.274999999999999</v>
      </c>
      <c r="R882" s="9">
        <f t="shared" si="135"/>
        <v>25.875</v>
      </c>
      <c r="S882" s="9">
        <f t="shared" si="136"/>
        <v>41.325000000000003</v>
      </c>
      <c r="T882" s="9">
        <f t="shared" si="137"/>
        <v>27.125</v>
      </c>
      <c r="U882" s="8">
        <f t="shared" si="138"/>
        <v>29.491666666666664</v>
      </c>
      <c r="V882" s="8">
        <f t="shared" si="139"/>
        <v>28.9</v>
      </c>
    </row>
    <row r="883" spans="1:22" ht="13.5" x14ac:dyDescent="0.25">
      <c r="A883" s="3">
        <f>RSI!A883</f>
        <v>43593</v>
      </c>
      <c r="B883" s="2">
        <f>RSI!B883</f>
        <v>3.4333999999999998</v>
      </c>
      <c r="C883" s="2">
        <f>RSI!I883</f>
        <v>42.350851273042537</v>
      </c>
      <c r="D883" s="2">
        <f>MACD!E883</f>
        <v>8.523670063794464E-2</v>
      </c>
      <c r="E883" s="2">
        <f>MACD!F883</f>
        <v>8.2955899826981747E-2</v>
      </c>
      <c r="F883" s="2">
        <f>'Moving Avg'!D883</f>
        <v>3.4333799999999997</v>
      </c>
      <c r="G883" s="2">
        <f>'Moving Avg'!F883</f>
        <v>3.5251550000000007</v>
      </c>
      <c r="H883" s="2">
        <f>'Moving Avg'!G883</f>
        <v>3.5805699999999998</v>
      </c>
      <c r="I883" s="2">
        <f>'Moving Avg'!H883</f>
        <v>3.5446890000000009</v>
      </c>
      <c r="J883" s="6" t="str">
        <f>OBV!F883</f>
        <v>BEARISH</v>
      </c>
      <c r="K883" s="6" t="str">
        <f>OBV!G883</f>
        <v>NEUTRAL</v>
      </c>
      <c r="L883" s="6" t="str">
        <f>OBV!H883</f>
        <v>CONFIRMED BEARISH</v>
      </c>
      <c r="M883" s="8">
        <f t="shared" si="130"/>
        <v>25</v>
      </c>
      <c r="N883" s="8">
        <f t="shared" si="131"/>
        <v>0</v>
      </c>
      <c r="O883" s="8">
        <f t="shared" si="132"/>
        <v>0</v>
      </c>
      <c r="P883" s="8">
        <f t="shared" si="133"/>
        <v>16.5</v>
      </c>
      <c r="Q883" s="9">
        <f t="shared" si="134"/>
        <v>11.225</v>
      </c>
      <c r="R883" s="9">
        <f t="shared" si="135"/>
        <v>9.125</v>
      </c>
      <c r="S883" s="9">
        <f t="shared" si="136"/>
        <v>11.175000000000001</v>
      </c>
      <c r="T883" s="9">
        <f t="shared" si="137"/>
        <v>10.375</v>
      </c>
      <c r="U883" s="8">
        <f t="shared" si="138"/>
        <v>10.508333333333335</v>
      </c>
      <c r="V883" s="8">
        <f t="shared" si="139"/>
        <v>10.475000000000001</v>
      </c>
    </row>
    <row r="884" spans="1:22" ht="13.5" x14ac:dyDescent="0.25">
      <c r="A884" s="3">
        <f>RSI!A884</f>
        <v>43594</v>
      </c>
      <c r="B884" s="2">
        <f>RSI!B884</f>
        <v>3.3805999999999998</v>
      </c>
      <c r="C884" s="2">
        <f>RSI!I884</f>
        <v>39.052205467494893</v>
      </c>
      <c r="D884" s="2">
        <f>MACD!E884</f>
        <v>8.2179730499494674E-2</v>
      </c>
      <c r="E884" s="2">
        <f>MACD!F884</f>
        <v>8.2800665961484332E-2</v>
      </c>
      <c r="F884" s="2">
        <f>'Moving Avg'!D884</f>
        <v>3.4069799999999999</v>
      </c>
      <c r="G884" s="2">
        <f>'Moving Avg'!F884</f>
        <v>3.5137150000000004</v>
      </c>
      <c r="H884" s="2">
        <f>'Moving Avg'!G884</f>
        <v>3.5734399999999993</v>
      </c>
      <c r="I884" s="2">
        <f>'Moving Avg'!H884</f>
        <v>3.5401820000000002</v>
      </c>
      <c r="J884" s="6" t="str">
        <f>OBV!F884</f>
        <v>BEARISH</v>
      </c>
      <c r="K884" s="6" t="str">
        <f>OBV!G884</f>
        <v>NEUTRAL</v>
      </c>
      <c r="L884" s="6" t="str">
        <f>OBV!H884</f>
        <v>CONFIRMED BEARISH</v>
      </c>
      <c r="M884" s="8">
        <f t="shared" si="130"/>
        <v>25</v>
      </c>
      <c r="N884" s="8">
        <f t="shared" si="131"/>
        <v>45</v>
      </c>
      <c r="O884" s="8">
        <f t="shared" si="132"/>
        <v>0</v>
      </c>
      <c r="P884" s="8">
        <f t="shared" si="133"/>
        <v>16.5</v>
      </c>
      <c r="Q884" s="9">
        <f t="shared" si="134"/>
        <v>26.975000000000001</v>
      </c>
      <c r="R884" s="9">
        <f t="shared" si="135"/>
        <v>18.125</v>
      </c>
      <c r="S884" s="9">
        <f t="shared" si="136"/>
        <v>17.925000000000001</v>
      </c>
      <c r="T884" s="9">
        <f t="shared" si="137"/>
        <v>21.625</v>
      </c>
      <c r="U884" s="8">
        <f t="shared" si="138"/>
        <v>21.008333333333336</v>
      </c>
      <c r="V884" s="8">
        <f t="shared" si="139"/>
        <v>21.162500000000001</v>
      </c>
    </row>
    <row r="885" spans="1:22" ht="13.5" x14ac:dyDescent="0.25">
      <c r="A885" s="3">
        <f>RSI!A885</f>
        <v>43595</v>
      </c>
      <c r="B885" s="2">
        <f>RSI!B885</f>
        <v>3.4245999999999999</v>
      </c>
      <c r="C885" s="2">
        <f>RSI!I885</f>
        <v>43.034118757011804</v>
      </c>
      <c r="D885" s="2">
        <f>MACD!E885</f>
        <v>6.3654984886754917E-2</v>
      </c>
      <c r="E885" s="2">
        <f>MACD!F885</f>
        <v>7.8971529746538455E-2</v>
      </c>
      <c r="F885" s="2">
        <f>'Moving Avg'!D885</f>
        <v>3.4228399999999999</v>
      </c>
      <c r="G885" s="2">
        <f>'Moving Avg'!F885</f>
        <v>3.505795</v>
      </c>
      <c r="H885" s="2">
        <f>'Moving Avg'!G885</f>
        <v>3.5671899999999992</v>
      </c>
      <c r="I885" s="2">
        <f>'Moving Avg'!H885</f>
        <v>3.5362945000000008</v>
      </c>
      <c r="J885" s="6" t="str">
        <f>OBV!F885</f>
        <v>BEARISH</v>
      </c>
      <c r="K885" s="6" t="str">
        <f>OBV!G885</f>
        <v>NEUTRAL</v>
      </c>
      <c r="L885" s="6" t="str">
        <f>OBV!H885</f>
        <v>BEARISH DIVERGENCE</v>
      </c>
      <c r="M885" s="8">
        <f t="shared" si="130"/>
        <v>25</v>
      </c>
      <c r="N885" s="8">
        <f t="shared" si="131"/>
        <v>45</v>
      </c>
      <c r="O885" s="8">
        <f t="shared" si="132"/>
        <v>0</v>
      </c>
      <c r="P885" s="8">
        <f t="shared" si="133"/>
        <v>16.5</v>
      </c>
      <c r="Q885" s="9">
        <f t="shared" si="134"/>
        <v>26.975000000000001</v>
      </c>
      <c r="R885" s="9">
        <f t="shared" si="135"/>
        <v>18.125</v>
      </c>
      <c r="S885" s="9">
        <f t="shared" si="136"/>
        <v>17.925000000000001</v>
      </c>
      <c r="T885" s="9">
        <f t="shared" si="137"/>
        <v>21.625</v>
      </c>
      <c r="U885" s="8">
        <f t="shared" si="138"/>
        <v>21.008333333333336</v>
      </c>
      <c r="V885" s="8">
        <f t="shared" si="139"/>
        <v>21.162500000000001</v>
      </c>
    </row>
    <row r="886" spans="1:22" ht="13.5" x14ac:dyDescent="0.25">
      <c r="A886" s="3">
        <f>RSI!A886</f>
        <v>43598</v>
      </c>
      <c r="B886" s="2">
        <f>RSI!B886</f>
        <v>3.4245999999999999</v>
      </c>
      <c r="C886" s="2">
        <f>RSI!I886</f>
        <v>43.034118757011811</v>
      </c>
      <c r="D886" s="2">
        <f>MACD!E886</f>
        <v>4.1746936501995791E-2</v>
      </c>
      <c r="E886" s="2">
        <f>MACD!F886</f>
        <v>7.1526611097629936E-2</v>
      </c>
      <c r="F886" s="2">
        <f>'Moving Avg'!D886</f>
        <v>3.4193199999999999</v>
      </c>
      <c r="G886" s="2">
        <f>'Moving Avg'!F886</f>
        <v>3.4930300000000001</v>
      </c>
      <c r="H886" s="2">
        <f>'Moving Avg'!G886</f>
        <v>3.5614679999999996</v>
      </c>
      <c r="I886" s="2">
        <f>'Moving Avg'!H886</f>
        <v>3.5325960000000007</v>
      </c>
      <c r="J886" s="6" t="str">
        <f>OBV!F886</f>
        <v>BEARISH</v>
      </c>
      <c r="K886" s="6" t="str">
        <f>OBV!G886</f>
        <v>NEUTRAL</v>
      </c>
      <c r="L886" s="6" t="str">
        <f>OBV!H886</f>
        <v>CONFIRMED BEARISH</v>
      </c>
      <c r="M886" s="8">
        <f t="shared" si="130"/>
        <v>25</v>
      </c>
      <c r="N886" s="8">
        <f t="shared" si="131"/>
        <v>100</v>
      </c>
      <c r="O886" s="8">
        <f t="shared" si="132"/>
        <v>0</v>
      </c>
      <c r="P886" s="8">
        <f t="shared" si="133"/>
        <v>16.5</v>
      </c>
      <c r="Q886" s="9">
        <f t="shared" si="134"/>
        <v>46.225000000000001</v>
      </c>
      <c r="R886" s="9">
        <f t="shared" si="135"/>
        <v>29.125</v>
      </c>
      <c r="S886" s="9">
        <f t="shared" si="136"/>
        <v>26.175000000000001</v>
      </c>
      <c r="T886" s="9">
        <f t="shared" si="137"/>
        <v>35.375</v>
      </c>
      <c r="U886" s="8">
        <f t="shared" si="138"/>
        <v>33.841666666666661</v>
      </c>
      <c r="V886" s="8">
        <f t="shared" si="139"/>
        <v>34.224999999999994</v>
      </c>
    </row>
    <row r="887" spans="1:22" ht="13.5" x14ac:dyDescent="0.25">
      <c r="A887" s="3">
        <f>RSI!A887</f>
        <v>43599</v>
      </c>
      <c r="B887" s="2">
        <f>RSI!B887</f>
        <v>3.4245999999999999</v>
      </c>
      <c r="C887" s="2">
        <f>RSI!I887</f>
        <v>43.034118757011811</v>
      </c>
      <c r="D887" s="2">
        <f>MACD!E887</f>
        <v>2.3705622964055983E-2</v>
      </c>
      <c r="E887" s="2">
        <f>MACD!F887</f>
        <v>6.1962413470915148E-2</v>
      </c>
      <c r="F887" s="2">
        <f>'Moving Avg'!D887</f>
        <v>3.4175600000000004</v>
      </c>
      <c r="G887" s="2">
        <f>'Moving Avg'!F887</f>
        <v>3.4802650000000002</v>
      </c>
      <c r="H887" s="2">
        <f>'Moving Avg'!G887</f>
        <v>3.5557459999999996</v>
      </c>
      <c r="I887" s="2">
        <f>'Moving Avg'!H887</f>
        <v>3.528982000000001</v>
      </c>
      <c r="J887" s="6" t="str">
        <f>OBV!F887</f>
        <v>BEARISH</v>
      </c>
      <c r="K887" s="6" t="str">
        <f>OBV!G887</f>
        <v>NEUTRAL</v>
      </c>
      <c r="L887" s="6" t="str">
        <f>OBV!H887</f>
        <v>CONFIRMED BEARISH</v>
      </c>
      <c r="M887" s="8">
        <f t="shared" si="130"/>
        <v>25</v>
      </c>
      <c r="N887" s="8">
        <f t="shared" si="131"/>
        <v>100</v>
      </c>
      <c r="O887" s="8">
        <f t="shared" si="132"/>
        <v>0</v>
      </c>
      <c r="P887" s="8">
        <f t="shared" si="133"/>
        <v>16.5</v>
      </c>
      <c r="Q887" s="9">
        <f t="shared" si="134"/>
        <v>46.225000000000001</v>
      </c>
      <c r="R887" s="9">
        <f t="shared" si="135"/>
        <v>29.125</v>
      </c>
      <c r="S887" s="9">
        <f t="shared" si="136"/>
        <v>26.175000000000001</v>
      </c>
      <c r="T887" s="9">
        <f t="shared" si="137"/>
        <v>35.375</v>
      </c>
      <c r="U887" s="8">
        <f t="shared" si="138"/>
        <v>33.841666666666661</v>
      </c>
      <c r="V887" s="8">
        <f t="shared" si="139"/>
        <v>34.224999999999994</v>
      </c>
    </row>
    <row r="888" spans="1:22" ht="13.5" x14ac:dyDescent="0.25">
      <c r="A888" s="3">
        <f>RSI!A888</f>
        <v>43600</v>
      </c>
      <c r="B888" s="2">
        <f>RSI!B888</f>
        <v>3.4289999999999998</v>
      </c>
      <c r="C888" s="2">
        <f>RSI!I888</f>
        <v>43.495195514606799</v>
      </c>
      <c r="D888" s="2">
        <f>MACD!E888</f>
        <v>2.2111937166934936E-2</v>
      </c>
      <c r="E888" s="2">
        <f>MACD!F888</f>
        <v>5.3992318210119107E-2</v>
      </c>
      <c r="F888" s="2">
        <f>'Moving Avg'!D888</f>
        <v>3.4166799999999995</v>
      </c>
      <c r="G888" s="2">
        <f>'Moving Avg'!F888</f>
        <v>3.4677199999999999</v>
      </c>
      <c r="H888" s="2">
        <f>'Moving Avg'!G888</f>
        <v>3.5508160000000002</v>
      </c>
      <c r="I888" s="2">
        <f>'Moving Avg'!H888</f>
        <v>3.5253900000000011</v>
      </c>
      <c r="J888" s="6" t="str">
        <f>OBV!F888</f>
        <v>BEARISH</v>
      </c>
      <c r="K888" s="6" t="str">
        <f>OBV!G888</f>
        <v>NEUTRAL</v>
      </c>
      <c r="L888" s="6" t="str">
        <f>OBV!H888</f>
        <v>CONFIRMED BEARISH</v>
      </c>
      <c r="M888" s="8">
        <f t="shared" si="130"/>
        <v>25</v>
      </c>
      <c r="N888" s="8">
        <f t="shared" si="131"/>
        <v>100</v>
      </c>
      <c r="O888" s="8">
        <f t="shared" si="132"/>
        <v>0</v>
      </c>
      <c r="P888" s="8">
        <f t="shared" si="133"/>
        <v>16.5</v>
      </c>
      <c r="Q888" s="9">
        <f t="shared" si="134"/>
        <v>46.225000000000001</v>
      </c>
      <c r="R888" s="9">
        <f t="shared" si="135"/>
        <v>29.125</v>
      </c>
      <c r="S888" s="9">
        <f t="shared" si="136"/>
        <v>26.175000000000001</v>
      </c>
      <c r="T888" s="9">
        <f t="shared" si="137"/>
        <v>35.375</v>
      </c>
      <c r="U888" s="8">
        <f t="shared" si="138"/>
        <v>33.841666666666661</v>
      </c>
      <c r="V888" s="8">
        <f t="shared" si="139"/>
        <v>34.224999999999994</v>
      </c>
    </row>
    <row r="889" spans="1:22" ht="13.5" x14ac:dyDescent="0.25">
      <c r="A889" s="3">
        <f>RSI!A889</f>
        <v>43601</v>
      </c>
      <c r="B889" s="2">
        <f>RSI!B889</f>
        <v>3.4245999999999999</v>
      </c>
      <c r="C889" s="2">
        <f>RSI!I889</f>
        <v>43.119344914581795</v>
      </c>
      <c r="D889" s="2">
        <f>MACD!E889</f>
        <v>2.6904212543356287E-2</v>
      </c>
      <c r="E889" s="2">
        <f>MACD!F889</f>
        <v>4.8574697076766551E-2</v>
      </c>
      <c r="F889" s="2">
        <f>'Moving Avg'!D889</f>
        <v>3.4254800000000003</v>
      </c>
      <c r="G889" s="2">
        <f>'Moving Avg'!F889</f>
        <v>3.4551749999999997</v>
      </c>
      <c r="H889" s="2">
        <f>'Moving Avg'!G889</f>
        <v>3.5457979999999996</v>
      </c>
      <c r="I889" s="2">
        <f>'Moving Avg'!H889</f>
        <v>3.5219020000000012</v>
      </c>
      <c r="J889" s="6" t="str">
        <f>OBV!F889</f>
        <v>BULLISH</v>
      </c>
      <c r="K889" s="6" t="str">
        <f>OBV!G889</f>
        <v>NEUTRAL</v>
      </c>
      <c r="L889" s="6" t="str">
        <f>OBV!H889</f>
        <v>CONFIRMED BULLISH</v>
      </c>
      <c r="M889" s="8">
        <f t="shared" si="130"/>
        <v>25</v>
      </c>
      <c r="N889" s="8">
        <f t="shared" si="131"/>
        <v>100</v>
      </c>
      <c r="O889" s="8">
        <f t="shared" si="132"/>
        <v>0</v>
      </c>
      <c r="P889" s="8">
        <f t="shared" si="133"/>
        <v>83.5</v>
      </c>
      <c r="Q889" s="9">
        <f t="shared" si="134"/>
        <v>56.274999999999999</v>
      </c>
      <c r="R889" s="9">
        <f t="shared" si="135"/>
        <v>45.875</v>
      </c>
      <c r="S889" s="9">
        <f t="shared" si="136"/>
        <v>56.325000000000003</v>
      </c>
      <c r="T889" s="9">
        <f t="shared" si="137"/>
        <v>52.125</v>
      </c>
      <c r="U889" s="8">
        <f t="shared" si="138"/>
        <v>52.82500000000001</v>
      </c>
      <c r="V889" s="8">
        <f t="shared" si="139"/>
        <v>52.650000000000006</v>
      </c>
    </row>
    <row r="890" spans="1:22" ht="13.5" x14ac:dyDescent="0.25">
      <c r="A890" s="3">
        <f>RSI!A890</f>
        <v>43602</v>
      </c>
      <c r="B890" s="2">
        <f>RSI!B890</f>
        <v>3.4114</v>
      </c>
      <c r="C890" s="2">
        <f>RSI!I890</f>
        <v>41.948245668483281</v>
      </c>
      <c r="D890" s="2">
        <f>MACD!E890</f>
        <v>6.5944087779499228E-3</v>
      </c>
      <c r="E890" s="2">
        <f>MACD!F890</f>
        <v>4.0178639417003233E-2</v>
      </c>
      <c r="F890" s="2">
        <f>'Moving Avg'!D890</f>
        <v>3.4228399999999999</v>
      </c>
      <c r="G890" s="2">
        <f>'Moving Avg'!F890</f>
        <v>3.4472549999999997</v>
      </c>
      <c r="H890" s="2">
        <f>'Moving Avg'!G890</f>
        <v>3.5427179999999998</v>
      </c>
      <c r="I890" s="2">
        <f>'Moving Avg'!H890</f>
        <v>3.5177380000000009</v>
      </c>
      <c r="J890" s="6" t="str">
        <f>OBV!F890</f>
        <v>BEARISH</v>
      </c>
      <c r="K890" s="6" t="str">
        <f>OBV!G890</f>
        <v>NEUTRAL</v>
      </c>
      <c r="L890" s="6" t="str">
        <f>OBV!H890</f>
        <v>CONFIRMED BEARISH</v>
      </c>
      <c r="M890" s="8">
        <f t="shared" si="130"/>
        <v>25</v>
      </c>
      <c r="N890" s="8">
        <f t="shared" si="131"/>
        <v>100</v>
      </c>
      <c r="O890" s="8">
        <f t="shared" si="132"/>
        <v>0</v>
      </c>
      <c r="P890" s="8">
        <f t="shared" si="133"/>
        <v>16.5</v>
      </c>
      <c r="Q890" s="9">
        <f t="shared" si="134"/>
        <v>46.225000000000001</v>
      </c>
      <c r="R890" s="9">
        <f t="shared" si="135"/>
        <v>29.125</v>
      </c>
      <c r="S890" s="9">
        <f t="shared" si="136"/>
        <v>26.175000000000001</v>
      </c>
      <c r="T890" s="9">
        <f t="shared" si="137"/>
        <v>35.375</v>
      </c>
      <c r="U890" s="8">
        <f t="shared" si="138"/>
        <v>33.841666666666661</v>
      </c>
      <c r="V890" s="8">
        <f t="shared" si="139"/>
        <v>34.224999999999994</v>
      </c>
    </row>
    <row r="891" spans="1:22" ht="13.5" x14ac:dyDescent="0.25">
      <c r="A891" s="3">
        <f>RSI!A891</f>
        <v>43605</v>
      </c>
      <c r="B891" s="2">
        <f>RSI!B891</f>
        <v>3.3894000000000002</v>
      </c>
      <c r="C891" s="2">
        <f>RSI!I891</f>
        <v>39.998411296301221</v>
      </c>
      <c r="D891" s="2">
        <f>MACD!E891</f>
        <v>6.3910649870715375E-3</v>
      </c>
      <c r="E891" s="2">
        <f>MACD!F891</f>
        <v>3.3421124531016894E-2</v>
      </c>
      <c r="F891" s="2">
        <f>'Moving Avg'!D891</f>
        <v>3.4157999999999999</v>
      </c>
      <c r="G891" s="2">
        <f>'Moving Avg'!F891</f>
        <v>3.4364749999999993</v>
      </c>
      <c r="H891" s="2">
        <f>'Moving Avg'!G891</f>
        <v>3.5383179999999999</v>
      </c>
      <c r="I891" s="2">
        <f>'Moving Avg'!H891</f>
        <v>3.5127910000000004</v>
      </c>
      <c r="J891" s="6" t="str">
        <f>OBV!F891</f>
        <v>BEARISH</v>
      </c>
      <c r="K891" s="6" t="str">
        <f>OBV!G891</f>
        <v>NEUTRAL</v>
      </c>
      <c r="L891" s="6" t="str">
        <f>OBV!H891</f>
        <v>CONFIRMED BEARISH</v>
      </c>
      <c r="M891" s="8">
        <f t="shared" si="130"/>
        <v>25</v>
      </c>
      <c r="N891" s="8">
        <f t="shared" si="131"/>
        <v>100</v>
      </c>
      <c r="O891" s="8">
        <f t="shared" si="132"/>
        <v>0</v>
      </c>
      <c r="P891" s="8">
        <f t="shared" si="133"/>
        <v>16.5</v>
      </c>
      <c r="Q891" s="9">
        <f t="shared" si="134"/>
        <v>46.225000000000001</v>
      </c>
      <c r="R891" s="9">
        <f t="shared" si="135"/>
        <v>29.125</v>
      </c>
      <c r="S891" s="9">
        <f t="shared" si="136"/>
        <v>26.175000000000001</v>
      </c>
      <c r="T891" s="9">
        <f t="shared" si="137"/>
        <v>35.375</v>
      </c>
      <c r="U891" s="8">
        <f t="shared" si="138"/>
        <v>33.841666666666661</v>
      </c>
      <c r="V891" s="8">
        <f t="shared" si="139"/>
        <v>34.224999999999994</v>
      </c>
    </row>
    <row r="892" spans="1:22" ht="13.5" x14ac:dyDescent="0.25">
      <c r="A892" s="3">
        <f>RSI!A892</f>
        <v>43606</v>
      </c>
      <c r="B892" s="2">
        <f>RSI!B892</f>
        <v>3.3056999999999999</v>
      </c>
      <c r="C892" s="2">
        <f>RSI!I892</f>
        <v>33.599523460512842</v>
      </c>
      <c r="D892" s="2">
        <f>MACD!E892</f>
        <v>1.1606780649635606E-2</v>
      </c>
      <c r="E892" s="2">
        <f>MACD!F892</f>
        <v>2.9058255754740636E-2</v>
      </c>
      <c r="F892" s="2">
        <f>'Moving Avg'!D892</f>
        <v>3.39202</v>
      </c>
      <c r="G892" s="2">
        <f>'Moving Avg'!F892</f>
        <v>3.4256899999999995</v>
      </c>
      <c r="H892" s="2">
        <f>'Moving Avg'!G892</f>
        <v>3.5339159999999996</v>
      </c>
      <c r="I892" s="2">
        <f>'Moving Avg'!H892</f>
        <v>3.5082460000000002</v>
      </c>
      <c r="J892" s="6" t="str">
        <f>OBV!F892</f>
        <v>BEARISH</v>
      </c>
      <c r="K892" s="6" t="str">
        <f>OBV!G892</f>
        <v>NEUTRAL</v>
      </c>
      <c r="L892" s="6" t="str">
        <f>OBV!H892</f>
        <v>CONFIRMED BEARISH</v>
      </c>
      <c r="M892" s="8">
        <f t="shared" si="130"/>
        <v>25</v>
      </c>
      <c r="N892" s="8">
        <f t="shared" si="131"/>
        <v>45</v>
      </c>
      <c r="O892" s="8">
        <f t="shared" si="132"/>
        <v>0</v>
      </c>
      <c r="P892" s="8">
        <f t="shared" si="133"/>
        <v>16.5</v>
      </c>
      <c r="Q892" s="9">
        <f t="shared" si="134"/>
        <v>26.975000000000001</v>
      </c>
      <c r="R892" s="9">
        <f t="shared" si="135"/>
        <v>18.125</v>
      </c>
      <c r="S892" s="9">
        <f t="shared" si="136"/>
        <v>17.925000000000001</v>
      </c>
      <c r="T892" s="9">
        <f t="shared" si="137"/>
        <v>21.625</v>
      </c>
      <c r="U892" s="8">
        <f t="shared" si="138"/>
        <v>21.008333333333336</v>
      </c>
      <c r="V892" s="8">
        <f t="shared" si="139"/>
        <v>21.162500000000001</v>
      </c>
    </row>
    <row r="893" spans="1:22" ht="13.5" x14ac:dyDescent="0.25">
      <c r="A893" s="3">
        <f>RSI!A893</f>
        <v>43607</v>
      </c>
      <c r="B893" s="2">
        <f>RSI!B893</f>
        <v>3.4026000000000001</v>
      </c>
      <c r="C893" s="2">
        <f>RSI!I893</f>
        <v>44.641123800429121</v>
      </c>
      <c r="D893" s="2">
        <f>MACD!E893</f>
        <v>9.838389437688555E-3</v>
      </c>
      <c r="E893" s="2">
        <f>MACD!F893</f>
        <v>2.5214282491330221E-2</v>
      </c>
      <c r="F893" s="2">
        <f>'Moving Avg'!D893</f>
        <v>3.3867400000000005</v>
      </c>
      <c r="G893" s="2">
        <f>'Moving Avg'!F893</f>
        <v>3.4197499999999996</v>
      </c>
      <c r="H893" s="2">
        <f>'Moving Avg'!G893</f>
        <v>3.5319800000000003</v>
      </c>
      <c r="I893" s="2">
        <f>'Moving Avg'!H893</f>
        <v>3.5042905000000006</v>
      </c>
      <c r="J893" s="6" t="str">
        <f>OBV!F893</f>
        <v>BULLISH</v>
      </c>
      <c r="K893" s="6" t="str">
        <f>OBV!G893</f>
        <v>NEUTRAL</v>
      </c>
      <c r="L893" s="6" t="str">
        <f>OBV!H893</f>
        <v>BULLISH DIVERGENCE</v>
      </c>
      <c r="M893" s="8">
        <f t="shared" si="130"/>
        <v>25</v>
      </c>
      <c r="N893" s="8">
        <f t="shared" si="131"/>
        <v>45</v>
      </c>
      <c r="O893" s="8">
        <f t="shared" si="132"/>
        <v>0</v>
      </c>
      <c r="P893" s="8">
        <f t="shared" si="133"/>
        <v>66.5</v>
      </c>
      <c r="Q893" s="9">
        <f t="shared" si="134"/>
        <v>34.475000000000001</v>
      </c>
      <c r="R893" s="9">
        <f t="shared" si="135"/>
        <v>30.625</v>
      </c>
      <c r="S893" s="9">
        <f t="shared" si="136"/>
        <v>40.424999999999997</v>
      </c>
      <c r="T893" s="9">
        <f t="shared" si="137"/>
        <v>34.125</v>
      </c>
      <c r="U893" s="8">
        <f t="shared" si="138"/>
        <v>35.174999999999997</v>
      </c>
      <c r="V893" s="8">
        <f t="shared" si="139"/>
        <v>34.912499999999994</v>
      </c>
    </row>
    <row r="894" spans="1:22" ht="13.5" x14ac:dyDescent="0.25">
      <c r="A894" s="3">
        <f>RSI!A894</f>
        <v>43608</v>
      </c>
      <c r="B894" s="2">
        <f>RSI!B894</f>
        <v>3.4245999999999999</v>
      </c>
      <c r="C894" s="2">
        <f>RSI!I894</f>
        <v>46.803960423493415</v>
      </c>
      <c r="D894" s="2">
        <f>MACD!E894</f>
        <v>-1.0609300524433429E-3</v>
      </c>
      <c r="E894" s="2">
        <f>MACD!F894</f>
        <v>1.9959239982575511E-2</v>
      </c>
      <c r="F894" s="2">
        <f>'Moving Avg'!D894</f>
        <v>3.3867400000000005</v>
      </c>
      <c r="G894" s="2">
        <f>'Moving Avg'!F894</f>
        <v>3.4149099999999999</v>
      </c>
      <c r="H894" s="2">
        <f>'Moving Avg'!G894</f>
        <v>3.530484</v>
      </c>
      <c r="I894" s="2">
        <f>'Moving Avg'!H894</f>
        <v>3.5010130000000008</v>
      </c>
      <c r="J894" s="6" t="str">
        <f>OBV!F894</f>
        <v>BULLISH</v>
      </c>
      <c r="K894" s="6" t="str">
        <f>OBV!G894</f>
        <v>NEUTRAL</v>
      </c>
      <c r="L894" s="6" t="str">
        <f>OBV!H894</f>
        <v>NEUTRAL</v>
      </c>
      <c r="M894" s="8">
        <f t="shared" si="130"/>
        <v>25</v>
      </c>
      <c r="N894" s="8">
        <f t="shared" si="131"/>
        <v>100</v>
      </c>
      <c r="O894" s="8">
        <f t="shared" si="132"/>
        <v>0</v>
      </c>
      <c r="P894" s="8">
        <f t="shared" si="133"/>
        <v>49.5</v>
      </c>
      <c r="Q894" s="9">
        <f t="shared" si="134"/>
        <v>51.174999999999997</v>
      </c>
      <c r="R894" s="9">
        <f t="shared" si="135"/>
        <v>37.375</v>
      </c>
      <c r="S894" s="9">
        <f t="shared" si="136"/>
        <v>41.025000000000006</v>
      </c>
      <c r="T894" s="9">
        <f t="shared" si="137"/>
        <v>43.625</v>
      </c>
      <c r="U894" s="8">
        <f t="shared" si="138"/>
        <v>43.191666666666663</v>
      </c>
      <c r="V894" s="8">
        <f t="shared" si="139"/>
        <v>43.3</v>
      </c>
    </row>
    <row r="895" spans="1:22" ht="13.5" x14ac:dyDescent="0.25">
      <c r="A895" s="3">
        <f>RSI!A895</f>
        <v>43609</v>
      </c>
      <c r="B895" s="2">
        <f>RSI!B895</f>
        <v>3.3233000000000001</v>
      </c>
      <c r="C895" s="2">
        <f>RSI!I895</f>
        <v>39.208001557630269</v>
      </c>
      <c r="D895" s="2">
        <f>MACD!E895</f>
        <v>4.1833174131511441E-3</v>
      </c>
      <c r="E895" s="2">
        <f>MACD!F895</f>
        <v>1.6804055468690637E-2</v>
      </c>
      <c r="F895" s="2">
        <f>'Moving Avg'!D895</f>
        <v>3.3691200000000001</v>
      </c>
      <c r="G895" s="2">
        <f>'Moving Avg'!F895</f>
        <v>3.4094050000000005</v>
      </c>
      <c r="H895" s="2">
        <f>'Moving Avg'!G895</f>
        <v>3.5270499999999991</v>
      </c>
      <c r="I895" s="2">
        <f>'Moving Avg'!H895</f>
        <v>3.496808000000001</v>
      </c>
      <c r="J895" s="6" t="str">
        <f>OBV!F895</f>
        <v>BULLISH</v>
      </c>
      <c r="K895" s="6" t="str">
        <f>OBV!G895</f>
        <v>NEUTRAL</v>
      </c>
      <c r="L895" s="6" t="str">
        <f>OBV!H895</f>
        <v>BULLISH DIVERGENCE</v>
      </c>
      <c r="M895" s="8">
        <f t="shared" si="130"/>
        <v>25</v>
      </c>
      <c r="N895" s="8">
        <f t="shared" si="131"/>
        <v>45</v>
      </c>
      <c r="O895" s="8">
        <f t="shared" si="132"/>
        <v>0</v>
      </c>
      <c r="P895" s="8">
        <f t="shared" si="133"/>
        <v>66.5</v>
      </c>
      <c r="Q895" s="9">
        <f t="shared" si="134"/>
        <v>34.475000000000001</v>
      </c>
      <c r="R895" s="9">
        <f t="shared" si="135"/>
        <v>30.625</v>
      </c>
      <c r="S895" s="9">
        <f t="shared" si="136"/>
        <v>40.424999999999997</v>
      </c>
      <c r="T895" s="9">
        <f t="shared" si="137"/>
        <v>34.125</v>
      </c>
      <c r="U895" s="8">
        <f t="shared" si="138"/>
        <v>35.174999999999997</v>
      </c>
      <c r="V895" s="8">
        <f t="shared" si="139"/>
        <v>34.912499999999994</v>
      </c>
    </row>
    <row r="896" spans="1:22" ht="13.5" x14ac:dyDescent="0.25">
      <c r="A896" s="3">
        <f>RSI!A896</f>
        <v>43612</v>
      </c>
      <c r="B896" s="2">
        <f>RSI!B896</f>
        <v>3.2925</v>
      </c>
      <c r="C896" s="2">
        <f>RSI!I896</f>
        <v>37.229600518371512</v>
      </c>
      <c r="D896" s="2">
        <f>MACD!E896</f>
        <v>1.1680282607982928E-2</v>
      </c>
      <c r="E896" s="2">
        <f>MACD!F896</f>
        <v>1.5779300896549095E-2</v>
      </c>
      <c r="F896" s="2">
        <f>'Moving Avg'!D896</f>
        <v>3.3497399999999997</v>
      </c>
      <c r="G896" s="2">
        <f>'Moving Avg'!F896</f>
        <v>3.40456</v>
      </c>
      <c r="H896" s="2">
        <f>'Moving Avg'!G896</f>
        <v>3.5233519999999992</v>
      </c>
      <c r="I896" s="2">
        <f>'Moving Avg'!H896</f>
        <v>3.492449000000001</v>
      </c>
      <c r="J896" s="6" t="str">
        <f>OBV!F896</f>
        <v>BEARISH</v>
      </c>
      <c r="K896" s="6" t="str">
        <f>OBV!G896</f>
        <v>NEUTRAL</v>
      </c>
      <c r="L896" s="6" t="str">
        <f>OBV!H896</f>
        <v>CONFIRMED BEARISH</v>
      </c>
      <c r="M896" s="8">
        <f t="shared" si="130"/>
        <v>25</v>
      </c>
      <c r="N896" s="8">
        <f t="shared" si="131"/>
        <v>45</v>
      </c>
      <c r="O896" s="8">
        <f t="shared" si="132"/>
        <v>0</v>
      </c>
      <c r="P896" s="8">
        <f t="shared" si="133"/>
        <v>16.5</v>
      </c>
      <c r="Q896" s="9">
        <f t="shared" si="134"/>
        <v>26.975000000000001</v>
      </c>
      <c r="R896" s="9">
        <f t="shared" si="135"/>
        <v>18.125</v>
      </c>
      <c r="S896" s="9">
        <f t="shared" si="136"/>
        <v>17.925000000000001</v>
      </c>
      <c r="T896" s="9">
        <f t="shared" si="137"/>
        <v>21.625</v>
      </c>
      <c r="U896" s="8">
        <f t="shared" si="138"/>
        <v>21.008333333333336</v>
      </c>
      <c r="V896" s="8">
        <f t="shared" si="139"/>
        <v>21.162500000000001</v>
      </c>
    </row>
    <row r="897" spans="1:22" ht="13.5" x14ac:dyDescent="0.25">
      <c r="A897" s="3">
        <f>RSI!A897</f>
        <v>43613</v>
      </c>
      <c r="B897" s="2">
        <f>RSI!B897</f>
        <v>3.3012999999999999</v>
      </c>
      <c r="C897" s="2">
        <f>RSI!I897</f>
        <v>38.189266632612465</v>
      </c>
      <c r="D897" s="2">
        <f>MACD!E897</f>
        <v>1.8274425907546465E-2</v>
      </c>
      <c r="E897" s="2">
        <f>MACD!F897</f>
        <v>1.6278325898748568E-2</v>
      </c>
      <c r="F897" s="2">
        <f>'Moving Avg'!D897</f>
        <v>3.3488599999999997</v>
      </c>
      <c r="G897" s="2">
        <f>'Moving Avg'!F897</f>
        <v>3.4001550000000003</v>
      </c>
      <c r="H897" s="2">
        <f>'Moving Avg'!G897</f>
        <v>3.5199179999999997</v>
      </c>
      <c r="I897" s="2">
        <f>'Moving Avg'!H897</f>
        <v>3.4886180000000002</v>
      </c>
      <c r="J897" s="6" t="str">
        <f>OBV!F897</f>
        <v>BULLISH</v>
      </c>
      <c r="K897" s="6" t="str">
        <f>OBV!G897</f>
        <v>NEUTRAL</v>
      </c>
      <c r="L897" s="6" t="str">
        <f>OBV!H897</f>
        <v>BULLISH DIVERGENCE</v>
      </c>
      <c r="M897" s="8">
        <f t="shared" si="130"/>
        <v>25</v>
      </c>
      <c r="N897" s="8">
        <f t="shared" si="131"/>
        <v>0</v>
      </c>
      <c r="O897" s="8">
        <f t="shared" si="132"/>
        <v>0</v>
      </c>
      <c r="P897" s="8">
        <f t="shared" si="133"/>
        <v>66.5</v>
      </c>
      <c r="Q897" s="9">
        <f t="shared" si="134"/>
        <v>18.725000000000001</v>
      </c>
      <c r="R897" s="9">
        <f t="shared" si="135"/>
        <v>21.625</v>
      </c>
      <c r="S897" s="9">
        <f t="shared" si="136"/>
        <v>33.674999999999997</v>
      </c>
      <c r="T897" s="9">
        <f t="shared" si="137"/>
        <v>22.875</v>
      </c>
      <c r="U897" s="8">
        <f t="shared" si="138"/>
        <v>24.675000000000001</v>
      </c>
      <c r="V897" s="8">
        <f t="shared" si="139"/>
        <v>24.225000000000001</v>
      </c>
    </row>
    <row r="898" spans="1:22" ht="13.5" x14ac:dyDescent="0.25">
      <c r="A898" s="3">
        <f>RSI!A898</f>
        <v>43614</v>
      </c>
      <c r="B898" s="2">
        <f>RSI!B898</f>
        <v>3.3012999999999999</v>
      </c>
      <c r="C898" s="2">
        <f>RSI!I898</f>
        <v>38.189266632612465</v>
      </c>
      <c r="D898" s="2">
        <f>MACD!E898</f>
        <v>2.5314573211677072E-2</v>
      </c>
      <c r="E898" s="2">
        <f>MACD!F898</f>
        <v>1.8085575361334271E-2</v>
      </c>
      <c r="F898" s="2">
        <f>'Moving Avg'!D898</f>
        <v>3.3286000000000002</v>
      </c>
      <c r="G898" s="2">
        <f>'Moving Avg'!F898</f>
        <v>3.3913500000000001</v>
      </c>
      <c r="H898" s="2">
        <f>'Moving Avg'!G898</f>
        <v>3.5168359999999996</v>
      </c>
      <c r="I898" s="2">
        <f>'Moving Avg'!H898</f>
        <v>3.485039500000001</v>
      </c>
      <c r="J898" s="6" t="str">
        <f>OBV!F898</f>
        <v>BULLISH</v>
      </c>
      <c r="K898" s="6" t="str">
        <f>OBV!G898</f>
        <v>NEUTRAL</v>
      </c>
      <c r="L898" s="6" t="str">
        <f>OBV!H898</f>
        <v>BULLISH DIVERGENCE</v>
      </c>
      <c r="M898" s="8">
        <f t="shared" ref="M898:M961" si="140">IF(C898&lt;30,50, IF(C898&gt;70, 0, 25))</f>
        <v>25</v>
      </c>
      <c r="N898" s="8">
        <f t="shared" ref="N898:N961" si="141">IF(E898-D898&gt;0.02, 100, IF(E898-D898&lt;0,0,45))</f>
        <v>0</v>
      </c>
      <c r="O898" s="8">
        <f t="shared" ref="O898:O961" si="142">IF(F898-I898&gt;10,100,IF(F898-I898&gt;5,75, IF(F898-I898&gt;0,50,0)))</f>
        <v>0</v>
      </c>
      <c r="P898" s="8">
        <f t="shared" ref="P898:P961" si="143">IF(L898="confirmed bullish", 34, IF(L898="bullish divergence",17, 0))+IF(J898="bullish",33,IF(J898="bearish",0,16.5))+IF(K898="strong",33,IF(K898="weak",0,16.5))</f>
        <v>66.5</v>
      </c>
      <c r="Q898" s="9">
        <f t="shared" si="134"/>
        <v>18.725000000000001</v>
      </c>
      <c r="R898" s="9">
        <f t="shared" si="135"/>
        <v>21.625</v>
      </c>
      <c r="S898" s="9">
        <f t="shared" si="136"/>
        <v>33.674999999999997</v>
      </c>
      <c r="T898" s="9">
        <f t="shared" si="137"/>
        <v>22.875</v>
      </c>
      <c r="U898" s="8">
        <f t="shared" si="138"/>
        <v>24.675000000000001</v>
      </c>
      <c r="V898" s="8">
        <f t="shared" si="139"/>
        <v>24.225000000000001</v>
      </c>
    </row>
    <row r="899" spans="1:22" ht="13.5" x14ac:dyDescent="0.25">
      <c r="A899" s="3">
        <f>RSI!A899</f>
        <v>43615</v>
      </c>
      <c r="B899" s="2">
        <f>RSI!B899</f>
        <v>3.3628999999999998</v>
      </c>
      <c r="C899" s="2">
        <f>RSI!I899</f>
        <v>45.013987604316711</v>
      </c>
      <c r="D899" s="2">
        <f>MACD!E899</f>
        <v>2.6757257587144867E-2</v>
      </c>
      <c r="E899" s="2">
        <f>MACD!F899</f>
        <v>1.9819911806496393E-2</v>
      </c>
      <c r="F899" s="2">
        <f>'Moving Avg'!D899</f>
        <v>3.3162599999999998</v>
      </c>
      <c r="G899" s="2">
        <f>'Moving Avg'!F899</f>
        <v>3.3838649999999992</v>
      </c>
      <c r="H899" s="2">
        <f>'Moving Avg'!G899</f>
        <v>3.5149859999999995</v>
      </c>
      <c r="I899" s="2">
        <f>'Moving Avg'!H899</f>
        <v>3.4819790000000013</v>
      </c>
      <c r="J899" s="6" t="str">
        <f>OBV!F899</f>
        <v>BEARISH</v>
      </c>
      <c r="K899" s="6" t="str">
        <f>OBV!G899</f>
        <v>NEUTRAL</v>
      </c>
      <c r="L899" s="6" t="str">
        <f>OBV!H899</f>
        <v>CONFIRMED BEARISH</v>
      </c>
      <c r="M899" s="8">
        <f t="shared" si="140"/>
        <v>25</v>
      </c>
      <c r="N899" s="8">
        <f t="shared" si="141"/>
        <v>0</v>
      </c>
      <c r="O899" s="8">
        <f t="shared" si="142"/>
        <v>0</v>
      </c>
      <c r="P899" s="8">
        <f t="shared" si="143"/>
        <v>16.5</v>
      </c>
      <c r="Q899" s="9">
        <f t="shared" ref="Q899:Q962" si="144">0.35*M899+N899*0.35+O899*0.15+P899*0.15</f>
        <v>11.225</v>
      </c>
      <c r="R899" s="9">
        <f t="shared" ref="R899:R962" si="145">M899*0.2+N899*0.2+O899*0.35+P899*0.25</f>
        <v>9.125</v>
      </c>
      <c r="S899" s="9">
        <f t="shared" ref="S899:S962" si="146">M899*0.15+N899*0.15+O899*0.25+P899*0.45</f>
        <v>11.175000000000001</v>
      </c>
      <c r="T899" s="9">
        <f t="shared" ref="T899:T962" si="147">0.25*SUM(M899:P899)</f>
        <v>10.375</v>
      </c>
      <c r="U899" s="8">
        <f t="shared" ref="U899:U962" si="148">SUM(Q899:S899)/3</f>
        <v>10.508333333333335</v>
      </c>
      <c r="V899" s="8">
        <f t="shared" ref="V899:V962" si="149">SUM(Q899:T899)/4</f>
        <v>10.475000000000001</v>
      </c>
    </row>
    <row r="900" spans="1:22" ht="13.5" x14ac:dyDescent="0.25">
      <c r="A900" s="3">
        <f>RSI!A900</f>
        <v>43616</v>
      </c>
      <c r="B900" s="2">
        <f>RSI!B900</f>
        <v>3.2793000000000001</v>
      </c>
      <c r="C900" s="2">
        <f>RSI!I900</f>
        <v>38.759280730874799</v>
      </c>
      <c r="D900" s="2">
        <f>MACD!E900</f>
        <v>3.2447597111090243E-2</v>
      </c>
      <c r="E900" s="2">
        <f>MACD!F900</f>
        <v>2.2345448867415164E-2</v>
      </c>
      <c r="F900" s="2">
        <f>'Moving Avg'!D900</f>
        <v>3.3074599999999998</v>
      </c>
      <c r="G900" s="2">
        <f>'Moving Avg'!F900</f>
        <v>3.3805649999999998</v>
      </c>
      <c r="H900" s="2">
        <f>'Moving Avg'!G900</f>
        <v>3.5132259999999995</v>
      </c>
      <c r="I900" s="2">
        <f>'Moving Avg'!H900</f>
        <v>3.4787950000000012</v>
      </c>
      <c r="J900" s="6" t="str">
        <f>OBV!F900</f>
        <v>BULLISH</v>
      </c>
      <c r="K900" s="6" t="str">
        <f>OBV!G900</f>
        <v>NEUTRAL</v>
      </c>
      <c r="L900" s="6" t="str">
        <f>OBV!H900</f>
        <v>BULLISH DIVERGENCE</v>
      </c>
      <c r="M900" s="8">
        <f t="shared" si="140"/>
        <v>25</v>
      </c>
      <c r="N900" s="8">
        <f t="shared" si="141"/>
        <v>0</v>
      </c>
      <c r="O900" s="8">
        <f t="shared" si="142"/>
        <v>0</v>
      </c>
      <c r="P900" s="8">
        <f t="shared" si="143"/>
        <v>66.5</v>
      </c>
      <c r="Q900" s="9">
        <f t="shared" si="144"/>
        <v>18.725000000000001</v>
      </c>
      <c r="R900" s="9">
        <f t="shared" si="145"/>
        <v>21.625</v>
      </c>
      <c r="S900" s="9">
        <f t="shared" si="146"/>
        <v>33.674999999999997</v>
      </c>
      <c r="T900" s="9">
        <f t="shared" si="147"/>
        <v>22.875</v>
      </c>
      <c r="U900" s="8">
        <f t="shared" si="148"/>
        <v>24.675000000000001</v>
      </c>
      <c r="V900" s="8">
        <f t="shared" si="149"/>
        <v>24.225000000000001</v>
      </c>
    </row>
    <row r="901" spans="1:22" ht="13.5" x14ac:dyDescent="0.25">
      <c r="A901" s="3">
        <f>RSI!A901</f>
        <v>43619</v>
      </c>
      <c r="B901" s="2">
        <f>RSI!B901</f>
        <v>3.3365</v>
      </c>
      <c r="C901" s="2">
        <f>RSI!I901</f>
        <v>44.447038887426601</v>
      </c>
      <c r="D901" s="2">
        <f>MACD!E901</f>
        <v>3.041982782516639E-2</v>
      </c>
      <c r="E901" s="2">
        <f>MACD!F901</f>
        <v>2.3960324658965408E-2</v>
      </c>
      <c r="F901" s="2">
        <f>'Moving Avg'!D901</f>
        <v>3.3162599999999998</v>
      </c>
      <c r="G901" s="2">
        <f>'Moving Avg'!F901</f>
        <v>3.3752800000000001</v>
      </c>
      <c r="H901" s="2">
        <f>'Moving Avg'!G901</f>
        <v>3.5129619999999999</v>
      </c>
      <c r="I901" s="2">
        <f>'Moving Avg'!H901</f>
        <v>3.475708</v>
      </c>
      <c r="J901" s="6" t="str">
        <f>OBV!F901</f>
        <v>BULLISH</v>
      </c>
      <c r="K901" s="6" t="str">
        <f>OBV!G901</f>
        <v>NEUTRAL</v>
      </c>
      <c r="L901" s="6" t="str">
        <f>OBV!H901</f>
        <v>CONFIRMED BULLISH</v>
      </c>
      <c r="M901" s="8">
        <f t="shared" si="140"/>
        <v>25</v>
      </c>
      <c r="N901" s="8">
        <f t="shared" si="141"/>
        <v>0</v>
      </c>
      <c r="O901" s="8">
        <f t="shared" si="142"/>
        <v>0</v>
      </c>
      <c r="P901" s="8">
        <f t="shared" si="143"/>
        <v>83.5</v>
      </c>
      <c r="Q901" s="9">
        <f t="shared" si="144"/>
        <v>21.274999999999999</v>
      </c>
      <c r="R901" s="9">
        <f t="shared" si="145"/>
        <v>25.875</v>
      </c>
      <c r="S901" s="9">
        <f t="shared" si="146"/>
        <v>41.325000000000003</v>
      </c>
      <c r="T901" s="9">
        <f t="shared" si="147"/>
        <v>27.125</v>
      </c>
      <c r="U901" s="8">
        <f t="shared" si="148"/>
        <v>29.491666666666664</v>
      </c>
      <c r="V901" s="8">
        <f t="shared" si="149"/>
        <v>28.9</v>
      </c>
    </row>
    <row r="902" spans="1:22" ht="13.5" x14ac:dyDescent="0.25">
      <c r="A902" s="3">
        <f>RSI!A902</f>
        <v>43623</v>
      </c>
      <c r="B902" s="2">
        <f>RSI!B902</f>
        <v>3.2441</v>
      </c>
      <c r="C902" s="2">
        <f>RSI!I902</f>
        <v>38.264614577139916</v>
      </c>
      <c r="D902" s="2">
        <f>MACD!E902</f>
        <v>2.3054825360979248E-2</v>
      </c>
      <c r="E902" s="2">
        <f>MACD!F902</f>
        <v>2.3779224799368177E-2</v>
      </c>
      <c r="F902" s="2">
        <f>'Moving Avg'!D902</f>
        <v>3.3048200000000003</v>
      </c>
      <c r="G902" s="2">
        <f>'Moving Avg'!F902</f>
        <v>3.365815</v>
      </c>
      <c r="H902" s="2">
        <f>'Moving Avg'!G902</f>
        <v>3.5087359999999994</v>
      </c>
      <c r="I902" s="2">
        <f>'Moving Avg'!H902</f>
        <v>3.4725795000000006</v>
      </c>
      <c r="J902" s="6" t="str">
        <f>OBV!F902</f>
        <v>BULLISH</v>
      </c>
      <c r="K902" s="6" t="str">
        <f>OBV!G902</f>
        <v>NEUTRAL</v>
      </c>
      <c r="L902" s="6" t="str">
        <f>OBV!H902</f>
        <v>BULLISH DIVERGENCE</v>
      </c>
      <c r="M902" s="8">
        <f t="shared" si="140"/>
        <v>25</v>
      </c>
      <c r="N902" s="8">
        <f t="shared" si="141"/>
        <v>45</v>
      </c>
      <c r="O902" s="8">
        <f t="shared" si="142"/>
        <v>0</v>
      </c>
      <c r="P902" s="8">
        <f t="shared" si="143"/>
        <v>66.5</v>
      </c>
      <c r="Q902" s="9">
        <f t="shared" si="144"/>
        <v>34.475000000000001</v>
      </c>
      <c r="R902" s="9">
        <f t="shared" si="145"/>
        <v>30.625</v>
      </c>
      <c r="S902" s="9">
        <f t="shared" si="146"/>
        <v>40.424999999999997</v>
      </c>
      <c r="T902" s="9">
        <f t="shared" si="147"/>
        <v>34.125</v>
      </c>
      <c r="U902" s="8">
        <f t="shared" si="148"/>
        <v>35.174999999999997</v>
      </c>
      <c r="V902" s="8">
        <f t="shared" si="149"/>
        <v>34.912499999999994</v>
      </c>
    </row>
    <row r="903" spans="1:22" ht="13.5" x14ac:dyDescent="0.25">
      <c r="A903" s="3">
        <f>RSI!A903</f>
        <v>43626</v>
      </c>
      <c r="B903" s="2">
        <f>RSI!B903</f>
        <v>3.1913</v>
      </c>
      <c r="C903" s="2">
        <f>RSI!I903</f>
        <v>35.247505594359367</v>
      </c>
      <c r="D903" s="2">
        <f>MACD!E903</f>
        <v>3.6542588953299759E-2</v>
      </c>
      <c r="E903" s="2">
        <f>MACD!F903</f>
        <v>2.6331897630154494E-2</v>
      </c>
      <c r="F903" s="2">
        <f>'Moving Avg'!D903</f>
        <v>3.2828199999999996</v>
      </c>
      <c r="G903" s="2">
        <f>'Moving Avg'!F903</f>
        <v>3.3537100000000004</v>
      </c>
      <c r="H903" s="2">
        <f>'Moving Avg'!G903</f>
        <v>3.5003739999999999</v>
      </c>
      <c r="I903" s="2">
        <f>'Moving Avg'!H903</f>
        <v>3.4688714999999997</v>
      </c>
      <c r="J903" s="6" t="str">
        <f>OBV!F903</f>
        <v>BULLISH</v>
      </c>
      <c r="K903" s="6" t="str">
        <f>OBV!G903</f>
        <v>NEUTRAL</v>
      </c>
      <c r="L903" s="6" t="str">
        <f>OBV!H903</f>
        <v>BULLISH DIVERGENCE</v>
      </c>
      <c r="M903" s="8">
        <f t="shared" si="140"/>
        <v>25</v>
      </c>
      <c r="N903" s="8">
        <f t="shared" si="141"/>
        <v>0</v>
      </c>
      <c r="O903" s="8">
        <f t="shared" si="142"/>
        <v>0</v>
      </c>
      <c r="P903" s="8">
        <f t="shared" si="143"/>
        <v>66.5</v>
      </c>
      <c r="Q903" s="9">
        <f t="shared" si="144"/>
        <v>18.725000000000001</v>
      </c>
      <c r="R903" s="9">
        <f t="shared" si="145"/>
        <v>21.625</v>
      </c>
      <c r="S903" s="9">
        <f t="shared" si="146"/>
        <v>33.674999999999997</v>
      </c>
      <c r="T903" s="9">
        <f t="shared" si="147"/>
        <v>22.875</v>
      </c>
      <c r="U903" s="8">
        <f t="shared" si="148"/>
        <v>24.675000000000001</v>
      </c>
      <c r="V903" s="8">
        <f t="shared" si="149"/>
        <v>24.225000000000001</v>
      </c>
    </row>
    <row r="904" spans="1:22" ht="13.5" x14ac:dyDescent="0.25">
      <c r="A904" s="3">
        <f>RSI!A904</f>
        <v>43627</v>
      </c>
      <c r="B904" s="2">
        <f>RSI!B904</f>
        <v>3.1913</v>
      </c>
      <c r="C904" s="2">
        <f>RSI!I904</f>
        <v>35.247505594359367</v>
      </c>
      <c r="D904" s="2">
        <f>MACD!E904</f>
        <v>5.2486077933570741E-2</v>
      </c>
      <c r="E904" s="2">
        <f>MACD!F904</f>
        <v>3.1562733690837744E-2</v>
      </c>
      <c r="F904" s="2">
        <f>'Moving Avg'!D904</f>
        <v>3.2484999999999999</v>
      </c>
      <c r="G904" s="2">
        <f>'Moving Avg'!F904</f>
        <v>3.3442449999999999</v>
      </c>
      <c r="H904" s="2">
        <f>'Moving Avg'!G904</f>
        <v>3.4878740000000006</v>
      </c>
      <c r="I904" s="2">
        <f>'Moving Avg'!H904</f>
        <v>3.4651004999999988</v>
      </c>
      <c r="J904" s="6" t="str">
        <f>OBV!F904</f>
        <v>BULLISH</v>
      </c>
      <c r="K904" s="6" t="str">
        <f>OBV!G904</f>
        <v>NEUTRAL</v>
      </c>
      <c r="L904" s="6" t="str">
        <f>OBV!H904</f>
        <v>BULLISH DIVERGENCE</v>
      </c>
      <c r="M904" s="8">
        <f t="shared" si="140"/>
        <v>25</v>
      </c>
      <c r="N904" s="8">
        <f t="shared" si="141"/>
        <v>0</v>
      </c>
      <c r="O904" s="8">
        <f t="shared" si="142"/>
        <v>0</v>
      </c>
      <c r="P904" s="8">
        <f t="shared" si="143"/>
        <v>66.5</v>
      </c>
      <c r="Q904" s="9">
        <f t="shared" si="144"/>
        <v>18.725000000000001</v>
      </c>
      <c r="R904" s="9">
        <f t="shared" si="145"/>
        <v>21.625</v>
      </c>
      <c r="S904" s="9">
        <f t="shared" si="146"/>
        <v>33.674999999999997</v>
      </c>
      <c r="T904" s="9">
        <f t="shared" si="147"/>
        <v>22.875</v>
      </c>
      <c r="U904" s="8">
        <f t="shared" si="148"/>
        <v>24.675000000000001</v>
      </c>
      <c r="V904" s="8">
        <f t="shared" si="149"/>
        <v>24.225000000000001</v>
      </c>
    </row>
    <row r="905" spans="1:22" ht="13.5" x14ac:dyDescent="0.25">
      <c r="A905" s="3">
        <f>RSI!A905</f>
        <v>43628</v>
      </c>
      <c r="B905" s="2">
        <f>RSI!B905</f>
        <v>3.2793000000000001</v>
      </c>
      <c r="C905" s="2">
        <f>RSI!I905</f>
        <v>43.811206279610289</v>
      </c>
      <c r="D905" s="2">
        <f>MACD!E905</f>
        <v>4.4934839067018117E-2</v>
      </c>
      <c r="E905" s="2">
        <f>MACD!F905</f>
        <v>3.4237154766073821E-2</v>
      </c>
      <c r="F905" s="2">
        <f>'Moving Avg'!D905</f>
        <v>3.2484999999999999</v>
      </c>
      <c r="G905" s="2">
        <f>'Moving Avg'!F905</f>
        <v>3.3369799999999996</v>
      </c>
      <c r="H905" s="2">
        <f>'Moving Avg'!G905</f>
        <v>3.4781900000000001</v>
      </c>
      <c r="I905" s="2">
        <f>'Moving Avg'!H905</f>
        <v>3.461937499999999</v>
      </c>
      <c r="J905" s="6" t="str">
        <f>OBV!F905</f>
        <v>BULLISH</v>
      </c>
      <c r="K905" s="6" t="str">
        <f>OBV!G905</f>
        <v>NEUTRAL</v>
      </c>
      <c r="L905" s="6" t="str">
        <f>OBV!H905</f>
        <v>NEUTRAL</v>
      </c>
      <c r="M905" s="8">
        <f t="shared" si="140"/>
        <v>25</v>
      </c>
      <c r="N905" s="8">
        <f t="shared" si="141"/>
        <v>0</v>
      </c>
      <c r="O905" s="8">
        <f t="shared" si="142"/>
        <v>0</v>
      </c>
      <c r="P905" s="8">
        <f t="shared" si="143"/>
        <v>49.5</v>
      </c>
      <c r="Q905" s="9">
        <f t="shared" si="144"/>
        <v>16.175000000000001</v>
      </c>
      <c r="R905" s="9">
        <f t="shared" si="145"/>
        <v>17.375</v>
      </c>
      <c r="S905" s="9">
        <f t="shared" si="146"/>
        <v>26.025000000000002</v>
      </c>
      <c r="T905" s="9">
        <f t="shared" si="147"/>
        <v>18.625</v>
      </c>
      <c r="U905" s="8">
        <f t="shared" si="148"/>
        <v>19.858333333333334</v>
      </c>
      <c r="V905" s="8">
        <f t="shared" si="149"/>
        <v>19.55</v>
      </c>
    </row>
    <row r="906" spans="1:22" ht="13.5" x14ac:dyDescent="0.25">
      <c r="A906" s="3">
        <f>RSI!A906</f>
        <v>43629</v>
      </c>
      <c r="B906" s="2">
        <f>RSI!B906</f>
        <v>3.3452999999999999</v>
      </c>
      <c r="C906" s="2">
        <f>RSI!I906</f>
        <v>49.234008848132028</v>
      </c>
      <c r="D906" s="2">
        <f>MACD!E906</f>
        <v>2.9380622415821733E-2</v>
      </c>
      <c r="E906" s="2">
        <f>MACD!F906</f>
        <v>3.3265848296023408E-2</v>
      </c>
      <c r="F906" s="2">
        <f>'Moving Avg'!D906</f>
        <v>3.2502599999999999</v>
      </c>
      <c r="G906" s="2">
        <f>'Moving Avg'!F906</f>
        <v>3.3330149999999996</v>
      </c>
      <c r="H906" s="2">
        <f>'Moving Avg'!G906</f>
        <v>3.470266000000001</v>
      </c>
      <c r="I906" s="2">
        <f>'Moving Avg'!H906</f>
        <v>3.4588944999999991</v>
      </c>
      <c r="J906" s="6" t="str">
        <f>OBV!F906</f>
        <v>BULLISH</v>
      </c>
      <c r="K906" s="6" t="str">
        <f>OBV!G906</f>
        <v>NEUTRAL</v>
      </c>
      <c r="L906" s="6" t="str">
        <f>OBV!H906</f>
        <v>CONFIRMED BULLISH</v>
      </c>
      <c r="M906" s="8">
        <f t="shared" si="140"/>
        <v>25</v>
      </c>
      <c r="N906" s="8">
        <f t="shared" si="141"/>
        <v>45</v>
      </c>
      <c r="O906" s="8">
        <f t="shared" si="142"/>
        <v>0</v>
      </c>
      <c r="P906" s="8">
        <f t="shared" si="143"/>
        <v>83.5</v>
      </c>
      <c r="Q906" s="9">
        <f t="shared" si="144"/>
        <v>37.024999999999999</v>
      </c>
      <c r="R906" s="9">
        <f t="shared" si="145"/>
        <v>34.875</v>
      </c>
      <c r="S906" s="9">
        <f t="shared" si="146"/>
        <v>48.075000000000003</v>
      </c>
      <c r="T906" s="9">
        <f t="shared" si="147"/>
        <v>38.375</v>
      </c>
      <c r="U906" s="8">
        <f t="shared" si="148"/>
        <v>39.991666666666667</v>
      </c>
      <c r="V906" s="8">
        <f t="shared" si="149"/>
        <v>39.587500000000006</v>
      </c>
    </row>
    <row r="907" spans="1:22" ht="13.5" x14ac:dyDescent="0.25">
      <c r="A907" s="3">
        <f>RSI!A907</f>
        <v>43630</v>
      </c>
      <c r="B907" s="2">
        <f>RSI!B907</f>
        <v>3.4289999999999998</v>
      </c>
      <c r="C907" s="2">
        <f>RSI!I907</f>
        <v>55.146092535938124</v>
      </c>
      <c r="D907" s="2">
        <f>MACD!E907</f>
        <v>1.14115851829375E-2</v>
      </c>
      <c r="E907" s="2">
        <f>MACD!F907</f>
        <v>2.8894995673406226E-2</v>
      </c>
      <c r="F907" s="2">
        <f>'Moving Avg'!D907</f>
        <v>3.2872399999999997</v>
      </c>
      <c r="G907" s="2">
        <f>'Moving Avg'!F907</f>
        <v>3.3332349999999997</v>
      </c>
      <c r="H907" s="2">
        <f>'Moving Avg'!G907</f>
        <v>3.4629600000000007</v>
      </c>
      <c r="I907" s="2">
        <f>'Moving Avg'!H907</f>
        <v>3.4561644999999994</v>
      </c>
      <c r="J907" s="6" t="str">
        <f>OBV!F907</f>
        <v>BULLISH</v>
      </c>
      <c r="K907" s="6" t="str">
        <f>OBV!G907</f>
        <v>NEUTRAL</v>
      </c>
      <c r="L907" s="6" t="str">
        <f>OBV!H907</f>
        <v>CONFIRMED BULLISH</v>
      </c>
      <c r="M907" s="8">
        <f t="shared" si="140"/>
        <v>25</v>
      </c>
      <c r="N907" s="8">
        <f t="shared" si="141"/>
        <v>45</v>
      </c>
      <c r="O907" s="8">
        <f t="shared" si="142"/>
        <v>0</v>
      </c>
      <c r="P907" s="8">
        <f t="shared" si="143"/>
        <v>83.5</v>
      </c>
      <c r="Q907" s="9">
        <f t="shared" si="144"/>
        <v>37.024999999999999</v>
      </c>
      <c r="R907" s="9">
        <f t="shared" si="145"/>
        <v>34.875</v>
      </c>
      <c r="S907" s="9">
        <f t="shared" si="146"/>
        <v>48.075000000000003</v>
      </c>
      <c r="T907" s="9">
        <f t="shared" si="147"/>
        <v>38.375</v>
      </c>
      <c r="U907" s="8">
        <f t="shared" si="148"/>
        <v>39.991666666666667</v>
      </c>
      <c r="V907" s="8">
        <f t="shared" si="149"/>
        <v>39.587500000000006</v>
      </c>
    </row>
    <row r="908" spans="1:22" ht="13.5" x14ac:dyDescent="0.25">
      <c r="A908" s="3">
        <f>RSI!A908</f>
        <v>43633</v>
      </c>
      <c r="B908" s="2">
        <f>RSI!B908</f>
        <v>3.3452999999999999</v>
      </c>
      <c r="C908" s="2">
        <f>RSI!I908</f>
        <v>49.000636601339316</v>
      </c>
      <c r="D908" s="2">
        <f>MACD!E908</f>
        <v>1.9479624485363445E-3</v>
      </c>
      <c r="E908" s="2">
        <f>MACD!F908</f>
        <v>2.350558902843225E-2</v>
      </c>
      <c r="F908" s="2">
        <f>'Moving Avg'!D908</f>
        <v>3.3180399999999999</v>
      </c>
      <c r="G908" s="2">
        <f>'Moving Avg'!F908</f>
        <v>3.3290500000000001</v>
      </c>
      <c r="H908" s="2">
        <f>'Moving Avg'!G908</f>
        <v>3.4551240000000005</v>
      </c>
      <c r="I908" s="2">
        <f>'Moving Avg'!H908</f>
        <v>3.4533314999999982</v>
      </c>
      <c r="J908" s="6" t="str">
        <f>OBV!F908</f>
        <v>BULLISH</v>
      </c>
      <c r="K908" s="6" t="str">
        <f>OBV!G908</f>
        <v>NEUTRAL</v>
      </c>
      <c r="L908" s="6" t="str">
        <f>OBV!H908</f>
        <v>CONFIRMED BULLISH</v>
      </c>
      <c r="M908" s="8">
        <f t="shared" si="140"/>
        <v>25</v>
      </c>
      <c r="N908" s="8">
        <f t="shared" si="141"/>
        <v>100</v>
      </c>
      <c r="O908" s="8">
        <f t="shared" si="142"/>
        <v>0</v>
      </c>
      <c r="P908" s="8">
        <f t="shared" si="143"/>
        <v>83.5</v>
      </c>
      <c r="Q908" s="9">
        <f t="shared" si="144"/>
        <v>56.274999999999999</v>
      </c>
      <c r="R908" s="9">
        <f t="shared" si="145"/>
        <v>45.875</v>
      </c>
      <c r="S908" s="9">
        <f t="shared" si="146"/>
        <v>56.325000000000003</v>
      </c>
      <c r="T908" s="9">
        <f t="shared" si="147"/>
        <v>52.125</v>
      </c>
      <c r="U908" s="8">
        <f t="shared" si="148"/>
        <v>52.82500000000001</v>
      </c>
      <c r="V908" s="8">
        <f t="shared" si="149"/>
        <v>52.650000000000006</v>
      </c>
    </row>
    <row r="909" spans="1:22" ht="13.5" x14ac:dyDescent="0.25">
      <c r="A909" s="3">
        <f>RSI!A909</f>
        <v>43634</v>
      </c>
      <c r="B909" s="2">
        <f>RSI!B909</f>
        <v>3.2925</v>
      </c>
      <c r="C909" s="2">
        <f>RSI!I909</f>
        <v>45.552055155382192</v>
      </c>
      <c r="D909" s="2">
        <f>MACD!E909</f>
        <v>7.3978538965291385E-3</v>
      </c>
      <c r="E909" s="2">
        <f>MACD!F909</f>
        <v>2.0284042002051628E-2</v>
      </c>
      <c r="F909" s="2">
        <f>'Moving Avg'!D909</f>
        <v>3.3382799999999997</v>
      </c>
      <c r="G909" s="2">
        <f>'Moving Avg'!F909</f>
        <v>3.3224450000000005</v>
      </c>
      <c r="H909" s="2">
        <f>'Moving Avg'!G909</f>
        <v>3.446584000000001</v>
      </c>
      <c r="I909" s="2">
        <f>'Moving Avg'!H909</f>
        <v>3.4503399999999989</v>
      </c>
      <c r="J909" s="6" t="str">
        <f>OBV!F909</f>
        <v>BULLISH</v>
      </c>
      <c r="K909" s="6" t="str">
        <f>OBV!G909</f>
        <v>NEUTRAL</v>
      </c>
      <c r="L909" s="6" t="str">
        <f>OBV!H909</f>
        <v>CONFIRMED BULLISH</v>
      </c>
      <c r="M909" s="8">
        <f t="shared" si="140"/>
        <v>25</v>
      </c>
      <c r="N909" s="8">
        <f t="shared" si="141"/>
        <v>45</v>
      </c>
      <c r="O909" s="8">
        <f t="shared" si="142"/>
        <v>0</v>
      </c>
      <c r="P909" s="8">
        <f t="shared" si="143"/>
        <v>83.5</v>
      </c>
      <c r="Q909" s="9">
        <f t="shared" si="144"/>
        <v>37.024999999999999</v>
      </c>
      <c r="R909" s="9">
        <f t="shared" si="145"/>
        <v>34.875</v>
      </c>
      <c r="S909" s="9">
        <f t="shared" si="146"/>
        <v>48.075000000000003</v>
      </c>
      <c r="T909" s="9">
        <f t="shared" si="147"/>
        <v>38.375</v>
      </c>
      <c r="U909" s="8">
        <f t="shared" si="148"/>
        <v>39.991666666666667</v>
      </c>
      <c r="V909" s="8">
        <f t="shared" si="149"/>
        <v>39.587500000000006</v>
      </c>
    </row>
    <row r="910" spans="1:22" ht="13.5" x14ac:dyDescent="0.25">
      <c r="A910" s="3">
        <f>RSI!A910</f>
        <v>43635</v>
      </c>
      <c r="B910" s="2">
        <f>RSI!B910</f>
        <v>3.2176999999999998</v>
      </c>
      <c r="C910" s="2">
        <f>RSI!I910</f>
        <v>41.135277333903574</v>
      </c>
      <c r="D910" s="2">
        <f>MACD!E910</f>
        <v>5.0648873227738811E-3</v>
      </c>
      <c r="E910" s="2">
        <f>MACD!F910</f>
        <v>1.7240211066196078E-2</v>
      </c>
      <c r="F910" s="2">
        <f>'Moving Avg'!D910</f>
        <v>3.3259599999999998</v>
      </c>
      <c r="G910" s="2">
        <f>'Moving Avg'!F910</f>
        <v>3.3127599999999999</v>
      </c>
      <c r="H910" s="2">
        <f>'Moving Avg'!G910</f>
        <v>3.4365480000000015</v>
      </c>
      <c r="I910" s="2">
        <f>'Moving Avg'!H910</f>
        <v>3.4470794999999987</v>
      </c>
      <c r="J910" s="6" t="str">
        <f>OBV!F910</f>
        <v>BULLISH</v>
      </c>
      <c r="K910" s="6" t="str">
        <f>OBV!G910</f>
        <v>NEUTRAL</v>
      </c>
      <c r="L910" s="6" t="str">
        <f>OBV!H910</f>
        <v>BULLISH DIVERGENCE</v>
      </c>
      <c r="M910" s="8">
        <f t="shared" si="140"/>
        <v>25</v>
      </c>
      <c r="N910" s="8">
        <f t="shared" si="141"/>
        <v>45</v>
      </c>
      <c r="O910" s="8">
        <f t="shared" si="142"/>
        <v>0</v>
      </c>
      <c r="P910" s="8">
        <f t="shared" si="143"/>
        <v>66.5</v>
      </c>
      <c r="Q910" s="9">
        <f t="shared" si="144"/>
        <v>34.475000000000001</v>
      </c>
      <c r="R910" s="9">
        <f t="shared" si="145"/>
        <v>30.625</v>
      </c>
      <c r="S910" s="9">
        <f t="shared" si="146"/>
        <v>40.424999999999997</v>
      </c>
      <c r="T910" s="9">
        <f t="shared" si="147"/>
        <v>34.125</v>
      </c>
      <c r="U910" s="8">
        <f t="shared" si="148"/>
        <v>35.174999999999997</v>
      </c>
      <c r="V910" s="8">
        <f t="shared" si="149"/>
        <v>34.912499999999994</v>
      </c>
    </row>
    <row r="911" spans="1:22" ht="13.5" x14ac:dyDescent="0.25">
      <c r="A911" s="3">
        <f>RSI!A911</f>
        <v>43636</v>
      </c>
      <c r="B911" s="2">
        <f>RSI!B911</f>
        <v>3.2528999999999999</v>
      </c>
      <c r="C911" s="2">
        <f>RSI!I911</f>
        <v>43.892333016272218</v>
      </c>
      <c r="D911" s="2">
        <f>MACD!E911</f>
        <v>1.0073931889515109E-2</v>
      </c>
      <c r="E911" s="2">
        <f>MACD!F911</f>
        <v>1.5806955230859884E-2</v>
      </c>
      <c r="F911" s="2">
        <f>'Moving Avg'!D911</f>
        <v>3.3074800000000004</v>
      </c>
      <c r="G911" s="2">
        <f>'Moving Avg'!F911</f>
        <v>3.3059350000000003</v>
      </c>
      <c r="H911" s="2">
        <f>'Moving Avg'!G911</f>
        <v>3.4270400000000016</v>
      </c>
      <c r="I911" s="2">
        <f>'Moving Avg'!H911</f>
        <v>3.4447099999999979</v>
      </c>
      <c r="J911" s="6" t="str">
        <f>OBV!F911</f>
        <v>BULLISH</v>
      </c>
      <c r="K911" s="6" t="str">
        <f>OBV!G911</f>
        <v>NEUTRAL</v>
      </c>
      <c r="L911" s="6" t="str">
        <f>OBV!H911</f>
        <v>BULLISH DIVERGENCE</v>
      </c>
      <c r="M911" s="8">
        <f t="shared" si="140"/>
        <v>25</v>
      </c>
      <c r="N911" s="8">
        <f t="shared" si="141"/>
        <v>45</v>
      </c>
      <c r="O911" s="8">
        <f t="shared" si="142"/>
        <v>0</v>
      </c>
      <c r="P911" s="8">
        <f t="shared" si="143"/>
        <v>66.5</v>
      </c>
      <c r="Q911" s="9">
        <f t="shared" si="144"/>
        <v>34.475000000000001</v>
      </c>
      <c r="R911" s="9">
        <f t="shared" si="145"/>
        <v>30.625</v>
      </c>
      <c r="S911" s="9">
        <f t="shared" si="146"/>
        <v>40.424999999999997</v>
      </c>
      <c r="T911" s="9">
        <f t="shared" si="147"/>
        <v>34.125</v>
      </c>
      <c r="U911" s="8">
        <f t="shared" si="148"/>
        <v>35.174999999999997</v>
      </c>
      <c r="V911" s="8">
        <f t="shared" si="149"/>
        <v>34.912499999999994</v>
      </c>
    </row>
    <row r="912" spans="1:22" ht="13.5" x14ac:dyDescent="0.25">
      <c r="A912" s="3">
        <f>RSI!A912</f>
        <v>43637</v>
      </c>
      <c r="B912" s="2">
        <f>RSI!B912</f>
        <v>3.1648999999999998</v>
      </c>
      <c r="C912" s="2">
        <f>RSI!I912</f>
        <v>38.977295583897174</v>
      </c>
      <c r="D912" s="2">
        <f>MACD!E912</f>
        <v>7.1394348191327062E-3</v>
      </c>
      <c r="E912" s="2">
        <f>MACD!F912</f>
        <v>1.407345114851445E-2</v>
      </c>
      <c r="F912" s="2">
        <f>'Moving Avg'!D912</f>
        <v>3.2546599999999999</v>
      </c>
      <c r="G912" s="2">
        <f>'Moving Avg'!F912</f>
        <v>3.2988949999999995</v>
      </c>
      <c r="H912" s="2">
        <f>'Moving Avg'!G912</f>
        <v>3.4161240000000017</v>
      </c>
      <c r="I912" s="2">
        <f>'Moving Avg'!H912</f>
        <v>3.4418374999999974</v>
      </c>
      <c r="J912" s="6" t="str">
        <f>OBV!F912</f>
        <v>BEARISH</v>
      </c>
      <c r="K912" s="6" t="str">
        <f>OBV!G912</f>
        <v>NEUTRAL</v>
      </c>
      <c r="L912" s="6" t="str">
        <f>OBV!H912</f>
        <v>CONFIRMED BEARISH</v>
      </c>
      <c r="M912" s="8">
        <f t="shared" si="140"/>
        <v>25</v>
      </c>
      <c r="N912" s="8">
        <f t="shared" si="141"/>
        <v>45</v>
      </c>
      <c r="O912" s="8">
        <f t="shared" si="142"/>
        <v>0</v>
      </c>
      <c r="P912" s="8">
        <f t="shared" si="143"/>
        <v>16.5</v>
      </c>
      <c r="Q912" s="9">
        <f t="shared" si="144"/>
        <v>26.975000000000001</v>
      </c>
      <c r="R912" s="9">
        <f t="shared" si="145"/>
        <v>18.125</v>
      </c>
      <c r="S912" s="9">
        <f t="shared" si="146"/>
        <v>17.925000000000001</v>
      </c>
      <c r="T912" s="9">
        <f t="shared" si="147"/>
        <v>21.625</v>
      </c>
      <c r="U912" s="8">
        <f t="shared" si="148"/>
        <v>21.008333333333336</v>
      </c>
      <c r="V912" s="8">
        <f t="shared" si="149"/>
        <v>21.162500000000001</v>
      </c>
    </row>
    <row r="913" spans="1:22" ht="13.5" x14ac:dyDescent="0.25">
      <c r="A913" s="3">
        <f>RSI!A913</f>
        <v>43640</v>
      </c>
      <c r="B913" s="2">
        <f>RSI!B913</f>
        <v>3.1648999999999998</v>
      </c>
      <c r="C913" s="2">
        <f>RSI!I913</f>
        <v>38.977295583897195</v>
      </c>
      <c r="D913" s="2">
        <f>MACD!E913</f>
        <v>-2.4615464732651304E-3</v>
      </c>
      <c r="E913" s="2">
        <f>MACD!F913</f>
        <v>1.0766451624158535E-2</v>
      </c>
      <c r="F913" s="2">
        <f>'Moving Avg'!D913</f>
        <v>3.2185800000000002</v>
      </c>
      <c r="G913" s="2">
        <f>'Moving Avg'!F913</f>
        <v>3.28701</v>
      </c>
      <c r="H913" s="2">
        <f>'Moving Avg'!G913</f>
        <v>3.4052080000000013</v>
      </c>
      <c r="I913" s="2">
        <f>'Moving Avg'!H913</f>
        <v>3.4395114999999974</v>
      </c>
      <c r="J913" s="6" t="str">
        <f>OBV!F913</f>
        <v>BEARISH</v>
      </c>
      <c r="K913" s="6" t="str">
        <f>OBV!G913</f>
        <v>NEUTRAL</v>
      </c>
      <c r="L913" s="6" t="str">
        <f>OBV!H913</f>
        <v>CONFIRMED BEARISH</v>
      </c>
      <c r="M913" s="8">
        <f t="shared" si="140"/>
        <v>25</v>
      </c>
      <c r="N913" s="8">
        <f t="shared" si="141"/>
        <v>45</v>
      </c>
      <c r="O913" s="8">
        <f t="shared" si="142"/>
        <v>0</v>
      </c>
      <c r="P913" s="8">
        <f t="shared" si="143"/>
        <v>16.5</v>
      </c>
      <c r="Q913" s="9">
        <f t="shared" si="144"/>
        <v>26.975000000000001</v>
      </c>
      <c r="R913" s="9">
        <f t="shared" si="145"/>
        <v>18.125</v>
      </c>
      <c r="S913" s="9">
        <f t="shared" si="146"/>
        <v>17.925000000000001</v>
      </c>
      <c r="T913" s="9">
        <f t="shared" si="147"/>
        <v>21.625</v>
      </c>
      <c r="U913" s="8">
        <f t="shared" si="148"/>
        <v>21.008333333333336</v>
      </c>
      <c r="V913" s="8">
        <f t="shared" si="149"/>
        <v>21.162500000000001</v>
      </c>
    </row>
    <row r="914" spans="1:22" ht="13.5" x14ac:dyDescent="0.25">
      <c r="A914" s="3">
        <f>RSI!A914</f>
        <v>43641</v>
      </c>
      <c r="B914" s="2">
        <f>RSI!B914</f>
        <v>3.1648999999999998</v>
      </c>
      <c r="C914" s="2">
        <f>RSI!I914</f>
        <v>38.977295583897181</v>
      </c>
      <c r="D914" s="2">
        <f>MACD!E914</f>
        <v>-9.6547763009473542E-3</v>
      </c>
      <c r="E914" s="2">
        <f>MACD!F914</f>
        <v>6.6822060391373578E-3</v>
      </c>
      <c r="F914" s="2">
        <f>'Moving Avg'!D914</f>
        <v>3.1930599999999996</v>
      </c>
      <c r="G914" s="2">
        <f>'Moving Avg'!F914</f>
        <v>3.2740250000000004</v>
      </c>
      <c r="H914" s="2">
        <f>'Moving Avg'!G914</f>
        <v>3.3963180000000004</v>
      </c>
      <c r="I914" s="2">
        <f>'Moving Avg'!H914</f>
        <v>3.4372489999999978</v>
      </c>
      <c r="J914" s="6" t="str">
        <f>OBV!F914</f>
        <v>BEARISH</v>
      </c>
      <c r="K914" s="6" t="str">
        <f>OBV!G914</f>
        <v>NEUTRAL</v>
      </c>
      <c r="L914" s="6" t="str">
        <f>OBV!H914</f>
        <v>CONFIRMED BEARISH</v>
      </c>
      <c r="M914" s="8">
        <f t="shared" si="140"/>
        <v>25</v>
      </c>
      <c r="N914" s="8">
        <f t="shared" si="141"/>
        <v>45</v>
      </c>
      <c r="O914" s="8">
        <f t="shared" si="142"/>
        <v>0</v>
      </c>
      <c r="P914" s="8">
        <f t="shared" si="143"/>
        <v>16.5</v>
      </c>
      <c r="Q914" s="9">
        <f t="shared" si="144"/>
        <v>26.975000000000001</v>
      </c>
      <c r="R914" s="9">
        <f t="shared" si="145"/>
        <v>18.125</v>
      </c>
      <c r="S914" s="9">
        <f t="shared" si="146"/>
        <v>17.925000000000001</v>
      </c>
      <c r="T914" s="9">
        <f t="shared" si="147"/>
        <v>21.625</v>
      </c>
      <c r="U914" s="8">
        <f t="shared" si="148"/>
        <v>21.008333333333336</v>
      </c>
      <c r="V914" s="8">
        <f t="shared" si="149"/>
        <v>21.162500000000001</v>
      </c>
    </row>
    <row r="915" spans="1:22" ht="13.5" x14ac:dyDescent="0.25">
      <c r="A915" s="3">
        <f>RSI!A915</f>
        <v>43642</v>
      </c>
      <c r="B915" s="2">
        <f>RSI!B915</f>
        <v>3.1692999999999998</v>
      </c>
      <c r="C915" s="2">
        <f>RSI!I915</f>
        <v>39.40106267470297</v>
      </c>
      <c r="D915" s="2">
        <f>MACD!E915</f>
        <v>-1.667081421770078E-3</v>
      </c>
      <c r="E915" s="2">
        <f>MACD!F915</f>
        <v>5.012348546955871E-3</v>
      </c>
      <c r="F915" s="2">
        <f>'Moving Avg'!D915</f>
        <v>3.1833799999999997</v>
      </c>
      <c r="G915" s="2">
        <f>'Moving Avg'!F915</f>
        <v>3.2663250000000006</v>
      </c>
      <c r="H915" s="2">
        <f>'Moving Avg'!G915</f>
        <v>3.3880440000000003</v>
      </c>
      <c r="I915" s="2">
        <f>'Moving Avg'!H915</f>
        <v>3.4352394999999971</v>
      </c>
      <c r="J915" s="6" t="str">
        <f>OBV!F915</f>
        <v>BULLISH</v>
      </c>
      <c r="K915" s="6" t="str">
        <f>OBV!G915</f>
        <v>NEUTRAL</v>
      </c>
      <c r="L915" s="6" t="str">
        <f>OBV!H915</f>
        <v>BULLISH DIVERGENCE</v>
      </c>
      <c r="M915" s="8">
        <f t="shared" si="140"/>
        <v>25</v>
      </c>
      <c r="N915" s="8">
        <f t="shared" si="141"/>
        <v>45</v>
      </c>
      <c r="O915" s="8">
        <f t="shared" si="142"/>
        <v>0</v>
      </c>
      <c r="P915" s="8">
        <f t="shared" si="143"/>
        <v>66.5</v>
      </c>
      <c r="Q915" s="9">
        <f t="shared" si="144"/>
        <v>34.475000000000001</v>
      </c>
      <c r="R915" s="9">
        <f t="shared" si="145"/>
        <v>30.625</v>
      </c>
      <c r="S915" s="9">
        <f t="shared" si="146"/>
        <v>40.424999999999997</v>
      </c>
      <c r="T915" s="9">
        <f t="shared" si="147"/>
        <v>34.125</v>
      </c>
      <c r="U915" s="8">
        <f t="shared" si="148"/>
        <v>35.174999999999997</v>
      </c>
      <c r="V915" s="8">
        <f t="shared" si="149"/>
        <v>34.912499999999994</v>
      </c>
    </row>
    <row r="916" spans="1:22" ht="13.5" x14ac:dyDescent="0.25">
      <c r="A916" s="3">
        <f>RSI!A916</f>
        <v>43643</v>
      </c>
      <c r="B916" s="2">
        <f>RSI!B916</f>
        <v>3.1297000000000001</v>
      </c>
      <c r="C916" s="2">
        <f>RSI!I916</f>
        <v>36.916320258079878</v>
      </c>
      <c r="D916" s="2">
        <f>MACD!E916</f>
        <v>1.8950822901480091E-2</v>
      </c>
      <c r="E916" s="2">
        <f>MACD!F916</f>
        <v>7.8000434178607152E-3</v>
      </c>
      <c r="F916" s="2">
        <f>'Moving Avg'!D916</f>
        <v>3.1587399999999999</v>
      </c>
      <c r="G916" s="2">
        <f>'Moving Avg'!F916</f>
        <v>3.2581850000000001</v>
      </c>
      <c r="H916" s="2">
        <f>'Moving Avg'!G916</f>
        <v>3.3770400000000005</v>
      </c>
      <c r="I916" s="2">
        <f>'Moving Avg'!H916</f>
        <v>3.433557999999997</v>
      </c>
      <c r="J916" s="6" t="str">
        <f>OBV!F916</f>
        <v>BEARISH</v>
      </c>
      <c r="K916" s="6" t="str">
        <f>OBV!G916</f>
        <v>NEUTRAL</v>
      </c>
      <c r="L916" s="6" t="str">
        <f>OBV!H916</f>
        <v>CONFIRMED BEARISH</v>
      </c>
      <c r="M916" s="8">
        <f t="shared" si="140"/>
        <v>25</v>
      </c>
      <c r="N916" s="8">
        <f t="shared" si="141"/>
        <v>0</v>
      </c>
      <c r="O916" s="8">
        <f t="shared" si="142"/>
        <v>0</v>
      </c>
      <c r="P916" s="8">
        <f t="shared" si="143"/>
        <v>16.5</v>
      </c>
      <c r="Q916" s="9">
        <f t="shared" si="144"/>
        <v>11.225</v>
      </c>
      <c r="R916" s="9">
        <f t="shared" si="145"/>
        <v>9.125</v>
      </c>
      <c r="S916" s="9">
        <f t="shared" si="146"/>
        <v>11.175000000000001</v>
      </c>
      <c r="T916" s="9">
        <f t="shared" si="147"/>
        <v>10.375</v>
      </c>
      <c r="U916" s="8">
        <f t="shared" si="148"/>
        <v>10.508333333333335</v>
      </c>
      <c r="V916" s="8">
        <f t="shared" si="149"/>
        <v>10.475000000000001</v>
      </c>
    </row>
    <row r="917" spans="1:22" ht="13.5" x14ac:dyDescent="0.25">
      <c r="A917" s="3">
        <f>RSI!A917</f>
        <v>43644</v>
      </c>
      <c r="B917" s="2">
        <f>RSI!B917</f>
        <v>3.2132999999999998</v>
      </c>
      <c r="C917" s="2">
        <f>RSI!I917</f>
        <v>44.826713405595243</v>
      </c>
      <c r="D917" s="2">
        <f>MACD!E917</f>
        <v>4.4029798392328789E-2</v>
      </c>
      <c r="E917" s="2">
        <f>MACD!F917</f>
        <v>1.5045994412754331E-2</v>
      </c>
      <c r="F917" s="2">
        <f>'Moving Avg'!D917</f>
        <v>3.1684199999999998</v>
      </c>
      <c r="G917" s="2">
        <f>'Moving Avg'!F917</f>
        <v>3.2537850000000006</v>
      </c>
      <c r="H917" s="2">
        <f>'Moving Avg'!G917</f>
        <v>3.3677079999999999</v>
      </c>
      <c r="I917" s="2">
        <f>'Moving Avg'!H917</f>
        <v>3.432798999999997</v>
      </c>
      <c r="J917" s="6" t="str">
        <f>OBV!F917</f>
        <v>BEARISH</v>
      </c>
      <c r="K917" s="6" t="str">
        <f>OBV!G917</f>
        <v>NEUTRAL</v>
      </c>
      <c r="L917" s="6" t="str">
        <f>OBV!H917</f>
        <v>BEARISH DIVERGENCE</v>
      </c>
      <c r="M917" s="8">
        <f t="shared" si="140"/>
        <v>25</v>
      </c>
      <c r="N917" s="8">
        <f t="shared" si="141"/>
        <v>0</v>
      </c>
      <c r="O917" s="8">
        <f t="shared" si="142"/>
        <v>0</v>
      </c>
      <c r="P917" s="8">
        <f t="shared" si="143"/>
        <v>16.5</v>
      </c>
      <c r="Q917" s="9">
        <f t="shared" si="144"/>
        <v>11.225</v>
      </c>
      <c r="R917" s="9">
        <f t="shared" si="145"/>
        <v>9.125</v>
      </c>
      <c r="S917" s="9">
        <f t="shared" si="146"/>
        <v>11.175000000000001</v>
      </c>
      <c r="T917" s="9">
        <f t="shared" si="147"/>
        <v>10.375</v>
      </c>
      <c r="U917" s="8">
        <f t="shared" si="148"/>
        <v>10.508333333333335</v>
      </c>
      <c r="V917" s="8">
        <f t="shared" si="149"/>
        <v>10.475000000000001</v>
      </c>
    </row>
    <row r="918" spans="1:22" ht="13.5" x14ac:dyDescent="0.25">
      <c r="A918" s="3">
        <f>RSI!A918</f>
        <v>43647</v>
      </c>
      <c r="B918" s="2">
        <f>RSI!B918</f>
        <v>3.2088999999999999</v>
      </c>
      <c r="C918" s="2">
        <f>RSI!I918</f>
        <v>44.510359475279174</v>
      </c>
      <c r="D918" s="2">
        <f>MACD!E918</f>
        <v>5.3083926786670954E-2</v>
      </c>
      <c r="E918" s="2">
        <f>MACD!F918</f>
        <v>2.2653580887537658E-2</v>
      </c>
      <c r="F918" s="2">
        <f>'Moving Avg'!D918</f>
        <v>3.1772199999999997</v>
      </c>
      <c r="G918" s="2">
        <f>'Moving Avg'!F918</f>
        <v>3.2491649999999992</v>
      </c>
      <c r="H918" s="2">
        <f>'Moving Avg'!G918</f>
        <v>3.3582879999999999</v>
      </c>
      <c r="I918" s="2">
        <f>'Moving Avg'!H918</f>
        <v>3.4315344999999966</v>
      </c>
      <c r="J918" s="6" t="str">
        <f>OBV!F918</f>
        <v>BEARISH</v>
      </c>
      <c r="K918" s="6" t="str">
        <f>OBV!G918</f>
        <v>NEUTRAL</v>
      </c>
      <c r="L918" s="6" t="str">
        <f>OBV!H918</f>
        <v>BEARISH DIVERGENCE</v>
      </c>
      <c r="M918" s="8">
        <f t="shared" si="140"/>
        <v>25</v>
      </c>
      <c r="N918" s="8">
        <f t="shared" si="141"/>
        <v>0</v>
      </c>
      <c r="O918" s="8">
        <f t="shared" si="142"/>
        <v>0</v>
      </c>
      <c r="P918" s="8">
        <f t="shared" si="143"/>
        <v>16.5</v>
      </c>
      <c r="Q918" s="9">
        <f t="shared" si="144"/>
        <v>11.225</v>
      </c>
      <c r="R918" s="9">
        <f t="shared" si="145"/>
        <v>9.125</v>
      </c>
      <c r="S918" s="9">
        <f t="shared" si="146"/>
        <v>11.175000000000001</v>
      </c>
      <c r="T918" s="9">
        <f t="shared" si="147"/>
        <v>10.375</v>
      </c>
      <c r="U918" s="8">
        <f t="shared" si="148"/>
        <v>10.508333333333335</v>
      </c>
      <c r="V918" s="8">
        <f t="shared" si="149"/>
        <v>10.475000000000001</v>
      </c>
    </row>
    <row r="919" spans="1:22" ht="13.5" x14ac:dyDescent="0.25">
      <c r="A919" s="3">
        <f>RSI!A919</f>
        <v>43648</v>
      </c>
      <c r="B919" s="2">
        <f>RSI!B919</f>
        <v>3.2265000000000001</v>
      </c>
      <c r="C919" s="2">
        <f>RSI!I919</f>
        <v>46.14750336978063</v>
      </c>
      <c r="D919" s="2">
        <f>MACD!E919</f>
        <v>5.1700307417148483E-2</v>
      </c>
      <c r="E919" s="2">
        <f>MACD!F919</f>
        <v>2.8462926193459824E-2</v>
      </c>
      <c r="F919" s="2">
        <f>'Moving Avg'!D919</f>
        <v>3.18954</v>
      </c>
      <c r="G919" s="2">
        <f>'Moving Avg'!F919</f>
        <v>3.2423449999999994</v>
      </c>
      <c r="H919" s="2">
        <f>'Moving Avg'!G919</f>
        <v>3.3493079999999997</v>
      </c>
      <c r="I919" s="2">
        <f>'Moving Avg'!H919</f>
        <v>3.4308624999999973</v>
      </c>
      <c r="J919" s="6" t="str">
        <f>OBV!F919</f>
        <v>BEARISH</v>
      </c>
      <c r="K919" s="6" t="str">
        <f>OBV!G919</f>
        <v>NEUTRAL</v>
      </c>
      <c r="L919" s="6" t="str">
        <f>OBV!H919</f>
        <v>BEARISH DIVERGENCE</v>
      </c>
      <c r="M919" s="8">
        <f t="shared" si="140"/>
        <v>25</v>
      </c>
      <c r="N919" s="8">
        <f t="shared" si="141"/>
        <v>0</v>
      </c>
      <c r="O919" s="8">
        <f t="shared" si="142"/>
        <v>0</v>
      </c>
      <c r="P919" s="8">
        <f t="shared" si="143"/>
        <v>16.5</v>
      </c>
      <c r="Q919" s="9">
        <f t="shared" si="144"/>
        <v>11.225</v>
      </c>
      <c r="R919" s="9">
        <f t="shared" si="145"/>
        <v>9.125</v>
      </c>
      <c r="S919" s="9">
        <f t="shared" si="146"/>
        <v>11.175000000000001</v>
      </c>
      <c r="T919" s="9">
        <f t="shared" si="147"/>
        <v>10.375</v>
      </c>
      <c r="U919" s="8">
        <f t="shared" si="148"/>
        <v>10.508333333333335</v>
      </c>
      <c r="V919" s="8">
        <f t="shared" si="149"/>
        <v>10.475000000000001</v>
      </c>
    </row>
    <row r="920" spans="1:22" ht="13.5" x14ac:dyDescent="0.25">
      <c r="A920" s="3">
        <f>RSI!A920</f>
        <v>43649</v>
      </c>
      <c r="B920" s="2">
        <f>RSI!B920</f>
        <v>3.2968999999999999</v>
      </c>
      <c r="C920" s="2">
        <f>RSI!I920</f>
        <v>52.219981131877049</v>
      </c>
      <c r="D920" s="2">
        <f>MACD!E920</f>
        <v>3.4056727484705895E-2</v>
      </c>
      <c r="E920" s="2">
        <f>MACD!F920</f>
        <v>2.9581686451709041E-2</v>
      </c>
      <c r="F920" s="2">
        <f>'Moving Avg'!D920</f>
        <v>3.2150599999999998</v>
      </c>
      <c r="G920" s="2">
        <f>'Moving Avg'!F920</f>
        <v>3.2432249999999998</v>
      </c>
      <c r="H920" s="2">
        <f>'Moving Avg'!G920</f>
        <v>3.3438499999999993</v>
      </c>
      <c r="I920" s="2">
        <f>'Moving Avg'!H920</f>
        <v>3.4311524999999974</v>
      </c>
      <c r="J920" s="6" t="str">
        <f>OBV!F920</f>
        <v>BEARISH</v>
      </c>
      <c r="K920" s="6" t="str">
        <f>OBV!G920</f>
        <v>NEUTRAL</v>
      </c>
      <c r="L920" s="6" t="str">
        <f>OBV!H920</f>
        <v>BEARISH DIVERGENCE</v>
      </c>
      <c r="M920" s="8">
        <f t="shared" si="140"/>
        <v>25</v>
      </c>
      <c r="N920" s="8">
        <f t="shared" si="141"/>
        <v>0</v>
      </c>
      <c r="O920" s="8">
        <f t="shared" si="142"/>
        <v>0</v>
      </c>
      <c r="P920" s="8">
        <f t="shared" si="143"/>
        <v>16.5</v>
      </c>
      <c r="Q920" s="9">
        <f t="shared" si="144"/>
        <v>11.225</v>
      </c>
      <c r="R920" s="9">
        <f t="shared" si="145"/>
        <v>9.125</v>
      </c>
      <c r="S920" s="9">
        <f t="shared" si="146"/>
        <v>11.175000000000001</v>
      </c>
      <c r="T920" s="9">
        <f t="shared" si="147"/>
        <v>10.375</v>
      </c>
      <c r="U920" s="8">
        <f t="shared" si="148"/>
        <v>10.508333333333335</v>
      </c>
      <c r="V920" s="8">
        <f t="shared" si="149"/>
        <v>10.475000000000001</v>
      </c>
    </row>
    <row r="921" spans="1:22" ht="13.5" x14ac:dyDescent="0.25">
      <c r="A921" s="3">
        <f>RSI!A921</f>
        <v>43650</v>
      </c>
      <c r="B921" s="2">
        <f>RSI!B921</f>
        <v>3.3321000000000001</v>
      </c>
      <c r="C921" s="2">
        <f>RSI!I921</f>
        <v>54.955006192686916</v>
      </c>
      <c r="D921" s="2">
        <f>MACD!E921</f>
        <v>2.175071212470403E-2</v>
      </c>
      <c r="E921" s="2">
        <f>MACD!F921</f>
        <v>2.801549158630804E-2</v>
      </c>
      <c r="F921" s="2">
        <f>'Moving Avg'!D921</f>
        <v>3.2555399999999999</v>
      </c>
      <c r="G921" s="2">
        <f>'Moving Avg'!F921</f>
        <v>3.2430050000000001</v>
      </c>
      <c r="H921" s="2">
        <f>'Moving Avg'!G921</f>
        <v>3.3383919999999994</v>
      </c>
      <c r="I921" s="2">
        <f>'Moving Avg'!H921</f>
        <v>3.4315134999999977</v>
      </c>
      <c r="J921" s="6" t="str">
        <f>OBV!F921</f>
        <v>BULLISH</v>
      </c>
      <c r="K921" s="6" t="str">
        <f>OBV!G921</f>
        <v>NEUTRAL</v>
      </c>
      <c r="L921" s="6" t="str">
        <f>OBV!H921</f>
        <v>CONFIRMED BULLISH</v>
      </c>
      <c r="M921" s="8">
        <f t="shared" si="140"/>
        <v>25</v>
      </c>
      <c r="N921" s="8">
        <f t="shared" si="141"/>
        <v>45</v>
      </c>
      <c r="O921" s="8">
        <f t="shared" si="142"/>
        <v>0</v>
      </c>
      <c r="P921" s="8">
        <f t="shared" si="143"/>
        <v>83.5</v>
      </c>
      <c r="Q921" s="9">
        <f t="shared" si="144"/>
        <v>37.024999999999999</v>
      </c>
      <c r="R921" s="9">
        <f t="shared" si="145"/>
        <v>34.875</v>
      </c>
      <c r="S921" s="9">
        <f t="shared" si="146"/>
        <v>48.075000000000003</v>
      </c>
      <c r="T921" s="9">
        <f t="shared" si="147"/>
        <v>38.375</v>
      </c>
      <c r="U921" s="8">
        <f t="shared" si="148"/>
        <v>39.991666666666667</v>
      </c>
      <c r="V921" s="8">
        <f t="shared" si="149"/>
        <v>39.587500000000006</v>
      </c>
    </row>
    <row r="922" spans="1:22" ht="13.5" x14ac:dyDescent="0.25">
      <c r="A922" s="3">
        <f>RSI!A922</f>
        <v>43651</v>
      </c>
      <c r="B922" s="2">
        <f>RSI!B922</f>
        <v>3.2968999999999999</v>
      </c>
      <c r="C922" s="2">
        <f>RSI!I922</f>
        <v>51.764000982309213</v>
      </c>
      <c r="D922" s="2">
        <f>MACD!E922</f>
        <v>2.7757502199410311E-5</v>
      </c>
      <c r="E922" s="2">
        <f>MACD!F922</f>
        <v>2.2417944769486317E-2</v>
      </c>
      <c r="F922" s="2">
        <f>'Moving Avg'!D922</f>
        <v>3.2722600000000002</v>
      </c>
      <c r="G922" s="2">
        <f>'Moving Avg'!F922</f>
        <v>3.2456450000000006</v>
      </c>
      <c r="H922" s="2">
        <f>'Moving Avg'!G922</f>
        <v>3.3339019999999993</v>
      </c>
      <c r="I922" s="2">
        <f>'Moving Avg'!H922</f>
        <v>3.4316984999999978</v>
      </c>
      <c r="J922" s="6" t="str">
        <f>OBV!F922</f>
        <v>BULLISH</v>
      </c>
      <c r="K922" s="6" t="str">
        <f>OBV!G922</f>
        <v>NEUTRAL</v>
      </c>
      <c r="L922" s="6" t="str">
        <f>OBV!H922</f>
        <v>CONFIRMED BULLISH</v>
      </c>
      <c r="M922" s="8">
        <f t="shared" si="140"/>
        <v>25</v>
      </c>
      <c r="N922" s="8">
        <f t="shared" si="141"/>
        <v>100</v>
      </c>
      <c r="O922" s="8">
        <f t="shared" si="142"/>
        <v>0</v>
      </c>
      <c r="P922" s="8">
        <f t="shared" si="143"/>
        <v>83.5</v>
      </c>
      <c r="Q922" s="9">
        <f t="shared" si="144"/>
        <v>56.274999999999999</v>
      </c>
      <c r="R922" s="9">
        <f t="shared" si="145"/>
        <v>45.875</v>
      </c>
      <c r="S922" s="9">
        <f t="shared" si="146"/>
        <v>56.325000000000003</v>
      </c>
      <c r="T922" s="9">
        <f t="shared" si="147"/>
        <v>52.125</v>
      </c>
      <c r="U922" s="8">
        <f t="shared" si="148"/>
        <v>52.82500000000001</v>
      </c>
      <c r="V922" s="8">
        <f t="shared" si="149"/>
        <v>52.650000000000006</v>
      </c>
    </row>
    <row r="923" spans="1:22" ht="13.5" x14ac:dyDescent="0.25">
      <c r="A923" s="3">
        <f>RSI!A923</f>
        <v>43654</v>
      </c>
      <c r="B923" s="2">
        <f>RSI!B923</f>
        <v>3.2132999999999998</v>
      </c>
      <c r="C923" s="2">
        <f>RSI!I923</f>
        <v>45.070398090982081</v>
      </c>
      <c r="D923" s="2">
        <f>MACD!E923</f>
        <v>-1.2303648626569075E-2</v>
      </c>
      <c r="E923" s="2">
        <f>MACD!F923</f>
        <v>1.5473626090275239E-2</v>
      </c>
      <c r="F923" s="2">
        <f>'Moving Avg'!D923</f>
        <v>3.2731400000000002</v>
      </c>
      <c r="G923" s="2">
        <f>'Moving Avg'!F923</f>
        <v>3.2467449999999998</v>
      </c>
      <c r="H923" s="2">
        <f>'Moving Avg'!G923</f>
        <v>3.327739999999999</v>
      </c>
      <c r="I923" s="2">
        <f>'Moving Avg'!H923</f>
        <v>3.4314654999999972</v>
      </c>
      <c r="J923" s="6" t="str">
        <f>OBV!F923</f>
        <v>BEARISH</v>
      </c>
      <c r="K923" s="6" t="str">
        <f>OBV!G923</f>
        <v>NEUTRAL</v>
      </c>
      <c r="L923" s="6" t="str">
        <f>OBV!H923</f>
        <v>BEARISH DIVERGENCE</v>
      </c>
      <c r="M923" s="8">
        <f t="shared" si="140"/>
        <v>25</v>
      </c>
      <c r="N923" s="8">
        <f t="shared" si="141"/>
        <v>100</v>
      </c>
      <c r="O923" s="8">
        <f t="shared" si="142"/>
        <v>0</v>
      </c>
      <c r="P923" s="8">
        <f t="shared" si="143"/>
        <v>16.5</v>
      </c>
      <c r="Q923" s="9">
        <f t="shared" si="144"/>
        <v>46.225000000000001</v>
      </c>
      <c r="R923" s="9">
        <f t="shared" si="145"/>
        <v>29.125</v>
      </c>
      <c r="S923" s="9">
        <f t="shared" si="146"/>
        <v>26.175000000000001</v>
      </c>
      <c r="T923" s="9">
        <f t="shared" si="147"/>
        <v>35.375</v>
      </c>
      <c r="U923" s="8">
        <f t="shared" si="148"/>
        <v>33.841666666666661</v>
      </c>
      <c r="V923" s="8">
        <f t="shared" si="149"/>
        <v>34.224999999999994</v>
      </c>
    </row>
    <row r="924" spans="1:22" ht="13.5" x14ac:dyDescent="0.25">
      <c r="A924" s="3">
        <f>RSI!A924</f>
        <v>43655</v>
      </c>
      <c r="B924" s="2">
        <f>RSI!B924</f>
        <v>3.2132999999999998</v>
      </c>
      <c r="C924" s="2">
        <f>RSI!I924</f>
        <v>45.070398090982081</v>
      </c>
      <c r="D924" s="2">
        <f>MACD!E924</f>
        <v>-2.2376361136269729E-2</v>
      </c>
      <c r="E924" s="2">
        <f>MACD!F924</f>
        <v>7.9036286449662464E-3</v>
      </c>
      <c r="F924" s="2">
        <f>'Moving Avg'!D924</f>
        <v>3.2704999999999997</v>
      </c>
      <c r="G924" s="2">
        <f>'Moving Avg'!F924</f>
        <v>3.2478449999999994</v>
      </c>
      <c r="H924" s="2">
        <f>'Moving Avg'!G924</f>
        <v>3.3215779999999997</v>
      </c>
      <c r="I924" s="2">
        <f>'Moving Avg'!H924</f>
        <v>3.4302439999999979</v>
      </c>
      <c r="J924" s="6" t="str">
        <f>OBV!F924</f>
        <v>BEARISH</v>
      </c>
      <c r="K924" s="6" t="str">
        <f>OBV!G924</f>
        <v>NEUTRAL</v>
      </c>
      <c r="L924" s="6" t="str">
        <f>OBV!H924</f>
        <v>CONFIRMED BEARISH</v>
      </c>
      <c r="M924" s="8">
        <f t="shared" si="140"/>
        <v>25</v>
      </c>
      <c r="N924" s="8">
        <f t="shared" si="141"/>
        <v>100</v>
      </c>
      <c r="O924" s="8">
        <f t="shared" si="142"/>
        <v>0</v>
      </c>
      <c r="P924" s="8">
        <f t="shared" si="143"/>
        <v>16.5</v>
      </c>
      <c r="Q924" s="9">
        <f t="shared" si="144"/>
        <v>46.225000000000001</v>
      </c>
      <c r="R924" s="9">
        <f t="shared" si="145"/>
        <v>29.125</v>
      </c>
      <c r="S924" s="9">
        <f t="shared" si="146"/>
        <v>26.175000000000001</v>
      </c>
      <c r="T924" s="9">
        <f t="shared" si="147"/>
        <v>35.375</v>
      </c>
      <c r="U924" s="8">
        <f t="shared" si="148"/>
        <v>33.841666666666661</v>
      </c>
      <c r="V924" s="8">
        <f t="shared" si="149"/>
        <v>34.224999999999994</v>
      </c>
    </row>
    <row r="925" spans="1:22" ht="13.5" x14ac:dyDescent="0.25">
      <c r="A925" s="3">
        <f>RSI!A925</f>
        <v>43656</v>
      </c>
      <c r="B925" s="2">
        <f>RSI!B925</f>
        <v>3.3290999999999999</v>
      </c>
      <c r="C925" s="2">
        <f>RSI!I925</f>
        <v>54.518391308614227</v>
      </c>
      <c r="D925" s="2">
        <f>MACD!E925</f>
        <v>-3.8465507847445846E-2</v>
      </c>
      <c r="E925" s="2">
        <f>MACD!F925</f>
        <v>-1.3701986535161722E-3</v>
      </c>
      <c r="F925" s="2">
        <f>'Moving Avg'!D925</f>
        <v>3.2769399999999997</v>
      </c>
      <c r="G925" s="2">
        <f>'Moving Avg'!F925</f>
        <v>3.2503349999999998</v>
      </c>
      <c r="H925" s="2">
        <f>'Moving Avg'!G925</f>
        <v>3.3194920000000003</v>
      </c>
      <c r="I925" s="2">
        <f>'Moving Avg'!H925</f>
        <v>3.428802499999998</v>
      </c>
      <c r="J925" s="6" t="str">
        <f>OBV!F925</f>
        <v>BEARISH</v>
      </c>
      <c r="K925" s="6" t="str">
        <f>OBV!G925</f>
        <v>NEUTRAL</v>
      </c>
      <c r="L925" s="6" t="str">
        <f>OBV!H925</f>
        <v>CONFIRMED BEARISH</v>
      </c>
      <c r="M925" s="8">
        <f t="shared" si="140"/>
        <v>25</v>
      </c>
      <c r="N925" s="8">
        <f t="shared" si="141"/>
        <v>100</v>
      </c>
      <c r="O925" s="8">
        <f t="shared" si="142"/>
        <v>0</v>
      </c>
      <c r="P925" s="8">
        <f t="shared" si="143"/>
        <v>16.5</v>
      </c>
      <c r="Q925" s="9">
        <f t="shared" si="144"/>
        <v>46.225000000000001</v>
      </c>
      <c r="R925" s="9">
        <f t="shared" si="145"/>
        <v>29.125</v>
      </c>
      <c r="S925" s="9">
        <f t="shared" si="146"/>
        <v>26.175000000000001</v>
      </c>
      <c r="T925" s="9">
        <f t="shared" si="147"/>
        <v>35.375</v>
      </c>
      <c r="U925" s="8">
        <f t="shared" si="148"/>
        <v>33.841666666666661</v>
      </c>
      <c r="V925" s="8">
        <f t="shared" si="149"/>
        <v>34.224999999999994</v>
      </c>
    </row>
    <row r="926" spans="1:22" ht="13.5" x14ac:dyDescent="0.25">
      <c r="A926" s="3">
        <f>RSI!A926</f>
        <v>43657</v>
      </c>
      <c r="B926" s="2">
        <f>RSI!B926</f>
        <v>3.3197999999999999</v>
      </c>
      <c r="C926" s="2">
        <f>RSI!I926</f>
        <v>53.719252621805474</v>
      </c>
      <c r="D926" s="2">
        <f>MACD!E926</f>
        <v>-5.7857112731159344E-2</v>
      </c>
      <c r="E926" s="2">
        <f>MACD!F926</f>
        <v>-1.2667581469044807E-2</v>
      </c>
      <c r="F926" s="2">
        <f>'Moving Avg'!D926</f>
        <v>3.2744799999999996</v>
      </c>
      <c r="G926" s="2">
        <f>'Moving Avg'!F926</f>
        <v>3.2490599999999992</v>
      </c>
      <c r="H926" s="2">
        <f>'Moving Avg'!G926</f>
        <v>3.3180999999999998</v>
      </c>
      <c r="I926" s="2">
        <f>'Moving Avg'!H926</f>
        <v>3.4275454999999981</v>
      </c>
      <c r="J926" s="6" t="str">
        <f>OBV!F926</f>
        <v>BEARISH</v>
      </c>
      <c r="K926" s="6" t="str">
        <f>OBV!G926</f>
        <v>NEUTRAL</v>
      </c>
      <c r="L926" s="6" t="str">
        <f>OBV!H926</f>
        <v>CONFIRMED BEARISH</v>
      </c>
      <c r="M926" s="8">
        <f t="shared" si="140"/>
        <v>25</v>
      </c>
      <c r="N926" s="8">
        <f t="shared" si="141"/>
        <v>100</v>
      </c>
      <c r="O926" s="8">
        <f t="shared" si="142"/>
        <v>0</v>
      </c>
      <c r="P926" s="8">
        <f t="shared" si="143"/>
        <v>16.5</v>
      </c>
      <c r="Q926" s="9">
        <f t="shared" si="144"/>
        <v>46.225000000000001</v>
      </c>
      <c r="R926" s="9">
        <f t="shared" si="145"/>
        <v>29.125</v>
      </c>
      <c r="S926" s="9">
        <f t="shared" si="146"/>
        <v>26.175000000000001</v>
      </c>
      <c r="T926" s="9">
        <f t="shared" si="147"/>
        <v>35.375</v>
      </c>
      <c r="U926" s="8">
        <f t="shared" si="148"/>
        <v>33.841666666666661</v>
      </c>
      <c r="V926" s="8">
        <f t="shared" si="149"/>
        <v>34.224999999999994</v>
      </c>
    </row>
    <row r="927" spans="1:22" ht="13.5" x14ac:dyDescent="0.25">
      <c r="A927" s="3">
        <f>RSI!A927</f>
        <v>43658</v>
      </c>
      <c r="B927" s="2">
        <f>RSI!B927</f>
        <v>3.3058999999999998</v>
      </c>
      <c r="C927" s="2">
        <f>RSI!I927</f>
        <v>52.481032021976155</v>
      </c>
      <c r="D927" s="2">
        <f>MACD!E927</f>
        <v>-6.0665838919468307E-2</v>
      </c>
      <c r="E927" s="2">
        <f>MACD!F927</f>
        <v>-2.226723295912951E-2</v>
      </c>
      <c r="F927" s="2">
        <f>'Moving Avg'!D927</f>
        <v>3.2762799999999999</v>
      </c>
      <c r="G927" s="2">
        <f>'Moving Avg'!F927</f>
        <v>3.242904999999999</v>
      </c>
      <c r="H927" s="2">
        <f>'Moving Avg'!G927</f>
        <v>3.3164300000000004</v>
      </c>
      <c r="I927" s="2">
        <f>'Moving Avg'!H927</f>
        <v>3.4260929999999981</v>
      </c>
      <c r="J927" s="6" t="str">
        <f>OBV!F927</f>
        <v>BEARISH</v>
      </c>
      <c r="K927" s="6" t="str">
        <f>OBV!G927</f>
        <v>NEUTRAL</v>
      </c>
      <c r="L927" s="6" t="str">
        <f>OBV!H927</f>
        <v>CONFIRMED BEARISH</v>
      </c>
      <c r="M927" s="8">
        <f t="shared" si="140"/>
        <v>25</v>
      </c>
      <c r="N927" s="8">
        <f t="shared" si="141"/>
        <v>100</v>
      </c>
      <c r="O927" s="8">
        <f t="shared" si="142"/>
        <v>0</v>
      </c>
      <c r="P927" s="8">
        <f t="shared" si="143"/>
        <v>16.5</v>
      </c>
      <c r="Q927" s="9">
        <f t="shared" si="144"/>
        <v>46.225000000000001</v>
      </c>
      <c r="R927" s="9">
        <f t="shared" si="145"/>
        <v>29.125</v>
      </c>
      <c r="S927" s="9">
        <f t="shared" si="146"/>
        <v>26.175000000000001</v>
      </c>
      <c r="T927" s="9">
        <f t="shared" si="147"/>
        <v>35.375</v>
      </c>
      <c r="U927" s="8">
        <f t="shared" si="148"/>
        <v>33.841666666666661</v>
      </c>
      <c r="V927" s="8">
        <f t="shared" si="149"/>
        <v>34.224999999999994</v>
      </c>
    </row>
    <row r="928" spans="1:22" ht="13.5" x14ac:dyDescent="0.25">
      <c r="A928" s="3">
        <f>RSI!A928</f>
        <v>43661</v>
      </c>
      <c r="B928" s="2">
        <f>RSI!B928</f>
        <v>3.3845000000000001</v>
      </c>
      <c r="C928" s="2">
        <f>RSI!I928</f>
        <v>58.330056086324667</v>
      </c>
      <c r="D928" s="2">
        <f>MACD!E928</f>
        <v>-6.9729475233164084E-2</v>
      </c>
      <c r="E928" s="2">
        <f>MACD!F928</f>
        <v>-3.1759681413936425E-2</v>
      </c>
      <c r="F928" s="2">
        <f>'Moving Avg'!D928</f>
        <v>3.3105199999999995</v>
      </c>
      <c r="G928" s="2">
        <f>'Moving Avg'!F928</f>
        <v>3.2448649999999994</v>
      </c>
      <c r="H928" s="2">
        <f>'Moving Avg'!G928</f>
        <v>3.3145719999999996</v>
      </c>
      <c r="I928" s="2">
        <f>'Moving Avg'!H928</f>
        <v>3.4252229999999981</v>
      </c>
      <c r="J928" s="6" t="str">
        <f>OBV!F928</f>
        <v>BEARISH</v>
      </c>
      <c r="K928" s="6" t="str">
        <f>OBV!G928</f>
        <v>NEUTRAL</v>
      </c>
      <c r="L928" s="6" t="str">
        <f>OBV!H928</f>
        <v>BEARISH DIVERGENCE</v>
      </c>
      <c r="M928" s="8">
        <f t="shared" si="140"/>
        <v>25</v>
      </c>
      <c r="N928" s="8">
        <f t="shared" si="141"/>
        <v>100</v>
      </c>
      <c r="O928" s="8">
        <f t="shared" si="142"/>
        <v>0</v>
      </c>
      <c r="P928" s="8">
        <f t="shared" si="143"/>
        <v>16.5</v>
      </c>
      <c r="Q928" s="9">
        <f t="shared" si="144"/>
        <v>46.225000000000001</v>
      </c>
      <c r="R928" s="9">
        <f t="shared" si="145"/>
        <v>29.125</v>
      </c>
      <c r="S928" s="9">
        <f t="shared" si="146"/>
        <v>26.175000000000001</v>
      </c>
      <c r="T928" s="9">
        <f t="shared" si="147"/>
        <v>35.375</v>
      </c>
      <c r="U928" s="8">
        <f t="shared" si="148"/>
        <v>33.841666666666661</v>
      </c>
      <c r="V928" s="8">
        <f t="shared" si="149"/>
        <v>34.224999999999994</v>
      </c>
    </row>
    <row r="929" spans="1:22" ht="13.5" x14ac:dyDescent="0.25">
      <c r="A929" s="3">
        <f>RSI!A929</f>
        <v>43662</v>
      </c>
      <c r="B929" s="2">
        <f>RSI!B929</f>
        <v>3.403</v>
      </c>
      <c r="C929" s="2">
        <f>RSI!I929</f>
        <v>59.590810264658693</v>
      </c>
      <c r="D929" s="2">
        <f>MACD!E929</f>
        <v>-7.6699794564599078E-2</v>
      </c>
      <c r="E929" s="2">
        <f>MACD!F929</f>
        <v>-4.0747704044068959E-2</v>
      </c>
      <c r="F929" s="2">
        <f>'Moving Avg'!D929</f>
        <v>3.3484599999999993</v>
      </c>
      <c r="G929" s="2">
        <f>'Moving Avg'!F929</f>
        <v>3.2503899999999994</v>
      </c>
      <c r="H929" s="2">
        <f>'Moving Avg'!G929</f>
        <v>3.3123800000000001</v>
      </c>
      <c r="I929" s="2">
        <f>'Moving Avg'!H929</f>
        <v>3.4248869999999978</v>
      </c>
      <c r="J929" s="6" t="str">
        <f>OBV!F929</f>
        <v>BEARISH</v>
      </c>
      <c r="K929" s="6" t="str">
        <f>OBV!G929</f>
        <v>NEUTRAL</v>
      </c>
      <c r="L929" s="6" t="str">
        <f>OBV!H929</f>
        <v>BEARISH DIVERGENCE</v>
      </c>
      <c r="M929" s="8">
        <f t="shared" si="140"/>
        <v>25</v>
      </c>
      <c r="N929" s="8">
        <f t="shared" si="141"/>
        <v>100</v>
      </c>
      <c r="O929" s="8">
        <f t="shared" si="142"/>
        <v>0</v>
      </c>
      <c r="P929" s="8">
        <f t="shared" si="143"/>
        <v>16.5</v>
      </c>
      <c r="Q929" s="9">
        <f t="shared" si="144"/>
        <v>46.225000000000001</v>
      </c>
      <c r="R929" s="9">
        <f t="shared" si="145"/>
        <v>29.125</v>
      </c>
      <c r="S929" s="9">
        <f t="shared" si="146"/>
        <v>26.175000000000001</v>
      </c>
      <c r="T929" s="9">
        <f t="shared" si="147"/>
        <v>35.375</v>
      </c>
      <c r="U929" s="8">
        <f t="shared" si="148"/>
        <v>33.841666666666661</v>
      </c>
      <c r="V929" s="8">
        <f t="shared" si="149"/>
        <v>34.224999999999994</v>
      </c>
    </row>
    <row r="930" spans="1:22" ht="13.5" x14ac:dyDescent="0.25">
      <c r="A930" s="3">
        <f>RSI!A930</f>
        <v>43663</v>
      </c>
      <c r="B930" s="2">
        <f>RSI!B930</f>
        <v>3.4863</v>
      </c>
      <c r="C930" s="2">
        <f>RSI!I930</f>
        <v>64.760818855409568</v>
      </c>
      <c r="D930" s="2">
        <f>MACD!E930</f>
        <v>-7.8637796381938685E-2</v>
      </c>
      <c r="E930" s="2">
        <f>MACD!F930</f>
        <v>-4.832572251164291E-2</v>
      </c>
      <c r="F930" s="2">
        <f>'Moving Avg'!D930</f>
        <v>3.3799000000000006</v>
      </c>
      <c r="G930" s="2">
        <f>'Moving Avg'!F930</f>
        <v>3.2638199999999999</v>
      </c>
      <c r="H930" s="2">
        <f>'Moving Avg'!G930</f>
        <v>3.3151999999999999</v>
      </c>
      <c r="I930" s="2">
        <f>'Moving Avg'!H930</f>
        <v>3.4253879999999981</v>
      </c>
      <c r="J930" s="6" t="str">
        <f>OBV!F930</f>
        <v>BULLISH</v>
      </c>
      <c r="K930" s="6" t="str">
        <f>OBV!G930</f>
        <v>NEUTRAL</v>
      </c>
      <c r="L930" s="6" t="str">
        <f>OBV!H930</f>
        <v>CONFIRMED BULLISH</v>
      </c>
      <c r="M930" s="8">
        <f t="shared" si="140"/>
        <v>25</v>
      </c>
      <c r="N930" s="8">
        <f t="shared" si="141"/>
        <v>100</v>
      </c>
      <c r="O930" s="8">
        <f t="shared" si="142"/>
        <v>0</v>
      </c>
      <c r="P930" s="8">
        <f t="shared" si="143"/>
        <v>83.5</v>
      </c>
      <c r="Q930" s="9">
        <f t="shared" si="144"/>
        <v>56.274999999999999</v>
      </c>
      <c r="R930" s="9">
        <f t="shared" si="145"/>
        <v>45.875</v>
      </c>
      <c r="S930" s="9">
        <f t="shared" si="146"/>
        <v>56.325000000000003</v>
      </c>
      <c r="T930" s="9">
        <f t="shared" si="147"/>
        <v>52.125</v>
      </c>
      <c r="U930" s="8">
        <f t="shared" si="148"/>
        <v>52.82500000000001</v>
      </c>
      <c r="V930" s="8">
        <f t="shared" si="149"/>
        <v>52.650000000000006</v>
      </c>
    </row>
    <row r="931" spans="1:22" ht="13.5" x14ac:dyDescent="0.25">
      <c r="A931" s="3">
        <f>RSI!A931</f>
        <v>43664</v>
      </c>
      <c r="B931" s="2">
        <f>RSI!B931</f>
        <v>3.4123000000000001</v>
      </c>
      <c r="C931" s="2">
        <f>RSI!I931</f>
        <v>57.698503977575115</v>
      </c>
      <c r="D931" s="2">
        <f>MACD!E931</f>
        <v>-7.0521555111969558E-2</v>
      </c>
      <c r="E931" s="2">
        <f>MACD!F931</f>
        <v>-5.2764889031708243E-2</v>
      </c>
      <c r="F931" s="2">
        <f>'Moving Avg'!D931</f>
        <v>3.3984000000000001</v>
      </c>
      <c r="G931" s="2">
        <f>'Moving Avg'!F931</f>
        <v>3.2717899999999993</v>
      </c>
      <c r="H931" s="2">
        <f>'Moving Avg'!G931</f>
        <v>3.3146019999999998</v>
      </c>
      <c r="I931" s="2">
        <f>'Moving Avg'!H931</f>
        <v>3.4252034999999976</v>
      </c>
      <c r="J931" s="6" t="str">
        <f>OBV!F931</f>
        <v>BULLISH</v>
      </c>
      <c r="K931" s="6" t="str">
        <f>OBV!G931</f>
        <v>NEUTRAL</v>
      </c>
      <c r="L931" s="6" t="str">
        <f>OBV!H931</f>
        <v>CONFIRMED BULLISH</v>
      </c>
      <c r="M931" s="8">
        <f t="shared" si="140"/>
        <v>25</v>
      </c>
      <c r="N931" s="8">
        <f t="shared" si="141"/>
        <v>45</v>
      </c>
      <c r="O931" s="8">
        <f t="shared" si="142"/>
        <v>0</v>
      </c>
      <c r="P931" s="8">
        <f t="shared" si="143"/>
        <v>83.5</v>
      </c>
      <c r="Q931" s="9">
        <f t="shared" si="144"/>
        <v>37.024999999999999</v>
      </c>
      <c r="R931" s="9">
        <f t="shared" si="145"/>
        <v>34.875</v>
      </c>
      <c r="S931" s="9">
        <f t="shared" si="146"/>
        <v>48.075000000000003</v>
      </c>
      <c r="T931" s="9">
        <f t="shared" si="147"/>
        <v>38.375</v>
      </c>
      <c r="U931" s="8">
        <f t="shared" si="148"/>
        <v>39.991666666666667</v>
      </c>
      <c r="V931" s="8">
        <f t="shared" si="149"/>
        <v>39.587500000000006</v>
      </c>
    </row>
    <row r="932" spans="1:22" ht="13.5" x14ac:dyDescent="0.25">
      <c r="A932" s="3">
        <f>RSI!A932</f>
        <v>43665</v>
      </c>
      <c r="B932" s="2">
        <f>RSI!B932</f>
        <v>3.3753000000000002</v>
      </c>
      <c r="C932" s="2">
        <f>RSI!I932</f>
        <v>54.498336694564486</v>
      </c>
      <c r="D932" s="2">
        <f>MACD!E932</f>
        <v>-6.6947616166985746E-2</v>
      </c>
      <c r="E932" s="2">
        <f>MACD!F932</f>
        <v>-5.5601434458763747E-2</v>
      </c>
      <c r="F932" s="2">
        <f>'Moving Avg'!D932</f>
        <v>3.41228</v>
      </c>
      <c r="G932" s="2">
        <f>'Moving Avg'!F932</f>
        <v>3.2823099999999998</v>
      </c>
      <c r="H932" s="2">
        <f>'Moving Avg'!G932</f>
        <v>3.3134399999999999</v>
      </c>
      <c r="I932" s="2">
        <f>'Moving Avg'!H932</f>
        <v>3.4248339999999984</v>
      </c>
      <c r="J932" s="6" t="str">
        <f>OBV!F932</f>
        <v>BULLISH</v>
      </c>
      <c r="K932" s="6" t="str">
        <f>OBV!G932</f>
        <v>NEUTRAL</v>
      </c>
      <c r="L932" s="6" t="str">
        <f>OBV!H932</f>
        <v>CONFIRMED BULLISH</v>
      </c>
      <c r="M932" s="8">
        <f t="shared" si="140"/>
        <v>25</v>
      </c>
      <c r="N932" s="8">
        <f t="shared" si="141"/>
        <v>45</v>
      </c>
      <c r="O932" s="8">
        <f t="shared" si="142"/>
        <v>0</v>
      </c>
      <c r="P932" s="8">
        <f t="shared" si="143"/>
        <v>83.5</v>
      </c>
      <c r="Q932" s="9">
        <f t="shared" si="144"/>
        <v>37.024999999999999</v>
      </c>
      <c r="R932" s="9">
        <f t="shared" si="145"/>
        <v>34.875</v>
      </c>
      <c r="S932" s="9">
        <f t="shared" si="146"/>
        <v>48.075000000000003</v>
      </c>
      <c r="T932" s="9">
        <f t="shared" si="147"/>
        <v>38.375</v>
      </c>
      <c r="U932" s="8">
        <f t="shared" si="148"/>
        <v>39.991666666666667</v>
      </c>
      <c r="V932" s="8">
        <f t="shared" si="149"/>
        <v>39.587500000000006</v>
      </c>
    </row>
    <row r="933" spans="1:22" ht="13.5" x14ac:dyDescent="0.25">
      <c r="A933" s="3">
        <f>RSI!A933</f>
        <v>43668</v>
      </c>
      <c r="B933" s="2">
        <f>RSI!B933</f>
        <v>3.4215</v>
      </c>
      <c r="C933" s="2">
        <f>RSI!I933</f>
        <v>57.656400066961055</v>
      </c>
      <c r="D933" s="2">
        <f>MACD!E933</f>
        <v>-8.0561793732402798E-2</v>
      </c>
      <c r="E933" s="2">
        <f>MACD!F933</f>
        <v>-6.0593506313491557E-2</v>
      </c>
      <c r="F933" s="2">
        <f>'Moving Avg'!D933</f>
        <v>3.4196799999999996</v>
      </c>
      <c r="G933" s="2">
        <f>'Moving Avg'!F933</f>
        <v>3.29514</v>
      </c>
      <c r="H933" s="2">
        <f>'Moving Avg'!G933</f>
        <v>3.313202</v>
      </c>
      <c r="I933" s="2">
        <f>'Moving Avg'!H933</f>
        <v>3.4248849999999988</v>
      </c>
      <c r="J933" s="6" t="str">
        <f>OBV!F933</f>
        <v>BULLISH</v>
      </c>
      <c r="K933" s="6" t="str">
        <f>OBV!G933</f>
        <v>NEUTRAL</v>
      </c>
      <c r="L933" s="6" t="str">
        <f>OBV!H933</f>
        <v>CONFIRMED BULLISH</v>
      </c>
      <c r="M933" s="8">
        <f t="shared" si="140"/>
        <v>25</v>
      </c>
      <c r="N933" s="8">
        <f t="shared" si="141"/>
        <v>45</v>
      </c>
      <c r="O933" s="8">
        <f t="shared" si="142"/>
        <v>0</v>
      </c>
      <c r="P933" s="8">
        <f t="shared" si="143"/>
        <v>83.5</v>
      </c>
      <c r="Q933" s="9">
        <f t="shared" si="144"/>
        <v>37.024999999999999</v>
      </c>
      <c r="R933" s="9">
        <f t="shared" si="145"/>
        <v>34.875</v>
      </c>
      <c r="S933" s="9">
        <f t="shared" si="146"/>
        <v>48.075000000000003</v>
      </c>
      <c r="T933" s="9">
        <f t="shared" si="147"/>
        <v>38.375</v>
      </c>
      <c r="U933" s="8">
        <f t="shared" si="148"/>
        <v>39.991666666666667</v>
      </c>
      <c r="V933" s="8">
        <f t="shared" si="149"/>
        <v>39.587500000000006</v>
      </c>
    </row>
    <row r="934" spans="1:22" ht="13.5" x14ac:dyDescent="0.25">
      <c r="A934" s="3">
        <f>RSI!A934</f>
        <v>43669</v>
      </c>
      <c r="B934" s="2">
        <f>RSI!B934</f>
        <v>3.3799000000000001</v>
      </c>
      <c r="C934" s="2">
        <f>RSI!I934</f>
        <v>54.020686148927574</v>
      </c>
      <c r="D934" s="2">
        <f>MACD!E934</f>
        <v>-8.9601257138556711E-2</v>
      </c>
      <c r="E934" s="2">
        <f>MACD!F934</f>
        <v>-6.6395056478504591E-2</v>
      </c>
      <c r="F934" s="2">
        <f>'Moving Avg'!D934</f>
        <v>3.4150600000000004</v>
      </c>
      <c r="G934" s="2">
        <f>'Moving Avg'!F934</f>
        <v>3.3058900000000002</v>
      </c>
      <c r="H934" s="2">
        <f>'Moving Avg'!G934</f>
        <v>3.3131880000000002</v>
      </c>
      <c r="I934" s="2">
        <f>'Moving Avg'!H934</f>
        <v>3.425232499999999</v>
      </c>
      <c r="J934" s="6" t="str">
        <f>OBV!F934</f>
        <v>BULLISH</v>
      </c>
      <c r="K934" s="6" t="str">
        <f>OBV!G934</f>
        <v>NEUTRAL</v>
      </c>
      <c r="L934" s="6" t="str">
        <f>OBV!H934</f>
        <v>BULLISH DIVERGENCE</v>
      </c>
      <c r="M934" s="8">
        <f t="shared" si="140"/>
        <v>25</v>
      </c>
      <c r="N934" s="8">
        <f t="shared" si="141"/>
        <v>100</v>
      </c>
      <c r="O934" s="8">
        <f t="shared" si="142"/>
        <v>0</v>
      </c>
      <c r="P934" s="8">
        <f t="shared" si="143"/>
        <v>66.5</v>
      </c>
      <c r="Q934" s="9">
        <f t="shared" si="144"/>
        <v>53.725000000000001</v>
      </c>
      <c r="R934" s="9">
        <f t="shared" si="145"/>
        <v>41.625</v>
      </c>
      <c r="S934" s="9">
        <f t="shared" si="146"/>
        <v>48.674999999999997</v>
      </c>
      <c r="T934" s="9">
        <f t="shared" si="147"/>
        <v>47.875</v>
      </c>
      <c r="U934" s="8">
        <f t="shared" si="148"/>
        <v>48.008333333333326</v>
      </c>
      <c r="V934" s="8">
        <f t="shared" si="149"/>
        <v>47.974999999999994</v>
      </c>
    </row>
    <row r="935" spans="1:22" ht="13.5" x14ac:dyDescent="0.25">
      <c r="A935" s="3">
        <f>RSI!A935</f>
        <v>43670</v>
      </c>
      <c r="B935" s="2">
        <f>RSI!B935</f>
        <v>3.4169</v>
      </c>
      <c r="C935" s="2">
        <f>RSI!I935</f>
        <v>56.639641652313749</v>
      </c>
      <c r="D935" s="2">
        <f>MACD!E935</f>
        <v>-8.2486292489377444E-2</v>
      </c>
      <c r="E935" s="2">
        <f>MACD!F935</f>
        <v>-6.9613303680679167E-2</v>
      </c>
      <c r="F935" s="2">
        <f>'Moving Avg'!D935</f>
        <v>3.4011799999999992</v>
      </c>
      <c r="G935" s="2">
        <f>'Moving Avg'!F935</f>
        <v>3.3182700000000005</v>
      </c>
      <c r="H935" s="2">
        <f>'Moving Avg'!G935</f>
        <v>3.3130339999999996</v>
      </c>
      <c r="I935" s="2">
        <f>'Moving Avg'!H935</f>
        <v>3.4261644999999992</v>
      </c>
      <c r="J935" s="6" t="str">
        <f>OBV!F935</f>
        <v>BEARISH</v>
      </c>
      <c r="K935" s="6" t="str">
        <f>OBV!G935</f>
        <v>NEUTRAL</v>
      </c>
      <c r="L935" s="6" t="str">
        <f>OBV!H935</f>
        <v>CONFIRMED BEARISH</v>
      </c>
      <c r="M935" s="8">
        <f t="shared" si="140"/>
        <v>25</v>
      </c>
      <c r="N935" s="8">
        <f t="shared" si="141"/>
        <v>45</v>
      </c>
      <c r="O935" s="8">
        <f t="shared" si="142"/>
        <v>0</v>
      </c>
      <c r="P935" s="8">
        <f t="shared" si="143"/>
        <v>16.5</v>
      </c>
      <c r="Q935" s="9">
        <f t="shared" si="144"/>
        <v>26.975000000000001</v>
      </c>
      <c r="R935" s="9">
        <f t="shared" si="145"/>
        <v>18.125</v>
      </c>
      <c r="S935" s="9">
        <f t="shared" si="146"/>
        <v>17.925000000000001</v>
      </c>
      <c r="T935" s="9">
        <f t="shared" si="147"/>
        <v>21.625</v>
      </c>
      <c r="U935" s="8">
        <f t="shared" si="148"/>
        <v>21.008333333333336</v>
      </c>
      <c r="V935" s="8">
        <f t="shared" si="149"/>
        <v>21.162500000000001</v>
      </c>
    </row>
    <row r="936" spans="1:22" ht="13.5" x14ac:dyDescent="0.25">
      <c r="A936" s="3">
        <f>RSI!A936</f>
        <v>43672</v>
      </c>
      <c r="B936" s="2">
        <f>RSI!B936</f>
        <v>3.44</v>
      </c>
      <c r="C936" s="2">
        <f>RSI!I936</f>
        <v>58.238949214262981</v>
      </c>
      <c r="D936" s="2">
        <f>MACD!E936</f>
        <v>-8.0114325399685438E-2</v>
      </c>
      <c r="E936" s="2">
        <f>MACD!F936</f>
        <v>-7.1713508024480427E-2</v>
      </c>
      <c r="F936" s="2">
        <f>'Moving Avg'!D936</f>
        <v>3.40672</v>
      </c>
      <c r="G936" s="2">
        <f>'Moving Avg'!F936</f>
        <v>3.3337850000000002</v>
      </c>
      <c r="H936" s="2">
        <f>'Moving Avg'!G936</f>
        <v>3.3133419999999996</v>
      </c>
      <c r="I936" s="2">
        <f>'Moving Avg'!H936</f>
        <v>3.4277589999999991</v>
      </c>
      <c r="J936" s="6" t="str">
        <f>OBV!F936</f>
        <v>BULLISH</v>
      </c>
      <c r="K936" s="6" t="str">
        <f>OBV!G936</f>
        <v>NEUTRAL</v>
      </c>
      <c r="L936" s="6" t="str">
        <f>OBV!H936</f>
        <v>CONFIRMED BULLISH</v>
      </c>
      <c r="M936" s="8">
        <f t="shared" si="140"/>
        <v>25</v>
      </c>
      <c r="N936" s="8">
        <f t="shared" si="141"/>
        <v>45</v>
      </c>
      <c r="O936" s="8">
        <f t="shared" si="142"/>
        <v>0</v>
      </c>
      <c r="P936" s="8">
        <f t="shared" si="143"/>
        <v>83.5</v>
      </c>
      <c r="Q936" s="9">
        <f t="shared" si="144"/>
        <v>37.024999999999999</v>
      </c>
      <c r="R936" s="9">
        <f t="shared" si="145"/>
        <v>34.875</v>
      </c>
      <c r="S936" s="9">
        <f t="shared" si="146"/>
        <v>48.075000000000003</v>
      </c>
      <c r="T936" s="9">
        <f t="shared" si="147"/>
        <v>38.375</v>
      </c>
      <c r="U936" s="8">
        <f t="shared" si="148"/>
        <v>39.991666666666667</v>
      </c>
      <c r="V936" s="8">
        <f t="shared" si="149"/>
        <v>39.587500000000006</v>
      </c>
    </row>
    <row r="937" spans="1:22" ht="13.5" x14ac:dyDescent="0.25">
      <c r="A937" s="3">
        <f>RSI!A937</f>
        <v>43675</v>
      </c>
      <c r="B937" s="2">
        <f>RSI!B937</f>
        <v>3.3521999999999998</v>
      </c>
      <c r="C937" s="2">
        <f>RSI!I937</f>
        <v>50.599644811880829</v>
      </c>
      <c r="D937" s="2">
        <f>MACD!E937</f>
        <v>-7.4347521265030192E-2</v>
      </c>
      <c r="E937" s="2">
        <f>MACD!F937</f>
        <v>-7.2240310672590374E-2</v>
      </c>
      <c r="F937" s="2">
        <f>'Moving Avg'!D937</f>
        <v>3.4020999999999999</v>
      </c>
      <c r="G937" s="2">
        <f>'Moving Avg'!F937</f>
        <v>3.3407299999999998</v>
      </c>
      <c r="H937" s="2">
        <f>'Moving Avg'!G937</f>
        <v>3.3118939999999997</v>
      </c>
      <c r="I937" s="2">
        <f>'Moving Avg'!H937</f>
        <v>3.4285779999999995</v>
      </c>
      <c r="J937" s="6" t="str">
        <f>OBV!F937</f>
        <v>BULLISH</v>
      </c>
      <c r="K937" s="6" t="str">
        <f>OBV!G937</f>
        <v>NEUTRAL</v>
      </c>
      <c r="L937" s="6" t="str">
        <f>OBV!H937</f>
        <v>BULLISH DIVERGENCE</v>
      </c>
      <c r="M937" s="8">
        <f t="shared" si="140"/>
        <v>25</v>
      </c>
      <c r="N937" s="8">
        <f t="shared" si="141"/>
        <v>45</v>
      </c>
      <c r="O937" s="8">
        <f t="shared" si="142"/>
        <v>0</v>
      </c>
      <c r="P937" s="8">
        <f t="shared" si="143"/>
        <v>66.5</v>
      </c>
      <c r="Q937" s="9">
        <f t="shared" si="144"/>
        <v>34.475000000000001</v>
      </c>
      <c r="R937" s="9">
        <f t="shared" si="145"/>
        <v>30.625</v>
      </c>
      <c r="S937" s="9">
        <f t="shared" si="146"/>
        <v>40.424999999999997</v>
      </c>
      <c r="T937" s="9">
        <f t="shared" si="147"/>
        <v>34.125</v>
      </c>
      <c r="U937" s="8">
        <f t="shared" si="148"/>
        <v>35.174999999999997</v>
      </c>
      <c r="V937" s="8">
        <f t="shared" si="149"/>
        <v>34.912499999999994</v>
      </c>
    </row>
    <row r="938" spans="1:22" ht="13.5" x14ac:dyDescent="0.25">
      <c r="A938" s="3">
        <f>RSI!A938</f>
        <v>43676</v>
      </c>
      <c r="B938" s="2">
        <f>RSI!B938</f>
        <v>3.3521999999999998</v>
      </c>
      <c r="C938" s="2">
        <f>RSI!I938</f>
        <v>50.599644811880829</v>
      </c>
      <c r="D938" s="2">
        <f>MACD!E938</f>
        <v>-5.7417432313206174E-2</v>
      </c>
      <c r="E938" s="2">
        <f>MACD!F938</f>
        <v>-6.9275735000713531E-2</v>
      </c>
      <c r="F938" s="2">
        <f>'Moving Avg'!D938</f>
        <v>3.3882400000000006</v>
      </c>
      <c r="G938" s="2">
        <f>'Moving Avg'!F938</f>
        <v>3.3478949999999998</v>
      </c>
      <c r="H938" s="2">
        <f>'Moving Avg'!G938</f>
        <v>3.3103580000000004</v>
      </c>
      <c r="I938" s="2">
        <f>'Moving Avg'!H938</f>
        <v>3.4287239999999999</v>
      </c>
      <c r="J938" s="6" t="str">
        <f>OBV!F938</f>
        <v>BEARISH</v>
      </c>
      <c r="K938" s="6" t="str">
        <f>OBV!G938</f>
        <v>NEUTRAL</v>
      </c>
      <c r="L938" s="6" t="str">
        <f>OBV!H938</f>
        <v>CONFIRMED BEARISH</v>
      </c>
      <c r="M938" s="8">
        <f t="shared" si="140"/>
        <v>25</v>
      </c>
      <c r="N938" s="8">
        <f t="shared" si="141"/>
        <v>0</v>
      </c>
      <c r="O938" s="8">
        <f t="shared" si="142"/>
        <v>0</v>
      </c>
      <c r="P938" s="8">
        <f t="shared" si="143"/>
        <v>16.5</v>
      </c>
      <c r="Q938" s="9">
        <f t="shared" si="144"/>
        <v>11.225</v>
      </c>
      <c r="R938" s="9">
        <f t="shared" si="145"/>
        <v>9.125</v>
      </c>
      <c r="S938" s="9">
        <f t="shared" si="146"/>
        <v>11.175000000000001</v>
      </c>
      <c r="T938" s="9">
        <f t="shared" si="147"/>
        <v>10.375</v>
      </c>
      <c r="U938" s="8">
        <f t="shared" si="148"/>
        <v>10.508333333333335</v>
      </c>
      <c r="V938" s="8">
        <f t="shared" si="149"/>
        <v>10.475000000000001</v>
      </c>
    </row>
    <row r="939" spans="1:22" ht="13.5" x14ac:dyDescent="0.25">
      <c r="A939" s="3">
        <f>RSI!A939</f>
        <v>43677</v>
      </c>
      <c r="B939" s="2">
        <f>RSI!B939</f>
        <v>3.4123000000000001</v>
      </c>
      <c r="C939" s="2">
        <f>RSI!I939</f>
        <v>55.25870341878656</v>
      </c>
      <c r="D939" s="2">
        <f>MACD!E939</f>
        <v>-4.4736394731996754E-2</v>
      </c>
      <c r="E939" s="2">
        <f>MACD!F939</f>
        <v>-6.4367866946970179E-2</v>
      </c>
      <c r="F939" s="2">
        <f>'Moving Avg'!D939</f>
        <v>3.3947199999999995</v>
      </c>
      <c r="G939" s="2">
        <f>'Moving Avg'!F939</f>
        <v>3.3571849999999999</v>
      </c>
      <c r="H939" s="2">
        <f>'Moving Avg'!G939</f>
        <v>3.3101119999999997</v>
      </c>
      <c r="I939" s="2">
        <f>'Moving Avg'!H939</f>
        <v>3.4292124999999993</v>
      </c>
      <c r="J939" s="6" t="str">
        <f>OBV!F939</f>
        <v>BEARISH</v>
      </c>
      <c r="K939" s="6" t="str">
        <f>OBV!G939</f>
        <v>NEUTRAL</v>
      </c>
      <c r="L939" s="6" t="str">
        <f>OBV!H939</f>
        <v>BEARISH DIVERGENCE</v>
      </c>
      <c r="M939" s="8">
        <f t="shared" si="140"/>
        <v>25</v>
      </c>
      <c r="N939" s="8">
        <f t="shared" si="141"/>
        <v>0</v>
      </c>
      <c r="O939" s="8">
        <f t="shared" si="142"/>
        <v>0</v>
      </c>
      <c r="P939" s="8">
        <f t="shared" si="143"/>
        <v>16.5</v>
      </c>
      <c r="Q939" s="9">
        <f t="shared" si="144"/>
        <v>11.225</v>
      </c>
      <c r="R939" s="9">
        <f t="shared" si="145"/>
        <v>9.125</v>
      </c>
      <c r="S939" s="9">
        <f t="shared" si="146"/>
        <v>11.175000000000001</v>
      </c>
      <c r="T939" s="9">
        <f t="shared" si="147"/>
        <v>10.375</v>
      </c>
      <c r="U939" s="8">
        <f t="shared" si="148"/>
        <v>10.508333333333335</v>
      </c>
      <c r="V939" s="8">
        <f t="shared" si="149"/>
        <v>10.475000000000001</v>
      </c>
    </row>
    <row r="940" spans="1:22" ht="13.5" x14ac:dyDescent="0.25">
      <c r="A940" s="3">
        <f>RSI!A940</f>
        <v>43678</v>
      </c>
      <c r="B940" s="2">
        <f>RSI!B940</f>
        <v>3.3753000000000002</v>
      </c>
      <c r="C940" s="2">
        <f>RSI!I940</f>
        <v>52.006782162774726</v>
      </c>
      <c r="D940" s="2">
        <f>MACD!E940</f>
        <v>-1.8841149963448434E-2</v>
      </c>
      <c r="E940" s="2">
        <f>MACD!F940</f>
        <v>-5.5262523550265834E-2</v>
      </c>
      <c r="F940" s="2">
        <f>'Moving Avg'!D940</f>
        <v>3.3863999999999996</v>
      </c>
      <c r="G940" s="2">
        <f>'Moving Avg'!F940</f>
        <v>3.3611049999999998</v>
      </c>
      <c r="H940" s="2">
        <f>'Moving Avg'!G940</f>
        <v>3.3093900000000001</v>
      </c>
      <c r="I940" s="2">
        <f>'Moving Avg'!H940</f>
        <v>3.429978999999999</v>
      </c>
      <c r="J940" s="6" t="str">
        <f>OBV!F940</f>
        <v>BEARISH</v>
      </c>
      <c r="K940" s="6" t="str">
        <f>OBV!G940</f>
        <v>NEUTRAL</v>
      </c>
      <c r="L940" s="6" t="str">
        <f>OBV!H940</f>
        <v>CONFIRMED BEARISH</v>
      </c>
      <c r="M940" s="8">
        <f t="shared" si="140"/>
        <v>25</v>
      </c>
      <c r="N940" s="8">
        <f t="shared" si="141"/>
        <v>0</v>
      </c>
      <c r="O940" s="8">
        <f t="shared" si="142"/>
        <v>0</v>
      </c>
      <c r="P940" s="8">
        <f t="shared" si="143"/>
        <v>16.5</v>
      </c>
      <c r="Q940" s="9">
        <f t="shared" si="144"/>
        <v>11.225</v>
      </c>
      <c r="R940" s="9">
        <f t="shared" si="145"/>
        <v>9.125</v>
      </c>
      <c r="S940" s="9">
        <f t="shared" si="146"/>
        <v>11.175000000000001</v>
      </c>
      <c r="T940" s="9">
        <f t="shared" si="147"/>
        <v>10.375</v>
      </c>
      <c r="U940" s="8">
        <f t="shared" si="148"/>
        <v>10.508333333333335</v>
      </c>
      <c r="V940" s="8">
        <f t="shared" si="149"/>
        <v>10.475000000000001</v>
      </c>
    </row>
    <row r="941" spans="1:22" ht="13.5" x14ac:dyDescent="0.25">
      <c r="A941" s="3">
        <f>RSI!A941</f>
        <v>43679</v>
      </c>
      <c r="B941" s="2">
        <f>RSI!B941</f>
        <v>3.2921</v>
      </c>
      <c r="C941" s="2">
        <f>RSI!I941</f>
        <v>45.519757413969778</v>
      </c>
      <c r="D941" s="2">
        <f>MACD!E941</f>
        <v>-2.2948339771104997E-3</v>
      </c>
      <c r="E941" s="2">
        <f>MACD!F941</f>
        <v>-4.4668985635634768E-2</v>
      </c>
      <c r="F941" s="2">
        <f>'Moving Avg'!D941</f>
        <v>3.3568200000000004</v>
      </c>
      <c r="G941" s="2">
        <f>'Moving Avg'!F941</f>
        <v>3.3591049999999996</v>
      </c>
      <c r="H941" s="2">
        <f>'Moving Avg'!G941</f>
        <v>3.3074440000000003</v>
      </c>
      <c r="I941" s="2">
        <f>'Moving Avg'!H941</f>
        <v>3.4306449999999988</v>
      </c>
      <c r="J941" s="6" t="str">
        <f>OBV!F941</f>
        <v>BEARISH</v>
      </c>
      <c r="K941" s="6" t="str">
        <f>OBV!G941</f>
        <v>NEUTRAL</v>
      </c>
      <c r="L941" s="6" t="str">
        <f>OBV!H941</f>
        <v>CONFIRMED BEARISH</v>
      </c>
      <c r="M941" s="8">
        <f t="shared" si="140"/>
        <v>25</v>
      </c>
      <c r="N941" s="8">
        <f t="shared" si="141"/>
        <v>0</v>
      </c>
      <c r="O941" s="8">
        <f t="shared" si="142"/>
        <v>0</v>
      </c>
      <c r="P941" s="8">
        <f t="shared" si="143"/>
        <v>16.5</v>
      </c>
      <c r="Q941" s="9">
        <f t="shared" si="144"/>
        <v>11.225</v>
      </c>
      <c r="R941" s="9">
        <f t="shared" si="145"/>
        <v>9.125</v>
      </c>
      <c r="S941" s="9">
        <f t="shared" si="146"/>
        <v>11.175000000000001</v>
      </c>
      <c r="T941" s="9">
        <f t="shared" si="147"/>
        <v>10.375</v>
      </c>
      <c r="U941" s="8">
        <f t="shared" si="148"/>
        <v>10.508333333333335</v>
      </c>
      <c r="V941" s="8">
        <f t="shared" si="149"/>
        <v>10.475000000000001</v>
      </c>
    </row>
    <row r="942" spans="1:22" ht="13.5" x14ac:dyDescent="0.25">
      <c r="A942" s="3">
        <f>RSI!A942</f>
        <v>43682</v>
      </c>
      <c r="B942" s="2">
        <f>RSI!B942</f>
        <v>3.3753000000000002</v>
      </c>
      <c r="C942" s="2">
        <f>RSI!I942</f>
        <v>51.971398459496129</v>
      </c>
      <c r="D942" s="2">
        <f>MACD!E942</f>
        <v>2.094857726082644E-4</v>
      </c>
      <c r="E942" s="2">
        <f>MACD!F942</f>
        <v>-3.5693291353986162E-2</v>
      </c>
      <c r="F942" s="2">
        <f>'Moving Avg'!D942</f>
        <v>3.3614400000000004</v>
      </c>
      <c r="G942" s="2">
        <f>'Moving Avg'!F942</f>
        <v>3.3630249999999995</v>
      </c>
      <c r="H942" s="2">
        <f>'Moving Avg'!G942</f>
        <v>3.3088360000000008</v>
      </c>
      <c r="I942" s="2">
        <f>'Moving Avg'!H942</f>
        <v>3.4311169999999991</v>
      </c>
      <c r="J942" s="6" t="str">
        <f>OBV!F942</f>
        <v>BEARISH</v>
      </c>
      <c r="K942" s="6" t="str">
        <f>OBV!G942</f>
        <v>NEUTRAL</v>
      </c>
      <c r="L942" s="6" t="str">
        <f>OBV!H942</f>
        <v>BEARISH DIVERGENCE</v>
      </c>
      <c r="M942" s="8">
        <f t="shared" si="140"/>
        <v>25</v>
      </c>
      <c r="N942" s="8">
        <f t="shared" si="141"/>
        <v>0</v>
      </c>
      <c r="O942" s="8">
        <f t="shared" si="142"/>
        <v>0</v>
      </c>
      <c r="P942" s="8">
        <f t="shared" si="143"/>
        <v>16.5</v>
      </c>
      <c r="Q942" s="9">
        <f t="shared" si="144"/>
        <v>11.225</v>
      </c>
      <c r="R942" s="9">
        <f t="shared" si="145"/>
        <v>9.125</v>
      </c>
      <c r="S942" s="9">
        <f t="shared" si="146"/>
        <v>11.175000000000001</v>
      </c>
      <c r="T942" s="9">
        <f t="shared" si="147"/>
        <v>10.375</v>
      </c>
      <c r="U942" s="8">
        <f t="shared" si="148"/>
        <v>10.508333333333335</v>
      </c>
      <c r="V942" s="8">
        <f t="shared" si="149"/>
        <v>10.475000000000001</v>
      </c>
    </row>
    <row r="943" spans="1:22" ht="13.5" x14ac:dyDescent="0.25">
      <c r="A943" s="3">
        <f>RSI!A943</f>
        <v>43683</v>
      </c>
      <c r="B943" s="2">
        <f>RSI!B943</f>
        <v>3.3753000000000002</v>
      </c>
      <c r="C943" s="2">
        <f>RSI!I943</f>
        <v>51.971398459496129</v>
      </c>
      <c r="D943" s="2">
        <f>MACD!E943</f>
        <v>9.276864656033279E-3</v>
      </c>
      <c r="E943" s="2">
        <f>MACD!F943</f>
        <v>-2.6699260151982276E-2</v>
      </c>
      <c r="F943" s="2">
        <f>'Moving Avg'!D943</f>
        <v>3.3660600000000001</v>
      </c>
      <c r="G943" s="2">
        <f>'Moving Avg'!F943</f>
        <v>3.3711249999999993</v>
      </c>
      <c r="H943" s="2">
        <f>'Moving Avg'!G943</f>
        <v>3.3082900000000008</v>
      </c>
      <c r="I943" s="2">
        <f>'Moving Avg'!H943</f>
        <v>3.4315889999999998</v>
      </c>
      <c r="J943" s="6" t="str">
        <f>OBV!F943</f>
        <v>BEARISH</v>
      </c>
      <c r="K943" s="6" t="str">
        <f>OBV!G943</f>
        <v>NEUTRAL</v>
      </c>
      <c r="L943" s="6" t="str">
        <f>OBV!H943</f>
        <v>BEARISH DIVERGENCE</v>
      </c>
      <c r="M943" s="8">
        <f t="shared" si="140"/>
        <v>25</v>
      </c>
      <c r="N943" s="8">
        <f t="shared" si="141"/>
        <v>0</v>
      </c>
      <c r="O943" s="8">
        <f t="shared" si="142"/>
        <v>0</v>
      </c>
      <c r="P943" s="8">
        <f t="shared" si="143"/>
        <v>16.5</v>
      </c>
      <c r="Q943" s="9">
        <f t="shared" si="144"/>
        <v>11.225</v>
      </c>
      <c r="R943" s="9">
        <f t="shared" si="145"/>
        <v>9.125</v>
      </c>
      <c r="S943" s="9">
        <f t="shared" si="146"/>
        <v>11.175000000000001</v>
      </c>
      <c r="T943" s="9">
        <f t="shared" si="147"/>
        <v>10.375</v>
      </c>
      <c r="U943" s="8">
        <f t="shared" si="148"/>
        <v>10.508333333333335</v>
      </c>
      <c r="V943" s="8">
        <f t="shared" si="149"/>
        <v>10.475000000000001</v>
      </c>
    </row>
    <row r="944" spans="1:22" ht="13.5" x14ac:dyDescent="0.25">
      <c r="A944" s="3">
        <f>RSI!A944</f>
        <v>43684</v>
      </c>
      <c r="B944" s="2">
        <f>RSI!B944</f>
        <v>3.3614000000000002</v>
      </c>
      <c r="C944" s="2">
        <f>RSI!I944</f>
        <v>50.805652188282181</v>
      </c>
      <c r="D944" s="2">
        <f>MACD!E944</f>
        <v>1.1431342531582622E-2</v>
      </c>
      <c r="E944" s="2">
        <f>MACD!F944</f>
        <v>-1.9073139615269297E-2</v>
      </c>
      <c r="F944" s="2">
        <f>'Moving Avg'!D944</f>
        <v>3.35588</v>
      </c>
      <c r="G944" s="2">
        <f>'Moving Avg'!F944</f>
        <v>3.37853</v>
      </c>
      <c r="H944" s="2">
        <f>'Moving Avg'!G944</f>
        <v>3.3070260000000009</v>
      </c>
      <c r="I944" s="2">
        <f>'Moving Avg'!H944</f>
        <v>3.4319914999999996</v>
      </c>
      <c r="J944" s="6" t="str">
        <f>OBV!F944</f>
        <v>BEARISH</v>
      </c>
      <c r="K944" s="6" t="str">
        <f>OBV!G944</f>
        <v>NEUTRAL</v>
      </c>
      <c r="L944" s="6" t="str">
        <f>OBV!H944</f>
        <v>CONFIRMED BEARISH</v>
      </c>
      <c r="M944" s="8">
        <f t="shared" si="140"/>
        <v>25</v>
      </c>
      <c r="N944" s="8">
        <f t="shared" si="141"/>
        <v>0</v>
      </c>
      <c r="O944" s="8">
        <f t="shared" si="142"/>
        <v>0</v>
      </c>
      <c r="P944" s="8">
        <f t="shared" si="143"/>
        <v>16.5</v>
      </c>
      <c r="Q944" s="9">
        <f t="shared" si="144"/>
        <v>11.225</v>
      </c>
      <c r="R944" s="9">
        <f t="shared" si="145"/>
        <v>9.125</v>
      </c>
      <c r="S944" s="9">
        <f t="shared" si="146"/>
        <v>11.175000000000001</v>
      </c>
      <c r="T944" s="9">
        <f t="shared" si="147"/>
        <v>10.375</v>
      </c>
      <c r="U944" s="8">
        <f t="shared" si="148"/>
        <v>10.508333333333335</v>
      </c>
      <c r="V944" s="8">
        <f t="shared" si="149"/>
        <v>10.475000000000001</v>
      </c>
    </row>
    <row r="945" spans="1:22" ht="13.5" x14ac:dyDescent="0.25">
      <c r="A945" s="3">
        <f>RSI!A945</f>
        <v>43685</v>
      </c>
      <c r="B945" s="2">
        <f>RSI!B945</f>
        <v>3.3058999999999998</v>
      </c>
      <c r="C945" s="2">
        <f>RSI!I945</f>
        <v>46.336494550007295</v>
      </c>
      <c r="D945" s="2">
        <f>MACD!E945</f>
        <v>2.3003297077593743E-2</v>
      </c>
      <c r="E945" s="2">
        <f>MACD!F945</f>
        <v>-1.0657852276696689E-2</v>
      </c>
      <c r="F945" s="2">
        <f>'Moving Avg'!D945</f>
        <v>3.3420000000000001</v>
      </c>
      <c r="G945" s="2">
        <f>'Moving Avg'!F945</f>
        <v>3.37737</v>
      </c>
      <c r="H945" s="2">
        <f>'Moving Avg'!G945</f>
        <v>3.3066780000000011</v>
      </c>
      <c r="I945" s="2">
        <f>'Moving Avg'!H945</f>
        <v>3.4325369999999991</v>
      </c>
      <c r="J945" s="6" t="str">
        <f>OBV!F945</f>
        <v>BEARISH</v>
      </c>
      <c r="K945" s="6" t="str">
        <f>OBV!G945</f>
        <v>NEUTRAL</v>
      </c>
      <c r="L945" s="6" t="str">
        <f>OBV!H945</f>
        <v>CONFIRMED BEARISH</v>
      </c>
      <c r="M945" s="8">
        <f t="shared" si="140"/>
        <v>25</v>
      </c>
      <c r="N945" s="8">
        <f t="shared" si="141"/>
        <v>0</v>
      </c>
      <c r="O945" s="8">
        <f t="shared" si="142"/>
        <v>0</v>
      </c>
      <c r="P945" s="8">
        <f t="shared" si="143"/>
        <v>16.5</v>
      </c>
      <c r="Q945" s="9">
        <f t="shared" si="144"/>
        <v>11.225</v>
      </c>
      <c r="R945" s="9">
        <f t="shared" si="145"/>
        <v>9.125</v>
      </c>
      <c r="S945" s="9">
        <f t="shared" si="146"/>
        <v>11.175000000000001</v>
      </c>
      <c r="T945" s="9">
        <f t="shared" si="147"/>
        <v>10.375</v>
      </c>
      <c r="U945" s="8">
        <f t="shared" si="148"/>
        <v>10.508333333333335</v>
      </c>
      <c r="V945" s="8">
        <f t="shared" si="149"/>
        <v>10.475000000000001</v>
      </c>
    </row>
    <row r="946" spans="1:22" ht="13.5" x14ac:dyDescent="0.25">
      <c r="A946" s="3">
        <f>RSI!A946</f>
        <v>43686</v>
      </c>
      <c r="B946" s="2">
        <f>RSI!B946</f>
        <v>3.3058999999999998</v>
      </c>
      <c r="C946" s="2">
        <f>RSI!I946</f>
        <v>46.336494550007295</v>
      </c>
      <c r="D946" s="2">
        <f>MACD!E946</f>
        <v>3.6626300815037371E-2</v>
      </c>
      <c r="E946" s="2">
        <f>MACD!F946</f>
        <v>-1.2010216583498773E-3</v>
      </c>
      <c r="F946" s="2">
        <f>'Moving Avg'!D946</f>
        <v>3.34476</v>
      </c>
      <c r="G946" s="2">
        <f>'Moving Avg'!F946</f>
        <v>3.3766749999999996</v>
      </c>
      <c r="H946" s="2">
        <f>'Moving Avg'!G946</f>
        <v>3.3069460000000017</v>
      </c>
      <c r="I946" s="2">
        <f>'Moving Avg'!H946</f>
        <v>3.4331454999999989</v>
      </c>
      <c r="J946" s="6" t="str">
        <f>OBV!F946</f>
        <v>BEARISH</v>
      </c>
      <c r="K946" s="6" t="str">
        <f>OBV!G946</f>
        <v>NEUTRAL</v>
      </c>
      <c r="L946" s="6" t="str">
        <f>OBV!H946</f>
        <v>BEARISH DIVERGENCE</v>
      </c>
      <c r="M946" s="8">
        <f t="shared" si="140"/>
        <v>25</v>
      </c>
      <c r="N946" s="8">
        <f t="shared" si="141"/>
        <v>0</v>
      </c>
      <c r="O946" s="8">
        <f t="shared" si="142"/>
        <v>0</v>
      </c>
      <c r="P946" s="8">
        <f t="shared" si="143"/>
        <v>16.5</v>
      </c>
      <c r="Q946" s="9">
        <f t="shared" si="144"/>
        <v>11.225</v>
      </c>
      <c r="R946" s="9">
        <f t="shared" si="145"/>
        <v>9.125</v>
      </c>
      <c r="S946" s="9">
        <f t="shared" si="146"/>
        <v>11.175000000000001</v>
      </c>
      <c r="T946" s="9">
        <f t="shared" si="147"/>
        <v>10.375</v>
      </c>
      <c r="U946" s="8">
        <f t="shared" si="148"/>
        <v>10.508333333333335</v>
      </c>
      <c r="V946" s="8">
        <f t="shared" si="149"/>
        <v>10.475000000000001</v>
      </c>
    </row>
    <row r="947" spans="1:22" ht="13.5" x14ac:dyDescent="0.25">
      <c r="A947" s="3">
        <f>RSI!A947</f>
        <v>43691</v>
      </c>
      <c r="B947" s="2">
        <f>RSI!B947</f>
        <v>3.3058999999999998</v>
      </c>
      <c r="C947" s="2">
        <f>RSI!I947</f>
        <v>46.336494550007295</v>
      </c>
      <c r="D947" s="2">
        <f>MACD!E947</f>
        <v>3.4902713420555287E-2</v>
      </c>
      <c r="E947" s="2">
        <f>MACD!F947</f>
        <v>6.0197253574311559E-3</v>
      </c>
      <c r="F947" s="2">
        <f>'Moving Avg'!D947</f>
        <v>3.3308799999999996</v>
      </c>
      <c r="G947" s="2">
        <f>'Moving Avg'!F947</f>
        <v>3.3766750000000001</v>
      </c>
      <c r="H947" s="2">
        <f>'Moving Avg'!G947</f>
        <v>3.3070380000000017</v>
      </c>
      <c r="I947" s="2">
        <f>'Moving Avg'!H947</f>
        <v>3.4341954999999986</v>
      </c>
      <c r="J947" s="6" t="str">
        <f>OBV!F947</f>
        <v>BEARISH</v>
      </c>
      <c r="K947" s="6" t="str">
        <f>OBV!G947</f>
        <v>NEUTRAL</v>
      </c>
      <c r="L947" s="6" t="str">
        <f>OBV!H947</f>
        <v>CONFIRMED BEARISH</v>
      </c>
      <c r="M947" s="8">
        <f t="shared" si="140"/>
        <v>25</v>
      </c>
      <c r="N947" s="8">
        <f t="shared" si="141"/>
        <v>0</v>
      </c>
      <c r="O947" s="8">
        <f t="shared" si="142"/>
        <v>0</v>
      </c>
      <c r="P947" s="8">
        <f t="shared" si="143"/>
        <v>16.5</v>
      </c>
      <c r="Q947" s="9">
        <f t="shared" si="144"/>
        <v>11.225</v>
      </c>
      <c r="R947" s="9">
        <f t="shared" si="145"/>
        <v>9.125</v>
      </c>
      <c r="S947" s="9">
        <f t="shared" si="146"/>
        <v>11.175000000000001</v>
      </c>
      <c r="T947" s="9">
        <f t="shared" si="147"/>
        <v>10.375</v>
      </c>
      <c r="U947" s="8">
        <f t="shared" si="148"/>
        <v>10.508333333333335</v>
      </c>
      <c r="V947" s="8">
        <f t="shared" si="149"/>
        <v>10.475000000000001</v>
      </c>
    </row>
    <row r="948" spans="1:22" ht="13.5" x14ac:dyDescent="0.25">
      <c r="A948" s="3">
        <f>RSI!A948</f>
        <v>43692</v>
      </c>
      <c r="B948" s="2">
        <f>RSI!B948</f>
        <v>3.3058999999999998</v>
      </c>
      <c r="C948" s="2">
        <f>RSI!I948</f>
        <v>46.336494550007295</v>
      </c>
      <c r="D948" s="2">
        <f>MACD!E948</f>
        <v>3.3682208044017337E-2</v>
      </c>
      <c r="E948" s="2">
        <f>MACD!F948</f>
        <v>1.1552221894748393E-2</v>
      </c>
      <c r="F948" s="2">
        <f>'Moving Avg'!D948</f>
        <v>3.3170000000000002</v>
      </c>
      <c r="G948" s="2">
        <f>'Moving Avg'!F948</f>
        <v>3.3727449999999997</v>
      </c>
      <c r="H948" s="2">
        <f>'Moving Avg'!G948</f>
        <v>3.3071300000000008</v>
      </c>
      <c r="I948" s="2">
        <f>'Moving Avg'!H948</f>
        <v>3.4354769999999979</v>
      </c>
      <c r="J948" s="6" t="str">
        <f>OBV!F948</f>
        <v>BEARISH</v>
      </c>
      <c r="K948" s="6" t="str">
        <f>OBV!G948</f>
        <v>NEUTRAL</v>
      </c>
      <c r="L948" s="6" t="str">
        <f>OBV!H948</f>
        <v>CONFIRMED BEARISH</v>
      </c>
      <c r="M948" s="8">
        <f t="shared" si="140"/>
        <v>25</v>
      </c>
      <c r="N948" s="8">
        <f t="shared" si="141"/>
        <v>0</v>
      </c>
      <c r="O948" s="8">
        <f t="shared" si="142"/>
        <v>0</v>
      </c>
      <c r="P948" s="8">
        <f t="shared" si="143"/>
        <v>16.5</v>
      </c>
      <c r="Q948" s="9">
        <f t="shared" si="144"/>
        <v>11.225</v>
      </c>
      <c r="R948" s="9">
        <f t="shared" si="145"/>
        <v>9.125</v>
      </c>
      <c r="S948" s="9">
        <f t="shared" si="146"/>
        <v>11.175000000000001</v>
      </c>
      <c r="T948" s="9">
        <f t="shared" si="147"/>
        <v>10.375</v>
      </c>
      <c r="U948" s="8">
        <f t="shared" si="148"/>
        <v>10.508333333333335</v>
      </c>
      <c r="V948" s="8">
        <f t="shared" si="149"/>
        <v>10.475000000000001</v>
      </c>
    </row>
    <row r="949" spans="1:22" ht="13.5" x14ac:dyDescent="0.25">
      <c r="A949" s="3">
        <f>RSI!A949</f>
        <v>43693</v>
      </c>
      <c r="B949" s="2">
        <f>RSI!B949</f>
        <v>3.3151999999999999</v>
      </c>
      <c r="C949" s="2">
        <f>RSI!I949</f>
        <v>47.379760803936605</v>
      </c>
      <c r="D949" s="2">
        <f>MACD!E949</f>
        <v>4.1427029096086088E-2</v>
      </c>
      <c r="E949" s="2">
        <f>MACD!F949</f>
        <v>1.7527183335015933E-2</v>
      </c>
      <c r="F949" s="2">
        <f>'Moving Avg'!D949</f>
        <v>3.3077599999999996</v>
      </c>
      <c r="G949" s="2">
        <f>'Moving Avg'!F949</f>
        <v>3.3683550000000011</v>
      </c>
      <c r="H949" s="2">
        <f>'Moving Avg'!G949</f>
        <v>3.3061760000000011</v>
      </c>
      <c r="I949" s="2">
        <f>'Moving Avg'!H949</f>
        <v>3.4369099999999979</v>
      </c>
      <c r="J949" s="6" t="str">
        <f>OBV!F949</f>
        <v>BULLISH</v>
      </c>
      <c r="K949" s="6" t="str">
        <f>OBV!G949</f>
        <v>NEUTRAL</v>
      </c>
      <c r="L949" s="6" t="str">
        <f>OBV!H949</f>
        <v>BULLISH DIVERGENCE</v>
      </c>
      <c r="M949" s="8">
        <f t="shared" si="140"/>
        <v>25</v>
      </c>
      <c r="N949" s="8">
        <f t="shared" si="141"/>
        <v>0</v>
      </c>
      <c r="O949" s="8">
        <f t="shared" si="142"/>
        <v>0</v>
      </c>
      <c r="P949" s="8">
        <f t="shared" si="143"/>
        <v>66.5</v>
      </c>
      <c r="Q949" s="9">
        <f t="shared" si="144"/>
        <v>18.725000000000001</v>
      </c>
      <c r="R949" s="9">
        <f t="shared" si="145"/>
        <v>21.625</v>
      </c>
      <c r="S949" s="9">
        <f t="shared" si="146"/>
        <v>33.674999999999997</v>
      </c>
      <c r="T949" s="9">
        <f t="shared" si="147"/>
        <v>22.875</v>
      </c>
      <c r="U949" s="8">
        <f t="shared" si="148"/>
        <v>24.675000000000001</v>
      </c>
      <c r="V949" s="8">
        <f t="shared" si="149"/>
        <v>24.225000000000001</v>
      </c>
    </row>
    <row r="950" spans="1:22" ht="13.5" x14ac:dyDescent="0.25">
      <c r="A950" s="3">
        <f>RSI!A950</f>
        <v>43696</v>
      </c>
      <c r="B950" s="2">
        <f>RSI!B950</f>
        <v>3.2921</v>
      </c>
      <c r="C950" s="2">
        <f>RSI!I950</f>
        <v>45.037659637879074</v>
      </c>
      <c r="D950" s="2">
        <f>MACD!E950</f>
        <v>4.4148162067408681E-2</v>
      </c>
      <c r="E950" s="2">
        <f>MACD!F950</f>
        <v>2.2851379081494483E-2</v>
      </c>
      <c r="F950" s="2">
        <f>'Moving Avg'!D950</f>
        <v>3.3050000000000006</v>
      </c>
      <c r="G950" s="2">
        <f>'Moving Avg'!F950</f>
        <v>3.3586450000000005</v>
      </c>
      <c r="H950" s="2">
        <f>'Moving Avg'!G950</f>
        <v>3.3064320000000009</v>
      </c>
      <c r="I950" s="2">
        <f>'Moving Avg'!H950</f>
        <v>3.4384379999999988</v>
      </c>
      <c r="J950" s="6" t="str">
        <f>OBV!F950</f>
        <v>BULLISH</v>
      </c>
      <c r="K950" s="6" t="str">
        <f>OBV!G950</f>
        <v>NEUTRAL</v>
      </c>
      <c r="L950" s="6" t="str">
        <f>OBV!H950</f>
        <v>BULLISH DIVERGENCE</v>
      </c>
      <c r="M950" s="8">
        <f t="shared" si="140"/>
        <v>25</v>
      </c>
      <c r="N950" s="8">
        <f t="shared" si="141"/>
        <v>0</v>
      </c>
      <c r="O950" s="8">
        <f t="shared" si="142"/>
        <v>0</v>
      </c>
      <c r="P950" s="8">
        <f t="shared" si="143"/>
        <v>66.5</v>
      </c>
      <c r="Q950" s="9">
        <f t="shared" si="144"/>
        <v>18.725000000000001</v>
      </c>
      <c r="R950" s="9">
        <f t="shared" si="145"/>
        <v>21.625</v>
      </c>
      <c r="S950" s="9">
        <f t="shared" si="146"/>
        <v>33.674999999999997</v>
      </c>
      <c r="T950" s="9">
        <f t="shared" si="147"/>
        <v>22.875</v>
      </c>
      <c r="U950" s="8">
        <f t="shared" si="148"/>
        <v>24.675000000000001</v>
      </c>
      <c r="V950" s="8">
        <f t="shared" si="149"/>
        <v>24.225000000000001</v>
      </c>
    </row>
    <row r="951" spans="1:22" ht="13.5" x14ac:dyDescent="0.25">
      <c r="A951" s="3">
        <f>RSI!A951</f>
        <v>43697</v>
      </c>
      <c r="B951" s="2">
        <f>RSI!B951</f>
        <v>3.3058999999999998</v>
      </c>
      <c r="C951" s="2">
        <f>RSI!I951</f>
        <v>46.731736518341684</v>
      </c>
      <c r="D951" s="2">
        <f>MACD!E951</f>
        <v>3.2902916821950789E-2</v>
      </c>
      <c r="E951" s="2">
        <f>MACD!F951</f>
        <v>2.4861686629585746E-2</v>
      </c>
      <c r="F951" s="2">
        <f>'Moving Avg'!D951</f>
        <v>3.3049999999999997</v>
      </c>
      <c r="G951" s="2">
        <f>'Moving Avg'!F951</f>
        <v>3.3533250000000003</v>
      </c>
      <c r="H951" s="2">
        <f>'Moving Avg'!G951</f>
        <v>3.3058200000000015</v>
      </c>
      <c r="I951" s="2">
        <f>'Moving Avg'!H951</f>
        <v>3.4399299999999986</v>
      </c>
      <c r="J951" s="6" t="str">
        <f>OBV!F951</f>
        <v>BULLISH</v>
      </c>
      <c r="K951" s="6" t="str">
        <f>OBV!G951</f>
        <v>NEUTRAL</v>
      </c>
      <c r="L951" s="6" t="str">
        <f>OBV!H951</f>
        <v>NEUTRAL</v>
      </c>
      <c r="M951" s="8">
        <f t="shared" si="140"/>
        <v>25</v>
      </c>
      <c r="N951" s="8">
        <f t="shared" si="141"/>
        <v>0</v>
      </c>
      <c r="O951" s="8">
        <f t="shared" si="142"/>
        <v>0</v>
      </c>
      <c r="P951" s="8">
        <f t="shared" si="143"/>
        <v>49.5</v>
      </c>
      <c r="Q951" s="9">
        <f t="shared" si="144"/>
        <v>16.175000000000001</v>
      </c>
      <c r="R951" s="9">
        <f t="shared" si="145"/>
        <v>17.375</v>
      </c>
      <c r="S951" s="9">
        <f t="shared" si="146"/>
        <v>26.025000000000002</v>
      </c>
      <c r="T951" s="9">
        <f t="shared" si="147"/>
        <v>18.625</v>
      </c>
      <c r="U951" s="8">
        <f t="shared" si="148"/>
        <v>19.858333333333334</v>
      </c>
      <c r="V951" s="8">
        <f t="shared" si="149"/>
        <v>19.55</v>
      </c>
    </row>
    <row r="952" spans="1:22" ht="13.5" x14ac:dyDescent="0.25">
      <c r="A952" s="3">
        <f>RSI!A952</f>
        <v>43698</v>
      </c>
      <c r="B952" s="2">
        <f>RSI!B952</f>
        <v>3.3243999999999998</v>
      </c>
      <c r="C952" s="2">
        <f>RSI!I952</f>
        <v>49.001109858540914</v>
      </c>
      <c r="D952" s="2">
        <f>MACD!E952</f>
        <v>3.4989942150188025E-2</v>
      </c>
      <c r="E952" s="2">
        <f>MACD!F952</f>
        <v>2.6887337733706204E-2</v>
      </c>
      <c r="F952" s="2">
        <f>'Moving Avg'!D952</f>
        <v>3.3086999999999995</v>
      </c>
      <c r="G952" s="2">
        <f>'Moving Avg'!F952</f>
        <v>3.3507800000000003</v>
      </c>
      <c r="H952" s="2">
        <f>'Moving Avg'!G952</f>
        <v>3.3074260000000013</v>
      </c>
      <c r="I952" s="2">
        <f>'Moving Avg'!H952</f>
        <v>3.4411569999999996</v>
      </c>
      <c r="J952" s="6" t="str">
        <f>OBV!F952</f>
        <v>BULLISH</v>
      </c>
      <c r="K952" s="6" t="str">
        <f>OBV!G952</f>
        <v>NEUTRAL</v>
      </c>
      <c r="L952" s="6" t="str">
        <f>OBV!H952</f>
        <v>CONFIRMED BULLISH</v>
      </c>
      <c r="M952" s="8">
        <f t="shared" si="140"/>
        <v>25</v>
      </c>
      <c r="N952" s="8">
        <f t="shared" si="141"/>
        <v>0</v>
      </c>
      <c r="O952" s="8">
        <f t="shared" si="142"/>
        <v>0</v>
      </c>
      <c r="P952" s="8">
        <f t="shared" si="143"/>
        <v>83.5</v>
      </c>
      <c r="Q952" s="9">
        <f t="shared" si="144"/>
        <v>21.274999999999999</v>
      </c>
      <c r="R952" s="9">
        <f t="shared" si="145"/>
        <v>25.875</v>
      </c>
      <c r="S952" s="9">
        <f t="shared" si="146"/>
        <v>41.325000000000003</v>
      </c>
      <c r="T952" s="9">
        <f t="shared" si="147"/>
        <v>27.125</v>
      </c>
      <c r="U952" s="8">
        <f t="shared" si="148"/>
        <v>29.491666666666664</v>
      </c>
      <c r="V952" s="8">
        <f t="shared" si="149"/>
        <v>28.9</v>
      </c>
    </row>
    <row r="953" spans="1:22" ht="13.5" x14ac:dyDescent="0.25">
      <c r="A953" s="3">
        <f>RSI!A953</f>
        <v>43699</v>
      </c>
      <c r="B953" s="2">
        <f>RSI!B953</f>
        <v>3.3058999999999998</v>
      </c>
      <c r="C953" s="2">
        <f>RSI!I953</f>
        <v>46.85156650328706</v>
      </c>
      <c r="D953" s="2">
        <f>MACD!E953</f>
        <v>3.8176757525300697E-2</v>
      </c>
      <c r="E953" s="2">
        <f>MACD!F953</f>
        <v>2.9145221692025103E-2</v>
      </c>
      <c r="F953" s="2">
        <f>'Moving Avg'!D953</f>
        <v>3.3087000000000004</v>
      </c>
      <c r="G953" s="2">
        <f>'Moving Avg'!F953</f>
        <v>3.3450000000000002</v>
      </c>
      <c r="H953" s="2">
        <f>'Moving Avg'!G953</f>
        <v>3.3097180000000015</v>
      </c>
      <c r="I953" s="2">
        <f>'Moving Avg'!H953</f>
        <v>3.4425434999999993</v>
      </c>
      <c r="J953" s="6" t="str">
        <f>OBV!F953</f>
        <v>BULLISH</v>
      </c>
      <c r="K953" s="6" t="str">
        <f>OBV!G953</f>
        <v>NEUTRAL</v>
      </c>
      <c r="L953" s="6" t="str">
        <f>OBV!H953</f>
        <v>NEUTRAL</v>
      </c>
      <c r="M953" s="8">
        <f t="shared" si="140"/>
        <v>25</v>
      </c>
      <c r="N953" s="8">
        <f t="shared" si="141"/>
        <v>0</v>
      </c>
      <c r="O953" s="8">
        <f t="shared" si="142"/>
        <v>0</v>
      </c>
      <c r="P953" s="8">
        <f t="shared" si="143"/>
        <v>49.5</v>
      </c>
      <c r="Q953" s="9">
        <f t="shared" si="144"/>
        <v>16.175000000000001</v>
      </c>
      <c r="R953" s="9">
        <f t="shared" si="145"/>
        <v>17.375</v>
      </c>
      <c r="S953" s="9">
        <f t="shared" si="146"/>
        <v>26.025000000000002</v>
      </c>
      <c r="T953" s="9">
        <f t="shared" si="147"/>
        <v>18.625</v>
      </c>
      <c r="U953" s="8">
        <f t="shared" si="148"/>
        <v>19.858333333333334</v>
      </c>
      <c r="V953" s="8">
        <f t="shared" si="149"/>
        <v>19.55</v>
      </c>
    </row>
    <row r="954" spans="1:22" ht="13.5" x14ac:dyDescent="0.25">
      <c r="A954" s="3">
        <f>RSI!A954</f>
        <v>43700</v>
      </c>
      <c r="B954" s="2">
        <f>RSI!B954</f>
        <v>3.3475999999999999</v>
      </c>
      <c r="C954" s="2">
        <f>RSI!I954</f>
        <v>51.966431279509351</v>
      </c>
      <c r="D954" s="2">
        <f>MACD!E954</f>
        <v>3.5802020197821527E-2</v>
      </c>
      <c r="E954" s="2">
        <f>MACD!F954</f>
        <v>3.047658139318439E-2</v>
      </c>
      <c r="F954" s="2">
        <f>'Moving Avg'!D954</f>
        <v>3.3151799999999993</v>
      </c>
      <c r="G954" s="2">
        <f>'Moving Avg'!F954</f>
        <v>3.3433850000000001</v>
      </c>
      <c r="H954" s="2">
        <f>'Moving Avg'!G954</f>
        <v>3.3128440000000006</v>
      </c>
      <c r="I954" s="2">
        <f>'Moving Avg'!H954</f>
        <v>3.4441809999999986</v>
      </c>
      <c r="J954" s="6" t="str">
        <f>OBV!F954</f>
        <v>BULLISH</v>
      </c>
      <c r="K954" s="6" t="str">
        <f>OBV!G954</f>
        <v>NEUTRAL</v>
      </c>
      <c r="L954" s="6" t="str">
        <f>OBV!H954</f>
        <v>CONFIRMED BULLISH</v>
      </c>
      <c r="M954" s="8">
        <f t="shared" si="140"/>
        <v>25</v>
      </c>
      <c r="N954" s="8">
        <f t="shared" si="141"/>
        <v>0</v>
      </c>
      <c r="O954" s="8">
        <f t="shared" si="142"/>
        <v>0</v>
      </c>
      <c r="P954" s="8">
        <f t="shared" si="143"/>
        <v>83.5</v>
      </c>
      <c r="Q954" s="9">
        <f t="shared" si="144"/>
        <v>21.274999999999999</v>
      </c>
      <c r="R954" s="9">
        <f t="shared" si="145"/>
        <v>25.875</v>
      </c>
      <c r="S954" s="9">
        <f t="shared" si="146"/>
        <v>41.325000000000003</v>
      </c>
      <c r="T954" s="9">
        <f t="shared" si="147"/>
        <v>27.125</v>
      </c>
      <c r="U954" s="8">
        <f t="shared" si="148"/>
        <v>29.491666666666664</v>
      </c>
      <c r="V954" s="8">
        <f t="shared" si="149"/>
        <v>28.9</v>
      </c>
    </row>
    <row r="955" spans="1:22" ht="13.5" x14ac:dyDescent="0.25">
      <c r="A955" s="3">
        <f>RSI!A955</f>
        <v>43703</v>
      </c>
      <c r="B955" s="2">
        <f>RSI!B955</f>
        <v>3.3058999999999998</v>
      </c>
      <c r="C955" s="2">
        <f>RSI!I955</f>
        <v>47.086387239692428</v>
      </c>
      <c r="D955" s="2">
        <f>MACD!E955</f>
        <v>2.8241163087143306E-2</v>
      </c>
      <c r="E955" s="2">
        <f>MACD!F955</f>
        <v>3.0029497731976176E-2</v>
      </c>
      <c r="F955" s="2">
        <f>'Moving Avg'!D955</f>
        <v>3.3179400000000001</v>
      </c>
      <c r="G955" s="2">
        <f>'Moving Avg'!F955</f>
        <v>3.3378349999999997</v>
      </c>
      <c r="H955" s="2">
        <f>'Moving Avg'!G955</f>
        <v>3.3133760000000008</v>
      </c>
      <c r="I955" s="2">
        <f>'Moving Avg'!H955</f>
        <v>3.4454624999999983</v>
      </c>
      <c r="J955" s="6" t="str">
        <f>OBV!F955</f>
        <v>BULLISH</v>
      </c>
      <c r="K955" s="6" t="str">
        <f>OBV!G955</f>
        <v>NEUTRAL</v>
      </c>
      <c r="L955" s="6" t="str">
        <f>OBV!H955</f>
        <v>CONFIRMED BULLISH</v>
      </c>
      <c r="M955" s="8">
        <f t="shared" si="140"/>
        <v>25</v>
      </c>
      <c r="N955" s="8">
        <f t="shared" si="141"/>
        <v>45</v>
      </c>
      <c r="O955" s="8">
        <f t="shared" si="142"/>
        <v>0</v>
      </c>
      <c r="P955" s="8">
        <f t="shared" si="143"/>
        <v>83.5</v>
      </c>
      <c r="Q955" s="9">
        <f t="shared" si="144"/>
        <v>37.024999999999999</v>
      </c>
      <c r="R955" s="9">
        <f t="shared" si="145"/>
        <v>34.875</v>
      </c>
      <c r="S955" s="9">
        <f t="shared" si="146"/>
        <v>48.075000000000003</v>
      </c>
      <c r="T955" s="9">
        <f t="shared" si="147"/>
        <v>38.375</v>
      </c>
      <c r="U955" s="8">
        <f t="shared" si="148"/>
        <v>39.991666666666667</v>
      </c>
      <c r="V955" s="8">
        <f t="shared" si="149"/>
        <v>39.587500000000006</v>
      </c>
    </row>
    <row r="956" spans="1:22" ht="13.5" x14ac:dyDescent="0.25">
      <c r="A956" s="3">
        <f>RSI!A956</f>
        <v>43704</v>
      </c>
      <c r="B956" s="2">
        <f>RSI!B956</f>
        <v>3.2827999999999999</v>
      </c>
      <c r="C956" s="2">
        <f>RSI!I956</f>
        <v>44.588437422644354</v>
      </c>
      <c r="D956" s="2">
        <f>MACD!E956</f>
        <v>2.3706689133339509E-2</v>
      </c>
      <c r="E956" s="2">
        <f>MACD!F956</f>
        <v>2.8764936012248846E-2</v>
      </c>
      <c r="F956" s="2">
        <f>'Moving Avg'!D956</f>
        <v>3.31332</v>
      </c>
      <c r="G956" s="2">
        <f>'Moving Avg'!F956</f>
        <v>3.3299749999999997</v>
      </c>
      <c r="H956" s="2">
        <f>'Moving Avg'!G956</f>
        <v>3.3121260000000006</v>
      </c>
      <c r="I956" s="2">
        <f>'Moving Avg'!H956</f>
        <v>3.4469229999999986</v>
      </c>
      <c r="J956" s="6" t="str">
        <f>OBV!F956</f>
        <v>BEARISH</v>
      </c>
      <c r="K956" s="6" t="str">
        <f>OBV!G956</f>
        <v>NEUTRAL</v>
      </c>
      <c r="L956" s="6" t="str">
        <f>OBV!H956</f>
        <v>CONFIRMED BEARISH</v>
      </c>
      <c r="M956" s="8">
        <f t="shared" si="140"/>
        <v>25</v>
      </c>
      <c r="N956" s="8">
        <f t="shared" si="141"/>
        <v>45</v>
      </c>
      <c r="O956" s="8">
        <f t="shared" si="142"/>
        <v>0</v>
      </c>
      <c r="P956" s="8">
        <f t="shared" si="143"/>
        <v>16.5</v>
      </c>
      <c r="Q956" s="9">
        <f t="shared" si="144"/>
        <v>26.975000000000001</v>
      </c>
      <c r="R956" s="9">
        <f t="shared" si="145"/>
        <v>18.125</v>
      </c>
      <c r="S956" s="9">
        <f t="shared" si="146"/>
        <v>17.925000000000001</v>
      </c>
      <c r="T956" s="9">
        <f t="shared" si="147"/>
        <v>21.625</v>
      </c>
      <c r="U956" s="8">
        <f t="shared" si="148"/>
        <v>21.008333333333336</v>
      </c>
      <c r="V956" s="8">
        <f t="shared" si="149"/>
        <v>21.162500000000001</v>
      </c>
    </row>
    <row r="957" spans="1:22" ht="13.5" x14ac:dyDescent="0.25">
      <c r="A957" s="3">
        <f>RSI!A957</f>
        <v>43705</v>
      </c>
      <c r="B957" s="2">
        <f>RSI!B957</f>
        <v>3.3058999999999998</v>
      </c>
      <c r="C957" s="2">
        <f>RSI!I957</f>
        <v>47.583076908634986</v>
      </c>
      <c r="D957" s="2">
        <f>MACD!E957</f>
        <v>1.8436013652344041E-2</v>
      </c>
      <c r="E957" s="2">
        <f>MACD!F957</f>
        <v>2.6699151540267887E-2</v>
      </c>
      <c r="F957" s="2">
        <f>'Moving Avg'!D957</f>
        <v>3.3096199999999998</v>
      </c>
      <c r="G957" s="2">
        <f>'Moving Avg'!F957</f>
        <v>3.3276600000000003</v>
      </c>
      <c r="H957" s="2">
        <f>'Moving Avg'!G957</f>
        <v>3.3096640000000006</v>
      </c>
      <c r="I957" s="2">
        <f>'Moving Avg'!H957</f>
        <v>3.4486249999999985</v>
      </c>
      <c r="J957" s="6" t="str">
        <f>OBV!F957</f>
        <v>BULLISH</v>
      </c>
      <c r="K957" s="6" t="str">
        <f>OBV!G957</f>
        <v>NEUTRAL</v>
      </c>
      <c r="L957" s="6" t="str">
        <f>OBV!H957</f>
        <v>BULLISH DIVERGENCE</v>
      </c>
      <c r="M957" s="8">
        <f t="shared" si="140"/>
        <v>25</v>
      </c>
      <c r="N957" s="8">
        <f t="shared" si="141"/>
        <v>45</v>
      </c>
      <c r="O957" s="8">
        <f t="shared" si="142"/>
        <v>0</v>
      </c>
      <c r="P957" s="8">
        <f t="shared" si="143"/>
        <v>66.5</v>
      </c>
      <c r="Q957" s="9">
        <f t="shared" si="144"/>
        <v>34.475000000000001</v>
      </c>
      <c r="R957" s="9">
        <f t="shared" si="145"/>
        <v>30.625</v>
      </c>
      <c r="S957" s="9">
        <f t="shared" si="146"/>
        <v>40.424999999999997</v>
      </c>
      <c r="T957" s="9">
        <f t="shared" si="147"/>
        <v>34.125</v>
      </c>
      <c r="U957" s="8">
        <f t="shared" si="148"/>
        <v>35.174999999999997</v>
      </c>
      <c r="V957" s="8">
        <f t="shared" si="149"/>
        <v>34.912499999999994</v>
      </c>
    </row>
    <row r="958" spans="1:22" ht="13.5" x14ac:dyDescent="0.25">
      <c r="A958" s="3">
        <f>RSI!A958</f>
        <v>43706</v>
      </c>
      <c r="B958" s="2">
        <f>RSI!B958</f>
        <v>3.2827999999999999</v>
      </c>
      <c r="C958" s="2">
        <f>RSI!I958</f>
        <v>44.966019341864317</v>
      </c>
      <c r="D958" s="2">
        <f>MACD!E958</f>
        <v>1.580758113985592E-2</v>
      </c>
      <c r="E958" s="2">
        <f>MACD!F958</f>
        <v>2.4520837460185494E-2</v>
      </c>
      <c r="F958" s="2">
        <f>'Moving Avg'!D958</f>
        <v>3.3049999999999997</v>
      </c>
      <c r="G958" s="2">
        <f>'Moving Avg'!F958</f>
        <v>3.3241900000000002</v>
      </c>
      <c r="H958" s="2">
        <f>'Moving Avg'!G958</f>
        <v>3.3084140000000009</v>
      </c>
      <c r="I958" s="2">
        <f>'Moving Avg'!H958</f>
        <v>3.4502329999999986</v>
      </c>
      <c r="J958" s="6" t="str">
        <f>OBV!F958</f>
        <v>BULLISH</v>
      </c>
      <c r="K958" s="6" t="str">
        <f>OBV!G958</f>
        <v>NEUTRAL</v>
      </c>
      <c r="L958" s="6" t="str">
        <f>OBV!H958</f>
        <v>BULLISH DIVERGENCE</v>
      </c>
      <c r="M958" s="8">
        <f t="shared" si="140"/>
        <v>25</v>
      </c>
      <c r="N958" s="8">
        <f t="shared" si="141"/>
        <v>45</v>
      </c>
      <c r="O958" s="8">
        <f t="shared" si="142"/>
        <v>0</v>
      </c>
      <c r="P958" s="8">
        <f t="shared" si="143"/>
        <v>66.5</v>
      </c>
      <c r="Q958" s="9">
        <f t="shared" si="144"/>
        <v>34.475000000000001</v>
      </c>
      <c r="R958" s="9">
        <f t="shared" si="145"/>
        <v>30.625</v>
      </c>
      <c r="S958" s="9">
        <f t="shared" si="146"/>
        <v>40.424999999999997</v>
      </c>
      <c r="T958" s="9">
        <f t="shared" si="147"/>
        <v>34.125</v>
      </c>
      <c r="U958" s="8">
        <f t="shared" si="148"/>
        <v>35.174999999999997</v>
      </c>
      <c r="V958" s="8">
        <f t="shared" si="149"/>
        <v>34.912499999999994</v>
      </c>
    </row>
    <row r="959" spans="1:22" ht="13.5" x14ac:dyDescent="0.25">
      <c r="A959" s="3">
        <f>RSI!A959</f>
        <v>43707</v>
      </c>
      <c r="B959" s="2">
        <f>RSI!B959</f>
        <v>3.3012999999999999</v>
      </c>
      <c r="C959" s="2">
        <f>RSI!I959</f>
        <v>47.45836771464311</v>
      </c>
      <c r="D959" s="2">
        <f>MACD!E959</f>
        <v>1.3891771266655528E-2</v>
      </c>
      <c r="E959" s="2">
        <f>MACD!F959</f>
        <v>2.2395024221479504E-2</v>
      </c>
      <c r="F959" s="2">
        <f>'Moving Avg'!D959</f>
        <v>3.2957399999999999</v>
      </c>
      <c r="G959" s="2">
        <f>'Moving Avg'!F959</f>
        <v>3.3186400000000007</v>
      </c>
      <c r="H959" s="2">
        <f>'Moving Avg'!G959</f>
        <v>3.3085900000000006</v>
      </c>
      <c r="I959" s="2">
        <f>'Moving Avg'!H959</f>
        <v>3.452017499999998</v>
      </c>
      <c r="J959" s="6" t="str">
        <f>OBV!F959</f>
        <v>BULLISH</v>
      </c>
      <c r="K959" s="6" t="str">
        <f>OBV!G959</f>
        <v>NEUTRAL</v>
      </c>
      <c r="L959" s="6" t="str">
        <f>OBV!H959</f>
        <v>BULLISH DIVERGENCE</v>
      </c>
      <c r="M959" s="8">
        <f t="shared" si="140"/>
        <v>25</v>
      </c>
      <c r="N959" s="8">
        <f t="shared" si="141"/>
        <v>45</v>
      </c>
      <c r="O959" s="8">
        <f t="shared" si="142"/>
        <v>0</v>
      </c>
      <c r="P959" s="8">
        <f t="shared" si="143"/>
        <v>66.5</v>
      </c>
      <c r="Q959" s="9">
        <f t="shared" si="144"/>
        <v>34.475000000000001</v>
      </c>
      <c r="R959" s="9">
        <f t="shared" si="145"/>
        <v>30.625</v>
      </c>
      <c r="S959" s="9">
        <f t="shared" si="146"/>
        <v>40.424999999999997</v>
      </c>
      <c r="T959" s="9">
        <f t="shared" si="147"/>
        <v>34.125</v>
      </c>
      <c r="U959" s="8">
        <f t="shared" si="148"/>
        <v>35.174999999999997</v>
      </c>
      <c r="V959" s="8">
        <f t="shared" si="149"/>
        <v>34.912499999999994</v>
      </c>
    </row>
    <row r="960" spans="1:22" ht="13.5" x14ac:dyDescent="0.25">
      <c r="A960" s="3">
        <f>RSI!A960</f>
        <v>43710</v>
      </c>
      <c r="B960" s="2">
        <f>RSI!B960</f>
        <v>3.3706999999999998</v>
      </c>
      <c r="C960" s="2">
        <f>RSI!I960</f>
        <v>55.584514435974363</v>
      </c>
      <c r="D960" s="2">
        <f>MACD!E960</f>
        <v>3.6962875054107336E-3</v>
      </c>
      <c r="E960" s="2">
        <f>MACD!F960</f>
        <v>1.8655276878265754E-2</v>
      </c>
      <c r="F960" s="2">
        <f>'Moving Avg'!D960</f>
        <v>3.3086999999999995</v>
      </c>
      <c r="G960" s="2">
        <f>'Moving Avg'!F960</f>
        <v>3.318410000000001</v>
      </c>
      <c r="H960" s="2">
        <f>'Moving Avg'!G960</f>
        <v>3.3116500000000002</v>
      </c>
      <c r="I960" s="2">
        <f>'Moving Avg'!H960</f>
        <v>3.4541489999999988</v>
      </c>
      <c r="J960" s="6" t="str">
        <f>OBV!F960</f>
        <v>BULLISH</v>
      </c>
      <c r="K960" s="6" t="str">
        <f>OBV!G960</f>
        <v>NEUTRAL</v>
      </c>
      <c r="L960" s="6" t="str">
        <f>OBV!H960</f>
        <v>CONFIRMED BULLISH</v>
      </c>
      <c r="M960" s="8">
        <f t="shared" si="140"/>
        <v>25</v>
      </c>
      <c r="N960" s="8">
        <f t="shared" si="141"/>
        <v>45</v>
      </c>
      <c r="O960" s="8">
        <f t="shared" si="142"/>
        <v>0</v>
      </c>
      <c r="P960" s="8">
        <f t="shared" si="143"/>
        <v>83.5</v>
      </c>
      <c r="Q960" s="9">
        <f t="shared" si="144"/>
        <v>37.024999999999999</v>
      </c>
      <c r="R960" s="9">
        <f t="shared" si="145"/>
        <v>34.875</v>
      </c>
      <c r="S960" s="9">
        <f t="shared" si="146"/>
        <v>48.075000000000003</v>
      </c>
      <c r="T960" s="9">
        <f t="shared" si="147"/>
        <v>38.375</v>
      </c>
      <c r="U960" s="8">
        <f t="shared" si="148"/>
        <v>39.991666666666667</v>
      </c>
      <c r="V960" s="8">
        <f t="shared" si="149"/>
        <v>39.587500000000006</v>
      </c>
    </row>
    <row r="961" spans="1:22" ht="13.5" x14ac:dyDescent="0.25">
      <c r="A961" s="3">
        <f>RSI!A961</f>
        <v>43711</v>
      </c>
      <c r="B961" s="2">
        <f>RSI!B961</f>
        <v>3.4308000000000001</v>
      </c>
      <c r="C961" s="2">
        <f>RSI!I961</f>
        <v>61.183362650002749</v>
      </c>
      <c r="D961" s="2">
        <f>MACD!E961</f>
        <v>-7.5582514813810064E-3</v>
      </c>
      <c r="E961" s="2">
        <f>MACD!F961</f>
        <v>1.3412571206336403E-2</v>
      </c>
      <c r="F961" s="2">
        <f>'Moving Avg'!D961</f>
        <v>3.3382999999999994</v>
      </c>
      <c r="G961" s="2">
        <f>'Moving Avg'!F961</f>
        <v>3.325345</v>
      </c>
      <c r="H961" s="2">
        <f>'Moving Avg'!G961</f>
        <v>3.3152080000000002</v>
      </c>
      <c r="I961" s="2">
        <f>'Moving Avg'!H961</f>
        <v>3.4568334999999997</v>
      </c>
      <c r="J961" s="6" t="str">
        <f>OBV!F961</f>
        <v>BULLISH</v>
      </c>
      <c r="K961" s="6" t="str">
        <f>OBV!G961</f>
        <v>NEUTRAL</v>
      </c>
      <c r="L961" s="6" t="str">
        <f>OBV!H961</f>
        <v>CONFIRMED BULLISH</v>
      </c>
      <c r="M961" s="8">
        <f t="shared" si="140"/>
        <v>25</v>
      </c>
      <c r="N961" s="8">
        <f t="shared" si="141"/>
        <v>100</v>
      </c>
      <c r="O961" s="8">
        <f t="shared" si="142"/>
        <v>0</v>
      </c>
      <c r="P961" s="8">
        <f t="shared" si="143"/>
        <v>83.5</v>
      </c>
      <c r="Q961" s="9">
        <f t="shared" si="144"/>
        <v>56.274999999999999</v>
      </c>
      <c r="R961" s="9">
        <f t="shared" si="145"/>
        <v>45.875</v>
      </c>
      <c r="S961" s="9">
        <f t="shared" si="146"/>
        <v>56.325000000000003</v>
      </c>
      <c r="T961" s="9">
        <f t="shared" si="147"/>
        <v>52.125</v>
      </c>
      <c r="U961" s="8">
        <f t="shared" si="148"/>
        <v>52.82500000000001</v>
      </c>
      <c r="V961" s="8">
        <f t="shared" si="149"/>
        <v>52.650000000000006</v>
      </c>
    </row>
    <row r="962" spans="1:22" ht="13.5" x14ac:dyDescent="0.25">
      <c r="A962" s="3">
        <f>RSI!A962</f>
        <v>43712</v>
      </c>
      <c r="B962" s="2">
        <f>RSI!B962</f>
        <v>3.3938000000000001</v>
      </c>
      <c r="C962" s="2">
        <f>RSI!I962</f>
        <v>56.464355951847892</v>
      </c>
      <c r="D962" s="2">
        <f>MACD!E962</f>
        <v>-1.2126243548167714E-2</v>
      </c>
      <c r="E962" s="2">
        <f>MACD!F962</f>
        <v>8.304808255435581E-3</v>
      </c>
      <c r="F962" s="2">
        <f>'Moving Avg'!D962</f>
        <v>3.35588</v>
      </c>
      <c r="G962" s="2">
        <f>'Moving Avg'!F962</f>
        <v>3.3262700000000001</v>
      </c>
      <c r="H962" s="2">
        <f>'Moving Avg'!G962</f>
        <v>3.3197860000000001</v>
      </c>
      <c r="I962" s="2">
        <f>'Moving Avg'!H962</f>
        <v>3.459458999999999</v>
      </c>
      <c r="J962" s="6" t="str">
        <f>OBV!F962</f>
        <v>BULLISH</v>
      </c>
      <c r="K962" s="6" t="str">
        <f>OBV!G962</f>
        <v>NEUTRAL</v>
      </c>
      <c r="L962" s="6" t="str">
        <f>OBV!H962</f>
        <v>CONFIRMED BULLISH</v>
      </c>
      <c r="M962" s="8">
        <f t="shared" ref="M962:M1025" si="150">IF(C962&lt;30,50, IF(C962&gt;70, 0, 25))</f>
        <v>25</v>
      </c>
      <c r="N962" s="8">
        <f t="shared" ref="N962:N1025" si="151">IF(E962-D962&gt;0.02, 100, IF(E962-D962&lt;0,0,45))</f>
        <v>100</v>
      </c>
      <c r="O962" s="8">
        <f t="shared" ref="O962:O1025" si="152">IF(F962-I962&gt;10,100,IF(F962-I962&gt;5,75, IF(F962-I962&gt;0,50,0)))</f>
        <v>0</v>
      </c>
      <c r="P962" s="8">
        <f t="shared" ref="P962:P1025" si="153">IF(L962="confirmed bullish", 34, IF(L962="bullish divergence",17, 0))+IF(J962="bullish",33,IF(J962="bearish",0,16.5))+IF(K962="strong",33,IF(K962="weak",0,16.5))</f>
        <v>83.5</v>
      </c>
      <c r="Q962" s="9">
        <f t="shared" si="144"/>
        <v>56.274999999999999</v>
      </c>
      <c r="R962" s="9">
        <f t="shared" si="145"/>
        <v>45.875</v>
      </c>
      <c r="S962" s="9">
        <f t="shared" si="146"/>
        <v>56.325000000000003</v>
      </c>
      <c r="T962" s="9">
        <f t="shared" si="147"/>
        <v>52.125</v>
      </c>
      <c r="U962" s="8">
        <f t="shared" si="148"/>
        <v>52.82500000000001</v>
      </c>
      <c r="V962" s="8">
        <f t="shared" si="149"/>
        <v>52.650000000000006</v>
      </c>
    </row>
    <row r="963" spans="1:22" ht="13.5" x14ac:dyDescent="0.25">
      <c r="A963" s="3">
        <f>RSI!A963</f>
        <v>43713</v>
      </c>
      <c r="B963" s="2">
        <f>RSI!B963</f>
        <v>3.3845000000000001</v>
      </c>
      <c r="C963" s="2">
        <f>RSI!I963</f>
        <v>55.309617013526825</v>
      </c>
      <c r="D963" s="2">
        <f>MACD!E963</f>
        <v>-1.8515112050087712E-2</v>
      </c>
      <c r="E963" s="2">
        <f>MACD!F963</f>
        <v>2.9408241943309228E-3</v>
      </c>
      <c r="F963" s="2">
        <f>'Moving Avg'!D963</f>
        <v>3.37622</v>
      </c>
      <c r="G963" s="2">
        <f>'Moving Avg'!F963</f>
        <v>3.32673</v>
      </c>
      <c r="H963" s="2">
        <f>'Moving Avg'!G963</f>
        <v>3.3241780000000007</v>
      </c>
      <c r="I963" s="2">
        <f>'Moving Avg'!H963</f>
        <v>3.4616594999999997</v>
      </c>
      <c r="J963" s="6" t="str">
        <f>OBV!F963</f>
        <v>BULLISH</v>
      </c>
      <c r="K963" s="6" t="str">
        <f>OBV!G963</f>
        <v>NEUTRAL</v>
      </c>
      <c r="L963" s="6" t="str">
        <f>OBV!H963</f>
        <v>CONFIRMED BULLISH</v>
      </c>
      <c r="M963" s="8">
        <f t="shared" si="150"/>
        <v>25</v>
      </c>
      <c r="N963" s="8">
        <f t="shared" si="151"/>
        <v>100</v>
      </c>
      <c r="O963" s="8">
        <f t="shared" si="152"/>
        <v>0</v>
      </c>
      <c r="P963" s="8">
        <f t="shared" si="153"/>
        <v>83.5</v>
      </c>
      <c r="Q963" s="9">
        <f t="shared" ref="Q963:Q1026" si="154">0.35*M963+N963*0.35+O963*0.15+P963*0.15</f>
        <v>56.274999999999999</v>
      </c>
      <c r="R963" s="9">
        <f t="shared" ref="R963:R1026" si="155">M963*0.2+N963*0.2+O963*0.35+P963*0.25</f>
        <v>45.875</v>
      </c>
      <c r="S963" s="9">
        <f t="shared" ref="S963:S1026" si="156">M963*0.15+N963*0.15+O963*0.25+P963*0.45</f>
        <v>56.325000000000003</v>
      </c>
      <c r="T963" s="9">
        <f t="shared" ref="T963:T1026" si="157">0.25*SUM(M963:P963)</f>
        <v>52.125</v>
      </c>
      <c r="U963" s="8">
        <f t="shared" ref="U963:U1026" si="158">SUM(Q963:S963)/3</f>
        <v>52.82500000000001</v>
      </c>
      <c r="V963" s="8">
        <f t="shared" ref="V963:V1026" si="159">SUM(Q963:T963)/4</f>
        <v>52.650000000000006</v>
      </c>
    </row>
    <row r="964" spans="1:22" ht="13.5" x14ac:dyDescent="0.25">
      <c r="A964" s="3">
        <f>RSI!A964</f>
        <v>43714</v>
      </c>
      <c r="B964" s="2">
        <f>RSI!B964</f>
        <v>3.3799000000000001</v>
      </c>
      <c r="C964" s="2">
        <f>RSI!I964</f>
        <v>54.713592353459561</v>
      </c>
      <c r="D964" s="2">
        <f>MACD!E964</f>
        <v>-1.7449238516832555E-2</v>
      </c>
      <c r="E964" s="2">
        <f>MACD!F964</f>
        <v>-1.1371883479017728E-3</v>
      </c>
      <c r="F964" s="2">
        <f>'Moving Avg'!D964</f>
        <v>3.3919399999999995</v>
      </c>
      <c r="G964" s="2">
        <f>'Moving Avg'!F964</f>
        <v>3.327655</v>
      </c>
      <c r="H964" s="2">
        <f>'Moving Avg'!G964</f>
        <v>3.328478</v>
      </c>
      <c r="I964" s="2">
        <f>'Moving Avg'!H964</f>
        <v>3.4632689999999995</v>
      </c>
      <c r="J964" s="6" t="str">
        <f>OBV!F964</f>
        <v>BULLISH</v>
      </c>
      <c r="K964" s="6" t="str">
        <f>OBV!G964</f>
        <v>NEUTRAL</v>
      </c>
      <c r="L964" s="6" t="str">
        <f>OBV!H964</f>
        <v>CONFIRMED BULLISH</v>
      </c>
      <c r="M964" s="8">
        <f t="shared" si="150"/>
        <v>25</v>
      </c>
      <c r="N964" s="8">
        <f t="shared" si="151"/>
        <v>45</v>
      </c>
      <c r="O964" s="8">
        <f t="shared" si="152"/>
        <v>0</v>
      </c>
      <c r="P964" s="8">
        <f t="shared" si="153"/>
        <v>83.5</v>
      </c>
      <c r="Q964" s="9">
        <f t="shared" si="154"/>
        <v>37.024999999999999</v>
      </c>
      <c r="R964" s="9">
        <f t="shared" si="155"/>
        <v>34.875</v>
      </c>
      <c r="S964" s="9">
        <f t="shared" si="156"/>
        <v>48.075000000000003</v>
      </c>
      <c r="T964" s="9">
        <f t="shared" si="157"/>
        <v>38.375</v>
      </c>
      <c r="U964" s="8">
        <f t="shared" si="158"/>
        <v>39.991666666666667</v>
      </c>
      <c r="V964" s="8">
        <f t="shared" si="159"/>
        <v>39.587500000000006</v>
      </c>
    </row>
    <row r="965" spans="1:22" ht="13.5" x14ac:dyDescent="0.25">
      <c r="A965" s="3">
        <f>RSI!A965</f>
        <v>43717</v>
      </c>
      <c r="B965" s="2">
        <f>RSI!B965</f>
        <v>3.3799000000000001</v>
      </c>
      <c r="C965" s="2">
        <f>RSI!I965</f>
        <v>54.713592353459561</v>
      </c>
      <c r="D965" s="2">
        <f>MACD!E965</f>
        <v>-2.3198776477765914E-2</v>
      </c>
      <c r="E965" s="2">
        <f>MACD!F965</f>
        <v>-5.5495059738746013E-3</v>
      </c>
      <c r="F965" s="2">
        <f>'Moving Avg'!D965</f>
        <v>3.3937799999999996</v>
      </c>
      <c r="G965" s="2">
        <f>'Moving Avg'!F965</f>
        <v>3.3313550000000007</v>
      </c>
      <c r="H965" s="2">
        <f>'Moving Avg'!G965</f>
        <v>3.3326899999999999</v>
      </c>
      <c r="I965" s="2">
        <f>'Moving Avg'!H965</f>
        <v>3.4643949999999997</v>
      </c>
      <c r="J965" s="6" t="str">
        <f>OBV!F965</f>
        <v>BULLISH</v>
      </c>
      <c r="K965" s="6" t="str">
        <f>OBV!G965</f>
        <v>NEUTRAL</v>
      </c>
      <c r="L965" s="6" t="str">
        <f>OBV!H965</f>
        <v>CONFIRMED BULLISH</v>
      </c>
      <c r="M965" s="8">
        <f t="shared" si="150"/>
        <v>25</v>
      </c>
      <c r="N965" s="8">
        <f t="shared" si="151"/>
        <v>45</v>
      </c>
      <c r="O965" s="8">
        <f t="shared" si="152"/>
        <v>0</v>
      </c>
      <c r="P965" s="8">
        <f t="shared" si="153"/>
        <v>83.5</v>
      </c>
      <c r="Q965" s="9">
        <f t="shared" si="154"/>
        <v>37.024999999999999</v>
      </c>
      <c r="R965" s="9">
        <f t="shared" si="155"/>
        <v>34.875</v>
      </c>
      <c r="S965" s="9">
        <f t="shared" si="156"/>
        <v>48.075000000000003</v>
      </c>
      <c r="T965" s="9">
        <f t="shared" si="157"/>
        <v>38.375</v>
      </c>
      <c r="U965" s="8">
        <f t="shared" si="158"/>
        <v>39.991666666666667</v>
      </c>
      <c r="V965" s="8">
        <f t="shared" si="159"/>
        <v>39.587500000000006</v>
      </c>
    </row>
    <row r="966" spans="1:22" ht="13.5" x14ac:dyDescent="0.25">
      <c r="A966" s="3">
        <f>RSI!A966</f>
        <v>43718</v>
      </c>
      <c r="B966" s="2">
        <f>RSI!B966</f>
        <v>3.3290999999999999</v>
      </c>
      <c r="C966" s="2">
        <f>RSI!I966</f>
        <v>48.077925889156859</v>
      </c>
      <c r="D966" s="2">
        <f>MACD!E966</f>
        <v>-2.8073214749405828E-2</v>
      </c>
      <c r="E966" s="2">
        <f>MACD!F966</f>
        <v>-1.0054247728980847E-2</v>
      </c>
      <c r="F966" s="2">
        <f>'Moving Avg'!D966</f>
        <v>3.37344</v>
      </c>
      <c r="G966" s="2">
        <f>'Moving Avg'!F966</f>
        <v>3.3325149999999999</v>
      </c>
      <c r="H966" s="2">
        <f>'Moving Avg'!G966</f>
        <v>3.336678</v>
      </c>
      <c r="I966" s="2">
        <f>'Moving Avg'!H966</f>
        <v>3.4652669999999994</v>
      </c>
      <c r="J966" s="6" t="str">
        <f>OBV!F966</f>
        <v>BEARISH</v>
      </c>
      <c r="K966" s="6" t="str">
        <f>OBV!G966</f>
        <v>NEUTRAL</v>
      </c>
      <c r="L966" s="6" t="str">
        <f>OBV!H966</f>
        <v>CONFIRMED BEARISH</v>
      </c>
      <c r="M966" s="8">
        <f t="shared" si="150"/>
        <v>25</v>
      </c>
      <c r="N966" s="8">
        <f t="shared" si="151"/>
        <v>45</v>
      </c>
      <c r="O966" s="8">
        <f t="shared" si="152"/>
        <v>0</v>
      </c>
      <c r="P966" s="8">
        <f t="shared" si="153"/>
        <v>16.5</v>
      </c>
      <c r="Q966" s="9">
        <f t="shared" si="154"/>
        <v>26.975000000000001</v>
      </c>
      <c r="R966" s="9">
        <f t="shared" si="155"/>
        <v>18.125</v>
      </c>
      <c r="S966" s="9">
        <f t="shared" si="156"/>
        <v>17.925000000000001</v>
      </c>
      <c r="T966" s="9">
        <f t="shared" si="157"/>
        <v>21.625</v>
      </c>
      <c r="U966" s="8">
        <f t="shared" si="158"/>
        <v>21.008333333333336</v>
      </c>
      <c r="V966" s="8">
        <f t="shared" si="159"/>
        <v>21.162500000000001</v>
      </c>
    </row>
    <row r="967" spans="1:22" ht="13.5" x14ac:dyDescent="0.25">
      <c r="A967" s="3">
        <f>RSI!A967</f>
        <v>43719</v>
      </c>
      <c r="B967" s="2">
        <f>RSI!B967</f>
        <v>3.3106</v>
      </c>
      <c r="C967" s="2">
        <f>RSI!I967</f>
        <v>45.894959693987339</v>
      </c>
      <c r="D967" s="2">
        <f>MACD!E967</f>
        <v>-2.7175715221495089E-2</v>
      </c>
      <c r="E967" s="2">
        <f>MACD!F967</f>
        <v>-1.3478541227483695E-2</v>
      </c>
      <c r="F967" s="2">
        <f>'Moving Avg'!D967</f>
        <v>3.3568000000000007</v>
      </c>
      <c r="G967" s="2">
        <f>'Moving Avg'!F967</f>
        <v>3.3327499999999994</v>
      </c>
      <c r="H967" s="2">
        <f>'Moving Avg'!G967</f>
        <v>3.3386239999999994</v>
      </c>
      <c r="I967" s="2">
        <f>'Moving Avg'!H967</f>
        <v>3.4658779999999996</v>
      </c>
      <c r="J967" s="6" t="str">
        <f>OBV!F967</f>
        <v>BEARISH</v>
      </c>
      <c r="K967" s="6" t="str">
        <f>OBV!G967</f>
        <v>NEUTRAL</v>
      </c>
      <c r="L967" s="6" t="str">
        <f>OBV!H967</f>
        <v>CONFIRMED BEARISH</v>
      </c>
      <c r="M967" s="8">
        <f t="shared" si="150"/>
        <v>25</v>
      </c>
      <c r="N967" s="8">
        <f t="shared" si="151"/>
        <v>45</v>
      </c>
      <c r="O967" s="8">
        <f t="shared" si="152"/>
        <v>0</v>
      </c>
      <c r="P967" s="8">
        <f t="shared" si="153"/>
        <v>16.5</v>
      </c>
      <c r="Q967" s="9">
        <f t="shared" si="154"/>
        <v>26.975000000000001</v>
      </c>
      <c r="R967" s="9">
        <f t="shared" si="155"/>
        <v>18.125</v>
      </c>
      <c r="S967" s="9">
        <f t="shared" si="156"/>
        <v>17.925000000000001</v>
      </c>
      <c r="T967" s="9">
        <f t="shared" si="157"/>
        <v>21.625</v>
      </c>
      <c r="U967" s="8">
        <f t="shared" si="158"/>
        <v>21.008333333333336</v>
      </c>
      <c r="V967" s="8">
        <f t="shared" si="159"/>
        <v>21.162500000000001</v>
      </c>
    </row>
    <row r="968" spans="1:22" ht="13.5" x14ac:dyDescent="0.25">
      <c r="A968" s="3">
        <f>RSI!A968</f>
        <v>43720</v>
      </c>
      <c r="B968" s="2">
        <f>RSI!B968</f>
        <v>3.3058999999999998</v>
      </c>
      <c r="C968" s="2">
        <f>RSI!I968</f>
        <v>45.33182113378696</v>
      </c>
      <c r="D968" s="2">
        <f>MACD!E968</f>
        <v>-2.9422110574596427E-2</v>
      </c>
      <c r="E968" s="2">
        <f>MACD!F968</f>
        <v>-1.6667255096906242E-2</v>
      </c>
      <c r="F968" s="2">
        <f>'Moving Avg'!D968</f>
        <v>3.3410800000000003</v>
      </c>
      <c r="G968" s="2">
        <f>'Moving Avg'!F968</f>
        <v>3.3327499999999999</v>
      </c>
      <c r="H968" s="2">
        <f>'Moving Avg'!G968</f>
        <v>3.3405639999999992</v>
      </c>
      <c r="I968" s="2">
        <f>'Moving Avg'!H968</f>
        <v>3.4661079999999993</v>
      </c>
      <c r="J968" s="6" t="str">
        <f>OBV!F968</f>
        <v>BEARISH</v>
      </c>
      <c r="K968" s="6" t="str">
        <f>OBV!G968</f>
        <v>NEUTRAL</v>
      </c>
      <c r="L968" s="6" t="str">
        <f>OBV!H968</f>
        <v>CONFIRMED BEARISH</v>
      </c>
      <c r="M968" s="8">
        <f t="shared" si="150"/>
        <v>25</v>
      </c>
      <c r="N968" s="8">
        <f t="shared" si="151"/>
        <v>45</v>
      </c>
      <c r="O968" s="8">
        <f t="shared" si="152"/>
        <v>0</v>
      </c>
      <c r="P968" s="8">
        <f t="shared" si="153"/>
        <v>16.5</v>
      </c>
      <c r="Q968" s="9">
        <f t="shared" si="154"/>
        <v>26.975000000000001</v>
      </c>
      <c r="R968" s="9">
        <f t="shared" si="155"/>
        <v>18.125</v>
      </c>
      <c r="S968" s="9">
        <f t="shared" si="156"/>
        <v>17.925000000000001</v>
      </c>
      <c r="T968" s="9">
        <f t="shared" si="157"/>
        <v>21.625</v>
      </c>
      <c r="U968" s="8">
        <f t="shared" si="158"/>
        <v>21.008333333333336</v>
      </c>
      <c r="V968" s="8">
        <f t="shared" si="159"/>
        <v>21.162500000000001</v>
      </c>
    </row>
    <row r="969" spans="1:22" ht="13.5" x14ac:dyDescent="0.25">
      <c r="A969" s="3">
        <f>RSI!A969</f>
        <v>43721</v>
      </c>
      <c r="B969" s="2">
        <f>RSI!B969</f>
        <v>3.2458</v>
      </c>
      <c r="C969" s="2">
        <f>RSI!I969</f>
        <v>38.779259913082605</v>
      </c>
      <c r="D969" s="2">
        <f>MACD!E969</f>
        <v>-2.3812054391703086E-2</v>
      </c>
      <c r="E969" s="2">
        <f>MACD!F969</f>
        <v>-1.8096214955865612E-2</v>
      </c>
      <c r="F969" s="2">
        <f>'Moving Avg'!D969</f>
        <v>3.31426</v>
      </c>
      <c r="G969" s="2">
        <f>'Moving Avg'!F969</f>
        <v>3.3292799999999998</v>
      </c>
      <c r="H969" s="2">
        <f>'Moving Avg'!G969</f>
        <v>3.340949999999999</v>
      </c>
      <c r="I969" s="2">
        <f>'Moving Avg'!H969</f>
        <v>3.4659324999999996</v>
      </c>
      <c r="J969" s="6" t="str">
        <f>OBV!F969</f>
        <v>BEARISH</v>
      </c>
      <c r="K969" s="6" t="str">
        <f>OBV!G969</f>
        <v>NEUTRAL</v>
      </c>
      <c r="L969" s="6" t="str">
        <f>OBV!H969</f>
        <v>CONFIRMED BEARISH</v>
      </c>
      <c r="M969" s="8">
        <f t="shared" si="150"/>
        <v>25</v>
      </c>
      <c r="N969" s="8">
        <f t="shared" si="151"/>
        <v>45</v>
      </c>
      <c r="O969" s="8">
        <f t="shared" si="152"/>
        <v>0</v>
      </c>
      <c r="P969" s="8">
        <f t="shared" si="153"/>
        <v>16.5</v>
      </c>
      <c r="Q969" s="9">
        <f t="shared" si="154"/>
        <v>26.975000000000001</v>
      </c>
      <c r="R969" s="9">
        <f t="shared" si="155"/>
        <v>18.125</v>
      </c>
      <c r="S969" s="9">
        <f t="shared" si="156"/>
        <v>17.925000000000001</v>
      </c>
      <c r="T969" s="9">
        <f t="shared" si="157"/>
        <v>21.625</v>
      </c>
      <c r="U969" s="8">
        <f t="shared" si="158"/>
        <v>21.008333333333336</v>
      </c>
      <c r="V969" s="8">
        <f t="shared" si="159"/>
        <v>21.162500000000001</v>
      </c>
    </row>
    <row r="970" spans="1:22" ht="13.5" x14ac:dyDescent="0.25">
      <c r="A970" s="3">
        <f>RSI!A970</f>
        <v>43724</v>
      </c>
      <c r="B970" s="2">
        <f>RSI!B970</f>
        <v>3.3243999999999998</v>
      </c>
      <c r="C970" s="2">
        <f>RSI!I970</f>
        <v>49.134575748124988</v>
      </c>
      <c r="D970" s="2">
        <f>MACD!E970</f>
        <v>-1.3658169298078171E-2</v>
      </c>
      <c r="E970" s="2">
        <f>MACD!F970</f>
        <v>-1.7208605824308124E-2</v>
      </c>
      <c r="F970" s="2">
        <f>'Moving Avg'!D970</f>
        <v>3.3031599999999997</v>
      </c>
      <c r="G970" s="2">
        <f>'Moving Avg'!F970</f>
        <v>3.3308950000000004</v>
      </c>
      <c r="H970" s="2">
        <f>'Moving Avg'!G970</f>
        <v>3.341499999999999</v>
      </c>
      <c r="I970" s="2">
        <f>'Moving Avg'!H970</f>
        <v>3.4659395000000002</v>
      </c>
      <c r="J970" s="6" t="str">
        <f>OBV!F970</f>
        <v>BEARISH</v>
      </c>
      <c r="K970" s="6" t="str">
        <f>OBV!G970</f>
        <v>NEUTRAL</v>
      </c>
      <c r="L970" s="6" t="str">
        <f>OBV!H970</f>
        <v>CONFIRMED BEARISH</v>
      </c>
      <c r="M970" s="8">
        <f t="shared" si="150"/>
        <v>25</v>
      </c>
      <c r="N970" s="8">
        <f t="shared" si="151"/>
        <v>0</v>
      </c>
      <c r="O970" s="8">
        <f t="shared" si="152"/>
        <v>0</v>
      </c>
      <c r="P970" s="8">
        <f t="shared" si="153"/>
        <v>16.5</v>
      </c>
      <c r="Q970" s="9">
        <f t="shared" si="154"/>
        <v>11.225</v>
      </c>
      <c r="R970" s="9">
        <f t="shared" si="155"/>
        <v>9.125</v>
      </c>
      <c r="S970" s="9">
        <f t="shared" si="156"/>
        <v>11.175000000000001</v>
      </c>
      <c r="T970" s="9">
        <f t="shared" si="157"/>
        <v>10.375</v>
      </c>
      <c r="U970" s="8">
        <f t="shared" si="158"/>
        <v>10.508333333333335</v>
      </c>
      <c r="V970" s="8">
        <f t="shared" si="159"/>
        <v>10.475000000000001</v>
      </c>
    </row>
    <row r="971" spans="1:22" ht="13.5" x14ac:dyDescent="0.25">
      <c r="A971" s="3">
        <f>RSI!A971</f>
        <v>43725</v>
      </c>
      <c r="B971" s="2">
        <f>RSI!B971</f>
        <v>3.2597</v>
      </c>
      <c r="C971" s="2">
        <f>RSI!I971</f>
        <v>42.727771763058101</v>
      </c>
      <c r="D971" s="2">
        <f>MACD!E971</f>
        <v>9.0191842003246592E-3</v>
      </c>
      <c r="E971" s="2">
        <f>MACD!F971</f>
        <v>-1.1963047819381567E-2</v>
      </c>
      <c r="F971" s="2">
        <f>'Moving Avg'!D971</f>
        <v>3.2892800000000002</v>
      </c>
      <c r="G971" s="2">
        <f>'Moving Avg'!F971</f>
        <v>3.3285850000000003</v>
      </c>
      <c r="H971" s="2">
        <f>'Moving Avg'!G971</f>
        <v>3.3400519999999987</v>
      </c>
      <c r="I971" s="2">
        <f>'Moving Avg'!H971</f>
        <v>3.4656229999999995</v>
      </c>
      <c r="J971" s="6" t="str">
        <f>OBV!F971</f>
        <v>BEARISH</v>
      </c>
      <c r="K971" s="6" t="str">
        <f>OBV!G971</f>
        <v>NEUTRAL</v>
      </c>
      <c r="L971" s="6" t="str">
        <f>OBV!H971</f>
        <v>CONFIRMED BEARISH</v>
      </c>
      <c r="M971" s="8">
        <f t="shared" si="150"/>
        <v>25</v>
      </c>
      <c r="N971" s="8">
        <f t="shared" si="151"/>
        <v>0</v>
      </c>
      <c r="O971" s="8">
        <f t="shared" si="152"/>
        <v>0</v>
      </c>
      <c r="P971" s="8">
        <f t="shared" si="153"/>
        <v>16.5</v>
      </c>
      <c r="Q971" s="9">
        <f t="shared" si="154"/>
        <v>11.225</v>
      </c>
      <c r="R971" s="9">
        <f t="shared" si="155"/>
        <v>9.125</v>
      </c>
      <c r="S971" s="9">
        <f t="shared" si="156"/>
        <v>11.175000000000001</v>
      </c>
      <c r="T971" s="9">
        <f t="shared" si="157"/>
        <v>10.375</v>
      </c>
      <c r="U971" s="8">
        <f t="shared" si="158"/>
        <v>10.508333333333335</v>
      </c>
      <c r="V971" s="8">
        <f t="shared" si="159"/>
        <v>10.475000000000001</v>
      </c>
    </row>
    <row r="972" spans="1:22" ht="13.5" x14ac:dyDescent="0.25">
      <c r="A972" s="3">
        <f>RSI!A972</f>
        <v>43726</v>
      </c>
      <c r="B972" s="2">
        <f>RSI!B972</f>
        <v>3.3151999999999999</v>
      </c>
      <c r="C972" s="2">
        <f>RSI!I972</f>
        <v>48.88488264284338</v>
      </c>
      <c r="D972" s="2">
        <f>MACD!E972</f>
        <v>1.882999752015202E-2</v>
      </c>
      <c r="E972" s="2">
        <f>MACD!F972</f>
        <v>-5.8044387514748505E-3</v>
      </c>
      <c r="F972" s="2">
        <f>'Moving Avg'!D972</f>
        <v>3.2902</v>
      </c>
      <c r="G972" s="2">
        <f>'Moving Avg'!F972</f>
        <v>3.328125</v>
      </c>
      <c r="H972" s="2">
        <f>'Moving Avg'!G972</f>
        <v>3.3404179999999992</v>
      </c>
      <c r="I972" s="2">
        <f>'Moving Avg'!H972</f>
        <v>3.4655840000000002</v>
      </c>
      <c r="J972" s="6" t="str">
        <f>OBV!F972</f>
        <v>BEARISH</v>
      </c>
      <c r="K972" s="6" t="str">
        <f>OBV!G972</f>
        <v>NEUTRAL</v>
      </c>
      <c r="L972" s="6" t="str">
        <f>OBV!H972</f>
        <v>BEARISH DIVERGENCE</v>
      </c>
      <c r="M972" s="8">
        <f t="shared" si="150"/>
        <v>25</v>
      </c>
      <c r="N972" s="8">
        <f t="shared" si="151"/>
        <v>0</v>
      </c>
      <c r="O972" s="8">
        <f t="shared" si="152"/>
        <v>0</v>
      </c>
      <c r="P972" s="8">
        <f t="shared" si="153"/>
        <v>16.5</v>
      </c>
      <c r="Q972" s="9">
        <f t="shared" si="154"/>
        <v>11.225</v>
      </c>
      <c r="R972" s="9">
        <f t="shared" si="155"/>
        <v>9.125</v>
      </c>
      <c r="S972" s="9">
        <f t="shared" si="156"/>
        <v>11.175000000000001</v>
      </c>
      <c r="T972" s="9">
        <f t="shared" si="157"/>
        <v>10.375</v>
      </c>
      <c r="U972" s="8">
        <f t="shared" si="158"/>
        <v>10.508333333333335</v>
      </c>
      <c r="V972" s="8">
        <f t="shared" si="159"/>
        <v>10.475000000000001</v>
      </c>
    </row>
    <row r="973" spans="1:22" ht="13.5" x14ac:dyDescent="0.25">
      <c r="A973" s="3">
        <f>RSI!A973</f>
        <v>43727</v>
      </c>
      <c r="B973" s="2">
        <f>RSI!B973</f>
        <v>3.2366000000000001</v>
      </c>
      <c r="C973" s="2">
        <f>RSI!I973</f>
        <v>41.998639364013414</v>
      </c>
      <c r="D973" s="2">
        <f>MACD!E973</f>
        <v>3.1589124793291123E-2</v>
      </c>
      <c r="E973" s="2">
        <f>MACD!F973</f>
        <v>1.6742739574783444E-3</v>
      </c>
      <c r="F973" s="2">
        <f>'Moving Avg'!D973</f>
        <v>3.2763399999999998</v>
      </c>
      <c r="G973" s="2">
        <f>'Moving Avg'!F973</f>
        <v>3.3246600000000002</v>
      </c>
      <c r="H973" s="2">
        <f>'Moving Avg'!G973</f>
        <v>3.3408839999999991</v>
      </c>
      <c r="I973" s="2">
        <f>'Moving Avg'!H973</f>
        <v>3.4651520000000007</v>
      </c>
      <c r="J973" s="6" t="str">
        <f>OBV!F973</f>
        <v>BEARISH</v>
      </c>
      <c r="K973" s="6" t="str">
        <f>OBV!G973</f>
        <v>NEUTRAL</v>
      </c>
      <c r="L973" s="6" t="str">
        <f>OBV!H973</f>
        <v>CONFIRMED BEARISH</v>
      </c>
      <c r="M973" s="8">
        <f t="shared" si="150"/>
        <v>25</v>
      </c>
      <c r="N973" s="8">
        <f t="shared" si="151"/>
        <v>0</v>
      </c>
      <c r="O973" s="8">
        <f t="shared" si="152"/>
        <v>0</v>
      </c>
      <c r="P973" s="8">
        <f t="shared" si="153"/>
        <v>16.5</v>
      </c>
      <c r="Q973" s="9">
        <f t="shared" si="154"/>
        <v>11.225</v>
      </c>
      <c r="R973" s="9">
        <f t="shared" si="155"/>
        <v>9.125</v>
      </c>
      <c r="S973" s="9">
        <f t="shared" si="156"/>
        <v>11.175000000000001</v>
      </c>
      <c r="T973" s="9">
        <f t="shared" si="157"/>
        <v>10.375</v>
      </c>
      <c r="U973" s="8">
        <f t="shared" si="158"/>
        <v>10.508333333333335</v>
      </c>
      <c r="V973" s="8">
        <f t="shared" si="159"/>
        <v>10.475000000000001</v>
      </c>
    </row>
    <row r="974" spans="1:22" ht="13.5" x14ac:dyDescent="0.25">
      <c r="A974" s="3">
        <f>RSI!A974</f>
        <v>43728</v>
      </c>
      <c r="B974" s="2">
        <f>RSI!B974</f>
        <v>3.2366000000000001</v>
      </c>
      <c r="C974" s="2">
        <f>RSI!I974</f>
        <v>41.998639364013414</v>
      </c>
      <c r="D974" s="2">
        <f>MACD!E974</f>
        <v>4.2203379781724504E-2</v>
      </c>
      <c r="E974" s="2">
        <f>MACD!F974</f>
        <v>9.780095122327576E-3</v>
      </c>
      <c r="F974" s="2">
        <f>'Moving Avg'!D974</f>
        <v>3.2744999999999997</v>
      </c>
      <c r="G974" s="2">
        <f>'Moving Avg'!F974</f>
        <v>3.3191099999999998</v>
      </c>
      <c r="H974" s="2">
        <f>'Moving Avg'!G974</f>
        <v>3.3413499999999994</v>
      </c>
      <c r="I974" s="2">
        <f>'Moving Avg'!H974</f>
        <v>3.4645095000000001</v>
      </c>
      <c r="J974" s="6" t="str">
        <f>OBV!F974</f>
        <v>BEARISH</v>
      </c>
      <c r="K974" s="6" t="str">
        <f>OBV!G974</f>
        <v>NEUTRAL</v>
      </c>
      <c r="L974" s="6" t="str">
        <f>OBV!H974</f>
        <v>CONFIRMED BEARISH</v>
      </c>
      <c r="M974" s="8">
        <f t="shared" si="150"/>
        <v>25</v>
      </c>
      <c r="N974" s="8">
        <f t="shared" si="151"/>
        <v>0</v>
      </c>
      <c r="O974" s="8">
        <f t="shared" si="152"/>
        <v>0</v>
      </c>
      <c r="P974" s="8">
        <f t="shared" si="153"/>
        <v>16.5</v>
      </c>
      <c r="Q974" s="9">
        <f t="shared" si="154"/>
        <v>11.225</v>
      </c>
      <c r="R974" s="9">
        <f t="shared" si="155"/>
        <v>9.125</v>
      </c>
      <c r="S974" s="9">
        <f t="shared" si="156"/>
        <v>11.175000000000001</v>
      </c>
      <c r="T974" s="9">
        <f t="shared" si="157"/>
        <v>10.375</v>
      </c>
      <c r="U974" s="8">
        <f t="shared" si="158"/>
        <v>10.508333333333335</v>
      </c>
      <c r="V974" s="8">
        <f t="shared" si="159"/>
        <v>10.475000000000001</v>
      </c>
    </row>
    <row r="975" spans="1:22" ht="13.5" x14ac:dyDescent="0.25">
      <c r="A975" s="3">
        <f>RSI!A975</f>
        <v>43731</v>
      </c>
      <c r="B975" s="2">
        <f>RSI!B975</f>
        <v>3.2227000000000001</v>
      </c>
      <c r="C975" s="2">
        <f>RSI!I975</f>
        <v>40.819310125008961</v>
      </c>
      <c r="D975" s="2">
        <f>MACD!E975</f>
        <v>5.2701119390534679E-2</v>
      </c>
      <c r="E975" s="2">
        <f>MACD!F975</f>
        <v>1.8364299975968997E-2</v>
      </c>
      <c r="F975" s="2">
        <f>'Moving Avg'!D975</f>
        <v>3.2541599999999997</v>
      </c>
      <c r="G975" s="2">
        <f>'Moving Avg'!F975</f>
        <v>3.3149500000000005</v>
      </c>
      <c r="H975" s="2">
        <f>'Moving Avg'!G975</f>
        <v>3.3392219999999999</v>
      </c>
      <c r="I975" s="2">
        <f>'Moving Avg'!H975</f>
        <v>3.4633240000000001</v>
      </c>
      <c r="J975" s="6" t="str">
        <f>OBV!F975</f>
        <v>BEARISH</v>
      </c>
      <c r="K975" s="6" t="str">
        <f>OBV!G975</f>
        <v>NEUTRAL</v>
      </c>
      <c r="L975" s="6" t="str">
        <f>OBV!H975</f>
        <v>CONFIRMED BEARISH</v>
      </c>
      <c r="M975" s="8">
        <f t="shared" si="150"/>
        <v>25</v>
      </c>
      <c r="N975" s="8">
        <f t="shared" si="151"/>
        <v>0</v>
      </c>
      <c r="O975" s="8">
        <f t="shared" si="152"/>
        <v>0</v>
      </c>
      <c r="P975" s="8">
        <f t="shared" si="153"/>
        <v>16.5</v>
      </c>
      <c r="Q975" s="9">
        <f t="shared" si="154"/>
        <v>11.225</v>
      </c>
      <c r="R975" s="9">
        <f t="shared" si="155"/>
        <v>9.125</v>
      </c>
      <c r="S975" s="9">
        <f t="shared" si="156"/>
        <v>11.175000000000001</v>
      </c>
      <c r="T975" s="9">
        <f t="shared" si="157"/>
        <v>10.375</v>
      </c>
      <c r="U975" s="8">
        <f t="shared" si="158"/>
        <v>10.508333333333335</v>
      </c>
      <c r="V975" s="8">
        <f t="shared" si="159"/>
        <v>10.475000000000001</v>
      </c>
    </row>
    <row r="976" spans="1:22" ht="13.5" x14ac:dyDescent="0.25">
      <c r="A976" s="3">
        <f>RSI!A976</f>
        <v>43732</v>
      </c>
      <c r="B976" s="2">
        <f>RSI!B976</f>
        <v>3.1671999999999998</v>
      </c>
      <c r="C976" s="2">
        <f>RSI!I976</f>
        <v>36.421643977684745</v>
      </c>
      <c r="D976" s="2">
        <f>MACD!E976</f>
        <v>5.8412441085294642E-2</v>
      </c>
      <c r="E976" s="2">
        <f>MACD!F976</f>
        <v>2.6373928197834129E-2</v>
      </c>
      <c r="F976" s="2">
        <f>'Moving Avg'!D976</f>
        <v>3.2356600000000002</v>
      </c>
      <c r="G976" s="2">
        <f>'Moving Avg'!F976</f>
        <v>3.3091700000000004</v>
      </c>
      <c r="H976" s="2">
        <f>'Moving Avg'!G976</f>
        <v>3.3361700000000001</v>
      </c>
      <c r="I976" s="2">
        <f>'Moving Avg'!H976</f>
        <v>3.4620149999999996</v>
      </c>
      <c r="J976" s="6" t="str">
        <f>OBV!F976</f>
        <v>BEARISH</v>
      </c>
      <c r="K976" s="6" t="str">
        <f>OBV!G976</f>
        <v>NEUTRAL</v>
      </c>
      <c r="L976" s="6" t="str">
        <f>OBV!H976</f>
        <v>CONFIRMED BEARISH</v>
      </c>
      <c r="M976" s="8">
        <f t="shared" si="150"/>
        <v>25</v>
      </c>
      <c r="N976" s="8">
        <f t="shared" si="151"/>
        <v>0</v>
      </c>
      <c r="O976" s="8">
        <f t="shared" si="152"/>
        <v>0</v>
      </c>
      <c r="P976" s="8">
        <f t="shared" si="153"/>
        <v>16.5</v>
      </c>
      <c r="Q976" s="9">
        <f t="shared" si="154"/>
        <v>11.225</v>
      </c>
      <c r="R976" s="9">
        <f t="shared" si="155"/>
        <v>9.125</v>
      </c>
      <c r="S976" s="9">
        <f t="shared" si="156"/>
        <v>11.175000000000001</v>
      </c>
      <c r="T976" s="9">
        <f t="shared" si="157"/>
        <v>10.375</v>
      </c>
      <c r="U976" s="8">
        <f t="shared" si="158"/>
        <v>10.508333333333335</v>
      </c>
      <c r="V976" s="8">
        <f t="shared" si="159"/>
        <v>10.475000000000001</v>
      </c>
    </row>
    <row r="977" spans="1:22" ht="13.5" x14ac:dyDescent="0.25">
      <c r="A977" s="3">
        <f>RSI!A977</f>
        <v>43733</v>
      </c>
      <c r="B977" s="2">
        <f>RSI!B977</f>
        <v>3.2366000000000001</v>
      </c>
      <c r="C977" s="2">
        <f>RSI!I977</f>
        <v>44.476934408101357</v>
      </c>
      <c r="D977" s="2">
        <f>MACD!E977</f>
        <v>5.6079574138621524E-2</v>
      </c>
      <c r="E977" s="2">
        <f>MACD!F977</f>
        <v>3.2315057385991608E-2</v>
      </c>
      <c r="F977" s="2">
        <f>'Moving Avg'!D977</f>
        <v>3.2199399999999998</v>
      </c>
      <c r="G977" s="2">
        <f>'Moving Avg'!F977</f>
        <v>3.3057050000000006</v>
      </c>
      <c r="H977" s="2">
        <f>'Moving Avg'!G977</f>
        <v>3.3347840000000009</v>
      </c>
      <c r="I977" s="2">
        <f>'Moving Avg'!H977</f>
        <v>3.4612949999999993</v>
      </c>
      <c r="J977" s="6" t="str">
        <f>OBV!F977</f>
        <v>BEARISH</v>
      </c>
      <c r="K977" s="6" t="str">
        <f>OBV!G977</f>
        <v>NEUTRAL</v>
      </c>
      <c r="L977" s="6" t="str">
        <f>OBV!H977</f>
        <v>CONFIRMED BEARISH</v>
      </c>
      <c r="M977" s="8">
        <f t="shared" si="150"/>
        <v>25</v>
      </c>
      <c r="N977" s="8">
        <f t="shared" si="151"/>
        <v>0</v>
      </c>
      <c r="O977" s="8">
        <f t="shared" si="152"/>
        <v>0</v>
      </c>
      <c r="P977" s="8">
        <f t="shared" si="153"/>
        <v>16.5</v>
      </c>
      <c r="Q977" s="9">
        <f t="shared" si="154"/>
        <v>11.225</v>
      </c>
      <c r="R977" s="9">
        <f t="shared" si="155"/>
        <v>9.125</v>
      </c>
      <c r="S977" s="9">
        <f t="shared" si="156"/>
        <v>11.175000000000001</v>
      </c>
      <c r="T977" s="9">
        <f t="shared" si="157"/>
        <v>10.375</v>
      </c>
      <c r="U977" s="8">
        <f t="shared" si="158"/>
        <v>10.508333333333335</v>
      </c>
      <c r="V977" s="8">
        <f t="shared" si="159"/>
        <v>10.475000000000001</v>
      </c>
    </row>
    <row r="978" spans="1:22" ht="13.5" x14ac:dyDescent="0.25">
      <c r="A978" s="3">
        <f>RSI!A978</f>
        <v>43734</v>
      </c>
      <c r="B978" s="2">
        <f>RSI!B978</f>
        <v>3.3151999999999999</v>
      </c>
      <c r="C978" s="2">
        <f>RSI!I978</f>
        <v>51.908613773907462</v>
      </c>
      <c r="D978" s="2">
        <f>MACD!E978</f>
        <v>4.7910751611870417E-2</v>
      </c>
      <c r="E978" s="2">
        <f>MACD!F978</f>
        <v>3.5434196231167371E-2</v>
      </c>
      <c r="F978" s="2">
        <f>'Moving Avg'!D978</f>
        <v>3.2356600000000002</v>
      </c>
      <c r="G978" s="2">
        <f>'Moving Avg'!F978</f>
        <v>3.307325000000001</v>
      </c>
      <c r="H978" s="2">
        <f>'Moving Avg'!G978</f>
        <v>3.3333980000000007</v>
      </c>
      <c r="I978" s="2">
        <f>'Moving Avg'!H978</f>
        <v>3.4609239999999994</v>
      </c>
      <c r="J978" s="6" t="str">
        <f>OBV!F978</f>
        <v>BULLISH</v>
      </c>
      <c r="K978" s="6" t="str">
        <f>OBV!G978</f>
        <v>NEUTRAL</v>
      </c>
      <c r="L978" s="6" t="str">
        <f>OBV!H978</f>
        <v>CONFIRMED BULLISH</v>
      </c>
      <c r="M978" s="8">
        <f t="shared" si="150"/>
        <v>25</v>
      </c>
      <c r="N978" s="8">
        <f t="shared" si="151"/>
        <v>0</v>
      </c>
      <c r="O978" s="8">
        <f t="shared" si="152"/>
        <v>0</v>
      </c>
      <c r="P978" s="8">
        <f t="shared" si="153"/>
        <v>83.5</v>
      </c>
      <c r="Q978" s="9">
        <f t="shared" si="154"/>
        <v>21.274999999999999</v>
      </c>
      <c r="R978" s="9">
        <f t="shared" si="155"/>
        <v>25.875</v>
      </c>
      <c r="S978" s="9">
        <f t="shared" si="156"/>
        <v>41.325000000000003</v>
      </c>
      <c r="T978" s="9">
        <f t="shared" si="157"/>
        <v>27.125</v>
      </c>
      <c r="U978" s="8">
        <f t="shared" si="158"/>
        <v>29.491666666666664</v>
      </c>
      <c r="V978" s="8">
        <f t="shared" si="159"/>
        <v>28.9</v>
      </c>
    </row>
    <row r="979" spans="1:22" ht="13.5" x14ac:dyDescent="0.25">
      <c r="A979" s="3">
        <f>RSI!A979</f>
        <v>43735</v>
      </c>
      <c r="B979" s="2">
        <f>RSI!B979</f>
        <v>3.2320000000000002</v>
      </c>
      <c r="C979" s="2">
        <f>RSI!I979</f>
        <v>45.036866796929573</v>
      </c>
      <c r="D979" s="2">
        <f>MACD!E979</f>
        <v>3.777551172211524E-2</v>
      </c>
      <c r="E979" s="2">
        <f>MACD!F979</f>
        <v>3.5902459329356949E-2</v>
      </c>
      <c r="F979" s="2">
        <f>'Moving Avg'!D979</f>
        <v>3.2347399999999999</v>
      </c>
      <c r="G979" s="2">
        <f>'Moving Avg'!F979</f>
        <v>3.3038600000000002</v>
      </c>
      <c r="H979" s="2">
        <f>'Moving Avg'!G979</f>
        <v>3.329978000000001</v>
      </c>
      <c r="I979" s="2">
        <f>'Moving Avg'!H979</f>
        <v>3.4601369999999991</v>
      </c>
      <c r="J979" s="6" t="str">
        <f>OBV!F979</f>
        <v>BULLISH</v>
      </c>
      <c r="K979" s="6" t="str">
        <f>OBV!G979</f>
        <v>NEUTRAL</v>
      </c>
      <c r="L979" s="6" t="str">
        <f>OBV!H979</f>
        <v>BULLISH DIVERGENCE</v>
      </c>
      <c r="M979" s="8">
        <f t="shared" si="150"/>
        <v>25</v>
      </c>
      <c r="N979" s="8">
        <f t="shared" si="151"/>
        <v>0</v>
      </c>
      <c r="O979" s="8">
        <f t="shared" si="152"/>
        <v>0</v>
      </c>
      <c r="P979" s="8">
        <f t="shared" si="153"/>
        <v>66.5</v>
      </c>
      <c r="Q979" s="9">
        <f t="shared" si="154"/>
        <v>18.725000000000001</v>
      </c>
      <c r="R979" s="9">
        <f t="shared" si="155"/>
        <v>21.625</v>
      </c>
      <c r="S979" s="9">
        <f t="shared" si="156"/>
        <v>33.674999999999997</v>
      </c>
      <c r="T979" s="9">
        <f t="shared" si="157"/>
        <v>22.875</v>
      </c>
      <c r="U979" s="8">
        <f t="shared" si="158"/>
        <v>24.675000000000001</v>
      </c>
      <c r="V979" s="8">
        <f t="shared" si="159"/>
        <v>24.225000000000001</v>
      </c>
    </row>
    <row r="980" spans="1:22" ht="13.5" x14ac:dyDescent="0.25">
      <c r="A980" s="3">
        <f>RSI!A980</f>
        <v>43738</v>
      </c>
      <c r="B980" s="2">
        <f>RSI!B980</f>
        <v>3.3012999999999999</v>
      </c>
      <c r="C980" s="2">
        <f>RSI!I980</f>
        <v>50.870806732048813</v>
      </c>
      <c r="D980" s="2">
        <f>MACD!E980</f>
        <v>3.6520545862938292E-2</v>
      </c>
      <c r="E980" s="2">
        <f>MACD!F980</f>
        <v>3.6026076636073219E-2</v>
      </c>
      <c r="F980" s="2">
        <f>'Moving Avg'!D980</f>
        <v>3.2504600000000003</v>
      </c>
      <c r="G980" s="2">
        <f>'Moving Avg'!F980</f>
        <v>3.3003900000000002</v>
      </c>
      <c r="H980" s="2">
        <f>'Moving Avg'!G980</f>
        <v>3.3262780000000003</v>
      </c>
      <c r="I980" s="2">
        <f>'Moving Avg'!H980</f>
        <v>3.4601369999999987</v>
      </c>
      <c r="J980" s="6" t="str">
        <f>OBV!F980</f>
        <v>BULLISH</v>
      </c>
      <c r="K980" s="6" t="str">
        <f>OBV!G980</f>
        <v>NEUTRAL</v>
      </c>
      <c r="L980" s="6" t="str">
        <f>OBV!H980</f>
        <v>CONFIRMED BULLISH</v>
      </c>
      <c r="M980" s="8">
        <f t="shared" si="150"/>
        <v>25</v>
      </c>
      <c r="N980" s="8">
        <f t="shared" si="151"/>
        <v>0</v>
      </c>
      <c r="O980" s="8">
        <f t="shared" si="152"/>
        <v>0</v>
      </c>
      <c r="P980" s="8">
        <f t="shared" si="153"/>
        <v>83.5</v>
      </c>
      <c r="Q980" s="9">
        <f t="shared" si="154"/>
        <v>21.274999999999999</v>
      </c>
      <c r="R980" s="9">
        <f t="shared" si="155"/>
        <v>25.875</v>
      </c>
      <c r="S980" s="9">
        <f t="shared" si="156"/>
        <v>41.325000000000003</v>
      </c>
      <c r="T980" s="9">
        <f t="shared" si="157"/>
        <v>27.125</v>
      </c>
      <c r="U980" s="8">
        <f t="shared" si="158"/>
        <v>29.491666666666664</v>
      </c>
      <c r="V980" s="8">
        <f t="shared" si="159"/>
        <v>28.9</v>
      </c>
    </row>
    <row r="981" spans="1:22" ht="13.5" x14ac:dyDescent="0.25">
      <c r="A981" s="3">
        <f>RSI!A981</f>
        <v>43739</v>
      </c>
      <c r="B981" s="2">
        <f>RSI!B981</f>
        <v>3.2736000000000001</v>
      </c>
      <c r="C981" s="2">
        <f>RSI!I981</f>
        <v>48.648073533434086</v>
      </c>
      <c r="D981" s="2">
        <f>MACD!E981</f>
        <v>2.7482375507595247E-2</v>
      </c>
      <c r="E981" s="2">
        <f>MACD!F981</f>
        <v>3.4317336410377625E-2</v>
      </c>
      <c r="F981" s="2">
        <f>'Moving Avg'!D981</f>
        <v>3.2717399999999999</v>
      </c>
      <c r="G981" s="2">
        <f>'Moving Avg'!F981</f>
        <v>3.2925300000000002</v>
      </c>
      <c r="H981" s="2">
        <f>'Moving Avg'!G981</f>
        <v>3.3235040000000002</v>
      </c>
      <c r="I981" s="2">
        <f>'Moving Avg'!H981</f>
        <v>3.4599984999999993</v>
      </c>
      <c r="J981" s="6" t="str">
        <f>OBV!F981</f>
        <v>BEARISH</v>
      </c>
      <c r="K981" s="6" t="str">
        <f>OBV!G981</f>
        <v>NEUTRAL</v>
      </c>
      <c r="L981" s="6" t="str">
        <f>OBV!H981</f>
        <v>BEARISH DIVERGENCE</v>
      </c>
      <c r="M981" s="8">
        <f t="shared" si="150"/>
        <v>25</v>
      </c>
      <c r="N981" s="8">
        <f t="shared" si="151"/>
        <v>45</v>
      </c>
      <c r="O981" s="8">
        <f t="shared" si="152"/>
        <v>0</v>
      </c>
      <c r="P981" s="8">
        <f t="shared" si="153"/>
        <v>16.5</v>
      </c>
      <c r="Q981" s="9">
        <f t="shared" si="154"/>
        <v>26.975000000000001</v>
      </c>
      <c r="R981" s="9">
        <f t="shared" si="155"/>
        <v>18.125</v>
      </c>
      <c r="S981" s="9">
        <f t="shared" si="156"/>
        <v>17.925000000000001</v>
      </c>
      <c r="T981" s="9">
        <f t="shared" si="157"/>
        <v>21.625</v>
      </c>
      <c r="U981" s="8">
        <f t="shared" si="158"/>
        <v>21.008333333333336</v>
      </c>
      <c r="V981" s="8">
        <f t="shared" si="159"/>
        <v>21.162500000000001</v>
      </c>
    </row>
    <row r="982" spans="1:22" ht="13.5" x14ac:dyDescent="0.25">
      <c r="A982" s="3">
        <f>RSI!A982</f>
        <v>43740</v>
      </c>
      <c r="B982" s="2">
        <f>RSI!B982</f>
        <v>3.2690000000000001</v>
      </c>
      <c r="C982" s="2">
        <f>RSI!I982</f>
        <v>48.270877901666339</v>
      </c>
      <c r="D982" s="2">
        <f>MACD!E982</f>
        <v>2.8808796163578787E-2</v>
      </c>
      <c r="E982" s="2">
        <f>MACD!F982</f>
        <v>3.3215628361017858E-2</v>
      </c>
      <c r="F982" s="2">
        <f>'Moving Avg'!D982</f>
        <v>3.2782200000000001</v>
      </c>
      <c r="G982" s="2">
        <f>'Moving Avg'!F982</f>
        <v>3.2862900000000002</v>
      </c>
      <c r="H982" s="2">
        <f>'Moving Avg'!G982</f>
        <v>3.3213780000000002</v>
      </c>
      <c r="I982" s="2">
        <f>'Moving Avg'!H982</f>
        <v>3.4599249999999984</v>
      </c>
      <c r="J982" s="6" t="str">
        <f>OBV!F982</f>
        <v>BEARISH</v>
      </c>
      <c r="K982" s="6" t="str">
        <f>OBV!G982</f>
        <v>NEUTRAL</v>
      </c>
      <c r="L982" s="6" t="str">
        <f>OBV!H982</f>
        <v>BEARISH DIVERGENCE</v>
      </c>
      <c r="M982" s="8">
        <f t="shared" si="150"/>
        <v>25</v>
      </c>
      <c r="N982" s="8">
        <f t="shared" si="151"/>
        <v>45</v>
      </c>
      <c r="O982" s="8">
        <f t="shared" si="152"/>
        <v>0</v>
      </c>
      <c r="P982" s="8">
        <f t="shared" si="153"/>
        <v>16.5</v>
      </c>
      <c r="Q982" s="9">
        <f t="shared" si="154"/>
        <v>26.975000000000001</v>
      </c>
      <c r="R982" s="9">
        <f t="shared" si="155"/>
        <v>18.125</v>
      </c>
      <c r="S982" s="9">
        <f t="shared" si="156"/>
        <v>17.925000000000001</v>
      </c>
      <c r="T982" s="9">
        <f t="shared" si="157"/>
        <v>21.625</v>
      </c>
      <c r="U982" s="8">
        <f t="shared" si="158"/>
        <v>21.008333333333336</v>
      </c>
      <c r="V982" s="8">
        <f t="shared" si="159"/>
        <v>21.162500000000001</v>
      </c>
    </row>
    <row r="983" spans="1:22" ht="13.5" x14ac:dyDescent="0.25">
      <c r="A983" s="3">
        <f>RSI!A983</f>
        <v>43741</v>
      </c>
      <c r="B983" s="2">
        <f>RSI!B983</f>
        <v>3.3660999999999999</v>
      </c>
      <c r="C983" s="2">
        <f>RSI!I983</f>
        <v>56.022272914227493</v>
      </c>
      <c r="D983" s="2">
        <f>MACD!E983</f>
        <v>1.0761304698454044E-2</v>
      </c>
      <c r="E983" s="2">
        <f>MACD!F983</f>
        <v>2.8724763628505096E-2</v>
      </c>
      <c r="F983" s="2">
        <f>'Moving Avg'!D983</f>
        <v>3.2884000000000002</v>
      </c>
      <c r="G983" s="2">
        <f>'Moving Avg'!F983</f>
        <v>3.2853700000000003</v>
      </c>
      <c r="H983" s="2">
        <f>'Moving Avg'!G983</f>
        <v>3.3202699999999998</v>
      </c>
      <c r="I983" s="2">
        <f>'Moving Avg'!H983</f>
        <v>3.4603589999999986</v>
      </c>
      <c r="J983" s="6" t="str">
        <f>OBV!F983</f>
        <v>BEARISH</v>
      </c>
      <c r="K983" s="6" t="str">
        <f>OBV!G983</f>
        <v>NEUTRAL</v>
      </c>
      <c r="L983" s="6" t="str">
        <f>OBV!H983</f>
        <v>BEARISH DIVERGENCE</v>
      </c>
      <c r="M983" s="8">
        <f t="shared" si="150"/>
        <v>25</v>
      </c>
      <c r="N983" s="8">
        <f t="shared" si="151"/>
        <v>45</v>
      </c>
      <c r="O983" s="8">
        <f t="shared" si="152"/>
        <v>0</v>
      </c>
      <c r="P983" s="8">
        <f t="shared" si="153"/>
        <v>16.5</v>
      </c>
      <c r="Q983" s="9">
        <f t="shared" si="154"/>
        <v>26.975000000000001</v>
      </c>
      <c r="R983" s="9">
        <f t="shared" si="155"/>
        <v>18.125</v>
      </c>
      <c r="S983" s="9">
        <f t="shared" si="156"/>
        <v>17.925000000000001</v>
      </c>
      <c r="T983" s="9">
        <f t="shared" si="157"/>
        <v>21.625</v>
      </c>
      <c r="U983" s="8">
        <f t="shared" si="158"/>
        <v>21.008333333333336</v>
      </c>
      <c r="V983" s="8">
        <f t="shared" si="159"/>
        <v>21.162500000000001</v>
      </c>
    </row>
    <row r="984" spans="1:22" ht="13.5" x14ac:dyDescent="0.25">
      <c r="A984" s="3">
        <f>RSI!A984</f>
        <v>43742</v>
      </c>
      <c r="B984" s="2">
        <f>RSI!B984</f>
        <v>3.4584999999999999</v>
      </c>
      <c r="C984" s="2">
        <f>RSI!I984</f>
        <v>61.876562939900253</v>
      </c>
      <c r="D984" s="2">
        <f>MACD!E984</f>
        <v>-1.1821331688164349E-2</v>
      </c>
      <c r="E984" s="2">
        <f>MACD!F984</f>
        <v>2.0615544565171208E-2</v>
      </c>
      <c r="F984" s="2">
        <f>'Moving Avg'!D984</f>
        <v>3.3336999999999994</v>
      </c>
      <c r="G984" s="2">
        <f>'Moving Avg'!F984</f>
        <v>3.2892999999999999</v>
      </c>
      <c r="H984" s="2">
        <f>'Moving Avg'!G984</f>
        <v>3.3218419999999997</v>
      </c>
      <c r="I984" s="2">
        <f>'Moving Avg'!H984</f>
        <v>3.4609909999999982</v>
      </c>
      <c r="J984" s="6" t="str">
        <f>OBV!F984</f>
        <v>BULLISH</v>
      </c>
      <c r="K984" s="6" t="str">
        <f>OBV!G984</f>
        <v>NEUTRAL</v>
      </c>
      <c r="L984" s="6" t="str">
        <f>OBV!H984</f>
        <v>CONFIRMED BULLISH</v>
      </c>
      <c r="M984" s="8">
        <f t="shared" si="150"/>
        <v>25</v>
      </c>
      <c r="N984" s="8">
        <f t="shared" si="151"/>
        <v>100</v>
      </c>
      <c r="O984" s="8">
        <f t="shared" si="152"/>
        <v>0</v>
      </c>
      <c r="P984" s="8">
        <f t="shared" si="153"/>
        <v>83.5</v>
      </c>
      <c r="Q984" s="9">
        <f t="shared" si="154"/>
        <v>56.274999999999999</v>
      </c>
      <c r="R984" s="9">
        <f t="shared" si="155"/>
        <v>45.875</v>
      </c>
      <c r="S984" s="9">
        <f t="shared" si="156"/>
        <v>56.325000000000003</v>
      </c>
      <c r="T984" s="9">
        <f t="shared" si="157"/>
        <v>52.125</v>
      </c>
      <c r="U984" s="8">
        <f t="shared" si="158"/>
        <v>52.82500000000001</v>
      </c>
      <c r="V984" s="8">
        <f t="shared" si="159"/>
        <v>52.650000000000006</v>
      </c>
    </row>
    <row r="985" spans="1:22" ht="13.5" x14ac:dyDescent="0.25">
      <c r="A985" s="3">
        <f>RSI!A985</f>
        <v>43745</v>
      </c>
      <c r="B985" s="2">
        <f>RSI!B985</f>
        <v>3.4584999999999999</v>
      </c>
      <c r="C985" s="2">
        <f>RSI!I985</f>
        <v>61.876562939900253</v>
      </c>
      <c r="D985" s="2">
        <f>MACD!E985</f>
        <v>-3.4046800860721316E-2</v>
      </c>
      <c r="E985" s="2">
        <f>MACD!F985</f>
        <v>9.6830754799927012E-3</v>
      </c>
      <c r="F985" s="2">
        <f>'Moving Avg'!D985</f>
        <v>3.3651400000000002</v>
      </c>
      <c r="G985" s="2">
        <f>'Moving Avg'!F985</f>
        <v>3.2932299999999999</v>
      </c>
      <c r="H985" s="2">
        <f>'Moving Avg'!G985</f>
        <v>3.3226739999999988</v>
      </c>
      <c r="I985" s="2">
        <f>'Moving Avg'!H985</f>
        <v>3.4615789999999982</v>
      </c>
      <c r="J985" s="6" t="str">
        <f>OBV!F985</f>
        <v>BULLISH</v>
      </c>
      <c r="K985" s="6" t="str">
        <f>OBV!G985</f>
        <v>NEUTRAL</v>
      </c>
      <c r="L985" s="6" t="str">
        <f>OBV!H985</f>
        <v>CONFIRMED BULLISH</v>
      </c>
      <c r="M985" s="8">
        <f t="shared" si="150"/>
        <v>25</v>
      </c>
      <c r="N985" s="8">
        <f t="shared" si="151"/>
        <v>100</v>
      </c>
      <c r="O985" s="8">
        <f t="shared" si="152"/>
        <v>0</v>
      </c>
      <c r="P985" s="8">
        <f t="shared" si="153"/>
        <v>83.5</v>
      </c>
      <c r="Q985" s="9">
        <f t="shared" si="154"/>
        <v>56.274999999999999</v>
      </c>
      <c r="R985" s="9">
        <f t="shared" si="155"/>
        <v>45.875</v>
      </c>
      <c r="S985" s="9">
        <f t="shared" si="156"/>
        <v>56.325000000000003</v>
      </c>
      <c r="T985" s="9">
        <f t="shared" si="157"/>
        <v>52.125</v>
      </c>
      <c r="U985" s="8">
        <f t="shared" si="158"/>
        <v>52.82500000000001</v>
      </c>
      <c r="V985" s="8">
        <f t="shared" si="159"/>
        <v>52.650000000000006</v>
      </c>
    </row>
    <row r="986" spans="1:22" ht="13.5" x14ac:dyDescent="0.25">
      <c r="A986" s="3">
        <f>RSI!A986</f>
        <v>43746</v>
      </c>
      <c r="B986" s="2">
        <f>RSI!B986</f>
        <v>3.4169</v>
      </c>
      <c r="C986" s="2">
        <f>RSI!I986</f>
        <v>57.855188673815071</v>
      </c>
      <c r="D986" s="2">
        <f>MACD!E986</f>
        <v>-5.9216079547359968E-2</v>
      </c>
      <c r="E986" s="2">
        <f>MACD!F986</f>
        <v>-4.0967555254778337E-3</v>
      </c>
      <c r="F986" s="2">
        <f>'Moving Avg'!D986</f>
        <v>3.3938000000000001</v>
      </c>
      <c r="G986" s="2">
        <f>'Moving Avg'!F986</f>
        <v>3.2976199999999998</v>
      </c>
      <c r="H986" s="2">
        <f>'Moving Avg'!G986</f>
        <v>3.3222119999999991</v>
      </c>
      <c r="I986" s="2">
        <f>'Moving Avg'!H986</f>
        <v>3.4619369999999985</v>
      </c>
      <c r="J986" s="6" t="str">
        <f>OBV!F986</f>
        <v>BULLISH</v>
      </c>
      <c r="K986" s="6" t="str">
        <f>OBV!G986</f>
        <v>NEUTRAL</v>
      </c>
      <c r="L986" s="6" t="str">
        <f>OBV!H986</f>
        <v>CONFIRMED BULLISH</v>
      </c>
      <c r="M986" s="8">
        <f t="shared" si="150"/>
        <v>25</v>
      </c>
      <c r="N986" s="8">
        <f t="shared" si="151"/>
        <v>100</v>
      </c>
      <c r="O986" s="8">
        <f t="shared" si="152"/>
        <v>0</v>
      </c>
      <c r="P986" s="8">
        <f t="shared" si="153"/>
        <v>83.5</v>
      </c>
      <c r="Q986" s="9">
        <f t="shared" si="154"/>
        <v>56.274999999999999</v>
      </c>
      <c r="R986" s="9">
        <f t="shared" si="155"/>
        <v>45.875</v>
      </c>
      <c r="S986" s="9">
        <f t="shared" si="156"/>
        <v>56.325000000000003</v>
      </c>
      <c r="T986" s="9">
        <f t="shared" si="157"/>
        <v>52.125</v>
      </c>
      <c r="U986" s="8">
        <f t="shared" si="158"/>
        <v>52.82500000000001</v>
      </c>
      <c r="V986" s="8">
        <f t="shared" si="159"/>
        <v>52.650000000000006</v>
      </c>
    </row>
    <row r="987" spans="1:22" ht="13.5" x14ac:dyDescent="0.25">
      <c r="A987" s="3">
        <f>RSI!A987</f>
        <v>43747</v>
      </c>
      <c r="B987" s="2">
        <f>RSI!B987</f>
        <v>3.4215</v>
      </c>
      <c r="C987" s="2">
        <f>RSI!I987</f>
        <v>58.178851966079236</v>
      </c>
      <c r="D987" s="2">
        <f>MACD!E987</f>
        <v>-7.0770174477947645E-2</v>
      </c>
      <c r="E987" s="2">
        <f>MACD!F987</f>
        <v>-1.7431439315971797E-2</v>
      </c>
      <c r="F987" s="2">
        <f>'Moving Avg'!D987</f>
        <v>3.4243000000000001</v>
      </c>
      <c r="G987" s="2">
        <f>'Moving Avg'!F987</f>
        <v>3.3031649999999999</v>
      </c>
      <c r="H987" s="2">
        <f>'Moving Avg'!G987</f>
        <v>3.3235979999999996</v>
      </c>
      <c r="I987" s="2">
        <f>'Moving Avg'!H987</f>
        <v>3.4622079999999982</v>
      </c>
      <c r="J987" s="6" t="str">
        <f>OBV!F987</f>
        <v>BULLISH</v>
      </c>
      <c r="K987" s="6" t="str">
        <f>OBV!G987</f>
        <v>NEUTRAL</v>
      </c>
      <c r="L987" s="6" t="str">
        <f>OBV!H987</f>
        <v>CONFIRMED BULLISH</v>
      </c>
      <c r="M987" s="8">
        <f t="shared" si="150"/>
        <v>25</v>
      </c>
      <c r="N987" s="8">
        <f t="shared" si="151"/>
        <v>100</v>
      </c>
      <c r="O987" s="8">
        <f t="shared" si="152"/>
        <v>0</v>
      </c>
      <c r="P987" s="8">
        <f t="shared" si="153"/>
        <v>83.5</v>
      </c>
      <c r="Q987" s="9">
        <f t="shared" si="154"/>
        <v>56.274999999999999</v>
      </c>
      <c r="R987" s="9">
        <f t="shared" si="155"/>
        <v>45.875</v>
      </c>
      <c r="S987" s="9">
        <f t="shared" si="156"/>
        <v>56.325000000000003</v>
      </c>
      <c r="T987" s="9">
        <f t="shared" si="157"/>
        <v>52.125</v>
      </c>
      <c r="U987" s="8">
        <f t="shared" si="158"/>
        <v>52.82500000000001</v>
      </c>
      <c r="V987" s="8">
        <f t="shared" si="159"/>
        <v>52.650000000000006</v>
      </c>
    </row>
    <row r="988" spans="1:22" ht="13.5" x14ac:dyDescent="0.25">
      <c r="A988" s="3">
        <f>RSI!A988</f>
        <v>43748</v>
      </c>
      <c r="B988" s="2">
        <f>RSI!B988</f>
        <v>3.4215</v>
      </c>
      <c r="C988" s="2">
        <f>RSI!I988</f>
        <v>58.178851966079243</v>
      </c>
      <c r="D988" s="2">
        <f>MACD!E988</f>
        <v>-6.9030845156009768E-2</v>
      </c>
      <c r="E988" s="2">
        <f>MACD!F988</f>
        <v>-2.7751320483979394E-2</v>
      </c>
      <c r="F988" s="2">
        <f>'Moving Avg'!D988</f>
        <v>3.4353799999999999</v>
      </c>
      <c r="G988" s="2">
        <f>'Moving Avg'!F988</f>
        <v>3.308945</v>
      </c>
      <c r="H988" s="2">
        <f>'Moving Avg'!G988</f>
        <v>3.3249839999999993</v>
      </c>
      <c r="I988" s="2">
        <f>'Moving Avg'!H988</f>
        <v>3.4623684999999984</v>
      </c>
      <c r="J988" s="6" t="str">
        <f>OBV!F988</f>
        <v>BULLISH</v>
      </c>
      <c r="K988" s="6" t="str">
        <f>OBV!G988</f>
        <v>NEUTRAL</v>
      </c>
      <c r="L988" s="6" t="str">
        <f>OBV!H988</f>
        <v>CONFIRMED BULLISH</v>
      </c>
      <c r="M988" s="8">
        <f t="shared" si="150"/>
        <v>25</v>
      </c>
      <c r="N988" s="8">
        <f t="shared" si="151"/>
        <v>100</v>
      </c>
      <c r="O988" s="8">
        <f t="shared" si="152"/>
        <v>0</v>
      </c>
      <c r="P988" s="8">
        <f t="shared" si="153"/>
        <v>83.5</v>
      </c>
      <c r="Q988" s="9">
        <f t="shared" si="154"/>
        <v>56.274999999999999</v>
      </c>
      <c r="R988" s="9">
        <f t="shared" si="155"/>
        <v>45.875</v>
      </c>
      <c r="S988" s="9">
        <f t="shared" si="156"/>
        <v>56.325000000000003</v>
      </c>
      <c r="T988" s="9">
        <f t="shared" si="157"/>
        <v>52.125</v>
      </c>
      <c r="U988" s="8">
        <f t="shared" si="158"/>
        <v>52.82500000000001</v>
      </c>
      <c r="V988" s="8">
        <f t="shared" si="159"/>
        <v>52.650000000000006</v>
      </c>
    </row>
    <row r="989" spans="1:22" ht="13.5" x14ac:dyDescent="0.25">
      <c r="A989" s="3">
        <f>RSI!A989</f>
        <v>43749</v>
      </c>
      <c r="B989" s="2">
        <f>RSI!B989</f>
        <v>3.5556000000000001</v>
      </c>
      <c r="C989" s="2">
        <f>RSI!I989</f>
        <v>66.799411071928006</v>
      </c>
      <c r="D989" s="2">
        <f>MACD!E989</f>
        <v>-9.0826175799437081E-2</v>
      </c>
      <c r="E989" s="2">
        <f>MACD!F989</f>
        <v>-4.0366291547070936E-2</v>
      </c>
      <c r="F989" s="2">
        <f>'Moving Avg'!D989</f>
        <v>3.4548000000000001</v>
      </c>
      <c r="G989" s="2">
        <f>'Moving Avg'!F989</f>
        <v>3.3244350000000003</v>
      </c>
      <c r="H989" s="2">
        <f>'Moving Avg'!G989</f>
        <v>3.3278499999999993</v>
      </c>
      <c r="I989" s="2">
        <f>'Moving Avg'!H989</f>
        <v>3.4634199999999988</v>
      </c>
      <c r="J989" s="6" t="str">
        <f>OBV!F989</f>
        <v>BULLISH</v>
      </c>
      <c r="K989" s="6" t="str">
        <f>OBV!G989</f>
        <v>NEUTRAL</v>
      </c>
      <c r="L989" s="6" t="str">
        <f>OBV!H989</f>
        <v>CONFIRMED BULLISH</v>
      </c>
      <c r="M989" s="8">
        <f t="shared" si="150"/>
        <v>25</v>
      </c>
      <c r="N989" s="8">
        <f t="shared" si="151"/>
        <v>100</v>
      </c>
      <c r="O989" s="8">
        <f t="shared" si="152"/>
        <v>0</v>
      </c>
      <c r="P989" s="8">
        <f t="shared" si="153"/>
        <v>83.5</v>
      </c>
      <c r="Q989" s="9">
        <f t="shared" si="154"/>
        <v>56.274999999999999</v>
      </c>
      <c r="R989" s="9">
        <f t="shared" si="155"/>
        <v>45.875</v>
      </c>
      <c r="S989" s="9">
        <f t="shared" si="156"/>
        <v>56.325000000000003</v>
      </c>
      <c r="T989" s="9">
        <f t="shared" si="157"/>
        <v>52.125</v>
      </c>
      <c r="U989" s="8">
        <f t="shared" si="158"/>
        <v>52.82500000000001</v>
      </c>
      <c r="V989" s="8">
        <f t="shared" si="159"/>
        <v>52.650000000000006</v>
      </c>
    </row>
    <row r="990" spans="1:22" ht="13.5" x14ac:dyDescent="0.25">
      <c r="A990" s="3">
        <f>RSI!A990</f>
        <v>43752</v>
      </c>
      <c r="B990" s="2">
        <f>RSI!B990</f>
        <v>3.5556000000000001</v>
      </c>
      <c r="C990" s="2">
        <f>RSI!I990</f>
        <v>66.799411071928006</v>
      </c>
      <c r="D990" s="2">
        <f>MACD!E990</f>
        <v>-9.9893444243154939E-2</v>
      </c>
      <c r="E990" s="2">
        <f>MACD!F990</f>
        <v>-5.2271722086287734E-2</v>
      </c>
      <c r="F990" s="2">
        <f>'Moving Avg'!D990</f>
        <v>3.4742199999999999</v>
      </c>
      <c r="G990" s="2">
        <f>'Moving Avg'!F990</f>
        <v>3.3359950000000005</v>
      </c>
      <c r="H990" s="2">
        <f>'Moving Avg'!G990</f>
        <v>3.3314559999999993</v>
      </c>
      <c r="I990" s="2">
        <f>'Moving Avg'!H990</f>
        <v>3.4644714999999993</v>
      </c>
      <c r="J990" s="6" t="str">
        <f>OBV!F990</f>
        <v>BULLISH</v>
      </c>
      <c r="K990" s="6" t="str">
        <f>OBV!G990</f>
        <v>NEUTRAL</v>
      </c>
      <c r="L990" s="6" t="str">
        <f>OBV!H990</f>
        <v>CONFIRMED BULLISH</v>
      </c>
      <c r="M990" s="8">
        <f t="shared" si="150"/>
        <v>25</v>
      </c>
      <c r="N990" s="8">
        <f t="shared" si="151"/>
        <v>100</v>
      </c>
      <c r="O990" s="8">
        <f t="shared" si="152"/>
        <v>50</v>
      </c>
      <c r="P990" s="8">
        <f t="shared" si="153"/>
        <v>83.5</v>
      </c>
      <c r="Q990" s="9">
        <f t="shared" si="154"/>
        <v>63.774999999999999</v>
      </c>
      <c r="R990" s="9">
        <f t="shared" si="155"/>
        <v>63.375</v>
      </c>
      <c r="S990" s="9">
        <f t="shared" si="156"/>
        <v>68.825000000000003</v>
      </c>
      <c r="T990" s="9">
        <f t="shared" si="157"/>
        <v>64.625</v>
      </c>
      <c r="U990" s="8">
        <f t="shared" si="158"/>
        <v>65.325000000000003</v>
      </c>
      <c r="V990" s="8">
        <f t="shared" si="159"/>
        <v>65.150000000000006</v>
      </c>
    </row>
    <row r="991" spans="1:22" ht="13.5" x14ac:dyDescent="0.25">
      <c r="A991" s="3">
        <f>RSI!A991</f>
        <v>43754</v>
      </c>
      <c r="B991" s="2">
        <f>RSI!B991</f>
        <v>3.5556000000000001</v>
      </c>
      <c r="C991" s="2">
        <f>RSI!I991</f>
        <v>66.799411071928006</v>
      </c>
      <c r="D991" s="2">
        <f>MACD!E991</f>
        <v>-0.11301858682164445</v>
      </c>
      <c r="E991" s="2">
        <f>MACD!F991</f>
        <v>-6.4421095033359077E-2</v>
      </c>
      <c r="F991" s="2">
        <f>'Moving Avg'!D991</f>
        <v>3.5019599999999995</v>
      </c>
      <c r="G991" s="2">
        <f>'Moving Avg'!F991</f>
        <v>3.3507899999999999</v>
      </c>
      <c r="H991" s="2">
        <f>'Moving Avg'!G991</f>
        <v>3.3367259999999992</v>
      </c>
      <c r="I991" s="2">
        <f>'Moving Avg'!H991</f>
        <v>3.4657429999999989</v>
      </c>
      <c r="J991" s="6" t="str">
        <f>OBV!F991</f>
        <v>BULLISH</v>
      </c>
      <c r="K991" s="6" t="str">
        <f>OBV!G991</f>
        <v>NEUTRAL</v>
      </c>
      <c r="L991" s="6" t="str">
        <f>OBV!H991</f>
        <v>CONFIRMED BULLISH</v>
      </c>
      <c r="M991" s="8">
        <f t="shared" si="150"/>
        <v>25</v>
      </c>
      <c r="N991" s="8">
        <f t="shared" si="151"/>
        <v>100</v>
      </c>
      <c r="O991" s="8">
        <f t="shared" si="152"/>
        <v>50</v>
      </c>
      <c r="P991" s="8">
        <f t="shared" si="153"/>
        <v>83.5</v>
      </c>
      <c r="Q991" s="9">
        <f t="shared" si="154"/>
        <v>63.774999999999999</v>
      </c>
      <c r="R991" s="9">
        <f t="shared" si="155"/>
        <v>63.375</v>
      </c>
      <c r="S991" s="9">
        <f t="shared" si="156"/>
        <v>68.825000000000003</v>
      </c>
      <c r="T991" s="9">
        <f t="shared" si="157"/>
        <v>64.625</v>
      </c>
      <c r="U991" s="8">
        <f t="shared" si="158"/>
        <v>65.325000000000003</v>
      </c>
      <c r="V991" s="8">
        <f t="shared" si="159"/>
        <v>65.150000000000006</v>
      </c>
    </row>
    <row r="992" spans="1:22" ht="13.5" x14ac:dyDescent="0.25">
      <c r="A992" s="3">
        <f>RSI!A992</f>
        <v>43755</v>
      </c>
      <c r="B992" s="2">
        <f>RSI!B992</f>
        <v>3.4630999999999998</v>
      </c>
      <c r="C992" s="2">
        <f>RSI!I992</f>
        <v>56.725761816645104</v>
      </c>
      <c r="D992" s="2">
        <f>MACD!E992</f>
        <v>-0.11908337275269298</v>
      </c>
      <c r="E992" s="2">
        <f>MACD!F992</f>
        <v>-7.535355057722587E-2</v>
      </c>
      <c r="F992" s="2">
        <f>'Moving Avg'!D992</f>
        <v>3.5102800000000003</v>
      </c>
      <c r="G992" s="2">
        <f>'Moving Avg'!F992</f>
        <v>3.3581850000000002</v>
      </c>
      <c r="H992" s="2">
        <f>'Moving Avg'!G992</f>
        <v>3.3384819999999991</v>
      </c>
      <c r="I992" s="2">
        <f>'Moving Avg'!H992</f>
        <v>3.4667719999999993</v>
      </c>
      <c r="J992" s="6" t="str">
        <f>OBV!F992</f>
        <v>BEARISH</v>
      </c>
      <c r="K992" s="6" t="str">
        <f>OBV!G992</f>
        <v>NEUTRAL</v>
      </c>
      <c r="L992" s="6" t="str">
        <f>OBV!H992</f>
        <v>BEARISH DIVERGENCE</v>
      </c>
      <c r="M992" s="8">
        <f t="shared" si="150"/>
        <v>25</v>
      </c>
      <c r="N992" s="8">
        <f t="shared" si="151"/>
        <v>100</v>
      </c>
      <c r="O992" s="8">
        <f t="shared" si="152"/>
        <v>50</v>
      </c>
      <c r="P992" s="8">
        <f t="shared" si="153"/>
        <v>16.5</v>
      </c>
      <c r="Q992" s="9">
        <f t="shared" si="154"/>
        <v>53.725000000000001</v>
      </c>
      <c r="R992" s="9">
        <f t="shared" si="155"/>
        <v>46.625</v>
      </c>
      <c r="S992" s="9">
        <f t="shared" si="156"/>
        <v>38.674999999999997</v>
      </c>
      <c r="T992" s="9">
        <f t="shared" si="157"/>
        <v>47.875</v>
      </c>
      <c r="U992" s="8">
        <f t="shared" si="158"/>
        <v>46.341666666666661</v>
      </c>
      <c r="V992" s="8">
        <f t="shared" si="159"/>
        <v>46.724999999999994</v>
      </c>
    </row>
    <row r="993" spans="1:22" ht="13.5" x14ac:dyDescent="0.25">
      <c r="A993" s="3">
        <f>RSI!A993</f>
        <v>43756</v>
      </c>
      <c r="B993" s="2">
        <f>RSI!B993</f>
        <v>3.4908999999999999</v>
      </c>
      <c r="C993" s="2">
        <f>RSI!I993</f>
        <v>58.739647755971433</v>
      </c>
      <c r="D993" s="2">
        <f>MACD!E993</f>
        <v>-0.11181067372143216</v>
      </c>
      <c r="E993" s="2">
        <f>MACD!F993</f>
        <v>-8.2644975206067131E-2</v>
      </c>
      <c r="F993" s="2">
        <f>'Moving Avg'!D993</f>
        <v>3.5241599999999997</v>
      </c>
      <c r="G993" s="2">
        <f>'Moving Avg'!F993</f>
        <v>3.3708999999999998</v>
      </c>
      <c r="H993" s="2">
        <f>'Moving Avg'!G993</f>
        <v>3.3407939999999989</v>
      </c>
      <c r="I993" s="2">
        <f>'Moving Avg'!H993</f>
        <v>3.4679399999999991</v>
      </c>
      <c r="J993" s="6" t="str">
        <f>OBV!F993</f>
        <v>BEARISH</v>
      </c>
      <c r="K993" s="6" t="str">
        <f>OBV!G993</f>
        <v>NEUTRAL</v>
      </c>
      <c r="L993" s="6" t="str">
        <f>OBV!H993</f>
        <v>BEARISH DIVERGENCE</v>
      </c>
      <c r="M993" s="8">
        <f t="shared" si="150"/>
        <v>25</v>
      </c>
      <c r="N993" s="8">
        <f t="shared" si="151"/>
        <v>100</v>
      </c>
      <c r="O993" s="8">
        <f t="shared" si="152"/>
        <v>50</v>
      </c>
      <c r="P993" s="8">
        <f t="shared" si="153"/>
        <v>16.5</v>
      </c>
      <c r="Q993" s="9">
        <f t="shared" si="154"/>
        <v>53.725000000000001</v>
      </c>
      <c r="R993" s="9">
        <f t="shared" si="155"/>
        <v>46.625</v>
      </c>
      <c r="S993" s="9">
        <f t="shared" si="156"/>
        <v>38.674999999999997</v>
      </c>
      <c r="T993" s="9">
        <f t="shared" si="157"/>
        <v>47.875</v>
      </c>
      <c r="U993" s="8">
        <f t="shared" si="158"/>
        <v>46.341666666666661</v>
      </c>
      <c r="V993" s="8">
        <f t="shared" si="159"/>
        <v>46.724999999999994</v>
      </c>
    </row>
    <row r="994" spans="1:22" ht="13.5" x14ac:dyDescent="0.25">
      <c r="A994" s="3">
        <f>RSI!A994</f>
        <v>43759</v>
      </c>
      <c r="B994" s="2">
        <f>RSI!B994</f>
        <v>3.4908999999999999</v>
      </c>
      <c r="C994" s="2">
        <f>RSI!I994</f>
        <v>58.739647755971433</v>
      </c>
      <c r="D994" s="2">
        <f>MACD!E994</f>
        <v>-9.2045332044843775E-2</v>
      </c>
      <c r="E994" s="2">
        <f>MACD!F994</f>
        <v>-8.4525046573822454E-2</v>
      </c>
      <c r="F994" s="2">
        <f>'Moving Avg'!D994</f>
        <v>3.5112200000000002</v>
      </c>
      <c r="G994" s="2">
        <f>'Moving Avg'!F994</f>
        <v>3.3836149999999998</v>
      </c>
      <c r="H994" s="2">
        <f>'Moving Avg'!G994</f>
        <v>3.3433839999999999</v>
      </c>
      <c r="I994" s="2">
        <f>'Moving Avg'!H994</f>
        <v>3.4691079999999994</v>
      </c>
      <c r="J994" s="6" t="str">
        <f>OBV!F994</f>
        <v>BEARISH</v>
      </c>
      <c r="K994" s="6" t="str">
        <f>OBV!G994</f>
        <v>NEUTRAL</v>
      </c>
      <c r="L994" s="6" t="str">
        <f>OBV!H994</f>
        <v>CONFIRMED BEARISH</v>
      </c>
      <c r="M994" s="8">
        <f t="shared" si="150"/>
        <v>25</v>
      </c>
      <c r="N994" s="8">
        <f t="shared" si="151"/>
        <v>45</v>
      </c>
      <c r="O994" s="8">
        <f t="shared" si="152"/>
        <v>50</v>
      </c>
      <c r="P994" s="8">
        <f t="shared" si="153"/>
        <v>16.5</v>
      </c>
      <c r="Q994" s="9">
        <f t="shared" si="154"/>
        <v>34.475000000000001</v>
      </c>
      <c r="R994" s="9">
        <f t="shared" si="155"/>
        <v>35.625</v>
      </c>
      <c r="S994" s="9">
        <f t="shared" si="156"/>
        <v>30.425000000000001</v>
      </c>
      <c r="T994" s="9">
        <f t="shared" si="157"/>
        <v>34.125</v>
      </c>
      <c r="U994" s="8">
        <f t="shared" si="158"/>
        <v>33.508333333333333</v>
      </c>
      <c r="V994" s="8">
        <f t="shared" si="159"/>
        <v>33.662499999999994</v>
      </c>
    </row>
    <row r="995" spans="1:22" ht="13.5" x14ac:dyDescent="0.25">
      <c r="A995" s="3">
        <f>RSI!A995</f>
        <v>43760</v>
      </c>
      <c r="B995" s="2">
        <f>RSI!B995</f>
        <v>3.4447000000000001</v>
      </c>
      <c r="C995" s="2">
        <f>RSI!I995</f>
        <v>53.904630193343685</v>
      </c>
      <c r="D995" s="2">
        <f>MACD!E995</f>
        <v>-7.2457724383188538E-2</v>
      </c>
      <c r="E995" s="2">
        <f>MACD!F995</f>
        <v>-8.2111582135695665E-2</v>
      </c>
      <c r="F995" s="2">
        <f>'Moving Avg'!D995</f>
        <v>3.4890400000000001</v>
      </c>
      <c r="G995" s="2">
        <f>'Moving Avg'!F995</f>
        <v>3.3947149999999993</v>
      </c>
      <c r="H995" s="2">
        <f>'Moving Avg'!G995</f>
        <v>3.3461600000000002</v>
      </c>
      <c r="I995" s="2">
        <f>'Moving Avg'!H995</f>
        <v>3.4694284999999985</v>
      </c>
      <c r="J995" s="6" t="str">
        <f>OBV!F995</f>
        <v>BEARISH</v>
      </c>
      <c r="K995" s="6" t="str">
        <f>OBV!G995</f>
        <v>NEUTRAL</v>
      </c>
      <c r="L995" s="6" t="str">
        <f>OBV!H995</f>
        <v>CONFIRMED BEARISH</v>
      </c>
      <c r="M995" s="8">
        <f t="shared" si="150"/>
        <v>25</v>
      </c>
      <c r="N995" s="8">
        <f t="shared" si="151"/>
        <v>0</v>
      </c>
      <c r="O995" s="8">
        <f t="shared" si="152"/>
        <v>50</v>
      </c>
      <c r="P995" s="8">
        <f t="shared" si="153"/>
        <v>16.5</v>
      </c>
      <c r="Q995" s="9">
        <f t="shared" si="154"/>
        <v>18.725000000000001</v>
      </c>
      <c r="R995" s="9">
        <f t="shared" si="155"/>
        <v>26.625</v>
      </c>
      <c r="S995" s="9">
        <f t="shared" si="156"/>
        <v>23.675000000000001</v>
      </c>
      <c r="T995" s="9">
        <f t="shared" si="157"/>
        <v>22.875</v>
      </c>
      <c r="U995" s="8">
        <f t="shared" si="158"/>
        <v>23.008333333333336</v>
      </c>
      <c r="V995" s="8">
        <f t="shared" si="159"/>
        <v>22.975000000000001</v>
      </c>
    </row>
    <row r="996" spans="1:22" ht="13.5" x14ac:dyDescent="0.25">
      <c r="A996" s="3">
        <f>RSI!A996</f>
        <v>43761</v>
      </c>
      <c r="B996" s="2">
        <f>RSI!B996</f>
        <v>3.4447000000000001</v>
      </c>
      <c r="C996" s="2">
        <f>RSI!I996</f>
        <v>53.904630193343685</v>
      </c>
      <c r="D996" s="2">
        <f>MACD!E996</f>
        <v>-6.2528314113991623E-2</v>
      </c>
      <c r="E996" s="2">
        <f>MACD!F996</f>
        <v>-7.819492853135486E-2</v>
      </c>
      <c r="F996" s="2">
        <f>'Moving Avg'!D996</f>
        <v>3.4668600000000005</v>
      </c>
      <c r="G996" s="2">
        <f>'Moving Avg'!F996</f>
        <v>3.4085899999999993</v>
      </c>
      <c r="H996" s="2">
        <f>'Moving Avg'!G996</f>
        <v>3.3489360000000006</v>
      </c>
      <c r="I996" s="2">
        <f>'Moving Avg'!H996</f>
        <v>3.4694849999999979</v>
      </c>
      <c r="J996" s="6" t="str">
        <f>OBV!F996</f>
        <v>BEARISH</v>
      </c>
      <c r="K996" s="6" t="str">
        <f>OBV!G996</f>
        <v>NEUTRAL</v>
      </c>
      <c r="L996" s="6" t="str">
        <f>OBV!H996</f>
        <v>CONFIRMED BEARISH</v>
      </c>
      <c r="M996" s="8">
        <f t="shared" si="150"/>
        <v>25</v>
      </c>
      <c r="N996" s="8">
        <f t="shared" si="151"/>
        <v>0</v>
      </c>
      <c r="O996" s="8">
        <f t="shared" si="152"/>
        <v>0</v>
      </c>
      <c r="P996" s="8">
        <f t="shared" si="153"/>
        <v>16.5</v>
      </c>
      <c r="Q996" s="9">
        <f t="shared" si="154"/>
        <v>11.225</v>
      </c>
      <c r="R996" s="9">
        <f t="shared" si="155"/>
        <v>9.125</v>
      </c>
      <c r="S996" s="9">
        <f t="shared" si="156"/>
        <v>11.175000000000001</v>
      </c>
      <c r="T996" s="9">
        <f t="shared" si="157"/>
        <v>10.375</v>
      </c>
      <c r="U996" s="8">
        <f t="shared" si="158"/>
        <v>10.508333333333335</v>
      </c>
      <c r="V996" s="8">
        <f t="shared" si="159"/>
        <v>10.475000000000001</v>
      </c>
    </row>
    <row r="997" spans="1:22" ht="13.5" x14ac:dyDescent="0.25">
      <c r="A997" s="3">
        <f>RSI!A997</f>
        <v>43762</v>
      </c>
      <c r="B997" s="2">
        <f>RSI!B997</f>
        <v>3.4447000000000001</v>
      </c>
      <c r="C997" s="2">
        <f>RSI!I997</f>
        <v>53.904630193343685</v>
      </c>
      <c r="D997" s="2">
        <f>MACD!E997</f>
        <v>-5.3645405052780593E-2</v>
      </c>
      <c r="E997" s="2">
        <f>MACD!F997</f>
        <v>-7.3285023835640006E-2</v>
      </c>
      <c r="F997" s="2">
        <f>'Moving Avg'!D997</f>
        <v>3.4631800000000004</v>
      </c>
      <c r="G997" s="2">
        <f>'Moving Avg'!F997</f>
        <v>3.4189949999999998</v>
      </c>
      <c r="H997" s="2">
        <f>'Moving Avg'!G997</f>
        <v>3.3517120000000009</v>
      </c>
      <c r="I997" s="2">
        <f>'Moving Avg'!H997</f>
        <v>3.4690574999999986</v>
      </c>
      <c r="J997" s="6" t="str">
        <f>OBV!F997</f>
        <v>BEARISH</v>
      </c>
      <c r="K997" s="6" t="str">
        <f>OBV!G997</f>
        <v>NEUTRAL</v>
      </c>
      <c r="L997" s="6" t="str">
        <f>OBV!H997</f>
        <v>CONFIRMED BEARISH</v>
      </c>
      <c r="M997" s="8">
        <f t="shared" si="150"/>
        <v>25</v>
      </c>
      <c r="N997" s="8">
        <f t="shared" si="151"/>
        <v>0</v>
      </c>
      <c r="O997" s="8">
        <f t="shared" si="152"/>
        <v>0</v>
      </c>
      <c r="P997" s="8">
        <f t="shared" si="153"/>
        <v>16.5</v>
      </c>
      <c r="Q997" s="9">
        <f t="shared" si="154"/>
        <v>11.225</v>
      </c>
      <c r="R997" s="9">
        <f t="shared" si="155"/>
        <v>9.125</v>
      </c>
      <c r="S997" s="9">
        <f t="shared" si="156"/>
        <v>11.175000000000001</v>
      </c>
      <c r="T997" s="9">
        <f t="shared" si="157"/>
        <v>10.375</v>
      </c>
      <c r="U997" s="8">
        <f t="shared" si="158"/>
        <v>10.508333333333335</v>
      </c>
      <c r="V997" s="8">
        <f t="shared" si="159"/>
        <v>10.475000000000001</v>
      </c>
    </row>
    <row r="998" spans="1:22" ht="13.5" x14ac:dyDescent="0.25">
      <c r="A998" s="3">
        <f>RSI!A998</f>
        <v>43763</v>
      </c>
      <c r="B998" s="2">
        <f>RSI!B998</f>
        <v>3.4447000000000001</v>
      </c>
      <c r="C998" s="2">
        <f>RSI!I998</f>
        <v>53.904630193343685</v>
      </c>
      <c r="D998" s="2">
        <f>MACD!E998</f>
        <v>-4.6338904733566721E-2</v>
      </c>
      <c r="E998" s="2">
        <f>MACD!F998</f>
        <v>-6.7895800015225355E-2</v>
      </c>
      <c r="F998" s="2">
        <f>'Moving Avg'!D998</f>
        <v>3.4539400000000002</v>
      </c>
      <c r="G998" s="2">
        <f>'Moving Avg'!F998</f>
        <v>3.4254699999999993</v>
      </c>
      <c r="H998" s="2">
        <f>'Moving Avg'!G998</f>
        <v>3.3544880000000012</v>
      </c>
      <c r="I998" s="2">
        <f>'Moving Avg'!H998</f>
        <v>3.467837499999999</v>
      </c>
      <c r="J998" s="6" t="str">
        <f>OBV!F998</f>
        <v>BEARISH</v>
      </c>
      <c r="K998" s="6" t="str">
        <f>OBV!G998</f>
        <v>NEUTRAL</v>
      </c>
      <c r="L998" s="6" t="str">
        <f>OBV!H998</f>
        <v>CONFIRMED BEARISH</v>
      </c>
      <c r="M998" s="8">
        <f t="shared" si="150"/>
        <v>25</v>
      </c>
      <c r="N998" s="8">
        <f t="shared" si="151"/>
        <v>0</v>
      </c>
      <c r="O998" s="8">
        <f t="shared" si="152"/>
        <v>0</v>
      </c>
      <c r="P998" s="8">
        <f t="shared" si="153"/>
        <v>16.5</v>
      </c>
      <c r="Q998" s="9">
        <f t="shared" si="154"/>
        <v>11.225</v>
      </c>
      <c r="R998" s="9">
        <f t="shared" si="155"/>
        <v>9.125</v>
      </c>
      <c r="S998" s="9">
        <f t="shared" si="156"/>
        <v>11.175000000000001</v>
      </c>
      <c r="T998" s="9">
        <f t="shared" si="157"/>
        <v>10.375</v>
      </c>
      <c r="U998" s="8">
        <f t="shared" si="158"/>
        <v>10.508333333333335</v>
      </c>
      <c r="V998" s="8">
        <f t="shared" si="159"/>
        <v>10.475000000000001</v>
      </c>
    </row>
    <row r="999" spans="1:22" ht="13.5" x14ac:dyDescent="0.25">
      <c r="A999" s="3">
        <f>RSI!A999</f>
        <v>43766</v>
      </c>
      <c r="B999" s="2">
        <f>RSI!B999</f>
        <v>3.4215</v>
      </c>
      <c r="C999" s="2">
        <f>RSI!I999</f>
        <v>51.065538760802859</v>
      </c>
      <c r="D999" s="2">
        <f>MACD!E999</f>
        <v>-1.800145970018141E-2</v>
      </c>
      <c r="E999" s="2">
        <f>MACD!F999</f>
        <v>-5.7916931952216567E-2</v>
      </c>
      <c r="F999" s="2">
        <f>'Moving Avg'!D999</f>
        <v>3.4400599999999999</v>
      </c>
      <c r="G999" s="2">
        <f>'Moving Avg'!F999</f>
        <v>3.434944999999999</v>
      </c>
      <c r="H999" s="2">
        <f>'Moving Avg'!G999</f>
        <v>3.3566140000000013</v>
      </c>
      <c r="I999" s="2">
        <f>'Moving Avg'!H999</f>
        <v>3.4656434999999988</v>
      </c>
      <c r="J999" s="6" t="str">
        <f>OBV!F999</f>
        <v>BEARISH</v>
      </c>
      <c r="K999" s="6" t="str">
        <f>OBV!G999</f>
        <v>NEUTRAL</v>
      </c>
      <c r="L999" s="6" t="str">
        <f>OBV!H999</f>
        <v>CONFIRMED BEARISH</v>
      </c>
      <c r="M999" s="8">
        <f t="shared" si="150"/>
        <v>25</v>
      </c>
      <c r="N999" s="8">
        <f t="shared" si="151"/>
        <v>0</v>
      </c>
      <c r="O999" s="8">
        <f t="shared" si="152"/>
        <v>0</v>
      </c>
      <c r="P999" s="8">
        <f t="shared" si="153"/>
        <v>16.5</v>
      </c>
      <c r="Q999" s="9">
        <f t="shared" si="154"/>
        <v>11.225</v>
      </c>
      <c r="R999" s="9">
        <f t="shared" si="155"/>
        <v>9.125</v>
      </c>
      <c r="S999" s="9">
        <f t="shared" si="156"/>
        <v>11.175000000000001</v>
      </c>
      <c r="T999" s="9">
        <f t="shared" si="157"/>
        <v>10.375</v>
      </c>
      <c r="U999" s="8">
        <f t="shared" si="158"/>
        <v>10.508333333333335</v>
      </c>
      <c r="V999" s="8">
        <f t="shared" si="159"/>
        <v>10.475000000000001</v>
      </c>
    </row>
    <row r="1000" spans="1:22" ht="13.5" x14ac:dyDescent="0.25">
      <c r="A1000" s="3">
        <f>RSI!A1000</f>
        <v>43767</v>
      </c>
      <c r="B1000" s="2">
        <f>RSI!B1000</f>
        <v>3.3984000000000001</v>
      </c>
      <c r="C1000" s="2">
        <f>RSI!I1000</f>
        <v>48.335741629443341</v>
      </c>
      <c r="D1000" s="2">
        <f>MACD!E1000</f>
        <v>7.644703328256508E-3</v>
      </c>
      <c r="E1000" s="2">
        <f>MACD!F1000</f>
        <v>-4.4804604896121952E-2</v>
      </c>
      <c r="F1000" s="2">
        <f>'Moving Avg'!D1000</f>
        <v>3.4308000000000001</v>
      </c>
      <c r="G1000" s="2">
        <f>'Moving Avg'!F1000</f>
        <v>3.4397999999999991</v>
      </c>
      <c r="H1000" s="2">
        <f>'Moving Avg'!G1000</f>
        <v>3.3587400000000014</v>
      </c>
      <c r="I1000" s="2">
        <f>'Moving Avg'!H1000</f>
        <v>3.4632015000000003</v>
      </c>
      <c r="J1000" s="6" t="str">
        <f>OBV!F1000</f>
        <v>BEARISH</v>
      </c>
      <c r="K1000" s="6" t="str">
        <f>OBV!G1000</f>
        <v>NEUTRAL</v>
      </c>
      <c r="L1000" s="6" t="str">
        <f>OBV!H1000</f>
        <v>CONFIRMED BEARISH</v>
      </c>
      <c r="M1000" s="8">
        <f t="shared" si="150"/>
        <v>25</v>
      </c>
      <c r="N1000" s="8">
        <f t="shared" si="151"/>
        <v>0</v>
      </c>
      <c r="O1000" s="8">
        <f t="shared" si="152"/>
        <v>0</v>
      </c>
      <c r="P1000" s="8">
        <f t="shared" si="153"/>
        <v>16.5</v>
      </c>
      <c r="Q1000" s="9">
        <f t="shared" si="154"/>
        <v>11.225</v>
      </c>
      <c r="R1000" s="9">
        <f t="shared" si="155"/>
        <v>9.125</v>
      </c>
      <c r="S1000" s="9">
        <f t="shared" si="156"/>
        <v>11.175000000000001</v>
      </c>
      <c r="T1000" s="9">
        <f t="shared" si="157"/>
        <v>10.375</v>
      </c>
      <c r="U1000" s="8">
        <f t="shared" si="158"/>
        <v>10.508333333333335</v>
      </c>
      <c r="V1000" s="8">
        <f t="shared" si="159"/>
        <v>10.475000000000001</v>
      </c>
    </row>
    <row r="1001" spans="1:22" ht="13.5" x14ac:dyDescent="0.25">
      <c r="A1001" s="3">
        <f>RSI!A1001</f>
        <v>43768</v>
      </c>
      <c r="B1001" s="2">
        <f>RSI!B1001</f>
        <v>3.3753000000000002</v>
      </c>
      <c r="C1001" s="2">
        <f>RSI!I1001</f>
        <v>45.704583818754386</v>
      </c>
      <c r="D1001" s="2">
        <f>MACD!E1001</f>
        <v>3.1153295976425355E-2</v>
      </c>
      <c r="E1001" s="2">
        <f>MACD!F1001</f>
        <v>-2.9613024721612494E-2</v>
      </c>
      <c r="F1001" s="2">
        <f>'Moving Avg'!D1001</f>
        <v>3.4169200000000002</v>
      </c>
      <c r="G1001" s="2">
        <f>'Moving Avg'!F1001</f>
        <v>3.4448849999999993</v>
      </c>
      <c r="H1001" s="2">
        <f>'Moving Avg'!G1001</f>
        <v>3.3601280000000018</v>
      </c>
      <c r="I1001" s="2">
        <f>'Moving Avg'!H1001</f>
        <v>3.4612164999999999</v>
      </c>
      <c r="J1001" s="6" t="str">
        <f>OBV!F1001</f>
        <v>BEARISH</v>
      </c>
      <c r="K1001" s="6" t="str">
        <f>OBV!G1001</f>
        <v>NEUTRAL</v>
      </c>
      <c r="L1001" s="6" t="str">
        <f>OBV!H1001</f>
        <v>CONFIRMED BEARISH</v>
      </c>
      <c r="M1001" s="8">
        <f t="shared" si="150"/>
        <v>25</v>
      </c>
      <c r="N1001" s="8">
        <f t="shared" si="151"/>
        <v>0</v>
      </c>
      <c r="O1001" s="8">
        <f t="shared" si="152"/>
        <v>0</v>
      </c>
      <c r="P1001" s="8">
        <f t="shared" si="153"/>
        <v>16.5</v>
      </c>
      <c r="Q1001" s="9">
        <f t="shared" si="154"/>
        <v>11.225</v>
      </c>
      <c r="R1001" s="9">
        <f t="shared" si="155"/>
        <v>9.125</v>
      </c>
      <c r="S1001" s="9">
        <f t="shared" si="156"/>
        <v>11.175000000000001</v>
      </c>
      <c r="T1001" s="9">
        <f t="shared" si="157"/>
        <v>10.375</v>
      </c>
      <c r="U1001" s="8">
        <f t="shared" si="158"/>
        <v>10.508333333333335</v>
      </c>
      <c r="V1001" s="8">
        <f t="shared" si="159"/>
        <v>10.475000000000001</v>
      </c>
    </row>
    <row r="1002" spans="1:22" ht="13.5" x14ac:dyDescent="0.25">
      <c r="A1002" s="3">
        <f>RSI!A1002</f>
        <v>43769</v>
      </c>
      <c r="B1002" s="2">
        <f>RSI!B1002</f>
        <v>3.3660999999999999</v>
      </c>
      <c r="C1002" s="2">
        <f>RSI!I1002</f>
        <v>44.661844625666355</v>
      </c>
      <c r="D1002" s="2">
        <f>MACD!E1002</f>
        <v>3.7722098809305216E-2</v>
      </c>
      <c r="E1002" s="2">
        <f>MACD!F1002</f>
        <v>-1.6146000015428954E-2</v>
      </c>
      <c r="F1002" s="2">
        <f>'Moving Avg'!D1002</f>
        <v>3.4012000000000002</v>
      </c>
      <c r="G1002" s="2">
        <f>'Moving Avg'!F1002</f>
        <v>3.4497399999999994</v>
      </c>
      <c r="H1002" s="2">
        <f>'Moving Avg'!G1002</f>
        <v>3.3609620000000011</v>
      </c>
      <c r="I1002" s="2">
        <f>'Moving Avg'!H1002</f>
        <v>3.4596255</v>
      </c>
      <c r="J1002" s="6" t="str">
        <f>OBV!F1002</f>
        <v>BEARISH</v>
      </c>
      <c r="K1002" s="6" t="str">
        <f>OBV!G1002</f>
        <v>NEUTRAL</v>
      </c>
      <c r="L1002" s="6" t="str">
        <f>OBV!H1002</f>
        <v>CONFIRMED BEARISH</v>
      </c>
      <c r="M1002" s="8">
        <f t="shared" si="150"/>
        <v>25</v>
      </c>
      <c r="N1002" s="8">
        <f t="shared" si="151"/>
        <v>0</v>
      </c>
      <c r="O1002" s="8">
        <f t="shared" si="152"/>
        <v>0</v>
      </c>
      <c r="P1002" s="8">
        <f t="shared" si="153"/>
        <v>16.5</v>
      </c>
      <c r="Q1002" s="9">
        <f t="shared" si="154"/>
        <v>11.225</v>
      </c>
      <c r="R1002" s="9">
        <f t="shared" si="155"/>
        <v>9.125</v>
      </c>
      <c r="S1002" s="9">
        <f t="shared" si="156"/>
        <v>11.175000000000001</v>
      </c>
      <c r="T1002" s="9">
        <f t="shared" si="157"/>
        <v>10.375</v>
      </c>
      <c r="U1002" s="8">
        <f t="shared" si="158"/>
        <v>10.508333333333335</v>
      </c>
      <c r="V1002" s="8">
        <f t="shared" si="159"/>
        <v>10.475000000000001</v>
      </c>
    </row>
    <row r="1003" spans="1:22" ht="13.5" x14ac:dyDescent="0.25">
      <c r="A1003" s="3">
        <f>RSI!A1003</f>
        <v>43770</v>
      </c>
      <c r="B1003" s="2">
        <f>RSI!B1003</f>
        <v>3.4215</v>
      </c>
      <c r="C1003" s="2">
        <f>RSI!I1003</f>
        <v>51.794040919391662</v>
      </c>
      <c r="D1003" s="2">
        <f>MACD!E1003</f>
        <v>4.371734776601377E-2</v>
      </c>
      <c r="E1003" s="2">
        <f>MACD!F1003</f>
        <v>-4.1733304591404091E-3</v>
      </c>
      <c r="F1003" s="2">
        <f>'Moving Avg'!D1003</f>
        <v>3.3965599999999996</v>
      </c>
      <c r="G1003" s="2">
        <f>'Moving Avg'!F1003</f>
        <v>3.4525099999999993</v>
      </c>
      <c r="H1003" s="2">
        <f>'Moving Avg'!G1003</f>
        <v>3.3632740000000019</v>
      </c>
      <c r="I1003" s="2">
        <f>'Moving Avg'!H1003</f>
        <v>3.458796</v>
      </c>
      <c r="J1003" s="6" t="str">
        <f>OBV!F1003</f>
        <v>BEARISH</v>
      </c>
      <c r="K1003" s="6" t="str">
        <f>OBV!G1003</f>
        <v>NEUTRAL</v>
      </c>
      <c r="L1003" s="6" t="str">
        <f>OBV!H1003</f>
        <v>CONFIRMED BEARISH</v>
      </c>
      <c r="M1003" s="8">
        <f t="shared" si="150"/>
        <v>25</v>
      </c>
      <c r="N1003" s="8">
        <f t="shared" si="151"/>
        <v>0</v>
      </c>
      <c r="O1003" s="8">
        <f t="shared" si="152"/>
        <v>0</v>
      </c>
      <c r="P1003" s="8">
        <f t="shared" si="153"/>
        <v>16.5</v>
      </c>
      <c r="Q1003" s="9">
        <f t="shared" si="154"/>
        <v>11.225</v>
      </c>
      <c r="R1003" s="9">
        <f t="shared" si="155"/>
        <v>9.125</v>
      </c>
      <c r="S1003" s="9">
        <f t="shared" si="156"/>
        <v>11.175000000000001</v>
      </c>
      <c r="T1003" s="9">
        <f t="shared" si="157"/>
        <v>10.375</v>
      </c>
      <c r="U1003" s="8">
        <f t="shared" si="158"/>
        <v>10.508333333333335</v>
      </c>
      <c r="V1003" s="8">
        <f t="shared" si="159"/>
        <v>10.475000000000001</v>
      </c>
    </row>
    <row r="1004" spans="1:22" ht="13.5" x14ac:dyDescent="0.25">
      <c r="A1004" s="3">
        <f>RSI!A1004</f>
        <v>43773</v>
      </c>
      <c r="B1004" s="2">
        <f>RSI!B1004</f>
        <v>3.4215</v>
      </c>
      <c r="C1004" s="2">
        <f>RSI!I1004</f>
        <v>51.794040919391662</v>
      </c>
      <c r="D1004" s="2">
        <f>MACD!E1004</f>
        <v>4.8707159937041666E-2</v>
      </c>
      <c r="E1004" s="2">
        <f>MACD!F1004</f>
        <v>6.402767620096006E-3</v>
      </c>
      <c r="F1004" s="2">
        <f>'Moving Avg'!D1004</f>
        <v>3.3965599999999996</v>
      </c>
      <c r="G1004" s="2">
        <f>'Moving Avg'!F1004</f>
        <v>3.4506600000000001</v>
      </c>
      <c r="H1004" s="2">
        <f>'Moving Avg'!G1004</f>
        <v>3.3647520000000015</v>
      </c>
      <c r="I1004" s="2">
        <f>'Moving Avg'!H1004</f>
        <v>3.4578125000000006</v>
      </c>
      <c r="J1004" s="6" t="str">
        <f>OBV!F1004</f>
        <v>BEARISH</v>
      </c>
      <c r="K1004" s="6" t="str">
        <f>OBV!G1004</f>
        <v>NEUTRAL</v>
      </c>
      <c r="L1004" s="6" t="str">
        <f>OBV!H1004</f>
        <v>NEUTRAL</v>
      </c>
      <c r="M1004" s="8">
        <f t="shared" si="150"/>
        <v>25</v>
      </c>
      <c r="N1004" s="8">
        <f t="shared" si="151"/>
        <v>0</v>
      </c>
      <c r="O1004" s="8">
        <f t="shared" si="152"/>
        <v>0</v>
      </c>
      <c r="P1004" s="8">
        <f t="shared" si="153"/>
        <v>16.5</v>
      </c>
      <c r="Q1004" s="9">
        <f t="shared" si="154"/>
        <v>11.225</v>
      </c>
      <c r="R1004" s="9">
        <f t="shared" si="155"/>
        <v>9.125</v>
      </c>
      <c r="S1004" s="9">
        <f t="shared" si="156"/>
        <v>11.175000000000001</v>
      </c>
      <c r="T1004" s="9">
        <f t="shared" si="157"/>
        <v>10.375</v>
      </c>
      <c r="U1004" s="8">
        <f t="shared" si="158"/>
        <v>10.508333333333335</v>
      </c>
      <c r="V1004" s="8">
        <f t="shared" si="159"/>
        <v>10.475000000000001</v>
      </c>
    </row>
    <row r="1005" spans="1:22" ht="13.5" x14ac:dyDescent="0.25">
      <c r="A1005" s="3">
        <f>RSI!A1005</f>
        <v>43774</v>
      </c>
      <c r="B1005" s="2">
        <f>RSI!B1005</f>
        <v>3.3753000000000002</v>
      </c>
      <c r="C1005" s="2">
        <f>RSI!I1005</f>
        <v>46.05338233758858</v>
      </c>
      <c r="D1005" s="2">
        <f>MACD!E1005</f>
        <v>4.9166902692837411E-2</v>
      </c>
      <c r="E1005" s="2">
        <f>MACD!F1005</f>
        <v>1.4955594634644288E-2</v>
      </c>
      <c r="F1005" s="2">
        <f>'Moving Avg'!D1005</f>
        <v>3.3919400000000004</v>
      </c>
      <c r="G1005" s="2">
        <f>'Moving Avg'!F1005</f>
        <v>3.4464999999999995</v>
      </c>
      <c r="H1005" s="2">
        <f>'Moving Avg'!G1005</f>
        <v>3.3661400000000015</v>
      </c>
      <c r="I1005" s="2">
        <f>'Moving Avg'!H1005</f>
        <v>3.456862000000001</v>
      </c>
      <c r="J1005" s="6" t="str">
        <f>OBV!F1005</f>
        <v>BEARISH</v>
      </c>
      <c r="K1005" s="6" t="str">
        <f>OBV!G1005</f>
        <v>NEUTRAL</v>
      </c>
      <c r="L1005" s="6" t="str">
        <f>OBV!H1005</f>
        <v>CONFIRMED BEARISH</v>
      </c>
      <c r="M1005" s="8">
        <f t="shared" si="150"/>
        <v>25</v>
      </c>
      <c r="N1005" s="8">
        <f t="shared" si="151"/>
        <v>0</v>
      </c>
      <c r="O1005" s="8">
        <f t="shared" si="152"/>
        <v>0</v>
      </c>
      <c r="P1005" s="8">
        <f t="shared" si="153"/>
        <v>16.5</v>
      </c>
      <c r="Q1005" s="9">
        <f t="shared" si="154"/>
        <v>11.225</v>
      </c>
      <c r="R1005" s="9">
        <f t="shared" si="155"/>
        <v>9.125</v>
      </c>
      <c r="S1005" s="9">
        <f t="shared" si="156"/>
        <v>11.175000000000001</v>
      </c>
      <c r="T1005" s="9">
        <f t="shared" si="157"/>
        <v>10.375</v>
      </c>
      <c r="U1005" s="8">
        <f t="shared" si="158"/>
        <v>10.508333333333335</v>
      </c>
      <c r="V1005" s="8">
        <f t="shared" si="159"/>
        <v>10.475000000000001</v>
      </c>
    </row>
    <row r="1006" spans="1:22" ht="13.5" x14ac:dyDescent="0.25">
      <c r="A1006" s="3">
        <f>RSI!A1006</f>
        <v>43775</v>
      </c>
      <c r="B1006" s="2">
        <f>RSI!B1006</f>
        <v>3.4123000000000001</v>
      </c>
      <c r="C1006" s="2">
        <f>RSI!I1006</f>
        <v>50.760350964270906</v>
      </c>
      <c r="D1006" s="2">
        <f>MACD!E1006</f>
        <v>4.7016935875380472E-2</v>
      </c>
      <c r="E1006" s="2">
        <f>MACD!F1006</f>
        <v>2.1367862882791525E-2</v>
      </c>
      <c r="F1006" s="2">
        <f>'Moving Avg'!D1006</f>
        <v>3.3993399999999996</v>
      </c>
      <c r="G1006" s="2">
        <f>'Moving Avg'!F1006</f>
        <v>3.4462700000000006</v>
      </c>
      <c r="H1006" s="2">
        <f>'Moving Avg'!G1006</f>
        <v>3.3687300000000011</v>
      </c>
      <c r="I1006" s="2">
        <f>'Moving Avg'!H1006</f>
        <v>3.456096500000001</v>
      </c>
      <c r="J1006" s="6" t="str">
        <f>OBV!F1006</f>
        <v>BEARISH</v>
      </c>
      <c r="K1006" s="6" t="str">
        <f>OBV!G1006</f>
        <v>NEUTRAL</v>
      </c>
      <c r="L1006" s="6" t="str">
        <f>OBV!H1006</f>
        <v>BEARISH DIVERGENCE</v>
      </c>
      <c r="M1006" s="8">
        <f t="shared" si="150"/>
        <v>25</v>
      </c>
      <c r="N1006" s="8">
        <f t="shared" si="151"/>
        <v>0</v>
      </c>
      <c r="O1006" s="8">
        <f t="shared" si="152"/>
        <v>0</v>
      </c>
      <c r="P1006" s="8">
        <f t="shared" si="153"/>
        <v>16.5</v>
      </c>
      <c r="Q1006" s="9">
        <f t="shared" si="154"/>
        <v>11.225</v>
      </c>
      <c r="R1006" s="9">
        <f t="shared" si="155"/>
        <v>9.125</v>
      </c>
      <c r="S1006" s="9">
        <f t="shared" si="156"/>
        <v>11.175000000000001</v>
      </c>
      <c r="T1006" s="9">
        <f t="shared" si="157"/>
        <v>10.375</v>
      </c>
      <c r="U1006" s="8">
        <f t="shared" si="158"/>
        <v>10.508333333333335</v>
      </c>
      <c r="V1006" s="8">
        <f t="shared" si="159"/>
        <v>10.475000000000001</v>
      </c>
    </row>
    <row r="1007" spans="1:22" ht="13.5" x14ac:dyDescent="0.25">
      <c r="A1007" s="3">
        <f>RSI!A1007</f>
        <v>43776</v>
      </c>
      <c r="B1007" s="2">
        <f>RSI!B1007</f>
        <v>3.4077000000000002</v>
      </c>
      <c r="C1007" s="2">
        <f>RSI!I1007</f>
        <v>50.174214878887319</v>
      </c>
      <c r="D1007" s="2">
        <f>MACD!E1007</f>
        <v>4.5506654911556588E-2</v>
      </c>
      <c r="E1007" s="2">
        <f>MACD!F1007</f>
        <v>2.6195621288544538E-2</v>
      </c>
      <c r="F1007" s="2">
        <f>'Moving Avg'!D1007</f>
        <v>3.4076599999999999</v>
      </c>
      <c r="G1007" s="2">
        <f>'Moving Avg'!F1007</f>
        <v>3.445580000000001</v>
      </c>
      <c r="H1007" s="2">
        <f>'Moving Avg'!G1007</f>
        <v>3.370766000000001</v>
      </c>
      <c r="I1007" s="2">
        <f>'Moving Avg'!H1007</f>
        <v>3.4550440000000013</v>
      </c>
      <c r="J1007" s="6" t="str">
        <f>OBV!F1007</f>
        <v>BEARISH</v>
      </c>
      <c r="K1007" s="6" t="str">
        <f>OBV!G1007</f>
        <v>NEUTRAL</v>
      </c>
      <c r="L1007" s="6" t="str">
        <f>OBV!H1007</f>
        <v>BEARISH DIVERGENCE</v>
      </c>
      <c r="M1007" s="8">
        <f t="shared" si="150"/>
        <v>25</v>
      </c>
      <c r="N1007" s="8">
        <f t="shared" si="151"/>
        <v>0</v>
      </c>
      <c r="O1007" s="8">
        <f t="shared" si="152"/>
        <v>0</v>
      </c>
      <c r="P1007" s="8">
        <f t="shared" si="153"/>
        <v>16.5</v>
      </c>
      <c r="Q1007" s="9">
        <f t="shared" si="154"/>
        <v>11.225</v>
      </c>
      <c r="R1007" s="9">
        <f t="shared" si="155"/>
        <v>9.125</v>
      </c>
      <c r="S1007" s="9">
        <f t="shared" si="156"/>
        <v>11.175000000000001</v>
      </c>
      <c r="T1007" s="9">
        <f t="shared" si="157"/>
        <v>10.375</v>
      </c>
      <c r="U1007" s="8">
        <f t="shared" si="158"/>
        <v>10.508333333333335</v>
      </c>
      <c r="V1007" s="8">
        <f t="shared" si="159"/>
        <v>10.475000000000001</v>
      </c>
    </row>
    <row r="1008" spans="1:22" ht="13.5" x14ac:dyDescent="0.25">
      <c r="A1008" s="3">
        <f>RSI!A1008</f>
        <v>43777</v>
      </c>
      <c r="B1008" s="2">
        <f>RSI!B1008</f>
        <v>3.3799000000000001</v>
      </c>
      <c r="C1008" s="2">
        <f>RSI!I1008</f>
        <v>46.667052585114334</v>
      </c>
      <c r="D1008" s="2">
        <f>MACD!E1008</f>
        <v>4.6285703673100809E-2</v>
      </c>
      <c r="E1008" s="2">
        <f>MACD!F1008</f>
        <v>3.0213637765455791E-2</v>
      </c>
      <c r="F1008" s="2">
        <f>'Moving Avg'!D1008</f>
        <v>3.39934</v>
      </c>
      <c r="G1008" s="2">
        <f>'Moving Avg'!F1008</f>
        <v>3.4435000000000016</v>
      </c>
      <c r="H1008" s="2">
        <f>'Moving Avg'!G1008</f>
        <v>3.3727080000000007</v>
      </c>
      <c r="I1008" s="2">
        <f>'Moving Avg'!H1008</f>
        <v>3.454336500000001</v>
      </c>
      <c r="J1008" s="6" t="str">
        <f>OBV!F1008</f>
        <v>BEARISH</v>
      </c>
      <c r="K1008" s="6" t="str">
        <f>OBV!G1008</f>
        <v>NEUTRAL</v>
      </c>
      <c r="L1008" s="6" t="str">
        <f>OBV!H1008</f>
        <v>CONFIRMED BEARISH</v>
      </c>
      <c r="M1008" s="8">
        <f t="shared" si="150"/>
        <v>25</v>
      </c>
      <c r="N1008" s="8">
        <f t="shared" si="151"/>
        <v>0</v>
      </c>
      <c r="O1008" s="8">
        <f t="shared" si="152"/>
        <v>0</v>
      </c>
      <c r="P1008" s="8">
        <f t="shared" si="153"/>
        <v>16.5</v>
      </c>
      <c r="Q1008" s="9">
        <f t="shared" si="154"/>
        <v>11.225</v>
      </c>
      <c r="R1008" s="9">
        <f t="shared" si="155"/>
        <v>9.125</v>
      </c>
      <c r="S1008" s="9">
        <f t="shared" si="156"/>
        <v>11.175000000000001</v>
      </c>
      <c r="T1008" s="9">
        <f t="shared" si="157"/>
        <v>10.375</v>
      </c>
      <c r="U1008" s="8">
        <f t="shared" si="158"/>
        <v>10.508333333333335</v>
      </c>
      <c r="V1008" s="8">
        <f t="shared" si="159"/>
        <v>10.475000000000001</v>
      </c>
    </row>
    <row r="1009" spans="1:22" ht="13.5" x14ac:dyDescent="0.25">
      <c r="A1009" s="3">
        <f>RSI!A1009</f>
        <v>43780</v>
      </c>
      <c r="B1009" s="2">
        <f>RSI!B1009</f>
        <v>3.3753000000000002</v>
      </c>
      <c r="C1009" s="2">
        <f>RSI!I1009</f>
        <v>46.0929264990992</v>
      </c>
      <c r="D1009" s="2">
        <f>MACD!E1009</f>
        <v>4.3878568615358216E-2</v>
      </c>
      <c r="E1009" s="2">
        <f>MACD!F1009</f>
        <v>3.2946623935436278E-2</v>
      </c>
      <c r="F1009" s="2">
        <f>'Moving Avg'!D1009</f>
        <v>3.3900999999999994</v>
      </c>
      <c r="G1009" s="2">
        <f>'Moving Avg'!F1009</f>
        <v>3.4344850000000009</v>
      </c>
      <c r="H1009" s="2">
        <f>'Moving Avg'!G1009</f>
        <v>3.3741880000000002</v>
      </c>
      <c r="I1009" s="2">
        <f>'Moving Avg'!H1009</f>
        <v>3.453078000000001</v>
      </c>
      <c r="J1009" s="6" t="str">
        <f>OBV!F1009</f>
        <v>BEARISH</v>
      </c>
      <c r="K1009" s="6" t="str">
        <f>OBV!G1009</f>
        <v>NEUTRAL</v>
      </c>
      <c r="L1009" s="6" t="str">
        <f>OBV!H1009</f>
        <v>CONFIRMED BEARISH</v>
      </c>
      <c r="M1009" s="8">
        <f t="shared" si="150"/>
        <v>25</v>
      </c>
      <c r="N1009" s="8">
        <f t="shared" si="151"/>
        <v>0</v>
      </c>
      <c r="O1009" s="8">
        <f t="shared" si="152"/>
        <v>0</v>
      </c>
      <c r="P1009" s="8">
        <f t="shared" si="153"/>
        <v>16.5</v>
      </c>
      <c r="Q1009" s="9">
        <f t="shared" si="154"/>
        <v>11.225</v>
      </c>
      <c r="R1009" s="9">
        <f t="shared" si="155"/>
        <v>9.125</v>
      </c>
      <c r="S1009" s="9">
        <f t="shared" si="156"/>
        <v>11.175000000000001</v>
      </c>
      <c r="T1009" s="9">
        <f t="shared" si="157"/>
        <v>10.375</v>
      </c>
      <c r="U1009" s="8">
        <f t="shared" si="158"/>
        <v>10.508333333333335</v>
      </c>
      <c r="V1009" s="8">
        <f t="shared" si="159"/>
        <v>10.475000000000001</v>
      </c>
    </row>
    <row r="1010" spans="1:22" ht="13.5" x14ac:dyDescent="0.25">
      <c r="A1010" s="3">
        <f>RSI!A1010</f>
        <v>43781</v>
      </c>
      <c r="B1010" s="2">
        <f>RSI!B1010</f>
        <v>3.3892000000000002</v>
      </c>
      <c r="C1010" s="2">
        <f>RSI!I1010</f>
        <v>48.168013975282641</v>
      </c>
      <c r="D1010" s="2">
        <f>MACD!E1010</f>
        <v>3.7435615865100136E-2</v>
      </c>
      <c r="E1010" s="2">
        <f>MACD!F1010</f>
        <v>3.3844422321369055E-2</v>
      </c>
      <c r="F1010" s="2">
        <f>'Moving Avg'!D1010</f>
        <v>3.3928799999999995</v>
      </c>
      <c r="G1010" s="2">
        <f>'Moving Avg'!F1010</f>
        <v>3.426165000000001</v>
      </c>
      <c r="H1010" s="2">
        <f>'Moving Avg'!G1010</f>
        <v>3.3745579999999999</v>
      </c>
      <c r="I1010" s="2">
        <f>'Moving Avg'!H1010</f>
        <v>3.4522190000000017</v>
      </c>
      <c r="J1010" s="6" t="str">
        <f>OBV!F1010</f>
        <v>BEARISH</v>
      </c>
      <c r="K1010" s="6" t="str">
        <f>OBV!G1010</f>
        <v>NEUTRAL</v>
      </c>
      <c r="L1010" s="6" t="str">
        <f>OBV!H1010</f>
        <v>BEARISH DIVERGENCE</v>
      </c>
      <c r="M1010" s="8">
        <f t="shared" si="150"/>
        <v>25</v>
      </c>
      <c r="N1010" s="8">
        <f t="shared" si="151"/>
        <v>0</v>
      </c>
      <c r="O1010" s="8">
        <f t="shared" si="152"/>
        <v>0</v>
      </c>
      <c r="P1010" s="8">
        <f t="shared" si="153"/>
        <v>16.5</v>
      </c>
      <c r="Q1010" s="9">
        <f t="shared" si="154"/>
        <v>11.225</v>
      </c>
      <c r="R1010" s="9">
        <f t="shared" si="155"/>
        <v>9.125</v>
      </c>
      <c r="S1010" s="9">
        <f t="shared" si="156"/>
        <v>11.175000000000001</v>
      </c>
      <c r="T1010" s="9">
        <f t="shared" si="157"/>
        <v>10.375</v>
      </c>
      <c r="U1010" s="8">
        <f t="shared" si="158"/>
        <v>10.508333333333335</v>
      </c>
      <c r="V1010" s="8">
        <f t="shared" si="159"/>
        <v>10.475000000000001</v>
      </c>
    </row>
    <row r="1011" spans="1:22" ht="13.5" x14ac:dyDescent="0.25">
      <c r="A1011" s="3">
        <f>RSI!A1011</f>
        <v>43782</v>
      </c>
      <c r="B1011" s="2">
        <f>RSI!B1011</f>
        <v>3.3290999999999999</v>
      </c>
      <c r="C1011" s="2">
        <f>RSI!I1011</f>
        <v>40.846657791563743</v>
      </c>
      <c r="D1011" s="2">
        <f>MACD!E1011</f>
        <v>3.2963950709028023E-2</v>
      </c>
      <c r="E1011" s="2">
        <f>MACD!F1011</f>
        <v>3.3668327998900849E-2</v>
      </c>
      <c r="F1011" s="2">
        <f>'Moving Avg'!D1011</f>
        <v>3.3762400000000001</v>
      </c>
      <c r="G1011" s="2">
        <f>'Moving Avg'!F1011</f>
        <v>3.4148400000000003</v>
      </c>
      <c r="H1011" s="2">
        <f>'Moving Avg'!G1011</f>
        <v>3.3725239999999999</v>
      </c>
      <c r="I1011" s="2">
        <f>'Moving Avg'!H1011</f>
        <v>3.4514775000000024</v>
      </c>
      <c r="J1011" s="6" t="str">
        <f>OBV!F1011</f>
        <v>BEARISH</v>
      </c>
      <c r="K1011" s="6" t="str">
        <f>OBV!G1011</f>
        <v>NEUTRAL</v>
      </c>
      <c r="L1011" s="6" t="str">
        <f>OBV!H1011</f>
        <v>CONFIRMED BEARISH</v>
      </c>
      <c r="M1011" s="8">
        <f t="shared" si="150"/>
        <v>25</v>
      </c>
      <c r="N1011" s="8">
        <f t="shared" si="151"/>
        <v>45</v>
      </c>
      <c r="O1011" s="8">
        <f t="shared" si="152"/>
        <v>0</v>
      </c>
      <c r="P1011" s="8">
        <f t="shared" si="153"/>
        <v>16.5</v>
      </c>
      <c r="Q1011" s="9">
        <f t="shared" si="154"/>
        <v>26.975000000000001</v>
      </c>
      <c r="R1011" s="9">
        <f t="shared" si="155"/>
        <v>18.125</v>
      </c>
      <c r="S1011" s="9">
        <f t="shared" si="156"/>
        <v>17.925000000000001</v>
      </c>
      <c r="T1011" s="9">
        <f t="shared" si="157"/>
        <v>21.625</v>
      </c>
      <c r="U1011" s="8">
        <f t="shared" si="158"/>
        <v>21.008333333333336</v>
      </c>
      <c r="V1011" s="8">
        <f t="shared" si="159"/>
        <v>21.162500000000001</v>
      </c>
    </row>
    <row r="1012" spans="1:22" ht="13.5" x14ac:dyDescent="0.25">
      <c r="A1012" s="3">
        <f>RSI!A1012</f>
        <v>43783</v>
      </c>
      <c r="B1012" s="2">
        <f>RSI!B1012</f>
        <v>3.3706999999999998</v>
      </c>
      <c r="C1012" s="2">
        <f>RSI!I1012</f>
        <v>46.866744714138513</v>
      </c>
      <c r="D1012" s="2">
        <f>MACD!E1012</f>
        <v>2.5114481419124424E-2</v>
      </c>
      <c r="E1012" s="2">
        <f>MACD!F1012</f>
        <v>3.1957558682945565E-2</v>
      </c>
      <c r="F1012" s="2">
        <f>'Moving Avg'!D1012</f>
        <v>3.3688400000000001</v>
      </c>
      <c r="G1012" s="2">
        <f>'Moving Avg'!F1012</f>
        <v>3.4102200000000011</v>
      </c>
      <c r="H1012" s="2">
        <f>'Moving Avg'!G1012</f>
        <v>3.3720619999999997</v>
      </c>
      <c r="I1012" s="2">
        <f>'Moving Avg'!H1012</f>
        <v>3.4507240000000023</v>
      </c>
      <c r="J1012" s="6" t="str">
        <f>OBV!F1012</f>
        <v>BEARISH</v>
      </c>
      <c r="K1012" s="6" t="str">
        <f>OBV!G1012</f>
        <v>NEUTRAL</v>
      </c>
      <c r="L1012" s="6" t="str">
        <f>OBV!H1012</f>
        <v>CONFIRMED BEARISH</v>
      </c>
      <c r="M1012" s="8">
        <f t="shared" si="150"/>
        <v>25</v>
      </c>
      <c r="N1012" s="8">
        <f t="shared" si="151"/>
        <v>45</v>
      </c>
      <c r="O1012" s="8">
        <f t="shared" si="152"/>
        <v>0</v>
      </c>
      <c r="P1012" s="8">
        <f t="shared" si="153"/>
        <v>16.5</v>
      </c>
      <c r="Q1012" s="9">
        <f t="shared" si="154"/>
        <v>26.975000000000001</v>
      </c>
      <c r="R1012" s="9">
        <f t="shared" si="155"/>
        <v>18.125</v>
      </c>
      <c r="S1012" s="9">
        <f t="shared" si="156"/>
        <v>17.925000000000001</v>
      </c>
      <c r="T1012" s="9">
        <f t="shared" si="157"/>
        <v>21.625</v>
      </c>
      <c r="U1012" s="8">
        <f t="shared" si="158"/>
        <v>21.008333333333336</v>
      </c>
      <c r="V1012" s="8">
        <f t="shared" si="159"/>
        <v>21.162500000000001</v>
      </c>
    </row>
    <row r="1013" spans="1:22" ht="13.5" x14ac:dyDescent="0.25">
      <c r="A1013" s="3">
        <f>RSI!A1013</f>
        <v>43784</v>
      </c>
      <c r="B1013" s="2">
        <f>RSI!B1013</f>
        <v>3.3382999999999998</v>
      </c>
      <c r="C1013" s="2">
        <f>RSI!I1013</f>
        <v>43.180786670986642</v>
      </c>
      <c r="D1013" s="2">
        <f>MACD!E1013</f>
        <v>2.9549062671546444E-2</v>
      </c>
      <c r="E1013" s="2">
        <f>MACD!F1013</f>
        <v>3.1475859480665745E-2</v>
      </c>
      <c r="F1013" s="2">
        <f>'Moving Avg'!D1013</f>
        <v>3.3605199999999997</v>
      </c>
      <c r="G1013" s="2">
        <f>'Moving Avg'!F1013</f>
        <v>3.4025900000000009</v>
      </c>
      <c r="H1013" s="2">
        <f>'Moving Avg'!G1013</f>
        <v>3.3711379999999997</v>
      </c>
      <c r="I1013" s="2">
        <f>'Moving Avg'!H1013</f>
        <v>3.449610500000003</v>
      </c>
      <c r="J1013" s="6" t="str">
        <f>OBV!F1013</f>
        <v>BEARISH</v>
      </c>
      <c r="K1013" s="6" t="str">
        <f>OBV!G1013</f>
        <v>NEUTRAL</v>
      </c>
      <c r="L1013" s="6" t="str">
        <f>OBV!H1013</f>
        <v>CONFIRMED BEARISH</v>
      </c>
      <c r="M1013" s="8">
        <f t="shared" si="150"/>
        <v>25</v>
      </c>
      <c r="N1013" s="8">
        <f t="shared" si="151"/>
        <v>45</v>
      </c>
      <c r="O1013" s="8">
        <f t="shared" si="152"/>
        <v>0</v>
      </c>
      <c r="P1013" s="8">
        <f t="shared" si="153"/>
        <v>16.5</v>
      </c>
      <c r="Q1013" s="9">
        <f t="shared" si="154"/>
        <v>26.975000000000001</v>
      </c>
      <c r="R1013" s="9">
        <f t="shared" si="155"/>
        <v>18.125</v>
      </c>
      <c r="S1013" s="9">
        <f t="shared" si="156"/>
        <v>17.925000000000001</v>
      </c>
      <c r="T1013" s="9">
        <f t="shared" si="157"/>
        <v>21.625</v>
      </c>
      <c r="U1013" s="8">
        <f t="shared" si="158"/>
        <v>21.008333333333336</v>
      </c>
      <c r="V1013" s="8">
        <f t="shared" si="159"/>
        <v>21.162500000000001</v>
      </c>
    </row>
    <row r="1014" spans="1:22" ht="13.5" x14ac:dyDescent="0.25">
      <c r="A1014" s="3">
        <f>RSI!A1014</f>
        <v>43787</v>
      </c>
      <c r="B1014" s="2">
        <f>RSI!B1014</f>
        <v>3.3290999999999999</v>
      </c>
      <c r="C1014" s="2">
        <f>RSI!I1014</f>
        <v>42.166682582994525</v>
      </c>
      <c r="D1014" s="2">
        <f>MACD!E1014</f>
        <v>3.4316337867358548E-2</v>
      </c>
      <c r="E1014" s="2">
        <f>MACD!F1014</f>
        <v>3.2043955158004303E-2</v>
      </c>
      <c r="F1014" s="2">
        <f>'Moving Avg'!D1014</f>
        <v>3.35128</v>
      </c>
      <c r="G1014" s="2">
        <f>'Moving Avg'!F1014</f>
        <v>3.3944999999999999</v>
      </c>
      <c r="H1014" s="2">
        <f>'Moving Avg'!G1014</f>
        <v>3.3701219999999994</v>
      </c>
      <c r="I1014" s="2">
        <f>'Moving Avg'!H1014</f>
        <v>3.4486490000000019</v>
      </c>
      <c r="J1014" s="6" t="str">
        <f>OBV!F1014</f>
        <v>BEARISH</v>
      </c>
      <c r="K1014" s="6" t="str">
        <f>OBV!G1014</f>
        <v>NEUTRAL</v>
      </c>
      <c r="L1014" s="6" t="str">
        <f>OBV!H1014</f>
        <v>CONFIRMED BEARISH</v>
      </c>
      <c r="M1014" s="8">
        <f t="shared" si="150"/>
        <v>25</v>
      </c>
      <c r="N1014" s="8">
        <f t="shared" si="151"/>
        <v>0</v>
      </c>
      <c r="O1014" s="8">
        <f t="shared" si="152"/>
        <v>0</v>
      </c>
      <c r="P1014" s="8">
        <f t="shared" si="153"/>
        <v>16.5</v>
      </c>
      <c r="Q1014" s="9">
        <f t="shared" si="154"/>
        <v>11.225</v>
      </c>
      <c r="R1014" s="9">
        <f t="shared" si="155"/>
        <v>9.125</v>
      </c>
      <c r="S1014" s="9">
        <f t="shared" si="156"/>
        <v>11.175000000000001</v>
      </c>
      <c r="T1014" s="9">
        <f t="shared" si="157"/>
        <v>10.375</v>
      </c>
      <c r="U1014" s="8">
        <f t="shared" si="158"/>
        <v>10.508333333333335</v>
      </c>
      <c r="V1014" s="8">
        <f t="shared" si="159"/>
        <v>10.475000000000001</v>
      </c>
    </row>
    <row r="1015" spans="1:22" ht="13.5" x14ac:dyDescent="0.25">
      <c r="A1015" s="3">
        <f>RSI!A1015</f>
        <v>43788</v>
      </c>
      <c r="B1015" s="2">
        <f>RSI!B1015</f>
        <v>3.3567999999999998</v>
      </c>
      <c r="C1015" s="2">
        <f>RSI!I1015</f>
        <v>46.259044129715271</v>
      </c>
      <c r="D1015" s="2">
        <f>MACD!E1015</f>
        <v>2.9553760452483147E-2</v>
      </c>
      <c r="E1015" s="2">
        <f>MACD!F1015</f>
        <v>3.1545916216900075E-2</v>
      </c>
      <c r="F1015" s="2">
        <f>'Moving Avg'!D1015</f>
        <v>3.3448000000000002</v>
      </c>
      <c r="G1015" s="2">
        <f>'Moving Avg'!F1015</f>
        <v>3.3901049999999997</v>
      </c>
      <c r="H1015" s="2">
        <f>'Moving Avg'!G1015</f>
        <v>3.3696599999999988</v>
      </c>
      <c r="I1015" s="2">
        <f>'Moving Avg'!H1015</f>
        <v>3.4479360000000026</v>
      </c>
      <c r="J1015" s="6" t="str">
        <f>OBV!F1015</f>
        <v>BEARISH</v>
      </c>
      <c r="K1015" s="6" t="str">
        <f>OBV!G1015</f>
        <v>NEUTRAL</v>
      </c>
      <c r="L1015" s="6" t="str">
        <f>OBV!H1015</f>
        <v>CONFIRMED BEARISH</v>
      </c>
      <c r="M1015" s="8">
        <f t="shared" si="150"/>
        <v>25</v>
      </c>
      <c r="N1015" s="8">
        <f t="shared" si="151"/>
        <v>45</v>
      </c>
      <c r="O1015" s="8">
        <f t="shared" si="152"/>
        <v>0</v>
      </c>
      <c r="P1015" s="8">
        <f t="shared" si="153"/>
        <v>16.5</v>
      </c>
      <c r="Q1015" s="9">
        <f t="shared" si="154"/>
        <v>26.975000000000001</v>
      </c>
      <c r="R1015" s="9">
        <f t="shared" si="155"/>
        <v>18.125</v>
      </c>
      <c r="S1015" s="9">
        <f t="shared" si="156"/>
        <v>17.925000000000001</v>
      </c>
      <c r="T1015" s="9">
        <f t="shared" si="157"/>
        <v>21.625</v>
      </c>
      <c r="U1015" s="8">
        <f t="shared" si="158"/>
        <v>21.008333333333336</v>
      </c>
      <c r="V1015" s="8">
        <f t="shared" si="159"/>
        <v>21.162500000000001</v>
      </c>
    </row>
    <row r="1016" spans="1:22" ht="13.5" x14ac:dyDescent="0.25">
      <c r="A1016" s="3">
        <f>RSI!A1016</f>
        <v>43789</v>
      </c>
      <c r="B1016" s="2">
        <f>RSI!B1016</f>
        <v>3.4169</v>
      </c>
      <c r="C1016" s="2">
        <f>RSI!I1016</f>
        <v>53.883842902187467</v>
      </c>
      <c r="D1016" s="2">
        <f>MACD!E1016</f>
        <v>2.6936883441370352E-2</v>
      </c>
      <c r="E1016" s="2">
        <f>MACD!F1016</f>
        <v>3.062410966179413E-2</v>
      </c>
      <c r="F1016" s="2">
        <f>'Moving Avg'!D1016</f>
        <v>3.3623599999999998</v>
      </c>
      <c r="G1016" s="2">
        <f>'Moving Avg'!F1016</f>
        <v>3.388714999999999</v>
      </c>
      <c r="H1016" s="2">
        <f>'Moving Avg'!G1016</f>
        <v>3.3714159999999991</v>
      </c>
      <c r="I1016" s="2">
        <f>'Moving Avg'!H1016</f>
        <v>3.4474135000000024</v>
      </c>
      <c r="J1016" s="6" t="str">
        <f>OBV!F1016</f>
        <v>BULLISH</v>
      </c>
      <c r="K1016" s="6" t="str">
        <f>OBV!G1016</f>
        <v>NEUTRAL</v>
      </c>
      <c r="L1016" s="6" t="str">
        <f>OBV!H1016</f>
        <v>CONFIRMED BULLISH</v>
      </c>
      <c r="M1016" s="8">
        <f t="shared" si="150"/>
        <v>25</v>
      </c>
      <c r="N1016" s="8">
        <f t="shared" si="151"/>
        <v>45</v>
      </c>
      <c r="O1016" s="8">
        <f t="shared" si="152"/>
        <v>0</v>
      </c>
      <c r="P1016" s="8">
        <f t="shared" si="153"/>
        <v>83.5</v>
      </c>
      <c r="Q1016" s="9">
        <f t="shared" si="154"/>
        <v>37.024999999999999</v>
      </c>
      <c r="R1016" s="9">
        <f t="shared" si="155"/>
        <v>34.875</v>
      </c>
      <c r="S1016" s="9">
        <f t="shared" si="156"/>
        <v>48.075000000000003</v>
      </c>
      <c r="T1016" s="9">
        <f t="shared" si="157"/>
        <v>38.375</v>
      </c>
      <c r="U1016" s="8">
        <f t="shared" si="158"/>
        <v>39.991666666666667</v>
      </c>
      <c r="V1016" s="8">
        <f t="shared" si="159"/>
        <v>39.587500000000006</v>
      </c>
    </row>
    <row r="1017" spans="1:22" ht="13.5" x14ac:dyDescent="0.25">
      <c r="A1017" s="3">
        <f>RSI!A1017</f>
        <v>43790</v>
      </c>
      <c r="B1017" s="2">
        <f>RSI!B1017</f>
        <v>3.3984000000000001</v>
      </c>
      <c r="C1017" s="2">
        <f>RSI!I1017</f>
        <v>51.463354368772599</v>
      </c>
      <c r="D1017" s="2">
        <f>MACD!E1017</f>
        <v>2.5189907054414373E-2</v>
      </c>
      <c r="E1017" s="2">
        <f>MACD!F1017</f>
        <v>2.9537269140318179E-2</v>
      </c>
      <c r="F1017" s="2">
        <f>'Moving Avg'!D1017</f>
        <v>3.3679000000000001</v>
      </c>
      <c r="G1017" s="2">
        <f>'Moving Avg'!F1017</f>
        <v>3.3863999999999996</v>
      </c>
      <c r="H1017" s="2">
        <f>'Moving Avg'!G1017</f>
        <v>3.3731719999999989</v>
      </c>
      <c r="I1017" s="2">
        <f>'Moving Avg'!H1017</f>
        <v>3.4467985000000025</v>
      </c>
      <c r="J1017" s="6" t="str">
        <f>OBV!F1017</f>
        <v>BULLISH</v>
      </c>
      <c r="K1017" s="6" t="str">
        <f>OBV!G1017</f>
        <v>NEUTRAL</v>
      </c>
      <c r="L1017" s="6" t="str">
        <f>OBV!H1017</f>
        <v>CONFIRMED BULLISH</v>
      </c>
      <c r="M1017" s="8">
        <f t="shared" si="150"/>
        <v>25</v>
      </c>
      <c r="N1017" s="8">
        <f t="shared" si="151"/>
        <v>45</v>
      </c>
      <c r="O1017" s="8">
        <f t="shared" si="152"/>
        <v>0</v>
      </c>
      <c r="P1017" s="8">
        <f t="shared" si="153"/>
        <v>83.5</v>
      </c>
      <c r="Q1017" s="9">
        <f t="shared" si="154"/>
        <v>37.024999999999999</v>
      </c>
      <c r="R1017" s="9">
        <f t="shared" si="155"/>
        <v>34.875</v>
      </c>
      <c r="S1017" s="9">
        <f t="shared" si="156"/>
        <v>48.075000000000003</v>
      </c>
      <c r="T1017" s="9">
        <f t="shared" si="157"/>
        <v>38.375</v>
      </c>
      <c r="U1017" s="8">
        <f t="shared" si="158"/>
        <v>39.991666666666667</v>
      </c>
      <c r="V1017" s="8">
        <f t="shared" si="159"/>
        <v>39.587500000000006</v>
      </c>
    </row>
    <row r="1018" spans="1:22" ht="13.5" x14ac:dyDescent="0.25">
      <c r="A1018" s="3">
        <f>RSI!A1018</f>
        <v>43791</v>
      </c>
      <c r="B1018" s="2">
        <f>RSI!B1018</f>
        <v>3.3706999999999998</v>
      </c>
      <c r="C1018" s="2">
        <f>RSI!I1018</f>
        <v>47.987472048601823</v>
      </c>
      <c r="D1018" s="2">
        <f>MACD!E1018</f>
        <v>2.1415040573985245E-2</v>
      </c>
      <c r="E1018" s="2">
        <f>MACD!F1018</f>
        <v>2.7912823427051592E-2</v>
      </c>
      <c r="F1018" s="2">
        <f>'Moving Avg'!D1018</f>
        <v>3.3743799999999999</v>
      </c>
      <c r="G1018" s="2">
        <f>'Moving Avg'!F1018</f>
        <v>3.3826999999999989</v>
      </c>
      <c r="H1018" s="2">
        <f>'Moving Avg'!G1018</f>
        <v>3.3744679999999994</v>
      </c>
      <c r="I1018" s="2">
        <f>'Moving Avg'!H1018</f>
        <v>3.4455170000000033</v>
      </c>
      <c r="J1018" s="6" t="str">
        <f>OBV!F1018</f>
        <v>BULLISH</v>
      </c>
      <c r="K1018" s="6" t="str">
        <f>OBV!G1018</f>
        <v>NEUTRAL</v>
      </c>
      <c r="L1018" s="6" t="str">
        <f>OBV!H1018</f>
        <v>CONFIRMED BULLISH</v>
      </c>
      <c r="M1018" s="8">
        <f t="shared" si="150"/>
        <v>25</v>
      </c>
      <c r="N1018" s="8">
        <f t="shared" si="151"/>
        <v>45</v>
      </c>
      <c r="O1018" s="8">
        <f t="shared" si="152"/>
        <v>0</v>
      </c>
      <c r="P1018" s="8">
        <f t="shared" si="153"/>
        <v>83.5</v>
      </c>
      <c r="Q1018" s="9">
        <f t="shared" si="154"/>
        <v>37.024999999999999</v>
      </c>
      <c r="R1018" s="9">
        <f t="shared" si="155"/>
        <v>34.875</v>
      </c>
      <c r="S1018" s="9">
        <f t="shared" si="156"/>
        <v>48.075000000000003</v>
      </c>
      <c r="T1018" s="9">
        <f t="shared" si="157"/>
        <v>38.375</v>
      </c>
      <c r="U1018" s="8">
        <f t="shared" si="158"/>
        <v>39.991666666666667</v>
      </c>
      <c r="V1018" s="8">
        <f t="shared" si="159"/>
        <v>39.587500000000006</v>
      </c>
    </row>
    <row r="1019" spans="1:22" ht="13.5" x14ac:dyDescent="0.25">
      <c r="A1019" s="3">
        <f>RSI!A1019</f>
        <v>43794</v>
      </c>
      <c r="B1019" s="2">
        <f>RSI!B1019</f>
        <v>3.3475999999999999</v>
      </c>
      <c r="C1019" s="2">
        <f>RSI!I1019</f>
        <v>45.24314029867589</v>
      </c>
      <c r="D1019" s="2">
        <f>MACD!E1019</f>
        <v>1.9321740162549172E-2</v>
      </c>
      <c r="E1019" s="2">
        <f>MACD!F1019</f>
        <v>2.619460677415111E-2</v>
      </c>
      <c r="F1019" s="2">
        <f>'Moving Avg'!D1019</f>
        <v>3.3780799999999997</v>
      </c>
      <c r="G1019" s="2">
        <f>'Moving Avg'!F1019</f>
        <v>3.3790049999999994</v>
      </c>
      <c r="H1019" s="2">
        <f>'Moving Avg'!G1019</f>
        <v>3.3765039999999993</v>
      </c>
      <c r="I1019" s="2">
        <f>'Moving Avg'!H1019</f>
        <v>3.4430195000000028</v>
      </c>
      <c r="J1019" s="6" t="str">
        <f>OBV!F1019</f>
        <v>BULLISH</v>
      </c>
      <c r="K1019" s="6" t="str">
        <f>OBV!G1019</f>
        <v>NEUTRAL</v>
      </c>
      <c r="L1019" s="6" t="str">
        <f>OBV!H1019</f>
        <v>CONFIRMED BULLISH</v>
      </c>
      <c r="M1019" s="8">
        <f t="shared" si="150"/>
        <v>25</v>
      </c>
      <c r="N1019" s="8">
        <f t="shared" si="151"/>
        <v>45</v>
      </c>
      <c r="O1019" s="8">
        <f t="shared" si="152"/>
        <v>0</v>
      </c>
      <c r="P1019" s="8">
        <f t="shared" si="153"/>
        <v>83.5</v>
      </c>
      <c r="Q1019" s="9">
        <f t="shared" si="154"/>
        <v>37.024999999999999</v>
      </c>
      <c r="R1019" s="9">
        <f t="shared" si="155"/>
        <v>34.875</v>
      </c>
      <c r="S1019" s="9">
        <f t="shared" si="156"/>
        <v>48.075000000000003</v>
      </c>
      <c r="T1019" s="9">
        <f t="shared" si="157"/>
        <v>38.375</v>
      </c>
      <c r="U1019" s="8">
        <f t="shared" si="158"/>
        <v>39.991666666666667</v>
      </c>
      <c r="V1019" s="8">
        <f t="shared" si="159"/>
        <v>39.587500000000006</v>
      </c>
    </row>
    <row r="1020" spans="1:22" ht="13.5" x14ac:dyDescent="0.25">
      <c r="A1020" s="3">
        <f>RSI!A1020</f>
        <v>43795</v>
      </c>
      <c r="B1020" s="2">
        <f>RSI!B1020</f>
        <v>3.3475999999999999</v>
      </c>
      <c r="C1020" s="2">
        <f>RSI!I1020</f>
        <v>45.24314029867589</v>
      </c>
      <c r="D1020" s="2">
        <f>MACD!E1020</f>
        <v>1.9915630265697537E-2</v>
      </c>
      <c r="E1020" s="2">
        <f>MACD!F1020</f>
        <v>2.4938811472460395E-2</v>
      </c>
      <c r="F1020" s="2">
        <f>'Moving Avg'!D1020</f>
        <v>3.3762400000000001</v>
      </c>
      <c r="G1020" s="2">
        <f>'Moving Avg'!F1020</f>
        <v>3.3764649999999987</v>
      </c>
      <c r="H1020" s="2">
        <f>'Moving Avg'!G1020</f>
        <v>3.3769679999999997</v>
      </c>
      <c r="I1020" s="2">
        <f>'Moving Avg'!H1020</f>
        <v>3.4406100000000026</v>
      </c>
      <c r="J1020" s="6" t="str">
        <f>OBV!F1020</f>
        <v>BULLISH</v>
      </c>
      <c r="K1020" s="6" t="str">
        <f>OBV!G1020</f>
        <v>NEUTRAL</v>
      </c>
      <c r="L1020" s="6" t="str">
        <f>OBV!H1020</f>
        <v>BULLISH DIVERGENCE</v>
      </c>
      <c r="M1020" s="8">
        <f t="shared" si="150"/>
        <v>25</v>
      </c>
      <c r="N1020" s="8">
        <f t="shared" si="151"/>
        <v>45</v>
      </c>
      <c r="O1020" s="8">
        <f t="shared" si="152"/>
        <v>0</v>
      </c>
      <c r="P1020" s="8">
        <f t="shared" si="153"/>
        <v>66.5</v>
      </c>
      <c r="Q1020" s="9">
        <f t="shared" si="154"/>
        <v>34.475000000000001</v>
      </c>
      <c r="R1020" s="9">
        <f t="shared" si="155"/>
        <v>30.625</v>
      </c>
      <c r="S1020" s="9">
        <f t="shared" si="156"/>
        <v>40.424999999999997</v>
      </c>
      <c r="T1020" s="9">
        <f t="shared" si="157"/>
        <v>34.125</v>
      </c>
      <c r="U1020" s="8">
        <f t="shared" si="158"/>
        <v>35.174999999999997</v>
      </c>
      <c r="V1020" s="8">
        <f t="shared" si="159"/>
        <v>34.912499999999994</v>
      </c>
    </row>
    <row r="1021" spans="1:22" ht="13.5" x14ac:dyDescent="0.25">
      <c r="A1021" s="3">
        <f>RSI!A1021</f>
        <v>43796</v>
      </c>
      <c r="B1021" s="2">
        <f>RSI!B1021</f>
        <v>3.3475999999999999</v>
      </c>
      <c r="C1021" s="2">
        <f>RSI!I1021</f>
        <v>45.24314029867589</v>
      </c>
      <c r="D1021" s="2">
        <f>MACD!E1021</f>
        <v>1.138189025801406E-2</v>
      </c>
      <c r="E1021" s="2">
        <f>MACD!F1021</f>
        <v>2.222742722957113E-2</v>
      </c>
      <c r="F1021" s="2">
        <f>'Moving Avg'!D1021</f>
        <v>3.3623800000000004</v>
      </c>
      <c r="G1021" s="2">
        <f>'Moving Avg'!F1021</f>
        <v>3.3750799999999992</v>
      </c>
      <c r="H1021" s="2">
        <f>'Moving Avg'!G1021</f>
        <v>3.3787259999999999</v>
      </c>
      <c r="I1021" s="2">
        <f>'Moving Avg'!H1021</f>
        <v>3.4379140000000028</v>
      </c>
      <c r="J1021" s="6" t="str">
        <f>OBV!F1021</f>
        <v>BEARISH</v>
      </c>
      <c r="K1021" s="6" t="str">
        <f>OBV!G1021</f>
        <v>NEUTRAL</v>
      </c>
      <c r="L1021" s="6" t="str">
        <f>OBV!H1021</f>
        <v>CONFIRMED BEARISH</v>
      </c>
      <c r="M1021" s="8">
        <f t="shared" si="150"/>
        <v>25</v>
      </c>
      <c r="N1021" s="8">
        <f t="shared" si="151"/>
        <v>45</v>
      </c>
      <c r="O1021" s="8">
        <f t="shared" si="152"/>
        <v>0</v>
      </c>
      <c r="P1021" s="8">
        <f t="shared" si="153"/>
        <v>16.5</v>
      </c>
      <c r="Q1021" s="9">
        <f t="shared" si="154"/>
        <v>26.975000000000001</v>
      </c>
      <c r="R1021" s="9">
        <f t="shared" si="155"/>
        <v>18.125</v>
      </c>
      <c r="S1021" s="9">
        <f t="shared" si="156"/>
        <v>17.925000000000001</v>
      </c>
      <c r="T1021" s="9">
        <f t="shared" si="157"/>
        <v>21.625</v>
      </c>
      <c r="U1021" s="8">
        <f t="shared" si="158"/>
        <v>21.008333333333336</v>
      </c>
      <c r="V1021" s="8">
        <f t="shared" si="159"/>
        <v>21.162500000000001</v>
      </c>
    </row>
    <row r="1022" spans="1:22" ht="13.5" x14ac:dyDescent="0.25">
      <c r="A1022" s="3">
        <f>RSI!A1022</f>
        <v>43797</v>
      </c>
      <c r="B1022" s="2">
        <f>RSI!B1022</f>
        <v>3.3429000000000002</v>
      </c>
      <c r="C1022" s="2">
        <f>RSI!I1022</f>
        <v>44.595050293008512</v>
      </c>
      <c r="D1022" s="2">
        <f>MACD!E1022</f>
        <v>1.1103525405748993E-2</v>
      </c>
      <c r="E1022" s="2">
        <f>MACD!F1022</f>
        <v>2.0002646864806704E-2</v>
      </c>
      <c r="F1022" s="2">
        <f>'Moving Avg'!D1022</f>
        <v>3.35128</v>
      </c>
      <c r="G1022" s="2">
        <f>'Moving Avg'!F1022</f>
        <v>3.3739199999999996</v>
      </c>
      <c r="H1022" s="2">
        <f>'Moving Avg'!G1022</f>
        <v>3.3792800000000001</v>
      </c>
      <c r="I1022" s="2">
        <f>'Moving Avg'!H1022</f>
        <v>3.435040500000003</v>
      </c>
      <c r="J1022" s="6" t="str">
        <f>OBV!F1022</f>
        <v>BEARISH</v>
      </c>
      <c r="K1022" s="6" t="str">
        <f>OBV!G1022</f>
        <v>NEUTRAL</v>
      </c>
      <c r="L1022" s="6" t="str">
        <f>OBV!H1022</f>
        <v>CONFIRMED BEARISH</v>
      </c>
      <c r="M1022" s="8">
        <f t="shared" si="150"/>
        <v>25</v>
      </c>
      <c r="N1022" s="8">
        <f t="shared" si="151"/>
        <v>45</v>
      </c>
      <c r="O1022" s="8">
        <f t="shared" si="152"/>
        <v>0</v>
      </c>
      <c r="P1022" s="8">
        <f t="shared" si="153"/>
        <v>16.5</v>
      </c>
      <c r="Q1022" s="9">
        <f t="shared" si="154"/>
        <v>26.975000000000001</v>
      </c>
      <c r="R1022" s="9">
        <f t="shared" si="155"/>
        <v>18.125</v>
      </c>
      <c r="S1022" s="9">
        <f t="shared" si="156"/>
        <v>17.925000000000001</v>
      </c>
      <c r="T1022" s="9">
        <f t="shared" si="157"/>
        <v>21.625</v>
      </c>
      <c r="U1022" s="8">
        <f t="shared" si="158"/>
        <v>21.008333333333336</v>
      </c>
      <c r="V1022" s="8">
        <f t="shared" si="159"/>
        <v>21.162500000000001</v>
      </c>
    </row>
    <row r="1023" spans="1:22" ht="13.5" x14ac:dyDescent="0.25">
      <c r="A1023" s="3">
        <f>RSI!A1023</f>
        <v>43798</v>
      </c>
      <c r="B1023" s="2">
        <f>RSI!B1023</f>
        <v>3.3106</v>
      </c>
      <c r="C1023" s="2">
        <f>RSI!I1023</f>
        <v>40.320434072519561</v>
      </c>
      <c r="D1023" s="2">
        <f>MACD!E1023</f>
        <v>8.4836837077548743E-3</v>
      </c>
      <c r="E1023" s="2">
        <f>MACD!F1023</f>
        <v>1.7698854233396337E-2</v>
      </c>
      <c r="F1023" s="2">
        <f>'Moving Avg'!D1023</f>
        <v>3.3392600000000003</v>
      </c>
      <c r="G1023" s="2">
        <f>'Moving Avg'!F1023</f>
        <v>3.368374999999999</v>
      </c>
      <c r="H1023" s="2">
        <f>'Moving Avg'!G1023</f>
        <v>3.3807599999999995</v>
      </c>
      <c r="I1023" s="2">
        <f>'Moving Avg'!H1023</f>
        <v>3.4317855000000037</v>
      </c>
      <c r="J1023" s="6" t="str">
        <f>OBV!F1023</f>
        <v>BEARISH</v>
      </c>
      <c r="K1023" s="6" t="str">
        <f>OBV!G1023</f>
        <v>NEUTRAL</v>
      </c>
      <c r="L1023" s="6" t="str">
        <f>OBV!H1023</f>
        <v>CONFIRMED BEARISH</v>
      </c>
      <c r="M1023" s="8">
        <f t="shared" si="150"/>
        <v>25</v>
      </c>
      <c r="N1023" s="8">
        <f t="shared" si="151"/>
        <v>45</v>
      </c>
      <c r="O1023" s="8">
        <f t="shared" si="152"/>
        <v>0</v>
      </c>
      <c r="P1023" s="8">
        <f t="shared" si="153"/>
        <v>16.5</v>
      </c>
      <c r="Q1023" s="9">
        <f t="shared" si="154"/>
        <v>26.975000000000001</v>
      </c>
      <c r="R1023" s="9">
        <f t="shared" si="155"/>
        <v>18.125</v>
      </c>
      <c r="S1023" s="9">
        <f t="shared" si="156"/>
        <v>17.925000000000001</v>
      </c>
      <c r="T1023" s="9">
        <f t="shared" si="157"/>
        <v>21.625</v>
      </c>
      <c r="U1023" s="8">
        <f t="shared" si="158"/>
        <v>21.008333333333336</v>
      </c>
      <c r="V1023" s="8">
        <f t="shared" si="159"/>
        <v>21.162500000000001</v>
      </c>
    </row>
    <row r="1024" spans="1:22" ht="13.5" x14ac:dyDescent="0.25">
      <c r="A1024" s="3">
        <f>RSI!A1024</f>
        <v>43801</v>
      </c>
      <c r="B1024" s="2">
        <f>RSI!B1024</f>
        <v>3.3243999999999998</v>
      </c>
      <c r="C1024" s="2">
        <f>RSI!I1024</f>
        <v>42.841323979011378</v>
      </c>
      <c r="D1024" s="2">
        <f>MACD!E1024</f>
        <v>4.2124837026853434E-3</v>
      </c>
      <c r="E1024" s="2">
        <f>MACD!F1024</f>
        <v>1.500158012725414E-2</v>
      </c>
      <c r="F1024" s="2">
        <f>'Moving Avg'!D1024</f>
        <v>3.3346200000000001</v>
      </c>
      <c r="G1024" s="2">
        <f>'Moving Avg'!F1024</f>
        <v>3.3635199999999998</v>
      </c>
      <c r="H1024" s="2">
        <f>'Moving Avg'!G1024</f>
        <v>3.3825159999999994</v>
      </c>
      <c r="I1024" s="2">
        <f>'Moving Avg'!H1024</f>
        <v>3.4285995000000029</v>
      </c>
      <c r="J1024" s="6" t="str">
        <f>OBV!F1024</f>
        <v>BEARISH</v>
      </c>
      <c r="K1024" s="6" t="str">
        <f>OBV!G1024</f>
        <v>NEUTRAL</v>
      </c>
      <c r="L1024" s="6" t="str">
        <f>OBV!H1024</f>
        <v>CONFIRMED BEARISH</v>
      </c>
      <c r="M1024" s="8">
        <f t="shared" si="150"/>
        <v>25</v>
      </c>
      <c r="N1024" s="8">
        <f t="shared" si="151"/>
        <v>45</v>
      </c>
      <c r="O1024" s="8">
        <f t="shared" si="152"/>
        <v>0</v>
      </c>
      <c r="P1024" s="8">
        <f t="shared" si="153"/>
        <v>16.5</v>
      </c>
      <c r="Q1024" s="9">
        <f t="shared" si="154"/>
        <v>26.975000000000001</v>
      </c>
      <c r="R1024" s="9">
        <f t="shared" si="155"/>
        <v>18.125</v>
      </c>
      <c r="S1024" s="9">
        <f t="shared" si="156"/>
        <v>17.925000000000001</v>
      </c>
      <c r="T1024" s="9">
        <f t="shared" si="157"/>
        <v>21.625</v>
      </c>
      <c r="U1024" s="8">
        <f t="shared" si="158"/>
        <v>21.008333333333336</v>
      </c>
      <c r="V1024" s="8">
        <f t="shared" si="159"/>
        <v>21.162500000000001</v>
      </c>
    </row>
    <row r="1025" spans="1:22" ht="13.5" x14ac:dyDescent="0.25">
      <c r="A1025" s="3">
        <f>RSI!A1025</f>
        <v>43802</v>
      </c>
      <c r="B1025" s="2">
        <f>RSI!B1025</f>
        <v>3.3058999999999998</v>
      </c>
      <c r="C1025" s="2">
        <f>RSI!I1025</f>
        <v>40.37891495714765</v>
      </c>
      <c r="D1025" s="2">
        <f>MACD!E1025</f>
        <v>6.5035665055210856E-3</v>
      </c>
      <c r="E1025" s="2">
        <f>MACD!F1025</f>
        <v>1.330197740290753E-2</v>
      </c>
      <c r="F1025" s="2">
        <f>'Moving Avg'!D1025</f>
        <v>3.3262800000000006</v>
      </c>
      <c r="G1025" s="2">
        <f>'Moving Avg'!F1025</f>
        <v>3.3600499999999998</v>
      </c>
      <c r="H1025" s="2">
        <f>'Moving Avg'!G1025</f>
        <v>3.3841799999999989</v>
      </c>
      <c r="I1025" s="2">
        <f>'Moving Avg'!H1025</f>
        <v>3.4254970000000027</v>
      </c>
      <c r="J1025" s="6" t="str">
        <f>OBV!F1025</f>
        <v>BEARISH</v>
      </c>
      <c r="K1025" s="6" t="str">
        <f>OBV!G1025</f>
        <v>NEUTRAL</v>
      </c>
      <c r="L1025" s="6" t="str">
        <f>OBV!H1025</f>
        <v>CONFIRMED BEARISH</v>
      </c>
      <c r="M1025" s="8">
        <f t="shared" si="150"/>
        <v>25</v>
      </c>
      <c r="N1025" s="8">
        <f t="shared" si="151"/>
        <v>45</v>
      </c>
      <c r="O1025" s="8">
        <f t="shared" si="152"/>
        <v>0</v>
      </c>
      <c r="P1025" s="8">
        <f t="shared" si="153"/>
        <v>16.5</v>
      </c>
      <c r="Q1025" s="9">
        <f t="shared" si="154"/>
        <v>26.975000000000001</v>
      </c>
      <c r="R1025" s="9">
        <f t="shared" si="155"/>
        <v>18.125</v>
      </c>
      <c r="S1025" s="9">
        <f t="shared" si="156"/>
        <v>17.925000000000001</v>
      </c>
      <c r="T1025" s="9">
        <f t="shared" si="157"/>
        <v>21.625</v>
      </c>
      <c r="U1025" s="8">
        <f t="shared" si="158"/>
        <v>21.008333333333336</v>
      </c>
      <c r="V1025" s="8">
        <f t="shared" si="159"/>
        <v>21.162500000000001</v>
      </c>
    </row>
    <row r="1026" spans="1:22" ht="13.5" x14ac:dyDescent="0.25">
      <c r="A1026" s="3">
        <f>RSI!A1026</f>
        <v>43803</v>
      </c>
      <c r="B1026" s="2">
        <f>RSI!B1026</f>
        <v>3.2827999999999999</v>
      </c>
      <c r="C1026" s="2">
        <f>RSI!I1026</f>
        <v>37.481942694875379</v>
      </c>
      <c r="D1026" s="2">
        <f>MACD!E1026</f>
        <v>1.9761781618790497E-2</v>
      </c>
      <c r="E1026" s="2">
        <f>MACD!F1026</f>
        <v>1.4593938246084126E-2</v>
      </c>
      <c r="F1026" s="2">
        <f>'Moving Avg'!D1026</f>
        <v>3.31332</v>
      </c>
      <c r="G1026" s="2">
        <f>'Moving Avg'!F1026</f>
        <v>3.3535750000000002</v>
      </c>
      <c r="H1026" s="2">
        <f>'Moving Avg'!G1026</f>
        <v>3.3864919999999996</v>
      </c>
      <c r="I1026" s="2">
        <f>'Moving Avg'!H1026</f>
        <v>3.421795000000003</v>
      </c>
      <c r="J1026" s="6" t="str">
        <f>OBV!F1026</f>
        <v>BEARISH</v>
      </c>
      <c r="K1026" s="6" t="str">
        <f>OBV!G1026</f>
        <v>NEUTRAL</v>
      </c>
      <c r="L1026" s="6" t="str">
        <f>OBV!H1026</f>
        <v>CONFIRMED BEARISH</v>
      </c>
      <c r="M1026" s="8">
        <f t="shared" ref="M1026:M1089" si="160">IF(C1026&lt;30,50, IF(C1026&gt;70, 0, 25))</f>
        <v>25</v>
      </c>
      <c r="N1026" s="8">
        <f t="shared" ref="N1026:N1089" si="161">IF(E1026-D1026&gt;0.02, 100, IF(E1026-D1026&lt;0,0,45))</f>
        <v>0</v>
      </c>
      <c r="O1026" s="8">
        <f t="shared" ref="O1026:O1089" si="162">IF(F1026-I1026&gt;10,100,IF(F1026-I1026&gt;5,75, IF(F1026-I1026&gt;0,50,0)))</f>
        <v>0</v>
      </c>
      <c r="P1026" s="8">
        <f t="shared" ref="P1026:P1089" si="163">IF(L1026="confirmed bullish", 34, IF(L1026="bullish divergence",17, 0))+IF(J1026="bullish",33,IF(J1026="bearish",0,16.5))+IF(K1026="strong",33,IF(K1026="weak",0,16.5))</f>
        <v>16.5</v>
      </c>
      <c r="Q1026" s="9">
        <f t="shared" si="154"/>
        <v>11.225</v>
      </c>
      <c r="R1026" s="9">
        <f t="shared" si="155"/>
        <v>9.125</v>
      </c>
      <c r="S1026" s="9">
        <f t="shared" si="156"/>
        <v>11.175000000000001</v>
      </c>
      <c r="T1026" s="9">
        <f t="shared" si="157"/>
        <v>10.375</v>
      </c>
      <c r="U1026" s="8">
        <f t="shared" si="158"/>
        <v>10.508333333333335</v>
      </c>
      <c r="V1026" s="8">
        <f t="shared" si="159"/>
        <v>10.475000000000001</v>
      </c>
    </row>
    <row r="1027" spans="1:22" ht="13.5" x14ac:dyDescent="0.25">
      <c r="A1027" s="3">
        <f>RSI!A1027</f>
        <v>43804</v>
      </c>
      <c r="B1027" s="2">
        <f>RSI!B1027</f>
        <v>3.3058999999999998</v>
      </c>
      <c r="C1027" s="2">
        <f>RSI!I1027</f>
        <v>41.965863204031443</v>
      </c>
      <c r="D1027" s="2">
        <f>MACD!E1027</f>
        <v>2.6895006774556585E-2</v>
      </c>
      <c r="E1027" s="2">
        <f>MACD!F1027</f>
        <v>1.7054151951778618E-2</v>
      </c>
      <c r="F1027" s="2">
        <f>'Moving Avg'!D1027</f>
        <v>3.3059199999999995</v>
      </c>
      <c r="G1027" s="2">
        <f>'Moving Avg'!F1027</f>
        <v>3.3484850000000002</v>
      </c>
      <c r="H1027" s="2">
        <f>'Moving Avg'!G1027</f>
        <v>3.3878779999999993</v>
      </c>
      <c r="I1027" s="2">
        <f>'Moving Avg'!H1027</f>
        <v>3.4177025000000021</v>
      </c>
      <c r="J1027" s="6" t="str">
        <f>OBV!F1027</f>
        <v>BEARISH</v>
      </c>
      <c r="K1027" s="6" t="str">
        <f>OBV!G1027</f>
        <v>NEUTRAL</v>
      </c>
      <c r="L1027" s="6" t="str">
        <f>OBV!H1027</f>
        <v>CONFIRMED BEARISH</v>
      </c>
      <c r="M1027" s="8">
        <f t="shared" si="160"/>
        <v>25</v>
      </c>
      <c r="N1027" s="8">
        <f t="shared" si="161"/>
        <v>0</v>
      </c>
      <c r="O1027" s="8">
        <f t="shared" si="162"/>
        <v>0</v>
      </c>
      <c r="P1027" s="8">
        <f t="shared" si="163"/>
        <v>16.5</v>
      </c>
      <c r="Q1027" s="9">
        <f t="shared" ref="Q1027:Q1090" si="164">0.35*M1027+N1027*0.35+O1027*0.15+P1027*0.15</f>
        <v>11.225</v>
      </c>
      <c r="R1027" s="9">
        <f t="shared" ref="R1027:R1090" si="165">M1027*0.2+N1027*0.2+O1027*0.35+P1027*0.25</f>
        <v>9.125</v>
      </c>
      <c r="S1027" s="9">
        <f t="shared" ref="S1027:S1090" si="166">M1027*0.15+N1027*0.15+O1027*0.25+P1027*0.45</f>
        <v>11.175000000000001</v>
      </c>
      <c r="T1027" s="9">
        <f t="shared" ref="T1027:T1090" si="167">0.25*SUM(M1027:P1027)</f>
        <v>10.375</v>
      </c>
      <c r="U1027" s="8">
        <f t="shared" ref="U1027:U1090" si="168">SUM(Q1027:S1027)/3</f>
        <v>10.508333333333335</v>
      </c>
      <c r="V1027" s="8">
        <f t="shared" ref="V1027:V1090" si="169">SUM(Q1027:T1027)/4</f>
        <v>10.475000000000001</v>
      </c>
    </row>
    <row r="1028" spans="1:22" ht="13.5" x14ac:dyDescent="0.25">
      <c r="A1028" s="3">
        <f>RSI!A1028</f>
        <v>43805</v>
      </c>
      <c r="B1028" s="2">
        <f>RSI!B1028</f>
        <v>3.3058999999999998</v>
      </c>
      <c r="C1028" s="2">
        <f>RSI!I1028</f>
        <v>41.965863204031443</v>
      </c>
      <c r="D1028" s="2">
        <f>MACD!E1028</f>
        <v>2.8969812731073574E-2</v>
      </c>
      <c r="E1028" s="2">
        <f>MACD!F1028</f>
        <v>1.943728410763761E-2</v>
      </c>
      <c r="F1028" s="2">
        <f>'Moving Avg'!D1028</f>
        <v>3.3049799999999996</v>
      </c>
      <c r="G1028" s="2">
        <f>'Moving Avg'!F1028</f>
        <v>3.3447850000000003</v>
      </c>
      <c r="H1028" s="2">
        <f>'Moving Avg'!G1028</f>
        <v>3.3876919999999995</v>
      </c>
      <c r="I1028" s="2">
        <f>'Moving Avg'!H1028</f>
        <v>3.4141600000000016</v>
      </c>
      <c r="J1028" s="6" t="str">
        <f>OBV!F1028</f>
        <v>BEARISH</v>
      </c>
      <c r="K1028" s="6" t="str">
        <f>OBV!G1028</f>
        <v>NEUTRAL</v>
      </c>
      <c r="L1028" s="6" t="str">
        <f>OBV!H1028</f>
        <v>CONFIRMED BEARISH</v>
      </c>
      <c r="M1028" s="8">
        <f t="shared" si="160"/>
        <v>25</v>
      </c>
      <c r="N1028" s="8">
        <f t="shared" si="161"/>
        <v>0</v>
      </c>
      <c r="O1028" s="8">
        <f t="shared" si="162"/>
        <v>0</v>
      </c>
      <c r="P1028" s="8">
        <f t="shared" si="163"/>
        <v>16.5</v>
      </c>
      <c r="Q1028" s="9">
        <f t="shared" si="164"/>
        <v>11.225</v>
      </c>
      <c r="R1028" s="9">
        <f t="shared" si="165"/>
        <v>9.125</v>
      </c>
      <c r="S1028" s="9">
        <f t="shared" si="166"/>
        <v>11.175000000000001</v>
      </c>
      <c r="T1028" s="9">
        <f t="shared" si="167"/>
        <v>10.375</v>
      </c>
      <c r="U1028" s="8">
        <f t="shared" si="168"/>
        <v>10.508333333333335</v>
      </c>
      <c r="V1028" s="8">
        <f t="shared" si="169"/>
        <v>10.475000000000001</v>
      </c>
    </row>
    <row r="1029" spans="1:22" ht="13.5" x14ac:dyDescent="0.25">
      <c r="A1029" s="3">
        <f>RSI!A1029</f>
        <v>43808</v>
      </c>
      <c r="B1029" s="2">
        <f>RSI!B1029</f>
        <v>3.3058999999999998</v>
      </c>
      <c r="C1029" s="2">
        <f>RSI!I1029</f>
        <v>41.965863204031443</v>
      </c>
      <c r="D1029" s="2">
        <f>MACD!E1029</f>
        <v>2.744984802200845E-2</v>
      </c>
      <c r="E1029" s="2">
        <f>MACD!F1029</f>
        <v>2.1039796890511778E-2</v>
      </c>
      <c r="F1029" s="2">
        <f>'Moving Avg'!D1029</f>
        <v>3.3012799999999998</v>
      </c>
      <c r="G1029" s="2">
        <f>'Moving Avg'!F1029</f>
        <v>3.3413150000000003</v>
      </c>
      <c r="H1029" s="2">
        <f>'Moving Avg'!G1029</f>
        <v>3.3891700000000005</v>
      </c>
      <c r="I1029" s="2">
        <f>'Moving Avg'!H1029</f>
        <v>3.4108815000000021</v>
      </c>
      <c r="J1029" s="6" t="str">
        <f>OBV!F1029</f>
        <v>BEARISH</v>
      </c>
      <c r="K1029" s="6" t="str">
        <f>OBV!G1029</f>
        <v>NEUTRAL</v>
      </c>
      <c r="L1029" s="6" t="str">
        <f>OBV!H1029</f>
        <v>CONFIRMED BEARISH</v>
      </c>
      <c r="M1029" s="8">
        <f t="shared" si="160"/>
        <v>25</v>
      </c>
      <c r="N1029" s="8">
        <f t="shared" si="161"/>
        <v>0</v>
      </c>
      <c r="O1029" s="8">
        <f t="shared" si="162"/>
        <v>0</v>
      </c>
      <c r="P1029" s="8">
        <f t="shared" si="163"/>
        <v>16.5</v>
      </c>
      <c r="Q1029" s="9">
        <f t="shared" si="164"/>
        <v>11.225</v>
      </c>
      <c r="R1029" s="9">
        <f t="shared" si="165"/>
        <v>9.125</v>
      </c>
      <c r="S1029" s="9">
        <f t="shared" si="166"/>
        <v>11.175000000000001</v>
      </c>
      <c r="T1029" s="9">
        <f t="shared" si="167"/>
        <v>10.375</v>
      </c>
      <c r="U1029" s="8">
        <f t="shared" si="168"/>
        <v>10.508333333333335</v>
      </c>
      <c r="V1029" s="8">
        <f t="shared" si="169"/>
        <v>10.475000000000001</v>
      </c>
    </row>
    <row r="1030" spans="1:22" ht="13.5" x14ac:dyDescent="0.25">
      <c r="A1030" s="3">
        <f>RSI!A1030</f>
        <v>43809</v>
      </c>
      <c r="B1030" s="2">
        <f>RSI!B1030</f>
        <v>3.3058999999999998</v>
      </c>
      <c r="C1030" s="2">
        <f>RSI!I1030</f>
        <v>41.965863204031443</v>
      </c>
      <c r="D1030" s="2">
        <f>MACD!E1030</f>
        <v>2.6421387375053396E-2</v>
      </c>
      <c r="E1030" s="2">
        <f>MACD!F1030</f>
        <v>2.2116114987420103E-2</v>
      </c>
      <c r="F1030" s="2">
        <f>'Moving Avg'!D1030</f>
        <v>3.3012799999999998</v>
      </c>
      <c r="G1030" s="2">
        <f>'Moving Avg'!F1030</f>
        <v>3.3371499999999998</v>
      </c>
      <c r="H1030" s="2">
        <f>'Moving Avg'!G1030</f>
        <v>3.389262</v>
      </c>
      <c r="I1030" s="2">
        <f>'Moving Avg'!H1030</f>
        <v>3.407999000000002</v>
      </c>
      <c r="J1030" s="6" t="str">
        <f>OBV!F1030</f>
        <v>BEARISH</v>
      </c>
      <c r="K1030" s="6" t="str">
        <f>OBV!G1030</f>
        <v>NEUTRAL</v>
      </c>
      <c r="L1030" s="6" t="str">
        <f>OBV!H1030</f>
        <v>NEUTRAL</v>
      </c>
      <c r="M1030" s="8">
        <f t="shared" si="160"/>
        <v>25</v>
      </c>
      <c r="N1030" s="8">
        <f t="shared" si="161"/>
        <v>0</v>
      </c>
      <c r="O1030" s="8">
        <f t="shared" si="162"/>
        <v>0</v>
      </c>
      <c r="P1030" s="8">
        <f t="shared" si="163"/>
        <v>16.5</v>
      </c>
      <c r="Q1030" s="9">
        <f t="shared" si="164"/>
        <v>11.225</v>
      </c>
      <c r="R1030" s="9">
        <f t="shared" si="165"/>
        <v>9.125</v>
      </c>
      <c r="S1030" s="9">
        <f t="shared" si="166"/>
        <v>11.175000000000001</v>
      </c>
      <c r="T1030" s="9">
        <f t="shared" si="167"/>
        <v>10.375</v>
      </c>
      <c r="U1030" s="8">
        <f t="shared" si="168"/>
        <v>10.508333333333335</v>
      </c>
      <c r="V1030" s="8">
        <f t="shared" si="169"/>
        <v>10.475000000000001</v>
      </c>
    </row>
    <row r="1031" spans="1:22" ht="13.5" x14ac:dyDescent="0.25">
      <c r="A1031" s="3">
        <f>RSI!A1031</f>
        <v>43810</v>
      </c>
      <c r="B1031" s="2">
        <f>RSI!B1031</f>
        <v>3.3429000000000002</v>
      </c>
      <c r="C1031" s="2">
        <f>RSI!I1031</f>
        <v>49.733045247730786</v>
      </c>
      <c r="D1031" s="2">
        <f>MACD!E1031</f>
        <v>2.3048987866755244E-2</v>
      </c>
      <c r="E1031" s="2">
        <f>MACD!F1031</f>
        <v>2.2302689563287133E-2</v>
      </c>
      <c r="F1031" s="2">
        <f>'Moving Avg'!D1031</f>
        <v>3.3132999999999995</v>
      </c>
      <c r="G1031" s="2">
        <f>'Moving Avg'!F1031</f>
        <v>3.3378399999999999</v>
      </c>
      <c r="H1031" s="2">
        <f>'Moving Avg'!G1031</f>
        <v>3.3906480000000001</v>
      </c>
      <c r="I1031" s="2">
        <f>'Moving Avg'!H1031</f>
        <v>3.4054120000000019</v>
      </c>
      <c r="J1031" s="6" t="str">
        <f>OBV!F1031</f>
        <v>BULLISH</v>
      </c>
      <c r="K1031" s="6" t="str">
        <f>OBV!G1031</f>
        <v>NEUTRAL</v>
      </c>
      <c r="L1031" s="6" t="str">
        <f>OBV!H1031</f>
        <v>CONFIRMED BULLISH</v>
      </c>
      <c r="M1031" s="8">
        <f t="shared" si="160"/>
        <v>25</v>
      </c>
      <c r="N1031" s="8">
        <f t="shared" si="161"/>
        <v>0</v>
      </c>
      <c r="O1031" s="8">
        <f t="shared" si="162"/>
        <v>0</v>
      </c>
      <c r="P1031" s="8">
        <f t="shared" si="163"/>
        <v>83.5</v>
      </c>
      <c r="Q1031" s="9">
        <f t="shared" si="164"/>
        <v>21.274999999999999</v>
      </c>
      <c r="R1031" s="9">
        <f t="shared" si="165"/>
        <v>25.875</v>
      </c>
      <c r="S1031" s="9">
        <f t="shared" si="166"/>
        <v>41.325000000000003</v>
      </c>
      <c r="T1031" s="9">
        <f t="shared" si="167"/>
        <v>27.125</v>
      </c>
      <c r="U1031" s="8">
        <f t="shared" si="168"/>
        <v>29.491666666666664</v>
      </c>
      <c r="V1031" s="8">
        <f t="shared" si="169"/>
        <v>28.9</v>
      </c>
    </row>
    <row r="1032" spans="1:22" ht="13.5" x14ac:dyDescent="0.25">
      <c r="A1032" s="3">
        <f>RSI!A1032</f>
        <v>43811</v>
      </c>
      <c r="B1032" s="2">
        <f>RSI!B1032</f>
        <v>3.3429000000000002</v>
      </c>
      <c r="C1032" s="2">
        <f>RSI!I1032</f>
        <v>49.733045247730786</v>
      </c>
      <c r="D1032" s="2">
        <f>MACD!E1032</f>
        <v>1.9474612321885854E-2</v>
      </c>
      <c r="E1032" s="2">
        <f>MACD!F1032</f>
        <v>2.1737074115006878E-2</v>
      </c>
      <c r="F1032" s="2">
        <f>'Moving Avg'!D1032</f>
        <v>3.3207</v>
      </c>
      <c r="G1032" s="2">
        <f>'Moving Avg'!F1032</f>
        <v>3.3364500000000006</v>
      </c>
      <c r="H1032" s="2">
        <f>'Moving Avg'!G1032</f>
        <v>3.3921259999999993</v>
      </c>
      <c r="I1032" s="2">
        <f>'Moving Avg'!H1032</f>
        <v>3.4034190000000022</v>
      </c>
      <c r="J1032" s="6" t="str">
        <f>OBV!F1032</f>
        <v>BULLISH</v>
      </c>
      <c r="K1032" s="6" t="str">
        <f>OBV!G1032</f>
        <v>NEUTRAL</v>
      </c>
      <c r="L1032" s="6" t="str">
        <f>OBV!H1032</f>
        <v>CONFIRMED BULLISH</v>
      </c>
      <c r="M1032" s="8">
        <f t="shared" si="160"/>
        <v>25</v>
      </c>
      <c r="N1032" s="8">
        <f t="shared" si="161"/>
        <v>45</v>
      </c>
      <c r="O1032" s="8">
        <f t="shared" si="162"/>
        <v>0</v>
      </c>
      <c r="P1032" s="8">
        <f t="shared" si="163"/>
        <v>83.5</v>
      </c>
      <c r="Q1032" s="9">
        <f t="shared" si="164"/>
        <v>37.024999999999999</v>
      </c>
      <c r="R1032" s="9">
        <f t="shared" si="165"/>
        <v>34.875</v>
      </c>
      <c r="S1032" s="9">
        <f t="shared" si="166"/>
        <v>48.075000000000003</v>
      </c>
      <c r="T1032" s="9">
        <f t="shared" si="167"/>
        <v>38.375</v>
      </c>
      <c r="U1032" s="8">
        <f t="shared" si="168"/>
        <v>39.991666666666667</v>
      </c>
      <c r="V1032" s="8">
        <f t="shared" si="169"/>
        <v>39.587500000000006</v>
      </c>
    </row>
    <row r="1033" spans="1:22" ht="13.5" x14ac:dyDescent="0.25">
      <c r="A1033" s="3">
        <f>RSI!A1033</f>
        <v>43812</v>
      </c>
      <c r="B1033" s="2">
        <f>RSI!B1033</f>
        <v>3.3290999999999999</v>
      </c>
      <c r="C1033" s="2">
        <f>RSI!I1033</f>
        <v>47.01140976137863</v>
      </c>
      <c r="D1033" s="2">
        <f>MACD!E1033</f>
        <v>1.2505234190471004E-2</v>
      </c>
      <c r="E1033" s="2">
        <f>MACD!F1033</f>
        <v>1.9890706130099703E-2</v>
      </c>
      <c r="F1033" s="2">
        <f>'Moving Avg'!D1033</f>
        <v>3.3253399999999997</v>
      </c>
      <c r="G1033" s="2">
        <f>'Moving Avg'!F1033</f>
        <v>3.3359900000000002</v>
      </c>
      <c r="H1033" s="2">
        <f>'Moving Avg'!G1033</f>
        <v>3.3913859999999993</v>
      </c>
      <c r="I1033" s="2">
        <f>'Moving Avg'!H1033</f>
        <v>3.4013570000000031</v>
      </c>
      <c r="J1033" s="6" t="str">
        <f>OBV!F1033</f>
        <v>BEARISH</v>
      </c>
      <c r="K1033" s="6" t="str">
        <f>OBV!G1033</f>
        <v>NEUTRAL</v>
      </c>
      <c r="L1033" s="6" t="str">
        <f>OBV!H1033</f>
        <v>BEARISH DIVERGENCE</v>
      </c>
      <c r="M1033" s="8">
        <f t="shared" si="160"/>
        <v>25</v>
      </c>
      <c r="N1033" s="8">
        <f t="shared" si="161"/>
        <v>45</v>
      </c>
      <c r="O1033" s="8">
        <f t="shared" si="162"/>
        <v>0</v>
      </c>
      <c r="P1033" s="8">
        <f t="shared" si="163"/>
        <v>16.5</v>
      </c>
      <c r="Q1033" s="9">
        <f t="shared" si="164"/>
        <v>26.975000000000001</v>
      </c>
      <c r="R1033" s="9">
        <f t="shared" si="165"/>
        <v>18.125</v>
      </c>
      <c r="S1033" s="9">
        <f t="shared" si="166"/>
        <v>17.925000000000001</v>
      </c>
      <c r="T1033" s="9">
        <f t="shared" si="167"/>
        <v>21.625</v>
      </c>
      <c r="U1033" s="8">
        <f t="shared" si="168"/>
        <v>21.008333333333336</v>
      </c>
      <c r="V1033" s="8">
        <f t="shared" si="169"/>
        <v>21.162500000000001</v>
      </c>
    </row>
    <row r="1034" spans="1:22" ht="13.5" x14ac:dyDescent="0.25">
      <c r="A1034" s="3">
        <f>RSI!A1034</f>
        <v>43815</v>
      </c>
      <c r="B1034" s="2">
        <f>RSI!B1034</f>
        <v>3.3336999999999999</v>
      </c>
      <c r="C1034" s="2">
        <f>RSI!I1034</f>
        <v>48.032306408337057</v>
      </c>
      <c r="D1034" s="2">
        <f>MACD!E1034</f>
        <v>8.4738953787875104E-3</v>
      </c>
      <c r="E1034" s="2">
        <f>MACD!F1034</f>
        <v>1.7607343979837264E-2</v>
      </c>
      <c r="F1034" s="2">
        <f>'Moving Avg'!D1034</f>
        <v>3.3308999999999997</v>
      </c>
      <c r="G1034" s="2">
        <f>'Moving Avg'!F1034</f>
        <v>3.33622</v>
      </c>
      <c r="H1034" s="2">
        <f>'Moving Avg'!G1034</f>
        <v>3.38889</v>
      </c>
      <c r="I1034" s="2">
        <f>'Moving Avg'!H1034</f>
        <v>3.399340000000004</v>
      </c>
      <c r="J1034" s="6" t="str">
        <f>OBV!F1034</f>
        <v>BEARISH</v>
      </c>
      <c r="K1034" s="6" t="str">
        <f>OBV!G1034</f>
        <v>NEUTRAL</v>
      </c>
      <c r="L1034" s="6" t="str">
        <f>OBV!H1034</f>
        <v>BEARISH DIVERGENCE</v>
      </c>
      <c r="M1034" s="8">
        <f t="shared" si="160"/>
        <v>25</v>
      </c>
      <c r="N1034" s="8">
        <f t="shared" si="161"/>
        <v>45</v>
      </c>
      <c r="O1034" s="8">
        <f t="shared" si="162"/>
        <v>0</v>
      </c>
      <c r="P1034" s="8">
        <f t="shared" si="163"/>
        <v>16.5</v>
      </c>
      <c r="Q1034" s="9">
        <f t="shared" si="164"/>
        <v>26.975000000000001</v>
      </c>
      <c r="R1034" s="9">
        <f t="shared" si="165"/>
        <v>18.125</v>
      </c>
      <c r="S1034" s="9">
        <f t="shared" si="166"/>
        <v>17.925000000000001</v>
      </c>
      <c r="T1034" s="9">
        <f t="shared" si="167"/>
        <v>21.625</v>
      </c>
      <c r="U1034" s="8">
        <f t="shared" si="168"/>
        <v>21.008333333333336</v>
      </c>
      <c r="V1034" s="8">
        <f t="shared" si="169"/>
        <v>21.162500000000001</v>
      </c>
    </row>
    <row r="1035" spans="1:22" ht="13.5" x14ac:dyDescent="0.25">
      <c r="A1035" s="3">
        <f>RSI!A1035</f>
        <v>43816</v>
      </c>
      <c r="B1035" s="2">
        <f>RSI!B1035</f>
        <v>3.3290999999999999</v>
      </c>
      <c r="C1035" s="2">
        <f>RSI!I1035</f>
        <v>47.055971451338351</v>
      </c>
      <c r="D1035" s="2">
        <f>MACD!E1035</f>
        <v>2.6074744251460835E-3</v>
      </c>
      <c r="E1035" s="2">
        <f>MACD!F1035</f>
        <v>1.460737006889903E-2</v>
      </c>
      <c r="F1035" s="2">
        <f>'Moving Avg'!D1035</f>
        <v>3.3355400000000004</v>
      </c>
      <c r="G1035" s="2">
        <f>'Moving Avg'!F1035</f>
        <v>3.3348350000000004</v>
      </c>
      <c r="H1035" s="2">
        <f>'Moving Avg'!G1035</f>
        <v>3.386302000000001</v>
      </c>
      <c r="I1035" s="2">
        <f>'Moving Avg'!H1035</f>
        <v>3.397300000000004</v>
      </c>
      <c r="J1035" s="6" t="str">
        <f>OBV!F1035</f>
        <v>BEARISH</v>
      </c>
      <c r="K1035" s="6" t="str">
        <f>OBV!G1035</f>
        <v>NEUTRAL</v>
      </c>
      <c r="L1035" s="6" t="str">
        <f>OBV!H1035</f>
        <v>BEARISH DIVERGENCE</v>
      </c>
      <c r="M1035" s="8">
        <f t="shared" si="160"/>
        <v>25</v>
      </c>
      <c r="N1035" s="8">
        <f t="shared" si="161"/>
        <v>45</v>
      </c>
      <c r="O1035" s="8">
        <f t="shared" si="162"/>
        <v>0</v>
      </c>
      <c r="P1035" s="8">
        <f t="shared" si="163"/>
        <v>16.5</v>
      </c>
      <c r="Q1035" s="9">
        <f t="shared" si="164"/>
        <v>26.975000000000001</v>
      </c>
      <c r="R1035" s="9">
        <f t="shared" si="165"/>
        <v>18.125</v>
      </c>
      <c r="S1035" s="9">
        <f t="shared" si="166"/>
        <v>17.925000000000001</v>
      </c>
      <c r="T1035" s="9">
        <f t="shared" si="167"/>
        <v>21.625</v>
      </c>
      <c r="U1035" s="8">
        <f t="shared" si="168"/>
        <v>21.008333333333336</v>
      </c>
      <c r="V1035" s="8">
        <f t="shared" si="169"/>
        <v>21.162500000000001</v>
      </c>
    </row>
    <row r="1036" spans="1:22" ht="13.5" x14ac:dyDescent="0.25">
      <c r="A1036" s="3">
        <f>RSI!A1036</f>
        <v>43817</v>
      </c>
      <c r="B1036" s="2">
        <f>RSI!B1036</f>
        <v>3.3290999999999999</v>
      </c>
      <c r="C1036" s="2">
        <f>RSI!I1036</f>
        <v>47.055971451338351</v>
      </c>
      <c r="D1036" s="2">
        <f>MACD!E1036</f>
        <v>-5.8366727542047414E-3</v>
      </c>
      <c r="E1036" s="2">
        <f>MACD!F1036</f>
        <v>1.0518561504278276E-2</v>
      </c>
      <c r="F1036" s="2">
        <f>'Moving Avg'!D1036</f>
        <v>3.3327800000000005</v>
      </c>
      <c r="G1036" s="2">
        <f>'Moving Avg'!F1036</f>
        <v>3.3304450000000001</v>
      </c>
      <c r="H1036" s="2">
        <f>'Moving Avg'!G1036</f>
        <v>3.3845460000000016</v>
      </c>
      <c r="I1036" s="2">
        <f>'Moving Avg'!H1036</f>
        <v>3.3953920000000037</v>
      </c>
      <c r="J1036" s="6" t="str">
        <f>OBV!F1036</f>
        <v>BEARISH</v>
      </c>
      <c r="K1036" s="6" t="str">
        <f>OBV!G1036</f>
        <v>NEUTRAL</v>
      </c>
      <c r="L1036" s="6" t="str">
        <f>OBV!H1036</f>
        <v>CONFIRMED BEARISH</v>
      </c>
      <c r="M1036" s="8">
        <f t="shared" si="160"/>
        <v>25</v>
      </c>
      <c r="N1036" s="8">
        <f t="shared" si="161"/>
        <v>45</v>
      </c>
      <c r="O1036" s="8">
        <f t="shared" si="162"/>
        <v>0</v>
      </c>
      <c r="P1036" s="8">
        <f t="shared" si="163"/>
        <v>16.5</v>
      </c>
      <c r="Q1036" s="9">
        <f t="shared" si="164"/>
        <v>26.975000000000001</v>
      </c>
      <c r="R1036" s="9">
        <f t="shared" si="165"/>
        <v>18.125</v>
      </c>
      <c r="S1036" s="9">
        <f t="shared" si="166"/>
        <v>17.925000000000001</v>
      </c>
      <c r="T1036" s="9">
        <f t="shared" si="167"/>
        <v>21.625</v>
      </c>
      <c r="U1036" s="8">
        <f t="shared" si="168"/>
        <v>21.008333333333336</v>
      </c>
      <c r="V1036" s="8">
        <f t="shared" si="169"/>
        <v>21.162500000000001</v>
      </c>
    </row>
    <row r="1037" spans="1:22" ht="13.5" x14ac:dyDescent="0.25">
      <c r="A1037" s="3">
        <f>RSI!A1037</f>
        <v>43818</v>
      </c>
      <c r="B1037" s="2">
        <f>RSI!B1037</f>
        <v>3.3290999999999999</v>
      </c>
      <c r="C1037" s="2">
        <f>RSI!I1037</f>
        <v>47.055971451338351</v>
      </c>
      <c r="D1037" s="2">
        <f>MACD!E1037</f>
        <v>-9.3597319658984546E-3</v>
      </c>
      <c r="E1037" s="2">
        <f>MACD!F1037</f>
        <v>6.5429028102429298E-3</v>
      </c>
      <c r="F1037" s="2">
        <f>'Moving Avg'!D1037</f>
        <v>3.3300199999999998</v>
      </c>
      <c r="G1037" s="2">
        <f>'Moving Avg'!F1037</f>
        <v>3.3269799999999998</v>
      </c>
      <c r="H1037" s="2">
        <f>'Moving Avg'!G1037</f>
        <v>3.3826980000000022</v>
      </c>
      <c r="I1037" s="2">
        <f>'Moving Avg'!H1037</f>
        <v>3.3934840000000035</v>
      </c>
      <c r="J1037" s="6" t="str">
        <f>OBV!F1037</f>
        <v>BEARISH</v>
      </c>
      <c r="K1037" s="6" t="str">
        <f>OBV!G1037</f>
        <v>NEUTRAL</v>
      </c>
      <c r="L1037" s="6" t="str">
        <f>OBV!H1037</f>
        <v>CONFIRMED BEARISH</v>
      </c>
      <c r="M1037" s="8">
        <f t="shared" si="160"/>
        <v>25</v>
      </c>
      <c r="N1037" s="8">
        <f t="shared" si="161"/>
        <v>45</v>
      </c>
      <c r="O1037" s="8">
        <f t="shared" si="162"/>
        <v>0</v>
      </c>
      <c r="P1037" s="8">
        <f t="shared" si="163"/>
        <v>16.5</v>
      </c>
      <c r="Q1037" s="9">
        <f t="shared" si="164"/>
        <v>26.975000000000001</v>
      </c>
      <c r="R1037" s="9">
        <f t="shared" si="165"/>
        <v>18.125</v>
      </c>
      <c r="S1037" s="9">
        <f t="shared" si="166"/>
        <v>17.925000000000001</v>
      </c>
      <c r="T1037" s="9">
        <f t="shared" si="167"/>
        <v>21.625</v>
      </c>
      <c r="U1037" s="8">
        <f t="shared" si="168"/>
        <v>21.008333333333336</v>
      </c>
      <c r="V1037" s="8">
        <f t="shared" si="169"/>
        <v>21.162500000000001</v>
      </c>
    </row>
    <row r="1038" spans="1:22" ht="13.5" x14ac:dyDescent="0.25">
      <c r="A1038" s="3">
        <f>RSI!A1038</f>
        <v>43819</v>
      </c>
      <c r="B1038" s="2">
        <f>RSI!B1038</f>
        <v>3.3243999999999998</v>
      </c>
      <c r="C1038" s="2">
        <f>RSI!I1038</f>
        <v>45.866230197258858</v>
      </c>
      <c r="D1038" s="2">
        <f>MACD!E1038</f>
        <v>-1.1929539246104515E-2</v>
      </c>
      <c r="E1038" s="2">
        <f>MACD!F1038</f>
        <v>2.8484143989734407E-3</v>
      </c>
      <c r="F1038" s="2">
        <f>'Moving Avg'!D1038</f>
        <v>3.3290799999999998</v>
      </c>
      <c r="G1038" s="2">
        <f>'Moving Avg'!F1038</f>
        <v>3.3246649999999995</v>
      </c>
      <c r="H1038" s="2">
        <f>'Moving Avg'!G1038</f>
        <v>3.3807560000000012</v>
      </c>
      <c r="I1038" s="2">
        <f>'Moving Avg'!H1038</f>
        <v>3.3917285000000033</v>
      </c>
      <c r="J1038" s="6" t="str">
        <f>OBV!F1038</f>
        <v>BEARISH</v>
      </c>
      <c r="K1038" s="6" t="str">
        <f>OBV!G1038</f>
        <v>NEUTRAL</v>
      </c>
      <c r="L1038" s="6" t="str">
        <f>OBV!H1038</f>
        <v>CONFIRMED BEARISH</v>
      </c>
      <c r="M1038" s="8">
        <f t="shared" si="160"/>
        <v>25</v>
      </c>
      <c r="N1038" s="8">
        <f t="shared" si="161"/>
        <v>45</v>
      </c>
      <c r="O1038" s="8">
        <f t="shared" si="162"/>
        <v>0</v>
      </c>
      <c r="P1038" s="8">
        <f t="shared" si="163"/>
        <v>16.5</v>
      </c>
      <c r="Q1038" s="9">
        <f t="shared" si="164"/>
        <v>26.975000000000001</v>
      </c>
      <c r="R1038" s="9">
        <f t="shared" si="165"/>
        <v>18.125</v>
      </c>
      <c r="S1038" s="9">
        <f t="shared" si="166"/>
        <v>17.925000000000001</v>
      </c>
      <c r="T1038" s="9">
        <f t="shared" si="167"/>
        <v>21.625</v>
      </c>
      <c r="U1038" s="8">
        <f t="shared" si="168"/>
        <v>21.008333333333336</v>
      </c>
      <c r="V1038" s="8">
        <f t="shared" si="169"/>
        <v>21.162500000000001</v>
      </c>
    </row>
    <row r="1039" spans="1:22" ht="13.5" x14ac:dyDescent="0.25">
      <c r="A1039" s="3">
        <f>RSI!A1039</f>
        <v>43822</v>
      </c>
      <c r="B1039" s="2">
        <f>RSI!B1039</f>
        <v>3.3243999999999998</v>
      </c>
      <c r="C1039" s="2">
        <f>RSI!I1039</f>
        <v>45.866230197258851</v>
      </c>
      <c r="D1039" s="2">
        <f>MACD!E1039</f>
        <v>-1.4017798063973963E-2</v>
      </c>
      <c r="E1039" s="2">
        <f>MACD!F1039</f>
        <v>-5.2482809361604045E-4</v>
      </c>
      <c r="F1039" s="2">
        <f>'Moving Avg'!D1039</f>
        <v>3.3272199999999996</v>
      </c>
      <c r="G1039" s="2">
        <f>'Moving Avg'!F1039</f>
        <v>3.3235049999999995</v>
      </c>
      <c r="H1039" s="2">
        <f>'Moving Avg'!G1039</f>
        <v>3.3761320000000006</v>
      </c>
      <c r="I1039" s="2">
        <f>'Moving Avg'!H1039</f>
        <v>3.389973000000003</v>
      </c>
      <c r="J1039" s="6" t="str">
        <f>OBV!F1039</f>
        <v>BEARISH</v>
      </c>
      <c r="K1039" s="6" t="str">
        <f>OBV!G1039</f>
        <v>NEUTRAL</v>
      </c>
      <c r="L1039" s="6" t="str">
        <f>OBV!H1039</f>
        <v>CONFIRMED BEARISH</v>
      </c>
      <c r="M1039" s="8">
        <f t="shared" si="160"/>
        <v>25</v>
      </c>
      <c r="N1039" s="8">
        <f t="shared" si="161"/>
        <v>45</v>
      </c>
      <c r="O1039" s="8">
        <f t="shared" si="162"/>
        <v>0</v>
      </c>
      <c r="P1039" s="8">
        <f t="shared" si="163"/>
        <v>16.5</v>
      </c>
      <c r="Q1039" s="9">
        <f t="shared" si="164"/>
        <v>26.975000000000001</v>
      </c>
      <c r="R1039" s="9">
        <f t="shared" si="165"/>
        <v>18.125</v>
      </c>
      <c r="S1039" s="9">
        <f t="shared" si="166"/>
        <v>17.925000000000001</v>
      </c>
      <c r="T1039" s="9">
        <f t="shared" si="167"/>
        <v>21.625</v>
      </c>
      <c r="U1039" s="8">
        <f t="shared" si="168"/>
        <v>21.008333333333336</v>
      </c>
      <c r="V1039" s="8">
        <f t="shared" si="169"/>
        <v>21.162500000000001</v>
      </c>
    </row>
    <row r="1040" spans="1:22" ht="13.5" x14ac:dyDescent="0.25">
      <c r="A1040" s="3">
        <f>RSI!A1040</f>
        <v>43823</v>
      </c>
      <c r="B1040" s="2">
        <f>RSI!B1040</f>
        <v>3.3243999999999998</v>
      </c>
      <c r="C1040" s="2">
        <f>RSI!I1040</f>
        <v>45.866230197258858</v>
      </c>
      <c r="D1040" s="2">
        <f>MACD!E1040</f>
        <v>-1.5704977501746598E-2</v>
      </c>
      <c r="E1040" s="2">
        <f>MACD!F1040</f>
        <v>-3.5608579752421524E-3</v>
      </c>
      <c r="F1040" s="2">
        <f>'Moving Avg'!D1040</f>
        <v>3.3262799999999997</v>
      </c>
      <c r="G1040" s="2">
        <f>'Moving Avg'!F1040</f>
        <v>3.3223449999999994</v>
      </c>
      <c r="H1040" s="2">
        <f>'Moving Avg'!G1040</f>
        <v>3.3715079999999999</v>
      </c>
      <c r="I1040" s="2">
        <f>'Moving Avg'!H1040</f>
        <v>3.3887680000000029</v>
      </c>
      <c r="J1040" s="6" t="str">
        <f>OBV!F1040</f>
        <v>BEARISH</v>
      </c>
      <c r="K1040" s="6" t="str">
        <f>OBV!G1040</f>
        <v>NEUTRAL</v>
      </c>
      <c r="L1040" s="6" t="str">
        <f>OBV!H1040</f>
        <v>CONFIRMED BEARISH</v>
      </c>
      <c r="M1040" s="8">
        <f t="shared" si="160"/>
        <v>25</v>
      </c>
      <c r="N1040" s="8">
        <f t="shared" si="161"/>
        <v>45</v>
      </c>
      <c r="O1040" s="8">
        <f t="shared" si="162"/>
        <v>0</v>
      </c>
      <c r="P1040" s="8">
        <f t="shared" si="163"/>
        <v>16.5</v>
      </c>
      <c r="Q1040" s="9">
        <f t="shared" si="164"/>
        <v>26.975000000000001</v>
      </c>
      <c r="R1040" s="9">
        <f t="shared" si="165"/>
        <v>18.125</v>
      </c>
      <c r="S1040" s="9">
        <f t="shared" si="166"/>
        <v>17.925000000000001</v>
      </c>
      <c r="T1040" s="9">
        <f t="shared" si="167"/>
        <v>21.625</v>
      </c>
      <c r="U1040" s="8">
        <f t="shared" si="168"/>
        <v>21.008333333333336</v>
      </c>
      <c r="V1040" s="8">
        <f t="shared" si="169"/>
        <v>21.162500000000001</v>
      </c>
    </row>
    <row r="1041" spans="1:22" ht="13.5" x14ac:dyDescent="0.25">
      <c r="A1041" s="3">
        <f>RSI!A1041</f>
        <v>43824</v>
      </c>
      <c r="B1041" s="2">
        <f>RSI!B1041</f>
        <v>3.3290999999999999</v>
      </c>
      <c r="C1041" s="2">
        <f>RSI!I1041</f>
        <v>47.523364880427039</v>
      </c>
      <c r="D1041" s="2">
        <f>MACD!E1041</f>
        <v>-1.1714534297702084E-2</v>
      </c>
      <c r="E1041" s="2">
        <f>MACD!F1041</f>
        <v>-5.1915932397341383E-3</v>
      </c>
      <c r="F1041" s="2">
        <f>'Moving Avg'!D1041</f>
        <v>3.3262799999999997</v>
      </c>
      <c r="G1041" s="2">
        <f>'Moving Avg'!F1041</f>
        <v>3.3214199999999989</v>
      </c>
      <c r="H1041" s="2">
        <f>'Moving Avg'!G1041</f>
        <v>3.3669779999999996</v>
      </c>
      <c r="I1041" s="2">
        <f>'Moving Avg'!H1041</f>
        <v>3.3873665000000028</v>
      </c>
      <c r="J1041" s="6" t="str">
        <f>OBV!F1041</f>
        <v>BULLISH</v>
      </c>
      <c r="K1041" s="6" t="str">
        <f>OBV!G1041</f>
        <v>NEUTRAL</v>
      </c>
      <c r="L1041" s="6" t="str">
        <f>OBV!H1041</f>
        <v>NEUTRAL</v>
      </c>
      <c r="M1041" s="8">
        <f t="shared" si="160"/>
        <v>25</v>
      </c>
      <c r="N1041" s="8">
        <f t="shared" si="161"/>
        <v>45</v>
      </c>
      <c r="O1041" s="8">
        <f t="shared" si="162"/>
        <v>0</v>
      </c>
      <c r="P1041" s="8">
        <f t="shared" si="163"/>
        <v>49.5</v>
      </c>
      <c r="Q1041" s="9">
        <f t="shared" si="164"/>
        <v>31.925000000000001</v>
      </c>
      <c r="R1041" s="9">
        <f t="shared" si="165"/>
        <v>26.375</v>
      </c>
      <c r="S1041" s="9">
        <f t="shared" si="166"/>
        <v>32.775000000000006</v>
      </c>
      <c r="T1041" s="9">
        <f t="shared" si="167"/>
        <v>29.875</v>
      </c>
      <c r="U1041" s="8">
        <f t="shared" si="168"/>
        <v>30.358333333333334</v>
      </c>
      <c r="V1041" s="8">
        <f t="shared" si="169"/>
        <v>30.237500000000001</v>
      </c>
    </row>
    <row r="1042" spans="1:22" ht="13.5" x14ac:dyDescent="0.25">
      <c r="A1042" s="3">
        <f>RSI!A1042</f>
        <v>43825</v>
      </c>
      <c r="B1042" s="2">
        <f>RSI!B1042</f>
        <v>3.3290999999999999</v>
      </c>
      <c r="C1042" s="2">
        <f>RSI!I1042</f>
        <v>47.523364880427032</v>
      </c>
      <c r="D1042" s="2">
        <f>MACD!E1042</f>
        <v>-8.2973547583771179E-3</v>
      </c>
      <c r="E1042" s="2">
        <f>MACD!F1042</f>
        <v>-5.8127455434627351E-3</v>
      </c>
      <c r="F1042" s="2">
        <f>'Moving Avg'!D1042</f>
        <v>3.3262799999999997</v>
      </c>
      <c r="G1042" s="2">
        <f>'Moving Avg'!F1042</f>
        <v>3.3207299999999988</v>
      </c>
      <c r="H1042" s="2">
        <f>'Moving Avg'!G1042</f>
        <v>3.3642979999999998</v>
      </c>
      <c r="I1042" s="2">
        <f>'Moving Avg'!H1042</f>
        <v>3.3863830000000035</v>
      </c>
      <c r="J1042" s="6" t="str">
        <f>OBV!F1042</f>
        <v>BULLISH</v>
      </c>
      <c r="K1042" s="6" t="str">
        <f>OBV!G1042</f>
        <v>NEUTRAL</v>
      </c>
      <c r="L1042" s="6" t="str">
        <f>OBV!H1042</f>
        <v>NEUTRAL</v>
      </c>
      <c r="M1042" s="8">
        <f t="shared" si="160"/>
        <v>25</v>
      </c>
      <c r="N1042" s="8">
        <f t="shared" si="161"/>
        <v>45</v>
      </c>
      <c r="O1042" s="8">
        <f t="shared" si="162"/>
        <v>0</v>
      </c>
      <c r="P1042" s="8">
        <f t="shared" si="163"/>
        <v>49.5</v>
      </c>
      <c r="Q1042" s="9">
        <f t="shared" si="164"/>
        <v>31.925000000000001</v>
      </c>
      <c r="R1042" s="9">
        <f t="shared" si="165"/>
        <v>26.375</v>
      </c>
      <c r="S1042" s="9">
        <f t="shared" si="166"/>
        <v>32.775000000000006</v>
      </c>
      <c r="T1042" s="9">
        <f t="shared" si="167"/>
        <v>29.875</v>
      </c>
      <c r="U1042" s="8">
        <f t="shared" si="168"/>
        <v>30.358333333333334</v>
      </c>
      <c r="V1042" s="8">
        <f t="shared" si="169"/>
        <v>30.237500000000001</v>
      </c>
    </row>
    <row r="1043" spans="1:22" ht="13.5" x14ac:dyDescent="0.25">
      <c r="A1043" s="3">
        <f>RSI!A1043</f>
        <v>43826</v>
      </c>
      <c r="B1043" s="2">
        <f>RSI!B1043</f>
        <v>3.3012999999999999</v>
      </c>
      <c r="C1043" s="2">
        <f>RSI!I1043</f>
        <v>39.275719341758602</v>
      </c>
      <c r="D1043" s="2">
        <f>MACD!E1043</f>
        <v>-5.4320732986972153E-3</v>
      </c>
      <c r="E1043" s="2">
        <f>MACD!F1043</f>
        <v>-5.7366110945096319E-3</v>
      </c>
      <c r="F1043" s="2">
        <f>'Moving Avg'!D1043</f>
        <v>3.3216600000000001</v>
      </c>
      <c r="G1043" s="2">
        <f>'Moving Avg'!F1043</f>
        <v>3.3202649999999991</v>
      </c>
      <c r="H1043" s="2">
        <f>'Moving Avg'!G1043</f>
        <v>3.3605059999999995</v>
      </c>
      <c r="I1043" s="2">
        <f>'Moving Avg'!H1043</f>
        <v>3.3853925000000036</v>
      </c>
      <c r="J1043" s="6" t="str">
        <f>OBV!F1043</f>
        <v>BULLISH</v>
      </c>
      <c r="K1043" s="6" t="str">
        <f>OBV!G1043</f>
        <v>NEUTRAL</v>
      </c>
      <c r="L1043" s="6" t="str">
        <f>OBV!H1043</f>
        <v>BULLISH DIVERGENCE</v>
      </c>
      <c r="M1043" s="8">
        <f t="shared" si="160"/>
        <v>25</v>
      </c>
      <c r="N1043" s="8">
        <f t="shared" si="161"/>
        <v>0</v>
      </c>
      <c r="O1043" s="8">
        <f t="shared" si="162"/>
        <v>0</v>
      </c>
      <c r="P1043" s="8">
        <f t="shared" si="163"/>
        <v>66.5</v>
      </c>
      <c r="Q1043" s="9">
        <f t="shared" si="164"/>
        <v>18.725000000000001</v>
      </c>
      <c r="R1043" s="9">
        <f t="shared" si="165"/>
        <v>21.625</v>
      </c>
      <c r="S1043" s="9">
        <f t="shared" si="166"/>
        <v>33.674999999999997</v>
      </c>
      <c r="T1043" s="9">
        <f t="shared" si="167"/>
        <v>22.875</v>
      </c>
      <c r="U1043" s="8">
        <f t="shared" si="168"/>
        <v>24.675000000000001</v>
      </c>
      <c r="V1043" s="8">
        <f t="shared" si="169"/>
        <v>24.225000000000001</v>
      </c>
    </row>
    <row r="1044" spans="1:22" ht="13.5" x14ac:dyDescent="0.25">
      <c r="A1044" s="3">
        <f>RSI!A1044</f>
        <v>43829</v>
      </c>
      <c r="B1044" s="2">
        <f>RSI!B1044</f>
        <v>3.3429000000000002</v>
      </c>
      <c r="C1044" s="2">
        <f>RSI!I1044</f>
        <v>52.547163889145068</v>
      </c>
      <c r="D1044" s="2">
        <f>MACD!E1044</f>
        <v>-5.1822707499593612E-3</v>
      </c>
      <c r="E1044" s="2">
        <f>MACD!F1044</f>
        <v>-5.6257430255995779E-3</v>
      </c>
      <c r="F1044" s="2">
        <f>'Moving Avg'!D1044</f>
        <v>3.3253599999999999</v>
      </c>
      <c r="G1044" s="2">
        <f>'Moving Avg'!F1044</f>
        <v>3.3211899999999988</v>
      </c>
      <c r="H1044" s="2">
        <f>'Moving Avg'!G1044</f>
        <v>3.3575459999999997</v>
      </c>
      <c r="I1044" s="2">
        <f>'Moving Avg'!H1044</f>
        <v>3.384610000000003</v>
      </c>
      <c r="J1044" s="6" t="str">
        <f>OBV!F1044</f>
        <v>BULLISH</v>
      </c>
      <c r="K1044" s="6" t="str">
        <f>OBV!G1044</f>
        <v>NEUTRAL</v>
      </c>
      <c r="L1044" s="6" t="str">
        <f>OBV!H1044</f>
        <v>CONFIRMED BULLISH</v>
      </c>
      <c r="M1044" s="8">
        <f t="shared" si="160"/>
        <v>25</v>
      </c>
      <c r="N1044" s="8">
        <f t="shared" si="161"/>
        <v>0</v>
      </c>
      <c r="O1044" s="8">
        <f t="shared" si="162"/>
        <v>0</v>
      </c>
      <c r="P1044" s="8">
        <f t="shared" si="163"/>
        <v>83.5</v>
      </c>
      <c r="Q1044" s="9">
        <f t="shared" si="164"/>
        <v>21.274999999999999</v>
      </c>
      <c r="R1044" s="9">
        <f t="shared" si="165"/>
        <v>25.875</v>
      </c>
      <c r="S1044" s="9">
        <f t="shared" si="166"/>
        <v>41.325000000000003</v>
      </c>
      <c r="T1044" s="9">
        <f t="shared" si="167"/>
        <v>27.125</v>
      </c>
      <c r="U1044" s="8">
        <f t="shared" si="168"/>
        <v>29.491666666666664</v>
      </c>
      <c r="V1044" s="8">
        <f t="shared" si="169"/>
        <v>28.9</v>
      </c>
    </row>
    <row r="1045" spans="1:22" ht="13.5" x14ac:dyDescent="0.25">
      <c r="A1045" s="3">
        <f>RSI!A1045</f>
        <v>43830</v>
      </c>
      <c r="B1045" s="2">
        <f>RSI!B1045</f>
        <v>3.3290999999999999</v>
      </c>
      <c r="C1045" s="2">
        <f>RSI!I1045</f>
        <v>48.741542933037891</v>
      </c>
      <c r="D1045" s="2">
        <f>MACD!E1045</f>
        <v>-4.7178126761622252E-3</v>
      </c>
      <c r="E1045" s="2">
        <f>MACD!F1045</f>
        <v>-5.4441569557121079E-3</v>
      </c>
      <c r="F1045" s="2">
        <f>'Moving Avg'!D1045</f>
        <v>3.3262999999999998</v>
      </c>
      <c r="G1045" s="2">
        <f>'Moving Avg'!F1045</f>
        <v>3.3223499999999988</v>
      </c>
      <c r="H1045" s="2">
        <f>'Moving Avg'!G1045</f>
        <v>3.3552339999999998</v>
      </c>
      <c r="I1045" s="2">
        <f>'Moving Avg'!H1045</f>
        <v>3.3837805000000039</v>
      </c>
      <c r="J1045" s="6" t="str">
        <f>OBV!F1045</f>
        <v>BULLISH</v>
      </c>
      <c r="K1045" s="6" t="str">
        <f>OBV!G1045</f>
        <v>NEUTRAL</v>
      </c>
      <c r="L1045" s="6" t="str">
        <f>OBV!H1045</f>
        <v>CONFIRMED BULLISH</v>
      </c>
      <c r="M1045" s="8">
        <f t="shared" si="160"/>
        <v>25</v>
      </c>
      <c r="N1045" s="8">
        <f t="shared" si="161"/>
        <v>0</v>
      </c>
      <c r="O1045" s="8">
        <f t="shared" si="162"/>
        <v>0</v>
      </c>
      <c r="P1045" s="8">
        <f t="shared" si="163"/>
        <v>83.5</v>
      </c>
      <c r="Q1045" s="9">
        <f t="shared" si="164"/>
        <v>21.274999999999999</v>
      </c>
      <c r="R1045" s="9">
        <f t="shared" si="165"/>
        <v>25.875</v>
      </c>
      <c r="S1045" s="9">
        <f t="shared" si="166"/>
        <v>41.325000000000003</v>
      </c>
      <c r="T1045" s="9">
        <f t="shared" si="167"/>
        <v>27.125</v>
      </c>
      <c r="U1045" s="8">
        <f t="shared" si="168"/>
        <v>29.491666666666664</v>
      </c>
      <c r="V1045" s="8">
        <f t="shared" si="169"/>
        <v>28.9</v>
      </c>
    </row>
    <row r="1046" spans="1:22" ht="13.5" x14ac:dyDescent="0.25">
      <c r="A1046" s="3">
        <f>RSI!A1046</f>
        <v>43832</v>
      </c>
      <c r="B1046" s="2">
        <f>RSI!B1046</f>
        <v>3.3290999999999999</v>
      </c>
      <c r="C1046" s="2">
        <f>RSI!I1046</f>
        <v>48.741542933037891</v>
      </c>
      <c r="D1046" s="2">
        <f>MACD!E1046</f>
        <v>-4.3001567758809145E-3</v>
      </c>
      <c r="E1046" s="2">
        <f>MACD!F1046</f>
        <v>-5.2153569197458689E-3</v>
      </c>
      <c r="F1046" s="2">
        <f>'Moving Avg'!D1046</f>
        <v>3.3262999999999998</v>
      </c>
      <c r="G1046" s="2">
        <f>'Moving Avg'!F1046</f>
        <v>3.3246649999999986</v>
      </c>
      <c r="H1046" s="2">
        <f>'Moving Avg'!G1046</f>
        <v>3.352922</v>
      </c>
      <c r="I1046" s="2">
        <f>'Moving Avg'!H1046</f>
        <v>3.3830390000000041</v>
      </c>
      <c r="J1046" s="6" t="str">
        <f>OBV!F1046</f>
        <v>BULLISH</v>
      </c>
      <c r="K1046" s="6" t="str">
        <f>OBV!G1046</f>
        <v>NEUTRAL</v>
      </c>
      <c r="L1046" s="6" t="str">
        <f>OBV!H1046</f>
        <v>NEUTRAL</v>
      </c>
      <c r="M1046" s="8">
        <f t="shared" si="160"/>
        <v>25</v>
      </c>
      <c r="N1046" s="8">
        <f t="shared" si="161"/>
        <v>0</v>
      </c>
      <c r="O1046" s="8">
        <f t="shared" si="162"/>
        <v>0</v>
      </c>
      <c r="P1046" s="8">
        <f t="shared" si="163"/>
        <v>49.5</v>
      </c>
      <c r="Q1046" s="9">
        <f t="shared" si="164"/>
        <v>16.175000000000001</v>
      </c>
      <c r="R1046" s="9">
        <f t="shared" si="165"/>
        <v>17.375</v>
      </c>
      <c r="S1046" s="9">
        <f t="shared" si="166"/>
        <v>26.025000000000002</v>
      </c>
      <c r="T1046" s="9">
        <f t="shared" si="167"/>
        <v>18.625</v>
      </c>
      <c r="U1046" s="8">
        <f t="shared" si="168"/>
        <v>19.858333333333334</v>
      </c>
      <c r="V1046" s="8">
        <f t="shared" si="169"/>
        <v>19.55</v>
      </c>
    </row>
    <row r="1047" spans="1:22" ht="13.5" x14ac:dyDescent="0.25">
      <c r="A1047" s="3">
        <f>RSI!A1047</f>
        <v>43833</v>
      </c>
      <c r="B1047" s="2">
        <f>RSI!B1047</f>
        <v>3.3243999999999998</v>
      </c>
      <c r="C1047" s="2">
        <f>RSI!I1047</f>
        <v>47.385996479662325</v>
      </c>
      <c r="D1047" s="2">
        <f>MACD!E1047</f>
        <v>-3.5757807084140225E-3</v>
      </c>
      <c r="E1047" s="2">
        <f>MACD!F1047</f>
        <v>-4.8874416774795006E-3</v>
      </c>
      <c r="F1047" s="2">
        <f>'Moving Avg'!D1047</f>
        <v>3.3253599999999999</v>
      </c>
      <c r="G1047" s="2">
        <f>'Moving Avg'!F1047</f>
        <v>3.3255899999999992</v>
      </c>
      <c r="H1047" s="2">
        <f>'Moving Avg'!G1047</f>
        <v>3.3505159999999994</v>
      </c>
      <c r="I1047" s="2">
        <f>'Moving Avg'!H1047</f>
        <v>3.3822960000000042</v>
      </c>
      <c r="J1047" s="6" t="str">
        <f>OBV!F1047</f>
        <v>BULLISH</v>
      </c>
      <c r="K1047" s="6" t="str">
        <f>OBV!G1047</f>
        <v>NEUTRAL</v>
      </c>
      <c r="L1047" s="6" t="str">
        <f>OBV!H1047</f>
        <v>BULLISH DIVERGENCE</v>
      </c>
      <c r="M1047" s="8">
        <f t="shared" si="160"/>
        <v>25</v>
      </c>
      <c r="N1047" s="8">
        <f t="shared" si="161"/>
        <v>0</v>
      </c>
      <c r="O1047" s="8">
        <f t="shared" si="162"/>
        <v>0</v>
      </c>
      <c r="P1047" s="8">
        <f t="shared" si="163"/>
        <v>66.5</v>
      </c>
      <c r="Q1047" s="9">
        <f t="shared" si="164"/>
        <v>18.725000000000001</v>
      </c>
      <c r="R1047" s="9">
        <f t="shared" si="165"/>
        <v>21.625</v>
      </c>
      <c r="S1047" s="9">
        <f t="shared" si="166"/>
        <v>33.674999999999997</v>
      </c>
      <c r="T1047" s="9">
        <f t="shared" si="167"/>
        <v>22.875</v>
      </c>
      <c r="U1047" s="8">
        <f t="shared" si="168"/>
        <v>24.675000000000001</v>
      </c>
      <c r="V1047" s="8">
        <f t="shared" si="169"/>
        <v>24.225000000000001</v>
      </c>
    </row>
    <row r="1048" spans="1:22" ht="13.5" x14ac:dyDescent="0.25">
      <c r="A1048" s="3">
        <f>RSI!A1048</f>
        <v>43836</v>
      </c>
      <c r="B1048" s="2">
        <f>RSI!B1048</f>
        <v>3.3197999999999999</v>
      </c>
      <c r="C1048" s="2">
        <f>RSI!I1048</f>
        <v>46.036529186930196</v>
      </c>
      <c r="D1048" s="2">
        <f>MACD!E1048</f>
        <v>-3.2962748924965091E-3</v>
      </c>
      <c r="E1048" s="2">
        <f>MACD!F1048</f>
        <v>-4.5692083204829032E-3</v>
      </c>
      <c r="F1048" s="2">
        <f>'Moving Avg'!D1048</f>
        <v>3.3290600000000006</v>
      </c>
      <c r="G1048" s="2">
        <f>'Moving Avg'!F1048</f>
        <v>3.3262849999999986</v>
      </c>
      <c r="H1048" s="2">
        <f>'Moving Avg'!G1048</f>
        <v>3.3480179999999988</v>
      </c>
      <c r="I1048" s="2">
        <f>'Moving Avg'!H1048</f>
        <v>3.3816180000000036</v>
      </c>
      <c r="J1048" s="6" t="str">
        <f>OBV!F1048</f>
        <v>BULLISH</v>
      </c>
      <c r="K1048" s="6" t="str">
        <f>OBV!G1048</f>
        <v>NEUTRAL</v>
      </c>
      <c r="L1048" s="6" t="str">
        <f>OBV!H1048</f>
        <v>CONFIRMED BULLISH</v>
      </c>
      <c r="M1048" s="8">
        <f t="shared" si="160"/>
        <v>25</v>
      </c>
      <c r="N1048" s="8">
        <f t="shared" si="161"/>
        <v>0</v>
      </c>
      <c r="O1048" s="8">
        <f t="shared" si="162"/>
        <v>0</v>
      </c>
      <c r="P1048" s="8">
        <f t="shared" si="163"/>
        <v>83.5</v>
      </c>
      <c r="Q1048" s="9">
        <f t="shared" si="164"/>
        <v>21.274999999999999</v>
      </c>
      <c r="R1048" s="9">
        <f t="shared" si="165"/>
        <v>25.875</v>
      </c>
      <c r="S1048" s="9">
        <f t="shared" si="166"/>
        <v>41.325000000000003</v>
      </c>
      <c r="T1048" s="9">
        <f t="shared" si="167"/>
        <v>27.125</v>
      </c>
      <c r="U1048" s="8">
        <f t="shared" si="168"/>
        <v>29.491666666666664</v>
      </c>
      <c r="V1048" s="8">
        <f t="shared" si="169"/>
        <v>28.9</v>
      </c>
    </row>
    <row r="1049" spans="1:22" ht="13.5" x14ac:dyDescent="0.25">
      <c r="A1049" s="3">
        <f>RSI!A1049</f>
        <v>43837</v>
      </c>
      <c r="B1049" s="2">
        <f>RSI!B1049</f>
        <v>3.3243999999999998</v>
      </c>
      <c r="C1049" s="2">
        <f>RSI!I1049</f>
        <v>47.642278579939905</v>
      </c>
      <c r="D1049" s="2">
        <f>MACD!E1049</f>
        <v>-3.3280435564644328E-3</v>
      </c>
      <c r="E1049" s="2">
        <f>MACD!F1049</f>
        <v>-4.3209753676792095E-3</v>
      </c>
      <c r="F1049" s="2">
        <f>'Moving Avg'!D1049</f>
        <v>3.3253599999999999</v>
      </c>
      <c r="G1049" s="2">
        <f>'Moving Avg'!F1049</f>
        <v>3.3272099999999987</v>
      </c>
      <c r="H1049" s="2">
        <f>'Moving Avg'!G1049</f>
        <v>3.3460759999999992</v>
      </c>
      <c r="I1049" s="2">
        <f>'Moving Avg'!H1049</f>
        <v>3.3809630000000022</v>
      </c>
      <c r="J1049" s="6" t="str">
        <f>OBV!F1049</f>
        <v>BEARISH</v>
      </c>
      <c r="K1049" s="6" t="str">
        <f>OBV!G1049</f>
        <v>NEUTRAL</v>
      </c>
      <c r="L1049" s="6" t="str">
        <f>OBV!H1049</f>
        <v>CONFIRMED BEARISH</v>
      </c>
      <c r="M1049" s="8">
        <f t="shared" si="160"/>
        <v>25</v>
      </c>
      <c r="N1049" s="8">
        <f t="shared" si="161"/>
        <v>0</v>
      </c>
      <c r="O1049" s="8">
        <f t="shared" si="162"/>
        <v>0</v>
      </c>
      <c r="P1049" s="8">
        <f t="shared" si="163"/>
        <v>16.5</v>
      </c>
      <c r="Q1049" s="9">
        <f t="shared" si="164"/>
        <v>11.225</v>
      </c>
      <c r="R1049" s="9">
        <f t="shared" si="165"/>
        <v>9.125</v>
      </c>
      <c r="S1049" s="9">
        <f t="shared" si="166"/>
        <v>11.175000000000001</v>
      </c>
      <c r="T1049" s="9">
        <f t="shared" si="167"/>
        <v>10.375</v>
      </c>
      <c r="U1049" s="8">
        <f t="shared" si="168"/>
        <v>10.508333333333335</v>
      </c>
      <c r="V1049" s="8">
        <f t="shared" si="169"/>
        <v>10.475000000000001</v>
      </c>
    </row>
    <row r="1050" spans="1:22" ht="13.5" x14ac:dyDescent="0.25">
      <c r="A1050" s="3">
        <f>RSI!A1050</f>
        <v>43838</v>
      </c>
      <c r="B1050" s="2">
        <f>RSI!B1050</f>
        <v>3.2273000000000001</v>
      </c>
      <c r="C1050" s="2">
        <f>RSI!I1050</f>
        <v>28.418859912298416</v>
      </c>
      <c r="D1050" s="2">
        <f>MACD!E1050</f>
        <v>3.8775854795320974E-3</v>
      </c>
      <c r="E1050" s="2">
        <f>MACD!F1050</f>
        <v>-2.6812631982369483E-3</v>
      </c>
      <c r="F1050" s="2">
        <f>'Moving Avg'!D1050</f>
        <v>3.3049999999999997</v>
      </c>
      <c r="G1050" s="2">
        <f>'Moving Avg'!F1050</f>
        <v>3.3232799999999991</v>
      </c>
      <c r="H1050" s="2">
        <f>'Moving Avg'!G1050</f>
        <v>3.3426539999999987</v>
      </c>
      <c r="I1050" s="2">
        <f>'Moving Avg'!H1050</f>
        <v>3.3802630000000029</v>
      </c>
      <c r="J1050" s="6" t="str">
        <f>OBV!F1050</f>
        <v>BEARISH</v>
      </c>
      <c r="K1050" s="6" t="str">
        <f>OBV!G1050</f>
        <v>NEUTRAL</v>
      </c>
      <c r="L1050" s="6" t="str">
        <f>OBV!H1050</f>
        <v>CONFIRMED BEARISH</v>
      </c>
      <c r="M1050" s="8">
        <f t="shared" si="160"/>
        <v>50</v>
      </c>
      <c r="N1050" s="8">
        <f t="shared" si="161"/>
        <v>0</v>
      </c>
      <c r="O1050" s="8">
        <f t="shared" si="162"/>
        <v>0</v>
      </c>
      <c r="P1050" s="8">
        <f t="shared" si="163"/>
        <v>16.5</v>
      </c>
      <c r="Q1050" s="9">
        <f t="shared" si="164"/>
        <v>19.975000000000001</v>
      </c>
      <c r="R1050" s="9">
        <f t="shared" si="165"/>
        <v>14.125</v>
      </c>
      <c r="S1050" s="9">
        <f t="shared" si="166"/>
        <v>14.925000000000001</v>
      </c>
      <c r="T1050" s="9">
        <f t="shared" si="167"/>
        <v>16.625</v>
      </c>
      <c r="U1050" s="8">
        <f t="shared" si="168"/>
        <v>16.341666666666669</v>
      </c>
      <c r="V1050" s="8">
        <f t="shared" si="169"/>
        <v>16.412500000000001</v>
      </c>
    </row>
    <row r="1051" spans="1:22" ht="13.5" x14ac:dyDescent="0.25">
      <c r="A1051" s="3">
        <f>RSI!A1051</f>
        <v>43839</v>
      </c>
      <c r="B1051" s="2">
        <f>RSI!B1051</f>
        <v>3.2366000000000001</v>
      </c>
      <c r="C1051" s="2">
        <f>RSI!I1051</f>
        <v>31.278928352120118</v>
      </c>
      <c r="D1051" s="2">
        <f>MACD!E1051</f>
        <v>1.061957306637229E-2</v>
      </c>
      <c r="E1051" s="2">
        <f>MACD!F1051</f>
        <v>-2.1095945315100992E-5</v>
      </c>
      <c r="F1051" s="2">
        <f>'Moving Avg'!D1051</f>
        <v>3.2864999999999993</v>
      </c>
      <c r="G1051" s="2">
        <f>'Moving Avg'!F1051</f>
        <v>3.3179649999999996</v>
      </c>
      <c r="H1051" s="2">
        <f>'Moving Avg'!G1051</f>
        <v>3.3398799999999995</v>
      </c>
      <c r="I1051" s="2">
        <f>'Moving Avg'!H1051</f>
        <v>3.3796975000000025</v>
      </c>
      <c r="J1051" s="6" t="str">
        <f>OBV!F1051</f>
        <v>BEARISH</v>
      </c>
      <c r="K1051" s="6" t="str">
        <f>OBV!G1051</f>
        <v>NEUTRAL</v>
      </c>
      <c r="L1051" s="6" t="str">
        <f>OBV!H1051</f>
        <v>CONFIRMED BEARISH</v>
      </c>
      <c r="M1051" s="8">
        <f t="shared" si="160"/>
        <v>25</v>
      </c>
      <c r="N1051" s="8">
        <f t="shared" si="161"/>
        <v>0</v>
      </c>
      <c r="O1051" s="8">
        <f t="shared" si="162"/>
        <v>0</v>
      </c>
      <c r="P1051" s="8">
        <f t="shared" si="163"/>
        <v>16.5</v>
      </c>
      <c r="Q1051" s="9">
        <f t="shared" si="164"/>
        <v>11.225</v>
      </c>
      <c r="R1051" s="9">
        <f t="shared" si="165"/>
        <v>9.125</v>
      </c>
      <c r="S1051" s="9">
        <f t="shared" si="166"/>
        <v>11.175000000000001</v>
      </c>
      <c r="T1051" s="9">
        <f t="shared" si="167"/>
        <v>10.375</v>
      </c>
      <c r="U1051" s="8">
        <f t="shared" si="168"/>
        <v>10.508333333333335</v>
      </c>
      <c r="V1051" s="8">
        <f t="shared" si="169"/>
        <v>10.475000000000001</v>
      </c>
    </row>
    <row r="1052" spans="1:22" ht="13.5" x14ac:dyDescent="0.25">
      <c r="A1052" s="3">
        <f>RSI!A1052</f>
        <v>43840</v>
      </c>
      <c r="B1052" s="2">
        <f>RSI!B1052</f>
        <v>3.3106</v>
      </c>
      <c r="C1052" s="2">
        <f>RSI!I1052</f>
        <v>48.806630494371866</v>
      </c>
      <c r="D1052" s="2">
        <f>MACD!E1052</f>
        <v>1.1353385870120469E-2</v>
      </c>
      <c r="E1052" s="2">
        <f>MACD!F1052</f>
        <v>2.253800417772013E-3</v>
      </c>
      <c r="F1052" s="2">
        <f>'Moving Avg'!D1052</f>
        <v>3.2837400000000003</v>
      </c>
      <c r="G1052" s="2">
        <f>'Moving Avg'!F1052</f>
        <v>3.316349999999999</v>
      </c>
      <c r="H1052" s="2">
        <f>'Moving Avg'!G1052</f>
        <v>3.3387699999999989</v>
      </c>
      <c r="I1052" s="2">
        <f>'Moving Avg'!H1052</f>
        <v>3.3789735000000025</v>
      </c>
      <c r="J1052" s="6" t="str">
        <f>OBV!F1052</f>
        <v>BEARISH</v>
      </c>
      <c r="K1052" s="6" t="str">
        <f>OBV!G1052</f>
        <v>NEUTRAL</v>
      </c>
      <c r="L1052" s="6" t="str">
        <f>OBV!H1052</f>
        <v>CONFIRMED BEARISH</v>
      </c>
      <c r="M1052" s="8">
        <f t="shared" si="160"/>
        <v>25</v>
      </c>
      <c r="N1052" s="8">
        <f t="shared" si="161"/>
        <v>0</v>
      </c>
      <c r="O1052" s="8">
        <f t="shared" si="162"/>
        <v>0</v>
      </c>
      <c r="P1052" s="8">
        <f t="shared" si="163"/>
        <v>16.5</v>
      </c>
      <c r="Q1052" s="9">
        <f t="shared" si="164"/>
        <v>11.225</v>
      </c>
      <c r="R1052" s="9">
        <f t="shared" si="165"/>
        <v>9.125</v>
      </c>
      <c r="S1052" s="9">
        <f t="shared" si="166"/>
        <v>11.175000000000001</v>
      </c>
      <c r="T1052" s="9">
        <f t="shared" si="167"/>
        <v>10.375</v>
      </c>
      <c r="U1052" s="8">
        <f t="shared" si="168"/>
        <v>10.508333333333335</v>
      </c>
      <c r="V1052" s="8">
        <f t="shared" si="169"/>
        <v>10.475000000000001</v>
      </c>
    </row>
    <row r="1053" spans="1:22" ht="13.5" x14ac:dyDescent="0.25">
      <c r="A1053" s="3">
        <f>RSI!A1053</f>
        <v>43843</v>
      </c>
      <c r="B1053" s="2">
        <f>RSI!B1053</f>
        <v>3.3058999999999998</v>
      </c>
      <c r="C1053" s="2">
        <f>RSI!I1053</f>
        <v>47.969769143592359</v>
      </c>
      <c r="D1053" s="2">
        <f>MACD!E1053</f>
        <v>8.0809783987536576E-3</v>
      </c>
      <c r="E1053" s="2">
        <f>MACD!F1053</f>
        <v>3.4192360139683421E-3</v>
      </c>
      <c r="F1053" s="2">
        <f>'Moving Avg'!D1053</f>
        <v>3.2809600000000003</v>
      </c>
      <c r="G1053" s="2">
        <f>'Moving Avg'!F1053</f>
        <v>3.3151899999999999</v>
      </c>
      <c r="H1053" s="2">
        <f>'Moving Avg'!G1053</f>
        <v>3.3364579999999986</v>
      </c>
      <c r="I1053" s="2">
        <f>'Moving Avg'!H1053</f>
        <v>3.3774560000000018</v>
      </c>
      <c r="J1053" s="6" t="str">
        <f>OBV!F1053</f>
        <v>BEARISH</v>
      </c>
      <c r="K1053" s="6" t="str">
        <f>OBV!G1053</f>
        <v>NEUTRAL</v>
      </c>
      <c r="L1053" s="6" t="str">
        <f>OBV!H1053</f>
        <v>CONFIRMED BEARISH</v>
      </c>
      <c r="M1053" s="8">
        <f t="shared" si="160"/>
        <v>25</v>
      </c>
      <c r="N1053" s="8">
        <f t="shared" si="161"/>
        <v>0</v>
      </c>
      <c r="O1053" s="8">
        <f t="shared" si="162"/>
        <v>0</v>
      </c>
      <c r="P1053" s="8">
        <f t="shared" si="163"/>
        <v>16.5</v>
      </c>
      <c r="Q1053" s="9">
        <f t="shared" si="164"/>
        <v>11.225</v>
      </c>
      <c r="R1053" s="9">
        <f t="shared" si="165"/>
        <v>9.125</v>
      </c>
      <c r="S1053" s="9">
        <f t="shared" si="166"/>
        <v>11.175000000000001</v>
      </c>
      <c r="T1053" s="9">
        <f t="shared" si="167"/>
        <v>10.375</v>
      </c>
      <c r="U1053" s="8">
        <f t="shared" si="168"/>
        <v>10.508333333333335</v>
      </c>
      <c r="V1053" s="8">
        <f t="shared" si="169"/>
        <v>10.475000000000001</v>
      </c>
    </row>
    <row r="1054" spans="1:22" ht="13.5" x14ac:dyDescent="0.25">
      <c r="A1054" s="3">
        <f>RSI!A1054</f>
        <v>43845</v>
      </c>
      <c r="B1054" s="2">
        <f>RSI!B1054</f>
        <v>3.3012999999999999</v>
      </c>
      <c r="C1054" s="2">
        <f>RSI!I1054</f>
        <v>47.118222886323629</v>
      </c>
      <c r="D1054" s="2">
        <f>MACD!E1054</f>
        <v>1.2113354557668377E-2</v>
      </c>
      <c r="E1054" s="2">
        <f>MACD!F1054</f>
        <v>5.1580597227083493E-3</v>
      </c>
      <c r="F1054" s="2">
        <f>'Moving Avg'!D1054</f>
        <v>3.2763399999999998</v>
      </c>
      <c r="G1054" s="2">
        <f>'Moving Avg'!F1054</f>
        <v>3.3135699999999999</v>
      </c>
      <c r="H1054" s="2">
        <f>'Moving Avg'!G1054</f>
        <v>3.3340539999999987</v>
      </c>
      <c r="I1054" s="2">
        <f>'Moving Avg'!H1054</f>
        <v>3.374881000000002</v>
      </c>
      <c r="J1054" s="6" t="str">
        <f>OBV!F1054</f>
        <v>BEARISH</v>
      </c>
      <c r="K1054" s="6" t="str">
        <f>OBV!G1054</f>
        <v>NEUTRAL</v>
      </c>
      <c r="L1054" s="6" t="str">
        <f>OBV!H1054</f>
        <v>CONFIRMED BEARISH</v>
      </c>
      <c r="M1054" s="8">
        <f t="shared" si="160"/>
        <v>25</v>
      </c>
      <c r="N1054" s="8">
        <f t="shared" si="161"/>
        <v>0</v>
      </c>
      <c r="O1054" s="8">
        <f t="shared" si="162"/>
        <v>0</v>
      </c>
      <c r="P1054" s="8">
        <f t="shared" si="163"/>
        <v>16.5</v>
      </c>
      <c r="Q1054" s="9">
        <f t="shared" si="164"/>
        <v>11.225</v>
      </c>
      <c r="R1054" s="9">
        <f t="shared" si="165"/>
        <v>9.125</v>
      </c>
      <c r="S1054" s="9">
        <f t="shared" si="166"/>
        <v>11.175000000000001</v>
      </c>
      <c r="T1054" s="9">
        <f t="shared" si="167"/>
        <v>10.375</v>
      </c>
      <c r="U1054" s="8">
        <f t="shared" si="168"/>
        <v>10.508333333333335</v>
      </c>
      <c r="V1054" s="8">
        <f t="shared" si="169"/>
        <v>10.475000000000001</v>
      </c>
    </row>
    <row r="1055" spans="1:22" ht="13.5" x14ac:dyDescent="0.25">
      <c r="A1055" s="3">
        <f>RSI!A1055</f>
        <v>43846</v>
      </c>
      <c r="B1055" s="2">
        <f>RSI!B1055</f>
        <v>3.2967</v>
      </c>
      <c r="C1055" s="2">
        <f>RSI!I1055</f>
        <v>46.23434951256862</v>
      </c>
      <c r="D1055" s="2">
        <f>MACD!E1055</f>
        <v>1.3826317593198301E-2</v>
      </c>
      <c r="E1055" s="2">
        <f>MACD!F1055</f>
        <v>6.8917112968063399E-3</v>
      </c>
      <c r="F1055" s="2">
        <f>'Moving Avg'!D1055</f>
        <v>3.2902200000000001</v>
      </c>
      <c r="G1055" s="2">
        <f>'Moving Avg'!F1055</f>
        <v>3.3119499999999995</v>
      </c>
      <c r="H1055" s="2">
        <f>'Moving Avg'!G1055</f>
        <v>3.3324819999999988</v>
      </c>
      <c r="I1055" s="2">
        <f>'Moving Avg'!H1055</f>
        <v>3.3725470000000017</v>
      </c>
      <c r="J1055" s="6" t="str">
        <f>OBV!F1055</f>
        <v>BEARISH</v>
      </c>
      <c r="K1055" s="6" t="str">
        <f>OBV!G1055</f>
        <v>NEUTRAL</v>
      </c>
      <c r="L1055" s="6" t="str">
        <f>OBV!H1055</f>
        <v>BEARISH DIVERGENCE</v>
      </c>
      <c r="M1055" s="8">
        <f t="shared" si="160"/>
        <v>25</v>
      </c>
      <c r="N1055" s="8">
        <f t="shared" si="161"/>
        <v>0</v>
      </c>
      <c r="O1055" s="8">
        <f t="shared" si="162"/>
        <v>0</v>
      </c>
      <c r="P1055" s="8">
        <f t="shared" si="163"/>
        <v>16.5</v>
      </c>
      <c r="Q1055" s="9">
        <f t="shared" si="164"/>
        <v>11.225</v>
      </c>
      <c r="R1055" s="9">
        <f t="shared" si="165"/>
        <v>9.125</v>
      </c>
      <c r="S1055" s="9">
        <f t="shared" si="166"/>
        <v>11.175000000000001</v>
      </c>
      <c r="T1055" s="9">
        <f t="shared" si="167"/>
        <v>10.375</v>
      </c>
      <c r="U1055" s="8">
        <f t="shared" si="168"/>
        <v>10.508333333333335</v>
      </c>
      <c r="V1055" s="8">
        <f t="shared" si="169"/>
        <v>10.475000000000001</v>
      </c>
    </row>
    <row r="1056" spans="1:22" ht="13.5" x14ac:dyDescent="0.25">
      <c r="A1056" s="3">
        <f>RSI!A1056</f>
        <v>43847</v>
      </c>
      <c r="B1056" s="2">
        <f>RSI!B1056</f>
        <v>3.2782</v>
      </c>
      <c r="C1056" s="2">
        <f>RSI!I1056</f>
        <v>42.760266938698166</v>
      </c>
      <c r="D1056" s="2">
        <f>MACD!E1056</f>
        <v>1.6750418916269272E-2</v>
      </c>
      <c r="E1056" s="2">
        <f>MACD!F1056</f>
        <v>8.8634528206989263E-3</v>
      </c>
      <c r="F1056" s="2">
        <f>'Moving Avg'!D1056</f>
        <v>3.29854</v>
      </c>
      <c r="G1056" s="2">
        <f>'Moving Avg'!F1056</f>
        <v>3.3094050000000004</v>
      </c>
      <c r="H1056" s="2">
        <f>'Moving Avg'!G1056</f>
        <v>3.3297999999999992</v>
      </c>
      <c r="I1056" s="2">
        <f>'Moving Avg'!H1056</f>
        <v>3.3702305000000012</v>
      </c>
      <c r="J1056" s="6" t="str">
        <f>OBV!F1056</f>
        <v>BEARISH</v>
      </c>
      <c r="K1056" s="6" t="str">
        <f>OBV!G1056</f>
        <v>NEUTRAL</v>
      </c>
      <c r="L1056" s="6" t="str">
        <f>OBV!H1056</f>
        <v>BEARISH DIVERGENCE</v>
      </c>
      <c r="M1056" s="8">
        <f t="shared" si="160"/>
        <v>25</v>
      </c>
      <c r="N1056" s="8">
        <f t="shared" si="161"/>
        <v>0</v>
      </c>
      <c r="O1056" s="8">
        <f t="shared" si="162"/>
        <v>0</v>
      </c>
      <c r="P1056" s="8">
        <f t="shared" si="163"/>
        <v>16.5</v>
      </c>
      <c r="Q1056" s="9">
        <f t="shared" si="164"/>
        <v>11.225</v>
      </c>
      <c r="R1056" s="9">
        <f t="shared" si="165"/>
        <v>9.125</v>
      </c>
      <c r="S1056" s="9">
        <f t="shared" si="166"/>
        <v>11.175000000000001</v>
      </c>
      <c r="T1056" s="9">
        <f t="shared" si="167"/>
        <v>10.375</v>
      </c>
      <c r="U1056" s="8">
        <f t="shared" si="168"/>
        <v>10.508333333333335</v>
      </c>
      <c r="V1056" s="8">
        <f t="shared" si="169"/>
        <v>10.475000000000001</v>
      </c>
    </row>
    <row r="1057" spans="1:22" ht="13.5" x14ac:dyDescent="0.25">
      <c r="A1057" s="3">
        <f>RSI!A1057</f>
        <v>43850</v>
      </c>
      <c r="B1057" s="2">
        <f>RSI!B1057</f>
        <v>3.2921</v>
      </c>
      <c r="C1057" s="2">
        <f>RSI!I1057</f>
        <v>46.040972494508999</v>
      </c>
      <c r="D1057" s="2">
        <f>MACD!E1057</f>
        <v>1.7677843953816996E-2</v>
      </c>
      <c r="E1057" s="2">
        <f>MACD!F1057</f>
        <v>1.0626331047322541E-2</v>
      </c>
      <c r="F1057" s="2">
        <f>'Moving Avg'!D1057</f>
        <v>3.2948399999999998</v>
      </c>
      <c r="G1057" s="2">
        <f>'Moving Avg'!F1057</f>
        <v>3.3075549999999998</v>
      </c>
      <c r="H1057" s="2">
        <f>'Moving Avg'!G1057</f>
        <v>3.3274879999999989</v>
      </c>
      <c r="I1057" s="2">
        <f>'Moving Avg'!H1057</f>
        <v>3.3677195000000011</v>
      </c>
      <c r="J1057" s="6" t="str">
        <f>OBV!F1057</f>
        <v>BEARISH</v>
      </c>
      <c r="K1057" s="6" t="str">
        <f>OBV!G1057</f>
        <v>NEUTRAL</v>
      </c>
      <c r="L1057" s="6" t="str">
        <f>OBV!H1057</f>
        <v>CONFIRMED BEARISH</v>
      </c>
      <c r="M1057" s="8">
        <f t="shared" si="160"/>
        <v>25</v>
      </c>
      <c r="N1057" s="8">
        <f t="shared" si="161"/>
        <v>0</v>
      </c>
      <c r="O1057" s="8">
        <f t="shared" si="162"/>
        <v>0</v>
      </c>
      <c r="P1057" s="8">
        <f t="shared" si="163"/>
        <v>16.5</v>
      </c>
      <c r="Q1057" s="9">
        <f t="shared" si="164"/>
        <v>11.225</v>
      </c>
      <c r="R1057" s="9">
        <f t="shared" si="165"/>
        <v>9.125</v>
      </c>
      <c r="S1057" s="9">
        <f t="shared" si="166"/>
        <v>11.175000000000001</v>
      </c>
      <c r="T1057" s="9">
        <f t="shared" si="167"/>
        <v>10.375</v>
      </c>
      <c r="U1057" s="8">
        <f t="shared" si="168"/>
        <v>10.508333333333335</v>
      </c>
      <c r="V1057" s="8">
        <f t="shared" si="169"/>
        <v>10.475000000000001</v>
      </c>
    </row>
    <row r="1058" spans="1:22" ht="13.5" x14ac:dyDescent="0.25">
      <c r="A1058" s="3">
        <f>RSI!A1058</f>
        <v>43851</v>
      </c>
      <c r="B1058" s="2">
        <f>RSI!B1058</f>
        <v>3.2967</v>
      </c>
      <c r="C1058" s="2">
        <f>RSI!I1058</f>
        <v>47.121111591528063</v>
      </c>
      <c r="D1058" s="2">
        <f>MACD!E1058</f>
        <v>1.7522660220228303E-2</v>
      </c>
      <c r="E1058" s="2">
        <f>MACD!F1058</f>
        <v>1.2005596881903694E-2</v>
      </c>
      <c r="F1058" s="2">
        <f>'Moving Avg'!D1058</f>
        <v>3.2930000000000001</v>
      </c>
      <c r="G1058" s="2">
        <f>'Moving Avg'!F1058</f>
        <v>3.3061699999999994</v>
      </c>
      <c r="H1058" s="2">
        <f>'Moving Avg'!G1058</f>
        <v>3.325823999999999</v>
      </c>
      <c r="I1058" s="2">
        <f>'Moving Avg'!H1058</f>
        <v>3.365517500000001</v>
      </c>
      <c r="J1058" s="6" t="str">
        <f>OBV!F1058</f>
        <v>BEARISH</v>
      </c>
      <c r="K1058" s="6" t="str">
        <f>OBV!G1058</f>
        <v>NEUTRAL</v>
      </c>
      <c r="L1058" s="6" t="str">
        <f>OBV!H1058</f>
        <v>CONFIRMED BEARISH</v>
      </c>
      <c r="M1058" s="8">
        <f t="shared" si="160"/>
        <v>25</v>
      </c>
      <c r="N1058" s="8">
        <f t="shared" si="161"/>
        <v>0</v>
      </c>
      <c r="O1058" s="8">
        <f t="shared" si="162"/>
        <v>0</v>
      </c>
      <c r="P1058" s="8">
        <f t="shared" si="163"/>
        <v>16.5</v>
      </c>
      <c r="Q1058" s="9">
        <f t="shared" si="164"/>
        <v>11.225</v>
      </c>
      <c r="R1058" s="9">
        <f t="shared" si="165"/>
        <v>9.125</v>
      </c>
      <c r="S1058" s="9">
        <f t="shared" si="166"/>
        <v>11.175000000000001</v>
      </c>
      <c r="T1058" s="9">
        <f t="shared" si="167"/>
        <v>10.375</v>
      </c>
      <c r="U1058" s="8">
        <f t="shared" si="168"/>
        <v>10.508333333333335</v>
      </c>
      <c r="V1058" s="8">
        <f t="shared" si="169"/>
        <v>10.475000000000001</v>
      </c>
    </row>
    <row r="1059" spans="1:22" ht="13.5" x14ac:dyDescent="0.25">
      <c r="A1059" s="3">
        <f>RSI!A1059</f>
        <v>43852</v>
      </c>
      <c r="B1059" s="2">
        <f>RSI!B1059</f>
        <v>3.3058999999999998</v>
      </c>
      <c r="C1059" s="2">
        <f>RSI!I1059</f>
        <v>49.306759999629733</v>
      </c>
      <c r="D1059" s="2">
        <f>MACD!E1059</f>
        <v>1.7490847776873153E-2</v>
      </c>
      <c r="E1059" s="2">
        <f>MACD!F1059</f>
        <v>1.3102647060897588E-2</v>
      </c>
      <c r="F1059" s="2">
        <f>'Moving Avg'!D1059</f>
        <v>3.29392</v>
      </c>
      <c r="G1059" s="2">
        <f>'Moving Avg'!F1059</f>
        <v>3.3052450000000002</v>
      </c>
      <c r="H1059" s="2">
        <f>'Moving Avg'!G1059</f>
        <v>3.3244359999999991</v>
      </c>
      <c r="I1059" s="2">
        <f>'Moving Avg'!H1059</f>
        <v>3.3634495000000011</v>
      </c>
      <c r="J1059" s="6" t="str">
        <f>OBV!F1059</f>
        <v>BEARISH</v>
      </c>
      <c r="K1059" s="6" t="str">
        <f>OBV!G1059</f>
        <v>NEUTRAL</v>
      </c>
      <c r="L1059" s="6" t="str">
        <f>OBV!H1059</f>
        <v>BEARISH DIVERGENCE</v>
      </c>
      <c r="M1059" s="8">
        <f t="shared" si="160"/>
        <v>25</v>
      </c>
      <c r="N1059" s="8">
        <f t="shared" si="161"/>
        <v>0</v>
      </c>
      <c r="O1059" s="8">
        <f t="shared" si="162"/>
        <v>0</v>
      </c>
      <c r="P1059" s="8">
        <f t="shared" si="163"/>
        <v>16.5</v>
      </c>
      <c r="Q1059" s="9">
        <f t="shared" si="164"/>
        <v>11.225</v>
      </c>
      <c r="R1059" s="9">
        <f t="shared" si="165"/>
        <v>9.125</v>
      </c>
      <c r="S1059" s="9">
        <f t="shared" si="166"/>
        <v>11.175000000000001</v>
      </c>
      <c r="T1059" s="9">
        <f t="shared" si="167"/>
        <v>10.375</v>
      </c>
      <c r="U1059" s="8">
        <f t="shared" si="168"/>
        <v>10.508333333333335</v>
      </c>
      <c r="V1059" s="8">
        <f t="shared" si="169"/>
        <v>10.475000000000001</v>
      </c>
    </row>
    <row r="1060" spans="1:22" ht="13.5" x14ac:dyDescent="0.25">
      <c r="A1060" s="3">
        <f>RSI!A1060</f>
        <v>43853</v>
      </c>
      <c r="B1060" s="2">
        <f>RSI!B1060</f>
        <v>3.2921</v>
      </c>
      <c r="C1060" s="2">
        <f>RSI!I1060</f>
        <v>46.220659504329582</v>
      </c>
      <c r="D1060" s="2">
        <f>MACD!E1060</f>
        <v>3.561184491886582E-3</v>
      </c>
      <c r="E1060" s="2">
        <f>MACD!F1060</f>
        <v>1.1194354547095388E-2</v>
      </c>
      <c r="F1060" s="2">
        <f>'Moving Avg'!D1060</f>
        <v>3.2930000000000001</v>
      </c>
      <c r="G1060" s="2">
        <f>'Moving Avg'!F1060</f>
        <v>3.3036300000000005</v>
      </c>
      <c r="H1060" s="2">
        <f>'Moving Avg'!G1060</f>
        <v>3.3224939999999994</v>
      </c>
      <c r="I1060" s="2">
        <f>'Moving Avg'!H1060</f>
        <v>3.3613125000000013</v>
      </c>
      <c r="J1060" s="6" t="str">
        <f>OBV!F1060</f>
        <v>BEARISH</v>
      </c>
      <c r="K1060" s="6" t="str">
        <f>OBV!G1060</f>
        <v>NEUTRAL</v>
      </c>
      <c r="L1060" s="6" t="str">
        <f>OBV!H1060</f>
        <v>CONFIRMED BEARISH</v>
      </c>
      <c r="M1060" s="8">
        <f t="shared" si="160"/>
        <v>25</v>
      </c>
      <c r="N1060" s="8">
        <f t="shared" si="161"/>
        <v>45</v>
      </c>
      <c r="O1060" s="8">
        <f t="shared" si="162"/>
        <v>0</v>
      </c>
      <c r="P1060" s="8">
        <f t="shared" si="163"/>
        <v>16.5</v>
      </c>
      <c r="Q1060" s="9">
        <f t="shared" si="164"/>
        <v>26.975000000000001</v>
      </c>
      <c r="R1060" s="9">
        <f t="shared" si="165"/>
        <v>18.125</v>
      </c>
      <c r="S1060" s="9">
        <f t="shared" si="166"/>
        <v>17.925000000000001</v>
      </c>
      <c r="T1060" s="9">
        <f t="shared" si="167"/>
        <v>21.625</v>
      </c>
      <c r="U1060" s="8">
        <f t="shared" si="168"/>
        <v>21.008333333333336</v>
      </c>
      <c r="V1060" s="8">
        <f t="shared" si="169"/>
        <v>21.162500000000001</v>
      </c>
    </row>
    <row r="1061" spans="1:22" ht="13.5" x14ac:dyDescent="0.25">
      <c r="A1061" s="3">
        <f>RSI!A1061</f>
        <v>43854</v>
      </c>
      <c r="B1061" s="2">
        <f>RSI!B1061</f>
        <v>3.2967</v>
      </c>
      <c r="C1061" s="2">
        <f>RSI!I1061</f>
        <v>47.402428841207595</v>
      </c>
      <c r="D1061" s="2">
        <f>MACD!E1061</f>
        <v>-7.0413857113575951E-3</v>
      </c>
      <c r="E1061" s="2">
        <f>MACD!F1061</f>
        <v>7.5472064954047926E-3</v>
      </c>
      <c r="F1061" s="2">
        <f>'Moving Avg'!D1061</f>
        <v>3.2967</v>
      </c>
      <c r="G1061" s="2">
        <f>'Moving Avg'!F1061</f>
        <v>3.3020100000000001</v>
      </c>
      <c r="H1061" s="2">
        <f>'Moving Avg'!G1061</f>
        <v>3.321845999999999</v>
      </c>
      <c r="I1061" s="2">
        <f>'Moving Avg'!H1061</f>
        <v>3.3591545000000003</v>
      </c>
      <c r="J1061" s="6" t="str">
        <f>OBV!F1061</f>
        <v>BULLISH</v>
      </c>
      <c r="K1061" s="6" t="str">
        <f>OBV!G1061</f>
        <v>NEUTRAL</v>
      </c>
      <c r="L1061" s="6" t="str">
        <f>OBV!H1061</f>
        <v>CONFIRMED BULLISH</v>
      </c>
      <c r="M1061" s="8">
        <f t="shared" si="160"/>
        <v>25</v>
      </c>
      <c r="N1061" s="8">
        <f t="shared" si="161"/>
        <v>45</v>
      </c>
      <c r="O1061" s="8">
        <f t="shared" si="162"/>
        <v>0</v>
      </c>
      <c r="P1061" s="8">
        <f t="shared" si="163"/>
        <v>83.5</v>
      </c>
      <c r="Q1061" s="9">
        <f t="shared" si="164"/>
        <v>37.024999999999999</v>
      </c>
      <c r="R1061" s="9">
        <f t="shared" si="165"/>
        <v>34.875</v>
      </c>
      <c r="S1061" s="9">
        <f t="shared" si="166"/>
        <v>48.075000000000003</v>
      </c>
      <c r="T1061" s="9">
        <f t="shared" si="167"/>
        <v>38.375</v>
      </c>
      <c r="U1061" s="8">
        <f t="shared" si="168"/>
        <v>39.991666666666667</v>
      </c>
      <c r="V1061" s="8">
        <f t="shared" si="169"/>
        <v>39.587500000000006</v>
      </c>
    </row>
    <row r="1062" spans="1:22" ht="13.5" x14ac:dyDescent="0.25">
      <c r="A1062" s="3">
        <f>RSI!A1062</f>
        <v>43857</v>
      </c>
      <c r="B1062" s="2">
        <f>RSI!B1062</f>
        <v>3.2827999999999999</v>
      </c>
      <c r="C1062" s="2">
        <f>RSI!I1062</f>
        <v>44.238958337175283</v>
      </c>
      <c r="D1062" s="2">
        <f>MACD!E1062</f>
        <v>-3.5386542670465815E-3</v>
      </c>
      <c r="E1062" s="2">
        <f>MACD!F1062</f>
        <v>5.3300343429145179E-3</v>
      </c>
      <c r="F1062" s="2">
        <f>'Moving Avg'!D1062</f>
        <v>3.2948399999999998</v>
      </c>
      <c r="G1062" s="2">
        <f>'Moving Avg'!F1062</f>
        <v>3.2996949999999998</v>
      </c>
      <c r="H1062" s="2">
        <f>'Moving Avg'!G1062</f>
        <v>3.3200879999999988</v>
      </c>
      <c r="I1062" s="2">
        <f>'Moving Avg'!H1062</f>
        <v>3.3570150000000005</v>
      </c>
      <c r="J1062" s="6" t="str">
        <f>OBV!F1062</f>
        <v>BULLISH</v>
      </c>
      <c r="K1062" s="6" t="str">
        <f>OBV!G1062</f>
        <v>NEUTRAL</v>
      </c>
      <c r="L1062" s="6" t="str">
        <f>OBV!H1062</f>
        <v>BULLISH DIVERGENCE</v>
      </c>
      <c r="M1062" s="8">
        <f t="shared" si="160"/>
        <v>25</v>
      </c>
      <c r="N1062" s="8">
        <f t="shared" si="161"/>
        <v>45</v>
      </c>
      <c r="O1062" s="8">
        <f t="shared" si="162"/>
        <v>0</v>
      </c>
      <c r="P1062" s="8">
        <f t="shared" si="163"/>
        <v>66.5</v>
      </c>
      <c r="Q1062" s="9">
        <f t="shared" si="164"/>
        <v>34.475000000000001</v>
      </c>
      <c r="R1062" s="9">
        <f t="shared" si="165"/>
        <v>30.625</v>
      </c>
      <c r="S1062" s="9">
        <f t="shared" si="166"/>
        <v>40.424999999999997</v>
      </c>
      <c r="T1062" s="9">
        <f t="shared" si="167"/>
        <v>34.125</v>
      </c>
      <c r="U1062" s="8">
        <f t="shared" si="168"/>
        <v>35.174999999999997</v>
      </c>
      <c r="V1062" s="8">
        <f t="shared" si="169"/>
        <v>34.912499999999994</v>
      </c>
    </row>
    <row r="1063" spans="1:22" ht="13.5" x14ac:dyDescent="0.25">
      <c r="A1063" s="3">
        <f>RSI!A1063</f>
        <v>43858</v>
      </c>
      <c r="B1063" s="2">
        <f>RSI!B1063</f>
        <v>3.3058999999999998</v>
      </c>
      <c r="C1063" s="2">
        <f>RSI!I1063</f>
        <v>50.188391911945239</v>
      </c>
      <c r="D1063" s="2">
        <f>MACD!E1063</f>
        <v>-2.8714013774346903E-3</v>
      </c>
      <c r="E1063" s="2">
        <f>MACD!F1063</f>
        <v>3.689747198844677E-3</v>
      </c>
      <c r="F1063" s="2">
        <f>'Moving Avg'!D1063</f>
        <v>3.2966799999999998</v>
      </c>
      <c r="G1063" s="2">
        <f>'Moving Avg'!F1063</f>
        <v>3.2999249999999996</v>
      </c>
      <c r="H1063" s="2">
        <f>'Moving Avg'!G1063</f>
        <v>3.3194399999999988</v>
      </c>
      <c r="I1063" s="2">
        <f>'Moving Avg'!H1063</f>
        <v>3.3549910000000001</v>
      </c>
      <c r="J1063" s="6" t="str">
        <f>OBV!F1063</f>
        <v>BULLISH</v>
      </c>
      <c r="K1063" s="6" t="str">
        <f>OBV!G1063</f>
        <v>NEUTRAL</v>
      </c>
      <c r="L1063" s="6" t="str">
        <f>OBV!H1063</f>
        <v>CONFIRMED BULLISH</v>
      </c>
      <c r="M1063" s="8">
        <f t="shared" si="160"/>
        <v>25</v>
      </c>
      <c r="N1063" s="8">
        <f t="shared" si="161"/>
        <v>45</v>
      </c>
      <c r="O1063" s="8">
        <f t="shared" si="162"/>
        <v>0</v>
      </c>
      <c r="P1063" s="8">
        <f t="shared" si="163"/>
        <v>83.5</v>
      </c>
      <c r="Q1063" s="9">
        <f t="shared" si="164"/>
        <v>37.024999999999999</v>
      </c>
      <c r="R1063" s="9">
        <f t="shared" si="165"/>
        <v>34.875</v>
      </c>
      <c r="S1063" s="9">
        <f t="shared" si="166"/>
        <v>48.075000000000003</v>
      </c>
      <c r="T1063" s="9">
        <f t="shared" si="167"/>
        <v>38.375</v>
      </c>
      <c r="U1063" s="8">
        <f t="shared" si="168"/>
        <v>39.991666666666667</v>
      </c>
      <c r="V1063" s="8">
        <f t="shared" si="169"/>
        <v>39.587500000000006</v>
      </c>
    </row>
    <row r="1064" spans="1:22" ht="13.5" x14ac:dyDescent="0.25">
      <c r="A1064" s="3">
        <f>RSI!A1064</f>
        <v>43859</v>
      </c>
      <c r="B1064" s="2">
        <f>RSI!B1064</f>
        <v>3.2827999999999999</v>
      </c>
      <c r="C1064" s="2">
        <f>RSI!I1064</f>
        <v>45.01594761903015</v>
      </c>
      <c r="D1064" s="2">
        <f>MACD!E1064</f>
        <v>-1.3124835707309934E-3</v>
      </c>
      <c r="E1064" s="2">
        <f>MACD!F1064</f>
        <v>2.689301044929543E-3</v>
      </c>
      <c r="F1064" s="2">
        <f>'Moving Avg'!D1064</f>
        <v>3.2920600000000002</v>
      </c>
      <c r="G1064" s="2">
        <f>'Moving Avg'!F1064</f>
        <v>3.2969200000000001</v>
      </c>
      <c r="H1064" s="2">
        <f>'Moving Avg'!G1064</f>
        <v>3.3185139999999991</v>
      </c>
      <c r="I1064" s="2">
        <f>'Moving Avg'!H1064</f>
        <v>3.3533579999999996</v>
      </c>
      <c r="J1064" s="6" t="str">
        <f>OBV!F1064</f>
        <v>BEARISH</v>
      </c>
      <c r="K1064" s="6" t="str">
        <f>OBV!G1064</f>
        <v>NEUTRAL</v>
      </c>
      <c r="L1064" s="6" t="str">
        <f>OBV!H1064</f>
        <v>CONFIRMED BEARISH</v>
      </c>
      <c r="M1064" s="8">
        <f t="shared" si="160"/>
        <v>25</v>
      </c>
      <c r="N1064" s="8">
        <f t="shared" si="161"/>
        <v>45</v>
      </c>
      <c r="O1064" s="8">
        <f t="shared" si="162"/>
        <v>0</v>
      </c>
      <c r="P1064" s="8">
        <f t="shared" si="163"/>
        <v>16.5</v>
      </c>
      <c r="Q1064" s="9">
        <f t="shared" si="164"/>
        <v>26.975000000000001</v>
      </c>
      <c r="R1064" s="9">
        <f t="shared" si="165"/>
        <v>18.125</v>
      </c>
      <c r="S1064" s="9">
        <f t="shared" si="166"/>
        <v>17.925000000000001</v>
      </c>
      <c r="T1064" s="9">
        <f t="shared" si="167"/>
        <v>21.625</v>
      </c>
      <c r="U1064" s="8">
        <f t="shared" si="168"/>
        <v>21.008333333333336</v>
      </c>
      <c r="V1064" s="8">
        <f t="shared" si="169"/>
        <v>21.162500000000001</v>
      </c>
    </row>
    <row r="1065" spans="1:22" ht="13.5" x14ac:dyDescent="0.25">
      <c r="A1065" s="3">
        <f>RSI!A1065</f>
        <v>43860</v>
      </c>
      <c r="B1065" s="2">
        <f>RSI!B1065</f>
        <v>3.3012999999999999</v>
      </c>
      <c r="C1065" s="2">
        <f>RSI!I1065</f>
        <v>49.504341990799261</v>
      </c>
      <c r="D1065" s="2">
        <f>MACD!E1065</f>
        <v>-1.943388610257113E-3</v>
      </c>
      <c r="E1065" s="2">
        <f>MACD!F1065</f>
        <v>1.7627631138922117E-3</v>
      </c>
      <c r="F1065" s="2">
        <f>'Moving Avg'!D1065</f>
        <v>3.2938999999999998</v>
      </c>
      <c r="G1065" s="2">
        <f>'Moving Avg'!F1065</f>
        <v>3.2955300000000003</v>
      </c>
      <c r="H1065" s="2">
        <f>'Moving Avg'!G1065</f>
        <v>3.3174039999999989</v>
      </c>
      <c r="I1065" s="2">
        <f>'Moving Avg'!H1065</f>
        <v>3.351949499999999</v>
      </c>
      <c r="J1065" s="6" t="str">
        <f>OBV!F1065</f>
        <v>BULLISH</v>
      </c>
      <c r="K1065" s="6" t="str">
        <f>OBV!G1065</f>
        <v>NEUTRAL</v>
      </c>
      <c r="L1065" s="6" t="str">
        <f>OBV!H1065</f>
        <v>CONFIRMED BULLISH</v>
      </c>
      <c r="M1065" s="8">
        <f t="shared" si="160"/>
        <v>25</v>
      </c>
      <c r="N1065" s="8">
        <f t="shared" si="161"/>
        <v>45</v>
      </c>
      <c r="O1065" s="8">
        <f t="shared" si="162"/>
        <v>0</v>
      </c>
      <c r="P1065" s="8">
        <f t="shared" si="163"/>
        <v>83.5</v>
      </c>
      <c r="Q1065" s="9">
        <f t="shared" si="164"/>
        <v>37.024999999999999</v>
      </c>
      <c r="R1065" s="9">
        <f t="shared" si="165"/>
        <v>34.875</v>
      </c>
      <c r="S1065" s="9">
        <f t="shared" si="166"/>
        <v>48.075000000000003</v>
      </c>
      <c r="T1065" s="9">
        <f t="shared" si="167"/>
        <v>38.375</v>
      </c>
      <c r="U1065" s="8">
        <f t="shared" si="168"/>
        <v>39.991666666666667</v>
      </c>
      <c r="V1065" s="8">
        <f t="shared" si="169"/>
        <v>39.587500000000006</v>
      </c>
    </row>
    <row r="1066" spans="1:22" ht="13.5" x14ac:dyDescent="0.25">
      <c r="A1066" s="3">
        <f>RSI!A1066</f>
        <v>43861</v>
      </c>
      <c r="B1066" s="2">
        <f>RSI!B1066</f>
        <v>3.3012999999999999</v>
      </c>
      <c r="C1066" s="2">
        <f>RSI!I1066</f>
        <v>49.504341990799261</v>
      </c>
      <c r="D1066" s="2">
        <f>MACD!E1066</f>
        <v>-5.3141160502248042E-3</v>
      </c>
      <c r="E1066" s="2">
        <f>MACD!F1066</f>
        <v>3.4738728106880864E-4</v>
      </c>
      <c r="F1066" s="2">
        <f>'Moving Avg'!D1066</f>
        <v>3.2948200000000001</v>
      </c>
      <c r="G1066" s="2">
        <f>'Moving Avg'!F1066</f>
        <v>3.2941400000000001</v>
      </c>
      <c r="H1066" s="2">
        <f>'Moving Avg'!G1066</f>
        <v>3.315091999999999</v>
      </c>
      <c r="I1066" s="2">
        <f>'Moving Avg'!H1066</f>
        <v>3.3500564999999982</v>
      </c>
      <c r="J1066" s="6" t="str">
        <f>OBV!F1066</f>
        <v>BULLISH</v>
      </c>
      <c r="K1066" s="6" t="str">
        <f>OBV!G1066</f>
        <v>NEUTRAL</v>
      </c>
      <c r="L1066" s="6" t="str">
        <f>OBV!H1066</f>
        <v>CONFIRMED BULLISH</v>
      </c>
      <c r="M1066" s="8">
        <f t="shared" si="160"/>
        <v>25</v>
      </c>
      <c r="N1066" s="8">
        <f t="shared" si="161"/>
        <v>45</v>
      </c>
      <c r="O1066" s="8">
        <f t="shared" si="162"/>
        <v>0</v>
      </c>
      <c r="P1066" s="8">
        <f t="shared" si="163"/>
        <v>83.5</v>
      </c>
      <c r="Q1066" s="9">
        <f t="shared" si="164"/>
        <v>37.024999999999999</v>
      </c>
      <c r="R1066" s="9">
        <f t="shared" si="165"/>
        <v>34.875</v>
      </c>
      <c r="S1066" s="9">
        <f t="shared" si="166"/>
        <v>48.075000000000003</v>
      </c>
      <c r="T1066" s="9">
        <f t="shared" si="167"/>
        <v>38.375</v>
      </c>
      <c r="U1066" s="8">
        <f t="shared" si="168"/>
        <v>39.991666666666667</v>
      </c>
      <c r="V1066" s="8">
        <f t="shared" si="169"/>
        <v>39.587500000000006</v>
      </c>
    </row>
    <row r="1067" spans="1:22" ht="13.5" x14ac:dyDescent="0.25">
      <c r="A1067" s="3">
        <f>RSI!A1067</f>
        <v>43864</v>
      </c>
      <c r="B1067" s="2">
        <f>RSI!B1067</f>
        <v>3.3058999999999998</v>
      </c>
      <c r="C1067" s="2">
        <f>RSI!I1067</f>
        <v>50.665680629024742</v>
      </c>
      <c r="D1067" s="2">
        <f>MACD!E1067</f>
        <v>-6.359966710595355E-3</v>
      </c>
      <c r="E1067" s="2">
        <f>MACD!F1067</f>
        <v>-9.9408351726402414E-4</v>
      </c>
      <c r="F1067" s="2">
        <f>'Moving Avg'!D1067</f>
        <v>3.2994399999999997</v>
      </c>
      <c r="G1067" s="2">
        <f>'Moving Avg'!F1067</f>
        <v>3.293215</v>
      </c>
      <c r="H1067" s="2">
        <f>'Moving Avg'!G1067</f>
        <v>3.3132419999999998</v>
      </c>
      <c r="I1067" s="2">
        <f>'Moving Avg'!H1067</f>
        <v>3.3481864999999975</v>
      </c>
      <c r="J1067" s="6" t="str">
        <f>OBV!F1067</f>
        <v>BULLISH</v>
      </c>
      <c r="K1067" s="6" t="str">
        <f>OBV!G1067</f>
        <v>NEUTRAL</v>
      </c>
      <c r="L1067" s="6" t="str">
        <f>OBV!H1067</f>
        <v>CONFIRMED BULLISH</v>
      </c>
      <c r="M1067" s="8">
        <f t="shared" si="160"/>
        <v>25</v>
      </c>
      <c r="N1067" s="8">
        <f t="shared" si="161"/>
        <v>45</v>
      </c>
      <c r="O1067" s="8">
        <f t="shared" si="162"/>
        <v>0</v>
      </c>
      <c r="P1067" s="8">
        <f t="shared" si="163"/>
        <v>83.5</v>
      </c>
      <c r="Q1067" s="9">
        <f t="shared" si="164"/>
        <v>37.024999999999999</v>
      </c>
      <c r="R1067" s="9">
        <f t="shared" si="165"/>
        <v>34.875</v>
      </c>
      <c r="S1067" s="9">
        <f t="shared" si="166"/>
        <v>48.075000000000003</v>
      </c>
      <c r="T1067" s="9">
        <f t="shared" si="167"/>
        <v>38.375</v>
      </c>
      <c r="U1067" s="8">
        <f t="shared" si="168"/>
        <v>39.991666666666667</v>
      </c>
      <c r="V1067" s="8">
        <f t="shared" si="169"/>
        <v>39.587500000000006</v>
      </c>
    </row>
    <row r="1068" spans="1:22" ht="13.5" x14ac:dyDescent="0.25">
      <c r="A1068" s="3">
        <f>RSI!A1068</f>
        <v>43865</v>
      </c>
      <c r="B1068" s="2">
        <f>RSI!B1068</f>
        <v>3.2827999999999999</v>
      </c>
      <c r="C1068" s="2">
        <f>RSI!I1068</f>
        <v>45.061073154798628</v>
      </c>
      <c r="D1068" s="2">
        <f>MACD!E1068</f>
        <v>-4.8453486614778996E-3</v>
      </c>
      <c r="E1068" s="2">
        <f>MACD!F1068</f>
        <v>-1.7643365461067994E-3</v>
      </c>
      <c r="F1068" s="2">
        <f>'Moving Avg'!D1068</f>
        <v>3.2948200000000001</v>
      </c>
      <c r="G1068" s="2">
        <f>'Moving Avg'!F1068</f>
        <v>3.2913650000000003</v>
      </c>
      <c r="H1068" s="2">
        <f>'Moving Avg'!G1068</f>
        <v>3.3114839999999992</v>
      </c>
      <c r="I1068" s="2">
        <f>'Moving Avg'!H1068</f>
        <v>3.346200999999998</v>
      </c>
      <c r="J1068" s="6" t="str">
        <f>OBV!F1068</f>
        <v>BULLISH</v>
      </c>
      <c r="K1068" s="6" t="str">
        <f>OBV!G1068</f>
        <v>NEUTRAL</v>
      </c>
      <c r="L1068" s="6" t="str">
        <f>OBV!H1068</f>
        <v>BULLISH DIVERGENCE</v>
      </c>
      <c r="M1068" s="8">
        <f t="shared" si="160"/>
        <v>25</v>
      </c>
      <c r="N1068" s="8">
        <f t="shared" si="161"/>
        <v>45</v>
      </c>
      <c r="O1068" s="8">
        <f t="shared" si="162"/>
        <v>0</v>
      </c>
      <c r="P1068" s="8">
        <f t="shared" si="163"/>
        <v>66.5</v>
      </c>
      <c r="Q1068" s="9">
        <f t="shared" si="164"/>
        <v>34.475000000000001</v>
      </c>
      <c r="R1068" s="9">
        <f t="shared" si="165"/>
        <v>30.625</v>
      </c>
      <c r="S1068" s="9">
        <f t="shared" si="166"/>
        <v>40.424999999999997</v>
      </c>
      <c r="T1068" s="9">
        <f t="shared" si="167"/>
        <v>34.125</v>
      </c>
      <c r="U1068" s="8">
        <f t="shared" si="168"/>
        <v>35.174999999999997</v>
      </c>
      <c r="V1068" s="8">
        <f t="shared" si="169"/>
        <v>34.912499999999994</v>
      </c>
    </row>
    <row r="1069" spans="1:22" ht="13.5" x14ac:dyDescent="0.25">
      <c r="A1069" s="3">
        <f>RSI!A1069</f>
        <v>43866</v>
      </c>
      <c r="B1069" s="2">
        <f>RSI!B1069</f>
        <v>3.2782</v>
      </c>
      <c r="C1069" s="2">
        <f>RSI!I1069</f>
        <v>44.016879367293086</v>
      </c>
      <c r="D1069" s="2">
        <f>MACD!E1069</f>
        <v>-1.6889345356849716E-3</v>
      </c>
      <c r="E1069" s="2">
        <f>MACD!F1069</f>
        <v>-1.7492561440224338E-3</v>
      </c>
      <c r="F1069" s="2">
        <f>'Moving Avg'!D1069</f>
        <v>3.2938999999999998</v>
      </c>
      <c r="G1069" s="2">
        <f>'Moving Avg'!F1069</f>
        <v>3.2890550000000003</v>
      </c>
      <c r="H1069" s="2">
        <f>'Moving Avg'!G1069</f>
        <v>3.3100959999999997</v>
      </c>
      <c r="I1069" s="2">
        <f>'Moving Avg'!H1069</f>
        <v>3.3442144999999979</v>
      </c>
      <c r="J1069" s="6" t="str">
        <f>OBV!F1069</f>
        <v>BULLISH</v>
      </c>
      <c r="K1069" s="6" t="str">
        <f>OBV!G1069</f>
        <v>NEUTRAL</v>
      </c>
      <c r="L1069" s="6" t="str">
        <f>OBV!H1069</f>
        <v>BULLISH DIVERGENCE</v>
      </c>
      <c r="M1069" s="8">
        <f t="shared" si="160"/>
        <v>25</v>
      </c>
      <c r="N1069" s="8">
        <f t="shared" si="161"/>
        <v>0</v>
      </c>
      <c r="O1069" s="8">
        <f t="shared" si="162"/>
        <v>0</v>
      </c>
      <c r="P1069" s="8">
        <f t="shared" si="163"/>
        <v>66.5</v>
      </c>
      <c r="Q1069" s="9">
        <f t="shared" si="164"/>
        <v>18.725000000000001</v>
      </c>
      <c r="R1069" s="9">
        <f t="shared" si="165"/>
        <v>21.625</v>
      </c>
      <c r="S1069" s="9">
        <f t="shared" si="166"/>
        <v>33.674999999999997</v>
      </c>
      <c r="T1069" s="9">
        <f t="shared" si="167"/>
        <v>22.875</v>
      </c>
      <c r="U1069" s="8">
        <f t="shared" si="168"/>
        <v>24.675000000000001</v>
      </c>
      <c r="V1069" s="8">
        <f t="shared" si="169"/>
        <v>24.225000000000001</v>
      </c>
    </row>
    <row r="1070" spans="1:22" ht="13.5" x14ac:dyDescent="0.25">
      <c r="A1070" s="3">
        <f>RSI!A1070</f>
        <v>43867</v>
      </c>
      <c r="B1070" s="2">
        <f>RSI!B1070</f>
        <v>3.2736000000000001</v>
      </c>
      <c r="C1070" s="2">
        <f>RSI!I1070</f>
        <v>42.945166250179739</v>
      </c>
      <c r="D1070" s="2">
        <f>MACD!E1070</f>
        <v>-6.6338005495625296E-4</v>
      </c>
      <c r="E1070" s="2">
        <f>MACD!F1070</f>
        <v>-1.5320809262091978E-3</v>
      </c>
      <c r="F1070" s="2">
        <f>'Moving Avg'!D1070</f>
        <v>3.2883599999999999</v>
      </c>
      <c r="G1070" s="2">
        <f>'Moving Avg'!F1070</f>
        <v>3.2913700000000006</v>
      </c>
      <c r="H1070" s="2">
        <f>'Moving Avg'!G1070</f>
        <v>3.3086159999999993</v>
      </c>
      <c r="I1070" s="2">
        <f>'Moving Avg'!H1070</f>
        <v>3.3427334999999969</v>
      </c>
      <c r="J1070" s="6" t="str">
        <f>OBV!F1070</f>
        <v>BEARISH</v>
      </c>
      <c r="K1070" s="6" t="str">
        <f>OBV!G1070</f>
        <v>NEUTRAL</v>
      </c>
      <c r="L1070" s="6" t="str">
        <f>OBV!H1070</f>
        <v>CONFIRMED BEARISH</v>
      </c>
      <c r="M1070" s="8">
        <f t="shared" si="160"/>
        <v>25</v>
      </c>
      <c r="N1070" s="8">
        <f t="shared" si="161"/>
        <v>0</v>
      </c>
      <c r="O1070" s="8">
        <f t="shared" si="162"/>
        <v>0</v>
      </c>
      <c r="P1070" s="8">
        <f t="shared" si="163"/>
        <v>16.5</v>
      </c>
      <c r="Q1070" s="9">
        <f t="shared" si="164"/>
        <v>11.225</v>
      </c>
      <c r="R1070" s="9">
        <f t="shared" si="165"/>
        <v>9.125</v>
      </c>
      <c r="S1070" s="9">
        <f t="shared" si="166"/>
        <v>11.175000000000001</v>
      </c>
      <c r="T1070" s="9">
        <f t="shared" si="167"/>
        <v>10.375</v>
      </c>
      <c r="U1070" s="8">
        <f t="shared" si="168"/>
        <v>10.508333333333335</v>
      </c>
      <c r="V1070" s="8">
        <f t="shared" si="169"/>
        <v>10.475000000000001</v>
      </c>
    </row>
    <row r="1071" spans="1:22" ht="13.5" x14ac:dyDescent="0.25">
      <c r="A1071" s="3">
        <f>RSI!A1071</f>
        <v>43868</v>
      </c>
      <c r="B1071" s="2">
        <f>RSI!B1071</f>
        <v>3.2690000000000001</v>
      </c>
      <c r="C1071" s="2">
        <f>RSI!I1071</f>
        <v>41.847886143659579</v>
      </c>
      <c r="D1071" s="2">
        <f>MACD!E1071</f>
        <v>1.4069361912554257E-3</v>
      </c>
      <c r="E1071" s="2">
        <f>MACD!F1071</f>
        <v>-9.44277502716273E-4</v>
      </c>
      <c r="F1071" s="2">
        <f>'Moving Avg'!D1071</f>
        <v>3.2819000000000003</v>
      </c>
      <c r="G1071" s="2">
        <f>'Moving Avg'!F1071</f>
        <v>3.2929900000000005</v>
      </c>
      <c r="H1071" s="2">
        <f>'Moving Avg'!G1071</f>
        <v>3.307043999999999</v>
      </c>
      <c r="I1071" s="2">
        <f>'Moving Avg'!H1071</f>
        <v>3.3410534999999975</v>
      </c>
      <c r="J1071" s="6" t="str">
        <f>OBV!F1071</f>
        <v>BEARISH</v>
      </c>
      <c r="K1071" s="6" t="str">
        <f>OBV!G1071</f>
        <v>NEUTRAL</v>
      </c>
      <c r="L1071" s="6" t="str">
        <f>OBV!H1071</f>
        <v>CONFIRMED BEARISH</v>
      </c>
      <c r="M1071" s="8">
        <f t="shared" si="160"/>
        <v>25</v>
      </c>
      <c r="N1071" s="8">
        <f t="shared" si="161"/>
        <v>0</v>
      </c>
      <c r="O1071" s="8">
        <f t="shared" si="162"/>
        <v>0</v>
      </c>
      <c r="P1071" s="8">
        <f t="shared" si="163"/>
        <v>16.5</v>
      </c>
      <c r="Q1071" s="9">
        <f t="shared" si="164"/>
        <v>11.225</v>
      </c>
      <c r="R1071" s="9">
        <f t="shared" si="165"/>
        <v>9.125</v>
      </c>
      <c r="S1071" s="9">
        <f t="shared" si="166"/>
        <v>11.175000000000001</v>
      </c>
      <c r="T1071" s="9">
        <f t="shared" si="167"/>
        <v>10.375</v>
      </c>
      <c r="U1071" s="8">
        <f t="shared" si="168"/>
        <v>10.508333333333335</v>
      </c>
      <c r="V1071" s="8">
        <f t="shared" si="169"/>
        <v>10.475000000000001</v>
      </c>
    </row>
    <row r="1072" spans="1:22" ht="13.5" x14ac:dyDescent="0.25">
      <c r="A1072" s="3">
        <f>RSI!A1072</f>
        <v>43871</v>
      </c>
      <c r="B1072" s="2">
        <f>RSI!B1072</f>
        <v>3.2690000000000001</v>
      </c>
      <c r="C1072" s="2">
        <f>RSI!I1072</f>
        <v>41.847886143659579</v>
      </c>
      <c r="D1072" s="2">
        <f>MACD!E1072</f>
        <v>1.1901533506373241E-3</v>
      </c>
      <c r="E1072" s="2">
        <f>MACD!F1072</f>
        <v>-5.1739133204555367E-4</v>
      </c>
      <c r="F1072" s="2">
        <f>'Moving Avg'!D1072</f>
        <v>3.2745199999999999</v>
      </c>
      <c r="G1072" s="2">
        <f>'Moving Avg'!F1072</f>
        <v>3.2909100000000002</v>
      </c>
      <c r="H1072" s="2">
        <f>'Moving Avg'!G1072</f>
        <v>3.3055659999999993</v>
      </c>
      <c r="I1072" s="2">
        <f>'Moving Avg'!H1072</f>
        <v>3.3397914999999978</v>
      </c>
      <c r="J1072" s="6" t="str">
        <f>OBV!F1072</f>
        <v>BEARISH</v>
      </c>
      <c r="K1072" s="6" t="str">
        <f>OBV!G1072</f>
        <v>NEUTRAL</v>
      </c>
      <c r="L1072" s="6" t="str">
        <f>OBV!H1072</f>
        <v>CONFIRMED BEARISH</v>
      </c>
      <c r="M1072" s="8">
        <f t="shared" si="160"/>
        <v>25</v>
      </c>
      <c r="N1072" s="8">
        <f t="shared" si="161"/>
        <v>0</v>
      </c>
      <c r="O1072" s="8">
        <f t="shared" si="162"/>
        <v>0</v>
      </c>
      <c r="P1072" s="8">
        <f t="shared" si="163"/>
        <v>16.5</v>
      </c>
      <c r="Q1072" s="9">
        <f t="shared" si="164"/>
        <v>11.225</v>
      </c>
      <c r="R1072" s="9">
        <f t="shared" si="165"/>
        <v>9.125</v>
      </c>
      <c r="S1072" s="9">
        <f t="shared" si="166"/>
        <v>11.175000000000001</v>
      </c>
      <c r="T1072" s="9">
        <f t="shared" si="167"/>
        <v>10.375</v>
      </c>
      <c r="U1072" s="8">
        <f t="shared" si="168"/>
        <v>10.508333333333335</v>
      </c>
      <c r="V1072" s="8">
        <f t="shared" si="169"/>
        <v>10.475000000000001</v>
      </c>
    </row>
    <row r="1073" spans="1:22" ht="13.5" x14ac:dyDescent="0.25">
      <c r="A1073" s="3">
        <f>RSI!A1073</f>
        <v>43872</v>
      </c>
      <c r="B1073" s="2">
        <f>RSI!B1073</f>
        <v>3.2736000000000001</v>
      </c>
      <c r="C1073" s="2">
        <f>RSI!I1073</f>
        <v>43.521501777871755</v>
      </c>
      <c r="D1073" s="2">
        <f>MACD!E1073</f>
        <v>4.3771166139636719E-3</v>
      </c>
      <c r="E1073" s="2">
        <f>MACD!F1073</f>
        <v>4.6151025715629148E-4</v>
      </c>
      <c r="F1073" s="2">
        <f>'Moving Avg'!D1073</f>
        <v>3.2726799999999998</v>
      </c>
      <c r="G1073" s="2">
        <f>'Moving Avg'!F1073</f>
        <v>3.2892950000000001</v>
      </c>
      <c r="H1073" s="2">
        <f>'Moving Avg'!G1073</f>
        <v>3.3048259999999994</v>
      </c>
      <c r="I1073" s="2">
        <f>'Moving Avg'!H1073</f>
        <v>3.3385524999999978</v>
      </c>
      <c r="J1073" s="6" t="str">
        <f>OBV!F1073</f>
        <v>BULLISH</v>
      </c>
      <c r="K1073" s="6" t="str">
        <f>OBV!G1073</f>
        <v>NEUTRAL</v>
      </c>
      <c r="L1073" s="6" t="str">
        <f>OBV!H1073</f>
        <v>BULLISH DIVERGENCE</v>
      </c>
      <c r="M1073" s="8">
        <f t="shared" si="160"/>
        <v>25</v>
      </c>
      <c r="N1073" s="8">
        <f t="shared" si="161"/>
        <v>0</v>
      </c>
      <c r="O1073" s="8">
        <f t="shared" si="162"/>
        <v>0</v>
      </c>
      <c r="P1073" s="8">
        <f t="shared" si="163"/>
        <v>66.5</v>
      </c>
      <c r="Q1073" s="9">
        <f t="shared" si="164"/>
        <v>18.725000000000001</v>
      </c>
      <c r="R1073" s="9">
        <f t="shared" si="165"/>
        <v>21.625</v>
      </c>
      <c r="S1073" s="9">
        <f t="shared" si="166"/>
        <v>33.674999999999997</v>
      </c>
      <c r="T1073" s="9">
        <f t="shared" si="167"/>
        <v>22.875</v>
      </c>
      <c r="U1073" s="8">
        <f t="shared" si="168"/>
        <v>24.675000000000001</v>
      </c>
      <c r="V1073" s="8">
        <f t="shared" si="169"/>
        <v>24.225000000000001</v>
      </c>
    </row>
    <row r="1074" spans="1:22" ht="13.5" x14ac:dyDescent="0.25">
      <c r="A1074" s="3">
        <f>RSI!A1074</f>
        <v>43873</v>
      </c>
      <c r="B1074" s="2">
        <f>RSI!B1074</f>
        <v>3.2412000000000001</v>
      </c>
      <c r="C1074" s="2">
        <f>RSI!I1074</f>
        <v>35.723017273787391</v>
      </c>
      <c r="D1074" s="2">
        <f>MACD!E1074</f>
        <v>6.0383884970374169E-3</v>
      </c>
      <c r="E1074" s="2">
        <f>MACD!F1074</f>
        <v>1.5768859051325166E-3</v>
      </c>
      <c r="F1074" s="2">
        <f>'Moving Avg'!D1074</f>
        <v>3.2652799999999997</v>
      </c>
      <c r="G1074" s="2">
        <f>'Moving Avg'!F1074</f>
        <v>3.2862900000000002</v>
      </c>
      <c r="H1074" s="2">
        <f>'Moving Avg'!G1074</f>
        <v>3.3031619999999986</v>
      </c>
      <c r="I1074" s="2">
        <f>'Moving Avg'!H1074</f>
        <v>3.3371514999999987</v>
      </c>
      <c r="J1074" s="6" t="str">
        <f>OBV!F1074</f>
        <v>BULLISH</v>
      </c>
      <c r="K1074" s="6" t="str">
        <f>OBV!G1074</f>
        <v>NEUTRAL</v>
      </c>
      <c r="L1074" s="6" t="str">
        <f>OBV!H1074</f>
        <v>BULLISH DIVERGENCE</v>
      </c>
      <c r="M1074" s="8">
        <f t="shared" si="160"/>
        <v>25</v>
      </c>
      <c r="N1074" s="8">
        <f t="shared" si="161"/>
        <v>0</v>
      </c>
      <c r="O1074" s="8">
        <f t="shared" si="162"/>
        <v>0</v>
      </c>
      <c r="P1074" s="8">
        <f t="shared" si="163"/>
        <v>66.5</v>
      </c>
      <c r="Q1074" s="9">
        <f t="shared" si="164"/>
        <v>18.725000000000001</v>
      </c>
      <c r="R1074" s="9">
        <f t="shared" si="165"/>
        <v>21.625</v>
      </c>
      <c r="S1074" s="9">
        <f t="shared" si="166"/>
        <v>33.674999999999997</v>
      </c>
      <c r="T1074" s="9">
        <f t="shared" si="167"/>
        <v>22.875</v>
      </c>
      <c r="U1074" s="8">
        <f t="shared" si="168"/>
        <v>24.675000000000001</v>
      </c>
      <c r="V1074" s="8">
        <f t="shared" si="169"/>
        <v>24.225000000000001</v>
      </c>
    </row>
    <row r="1075" spans="1:22" ht="13.5" x14ac:dyDescent="0.25">
      <c r="A1075" s="3">
        <f>RSI!A1075</f>
        <v>43874</v>
      </c>
      <c r="B1075" s="2">
        <f>RSI!B1075</f>
        <v>3.2597</v>
      </c>
      <c r="C1075" s="2">
        <f>RSI!I1075</f>
        <v>42.102395310136743</v>
      </c>
      <c r="D1075" s="2">
        <f>MACD!E1075</f>
        <v>9.2209987929270376E-3</v>
      </c>
      <c r="E1075" s="2">
        <f>MACD!F1075</f>
        <v>3.1057084826914211E-3</v>
      </c>
      <c r="F1075" s="2">
        <f>'Moving Avg'!D1075</f>
        <v>3.2625000000000002</v>
      </c>
      <c r="G1075" s="2">
        <f>'Moving Avg'!F1075</f>
        <v>3.28444</v>
      </c>
      <c r="H1075" s="2">
        <f>'Moving Avg'!G1075</f>
        <v>3.3022379999999987</v>
      </c>
      <c r="I1075" s="2">
        <f>'Moving Avg'!H1075</f>
        <v>3.336282999999999</v>
      </c>
      <c r="J1075" s="6" t="str">
        <f>OBV!F1075</f>
        <v>BULLISH</v>
      </c>
      <c r="K1075" s="6" t="str">
        <f>OBV!G1075</f>
        <v>NEUTRAL</v>
      </c>
      <c r="L1075" s="6" t="str">
        <f>OBV!H1075</f>
        <v>BULLISH DIVERGENCE</v>
      </c>
      <c r="M1075" s="8">
        <f t="shared" si="160"/>
        <v>25</v>
      </c>
      <c r="N1075" s="8">
        <f t="shared" si="161"/>
        <v>0</v>
      </c>
      <c r="O1075" s="8">
        <f t="shared" si="162"/>
        <v>0</v>
      </c>
      <c r="P1075" s="8">
        <f t="shared" si="163"/>
        <v>66.5</v>
      </c>
      <c r="Q1075" s="9">
        <f t="shared" si="164"/>
        <v>18.725000000000001</v>
      </c>
      <c r="R1075" s="9">
        <f t="shared" si="165"/>
        <v>21.625</v>
      </c>
      <c r="S1075" s="9">
        <f t="shared" si="166"/>
        <v>33.674999999999997</v>
      </c>
      <c r="T1075" s="9">
        <f t="shared" si="167"/>
        <v>22.875</v>
      </c>
      <c r="U1075" s="8">
        <f t="shared" si="168"/>
        <v>24.675000000000001</v>
      </c>
      <c r="V1075" s="8">
        <f t="shared" si="169"/>
        <v>24.225000000000001</v>
      </c>
    </row>
    <row r="1076" spans="1:22" ht="13.5" x14ac:dyDescent="0.25">
      <c r="A1076" s="3">
        <f>RSI!A1076</f>
        <v>43875</v>
      </c>
      <c r="B1076" s="2">
        <f>RSI!B1076</f>
        <v>3.2366000000000001</v>
      </c>
      <c r="C1076" s="2">
        <f>RSI!I1076</f>
        <v>37.145054354113356</v>
      </c>
      <c r="D1076" s="2">
        <f>MACD!E1076</f>
        <v>1.3794599465855484E-2</v>
      </c>
      <c r="E1076" s="2">
        <f>MACD!F1076</f>
        <v>5.2434866793242343E-3</v>
      </c>
      <c r="F1076" s="2">
        <f>'Moving Avg'!D1076</f>
        <v>3.2560200000000004</v>
      </c>
      <c r="G1076" s="2">
        <f>'Moving Avg'!F1076</f>
        <v>3.2823600000000006</v>
      </c>
      <c r="H1076" s="2">
        <f>'Moving Avg'!G1076</f>
        <v>3.3013139999999992</v>
      </c>
      <c r="I1076" s="2">
        <f>'Moving Avg'!H1076</f>
        <v>3.3355189999999992</v>
      </c>
      <c r="J1076" s="6" t="str">
        <f>OBV!F1076</f>
        <v>BULLISH</v>
      </c>
      <c r="K1076" s="6" t="str">
        <f>OBV!G1076</f>
        <v>NEUTRAL</v>
      </c>
      <c r="L1076" s="6" t="str">
        <f>OBV!H1076</f>
        <v>BULLISH DIVERGENCE</v>
      </c>
      <c r="M1076" s="8">
        <f t="shared" si="160"/>
        <v>25</v>
      </c>
      <c r="N1076" s="8">
        <f t="shared" si="161"/>
        <v>0</v>
      </c>
      <c r="O1076" s="8">
        <f t="shared" si="162"/>
        <v>0</v>
      </c>
      <c r="P1076" s="8">
        <f t="shared" si="163"/>
        <v>66.5</v>
      </c>
      <c r="Q1076" s="9">
        <f t="shared" si="164"/>
        <v>18.725000000000001</v>
      </c>
      <c r="R1076" s="9">
        <f t="shared" si="165"/>
        <v>21.625</v>
      </c>
      <c r="S1076" s="9">
        <f t="shared" si="166"/>
        <v>33.674999999999997</v>
      </c>
      <c r="T1076" s="9">
        <f t="shared" si="167"/>
        <v>22.875</v>
      </c>
      <c r="U1076" s="8">
        <f t="shared" si="168"/>
        <v>24.675000000000001</v>
      </c>
      <c r="V1076" s="8">
        <f t="shared" si="169"/>
        <v>24.225000000000001</v>
      </c>
    </row>
    <row r="1077" spans="1:22" ht="13.5" x14ac:dyDescent="0.25">
      <c r="A1077" s="3">
        <f>RSI!A1077</f>
        <v>43878</v>
      </c>
      <c r="B1077" s="2">
        <f>RSI!B1077</f>
        <v>3.2273000000000001</v>
      </c>
      <c r="C1077" s="2">
        <f>RSI!I1077</f>
        <v>35.340893867307614</v>
      </c>
      <c r="D1077" s="2">
        <f>MACD!E1077</f>
        <v>1.9354604557570543E-2</v>
      </c>
      <c r="E1077" s="2">
        <f>MACD!F1077</f>
        <v>8.0657102549734974E-3</v>
      </c>
      <c r="F1077" s="2">
        <f>'Moving Avg'!D1077</f>
        <v>3.2476799999999999</v>
      </c>
      <c r="G1077" s="2">
        <f>'Moving Avg'!F1077</f>
        <v>3.2791200000000003</v>
      </c>
      <c r="H1077" s="2">
        <f>'Moving Avg'!G1077</f>
        <v>3.2997419999999993</v>
      </c>
      <c r="I1077" s="2">
        <f>'Moving Avg'!H1077</f>
        <v>3.3347084999999996</v>
      </c>
      <c r="J1077" s="6" t="str">
        <f>OBV!F1077</f>
        <v>BULLISH</v>
      </c>
      <c r="K1077" s="6" t="str">
        <f>OBV!G1077</f>
        <v>NEUTRAL</v>
      </c>
      <c r="L1077" s="6" t="str">
        <f>OBV!H1077</f>
        <v>BULLISH DIVERGENCE</v>
      </c>
      <c r="M1077" s="8">
        <f t="shared" si="160"/>
        <v>25</v>
      </c>
      <c r="N1077" s="8">
        <f t="shared" si="161"/>
        <v>0</v>
      </c>
      <c r="O1077" s="8">
        <f t="shared" si="162"/>
        <v>0</v>
      </c>
      <c r="P1077" s="8">
        <f t="shared" si="163"/>
        <v>66.5</v>
      </c>
      <c r="Q1077" s="9">
        <f t="shared" si="164"/>
        <v>18.725000000000001</v>
      </c>
      <c r="R1077" s="9">
        <f t="shared" si="165"/>
        <v>21.625</v>
      </c>
      <c r="S1077" s="9">
        <f t="shared" si="166"/>
        <v>33.674999999999997</v>
      </c>
      <c r="T1077" s="9">
        <f t="shared" si="167"/>
        <v>22.875</v>
      </c>
      <c r="U1077" s="8">
        <f t="shared" si="168"/>
        <v>24.675000000000001</v>
      </c>
      <c r="V1077" s="8">
        <f t="shared" si="169"/>
        <v>24.225000000000001</v>
      </c>
    </row>
    <row r="1078" spans="1:22" ht="13.5" x14ac:dyDescent="0.25">
      <c r="A1078" s="3">
        <f>RSI!A1078</f>
        <v>43879</v>
      </c>
      <c r="B1078" s="2">
        <f>RSI!B1078</f>
        <v>3.2273000000000001</v>
      </c>
      <c r="C1078" s="2">
        <f>RSI!I1078</f>
        <v>35.340893867307614</v>
      </c>
      <c r="D1078" s="2">
        <f>MACD!E1078</f>
        <v>2.0832048950707893E-2</v>
      </c>
      <c r="E1078" s="2">
        <f>MACD!F1078</f>
        <v>1.0618977994120378E-2</v>
      </c>
      <c r="F1078" s="2">
        <f>'Moving Avg'!D1078</f>
        <v>3.2384200000000001</v>
      </c>
      <c r="G1078" s="2">
        <f>'Moving Avg'!F1078</f>
        <v>3.2756500000000002</v>
      </c>
      <c r="H1078" s="2">
        <f>'Moving Avg'!G1078</f>
        <v>3.2981699999999994</v>
      </c>
      <c r="I1078" s="2">
        <f>'Moving Avg'!H1078</f>
        <v>3.3334579999999994</v>
      </c>
      <c r="J1078" s="6" t="str">
        <f>OBV!F1078</f>
        <v>BEARISH</v>
      </c>
      <c r="K1078" s="6" t="str">
        <f>OBV!G1078</f>
        <v>NEUTRAL</v>
      </c>
      <c r="L1078" s="6" t="str">
        <f>OBV!H1078</f>
        <v>CONFIRMED BEARISH</v>
      </c>
      <c r="M1078" s="8">
        <f t="shared" si="160"/>
        <v>25</v>
      </c>
      <c r="N1078" s="8">
        <f t="shared" si="161"/>
        <v>0</v>
      </c>
      <c r="O1078" s="8">
        <f t="shared" si="162"/>
        <v>0</v>
      </c>
      <c r="P1078" s="8">
        <f t="shared" si="163"/>
        <v>16.5</v>
      </c>
      <c r="Q1078" s="9">
        <f t="shared" si="164"/>
        <v>11.225</v>
      </c>
      <c r="R1078" s="9">
        <f t="shared" si="165"/>
        <v>9.125</v>
      </c>
      <c r="S1078" s="9">
        <f t="shared" si="166"/>
        <v>11.175000000000001</v>
      </c>
      <c r="T1078" s="9">
        <f t="shared" si="167"/>
        <v>10.375</v>
      </c>
      <c r="U1078" s="8">
        <f t="shared" si="168"/>
        <v>10.508333333333335</v>
      </c>
      <c r="V1078" s="8">
        <f t="shared" si="169"/>
        <v>10.475000000000001</v>
      </c>
    </row>
    <row r="1079" spans="1:22" ht="13.5" x14ac:dyDescent="0.25">
      <c r="A1079" s="3">
        <f>RSI!A1079</f>
        <v>43880</v>
      </c>
      <c r="B1079" s="2">
        <f>RSI!B1079</f>
        <v>3.2366000000000001</v>
      </c>
      <c r="C1079" s="2">
        <f>RSI!I1079</f>
        <v>38.788942766775065</v>
      </c>
      <c r="D1079" s="2">
        <f>MACD!E1079</f>
        <v>2.0988086022816432E-2</v>
      </c>
      <c r="E1079" s="2">
        <f>MACD!F1079</f>
        <v>1.269279959985959E-2</v>
      </c>
      <c r="F1079" s="2">
        <f>'Moving Avg'!D1079</f>
        <v>3.2374999999999998</v>
      </c>
      <c r="G1079" s="2">
        <f>'Moving Avg'!F1079</f>
        <v>3.2721850000000003</v>
      </c>
      <c r="H1079" s="2">
        <f>'Moving Avg'!G1079</f>
        <v>3.2967839999999997</v>
      </c>
      <c r="I1079" s="2">
        <f>'Moving Avg'!H1079</f>
        <v>3.3320779999999992</v>
      </c>
      <c r="J1079" s="6" t="str">
        <f>OBV!F1079</f>
        <v>BEARISH</v>
      </c>
      <c r="K1079" s="6" t="str">
        <f>OBV!G1079</f>
        <v>NEUTRAL</v>
      </c>
      <c r="L1079" s="6" t="str">
        <f>OBV!H1079</f>
        <v>CONFIRMED BEARISH</v>
      </c>
      <c r="M1079" s="8">
        <f t="shared" si="160"/>
        <v>25</v>
      </c>
      <c r="N1079" s="8">
        <f t="shared" si="161"/>
        <v>0</v>
      </c>
      <c r="O1079" s="8">
        <f t="shared" si="162"/>
        <v>0</v>
      </c>
      <c r="P1079" s="8">
        <f t="shared" si="163"/>
        <v>16.5</v>
      </c>
      <c r="Q1079" s="9">
        <f t="shared" si="164"/>
        <v>11.225</v>
      </c>
      <c r="R1079" s="9">
        <f t="shared" si="165"/>
        <v>9.125</v>
      </c>
      <c r="S1079" s="9">
        <f t="shared" si="166"/>
        <v>11.175000000000001</v>
      </c>
      <c r="T1079" s="9">
        <f t="shared" si="167"/>
        <v>10.375</v>
      </c>
      <c r="U1079" s="8">
        <f t="shared" si="168"/>
        <v>10.508333333333335</v>
      </c>
      <c r="V1079" s="8">
        <f t="shared" si="169"/>
        <v>10.475000000000001</v>
      </c>
    </row>
    <row r="1080" spans="1:22" ht="13.5" x14ac:dyDescent="0.25">
      <c r="A1080" s="3">
        <f>RSI!A1080</f>
        <v>43881</v>
      </c>
      <c r="B1080" s="2">
        <f>RSI!B1080</f>
        <v>3.2366000000000001</v>
      </c>
      <c r="C1080" s="2">
        <f>RSI!I1080</f>
        <v>38.788942766775065</v>
      </c>
      <c r="D1080" s="2">
        <f>MACD!E1080</f>
        <v>2.0637538589022952E-2</v>
      </c>
      <c r="E1080" s="2">
        <f>MACD!F1080</f>
        <v>1.4281747397692264E-2</v>
      </c>
      <c r="F1080" s="2">
        <f>'Moving Avg'!D1080</f>
        <v>3.2328800000000002</v>
      </c>
      <c r="G1080" s="2">
        <f>'Moving Avg'!F1080</f>
        <v>3.2694100000000006</v>
      </c>
      <c r="H1080" s="2">
        <f>'Moving Avg'!G1080</f>
        <v>3.2953979999999996</v>
      </c>
      <c r="I1080" s="2">
        <f>'Moving Avg'!H1080</f>
        <v>3.3315344999999983</v>
      </c>
      <c r="J1080" s="6" t="str">
        <f>OBV!F1080</f>
        <v>BEARISH</v>
      </c>
      <c r="K1080" s="6" t="str">
        <f>OBV!G1080</f>
        <v>NEUTRAL</v>
      </c>
      <c r="L1080" s="6" t="str">
        <f>OBV!H1080</f>
        <v>CONFIRMED BEARISH</v>
      </c>
      <c r="M1080" s="8">
        <f t="shared" si="160"/>
        <v>25</v>
      </c>
      <c r="N1080" s="8">
        <f t="shared" si="161"/>
        <v>0</v>
      </c>
      <c r="O1080" s="8">
        <f t="shared" si="162"/>
        <v>0</v>
      </c>
      <c r="P1080" s="8">
        <f t="shared" si="163"/>
        <v>16.5</v>
      </c>
      <c r="Q1080" s="9">
        <f t="shared" si="164"/>
        <v>11.225</v>
      </c>
      <c r="R1080" s="9">
        <f t="shared" si="165"/>
        <v>9.125</v>
      </c>
      <c r="S1080" s="9">
        <f t="shared" si="166"/>
        <v>11.175000000000001</v>
      </c>
      <c r="T1080" s="9">
        <f t="shared" si="167"/>
        <v>10.375</v>
      </c>
      <c r="U1080" s="8">
        <f t="shared" si="168"/>
        <v>10.508333333333335</v>
      </c>
      <c r="V1080" s="8">
        <f t="shared" si="169"/>
        <v>10.475000000000001</v>
      </c>
    </row>
    <row r="1081" spans="1:22" ht="13.5" x14ac:dyDescent="0.25">
      <c r="A1081" s="3">
        <f>RSI!A1081</f>
        <v>43882</v>
      </c>
      <c r="B1081" s="2">
        <f>RSI!B1081</f>
        <v>3.2597</v>
      </c>
      <c r="C1081" s="2">
        <f>RSI!I1081</f>
        <v>46.939925502140227</v>
      </c>
      <c r="D1081" s="2">
        <f>MACD!E1081</f>
        <v>1.8130556541589016E-2</v>
      </c>
      <c r="E1081" s="2">
        <f>MACD!F1081</f>
        <v>1.5051509226471615E-2</v>
      </c>
      <c r="F1081" s="2">
        <f>'Moving Avg'!D1081</f>
        <v>3.2374999999999998</v>
      </c>
      <c r="G1081" s="2">
        <f>'Moving Avg'!F1081</f>
        <v>3.2675600000000005</v>
      </c>
      <c r="H1081" s="2">
        <f>'Moving Avg'!G1081</f>
        <v>3.2937340000000002</v>
      </c>
      <c r="I1081" s="2">
        <f>'Moving Avg'!H1081</f>
        <v>3.3306219999999986</v>
      </c>
      <c r="J1081" s="6" t="str">
        <f>OBV!F1081</f>
        <v>BULLISH</v>
      </c>
      <c r="K1081" s="6" t="str">
        <f>OBV!G1081</f>
        <v>NEUTRAL</v>
      </c>
      <c r="L1081" s="6" t="str">
        <f>OBV!H1081</f>
        <v>CONFIRMED BULLISH</v>
      </c>
      <c r="M1081" s="8">
        <f t="shared" si="160"/>
        <v>25</v>
      </c>
      <c r="N1081" s="8">
        <f t="shared" si="161"/>
        <v>0</v>
      </c>
      <c r="O1081" s="8">
        <f t="shared" si="162"/>
        <v>0</v>
      </c>
      <c r="P1081" s="8">
        <f t="shared" si="163"/>
        <v>83.5</v>
      </c>
      <c r="Q1081" s="9">
        <f t="shared" si="164"/>
        <v>21.274999999999999</v>
      </c>
      <c r="R1081" s="9">
        <f t="shared" si="165"/>
        <v>25.875</v>
      </c>
      <c r="S1081" s="9">
        <f t="shared" si="166"/>
        <v>41.325000000000003</v>
      </c>
      <c r="T1081" s="9">
        <f t="shared" si="167"/>
        <v>27.125</v>
      </c>
      <c r="U1081" s="8">
        <f t="shared" si="168"/>
        <v>29.491666666666664</v>
      </c>
      <c r="V1081" s="8">
        <f t="shared" si="169"/>
        <v>28.9</v>
      </c>
    </row>
    <row r="1082" spans="1:22" ht="13.5" x14ac:dyDescent="0.25">
      <c r="A1082" s="3">
        <f>RSI!A1082</f>
        <v>43885</v>
      </c>
      <c r="B1082" s="2">
        <f>RSI!B1082</f>
        <v>3.2134999999999998</v>
      </c>
      <c r="C1082" s="2">
        <f>RSI!I1082</f>
        <v>36.477734776421364</v>
      </c>
      <c r="D1082" s="2">
        <f>MACD!E1082</f>
        <v>1.9487985917057138E-2</v>
      </c>
      <c r="E1082" s="2">
        <f>MACD!F1082</f>
        <v>1.593880456458872E-2</v>
      </c>
      <c r="F1082" s="2">
        <f>'Moving Avg'!D1082</f>
        <v>3.2347400000000008</v>
      </c>
      <c r="G1082" s="2">
        <f>'Moving Avg'!F1082</f>
        <v>3.2640950000000002</v>
      </c>
      <c r="H1082" s="2">
        <f>'Moving Avg'!G1082</f>
        <v>3.2911460000000003</v>
      </c>
      <c r="I1082" s="2">
        <f>'Moving Avg'!H1082</f>
        <v>3.3295224999999977</v>
      </c>
      <c r="J1082" s="6" t="str">
        <f>OBV!F1082</f>
        <v>BULLISH</v>
      </c>
      <c r="K1082" s="6" t="str">
        <f>OBV!G1082</f>
        <v>NEUTRAL</v>
      </c>
      <c r="L1082" s="6" t="str">
        <f>OBV!H1082</f>
        <v>BULLISH DIVERGENCE</v>
      </c>
      <c r="M1082" s="8">
        <f t="shared" si="160"/>
        <v>25</v>
      </c>
      <c r="N1082" s="8">
        <f t="shared" si="161"/>
        <v>0</v>
      </c>
      <c r="O1082" s="8">
        <f t="shared" si="162"/>
        <v>0</v>
      </c>
      <c r="P1082" s="8">
        <f t="shared" si="163"/>
        <v>66.5</v>
      </c>
      <c r="Q1082" s="9">
        <f t="shared" si="164"/>
        <v>18.725000000000001</v>
      </c>
      <c r="R1082" s="9">
        <f t="shared" si="165"/>
        <v>21.625</v>
      </c>
      <c r="S1082" s="9">
        <f t="shared" si="166"/>
        <v>33.674999999999997</v>
      </c>
      <c r="T1082" s="9">
        <f t="shared" si="167"/>
        <v>22.875</v>
      </c>
      <c r="U1082" s="8">
        <f t="shared" si="168"/>
        <v>24.675000000000001</v>
      </c>
      <c r="V1082" s="8">
        <f t="shared" si="169"/>
        <v>24.225000000000001</v>
      </c>
    </row>
    <row r="1083" spans="1:22" ht="13.5" x14ac:dyDescent="0.25">
      <c r="A1083" s="3">
        <f>RSI!A1083</f>
        <v>43886</v>
      </c>
      <c r="B1083" s="2">
        <f>RSI!B1083</f>
        <v>3.2134999999999998</v>
      </c>
      <c r="C1083" s="2">
        <f>RSI!I1083</f>
        <v>36.477734776421364</v>
      </c>
      <c r="D1083" s="2">
        <f>MACD!E1083</f>
        <v>2.1669584591089919E-2</v>
      </c>
      <c r="E1083" s="2">
        <f>MACD!F1083</f>
        <v>1.7084960569888962E-2</v>
      </c>
      <c r="F1083" s="2">
        <f>'Moving Avg'!D1083</f>
        <v>3.2319800000000001</v>
      </c>
      <c r="G1083" s="2">
        <f>'Moving Avg'!F1083</f>
        <v>3.2594750000000006</v>
      </c>
      <c r="H1083" s="2">
        <f>'Moving Avg'!G1083</f>
        <v>3.2888340000000009</v>
      </c>
      <c r="I1083" s="2">
        <f>'Moving Avg'!H1083</f>
        <v>3.3284229999999972</v>
      </c>
      <c r="J1083" s="6" t="str">
        <f>OBV!F1083</f>
        <v>BULLISH</v>
      </c>
      <c r="K1083" s="6" t="str">
        <f>OBV!G1083</f>
        <v>NEUTRAL</v>
      </c>
      <c r="L1083" s="6" t="str">
        <f>OBV!H1083</f>
        <v>BULLISH DIVERGENCE</v>
      </c>
      <c r="M1083" s="8">
        <f t="shared" si="160"/>
        <v>25</v>
      </c>
      <c r="N1083" s="8">
        <f t="shared" si="161"/>
        <v>0</v>
      </c>
      <c r="O1083" s="8">
        <f t="shared" si="162"/>
        <v>0</v>
      </c>
      <c r="P1083" s="8">
        <f t="shared" si="163"/>
        <v>66.5</v>
      </c>
      <c r="Q1083" s="9">
        <f t="shared" si="164"/>
        <v>18.725000000000001</v>
      </c>
      <c r="R1083" s="9">
        <f t="shared" si="165"/>
        <v>21.625</v>
      </c>
      <c r="S1083" s="9">
        <f t="shared" si="166"/>
        <v>33.674999999999997</v>
      </c>
      <c r="T1083" s="9">
        <f t="shared" si="167"/>
        <v>22.875</v>
      </c>
      <c r="U1083" s="8">
        <f t="shared" si="168"/>
        <v>24.675000000000001</v>
      </c>
      <c r="V1083" s="8">
        <f t="shared" si="169"/>
        <v>24.225000000000001</v>
      </c>
    </row>
    <row r="1084" spans="1:22" ht="13.5" x14ac:dyDescent="0.25">
      <c r="A1084" s="3">
        <f>RSI!A1084</f>
        <v>43887</v>
      </c>
      <c r="B1084" s="2">
        <f>RSI!B1084</f>
        <v>3.2366000000000001</v>
      </c>
      <c r="C1084" s="2">
        <f>RSI!I1084</f>
        <v>43.748108540032483</v>
      </c>
      <c r="D1084" s="2">
        <f>MACD!E1084</f>
        <v>1.7121041277684323E-2</v>
      </c>
      <c r="E1084" s="2">
        <f>MACD!F1084</f>
        <v>1.7092176711448036E-2</v>
      </c>
      <c r="F1084" s="2">
        <f>'Moving Avg'!D1084</f>
        <v>3.2319800000000001</v>
      </c>
      <c r="G1084" s="2">
        <f>'Moving Avg'!F1084</f>
        <v>3.2571649999999996</v>
      </c>
      <c r="H1084" s="2">
        <f>'Moving Avg'!G1084</f>
        <v>3.2868920000000013</v>
      </c>
      <c r="I1084" s="2">
        <f>'Moving Avg'!H1084</f>
        <v>3.3277029999999974</v>
      </c>
      <c r="J1084" s="6" t="str">
        <f>OBV!F1084</f>
        <v>BULLISH</v>
      </c>
      <c r="K1084" s="6" t="str">
        <f>OBV!G1084</f>
        <v>NEUTRAL</v>
      </c>
      <c r="L1084" s="6" t="str">
        <f>OBV!H1084</f>
        <v>NEUTRAL</v>
      </c>
      <c r="M1084" s="8">
        <f t="shared" si="160"/>
        <v>25</v>
      </c>
      <c r="N1084" s="8">
        <f t="shared" si="161"/>
        <v>0</v>
      </c>
      <c r="O1084" s="8">
        <f t="shared" si="162"/>
        <v>0</v>
      </c>
      <c r="P1084" s="8">
        <f t="shared" si="163"/>
        <v>49.5</v>
      </c>
      <c r="Q1084" s="9">
        <f t="shared" si="164"/>
        <v>16.175000000000001</v>
      </c>
      <c r="R1084" s="9">
        <f t="shared" si="165"/>
        <v>17.375</v>
      </c>
      <c r="S1084" s="9">
        <f t="shared" si="166"/>
        <v>26.025000000000002</v>
      </c>
      <c r="T1084" s="9">
        <f t="shared" si="167"/>
        <v>18.625</v>
      </c>
      <c r="U1084" s="8">
        <f t="shared" si="168"/>
        <v>19.858333333333334</v>
      </c>
      <c r="V1084" s="8">
        <f t="shared" si="169"/>
        <v>19.55</v>
      </c>
    </row>
    <row r="1085" spans="1:22" ht="13.5" x14ac:dyDescent="0.25">
      <c r="A1085" s="3">
        <f>RSI!A1085</f>
        <v>43888</v>
      </c>
      <c r="B1085" s="2">
        <f>RSI!B1085</f>
        <v>3.2320000000000002</v>
      </c>
      <c r="C1085" s="2">
        <f>RSI!I1085</f>
        <v>42.700040250947268</v>
      </c>
      <c r="D1085" s="2">
        <f>MACD!E1085</f>
        <v>1.6601572399344455E-2</v>
      </c>
      <c r="E1085" s="2">
        <f>MACD!F1085</f>
        <v>1.6994055849027322E-2</v>
      </c>
      <c r="F1085" s="2">
        <f>'Moving Avg'!D1085</f>
        <v>3.2310600000000003</v>
      </c>
      <c r="G1085" s="2">
        <f>'Moving Avg'!F1085</f>
        <v>3.2537000000000007</v>
      </c>
      <c r="H1085" s="2">
        <f>'Moving Avg'!G1085</f>
        <v>3.2849500000000016</v>
      </c>
      <c r="I1085" s="2">
        <f>'Moving Avg'!H1085</f>
        <v>3.3267399999999969</v>
      </c>
      <c r="J1085" s="6" t="str">
        <f>OBV!F1085</f>
        <v>BEARISH</v>
      </c>
      <c r="K1085" s="6" t="str">
        <f>OBV!G1085</f>
        <v>NEUTRAL</v>
      </c>
      <c r="L1085" s="6" t="str">
        <f>OBV!H1085</f>
        <v>CONFIRMED BEARISH</v>
      </c>
      <c r="M1085" s="8">
        <f t="shared" si="160"/>
        <v>25</v>
      </c>
      <c r="N1085" s="8">
        <f t="shared" si="161"/>
        <v>45</v>
      </c>
      <c r="O1085" s="8">
        <f t="shared" si="162"/>
        <v>0</v>
      </c>
      <c r="P1085" s="8">
        <f t="shared" si="163"/>
        <v>16.5</v>
      </c>
      <c r="Q1085" s="9">
        <f t="shared" si="164"/>
        <v>26.975000000000001</v>
      </c>
      <c r="R1085" s="9">
        <f t="shared" si="165"/>
        <v>18.125</v>
      </c>
      <c r="S1085" s="9">
        <f t="shared" si="166"/>
        <v>17.925000000000001</v>
      </c>
      <c r="T1085" s="9">
        <f t="shared" si="167"/>
        <v>21.625</v>
      </c>
      <c r="U1085" s="8">
        <f t="shared" si="168"/>
        <v>21.008333333333336</v>
      </c>
      <c r="V1085" s="8">
        <f t="shared" si="169"/>
        <v>21.162500000000001</v>
      </c>
    </row>
    <row r="1086" spans="1:22" ht="13.5" x14ac:dyDescent="0.25">
      <c r="A1086" s="3">
        <f>RSI!A1086</f>
        <v>43889</v>
      </c>
      <c r="B1086" s="2">
        <f>RSI!B1086</f>
        <v>3.2366000000000001</v>
      </c>
      <c r="C1086" s="2">
        <f>RSI!I1086</f>
        <v>44.141182081922501</v>
      </c>
      <c r="D1086" s="2">
        <f>MACD!E1086</f>
        <v>1.2426472025724333E-2</v>
      </c>
      <c r="E1086" s="2">
        <f>MACD!F1086</f>
        <v>1.6080539084366727E-2</v>
      </c>
      <c r="F1086" s="2">
        <f>'Moving Avg'!D1086</f>
        <v>3.2264399999999993</v>
      </c>
      <c r="G1086" s="2">
        <f>'Moving Avg'!F1086</f>
        <v>3.2504650000000006</v>
      </c>
      <c r="H1086" s="2">
        <f>'Moving Avg'!G1086</f>
        <v>3.2831000000000023</v>
      </c>
      <c r="I1086" s="2">
        <f>'Moving Avg'!H1086</f>
        <v>3.325799999999997</v>
      </c>
      <c r="J1086" s="6" t="str">
        <f>OBV!F1086</f>
        <v>BEARISH</v>
      </c>
      <c r="K1086" s="6" t="str">
        <f>OBV!G1086</f>
        <v>NEUTRAL</v>
      </c>
      <c r="L1086" s="6" t="str">
        <f>OBV!H1086</f>
        <v>CONFIRMED BEARISH</v>
      </c>
      <c r="M1086" s="8">
        <f t="shared" si="160"/>
        <v>25</v>
      </c>
      <c r="N1086" s="8">
        <f t="shared" si="161"/>
        <v>45</v>
      </c>
      <c r="O1086" s="8">
        <f t="shared" si="162"/>
        <v>0</v>
      </c>
      <c r="P1086" s="8">
        <f t="shared" si="163"/>
        <v>16.5</v>
      </c>
      <c r="Q1086" s="9">
        <f t="shared" si="164"/>
        <v>26.975000000000001</v>
      </c>
      <c r="R1086" s="9">
        <f t="shared" si="165"/>
        <v>18.125</v>
      </c>
      <c r="S1086" s="9">
        <f t="shared" si="166"/>
        <v>17.925000000000001</v>
      </c>
      <c r="T1086" s="9">
        <f t="shared" si="167"/>
        <v>21.625</v>
      </c>
      <c r="U1086" s="8">
        <f t="shared" si="168"/>
        <v>21.008333333333336</v>
      </c>
      <c r="V1086" s="8">
        <f t="shared" si="169"/>
        <v>21.162500000000001</v>
      </c>
    </row>
    <row r="1087" spans="1:22" ht="13.5" x14ac:dyDescent="0.25">
      <c r="A1087" s="3">
        <f>RSI!A1087</f>
        <v>43892</v>
      </c>
      <c r="B1087" s="2">
        <f>RSI!B1087</f>
        <v>3.2134999999999998</v>
      </c>
      <c r="C1087" s="2">
        <f>RSI!I1087</f>
        <v>38.856113813505019</v>
      </c>
      <c r="D1087" s="2">
        <f>MACD!E1087</f>
        <v>9.2941116529368095E-3</v>
      </c>
      <c r="E1087" s="2">
        <f>MACD!F1087</f>
        <v>1.4723253598080745E-2</v>
      </c>
      <c r="F1087" s="2">
        <f>'Moving Avg'!D1087</f>
        <v>3.2264400000000002</v>
      </c>
      <c r="G1087" s="2">
        <f>'Moving Avg'!F1087</f>
        <v>3.2458450000000001</v>
      </c>
      <c r="H1087" s="2">
        <f>'Moving Avg'!G1087</f>
        <v>3.2807880000000016</v>
      </c>
      <c r="I1087" s="2">
        <f>'Moving Avg'!H1087</f>
        <v>3.3247444999999964</v>
      </c>
      <c r="J1087" s="6" t="str">
        <f>OBV!F1087</f>
        <v>BEARISH</v>
      </c>
      <c r="K1087" s="6" t="str">
        <f>OBV!G1087</f>
        <v>NEUTRAL</v>
      </c>
      <c r="L1087" s="6" t="str">
        <f>OBV!H1087</f>
        <v>NEUTRAL</v>
      </c>
      <c r="M1087" s="8">
        <f t="shared" si="160"/>
        <v>25</v>
      </c>
      <c r="N1087" s="8">
        <f t="shared" si="161"/>
        <v>45</v>
      </c>
      <c r="O1087" s="8">
        <f t="shared" si="162"/>
        <v>0</v>
      </c>
      <c r="P1087" s="8">
        <f t="shared" si="163"/>
        <v>16.5</v>
      </c>
      <c r="Q1087" s="9">
        <f t="shared" si="164"/>
        <v>26.975000000000001</v>
      </c>
      <c r="R1087" s="9">
        <f t="shared" si="165"/>
        <v>18.125</v>
      </c>
      <c r="S1087" s="9">
        <f t="shared" si="166"/>
        <v>17.925000000000001</v>
      </c>
      <c r="T1087" s="9">
        <f t="shared" si="167"/>
        <v>21.625</v>
      </c>
      <c r="U1087" s="8">
        <f t="shared" si="168"/>
        <v>21.008333333333336</v>
      </c>
      <c r="V1087" s="8">
        <f t="shared" si="169"/>
        <v>21.162500000000001</v>
      </c>
    </row>
    <row r="1088" spans="1:22" ht="13.5" x14ac:dyDescent="0.25">
      <c r="A1088" s="3">
        <f>RSI!A1088</f>
        <v>43893</v>
      </c>
      <c r="B1088" s="2">
        <f>RSI!B1088</f>
        <v>3.2134999999999998</v>
      </c>
      <c r="C1088" s="2">
        <f>RSI!I1088</f>
        <v>38.856113813505019</v>
      </c>
      <c r="D1088" s="2">
        <f>MACD!E1088</f>
        <v>6.8913323106905011E-3</v>
      </c>
      <c r="E1088" s="2">
        <f>MACD!F1088</f>
        <v>1.3156869340602697E-2</v>
      </c>
      <c r="F1088" s="2">
        <f>'Moving Avg'!D1088</f>
        <v>3.2264400000000002</v>
      </c>
      <c r="G1088" s="2">
        <f>'Moving Avg'!F1088</f>
        <v>3.2423799999999998</v>
      </c>
      <c r="H1088" s="2">
        <f>'Moving Avg'!G1088</f>
        <v>3.2785700000000015</v>
      </c>
      <c r="I1088" s="2">
        <f>'Moving Avg'!H1088</f>
        <v>3.3236669999999964</v>
      </c>
      <c r="J1088" s="6" t="str">
        <f>OBV!F1088</f>
        <v>BEARISH</v>
      </c>
      <c r="K1088" s="6" t="str">
        <f>OBV!G1088</f>
        <v>NEUTRAL</v>
      </c>
      <c r="L1088" s="6" t="str">
        <f>OBV!H1088</f>
        <v>NEUTRAL</v>
      </c>
      <c r="M1088" s="8">
        <f t="shared" si="160"/>
        <v>25</v>
      </c>
      <c r="N1088" s="8">
        <f t="shared" si="161"/>
        <v>45</v>
      </c>
      <c r="O1088" s="8">
        <f t="shared" si="162"/>
        <v>0</v>
      </c>
      <c r="P1088" s="8">
        <f t="shared" si="163"/>
        <v>16.5</v>
      </c>
      <c r="Q1088" s="9">
        <f t="shared" si="164"/>
        <v>26.975000000000001</v>
      </c>
      <c r="R1088" s="9">
        <f t="shared" si="165"/>
        <v>18.125</v>
      </c>
      <c r="S1088" s="9">
        <f t="shared" si="166"/>
        <v>17.925000000000001</v>
      </c>
      <c r="T1088" s="9">
        <f t="shared" si="167"/>
        <v>21.625</v>
      </c>
      <c r="U1088" s="8">
        <f t="shared" si="168"/>
        <v>21.008333333333336</v>
      </c>
      <c r="V1088" s="8">
        <f t="shared" si="169"/>
        <v>21.162500000000001</v>
      </c>
    </row>
    <row r="1089" spans="1:22" ht="13.5" x14ac:dyDescent="0.25">
      <c r="A1089" s="3">
        <f>RSI!A1089</f>
        <v>43894</v>
      </c>
      <c r="B1089" s="2">
        <f>RSI!B1089</f>
        <v>3.2134999999999998</v>
      </c>
      <c r="C1089" s="2">
        <f>RSI!I1089</f>
        <v>38.856113813505019</v>
      </c>
      <c r="D1089" s="2">
        <f>MACD!E1089</f>
        <v>6.518313369492823E-3</v>
      </c>
      <c r="E1089" s="2">
        <f>MACD!F1089</f>
        <v>1.1829158146380723E-2</v>
      </c>
      <c r="F1089" s="2">
        <f>'Moving Avg'!D1089</f>
        <v>3.2218199999999997</v>
      </c>
      <c r="G1089" s="2">
        <f>'Moving Avg'!F1089</f>
        <v>3.2391449999999997</v>
      </c>
      <c r="H1089" s="2">
        <f>'Moving Avg'!G1089</f>
        <v>3.2763520000000015</v>
      </c>
      <c r="I1089" s="2">
        <f>'Moving Avg'!H1089</f>
        <v>3.3226114999999958</v>
      </c>
      <c r="J1089" s="6" t="str">
        <f>OBV!F1089</f>
        <v>BEARISH</v>
      </c>
      <c r="K1089" s="6" t="str">
        <f>OBV!G1089</f>
        <v>NEUTRAL</v>
      </c>
      <c r="L1089" s="6" t="str">
        <f>OBV!H1089</f>
        <v>CONFIRMED BEARISH</v>
      </c>
      <c r="M1089" s="8">
        <f t="shared" si="160"/>
        <v>25</v>
      </c>
      <c r="N1089" s="8">
        <f t="shared" si="161"/>
        <v>45</v>
      </c>
      <c r="O1089" s="8">
        <f t="shared" si="162"/>
        <v>0</v>
      </c>
      <c r="P1089" s="8">
        <f t="shared" si="163"/>
        <v>16.5</v>
      </c>
      <c r="Q1089" s="9">
        <f t="shared" si="164"/>
        <v>26.975000000000001</v>
      </c>
      <c r="R1089" s="9">
        <f t="shared" si="165"/>
        <v>18.125</v>
      </c>
      <c r="S1089" s="9">
        <f t="shared" si="166"/>
        <v>17.925000000000001</v>
      </c>
      <c r="T1089" s="9">
        <f t="shared" si="167"/>
        <v>21.625</v>
      </c>
      <c r="U1089" s="8">
        <f t="shared" si="168"/>
        <v>21.008333333333336</v>
      </c>
      <c r="V1089" s="8">
        <f t="shared" si="169"/>
        <v>21.162500000000001</v>
      </c>
    </row>
    <row r="1090" spans="1:22" ht="13.5" x14ac:dyDescent="0.25">
      <c r="A1090" s="3">
        <f>RSI!A1090</f>
        <v>43895</v>
      </c>
      <c r="B1090" s="2">
        <f>RSI!B1090</f>
        <v>3.2088000000000001</v>
      </c>
      <c r="C1090" s="2">
        <f>RSI!I1090</f>
        <v>37.708781899024295</v>
      </c>
      <c r="D1090" s="2">
        <f>MACD!E1090</f>
        <v>6.7631753002408423E-3</v>
      </c>
      <c r="E1090" s="2">
        <f>MACD!F1090</f>
        <v>1.0815961577152748E-2</v>
      </c>
      <c r="F1090" s="2">
        <f>'Moving Avg'!D1090</f>
        <v>3.2171799999999999</v>
      </c>
      <c r="G1090" s="2">
        <f>'Moving Avg'!F1090</f>
        <v>3.2359049999999998</v>
      </c>
      <c r="H1090" s="2">
        <f>'Moving Avg'!G1090</f>
        <v>3.2740400000000016</v>
      </c>
      <c r="I1090" s="2">
        <f>'Moving Avg'!H1090</f>
        <v>3.3215984999999959</v>
      </c>
      <c r="J1090" s="6" t="str">
        <f>OBV!F1090</f>
        <v>BEARISH</v>
      </c>
      <c r="K1090" s="6" t="str">
        <f>OBV!G1090</f>
        <v>NEUTRAL</v>
      </c>
      <c r="L1090" s="6" t="str">
        <f>OBV!H1090</f>
        <v>CONFIRMED BEARISH</v>
      </c>
      <c r="M1090" s="8">
        <f t="shared" ref="M1090:M1153" si="170">IF(C1090&lt;30,50, IF(C1090&gt;70, 0, 25))</f>
        <v>25</v>
      </c>
      <c r="N1090" s="8">
        <f t="shared" ref="N1090:N1153" si="171">IF(E1090-D1090&gt;0.02, 100, IF(E1090-D1090&lt;0,0,45))</f>
        <v>45</v>
      </c>
      <c r="O1090" s="8">
        <f t="shared" ref="O1090:O1153" si="172">IF(F1090-I1090&gt;10,100,IF(F1090-I1090&gt;5,75, IF(F1090-I1090&gt;0,50,0)))</f>
        <v>0</v>
      </c>
      <c r="P1090" s="8">
        <f t="shared" ref="P1090:P1153" si="173">IF(L1090="confirmed bullish", 34, IF(L1090="bullish divergence",17, 0))+IF(J1090="bullish",33,IF(J1090="bearish",0,16.5))+IF(K1090="strong",33,IF(K1090="weak",0,16.5))</f>
        <v>16.5</v>
      </c>
      <c r="Q1090" s="9">
        <f t="shared" si="164"/>
        <v>26.975000000000001</v>
      </c>
      <c r="R1090" s="9">
        <f t="shared" si="165"/>
        <v>18.125</v>
      </c>
      <c r="S1090" s="9">
        <f t="shared" si="166"/>
        <v>17.925000000000001</v>
      </c>
      <c r="T1090" s="9">
        <f t="shared" si="167"/>
        <v>21.625</v>
      </c>
      <c r="U1090" s="8">
        <f t="shared" si="168"/>
        <v>21.008333333333336</v>
      </c>
      <c r="V1090" s="8">
        <f t="shared" si="169"/>
        <v>21.162500000000001</v>
      </c>
    </row>
    <row r="1091" spans="1:22" ht="13.5" x14ac:dyDescent="0.25">
      <c r="A1091" s="3">
        <f>RSI!A1091</f>
        <v>43896</v>
      </c>
      <c r="B1091" s="2">
        <f>RSI!B1091</f>
        <v>3.121</v>
      </c>
      <c r="C1091" s="2">
        <f>RSI!I1091</f>
        <v>23.656201803042691</v>
      </c>
      <c r="D1091" s="2">
        <f>MACD!E1091</f>
        <v>1.7252304444841826E-2</v>
      </c>
      <c r="E1091" s="2">
        <f>MACD!F1091</f>
        <v>1.2103230150690564E-2</v>
      </c>
      <c r="F1091" s="2">
        <f>'Moving Avg'!D1091</f>
        <v>3.1940599999999999</v>
      </c>
      <c r="G1091" s="2">
        <f>'Moving Avg'!F1091</f>
        <v>3.2285049999999993</v>
      </c>
      <c r="H1091" s="2">
        <f>'Moving Avg'!G1091</f>
        <v>3.2698780000000012</v>
      </c>
      <c r="I1091" s="2">
        <f>'Moving Avg'!H1091</f>
        <v>3.3202564999999957</v>
      </c>
      <c r="J1091" s="6" t="str">
        <f>OBV!F1091</f>
        <v>BEARISH</v>
      </c>
      <c r="K1091" s="6" t="str">
        <f>OBV!G1091</f>
        <v>NEUTRAL</v>
      </c>
      <c r="L1091" s="6" t="str">
        <f>OBV!H1091</f>
        <v>CONFIRMED BEARISH</v>
      </c>
      <c r="M1091" s="8">
        <f t="shared" si="170"/>
        <v>50</v>
      </c>
      <c r="N1091" s="8">
        <f t="shared" si="171"/>
        <v>0</v>
      </c>
      <c r="O1091" s="8">
        <f t="shared" si="172"/>
        <v>0</v>
      </c>
      <c r="P1091" s="8">
        <f t="shared" si="173"/>
        <v>16.5</v>
      </c>
      <c r="Q1091" s="9">
        <f t="shared" ref="Q1091:Q1154" si="174">0.35*M1091+N1091*0.35+O1091*0.15+P1091*0.15</f>
        <v>19.975000000000001</v>
      </c>
      <c r="R1091" s="9">
        <f t="shared" ref="R1091:R1154" si="175">M1091*0.2+N1091*0.2+O1091*0.35+P1091*0.25</f>
        <v>14.125</v>
      </c>
      <c r="S1091" s="9">
        <f t="shared" ref="S1091:S1154" si="176">M1091*0.15+N1091*0.15+O1091*0.25+P1091*0.45</f>
        <v>14.925000000000001</v>
      </c>
      <c r="T1091" s="9">
        <f t="shared" ref="T1091:T1154" si="177">0.25*SUM(M1091:P1091)</f>
        <v>16.625</v>
      </c>
      <c r="U1091" s="8">
        <f t="shared" ref="U1091:U1154" si="178">SUM(Q1091:S1091)/3</f>
        <v>16.341666666666669</v>
      </c>
      <c r="V1091" s="8">
        <f t="shared" ref="V1091:V1154" si="179">SUM(Q1091:T1091)/4</f>
        <v>16.412500000000001</v>
      </c>
    </row>
    <row r="1092" spans="1:22" ht="13.5" x14ac:dyDescent="0.25">
      <c r="A1092" s="3">
        <f>RSI!A1092</f>
        <v>43899</v>
      </c>
      <c r="B1092" s="2">
        <f>RSI!B1092</f>
        <v>3.0377999999999998</v>
      </c>
      <c r="C1092" s="2">
        <f>RSI!I1092</f>
        <v>17.138441489147112</v>
      </c>
      <c r="D1092" s="2">
        <f>MACD!E1092</f>
        <v>2.5909573097223415E-2</v>
      </c>
      <c r="E1092" s="2">
        <f>MACD!F1092</f>
        <v>1.4864498739997133E-2</v>
      </c>
      <c r="F1092" s="2">
        <f>'Moving Avg'!D1092</f>
        <v>3.1589199999999997</v>
      </c>
      <c r="G1092" s="2">
        <f>'Moving Avg'!F1092</f>
        <v>3.2169449999999991</v>
      </c>
      <c r="H1092" s="2">
        <f>'Moving Avg'!G1092</f>
        <v>3.2640520000000008</v>
      </c>
      <c r="I1092" s="2">
        <f>'Moving Avg'!H1092</f>
        <v>3.3189169999999955</v>
      </c>
      <c r="J1092" s="6" t="str">
        <f>OBV!F1092</f>
        <v>BEARISH</v>
      </c>
      <c r="K1092" s="6" t="str">
        <f>OBV!G1092</f>
        <v>NEUTRAL</v>
      </c>
      <c r="L1092" s="6" t="str">
        <f>OBV!H1092</f>
        <v>CONFIRMED BEARISH</v>
      </c>
      <c r="M1092" s="8">
        <f t="shared" si="170"/>
        <v>50</v>
      </c>
      <c r="N1092" s="8">
        <f t="shared" si="171"/>
        <v>0</v>
      </c>
      <c r="O1092" s="8">
        <f t="shared" si="172"/>
        <v>0</v>
      </c>
      <c r="P1092" s="8">
        <f t="shared" si="173"/>
        <v>16.5</v>
      </c>
      <c r="Q1092" s="9">
        <f t="shared" si="174"/>
        <v>19.975000000000001</v>
      </c>
      <c r="R1092" s="9">
        <f t="shared" si="175"/>
        <v>14.125</v>
      </c>
      <c r="S1092" s="9">
        <f t="shared" si="176"/>
        <v>14.925000000000001</v>
      </c>
      <c r="T1092" s="9">
        <f t="shared" si="177"/>
        <v>16.625</v>
      </c>
      <c r="U1092" s="8">
        <f t="shared" si="178"/>
        <v>16.341666666666669</v>
      </c>
      <c r="V1092" s="8">
        <f t="shared" si="179"/>
        <v>16.412500000000001</v>
      </c>
    </row>
    <row r="1093" spans="1:22" ht="13.5" x14ac:dyDescent="0.25">
      <c r="A1093" s="3">
        <f>RSI!A1093</f>
        <v>43900</v>
      </c>
      <c r="B1093" s="2">
        <f>RSI!B1093</f>
        <v>3.0146000000000002</v>
      </c>
      <c r="C1093" s="2">
        <f>RSI!I1093</f>
        <v>15.828804796189871</v>
      </c>
      <c r="D1093" s="2">
        <f>MACD!E1093</f>
        <v>3.611786536792394E-2</v>
      </c>
      <c r="E1093" s="2">
        <f>MACD!F1093</f>
        <v>1.9115172065582497E-2</v>
      </c>
      <c r="F1093" s="2">
        <f>'Moving Avg'!D1093</f>
        <v>3.1191399999999998</v>
      </c>
      <c r="G1093" s="2">
        <f>'Moving Avg'!F1093</f>
        <v>3.2039949999999999</v>
      </c>
      <c r="H1093" s="2">
        <f>'Moving Avg'!G1093</f>
        <v>3.2583180000000005</v>
      </c>
      <c r="I1093" s="2">
        <f>'Moving Avg'!H1093</f>
        <v>3.3169769999999947</v>
      </c>
      <c r="J1093" s="6" t="str">
        <f>OBV!F1093</f>
        <v>BEARISH</v>
      </c>
      <c r="K1093" s="6" t="str">
        <f>OBV!G1093</f>
        <v>NEUTRAL</v>
      </c>
      <c r="L1093" s="6" t="str">
        <f>OBV!H1093</f>
        <v>CONFIRMED BEARISH</v>
      </c>
      <c r="M1093" s="8">
        <f t="shared" si="170"/>
        <v>50</v>
      </c>
      <c r="N1093" s="8">
        <f t="shared" si="171"/>
        <v>0</v>
      </c>
      <c r="O1093" s="8">
        <f t="shared" si="172"/>
        <v>0</v>
      </c>
      <c r="P1093" s="8">
        <f t="shared" si="173"/>
        <v>16.5</v>
      </c>
      <c r="Q1093" s="9">
        <f t="shared" si="174"/>
        <v>19.975000000000001</v>
      </c>
      <c r="R1093" s="9">
        <f t="shared" si="175"/>
        <v>14.125</v>
      </c>
      <c r="S1093" s="9">
        <f t="shared" si="176"/>
        <v>14.925000000000001</v>
      </c>
      <c r="T1093" s="9">
        <f t="shared" si="177"/>
        <v>16.625</v>
      </c>
      <c r="U1093" s="8">
        <f t="shared" si="178"/>
        <v>16.341666666666669</v>
      </c>
      <c r="V1093" s="8">
        <f t="shared" si="179"/>
        <v>16.412500000000001</v>
      </c>
    </row>
    <row r="1094" spans="1:22" ht="13.5" x14ac:dyDescent="0.25">
      <c r="A1094" s="3">
        <f>RSI!A1094</f>
        <v>43901</v>
      </c>
      <c r="B1094" s="2">
        <f>RSI!B1094</f>
        <v>3.0933000000000002</v>
      </c>
      <c r="C1094" s="2">
        <f>RSI!I1094</f>
        <v>34.197996817423586</v>
      </c>
      <c r="D1094" s="2">
        <f>MACD!E1094</f>
        <v>4.3695098738211868E-2</v>
      </c>
      <c r="E1094" s="2">
        <f>MACD!F1094</f>
        <v>2.4031157400108374E-2</v>
      </c>
      <c r="F1094" s="2">
        <f>'Moving Avg'!D1094</f>
        <v>3.0951</v>
      </c>
      <c r="G1094" s="2">
        <f>'Moving Avg'!F1094</f>
        <v>3.1965999999999992</v>
      </c>
      <c r="H1094" s="2">
        <f>'Moving Avg'!G1094</f>
        <v>3.2533260000000008</v>
      </c>
      <c r="I1094" s="2">
        <f>'Moving Avg'!H1094</f>
        <v>3.315320499999995</v>
      </c>
      <c r="J1094" s="6" t="str">
        <f>OBV!F1094</f>
        <v>BEARISH</v>
      </c>
      <c r="K1094" s="6" t="str">
        <f>OBV!G1094</f>
        <v>NEUTRAL</v>
      </c>
      <c r="L1094" s="6" t="str">
        <f>OBV!H1094</f>
        <v>CONFIRMED BEARISH</v>
      </c>
      <c r="M1094" s="8">
        <f t="shared" si="170"/>
        <v>25</v>
      </c>
      <c r="N1094" s="8">
        <f t="shared" si="171"/>
        <v>0</v>
      </c>
      <c r="O1094" s="8">
        <f t="shared" si="172"/>
        <v>0</v>
      </c>
      <c r="P1094" s="8">
        <f t="shared" si="173"/>
        <v>16.5</v>
      </c>
      <c r="Q1094" s="9">
        <f t="shared" si="174"/>
        <v>11.225</v>
      </c>
      <c r="R1094" s="9">
        <f t="shared" si="175"/>
        <v>9.125</v>
      </c>
      <c r="S1094" s="9">
        <f t="shared" si="176"/>
        <v>11.175000000000001</v>
      </c>
      <c r="T1094" s="9">
        <f t="shared" si="177"/>
        <v>10.375</v>
      </c>
      <c r="U1094" s="8">
        <f t="shared" si="178"/>
        <v>10.508333333333335</v>
      </c>
      <c r="V1094" s="8">
        <f t="shared" si="179"/>
        <v>10.475000000000001</v>
      </c>
    </row>
    <row r="1095" spans="1:22" ht="13.5" x14ac:dyDescent="0.25">
      <c r="A1095" s="3">
        <f>RSI!A1095</f>
        <v>43902</v>
      </c>
      <c r="B1095" s="2">
        <f>RSI!B1095</f>
        <v>3.0007999999999999</v>
      </c>
      <c r="C1095" s="2">
        <f>RSI!I1095</f>
        <v>26.796009096807452</v>
      </c>
      <c r="D1095" s="2">
        <f>MACD!E1095</f>
        <v>5.6910935723614386E-2</v>
      </c>
      <c r="E1095" s="2">
        <f>MACD!F1095</f>
        <v>3.060711306480958E-2</v>
      </c>
      <c r="F1095" s="2">
        <f>'Moving Avg'!D1095</f>
        <v>3.0535000000000001</v>
      </c>
      <c r="G1095" s="2">
        <f>'Moving Avg'!F1095</f>
        <v>3.1836549999999995</v>
      </c>
      <c r="H1095" s="2">
        <f>'Moving Avg'!G1095</f>
        <v>3.2467600000000005</v>
      </c>
      <c r="I1095" s="2">
        <f>'Moving Avg'!H1095</f>
        <v>3.3137079999999957</v>
      </c>
      <c r="J1095" s="6" t="str">
        <f>OBV!F1095</f>
        <v>BEARISH</v>
      </c>
      <c r="K1095" s="6" t="str">
        <f>OBV!G1095</f>
        <v>NEUTRAL</v>
      </c>
      <c r="L1095" s="6" t="str">
        <f>OBV!H1095</f>
        <v>CONFIRMED BEARISH</v>
      </c>
      <c r="M1095" s="8">
        <f t="shared" si="170"/>
        <v>50</v>
      </c>
      <c r="N1095" s="8">
        <f t="shared" si="171"/>
        <v>0</v>
      </c>
      <c r="O1095" s="8">
        <f t="shared" si="172"/>
        <v>0</v>
      </c>
      <c r="P1095" s="8">
        <f t="shared" si="173"/>
        <v>16.5</v>
      </c>
      <c r="Q1095" s="9">
        <f t="shared" si="174"/>
        <v>19.975000000000001</v>
      </c>
      <c r="R1095" s="9">
        <f t="shared" si="175"/>
        <v>14.125</v>
      </c>
      <c r="S1095" s="9">
        <f t="shared" si="176"/>
        <v>14.925000000000001</v>
      </c>
      <c r="T1095" s="9">
        <f t="shared" si="177"/>
        <v>16.625</v>
      </c>
      <c r="U1095" s="8">
        <f t="shared" si="178"/>
        <v>16.341666666666669</v>
      </c>
      <c r="V1095" s="8">
        <f t="shared" si="179"/>
        <v>16.412500000000001</v>
      </c>
    </row>
    <row r="1096" spans="1:22" ht="13.5" x14ac:dyDescent="0.25">
      <c r="A1096" s="3">
        <f>RSI!A1096</f>
        <v>43903</v>
      </c>
      <c r="B1096" s="2">
        <f>RSI!B1096</f>
        <v>2.8666999999999998</v>
      </c>
      <c r="C1096" s="2">
        <f>RSI!I1096</f>
        <v>20.028045773607246</v>
      </c>
      <c r="D1096" s="2">
        <f>MACD!E1096</f>
        <v>7.9892449763760531E-2</v>
      </c>
      <c r="E1096" s="2">
        <f>MACD!F1096</f>
        <v>4.0464180404599773E-2</v>
      </c>
      <c r="F1096" s="2">
        <f>'Moving Avg'!D1096</f>
        <v>3.0026400000000004</v>
      </c>
      <c r="G1096" s="2">
        <f>'Moving Avg'!F1096</f>
        <v>3.1651599999999993</v>
      </c>
      <c r="H1096" s="2">
        <f>'Moving Avg'!G1096</f>
        <v>3.2375120000000006</v>
      </c>
      <c r="I1096" s="2">
        <f>'Moving Avg'!H1096</f>
        <v>3.3115789999999961</v>
      </c>
      <c r="J1096" s="6" t="str">
        <f>OBV!F1096</f>
        <v>BEARISH</v>
      </c>
      <c r="K1096" s="6" t="str">
        <f>OBV!G1096</f>
        <v>NEUTRAL</v>
      </c>
      <c r="L1096" s="6" t="str">
        <f>OBV!H1096</f>
        <v>CONFIRMED BEARISH</v>
      </c>
      <c r="M1096" s="8">
        <f t="shared" si="170"/>
        <v>50</v>
      </c>
      <c r="N1096" s="8">
        <f t="shared" si="171"/>
        <v>0</v>
      </c>
      <c r="O1096" s="8">
        <f t="shared" si="172"/>
        <v>0</v>
      </c>
      <c r="P1096" s="8">
        <f t="shared" si="173"/>
        <v>16.5</v>
      </c>
      <c r="Q1096" s="9">
        <f t="shared" si="174"/>
        <v>19.975000000000001</v>
      </c>
      <c r="R1096" s="9">
        <f t="shared" si="175"/>
        <v>14.125</v>
      </c>
      <c r="S1096" s="9">
        <f t="shared" si="176"/>
        <v>14.925000000000001</v>
      </c>
      <c r="T1096" s="9">
        <f t="shared" si="177"/>
        <v>16.625</v>
      </c>
      <c r="U1096" s="8">
        <f t="shared" si="178"/>
        <v>16.341666666666669</v>
      </c>
      <c r="V1096" s="8">
        <f t="shared" si="179"/>
        <v>16.412500000000001</v>
      </c>
    </row>
    <row r="1097" spans="1:22" ht="13.5" x14ac:dyDescent="0.25">
      <c r="A1097" s="3">
        <f>RSI!A1097</f>
        <v>43906</v>
      </c>
      <c r="B1097" s="2">
        <f>RSI!B1097</f>
        <v>2.7326000000000001</v>
      </c>
      <c r="C1097" s="2">
        <f>RSI!I1097</f>
        <v>15.745290635145409</v>
      </c>
      <c r="D1097" s="2">
        <f>MACD!E1097</f>
        <v>0.1075823260087323</v>
      </c>
      <c r="E1097" s="2">
        <f>MACD!F1097</f>
        <v>5.3887809525426281E-2</v>
      </c>
      <c r="F1097" s="2">
        <f>'Moving Avg'!D1097</f>
        <v>2.9416000000000002</v>
      </c>
      <c r="G1097" s="2">
        <f>'Moving Avg'!F1097</f>
        <v>3.1404249999999996</v>
      </c>
      <c r="H1097" s="2">
        <f>'Moving Avg'!G1097</f>
        <v>3.2256760000000004</v>
      </c>
      <c r="I1097" s="2">
        <f>'Moving Avg'!H1097</f>
        <v>3.3087354999999961</v>
      </c>
      <c r="J1097" s="6" t="str">
        <f>OBV!F1097</f>
        <v>BEARISH</v>
      </c>
      <c r="K1097" s="6" t="str">
        <f>OBV!G1097</f>
        <v>NEUTRAL</v>
      </c>
      <c r="L1097" s="6" t="str">
        <f>OBV!H1097</f>
        <v>CONFIRMED BEARISH</v>
      </c>
      <c r="M1097" s="8">
        <f t="shared" si="170"/>
        <v>50</v>
      </c>
      <c r="N1097" s="8">
        <f t="shared" si="171"/>
        <v>0</v>
      </c>
      <c r="O1097" s="8">
        <f t="shared" si="172"/>
        <v>0</v>
      </c>
      <c r="P1097" s="8">
        <f t="shared" si="173"/>
        <v>16.5</v>
      </c>
      <c r="Q1097" s="9">
        <f t="shared" si="174"/>
        <v>19.975000000000001</v>
      </c>
      <c r="R1097" s="9">
        <f t="shared" si="175"/>
        <v>14.125</v>
      </c>
      <c r="S1097" s="9">
        <f t="shared" si="176"/>
        <v>14.925000000000001</v>
      </c>
      <c r="T1097" s="9">
        <f t="shared" si="177"/>
        <v>16.625</v>
      </c>
      <c r="U1097" s="8">
        <f t="shared" si="178"/>
        <v>16.341666666666669</v>
      </c>
      <c r="V1097" s="8">
        <f t="shared" si="179"/>
        <v>16.412500000000001</v>
      </c>
    </row>
    <row r="1098" spans="1:22" ht="13.5" x14ac:dyDescent="0.25">
      <c r="A1098" s="3">
        <f>RSI!A1098</f>
        <v>43907</v>
      </c>
      <c r="B1098" s="2">
        <f>RSI!B1098</f>
        <v>2.6124000000000001</v>
      </c>
      <c r="C1098" s="2">
        <f>RSI!I1098</f>
        <v>13.051285944402011</v>
      </c>
      <c r="D1098" s="2">
        <f>MACD!E1098</f>
        <v>0.14243470966494964</v>
      </c>
      <c r="E1098" s="2">
        <f>MACD!F1098</f>
        <v>7.1597189553330956E-2</v>
      </c>
      <c r="F1098" s="2">
        <f>'Moving Avg'!D1098</f>
        <v>2.8611599999999995</v>
      </c>
      <c r="G1098" s="2">
        <f>'Moving Avg'!F1098</f>
        <v>3.10968</v>
      </c>
      <c r="H1098" s="2">
        <f>'Moving Avg'!G1098</f>
        <v>3.2115279999999999</v>
      </c>
      <c r="I1098" s="2">
        <f>'Moving Avg'!H1098</f>
        <v>3.3052909999999964</v>
      </c>
      <c r="J1098" s="6" t="str">
        <f>OBV!F1098</f>
        <v>BEARISH</v>
      </c>
      <c r="K1098" s="6" t="str">
        <f>OBV!G1098</f>
        <v>NEUTRAL</v>
      </c>
      <c r="L1098" s="6" t="str">
        <f>OBV!H1098</f>
        <v>CONFIRMED BEARISH</v>
      </c>
      <c r="M1098" s="8">
        <f t="shared" si="170"/>
        <v>50</v>
      </c>
      <c r="N1098" s="8">
        <f t="shared" si="171"/>
        <v>0</v>
      </c>
      <c r="O1098" s="8">
        <f t="shared" si="172"/>
        <v>0</v>
      </c>
      <c r="P1098" s="8">
        <f t="shared" si="173"/>
        <v>16.5</v>
      </c>
      <c r="Q1098" s="9">
        <f t="shared" si="174"/>
        <v>19.975000000000001</v>
      </c>
      <c r="R1098" s="9">
        <f t="shared" si="175"/>
        <v>14.125</v>
      </c>
      <c r="S1098" s="9">
        <f t="shared" si="176"/>
        <v>14.925000000000001</v>
      </c>
      <c r="T1098" s="9">
        <f t="shared" si="177"/>
        <v>16.625</v>
      </c>
      <c r="U1098" s="8">
        <f t="shared" si="178"/>
        <v>16.341666666666669</v>
      </c>
      <c r="V1098" s="8">
        <f t="shared" si="179"/>
        <v>16.412500000000001</v>
      </c>
    </row>
    <row r="1099" spans="1:22" ht="13.5" x14ac:dyDescent="0.25">
      <c r="A1099" s="3">
        <f>RSI!A1099</f>
        <v>43908</v>
      </c>
      <c r="B1099" s="2">
        <f>RSI!B1099</f>
        <v>2.5384000000000002</v>
      </c>
      <c r="C1099" s="2">
        <f>RSI!I1099</f>
        <v>11.721607093099422</v>
      </c>
      <c r="D1099" s="2">
        <f>MACD!E1099</f>
        <v>0.1804491446130978</v>
      </c>
      <c r="E1099" s="2">
        <f>MACD!F1099</f>
        <v>9.3367580565284325E-2</v>
      </c>
      <c r="F1099" s="2">
        <f>'Moving Avg'!D1099</f>
        <v>2.7501799999999994</v>
      </c>
      <c r="G1099" s="2">
        <f>'Moving Avg'!F1099</f>
        <v>3.07477</v>
      </c>
      <c r="H1099" s="2">
        <f>'Moving Avg'!G1099</f>
        <v>3.195808</v>
      </c>
      <c r="I1099" s="2">
        <f>'Moving Avg'!H1099</f>
        <v>3.3011684999999966</v>
      </c>
      <c r="J1099" s="6" t="str">
        <f>OBV!F1099</f>
        <v>BEARISH</v>
      </c>
      <c r="K1099" s="6" t="str">
        <f>OBV!G1099</f>
        <v>NEUTRAL</v>
      </c>
      <c r="L1099" s="6" t="str">
        <f>OBV!H1099</f>
        <v>CONFIRMED BEARISH</v>
      </c>
      <c r="M1099" s="8">
        <f t="shared" si="170"/>
        <v>50</v>
      </c>
      <c r="N1099" s="8">
        <f t="shared" si="171"/>
        <v>0</v>
      </c>
      <c r="O1099" s="8">
        <f t="shared" si="172"/>
        <v>0</v>
      </c>
      <c r="P1099" s="8">
        <f t="shared" si="173"/>
        <v>16.5</v>
      </c>
      <c r="Q1099" s="9">
        <f t="shared" si="174"/>
        <v>19.975000000000001</v>
      </c>
      <c r="R1099" s="9">
        <f t="shared" si="175"/>
        <v>14.125</v>
      </c>
      <c r="S1099" s="9">
        <f t="shared" si="176"/>
        <v>14.925000000000001</v>
      </c>
      <c r="T1099" s="9">
        <f t="shared" si="177"/>
        <v>16.625</v>
      </c>
      <c r="U1099" s="8">
        <f t="shared" si="178"/>
        <v>16.341666666666669</v>
      </c>
      <c r="V1099" s="8">
        <f t="shared" si="179"/>
        <v>16.412500000000001</v>
      </c>
    </row>
    <row r="1100" spans="1:22" ht="13.5" x14ac:dyDescent="0.25">
      <c r="A1100" s="3">
        <f>RSI!A1100</f>
        <v>43909</v>
      </c>
      <c r="B1100" s="2">
        <f>RSI!B1100</f>
        <v>2.4643999999999999</v>
      </c>
      <c r="C1100" s="2">
        <f>RSI!I1100</f>
        <v>10.562689265467171</v>
      </c>
      <c r="D1100" s="2">
        <f>MACD!E1100</f>
        <v>0.22062798516092785</v>
      </c>
      <c r="E1100" s="2">
        <f>MACD!F1100</f>
        <v>0.11881966148441304</v>
      </c>
      <c r="F1100" s="2">
        <f>'Moving Avg'!D1100</f>
        <v>2.6429</v>
      </c>
      <c r="G1100" s="2">
        <f>'Moving Avg'!F1100</f>
        <v>3.0361599999999997</v>
      </c>
      <c r="H1100" s="2">
        <f>'Moving Avg'!G1100</f>
        <v>3.1805500000000002</v>
      </c>
      <c r="I1100" s="2">
        <f>'Moving Avg'!H1100</f>
        <v>3.2970939999999969</v>
      </c>
      <c r="J1100" s="6" t="str">
        <f>OBV!F1100</f>
        <v>BEARISH</v>
      </c>
      <c r="K1100" s="6" t="str">
        <f>OBV!G1100</f>
        <v>NEUTRAL</v>
      </c>
      <c r="L1100" s="6" t="str">
        <f>OBV!H1100</f>
        <v>CONFIRMED BEARISH</v>
      </c>
      <c r="M1100" s="8">
        <f t="shared" si="170"/>
        <v>50</v>
      </c>
      <c r="N1100" s="8">
        <f t="shared" si="171"/>
        <v>0</v>
      </c>
      <c r="O1100" s="8">
        <f t="shared" si="172"/>
        <v>0</v>
      </c>
      <c r="P1100" s="8">
        <f t="shared" si="173"/>
        <v>16.5</v>
      </c>
      <c r="Q1100" s="9">
        <f t="shared" si="174"/>
        <v>19.975000000000001</v>
      </c>
      <c r="R1100" s="9">
        <f t="shared" si="175"/>
        <v>14.125</v>
      </c>
      <c r="S1100" s="9">
        <f t="shared" si="176"/>
        <v>14.925000000000001</v>
      </c>
      <c r="T1100" s="9">
        <f t="shared" si="177"/>
        <v>16.625</v>
      </c>
      <c r="U1100" s="8">
        <f t="shared" si="178"/>
        <v>16.341666666666669</v>
      </c>
      <c r="V1100" s="8">
        <f t="shared" si="179"/>
        <v>16.412500000000001</v>
      </c>
    </row>
    <row r="1101" spans="1:22" ht="13.5" x14ac:dyDescent="0.25">
      <c r="A1101" s="3">
        <f>RSI!A1101</f>
        <v>43913</v>
      </c>
      <c r="B1101" s="2">
        <f>RSI!B1101</f>
        <v>2.5337999999999998</v>
      </c>
      <c r="C1101" s="2">
        <f>RSI!I1101</f>
        <v>18.682772500008781</v>
      </c>
      <c r="D1101" s="2">
        <f>MACD!E1101</f>
        <v>0.23942761253987266</v>
      </c>
      <c r="E1101" s="2">
        <f>MACD!F1101</f>
        <v>0.14294125169550498</v>
      </c>
      <c r="F1101" s="2">
        <f>'Moving Avg'!D1101</f>
        <v>2.5763199999999999</v>
      </c>
      <c r="G1101" s="2">
        <f>'Moving Avg'!F1101</f>
        <v>2.9998649999999998</v>
      </c>
      <c r="H1101" s="2">
        <f>'Moving Avg'!G1101</f>
        <v>3.1664940000000001</v>
      </c>
      <c r="I1101" s="2">
        <f>'Moving Avg'!H1101</f>
        <v>3.2930804999999976</v>
      </c>
      <c r="J1101" s="6" t="str">
        <f>OBV!F1101</f>
        <v>BEARISH</v>
      </c>
      <c r="K1101" s="6" t="str">
        <f>OBV!G1101</f>
        <v>NEUTRAL</v>
      </c>
      <c r="L1101" s="6" t="str">
        <f>OBV!H1101</f>
        <v>CONFIRMED BEARISH</v>
      </c>
      <c r="M1101" s="8">
        <f t="shared" si="170"/>
        <v>50</v>
      </c>
      <c r="N1101" s="8">
        <f t="shared" si="171"/>
        <v>0</v>
      </c>
      <c r="O1101" s="8">
        <f t="shared" si="172"/>
        <v>0</v>
      </c>
      <c r="P1101" s="8">
        <f t="shared" si="173"/>
        <v>16.5</v>
      </c>
      <c r="Q1101" s="9">
        <f t="shared" si="174"/>
        <v>19.975000000000001</v>
      </c>
      <c r="R1101" s="9">
        <f t="shared" si="175"/>
        <v>14.125</v>
      </c>
      <c r="S1101" s="9">
        <f t="shared" si="176"/>
        <v>14.925000000000001</v>
      </c>
      <c r="T1101" s="9">
        <f t="shared" si="177"/>
        <v>16.625</v>
      </c>
      <c r="U1101" s="8">
        <f t="shared" si="178"/>
        <v>16.341666666666669</v>
      </c>
      <c r="V1101" s="8">
        <f t="shared" si="179"/>
        <v>16.412500000000001</v>
      </c>
    </row>
    <row r="1102" spans="1:22" ht="13.5" x14ac:dyDescent="0.25">
      <c r="A1102" s="3">
        <f>RSI!A1102</f>
        <v>43914</v>
      </c>
      <c r="B1102" s="2">
        <f>RSI!B1102</f>
        <v>2.6078000000000001</v>
      </c>
      <c r="C1102" s="2">
        <f>RSI!I1102</f>
        <v>26.360128887424239</v>
      </c>
      <c r="D1102" s="2">
        <f>MACD!E1102</f>
        <v>0.23983840193887618</v>
      </c>
      <c r="E1102" s="2">
        <f>MACD!F1102</f>
        <v>0.16232068174417924</v>
      </c>
      <c r="F1102" s="2">
        <f>'Moving Avg'!D1102</f>
        <v>2.5513599999999999</v>
      </c>
      <c r="G1102" s="2">
        <f>'Moving Avg'!F1102</f>
        <v>2.9695799999999997</v>
      </c>
      <c r="H1102" s="2">
        <f>'Moving Avg'!G1102</f>
        <v>3.1524379999999996</v>
      </c>
      <c r="I1102" s="2">
        <f>'Moving Avg'!H1102</f>
        <v>3.289898999999997</v>
      </c>
      <c r="J1102" s="6" t="str">
        <f>OBV!F1102</f>
        <v>BEARISH</v>
      </c>
      <c r="K1102" s="6" t="str">
        <f>OBV!G1102</f>
        <v>NEUTRAL</v>
      </c>
      <c r="L1102" s="6" t="str">
        <f>OBV!H1102</f>
        <v>CONFIRMED BEARISH</v>
      </c>
      <c r="M1102" s="8">
        <f t="shared" si="170"/>
        <v>50</v>
      </c>
      <c r="N1102" s="8">
        <f t="shared" si="171"/>
        <v>0</v>
      </c>
      <c r="O1102" s="8">
        <f t="shared" si="172"/>
        <v>0</v>
      </c>
      <c r="P1102" s="8">
        <f t="shared" si="173"/>
        <v>16.5</v>
      </c>
      <c r="Q1102" s="9">
        <f t="shared" si="174"/>
        <v>19.975000000000001</v>
      </c>
      <c r="R1102" s="9">
        <f t="shared" si="175"/>
        <v>14.125</v>
      </c>
      <c r="S1102" s="9">
        <f t="shared" si="176"/>
        <v>14.925000000000001</v>
      </c>
      <c r="T1102" s="9">
        <f t="shared" si="177"/>
        <v>16.625</v>
      </c>
      <c r="U1102" s="8">
        <f t="shared" si="178"/>
        <v>16.341666666666669</v>
      </c>
      <c r="V1102" s="8">
        <f t="shared" si="179"/>
        <v>16.412500000000001</v>
      </c>
    </row>
    <row r="1103" spans="1:22" ht="13.5" x14ac:dyDescent="0.25">
      <c r="A1103" s="3">
        <f>RSI!A1103</f>
        <v>43915</v>
      </c>
      <c r="B1103" s="2">
        <f>RSI!B1103</f>
        <v>2.5337999999999998</v>
      </c>
      <c r="C1103" s="2">
        <f>RSI!I1103</f>
        <v>23.92732058080928</v>
      </c>
      <c r="D1103" s="2">
        <f>MACD!E1103</f>
        <v>0.2442395799359427</v>
      </c>
      <c r="E1103" s="2">
        <f>MACD!F1103</f>
        <v>0.17870446138253193</v>
      </c>
      <c r="F1103" s="2">
        <f>'Moving Avg'!D1103</f>
        <v>2.5356399999999999</v>
      </c>
      <c r="G1103" s="2">
        <f>'Moving Avg'!F1103</f>
        <v>2.9355950000000002</v>
      </c>
      <c r="H1103" s="2">
        <f>'Moving Avg'!G1103</f>
        <v>3.1369959999999999</v>
      </c>
      <c r="I1103" s="2">
        <f>'Moving Avg'!H1103</f>
        <v>3.2866114999999976</v>
      </c>
      <c r="J1103" s="6" t="str">
        <f>OBV!F1103</f>
        <v>BEARISH</v>
      </c>
      <c r="K1103" s="6" t="str">
        <f>OBV!G1103</f>
        <v>NEUTRAL</v>
      </c>
      <c r="L1103" s="6" t="str">
        <f>OBV!H1103</f>
        <v>CONFIRMED BEARISH</v>
      </c>
      <c r="M1103" s="8">
        <f t="shared" si="170"/>
        <v>50</v>
      </c>
      <c r="N1103" s="8">
        <f t="shared" si="171"/>
        <v>0</v>
      </c>
      <c r="O1103" s="8">
        <f t="shared" si="172"/>
        <v>0</v>
      </c>
      <c r="P1103" s="8">
        <f t="shared" si="173"/>
        <v>16.5</v>
      </c>
      <c r="Q1103" s="9">
        <f t="shared" si="174"/>
        <v>19.975000000000001</v>
      </c>
      <c r="R1103" s="9">
        <f t="shared" si="175"/>
        <v>14.125</v>
      </c>
      <c r="S1103" s="9">
        <f t="shared" si="176"/>
        <v>14.925000000000001</v>
      </c>
      <c r="T1103" s="9">
        <f t="shared" si="177"/>
        <v>16.625</v>
      </c>
      <c r="U1103" s="8">
        <f t="shared" si="178"/>
        <v>16.341666666666669</v>
      </c>
      <c r="V1103" s="8">
        <f t="shared" si="179"/>
        <v>16.412500000000001</v>
      </c>
    </row>
    <row r="1104" spans="1:22" ht="13.5" x14ac:dyDescent="0.25">
      <c r="A1104" s="3">
        <f>RSI!A1104</f>
        <v>43916</v>
      </c>
      <c r="B1104" s="2">
        <f>RSI!B1104</f>
        <v>2.6078000000000001</v>
      </c>
      <c r="C1104" s="2">
        <f>RSI!I1104</f>
        <v>30.804680639200967</v>
      </c>
      <c r="D1104" s="2">
        <f>MACD!E1104</f>
        <v>0.25700985238451723</v>
      </c>
      <c r="E1104" s="2">
        <f>MACD!F1104</f>
        <v>0.19436553958292901</v>
      </c>
      <c r="F1104" s="2">
        <f>'Moving Avg'!D1104</f>
        <v>2.5495199999999998</v>
      </c>
      <c r="G1104" s="2">
        <f>'Moving Avg'!F1104</f>
        <v>2.9041549999999998</v>
      </c>
      <c r="H1104" s="2">
        <f>'Moving Avg'!G1104</f>
        <v>3.1231259999999996</v>
      </c>
      <c r="I1104" s="2">
        <f>'Moving Avg'!H1104</f>
        <v>3.283693999999997</v>
      </c>
      <c r="J1104" s="6" t="str">
        <f>OBV!F1104</f>
        <v>BEARISH</v>
      </c>
      <c r="K1104" s="6" t="str">
        <f>OBV!G1104</f>
        <v>NEUTRAL</v>
      </c>
      <c r="L1104" s="6" t="str">
        <f>OBV!H1104</f>
        <v>BEARISH DIVERGENCE</v>
      </c>
      <c r="M1104" s="8">
        <f t="shared" si="170"/>
        <v>25</v>
      </c>
      <c r="N1104" s="8">
        <f t="shared" si="171"/>
        <v>0</v>
      </c>
      <c r="O1104" s="8">
        <f t="shared" si="172"/>
        <v>0</v>
      </c>
      <c r="P1104" s="8">
        <f t="shared" si="173"/>
        <v>16.5</v>
      </c>
      <c r="Q1104" s="9">
        <f t="shared" si="174"/>
        <v>11.225</v>
      </c>
      <c r="R1104" s="9">
        <f t="shared" si="175"/>
        <v>9.125</v>
      </c>
      <c r="S1104" s="9">
        <f t="shared" si="176"/>
        <v>11.175000000000001</v>
      </c>
      <c r="T1104" s="9">
        <f t="shared" si="177"/>
        <v>10.375</v>
      </c>
      <c r="U1104" s="8">
        <f t="shared" si="178"/>
        <v>10.508333333333335</v>
      </c>
      <c r="V1104" s="8">
        <f t="shared" si="179"/>
        <v>10.475000000000001</v>
      </c>
    </row>
    <row r="1105" spans="1:22" ht="13.5" x14ac:dyDescent="0.25">
      <c r="A1105" s="3">
        <f>RSI!A1105</f>
        <v>43917</v>
      </c>
      <c r="B1105" s="2">
        <f>RSI!B1105</f>
        <v>2.6078000000000001</v>
      </c>
      <c r="C1105" s="2">
        <f>RSI!I1105</f>
        <v>30.804680639200981</v>
      </c>
      <c r="D1105" s="2">
        <f>MACD!E1105</f>
        <v>0.25538815869169662</v>
      </c>
      <c r="E1105" s="2">
        <f>MACD!F1105</f>
        <v>0.20657006340468254</v>
      </c>
      <c r="F1105" s="2">
        <f>'Moving Avg'!D1105</f>
        <v>2.5782000000000003</v>
      </c>
      <c r="G1105" s="2">
        <f>'Moving Avg'!F1105</f>
        <v>2.8729449999999996</v>
      </c>
      <c r="H1105" s="2">
        <f>'Moving Avg'!G1105</f>
        <v>3.1093479999999998</v>
      </c>
      <c r="I1105" s="2">
        <f>'Moving Avg'!H1105</f>
        <v>3.2803364999999975</v>
      </c>
      <c r="J1105" s="6" t="str">
        <f>OBV!F1105</f>
        <v>BEARISH</v>
      </c>
      <c r="K1105" s="6" t="str">
        <f>OBV!G1105</f>
        <v>NEUTRAL</v>
      </c>
      <c r="L1105" s="6" t="str">
        <f>OBV!H1105</f>
        <v>BEARISH DIVERGENCE</v>
      </c>
      <c r="M1105" s="8">
        <f t="shared" si="170"/>
        <v>25</v>
      </c>
      <c r="N1105" s="8">
        <f t="shared" si="171"/>
        <v>0</v>
      </c>
      <c r="O1105" s="8">
        <f t="shared" si="172"/>
        <v>0</v>
      </c>
      <c r="P1105" s="8">
        <f t="shared" si="173"/>
        <v>16.5</v>
      </c>
      <c r="Q1105" s="9">
        <f t="shared" si="174"/>
        <v>11.225</v>
      </c>
      <c r="R1105" s="9">
        <f t="shared" si="175"/>
        <v>9.125</v>
      </c>
      <c r="S1105" s="9">
        <f t="shared" si="176"/>
        <v>11.175000000000001</v>
      </c>
      <c r="T1105" s="9">
        <f t="shared" si="177"/>
        <v>10.375</v>
      </c>
      <c r="U1105" s="8">
        <f t="shared" si="178"/>
        <v>10.508333333333335</v>
      </c>
      <c r="V1105" s="8">
        <f t="shared" si="179"/>
        <v>10.475000000000001</v>
      </c>
    </row>
    <row r="1106" spans="1:22" ht="13.5" x14ac:dyDescent="0.25">
      <c r="A1106" s="3">
        <f>RSI!A1106</f>
        <v>43920</v>
      </c>
      <c r="B1106" s="2">
        <f>RSI!B1106</f>
        <v>2.6817000000000002</v>
      </c>
      <c r="C1106" s="2">
        <f>RSI!I1106</f>
        <v>37.363184848996738</v>
      </c>
      <c r="D1106" s="2">
        <f>MACD!E1106</f>
        <v>0.22958098376208858</v>
      </c>
      <c r="E1106" s="2">
        <f>MACD!F1106</f>
        <v>0.21117224747616375</v>
      </c>
      <c r="F1106" s="2">
        <f>'Moving Avg'!D1106</f>
        <v>2.6077800000000004</v>
      </c>
      <c r="G1106" s="2">
        <f>'Moving Avg'!F1106</f>
        <v>2.8451999999999993</v>
      </c>
      <c r="H1106" s="2">
        <f>'Moving Avg'!G1106</f>
        <v>3.0974180000000002</v>
      </c>
      <c r="I1106" s="2">
        <f>'Moving Avg'!H1106</f>
        <v>3.2770184999999969</v>
      </c>
      <c r="J1106" s="6" t="str">
        <f>OBV!F1106</f>
        <v>BEARISH</v>
      </c>
      <c r="K1106" s="6" t="str">
        <f>OBV!G1106</f>
        <v>NEUTRAL</v>
      </c>
      <c r="L1106" s="6" t="str">
        <f>OBV!H1106</f>
        <v>BEARISH DIVERGENCE</v>
      </c>
      <c r="M1106" s="8">
        <f t="shared" si="170"/>
        <v>25</v>
      </c>
      <c r="N1106" s="8">
        <f t="shared" si="171"/>
        <v>0</v>
      </c>
      <c r="O1106" s="8">
        <f t="shared" si="172"/>
        <v>0</v>
      </c>
      <c r="P1106" s="8">
        <f t="shared" si="173"/>
        <v>16.5</v>
      </c>
      <c r="Q1106" s="9">
        <f t="shared" si="174"/>
        <v>11.225</v>
      </c>
      <c r="R1106" s="9">
        <f t="shared" si="175"/>
        <v>9.125</v>
      </c>
      <c r="S1106" s="9">
        <f t="shared" si="176"/>
        <v>11.175000000000001</v>
      </c>
      <c r="T1106" s="9">
        <f t="shared" si="177"/>
        <v>10.375</v>
      </c>
      <c r="U1106" s="8">
        <f t="shared" si="178"/>
        <v>10.508333333333335</v>
      </c>
      <c r="V1106" s="8">
        <f t="shared" si="179"/>
        <v>10.475000000000001</v>
      </c>
    </row>
    <row r="1107" spans="1:22" ht="13.5" x14ac:dyDescent="0.25">
      <c r="A1107" s="3">
        <f>RSI!A1107</f>
        <v>43921</v>
      </c>
      <c r="B1107" s="2">
        <f>RSI!B1107</f>
        <v>2.7280000000000002</v>
      </c>
      <c r="C1107" s="2">
        <f>RSI!I1107</f>
        <v>41.12811775217056</v>
      </c>
      <c r="D1107" s="2">
        <f>MACD!E1107</f>
        <v>0.18479324290541976</v>
      </c>
      <c r="E1107" s="2">
        <f>MACD!F1107</f>
        <v>0.20589644656201495</v>
      </c>
      <c r="F1107" s="2">
        <f>'Moving Avg'!D1107</f>
        <v>2.6318200000000003</v>
      </c>
      <c r="G1107" s="2">
        <f>'Moving Avg'!F1107</f>
        <v>2.8209249999999999</v>
      </c>
      <c r="H1107" s="2">
        <f>'Moving Avg'!G1107</f>
        <v>3.0861360000000002</v>
      </c>
      <c r="I1107" s="2">
        <f>'Moving Avg'!H1107</f>
        <v>3.2735134999999969</v>
      </c>
      <c r="J1107" s="6" t="str">
        <f>OBV!F1107</f>
        <v>BEARISH</v>
      </c>
      <c r="K1107" s="6" t="str">
        <f>OBV!G1107</f>
        <v>NEUTRAL</v>
      </c>
      <c r="L1107" s="6" t="str">
        <f>OBV!H1107</f>
        <v>BEARISH DIVERGENCE</v>
      </c>
      <c r="M1107" s="8">
        <f t="shared" si="170"/>
        <v>25</v>
      </c>
      <c r="N1107" s="8">
        <f t="shared" si="171"/>
        <v>100</v>
      </c>
      <c r="O1107" s="8">
        <f t="shared" si="172"/>
        <v>0</v>
      </c>
      <c r="P1107" s="8">
        <f t="shared" si="173"/>
        <v>16.5</v>
      </c>
      <c r="Q1107" s="9">
        <f t="shared" si="174"/>
        <v>46.225000000000001</v>
      </c>
      <c r="R1107" s="9">
        <f t="shared" si="175"/>
        <v>29.125</v>
      </c>
      <c r="S1107" s="9">
        <f t="shared" si="176"/>
        <v>26.175000000000001</v>
      </c>
      <c r="T1107" s="9">
        <f t="shared" si="177"/>
        <v>35.375</v>
      </c>
      <c r="U1107" s="8">
        <f t="shared" si="178"/>
        <v>33.841666666666661</v>
      </c>
      <c r="V1107" s="8">
        <f t="shared" si="179"/>
        <v>34.224999999999994</v>
      </c>
    </row>
    <row r="1108" spans="1:22" ht="13.5" x14ac:dyDescent="0.25">
      <c r="A1108" s="3">
        <f>RSI!A1108</f>
        <v>43922</v>
      </c>
      <c r="B1108" s="2">
        <f>RSI!B1108</f>
        <v>2.802</v>
      </c>
      <c r="C1108" s="2">
        <f>RSI!I1108</f>
        <v>46.647814289409354</v>
      </c>
      <c r="D1108" s="2">
        <f>MACD!E1108</f>
        <v>0.12367585912420775</v>
      </c>
      <c r="E1108" s="2">
        <f>MACD!F1108</f>
        <v>0.18945232907445353</v>
      </c>
      <c r="F1108" s="2">
        <f>'Moving Avg'!D1108</f>
        <v>2.68546</v>
      </c>
      <c r="G1108" s="2">
        <f>'Moving Avg'!F1108</f>
        <v>2.8003499999999995</v>
      </c>
      <c r="H1108" s="2">
        <f>'Moving Avg'!G1108</f>
        <v>3.0762419999999997</v>
      </c>
      <c r="I1108" s="2">
        <f>'Moving Avg'!H1108</f>
        <v>3.2707969999999964</v>
      </c>
      <c r="J1108" s="6" t="str">
        <f>OBV!F1108</f>
        <v>BULLISH</v>
      </c>
      <c r="K1108" s="6" t="str">
        <f>OBV!G1108</f>
        <v>NEUTRAL</v>
      </c>
      <c r="L1108" s="6" t="str">
        <f>OBV!H1108</f>
        <v>CONFIRMED BULLISH</v>
      </c>
      <c r="M1108" s="8">
        <f t="shared" si="170"/>
        <v>25</v>
      </c>
      <c r="N1108" s="8">
        <f t="shared" si="171"/>
        <v>100</v>
      </c>
      <c r="O1108" s="8">
        <f t="shared" si="172"/>
        <v>0</v>
      </c>
      <c r="P1108" s="8">
        <f t="shared" si="173"/>
        <v>83.5</v>
      </c>
      <c r="Q1108" s="9">
        <f t="shared" si="174"/>
        <v>56.274999999999999</v>
      </c>
      <c r="R1108" s="9">
        <f t="shared" si="175"/>
        <v>45.875</v>
      </c>
      <c r="S1108" s="9">
        <f t="shared" si="176"/>
        <v>56.325000000000003</v>
      </c>
      <c r="T1108" s="9">
        <f t="shared" si="177"/>
        <v>52.125</v>
      </c>
      <c r="U1108" s="8">
        <f t="shared" si="178"/>
        <v>52.82500000000001</v>
      </c>
      <c r="V1108" s="8">
        <f t="shared" si="179"/>
        <v>52.650000000000006</v>
      </c>
    </row>
    <row r="1109" spans="1:22" ht="13.5" x14ac:dyDescent="0.25">
      <c r="A1109" s="3">
        <f>RSI!A1109</f>
        <v>43923</v>
      </c>
      <c r="B1109" s="2">
        <f>RSI!B1109</f>
        <v>2.7187000000000001</v>
      </c>
      <c r="C1109" s="2">
        <f>RSI!I1109</f>
        <v>41.88696789636554</v>
      </c>
      <c r="D1109" s="2">
        <f>MACD!E1109</f>
        <v>6.7007528707312858E-2</v>
      </c>
      <c r="E1109" s="2">
        <f>MACD!F1109</f>
        <v>0.1649633690010254</v>
      </c>
      <c r="F1109" s="2">
        <f>'Moving Avg'!D1109</f>
        <v>2.70764</v>
      </c>
      <c r="G1109" s="2">
        <f>'Moving Avg'!F1109</f>
        <v>2.7756099999999999</v>
      </c>
      <c r="H1109" s="2">
        <f>'Moving Avg'!G1109</f>
        <v>3.0644979999999999</v>
      </c>
      <c r="I1109" s="2">
        <f>'Moving Avg'!H1109</f>
        <v>3.2679279999999973</v>
      </c>
      <c r="J1109" s="6" t="str">
        <f>OBV!F1109</f>
        <v>BULLISH</v>
      </c>
      <c r="K1109" s="6" t="str">
        <f>OBV!G1109</f>
        <v>NEUTRAL</v>
      </c>
      <c r="L1109" s="6" t="str">
        <f>OBV!H1109</f>
        <v>CONFIRMED BULLISH</v>
      </c>
      <c r="M1109" s="8">
        <f t="shared" si="170"/>
        <v>25</v>
      </c>
      <c r="N1109" s="8">
        <f t="shared" si="171"/>
        <v>100</v>
      </c>
      <c r="O1109" s="8">
        <f t="shared" si="172"/>
        <v>0</v>
      </c>
      <c r="P1109" s="8">
        <f t="shared" si="173"/>
        <v>83.5</v>
      </c>
      <c r="Q1109" s="9">
        <f t="shared" si="174"/>
        <v>56.274999999999999</v>
      </c>
      <c r="R1109" s="9">
        <f t="shared" si="175"/>
        <v>45.875</v>
      </c>
      <c r="S1109" s="9">
        <f t="shared" si="176"/>
        <v>56.325000000000003</v>
      </c>
      <c r="T1109" s="9">
        <f t="shared" si="177"/>
        <v>52.125</v>
      </c>
      <c r="U1109" s="8">
        <f t="shared" si="178"/>
        <v>52.82500000000001</v>
      </c>
      <c r="V1109" s="8">
        <f t="shared" si="179"/>
        <v>52.650000000000006</v>
      </c>
    </row>
    <row r="1110" spans="1:22" ht="13.5" x14ac:dyDescent="0.25">
      <c r="A1110" s="3">
        <f>RSI!A1110</f>
        <v>43924</v>
      </c>
      <c r="B1110" s="2">
        <f>RSI!B1110</f>
        <v>2.7187000000000001</v>
      </c>
      <c r="C1110" s="2">
        <f>RSI!I1110</f>
        <v>41.886967896365533</v>
      </c>
      <c r="D1110" s="2">
        <f>MACD!E1110</f>
        <v>8.4063293355880475E-3</v>
      </c>
      <c r="E1110" s="2">
        <f>MACD!F1110</f>
        <v>0.13365196106793795</v>
      </c>
      <c r="F1110" s="2">
        <f>'Moving Avg'!D1110</f>
        <v>2.7298200000000001</v>
      </c>
      <c r="G1110" s="2">
        <f>'Moving Avg'!F1110</f>
        <v>2.7511049999999999</v>
      </c>
      <c r="H1110" s="2">
        <f>'Moving Avg'!G1110</f>
        <v>3.0530300000000001</v>
      </c>
      <c r="I1110" s="2">
        <f>'Moving Avg'!H1110</f>
        <v>3.2654329999999976</v>
      </c>
      <c r="J1110" s="6" t="str">
        <f>OBV!F1110</f>
        <v>BULLISH</v>
      </c>
      <c r="K1110" s="6" t="str">
        <f>OBV!G1110</f>
        <v>NEUTRAL</v>
      </c>
      <c r="L1110" s="6" t="str">
        <f>OBV!H1110</f>
        <v>CONFIRMED BULLISH</v>
      </c>
      <c r="M1110" s="8">
        <f t="shared" si="170"/>
        <v>25</v>
      </c>
      <c r="N1110" s="8">
        <f t="shared" si="171"/>
        <v>100</v>
      </c>
      <c r="O1110" s="8">
        <f t="shared" si="172"/>
        <v>0</v>
      </c>
      <c r="P1110" s="8">
        <f t="shared" si="173"/>
        <v>83.5</v>
      </c>
      <c r="Q1110" s="9">
        <f t="shared" si="174"/>
        <v>56.274999999999999</v>
      </c>
      <c r="R1110" s="9">
        <f t="shared" si="175"/>
        <v>45.875</v>
      </c>
      <c r="S1110" s="9">
        <f t="shared" si="176"/>
        <v>56.325000000000003</v>
      </c>
      <c r="T1110" s="9">
        <f t="shared" si="177"/>
        <v>52.125</v>
      </c>
      <c r="U1110" s="8">
        <f t="shared" si="178"/>
        <v>52.82500000000001</v>
      </c>
      <c r="V1110" s="8">
        <f t="shared" si="179"/>
        <v>52.650000000000006</v>
      </c>
    </row>
    <row r="1111" spans="1:22" ht="13.5" x14ac:dyDescent="0.25">
      <c r="A1111" s="3">
        <f>RSI!A1111</f>
        <v>43927</v>
      </c>
      <c r="B1111" s="2">
        <f>RSI!B1111</f>
        <v>2.7187000000000001</v>
      </c>
      <c r="C1111" s="2">
        <f>RSI!I1111</f>
        <v>41.886967896365533</v>
      </c>
      <c r="D1111" s="2">
        <f>MACD!E1111</f>
        <v>-2.9823172500784256E-2</v>
      </c>
      <c r="E1111" s="2">
        <f>MACD!F1111</f>
        <v>0.10095693435419351</v>
      </c>
      <c r="F1111" s="2">
        <f>'Moving Avg'!D1111</f>
        <v>2.7372199999999998</v>
      </c>
      <c r="G1111" s="2">
        <f>'Moving Avg'!F1111</f>
        <v>2.7309899999999998</v>
      </c>
      <c r="H1111" s="2">
        <f>'Moving Avg'!G1111</f>
        <v>3.0414699999999999</v>
      </c>
      <c r="I1111" s="2">
        <f>'Moving Avg'!H1111</f>
        <v>3.2627619999999977</v>
      </c>
      <c r="J1111" s="6" t="str">
        <f>OBV!F1111</f>
        <v>BULLISH</v>
      </c>
      <c r="K1111" s="6" t="str">
        <f>OBV!G1111</f>
        <v>NEUTRAL</v>
      </c>
      <c r="L1111" s="6" t="str">
        <f>OBV!H1111</f>
        <v>CONFIRMED BULLISH</v>
      </c>
      <c r="M1111" s="8">
        <f t="shared" si="170"/>
        <v>25</v>
      </c>
      <c r="N1111" s="8">
        <f t="shared" si="171"/>
        <v>100</v>
      </c>
      <c r="O1111" s="8">
        <f t="shared" si="172"/>
        <v>0</v>
      </c>
      <c r="P1111" s="8">
        <f t="shared" si="173"/>
        <v>83.5</v>
      </c>
      <c r="Q1111" s="9">
        <f t="shared" si="174"/>
        <v>56.274999999999999</v>
      </c>
      <c r="R1111" s="9">
        <f t="shared" si="175"/>
        <v>45.875</v>
      </c>
      <c r="S1111" s="9">
        <f t="shared" si="176"/>
        <v>56.325000000000003</v>
      </c>
      <c r="T1111" s="9">
        <f t="shared" si="177"/>
        <v>52.125</v>
      </c>
      <c r="U1111" s="8">
        <f t="shared" si="178"/>
        <v>52.82500000000001</v>
      </c>
      <c r="V1111" s="8">
        <f t="shared" si="179"/>
        <v>52.650000000000006</v>
      </c>
    </row>
    <row r="1112" spans="1:22" ht="13.5" x14ac:dyDescent="0.25">
      <c r="A1112" s="3">
        <f>RSI!A1112</f>
        <v>43928</v>
      </c>
      <c r="B1112" s="2">
        <f>RSI!B1112</f>
        <v>2.7972999999999999</v>
      </c>
      <c r="C1112" s="2">
        <f>RSI!I1112</f>
        <v>48.12621777340874</v>
      </c>
      <c r="D1112" s="2">
        <f>MACD!E1112</f>
        <v>-5.5979925534969777E-2</v>
      </c>
      <c r="E1112" s="2">
        <f>MACD!F1112</f>
        <v>6.9569562376360847E-2</v>
      </c>
      <c r="F1112" s="2">
        <f>'Moving Avg'!D1112</f>
        <v>2.75108</v>
      </c>
      <c r="G1112" s="2">
        <f>'Moving Avg'!F1112</f>
        <v>2.7189649999999999</v>
      </c>
      <c r="H1112" s="2">
        <f>'Moving Avg'!G1112</f>
        <v>3.0317600000000002</v>
      </c>
      <c r="I1112" s="2">
        <f>'Moving Avg'!H1112</f>
        <v>3.2609239999999975</v>
      </c>
      <c r="J1112" s="6" t="str">
        <f>OBV!F1112</f>
        <v>BULLISH</v>
      </c>
      <c r="K1112" s="6" t="str">
        <f>OBV!G1112</f>
        <v>NEUTRAL</v>
      </c>
      <c r="L1112" s="6" t="str">
        <f>OBV!H1112</f>
        <v>CONFIRMED BULLISH</v>
      </c>
      <c r="M1112" s="8">
        <f t="shared" si="170"/>
        <v>25</v>
      </c>
      <c r="N1112" s="8">
        <f t="shared" si="171"/>
        <v>100</v>
      </c>
      <c r="O1112" s="8">
        <f t="shared" si="172"/>
        <v>0</v>
      </c>
      <c r="P1112" s="8">
        <f t="shared" si="173"/>
        <v>83.5</v>
      </c>
      <c r="Q1112" s="9">
        <f t="shared" si="174"/>
        <v>56.274999999999999</v>
      </c>
      <c r="R1112" s="9">
        <f t="shared" si="175"/>
        <v>45.875</v>
      </c>
      <c r="S1112" s="9">
        <f t="shared" si="176"/>
        <v>56.325000000000003</v>
      </c>
      <c r="T1112" s="9">
        <f t="shared" si="177"/>
        <v>52.125</v>
      </c>
      <c r="U1112" s="8">
        <f t="shared" si="178"/>
        <v>52.82500000000001</v>
      </c>
      <c r="V1112" s="8">
        <f t="shared" si="179"/>
        <v>52.650000000000006</v>
      </c>
    </row>
    <row r="1113" spans="1:22" ht="13.5" x14ac:dyDescent="0.25">
      <c r="A1113" s="3">
        <f>RSI!A1113</f>
        <v>43929</v>
      </c>
      <c r="B1113" s="2">
        <f>RSI!B1113</f>
        <v>2.7511000000000001</v>
      </c>
      <c r="C1113" s="2">
        <f>RSI!I1113</f>
        <v>45.063626141849767</v>
      </c>
      <c r="D1113" s="2">
        <f>MACD!E1113</f>
        <v>-8.5957097564204332E-2</v>
      </c>
      <c r="E1113" s="2">
        <f>MACD!F1113</f>
        <v>3.8464230388247811E-2</v>
      </c>
      <c r="F1113" s="2">
        <f>'Moving Avg'!D1113</f>
        <v>2.7408999999999999</v>
      </c>
      <c r="G1113" s="2">
        <f>'Moving Avg'!F1113</f>
        <v>2.7057899999999995</v>
      </c>
      <c r="H1113" s="2">
        <f>'Moving Avg'!G1113</f>
        <v>3.0206640000000005</v>
      </c>
      <c r="I1113" s="2">
        <f>'Moving Avg'!H1113</f>
        <v>3.2588549999999983</v>
      </c>
      <c r="J1113" s="6" t="str">
        <f>OBV!F1113</f>
        <v>BEARISH</v>
      </c>
      <c r="K1113" s="6" t="str">
        <f>OBV!G1113</f>
        <v>NEUTRAL</v>
      </c>
      <c r="L1113" s="6" t="str">
        <f>OBV!H1113</f>
        <v>CONFIRMED BEARISH</v>
      </c>
      <c r="M1113" s="8">
        <f t="shared" si="170"/>
        <v>25</v>
      </c>
      <c r="N1113" s="8">
        <f t="shared" si="171"/>
        <v>100</v>
      </c>
      <c r="O1113" s="8">
        <f t="shared" si="172"/>
        <v>0</v>
      </c>
      <c r="P1113" s="8">
        <f t="shared" si="173"/>
        <v>16.5</v>
      </c>
      <c r="Q1113" s="9">
        <f t="shared" si="174"/>
        <v>46.225000000000001</v>
      </c>
      <c r="R1113" s="9">
        <f t="shared" si="175"/>
        <v>29.125</v>
      </c>
      <c r="S1113" s="9">
        <f t="shared" si="176"/>
        <v>26.175000000000001</v>
      </c>
      <c r="T1113" s="9">
        <f t="shared" si="177"/>
        <v>35.375</v>
      </c>
      <c r="U1113" s="8">
        <f t="shared" si="178"/>
        <v>33.841666666666661</v>
      </c>
      <c r="V1113" s="8">
        <f t="shared" si="179"/>
        <v>34.224999999999994</v>
      </c>
    </row>
    <row r="1114" spans="1:22" ht="13.5" x14ac:dyDescent="0.25">
      <c r="A1114" s="3">
        <f>RSI!A1114</f>
        <v>43934</v>
      </c>
      <c r="B1114" s="2">
        <f>RSI!B1114</f>
        <v>2.8296999999999999</v>
      </c>
      <c r="C1114" s="2">
        <f>RSI!I1114</f>
        <v>50.800003172782539</v>
      </c>
      <c r="D1114" s="2">
        <f>MACD!E1114</f>
        <v>-0.10537787795674758</v>
      </c>
      <c r="E1114" s="2">
        <f>MACD!F1114</f>
        <v>9.6958087192487337E-3</v>
      </c>
      <c r="F1114" s="2">
        <f>'Moving Avg'!D1114</f>
        <v>2.7631000000000001</v>
      </c>
      <c r="G1114" s="2">
        <f>'Moving Avg'!F1114</f>
        <v>2.6926099999999997</v>
      </c>
      <c r="H1114" s="2">
        <f>'Moving Avg'!G1114</f>
        <v>3.0116020000000003</v>
      </c>
      <c r="I1114" s="2">
        <f>'Moving Avg'!H1114</f>
        <v>3.257178999999998</v>
      </c>
      <c r="J1114" s="6" t="str">
        <f>OBV!F1114</f>
        <v>BEARISH</v>
      </c>
      <c r="K1114" s="6" t="str">
        <f>OBV!G1114</f>
        <v>NEUTRAL</v>
      </c>
      <c r="L1114" s="6" t="str">
        <f>OBV!H1114</f>
        <v>BEARISH DIVERGENCE</v>
      </c>
      <c r="M1114" s="8">
        <f t="shared" si="170"/>
        <v>25</v>
      </c>
      <c r="N1114" s="8">
        <f t="shared" si="171"/>
        <v>100</v>
      </c>
      <c r="O1114" s="8">
        <f t="shared" si="172"/>
        <v>0</v>
      </c>
      <c r="P1114" s="8">
        <f t="shared" si="173"/>
        <v>16.5</v>
      </c>
      <c r="Q1114" s="9">
        <f t="shared" si="174"/>
        <v>46.225000000000001</v>
      </c>
      <c r="R1114" s="9">
        <f t="shared" si="175"/>
        <v>29.125</v>
      </c>
      <c r="S1114" s="9">
        <f t="shared" si="176"/>
        <v>26.175000000000001</v>
      </c>
      <c r="T1114" s="9">
        <f t="shared" si="177"/>
        <v>35.375</v>
      </c>
      <c r="U1114" s="8">
        <f t="shared" si="178"/>
        <v>33.841666666666661</v>
      </c>
      <c r="V1114" s="8">
        <f t="shared" si="179"/>
        <v>34.224999999999994</v>
      </c>
    </row>
    <row r="1115" spans="1:22" ht="13.5" x14ac:dyDescent="0.25">
      <c r="A1115" s="3">
        <f>RSI!A1115</f>
        <v>43935</v>
      </c>
      <c r="B1115" s="2">
        <f>RSI!B1115</f>
        <v>2.8250999999999999</v>
      </c>
      <c r="C1115" s="2">
        <f>RSI!I1115</f>
        <v>50.46786970462481</v>
      </c>
      <c r="D1115" s="2">
        <f>MACD!E1115</f>
        <v>-0.12158073578045769</v>
      </c>
      <c r="E1115" s="2">
        <f>MACD!F1115</f>
        <v>-1.6559500180692553E-2</v>
      </c>
      <c r="F1115" s="2">
        <f>'Moving Avg'!D1115</f>
        <v>2.7843799999999996</v>
      </c>
      <c r="G1115" s="2">
        <f>'Moving Avg'!F1115</f>
        <v>2.6838249999999997</v>
      </c>
      <c r="H1115" s="2">
        <f>'Moving Avg'!G1115</f>
        <v>3.002078</v>
      </c>
      <c r="I1115" s="2">
        <f>'Moving Avg'!H1115</f>
        <v>3.2554579999999982</v>
      </c>
      <c r="J1115" s="6" t="str">
        <f>OBV!F1115</f>
        <v>BEARISH</v>
      </c>
      <c r="K1115" s="6" t="str">
        <f>OBV!G1115</f>
        <v>NEUTRAL</v>
      </c>
      <c r="L1115" s="6" t="str">
        <f>OBV!H1115</f>
        <v>BEARISH DIVERGENCE</v>
      </c>
      <c r="M1115" s="8">
        <f t="shared" si="170"/>
        <v>25</v>
      </c>
      <c r="N1115" s="8">
        <f t="shared" si="171"/>
        <v>100</v>
      </c>
      <c r="O1115" s="8">
        <f t="shared" si="172"/>
        <v>0</v>
      </c>
      <c r="P1115" s="8">
        <f t="shared" si="173"/>
        <v>16.5</v>
      </c>
      <c r="Q1115" s="9">
        <f t="shared" si="174"/>
        <v>46.225000000000001</v>
      </c>
      <c r="R1115" s="9">
        <f t="shared" si="175"/>
        <v>29.125</v>
      </c>
      <c r="S1115" s="9">
        <f t="shared" si="176"/>
        <v>26.175000000000001</v>
      </c>
      <c r="T1115" s="9">
        <f t="shared" si="177"/>
        <v>35.375</v>
      </c>
      <c r="U1115" s="8">
        <f t="shared" si="178"/>
        <v>33.841666666666661</v>
      </c>
      <c r="V1115" s="8">
        <f t="shared" si="179"/>
        <v>34.224999999999994</v>
      </c>
    </row>
    <row r="1116" spans="1:22" ht="13.5" x14ac:dyDescent="0.25">
      <c r="A1116" s="3">
        <f>RSI!A1116</f>
        <v>43936</v>
      </c>
      <c r="B1116" s="2">
        <f>RSI!B1116</f>
        <v>2.7418999999999998</v>
      </c>
      <c r="C1116" s="2">
        <f>RSI!I1116</f>
        <v>44.766814211973205</v>
      </c>
      <c r="D1116" s="2">
        <f>MACD!E1116</f>
        <v>-0.11783390660210635</v>
      </c>
      <c r="E1116" s="2">
        <f>MACD!F1116</f>
        <v>-3.6814381464975315E-2</v>
      </c>
      <c r="F1116" s="2">
        <f>'Moving Avg'!D1116</f>
        <v>2.7890199999999998</v>
      </c>
      <c r="G1116" s="2">
        <f>'Moving Avg'!F1116</f>
        <v>2.6775850000000001</v>
      </c>
      <c r="H1116" s="2">
        <f>'Moving Avg'!G1116</f>
        <v>2.9908899999999998</v>
      </c>
      <c r="I1116" s="2">
        <f>'Moving Avg'!H1116</f>
        <v>3.2535189999999985</v>
      </c>
      <c r="J1116" s="6" t="str">
        <f>OBV!F1116</f>
        <v>BEARISH</v>
      </c>
      <c r="K1116" s="6" t="str">
        <f>OBV!G1116</f>
        <v>NEUTRAL</v>
      </c>
      <c r="L1116" s="6" t="str">
        <f>OBV!H1116</f>
        <v>BEARISH DIVERGENCE</v>
      </c>
      <c r="M1116" s="8">
        <f t="shared" si="170"/>
        <v>25</v>
      </c>
      <c r="N1116" s="8">
        <f t="shared" si="171"/>
        <v>100</v>
      </c>
      <c r="O1116" s="8">
        <f t="shared" si="172"/>
        <v>0</v>
      </c>
      <c r="P1116" s="8">
        <f t="shared" si="173"/>
        <v>16.5</v>
      </c>
      <c r="Q1116" s="9">
        <f t="shared" si="174"/>
        <v>46.225000000000001</v>
      </c>
      <c r="R1116" s="9">
        <f t="shared" si="175"/>
        <v>29.125</v>
      </c>
      <c r="S1116" s="9">
        <f t="shared" si="176"/>
        <v>26.175000000000001</v>
      </c>
      <c r="T1116" s="9">
        <f t="shared" si="177"/>
        <v>35.375</v>
      </c>
      <c r="U1116" s="8">
        <f t="shared" si="178"/>
        <v>33.841666666666661</v>
      </c>
      <c r="V1116" s="8">
        <f t="shared" si="179"/>
        <v>34.224999999999994</v>
      </c>
    </row>
    <row r="1117" spans="1:22" ht="13.5" x14ac:dyDescent="0.25">
      <c r="A1117" s="3">
        <f>RSI!A1117</f>
        <v>43937</v>
      </c>
      <c r="B1117" s="2">
        <f>RSI!B1117</f>
        <v>2.7418999999999998</v>
      </c>
      <c r="C1117" s="2">
        <f>RSI!I1117</f>
        <v>44.766814211973205</v>
      </c>
      <c r="D1117" s="2">
        <f>MACD!E1117</f>
        <v>-0.10711848309653638</v>
      </c>
      <c r="E1117" s="2">
        <f>MACD!F1117</f>
        <v>-5.087520179128753E-2</v>
      </c>
      <c r="F1117" s="2">
        <f>'Moving Avg'!D1117</f>
        <v>2.7779399999999996</v>
      </c>
      <c r="G1117" s="2">
        <f>'Moving Avg'!F1117</f>
        <v>2.6780499999999998</v>
      </c>
      <c r="H1117" s="2">
        <f>'Moving Avg'!G1117</f>
        <v>2.9796099999999996</v>
      </c>
      <c r="I1117" s="2">
        <f>'Moving Avg'!H1117</f>
        <v>3.2511619999999977</v>
      </c>
      <c r="J1117" s="6" t="str">
        <f>OBV!F1117</f>
        <v>BEARISH</v>
      </c>
      <c r="K1117" s="6" t="str">
        <f>OBV!G1117</f>
        <v>NEUTRAL</v>
      </c>
      <c r="L1117" s="6" t="str">
        <f>OBV!H1117</f>
        <v>CONFIRMED BEARISH</v>
      </c>
      <c r="M1117" s="8">
        <f t="shared" si="170"/>
        <v>25</v>
      </c>
      <c r="N1117" s="8">
        <f t="shared" si="171"/>
        <v>100</v>
      </c>
      <c r="O1117" s="8">
        <f t="shared" si="172"/>
        <v>0</v>
      </c>
      <c r="P1117" s="8">
        <f t="shared" si="173"/>
        <v>16.5</v>
      </c>
      <c r="Q1117" s="9">
        <f t="shared" si="174"/>
        <v>46.225000000000001</v>
      </c>
      <c r="R1117" s="9">
        <f t="shared" si="175"/>
        <v>29.125</v>
      </c>
      <c r="S1117" s="9">
        <f t="shared" si="176"/>
        <v>26.175000000000001</v>
      </c>
      <c r="T1117" s="9">
        <f t="shared" si="177"/>
        <v>35.375</v>
      </c>
      <c r="U1117" s="8">
        <f t="shared" si="178"/>
        <v>33.841666666666661</v>
      </c>
      <c r="V1117" s="8">
        <f t="shared" si="179"/>
        <v>34.224999999999994</v>
      </c>
    </row>
    <row r="1118" spans="1:22" ht="13.5" x14ac:dyDescent="0.25">
      <c r="A1118" s="3">
        <f>RSI!A1118</f>
        <v>43938</v>
      </c>
      <c r="B1118" s="2">
        <f>RSI!B1118</f>
        <v>2.7372000000000001</v>
      </c>
      <c r="C1118" s="2">
        <f>RSI!I1118</f>
        <v>44.437933767352554</v>
      </c>
      <c r="D1118" s="2">
        <f>MACD!E1118</f>
        <v>-8.5928125841784553E-2</v>
      </c>
      <c r="E1118" s="2">
        <f>MACD!F1118</f>
        <v>-5.7885786601386935E-2</v>
      </c>
      <c r="F1118" s="2">
        <f>'Moving Avg'!D1118</f>
        <v>2.7751599999999996</v>
      </c>
      <c r="G1118" s="2">
        <f>'Moving Avg'!F1118</f>
        <v>2.6842900000000003</v>
      </c>
      <c r="H1118" s="2">
        <f>'Moving Avg'!G1118</f>
        <v>2.9686979999999994</v>
      </c>
      <c r="I1118" s="2">
        <f>'Moving Avg'!H1118</f>
        <v>3.248803499999998</v>
      </c>
      <c r="J1118" s="6" t="str">
        <f>OBV!F1118</f>
        <v>BEARISH</v>
      </c>
      <c r="K1118" s="6" t="str">
        <f>OBV!G1118</f>
        <v>NEUTRAL</v>
      </c>
      <c r="L1118" s="6" t="str">
        <f>OBV!H1118</f>
        <v>CONFIRMED BEARISH</v>
      </c>
      <c r="M1118" s="8">
        <f t="shared" si="170"/>
        <v>25</v>
      </c>
      <c r="N1118" s="8">
        <f t="shared" si="171"/>
        <v>100</v>
      </c>
      <c r="O1118" s="8">
        <f t="shared" si="172"/>
        <v>0</v>
      </c>
      <c r="P1118" s="8">
        <f t="shared" si="173"/>
        <v>16.5</v>
      </c>
      <c r="Q1118" s="9">
        <f t="shared" si="174"/>
        <v>46.225000000000001</v>
      </c>
      <c r="R1118" s="9">
        <f t="shared" si="175"/>
        <v>29.125</v>
      </c>
      <c r="S1118" s="9">
        <f t="shared" si="176"/>
        <v>26.175000000000001</v>
      </c>
      <c r="T1118" s="9">
        <f t="shared" si="177"/>
        <v>35.375</v>
      </c>
      <c r="U1118" s="8">
        <f t="shared" si="178"/>
        <v>33.841666666666661</v>
      </c>
      <c r="V1118" s="8">
        <f t="shared" si="179"/>
        <v>34.224999999999994</v>
      </c>
    </row>
    <row r="1119" spans="1:22" ht="13.5" x14ac:dyDescent="0.25">
      <c r="A1119" s="3">
        <f>RSI!A1119</f>
        <v>43941</v>
      </c>
      <c r="B1119" s="2">
        <f>RSI!B1119</f>
        <v>2.7372000000000001</v>
      </c>
      <c r="C1119" s="2">
        <f>RSI!I1119</f>
        <v>44.437933767352554</v>
      </c>
      <c r="D1119" s="2">
        <f>MACD!E1119</f>
        <v>-8.0423679265078096E-2</v>
      </c>
      <c r="E1119" s="2">
        <f>MACD!F1119</f>
        <v>-6.2393365134125169E-2</v>
      </c>
      <c r="F1119" s="2">
        <f>'Moving Avg'!D1119</f>
        <v>2.7566599999999997</v>
      </c>
      <c r="G1119" s="2">
        <f>'Moving Avg'!F1119</f>
        <v>2.6942300000000001</v>
      </c>
      <c r="H1119" s="2">
        <f>'Moving Avg'!G1119</f>
        <v>2.9578779999999991</v>
      </c>
      <c r="I1119" s="2">
        <f>'Moving Avg'!H1119</f>
        <v>3.2463569999999979</v>
      </c>
      <c r="J1119" s="6" t="str">
        <f>OBV!F1119</f>
        <v>BEARISH</v>
      </c>
      <c r="K1119" s="6" t="str">
        <f>OBV!G1119</f>
        <v>NEUTRAL</v>
      </c>
      <c r="L1119" s="6" t="str">
        <f>OBV!H1119</f>
        <v>CONFIRMED BEARISH</v>
      </c>
      <c r="M1119" s="8">
        <f t="shared" si="170"/>
        <v>25</v>
      </c>
      <c r="N1119" s="8">
        <f t="shared" si="171"/>
        <v>45</v>
      </c>
      <c r="O1119" s="8">
        <f t="shared" si="172"/>
        <v>0</v>
      </c>
      <c r="P1119" s="8">
        <f t="shared" si="173"/>
        <v>16.5</v>
      </c>
      <c r="Q1119" s="9">
        <f t="shared" si="174"/>
        <v>26.975000000000001</v>
      </c>
      <c r="R1119" s="9">
        <f t="shared" si="175"/>
        <v>18.125</v>
      </c>
      <c r="S1119" s="9">
        <f t="shared" si="176"/>
        <v>17.925000000000001</v>
      </c>
      <c r="T1119" s="9">
        <f t="shared" si="177"/>
        <v>21.625</v>
      </c>
      <c r="U1119" s="8">
        <f t="shared" si="178"/>
        <v>21.008333333333336</v>
      </c>
      <c r="V1119" s="8">
        <f t="shared" si="179"/>
        <v>21.162500000000001</v>
      </c>
    </row>
    <row r="1120" spans="1:22" ht="13.5" x14ac:dyDescent="0.25">
      <c r="A1120" s="3">
        <f>RSI!A1120</f>
        <v>43942</v>
      </c>
      <c r="B1120" s="2">
        <f>RSI!B1120</f>
        <v>2.7972999999999999</v>
      </c>
      <c r="C1120" s="2">
        <f>RSI!I1120</f>
        <v>49.896696340699457</v>
      </c>
      <c r="D1120" s="2">
        <f>MACD!E1120</f>
        <v>-7.98572475680559E-2</v>
      </c>
      <c r="E1120" s="2">
        <f>MACD!F1120</f>
        <v>-6.5886141620911318E-2</v>
      </c>
      <c r="F1120" s="2">
        <f>'Moving Avg'!D1120</f>
        <v>2.7511000000000001</v>
      </c>
      <c r="G1120" s="2">
        <f>'Moving Avg'!F1120</f>
        <v>2.7108750000000006</v>
      </c>
      <c r="H1120" s="2">
        <f>'Moving Avg'!G1120</f>
        <v>2.9483519999999994</v>
      </c>
      <c r="I1120" s="2">
        <f>'Moving Avg'!H1120</f>
        <v>3.2438589999999978</v>
      </c>
      <c r="J1120" s="6" t="str">
        <f>OBV!F1120</f>
        <v>BEARISH</v>
      </c>
      <c r="K1120" s="6" t="str">
        <f>OBV!G1120</f>
        <v>NEUTRAL</v>
      </c>
      <c r="L1120" s="6" t="str">
        <f>OBV!H1120</f>
        <v>CONFIRMED BEARISH</v>
      </c>
      <c r="M1120" s="8">
        <f t="shared" si="170"/>
        <v>25</v>
      </c>
      <c r="N1120" s="8">
        <f t="shared" si="171"/>
        <v>45</v>
      </c>
      <c r="O1120" s="8">
        <f t="shared" si="172"/>
        <v>0</v>
      </c>
      <c r="P1120" s="8">
        <f t="shared" si="173"/>
        <v>16.5</v>
      </c>
      <c r="Q1120" s="9">
        <f t="shared" si="174"/>
        <v>26.975000000000001</v>
      </c>
      <c r="R1120" s="9">
        <f t="shared" si="175"/>
        <v>18.125</v>
      </c>
      <c r="S1120" s="9">
        <f t="shared" si="176"/>
        <v>17.925000000000001</v>
      </c>
      <c r="T1120" s="9">
        <f t="shared" si="177"/>
        <v>21.625</v>
      </c>
      <c r="U1120" s="8">
        <f t="shared" si="178"/>
        <v>21.008333333333336</v>
      </c>
      <c r="V1120" s="8">
        <f t="shared" si="179"/>
        <v>21.162500000000001</v>
      </c>
    </row>
    <row r="1121" spans="1:22" ht="13.5" x14ac:dyDescent="0.25">
      <c r="A1121" s="3">
        <f>RSI!A1121</f>
        <v>43943</v>
      </c>
      <c r="B1121" s="2">
        <f>RSI!B1121</f>
        <v>2.7742</v>
      </c>
      <c r="C1121" s="2">
        <f>RSI!I1121</f>
        <v>47.946859917589201</v>
      </c>
      <c r="D1121" s="2">
        <f>MACD!E1121</f>
        <v>-7.7688023331721645E-2</v>
      </c>
      <c r="E1121" s="2">
        <f>MACD!F1121</f>
        <v>-6.8246517963073378E-2</v>
      </c>
      <c r="F1121" s="2">
        <f>'Moving Avg'!D1121</f>
        <v>2.7575600000000002</v>
      </c>
      <c r="G1121" s="2">
        <f>'Moving Avg'!F1121</f>
        <v>2.7228950000000003</v>
      </c>
      <c r="H1121" s="2">
        <f>'Moving Avg'!G1121</f>
        <v>2.9384559999999995</v>
      </c>
      <c r="I1121" s="2">
        <f>'Moving Avg'!H1121</f>
        <v>3.2410694999999974</v>
      </c>
      <c r="J1121" s="6" t="str">
        <f>OBV!F1121</f>
        <v>BEARISH</v>
      </c>
      <c r="K1121" s="6" t="str">
        <f>OBV!G1121</f>
        <v>NEUTRAL</v>
      </c>
      <c r="L1121" s="6" t="str">
        <f>OBV!H1121</f>
        <v>BEARISH DIVERGENCE</v>
      </c>
      <c r="M1121" s="8">
        <f t="shared" si="170"/>
        <v>25</v>
      </c>
      <c r="N1121" s="8">
        <f t="shared" si="171"/>
        <v>45</v>
      </c>
      <c r="O1121" s="8">
        <f t="shared" si="172"/>
        <v>0</v>
      </c>
      <c r="P1121" s="8">
        <f t="shared" si="173"/>
        <v>16.5</v>
      </c>
      <c r="Q1121" s="9">
        <f t="shared" si="174"/>
        <v>26.975000000000001</v>
      </c>
      <c r="R1121" s="9">
        <f t="shared" si="175"/>
        <v>18.125</v>
      </c>
      <c r="S1121" s="9">
        <f t="shared" si="176"/>
        <v>17.925000000000001</v>
      </c>
      <c r="T1121" s="9">
        <f t="shared" si="177"/>
        <v>21.625</v>
      </c>
      <c r="U1121" s="8">
        <f t="shared" si="178"/>
        <v>21.008333333333336</v>
      </c>
      <c r="V1121" s="8">
        <f t="shared" si="179"/>
        <v>21.162500000000001</v>
      </c>
    </row>
    <row r="1122" spans="1:22" ht="13.5" x14ac:dyDescent="0.25">
      <c r="A1122" s="3">
        <f>RSI!A1122</f>
        <v>43944</v>
      </c>
      <c r="B1122" s="2">
        <f>RSI!B1122</f>
        <v>2.7742</v>
      </c>
      <c r="C1122" s="2">
        <f>RSI!I1122</f>
        <v>47.946859917589201</v>
      </c>
      <c r="D1122" s="2">
        <f>MACD!E1122</f>
        <v>-6.3643326014574342E-2</v>
      </c>
      <c r="E1122" s="2">
        <f>MACD!F1122</f>
        <v>-6.7325879573373576E-2</v>
      </c>
      <c r="F1122" s="2">
        <f>'Moving Avg'!D1122</f>
        <v>2.7640199999999999</v>
      </c>
      <c r="G1122" s="2">
        <f>'Moving Avg'!F1122</f>
        <v>2.7312150000000002</v>
      </c>
      <c r="H1122" s="2">
        <f>'Moving Avg'!G1122</f>
        <v>2.9285599999999992</v>
      </c>
      <c r="I1122" s="2">
        <f>'Moving Avg'!H1122</f>
        <v>3.2384559999999976</v>
      </c>
      <c r="J1122" s="6" t="str">
        <f>OBV!F1122</f>
        <v>BEARISH</v>
      </c>
      <c r="K1122" s="6" t="str">
        <f>OBV!G1122</f>
        <v>NEUTRAL</v>
      </c>
      <c r="L1122" s="6" t="str">
        <f>OBV!H1122</f>
        <v>BEARISH DIVERGENCE</v>
      </c>
      <c r="M1122" s="8">
        <f t="shared" si="170"/>
        <v>25</v>
      </c>
      <c r="N1122" s="8">
        <f t="shared" si="171"/>
        <v>0</v>
      </c>
      <c r="O1122" s="8">
        <f t="shared" si="172"/>
        <v>0</v>
      </c>
      <c r="P1122" s="8">
        <f t="shared" si="173"/>
        <v>16.5</v>
      </c>
      <c r="Q1122" s="9">
        <f t="shared" si="174"/>
        <v>11.225</v>
      </c>
      <c r="R1122" s="9">
        <f t="shared" si="175"/>
        <v>9.125</v>
      </c>
      <c r="S1122" s="9">
        <f t="shared" si="176"/>
        <v>11.175000000000001</v>
      </c>
      <c r="T1122" s="9">
        <f t="shared" si="177"/>
        <v>10.375</v>
      </c>
      <c r="U1122" s="8">
        <f t="shared" si="178"/>
        <v>10.508333333333335</v>
      </c>
      <c r="V1122" s="8">
        <f t="shared" si="179"/>
        <v>10.475000000000001</v>
      </c>
    </row>
    <row r="1123" spans="1:22" ht="13.5" x14ac:dyDescent="0.25">
      <c r="A1123" s="3">
        <f>RSI!A1123</f>
        <v>43945</v>
      </c>
      <c r="B1123" s="2">
        <f>RSI!B1123</f>
        <v>2.6909999999999998</v>
      </c>
      <c r="C1123" s="2">
        <f>RSI!I1123</f>
        <v>41.218632276633414</v>
      </c>
      <c r="D1123" s="2">
        <f>MACD!E1123</f>
        <v>-5.2595847193281475E-2</v>
      </c>
      <c r="E1123" s="2">
        <f>MACD!F1123</f>
        <v>-6.4379873097355156E-2</v>
      </c>
      <c r="F1123" s="2">
        <f>'Moving Avg'!D1123</f>
        <v>2.7547800000000002</v>
      </c>
      <c r="G1123" s="2">
        <f>'Moving Avg'!F1123</f>
        <v>2.7390750000000006</v>
      </c>
      <c r="H1123" s="2">
        <f>'Moving Avg'!G1123</f>
        <v>2.9169080000000003</v>
      </c>
      <c r="I1123" s="2">
        <f>'Moving Avg'!H1123</f>
        <v>3.2358444999999976</v>
      </c>
      <c r="J1123" s="6" t="str">
        <f>OBV!F1123</f>
        <v>BEARISH</v>
      </c>
      <c r="K1123" s="6" t="str">
        <f>OBV!G1123</f>
        <v>NEUTRAL</v>
      </c>
      <c r="L1123" s="6" t="str">
        <f>OBV!H1123</f>
        <v>CONFIRMED BEARISH</v>
      </c>
      <c r="M1123" s="8">
        <f t="shared" si="170"/>
        <v>25</v>
      </c>
      <c r="N1123" s="8">
        <f t="shared" si="171"/>
        <v>0</v>
      </c>
      <c r="O1123" s="8">
        <f t="shared" si="172"/>
        <v>0</v>
      </c>
      <c r="P1123" s="8">
        <f t="shared" si="173"/>
        <v>16.5</v>
      </c>
      <c r="Q1123" s="9">
        <f t="shared" si="174"/>
        <v>11.225</v>
      </c>
      <c r="R1123" s="9">
        <f t="shared" si="175"/>
        <v>9.125</v>
      </c>
      <c r="S1123" s="9">
        <f t="shared" si="176"/>
        <v>11.175000000000001</v>
      </c>
      <c r="T1123" s="9">
        <f t="shared" si="177"/>
        <v>10.375</v>
      </c>
      <c r="U1123" s="8">
        <f t="shared" si="178"/>
        <v>10.508333333333335</v>
      </c>
      <c r="V1123" s="8">
        <f t="shared" si="179"/>
        <v>10.475000000000001</v>
      </c>
    </row>
    <row r="1124" spans="1:22" ht="13.5" x14ac:dyDescent="0.25">
      <c r="A1124" s="3">
        <f>RSI!A1124</f>
        <v>43948</v>
      </c>
      <c r="B1124" s="2">
        <f>RSI!B1124</f>
        <v>2.7233999999999998</v>
      </c>
      <c r="C1124" s="2">
        <f>RSI!I1124</f>
        <v>44.485654565894677</v>
      </c>
      <c r="D1124" s="2">
        <f>MACD!E1124</f>
        <v>-3.296382421713151E-2</v>
      </c>
      <c r="E1124" s="2">
        <f>MACD!F1124</f>
        <v>-5.8096663321310429E-2</v>
      </c>
      <c r="F1124" s="2">
        <f>'Moving Avg'!D1124</f>
        <v>2.7520199999999999</v>
      </c>
      <c r="G1124" s="2">
        <f>'Moving Avg'!F1124</f>
        <v>2.7448550000000003</v>
      </c>
      <c r="H1124" s="2">
        <f>'Moving Avg'!G1124</f>
        <v>2.9065519999999996</v>
      </c>
      <c r="I1124" s="2">
        <f>'Moving Avg'!H1124</f>
        <v>3.233394999999998</v>
      </c>
      <c r="J1124" s="6" t="str">
        <f>OBV!F1124</f>
        <v>BEARISH</v>
      </c>
      <c r="K1124" s="6" t="str">
        <f>OBV!G1124</f>
        <v>NEUTRAL</v>
      </c>
      <c r="L1124" s="6" t="str">
        <f>OBV!H1124</f>
        <v>CONFIRMED BEARISH</v>
      </c>
      <c r="M1124" s="8">
        <f t="shared" si="170"/>
        <v>25</v>
      </c>
      <c r="N1124" s="8">
        <f t="shared" si="171"/>
        <v>0</v>
      </c>
      <c r="O1124" s="8">
        <f t="shared" si="172"/>
        <v>0</v>
      </c>
      <c r="P1124" s="8">
        <f t="shared" si="173"/>
        <v>16.5</v>
      </c>
      <c r="Q1124" s="9">
        <f t="shared" si="174"/>
        <v>11.225</v>
      </c>
      <c r="R1124" s="9">
        <f t="shared" si="175"/>
        <v>9.125</v>
      </c>
      <c r="S1124" s="9">
        <f t="shared" si="176"/>
        <v>11.175000000000001</v>
      </c>
      <c r="T1124" s="9">
        <f t="shared" si="177"/>
        <v>10.375</v>
      </c>
      <c r="U1124" s="8">
        <f t="shared" si="178"/>
        <v>10.508333333333335</v>
      </c>
      <c r="V1124" s="8">
        <f t="shared" si="179"/>
        <v>10.475000000000001</v>
      </c>
    </row>
    <row r="1125" spans="1:22" ht="13.5" x14ac:dyDescent="0.25">
      <c r="A1125" s="3">
        <f>RSI!A1125</f>
        <v>43949</v>
      </c>
      <c r="B1125" s="2">
        <f>RSI!B1125</f>
        <v>2.6448</v>
      </c>
      <c r="C1125" s="2">
        <f>RSI!I1125</f>
        <v>38.845223972791807</v>
      </c>
      <c r="D1125" s="2">
        <f>MACD!E1125</f>
        <v>-1.0881027592317682E-2</v>
      </c>
      <c r="E1125" s="2">
        <f>MACD!F1125</f>
        <v>-4.865353617551188E-2</v>
      </c>
      <c r="F1125" s="2">
        <f>'Moving Avg'!D1125</f>
        <v>2.7215199999999999</v>
      </c>
      <c r="G1125" s="2">
        <f>'Moving Avg'!F1125</f>
        <v>2.746705</v>
      </c>
      <c r="H1125" s="2">
        <f>'Moving Avg'!G1125</f>
        <v>2.8942540000000001</v>
      </c>
      <c r="I1125" s="2">
        <f>'Moving Avg'!H1125</f>
        <v>3.2299734999999985</v>
      </c>
      <c r="J1125" s="6" t="str">
        <f>OBV!F1125</f>
        <v>BEARISH</v>
      </c>
      <c r="K1125" s="6" t="str">
        <f>OBV!G1125</f>
        <v>NEUTRAL</v>
      </c>
      <c r="L1125" s="6" t="str">
        <f>OBV!H1125</f>
        <v>CONFIRMED BEARISH</v>
      </c>
      <c r="M1125" s="8">
        <f t="shared" si="170"/>
        <v>25</v>
      </c>
      <c r="N1125" s="8">
        <f t="shared" si="171"/>
        <v>0</v>
      </c>
      <c r="O1125" s="8">
        <f t="shared" si="172"/>
        <v>0</v>
      </c>
      <c r="P1125" s="8">
        <f t="shared" si="173"/>
        <v>16.5</v>
      </c>
      <c r="Q1125" s="9">
        <f t="shared" si="174"/>
        <v>11.225</v>
      </c>
      <c r="R1125" s="9">
        <f t="shared" si="175"/>
        <v>9.125</v>
      </c>
      <c r="S1125" s="9">
        <f t="shared" si="176"/>
        <v>11.175000000000001</v>
      </c>
      <c r="T1125" s="9">
        <f t="shared" si="177"/>
        <v>10.375</v>
      </c>
      <c r="U1125" s="8">
        <f t="shared" si="178"/>
        <v>10.508333333333335</v>
      </c>
      <c r="V1125" s="8">
        <f t="shared" si="179"/>
        <v>10.475000000000001</v>
      </c>
    </row>
    <row r="1126" spans="1:22" ht="13.5" x14ac:dyDescent="0.25">
      <c r="A1126" s="3">
        <f>RSI!A1126</f>
        <v>43950</v>
      </c>
      <c r="B1126" s="2">
        <f>RSI!B1126</f>
        <v>2.6909999999999998</v>
      </c>
      <c r="C1126" s="2">
        <f>RSI!I1126</f>
        <v>43.388809186345412</v>
      </c>
      <c r="D1126" s="2">
        <f>MACD!E1126</f>
        <v>-7.6232122584340978E-3</v>
      </c>
      <c r="E1126" s="2">
        <f>MACD!F1126</f>
        <v>-4.0447471392096326E-2</v>
      </c>
      <c r="F1126" s="2">
        <f>'Moving Avg'!D1126</f>
        <v>2.7048800000000002</v>
      </c>
      <c r="G1126" s="2">
        <f>'Moving Avg'!F1126</f>
        <v>2.7471700000000006</v>
      </c>
      <c r="H1126" s="2">
        <f>'Moving Avg'!G1126</f>
        <v>2.8833420000000003</v>
      </c>
      <c r="I1126" s="2">
        <f>'Moving Avg'!H1126</f>
        <v>3.2268294999999991</v>
      </c>
      <c r="J1126" s="6" t="str">
        <f>OBV!F1126</f>
        <v>BEARISH</v>
      </c>
      <c r="K1126" s="6" t="str">
        <f>OBV!G1126</f>
        <v>NEUTRAL</v>
      </c>
      <c r="L1126" s="6" t="str">
        <f>OBV!H1126</f>
        <v>CONFIRMED BEARISH</v>
      </c>
      <c r="M1126" s="8">
        <f t="shared" si="170"/>
        <v>25</v>
      </c>
      <c r="N1126" s="8">
        <f t="shared" si="171"/>
        <v>0</v>
      </c>
      <c r="O1126" s="8">
        <f t="shared" si="172"/>
        <v>0</v>
      </c>
      <c r="P1126" s="8">
        <f t="shared" si="173"/>
        <v>16.5</v>
      </c>
      <c r="Q1126" s="9">
        <f t="shared" si="174"/>
        <v>11.225</v>
      </c>
      <c r="R1126" s="9">
        <f t="shared" si="175"/>
        <v>9.125</v>
      </c>
      <c r="S1126" s="9">
        <f t="shared" si="176"/>
        <v>11.175000000000001</v>
      </c>
      <c r="T1126" s="9">
        <f t="shared" si="177"/>
        <v>10.375</v>
      </c>
      <c r="U1126" s="8">
        <f t="shared" si="178"/>
        <v>10.508333333333335</v>
      </c>
      <c r="V1126" s="8">
        <f t="shared" si="179"/>
        <v>10.475000000000001</v>
      </c>
    </row>
    <row r="1127" spans="1:22" ht="13.5" x14ac:dyDescent="0.25">
      <c r="A1127" s="3">
        <f>RSI!A1127</f>
        <v>43951</v>
      </c>
      <c r="B1127" s="2">
        <f>RSI!B1127</f>
        <v>2.6124000000000001</v>
      </c>
      <c r="C1127" s="2">
        <f>RSI!I1127</f>
        <v>38.190217760617884</v>
      </c>
      <c r="D1127" s="2">
        <f>MACD!E1127</f>
        <v>1.4183605787505549E-3</v>
      </c>
      <c r="E1127" s="2">
        <f>MACD!F1127</f>
        <v>-3.2074304997926954E-2</v>
      </c>
      <c r="F1127" s="2">
        <f>'Moving Avg'!D1127</f>
        <v>2.67252</v>
      </c>
      <c r="G1127" s="2">
        <f>'Moving Avg'!F1127</f>
        <v>2.74139</v>
      </c>
      <c r="H1127" s="2">
        <f>'Moving Avg'!G1127</f>
        <v>2.8710439999999999</v>
      </c>
      <c r="I1127" s="2">
        <f>'Moving Avg'!H1127</f>
        <v>3.2233619999999998</v>
      </c>
      <c r="J1127" s="6" t="str">
        <f>OBV!F1127</f>
        <v>BEARISH</v>
      </c>
      <c r="K1127" s="6" t="str">
        <f>OBV!G1127</f>
        <v>NEUTRAL</v>
      </c>
      <c r="L1127" s="6" t="str">
        <f>OBV!H1127</f>
        <v>CONFIRMED BEARISH</v>
      </c>
      <c r="M1127" s="8">
        <f t="shared" si="170"/>
        <v>25</v>
      </c>
      <c r="N1127" s="8">
        <f t="shared" si="171"/>
        <v>0</v>
      </c>
      <c r="O1127" s="8">
        <f t="shared" si="172"/>
        <v>0</v>
      </c>
      <c r="P1127" s="8">
        <f t="shared" si="173"/>
        <v>16.5</v>
      </c>
      <c r="Q1127" s="9">
        <f t="shared" si="174"/>
        <v>11.225</v>
      </c>
      <c r="R1127" s="9">
        <f t="shared" si="175"/>
        <v>9.125</v>
      </c>
      <c r="S1127" s="9">
        <f t="shared" si="176"/>
        <v>11.175000000000001</v>
      </c>
      <c r="T1127" s="9">
        <f t="shared" si="177"/>
        <v>10.375</v>
      </c>
      <c r="U1127" s="8">
        <f t="shared" si="178"/>
        <v>10.508333333333335</v>
      </c>
      <c r="V1127" s="8">
        <f t="shared" si="179"/>
        <v>10.475000000000001</v>
      </c>
    </row>
    <row r="1128" spans="1:22" ht="13.5" x14ac:dyDescent="0.25">
      <c r="A1128" s="3">
        <f>RSI!A1128</f>
        <v>43955</v>
      </c>
      <c r="B1128" s="2">
        <f>RSI!B1128</f>
        <v>2.6863999999999999</v>
      </c>
      <c r="C1128" s="2">
        <f>RSI!I1128</f>
        <v>44.885483430627744</v>
      </c>
      <c r="D1128" s="2">
        <f>MACD!E1128</f>
        <v>3.7572753591228469E-3</v>
      </c>
      <c r="E1128" s="2">
        <f>MACD!F1128</f>
        <v>-2.4907988926516998E-2</v>
      </c>
      <c r="F1128" s="2">
        <f>'Moving Avg'!D1128</f>
        <v>2.6716000000000002</v>
      </c>
      <c r="G1128" s="2">
        <f>'Moving Avg'!F1128</f>
        <v>2.7356100000000003</v>
      </c>
      <c r="H1128" s="2">
        <f>'Moving Avg'!G1128</f>
        <v>2.8602259999999999</v>
      </c>
      <c r="I1128" s="2">
        <f>'Moving Avg'!H1128</f>
        <v>3.2198715</v>
      </c>
      <c r="J1128" s="6" t="str">
        <f>OBV!F1128</f>
        <v>BEARISH</v>
      </c>
      <c r="K1128" s="6" t="str">
        <f>OBV!G1128</f>
        <v>NEUTRAL</v>
      </c>
      <c r="L1128" s="6" t="str">
        <f>OBV!H1128</f>
        <v>CONFIRMED BEARISH</v>
      </c>
      <c r="M1128" s="8">
        <f t="shared" si="170"/>
        <v>25</v>
      </c>
      <c r="N1128" s="8">
        <f t="shared" si="171"/>
        <v>0</v>
      </c>
      <c r="O1128" s="8">
        <f t="shared" si="172"/>
        <v>0</v>
      </c>
      <c r="P1128" s="8">
        <f t="shared" si="173"/>
        <v>16.5</v>
      </c>
      <c r="Q1128" s="9">
        <f t="shared" si="174"/>
        <v>11.225</v>
      </c>
      <c r="R1128" s="9">
        <f t="shared" si="175"/>
        <v>9.125</v>
      </c>
      <c r="S1128" s="9">
        <f t="shared" si="176"/>
        <v>11.175000000000001</v>
      </c>
      <c r="T1128" s="9">
        <f t="shared" si="177"/>
        <v>10.375</v>
      </c>
      <c r="U1128" s="8">
        <f t="shared" si="178"/>
        <v>10.508333333333335</v>
      </c>
      <c r="V1128" s="8">
        <f t="shared" si="179"/>
        <v>10.475000000000001</v>
      </c>
    </row>
    <row r="1129" spans="1:22" ht="13.5" x14ac:dyDescent="0.25">
      <c r="A1129" s="3">
        <f>RSI!A1129</f>
        <v>43956</v>
      </c>
      <c r="B1129" s="2">
        <f>RSI!B1129</f>
        <v>2.6539999999999999</v>
      </c>
      <c r="C1129" s="2">
        <f>RSI!I1129</f>
        <v>42.70435737516879</v>
      </c>
      <c r="D1129" s="2">
        <f>MACD!E1129</f>
        <v>8.5258578752651637E-3</v>
      </c>
      <c r="E1129" s="2">
        <f>MACD!F1129</f>
        <v>-1.8221219566160567E-2</v>
      </c>
      <c r="F1129" s="2">
        <f>'Moving Avg'!D1129</f>
        <v>2.6577199999999999</v>
      </c>
      <c r="G1129" s="2">
        <f>'Moving Avg'!F1129</f>
        <v>2.7323750000000002</v>
      </c>
      <c r="H1129" s="2">
        <f>'Moving Avg'!G1129</f>
        <v>2.8485739999999997</v>
      </c>
      <c r="I1129" s="2">
        <f>'Moving Avg'!H1129</f>
        <v>3.2161265000000001</v>
      </c>
      <c r="J1129" s="6" t="str">
        <f>OBV!F1129</f>
        <v>BEARISH</v>
      </c>
      <c r="K1129" s="6" t="str">
        <f>OBV!G1129</f>
        <v>NEUTRAL</v>
      </c>
      <c r="L1129" s="6" t="str">
        <f>OBV!H1129</f>
        <v>CONFIRMED BEARISH</v>
      </c>
      <c r="M1129" s="8">
        <f t="shared" si="170"/>
        <v>25</v>
      </c>
      <c r="N1129" s="8">
        <f t="shared" si="171"/>
        <v>0</v>
      </c>
      <c r="O1129" s="8">
        <f t="shared" si="172"/>
        <v>0</v>
      </c>
      <c r="P1129" s="8">
        <f t="shared" si="173"/>
        <v>16.5</v>
      </c>
      <c r="Q1129" s="9">
        <f t="shared" si="174"/>
        <v>11.225</v>
      </c>
      <c r="R1129" s="9">
        <f t="shared" si="175"/>
        <v>9.125</v>
      </c>
      <c r="S1129" s="9">
        <f t="shared" si="176"/>
        <v>11.175000000000001</v>
      </c>
      <c r="T1129" s="9">
        <f t="shared" si="177"/>
        <v>10.375</v>
      </c>
      <c r="U1129" s="8">
        <f t="shared" si="178"/>
        <v>10.508333333333335</v>
      </c>
      <c r="V1129" s="8">
        <f t="shared" si="179"/>
        <v>10.475000000000001</v>
      </c>
    </row>
    <row r="1130" spans="1:22" ht="13.5" x14ac:dyDescent="0.25">
      <c r="A1130" s="3">
        <f>RSI!A1130</f>
        <v>43957</v>
      </c>
      <c r="B1130" s="2">
        <f>RSI!B1130</f>
        <v>2.6263000000000001</v>
      </c>
      <c r="C1130" s="2">
        <f>RSI!I1130</f>
        <v>40.875590524169269</v>
      </c>
      <c r="D1130" s="2">
        <f>MACD!E1130</f>
        <v>2.4410919870815118E-2</v>
      </c>
      <c r="E1130" s="2">
        <f>MACD!F1130</f>
        <v>-9.6947916787654305E-3</v>
      </c>
      <c r="F1130" s="2">
        <f>'Moving Avg'!D1130</f>
        <v>2.65402</v>
      </c>
      <c r="G1130" s="2">
        <f>'Moving Avg'!F1130</f>
        <v>2.7277549999999997</v>
      </c>
      <c r="H1130" s="2">
        <f>'Moving Avg'!G1130</f>
        <v>2.8363679999999998</v>
      </c>
      <c r="I1130" s="2">
        <f>'Moving Avg'!H1130</f>
        <v>3.2118265000000008</v>
      </c>
      <c r="J1130" s="6" t="str">
        <f>OBV!F1130</f>
        <v>BEARISH</v>
      </c>
      <c r="K1130" s="6" t="str">
        <f>OBV!G1130</f>
        <v>NEUTRAL</v>
      </c>
      <c r="L1130" s="6" t="str">
        <f>OBV!H1130</f>
        <v>CONFIRMED BEARISH</v>
      </c>
      <c r="M1130" s="8">
        <f t="shared" si="170"/>
        <v>25</v>
      </c>
      <c r="N1130" s="8">
        <f t="shared" si="171"/>
        <v>0</v>
      </c>
      <c r="O1130" s="8">
        <f t="shared" si="172"/>
        <v>0</v>
      </c>
      <c r="P1130" s="8">
        <f t="shared" si="173"/>
        <v>16.5</v>
      </c>
      <c r="Q1130" s="9">
        <f t="shared" si="174"/>
        <v>11.225</v>
      </c>
      <c r="R1130" s="9">
        <f t="shared" si="175"/>
        <v>9.125</v>
      </c>
      <c r="S1130" s="9">
        <f t="shared" si="176"/>
        <v>11.175000000000001</v>
      </c>
      <c r="T1130" s="9">
        <f t="shared" si="177"/>
        <v>10.375</v>
      </c>
      <c r="U1130" s="8">
        <f t="shared" si="178"/>
        <v>10.508333333333335</v>
      </c>
      <c r="V1130" s="8">
        <f t="shared" si="179"/>
        <v>10.475000000000001</v>
      </c>
    </row>
    <row r="1131" spans="1:22" ht="13.5" x14ac:dyDescent="0.25">
      <c r="A1131" s="3">
        <f>RSI!A1131</f>
        <v>43958</v>
      </c>
      <c r="B1131" s="2">
        <f>RSI!B1131</f>
        <v>2.5476999999999999</v>
      </c>
      <c r="C1131" s="2">
        <f>RSI!I1131</f>
        <v>36.145515460109536</v>
      </c>
      <c r="D1131" s="2">
        <f>MACD!E1131</f>
        <v>4.0795388159399426E-2</v>
      </c>
      <c r="E1131" s="2">
        <f>MACD!F1131</f>
        <v>4.0324428886754152E-4</v>
      </c>
      <c r="F1131" s="2">
        <f>'Moving Avg'!D1131</f>
        <v>2.6253599999999997</v>
      </c>
      <c r="G1131" s="2">
        <f>'Moving Avg'!F1131</f>
        <v>2.7192049999999997</v>
      </c>
      <c r="H1131" s="2">
        <f>'Moving Avg'!G1131</f>
        <v>2.8221279999999997</v>
      </c>
      <c r="I1131" s="2">
        <f>'Moving Avg'!H1131</f>
        <v>3.207503500000001</v>
      </c>
      <c r="J1131" s="6" t="str">
        <f>OBV!F1131</f>
        <v>BEARISH</v>
      </c>
      <c r="K1131" s="6" t="str">
        <f>OBV!G1131</f>
        <v>NEUTRAL</v>
      </c>
      <c r="L1131" s="6" t="str">
        <f>OBV!H1131</f>
        <v>CONFIRMED BEARISH</v>
      </c>
      <c r="M1131" s="8">
        <f t="shared" si="170"/>
        <v>25</v>
      </c>
      <c r="N1131" s="8">
        <f t="shared" si="171"/>
        <v>0</v>
      </c>
      <c r="O1131" s="8">
        <f t="shared" si="172"/>
        <v>0</v>
      </c>
      <c r="P1131" s="8">
        <f t="shared" si="173"/>
        <v>16.5</v>
      </c>
      <c r="Q1131" s="9">
        <f t="shared" si="174"/>
        <v>11.225</v>
      </c>
      <c r="R1131" s="9">
        <f t="shared" si="175"/>
        <v>9.125</v>
      </c>
      <c r="S1131" s="9">
        <f t="shared" si="176"/>
        <v>11.175000000000001</v>
      </c>
      <c r="T1131" s="9">
        <f t="shared" si="177"/>
        <v>10.375</v>
      </c>
      <c r="U1131" s="8">
        <f t="shared" si="178"/>
        <v>10.508333333333335</v>
      </c>
      <c r="V1131" s="8">
        <f t="shared" si="179"/>
        <v>10.475000000000001</v>
      </c>
    </row>
    <row r="1132" spans="1:22" ht="13.5" x14ac:dyDescent="0.25">
      <c r="A1132" s="3">
        <f>RSI!A1132</f>
        <v>43959</v>
      </c>
      <c r="B1132" s="2">
        <f>RSI!B1132</f>
        <v>2.5430000000000001</v>
      </c>
      <c r="C1132" s="2">
        <f>RSI!I1132</f>
        <v>35.878156888174075</v>
      </c>
      <c r="D1132" s="2">
        <f>MACD!E1132</f>
        <v>5.6096662309607748E-2</v>
      </c>
      <c r="E1132" s="2">
        <f>MACD!F1132</f>
        <v>1.1541927893015584E-2</v>
      </c>
      <c r="F1132" s="2">
        <f>'Moving Avg'!D1132</f>
        <v>2.6114799999999994</v>
      </c>
      <c r="G1132" s="2">
        <f>'Moving Avg'!F1132</f>
        <v>2.7064900000000001</v>
      </c>
      <c r="H1132" s="2">
        <f>'Moving Avg'!G1132</f>
        <v>2.8087179999999994</v>
      </c>
      <c r="I1132" s="2">
        <f>'Moving Avg'!H1132</f>
        <v>3.203342000000001</v>
      </c>
      <c r="J1132" s="6" t="str">
        <f>OBV!F1132</f>
        <v>BEARISH</v>
      </c>
      <c r="K1132" s="6" t="str">
        <f>OBV!G1132</f>
        <v>NEUTRAL</v>
      </c>
      <c r="L1132" s="6" t="str">
        <f>OBV!H1132</f>
        <v>CONFIRMED BEARISH</v>
      </c>
      <c r="M1132" s="8">
        <f t="shared" si="170"/>
        <v>25</v>
      </c>
      <c r="N1132" s="8">
        <f t="shared" si="171"/>
        <v>0</v>
      </c>
      <c r="O1132" s="8">
        <f t="shared" si="172"/>
        <v>0</v>
      </c>
      <c r="P1132" s="8">
        <f t="shared" si="173"/>
        <v>16.5</v>
      </c>
      <c r="Q1132" s="9">
        <f t="shared" si="174"/>
        <v>11.225</v>
      </c>
      <c r="R1132" s="9">
        <f t="shared" si="175"/>
        <v>9.125</v>
      </c>
      <c r="S1132" s="9">
        <f t="shared" si="176"/>
        <v>11.175000000000001</v>
      </c>
      <c r="T1132" s="9">
        <f t="shared" si="177"/>
        <v>10.375</v>
      </c>
      <c r="U1132" s="8">
        <f t="shared" si="178"/>
        <v>10.508333333333335</v>
      </c>
      <c r="V1132" s="8">
        <f t="shared" si="179"/>
        <v>10.475000000000001</v>
      </c>
    </row>
    <row r="1133" spans="1:22" ht="13.5" x14ac:dyDescent="0.25">
      <c r="A1133" s="3">
        <f>RSI!A1133</f>
        <v>43962</v>
      </c>
      <c r="B1133" s="2">
        <f>RSI!B1133</f>
        <v>2.617</v>
      </c>
      <c r="C1133" s="2">
        <f>RSI!I1133</f>
        <v>43.023951970948318</v>
      </c>
      <c r="D1133" s="2">
        <f>MACD!E1133</f>
        <v>5.1798838212937959E-2</v>
      </c>
      <c r="E1133" s="2">
        <f>MACD!F1133</f>
        <v>1.9593309957000059E-2</v>
      </c>
      <c r="F1133" s="2">
        <f>'Moving Avg'!D1133</f>
        <v>2.5975999999999999</v>
      </c>
      <c r="G1133" s="2">
        <f>'Moving Avg'!F1133</f>
        <v>2.6997849999999994</v>
      </c>
      <c r="H1133" s="2">
        <f>'Moving Avg'!G1133</f>
        <v>2.7967879999999998</v>
      </c>
      <c r="I1133" s="2">
        <f>'Moving Avg'!H1133</f>
        <v>3.199319500000001</v>
      </c>
      <c r="J1133" s="6" t="str">
        <f>OBV!F1133</f>
        <v>BEARISH</v>
      </c>
      <c r="K1133" s="6" t="str">
        <f>OBV!G1133</f>
        <v>NEUTRAL</v>
      </c>
      <c r="L1133" s="6" t="str">
        <f>OBV!H1133</f>
        <v>CONFIRMED BEARISH</v>
      </c>
      <c r="M1133" s="8">
        <f t="shared" si="170"/>
        <v>25</v>
      </c>
      <c r="N1133" s="8">
        <f t="shared" si="171"/>
        <v>0</v>
      </c>
      <c r="O1133" s="8">
        <f t="shared" si="172"/>
        <v>0</v>
      </c>
      <c r="P1133" s="8">
        <f t="shared" si="173"/>
        <v>16.5</v>
      </c>
      <c r="Q1133" s="9">
        <f t="shared" si="174"/>
        <v>11.225</v>
      </c>
      <c r="R1133" s="9">
        <f t="shared" si="175"/>
        <v>9.125</v>
      </c>
      <c r="S1133" s="9">
        <f t="shared" si="176"/>
        <v>11.175000000000001</v>
      </c>
      <c r="T1133" s="9">
        <f t="shared" si="177"/>
        <v>10.375</v>
      </c>
      <c r="U1133" s="8">
        <f t="shared" si="178"/>
        <v>10.508333333333335</v>
      </c>
      <c r="V1133" s="8">
        <f t="shared" si="179"/>
        <v>10.475000000000001</v>
      </c>
    </row>
    <row r="1134" spans="1:22" ht="13.5" x14ac:dyDescent="0.25">
      <c r="A1134" s="3">
        <f>RSI!A1134</f>
        <v>43963</v>
      </c>
      <c r="B1134" s="2">
        <f>RSI!B1134</f>
        <v>2.617</v>
      </c>
      <c r="C1134" s="2">
        <f>RSI!I1134</f>
        <v>43.02395197094831</v>
      </c>
      <c r="D1134" s="2">
        <f>MACD!E1134</f>
        <v>5.3669217188903495E-2</v>
      </c>
      <c r="E1134" s="2">
        <f>MACD!F1134</f>
        <v>2.6408491403380748E-2</v>
      </c>
      <c r="F1134" s="2">
        <f>'Moving Avg'!D1134</f>
        <v>2.5902000000000003</v>
      </c>
      <c r="G1134" s="2">
        <f>'Moving Avg'!F1134</f>
        <v>2.6891499999999993</v>
      </c>
      <c r="H1134" s="2">
        <f>'Moving Avg'!G1134</f>
        <v>2.7843959999999992</v>
      </c>
      <c r="I1134" s="2">
        <f>'Moving Avg'!H1134</f>
        <v>3.1955050000000012</v>
      </c>
      <c r="J1134" s="6" t="str">
        <f>OBV!F1134</f>
        <v>BEARISH</v>
      </c>
      <c r="K1134" s="6" t="str">
        <f>OBV!G1134</f>
        <v>NEUTRAL</v>
      </c>
      <c r="L1134" s="6" t="str">
        <f>OBV!H1134</f>
        <v>CONFIRMED BEARISH</v>
      </c>
      <c r="M1134" s="8">
        <f t="shared" si="170"/>
        <v>25</v>
      </c>
      <c r="N1134" s="8">
        <f t="shared" si="171"/>
        <v>0</v>
      </c>
      <c r="O1134" s="8">
        <f t="shared" si="172"/>
        <v>0</v>
      </c>
      <c r="P1134" s="8">
        <f t="shared" si="173"/>
        <v>16.5</v>
      </c>
      <c r="Q1134" s="9">
        <f t="shared" si="174"/>
        <v>11.225</v>
      </c>
      <c r="R1134" s="9">
        <f t="shared" si="175"/>
        <v>9.125</v>
      </c>
      <c r="S1134" s="9">
        <f t="shared" si="176"/>
        <v>11.175000000000001</v>
      </c>
      <c r="T1134" s="9">
        <f t="shared" si="177"/>
        <v>10.375</v>
      </c>
      <c r="U1134" s="8">
        <f t="shared" si="178"/>
        <v>10.508333333333335</v>
      </c>
      <c r="V1134" s="8">
        <f t="shared" si="179"/>
        <v>10.475000000000001</v>
      </c>
    </row>
    <row r="1135" spans="1:22" ht="13.5" x14ac:dyDescent="0.25">
      <c r="A1135" s="3">
        <f>RSI!A1135</f>
        <v>43964</v>
      </c>
      <c r="B1135" s="2">
        <f>RSI!B1135</f>
        <v>2.6215999999999999</v>
      </c>
      <c r="C1135" s="2">
        <f>RSI!I1135</f>
        <v>43.478057840854788</v>
      </c>
      <c r="D1135" s="2">
        <f>MACD!E1135</f>
        <v>4.3302485991282502E-2</v>
      </c>
      <c r="E1135" s="2">
        <f>MACD!F1135</f>
        <v>2.9787290320961102E-2</v>
      </c>
      <c r="F1135" s="2">
        <f>'Moving Avg'!D1135</f>
        <v>2.5892600000000003</v>
      </c>
      <c r="G1135" s="2">
        <f>'Moving Avg'!F1135</f>
        <v>2.6789749999999999</v>
      </c>
      <c r="H1135" s="2">
        <f>'Moving Avg'!G1135</f>
        <v>2.7721879999999999</v>
      </c>
      <c r="I1135" s="2">
        <f>'Moving Avg'!H1135</f>
        <v>3.1915285000000013</v>
      </c>
      <c r="J1135" s="6" t="str">
        <f>OBV!F1135</f>
        <v>BULLISH</v>
      </c>
      <c r="K1135" s="6" t="str">
        <f>OBV!G1135</f>
        <v>NEUTRAL</v>
      </c>
      <c r="L1135" s="6" t="str">
        <f>OBV!H1135</f>
        <v>BULLISH DIVERGENCE</v>
      </c>
      <c r="M1135" s="8">
        <f t="shared" si="170"/>
        <v>25</v>
      </c>
      <c r="N1135" s="8">
        <f t="shared" si="171"/>
        <v>0</v>
      </c>
      <c r="O1135" s="8">
        <f t="shared" si="172"/>
        <v>0</v>
      </c>
      <c r="P1135" s="8">
        <f t="shared" si="173"/>
        <v>66.5</v>
      </c>
      <c r="Q1135" s="9">
        <f t="shared" si="174"/>
        <v>18.725000000000001</v>
      </c>
      <c r="R1135" s="9">
        <f t="shared" si="175"/>
        <v>21.625</v>
      </c>
      <c r="S1135" s="9">
        <f t="shared" si="176"/>
        <v>33.674999999999997</v>
      </c>
      <c r="T1135" s="9">
        <f t="shared" si="177"/>
        <v>22.875</v>
      </c>
      <c r="U1135" s="8">
        <f t="shared" si="178"/>
        <v>24.675000000000001</v>
      </c>
      <c r="V1135" s="8">
        <f t="shared" si="179"/>
        <v>24.225000000000001</v>
      </c>
    </row>
    <row r="1136" spans="1:22" ht="13.5" x14ac:dyDescent="0.25">
      <c r="A1136" s="3">
        <f>RSI!A1136</f>
        <v>43965</v>
      </c>
      <c r="B1136" s="2">
        <f>RSI!B1136</f>
        <v>2.6215999999999999</v>
      </c>
      <c r="C1136" s="2">
        <f>RSI!I1136</f>
        <v>43.478057840854788</v>
      </c>
      <c r="D1136" s="2">
        <f>MACD!E1136</f>
        <v>4.2059007292391204E-2</v>
      </c>
      <c r="E1136" s="2">
        <f>MACD!F1136</f>
        <v>3.2241633715247124E-2</v>
      </c>
      <c r="F1136" s="2">
        <f>'Moving Avg'!D1136</f>
        <v>2.6040399999999999</v>
      </c>
      <c r="G1136" s="2">
        <f>'Moving Avg'!F1136</f>
        <v>2.6729599999999998</v>
      </c>
      <c r="H1136" s="2">
        <f>'Moving Avg'!G1136</f>
        <v>2.7598879999999997</v>
      </c>
      <c r="I1136" s="2">
        <f>'Moving Avg'!H1136</f>
        <v>3.1874365000000013</v>
      </c>
      <c r="J1136" s="6" t="str">
        <f>OBV!F1136</f>
        <v>BULLISH</v>
      </c>
      <c r="K1136" s="6" t="str">
        <f>OBV!G1136</f>
        <v>NEUTRAL</v>
      </c>
      <c r="L1136" s="6" t="str">
        <f>OBV!H1136</f>
        <v>CONFIRMED BULLISH</v>
      </c>
      <c r="M1136" s="8">
        <f t="shared" si="170"/>
        <v>25</v>
      </c>
      <c r="N1136" s="8">
        <f t="shared" si="171"/>
        <v>0</v>
      </c>
      <c r="O1136" s="8">
        <f t="shared" si="172"/>
        <v>0</v>
      </c>
      <c r="P1136" s="8">
        <f t="shared" si="173"/>
        <v>83.5</v>
      </c>
      <c r="Q1136" s="9">
        <f t="shared" si="174"/>
        <v>21.274999999999999</v>
      </c>
      <c r="R1136" s="9">
        <f t="shared" si="175"/>
        <v>25.875</v>
      </c>
      <c r="S1136" s="9">
        <f t="shared" si="176"/>
        <v>41.325000000000003</v>
      </c>
      <c r="T1136" s="9">
        <f t="shared" si="177"/>
        <v>27.125</v>
      </c>
      <c r="U1136" s="8">
        <f t="shared" si="178"/>
        <v>29.491666666666664</v>
      </c>
      <c r="V1136" s="8">
        <f t="shared" si="179"/>
        <v>28.9</v>
      </c>
    </row>
    <row r="1137" spans="1:22" ht="13.5" x14ac:dyDescent="0.25">
      <c r="A1137" s="3">
        <f>RSI!A1137</f>
        <v>43966</v>
      </c>
      <c r="B1137" s="2">
        <f>RSI!B1137</f>
        <v>2.5893000000000002</v>
      </c>
      <c r="C1137" s="2">
        <f>RSI!I1137</f>
        <v>40.828105409589867</v>
      </c>
      <c r="D1137" s="2">
        <f>MACD!E1137</f>
        <v>3.1696635009300866E-2</v>
      </c>
      <c r="E1137" s="2">
        <f>MACD!F1137</f>
        <v>3.213263397405787E-2</v>
      </c>
      <c r="F1137" s="2">
        <f>'Moving Avg'!D1137</f>
        <v>2.6132999999999997</v>
      </c>
      <c r="G1137" s="2">
        <f>'Moving Avg'!F1137</f>
        <v>2.66533</v>
      </c>
      <c r="H1137" s="2">
        <f>'Moving Avg'!G1137</f>
        <v>2.7474040000000008</v>
      </c>
      <c r="I1137" s="2">
        <f>'Moving Avg'!H1137</f>
        <v>3.1836220000000015</v>
      </c>
      <c r="J1137" s="6" t="str">
        <f>OBV!F1137</f>
        <v>BULLISH</v>
      </c>
      <c r="K1137" s="6" t="str">
        <f>OBV!G1137</f>
        <v>NEUTRAL</v>
      </c>
      <c r="L1137" s="6" t="str">
        <f>OBV!H1137</f>
        <v>CONFIRMED BULLISH</v>
      </c>
      <c r="M1137" s="8">
        <f t="shared" si="170"/>
        <v>25</v>
      </c>
      <c r="N1137" s="8">
        <f t="shared" si="171"/>
        <v>45</v>
      </c>
      <c r="O1137" s="8">
        <f t="shared" si="172"/>
        <v>0</v>
      </c>
      <c r="P1137" s="8">
        <f t="shared" si="173"/>
        <v>83.5</v>
      </c>
      <c r="Q1137" s="9">
        <f t="shared" si="174"/>
        <v>37.024999999999999</v>
      </c>
      <c r="R1137" s="9">
        <f t="shared" si="175"/>
        <v>34.875</v>
      </c>
      <c r="S1137" s="9">
        <f t="shared" si="176"/>
        <v>48.075000000000003</v>
      </c>
      <c r="T1137" s="9">
        <f t="shared" si="177"/>
        <v>38.375</v>
      </c>
      <c r="U1137" s="8">
        <f t="shared" si="178"/>
        <v>39.991666666666667</v>
      </c>
      <c r="V1137" s="8">
        <f t="shared" si="179"/>
        <v>39.587500000000006</v>
      </c>
    </row>
    <row r="1138" spans="1:22" ht="13.5" x14ac:dyDescent="0.25">
      <c r="A1138" s="3">
        <f>RSI!A1138</f>
        <v>43969</v>
      </c>
      <c r="B1138" s="2">
        <f>RSI!B1138</f>
        <v>2.6355</v>
      </c>
      <c r="C1138" s="2">
        <f>RSI!I1138</f>
        <v>45.90661458207753</v>
      </c>
      <c r="D1138" s="2">
        <f>MACD!E1138</f>
        <v>3.1442393077998787E-2</v>
      </c>
      <c r="E1138" s="2">
        <f>MACD!F1138</f>
        <v>3.1994585794846056E-2</v>
      </c>
      <c r="F1138" s="2">
        <f>'Moving Avg'!D1138</f>
        <v>2.617</v>
      </c>
      <c r="G1138" s="2">
        <f>'Moving Avg'!F1138</f>
        <v>2.6602449999999997</v>
      </c>
      <c r="H1138" s="2">
        <f>'Moving Avg'!G1138</f>
        <v>2.7358440000000006</v>
      </c>
      <c r="I1138" s="2">
        <f>'Moving Avg'!H1138</f>
        <v>3.1800385000000011</v>
      </c>
      <c r="J1138" s="6" t="str">
        <f>OBV!F1138</f>
        <v>BULLISH</v>
      </c>
      <c r="K1138" s="6" t="str">
        <f>OBV!G1138</f>
        <v>NEUTRAL</v>
      </c>
      <c r="L1138" s="6" t="str">
        <f>OBV!H1138</f>
        <v>CONFIRMED BULLISH</v>
      </c>
      <c r="M1138" s="8">
        <f t="shared" si="170"/>
        <v>25</v>
      </c>
      <c r="N1138" s="8">
        <f t="shared" si="171"/>
        <v>45</v>
      </c>
      <c r="O1138" s="8">
        <f t="shared" si="172"/>
        <v>0</v>
      </c>
      <c r="P1138" s="8">
        <f t="shared" si="173"/>
        <v>83.5</v>
      </c>
      <c r="Q1138" s="9">
        <f t="shared" si="174"/>
        <v>37.024999999999999</v>
      </c>
      <c r="R1138" s="9">
        <f t="shared" si="175"/>
        <v>34.875</v>
      </c>
      <c r="S1138" s="9">
        <f t="shared" si="176"/>
        <v>48.075000000000003</v>
      </c>
      <c r="T1138" s="9">
        <f t="shared" si="177"/>
        <v>38.375</v>
      </c>
      <c r="U1138" s="8">
        <f t="shared" si="178"/>
        <v>39.991666666666667</v>
      </c>
      <c r="V1138" s="8">
        <f t="shared" si="179"/>
        <v>39.587500000000006</v>
      </c>
    </row>
    <row r="1139" spans="1:22" ht="13.5" x14ac:dyDescent="0.25">
      <c r="A1139" s="3">
        <f>RSI!A1139</f>
        <v>43970</v>
      </c>
      <c r="B1139" s="2">
        <f>RSI!B1139</f>
        <v>2.7141000000000002</v>
      </c>
      <c r="C1139" s="2">
        <f>RSI!I1139</f>
        <v>53.256890173173133</v>
      </c>
      <c r="D1139" s="2">
        <f>MACD!E1139</f>
        <v>2.0658102185063587E-2</v>
      </c>
      <c r="E1139" s="2">
        <f>MACD!F1139</f>
        <v>2.9727289072889563E-2</v>
      </c>
      <c r="F1139" s="2">
        <f>'Moving Avg'!D1139</f>
        <v>2.6364200000000002</v>
      </c>
      <c r="G1139" s="2">
        <f>'Moving Avg'!F1139</f>
        <v>2.65909</v>
      </c>
      <c r="H1139" s="2">
        <f>'Moving Avg'!G1139</f>
        <v>2.7258560000000007</v>
      </c>
      <c r="I1139" s="2">
        <f>'Moving Avg'!H1139</f>
        <v>3.1765475000000016</v>
      </c>
      <c r="J1139" s="6" t="str">
        <f>OBV!F1139</f>
        <v>BULLISH</v>
      </c>
      <c r="K1139" s="6" t="str">
        <f>OBV!G1139</f>
        <v>NEUTRAL</v>
      </c>
      <c r="L1139" s="6" t="str">
        <f>OBV!H1139</f>
        <v>CONFIRMED BULLISH</v>
      </c>
      <c r="M1139" s="8">
        <f t="shared" si="170"/>
        <v>25</v>
      </c>
      <c r="N1139" s="8">
        <f t="shared" si="171"/>
        <v>45</v>
      </c>
      <c r="O1139" s="8">
        <f t="shared" si="172"/>
        <v>0</v>
      </c>
      <c r="P1139" s="8">
        <f t="shared" si="173"/>
        <v>83.5</v>
      </c>
      <c r="Q1139" s="9">
        <f t="shared" si="174"/>
        <v>37.024999999999999</v>
      </c>
      <c r="R1139" s="9">
        <f t="shared" si="175"/>
        <v>34.875</v>
      </c>
      <c r="S1139" s="9">
        <f t="shared" si="176"/>
        <v>48.075000000000003</v>
      </c>
      <c r="T1139" s="9">
        <f t="shared" si="177"/>
        <v>38.375</v>
      </c>
      <c r="U1139" s="8">
        <f t="shared" si="178"/>
        <v>39.991666666666667</v>
      </c>
      <c r="V1139" s="8">
        <f t="shared" si="179"/>
        <v>39.587500000000006</v>
      </c>
    </row>
    <row r="1140" spans="1:22" ht="13.5" x14ac:dyDescent="0.25">
      <c r="A1140" s="3">
        <f>RSI!A1140</f>
        <v>43971</v>
      </c>
      <c r="B1140" s="2">
        <f>RSI!B1140</f>
        <v>2.7927</v>
      </c>
      <c r="C1140" s="2">
        <f>RSI!I1140</f>
        <v>59.22381701561573</v>
      </c>
      <c r="D1140" s="2">
        <f>MACD!E1140</f>
        <v>1.2047904919088026E-3</v>
      </c>
      <c r="E1140" s="2">
        <f>MACD!F1140</f>
        <v>2.4022789356693414E-2</v>
      </c>
      <c r="F1140" s="2">
        <f>'Moving Avg'!D1140</f>
        <v>2.6706400000000001</v>
      </c>
      <c r="G1140" s="2">
        <f>'Moving Avg'!F1140</f>
        <v>2.6588599999999998</v>
      </c>
      <c r="H1140" s="2">
        <f>'Moving Avg'!G1140</f>
        <v>2.7175340000000001</v>
      </c>
      <c r="I1140" s="2">
        <f>'Moving Avg'!H1140</f>
        <v>3.1736345000000012</v>
      </c>
      <c r="J1140" s="6" t="str">
        <f>OBV!F1140</f>
        <v>BULLISH</v>
      </c>
      <c r="K1140" s="6" t="str">
        <f>OBV!G1140</f>
        <v>NEUTRAL</v>
      </c>
      <c r="L1140" s="6" t="str">
        <f>OBV!H1140</f>
        <v>CONFIRMED BULLISH</v>
      </c>
      <c r="M1140" s="8">
        <f t="shared" si="170"/>
        <v>25</v>
      </c>
      <c r="N1140" s="8">
        <f t="shared" si="171"/>
        <v>100</v>
      </c>
      <c r="O1140" s="8">
        <f t="shared" si="172"/>
        <v>0</v>
      </c>
      <c r="P1140" s="8">
        <f t="shared" si="173"/>
        <v>83.5</v>
      </c>
      <c r="Q1140" s="9">
        <f t="shared" si="174"/>
        <v>56.274999999999999</v>
      </c>
      <c r="R1140" s="9">
        <f t="shared" si="175"/>
        <v>45.875</v>
      </c>
      <c r="S1140" s="9">
        <f t="shared" si="176"/>
        <v>56.325000000000003</v>
      </c>
      <c r="T1140" s="9">
        <f t="shared" si="177"/>
        <v>52.125</v>
      </c>
      <c r="U1140" s="8">
        <f t="shared" si="178"/>
        <v>52.82500000000001</v>
      </c>
      <c r="V1140" s="8">
        <f t="shared" si="179"/>
        <v>52.650000000000006</v>
      </c>
    </row>
    <row r="1141" spans="1:22" ht="13.5" x14ac:dyDescent="0.25">
      <c r="A1141" s="3">
        <f>RSI!A1141</f>
        <v>43972</v>
      </c>
      <c r="B1141" s="2">
        <f>RSI!B1141</f>
        <v>2.8527999999999998</v>
      </c>
      <c r="C1141" s="2">
        <f>RSI!I1141</f>
        <v>63.102357577016065</v>
      </c>
      <c r="D1141" s="2">
        <f>MACD!E1141</f>
        <v>-3.2490593774716192E-2</v>
      </c>
      <c r="E1141" s="2">
        <f>MACD!F1141</f>
        <v>1.2720112730411492E-2</v>
      </c>
      <c r="F1141" s="2">
        <f>'Moving Avg'!D1141</f>
        <v>2.7168800000000002</v>
      </c>
      <c r="G1141" s="2">
        <f>'Moving Avg'!F1141</f>
        <v>2.6627900000000002</v>
      </c>
      <c r="H1141" s="2">
        <f>'Moving Avg'!G1141</f>
        <v>2.7121700000000004</v>
      </c>
      <c r="I1141" s="2">
        <f>'Moving Avg'!H1141</f>
        <v>3.1714380000000011</v>
      </c>
      <c r="J1141" s="6" t="str">
        <f>OBV!F1141</f>
        <v>BULLISH</v>
      </c>
      <c r="K1141" s="6" t="str">
        <f>OBV!G1141</f>
        <v>NEUTRAL</v>
      </c>
      <c r="L1141" s="6" t="str">
        <f>OBV!H1141</f>
        <v>CONFIRMED BULLISH</v>
      </c>
      <c r="M1141" s="8">
        <f t="shared" si="170"/>
        <v>25</v>
      </c>
      <c r="N1141" s="8">
        <f t="shared" si="171"/>
        <v>100</v>
      </c>
      <c r="O1141" s="8">
        <f t="shared" si="172"/>
        <v>0</v>
      </c>
      <c r="P1141" s="8">
        <f t="shared" si="173"/>
        <v>83.5</v>
      </c>
      <c r="Q1141" s="9">
        <f t="shared" si="174"/>
        <v>56.274999999999999</v>
      </c>
      <c r="R1141" s="9">
        <f t="shared" si="175"/>
        <v>45.875</v>
      </c>
      <c r="S1141" s="9">
        <f t="shared" si="176"/>
        <v>56.325000000000003</v>
      </c>
      <c r="T1141" s="9">
        <f t="shared" si="177"/>
        <v>52.125</v>
      </c>
      <c r="U1141" s="8">
        <f t="shared" si="178"/>
        <v>52.82500000000001</v>
      </c>
      <c r="V1141" s="8">
        <f t="shared" si="179"/>
        <v>52.650000000000006</v>
      </c>
    </row>
    <row r="1142" spans="1:22" ht="13.5" x14ac:dyDescent="0.25">
      <c r="A1142" s="3">
        <f>RSI!A1142</f>
        <v>43973</v>
      </c>
      <c r="B1142" s="2">
        <f>RSI!B1142</f>
        <v>2.8205</v>
      </c>
      <c r="C1142" s="2">
        <f>RSI!I1142</f>
        <v>59.809703178717555</v>
      </c>
      <c r="D1142" s="2">
        <f>MACD!E1142</f>
        <v>-6.0327255593014772E-2</v>
      </c>
      <c r="E1142" s="2">
        <f>MACD!F1142</f>
        <v>-1.8893609342737604E-3</v>
      </c>
      <c r="F1142" s="2">
        <f>'Moving Avg'!D1142</f>
        <v>2.7631199999999998</v>
      </c>
      <c r="G1142" s="2">
        <f>'Moving Avg'!F1142</f>
        <v>2.6651050000000001</v>
      </c>
      <c r="H1142" s="2">
        <f>'Moving Avg'!G1142</f>
        <v>2.707824</v>
      </c>
      <c r="I1142" s="2">
        <f>'Moving Avg'!H1142</f>
        <v>3.168664000000001</v>
      </c>
      <c r="J1142" s="6" t="str">
        <f>OBV!F1142</f>
        <v>BULLISH</v>
      </c>
      <c r="K1142" s="6" t="str">
        <f>OBV!G1142</f>
        <v>NEUTRAL</v>
      </c>
      <c r="L1142" s="6" t="str">
        <f>OBV!H1142</f>
        <v>CONFIRMED BULLISH</v>
      </c>
      <c r="M1142" s="8">
        <f t="shared" si="170"/>
        <v>25</v>
      </c>
      <c r="N1142" s="8">
        <f t="shared" si="171"/>
        <v>100</v>
      </c>
      <c r="O1142" s="8">
        <f t="shared" si="172"/>
        <v>0</v>
      </c>
      <c r="P1142" s="8">
        <f t="shared" si="173"/>
        <v>83.5</v>
      </c>
      <c r="Q1142" s="9">
        <f t="shared" si="174"/>
        <v>56.274999999999999</v>
      </c>
      <c r="R1142" s="9">
        <f t="shared" si="175"/>
        <v>45.875</v>
      </c>
      <c r="S1142" s="9">
        <f t="shared" si="176"/>
        <v>56.325000000000003</v>
      </c>
      <c r="T1142" s="9">
        <f t="shared" si="177"/>
        <v>52.125</v>
      </c>
      <c r="U1142" s="8">
        <f t="shared" si="178"/>
        <v>52.82500000000001</v>
      </c>
      <c r="V1142" s="8">
        <f t="shared" si="179"/>
        <v>52.650000000000006</v>
      </c>
    </row>
    <row r="1143" spans="1:22" ht="13.5" x14ac:dyDescent="0.25">
      <c r="A1143" s="3">
        <f>RSI!A1143</f>
        <v>43977</v>
      </c>
      <c r="B1143" s="2">
        <f>RSI!B1143</f>
        <v>2.7742</v>
      </c>
      <c r="C1143" s="2">
        <f>RSI!I1143</f>
        <v>55.35118407850257</v>
      </c>
      <c r="D1143" s="2">
        <f>MACD!E1143</f>
        <v>-6.9797264076376653E-2</v>
      </c>
      <c r="E1143" s="2">
        <f>MACD!F1143</f>
        <v>-1.5470941562694339E-2</v>
      </c>
      <c r="F1143" s="2">
        <f>'Moving Avg'!D1143</f>
        <v>2.7908599999999999</v>
      </c>
      <c r="G1143" s="2">
        <f>'Moving Avg'!F1143</f>
        <v>2.6692650000000007</v>
      </c>
      <c r="H1143" s="2">
        <f>'Moving Avg'!G1143</f>
        <v>2.7030159999999999</v>
      </c>
      <c r="I1143" s="2">
        <f>'Moving Avg'!H1143</f>
        <v>3.1656585000000006</v>
      </c>
      <c r="J1143" s="6" t="str">
        <f>OBV!F1143</f>
        <v>BULLISH</v>
      </c>
      <c r="K1143" s="6" t="str">
        <f>OBV!G1143</f>
        <v>NEUTRAL</v>
      </c>
      <c r="L1143" s="6" t="str">
        <f>OBV!H1143</f>
        <v>CONFIRMED BULLISH</v>
      </c>
      <c r="M1143" s="8">
        <f t="shared" si="170"/>
        <v>25</v>
      </c>
      <c r="N1143" s="8">
        <f t="shared" si="171"/>
        <v>100</v>
      </c>
      <c r="O1143" s="8">
        <f t="shared" si="172"/>
        <v>0</v>
      </c>
      <c r="P1143" s="8">
        <f t="shared" si="173"/>
        <v>83.5</v>
      </c>
      <c r="Q1143" s="9">
        <f t="shared" si="174"/>
        <v>56.274999999999999</v>
      </c>
      <c r="R1143" s="9">
        <f t="shared" si="175"/>
        <v>45.875</v>
      </c>
      <c r="S1143" s="9">
        <f t="shared" si="176"/>
        <v>56.325000000000003</v>
      </c>
      <c r="T1143" s="9">
        <f t="shared" si="177"/>
        <v>52.125</v>
      </c>
      <c r="U1143" s="8">
        <f t="shared" si="178"/>
        <v>52.82500000000001</v>
      </c>
      <c r="V1143" s="8">
        <f t="shared" si="179"/>
        <v>52.650000000000006</v>
      </c>
    </row>
    <row r="1144" spans="1:22" ht="13.5" x14ac:dyDescent="0.25">
      <c r="A1144" s="3">
        <f>RSI!A1144</f>
        <v>43978</v>
      </c>
      <c r="B1144" s="2">
        <f>RSI!B1144</f>
        <v>2.6909999999999998</v>
      </c>
      <c r="C1144" s="2">
        <f>RSI!I1144</f>
        <v>48.372907268243573</v>
      </c>
      <c r="D1144" s="2">
        <f>MACD!E1144</f>
        <v>-7.2049866004066043E-2</v>
      </c>
      <c r="E1144" s="2">
        <f>MACD!F1144</f>
        <v>-2.6786726450968683E-2</v>
      </c>
      <c r="F1144" s="2">
        <f>'Moving Avg'!D1144</f>
        <v>2.7862400000000003</v>
      </c>
      <c r="G1144" s="2">
        <f>'Moving Avg'!F1144</f>
        <v>2.6676450000000003</v>
      </c>
      <c r="H1144" s="2">
        <f>'Moving Avg'!G1144</f>
        <v>2.6949700000000001</v>
      </c>
      <c r="I1144" s="2">
        <f>'Moving Avg'!H1144</f>
        <v>3.162306500000001</v>
      </c>
      <c r="J1144" s="6" t="str">
        <f>OBV!F1144</f>
        <v>BULLISH</v>
      </c>
      <c r="K1144" s="6" t="str">
        <f>OBV!G1144</f>
        <v>NEUTRAL</v>
      </c>
      <c r="L1144" s="6" t="str">
        <f>OBV!H1144</f>
        <v>BULLISH DIVERGENCE</v>
      </c>
      <c r="M1144" s="8">
        <f t="shared" si="170"/>
        <v>25</v>
      </c>
      <c r="N1144" s="8">
        <f t="shared" si="171"/>
        <v>100</v>
      </c>
      <c r="O1144" s="8">
        <f t="shared" si="172"/>
        <v>0</v>
      </c>
      <c r="P1144" s="8">
        <f t="shared" si="173"/>
        <v>66.5</v>
      </c>
      <c r="Q1144" s="9">
        <f t="shared" si="174"/>
        <v>53.725000000000001</v>
      </c>
      <c r="R1144" s="9">
        <f t="shared" si="175"/>
        <v>41.625</v>
      </c>
      <c r="S1144" s="9">
        <f t="shared" si="176"/>
        <v>48.674999999999997</v>
      </c>
      <c r="T1144" s="9">
        <f t="shared" si="177"/>
        <v>47.875</v>
      </c>
      <c r="U1144" s="8">
        <f t="shared" si="178"/>
        <v>48.008333333333326</v>
      </c>
      <c r="V1144" s="8">
        <f t="shared" si="179"/>
        <v>47.974999999999994</v>
      </c>
    </row>
    <row r="1145" spans="1:22" ht="13.5" x14ac:dyDescent="0.25">
      <c r="A1145" s="3">
        <f>RSI!A1145</f>
        <v>43979</v>
      </c>
      <c r="B1145" s="2">
        <f>RSI!B1145</f>
        <v>2.6124000000000001</v>
      </c>
      <c r="C1145" s="2">
        <f>RSI!I1145</f>
        <v>42.873744262110172</v>
      </c>
      <c r="D1145" s="2">
        <f>MACD!E1145</f>
        <v>-6.730703428354845E-2</v>
      </c>
      <c r="E1145" s="2">
        <f>MACD!F1145</f>
        <v>-3.4890788017484638E-2</v>
      </c>
      <c r="F1145" s="2">
        <f>'Moving Avg'!D1145</f>
        <v>2.7501800000000003</v>
      </c>
      <c r="G1145" s="2">
        <f>'Moving Avg'!F1145</f>
        <v>2.6660250000000008</v>
      </c>
      <c r="H1145" s="2">
        <f>'Moving Avg'!G1145</f>
        <v>2.6872019999999996</v>
      </c>
      <c r="I1145" s="2">
        <f>'Moving Avg'!H1145</f>
        <v>3.1588390000000008</v>
      </c>
      <c r="J1145" s="6" t="str">
        <f>OBV!F1145</f>
        <v>BEARISH</v>
      </c>
      <c r="K1145" s="6" t="str">
        <f>OBV!G1145</f>
        <v>NEUTRAL</v>
      </c>
      <c r="L1145" s="6" t="str">
        <f>OBV!H1145</f>
        <v>CONFIRMED BEARISH</v>
      </c>
      <c r="M1145" s="8">
        <f t="shared" si="170"/>
        <v>25</v>
      </c>
      <c r="N1145" s="8">
        <f t="shared" si="171"/>
        <v>100</v>
      </c>
      <c r="O1145" s="8">
        <f t="shared" si="172"/>
        <v>0</v>
      </c>
      <c r="P1145" s="8">
        <f t="shared" si="173"/>
        <v>16.5</v>
      </c>
      <c r="Q1145" s="9">
        <f t="shared" si="174"/>
        <v>46.225000000000001</v>
      </c>
      <c r="R1145" s="9">
        <f t="shared" si="175"/>
        <v>29.125</v>
      </c>
      <c r="S1145" s="9">
        <f t="shared" si="176"/>
        <v>26.175000000000001</v>
      </c>
      <c r="T1145" s="9">
        <f t="shared" si="177"/>
        <v>35.375</v>
      </c>
      <c r="U1145" s="8">
        <f t="shared" si="178"/>
        <v>33.841666666666661</v>
      </c>
      <c r="V1145" s="8">
        <f t="shared" si="179"/>
        <v>34.224999999999994</v>
      </c>
    </row>
    <row r="1146" spans="1:22" ht="13.5" x14ac:dyDescent="0.25">
      <c r="A1146" s="3">
        <f>RSI!A1146</f>
        <v>43980</v>
      </c>
      <c r="B1146" s="2">
        <f>RSI!B1146</f>
        <v>2.5893000000000002</v>
      </c>
      <c r="C1146" s="2">
        <f>RSI!I1146</f>
        <v>41.384697601995626</v>
      </c>
      <c r="D1146" s="2">
        <f>MACD!E1146</f>
        <v>-6.1008154339741161E-2</v>
      </c>
      <c r="E1146" s="2">
        <f>MACD!F1146</f>
        <v>-4.0114261281935945E-2</v>
      </c>
      <c r="F1146" s="2">
        <f>'Moving Avg'!D1146</f>
        <v>2.6974799999999997</v>
      </c>
      <c r="G1146" s="2">
        <f>'Moving Avg'!F1146</f>
        <v>2.660940000000001</v>
      </c>
      <c r="H1146" s="2">
        <f>'Moving Avg'!G1146</f>
        <v>2.6816540000000004</v>
      </c>
      <c r="I1146" s="2">
        <f>'Moving Avg'!H1146</f>
        <v>3.1552560000000009</v>
      </c>
      <c r="J1146" s="6" t="str">
        <f>OBV!F1146</f>
        <v>BEARISH</v>
      </c>
      <c r="K1146" s="6" t="str">
        <f>OBV!G1146</f>
        <v>NEUTRAL</v>
      </c>
      <c r="L1146" s="6" t="str">
        <f>OBV!H1146</f>
        <v>CONFIRMED BEARISH</v>
      </c>
      <c r="M1146" s="8">
        <f t="shared" si="170"/>
        <v>25</v>
      </c>
      <c r="N1146" s="8">
        <f t="shared" si="171"/>
        <v>100</v>
      </c>
      <c r="O1146" s="8">
        <f t="shared" si="172"/>
        <v>0</v>
      </c>
      <c r="P1146" s="8">
        <f t="shared" si="173"/>
        <v>16.5</v>
      </c>
      <c r="Q1146" s="9">
        <f t="shared" si="174"/>
        <v>46.225000000000001</v>
      </c>
      <c r="R1146" s="9">
        <f t="shared" si="175"/>
        <v>29.125</v>
      </c>
      <c r="S1146" s="9">
        <f t="shared" si="176"/>
        <v>26.175000000000001</v>
      </c>
      <c r="T1146" s="9">
        <f t="shared" si="177"/>
        <v>35.375</v>
      </c>
      <c r="U1146" s="8">
        <f t="shared" si="178"/>
        <v>33.841666666666661</v>
      </c>
      <c r="V1146" s="8">
        <f t="shared" si="179"/>
        <v>34.224999999999994</v>
      </c>
    </row>
    <row r="1147" spans="1:22" ht="13.5" x14ac:dyDescent="0.25">
      <c r="A1147" s="3">
        <f>RSI!A1147</f>
        <v>43983</v>
      </c>
      <c r="B1147" s="2">
        <f>RSI!B1147</f>
        <v>2.6631999999999998</v>
      </c>
      <c r="C1147" s="2">
        <f>RSI!I1147</f>
        <v>47.648823551906084</v>
      </c>
      <c r="D1147" s="2">
        <f>MACD!E1147</f>
        <v>-6.5453098493854611E-2</v>
      </c>
      <c r="E1147" s="2">
        <f>MACD!F1147</f>
        <v>-4.518202872431968E-2</v>
      </c>
      <c r="F1147" s="2">
        <f>'Moving Avg'!D1147</f>
        <v>2.6660200000000001</v>
      </c>
      <c r="G1147" s="2">
        <f>'Moving Avg'!F1147</f>
        <v>2.6634800000000007</v>
      </c>
      <c r="H1147" s="2">
        <f>'Moving Avg'!G1147</f>
        <v>2.6802659999999996</v>
      </c>
      <c r="I1147" s="2">
        <f>'Moving Avg'!H1147</f>
        <v>3.1520424999999999</v>
      </c>
      <c r="J1147" s="6" t="str">
        <f>OBV!F1147</f>
        <v>BEARISH</v>
      </c>
      <c r="K1147" s="6" t="str">
        <f>OBV!G1147</f>
        <v>NEUTRAL</v>
      </c>
      <c r="L1147" s="6" t="str">
        <f>OBV!H1147</f>
        <v>CONFIRMED BEARISH</v>
      </c>
      <c r="M1147" s="8">
        <f t="shared" si="170"/>
        <v>25</v>
      </c>
      <c r="N1147" s="8">
        <f t="shared" si="171"/>
        <v>100</v>
      </c>
      <c r="O1147" s="8">
        <f t="shared" si="172"/>
        <v>0</v>
      </c>
      <c r="P1147" s="8">
        <f t="shared" si="173"/>
        <v>16.5</v>
      </c>
      <c r="Q1147" s="9">
        <f t="shared" si="174"/>
        <v>46.225000000000001</v>
      </c>
      <c r="R1147" s="9">
        <f t="shared" si="175"/>
        <v>29.125</v>
      </c>
      <c r="S1147" s="9">
        <f t="shared" si="176"/>
        <v>26.175000000000001</v>
      </c>
      <c r="T1147" s="9">
        <f t="shared" si="177"/>
        <v>35.375</v>
      </c>
      <c r="U1147" s="8">
        <f t="shared" si="178"/>
        <v>33.841666666666661</v>
      </c>
      <c r="V1147" s="8">
        <f t="shared" si="179"/>
        <v>34.224999999999994</v>
      </c>
    </row>
    <row r="1148" spans="1:22" ht="13.5" x14ac:dyDescent="0.25">
      <c r="A1148" s="3">
        <f>RSI!A1148</f>
        <v>43984</v>
      </c>
      <c r="B1148" s="2">
        <f>RSI!B1148</f>
        <v>2.7326000000000001</v>
      </c>
      <c r="C1148" s="2">
        <f>RSI!I1148</f>
        <v>52.75509785266221</v>
      </c>
      <c r="D1148" s="2">
        <f>MACD!E1148</f>
        <v>-6.7064914016378818E-2</v>
      </c>
      <c r="E1148" s="2">
        <f>MACD!F1148</f>
        <v>-4.955860578273151E-2</v>
      </c>
      <c r="F1148" s="2">
        <f>'Moving Avg'!D1148</f>
        <v>2.6576999999999997</v>
      </c>
      <c r="G1148" s="2">
        <f>'Moving Avg'!F1148</f>
        <v>2.6657900000000003</v>
      </c>
      <c r="H1148" s="2">
        <f>'Moving Avg'!G1148</f>
        <v>2.6826699999999999</v>
      </c>
      <c r="I1148" s="2">
        <f>'Moving Avg'!H1148</f>
        <v>3.1491760000000006</v>
      </c>
      <c r="J1148" s="6" t="str">
        <f>OBV!F1148</f>
        <v>BEARISH</v>
      </c>
      <c r="K1148" s="6" t="str">
        <f>OBV!G1148</f>
        <v>NEUTRAL</v>
      </c>
      <c r="L1148" s="6" t="str">
        <f>OBV!H1148</f>
        <v>CONFIRMED BEARISH</v>
      </c>
      <c r="M1148" s="8">
        <f t="shared" si="170"/>
        <v>25</v>
      </c>
      <c r="N1148" s="8">
        <f t="shared" si="171"/>
        <v>45</v>
      </c>
      <c r="O1148" s="8">
        <f t="shared" si="172"/>
        <v>0</v>
      </c>
      <c r="P1148" s="8">
        <f t="shared" si="173"/>
        <v>16.5</v>
      </c>
      <c r="Q1148" s="9">
        <f t="shared" si="174"/>
        <v>26.975000000000001</v>
      </c>
      <c r="R1148" s="9">
        <f t="shared" si="175"/>
        <v>18.125</v>
      </c>
      <c r="S1148" s="9">
        <f t="shared" si="176"/>
        <v>17.925000000000001</v>
      </c>
      <c r="T1148" s="9">
        <f t="shared" si="177"/>
        <v>21.625</v>
      </c>
      <c r="U1148" s="8">
        <f t="shared" si="178"/>
        <v>21.008333333333336</v>
      </c>
      <c r="V1148" s="8">
        <f t="shared" si="179"/>
        <v>21.162500000000001</v>
      </c>
    </row>
    <row r="1149" spans="1:22" ht="13.5" x14ac:dyDescent="0.25">
      <c r="A1149" s="3">
        <f>RSI!A1149</f>
        <v>43985</v>
      </c>
      <c r="B1149" s="2">
        <f>RSI!B1149</f>
        <v>2.7187000000000001</v>
      </c>
      <c r="C1149" s="2">
        <f>RSI!I1149</f>
        <v>51.668071776284961</v>
      </c>
      <c r="D1149" s="2">
        <f>MACD!E1149</f>
        <v>-5.5548075305918321E-2</v>
      </c>
      <c r="E1149" s="2">
        <f>MACD!F1149</f>
        <v>-5.0756499687368874E-2</v>
      </c>
      <c r="F1149" s="2">
        <f>'Moving Avg'!D1149</f>
        <v>2.6632400000000001</v>
      </c>
      <c r="G1149" s="2">
        <f>'Moving Avg'!F1149</f>
        <v>2.6690250000000004</v>
      </c>
      <c r="H1149" s="2">
        <f>'Moving Avg'!G1149</f>
        <v>2.6862759999999999</v>
      </c>
      <c r="I1149" s="2">
        <f>'Moving Avg'!H1149</f>
        <v>3.1461935000000008</v>
      </c>
      <c r="J1149" s="6" t="str">
        <f>OBV!F1149</f>
        <v>BEARISH</v>
      </c>
      <c r="K1149" s="6" t="str">
        <f>OBV!G1149</f>
        <v>NEUTRAL</v>
      </c>
      <c r="L1149" s="6" t="str">
        <f>OBV!H1149</f>
        <v>BEARISH DIVERGENCE</v>
      </c>
      <c r="M1149" s="8">
        <f t="shared" si="170"/>
        <v>25</v>
      </c>
      <c r="N1149" s="8">
        <f t="shared" si="171"/>
        <v>45</v>
      </c>
      <c r="O1149" s="8">
        <f t="shared" si="172"/>
        <v>0</v>
      </c>
      <c r="P1149" s="8">
        <f t="shared" si="173"/>
        <v>16.5</v>
      </c>
      <c r="Q1149" s="9">
        <f t="shared" si="174"/>
        <v>26.975000000000001</v>
      </c>
      <c r="R1149" s="9">
        <f t="shared" si="175"/>
        <v>18.125</v>
      </c>
      <c r="S1149" s="9">
        <f t="shared" si="176"/>
        <v>17.925000000000001</v>
      </c>
      <c r="T1149" s="9">
        <f t="shared" si="177"/>
        <v>21.625</v>
      </c>
      <c r="U1149" s="8">
        <f t="shared" si="178"/>
        <v>21.008333333333336</v>
      </c>
      <c r="V1149" s="8">
        <f t="shared" si="179"/>
        <v>21.162500000000001</v>
      </c>
    </row>
    <row r="1150" spans="1:22" ht="13.5" x14ac:dyDescent="0.25">
      <c r="A1150" s="3">
        <f>RSI!A1150</f>
        <v>43986</v>
      </c>
      <c r="B1150" s="2">
        <f>RSI!B1150</f>
        <v>2.6400999999999999</v>
      </c>
      <c r="C1150" s="2">
        <f>RSI!I1150</f>
        <v>45.907664884024882</v>
      </c>
      <c r="D1150" s="2">
        <f>MACD!E1150</f>
        <v>-2.8029776312755494E-2</v>
      </c>
      <c r="E1150" s="2">
        <f>MACD!F1150</f>
        <v>-4.6211155012446201E-2</v>
      </c>
      <c r="F1150" s="2">
        <f>'Moving Avg'!D1150</f>
        <v>2.6687799999999999</v>
      </c>
      <c r="G1150" s="2">
        <f>'Moving Avg'!F1150</f>
        <v>2.6697150000000001</v>
      </c>
      <c r="H1150" s="2">
        <f>'Moving Avg'!G1150</f>
        <v>2.6897900000000003</v>
      </c>
      <c r="I1150" s="2">
        <f>'Moving Avg'!H1150</f>
        <v>3.1429335000000003</v>
      </c>
      <c r="J1150" s="6" t="str">
        <f>OBV!F1150</f>
        <v>BEARISH</v>
      </c>
      <c r="K1150" s="6" t="str">
        <f>OBV!G1150</f>
        <v>NEUTRAL</v>
      </c>
      <c r="L1150" s="6" t="str">
        <f>OBV!H1150</f>
        <v>BEARISH DIVERGENCE</v>
      </c>
      <c r="M1150" s="8">
        <f t="shared" si="170"/>
        <v>25</v>
      </c>
      <c r="N1150" s="8">
        <f t="shared" si="171"/>
        <v>0</v>
      </c>
      <c r="O1150" s="8">
        <f t="shared" si="172"/>
        <v>0</v>
      </c>
      <c r="P1150" s="8">
        <f t="shared" si="173"/>
        <v>16.5</v>
      </c>
      <c r="Q1150" s="9">
        <f t="shared" si="174"/>
        <v>11.225</v>
      </c>
      <c r="R1150" s="9">
        <f t="shared" si="175"/>
        <v>9.125</v>
      </c>
      <c r="S1150" s="9">
        <f t="shared" si="176"/>
        <v>11.175000000000001</v>
      </c>
      <c r="T1150" s="9">
        <f t="shared" si="177"/>
        <v>10.375</v>
      </c>
      <c r="U1150" s="8">
        <f t="shared" si="178"/>
        <v>10.508333333333335</v>
      </c>
      <c r="V1150" s="8">
        <f t="shared" si="179"/>
        <v>10.475000000000001</v>
      </c>
    </row>
    <row r="1151" spans="1:22" ht="13.5" x14ac:dyDescent="0.25">
      <c r="A1151" s="3">
        <f>RSI!A1151</f>
        <v>43987</v>
      </c>
      <c r="B1151" s="2">
        <f>RSI!B1151</f>
        <v>2.5939000000000001</v>
      </c>
      <c r="C1151" s="2">
        <f>RSI!I1151</f>
        <v>42.881419283035761</v>
      </c>
      <c r="D1151" s="2">
        <f>MACD!E1151</f>
        <v>8.2569796085283365E-3</v>
      </c>
      <c r="E1151" s="2">
        <f>MACD!F1151</f>
        <v>-3.5317528088251289E-2</v>
      </c>
      <c r="F1151" s="2">
        <f>'Moving Avg'!D1151</f>
        <v>2.6696999999999997</v>
      </c>
      <c r="G1151" s="2">
        <f>'Moving Avg'!F1151</f>
        <v>2.6720249999999997</v>
      </c>
      <c r="H1151" s="2">
        <f>'Moving Avg'!G1151</f>
        <v>2.6909920000000001</v>
      </c>
      <c r="I1151" s="2">
        <f>'Moving Avg'!H1151</f>
        <v>3.1393735000000005</v>
      </c>
      <c r="J1151" s="6" t="str">
        <f>OBV!F1151</f>
        <v>BULLISH</v>
      </c>
      <c r="K1151" s="6" t="str">
        <f>OBV!G1151</f>
        <v>NEUTRAL</v>
      </c>
      <c r="L1151" s="6" t="str">
        <f>OBV!H1151</f>
        <v>CONFIRMED BULLISH</v>
      </c>
      <c r="M1151" s="8">
        <f t="shared" si="170"/>
        <v>25</v>
      </c>
      <c r="N1151" s="8">
        <f t="shared" si="171"/>
        <v>0</v>
      </c>
      <c r="O1151" s="8">
        <f t="shared" si="172"/>
        <v>0</v>
      </c>
      <c r="P1151" s="8">
        <f t="shared" si="173"/>
        <v>83.5</v>
      </c>
      <c r="Q1151" s="9">
        <f t="shared" si="174"/>
        <v>21.274999999999999</v>
      </c>
      <c r="R1151" s="9">
        <f t="shared" si="175"/>
        <v>25.875</v>
      </c>
      <c r="S1151" s="9">
        <f t="shared" si="176"/>
        <v>41.325000000000003</v>
      </c>
      <c r="T1151" s="9">
        <f t="shared" si="177"/>
        <v>27.125</v>
      </c>
      <c r="U1151" s="8">
        <f t="shared" si="178"/>
        <v>29.491666666666664</v>
      </c>
      <c r="V1151" s="8">
        <f t="shared" si="179"/>
        <v>28.9</v>
      </c>
    </row>
    <row r="1152" spans="1:22" ht="13.5" x14ac:dyDescent="0.25">
      <c r="A1152" s="3">
        <f>RSI!A1152</f>
        <v>43990</v>
      </c>
      <c r="B1152" s="2">
        <f>RSI!B1152</f>
        <v>2.6678999999999999</v>
      </c>
      <c r="C1152" s="2">
        <f>RSI!I1152</f>
        <v>48.713173629524434</v>
      </c>
      <c r="D1152" s="2">
        <f>MACD!E1152</f>
        <v>2.9092392599750383E-2</v>
      </c>
      <c r="E1152" s="2">
        <f>MACD!F1152</f>
        <v>-2.2435543950650956E-2</v>
      </c>
      <c r="F1152" s="2">
        <f>'Moving Avg'!D1152</f>
        <v>2.6706399999999997</v>
      </c>
      <c r="G1152" s="2">
        <f>'Moving Avg'!F1152</f>
        <v>2.6782699999999995</v>
      </c>
      <c r="H1152" s="2">
        <f>'Moving Avg'!G1152</f>
        <v>2.6921940000000002</v>
      </c>
      <c r="I1152" s="2">
        <f>'Moving Avg'!H1152</f>
        <v>3.136091</v>
      </c>
      <c r="J1152" s="6" t="str">
        <f>OBV!F1152</f>
        <v>BULLISH</v>
      </c>
      <c r="K1152" s="6" t="str">
        <f>OBV!G1152</f>
        <v>NEUTRAL</v>
      </c>
      <c r="L1152" s="6" t="str">
        <f>OBV!H1152</f>
        <v>CONFIRMED BULLISH</v>
      </c>
      <c r="M1152" s="8">
        <f t="shared" si="170"/>
        <v>25</v>
      </c>
      <c r="N1152" s="8">
        <f t="shared" si="171"/>
        <v>0</v>
      </c>
      <c r="O1152" s="8">
        <f t="shared" si="172"/>
        <v>0</v>
      </c>
      <c r="P1152" s="8">
        <f t="shared" si="173"/>
        <v>83.5</v>
      </c>
      <c r="Q1152" s="9">
        <f t="shared" si="174"/>
        <v>21.274999999999999</v>
      </c>
      <c r="R1152" s="9">
        <f t="shared" si="175"/>
        <v>25.875</v>
      </c>
      <c r="S1152" s="9">
        <f t="shared" si="176"/>
        <v>41.325000000000003</v>
      </c>
      <c r="T1152" s="9">
        <f t="shared" si="177"/>
        <v>27.125</v>
      </c>
      <c r="U1152" s="8">
        <f t="shared" si="178"/>
        <v>29.491666666666664</v>
      </c>
      <c r="V1152" s="8">
        <f t="shared" si="179"/>
        <v>28.9</v>
      </c>
    </row>
    <row r="1153" spans="1:22" ht="13.5" x14ac:dyDescent="0.25">
      <c r="A1153" s="3">
        <f>RSI!A1153</f>
        <v>43991</v>
      </c>
      <c r="B1153" s="2">
        <f>RSI!B1153</f>
        <v>2.6539999999999999</v>
      </c>
      <c r="C1153" s="2">
        <f>RSI!I1153</f>
        <v>47.727444124910662</v>
      </c>
      <c r="D1153" s="2">
        <f>MACD!E1153</f>
        <v>4.0730480925069923E-2</v>
      </c>
      <c r="E1153" s="2">
        <f>MACD!F1153</f>
        <v>-9.8023389755067802E-3</v>
      </c>
      <c r="F1153" s="2">
        <f>'Moving Avg'!D1153</f>
        <v>2.6549199999999997</v>
      </c>
      <c r="G1153" s="2">
        <f>'Moving Avg'!F1153</f>
        <v>2.6801199999999996</v>
      </c>
      <c r="H1153" s="2">
        <f>'Moving Avg'!G1153</f>
        <v>2.6945980000000005</v>
      </c>
      <c r="I1153" s="2">
        <f>'Moving Avg'!H1153</f>
        <v>3.1328315000000004</v>
      </c>
      <c r="J1153" s="6" t="str">
        <f>OBV!F1153</f>
        <v>BULLISH</v>
      </c>
      <c r="K1153" s="6" t="str">
        <f>OBV!G1153</f>
        <v>NEUTRAL</v>
      </c>
      <c r="L1153" s="6" t="str">
        <f>OBV!H1153</f>
        <v>BULLISH DIVERGENCE</v>
      </c>
      <c r="M1153" s="8">
        <f t="shared" si="170"/>
        <v>25</v>
      </c>
      <c r="N1153" s="8">
        <f t="shared" si="171"/>
        <v>0</v>
      </c>
      <c r="O1153" s="8">
        <f t="shared" si="172"/>
        <v>0</v>
      </c>
      <c r="P1153" s="8">
        <f t="shared" si="173"/>
        <v>66.5</v>
      </c>
      <c r="Q1153" s="9">
        <f t="shared" si="174"/>
        <v>18.725000000000001</v>
      </c>
      <c r="R1153" s="9">
        <f t="shared" si="175"/>
        <v>21.625</v>
      </c>
      <c r="S1153" s="9">
        <f t="shared" si="176"/>
        <v>33.674999999999997</v>
      </c>
      <c r="T1153" s="9">
        <f t="shared" si="177"/>
        <v>22.875</v>
      </c>
      <c r="U1153" s="8">
        <f t="shared" si="178"/>
        <v>24.675000000000001</v>
      </c>
      <c r="V1153" s="8">
        <f t="shared" si="179"/>
        <v>24.225000000000001</v>
      </c>
    </row>
    <row r="1154" spans="1:22" ht="13.5" x14ac:dyDescent="0.25">
      <c r="A1154" s="3">
        <f>RSI!A1154</f>
        <v>43992</v>
      </c>
      <c r="B1154" s="2">
        <f>RSI!B1154</f>
        <v>2.6078000000000001</v>
      </c>
      <c r="C1154" s="2">
        <f>RSI!I1154</f>
        <v>44.50398553162966</v>
      </c>
      <c r="D1154" s="2">
        <f>MACD!E1154</f>
        <v>4.1376499061146266E-2</v>
      </c>
      <c r="E1154" s="2">
        <f>MACD!F1154</f>
        <v>4.3342863182382896E-4</v>
      </c>
      <c r="F1154" s="2">
        <f>'Moving Avg'!D1154</f>
        <v>2.6327399999999996</v>
      </c>
      <c r="G1154" s="2">
        <f>'Moving Avg'!F1154</f>
        <v>2.6796599999999997</v>
      </c>
      <c r="H1154" s="2">
        <f>'Moving Avg'!G1154</f>
        <v>2.6945979999999996</v>
      </c>
      <c r="I1154" s="2">
        <f>'Moving Avg'!H1154</f>
        <v>3.1291325000000008</v>
      </c>
      <c r="J1154" s="6" t="str">
        <f>OBV!F1154</f>
        <v>BEARISH</v>
      </c>
      <c r="K1154" s="6" t="str">
        <f>OBV!G1154</f>
        <v>NEUTRAL</v>
      </c>
      <c r="L1154" s="6" t="str">
        <f>OBV!H1154</f>
        <v>CONFIRMED BEARISH</v>
      </c>
      <c r="M1154" s="8">
        <f t="shared" ref="M1154:M1217" si="180">IF(C1154&lt;30,50, IF(C1154&gt;70, 0, 25))</f>
        <v>25</v>
      </c>
      <c r="N1154" s="8">
        <f t="shared" ref="N1154:N1217" si="181">IF(E1154-D1154&gt;0.02, 100, IF(E1154-D1154&lt;0,0,45))</f>
        <v>0</v>
      </c>
      <c r="O1154" s="8">
        <f t="shared" ref="O1154:O1217" si="182">IF(F1154-I1154&gt;10,100,IF(F1154-I1154&gt;5,75, IF(F1154-I1154&gt;0,50,0)))</f>
        <v>0</v>
      </c>
      <c r="P1154" s="8">
        <f t="shared" ref="P1154:P1217" si="183">IF(L1154="confirmed bullish", 34, IF(L1154="bullish divergence",17, 0))+IF(J1154="bullish",33,IF(J1154="bearish",0,16.5))+IF(K1154="strong",33,IF(K1154="weak",0,16.5))</f>
        <v>16.5</v>
      </c>
      <c r="Q1154" s="9">
        <f t="shared" si="174"/>
        <v>11.225</v>
      </c>
      <c r="R1154" s="9">
        <f t="shared" si="175"/>
        <v>9.125</v>
      </c>
      <c r="S1154" s="9">
        <f t="shared" si="176"/>
        <v>11.175000000000001</v>
      </c>
      <c r="T1154" s="9">
        <f t="shared" si="177"/>
        <v>10.375</v>
      </c>
      <c r="U1154" s="8">
        <f t="shared" si="178"/>
        <v>10.508333333333335</v>
      </c>
      <c r="V1154" s="8">
        <f t="shared" si="179"/>
        <v>10.475000000000001</v>
      </c>
    </row>
    <row r="1155" spans="1:22" ht="13.5" x14ac:dyDescent="0.25">
      <c r="A1155" s="3">
        <f>RSI!A1155</f>
        <v>43993</v>
      </c>
      <c r="B1155" s="2">
        <f>RSI!B1155</f>
        <v>2.6494</v>
      </c>
      <c r="C1155" s="2">
        <f>RSI!I1155</f>
        <v>47.915140526714652</v>
      </c>
      <c r="D1155" s="2">
        <f>MACD!E1155</f>
        <v>2.7185470545979307E-2</v>
      </c>
      <c r="E1155" s="2">
        <f>MACD!F1155</f>
        <v>5.7838370146549248E-3</v>
      </c>
      <c r="F1155" s="2">
        <f>'Moving Avg'!D1155</f>
        <v>2.6345999999999998</v>
      </c>
      <c r="G1155" s="2">
        <f>'Moving Avg'!F1155</f>
        <v>2.6810499999999999</v>
      </c>
      <c r="H1155" s="2">
        <f>'Moving Avg'!G1155</f>
        <v>2.69543</v>
      </c>
      <c r="I1155" s="2">
        <f>'Moving Avg'!H1155</f>
        <v>3.1258500000000011</v>
      </c>
      <c r="J1155" s="6" t="str">
        <f>OBV!F1155</f>
        <v>BULLISH</v>
      </c>
      <c r="K1155" s="6" t="str">
        <f>OBV!G1155</f>
        <v>NEUTRAL</v>
      </c>
      <c r="L1155" s="6" t="str">
        <f>OBV!H1155</f>
        <v>CONFIRMED BULLISH</v>
      </c>
      <c r="M1155" s="8">
        <f t="shared" si="180"/>
        <v>25</v>
      </c>
      <c r="N1155" s="8">
        <f t="shared" si="181"/>
        <v>0</v>
      </c>
      <c r="O1155" s="8">
        <f t="shared" si="182"/>
        <v>0</v>
      </c>
      <c r="P1155" s="8">
        <f t="shared" si="183"/>
        <v>83.5</v>
      </c>
      <c r="Q1155" s="9">
        <f t="shared" ref="Q1155:Q1218" si="184">0.35*M1155+N1155*0.35+O1155*0.15+P1155*0.15</f>
        <v>21.274999999999999</v>
      </c>
      <c r="R1155" s="9">
        <f t="shared" ref="R1155:R1218" si="185">M1155*0.2+N1155*0.2+O1155*0.35+P1155*0.25</f>
        <v>25.875</v>
      </c>
      <c r="S1155" s="9">
        <f t="shared" ref="S1155:S1218" si="186">M1155*0.15+N1155*0.15+O1155*0.25+P1155*0.45</f>
        <v>41.325000000000003</v>
      </c>
      <c r="T1155" s="9">
        <f t="shared" ref="T1155:T1218" si="187">0.25*SUM(M1155:P1155)</f>
        <v>27.125</v>
      </c>
      <c r="U1155" s="8">
        <f t="shared" ref="U1155:U1218" si="188">SUM(Q1155:S1155)/3</f>
        <v>29.491666666666664</v>
      </c>
      <c r="V1155" s="8">
        <f t="shared" ref="V1155:V1218" si="189">SUM(Q1155:T1155)/4</f>
        <v>28.9</v>
      </c>
    </row>
    <row r="1156" spans="1:22" ht="13.5" x14ac:dyDescent="0.25">
      <c r="A1156" s="3">
        <f>RSI!A1156</f>
        <v>43994</v>
      </c>
      <c r="B1156" s="2">
        <f>RSI!B1156</f>
        <v>2.6124000000000001</v>
      </c>
      <c r="C1156" s="2">
        <f>RSI!I1156</f>
        <v>45.250978058500856</v>
      </c>
      <c r="D1156" s="2">
        <f>MACD!E1156</f>
        <v>1.4522579594825835E-2</v>
      </c>
      <c r="E1156" s="2">
        <f>MACD!F1156</f>
        <v>7.5315855306891076E-3</v>
      </c>
      <c r="F1156" s="2">
        <f>'Moving Avg'!D1156</f>
        <v>2.6383000000000001</v>
      </c>
      <c r="G1156" s="2">
        <f>'Moving Avg'!F1156</f>
        <v>2.6805899999999996</v>
      </c>
      <c r="H1156" s="2">
        <f>'Moving Avg'!G1156</f>
        <v>2.6940440000000008</v>
      </c>
      <c r="I1156" s="2">
        <f>'Moving Avg'!H1156</f>
        <v>3.1224980000000007</v>
      </c>
      <c r="J1156" s="6" t="str">
        <f>OBV!F1156</f>
        <v>BEARISH</v>
      </c>
      <c r="K1156" s="6" t="str">
        <f>OBV!G1156</f>
        <v>NEUTRAL</v>
      </c>
      <c r="L1156" s="6" t="str">
        <f>OBV!H1156</f>
        <v>BEARISH DIVERGENCE</v>
      </c>
      <c r="M1156" s="8">
        <f t="shared" si="180"/>
        <v>25</v>
      </c>
      <c r="N1156" s="8">
        <f t="shared" si="181"/>
        <v>0</v>
      </c>
      <c r="O1156" s="8">
        <f t="shared" si="182"/>
        <v>0</v>
      </c>
      <c r="P1156" s="8">
        <f t="shared" si="183"/>
        <v>16.5</v>
      </c>
      <c r="Q1156" s="9">
        <f t="shared" si="184"/>
        <v>11.225</v>
      </c>
      <c r="R1156" s="9">
        <f t="shared" si="185"/>
        <v>9.125</v>
      </c>
      <c r="S1156" s="9">
        <f t="shared" si="186"/>
        <v>11.175000000000001</v>
      </c>
      <c r="T1156" s="9">
        <f t="shared" si="187"/>
        <v>10.375</v>
      </c>
      <c r="U1156" s="8">
        <f t="shared" si="188"/>
        <v>10.508333333333335</v>
      </c>
      <c r="V1156" s="8">
        <f t="shared" si="189"/>
        <v>10.475000000000001</v>
      </c>
    </row>
    <row r="1157" spans="1:22" ht="13.5" x14ac:dyDescent="0.25">
      <c r="A1157" s="3">
        <f>RSI!A1157</f>
        <v>43997</v>
      </c>
      <c r="B1157" s="2">
        <f>RSI!B1157</f>
        <v>2.6124000000000001</v>
      </c>
      <c r="C1157" s="2">
        <f>RSI!I1157</f>
        <v>45.250978058500856</v>
      </c>
      <c r="D1157" s="2">
        <f>MACD!E1157</f>
        <v>1.5541994609223231E-2</v>
      </c>
      <c r="E1157" s="2">
        <f>MACD!F1157</f>
        <v>9.1336673463959326E-3</v>
      </c>
      <c r="F1157" s="2">
        <f>'Moving Avg'!D1157</f>
        <v>2.6271999999999998</v>
      </c>
      <c r="G1157" s="2">
        <f>'Moving Avg'!F1157</f>
        <v>2.6817450000000003</v>
      </c>
      <c r="H1157" s="2">
        <f>'Moving Avg'!G1157</f>
        <v>2.6917320000000005</v>
      </c>
      <c r="I1157" s="2">
        <f>'Moving Avg'!H1157</f>
        <v>3.1190305000000005</v>
      </c>
      <c r="J1157" s="6" t="str">
        <f>OBV!F1157</f>
        <v>BEARISH</v>
      </c>
      <c r="K1157" s="6" t="str">
        <f>OBV!G1157</f>
        <v>NEUTRAL</v>
      </c>
      <c r="L1157" s="6" t="str">
        <f>OBV!H1157</f>
        <v>CONFIRMED BEARISH</v>
      </c>
      <c r="M1157" s="8">
        <f t="shared" si="180"/>
        <v>25</v>
      </c>
      <c r="N1157" s="8">
        <f t="shared" si="181"/>
        <v>0</v>
      </c>
      <c r="O1157" s="8">
        <f t="shared" si="182"/>
        <v>0</v>
      </c>
      <c r="P1157" s="8">
        <f t="shared" si="183"/>
        <v>16.5</v>
      </c>
      <c r="Q1157" s="9">
        <f t="shared" si="184"/>
        <v>11.225</v>
      </c>
      <c r="R1157" s="9">
        <f t="shared" si="185"/>
        <v>9.125</v>
      </c>
      <c r="S1157" s="9">
        <f t="shared" si="186"/>
        <v>11.175000000000001</v>
      </c>
      <c r="T1157" s="9">
        <f t="shared" si="187"/>
        <v>10.375</v>
      </c>
      <c r="U1157" s="8">
        <f t="shared" si="188"/>
        <v>10.508333333333335</v>
      </c>
      <c r="V1157" s="8">
        <f t="shared" si="189"/>
        <v>10.475000000000001</v>
      </c>
    </row>
    <row r="1158" spans="1:22" ht="13.5" x14ac:dyDescent="0.25">
      <c r="A1158" s="3">
        <f>RSI!A1158</f>
        <v>43998</v>
      </c>
      <c r="B1158" s="2">
        <f>RSI!B1158</f>
        <v>2.6263000000000001</v>
      </c>
      <c r="C1158" s="2">
        <f>RSI!I1158</f>
        <v>46.545922749647545</v>
      </c>
      <c r="D1158" s="2">
        <f>MACD!E1158</f>
        <v>2.638977566484213E-2</v>
      </c>
      <c r="E1158" s="2">
        <f>MACD!F1158</f>
        <v>1.2584889010085172E-2</v>
      </c>
      <c r="F1158" s="2">
        <f>'Moving Avg'!D1158</f>
        <v>2.6216599999999999</v>
      </c>
      <c r="G1158" s="2">
        <f>'Moving Avg'!F1158</f>
        <v>2.6812849999999999</v>
      </c>
      <c r="H1158" s="2">
        <f>'Moving Avg'!G1158</f>
        <v>2.688218</v>
      </c>
      <c r="I1158" s="2">
        <f>'Moving Avg'!H1158</f>
        <v>3.1157480000000009</v>
      </c>
      <c r="J1158" s="6" t="str">
        <f>OBV!F1158</f>
        <v>BULLISH</v>
      </c>
      <c r="K1158" s="6" t="str">
        <f>OBV!G1158</f>
        <v>NEUTRAL</v>
      </c>
      <c r="L1158" s="6" t="str">
        <f>OBV!H1158</f>
        <v>BULLISH DIVERGENCE</v>
      </c>
      <c r="M1158" s="8">
        <f t="shared" si="180"/>
        <v>25</v>
      </c>
      <c r="N1158" s="8">
        <f t="shared" si="181"/>
        <v>0</v>
      </c>
      <c r="O1158" s="8">
        <f t="shared" si="182"/>
        <v>0</v>
      </c>
      <c r="P1158" s="8">
        <f t="shared" si="183"/>
        <v>66.5</v>
      </c>
      <c r="Q1158" s="9">
        <f t="shared" si="184"/>
        <v>18.725000000000001</v>
      </c>
      <c r="R1158" s="9">
        <f t="shared" si="185"/>
        <v>21.625</v>
      </c>
      <c r="S1158" s="9">
        <f t="shared" si="186"/>
        <v>33.674999999999997</v>
      </c>
      <c r="T1158" s="9">
        <f t="shared" si="187"/>
        <v>22.875</v>
      </c>
      <c r="U1158" s="8">
        <f t="shared" si="188"/>
        <v>24.675000000000001</v>
      </c>
      <c r="V1158" s="8">
        <f t="shared" si="189"/>
        <v>24.225000000000001</v>
      </c>
    </row>
    <row r="1159" spans="1:22" ht="13.5" x14ac:dyDescent="0.25">
      <c r="A1159" s="3">
        <f>RSI!A1159</f>
        <v>43999</v>
      </c>
      <c r="B1159" s="2">
        <f>RSI!B1159</f>
        <v>2.5893000000000002</v>
      </c>
      <c r="C1159" s="2">
        <f>RSI!I1159</f>
        <v>43.590380821785175</v>
      </c>
      <c r="D1159" s="2">
        <f>MACD!E1159</f>
        <v>3.640168645582742E-2</v>
      </c>
      <c r="E1159" s="2">
        <f>MACD!F1159</f>
        <v>1.7348248499233623E-2</v>
      </c>
      <c r="F1159" s="2">
        <f>'Moving Avg'!D1159</f>
        <v>2.6179600000000001</v>
      </c>
      <c r="G1159" s="2">
        <f>'Moving Avg'!F1159</f>
        <v>2.6750450000000003</v>
      </c>
      <c r="H1159" s="2">
        <f>'Moving Avg'!G1159</f>
        <v>2.6856299999999997</v>
      </c>
      <c r="I1159" s="2">
        <f>'Moving Avg'!H1159</f>
        <v>3.1121880000000006</v>
      </c>
      <c r="J1159" s="6" t="str">
        <f>OBV!F1159</f>
        <v>BULLISH</v>
      </c>
      <c r="K1159" s="6" t="str">
        <f>OBV!G1159</f>
        <v>NEUTRAL</v>
      </c>
      <c r="L1159" s="6" t="str">
        <f>OBV!H1159</f>
        <v>BULLISH DIVERGENCE</v>
      </c>
      <c r="M1159" s="8">
        <f t="shared" si="180"/>
        <v>25</v>
      </c>
      <c r="N1159" s="8">
        <f t="shared" si="181"/>
        <v>0</v>
      </c>
      <c r="O1159" s="8">
        <f t="shared" si="182"/>
        <v>0</v>
      </c>
      <c r="P1159" s="8">
        <f t="shared" si="183"/>
        <v>66.5</v>
      </c>
      <c r="Q1159" s="9">
        <f t="shared" si="184"/>
        <v>18.725000000000001</v>
      </c>
      <c r="R1159" s="9">
        <f t="shared" si="185"/>
        <v>21.625</v>
      </c>
      <c r="S1159" s="9">
        <f t="shared" si="186"/>
        <v>33.674999999999997</v>
      </c>
      <c r="T1159" s="9">
        <f t="shared" si="187"/>
        <v>22.875</v>
      </c>
      <c r="U1159" s="8">
        <f t="shared" si="188"/>
        <v>24.675000000000001</v>
      </c>
      <c r="V1159" s="8">
        <f t="shared" si="189"/>
        <v>24.225000000000001</v>
      </c>
    </row>
    <row r="1160" spans="1:22" ht="13.5" x14ac:dyDescent="0.25">
      <c r="A1160" s="3">
        <f>RSI!A1160</f>
        <v>44000</v>
      </c>
      <c r="B1160" s="2">
        <f>RSI!B1160</f>
        <v>2.5615000000000001</v>
      </c>
      <c r="C1160" s="2">
        <f>RSI!I1160</f>
        <v>41.460208593703278</v>
      </c>
      <c r="D1160" s="2">
        <f>MACD!E1160</f>
        <v>3.5272537514794866E-2</v>
      </c>
      <c r="E1160" s="2">
        <f>MACD!F1160</f>
        <v>2.0933106302345874E-2</v>
      </c>
      <c r="F1160" s="2">
        <f>'Moving Avg'!D1160</f>
        <v>2.6003800000000004</v>
      </c>
      <c r="G1160" s="2">
        <f>'Moving Avg'!F1160</f>
        <v>2.6634850000000005</v>
      </c>
      <c r="H1160" s="2">
        <f>'Moving Avg'!G1160</f>
        <v>2.682485999999999</v>
      </c>
      <c r="I1160" s="2">
        <f>'Moving Avg'!H1160</f>
        <v>3.1081420000000004</v>
      </c>
      <c r="J1160" s="6" t="str">
        <f>OBV!F1160</f>
        <v>BULLISH</v>
      </c>
      <c r="K1160" s="6" t="str">
        <f>OBV!G1160</f>
        <v>NEUTRAL</v>
      </c>
      <c r="L1160" s="6" t="str">
        <f>OBV!H1160</f>
        <v>BULLISH DIVERGENCE</v>
      </c>
      <c r="M1160" s="8">
        <f t="shared" si="180"/>
        <v>25</v>
      </c>
      <c r="N1160" s="8">
        <f t="shared" si="181"/>
        <v>0</v>
      </c>
      <c r="O1160" s="8">
        <f t="shared" si="182"/>
        <v>0</v>
      </c>
      <c r="P1160" s="8">
        <f t="shared" si="183"/>
        <v>66.5</v>
      </c>
      <c r="Q1160" s="9">
        <f t="shared" si="184"/>
        <v>18.725000000000001</v>
      </c>
      <c r="R1160" s="9">
        <f t="shared" si="185"/>
        <v>21.625</v>
      </c>
      <c r="S1160" s="9">
        <f t="shared" si="186"/>
        <v>33.674999999999997</v>
      </c>
      <c r="T1160" s="9">
        <f t="shared" si="187"/>
        <v>22.875</v>
      </c>
      <c r="U1160" s="8">
        <f t="shared" si="188"/>
        <v>24.675000000000001</v>
      </c>
      <c r="V1160" s="8">
        <f t="shared" si="189"/>
        <v>24.225000000000001</v>
      </c>
    </row>
    <row r="1161" spans="1:22" ht="13.5" x14ac:dyDescent="0.25">
      <c r="A1161" s="3">
        <f>RSI!A1161</f>
        <v>44001</v>
      </c>
      <c r="B1161" s="2">
        <f>RSI!B1161</f>
        <v>2.5430000000000001</v>
      </c>
      <c r="C1161" s="2">
        <f>RSI!I1161</f>
        <v>40.057337550211876</v>
      </c>
      <c r="D1161" s="2">
        <f>MACD!E1161</f>
        <v>2.9144314982478825E-2</v>
      </c>
      <c r="E1161" s="2">
        <f>MACD!F1161</f>
        <v>2.2575348038372463E-2</v>
      </c>
      <c r="F1161" s="2">
        <f>'Moving Avg'!D1161</f>
        <v>2.5865</v>
      </c>
      <c r="G1161" s="2">
        <f>'Moving Avg'!F1161</f>
        <v>2.6479950000000003</v>
      </c>
      <c r="H1161" s="2">
        <f>'Moving Avg'!G1161</f>
        <v>2.6789719999999995</v>
      </c>
      <c r="I1161" s="2">
        <f>'Moving Avg'!H1161</f>
        <v>3.1037030000000003</v>
      </c>
      <c r="J1161" s="6" t="str">
        <f>OBV!F1161</f>
        <v>BULLISH</v>
      </c>
      <c r="K1161" s="6" t="str">
        <f>OBV!G1161</f>
        <v>NEUTRAL</v>
      </c>
      <c r="L1161" s="6" t="str">
        <f>OBV!H1161</f>
        <v>BULLISH DIVERGENCE</v>
      </c>
      <c r="M1161" s="8">
        <f t="shared" si="180"/>
        <v>25</v>
      </c>
      <c r="N1161" s="8">
        <f t="shared" si="181"/>
        <v>0</v>
      </c>
      <c r="O1161" s="8">
        <f t="shared" si="182"/>
        <v>0</v>
      </c>
      <c r="P1161" s="8">
        <f t="shared" si="183"/>
        <v>66.5</v>
      </c>
      <c r="Q1161" s="9">
        <f t="shared" si="184"/>
        <v>18.725000000000001</v>
      </c>
      <c r="R1161" s="9">
        <f t="shared" si="185"/>
        <v>21.625</v>
      </c>
      <c r="S1161" s="9">
        <f t="shared" si="186"/>
        <v>33.674999999999997</v>
      </c>
      <c r="T1161" s="9">
        <f t="shared" si="187"/>
        <v>22.875</v>
      </c>
      <c r="U1161" s="8">
        <f t="shared" si="188"/>
        <v>24.675000000000001</v>
      </c>
      <c r="V1161" s="8">
        <f t="shared" si="189"/>
        <v>24.225000000000001</v>
      </c>
    </row>
    <row r="1162" spans="1:22" ht="13.5" x14ac:dyDescent="0.25">
      <c r="A1162" s="3">
        <f>RSI!A1162</f>
        <v>44004</v>
      </c>
      <c r="B1162" s="2">
        <f>RSI!B1162</f>
        <v>2.5384000000000002</v>
      </c>
      <c r="C1162" s="2">
        <f>RSI!I1162</f>
        <v>39.697652915854434</v>
      </c>
      <c r="D1162" s="2">
        <f>MACD!E1162</f>
        <v>3.6316285192402376E-2</v>
      </c>
      <c r="E1162" s="2">
        <f>MACD!F1162</f>
        <v>2.5323535469178447E-2</v>
      </c>
      <c r="F1162" s="2">
        <f>'Moving Avg'!D1162</f>
        <v>2.5716999999999999</v>
      </c>
      <c r="G1162" s="2">
        <f>'Moving Avg'!F1162</f>
        <v>2.6338900000000001</v>
      </c>
      <c r="H1162" s="2">
        <f>'Moving Avg'!G1162</f>
        <v>2.6737939999999991</v>
      </c>
      <c r="I1162" s="2">
        <f>'Moving Avg'!H1162</f>
        <v>3.0994260000000007</v>
      </c>
      <c r="J1162" s="6" t="str">
        <f>OBV!F1162</f>
        <v>BULLISH</v>
      </c>
      <c r="K1162" s="6" t="str">
        <f>OBV!G1162</f>
        <v>NEUTRAL</v>
      </c>
      <c r="L1162" s="6" t="str">
        <f>OBV!H1162</f>
        <v>BULLISH DIVERGENCE</v>
      </c>
      <c r="M1162" s="8">
        <f t="shared" si="180"/>
        <v>25</v>
      </c>
      <c r="N1162" s="8">
        <f t="shared" si="181"/>
        <v>0</v>
      </c>
      <c r="O1162" s="8">
        <f t="shared" si="182"/>
        <v>0</v>
      </c>
      <c r="P1162" s="8">
        <f t="shared" si="183"/>
        <v>66.5</v>
      </c>
      <c r="Q1162" s="9">
        <f t="shared" si="184"/>
        <v>18.725000000000001</v>
      </c>
      <c r="R1162" s="9">
        <f t="shared" si="185"/>
        <v>21.625</v>
      </c>
      <c r="S1162" s="9">
        <f t="shared" si="186"/>
        <v>33.674999999999997</v>
      </c>
      <c r="T1162" s="9">
        <f t="shared" si="187"/>
        <v>22.875</v>
      </c>
      <c r="U1162" s="8">
        <f t="shared" si="188"/>
        <v>24.675000000000001</v>
      </c>
      <c r="V1162" s="8">
        <f t="shared" si="189"/>
        <v>24.225000000000001</v>
      </c>
    </row>
    <row r="1163" spans="1:22" ht="13.5" x14ac:dyDescent="0.25">
      <c r="A1163" s="3">
        <f>RSI!A1163</f>
        <v>44005</v>
      </c>
      <c r="B1163" s="2">
        <f>RSI!B1163</f>
        <v>2.5893000000000002</v>
      </c>
      <c r="C1163" s="2">
        <f>RSI!I1163</f>
        <v>45.526343083724683</v>
      </c>
      <c r="D1163" s="2">
        <f>MACD!E1163</f>
        <v>3.7088440938724876E-2</v>
      </c>
      <c r="E1163" s="2">
        <f>MACD!F1163</f>
        <v>2.7676516563087734E-2</v>
      </c>
      <c r="F1163" s="2">
        <f>'Moving Avg'!D1163</f>
        <v>2.5643000000000002</v>
      </c>
      <c r="G1163" s="2">
        <f>'Moving Avg'!F1163</f>
        <v>2.6246450000000001</v>
      </c>
      <c r="H1163" s="2">
        <f>'Moving Avg'!G1163</f>
        <v>2.6705579999999993</v>
      </c>
      <c r="I1163" s="2">
        <f>'Moving Avg'!H1163</f>
        <v>3.0954500000000009</v>
      </c>
      <c r="J1163" s="6" t="str">
        <f>OBV!F1163</f>
        <v>BEARISH</v>
      </c>
      <c r="K1163" s="6" t="str">
        <f>OBV!G1163</f>
        <v>NEUTRAL</v>
      </c>
      <c r="L1163" s="6" t="str">
        <f>OBV!H1163</f>
        <v>CONFIRMED BEARISH</v>
      </c>
      <c r="M1163" s="8">
        <f t="shared" si="180"/>
        <v>25</v>
      </c>
      <c r="N1163" s="8">
        <f t="shared" si="181"/>
        <v>0</v>
      </c>
      <c r="O1163" s="8">
        <f t="shared" si="182"/>
        <v>0</v>
      </c>
      <c r="P1163" s="8">
        <f t="shared" si="183"/>
        <v>16.5</v>
      </c>
      <c r="Q1163" s="9">
        <f t="shared" si="184"/>
        <v>11.225</v>
      </c>
      <c r="R1163" s="9">
        <f t="shared" si="185"/>
        <v>9.125</v>
      </c>
      <c r="S1163" s="9">
        <f t="shared" si="186"/>
        <v>11.175000000000001</v>
      </c>
      <c r="T1163" s="9">
        <f t="shared" si="187"/>
        <v>10.375</v>
      </c>
      <c r="U1163" s="8">
        <f t="shared" si="188"/>
        <v>10.508333333333335</v>
      </c>
      <c r="V1163" s="8">
        <f t="shared" si="189"/>
        <v>10.475000000000001</v>
      </c>
    </row>
    <row r="1164" spans="1:22" ht="13.5" x14ac:dyDescent="0.25">
      <c r="A1164" s="3">
        <f>RSI!A1164</f>
        <v>44006</v>
      </c>
      <c r="B1164" s="2">
        <f>RSI!B1164</f>
        <v>2.5754000000000001</v>
      </c>
      <c r="C1164" s="2">
        <f>RSI!I1164</f>
        <v>44.267973825116862</v>
      </c>
      <c r="D1164" s="2">
        <f>MACD!E1164</f>
        <v>3.1930005230701664E-2</v>
      </c>
      <c r="E1164" s="2">
        <f>MACD!F1164</f>
        <v>2.8527214296610523E-2</v>
      </c>
      <c r="F1164" s="2">
        <f>'Moving Avg'!D1164</f>
        <v>2.5615200000000002</v>
      </c>
      <c r="G1164" s="2">
        <f>'Moving Avg'!F1164</f>
        <v>2.6188650000000004</v>
      </c>
      <c r="H1164" s="2">
        <f>'Moving Avg'!G1164</f>
        <v>2.6654719999999998</v>
      </c>
      <c r="I1164" s="2">
        <f>'Moving Avg'!H1164</f>
        <v>3.0914275000000004</v>
      </c>
      <c r="J1164" s="6" t="str">
        <f>OBV!F1164</f>
        <v>BEARISH</v>
      </c>
      <c r="K1164" s="6" t="str">
        <f>OBV!G1164</f>
        <v>NEUTRAL</v>
      </c>
      <c r="L1164" s="6" t="str">
        <f>OBV!H1164</f>
        <v>CONFIRMED BEARISH</v>
      </c>
      <c r="M1164" s="8">
        <f t="shared" si="180"/>
        <v>25</v>
      </c>
      <c r="N1164" s="8">
        <f t="shared" si="181"/>
        <v>0</v>
      </c>
      <c r="O1164" s="8">
        <f t="shared" si="182"/>
        <v>0</v>
      </c>
      <c r="P1164" s="8">
        <f t="shared" si="183"/>
        <v>16.5</v>
      </c>
      <c r="Q1164" s="9">
        <f t="shared" si="184"/>
        <v>11.225</v>
      </c>
      <c r="R1164" s="9">
        <f t="shared" si="185"/>
        <v>9.125</v>
      </c>
      <c r="S1164" s="9">
        <f t="shared" si="186"/>
        <v>11.175000000000001</v>
      </c>
      <c r="T1164" s="9">
        <f t="shared" si="187"/>
        <v>10.375</v>
      </c>
      <c r="U1164" s="8">
        <f t="shared" si="188"/>
        <v>10.508333333333335</v>
      </c>
      <c r="V1164" s="8">
        <f t="shared" si="189"/>
        <v>10.475000000000001</v>
      </c>
    </row>
    <row r="1165" spans="1:22" ht="13.5" x14ac:dyDescent="0.25">
      <c r="A1165" s="3">
        <f>RSI!A1165</f>
        <v>44007</v>
      </c>
      <c r="B1165" s="2">
        <f>RSI!B1165</f>
        <v>2.5661999999999998</v>
      </c>
      <c r="C1165" s="2">
        <f>RSI!I1165</f>
        <v>43.412671687258808</v>
      </c>
      <c r="D1165" s="2">
        <f>MACD!E1165</f>
        <v>3.4975333320077073E-2</v>
      </c>
      <c r="E1165" s="2">
        <f>MACD!F1165</f>
        <v>2.9816838101303832E-2</v>
      </c>
      <c r="F1165" s="2">
        <f>'Moving Avg'!D1165</f>
        <v>2.5624600000000002</v>
      </c>
      <c r="G1165" s="2">
        <f>'Moving Avg'!F1165</f>
        <v>2.6165550000000009</v>
      </c>
      <c r="H1165" s="2">
        <f>'Moving Avg'!G1165</f>
        <v>2.6602939999999995</v>
      </c>
      <c r="I1165" s="2">
        <f>'Moving Avg'!H1165</f>
        <v>3.0873590000000002</v>
      </c>
      <c r="J1165" s="6" t="str">
        <f>OBV!F1165</f>
        <v>BEARISH</v>
      </c>
      <c r="K1165" s="6" t="str">
        <f>OBV!G1165</f>
        <v>NEUTRAL</v>
      </c>
      <c r="L1165" s="6" t="str">
        <f>OBV!H1165</f>
        <v>BEARISH DIVERGENCE</v>
      </c>
      <c r="M1165" s="8">
        <f t="shared" si="180"/>
        <v>25</v>
      </c>
      <c r="N1165" s="8">
        <f t="shared" si="181"/>
        <v>0</v>
      </c>
      <c r="O1165" s="8">
        <f t="shared" si="182"/>
        <v>0</v>
      </c>
      <c r="P1165" s="8">
        <f t="shared" si="183"/>
        <v>16.5</v>
      </c>
      <c r="Q1165" s="9">
        <f t="shared" si="184"/>
        <v>11.225</v>
      </c>
      <c r="R1165" s="9">
        <f t="shared" si="185"/>
        <v>9.125</v>
      </c>
      <c r="S1165" s="9">
        <f t="shared" si="186"/>
        <v>11.175000000000001</v>
      </c>
      <c r="T1165" s="9">
        <f t="shared" si="187"/>
        <v>10.375</v>
      </c>
      <c r="U1165" s="8">
        <f t="shared" si="188"/>
        <v>10.508333333333335</v>
      </c>
      <c r="V1165" s="8">
        <f t="shared" si="189"/>
        <v>10.475000000000001</v>
      </c>
    </row>
    <row r="1166" spans="1:22" ht="13.5" x14ac:dyDescent="0.25">
      <c r="A1166" s="3">
        <f>RSI!A1166</f>
        <v>44008</v>
      </c>
      <c r="B1166" s="2">
        <f>RSI!B1166</f>
        <v>2.58</v>
      </c>
      <c r="C1166" s="2">
        <f>RSI!I1166</f>
        <v>45.125356961542991</v>
      </c>
      <c r="D1166" s="2">
        <f>MACD!E1166</f>
        <v>3.1196313067364478E-2</v>
      </c>
      <c r="E1166" s="2">
        <f>MACD!F1166</f>
        <v>3.0092733094515964E-2</v>
      </c>
      <c r="F1166" s="2">
        <f>'Moving Avg'!D1166</f>
        <v>2.5698600000000003</v>
      </c>
      <c r="G1166" s="2">
        <f>'Moving Avg'!F1166</f>
        <v>2.6160900000000007</v>
      </c>
      <c r="H1166" s="2">
        <f>'Moving Avg'!G1166</f>
        <v>2.6570559999999994</v>
      </c>
      <c r="I1166" s="2">
        <f>'Moving Avg'!H1166</f>
        <v>3.0836135000000002</v>
      </c>
      <c r="J1166" s="6" t="str">
        <f>OBV!F1166</f>
        <v>BEARISH</v>
      </c>
      <c r="K1166" s="6" t="str">
        <f>OBV!G1166</f>
        <v>NEUTRAL</v>
      </c>
      <c r="L1166" s="6" t="str">
        <f>OBV!H1166</f>
        <v>BEARISH DIVERGENCE</v>
      </c>
      <c r="M1166" s="8">
        <f t="shared" si="180"/>
        <v>25</v>
      </c>
      <c r="N1166" s="8">
        <f t="shared" si="181"/>
        <v>0</v>
      </c>
      <c r="O1166" s="8">
        <f t="shared" si="182"/>
        <v>0</v>
      </c>
      <c r="P1166" s="8">
        <f t="shared" si="183"/>
        <v>16.5</v>
      </c>
      <c r="Q1166" s="9">
        <f t="shared" si="184"/>
        <v>11.225</v>
      </c>
      <c r="R1166" s="9">
        <f t="shared" si="185"/>
        <v>9.125</v>
      </c>
      <c r="S1166" s="9">
        <f t="shared" si="186"/>
        <v>11.175000000000001</v>
      </c>
      <c r="T1166" s="9">
        <f t="shared" si="187"/>
        <v>10.375</v>
      </c>
      <c r="U1166" s="8">
        <f t="shared" si="188"/>
        <v>10.508333333333335</v>
      </c>
      <c r="V1166" s="8">
        <f t="shared" si="189"/>
        <v>10.475000000000001</v>
      </c>
    </row>
    <row r="1167" spans="1:22" ht="13.5" x14ac:dyDescent="0.25">
      <c r="A1167" s="3">
        <f>RSI!A1167</f>
        <v>44011</v>
      </c>
      <c r="B1167" s="2">
        <f>RSI!B1167</f>
        <v>2.5661999999999998</v>
      </c>
      <c r="C1167" s="2">
        <f>RSI!I1167</f>
        <v>43.700950483756984</v>
      </c>
      <c r="D1167" s="2">
        <f>MACD!E1167</f>
        <v>2.9271481666323318E-2</v>
      </c>
      <c r="E1167" s="2">
        <f>MACD!F1167</f>
        <v>2.9928482808877437E-2</v>
      </c>
      <c r="F1167" s="2">
        <f>'Moving Avg'!D1167</f>
        <v>2.5754200000000003</v>
      </c>
      <c r="G1167" s="2">
        <f>'Moving Avg'!F1167</f>
        <v>2.6112400000000004</v>
      </c>
      <c r="H1167" s="2">
        <f>'Moving Avg'!G1167</f>
        <v>2.6535419999999994</v>
      </c>
      <c r="I1167" s="2">
        <f>'Moving Avg'!H1167</f>
        <v>3.0798915</v>
      </c>
      <c r="J1167" s="6" t="str">
        <f>OBV!F1167</f>
        <v>BEARISH</v>
      </c>
      <c r="K1167" s="6" t="str">
        <f>OBV!G1167</f>
        <v>NEUTRAL</v>
      </c>
      <c r="L1167" s="6" t="str">
        <f>OBV!H1167</f>
        <v>BEARISH DIVERGENCE</v>
      </c>
      <c r="M1167" s="8">
        <f t="shared" si="180"/>
        <v>25</v>
      </c>
      <c r="N1167" s="8">
        <f t="shared" si="181"/>
        <v>45</v>
      </c>
      <c r="O1167" s="8">
        <f t="shared" si="182"/>
        <v>0</v>
      </c>
      <c r="P1167" s="8">
        <f t="shared" si="183"/>
        <v>16.5</v>
      </c>
      <c r="Q1167" s="9">
        <f t="shared" si="184"/>
        <v>26.975000000000001</v>
      </c>
      <c r="R1167" s="9">
        <f t="shared" si="185"/>
        <v>18.125</v>
      </c>
      <c r="S1167" s="9">
        <f t="shared" si="186"/>
        <v>17.925000000000001</v>
      </c>
      <c r="T1167" s="9">
        <f t="shared" si="187"/>
        <v>21.625</v>
      </c>
      <c r="U1167" s="8">
        <f t="shared" si="188"/>
        <v>21.008333333333336</v>
      </c>
      <c r="V1167" s="8">
        <f t="shared" si="189"/>
        <v>21.162500000000001</v>
      </c>
    </row>
    <row r="1168" spans="1:22" ht="13.5" x14ac:dyDescent="0.25">
      <c r="A1168" s="3">
        <f>RSI!A1168</f>
        <v>44012</v>
      </c>
      <c r="B1168" s="2">
        <f>RSI!B1168</f>
        <v>2.5384000000000002</v>
      </c>
      <c r="C1168" s="2">
        <f>RSI!I1168</f>
        <v>40.900111307194912</v>
      </c>
      <c r="D1168" s="2">
        <f>MACD!E1168</f>
        <v>3.21540612619029E-2</v>
      </c>
      <c r="E1168" s="2">
        <f>MACD!F1168</f>
        <v>3.037359849948253E-2</v>
      </c>
      <c r="F1168" s="2">
        <f>'Moving Avg'!D1168</f>
        <v>2.5652400000000002</v>
      </c>
      <c r="G1168" s="2">
        <f>'Moving Avg'!F1168</f>
        <v>2.6015300000000008</v>
      </c>
      <c r="H1168" s="2">
        <f>'Moving Avg'!G1168</f>
        <v>2.6495659999999992</v>
      </c>
      <c r="I1168" s="2">
        <f>'Moving Avg'!H1168</f>
        <v>3.0760539999999996</v>
      </c>
      <c r="J1168" s="6" t="str">
        <f>OBV!F1168</f>
        <v>BEARISH</v>
      </c>
      <c r="K1168" s="6" t="str">
        <f>OBV!G1168</f>
        <v>NEUTRAL</v>
      </c>
      <c r="L1168" s="6" t="str">
        <f>OBV!H1168</f>
        <v>CONFIRMED BEARISH</v>
      </c>
      <c r="M1168" s="8">
        <f t="shared" si="180"/>
        <v>25</v>
      </c>
      <c r="N1168" s="8">
        <f t="shared" si="181"/>
        <v>0</v>
      </c>
      <c r="O1168" s="8">
        <f t="shared" si="182"/>
        <v>0</v>
      </c>
      <c r="P1168" s="8">
        <f t="shared" si="183"/>
        <v>16.5</v>
      </c>
      <c r="Q1168" s="9">
        <f t="shared" si="184"/>
        <v>11.225</v>
      </c>
      <c r="R1168" s="9">
        <f t="shared" si="185"/>
        <v>9.125</v>
      </c>
      <c r="S1168" s="9">
        <f t="shared" si="186"/>
        <v>11.175000000000001</v>
      </c>
      <c r="T1168" s="9">
        <f t="shared" si="187"/>
        <v>10.375</v>
      </c>
      <c r="U1168" s="8">
        <f t="shared" si="188"/>
        <v>10.508333333333335</v>
      </c>
      <c r="V1168" s="8">
        <f t="shared" si="189"/>
        <v>10.475000000000001</v>
      </c>
    </row>
    <row r="1169" spans="1:22" ht="13.5" x14ac:dyDescent="0.25">
      <c r="A1169" s="3">
        <f>RSI!A1169</f>
        <v>44013</v>
      </c>
      <c r="B1169" s="2">
        <f>RSI!B1169</f>
        <v>2.5245000000000002</v>
      </c>
      <c r="C1169" s="2">
        <f>RSI!I1169</f>
        <v>39.535711843512118</v>
      </c>
      <c r="D1169" s="2">
        <f>MACD!E1169</f>
        <v>3.0385095859443823E-2</v>
      </c>
      <c r="E1169" s="2">
        <f>MACD!F1169</f>
        <v>3.0375897971474788E-2</v>
      </c>
      <c r="F1169" s="2">
        <f>'Moving Avg'!D1169</f>
        <v>2.5550600000000001</v>
      </c>
      <c r="G1169" s="2">
        <f>'Moving Avg'!F1169</f>
        <v>2.5918200000000007</v>
      </c>
      <c r="H1169" s="2">
        <f>'Moving Avg'!G1169</f>
        <v>2.6453119999999988</v>
      </c>
      <c r="I1169" s="2">
        <f>'Moving Avg'!H1169</f>
        <v>3.0724475</v>
      </c>
      <c r="J1169" s="6" t="str">
        <f>OBV!F1169</f>
        <v>BEARISH</v>
      </c>
      <c r="K1169" s="6" t="str">
        <f>OBV!G1169</f>
        <v>NEUTRAL</v>
      </c>
      <c r="L1169" s="6" t="str">
        <f>OBV!H1169</f>
        <v>CONFIRMED BEARISH</v>
      </c>
      <c r="M1169" s="8">
        <f t="shared" si="180"/>
        <v>25</v>
      </c>
      <c r="N1169" s="8">
        <f t="shared" si="181"/>
        <v>0</v>
      </c>
      <c r="O1169" s="8">
        <f t="shared" si="182"/>
        <v>0</v>
      </c>
      <c r="P1169" s="8">
        <f t="shared" si="183"/>
        <v>16.5</v>
      </c>
      <c r="Q1169" s="9">
        <f t="shared" si="184"/>
        <v>11.225</v>
      </c>
      <c r="R1169" s="9">
        <f t="shared" si="185"/>
        <v>9.125</v>
      </c>
      <c r="S1169" s="9">
        <f t="shared" si="186"/>
        <v>11.175000000000001</v>
      </c>
      <c r="T1169" s="9">
        <f t="shared" si="187"/>
        <v>10.375</v>
      </c>
      <c r="U1169" s="8">
        <f t="shared" si="188"/>
        <v>10.508333333333335</v>
      </c>
      <c r="V1169" s="8">
        <f t="shared" si="189"/>
        <v>10.475000000000001</v>
      </c>
    </row>
    <row r="1170" spans="1:22" ht="13.5" x14ac:dyDescent="0.25">
      <c r="A1170" s="3">
        <f>RSI!A1170</f>
        <v>44014</v>
      </c>
      <c r="B1170" s="2">
        <f>RSI!B1170</f>
        <v>2.5430000000000001</v>
      </c>
      <c r="C1170" s="2">
        <f>RSI!I1170</f>
        <v>42.294848719107385</v>
      </c>
      <c r="D1170" s="2">
        <f>MACD!E1170</f>
        <v>2.3744053497295248E-2</v>
      </c>
      <c r="E1170" s="2">
        <f>MACD!F1170</f>
        <v>2.904952907663888E-2</v>
      </c>
      <c r="F1170" s="2">
        <f>'Moving Avg'!D1170</f>
        <v>2.5504200000000004</v>
      </c>
      <c r="G1170" s="2">
        <f>'Moving Avg'!F1170</f>
        <v>2.5869650000000002</v>
      </c>
      <c r="H1170" s="2">
        <f>'Moving Avg'!G1170</f>
        <v>2.6402259999999997</v>
      </c>
      <c r="I1170" s="2">
        <f>'Moving Avg'!H1170</f>
        <v>3.0685405000000001</v>
      </c>
      <c r="J1170" s="6" t="str">
        <f>OBV!F1170</f>
        <v>BEARISH</v>
      </c>
      <c r="K1170" s="6" t="str">
        <f>OBV!G1170</f>
        <v>NEUTRAL</v>
      </c>
      <c r="L1170" s="6" t="str">
        <f>OBV!H1170</f>
        <v>CONFIRMED BEARISH</v>
      </c>
      <c r="M1170" s="8">
        <f t="shared" si="180"/>
        <v>25</v>
      </c>
      <c r="N1170" s="8">
        <f t="shared" si="181"/>
        <v>45</v>
      </c>
      <c r="O1170" s="8">
        <f t="shared" si="182"/>
        <v>0</v>
      </c>
      <c r="P1170" s="8">
        <f t="shared" si="183"/>
        <v>16.5</v>
      </c>
      <c r="Q1170" s="9">
        <f t="shared" si="184"/>
        <v>26.975000000000001</v>
      </c>
      <c r="R1170" s="9">
        <f t="shared" si="185"/>
        <v>18.125</v>
      </c>
      <c r="S1170" s="9">
        <f t="shared" si="186"/>
        <v>17.925000000000001</v>
      </c>
      <c r="T1170" s="9">
        <f t="shared" si="187"/>
        <v>21.625</v>
      </c>
      <c r="U1170" s="8">
        <f t="shared" si="188"/>
        <v>21.008333333333336</v>
      </c>
      <c r="V1170" s="8">
        <f t="shared" si="189"/>
        <v>21.162500000000001</v>
      </c>
    </row>
    <row r="1171" spans="1:22" ht="13.5" x14ac:dyDescent="0.25">
      <c r="A1171" s="3">
        <f>RSI!A1171</f>
        <v>44015</v>
      </c>
      <c r="B1171" s="2">
        <f>RSI!B1171</f>
        <v>2.5476999999999999</v>
      </c>
      <c r="C1171" s="2">
        <f>RSI!I1171</f>
        <v>43.00640809010946</v>
      </c>
      <c r="D1171" s="2">
        <f>MACD!E1171</f>
        <v>1.5286894341796753E-2</v>
      </c>
      <c r="E1171" s="2">
        <f>MACD!F1171</f>
        <v>2.6297002129670455E-2</v>
      </c>
      <c r="F1171" s="2">
        <f>'Moving Avg'!D1171</f>
        <v>2.5439599999999998</v>
      </c>
      <c r="G1171" s="2">
        <f>'Moving Avg'!F1171</f>
        <v>2.5846550000000006</v>
      </c>
      <c r="H1171" s="2">
        <f>'Moving Avg'!G1171</f>
        <v>2.6356959999999994</v>
      </c>
      <c r="I1171" s="2">
        <f>'Moving Avg'!H1171</f>
        <v>3.0649805000000003</v>
      </c>
      <c r="J1171" s="6" t="str">
        <f>OBV!F1171</f>
        <v>BEARISH</v>
      </c>
      <c r="K1171" s="6" t="str">
        <f>OBV!G1171</f>
        <v>NEUTRAL</v>
      </c>
      <c r="L1171" s="6" t="str">
        <f>OBV!H1171</f>
        <v>CONFIRMED BEARISH</v>
      </c>
      <c r="M1171" s="8">
        <f t="shared" si="180"/>
        <v>25</v>
      </c>
      <c r="N1171" s="8">
        <f t="shared" si="181"/>
        <v>45</v>
      </c>
      <c r="O1171" s="8">
        <f t="shared" si="182"/>
        <v>0</v>
      </c>
      <c r="P1171" s="8">
        <f t="shared" si="183"/>
        <v>16.5</v>
      </c>
      <c r="Q1171" s="9">
        <f t="shared" si="184"/>
        <v>26.975000000000001</v>
      </c>
      <c r="R1171" s="9">
        <f t="shared" si="185"/>
        <v>18.125</v>
      </c>
      <c r="S1171" s="9">
        <f t="shared" si="186"/>
        <v>17.925000000000001</v>
      </c>
      <c r="T1171" s="9">
        <f t="shared" si="187"/>
        <v>21.625</v>
      </c>
      <c r="U1171" s="8">
        <f t="shared" si="188"/>
        <v>21.008333333333336</v>
      </c>
      <c r="V1171" s="8">
        <f t="shared" si="189"/>
        <v>21.162500000000001</v>
      </c>
    </row>
    <row r="1172" spans="1:22" ht="13.5" x14ac:dyDescent="0.25">
      <c r="A1172" s="3">
        <f>RSI!A1172</f>
        <v>44018</v>
      </c>
      <c r="B1172" s="2">
        <f>RSI!B1172</f>
        <v>2.5476999999999999</v>
      </c>
      <c r="C1172" s="2">
        <f>RSI!I1172</f>
        <v>43.00640809010946</v>
      </c>
      <c r="D1172" s="2">
        <f>MACD!E1172</f>
        <v>7.7254517630813702E-3</v>
      </c>
      <c r="E1172" s="2">
        <f>MACD!F1172</f>
        <v>2.2582692056352639E-2</v>
      </c>
      <c r="F1172" s="2">
        <f>'Moving Avg'!D1172</f>
        <v>2.54026</v>
      </c>
      <c r="G1172" s="2">
        <f>'Moving Avg'!F1172</f>
        <v>2.5786450000000003</v>
      </c>
      <c r="H1172" s="2">
        <f>'Moving Avg'!G1172</f>
        <v>2.6311659999999994</v>
      </c>
      <c r="I1172" s="2">
        <f>'Moving Avg'!H1172</f>
        <v>3.0611429999999999</v>
      </c>
      <c r="J1172" s="6" t="str">
        <f>OBV!F1172</f>
        <v>BULLISH</v>
      </c>
      <c r="K1172" s="6" t="str">
        <f>OBV!G1172</f>
        <v>NEUTRAL</v>
      </c>
      <c r="L1172" s="6" t="str">
        <f>OBV!H1172</f>
        <v>BULLISH DIVERGENCE</v>
      </c>
      <c r="M1172" s="8">
        <f t="shared" si="180"/>
        <v>25</v>
      </c>
      <c r="N1172" s="8">
        <f t="shared" si="181"/>
        <v>45</v>
      </c>
      <c r="O1172" s="8">
        <f t="shared" si="182"/>
        <v>0</v>
      </c>
      <c r="P1172" s="8">
        <f t="shared" si="183"/>
        <v>66.5</v>
      </c>
      <c r="Q1172" s="9">
        <f t="shared" si="184"/>
        <v>34.475000000000001</v>
      </c>
      <c r="R1172" s="9">
        <f t="shared" si="185"/>
        <v>30.625</v>
      </c>
      <c r="S1172" s="9">
        <f t="shared" si="186"/>
        <v>40.424999999999997</v>
      </c>
      <c r="T1172" s="9">
        <f t="shared" si="187"/>
        <v>34.125</v>
      </c>
      <c r="U1172" s="8">
        <f t="shared" si="188"/>
        <v>35.174999999999997</v>
      </c>
      <c r="V1172" s="8">
        <f t="shared" si="189"/>
        <v>34.912499999999994</v>
      </c>
    </row>
    <row r="1173" spans="1:22" ht="13.5" x14ac:dyDescent="0.25">
      <c r="A1173" s="3">
        <f>RSI!A1173</f>
        <v>44019</v>
      </c>
      <c r="B1173" s="2">
        <f>RSI!B1173</f>
        <v>2.4828999999999999</v>
      </c>
      <c r="C1173" s="2">
        <f>RSI!I1173</f>
        <v>35.923362269790886</v>
      </c>
      <c r="D1173" s="2">
        <f>MACD!E1173</f>
        <v>1.4237991602969569E-2</v>
      </c>
      <c r="E1173" s="2">
        <f>MACD!F1173</f>
        <v>2.0913751965676027E-2</v>
      </c>
      <c r="F1173" s="2">
        <f>'Moving Avg'!D1173</f>
        <v>2.5291600000000001</v>
      </c>
      <c r="G1173" s="2">
        <f>'Moving Avg'!F1173</f>
        <v>2.5700900000000004</v>
      </c>
      <c r="H1173" s="2">
        <f>'Moving Avg'!G1173</f>
        <v>2.6270039999999999</v>
      </c>
      <c r="I1173" s="2">
        <f>'Moving Avg'!H1173</f>
        <v>3.0573745000000008</v>
      </c>
      <c r="J1173" s="6" t="str">
        <f>OBV!F1173</f>
        <v>BEARISH</v>
      </c>
      <c r="K1173" s="6" t="str">
        <f>OBV!G1173</f>
        <v>NEUTRAL</v>
      </c>
      <c r="L1173" s="6" t="str">
        <f>OBV!H1173</f>
        <v>CONFIRMED BEARISH</v>
      </c>
      <c r="M1173" s="8">
        <f t="shared" si="180"/>
        <v>25</v>
      </c>
      <c r="N1173" s="8">
        <f t="shared" si="181"/>
        <v>45</v>
      </c>
      <c r="O1173" s="8">
        <f t="shared" si="182"/>
        <v>0</v>
      </c>
      <c r="P1173" s="8">
        <f t="shared" si="183"/>
        <v>16.5</v>
      </c>
      <c r="Q1173" s="9">
        <f t="shared" si="184"/>
        <v>26.975000000000001</v>
      </c>
      <c r="R1173" s="9">
        <f t="shared" si="185"/>
        <v>18.125</v>
      </c>
      <c r="S1173" s="9">
        <f t="shared" si="186"/>
        <v>17.925000000000001</v>
      </c>
      <c r="T1173" s="9">
        <f t="shared" si="187"/>
        <v>21.625</v>
      </c>
      <c r="U1173" s="8">
        <f t="shared" si="188"/>
        <v>21.008333333333336</v>
      </c>
      <c r="V1173" s="8">
        <f t="shared" si="189"/>
        <v>21.162500000000001</v>
      </c>
    </row>
    <row r="1174" spans="1:22" ht="13.5" x14ac:dyDescent="0.25">
      <c r="A1174" s="3">
        <f>RSI!A1174</f>
        <v>44020</v>
      </c>
      <c r="B1174" s="2">
        <f>RSI!B1174</f>
        <v>2.4552</v>
      </c>
      <c r="C1174" s="2">
        <f>RSI!I1174</f>
        <v>33.391650761809075</v>
      </c>
      <c r="D1174" s="2">
        <f>MACD!E1174</f>
        <v>2.0304078467805464E-2</v>
      </c>
      <c r="E1174" s="2">
        <f>MACD!F1174</f>
        <v>2.0791817266101915E-2</v>
      </c>
      <c r="F1174" s="2">
        <f>'Moving Avg'!D1174</f>
        <v>2.5152999999999999</v>
      </c>
      <c r="G1174" s="2">
        <f>'Moving Avg'!F1174</f>
        <v>2.5624600000000006</v>
      </c>
      <c r="H1174" s="2">
        <f>'Moving Avg'!G1174</f>
        <v>2.6216399999999997</v>
      </c>
      <c r="I1174" s="2">
        <f>'Moving Avg'!H1174</f>
        <v>3.0534675000000009</v>
      </c>
      <c r="J1174" s="6" t="str">
        <f>OBV!F1174</f>
        <v>BEARISH</v>
      </c>
      <c r="K1174" s="6" t="str">
        <f>OBV!G1174</f>
        <v>NEUTRAL</v>
      </c>
      <c r="L1174" s="6" t="str">
        <f>OBV!H1174</f>
        <v>CONFIRMED BEARISH</v>
      </c>
      <c r="M1174" s="8">
        <f t="shared" si="180"/>
        <v>25</v>
      </c>
      <c r="N1174" s="8">
        <f t="shared" si="181"/>
        <v>45</v>
      </c>
      <c r="O1174" s="8">
        <f t="shared" si="182"/>
        <v>0</v>
      </c>
      <c r="P1174" s="8">
        <f t="shared" si="183"/>
        <v>16.5</v>
      </c>
      <c r="Q1174" s="9">
        <f t="shared" si="184"/>
        <v>26.975000000000001</v>
      </c>
      <c r="R1174" s="9">
        <f t="shared" si="185"/>
        <v>18.125</v>
      </c>
      <c r="S1174" s="9">
        <f t="shared" si="186"/>
        <v>17.925000000000001</v>
      </c>
      <c r="T1174" s="9">
        <f t="shared" si="187"/>
        <v>21.625</v>
      </c>
      <c r="U1174" s="8">
        <f t="shared" si="188"/>
        <v>21.008333333333336</v>
      </c>
      <c r="V1174" s="8">
        <f t="shared" si="189"/>
        <v>21.162500000000001</v>
      </c>
    </row>
    <row r="1175" spans="1:22" ht="13.5" x14ac:dyDescent="0.25">
      <c r="A1175" s="3">
        <f>RSI!A1175</f>
        <v>44021</v>
      </c>
      <c r="B1175" s="2">
        <f>RSI!B1175</f>
        <v>2.4552</v>
      </c>
      <c r="C1175" s="2">
        <f>RSI!I1175</f>
        <v>33.391650761809075</v>
      </c>
      <c r="D1175" s="2">
        <f>MACD!E1175</f>
        <v>2.4779741071676575E-2</v>
      </c>
      <c r="E1175" s="2">
        <f>MACD!F1175</f>
        <v>2.1589402027216847E-2</v>
      </c>
      <c r="F1175" s="2">
        <f>'Moving Avg'!D1175</f>
        <v>2.4977399999999998</v>
      </c>
      <c r="G1175" s="2">
        <f>'Moving Avg'!F1175</f>
        <v>2.5527500000000001</v>
      </c>
      <c r="H1175" s="2">
        <f>'Moving Avg'!G1175</f>
        <v>2.6178480000000004</v>
      </c>
      <c r="I1175" s="2">
        <f>'Moving Avg'!H1175</f>
        <v>3.049630000000001</v>
      </c>
      <c r="J1175" s="6" t="str">
        <f>OBV!F1175</f>
        <v>BEARISH</v>
      </c>
      <c r="K1175" s="6" t="str">
        <f>OBV!G1175</f>
        <v>NEUTRAL</v>
      </c>
      <c r="L1175" s="6" t="str">
        <f>OBV!H1175</f>
        <v>CONFIRMED BEARISH</v>
      </c>
      <c r="M1175" s="8">
        <f t="shared" si="180"/>
        <v>25</v>
      </c>
      <c r="N1175" s="8">
        <f t="shared" si="181"/>
        <v>0</v>
      </c>
      <c r="O1175" s="8">
        <f t="shared" si="182"/>
        <v>0</v>
      </c>
      <c r="P1175" s="8">
        <f t="shared" si="183"/>
        <v>16.5</v>
      </c>
      <c r="Q1175" s="9">
        <f t="shared" si="184"/>
        <v>11.225</v>
      </c>
      <c r="R1175" s="9">
        <f t="shared" si="185"/>
        <v>9.125</v>
      </c>
      <c r="S1175" s="9">
        <f t="shared" si="186"/>
        <v>11.175000000000001</v>
      </c>
      <c r="T1175" s="9">
        <f t="shared" si="187"/>
        <v>10.375</v>
      </c>
      <c r="U1175" s="8">
        <f t="shared" si="188"/>
        <v>10.508333333333335</v>
      </c>
      <c r="V1175" s="8">
        <f t="shared" si="189"/>
        <v>10.475000000000001</v>
      </c>
    </row>
    <row r="1176" spans="1:22" ht="13.5" x14ac:dyDescent="0.25">
      <c r="A1176" s="3">
        <f>RSI!A1176</f>
        <v>44022</v>
      </c>
      <c r="B1176" s="2">
        <f>RSI!B1176</f>
        <v>2.4552</v>
      </c>
      <c r="C1176" s="2">
        <f>RSI!I1176</f>
        <v>33.391650761809075</v>
      </c>
      <c r="D1176" s="2">
        <f>MACD!E1176</f>
        <v>3.1391958313208956E-2</v>
      </c>
      <c r="E1176" s="2">
        <f>MACD!F1176</f>
        <v>2.3549913284415268E-2</v>
      </c>
      <c r="F1176" s="2">
        <f>'Moving Avg'!D1176</f>
        <v>2.4792399999999999</v>
      </c>
      <c r="G1176" s="2">
        <f>'Moving Avg'!F1176</f>
        <v>2.5448899999999997</v>
      </c>
      <c r="H1176" s="2">
        <f>'Moving Avg'!G1176</f>
        <v>2.6131319999999998</v>
      </c>
      <c r="I1176" s="2">
        <f>'Moving Avg'!H1176</f>
        <v>3.0460700000000003</v>
      </c>
      <c r="J1176" s="6" t="str">
        <f>OBV!F1176</f>
        <v>BEARISH</v>
      </c>
      <c r="K1176" s="6" t="str">
        <f>OBV!G1176</f>
        <v>NEUTRAL</v>
      </c>
      <c r="L1176" s="6" t="str">
        <f>OBV!H1176</f>
        <v>CONFIRMED BEARISH</v>
      </c>
      <c r="M1176" s="8">
        <f t="shared" si="180"/>
        <v>25</v>
      </c>
      <c r="N1176" s="8">
        <f t="shared" si="181"/>
        <v>0</v>
      </c>
      <c r="O1176" s="8">
        <f t="shared" si="182"/>
        <v>0</v>
      </c>
      <c r="P1176" s="8">
        <f t="shared" si="183"/>
        <v>16.5</v>
      </c>
      <c r="Q1176" s="9">
        <f t="shared" si="184"/>
        <v>11.225</v>
      </c>
      <c r="R1176" s="9">
        <f t="shared" si="185"/>
        <v>9.125</v>
      </c>
      <c r="S1176" s="9">
        <f t="shared" si="186"/>
        <v>11.175000000000001</v>
      </c>
      <c r="T1176" s="9">
        <f t="shared" si="187"/>
        <v>10.375</v>
      </c>
      <c r="U1176" s="8">
        <f t="shared" si="188"/>
        <v>10.508333333333335</v>
      </c>
      <c r="V1176" s="8">
        <f t="shared" si="189"/>
        <v>10.475000000000001</v>
      </c>
    </row>
    <row r="1177" spans="1:22" ht="13.5" x14ac:dyDescent="0.25">
      <c r="A1177" s="3">
        <f>RSI!A1177</f>
        <v>44025</v>
      </c>
      <c r="B1177" s="2">
        <f>RSI!B1177</f>
        <v>2.4182000000000001</v>
      </c>
      <c r="C1177" s="2">
        <f>RSI!I1177</f>
        <v>29.878679169991898</v>
      </c>
      <c r="D1177" s="2">
        <f>MACD!E1177</f>
        <v>3.8254613322235897E-2</v>
      </c>
      <c r="E1177" s="2">
        <f>MACD!F1177</f>
        <v>2.6490853291979394E-2</v>
      </c>
      <c r="F1177" s="2">
        <f>'Moving Avg'!D1177</f>
        <v>2.4533399999999999</v>
      </c>
      <c r="G1177" s="2">
        <f>'Moving Avg'!F1177</f>
        <v>2.5351799999999995</v>
      </c>
      <c r="H1177" s="2">
        <f>'Moving Avg'!G1177</f>
        <v>2.609248</v>
      </c>
      <c r="I1177" s="2">
        <f>'Moving Avg'!H1177</f>
        <v>3.0419779999999998</v>
      </c>
      <c r="J1177" s="6" t="str">
        <f>OBV!F1177</f>
        <v>BEARISH</v>
      </c>
      <c r="K1177" s="6" t="str">
        <f>OBV!G1177</f>
        <v>NEUTRAL</v>
      </c>
      <c r="L1177" s="6" t="str">
        <f>OBV!H1177</f>
        <v>CONFIRMED BEARISH</v>
      </c>
      <c r="M1177" s="8">
        <f t="shared" si="180"/>
        <v>50</v>
      </c>
      <c r="N1177" s="8">
        <f t="shared" si="181"/>
        <v>0</v>
      </c>
      <c r="O1177" s="8">
        <f t="shared" si="182"/>
        <v>0</v>
      </c>
      <c r="P1177" s="8">
        <f t="shared" si="183"/>
        <v>16.5</v>
      </c>
      <c r="Q1177" s="9">
        <f t="shared" si="184"/>
        <v>19.975000000000001</v>
      </c>
      <c r="R1177" s="9">
        <f t="shared" si="185"/>
        <v>14.125</v>
      </c>
      <c r="S1177" s="9">
        <f t="shared" si="186"/>
        <v>14.925000000000001</v>
      </c>
      <c r="T1177" s="9">
        <f t="shared" si="187"/>
        <v>16.625</v>
      </c>
      <c r="U1177" s="8">
        <f t="shared" si="188"/>
        <v>16.341666666666669</v>
      </c>
      <c r="V1177" s="8">
        <f t="shared" si="189"/>
        <v>16.412500000000001</v>
      </c>
    </row>
    <row r="1178" spans="1:22" ht="13.5" x14ac:dyDescent="0.25">
      <c r="A1178" s="3">
        <f>RSI!A1178</f>
        <v>44026</v>
      </c>
      <c r="B1178" s="2">
        <f>RSI!B1178</f>
        <v>2.4136000000000002</v>
      </c>
      <c r="C1178" s="2">
        <f>RSI!I1178</f>
        <v>29.463663697695097</v>
      </c>
      <c r="D1178" s="2">
        <f>MACD!E1178</f>
        <v>4.0945814673214009E-2</v>
      </c>
      <c r="E1178" s="2">
        <f>MACD!F1178</f>
        <v>2.9381845568226317E-2</v>
      </c>
      <c r="F1178" s="2">
        <f>'Moving Avg'!D1178</f>
        <v>2.4394800000000005</v>
      </c>
      <c r="G1178" s="2">
        <f>'Moving Avg'!F1178</f>
        <v>2.5245449999999998</v>
      </c>
      <c r="H1178" s="2">
        <f>'Moving Avg'!G1178</f>
        <v>2.6037919999999999</v>
      </c>
      <c r="I1178" s="2">
        <f>'Moving Avg'!H1178</f>
        <v>3.0374699999999994</v>
      </c>
      <c r="J1178" s="6" t="str">
        <f>OBV!F1178</f>
        <v>BEARISH</v>
      </c>
      <c r="K1178" s="6" t="str">
        <f>OBV!G1178</f>
        <v>NEUTRAL</v>
      </c>
      <c r="L1178" s="6" t="str">
        <f>OBV!H1178</f>
        <v>CONFIRMED BEARISH</v>
      </c>
      <c r="M1178" s="8">
        <f t="shared" si="180"/>
        <v>50</v>
      </c>
      <c r="N1178" s="8">
        <f t="shared" si="181"/>
        <v>0</v>
      </c>
      <c r="O1178" s="8">
        <f t="shared" si="182"/>
        <v>0</v>
      </c>
      <c r="P1178" s="8">
        <f t="shared" si="183"/>
        <v>16.5</v>
      </c>
      <c r="Q1178" s="9">
        <f t="shared" si="184"/>
        <v>19.975000000000001</v>
      </c>
      <c r="R1178" s="9">
        <f t="shared" si="185"/>
        <v>14.125</v>
      </c>
      <c r="S1178" s="9">
        <f t="shared" si="186"/>
        <v>14.925000000000001</v>
      </c>
      <c r="T1178" s="9">
        <f t="shared" si="187"/>
        <v>16.625</v>
      </c>
      <c r="U1178" s="8">
        <f t="shared" si="188"/>
        <v>16.341666666666669</v>
      </c>
      <c r="V1178" s="8">
        <f t="shared" si="189"/>
        <v>16.412500000000001</v>
      </c>
    </row>
    <row r="1179" spans="1:22" ht="13.5" x14ac:dyDescent="0.25">
      <c r="A1179" s="3">
        <f>RSI!A1179</f>
        <v>44027</v>
      </c>
      <c r="B1179" s="2">
        <f>RSI!B1179</f>
        <v>2.3997000000000002</v>
      </c>
      <c r="C1179" s="2">
        <f>RSI!I1179</f>
        <v>28.189481219789059</v>
      </c>
      <c r="D1179" s="2">
        <f>MACD!E1179</f>
        <v>4.290107710291835E-2</v>
      </c>
      <c r="E1179" s="2">
        <f>MACD!F1179</f>
        <v>3.2085691875164725E-2</v>
      </c>
      <c r="F1179" s="2">
        <f>'Moving Avg'!D1179</f>
        <v>2.4283799999999998</v>
      </c>
      <c r="G1179" s="2">
        <f>'Moving Avg'!F1179</f>
        <v>2.5150649999999999</v>
      </c>
      <c r="H1179" s="2">
        <f>'Moving Avg'!G1179</f>
        <v>2.5987060000000004</v>
      </c>
      <c r="I1179" s="2">
        <f>'Moving Avg'!H1179</f>
        <v>3.0333085</v>
      </c>
      <c r="J1179" s="6" t="str">
        <f>OBV!F1179</f>
        <v>BEARISH</v>
      </c>
      <c r="K1179" s="6" t="str">
        <f>OBV!G1179</f>
        <v>NEUTRAL</v>
      </c>
      <c r="L1179" s="6" t="str">
        <f>OBV!H1179</f>
        <v>CONFIRMED BEARISH</v>
      </c>
      <c r="M1179" s="8">
        <f t="shared" si="180"/>
        <v>50</v>
      </c>
      <c r="N1179" s="8">
        <f t="shared" si="181"/>
        <v>0</v>
      </c>
      <c r="O1179" s="8">
        <f t="shared" si="182"/>
        <v>0</v>
      </c>
      <c r="P1179" s="8">
        <f t="shared" si="183"/>
        <v>16.5</v>
      </c>
      <c r="Q1179" s="9">
        <f t="shared" si="184"/>
        <v>19.975000000000001</v>
      </c>
      <c r="R1179" s="9">
        <f t="shared" si="185"/>
        <v>14.125</v>
      </c>
      <c r="S1179" s="9">
        <f t="shared" si="186"/>
        <v>14.925000000000001</v>
      </c>
      <c r="T1179" s="9">
        <f t="shared" si="187"/>
        <v>16.625</v>
      </c>
      <c r="U1179" s="8">
        <f t="shared" si="188"/>
        <v>16.341666666666669</v>
      </c>
      <c r="V1179" s="8">
        <f t="shared" si="189"/>
        <v>16.412500000000001</v>
      </c>
    </row>
    <row r="1180" spans="1:22" ht="13.5" x14ac:dyDescent="0.25">
      <c r="A1180" s="3">
        <f>RSI!A1180</f>
        <v>44028</v>
      </c>
      <c r="B1180" s="2">
        <f>RSI!B1180</f>
        <v>2.3997000000000002</v>
      </c>
      <c r="C1180" s="2">
        <f>RSI!I1180</f>
        <v>28.189481219789059</v>
      </c>
      <c r="D1180" s="2">
        <f>MACD!E1180</f>
        <v>4.8212452771741798E-2</v>
      </c>
      <c r="E1180" s="2">
        <f>MACD!F1180</f>
        <v>3.5311044054480142E-2</v>
      </c>
      <c r="F1180" s="2">
        <f>'Moving Avg'!D1180</f>
        <v>2.4172800000000003</v>
      </c>
      <c r="G1180" s="2">
        <f>'Moving Avg'!F1180</f>
        <v>2.5069749999999997</v>
      </c>
      <c r="H1180" s="2">
        <f>'Moving Avg'!G1180</f>
        <v>2.5941739999999998</v>
      </c>
      <c r="I1180" s="2">
        <f>'Moving Avg'!H1180</f>
        <v>3.0288005</v>
      </c>
      <c r="J1180" s="6" t="str">
        <f>OBV!F1180</f>
        <v>BEARISH</v>
      </c>
      <c r="K1180" s="6" t="str">
        <f>OBV!G1180</f>
        <v>NEUTRAL</v>
      </c>
      <c r="L1180" s="6" t="str">
        <f>OBV!H1180</f>
        <v>CONFIRMED BEARISH</v>
      </c>
      <c r="M1180" s="8">
        <f t="shared" si="180"/>
        <v>50</v>
      </c>
      <c r="N1180" s="8">
        <f t="shared" si="181"/>
        <v>0</v>
      </c>
      <c r="O1180" s="8">
        <f t="shared" si="182"/>
        <v>0</v>
      </c>
      <c r="P1180" s="8">
        <f t="shared" si="183"/>
        <v>16.5</v>
      </c>
      <c r="Q1180" s="9">
        <f t="shared" si="184"/>
        <v>19.975000000000001</v>
      </c>
      <c r="R1180" s="9">
        <f t="shared" si="185"/>
        <v>14.125</v>
      </c>
      <c r="S1180" s="9">
        <f t="shared" si="186"/>
        <v>14.925000000000001</v>
      </c>
      <c r="T1180" s="9">
        <f t="shared" si="187"/>
        <v>16.625</v>
      </c>
      <c r="U1180" s="8">
        <f t="shared" si="188"/>
        <v>16.341666666666669</v>
      </c>
      <c r="V1180" s="8">
        <f t="shared" si="189"/>
        <v>16.412500000000001</v>
      </c>
    </row>
    <row r="1181" spans="1:22" ht="13.5" x14ac:dyDescent="0.25">
      <c r="A1181" s="3">
        <f>RSI!A1181</f>
        <v>44029</v>
      </c>
      <c r="B1181" s="2">
        <f>RSI!B1181</f>
        <v>2.3580999999999999</v>
      </c>
      <c r="C1181" s="2">
        <f>RSI!I1181</f>
        <v>24.510372008349961</v>
      </c>
      <c r="D1181" s="2">
        <f>MACD!E1181</f>
        <v>5.7261964161597678E-2</v>
      </c>
      <c r="E1181" s="2">
        <f>MACD!F1181</f>
        <v>3.970122807590365E-2</v>
      </c>
      <c r="F1181" s="2">
        <f>'Moving Avg'!D1181</f>
        <v>2.3978600000000001</v>
      </c>
      <c r="G1181" s="2">
        <f>'Moving Avg'!F1181</f>
        <v>2.4977299999999998</v>
      </c>
      <c r="H1181" s="2">
        <f>'Moving Avg'!G1181</f>
        <v>2.5903819999999995</v>
      </c>
      <c r="I1181" s="2">
        <f>'Moving Avg'!H1181</f>
        <v>3.0242230000000005</v>
      </c>
      <c r="J1181" s="6" t="str">
        <f>OBV!F1181</f>
        <v>BEARISH</v>
      </c>
      <c r="K1181" s="6" t="str">
        <f>OBV!G1181</f>
        <v>NEUTRAL</v>
      </c>
      <c r="L1181" s="6" t="str">
        <f>OBV!H1181</f>
        <v>CONFIRMED BEARISH</v>
      </c>
      <c r="M1181" s="8">
        <f t="shared" si="180"/>
        <v>50</v>
      </c>
      <c r="N1181" s="8">
        <f t="shared" si="181"/>
        <v>0</v>
      </c>
      <c r="O1181" s="8">
        <f t="shared" si="182"/>
        <v>0</v>
      </c>
      <c r="P1181" s="8">
        <f t="shared" si="183"/>
        <v>16.5</v>
      </c>
      <c r="Q1181" s="9">
        <f t="shared" si="184"/>
        <v>19.975000000000001</v>
      </c>
      <c r="R1181" s="9">
        <f t="shared" si="185"/>
        <v>14.125</v>
      </c>
      <c r="S1181" s="9">
        <f t="shared" si="186"/>
        <v>14.925000000000001</v>
      </c>
      <c r="T1181" s="9">
        <f t="shared" si="187"/>
        <v>16.625</v>
      </c>
      <c r="U1181" s="8">
        <f t="shared" si="188"/>
        <v>16.341666666666669</v>
      </c>
      <c r="V1181" s="8">
        <f t="shared" si="189"/>
        <v>16.412500000000001</v>
      </c>
    </row>
    <row r="1182" spans="1:22" ht="13.5" x14ac:dyDescent="0.25">
      <c r="A1182" s="3">
        <f>RSI!A1182</f>
        <v>44032</v>
      </c>
      <c r="B1182" s="2">
        <f>RSI!B1182</f>
        <v>2.335</v>
      </c>
      <c r="C1182" s="2">
        <f>RSI!I1182</f>
        <v>22.735892698869719</v>
      </c>
      <c r="D1182" s="2">
        <f>MACD!E1182</f>
        <v>6.7571274063489728E-2</v>
      </c>
      <c r="E1182" s="2">
        <f>MACD!F1182</f>
        <v>4.5275237273420865E-2</v>
      </c>
      <c r="F1182" s="2">
        <f>'Moving Avg'!D1182</f>
        <v>2.3812199999999999</v>
      </c>
      <c r="G1182" s="2">
        <f>'Moving Avg'!F1182</f>
        <v>2.4875600000000002</v>
      </c>
      <c r="H1182" s="2">
        <f>'Moving Avg'!G1182</f>
        <v>2.5862219999999998</v>
      </c>
      <c r="I1182" s="2">
        <f>'Moving Avg'!H1182</f>
        <v>3.0195530000000002</v>
      </c>
      <c r="J1182" s="6" t="str">
        <f>OBV!F1182</f>
        <v>BEARISH</v>
      </c>
      <c r="K1182" s="6" t="str">
        <f>OBV!G1182</f>
        <v>NEUTRAL</v>
      </c>
      <c r="L1182" s="6" t="str">
        <f>OBV!H1182</f>
        <v>CONFIRMED BEARISH</v>
      </c>
      <c r="M1182" s="8">
        <f t="shared" si="180"/>
        <v>50</v>
      </c>
      <c r="N1182" s="8">
        <f t="shared" si="181"/>
        <v>0</v>
      </c>
      <c r="O1182" s="8">
        <f t="shared" si="182"/>
        <v>0</v>
      </c>
      <c r="P1182" s="8">
        <f t="shared" si="183"/>
        <v>16.5</v>
      </c>
      <c r="Q1182" s="9">
        <f t="shared" si="184"/>
        <v>19.975000000000001</v>
      </c>
      <c r="R1182" s="9">
        <f t="shared" si="185"/>
        <v>14.125</v>
      </c>
      <c r="S1182" s="9">
        <f t="shared" si="186"/>
        <v>14.925000000000001</v>
      </c>
      <c r="T1182" s="9">
        <f t="shared" si="187"/>
        <v>16.625</v>
      </c>
      <c r="U1182" s="8">
        <f t="shared" si="188"/>
        <v>16.341666666666669</v>
      </c>
      <c r="V1182" s="8">
        <f t="shared" si="189"/>
        <v>16.412500000000001</v>
      </c>
    </row>
    <row r="1183" spans="1:22" ht="13.5" x14ac:dyDescent="0.25">
      <c r="A1183" s="3">
        <f>RSI!A1183</f>
        <v>44033</v>
      </c>
      <c r="B1183" s="2">
        <f>RSI!B1183</f>
        <v>2.3117999999999999</v>
      </c>
      <c r="C1183" s="2">
        <f>RSI!I1183</f>
        <v>21.084871378885069</v>
      </c>
      <c r="D1183" s="2">
        <f>MACD!E1183</f>
        <v>6.905154507991762E-2</v>
      </c>
      <c r="E1183" s="2">
        <f>MACD!F1183</f>
        <v>5.0030498834720223E-2</v>
      </c>
      <c r="F1183" s="2">
        <f>'Moving Avg'!D1183</f>
        <v>2.3608599999999997</v>
      </c>
      <c r="G1183" s="2">
        <f>'Moving Avg'!F1183</f>
        <v>2.4736850000000006</v>
      </c>
      <c r="H1183" s="2">
        <f>'Moving Avg'!G1183</f>
        <v>2.5801179999999992</v>
      </c>
      <c r="I1183" s="2">
        <f>'Moving Avg'!H1183</f>
        <v>3.0142815000000001</v>
      </c>
      <c r="J1183" s="6" t="str">
        <f>OBV!F1183</f>
        <v>BEARISH</v>
      </c>
      <c r="K1183" s="6" t="str">
        <f>OBV!G1183</f>
        <v>NEUTRAL</v>
      </c>
      <c r="L1183" s="6" t="str">
        <f>OBV!H1183</f>
        <v>CONFIRMED BEARISH</v>
      </c>
      <c r="M1183" s="8">
        <f t="shared" si="180"/>
        <v>50</v>
      </c>
      <c r="N1183" s="8">
        <f t="shared" si="181"/>
        <v>0</v>
      </c>
      <c r="O1183" s="8">
        <f t="shared" si="182"/>
        <v>0</v>
      </c>
      <c r="P1183" s="8">
        <f t="shared" si="183"/>
        <v>16.5</v>
      </c>
      <c r="Q1183" s="9">
        <f t="shared" si="184"/>
        <v>19.975000000000001</v>
      </c>
      <c r="R1183" s="9">
        <f t="shared" si="185"/>
        <v>14.125</v>
      </c>
      <c r="S1183" s="9">
        <f t="shared" si="186"/>
        <v>14.925000000000001</v>
      </c>
      <c r="T1183" s="9">
        <f t="shared" si="187"/>
        <v>16.625</v>
      </c>
      <c r="U1183" s="8">
        <f t="shared" si="188"/>
        <v>16.341666666666669</v>
      </c>
      <c r="V1183" s="8">
        <f t="shared" si="189"/>
        <v>16.412500000000001</v>
      </c>
    </row>
    <row r="1184" spans="1:22" ht="13.5" x14ac:dyDescent="0.25">
      <c r="A1184" s="3">
        <f>RSI!A1184</f>
        <v>44034</v>
      </c>
      <c r="B1184" s="2">
        <f>RSI!B1184</f>
        <v>2.3595000000000002</v>
      </c>
      <c r="C1184" s="2">
        <f>RSI!I1184</f>
        <v>32.015944865543418</v>
      </c>
      <c r="D1184" s="2">
        <f>MACD!E1184</f>
        <v>6.3579375134612981E-2</v>
      </c>
      <c r="E1184" s="2">
        <f>MACD!F1184</f>
        <v>5.274027409469878E-2</v>
      </c>
      <c r="F1184" s="2">
        <f>'Moving Avg'!D1184</f>
        <v>2.3528199999999999</v>
      </c>
      <c r="G1184" s="2">
        <f>'Moving Avg'!F1184</f>
        <v>2.4628900000000007</v>
      </c>
      <c r="H1184" s="2">
        <f>'Moving Avg'!G1184</f>
        <v>2.5749680000000001</v>
      </c>
      <c r="I1184" s="2">
        <f>'Moving Avg'!H1184</f>
        <v>3.0087865000000007</v>
      </c>
      <c r="J1184" s="6" t="str">
        <f>OBV!F1184</f>
        <v>BEARISH</v>
      </c>
      <c r="K1184" s="6" t="str">
        <f>OBV!G1184</f>
        <v>NEUTRAL</v>
      </c>
      <c r="L1184" s="6" t="str">
        <f>OBV!H1184</f>
        <v>CONFIRMED BEARISH</v>
      </c>
      <c r="M1184" s="8">
        <f t="shared" si="180"/>
        <v>25</v>
      </c>
      <c r="N1184" s="8">
        <f t="shared" si="181"/>
        <v>0</v>
      </c>
      <c r="O1184" s="8">
        <f t="shared" si="182"/>
        <v>0</v>
      </c>
      <c r="P1184" s="8">
        <f t="shared" si="183"/>
        <v>16.5</v>
      </c>
      <c r="Q1184" s="9">
        <f t="shared" si="184"/>
        <v>11.225</v>
      </c>
      <c r="R1184" s="9">
        <f t="shared" si="185"/>
        <v>9.125</v>
      </c>
      <c r="S1184" s="9">
        <f t="shared" si="186"/>
        <v>11.175000000000001</v>
      </c>
      <c r="T1184" s="9">
        <f t="shared" si="187"/>
        <v>10.375</v>
      </c>
      <c r="U1184" s="8">
        <f t="shared" si="188"/>
        <v>10.508333333333335</v>
      </c>
      <c r="V1184" s="8">
        <f t="shared" si="189"/>
        <v>10.475000000000001</v>
      </c>
    </row>
    <row r="1185" spans="1:22" ht="13.5" x14ac:dyDescent="0.25">
      <c r="A1185" s="3">
        <f>RSI!A1185</f>
        <v>44035</v>
      </c>
      <c r="B1185" s="2">
        <f>RSI!B1185</f>
        <v>2.4081999999999999</v>
      </c>
      <c r="C1185" s="2">
        <f>RSI!I1185</f>
        <v>41.001389891124433</v>
      </c>
      <c r="D1185" s="2">
        <f>MACD!E1185</f>
        <v>5.6050702099008198E-2</v>
      </c>
      <c r="E1185" s="2">
        <f>MACD!F1185</f>
        <v>5.3402359695560668E-2</v>
      </c>
      <c r="F1185" s="2">
        <f>'Moving Avg'!D1185</f>
        <v>2.3545199999999999</v>
      </c>
      <c r="G1185" s="2">
        <f>'Moving Avg'!F1185</f>
        <v>2.4549900000000004</v>
      </c>
      <c r="H1185" s="2">
        <f>'Moving Avg'!G1185</f>
        <v>2.5707</v>
      </c>
      <c r="I1185" s="2">
        <f>'Moving Avg'!H1185</f>
        <v>3.0035350000000007</v>
      </c>
      <c r="J1185" s="6" t="str">
        <f>OBV!F1185</f>
        <v>BEARISH</v>
      </c>
      <c r="K1185" s="6" t="str">
        <f>OBV!G1185</f>
        <v>NEUTRAL</v>
      </c>
      <c r="L1185" s="6" t="str">
        <f>OBV!H1185</f>
        <v>CONFIRMED BEARISH</v>
      </c>
      <c r="M1185" s="8">
        <f t="shared" si="180"/>
        <v>25</v>
      </c>
      <c r="N1185" s="8">
        <f t="shared" si="181"/>
        <v>0</v>
      </c>
      <c r="O1185" s="8">
        <f t="shared" si="182"/>
        <v>0</v>
      </c>
      <c r="P1185" s="8">
        <f t="shared" si="183"/>
        <v>16.5</v>
      </c>
      <c r="Q1185" s="9">
        <f t="shared" si="184"/>
        <v>11.225</v>
      </c>
      <c r="R1185" s="9">
        <f t="shared" si="185"/>
        <v>9.125</v>
      </c>
      <c r="S1185" s="9">
        <f t="shared" si="186"/>
        <v>11.175000000000001</v>
      </c>
      <c r="T1185" s="9">
        <f t="shared" si="187"/>
        <v>10.375</v>
      </c>
      <c r="U1185" s="8">
        <f t="shared" si="188"/>
        <v>10.508333333333335</v>
      </c>
      <c r="V1185" s="8">
        <f t="shared" si="189"/>
        <v>10.475000000000001</v>
      </c>
    </row>
    <row r="1186" spans="1:22" ht="13.5" x14ac:dyDescent="0.25">
      <c r="A1186" s="3">
        <f>RSI!A1186</f>
        <v>44036</v>
      </c>
      <c r="B1186" s="2">
        <f>RSI!B1186</f>
        <v>2.3401000000000001</v>
      </c>
      <c r="C1186" s="2">
        <f>RSI!I1186</f>
        <v>34.195246450698079</v>
      </c>
      <c r="D1186" s="2">
        <f>MACD!E1186</f>
        <v>5.5093471634087177E-2</v>
      </c>
      <c r="E1186" s="2">
        <f>MACD!F1186</f>
        <v>5.3740582083265973E-2</v>
      </c>
      <c r="F1186" s="2">
        <f>'Moving Avg'!D1186</f>
        <v>2.3509199999999999</v>
      </c>
      <c r="G1186" s="2">
        <f>'Moving Avg'!F1186</f>
        <v>2.4429950000000002</v>
      </c>
      <c r="H1186" s="2">
        <f>'Moving Avg'!G1186</f>
        <v>2.56507</v>
      </c>
      <c r="I1186" s="2">
        <f>'Moving Avg'!H1186</f>
        <v>2.9981510000000009</v>
      </c>
      <c r="J1186" s="6" t="str">
        <f>OBV!F1186</f>
        <v>BEARISH</v>
      </c>
      <c r="K1186" s="6" t="str">
        <f>OBV!G1186</f>
        <v>NEUTRAL</v>
      </c>
      <c r="L1186" s="6" t="str">
        <f>OBV!H1186</f>
        <v>CONFIRMED BEARISH</v>
      </c>
      <c r="M1186" s="8">
        <f t="shared" si="180"/>
        <v>25</v>
      </c>
      <c r="N1186" s="8">
        <f t="shared" si="181"/>
        <v>0</v>
      </c>
      <c r="O1186" s="8">
        <f t="shared" si="182"/>
        <v>0</v>
      </c>
      <c r="P1186" s="8">
        <f t="shared" si="183"/>
        <v>16.5</v>
      </c>
      <c r="Q1186" s="9">
        <f t="shared" si="184"/>
        <v>11.225</v>
      </c>
      <c r="R1186" s="9">
        <f t="shared" si="185"/>
        <v>9.125</v>
      </c>
      <c r="S1186" s="9">
        <f t="shared" si="186"/>
        <v>11.175000000000001</v>
      </c>
      <c r="T1186" s="9">
        <f t="shared" si="187"/>
        <v>10.375</v>
      </c>
      <c r="U1186" s="8">
        <f t="shared" si="188"/>
        <v>10.508333333333335</v>
      </c>
      <c r="V1186" s="8">
        <f t="shared" si="189"/>
        <v>10.475000000000001</v>
      </c>
    </row>
    <row r="1187" spans="1:22" ht="13.5" x14ac:dyDescent="0.25">
      <c r="A1187" s="3">
        <f>RSI!A1187</f>
        <v>44039</v>
      </c>
      <c r="B1187" s="2">
        <f>RSI!B1187</f>
        <v>2.3839000000000001</v>
      </c>
      <c r="C1187" s="2">
        <f>RSI!I1187</f>
        <v>40.981111616343611</v>
      </c>
      <c r="D1187" s="2">
        <f>MACD!E1187</f>
        <v>4.6090587689957552E-2</v>
      </c>
      <c r="E1187" s="2">
        <f>MACD!F1187</f>
        <v>5.221058320460429E-2</v>
      </c>
      <c r="F1187" s="2">
        <f>'Moving Avg'!D1187</f>
        <v>2.3607000000000005</v>
      </c>
      <c r="G1187" s="2">
        <f>'Moving Avg'!F1187</f>
        <v>2.4338799999999998</v>
      </c>
      <c r="H1187" s="2">
        <f>'Moving Avg'!G1187</f>
        <v>2.560962</v>
      </c>
      <c r="I1187" s="2">
        <f>'Moving Avg'!H1187</f>
        <v>2.9929630000000009</v>
      </c>
      <c r="J1187" s="6" t="str">
        <f>OBV!F1187</f>
        <v>BEARISH</v>
      </c>
      <c r="K1187" s="6" t="str">
        <f>OBV!G1187</f>
        <v>NEUTRAL</v>
      </c>
      <c r="L1187" s="6" t="str">
        <f>OBV!H1187</f>
        <v>CONFIRMED BEARISH</v>
      </c>
      <c r="M1187" s="8">
        <f t="shared" si="180"/>
        <v>25</v>
      </c>
      <c r="N1187" s="8">
        <f t="shared" si="181"/>
        <v>45</v>
      </c>
      <c r="O1187" s="8">
        <f t="shared" si="182"/>
        <v>0</v>
      </c>
      <c r="P1187" s="8">
        <f t="shared" si="183"/>
        <v>16.5</v>
      </c>
      <c r="Q1187" s="9">
        <f t="shared" si="184"/>
        <v>26.975000000000001</v>
      </c>
      <c r="R1187" s="9">
        <f t="shared" si="185"/>
        <v>18.125</v>
      </c>
      <c r="S1187" s="9">
        <f t="shared" si="186"/>
        <v>17.925000000000001</v>
      </c>
      <c r="T1187" s="9">
        <f t="shared" si="187"/>
        <v>21.625</v>
      </c>
      <c r="U1187" s="8">
        <f t="shared" si="188"/>
        <v>21.008333333333336</v>
      </c>
      <c r="V1187" s="8">
        <f t="shared" si="189"/>
        <v>21.162500000000001</v>
      </c>
    </row>
    <row r="1188" spans="1:22" ht="13.5" x14ac:dyDescent="0.25">
      <c r="A1188" s="3">
        <f>RSI!A1188</f>
        <v>44040</v>
      </c>
      <c r="B1188" s="2">
        <f>RSI!B1188</f>
        <v>2.3839000000000001</v>
      </c>
      <c r="C1188" s="2">
        <f>RSI!I1188</f>
        <v>40.981111616343618</v>
      </c>
      <c r="D1188" s="2">
        <f>MACD!E1188</f>
        <v>3.8194988158915866E-2</v>
      </c>
      <c r="E1188" s="2">
        <f>MACD!F1188</f>
        <v>4.9407464195466613E-2</v>
      </c>
      <c r="F1188" s="2">
        <f>'Moving Avg'!D1188</f>
        <v>2.3751199999999999</v>
      </c>
      <c r="G1188" s="2">
        <f>'Moving Avg'!F1188</f>
        <v>2.4261549999999992</v>
      </c>
      <c r="H1188" s="2">
        <f>'Moving Avg'!G1188</f>
        <v>2.55593</v>
      </c>
      <c r="I1188" s="2">
        <f>'Moving Avg'!H1188</f>
        <v>2.987775000000001</v>
      </c>
      <c r="J1188" s="6" t="str">
        <f>OBV!F1188</f>
        <v>BEARISH</v>
      </c>
      <c r="K1188" s="6" t="str">
        <f>OBV!G1188</f>
        <v>NEUTRAL</v>
      </c>
      <c r="L1188" s="6" t="str">
        <f>OBV!H1188</f>
        <v>CONFIRMED BEARISH</v>
      </c>
      <c r="M1188" s="8">
        <f t="shared" si="180"/>
        <v>25</v>
      </c>
      <c r="N1188" s="8">
        <f t="shared" si="181"/>
        <v>45</v>
      </c>
      <c r="O1188" s="8">
        <f t="shared" si="182"/>
        <v>0</v>
      </c>
      <c r="P1188" s="8">
        <f t="shared" si="183"/>
        <v>16.5</v>
      </c>
      <c r="Q1188" s="9">
        <f t="shared" si="184"/>
        <v>26.975000000000001</v>
      </c>
      <c r="R1188" s="9">
        <f t="shared" si="185"/>
        <v>18.125</v>
      </c>
      <c r="S1188" s="9">
        <f t="shared" si="186"/>
        <v>17.925000000000001</v>
      </c>
      <c r="T1188" s="9">
        <f t="shared" si="187"/>
        <v>21.625</v>
      </c>
      <c r="U1188" s="8">
        <f t="shared" si="188"/>
        <v>21.008333333333336</v>
      </c>
      <c r="V1188" s="8">
        <f t="shared" si="189"/>
        <v>21.162500000000001</v>
      </c>
    </row>
    <row r="1189" spans="1:22" ht="13.5" x14ac:dyDescent="0.25">
      <c r="A1189" s="3">
        <f>RSI!A1189</f>
        <v>44041</v>
      </c>
      <c r="B1189" s="2">
        <f>RSI!B1189</f>
        <v>2.3157000000000001</v>
      </c>
      <c r="C1189" s="2">
        <f>RSI!I1189</f>
        <v>34.547632680238934</v>
      </c>
      <c r="D1189" s="2">
        <f>MACD!E1189</f>
        <v>3.4825558461843986E-2</v>
      </c>
      <c r="E1189" s="2">
        <f>MACD!F1189</f>
        <v>4.6491083048742089E-2</v>
      </c>
      <c r="F1189" s="2">
        <f>'Moving Avg'!D1189</f>
        <v>2.3663600000000002</v>
      </c>
      <c r="G1189" s="2">
        <f>'Moving Avg'!F1189</f>
        <v>2.4157149999999996</v>
      </c>
      <c r="H1189" s="2">
        <f>'Moving Avg'!G1189</f>
        <v>2.5479620000000001</v>
      </c>
      <c r="I1189" s="2">
        <f>'Moving Avg'!H1189</f>
        <v>2.9815755000000008</v>
      </c>
      <c r="J1189" s="6" t="str">
        <f>OBV!F1189</f>
        <v>BEARISH</v>
      </c>
      <c r="K1189" s="6" t="str">
        <f>OBV!G1189</f>
        <v>NEUTRAL</v>
      </c>
      <c r="L1189" s="6" t="str">
        <f>OBV!H1189</f>
        <v>CONFIRMED BEARISH</v>
      </c>
      <c r="M1189" s="8">
        <f t="shared" si="180"/>
        <v>25</v>
      </c>
      <c r="N1189" s="8">
        <f t="shared" si="181"/>
        <v>45</v>
      </c>
      <c r="O1189" s="8">
        <f t="shared" si="182"/>
        <v>0</v>
      </c>
      <c r="P1189" s="8">
        <f t="shared" si="183"/>
        <v>16.5</v>
      </c>
      <c r="Q1189" s="9">
        <f t="shared" si="184"/>
        <v>26.975000000000001</v>
      </c>
      <c r="R1189" s="9">
        <f t="shared" si="185"/>
        <v>18.125</v>
      </c>
      <c r="S1189" s="9">
        <f t="shared" si="186"/>
        <v>17.925000000000001</v>
      </c>
      <c r="T1189" s="9">
        <f t="shared" si="187"/>
        <v>21.625</v>
      </c>
      <c r="U1189" s="8">
        <f t="shared" si="188"/>
        <v>21.008333333333336</v>
      </c>
      <c r="V1189" s="8">
        <f t="shared" si="189"/>
        <v>21.162500000000001</v>
      </c>
    </row>
    <row r="1190" spans="1:22" ht="13.5" x14ac:dyDescent="0.25">
      <c r="A1190" s="3">
        <f>RSI!A1190</f>
        <v>44042</v>
      </c>
      <c r="B1190" s="2">
        <f>RSI!B1190</f>
        <v>2.3351999999999999</v>
      </c>
      <c r="C1190" s="2">
        <f>RSI!I1190</f>
        <v>37.56564294589694</v>
      </c>
      <c r="D1190" s="2">
        <f>MACD!E1190</f>
        <v>3.1301639941781367E-2</v>
      </c>
      <c r="E1190" s="2">
        <f>MACD!F1190</f>
        <v>4.3453194427349948E-2</v>
      </c>
      <c r="F1190" s="2">
        <f>'Moving Avg'!D1190</f>
        <v>2.3517600000000001</v>
      </c>
      <c r="G1190" s="2">
        <f>'Moving Avg'!F1190</f>
        <v>2.4053249999999995</v>
      </c>
      <c r="H1190" s="2">
        <f>'Moving Avg'!G1190</f>
        <v>2.5388120000000005</v>
      </c>
      <c r="I1190" s="2">
        <f>'Moving Avg'!H1190</f>
        <v>2.9754735000000005</v>
      </c>
      <c r="J1190" s="6" t="str">
        <f>OBV!F1190</f>
        <v>BEARISH</v>
      </c>
      <c r="K1190" s="6" t="str">
        <f>OBV!G1190</f>
        <v>NEUTRAL</v>
      </c>
      <c r="L1190" s="6" t="str">
        <f>OBV!H1190</f>
        <v>CONFIRMED BEARISH</v>
      </c>
      <c r="M1190" s="8">
        <f t="shared" si="180"/>
        <v>25</v>
      </c>
      <c r="N1190" s="8">
        <f t="shared" si="181"/>
        <v>45</v>
      </c>
      <c r="O1190" s="8">
        <f t="shared" si="182"/>
        <v>0</v>
      </c>
      <c r="P1190" s="8">
        <f t="shared" si="183"/>
        <v>16.5</v>
      </c>
      <c r="Q1190" s="9">
        <f t="shared" si="184"/>
        <v>26.975000000000001</v>
      </c>
      <c r="R1190" s="9">
        <f t="shared" si="185"/>
        <v>18.125</v>
      </c>
      <c r="S1190" s="9">
        <f t="shared" si="186"/>
        <v>17.925000000000001</v>
      </c>
      <c r="T1190" s="9">
        <f t="shared" si="187"/>
        <v>21.625</v>
      </c>
      <c r="U1190" s="8">
        <f t="shared" si="188"/>
        <v>21.008333333333336</v>
      </c>
      <c r="V1190" s="8">
        <f t="shared" si="189"/>
        <v>21.162500000000001</v>
      </c>
    </row>
    <row r="1191" spans="1:22" ht="13.5" x14ac:dyDescent="0.25">
      <c r="A1191" s="3">
        <f>RSI!A1191</f>
        <v>44046</v>
      </c>
      <c r="B1191" s="2">
        <f>RSI!B1191</f>
        <v>2.4033000000000002</v>
      </c>
      <c r="C1191" s="2">
        <f>RSI!I1191</f>
        <v>46.792710009913954</v>
      </c>
      <c r="D1191" s="2">
        <f>MACD!E1191</f>
        <v>1.7474619563477845E-2</v>
      </c>
      <c r="E1191" s="2">
        <f>MACD!F1191</f>
        <v>3.8257479454575527E-2</v>
      </c>
      <c r="F1191" s="2">
        <f>'Moving Avg'!D1191</f>
        <v>2.3644000000000003</v>
      </c>
      <c r="G1191" s="2">
        <f>'Moving Avg'!F1191</f>
        <v>2.3981049999999997</v>
      </c>
      <c r="H1191" s="2">
        <f>'Moving Avg'!G1191</f>
        <v>2.5298220000000007</v>
      </c>
      <c r="I1191" s="2">
        <f>'Moving Avg'!H1191</f>
        <v>2.9697119999999995</v>
      </c>
      <c r="J1191" s="6" t="str">
        <f>OBV!F1191</f>
        <v>BEARISH</v>
      </c>
      <c r="K1191" s="6" t="str">
        <f>OBV!G1191</f>
        <v>NEUTRAL</v>
      </c>
      <c r="L1191" s="6" t="str">
        <f>OBV!H1191</f>
        <v>BEARISH DIVERGENCE</v>
      </c>
      <c r="M1191" s="8">
        <f t="shared" si="180"/>
        <v>25</v>
      </c>
      <c r="N1191" s="8">
        <f t="shared" si="181"/>
        <v>100</v>
      </c>
      <c r="O1191" s="8">
        <f t="shared" si="182"/>
        <v>0</v>
      </c>
      <c r="P1191" s="8">
        <f t="shared" si="183"/>
        <v>16.5</v>
      </c>
      <c r="Q1191" s="9">
        <f t="shared" si="184"/>
        <v>46.225000000000001</v>
      </c>
      <c r="R1191" s="9">
        <f t="shared" si="185"/>
        <v>29.125</v>
      </c>
      <c r="S1191" s="9">
        <f t="shared" si="186"/>
        <v>26.175000000000001</v>
      </c>
      <c r="T1191" s="9">
        <f t="shared" si="187"/>
        <v>35.375</v>
      </c>
      <c r="U1191" s="8">
        <f t="shared" si="188"/>
        <v>33.841666666666661</v>
      </c>
      <c r="V1191" s="8">
        <f t="shared" si="189"/>
        <v>34.224999999999994</v>
      </c>
    </row>
    <row r="1192" spans="1:22" ht="13.5" x14ac:dyDescent="0.25">
      <c r="A1192" s="3">
        <f>RSI!A1192</f>
        <v>44047</v>
      </c>
      <c r="B1192" s="2">
        <f>RSI!B1192</f>
        <v>2.3740999999999999</v>
      </c>
      <c r="C1192" s="2">
        <f>RSI!I1192</f>
        <v>43.803417258740772</v>
      </c>
      <c r="D1192" s="2">
        <f>MACD!E1192</f>
        <v>4.536360069781864E-3</v>
      </c>
      <c r="E1192" s="2">
        <f>MACD!F1192</f>
        <v>3.1513255577616799E-2</v>
      </c>
      <c r="F1192" s="2">
        <f>'Moving Avg'!D1192</f>
        <v>2.3624400000000003</v>
      </c>
      <c r="G1192" s="2">
        <f>'Moving Avg'!F1192</f>
        <v>2.3894250000000001</v>
      </c>
      <c r="H1192" s="2">
        <f>'Moving Avg'!G1192</f>
        <v>2.5208940000000002</v>
      </c>
      <c r="I1192" s="2">
        <f>'Moving Avg'!H1192</f>
        <v>2.964267</v>
      </c>
      <c r="J1192" s="6" t="str">
        <f>OBV!F1192</f>
        <v>BEARISH</v>
      </c>
      <c r="K1192" s="6" t="str">
        <f>OBV!G1192</f>
        <v>NEUTRAL</v>
      </c>
      <c r="L1192" s="6" t="str">
        <f>OBV!H1192</f>
        <v>CONFIRMED BEARISH</v>
      </c>
      <c r="M1192" s="8">
        <f t="shared" si="180"/>
        <v>25</v>
      </c>
      <c r="N1192" s="8">
        <f t="shared" si="181"/>
        <v>100</v>
      </c>
      <c r="O1192" s="8">
        <f t="shared" si="182"/>
        <v>0</v>
      </c>
      <c r="P1192" s="8">
        <f t="shared" si="183"/>
        <v>16.5</v>
      </c>
      <c r="Q1192" s="9">
        <f t="shared" si="184"/>
        <v>46.225000000000001</v>
      </c>
      <c r="R1192" s="9">
        <f t="shared" si="185"/>
        <v>29.125</v>
      </c>
      <c r="S1192" s="9">
        <f t="shared" si="186"/>
        <v>26.175000000000001</v>
      </c>
      <c r="T1192" s="9">
        <f t="shared" si="187"/>
        <v>35.375</v>
      </c>
      <c r="U1192" s="8">
        <f t="shared" si="188"/>
        <v>33.841666666666661</v>
      </c>
      <c r="V1192" s="8">
        <f t="shared" si="189"/>
        <v>34.224999999999994</v>
      </c>
    </row>
    <row r="1193" spans="1:22" ht="13.5" x14ac:dyDescent="0.25">
      <c r="A1193" s="3">
        <f>RSI!A1193</f>
        <v>44048</v>
      </c>
      <c r="B1193" s="2">
        <f>RSI!B1193</f>
        <v>2.3351999999999999</v>
      </c>
      <c r="C1193" s="2">
        <f>RSI!I1193</f>
        <v>40.125808847956968</v>
      </c>
      <c r="D1193" s="2">
        <f>MACD!E1193</f>
        <v>-6.7854826682389735E-3</v>
      </c>
      <c r="E1193" s="2">
        <f>MACD!F1193</f>
        <v>2.3853507928445646E-2</v>
      </c>
      <c r="F1193" s="2">
        <f>'Moving Avg'!D1193</f>
        <v>2.3527</v>
      </c>
      <c r="G1193" s="2">
        <f>'Moving Avg'!F1193</f>
        <v>2.3820399999999999</v>
      </c>
      <c r="H1193" s="2">
        <f>'Moving Avg'!G1193</f>
        <v>2.5121140000000004</v>
      </c>
      <c r="I1193" s="2">
        <f>'Moving Avg'!H1193</f>
        <v>2.9584884999999996</v>
      </c>
      <c r="J1193" s="6" t="str">
        <f>OBV!F1193</f>
        <v>BEARISH</v>
      </c>
      <c r="K1193" s="6" t="str">
        <f>OBV!G1193</f>
        <v>NEUTRAL</v>
      </c>
      <c r="L1193" s="6" t="str">
        <f>OBV!H1193</f>
        <v>CONFIRMED BEARISH</v>
      </c>
      <c r="M1193" s="8">
        <f t="shared" si="180"/>
        <v>25</v>
      </c>
      <c r="N1193" s="8">
        <f t="shared" si="181"/>
        <v>100</v>
      </c>
      <c r="O1193" s="8">
        <f t="shared" si="182"/>
        <v>0</v>
      </c>
      <c r="P1193" s="8">
        <f t="shared" si="183"/>
        <v>16.5</v>
      </c>
      <c r="Q1193" s="9">
        <f t="shared" si="184"/>
        <v>46.225000000000001</v>
      </c>
      <c r="R1193" s="9">
        <f t="shared" si="185"/>
        <v>29.125</v>
      </c>
      <c r="S1193" s="9">
        <f t="shared" si="186"/>
        <v>26.175000000000001</v>
      </c>
      <c r="T1193" s="9">
        <f t="shared" si="187"/>
        <v>35.375</v>
      </c>
      <c r="U1193" s="8">
        <f t="shared" si="188"/>
        <v>33.841666666666661</v>
      </c>
      <c r="V1193" s="8">
        <f t="shared" si="189"/>
        <v>34.224999999999994</v>
      </c>
    </row>
    <row r="1194" spans="1:22" ht="13.5" x14ac:dyDescent="0.25">
      <c r="A1194" s="3">
        <f>RSI!A1194</f>
        <v>44049</v>
      </c>
      <c r="B1194" s="2">
        <f>RSI!B1194</f>
        <v>2.3109000000000002</v>
      </c>
      <c r="C1194" s="2">
        <f>RSI!I1194</f>
        <v>37.980641664171635</v>
      </c>
      <c r="D1194" s="2">
        <f>MACD!E1194</f>
        <v>-6.7067499681900955E-3</v>
      </c>
      <c r="E1194" s="2">
        <f>MACD!F1194</f>
        <v>1.7741456349118501E-2</v>
      </c>
      <c r="F1194" s="2">
        <f>'Moving Avg'!D1194</f>
        <v>2.3517400000000004</v>
      </c>
      <c r="G1194" s="2">
        <f>'Moving Avg'!F1194</f>
        <v>2.374825</v>
      </c>
      <c r="H1194" s="2">
        <f>'Moving Avg'!G1194</f>
        <v>2.504512000000001</v>
      </c>
      <c r="I1194" s="2">
        <f>'Moving Avg'!H1194</f>
        <v>2.9525884999999992</v>
      </c>
      <c r="J1194" s="6" t="str">
        <f>OBV!F1194</f>
        <v>BEARISH</v>
      </c>
      <c r="K1194" s="6" t="str">
        <f>OBV!G1194</f>
        <v>NEUTRAL</v>
      </c>
      <c r="L1194" s="6" t="str">
        <f>OBV!H1194</f>
        <v>CONFIRMED BEARISH</v>
      </c>
      <c r="M1194" s="8">
        <f t="shared" si="180"/>
        <v>25</v>
      </c>
      <c r="N1194" s="8">
        <f t="shared" si="181"/>
        <v>100</v>
      </c>
      <c r="O1194" s="8">
        <f t="shared" si="182"/>
        <v>0</v>
      </c>
      <c r="P1194" s="8">
        <f t="shared" si="183"/>
        <v>16.5</v>
      </c>
      <c r="Q1194" s="9">
        <f t="shared" si="184"/>
        <v>46.225000000000001</v>
      </c>
      <c r="R1194" s="9">
        <f t="shared" si="185"/>
        <v>29.125</v>
      </c>
      <c r="S1194" s="9">
        <f t="shared" si="186"/>
        <v>26.175000000000001</v>
      </c>
      <c r="T1194" s="9">
        <f t="shared" si="187"/>
        <v>35.375</v>
      </c>
      <c r="U1194" s="8">
        <f t="shared" si="188"/>
        <v>33.841666666666661</v>
      </c>
      <c r="V1194" s="8">
        <f t="shared" si="189"/>
        <v>34.224999999999994</v>
      </c>
    </row>
    <row r="1195" spans="1:22" ht="13.5" x14ac:dyDescent="0.25">
      <c r="A1195" s="3">
        <f>RSI!A1195</f>
        <v>44050</v>
      </c>
      <c r="B1195" s="2">
        <f>RSI!B1195</f>
        <v>2.3351999999999999</v>
      </c>
      <c r="C1195" s="2">
        <f>RSI!I1195</f>
        <v>41.356924100722985</v>
      </c>
      <c r="D1195" s="2">
        <f>MACD!E1195</f>
        <v>-3.2248075911311957E-4</v>
      </c>
      <c r="E1195" s="2">
        <f>MACD!F1195</f>
        <v>1.4128668927472176E-2</v>
      </c>
      <c r="F1195" s="2">
        <f>'Moving Avg'!D1195</f>
        <v>2.3517400000000004</v>
      </c>
      <c r="G1195" s="2">
        <f>'Moving Avg'!F1195</f>
        <v>2.3688250000000002</v>
      </c>
      <c r="H1195" s="2">
        <f>'Moving Avg'!G1195</f>
        <v>2.4989680000000005</v>
      </c>
      <c r="I1195" s="2">
        <f>'Moving Avg'!H1195</f>
        <v>2.9470409999999991</v>
      </c>
      <c r="J1195" s="6" t="str">
        <f>OBV!F1195</f>
        <v>BULLISH</v>
      </c>
      <c r="K1195" s="6" t="str">
        <f>OBV!G1195</f>
        <v>NEUTRAL</v>
      </c>
      <c r="L1195" s="6" t="str">
        <f>OBV!H1195</f>
        <v>NEUTRAL</v>
      </c>
      <c r="M1195" s="8">
        <f t="shared" si="180"/>
        <v>25</v>
      </c>
      <c r="N1195" s="8">
        <f t="shared" si="181"/>
        <v>45</v>
      </c>
      <c r="O1195" s="8">
        <f t="shared" si="182"/>
        <v>0</v>
      </c>
      <c r="P1195" s="8">
        <f t="shared" si="183"/>
        <v>49.5</v>
      </c>
      <c r="Q1195" s="9">
        <f t="shared" si="184"/>
        <v>31.925000000000001</v>
      </c>
      <c r="R1195" s="9">
        <f t="shared" si="185"/>
        <v>26.375</v>
      </c>
      <c r="S1195" s="9">
        <f t="shared" si="186"/>
        <v>32.775000000000006</v>
      </c>
      <c r="T1195" s="9">
        <f t="shared" si="187"/>
        <v>29.875</v>
      </c>
      <c r="U1195" s="8">
        <f t="shared" si="188"/>
        <v>30.358333333333334</v>
      </c>
      <c r="V1195" s="8">
        <f t="shared" si="189"/>
        <v>30.237500000000001</v>
      </c>
    </row>
    <row r="1196" spans="1:22" ht="13.5" x14ac:dyDescent="0.25">
      <c r="A1196" s="3">
        <f>RSI!A1196</f>
        <v>44053</v>
      </c>
      <c r="B1196" s="2">
        <f>RSI!B1196</f>
        <v>2.2671000000000001</v>
      </c>
      <c r="C1196" s="2">
        <f>RSI!I1196</f>
        <v>35.520854907051842</v>
      </c>
      <c r="D1196" s="2">
        <f>MACD!E1196</f>
        <v>8.2544755225288924E-5</v>
      </c>
      <c r="E1196" s="2">
        <f>MACD!F1196</f>
        <v>1.1319444093022799E-2</v>
      </c>
      <c r="F1196" s="2">
        <f>'Moving Avg'!D1196</f>
        <v>2.3244999999999996</v>
      </c>
      <c r="G1196" s="2">
        <f>'Moving Avg'!F1196</f>
        <v>2.3594200000000001</v>
      </c>
      <c r="H1196" s="2">
        <f>'Moving Avg'!G1196</f>
        <v>2.4925240000000004</v>
      </c>
      <c r="I1196" s="2">
        <f>'Moving Avg'!H1196</f>
        <v>2.9411529999999999</v>
      </c>
      <c r="J1196" s="6" t="str">
        <f>OBV!F1196</f>
        <v>BEARISH</v>
      </c>
      <c r="K1196" s="6" t="str">
        <f>OBV!G1196</f>
        <v>NEUTRAL</v>
      </c>
      <c r="L1196" s="6" t="str">
        <f>OBV!H1196</f>
        <v>CONFIRMED BEARISH</v>
      </c>
      <c r="M1196" s="8">
        <f t="shared" si="180"/>
        <v>25</v>
      </c>
      <c r="N1196" s="8">
        <f t="shared" si="181"/>
        <v>45</v>
      </c>
      <c r="O1196" s="8">
        <f t="shared" si="182"/>
        <v>0</v>
      </c>
      <c r="P1196" s="8">
        <f t="shared" si="183"/>
        <v>16.5</v>
      </c>
      <c r="Q1196" s="9">
        <f t="shared" si="184"/>
        <v>26.975000000000001</v>
      </c>
      <c r="R1196" s="9">
        <f t="shared" si="185"/>
        <v>18.125</v>
      </c>
      <c r="S1196" s="9">
        <f t="shared" si="186"/>
        <v>17.925000000000001</v>
      </c>
      <c r="T1196" s="9">
        <f t="shared" si="187"/>
        <v>21.625</v>
      </c>
      <c r="U1196" s="8">
        <f t="shared" si="188"/>
        <v>21.008333333333336</v>
      </c>
      <c r="V1196" s="8">
        <f t="shared" si="189"/>
        <v>21.162500000000001</v>
      </c>
    </row>
    <row r="1197" spans="1:22" ht="13.5" x14ac:dyDescent="0.25">
      <c r="A1197" s="3">
        <f>RSI!A1197</f>
        <v>44054</v>
      </c>
      <c r="B1197" s="2">
        <f>RSI!B1197</f>
        <v>2.2866</v>
      </c>
      <c r="C1197" s="2">
        <f>RSI!I1197</f>
        <v>38.209693504829588</v>
      </c>
      <c r="D1197" s="2">
        <f>MACD!E1197</f>
        <v>6.5248576823537796E-3</v>
      </c>
      <c r="E1197" s="2">
        <f>MACD!F1197</f>
        <v>1.0360526810888997E-2</v>
      </c>
      <c r="F1197" s="2">
        <f>'Moving Avg'!D1197</f>
        <v>2.3069999999999999</v>
      </c>
      <c r="G1197" s="2">
        <f>'Moving Avg'!F1197</f>
        <v>2.35284</v>
      </c>
      <c r="H1197" s="2">
        <f>'Moving Avg'!G1197</f>
        <v>2.4849920000000001</v>
      </c>
      <c r="I1197" s="2">
        <f>'Moving Avg'!H1197</f>
        <v>2.9353624999999992</v>
      </c>
      <c r="J1197" s="6" t="str">
        <f>OBV!F1197</f>
        <v>BEARISH</v>
      </c>
      <c r="K1197" s="6" t="str">
        <f>OBV!G1197</f>
        <v>NEUTRAL</v>
      </c>
      <c r="L1197" s="6" t="str">
        <f>OBV!H1197</f>
        <v>CONFIRMED BEARISH</v>
      </c>
      <c r="M1197" s="8">
        <f t="shared" si="180"/>
        <v>25</v>
      </c>
      <c r="N1197" s="8">
        <f t="shared" si="181"/>
        <v>45</v>
      </c>
      <c r="O1197" s="8">
        <f t="shared" si="182"/>
        <v>0</v>
      </c>
      <c r="P1197" s="8">
        <f t="shared" si="183"/>
        <v>16.5</v>
      </c>
      <c r="Q1197" s="9">
        <f t="shared" si="184"/>
        <v>26.975000000000001</v>
      </c>
      <c r="R1197" s="9">
        <f t="shared" si="185"/>
        <v>18.125</v>
      </c>
      <c r="S1197" s="9">
        <f t="shared" si="186"/>
        <v>17.925000000000001</v>
      </c>
      <c r="T1197" s="9">
        <f t="shared" si="187"/>
        <v>21.625</v>
      </c>
      <c r="U1197" s="8">
        <f t="shared" si="188"/>
        <v>21.008333333333336</v>
      </c>
      <c r="V1197" s="8">
        <f t="shared" si="189"/>
        <v>21.162500000000001</v>
      </c>
    </row>
    <row r="1198" spans="1:22" ht="13.5" x14ac:dyDescent="0.25">
      <c r="A1198" s="3">
        <f>RSI!A1198</f>
        <v>44055</v>
      </c>
      <c r="B1198" s="2">
        <f>RSI!B1198</f>
        <v>2.2136</v>
      </c>
      <c r="C1198" s="2">
        <f>RSI!I1198</f>
        <v>32.710428716263053</v>
      </c>
      <c r="D1198" s="2">
        <f>MACD!E1198</f>
        <v>1.801413581406619E-2</v>
      </c>
      <c r="E1198" s="2">
        <f>MACD!F1198</f>
        <v>1.1891248611524435E-2</v>
      </c>
      <c r="F1198" s="2">
        <f>'Moving Avg'!D1198</f>
        <v>2.28268</v>
      </c>
      <c r="G1198" s="2">
        <f>'Moving Avg'!F1198</f>
        <v>2.3428399999999998</v>
      </c>
      <c r="H1198" s="2">
        <f>'Moving Avg'!G1198</f>
        <v>2.4746120000000005</v>
      </c>
      <c r="I1198" s="2">
        <f>'Moving Avg'!H1198</f>
        <v>2.9292069999999995</v>
      </c>
      <c r="J1198" s="6" t="str">
        <f>OBV!F1198</f>
        <v>BEARISH</v>
      </c>
      <c r="K1198" s="6" t="str">
        <f>OBV!G1198</f>
        <v>NEUTRAL</v>
      </c>
      <c r="L1198" s="6" t="str">
        <f>OBV!H1198</f>
        <v>CONFIRMED BEARISH</v>
      </c>
      <c r="M1198" s="8">
        <f t="shared" si="180"/>
        <v>25</v>
      </c>
      <c r="N1198" s="8">
        <f t="shared" si="181"/>
        <v>0</v>
      </c>
      <c r="O1198" s="8">
        <f t="shared" si="182"/>
        <v>0</v>
      </c>
      <c r="P1198" s="8">
        <f t="shared" si="183"/>
        <v>16.5</v>
      </c>
      <c r="Q1198" s="9">
        <f t="shared" si="184"/>
        <v>11.225</v>
      </c>
      <c r="R1198" s="9">
        <f t="shared" si="185"/>
        <v>9.125</v>
      </c>
      <c r="S1198" s="9">
        <f t="shared" si="186"/>
        <v>11.175000000000001</v>
      </c>
      <c r="T1198" s="9">
        <f t="shared" si="187"/>
        <v>10.375</v>
      </c>
      <c r="U1198" s="8">
        <f t="shared" si="188"/>
        <v>10.508333333333335</v>
      </c>
      <c r="V1198" s="8">
        <f t="shared" si="189"/>
        <v>10.475000000000001</v>
      </c>
    </row>
    <row r="1199" spans="1:22" ht="13.5" x14ac:dyDescent="0.25">
      <c r="A1199" s="3">
        <f>RSI!A1199</f>
        <v>44057</v>
      </c>
      <c r="B1199" s="2">
        <f>RSI!B1199</f>
        <v>2.2475999999999998</v>
      </c>
      <c r="C1199" s="2">
        <f>RSI!I1199</f>
        <v>37.240950034645152</v>
      </c>
      <c r="D1199" s="2">
        <f>MACD!E1199</f>
        <v>1.5740332232768495E-2</v>
      </c>
      <c r="E1199" s="2">
        <f>MACD!F1199</f>
        <v>1.2661065335773249E-2</v>
      </c>
      <c r="F1199" s="2">
        <f>'Moving Avg'!D1199</f>
        <v>2.2700199999999997</v>
      </c>
      <c r="G1199" s="2">
        <f>'Moving Avg'!F1199</f>
        <v>2.3352349999999999</v>
      </c>
      <c r="H1199" s="2">
        <f>'Moving Avg'!G1199</f>
        <v>2.4651900000000002</v>
      </c>
      <c r="I1199" s="2">
        <f>'Moving Avg'!H1199</f>
        <v>2.9233375000000001</v>
      </c>
      <c r="J1199" s="6" t="str">
        <f>OBV!F1199</f>
        <v>BEARISH</v>
      </c>
      <c r="K1199" s="6" t="str">
        <f>OBV!G1199</f>
        <v>NEUTRAL</v>
      </c>
      <c r="L1199" s="6" t="str">
        <f>OBV!H1199</f>
        <v>CONFIRMED BEARISH</v>
      </c>
      <c r="M1199" s="8">
        <f t="shared" si="180"/>
        <v>25</v>
      </c>
      <c r="N1199" s="8">
        <f t="shared" si="181"/>
        <v>0</v>
      </c>
      <c r="O1199" s="8">
        <f t="shared" si="182"/>
        <v>0</v>
      </c>
      <c r="P1199" s="8">
        <f t="shared" si="183"/>
        <v>16.5</v>
      </c>
      <c r="Q1199" s="9">
        <f t="shared" si="184"/>
        <v>11.225</v>
      </c>
      <c r="R1199" s="9">
        <f t="shared" si="185"/>
        <v>9.125</v>
      </c>
      <c r="S1199" s="9">
        <f t="shared" si="186"/>
        <v>11.175000000000001</v>
      </c>
      <c r="T1199" s="9">
        <f t="shared" si="187"/>
        <v>10.375</v>
      </c>
      <c r="U1199" s="8">
        <f t="shared" si="188"/>
        <v>10.508333333333335</v>
      </c>
      <c r="V1199" s="8">
        <f t="shared" si="189"/>
        <v>10.475000000000001</v>
      </c>
    </row>
    <row r="1200" spans="1:22" ht="13.5" x14ac:dyDescent="0.25">
      <c r="A1200" s="3">
        <f>RSI!A1200</f>
        <v>44060</v>
      </c>
      <c r="B1200" s="2">
        <f>RSI!B1200</f>
        <v>2.2622</v>
      </c>
      <c r="C1200" s="2">
        <f>RSI!I1200</f>
        <v>39.135995196353996</v>
      </c>
      <c r="D1200" s="2">
        <f>MACD!E1200</f>
        <v>1.6474072079526891E-2</v>
      </c>
      <c r="E1200" s="2">
        <f>MACD!F1200</f>
        <v>1.3423666684523978E-2</v>
      </c>
      <c r="F1200" s="2">
        <f>'Moving Avg'!D1200</f>
        <v>2.25542</v>
      </c>
      <c r="G1200" s="2">
        <f>'Moving Avg'!F1200</f>
        <v>2.32836</v>
      </c>
      <c r="H1200" s="2">
        <f>'Moving Avg'!G1200</f>
        <v>2.4576319999999998</v>
      </c>
      <c r="I1200" s="2">
        <f>'Moving Avg'!H1200</f>
        <v>2.9176564999999992</v>
      </c>
      <c r="J1200" s="6" t="str">
        <f>OBV!F1200</f>
        <v>BEARISH</v>
      </c>
      <c r="K1200" s="6" t="str">
        <f>OBV!G1200</f>
        <v>NEUTRAL</v>
      </c>
      <c r="L1200" s="6" t="str">
        <f>OBV!H1200</f>
        <v>CONFIRMED BEARISH</v>
      </c>
      <c r="M1200" s="8">
        <f t="shared" si="180"/>
        <v>25</v>
      </c>
      <c r="N1200" s="8">
        <f t="shared" si="181"/>
        <v>0</v>
      </c>
      <c r="O1200" s="8">
        <f t="shared" si="182"/>
        <v>0</v>
      </c>
      <c r="P1200" s="8">
        <f t="shared" si="183"/>
        <v>16.5</v>
      </c>
      <c r="Q1200" s="9">
        <f t="shared" si="184"/>
        <v>11.225</v>
      </c>
      <c r="R1200" s="9">
        <f t="shared" si="185"/>
        <v>9.125</v>
      </c>
      <c r="S1200" s="9">
        <f t="shared" si="186"/>
        <v>11.175000000000001</v>
      </c>
      <c r="T1200" s="9">
        <f t="shared" si="187"/>
        <v>10.375</v>
      </c>
      <c r="U1200" s="8">
        <f t="shared" si="188"/>
        <v>10.508333333333335</v>
      </c>
      <c r="V1200" s="8">
        <f t="shared" si="189"/>
        <v>10.475000000000001</v>
      </c>
    </row>
    <row r="1201" spans="1:22" ht="13.5" x14ac:dyDescent="0.25">
      <c r="A1201" s="3">
        <f>RSI!A1201</f>
        <v>44061</v>
      </c>
      <c r="B1201" s="2">
        <f>RSI!B1201</f>
        <v>2.2574000000000001</v>
      </c>
      <c r="C1201" s="2">
        <f>RSI!I1201</f>
        <v>38.722020044612869</v>
      </c>
      <c r="D1201" s="2">
        <f>MACD!E1201</f>
        <v>2.8525588232063637E-2</v>
      </c>
      <c r="E1201" s="2">
        <f>MACD!F1201</f>
        <v>1.6444050994031911E-2</v>
      </c>
      <c r="F1201" s="2">
        <f>'Moving Avg'!D1201</f>
        <v>2.2534800000000001</v>
      </c>
      <c r="G1201" s="2">
        <f>'Moving Avg'!F1201</f>
        <v>2.3233249999999996</v>
      </c>
      <c r="H1201" s="2">
        <f>'Moving Avg'!G1201</f>
        <v>2.4509020000000001</v>
      </c>
      <c r="I1201" s="2">
        <f>'Moving Avg'!H1201</f>
        <v>2.912067</v>
      </c>
      <c r="J1201" s="6" t="str">
        <f>OBV!F1201</f>
        <v>BEARISH</v>
      </c>
      <c r="K1201" s="6" t="str">
        <f>OBV!G1201</f>
        <v>NEUTRAL</v>
      </c>
      <c r="L1201" s="6" t="str">
        <f>OBV!H1201</f>
        <v>CONFIRMED BEARISH</v>
      </c>
      <c r="M1201" s="8">
        <f t="shared" si="180"/>
        <v>25</v>
      </c>
      <c r="N1201" s="8">
        <f t="shared" si="181"/>
        <v>0</v>
      </c>
      <c r="O1201" s="8">
        <f t="shared" si="182"/>
        <v>0</v>
      </c>
      <c r="P1201" s="8">
        <f t="shared" si="183"/>
        <v>16.5</v>
      </c>
      <c r="Q1201" s="9">
        <f t="shared" si="184"/>
        <v>11.225</v>
      </c>
      <c r="R1201" s="9">
        <f t="shared" si="185"/>
        <v>9.125</v>
      </c>
      <c r="S1201" s="9">
        <f t="shared" si="186"/>
        <v>11.175000000000001</v>
      </c>
      <c r="T1201" s="9">
        <f t="shared" si="187"/>
        <v>10.375</v>
      </c>
      <c r="U1201" s="8">
        <f t="shared" si="188"/>
        <v>10.508333333333335</v>
      </c>
      <c r="V1201" s="8">
        <f t="shared" si="189"/>
        <v>10.475000000000001</v>
      </c>
    </row>
    <row r="1202" spans="1:22" ht="13.5" x14ac:dyDescent="0.25">
      <c r="A1202" s="3">
        <f>RSI!A1202</f>
        <v>44062</v>
      </c>
      <c r="B1202" s="2">
        <f>RSI!B1202</f>
        <v>2.2574000000000001</v>
      </c>
      <c r="C1202" s="2">
        <f>RSI!I1202</f>
        <v>38.722020044612869</v>
      </c>
      <c r="D1202" s="2">
        <f>MACD!E1202</f>
        <v>3.4812951733543596E-2</v>
      </c>
      <c r="E1202" s="2">
        <f>MACD!F1202</f>
        <v>2.0117831141934248E-2</v>
      </c>
      <c r="F1202" s="2">
        <f>'Moving Avg'!D1202</f>
        <v>2.2476400000000001</v>
      </c>
      <c r="G1202" s="2">
        <f>'Moving Avg'!F1202</f>
        <v>2.319445</v>
      </c>
      <c r="H1202" s="2">
        <f>'Moving Avg'!G1202</f>
        <v>2.4426919999999996</v>
      </c>
      <c r="I1202" s="2">
        <f>'Moving Avg'!H1202</f>
        <v>2.9065235</v>
      </c>
      <c r="J1202" s="6" t="str">
        <f>OBV!F1202</f>
        <v>BEARISH</v>
      </c>
      <c r="K1202" s="6" t="str">
        <f>OBV!G1202</f>
        <v>NEUTRAL</v>
      </c>
      <c r="L1202" s="6" t="str">
        <f>OBV!H1202</f>
        <v>CONFIRMED BEARISH</v>
      </c>
      <c r="M1202" s="8">
        <f t="shared" si="180"/>
        <v>25</v>
      </c>
      <c r="N1202" s="8">
        <f t="shared" si="181"/>
        <v>0</v>
      </c>
      <c r="O1202" s="8">
        <f t="shared" si="182"/>
        <v>0</v>
      </c>
      <c r="P1202" s="8">
        <f t="shared" si="183"/>
        <v>16.5</v>
      </c>
      <c r="Q1202" s="9">
        <f t="shared" si="184"/>
        <v>11.225</v>
      </c>
      <c r="R1202" s="9">
        <f t="shared" si="185"/>
        <v>9.125</v>
      </c>
      <c r="S1202" s="9">
        <f t="shared" si="186"/>
        <v>11.175000000000001</v>
      </c>
      <c r="T1202" s="9">
        <f t="shared" si="187"/>
        <v>10.375</v>
      </c>
      <c r="U1202" s="8">
        <f t="shared" si="188"/>
        <v>10.508333333333335</v>
      </c>
      <c r="V1202" s="8">
        <f t="shared" si="189"/>
        <v>10.475000000000001</v>
      </c>
    </row>
    <row r="1203" spans="1:22" ht="13.5" x14ac:dyDescent="0.25">
      <c r="A1203" s="3">
        <f>RSI!A1203</f>
        <v>44064</v>
      </c>
      <c r="B1203" s="2">
        <f>RSI!B1203</f>
        <v>2.2282000000000002</v>
      </c>
      <c r="C1203" s="2">
        <f>RSI!I1203</f>
        <v>36.032912104272974</v>
      </c>
      <c r="D1203" s="2">
        <f>MACD!E1203</f>
        <v>3.6850482092440462E-2</v>
      </c>
      <c r="E1203" s="2">
        <f>MACD!F1203</f>
        <v>2.3464361332035492E-2</v>
      </c>
      <c r="F1203" s="2">
        <f>'Moving Avg'!D1203</f>
        <v>2.2505600000000001</v>
      </c>
      <c r="G1203" s="2">
        <f>'Moving Avg'!F1203</f>
        <v>2.3152649999999992</v>
      </c>
      <c r="H1203" s="2">
        <f>'Moving Avg'!G1203</f>
        <v>2.4341760000000003</v>
      </c>
      <c r="I1203" s="2">
        <f>'Moving Avg'!H1203</f>
        <v>2.9005570000000001</v>
      </c>
      <c r="J1203" s="6" t="str">
        <f>OBV!F1203</f>
        <v>BULLISH</v>
      </c>
      <c r="K1203" s="6" t="str">
        <f>OBV!G1203</f>
        <v>NEUTRAL</v>
      </c>
      <c r="L1203" s="6" t="str">
        <f>OBV!H1203</f>
        <v>CONFIRMED BULLISH</v>
      </c>
      <c r="M1203" s="8">
        <f t="shared" si="180"/>
        <v>25</v>
      </c>
      <c r="N1203" s="8">
        <f t="shared" si="181"/>
        <v>0</v>
      </c>
      <c r="O1203" s="8">
        <f t="shared" si="182"/>
        <v>0</v>
      </c>
      <c r="P1203" s="8">
        <f t="shared" si="183"/>
        <v>83.5</v>
      </c>
      <c r="Q1203" s="9">
        <f t="shared" si="184"/>
        <v>21.274999999999999</v>
      </c>
      <c r="R1203" s="9">
        <f t="shared" si="185"/>
        <v>25.875</v>
      </c>
      <c r="S1203" s="9">
        <f t="shared" si="186"/>
        <v>41.325000000000003</v>
      </c>
      <c r="T1203" s="9">
        <f t="shared" si="187"/>
        <v>27.125</v>
      </c>
      <c r="U1203" s="8">
        <f t="shared" si="188"/>
        <v>29.491666666666664</v>
      </c>
      <c r="V1203" s="8">
        <f t="shared" si="189"/>
        <v>28.9</v>
      </c>
    </row>
    <row r="1204" spans="1:22" ht="13.5" x14ac:dyDescent="0.25">
      <c r="A1204" s="3">
        <f>RSI!A1204</f>
        <v>44067</v>
      </c>
      <c r="B1204" s="2">
        <f>RSI!B1204</f>
        <v>2.2183999999999999</v>
      </c>
      <c r="C1204" s="2">
        <f>RSI!I1204</f>
        <v>35.150622508496582</v>
      </c>
      <c r="D1204" s="2">
        <f>MACD!E1204</f>
        <v>3.6233726879696171E-2</v>
      </c>
      <c r="E1204" s="2">
        <f>MACD!F1204</f>
        <v>2.6018234441567627E-2</v>
      </c>
      <c r="F1204" s="2">
        <f>'Moving Avg'!D1204</f>
        <v>2.24472</v>
      </c>
      <c r="G1204" s="2">
        <f>'Moving Avg'!F1204</f>
        <v>2.3082099999999999</v>
      </c>
      <c r="H1204" s="2">
        <f>'Moving Avg'!G1204</f>
        <v>2.4263880000000002</v>
      </c>
      <c r="I1204" s="2">
        <f>'Moving Avg'!H1204</f>
        <v>2.8945414999999999</v>
      </c>
      <c r="J1204" s="6" t="str">
        <f>OBV!F1204</f>
        <v>BULLISH</v>
      </c>
      <c r="K1204" s="6" t="str">
        <f>OBV!G1204</f>
        <v>NEUTRAL</v>
      </c>
      <c r="L1204" s="6" t="str">
        <f>OBV!H1204</f>
        <v>BULLISH DIVERGENCE</v>
      </c>
      <c r="M1204" s="8">
        <f t="shared" si="180"/>
        <v>25</v>
      </c>
      <c r="N1204" s="8">
        <f t="shared" si="181"/>
        <v>0</v>
      </c>
      <c r="O1204" s="8">
        <f t="shared" si="182"/>
        <v>0</v>
      </c>
      <c r="P1204" s="8">
        <f t="shared" si="183"/>
        <v>66.5</v>
      </c>
      <c r="Q1204" s="9">
        <f t="shared" si="184"/>
        <v>18.725000000000001</v>
      </c>
      <c r="R1204" s="9">
        <f t="shared" si="185"/>
        <v>21.625</v>
      </c>
      <c r="S1204" s="9">
        <f t="shared" si="186"/>
        <v>33.674999999999997</v>
      </c>
      <c r="T1204" s="9">
        <f t="shared" si="187"/>
        <v>22.875</v>
      </c>
      <c r="U1204" s="8">
        <f t="shared" si="188"/>
        <v>24.675000000000001</v>
      </c>
      <c r="V1204" s="8">
        <f t="shared" si="189"/>
        <v>24.225000000000001</v>
      </c>
    </row>
    <row r="1205" spans="1:22" ht="13.5" x14ac:dyDescent="0.25">
      <c r="A1205" s="3">
        <f>RSI!A1205</f>
        <v>44068</v>
      </c>
      <c r="B1205" s="2">
        <f>RSI!B1205</f>
        <v>2.1989999999999998</v>
      </c>
      <c r="C1205" s="2">
        <f>RSI!I1205</f>
        <v>33.406781945069781</v>
      </c>
      <c r="D1205" s="2">
        <f>MACD!E1205</f>
        <v>4.1567223771367345E-2</v>
      </c>
      <c r="E1205" s="2">
        <f>MACD!F1205</f>
        <v>2.9128032307527574E-2</v>
      </c>
      <c r="F1205" s="2">
        <f>'Moving Avg'!D1205</f>
        <v>2.2320800000000003</v>
      </c>
      <c r="G1205" s="2">
        <f>'Moving Avg'!F1205</f>
        <v>2.2977499999999997</v>
      </c>
      <c r="H1205" s="2">
        <f>'Moving Avg'!G1205</f>
        <v>2.4173800000000001</v>
      </c>
      <c r="I1205" s="2">
        <f>'Moving Avg'!H1205</f>
        <v>2.8886599999999998</v>
      </c>
      <c r="J1205" s="6" t="str">
        <f>OBV!F1205</f>
        <v>BEARISH</v>
      </c>
      <c r="K1205" s="6" t="str">
        <f>OBV!G1205</f>
        <v>NEUTRAL</v>
      </c>
      <c r="L1205" s="6" t="str">
        <f>OBV!H1205</f>
        <v>CONFIRMED BEARISH</v>
      </c>
      <c r="M1205" s="8">
        <f t="shared" si="180"/>
        <v>25</v>
      </c>
      <c r="N1205" s="8">
        <f t="shared" si="181"/>
        <v>0</v>
      </c>
      <c r="O1205" s="8">
        <f t="shared" si="182"/>
        <v>0</v>
      </c>
      <c r="P1205" s="8">
        <f t="shared" si="183"/>
        <v>16.5</v>
      </c>
      <c r="Q1205" s="9">
        <f t="shared" si="184"/>
        <v>11.225</v>
      </c>
      <c r="R1205" s="9">
        <f t="shared" si="185"/>
        <v>9.125</v>
      </c>
      <c r="S1205" s="9">
        <f t="shared" si="186"/>
        <v>11.175000000000001</v>
      </c>
      <c r="T1205" s="9">
        <f t="shared" si="187"/>
        <v>10.375</v>
      </c>
      <c r="U1205" s="8">
        <f t="shared" si="188"/>
        <v>10.508333333333335</v>
      </c>
      <c r="V1205" s="8">
        <f t="shared" si="189"/>
        <v>10.475000000000001</v>
      </c>
    </row>
    <row r="1206" spans="1:22" ht="13.5" x14ac:dyDescent="0.25">
      <c r="A1206" s="3">
        <f>RSI!A1206</f>
        <v>44069</v>
      </c>
      <c r="B1206" s="2">
        <f>RSI!B1206</f>
        <v>2.1747000000000001</v>
      </c>
      <c r="C1206" s="2">
        <f>RSI!I1206</f>
        <v>31.311389731299343</v>
      </c>
      <c r="D1206" s="2">
        <f>MACD!E1206</f>
        <v>3.8147402546649722E-2</v>
      </c>
      <c r="E1206" s="2">
        <f>MACD!F1206</f>
        <v>3.0931906355352003E-2</v>
      </c>
      <c r="F1206" s="2">
        <f>'Moving Avg'!D1206</f>
        <v>2.2155399999999998</v>
      </c>
      <c r="G1206" s="2">
        <f>'Moving Avg'!F1206</f>
        <v>2.2894799999999997</v>
      </c>
      <c r="H1206" s="2">
        <f>'Moving Avg'!G1206</f>
        <v>2.4086260000000004</v>
      </c>
      <c r="I1206" s="2">
        <f>'Moving Avg'!H1206</f>
        <v>2.8824719999999995</v>
      </c>
      <c r="J1206" s="6" t="str">
        <f>OBV!F1206</f>
        <v>BEARISH</v>
      </c>
      <c r="K1206" s="6" t="str">
        <f>OBV!G1206</f>
        <v>NEUTRAL</v>
      </c>
      <c r="L1206" s="6" t="str">
        <f>OBV!H1206</f>
        <v>CONFIRMED BEARISH</v>
      </c>
      <c r="M1206" s="8">
        <f t="shared" si="180"/>
        <v>25</v>
      </c>
      <c r="N1206" s="8">
        <f t="shared" si="181"/>
        <v>0</v>
      </c>
      <c r="O1206" s="8">
        <f t="shared" si="182"/>
        <v>0</v>
      </c>
      <c r="P1206" s="8">
        <f t="shared" si="183"/>
        <v>16.5</v>
      </c>
      <c r="Q1206" s="9">
        <f t="shared" si="184"/>
        <v>11.225</v>
      </c>
      <c r="R1206" s="9">
        <f t="shared" si="185"/>
        <v>9.125</v>
      </c>
      <c r="S1206" s="9">
        <f t="shared" si="186"/>
        <v>11.175000000000001</v>
      </c>
      <c r="T1206" s="9">
        <f t="shared" si="187"/>
        <v>10.375</v>
      </c>
      <c r="U1206" s="8">
        <f t="shared" si="188"/>
        <v>10.508333333333335</v>
      </c>
      <c r="V1206" s="8">
        <f t="shared" si="189"/>
        <v>10.475000000000001</v>
      </c>
    </row>
    <row r="1207" spans="1:22" ht="13.5" x14ac:dyDescent="0.25">
      <c r="A1207" s="3">
        <f>RSI!A1207</f>
        <v>44070</v>
      </c>
      <c r="B1207" s="2">
        <f>RSI!B1207</f>
        <v>2.1698</v>
      </c>
      <c r="C1207" s="2">
        <f>RSI!I1207</f>
        <v>30.890632131661832</v>
      </c>
      <c r="D1207" s="2">
        <f>MACD!E1207</f>
        <v>3.9449281615071108E-2</v>
      </c>
      <c r="E1207" s="2">
        <f>MACD!F1207</f>
        <v>3.2635381407295827E-2</v>
      </c>
      <c r="F1207" s="2">
        <f>'Moving Avg'!D1207</f>
        <v>2.1980200000000001</v>
      </c>
      <c r="G1207" s="2">
        <f>'Moving Avg'!F1207</f>
        <v>2.278775</v>
      </c>
      <c r="H1207" s="2">
        <f>'Moving Avg'!G1207</f>
        <v>2.3997740000000003</v>
      </c>
      <c r="I1207" s="2">
        <f>'Moving Avg'!H1207</f>
        <v>2.8762824999999999</v>
      </c>
      <c r="J1207" s="6" t="str">
        <f>OBV!F1207</f>
        <v>BEARISH</v>
      </c>
      <c r="K1207" s="6" t="str">
        <f>OBV!G1207</f>
        <v>NEUTRAL</v>
      </c>
      <c r="L1207" s="6" t="str">
        <f>OBV!H1207</f>
        <v>CONFIRMED BEARISH</v>
      </c>
      <c r="M1207" s="8">
        <f t="shared" si="180"/>
        <v>25</v>
      </c>
      <c r="N1207" s="8">
        <f t="shared" si="181"/>
        <v>0</v>
      </c>
      <c r="O1207" s="8">
        <f t="shared" si="182"/>
        <v>0</v>
      </c>
      <c r="P1207" s="8">
        <f t="shared" si="183"/>
        <v>16.5</v>
      </c>
      <c r="Q1207" s="9">
        <f t="shared" si="184"/>
        <v>11.225</v>
      </c>
      <c r="R1207" s="9">
        <f t="shared" si="185"/>
        <v>9.125</v>
      </c>
      <c r="S1207" s="9">
        <f t="shared" si="186"/>
        <v>11.175000000000001</v>
      </c>
      <c r="T1207" s="9">
        <f t="shared" si="187"/>
        <v>10.375</v>
      </c>
      <c r="U1207" s="8">
        <f t="shared" si="188"/>
        <v>10.508333333333335</v>
      </c>
      <c r="V1207" s="8">
        <f t="shared" si="189"/>
        <v>10.475000000000001</v>
      </c>
    </row>
    <row r="1208" spans="1:22" ht="13.5" x14ac:dyDescent="0.25">
      <c r="A1208" s="3">
        <f>RSI!A1208</f>
        <v>44071</v>
      </c>
      <c r="B1208" s="2">
        <f>RSI!B1208</f>
        <v>2.2136</v>
      </c>
      <c r="C1208" s="2">
        <f>RSI!I1208</f>
        <v>38.806485412377675</v>
      </c>
      <c r="D1208" s="2">
        <f>MACD!E1208</f>
        <v>2.6875548331183996E-2</v>
      </c>
      <c r="E1208" s="2">
        <f>MACD!F1208</f>
        <v>3.1483414792073464E-2</v>
      </c>
      <c r="F1208" s="2">
        <f>'Moving Avg'!D1208</f>
        <v>2.1951000000000001</v>
      </c>
      <c r="G1208" s="2">
        <f>'Moving Avg'!F1208</f>
        <v>2.2702599999999999</v>
      </c>
      <c r="H1208" s="2">
        <f>'Moving Avg'!G1208</f>
        <v>2.3915200000000003</v>
      </c>
      <c r="I1208" s="2">
        <f>'Moving Avg'!H1208</f>
        <v>2.8704509999999992</v>
      </c>
      <c r="J1208" s="6" t="str">
        <f>OBV!F1208</f>
        <v>BULLISH</v>
      </c>
      <c r="K1208" s="6" t="str">
        <f>OBV!G1208</f>
        <v>NEUTRAL</v>
      </c>
      <c r="L1208" s="6" t="str">
        <f>OBV!H1208</f>
        <v>BULLISH DIVERGENCE</v>
      </c>
      <c r="M1208" s="8">
        <f t="shared" si="180"/>
        <v>25</v>
      </c>
      <c r="N1208" s="8">
        <f t="shared" si="181"/>
        <v>45</v>
      </c>
      <c r="O1208" s="8">
        <f t="shared" si="182"/>
        <v>0</v>
      </c>
      <c r="P1208" s="8">
        <f t="shared" si="183"/>
        <v>66.5</v>
      </c>
      <c r="Q1208" s="9">
        <f t="shared" si="184"/>
        <v>34.475000000000001</v>
      </c>
      <c r="R1208" s="9">
        <f t="shared" si="185"/>
        <v>30.625</v>
      </c>
      <c r="S1208" s="9">
        <f t="shared" si="186"/>
        <v>40.424999999999997</v>
      </c>
      <c r="T1208" s="9">
        <f t="shared" si="187"/>
        <v>34.125</v>
      </c>
      <c r="U1208" s="8">
        <f t="shared" si="188"/>
        <v>35.174999999999997</v>
      </c>
      <c r="V1208" s="8">
        <f t="shared" si="189"/>
        <v>34.912499999999994</v>
      </c>
    </row>
    <row r="1209" spans="1:22" ht="13.5" x14ac:dyDescent="0.25">
      <c r="A1209" s="3">
        <f>RSI!A1209</f>
        <v>44074</v>
      </c>
      <c r="B1209" s="2">
        <f>RSI!B1209</f>
        <v>2.2136</v>
      </c>
      <c r="C1209" s="2">
        <f>RSI!I1209</f>
        <v>38.806485412377675</v>
      </c>
      <c r="D1209" s="2">
        <f>MACD!E1209</f>
        <v>2.1948827971088214E-2</v>
      </c>
      <c r="E1209" s="2">
        <f>MACD!F1209</f>
        <v>2.9576497427876415E-2</v>
      </c>
      <c r="F1209" s="2">
        <f>'Moving Avg'!D1209</f>
        <v>2.19414</v>
      </c>
      <c r="G1209" s="2">
        <f>'Moving Avg'!F1209</f>
        <v>2.265155</v>
      </c>
      <c r="H1209" s="2">
        <f>'Moving Avg'!G1209</f>
        <v>2.3840060000000003</v>
      </c>
      <c r="I1209" s="2">
        <f>'Moving Avg'!H1209</f>
        <v>2.8646424999999995</v>
      </c>
      <c r="J1209" s="6" t="str">
        <f>OBV!F1209</f>
        <v>BULLISH</v>
      </c>
      <c r="K1209" s="6" t="str">
        <f>OBV!G1209</f>
        <v>NEUTRAL</v>
      </c>
      <c r="L1209" s="6" t="str">
        <f>OBV!H1209</f>
        <v>BULLISH DIVERGENCE</v>
      </c>
      <c r="M1209" s="8">
        <f t="shared" si="180"/>
        <v>25</v>
      </c>
      <c r="N1209" s="8">
        <f t="shared" si="181"/>
        <v>45</v>
      </c>
      <c r="O1209" s="8">
        <f t="shared" si="182"/>
        <v>0</v>
      </c>
      <c r="P1209" s="8">
        <f t="shared" si="183"/>
        <v>66.5</v>
      </c>
      <c r="Q1209" s="9">
        <f t="shared" si="184"/>
        <v>34.475000000000001</v>
      </c>
      <c r="R1209" s="9">
        <f t="shared" si="185"/>
        <v>30.625</v>
      </c>
      <c r="S1209" s="9">
        <f t="shared" si="186"/>
        <v>40.424999999999997</v>
      </c>
      <c r="T1209" s="9">
        <f t="shared" si="187"/>
        <v>34.125</v>
      </c>
      <c r="U1209" s="8">
        <f t="shared" si="188"/>
        <v>35.174999999999997</v>
      </c>
      <c r="V1209" s="8">
        <f t="shared" si="189"/>
        <v>34.912499999999994</v>
      </c>
    </row>
    <row r="1210" spans="1:22" ht="13.5" x14ac:dyDescent="0.25">
      <c r="A1210" s="3">
        <f>RSI!A1210</f>
        <v>44075</v>
      </c>
      <c r="B1210" s="2">
        <f>RSI!B1210</f>
        <v>2.1503000000000001</v>
      </c>
      <c r="C1210" s="2">
        <f>RSI!I1210</f>
        <v>32.556276787751827</v>
      </c>
      <c r="D1210" s="2">
        <f>MACD!E1210</f>
        <v>2.5161239905815869E-2</v>
      </c>
      <c r="E1210" s="2">
        <f>MACD!F1210</f>
        <v>2.869344592346431E-2</v>
      </c>
      <c r="F1210" s="2">
        <f>'Moving Avg'!D1210</f>
        <v>2.1843999999999997</v>
      </c>
      <c r="G1210" s="2">
        <f>'Moving Avg'!F1210</f>
        <v>2.2559100000000001</v>
      </c>
      <c r="H1210" s="2">
        <f>'Moving Avg'!G1210</f>
        <v>2.3757820000000005</v>
      </c>
      <c r="I1210" s="2">
        <f>'Moving Avg'!H1210</f>
        <v>2.8584479999999997</v>
      </c>
      <c r="J1210" s="6" t="str">
        <f>OBV!F1210</f>
        <v>BULLISH</v>
      </c>
      <c r="K1210" s="6" t="str">
        <f>OBV!G1210</f>
        <v>NEUTRAL</v>
      </c>
      <c r="L1210" s="6" t="str">
        <f>OBV!H1210</f>
        <v>BULLISH DIVERGENCE</v>
      </c>
      <c r="M1210" s="8">
        <f t="shared" si="180"/>
        <v>25</v>
      </c>
      <c r="N1210" s="8">
        <f t="shared" si="181"/>
        <v>45</v>
      </c>
      <c r="O1210" s="8">
        <f t="shared" si="182"/>
        <v>0</v>
      </c>
      <c r="P1210" s="8">
        <f t="shared" si="183"/>
        <v>66.5</v>
      </c>
      <c r="Q1210" s="9">
        <f t="shared" si="184"/>
        <v>34.475000000000001</v>
      </c>
      <c r="R1210" s="9">
        <f t="shared" si="185"/>
        <v>30.625</v>
      </c>
      <c r="S1210" s="9">
        <f t="shared" si="186"/>
        <v>40.424999999999997</v>
      </c>
      <c r="T1210" s="9">
        <f t="shared" si="187"/>
        <v>34.125</v>
      </c>
      <c r="U1210" s="8">
        <f t="shared" si="188"/>
        <v>35.174999999999997</v>
      </c>
      <c r="V1210" s="8">
        <f t="shared" si="189"/>
        <v>34.912499999999994</v>
      </c>
    </row>
    <row r="1211" spans="1:22" ht="13.5" x14ac:dyDescent="0.25">
      <c r="A1211" s="3">
        <f>RSI!A1211</f>
        <v>44076</v>
      </c>
      <c r="B1211" s="2">
        <f>RSI!B1211</f>
        <v>2.1356999999999999</v>
      </c>
      <c r="C1211" s="2">
        <f>RSI!I1211</f>
        <v>31.303934744662854</v>
      </c>
      <c r="D1211" s="2">
        <f>MACD!E1211</f>
        <v>2.9009582704752734E-2</v>
      </c>
      <c r="E1211" s="2">
        <f>MACD!F1211</f>
        <v>2.8756673279721999E-2</v>
      </c>
      <c r="F1211" s="2">
        <f>'Moving Avg'!D1211</f>
        <v>2.1765999999999996</v>
      </c>
      <c r="G1211" s="2">
        <f>'Moving Avg'!F1211</f>
        <v>2.2425299999999999</v>
      </c>
      <c r="H1211" s="2">
        <f>'Moving Avg'!G1211</f>
        <v>2.3676360000000001</v>
      </c>
      <c r="I1211" s="2">
        <f>'Moving Avg'!H1211</f>
        <v>2.8524809999999996</v>
      </c>
      <c r="J1211" s="6" t="str">
        <f>OBV!F1211</f>
        <v>BULLISH</v>
      </c>
      <c r="K1211" s="6" t="str">
        <f>OBV!G1211</f>
        <v>NEUTRAL</v>
      </c>
      <c r="L1211" s="6" t="str">
        <f>OBV!H1211</f>
        <v>BULLISH DIVERGENCE</v>
      </c>
      <c r="M1211" s="8">
        <f t="shared" si="180"/>
        <v>25</v>
      </c>
      <c r="N1211" s="8">
        <f t="shared" si="181"/>
        <v>0</v>
      </c>
      <c r="O1211" s="8">
        <f t="shared" si="182"/>
        <v>0</v>
      </c>
      <c r="P1211" s="8">
        <f t="shared" si="183"/>
        <v>66.5</v>
      </c>
      <c r="Q1211" s="9">
        <f t="shared" si="184"/>
        <v>18.725000000000001</v>
      </c>
      <c r="R1211" s="9">
        <f t="shared" si="185"/>
        <v>21.625</v>
      </c>
      <c r="S1211" s="9">
        <f t="shared" si="186"/>
        <v>33.674999999999997</v>
      </c>
      <c r="T1211" s="9">
        <f t="shared" si="187"/>
        <v>22.875</v>
      </c>
      <c r="U1211" s="8">
        <f t="shared" si="188"/>
        <v>24.675000000000001</v>
      </c>
      <c r="V1211" s="8">
        <f t="shared" si="189"/>
        <v>24.225000000000001</v>
      </c>
    </row>
    <row r="1212" spans="1:22" ht="13.5" x14ac:dyDescent="0.25">
      <c r="A1212" s="3">
        <f>RSI!A1212</f>
        <v>44077</v>
      </c>
      <c r="B1212" s="2">
        <f>RSI!B1212</f>
        <v>2.0724999999999998</v>
      </c>
      <c r="C1212" s="2">
        <f>RSI!I1212</f>
        <v>26.543976725870408</v>
      </c>
      <c r="D1212" s="2">
        <f>MACD!E1212</f>
        <v>3.7762448627512324E-2</v>
      </c>
      <c r="E1212" s="2">
        <f>MACD!F1212</f>
        <v>3.0557828349280065E-2</v>
      </c>
      <c r="F1212" s="2">
        <f>'Moving Avg'!D1212</f>
        <v>2.1571400000000001</v>
      </c>
      <c r="G1212" s="2">
        <f>'Moving Avg'!F1212</f>
        <v>2.2274500000000002</v>
      </c>
      <c r="H1212" s="2">
        <f>'Moving Avg'!G1212</f>
        <v>2.3583180000000006</v>
      </c>
      <c r="I1212" s="2">
        <f>'Moving Avg'!H1212</f>
        <v>2.84599</v>
      </c>
      <c r="J1212" s="6" t="str">
        <f>OBV!F1212</f>
        <v>BULLISH</v>
      </c>
      <c r="K1212" s="6" t="str">
        <f>OBV!G1212</f>
        <v>NEUTRAL</v>
      </c>
      <c r="L1212" s="6" t="str">
        <f>OBV!H1212</f>
        <v>BULLISH DIVERGENCE</v>
      </c>
      <c r="M1212" s="8">
        <f t="shared" si="180"/>
        <v>50</v>
      </c>
      <c r="N1212" s="8">
        <f t="shared" si="181"/>
        <v>0</v>
      </c>
      <c r="O1212" s="8">
        <f t="shared" si="182"/>
        <v>0</v>
      </c>
      <c r="P1212" s="8">
        <f t="shared" si="183"/>
        <v>66.5</v>
      </c>
      <c r="Q1212" s="9">
        <f t="shared" si="184"/>
        <v>27.475000000000001</v>
      </c>
      <c r="R1212" s="9">
        <f t="shared" si="185"/>
        <v>26.625</v>
      </c>
      <c r="S1212" s="9">
        <f t="shared" si="186"/>
        <v>37.424999999999997</v>
      </c>
      <c r="T1212" s="9">
        <f t="shared" si="187"/>
        <v>29.125</v>
      </c>
      <c r="U1212" s="8">
        <f t="shared" si="188"/>
        <v>30.508333333333336</v>
      </c>
      <c r="V1212" s="8">
        <f t="shared" si="189"/>
        <v>30.162500000000001</v>
      </c>
    </row>
    <row r="1213" spans="1:22" ht="13.5" x14ac:dyDescent="0.25">
      <c r="A1213" s="3">
        <f>RSI!A1213</f>
        <v>44078</v>
      </c>
      <c r="B1213" s="2">
        <f>RSI!B1213</f>
        <v>2.0529999999999999</v>
      </c>
      <c r="C1213" s="2">
        <f>RSI!I1213</f>
        <v>25.267343918367729</v>
      </c>
      <c r="D1213" s="2">
        <f>MACD!E1213</f>
        <v>4.3249025078363257E-2</v>
      </c>
      <c r="E1213" s="2">
        <f>MACD!F1213</f>
        <v>3.3096067695096709E-2</v>
      </c>
      <c r="F1213" s="2">
        <f>'Moving Avg'!D1213</f>
        <v>2.1250200000000001</v>
      </c>
      <c r="G1213" s="2">
        <f>'Moving Avg'!F1213</f>
        <v>2.2133399999999996</v>
      </c>
      <c r="H1213" s="2">
        <f>'Moving Avg'!G1213</f>
        <v>2.3475920000000001</v>
      </c>
      <c r="I1213" s="2">
        <f>'Moving Avg'!H1213</f>
        <v>2.8395634999999997</v>
      </c>
      <c r="J1213" s="6" t="str">
        <f>OBV!F1213</f>
        <v>BEARISH</v>
      </c>
      <c r="K1213" s="6" t="str">
        <f>OBV!G1213</f>
        <v>WEAK</v>
      </c>
      <c r="L1213" s="6" t="str">
        <f>OBV!H1213</f>
        <v>CONFIRMED BEARISH</v>
      </c>
      <c r="M1213" s="8">
        <f t="shared" si="180"/>
        <v>50</v>
      </c>
      <c r="N1213" s="8">
        <f t="shared" si="181"/>
        <v>0</v>
      </c>
      <c r="O1213" s="8">
        <f t="shared" si="182"/>
        <v>0</v>
      </c>
      <c r="P1213" s="8">
        <f t="shared" si="183"/>
        <v>0</v>
      </c>
      <c r="Q1213" s="9">
        <f t="shared" si="184"/>
        <v>17.5</v>
      </c>
      <c r="R1213" s="9">
        <f t="shared" si="185"/>
        <v>10</v>
      </c>
      <c r="S1213" s="9">
        <f t="shared" si="186"/>
        <v>7.5</v>
      </c>
      <c r="T1213" s="9">
        <f t="shared" si="187"/>
        <v>12.5</v>
      </c>
      <c r="U1213" s="8">
        <f t="shared" si="188"/>
        <v>11.666666666666666</v>
      </c>
      <c r="V1213" s="8">
        <f t="shared" si="189"/>
        <v>11.875</v>
      </c>
    </row>
    <row r="1214" spans="1:22" ht="13.5" x14ac:dyDescent="0.25">
      <c r="A1214" s="3">
        <f>RSI!A1214</f>
        <v>44081</v>
      </c>
      <c r="B1214" s="2">
        <f>RSI!B1214</f>
        <v>2.0432999999999999</v>
      </c>
      <c r="C1214" s="2">
        <f>RSI!I1214</f>
        <v>24.63269470853038</v>
      </c>
      <c r="D1214" s="2">
        <f>MACD!E1214</f>
        <v>4.8262165886541641E-2</v>
      </c>
      <c r="E1214" s="2">
        <f>MACD!F1214</f>
        <v>3.6129287333385697E-2</v>
      </c>
      <c r="F1214" s="2">
        <f>'Moving Avg'!D1214</f>
        <v>2.0909599999999999</v>
      </c>
      <c r="G1214" s="2">
        <f>'Moving Avg'!F1214</f>
        <v>2.1999599999999999</v>
      </c>
      <c r="H1214" s="2">
        <f>'Moving Avg'!G1214</f>
        <v>2.3369500000000003</v>
      </c>
      <c r="I1214" s="2">
        <f>'Moving Avg'!H1214</f>
        <v>2.8331344999999999</v>
      </c>
      <c r="J1214" s="6" t="str">
        <f>OBV!F1214</f>
        <v>BEARISH</v>
      </c>
      <c r="K1214" s="6" t="str">
        <f>OBV!G1214</f>
        <v>WEAK</v>
      </c>
      <c r="L1214" s="6" t="str">
        <f>OBV!H1214</f>
        <v>CONFIRMED BEARISH</v>
      </c>
      <c r="M1214" s="8">
        <f t="shared" si="180"/>
        <v>50</v>
      </c>
      <c r="N1214" s="8">
        <f t="shared" si="181"/>
        <v>0</v>
      </c>
      <c r="O1214" s="8">
        <f t="shared" si="182"/>
        <v>0</v>
      </c>
      <c r="P1214" s="8">
        <f t="shared" si="183"/>
        <v>0</v>
      </c>
      <c r="Q1214" s="9">
        <f t="shared" si="184"/>
        <v>17.5</v>
      </c>
      <c r="R1214" s="9">
        <f t="shared" si="185"/>
        <v>10</v>
      </c>
      <c r="S1214" s="9">
        <f t="shared" si="186"/>
        <v>7.5</v>
      </c>
      <c r="T1214" s="9">
        <f t="shared" si="187"/>
        <v>12.5</v>
      </c>
      <c r="U1214" s="8">
        <f t="shared" si="188"/>
        <v>11.666666666666666</v>
      </c>
      <c r="V1214" s="8">
        <f t="shared" si="189"/>
        <v>11.875</v>
      </c>
    </row>
    <row r="1215" spans="1:22" ht="13.5" x14ac:dyDescent="0.25">
      <c r="A1215" s="3">
        <f>RSI!A1215</f>
        <v>44082</v>
      </c>
      <c r="B1215" s="2">
        <f>RSI!B1215</f>
        <v>2.1600999999999999</v>
      </c>
      <c r="C1215" s="2">
        <f>RSI!I1215</f>
        <v>43.149441231007351</v>
      </c>
      <c r="D1215" s="2">
        <f>MACD!E1215</f>
        <v>4.1998818475438515E-2</v>
      </c>
      <c r="E1215" s="2">
        <f>MACD!F1215</f>
        <v>3.7303193561796261E-2</v>
      </c>
      <c r="F1215" s="2">
        <f>'Moving Avg'!D1215</f>
        <v>2.0929199999999999</v>
      </c>
      <c r="G1215" s="2">
        <f>'Moving Avg'!F1215</f>
        <v>2.1912049999999996</v>
      </c>
      <c r="H1215" s="2">
        <f>'Moving Avg'!G1215</f>
        <v>2.3288280000000006</v>
      </c>
      <c r="I1215" s="2">
        <f>'Moving Avg'!H1215</f>
        <v>2.8271510000000002</v>
      </c>
      <c r="J1215" s="6" t="str">
        <f>OBV!F1215</f>
        <v>BEARISH</v>
      </c>
      <c r="K1215" s="6" t="str">
        <f>OBV!G1215</f>
        <v>WEAK</v>
      </c>
      <c r="L1215" s="6" t="str">
        <f>OBV!H1215</f>
        <v>BEARISH DIVERGENCE</v>
      </c>
      <c r="M1215" s="8">
        <f t="shared" si="180"/>
        <v>25</v>
      </c>
      <c r="N1215" s="8">
        <f t="shared" si="181"/>
        <v>0</v>
      </c>
      <c r="O1215" s="8">
        <f t="shared" si="182"/>
        <v>0</v>
      </c>
      <c r="P1215" s="8">
        <f t="shared" si="183"/>
        <v>0</v>
      </c>
      <c r="Q1215" s="9">
        <f t="shared" si="184"/>
        <v>8.75</v>
      </c>
      <c r="R1215" s="9">
        <f t="shared" si="185"/>
        <v>5</v>
      </c>
      <c r="S1215" s="9">
        <f t="shared" si="186"/>
        <v>3.75</v>
      </c>
      <c r="T1215" s="9">
        <f t="shared" si="187"/>
        <v>6.25</v>
      </c>
      <c r="U1215" s="8">
        <f t="shared" si="188"/>
        <v>5.833333333333333</v>
      </c>
      <c r="V1215" s="8">
        <f t="shared" si="189"/>
        <v>5.9375</v>
      </c>
    </row>
    <row r="1216" spans="1:22" ht="13.5" x14ac:dyDescent="0.25">
      <c r="A1216" s="3">
        <f>RSI!A1216</f>
        <v>44083</v>
      </c>
      <c r="B1216" s="2">
        <f>RSI!B1216</f>
        <v>2.2913999999999999</v>
      </c>
      <c r="C1216" s="2">
        <f>RSI!I1216</f>
        <v>56.182257190195443</v>
      </c>
      <c r="D1216" s="2">
        <f>MACD!E1216</f>
        <v>2.3591935820296062E-2</v>
      </c>
      <c r="E1216" s="2">
        <f>MACD!F1216</f>
        <v>3.4560942013496222E-2</v>
      </c>
      <c r="F1216" s="2">
        <f>'Moving Avg'!D1216</f>
        <v>2.1240599999999996</v>
      </c>
      <c r="G1216" s="2">
        <f>'Moving Avg'!F1216</f>
        <v>2.1924199999999998</v>
      </c>
      <c r="H1216" s="2">
        <f>'Moving Avg'!G1216</f>
        <v>2.3230560000000002</v>
      </c>
      <c r="I1216" s="2">
        <f>'Moving Avg'!H1216</f>
        <v>2.8215235000000001</v>
      </c>
      <c r="J1216" s="6" t="str">
        <f>OBV!F1216</f>
        <v>BEARISH</v>
      </c>
      <c r="K1216" s="6" t="str">
        <f>OBV!G1216</f>
        <v>NEUTRAL</v>
      </c>
      <c r="L1216" s="6" t="str">
        <f>OBV!H1216</f>
        <v>BEARISH DIVERGENCE</v>
      </c>
      <c r="M1216" s="8">
        <f t="shared" si="180"/>
        <v>25</v>
      </c>
      <c r="N1216" s="8">
        <f t="shared" si="181"/>
        <v>45</v>
      </c>
      <c r="O1216" s="8">
        <f t="shared" si="182"/>
        <v>0</v>
      </c>
      <c r="P1216" s="8">
        <f t="shared" si="183"/>
        <v>16.5</v>
      </c>
      <c r="Q1216" s="9">
        <f t="shared" si="184"/>
        <v>26.975000000000001</v>
      </c>
      <c r="R1216" s="9">
        <f t="shared" si="185"/>
        <v>18.125</v>
      </c>
      <c r="S1216" s="9">
        <f t="shared" si="186"/>
        <v>17.925000000000001</v>
      </c>
      <c r="T1216" s="9">
        <f t="shared" si="187"/>
        <v>21.625</v>
      </c>
      <c r="U1216" s="8">
        <f t="shared" si="188"/>
        <v>21.008333333333336</v>
      </c>
      <c r="V1216" s="8">
        <f t="shared" si="189"/>
        <v>21.162500000000001</v>
      </c>
    </row>
    <row r="1217" spans="1:22" ht="13.5" x14ac:dyDescent="0.25">
      <c r="A1217" s="3">
        <f>RSI!A1217</f>
        <v>44084</v>
      </c>
      <c r="B1217" s="2">
        <f>RSI!B1217</f>
        <v>2.3109000000000002</v>
      </c>
      <c r="C1217" s="2">
        <f>RSI!I1217</f>
        <v>57.732034980762649</v>
      </c>
      <c r="D1217" s="2">
        <f>MACD!E1217</f>
        <v>5.3735299130441838E-3</v>
      </c>
      <c r="E1217" s="2">
        <f>MACD!F1217</f>
        <v>2.8723459593405817E-2</v>
      </c>
      <c r="F1217" s="2">
        <f>'Moving Avg'!D1217</f>
        <v>2.1717399999999998</v>
      </c>
      <c r="G1217" s="2">
        <f>'Moving Avg'!F1217</f>
        <v>2.1936350000000004</v>
      </c>
      <c r="H1217" s="2">
        <f>'Moving Avg'!G1217</f>
        <v>2.3179500000000002</v>
      </c>
      <c r="I1217" s="2">
        <f>'Moving Avg'!H1217</f>
        <v>2.8160859999999999</v>
      </c>
      <c r="J1217" s="6" t="str">
        <f>OBV!F1217</f>
        <v>BULLISH</v>
      </c>
      <c r="K1217" s="6" t="str">
        <f>OBV!G1217</f>
        <v>NEUTRAL</v>
      </c>
      <c r="L1217" s="6" t="str">
        <f>OBV!H1217</f>
        <v>CONFIRMED BULLISH</v>
      </c>
      <c r="M1217" s="8">
        <f t="shared" si="180"/>
        <v>25</v>
      </c>
      <c r="N1217" s="8">
        <f t="shared" si="181"/>
        <v>100</v>
      </c>
      <c r="O1217" s="8">
        <f t="shared" si="182"/>
        <v>0</v>
      </c>
      <c r="P1217" s="8">
        <f t="shared" si="183"/>
        <v>83.5</v>
      </c>
      <c r="Q1217" s="9">
        <f t="shared" si="184"/>
        <v>56.274999999999999</v>
      </c>
      <c r="R1217" s="9">
        <f t="shared" si="185"/>
        <v>45.875</v>
      </c>
      <c r="S1217" s="9">
        <f t="shared" si="186"/>
        <v>56.325000000000003</v>
      </c>
      <c r="T1217" s="9">
        <f t="shared" si="187"/>
        <v>52.125</v>
      </c>
      <c r="U1217" s="8">
        <f t="shared" si="188"/>
        <v>52.82500000000001</v>
      </c>
      <c r="V1217" s="8">
        <f t="shared" si="189"/>
        <v>52.650000000000006</v>
      </c>
    </row>
    <row r="1218" spans="1:22" ht="13.5" x14ac:dyDescent="0.25">
      <c r="A1218" s="3">
        <f>RSI!A1218</f>
        <v>44085</v>
      </c>
      <c r="B1218" s="2">
        <f>RSI!B1218</f>
        <v>2.3693</v>
      </c>
      <c r="C1218" s="2">
        <f>RSI!I1218</f>
        <v>62.05996363534944</v>
      </c>
      <c r="D1218" s="2">
        <f>MACD!E1218</f>
        <v>-8.1568283323876223E-3</v>
      </c>
      <c r="E1218" s="2">
        <f>MACD!F1218</f>
        <v>2.134740200824713E-2</v>
      </c>
      <c r="F1218" s="2">
        <f>'Moving Avg'!D1218</f>
        <v>2.2350000000000003</v>
      </c>
      <c r="G1218" s="2">
        <f>'Moving Avg'!F1218</f>
        <v>2.2014199999999997</v>
      </c>
      <c r="H1218" s="2">
        <f>'Moving Avg'!G1218</f>
        <v>2.3145679999999995</v>
      </c>
      <c r="I1218" s="2">
        <f>'Moving Avg'!H1218</f>
        <v>2.8110789999999999</v>
      </c>
      <c r="J1218" s="6" t="str">
        <f>OBV!F1218</f>
        <v>BULLISH</v>
      </c>
      <c r="K1218" s="6" t="str">
        <f>OBV!G1218</f>
        <v>STRONG</v>
      </c>
      <c r="L1218" s="6" t="str">
        <f>OBV!H1218</f>
        <v>CONFIRMED BULLISH</v>
      </c>
      <c r="M1218" s="8">
        <f t="shared" ref="M1218:M1281" si="190">IF(C1218&lt;30,50, IF(C1218&gt;70, 0, 25))</f>
        <v>25</v>
      </c>
      <c r="N1218" s="8">
        <f t="shared" ref="N1218:N1281" si="191">IF(E1218-D1218&gt;0.02, 100, IF(E1218-D1218&lt;0,0,45))</f>
        <v>100</v>
      </c>
      <c r="O1218" s="8">
        <f t="shared" ref="O1218:O1281" si="192">IF(F1218-I1218&gt;10,100,IF(F1218-I1218&gt;5,75, IF(F1218-I1218&gt;0,50,0)))</f>
        <v>0</v>
      </c>
      <c r="P1218" s="8">
        <f t="shared" ref="P1218:P1281" si="193">IF(L1218="confirmed bullish", 34, IF(L1218="bullish divergence",17, 0))+IF(J1218="bullish",33,IF(J1218="bearish",0,16.5))+IF(K1218="strong",33,IF(K1218="weak",0,16.5))</f>
        <v>100</v>
      </c>
      <c r="Q1218" s="9">
        <f t="shared" si="184"/>
        <v>58.75</v>
      </c>
      <c r="R1218" s="9">
        <f t="shared" si="185"/>
        <v>50</v>
      </c>
      <c r="S1218" s="9">
        <f t="shared" si="186"/>
        <v>63.75</v>
      </c>
      <c r="T1218" s="9">
        <f t="shared" si="187"/>
        <v>56.25</v>
      </c>
      <c r="U1218" s="8">
        <f t="shared" si="188"/>
        <v>57.5</v>
      </c>
      <c r="V1218" s="8">
        <f t="shared" si="189"/>
        <v>57.1875</v>
      </c>
    </row>
    <row r="1219" spans="1:22" ht="13.5" x14ac:dyDescent="0.25">
      <c r="A1219" s="3">
        <f>RSI!A1219</f>
        <v>44088</v>
      </c>
      <c r="B1219" s="2">
        <f>RSI!B1219</f>
        <v>2.3010999999999999</v>
      </c>
      <c r="C1219" s="2">
        <f>RSI!I1219</f>
        <v>54.980019166299243</v>
      </c>
      <c r="D1219" s="2">
        <f>MACD!E1219</f>
        <v>-1.5387088173310914E-2</v>
      </c>
      <c r="E1219" s="2">
        <f>MACD!F1219</f>
        <v>1.4000503971935523E-2</v>
      </c>
      <c r="F1219" s="2">
        <f>'Moving Avg'!D1219</f>
        <v>2.2865599999999997</v>
      </c>
      <c r="G1219" s="2">
        <f>'Moving Avg'!F1219</f>
        <v>2.2040950000000001</v>
      </c>
      <c r="H1219" s="2">
        <f>'Moving Avg'!G1219</f>
        <v>2.3100999999999998</v>
      </c>
      <c r="I1219" s="2">
        <f>'Moving Avg'!H1219</f>
        <v>2.8058464999999995</v>
      </c>
      <c r="J1219" s="6" t="str">
        <f>OBV!F1219</f>
        <v>BULLISH</v>
      </c>
      <c r="K1219" s="6" t="str">
        <f>OBV!G1219</f>
        <v>STRONG</v>
      </c>
      <c r="L1219" s="6" t="str">
        <f>OBV!H1219</f>
        <v>CONFIRMED BULLISH</v>
      </c>
      <c r="M1219" s="8">
        <f t="shared" si="190"/>
        <v>25</v>
      </c>
      <c r="N1219" s="8">
        <f t="shared" si="191"/>
        <v>100</v>
      </c>
      <c r="O1219" s="8">
        <f t="shared" si="192"/>
        <v>0</v>
      </c>
      <c r="P1219" s="8">
        <f t="shared" si="193"/>
        <v>100</v>
      </c>
      <c r="Q1219" s="9">
        <f t="shared" ref="Q1219:Q1282" si="194">0.35*M1219+N1219*0.35+O1219*0.15+P1219*0.15</f>
        <v>58.75</v>
      </c>
      <c r="R1219" s="9">
        <f t="shared" ref="R1219:R1282" si="195">M1219*0.2+N1219*0.2+O1219*0.35+P1219*0.25</f>
        <v>50</v>
      </c>
      <c r="S1219" s="9">
        <f t="shared" ref="S1219:S1282" si="196">M1219*0.15+N1219*0.15+O1219*0.25+P1219*0.45</f>
        <v>63.75</v>
      </c>
      <c r="T1219" s="9">
        <f t="shared" ref="T1219:T1282" si="197">0.25*SUM(M1219:P1219)</f>
        <v>56.25</v>
      </c>
      <c r="U1219" s="8">
        <f t="shared" ref="U1219:U1282" si="198">SUM(Q1219:S1219)/3</f>
        <v>57.5</v>
      </c>
      <c r="V1219" s="8">
        <f t="shared" ref="V1219:V1282" si="199">SUM(Q1219:T1219)/4</f>
        <v>57.1875</v>
      </c>
    </row>
    <row r="1220" spans="1:22" ht="13.5" x14ac:dyDescent="0.25">
      <c r="A1220" s="3">
        <f>RSI!A1220</f>
        <v>44089</v>
      </c>
      <c r="B1220" s="2">
        <f>RSI!B1220</f>
        <v>2.2330000000000001</v>
      </c>
      <c r="C1220" s="2">
        <f>RSI!I1220</f>
        <v>48.972218265670072</v>
      </c>
      <c r="D1220" s="2">
        <f>MACD!E1220</f>
        <v>-2.6567638325905474E-2</v>
      </c>
      <c r="E1220" s="2">
        <f>MACD!F1220</f>
        <v>5.8868755123673228E-3</v>
      </c>
      <c r="F1220" s="2">
        <f>'Moving Avg'!D1220</f>
        <v>2.3011400000000002</v>
      </c>
      <c r="G1220" s="2">
        <f>'Moving Avg'!F1220</f>
        <v>2.2026350000000003</v>
      </c>
      <c r="H1220" s="2">
        <f>'Moving Avg'!G1220</f>
        <v>2.3039000000000001</v>
      </c>
      <c r="I1220" s="2">
        <f>'Moving Avg'!H1220</f>
        <v>2.800273499999999</v>
      </c>
      <c r="J1220" s="6" t="str">
        <f>OBV!F1220</f>
        <v>BULLISH</v>
      </c>
      <c r="K1220" s="6" t="str">
        <f>OBV!G1220</f>
        <v>STRONG</v>
      </c>
      <c r="L1220" s="6" t="str">
        <f>OBV!H1220</f>
        <v>CONFIRMED BULLISH</v>
      </c>
      <c r="M1220" s="8">
        <f t="shared" si="190"/>
        <v>25</v>
      </c>
      <c r="N1220" s="8">
        <f t="shared" si="191"/>
        <v>100</v>
      </c>
      <c r="O1220" s="8">
        <f t="shared" si="192"/>
        <v>0</v>
      </c>
      <c r="P1220" s="8">
        <f t="shared" si="193"/>
        <v>100</v>
      </c>
      <c r="Q1220" s="9">
        <f t="shared" si="194"/>
        <v>58.75</v>
      </c>
      <c r="R1220" s="9">
        <f t="shared" si="195"/>
        <v>50</v>
      </c>
      <c r="S1220" s="9">
        <f t="shared" si="196"/>
        <v>63.75</v>
      </c>
      <c r="T1220" s="9">
        <f t="shared" si="197"/>
        <v>56.25</v>
      </c>
      <c r="U1220" s="8">
        <f t="shared" si="198"/>
        <v>57.5</v>
      </c>
      <c r="V1220" s="8">
        <f t="shared" si="199"/>
        <v>57.1875</v>
      </c>
    </row>
    <row r="1221" spans="1:22" ht="13.5" x14ac:dyDescent="0.25">
      <c r="A1221" s="3">
        <f>RSI!A1221</f>
        <v>44090</v>
      </c>
      <c r="B1221" s="2">
        <f>RSI!B1221</f>
        <v>2.1698</v>
      </c>
      <c r="C1221" s="2">
        <f>RSI!I1221</f>
        <v>44.150509109076204</v>
      </c>
      <c r="D1221" s="2">
        <f>MACD!E1221</f>
        <v>-3.3531686014395046E-2</v>
      </c>
      <c r="E1221" s="2">
        <f>MACD!F1221</f>
        <v>-1.9968367929851507E-3</v>
      </c>
      <c r="F1221" s="2">
        <f>'Moving Avg'!D1221</f>
        <v>2.2768199999999998</v>
      </c>
      <c r="G1221" s="2">
        <f>'Moving Avg'!F1221</f>
        <v>2.1982550000000005</v>
      </c>
      <c r="H1221" s="2">
        <f>'Moving Avg'!G1221</f>
        <v>2.2963420000000005</v>
      </c>
      <c r="I1221" s="2">
        <f>'Moving Avg'!H1221</f>
        <v>2.7943844999999987</v>
      </c>
      <c r="J1221" s="6" t="str">
        <f>OBV!F1221</f>
        <v>BULLISH</v>
      </c>
      <c r="K1221" s="6" t="str">
        <f>OBV!G1221</f>
        <v>NEUTRAL</v>
      </c>
      <c r="L1221" s="6" t="str">
        <f>OBV!H1221</f>
        <v>BULLISH DIVERGENCE</v>
      </c>
      <c r="M1221" s="8">
        <f t="shared" si="190"/>
        <v>25</v>
      </c>
      <c r="N1221" s="8">
        <f t="shared" si="191"/>
        <v>100</v>
      </c>
      <c r="O1221" s="8">
        <f t="shared" si="192"/>
        <v>0</v>
      </c>
      <c r="P1221" s="8">
        <f t="shared" si="193"/>
        <v>66.5</v>
      </c>
      <c r="Q1221" s="9">
        <f t="shared" si="194"/>
        <v>53.725000000000001</v>
      </c>
      <c r="R1221" s="9">
        <f t="shared" si="195"/>
        <v>41.625</v>
      </c>
      <c r="S1221" s="9">
        <f t="shared" si="196"/>
        <v>48.674999999999997</v>
      </c>
      <c r="T1221" s="9">
        <f t="shared" si="197"/>
        <v>47.875</v>
      </c>
      <c r="U1221" s="8">
        <f t="shared" si="198"/>
        <v>48.008333333333326</v>
      </c>
      <c r="V1221" s="8">
        <f t="shared" si="199"/>
        <v>47.974999999999994</v>
      </c>
    </row>
    <row r="1222" spans="1:22" ht="13.5" x14ac:dyDescent="0.25">
      <c r="A1222" s="3">
        <f>RSI!A1222</f>
        <v>44091</v>
      </c>
      <c r="B1222" s="2">
        <f>RSI!B1222</f>
        <v>2.2282000000000002</v>
      </c>
      <c r="C1222" s="2">
        <f>RSI!I1222</f>
        <v>49.134267596840793</v>
      </c>
      <c r="D1222" s="2">
        <f>MACD!E1222</f>
        <v>-5.3043328094956266E-2</v>
      </c>
      <c r="E1222" s="2">
        <f>MACD!F1222</f>
        <v>-1.2206135053379374E-2</v>
      </c>
      <c r="F1222" s="2">
        <f>'Moving Avg'!D1222</f>
        <v>2.2602800000000003</v>
      </c>
      <c r="G1222" s="2">
        <f>'Moving Avg'!F1222</f>
        <v>2.1967949999999998</v>
      </c>
      <c r="H1222" s="2">
        <f>'Moving Avg'!G1222</f>
        <v>2.289952</v>
      </c>
      <c r="I1222" s="2">
        <f>'Moving Avg'!H1222</f>
        <v>2.7888109999999995</v>
      </c>
      <c r="J1222" s="6" t="str">
        <f>OBV!F1222</f>
        <v>BULLISH</v>
      </c>
      <c r="K1222" s="6" t="str">
        <f>OBV!G1222</f>
        <v>NEUTRAL</v>
      </c>
      <c r="L1222" s="6" t="str">
        <f>OBV!H1222</f>
        <v>BULLISH DIVERGENCE</v>
      </c>
      <c r="M1222" s="8">
        <f t="shared" si="190"/>
        <v>25</v>
      </c>
      <c r="N1222" s="8">
        <f t="shared" si="191"/>
        <v>100</v>
      </c>
      <c r="O1222" s="8">
        <f t="shared" si="192"/>
        <v>0</v>
      </c>
      <c r="P1222" s="8">
        <f t="shared" si="193"/>
        <v>66.5</v>
      </c>
      <c r="Q1222" s="9">
        <f t="shared" si="194"/>
        <v>53.725000000000001</v>
      </c>
      <c r="R1222" s="9">
        <f t="shared" si="195"/>
        <v>41.625</v>
      </c>
      <c r="S1222" s="9">
        <f t="shared" si="196"/>
        <v>48.674999999999997</v>
      </c>
      <c r="T1222" s="9">
        <f t="shared" si="197"/>
        <v>47.875</v>
      </c>
      <c r="U1222" s="8">
        <f t="shared" si="198"/>
        <v>48.008333333333326</v>
      </c>
      <c r="V1222" s="8">
        <f t="shared" si="199"/>
        <v>47.974999999999994</v>
      </c>
    </row>
    <row r="1223" spans="1:22" ht="13.5" x14ac:dyDescent="0.25">
      <c r="A1223" s="3">
        <f>RSI!A1223</f>
        <v>44092</v>
      </c>
      <c r="B1223" s="2">
        <f>RSI!B1223</f>
        <v>2.2233000000000001</v>
      </c>
      <c r="C1223" s="2">
        <f>RSI!I1223</f>
        <v>48.741258660171979</v>
      </c>
      <c r="D1223" s="2">
        <f>MACD!E1223</f>
        <v>-7.2137140800866639E-2</v>
      </c>
      <c r="E1223" s="2">
        <f>MACD!F1223</f>
        <v>-2.4192336202876828E-2</v>
      </c>
      <c r="F1223" s="2">
        <f>'Moving Avg'!D1223</f>
        <v>2.2310800000000004</v>
      </c>
      <c r="G1223" s="2">
        <f>'Moving Avg'!F1223</f>
        <v>2.1965499999999998</v>
      </c>
      <c r="H1223" s="2">
        <f>'Moving Avg'!G1223</f>
        <v>2.2847599999999999</v>
      </c>
      <c r="I1223" s="2">
        <f>'Moving Avg'!H1223</f>
        <v>2.7833744999999994</v>
      </c>
      <c r="J1223" s="6" t="str">
        <f>OBV!F1223</f>
        <v>BEARISH</v>
      </c>
      <c r="K1223" s="6" t="str">
        <f>OBV!G1223</f>
        <v>NEUTRAL</v>
      </c>
      <c r="L1223" s="6" t="str">
        <f>OBV!H1223</f>
        <v>CONFIRMED BEARISH</v>
      </c>
      <c r="M1223" s="8">
        <f t="shared" si="190"/>
        <v>25</v>
      </c>
      <c r="N1223" s="8">
        <f t="shared" si="191"/>
        <v>100</v>
      </c>
      <c r="O1223" s="8">
        <f t="shared" si="192"/>
        <v>0</v>
      </c>
      <c r="P1223" s="8">
        <f t="shared" si="193"/>
        <v>16.5</v>
      </c>
      <c r="Q1223" s="9">
        <f t="shared" si="194"/>
        <v>46.225000000000001</v>
      </c>
      <c r="R1223" s="9">
        <f t="shared" si="195"/>
        <v>29.125</v>
      </c>
      <c r="S1223" s="9">
        <f t="shared" si="196"/>
        <v>26.175000000000001</v>
      </c>
      <c r="T1223" s="9">
        <f t="shared" si="197"/>
        <v>35.375</v>
      </c>
      <c r="U1223" s="8">
        <f t="shared" si="198"/>
        <v>33.841666666666661</v>
      </c>
      <c r="V1223" s="8">
        <f t="shared" si="199"/>
        <v>34.224999999999994</v>
      </c>
    </row>
    <row r="1224" spans="1:22" ht="13.5" x14ac:dyDescent="0.25">
      <c r="A1224" s="3">
        <f>RSI!A1224</f>
        <v>44095</v>
      </c>
      <c r="B1224" s="2">
        <f>RSI!B1224</f>
        <v>2.2378999999999998</v>
      </c>
      <c r="C1224" s="2">
        <f>RSI!I1224</f>
        <v>50.023947590253485</v>
      </c>
      <c r="D1224" s="2">
        <f>MACD!E1224</f>
        <v>-9.0789134906057445E-2</v>
      </c>
      <c r="E1224" s="2">
        <f>MACD!F1224</f>
        <v>-3.7511695943512953E-2</v>
      </c>
      <c r="F1224" s="2">
        <f>'Moving Avg'!D1224</f>
        <v>2.2184400000000002</v>
      </c>
      <c r="G1224" s="2">
        <f>'Moving Avg'!F1224</f>
        <v>2.1975250000000002</v>
      </c>
      <c r="H1224" s="2">
        <f>'Moving Avg'!G1224</f>
        <v>2.2804139999999999</v>
      </c>
      <c r="I1224" s="2">
        <f>'Moving Avg'!H1224</f>
        <v>2.7779420000000004</v>
      </c>
      <c r="J1224" s="6" t="str">
        <f>OBV!F1224</f>
        <v>BEARISH</v>
      </c>
      <c r="K1224" s="6" t="str">
        <f>OBV!G1224</f>
        <v>NEUTRAL</v>
      </c>
      <c r="L1224" s="6" t="str">
        <f>OBV!H1224</f>
        <v>CONFIRMED BEARISH</v>
      </c>
      <c r="M1224" s="8">
        <f t="shared" si="190"/>
        <v>25</v>
      </c>
      <c r="N1224" s="8">
        <f t="shared" si="191"/>
        <v>100</v>
      </c>
      <c r="O1224" s="8">
        <f t="shared" si="192"/>
        <v>0</v>
      </c>
      <c r="P1224" s="8">
        <f t="shared" si="193"/>
        <v>16.5</v>
      </c>
      <c r="Q1224" s="9">
        <f t="shared" si="194"/>
        <v>46.225000000000001</v>
      </c>
      <c r="R1224" s="9">
        <f t="shared" si="195"/>
        <v>29.125</v>
      </c>
      <c r="S1224" s="9">
        <f t="shared" si="196"/>
        <v>26.175000000000001</v>
      </c>
      <c r="T1224" s="9">
        <f t="shared" si="197"/>
        <v>35.375</v>
      </c>
      <c r="U1224" s="8">
        <f t="shared" si="198"/>
        <v>33.841666666666661</v>
      </c>
      <c r="V1224" s="8">
        <f t="shared" si="199"/>
        <v>34.224999999999994</v>
      </c>
    </row>
    <row r="1225" spans="1:22" ht="13.5" x14ac:dyDescent="0.25">
      <c r="A1225" s="3">
        <f>RSI!A1225</f>
        <v>44096</v>
      </c>
      <c r="B1225" s="2">
        <f>RSI!B1225</f>
        <v>2.1747000000000001</v>
      </c>
      <c r="C1225" s="2">
        <f>RSI!I1225</f>
        <v>44.79804428815909</v>
      </c>
      <c r="D1225" s="2">
        <f>MACD!E1225</f>
        <v>-8.3934838151935587E-2</v>
      </c>
      <c r="E1225" s="2">
        <f>MACD!F1225</f>
        <v>-4.6796324385197485E-2</v>
      </c>
      <c r="F1225" s="2">
        <f>'Moving Avg'!D1225</f>
        <v>2.2067799999999997</v>
      </c>
      <c r="G1225" s="2">
        <f>'Moving Avg'!F1225</f>
        <v>2.1963099999999995</v>
      </c>
      <c r="H1225" s="2">
        <f>'Moving Avg'!G1225</f>
        <v>2.2748039999999996</v>
      </c>
      <c r="I1225" s="2">
        <f>'Moving Avg'!H1225</f>
        <v>2.7722860000000003</v>
      </c>
      <c r="J1225" s="6" t="str">
        <f>OBV!F1225</f>
        <v>BEARISH</v>
      </c>
      <c r="K1225" s="6" t="str">
        <f>OBV!G1225</f>
        <v>NEUTRAL</v>
      </c>
      <c r="L1225" s="6" t="str">
        <f>OBV!H1225</f>
        <v>CONFIRMED BEARISH</v>
      </c>
      <c r="M1225" s="8">
        <f t="shared" si="190"/>
        <v>25</v>
      </c>
      <c r="N1225" s="8">
        <f t="shared" si="191"/>
        <v>100</v>
      </c>
      <c r="O1225" s="8">
        <f t="shared" si="192"/>
        <v>0</v>
      </c>
      <c r="P1225" s="8">
        <f t="shared" si="193"/>
        <v>16.5</v>
      </c>
      <c r="Q1225" s="9">
        <f t="shared" si="194"/>
        <v>46.225000000000001</v>
      </c>
      <c r="R1225" s="9">
        <f t="shared" si="195"/>
        <v>29.125</v>
      </c>
      <c r="S1225" s="9">
        <f t="shared" si="196"/>
        <v>26.175000000000001</v>
      </c>
      <c r="T1225" s="9">
        <f t="shared" si="197"/>
        <v>35.375</v>
      </c>
      <c r="U1225" s="8">
        <f t="shared" si="198"/>
        <v>33.841666666666661</v>
      </c>
      <c r="V1225" s="8">
        <f t="shared" si="199"/>
        <v>34.224999999999994</v>
      </c>
    </row>
    <row r="1226" spans="1:22" ht="13.5" x14ac:dyDescent="0.25">
      <c r="A1226" s="3">
        <f>RSI!A1226</f>
        <v>44097</v>
      </c>
      <c r="B1226" s="2">
        <f>RSI!B1226</f>
        <v>2.1747000000000001</v>
      </c>
      <c r="C1226" s="2">
        <f>RSI!I1226</f>
        <v>44.79804428815909</v>
      </c>
      <c r="D1226" s="2">
        <f>MACD!E1226</f>
        <v>-5.7574522026603958E-2</v>
      </c>
      <c r="E1226" s="2">
        <f>MACD!F1226</f>
        <v>-4.895196391347878E-2</v>
      </c>
      <c r="F1226" s="2">
        <f>'Moving Avg'!D1226</f>
        <v>2.2077599999999999</v>
      </c>
      <c r="G1226" s="2">
        <f>'Moving Avg'!F1226</f>
        <v>2.1963099999999995</v>
      </c>
      <c r="H1226" s="2">
        <f>'Moving Avg'!G1226</f>
        <v>2.2691939999999997</v>
      </c>
      <c r="I1226" s="2">
        <f>'Moving Avg'!H1226</f>
        <v>2.7667454999999994</v>
      </c>
      <c r="J1226" s="6" t="str">
        <f>OBV!F1226</f>
        <v>BULLISH</v>
      </c>
      <c r="K1226" s="6" t="str">
        <f>OBV!G1226</f>
        <v>NEUTRAL</v>
      </c>
      <c r="L1226" s="6" t="str">
        <f>OBV!H1226</f>
        <v>CONFIRMED BULLISH</v>
      </c>
      <c r="M1226" s="8">
        <f t="shared" si="190"/>
        <v>25</v>
      </c>
      <c r="N1226" s="8">
        <f t="shared" si="191"/>
        <v>45</v>
      </c>
      <c r="O1226" s="8">
        <f t="shared" si="192"/>
        <v>0</v>
      </c>
      <c r="P1226" s="8">
        <f t="shared" si="193"/>
        <v>83.5</v>
      </c>
      <c r="Q1226" s="9">
        <f t="shared" si="194"/>
        <v>37.024999999999999</v>
      </c>
      <c r="R1226" s="9">
        <f t="shared" si="195"/>
        <v>34.875</v>
      </c>
      <c r="S1226" s="9">
        <f t="shared" si="196"/>
        <v>48.075000000000003</v>
      </c>
      <c r="T1226" s="9">
        <f t="shared" si="197"/>
        <v>38.375</v>
      </c>
      <c r="U1226" s="8">
        <f t="shared" si="198"/>
        <v>39.991666666666667</v>
      </c>
      <c r="V1226" s="8">
        <f t="shared" si="199"/>
        <v>39.587500000000006</v>
      </c>
    </row>
    <row r="1227" spans="1:22" ht="13.5" x14ac:dyDescent="0.25">
      <c r="A1227" s="3">
        <f>RSI!A1227</f>
        <v>44098</v>
      </c>
      <c r="B1227" s="2">
        <f>RSI!B1227</f>
        <v>2.2136</v>
      </c>
      <c r="C1227" s="2">
        <f>RSI!I1227</f>
        <v>48.628968700829645</v>
      </c>
      <c r="D1227" s="2">
        <f>MACD!E1227</f>
        <v>-3.4817299740072638E-2</v>
      </c>
      <c r="E1227" s="2">
        <f>MACD!F1227</f>
        <v>-4.6125031078797556E-2</v>
      </c>
      <c r="F1227" s="2">
        <f>'Moving Avg'!D1227</f>
        <v>2.2048399999999999</v>
      </c>
      <c r="G1227" s="2">
        <f>'Moving Avg'!F1227</f>
        <v>2.1985000000000001</v>
      </c>
      <c r="H1227" s="2">
        <f>'Moving Avg'!G1227</f>
        <v>2.2651020000000002</v>
      </c>
      <c r="I1227" s="2">
        <f>'Moving Avg'!H1227</f>
        <v>2.7612839999999994</v>
      </c>
      <c r="J1227" s="6" t="str">
        <f>OBV!F1227</f>
        <v>BULLISH</v>
      </c>
      <c r="K1227" s="6" t="str">
        <f>OBV!G1227</f>
        <v>NEUTRAL</v>
      </c>
      <c r="L1227" s="6" t="str">
        <f>OBV!H1227</f>
        <v>BULLISH DIVERGENCE</v>
      </c>
      <c r="M1227" s="8">
        <f t="shared" si="190"/>
        <v>25</v>
      </c>
      <c r="N1227" s="8">
        <f t="shared" si="191"/>
        <v>0</v>
      </c>
      <c r="O1227" s="8">
        <f t="shared" si="192"/>
        <v>0</v>
      </c>
      <c r="P1227" s="8">
        <f t="shared" si="193"/>
        <v>66.5</v>
      </c>
      <c r="Q1227" s="9">
        <f t="shared" si="194"/>
        <v>18.725000000000001</v>
      </c>
      <c r="R1227" s="9">
        <f t="shared" si="195"/>
        <v>21.625</v>
      </c>
      <c r="S1227" s="9">
        <f t="shared" si="196"/>
        <v>33.674999999999997</v>
      </c>
      <c r="T1227" s="9">
        <f t="shared" si="197"/>
        <v>22.875</v>
      </c>
      <c r="U1227" s="8">
        <f t="shared" si="198"/>
        <v>24.675000000000001</v>
      </c>
      <c r="V1227" s="8">
        <f t="shared" si="199"/>
        <v>24.225000000000001</v>
      </c>
    </row>
    <row r="1228" spans="1:22" ht="13.5" x14ac:dyDescent="0.25">
      <c r="A1228" s="3">
        <f>RSI!A1228</f>
        <v>44099</v>
      </c>
      <c r="B1228" s="2">
        <f>RSI!B1228</f>
        <v>2.2038000000000002</v>
      </c>
      <c r="C1228" s="2">
        <f>RSI!I1228</f>
        <v>47.730290201563982</v>
      </c>
      <c r="D1228" s="2">
        <f>MACD!E1228</f>
        <v>-5.7714156154102803E-3</v>
      </c>
      <c r="E1228" s="2">
        <f>MACD!F1228</f>
        <v>-3.8054307986120105E-2</v>
      </c>
      <c r="F1228" s="2">
        <f>'Moving Avg'!D1228</f>
        <v>2.2009400000000001</v>
      </c>
      <c r="G1228" s="2">
        <f>'Moving Avg'!F1228</f>
        <v>2.19801</v>
      </c>
      <c r="H1228" s="2">
        <f>'Moving Avg'!G1228</f>
        <v>2.2609059999999999</v>
      </c>
      <c r="I1228" s="2">
        <f>'Moving Avg'!H1228</f>
        <v>2.7557734999999992</v>
      </c>
      <c r="J1228" s="6" t="str">
        <f>OBV!F1228</f>
        <v>BULLISH</v>
      </c>
      <c r="K1228" s="6" t="str">
        <f>OBV!G1228</f>
        <v>NEUTRAL</v>
      </c>
      <c r="L1228" s="6" t="str">
        <f>OBV!H1228</f>
        <v>BULLISH DIVERGENCE</v>
      </c>
      <c r="M1228" s="8">
        <f t="shared" si="190"/>
        <v>25</v>
      </c>
      <c r="N1228" s="8">
        <f t="shared" si="191"/>
        <v>0</v>
      </c>
      <c r="O1228" s="8">
        <f t="shared" si="192"/>
        <v>0</v>
      </c>
      <c r="P1228" s="8">
        <f t="shared" si="193"/>
        <v>66.5</v>
      </c>
      <c r="Q1228" s="9">
        <f t="shared" si="194"/>
        <v>18.725000000000001</v>
      </c>
      <c r="R1228" s="9">
        <f t="shared" si="195"/>
        <v>21.625</v>
      </c>
      <c r="S1228" s="9">
        <f t="shared" si="196"/>
        <v>33.674999999999997</v>
      </c>
      <c r="T1228" s="9">
        <f t="shared" si="197"/>
        <v>22.875</v>
      </c>
      <c r="U1228" s="8">
        <f t="shared" si="198"/>
        <v>24.675000000000001</v>
      </c>
      <c r="V1228" s="8">
        <f t="shared" si="199"/>
        <v>24.225000000000001</v>
      </c>
    </row>
    <row r="1229" spans="1:22" ht="13.5" x14ac:dyDescent="0.25">
      <c r="A1229" s="3">
        <f>RSI!A1229</f>
        <v>44102</v>
      </c>
      <c r="B1229" s="2">
        <f>RSI!B1229</f>
        <v>2.1698</v>
      </c>
      <c r="C1229" s="2">
        <f>RSI!I1229</f>
        <v>44.6475000481256</v>
      </c>
      <c r="D1229" s="2">
        <f>MACD!E1229</f>
        <v>1.0963353036280932E-2</v>
      </c>
      <c r="E1229" s="2">
        <f>MACD!F1229</f>
        <v>-2.8250775781639897E-2</v>
      </c>
      <c r="F1229" s="2">
        <f>'Moving Avg'!D1229</f>
        <v>2.1873200000000002</v>
      </c>
      <c r="G1229" s="2">
        <f>'Moving Avg'!F1229</f>
        <v>2.1958200000000003</v>
      </c>
      <c r="H1229" s="2">
        <f>'Moving Avg'!G1229</f>
        <v>2.2563079999999998</v>
      </c>
      <c r="I1229" s="2">
        <f>'Moving Avg'!H1229</f>
        <v>2.7500930000000001</v>
      </c>
      <c r="J1229" s="6" t="str">
        <f>OBV!F1229</f>
        <v>BEARISH</v>
      </c>
      <c r="K1229" s="6" t="str">
        <f>OBV!G1229</f>
        <v>NEUTRAL</v>
      </c>
      <c r="L1229" s="6" t="str">
        <f>OBV!H1229</f>
        <v>CONFIRMED BEARISH</v>
      </c>
      <c r="M1229" s="8">
        <f t="shared" si="190"/>
        <v>25</v>
      </c>
      <c r="N1229" s="8">
        <f t="shared" si="191"/>
        <v>0</v>
      </c>
      <c r="O1229" s="8">
        <f t="shared" si="192"/>
        <v>0</v>
      </c>
      <c r="P1229" s="8">
        <f t="shared" si="193"/>
        <v>16.5</v>
      </c>
      <c r="Q1229" s="9">
        <f t="shared" si="194"/>
        <v>11.225</v>
      </c>
      <c r="R1229" s="9">
        <f t="shared" si="195"/>
        <v>9.125</v>
      </c>
      <c r="S1229" s="9">
        <f t="shared" si="196"/>
        <v>11.175000000000001</v>
      </c>
      <c r="T1229" s="9">
        <f t="shared" si="197"/>
        <v>10.375</v>
      </c>
      <c r="U1229" s="8">
        <f t="shared" si="198"/>
        <v>10.508333333333335</v>
      </c>
      <c r="V1229" s="8">
        <f t="shared" si="199"/>
        <v>10.475000000000001</v>
      </c>
    </row>
    <row r="1230" spans="1:22" ht="13.5" x14ac:dyDescent="0.25">
      <c r="A1230" s="3">
        <f>RSI!A1230</f>
        <v>44103</v>
      </c>
      <c r="B1230" s="2">
        <f>RSI!B1230</f>
        <v>2.1892999999999998</v>
      </c>
      <c r="C1230" s="2">
        <f>RSI!I1230</f>
        <v>46.770935667476081</v>
      </c>
      <c r="D1230" s="2">
        <f>MACD!E1230</f>
        <v>1.3524629295739388E-2</v>
      </c>
      <c r="E1230" s="2">
        <f>MACD!F1230</f>
        <v>-1.989569476616404E-2</v>
      </c>
      <c r="F1230" s="2">
        <f>'Moving Avg'!D1230</f>
        <v>2.1902400000000002</v>
      </c>
      <c r="G1230" s="2">
        <f>'Moving Avg'!F1230</f>
        <v>2.1977700000000002</v>
      </c>
      <c r="H1230" s="2">
        <f>'Moving Avg'!G1230</f>
        <v>2.2521</v>
      </c>
      <c r="I1230" s="2">
        <f>'Moving Avg'!H1230</f>
        <v>2.7445099999999996</v>
      </c>
      <c r="J1230" s="6" t="str">
        <f>OBV!F1230</f>
        <v>BULLISH</v>
      </c>
      <c r="K1230" s="6" t="str">
        <f>OBV!G1230</f>
        <v>NEUTRAL</v>
      </c>
      <c r="L1230" s="6" t="str">
        <f>OBV!H1230</f>
        <v>CONFIRMED BULLISH</v>
      </c>
      <c r="M1230" s="8">
        <f t="shared" si="190"/>
        <v>25</v>
      </c>
      <c r="N1230" s="8">
        <f t="shared" si="191"/>
        <v>0</v>
      </c>
      <c r="O1230" s="8">
        <f t="shared" si="192"/>
        <v>0</v>
      </c>
      <c r="P1230" s="8">
        <f t="shared" si="193"/>
        <v>83.5</v>
      </c>
      <c r="Q1230" s="9">
        <f t="shared" si="194"/>
        <v>21.274999999999999</v>
      </c>
      <c r="R1230" s="9">
        <f t="shared" si="195"/>
        <v>25.875</v>
      </c>
      <c r="S1230" s="9">
        <f t="shared" si="196"/>
        <v>41.325000000000003</v>
      </c>
      <c r="T1230" s="9">
        <f t="shared" si="197"/>
        <v>27.125</v>
      </c>
      <c r="U1230" s="8">
        <f t="shared" si="198"/>
        <v>29.491666666666664</v>
      </c>
      <c r="V1230" s="8">
        <f t="shared" si="199"/>
        <v>28.9</v>
      </c>
    </row>
    <row r="1231" spans="1:22" ht="13.5" x14ac:dyDescent="0.25">
      <c r="A1231" s="3">
        <f>RSI!A1231</f>
        <v>44104</v>
      </c>
      <c r="B1231" s="2">
        <f>RSI!B1231</f>
        <v>2.1892999999999998</v>
      </c>
      <c r="C1231" s="2">
        <f>RSI!I1231</f>
        <v>46.770935667476081</v>
      </c>
      <c r="D1231" s="2">
        <f>MACD!E1231</f>
        <v>6.1521291651644994E-3</v>
      </c>
      <c r="E1231" s="2">
        <f>MACD!F1231</f>
        <v>-1.4686129979898332E-2</v>
      </c>
      <c r="F1231" s="2">
        <f>'Moving Avg'!D1231</f>
        <v>2.1931599999999998</v>
      </c>
      <c r="G1231" s="2">
        <f>'Moving Avg'!F1231</f>
        <v>2.2004500000000005</v>
      </c>
      <c r="H1231" s="2">
        <f>'Moving Avg'!G1231</f>
        <v>2.2487240000000002</v>
      </c>
      <c r="I1231" s="2">
        <f>'Moving Avg'!H1231</f>
        <v>2.7387419999999993</v>
      </c>
      <c r="J1231" s="6" t="str">
        <f>OBV!F1231</f>
        <v>BULLISH</v>
      </c>
      <c r="K1231" s="6" t="str">
        <f>OBV!G1231</f>
        <v>NEUTRAL</v>
      </c>
      <c r="L1231" s="6" t="str">
        <f>OBV!H1231</f>
        <v>CONFIRMED BULLISH</v>
      </c>
      <c r="M1231" s="8">
        <f t="shared" si="190"/>
        <v>25</v>
      </c>
      <c r="N1231" s="8">
        <f t="shared" si="191"/>
        <v>0</v>
      </c>
      <c r="O1231" s="8">
        <f t="shared" si="192"/>
        <v>0</v>
      </c>
      <c r="P1231" s="8">
        <f t="shared" si="193"/>
        <v>83.5</v>
      </c>
      <c r="Q1231" s="9">
        <f t="shared" si="194"/>
        <v>21.274999999999999</v>
      </c>
      <c r="R1231" s="9">
        <f t="shared" si="195"/>
        <v>25.875</v>
      </c>
      <c r="S1231" s="9">
        <f t="shared" si="196"/>
        <v>41.325000000000003</v>
      </c>
      <c r="T1231" s="9">
        <f t="shared" si="197"/>
        <v>27.125</v>
      </c>
      <c r="U1231" s="8">
        <f t="shared" si="198"/>
        <v>29.491666666666664</v>
      </c>
      <c r="V1231" s="8">
        <f t="shared" si="199"/>
        <v>28.9</v>
      </c>
    </row>
    <row r="1232" spans="1:22" ht="13.5" x14ac:dyDescent="0.25">
      <c r="A1232" s="3">
        <f>RSI!A1232</f>
        <v>44105</v>
      </c>
      <c r="B1232" s="2">
        <f>RSI!B1232</f>
        <v>2.1259999999999999</v>
      </c>
      <c r="C1232" s="2">
        <f>RSI!I1232</f>
        <v>40.868526612494968</v>
      </c>
      <c r="D1232" s="2">
        <f>MACD!E1232</f>
        <v>1.3757126166393352E-2</v>
      </c>
      <c r="E1232" s="2">
        <f>MACD!F1232</f>
        <v>-8.9974787506399961E-3</v>
      </c>
      <c r="F1232" s="2">
        <f>'Moving Avg'!D1232</f>
        <v>2.1756399999999996</v>
      </c>
      <c r="G1232" s="2">
        <f>'Moving Avg'!F1232</f>
        <v>2.2031250000000004</v>
      </c>
      <c r="H1232" s="2">
        <f>'Moving Avg'!G1232</f>
        <v>2.2445440000000003</v>
      </c>
      <c r="I1232" s="2">
        <f>'Moving Avg'!H1232</f>
        <v>2.7326574999999997</v>
      </c>
      <c r="J1232" s="6" t="str">
        <f>OBV!F1232</f>
        <v>BEARISH</v>
      </c>
      <c r="K1232" s="6" t="str">
        <f>OBV!G1232</f>
        <v>NEUTRAL</v>
      </c>
      <c r="L1232" s="6" t="str">
        <f>OBV!H1232</f>
        <v>CONFIRMED BEARISH</v>
      </c>
      <c r="M1232" s="8">
        <f t="shared" si="190"/>
        <v>25</v>
      </c>
      <c r="N1232" s="8">
        <f t="shared" si="191"/>
        <v>0</v>
      </c>
      <c r="O1232" s="8">
        <f t="shared" si="192"/>
        <v>0</v>
      </c>
      <c r="P1232" s="8">
        <f t="shared" si="193"/>
        <v>16.5</v>
      </c>
      <c r="Q1232" s="9">
        <f t="shared" si="194"/>
        <v>11.225</v>
      </c>
      <c r="R1232" s="9">
        <f t="shared" si="195"/>
        <v>9.125</v>
      </c>
      <c r="S1232" s="9">
        <f t="shared" si="196"/>
        <v>11.175000000000001</v>
      </c>
      <c r="T1232" s="9">
        <f t="shared" si="197"/>
        <v>10.375</v>
      </c>
      <c r="U1232" s="8">
        <f t="shared" si="198"/>
        <v>10.508333333333335</v>
      </c>
      <c r="V1232" s="8">
        <f t="shared" si="199"/>
        <v>10.475000000000001</v>
      </c>
    </row>
    <row r="1233" spans="1:22" ht="13.5" x14ac:dyDescent="0.25">
      <c r="A1233" s="3">
        <f>RSI!A1233</f>
        <v>44106</v>
      </c>
      <c r="B1233" s="2">
        <f>RSI!B1233</f>
        <v>2.0918999999999999</v>
      </c>
      <c r="C1233" s="2">
        <f>RSI!I1233</f>
        <v>38.080533943357388</v>
      </c>
      <c r="D1233" s="2">
        <f>MACD!E1233</f>
        <v>2.2495432920445424E-2</v>
      </c>
      <c r="E1233" s="2">
        <f>MACD!F1233</f>
        <v>-2.6988964164229128E-3</v>
      </c>
      <c r="F1233" s="2">
        <f>'Moving Avg'!D1233</f>
        <v>2.1532599999999995</v>
      </c>
      <c r="G1233" s="2">
        <f>'Moving Avg'!F1233</f>
        <v>2.2050700000000005</v>
      </c>
      <c r="H1233" s="2">
        <f>'Moving Avg'!G1233</f>
        <v>2.2401459999999997</v>
      </c>
      <c r="I1233" s="2">
        <f>'Moving Avg'!H1233</f>
        <v>2.7264715000000002</v>
      </c>
      <c r="J1233" s="6" t="str">
        <f>OBV!F1233</f>
        <v>BEARISH</v>
      </c>
      <c r="K1233" s="6" t="str">
        <f>OBV!G1233</f>
        <v>NEUTRAL</v>
      </c>
      <c r="L1233" s="6" t="str">
        <f>OBV!H1233</f>
        <v>CONFIRMED BEARISH</v>
      </c>
      <c r="M1233" s="8">
        <f t="shared" si="190"/>
        <v>25</v>
      </c>
      <c r="N1233" s="8">
        <f t="shared" si="191"/>
        <v>0</v>
      </c>
      <c r="O1233" s="8">
        <f t="shared" si="192"/>
        <v>0</v>
      </c>
      <c r="P1233" s="8">
        <f t="shared" si="193"/>
        <v>16.5</v>
      </c>
      <c r="Q1233" s="9">
        <f t="shared" si="194"/>
        <v>11.225</v>
      </c>
      <c r="R1233" s="9">
        <f t="shared" si="195"/>
        <v>9.125</v>
      </c>
      <c r="S1233" s="9">
        <f t="shared" si="196"/>
        <v>11.175000000000001</v>
      </c>
      <c r="T1233" s="9">
        <f t="shared" si="197"/>
        <v>10.375</v>
      </c>
      <c r="U1233" s="8">
        <f t="shared" si="198"/>
        <v>10.508333333333335</v>
      </c>
      <c r="V1233" s="8">
        <f t="shared" si="199"/>
        <v>10.475000000000001</v>
      </c>
    </row>
    <row r="1234" spans="1:22" ht="13.5" x14ac:dyDescent="0.25">
      <c r="A1234" s="3">
        <f>RSI!A1234</f>
        <v>44109</v>
      </c>
      <c r="B1234" s="2">
        <f>RSI!B1234</f>
        <v>2.1211000000000002</v>
      </c>
      <c r="C1234" s="2">
        <f>RSI!I1234</f>
        <v>41.745304098109031</v>
      </c>
      <c r="D1234" s="2">
        <f>MACD!E1234</f>
        <v>3.0665953221535869E-2</v>
      </c>
      <c r="E1234" s="2">
        <f>MACD!F1234</f>
        <v>3.9740735111688432E-3</v>
      </c>
      <c r="F1234" s="2">
        <f>'Moving Avg'!D1234</f>
        <v>2.1435199999999996</v>
      </c>
      <c r="G1234" s="2">
        <f>'Moving Avg'!F1234</f>
        <v>2.2089600000000003</v>
      </c>
      <c r="H1234" s="2">
        <f>'Moving Avg'!G1234</f>
        <v>2.2353779999999999</v>
      </c>
      <c r="I1234" s="2">
        <f>'Moving Avg'!H1234</f>
        <v>2.7204084999999996</v>
      </c>
      <c r="J1234" s="6" t="str">
        <f>OBV!F1234</f>
        <v>BEARISH</v>
      </c>
      <c r="K1234" s="6" t="str">
        <f>OBV!G1234</f>
        <v>NEUTRAL</v>
      </c>
      <c r="L1234" s="6" t="str">
        <f>OBV!H1234</f>
        <v>CONFIRMED BEARISH</v>
      </c>
      <c r="M1234" s="8">
        <f t="shared" si="190"/>
        <v>25</v>
      </c>
      <c r="N1234" s="8">
        <f t="shared" si="191"/>
        <v>0</v>
      </c>
      <c r="O1234" s="8">
        <f t="shared" si="192"/>
        <v>0</v>
      </c>
      <c r="P1234" s="8">
        <f t="shared" si="193"/>
        <v>16.5</v>
      </c>
      <c r="Q1234" s="9">
        <f t="shared" si="194"/>
        <v>11.225</v>
      </c>
      <c r="R1234" s="9">
        <f t="shared" si="195"/>
        <v>9.125</v>
      </c>
      <c r="S1234" s="9">
        <f t="shared" si="196"/>
        <v>11.175000000000001</v>
      </c>
      <c r="T1234" s="9">
        <f t="shared" si="197"/>
        <v>10.375</v>
      </c>
      <c r="U1234" s="8">
        <f t="shared" si="198"/>
        <v>10.508333333333335</v>
      </c>
      <c r="V1234" s="8">
        <f t="shared" si="199"/>
        <v>10.475000000000001</v>
      </c>
    </row>
    <row r="1235" spans="1:22" ht="13.5" x14ac:dyDescent="0.25">
      <c r="A1235" s="3">
        <f>RSI!A1235</f>
        <v>44110</v>
      </c>
      <c r="B1235" s="2">
        <f>RSI!B1235</f>
        <v>2.1844000000000001</v>
      </c>
      <c r="C1235" s="2">
        <f>RSI!I1235</f>
        <v>48.817389748922551</v>
      </c>
      <c r="D1235" s="2">
        <f>MACD!E1235</f>
        <v>2.3636976782543506E-2</v>
      </c>
      <c r="E1235" s="2">
        <f>MACD!F1235</f>
        <v>7.9066541654437758E-3</v>
      </c>
      <c r="F1235" s="2">
        <f>'Moving Avg'!D1235</f>
        <v>2.1425399999999999</v>
      </c>
      <c r="G1235" s="2">
        <f>'Moving Avg'!F1235</f>
        <v>2.2101750000000004</v>
      </c>
      <c r="H1235" s="2">
        <f>'Moving Avg'!G1235</f>
        <v>2.2309019999999999</v>
      </c>
      <c r="I1235" s="2">
        <f>'Moving Avg'!H1235</f>
        <v>2.7146850000000002</v>
      </c>
      <c r="J1235" s="6" t="str">
        <f>OBV!F1235</f>
        <v>BEARISH</v>
      </c>
      <c r="K1235" s="6" t="str">
        <f>OBV!G1235</f>
        <v>NEUTRAL</v>
      </c>
      <c r="L1235" s="6" t="str">
        <f>OBV!H1235</f>
        <v>CONFIRMED BEARISH</v>
      </c>
      <c r="M1235" s="8">
        <f t="shared" si="190"/>
        <v>25</v>
      </c>
      <c r="N1235" s="8">
        <f t="shared" si="191"/>
        <v>0</v>
      </c>
      <c r="O1235" s="8">
        <f t="shared" si="192"/>
        <v>0</v>
      </c>
      <c r="P1235" s="8">
        <f t="shared" si="193"/>
        <v>16.5</v>
      </c>
      <c r="Q1235" s="9">
        <f t="shared" si="194"/>
        <v>11.225</v>
      </c>
      <c r="R1235" s="9">
        <f t="shared" si="195"/>
        <v>9.125</v>
      </c>
      <c r="S1235" s="9">
        <f t="shared" si="196"/>
        <v>11.175000000000001</v>
      </c>
      <c r="T1235" s="9">
        <f t="shared" si="197"/>
        <v>10.375</v>
      </c>
      <c r="U1235" s="8">
        <f t="shared" si="198"/>
        <v>10.508333333333335</v>
      </c>
      <c r="V1235" s="8">
        <f t="shared" si="199"/>
        <v>10.475000000000001</v>
      </c>
    </row>
    <row r="1236" spans="1:22" ht="13.5" x14ac:dyDescent="0.25">
      <c r="A1236" s="3">
        <f>RSI!A1236</f>
        <v>44111</v>
      </c>
      <c r="B1236" s="2">
        <f>RSI!B1236</f>
        <v>2.1503000000000001</v>
      </c>
      <c r="C1236" s="2">
        <f>RSI!I1236</f>
        <v>45.605441155967981</v>
      </c>
      <c r="D1236" s="2">
        <f>MACD!E1236</f>
        <v>2.0275961318574343E-2</v>
      </c>
      <c r="E1236" s="2">
        <f>MACD!F1236</f>
        <v>1.038051559606989E-2</v>
      </c>
      <c r="F1236" s="2">
        <f>'Moving Avg'!D1236</f>
        <v>2.1347399999999999</v>
      </c>
      <c r="G1236" s="2">
        <f>'Moving Avg'!F1236</f>
        <v>2.2031200000000006</v>
      </c>
      <c r="H1236" s="2">
        <f>'Moving Avg'!G1236</f>
        <v>2.2271059999999996</v>
      </c>
      <c r="I1236" s="2">
        <f>'Moving Avg'!H1236</f>
        <v>2.7087910000000006</v>
      </c>
      <c r="J1236" s="6" t="str">
        <f>OBV!F1236</f>
        <v>BEARISH</v>
      </c>
      <c r="K1236" s="6" t="str">
        <f>OBV!G1236</f>
        <v>NEUTRAL</v>
      </c>
      <c r="L1236" s="6" t="str">
        <f>OBV!H1236</f>
        <v>CONFIRMED BEARISH</v>
      </c>
      <c r="M1236" s="8">
        <f t="shared" si="190"/>
        <v>25</v>
      </c>
      <c r="N1236" s="8">
        <f t="shared" si="191"/>
        <v>0</v>
      </c>
      <c r="O1236" s="8">
        <f t="shared" si="192"/>
        <v>0</v>
      </c>
      <c r="P1236" s="8">
        <f t="shared" si="193"/>
        <v>16.5</v>
      </c>
      <c r="Q1236" s="9">
        <f t="shared" si="194"/>
        <v>11.225</v>
      </c>
      <c r="R1236" s="9">
        <f t="shared" si="195"/>
        <v>9.125</v>
      </c>
      <c r="S1236" s="9">
        <f t="shared" si="196"/>
        <v>11.175000000000001</v>
      </c>
      <c r="T1236" s="9">
        <f t="shared" si="197"/>
        <v>10.375</v>
      </c>
      <c r="U1236" s="8">
        <f t="shared" si="198"/>
        <v>10.508333333333335</v>
      </c>
      <c r="V1236" s="8">
        <f t="shared" si="199"/>
        <v>10.475000000000001</v>
      </c>
    </row>
    <row r="1237" spans="1:22" ht="13.5" x14ac:dyDescent="0.25">
      <c r="A1237" s="3">
        <f>RSI!A1237</f>
        <v>44112</v>
      </c>
      <c r="B1237" s="2">
        <f>RSI!B1237</f>
        <v>2.1406000000000001</v>
      </c>
      <c r="C1237" s="2">
        <f>RSI!I1237</f>
        <v>44.704396517341166</v>
      </c>
      <c r="D1237" s="2">
        <f>MACD!E1237</f>
        <v>2.4392818589611842E-2</v>
      </c>
      <c r="E1237" s="2">
        <f>MACD!F1237</f>
        <v>1.3182976194778279E-2</v>
      </c>
      <c r="F1237" s="2">
        <f>'Moving Avg'!D1237</f>
        <v>2.1376600000000003</v>
      </c>
      <c r="G1237" s="2">
        <f>'Moving Avg'!F1237</f>
        <v>2.1946050000000001</v>
      </c>
      <c r="H1237" s="2">
        <f>'Moving Avg'!G1237</f>
        <v>2.2222399999999998</v>
      </c>
      <c r="I1237" s="2">
        <f>'Moving Avg'!H1237</f>
        <v>2.7028485</v>
      </c>
      <c r="J1237" s="6" t="str">
        <f>OBV!F1237</f>
        <v>BULLISH</v>
      </c>
      <c r="K1237" s="6" t="str">
        <f>OBV!G1237</f>
        <v>NEUTRAL</v>
      </c>
      <c r="L1237" s="6" t="str">
        <f>OBV!H1237</f>
        <v>CONFIRMED BULLISH</v>
      </c>
      <c r="M1237" s="8">
        <f t="shared" si="190"/>
        <v>25</v>
      </c>
      <c r="N1237" s="8">
        <f t="shared" si="191"/>
        <v>0</v>
      </c>
      <c r="O1237" s="8">
        <f t="shared" si="192"/>
        <v>0</v>
      </c>
      <c r="P1237" s="8">
        <f t="shared" si="193"/>
        <v>83.5</v>
      </c>
      <c r="Q1237" s="9">
        <f t="shared" si="194"/>
        <v>21.274999999999999</v>
      </c>
      <c r="R1237" s="9">
        <f t="shared" si="195"/>
        <v>25.875</v>
      </c>
      <c r="S1237" s="9">
        <f t="shared" si="196"/>
        <v>41.325000000000003</v>
      </c>
      <c r="T1237" s="9">
        <f t="shared" si="197"/>
        <v>27.125</v>
      </c>
      <c r="U1237" s="8">
        <f t="shared" si="198"/>
        <v>29.491666666666664</v>
      </c>
      <c r="V1237" s="8">
        <f t="shared" si="199"/>
        <v>28.9</v>
      </c>
    </row>
    <row r="1238" spans="1:22" ht="13.5" x14ac:dyDescent="0.25">
      <c r="A1238" s="3">
        <f>RSI!A1238</f>
        <v>44113</v>
      </c>
      <c r="B1238" s="2">
        <f>RSI!B1238</f>
        <v>2.1892999999999998</v>
      </c>
      <c r="C1238" s="2">
        <f>RSI!I1238</f>
        <v>50.041226014847304</v>
      </c>
      <c r="D1238" s="2">
        <f>MACD!E1238</f>
        <v>2.3057104843676957E-2</v>
      </c>
      <c r="E1238" s="2">
        <f>MACD!F1238</f>
        <v>1.5157801924558015E-2</v>
      </c>
      <c r="F1238" s="2">
        <f>'Moving Avg'!D1238</f>
        <v>2.1571399999999996</v>
      </c>
      <c r="G1238" s="2">
        <f>'Moving Avg'!F1238</f>
        <v>2.1856049999999998</v>
      </c>
      <c r="H1238" s="2">
        <f>'Moving Avg'!G1238</f>
        <v>2.2183480000000002</v>
      </c>
      <c r="I1238" s="2">
        <f>'Moving Avg'!H1238</f>
        <v>2.6971729999999998</v>
      </c>
      <c r="J1238" s="6" t="str">
        <f>OBV!F1238</f>
        <v>BULLISH</v>
      </c>
      <c r="K1238" s="6" t="str">
        <f>OBV!G1238</f>
        <v>NEUTRAL</v>
      </c>
      <c r="L1238" s="6" t="str">
        <f>OBV!H1238</f>
        <v>CONFIRMED BULLISH</v>
      </c>
      <c r="M1238" s="8">
        <f t="shared" si="190"/>
        <v>25</v>
      </c>
      <c r="N1238" s="8">
        <f t="shared" si="191"/>
        <v>0</v>
      </c>
      <c r="O1238" s="8">
        <f t="shared" si="192"/>
        <v>0</v>
      </c>
      <c r="P1238" s="8">
        <f t="shared" si="193"/>
        <v>83.5</v>
      </c>
      <c r="Q1238" s="9">
        <f t="shared" si="194"/>
        <v>21.274999999999999</v>
      </c>
      <c r="R1238" s="9">
        <f t="shared" si="195"/>
        <v>25.875</v>
      </c>
      <c r="S1238" s="9">
        <f t="shared" si="196"/>
        <v>41.325000000000003</v>
      </c>
      <c r="T1238" s="9">
        <f t="shared" si="197"/>
        <v>27.125</v>
      </c>
      <c r="U1238" s="8">
        <f t="shared" si="198"/>
        <v>29.491666666666664</v>
      </c>
      <c r="V1238" s="8">
        <f t="shared" si="199"/>
        <v>28.9</v>
      </c>
    </row>
    <row r="1239" spans="1:22" ht="13.5" x14ac:dyDescent="0.25">
      <c r="A1239" s="3">
        <f>RSI!A1239</f>
        <v>44116</v>
      </c>
      <c r="B1239" s="2">
        <f>RSI!B1239</f>
        <v>2.1892999999999998</v>
      </c>
      <c r="C1239" s="2">
        <f>RSI!I1239</f>
        <v>50.041226014847304</v>
      </c>
      <c r="D1239" s="2">
        <f>MACD!E1239</f>
        <v>1.6682319374996535E-2</v>
      </c>
      <c r="E1239" s="2">
        <f>MACD!F1239</f>
        <v>1.5462705414645721E-2</v>
      </c>
      <c r="F1239" s="2">
        <f>'Moving Avg'!D1239</f>
        <v>2.1707799999999997</v>
      </c>
      <c r="G1239" s="2">
        <f>'Moving Avg'!F1239</f>
        <v>2.1800150000000005</v>
      </c>
      <c r="H1239" s="2">
        <f>'Moving Avg'!G1239</f>
        <v>2.2158200000000003</v>
      </c>
      <c r="I1239" s="2">
        <f>'Moving Avg'!H1239</f>
        <v>2.6914974999999997</v>
      </c>
      <c r="J1239" s="6" t="str">
        <f>OBV!F1239</f>
        <v>BULLISH</v>
      </c>
      <c r="K1239" s="6" t="str">
        <f>OBV!G1239</f>
        <v>NEUTRAL</v>
      </c>
      <c r="L1239" s="6" t="str">
        <f>OBV!H1239</f>
        <v>CONFIRMED BULLISH</v>
      </c>
      <c r="M1239" s="8">
        <f t="shared" si="190"/>
        <v>25</v>
      </c>
      <c r="N1239" s="8">
        <f t="shared" si="191"/>
        <v>0</v>
      </c>
      <c r="O1239" s="8">
        <f t="shared" si="192"/>
        <v>0</v>
      </c>
      <c r="P1239" s="8">
        <f t="shared" si="193"/>
        <v>83.5</v>
      </c>
      <c r="Q1239" s="9">
        <f t="shared" si="194"/>
        <v>21.274999999999999</v>
      </c>
      <c r="R1239" s="9">
        <f t="shared" si="195"/>
        <v>25.875</v>
      </c>
      <c r="S1239" s="9">
        <f t="shared" si="196"/>
        <v>41.325000000000003</v>
      </c>
      <c r="T1239" s="9">
        <f t="shared" si="197"/>
        <v>27.125</v>
      </c>
      <c r="U1239" s="8">
        <f t="shared" si="198"/>
        <v>29.491666666666664</v>
      </c>
      <c r="V1239" s="8">
        <f t="shared" si="199"/>
        <v>28.9</v>
      </c>
    </row>
    <row r="1240" spans="1:22" ht="13.5" x14ac:dyDescent="0.25">
      <c r="A1240" s="3">
        <f>RSI!A1240</f>
        <v>44117</v>
      </c>
      <c r="B1240" s="2">
        <f>RSI!B1240</f>
        <v>2.1600999999999999</v>
      </c>
      <c r="C1240" s="2">
        <f>RSI!I1240</f>
        <v>46.89396380734599</v>
      </c>
      <c r="D1240" s="2">
        <f>MACD!E1240</f>
        <v>1.6438458174463211E-2</v>
      </c>
      <c r="E1240" s="2">
        <f>MACD!F1240</f>
        <v>1.5657855966609222E-2</v>
      </c>
      <c r="F1240" s="2">
        <f>'Moving Avg'!D1240</f>
        <v>2.1659199999999998</v>
      </c>
      <c r="G1240" s="2">
        <f>'Moving Avg'!F1240</f>
        <v>2.1763700000000004</v>
      </c>
      <c r="H1240" s="2">
        <f>'Moving Avg'!G1240</f>
        <v>2.2123180000000002</v>
      </c>
      <c r="I1240" s="2">
        <f>'Moving Avg'!H1240</f>
        <v>2.6856759999999995</v>
      </c>
      <c r="J1240" s="6" t="str">
        <f>OBV!F1240</f>
        <v>BEARISH</v>
      </c>
      <c r="K1240" s="6" t="str">
        <f>OBV!G1240</f>
        <v>NEUTRAL</v>
      </c>
      <c r="L1240" s="6" t="str">
        <f>OBV!H1240</f>
        <v>CONFIRMED BEARISH</v>
      </c>
      <c r="M1240" s="8">
        <f t="shared" si="190"/>
        <v>25</v>
      </c>
      <c r="N1240" s="8">
        <f t="shared" si="191"/>
        <v>0</v>
      </c>
      <c r="O1240" s="8">
        <f t="shared" si="192"/>
        <v>0</v>
      </c>
      <c r="P1240" s="8">
        <f t="shared" si="193"/>
        <v>16.5</v>
      </c>
      <c r="Q1240" s="9">
        <f t="shared" si="194"/>
        <v>11.225</v>
      </c>
      <c r="R1240" s="9">
        <f t="shared" si="195"/>
        <v>9.125</v>
      </c>
      <c r="S1240" s="9">
        <f t="shared" si="196"/>
        <v>11.175000000000001</v>
      </c>
      <c r="T1240" s="9">
        <f t="shared" si="197"/>
        <v>10.375</v>
      </c>
      <c r="U1240" s="8">
        <f t="shared" si="198"/>
        <v>10.508333333333335</v>
      </c>
      <c r="V1240" s="8">
        <f t="shared" si="199"/>
        <v>10.475000000000001</v>
      </c>
    </row>
    <row r="1241" spans="1:22" ht="13.5" x14ac:dyDescent="0.25">
      <c r="A1241" s="3">
        <f>RSI!A1241</f>
        <v>44118</v>
      </c>
      <c r="B1241" s="2">
        <f>RSI!B1241</f>
        <v>2.2282000000000002</v>
      </c>
      <c r="C1241" s="2">
        <f>RSI!I1241</f>
        <v>54.13837896389083</v>
      </c>
      <c r="D1241" s="2">
        <f>MACD!E1241</f>
        <v>1.1348385060946597E-2</v>
      </c>
      <c r="E1241" s="2">
        <f>MACD!F1241</f>
        <v>1.4795961785476697E-2</v>
      </c>
      <c r="F1241" s="2">
        <f>'Moving Avg'!D1241</f>
        <v>2.1814999999999998</v>
      </c>
      <c r="G1241" s="2">
        <f>'Moving Avg'!F1241</f>
        <v>2.1792899999999999</v>
      </c>
      <c r="H1241" s="2">
        <f>'Moving Avg'!G1241</f>
        <v>2.2088160000000001</v>
      </c>
      <c r="I1241" s="2">
        <f>'Moving Avg'!H1241</f>
        <v>2.6801714999999988</v>
      </c>
      <c r="J1241" s="6" t="str">
        <f>OBV!F1241</f>
        <v>BEARISH</v>
      </c>
      <c r="K1241" s="6" t="str">
        <f>OBV!G1241</f>
        <v>NEUTRAL</v>
      </c>
      <c r="L1241" s="6" t="str">
        <f>OBV!H1241</f>
        <v>BEARISH DIVERGENCE</v>
      </c>
      <c r="M1241" s="8">
        <f t="shared" si="190"/>
        <v>25</v>
      </c>
      <c r="N1241" s="8">
        <f t="shared" si="191"/>
        <v>45</v>
      </c>
      <c r="O1241" s="8">
        <f t="shared" si="192"/>
        <v>0</v>
      </c>
      <c r="P1241" s="8">
        <f t="shared" si="193"/>
        <v>16.5</v>
      </c>
      <c r="Q1241" s="9">
        <f t="shared" si="194"/>
        <v>26.975000000000001</v>
      </c>
      <c r="R1241" s="9">
        <f t="shared" si="195"/>
        <v>18.125</v>
      </c>
      <c r="S1241" s="9">
        <f t="shared" si="196"/>
        <v>17.925000000000001</v>
      </c>
      <c r="T1241" s="9">
        <f t="shared" si="197"/>
        <v>21.625</v>
      </c>
      <c r="U1241" s="8">
        <f t="shared" si="198"/>
        <v>21.008333333333336</v>
      </c>
      <c r="V1241" s="8">
        <f t="shared" si="199"/>
        <v>21.162500000000001</v>
      </c>
    </row>
    <row r="1242" spans="1:22" ht="13.5" x14ac:dyDescent="0.25">
      <c r="A1242" s="3">
        <f>RSI!A1242</f>
        <v>44120</v>
      </c>
      <c r="B1242" s="2">
        <f>RSI!B1242</f>
        <v>2.2086999999999999</v>
      </c>
      <c r="C1242" s="2">
        <f>RSI!I1242</f>
        <v>51.952925157391149</v>
      </c>
      <c r="D1242" s="2">
        <f>MACD!E1242</f>
        <v>-1.5062122224174246E-3</v>
      </c>
      <c r="E1242" s="2">
        <f>MACD!F1242</f>
        <v>1.1535526983897874E-2</v>
      </c>
      <c r="F1242" s="2">
        <f>'Moving Avg'!D1242</f>
        <v>2.1951200000000002</v>
      </c>
      <c r="G1242" s="2">
        <f>'Moving Avg'!F1242</f>
        <v>2.1783150000000004</v>
      </c>
      <c r="H1242" s="2">
        <f>'Moving Avg'!G1242</f>
        <v>2.205508</v>
      </c>
      <c r="I1242" s="2">
        <f>'Moving Avg'!H1242</f>
        <v>2.6745694999999996</v>
      </c>
      <c r="J1242" s="6" t="str">
        <f>OBV!F1242</f>
        <v>BULLISH</v>
      </c>
      <c r="K1242" s="6" t="str">
        <f>OBV!G1242</f>
        <v>NEUTRAL</v>
      </c>
      <c r="L1242" s="6" t="str">
        <f>OBV!H1242</f>
        <v>CONFIRMED BULLISH</v>
      </c>
      <c r="M1242" s="8">
        <f t="shared" si="190"/>
        <v>25</v>
      </c>
      <c r="N1242" s="8">
        <f t="shared" si="191"/>
        <v>45</v>
      </c>
      <c r="O1242" s="8">
        <f t="shared" si="192"/>
        <v>0</v>
      </c>
      <c r="P1242" s="8">
        <f t="shared" si="193"/>
        <v>83.5</v>
      </c>
      <c r="Q1242" s="9">
        <f t="shared" si="194"/>
        <v>37.024999999999999</v>
      </c>
      <c r="R1242" s="9">
        <f t="shared" si="195"/>
        <v>34.875</v>
      </c>
      <c r="S1242" s="9">
        <f t="shared" si="196"/>
        <v>48.075000000000003</v>
      </c>
      <c r="T1242" s="9">
        <f t="shared" si="197"/>
        <v>38.375</v>
      </c>
      <c r="U1242" s="8">
        <f t="shared" si="198"/>
        <v>39.991666666666667</v>
      </c>
      <c r="V1242" s="8">
        <f t="shared" si="199"/>
        <v>39.587500000000006</v>
      </c>
    </row>
    <row r="1243" spans="1:22" ht="13.5" x14ac:dyDescent="0.25">
      <c r="A1243" s="3">
        <f>RSI!A1243</f>
        <v>44123</v>
      </c>
      <c r="B1243" s="2">
        <f>RSI!B1243</f>
        <v>2.2136</v>
      </c>
      <c r="C1243" s="2">
        <f>RSI!I1243</f>
        <v>52.47212071977598</v>
      </c>
      <c r="D1243" s="2">
        <f>MACD!E1243</f>
        <v>-1.8111880040182271E-2</v>
      </c>
      <c r="E1243" s="2">
        <f>MACD!F1243</f>
        <v>5.6060455790818446E-3</v>
      </c>
      <c r="F1243" s="2">
        <f>'Moving Avg'!D1243</f>
        <v>2.1999799999999996</v>
      </c>
      <c r="G1243" s="2">
        <f>'Moving Avg'!F1243</f>
        <v>2.1778300000000002</v>
      </c>
      <c r="H1243" s="2">
        <f>'Moving Avg'!G1243</f>
        <v>2.2030760000000003</v>
      </c>
      <c r="I1243" s="2">
        <f>'Moving Avg'!H1243</f>
        <v>2.6691309999999993</v>
      </c>
      <c r="J1243" s="6" t="str">
        <f>OBV!F1243</f>
        <v>BULLISH</v>
      </c>
      <c r="K1243" s="6" t="str">
        <f>OBV!G1243</f>
        <v>NEUTRAL</v>
      </c>
      <c r="L1243" s="6" t="str">
        <f>OBV!H1243</f>
        <v>CONFIRMED BULLISH</v>
      </c>
      <c r="M1243" s="8">
        <f t="shared" si="190"/>
        <v>25</v>
      </c>
      <c r="N1243" s="8">
        <f t="shared" si="191"/>
        <v>100</v>
      </c>
      <c r="O1243" s="8">
        <f t="shared" si="192"/>
        <v>0</v>
      </c>
      <c r="P1243" s="8">
        <f t="shared" si="193"/>
        <v>83.5</v>
      </c>
      <c r="Q1243" s="9">
        <f t="shared" si="194"/>
        <v>56.274999999999999</v>
      </c>
      <c r="R1243" s="9">
        <f t="shared" si="195"/>
        <v>45.875</v>
      </c>
      <c r="S1243" s="9">
        <f t="shared" si="196"/>
        <v>56.325000000000003</v>
      </c>
      <c r="T1243" s="9">
        <f t="shared" si="197"/>
        <v>52.125</v>
      </c>
      <c r="U1243" s="8">
        <f t="shared" si="198"/>
        <v>52.82500000000001</v>
      </c>
      <c r="V1243" s="8">
        <f t="shared" si="199"/>
        <v>52.650000000000006</v>
      </c>
    </row>
    <row r="1244" spans="1:22" ht="13.5" x14ac:dyDescent="0.25">
      <c r="A1244" s="3">
        <f>RSI!A1244</f>
        <v>44124</v>
      </c>
      <c r="B1244" s="2">
        <f>RSI!B1244</f>
        <v>2.2038000000000002</v>
      </c>
      <c r="C1244" s="2">
        <f>RSI!I1244</f>
        <v>51.278640565961773</v>
      </c>
      <c r="D1244" s="2">
        <f>MACD!E1244</f>
        <v>-2.7084276421164066E-2</v>
      </c>
      <c r="E1244" s="2">
        <f>MACD!F1244</f>
        <v>-9.3201882096733725E-4</v>
      </c>
      <c r="F1244" s="2">
        <f>'Moving Avg'!D1244</f>
        <v>2.2028799999999995</v>
      </c>
      <c r="G1244" s="2">
        <f>'Moving Avg'!F1244</f>
        <v>2.1761249999999999</v>
      </c>
      <c r="H1244" s="2">
        <f>'Moving Avg'!G1244</f>
        <v>2.2009340000000002</v>
      </c>
      <c r="I1244" s="2">
        <f>'Moving Avg'!H1244</f>
        <v>2.6634354999999998</v>
      </c>
      <c r="J1244" s="6" t="str">
        <f>OBV!F1244</f>
        <v>BULLISH</v>
      </c>
      <c r="K1244" s="6" t="str">
        <f>OBV!G1244</f>
        <v>NEUTRAL</v>
      </c>
      <c r="L1244" s="6" t="str">
        <f>OBV!H1244</f>
        <v>CONFIRMED BULLISH</v>
      </c>
      <c r="M1244" s="8">
        <f t="shared" si="190"/>
        <v>25</v>
      </c>
      <c r="N1244" s="8">
        <f t="shared" si="191"/>
        <v>100</v>
      </c>
      <c r="O1244" s="8">
        <f t="shared" si="192"/>
        <v>0</v>
      </c>
      <c r="P1244" s="8">
        <f t="shared" si="193"/>
        <v>83.5</v>
      </c>
      <c r="Q1244" s="9">
        <f t="shared" si="194"/>
        <v>56.274999999999999</v>
      </c>
      <c r="R1244" s="9">
        <f t="shared" si="195"/>
        <v>45.875</v>
      </c>
      <c r="S1244" s="9">
        <f t="shared" si="196"/>
        <v>56.325000000000003</v>
      </c>
      <c r="T1244" s="9">
        <f t="shared" si="197"/>
        <v>52.125</v>
      </c>
      <c r="U1244" s="8">
        <f t="shared" si="198"/>
        <v>52.82500000000001</v>
      </c>
      <c r="V1244" s="8">
        <f t="shared" si="199"/>
        <v>52.650000000000006</v>
      </c>
    </row>
    <row r="1245" spans="1:22" ht="13.5" x14ac:dyDescent="0.25">
      <c r="A1245" s="3">
        <f>RSI!A1245</f>
        <v>44125</v>
      </c>
      <c r="B1245" s="2">
        <f>RSI!B1245</f>
        <v>2.1989999999999998</v>
      </c>
      <c r="C1245" s="2">
        <f>RSI!I1245</f>
        <v>50.670724607173902</v>
      </c>
      <c r="D1245" s="2">
        <f>MACD!E1245</f>
        <v>-2.46537120310939E-2</v>
      </c>
      <c r="E1245" s="2">
        <f>MACD!F1245</f>
        <v>-5.6763574629926502E-3</v>
      </c>
      <c r="F1245" s="2">
        <f>'Moving Avg'!D1245</f>
        <v>2.2106599999999998</v>
      </c>
      <c r="G1245" s="2">
        <f>'Moving Avg'!F1245</f>
        <v>2.1773400000000001</v>
      </c>
      <c r="H1245" s="2">
        <f>'Moving Avg'!G1245</f>
        <v>2.1982100000000004</v>
      </c>
      <c r="I1245" s="2">
        <f>'Moving Avg'!H1245</f>
        <v>2.6577850000000001</v>
      </c>
      <c r="J1245" s="6" t="str">
        <f>OBV!F1245</f>
        <v>BEARISH</v>
      </c>
      <c r="K1245" s="6" t="str">
        <f>OBV!G1245</f>
        <v>NEUTRAL</v>
      </c>
      <c r="L1245" s="6" t="str">
        <f>OBV!H1245</f>
        <v>BEARISH DIVERGENCE</v>
      </c>
      <c r="M1245" s="8">
        <f t="shared" si="190"/>
        <v>25</v>
      </c>
      <c r="N1245" s="8">
        <f t="shared" si="191"/>
        <v>45</v>
      </c>
      <c r="O1245" s="8">
        <f t="shared" si="192"/>
        <v>0</v>
      </c>
      <c r="P1245" s="8">
        <f t="shared" si="193"/>
        <v>16.5</v>
      </c>
      <c r="Q1245" s="9">
        <f t="shared" si="194"/>
        <v>26.975000000000001</v>
      </c>
      <c r="R1245" s="9">
        <f t="shared" si="195"/>
        <v>18.125</v>
      </c>
      <c r="S1245" s="9">
        <f t="shared" si="196"/>
        <v>17.925000000000001</v>
      </c>
      <c r="T1245" s="9">
        <f t="shared" si="197"/>
        <v>21.625</v>
      </c>
      <c r="U1245" s="8">
        <f t="shared" si="198"/>
        <v>21.008333333333336</v>
      </c>
      <c r="V1245" s="8">
        <f t="shared" si="199"/>
        <v>21.162500000000001</v>
      </c>
    </row>
    <row r="1246" spans="1:22" ht="13.5" x14ac:dyDescent="0.25">
      <c r="A1246" s="3">
        <f>RSI!A1246</f>
        <v>44126</v>
      </c>
      <c r="B1246" s="2">
        <f>RSI!B1246</f>
        <v>2.1844000000000001</v>
      </c>
      <c r="C1246" s="2">
        <f>RSI!I1246</f>
        <v>48.776573461306484</v>
      </c>
      <c r="D1246" s="2">
        <f>MACD!E1246</f>
        <v>-2.6799523839089012E-2</v>
      </c>
      <c r="E1246" s="2">
        <f>MACD!F1246</f>
        <v>-9.900990738211924E-3</v>
      </c>
      <c r="F1246" s="2">
        <f>'Moving Avg'!D1246</f>
        <v>2.2018999999999997</v>
      </c>
      <c r="G1246" s="2">
        <f>'Moving Avg'!F1246</f>
        <v>2.1778249999999999</v>
      </c>
      <c r="H1246" s="2">
        <f>'Moving Avg'!G1246</f>
        <v>2.1965560000000002</v>
      </c>
      <c r="I1246" s="2">
        <f>'Moving Avg'!H1246</f>
        <v>2.6520614999999994</v>
      </c>
      <c r="J1246" s="6" t="str">
        <f>OBV!F1246</f>
        <v>BEARISH</v>
      </c>
      <c r="K1246" s="6" t="str">
        <f>OBV!G1246</f>
        <v>NEUTRAL</v>
      </c>
      <c r="L1246" s="6" t="str">
        <f>OBV!H1246</f>
        <v>CONFIRMED BEARISH</v>
      </c>
      <c r="M1246" s="8">
        <f t="shared" si="190"/>
        <v>25</v>
      </c>
      <c r="N1246" s="8">
        <f t="shared" si="191"/>
        <v>45</v>
      </c>
      <c r="O1246" s="8">
        <f t="shared" si="192"/>
        <v>0</v>
      </c>
      <c r="P1246" s="8">
        <f t="shared" si="193"/>
        <v>16.5</v>
      </c>
      <c r="Q1246" s="9">
        <f t="shared" si="194"/>
        <v>26.975000000000001</v>
      </c>
      <c r="R1246" s="9">
        <f t="shared" si="195"/>
        <v>18.125</v>
      </c>
      <c r="S1246" s="9">
        <f t="shared" si="196"/>
        <v>17.925000000000001</v>
      </c>
      <c r="T1246" s="9">
        <f t="shared" si="197"/>
        <v>21.625</v>
      </c>
      <c r="U1246" s="8">
        <f t="shared" si="198"/>
        <v>21.008333333333336</v>
      </c>
      <c r="V1246" s="8">
        <f t="shared" si="199"/>
        <v>21.162500000000001</v>
      </c>
    </row>
    <row r="1247" spans="1:22" ht="13.5" x14ac:dyDescent="0.25">
      <c r="A1247" s="3">
        <f>RSI!A1247</f>
        <v>44127</v>
      </c>
      <c r="B1247" s="2">
        <f>RSI!B1247</f>
        <v>2.1892999999999998</v>
      </c>
      <c r="C1247" s="2">
        <f>RSI!I1247</f>
        <v>49.459423929576197</v>
      </c>
      <c r="D1247" s="2">
        <f>MACD!E1247</f>
        <v>-3.0419182391346666E-2</v>
      </c>
      <c r="E1247" s="2">
        <f>MACD!F1247</f>
        <v>-1.4004629068838873E-2</v>
      </c>
      <c r="F1247" s="2">
        <f>'Moving Avg'!D1247</f>
        <v>2.1980200000000001</v>
      </c>
      <c r="G1247" s="2">
        <f>'Moving Avg'!F1247</f>
        <v>2.1766100000000002</v>
      </c>
      <c r="H1247" s="2">
        <f>'Moving Avg'!G1247</f>
        <v>2.1946100000000004</v>
      </c>
      <c r="I1247" s="2">
        <f>'Moving Avg'!H1247</f>
        <v>2.6463859999999992</v>
      </c>
      <c r="J1247" s="6" t="str">
        <f>OBV!F1247</f>
        <v>BEARISH</v>
      </c>
      <c r="K1247" s="6" t="str">
        <f>OBV!G1247</f>
        <v>NEUTRAL</v>
      </c>
      <c r="L1247" s="6" t="str">
        <f>OBV!H1247</f>
        <v>CONFIRMED BEARISH</v>
      </c>
      <c r="M1247" s="8">
        <f t="shared" si="190"/>
        <v>25</v>
      </c>
      <c r="N1247" s="8">
        <f t="shared" si="191"/>
        <v>45</v>
      </c>
      <c r="O1247" s="8">
        <f t="shared" si="192"/>
        <v>0</v>
      </c>
      <c r="P1247" s="8">
        <f t="shared" si="193"/>
        <v>16.5</v>
      </c>
      <c r="Q1247" s="9">
        <f t="shared" si="194"/>
        <v>26.975000000000001</v>
      </c>
      <c r="R1247" s="9">
        <f t="shared" si="195"/>
        <v>18.125</v>
      </c>
      <c r="S1247" s="9">
        <f t="shared" si="196"/>
        <v>17.925000000000001</v>
      </c>
      <c r="T1247" s="9">
        <f t="shared" si="197"/>
        <v>21.625</v>
      </c>
      <c r="U1247" s="8">
        <f t="shared" si="198"/>
        <v>21.008333333333336</v>
      </c>
      <c r="V1247" s="8">
        <f t="shared" si="199"/>
        <v>21.162500000000001</v>
      </c>
    </row>
    <row r="1248" spans="1:22" ht="13.5" x14ac:dyDescent="0.25">
      <c r="A1248" s="3">
        <f>RSI!A1248</f>
        <v>44130</v>
      </c>
      <c r="B1248" s="2">
        <f>RSI!B1248</f>
        <v>2.2330000000000001</v>
      </c>
      <c r="C1248" s="2">
        <f>RSI!I1248</f>
        <v>55.195895277494508</v>
      </c>
      <c r="D1248" s="2">
        <f>MACD!E1248</f>
        <v>-2.9208154962017563E-2</v>
      </c>
      <c r="E1248" s="2">
        <f>MACD!F1248</f>
        <v>-1.7045334247474613E-2</v>
      </c>
      <c r="F1248" s="2">
        <f>'Moving Avg'!D1248</f>
        <v>2.2019000000000002</v>
      </c>
      <c r="G1248" s="2">
        <f>'Moving Avg'!F1248</f>
        <v>2.17807</v>
      </c>
      <c r="H1248" s="2">
        <f>'Moving Avg'!G1248</f>
        <v>2.194998</v>
      </c>
      <c r="I1248" s="2">
        <f>'Moving Avg'!H1248</f>
        <v>2.6409519999999991</v>
      </c>
      <c r="J1248" s="6" t="str">
        <f>OBV!F1248</f>
        <v>BULLISH</v>
      </c>
      <c r="K1248" s="6" t="str">
        <f>OBV!G1248</f>
        <v>NEUTRAL</v>
      </c>
      <c r="L1248" s="6" t="str">
        <f>OBV!H1248</f>
        <v>CONFIRMED BULLISH</v>
      </c>
      <c r="M1248" s="8">
        <f t="shared" si="190"/>
        <v>25</v>
      </c>
      <c r="N1248" s="8">
        <f t="shared" si="191"/>
        <v>45</v>
      </c>
      <c r="O1248" s="8">
        <f t="shared" si="192"/>
        <v>0</v>
      </c>
      <c r="P1248" s="8">
        <f t="shared" si="193"/>
        <v>83.5</v>
      </c>
      <c r="Q1248" s="9">
        <f t="shared" si="194"/>
        <v>37.024999999999999</v>
      </c>
      <c r="R1248" s="9">
        <f t="shared" si="195"/>
        <v>34.875</v>
      </c>
      <c r="S1248" s="9">
        <f t="shared" si="196"/>
        <v>48.075000000000003</v>
      </c>
      <c r="T1248" s="9">
        <f t="shared" si="197"/>
        <v>38.375</v>
      </c>
      <c r="U1248" s="8">
        <f t="shared" si="198"/>
        <v>39.991666666666667</v>
      </c>
      <c r="V1248" s="8">
        <f t="shared" si="199"/>
        <v>39.587500000000006</v>
      </c>
    </row>
    <row r="1249" spans="1:22" ht="13.5" x14ac:dyDescent="0.25">
      <c r="A1249" s="3">
        <f>RSI!A1249</f>
        <v>44131</v>
      </c>
      <c r="B1249" s="2">
        <f>RSI!B1249</f>
        <v>2.2671000000000001</v>
      </c>
      <c r="C1249" s="2">
        <f>RSI!I1249</f>
        <v>59.097244543839345</v>
      </c>
      <c r="D1249" s="2">
        <f>MACD!E1249</f>
        <v>-3.0950419455141098E-2</v>
      </c>
      <c r="E1249" s="2">
        <f>MACD!F1249</f>
        <v>-1.982635128900791E-2</v>
      </c>
      <c r="F1249" s="2">
        <f>'Moving Avg'!D1249</f>
        <v>2.2145600000000001</v>
      </c>
      <c r="G1249" s="2">
        <f>'Moving Avg'!F1249</f>
        <v>2.1829349999999996</v>
      </c>
      <c r="H1249" s="2">
        <f>'Moving Avg'!G1249</f>
        <v>2.1953880000000003</v>
      </c>
      <c r="I1249" s="2">
        <f>'Moving Avg'!H1249</f>
        <v>2.6356654999999991</v>
      </c>
      <c r="J1249" s="6" t="str">
        <f>OBV!F1249</f>
        <v>BULLISH</v>
      </c>
      <c r="K1249" s="6" t="str">
        <f>OBV!G1249</f>
        <v>NEUTRAL</v>
      </c>
      <c r="L1249" s="6" t="str">
        <f>OBV!H1249</f>
        <v>CONFIRMED BULLISH</v>
      </c>
      <c r="M1249" s="8">
        <f t="shared" si="190"/>
        <v>25</v>
      </c>
      <c r="N1249" s="8">
        <f t="shared" si="191"/>
        <v>45</v>
      </c>
      <c r="O1249" s="8">
        <f t="shared" si="192"/>
        <v>0</v>
      </c>
      <c r="P1249" s="8">
        <f t="shared" si="193"/>
        <v>83.5</v>
      </c>
      <c r="Q1249" s="9">
        <f t="shared" si="194"/>
        <v>37.024999999999999</v>
      </c>
      <c r="R1249" s="9">
        <f t="shared" si="195"/>
        <v>34.875</v>
      </c>
      <c r="S1249" s="9">
        <f t="shared" si="196"/>
        <v>48.075000000000003</v>
      </c>
      <c r="T1249" s="9">
        <f t="shared" si="197"/>
        <v>38.375</v>
      </c>
      <c r="U1249" s="8">
        <f t="shared" si="198"/>
        <v>39.991666666666667</v>
      </c>
      <c r="V1249" s="8">
        <f t="shared" si="199"/>
        <v>39.587500000000006</v>
      </c>
    </row>
    <row r="1250" spans="1:22" ht="13.5" x14ac:dyDescent="0.25">
      <c r="A1250" s="3">
        <f>RSI!A1250</f>
        <v>44132</v>
      </c>
      <c r="B1250" s="2">
        <f>RSI!B1250</f>
        <v>2.2866</v>
      </c>
      <c r="C1250" s="2">
        <f>RSI!I1250</f>
        <v>61.178995226897172</v>
      </c>
      <c r="D1250" s="2">
        <f>MACD!E1250</f>
        <v>-3.8786091984452931E-2</v>
      </c>
      <c r="E1250" s="2">
        <f>MACD!F1250</f>
        <v>-2.3618299428096914E-2</v>
      </c>
      <c r="F1250" s="2">
        <f>'Moving Avg'!D1250</f>
        <v>2.2320799999999998</v>
      </c>
      <c r="G1250" s="2">
        <f>'Moving Avg'!F1250</f>
        <v>2.1878000000000002</v>
      </c>
      <c r="H1250" s="2">
        <f>'Moving Avg'!G1250</f>
        <v>2.1958760000000006</v>
      </c>
      <c r="I1250" s="2">
        <f>'Moving Avg'!H1250</f>
        <v>2.6309619999999989</v>
      </c>
      <c r="J1250" s="6" t="str">
        <f>OBV!F1250</f>
        <v>BULLISH</v>
      </c>
      <c r="K1250" s="6" t="str">
        <f>OBV!G1250</f>
        <v>NEUTRAL</v>
      </c>
      <c r="L1250" s="6" t="str">
        <f>OBV!H1250</f>
        <v>CONFIRMED BULLISH</v>
      </c>
      <c r="M1250" s="8">
        <f t="shared" si="190"/>
        <v>25</v>
      </c>
      <c r="N1250" s="8">
        <f t="shared" si="191"/>
        <v>45</v>
      </c>
      <c r="O1250" s="8">
        <f t="shared" si="192"/>
        <v>0</v>
      </c>
      <c r="P1250" s="8">
        <f t="shared" si="193"/>
        <v>83.5</v>
      </c>
      <c r="Q1250" s="9">
        <f t="shared" si="194"/>
        <v>37.024999999999999</v>
      </c>
      <c r="R1250" s="9">
        <f t="shared" si="195"/>
        <v>34.875</v>
      </c>
      <c r="S1250" s="9">
        <f t="shared" si="196"/>
        <v>48.075000000000003</v>
      </c>
      <c r="T1250" s="9">
        <f t="shared" si="197"/>
        <v>38.375</v>
      </c>
      <c r="U1250" s="8">
        <f t="shared" si="198"/>
        <v>39.991666666666667</v>
      </c>
      <c r="V1250" s="8">
        <f t="shared" si="199"/>
        <v>39.587500000000006</v>
      </c>
    </row>
    <row r="1251" spans="1:22" ht="13.5" x14ac:dyDescent="0.25">
      <c r="A1251" s="3">
        <f>RSI!A1251</f>
        <v>44134</v>
      </c>
      <c r="B1251" s="2">
        <f>RSI!B1251</f>
        <v>2.2183999999999999</v>
      </c>
      <c r="C1251" s="2">
        <f>RSI!I1251</f>
        <v>51.337799938477922</v>
      </c>
      <c r="D1251" s="2">
        <f>MACD!E1251</f>
        <v>-3.0395965424973692E-2</v>
      </c>
      <c r="E1251" s="2">
        <f>MACD!F1251</f>
        <v>-2.497383262747227E-2</v>
      </c>
      <c r="F1251" s="2">
        <f>'Moving Avg'!D1251</f>
        <v>2.2388799999999995</v>
      </c>
      <c r="G1251" s="2">
        <f>'Moving Avg'!F1251</f>
        <v>2.1892550000000002</v>
      </c>
      <c r="H1251" s="2">
        <f>'Moving Avg'!G1251</f>
        <v>2.1950960000000004</v>
      </c>
      <c r="I1251" s="2">
        <f>'Moving Avg'!H1251</f>
        <v>2.6258709999999996</v>
      </c>
      <c r="J1251" s="6" t="str">
        <f>OBV!F1251</f>
        <v>BULLISH</v>
      </c>
      <c r="K1251" s="6" t="str">
        <f>OBV!G1251</f>
        <v>NEUTRAL</v>
      </c>
      <c r="L1251" s="6" t="str">
        <f>OBV!H1251</f>
        <v>CONFIRMED BULLISH</v>
      </c>
      <c r="M1251" s="8">
        <f t="shared" si="190"/>
        <v>25</v>
      </c>
      <c r="N1251" s="8">
        <f t="shared" si="191"/>
        <v>45</v>
      </c>
      <c r="O1251" s="8">
        <f t="shared" si="192"/>
        <v>0</v>
      </c>
      <c r="P1251" s="8">
        <f t="shared" si="193"/>
        <v>83.5</v>
      </c>
      <c r="Q1251" s="9">
        <f t="shared" si="194"/>
        <v>37.024999999999999</v>
      </c>
      <c r="R1251" s="9">
        <f t="shared" si="195"/>
        <v>34.875</v>
      </c>
      <c r="S1251" s="9">
        <f t="shared" si="196"/>
        <v>48.075000000000003</v>
      </c>
      <c r="T1251" s="9">
        <f t="shared" si="197"/>
        <v>38.375</v>
      </c>
      <c r="U1251" s="8">
        <f t="shared" si="198"/>
        <v>39.991666666666667</v>
      </c>
      <c r="V1251" s="8">
        <f t="shared" si="199"/>
        <v>39.587500000000006</v>
      </c>
    </row>
    <row r="1252" spans="1:22" ht="13.5" x14ac:dyDescent="0.25">
      <c r="A1252" s="3">
        <f>RSI!A1252</f>
        <v>44137</v>
      </c>
      <c r="B1252" s="2">
        <f>RSI!B1252</f>
        <v>2.2183999999999999</v>
      </c>
      <c r="C1252" s="2">
        <f>RSI!I1252</f>
        <v>51.337799938477922</v>
      </c>
      <c r="D1252" s="2">
        <f>MACD!E1252</f>
        <v>-2.6364430765268398E-2</v>
      </c>
      <c r="E1252" s="2">
        <f>MACD!F1252</f>
        <v>-2.5251952255031497E-2</v>
      </c>
      <c r="F1252" s="2">
        <f>'Moving Avg'!D1252</f>
        <v>2.2446999999999995</v>
      </c>
      <c r="G1252" s="2">
        <f>'Moving Avg'!F1252</f>
        <v>2.1938750000000002</v>
      </c>
      <c r="H1252" s="2">
        <f>'Moving Avg'!G1252</f>
        <v>2.1943160000000002</v>
      </c>
      <c r="I1252" s="2">
        <f>'Moving Avg'!H1252</f>
        <v>2.6204099999999992</v>
      </c>
      <c r="J1252" s="6" t="str">
        <f>OBV!F1252</f>
        <v>BULLISH</v>
      </c>
      <c r="K1252" s="6" t="str">
        <f>OBV!G1252</f>
        <v>NEUTRAL</v>
      </c>
      <c r="L1252" s="6" t="str">
        <f>OBV!H1252</f>
        <v>CONFIRMED BULLISH</v>
      </c>
      <c r="M1252" s="8">
        <f t="shared" si="190"/>
        <v>25</v>
      </c>
      <c r="N1252" s="8">
        <f t="shared" si="191"/>
        <v>45</v>
      </c>
      <c r="O1252" s="8">
        <f t="shared" si="192"/>
        <v>0</v>
      </c>
      <c r="P1252" s="8">
        <f t="shared" si="193"/>
        <v>83.5</v>
      </c>
      <c r="Q1252" s="9">
        <f t="shared" si="194"/>
        <v>37.024999999999999</v>
      </c>
      <c r="R1252" s="9">
        <f t="shared" si="195"/>
        <v>34.875</v>
      </c>
      <c r="S1252" s="9">
        <f t="shared" si="196"/>
        <v>48.075000000000003</v>
      </c>
      <c r="T1252" s="9">
        <f t="shared" si="197"/>
        <v>38.375</v>
      </c>
      <c r="U1252" s="8">
        <f t="shared" si="198"/>
        <v>39.991666666666667</v>
      </c>
      <c r="V1252" s="8">
        <f t="shared" si="199"/>
        <v>39.587500000000006</v>
      </c>
    </row>
    <row r="1253" spans="1:22" ht="13.5" x14ac:dyDescent="0.25">
      <c r="A1253" s="3">
        <f>RSI!A1253</f>
        <v>44138</v>
      </c>
      <c r="B1253" s="2">
        <f>RSI!B1253</f>
        <v>2.2136</v>
      </c>
      <c r="C1253" s="2">
        <f>RSI!I1253</f>
        <v>50.672459797007093</v>
      </c>
      <c r="D1253" s="2">
        <f>MACD!E1253</f>
        <v>-2.1906511236835513E-2</v>
      </c>
      <c r="E1253" s="2">
        <f>MACD!F1253</f>
        <v>-2.4582864051392303E-2</v>
      </c>
      <c r="F1253" s="2">
        <f>'Moving Avg'!D1253</f>
        <v>2.2408200000000003</v>
      </c>
      <c r="G1253" s="2">
        <f>'Moving Avg'!F1253</f>
        <v>2.1999599999999999</v>
      </c>
      <c r="H1253" s="2">
        <f>'Moving Avg'!G1253</f>
        <v>2.1940240000000002</v>
      </c>
      <c r="I1253" s="2">
        <f>'Moving Avg'!H1253</f>
        <v>2.6149484999999997</v>
      </c>
      <c r="J1253" s="6" t="str">
        <f>OBV!F1253</f>
        <v>BULLISH</v>
      </c>
      <c r="K1253" s="6" t="str">
        <f>OBV!G1253</f>
        <v>NEUTRAL</v>
      </c>
      <c r="L1253" s="6" t="str">
        <f>OBV!H1253</f>
        <v>BULLISH DIVERGENCE</v>
      </c>
      <c r="M1253" s="8">
        <f t="shared" si="190"/>
        <v>25</v>
      </c>
      <c r="N1253" s="8">
        <f t="shared" si="191"/>
        <v>0</v>
      </c>
      <c r="O1253" s="8">
        <f t="shared" si="192"/>
        <v>0</v>
      </c>
      <c r="P1253" s="8">
        <f t="shared" si="193"/>
        <v>66.5</v>
      </c>
      <c r="Q1253" s="9">
        <f t="shared" si="194"/>
        <v>18.725000000000001</v>
      </c>
      <c r="R1253" s="9">
        <f t="shared" si="195"/>
        <v>21.625</v>
      </c>
      <c r="S1253" s="9">
        <f t="shared" si="196"/>
        <v>33.674999999999997</v>
      </c>
      <c r="T1253" s="9">
        <f t="shared" si="197"/>
        <v>22.875</v>
      </c>
      <c r="U1253" s="8">
        <f t="shared" si="198"/>
        <v>24.675000000000001</v>
      </c>
      <c r="V1253" s="8">
        <f t="shared" si="199"/>
        <v>24.225000000000001</v>
      </c>
    </row>
    <row r="1254" spans="1:22" ht="13.5" x14ac:dyDescent="0.25">
      <c r="A1254" s="3">
        <f>RSI!A1254</f>
        <v>44139</v>
      </c>
      <c r="B1254" s="2">
        <f>RSI!B1254</f>
        <v>2.1551999999999998</v>
      </c>
      <c r="C1254" s="2">
        <f>RSI!I1254</f>
        <v>43.316836234721002</v>
      </c>
      <c r="D1254" s="2">
        <f>MACD!E1254</f>
        <v>-1.5345958771689094E-2</v>
      </c>
      <c r="E1254" s="2">
        <f>MACD!F1254</f>
        <v>-2.2735482995451663E-2</v>
      </c>
      <c r="F1254" s="2">
        <f>'Moving Avg'!D1254</f>
        <v>2.2184399999999997</v>
      </c>
      <c r="G1254" s="2">
        <f>'Moving Avg'!F1254</f>
        <v>2.2016650000000006</v>
      </c>
      <c r="H1254" s="2">
        <f>'Moving Avg'!G1254</f>
        <v>2.1927600000000007</v>
      </c>
      <c r="I1254" s="2">
        <f>'Moving Avg'!H1254</f>
        <v>2.6092179999999998</v>
      </c>
      <c r="J1254" s="6" t="str">
        <f>OBV!F1254</f>
        <v>BEARISH</v>
      </c>
      <c r="K1254" s="6" t="str">
        <f>OBV!G1254</f>
        <v>NEUTRAL</v>
      </c>
      <c r="L1254" s="6" t="str">
        <f>OBV!H1254</f>
        <v>CONFIRMED BEARISH</v>
      </c>
      <c r="M1254" s="8">
        <f t="shared" si="190"/>
        <v>25</v>
      </c>
      <c r="N1254" s="8">
        <f t="shared" si="191"/>
        <v>0</v>
      </c>
      <c r="O1254" s="8">
        <f t="shared" si="192"/>
        <v>0</v>
      </c>
      <c r="P1254" s="8">
        <f t="shared" si="193"/>
        <v>16.5</v>
      </c>
      <c r="Q1254" s="9">
        <f t="shared" si="194"/>
        <v>11.225</v>
      </c>
      <c r="R1254" s="9">
        <f t="shared" si="195"/>
        <v>9.125</v>
      </c>
      <c r="S1254" s="9">
        <f t="shared" si="196"/>
        <v>11.175000000000001</v>
      </c>
      <c r="T1254" s="9">
        <f t="shared" si="197"/>
        <v>10.375</v>
      </c>
      <c r="U1254" s="8">
        <f t="shared" si="198"/>
        <v>10.508333333333335</v>
      </c>
      <c r="V1254" s="8">
        <f t="shared" si="199"/>
        <v>10.475000000000001</v>
      </c>
    </row>
    <row r="1255" spans="1:22" ht="13.5" x14ac:dyDescent="0.25">
      <c r="A1255" s="3">
        <f>RSI!A1255</f>
        <v>44140</v>
      </c>
      <c r="B1255" s="2">
        <f>RSI!B1255</f>
        <v>2.2038000000000002</v>
      </c>
      <c r="C1255" s="2">
        <f>RSI!I1255</f>
        <v>49.842058622470894</v>
      </c>
      <c r="D1255" s="2">
        <f>MACD!E1255</f>
        <v>-1.3815657452595165E-2</v>
      </c>
      <c r="E1255" s="2">
        <f>MACD!F1255</f>
        <v>-2.0951517886880364E-2</v>
      </c>
      <c r="F1255" s="2">
        <f>'Moving Avg'!D1255</f>
        <v>2.2018800000000001</v>
      </c>
      <c r="G1255" s="2">
        <f>'Moving Avg'!F1255</f>
        <v>2.2026350000000003</v>
      </c>
      <c r="H1255" s="2">
        <f>'Moving Avg'!G1255</f>
        <v>2.1928560000000004</v>
      </c>
      <c r="I1255" s="2">
        <f>'Moving Avg'!H1255</f>
        <v>2.6037535000000003</v>
      </c>
      <c r="J1255" s="6" t="str">
        <f>OBV!F1255</f>
        <v>BEARISH</v>
      </c>
      <c r="K1255" s="6" t="str">
        <f>OBV!G1255</f>
        <v>NEUTRAL</v>
      </c>
      <c r="L1255" s="6" t="str">
        <f>OBV!H1255</f>
        <v>CONFIRMED BEARISH</v>
      </c>
      <c r="M1255" s="8">
        <f t="shared" si="190"/>
        <v>25</v>
      </c>
      <c r="N1255" s="8">
        <f t="shared" si="191"/>
        <v>0</v>
      </c>
      <c r="O1255" s="8">
        <f t="shared" si="192"/>
        <v>0</v>
      </c>
      <c r="P1255" s="8">
        <f t="shared" si="193"/>
        <v>16.5</v>
      </c>
      <c r="Q1255" s="9">
        <f t="shared" si="194"/>
        <v>11.225</v>
      </c>
      <c r="R1255" s="9">
        <f t="shared" si="195"/>
        <v>9.125</v>
      </c>
      <c r="S1255" s="9">
        <f t="shared" si="196"/>
        <v>11.175000000000001</v>
      </c>
      <c r="T1255" s="9">
        <f t="shared" si="197"/>
        <v>10.375</v>
      </c>
      <c r="U1255" s="8">
        <f t="shared" si="198"/>
        <v>10.508333333333335</v>
      </c>
      <c r="V1255" s="8">
        <f t="shared" si="199"/>
        <v>10.475000000000001</v>
      </c>
    </row>
    <row r="1256" spans="1:22" ht="13.5" x14ac:dyDescent="0.25">
      <c r="A1256" s="3">
        <f>RSI!A1256</f>
        <v>44141</v>
      </c>
      <c r="B1256" s="2">
        <f>RSI!B1256</f>
        <v>2.1989999999999998</v>
      </c>
      <c r="C1256" s="2">
        <f>RSI!I1256</f>
        <v>49.239163798096953</v>
      </c>
      <c r="D1256" s="2">
        <f>MACD!E1256</f>
        <v>-1.4404559183189836E-2</v>
      </c>
      <c r="E1256" s="2">
        <f>MACD!F1256</f>
        <v>-1.9642126146142257E-2</v>
      </c>
      <c r="F1256" s="2">
        <f>'Moving Avg'!D1256</f>
        <v>2.198</v>
      </c>
      <c r="G1256" s="2">
        <f>'Moving Avg'!F1256</f>
        <v>2.2050700000000001</v>
      </c>
      <c r="H1256" s="2">
        <f>'Moving Avg'!G1256</f>
        <v>2.1933420000000003</v>
      </c>
      <c r="I1256" s="2">
        <f>'Moving Avg'!H1256</f>
        <v>2.5983574999999997</v>
      </c>
      <c r="J1256" s="6" t="str">
        <f>OBV!F1256</f>
        <v>BEARISH</v>
      </c>
      <c r="K1256" s="6" t="str">
        <f>OBV!G1256</f>
        <v>NEUTRAL</v>
      </c>
      <c r="L1256" s="6" t="str">
        <f>OBV!H1256</f>
        <v>CONFIRMED BEARISH</v>
      </c>
      <c r="M1256" s="8">
        <f t="shared" si="190"/>
        <v>25</v>
      </c>
      <c r="N1256" s="8">
        <f t="shared" si="191"/>
        <v>0</v>
      </c>
      <c r="O1256" s="8">
        <f t="shared" si="192"/>
        <v>0</v>
      </c>
      <c r="P1256" s="8">
        <f t="shared" si="193"/>
        <v>16.5</v>
      </c>
      <c r="Q1256" s="9">
        <f t="shared" si="194"/>
        <v>11.225</v>
      </c>
      <c r="R1256" s="9">
        <f t="shared" si="195"/>
        <v>9.125</v>
      </c>
      <c r="S1256" s="9">
        <f t="shared" si="196"/>
        <v>11.175000000000001</v>
      </c>
      <c r="T1256" s="9">
        <f t="shared" si="197"/>
        <v>10.375</v>
      </c>
      <c r="U1256" s="8">
        <f t="shared" si="198"/>
        <v>10.508333333333335</v>
      </c>
      <c r="V1256" s="8">
        <f t="shared" si="199"/>
        <v>10.475000000000001</v>
      </c>
    </row>
    <row r="1257" spans="1:22" ht="13.5" x14ac:dyDescent="0.25">
      <c r="A1257" s="3">
        <f>RSI!A1257</f>
        <v>44144</v>
      </c>
      <c r="B1257" s="2">
        <f>RSI!B1257</f>
        <v>2.1648999999999998</v>
      </c>
      <c r="C1257" s="2">
        <f>RSI!I1257</f>
        <v>45.068400405057439</v>
      </c>
      <c r="D1257" s="2">
        <f>MACD!E1257</f>
        <v>-1.1588404593961155E-2</v>
      </c>
      <c r="E1257" s="2">
        <f>MACD!F1257</f>
        <v>-1.8031381835706038E-2</v>
      </c>
      <c r="F1257" s="2">
        <f>'Moving Avg'!D1257</f>
        <v>2.1872999999999996</v>
      </c>
      <c r="G1257" s="2">
        <f>'Moving Avg'!F1257</f>
        <v>2.2062850000000003</v>
      </c>
      <c r="H1257" s="2">
        <f>'Moving Avg'!G1257</f>
        <v>2.1932440000000004</v>
      </c>
      <c r="I1257" s="2">
        <f>'Moving Avg'!H1257</f>
        <v>2.5927214999999997</v>
      </c>
      <c r="J1257" s="6" t="str">
        <f>OBV!F1257</f>
        <v>BEARISH</v>
      </c>
      <c r="K1257" s="6" t="str">
        <f>OBV!G1257</f>
        <v>NEUTRAL</v>
      </c>
      <c r="L1257" s="6" t="str">
        <f>OBV!H1257</f>
        <v>CONFIRMED BEARISH</v>
      </c>
      <c r="M1257" s="8">
        <f t="shared" si="190"/>
        <v>25</v>
      </c>
      <c r="N1257" s="8">
        <f t="shared" si="191"/>
        <v>0</v>
      </c>
      <c r="O1257" s="8">
        <f t="shared" si="192"/>
        <v>0</v>
      </c>
      <c r="P1257" s="8">
        <f t="shared" si="193"/>
        <v>16.5</v>
      </c>
      <c r="Q1257" s="9">
        <f t="shared" si="194"/>
        <v>11.225</v>
      </c>
      <c r="R1257" s="9">
        <f t="shared" si="195"/>
        <v>9.125</v>
      </c>
      <c r="S1257" s="9">
        <f t="shared" si="196"/>
        <v>11.175000000000001</v>
      </c>
      <c r="T1257" s="9">
        <f t="shared" si="197"/>
        <v>10.375</v>
      </c>
      <c r="U1257" s="8">
        <f t="shared" si="198"/>
        <v>10.508333333333335</v>
      </c>
      <c r="V1257" s="8">
        <f t="shared" si="199"/>
        <v>10.475000000000001</v>
      </c>
    </row>
    <row r="1258" spans="1:22" ht="13.5" x14ac:dyDescent="0.25">
      <c r="A1258" s="3">
        <f>RSI!A1258</f>
        <v>44145</v>
      </c>
      <c r="B1258" s="2">
        <f>RSI!B1258</f>
        <v>2.1648999999999998</v>
      </c>
      <c r="C1258" s="2">
        <f>RSI!I1258</f>
        <v>45.068400405057439</v>
      </c>
      <c r="D1258" s="2">
        <f>MACD!E1258</f>
        <v>-2.2488144788219699E-3</v>
      </c>
      <c r="E1258" s="2">
        <f>MACD!F1258</f>
        <v>-1.4874868364329226E-2</v>
      </c>
      <c r="F1258" s="2">
        <f>'Moving Avg'!D1258</f>
        <v>2.1775599999999997</v>
      </c>
      <c r="G1258" s="2">
        <f>'Moving Avg'!F1258</f>
        <v>2.2050650000000003</v>
      </c>
      <c r="H1258" s="2">
        <f>'Moving Avg'!G1258</f>
        <v>2.1922700000000002</v>
      </c>
      <c r="I1258" s="2">
        <f>'Moving Avg'!H1258</f>
        <v>2.5870624999999996</v>
      </c>
      <c r="J1258" s="6" t="str">
        <f>OBV!F1258</f>
        <v>BEARISH</v>
      </c>
      <c r="K1258" s="6" t="str">
        <f>OBV!G1258</f>
        <v>NEUTRAL</v>
      </c>
      <c r="L1258" s="6" t="str">
        <f>OBV!H1258</f>
        <v>CONFIRMED BEARISH</v>
      </c>
      <c r="M1258" s="8">
        <f t="shared" si="190"/>
        <v>25</v>
      </c>
      <c r="N1258" s="8">
        <f t="shared" si="191"/>
        <v>0</v>
      </c>
      <c r="O1258" s="8">
        <f t="shared" si="192"/>
        <v>0</v>
      </c>
      <c r="P1258" s="8">
        <f t="shared" si="193"/>
        <v>16.5</v>
      </c>
      <c r="Q1258" s="9">
        <f t="shared" si="194"/>
        <v>11.225</v>
      </c>
      <c r="R1258" s="9">
        <f t="shared" si="195"/>
        <v>9.125</v>
      </c>
      <c r="S1258" s="9">
        <f t="shared" si="196"/>
        <v>11.175000000000001</v>
      </c>
      <c r="T1258" s="9">
        <f t="shared" si="197"/>
        <v>10.375</v>
      </c>
      <c r="U1258" s="8">
        <f t="shared" si="198"/>
        <v>10.508333333333335</v>
      </c>
      <c r="V1258" s="8">
        <f t="shared" si="199"/>
        <v>10.475000000000001</v>
      </c>
    </row>
    <row r="1259" spans="1:22" ht="13.5" x14ac:dyDescent="0.25">
      <c r="A1259" s="3">
        <f>RSI!A1259</f>
        <v>44146</v>
      </c>
      <c r="B1259" s="2">
        <f>RSI!B1259</f>
        <v>2.1941000000000002</v>
      </c>
      <c r="C1259" s="2">
        <f>RSI!I1259</f>
        <v>49.330733088552272</v>
      </c>
      <c r="D1259" s="2">
        <f>MACD!E1259</f>
        <v>8.9534149786665296E-3</v>
      </c>
      <c r="E1259" s="2">
        <f>MACD!F1259</f>
        <v>-1.0109211695730074E-2</v>
      </c>
      <c r="F1259" s="2">
        <f>'Moving Avg'!D1259</f>
        <v>2.1853400000000001</v>
      </c>
      <c r="G1259" s="2">
        <f>'Moving Avg'!F1259</f>
        <v>2.2053050000000001</v>
      </c>
      <c r="H1259" s="2">
        <f>'Moving Avg'!G1259</f>
        <v>2.1918800000000003</v>
      </c>
      <c r="I1259" s="2">
        <f>'Moving Avg'!H1259</f>
        <v>2.5815035000000002</v>
      </c>
      <c r="J1259" s="6" t="str">
        <f>OBV!F1259</f>
        <v>BEARISH</v>
      </c>
      <c r="K1259" s="6" t="str">
        <f>OBV!G1259</f>
        <v>NEUTRAL</v>
      </c>
      <c r="L1259" s="6" t="str">
        <f>OBV!H1259</f>
        <v>BEARISH DIVERGENCE</v>
      </c>
      <c r="M1259" s="8">
        <f t="shared" si="190"/>
        <v>25</v>
      </c>
      <c r="N1259" s="8">
        <f t="shared" si="191"/>
        <v>0</v>
      </c>
      <c r="O1259" s="8">
        <f t="shared" si="192"/>
        <v>0</v>
      </c>
      <c r="P1259" s="8">
        <f t="shared" si="193"/>
        <v>16.5</v>
      </c>
      <c r="Q1259" s="9">
        <f t="shared" si="194"/>
        <v>11.225</v>
      </c>
      <c r="R1259" s="9">
        <f t="shared" si="195"/>
        <v>9.125</v>
      </c>
      <c r="S1259" s="9">
        <f t="shared" si="196"/>
        <v>11.175000000000001</v>
      </c>
      <c r="T1259" s="9">
        <f t="shared" si="197"/>
        <v>10.375</v>
      </c>
      <c r="U1259" s="8">
        <f t="shared" si="198"/>
        <v>10.508333333333335</v>
      </c>
      <c r="V1259" s="8">
        <f t="shared" si="199"/>
        <v>10.475000000000001</v>
      </c>
    </row>
    <row r="1260" spans="1:22" ht="13.5" x14ac:dyDescent="0.25">
      <c r="A1260" s="3">
        <f>RSI!A1260</f>
        <v>44147</v>
      </c>
      <c r="B1260" s="2">
        <f>RSI!B1260</f>
        <v>2.1892999999999998</v>
      </c>
      <c r="C1260" s="2">
        <f>RSI!I1260</f>
        <v>48.662295658450304</v>
      </c>
      <c r="D1260" s="2">
        <f>MACD!E1260</f>
        <v>2.1815521647881919E-2</v>
      </c>
      <c r="E1260" s="2">
        <f>MACD!F1260</f>
        <v>-3.7242650270076757E-3</v>
      </c>
      <c r="F1260" s="2">
        <f>'Moving Avg'!D1260</f>
        <v>2.1824399999999997</v>
      </c>
      <c r="G1260" s="2">
        <f>'Moving Avg'!F1260</f>
        <v>2.2067649999999999</v>
      </c>
      <c r="H1260" s="2">
        <f>'Moving Avg'!G1260</f>
        <v>2.1926600000000001</v>
      </c>
      <c r="I1260" s="2">
        <f>'Moving Avg'!H1260</f>
        <v>2.5759894999999995</v>
      </c>
      <c r="J1260" s="6" t="str">
        <f>OBV!F1260</f>
        <v>BEARISH</v>
      </c>
      <c r="K1260" s="6" t="str">
        <f>OBV!G1260</f>
        <v>NEUTRAL</v>
      </c>
      <c r="L1260" s="6" t="str">
        <f>OBV!H1260</f>
        <v>CONFIRMED BEARISH</v>
      </c>
      <c r="M1260" s="8">
        <f t="shared" si="190"/>
        <v>25</v>
      </c>
      <c r="N1260" s="8">
        <f t="shared" si="191"/>
        <v>0</v>
      </c>
      <c r="O1260" s="8">
        <f t="shared" si="192"/>
        <v>0</v>
      </c>
      <c r="P1260" s="8">
        <f t="shared" si="193"/>
        <v>16.5</v>
      </c>
      <c r="Q1260" s="9">
        <f t="shared" si="194"/>
        <v>11.225</v>
      </c>
      <c r="R1260" s="9">
        <f t="shared" si="195"/>
        <v>9.125</v>
      </c>
      <c r="S1260" s="9">
        <f t="shared" si="196"/>
        <v>11.175000000000001</v>
      </c>
      <c r="T1260" s="9">
        <f t="shared" si="197"/>
        <v>10.375</v>
      </c>
      <c r="U1260" s="8">
        <f t="shared" si="198"/>
        <v>10.508333333333335</v>
      </c>
      <c r="V1260" s="8">
        <f t="shared" si="199"/>
        <v>10.475000000000001</v>
      </c>
    </row>
    <row r="1261" spans="1:22" ht="13.5" x14ac:dyDescent="0.25">
      <c r="A1261" s="3">
        <f>RSI!A1261</f>
        <v>44148</v>
      </c>
      <c r="B1261" s="2">
        <f>RSI!B1261</f>
        <v>2.1892999999999998</v>
      </c>
      <c r="C1261" s="2">
        <f>RSI!I1261</f>
        <v>48.662295658450304</v>
      </c>
      <c r="D1261" s="2">
        <f>MACD!E1261</f>
        <v>2.2260585030909663E-2</v>
      </c>
      <c r="E1261" s="2">
        <f>MACD!F1261</f>
        <v>1.472704984575792E-3</v>
      </c>
      <c r="F1261" s="2">
        <f>'Moving Avg'!D1261</f>
        <v>2.1804999999999994</v>
      </c>
      <c r="G1261" s="2">
        <f>'Moving Avg'!F1261</f>
        <v>2.2048200000000007</v>
      </c>
      <c r="H1261" s="2">
        <f>'Moving Avg'!G1261</f>
        <v>2.1937320000000007</v>
      </c>
      <c r="I1261" s="2">
        <f>'Moving Avg'!H1261</f>
        <v>2.5704524999999996</v>
      </c>
      <c r="J1261" s="6" t="str">
        <f>OBV!F1261</f>
        <v>BEARISH</v>
      </c>
      <c r="K1261" s="6" t="str">
        <f>OBV!G1261</f>
        <v>NEUTRAL</v>
      </c>
      <c r="L1261" s="6" t="str">
        <f>OBV!H1261</f>
        <v>CONFIRMED BEARISH</v>
      </c>
      <c r="M1261" s="8">
        <f t="shared" si="190"/>
        <v>25</v>
      </c>
      <c r="N1261" s="8">
        <f t="shared" si="191"/>
        <v>0</v>
      </c>
      <c r="O1261" s="8">
        <f t="shared" si="192"/>
        <v>0</v>
      </c>
      <c r="P1261" s="8">
        <f t="shared" si="193"/>
        <v>16.5</v>
      </c>
      <c r="Q1261" s="9">
        <f t="shared" si="194"/>
        <v>11.225</v>
      </c>
      <c r="R1261" s="9">
        <f t="shared" si="195"/>
        <v>9.125</v>
      </c>
      <c r="S1261" s="9">
        <f t="shared" si="196"/>
        <v>11.175000000000001</v>
      </c>
      <c r="T1261" s="9">
        <f t="shared" si="197"/>
        <v>10.375</v>
      </c>
      <c r="U1261" s="8">
        <f t="shared" si="198"/>
        <v>10.508333333333335</v>
      </c>
      <c r="V1261" s="8">
        <f t="shared" si="199"/>
        <v>10.475000000000001</v>
      </c>
    </row>
    <row r="1262" spans="1:22" ht="13.5" x14ac:dyDescent="0.25">
      <c r="A1262" s="3">
        <f>RSI!A1262</f>
        <v>44151</v>
      </c>
      <c r="B1262" s="2">
        <f>RSI!B1262</f>
        <v>2.2086999999999999</v>
      </c>
      <c r="C1262" s="2">
        <f>RSI!I1262</f>
        <v>51.728252730312256</v>
      </c>
      <c r="D1262" s="2">
        <f>MACD!E1262</f>
        <v>2.1250186427516304E-2</v>
      </c>
      <c r="E1262" s="2">
        <f>MACD!F1262</f>
        <v>5.4282012731638948E-3</v>
      </c>
      <c r="F1262" s="2">
        <f>'Moving Avg'!D1262</f>
        <v>2.18926</v>
      </c>
      <c r="G1262" s="2">
        <f>'Moving Avg'!F1262</f>
        <v>2.2048200000000007</v>
      </c>
      <c r="H1262" s="2">
        <f>'Moving Avg'!G1262</f>
        <v>2.1964560000000004</v>
      </c>
      <c r="I1262" s="2">
        <f>'Moving Avg'!H1262</f>
        <v>2.5650819999999994</v>
      </c>
      <c r="J1262" s="6" t="str">
        <f>OBV!F1262</f>
        <v>BULLISH</v>
      </c>
      <c r="K1262" s="6" t="str">
        <f>OBV!G1262</f>
        <v>NEUTRAL</v>
      </c>
      <c r="L1262" s="6" t="str">
        <f>OBV!H1262</f>
        <v>CONFIRMED BULLISH</v>
      </c>
      <c r="M1262" s="8">
        <f t="shared" si="190"/>
        <v>25</v>
      </c>
      <c r="N1262" s="8">
        <f t="shared" si="191"/>
        <v>0</v>
      </c>
      <c r="O1262" s="8">
        <f t="shared" si="192"/>
        <v>0</v>
      </c>
      <c r="P1262" s="8">
        <f t="shared" si="193"/>
        <v>83.5</v>
      </c>
      <c r="Q1262" s="9">
        <f t="shared" si="194"/>
        <v>21.274999999999999</v>
      </c>
      <c r="R1262" s="9">
        <f t="shared" si="195"/>
        <v>25.875</v>
      </c>
      <c r="S1262" s="9">
        <f t="shared" si="196"/>
        <v>41.325000000000003</v>
      </c>
      <c r="T1262" s="9">
        <f t="shared" si="197"/>
        <v>27.125</v>
      </c>
      <c r="U1262" s="8">
        <f t="shared" si="198"/>
        <v>29.491666666666664</v>
      </c>
      <c r="V1262" s="8">
        <f t="shared" si="199"/>
        <v>28.9</v>
      </c>
    </row>
    <row r="1263" spans="1:22" ht="13.5" x14ac:dyDescent="0.25">
      <c r="A1263" s="3">
        <f>RSI!A1263</f>
        <v>44152</v>
      </c>
      <c r="B1263" s="2">
        <f>RSI!B1263</f>
        <v>2.1455000000000002</v>
      </c>
      <c r="C1263" s="2">
        <f>RSI!I1263</f>
        <v>42.767516584557832</v>
      </c>
      <c r="D1263" s="2">
        <f>MACD!E1263</f>
        <v>2.4269957476966031E-2</v>
      </c>
      <c r="E1263" s="2">
        <f>MACD!F1263</f>
        <v>9.1965525139243234E-3</v>
      </c>
      <c r="F1263" s="2">
        <f>'Moving Avg'!D1263</f>
        <v>2.1853799999999999</v>
      </c>
      <c r="G1263" s="2">
        <f>'Moving Avg'!F1263</f>
        <v>2.2014149999999999</v>
      </c>
      <c r="H1263" s="2">
        <f>'Moving Avg'!G1263</f>
        <v>2.1983060000000005</v>
      </c>
      <c r="I1263" s="2">
        <f>'Moving Avg'!H1263</f>
        <v>2.5592799999999998</v>
      </c>
      <c r="J1263" s="6" t="str">
        <f>OBV!F1263</f>
        <v>BEARISH</v>
      </c>
      <c r="K1263" s="6" t="str">
        <f>OBV!G1263</f>
        <v>NEUTRAL</v>
      </c>
      <c r="L1263" s="6" t="str">
        <f>OBV!H1263</f>
        <v>CONFIRMED BEARISH</v>
      </c>
      <c r="M1263" s="8">
        <f t="shared" si="190"/>
        <v>25</v>
      </c>
      <c r="N1263" s="8">
        <f t="shared" si="191"/>
        <v>0</v>
      </c>
      <c r="O1263" s="8">
        <f t="shared" si="192"/>
        <v>0</v>
      </c>
      <c r="P1263" s="8">
        <f t="shared" si="193"/>
        <v>16.5</v>
      </c>
      <c r="Q1263" s="9">
        <f t="shared" si="194"/>
        <v>11.225</v>
      </c>
      <c r="R1263" s="9">
        <f t="shared" si="195"/>
        <v>9.125</v>
      </c>
      <c r="S1263" s="9">
        <f t="shared" si="196"/>
        <v>11.175000000000001</v>
      </c>
      <c r="T1263" s="9">
        <f t="shared" si="197"/>
        <v>10.375</v>
      </c>
      <c r="U1263" s="8">
        <f t="shared" si="198"/>
        <v>10.508333333333335</v>
      </c>
      <c r="V1263" s="8">
        <f t="shared" si="199"/>
        <v>10.475000000000001</v>
      </c>
    </row>
    <row r="1264" spans="1:22" ht="13.5" x14ac:dyDescent="0.25">
      <c r="A1264" s="3">
        <f>RSI!A1264</f>
        <v>44153</v>
      </c>
      <c r="B1264" s="2">
        <f>RSI!B1264</f>
        <v>2.1503000000000001</v>
      </c>
      <c r="C1264" s="2">
        <f>RSI!I1264</f>
        <v>43.567087861949695</v>
      </c>
      <c r="D1264" s="2">
        <f>MACD!E1264</f>
        <v>1.7795191689760514E-2</v>
      </c>
      <c r="E1264" s="2">
        <f>MACD!F1264</f>
        <v>1.0916280349091562E-2</v>
      </c>
      <c r="F1264" s="2">
        <f>'Moving Avg'!D1264</f>
        <v>2.1766199999999998</v>
      </c>
      <c r="G1264" s="2">
        <f>'Moving Avg'!F1264</f>
        <v>2.1987399999999999</v>
      </c>
      <c r="H1264" s="2">
        <f>'Moving Avg'!G1264</f>
        <v>2.2004460000000003</v>
      </c>
      <c r="I1264" s="2">
        <f>'Moving Avg'!H1264</f>
        <v>2.5536174999999997</v>
      </c>
      <c r="J1264" s="6" t="str">
        <f>OBV!F1264</f>
        <v>BULLISH</v>
      </c>
      <c r="K1264" s="6" t="str">
        <f>OBV!G1264</f>
        <v>NEUTRAL</v>
      </c>
      <c r="L1264" s="6" t="str">
        <f>OBV!H1264</f>
        <v>BULLISH DIVERGENCE</v>
      </c>
      <c r="M1264" s="8">
        <f t="shared" si="190"/>
        <v>25</v>
      </c>
      <c r="N1264" s="8">
        <f t="shared" si="191"/>
        <v>0</v>
      </c>
      <c r="O1264" s="8">
        <f t="shared" si="192"/>
        <v>0</v>
      </c>
      <c r="P1264" s="8">
        <f t="shared" si="193"/>
        <v>66.5</v>
      </c>
      <c r="Q1264" s="9">
        <f t="shared" si="194"/>
        <v>18.725000000000001</v>
      </c>
      <c r="R1264" s="9">
        <f t="shared" si="195"/>
        <v>21.625</v>
      </c>
      <c r="S1264" s="9">
        <f t="shared" si="196"/>
        <v>33.674999999999997</v>
      </c>
      <c r="T1264" s="9">
        <f t="shared" si="197"/>
        <v>22.875</v>
      </c>
      <c r="U1264" s="8">
        <f t="shared" si="198"/>
        <v>24.675000000000001</v>
      </c>
      <c r="V1264" s="8">
        <f t="shared" si="199"/>
        <v>24.225000000000001</v>
      </c>
    </row>
    <row r="1265" spans="1:22" ht="13.5" x14ac:dyDescent="0.25">
      <c r="A1265" s="3">
        <f>RSI!A1265</f>
        <v>44154</v>
      </c>
      <c r="B1265" s="2">
        <f>RSI!B1265</f>
        <v>2.1356999999999999</v>
      </c>
      <c r="C1265" s="2">
        <f>RSI!I1265</f>
        <v>41.660590045951331</v>
      </c>
      <c r="D1265" s="2">
        <f>MACD!E1265</f>
        <v>2.1133820298762096E-2</v>
      </c>
      <c r="E1265" s="2">
        <f>MACD!F1265</f>
        <v>1.2959788339025669E-2</v>
      </c>
      <c r="F1265" s="2">
        <f>'Moving Avg'!D1265</f>
        <v>2.1658999999999997</v>
      </c>
      <c r="G1265" s="2">
        <f>'Moving Avg'!F1265</f>
        <v>2.1955750000000003</v>
      </c>
      <c r="H1265" s="2">
        <f>'Moving Avg'!G1265</f>
        <v>2.1999580000000005</v>
      </c>
      <c r="I1265" s="2">
        <f>'Moving Avg'!H1265</f>
        <v>2.5477894999999995</v>
      </c>
      <c r="J1265" s="6" t="str">
        <f>OBV!F1265</f>
        <v>BULLISH</v>
      </c>
      <c r="K1265" s="6" t="str">
        <f>OBV!G1265</f>
        <v>NEUTRAL</v>
      </c>
      <c r="L1265" s="6" t="str">
        <f>OBV!H1265</f>
        <v>BULLISH DIVERGENCE</v>
      </c>
      <c r="M1265" s="8">
        <f t="shared" si="190"/>
        <v>25</v>
      </c>
      <c r="N1265" s="8">
        <f t="shared" si="191"/>
        <v>0</v>
      </c>
      <c r="O1265" s="8">
        <f t="shared" si="192"/>
        <v>0</v>
      </c>
      <c r="P1265" s="8">
        <f t="shared" si="193"/>
        <v>66.5</v>
      </c>
      <c r="Q1265" s="9">
        <f t="shared" si="194"/>
        <v>18.725000000000001</v>
      </c>
      <c r="R1265" s="9">
        <f t="shared" si="195"/>
        <v>21.625</v>
      </c>
      <c r="S1265" s="9">
        <f t="shared" si="196"/>
        <v>33.674999999999997</v>
      </c>
      <c r="T1265" s="9">
        <f t="shared" si="197"/>
        <v>22.875</v>
      </c>
      <c r="U1265" s="8">
        <f t="shared" si="198"/>
        <v>24.675000000000001</v>
      </c>
      <c r="V1265" s="8">
        <f t="shared" si="199"/>
        <v>24.225000000000001</v>
      </c>
    </row>
    <row r="1266" spans="1:22" ht="13.5" x14ac:dyDescent="0.25">
      <c r="A1266" s="3">
        <f>RSI!A1266</f>
        <v>44155</v>
      </c>
      <c r="B1266" s="2">
        <f>RSI!B1266</f>
        <v>2.1309</v>
      </c>
      <c r="C1266" s="2">
        <f>RSI!I1266</f>
        <v>41.024967791574532</v>
      </c>
      <c r="D1266" s="2">
        <f>MACD!E1266</f>
        <v>2.3901876100130615E-2</v>
      </c>
      <c r="E1266" s="2">
        <f>MACD!F1266</f>
        <v>1.5148205891246658E-2</v>
      </c>
      <c r="F1266" s="2">
        <f>'Moving Avg'!D1266</f>
        <v>2.15422</v>
      </c>
      <c r="G1266" s="2">
        <f>'Moving Avg'!F1266</f>
        <v>2.1928999999999994</v>
      </c>
      <c r="H1266" s="2">
        <f>'Moving Avg'!G1266</f>
        <v>2.1967480000000008</v>
      </c>
      <c r="I1266" s="2">
        <f>'Moving Avg'!H1266</f>
        <v>2.5419374999999995</v>
      </c>
      <c r="J1266" s="6" t="str">
        <f>OBV!F1266</f>
        <v>BEARISH</v>
      </c>
      <c r="K1266" s="6" t="str">
        <f>OBV!G1266</f>
        <v>NEUTRAL</v>
      </c>
      <c r="L1266" s="6" t="str">
        <f>OBV!H1266</f>
        <v>CONFIRMED BEARISH</v>
      </c>
      <c r="M1266" s="8">
        <f t="shared" si="190"/>
        <v>25</v>
      </c>
      <c r="N1266" s="8">
        <f t="shared" si="191"/>
        <v>0</v>
      </c>
      <c r="O1266" s="8">
        <f t="shared" si="192"/>
        <v>0</v>
      </c>
      <c r="P1266" s="8">
        <f t="shared" si="193"/>
        <v>16.5</v>
      </c>
      <c r="Q1266" s="9">
        <f t="shared" si="194"/>
        <v>11.225</v>
      </c>
      <c r="R1266" s="9">
        <f t="shared" si="195"/>
        <v>9.125</v>
      </c>
      <c r="S1266" s="9">
        <f t="shared" si="196"/>
        <v>11.175000000000001</v>
      </c>
      <c r="T1266" s="9">
        <f t="shared" si="197"/>
        <v>10.375</v>
      </c>
      <c r="U1266" s="8">
        <f t="shared" si="198"/>
        <v>10.508333333333335</v>
      </c>
      <c r="V1266" s="8">
        <f t="shared" si="199"/>
        <v>10.475000000000001</v>
      </c>
    </row>
    <row r="1267" spans="1:22" ht="13.5" x14ac:dyDescent="0.25">
      <c r="A1267" s="3">
        <f>RSI!A1267</f>
        <v>44158</v>
      </c>
      <c r="B1267" s="2">
        <f>RSI!B1267</f>
        <v>2.1211000000000002</v>
      </c>
      <c r="C1267" s="2">
        <f>RSI!I1267</f>
        <v>39.693405285542454</v>
      </c>
      <c r="D1267" s="2">
        <f>MACD!E1267</f>
        <v>2.2054035191229726E-2</v>
      </c>
      <c r="E1267" s="2">
        <f>MACD!F1267</f>
        <v>1.652937175124327E-2</v>
      </c>
      <c r="F1267" s="2">
        <f>'Moving Avg'!D1267</f>
        <v>2.1367000000000003</v>
      </c>
      <c r="G1267" s="2">
        <f>'Moving Avg'!F1267</f>
        <v>2.1894899999999997</v>
      </c>
      <c r="H1267" s="2">
        <f>'Moving Avg'!G1267</f>
        <v>2.1929520000000005</v>
      </c>
      <c r="I1267" s="2">
        <f>'Moving Avg'!H1267</f>
        <v>2.5360135000000001</v>
      </c>
      <c r="J1267" s="6" t="str">
        <f>OBV!F1267</f>
        <v>BEARISH</v>
      </c>
      <c r="K1267" s="6" t="str">
        <f>OBV!G1267</f>
        <v>NEUTRAL</v>
      </c>
      <c r="L1267" s="6" t="str">
        <f>OBV!H1267</f>
        <v>CONFIRMED BEARISH</v>
      </c>
      <c r="M1267" s="8">
        <f t="shared" si="190"/>
        <v>25</v>
      </c>
      <c r="N1267" s="8">
        <f t="shared" si="191"/>
        <v>0</v>
      </c>
      <c r="O1267" s="8">
        <f t="shared" si="192"/>
        <v>0</v>
      </c>
      <c r="P1267" s="8">
        <f t="shared" si="193"/>
        <v>16.5</v>
      </c>
      <c r="Q1267" s="9">
        <f t="shared" si="194"/>
        <v>11.225</v>
      </c>
      <c r="R1267" s="9">
        <f t="shared" si="195"/>
        <v>9.125</v>
      </c>
      <c r="S1267" s="9">
        <f t="shared" si="196"/>
        <v>11.175000000000001</v>
      </c>
      <c r="T1267" s="9">
        <f t="shared" si="197"/>
        <v>10.375</v>
      </c>
      <c r="U1267" s="8">
        <f t="shared" si="198"/>
        <v>10.508333333333335</v>
      </c>
      <c r="V1267" s="8">
        <f t="shared" si="199"/>
        <v>10.475000000000001</v>
      </c>
    </row>
    <row r="1268" spans="1:22" ht="13.5" x14ac:dyDescent="0.25">
      <c r="A1268" s="3">
        <f>RSI!A1268</f>
        <v>44159</v>
      </c>
      <c r="B1268" s="2">
        <f>RSI!B1268</f>
        <v>2.1211000000000002</v>
      </c>
      <c r="C1268" s="2">
        <f>RSI!I1268</f>
        <v>39.693405285542454</v>
      </c>
      <c r="D1268" s="2">
        <f>MACD!E1268</f>
        <v>2.0854113850167888E-2</v>
      </c>
      <c r="E1268" s="2">
        <f>MACD!F1268</f>
        <v>1.7394320171028196E-2</v>
      </c>
      <c r="F1268" s="2">
        <f>'Moving Avg'!D1268</f>
        <v>2.1318200000000003</v>
      </c>
      <c r="G1268" s="2">
        <f>'Moving Avg'!F1268</f>
        <v>2.1838949999999997</v>
      </c>
      <c r="H1268" s="2">
        <f>'Moving Avg'!G1268</f>
        <v>2.1879880000000003</v>
      </c>
      <c r="I1268" s="2">
        <f>'Moving Avg'!H1268</f>
        <v>2.530205</v>
      </c>
      <c r="J1268" s="6" t="str">
        <f>OBV!F1268</f>
        <v>BEARISH</v>
      </c>
      <c r="K1268" s="6" t="str">
        <f>OBV!G1268</f>
        <v>NEUTRAL</v>
      </c>
      <c r="L1268" s="6" t="str">
        <f>OBV!H1268</f>
        <v>CONFIRMED BEARISH</v>
      </c>
      <c r="M1268" s="8">
        <f t="shared" si="190"/>
        <v>25</v>
      </c>
      <c r="N1268" s="8">
        <f t="shared" si="191"/>
        <v>0</v>
      </c>
      <c r="O1268" s="8">
        <f t="shared" si="192"/>
        <v>0</v>
      </c>
      <c r="P1268" s="8">
        <f t="shared" si="193"/>
        <v>16.5</v>
      </c>
      <c r="Q1268" s="9">
        <f t="shared" si="194"/>
        <v>11.225</v>
      </c>
      <c r="R1268" s="9">
        <f t="shared" si="195"/>
        <v>9.125</v>
      </c>
      <c r="S1268" s="9">
        <f t="shared" si="196"/>
        <v>11.175000000000001</v>
      </c>
      <c r="T1268" s="9">
        <f t="shared" si="197"/>
        <v>10.375</v>
      </c>
      <c r="U1268" s="8">
        <f t="shared" si="198"/>
        <v>10.508333333333335</v>
      </c>
      <c r="V1268" s="8">
        <f t="shared" si="199"/>
        <v>10.475000000000001</v>
      </c>
    </row>
    <row r="1269" spans="1:22" ht="13.5" x14ac:dyDescent="0.25">
      <c r="A1269" s="3">
        <f>RSI!A1269</f>
        <v>44160</v>
      </c>
      <c r="B1269" s="2">
        <f>RSI!B1269</f>
        <v>2.1259999999999999</v>
      </c>
      <c r="C1269" s="2">
        <f>RSI!I1269</f>
        <v>40.807493073638938</v>
      </c>
      <c r="D1269" s="2">
        <f>MACD!E1269</f>
        <v>2.4304840846769427E-2</v>
      </c>
      <c r="E1269" s="2">
        <f>MACD!F1269</f>
        <v>1.8776424306176445E-2</v>
      </c>
      <c r="F1269" s="2">
        <f>'Moving Avg'!D1269</f>
        <v>2.12696</v>
      </c>
      <c r="G1269" s="2">
        <f>'Moving Avg'!F1269</f>
        <v>2.1768399999999994</v>
      </c>
      <c r="H1269" s="2">
        <f>'Moving Avg'!G1269</f>
        <v>2.1844860000000006</v>
      </c>
      <c r="I1269" s="2">
        <f>'Moving Avg'!H1269</f>
        <v>2.5244439999999999</v>
      </c>
      <c r="J1269" s="6" t="str">
        <f>OBV!F1269</f>
        <v>BEARISH</v>
      </c>
      <c r="K1269" s="6" t="str">
        <f>OBV!G1269</f>
        <v>NEUTRAL</v>
      </c>
      <c r="L1269" s="6" t="str">
        <f>OBV!H1269</f>
        <v>CONFIRMED BEARISH</v>
      </c>
      <c r="M1269" s="8">
        <f t="shared" si="190"/>
        <v>25</v>
      </c>
      <c r="N1269" s="8">
        <f t="shared" si="191"/>
        <v>0</v>
      </c>
      <c r="O1269" s="8">
        <f t="shared" si="192"/>
        <v>0</v>
      </c>
      <c r="P1269" s="8">
        <f t="shared" si="193"/>
        <v>16.5</v>
      </c>
      <c r="Q1269" s="9">
        <f t="shared" si="194"/>
        <v>11.225</v>
      </c>
      <c r="R1269" s="9">
        <f t="shared" si="195"/>
        <v>9.125</v>
      </c>
      <c r="S1269" s="9">
        <f t="shared" si="196"/>
        <v>11.175000000000001</v>
      </c>
      <c r="T1269" s="9">
        <f t="shared" si="197"/>
        <v>10.375</v>
      </c>
      <c r="U1269" s="8">
        <f t="shared" si="198"/>
        <v>10.508333333333335</v>
      </c>
      <c r="V1269" s="8">
        <f t="shared" si="199"/>
        <v>10.475000000000001</v>
      </c>
    </row>
    <row r="1270" spans="1:22" ht="13.5" x14ac:dyDescent="0.25">
      <c r="A1270" s="3">
        <f>RSI!A1270</f>
        <v>44161</v>
      </c>
      <c r="B1270" s="2">
        <f>RSI!B1270</f>
        <v>2.1211000000000002</v>
      </c>
      <c r="C1270" s="2">
        <f>RSI!I1270</f>
        <v>40.011473339188043</v>
      </c>
      <c r="D1270" s="2">
        <f>MACD!E1270</f>
        <v>2.7131993441295243E-2</v>
      </c>
      <c r="E1270" s="2">
        <f>MACD!F1270</f>
        <v>2.0447538133200206E-2</v>
      </c>
      <c r="F1270" s="2">
        <f>'Moving Avg'!D1270</f>
        <v>2.1240399999999999</v>
      </c>
      <c r="G1270" s="2">
        <f>'Moving Avg'!F1270</f>
        <v>2.1685649999999996</v>
      </c>
      <c r="H1270" s="2">
        <f>'Moving Avg'!G1270</f>
        <v>2.182248</v>
      </c>
      <c r="I1270" s="2">
        <f>'Moving Avg'!H1270</f>
        <v>2.5186814999999996</v>
      </c>
      <c r="J1270" s="6" t="str">
        <f>OBV!F1270</f>
        <v>BEARISH</v>
      </c>
      <c r="K1270" s="6" t="str">
        <f>OBV!G1270</f>
        <v>NEUTRAL</v>
      </c>
      <c r="L1270" s="6" t="str">
        <f>OBV!H1270</f>
        <v>CONFIRMED BEARISH</v>
      </c>
      <c r="M1270" s="8">
        <f t="shared" si="190"/>
        <v>25</v>
      </c>
      <c r="N1270" s="8">
        <f t="shared" si="191"/>
        <v>0</v>
      </c>
      <c r="O1270" s="8">
        <f t="shared" si="192"/>
        <v>0</v>
      </c>
      <c r="P1270" s="8">
        <f t="shared" si="193"/>
        <v>16.5</v>
      </c>
      <c r="Q1270" s="9">
        <f t="shared" si="194"/>
        <v>11.225</v>
      </c>
      <c r="R1270" s="9">
        <f t="shared" si="195"/>
        <v>9.125</v>
      </c>
      <c r="S1270" s="9">
        <f t="shared" si="196"/>
        <v>11.175000000000001</v>
      </c>
      <c r="T1270" s="9">
        <f t="shared" si="197"/>
        <v>10.375</v>
      </c>
      <c r="U1270" s="8">
        <f t="shared" si="198"/>
        <v>10.508333333333335</v>
      </c>
      <c r="V1270" s="8">
        <f t="shared" si="199"/>
        <v>10.475000000000001</v>
      </c>
    </row>
    <row r="1271" spans="1:22" ht="13.5" x14ac:dyDescent="0.25">
      <c r="A1271" s="3">
        <f>RSI!A1271</f>
        <v>44162</v>
      </c>
      <c r="B1271" s="2">
        <f>RSI!B1271</f>
        <v>2.1406000000000001</v>
      </c>
      <c r="C1271" s="2">
        <f>RSI!I1271</f>
        <v>44.63961098631615</v>
      </c>
      <c r="D1271" s="2">
        <f>MACD!E1271</f>
        <v>2.8370566061606706E-2</v>
      </c>
      <c r="E1271" s="2">
        <f>MACD!F1271</f>
        <v>2.2032143718881507E-2</v>
      </c>
      <c r="F1271" s="2">
        <f>'Moving Avg'!D1271</f>
        <v>2.1259799999999998</v>
      </c>
      <c r="G1271" s="2">
        <f>'Moving Avg'!F1271</f>
        <v>2.1646749999999995</v>
      </c>
      <c r="H1271" s="2">
        <f>'Moving Avg'!G1271</f>
        <v>2.181664</v>
      </c>
      <c r="I1271" s="2">
        <f>'Moving Avg'!H1271</f>
        <v>2.5130394999999996</v>
      </c>
      <c r="J1271" s="6" t="str">
        <f>OBV!F1271</f>
        <v>BEARISH</v>
      </c>
      <c r="K1271" s="6" t="str">
        <f>OBV!G1271</f>
        <v>NEUTRAL</v>
      </c>
      <c r="L1271" s="6" t="str">
        <f>OBV!H1271</f>
        <v>BEARISH DIVERGENCE</v>
      </c>
      <c r="M1271" s="8">
        <f t="shared" si="190"/>
        <v>25</v>
      </c>
      <c r="N1271" s="8">
        <f t="shared" si="191"/>
        <v>0</v>
      </c>
      <c r="O1271" s="8">
        <f t="shared" si="192"/>
        <v>0</v>
      </c>
      <c r="P1271" s="8">
        <f t="shared" si="193"/>
        <v>16.5</v>
      </c>
      <c r="Q1271" s="9">
        <f t="shared" si="194"/>
        <v>11.225</v>
      </c>
      <c r="R1271" s="9">
        <f t="shared" si="195"/>
        <v>9.125</v>
      </c>
      <c r="S1271" s="9">
        <f t="shared" si="196"/>
        <v>11.175000000000001</v>
      </c>
      <c r="T1271" s="9">
        <f t="shared" si="197"/>
        <v>10.375</v>
      </c>
      <c r="U1271" s="8">
        <f t="shared" si="198"/>
        <v>10.508333333333335</v>
      </c>
      <c r="V1271" s="8">
        <f t="shared" si="199"/>
        <v>10.475000000000001</v>
      </c>
    </row>
    <row r="1272" spans="1:22" ht="13.5" x14ac:dyDescent="0.25">
      <c r="A1272" s="3">
        <f>RSI!A1272</f>
        <v>44165</v>
      </c>
      <c r="B1272" s="2">
        <f>RSI!B1272</f>
        <v>2.1356999999999999</v>
      </c>
      <c r="C1272" s="2">
        <f>RSI!I1272</f>
        <v>43.726694867317306</v>
      </c>
      <c r="D1272" s="2">
        <f>MACD!E1272</f>
        <v>3.2920210524111759E-2</v>
      </c>
      <c r="E1272" s="2">
        <f>MACD!F1272</f>
        <v>2.4209757079927556E-2</v>
      </c>
      <c r="F1272" s="2">
        <f>'Moving Avg'!D1272</f>
        <v>2.1289000000000002</v>
      </c>
      <c r="G1272" s="2">
        <f>'Moving Avg'!F1272</f>
        <v>2.1605400000000001</v>
      </c>
      <c r="H1272" s="2">
        <f>'Moving Avg'!G1272</f>
        <v>2.1798140000000004</v>
      </c>
      <c r="I1272" s="2">
        <f>'Moving Avg'!H1272</f>
        <v>2.5073729999999994</v>
      </c>
      <c r="J1272" s="6" t="str">
        <f>OBV!F1272</f>
        <v>BEARISH</v>
      </c>
      <c r="K1272" s="6" t="str">
        <f>OBV!G1272</f>
        <v>NEUTRAL</v>
      </c>
      <c r="L1272" s="6" t="str">
        <f>OBV!H1272</f>
        <v>BEARISH DIVERGENCE</v>
      </c>
      <c r="M1272" s="8">
        <f t="shared" si="190"/>
        <v>25</v>
      </c>
      <c r="N1272" s="8">
        <f t="shared" si="191"/>
        <v>0</v>
      </c>
      <c r="O1272" s="8">
        <f t="shared" si="192"/>
        <v>0</v>
      </c>
      <c r="P1272" s="8">
        <f t="shared" si="193"/>
        <v>16.5</v>
      </c>
      <c r="Q1272" s="9">
        <f t="shared" si="194"/>
        <v>11.225</v>
      </c>
      <c r="R1272" s="9">
        <f t="shared" si="195"/>
        <v>9.125</v>
      </c>
      <c r="S1272" s="9">
        <f t="shared" si="196"/>
        <v>11.175000000000001</v>
      </c>
      <c r="T1272" s="9">
        <f t="shared" si="197"/>
        <v>10.375</v>
      </c>
      <c r="U1272" s="8">
        <f t="shared" si="198"/>
        <v>10.508333333333335</v>
      </c>
      <c r="V1272" s="8">
        <f t="shared" si="199"/>
        <v>10.475000000000001</v>
      </c>
    </row>
    <row r="1273" spans="1:22" ht="13.5" x14ac:dyDescent="0.25">
      <c r="A1273" s="3">
        <f>RSI!A1273</f>
        <v>44166</v>
      </c>
      <c r="B1273" s="2">
        <f>RSI!B1273</f>
        <v>2.1551999999999998</v>
      </c>
      <c r="C1273" s="2">
        <f>RSI!I1273</f>
        <v>48.261393367975906</v>
      </c>
      <c r="D1273" s="2">
        <f>MACD!E1273</f>
        <v>2.5773975154004702E-2</v>
      </c>
      <c r="E1273" s="2">
        <f>MACD!F1273</f>
        <v>2.4522600694742987E-2</v>
      </c>
      <c r="F1273" s="2">
        <f>'Moving Avg'!D1273</f>
        <v>2.1357200000000001</v>
      </c>
      <c r="G1273" s="2">
        <f>'Moving Avg'!F1273</f>
        <v>2.1576200000000001</v>
      </c>
      <c r="H1273" s="2">
        <f>'Moving Avg'!G1273</f>
        <v>2.1784520000000001</v>
      </c>
      <c r="I1273" s="2">
        <f>'Moving Avg'!H1273</f>
        <v>2.5017809999999998</v>
      </c>
      <c r="J1273" s="6" t="str">
        <f>OBV!F1273</f>
        <v>BEARISH</v>
      </c>
      <c r="K1273" s="6" t="str">
        <f>OBV!G1273</f>
        <v>NEUTRAL</v>
      </c>
      <c r="L1273" s="6" t="str">
        <f>OBV!H1273</f>
        <v>BEARISH DIVERGENCE</v>
      </c>
      <c r="M1273" s="8">
        <f t="shared" si="190"/>
        <v>25</v>
      </c>
      <c r="N1273" s="8">
        <f t="shared" si="191"/>
        <v>0</v>
      </c>
      <c r="O1273" s="8">
        <f t="shared" si="192"/>
        <v>0</v>
      </c>
      <c r="P1273" s="8">
        <f t="shared" si="193"/>
        <v>16.5</v>
      </c>
      <c r="Q1273" s="9">
        <f t="shared" si="194"/>
        <v>11.225</v>
      </c>
      <c r="R1273" s="9">
        <f t="shared" si="195"/>
        <v>9.125</v>
      </c>
      <c r="S1273" s="9">
        <f t="shared" si="196"/>
        <v>11.175000000000001</v>
      </c>
      <c r="T1273" s="9">
        <f t="shared" si="197"/>
        <v>10.375</v>
      </c>
      <c r="U1273" s="8">
        <f t="shared" si="198"/>
        <v>10.508333333333335</v>
      </c>
      <c r="V1273" s="8">
        <f t="shared" si="199"/>
        <v>10.475000000000001</v>
      </c>
    </row>
    <row r="1274" spans="1:22" ht="13.5" x14ac:dyDescent="0.25">
      <c r="A1274" s="3">
        <f>RSI!A1274</f>
        <v>44167</v>
      </c>
      <c r="B1274" s="2">
        <f>RSI!B1274</f>
        <v>2.1406000000000001</v>
      </c>
      <c r="C1274" s="2">
        <f>RSI!I1274</f>
        <v>45.316909330147595</v>
      </c>
      <c r="D1274" s="2">
        <f>MACD!E1274</f>
        <v>2.1590753993333767E-2</v>
      </c>
      <c r="E1274" s="2">
        <f>MACD!F1274</f>
        <v>2.3936231354461147E-2</v>
      </c>
      <c r="F1274" s="2">
        <f>'Moving Avg'!D1274</f>
        <v>2.1386400000000001</v>
      </c>
      <c r="G1274" s="2">
        <f>'Moving Avg'!F1274</f>
        <v>2.1568899999999998</v>
      </c>
      <c r="H1274" s="2">
        <f>'Moving Avg'!G1274</f>
        <v>2.1765060000000003</v>
      </c>
      <c r="I1274" s="2">
        <f>'Moving Avg'!H1274</f>
        <v>2.4962779999999998</v>
      </c>
      <c r="J1274" s="6" t="str">
        <f>OBV!F1274</f>
        <v>BEARISH</v>
      </c>
      <c r="K1274" s="6" t="str">
        <f>OBV!G1274</f>
        <v>NEUTRAL</v>
      </c>
      <c r="L1274" s="6" t="str">
        <f>OBV!H1274</f>
        <v>BEARISH DIVERGENCE</v>
      </c>
      <c r="M1274" s="8">
        <f t="shared" si="190"/>
        <v>25</v>
      </c>
      <c r="N1274" s="8">
        <f t="shared" si="191"/>
        <v>45</v>
      </c>
      <c r="O1274" s="8">
        <f t="shared" si="192"/>
        <v>0</v>
      </c>
      <c r="P1274" s="8">
        <f t="shared" si="193"/>
        <v>16.5</v>
      </c>
      <c r="Q1274" s="9">
        <f t="shared" si="194"/>
        <v>26.975000000000001</v>
      </c>
      <c r="R1274" s="9">
        <f t="shared" si="195"/>
        <v>18.125</v>
      </c>
      <c r="S1274" s="9">
        <f t="shared" si="196"/>
        <v>17.925000000000001</v>
      </c>
      <c r="T1274" s="9">
        <f t="shared" si="197"/>
        <v>21.625</v>
      </c>
      <c r="U1274" s="8">
        <f t="shared" si="198"/>
        <v>21.008333333333336</v>
      </c>
      <c r="V1274" s="8">
        <f t="shared" si="199"/>
        <v>21.162500000000001</v>
      </c>
    </row>
    <row r="1275" spans="1:22" ht="13.5" x14ac:dyDescent="0.25">
      <c r="A1275" s="3">
        <f>RSI!A1275</f>
        <v>44168</v>
      </c>
      <c r="B1275" s="2">
        <f>RSI!B1275</f>
        <v>2.1406000000000001</v>
      </c>
      <c r="C1275" s="2">
        <f>RSI!I1275</f>
        <v>45.316909330147595</v>
      </c>
      <c r="D1275" s="2">
        <f>MACD!E1275</f>
        <v>1.5931640502855782E-2</v>
      </c>
      <c r="E1275" s="2">
        <f>MACD!F1275</f>
        <v>2.2335313184140077E-2</v>
      </c>
      <c r="F1275" s="2">
        <f>'Moving Avg'!D1275</f>
        <v>2.1425399999999994</v>
      </c>
      <c r="G1275" s="2">
        <f>'Moving Avg'!F1275</f>
        <v>2.1537300000000004</v>
      </c>
      <c r="H1275" s="2">
        <f>'Moving Avg'!G1275</f>
        <v>2.1758240000000004</v>
      </c>
      <c r="I1275" s="2">
        <f>'Moving Avg'!H1275</f>
        <v>2.4906825000000001</v>
      </c>
      <c r="J1275" s="6" t="str">
        <f>OBV!F1275</f>
        <v>BEARISH</v>
      </c>
      <c r="K1275" s="6" t="str">
        <f>OBV!G1275</f>
        <v>NEUTRAL</v>
      </c>
      <c r="L1275" s="6" t="str">
        <f>OBV!H1275</f>
        <v>BEARISH DIVERGENCE</v>
      </c>
      <c r="M1275" s="8">
        <f t="shared" si="190"/>
        <v>25</v>
      </c>
      <c r="N1275" s="8">
        <f t="shared" si="191"/>
        <v>45</v>
      </c>
      <c r="O1275" s="8">
        <f t="shared" si="192"/>
        <v>0</v>
      </c>
      <c r="P1275" s="8">
        <f t="shared" si="193"/>
        <v>16.5</v>
      </c>
      <c r="Q1275" s="9">
        <f t="shared" si="194"/>
        <v>26.975000000000001</v>
      </c>
      <c r="R1275" s="9">
        <f t="shared" si="195"/>
        <v>18.125</v>
      </c>
      <c r="S1275" s="9">
        <f t="shared" si="196"/>
        <v>17.925000000000001</v>
      </c>
      <c r="T1275" s="9">
        <f t="shared" si="197"/>
        <v>21.625</v>
      </c>
      <c r="U1275" s="8">
        <f t="shared" si="198"/>
        <v>21.008333333333336</v>
      </c>
      <c r="V1275" s="8">
        <f t="shared" si="199"/>
        <v>21.162500000000001</v>
      </c>
    </row>
    <row r="1276" spans="1:22" ht="13.5" x14ac:dyDescent="0.25">
      <c r="A1276" s="3">
        <f>RSI!A1276</f>
        <v>44169</v>
      </c>
      <c r="B1276" s="2">
        <f>RSI!B1276</f>
        <v>2.2330000000000001</v>
      </c>
      <c r="C1276" s="2">
        <f>RSI!I1276</f>
        <v>62.230587417289421</v>
      </c>
      <c r="D1276" s="2">
        <f>MACD!E1276</f>
        <v>3.6775585316508597E-3</v>
      </c>
      <c r="E1276" s="2">
        <f>MACD!F1276</f>
        <v>1.8603762253642235E-2</v>
      </c>
      <c r="F1276" s="2">
        <f>'Moving Avg'!D1276</f>
        <v>2.1610199999999997</v>
      </c>
      <c r="G1276" s="2">
        <f>'Moving Avg'!F1276</f>
        <v>2.15543</v>
      </c>
      <c r="H1276" s="2">
        <f>'Moving Avg'!G1276</f>
        <v>2.1769900000000009</v>
      </c>
      <c r="I1276" s="2">
        <f>'Moving Avg'!H1276</f>
        <v>2.4856644999999999</v>
      </c>
      <c r="J1276" s="6" t="str">
        <f>OBV!F1276</f>
        <v>BULLISH</v>
      </c>
      <c r="K1276" s="6" t="str">
        <f>OBV!G1276</f>
        <v>NEUTRAL</v>
      </c>
      <c r="L1276" s="6" t="str">
        <f>OBV!H1276</f>
        <v>CONFIRMED BULLISH</v>
      </c>
      <c r="M1276" s="8">
        <f t="shared" si="190"/>
        <v>25</v>
      </c>
      <c r="N1276" s="8">
        <f t="shared" si="191"/>
        <v>45</v>
      </c>
      <c r="O1276" s="8">
        <f t="shared" si="192"/>
        <v>0</v>
      </c>
      <c r="P1276" s="8">
        <f t="shared" si="193"/>
        <v>83.5</v>
      </c>
      <c r="Q1276" s="9">
        <f t="shared" si="194"/>
        <v>37.024999999999999</v>
      </c>
      <c r="R1276" s="9">
        <f t="shared" si="195"/>
        <v>34.875</v>
      </c>
      <c r="S1276" s="9">
        <f t="shared" si="196"/>
        <v>48.075000000000003</v>
      </c>
      <c r="T1276" s="9">
        <f t="shared" si="197"/>
        <v>38.375</v>
      </c>
      <c r="U1276" s="8">
        <f t="shared" si="198"/>
        <v>39.991666666666667</v>
      </c>
      <c r="V1276" s="8">
        <f t="shared" si="199"/>
        <v>39.587500000000006</v>
      </c>
    </row>
    <row r="1277" spans="1:22" ht="13.5" x14ac:dyDescent="0.25">
      <c r="A1277" s="3">
        <f>RSI!A1277</f>
        <v>44172</v>
      </c>
      <c r="B1277" s="2">
        <f>RSI!B1277</f>
        <v>2.2282000000000002</v>
      </c>
      <c r="C1277" s="2">
        <f>RSI!I1277</f>
        <v>61.172084074084225</v>
      </c>
      <c r="D1277" s="2">
        <f>MACD!E1277</f>
        <v>-8.2807969561211614E-3</v>
      </c>
      <c r="E1277" s="2">
        <f>MACD!F1277</f>
        <v>1.3226850411689556E-2</v>
      </c>
      <c r="F1277" s="2">
        <f>'Moving Avg'!D1277</f>
        <v>2.1795200000000001</v>
      </c>
      <c r="G1277" s="2">
        <f>'Moving Avg'!F1277</f>
        <v>2.158595</v>
      </c>
      <c r="H1277" s="2">
        <f>'Moving Avg'!G1277</f>
        <v>2.1772820000000004</v>
      </c>
      <c r="I1277" s="2">
        <f>'Moving Avg'!H1277</f>
        <v>2.4806689999999998</v>
      </c>
      <c r="J1277" s="6" t="str">
        <f>OBV!F1277</f>
        <v>BULLISH</v>
      </c>
      <c r="K1277" s="6" t="str">
        <f>OBV!G1277</f>
        <v>NEUTRAL</v>
      </c>
      <c r="L1277" s="6" t="str">
        <f>OBV!H1277</f>
        <v>CONFIRMED BULLISH</v>
      </c>
      <c r="M1277" s="8">
        <f t="shared" si="190"/>
        <v>25</v>
      </c>
      <c r="N1277" s="8">
        <f t="shared" si="191"/>
        <v>100</v>
      </c>
      <c r="O1277" s="8">
        <f t="shared" si="192"/>
        <v>0</v>
      </c>
      <c r="P1277" s="8">
        <f t="shared" si="193"/>
        <v>83.5</v>
      </c>
      <c r="Q1277" s="9">
        <f t="shared" si="194"/>
        <v>56.274999999999999</v>
      </c>
      <c r="R1277" s="9">
        <f t="shared" si="195"/>
        <v>45.875</v>
      </c>
      <c r="S1277" s="9">
        <f t="shared" si="196"/>
        <v>56.325000000000003</v>
      </c>
      <c r="T1277" s="9">
        <f t="shared" si="197"/>
        <v>52.125</v>
      </c>
      <c r="U1277" s="8">
        <f t="shared" si="198"/>
        <v>52.82500000000001</v>
      </c>
      <c r="V1277" s="8">
        <f t="shared" si="199"/>
        <v>52.650000000000006</v>
      </c>
    </row>
    <row r="1278" spans="1:22" ht="13.5" x14ac:dyDescent="0.25">
      <c r="A1278" s="3">
        <f>RSI!A1278</f>
        <v>44173</v>
      </c>
      <c r="B1278" s="2">
        <f>RSI!B1278</f>
        <v>2.2233000000000001</v>
      </c>
      <c r="C1278" s="2">
        <f>RSI!I1278</f>
        <v>60.04919958560783</v>
      </c>
      <c r="D1278" s="2">
        <f>MACD!E1278</f>
        <v>-1.8413060692054728E-2</v>
      </c>
      <c r="E1278" s="2">
        <f>MACD!F1278</f>
        <v>6.8988681909406997E-3</v>
      </c>
      <c r="F1278" s="2">
        <f>'Moving Avg'!D1278</f>
        <v>2.1931400000000001</v>
      </c>
      <c r="G1278" s="2">
        <f>'Moving Avg'!F1278</f>
        <v>2.1615150000000001</v>
      </c>
      <c r="H1278" s="2">
        <f>'Moving Avg'!G1278</f>
        <v>2.1776720000000003</v>
      </c>
      <c r="I1278" s="2">
        <f>'Moving Avg'!H1278</f>
        <v>2.4756489999999998</v>
      </c>
      <c r="J1278" s="6" t="str">
        <f>OBV!F1278</f>
        <v>BULLISH</v>
      </c>
      <c r="K1278" s="6" t="str">
        <f>OBV!G1278</f>
        <v>NEUTRAL</v>
      </c>
      <c r="L1278" s="6" t="str">
        <f>OBV!H1278</f>
        <v>CONFIRMED BULLISH</v>
      </c>
      <c r="M1278" s="8">
        <f t="shared" si="190"/>
        <v>25</v>
      </c>
      <c r="N1278" s="8">
        <f t="shared" si="191"/>
        <v>100</v>
      </c>
      <c r="O1278" s="8">
        <f t="shared" si="192"/>
        <v>0</v>
      </c>
      <c r="P1278" s="8">
        <f t="shared" si="193"/>
        <v>83.5</v>
      </c>
      <c r="Q1278" s="9">
        <f t="shared" si="194"/>
        <v>56.274999999999999</v>
      </c>
      <c r="R1278" s="9">
        <f t="shared" si="195"/>
        <v>45.875</v>
      </c>
      <c r="S1278" s="9">
        <f t="shared" si="196"/>
        <v>56.325000000000003</v>
      </c>
      <c r="T1278" s="9">
        <f t="shared" si="197"/>
        <v>52.125</v>
      </c>
      <c r="U1278" s="8">
        <f t="shared" si="198"/>
        <v>52.82500000000001</v>
      </c>
      <c r="V1278" s="8">
        <f t="shared" si="199"/>
        <v>52.650000000000006</v>
      </c>
    </row>
    <row r="1279" spans="1:22" ht="13.5" x14ac:dyDescent="0.25">
      <c r="A1279" s="3">
        <f>RSI!A1279</f>
        <v>44174</v>
      </c>
      <c r="B1279" s="2">
        <f>RSI!B1279</f>
        <v>2.2378999999999998</v>
      </c>
      <c r="C1279" s="2">
        <f>RSI!I1279</f>
        <v>62.271451853601008</v>
      </c>
      <c r="D1279" s="2">
        <f>MACD!E1279</f>
        <v>-2.7633916203774866E-2</v>
      </c>
      <c r="E1279" s="2">
        <f>MACD!F1279</f>
        <v>-7.6886880024133394E-6</v>
      </c>
      <c r="F1279" s="2">
        <f>'Moving Avg'!D1279</f>
        <v>2.2125999999999997</v>
      </c>
      <c r="G1279" s="2">
        <f>'Moving Avg'!F1279</f>
        <v>2.1637050000000002</v>
      </c>
      <c r="H1279" s="2">
        <f>'Moving Avg'!G1279</f>
        <v>2.1790340000000001</v>
      </c>
      <c r="I1279" s="2">
        <f>'Moving Avg'!H1279</f>
        <v>2.4706554999999999</v>
      </c>
      <c r="J1279" s="6" t="str">
        <f>OBV!F1279</f>
        <v>BULLISH</v>
      </c>
      <c r="K1279" s="6" t="str">
        <f>OBV!G1279</f>
        <v>NEUTRAL</v>
      </c>
      <c r="L1279" s="6" t="str">
        <f>OBV!H1279</f>
        <v>CONFIRMED BULLISH</v>
      </c>
      <c r="M1279" s="8">
        <f t="shared" si="190"/>
        <v>25</v>
      </c>
      <c r="N1279" s="8">
        <f t="shared" si="191"/>
        <v>100</v>
      </c>
      <c r="O1279" s="8">
        <f t="shared" si="192"/>
        <v>0</v>
      </c>
      <c r="P1279" s="8">
        <f t="shared" si="193"/>
        <v>83.5</v>
      </c>
      <c r="Q1279" s="9">
        <f t="shared" si="194"/>
        <v>56.274999999999999</v>
      </c>
      <c r="R1279" s="9">
        <f t="shared" si="195"/>
        <v>45.875</v>
      </c>
      <c r="S1279" s="9">
        <f t="shared" si="196"/>
        <v>56.325000000000003</v>
      </c>
      <c r="T1279" s="9">
        <f t="shared" si="197"/>
        <v>52.125</v>
      </c>
      <c r="U1279" s="8">
        <f t="shared" si="198"/>
        <v>52.82500000000001</v>
      </c>
      <c r="V1279" s="8">
        <f t="shared" si="199"/>
        <v>52.650000000000006</v>
      </c>
    </row>
    <row r="1280" spans="1:22" ht="13.5" x14ac:dyDescent="0.25">
      <c r="A1280" s="3">
        <f>RSI!A1280</f>
        <v>44175</v>
      </c>
      <c r="B1280" s="2">
        <f>RSI!B1280</f>
        <v>2.2378999999999998</v>
      </c>
      <c r="C1280" s="2">
        <f>RSI!I1280</f>
        <v>62.271451853601008</v>
      </c>
      <c r="D1280" s="2">
        <f>MACD!E1280</f>
        <v>-3.657237660522128E-2</v>
      </c>
      <c r="E1280" s="2">
        <f>MACD!F1280</f>
        <v>-7.3206262714461869E-3</v>
      </c>
      <c r="F1280" s="2">
        <f>'Moving Avg'!D1280</f>
        <v>2.2320599999999997</v>
      </c>
      <c r="G1280" s="2">
        <f>'Moving Avg'!F1280</f>
        <v>2.1661349999999997</v>
      </c>
      <c r="H1280" s="2">
        <f>'Moving Avg'!G1280</f>
        <v>2.1800060000000001</v>
      </c>
      <c r="I1280" s="2">
        <f>'Moving Avg'!H1280</f>
        <v>2.465662</v>
      </c>
      <c r="J1280" s="6" t="str">
        <f>OBV!F1280</f>
        <v>BULLISH</v>
      </c>
      <c r="K1280" s="6" t="str">
        <f>OBV!G1280</f>
        <v>NEUTRAL</v>
      </c>
      <c r="L1280" s="6" t="str">
        <f>OBV!H1280</f>
        <v>CONFIRMED BULLISH</v>
      </c>
      <c r="M1280" s="8">
        <f t="shared" si="190"/>
        <v>25</v>
      </c>
      <c r="N1280" s="8">
        <f t="shared" si="191"/>
        <v>100</v>
      </c>
      <c r="O1280" s="8">
        <f t="shared" si="192"/>
        <v>0</v>
      </c>
      <c r="P1280" s="8">
        <f t="shared" si="193"/>
        <v>83.5</v>
      </c>
      <c r="Q1280" s="9">
        <f t="shared" si="194"/>
        <v>56.274999999999999</v>
      </c>
      <c r="R1280" s="9">
        <f t="shared" si="195"/>
        <v>45.875</v>
      </c>
      <c r="S1280" s="9">
        <f t="shared" si="196"/>
        <v>56.325000000000003</v>
      </c>
      <c r="T1280" s="9">
        <f t="shared" si="197"/>
        <v>52.125</v>
      </c>
      <c r="U1280" s="8">
        <f t="shared" si="198"/>
        <v>52.82500000000001</v>
      </c>
      <c r="V1280" s="8">
        <f t="shared" si="199"/>
        <v>52.650000000000006</v>
      </c>
    </row>
    <row r="1281" spans="1:22" ht="13.5" x14ac:dyDescent="0.25">
      <c r="A1281" s="3">
        <f>RSI!A1281</f>
        <v>44176</v>
      </c>
      <c r="B1281" s="2">
        <f>RSI!B1281</f>
        <v>2.2427999999999999</v>
      </c>
      <c r="C1281" s="2">
        <f>RSI!I1281</f>
        <v>63.071006110707586</v>
      </c>
      <c r="D1281" s="2">
        <f>MACD!E1281</f>
        <v>-4.1852681744756648E-2</v>
      </c>
      <c r="E1281" s="2">
        <f>MACD!F1281</f>
        <v>-1.4227037366108279E-2</v>
      </c>
      <c r="F1281" s="2">
        <f>'Moving Avg'!D1281</f>
        <v>2.2340199999999997</v>
      </c>
      <c r="G1281" s="2">
        <f>'Moving Avg'!F1281</f>
        <v>2.1688099999999997</v>
      </c>
      <c r="H1281" s="2">
        <f>'Moving Avg'!G1281</f>
        <v>2.181076</v>
      </c>
      <c r="I1281" s="2">
        <f>'Moving Avg'!H1281</f>
        <v>2.4605774999999999</v>
      </c>
      <c r="J1281" s="6" t="str">
        <f>OBV!F1281</f>
        <v>BULLISH</v>
      </c>
      <c r="K1281" s="6" t="str">
        <f>OBV!G1281</f>
        <v>NEUTRAL</v>
      </c>
      <c r="L1281" s="6" t="str">
        <f>OBV!H1281</f>
        <v>CONFIRMED BULLISH</v>
      </c>
      <c r="M1281" s="8">
        <f t="shared" si="190"/>
        <v>25</v>
      </c>
      <c r="N1281" s="8">
        <f t="shared" si="191"/>
        <v>100</v>
      </c>
      <c r="O1281" s="8">
        <f t="shared" si="192"/>
        <v>0</v>
      </c>
      <c r="P1281" s="8">
        <f t="shared" si="193"/>
        <v>83.5</v>
      </c>
      <c r="Q1281" s="9">
        <f t="shared" si="194"/>
        <v>56.274999999999999</v>
      </c>
      <c r="R1281" s="9">
        <f t="shared" si="195"/>
        <v>45.875</v>
      </c>
      <c r="S1281" s="9">
        <f t="shared" si="196"/>
        <v>56.325000000000003</v>
      </c>
      <c r="T1281" s="9">
        <f t="shared" si="197"/>
        <v>52.125</v>
      </c>
      <c r="U1281" s="8">
        <f t="shared" si="198"/>
        <v>52.82500000000001</v>
      </c>
      <c r="V1281" s="8">
        <f t="shared" si="199"/>
        <v>52.650000000000006</v>
      </c>
    </row>
    <row r="1282" spans="1:22" ht="13.5" x14ac:dyDescent="0.25">
      <c r="A1282" s="3">
        <f>RSI!A1282</f>
        <v>44179</v>
      </c>
      <c r="B1282" s="2">
        <f>RSI!B1282</f>
        <v>2.1844000000000001</v>
      </c>
      <c r="C1282" s="2">
        <f>RSI!I1282</f>
        <v>49.58387055921024</v>
      </c>
      <c r="D1282" s="2">
        <f>MACD!E1282</f>
        <v>-4.3105311905421217E-2</v>
      </c>
      <c r="E1282" s="2">
        <f>MACD!F1282</f>
        <v>-2.0002692273970869E-2</v>
      </c>
      <c r="F1282" s="2">
        <f>'Moving Avg'!D1282</f>
        <v>2.22526</v>
      </c>
      <c r="G1282" s="2">
        <f>'Moving Avg'!F1282</f>
        <v>2.1675949999999999</v>
      </c>
      <c r="H1282" s="2">
        <f>'Moving Avg'!G1282</f>
        <v>2.1822440000000003</v>
      </c>
      <c r="I1282" s="2">
        <f>'Moving Avg'!H1282</f>
        <v>2.4554320000000001</v>
      </c>
      <c r="J1282" s="6" t="str">
        <f>OBV!F1282</f>
        <v>BULLISH</v>
      </c>
      <c r="K1282" s="6" t="str">
        <f>OBV!G1282</f>
        <v>NEUTRAL</v>
      </c>
      <c r="L1282" s="6" t="str">
        <f>OBV!H1282</f>
        <v>BULLISH DIVERGENCE</v>
      </c>
      <c r="M1282" s="8">
        <f t="shared" ref="M1282:M1345" si="200">IF(C1282&lt;30,50, IF(C1282&gt;70, 0, 25))</f>
        <v>25</v>
      </c>
      <c r="N1282" s="8">
        <f t="shared" ref="N1282:N1345" si="201">IF(E1282-D1282&gt;0.02, 100, IF(E1282-D1282&lt;0,0,45))</f>
        <v>100</v>
      </c>
      <c r="O1282" s="8">
        <f t="shared" ref="O1282:O1345" si="202">IF(F1282-I1282&gt;10,100,IF(F1282-I1282&gt;5,75, IF(F1282-I1282&gt;0,50,0)))</f>
        <v>0</v>
      </c>
      <c r="P1282" s="8">
        <f t="shared" ref="P1282:P1345" si="203">IF(L1282="confirmed bullish", 34, IF(L1282="bullish divergence",17, 0))+IF(J1282="bullish",33,IF(J1282="bearish",0,16.5))+IF(K1282="strong",33,IF(K1282="weak",0,16.5))</f>
        <v>66.5</v>
      </c>
      <c r="Q1282" s="9">
        <f t="shared" si="194"/>
        <v>53.725000000000001</v>
      </c>
      <c r="R1282" s="9">
        <f t="shared" si="195"/>
        <v>41.625</v>
      </c>
      <c r="S1282" s="9">
        <f t="shared" si="196"/>
        <v>48.674999999999997</v>
      </c>
      <c r="T1282" s="9">
        <f t="shared" si="197"/>
        <v>47.875</v>
      </c>
      <c r="U1282" s="8">
        <f t="shared" si="198"/>
        <v>48.008333333333326</v>
      </c>
      <c r="V1282" s="8">
        <f t="shared" si="199"/>
        <v>47.974999999999994</v>
      </c>
    </row>
    <row r="1283" spans="1:22" ht="13.5" x14ac:dyDescent="0.25">
      <c r="A1283" s="3">
        <f>RSI!A1283</f>
        <v>44180</v>
      </c>
      <c r="B1283" s="2">
        <f>RSI!B1283</f>
        <v>2.2183999999999999</v>
      </c>
      <c r="C1283" s="2">
        <f>RSI!I1283</f>
        <v>55.544186468743128</v>
      </c>
      <c r="D1283" s="2">
        <f>MACD!E1283</f>
        <v>-4.3668992949755125E-2</v>
      </c>
      <c r="E1283" s="2">
        <f>MACD!F1283</f>
        <v>-2.4735952409127723E-2</v>
      </c>
      <c r="F1283" s="2">
        <f>'Moving Avg'!D1283</f>
        <v>2.2242799999999994</v>
      </c>
      <c r="G1283" s="2">
        <f>'Moving Avg'!F1283</f>
        <v>2.1712400000000001</v>
      </c>
      <c r="H1283" s="2">
        <f>'Moving Avg'!G1283</f>
        <v>2.1847740000000004</v>
      </c>
      <c r="I1283" s="2">
        <f>'Moving Avg'!H1283</f>
        <v>2.4504565</v>
      </c>
      <c r="J1283" s="6" t="str">
        <f>OBV!F1283</f>
        <v>BULLISH</v>
      </c>
      <c r="K1283" s="6" t="str">
        <f>OBV!G1283</f>
        <v>NEUTRAL</v>
      </c>
      <c r="L1283" s="6" t="str">
        <f>OBV!H1283</f>
        <v>BULLISH DIVERGENCE</v>
      </c>
      <c r="M1283" s="8">
        <f t="shared" si="200"/>
        <v>25</v>
      </c>
      <c r="N1283" s="8">
        <f t="shared" si="201"/>
        <v>45</v>
      </c>
      <c r="O1283" s="8">
        <f t="shared" si="202"/>
        <v>0</v>
      </c>
      <c r="P1283" s="8">
        <f t="shared" si="203"/>
        <v>66.5</v>
      </c>
      <c r="Q1283" s="9">
        <f t="shared" ref="Q1283:Q1346" si="204">0.35*M1283+N1283*0.35+O1283*0.15+P1283*0.15</f>
        <v>34.475000000000001</v>
      </c>
      <c r="R1283" s="9">
        <f t="shared" ref="R1283:R1346" si="205">M1283*0.2+N1283*0.2+O1283*0.35+P1283*0.25</f>
        <v>30.625</v>
      </c>
      <c r="S1283" s="9">
        <f t="shared" ref="S1283:S1346" si="206">M1283*0.15+N1283*0.15+O1283*0.25+P1283*0.45</f>
        <v>40.424999999999997</v>
      </c>
      <c r="T1283" s="9">
        <f t="shared" ref="T1283:T1346" si="207">0.25*SUM(M1283:P1283)</f>
        <v>34.125</v>
      </c>
      <c r="U1283" s="8">
        <f t="shared" ref="U1283:U1346" si="208">SUM(Q1283:S1283)/3</f>
        <v>35.174999999999997</v>
      </c>
      <c r="V1283" s="8">
        <f t="shared" ref="V1283:V1346" si="209">SUM(Q1283:T1283)/4</f>
        <v>34.912499999999994</v>
      </c>
    </row>
    <row r="1284" spans="1:22" ht="13.5" x14ac:dyDescent="0.25">
      <c r="A1284" s="3">
        <f>RSI!A1284</f>
        <v>44181</v>
      </c>
      <c r="B1284" s="2">
        <f>RSI!B1284</f>
        <v>2.1600999999999999</v>
      </c>
      <c r="C1284" s="2">
        <f>RSI!I1284</f>
        <v>45.591167855004514</v>
      </c>
      <c r="D1284" s="2">
        <f>MACD!E1284</f>
        <v>-4.2260834304150396E-2</v>
      </c>
      <c r="E1284" s="2">
        <f>MACD!F1284</f>
        <v>-2.8240928788132259E-2</v>
      </c>
      <c r="F1284" s="2">
        <f>'Moving Avg'!D1284</f>
        <v>2.20872</v>
      </c>
      <c r="G1284" s="2">
        <f>'Moving Avg'!F1284</f>
        <v>2.1717300000000002</v>
      </c>
      <c r="H1284" s="2">
        <f>'Moving Avg'!G1284</f>
        <v>2.1855540000000007</v>
      </c>
      <c r="I1284" s="2">
        <f>'Moving Avg'!H1284</f>
        <v>2.445074</v>
      </c>
      <c r="J1284" s="6" t="str">
        <f>OBV!F1284</f>
        <v>BEARISH</v>
      </c>
      <c r="K1284" s="6" t="str">
        <f>OBV!G1284</f>
        <v>NEUTRAL</v>
      </c>
      <c r="L1284" s="6" t="str">
        <f>OBV!H1284</f>
        <v>CONFIRMED BEARISH</v>
      </c>
      <c r="M1284" s="8">
        <f t="shared" si="200"/>
        <v>25</v>
      </c>
      <c r="N1284" s="8">
        <f t="shared" si="201"/>
        <v>45</v>
      </c>
      <c r="O1284" s="8">
        <f t="shared" si="202"/>
        <v>0</v>
      </c>
      <c r="P1284" s="8">
        <f t="shared" si="203"/>
        <v>16.5</v>
      </c>
      <c r="Q1284" s="9">
        <f t="shared" si="204"/>
        <v>26.975000000000001</v>
      </c>
      <c r="R1284" s="9">
        <f t="shared" si="205"/>
        <v>18.125</v>
      </c>
      <c r="S1284" s="9">
        <f t="shared" si="206"/>
        <v>17.925000000000001</v>
      </c>
      <c r="T1284" s="9">
        <f t="shared" si="207"/>
        <v>21.625</v>
      </c>
      <c r="U1284" s="8">
        <f t="shared" si="208"/>
        <v>21.008333333333336</v>
      </c>
      <c r="V1284" s="8">
        <f t="shared" si="209"/>
        <v>21.162500000000001</v>
      </c>
    </row>
    <row r="1285" spans="1:22" ht="13.5" x14ac:dyDescent="0.25">
      <c r="A1285" s="3">
        <f>RSI!A1285</f>
        <v>44182</v>
      </c>
      <c r="B1285" s="2">
        <f>RSI!B1285</f>
        <v>2.1989999999999998</v>
      </c>
      <c r="C1285" s="2">
        <f>RSI!I1285</f>
        <v>51.797708714198926</v>
      </c>
      <c r="D1285" s="2">
        <f>MACD!E1285</f>
        <v>-4.3779674860395357E-2</v>
      </c>
      <c r="E1285" s="2">
        <f>MACD!F1285</f>
        <v>-3.1348678002584882E-2</v>
      </c>
      <c r="F1285" s="2">
        <f>'Moving Avg'!D1285</f>
        <v>2.2009400000000001</v>
      </c>
      <c r="G1285" s="2">
        <f>'Moving Avg'!F1285</f>
        <v>2.1748950000000002</v>
      </c>
      <c r="H1285" s="2">
        <f>'Moving Avg'!G1285</f>
        <v>2.1858460000000006</v>
      </c>
      <c r="I1285" s="2">
        <f>'Moving Avg'!H1285</f>
        <v>2.4399090000000005</v>
      </c>
      <c r="J1285" s="6" t="str">
        <f>OBV!F1285</f>
        <v>BEARISH</v>
      </c>
      <c r="K1285" s="6" t="str">
        <f>OBV!G1285</f>
        <v>NEUTRAL</v>
      </c>
      <c r="L1285" s="6" t="str">
        <f>OBV!H1285</f>
        <v>CONFIRMED BEARISH</v>
      </c>
      <c r="M1285" s="8">
        <f t="shared" si="200"/>
        <v>25</v>
      </c>
      <c r="N1285" s="8">
        <f t="shared" si="201"/>
        <v>45</v>
      </c>
      <c r="O1285" s="8">
        <f t="shared" si="202"/>
        <v>0</v>
      </c>
      <c r="P1285" s="8">
        <f t="shared" si="203"/>
        <v>16.5</v>
      </c>
      <c r="Q1285" s="9">
        <f t="shared" si="204"/>
        <v>26.975000000000001</v>
      </c>
      <c r="R1285" s="9">
        <f t="shared" si="205"/>
        <v>18.125</v>
      </c>
      <c r="S1285" s="9">
        <f t="shared" si="206"/>
        <v>17.925000000000001</v>
      </c>
      <c r="T1285" s="9">
        <f t="shared" si="207"/>
        <v>21.625</v>
      </c>
      <c r="U1285" s="8">
        <f t="shared" si="208"/>
        <v>21.008333333333336</v>
      </c>
      <c r="V1285" s="8">
        <f t="shared" si="209"/>
        <v>21.162500000000001</v>
      </c>
    </row>
    <row r="1286" spans="1:22" ht="13.5" x14ac:dyDescent="0.25">
      <c r="A1286" s="3">
        <f>RSI!A1286</f>
        <v>44183</v>
      </c>
      <c r="B1286" s="2">
        <f>RSI!B1286</f>
        <v>2.1989999999999998</v>
      </c>
      <c r="C1286" s="2">
        <f>RSI!I1286</f>
        <v>51.797708714198912</v>
      </c>
      <c r="D1286" s="2">
        <f>MACD!E1286</f>
        <v>-3.092087843169411E-2</v>
      </c>
      <c r="E1286" s="2">
        <f>MACD!F1286</f>
        <v>-3.1263118088406733E-2</v>
      </c>
      <c r="F1286" s="2">
        <f>'Moving Avg'!D1286</f>
        <v>2.19218</v>
      </c>
      <c r="G1286" s="2">
        <f>'Moving Avg'!F1286</f>
        <v>2.1783000000000001</v>
      </c>
      <c r="H1286" s="2">
        <f>'Moving Avg'!G1286</f>
        <v>2.18682</v>
      </c>
      <c r="I1286" s="2">
        <f>'Moving Avg'!H1286</f>
        <v>2.4347210000000006</v>
      </c>
      <c r="J1286" s="6" t="str">
        <f>OBV!F1286</f>
        <v>BEARISH</v>
      </c>
      <c r="K1286" s="6" t="str">
        <f>OBV!G1286</f>
        <v>NEUTRAL</v>
      </c>
      <c r="L1286" s="6" t="str">
        <f>OBV!H1286</f>
        <v>CONFIRMED BEARISH</v>
      </c>
      <c r="M1286" s="8">
        <f t="shared" si="200"/>
        <v>25</v>
      </c>
      <c r="N1286" s="8">
        <f t="shared" si="201"/>
        <v>0</v>
      </c>
      <c r="O1286" s="8">
        <f t="shared" si="202"/>
        <v>0</v>
      </c>
      <c r="P1286" s="8">
        <f t="shared" si="203"/>
        <v>16.5</v>
      </c>
      <c r="Q1286" s="9">
        <f t="shared" si="204"/>
        <v>11.225</v>
      </c>
      <c r="R1286" s="9">
        <f t="shared" si="205"/>
        <v>9.125</v>
      </c>
      <c r="S1286" s="9">
        <f t="shared" si="206"/>
        <v>11.175000000000001</v>
      </c>
      <c r="T1286" s="9">
        <f t="shared" si="207"/>
        <v>10.375</v>
      </c>
      <c r="U1286" s="8">
        <f t="shared" si="208"/>
        <v>10.508333333333335</v>
      </c>
      <c r="V1286" s="8">
        <f t="shared" si="209"/>
        <v>10.475000000000001</v>
      </c>
    </row>
    <row r="1287" spans="1:22" ht="13.5" x14ac:dyDescent="0.25">
      <c r="A1287" s="3">
        <f>RSI!A1287</f>
        <v>44186</v>
      </c>
      <c r="B1287" s="2">
        <f>RSI!B1287</f>
        <v>2.1892999999999998</v>
      </c>
      <c r="C1287" s="2">
        <f>RSI!I1287</f>
        <v>50.143514548793789</v>
      </c>
      <c r="D1287" s="2">
        <f>MACD!E1287</f>
        <v>-2.0126426774658146E-2</v>
      </c>
      <c r="E1287" s="2">
        <f>MACD!F1287</f>
        <v>-2.9035779825657016E-2</v>
      </c>
      <c r="F1287" s="2">
        <f>'Moving Avg'!D1287</f>
        <v>2.1931599999999998</v>
      </c>
      <c r="G1287" s="2">
        <f>'Moving Avg'!F1287</f>
        <v>2.1817099999999998</v>
      </c>
      <c r="H1287" s="2">
        <f>'Moving Avg'!G1287</f>
        <v>2.1877940000000002</v>
      </c>
      <c r="I1287" s="2">
        <f>'Moving Avg'!H1287</f>
        <v>2.4296000000000006</v>
      </c>
      <c r="J1287" s="6" t="str">
        <f>OBV!F1287</f>
        <v>BEARISH</v>
      </c>
      <c r="K1287" s="6" t="str">
        <f>OBV!G1287</f>
        <v>NEUTRAL</v>
      </c>
      <c r="L1287" s="6" t="str">
        <f>OBV!H1287</f>
        <v>BEARISH DIVERGENCE</v>
      </c>
      <c r="M1287" s="8">
        <f t="shared" si="200"/>
        <v>25</v>
      </c>
      <c r="N1287" s="8">
        <f t="shared" si="201"/>
        <v>0</v>
      </c>
      <c r="O1287" s="8">
        <f t="shared" si="202"/>
        <v>0</v>
      </c>
      <c r="P1287" s="8">
        <f t="shared" si="203"/>
        <v>16.5</v>
      </c>
      <c r="Q1287" s="9">
        <f t="shared" si="204"/>
        <v>11.225</v>
      </c>
      <c r="R1287" s="9">
        <f t="shared" si="205"/>
        <v>9.125</v>
      </c>
      <c r="S1287" s="9">
        <f t="shared" si="206"/>
        <v>11.175000000000001</v>
      </c>
      <c r="T1287" s="9">
        <f t="shared" si="207"/>
        <v>10.375</v>
      </c>
      <c r="U1287" s="8">
        <f t="shared" si="208"/>
        <v>10.508333333333335</v>
      </c>
      <c r="V1287" s="8">
        <f t="shared" si="209"/>
        <v>10.475000000000001</v>
      </c>
    </row>
    <row r="1288" spans="1:22" ht="13.5" x14ac:dyDescent="0.25">
      <c r="A1288" s="3">
        <f>RSI!A1288</f>
        <v>44187</v>
      </c>
      <c r="B1288" s="2">
        <f>RSI!B1288</f>
        <v>2.1892999999999998</v>
      </c>
      <c r="C1288" s="2">
        <f>RSI!I1288</f>
        <v>50.143514548793789</v>
      </c>
      <c r="D1288" s="2">
        <f>MACD!E1288</f>
        <v>-1.1750415627126642E-2</v>
      </c>
      <c r="E1288" s="2">
        <f>MACD!F1288</f>
        <v>-2.5578706985950942E-2</v>
      </c>
      <c r="F1288" s="2">
        <f>'Moving Avg'!D1288</f>
        <v>2.1873399999999998</v>
      </c>
      <c r="G1288" s="2">
        <f>'Moving Avg'!F1288</f>
        <v>2.1851200000000004</v>
      </c>
      <c r="H1288" s="2">
        <f>'Moving Avg'!G1288</f>
        <v>2.1877940000000002</v>
      </c>
      <c r="I1288" s="2">
        <f>'Moving Avg'!H1288</f>
        <v>2.4244790000000007</v>
      </c>
      <c r="J1288" s="6" t="str">
        <f>OBV!F1288</f>
        <v>BEARISH</v>
      </c>
      <c r="K1288" s="6" t="str">
        <f>OBV!G1288</f>
        <v>NEUTRAL</v>
      </c>
      <c r="L1288" s="6" t="str">
        <f>OBV!H1288</f>
        <v>CONFIRMED BEARISH</v>
      </c>
      <c r="M1288" s="8">
        <f t="shared" si="200"/>
        <v>25</v>
      </c>
      <c r="N1288" s="8">
        <f t="shared" si="201"/>
        <v>0</v>
      </c>
      <c r="O1288" s="8">
        <f t="shared" si="202"/>
        <v>0</v>
      </c>
      <c r="P1288" s="8">
        <f t="shared" si="203"/>
        <v>16.5</v>
      </c>
      <c r="Q1288" s="9">
        <f t="shared" si="204"/>
        <v>11.225</v>
      </c>
      <c r="R1288" s="9">
        <f t="shared" si="205"/>
        <v>9.125</v>
      </c>
      <c r="S1288" s="9">
        <f t="shared" si="206"/>
        <v>11.175000000000001</v>
      </c>
      <c r="T1288" s="9">
        <f t="shared" si="207"/>
        <v>10.375</v>
      </c>
      <c r="U1288" s="8">
        <f t="shared" si="208"/>
        <v>10.508333333333335</v>
      </c>
      <c r="V1288" s="8">
        <f t="shared" si="209"/>
        <v>10.475000000000001</v>
      </c>
    </row>
    <row r="1289" spans="1:22" ht="13.5" x14ac:dyDescent="0.25">
      <c r="A1289" s="3">
        <f>RSI!A1289</f>
        <v>44188</v>
      </c>
      <c r="B1289" s="2">
        <f>RSI!B1289</f>
        <v>2.1600999999999999</v>
      </c>
      <c r="C1289" s="2">
        <f>RSI!I1289</f>
        <v>45.113565644557184</v>
      </c>
      <c r="D1289" s="2">
        <f>MACD!E1289</f>
        <v>-2.5752466393669238E-4</v>
      </c>
      <c r="E1289" s="2">
        <f>MACD!F1289</f>
        <v>-2.0514470521548093E-2</v>
      </c>
      <c r="F1289" s="2">
        <f>'Moving Avg'!D1289</f>
        <v>2.1873399999999998</v>
      </c>
      <c r="G1289" s="2">
        <f>'Moving Avg'!F1289</f>
        <v>2.1868250000000002</v>
      </c>
      <c r="H1289" s="2">
        <f>'Moving Avg'!G1289</f>
        <v>2.1872099999999999</v>
      </c>
      <c r="I1289" s="2">
        <f>'Moving Avg'!H1289</f>
        <v>2.4192120000000004</v>
      </c>
      <c r="J1289" s="6" t="str">
        <f>OBV!F1289</f>
        <v>BEARISH</v>
      </c>
      <c r="K1289" s="6" t="str">
        <f>OBV!G1289</f>
        <v>NEUTRAL</v>
      </c>
      <c r="L1289" s="6" t="str">
        <f>OBV!H1289</f>
        <v>NEUTRAL</v>
      </c>
      <c r="M1289" s="8">
        <f t="shared" si="200"/>
        <v>25</v>
      </c>
      <c r="N1289" s="8">
        <f t="shared" si="201"/>
        <v>0</v>
      </c>
      <c r="O1289" s="8">
        <f t="shared" si="202"/>
        <v>0</v>
      </c>
      <c r="P1289" s="8">
        <f t="shared" si="203"/>
        <v>16.5</v>
      </c>
      <c r="Q1289" s="9">
        <f t="shared" si="204"/>
        <v>11.225</v>
      </c>
      <c r="R1289" s="9">
        <f t="shared" si="205"/>
        <v>9.125</v>
      </c>
      <c r="S1289" s="9">
        <f t="shared" si="206"/>
        <v>11.175000000000001</v>
      </c>
      <c r="T1289" s="9">
        <f t="shared" si="207"/>
        <v>10.375</v>
      </c>
      <c r="U1289" s="8">
        <f t="shared" si="208"/>
        <v>10.508333333333335</v>
      </c>
      <c r="V1289" s="8">
        <f t="shared" si="209"/>
        <v>10.475000000000001</v>
      </c>
    </row>
    <row r="1290" spans="1:22" ht="13.5" x14ac:dyDescent="0.25">
      <c r="A1290" s="3">
        <f>RSI!A1290</f>
        <v>44189</v>
      </c>
      <c r="B1290" s="2">
        <f>RSI!B1290</f>
        <v>2.1600999999999999</v>
      </c>
      <c r="C1290" s="2">
        <f>RSI!I1290</f>
        <v>45.113565644557184</v>
      </c>
      <c r="D1290" s="2">
        <f>MACD!E1290</f>
        <v>9.636421528464556E-3</v>
      </c>
      <c r="E1290" s="2">
        <f>MACD!F1290</f>
        <v>-1.4484292111545562E-2</v>
      </c>
      <c r="F1290" s="2">
        <f>'Moving Avg'!D1290</f>
        <v>2.1795599999999995</v>
      </c>
      <c r="G1290" s="2">
        <f>'Moving Avg'!F1290</f>
        <v>2.1887750000000001</v>
      </c>
      <c r="H1290" s="2">
        <f>'Moving Avg'!G1290</f>
        <v>2.1872099999999999</v>
      </c>
      <c r="I1290" s="2">
        <f>'Moving Avg'!H1290</f>
        <v>2.4139685000000002</v>
      </c>
      <c r="J1290" s="6" t="str">
        <f>OBV!F1290</f>
        <v>BEARISH</v>
      </c>
      <c r="K1290" s="6" t="str">
        <f>OBV!G1290</f>
        <v>NEUTRAL</v>
      </c>
      <c r="L1290" s="6" t="str">
        <f>OBV!H1290</f>
        <v>CONFIRMED BEARISH</v>
      </c>
      <c r="M1290" s="8">
        <f t="shared" si="200"/>
        <v>25</v>
      </c>
      <c r="N1290" s="8">
        <f t="shared" si="201"/>
        <v>0</v>
      </c>
      <c r="O1290" s="8">
        <f t="shared" si="202"/>
        <v>0</v>
      </c>
      <c r="P1290" s="8">
        <f t="shared" si="203"/>
        <v>16.5</v>
      </c>
      <c r="Q1290" s="9">
        <f t="shared" si="204"/>
        <v>11.225</v>
      </c>
      <c r="R1290" s="9">
        <f t="shared" si="205"/>
        <v>9.125</v>
      </c>
      <c r="S1290" s="9">
        <f t="shared" si="206"/>
        <v>11.175000000000001</v>
      </c>
      <c r="T1290" s="9">
        <f t="shared" si="207"/>
        <v>10.375</v>
      </c>
      <c r="U1290" s="8">
        <f t="shared" si="208"/>
        <v>10.508333333333335</v>
      </c>
      <c r="V1290" s="8">
        <f t="shared" si="209"/>
        <v>10.475000000000001</v>
      </c>
    </row>
    <row r="1291" spans="1:22" ht="13.5" x14ac:dyDescent="0.25">
      <c r="A1291" s="3">
        <f>RSI!A1291</f>
        <v>44190</v>
      </c>
      <c r="B1291" s="2">
        <f>RSI!B1291</f>
        <v>2.1795</v>
      </c>
      <c r="C1291" s="2">
        <f>RSI!I1291</f>
        <v>49.051499817306329</v>
      </c>
      <c r="D1291" s="2">
        <f>MACD!E1291</f>
        <v>1.7481690807087613E-2</v>
      </c>
      <c r="E1291" s="2">
        <f>MACD!F1291</f>
        <v>-8.091095527818927E-3</v>
      </c>
      <c r="F1291" s="2">
        <f>'Moving Avg'!D1291</f>
        <v>2.1756599999999997</v>
      </c>
      <c r="G1291" s="2">
        <f>'Moving Avg'!F1291</f>
        <v>2.1907199999999998</v>
      </c>
      <c r="H1291" s="2">
        <f>'Moving Avg'!G1291</f>
        <v>2.1862360000000001</v>
      </c>
      <c r="I1291" s="2">
        <f>'Moving Avg'!H1291</f>
        <v>2.4092610000000008</v>
      </c>
      <c r="J1291" s="6" t="str">
        <f>OBV!F1291</f>
        <v>BEARISH</v>
      </c>
      <c r="K1291" s="6" t="str">
        <f>OBV!G1291</f>
        <v>NEUTRAL</v>
      </c>
      <c r="L1291" s="6" t="str">
        <f>OBV!H1291</f>
        <v>CONFIRMED BEARISH</v>
      </c>
      <c r="M1291" s="8">
        <f t="shared" si="200"/>
        <v>25</v>
      </c>
      <c r="N1291" s="8">
        <f t="shared" si="201"/>
        <v>0</v>
      </c>
      <c r="O1291" s="8">
        <f t="shared" si="202"/>
        <v>0</v>
      </c>
      <c r="P1291" s="8">
        <f t="shared" si="203"/>
        <v>16.5</v>
      </c>
      <c r="Q1291" s="9">
        <f t="shared" si="204"/>
        <v>11.225</v>
      </c>
      <c r="R1291" s="9">
        <f t="shared" si="205"/>
        <v>9.125</v>
      </c>
      <c r="S1291" s="9">
        <f t="shared" si="206"/>
        <v>11.175000000000001</v>
      </c>
      <c r="T1291" s="9">
        <f t="shared" si="207"/>
        <v>10.375</v>
      </c>
      <c r="U1291" s="8">
        <f t="shared" si="208"/>
        <v>10.508333333333335</v>
      </c>
      <c r="V1291" s="8">
        <f t="shared" si="209"/>
        <v>10.475000000000001</v>
      </c>
    </row>
    <row r="1292" spans="1:22" ht="13.5" x14ac:dyDescent="0.25">
      <c r="A1292" s="3">
        <f>RSI!A1292</f>
        <v>44193</v>
      </c>
      <c r="B1292" s="2">
        <f>RSI!B1292</f>
        <v>2.1941000000000002</v>
      </c>
      <c r="C1292" s="2">
        <f>RSI!I1292</f>
        <v>51.85128032998584</v>
      </c>
      <c r="D1292" s="2">
        <f>MACD!E1292</f>
        <v>1.4084318409346874E-2</v>
      </c>
      <c r="E1292" s="2">
        <f>MACD!F1292</f>
        <v>-3.6560127403857672E-3</v>
      </c>
      <c r="F1292" s="2">
        <f>'Moving Avg'!D1292</f>
        <v>2.1766200000000002</v>
      </c>
      <c r="G1292" s="2">
        <f>'Moving Avg'!F1292</f>
        <v>2.1936399999999998</v>
      </c>
      <c r="H1292" s="2">
        <f>'Moving Avg'!G1292</f>
        <v>2.1859440000000001</v>
      </c>
      <c r="I1292" s="2">
        <f>'Moving Avg'!H1292</f>
        <v>2.4050425000000009</v>
      </c>
      <c r="J1292" s="6" t="str">
        <f>OBV!F1292</f>
        <v>BULLISH</v>
      </c>
      <c r="K1292" s="6" t="str">
        <f>OBV!G1292</f>
        <v>NEUTRAL</v>
      </c>
      <c r="L1292" s="6" t="str">
        <f>OBV!H1292</f>
        <v>CONFIRMED BULLISH</v>
      </c>
      <c r="M1292" s="8">
        <f t="shared" si="200"/>
        <v>25</v>
      </c>
      <c r="N1292" s="8">
        <f t="shared" si="201"/>
        <v>0</v>
      </c>
      <c r="O1292" s="8">
        <f t="shared" si="202"/>
        <v>0</v>
      </c>
      <c r="P1292" s="8">
        <f t="shared" si="203"/>
        <v>83.5</v>
      </c>
      <c r="Q1292" s="9">
        <f t="shared" si="204"/>
        <v>21.274999999999999</v>
      </c>
      <c r="R1292" s="9">
        <f t="shared" si="205"/>
        <v>25.875</v>
      </c>
      <c r="S1292" s="9">
        <f t="shared" si="206"/>
        <v>41.325000000000003</v>
      </c>
      <c r="T1292" s="9">
        <f t="shared" si="207"/>
        <v>27.125</v>
      </c>
      <c r="U1292" s="8">
        <f t="shared" si="208"/>
        <v>29.491666666666664</v>
      </c>
      <c r="V1292" s="8">
        <f t="shared" si="209"/>
        <v>28.9</v>
      </c>
    </row>
    <row r="1293" spans="1:22" ht="13.5" x14ac:dyDescent="0.25">
      <c r="A1293" s="3">
        <f>RSI!A1293</f>
        <v>44194</v>
      </c>
      <c r="B1293" s="2">
        <f>RSI!B1293</f>
        <v>2.1503000000000001</v>
      </c>
      <c r="C1293" s="2">
        <f>RSI!I1293</f>
        <v>44.033526534477829</v>
      </c>
      <c r="D1293" s="2">
        <f>MACD!E1293</f>
        <v>1.9626726719842225E-2</v>
      </c>
      <c r="E1293" s="2">
        <f>MACD!F1293</f>
        <v>1.0005351516598313E-3</v>
      </c>
      <c r="F1293" s="2">
        <f>'Moving Avg'!D1293</f>
        <v>2.1688199999999997</v>
      </c>
      <c r="G1293" s="2">
        <f>'Moving Avg'!F1293</f>
        <v>2.1933949999999998</v>
      </c>
      <c r="H1293" s="2">
        <f>'Moving Avg'!G1293</f>
        <v>2.1846779999999999</v>
      </c>
      <c r="I1293" s="2">
        <f>'Moving Avg'!H1293</f>
        <v>2.4007210000000003</v>
      </c>
      <c r="J1293" s="6" t="str">
        <f>OBV!F1293</f>
        <v>BEARISH</v>
      </c>
      <c r="K1293" s="6" t="str">
        <f>OBV!G1293</f>
        <v>NEUTRAL</v>
      </c>
      <c r="L1293" s="6" t="str">
        <f>OBV!H1293</f>
        <v>CONFIRMED BEARISH</v>
      </c>
      <c r="M1293" s="8">
        <f t="shared" si="200"/>
        <v>25</v>
      </c>
      <c r="N1293" s="8">
        <f t="shared" si="201"/>
        <v>0</v>
      </c>
      <c r="O1293" s="8">
        <f t="shared" si="202"/>
        <v>0</v>
      </c>
      <c r="P1293" s="8">
        <f t="shared" si="203"/>
        <v>16.5</v>
      </c>
      <c r="Q1293" s="9">
        <f t="shared" si="204"/>
        <v>11.225</v>
      </c>
      <c r="R1293" s="9">
        <f t="shared" si="205"/>
        <v>9.125</v>
      </c>
      <c r="S1293" s="9">
        <f t="shared" si="206"/>
        <v>11.175000000000001</v>
      </c>
      <c r="T1293" s="9">
        <f t="shared" si="207"/>
        <v>10.375</v>
      </c>
      <c r="U1293" s="8">
        <f t="shared" si="208"/>
        <v>10.508333333333335</v>
      </c>
      <c r="V1293" s="8">
        <f t="shared" si="209"/>
        <v>10.475000000000001</v>
      </c>
    </row>
    <row r="1294" spans="1:22" ht="13.5" x14ac:dyDescent="0.25">
      <c r="A1294" s="3">
        <f>RSI!A1294</f>
        <v>44195</v>
      </c>
      <c r="B1294" s="2">
        <f>RSI!B1294</f>
        <v>2.1795</v>
      </c>
      <c r="C1294" s="2">
        <f>RSI!I1294</f>
        <v>49.500000710293534</v>
      </c>
      <c r="D1294" s="2">
        <f>MACD!E1294</f>
        <v>1.3389277655759368E-2</v>
      </c>
      <c r="E1294" s="2">
        <f>MACD!F1294</f>
        <v>3.4782836524797391E-3</v>
      </c>
      <c r="F1294" s="2">
        <f>'Moving Avg'!D1294</f>
        <v>2.1726999999999999</v>
      </c>
      <c r="G1294" s="2">
        <f>'Moving Avg'!F1294</f>
        <v>2.1953399999999994</v>
      </c>
      <c r="H1294" s="2">
        <f>'Moving Avg'!G1294</f>
        <v>2.1841920000000004</v>
      </c>
      <c r="I1294" s="2">
        <f>'Moving Avg'!H1294</f>
        <v>2.3961520000000007</v>
      </c>
      <c r="J1294" s="6" t="str">
        <f>OBV!F1294</f>
        <v>BULLISH</v>
      </c>
      <c r="K1294" s="6" t="str">
        <f>OBV!G1294</f>
        <v>NEUTRAL</v>
      </c>
      <c r="L1294" s="6" t="str">
        <f>OBV!H1294</f>
        <v>CONFIRMED BULLISH</v>
      </c>
      <c r="M1294" s="8">
        <f t="shared" si="200"/>
        <v>25</v>
      </c>
      <c r="N1294" s="8">
        <f t="shared" si="201"/>
        <v>0</v>
      </c>
      <c r="O1294" s="8">
        <f t="shared" si="202"/>
        <v>0</v>
      </c>
      <c r="P1294" s="8">
        <f t="shared" si="203"/>
        <v>83.5</v>
      </c>
      <c r="Q1294" s="9">
        <f t="shared" si="204"/>
        <v>21.274999999999999</v>
      </c>
      <c r="R1294" s="9">
        <f t="shared" si="205"/>
        <v>25.875</v>
      </c>
      <c r="S1294" s="9">
        <f t="shared" si="206"/>
        <v>41.325000000000003</v>
      </c>
      <c r="T1294" s="9">
        <f t="shared" si="207"/>
        <v>27.125</v>
      </c>
      <c r="U1294" s="8">
        <f t="shared" si="208"/>
        <v>29.491666666666664</v>
      </c>
      <c r="V1294" s="8">
        <f t="shared" si="209"/>
        <v>28.9</v>
      </c>
    </row>
    <row r="1295" spans="1:22" ht="13.5" x14ac:dyDescent="0.25">
      <c r="A1295" s="3">
        <f>RSI!A1295</f>
        <v>44196</v>
      </c>
      <c r="B1295" s="2">
        <f>RSI!B1295</f>
        <v>2.1600999999999999</v>
      </c>
      <c r="C1295" s="2">
        <f>RSI!I1295</f>
        <v>46.266662791381364</v>
      </c>
      <c r="D1295" s="2">
        <f>MACD!E1295</f>
        <v>1.5550372803206702E-2</v>
      </c>
      <c r="E1295" s="2">
        <f>MACD!F1295</f>
        <v>5.8927014826251319E-3</v>
      </c>
      <c r="F1295" s="2">
        <f>'Moving Avg'!D1295</f>
        <v>2.1726999999999999</v>
      </c>
      <c r="G1295" s="2">
        <f>'Moving Avg'!F1295</f>
        <v>2.1963149999999994</v>
      </c>
      <c r="H1295" s="2">
        <f>'Moving Avg'!G1295</f>
        <v>2.1834140000000004</v>
      </c>
      <c r="I1295" s="2">
        <f>'Moving Avg'!H1295</f>
        <v>2.3919485000000003</v>
      </c>
      <c r="J1295" s="6" t="str">
        <f>OBV!F1295</f>
        <v>BEARISH</v>
      </c>
      <c r="K1295" s="6" t="str">
        <f>OBV!G1295</f>
        <v>NEUTRAL</v>
      </c>
      <c r="L1295" s="6" t="str">
        <f>OBV!H1295</f>
        <v>NEUTRAL</v>
      </c>
      <c r="M1295" s="8">
        <f t="shared" si="200"/>
        <v>25</v>
      </c>
      <c r="N1295" s="8">
        <f t="shared" si="201"/>
        <v>0</v>
      </c>
      <c r="O1295" s="8">
        <f t="shared" si="202"/>
        <v>0</v>
      </c>
      <c r="P1295" s="8">
        <f t="shared" si="203"/>
        <v>16.5</v>
      </c>
      <c r="Q1295" s="9">
        <f t="shared" si="204"/>
        <v>11.225</v>
      </c>
      <c r="R1295" s="9">
        <f t="shared" si="205"/>
        <v>9.125</v>
      </c>
      <c r="S1295" s="9">
        <f t="shared" si="206"/>
        <v>11.175000000000001</v>
      </c>
      <c r="T1295" s="9">
        <f t="shared" si="207"/>
        <v>10.375</v>
      </c>
      <c r="U1295" s="8">
        <f t="shared" si="208"/>
        <v>10.508333333333335</v>
      </c>
      <c r="V1295" s="8">
        <f t="shared" si="209"/>
        <v>10.475000000000001</v>
      </c>
    </row>
    <row r="1296" spans="1:22" ht="13.5" x14ac:dyDescent="0.25">
      <c r="A1296" s="3">
        <f>RSI!A1296</f>
        <v>44200</v>
      </c>
      <c r="B1296" s="2">
        <f>RSI!B1296</f>
        <v>2.1600999999999999</v>
      </c>
      <c r="C1296" s="2">
        <f>RSI!I1296</f>
        <v>46.266662791381357</v>
      </c>
      <c r="D1296" s="2">
        <f>MACD!E1296</f>
        <v>1.7509631134645876E-2</v>
      </c>
      <c r="E1296" s="2">
        <f>MACD!F1296</f>
        <v>8.2160874130292813E-3</v>
      </c>
      <c r="F1296" s="2">
        <f>'Moving Avg'!D1296</f>
        <v>2.1688200000000002</v>
      </c>
      <c r="G1296" s="2">
        <f>'Moving Avg'!F1296</f>
        <v>2.1926699999999992</v>
      </c>
      <c r="H1296" s="2">
        <f>'Moving Avg'!G1296</f>
        <v>2.1829279999999995</v>
      </c>
      <c r="I1296" s="2">
        <f>'Moving Avg'!H1296</f>
        <v>2.3884155000000007</v>
      </c>
      <c r="J1296" s="6" t="str">
        <f>OBV!F1296</f>
        <v>BEARISH</v>
      </c>
      <c r="K1296" s="6" t="str">
        <f>OBV!G1296</f>
        <v>NEUTRAL</v>
      </c>
      <c r="L1296" s="6" t="str">
        <f>OBV!H1296</f>
        <v>CONFIRMED BEARISH</v>
      </c>
      <c r="M1296" s="8">
        <f t="shared" si="200"/>
        <v>25</v>
      </c>
      <c r="N1296" s="8">
        <f t="shared" si="201"/>
        <v>0</v>
      </c>
      <c r="O1296" s="8">
        <f t="shared" si="202"/>
        <v>0</v>
      </c>
      <c r="P1296" s="8">
        <f t="shared" si="203"/>
        <v>16.5</v>
      </c>
      <c r="Q1296" s="9">
        <f t="shared" si="204"/>
        <v>11.225</v>
      </c>
      <c r="R1296" s="9">
        <f t="shared" si="205"/>
        <v>9.125</v>
      </c>
      <c r="S1296" s="9">
        <f t="shared" si="206"/>
        <v>11.175000000000001</v>
      </c>
      <c r="T1296" s="9">
        <f t="shared" si="207"/>
        <v>10.375</v>
      </c>
      <c r="U1296" s="8">
        <f t="shared" si="208"/>
        <v>10.508333333333335</v>
      </c>
      <c r="V1296" s="8">
        <f t="shared" si="209"/>
        <v>10.475000000000001</v>
      </c>
    </row>
    <row r="1297" spans="1:22" ht="13.5" x14ac:dyDescent="0.25">
      <c r="A1297" s="3">
        <f>RSI!A1297</f>
        <v>44201</v>
      </c>
      <c r="B1297" s="2">
        <f>RSI!B1297</f>
        <v>2.1600999999999999</v>
      </c>
      <c r="C1297" s="2">
        <f>RSI!I1297</f>
        <v>46.266662791381357</v>
      </c>
      <c r="D1297" s="2">
        <f>MACD!E1297</f>
        <v>1.7796119785948417E-2</v>
      </c>
      <c r="E1297" s="2">
        <f>MACD!F1297</f>
        <v>1.013209388761311E-2</v>
      </c>
      <c r="F1297" s="2">
        <f>'Moving Avg'!D1297</f>
        <v>2.1620200000000001</v>
      </c>
      <c r="G1297" s="2">
        <f>'Moving Avg'!F1297</f>
        <v>2.1892649999999998</v>
      </c>
      <c r="H1297" s="2">
        <f>'Moving Avg'!G1297</f>
        <v>2.1823439999999996</v>
      </c>
      <c r="I1297" s="2">
        <f>'Moving Avg'!H1297</f>
        <v>2.3855530000000003</v>
      </c>
      <c r="J1297" s="6" t="str">
        <f>OBV!F1297</f>
        <v>BEARISH</v>
      </c>
      <c r="K1297" s="6" t="str">
        <f>OBV!G1297</f>
        <v>NEUTRAL</v>
      </c>
      <c r="L1297" s="6" t="str">
        <f>OBV!H1297</f>
        <v>CONFIRMED BEARISH</v>
      </c>
      <c r="M1297" s="8">
        <f t="shared" si="200"/>
        <v>25</v>
      </c>
      <c r="N1297" s="8">
        <f t="shared" si="201"/>
        <v>0</v>
      </c>
      <c r="O1297" s="8">
        <f t="shared" si="202"/>
        <v>0</v>
      </c>
      <c r="P1297" s="8">
        <f t="shared" si="203"/>
        <v>16.5</v>
      </c>
      <c r="Q1297" s="9">
        <f t="shared" si="204"/>
        <v>11.225</v>
      </c>
      <c r="R1297" s="9">
        <f t="shared" si="205"/>
        <v>9.125</v>
      </c>
      <c r="S1297" s="9">
        <f t="shared" si="206"/>
        <v>11.175000000000001</v>
      </c>
      <c r="T1297" s="9">
        <f t="shared" si="207"/>
        <v>10.375</v>
      </c>
      <c r="U1297" s="8">
        <f t="shared" si="208"/>
        <v>10.508333333333335</v>
      </c>
      <c r="V1297" s="8">
        <f t="shared" si="209"/>
        <v>10.475000000000001</v>
      </c>
    </row>
    <row r="1298" spans="1:22" ht="13.5" x14ac:dyDescent="0.25">
      <c r="A1298" s="3">
        <f>RSI!A1298</f>
        <v>44202</v>
      </c>
      <c r="B1298" s="2">
        <f>RSI!B1298</f>
        <v>2.1455000000000002</v>
      </c>
      <c r="C1298" s="2">
        <f>RSI!I1298</f>
        <v>43.590323567671874</v>
      </c>
      <c r="D1298" s="2">
        <f>MACD!E1298</f>
        <v>1.9232016936844065E-2</v>
      </c>
      <c r="E1298" s="2">
        <f>MACD!F1298</f>
        <v>1.1952078497459301E-2</v>
      </c>
      <c r="F1298" s="2">
        <f>'Moving Avg'!D1298</f>
        <v>2.16106</v>
      </c>
      <c r="G1298" s="2">
        <f>'Moving Avg'!F1298</f>
        <v>2.1853749999999996</v>
      </c>
      <c r="H1298" s="2">
        <f>'Moving Avg'!G1298</f>
        <v>2.1805939999999997</v>
      </c>
      <c r="I1298" s="2">
        <f>'Moving Avg'!H1298</f>
        <v>2.3832185000000008</v>
      </c>
      <c r="J1298" s="6" t="str">
        <f>OBV!F1298</f>
        <v>BEARISH</v>
      </c>
      <c r="K1298" s="6" t="str">
        <f>OBV!G1298</f>
        <v>NEUTRAL</v>
      </c>
      <c r="L1298" s="6" t="str">
        <f>OBV!H1298</f>
        <v>CONFIRMED BEARISH</v>
      </c>
      <c r="M1298" s="8">
        <f t="shared" si="200"/>
        <v>25</v>
      </c>
      <c r="N1298" s="8">
        <f t="shared" si="201"/>
        <v>0</v>
      </c>
      <c r="O1298" s="8">
        <f t="shared" si="202"/>
        <v>0</v>
      </c>
      <c r="P1298" s="8">
        <f t="shared" si="203"/>
        <v>16.5</v>
      </c>
      <c r="Q1298" s="9">
        <f t="shared" si="204"/>
        <v>11.225</v>
      </c>
      <c r="R1298" s="9">
        <f t="shared" si="205"/>
        <v>9.125</v>
      </c>
      <c r="S1298" s="9">
        <f t="shared" si="206"/>
        <v>11.175000000000001</v>
      </c>
      <c r="T1298" s="9">
        <f t="shared" si="207"/>
        <v>10.375</v>
      </c>
      <c r="U1298" s="8">
        <f t="shared" si="208"/>
        <v>10.508333333333335</v>
      </c>
      <c r="V1298" s="8">
        <f t="shared" si="209"/>
        <v>10.475000000000001</v>
      </c>
    </row>
    <row r="1299" spans="1:22" ht="13.5" x14ac:dyDescent="0.25">
      <c r="A1299" s="3">
        <f>RSI!A1299</f>
        <v>44203</v>
      </c>
      <c r="B1299" s="2">
        <f>RSI!B1299</f>
        <v>2.1406000000000001</v>
      </c>
      <c r="C1299" s="2">
        <f>RSI!I1299</f>
        <v>42.69762545843664</v>
      </c>
      <c r="D1299" s="2">
        <f>MACD!E1299</f>
        <v>1.6507639867752832E-2</v>
      </c>
      <c r="E1299" s="2">
        <f>MACD!F1299</f>
        <v>1.2863190771518008E-2</v>
      </c>
      <c r="F1299" s="2">
        <f>'Moving Avg'!D1299</f>
        <v>2.1532800000000001</v>
      </c>
      <c r="G1299" s="2">
        <f>'Moving Avg'!F1299</f>
        <v>2.1805099999999999</v>
      </c>
      <c r="H1299" s="2">
        <f>'Moving Avg'!G1299</f>
        <v>2.1780640000000004</v>
      </c>
      <c r="I1299" s="2">
        <f>'Moving Avg'!H1299</f>
        <v>2.3812295000000008</v>
      </c>
      <c r="J1299" s="6" t="str">
        <f>OBV!F1299</f>
        <v>BEARISH</v>
      </c>
      <c r="K1299" s="6" t="str">
        <f>OBV!G1299</f>
        <v>NEUTRAL</v>
      </c>
      <c r="L1299" s="6" t="str">
        <f>OBV!H1299</f>
        <v>CONFIRMED BEARISH</v>
      </c>
      <c r="M1299" s="8">
        <f t="shared" si="200"/>
        <v>25</v>
      </c>
      <c r="N1299" s="8">
        <f t="shared" si="201"/>
        <v>0</v>
      </c>
      <c r="O1299" s="8">
        <f t="shared" si="202"/>
        <v>0</v>
      </c>
      <c r="P1299" s="8">
        <f t="shared" si="203"/>
        <v>16.5</v>
      </c>
      <c r="Q1299" s="9">
        <f t="shared" si="204"/>
        <v>11.225</v>
      </c>
      <c r="R1299" s="9">
        <f t="shared" si="205"/>
        <v>9.125</v>
      </c>
      <c r="S1299" s="9">
        <f t="shared" si="206"/>
        <v>11.175000000000001</v>
      </c>
      <c r="T1299" s="9">
        <f t="shared" si="207"/>
        <v>10.375</v>
      </c>
      <c r="U1299" s="8">
        <f t="shared" si="208"/>
        <v>10.508333333333335</v>
      </c>
      <c r="V1299" s="8">
        <f t="shared" si="209"/>
        <v>10.475000000000001</v>
      </c>
    </row>
    <row r="1300" spans="1:22" ht="13.5" x14ac:dyDescent="0.25">
      <c r="A1300" s="3">
        <f>RSI!A1300</f>
        <v>44204</v>
      </c>
      <c r="B1300" s="2">
        <f>RSI!B1300</f>
        <v>2.1600999999999999</v>
      </c>
      <c r="C1300" s="2">
        <f>RSI!I1300</f>
        <v>47.321158370326152</v>
      </c>
      <c r="D1300" s="2">
        <f>MACD!E1300</f>
        <v>1.2962812934786516E-2</v>
      </c>
      <c r="E1300" s="2">
        <f>MACD!F1300</f>
        <v>1.288311520417171E-2</v>
      </c>
      <c r="F1300" s="2">
        <f>'Moving Avg'!D1300</f>
        <v>2.1532800000000001</v>
      </c>
      <c r="G1300" s="2">
        <f>'Moving Avg'!F1300</f>
        <v>2.1766200000000002</v>
      </c>
      <c r="H1300" s="2">
        <f>'Moving Avg'!G1300</f>
        <v>2.1755340000000003</v>
      </c>
      <c r="I1300" s="2">
        <f>'Moving Avg'!H1300</f>
        <v>2.3797080000000008</v>
      </c>
      <c r="J1300" s="6" t="str">
        <f>OBV!F1300</f>
        <v>BEARISH</v>
      </c>
      <c r="K1300" s="6" t="str">
        <f>OBV!G1300</f>
        <v>NEUTRAL</v>
      </c>
      <c r="L1300" s="6" t="str">
        <f>OBV!H1300</f>
        <v>NEUTRAL</v>
      </c>
      <c r="M1300" s="8">
        <f t="shared" si="200"/>
        <v>25</v>
      </c>
      <c r="N1300" s="8">
        <f t="shared" si="201"/>
        <v>0</v>
      </c>
      <c r="O1300" s="8">
        <f t="shared" si="202"/>
        <v>0</v>
      </c>
      <c r="P1300" s="8">
        <f t="shared" si="203"/>
        <v>16.5</v>
      </c>
      <c r="Q1300" s="9">
        <f t="shared" si="204"/>
        <v>11.225</v>
      </c>
      <c r="R1300" s="9">
        <f t="shared" si="205"/>
        <v>9.125</v>
      </c>
      <c r="S1300" s="9">
        <f t="shared" si="206"/>
        <v>11.175000000000001</v>
      </c>
      <c r="T1300" s="9">
        <f t="shared" si="207"/>
        <v>10.375</v>
      </c>
      <c r="U1300" s="8">
        <f t="shared" si="208"/>
        <v>10.508333333333335</v>
      </c>
      <c r="V1300" s="8">
        <f t="shared" si="209"/>
        <v>10.475000000000001</v>
      </c>
    </row>
    <row r="1301" spans="1:22" ht="13.5" x14ac:dyDescent="0.25">
      <c r="A1301" s="3">
        <f>RSI!A1301</f>
        <v>44207</v>
      </c>
      <c r="B1301" s="2">
        <f>RSI!B1301</f>
        <v>2.1406000000000001</v>
      </c>
      <c r="C1301" s="2">
        <f>RSI!I1301</f>
        <v>43.53800023426416</v>
      </c>
      <c r="D1301" s="2">
        <f>MACD!E1301</f>
        <v>1.4466862341325104E-2</v>
      </c>
      <c r="E1301" s="2">
        <f>MACD!F1301</f>
        <v>1.3199864631602389E-2</v>
      </c>
      <c r="F1301" s="2">
        <f>'Moving Avg'!D1301</f>
        <v>2.1493799999999998</v>
      </c>
      <c r="G1301" s="2">
        <f>'Moving Avg'!F1301</f>
        <v>2.1715100000000001</v>
      </c>
      <c r="H1301" s="2">
        <f>'Moving Avg'!G1301</f>
        <v>2.173978</v>
      </c>
      <c r="I1301" s="2">
        <f>'Moving Avg'!H1301</f>
        <v>2.3777420000000005</v>
      </c>
      <c r="J1301" s="6" t="str">
        <f>OBV!F1301</f>
        <v>BEARISH</v>
      </c>
      <c r="K1301" s="6" t="str">
        <f>OBV!G1301</f>
        <v>NEUTRAL</v>
      </c>
      <c r="L1301" s="6" t="str">
        <f>OBV!H1301</f>
        <v>CONFIRMED BEARISH</v>
      </c>
      <c r="M1301" s="8">
        <f t="shared" si="200"/>
        <v>25</v>
      </c>
      <c r="N1301" s="8">
        <f t="shared" si="201"/>
        <v>0</v>
      </c>
      <c r="O1301" s="8">
        <f t="shared" si="202"/>
        <v>0</v>
      </c>
      <c r="P1301" s="8">
        <f t="shared" si="203"/>
        <v>16.5</v>
      </c>
      <c r="Q1301" s="9">
        <f t="shared" si="204"/>
        <v>11.225</v>
      </c>
      <c r="R1301" s="9">
        <f t="shared" si="205"/>
        <v>9.125</v>
      </c>
      <c r="S1301" s="9">
        <f t="shared" si="206"/>
        <v>11.175000000000001</v>
      </c>
      <c r="T1301" s="9">
        <f t="shared" si="207"/>
        <v>10.375</v>
      </c>
      <c r="U1301" s="8">
        <f t="shared" si="208"/>
        <v>10.508333333333335</v>
      </c>
      <c r="V1301" s="8">
        <f t="shared" si="209"/>
        <v>10.475000000000001</v>
      </c>
    </row>
    <row r="1302" spans="1:22" ht="13.5" x14ac:dyDescent="0.25">
      <c r="A1302" s="3">
        <f>RSI!A1302</f>
        <v>44208</v>
      </c>
      <c r="B1302" s="2">
        <f>RSI!B1302</f>
        <v>2.1698</v>
      </c>
      <c r="C1302" s="2">
        <f>RSI!I1302</f>
        <v>49.985981959485493</v>
      </c>
      <c r="D1302" s="2">
        <f>MACD!E1302</f>
        <v>1.6006879826889087E-2</v>
      </c>
      <c r="E1302" s="2">
        <f>MACD!F1302</f>
        <v>1.3761267670659728E-2</v>
      </c>
      <c r="F1302" s="2">
        <f>'Moving Avg'!D1302</f>
        <v>2.1513200000000001</v>
      </c>
      <c r="G1302" s="2">
        <f>'Moving Avg'!F1302</f>
        <v>2.1707799999999997</v>
      </c>
      <c r="H1302" s="2">
        <f>'Moving Avg'!G1302</f>
        <v>2.1730060000000004</v>
      </c>
      <c r="I1302" s="2">
        <f>'Moving Avg'!H1302</f>
        <v>2.3755520000000008</v>
      </c>
      <c r="J1302" s="6" t="str">
        <f>OBV!F1302</f>
        <v>BEARISH</v>
      </c>
      <c r="K1302" s="6" t="str">
        <f>OBV!G1302</f>
        <v>NEUTRAL</v>
      </c>
      <c r="L1302" s="6" t="str">
        <f>OBV!H1302</f>
        <v>BEARISH DIVERGENCE</v>
      </c>
      <c r="M1302" s="8">
        <f t="shared" si="200"/>
        <v>25</v>
      </c>
      <c r="N1302" s="8">
        <f t="shared" si="201"/>
        <v>0</v>
      </c>
      <c r="O1302" s="8">
        <f t="shared" si="202"/>
        <v>0</v>
      </c>
      <c r="P1302" s="8">
        <f t="shared" si="203"/>
        <v>16.5</v>
      </c>
      <c r="Q1302" s="9">
        <f t="shared" si="204"/>
        <v>11.225</v>
      </c>
      <c r="R1302" s="9">
        <f t="shared" si="205"/>
        <v>9.125</v>
      </c>
      <c r="S1302" s="9">
        <f t="shared" si="206"/>
        <v>11.175000000000001</v>
      </c>
      <c r="T1302" s="9">
        <f t="shared" si="207"/>
        <v>10.375</v>
      </c>
      <c r="U1302" s="8">
        <f t="shared" si="208"/>
        <v>10.508333333333335</v>
      </c>
      <c r="V1302" s="8">
        <f t="shared" si="209"/>
        <v>10.475000000000001</v>
      </c>
    </row>
    <row r="1303" spans="1:22" ht="13.5" x14ac:dyDescent="0.25">
      <c r="A1303" s="3">
        <f>RSI!A1303</f>
        <v>44209</v>
      </c>
      <c r="B1303" s="2">
        <f>RSI!B1303</f>
        <v>2.1406000000000001</v>
      </c>
      <c r="C1303" s="2">
        <f>RSI!I1303</f>
        <v>44.511708483867409</v>
      </c>
      <c r="D1303" s="2">
        <f>MACD!E1303</f>
        <v>1.2732456149460614E-2</v>
      </c>
      <c r="E1303" s="2">
        <f>MACD!F1303</f>
        <v>1.3555505366419906E-2</v>
      </c>
      <c r="F1303" s="2">
        <f>'Moving Avg'!D1303</f>
        <v>2.1503399999999999</v>
      </c>
      <c r="G1303" s="2">
        <f>'Moving Avg'!F1303</f>
        <v>2.16689</v>
      </c>
      <c r="H1303" s="2">
        <f>'Moving Avg'!G1303</f>
        <v>2.1715460000000006</v>
      </c>
      <c r="I1303" s="2">
        <f>'Moving Avg'!H1303</f>
        <v>2.3735860000000004</v>
      </c>
      <c r="J1303" s="6" t="str">
        <f>OBV!F1303</f>
        <v>BEARISH</v>
      </c>
      <c r="K1303" s="6" t="str">
        <f>OBV!G1303</f>
        <v>NEUTRAL</v>
      </c>
      <c r="L1303" s="6" t="str">
        <f>OBV!H1303</f>
        <v>CONFIRMED BEARISH</v>
      </c>
      <c r="M1303" s="8">
        <f t="shared" si="200"/>
        <v>25</v>
      </c>
      <c r="N1303" s="8">
        <f t="shared" si="201"/>
        <v>45</v>
      </c>
      <c r="O1303" s="8">
        <f t="shared" si="202"/>
        <v>0</v>
      </c>
      <c r="P1303" s="8">
        <f t="shared" si="203"/>
        <v>16.5</v>
      </c>
      <c r="Q1303" s="9">
        <f t="shared" si="204"/>
        <v>26.975000000000001</v>
      </c>
      <c r="R1303" s="9">
        <f t="shared" si="205"/>
        <v>18.125</v>
      </c>
      <c r="S1303" s="9">
        <f t="shared" si="206"/>
        <v>17.925000000000001</v>
      </c>
      <c r="T1303" s="9">
        <f t="shared" si="207"/>
        <v>21.625</v>
      </c>
      <c r="U1303" s="8">
        <f t="shared" si="208"/>
        <v>21.008333333333336</v>
      </c>
      <c r="V1303" s="8">
        <f t="shared" si="209"/>
        <v>21.162500000000001</v>
      </c>
    </row>
    <row r="1304" spans="1:22" ht="13.5" x14ac:dyDescent="0.25">
      <c r="A1304" s="3">
        <f>RSI!A1304</f>
        <v>44211</v>
      </c>
      <c r="B1304" s="2">
        <f>RSI!B1304</f>
        <v>2.1406000000000001</v>
      </c>
      <c r="C1304" s="2">
        <f>RSI!I1304</f>
        <v>44.511708483867409</v>
      </c>
      <c r="D1304" s="2">
        <f>MACD!E1304</f>
        <v>1.4624774280826092E-2</v>
      </c>
      <c r="E1304" s="2">
        <f>MACD!F1304</f>
        <v>1.3769359149301144E-2</v>
      </c>
      <c r="F1304" s="2">
        <f>'Moving Avg'!D1304</f>
        <v>2.1503399999999999</v>
      </c>
      <c r="G1304" s="2">
        <f>'Moving Avg'!F1304</f>
        <v>2.165915</v>
      </c>
      <c r="H1304" s="2">
        <f>'Moving Avg'!G1304</f>
        <v>2.1712540000000007</v>
      </c>
      <c r="I1304" s="2">
        <f>'Moving Avg'!H1304</f>
        <v>2.3712500000000007</v>
      </c>
      <c r="J1304" s="6" t="str">
        <f>OBV!F1304</f>
        <v>BULLISH</v>
      </c>
      <c r="K1304" s="6" t="str">
        <f>OBV!G1304</f>
        <v>NEUTRAL</v>
      </c>
      <c r="L1304" s="6" t="str">
        <f>OBV!H1304</f>
        <v>NEUTRAL</v>
      </c>
      <c r="M1304" s="8">
        <f t="shared" si="200"/>
        <v>25</v>
      </c>
      <c r="N1304" s="8">
        <f t="shared" si="201"/>
        <v>0</v>
      </c>
      <c r="O1304" s="8">
        <f t="shared" si="202"/>
        <v>0</v>
      </c>
      <c r="P1304" s="8">
        <f t="shared" si="203"/>
        <v>49.5</v>
      </c>
      <c r="Q1304" s="9">
        <f t="shared" si="204"/>
        <v>16.175000000000001</v>
      </c>
      <c r="R1304" s="9">
        <f t="shared" si="205"/>
        <v>17.375</v>
      </c>
      <c r="S1304" s="9">
        <f t="shared" si="206"/>
        <v>26.025000000000002</v>
      </c>
      <c r="T1304" s="9">
        <f t="shared" si="207"/>
        <v>18.625</v>
      </c>
      <c r="U1304" s="8">
        <f t="shared" si="208"/>
        <v>19.858333333333334</v>
      </c>
      <c r="V1304" s="8">
        <f t="shared" si="209"/>
        <v>19.55</v>
      </c>
    </row>
    <row r="1305" spans="1:22" ht="13.5" x14ac:dyDescent="0.25">
      <c r="A1305" s="3">
        <f>RSI!A1305</f>
        <v>44214</v>
      </c>
      <c r="B1305" s="2">
        <f>RSI!B1305</f>
        <v>2.1503000000000001</v>
      </c>
      <c r="C1305" s="2">
        <f>RSI!I1305</f>
        <v>46.758122860290278</v>
      </c>
      <c r="D1305" s="2">
        <f>MACD!E1305</f>
        <v>1.2680866557185588E-2</v>
      </c>
      <c r="E1305" s="2">
        <f>MACD!F1305</f>
        <v>1.3551660630878034E-2</v>
      </c>
      <c r="F1305" s="2">
        <f>'Moving Avg'!D1305</f>
        <v>2.14838</v>
      </c>
      <c r="G1305" s="2">
        <f>'Moving Avg'!F1305</f>
        <v>2.1634799999999998</v>
      </c>
      <c r="H1305" s="2">
        <f>'Moving Avg'!G1305</f>
        <v>2.1701840000000008</v>
      </c>
      <c r="I1305" s="2">
        <f>'Moving Avg'!H1305</f>
        <v>2.3689625000000007</v>
      </c>
      <c r="J1305" s="6" t="str">
        <f>OBV!F1305</f>
        <v>BULLISH</v>
      </c>
      <c r="K1305" s="6" t="str">
        <f>OBV!G1305</f>
        <v>NEUTRAL</v>
      </c>
      <c r="L1305" s="6" t="str">
        <f>OBV!H1305</f>
        <v>BULLISH DIVERGENCE</v>
      </c>
      <c r="M1305" s="8">
        <f t="shared" si="200"/>
        <v>25</v>
      </c>
      <c r="N1305" s="8">
        <f t="shared" si="201"/>
        <v>45</v>
      </c>
      <c r="O1305" s="8">
        <f t="shared" si="202"/>
        <v>0</v>
      </c>
      <c r="P1305" s="8">
        <f t="shared" si="203"/>
        <v>66.5</v>
      </c>
      <c r="Q1305" s="9">
        <f t="shared" si="204"/>
        <v>34.475000000000001</v>
      </c>
      <c r="R1305" s="9">
        <f t="shared" si="205"/>
        <v>30.625</v>
      </c>
      <c r="S1305" s="9">
        <f t="shared" si="206"/>
        <v>40.424999999999997</v>
      </c>
      <c r="T1305" s="9">
        <f t="shared" si="207"/>
        <v>34.125</v>
      </c>
      <c r="U1305" s="8">
        <f t="shared" si="208"/>
        <v>35.174999999999997</v>
      </c>
      <c r="V1305" s="8">
        <f t="shared" si="209"/>
        <v>34.912499999999994</v>
      </c>
    </row>
    <row r="1306" spans="1:22" ht="13.5" x14ac:dyDescent="0.25">
      <c r="A1306" s="3">
        <f>RSI!A1306</f>
        <v>44215</v>
      </c>
      <c r="B1306" s="2">
        <f>RSI!B1306</f>
        <v>2.1844000000000001</v>
      </c>
      <c r="C1306" s="2">
        <f>RSI!I1306</f>
        <v>53.833969039972047</v>
      </c>
      <c r="D1306" s="2">
        <f>MACD!E1306</f>
        <v>8.5991056163594592E-3</v>
      </c>
      <c r="E1306" s="2">
        <f>MACD!F1306</f>
        <v>1.2561149627974321E-2</v>
      </c>
      <c r="F1306" s="2">
        <f>'Moving Avg'!D1306</f>
        <v>2.1571400000000001</v>
      </c>
      <c r="G1306" s="2">
        <f>'Moving Avg'!F1306</f>
        <v>2.16275</v>
      </c>
      <c r="H1306" s="2">
        <f>'Moving Avg'!G1306</f>
        <v>2.1698920000000008</v>
      </c>
      <c r="I1306" s="2">
        <f>'Moving Avg'!H1306</f>
        <v>2.3664760000000009</v>
      </c>
      <c r="J1306" s="6" t="str">
        <f>OBV!F1306</f>
        <v>BULLISH</v>
      </c>
      <c r="K1306" s="6" t="str">
        <f>OBV!G1306</f>
        <v>NEUTRAL</v>
      </c>
      <c r="L1306" s="6" t="str">
        <f>OBV!H1306</f>
        <v>CONFIRMED BULLISH</v>
      </c>
      <c r="M1306" s="8">
        <f t="shared" si="200"/>
        <v>25</v>
      </c>
      <c r="N1306" s="8">
        <f t="shared" si="201"/>
        <v>45</v>
      </c>
      <c r="O1306" s="8">
        <f t="shared" si="202"/>
        <v>0</v>
      </c>
      <c r="P1306" s="8">
        <f t="shared" si="203"/>
        <v>83.5</v>
      </c>
      <c r="Q1306" s="9">
        <f t="shared" si="204"/>
        <v>37.024999999999999</v>
      </c>
      <c r="R1306" s="9">
        <f t="shared" si="205"/>
        <v>34.875</v>
      </c>
      <c r="S1306" s="9">
        <f t="shared" si="206"/>
        <v>48.075000000000003</v>
      </c>
      <c r="T1306" s="9">
        <f t="shared" si="207"/>
        <v>38.375</v>
      </c>
      <c r="U1306" s="8">
        <f t="shared" si="208"/>
        <v>39.991666666666667</v>
      </c>
      <c r="V1306" s="8">
        <f t="shared" si="209"/>
        <v>39.587500000000006</v>
      </c>
    </row>
    <row r="1307" spans="1:22" ht="13.5" x14ac:dyDescent="0.25">
      <c r="A1307" s="3">
        <f>RSI!A1307</f>
        <v>44216</v>
      </c>
      <c r="B1307" s="2">
        <f>RSI!B1307</f>
        <v>2.1406000000000001</v>
      </c>
      <c r="C1307" s="2">
        <f>RSI!I1307</f>
        <v>45.474196297853254</v>
      </c>
      <c r="D1307" s="2">
        <f>MACD!E1307</f>
        <v>8.2706706272070996E-3</v>
      </c>
      <c r="E1307" s="2">
        <f>MACD!F1307</f>
        <v>1.1703053827820876E-2</v>
      </c>
      <c r="F1307" s="2">
        <f>'Moving Avg'!D1307</f>
        <v>2.1513</v>
      </c>
      <c r="G1307" s="2">
        <f>'Moving Avg'!F1307</f>
        <v>2.1603150000000002</v>
      </c>
      <c r="H1307" s="2">
        <f>'Moving Avg'!G1307</f>
        <v>2.1694060000000008</v>
      </c>
      <c r="I1307" s="2">
        <f>'Moving Avg'!H1307</f>
        <v>2.3635390000000012</v>
      </c>
      <c r="J1307" s="6" t="str">
        <f>OBV!F1307</f>
        <v>BULLISH</v>
      </c>
      <c r="K1307" s="6" t="str">
        <f>OBV!G1307</f>
        <v>NEUTRAL</v>
      </c>
      <c r="L1307" s="6" t="str">
        <f>OBV!H1307</f>
        <v>BULLISH DIVERGENCE</v>
      </c>
      <c r="M1307" s="8">
        <f t="shared" si="200"/>
        <v>25</v>
      </c>
      <c r="N1307" s="8">
        <f t="shared" si="201"/>
        <v>45</v>
      </c>
      <c r="O1307" s="8">
        <f t="shared" si="202"/>
        <v>0</v>
      </c>
      <c r="P1307" s="8">
        <f t="shared" si="203"/>
        <v>66.5</v>
      </c>
      <c r="Q1307" s="9">
        <f t="shared" si="204"/>
        <v>34.475000000000001</v>
      </c>
      <c r="R1307" s="9">
        <f t="shared" si="205"/>
        <v>30.625</v>
      </c>
      <c r="S1307" s="9">
        <f t="shared" si="206"/>
        <v>40.424999999999997</v>
      </c>
      <c r="T1307" s="9">
        <f t="shared" si="207"/>
        <v>34.125</v>
      </c>
      <c r="U1307" s="8">
        <f t="shared" si="208"/>
        <v>35.174999999999997</v>
      </c>
      <c r="V1307" s="8">
        <f t="shared" si="209"/>
        <v>34.912499999999994</v>
      </c>
    </row>
    <row r="1308" spans="1:22" ht="13.5" x14ac:dyDescent="0.25">
      <c r="A1308" s="3">
        <f>RSI!A1308</f>
        <v>44217</v>
      </c>
      <c r="B1308" s="2">
        <f>RSI!B1308</f>
        <v>2.1406000000000001</v>
      </c>
      <c r="C1308" s="2">
        <f>RSI!I1308</f>
        <v>45.474196297853254</v>
      </c>
      <c r="D1308" s="2">
        <f>MACD!E1308</f>
        <v>5.8951654861081337E-3</v>
      </c>
      <c r="E1308" s="2">
        <f>MACD!F1308</f>
        <v>1.0541476159478327E-2</v>
      </c>
      <c r="F1308" s="2">
        <f>'Moving Avg'!D1308</f>
        <v>2.1513</v>
      </c>
      <c r="G1308" s="2">
        <f>'Moving Avg'!F1308</f>
        <v>2.15788</v>
      </c>
      <c r="H1308" s="2">
        <f>'Moving Avg'!G1308</f>
        <v>2.1689200000000008</v>
      </c>
      <c r="I1308" s="2">
        <f>'Moving Avg'!H1308</f>
        <v>2.3602320000000012</v>
      </c>
      <c r="J1308" s="6" t="str">
        <f>OBV!F1308</f>
        <v>BULLISH</v>
      </c>
      <c r="K1308" s="6" t="str">
        <f>OBV!G1308</f>
        <v>NEUTRAL</v>
      </c>
      <c r="L1308" s="6" t="str">
        <f>OBV!H1308</f>
        <v>NEUTRAL</v>
      </c>
      <c r="M1308" s="8">
        <f t="shared" si="200"/>
        <v>25</v>
      </c>
      <c r="N1308" s="8">
        <f t="shared" si="201"/>
        <v>45</v>
      </c>
      <c r="O1308" s="8">
        <f t="shared" si="202"/>
        <v>0</v>
      </c>
      <c r="P1308" s="8">
        <f t="shared" si="203"/>
        <v>49.5</v>
      </c>
      <c r="Q1308" s="9">
        <f t="shared" si="204"/>
        <v>31.925000000000001</v>
      </c>
      <c r="R1308" s="9">
        <f t="shared" si="205"/>
        <v>26.375</v>
      </c>
      <c r="S1308" s="9">
        <f t="shared" si="206"/>
        <v>32.775000000000006</v>
      </c>
      <c r="T1308" s="9">
        <f t="shared" si="207"/>
        <v>29.875</v>
      </c>
      <c r="U1308" s="8">
        <f t="shared" si="208"/>
        <v>30.358333333333334</v>
      </c>
      <c r="V1308" s="8">
        <f t="shared" si="209"/>
        <v>30.237500000000001</v>
      </c>
    </row>
    <row r="1309" spans="1:22" ht="13.5" x14ac:dyDescent="0.25">
      <c r="A1309" s="3">
        <f>RSI!A1309</f>
        <v>44218</v>
      </c>
      <c r="B1309" s="2">
        <f>RSI!B1309</f>
        <v>2.1356999999999999</v>
      </c>
      <c r="C1309" s="2">
        <f>RSI!I1309</f>
        <v>44.576082627211214</v>
      </c>
      <c r="D1309" s="2">
        <f>MACD!E1309</f>
        <v>3.6317906264309308E-3</v>
      </c>
      <c r="E1309" s="2">
        <f>MACD!F1309</f>
        <v>9.1595390528688477E-3</v>
      </c>
      <c r="F1309" s="2">
        <f>'Moving Avg'!D1309</f>
        <v>2.1503199999999998</v>
      </c>
      <c r="G1309" s="2">
        <f>'Moving Avg'!F1309</f>
        <v>2.15666</v>
      </c>
      <c r="H1309" s="2">
        <f>'Moving Avg'!G1309</f>
        <v>2.167752000000001</v>
      </c>
      <c r="I1309" s="2">
        <f>'Moving Avg'!H1309</f>
        <v>2.357317000000001</v>
      </c>
      <c r="J1309" s="6" t="str">
        <f>OBV!F1309</f>
        <v>BULLISH</v>
      </c>
      <c r="K1309" s="6" t="str">
        <f>OBV!G1309</f>
        <v>NEUTRAL</v>
      </c>
      <c r="L1309" s="6" t="str">
        <f>OBV!H1309</f>
        <v>BULLISH DIVERGENCE</v>
      </c>
      <c r="M1309" s="8">
        <f t="shared" si="200"/>
        <v>25</v>
      </c>
      <c r="N1309" s="8">
        <f t="shared" si="201"/>
        <v>45</v>
      </c>
      <c r="O1309" s="8">
        <f t="shared" si="202"/>
        <v>0</v>
      </c>
      <c r="P1309" s="8">
        <f t="shared" si="203"/>
        <v>66.5</v>
      </c>
      <c r="Q1309" s="9">
        <f t="shared" si="204"/>
        <v>34.475000000000001</v>
      </c>
      <c r="R1309" s="9">
        <f t="shared" si="205"/>
        <v>30.625</v>
      </c>
      <c r="S1309" s="9">
        <f t="shared" si="206"/>
        <v>40.424999999999997</v>
      </c>
      <c r="T1309" s="9">
        <f t="shared" si="207"/>
        <v>34.125</v>
      </c>
      <c r="U1309" s="8">
        <f t="shared" si="208"/>
        <v>35.174999999999997</v>
      </c>
      <c r="V1309" s="8">
        <f t="shared" si="209"/>
        <v>34.912499999999994</v>
      </c>
    </row>
    <row r="1310" spans="1:22" ht="13.5" x14ac:dyDescent="0.25">
      <c r="A1310" s="3">
        <f>RSI!A1310</f>
        <v>44221</v>
      </c>
      <c r="B1310" s="2">
        <f>RSI!B1310</f>
        <v>2.1309</v>
      </c>
      <c r="C1310" s="2">
        <f>RSI!I1310</f>
        <v>43.666290005632085</v>
      </c>
      <c r="D1310" s="2">
        <f>MACD!E1310</f>
        <v>5.2284993189757323E-3</v>
      </c>
      <c r="E1310" s="2">
        <f>MACD!F1310</f>
        <v>8.3733311060902246E-3</v>
      </c>
      <c r="F1310" s="2">
        <f>'Moving Avg'!D1310</f>
        <v>2.1464400000000001</v>
      </c>
      <c r="G1310" s="2">
        <f>'Moving Avg'!F1310</f>
        <v>2.1551999999999993</v>
      </c>
      <c r="H1310" s="2">
        <f>'Moving Avg'!G1310</f>
        <v>2.1665840000000007</v>
      </c>
      <c r="I1310" s="2">
        <f>'Moving Avg'!H1310</f>
        <v>2.3543780000000005</v>
      </c>
      <c r="J1310" s="6" t="str">
        <f>OBV!F1310</f>
        <v>BEARISH</v>
      </c>
      <c r="K1310" s="6" t="str">
        <f>OBV!G1310</f>
        <v>NEUTRAL</v>
      </c>
      <c r="L1310" s="6" t="str">
        <f>OBV!H1310</f>
        <v>CONFIRMED BEARISH</v>
      </c>
      <c r="M1310" s="8">
        <f t="shared" si="200"/>
        <v>25</v>
      </c>
      <c r="N1310" s="8">
        <f t="shared" si="201"/>
        <v>45</v>
      </c>
      <c r="O1310" s="8">
        <f t="shared" si="202"/>
        <v>0</v>
      </c>
      <c r="P1310" s="8">
        <f t="shared" si="203"/>
        <v>16.5</v>
      </c>
      <c r="Q1310" s="9">
        <f t="shared" si="204"/>
        <v>26.975000000000001</v>
      </c>
      <c r="R1310" s="9">
        <f t="shared" si="205"/>
        <v>18.125</v>
      </c>
      <c r="S1310" s="9">
        <f t="shared" si="206"/>
        <v>17.925000000000001</v>
      </c>
      <c r="T1310" s="9">
        <f t="shared" si="207"/>
        <v>21.625</v>
      </c>
      <c r="U1310" s="8">
        <f t="shared" si="208"/>
        <v>21.008333333333336</v>
      </c>
      <c r="V1310" s="8">
        <f t="shared" si="209"/>
        <v>21.162500000000001</v>
      </c>
    </row>
    <row r="1311" spans="1:22" ht="13.5" x14ac:dyDescent="0.25">
      <c r="A1311" s="3">
        <f>RSI!A1311</f>
        <v>44222</v>
      </c>
      <c r="B1311" s="2">
        <f>RSI!B1311</f>
        <v>2.1406000000000001</v>
      </c>
      <c r="C1311" s="2">
        <f>RSI!I1311</f>
        <v>46.06208601537346</v>
      </c>
      <c r="D1311" s="2">
        <f>MACD!E1311</f>
        <v>3.0341428892715072E-3</v>
      </c>
      <c r="E1311" s="2">
        <f>MACD!F1311</f>
        <v>7.3054934627264818E-3</v>
      </c>
      <c r="F1311" s="2">
        <f>'Moving Avg'!D1311</f>
        <v>2.1376800000000005</v>
      </c>
      <c r="G1311" s="2">
        <f>'Moving Avg'!F1311</f>
        <v>2.1532549999999997</v>
      </c>
      <c r="H1311" s="2">
        <f>'Moving Avg'!G1311</f>
        <v>2.1656100000000009</v>
      </c>
      <c r="I1311" s="2">
        <f>'Moving Avg'!H1311</f>
        <v>2.3514875000000011</v>
      </c>
      <c r="J1311" s="6" t="str">
        <f>OBV!F1311</f>
        <v>BEARISH</v>
      </c>
      <c r="K1311" s="6" t="str">
        <f>OBV!G1311</f>
        <v>NEUTRAL</v>
      </c>
      <c r="L1311" s="6" t="str">
        <f>OBV!H1311</f>
        <v>CONFIRMED BEARISH</v>
      </c>
      <c r="M1311" s="8">
        <f t="shared" si="200"/>
        <v>25</v>
      </c>
      <c r="N1311" s="8">
        <f t="shared" si="201"/>
        <v>45</v>
      </c>
      <c r="O1311" s="8">
        <f t="shared" si="202"/>
        <v>0</v>
      </c>
      <c r="P1311" s="8">
        <f t="shared" si="203"/>
        <v>16.5</v>
      </c>
      <c r="Q1311" s="9">
        <f t="shared" si="204"/>
        <v>26.975000000000001</v>
      </c>
      <c r="R1311" s="9">
        <f t="shared" si="205"/>
        <v>18.125</v>
      </c>
      <c r="S1311" s="9">
        <f t="shared" si="206"/>
        <v>17.925000000000001</v>
      </c>
      <c r="T1311" s="9">
        <f t="shared" si="207"/>
        <v>21.625</v>
      </c>
      <c r="U1311" s="8">
        <f t="shared" si="208"/>
        <v>21.008333333333336</v>
      </c>
      <c r="V1311" s="8">
        <f t="shared" si="209"/>
        <v>21.162500000000001</v>
      </c>
    </row>
    <row r="1312" spans="1:22" ht="13.5" x14ac:dyDescent="0.25">
      <c r="A1312" s="3">
        <f>RSI!A1312</f>
        <v>44223</v>
      </c>
      <c r="B1312" s="2">
        <f>RSI!B1312</f>
        <v>2.1503000000000001</v>
      </c>
      <c r="C1312" s="2">
        <f>RSI!I1312</f>
        <v>48.424258713374307</v>
      </c>
      <c r="D1312" s="2">
        <f>MACD!E1312</f>
        <v>5.054129813129471E-3</v>
      </c>
      <c r="E1312" s="2">
        <f>MACD!F1312</f>
        <v>6.8552207328070793E-3</v>
      </c>
      <c r="F1312" s="2">
        <f>'Moving Avg'!D1312</f>
        <v>2.1396199999999999</v>
      </c>
      <c r="G1312" s="2">
        <f>'Moving Avg'!F1312</f>
        <v>2.151065</v>
      </c>
      <c r="H1312" s="2">
        <f>'Moving Avg'!G1312</f>
        <v>2.1644420000000006</v>
      </c>
      <c r="I1312" s="2">
        <f>'Moving Avg'!H1312</f>
        <v>2.348252500000001</v>
      </c>
      <c r="J1312" s="6" t="str">
        <f>OBV!F1312</f>
        <v>BULLISH</v>
      </c>
      <c r="K1312" s="6" t="str">
        <f>OBV!G1312</f>
        <v>NEUTRAL</v>
      </c>
      <c r="L1312" s="6" t="str">
        <f>OBV!H1312</f>
        <v>CONFIRMED BULLISH</v>
      </c>
      <c r="M1312" s="8">
        <f t="shared" si="200"/>
        <v>25</v>
      </c>
      <c r="N1312" s="8">
        <f t="shared" si="201"/>
        <v>45</v>
      </c>
      <c r="O1312" s="8">
        <f t="shared" si="202"/>
        <v>0</v>
      </c>
      <c r="P1312" s="8">
        <f t="shared" si="203"/>
        <v>83.5</v>
      </c>
      <c r="Q1312" s="9">
        <f t="shared" si="204"/>
        <v>37.024999999999999</v>
      </c>
      <c r="R1312" s="9">
        <f t="shared" si="205"/>
        <v>34.875</v>
      </c>
      <c r="S1312" s="9">
        <f t="shared" si="206"/>
        <v>48.075000000000003</v>
      </c>
      <c r="T1312" s="9">
        <f t="shared" si="207"/>
        <v>38.375</v>
      </c>
      <c r="U1312" s="8">
        <f t="shared" si="208"/>
        <v>39.991666666666667</v>
      </c>
      <c r="V1312" s="8">
        <f t="shared" si="209"/>
        <v>39.587500000000006</v>
      </c>
    </row>
    <row r="1313" spans="1:22" ht="13.5" x14ac:dyDescent="0.25">
      <c r="A1313" s="3">
        <f>RSI!A1313</f>
        <v>44224</v>
      </c>
      <c r="B1313" s="2">
        <f>RSI!B1313</f>
        <v>2.0918999999999999</v>
      </c>
      <c r="C1313" s="2">
        <f>RSI!I1313</f>
        <v>37.715038465158109</v>
      </c>
      <c r="D1313" s="2">
        <f>MACD!E1313</f>
        <v>6.6349841858031056E-3</v>
      </c>
      <c r="E1313" s="2">
        <f>MACD!F1313</f>
        <v>6.8111734234062842E-3</v>
      </c>
      <c r="F1313" s="2">
        <f>'Moving Avg'!D1313</f>
        <v>2.12988</v>
      </c>
      <c r="G1313" s="2">
        <f>'Moving Avg'!F1313</f>
        <v>2.148145</v>
      </c>
      <c r="H1313" s="2">
        <f>'Moving Avg'!G1313</f>
        <v>2.1633700000000009</v>
      </c>
      <c r="I1313" s="2">
        <f>'Moving Avg'!H1313</f>
        <v>2.3449565000000008</v>
      </c>
      <c r="J1313" s="6" t="str">
        <f>OBV!F1313</f>
        <v>BULLISH</v>
      </c>
      <c r="K1313" s="6" t="str">
        <f>OBV!G1313</f>
        <v>NEUTRAL</v>
      </c>
      <c r="L1313" s="6" t="str">
        <f>OBV!H1313</f>
        <v>BULLISH DIVERGENCE</v>
      </c>
      <c r="M1313" s="8">
        <f t="shared" si="200"/>
        <v>25</v>
      </c>
      <c r="N1313" s="8">
        <f t="shared" si="201"/>
        <v>45</v>
      </c>
      <c r="O1313" s="8">
        <f t="shared" si="202"/>
        <v>0</v>
      </c>
      <c r="P1313" s="8">
        <f t="shared" si="203"/>
        <v>66.5</v>
      </c>
      <c r="Q1313" s="9">
        <f t="shared" si="204"/>
        <v>34.475000000000001</v>
      </c>
      <c r="R1313" s="9">
        <f t="shared" si="205"/>
        <v>30.625</v>
      </c>
      <c r="S1313" s="9">
        <f t="shared" si="206"/>
        <v>40.424999999999997</v>
      </c>
      <c r="T1313" s="9">
        <f t="shared" si="207"/>
        <v>34.125</v>
      </c>
      <c r="U1313" s="8">
        <f t="shared" si="208"/>
        <v>35.174999999999997</v>
      </c>
      <c r="V1313" s="8">
        <f t="shared" si="209"/>
        <v>34.912499999999994</v>
      </c>
    </row>
    <row r="1314" spans="1:22" ht="13.5" x14ac:dyDescent="0.25">
      <c r="A1314" s="3">
        <f>RSI!A1314</f>
        <v>44225</v>
      </c>
      <c r="B1314" s="2">
        <f>RSI!B1314</f>
        <v>2.1017000000000001</v>
      </c>
      <c r="C1314" s="2">
        <f>RSI!I1314</f>
        <v>40.108667036992792</v>
      </c>
      <c r="D1314" s="2">
        <f>MACD!E1314</f>
        <v>7.6269927776611013E-3</v>
      </c>
      <c r="E1314" s="2">
        <f>MACD!F1314</f>
        <v>6.9743372942572476E-3</v>
      </c>
      <c r="F1314" s="2">
        <f>'Moving Avg'!D1314</f>
        <v>2.1230800000000003</v>
      </c>
      <c r="G1314" s="2">
        <f>'Moving Avg'!F1314</f>
        <v>2.1442550000000002</v>
      </c>
      <c r="H1314" s="2">
        <f>'Moving Avg'!G1314</f>
        <v>2.1623980000000005</v>
      </c>
      <c r="I1314" s="2">
        <f>'Moving Avg'!H1314</f>
        <v>2.3413165000000009</v>
      </c>
      <c r="J1314" s="6" t="str">
        <f>OBV!F1314</f>
        <v>BULLISH</v>
      </c>
      <c r="K1314" s="6" t="str">
        <f>OBV!G1314</f>
        <v>NEUTRAL</v>
      </c>
      <c r="L1314" s="6" t="str">
        <f>OBV!H1314</f>
        <v>BULLISH DIVERGENCE</v>
      </c>
      <c r="M1314" s="8">
        <f t="shared" si="200"/>
        <v>25</v>
      </c>
      <c r="N1314" s="8">
        <f t="shared" si="201"/>
        <v>0</v>
      </c>
      <c r="O1314" s="8">
        <f t="shared" si="202"/>
        <v>0</v>
      </c>
      <c r="P1314" s="8">
        <f t="shared" si="203"/>
        <v>66.5</v>
      </c>
      <c r="Q1314" s="9">
        <f t="shared" si="204"/>
        <v>18.725000000000001</v>
      </c>
      <c r="R1314" s="9">
        <f t="shared" si="205"/>
        <v>21.625</v>
      </c>
      <c r="S1314" s="9">
        <f t="shared" si="206"/>
        <v>33.674999999999997</v>
      </c>
      <c r="T1314" s="9">
        <f t="shared" si="207"/>
        <v>22.875</v>
      </c>
      <c r="U1314" s="8">
        <f t="shared" si="208"/>
        <v>24.675000000000001</v>
      </c>
      <c r="V1314" s="8">
        <f t="shared" si="209"/>
        <v>24.225000000000001</v>
      </c>
    </row>
    <row r="1315" spans="1:22" ht="13.5" x14ac:dyDescent="0.25">
      <c r="A1315" s="3">
        <f>RSI!A1315</f>
        <v>44228</v>
      </c>
      <c r="B1315" s="2">
        <f>RSI!B1315</f>
        <v>2.1356999999999999</v>
      </c>
      <c r="C1315" s="2">
        <f>RSI!I1315</f>
        <v>47.628468257359089</v>
      </c>
      <c r="D1315" s="2">
        <f>MACD!E1315</f>
        <v>7.7343842068637869E-3</v>
      </c>
      <c r="E1315" s="2">
        <f>MACD!F1315</f>
        <v>7.1263466767785555E-3</v>
      </c>
      <c r="F1315" s="2">
        <f>'Moving Avg'!D1315</f>
        <v>2.1240399999999999</v>
      </c>
      <c r="G1315" s="2">
        <f>'Moving Avg'!F1315</f>
        <v>2.1430350000000002</v>
      </c>
      <c r="H1315" s="2">
        <f>'Moving Avg'!G1315</f>
        <v>2.1623980000000005</v>
      </c>
      <c r="I1315" s="2">
        <f>'Moving Avg'!H1315</f>
        <v>2.3378695000000009</v>
      </c>
      <c r="J1315" s="6" t="str">
        <f>OBV!F1315</f>
        <v>BULLISH</v>
      </c>
      <c r="K1315" s="6" t="str">
        <f>OBV!G1315</f>
        <v>NEUTRAL</v>
      </c>
      <c r="L1315" s="6" t="str">
        <f>OBV!H1315</f>
        <v>CONFIRMED BULLISH</v>
      </c>
      <c r="M1315" s="8">
        <f t="shared" si="200"/>
        <v>25</v>
      </c>
      <c r="N1315" s="8">
        <f t="shared" si="201"/>
        <v>0</v>
      </c>
      <c r="O1315" s="8">
        <f t="shared" si="202"/>
        <v>0</v>
      </c>
      <c r="P1315" s="8">
        <f t="shared" si="203"/>
        <v>83.5</v>
      </c>
      <c r="Q1315" s="9">
        <f t="shared" si="204"/>
        <v>21.274999999999999</v>
      </c>
      <c r="R1315" s="9">
        <f t="shared" si="205"/>
        <v>25.875</v>
      </c>
      <c r="S1315" s="9">
        <f t="shared" si="206"/>
        <v>41.325000000000003</v>
      </c>
      <c r="T1315" s="9">
        <f t="shared" si="207"/>
        <v>27.125</v>
      </c>
      <c r="U1315" s="8">
        <f t="shared" si="208"/>
        <v>29.491666666666664</v>
      </c>
      <c r="V1315" s="8">
        <f t="shared" si="209"/>
        <v>28.9</v>
      </c>
    </row>
    <row r="1316" spans="1:22" ht="13.5" x14ac:dyDescent="0.25">
      <c r="A1316" s="3">
        <f>RSI!A1316</f>
        <v>44229</v>
      </c>
      <c r="B1316" s="2">
        <f>RSI!B1316</f>
        <v>2.0432999999999999</v>
      </c>
      <c r="C1316" s="2">
        <f>RSI!I1316</f>
        <v>34.829663852496765</v>
      </c>
      <c r="D1316" s="2">
        <f>MACD!E1316</f>
        <v>1.9987361717414664E-2</v>
      </c>
      <c r="E1316" s="2">
        <f>MACD!F1316</f>
        <v>9.6985496849057787E-3</v>
      </c>
      <c r="F1316" s="2">
        <f>'Moving Avg'!D1316</f>
        <v>2.1045800000000003</v>
      </c>
      <c r="G1316" s="2">
        <f>'Moving Avg'!F1316</f>
        <v>2.1371950000000006</v>
      </c>
      <c r="H1316" s="2">
        <f>'Moving Avg'!G1316</f>
        <v>2.1606460000000003</v>
      </c>
      <c r="I1316" s="2">
        <f>'Moving Avg'!H1316</f>
        <v>2.3343765000000003</v>
      </c>
      <c r="J1316" s="6" t="str">
        <f>OBV!F1316</f>
        <v>BULLISH</v>
      </c>
      <c r="K1316" s="6" t="str">
        <f>OBV!G1316</f>
        <v>NEUTRAL</v>
      </c>
      <c r="L1316" s="6" t="str">
        <f>OBV!H1316</f>
        <v>BULLISH DIVERGENCE</v>
      </c>
      <c r="M1316" s="8">
        <f t="shared" si="200"/>
        <v>25</v>
      </c>
      <c r="N1316" s="8">
        <f t="shared" si="201"/>
        <v>0</v>
      </c>
      <c r="O1316" s="8">
        <f t="shared" si="202"/>
        <v>0</v>
      </c>
      <c r="P1316" s="8">
        <f t="shared" si="203"/>
        <v>66.5</v>
      </c>
      <c r="Q1316" s="9">
        <f t="shared" si="204"/>
        <v>18.725000000000001</v>
      </c>
      <c r="R1316" s="9">
        <f t="shared" si="205"/>
        <v>21.625</v>
      </c>
      <c r="S1316" s="9">
        <f t="shared" si="206"/>
        <v>33.674999999999997</v>
      </c>
      <c r="T1316" s="9">
        <f t="shared" si="207"/>
        <v>22.875</v>
      </c>
      <c r="U1316" s="8">
        <f t="shared" si="208"/>
        <v>24.675000000000001</v>
      </c>
      <c r="V1316" s="8">
        <f t="shared" si="209"/>
        <v>24.225000000000001</v>
      </c>
    </row>
    <row r="1317" spans="1:22" ht="13.5" x14ac:dyDescent="0.25">
      <c r="A1317" s="3">
        <f>RSI!A1317</f>
        <v>44230</v>
      </c>
      <c r="B1317" s="2">
        <f>RSI!B1317</f>
        <v>2.0724999999999998</v>
      </c>
      <c r="C1317" s="2">
        <f>RSI!I1317</f>
        <v>40.290300005687861</v>
      </c>
      <c r="D1317" s="2">
        <f>MACD!E1317</f>
        <v>2.2066049377049701E-2</v>
      </c>
      <c r="E1317" s="2">
        <f>MACD!F1317</f>
        <v>1.2172049623334564E-2</v>
      </c>
      <c r="F1317" s="2">
        <f>'Moving Avg'!D1317</f>
        <v>2.0890200000000001</v>
      </c>
      <c r="G1317" s="2">
        <f>'Moving Avg'!F1317</f>
        <v>2.1328149999999999</v>
      </c>
      <c r="H1317" s="2">
        <f>'Moving Avg'!G1317</f>
        <v>2.1596740000000008</v>
      </c>
      <c r="I1317" s="2">
        <f>'Moving Avg'!H1317</f>
        <v>2.3310295000000001</v>
      </c>
      <c r="J1317" s="6" t="str">
        <f>OBV!F1317</f>
        <v>BULLISH</v>
      </c>
      <c r="K1317" s="6" t="str">
        <f>OBV!G1317</f>
        <v>NEUTRAL</v>
      </c>
      <c r="L1317" s="6" t="str">
        <f>OBV!H1317</f>
        <v>BULLISH DIVERGENCE</v>
      </c>
      <c r="M1317" s="8">
        <f t="shared" si="200"/>
        <v>25</v>
      </c>
      <c r="N1317" s="8">
        <f t="shared" si="201"/>
        <v>0</v>
      </c>
      <c r="O1317" s="8">
        <f t="shared" si="202"/>
        <v>0</v>
      </c>
      <c r="P1317" s="8">
        <f t="shared" si="203"/>
        <v>66.5</v>
      </c>
      <c r="Q1317" s="9">
        <f t="shared" si="204"/>
        <v>18.725000000000001</v>
      </c>
      <c r="R1317" s="9">
        <f t="shared" si="205"/>
        <v>21.625</v>
      </c>
      <c r="S1317" s="9">
        <f t="shared" si="206"/>
        <v>33.674999999999997</v>
      </c>
      <c r="T1317" s="9">
        <f t="shared" si="207"/>
        <v>22.875</v>
      </c>
      <c r="U1317" s="8">
        <f t="shared" si="208"/>
        <v>24.675000000000001</v>
      </c>
      <c r="V1317" s="8">
        <f t="shared" si="209"/>
        <v>24.225000000000001</v>
      </c>
    </row>
    <row r="1318" spans="1:22" ht="13.5" x14ac:dyDescent="0.25">
      <c r="A1318" s="3">
        <f>RSI!A1318</f>
        <v>44231</v>
      </c>
      <c r="B1318" s="2">
        <f>RSI!B1318</f>
        <v>2.0676000000000001</v>
      </c>
      <c r="C1318" s="2">
        <f>RSI!I1318</f>
        <v>39.689313421798033</v>
      </c>
      <c r="D1318" s="2">
        <f>MACD!E1318</f>
        <v>2.4582217208648949E-2</v>
      </c>
      <c r="E1318" s="2">
        <f>MACD!F1318</f>
        <v>1.4654083140397442E-2</v>
      </c>
      <c r="F1318" s="2">
        <f>'Moving Avg'!D1318</f>
        <v>2.0841599999999998</v>
      </c>
      <c r="G1318" s="2">
        <f>'Moving Avg'!F1318</f>
        <v>2.1289199999999999</v>
      </c>
      <c r="H1318" s="2">
        <f>'Moving Avg'!G1318</f>
        <v>2.1586040000000004</v>
      </c>
      <c r="I1318" s="2">
        <f>'Moving Avg'!H1318</f>
        <v>2.3276815000000006</v>
      </c>
      <c r="J1318" s="6" t="str">
        <f>OBV!F1318</f>
        <v>BULLISH</v>
      </c>
      <c r="K1318" s="6" t="str">
        <f>OBV!G1318</f>
        <v>NEUTRAL</v>
      </c>
      <c r="L1318" s="6" t="str">
        <f>OBV!H1318</f>
        <v>BULLISH DIVERGENCE</v>
      </c>
      <c r="M1318" s="8">
        <f t="shared" si="200"/>
        <v>25</v>
      </c>
      <c r="N1318" s="8">
        <f t="shared" si="201"/>
        <v>0</v>
      </c>
      <c r="O1318" s="8">
        <f t="shared" si="202"/>
        <v>0</v>
      </c>
      <c r="P1318" s="8">
        <f t="shared" si="203"/>
        <v>66.5</v>
      </c>
      <c r="Q1318" s="9">
        <f t="shared" si="204"/>
        <v>18.725000000000001</v>
      </c>
      <c r="R1318" s="9">
        <f t="shared" si="205"/>
        <v>21.625</v>
      </c>
      <c r="S1318" s="9">
        <f t="shared" si="206"/>
        <v>33.674999999999997</v>
      </c>
      <c r="T1318" s="9">
        <f t="shared" si="207"/>
        <v>22.875</v>
      </c>
      <c r="U1318" s="8">
        <f t="shared" si="208"/>
        <v>24.675000000000001</v>
      </c>
      <c r="V1318" s="8">
        <f t="shared" si="209"/>
        <v>24.225000000000001</v>
      </c>
    </row>
    <row r="1319" spans="1:22" ht="13.5" x14ac:dyDescent="0.25">
      <c r="A1319" s="3">
        <f>RSI!A1319</f>
        <v>44232</v>
      </c>
      <c r="B1319" s="2">
        <f>RSI!B1319</f>
        <v>2.0432999999999999</v>
      </c>
      <c r="C1319" s="2">
        <f>RSI!I1319</f>
        <v>36.760819435289669</v>
      </c>
      <c r="D1319" s="2">
        <f>MACD!E1319</f>
        <v>2.815149722248167E-2</v>
      </c>
      <c r="E1319" s="2">
        <f>MACD!F1319</f>
        <v>1.7353565956814289E-2</v>
      </c>
      <c r="F1319" s="2">
        <f>'Moving Avg'!D1319</f>
        <v>2.0724800000000001</v>
      </c>
      <c r="G1319" s="2">
        <f>'Moving Avg'!F1319</f>
        <v>2.1240549999999998</v>
      </c>
      <c r="H1319" s="2">
        <f>'Moving Avg'!G1319</f>
        <v>2.1569500000000006</v>
      </c>
      <c r="I1319" s="2">
        <f>'Moving Avg'!H1319</f>
        <v>2.3242120000000002</v>
      </c>
      <c r="J1319" s="6" t="str">
        <f>OBV!F1319</f>
        <v>BEARISH</v>
      </c>
      <c r="K1319" s="6" t="str">
        <f>OBV!G1319</f>
        <v>NEUTRAL</v>
      </c>
      <c r="L1319" s="6" t="str">
        <f>OBV!H1319</f>
        <v>CONFIRMED BEARISH</v>
      </c>
      <c r="M1319" s="8">
        <f t="shared" si="200"/>
        <v>25</v>
      </c>
      <c r="N1319" s="8">
        <f t="shared" si="201"/>
        <v>0</v>
      </c>
      <c r="O1319" s="8">
        <f t="shared" si="202"/>
        <v>0</v>
      </c>
      <c r="P1319" s="8">
        <f t="shared" si="203"/>
        <v>16.5</v>
      </c>
      <c r="Q1319" s="9">
        <f t="shared" si="204"/>
        <v>11.225</v>
      </c>
      <c r="R1319" s="9">
        <f t="shared" si="205"/>
        <v>9.125</v>
      </c>
      <c r="S1319" s="9">
        <f t="shared" si="206"/>
        <v>11.175000000000001</v>
      </c>
      <c r="T1319" s="9">
        <f t="shared" si="207"/>
        <v>10.375</v>
      </c>
      <c r="U1319" s="8">
        <f t="shared" si="208"/>
        <v>10.508333333333335</v>
      </c>
      <c r="V1319" s="8">
        <f t="shared" si="209"/>
        <v>10.475000000000001</v>
      </c>
    </row>
    <row r="1320" spans="1:22" ht="13.5" x14ac:dyDescent="0.25">
      <c r="A1320" s="3">
        <f>RSI!A1320</f>
        <v>44235</v>
      </c>
      <c r="B1320" s="2">
        <f>RSI!B1320</f>
        <v>2.0141</v>
      </c>
      <c r="C1320" s="2">
        <f>RSI!I1320</f>
        <v>33.556682754967895</v>
      </c>
      <c r="D1320" s="2">
        <f>MACD!E1320</f>
        <v>3.3104619772094335E-2</v>
      </c>
      <c r="E1320" s="2">
        <f>MACD!F1320</f>
        <v>2.05037767198703E-2</v>
      </c>
      <c r="F1320" s="2">
        <f>'Moving Avg'!D1320</f>
        <v>2.0481600000000002</v>
      </c>
      <c r="G1320" s="2">
        <f>'Moving Avg'!F1320</f>
        <v>2.1167550000000004</v>
      </c>
      <c r="H1320" s="2">
        <f>'Moving Avg'!G1320</f>
        <v>2.1548100000000003</v>
      </c>
      <c r="I1320" s="2">
        <f>'Moving Avg'!H1320</f>
        <v>2.3202960000000004</v>
      </c>
      <c r="J1320" s="6" t="str">
        <f>OBV!F1320</f>
        <v>BEARISH</v>
      </c>
      <c r="K1320" s="6" t="str">
        <f>OBV!G1320</f>
        <v>NEUTRAL</v>
      </c>
      <c r="L1320" s="6" t="str">
        <f>OBV!H1320</f>
        <v>CONFIRMED BEARISH</v>
      </c>
      <c r="M1320" s="8">
        <f t="shared" si="200"/>
        <v>25</v>
      </c>
      <c r="N1320" s="8">
        <f t="shared" si="201"/>
        <v>0</v>
      </c>
      <c r="O1320" s="8">
        <f t="shared" si="202"/>
        <v>0</v>
      </c>
      <c r="P1320" s="8">
        <f t="shared" si="203"/>
        <v>16.5</v>
      </c>
      <c r="Q1320" s="9">
        <f t="shared" si="204"/>
        <v>11.225</v>
      </c>
      <c r="R1320" s="9">
        <f t="shared" si="205"/>
        <v>9.125</v>
      </c>
      <c r="S1320" s="9">
        <f t="shared" si="206"/>
        <v>11.175000000000001</v>
      </c>
      <c r="T1320" s="9">
        <f t="shared" si="207"/>
        <v>10.375</v>
      </c>
      <c r="U1320" s="8">
        <f t="shared" si="208"/>
        <v>10.508333333333335</v>
      </c>
      <c r="V1320" s="8">
        <f t="shared" si="209"/>
        <v>10.475000000000001</v>
      </c>
    </row>
    <row r="1321" spans="1:22" ht="13.5" x14ac:dyDescent="0.25">
      <c r="A1321" s="3">
        <f>RSI!A1321</f>
        <v>44236</v>
      </c>
      <c r="B1321" s="2">
        <f>RSI!B1321</f>
        <v>2.0676000000000001</v>
      </c>
      <c r="C1321" s="2">
        <f>RSI!I1321</f>
        <v>43.306849746846126</v>
      </c>
      <c r="D1321" s="2">
        <f>MACD!E1321</f>
        <v>3.5468409578518934E-2</v>
      </c>
      <c r="E1321" s="2">
        <f>MACD!F1321</f>
        <v>2.349670329160003E-2</v>
      </c>
      <c r="F1321" s="2">
        <f>'Moving Avg'!D1321</f>
        <v>2.0530200000000005</v>
      </c>
      <c r="G1321" s="2">
        <f>'Moving Avg'!F1321</f>
        <v>2.113105</v>
      </c>
      <c r="H1321" s="2">
        <f>'Moving Avg'!G1321</f>
        <v>2.1533500000000005</v>
      </c>
      <c r="I1321" s="2">
        <f>'Moving Avg'!H1321</f>
        <v>2.3167630000000003</v>
      </c>
      <c r="J1321" s="6" t="str">
        <f>OBV!F1321</f>
        <v>BEARISH</v>
      </c>
      <c r="K1321" s="6" t="str">
        <f>OBV!G1321</f>
        <v>NEUTRAL</v>
      </c>
      <c r="L1321" s="6" t="str">
        <f>OBV!H1321</f>
        <v>BEARISH DIVERGENCE</v>
      </c>
      <c r="M1321" s="8">
        <f t="shared" si="200"/>
        <v>25</v>
      </c>
      <c r="N1321" s="8">
        <f t="shared" si="201"/>
        <v>0</v>
      </c>
      <c r="O1321" s="8">
        <f t="shared" si="202"/>
        <v>0</v>
      </c>
      <c r="P1321" s="8">
        <f t="shared" si="203"/>
        <v>16.5</v>
      </c>
      <c r="Q1321" s="9">
        <f t="shared" si="204"/>
        <v>11.225</v>
      </c>
      <c r="R1321" s="9">
        <f t="shared" si="205"/>
        <v>9.125</v>
      </c>
      <c r="S1321" s="9">
        <f t="shared" si="206"/>
        <v>11.175000000000001</v>
      </c>
      <c r="T1321" s="9">
        <f t="shared" si="207"/>
        <v>10.375</v>
      </c>
      <c r="U1321" s="8">
        <f t="shared" si="208"/>
        <v>10.508333333333335</v>
      </c>
      <c r="V1321" s="8">
        <f t="shared" si="209"/>
        <v>10.475000000000001</v>
      </c>
    </row>
    <row r="1322" spans="1:22" ht="13.5" x14ac:dyDescent="0.25">
      <c r="A1322" s="3">
        <f>RSI!A1322</f>
        <v>44237</v>
      </c>
      <c r="B1322" s="2">
        <f>RSI!B1322</f>
        <v>2.1114000000000002</v>
      </c>
      <c r="C1322" s="2">
        <f>RSI!I1322</f>
        <v>49.801509670668395</v>
      </c>
      <c r="D1322" s="2">
        <f>MACD!E1322</f>
        <v>3.5995955329096496E-2</v>
      </c>
      <c r="E1322" s="2">
        <f>MACD!F1322</f>
        <v>2.5996553699099322E-2</v>
      </c>
      <c r="F1322" s="2">
        <f>'Moving Avg'!D1322</f>
        <v>2.0608</v>
      </c>
      <c r="G1322" s="2">
        <f>'Moving Avg'!F1322</f>
        <v>2.110185</v>
      </c>
      <c r="H1322" s="2">
        <f>'Moving Avg'!G1322</f>
        <v>2.1528640000000006</v>
      </c>
      <c r="I1322" s="2">
        <f>'Moving Avg'!H1322</f>
        <v>2.3134490000000008</v>
      </c>
      <c r="J1322" s="6" t="str">
        <f>OBV!F1322</f>
        <v>BEARISH</v>
      </c>
      <c r="K1322" s="6" t="str">
        <f>OBV!G1322</f>
        <v>NEUTRAL</v>
      </c>
      <c r="L1322" s="6" t="str">
        <f>OBV!H1322</f>
        <v>BEARISH DIVERGENCE</v>
      </c>
      <c r="M1322" s="8">
        <f t="shared" si="200"/>
        <v>25</v>
      </c>
      <c r="N1322" s="8">
        <f t="shared" si="201"/>
        <v>0</v>
      </c>
      <c r="O1322" s="8">
        <f t="shared" si="202"/>
        <v>0</v>
      </c>
      <c r="P1322" s="8">
        <f t="shared" si="203"/>
        <v>16.5</v>
      </c>
      <c r="Q1322" s="9">
        <f t="shared" si="204"/>
        <v>11.225</v>
      </c>
      <c r="R1322" s="9">
        <f t="shared" si="205"/>
        <v>9.125</v>
      </c>
      <c r="S1322" s="9">
        <f t="shared" si="206"/>
        <v>11.175000000000001</v>
      </c>
      <c r="T1322" s="9">
        <f t="shared" si="207"/>
        <v>10.375</v>
      </c>
      <c r="U1322" s="8">
        <f t="shared" si="208"/>
        <v>10.508333333333335</v>
      </c>
      <c r="V1322" s="8">
        <f t="shared" si="209"/>
        <v>10.475000000000001</v>
      </c>
    </row>
    <row r="1323" spans="1:22" ht="13.5" x14ac:dyDescent="0.25">
      <c r="A1323" s="3">
        <f>RSI!A1323</f>
        <v>44238</v>
      </c>
      <c r="B1323" s="2">
        <f>RSI!B1323</f>
        <v>2.0482</v>
      </c>
      <c r="C1323" s="2">
        <f>RSI!I1323</f>
        <v>42.275831609382692</v>
      </c>
      <c r="D1323" s="2">
        <f>MACD!E1323</f>
        <v>3.2139235272379718E-2</v>
      </c>
      <c r="E1323" s="2">
        <f>MACD!F1323</f>
        <v>2.7225090013755403E-2</v>
      </c>
      <c r="F1323" s="2">
        <f>'Moving Avg'!D1323</f>
        <v>2.0569199999999999</v>
      </c>
      <c r="G1323" s="2">
        <f>'Moving Avg'!F1323</f>
        <v>2.1055649999999999</v>
      </c>
      <c r="H1323" s="2">
        <f>'Moving Avg'!G1323</f>
        <v>2.1507240000000003</v>
      </c>
      <c r="I1323" s="2">
        <f>'Moving Avg'!H1323</f>
        <v>2.3102350000000009</v>
      </c>
      <c r="J1323" s="6" t="str">
        <f>OBV!F1323</f>
        <v>BEARISH</v>
      </c>
      <c r="K1323" s="6" t="str">
        <f>OBV!G1323</f>
        <v>NEUTRAL</v>
      </c>
      <c r="L1323" s="6" t="str">
        <f>OBV!H1323</f>
        <v>CONFIRMED BEARISH</v>
      </c>
      <c r="M1323" s="8">
        <f t="shared" si="200"/>
        <v>25</v>
      </c>
      <c r="N1323" s="8">
        <f t="shared" si="201"/>
        <v>0</v>
      </c>
      <c r="O1323" s="8">
        <f t="shared" si="202"/>
        <v>0</v>
      </c>
      <c r="P1323" s="8">
        <f t="shared" si="203"/>
        <v>16.5</v>
      </c>
      <c r="Q1323" s="9">
        <f t="shared" si="204"/>
        <v>11.225</v>
      </c>
      <c r="R1323" s="9">
        <f t="shared" si="205"/>
        <v>9.125</v>
      </c>
      <c r="S1323" s="9">
        <f t="shared" si="206"/>
        <v>11.175000000000001</v>
      </c>
      <c r="T1323" s="9">
        <f t="shared" si="207"/>
        <v>10.375</v>
      </c>
      <c r="U1323" s="8">
        <f t="shared" si="208"/>
        <v>10.508333333333335</v>
      </c>
      <c r="V1323" s="8">
        <f t="shared" si="209"/>
        <v>10.475000000000001</v>
      </c>
    </row>
    <row r="1324" spans="1:22" ht="13.5" x14ac:dyDescent="0.25">
      <c r="A1324" s="3">
        <f>RSI!A1324</f>
        <v>44239</v>
      </c>
      <c r="B1324" s="2">
        <f>RSI!B1324</f>
        <v>2.0482</v>
      </c>
      <c r="C1324" s="2">
        <f>RSI!I1324</f>
        <v>42.275831609382692</v>
      </c>
      <c r="D1324" s="2">
        <f>MACD!E1324</f>
        <v>3.0757027418571781E-2</v>
      </c>
      <c r="E1324" s="2">
        <f>MACD!F1324</f>
        <v>2.7931477494718679E-2</v>
      </c>
      <c r="F1324" s="2">
        <f>'Moving Avg'!D1324</f>
        <v>2.0578999999999996</v>
      </c>
      <c r="G1324" s="2">
        <f>'Moving Avg'!F1324</f>
        <v>2.1009450000000003</v>
      </c>
      <c r="H1324" s="2">
        <f>'Moving Avg'!G1324</f>
        <v>2.148876</v>
      </c>
      <c r="I1324" s="2">
        <f>'Moving Avg'!H1324</f>
        <v>2.3068590000000011</v>
      </c>
      <c r="J1324" s="6" t="str">
        <f>OBV!F1324</f>
        <v>BEARISH</v>
      </c>
      <c r="K1324" s="6" t="str">
        <f>OBV!G1324</f>
        <v>NEUTRAL</v>
      </c>
      <c r="L1324" s="6" t="str">
        <f>OBV!H1324</f>
        <v>BEARISH DIVERGENCE</v>
      </c>
      <c r="M1324" s="8">
        <f t="shared" si="200"/>
        <v>25</v>
      </c>
      <c r="N1324" s="8">
        <f t="shared" si="201"/>
        <v>0</v>
      </c>
      <c r="O1324" s="8">
        <f t="shared" si="202"/>
        <v>0</v>
      </c>
      <c r="P1324" s="8">
        <f t="shared" si="203"/>
        <v>16.5</v>
      </c>
      <c r="Q1324" s="9">
        <f t="shared" si="204"/>
        <v>11.225</v>
      </c>
      <c r="R1324" s="9">
        <f t="shared" si="205"/>
        <v>9.125</v>
      </c>
      <c r="S1324" s="9">
        <f t="shared" si="206"/>
        <v>11.175000000000001</v>
      </c>
      <c r="T1324" s="9">
        <f t="shared" si="207"/>
        <v>10.375</v>
      </c>
      <c r="U1324" s="8">
        <f t="shared" si="208"/>
        <v>10.508333333333335</v>
      </c>
      <c r="V1324" s="8">
        <f t="shared" si="209"/>
        <v>10.475000000000001</v>
      </c>
    </row>
    <row r="1325" spans="1:22" ht="13.5" x14ac:dyDescent="0.25">
      <c r="A1325" s="3">
        <f>RSI!A1325</f>
        <v>44242</v>
      </c>
      <c r="B1325" s="2">
        <f>RSI!B1325</f>
        <v>2.0968</v>
      </c>
      <c r="C1325" s="2">
        <f>RSI!I1325</f>
        <v>49.131372220265213</v>
      </c>
      <c r="D1325" s="2">
        <f>MACD!E1325</f>
        <v>3.1564049442869724E-2</v>
      </c>
      <c r="E1325" s="2">
        <f>MACD!F1325</f>
        <v>2.865799188434889E-2</v>
      </c>
      <c r="F1325" s="2">
        <f>'Moving Avg'!D1325</f>
        <v>2.0744400000000001</v>
      </c>
      <c r="G1325" s="2">
        <f>'Moving Avg'!F1325</f>
        <v>2.0982700000000003</v>
      </c>
      <c r="H1325" s="2">
        <f>'Moving Avg'!G1325</f>
        <v>2.1479999999999997</v>
      </c>
      <c r="I1325" s="2">
        <f>'Moving Avg'!H1325</f>
        <v>2.3041190000000014</v>
      </c>
      <c r="J1325" s="6" t="str">
        <f>OBV!F1325</f>
        <v>BULLISH</v>
      </c>
      <c r="K1325" s="6" t="str">
        <f>OBV!G1325</f>
        <v>NEUTRAL</v>
      </c>
      <c r="L1325" s="6" t="str">
        <f>OBV!H1325</f>
        <v>CONFIRMED BULLISH</v>
      </c>
      <c r="M1325" s="8">
        <f t="shared" si="200"/>
        <v>25</v>
      </c>
      <c r="N1325" s="8">
        <f t="shared" si="201"/>
        <v>0</v>
      </c>
      <c r="O1325" s="8">
        <f t="shared" si="202"/>
        <v>0</v>
      </c>
      <c r="P1325" s="8">
        <f t="shared" si="203"/>
        <v>83.5</v>
      </c>
      <c r="Q1325" s="9">
        <f t="shared" si="204"/>
        <v>21.274999999999999</v>
      </c>
      <c r="R1325" s="9">
        <f t="shared" si="205"/>
        <v>25.875</v>
      </c>
      <c r="S1325" s="9">
        <f t="shared" si="206"/>
        <v>41.325000000000003</v>
      </c>
      <c r="T1325" s="9">
        <f t="shared" si="207"/>
        <v>27.125</v>
      </c>
      <c r="U1325" s="8">
        <f t="shared" si="208"/>
        <v>29.491666666666664</v>
      </c>
      <c r="V1325" s="8">
        <f t="shared" si="209"/>
        <v>28.9</v>
      </c>
    </row>
    <row r="1326" spans="1:22" ht="13.5" x14ac:dyDescent="0.25">
      <c r="A1326" s="3">
        <f>RSI!A1326</f>
        <v>44243</v>
      </c>
      <c r="B1326" s="2">
        <f>RSI!B1326</f>
        <v>2.0918999999999999</v>
      </c>
      <c r="C1326" s="2">
        <f>RSI!I1326</f>
        <v>48.505878588481949</v>
      </c>
      <c r="D1326" s="2">
        <f>MACD!E1326</f>
        <v>1.8427510579366313E-2</v>
      </c>
      <c r="E1326" s="2">
        <f>MACD!F1326</f>
        <v>2.6611895623352377E-2</v>
      </c>
      <c r="F1326" s="2">
        <f>'Moving Avg'!D1326</f>
        <v>2.0792999999999999</v>
      </c>
      <c r="G1326" s="2">
        <f>'Moving Avg'!F1326</f>
        <v>2.093645</v>
      </c>
      <c r="H1326" s="2">
        <f>'Moving Avg'!G1326</f>
        <v>2.1451779999999996</v>
      </c>
      <c r="I1326" s="2">
        <f>'Moving Avg'!H1326</f>
        <v>2.301123500000001</v>
      </c>
      <c r="J1326" s="6" t="str">
        <f>OBV!F1326</f>
        <v>BEARISH</v>
      </c>
      <c r="K1326" s="6" t="str">
        <f>OBV!G1326</f>
        <v>NEUTRAL</v>
      </c>
      <c r="L1326" s="6" t="str">
        <f>OBV!H1326</f>
        <v>BEARISH DIVERGENCE</v>
      </c>
      <c r="M1326" s="8">
        <f t="shared" si="200"/>
        <v>25</v>
      </c>
      <c r="N1326" s="8">
        <f t="shared" si="201"/>
        <v>45</v>
      </c>
      <c r="O1326" s="8">
        <f t="shared" si="202"/>
        <v>0</v>
      </c>
      <c r="P1326" s="8">
        <f t="shared" si="203"/>
        <v>16.5</v>
      </c>
      <c r="Q1326" s="9">
        <f t="shared" si="204"/>
        <v>26.975000000000001</v>
      </c>
      <c r="R1326" s="9">
        <f t="shared" si="205"/>
        <v>18.125</v>
      </c>
      <c r="S1326" s="9">
        <f t="shared" si="206"/>
        <v>17.925000000000001</v>
      </c>
      <c r="T1326" s="9">
        <f t="shared" si="207"/>
        <v>21.625</v>
      </c>
      <c r="U1326" s="8">
        <f t="shared" si="208"/>
        <v>21.008333333333336</v>
      </c>
      <c r="V1326" s="8">
        <f t="shared" si="209"/>
        <v>21.162500000000001</v>
      </c>
    </row>
    <row r="1327" spans="1:22" ht="13.5" x14ac:dyDescent="0.25">
      <c r="A1327" s="3">
        <f>RSI!A1327</f>
        <v>44244</v>
      </c>
      <c r="B1327" s="2">
        <f>RSI!B1327</f>
        <v>2.0918999999999999</v>
      </c>
      <c r="C1327" s="2">
        <f>RSI!I1327</f>
        <v>48.505878588481949</v>
      </c>
      <c r="D1327" s="2">
        <f>MACD!E1327</f>
        <v>1.1863811919022194E-2</v>
      </c>
      <c r="E1327" s="2">
        <f>MACD!F1327</f>
        <v>2.3662278882486343E-2</v>
      </c>
      <c r="F1327" s="2">
        <f>'Moving Avg'!D1327</f>
        <v>2.0753999999999997</v>
      </c>
      <c r="G1327" s="2">
        <f>'Moving Avg'!F1327</f>
        <v>2.0912100000000002</v>
      </c>
      <c r="H1327" s="2">
        <f>'Moving Avg'!G1327</f>
        <v>2.142452</v>
      </c>
      <c r="I1327" s="2">
        <f>'Moving Avg'!H1327</f>
        <v>2.2985210000000014</v>
      </c>
      <c r="J1327" s="6" t="str">
        <f>OBV!F1327</f>
        <v>BEARISH</v>
      </c>
      <c r="K1327" s="6" t="str">
        <f>OBV!G1327</f>
        <v>NEUTRAL</v>
      </c>
      <c r="L1327" s="6" t="str">
        <f>OBV!H1327</f>
        <v>CONFIRMED BEARISH</v>
      </c>
      <c r="M1327" s="8">
        <f t="shared" si="200"/>
        <v>25</v>
      </c>
      <c r="N1327" s="8">
        <f t="shared" si="201"/>
        <v>45</v>
      </c>
      <c r="O1327" s="8">
        <f t="shared" si="202"/>
        <v>0</v>
      </c>
      <c r="P1327" s="8">
        <f t="shared" si="203"/>
        <v>16.5</v>
      </c>
      <c r="Q1327" s="9">
        <f t="shared" si="204"/>
        <v>26.975000000000001</v>
      </c>
      <c r="R1327" s="9">
        <f t="shared" si="205"/>
        <v>18.125</v>
      </c>
      <c r="S1327" s="9">
        <f t="shared" si="206"/>
        <v>17.925000000000001</v>
      </c>
      <c r="T1327" s="9">
        <f t="shared" si="207"/>
        <v>21.625</v>
      </c>
      <c r="U1327" s="8">
        <f t="shared" si="208"/>
        <v>21.008333333333336</v>
      </c>
      <c r="V1327" s="8">
        <f t="shared" si="209"/>
        <v>21.162500000000001</v>
      </c>
    </row>
    <row r="1328" spans="1:22" ht="13.5" x14ac:dyDescent="0.25">
      <c r="A1328" s="3">
        <f>RSI!A1328</f>
        <v>44245</v>
      </c>
      <c r="B1328" s="2">
        <f>RSI!B1328</f>
        <v>2.0918999999999999</v>
      </c>
      <c r="C1328" s="2">
        <f>RSI!I1328</f>
        <v>48.505878588481949</v>
      </c>
      <c r="D1328" s="2">
        <f>MACD!E1328</f>
        <v>5.6111840578521033E-3</v>
      </c>
      <c r="E1328" s="2">
        <f>MACD!F1328</f>
        <v>2.0052059917559498E-2</v>
      </c>
      <c r="F1328" s="2">
        <f>'Moving Avg'!D1328</f>
        <v>2.0841400000000001</v>
      </c>
      <c r="G1328" s="2">
        <f>'Moving Avg'!F1328</f>
        <v>2.0887750000000005</v>
      </c>
      <c r="H1328" s="2">
        <f>'Moving Avg'!G1328</f>
        <v>2.1398239999999991</v>
      </c>
      <c r="I1328" s="2">
        <f>'Moving Avg'!H1328</f>
        <v>2.2955485000000011</v>
      </c>
      <c r="J1328" s="6" t="str">
        <f>OBV!F1328</f>
        <v>BEARISH</v>
      </c>
      <c r="K1328" s="6" t="str">
        <f>OBV!G1328</f>
        <v>NEUTRAL</v>
      </c>
      <c r="L1328" s="6" t="str">
        <f>OBV!H1328</f>
        <v>BEARISH DIVERGENCE</v>
      </c>
      <c r="M1328" s="8">
        <f t="shared" si="200"/>
        <v>25</v>
      </c>
      <c r="N1328" s="8">
        <f t="shared" si="201"/>
        <v>45</v>
      </c>
      <c r="O1328" s="8">
        <f t="shared" si="202"/>
        <v>0</v>
      </c>
      <c r="P1328" s="8">
        <f t="shared" si="203"/>
        <v>16.5</v>
      </c>
      <c r="Q1328" s="9">
        <f t="shared" si="204"/>
        <v>26.975000000000001</v>
      </c>
      <c r="R1328" s="9">
        <f t="shared" si="205"/>
        <v>18.125</v>
      </c>
      <c r="S1328" s="9">
        <f t="shared" si="206"/>
        <v>17.925000000000001</v>
      </c>
      <c r="T1328" s="9">
        <f t="shared" si="207"/>
        <v>21.625</v>
      </c>
      <c r="U1328" s="8">
        <f t="shared" si="208"/>
        <v>21.008333333333336</v>
      </c>
      <c r="V1328" s="8">
        <f t="shared" si="209"/>
        <v>21.162500000000001</v>
      </c>
    </row>
    <row r="1329" spans="1:22" ht="13.5" x14ac:dyDescent="0.25">
      <c r="A1329" s="3">
        <f>RSI!A1329</f>
        <v>44246</v>
      </c>
      <c r="B1329" s="2">
        <f>RSI!B1329</f>
        <v>2.0384000000000002</v>
      </c>
      <c r="C1329" s="2">
        <f>RSI!I1329</f>
        <v>41.330477623356167</v>
      </c>
      <c r="D1329" s="2">
        <f>MACD!E1329</f>
        <v>5.9603477564929008E-4</v>
      </c>
      <c r="E1329" s="2">
        <f>MACD!F1329</f>
        <v>1.6160854889177456E-2</v>
      </c>
      <c r="F1329" s="2">
        <f>'Moving Avg'!D1329</f>
        <v>2.0821799999999997</v>
      </c>
      <c r="G1329" s="2">
        <f>'Moving Avg'!F1329</f>
        <v>2.0839100000000004</v>
      </c>
      <c r="H1329" s="2">
        <f>'Moving Avg'!G1329</f>
        <v>2.1358339999999996</v>
      </c>
      <c r="I1329" s="2">
        <f>'Moving Avg'!H1329</f>
        <v>2.2924705000000016</v>
      </c>
      <c r="J1329" s="6" t="str">
        <f>OBV!F1329</f>
        <v>BEARISH</v>
      </c>
      <c r="K1329" s="6" t="str">
        <f>OBV!G1329</f>
        <v>NEUTRAL</v>
      </c>
      <c r="L1329" s="6" t="str">
        <f>OBV!H1329</f>
        <v>CONFIRMED BEARISH</v>
      </c>
      <c r="M1329" s="8">
        <f t="shared" si="200"/>
        <v>25</v>
      </c>
      <c r="N1329" s="8">
        <f t="shared" si="201"/>
        <v>45</v>
      </c>
      <c r="O1329" s="8">
        <f t="shared" si="202"/>
        <v>0</v>
      </c>
      <c r="P1329" s="8">
        <f t="shared" si="203"/>
        <v>16.5</v>
      </c>
      <c r="Q1329" s="9">
        <f t="shared" si="204"/>
        <v>26.975000000000001</v>
      </c>
      <c r="R1329" s="9">
        <f t="shared" si="205"/>
        <v>18.125</v>
      </c>
      <c r="S1329" s="9">
        <f t="shared" si="206"/>
        <v>17.925000000000001</v>
      </c>
      <c r="T1329" s="9">
        <f t="shared" si="207"/>
        <v>21.625</v>
      </c>
      <c r="U1329" s="8">
        <f t="shared" si="208"/>
        <v>21.008333333333336</v>
      </c>
      <c r="V1329" s="8">
        <f t="shared" si="209"/>
        <v>21.162500000000001</v>
      </c>
    </row>
    <row r="1330" spans="1:22" ht="13.5" x14ac:dyDescent="0.25">
      <c r="A1330" s="3">
        <f>RSI!A1330</f>
        <v>44249</v>
      </c>
      <c r="B1330" s="2">
        <f>RSI!B1330</f>
        <v>2.0141</v>
      </c>
      <c r="C1330" s="2">
        <f>RSI!I1330</f>
        <v>38.541664335756025</v>
      </c>
      <c r="D1330" s="2">
        <f>MACD!E1330</f>
        <v>-5.9764728930358224E-3</v>
      </c>
      <c r="E1330" s="2">
        <f>MACD!F1330</f>
        <v>1.17333893327348E-2</v>
      </c>
      <c r="F1330" s="2">
        <f>'Moving Avg'!D1330</f>
        <v>2.0656399999999997</v>
      </c>
      <c r="G1330" s="2">
        <f>'Moving Avg'!F1330</f>
        <v>2.0780700000000003</v>
      </c>
      <c r="H1330" s="2">
        <f>'Moving Avg'!G1330</f>
        <v>2.1313579999999996</v>
      </c>
      <c r="I1330" s="2">
        <f>'Moving Avg'!H1330</f>
        <v>2.2894095000000014</v>
      </c>
      <c r="J1330" s="6" t="str">
        <f>OBV!F1330</f>
        <v>BEARISH</v>
      </c>
      <c r="K1330" s="6" t="str">
        <f>OBV!G1330</f>
        <v>NEUTRAL</v>
      </c>
      <c r="L1330" s="6" t="str">
        <f>OBV!H1330</f>
        <v>CONFIRMED BEARISH</v>
      </c>
      <c r="M1330" s="8">
        <f t="shared" si="200"/>
        <v>25</v>
      </c>
      <c r="N1330" s="8">
        <f t="shared" si="201"/>
        <v>45</v>
      </c>
      <c r="O1330" s="8">
        <f t="shared" si="202"/>
        <v>0</v>
      </c>
      <c r="P1330" s="8">
        <f t="shared" si="203"/>
        <v>16.5</v>
      </c>
      <c r="Q1330" s="9">
        <f t="shared" si="204"/>
        <v>26.975000000000001</v>
      </c>
      <c r="R1330" s="9">
        <f t="shared" si="205"/>
        <v>18.125</v>
      </c>
      <c r="S1330" s="9">
        <f t="shared" si="206"/>
        <v>17.925000000000001</v>
      </c>
      <c r="T1330" s="9">
        <f t="shared" si="207"/>
        <v>21.625</v>
      </c>
      <c r="U1330" s="8">
        <f t="shared" si="208"/>
        <v>21.008333333333336</v>
      </c>
      <c r="V1330" s="8">
        <f t="shared" si="209"/>
        <v>21.162500000000001</v>
      </c>
    </row>
    <row r="1331" spans="1:22" ht="13.5" x14ac:dyDescent="0.25">
      <c r="A1331" s="3">
        <f>RSI!A1331</f>
        <v>44250</v>
      </c>
      <c r="B1331" s="2">
        <f>RSI!B1331</f>
        <v>2.0141</v>
      </c>
      <c r="C1331" s="2">
        <f>RSI!I1331</f>
        <v>38.541664335756018</v>
      </c>
      <c r="D1331" s="2">
        <f>MACD!E1331</f>
        <v>-2.8269963041931412E-3</v>
      </c>
      <c r="E1331" s="2">
        <f>MACD!F1331</f>
        <v>8.8213122053492129E-3</v>
      </c>
      <c r="F1331" s="2">
        <f>'Moving Avg'!D1331</f>
        <v>2.0500799999999999</v>
      </c>
      <c r="G1331" s="2">
        <f>'Moving Avg'!F1331</f>
        <v>2.0717450000000004</v>
      </c>
      <c r="H1331" s="2">
        <f>'Moving Avg'!G1331</f>
        <v>2.1267839999999993</v>
      </c>
      <c r="I1331" s="2">
        <f>'Moving Avg'!H1331</f>
        <v>2.2867415000000011</v>
      </c>
      <c r="J1331" s="6" t="str">
        <f>OBV!F1331</f>
        <v>BEARISH</v>
      </c>
      <c r="K1331" s="6" t="str">
        <f>OBV!G1331</f>
        <v>NEUTRAL</v>
      </c>
      <c r="L1331" s="6" t="str">
        <f>OBV!H1331</f>
        <v>CONFIRMED BEARISH</v>
      </c>
      <c r="M1331" s="8">
        <f t="shared" si="200"/>
        <v>25</v>
      </c>
      <c r="N1331" s="8">
        <f t="shared" si="201"/>
        <v>45</v>
      </c>
      <c r="O1331" s="8">
        <f t="shared" si="202"/>
        <v>0</v>
      </c>
      <c r="P1331" s="8">
        <f t="shared" si="203"/>
        <v>16.5</v>
      </c>
      <c r="Q1331" s="9">
        <f t="shared" si="204"/>
        <v>26.975000000000001</v>
      </c>
      <c r="R1331" s="9">
        <f t="shared" si="205"/>
        <v>18.125</v>
      </c>
      <c r="S1331" s="9">
        <f t="shared" si="206"/>
        <v>17.925000000000001</v>
      </c>
      <c r="T1331" s="9">
        <f t="shared" si="207"/>
        <v>21.625</v>
      </c>
      <c r="U1331" s="8">
        <f t="shared" si="208"/>
        <v>21.008333333333336</v>
      </c>
      <c r="V1331" s="8">
        <f t="shared" si="209"/>
        <v>21.162500000000001</v>
      </c>
    </row>
    <row r="1332" spans="1:22" ht="13.5" x14ac:dyDescent="0.25">
      <c r="A1332" s="3">
        <f>RSI!A1332</f>
        <v>44251</v>
      </c>
      <c r="B1332" s="2">
        <f>RSI!B1332</f>
        <v>2.0432999999999999</v>
      </c>
      <c r="C1332" s="2">
        <f>RSI!I1332</f>
        <v>43.824219874779544</v>
      </c>
      <c r="D1332" s="2">
        <f>MACD!E1332</f>
        <v>4.8579440010732E-3</v>
      </c>
      <c r="E1332" s="2">
        <f>MACD!F1332</f>
        <v>8.0286385644940117E-3</v>
      </c>
      <c r="F1332" s="2">
        <f>'Moving Avg'!D1332</f>
        <v>2.0403600000000002</v>
      </c>
      <c r="G1332" s="2">
        <f>'Moving Avg'!F1332</f>
        <v>2.0663950000000004</v>
      </c>
      <c r="H1332" s="2">
        <f>'Moving Avg'!G1332</f>
        <v>2.1239619999999992</v>
      </c>
      <c r="I1332" s="2">
        <f>'Moving Avg'!H1332</f>
        <v>2.2842430000000009</v>
      </c>
      <c r="J1332" s="6" t="str">
        <f>OBV!F1332</f>
        <v>BEARISH</v>
      </c>
      <c r="K1332" s="6" t="str">
        <f>OBV!G1332</f>
        <v>NEUTRAL</v>
      </c>
      <c r="L1332" s="6" t="str">
        <f>OBV!H1332</f>
        <v>CONFIRMED BEARISH</v>
      </c>
      <c r="M1332" s="8">
        <f t="shared" si="200"/>
        <v>25</v>
      </c>
      <c r="N1332" s="8">
        <f t="shared" si="201"/>
        <v>45</v>
      </c>
      <c r="O1332" s="8">
        <f t="shared" si="202"/>
        <v>0</v>
      </c>
      <c r="P1332" s="8">
        <f t="shared" si="203"/>
        <v>16.5</v>
      </c>
      <c r="Q1332" s="9">
        <f t="shared" si="204"/>
        <v>26.975000000000001</v>
      </c>
      <c r="R1332" s="9">
        <f t="shared" si="205"/>
        <v>18.125</v>
      </c>
      <c r="S1332" s="9">
        <f t="shared" si="206"/>
        <v>17.925000000000001</v>
      </c>
      <c r="T1332" s="9">
        <f t="shared" si="207"/>
        <v>21.625</v>
      </c>
      <c r="U1332" s="8">
        <f t="shared" si="208"/>
        <v>21.008333333333336</v>
      </c>
      <c r="V1332" s="8">
        <f t="shared" si="209"/>
        <v>21.162500000000001</v>
      </c>
    </row>
    <row r="1333" spans="1:22" ht="13.5" x14ac:dyDescent="0.25">
      <c r="A1333" s="3">
        <f>RSI!A1333</f>
        <v>44252</v>
      </c>
      <c r="B1333" s="2">
        <f>RSI!B1333</f>
        <v>2.0384000000000002</v>
      </c>
      <c r="C1333" s="2">
        <f>RSI!I1333</f>
        <v>43.153901302186114</v>
      </c>
      <c r="D1333" s="2">
        <f>MACD!E1333</f>
        <v>2.2395018584635551E-3</v>
      </c>
      <c r="E1333" s="2">
        <f>MACD!F1333</f>
        <v>6.8708112232879204E-3</v>
      </c>
      <c r="F1333" s="2">
        <f>'Moving Avg'!D1333</f>
        <v>2.0296599999999998</v>
      </c>
      <c r="G1333" s="2">
        <f>'Moving Avg'!F1333</f>
        <v>2.06372</v>
      </c>
      <c r="H1333" s="2">
        <f>'Moving Avg'!G1333</f>
        <v>2.1203619999999996</v>
      </c>
      <c r="I1333" s="2">
        <f>'Moving Avg'!H1333</f>
        <v>2.2813500000000015</v>
      </c>
      <c r="J1333" s="6" t="str">
        <f>OBV!F1333</f>
        <v>BEARISH</v>
      </c>
      <c r="K1333" s="6" t="str">
        <f>OBV!G1333</f>
        <v>NEUTRAL</v>
      </c>
      <c r="L1333" s="6" t="str">
        <f>OBV!H1333</f>
        <v>CONFIRMED BEARISH</v>
      </c>
      <c r="M1333" s="8">
        <f t="shared" si="200"/>
        <v>25</v>
      </c>
      <c r="N1333" s="8">
        <f t="shared" si="201"/>
        <v>45</v>
      </c>
      <c r="O1333" s="8">
        <f t="shared" si="202"/>
        <v>0</v>
      </c>
      <c r="P1333" s="8">
        <f t="shared" si="203"/>
        <v>16.5</v>
      </c>
      <c r="Q1333" s="9">
        <f t="shared" si="204"/>
        <v>26.975000000000001</v>
      </c>
      <c r="R1333" s="9">
        <f t="shared" si="205"/>
        <v>18.125</v>
      </c>
      <c r="S1333" s="9">
        <f t="shared" si="206"/>
        <v>17.925000000000001</v>
      </c>
      <c r="T1333" s="9">
        <f t="shared" si="207"/>
        <v>21.625</v>
      </c>
      <c r="U1333" s="8">
        <f t="shared" si="208"/>
        <v>21.008333333333336</v>
      </c>
      <c r="V1333" s="8">
        <f t="shared" si="209"/>
        <v>21.162500000000001</v>
      </c>
    </row>
    <row r="1334" spans="1:22" ht="13.5" x14ac:dyDescent="0.25">
      <c r="A1334" s="3">
        <f>RSI!A1334</f>
        <v>44253</v>
      </c>
      <c r="B1334" s="2">
        <f>RSI!B1334</f>
        <v>2.0190000000000001</v>
      </c>
      <c r="C1334" s="2">
        <f>RSI!I1334</f>
        <v>40.511860156003124</v>
      </c>
      <c r="D1334" s="2">
        <f>MACD!E1334</f>
        <v>1.7112124093139336E-3</v>
      </c>
      <c r="E1334" s="2">
        <f>MACD!F1334</f>
        <v>5.8388914604931234E-3</v>
      </c>
      <c r="F1334" s="2">
        <f>'Moving Avg'!D1334</f>
        <v>2.0257800000000001</v>
      </c>
      <c r="G1334" s="2">
        <f>'Moving Avg'!F1334</f>
        <v>2.0595850000000002</v>
      </c>
      <c r="H1334" s="2">
        <f>'Moving Avg'!G1334</f>
        <v>2.1175399999999995</v>
      </c>
      <c r="I1334" s="2">
        <f>'Moving Avg'!H1334</f>
        <v>2.2783600000000011</v>
      </c>
      <c r="J1334" s="6" t="str">
        <f>OBV!F1334</f>
        <v>BEARISH</v>
      </c>
      <c r="K1334" s="6" t="str">
        <f>OBV!G1334</f>
        <v>NEUTRAL</v>
      </c>
      <c r="L1334" s="6" t="str">
        <f>OBV!H1334</f>
        <v>CONFIRMED BEARISH</v>
      </c>
      <c r="M1334" s="8">
        <f t="shared" si="200"/>
        <v>25</v>
      </c>
      <c r="N1334" s="8">
        <f t="shared" si="201"/>
        <v>45</v>
      </c>
      <c r="O1334" s="8">
        <f t="shared" si="202"/>
        <v>0</v>
      </c>
      <c r="P1334" s="8">
        <f t="shared" si="203"/>
        <v>16.5</v>
      </c>
      <c r="Q1334" s="9">
        <f t="shared" si="204"/>
        <v>26.975000000000001</v>
      </c>
      <c r="R1334" s="9">
        <f t="shared" si="205"/>
        <v>18.125</v>
      </c>
      <c r="S1334" s="9">
        <f t="shared" si="206"/>
        <v>17.925000000000001</v>
      </c>
      <c r="T1334" s="9">
        <f t="shared" si="207"/>
        <v>21.625</v>
      </c>
      <c r="U1334" s="8">
        <f t="shared" si="208"/>
        <v>21.008333333333336</v>
      </c>
      <c r="V1334" s="8">
        <f t="shared" si="209"/>
        <v>21.162500000000001</v>
      </c>
    </row>
    <row r="1335" spans="1:22" ht="13.5" x14ac:dyDescent="0.25">
      <c r="A1335" s="3">
        <f>RSI!A1335</f>
        <v>44256</v>
      </c>
      <c r="B1335" s="2">
        <f>RSI!B1335</f>
        <v>1.9995000000000001</v>
      </c>
      <c r="C1335" s="2">
        <f>RSI!I1335</f>
        <v>37.993888584210474</v>
      </c>
      <c r="D1335" s="2">
        <f>MACD!E1335</f>
        <v>1.053194047725281E-2</v>
      </c>
      <c r="E1335" s="2">
        <f>MACD!F1335</f>
        <v>6.7775012638450613E-3</v>
      </c>
      <c r="F1335" s="2">
        <f>'Moving Avg'!D1335</f>
        <v>2.0228599999999997</v>
      </c>
      <c r="G1335" s="2">
        <f>'Moving Avg'!F1335</f>
        <v>2.0527749999999996</v>
      </c>
      <c r="H1335" s="2">
        <f>'Moving Avg'!G1335</f>
        <v>2.1135499999999992</v>
      </c>
      <c r="I1335" s="2">
        <f>'Moving Avg'!H1335</f>
        <v>2.2752495000000015</v>
      </c>
      <c r="J1335" s="6" t="str">
        <f>OBV!F1335</f>
        <v>BEARISH</v>
      </c>
      <c r="K1335" s="6" t="str">
        <f>OBV!G1335</f>
        <v>NEUTRAL</v>
      </c>
      <c r="L1335" s="6" t="str">
        <f>OBV!H1335</f>
        <v>CONFIRMED BEARISH</v>
      </c>
      <c r="M1335" s="8">
        <f t="shared" si="200"/>
        <v>25</v>
      </c>
      <c r="N1335" s="8">
        <f t="shared" si="201"/>
        <v>0</v>
      </c>
      <c r="O1335" s="8">
        <f t="shared" si="202"/>
        <v>0</v>
      </c>
      <c r="P1335" s="8">
        <f t="shared" si="203"/>
        <v>16.5</v>
      </c>
      <c r="Q1335" s="9">
        <f t="shared" si="204"/>
        <v>11.225</v>
      </c>
      <c r="R1335" s="9">
        <f t="shared" si="205"/>
        <v>9.125</v>
      </c>
      <c r="S1335" s="9">
        <f t="shared" si="206"/>
        <v>11.175000000000001</v>
      </c>
      <c r="T1335" s="9">
        <f t="shared" si="207"/>
        <v>10.375</v>
      </c>
      <c r="U1335" s="8">
        <f t="shared" si="208"/>
        <v>10.508333333333335</v>
      </c>
      <c r="V1335" s="8">
        <f t="shared" si="209"/>
        <v>10.475000000000001</v>
      </c>
    </row>
    <row r="1336" spans="1:22" ht="13.5" x14ac:dyDescent="0.25">
      <c r="A1336" s="3">
        <f>RSI!A1336</f>
        <v>44257</v>
      </c>
      <c r="B1336" s="2">
        <f>RSI!B1336</f>
        <v>2.0190000000000001</v>
      </c>
      <c r="C1336" s="2">
        <f>RSI!I1336</f>
        <v>41.883890829469827</v>
      </c>
      <c r="D1336" s="2">
        <f>MACD!E1336</f>
        <v>1.6233286507948641E-2</v>
      </c>
      <c r="E1336" s="2">
        <f>MACD!F1336</f>
        <v>8.6686583126657779E-3</v>
      </c>
      <c r="F1336" s="2">
        <f>'Moving Avg'!D1336</f>
        <v>2.0238399999999999</v>
      </c>
      <c r="G1336" s="2">
        <f>'Moving Avg'!F1336</f>
        <v>2.0515599999999998</v>
      </c>
      <c r="H1336" s="2">
        <f>'Moving Avg'!G1336</f>
        <v>2.1099499999999995</v>
      </c>
      <c r="I1336" s="2">
        <f>'Moving Avg'!H1336</f>
        <v>2.2722365000000013</v>
      </c>
      <c r="J1336" s="6" t="str">
        <f>OBV!F1336</f>
        <v>BEARISH</v>
      </c>
      <c r="K1336" s="6" t="str">
        <f>OBV!G1336</f>
        <v>NEUTRAL</v>
      </c>
      <c r="L1336" s="6" t="str">
        <f>OBV!H1336</f>
        <v>BEARISH DIVERGENCE</v>
      </c>
      <c r="M1336" s="8">
        <f t="shared" si="200"/>
        <v>25</v>
      </c>
      <c r="N1336" s="8">
        <f t="shared" si="201"/>
        <v>0</v>
      </c>
      <c r="O1336" s="8">
        <f t="shared" si="202"/>
        <v>0</v>
      </c>
      <c r="P1336" s="8">
        <f t="shared" si="203"/>
        <v>16.5</v>
      </c>
      <c r="Q1336" s="9">
        <f t="shared" si="204"/>
        <v>11.225</v>
      </c>
      <c r="R1336" s="9">
        <f t="shared" si="205"/>
        <v>9.125</v>
      </c>
      <c r="S1336" s="9">
        <f t="shared" si="206"/>
        <v>11.175000000000001</v>
      </c>
      <c r="T1336" s="9">
        <f t="shared" si="207"/>
        <v>10.375</v>
      </c>
      <c r="U1336" s="8">
        <f t="shared" si="208"/>
        <v>10.508333333333335</v>
      </c>
      <c r="V1336" s="8">
        <f t="shared" si="209"/>
        <v>10.475000000000001</v>
      </c>
    </row>
    <row r="1337" spans="1:22" ht="13.5" x14ac:dyDescent="0.25">
      <c r="A1337" s="3">
        <f>RSI!A1337</f>
        <v>44258</v>
      </c>
      <c r="B1337" s="2">
        <f>RSI!B1337</f>
        <v>2.0384000000000002</v>
      </c>
      <c r="C1337" s="2">
        <f>RSI!I1337</f>
        <v>45.544148906462638</v>
      </c>
      <c r="D1337" s="2">
        <f>MACD!E1337</f>
        <v>1.9908890531907364E-2</v>
      </c>
      <c r="E1337" s="2">
        <f>MACD!F1337</f>
        <v>1.0916704756514095E-2</v>
      </c>
      <c r="F1337" s="2">
        <f>'Moving Avg'!D1337</f>
        <v>2.0228600000000001</v>
      </c>
      <c r="G1337" s="2">
        <f>'Moving Avg'!F1337</f>
        <v>2.0498549999999995</v>
      </c>
      <c r="H1337" s="2">
        <f>'Moving Avg'!G1337</f>
        <v>2.1069319999999996</v>
      </c>
      <c r="I1337" s="2">
        <f>'Moving Avg'!H1337</f>
        <v>2.2694820000000013</v>
      </c>
      <c r="J1337" s="6" t="str">
        <f>OBV!F1337</f>
        <v>BEARISH</v>
      </c>
      <c r="K1337" s="6" t="str">
        <f>OBV!G1337</f>
        <v>NEUTRAL</v>
      </c>
      <c r="L1337" s="6" t="str">
        <f>OBV!H1337</f>
        <v>CONFIRMED BEARISH</v>
      </c>
      <c r="M1337" s="8">
        <f t="shared" si="200"/>
        <v>25</v>
      </c>
      <c r="N1337" s="8">
        <f t="shared" si="201"/>
        <v>0</v>
      </c>
      <c r="O1337" s="8">
        <f t="shared" si="202"/>
        <v>0</v>
      </c>
      <c r="P1337" s="8">
        <f t="shared" si="203"/>
        <v>16.5</v>
      </c>
      <c r="Q1337" s="9">
        <f t="shared" si="204"/>
        <v>11.225</v>
      </c>
      <c r="R1337" s="9">
        <f t="shared" si="205"/>
        <v>9.125</v>
      </c>
      <c r="S1337" s="9">
        <f t="shared" si="206"/>
        <v>11.175000000000001</v>
      </c>
      <c r="T1337" s="9">
        <f t="shared" si="207"/>
        <v>10.375</v>
      </c>
      <c r="U1337" s="8">
        <f t="shared" si="208"/>
        <v>10.508333333333335</v>
      </c>
      <c r="V1337" s="8">
        <f t="shared" si="209"/>
        <v>10.475000000000001</v>
      </c>
    </row>
    <row r="1338" spans="1:22" ht="13.5" x14ac:dyDescent="0.25">
      <c r="A1338" s="3">
        <f>RSI!A1338</f>
        <v>44259</v>
      </c>
      <c r="B1338" s="2">
        <f>RSI!B1338</f>
        <v>2.0238</v>
      </c>
      <c r="C1338" s="2">
        <f>RSI!I1338</f>
        <v>43.332264769065958</v>
      </c>
      <c r="D1338" s="2">
        <f>MACD!E1338</f>
        <v>2.4252923422109607E-2</v>
      </c>
      <c r="E1338" s="2">
        <f>MACD!F1338</f>
        <v>1.3583948489633199E-2</v>
      </c>
      <c r="F1338" s="2">
        <f>'Moving Avg'!D1338</f>
        <v>2.0199400000000001</v>
      </c>
      <c r="G1338" s="2">
        <f>'Moving Avg'!F1338</f>
        <v>2.0476649999999994</v>
      </c>
      <c r="H1338" s="2">
        <f>'Moving Avg'!G1338</f>
        <v>2.1036219999999997</v>
      </c>
      <c r="I1338" s="2">
        <f>'Moving Avg'!H1338</f>
        <v>2.2664235000000015</v>
      </c>
      <c r="J1338" s="6" t="str">
        <f>OBV!F1338</f>
        <v>BEARISH</v>
      </c>
      <c r="K1338" s="6" t="str">
        <f>OBV!G1338</f>
        <v>NEUTRAL</v>
      </c>
      <c r="L1338" s="6" t="str">
        <f>OBV!H1338</f>
        <v>CONFIRMED BEARISH</v>
      </c>
      <c r="M1338" s="8">
        <f t="shared" si="200"/>
        <v>25</v>
      </c>
      <c r="N1338" s="8">
        <f t="shared" si="201"/>
        <v>0</v>
      </c>
      <c r="O1338" s="8">
        <f t="shared" si="202"/>
        <v>0</v>
      </c>
      <c r="P1338" s="8">
        <f t="shared" si="203"/>
        <v>16.5</v>
      </c>
      <c r="Q1338" s="9">
        <f t="shared" si="204"/>
        <v>11.225</v>
      </c>
      <c r="R1338" s="9">
        <f t="shared" si="205"/>
        <v>9.125</v>
      </c>
      <c r="S1338" s="9">
        <f t="shared" si="206"/>
        <v>11.175000000000001</v>
      </c>
      <c r="T1338" s="9">
        <f t="shared" si="207"/>
        <v>10.375</v>
      </c>
      <c r="U1338" s="8">
        <f t="shared" si="208"/>
        <v>10.508333333333335</v>
      </c>
      <c r="V1338" s="8">
        <f t="shared" si="209"/>
        <v>10.475000000000001</v>
      </c>
    </row>
    <row r="1339" spans="1:22" ht="13.5" x14ac:dyDescent="0.25">
      <c r="A1339" s="3">
        <f>RSI!A1339</f>
        <v>44260</v>
      </c>
      <c r="B1339" s="2">
        <f>RSI!B1339</f>
        <v>1.9801</v>
      </c>
      <c r="C1339" s="2">
        <f>RSI!I1339</f>
        <v>37.466949245005814</v>
      </c>
      <c r="D1339" s="2">
        <f>MACD!E1339</f>
        <v>2.3162317584836778E-2</v>
      </c>
      <c r="E1339" s="2">
        <f>MACD!F1339</f>
        <v>1.5499622308673916E-2</v>
      </c>
      <c r="F1339" s="2">
        <f>'Moving Avg'!D1339</f>
        <v>2.0121600000000002</v>
      </c>
      <c r="G1339" s="2">
        <f>'Moving Avg'!F1339</f>
        <v>2.0445049999999996</v>
      </c>
      <c r="H1339" s="2">
        <f>'Moving Avg'!G1339</f>
        <v>2.1000219999999992</v>
      </c>
      <c r="I1339" s="2">
        <f>'Moving Avg'!H1339</f>
        <v>2.2627535000000014</v>
      </c>
      <c r="J1339" s="6" t="str">
        <f>OBV!F1339</f>
        <v>BEARISH</v>
      </c>
      <c r="K1339" s="6" t="str">
        <f>OBV!G1339</f>
        <v>NEUTRAL</v>
      </c>
      <c r="L1339" s="6" t="str">
        <f>OBV!H1339</f>
        <v>CONFIRMED BEARISH</v>
      </c>
      <c r="M1339" s="8">
        <f t="shared" si="200"/>
        <v>25</v>
      </c>
      <c r="N1339" s="8">
        <f t="shared" si="201"/>
        <v>0</v>
      </c>
      <c r="O1339" s="8">
        <f t="shared" si="202"/>
        <v>0</v>
      </c>
      <c r="P1339" s="8">
        <f t="shared" si="203"/>
        <v>16.5</v>
      </c>
      <c r="Q1339" s="9">
        <f t="shared" si="204"/>
        <v>11.225</v>
      </c>
      <c r="R1339" s="9">
        <f t="shared" si="205"/>
        <v>9.125</v>
      </c>
      <c r="S1339" s="9">
        <f t="shared" si="206"/>
        <v>11.175000000000001</v>
      </c>
      <c r="T1339" s="9">
        <f t="shared" si="207"/>
        <v>10.375</v>
      </c>
      <c r="U1339" s="8">
        <f t="shared" si="208"/>
        <v>10.508333333333335</v>
      </c>
      <c r="V1339" s="8">
        <f t="shared" si="209"/>
        <v>10.475000000000001</v>
      </c>
    </row>
    <row r="1340" spans="1:22" ht="13.5" x14ac:dyDescent="0.25">
      <c r="A1340" s="3">
        <f>RSI!A1340</f>
        <v>44263</v>
      </c>
      <c r="B1340" s="2">
        <f>RSI!B1340</f>
        <v>1.9801</v>
      </c>
      <c r="C1340" s="2">
        <f>RSI!I1340</f>
        <v>37.466949245005814</v>
      </c>
      <c r="D1340" s="2">
        <f>MACD!E1340</f>
        <v>1.8969822212787424E-2</v>
      </c>
      <c r="E1340" s="2">
        <f>MACD!F1340</f>
        <v>1.6193662289496619E-2</v>
      </c>
      <c r="F1340" s="2">
        <f>'Moving Avg'!D1340</f>
        <v>2.0082800000000001</v>
      </c>
      <c r="G1340" s="2">
        <f>'Moving Avg'!F1340</f>
        <v>2.042805</v>
      </c>
      <c r="H1340" s="2">
        <f>'Moving Avg'!G1340</f>
        <v>2.0964219999999987</v>
      </c>
      <c r="I1340" s="2">
        <f>'Moving Avg'!H1340</f>
        <v>2.2586905000000015</v>
      </c>
      <c r="J1340" s="6" t="str">
        <f>OBV!F1340</f>
        <v>BEARISH</v>
      </c>
      <c r="K1340" s="6" t="str">
        <f>OBV!G1340</f>
        <v>NEUTRAL</v>
      </c>
      <c r="L1340" s="6" t="str">
        <f>OBV!H1340</f>
        <v>CONFIRMED BEARISH</v>
      </c>
      <c r="M1340" s="8">
        <f t="shared" si="200"/>
        <v>25</v>
      </c>
      <c r="N1340" s="8">
        <f t="shared" si="201"/>
        <v>0</v>
      </c>
      <c r="O1340" s="8">
        <f t="shared" si="202"/>
        <v>0</v>
      </c>
      <c r="P1340" s="8">
        <f t="shared" si="203"/>
        <v>16.5</v>
      </c>
      <c r="Q1340" s="9">
        <f t="shared" si="204"/>
        <v>11.225</v>
      </c>
      <c r="R1340" s="9">
        <f t="shared" si="205"/>
        <v>9.125</v>
      </c>
      <c r="S1340" s="9">
        <f t="shared" si="206"/>
        <v>11.175000000000001</v>
      </c>
      <c r="T1340" s="9">
        <f t="shared" si="207"/>
        <v>10.375</v>
      </c>
      <c r="U1340" s="8">
        <f t="shared" si="208"/>
        <v>10.508333333333335</v>
      </c>
      <c r="V1340" s="8">
        <f t="shared" si="209"/>
        <v>10.475000000000001</v>
      </c>
    </row>
    <row r="1341" spans="1:22" ht="13.5" x14ac:dyDescent="0.25">
      <c r="A1341" s="3">
        <f>RSI!A1341</f>
        <v>44264</v>
      </c>
      <c r="B1341" s="2">
        <f>RSI!B1341</f>
        <v>1.9801</v>
      </c>
      <c r="C1341" s="2">
        <f>RSI!I1341</f>
        <v>37.466949245005814</v>
      </c>
      <c r="D1341" s="2">
        <f>MACD!E1341</f>
        <v>1.5856387693799601E-2</v>
      </c>
      <c r="E1341" s="2">
        <f>MACD!F1341</f>
        <v>1.6126207370357214E-2</v>
      </c>
      <c r="F1341" s="2">
        <f>'Moving Avg'!D1341</f>
        <v>2.0005000000000002</v>
      </c>
      <c r="G1341" s="2">
        <f>'Moving Avg'!F1341</f>
        <v>2.03843</v>
      </c>
      <c r="H1341" s="2">
        <f>'Moving Avg'!G1341</f>
        <v>2.092433999999999</v>
      </c>
      <c r="I1341" s="2">
        <f>'Moving Avg'!H1341</f>
        <v>2.2543270000000017</v>
      </c>
      <c r="J1341" s="6" t="str">
        <f>OBV!F1341</f>
        <v>BEARISH</v>
      </c>
      <c r="K1341" s="6" t="str">
        <f>OBV!G1341</f>
        <v>NEUTRAL</v>
      </c>
      <c r="L1341" s="6" t="str">
        <f>OBV!H1341</f>
        <v>CONFIRMED BEARISH</v>
      </c>
      <c r="M1341" s="8">
        <f t="shared" si="200"/>
        <v>25</v>
      </c>
      <c r="N1341" s="8">
        <f t="shared" si="201"/>
        <v>45</v>
      </c>
      <c r="O1341" s="8">
        <f t="shared" si="202"/>
        <v>0</v>
      </c>
      <c r="P1341" s="8">
        <f t="shared" si="203"/>
        <v>16.5</v>
      </c>
      <c r="Q1341" s="9">
        <f t="shared" si="204"/>
        <v>26.975000000000001</v>
      </c>
      <c r="R1341" s="9">
        <f t="shared" si="205"/>
        <v>18.125</v>
      </c>
      <c r="S1341" s="9">
        <f t="shared" si="206"/>
        <v>17.925000000000001</v>
      </c>
      <c r="T1341" s="9">
        <f t="shared" si="207"/>
        <v>21.625</v>
      </c>
      <c r="U1341" s="8">
        <f t="shared" si="208"/>
        <v>21.008333333333336</v>
      </c>
      <c r="V1341" s="8">
        <f t="shared" si="209"/>
        <v>21.162500000000001</v>
      </c>
    </row>
    <row r="1342" spans="1:22" ht="13.5" x14ac:dyDescent="0.25">
      <c r="A1342" s="3">
        <f>RSI!A1342</f>
        <v>44265</v>
      </c>
      <c r="B1342" s="2">
        <f>RSI!B1342</f>
        <v>1.9898</v>
      </c>
      <c r="C1342" s="2">
        <f>RSI!I1342</f>
        <v>39.728650579286573</v>
      </c>
      <c r="D1342" s="2">
        <f>MACD!E1342</f>
        <v>1.7397641131130293E-2</v>
      </c>
      <c r="E1342" s="2">
        <f>MACD!F1342</f>
        <v>1.6380494122511829E-2</v>
      </c>
      <c r="F1342" s="2">
        <f>'Moving Avg'!D1342</f>
        <v>1.9907800000000002</v>
      </c>
      <c r="G1342" s="2">
        <f>'Moving Avg'!F1342</f>
        <v>2.0323500000000001</v>
      </c>
      <c r="H1342" s="2">
        <f>'Moving Avg'!G1342</f>
        <v>2.088347999999999</v>
      </c>
      <c r="I1342" s="2">
        <f>'Moving Avg'!H1342</f>
        <v>2.2501735000000012</v>
      </c>
      <c r="J1342" s="6" t="str">
        <f>OBV!F1342</f>
        <v>BEARISH</v>
      </c>
      <c r="K1342" s="6" t="str">
        <f>OBV!G1342</f>
        <v>NEUTRAL</v>
      </c>
      <c r="L1342" s="6" t="str">
        <f>OBV!H1342</f>
        <v>CONFIRMED BEARISH</v>
      </c>
      <c r="M1342" s="8">
        <f t="shared" si="200"/>
        <v>25</v>
      </c>
      <c r="N1342" s="8">
        <f t="shared" si="201"/>
        <v>0</v>
      </c>
      <c r="O1342" s="8">
        <f t="shared" si="202"/>
        <v>0</v>
      </c>
      <c r="P1342" s="8">
        <f t="shared" si="203"/>
        <v>16.5</v>
      </c>
      <c r="Q1342" s="9">
        <f t="shared" si="204"/>
        <v>11.225</v>
      </c>
      <c r="R1342" s="9">
        <f t="shared" si="205"/>
        <v>9.125</v>
      </c>
      <c r="S1342" s="9">
        <f t="shared" si="206"/>
        <v>11.175000000000001</v>
      </c>
      <c r="T1342" s="9">
        <f t="shared" si="207"/>
        <v>10.375</v>
      </c>
      <c r="U1342" s="8">
        <f t="shared" si="208"/>
        <v>10.508333333333335</v>
      </c>
      <c r="V1342" s="8">
        <f t="shared" si="209"/>
        <v>10.475000000000001</v>
      </c>
    </row>
    <row r="1343" spans="1:22" ht="13.5" x14ac:dyDescent="0.25">
      <c r="A1343" s="3">
        <f>RSI!A1343</f>
        <v>44266</v>
      </c>
      <c r="B1343" s="2">
        <f>RSI!B1343</f>
        <v>1.9945999999999999</v>
      </c>
      <c r="C1343" s="2">
        <f>RSI!I1343</f>
        <v>40.868374443893678</v>
      </c>
      <c r="D1343" s="2">
        <f>MACD!E1343</f>
        <v>1.7907197059168656E-2</v>
      </c>
      <c r="E1343" s="2">
        <f>MACD!F1343</f>
        <v>1.6685834709843195E-2</v>
      </c>
      <c r="F1343" s="2">
        <f>'Moving Avg'!D1343</f>
        <v>1.9849399999999999</v>
      </c>
      <c r="G1343" s="2">
        <f>'Moving Avg'!F1343</f>
        <v>2.0296699999999999</v>
      </c>
      <c r="H1343" s="2">
        <f>'Moving Avg'!G1343</f>
        <v>2.0852339999999994</v>
      </c>
      <c r="I1343" s="2">
        <f>'Moving Avg'!H1343</f>
        <v>2.2462755000000016</v>
      </c>
      <c r="J1343" s="6" t="str">
        <f>OBV!F1343</f>
        <v>BEARISH</v>
      </c>
      <c r="K1343" s="6" t="str">
        <f>OBV!G1343</f>
        <v>NEUTRAL</v>
      </c>
      <c r="L1343" s="6" t="str">
        <f>OBV!H1343</f>
        <v>CONFIRMED BEARISH</v>
      </c>
      <c r="M1343" s="8">
        <f t="shared" si="200"/>
        <v>25</v>
      </c>
      <c r="N1343" s="8">
        <f t="shared" si="201"/>
        <v>0</v>
      </c>
      <c r="O1343" s="8">
        <f t="shared" si="202"/>
        <v>0</v>
      </c>
      <c r="P1343" s="8">
        <f t="shared" si="203"/>
        <v>16.5</v>
      </c>
      <c r="Q1343" s="9">
        <f t="shared" si="204"/>
        <v>11.225</v>
      </c>
      <c r="R1343" s="9">
        <f t="shared" si="205"/>
        <v>9.125</v>
      </c>
      <c r="S1343" s="9">
        <f t="shared" si="206"/>
        <v>11.175000000000001</v>
      </c>
      <c r="T1343" s="9">
        <f t="shared" si="207"/>
        <v>10.375</v>
      </c>
      <c r="U1343" s="8">
        <f t="shared" si="208"/>
        <v>10.508333333333335</v>
      </c>
      <c r="V1343" s="8">
        <f t="shared" si="209"/>
        <v>10.475000000000001</v>
      </c>
    </row>
    <row r="1344" spans="1:22" ht="13.5" x14ac:dyDescent="0.25">
      <c r="A1344" s="3">
        <f>RSI!A1344</f>
        <v>44267</v>
      </c>
      <c r="B1344" s="2">
        <f>RSI!B1344</f>
        <v>2.0238</v>
      </c>
      <c r="C1344" s="2">
        <f>RSI!I1344</f>
        <v>47.386359727531904</v>
      </c>
      <c r="D1344" s="2">
        <f>MACD!E1344</f>
        <v>1.3453918118923269E-2</v>
      </c>
      <c r="E1344" s="2">
        <f>MACD!F1344</f>
        <v>1.6039451391659212E-2</v>
      </c>
      <c r="F1344" s="2">
        <f>'Moving Avg'!D1344</f>
        <v>1.9936800000000001</v>
      </c>
      <c r="G1344" s="2">
        <f>'Moving Avg'!F1344</f>
        <v>2.0284499999999999</v>
      </c>
      <c r="H1344" s="2">
        <f>'Moving Avg'!G1344</f>
        <v>2.0821199999999993</v>
      </c>
      <c r="I1344" s="2">
        <f>'Moving Avg'!H1344</f>
        <v>2.2429395000000021</v>
      </c>
      <c r="J1344" s="6" t="str">
        <f>OBV!F1344</f>
        <v>BULLISH</v>
      </c>
      <c r="K1344" s="6" t="str">
        <f>OBV!G1344</f>
        <v>NEUTRAL</v>
      </c>
      <c r="L1344" s="6" t="str">
        <f>OBV!H1344</f>
        <v>CONFIRMED BULLISH</v>
      </c>
      <c r="M1344" s="8">
        <f t="shared" si="200"/>
        <v>25</v>
      </c>
      <c r="N1344" s="8">
        <f t="shared" si="201"/>
        <v>45</v>
      </c>
      <c r="O1344" s="8">
        <f t="shared" si="202"/>
        <v>0</v>
      </c>
      <c r="P1344" s="8">
        <f t="shared" si="203"/>
        <v>83.5</v>
      </c>
      <c r="Q1344" s="9">
        <f t="shared" si="204"/>
        <v>37.024999999999999</v>
      </c>
      <c r="R1344" s="9">
        <f t="shared" si="205"/>
        <v>34.875</v>
      </c>
      <c r="S1344" s="9">
        <f t="shared" si="206"/>
        <v>48.075000000000003</v>
      </c>
      <c r="T1344" s="9">
        <f t="shared" si="207"/>
        <v>38.375</v>
      </c>
      <c r="U1344" s="8">
        <f t="shared" si="208"/>
        <v>39.991666666666667</v>
      </c>
      <c r="V1344" s="8">
        <f t="shared" si="209"/>
        <v>39.587500000000006</v>
      </c>
    </row>
    <row r="1345" spans="1:22" ht="13.5" x14ac:dyDescent="0.25">
      <c r="A1345" s="3">
        <f>RSI!A1345</f>
        <v>44270</v>
      </c>
      <c r="B1345" s="2">
        <f>RSI!B1345</f>
        <v>1.9801</v>
      </c>
      <c r="C1345" s="2">
        <f>RSI!I1345</f>
        <v>40.237904772988678</v>
      </c>
      <c r="D1345" s="2">
        <f>MACD!E1345</f>
        <v>9.9938970903101776E-3</v>
      </c>
      <c r="E1345" s="2">
        <f>MACD!F1345</f>
        <v>1.4830340531389406E-2</v>
      </c>
      <c r="F1345" s="2">
        <f>'Moving Avg'!D1345</f>
        <v>1.9936800000000001</v>
      </c>
      <c r="G1345" s="2">
        <f>'Moving Avg'!F1345</f>
        <v>2.0226150000000001</v>
      </c>
      <c r="H1345" s="2">
        <f>'Moving Avg'!G1345</f>
        <v>2.0785199999999993</v>
      </c>
      <c r="I1345" s="2">
        <f>'Moving Avg'!H1345</f>
        <v>2.2397780000000016</v>
      </c>
      <c r="J1345" s="6" t="str">
        <f>OBV!F1345</f>
        <v>BEARISH</v>
      </c>
      <c r="K1345" s="6" t="str">
        <f>OBV!G1345</f>
        <v>NEUTRAL</v>
      </c>
      <c r="L1345" s="6" t="str">
        <f>OBV!H1345</f>
        <v>NEUTRAL</v>
      </c>
      <c r="M1345" s="8">
        <f t="shared" si="200"/>
        <v>25</v>
      </c>
      <c r="N1345" s="8">
        <f t="shared" si="201"/>
        <v>45</v>
      </c>
      <c r="O1345" s="8">
        <f t="shared" si="202"/>
        <v>0</v>
      </c>
      <c r="P1345" s="8">
        <f t="shared" si="203"/>
        <v>16.5</v>
      </c>
      <c r="Q1345" s="9">
        <f t="shared" si="204"/>
        <v>26.975000000000001</v>
      </c>
      <c r="R1345" s="9">
        <f t="shared" si="205"/>
        <v>18.125</v>
      </c>
      <c r="S1345" s="9">
        <f t="shared" si="206"/>
        <v>17.925000000000001</v>
      </c>
      <c r="T1345" s="9">
        <f t="shared" si="207"/>
        <v>21.625</v>
      </c>
      <c r="U1345" s="8">
        <f t="shared" si="208"/>
        <v>21.008333333333336</v>
      </c>
      <c r="V1345" s="8">
        <f t="shared" si="209"/>
        <v>21.162500000000001</v>
      </c>
    </row>
    <row r="1346" spans="1:22" ht="13.5" x14ac:dyDescent="0.25">
      <c r="A1346" s="3">
        <f>RSI!A1346</f>
        <v>44271</v>
      </c>
      <c r="B1346" s="2">
        <f>RSI!B1346</f>
        <v>1.9655</v>
      </c>
      <c r="C1346" s="2">
        <f>RSI!I1346</f>
        <v>38.166353855212506</v>
      </c>
      <c r="D1346" s="2">
        <f>MACD!E1346</f>
        <v>1.1471727941507304E-2</v>
      </c>
      <c r="E1346" s="2">
        <f>MACD!F1346</f>
        <v>1.4158618013412986E-2</v>
      </c>
      <c r="F1346" s="2">
        <f>'Moving Avg'!D1346</f>
        <v>1.9907600000000003</v>
      </c>
      <c r="G1346" s="2">
        <f>'Moving Avg'!F1346</f>
        <v>2.0162950000000004</v>
      </c>
      <c r="H1346" s="2">
        <f>'Moving Avg'!G1346</f>
        <v>2.0746279999999997</v>
      </c>
      <c r="I1346" s="2">
        <f>'Moving Avg'!H1346</f>
        <v>2.2366590000000017</v>
      </c>
      <c r="J1346" s="6" t="str">
        <f>OBV!F1346</f>
        <v>BEARISH</v>
      </c>
      <c r="K1346" s="6" t="str">
        <f>OBV!G1346</f>
        <v>NEUTRAL</v>
      </c>
      <c r="L1346" s="6" t="str">
        <f>OBV!H1346</f>
        <v>CONFIRMED BEARISH</v>
      </c>
      <c r="M1346" s="8">
        <f t="shared" ref="M1346:M1409" si="210">IF(C1346&lt;30,50, IF(C1346&gt;70, 0, 25))</f>
        <v>25</v>
      </c>
      <c r="N1346" s="8">
        <f t="shared" ref="N1346:N1409" si="211">IF(E1346-D1346&gt;0.02, 100, IF(E1346-D1346&lt;0,0,45))</f>
        <v>45</v>
      </c>
      <c r="O1346" s="8">
        <f t="shared" ref="O1346:O1409" si="212">IF(F1346-I1346&gt;10,100,IF(F1346-I1346&gt;5,75, IF(F1346-I1346&gt;0,50,0)))</f>
        <v>0</v>
      </c>
      <c r="P1346" s="8">
        <f t="shared" ref="P1346:P1409" si="213">IF(L1346="confirmed bullish", 34, IF(L1346="bullish divergence",17, 0))+IF(J1346="bullish",33,IF(J1346="bearish",0,16.5))+IF(K1346="strong",33,IF(K1346="weak",0,16.5))</f>
        <v>16.5</v>
      </c>
      <c r="Q1346" s="9">
        <f t="shared" si="204"/>
        <v>26.975000000000001</v>
      </c>
      <c r="R1346" s="9">
        <f t="shared" si="205"/>
        <v>18.125</v>
      </c>
      <c r="S1346" s="9">
        <f t="shared" si="206"/>
        <v>17.925000000000001</v>
      </c>
      <c r="T1346" s="9">
        <f t="shared" si="207"/>
        <v>21.625</v>
      </c>
      <c r="U1346" s="8">
        <f t="shared" si="208"/>
        <v>21.008333333333336</v>
      </c>
      <c r="V1346" s="8">
        <f t="shared" si="209"/>
        <v>21.162500000000001</v>
      </c>
    </row>
    <row r="1347" spans="1:22" ht="13.5" x14ac:dyDescent="0.25">
      <c r="A1347" s="3">
        <f>RSI!A1347</f>
        <v>44272</v>
      </c>
      <c r="B1347" s="2">
        <f>RSI!B1347</f>
        <v>1.9995000000000001</v>
      </c>
      <c r="C1347" s="2">
        <f>RSI!I1347</f>
        <v>45.236987409979683</v>
      </c>
      <c r="D1347" s="2">
        <f>MACD!E1347</f>
        <v>1.357462415892341E-2</v>
      </c>
      <c r="E1347" s="2">
        <f>MACD!F1347</f>
        <v>1.4041819242515071E-2</v>
      </c>
      <c r="F1347" s="2">
        <f>'Moving Avg'!D1347</f>
        <v>1.9926999999999999</v>
      </c>
      <c r="G1347" s="2">
        <f>'Moving Avg'!F1347</f>
        <v>2.0116749999999999</v>
      </c>
      <c r="H1347" s="2">
        <f>'Moving Avg'!G1347</f>
        <v>2.0714159999999997</v>
      </c>
      <c r="I1347" s="2">
        <f>'Moving Avg'!H1347</f>
        <v>2.2333405000000019</v>
      </c>
      <c r="J1347" s="6" t="str">
        <f>OBV!F1347</f>
        <v>BEARISH</v>
      </c>
      <c r="K1347" s="6" t="str">
        <f>OBV!G1347</f>
        <v>NEUTRAL</v>
      </c>
      <c r="L1347" s="6" t="str">
        <f>OBV!H1347</f>
        <v>BEARISH DIVERGENCE</v>
      </c>
      <c r="M1347" s="8">
        <f t="shared" si="210"/>
        <v>25</v>
      </c>
      <c r="N1347" s="8">
        <f t="shared" si="211"/>
        <v>45</v>
      </c>
      <c r="O1347" s="8">
        <f t="shared" si="212"/>
        <v>0</v>
      </c>
      <c r="P1347" s="8">
        <f t="shared" si="213"/>
        <v>16.5</v>
      </c>
      <c r="Q1347" s="9">
        <f t="shared" ref="Q1347:Q1410" si="214">0.35*M1347+N1347*0.35+O1347*0.15+P1347*0.15</f>
        <v>26.975000000000001</v>
      </c>
      <c r="R1347" s="9">
        <f t="shared" ref="R1347:R1410" si="215">M1347*0.2+N1347*0.2+O1347*0.35+P1347*0.25</f>
        <v>18.125</v>
      </c>
      <c r="S1347" s="9">
        <f t="shared" ref="S1347:S1410" si="216">M1347*0.15+N1347*0.15+O1347*0.25+P1347*0.45</f>
        <v>17.925000000000001</v>
      </c>
      <c r="T1347" s="9">
        <f t="shared" ref="T1347:T1410" si="217">0.25*SUM(M1347:P1347)</f>
        <v>21.625</v>
      </c>
      <c r="U1347" s="8">
        <f t="shared" ref="U1347:U1410" si="218">SUM(Q1347:S1347)/3</f>
        <v>21.008333333333336</v>
      </c>
      <c r="V1347" s="8">
        <f t="shared" ref="V1347:V1410" si="219">SUM(Q1347:T1347)/4</f>
        <v>21.162500000000001</v>
      </c>
    </row>
    <row r="1348" spans="1:22" ht="13.5" x14ac:dyDescent="0.25">
      <c r="A1348" s="3">
        <f>RSI!A1348</f>
        <v>44273</v>
      </c>
      <c r="B1348" s="2">
        <f>RSI!B1348</f>
        <v>1.9945999999999999</v>
      </c>
      <c r="C1348" s="2">
        <f>RSI!I1348</f>
        <v>44.448147303011417</v>
      </c>
      <c r="D1348" s="2">
        <f>MACD!E1348</f>
        <v>1.3627609808934515E-2</v>
      </c>
      <c r="E1348" s="2">
        <f>MACD!F1348</f>
        <v>1.3958977355798961E-2</v>
      </c>
      <c r="F1348" s="2">
        <f>'Moving Avg'!D1348</f>
        <v>1.9926999999999999</v>
      </c>
      <c r="G1348" s="2">
        <f>'Moving Avg'!F1348</f>
        <v>2.0068099999999998</v>
      </c>
      <c r="H1348" s="2">
        <f>'Moving Avg'!G1348</f>
        <v>2.0683979999999997</v>
      </c>
      <c r="I1348" s="2">
        <f>'Moving Avg'!H1348</f>
        <v>2.2296505000000018</v>
      </c>
      <c r="J1348" s="6" t="str">
        <f>OBV!F1348</f>
        <v>BEARISH</v>
      </c>
      <c r="K1348" s="6" t="str">
        <f>OBV!G1348</f>
        <v>NEUTRAL</v>
      </c>
      <c r="L1348" s="6" t="str">
        <f>OBV!H1348</f>
        <v>NEUTRAL</v>
      </c>
      <c r="M1348" s="8">
        <f t="shared" si="210"/>
        <v>25</v>
      </c>
      <c r="N1348" s="8">
        <f t="shared" si="211"/>
        <v>45</v>
      </c>
      <c r="O1348" s="8">
        <f t="shared" si="212"/>
        <v>0</v>
      </c>
      <c r="P1348" s="8">
        <f t="shared" si="213"/>
        <v>16.5</v>
      </c>
      <c r="Q1348" s="9">
        <f t="shared" si="214"/>
        <v>26.975000000000001</v>
      </c>
      <c r="R1348" s="9">
        <f t="shared" si="215"/>
        <v>18.125</v>
      </c>
      <c r="S1348" s="9">
        <f t="shared" si="216"/>
        <v>17.925000000000001</v>
      </c>
      <c r="T1348" s="9">
        <f t="shared" si="217"/>
        <v>21.625</v>
      </c>
      <c r="U1348" s="8">
        <f t="shared" si="218"/>
        <v>21.008333333333336</v>
      </c>
      <c r="V1348" s="8">
        <f t="shared" si="219"/>
        <v>21.162500000000001</v>
      </c>
    </row>
    <row r="1349" spans="1:22" ht="13.5" x14ac:dyDescent="0.25">
      <c r="A1349" s="3">
        <f>RSI!A1349</f>
        <v>44274</v>
      </c>
      <c r="B1349" s="2">
        <f>RSI!B1349</f>
        <v>1.9655</v>
      </c>
      <c r="C1349" s="2">
        <f>RSI!I1349</f>
        <v>39.98839374813609</v>
      </c>
      <c r="D1349" s="2">
        <f>MACD!E1349</f>
        <v>9.2790645511486858E-3</v>
      </c>
      <c r="E1349" s="2">
        <f>MACD!F1349</f>
        <v>1.3022994794868906E-2</v>
      </c>
      <c r="F1349" s="2">
        <f>'Moving Avg'!D1349</f>
        <v>1.9810400000000001</v>
      </c>
      <c r="G1349" s="2">
        <f>'Moving Avg'!F1349</f>
        <v>2.0031649999999996</v>
      </c>
      <c r="H1349" s="2">
        <f>'Moving Avg'!G1349</f>
        <v>2.0648960000000001</v>
      </c>
      <c r="I1349" s="2">
        <f>'Moving Avg'!H1349</f>
        <v>2.225884500000002</v>
      </c>
      <c r="J1349" s="6" t="str">
        <f>OBV!F1349</f>
        <v>BEARISH</v>
      </c>
      <c r="K1349" s="6" t="str">
        <f>OBV!G1349</f>
        <v>NEUTRAL</v>
      </c>
      <c r="L1349" s="6" t="str">
        <f>OBV!H1349</f>
        <v>CONFIRMED BEARISH</v>
      </c>
      <c r="M1349" s="8">
        <f t="shared" si="210"/>
        <v>25</v>
      </c>
      <c r="N1349" s="8">
        <f t="shared" si="211"/>
        <v>45</v>
      </c>
      <c r="O1349" s="8">
        <f t="shared" si="212"/>
        <v>0</v>
      </c>
      <c r="P1349" s="8">
        <f t="shared" si="213"/>
        <v>16.5</v>
      </c>
      <c r="Q1349" s="9">
        <f t="shared" si="214"/>
        <v>26.975000000000001</v>
      </c>
      <c r="R1349" s="9">
        <f t="shared" si="215"/>
        <v>18.125</v>
      </c>
      <c r="S1349" s="9">
        <f t="shared" si="216"/>
        <v>17.925000000000001</v>
      </c>
      <c r="T1349" s="9">
        <f t="shared" si="217"/>
        <v>21.625</v>
      </c>
      <c r="U1349" s="8">
        <f t="shared" si="218"/>
        <v>21.008333333333336</v>
      </c>
      <c r="V1349" s="8">
        <f t="shared" si="219"/>
        <v>21.162500000000001</v>
      </c>
    </row>
    <row r="1350" spans="1:22" ht="13.5" x14ac:dyDescent="0.25">
      <c r="A1350" s="3">
        <f>RSI!A1350</f>
        <v>44277</v>
      </c>
      <c r="B1350" s="2">
        <f>RSI!B1350</f>
        <v>1.9945999999999999</v>
      </c>
      <c r="C1350" s="2">
        <f>RSI!I1350</f>
        <v>45.840552584480996</v>
      </c>
      <c r="D1350" s="2">
        <f>MACD!E1350</f>
        <v>3.7771665337822391E-3</v>
      </c>
      <c r="E1350" s="2">
        <f>MACD!F1350</f>
        <v>1.1173829142651574E-2</v>
      </c>
      <c r="F1350" s="2">
        <f>'Moving Avg'!D1350</f>
        <v>1.98394</v>
      </c>
      <c r="G1350" s="2">
        <f>'Moving Avg'!F1350</f>
        <v>2.0021899999999997</v>
      </c>
      <c r="H1350" s="2">
        <f>'Moving Avg'!G1350</f>
        <v>2.0615860000000001</v>
      </c>
      <c r="I1350" s="2">
        <f>'Moving Avg'!H1350</f>
        <v>2.2226570000000017</v>
      </c>
      <c r="J1350" s="6" t="str">
        <f>OBV!F1350</f>
        <v>BEARISH</v>
      </c>
      <c r="K1350" s="6" t="str">
        <f>OBV!G1350</f>
        <v>NEUTRAL</v>
      </c>
      <c r="L1350" s="6" t="str">
        <f>OBV!H1350</f>
        <v>BEARISH DIVERGENCE</v>
      </c>
      <c r="M1350" s="8">
        <f t="shared" si="210"/>
        <v>25</v>
      </c>
      <c r="N1350" s="8">
        <f t="shared" si="211"/>
        <v>45</v>
      </c>
      <c r="O1350" s="8">
        <f t="shared" si="212"/>
        <v>0</v>
      </c>
      <c r="P1350" s="8">
        <f t="shared" si="213"/>
        <v>16.5</v>
      </c>
      <c r="Q1350" s="9">
        <f t="shared" si="214"/>
        <v>26.975000000000001</v>
      </c>
      <c r="R1350" s="9">
        <f t="shared" si="215"/>
        <v>18.125</v>
      </c>
      <c r="S1350" s="9">
        <f t="shared" si="216"/>
        <v>17.925000000000001</v>
      </c>
      <c r="T1350" s="9">
        <f t="shared" si="217"/>
        <v>21.625</v>
      </c>
      <c r="U1350" s="8">
        <f t="shared" si="218"/>
        <v>21.008333333333336</v>
      </c>
      <c r="V1350" s="8">
        <f t="shared" si="219"/>
        <v>21.162500000000001</v>
      </c>
    </row>
    <row r="1351" spans="1:22" ht="13.5" x14ac:dyDescent="0.25">
      <c r="A1351" s="3">
        <f>RSI!A1351</f>
        <v>44278</v>
      </c>
      <c r="B1351" s="2">
        <f>RSI!B1351</f>
        <v>1.9898</v>
      </c>
      <c r="C1351" s="2">
        <f>RSI!I1351</f>
        <v>45.059995040901988</v>
      </c>
      <c r="D1351" s="2">
        <f>MACD!E1351</f>
        <v>-3.8616856852824455E-4</v>
      </c>
      <c r="E1351" s="2">
        <f>MACD!F1351</f>
        <v>8.8618296004156095E-3</v>
      </c>
      <c r="F1351" s="2">
        <f>'Moving Avg'!D1351</f>
        <v>1.9888000000000001</v>
      </c>
      <c r="G1351" s="2">
        <f>'Moving Avg'!F1351</f>
        <v>2.0009749999999995</v>
      </c>
      <c r="H1351" s="2">
        <f>'Moving Avg'!G1351</f>
        <v>2.05857</v>
      </c>
      <c r="I1351" s="2">
        <f>'Moving Avg'!H1351</f>
        <v>2.2196365000000018</v>
      </c>
      <c r="J1351" s="6" t="str">
        <f>OBV!F1351</f>
        <v>BEARISH</v>
      </c>
      <c r="K1351" s="6" t="str">
        <f>OBV!G1351</f>
        <v>NEUTRAL</v>
      </c>
      <c r="L1351" s="6" t="str">
        <f>OBV!H1351</f>
        <v>BEARISH DIVERGENCE</v>
      </c>
      <c r="M1351" s="8">
        <f t="shared" si="210"/>
        <v>25</v>
      </c>
      <c r="N1351" s="8">
        <f t="shared" si="211"/>
        <v>45</v>
      </c>
      <c r="O1351" s="8">
        <f t="shared" si="212"/>
        <v>0</v>
      </c>
      <c r="P1351" s="8">
        <f t="shared" si="213"/>
        <v>16.5</v>
      </c>
      <c r="Q1351" s="9">
        <f t="shared" si="214"/>
        <v>26.975000000000001</v>
      </c>
      <c r="R1351" s="9">
        <f t="shared" si="215"/>
        <v>18.125</v>
      </c>
      <c r="S1351" s="9">
        <f t="shared" si="216"/>
        <v>17.925000000000001</v>
      </c>
      <c r="T1351" s="9">
        <f t="shared" si="217"/>
        <v>21.625</v>
      </c>
      <c r="U1351" s="8">
        <f t="shared" si="218"/>
        <v>21.008333333333336</v>
      </c>
      <c r="V1351" s="8">
        <f t="shared" si="219"/>
        <v>21.162500000000001</v>
      </c>
    </row>
    <row r="1352" spans="1:22" ht="13.5" x14ac:dyDescent="0.25">
      <c r="A1352" s="3">
        <f>RSI!A1352</f>
        <v>44279</v>
      </c>
      <c r="B1352" s="2">
        <f>RSI!B1352</f>
        <v>1.9702999999999999</v>
      </c>
      <c r="C1352" s="2">
        <f>RSI!I1352</f>
        <v>41.935934350989143</v>
      </c>
      <c r="D1352" s="2">
        <f>MACD!E1352</f>
        <v>-8.1742919206462261E-4</v>
      </c>
      <c r="E1352" s="2">
        <f>MACD!F1352</f>
        <v>6.9259778419195634E-3</v>
      </c>
      <c r="F1352" s="2">
        <f>'Moving Avg'!D1352</f>
        <v>1.9829599999999998</v>
      </c>
      <c r="G1352" s="2">
        <f>'Moving Avg'!F1352</f>
        <v>1.997325</v>
      </c>
      <c r="H1352" s="2">
        <f>'Moving Avg'!G1352</f>
        <v>2.0545800000000001</v>
      </c>
      <c r="I1352" s="2">
        <f>'Moving Avg'!H1352</f>
        <v>2.2161485000000014</v>
      </c>
      <c r="J1352" s="6" t="str">
        <f>OBV!F1352</f>
        <v>BEARISH</v>
      </c>
      <c r="K1352" s="6" t="str">
        <f>OBV!G1352</f>
        <v>NEUTRAL</v>
      </c>
      <c r="L1352" s="6" t="str">
        <f>OBV!H1352</f>
        <v>CONFIRMED BEARISH</v>
      </c>
      <c r="M1352" s="8">
        <f t="shared" si="210"/>
        <v>25</v>
      </c>
      <c r="N1352" s="8">
        <f t="shared" si="211"/>
        <v>45</v>
      </c>
      <c r="O1352" s="8">
        <f t="shared" si="212"/>
        <v>0</v>
      </c>
      <c r="P1352" s="8">
        <f t="shared" si="213"/>
        <v>16.5</v>
      </c>
      <c r="Q1352" s="9">
        <f t="shared" si="214"/>
        <v>26.975000000000001</v>
      </c>
      <c r="R1352" s="9">
        <f t="shared" si="215"/>
        <v>18.125</v>
      </c>
      <c r="S1352" s="9">
        <f t="shared" si="216"/>
        <v>17.925000000000001</v>
      </c>
      <c r="T1352" s="9">
        <f t="shared" si="217"/>
        <v>21.625</v>
      </c>
      <c r="U1352" s="8">
        <f t="shared" si="218"/>
        <v>21.008333333333336</v>
      </c>
      <c r="V1352" s="8">
        <f t="shared" si="219"/>
        <v>21.162500000000001</v>
      </c>
    </row>
    <row r="1353" spans="1:22" ht="13.5" x14ac:dyDescent="0.25">
      <c r="A1353" s="3">
        <f>RSI!A1353</f>
        <v>44280</v>
      </c>
      <c r="B1353" s="2">
        <f>RSI!B1353</f>
        <v>1.9995000000000001</v>
      </c>
      <c r="C1353" s="2">
        <f>RSI!I1353</f>
        <v>47.774955698995711</v>
      </c>
      <c r="D1353" s="2">
        <f>MACD!E1353</f>
        <v>-2.3482752168630938E-3</v>
      </c>
      <c r="E1353" s="2">
        <f>MACD!F1353</f>
        <v>5.0711272301630318E-3</v>
      </c>
      <c r="F1353" s="2">
        <f>'Moving Avg'!D1353</f>
        <v>1.9839399999999998</v>
      </c>
      <c r="G1353" s="2">
        <f>'Moving Avg'!F1353</f>
        <v>1.9953799999999997</v>
      </c>
      <c r="H1353" s="2">
        <f>'Moving Avg'!G1353</f>
        <v>2.051758</v>
      </c>
      <c r="I1353" s="2">
        <f>'Moving Avg'!H1353</f>
        <v>2.2128760000000018</v>
      </c>
      <c r="J1353" s="6" t="str">
        <f>OBV!F1353</f>
        <v>BEARISH</v>
      </c>
      <c r="K1353" s="6" t="str">
        <f>OBV!G1353</f>
        <v>NEUTRAL</v>
      </c>
      <c r="L1353" s="6" t="str">
        <f>OBV!H1353</f>
        <v>BEARISH DIVERGENCE</v>
      </c>
      <c r="M1353" s="8">
        <f t="shared" si="210"/>
        <v>25</v>
      </c>
      <c r="N1353" s="8">
        <f t="shared" si="211"/>
        <v>45</v>
      </c>
      <c r="O1353" s="8">
        <f t="shared" si="212"/>
        <v>0</v>
      </c>
      <c r="P1353" s="8">
        <f t="shared" si="213"/>
        <v>16.5</v>
      </c>
      <c r="Q1353" s="9">
        <f t="shared" si="214"/>
        <v>26.975000000000001</v>
      </c>
      <c r="R1353" s="9">
        <f t="shared" si="215"/>
        <v>18.125</v>
      </c>
      <c r="S1353" s="9">
        <f t="shared" si="216"/>
        <v>17.925000000000001</v>
      </c>
      <c r="T1353" s="9">
        <f t="shared" si="217"/>
        <v>21.625</v>
      </c>
      <c r="U1353" s="8">
        <f t="shared" si="218"/>
        <v>21.008333333333336</v>
      </c>
      <c r="V1353" s="8">
        <f t="shared" si="219"/>
        <v>21.162500000000001</v>
      </c>
    </row>
    <row r="1354" spans="1:22" ht="13.5" x14ac:dyDescent="0.25">
      <c r="A1354" s="3">
        <f>RSI!A1354</f>
        <v>44281</v>
      </c>
      <c r="B1354" s="2">
        <f>RSI!B1354</f>
        <v>1.9849000000000001</v>
      </c>
      <c r="C1354" s="2">
        <f>RSI!I1354</f>
        <v>45.320892393535487</v>
      </c>
      <c r="D1354" s="2">
        <f>MACD!E1354</f>
        <v>1.997053683558736E-3</v>
      </c>
      <c r="E1354" s="2">
        <f>MACD!F1354</f>
        <v>4.4563125208421728E-3</v>
      </c>
      <c r="F1354" s="2">
        <f>'Moving Avg'!D1354</f>
        <v>1.9878199999999999</v>
      </c>
      <c r="G1354" s="2">
        <f>'Moving Avg'!F1354</f>
        <v>1.9936750000000001</v>
      </c>
      <c r="H1354" s="2">
        <f>'Moving Avg'!G1354</f>
        <v>2.0486439999999999</v>
      </c>
      <c r="I1354" s="2">
        <f>'Moving Avg'!H1354</f>
        <v>2.2097615000000013</v>
      </c>
      <c r="J1354" s="6" t="str">
        <f>OBV!F1354</f>
        <v>BEARISH</v>
      </c>
      <c r="K1354" s="6" t="str">
        <f>OBV!G1354</f>
        <v>NEUTRAL</v>
      </c>
      <c r="L1354" s="6" t="str">
        <f>OBV!H1354</f>
        <v>BEARISH DIVERGENCE</v>
      </c>
      <c r="M1354" s="8">
        <f t="shared" si="210"/>
        <v>25</v>
      </c>
      <c r="N1354" s="8">
        <f t="shared" si="211"/>
        <v>45</v>
      </c>
      <c r="O1354" s="8">
        <f t="shared" si="212"/>
        <v>0</v>
      </c>
      <c r="P1354" s="8">
        <f t="shared" si="213"/>
        <v>16.5</v>
      </c>
      <c r="Q1354" s="9">
        <f t="shared" si="214"/>
        <v>26.975000000000001</v>
      </c>
      <c r="R1354" s="9">
        <f t="shared" si="215"/>
        <v>18.125</v>
      </c>
      <c r="S1354" s="9">
        <f t="shared" si="216"/>
        <v>17.925000000000001</v>
      </c>
      <c r="T1354" s="9">
        <f t="shared" si="217"/>
        <v>21.625</v>
      </c>
      <c r="U1354" s="8">
        <f t="shared" si="218"/>
        <v>21.008333333333336</v>
      </c>
      <c r="V1354" s="8">
        <f t="shared" si="219"/>
        <v>21.162500000000001</v>
      </c>
    </row>
    <row r="1355" spans="1:22" ht="13.5" x14ac:dyDescent="0.25">
      <c r="A1355" s="3">
        <f>RSI!A1355</f>
        <v>44284</v>
      </c>
      <c r="B1355" s="2">
        <f>RSI!B1355</f>
        <v>1.9995000000000001</v>
      </c>
      <c r="C1355" s="2">
        <f>RSI!I1355</f>
        <v>48.187102554736285</v>
      </c>
      <c r="D1355" s="2">
        <f>MACD!E1355</f>
        <v>-1.9824983595135848E-3</v>
      </c>
      <c r="E1355" s="2">
        <f>MACD!F1355</f>
        <v>3.1685503447710216E-3</v>
      </c>
      <c r="F1355" s="2">
        <f>'Moving Avg'!D1355</f>
        <v>1.9887999999999999</v>
      </c>
      <c r="G1355" s="2">
        <f>'Moving Avg'!F1355</f>
        <v>1.9936749999999996</v>
      </c>
      <c r="H1355" s="2">
        <f>'Moving Avg'!G1355</f>
        <v>2.0456279999999998</v>
      </c>
      <c r="I1355" s="2">
        <f>'Moving Avg'!H1355</f>
        <v>2.2065120000000014</v>
      </c>
      <c r="J1355" s="6" t="str">
        <f>OBV!F1355</f>
        <v>BEARISH</v>
      </c>
      <c r="K1355" s="6" t="str">
        <f>OBV!G1355</f>
        <v>NEUTRAL</v>
      </c>
      <c r="L1355" s="6" t="str">
        <f>OBV!H1355</f>
        <v>BEARISH DIVERGENCE</v>
      </c>
      <c r="M1355" s="8">
        <f t="shared" si="210"/>
        <v>25</v>
      </c>
      <c r="N1355" s="8">
        <f t="shared" si="211"/>
        <v>45</v>
      </c>
      <c r="O1355" s="8">
        <f t="shared" si="212"/>
        <v>0</v>
      </c>
      <c r="P1355" s="8">
        <f t="shared" si="213"/>
        <v>16.5</v>
      </c>
      <c r="Q1355" s="9">
        <f t="shared" si="214"/>
        <v>26.975000000000001</v>
      </c>
      <c r="R1355" s="9">
        <f t="shared" si="215"/>
        <v>18.125</v>
      </c>
      <c r="S1355" s="9">
        <f t="shared" si="216"/>
        <v>17.925000000000001</v>
      </c>
      <c r="T1355" s="9">
        <f t="shared" si="217"/>
        <v>21.625</v>
      </c>
      <c r="U1355" s="8">
        <f t="shared" si="218"/>
        <v>21.008333333333336</v>
      </c>
      <c r="V1355" s="8">
        <f t="shared" si="219"/>
        <v>21.162500000000001</v>
      </c>
    </row>
    <row r="1356" spans="1:22" ht="13.5" x14ac:dyDescent="0.25">
      <c r="A1356" s="3">
        <f>RSI!A1356</f>
        <v>44285</v>
      </c>
      <c r="B1356" s="2">
        <f>RSI!B1356</f>
        <v>1.9945999999999999</v>
      </c>
      <c r="C1356" s="2">
        <f>RSI!I1356</f>
        <v>47.291131000852111</v>
      </c>
      <c r="D1356" s="2">
        <f>MACD!E1356</f>
        <v>-7.1820619447180434E-3</v>
      </c>
      <c r="E1356" s="2">
        <f>MACD!F1356</f>
        <v>1.0984278868732085E-3</v>
      </c>
      <c r="F1356" s="2">
        <f>'Moving Avg'!D1356</f>
        <v>1.98976</v>
      </c>
      <c r="G1356" s="2">
        <f>'Moving Avg'!F1356</f>
        <v>1.9924549999999996</v>
      </c>
      <c r="H1356" s="2">
        <f>'Moving Avg'!G1356</f>
        <v>2.0418319999999999</v>
      </c>
      <c r="I1356" s="2">
        <f>'Moving Avg'!H1356</f>
        <v>2.2034230000000012</v>
      </c>
      <c r="J1356" s="6" t="str">
        <f>OBV!F1356</f>
        <v>BULLISH</v>
      </c>
      <c r="K1356" s="6" t="str">
        <f>OBV!G1356</f>
        <v>NEUTRAL</v>
      </c>
      <c r="L1356" s="6" t="str">
        <f>OBV!H1356</f>
        <v>CONFIRMED BULLISH</v>
      </c>
      <c r="M1356" s="8">
        <f t="shared" si="210"/>
        <v>25</v>
      </c>
      <c r="N1356" s="8">
        <f t="shared" si="211"/>
        <v>45</v>
      </c>
      <c r="O1356" s="8">
        <f t="shared" si="212"/>
        <v>0</v>
      </c>
      <c r="P1356" s="8">
        <f t="shared" si="213"/>
        <v>83.5</v>
      </c>
      <c r="Q1356" s="9">
        <f t="shared" si="214"/>
        <v>37.024999999999999</v>
      </c>
      <c r="R1356" s="9">
        <f t="shared" si="215"/>
        <v>34.875</v>
      </c>
      <c r="S1356" s="9">
        <f t="shared" si="216"/>
        <v>48.075000000000003</v>
      </c>
      <c r="T1356" s="9">
        <f t="shared" si="217"/>
        <v>38.375</v>
      </c>
      <c r="U1356" s="8">
        <f t="shared" si="218"/>
        <v>39.991666666666667</v>
      </c>
      <c r="V1356" s="8">
        <f t="shared" si="219"/>
        <v>39.587500000000006</v>
      </c>
    </row>
    <row r="1357" spans="1:22" ht="13.5" x14ac:dyDescent="0.25">
      <c r="A1357" s="3">
        <f>RSI!A1357</f>
        <v>44286</v>
      </c>
      <c r="B1357" s="2">
        <f>RSI!B1357</f>
        <v>1.9898</v>
      </c>
      <c r="C1357" s="2">
        <f>RSI!I1357</f>
        <v>46.381350470444509</v>
      </c>
      <c r="D1357" s="2">
        <f>MACD!E1357</f>
        <v>-5.9192463838988463E-3</v>
      </c>
      <c r="E1357" s="2">
        <f>MACD!F1357</f>
        <v>-3.0510696728120248E-4</v>
      </c>
      <c r="F1357" s="2">
        <f>'Moving Avg'!D1357</f>
        <v>1.9936600000000002</v>
      </c>
      <c r="G1357" s="2">
        <f>'Moving Avg'!F1357</f>
        <v>1.9900249999999997</v>
      </c>
      <c r="H1357" s="2">
        <f>'Moving Avg'!G1357</f>
        <v>2.0388159999999997</v>
      </c>
      <c r="I1357" s="2">
        <f>'Moving Avg'!H1357</f>
        <v>2.2003100000000013</v>
      </c>
      <c r="J1357" s="6" t="str">
        <f>OBV!F1357</f>
        <v>BULLISH</v>
      </c>
      <c r="K1357" s="6" t="str">
        <f>OBV!G1357</f>
        <v>NEUTRAL</v>
      </c>
      <c r="L1357" s="6" t="str">
        <f>OBV!H1357</f>
        <v>CONFIRMED BULLISH</v>
      </c>
      <c r="M1357" s="8">
        <f t="shared" si="210"/>
        <v>25</v>
      </c>
      <c r="N1357" s="8">
        <f t="shared" si="211"/>
        <v>45</v>
      </c>
      <c r="O1357" s="8">
        <f t="shared" si="212"/>
        <v>0</v>
      </c>
      <c r="P1357" s="8">
        <f t="shared" si="213"/>
        <v>83.5</v>
      </c>
      <c r="Q1357" s="9">
        <f t="shared" si="214"/>
        <v>37.024999999999999</v>
      </c>
      <c r="R1357" s="9">
        <f t="shared" si="215"/>
        <v>34.875</v>
      </c>
      <c r="S1357" s="9">
        <f t="shared" si="216"/>
        <v>48.075000000000003</v>
      </c>
      <c r="T1357" s="9">
        <f t="shared" si="217"/>
        <v>38.375</v>
      </c>
      <c r="U1357" s="8">
        <f t="shared" si="218"/>
        <v>39.991666666666667</v>
      </c>
      <c r="V1357" s="8">
        <f t="shared" si="219"/>
        <v>39.587500000000006</v>
      </c>
    </row>
    <row r="1358" spans="1:22" ht="13.5" x14ac:dyDescent="0.25">
      <c r="A1358" s="3">
        <f>RSI!A1358</f>
        <v>44287</v>
      </c>
      <c r="B1358" s="2">
        <f>RSI!B1358</f>
        <v>1.9898</v>
      </c>
      <c r="C1358" s="2">
        <f>RSI!I1358</f>
        <v>46.381350470444509</v>
      </c>
      <c r="D1358" s="2">
        <f>MACD!E1358</f>
        <v>-5.5057100170585738E-3</v>
      </c>
      <c r="E1358" s="2">
        <f>MACD!F1358</f>
        <v>-1.3452275772366767E-3</v>
      </c>
      <c r="F1358" s="2">
        <f>'Moving Avg'!D1358</f>
        <v>1.9917200000000002</v>
      </c>
      <c r="G1358" s="2">
        <f>'Moving Avg'!F1358</f>
        <v>1.9883249999999997</v>
      </c>
      <c r="H1358" s="2">
        <f>'Moving Avg'!G1358</f>
        <v>2.0358000000000001</v>
      </c>
      <c r="I1358" s="2">
        <f>'Moving Avg'!H1358</f>
        <v>2.1971275000000019</v>
      </c>
      <c r="J1358" s="6" t="str">
        <f>OBV!F1358</f>
        <v>BEARISH</v>
      </c>
      <c r="K1358" s="6" t="str">
        <f>OBV!G1358</f>
        <v>NEUTRAL</v>
      </c>
      <c r="L1358" s="6" t="str">
        <f>OBV!H1358</f>
        <v>CONFIRMED BEARISH</v>
      </c>
      <c r="M1358" s="8">
        <f t="shared" si="210"/>
        <v>25</v>
      </c>
      <c r="N1358" s="8">
        <f t="shared" si="211"/>
        <v>45</v>
      </c>
      <c r="O1358" s="8">
        <f t="shared" si="212"/>
        <v>0</v>
      </c>
      <c r="P1358" s="8">
        <f t="shared" si="213"/>
        <v>16.5</v>
      </c>
      <c r="Q1358" s="9">
        <f t="shared" si="214"/>
        <v>26.975000000000001</v>
      </c>
      <c r="R1358" s="9">
        <f t="shared" si="215"/>
        <v>18.125</v>
      </c>
      <c r="S1358" s="9">
        <f t="shared" si="216"/>
        <v>17.925000000000001</v>
      </c>
      <c r="T1358" s="9">
        <f t="shared" si="217"/>
        <v>21.625</v>
      </c>
      <c r="U1358" s="8">
        <f t="shared" si="218"/>
        <v>21.008333333333336</v>
      </c>
      <c r="V1358" s="8">
        <f t="shared" si="219"/>
        <v>21.162500000000001</v>
      </c>
    </row>
    <row r="1359" spans="1:22" ht="13.5" x14ac:dyDescent="0.25">
      <c r="A1359" s="3">
        <f>RSI!A1359</f>
        <v>44288</v>
      </c>
      <c r="B1359" s="2">
        <f>RSI!B1359</f>
        <v>1.9898</v>
      </c>
      <c r="C1359" s="2">
        <f>RSI!I1359</f>
        <v>46.381350470444502</v>
      </c>
      <c r="D1359" s="2">
        <f>MACD!E1359</f>
        <v>-9.5411933761775369E-3</v>
      </c>
      <c r="E1359" s="2">
        <f>MACD!F1359</f>
        <v>-2.9844207370248489E-3</v>
      </c>
      <c r="F1359" s="2">
        <f>'Moving Avg'!D1359</f>
        <v>1.9926999999999999</v>
      </c>
      <c r="G1359" s="2">
        <f>'Moving Avg'!F1359</f>
        <v>1.9888100000000004</v>
      </c>
      <c r="H1359" s="2">
        <f>'Moving Avg'!G1359</f>
        <v>2.0328820000000003</v>
      </c>
      <c r="I1359" s="2">
        <f>'Moving Avg'!H1359</f>
        <v>2.1941300000000017</v>
      </c>
      <c r="J1359" s="6" t="str">
        <f>OBV!F1359</f>
        <v>BEARISH</v>
      </c>
      <c r="K1359" s="6" t="str">
        <f>OBV!G1359</f>
        <v>NEUTRAL</v>
      </c>
      <c r="L1359" s="6" t="str">
        <f>OBV!H1359</f>
        <v>BEARISH DIVERGENCE</v>
      </c>
      <c r="M1359" s="8">
        <f t="shared" si="210"/>
        <v>25</v>
      </c>
      <c r="N1359" s="8">
        <f t="shared" si="211"/>
        <v>45</v>
      </c>
      <c r="O1359" s="8">
        <f t="shared" si="212"/>
        <v>0</v>
      </c>
      <c r="P1359" s="8">
        <f t="shared" si="213"/>
        <v>16.5</v>
      </c>
      <c r="Q1359" s="9">
        <f t="shared" si="214"/>
        <v>26.975000000000001</v>
      </c>
      <c r="R1359" s="9">
        <f t="shared" si="215"/>
        <v>18.125</v>
      </c>
      <c r="S1359" s="9">
        <f t="shared" si="216"/>
        <v>17.925000000000001</v>
      </c>
      <c r="T1359" s="9">
        <f t="shared" si="217"/>
        <v>21.625</v>
      </c>
      <c r="U1359" s="8">
        <f t="shared" si="218"/>
        <v>21.008333333333336</v>
      </c>
      <c r="V1359" s="8">
        <f t="shared" si="219"/>
        <v>21.162500000000001</v>
      </c>
    </row>
    <row r="1360" spans="1:22" ht="13.5" x14ac:dyDescent="0.25">
      <c r="A1360" s="3">
        <f>RSI!A1360</f>
        <v>44291</v>
      </c>
      <c r="B1360" s="2">
        <f>RSI!B1360</f>
        <v>1.9801</v>
      </c>
      <c r="C1360" s="2">
        <f>RSI!I1360</f>
        <v>44.233553078819114</v>
      </c>
      <c r="D1360" s="2">
        <f>MACD!E1360</f>
        <v>-7.6756467957015406E-3</v>
      </c>
      <c r="E1360" s="2">
        <f>MACD!F1360</f>
        <v>-3.9226659487601873E-3</v>
      </c>
      <c r="F1360" s="2">
        <f>'Moving Avg'!D1360</f>
        <v>1.9888199999999998</v>
      </c>
      <c r="G1360" s="2">
        <f>'Moving Avg'!F1360</f>
        <v>1.9888100000000002</v>
      </c>
      <c r="H1360" s="2">
        <f>'Moving Avg'!G1360</f>
        <v>2.0298660000000002</v>
      </c>
      <c r="I1360" s="2">
        <f>'Moving Avg'!H1360</f>
        <v>2.1912230000000021</v>
      </c>
      <c r="J1360" s="6" t="str">
        <f>OBV!F1360</f>
        <v>BEARISH</v>
      </c>
      <c r="K1360" s="6" t="str">
        <f>OBV!G1360</f>
        <v>NEUTRAL</v>
      </c>
      <c r="L1360" s="6" t="str">
        <f>OBV!H1360</f>
        <v>CONFIRMED BEARISH</v>
      </c>
      <c r="M1360" s="8">
        <f t="shared" si="210"/>
        <v>25</v>
      </c>
      <c r="N1360" s="8">
        <f t="shared" si="211"/>
        <v>45</v>
      </c>
      <c r="O1360" s="8">
        <f t="shared" si="212"/>
        <v>0</v>
      </c>
      <c r="P1360" s="8">
        <f t="shared" si="213"/>
        <v>16.5</v>
      </c>
      <c r="Q1360" s="9">
        <f t="shared" si="214"/>
        <v>26.975000000000001</v>
      </c>
      <c r="R1360" s="9">
        <f t="shared" si="215"/>
        <v>18.125</v>
      </c>
      <c r="S1360" s="9">
        <f t="shared" si="216"/>
        <v>17.925000000000001</v>
      </c>
      <c r="T1360" s="9">
        <f t="shared" si="217"/>
        <v>21.625</v>
      </c>
      <c r="U1360" s="8">
        <f t="shared" si="218"/>
        <v>21.008333333333336</v>
      </c>
      <c r="V1360" s="8">
        <f t="shared" si="219"/>
        <v>21.162500000000001</v>
      </c>
    </row>
    <row r="1361" spans="1:22" ht="13.5" x14ac:dyDescent="0.25">
      <c r="A1361" s="3">
        <f>RSI!A1361</f>
        <v>44292</v>
      </c>
      <c r="B1361" s="2">
        <f>RSI!B1361</f>
        <v>1.9752000000000001</v>
      </c>
      <c r="C1361" s="2">
        <f>RSI!I1361</f>
        <v>43.146612861825439</v>
      </c>
      <c r="D1361" s="2">
        <f>MACD!E1361</f>
        <v>-6.3368208788534552E-3</v>
      </c>
      <c r="E1361" s="2">
        <f>MACD!F1361</f>
        <v>-4.4054969347788412E-3</v>
      </c>
      <c r="F1361" s="2">
        <f>'Moving Avg'!D1361</f>
        <v>1.9849400000000004</v>
      </c>
      <c r="G1361" s="2">
        <f>'Moving Avg'!F1361</f>
        <v>1.9885650000000001</v>
      </c>
      <c r="H1361" s="2">
        <f>'Moving Avg'!G1361</f>
        <v>2.0265580000000001</v>
      </c>
      <c r="I1361" s="2">
        <f>'Moving Avg'!H1361</f>
        <v>2.1883840000000019</v>
      </c>
      <c r="J1361" s="6" t="str">
        <f>OBV!F1361</f>
        <v>BEARISH</v>
      </c>
      <c r="K1361" s="6" t="str">
        <f>OBV!G1361</f>
        <v>NEUTRAL</v>
      </c>
      <c r="L1361" s="6" t="str">
        <f>OBV!H1361</f>
        <v>CONFIRMED BEARISH</v>
      </c>
      <c r="M1361" s="8">
        <f t="shared" si="210"/>
        <v>25</v>
      </c>
      <c r="N1361" s="8">
        <f t="shared" si="211"/>
        <v>45</v>
      </c>
      <c r="O1361" s="8">
        <f t="shared" si="212"/>
        <v>0</v>
      </c>
      <c r="P1361" s="8">
        <f t="shared" si="213"/>
        <v>16.5</v>
      </c>
      <c r="Q1361" s="9">
        <f t="shared" si="214"/>
        <v>26.975000000000001</v>
      </c>
      <c r="R1361" s="9">
        <f t="shared" si="215"/>
        <v>18.125</v>
      </c>
      <c r="S1361" s="9">
        <f t="shared" si="216"/>
        <v>17.925000000000001</v>
      </c>
      <c r="T1361" s="9">
        <f t="shared" si="217"/>
        <v>21.625</v>
      </c>
      <c r="U1361" s="8">
        <f t="shared" si="218"/>
        <v>21.008333333333336</v>
      </c>
      <c r="V1361" s="8">
        <f t="shared" si="219"/>
        <v>21.162500000000001</v>
      </c>
    </row>
    <row r="1362" spans="1:22" ht="13.5" x14ac:dyDescent="0.25">
      <c r="A1362" s="3">
        <f>RSI!A1362</f>
        <v>44293</v>
      </c>
      <c r="B1362" s="2">
        <f>RSI!B1362</f>
        <v>1.9557</v>
      </c>
      <c r="C1362" s="2">
        <f>RSI!I1362</f>
        <v>39.035693598341417</v>
      </c>
      <c r="D1362" s="2">
        <f>MACD!E1362</f>
        <v>-6.6048425009370693E-3</v>
      </c>
      <c r="E1362" s="2">
        <f>MACD!F1362</f>
        <v>-4.8453660480104873E-3</v>
      </c>
      <c r="F1362" s="2">
        <f>'Moving Avg'!D1362</f>
        <v>1.9781199999999999</v>
      </c>
      <c r="G1362" s="2">
        <f>'Moving Avg'!F1362</f>
        <v>1.9868600000000001</v>
      </c>
      <c r="H1362" s="2">
        <f>'Moving Avg'!G1362</f>
        <v>2.0226660000000001</v>
      </c>
      <c r="I1362" s="2">
        <f>'Moving Avg'!H1362</f>
        <v>2.1854705000000014</v>
      </c>
      <c r="J1362" s="6" t="str">
        <f>OBV!F1362</f>
        <v>BEARISH</v>
      </c>
      <c r="K1362" s="6" t="str">
        <f>OBV!G1362</f>
        <v>NEUTRAL</v>
      </c>
      <c r="L1362" s="6" t="str">
        <f>OBV!H1362</f>
        <v>CONFIRMED BEARISH</v>
      </c>
      <c r="M1362" s="8">
        <f t="shared" si="210"/>
        <v>25</v>
      </c>
      <c r="N1362" s="8">
        <f t="shared" si="211"/>
        <v>45</v>
      </c>
      <c r="O1362" s="8">
        <f t="shared" si="212"/>
        <v>0</v>
      </c>
      <c r="P1362" s="8">
        <f t="shared" si="213"/>
        <v>16.5</v>
      </c>
      <c r="Q1362" s="9">
        <f t="shared" si="214"/>
        <v>26.975000000000001</v>
      </c>
      <c r="R1362" s="9">
        <f t="shared" si="215"/>
        <v>18.125</v>
      </c>
      <c r="S1362" s="9">
        <f t="shared" si="216"/>
        <v>17.925000000000001</v>
      </c>
      <c r="T1362" s="9">
        <f t="shared" si="217"/>
        <v>21.625</v>
      </c>
      <c r="U1362" s="8">
        <f t="shared" si="218"/>
        <v>21.008333333333336</v>
      </c>
      <c r="V1362" s="8">
        <f t="shared" si="219"/>
        <v>21.162500000000001</v>
      </c>
    </row>
    <row r="1363" spans="1:22" ht="13.5" x14ac:dyDescent="0.25">
      <c r="A1363" s="3">
        <f>RSI!A1363</f>
        <v>44294</v>
      </c>
      <c r="B1363" s="2">
        <f>RSI!B1363</f>
        <v>1.9945999999999999</v>
      </c>
      <c r="C1363" s="2">
        <f>RSI!I1363</f>
        <v>49.394102370497855</v>
      </c>
      <c r="D1363" s="2">
        <f>MACD!E1363</f>
        <v>-4.9623541136700755E-3</v>
      </c>
      <c r="E1363" s="2">
        <f>MACD!F1363</f>
        <v>-4.8687636611424046E-3</v>
      </c>
      <c r="F1363" s="2">
        <f>'Moving Avg'!D1363</f>
        <v>1.9790800000000002</v>
      </c>
      <c r="G1363" s="2">
        <f>'Moving Avg'!F1363</f>
        <v>1.9868599999999996</v>
      </c>
      <c r="H1363" s="2">
        <f>'Moving Avg'!G1363</f>
        <v>2.0207200000000003</v>
      </c>
      <c r="I1363" s="2">
        <f>'Moving Avg'!H1363</f>
        <v>2.1824970000000015</v>
      </c>
      <c r="J1363" s="6" t="str">
        <f>OBV!F1363</f>
        <v>BEARISH</v>
      </c>
      <c r="K1363" s="6" t="str">
        <f>OBV!G1363</f>
        <v>NEUTRAL</v>
      </c>
      <c r="L1363" s="6" t="str">
        <f>OBV!H1363</f>
        <v>BEARISH DIVERGENCE</v>
      </c>
      <c r="M1363" s="8">
        <f t="shared" si="210"/>
        <v>25</v>
      </c>
      <c r="N1363" s="8">
        <f t="shared" si="211"/>
        <v>45</v>
      </c>
      <c r="O1363" s="8">
        <f t="shared" si="212"/>
        <v>0</v>
      </c>
      <c r="P1363" s="8">
        <f t="shared" si="213"/>
        <v>16.5</v>
      </c>
      <c r="Q1363" s="9">
        <f t="shared" si="214"/>
        <v>26.975000000000001</v>
      </c>
      <c r="R1363" s="9">
        <f t="shared" si="215"/>
        <v>18.125</v>
      </c>
      <c r="S1363" s="9">
        <f t="shared" si="216"/>
        <v>17.925000000000001</v>
      </c>
      <c r="T1363" s="9">
        <f t="shared" si="217"/>
        <v>21.625</v>
      </c>
      <c r="U1363" s="8">
        <f t="shared" si="218"/>
        <v>21.008333333333336</v>
      </c>
      <c r="V1363" s="8">
        <f t="shared" si="219"/>
        <v>21.162500000000001</v>
      </c>
    </row>
    <row r="1364" spans="1:22" ht="13.5" x14ac:dyDescent="0.25">
      <c r="A1364" s="3">
        <f>RSI!A1364</f>
        <v>44298</v>
      </c>
      <c r="B1364" s="2">
        <f>RSI!B1364</f>
        <v>2.0044</v>
      </c>
      <c r="C1364" s="2">
        <f>RSI!I1364</f>
        <v>51.624115817972999</v>
      </c>
      <c r="D1364" s="2">
        <f>MACD!E1364</f>
        <v>-6.5351925098149355E-3</v>
      </c>
      <c r="E1364" s="2">
        <f>MACD!F1364</f>
        <v>-5.2020494308769108E-3</v>
      </c>
      <c r="F1364" s="2">
        <f>'Moving Avg'!D1364</f>
        <v>1.982</v>
      </c>
      <c r="G1364" s="2">
        <f>'Moving Avg'!F1364</f>
        <v>1.9858899999999995</v>
      </c>
      <c r="H1364" s="2">
        <f>'Moving Avg'!G1364</f>
        <v>2.0187740000000005</v>
      </c>
      <c r="I1364" s="2">
        <f>'Moving Avg'!H1364</f>
        <v>2.1796420000000016</v>
      </c>
      <c r="J1364" s="6" t="str">
        <f>OBV!F1364</f>
        <v>BULLISH</v>
      </c>
      <c r="K1364" s="6" t="str">
        <f>OBV!G1364</f>
        <v>NEUTRAL</v>
      </c>
      <c r="L1364" s="6" t="str">
        <f>OBV!H1364</f>
        <v>CONFIRMED BULLISH</v>
      </c>
      <c r="M1364" s="8">
        <f t="shared" si="210"/>
        <v>25</v>
      </c>
      <c r="N1364" s="8">
        <f t="shared" si="211"/>
        <v>45</v>
      </c>
      <c r="O1364" s="8">
        <f t="shared" si="212"/>
        <v>0</v>
      </c>
      <c r="P1364" s="8">
        <f t="shared" si="213"/>
        <v>83.5</v>
      </c>
      <c r="Q1364" s="9">
        <f t="shared" si="214"/>
        <v>37.024999999999999</v>
      </c>
      <c r="R1364" s="9">
        <f t="shared" si="215"/>
        <v>34.875</v>
      </c>
      <c r="S1364" s="9">
        <f t="shared" si="216"/>
        <v>48.075000000000003</v>
      </c>
      <c r="T1364" s="9">
        <f t="shared" si="217"/>
        <v>38.375</v>
      </c>
      <c r="U1364" s="8">
        <f t="shared" si="218"/>
        <v>39.991666666666667</v>
      </c>
      <c r="V1364" s="8">
        <f t="shared" si="219"/>
        <v>39.587500000000006</v>
      </c>
    </row>
    <row r="1365" spans="1:22" ht="13.5" x14ac:dyDescent="0.25">
      <c r="A1365" s="3">
        <f>RSI!A1365</f>
        <v>44299</v>
      </c>
      <c r="B1365" s="2">
        <f>RSI!B1365</f>
        <v>2.0091999999999999</v>
      </c>
      <c r="C1365" s="2">
        <f>RSI!I1365</f>
        <v>52.723010342961501</v>
      </c>
      <c r="D1365" s="2">
        <f>MACD!E1365</f>
        <v>-6.0246221078223972E-3</v>
      </c>
      <c r="E1365" s="2">
        <f>MACD!F1365</f>
        <v>-5.3665639662660077E-3</v>
      </c>
      <c r="F1365" s="2">
        <f>'Moving Avg'!D1365</f>
        <v>1.9878199999999999</v>
      </c>
      <c r="G1365" s="2">
        <f>'Moving Avg'!F1365</f>
        <v>1.9873449999999995</v>
      </c>
      <c r="H1365" s="2">
        <f>'Moving Avg'!G1365</f>
        <v>2.0162440000000004</v>
      </c>
      <c r="I1365" s="2">
        <f>'Moving Avg'!H1365</f>
        <v>2.1768570000000018</v>
      </c>
      <c r="J1365" s="6" t="str">
        <f>OBV!F1365</f>
        <v>BULLISH</v>
      </c>
      <c r="K1365" s="6" t="str">
        <f>OBV!G1365</f>
        <v>NEUTRAL</v>
      </c>
      <c r="L1365" s="6" t="str">
        <f>OBV!H1365</f>
        <v>CONFIRMED BULLISH</v>
      </c>
      <c r="M1365" s="8">
        <f t="shared" si="210"/>
        <v>25</v>
      </c>
      <c r="N1365" s="8">
        <f t="shared" si="211"/>
        <v>45</v>
      </c>
      <c r="O1365" s="8">
        <f t="shared" si="212"/>
        <v>0</v>
      </c>
      <c r="P1365" s="8">
        <f t="shared" si="213"/>
        <v>83.5</v>
      </c>
      <c r="Q1365" s="9">
        <f t="shared" si="214"/>
        <v>37.024999999999999</v>
      </c>
      <c r="R1365" s="9">
        <f t="shared" si="215"/>
        <v>34.875</v>
      </c>
      <c r="S1365" s="9">
        <f t="shared" si="216"/>
        <v>48.075000000000003</v>
      </c>
      <c r="T1365" s="9">
        <f t="shared" si="217"/>
        <v>38.375</v>
      </c>
      <c r="U1365" s="8">
        <f t="shared" si="218"/>
        <v>39.991666666666667</v>
      </c>
      <c r="V1365" s="8">
        <f t="shared" si="219"/>
        <v>39.587500000000006</v>
      </c>
    </row>
    <row r="1366" spans="1:22" ht="13.5" x14ac:dyDescent="0.25">
      <c r="A1366" s="3">
        <f>RSI!A1366</f>
        <v>44300</v>
      </c>
      <c r="B1366" s="2">
        <f>RSI!B1366</f>
        <v>1.9945999999999999</v>
      </c>
      <c r="C1366" s="2">
        <f>RSI!I1366</f>
        <v>49.071654990985664</v>
      </c>
      <c r="D1366" s="2">
        <f>MACD!E1366</f>
        <v>-5.3388518828101361E-3</v>
      </c>
      <c r="E1366" s="2">
        <f>MACD!F1366</f>
        <v>-5.3610215495748332E-3</v>
      </c>
      <c r="F1366" s="2">
        <f>'Moving Avg'!D1366</f>
        <v>1.9916999999999998</v>
      </c>
      <c r="G1366" s="2">
        <f>'Moving Avg'!F1366</f>
        <v>1.9887999999999995</v>
      </c>
      <c r="H1366" s="2">
        <f>'Moving Avg'!G1366</f>
        <v>2.0152700000000001</v>
      </c>
      <c r="I1366" s="2">
        <f>'Moving Avg'!H1366</f>
        <v>2.1739300000000013</v>
      </c>
      <c r="J1366" s="6" t="str">
        <f>OBV!F1366</f>
        <v>BULLISH</v>
      </c>
      <c r="K1366" s="6" t="str">
        <f>OBV!G1366</f>
        <v>NEUTRAL</v>
      </c>
      <c r="L1366" s="6" t="str">
        <f>OBV!H1366</f>
        <v>CONFIRMED BULLISH</v>
      </c>
      <c r="M1366" s="8">
        <f t="shared" si="210"/>
        <v>25</v>
      </c>
      <c r="N1366" s="8">
        <f t="shared" si="211"/>
        <v>0</v>
      </c>
      <c r="O1366" s="8">
        <f t="shared" si="212"/>
        <v>0</v>
      </c>
      <c r="P1366" s="8">
        <f t="shared" si="213"/>
        <v>83.5</v>
      </c>
      <c r="Q1366" s="9">
        <f t="shared" si="214"/>
        <v>21.274999999999999</v>
      </c>
      <c r="R1366" s="9">
        <f t="shared" si="215"/>
        <v>25.875</v>
      </c>
      <c r="S1366" s="9">
        <f t="shared" si="216"/>
        <v>41.325000000000003</v>
      </c>
      <c r="T1366" s="9">
        <f t="shared" si="217"/>
        <v>27.125</v>
      </c>
      <c r="U1366" s="8">
        <f t="shared" si="218"/>
        <v>29.491666666666664</v>
      </c>
      <c r="V1366" s="8">
        <f t="shared" si="219"/>
        <v>28.9</v>
      </c>
    </row>
    <row r="1367" spans="1:22" ht="13.5" x14ac:dyDescent="0.25">
      <c r="A1367" s="3">
        <f>RSI!A1367</f>
        <v>44301</v>
      </c>
      <c r="B1367" s="2">
        <f>RSI!B1367</f>
        <v>1.9702999999999999</v>
      </c>
      <c r="C1367" s="2">
        <f>RSI!I1367</f>
        <v>43.652837972600508</v>
      </c>
      <c r="D1367" s="2">
        <f>MACD!E1367</f>
        <v>-3.6791874400479152E-3</v>
      </c>
      <c r="E1367" s="2">
        <f>MACD!F1367</f>
        <v>-5.0246547276694498E-3</v>
      </c>
      <c r="F1367" s="2">
        <f>'Moving Avg'!D1367</f>
        <v>1.9946199999999998</v>
      </c>
      <c r="G1367" s="2">
        <f>'Moving Avg'!F1367</f>
        <v>1.9873399999999997</v>
      </c>
      <c r="H1367" s="2">
        <f>'Moving Avg'!G1367</f>
        <v>2.0132259999999995</v>
      </c>
      <c r="I1367" s="2">
        <f>'Moving Avg'!H1367</f>
        <v>2.1709505000000013</v>
      </c>
      <c r="J1367" s="6" t="str">
        <f>OBV!F1367</f>
        <v>BULLISH</v>
      </c>
      <c r="K1367" s="6" t="str">
        <f>OBV!G1367</f>
        <v>NEUTRAL</v>
      </c>
      <c r="L1367" s="6" t="str">
        <f>OBV!H1367</f>
        <v>CONFIRMED BULLISH</v>
      </c>
      <c r="M1367" s="8">
        <f t="shared" si="210"/>
        <v>25</v>
      </c>
      <c r="N1367" s="8">
        <f t="shared" si="211"/>
        <v>0</v>
      </c>
      <c r="O1367" s="8">
        <f t="shared" si="212"/>
        <v>0</v>
      </c>
      <c r="P1367" s="8">
        <f t="shared" si="213"/>
        <v>83.5</v>
      </c>
      <c r="Q1367" s="9">
        <f t="shared" si="214"/>
        <v>21.274999999999999</v>
      </c>
      <c r="R1367" s="9">
        <f t="shared" si="215"/>
        <v>25.875</v>
      </c>
      <c r="S1367" s="9">
        <f t="shared" si="216"/>
        <v>41.325000000000003</v>
      </c>
      <c r="T1367" s="9">
        <f t="shared" si="217"/>
        <v>27.125</v>
      </c>
      <c r="U1367" s="8">
        <f t="shared" si="218"/>
        <v>29.491666666666664</v>
      </c>
      <c r="V1367" s="8">
        <f t="shared" si="219"/>
        <v>28.9</v>
      </c>
    </row>
    <row r="1368" spans="1:22" ht="13.5" x14ac:dyDescent="0.25">
      <c r="A1368" s="3">
        <f>RSI!A1368</f>
        <v>44302</v>
      </c>
      <c r="B1368" s="2">
        <f>RSI!B1368</f>
        <v>1.9702999999999999</v>
      </c>
      <c r="C1368" s="2">
        <f>RSI!I1368</f>
        <v>43.652837972600508</v>
      </c>
      <c r="D1368" s="2">
        <f>MACD!E1368</f>
        <v>-2.1147302562307679E-3</v>
      </c>
      <c r="E1368" s="2">
        <f>MACD!F1368</f>
        <v>-4.4426698333817132E-3</v>
      </c>
      <c r="F1368" s="2">
        <f>'Moving Avg'!D1368</f>
        <v>1.98976</v>
      </c>
      <c r="G1368" s="2">
        <f>'Moving Avg'!F1368</f>
        <v>1.9861249999999999</v>
      </c>
      <c r="H1368" s="2">
        <f>'Moving Avg'!G1368</f>
        <v>2.0112799999999997</v>
      </c>
      <c r="I1368" s="2">
        <f>'Moving Avg'!H1368</f>
        <v>2.1681100000000013</v>
      </c>
      <c r="J1368" s="6" t="str">
        <f>OBV!F1368</f>
        <v>BEARISH</v>
      </c>
      <c r="K1368" s="6" t="str">
        <f>OBV!G1368</f>
        <v>NEUTRAL</v>
      </c>
      <c r="L1368" s="6" t="str">
        <f>OBV!H1368</f>
        <v>CONFIRMED BEARISH</v>
      </c>
      <c r="M1368" s="8">
        <f t="shared" si="210"/>
        <v>25</v>
      </c>
      <c r="N1368" s="8">
        <f t="shared" si="211"/>
        <v>0</v>
      </c>
      <c r="O1368" s="8">
        <f t="shared" si="212"/>
        <v>0</v>
      </c>
      <c r="P1368" s="8">
        <f t="shared" si="213"/>
        <v>16.5</v>
      </c>
      <c r="Q1368" s="9">
        <f t="shared" si="214"/>
        <v>11.225</v>
      </c>
      <c r="R1368" s="9">
        <f t="shared" si="215"/>
        <v>9.125</v>
      </c>
      <c r="S1368" s="9">
        <f t="shared" si="216"/>
        <v>11.175000000000001</v>
      </c>
      <c r="T1368" s="9">
        <f t="shared" si="217"/>
        <v>10.375</v>
      </c>
      <c r="U1368" s="8">
        <f t="shared" si="218"/>
        <v>10.508333333333335</v>
      </c>
      <c r="V1368" s="8">
        <f t="shared" si="219"/>
        <v>10.475000000000001</v>
      </c>
    </row>
    <row r="1369" spans="1:22" ht="13.5" x14ac:dyDescent="0.25">
      <c r="A1369" s="3">
        <f>RSI!A1369</f>
        <v>44305</v>
      </c>
      <c r="B1369" s="2">
        <f>RSI!B1369</f>
        <v>1.9702999999999999</v>
      </c>
      <c r="C1369" s="2">
        <f>RSI!I1369</f>
        <v>43.652837972600508</v>
      </c>
      <c r="D1369" s="2">
        <f>MACD!E1369</f>
        <v>-6.42694226103524E-4</v>
      </c>
      <c r="E1369" s="2">
        <f>MACD!F1369</f>
        <v>-3.6826747119260753E-3</v>
      </c>
      <c r="F1369" s="2">
        <f>'Moving Avg'!D1369</f>
        <v>1.9829399999999999</v>
      </c>
      <c r="G1369" s="2">
        <f>'Moving Avg'!F1369</f>
        <v>1.9863650000000004</v>
      </c>
      <c r="H1369" s="2">
        <f>'Moving Avg'!G1369</f>
        <v>2.0098199999999991</v>
      </c>
      <c r="I1369" s="2">
        <f>'Moving Avg'!H1369</f>
        <v>2.1653390000000017</v>
      </c>
      <c r="J1369" s="6" t="str">
        <f>OBV!F1369</f>
        <v>BEARISH</v>
      </c>
      <c r="K1369" s="6" t="str">
        <f>OBV!G1369</f>
        <v>NEUTRAL</v>
      </c>
      <c r="L1369" s="6" t="str">
        <f>OBV!H1369</f>
        <v>CONFIRMED BEARISH</v>
      </c>
      <c r="M1369" s="8">
        <f t="shared" si="210"/>
        <v>25</v>
      </c>
      <c r="N1369" s="8">
        <f t="shared" si="211"/>
        <v>0</v>
      </c>
      <c r="O1369" s="8">
        <f t="shared" si="212"/>
        <v>0</v>
      </c>
      <c r="P1369" s="8">
        <f t="shared" si="213"/>
        <v>16.5</v>
      </c>
      <c r="Q1369" s="9">
        <f t="shared" si="214"/>
        <v>11.225</v>
      </c>
      <c r="R1369" s="9">
        <f t="shared" si="215"/>
        <v>9.125</v>
      </c>
      <c r="S1369" s="9">
        <f t="shared" si="216"/>
        <v>11.175000000000001</v>
      </c>
      <c r="T1369" s="9">
        <f t="shared" si="217"/>
        <v>10.375</v>
      </c>
      <c r="U1369" s="8">
        <f t="shared" si="218"/>
        <v>10.508333333333335</v>
      </c>
      <c r="V1369" s="8">
        <f t="shared" si="219"/>
        <v>10.475000000000001</v>
      </c>
    </row>
    <row r="1370" spans="1:22" ht="13.5" x14ac:dyDescent="0.25">
      <c r="A1370" s="3">
        <f>RSI!A1370</f>
        <v>44306</v>
      </c>
      <c r="B1370" s="2">
        <f>RSI!B1370</f>
        <v>1.9702999999999999</v>
      </c>
      <c r="C1370" s="2">
        <f>RSI!I1370</f>
        <v>43.652837972600508</v>
      </c>
      <c r="D1370" s="2">
        <f>MACD!E1370</f>
        <v>-7.5215096345582211E-4</v>
      </c>
      <c r="E1370" s="2">
        <f>MACD!F1370</f>
        <v>-3.0965699622320245E-3</v>
      </c>
      <c r="F1370" s="2">
        <f>'Moving Avg'!D1370</f>
        <v>1.97516</v>
      </c>
      <c r="G1370" s="2">
        <f>'Moving Avg'!F1370</f>
        <v>1.9851500000000002</v>
      </c>
      <c r="H1370" s="2">
        <f>'Moving Avg'!G1370</f>
        <v>2.0089439999999992</v>
      </c>
      <c r="I1370" s="2">
        <f>'Moving Avg'!H1370</f>
        <v>2.1624755000000015</v>
      </c>
      <c r="J1370" s="6" t="str">
        <f>OBV!F1370</f>
        <v>BEARISH</v>
      </c>
      <c r="K1370" s="6" t="str">
        <f>OBV!G1370</f>
        <v>NEUTRAL</v>
      </c>
      <c r="L1370" s="6" t="str">
        <f>OBV!H1370</f>
        <v>CONFIRMED BEARISH</v>
      </c>
      <c r="M1370" s="8">
        <f t="shared" si="210"/>
        <v>25</v>
      </c>
      <c r="N1370" s="8">
        <f t="shared" si="211"/>
        <v>0</v>
      </c>
      <c r="O1370" s="8">
        <f t="shared" si="212"/>
        <v>0</v>
      </c>
      <c r="P1370" s="8">
        <f t="shared" si="213"/>
        <v>16.5</v>
      </c>
      <c r="Q1370" s="9">
        <f t="shared" si="214"/>
        <v>11.225</v>
      </c>
      <c r="R1370" s="9">
        <f t="shared" si="215"/>
        <v>9.125</v>
      </c>
      <c r="S1370" s="9">
        <f t="shared" si="216"/>
        <v>11.175000000000001</v>
      </c>
      <c r="T1370" s="9">
        <f t="shared" si="217"/>
        <v>10.375</v>
      </c>
      <c r="U1370" s="8">
        <f t="shared" si="218"/>
        <v>10.508333333333335</v>
      </c>
      <c r="V1370" s="8">
        <f t="shared" si="219"/>
        <v>10.475000000000001</v>
      </c>
    </row>
    <row r="1371" spans="1:22" ht="13.5" x14ac:dyDescent="0.25">
      <c r="A1371" s="3">
        <f>RSI!A1371</f>
        <v>44307</v>
      </c>
      <c r="B1371" s="2">
        <f>RSI!B1371</f>
        <v>1.9168000000000001</v>
      </c>
      <c r="C1371" s="2">
        <f>RSI!I1371</f>
        <v>32.895654902114174</v>
      </c>
      <c r="D1371" s="2">
        <f>MACD!E1371</f>
        <v>2.4914615752393843E-3</v>
      </c>
      <c r="E1371" s="2">
        <f>MACD!F1371</f>
        <v>-1.9789636547377426E-3</v>
      </c>
      <c r="F1371" s="2">
        <f>'Moving Avg'!D1371</f>
        <v>1.9596</v>
      </c>
      <c r="G1371" s="2">
        <f>'Moving Avg'!F1371</f>
        <v>1.9815000000000005</v>
      </c>
      <c r="H1371" s="2">
        <f>'Moving Avg'!G1371</f>
        <v>2.0059279999999999</v>
      </c>
      <c r="I1371" s="2">
        <f>'Moving Avg'!H1371</f>
        <v>2.159321000000002</v>
      </c>
      <c r="J1371" s="6" t="str">
        <f>OBV!F1371</f>
        <v>BEARISH</v>
      </c>
      <c r="K1371" s="6" t="str">
        <f>OBV!G1371</f>
        <v>NEUTRAL</v>
      </c>
      <c r="L1371" s="6" t="str">
        <f>OBV!H1371</f>
        <v>CONFIRMED BEARISH</v>
      </c>
      <c r="M1371" s="8">
        <f t="shared" si="210"/>
        <v>25</v>
      </c>
      <c r="N1371" s="8">
        <f t="shared" si="211"/>
        <v>0</v>
      </c>
      <c r="O1371" s="8">
        <f t="shared" si="212"/>
        <v>0</v>
      </c>
      <c r="P1371" s="8">
        <f t="shared" si="213"/>
        <v>16.5</v>
      </c>
      <c r="Q1371" s="9">
        <f t="shared" si="214"/>
        <v>11.225</v>
      </c>
      <c r="R1371" s="9">
        <f t="shared" si="215"/>
        <v>9.125</v>
      </c>
      <c r="S1371" s="9">
        <f t="shared" si="216"/>
        <v>11.175000000000001</v>
      </c>
      <c r="T1371" s="9">
        <f t="shared" si="217"/>
        <v>10.375</v>
      </c>
      <c r="U1371" s="8">
        <f t="shared" si="218"/>
        <v>10.508333333333335</v>
      </c>
      <c r="V1371" s="8">
        <f t="shared" si="219"/>
        <v>10.475000000000001</v>
      </c>
    </row>
    <row r="1372" spans="1:22" ht="13.5" x14ac:dyDescent="0.25">
      <c r="A1372" s="3">
        <f>RSI!A1372</f>
        <v>44308</v>
      </c>
      <c r="B1372" s="2">
        <f>RSI!B1372</f>
        <v>1.946</v>
      </c>
      <c r="C1372" s="2">
        <f>RSI!I1372</f>
        <v>41.385587551805891</v>
      </c>
      <c r="D1372" s="2">
        <f>MACD!E1372</f>
        <v>5.0692482834535646E-4</v>
      </c>
      <c r="E1372" s="2">
        <f>MACD!F1372</f>
        <v>-1.4817859581211228E-3</v>
      </c>
      <c r="F1372" s="2">
        <f>'Moving Avg'!D1372</f>
        <v>1.9547399999999999</v>
      </c>
      <c r="G1372" s="2">
        <f>'Moving Avg'!F1372</f>
        <v>1.9802850000000003</v>
      </c>
      <c r="H1372" s="2">
        <f>'Moving Avg'!G1372</f>
        <v>2.0026199999999998</v>
      </c>
      <c r="I1372" s="2">
        <f>'Moving Avg'!H1372</f>
        <v>2.1563125000000016</v>
      </c>
      <c r="J1372" s="6" t="str">
        <f>OBV!F1372</f>
        <v>BEARISH</v>
      </c>
      <c r="K1372" s="6" t="str">
        <f>OBV!G1372</f>
        <v>NEUTRAL</v>
      </c>
      <c r="L1372" s="6" t="str">
        <f>OBV!H1372</f>
        <v>CONFIRMED BEARISH</v>
      </c>
      <c r="M1372" s="8">
        <f t="shared" si="210"/>
        <v>25</v>
      </c>
      <c r="N1372" s="8">
        <f t="shared" si="211"/>
        <v>0</v>
      </c>
      <c r="O1372" s="8">
        <f t="shared" si="212"/>
        <v>0</v>
      </c>
      <c r="P1372" s="8">
        <f t="shared" si="213"/>
        <v>16.5</v>
      </c>
      <c r="Q1372" s="9">
        <f t="shared" si="214"/>
        <v>11.225</v>
      </c>
      <c r="R1372" s="9">
        <f t="shared" si="215"/>
        <v>9.125</v>
      </c>
      <c r="S1372" s="9">
        <f t="shared" si="216"/>
        <v>11.175000000000001</v>
      </c>
      <c r="T1372" s="9">
        <f t="shared" si="217"/>
        <v>10.375</v>
      </c>
      <c r="U1372" s="8">
        <f t="shared" si="218"/>
        <v>10.508333333333335</v>
      </c>
      <c r="V1372" s="8">
        <f t="shared" si="219"/>
        <v>10.475000000000001</v>
      </c>
    </row>
    <row r="1373" spans="1:22" ht="13.5" x14ac:dyDescent="0.25">
      <c r="A1373" s="3">
        <f>RSI!A1373</f>
        <v>44309</v>
      </c>
      <c r="B1373" s="2">
        <f>RSI!B1373</f>
        <v>1.9217</v>
      </c>
      <c r="C1373" s="2">
        <f>RSI!I1373</f>
        <v>37.170905226774117</v>
      </c>
      <c r="D1373" s="2">
        <f>MACD!E1373</f>
        <v>6.8414681197721539E-3</v>
      </c>
      <c r="E1373" s="2">
        <f>MACD!F1373</f>
        <v>1.8286485745753252E-4</v>
      </c>
      <c r="F1373" s="2">
        <f>'Moving Avg'!D1373</f>
        <v>1.94502</v>
      </c>
      <c r="G1373" s="2">
        <f>'Moving Avg'!F1373</f>
        <v>1.9763950000000001</v>
      </c>
      <c r="H1373" s="2">
        <f>'Moving Avg'!G1373</f>
        <v>2.0000899999999997</v>
      </c>
      <c r="I1373" s="2">
        <f>'Moving Avg'!H1373</f>
        <v>2.1535065000000015</v>
      </c>
      <c r="J1373" s="6" t="str">
        <f>OBV!F1373</f>
        <v>BEARISH</v>
      </c>
      <c r="K1373" s="6" t="str">
        <f>OBV!G1373</f>
        <v>NEUTRAL</v>
      </c>
      <c r="L1373" s="6" t="str">
        <f>OBV!H1373</f>
        <v>CONFIRMED BEARISH</v>
      </c>
      <c r="M1373" s="8">
        <f t="shared" si="210"/>
        <v>25</v>
      </c>
      <c r="N1373" s="8">
        <f t="shared" si="211"/>
        <v>0</v>
      </c>
      <c r="O1373" s="8">
        <f t="shared" si="212"/>
        <v>0</v>
      </c>
      <c r="P1373" s="8">
        <f t="shared" si="213"/>
        <v>16.5</v>
      </c>
      <c r="Q1373" s="9">
        <f t="shared" si="214"/>
        <v>11.225</v>
      </c>
      <c r="R1373" s="9">
        <f t="shared" si="215"/>
        <v>9.125</v>
      </c>
      <c r="S1373" s="9">
        <f t="shared" si="216"/>
        <v>11.175000000000001</v>
      </c>
      <c r="T1373" s="9">
        <f t="shared" si="217"/>
        <v>10.375</v>
      </c>
      <c r="U1373" s="8">
        <f t="shared" si="218"/>
        <v>10.508333333333335</v>
      </c>
      <c r="V1373" s="8">
        <f t="shared" si="219"/>
        <v>10.475000000000001</v>
      </c>
    </row>
    <row r="1374" spans="1:22" ht="13.5" x14ac:dyDescent="0.25">
      <c r="A1374" s="3">
        <f>RSI!A1374</f>
        <v>44312</v>
      </c>
      <c r="B1374" s="2">
        <f>RSI!B1374</f>
        <v>1.8682000000000001</v>
      </c>
      <c r="C1374" s="2">
        <f>RSI!I1374</f>
        <v>29.941246605637318</v>
      </c>
      <c r="D1374" s="2">
        <f>MACD!E1374</f>
        <v>1.8027888440750095E-2</v>
      </c>
      <c r="E1374" s="2">
        <f>MACD!F1374</f>
        <v>3.7518695741160452E-3</v>
      </c>
      <c r="F1374" s="2">
        <f>'Moving Avg'!D1374</f>
        <v>1.9245999999999999</v>
      </c>
      <c r="G1374" s="2">
        <f>'Moving Avg'!F1374</f>
        <v>1.9705600000000003</v>
      </c>
      <c r="H1374" s="2">
        <f>'Moving Avg'!G1374</f>
        <v>1.9964899999999994</v>
      </c>
      <c r="I1374" s="2">
        <f>'Moving Avg'!H1374</f>
        <v>2.1505715000000016</v>
      </c>
      <c r="J1374" s="6" t="str">
        <f>OBV!F1374</f>
        <v>BEARISH</v>
      </c>
      <c r="K1374" s="6" t="str">
        <f>OBV!G1374</f>
        <v>NEUTRAL</v>
      </c>
      <c r="L1374" s="6" t="str">
        <f>OBV!H1374</f>
        <v>CONFIRMED BEARISH</v>
      </c>
      <c r="M1374" s="8">
        <f t="shared" si="210"/>
        <v>50</v>
      </c>
      <c r="N1374" s="8">
        <f t="shared" si="211"/>
        <v>0</v>
      </c>
      <c r="O1374" s="8">
        <f t="shared" si="212"/>
        <v>0</v>
      </c>
      <c r="P1374" s="8">
        <f t="shared" si="213"/>
        <v>16.5</v>
      </c>
      <c r="Q1374" s="9">
        <f t="shared" si="214"/>
        <v>19.975000000000001</v>
      </c>
      <c r="R1374" s="9">
        <f t="shared" si="215"/>
        <v>14.125</v>
      </c>
      <c r="S1374" s="9">
        <f t="shared" si="216"/>
        <v>14.925000000000001</v>
      </c>
      <c r="T1374" s="9">
        <f t="shared" si="217"/>
        <v>16.625</v>
      </c>
      <c r="U1374" s="8">
        <f t="shared" si="218"/>
        <v>16.341666666666669</v>
      </c>
      <c r="V1374" s="8">
        <f t="shared" si="219"/>
        <v>16.412500000000001</v>
      </c>
    </row>
    <row r="1375" spans="1:22" ht="13.5" x14ac:dyDescent="0.25">
      <c r="A1375" s="3">
        <f>RSI!A1375</f>
        <v>44313</v>
      </c>
      <c r="B1375" s="2">
        <f>RSI!B1375</f>
        <v>1.8925000000000001</v>
      </c>
      <c r="C1375" s="2">
        <f>RSI!I1375</f>
        <v>36.027437568499664</v>
      </c>
      <c r="D1375" s="2">
        <f>MACD!E1375</f>
        <v>2.7077330134499089E-2</v>
      </c>
      <c r="E1375" s="2">
        <f>MACD!F1375</f>
        <v>8.4169616861926554E-3</v>
      </c>
      <c r="F1375" s="2">
        <f>'Moving Avg'!D1375</f>
        <v>1.9090399999999998</v>
      </c>
      <c r="G1375" s="2">
        <f>'Moving Avg'!F1375</f>
        <v>1.9652100000000001</v>
      </c>
      <c r="H1375" s="2">
        <f>'Moving Avg'!G1375</f>
        <v>1.9924039999999994</v>
      </c>
      <c r="I1375" s="2">
        <f>'Moving Avg'!H1375</f>
        <v>2.1477580000000014</v>
      </c>
      <c r="J1375" s="6" t="str">
        <f>OBV!F1375</f>
        <v>BEARISH</v>
      </c>
      <c r="K1375" s="6" t="str">
        <f>OBV!G1375</f>
        <v>NEUTRAL</v>
      </c>
      <c r="L1375" s="6" t="str">
        <f>OBV!H1375</f>
        <v>CONFIRMED BEARISH</v>
      </c>
      <c r="M1375" s="8">
        <f t="shared" si="210"/>
        <v>25</v>
      </c>
      <c r="N1375" s="8">
        <f t="shared" si="211"/>
        <v>0</v>
      </c>
      <c r="O1375" s="8">
        <f t="shared" si="212"/>
        <v>0</v>
      </c>
      <c r="P1375" s="8">
        <f t="shared" si="213"/>
        <v>16.5</v>
      </c>
      <c r="Q1375" s="9">
        <f t="shared" si="214"/>
        <v>11.225</v>
      </c>
      <c r="R1375" s="9">
        <f t="shared" si="215"/>
        <v>9.125</v>
      </c>
      <c r="S1375" s="9">
        <f t="shared" si="216"/>
        <v>11.175000000000001</v>
      </c>
      <c r="T1375" s="9">
        <f t="shared" si="217"/>
        <v>10.375</v>
      </c>
      <c r="U1375" s="8">
        <f t="shared" si="218"/>
        <v>10.508333333333335</v>
      </c>
      <c r="V1375" s="8">
        <f t="shared" si="219"/>
        <v>10.475000000000001</v>
      </c>
    </row>
    <row r="1376" spans="1:22" ht="13.5" x14ac:dyDescent="0.25">
      <c r="A1376" s="3">
        <f>RSI!A1376</f>
        <v>44314</v>
      </c>
      <c r="B1376" s="2">
        <f>RSI!B1376</f>
        <v>1.9265000000000001</v>
      </c>
      <c r="C1376" s="2">
        <f>RSI!I1376</f>
        <v>43.432179730363004</v>
      </c>
      <c r="D1376" s="2">
        <f>MACD!E1376</f>
        <v>3.0424017157983485E-2</v>
      </c>
      <c r="E1376" s="2">
        <f>MACD!F1376</f>
        <v>1.2818372780550822E-2</v>
      </c>
      <c r="F1376" s="2">
        <f>'Moving Avg'!D1376</f>
        <v>1.9109799999999999</v>
      </c>
      <c r="G1376" s="2">
        <f>'Moving Avg'!F1376</f>
        <v>1.9618050000000005</v>
      </c>
      <c r="H1376" s="2">
        <f>'Moving Avg'!G1376</f>
        <v>1.9890959999999998</v>
      </c>
      <c r="I1376" s="2">
        <f>'Moving Avg'!H1376</f>
        <v>2.1451145000000014</v>
      </c>
      <c r="J1376" s="6" t="str">
        <f>OBV!F1376</f>
        <v>BEARISH</v>
      </c>
      <c r="K1376" s="6" t="str">
        <f>OBV!G1376</f>
        <v>NEUTRAL</v>
      </c>
      <c r="L1376" s="6" t="str">
        <f>OBV!H1376</f>
        <v>BEARISH DIVERGENCE</v>
      </c>
      <c r="M1376" s="8">
        <f t="shared" si="210"/>
        <v>25</v>
      </c>
      <c r="N1376" s="8">
        <f t="shared" si="211"/>
        <v>0</v>
      </c>
      <c r="O1376" s="8">
        <f t="shared" si="212"/>
        <v>0</v>
      </c>
      <c r="P1376" s="8">
        <f t="shared" si="213"/>
        <v>16.5</v>
      </c>
      <c r="Q1376" s="9">
        <f t="shared" si="214"/>
        <v>11.225</v>
      </c>
      <c r="R1376" s="9">
        <f t="shared" si="215"/>
        <v>9.125</v>
      </c>
      <c r="S1376" s="9">
        <f t="shared" si="216"/>
        <v>11.175000000000001</v>
      </c>
      <c r="T1376" s="9">
        <f t="shared" si="217"/>
        <v>10.375</v>
      </c>
      <c r="U1376" s="8">
        <f t="shared" si="218"/>
        <v>10.508333333333335</v>
      </c>
      <c r="V1376" s="8">
        <f t="shared" si="219"/>
        <v>10.475000000000001</v>
      </c>
    </row>
    <row r="1377" spans="1:22" ht="13.5" x14ac:dyDescent="0.25">
      <c r="A1377" s="3">
        <f>RSI!A1377</f>
        <v>44315</v>
      </c>
      <c r="B1377" s="2">
        <f>RSI!B1377</f>
        <v>1.9217</v>
      </c>
      <c r="C1377" s="2">
        <f>RSI!I1377</f>
        <v>42.681078314406918</v>
      </c>
      <c r="D1377" s="2">
        <f>MACD!E1377</f>
        <v>3.0092515342673654E-2</v>
      </c>
      <c r="E1377" s="2">
        <f>MACD!F1377</f>
        <v>1.6273201292975388E-2</v>
      </c>
      <c r="F1377" s="2">
        <f>'Moving Avg'!D1377</f>
        <v>1.90612</v>
      </c>
      <c r="G1377" s="2">
        <f>'Moving Avg'!F1377</f>
        <v>1.9584000000000004</v>
      </c>
      <c r="H1377" s="2">
        <f>'Moving Avg'!G1377</f>
        <v>1.9856919999999996</v>
      </c>
      <c r="I1377" s="2">
        <f>'Moving Avg'!H1377</f>
        <v>2.1426320000000008</v>
      </c>
      <c r="J1377" s="6" t="str">
        <f>OBV!F1377</f>
        <v>BEARISH</v>
      </c>
      <c r="K1377" s="6" t="str">
        <f>OBV!G1377</f>
        <v>NEUTRAL</v>
      </c>
      <c r="L1377" s="6" t="str">
        <f>OBV!H1377</f>
        <v>CONFIRMED BEARISH</v>
      </c>
      <c r="M1377" s="8">
        <f t="shared" si="210"/>
        <v>25</v>
      </c>
      <c r="N1377" s="8">
        <f t="shared" si="211"/>
        <v>0</v>
      </c>
      <c r="O1377" s="8">
        <f t="shared" si="212"/>
        <v>0</v>
      </c>
      <c r="P1377" s="8">
        <f t="shared" si="213"/>
        <v>16.5</v>
      </c>
      <c r="Q1377" s="9">
        <f t="shared" si="214"/>
        <v>11.225</v>
      </c>
      <c r="R1377" s="9">
        <f t="shared" si="215"/>
        <v>9.125</v>
      </c>
      <c r="S1377" s="9">
        <f t="shared" si="216"/>
        <v>11.175000000000001</v>
      </c>
      <c r="T1377" s="9">
        <f t="shared" si="217"/>
        <v>10.375</v>
      </c>
      <c r="U1377" s="8">
        <f t="shared" si="218"/>
        <v>10.508333333333335</v>
      </c>
      <c r="V1377" s="8">
        <f t="shared" si="219"/>
        <v>10.475000000000001</v>
      </c>
    </row>
    <row r="1378" spans="1:22" ht="13.5" x14ac:dyDescent="0.25">
      <c r="A1378" s="3">
        <f>RSI!A1378</f>
        <v>44316</v>
      </c>
      <c r="B1378" s="2">
        <f>RSI!B1378</f>
        <v>1.946</v>
      </c>
      <c r="C1378" s="2">
        <f>RSI!I1378</f>
        <v>47.619688536083572</v>
      </c>
      <c r="D1378" s="2">
        <f>MACD!E1378</f>
        <v>2.824370320426639E-2</v>
      </c>
      <c r="E1378" s="2">
        <f>MACD!F1378</f>
        <v>1.8667301675233589E-2</v>
      </c>
      <c r="F1378" s="2">
        <f>'Moving Avg'!D1378</f>
        <v>1.9109799999999999</v>
      </c>
      <c r="G1378" s="2">
        <f>'Moving Avg'!F1378</f>
        <v>1.95621</v>
      </c>
      <c r="H1378" s="2">
        <f>'Moving Avg'!G1378</f>
        <v>1.9827739999999994</v>
      </c>
      <c r="I1378" s="2">
        <f>'Moving Avg'!H1378</f>
        <v>2.1402940000000008</v>
      </c>
      <c r="J1378" s="6" t="str">
        <f>OBV!F1378</f>
        <v>BEARISH</v>
      </c>
      <c r="K1378" s="6" t="str">
        <f>OBV!G1378</f>
        <v>NEUTRAL</v>
      </c>
      <c r="L1378" s="6" t="str">
        <f>OBV!H1378</f>
        <v>BEARISH DIVERGENCE</v>
      </c>
      <c r="M1378" s="8">
        <f t="shared" si="210"/>
        <v>25</v>
      </c>
      <c r="N1378" s="8">
        <f t="shared" si="211"/>
        <v>0</v>
      </c>
      <c r="O1378" s="8">
        <f t="shared" si="212"/>
        <v>0</v>
      </c>
      <c r="P1378" s="8">
        <f t="shared" si="213"/>
        <v>16.5</v>
      </c>
      <c r="Q1378" s="9">
        <f t="shared" si="214"/>
        <v>11.225</v>
      </c>
      <c r="R1378" s="9">
        <f t="shared" si="215"/>
        <v>9.125</v>
      </c>
      <c r="S1378" s="9">
        <f t="shared" si="216"/>
        <v>11.175000000000001</v>
      </c>
      <c r="T1378" s="9">
        <f t="shared" si="217"/>
        <v>10.375</v>
      </c>
      <c r="U1378" s="8">
        <f t="shared" si="218"/>
        <v>10.508333333333335</v>
      </c>
      <c r="V1378" s="8">
        <f t="shared" si="219"/>
        <v>10.475000000000001</v>
      </c>
    </row>
    <row r="1379" spans="1:22" ht="13.5" x14ac:dyDescent="0.25">
      <c r="A1379" s="3">
        <f>RSI!A1379</f>
        <v>44319</v>
      </c>
      <c r="B1379" s="2">
        <f>RSI!B1379</f>
        <v>1.9021999999999999</v>
      </c>
      <c r="C1379" s="2">
        <f>RSI!I1379</f>
        <v>40.796570075311941</v>
      </c>
      <c r="D1379" s="2">
        <f>MACD!E1379</f>
        <v>2.9994705623414442E-2</v>
      </c>
      <c r="E1379" s="2">
        <f>MACD!F1379</f>
        <v>2.0932782464869761E-2</v>
      </c>
      <c r="F1379" s="2">
        <f>'Moving Avg'!D1379</f>
        <v>1.91778</v>
      </c>
      <c r="G1379" s="2">
        <f>'Moving Avg'!F1379</f>
        <v>1.95183</v>
      </c>
      <c r="H1379" s="2">
        <f>'Moving Avg'!G1379</f>
        <v>1.9800499999999994</v>
      </c>
      <c r="I1379" s="2">
        <f>'Moving Avg'!H1379</f>
        <v>2.1378065000000008</v>
      </c>
      <c r="J1379" s="6" t="str">
        <f>OBV!F1379</f>
        <v>BULLISH</v>
      </c>
      <c r="K1379" s="6" t="str">
        <f>OBV!G1379</f>
        <v>NEUTRAL</v>
      </c>
      <c r="L1379" s="6" t="str">
        <f>OBV!H1379</f>
        <v>CONFIRMED BULLISH</v>
      </c>
      <c r="M1379" s="8">
        <f t="shared" si="210"/>
        <v>25</v>
      </c>
      <c r="N1379" s="8">
        <f t="shared" si="211"/>
        <v>0</v>
      </c>
      <c r="O1379" s="8">
        <f t="shared" si="212"/>
        <v>0</v>
      </c>
      <c r="P1379" s="8">
        <f t="shared" si="213"/>
        <v>83.5</v>
      </c>
      <c r="Q1379" s="9">
        <f t="shared" si="214"/>
        <v>21.274999999999999</v>
      </c>
      <c r="R1379" s="9">
        <f t="shared" si="215"/>
        <v>25.875</v>
      </c>
      <c r="S1379" s="9">
        <f t="shared" si="216"/>
        <v>41.325000000000003</v>
      </c>
      <c r="T1379" s="9">
        <f t="shared" si="217"/>
        <v>27.125</v>
      </c>
      <c r="U1379" s="8">
        <f t="shared" si="218"/>
        <v>29.491666666666664</v>
      </c>
      <c r="V1379" s="8">
        <f t="shared" si="219"/>
        <v>28.9</v>
      </c>
    </row>
    <row r="1380" spans="1:22" ht="13.5" x14ac:dyDescent="0.25">
      <c r="A1380" s="3">
        <f>RSI!A1380</f>
        <v>44320</v>
      </c>
      <c r="B1380" s="2">
        <f>RSI!B1380</f>
        <v>1.9265000000000001</v>
      </c>
      <c r="C1380" s="2">
        <f>RSI!I1380</f>
        <v>45.46517507335507</v>
      </c>
      <c r="D1380" s="2">
        <f>MACD!E1380</f>
        <v>3.0000821984588644E-2</v>
      </c>
      <c r="E1380" s="2">
        <f>MACD!F1380</f>
        <v>2.274639036881354E-2</v>
      </c>
      <c r="F1380" s="2">
        <f>'Moving Avg'!D1380</f>
        <v>1.92458</v>
      </c>
      <c r="G1380" s="2">
        <f>'Moving Avg'!F1380</f>
        <v>1.9491499999999999</v>
      </c>
      <c r="H1380" s="2">
        <f>'Moving Avg'!G1380</f>
        <v>1.9782979999999997</v>
      </c>
      <c r="I1380" s="2">
        <f>'Moving Avg'!H1380</f>
        <v>2.135440500000001</v>
      </c>
      <c r="J1380" s="6" t="str">
        <f>OBV!F1380</f>
        <v>BULLISH</v>
      </c>
      <c r="K1380" s="6" t="str">
        <f>OBV!G1380</f>
        <v>NEUTRAL</v>
      </c>
      <c r="L1380" s="6" t="str">
        <f>OBV!H1380</f>
        <v>CONFIRMED BULLISH</v>
      </c>
      <c r="M1380" s="8">
        <f t="shared" si="210"/>
        <v>25</v>
      </c>
      <c r="N1380" s="8">
        <f t="shared" si="211"/>
        <v>0</v>
      </c>
      <c r="O1380" s="8">
        <f t="shared" si="212"/>
        <v>0</v>
      </c>
      <c r="P1380" s="8">
        <f t="shared" si="213"/>
        <v>83.5</v>
      </c>
      <c r="Q1380" s="9">
        <f t="shared" si="214"/>
        <v>21.274999999999999</v>
      </c>
      <c r="R1380" s="9">
        <f t="shared" si="215"/>
        <v>25.875</v>
      </c>
      <c r="S1380" s="9">
        <f t="shared" si="216"/>
        <v>41.325000000000003</v>
      </c>
      <c r="T1380" s="9">
        <f t="shared" si="217"/>
        <v>27.125</v>
      </c>
      <c r="U1380" s="8">
        <f t="shared" si="218"/>
        <v>29.491666666666664</v>
      </c>
      <c r="V1380" s="8">
        <f t="shared" si="219"/>
        <v>28.9</v>
      </c>
    </row>
    <row r="1381" spans="1:22" ht="13.5" x14ac:dyDescent="0.25">
      <c r="A1381" s="3">
        <f>RSI!A1381</f>
        <v>44321</v>
      </c>
      <c r="B1381" s="2">
        <f>RSI!B1381</f>
        <v>1.8974</v>
      </c>
      <c r="C1381" s="2">
        <f>RSI!I1381</f>
        <v>41.268280717034742</v>
      </c>
      <c r="D1381" s="2">
        <f>MACD!E1381</f>
        <v>2.4087655920157047E-2</v>
      </c>
      <c r="E1381" s="2">
        <f>MACD!F1381</f>
        <v>2.301464347908224E-2</v>
      </c>
      <c r="F1381" s="2">
        <f>'Moving Avg'!D1381</f>
        <v>1.91876</v>
      </c>
      <c r="G1381" s="2">
        <f>'Moving Avg'!F1381</f>
        <v>1.94526</v>
      </c>
      <c r="H1381" s="2">
        <f>'Moving Avg'!G1381</f>
        <v>1.9759639999999996</v>
      </c>
      <c r="I1381" s="2">
        <f>'Moving Avg'!H1381</f>
        <v>2.1331370000000009</v>
      </c>
      <c r="J1381" s="6" t="str">
        <f>OBV!F1381</f>
        <v>BEARISH</v>
      </c>
      <c r="K1381" s="6" t="str">
        <f>OBV!G1381</f>
        <v>NEUTRAL</v>
      </c>
      <c r="L1381" s="6" t="str">
        <f>OBV!H1381</f>
        <v>CONFIRMED BEARISH</v>
      </c>
      <c r="M1381" s="8">
        <f t="shared" si="210"/>
        <v>25</v>
      </c>
      <c r="N1381" s="8">
        <f t="shared" si="211"/>
        <v>0</v>
      </c>
      <c r="O1381" s="8">
        <f t="shared" si="212"/>
        <v>0</v>
      </c>
      <c r="P1381" s="8">
        <f t="shared" si="213"/>
        <v>16.5</v>
      </c>
      <c r="Q1381" s="9">
        <f t="shared" si="214"/>
        <v>11.225</v>
      </c>
      <c r="R1381" s="9">
        <f t="shared" si="215"/>
        <v>9.125</v>
      </c>
      <c r="S1381" s="9">
        <f t="shared" si="216"/>
        <v>11.175000000000001</v>
      </c>
      <c r="T1381" s="9">
        <f t="shared" si="217"/>
        <v>10.375</v>
      </c>
      <c r="U1381" s="8">
        <f t="shared" si="218"/>
        <v>10.508333333333335</v>
      </c>
      <c r="V1381" s="8">
        <f t="shared" si="219"/>
        <v>10.475000000000001</v>
      </c>
    </row>
    <row r="1382" spans="1:22" ht="13.5" x14ac:dyDescent="0.25">
      <c r="A1382" s="3">
        <f>RSI!A1382</f>
        <v>44322</v>
      </c>
      <c r="B1382" s="2">
        <f>RSI!B1382</f>
        <v>1.8974</v>
      </c>
      <c r="C1382" s="2">
        <f>RSI!I1382</f>
        <v>41.268280717034742</v>
      </c>
      <c r="D1382" s="2">
        <f>MACD!E1382</f>
        <v>2.3893720617025105E-2</v>
      </c>
      <c r="E1382" s="2">
        <f>MACD!F1382</f>
        <v>2.3190458906670812E-2</v>
      </c>
      <c r="F1382" s="2">
        <f>'Moving Avg'!D1382</f>
        <v>1.9138999999999999</v>
      </c>
      <c r="G1382" s="2">
        <f>'Moving Avg'!F1382</f>
        <v>1.942345</v>
      </c>
      <c r="H1382" s="2">
        <f>'Moving Avg'!G1382</f>
        <v>1.9730459999999999</v>
      </c>
      <c r="I1382" s="2">
        <f>'Moving Avg'!H1382</f>
        <v>2.1309490000000006</v>
      </c>
      <c r="J1382" s="6" t="str">
        <f>OBV!F1382</f>
        <v>BEARISH</v>
      </c>
      <c r="K1382" s="6" t="str">
        <f>OBV!G1382</f>
        <v>NEUTRAL</v>
      </c>
      <c r="L1382" s="6" t="str">
        <f>OBV!H1382</f>
        <v>CONFIRMED BEARISH</v>
      </c>
      <c r="M1382" s="8">
        <f t="shared" si="210"/>
        <v>25</v>
      </c>
      <c r="N1382" s="8">
        <f t="shared" si="211"/>
        <v>0</v>
      </c>
      <c r="O1382" s="8">
        <f t="shared" si="212"/>
        <v>0</v>
      </c>
      <c r="P1382" s="8">
        <f t="shared" si="213"/>
        <v>16.5</v>
      </c>
      <c r="Q1382" s="9">
        <f t="shared" si="214"/>
        <v>11.225</v>
      </c>
      <c r="R1382" s="9">
        <f t="shared" si="215"/>
        <v>9.125</v>
      </c>
      <c r="S1382" s="9">
        <f t="shared" si="216"/>
        <v>11.175000000000001</v>
      </c>
      <c r="T1382" s="9">
        <f t="shared" si="217"/>
        <v>10.375</v>
      </c>
      <c r="U1382" s="8">
        <f t="shared" si="218"/>
        <v>10.508333333333335</v>
      </c>
      <c r="V1382" s="8">
        <f t="shared" si="219"/>
        <v>10.475000000000001</v>
      </c>
    </row>
    <row r="1383" spans="1:22" ht="13.5" x14ac:dyDescent="0.25">
      <c r="A1383" s="3">
        <f>RSI!A1383</f>
        <v>44323</v>
      </c>
      <c r="B1383" s="2">
        <f>RSI!B1383</f>
        <v>1.9362999999999999</v>
      </c>
      <c r="C1383" s="2">
        <f>RSI!I1383</f>
        <v>48.621189733600772</v>
      </c>
      <c r="D1383" s="2">
        <f>MACD!E1383</f>
        <v>1.7403387024918615E-2</v>
      </c>
      <c r="E1383" s="2">
        <f>MACD!F1383</f>
        <v>2.2033044530320373E-2</v>
      </c>
      <c r="F1383" s="2">
        <f>'Moving Avg'!D1383</f>
        <v>1.9119599999999999</v>
      </c>
      <c r="G1383" s="2">
        <f>'Moving Avg'!F1383</f>
        <v>1.9394300000000002</v>
      </c>
      <c r="H1383" s="2">
        <f>'Moving Avg'!G1383</f>
        <v>1.9710039999999998</v>
      </c>
      <c r="I1383" s="2">
        <f>'Moving Avg'!H1383</f>
        <v>2.1290715000000007</v>
      </c>
      <c r="J1383" s="6" t="str">
        <f>OBV!F1383</f>
        <v>BEARISH</v>
      </c>
      <c r="K1383" s="6" t="str">
        <f>OBV!G1383</f>
        <v>NEUTRAL</v>
      </c>
      <c r="L1383" s="6" t="str">
        <f>OBV!H1383</f>
        <v>CONFIRMED BEARISH</v>
      </c>
      <c r="M1383" s="8">
        <f t="shared" si="210"/>
        <v>25</v>
      </c>
      <c r="N1383" s="8">
        <f t="shared" si="211"/>
        <v>45</v>
      </c>
      <c r="O1383" s="8">
        <f t="shared" si="212"/>
        <v>0</v>
      </c>
      <c r="P1383" s="8">
        <f t="shared" si="213"/>
        <v>16.5</v>
      </c>
      <c r="Q1383" s="9">
        <f t="shared" si="214"/>
        <v>26.975000000000001</v>
      </c>
      <c r="R1383" s="9">
        <f t="shared" si="215"/>
        <v>18.125</v>
      </c>
      <c r="S1383" s="9">
        <f t="shared" si="216"/>
        <v>17.925000000000001</v>
      </c>
      <c r="T1383" s="9">
        <f t="shared" si="217"/>
        <v>21.625</v>
      </c>
      <c r="U1383" s="8">
        <f t="shared" si="218"/>
        <v>21.008333333333336</v>
      </c>
      <c r="V1383" s="8">
        <f t="shared" si="219"/>
        <v>21.162500000000001</v>
      </c>
    </row>
    <row r="1384" spans="1:22" ht="13.5" x14ac:dyDescent="0.25">
      <c r="A1384" s="3">
        <f>RSI!A1384</f>
        <v>44326</v>
      </c>
      <c r="B1384" s="2">
        <f>RSI!B1384</f>
        <v>1.9362999999999999</v>
      </c>
      <c r="C1384" s="2">
        <f>RSI!I1384</f>
        <v>48.621189733600772</v>
      </c>
      <c r="D1384" s="2">
        <f>MACD!E1384</f>
        <v>3.7228876348076589E-3</v>
      </c>
      <c r="E1384" s="2">
        <f>MACD!F1384</f>
        <v>1.8371013151217832E-2</v>
      </c>
      <c r="F1384" s="2">
        <f>'Moving Avg'!D1384</f>
        <v>1.9187799999999999</v>
      </c>
      <c r="G1384" s="2">
        <f>'Moving Avg'!F1384</f>
        <v>1.9360250000000003</v>
      </c>
      <c r="H1384" s="2">
        <f>'Moving Avg'!G1384</f>
        <v>1.9693499999999997</v>
      </c>
      <c r="I1384" s="2">
        <f>'Moving Avg'!H1384</f>
        <v>2.1269555000000011</v>
      </c>
      <c r="J1384" s="6" t="str">
        <f>OBV!F1384</f>
        <v>BULLISH</v>
      </c>
      <c r="K1384" s="6" t="str">
        <f>OBV!G1384</f>
        <v>NEUTRAL</v>
      </c>
      <c r="L1384" s="6" t="str">
        <f>OBV!H1384</f>
        <v>CONFIRMED BULLISH</v>
      </c>
      <c r="M1384" s="8">
        <f t="shared" si="210"/>
        <v>25</v>
      </c>
      <c r="N1384" s="8">
        <f t="shared" si="211"/>
        <v>45</v>
      </c>
      <c r="O1384" s="8">
        <f t="shared" si="212"/>
        <v>0</v>
      </c>
      <c r="P1384" s="8">
        <f t="shared" si="213"/>
        <v>83.5</v>
      </c>
      <c r="Q1384" s="9">
        <f t="shared" si="214"/>
        <v>37.024999999999999</v>
      </c>
      <c r="R1384" s="9">
        <f t="shared" si="215"/>
        <v>34.875</v>
      </c>
      <c r="S1384" s="9">
        <f t="shared" si="216"/>
        <v>48.075000000000003</v>
      </c>
      <c r="T1384" s="9">
        <f t="shared" si="217"/>
        <v>38.375</v>
      </c>
      <c r="U1384" s="8">
        <f t="shared" si="218"/>
        <v>39.991666666666667</v>
      </c>
      <c r="V1384" s="8">
        <f t="shared" si="219"/>
        <v>39.587500000000006</v>
      </c>
    </row>
    <row r="1385" spans="1:22" ht="13.5" x14ac:dyDescent="0.25">
      <c r="A1385" s="3">
        <f>RSI!A1385</f>
        <v>44327</v>
      </c>
      <c r="B1385" s="2">
        <f>RSI!B1385</f>
        <v>1.9168000000000001</v>
      </c>
      <c r="C1385" s="2">
        <f>RSI!I1385</f>
        <v>45.322406233039153</v>
      </c>
      <c r="D1385" s="2">
        <f>MACD!E1385</f>
        <v>-2.6310408062741875E-3</v>
      </c>
      <c r="E1385" s="2">
        <f>MACD!F1385</f>
        <v>1.4170602359719429E-2</v>
      </c>
      <c r="F1385" s="2">
        <f>'Moving Avg'!D1385</f>
        <v>1.9168399999999999</v>
      </c>
      <c r="G1385" s="2">
        <f>'Moving Avg'!F1385</f>
        <v>1.9314050000000005</v>
      </c>
      <c r="H1385" s="2">
        <f>'Moving Avg'!G1385</f>
        <v>1.9676959999999997</v>
      </c>
      <c r="I1385" s="2">
        <f>'Moving Avg'!H1385</f>
        <v>2.124498500000001</v>
      </c>
      <c r="J1385" s="6" t="str">
        <f>OBV!F1385</f>
        <v>BEARISH</v>
      </c>
      <c r="K1385" s="6" t="str">
        <f>OBV!G1385</f>
        <v>NEUTRAL</v>
      </c>
      <c r="L1385" s="6" t="str">
        <f>OBV!H1385</f>
        <v>CONFIRMED BEARISH</v>
      </c>
      <c r="M1385" s="8">
        <f t="shared" si="210"/>
        <v>25</v>
      </c>
      <c r="N1385" s="8">
        <f t="shared" si="211"/>
        <v>45</v>
      </c>
      <c r="O1385" s="8">
        <f t="shared" si="212"/>
        <v>0</v>
      </c>
      <c r="P1385" s="8">
        <f t="shared" si="213"/>
        <v>16.5</v>
      </c>
      <c r="Q1385" s="9">
        <f t="shared" si="214"/>
        <v>26.975000000000001</v>
      </c>
      <c r="R1385" s="9">
        <f t="shared" si="215"/>
        <v>18.125</v>
      </c>
      <c r="S1385" s="9">
        <f t="shared" si="216"/>
        <v>17.925000000000001</v>
      </c>
      <c r="T1385" s="9">
        <f t="shared" si="217"/>
        <v>21.625</v>
      </c>
      <c r="U1385" s="8">
        <f t="shared" si="218"/>
        <v>21.008333333333336</v>
      </c>
      <c r="V1385" s="8">
        <f t="shared" si="219"/>
        <v>21.162500000000001</v>
      </c>
    </row>
    <row r="1386" spans="1:22" ht="13.5" x14ac:dyDescent="0.25">
      <c r="A1386" s="3">
        <f>RSI!A1386</f>
        <v>44333</v>
      </c>
      <c r="B1386" s="2">
        <f>RSI!B1386</f>
        <v>1.9362999999999999</v>
      </c>
      <c r="C1386" s="2">
        <f>RSI!I1386</f>
        <v>49.045431979613504</v>
      </c>
      <c r="D1386" s="2">
        <f>MACD!E1386</f>
        <v>-4.0698047893865663E-3</v>
      </c>
      <c r="E1386" s="2">
        <f>MACD!F1386</f>
        <v>1.052252092989823E-2</v>
      </c>
      <c r="F1386" s="2">
        <f>'Moving Avg'!D1386</f>
        <v>1.9246199999999998</v>
      </c>
      <c r="G1386" s="2">
        <f>'Moving Avg'!F1386</f>
        <v>1.9284900000000007</v>
      </c>
      <c r="H1386" s="2">
        <f>'Moving Avg'!G1386</f>
        <v>1.9660419999999998</v>
      </c>
      <c r="I1386" s="2">
        <f>'Moving Avg'!H1386</f>
        <v>2.1224795000000007</v>
      </c>
      <c r="J1386" s="6" t="str">
        <f>OBV!F1386</f>
        <v>BULLISH</v>
      </c>
      <c r="K1386" s="6" t="str">
        <f>OBV!G1386</f>
        <v>NEUTRAL</v>
      </c>
      <c r="L1386" s="6" t="str">
        <f>OBV!H1386</f>
        <v>CONFIRMED BULLISH</v>
      </c>
      <c r="M1386" s="8">
        <f t="shared" si="210"/>
        <v>25</v>
      </c>
      <c r="N1386" s="8">
        <f t="shared" si="211"/>
        <v>45</v>
      </c>
      <c r="O1386" s="8">
        <f t="shared" si="212"/>
        <v>0</v>
      </c>
      <c r="P1386" s="8">
        <f t="shared" si="213"/>
        <v>83.5</v>
      </c>
      <c r="Q1386" s="9">
        <f t="shared" si="214"/>
        <v>37.024999999999999</v>
      </c>
      <c r="R1386" s="9">
        <f t="shared" si="215"/>
        <v>34.875</v>
      </c>
      <c r="S1386" s="9">
        <f t="shared" si="216"/>
        <v>48.075000000000003</v>
      </c>
      <c r="T1386" s="9">
        <f t="shared" si="217"/>
        <v>38.375</v>
      </c>
      <c r="U1386" s="8">
        <f t="shared" si="218"/>
        <v>39.991666666666667</v>
      </c>
      <c r="V1386" s="8">
        <f t="shared" si="219"/>
        <v>39.587500000000006</v>
      </c>
    </row>
    <row r="1387" spans="1:22" ht="13.5" x14ac:dyDescent="0.25">
      <c r="A1387" s="3">
        <f>RSI!A1387</f>
        <v>44334</v>
      </c>
      <c r="B1387" s="2">
        <f>RSI!B1387</f>
        <v>1.9362999999999999</v>
      </c>
      <c r="C1387" s="2">
        <f>RSI!I1387</f>
        <v>49.04543197961349</v>
      </c>
      <c r="D1387" s="2">
        <f>MACD!E1387</f>
        <v>-6.0008044366752777E-3</v>
      </c>
      <c r="E1387" s="2">
        <f>MACD!F1387</f>
        <v>7.2178558565835294E-3</v>
      </c>
      <c r="F1387" s="2">
        <f>'Moving Avg'!D1387</f>
        <v>1.9323999999999999</v>
      </c>
      <c r="G1387" s="2">
        <f>'Moving Avg'!F1387</f>
        <v>1.9267900000000009</v>
      </c>
      <c r="H1387" s="2">
        <f>'Moving Avg'!G1387</f>
        <v>1.964</v>
      </c>
      <c r="I1387" s="2">
        <f>'Moving Avg'!H1387</f>
        <v>2.120241500000001</v>
      </c>
      <c r="J1387" s="6" t="str">
        <f>OBV!F1387</f>
        <v>BULLISH</v>
      </c>
      <c r="K1387" s="6" t="str">
        <f>OBV!G1387</f>
        <v>NEUTRAL</v>
      </c>
      <c r="L1387" s="6" t="str">
        <f>OBV!H1387</f>
        <v>CONFIRMED BULLISH</v>
      </c>
      <c r="M1387" s="8">
        <f t="shared" si="210"/>
        <v>25</v>
      </c>
      <c r="N1387" s="8">
        <f t="shared" si="211"/>
        <v>45</v>
      </c>
      <c r="O1387" s="8">
        <f t="shared" si="212"/>
        <v>0</v>
      </c>
      <c r="P1387" s="8">
        <f t="shared" si="213"/>
        <v>83.5</v>
      </c>
      <c r="Q1387" s="9">
        <f t="shared" si="214"/>
        <v>37.024999999999999</v>
      </c>
      <c r="R1387" s="9">
        <f t="shared" si="215"/>
        <v>34.875</v>
      </c>
      <c r="S1387" s="9">
        <f t="shared" si="216"/>
        <v>48.075000000000003</v>
      </c>
      <c r="T1387" s="9">
        <f t="shared" si="217"/>
        <v>38.375</v>
      </c>
      <c r="U1387" s="8">
        <f t="shared" si="218"/>
        <v>39.991666666666667</v>
      </c>
      <c r="V1387" s="8">
        <f t="shared" si="219"/>
        <v>39.587500000000006</v>
      </c>
    </row>
    <row r="1388" spans="1:22" ht="13.5" x14ac:dyDescent="0.25">
      <c r="A1388" s="3">
        <f>RSI!A1388</f>
        <v>44335</v>
      </c>
      <c r="B1388" s="2">
        <f>RSI!B1388</f>
        <v>1.9314</v>
      </c>
      <c r="C1388" s="2">
        <f>RSI!I1388</f>
        <v>48.091137243606425</v>
      </c>
      <c r="D1388" s="2">
        <f>MACD!E1388</f>
        <v>-3.5102679274381376E-3</v>
      </c>
      <c r="E1388" s="2">
        <f>MACD!F1388</f>
        <v>5.0722310997791962E-3</v>
      </c>
      <c r="F1388" s="2">
        <f>'Moving Avg'!D1388</f>
        <v>1.9314199999999999</v>
      </c>
      <c r="G1388" s="2">
        <f>'Moving Avg'!F1388</f>
        <v>1.9248450000000006</v>
      </c>
      <c r="H1388" s="2">
        <f>'Moving Avg'!G1388</f>
        <v>1.9621520000000001</v>
      </c>
      <c r="I1388" s="2">
        <f>'Moving Avg'!H1388</f>
        <v>2.1179790000000009</v>
      </c>
      <c r="J1388" s="6" t="str">
        <f>OBV!F1388</f>
        <v>BULLISH</v>
      </c>
      <c r="K1388" s="6" t="str">
        <f>OBV!G1388</f>
        <v>NEUTRAL</v>
      </c>
      <c r="L1388" s="6" t="str">
        <f>OBV!H1388</f>
        <v>BULLISH DIVERGENCE</v>
      </c>
      <c r="M1388" s="8">
        <f t="shared" si="210"/>
        <v>25</v>
      </c>
      <c r="N1388" s="8">
        <f t="shared" si="211"/>
        <v>45</v>
      </c>
      <c r="O1388" s="8">
        <f t="shared" si="212"/>
        <v>0</v>
      </c>
      <c r="P1388" s="8">
        <f t="shared" si="213"/>
        <v>66.5</v>
      </c>
      <c r="Q1388" s="9">
        <f t="shared" si="214"/>
        <v>34.475000000000001</v>
      </c>
      <c r="R1388" s="9">
        <f t="shared" si="215"/>
        <v>30.625</v>
      </c>
      <c r="S1388" s="9">
        <f t="shared" si="216"/>
        <v>40.424999999999997</v>
      </c>
      <c r="T1388" s="9">
        <f t="shared" si="217"/>
        <v>34.125</v>
      </c>
      <c r="U1388" s="8">
        <f t="shared" si="218"/>
        <v>35.174999999999997</v>
      </c>
      <c r="V1388" s="8">
        <f t="shared" si="219"/>
        <v>34.912499999999994</v>
      </c>
    </row>
    <row r="1389" spans="1:22" ht="13.5" x14ac:dyDescent="0.25">
      <c r="A1389" s="3">
        <f>RSI!A1389</f>
        <v>44336</v>
      </c>
      <c r="B1389" s="2">
        <f>RSI!B1389</f>
        <v>1.9265000000000001</v>
      </c>
      <c r="C1389" s="2">
        <f>RSI!I1389</f>
        <v>47.104113762121905</v>
      </c>
      <c r="D1389" s="2">
        <f>MACD!E1389</f>
        <v>-7.7281066404011334E-3</v>
      </c>
      <c r="E1389" s="2">
        <f>MACD!F1389</f>
        <v>2.5121635517431308E-3</v>
      </c>
      <c r="F1389" s="2">
        <f>'Moving Avg'!D1389</f>
        <v>1.92946</v>
      </c>
      <c r="G1389" s="2">
        <f>'Moving Avg'!F1389</f>
        <v>1.922655</v>
      </c>
      <c r="H1389" s="2">
        <f>'Moving Avg'!G1389</f>
        <v>1.9610800000000006</v>
      </c>
      <c r="I1389" s="2">
        <f>'Moving Avg'!H1389</f>
        <v>2.1160330000000007</v>
      </c>
      <c r="J1389" s="6" t="str">
        <f>OBV!F1389</f>
        <v>BEARISH</v>
      </c>
      <c r="K1389" s="6" t="str">
        <f>OBV!G1389</f>
        <v>NEUTRAL</v>
      </c>
      <c r="L1389" s="6" t="str">
        <f>OBV!H1389</f>
        <v>CONFIRMED BEARISH</v>
      </c>
      <c r="M1389" s="8">
        <f t="shared" si="210"/>
        <v>25</v>
      </c>
      <c r="N1389" s="8">
        <f t="shared" si="211"/>
        <v>45</v>
      </c>
      <c r="O1389" s="8">
        <f t="shared" si="212"/>
        <v>0</v>
      </c>
      <c r="P1389" s="8">
        <f t="shared" si="213"/>
        <v>16.5</v>
      </c>
      <c r="Q1389" s="9">
        <f t="shared" si="214"/>
        <v>26.975000000000001</v>
      </c>
      <c r="R1389" s="9">
        <f t="shared" si="215"/>
        <v>18.125</v>
      </c>
      <c r="S1389" s="9">
        <f t="shared" si="216"/>
        <v>17.925000000000001</v>
      </c>
      <c r="T1389" s="9">
        <f t="shared" si="217"/>
        <v>21.625</v>
      </c>
      <c r="U1389" s="8">
        <f t="shared" si="218"/>
        <v>21.008333333333336</v>
      </c>
      <c r="V1389" s="8">
        <f t="shared" si="219"/>
        <v>21.162500000000001</v>
      </c>
    </row>
    <row r="1390" spans="1:22" ht="13.5" x14ac:dyDescent="0.25">
      <c r="A1390" s="3">
        <f>RSI!A1390</f>
        <v>44337</v>
      </c>
      <c r="B1390" s="2">
        <f>RSI!B1390</f>
        <v>1.9362999999999999</v>
      </c>
      <c r="C1390" s="2">
        <f>RSI!I1390</f>
        <v>49.343417493397588</v>
      </c>
      <c r="D1390" s="2">
        <f>MACD!E1390</f>
        <v>-8.2089990036580129E-3</v>
      </c>
      <c r="E1390" s="2">
        <f>MACD!F1390</f>
        <v>3.6793104066290203E-4</v>
      </c>
      <c r="F1390" s="2">
        <f>'Moving Avg'!D1390</f>
        <v>1.93336</v>
      </c>
      <c r="G1390" s="2">
        <f>'Moving Avg'!F1390</f>
        <v>1.9209549999999997</v>
      </c>
      <c r="H1390" s="2">
        <f>'Moving Avg'!G1390</f>
        <v>1.9602040000000005</v>
      </c>
      <c r="I1390" s="2">
        <f>'Moving Avg'!H1390</f>
        <v>2.1140385000000008</v>
      </c>
      <c r="J1390" s="6" t="str">
        <f>OBV!F1390</f>
        <v>BULLISH</v>
      </c>
      <c r="K1390" s="6" t="str">
        <f>OBV!G1390</f>
        <v>NEUTRAL</v>
      </c>
      <c r="L1390" s="6" t="str">
        <f>OBV!H1390</f>
        <v>CONFIRMED BULLISH</v>
      </c>
      <c r="M1390" s="8">
        <f t="shared" si="210"/>
        <v>25</v>
      </c>
      <c r="N1390" s="8">
        <f t="shared" si="211"/>
        <v>45</v>
      </c>
      <c r="O1390" s="8">
        <f t="shared" si="212"/>
        <v>0</v>
      </c>
      <c r="P1390" s="8">
        <f t="shared" si="213"/>
        <v>83.5</v>
      </c>
      <c r="Q1390" s="9">
        <f t="shared" si="214"/>
        <v>37.024999999999999</v>
      </c>
      <c r="R1390" s="9">
        <f t="shared" si="215"/>
        <v>34.875</v>
      </c>
      <c r="S1390" s="9">
        <f t="shared" si="216"/>
        <v>48.075000000000003</v>
      </c>
      <c r="T1390" s="9">
        <f t="shared" si="217"/>
        <v>38.375</v>
      </c>
      <c r="U1390" s="8">
        <f t="shared" si="218"/>
        <v>39.991666666666667</v>
      </c>
      <c r="V1390" s="8">
        <f t="shared" si="219"/>
        <v>39.587500000000006</v>
      </c>
    </row>
    <row r="1391" spans="1:22" ht="13.5" x14ac:dyDescent="0.25">
      <c r="A1391" s="3">
        <f>RSI!A1391</f>
        <v>44340</v>
      </c>
      <c r="B1391" s="2">
        <f>RSI!B1391</f>
        <v>1.9655</v>
      </c>
      <c r="C1391" s="2">
        <f>RSI!I1391</f>
        <v>55.401716559336805</v>
      </c>
      <c r="D1391" s="2">
        <f>MACD!E1391</f>
        <v>-1.5243783630099594E-2</v>
      </c>
      <c r="E1391" s="2">
        <f>MACD!F1391</f>
        <v>-2.7544118934895974E-3</v>
      </c>
      <c r="F1391" s="2">
        <f>'Moving Avg'!D1391</f>
        <v>1.9392</v>
      </c>
      <c r="G1391" s="2">
        <f>'Moving Avg'!F1391</f>
        <v>1.9233899999999999</v>
      </c>
      <c r="H1391" s="2">
        <f>'Moving Avg'!G1391</f>
        <v>1.9599120000000005</v>
      </c>
      <c r="I1391" s="2">
        <f>'Moving Avg'!H1391</f>
        <v>2.1118495000000008</v>
      </c>
      <c r="J1391" s="6" t="str">
        <f>OBV!F1391</f>
        <v>BULLISH</v>
      </c>
      <c r="K1391" s="6" t="str">
        <f>OBV!G1391</f>
        <v>NEUTRAL</v>
      </c>
      <c r="L1391" s="6" t="str">
        <f>OBV!H1391</f>
        <v>CONFIRMED BULLISH</v>
      </c>
      <c r="M1391" s="8">
        <f t="shared" si="210"/>
        <v>25</v>
      </c>
      <c r="N1391" s="8">
        <f t="shared" si="211"/>
        <v>45</v>
      </c>
      <c r="O1391" s="8">
        <f t="shared" si="212"/>
        <v>0</v>
      </c>
      <c r="P1391" s="8">
        <f t="shared" si="213"/>
        <v>83.5</v>
      </c>
      <c r="Q1391" s="9">
        <f t="shared" si="214"/>
        <v>37.024999999999999</v>
      </c>
      <c r="R1391" s="9">
        <f t="shared" si="215"/>
        <v>34.875</v>
      </c>
      <c r="S1391" s="9">
        <f t="shared" si="216"/>
        <v>48.075000000000003</v>
      </c>
      <c r="T1391" s="9">
        <f t="shared" si="217"/>
        <v>38.375</v>
      </c>
      <c r="U1391" s="8">
        <f t="shared" si="218"/>
        <v>39.991666666666667</v>
      </c>
      <c r="V1391" s="8">
        <f t="shared" si="219"/>
        <v>39.587500000000006</v>
      </c>
    </row>
    <row r="1392" spans="1:22" ht="13.5" x14ac:dyDescent="0.25">
      <c r="A1392" s="3">
        <f>RSI!A1392</f>
        <v>44341</v>
      </c>
      <c r="B1392" s="2">
        <f>RSI!B1392</f>
        <v>1.9655</v>
      </c>
      <c r="C1392" s="2">
        <f>RSI!I1392</f>
        <v>55.401716559336798</v>
      </c>
      <c r="D1392" s="2">
        <f>MACD!E1392</f>
        <v>-2.1357717070985993E-2</v>
      </c>
      <c r="E1392" s="2">
        <f>MACD!F1392</f>
        <v>-6.4750729289888773E-3</v>
      </c>
      <c r="F1392" s="2">
        <f>'Moving Avg'!D1392</f>
        <v>1.9450400000000001</v>
      </c>
      <c r="G1392" s="2">
        <f>'Moving Avg'!F1392</f>
        <v>1.9243649999999999</v>
      </c>
      <c r="H1392" s="2">
        <f>'Moving Avg'!G1392</f>
        <v>1.9594260000000008</v>
      </c>
      <c r="I1392" s="2">
        <f>'Moving Avg'!H1392</f>
        <v>2.1098065000000013</v>
      </c>
      <c r="J1392" s="6" t="str">
        <f>OBV!F1392</f>
        <v>BULLISH</v>
      </c>
      <c r="K1392" s="6" t="str">
        <f>OBV!G1392</f>
        <v>NEUTRAL</v>
      </c>
      <c r="L1392" s="6" t="str">
        <f>OBV!H1392</f>
        <v>CONFIRMED BULLISH</v>
      </c>
      <c r="M1392" s="8">
        <f t="shared" si="210"/>
        <v>25</v>
      </c>
      <c r="N1392" s="8">
        <f t="shared" si="211"/>
        <v>45</v>
      </c>
      <c r="O1392" s="8">
        <f t="shared" si="212"/>
        <v>0</v>
      </c>
      <c r="P1392" s="8">
        <f t="shared" si="213"/>
        <v>83.5</v>
      </c>
      <c r="Q1392" s="9">
        <f t="shared" si="214"/>
        <v>37.024999999999999</v>
      </c>
      <c r="R1392" s="9">
        <f t="shared" si="215"/>
        <v>34.875</v>
      </c>
      <c r="S1392" s="9">
        <f t="shared" si="216"/>
        <v>48.075000000000003</v>
      </c>
      <c r="T1392" s="9">
        <f t="shared" si="217"/>
        <v>38.375</v>
      </c>
      <c r="U1392" s="8">
        <f t="shared" si="218"/>
        <v>39.991666666666667</v>
      </c>
      <c r="V1392" s="8">
        <f t="shared" si="219"/>
        <v>39.587500000000006</v>
      </c>
    </row>
    <row r="1393" spans="1:22" ht="13.5" x14ac:dyDescent="0.25">
      <c r="A1393" s="3">
        <f>RSI!A1393</f>
        <v>44342</v>
      </c>
      <c r="B1393" s="2">
        <f>RSI!B1393</f>
        <v>1.9557</v>
      </c>
      <c r="C1393" s="2">
        <f>RSI!I1393</f>
        <v>52.937435111837544</v>
      </c>
      <c r="D1393" s="2">
        <f>MACD!E1393</f>
        <v>-1.996997014209656E-2</v>
      </c>
      <c r="E1393" s="2">
        <f>MACD!F1393</f>
        <v>-9.1740523716104146E-3</v>
      </c>
      <c r="F1393" s="2">
        <f>'Moving Avg'!D1393</f>
        <v>1.9499000000000002</v>
      </c>
      <c r="G1393" s="2">
        <f>'Moving Avg'!F1393</f>
        <v>1.9260649999999999</v>
      </c>
      <c r="H1393" s="2">
        <f>'Moving Avg'!G1393</f>
        <v>1.9586480000000004</v>
      </c>
      <c r="I1393" s="2">
        <f>'Moving Avg'!H1393</f>
        <v>2.1079090000000011</v>
      </c>
      <c r="J1393" s="6" t="str">
        <f>OBV!F1393</f>
        <v>BULLISH</v>
      </c>
      <c r="K1393" s="6" t="str">
        <f>OBV!G1393</f>
        <v>NEUTRAL</v>
      </c>
      <c r="L1393" s="6" t="str">
        <f>OBV!H1393</f>
        <v>CONFIRMED BULLISH</v>
      </c>
      <c r="M1393" s="8">
        <f t="shared" si="210"/>
        <v>25</v>
      </c>
      <c r="N1393" s="8">
        <f t="shared" si="211"/>
        <v>45</v>
      </c>
      <c r="O1393" s="8">
        <f t="shared" si="212"/>
        <v>0</v>
      </c>
      <c r="P1393" s="8">
        <f t="shared" si="213"/>
        <v>83.5</v>
      </c>
      <c r="Q1393" s="9">
        <f t="shared" si="214"/>
        <v>37.024999999999999</v>
      </c>
      <c r="R1393" s="9">
        <f t="shared" si="215"/>
        <v>34.875</v>
      </c>
      <c r="S1393" s="9">
        <f t="shared" si="216"/>
        <v>48.075000000000003</v>
      </c>
      <c r="T1393" s="9">
        <f t="shared" si="217"/>
        <v>38.375</v>
      </c>
      <c r="U1393" s="8">
        <f t="shared" si="218"/>
        <v>39.991666666666667</v>
      </c>
      <c r="V1393" s="8">
        <f t="shared" si="219"/>
        <v>39.587500000000006</v>
      </c>
    </row>
    <row r="1394" spans="1:22" ht="13.5" x14ac:dyDescent="0.25">
      <c r="A1394" s="3">
        <f>RSI!A1394</f>
        <v>44343</v>
      </c>
      <c r="B1394" s="2">
        <f>RSI!B1394</f>
        <v>1.946</v>
      </c>
      <c r="C1394" s="2">
        <f>RSI!I1394</f>
        <v>50.541128620936519</v>
      </c>
      <c r="D1394" s="2">
        <f>MACD!E1394</f>
        <v>-1.8157690124965598E-2</v>
      </c>
      <c r="E1394" s="2">
        <f>MACD!F1394</f>
        <v>-1.0970779922281453E-2</v>
      </c>
      <c r="F1394" s="2">
        <f>'Moving Avg'!D1394</f>
        <v>1.9538</v>
      </c>
      <c r="G1394" s="2">
        <f>'Moving Avg'!F1394</f>
        <v>1.9299549999999996</v>
      </c>
      <c r="H1394" s="2">
        <f>'Moving Avg'!G1394</f>
        <v>1.9570920000000001</v>
      </c>
      <c r="I1394" s="2">
        <f>'Moving Avg'!H1394</f>
        <v>2.106084500000001</v>
      </c>
      <c r="J1394" s="6" t="str">
        <f>OBV!F1394</f>
        <v>BULLISH</v>
      </c>
      <c r="K1394" s="6" t="str">
        <f>OBV!G1394</f>
        <v>NEUTRAL</v>
      </c>
      <c r="L1394" s="6" t="str">
        <f>OBV!H1394</f>
        <v>CONFIRMED BULLISH</v>
      </c>
      <c r="M1394" s="8">
        <f t="shared" si="210"/>
        <v>25</v>
      </c>
      <c r="N1394" s="8">
        <f t="shared" si="211"/>
        <v>45</v>
      </c>
      <c r="O1394" s="8">
        <f t="shared" si="212"/>
        <v>0</v>
      </c>
      <c r="P1394" s="8">
        <f t="shared" si="213"/>
        <v>83.5</v>
      </c>
      <c r="Q1394" s="9">
        <f t="shared" si="214"/>
        <v>37.024999999999999</v>
      </c>
      <c r="R1394" s="9">
        <f t="shared" si="215"/>
        <v>34.875</v>
      </c>
      <c r="S1394" s="9">
        <f t="shared" si="216"/>
        <v>48.075000000000003</v>
      </c>
      <c r="T1394" s="9">
        <f t="shared" si="217"/>
        <v>38.375</v>
      </c>
      <c r="U1394" s="8">
        <f t="shared" si="218"/>
        <v>39.991666666666667</v>
      </c>
      <c r="V1394" s="8">
        <f t="shared" si="219"/>
        <v>39.587500000000006</v>
      </c>
    </row>
    <row r="1395" spans="1:22" ht="13.5" x14ac:dyDescent="0.25">
      <c r="A1395" s="3">
        <f>RSI!A1395</f>
        <v>44344</v>
      </c>
      <c r="B1395" s="2">
        <f>RSI!B1395</f>
        <v>2.0628000000000002</v>
      </c>
      <c r="C1395" s="2">
        <f>RSI!I1395</f>
        <v>68.834914283020296</v>
      </c>
      <c r="D1395" s="2">
        <f>MACD!E1395</f>
        <v>-2.8293280537470045E-2</v>
      </c>
      <c r="E1395" s="2">
        <f>MACD!F1395</f>
        <v>-1.443528004531917E-2</v>
      </c>
      <c r="F1395" s="2">
        <f>'Moving Avg'!D1395</f>
        <v>1.9791000000000001</v>
      </c>
      <c r="G1395" s="2">
        <f>'Moving Avg'!F1395</f>
        <v>1.9384699999999999</v>
      </c>
      <c r="H1395" s="2">
        <f>'Moving Avg'!G1395</f>
        <v>1.9587460000000001</v>
      </c>
      <c r="I1395" s="2">
        <f>'Moving Avg'!H1395</f>
        <v>2.1047225000000007</v>
      </c>
      <c r="J1395" s="6" t="str">
        <f>OBV!F1395</f>
        <v>BULLISH</v>
      </c>
      <c r="K1395" s="6" t="str">
        <f>OBV!G1395</f>
        <v>NEUTRAL</v>
      </c>
      <c r="L1395" s="6" t="str">
        <f>OBV!H1395</f>
        <v>CONFIRMED BULLISH</v>
      </c>
      <c r="M1395" s="8">
        <f t="shared" si="210"/>
        <v>25</v>
      </c>
      <c r="N1395" s="8">
        <f t="shared" si="211"/>
        <v>45</v>
      </c>
      <c r="O1395" s="8">
        <f t="shared" si="212"/>
        <v>0</v>
      </c>
      <c r="P1395" s="8">
        <f t="shared" si="213"/>
        <v>83.5</v>
      </c>
      <c r="Q1395" s="9">
        <f t="shared" si="214"/>
        <v>37.024999999999999</v>
      </c>
      <c r="R1395" s="9">
        <f t="shared" si="215"/>
        <v>34.875</v>
      </c>
      <c r="S1395" s="9">
        <f t="shared" si="216"/>
        <v>48.075000000000003</v>
      </c>
      <c r="T1395" s="9">
        <f t="shared" si="217"/>
        <v>38.375</v>
      </c>
      <c r="U1395" s="8">
        <f t="shared" si="218"/>
        <v>39.991666666666667</v>
      </c>
      <c r="V1395" s="8">
        <f t="shared" si="219"/>
        <v>39.587500000000006</v>
      </c>
    </row>
    <row r="1396" spans="1:22" ht="13.5" x14ac:dyDescent="0.25">
      <c r="A1396" s="3">
        <f>RSI!A1396</f>
        <v>44347</v>
      </c>
      <c r="B1396" s="2">
        <f>RSI!B1396</f>
        <v>2.0821999999999998</v>
      </c>
      <c r="C1396" s="2">
        <f>RSI!I1396</f>
        <v>70.768878495372519</v>
      </c>
      <c r="D1396" s="2">
        <f>MACD!E1396</f>
        <v>-3.6012694330315842E-2</v>
      </c>
      <c r="E1396" s="2">
        <f>MACD!F1396</f>
        <v>-1.8750762902318505E-2</v>
      </c>
      <c r="F1396" s="2">
        <f>'Moving Avg'!D1396</f>
        <v>2.00244</v>
      </c>
      <c r="G1396" s="2">
        <f>'Moving Avg'!F1396</f>
        <v>1.9462549999999996</v>
      </c>
      <c r="H1396" s="2">
        <f>'Moving Avg'!G1396</f>
        <v>1.9610800000000004</v>
      </c>
      <c r="I1396" s="2">
        <f>'Moving Avg'!H1396</f>
        <v>2.1037980000000012</v>
      </c>
      <c r="J1396" s="6" t="str">
        <f>OBV!F1396</f>
        <v>BULLISH</v>
      </c>
      <c r="K1396" s="6" t="str">
        <f>OBV!G1396</f>
        <v>NEUTRAL</v>
      </c>
      <c r="L1396" s="6" t="str">
        <f>OBV!H1396</f>
        <v>CONFIRMED BULLISH</v>
      </c>
      <c r="M1396" s="8">
        <f t="shared" si="210"/>
        <v>0</v>
      </c>
      <c r="N1396" s="8">
        <f t="shared" si="211"/>
        <v>45</v>
      </c>
      <c r="O1396" s="8">
        <f t="shared" si="212"/>
        <v>0</v>
      </c>
      <c r="P1396" s="8">
        <f t="shared" si="213"/>
        <v>83.5</v>
      </c>
      <c r="Q1396" s="9">
        <f t="shared" si="214"/>
        <v>28.274999999999999</v>
      </c>
      <c r="R1396" s="9">
        <f t="shared" si="215"/>
        <v>29.875</v>
      </c>
      <c r="S1396" s="9">
        <f t="shared" si="216"/>
        <v>44.325000000000003</v>
      </c>
      <c r="T1396" s="9">
        <f t="shared" si="217"/>
        <v>32.125</v>
      </c>
      <c r="U1396" s="8">
        <f t="shared" si="218"/>
        <v>34.158333333333331</v>
      </c>
      <c r="V1396" s="8">
        <f t="shared" si="219"/>
        <v>33.65</v>
      </c>
    </row>
    <row r="1397" spans="1:22" ht="13.5" x14ac:dyDescent="0.25">
      <c r="A1397" s="3">
        <f>RSI!A1397</f>
        <v>44348</v>
      </c>
      <c r="B1397" s="2">
        <f>RSI!B1397</f>
        <v>2.0773999999999999</v>
      </c>
      <c r="C1397" s="2">
        <f>RSI!I1397</f>
        <v>69.617748756927284</v>
      </c>
      <c r="D1397" s="2">
        <f>MACD!E1397</f>
        <v>-4.2957389531772527E-2</v>
      </c>
      <c r="E1397" s="2">
        <f>MACD!F1397</f>
        <v>-2.359208822820931E-2</v>
      </c>
      <c r="F1397" s="2">
        <f>'Moving Avg'!D1397</f>
        <v>2.0248199999999996</v>
      </c>
      <c r="G1397" s="2">
        <f>'Moving Avg'!F1397</f>
        <v>1.9540399999999998</v>
      </c>
      <c r="H1397" s="2">
        <f>'Moving Avg'!G1397</f>
        <v>1.9626380000000003</v>
      </c>
      <c r="I1397" s="2">
        <f>'Moving Avg'!H1397</f>
        <v>2.1027520000000011</v>
      </c>
      <c r="J1397" s="6" t="str">
        <f>OBV!F1397</f>
        <v>BULLISH</v>
      </c>
      <c r="K1397" s="6" t="str">
        <f>OBV!G1397</f>
        <v>NEUTRAL</v>
      </c>
      <c r="L1397" s="6" t="str">
        <f>OBV!H1397</f>
        <v>CONFIRMED BULLISH</v>
      </c>
      <c r="M1397" s="8">
        <f t="shared" si="210"/>
        <v>25</v>
      </c>
      <c r="N1397" s="8">
        <f t="shared" si="211"/>
        <v>45</v>
      </c>
      <c r="O1397" s="8">
        <f t="shared" si="212"/>
        <v>0</v>
      </c>
      <c r="P1397" s="8">
        <f t="shared" si="213"/>
        <v>83.5</v>
      </c>
      <c r="Q1397" s="9">
        <f t="shared" si="214"/>
        <v>37.024999999999999</v>
      </c>
      <c r="R1397" s="9">
        <f t="shared" si="215"/>
        <v>34.875</v>
      </c>
      <c r="S1397" s="9">
        <f t="shared" si="216"/>
        <v>48.075000000000003</v>
      </c>
      <c r="T1397" s="9">
        <f t="shared" si="217"/>
        <v>38.375</v>
      </c>
      <c r="U1397" s="8">
        <f t="shared" si="218"/>
        <v>39.991666666666667</v>
      </c>
      <c r="V1397" s="8">
        <f t="shared" si="219"/>
        <v>39.587500000000006</v>
      </c>
    </row>
    <row r="1398" spans="1:22" ht="13.5" x14ac:dyDescent="0.25">
      <c r="A1398" s="3">
        <f>RSI!A1398</f>
        <v>44349</v>
      </c>
      <c r="B1398" s="2">
        <f>RSI!B1398</f>
        <v>2.0044</v>
      </c>
      <c r="C1398" s="2">
        <f>RSI!I1398</f>
        <v>54.972579837109109</v>
      </c>
      <c r="D1398" s="2">
        <f>MACD!E1398</f>
        <v>-4.4863263099503392E-2</v>
      </c>
      <c r="E1398" s="2">
        <f>MACD!F1398</f>
        <v>-2.7846323202468125E-2</v>
      </c>
      <c r="F1398" s="2">
        <f>'Moving Avg'!D1398</f>
        <v>2.0345599999999999</v>
      </c>
      <c r="G1398" s="2">
        <f>'Moving Avg'!F1398</f>
        <v>1.9569599999999998</v>
      </c>
      <c r="H1398" s="2">
        <f>'Moving Avg'!G1398</f>
        <v>1.9628340000000002</v>
      </c>
      <c r="I1398" s="2">
        <f>'Moving Avg'!H1398</f>
        <v>2.101706000000001</v>
      </c>
      <c r="J1398" s="6" t="str">
        <f>OBV!F1398</f>
        <v>BULLISH</v>
      </c>
      <c r="K1398" s="6" t="str">
        <f>OBV!G1398</f>
        <v>NEUTRAL</v>
      </c>
      <c r="L1398" s="6" t="str">
        <f>OBV!H1398</f>
        <v>CONFIRMED BULLISH</v>
      </c>
      <c r="M1398" s="8">
        <f t="shared" si="210"/>
        <v>25</v>
      </c>
      <c r="N1398" s="8">
        <f t="shared" si="211"/>
        <v>45</v>
      </c>
      <c r="O1398" s="8">
        <f t="shared" si="212"/>
        <v>0</v>
      </c>
      <c r="P1398" s="8">
        <f t="shared" si="213"/>
        <v>83.5</v>
      </c>
      <c r="Q1398" s="9">
        <f t="shared" si="214"/>
        <v>37.024999999999999</v>
      </c>
      <c r="R1398" s="9">
        <f t="shared" si="215"/>
        <v>34.875</v>
      </c>
      <c r="S1398" s="9">
        <f t="shared" si="216"/>
        <v>48.075000000000003</v>
      </c>
      <c r="T1398" s="9">
        <f t="shared" si="217"/>
        <v>38.375</v>
      </c>
      <c r="U1398" s="8">
        <f t="shared" si="218"/>
        <v>39.991666666666667</v>
      </c>
      <c r="V1398" s="8">
        <f t="shared" si="219"/>
        <v>39.587500000000006</v>
      </c>
    </row>
    <row r="1399" spans="1:22" ht="13.5" x14ac:dyDescent="0.25">
      <c r="A1399" s="3">
        <f>RSI!A1399</f>
        <v>44350</v>
      </c>
      <c r="B1399" s="2">
        <f>RSI!B1399</f>
        <v>1.9702999999999999</v>
      </c>
      <c r="C1399" s="2">
        <f>RSI!I1399</f>
        <v>49.711800286369069</v>
      </c>
      <c r="D1399" s="2">
        <f>MACD!E1399</f>
        <v>-4.4905035688471928E-2</v>
      </c>
      <c r="E1399" s="2">
        <f>MACD!F1399</f>
        <v>-3.1258065699668887E-2</v>
      </c>
      <c r="F1399" s="2">
        <f>'Moving Avg'!D1399</f>
        <v>2.0394199999999998</v>
      </c>
      <c r="G1399" s="2">
        <f>'Moving Avg'!F1399</f>
        <v>1.9603649999999995</v>
      </c>
      <c r="H1399" s="2">
        <f>'Moving Avg'!G1399</f>
        <v>1.9629300000000001</v>
      </c>
      <c r="I1399" s="2">
        <f>'Moving Avg'!H1399</f>
        <v>2.1003195000000012</v>
      </c>
      <c r="J1399" s="6" t="str">
        <f>OBV!F1399</f>
        <v>BULLISH</v>
      </c>
      <c r="K1399" s="6" t="str">
        <f>OBV!G1399</f>
        <v>NEUTRAL</v>
      </c>
      <c r="L1399" s="6" t="str">
        <f>OBV!H1399</f>
        <v>CONFIRMED BULLISH</v>
      </c>
      <c r="M1399" s="8">
        <f t="shared" si="210"/>
        <v>25</v>
      </c>
      <c r="N1399" s="8">
        <f t="shared" si="211"/>
        <v>45</v>
      </c>
      <c r="O1399" s="8">
        <f t="shared" si="212"/>
        <v>0</v>
      </c>
      <c r="P1399" s="8">
        <f t="shared" si="213"/>
        <v>83.5</v>
      </c>
      <c r="Q1399" s="9">
        <f t="shared" si="214"/>
        <v>37.024999999999999</v>
      </c>
      <c r="R1399" s="9">
        <f t="shared" si="215"/>
        <v>34.875</v>
      </c>
      <c r="S1399" s="9">
        <f t="shared" si="216"/>
        <v>48.075000000000003</v>
      </c>
      <c r="T1399" s="9">
        <f t="shared" si="217"/>
        <v>38.375</v>
      </c>
      <c r="U1399" s="8">
        <f t="shared" si="218"/>
        <v>39.991666666666667</v>
      </c>
      <c r="V1399" s="8">
        <f t="shared" si="219"/>
        <v>39.587500000000006</v>
      </c>
    </row>
    <row r="1400" spans="1:22" ht="13.5" x14ac:dyDescent="0.25">
      <c r="A1400" s="3">
        <f>RSI!A1400</f>
        <v>44351</v>
      </c>
      <c r="B1400" s="2">
        <f>RSI!B1400</f>
        <v>1.9849000000000001</v>
      </c>
      <c r="C1400" s="2">
        <f>RSI!I1400</f>
        <v>51.837004343489546</v>
      </c>
      <c r="D1400" s="2">
        <f>MACD!E1400</f>
        <v>-4.4498959674832195E-2</v>
      </c>
      <c r="E1400" s="2">
        <f>MACD!F1400</f>
        <v>-3.3906244494701553E-2</v>
      </c>
      <c r="F1400" s="2">
        <f>'Moving Avg'!D1400</f>
        <v>2.0238399999999999</v>
      </c>
      <c r="G1400" s="2">
        <f>'Moving Avg'!F1400</f>
        <v>1.9632849999999997</v>
      </c>
      <c r="H1400" s="2">
        <f>'Moving Avg'!G1400</f>
        <v>1.9627359999999998</v>
      </c>
      <c r="I1400" s="2">
        <f>'Moving Avg'!H1400</f>
        <v>2.098933000000001</v>
      </c>
      <c r="J1400" s="6" t="str">
        <f>OBV!F1400</f>
        <v>BULLISH</v>
      </c>
      <c r="K1400" s="6" t="str">
        <f>OBV!G1400</f>
        <v>NEUTRAL</v>
      </c>
      <c r="L1400" s="6" t="str">
        <f>OBV!H1400</f>
        <v>BULLISH DIVERGENCE</v>
      </c>
      <c r="M1400" s="8">
        <f t="shared" si="210"/>
        <v>25</v>
      </c>
      <c r="N1400" s="8">
        <f t="shared" si="211"/>
        <v>45</v>
      </c>
      <c r="O1400" s="8">
        <f t="shared" si="212"/>
        <v>0</v>
      </c>
      <c r="P1400" s="8">
        <f t="shared" si="213"/>
        <v>66.5</v>
      </c>
      <c r="Q1400" s="9">
        <f t="shared" si="214"/>
        <v>34.475000000000001</v>
      </c>
      <c r="R1400" s="9">
        <f t="shared" si="215"/>
        <v>30.625</v>
      </c>
      <c r="S1400" s="9">
        <f t="shared" si="216"/>
        <v>40.424999999999997</v>
      </c>
      <c r="T1400" s="9">
        <f t="shared" si="217"/>
        <v>34.125</v>
      </c>
      <c r="U1400" s="8">
        <f t="shared" si="218"/>
        <v>35.174999999999997</v>
      </c>
      <c r="V1400" s="8">
        <f t="shared" si="219"/>
        <v>34.912499999999994</v>
      </c>
    </row>
    <row r="1401" spans="1:22" ht="13.5" x14ac:dyDescent="0.25">
      <c r="A1401" s="3">
        <f>RSI!A1401</f>
        <v>44354</v>
      </c>
      <c r="B1401" s="2">
        <f>RSI!B1401</f>
        <v>1.9702999999999999</v>
      </c>
      <c r="C1401" s="2">
        <f>RSI!I1401</f>
        <v>49.580530018289046</v>
      </c>
      <c r="D1401" s="2">
        <f>MACD!E1401</f>
        <v>-3.865375528038717E-2</v>
      </c>
      <c r="E1401" s="2">
        <f>MACD!F1401</f>
        <v>-3.485574665183868E-2</v>
      </c>
      <c r="F1401" s="2">
        <f>'Moving Avg'!D1401</f>
        <v>2.0014599999999998</v>
      </c>
      <c r="G1401" s="2">
        <f>'Moving Avg'!F1401</f>
        <v>1.9669300000000003</v>
      </c>
      <c r="H1401" s="2">
        <f>'Moving Avg'!G1401</f>
        <v>1.9623459999999997</v>
      </c>
      <c r="I1401" s="2">
        <f>'Moving Avg'!H1401</f>
        <v>2.0974975000000011</v>
      </c>
      <c r="J1401" s="6" t="str">
        <f>OBV!F1401</f>
        <v>BEARISH</v>
      </c>
      <c r="K1401" s="6" t="str">
        <f>OBV!G1401</f>
        <v>NEUTRAL</v>
      </c>
      <c r="L1401" s="6" t="str">
        <f>OBV!H1401</f>
        <v>CONFIRMED BEARISH</v>
      </c>
      <c r="M1401" s="8">
        <f t="shared" si="210"/>
        <v>25</v>
      </c>
      <c r="N1401" s="8">
        <f t="shared" si="211"/>
        <v>45</v>
      </c>
      <c r="O1401" s="8">
        <f t="shared" si="212"/>
        <v>0</v>
      </c>
      <c r="P1401" s="8">
        <f t="shared" si="213"/>
        <v>16.5</v>
      </c>
      <c r="Q1401" s="9">
        <f t="shared" si="214"/>
        <v>26.975000000000001</v>
      </c>
      <c r="R1401" s="9">
        <f t="shared" si="215"/>
        <v>18.125</v>
      </c>
      <c r="S1401" s="9">
        <f t="shared" si="216"/>
        <v>17.925000000000001</v>
      </c>
      <c r="T1401" s="9">
        <f t="shared" si="217"/>
        <v>21.625</v>
      </c>
      <c r="U1401" s="8">
        <f t="shared" si="218"/>
        <v>21.008333333333336</v>
      </c>
      <c r="V1401" s="8">
        <f t="shared" si="219"/>
        <v>21.162500000000001</v>
      </c>
    </row>
    <row r="1402" spans="1:22" ht="13.5" x14ac:dyDescent="0.25">
      <c r="A1402" s="3">
        <f>RSI!A1402</f>
        <v>44355</v>
      </c>
      <c r="B1402" s="2">
        <f>RSI!B1402</f>
        <v>1.9411</v>
      </c>
      <c r="C1402" s="2">
        <f>RSI!I1402</f>
        <v>45.330466971010978</v>
      </c>
      <c r="D1402" s="2">
        <f>MACD!E1402</f>
        <v>-3.1525418443937081E-2</v>
      </c>
      <c r="E1402" s="2">
        <f>MACD!F1402</f>
        <v>-3.4189681010258363E-2</v>
      </c>
      <c r="F1402" s="2">
        <f>'Moving Avg'!D1402</f>
        <v>1.9742000000000002</v>
      </c>
      <c r="G1402" s="2">
        <f>'Moving Avg'!F1402</f>
        <v>1.9691149999999999</v>
      </c>
      <c r="H1402" s="2">
        <f>'Moving Avg'!G1402</f>
        <v>1.961762</v>
      </c>
      <c r="I1402" s="2">
        <f>'Moving Avg'!H1402</f>
        <v>2.0959160000000012</v>
      </c>
      <c r="J1402" s="6" t="str">
        <f>OBV!F1402</f>
        <v>BEARISH</v>
      </c>
      <c r="K1402" s="6" t="str">
        <f>OBV!G1402</f>
        <v>NEUTRAL</v>
      </c>
      <c r="L1402" s="6" t="str">
        <f>OBV!H1402</f>
        <v>CONFIRMED BEARISH</v>
      </c>
      <c r="M1402" s="8">
        <f t="shared" si="210"/>
        <v>25</v>
      </c>
      <c r="N1402" s="8">
        <f t="shared" si="211"/>
        <v>0</v>
      </c>
      <c r="O1402" s="8">
        <f t="shared" si="212"/>
        <v>0</v>
      </c>
      <c r="P1402" s="8">
        <f t="shared" si="213"/>
        <v>16.5</v>
      </c>
      <c r="Q1402" s="9">
        <f t="shared" si="214"/>
        <v>11.225</v>
      </c>
      <c r="R1402" s="9">
        <f t="shared" si="215"/>
        <v>9.125</v>
      </c>
      <c r="S1402" s="9">
        <f t="shared" si="216"/>
        <v>11.175000000000001</v>
      </c>
      <c r="T1402" s="9">
        <f t="shared" si="217"/>
        <v>10.375</v>
      </c>
      <c r="U1402" s="8">
        <f t="shared" si="218"/>
        <v>10.508333333333335</v>
      </c>
      <c r="V1402" s="8">
        <f t="shared" si="219"/>
        <v>10.475000000000001</v>
      </c>
    </row>
    <row r="1403" spans="1:22" ht="13.5" x14ac:dyDescent="0.25">
      <c r="A1403" s="3">
        <f>RSI!A1403</f>
        <v>44356</v>
      </c>
      <c r="B1403" s="2">
        <f>RSI!B1403</f>
        <v>1.9411</v>
      </c>
      <c r="C1403" s="2">
        <f>RSI!I1403</f>
        <v>45.330466971010978</v>
      </c>
      <c r="D1403" s="2">
        <f>MACD!E1403</f>
        <v>-2.6810904757898602E-2</v>
      </c>
      <c r="E1403" s="2">
        <f>MACD!F1403</f>
        <v>-3.2713925759786412E-2</v>
      </c>
      <c r="F1403" s="2">
        <f>'Moving Avg'!D1403</f>
        <v>1.9615400000000001</v>
      </c>
      <c r="G1403" s="2">
        <f>'Moving Avg'!F1403</f>
        <v>1.9693550000000002</v>
      </c>
      <c r="H1403" s="2">
        <f>'Moving Avg'!G1403</f>
        <v>1.9605940000000002</v>
      </c>
      <c r="I1403" s="2">
        <f>'Moving Avg'!H1403</f>
        <v>2.0944805000000013</v>
      </c>
      <c r="J1403" s="6" t="str">
        <f>OBV!F1403</f>
        <v>BEARISH</v>
      </c>
      <c r="K1403" s="6" t="str">
        <f>OBV!G1403</f>
        <v>NEUTRAL</v>
      </c>
      <c r="L1403" s="6" t="str">
        <f>OBV!H1403</f>
        <v>CONFIRMED BEARISH</v>
      </c>
      <c r="M1403" s="8">
        <f t="shared" si="210"/>
        <v>25</v>
      </c>
      <c r="N1403" s="8">
        <f t="shared" si="211"/>
        <v>0</v>
      </c>
      <c r="O1403" s="8">
        <f t="shared" si="212"/>
        <v>0</v>
      </c>
      <c r="P1403" s="8">
        <f t="shared" si="213"/>
        <v>16.5</v>
      </c>
      <c r="Q1403" s="9">
        <f t="shared" si="214"/>
        <v>11.225</v>
      </c>
      <c r="R1403" s="9">
        <f t="shared" si="215"/>
        <v>9.125</v>
      </c>
      <c r="S1403" s="9">
        <f t="shared" si="216"/>
        <v>11.175000000000001</v>
      </c>
      <c r="T1403" s="9">
        <f t="shared" si="217"/>
        <v>10.375</v>
      </c>
      <c r="U1403" s="8">
        <f t="shared" si="218"/>
        <v>10.508333333333335</v>
      </c>
      <c r="V1403" s="8">
        <f t="shared" si="219"/>
        <v>10.475000000000001</v>
      </c>
    </row>
    <row r="1404" spans="1:22" ht="13.5" x14ac:dyDescent="0.25">
      <c r="A1404" s="3">
        <f>RSI!A1404</f>
        <v>44357</v>
      </c>
      <c r="B1404" s="2">
        <f>RSI!B1404</f>
        <v>1.9411</v>
      </c>
      <c r="C1404" s="2">
        <f>RSI!I1404</f>
        <v>45.330466971010978</v>
      </c>
      <c r="D1404" s="2">
        <f>MACD!E1404</f>
        <v>-2.413758600378979E-2</v>
      </c>
      <c r="E1404" s="2">
        <f>MACD!F1404</f>
        <v>-3.0998657808587089E-2</v>
      </c>
      <c r="F1404" s="2">
        <f>'Moving Avg'!D1404</f>
        <v>1.9557000000000002</v>
      </c>
      <c r="G1404" s="2">
        <f>'Moving Avg'!F1404</f>
        <v>1.9695949999999995</v>
      </c>
      <c r="H1404" s="2">
        <f>'Moving Avg'!G1404</f>
        <v>1.9597180000000003</v>
      </c>
      <c r="I1404" s="2">
        <f>'Moving Avg'!H1404</f>
        <v>2.0930940000000011</v>
      </c>
      <c r="J1404" s="6" t="str">
        <f>OBV!F1404</f>
        <v>BEARISH</v>
      </c>
      <c r="K1404" s="6" t="str">
        <f>OBV!G1404</f>
        <v>NEUTRAL</v>
      </c>
      <c r="L1404" s="6" t="str">
        <f>OBV!H1404</f>
        <v>CONFIRMED BEARISH</v>
      </c>
      <c r="M1404" s="8">
        <f t="shared" si="210"/>
        <v>25</v>
      </c>
      <c r="N1404" s="8">
        <f t="shared" si="211"/>
        <v>0</v>
      </c>
      <c r="O1404" s="8">
        <f t="shared" si="212"/>
        <v>0</v>
      </c>
      <c r="P1404" s="8">
        <f t="shared" si="213"/>
        <v>16.5</v>
      </c>
      <c r="Q1404" s="9">
        <f t="shared" si="214"/>
        <v>11.225</v>
      </c>
      <c r="R1404" s="9">
        <f t="shared" si="215"/>
        <v>9.125</v>
      </c>
      <c r="S1404" s="9">
        <f t="shared" si="216"/>
        <v>11.175000000000001</v>
      </c>
      <c r="T1404" s="9">
        <f t="shared" si="217"/>
        <v>10.375</v>
      </c>
      <c r="U1404" s="8">
        <f t="shared" si="218"/>
        <v>10.508333333333335</v>
      </c>
      <c r="V1404" s="8">
        <f t="shared" si="219"/>
        <v>10.475000000000001</v>
      </c>
    </row>
    <row r="1405" spans="1:22" ht="13.5" x14ac:dyDescent="0.25">
      <c r="A1405" s="3">
        <f>RSI!A1405</f>
        <v>44358</v>
      </c>
      <c r="B1405" s="2">
        <f>RSI!B1405</f>
        <v>1.9217</v>
      </c>
      <c r="C1405" s="2">
        <f>RSI!I1405</f>
        <v>42.320201073715452</v>
      </c>
      <c r="D1405" s="2">
        <f>MACD!E1405</f>
        <v>-2.3059250311541213E-3</v>
      </c>
      <c r="E1405" s="2">
        <f>MACD!F1405</f>
        <v>-2.5260111253100497E-2</v>
      </c>
      <c r="F1405" s="2">
        <f>'Moving Avg'!D1405</f>
        <v>1.9430599999999998</v>
      </c>
      <c r="G1405" s="2">
        <f>'Moving Avg'!F1405</f>
        <v>1.96984</v>
      </c>
      <c r="H1405" s="2">
        <f>'Moving Avg'!G1405</f>
        <v>1.9581620000000004</v>
      </c>
      <c r="I1405" s="2">
        <f>'Moving Avg'!H1405</f>
        <v>2.0917075000000009</v>
      </c>
      <c r="J1405" s="6" t="str">
        <f>OBV!F1405</f>
        <v>BEARISH</v>
      </c>
      <c r="K1405" s="6" t="str">
        <f>OBV!G1405</f>
        <v>NEUTRAL</v>
      </c>
      <c r="L1405" s="6" t="str">
        <f>OBV!H1405</f>
        <v>CONFIRMED BEARISH</v>
      </c>
      <c r="M1405" s="8">
        <f t="shared" si="210"/>
        <v>25</v>
      </c>
      <c r="N1405" s="8">
        <f t="shared" si="211"/>
        <v>0</v>
      </c>
      <c r="O1405" s="8">
        <f t="shared" si="212"/>
        <v>0</v>
      </c>
      <c r="P1405" s="8">
        <f t="shared" si="213"/>
        <v>16.5</v>
      </c>
      <c r="Q1405" s="9">
        <f t="shared" si="214"/>
        <v>11.225</v>
      </c>
      <c r="R1405" s="9">
        <f t="shared" si="215"/>
        <v>9.125</v>
      </c>
      <c r="S1405" s="9">
        <f t="shared" si="216"/>
        <v>11.175000000000001</v>
      </c>
      <c r="T1405" s="9">
        <f t="shared" si="217"/>
        <v>10.375</v>
      </c>
      <c r="U1405" s="8">
        <f t="shared" si="218"/>
        <v>10.508333333333335</v>
      </c>
      <c r="V1405" s="8">
        <f t="shared" si="219"/>
        <v>10.475000000000001</v>
      </c>
    </row>
    <row r="1406" spans="1:22" ht="13.5" x14ac:dyDescent="0.25">
      <c r="A1406" s="3">
        <f>RSI!A1406</f>
        <v>44361</v>
      </c>
      <c r="B1406" s="2">
        <f>RSI!B1406</f>
        <v>1.8778999999999999</v>
      </c>
      <c r="C1406" s="2">
        <f>RSI!I1406</f>
        <v>36.43699241399554</v>
      </c>
      <c r="D1406" s="2">
        <f>MACD!E1406</f>
        <v>2.2661968038929281E-2</v>
      </c>
      <c r="E1406" s="2">
        <f>MACD!F1406</f>
        <v>-1.5675695394694544E-2</v>
      </c>
      <c r="F1406" s="2">
        <f>'Moving Avg'!D1406</f>
        <v>1.92458</v>
      </c>
      <c r="G1406" s="2">
        <f>'Moving Avg'!F1406</f>
        <v>1.9669199999999996</v>
      </c>
      <c r="H1406" s="2">
        <f>'Moving Avg'!G1406</f>
        <v>1.9558280000000006</v>
      </c>
      <c r="I1406" s="2">
        <f>'Moving Avg'!H1406</f>
        <v>2.0902235000000013</v>
      </c>
      <c r="J1406" s="6" t="str">
        <f>OBV!F1406</f>
        <v>BEARISH</v>
      </c>
      <c r="K1406" s="6" t="str">
        <f>OBV!G1406</f>
        <v>NEUTRAL</v>
      </c>
      <c r="L1406" s="6" t="str">
        <f>OBV!H1406</f>
        <v>CONFIRMED BEARISH</v>
      </c>
      <c r="M1406" s="8">
        <f t="shared" si="210"/>
        <v>25</v>
      </c>
      <c r="N1406" s="8">
        <f t="shared" si="211"/>
        <v>0</v>
      </c>
      <c r="O1406" s="8">
        <f t="shared" si="212"/>
        <v>0</v>
      </c>
      <c r="P1406" s="8">
        <f t="shared" si="213"/>
        <v>16.5</v>
      </c>
      <c r="Q1406" s="9">
        <f t="shared" si="214"/>
        <v>11.225</v>
      </c>
      <c r="R1406" s="9">
        <f t="shared" si="215"/>
        <v>9.125</v>
      </c>
      <c r="S1406" s="9">
        <f t="shared" si="216"/>
        <v>11.175000000000001</v>
      </c>
      <c r="T1406" s="9">
        <f t="shared" si="217"/>
        <v>10.375</v>
      </c>
      <c r="U1406" s="8">
        <f t="shared" si="218"/>
        <v>10.508333333333335</v>
      </c>
      <c r="V1406" s="8">
        <f t="shared" si="219"/>
        <v>10.475000000000001</v>
      </c>
    </row>
    <row r="1407" spans="1:22" ht="13.5" x14ac:dyDescent="0.25">
      <c r="A1407" s="3">
        <f>RSI!A1407</f>
        <v>44362</v>
      </c>
      <c r="B1407" s="2">
        <f>RSI!B1407</f>
        <v>1.9071</v>
      </c>
      <c r="C1407" s="2">
        <f>RSI!I1407</f>
        <v>42.20529464958414</v>
      </c>
      <c r="D1407" s="2">
        <f>MACD!E1407</f>
        <v>4.1392232204505719E-2</v>
      </c>
      <c r="E1407" s="2">
        <f>MACD!F1407</f>
        <v>-4.2621098748544927E-3</v>
      </c>
      <c r="F1407" s="2">
        <f>'Moving Avg'!D1407</f>
        <v>1.91778</v>
      </c>
      <c r="G1407" s="2">
        <f>'Moving Avg'!F1407</f>
        <v>1.9654599999999998</v>
      </c>
      <c r="H1407" s="2">
        <f>'Moving Avg'!G1407</f>
        <v>1.9541740000000001</v>
      </c>
      <c r="I1407" s="2">
        <f>'Moving Avg'!H1407</f>
        <v>2.0889100000000012</v>
      </c>
      <c r="J1407" s="6" t="str">
        <f>OBV!F1407</f>
        <v>BEARISH</v>
      </c>
      <c r="K1407" s="6" t="str">
        <f>OBV!G1407</f>
        <v>NEUTRAL</v>
      </c>
      <c r="L1407" s="6" t="str">
        <f>OBV!H1407</f>
        <v>CONFIRMED BEARISH</v>
      </c>
      <c r="M1407" s="8">
        <f t="shared" si="210"/>
        <v>25</v>
      </c>
      <c r="N1407" s="8">
        <f t="shared" si="211"/>
        <v>0</v>
      </c>
      <c r="O1407" s="8">
        <f t="shared" si="212"/>
        <v>0</v>
      </c>
      <c r="P1407" s="8">
        <f t="shared" si="213"/>
        <v>16.5</v>
      </c>
      <c r="Q1407" s="9">
        <f t="shared" si="214"/>
        <v>11.225</v>
      </c>
      <c r="R1407" s="9">
        <f t="shared" si="215"/>
        <v>9.125</v>
      </c>
      <c r="S1407" s="9">
        <f t="shared" si="216"/>
        <v>11.175000000000001</v>
      </c>
      <c r="T1407" s="9">
        <f t="shared" si="217"/>
        <v>10.375</v>
      </c>
      <c r="U1407" s="8">
        <f t="shared" si="218"/>
        <v>10.508333333333335</v>
      </c>
      <c r="V1407" s="8">
        <f t="shared" si="219"/>
        <v>10.475000000000001</v>
      </c>
    </row>
    <row r="1408" spans="1:22" ht="13.5" x14ac:dyDescent="0.25">
      <c r="A1408" s="3">
        <f>RSI!A1408</f>
        <v>44363</v>
      </c>
      <c r="B1408" s="2">
        <f>RSI!B1408</f>
        <v>1.9314</v>
      </c>
      <c r="C1408" s="2">
        <f>RSI!I1408</f>
        <v>46.552212259099306</v>
      </c>
      <c r="D1408" s="2">
        <f>MACD!E1408</f>
        <v>4.4505205756401711E-2</v>
      </c>
      <c r="E1408" s="2">
        <f>MACD!F1408</f>
        <v>5.4913532513967481E-3</v>
      </c>
      <c r="F1408" s="2">
        <f>'Moving Avg'!D1408</f>
        <v>1.91584</v>
      </c>
      <c r="G1408" s="2">
        <f>'Moving Avg'!F1408</f>
        <v>1.9654599999999995</v>
      </c>
      <c r="H1408" s="2">
        <f>'Moving Avg'!G1408</f>
        <v>1.953006</v>
      </c>
      <c r="I1408" s="2">
        <f>'Moving Avg'!H1408</f>
        <v>2.0874990000000011</v>
      </c>
      <c r="J1408" s="6" t="str">
        <f>OBV!F1408</f>
        <v>BULLISH</v>
      </c>
      <c r="K1408" s="6" t="str">
        <f>OBV!G1408</f>
        <v>NEUTRAL</v>
      </c>
      <c r="L1408" s="6" t="str">
        <f>OBV!H1408</f>
        <v>BULLISH DIVERGENCE</v>
      </c>
      <c r="M1408" s="8">
        <f t="shared" si="210"/>
        <v>25</v>
      </c>
      <c r="N1408" s="8">
        <f t="shared" si="211"/>
        <v>0</v>
      </c>
      <c r="O1408" s="8">
        <f t="shared" si="212"/>
        <v>0</v>
      </c>
      <c r="P1408" s="8">
        <f t="shared" si="213"/>
        <v>66.5</v>
      </c>
      <c r="Q1408" s="9">
        <f t="shared" si="214"/>
        <v>18.725000000000001</v>
      </c>
      <c r="R1408" s="9">
        <f t="shared" si="215"/>
        <v>21.625</v>
      </c>
      <c r="S1408" s="9">
        <f t="shared" si="216"/>
        <v>33.674999999999997</v>
      </c>
      <c r="T1408" s="9">
        <f t="shared" si="217"/>
        <v>22.875</v>
      </c>
      <c r="U1408" s="8">
        <f t="shared" si="218"/>
        <v>24.675000000000001</v>
      </c>
      <c r="V1408" s="8">
        <f t="shared" si="219"/>
        <v>24.225000000000001</v>
      </c>
    </row>
    <row r="1409" spans="1:22" ht="13.5" x14ac:dyDescent="0.25">
      <c r="A1409" s="3">
        <f>RSI!A1409</f>
        <v>44364</v>
      </c>
      <c r="B1409" s="2">
        <f>RSI!B1409</f>
        <v>1.9752000000000001</v>
      </c>
      <c r="C1409" s="2">
        <f>RSI!I1409</f>
        <v>53.361346256929977</v>
      </c>
      <c r="D1409" s="2">
        <f>MACD!E1409</f>
        <v>3.8778273858241841E-2</v>
      </c>
      <c r="E1409" s="2">
        <f>MACD!F1409</f>
        <v>1.2148737372765766E-2</v>
      </c>
      <c r="F1409" s="2">
        <f>'Moving Avg'!D1409</f>
        <v>1.9226599999999998</v>
      </c>
      <c r="G1409" s="2">
        <f>'Moving Avg'!F1409</f>
        <v>1.9678949999999999</v>
      </c>
      <c r="H1409" s="2">
        <f>'Moving Avg'!G1409</f>
        <v>1.9527140000000001</v>
      </c>
      <c r="I1409" s="2">
        <f>'Moving Avg'!H1409</f>
        <v>2.086307000000001</v>
      </c>
      <c r="J1409" s="6" t="str">
        <f>OBV!F1409</f>
        <v>BULLISH</v>
      </c>
      <c r="K1409" s="6" t="str">
        <f>OBV!G1409</f>
        <v>NEUTRAL</v>
      </c>
      <c r="L1409" s="6" t="str">
        <f>OBV!H1409</f>
        <v>CONFIRMED BULLISH</v>
      </c>
      <c r="M1409" s="8">
        <f t="shared" si="210"/>
        <v>25</v>
      </c>
      <c r="N1409" s="8">
        <f t="shared" si="211"/>
        <v>0</v>
      </c>
      <c r="O1409" s="8">
        <f t="shared" si="212"/>
        <v>0</v>
      </c>
      <c r="P1409" s="8">
        <f t="shared" si="213"/>
        <v>83.5</v>
      </c>
      <c r="Q1409" s="9">
        <f t="shared" si="214"/>
        <v>21.274999999999999</v>
      </c>
      <c r="R1409" s="9">
        <f t="shared" si="215"/>
        <v>25.875</v>
      </c>
      <c r="S1409" s="9">
        <f t="shared" si="216"/>
        <v>41.325000000000003</v>
      </c>
      <c r="T1409" s="9">
        <f t="shared" si="217"/>
        <v>27.125</v>
      </c>
      <c r="U1409" s="8">
        <f t="shared" si="218"/>
        <v>29.491666666666664</v>
      </c>
      <c r="V1409" s="8">
        <f t="shared" si="219"/>
        <v>28.9</v>
      </c>
    </row>
    <row r="1410" spans="1:22" ht="13.5" x14ac:dyDescent="0.25">
      <c r="A1410" s="3">
        <f>RSI!A1410</f>
        <v>44365</v>
      </c>
      <c r="B1410" s="2">
        <f>RSI!B1410</f>
        <v>1.9752000000000001</v>
      </c>
      <c r="C1410" s="2">
        <f>RSI!I1410</f>
        <v>53.361346256929977</v>
      </c>
      <c r="D1410" s="2">
        <f>MACD!E1410</f>
        <v>3.6039757141925532E-2</v>
      </c>
      <c r="E1410" s="2">
        <f>MACD!F1410</f>
        <v>1.6926941326597719E-2</v>
      </c>
      <c r="F1410" s="2">
        <f>'Moving Avg'!D1410</f>
        <v>1.93336</v>
      </c>
      <c r="G1410" s="2">
        <f>'Moving Avg'!F1410</f>
        <v>1.96984</v>
      </c>
      <c r="H1410" s="2">
        <f>'Moving Avg'!G1410</f>
        <v>1.9526159999999999</v>
      </c>
      <c r="I1410" s="2">
        <f>'Moving Avg'!H1410</f>
        <v>2.0854315000000008</v>
      </c>
      <c r="J1410" s="6" t="str">
        <f>OBV!F1410</f>
        <v>BULLISH</v>
      </c>
      <c r="K1410" s="6" t="str">
        <f>OBV!G1410</f>
        <v>NEUTRAL</v>
      </c>
      <c r="L1410" s="6" t="str">
        <f>OBV!H1410</f>
        <v>CONFIRMED BULLISH</v>
      </c>
      <c r="M1410" s="8">
        <f t="shared" ref="M1410:M1473" si="220">IF(C1410&lt;30,50, IF(C1410&gt;70, 0, 25))</f>
        <v>25</v>
      </c>
      <c r="N1410" s="8">
        <f t="shared" ref="N1410:N1473" si="221">IF(E1410-D1410&gt;0.02, 100, IF(E1410-D1410&lt;0,0,45))</f>
        <v>0</v>
      </c>
      <c r="O1410" s="8">
        <f t="shared" ref="O1410:O1473" si="222">IF(F1410-I1410&gt;10,100,IF(F1410-I1410&gt;5,75, IF(F1410-I1410&gt;0,50,0)))</f>
        <v>0</v>
      </c>
      <c r="P1410" s="8">
        <f t="shared" ref="P1410:P1473" si="223">IF(L1410="confirmed bullish", 34, IF(L1410="bullish divergence",17, 0))+IF(J1410="bullish",33,IF(J1410="bearish",0,16.5))+IF(K1410="strong",33,IF(K1410="weak",0,16.5))</f>
        <v>83.5</v>
      </c>
      <c r="Q1410" s="9">
        <f t="shared" si="214"/>
        <v>21.274999999999999</v>
      </c>
      <c r="R1410" s="9">
        <f t="shared" si="215"/>
        <v>25.875</v>
      </c>
      <c r="S1410" s="9">
        <f t="shared" si="216"/>
        <v>41.325000000000003</v>
      </c>
      <c r="T1410" s="9">
        <f t="shared" si="217"/>
        <v>27.125</v>
      </c>
      <c r="U1410" s="8">
        <f t="shared" si="218"/>
        <v>29.491666666666664</v>
      </c>
      <c r="V1410" s="8">
        <f t="shared" si="219"/>
        <v>28.9</v>
      </c>
    </row>
    <row r="1411" spans="1:22" ht="13.5" x14ac:dyDescent="0.25">
      <c r="A1411" s="3">
        <f>RSI!A1411</f>
        <v>44368</v>
      </c>
      <c r="B1411" s="2">
        <f>RSI!B1411</f>
        <v>1.9605999999999999</v>
      </c>
      <c r="C1411" s="2">
        <f>RSI!I1411</f>
        <v>50.856633833256573</v>
      </c>
      <c r="D1411" s="2">
        <f>MACD!E1411</f>
        <v>3.2429355074818034E-2</v>
      </c>
      <c r="E1411" s="2">
        <f>MACD!F1411</f>
        <v>2.0027424076241782E-2</v>
      </c>
      <c r="F1411" s="2">
        <f>'Moving Avg'!D1411</f>
        <v>1.9499</v>
      </c>
      <c r="G1411" s="2">
        <f>'Moving Avg'!F1411</f>
        <v>1.969595</v>
      </c>
      <c r="H1411" s="2">
        <f>'Moving Avg'!G1411</f>
        <v>1.9523240000000002</v>
      </c>
      <c r="I1411" s="2">
        <f>'Moving Avg'!H1411</f>
        <v>2.084556000000001</v>
      </c>
      <c r="J1411" s="6" t="str">
        <f>OBV!F1411</f>
        <v>BULLISH</v>
      </c>
      <c r="K1411" s="6" t="str">
        <f>OBV!G1411</f>
        <v>NEUTRAL</v>
      </c>
      <c r="L1411" s="6" t="str">
        <f>OBV!H1411</f>
        <v>CONFIRMED BULLISH</v>
      </c>
      <c r="M1411" s="8">
        <f t="shared" si="220"/>
        <v>25</v>
      </c>
      <c r="N1411" s="8">
        <f t="shared" si="221"/>
        <v>0</v>
      </c>
      <c r="O1411" s="8">
        <f t="shared" si="222"/>
        <v>0</v>
      </c>
      <c r="P1411" s="8">
        <f t="shared" si="223"/>
        <v>83.5</v>
      </c>
      <c r="Q1411" s="9">
        <f t="shared" ref="Q1411:Q1474" si="224">0.35*M1411+N1411*0.35+O1411*0.15+P1411*0.15</f>
        <v>21.274999999999999</v>
      </c>
      <c r="R1411" s="9">
        <f t="shared" ref="R1411:R1474" si="225">M1411*0.2+N1411*0.2+O1411*0.35+P1411*0.25</f>
        <v>25.875</v>
      </c>
      <c r="S1411" s="9">
        <f t="shared" ref="S1411:S1474" si="226">M1411*0.15+N1411*0.15+O1411*0.25+P1411*0.45</f>
        <v>41.325000000000003</v>
      </c>
      <c r="T1411" s="9">
        <f t="shared" ref="T1411:T1474" si="227">0.25*SUM(M1411:P1411)</f>
        <v>27.125</v>
      </c>
      <c r="U1411" s="8">
        <f t="shared" ref="U1411:U1474" si="228">SUM(Q1411:S1411)/3</f>
        <v>29.491666666666664</v>
      </c>
      <c r="V1411" s="8">
        <f t="shared" ref="V1411:V1474" si="229">SUM(Q1411:T1411)/4</f>
        <v>28.9</v>
      </c>
    </row>
    <row r="1412" spans="1:22" ht="13.5" x14ac:dyDescent="0.25">
      <c r="A1412" s="3">
        <f>RSI!A1412</f>
        <v>44369</v>
      </c>
      <c r="B1412" s="2">
        <f>RSI!B1412</f>
        <v>1.9557</v>
      </c>
      <c r="C1412" s="2">
        <f>RSI!I1412</f>
        <v>50.00823410905069</v>
      </c>
      <c r="D1412" s="2">
        <f>MACD!E1412</f>
        <v>2.5212323767827227E-2</v>
      </c>
      <c r="E1412" s="2">
        <f>MACD!F1412</f>
        <v>2.1064404014558873E-2</v>
      </c>
      <c r="F1412" s="2">
        <f>'Moving Avg'!D1412</f>
        <v>1.9596199999999999</v>
      </c>
      <c r="G1412" s="2">
        <f>'Moving Avg'!F1412</f>
        <v>1.9691050000000001</v>
      </c>
      <c r="H1412" s="2">
        <f>'Moving Avg'!G1412</f>
        <v>1.9523239999999999</v>
      </c>
      <c r="I1412" s="2">
        <f>'Moving Avg'!H1412</f>
        <v>2.0839720000000006</v>
      </c>
      <c r="J1412" s="6" t="str">
        <f>OBV!F1412</f>
        <v>BEARISH</v>
      </c>
      <c r="K1412" s="6" t="str">
        <f>OBV!G1412</f>
        <v>NEUTRAL</v>
      </c>
      <c r="L1412" s="6" t="str">
        <f>OBV!H1412</f>
        <v>BEARISH DIVERGENCE</v>
      </c>
      <c r="M1412" s="8">
        <f t="shared" si="220"/>
        <v>25</v>
      </c>
      <c r="N1412" s="8">
        <f t="shared" si="221"/>
        <v>0</v>
      </c>
      <c r="O1412" s="8">
        <f t="shared" si="222"/>
        <v>0</v>
      </c>
      <c r="P1412" s="8">
        <f t="shared" si="223"/>
        <v>16.5</v>
      </c>
      <c r="Q1412" s="9">
        <f t="shared" si="224"/>
        <v>11.225</v>
      </c>
      <c r="R1412" s="9">
        <f t="shared" si="225"/>
        <v>9.125</v>
      </c>
      <c r="S1412" s="9">
        <f t="shared" si="226"/>
        <v>11.175000000000001</v>
      </c>
      <c r="T1412" s="9">
        <f t="shared" si="227"/>
        <v>10.375</v>
      </c>
      <c r="U1412" s="8">
        <f t="shared" si="228"/>
        <v>10.508333333333335</v>
      </c>
      <c r="V1412" s="8">
        <f t="shared" si="229"/>
        <v>10.475000000000001</v>
      </c>
    </row>
    <row r="1413" spans="1:22" ht="13.5" x14ac:dyDescent="0.25">
      <c r="A1413" s="3">
        <f>RSI!A1413</f>
        <v>44370</v>
      </c>
      <c r="B1413" s="2">
        <f>RSI!B1413</f>
        <v>1.9217</v>
      </c>
      <c r="C1413" s="2">
        <f>RSI!I1413</f>
        <v>44.465277998834985</v>
      </c>
      <c r="D1413" s="2">
        <f>MACD!E1413</f>
        <v>2.1622771333371871E-2</v>
      </c>
      <c r="E1413" s="2">
        <f>MACD!F1413</f>
        <v>2.1176077478321474E-2</v>
      </c>
      <c r="F1413" s="2">
        <f>'Moving Avg'!D1413</f>
        <v>1.9576799999999999</v>
      </c>
      <c r="G1413" s="2">
        <f>'Moving Avg'!F1413</f>
        <v>1.9674049999999998</v>
      </c>
      <c r="H1413" s="2">
        <f>'Moving Avg'!G1413</f>
        <v>1.950866</v>
      </c>
      <c r="I1413" s="2">
        <f>'Moving Avg'!H1413</f>
        <v>2.0833155000000012</v>
      </c>
      <c r="J1413" s="6" t="str">
        <f>OBV!F1413</f>
        <v>BEARISH</v>
      </c>
      <c r="K1413" s="6" t="str">
        <f>OBV!G1413</f>
        <v>NEUTRAL</v>
      </c>
      <c r="L1413" s="6" t="str">
        <f>OBV!H1413</f>
        <v>CONFIRMED BEARISH</v>
      </c>
      <c r="M1413" s="8">
        <f t="shared" si="220"/>
        <v>25</v>
      </c>
      <c r="N1413" s="8">
        <f t="shared" si="221"/>
        <v>0</v>
      </c>
      <c r="O1413" s="8">
        <f t="shared" si="222"/>
        <v>0</v>
      </c>
      <c r="P1413" s="8">
        <f t="shared" si="223"/>
        <v>16.5</v>
      </c>
      <c r="Q1413" s="9">
        <f t="shared" si="224"/>
        <v>11.225</v>
      </c>
      <c r="R1413" s="9">
        <f t="shared" si="225"/>
        <v>9.125</v>
      </c>
      <c r="S1413" s="9">
        <f t="shared" si="226"/>
        <v>11.175000000000001</v>
      </c>
      <c r="T1413" s="9">
        <f t="shared" si="227"/>
        <v>10.375</v>
      </c>
      <c r="U1413" s="8">
        <f t="shared" si="228"/>
        <v>10.508333333333335</v>
      </c>
      <c r="V1413" s="8">
        <f t="shared" si="229"/>
        <v>10.475000000000001</v>
      </c>
    </row>
    <row r="1414" spans="1:22" ht="13.5" x14ac:dyDescent="0.25">
      <c r="A1414" s="3">
        <f>RSI!A1414</f>
        <v>44371</v>
      </c>
      <c r="B1414" s="2">
        <f>RSI!B1414</f>
        <v>1.9217</v>
      </c>
      <c r="C1414" s="2">
        <f>RSI!I1414</f>
        <v>44.465277998834985</v>
      </c>
      <c r="D1414" s="2">
        <f>MACD!E1414</f>
        <v>1.8785113200013859E-2</v>
      </c>
      <c r="E1414" s="2">
        <f>MACD!F1414</f>
        <v>2.0697884622659951E-2</v>
      </c>
      <c r="F1414" s="2">
        <f>'Moving Avg'!D1414</f>
        <v>1.9469799999999999</v>
      </c>
      <c r="G1414" s="2">
        <f>'Moving Avg'!F1414</f>
        <v>1.9661900000000003</v>
      </c>
      <c r="H1414" s="2">
        <f>'Moving Avg'!G1414</f>
        <v>1.9492120000000002</v>
      </c>
      <c r="I1414" s="2">
        <f>'Moving Avg'!H1414</f>
        <v>2.0827075000000006</v>
      </c>
      <c r="J1414" s="6" t="str">
        <f>OBV!F1414</f>
        <v>BEARISH</v>
      </c>
      <c r="K1414" s="6" t="str">
        <f>OBV!G1414</f>
        <v>NEUTRAL</v>
      </c>
      <c r="L1414" s="6" t="str">
        <f>OBV!H1414</f>
        <v>CONFIRMED BEARISH</v>
      </c>
      <c r="M1414" s="8">
        <f t="shared" si="220"/>
        <v>25</v>
      </c>
      <c r="N1414" s="8">
        <f t="shared" si="221"/>
        <v>45</v>
      </c>
      <c r="O1414" s="8">
        <f t="shared" si="222"/>
        <v>0</v>
      </c>
      <c r="P1414" s="8">
        <f t="shared" si="223"/>
        <v>16.5</v>
      </c>
      <c r="Q1414" s="9">
        <f t="shared" si="224"/>
        <v>26.975000000000001</v>
      </c>
      <c r="R1414" s="9">
        <f t="shared" si="225"/>
        <v>18.125</v>
      </c>
      <c r="S1414" s="9">
        <f t="shared" si="226"/>
        <v>17.925000000000001</v>
      </c>
      <c r="T1414" s="9">
        <f t="shared" si="227"/>
        <v>21.625</v>
      </c>
      <c r="U1414" s="8">
        <f t="shared" si="228"/>
        <v>21.008333333333336</v>
      </c>
      <c r="V1414" s="8">
        <f t="shared" si="229"/>
        <v>21.162500000000001</v>
      </c>
    </row>
    <row r="1415" spans="1:22" ht="13.5" x14ac:dyDescent="0.25">
      <c r="A1415" s="3">
        <f>RSI!A1415</f>
        <v>44372</v>
      </c>
      <c r="B1415" s="2">
        <f>RSI!B1415</f>
        <v>1.9362999999999999</v>
      </c>
      <c r="C1415" s="2">
        <f>RSI!I1415</f>
        <v>47.370456548657103</v>
      </c>
      <c r="D1415" s="2">
        <f>MACD!E1415</f>
        <v>1.2502787161627893E-2</v>
      </c>
      <c r="E1415" s="2">
        <f>MACD!F1415</f>
        <v>1.9058865130453542E-2</v>
      </c>
      <c r="F1415" s="2">
        <f>'Moving Avg'!D1415</f>
        <v>1.9391999999999996</v>
      </c>
      <c r="G1415" s="2">
        <f>'Moving Avg'!F1415</f>
        <v>1.9598650000000002</v>
      </c>
      <c r="H1415" s="2">
        <f>'Moving Avg'!G1415</f>
        <v>1.9477540000000002</v>
      </c>
      <c r="I1415" s="2">
        <f>'Moving Avg'!H1415</f>
        <v>2.0815885000000005</v>
      </c>
      <c r="J1415" s="6" t="str">
        <f>OBV!F1415</f>
        <v>BEARISH</v>
      </c>
      <c r="K1415" s="6" t="str">
        <f>OBV!G1415</f>
        <v>NEUTRAL</v>
      </c>
      <c r="L1415" s="6" t="str">
        <f>OBV!H1415</f>
        <v>CONFIRMED BEARISH</v>
      </c>
      <c r="M1415" s="8">
        <f t="shared" si="220"/>
        <v>25</v>
      </c>
      <c r="N1415" s="8">
        <f t="shared" si="221"/>
        <v>45</v>
      </c>
      <c r="O1415" s="8">
        <f t="shared" si="222"/>
        <v>0</v>
      </c>
      <c r="P1415" s="8">
        <f t="shared" si="223"/>
        <v>16.5</v>
      </c>
      <c r="Q1415" s="9">
        <f t="shared" si="224"/>
        <v>26.975000000000001</v>
      </c>
      <c r="R1415" s="9">
        <f t="shared" si="225"/>
        <v>18.125</v>
      </c>
      <c r="S1415" s="9">
        <f t="shared" si="226"/>
        <v>17.925000000000001</v>
      </c>
      <c r="T1415" s="9">
        <f t="shared" si="227"/>
        <v>21.625</v>
      </c>
      <c r="U1415" s="8">
        <f t="shared" si="228"/>
        <v>21.008333333333336</v>
      </c>
      <c r="V1415" s="8">
        <f t="shared" si="229"/>
        <v>21.162500000000001</v>
      </c>
    </row>
    <row r="1416" spans="1:22" ht="13.5" x14ac:dyDescent="0.25">
      <c r="A1416" s="3">
        <f>RSI!A1416</f>
        <v>44375</v>
      </c>
      <c r="B1416" s="2">
        <f>RSI!B1416</f>
        <v>1.9702999999999999</v>
      </c>
      <c r="C1416" s="2">
        <f>RSI!I1416</f>
        <v>53.474405620617219</v>
      </c>
      <c r="D1416" s="2">
        <f>MACD!E1416</f>
        <v>-1.9851068816845174E-3</v>
      </c>
      <c r="E1416" s="2">
        <f>MACD!F1416</f>
        <v>1.4850070728025931E-2</v>
      </c>
      <c r="F1416" s="2">
        <f>'Moving Avg'!D1416</f>
        <v>1.9411400000000001</v>
      </c>
      <c r="G1416" s="2">
        <f>'Moving Avg'!F1416</f>
        <v>1.9542700000000004</v>
      </c>
      <c r="H1416" s="2">
        <f>'Moving Avg'!G1416</f>
        <v>1.947268</v>
      </c>
      <c r="I1416" s="2">
        <f>'Moving Avg'!H1416</f>
        <v>2.0799830000000004</v>
      </c>
      <c r="J1416" s="6" t="str">
        <f>OBV!F1416</f>
        <v>BULLISH</v>
      </c>
      <c r="K1416" s="6" t="str">
        <f>OBV!G1416</f>
        <v>NEUTRAL</v>
      </c>
      <c r="L1416" s="6" t="str">
        <f>OBV!H1416</f>
        <v>CONFIRMED BULLISH</v>
      </c>
      <c r="M1416" s="8">
        <f t="shared" si="220"/>
        <v>25</v>
      </c>
      <c r="N1416" s="8">
        <f t="shared" si="221"/>
        <v>45</v>
      </c>
      <c r="O1416" s="8">
        <f t="shared" si="222"/>
        <v>0</v>
      </c>
      <c r="P1416" s="8">
        <f t="shared" si="223"/>
        <v>83.5</v>
      </c>
      <c r="Q1416" s="9">
        <f t="shared" si="224"/>
        <v>37.024999999999999</v>
      </c>
      <c r="R1416" s="9">
        <f t="shared" si="225"/>
        <v>34.875</v>
      </c>
      <c r="S1416" s="9">
        <f t="shared" si="226"/>
        <v>48.075000000000003</v>
      </c>
      <c r="T1416" s="9">
        <f t="shared" si="227"/>
        <v>38.375</v>
      </c>
      <c r="U1416" s="8">
        <f t="shared" si="228"/>
        <v>39.991666666666667</v>
      </c>
      <c r="V1416" s="8">
        <f t="shared" si="229"/>
        <v>39.587500000000006</v>
      </c>
    </row>
    <row r="1417" spans="1:22" ht="13.5" x14ac:dyDescent="0.25">
      <c r="A1417" s="3">
        <f>RSI!A1417</f>
        <v>44376</v>
      </c>
      <c r="B1417" s="2">
        <f>RSI!B1417</f>
        <v>1.9702999999999999</v>
      </c>
      <c r="C1417" s="2">
        <f>RSI!I1417</f>
        <v>53.474405620617226</v>
      </c>
      <c r="D1417" s="2">
        <f>MACD!E1417</f>
        <v>-9.8740824782208581E-3</v>
      </c>
      <c r="E1417" s="2">
        <f>MACD!F1417</f>
        <v>9.905240086776573E-3</v>
      </c>
      <c r="F1417" s="2">
        <f>'Moving Avg'!D1417</f>
        <v>1.9440599999999999</v>
      </c>
      <c r="G1417" s="2">
        <f>'Moving Avg'!F1417</f>
        <v>1.9489150000000006</v>
      </c>
      <c r="H1417" s="2">
        <f>'Moving Avg'!G1417</f>
        <v>1.9472680000000002</v>
      </c>
      <c r="I1417" s="2">
        <f>'Moving Avg'!H1417</f>
        <v>2.0782800000000008</v>
      </c>
      <c r="J1417" s="6" t="str">
        <f>OBV!F1417</f>
        <v>BULLISH</v>
      </c>
      <c r="K1417" s="6" t="str">
        <f>OBV!G1417</f>
        <v>NEUTRAL</v>
      </c>
      <c r="L1417" s="6" t="str">
        <f>OBV!H1417</f>
        <v>CONFIRMED BULLISH</v>
      </c>
      <c r="M1417" s="8">
        <f t="shared" si="220"/>
        <v>25</v>
      </c>
      <c r="N1417" s="8">
        <f t="shared" si="221"/>
        <v>45</v>
      </c>
      <c r="O1417" s="8">
        <f t="shared" si="222"/>
        <v>0</v>
      </c>
      <c r="P1417" s="8">
        <f t="shared" si="223"/>
        <v>83.5</v>
      </c>
      <c r="Q1417" s="9">
        <f t="shared" si="224"/>
        <v>37.024999999999999</v>
      </c>
      <c r="R1417" s="9">
        <f t="shared" si="225"/>
        <v>34.875</v>
      </c>
      <c r="S1417" s="9">
        <f t="shared" si="226"/>
        <v>48.075000000000003</v>
      </c>
      <c r="T1417" s="9">
        <f t="shared" si="227"/>
        <v>38.375</v>
      </c>
      <c r="U1417" s="8">
        <f t="shared" si="228"/>
        <v>39.991666666666667</v>
      </c>
      <c r="V1417" s="8">
        <f t="shared" si="229"/>
        <v>39.587500000000006</v>
      </c>
    </row>
    <row r="1418" spans="1:22" ht="13.5" x14ac:dyDescent="0.25">
      <c r="A1418" s="3">
        <f>RSI!A1418</f>
        <v>44377</v>
      </c>
      <c r="B1418" s="2">
        <f>RSI!B1418</f>
        <v>1.9702999999999999</v>
      </c>
      <c r="C1418" s="2">
        <f>RSI!I1418</f>
        <v>53.474405620617226</v>
      </c>
      <c r="D1418" s="2">
        <f>MACD!E1418</f>
        <v>-1.2924145039857837E-2</v>
      </c>
      <c r="E1418" s="2">
        <f>MACD!F1418</f>
        <v>5.3393630614496906E-3</v>
      </c>
      <c r="F1418" s="2">
        <f>'Moving Avg'!D1418</f>
        <v>1.9537799999999996</v>
      </c>
      <c r="G1418" s="2">
        <f>'Moving Avg'!F1418</f>
        <v>1.9472100000000006</v>
      </c>
      <c r="H1418" s="2">
        <f>'Moving Avg'!G1418</f>
        <v>1.947268</v>
      </c>
      <c r="I1418" s="2">
        <f>'Moving Avg'!H1418</f>
        <v>2.0762850000000008</v>
      </c>
      <c r="J1418" s="6" t="str">
        <f>OBV!F1418</f>
        <v>BULLISH</v>
      </c>
      <c r="K1418" s="6" t="str">
        <f>OBV!G1418</f>
        <v>NEUTRAL</v>
      </c>
      <c r="L1418" s="6" t="str">
        <f>OBV!H1418</f>
        <v>CONFIRMED BULLISH</v>
      </c>
      <c r="M1418" s="8">
        <f t="shared" si="220"/>
        <v>25</v>
      </c>
      <c r="N1418" s="8">
        <f t="shared" si="221"/>
        <v>45</v>
      </c>
      <c r="O1418" s="8">
        <f t="shared" si="222"/>
        <v>0</v>
      </c>
      <c r="P1418" s="8">
        <f t="shared" si="223"/>
        <v>83.5</v>
      </c>
      <c r="Q1418" s="9">
        <f t="shared" si="224"/>
        <v>37.024999999999999</v>
      </c>
      <c r="R1418" s="9">
        <f t="shared" si="225"/>
        <v>34.875</v>
      </c>
      <c r="S1418" s="9">
        <f t="shared" si="226"/>
        <v>48.075000000000003</v>
      </c>
      <c r="T1418" s="9">
        <f t="shared" si="227"/>
        <v>38.375</v>
      </c>
      <c r="U1418" s="8">
        <f t="shared" si="228"/>
        <v>39.991666666666667</v>
      </c>
      <c r="V1418" s="8">
        <f t="shared" si="229"/>
        <v>39.587500000000006</v>
      </c>
    </row>
    <row r="1419" spans="1:22" ht="13.5" x14ac:dyDescent="0.25">
      <c r="A1419" s="3">
        <f>RSI!A1419</f>
        <v>44378</v>
      </c>
      <c r="B1419" s="2">
        <f>RSI!B1419</f>
        <v>1.9655</v>
      </c>
      <c r="C1419" s="2">
        <f>RSI!I1419</f>
        <v>52.40275845923518</v>
      </c>
      <c r="D1419" s="2">
        <f>MACD!E1419</f>
        <v>-8.5157992401161398E-3</v>
      </c>
      <c r="E1419" s="2">
        <f>MACD!F1419</f>
        <v>2.5683306011365249E-3</v>
      </c>
      <c r="F1419" s="2">
        <f>'Moving Avg'!D1419</f>
        <v>1.96254</v>
      </c>
      <c r="G1419" s="2">
        <f>'Moving Avg'!F1419</f>
        <v>1.9469700000000003</v>
      </c>
      <c r="H1419" s="2">
        <f>'Moving Avg'!G1419</f>
        <v>1.9471719999999999</v>
      </c>
      <c r="I1419" s="2">
        <f>'Moving Avg'!H1419</f>
        <v>2.0746070000000008</v>
      </c>
      <c r="J1419" s="6" t="str">
        <f>OBV!F1419</f>
        <v>BULLISH</v>
      </c>
      <c r="K1419" s="6" t="str">
        <f>OBV!G1419</f>
        <v>NEUTRAL</v>
      </c>
      <c r="L1419" s="6" t="str">
        <f>OBV!H1419</f>
        <v>CONFIRMED BULLISH</v>
      </c>
      <c r="M1419" s="8">
        <f t="shared" si="220"/>
        <v>25</v>
      </c>
      <c r="N1419" s="8">
        <f t="shared" si="221"/>
        <v>45</v>
      </c>
      <c r="O1419" s="8">
        <f t="shared" si="222"/>
        <v>0</v>
      </c>
      <c r="P1419" s="8">
        <f t="shared" si="223"/>
        <v>83.5</v>
      </c>
      <c r="Q1419" s="9">
        <f t="shared" si="224"/>
        <v>37.024999999999999</v>
      </c>
      <c r="R1419" s="9">
        <f t="shared" si="225"/>
        <v>34.875</v>
      </c>
      <c r="S1419" s="9">
        <f t="shared" si="226"/>
        <v>48.075000000000003</v>
      </c>
      <c r="T1419" s="9">
        <f t="shared" si="227"/>
        <v>38.375</v>
      </c>
      <c r="U1419" s="8">
        <f t="shared" si="228"/>
        <v>39.991666666666667</v>
      </c>
      <c r="V1419" s="8">
        <f t="shared" si="229"/>
        <v>39.587500000000006</v>
      </c>
    </row>
    <row r="1420" spans="1:22" ht="13.5" x14ac:dyDescent="0.25">
      <c r="A1420" s="3">
        <f>RSI!A1420</f>
        <v>44379</v>
      </c>
      <c r="B1420" s="2">
        <f>RSI!B1420</f>
        <v>1.946</v>
      </c>
      <c r="C1420" s="2">
        <f>RSI!I1420</f>
        <v>48.178618923827074</v>
      </c>
      <c r="D1420" s="2">
        <f>MACD!E1420</f>
        <v>-3.4099351606593498E-3</v>
      </c>
      <c r="E1420" s="2">
        <f>MACD!F1420</f>
        <v>1.37267744877735E-3</v>
      </c>
      <c r="F1420" s="2">
        <f>'Moving Avg'!D1420</f>
        <v>1.96448</v>
      </c>
      <c r="G1420" s="2">
        <f>'Moving Avg'!F1420</f>
        <v>1.945025</v>
      </c>
      <c r="H1420" s="2">
        <f>'Moving Avg'!G1420</f>
        <v>1.9466859999999997</v>
      </c>
      <c r="I1420" s="2">
        <f>'Moving Avg'!H1420</f>
        <v>2.0731720000000009</v>
      </c>
      <c r="J1420" s="6" t="str">
        <f>OBV!F1420</f>
        <v>BULLISH</v>
      </c>
      <c r="K1420" s="6" t="str">
        <f>OBV!G1420</f>
        <v>NEUTRAL</v>
      </c>
      <c r="L1420" s="6" t="str">
        <f>OBV!H1420</f>
        <v>CONFIRMED BULLISH</v>
      </c>
      <c r="M1420" s="8">
        <f t="shared" si="220"/>
        <v>25</v>
      </c>
      <c r="N1420" s="8">
        <f t="shared" si="221"/>
        <v>45</v>
      </c>
      <c r="O1420" s="8">
        <f t="shared" si="222"/>
        <v>0</v>
      </c>
      <c r="P1420" s="8">
        <f t="shared" si="223"/>
        <v>83.5</v>
      </c>
      <c r="Q1420" s="9">
        <f t="shared" si="224"/>
        <v>37.024999999999999</v>
      </c>
      <c r="R1420" s="9">
        <f t="shared" si="225"/>
        <v>34.875</v>
      </c>
      <c r="S1420" s="9">
        <f t="shared" si="226"/>
        <v>48.075000000000003</v>
      </c>
      <c r="T1420" s="9">
        <f t="shared" si="227"/>
        <v>38.375</v>
      </c>
      <c r="U1420" s="8">
        <f t="shared" si="228"/>
        <v>39.991666666666667</v>
      </c>
      <c r="V1420" s="8">
        <f t="shared" si="229"/>
        <v>39.587500000000006</v>
      </c>
    </row>
    <row r="1421" spans="1:22" ht="13.5" x14ac:dyDescent="0.25">
      <c r="A1421" s="3">
        <f>RSI!A1421</f>
        <v>44382</v>
      </c>
      <c r="B1421" s="2">
        <f>RSI!B1421</f>
        <v>1.946</v>
      </c>
      <c r="C1421" s="2">
        <f>RSI!I1421</f>
        <v>48.178618923827074</v>
      </c>
      <c r="D1421" s="2">
        <f>MACD!E1421</f>
        <v>-1.2841449541256544E-3</v>
      </c>
      <c r="E1421" s="2">
        <f>MACD!F1421</f>
        <v>8.4131296819674921E-4</v>
      </c>
      <c r="F1421" s="2">
        <f>'Moving Avg'!D1421</f>
        <v>1.9596199999999999</v>
      </c>
      <c r="G1421" s="2">
        <f>'Moving Avg'!F1421</f>
        <v>1.9438099999999998</v>
      </c>
      <c r="H1421" s="2">
        <f>'Moving Avg'!G1421</f>
        <v>1.9472699999999994</v>
      </c>
      <c r="I1421" s="2">
        <f>'Moving Avg'!H1421</f>
        <v>2.0720530000000013</v>
      </c>
      <c r="J1421" s="6" t="str">
        <f>OBV!F1421</f>
        <v>BEARISH</v>
      </c>
      <c r="K1421" s="6" t="str">
        <f>OBV!G1421</f>
        <v>NEUTRAL</v>
      </c>
      <c r="L1421" s="6" t="str">
        <f>OBV!H1421</f>
        <v>CONFIRMED BEARISH</v>
      </c>
      <c r="M1421" s="8">
        <f t="shared" si="220"/>
        <v>25</v>
      </c>
      <c r="N1421" s="8">
        <f t="shared" si="221"/>
        <v>45</v>
      </c>
      <c r="O1421" s="8">
        <f t="shared" si="222"/>
        <v>0</v>
      </c>
      <c r="P1421" s="8">
        <f t="shared" si="223"/>
        <v>16.5</v>
      </c>
      <c r="Q1421" s="9">
        <f t="shared" si="224"/>
        <v>26.975000000000001</v>
      </c>
      <c r="R1421" s="9">
        <f t="shared" si="225"/>
        <v>18.125</v>
      </c>
      <c r="S1421" s="9">
        <f t="shared" si="226"/>
        <v>17.925000000000001</v>
      </c>
      <c r="T1421" s="9">
        <f t="shared" si="227"/>
        <v>21.625</v>
      </c>
      <c r="U1421" s="8">
        <f t="shared" si="228"/>
        <v>21.008333333333336</v>
      </c>
      <c r="V1421" s="8">
        <f t="shared" si="229"/>
        <v>21.162500000000001</v>
      </c>
    </row>
    <row r="1422" spans="1:22" ht="13.5" x14ac:dyDescent="0.25">
      <c r="A1422" s="3">
        <f>RSI!A1422</f>
        <v>44383</v>
      </c>
      <c r="B1422" s="2">
        <f>RSI!B1422</f>
        <v>1.946</v>
      </c>
      <c r="C1422" s="2">
        <f>RSI!I1422</f>
        <v>48.178618923827074</v>
      </c>
      <c r="D1422" s="2">
        <f>MACD!E1422</f>
        <v>-1.9147006348974038E-4</v>
      </c>
      <c r="E1422" s="2">
        <f>MACD!F1422</f>
        <v>6.3475636185945136E-4</v>
      </c>
      <c r="F1422" s="2">
        <f>'Moving Avg'!D1422</f>
        <v>1.9547599999999998</v>
      </c>
      <c r="G1422" s="2">
        <f>'Moving Avg'!F1422</f>
        <v>1.9440549999999999</v>
      </c>
      <c r="H1422" s="2">
        <f>'Moving Avg'!G1422</f>
        <v>1.9472699999999994</v>
      </c>
      <c r="I1422" s="2">
        <f>'Moving Avg'!H1422</f>
        <v>2.0706420000000012</v>
      </c>
      <c r="J1422" s="6" t="str">
        <f>OBV!F1422</f>
        <v>BEARISH</v>
      </c>
      <c r="K1422" s="6" t="str">
        <f>OBV!G1422</f>
        <v>NEUTRAL</v>
      </c>
      <c r="L1422" s="6" t="str">
        <f>OBV!H1422</f>
        <v>CONFIRMED BEARISH</v>
      </c>
      <c r="M1422" s="8">
        <f t="shared" si="220"/>
        <v>25</v>
      </c>
      <c r="N1422" s="8">
        <f t="shared" si="221"/>
        <v>45</v>
      </c>
      <c r="O1422" s="8">
        <f t="shared" si="222"/>
        <v>0</v>
      </c>
      <c r="P1422" s="8">
        <f t="shared" si="223"/>
        <v>16.5</v>
      </c>
      <c r="Q1422" s="9">
        <f t="shared" si="224"/>
        <v>26.975000000000001</v>
      </c>
      <c r="R1422" s="9">
        <f t="shared" si="225"/>
        <v>18.125</v>
      </c>
      <c r="S1422" s="9">
        <f t="shared" si="226"/>
        <v>17.925000000000001</v>
      </c>
      <c r="T1422" s="9">
        <f t="shared" si="227"/>
        <v>21.625</v>
      </c>
      <c r="U1422" s="8">
        <f t="shared" si="228"/>
        <v>21.008333333333336</v>
      </c>
      <c r="V1422" s="8">
        <f t="shared" si="229"/>
        <v>21.162500000000001</v>
      </c>
    </row>
    <row r="1423" spans="1:22" ht="13.5" x14ac:dyDescent="0.25">
      <c r="A1423" s="3">
        <f>RSI!A1423</f>
        <v>44384</v>
      </c>
      <c r="B1423" s="2">
        <f>RSI!B1423</f>
        <v>1.946</v>
      </c>
      <c r="C1423" s="2">
        <f>RSI!I1423</f>
        <v>48.178618923827067</v>
      </c>
      <c r="D1423" s="2">
        <f>MACD!E1423</f>
        <v>-4.4534316726667633E-3</v>
      </c>
      <c r="E1423" s="2">
        <f>MACD!F1423</f>
        <v>-3.8288124504579166E-4</v>
      </c>
      <c r="F1423" s="2">
        <f>'Moving Avg'!D1423</f>
        <v>1.9499</v>
      </c>
      <c r="G1423" s="2">
        <f>'Moving Avg'!F1423</f>
        <v>1.9442999999999997</v>
      </c>
      <c r="H1423" s="2">
        <f>'Moving Avg'!G1423</f>
        <v>1.9477559999999994</v>
      </c>
      <c r="I1423" s="2">
        <f>'Moving Avg'!H1423</f>
        <v>2.0692555000000015</v>
      </c>
      <c r="J1423" s="6" t="str">
        <f>OBV!F1423</f>
        <v>BEARISH</v>
      </c>
      <c r="K1423" s="6" t="str">
        <f>OBV!G1423</f>
        <v>NEUTRAL</v>
      </c>
      <c r="L1423" s="6" t="str">
        <f>OBV!H1423</f>
        <v>CONFIRMED BEARISH</v>
      </c>
      <c r="M1423" s="8">
        <f t="shared" si="220"/>
        <v>25</v>
      </c>
      <c r="N1423" s="8">
        <f t="shared" si="221"/>
        <v>45</v>
      </c>
      <c r="O1423" s="8">
        <f t="shared" si="222"/>
        <v>0</v>
      </c>
      <c r="P1423" s="8">
        <f t="shared" si="223"/>
        <v>16.5</v>
      </c>
      <c r="Q1423" s="9">
        <f t="shared" si="224"/>
        <v>26.975000000000001</v>
      </c>
      <c r="R1423" s="9">
        <f t="shared" si="225"/>
        <v>18.125</v>
      </c>
      <c r="S1423" s="9">
        <f t="shared" si="226"/>
        <v>17.925000000000001</v>
      </c>
      <c r="T1423" s="9">
        <f t="shared" si="227"/>
        <v>21.625</v>
      </c>
      <c r="U1423" s="8">
        <f t="shared" si="228"/>
        <v>21.008333333333336</v>
      </c>
      <c r="V1423" s="8">
        <f t="shared" si="229"/>
        <v>21.162500000000001</v>
      </c>
    </row>
    <row r="1424" spans="1:22" ht="13.5" x14ac:dyDescent="0.25">
      <c r="A1424" s="3">
        <f>RSI!A1424</f>
        <v>44385</v>
      </c>
      <c r="B1424" s="2">
        <f>RSI!B1424</f>
        <v>2.0091999999999999</v>
      </c>
      <c r="C1424" s="2">
        <f>RSI!I1424</f>
        <v>61.653639988830911</v>
      </c>
      <c r="D1424" s="2">
        <f>MACD!E1424</f>
        <v>-1.2700228583871764E-2</v>
      </c>
      <c r="E1424" s="2">
        <f>MACD!F1424</f>
        <v>-2.8463507128109861E-3</v>
      </c>
      <c r="F1424" s="2">
        <f>'Moving Avg'!D1424</f>
        <v>1.9586399999999997</v>
      </c>
      <c r="G1424" s="2">
        <f>'Moving Avg'!F1424</f>
        <v>1.9477050000000002</v>
      </c>
      <c r="H1424" s="2">
        <f>'Moving Avg'!G1424</f>
        <v>1.9505759999999992</v>
      </c>
      <c r="I1424" s="2">
        <f>'Moving Avg'!H1424</f>
        <v>2.0681120000000015</v>
      </c>
      <c r="J1424" s="6" t="str">
        <f>OBV!F1424</f>
        <v>BULLISH</v>
      </c>
      <c r="K1424" s="6" t="str">
        <f>OBV!G1424</f>
        <v>NEUTRAL</v>
      </c>
      <c r="L1424" s="6" t="str">
        <f>OBV!H1424</f>
        <v>CONFIRMED BULLISH</v>
      </c>
      <c r="M1424" s="8">
        <f t="shared" si="220"/>
        <v>25</v>
      </c>
      <c r="N1424" s="8">
        <f t="shared" si="221"/>
        <v>45</v>
      </c>
      <c r="O1424" s="8">
        <f t="shared" si="222"/>
        <v>0</v>
      </c>
      <c r="P1424" s="8">
        <f t="shared" si="223"/>
        <v>83.5</v>
      </c>
      <c r="Q1424" s="9">
        <f t="shared" si="224"/>
        <v>37.024999999999999</v>
      </c>
      <c r="R1424" s="9">
        <f t="shared" si="225"/>
        <v>34.875</v>
      </c>
      <c r="S1424" s="9">
        <f t="shared" si="226"/>
        <v>48.075000000000003</v>
      </c>
      <c r="T1424" s="9">
        <f t="shared" si="227"/>
        <v>38.375</v>
      </c>
      <c r="U1424" s="8">
        <f t="shared" si="228"/>
        <v>39.991666666666667</v>
      </c>
      <c r="V1424" s="8">
        <f t="shared" si="229"/>
        <v>39.587500000000006</v>
      </c>
    </row>
    <row r="1425" spans="1:22" ht="13.5" x14ac:dyDescent="0.25">
      <c r="A1425" s="3">
        <f>RSI!A1425</f>
        <v>44386</v>
      </c>
      <c r="B1425" s="2">
        <f>RSI!B1425</f>
        <v>2.0968</v>
      </c>
      <c r="C1425" s="2">
        <f>RSI!I1425</f>
        <v>72.375793002196247</v>
      </c>
      <c r="D1425" s="2">
        <f>MACD!E1425</f>
        <v>-2.4256548345256146E-2</v>
      </c>
      <c r="E1425" s="2">
        <f>MACD!F1425</f>
        <v>-7.1283902393000182E-3</v>
      </c>
      <c r="F1425" s="2">
        <f>'Moving Avg'!D1425</f>
        <v>1.9887999999999999</v>
      </c>
      <c r="G1425" s="2">
        <f>'Moving Avg'!F1425</f>
        <v>1.9564600000000003</v>
      </c>
      <c r="H1425" s="2">
        <f>'Moving Avg'!G1425</f>
        <v>1.9546619999999997</v>
      </c>
      <c r="I1425" s="2">
        <f>'Moving Avg'!H1425</f>
        <v>2.0677225000000012</v>
      </c>
      <c r="J1425" s="6" t="str">
        <f>OBV!F1425</f>
        <v>BULLISH</v>
      </c>
      <c r="K1425" s="6" t="str">
        <f>OBV!G1425</f>
        <v>NEUTRAL</v>
      </c>
      <c r="L1425" s="6" t="str">
        <f>OBV!H1425</f>
        <v>CONFIRMED BULLISH</v>
      </c>
      <c r="M1425" s="8">
        <f t="shared" si="220"/>
        <v>0</v>
      </c>
      <c r="N1425" s="8">
        <f t="shared" si="221"/>
        <v>45</v>
      </c>
      <c r="O1425" s="8">
        <f t="shared" si="222"/>
        <v>0</v>
      </c>
      <c r="P1425" s="8">
        <f t="shared" si="223"/>
        <v>83.5</v>
      </c>
      <c r="Q1425" s="9">
        <f t="shared" si="224"/>
        <v>28.274999999999999</v>
      </c>
      <c r="R1425" s="9">
        <f t="shared" si="225"/>
        <v>29.875</v>
      </c>
      <c r="S1425" s="9">
        <f t="shared" si="226"/>
        <v>44.325000000000003</v>
      </c>
      <c r="T1425" s="9">
        <f t="shared" si="227"/>
        <v>32.125</v>
      </c>
      <c r="U1425" s="8">
        <f t="shared" si="228"/>
        <v>34.158333333333331</v>
      </c>
      <c r="V1425" s="8">
        <f t="shared" si="229"/>
        <v>33.65</v>
      </c>
    </row>
    <row r="1426" spans="1:22" ht="13.5" x14ac:dyDescent="0.25">
      <c r="A1426" s="3">
        <f>RSI!A1426</f>
        <v>44389</v>
      </c>
      <c r="B1426" s="2">
        <f>RSI!B1426</f>
        <v>2.1795</v>
      </c>
      <c r="C1426" s="2">
        <f>RSI!I1426</f>
        <v>78.490484714236828</v>
      </c>
      <c r="D1426" s="2">
        <f>MACD!E1426</f>
        <v>-3.5758433647249621E-2</v>
      </c>
      <c r="E1426" s="2">
        <f>MACD!F1426</f>
        <v>-1.285439892088994E-2</v>
      </c>
      <c r="F1426" s="2">
        <f>'Moving Avg'!D1426</f>
        <v>2.0354999999999999</v>
      </c>
      <c r="G1426" s="2">
        <f>'Moving Avg'!F1426</f>
        <v>1.9715400000000003</v>
      </c>
      <c r="H1426" s="2">
        <f>'Moving Avg'!G1426</f>
        <v>1.9597219999999995</v>
      </c>
      <c r="I1426" s="2">
        <f>'Moving Avg'!H1426</f>
        <v>2.067746500000001</v>
      </c>
      <c r="J1426" s="6" t="str">
        <f>OBV!F1426</f>
        <v>BULLISH</v>
      </c>
      <c r="K1426" s="6" t="str">
        <f>OBV!G1426</f>
        <v>STRONG</v>
      </c>
      <c r="L1426" s="6" t="str">
        <f>OBV!H1426</f>
        <v>CONFIRMED BULLISH</v>
      </c>
      <c r="M1426" s="8">
        <f t="shared" si="220"/>
        <v>0</v>
      </c>
      <c r="N1426" s="8">
        <f t="shared" si="221"/>
        <v>100</v>
      </c>
      <c r="O1426" s="8">
        <f t="shared" si="222"/>
        <v>0</v>
      </c>
      <c r="P1426" s="8">
        <f t="shared" si="223"/>
        <v>100</v>
      </c>
      <c r="Q1426" s="9">
        <f t="shared" si="224"/>
        <v>50</v>
      </c>
      <c r="R1426" s="9">
        <f t="shared" si="225"/>
        <v>45</v>
      </c>
      <c r="S1426" s="9">
        <f t="shared" si="226"/>
        <v>60</v>
      </c>
      <c r="T1426" s="9">
        <f t="shared" si="227"/>
        <v>50</v>
      </c>
      <c r="U1426" s="8">
        <f t="shared" si="228"/>
        <v>51.666666666666664</v>
      </c>
      <c r="V1426" s="8">
        <f t="shared" si="229"/>
        <v>51.25</v>
      </c>
    </row>
    <row r="1427" spans="1:22" ht="13.5" x14ac:dyDescent="0.25">
      <c r="A1427" s="3">
        <f>RSI!A1427</f>
        <v>44390</v>
      </c>
      <c r="B1427" s="2">
        <f>RSI!B1427</f>
        <v>2.2282000000000002</v>
      </c>
      <c r="C1427" s="2">
        <f>RSI!I1427</f>
        <v>81.138225308832162</v>
      </c>
      <c r="D1427" s="2">
        <f>MACD!E1427</f>
        <v>-5.0353831719782693E-2</v>
      </c>
      <c r="E1427" s="2">
        <f>MACD!F1427</f>
        <v>-2.0354285480668491E-2</v>
      </c>
      <c r="F1427" s="2">
        <f>'Moving Avg'!D1427</f>
        <v>2.0919400000000001</v>
      </c>
      <c r="G1427" s="2">
        <f>'Moving Avg'!F1427</f>
        <v>1.9875950000000002</v>
      </c>
      <c r="H1427" s="2">
        <f>'Moving Avg'!G1427</f>
        <v>1.9658519999999999</v>
      </c>
      <c r="I1427" s="2">
        <f>'Moving Avg'!H1427</f>
        <v>2.067819500000001</v>
      </c>
      <c r="J1427" s="6" t="str">
        <f>OBV!F1427</f>
        <v>BULLISH</v>
      </c>
      <c r="K1427" s="6" t="str">
        <f>OBV!G1427</f>
        <v>STRONG</v>
      </c>
      <c r="L1427" s="6" t="str">
        <f>OBV!H1427</f>
        <v>CONFIRMED BULLISH</v>
      </c>
      <c r="M1427" s="8">
        <f t="shared" si="220"/>
        <v>0</v>
      </c>
      <c r="N1427" s="8">
        <f t="shared" si="221"/>
        <v>100</v>
      </c>
      <c r="O1427" s="8">
        <f t="shared" si="222"/>
        <v>50</v>
      </c>
      <c r="P1427" s="8">
        <f t="shared" si="223"/>
        <v>100</v>
      </c>
      <c r="Q1427" s="9">
        <f t="shared" si="224"/>
        <v>57.5</v>
      </c>
      <c r="R1427" s="9">
        <f t="shared" si="225"/>
        <v>62.5</v>
      </c>
      <c r="S1427" s="9">
        <f t="shared" si="226"/>
        <v>72.5</v>
      </c>
      <c r="T1427" s="9">
        <f t="shared" si="227"/>
        <v>62.5</v>
      </c>
      <c r="U1427" s="8">
        <f t="shared" si="228"/>
        <v>64.166666666666671</v>
      </c>
      <c r="V1427" s="8">
        <f t="shared" si="229"/>
        <v>63.75</v>
      </c>
    </row>
    <row r="1428" spans="1:22" ht="13.5" x14ac:dyDescent="0.25">
      <c r="A1428" s="3">
        <f>RSI!A1428</f>
        <v>44391</v>
      </c>
      <c r="B1428" s="2">
        <f>RSI!B1428</f>
        <v>2.2866</v>
      </c>
      <c r="C1428" s="2">
        <f>RSI!I1428</f>
        <v>83.725389455731971</v>
      </c>
      <c r="D1428" s="2">
        <f>MACD!E1428</f>
        <v>-6.8480097084647529E-2</v>
      </c>
      <c r="E1428" s="2">
        <f>MACD!F1428</f>
        <v>-2.9979447801464297E-2</v>
      </c>
      <c r="F1428" s="2">
        <f>'Moving Avg'!D1428</f>
        <v>2.1600600000000001</v>
      </c>
      <c r="G1428" s="2">
        <f>'Moving Avg'!F1428</f>
        <v>2.0053550000000002</v>
      </c>
      <c r="H1428" s="2">
        <f>'Moving Avg'!G1428</f>
        <v>1.9726639999999998</v>
      </c>
      <c r="I1428" s="2">
        <f>'Moving Avg'!H1428</f>
        <v>2.0682335000000012</v>
      </c>
      <c r="J1428" s="6" t="str">
        <f>OBV!F1428</f>
        <v>BULLISH</v>
      </c>
      <c r="K1428" s="6" t="str">
        <f>OBV!G1428</f>
        <v>STRONG</v>
      </c>
      <c r="L1428" s="6" t="str">
        <f>OBV!H1428</f>
        <v>CONFIRMED BULLISH</v>
      </c>
      <c r="M1428" s="8">
        <f t="shared" si="220"/>
        <v>0</v>
      </c>
      <c r="N1428" s="8">
        <f t="shared" si="221"/>
        <v>100</v>
      </c>
      <c r="O1428" s="8">
        <f t="shared" si="222"/>
        <v>50</v>
      </c>
      <c r="P1428" s="8">
        <f t="shared" si="223"/>
        <v>100</v>
      </c>
      <c r="Q1428" s="9">
        <f t="shared" si="224"/>
        <v>57.5</v>
      </c>
      <c r="R1428" s="9">
        <f t="shared" si="225"/>
        <v>62.5</v>
      </c>
      <c r="S1428" s="9">
        <f t="shared" si="226"/>
        <v>72.5</v>
      </c>
      <c r="T1428" s="9">
        <f t="shared" si="227"/>
        <v>62.5</v>
      </c>
      <c r="U1428" s="8">
        <f t="shared" si="228"/>
        <v>64.166666666666671</v>
      </c>
      <c r="V1428" s="8">
        <f t="shared" si="229"/>
        <v>63.75</v>
      </c>
    </row>
    <row r="1429" spans="1:22" ht="13.5" x14ac:dyDescent="0.25">
      <c r="A1429" s="3">
        <f>RSI!A1429</f>
        <v>44392</v>
      </c>
      <c r="B1429" s="2">
        <f>RSI!B1429</f>
        <v>2.3351999999999999</v>
      </c>
      <c r="C1429" s="2">
        <f>RSI!I1429</f>
        <v>85.506981933808561</v>
      </c>
      <c r="D1429" s="2">
        <f>MACD!E1429</f>
        <v>-8.9844207019118327E-2</v>
      </c>
      <c r="E1429" s="2">
        <f>MACD!F1429</f>
        <v>-4.19523996449951E-2</v>
      </c>
      <c r="F1429" s="2">
        <f>'Moving Avg'!D1429</f>
        <v>2.22526</v>
      </c>
      <c r="G1429" s="2">
        <f>'Moving Avg'!F1429</f>
        <v>2.023355</v>
      </c>
      <c r="H1429" s="2">
        <f>'Moving Avg'!G1429</f>
        <v>1.9813239999999994</v>
      </c>
      <c r="I1429" s="2">
        <f>'Moving Avg'!H1429</f>
        <v>2.0690605000000009</v>
      </c>
      <c r="J1429" s="6" t="str">
        <f>OBV!F1429</f>
        <v>BULLISH</v>
      </c>
      <c r="K1429" s="6" t="str">
        <f>OBV!G1429</f>
        <v>STRONG</v>
      </c>
      <c r="L1429" s="6" t="str">
        <f>OBV!H1429</f>
        <v>CONFIRMED BULLISH</v>
      </c>
      <c r="M1429" s="8">
        <f t="shared" si="220"/>
        <v>0</v>
      </c>
      <c r="N1429" s="8">
        <f t="shared" si="221"/>
        <v>100</v>
      </c>
      <c r="O1429" s="8">
        <f t="shared" si="222"/>
        <v>50</v>
      </c>
      <c r="P1429" s="8">
        <f t="shared" si="223"/>
        <v>100</v>
      </c>
      <c r="Q1429" s="9">
        <f t="shared" si="224"/>
        <v>57.5</v>
      </c>
      <c r="R1429" s="9">
        <f t="shared" si="225"/>
        <v>62.5</v>
      </c>
      <c r="S1429" s="9">
        <f t="shared" si="226"/>
        <v>72.5</v>
      </c>
      <c r="T1429" s="9">
        <f t="shared" si="227"/>
        <v>62.5</v>
      </c>
      <c r="U1429" s="8">
        <f t="shared" si="228"/>
        <v>64.166666666666671</v>
      </c>
      <c r="V1429" s="8">
        <f t="shared" si="229"/>
        <v>63.75</v>
      </c>
    </row>
    <row r="1430" spans="1:22" ht="13.5" x14ac:dyDescent="0.25">
      <c r="A1430" s="3">
        <f>RSI!A1430</f>
        <v>44393</v>
      </c>
      <c r="B1430" s="2">
        <f>RSI!B1430</f>
        <v>2.2913999999999999</v>
      </c>
      <c r="C1430" s="2">
        <f>RSI!I1430</f>
        <v>77.294594776654449</v>
      </c>
      <c r="D1430" s="2">
        <f>MACD!E1430</f>
        <v>-0.10952726514989619</v>
      </c>
      <c r="E1430" s="2">
        <f>MACD!F1430</f>
        <v>-5.5467372745975324E-2</v>
      </c>
      <c r="F1430" s="2">
        <f>'Moving Avg'!D1430</f>
        <v>2.2641800000000001</v>
      </c>
      <c r="G1430" s="2">
        <f>'Moving Avg'!F1430</f>
        <v>2.0391650000000001</v>
      </c>
      <c r="H1430" s="2">
        <f>'Moving Avg'!G1430</f>
        <v>1.9886219999999992</v>
      </c>
      <c r="I1430" s="2">
        <f>'Moving Avg'!H1430</f>
        <v>2.0695710000000007</v>
      </c>
      <c r="J1430" s="6" t="str">
        <f>OBV!F1430</f>
        <v>BULLISH</v>
      </c>
      <c r="K1430" s="6" t="str">
        <f>OBV!G1430</f>
        <v>STRONG</v>
      </c>
      <c r="L1430" s="6" t="str">
        <f>OBV!H1430</f>
        <v>CONFIRMED BULLISH</v>
      </c>
      <c r="M1430" s="8">
        <f t="shared" si="220"/>
        <v>0</v>
      </c>
      <c r="N1430" s="8">
        <f t="shared" si="221"/>
        <v>100</v>
      </c>
      <c r="O1430" s="8">
        <f t="shared" si="222"/>
        <v>50</v>
      </c>
      <c r="P1430" s="8">
        <f t="shared" si="223"/>
        <v>100</v>
      </c>
      <c r="Q1430" s="9">
        <f t="shared" si="224"/>
        <v>57.5</v>
      </c>
      <c r="R1430" s="9">
        <f t="shared" si="225"/>
        <v>62.5</v>
      </c>
      <c r="S1430" s="9">
        <f t="shared" si="226"/>
        <v>72.5</v>
      </c>
      <c r="T1430" s="9">
        <f t="shared" si="227"/>
        <v>62.5</v>
      </c>
      <c r="U1430" s="8">
        <f t="shared" si="228"/>
        <v>64.166666666666671</v>
      </c>
      <c r="V1430" s="8">
        <f t="shared" si="229"/>
        <v>63.75</v>
      </c>
    </row>
    <row r="1431" spans="1:22" ht="13.5" x14ac:dyDescent="0.25">
      <c r="A1431" s="3">
        <f>RSI!A1431</f>
        <v>44396</v>
      </c>
      <c r="B1431" s="2">
        <f>RSI!B1431</f>
        <v>2.2622</v>
      </c>
      <c r="C1431" s="2">
        <f>RSI!I1431</f>
        <v>72.308606492101561</v>
      </c>
      <c r="D1431" s="2">
        <f>MACD!E1431</f>
        <v>-0.12547350995150364</v>
      </c>
      <c r="E1431" s="2">
        <f>MACD!F1431</f>
        <v>-6.9468600187080981E-2</v>
      </c>
      <c r="F1431" s="2">
        <f>'Moving Avg'!D1431</f>
        <v>2.2807199999999996</v>
      </c>
      <c r="G1431" s="2">
        <f>'Moving Avg'!F1431</f>
        <v>2.0542450000000003</v>
      </c>
      <c r="H1431" s="2">
        <f>'Moving Avg'!G1431</f>
        <v>1.9959179999999999</v>
      </c>
      <c r="I1431" s="2">
        <f>'Moving Avg'!H1431</f>
        <v>2.069935500000001</v>
      </c>
      <c r="J1431" s="6" t="str">
        <f>OBV!F1431</f>
        <v>BULLISH</v>
      </c>
      <c r="K1431" s="6" t="str">
        <f>OBV!G1431</f>
        <v>NEUTRAL</v>
      </c>
      <c r="L1431" s="6" t="str">
        <f>OBV!H1431</f>
        <v>CONFIRMED BULLISH</v>
      </c>
      <c r="M1431" s="8">
        <f t="shared" si="220"/>
        <v>0</v>
      </c>
      <c r="N1431" s="8">
        <f t="shared" si="221"/>
        <v>100</v>
      </c>
      <c r="O1431" s="8">
        <f t="shared" si="222"/>
        <v>50</v>
      </c>
      <c r="P1431" s="8">
        <f t="shared" si="223"/>
        <v>83.5</v>
      </c>
      <c r="Q1431" s="9">
        <f t="shared" si="224"/>
        <v>55.024999999999999</v>
      </c>
      <c r="R1431" s="9">
        <f t="shared" si="225"/>
        <v>58.375</v>
      </c>
      <c r="S1431" s="9">
        <f t="shared" si="226"/>
        <v>65.075000000000003</v>
      </c>
      <c r="T1431" s="9">
        <f t="shared" si="227"/>
        <v>58.375</v>
      </c>
      <c r="U1431" s="8">
        <f t="shared" si="228"/>
        <v>59.491666666666674</v>
      </c>
      <c r="V1431" s="8">
        <f t="shared" si="229"/>
        <v>59.212500000000006</v>
      </c>
    </row>
    <row r="1432" spans="1:22" ht="13.5" x14ac:dyDescent="0.25">
      <c r="A1432" s="3">
        <f>RSI!A1432</f>
        <v>44399</v>
      </c>
      <c r="B1432" s="2">
        <f>RSI!B1432</f>
        <v>2.3254999999999999</v>
      </c>
      <c r="C1432" s="2">
        <f>RSI!I1432</f>
        <v>75.93295854912887</v>
      </c>
      <c r="D1432" s="2">
        <f>MACD!E1432</f>
        <v>-0.14482941673394256</v>
      </c>
      <c r="E1432" s="2">
        <f>MACD!F1432</f>
        <v>-8.45407634964533E-2</v>
      </c>
      <c r="F1432" s="2">
        <f>'Moving Avg'!D1432</f>
        <v>2.3001800000000001</v>
      </c>
      <c r="G1432" s="2">
        <f>'Moving Avg'!F1432</f>
        <v>2.0727350000000007</v>
      </c>
      <c r="H1432" s="2">
        <f>'Moving Avg'!G1432</f>
        <v>2.0044799999999996</v>
      </c>
      <c r="I1432" s="2">
        <f>'Moving Avg'!H1432</f>
        <v>2.070933000000001</v>
      </c>
      <c r="J1432" s="6" t="str">
        <f>OBV!F1432</f>
        <v>BULLISH</v>
      </c>
      <c r="K1432" s="6" t="str">
        <f>OBV!G1432</f>
        <v>NEUTRAL</v>
      </c>
      <c r="L1432" s="6" t="str">
        <f>OBV!H1432</f>
        <v>CONFIRMED BULLISH</v>
      </c>
      <c r="M1432" s="8">
        <f t="shared" si="220"/>
        <v>0</v>
      </c>
      <c r="N1432" s="8">
        <f t="shared" si="221"/>
        <v>100</v>
      </c>
      <c r="O1432" s="8">
        <f t="shared" si="222"/>
        <v>50</v>
      </c>
      <c r="P1432" s="8">
        <f t="shared" si="223"/>
        <v>83.5</v>
      </c>
      <c r="Q1432" s="9">
        <f t="shared" si="224"/>
        <v>55.024999999999999</v>
      </c>
      <c r="R1432" s="9">
        <f t="shared" si="225"/>
        <v>58.375</v>
      </c>
      <c r="S1432" s="9">
        <f t="shared" si="226"/>
        <v>65.075000000000003</v>
      </c>
      <c r="T1432" s="9">
        <f t="shared" si="227"/>
        <v>58.375</v>
      </c>
      <c r="U1432" s="8">
        <f t="shared" si="228"/>
        <v>59.491666666666674</v>
      </c>
      <c r="V1432" s="8">
        <f t="shared" si="229"/>
        <v>59.212500000000006</v>
      </c>
    </row>
    <row r="1433" spans="1:22" ht="13.5" x14ac:dyDescent="0.25">
      <c r="A1433" s="3">
        <f>RSI!A1433</f>
        <v>44400</v>
      </c>
      <c r="B1433" s="2">
        <f>RSI!B1433</f>
        <v>2.3351999999999999</v>
      </c>
      <c r="C1433" s="2">
        <f>RSI!I1433</f>
        <v>76.441797586433083</v>
      </c>
      <c r="D1433" s="2">
        <f>MACD!E1433</f>
        <v>-0.16338712812492551</v>
      </c>
      <c r="E1433" s="2">
        <f>MACD!F1433</f>
        <v>-0.10031003642214774</v>
      </c>
      <c r="F1433" s="2">
        <f>'Moving Avg'!D1433</f>
        <v>2.3098999999999998</v>
      </c>
      <c r="G1433" s="2">
        <f>'Moving Avg'!F1433</f>
        <v>2.09341</v>
      </c>
      <c r="H1433" s="2">
        <f>'Moving Avg'!G1433</f>
        <v>2.0124580000000001</v>
      </c>
      <c r="I1433" s="2">
        <f>'Moving Avg'!H1433</f>
        <v>2.0721495000000014</v>
      </c>
      <c r="J1433" s="6" t="str">
        <f>OBV!F1433</f>
        <v>BULLISH</v>
      </c>
      <c r="K1433" s="6" t="str">
        <f>OBV!G1433</f>
        <v>NEUTRAL</v>
      </c>
      <c r="L1433" s="6" t="str">
        <f>OBV!H1433</f>
        <v>CONFIRMED BULLISH</v>
      </c>
      <c r="M1433" s="8">
        <f t="shared" si="220"/>
        <v>0</v>
      </c>
      <c r="N1433" s="8">
        <f t="shared" si="221"/>
        <v>100</v>
      </c>
      <c r="O1433" s="8">
        <f t="shared" si="222"/>
        <v>50</v>
      </c>
      <c r="P1433" s="8">
        <f t="shared" si="223"/>
        <v>83.5</v>
      </c>
      <c r="Q1433" s="9">
        <f t="shared" si="224"/>
        <v>55.024999999999999</v>
      </c>
      <c r="R1433" s="9">
        <f t="shared" si="225"/>
        <v>58.375</v>
      </c>
      <c r="S1433" s="9">
        <f t="shared" si="226"/>
        <v>65.075000000000003</v>
      </c>
      <c r="T1433" s="9">
        <f t="shared" si="227"/>
        <v>58.375</v>
      </c>
      <c r="U1433" s="8">
        <f t="shared" si="228"/>
        <v>59.491666666666674</v>
      </c>
      <c r="V1433" s="8">
        <f t="shared" si="229"/>
        <v>59.212500000000006</v>
      </c>
    </row>
    <row r="1434" spans="1:22" ht="13.5" x14ac:dyDescent="0.25">
      <c r="A1434" s="3">
        <f>RSI!A1434</f>
        <v>44403</v>
      </c>
      <c r="B1434" s="2">
        <f>RSI!B1434</f>
        <v>2.2768000000000002</v>
      </c>
      <c r="C1434" s="2">
        <f>RSI!I1434</f>
        <v>67.226226622383095</v>
      </c>
      <c r="D1434" s="2">
        <f>MACD!E1434</f>
        <v>-0.16645100880874497</v>
      </c>
      <c r="E1434" s="2">
        <f>MACD!F1434</f>
        <v>-0.11353823089946719</v>
      </c>
      <c r="F1434" s="2">
        <f>'Moving Avg'!D1434</f>
        <v>2.2982199999999997</v>
      </c>
      <c r="G1434" s="2">
        <f>'Moving Avg'!F1434</f>
        <v>2.1111650000000002</v>
      </c>
      <c r="H1434" s="2">
        <f>'Moving Avg'!G1434</f>
        <v>2.0192679999999994</v>
      </c>
      <c r="I1434" s="2">
        <f>'Moving Avg'!H1434</f>
        <v>2.072928000000001</v>
      </c>
      <c r="J1434" s="6" t="str">
        <f>OBV!F1434</f>
        <v>BEARISH</v>
      </c>
      <c r="K1434" s="6" t="str">
        <f>OBV!G1434</f>
        <v>NEUTRAL</v>
      </c>
      <c r="L1434" s="6" t="str">
        <f>OBV!H1434</f>
        <v>CONFIRMED BEARISH</v>
      </c>
      <c r="M1434" s="8">
        <f t="shared" si="220"/>
        <v>25</v>
      </c>
      <c r="N1434" s="8">
        <f t="shared" si="221"/>
        <v>100</v>
      </c>
      <c r="O1434" s="8">
        <f t="shared" si="222"/>
        <v>50</v>
      </c>
      <c r="P1434" s="8">
        <f t="shared" si="223"/>
        <v>16.5</v>
      </c>
      <c r="Q1434" s="9">
        <f t="shared" si="224"/>
        <v>53.725000000000001</v>
      </c>
      <c r="R1434" s="9">
        <f t="shared" si="225"/>
        <v>46.625</v>
      </c>
      <c r="S1434" s="9">
        <f t="shared" si="226"/>
        <v>38.674999999999997</v>
      </c>
      <c r="T1434" s="9">
        <f t="shared" si="227"/>
        <v>47.875</v>
      </c>
      <c r="U1434" s="8">
        <f t="shared" si="228"/>
        <v>46.341666666666661</v>
      </c>
      <c r="V1434" s="8">
        <f t="shared" si="229"/>
        <v>46.724999999999994</v>
      </c>
    </row>
    <row r="1435" spans="1:22" ht="13.5" x14ac:dyDescent="0.25">
      <c r="A1435" s="3">
        <f>RSI!A1435</f>
        <v>44404</v>
      </c>
      <c r="B1435" s="2">
        <f>RSI!B1435</f>
        <v>2.3109000000000002</v>
      </c>
      <c r="C1435" s="2">
        <f>RSI!I1435</f>
        <v>69.535679313024431</v>
      </c>
      <c r="D1435" s="2">
        <f>MACD!E1435</f>
        <v>-0.15905318303328975</v>
      </c>
      <c r="E1435" s="2">
        <f>MACD!F1435</f>
        <v>-0.1226412213262317</v>
      </c>
      <c r="F1435" s="2">
        <f>'Moving Avg'!D1435</f>
        <v>2.3021199999999999</v>
      </c>
      <c r="G1435" s="2">
        <f>'Moving Avg'!F1435</f>
        <v>2.1298949999999999</v>
      </c>
      <c r="H1435" s="2">
        <f>'Moving Avg'!G1435</f>
        <v>2.0271500000000002</v>
      </c>
      <c r="I1435" s="2">
        <f>'Moving Avg'!H1435</f>
        <v>2.073560500000001</v>
      </c>
      <c r="J1435" s="6" t="str">
        <f>OBV!F1435</f>
        <v>BEARISH</v>
      </c>
      <c r="K1435" s="6" t="str">
        <f>OBV!G1435</f>
        <v>NEUTRAL</v>
      </c>
      <c r="L1435" s="6" t="str">
        <f>OBV!H1435</f>
        <v>BEARISH DIVERGENCE</v>
      </c>
      <c r="M1435" s="8">
        <f t="shared" si="220"/>
        <v>25</v>
      </c>
      <c r="N1435" s="8">
        <f t="shared" si="221"/>
        <v>100</v>
      </c>
      <c r="O1435" s="8">
        <f t="shared" si="222"/>
        <v>50</v>
      </c>
      <c r="P1435" s="8">
        <f t="shared" si="223"/>
        <v>16.5</v>
      </c>
      <c r="Q1435" s="9">
        <f t="shared" si="224"/>
        <v>53.725000000000001</v>
      </c>
      <c r="R1435" s="9">
        <f t="shared" si="225"/>
        <v>46.625</v>
      </c>
      <c r="S1435" s="9">
        <f t="shared" si="226"/>
        <v>38.674999999999997</v>
      </c>
      <c r="T1435" s="9">
        <f t="shared" si="227"/>
        <v>47.875</v>
      </c>
      <c r="U1435" s="8">
        <f t="shared" si="228"/>
        <v>46.341666666666661</v>
      </c>
      <c r="V1435" s="8">
        <f t="shared" si="229"/>
        <v>46.724999999999994</v>
      </c>
    </row>
    <row r="1436" spans="1:22" ht="13.5" x14ac:dyDescent="0.25">
      <c r="A1436" s="3">
        <f>RSI!A1436</f>
        <v>44405</v>
      </c>
      <c r="B1436" s="2">
        <f>RSI!B1436</f>
        <v>2.3010999999999999</v>
      </c>
      <c r="C1436" s="2">
        <f>RSI!I1436</f>
        <v>68.051532333355112</v>
      </c>
      <c r="D1436" s="2">
        <f>MACD!E1436</f>
        <v>-0.14043547699231151</v>
      </c>
      <c r="E1436" s="2">
        <f>MACD!F1436</f>
        <v>-0.12620007245944767</v>
      </c>
      <c r="F1436" s="2">
        <f>'Moving Avg'!D1436</f>
        <v>2.3098999999999998</v>
      </c>
      <c r="G1436" s="2">
        <f>'Moving Avg'!F1436</f>
        <v>2.1464349999999999</v>
      </c>
      <c r="H1436" s="2">
        <f>'Moving Avg'!G1436</f>
        <v>2.034446</v>
      </c>
      <c r="I1436" s="2">
        <f>'Moving Avg'!H1436</f>
        <v>2.0743145000000012</v>
      </c>
      <c r="J1436" s="6" t="str">
        <f>OBV!F1436</f>
        <v>BULLISH</v>
      </c>
      <c r="K1436" s="6" t="str">
        <f>OBV!G1436</f>
        <v>NEUTRAL</v>
      </c>
      <c r="L1436" s="6" t="str">
        <f>OBV!H1436</f>
        <v>CONFIRMED BULLISH</v>
      </c>
      <c r="M1436" s="8">
        <f t="shared" si="220"/>
        <v>25</v>
      </c>
      <c r="N1436" s="8">
        <f t="shared" si="221"/>
        <v>45</v>
      </c>
      <c r="O1436" s="8">
        <f t="shared" si="222"/>
        <v>50</v>
      </c>
      <c r="P1436" s="8">
        <f t="shared" si="223"/>
        <v>83.5</v>
      </c>
      <c r="Q1436" s="9">
        <f t="shared" si="224"/>
        <v>44.524999999999999</v>
      </c>
      <c r="R1436" s="9">
        <f t="shared" si="225"/>
        <v>52.375</v>
      </c>
      <c r="S1436" s="9">
        <f t="shared" si="226"/>
        <v>60.575000000000003</v>
      </c>
      <c r="T1436" s="9">
        <f t="shared" si="227"/>
        <v>50.875</v>
      </c>
      <c r="U1436" s="8">
        <f t="shared" si="228"/>
        <v>52.491666666666674</v>
      </c>
      <c r="V1436" s="8">
        <f t="shared" si="229"/>
        <v>52.087500000000006</v>
      </c>
    </row>
    <row r="1437" spans="1:22" ht="13.5" x14ac:dyDescent="0.25">
      <c r="A1437" s="3">
        <f>RSI!A1437</f>
        <v>44406</v>
      </c>
      <c r="B1437" s="2">
        <f>RSI!B1437</f>
        <v>2.2719999999999998</v>
      </c>
      <c r="C1437" s="2">
        <f>RSI!I1437</f>
        <v>63.703581193450667</v>
      </c>
      <c r="D1437" s="2">
        <f>MACD!E1437</f>
        <v>-0.11598644260701718</v>
      </c>
      <c r="E1437" s="2">
        <f>MACD!F1437</f>
        <v>-0.12415734648896157</v>
      </c>
      <c r="F1437" s="2">
        <f>'Moving Avg'!D1437</f>
        <v>2.2991999999999999</v>
      </c>
      <c r="G1437" s="2">
        <f>'Moving Avg'!F1437</f>
        <v>2.1615200000000003</v>
      </c>
      <c r="H1437" s="2">
        <f>'Moving Avg'!G1437</f>
        <v>2.0411600000000005</v>
      </c>
      <c r="I1437" s="2">
        <f>'Moving Avg'!H1437</f>
        <v>2.0749715000000015</v>
      </c>
      <c r="J1437" s="6" t="str">
        <f>OBV!F1437</f>
        <v>BEARISH</v>
      </c>
      <c r="K1437" s="6" t="str">
        <f>OBV!G1437</f>
        <v>NEUTRAL</v>
      </c>
      <c r="L1437" s="6" t="str">
        <f>OBV!H1437</f>
        <v>CONFIRMED BEARISH</v>
      </c>
      <c r="M1437" s="8">
        <f t="shared" si="220"/>
        <v>25</v>
      </c>
      <c r="N1437" s="8">
        <f t="shared" si="221"/>
        <v>0</v>
      </c>
      <c r="O1437" s="8">
        <f t="shared" si="222"/>
        <v>50</v>
      </c>
      <c r="P1437" s="8">
        <f t="shared" si="223"/>
        <v>16.5</v>
      </c>
      <c r="Q1437" s="9">
        <f t="shared" si="224"/>
        <v>18.725000000000001</v>
      </c>
      <c r="R1437" s="9">
        <f t="shared" si="225"/>
        <v>26.625</v>
      </c>
      <c r="S1437" s="9">
        <f t="shared" si="226"/>
        <v>23.675000000000001</v>
      </c>
      <c r="T1437" s="9">
        <f t="shared" si="227"/>
        <v>22.875</v>
      </c>
      <c r="U1437" s="8">
        <f t="shared" si="228"/>
        <v>23.008333333333336</v>
      </c>
      <c r="V1437" s="8">
        <f t="shared" si="229"/>
        <v>22.975000000000001</v>
      </c>
    </row>
    <row r="1438" spans="1:22" ht="13.5" x14ac:dyDescent="0.25">
      <c r="A1438" s="3">
        <f>RSI!A1438</f>
        <v>44407</v>
      </c>
      <c r="B1438" s="2">
        <f>RSI!B1438</f>
        <v>2.2671000000000001</v>
      </c>
      <c r="C1438" s="2">
        <f>RSI!I1438</f>
        <v>62.973963181829639</v>
      </c>
      <c r="D1438" s="2">
        <f>MACD!E1438</f>
        <v>-8.666100036660751E-2</v>
      </c>
      <c r="E1438" s="2">
        <f>MACD!F1438</f>
        <v>-0.11665807726449076</v>
      </c>
      <c r="F1438" s="2">
        <f>'Moving Avg'!D1438</f>
        <v>2.2855800000000004</v>
      </c>
      <c r="G1438" s="2">
        <f>'Moving Avg'!F1438</f>
        <v>2.1763599999999999</v>
      </c>
      <c r="H1438" s="2">
        <f>'Moving Avg'!G1438</f>
        <v>2.0478740000000006</v>
      </c>
      <c r="I1438" s="2">
        <f>'Moving Avg'!H1438</f>
        <v>2.0753605000000017</v>
      </c>
      <c r="J1438" s="6" t="str">
        <f>OBV!F1438</f>
        <v>BEARISH</v>
      </c>
      <c r="K1438" s="6" t="str">
        <f>OBV!G1438</f>
        <v>NEUTRAL</v>
      </c>
      <c r="L1438" s="6" t="str">
        <f>OBV!H1438</f>
        <v>CONFIRMED BEARISH</v>
      </c>
      <c r="M1438" s="8">
        <f t="shared" si="220"/>
        <v>25</v>
      </c>
      <c r="N1438" s="8">
        <f t="shared" si="221"/>
        <v>0</v>
      </c>
      <c r="O1438" s="8">
        <f t="shared" si="222"/>
        <v>50</v>
      </c>
      <c r="P1438" s="8">
        <f t="shared" si="223"/>
        <v>16.5</v>
      </c>
      <c r="Q1438" s="9">
        <f t="shared" si="224"/>
        <v>18.725000000000001</v>
      </c>
      <c r="R1438" s="9">
        <f t="shared" si="225"/>
        <v>26.625</v>
      </c>
      <c r="S1438" s="9">
        <f t="shared" si="226"/>
        <v>23.675000000000001</v>
      </c>
      <c r="T1438" s="9">
        <f t="shared" si="227"/>
        <v>22.875</v>
      </c>
      <c r="U1438" s="8">
        <f t="shared" si="228"/>
        <v>23.008333333333336</v>
      </c>
      <c r="V1438" s="8">
        <f t="shared" si="229"/>
        <v>22.975000000000001</v>
      </c>
    </row>
    <row r="1439" spans="1:22" ht="13.5" x14ac:dyDescent="0.25">
      <c r="A1439" s="3">
        <f>RSI!A1439</f>
        <v>44410</v>
      </c>
      <c r="B1439" s="2">
        <f>RSI!B1439</f>
        <v>2.2963</v>
      </c>
      <c r="C1439" s="2">
        <f>RSI!I1439</f>
        <v>65.50913413882391</v>
      </c>
      <c r="D1439" s="2">
        <f>MACD!E1439</f>
        <v>-5.7161454447578475E-2</v>
      </c>
      <c r="E1439" s="2">
        <f>MACD!F1439</f>
        <v>-0.10475875270110831</v>
      </c>
      <c r="F1439" s="2">
        <f>'Moving Avg'!D1439</f>
        <v>2.2894800000000002</v>
      </c>
      <c r="G1439" s="2">
        <f>'Moving Avg'!F1439</f>
        <v>2.1929000000000003</v>
      </c>
      <c r="H1439" s="2">
        <f>'Moving Avg'!G1439</f>
        <v>2.0552700000000006</v>
      </c>
      <c r="I1439" s="2">
        <f>'Moving Avg'!H1439</f>
        <v>2.075895500000001</v>
      </c>
      <c r="J1439" s="6" t="str">
        <f>OBV!F1439</f>
        <v>BEARISH</v>
      </c>
      <c r="K1439" s="6" t="str">
        <f>OBV!G1439</f>
        <v>NEUTRAL</v>
      </c>
      <c r="L1439" s="6" t="str">
        <f>OBV!H1439</f>
        <v>BEARISH DIVERGENCE</v>
      </c>
      <c r="M1439" s="8">
        <f t="shared" si="220"/>
        <v>25</v>
      </c>
      <c r="N1439" s="8">
        <f t="shared" si="221"/>
        <v>0</v>
      </c>
      <c r="O1439" s="8">
        <f t="shared" si="222"/>
        <v>50</v>
      </c>
      <c r="P1439" s="8">
        <f t="shared" si="223"/>
        <v>16.5</v>
      </c>
      <c r="Q1439" s="9">
        <f t="shared" si="224"/>
        <v>18.725000000000001</v>
      </c>
      <c r="R1439" s="9">
        <f t="shared" si="225"/>
        <v>26.625</v>
      </c>
      <c r="S1439" s="9">
        <f t="shared" si="226"/>
        <v>23.675000000000001</v>
      </c>
      <c r="T1439" s="9">
        <f t="shared" si="227"/>
        <v>22.875</v>
      </c>
      <c r="U1439" s="8">
        <f t="shared" si="228"/>
        <v>23.008333333333336</v>
      </c>
      <c r="V1439" s="8">
        <f t="shared" si="229"/>
        <v>22.975000000000001</v>
      </c>
    </row>
    <row r="1440" spans="1:22" ht="13.5" x14ac:dyDescent="0.25">
      <c r="A1440" s="3">
        <f>RSI!A1440</f>
        <v>44411</v>
      </c>
      <c r="B1440" s="2">
        <f>RSI!B1440</f>
        <v>2.2866</v>
      </c>
      <c r="C1440" s="2">
        <f>RSI!I1440</f>
        <v>63.942867503522947</v>
      </c>
      <c r="D1440" s="2">
        <f>MACD!E1440</f>
        <v>-3.8974500186828021E-2</v>
      </c>
      <c r="E1440" s="2">
        <f>MACD!F1440</f>
        <v>-9.1601902198252261E-2</v>
      </c>
      <c r="F1440" s="2">
        <f>'Moving Avg'!D1440</f>
        <v>2.2846199999999999</v>
      </c>
      <c r="G1440" s="2">
        <f>'Moving Avg'!F1440</f>
        <v>2.2099300000000004</v>
      </c>
      <c r="H1440" s="2">
        <f>'Moving Avg'!G1440</f>
        <v>2.0622760000000007</v>
      </c>
      <c r="I1440" s="2">
        <f>'Moving Avg'!H1440</f>
        <v>2.0765280000000015</v>
      </c>
      <c r="J1440" s="6" t="str">
        <f>OBV!F1440</f>
        <v>BEARISH</v>
      </c>
      <c r="K1440" s="6" t="str">
        <f>OBV!G1440</f>
        <v>NEUTRAL</v>
      </c>
      <c r="L1440" s="6" t="str">
        <f>OBV!H1440</f>
        <v>CONFIRMED BEARISH</v>
      </c>
      <c r="M1440" s="8">
        <f t="shared" si="220"/>
        <v>25</v>
      </c>
      <c r="N1440" s="8">
        <f t="shared" si="221"/>
        <v>0</v>
      </c>
      <c r="O1440" s="8">
        <f t="shared" si="222"/>
        <v>50</v>
      </c>
      <c r="P1440" s="8">
        <f t="shared" si="223"/>
        <v>16.5</v>
      </c>
      <c r="Q1440" s="9">
        <f t="shared" si="224"/>
        <v>18.725000000000001</v>
      </c>
      <c r="R1440" s="9">
        <f t="shared" si="225"/>
        <v>26.625</v>
      </c>
      <c r="S1440" s="9">
        <f t="shared" si="226"/>
        <v>23.675000000000001</v>
      </c>
      <c r="T1440" s="9">
        <f t="shared" si="227"/>
        <v>22.875</v>
      </c>
      <c r="U1440" s="8">
        <f t="shared" si="228"/>
        <v>23.008333333333336</v>
      </c>
      <c r="V1440" s="8">
        <f t="shared" si="229"/>
        <v>22.975000000000001</v>
      </c>
    </row>
    <row r="1441" spans="1:22" ht="13.5" x14ac:dyDescent="0.25">
      <c r="A1441" s="3">
        <f>RSI!A1441</f>
        <v>44412</v>
      </c>
      <c r="B1441" s="2">
        <f>RSI!B1441</f>
        <v>2.2816999999999998</v>
      </c>
      <c r="C1441" s="2">
        <f>RSI!I1441</f>
        <v>63.121849683936858</v>
      </c>
      <c r="D1441" s="2">
        <f>MACD!E1441</f>
        <v>-2.8355951974709637E-2</v>
      </c>
      <c r="E1441" s="2">
        <f>MACD!F1441</f>
        <v>-7.8952712153543742E-2</v>
      </c>
      <c r="F1441" s="2">
        <f>'Moving Avg'!D1441</f>
        <v>2.2807400000000002</v>
      </c>
      <c r="G1441" s="2">
        <f>'Moving Avg'!F1441</f>
        <v>2.226715</v>
      </c>
      <c r="H1441" s="2">
        <f>'Moving Avg'!G1441</f>
        <v>2.0686</v>
      </c>
      <c r="I1441" s="2">
        <f>'Moving Avg'!H1441</f>
        <v>2.0767955000000016</v>
      </c>
      <c r="J1441" s="6" t="str">
        <f>OBV!F1441</f>
        <v>BEARISH</v>
      </c>
      <c r="K1441" s="6" t="str">
        <f>OBV!G1441</f>
        <v>NEUTRAL</v>
      </c>
      <c r="L1441" s="6" t="str">
        <f>OBV!H1441</f>
        <v>CONFIRMED BEARISH</v>
      </c>
      <c r="M1441" s="8">
        <f t="shared" si="220"/>
        <v>25</v>
      </c>
      <c r="N1441" s="8">
        <f t="shared" si="221"/>
        <v>0</v>
      </c>
      <c r="O1441" s="8">
        <f t="shared" si="222"/>
        <v>50</v>
      </c>
      <c r="P1441" s="8">
        <f t="shared" si="223"/>
        <v>16.5</v>
      </c>
      <c r="Q1441" s="9">
        <f t="shared" si="224"/>
        <v>18.725000000000001</v>
      </c>
      <c r="R1441" s="9">
        <f t="shared" si="225"/>
        <v>26.625</v>
      </c>
      <c r="S1441" s="9">
        <f t="shared" si="226"/>
        <v>23.675000000000001</v>
      </c>
      <c r="T1441" s="9">
        <f t="shared" si="227"/>
        <v>22.875</v>
      </c>
      <c r="U1441" s="8">
        <f t="shared" si="228"/>
        <v>23.008333333333336</v>
      </c>
      <c r="V1441" s="8">
        <f t="shared" si="229"/>
        <v>22.975000000000001</v>
      </c>
    </row>
    <row r="1442" spans="1:22" ht="13.5" x14ac:dyDescent="0.25">
      <c r="A1442" s="3">
        <f>RSI!A1442</f>
        <v>44413</v>
      </c>
      <c r="B1442" s="2">
        <f>RSI!B1442</f>
        <v>2.2524999999999999</v>
      </c>
      <c r="C1442" s="2">
        <f>RSI!I1442</f>
        <v>58.316516518292495</v>
      </c>
      <c r="D1442" s="2">
        <f>MACD!E1442</f>
        <v>-8.0342295637940708E-3</v>
      </c>
      <c r="E1442" s="2">
        <f>MACD!F1442</f>
        <v>-6.4769015635593799E-2</v>
      </c>
      <c r="F1442" s="2">
        <f>'Moving Avg'!D1442</f>
        <v>2.2768399999999995</v>
      </c>
      <c r="G1442" s="2">
        <f>'Moving Avg'!F1442</f>
        <v>2.2420400000000003</v>
      </c>
      <c r="H1442" s="2">
        <f>'Moving Avg'!G1442</f>
        <v>2.0743400000000003</v>
      </c>
      <c r="I1442" s="2">
        <f>'Moving Avg'!H1442</f>
        <v>2.0770145000000015</v>
      </c>
      <c r="J1442" s="6" t="str">
        <f>OBV!F1442</f>
        <v>BEARISH</v>
      </c>
      <c r="K1442" s="6" t="str">
        <f>OBV!G1442</f>
        <v>NEUTRAL</v>
      </c>
      <c r="L1442" s="6" t="str">
        <f>OBV!H1442</f>
        <v>CONFIRMED BEARISH</v>
      </c>
      <c r="M1442" s="8">
        <f t="shared" si="220"/>
        <v>25</v>
      </c>
      <c r="N1442" s="8">
        <f t="shared" si="221"/>
        <v>0</v>
      </c>
      <c r="O1442" s="8">
        <f t="shared" si="222"/>
        <v>50</v>
      </c>
      <c r="P1442" s="8">
        <f t="shared" si="223"/>
        <v>16.5</v>
      </c>
      <c r="Q1442" s="9">
        <f t="shared" si="224"/>
        <v>18.725000000000001</v>
      </c>
      <c r="R1442" s="9">
        <f t="shared" si="225"/>
        <v>26.625</v>
      </c>
      <c r="S1442" s="9">
        <f t="shared" si="226"/>
        <v>23.675000000000001</v>
      </c>
      <c r="T1442" s="9">
        <f t="shared" si="227"/>
        <v>22.875</v>
      </c>
      <c r="U1442" s="8">
        <f t="shared" si="228"/>
        <v>23.008333333333336</v>
      </c>
      <c r="V1442" s="8">
        <f t="shared" si="229"/>
        <v>22.975000000000001</v>
      </c>
    </row>
    <row r="1443" spans="1:22" ht="13.5" x14ac:dyDescent="0.25">
      <c r="A1443" s="3">
        <f>RSI!A1443</f>
        <v>44414</v>
      </c>
      <c r="B1443" s="2">
        <f>RSI!B1443</f>
        <v>2.2574000000000001</v>
      </c>
      <c r="C1443" s="2">
        <f>RSI!I1443</f>
        <v>58.882197522184207</v>
      </c>
      <c r="D1443" s="2">
        <f>MACD!E1443</f>
        <v>9.9401595565962175E-3</v>
      </c>
      <c r="E1443" s="2">
        <f>MACD!F1443</f>
        <v>-4.9827180597155796E-2</v>
      </c>
      <c r="F1443" s="2">
        <f>'Moving Avg'!D1443</f>
        <v>2.2749000000000001</v>
      </c>
      <c r="G1443" s="2">
        <f>'Moving Avg'!F1443</f>
        <v>2.2576100000000001</v>
      </c>
      <c r="H1443" s="2">
        <f>'Moving Avg'!G1443</f>
        <v>2.0803740000000004</v>
      </c>
      <c r="I1443" s="2">
        <f>'Moving Avg'!H1443</f>
        <v>2.0772335000000015</v>
      </c>
      <c r="J1443" s="6" t="str">
        <f>OBV!F1443</f>
        <v>BULLISH</v>
      </c>
      <c r="K1443" s="6" t="str">
        <f>OBV!G1443</f>
        <v>NEUTRAL</v>
      </c>
      <c r="L1443" s="6" t="str">
        <f>OBV!H1443</f>
        <v>BULLISH DIVERGENCE</v>
      </c>
      <c r="M1443" s="8">
        <f t="shared" si="220"/>
        <v>25</v>
      </c>
      <c r="N1443" s="8">
        <f t="shared" si="221"/>
        <v>0</v>
      </c>
      <c r="O1443" s="8">
        <f t="shared" si="222"/>
        <v>50</v>
      </c>
      <c r="P1443" s="8">
        <f t="shared" si="223"/>
        <v>66.5</v>
      </c>
      <c r="Q1443" s="9">
        <f t="shared" si="224"/>
        <v>26.225000000000001</v>
      </c>
      <c r="R1443" s="9">
        <f t="shared" si="225"/>
        <v>39.125</v>
      </c>
      <c r="S1443" s="9">
        <f t="shared" si="226"/>
        <v>46.174999999999997</v>
      </c>
      <c r="T1443" s="9">
        <f t="shared" si="227"/>
        <v>35.375</v>
      </c>
      <c r="U1443" s="8">
        <f t="shared" si="228"/>
        <v>37.174999999999997</v>
      </c>
      <c r="V1443" s="8">
        <f t="shared" si="229"/>
        <v>36.724999999999994</v>
      </c>
    </row>
    <row r="1444" spans="1:22" ht="13.5" x14ac:dyDescent="0.25">
      <c r="A1444" s="3">
        <f>RSI!A1444</f>
        <v>44417</v>
      </c>
      <c r="B1444" s="2">
        <f>RSI!B1444</f>
        <v>2.2574000000000001</v>
      </c>
      <c r="C1444" s="2">
        <f>RSI!I1444</f>
        <v>58.882197522184207</v>
      </c>
      <c r="D1444" s="2">
        <f>MACD!E1444</f>
        <v>1.5811374285601865E-2</v>
      </c>
      <c r="E1444" s="2">
        <f>MACD!F1444</f>
        <v>-3.6699469620604268E-2</v>
      </c>
      <c r="F1444" s="2">
        <f>'Moving Avg'!D1444</f>
        <v>2.2671200000000002</v>
      </c>
      <c r="G1444" s="2">
        <f>'Moving Avg'!F1444</f>
        <v>2.2700199999999997</v>
      </c>
      <c r="H1444" s="2">
        <f>'Moving Avg'!G1444</f>
        <v>2.0866020000000005</v>
      </c>
      <c r="I1444" s="2">
        <f>'Moving Avg'!H1444</f>
        <v>2.0775015000000017</v>
      </c>
      <c r="J1444" s="6" t="str">
        <f>OBV!F1444</f>
        <v>BULLISH</v>
      </c>
      <c r="K1444" s="6" t="str">
        <f>OBV!G1444</f>
        <v>NEUTRAL</v>
      </c>
      <c r="L1444" s="6" t="str">
        <f>OBV!H1444</f>
        <v>BULLISH DIVERGENCE</v>
      </c>
      <c r="M1444" s="8">
        <f t="shared" si="220"/>
        <v>25</v>
      </c>
      <c r="N1444" s="8">
        <f t="shared" si="221"/>
        <v>0</v>
      </c>
      <c r="O1444" s="8">
        <f t="shared" si="222"/>
        <v>50</v>
      </c>
      <c r="P1444" s="8">
        <f t="shared" si="223"/>
        <v>66.5</v>
      </c>
      <c r="Q1444" s="9">
        <f t="shared" si="224"/>
        <v>26.225000000000001</v>
      </c>
      <c r="R1444" s="9">
        <f t="shared" si="225"/>
        <v>39.125</v>
      </c>
      <c r="S1444" s="9">
        <f t="shared" si="226"/>
        <v>46.174999999999997</v>
      </c>
      <c r="T1444" s="9">
        <f t="shared" si="227"/>
        <v>35.375</v>
      </c>
      <c r="U1444" s="8">
        <f t="shared" si="228"/>
        <v>37.174999999999997</v>
      </c>
      <c r="V1444" s="8">
        <f t="shared" si="229"/>
        <v>36.724999999999994</v>
      </c>
    </row>
    <row r="1445" spans="1:22" ht="13.5" x14ac:dyDescent="0.25">
      <c r="A1445" s="3">
        <f>RSI!A1445</f>
        <v>44419</v>
      </c>
      <c r="B1445" s="2">
        <f>RSI!B1445</f>
        <v>2.2524999999999999</v>
      </c>
      <c r="C1445" s="2">
        <f>RSI!I1445</f>
        <v>57.969811043059927</v>
      </c>
      <c r="D1445" s="2">
        <f>MACD!E1445</f>
        <v>2.6061341674018301E-2</v>
      </c>
      <c r="E1445" s="2">
        <f>MACD!F1445</f>
        <v>-2.4147307361679755E-2</v>
      </c>
      <c r="F1445" s="2">
        <f>'Moving Avg'!D1445</f>
        <v>2.2603</v>
      </c>
      <c r="G1445" s="2">
        <f>'Moving Avg'!F1445</f>
        <v>2.2778049999999994</v>
      </c>
      <c r="H1445" s="2">
        <f>'Moving Avg'!G1445</f>
        <v>2.0903960000000001</v>
      </c>
      <c r="I1445" s="2">
        <f>'Moving Avg'!H1445</f>
        <v>2.0777690000000018</v>
      </c>
      <c r="J1445" s="6" t="str">
        <f>OBV!F1445</f>
        <v>BEARISH</v>
      </c>
      <c r="K1445" s="6" t="str">
        <f>OBV!G1445</f>
        <v>NEUTRAL</v>
      </c>
      <c r="L1445" s="6" t="str">
        <f>OBV!H1445</f>
        <v>CONFIRMED BEARISH</v>
      </c>
      <c r="M1445" s="8">
        <f t="shared" si="220"/>
        <v>25</v>
      </c>
      <c r="N1445" s="8">
        <f t="shared" si="221"/>
        <v>0</v>
      </c>
      <c r="O1445" s="8">
        <f t="shared" si="222"/>
        <v>50</v>
      </c>
      <c r="P1445" s="8">
        <f t="shared" si="223"/>
        <v>16.5</v>
      </c>
      <c r="Q1445" s="9">
        <f t="shared" si="224"/>
        <v>18.725000000000001</v>
      </c>
      <c r="R1445" s="9">
        <f t="shared" si="225"/>
        <v>26.625</v>
      </c>
      <c r="S1445" s="9">
        <f t="shared" si="226"/>
        <v>23.675000000000001</v>
      </c>
      <c r="T1445" s="9">
        <f t="shared" si="227"/>
        <v>22.875</v>
      </c>
      <c r="U1445" s="8">
        <f t="shared" si="228"/>
        <v>23.008333333333336</v>
      </c>
      <c r="V1445" s="8">
        <f t="shared" si="229"/>
        <v>22.975000000000001</v>
      </c>
    </row>
    <row r="1446" spans="1:22" ht="13.5" x14ac:dyDescent="0.25">
      <c r="A1446" s="3">
        <f>RSI!A1446</f>
        <v>44420</v>
      </c>
      <c r="B1446" s="2">
        <f>RSI!B1446</f>
        <v>2.2816999999999998</v>
      </c>
      <c r="C1446" s="2">
        <f>RSI!I1446</f>
        <v>61.771316577758583</v>
      </c>
      <c r="D1446" s="2">
        <f>MACD!E1446</f>
        <v>3.0789819352417869E-2</v>
      </c>
      <c r="E1446" s="2">
        <f>MACD!F1446</f>
        <v>-1.3159882018860234E-2</v>
      </c>
      <c r="F1446" s="2">
        <f>'Moving Avg'!D1446</f>
        <v>2.2603</v>
      </c>
      <c r="G1446" s="2">
        <f>'Moving Avg'!F1446</f>
        <v>2.2829149999999991</v>
      </c>
      <c r="H1446" s="2">
        <f>'Moving Avg'!G1446</f>
        <v>2.0943860000000001</v>
      </c>
      <c r="I1446" s="2">
        <f>'Moving Avg'!H1446</f>
        <v>2.0782555000000018</v>
      </c>
      <c r="J1446" s="6" t="str">
        <f>OBV!F1446</f>
        <v>BULLISH</v>
      </c>
      <c r="K1446" s="6" t="str">
        <f>OBV!G1446</f>
        <v>NEUTRAL</v>
      </c>
      <c r="L1446" s="6" t="str">
        <f>OBV!H1446</f>
        <v>NEUTRAL</v>
      </c>
      <c r="M1446" s="8">
        <f t="shared" si="220"/>
        <v>25</v>
      </c>
      <c r="N1446" s="8">
        <f t="shared" si="221"/>
        <v>0</v>
      </c>
      <c r="O1446" s="8">
        <f t="shared" si="222"/>
        <v>50</v>
      </c>
      <c r="P1446" s="8">
        <f t="shared" si="223"/>
        <v>49.5</v>
      </c>
      <c r="Q1446" s="9">
        <f t="shared" si="224"/>
        <v>23.675000000000001</v>
      </c>
      <c r="R1446" s="9">
        <f t="shared" si="225"/>
        <v>34.875</v>
      </c>
      <c r="S1446" s="9">
        <f t="shared" si="226"/>
        <v>38.525000000000006</v>
      </c>
      <c r="T1446" s="9">
        <f t="shared" si="227"/>
        <v>31.125</v>
      </c>
      <c r="U1446" s="8">
        <f t="shared" si="228"/>
        <v>32.358333333333334</v>
      </c>
      <c r="V1446" s="8">
        <f t="shared" si="229"/>
        <v>32.049999999999997</v>
      </c>
    </row>
    <row r="1447" spans="1:22" ht="13.5" x14ac:dyDescent="0.25">
      <c r="A1447" s="3">
        <f>RSI!A1447</f>
        <v>44424</v>
      </c>
      <c r="B1447" s="2">
        <f>RSI!B1447</f>
        <v>2.3109000000000002</v>
      </c>
      <c r="C1447" s="2">
        <f>RSI!I1447</f>
        <v>65.164455003559397</v>
      </c>
      <c r="D1447" s="2">
        <f>MACD!E1447</f>
        <v>2.7724782555125227E-2</v>
      </c>
      <c r="E1447" s="2">
        <f>MACD!F1447</f>
        <v>-4.9829491040631422E-3</v>
      </c>
      <c r="F1447" s="2">
        <f>'Moving Avg'!D1447</f>
        <v>2.2719800000000001</v>
      </c>
      <c r="G1447" s="2">
        <f>'Moving Avg'!F1447</f>
        <v>2.2870499999999994</v>
      </c>
      <c r="H1447" s="2">
        <f>'Moving Avg'!G1447</f>
        <v>2.0990560000000005</v>
      </c>
      <c r="I1447" s="2">
        <f>'Moving Avg'!H1447</f>
        <v>2.0788635000000015</v>
      </c>
      <c r="J1447" s="6" t="str">
        <f>OBV!F1447</f>
        <v>BULLISH</v>
      </c>
      <c r="K1447" s="6" t="str">
        <f>OBV!G1447</f>
        <v>NEUTRAL</v>
      </c>
      <c r="L1447" s="6" t="str">
        <f>OBV!H1447</f>
        <v>CONFIRMED BULLISH</v>
      </c>
      <c r="M1447" s="8">
        <f t="shared" si="220"/>
        <v>25</v>
      </c>
      <c r="N1447" s="8">
        <f t="shared" si="221"/>
        <v>0</v>
      </c>
      <c r="O1447" s="8">
        <f t="shared" si="222"/>
        <v>50</v>
      </c>
      <c r="P1447" s="8">
        <f t="shared" si="223"/>
        <v>83.5</v>
      </c>
      <c r="Q1447" s="9">
        <f t="shared" si="224"/>
        <v>28.774999999999999</v>
      </c>
      <c r="R1447" s="9">
        <f t="shared" si="225"/>
        <v>43.375</v>
      </c>
      <c r="S1447" s="9">
        <f t="shared" si="226"/>
        <v>53.825000000000003</v>
      </c>
      <c r="T1447" s="9">
        <f t="shared" si="227"/>
        <v>39.625</v>
      </c>
      <c r="U1447" s="8">
        <f t="shared" si="228"/>
        <v>41.991666666666667</v>
      </c>
      <c r="V1447" s="8">
        <f t="shared" si="229"/>
        <v>41.400000000000006</v>
      </c>
    </row>
    <row r="1448" spans="1:22" ht="13.5" x14ac:dyDescent="0.25">
      <c r="A1448" s="3">
        <f>RSI!A1448</f>
        <v>44425</v>
      </c>
      <c r="B1448" s="2">
        <f>RSI!B1448</f>
        <v>2.4422000000000001</v>
      </c>
      <c r="C1448" s="2">
        <f>RSI!I1448</f>
        <v>75.63628030389313</v>
      </c>
      <c r="D1448" s="2">
        <f>MACD!E1448</f>
        <v>1.4084371587957278E-2</v>
      </c>
      <c r="E1448" s="2">
        <f>MACD!F1448</f>
        <v>-1.1694849656590585E-3</v>
      </c>
      <c r="F1448" s="2">
        <f>'Moving Avg'!D1448</f>
        <v>2.3089399999999998</v>
      </c>
      <c r="G1448" s="2">
        <f>'Moving Avg'!F1448</f>
        <v>2.2948299999999997</v>
      </c>
      <c r="H1448" s="2">
        <f>'Moving Avg'!G1448</f>
        <v>2.1078120000000005</v>
      </c>
      <c r="I1448" s="2">
        <f>'Moving Avg'!H1448</f>
        <v>2.0799095000000016</v>
      </c>
      <c r="J1448" s="6" t="str">
        <f>OBV!F1448</f>
        <v>BULLISH</v>
      </c>
      <c r="K1448" s="6" t="str">
        <f>OBV!G1448</f>
        <v>NEUTRAL</v>
      </c>
      <c r="L1448" s="6" t="str">
        <f>OBV!H1448</f>
        <v>CONFIRMED BULLISH</v>
      </c>
      <c r="M1448" s="8">
        <f t="shared" si="220"/>
        <v>0</v>
      </c>
      <c r="N1448" s="8">
        <f t="shared" si="221"/>
        <v>0</v>
      </c>
      <c r="O1448" s="8">
        <f t="shared" si="222"/>
        <v>50</v>
      </c>
      <c r="P1448" s="8">
        <f t="shared" si="223"/>
        <v>83.5</v>
      </c>
      <c r="Q1448" s="9">
        <f t="shared" si="224"/>
        <v>20.024999999999999</v>
      </c>
      <c r="R1448" s="9">
        <f t="shared" si="225"/>
        <v>38.375</v>
      </c>
      <c r="S1448" s="9">
        <f t="shared" si="226"/>
        <v>50.075000000000003</v>
      </c>
      <c r="T1448" s="9">
        <f t="shared" si="227"/>
        <v>33.375</v>
      </c>
      <c r="U1448" s="8">
        <f t="shared" si="228"/>
        <v>36.158333333333331</v>
      </c>
      <c r="V1448" s="8">
        <f t="shared" si="229"/>
        <v>35.462499999999999</v>
      </c>
    </row>
    <row r="1449" spans="1:22" ht="13.5" x14ac:dyDescent="0.25">
      <c r="A1449" s="3">
        <f>RSI!A1449</f>
        <v>44426</v>
      </c>
      <c r="B1449" s="2">
        <f>RSI!B1449</f>
        <v>2.5783999999999998</v>
      </c>
      <c r="C1449" s="2">
        <f>RSI!I1449</f>
        <v>81.761122990702432</v>
      </c>
      <c r="D1449" s="2">
        <f>MACD!E1449</f>
        <v>-4.3550885326206767E-3</v>
      </c>
      <c r="E1449" s="2">
        <f>MACD!F1449</f>
        <v>-1.8066056790513822E-3</v>
      </c>
      <c r="F1449" s="2">
        <f>'Moving Avg'!D1449</f>
        <v>2.3731400000000002</v>
      </c>
      <c r="G1449" s="2">
        <f>'Moving Avg'!F1449</f>
        <v>2.3069899999999999</v>
      </c>
      <c r="H1449" s="2">
        <f>'Moving Avg'!G1449</f>
        <v>2.1199740000000005</v>
      </c>
      <c r="I1449" s="2">
        <f>'Moving Avg'!H1449</f>
        <v>2.0814660000000016</v>
      </c>
      <c r="J1449" s="6" t="str">
        <f>OBV!F1449</f>
        <v>BULLISH</v>
      </c>
      <c r="K1449" s="6" t="str">
        <f>OBV!G1449</f>
        <v>STRONG</v>
      </c>
      <c r="L1449" s="6" t="str">
        <f>OBV!H1449</f>
        <v>CONFIRMED BULLISH</v>
      </c>
      <c r="M1449" s="8">
        <f t="shared" si="220"/>
        <v>0</v>
      </c>
      <c r="N1449" s="8">
        <f t="shared" si="221"/>
        <v>45</v>
      </c>
      <c r="O1449" s="8">
        <f t="shared" si="222"/>
        <v>50</v>
      </c>
      <c r="P1449" s="8">
        <f t="shared" si="223"/>
        <v>100</v>
      </c>
      <c r="Q1449" s="9">
        <f t="shared" si="224"/>
        <v>38.25</v>
      </c>
      <c r="R1449" s="9">
        <f t="shared" si="225"/>
        <v>51.5</v>
      </c>
      <c r="S1449" s="9">
        <f t="shared" si="226"/>
        <v>64.25</v>
      </c>
      <c r="T1449" s="9">
        <f t="shared" si="227"/>
        <v>48.75</v>
      </c>
      <c r="U1449" s="8">
        <f t="shared" si="228"/>
        <v>51.333333333333336</v>
      </c>
      <c r="V1449" s="8">
        <f t="shared" si="229"/>
        <v>50.6875</v>
      </c>
    </row>
    <row r="1450" spans="1:22" ht="13.5" x14ac:dyDescent="0.25">
      <c r="A1450" s="3">
        <f>RSI!A1450</f>
        <v>44427</v>
      </c>
      <c r="B1450" s="2">
        <f>RSI!B1450</f>
        <v>2.6758000000000002</v>
      </c>
      <c r="C1450" s="2">
        <f>RSI!I1450</f>
        <v>84.719510976795348</v>
      </c>
      <c r="D1450" s="2">
        <f>MACD!E1450</f>
        <v>-3.0674265680850077E-2</v>
      </c>
      <c r="E1450" s="2">
        <f>MACD!F1450</f>
        <v>-7.5801376794111209E-3</v>
      </c>
      <c r="F1450" s="2">
        <f>'Moving Avg'!D1450</f>
        <v>2.4578000000000002</v>
      </c>
      <c r="G1450" s="2">
        <f>'Moving Avg'!F1450</f>
        <v>2.3262100000000001</v>
      </c>
      <c r="H1450" s="2">
        <f>'Moving Avg'!G1450</f>
        <v>2.1337920000000006</v>
      </c>
      <c r="I1450" s="2">
        <f>'Moving Avg'!H1450</f>
        <v>2.0834120000000014</v>
      </c>
      <c r="J1450" s="6" t="str">
        <f>OBV!F1450</f>
        <v>BULLISH</v>
      </c>
      <c r="K1450" s="6" t="str">
        <f>OBV!G1450</f>
        <v>STRONG</v>
      </c>
      <c r="L1450" s="6" t="str">
        <f>OBV!H1450</f>
        <v>CONFIRMED BULLISH</v>
      </c>
      <c r="M1450" s="8">
        <f t="shared" si="220"/>
        <v>0</v>
      </c>
      <c r="N1450" s="8">
        <f t="shared" si="221"/>
        <v>100</v>
      </c>
      <c r="O1450" s="8">
        <f t="shared" si="222"/>
        <v>50</v>
      </c>
      <c r="P1450" s="8">
        <f t="shared" si="223"/>
        <v>100</v>
      </c>
      <c r="Q1450" s="9">
        <f t="shared" si="224"/>
        <v>57.5</v>
      </c>
      <c r="R1450" s="9">
        <f t="shared" si="225"/>
        <v>62.5</v>
      </c>
      <c r="S1450" s="9">
        <f t="shared" si="226"/>
        <v>72.5</v>
      </c>
      <c r="T1450" s="9">
        <f t="shared" si="227"/>
        <v>62.5</v>
      </c>
      <c r="U1450" s="8">
        <f t="shared" si="228"/>
        <v>64.166666666666671</v>
      </c>
      <c r="V1450" s="8">
        <f t="shared" si="229"/>
        <v>63.75</v>
      </c>
    </row>
    <row r="1451" spans="1:22" ht="13.5" x14ac:dyDescent="0.25">
      <c r="A1451" s="3">
        <f>RSI!A1451</f>
        <v>44428</v>
      </c>
      <c r="B1451" s="2">
        <f>RSI!B1451</f>
        <v>2.7875999999999999</v>
      </c>
      <c r="C1451" s="2">
        <f>RSI!I1451</f>
        <v>87.271612534848643</v>
      </c>
      <c r="D1451" s="2">
        <f>MACD!E1451</f>
        <v>-6.4415794606889065E-2</v>
      </c>
      <c r="E1451" s="2">
        <f>MACD!F1451</f>
        <v>-1.8947269064906711E-2</v>
      </c>
      <c r="F1451" s="2">
        <f>'Moving Avg'!D1451</f>
        <v>2.55898</v>
      </c>
      <c r="G1451" s="2">
        <f>'Moving Avg'!F1451</f>
        <v>2.3524800000000003</v>
      </c>
      <c r="H1451" s="2">
        <f>'Moving Avg'!G1451</f>
        <v>2.1501380000000001</v>
      </c>
      <c r="I1451" s="2">
        <f>'Moving Avg'!H1451</f>
        <v>2.0862580000000013</v>
      </c>
      <c r="J1451" s="6" t="str">
        <f>OBV!F1451</f>
        <v>BULLISH</v>
      </c>
      <c r="K1451" s="6" t="str">
        <f>OBV!G1451</f>
        <v>STRONG</v>
      </c>
      <c r="L1451" s="6" t="str">
        <f>OBV!H1451</f>
        <v>CONFIRMED BULLISH</v>
      </c>
      <c r="M1451" s="8">
        <f t="shared" si="220"/>
        <v>0</v>
      </c>
      <c r="N1451" s="8">
        <f t="shared" si="221"/>
        <v>100</v>
      </c>
      <c r="O1451" s="8">
        <f t="shared" si="222"/>
        <v>50</v>
      </c>
      <c r="P1451" s="8">
        <f t="shared" si="223"/>
        <v>100</v>
      </c>
      <c r="Q1451" s="9">
        <f t="shared" si="224"/>
        <v>57.5</v>
      </c>
      <c r="R1451" s="9">
        <f t="shared" si="225"/>
        <v>62.5</v>
      </c>
      <c r="S1451" s="9">
        <f t="shared" si="226"/>
        <v>72.5</v>
      </c>
      <c r="T1451" s="9">
        <f t="shared" si="227"/>
        <v>62.5</v>
      </c>
      <c r="U1451" s="8">
        <f t="shared" si="228"/>
        <v>64.166666666666671</v>
      </c>
      <c r="V1451" s="8">
        <f t="shared" si="229"/>
        <v>63.75</v>
      </c>
    </row>
    <row r="1452" spans="1:22" ht="13.5" x14ac:dyDescent="0.25">
      <c r="A1452" s="3">
        <f>RSI!A1452</f>
        <v>44431</v>
      </c>
      <c r="B1452" s="2">
        <f>RSI!B1452</f>
        <v>2.6758000000000002</v>
      </c>
      <c r="C1452" s="2">
        <f>RSI!I1452</f>
        <v>73.967489266146586</v>
      </c>
      <c r="D1452" s="2">
        <f>MACD!E1452</f>
        <v>-9.2093450664533449E-2</v>
      </c>
      <c r="E1452" s="2">
        <f>MACD!F1452</f>
        <v>-3.3576505384832062E-2</v>
      </c>
      <c r="F1452" s="2">
        <f>'Moving Avg'!D1452</f>
        <v>2.6319600000000003</v>
      </c>
      <c r="G1452" s="2">
        <f>'Moving Avg'!F1452</f>
        <v>2.3699950000000003</v>
      </c>
      <c r="H1452" s="2">
        <f>'Moving Avg'!G1452</f>
        <v>2.1648320000000001</v>
      </c>
      <c r="I1452" s="2">
        <f>'Moving Avg'!H1452</f>
        <v>2.0885450000000012</v>
      </c>
      <c r="J1452" s="6" t="str">
        <f>OBV!F1452</f>
        <v>BULLISH</v>
      </c>
      <c r="K1452" s="6" t="str">
        <f>OBV!G1452</f>
        <v>STRONG</v>
      </c>
      <c r="L1452" s="6" t="str">
        <f>OBV!H1452</f>
        <v>CONFIRMED BULLISH</v>
      </c>
      <c r="M1452" s="8">
        <f t="shared" si="220"/>
        <v>0</v>
      </c>
      <c r="N1452" s="8">
        <f t="shared" si="221"/>
        <v>100</v>
      </c>
      <c r="O1452" s="8">
        <f t="shared" si="222"/>
        <v>50</v>
      </c>
      <c r="P1452" s="8">
        <f t="shared" si="223"/>
        <v>100</v>
      </c>
      <c r="Q1452" s="9">
        <f t="shared" si="224"/>
        <v>57.5</v>
      </c>
      <c r="R1452" s="9">
        <f t="shared" si="225"/>
        <v>62.5</v>
      </c>
      <c r="S1452" s="9">
        <f t="shared" si="226"/>
        <v>72.5</v>
      </c>
      <c r="T1452" s="9">
        <f t="shared" si="227"/>
        <v>62.5</v>
      </c>
      <c r="U1452" s="8">
        <f t="shared" si="228"/>
        <v>64.166666666666671</v>
      </c>
      <c r="V1452" s="8">
        <f t="shared" si="229"/>
        <v>63.75</v>
      </c>
    </row>
    <row r="1453" spans="1:22" ht="13.5" x14ac:dyDescent="0.25">
      <c r="A1453" s="3">
        <f>RSI!A1453</f>
        <v>44432</v>
      </c>
      <c r="B1453" s="2">
        <f>RSI!B1453</f>
        <v>2.5735999999999999</v>
      </c>
      <c r="C1453" s="2">
        <f>RSI!I1453</f>
        <v>64.315386850816452</v>
      </c>
      <c r="D1453" s="2">
        <f>MACD!E1453</f>
        <v>-0.10922844101551421</v>
      </c>
      <c r="E1453" s="2">
        <f>MACD!F1453</f>
        <v>-4.8706892510968491E-2</v>
      </c>
      <c r="F1453" s="2">
        <f>'Moving Avg'!D1453</f>
        <v>2.6582400000000002</v>
      </c>
      <c r="G1453" s="2">
        <f>'Moving Avg'!F1453</f>
        <v>2.3819150000000007</v>
      </c>
      <c r="H1453" s="2">
        <f>'Moving Avg'!G1453</f>
        <v>2.1774819999999999</v>
      </c>
      <c r="I1453" s="2">
        <f>'Moving Avg'!H1453</f>
        <v>2.0903450000000015</v>
      </c>
      <c r="J1453" s="6" t="str">
        <f>OBV!F1453</f>
        <v>BULLISH</v>
      </c>
      <c r="K1453" s="6" t="str">
        <f>OBV!G1453</f>
        <v>STRONG</v>
      </c>
      <c r="L1453" s="6" t="str">
        <f>OBV!H1453</f>
        <v>CONFIRMED BULLISH</v>
      </c>
      <c r="M1453" s="8">
        <f t="shared" si="220"/>
        <v>25</v>
      </c>
      <c r="N1453" s="8">
        <f t="shared" si="221"/>
        <v>100</v>
      </c>
      <c r="O1453" s="8">
        <f t="shared" si="222"/>
        <v>50</v>
      </c>
      <c r="P1453" s="8">
        <f t="shared" si="223"/>
        <v>100</v>
      </c>
      <c r="Q1453" s="9">
        <f t="shared" si="224"/>
        <v>66.25</v>
      </c>
      <c r="R1453" s="9">
        <f t="shared" si="225"/>
        <v>67.5</v>
      </c>
      <c r="S1453" s="9">
        <f t="shared" si="226"/>
        <v>76.25</v>
      </c>
      <c r="T1453" s="9">
        <f t="shared" si="227"/>
        <v>68.75</v>
      </c>
      <c r="U1453" s="8">
        <f t="shared" si="228"/>
        <v>70</v>
      </c>
      <c r="V1453" s="8">
        <f t="shared" si="229"/>
        <v>69.6875</v>
      </c>
    </row>
    <row r="1454" spans="1:22" ht="13.5" x14ac:dyDescent="0.25">
      <c r="A1454" s="3">
        <f>RSI!A1454</f>
        <v>44433</v>
      </c>
      <c r="B1454" s="2">
        <f>RSI!B1454</f>
        <v>2.7244000000000002</v>
      </c>
      <c r="C1454" s="2">
        <f>RSI!I1454</f>
        <v>70.443995586555644</v>
      </c>
      <c r="D1454" s="2">
        <f>MACD!E1454</f>
        <v>-0.1361823116208063</v>
      </c>
      <c r="E1454" s="2">
        <f>MACD!F1454</f>
        <v>-6.6201976332936049E-2</v>
      </c>
      <c r="F1454" s="2">
        <f>'Moving Avg'!D1454</f>
        <v>2.6874400000000001</v>
      </c>
      <c r="G1454" s="2">
        <f>'Moving Avg'!F1454</f>
        <v>2.4042950000000003</v>
      </c>
      <c r="H1454" s="2">
        <f>'Moving Avg'!G1454</f>
        <v>2.1931480000000003</v>
      </c>
      <c r="I1454" s="2">
        <f>'Moving Avg'!H1454</f>
        <v>2.0931910000000018</v>
      </c>
      <c r="J1454" s="6" t="str">
        <f>OBV!F1454</f>
        <v>BULLISH</v>
      </c>
      <c r="K1454" s="6" t="str">
        <f>OBV!G1454</f>
        <v>NEUTRAL</v>
      </c>
      <c r="L1454" s="6" t="str">
        <f>OBV!H1454</f>
        <v>CONFIRMED BULLISH</v>
      </c>
      <c r="M1454" s="8">
        <f t="shared" si="220"/>
        <v>0</v>
      </c>
      <c r="N1454" s="8">
        <f t="shared" si="221"/>
        <v>100</v>
      </c>
      <c r="O1454" s="8">
        <f t="shared" si="222"/>
        <v>50</v>
      </c>
      <c r="P1454" s="8">
        <f t="shared" si="223"/>
        <v>83.5</v>
      </c>
      <c r="Q1454" s="9">
        <f t="shared" si="224"/>
        <v>55.024999999999999</v>
      </c>
      <c r="R1454" s="9">
        <f t="shared" si="225"/>
        <v>58.375</v>
      </c>
      <c r="S1454" s="9">
        <f t="shared" si="226"/>
        <v>65.075000000000003</v>
      </c>
      <c r="T1454" s="9">
        <f t="shared" si="227"/>
        <v>58.375</v>
      </c>
      <c r="U1454" s="8">
        <f t="shared" si="228"/>
        <v>59.491666666666674</v>
      </c>
      <c r="V1454" s="8">
        <f t="shared" si="229"/>
        <v>59.212500000000006</v>
      </c>
    </row>
    <row r="1455" spans="1:22" ht="13.5" x14ac:dyDescent="0.25">
      <c r="A1455" s="3">
        <f>RSI!A1455</f>
        <v>44434</v>
      </c>
      <c r="B1455" s="2">
        <f>RSI!B1455</f>
        <v>2.7389999999999999</v>
      </c>
      <c r="C1455" s="2">
        <f>RSI!I1455</f>
        <v>70.963937494074941</v>
      </c>
      <c r="D1455" s="2">
        <f>MACD!E1455</f>
        <v>-0.16290534629309139</v>
      </c>
      <c r="E1455" s="2">
        <f>MACD!F1455</f>
        <v>-8.5542650324967121E-2</v>
      </c>
      <c r="F1455" s="2">
        <f>'Moving Avg'!D1455</f>
        <v>2.7000799999999998</v>
      </c>
      <c r="G1455" s="2">
        <f>'Moving Avg'!F1455</f>
        <v>2.4257</v>
      </c>
      <c r="H1455" s="2">
        <f>'Moving Avg'!G1455</f>
        <v>2.2094940000000003</v>
      </c>
      <c r="I1455" s="2">
        <f>'Moving Avg'!H1455</f>
        <v>2.095867000000001</v>
      </c>
      <c r="J1455" s="6" t="str">
        <f>OBV!F1455</f>
        <v>BULLISH</v>
      </c>
      <c r="K1455" s="6" t="str">
        <f>OBV!G1455</f>
        <v>NEUTRAL</v>
      </c>
      <c r="L1455" s="6" t="str">
        <f>OBV!H1455</f>
        <v>CONFIRMED BULLISH</v>
      </c>
      <c r="M1455" s="8">
        <f t="shared" si="220"/>
        <v>0</v>
      </c>
      <c r="N1455" s="8">
        <f t="shared" si="221"/>
        <v>100</v>
      </c>
      <c r="O1455" s="8">
        <f t="shared" si="222"/>
        <v>50</v>
      </c>
      <c r="P1455" s="8">
        <f t="shared" si="223"/>
        <v>83.5</v>
      </c>
      <c r="Q1455" s="9">
        <f t="shared" si="224"/>
        <v>55.024999999999999</v>
      </c>
      <c r="R1455" s="9">
        <f t="shared" si="225"/>
        <v>58.375</v>
      </c>
      <c r="S1455" s="9">
        <f t="shared" si="226"/>
        <v>65.075000000000003</v>
      </c>
      <c r="T1455" s="9">
        <f t="shared" si="227"/>
        <v>58.375</v>
      </c>
      <c r="U1455" s="8">
        <f t="shared" si="228"/>
        <v>59.491666666666674</v>
      </c>
      <c r="V1455" s="8">
        <f t="shared" si="229"/>
        <v>59.212500000000006</v>
      </c>
    </row>
    <row r="1456" spans="1:22" ht="13.5" x14ac:dyDescent="0.25">
      <c r="A1456" s="3">
        <f>RSI!A1456</f>
        <v>44435</v>
      </c>
      <c r="B1456" s="2">
        <f>RSI!B1456</f>
        <v>2.7195</v>
      </c>
      <c r="C1456" s="2">
        <f>RSI!I1456</f>
        <v>69.212635956457319</v>
      </c>
      <c r="D1456" s="2">
        <f>MACD!E1456</f>
        <v>-0.18159313304439095</v>
      </c>
      <c r="E1456" s="2">
        <f>MACD!F1456</f>
        <v>-0.10475274686885189</v>
      </c>
      <c r="F1456" s="2">
        <f>'Moving Avg'!D1456</f>
        <v>2.6864599999999998</v>
      </c>
      <c r="G1456" s="2">
        <f>'Moving Avg'!F1456</f>
        <v>2.4466200000000002</v>
      </c>
      <c r="H1456" s="2">
        <f>'Moving Avg'!G1456</f>
        <v>2.2263259999999998</v>
      </c>
      <c r="I1456" s="2">
        <f>'Moving Avg'!H1456</f>
        <v>2.0984695000000015</v>
      </c>
      <c r="J1456" s="6" t="str">
        <f>OBV!F1456</f>
        <v>BEARISH</v>
      </c>
      <c r="K1456" s="6" t="str">
        <f>OBV!G1456</f>
        <v>NEUTRAL</v>
      </c>
      <c r="L1456" s="6" t="str">
        <f>OBV!H1456</f>
        <v>CONFIRMED BEARISH</v>
      </c>
      <c r="M1456" s="8">
        <f t="shared" si="220"/>
        <v>25</v>
      </c>
      <c r="N1456" s="8">
        <f t="shared" si="221"/>
        <v>100</v>
      </c>
      <c r="O1456" s="8">
        <f t="shared" si="222"/>
        <v>50</v>
      </c>
      <c r="P1456" s="8">
        <f t="shared" si="223"/>
        <v>16.5</v>
      </c>
      <c r="Q1456" s="9">
        <f t="shared" si="224"/>
        <v>53.725000000000001</v>
      </c>
      <c r="R1456" s="9">
        <f t="shared" si="225"/>
        <v>46.625</v>
      </c>
      <c r="S1456" s="9">
        <f t="shared" si="226"/>
        <v>38.674999999999997</v>
      </c>
      <c r="T1456" s="9">
        <f t="shared" si="227"/>
        <v>47.875</v>
      </c>
      <c r="U1456" s="8">
        <f t="shared" si="228"/>
        <v>46.341666666666661</v>
      </c>
      <c r="V1456" s="8">
        <f t="shared" si="229"/>
        <v>46.724999999999994</v>
      </c>
    </row>
    <row r="1457" spans="1:22" ht="13.5" x14ac:dyDescent="0.25">
      <c r="A1457" s="3">
        <f>RSI!A1457</f>
        <v>44438</v>
      </c>
      <c r="B1457" s="2">
        <f>RSI!B1457</f>
        <v>2.7048999999999999</v>
      </c>
      <c r="C1457" s="2">
        <f>RSI!I1457</f>
        <v>67.862260688611514</v>
      </c>
      <c r="D1457" s="2">
        <f>MACD!E1457</f>
        <v>-0.19358050861256659</v>
      </c>
      <c r="E1457" s="2">
        <f>MACD!F1457</f>
        <v>-0.12251829921759483</v>
      </c>
      <c r="F1457" s="2">
        <f>'Moving Avg'!D1457</f>
        <v>2.6922799999999998</v>
      </c>
      <c r="G1457" s="2">
        <f>'Moving Avg'!F1457</f>
        <v>2.4682649999999997</v>
      </c>
      <c r="H1457" s="2">
        <f>'Moving Avg'!G1457</f>
        <v>2.2422820000000003</v>
      </c>
      <c r="I1457" s="2">
        <f>'Moving Avg'!H1457</f>
        <v>2.1011695000000015</v>
      </c>
      <c r="J1457" s="6" t="str">
        <f>OBV!F1457</f>
        <v>BULLISH</v>
      </c>
      <c r="K1457" s="6" t="str">
        <f>OBV!G1457</f>
        <v>NEUTRAL</v>
      </c>
      <c r="L1457" s="6" t="str">
        <f>OBV!H1457</f>
        <v>CONFIRMED BULLISH</v>
      </c>
      <c r="M1457" s="8">
        <f t="shared" si="220"/>
        <v>25</v>
      </c>
      <c r="N1457" s="8">
        <f t="shared" si="221"/>
        <v>100</v>
      </c>
      <c r="O1457" s="8">
        <f t="shared" si="222"/>
        <v>50</v>
      </c>
      <c r="P1457" s="8">
        <f t="shared" si="223"/>
        <v>83.5</v>
      </c>
      <c r="Q1457" s="9">
        <f t="shared" si="224"/>
        <v>63.774999999999999</v>
      </c>
      <c r="R1457" s="9">
        <f t="shared" si="225"/>
        <v>63.375</v>
      </c>
      <c r="S1457" s="9">
        <f t="shared" si="226"/>
        <v>68.825000000000003</v>
      </c>
      <c r="T1457" s="9">
        <f t="shared" si="227"/>
        <v>64.625</v>
      </c>
      <c r="U1457" s="8">
        <f t="shared" si="228"/>
        <v>65.325000000000003</v>
      </c>
      <c r="V1457" s="8">
        <f t="shared" si="229"/>
        <v>65.150000000000006</v>
      </c>
    </row>
    <row r="1458" spans="1:22" ht="13.5" x14ac:dyDescent="0.25">
      <c r="A1458" s="3">
        <f>RSI!A1458</f>
        <v>44439</v>
      </c>
      <c r="B1458" s="2">
        <f>RSI!B1458</f>
        <v>2.6417000000000002</v>
      </c>
      <c r="C1458" s="2">
        <f>RSI!I1458</f>
        <v>62.204557063915985</v>
      </c>
      <c r="D1458" s="2">
        <f>MACD!E1458</f>
        <v>-0.18037482840401386</v>
      </c>
      <c r="E1458" s="2">
        <f>MACD!F1458</f>
        <v>-0.13408960505487866</v>
      </c>
      <c r="F1458" s="2">
        <f>'Moving Avg'!D1458</f>
        <v>2.7059000000000002</v>
      </c>
      <c r="G1458" s="2">
        <f>'Moving Avg'!F1458</f>
        <v>2.4869949999999998</v>
      </c>
      <c r="H1458" s="2">
        <f>'Moving Avg'!G1458</f>
        <v>2.256488</v>
      </c>
      <c r="I1458" s="2">
        <f>'Moving Avg'!H1458</f>
        <v>2.1035535000000016</v>
      </c>
      <c r="J1458" s="6" t="str">
        <f>OBV!F1458</f>
        <v>BULLISH</v>
      </c>
      <c r="K1458" s="6" t="str">
        <f>OBV!G1458</f>
        <v>NEUTRAL</v>
      </c>
      <c r="L1458" s="6" t="str">
        <f>OBV!H1458</f>
        <v>CONFIRMED BULLISH</v>
      </c>
      <c r="M1458" s="8">
        <f t="shared" si="220"/>
        <v>25</v>
      </c>
      <c r="N1458" s="8">
        <f t="shared" si="221"/>
        <v>100</v>
      </c>
      <c r="O1458" s="8">
        <f t="shared" si="222"/>
        <v>50</v>
      </c>
      <c r="P1458" s="8">
        <f t="shared" si="223"/>
        <v>83.5</v>
      </c>
      <c r="Q1458" s="9">
        <f t="shared" si="224"/>
        <v>63.774999999999999</v>
      </c>
      <c r="R1458" s="9">
        <f t="shared" si="225"/>
        <v>63.375</v>
      </c>
      <c r="S1458" s="9">
        <f t="shared" si="226"/>
        <v>68.825000000000003</v>
      </c>
      <c r="T1458" s="9">
        <f t="shared" si="227"/>
        <v>64.625</v>
      </c>
      <c r="U1458" s="8">
        <f t="shared" si="228"/>
        <v>65.325000000000003</v>
      </c>
      <c r="V1458" s="8">
        <f t="shared" si="229"/>
        <v>65.150000000000006</v>
      </c>
    </row>
    <row r="1459" spans="1:22" ht="13.5" x14ac:dyDescent="0.25">
      <c r="A1459" s="3">
        <f>RSI!A1459</f>
        <v>44440</v>
      </c>
      <c r="B1459" s="2">
        <f>RSI!B1459</f>
        <v>2.5979000000000001</v>
      </c>
      <c r="C1459" s="2">
        <f>RSI!I1459</f>
        <v>58.560711749121438</v>
      </c>
      <c r="D1459" s="2">
        <f>MACD!E1459</f>
        <v>-0.14604815783145542</v>
      </c>
      <c r="E1459" s="2">
        <f>MACD!F1459</f>
        <v>-0.136481315610194</v>
      </c>
      <c r="F1459" s="2">
        <f>'Moving Avg'!D1459</f>
        <v>2.6805999999999996</v>
      </c>
      <c r="G1459" s="2">
        <f>'Moving Avg'!F1459</f>
        <v>2.502075</v>
      </c>
      <c r="H1459" s="2">
        <f>'Moving Avg'!G1459</f>
        <v>2.268942</v>
      </c>
      <c r="I1459" s="2">
        <f>'Moving Avg'!H1459</f>
        <v>2.1055725000000014</v>
      </c>
      <c r="J1459" s="6" t="str">
        <f>OBV!F1459</f>
        <v>BULLISH</v>
      </c>
      <c r="K1459" s="6" t="str">
        <f>OBV!G1459</f>
        <v>NEUTRAL</v>
      </c>
      <c r="L1459" s="6" t="str">
        <f>OBV!H1459</f>
        <v>BULLISH DIVERGENCE</v>
      </c>
      <c r="M1459" s="8">
        <f t="shared" si="220"/>
        <v>25</v>
      </c>
      <c r="N1459" s="8">
        <f t="shared" si="221"/>
        <v>45</v>
      </c>
      <c r="O1459" s="8">
        <f t="shared" si="222"/>
        <v>50</v>
      </c>
      <c r="P1459" s="8">
        <f t="shared" si="223"/>
        <v>66.5</v>
      </c>
      <c r="Q1459" s="9">
        <f t="shared" si="224"/>
        <v>41.975000000000001</v>
      </c>
      <c r="R1459" s="9">
        <f t="shared" si="225"/>
        <v>48.125</v>
      </c>
      <c r="S1459" s="9">
        <f t="shared" si="226"/>
        <v>52.924999999999997</v>
      </c>
      <c r="T1459" s="9">
        <f t="shared" si="227"/>
        <v>46.625</v>
      </c>
      <c r="U1459" s="8">
        <f t="shared" si="228"/>
        <v>47.67499999999999</v>
      </c>
      <c r="V1459" s="8">
        <f t="shared" si="229"/>
        <v>47.412499999999994</v>
      </c>
    </row>
    <row r="1460" spans="1:22" ht="13.5" x14ac:dyDescent="0.25">
      <c r="A1460" s="3">
        <f>RSI!A1460</f>
        <v>44441</v>
      </c>
      <c r="B1460" s="2">
        <f>RSI!B1460</f>
        <v>2.4811999999999999</v>
      </c>
      <c r="C1460" s="2">
        <f>RSI!I1460</f>
        <v>50.134110003544919</v>
      </c>
      <c r="D1460" s="2">
        <f>MACD!E1460</f>
        <v>-9.4082838632653765E-2</v>
      </c>
      <c r="E1460" s="2">
        <f>MACD!F1460</f>
        <v>-0.12800162021468595</v>
      </c>
      <c r="F1460" s="2">
        <f>'Moving Avg'!D1460</f>
        <v>2.6290400000000003</v>
      </c>
      <c r="G1460" s="2">
        <f>'Moving Avg'!F1460</f>
        <v>2.5118050000000003</v>
      </c>
      <c r="H1460" s="2">
        <f>'Moving Avg'!G1460</f>
        <v>2.2790619999999997</v>
      </c>
      <c r="I1460" s="2">
        <f>'Moving Avg'!H1460</f>
        <v>2.1070320000000011</v>
      </c>
      <c r="J1460" s="6" t="str">
        <f>OBV!F1460</f>
        <v>BEARISH</v>
      </c>
      <c r="K1460" s="6" t="str">
        <f>OBV!G1460</f>
        <v>NEUTRAL</v>
      </c>
      <c r="L1460" s="6" t="str">
        <f>OBV!H1460</f>
        <v>CONFIRMED BEARISH</v>
      </c>
      <c r="M1460" s="8">
        <f t="shared" si="220"/>
        <v>25</v>
      </c>
      <c r="N1460" s="8">
        <f t="shared" si="221"/>
        <v>0</v>
      </c>
      <c r="O1460" s="8">
        <f t="shared" si="222"/>
        <v>50</v>
      </c>
      <c r="P1460" s="8">
        <f t="shared" si="223"/>
        <v>16.5</v>
      </c>
      <c r="Q1460" s="9">
        <f t="shared" si="224"/>
        <v>18.725000000000001</v>
      </c>
      <c r="R1460" s="9">
        <f t="shared" si="225"/>
        <v>26.625</v>
      </c>
      <c r="S1460" s="9">
        <f t="shared" si="226"/>
        <v>23.675000000000001</v>
      </c>
      <c r="T1460" s="9">
        <f t="shared" si="227"/>
        <v>22.875</v>
      </c>
      <c r="U1460" s="8">
        <f t="shared" si="228"/>
        <v>23.008333333333336</v>
      </c>
      <c r="V1460" s="8">
        <f t="shared" si="229"/>
        <v>22.975000000000001</v>
      </c>
    </row>
    <row r="1461" spans="1:22" ht="13.5" x14ac:dyDescent="0.25">
      <c r="A1461" s="3">
        <f>RSI!A1461</f>
        <v>44442</v>
      </c>
      <c r="B1461" s="2">
        <f>RSI!B1461</f>
        <v>2.4763000000000002</v>
      </c>
      <c r="C1461" s="2">
        <f>RSI!I1461</f>
        <v>49.810014728189245</v>
      </c>
      <c r="D1461" s="2">
        <f>MACD!E1461</f>
        <v>-3.2516473577949956E-2</v>
      </c>
      <c r="E1461" s="2">
        <f>MACD!F1461</f>
        <v>-0.10890459088733875</v>
      </c>
      <c r="F1461" s="2">
        <f>'Moving Avg'!D1461</f>
        <v>2.5804</v>
      </c>
      <c r="G1461" s="2">
        <f>'Moving Avg'!F1461</f>
        <v>2.5215350000000005</v>
      </c>
      <c r="H1461" s="2">
        <f>'Moving Avg'!G1461</f>
        <v>2.2893759999999999</v>
      </c>
      <c r="I1461" s="2">
        <f>'Moving Avg'!H1461</f>
        <v>2.108467000000001</v>
      </c>
      <c r="J1461" s="6" t="str">
        <f>OBV!F1461</f>
        <v>BEARISH</v>
      </c>
      <c r="K1461" s="6" t="str">
        <f>OBV!G1461</f>
        <v>NEUTRAL</v>
      </c>
      <c r="L1461" s="6" t="str">
        <f>OBV!H1461</f>
        <v>CONFIRMED BEARISH</v>
      </c>
      <c r="M1461" s="8">
        <f t="shared" si="220"/>
        <v>25</v>
      </c>
      <c r="N1461" s="8">
        <f t="shared" si="221"/>
        <v>0</v>
      </c>
      <c r="O1461" s="8">
        <f t="shared" si="222"/>
        <v>50</v>
      </c>
      <c r="P1461" s="8">
        <f t="shared" si="223"/>
        <v>16.5</v>
      </c>
      <c r="Q1461" s="9">
        <f t="shared" si="224"/>
        <v>18.725000000000001</v>
      </c>
      <c r="R1461" s="9">
        <f t="shared" si="225"/>
        <v>26.625</v>
      </c>
      <c r="S1461" s="9">
        <f t="shared" si="226"/>
        <v>23.675000000000001</v>
      </c>
      <c r="T1461" s="9">
        <f t="shared" si="227"/>
        <v>22.875</v>
      </c>
      <c r="U1461" s="8">
        <f t="shared" si="228"/>
        <v>23.008333333333336</v>
      </c>
      <c r="V1461" s="8">
        <f t="shared" si="229"/>
        <v>22.975000000000001</v>
      </c>
    </row>
    <row r="1462" spans="1:22" ht="13.5" x14ac:dyDescent="0.25">
      <c r="A1462" s="3">
        <f>RSI!A1462</f>
        <v>44445</v>
      </c>
      <c r="B1462" s="2">
        <f>RSI!B1462</f>
        <v>2.4276</v>
      </c>
      <c r="C1462" s="2">
        <f>RSI!I1462</f>
        <v>46.586587610546005</v>
      </c>
      <c r="D1462" s="2">
        <f>MACD!E1462</f>
        <v>6.0448263774786071E-3</v>
      </c>
      <c r="E1462" s="2">
        <f>MACD!F1462</f>
        <v>-8.5914707434375293E-2</v>
      </c>
      <c r="F1462" s="2">
        <f>'Moving Avg'!D1462</f>
        <v>2.52494</v>
      </c>
      <c r="G1462" s="2">
        <f>'Moving Avg'!F1462</f>
        <v>2.5302899999999999</v>
      </c>
      <c r="H1462" s="2">
        <f>'Moving Avg'!G1462</f>
        <v>2.2988140000000001</v>
      </c>
      <c r="I1462" s="2">
        <f>'Moving Avg'!H1462</f>
        <v>2.1095615000000008</v>
      </c>
      <c r="J1462" s="6" t="str">
        <f>OBV!F1462</f>
        <v>BEARISH</v>
      </c>
      <c r="K1462" s="6" t="str">
        <f>OBV!G1462</f>
        <v>NEUTRAL</v>
      </c>
      <c r="L1462" s="6" t="str">
        <f>OBV!H1462</f>
        <v>CONFIRMED BEARISH</v>
      </c>
      <c r="M1462" s="8">
        <f t="shared" si="220"/>
        <v>25</v>
      </c>
      <c r="N1462" s="8">
        <f t="shared" si="221"/>
        <v>0</v>
      </c>
      <c r="O1462" s="8">
        <f t="shared" si="222"/>
        <v>50</v>
      </c>
      <c r="P1462" s="8">
        <f t="shared" si="223"/>
        <v>16.5</v>
      </c>
      <c r="Q1462" s="9">
        <f t="shared" si="224"/>
        <v>18.725000000000001</v>
      </c>
      <c r="R1462" s="9">
        <f t="shared" si="225"/>
        <v>26.625</v>
      </c>
      <c r="S1462" s="9">
        <f t="shared" si="226"/>
        <v>23.675000000000001</v>
      </c>
      <c r="T1462" s="9">
        <f t="shared" si="227"/>
        <v>22.875</v>
      </c>
      <c r="U1462" s="8">
        <f t="shared" si="228"/>
        <v>23.008333333333336</v>
      </c>
      <c r="V1462" s="8">
        <f t="shared" si="229"/>
        <v>22.975000000000001</v>
      </c>
    </row>
    <row r="1463" spans="1:22" ht="13.5" x14ac:dyDescent="0.25">
      <c r="A1463" s="3">
        <f>RSI!A1463</f>
        <v>44446</v>
      </c>
      <c r="B1463" s="2">
        <f>RSI!B1463</f>
        <v>2.4325000000000001</v>
      </c>
      <c r="C1463" s="2">
        <f>RSI!I1463</f>
        <v>46.958523929525839</v>
      </c>
      <c r="D1463" s="2">
        <f>MACD!E1463</f>
        <v>2.293023430406782E-2</v>
      </c>
      <c r="E1463" s="2">
        <f>MACD!F1463</f>
        <v>-6.4145719086686662E-2</v>
      </c>
      <c r="F1463" s="2">
        <f>'Moving Avg'!D1463</f>
        <v>2.4831000000000003</v>
      </c>
      <c r="G1463" s="2">
        <f>'Moving Avg'!F1463</f>
        <v>2.5390450000000002</v>
      </c>
      <c r="H1463" s="2">
        <f>'Moving Avg'!G1463</f>
        <v>2.3090299999999995</v>
      </c>
      <c r="I1463" s="2">
        <f>'Moving Avg'!H1463</f>
        <v>2.1109965000000006</v>
      </c>
      <c r="J1463" s="6" t="str">
        <f>OBV!F1463</f>
        <v>BEARISH</v>
      </c>
      <c r="K1463" s="6" t="str">
        <f>OBV!G1463</f>
        <v>NEUTRAL</v>
      </c>
      <c r="L1463" s="6" t="str">
        <f>OBV!H1463</f>
        <v>CONFIRMED BEARISH</v>
      </c>
      <c r="M1463" s="8">
        <f t="shared" si="220"/>
        <v>25</v>
      </c>
      <c r="N1463" s="8">
        <f t="shared" si="221"/>
        <v>0</v>
      </c>
      <c r="O1463" s="8">
        <f t="shared" si="222"/>
        <v>50</v>
      </c>
      <c r="P1463" s="8">
        <f t="shared" si="223"/>
        <v>16.5</v>
      </c>
      <c r="Q1463" s="9">
        <f t="shared" si="224"/>
        <v>18.725000000000001</v>
      </c>
      <c r="R1463" s="9">
        <f t="shared" si="225"/>
        <v>26.625</v>
      </c>
      <c r="S1463" s="9">
        <f t="shared" si="226"/>
        <v>23.675000000000001</v>
      </c>
      <c r="T1463" s="9">
        <f t="shared" si="227"/>
        <v>22.875</v>
      </c>
      <c r="U1463" s="8">
        <f t="shared" si="228"/>
        <v>23.008333333333336</v>
      </c>
      <c r="V1463" s="8">
        <f t="shared" si="229"/>
        <v>22.975000000000001</v>
      </c>
    </row>
    <row r="1464" spans="1:22" ht="13.5" x14ac:dyDescent="0.25">
      <c r="A1464" s="3">
        <f>RSI!A1464</f>
        <v>44447</v>
      </c>
      <c r="B1464" s="2">
        <f>RSI!B1464</f>
        <v>2.4276</v>
      </c>
      <c r="C1464" s="2">
        <f>RSI!I1464</f>
        <v>46.609003340228632</v>
      </c>
      <c r="D1464" s="2">
        <f>MACD!E1464</f>
        <v>6.1069169468158435E-2</v>
      </c>
      <c r="E1464" s="2">
        <f>MACD!F1464</f>
        <v>-3.9102741375717641E-2</v>
      </c>
      <c r="F1464" s="2">
        <f>'Moving Avg'!D1464</f>
        <v>2.4490399999999997</v>
      </c>
      <c r="G1464" s="2">
        <f>'Moving Avg'!F1464</f>
        <v>2.547555</v>
      </c>
      <c r="H1464" s="2">
        <f>'Moving Avg'!G1464</f>
        <v>2.3191479999999998</v>
      </c>
      <c r="I1464" s="2">
        <f>'Moving Avg'!H1464</f>
        <v>2.1123830000000003</v>
      </c>
      <c r="J1464" s="6" t="str">
        <f>OBV!F1464</f>
        <v>BEARISH</v>
      </c>
      <c r="K1464" s="6" t="str">
        <f>OBV!G1464</f>
        <v>NEUTRAL</v>
      </c>
      <c r="L1464" s="6" t="str">
        <f>OBV!H1464</f>
        <v>CONFIRMED BEARISH</v>
      </c>
      <c r="M1464" s="8">
        <f t="shared" si="220"/>
        <v>25</v>
      </c>
      <c r="N1464" s="8">
        <f t="shared" si="221"/>
        <v>0</v>
      </c>
      <c r="O1464" s="8">
        <f t="shared" si="222"/>
        <v>50</v>
      </c>
      <c r="P1464" s="8">
        <f t="shared" si="223"/>
        <v>16.5</v>
      </c>
      <c r="Q1464" s="9">
        <f t="shared" si="224"/>
        <v>18.725000000000001</v>
      </c>
      <c r="R1464" s="9">
        <f t="shared" si="225"/>
        <v>26.625</v>
      </c>
      <c r="S1464" s="9">
        <f t="shared" si="226"/>
        <v>23.675000000000001</v>
      </c>
      <c r="T1464" s="9">
        <f t="shared" si="227"/>
        <v>22.875</v>
      </c>
      <c r="U1464" s="8">
        <f t="shared" si="228"/>
        <v>23.008333333333336</v>
      </c>
      <c r="V1464" s="8">
        <f t="shared" si="229"/>
        <v>22.975000000000001</v>
      </c>
    </row>
    <row r="1465" spans="1:22" ht="13.5" x14ac:dyDescent="0.25">
      <c r="A1465" s="3">
        <f>RSI!A1465</f>
        <v>44448</v>
      </c>
      <c r="B1465" s="2">
        <f>RSI!B1465</f>
        <v>2.5687000000000002</v>
      </c>
      <c r="C1465" s="2">
        <f>RSI!I1465</f>
        <v>56.62161407467454</v>
      </c>
      <c r="D1465" s="2">
        <f>MACD!E1465</f>
        <v>8.543079480221083E-2</v>
      </c>
      <c r="E1465" s="2">
        <f>MACD!F1465</f>
        <v>-1.4196034140131944E-2</v>
      </c>
      <c r="F1465" s="2">
        <f>'Moving Avg'!D1465</f>
        <v>2.4665399999999997</v>
      </c>
      <c r="G1465" s="2">
        <f>'Moving Avg'!F1465</f>
        <v>2.5633650000000001</v>
      </c>
      <c r="H1465" s="2">
        <f>'Moving Avg'!G1465</f>
        <v>2.3317959999999998</v>
      </c>
      <c r="I1465" s="2">
        <f>'Moving Avg'!H1465</f>
        <v>2.1145480000000001</v>
      </c>
      <c r="J1465" s="6" t="str">
        <f>OBV!F1465</f>
        <v>BEARISH</v>
      </c>
      <c r="K1465" s="6" t="str">
        <f>OBV!G1465</f>
        <v>NEUTRAL</v>
      </c>
      <c r="L1465" s="6" t="str">
        <f>OBV!H1465</f>
        <v>BEARISH DIVERGENCE</v>
      </c>
      <c r="M1465" s="8">
        <f t="shared" si="220"/>
        <v>25</v>
      </c>
      <c r="N1465" s="8">
        <f t="shared" si="221"/>
        <v>0</v>
      </c>
      <c r="O1465" s="8">
        <f t="shared" si="222"/>
        <v>50</v>
      </c>
      <c r="P1465" s="8">
        <f t="shared" si="223"/>
        <v>16.5</v>
      </c>
      <c r="Q1465" s="9">
        <f t="shared" si="224"/>
        <v>18.725000000000001</v>
      </c>
      <c r="R1465" s="9">
        <f t="shared" si="225"/>
        <v>26.625</v>
      </c>
      <c r="S1465" s="9">
        <f t="shared" si="226"/>
        <v>23.675000000000001</v>
      </c>
      <c r="T1465" s="9">
        <f t="shared" si="227"/>
        <v>22.875</v>
      </c>
      <c r="U1465" s="8">
        <f t="shared" si="228"/>
        <v>23.008333333333336</v>
      </c>
      <c r="V1465" s="8">
        <f t="shared" si="229"/>
        <v>22.975000000000001</v>
      </c>
    </row>
    <row r="1466" spans="1:22" ht="13.5" x14ac:dyDescent="0.25">
      <c r="A1466" s="3">
        <f>RSI!A1466</f>
        <v>44449</v>
      </c>
      <c r="B1466" s="2">
        <f>RSI!B1466</f>
        <v>2.5541</v>
      </c>
      <c r="C1466" s="2">
        <f>RSI!I1466</f>
        <v>55.462596485456977</v>
      </c>
      <c r="D1466" s="2">
        <f>MACD!E1466</f>
        <v>0.10356619020863667</v>
      </c>
      <c r="E1466" s="2">
        <f>MACD!F1466</f>
        <v>9.3564107296217787E-3</v>
      </c>
      <c r="F1466" s="2">
        <f>'Moving Avg'!D1466</f>
        <v>2.4821</v>
      </c>
      <c r="G1466" s="2">
        <f>'Moving Avg'!F1466</f>
        <v>2.5769849999999996</v>
      </c>
      <c r="H1466" s="2">
        <f>'Moving Avg'!G1466</f>
        <v>2.3434719999999998</v>
      </c>
      <c r="I1466" s="2">
        <f>'Moving Avg'!H1466</f>
        <v>2.1166640000000001</v>
      </c>
      <c r="J1466" s="6" t="str">
        <f>OBV!F1466</f>
        <v>BULLISH</v>
      </c>
      <c r="K1466" s="6" t="str">
        <f>OBV!G1466</f>
        <v>NEUTRAL</v>
      </c>
      <c r="L1466" s="6" t="str">
        <f>OBV!H1466</f>
        <v>CONFIRMED BULLISH</v>
      </c>
      <c r="M1466" s="8">
        <f t="shared" si="220"/>
        <v>25</v>
      </c>
      <c r="N1466" s="8">
        <f t="shared" si="221"/>
        <v>0</v>
      </c>
      <c r="O1466" s="8">
        <f t="shared" si="222"/>
        <v>50</v>
      </c>
      <c r="P1466" s="8">
        <f t="shared" si="223"/>
        <v>83.5</v>
      </c>
      <c r="Q1466" s="9">
        <f t="shared" si="224"/>
        <v>28.774999999999999</v>
      </c>
      <c r="R1466" s="9">
        <f t="shared" si="225"/>
        <v>43.375</v>
      </c>
      <c r="S1466" s="9">
        <f t="shared" si="226"/>
        <v>53.825000000000003</v>
      </c>
      <c r="T1466" s="9">
        <f t="shared" si="227"/>
        <v>39.625</v>
      </c>
      <c r="U1466" s="8">
        <f t="shared" si="228"/>
        <v>41.991666666666667</v>
      </c>
      <c r="V1466" s="8">
        <f t="shared" si="229"/>
        <v>41.400000000000006</v>
      </c>
    </row>
    <row r="1467" spans="1:22" ht="13.5" x14ac:dyDescent="0.25">
      <c r="A1467" s="3">
        <f>RSI!A1467</f>
        <v>44452</v>
      </c>
      <c r="B1467" s="2">
        <f>RSI!B1467</f>
        <v>2.5493000000000001</v>
      </c>
      <c r="C1467" s="2">
        <f>RSI!I1467</f>
        <v>55.063530328578139</v>
      </c>
      <c r="D1467" s="2">
        <f>MACD!E1467</f>
        <v>0.11658889384377202</v>
      </c>
      <c r="E1467" s="2">
        <f>MACD!F1467</f>
        <v>3.0802907352451829E-2</v>
      </c>
      <c r="F1467" s="2">
        <f>'Moving Avg'!D1467</f>
        <v>2.5064400000000004</v>
      </c>
      <c r="G1467" s="2">
        <f>'Moving Avg'!F1467</f>
        <v>2.5889049999999996</v>
      </c>
      <c r="H1467" s="2">
        <f>'Moving Avg'!G1467</f>
        <v>2.3550519999999997</v>
      </c>
      <c r="I1467" s="2">
        <f>'Moving Avg'!H1467</f>
        <v>2.118805</v>
      </c>
      <c r="J1467" s="6" t="str">
        <f>OBV!F1467</f>
        <v>BULLISH</v>
      </c>
      <c r="K1467" s="6" t="str">
        <f>OBV!G1467</f>
        <v>NEUTRAL</v>
      </c>
      <c r="L1467" s="6" t="str">
        <f>OBV!H1467</f>
        <v>CONFIRMED BULLISH</v>
      </c>
      <c r="M1467" s="8">
        <f t="shared" si="220"/>
        <v>25</v>
      </c>
      <c r="N1467" s="8">
        <f t="shared" si="221"/>
        <v>0</v>
      </c>
      <c r="O1467" s="8">
        <f t="shared" si="222"/>
        <v>50</v>
      </c>
      <c r="P1467" s="8">
        <f t="shared" si="223"/>
        <v>83.5</v>
      </c>
      <c r="Q1467" s="9">
        <f t="shared" si="224"/>
        <v>28.774999999999999</v>
      </c>
      <c r="R1467" s="9">
        <f t="shared" si="225"/>
        <v>43.375</v>
      </c>
      <c r="S1467" s="9">
        <f t="shared" si="226"/>
        <v>53.825000000000003</v>
      </c>
      <c r="T1467" s="9">
        <f t="shared" si="227"/>
        <v>39.625</v>
      </c>
      <c r="U1467" s="8">
        <f t="shared" si="228"/>
        <v>41.991666666666667</v>
      </c>
      <c r="V1467" s="8">
        <f t="shared" si="229"/>
        <v>41.400000000000006</v>
      </c>
    </row>
    <row r="1468" spans="1:22" ht="13.5" x14ac:dyDescent="0.25">
      <c r="A1468" s="3">
        <f>RSI!A1468</f>
        <v>44453</v>
      </c>
      <c r="B1468" s="2">
        <f>RSI!B1468</f>
        <v>2.4763000000000002</v>
      </c>
      <c r="C1468" s="2">
        <f>RSI!I1468</f>
        <v>49.258647107966056</v>
      </c>
      <c r="D1468" s="2">
        <f>MACD!E1468</f>
        <v>0.12292076827194087</v>
      </c>
      <c r="E1468" s="2">
        <f>MACD!F1468</f>
        <v>4.9226479536349642E-2</v>
      </c>
      <c r="F1468" s="2">
        <f>'Moving Avg'!D1468</f>
        <v>2.5152000000000001</v>
      </c>
      <c r="G1468" s="2">
        <f>'Moving Avg'!F1468</f>
        <v>2.5906099999999999</v>
      </c>
      <c r="H1468" s="2">
        <f>'Moving Avg'!G1468</f>
        <v>2.3651719999999994</v>
      </c>
      <c r="I1468" s="2">
        <f>'Moving Avg'!H1468</f>
        <v>2.1205809999999996</v>
      </c>
      <c r="J1468" s="6" t="str">
        <f>OBV!F1468</f>
        <v>BEARISH</v>
      </c>
      <c r="K1468" s="6" t="str">
        <f>OBV!G1468</f>
        <v>NEUTRAL</v>
      </c>
      <c r="L1468" s="6" t="str">
        <f>OBV!H1468</f>
        <v>BEARISH DIVERGENCE</v>
      </c>
      <c r="M1468" s="8">
        <f t="shared" si="220"/>
        <v>25</v>
      </c>
      <c r="N1468" s="8">
        <f t="shared" si="221"/>
        <v>0</v>
      </c>
      <c r="O1468" s="8">
        <f t="shared" si="222"/>
        <v>50</v>
      </c>
      <c r="P1468" s="8">
        <f t="shared" si="223"/>
        <v>16.5</v>
      </c>
      <c r="Q1468" s="9">
        <f t="shared" si="224"/>
        <v>18.725000000000001</v>
      </c>
      <c r="R1468" s="9">
        <f t="shared" si="225"/>
        <v>26.625</v>
      </c>
      <c r="S1468" s="9">
        <f t="shared" si="226"/>
        <v>23.675000000000001</v>
      </c>
      <c r="T1468" s="9">
        <f t="shared" si="227"/>
        <v>22.875</v>
      </c>
      <c r="U1468" s="8">
        <f t="shared" si="228"/>
        <v>23.008333333333336</v>
      </c>
      <c r="V1468" s="8">
        <f t="shared" si="229"/>
        <v>22.975000000000001</v>
      </c>
    </row>
    <row r="1469" spans="1:22" ht="13.5" x14ac:dyDescent="0.25">
      <c r="A1469" s="3">
        <f>RSI!A1469</f>
        <v>44454</v>
      </c>
      <c r="B1469" s="2">
        <f>RSI!B1469</f>
        <v>2.4276</v>
      </c>
      <c r="C1469" s="2">
        <f>RSI!I1469</f>
        <v>45.790514144052743</v>
      </c>
      <c r="D1469" s="2">
        <f>MACD!E1469</f>
        <v>0.12523467822823342</v>
      </c>
      <c r="E1469" s="2">
        <f>MACD!F1469</f>
        <v>6.44281192747264E-2</v>
      </c>
      <c r="F1469" s="2">
        <f>'Moving Avg'!D1469</f>
        <v>2.5152000000000001</v>
      </c>
      <c r="G1469" s="2">
        <f>'Moving Avg'!F1469</f>
        <v>2.5830699999999998</v>
      </c>
      <c r="H1469" s="2">
        <f>'Moving Avg'!G1469</f>
        <v>2.3744139999999998</v>
      </c>
      <c r="I1469" s="2">
        <f>'Moving Avg'!H1469</f>
        <v>2.1220889999999999</v>
      </c>
      <c r="J1469" s="6" t="str">
        <f>OBV!F1469</f>
        <v>BEARISH</v>
      </c>
      <c r="K1469" s="6" t="str">
        <f>OBV!G1469</f>
        <v>NEUTRAL</v>
      </c>
      <c r="L1469" s="6" t="str">
        <f>OBV!H1469</f>
        <v>NEUTRAL</v>
      </c>
      <c r="M1469" s="8">
        <f t="shared" si="220"/>
        <v>25</v>
      </c>
      <c r="N1469" s="8">
        <f t="shared" si="221"/>
        <v>0</v>
      </c>
      <c r="O1469" s="8">
        <f t="shared" si="222"/>
        <v>50</v>
      </c>
      <c r="P1469" s="8">
        <f t="shared" si="223"/>
        <v>16.5</v>
      </c>
      <c r="Q1469" s="9">
        <f t="shared" si="224"/>
        <v>18.725000000000001</v>
      </c>
      <c r="R1469" s="9">
        <f t="shared" si="225"/>
        <v>26.625</v>
      </c>
      <c r="S1469" s="9">
        <f t="shared" si="226"/>
        <v>23.675000000000001</v>
      </c>
      <c r="T1469" s="9">
        <f t="shared" si="227"/>
        <v>22.875</v>
      </c>
      <c r="U1469" s="8">
        <f t="shared" si="228"/>
        <v>23.008333333333336</v>
      </c>
      <c r="V1469" s="8">
        <f t="shared" si="229"/>
        <v>22.975000000000001</v>
      </c>
    </row>
    <row r="1470" spans="1:22" ht="13.5" x14ac:dyDescent="0.25">
      <c r="A1470" s="3">
        <f>RSI!A1470</f>
        <v>44455</v>
      </c>
      <c r="B1470" s="2">
        <f>RSI!B1470</f>
        <v>2.4276</v>
      </c>
      <c r="C1470" s="2">
        <f>RSI!I1470</f>
        <v>45.790514144052743</v>
      </c>
      <c r="D1470" s="2">
        <f>MACD!E1470</f>
        <v>0.10960728941076159</v>
      </c>
      <c r="E1470" s="2">
        <f>MACD!F1470</f>
        <v>7.3463953301933435E-2</v>
      </c>
      <c r="F1470" s="2">
        <f>'Moving Avg'!D1470</f>
        <v>2.48698</v>
      </c>
      <c r="G1470" s="2">
        <f>'Moving Avg'!F1470</f>
        <v>2.5706599999999993</v>
      </c>
      <c r="H1470" s="2">
        <f>'Moving Avg'!G1470</f>
        <v>2.3840459999999997</v>
      </c>
      <c r="I1470" s="2">
        <f>'Moving Avg'!H1470</f>
        <v>2.1236214999999996</v>
      </c>
      <c r="J1470" s="6" t="str">
        <f>OBV!F1470</f>
        <v>BEARISH</v>
      </c>
      <c r="K1470" s="6" t="str">
        <f>OBV!G1470</f>
        <v>NEUTRAL</v>
      </c>
      <c r="L1470" s="6" t="str">
        <f>OBV!H1470</f>
        <v>CONFIRMED BEARISH</v>
      </c>
      <c r="M1470" s="8">
        <f t="shared" si="220"/>
        <v>25</v>
      </c>
      <c r="N1470" s="8">
        <f t="shared" si="221"/>
        <v>0</v>
      </c>
      <c r="O1470" s="8">
        <f t="shared" si="222"/>
        <v>50</v>
      </c>
      <c r="P1470" s="8">
        <f t="shared" si="223"/>
        <v>16.5</v>
      </c>
      <c r="Q1470" s="9">
        <f t="shared" si="224"/>
        <v>18.725000000000001</v>
      </c>
      <c r="R1470" s="9">
        <f t="shared" si="225"/>
        <v>26.625</v>
      </c>
      <c r="S1470" s="9">
        <f t="shared" si="226"/>
        <v>23.675000000000001</v>
      </c>
      <c r="T1470" s="9">
        <f t="shared" si="227"/>
        <v>22.875</v>
      </c>
      <c r="U1470" s="8">
        <f t="shared" si="228"/>
        <v>23.008333333333336</v>
      </c>
      <c r="V1470" s="8">
        <f t="shared" si="229"/>
        <v>22.975000000000001</v>
      </c>
    </row>
    <row r="1471" spans="1:22" ht="13.5" x14ac:dyDescent="0.25">
      <c r="A1471" s="3">
        <f>RSI!A1471</f>
        <v>44456</v>
      </c>
      <c r="B1471" s="2">
        <f>RSI!B1471</f>
        <v>2.4081999999999999</v>
      </c>
      <c r="C1471" s="2">
        <f>RSI!I1471</f>
        <v>44.347969909545228</v>
      </c>
      <c r="D1471" s="2">
        <f>MACD!E1471</f>
        <v>9.7408539888118373E-2</v>
      </c>
      <c r="E1471" s="2">
        <f>MACD!F1471</f>
        <v>7.8252870619170425E-2</v>
      </c>
      <c r="F1471" s="2">
        <f>'Moving Avg'!D1471</f>
        <v>2.4578000000000002</v>
      </c>
      <c r="G1471" s="2">
        <f>'Moving Avg'!F1471</f>
        <v>2.5516899999999998</v>
      </c>
      <c r="H1471" s="2">
        <f>'Moving Avg'!G1471</f>
        <v>2.3932899999999995</v>
      </c>
      <c r="I1471" s="2">
        <f>'Moving Avg'!H1471</f>
        <v>2.1249594999999997</v>
      </c>
      <c r="J1471" s="6" t="str">
        <f>OBV!F1471</f>
        <v>BEARISH</v>
      </c>
      <c r="K1471" s="6" t="str">
        <f>OBV!G1471</f>
        <v>NEUTRAL</v>
      </c>
      <c r="L1471" s="6" t="str">
        <f>OBV!H1471</f>
        <v>CONFIRMED BEARISH</v>
      </c>
      <c r="M1471" s="8">
        <f t="shared" si="220"/>
        <v>25</v>
      </c>
      <c r="N1471" s="8">
        <f t="shared" si="221"/>
        <v>0</v>
      </c>
      <c r="O1471" s="8">
        <f t="shared" si="222"/>
        <v>50</v>
      </c>
      <c r="P1471" s="8">
        <f t="shared" si="223"/>
        <v>16.5</v>
      </c>
      <c r="Q1471" s="9">
        <f t="shared" si="224"/>
        <v>18.725000000000001</v>
      </c>
      <c r="R1471" s="9">
        <f t="shared" si="225"/>
        <v>26.625</v>
      </c>
      <c r="S1471" s="9">
        <f t="shared" si="226"/>
        <v>23.675000000000001</v>
      </c>
      <c r="T1471" s="9">
        <f t="shared" si="227"/>
        <v>22.875</v>
      </c>
      <c r="U1471" s="8">
        <f t="shared" si="228"/>
        <v>23.008333333333336</v>
      </c>
      <c r="V1471" s="8">
        <f t="shared" si="229"/>
        <v>22.975000000000001</v>
      </c>
    </row>
    <row r="1472" spans="1:22" ht="13.5" x14ac:dyDescent="0.25">
      <c r="A1472" s="3">
        <f>RSI!A1472</f>
        <v>44459</v>
      </c>
      <c r="B1472" s="2">
        <f>RSI!B1472</f>
        <v>2.4081999999999999</v>
      </c>
      <c r="C1472" s="2">
        <f>RSI!I1472</f>
        <v>44.347969909545228</v>
      </c>
      <c r="D1472" s="2">
        <f>MACD!E1472</f>
        <v>8.0024806901567658E-2</v>
      </c>
      <c r="E1472" s="2">
        <f>MACD!F1472</f>
        <v>7.8607257875649872E-2</v>
      </c>
      <c r="F1472" s="2">
        <f>'Moving Avg'!D1472</f>
        <v>2.4295800000000001</v>
      </c>
      <c r="G1472" s="2">
        <f>'Moving Avg'!F1472</f>
        <v>2.5383100000000001</v>
      </c>
      <c r="H1472" s="2">
        <f>'Moving Avg'!G1472</f>
        <v>2.4025339999999997</v>
      </c>
      <c r="I1472" s="2">
        <f>'Moving Avg'!H1472</f>
        <v>2.1263219999999996</v>
      </c>
      <c r="J1472" s="6" t="str">
        <f>OBV!F1472</f>
        <v>BEARISH</v>
      </c>
      <c r="K1472" s="6" t="str">
        <f>OBV!G1472</f>
        <v>NEUTRAL</v>
      </c>
      <c r="L1472" s="6" t="str">
        <f>OBV!H1472</f>
        <v>CONFIRMED BEARISH</v>
      </c>
      <c r="M1472" s="8">
        <f t="shared" si="220"/>
        <v>25</v>
      </c>
      <c r="N1472" s="8">
        <f t="shared" si="221"/>
        <v>0</v>
      </c>
      <c r="O1472" s="8">
        <f t="shared" si="222"/>
        <v>50</v>
      </c>
      <c r="P1472" s="8">
        <f t="shared" si="223"/>
        <v>16.5</v>
      </c>
      <c r="Q1472" s="9">
        <f t="shared" si="224"/>
        <v>18.725000000000001</v>
      </c>
      <c r="R1472" s="9">
        <f t="shared" si="225"/>
        <v>26.625</v>
      </c>
      <c r="S1472" s="9">
        <f t="shared" si="226"/>
        <v>23.675000000000001</v>
      </c>
      <c r="T1472" s="9">
        <f t="shared" si="227"/>
        <v>22.875</v>
      </c>
      <c r="U1472" s="8">
        <f t="shared" si="228"/>
        <v>23.008333333333336</v>
      </c>
      <c r="V1472" s="8">
        <f t="shared" si="229"/>
        <v>22.975000000000001</v>
      </c>
    </row>
    <row r="1473" spans="1:22" ht="13.5" x14ac:dyDescent="0.25">
      <c r="A1473" s="3">
        <f>RSI!A1473</f>
        <v>44460</v>
      </c>
      <c r="B1473" s="2">
        <f>RSI!B1473</f>
        <v>2.4325000000000001</v>
      </c>
      <c r="C1473" s="2">
        <f>RSI!I1473</f>
        <v>46.78339456461719</v>
      </c>
      <c r="D1473" s="2">
        <f>MACD!E1473</f>
        <v>6.4668038243710591E-2</v>
      </c>
      <c r="E1473" s="2">
        <f>MACD!F1473</f>
        <v>7.5819413949262018E-2</v>
      </c>
      <c r="F1473" s="2">
        <f>'Moving Avg'!D1473</f>
        <v>2.42082</v>
      </c>
      <c r="G1473" s="2">
        <f>'Moving Avg'!F1473</f>
        <v>2.5312550000000003</v>
      </c>
      <c r="H1473" s="2">
        <f>'Moving Avg'!G1473</f>
        <v>2.412264</v>
      </c>
      <c r="I1473" s="2">
        <f>'Moving Avg'!H1473</f>
        <v>2.1277084999999998</v>
      </c>
      <c r="J1473" s="6" t="str">
        <f>OBV!F1473</f>
        <v>BEARISH</v>
      </c>
      <c r="K1473" s="6" t="str">
        <f>OBV!G1473</f>
        <v>NEUTRAL</v>
      </c>
      <c r="L1473" s="6" t="str">
        <f>OBV!H1473</f>
        <v>CONFIRMED BEARISH</v>
      </c>
      <c r="M1473" s="8">
        <f t="shared" si="220"/>
        <v>25</v>
      </c>
      <c r="N1473" s="8">
        <f t="shared" si="221"/>
        <v>45</v>
      </c>
      <c r="O1473" s="8">
        <f t="shared" si="222"/>
        <v>50</v>
      </c>
      <c r="P1473" s="8">
        <f t="shared" si="223"/>
        <v>16.5</v>
      </c>
      <c r="Q1473" s="9">
        <f t="shared" si="224"/>
        <v>34.475000000000001</v>
      </c>
      <c r="R1473" s="9">
        <f t="shared" si="225"/>
        <v>35.625</v>
      </c>
      <c r="S1473" s="9">
        <f t="shared" si="226"/>
        <v>30.425000000000001</v>
      </c>
      <c r="T1473" s="9">
        <f t="shared" si="227"/>
        <v>34.125</v>
      </c>
      <c r="U1473" s="8">
        <f t="shared" si="228"/>
        <v>33.508333333333333</v>
      </c>
      <c r="V1473" s="8">
        <f t="shared" si="229"/>
        <v>33.662499999999994</v>
      </c>
    </row>
    <row r="1474" spans="1:22" ht="13.5" x14ac:dyDescent="0.25">
      <c r="A1474" s="3">
        <f>RSI!A1474</f>
        <v>44461</v>
      </c>
      <c r="B1474" s="2">
        <f>RSI!B1474</f>
        <v>2.3839000000000001</v>
      </c>
      <c r="C1474" s="2">
        <f>RSI!I1474</f>
        <v>42.753615695795183</v>
      </c>
      <c r="D1474" s="2">
        <f>MACD!E1474</f>
        <v>5.4745578033210673E-2</v>
      </c>
      <c r="E1474" s="2">
        <f>MACD!F1474</f>
        <v>7.1604646766051744E-2</v>
      </c>
      <c r="F1474" s="2">
        <f>'Moving Avg'!D1474</f>
        <v>2.4120800000000004</v>
      </c>
      <c r="G1474" s="2">
        <f>'Moving Avg'!F1474</f>
        <v>2.51423</v>
      </c>
      <c r="H1474" s="2">
        <f>'Moving Avg'!G1474</f>
        <v>2.4197579999999999</v>
      </c>
      <c r="I1474" s="2">
        <f>'Moving Avg'!H1474</f>
        <v>2.1289249999999997</v>
      </c>
      <c r="J1474" s="6" t="str">
        <f>OBV!F1474</f>
        <v>BEARISH</v>
      </c>
      <c r="K1474" s="6" t="str">
        <f>OBV!G1474</f>
        <v>NEUTRAL</v>
      </c>
      <c r="L1474" s="6" t="str">
        <f>OBV!H1474</f>
        <v>CONFIRMED BEARISH</v>
      </c>
      <c r="M1474" s="8">
        <f t="shared" ref="M1474:M1537" si="230">IF(C1474&lt;30,50, IF(C1474&gt;70, 0, 25))</f>
        <v>25</v>
      </c>
      <c r="N1474" s="8">
        <f t="shared" ref="N1474:N1537" si="231">IF(E1474-D1474&gt;0.02, 100, IF(E1474-D1474&lt;0,0,45))</f>
        <v>45</v>
      </c>
      <c r="O1474" s="8">
        <f t="shared" ref="O1474:O1537" si="232">IF(F1474-I1474&gt;10,100,IF(F1474-I1474&gt;5,75, IF(F1474-I1474&gt;0,50,0)))</f>
        <v>50</v>
      </c>
      <c r="P1474" s="8">
        <f t="shared" ref="P1474:P1537" si="233">IF(L1474="confirmed bullish", 34, IF(L1474="bullish divergence",17, 0))+IF(J1474="bullish",33,IF(J1474="bearish",0,16.5))+IF(K1474="strong",33,IF(K1474="weak",0,16.5))</f>
        <v>16.5</v>
      </c>
      <c r="Q1474" s="9">
        <f t="shared" si="224"/>
        <v>34.475000000000001</v>
      </c>
      <c r="R1474" s="9">
        <f t="shared" si="225"/>
        <v>35.625</v>
      </c>
      <c r="S1474" s="9">
        <f t="shared" si="226"/>
        <v>30.425000000000001</v>
      </c>
      <c r="T1474" s="9">
        <f t="shared" si="227"/>
        <v>34.125</v>
      </c>
      <c r="U1474" s="8">
        <f t="shared" si="228"/>
        <v>33.508333333333333</v>
      </c>
      <c r="V1474" s="8">
        <f t="shared" si="229"/>
        <v>33.662499999999994</v>
      </c>
    </row>
    <row r="1475" spans="1:22" ht="13.5" x14ac:dyDescent="0.25">
      <c r="A1475" s="3">
        <f>RSI!A1475</f>
        <v>44462</v>
      </c>
      <c r="B1475" s="2">
        <f>RSI!B1475</f>
        <v>2.4178999999999999</v>
      </c>
      <c r="C1475" s="2">
        <f>RSI!I1475</f>
        <v>46.242268496431905</v>
      </c>
      <c r="D1475" s="2">
        <f>MACD!E1475</f>
        <v>6.6034869001813767E-2</v>
      </c>
      <c r="E1475" s="2">
        <f>MACD!F1475</f>
        <v>7.0490691213204157E-2</v>
      </c>
      <c r="F1475" s="2">
        <f>'Moving Avg'!D1475</f>
        <v>2.4101399999999997</v>
      </c>
      <c r="G1475" s="2">
        <f>'Moving Avg'!F1475</f>
        <v>2.4981749999999998</v>
      </c>
      <c r="H1475" s="2">
        <f>'Moving Avg'!G1475</f>
        <v>2.4261799999999996</v>
      </c>
      <c r="I1475" s="2">
        <f>'Moving Avg'!H1475</f>
        <v>2.1303114999999995</v>
      </c>
      <c r="J1475" s="6" t="str">
        <f>OBV!F1475</f>
        <v>BEARISH</v>
      </c>
      <c r="K1475" s="6" t="str">
        <f>OBV!G1475</f>
        <v>NEUTRAL</v>
      </c>
      <c r="L1475" s="6" t="str">
        <f>OBV!H1475</f>
        <v>CONFIRMED BEARISH</v>
      </c>
      <c r="M1475" s="8">
        <f t="shared" si="230"/>
        <v>25</v>
      </c>
      <c r="N1475" s="8">
        <f t="shared" si="231"/>
        <v>45</v>
      </c>
      <c r="O1475" s="8">
        <f t="shared" si="232"/>
        <v>50</v>
      </c>
      <c r="P1475" s="8">
        <f t="shared" si="233"/>
        <v>16.5</v>
      </c>
      <c r="Q1475" s="9">
        <f t="shared" ref="Q1475:Q1538" si="234">0.35*M1475+N1475*0.35+O1475*0.15+P1475*0.15</f>
        <v>34.475000000000001</v>
      </c>
      <c r="R1475" s="9">
        <f t="shared" ref="R1475:R1538" si="235">M1475*0.2+N1475*0.2+O1475*0.35+P1475*0.25</f>
        <v>35.625</v>
      </c>
      <c r="S1475" s="9">
        <f t="shared" ref="S1475:S1538" si="236">M1475*0.15+N1475*0.15+O1475*0.25+P1475*0.45</f>
        <v>30.425000000000001</v>
      </c>
      <c r="T1475" s="9">
        <f t="shared" ref="T1475:T1538" si="237">0.25*SUM(M1475:P1475)</f>
        <v>34.125</v>
      </c>
      <c r="U1475" s="8">
        <f t="shared" ref="U1475:U1538" si="238">SUM(Q1475:S1475)/3</f>
        <v>33.508333333333333</v>
      </c>
      <c r="V1475" s="8">
        <f t="shared" ref="V1475:V1538" si="239">SUM(Q1475:T1475)/4</f>
        <v>33.662499999999994</v>
      </c>
    </row>
    <row r="1476" spans="1:22" ht="13.5" x14ac:dyDescent="0.25">
      <c r="A1476" s="3">
        <f>RSI!A1476</f>
        <v>44463</v>
      </c>
      <c r="B1476" s="2">
        <f>RSI!B1476</f>
        <v>2.3595000000000002</v>
      </c>
      <c r="C1476" s="2">
        <f>RSI!I1476</f>
        <v>41.557601010786719</v>
      </c>
      <c r="D1476" s="2">
        <f>MACD!E1476</f>
        <v>7.7925511566937722E-2</v>
      </c>
      <c r="E1476" s="2">
        <f>MACD!F1476</f>
        <v>7.1977655283950878E-2</v>
      </c>
      <c r="F1476" s="2">
        <f>'Moving Avg'!D1476</f>
        <v>2.4004000000000003</v>
      </c>
      <c r="G1476" s="2">
        <f>'Moving Avg'!F1476</f>
        <v>2.4801749999999996</v>
      </c>
      <c r="H1476" s="2">
        <f>'Moving Avg'!G1476</f>
        <v>2.4297799999999996</v>
      </c>
      <c r="I1476" s="2">
        <f>'Moving Avg'!H1476</f>
        <v>2.1309439999999999</v>
      </c>
      <c r="J1476" s="6" t="str">
        <f>OBV!F1476</f>
        <v>BEARISH</v>
      </c>
      <c r="K1476" s="6" t="str">
        <f>OBV!G1476</f>
        <v>NEUTRAL</v>
      </c>
      <c r="L1476" s="6" t="str">
        <f>OBV!H1476</f>
        <v>CONFIRMED BEARISH</v>
      </c>
      <c r="M1476" s="8">
        <f t="shared" si="230"/>
        <v>25</v>
      </c>
      <c r="N1476" s="8">
        <f t="shared" si="231"/>
        <v>0</v>
      </c>
      <c r="O1476" s="8">
        <f t="shared" si="232"/>
        <v>50</v>
      </c>
      <c r="P1476" s="8">
        <f t="shared" si="233"/>
        <v>16.5</v>
      </c>
      <c r="Q1476" s="9">
        <f t="shared" si="234"/>
        <v>18.725000000000001</v>
      </c>
      <c r="R1476" s="9">
        <f t="shared" si="235"/>
        <v>26.625</v>
      </c>
      <c r="S1476" s="9">
        <f t="shared" si="236"/>
        <v>23.675000000000001</v>
      </c>
      <c r="T1476" s="9">
        <f t="shared" si="237"/>
        <v>22.875</v>
      </c>
      <c r="U1476" s="8">
        <f t="shared" si="238"/>
        <v>23.008333333333336</v>
      </c>
      <c r="V1476" s="8">
        <f t="shared" si="239"/>
        <v>22.975000000000001</v>
      </c>
    </row>
    <row r="1477" spans="1:22" ht="13.5" x14ac:dyDescent="0.25">
      <c r="A1477" s="3">
        <f>RSI!A1477</f>
        <v>44466</v>
      </c>
      <c r="B1477" s="2">
        <f>RSI!B1477</f>
        <v>2.3839000000000001</v>
      </c>
      <c r="C1477" s="2">
        <f>RSI!I1477</f>
        <v>44.105433628658922</v>
      </c>
      <c r="D1477" s="2">
        <f>MACD!E1477</f>
        <v>8.6025296920616778E-2</v>
      </c>
      <c r="E1477" s="2">
        <f>MACD!F1477</f>
        <v>7.4787183611284058E-2</v>
      </c>
      <c r="F1477" s="2">
        <f>'Moving Avg'!D1477</f>
        <v>2.39554</v>
      </c>
      <c r="G1477" s="2">
        <f>'Moving Avg'!F1477</f>
        <v>2.4641249999999992</v>
      </c>
      <c r="H1477" s="2">
        <f>'Moving Avg'!G1477</f>
        <v>2.4328939999999992</v>
      </c>
      <c r="I1477" s="2">
        <f>'Moving Avg'!H1477</f>
        <v>2.1317224999999995</v>
      </c>
      <c r="J1477" s="6" t="str">
        <f>OBV!F1477</f>
        <v>BEARISH</v>
      </c>
      <c r="K1477" s="6" t="str">
        <f>OBV!G1477</f>
        <v>NEUTRAL</v>
      </c>
      <c r="L1477" s="6" t="str">
        <f>OBV!H1477</f>
        <v>CONFIRMED BEARISH</v>
      </c>
      <c r="M1477" s="8">
        <f t="shared" si="230"/>
        <v>25</v>
      </c>
      <c r="N1477" s="8">
        <f t="shared" si="231"/>
        <v>0</v>
      </c>
      <c r="O1477" s="8">
        <f t="shared" si="232"/>
        <v>50</v>
      </c>
      <c r="P1477" s="8">
        <f t="shared" si="233"/>
        <v>16.5</v>
      </c>
      <c r="Q1477" s="9">
        <f t="shared" si="234"/>
        <v>18.725000000000001</v>
      </c>
      <c r="R1477" s="9">
        <f t="shared" si="235"/>
        <v>26.625</v>
      </c>
      <c r="S1477" s="9">
        <f t="shared" si="236"/>
        <v>23.675000000000001</v>
      </c>
      <c r="T1477" s="9">
        <f t="shared" si="237"/>
        <v>22.875</v>
      </c>
      <c r="U1477" s="8">
        <f t="shared" si="238"/>
        <v>23.008333333333336</v>
      </c>
      <c r="V1477" s="8">
        <f t="shared" si="239"/>
        <v>22.975000000000001</v>
      </c>
    </row>
    <row r="1478" spans="1:22" ht="13.5" x14ac:dyDescent="0.25">
      <c r="A1478" s="3">
        <f>RSI!A1478</f>
        <v>44467</v>
      </c>
      <c r="B1478" s="2">
        <f>RSI!B1478</f>
        <v>2.3839000000000001</v>
      </c>
      <c r="C1478" s="2">
        <f>RSI!I1478</f>
        <v>44.105433628658929</v>
      </c>
      <c r="D1478" s="2">
        <f>MACD!E1478</f>
        <v>8.2045068386654485E-2</v>
      </c>
      <c r="E1478" s="2">
        <f>MACD!F1478</f>
        <v>7.6238760566358144E-2</v>
      </c>
      <c r="F1478" s="2">
        <f>'Moving Avg'!D1478</f>
        <v>2.3858200000000003</v>
      </c>
      <c r="G1478" s="2">
        <f>'Moving Avg'!F1478</f>
        <v>2.4512349999999996</v>
      </c>
      <c r="H1478" s="2">
        <f>'Moving Avg'!G1478</f>
        <v>2.4348399999999994</v>
      </c>
      <c r="I1478" s="2">
        <f>'Moving Avg'!H1478</f>
        <v>2.1325254999999994</v>
      </c>
      <c r="J1478" s="6" t="str">
        <f>OBV!F1478</f>
        <v>BEARISH</v>
      </c>
      <c r="K1478" s="6" t="str">
        <f>OBV!G1478</f>
        <v>NEUTRAL</v>
      </c>
      <c r="L1478" s="6" t="str">
        <f>OBV!H1478</f>
        <v>CONFIRMED BEARISH</v>
      </c>
      <c r="M1478" s="8">
        <f t="shared" si="230"/>
        <v>25</v>
      </c>
      <c r="N1478" s="8">
        <f t="shared" si="231"/>
        <v>0</v>
      </c>
      <c r="O1478" s="8">
        <f t="shared" si="232"/>
        <v>50</v>
      </c>
      <c r="P1478" s="8">
        <f t="shared" si="233"/>
        <v>16.5</v>
      </c>
      <c r="Q1478" s="9">
        <f t="shared" si="234"/>
        <v>18.725000000000001</v>
      </c>
      <c r="R1478" s="9">
        <f t="shared" si="235"/>
        <v>26.625</v>
      </c>
      <c r="S1478" s="9">
        <f t="shared" si="236"/>
        <v>23.675000000000001</v>
      </c>
      <c r="T1478" s="9">
        <f t="shared" si="237"/>
        <v>22.875</v>
      </c>
      <c r="U1478" s="8">
        <f t="shared" si="238"/>
        <v>23.008333333333336</v>
      </c>
      <c r="V1478" s="8">
        <f t="shared" si="239"/>
        <v>22.975000000000001</v>
      </c>
    </row>
    <row r="1479" spans="1:22" ht="13.5" x14ac:dyDescent="0.25">
      <c r="A1479" s="3">
        <f>RSI!A1479</f>
        <v>44468</v>
      </c>
      <c r="B1479" s="2">
        <f>RSI!B1479</f>
        <v>2.452</v>
      </c>
      <c r="C1479" s="2">
        <f>RSI!I1479</f>
        <v>51.017535679463514</v>
      </c>
      <c r="D1479" s="2">
        <f>MACD!E1479</f>
        <v>6.6507908499513935E-2</v>
      </c>
      <c r="E1479" s="2">
        <f>MACD!F1479</f>
        <v>7.4292590152989307E-2</v>
      </c>
      <c r="F1479" s="2">
        <f>'Moving Avg'!D1479</f>
        <v>2.3994400000000002</v>
      </c>
      <c r="G1479" s="2">
        <f>'Moving Avg'!F1479</f>
        <v>2.4439399999999991</v>
      </c>
      <c r="H1479" s="2">
        <f>'Moving Avg'!G1479</f>
        <v>2.4371759999999996</v>
      </c>
      <c r="I1479" s="2">
        <f>'Moving Avg'!H1479</f>
        <v>2.1335959999999998</v>
      </c>
      <c r="J1479" s="6" t="str">
        <f>OBV!F1479</f>
        <v>BULLISH</v>
      </c>
      <c r="K1479" s="6" t="str">
        <f>OBV!G1479</f>
        <v>NEUTRAL</v>
      </c>
      <c r="L1479" s="6" t="str">
        <f>OBV!H1479</f>
        <v>CONFIRMED BULLISH</v>
      </c>
      <c r="M1479" s="8">
        <f t="shared" si="230"/>
        <v>25</v>
      </c>
      <c r="N1479" s="8">
        <f t="shared" si="231"/>
        <v>45</v>
      </c>
      <c r="O1479" s="8">
        <f t="shared" si="232"/>
        <v>50</v>
      </c>
      <c r="P1479" s="8">
        <f t="shared" si="233"/>
        <v>83.5</v>
      </c>
      <c r="Q1479" s="9">
        <f t="shared" si="234"/>
        <v>44.524999999999999</v>
      </c>
      <c r="R1479" s="9">
        <f t="shared" si="235"/>
        <v>52.375</v>
      </c>
      <c r="S1479" s="9">
        <f t="shared" si="236"/>
        <v>60.575000000000003</v>
      </c>
      <c r="T1479" s="9">
        <f t="shared" si="237"/>
        <v>50.875</v>
      </c>
      <c r="U1479" s="8">
        <f t="shared" si="238"/>
        <v>52.491666666666674</v>
      </c>
      <c r="V1479" s="8">
        <f t="shared" si="239"/>
        <v>52.087500000000006</v>
      </c>
    </row>
    <row r="1480" spans="1:22" ht="13.5" x14ac:dyDescent="0.25">
      <c r="A1480" s="3">
        <f>RSI!A1480</f>
        <v>44469</v>
      </c>
      <c r="B1480" s="2">
        <f>RSI!B1480</f>
        <v>2.3498000000000001</v>
      </c>
      <c r="C1480" s="2">
        <f>RSI!I1480</f>
        <v>42.519522567298552</v>
      </c>
      <c r="D1480" s="2">
        <f>MACD!E1480</f>
        <v>6.0869302793070901E-2</v>
      </c>
      <c r="E1480" s="2">
        <f>MACD!F1480</f>
        <v>7.1607932681005626E-2</v>
      </c>
      <c r="F1480" s="2">
        <f>'Moving Avg'!D1480</f>
        <v>2.3858199999999998</v>
      </c>
      <c r="G1480" s="2">
        <f>'Moving Avg'!F1480</f>
        <v>2.4373699999999991</v>
      </c>
      <c r="H1480" s="2">
        <f>'Moving Avg'!G1480</f>
        <v>2.4383439999999994</v>
      </c>
      <c r="I1480" s="2">
        <f>'Moving Avg'!H1480</f>
        <v>2.1341554999999999</v>
      </c>
      <c r="J1480" s="6" t="str">
        <f>OBV!F1480</f>
        <v>BULLISH</v>
      </c>
      <c r="K1480" s="6" t="str">
        <f>OBV!G1480</f>
        <v>NEUTRAL</v>
      </c>
      <c r="L1480" s="6" t="str">
        <f>OBV!H1480</f>
        <v>BULLISH DIVERGENCE</v>
      </c>
      <c r="M1480" s="8">
        <f t="shared" si="230"/>
        <v>25</v>
      </c>
      <c r="N1480" s="8">
        <f t="shared" si="231"/>
        <v>45</v>
      </c>
      <c r="O1480" s="8">
        <f t="shared" si="232"/>
        <v>50</v>
      </c>
      <c r="P1480" s="8">
        <f t="shared" si="233"/>
        <v>66.5</v>
      </c>
      <c r="Q1480" s="9">
        <f t="shared" si="234"/>
        <v>41.975000000000001</v>
      </c>
      <c r="R1480" s="9">
        <f t="shared" si="235"/>
        <v>48.125</v>
      </c>
      <c r="S1480" s="9">
        <f t="shared" si="236"/>
        <v>52.924999999999997</v>
      </c>
      <c r="T1480" s="9">
        <f t="shared" si="237"/>
        <v>46.625</v>
      </c>
      <c r="U1480" s="8">
        <f t="shared" si="238"/>
        <v>47.67499999999999</v>
      </c>
      <c r="V1480" s="8">
        <f t="shared" si="239"/>
        <v>47.412499999999994</v>
      </c>
    </row>
    <row r="1481" spans="1:22" ht="13.5" x14ac:dyDescent="0.25">
      <c r="A1481" s="3">
        <f>RSI!A1481</f>
        <v>44470</v>
      </c>
      <c r="B1481" s="2">
        <f>RSI!B1481</f>
        <v>2.4129999999999998</v>
      </c>
      <c r="C1481" s="2">
        <f>RSI!I1481</f>
        <v>48.25913384750428</v>
      </c>
      <c r="D1481" s="2">
        <f>MACD!E1481</f>
        <v>4.8978437321720136E-2</v>
      </c>
      <c r="E1481" s="2">
        <f>MACD!F1481</f>
        <v>6.7082033609148536E-2</v>
      </c>
      <c r="F1481" s="2">
        <f>'Moving Avg'!D1481</f>
        <v>2.3965200000000002</v>
      </c>
      <c r="G1481" s="2">
        <f>'Moving Avg'!F1481</f>
        <v>2.4342049999999995</v>
      </c>
      <c r="H1481" s="2">
        <f>'Moving Avg'!G1481</f>
        <v>2.44136</v>
      </c>
      <c r="I1481" s="2">
        <f>'Moving Avg'!H1481</f>
        <v>2.1350064999999998</v>
      </c>
      <c r="J1481" s="6" t="str">
        <f>OBV!F1481</f>
        <v>BULLISH</v>
      </c>
      <c r="K1481" s="6" t="str">
        <f>OBV!G1481</f>
        <v>NEUTRAL</v>
      </c>
      <c r="L1481" s="6" t="str">
        <f>OBV!H1481</f>
        <v>CONFIRMED BULLISH</v>
      </c>
      <c r="M1481" s="8">
        <f t="shared" si="230"/>
        <v>25</v>
      </c>
      <c r="N1481" s="8">
        <f t="shared" si="231"/>
        <v>45</v>
      </c>
      <c r="O1481" s="8">
        <f t="shared" si="232"/>
        <v>50</v>
      </c>
      <c r="P1481" s="8">
        <f t="shared" si="233"/>
        <v>83.5</v>
      </c>
      <c r="Q1481" s="9">
        <f t="shared" si="234"/>
        <v>44.524999999999999</v>
      </c>
      <c r="R1481" s="9">
        <f t="shared" si="235"/>
        <v>52.375</v>
      </c>
      <c r="S1481" s="9">
        <f t="shared" si="236"/>
        <v>60.575000000000003</v>
      </c>
      <c r="T1481" s="9">
        <f t="shared" si="237"/>
        <v>50.875</v>
      </c>
      <c r="U1481" s="8">
        <f t="shared" si="238"/>
        <v>52.491666666666674</v>
      </c>
      <c r="V1481" s="8">
        <f t="shared" si="239"/>
        <v>52.087500000000006</v>
      </c>
    </row>
    <row r="1482" spans="1:22" ht="13.5" x14ac:dyDescent="0.25">
      <c r="A1482" s="3">
        <f>RSI!A1482</f>
        <v>44473</v>
      </c>
      <c r="B1482" s="2">
        <f>RSI!B1482</f>
        <v>2.4500000000000002</v>
      </c>
      <c r="C1482" s="2">
        <f>RSI!I1482</f>
        <v>51.323567242214565</v>
      </c>
      <c r="D1482" s="2">
        <f>MACD!E1482</f>
        <v>3.6308631755029186E-2</v>
      </c>
      <c r="E1482" s="2">
        <f>MACD!F1482</f>
        <v>6.0927353238324669E-2</v>
      </c>
      <c r="F1482" s="2">
        <f>'Moving Avg'!D1482</f>
        <v>2.4097400000000002</v>
      </c>
      <c r="G1482" s="2">
        <f>'Moving Avg'!F1482</f>
        <v>2.4353249999999997</v>
      </c>
      <c r="H1482" s="2">
        <f>'Moving Avg'!G1482</f>
        <v>2.4438499999999999</v>
      </c>
      <c r="I1482" s="2">
        <f>'Moving Avg'!H1482</f>
        <v>2.1363344999999998</v>
      </c>
      <c r="J1482" s="6" t="str">
        <f>OBV!F1482</f>
        <v>BULLISH</v>
      </c>
      <c r="K1482" s="6" t="str">
        <f>OBV!G1482</f>
        <v>NEUTRAL</v>
      </c>
      <c r="L1482" s="6" t="str">
        <f>OBV!H1482</f>
        <v>BULLISH DIVERGENCE</v>
      </c>
      <c r="M1482" s="8">
        <f t="shared" si="230"/>
        <v>25</v>
      </c>
      <c r="N1482" s="8">
        <f t="shared" si="231"/>
        <v>100</v>
      </c>
      <c r="O1482" s="8">
        <f t="shared" si="232"/>
        <v>50</v>
      </c>
      <c r="P1482" s="8">
        <f t="shared" si="233"/>
        <v>66.5</v>
      </c>
      <c r="Q1482" s="9">
        <f t="shared" si="234"/>
        <v>61.225000000000001</v>
      </c>
      <c r="R1482" s="9">
        <f t="shared" si="235"/>
        <v>59.125</v>
      </c>
      <c r="S1482" s="9">
        <f t="shared" si="236"/>
        <v>61.174999999999997</v>
      </c>
      <c r="T1482" s="9">
        <f t="shared" si="237"/>
        <v>60.375</v>
      </c>
      <c r="U1482" s="8">
        <f t="shared" si="238"/>
        <v>60.508333333333326</v>
      </c>
      <c r="V1482" s="8">
        <f t="shared" si="239"/>
        <v>60.474999999999994</v>
      </c>
    </row>
    <row r="1483" spans="1:22" ht="13.5" x14ac:dyDescent="0.25">
      <c r="A1483" s="3">
        <f>RSI!A1483</f>
        <v>44474</v>
      </c>
      <c r="B1483" s="2">
        <f>RSI!B1483</f>
        <v>2.41</v>
      </c>
      <c r="C1483" s="2">
        <f>RSI!I1483</f>
        <v>48.012886813296738</v>
      </c>
      <c r="D1483" s="2">
        <f>MACD!E1483</f>
        <v>3.2193443555998069E-2</v>
      </c>
      <c r="E1483" s="2">
        <f>MACD!F1483</f>
        <v>5.5180571301859355E-2</v>
      </c>
      <c r="F1483" s="2">
        <f>'Moving Avg'!D1483</f>
        <v>2.4149599999999998</v>
      </c>
      <c r="G1483" s="2">
        <f>'Moving Avg'!F1483</f>
        <v>2.4341999999999997</v>
      </c>
      <c r="H1483" s="2">
        <f>'Moving Avg'!G1483</f>
        <v>2.4453460000000002</v>
      </c>
      <c r="I1483" s="2">
        <f>'Moving Avg'!H1483</f>
        <v>2.1372925</v>
      </c>
      <c r="J1483" s="6" t="str">
        <f>OBV!F1483</f>
        <v>BULLISH</v>
      </c>
      <c r="K1483" s="6" t="str">
        <f>OBV!G1483</f>
        <v>NEUTRAL</v>
      </c>
      <c r="L1483" s="6" t="str">
        <f>OBV!H1483</f>
        <v>BULLISH DIVERGENCE</v>
      </c>
      <c r="M1483" s="8">
        <f t="shared" si="230"/>
        <v>25</v>
      </c>
      <c r="N1483" s="8">
        <f t="shared" si="231"/>
        <v>100</v>
      </c>
      <c r="O1483" s="8">
        <f t="shared" si="232"/>
        <v>50</v>
      </c>
      <c r="P1483" s="8">
        <f t="shared" si="233"/>
        <v>66.5</v>
      </c>
      <c r="Q1483" s="9">
        <f t="shared" si="234"/>
        <v>61.225000000000001</v>
      </c>
      <c r="R1483" s="9">
        <f t="shared" si="235"/>
        <v>59.125</v>
      </c>
      <c r="S1483" s="9">
        <f t="shared" si="236"/>
        <v>61.174999999999997</v>
      </c>
      <c r="T1483" s="9">
        <f t="shared" si="237"/>
        <v>60.375</v>
      </c>
      <c r="U1483" s="8">
        <f t="shared" si="238"/>
        <v>60.508333333333326</v>
      </c>
      <c r="V1483" s="8">
        <f t="shared" si="239"/>
        <v>60.474999999999994</v>
      </c>
    </row>
    <row r="1484" spans="1:22" ht="13.5" x14ac:dyDescent="0.25">
      <c r="A1484" s="3">
        <f>RSI!A1484</f>
        <v>44475</v>
      </c>
      <c r="B1484" s="2">
        <f>RSI!B1484</f>
        <v>2.2999999999999998</v>
      </c>
      <c r="C1484" s="2">
        <f>RSI!I1484</f>
        <v>40.311830135995663</v>
      </c>
      <c r="D1484" s="2">
        <f>MACD!E1484</f>
        <v>2.9530051735605856E-2</v>
      </c>
      <c r="E1484" s="2">
        <f>MACD!F1484</f>
        <v>5.005046738860866E-2</v>
      </c>
      <c r="F1484" s="2">
        <f>'Moving Avg'!D1484</f>
        <v>2.3845600000000005</v>
      </c>
      <c r="G1484" s="2">
        <f>'Moving Avg'!F1484</f>
        <v>2.4278199999999996</v>
      </c>
      <c r="H1484" s="2">
        <f>'Moving Avg'!G1484</f>
        <v>2.4458099999999998</v>
      </c>
      <c r="I1484" s="2">
        <f>'Moving Avg'!H1484</f>
        <v>2.1379920000000006</v>
      </c>
      <c r="J1484" s="6" t="str">
        <f>OBV!F1484</f>
        <v>BEARISH</v>
      </c>
      <c r="K1484" s="6" t="str">
        <f>OBV!G1484</f>
        <v>NEUTRAL</v>
      </c>
      <c r="L1484" s="6" t="str">
        <f>OBV!H1484</f>
        <v>CONFIRMED BEARISH</v>
      </c>
      <c r="M1484" s="8">
        <f t="shared" si="230"/>
        <v>25</v>
      </c>
      <c r="N1484" s="8">
        <f t="shared" si="231"/>
        <v>100</v>
      </c>
      <c r="O1484" s="8">
        <f t="shared" si="232"/>
        <v>50</v>
      </c>
      <c r="P1484" s="8">
        <f t="shared" si="233"/>
        <v>16.5</v>
      </c>
      <c r="Q1484" s="9">
        <f t="shared" si="234"/>
        <v>53.725000000000001</v>
      </c>
      <c r="R1484" s="9">
        <f t="shared" si="235"/>
        <v>46.625</v>
      </c>
      <c r="S1484" s="9">
        <f t="shared" si="236"/>
        <v>38.674999999999997</v>
      </c>
      <c r="T1484" s="9">
        <f t="shared" si="237"/>
        <v>47.875</v>
      </c>
      <c r="U1484" s="8">
        <f t="shared" si="238"/>
        <v>46.341666666666661</v>
      </c>
      <c r="V1484" s="8">
        <f t="shared" si="239"/>
        <v>46.724999999999994</v>
      </c>
    </row>
    <row r="1485" spans="1:22" ht="13.5" x14ac:dyDescent="0.25">
      <c r="A1485" s="3">
        <f>RSI!A1485</f>
        <v>44476</v>
      </c>
      <c r="B1485" s="2">
        <f>RSI!B1485</f>
        <v>2.2000000000000002</v>
      </c>
      <c r="C1485" s="2">
        <f>RSI!I1485</f>
        <v>34.840761779726535</v>
      </c>
      <c r="D1485" s="2">
        <f>MACD!E1485</f>
        <v>4.0701125930619586E-2</v>
      </c>
      <c r="E1485" s="2">
        <f>MACD!F1485</f>
        <v>4.8180599097010848E-2</v>
      </c>
      <c r="F1485" s="2">
        <f>'Moving Avg'!D1485</f>
        <v>2.3546</v>
      </c>
      <c r="G1485" s="2">
        <f>'Moving Avg'!F1485</f>
        <v>2.4093850000000003</v>
      </c>
      <c r="H1485" s="2">
        <f>'Moving Avg'!G1485</f>
        <v>2.4435919999999998</v>
      </c>
      <c r="I1485" s="2">
        <f>'Moving Avg'!H1485</f>
        <v>2.1379970000000004</v>
      </c>
      <c r="J1485" s="6" t="str">
        <f>OBV!F1485</f>
        <v>BEARISH</v>
      </c>
      <c r="K1485" s="6" t="str">
        <f>OBV!G1485</f>
        <v>NEUTRAL</v>
      </c>
      <c r="L1485" s="6" t="str">
        <f>OBV!H1485</f>
        <v>CONFIRMED BEARISH</v>
      </c>
      <c r="M1485" s="8">
        <f t="shared" si="230"/>
        <v>25</v>
      </c>
      <c r="N1485" s="8">
        <f t="shared" si="231"/>
        <v>45</v>
      </c>
      <c r="O1485" s="8">
        <f t="shared" si="232"/>
        <v>50</v>
      </c>
      <c r="P1485" s="8">
        <f t="shared" si="233"/>
        <v>16.5</v>
      </c>
      <c r="Q1485" s="9">
        <f t="shared" si="234"/>
        <v>34.475000000000001</v>
      </c>
      <c r="R1485" s="9">
        <f t="shared" si="235"/>
        <v>35.625</v>
      </c>
      <c r="S1485" s="9">
        <f t="shared" si="236"/>
        <v>30.425000000000001</v>
      </c>
      <c r="T1485" s="9">
        <f t="shared" si="237"/>
        <v>34.125</v>
      </c>
      <c r="U1485" s="8">
        <f t="shared" si="238"/>
        <v>33.508333333333333</v>
      </c>
      <c r="V1485" s="8">
        <f t="shared" si="239"/>
        <v>33.662499999999994</v>
      </c>
    </row>
    <row r="1486" spans="1:22" ht="13.5" x14ac:dyDescent="0.25">
      <c r="A1486" s="3">
        <f>RSI!A1486</f>
        <v>44477</v>
      </c>
      <c r="B1486" s="2">
        <f>RSI!B1486</f>
        <v>2.23</v>
      </c>
      <c r="C1486" s="2">
        <f>RSI!I1486</f>
        <v>37.57782277685785</v>
      </c>
      <c r="D1486" s="2">
        <f>MACD!E1486</f>
        <v>4.0265914819241466E-2</v>
      </c>
      <c r="E1486" s="2">
        <f>MACD!F1486</f>
        <v>4.659766224145697E-2</v>
      </c>
      <c r="F1486" s="2">
        <f>'Moving Avg'!D1486</f>
        <v>2.3180000000000001</v>
      </c>
      <c r="G1486" s="2">
        <f>'Moving Avg'!F1486</f>
        <v>2.3931800000000001</v>
      </c>
      <c r="H1486" s="2">
        <f>'Moving Avg'!G1486</f>
        <v>2.44217</v>
      </c>
      <c r="I1486" s="2">
        <f>'Moving Avg'!H1486</f>
        <v>2.1381520000000007</v>
      </c>
      <c r="J1486" s="6" t="str">
        <f>OBV!F1486</f>
        <v>BEARISH</v>
      </c>
      <c r="K1486" s="6" t="str">
        <f>OBV!G1486</f>
        <v>NEUTRAL</v>
      </c>
      <c r="L1486" s="6" t="str">
        <f>OBV!H1486</f>
        <v>CONFIRMED BEARISH</v>
      </c>
      <c r="M1486" s="8">
        <f t="shared" si="230"/>
        <v>25</v>
      </c>
      <c r="N1486" s="8">
        <f t="shared" si="231"/>
        <v>45</v>
      </c>
      <c r="O1486" s="8">
        <f t="shared" si="232"/>
        <v>50</v>
      </c>
      <c r="P1486" s="8">
        <f t="shared" si="233"/>
        <v>16.5</v>
      </c>
      <c r="Q1486" s="9">
        <f t="shared" si="234"/>
        <v>34.475000000000001</v>
      </c>
      <c r="R1486" s="9">
        <f t="shared" si="235"/>
        <v>35.625</v>
      </c>
      <c r="S1486" s="9">
        <f t="shared" si="236"/>
        <v>30.425000000000001</v>
      </c>
      <c r="T1486" s="9">
        <f t="shared" si="237"/>
        <v>34.125</v>
      </c>
      <c r="U1486" s="8">
        <f t="shared" si="238"/>
        <v>33.508333333333333</v>
      </c>
      <c r="V1486" s="8">
        <f t="shared" si="239"/>
        <v>33.662499999999994</v>
      </c>
    </row>
    <row r="1487" spans="1:22" ht="13.5" x14ac:dyDescent="0.25">
      <c r="A1487" s="3">
        <f>RSI!A1487</f>
        <v>44480</v>
      </c>
      <c r="B1487" s="2">
        <f>RSI!B1487</f>
        <v>2.27</v>
      </c>
      <c r="C1487" s="2">
        <f>RSI!I1487</f>
        <v>41.128698978814619</v>
      </c>
      <c r="D1487" s="2">
        <f>MACD!E1487</f>
        <v>4.1732733295293034E-2</v>
      </c>
      <c r="E1487" s="2">
        <f>MACD!F1487</f>
        <v>4.5624676452224185E-2</v>
      </c>
      <c r="F1487" s="2">
        <f>'Moving Avg'!D1487</f>
        <v>2.282</v>
      </c>
      <c r="G1487" s="2">
        <f>'Moving Avg'!F1487</f>
        <v>2.3792149999999999</v>
      </c>
      <c r="H1487" s="2">
        <f>'Moving Avg'!G1487</f>
        <v>2.4421299999999997</v>
      </c>
      <c r="I1487" s="2">
        <f>'Moving Avg'!H1487</f>
        <v>2.1385555000000007</v>
      </c>
      <c r="J1487" s="6" t="str">
        <f>OBV!F1487</f>
        <v>BEARISH</v>
      </c>
      <c r="K1487" s="6" t="str">
        <f>OBV!G1487</f>
        <v>NEUTRAL</v>
      </c>
      <c r="L1487" s="6" t="str">
        <f>OBV!H1487</f>
        <v>CONFIRMED BEARISH</v>
      </c>
      <c r="M1487" s="8">
        <f t="shared" si="230"/>
        <v>25</v>
      </c>
      <c r="N1487" s="8">
        <f t="shared" si="231"/>
        <v>45</v>
      </c>
      <c r="O1487" s="8">
        <f t="shared" si="232"/>
        <v>50</v>
      </c>
      <c r="P1487" s="8">
        <f t="shared" si="233"/>
        <v>16.5</v>
      </c>
      <c r="Q1487" s="9">
        <f t="shared" si="234"/>
        <v>34.475000000000001</v>
      </c>
      <c r="R1487" s="9">
        <f t="shared" si="235"/>
        <v>35.625</v>
      </c>
      <c r="S1487" s="9">
        <f t="shared" si="236"/>
        <v>30.425000000000001</v>
      </c>
      <c r="T1487" s="9">
        <f t="shared" si="237"/>
        <v>34.125</v>
      </c>
      <c r="U1487" s="8">
        <f t="shared" si="238"/>
        <v>33.508333333333333</v>
      </c>
      <c r="V1487" s="8">
        <f t="shared" si="239"/>
        <v>33.662499999999994</v>
      </c>
    </row>
    <row r="1488" spans="1:22" ht="13.5" x14ac:dyDescent="0.25">
      <c r="A1488" s="3">
        <f>RSI!A1488</f>
        <v>44481</v>
      </c>
      <c r="B1488" s="2">
        <f>RSI!B1488</f>
        <v>2.2999999999999998</v>
      </c>
      <c r="C1488" s="2">
        <f>RSI!I1488</f>
        <v>43.714750433393114</v>
      </c>
      <c r="D1488" s="2">
        <f>MACD!E1488</f>
        <v>4.1482146821597787E-2</v>
      </c>
      <c r="E1488" s="2">
        <f>MACD!F1488</f>
        <v>4.4796170526098911E-2</v>
      </c>
      <c r="F1488" s="2">
        <f>'Moving Avg'!D1488</f>
        <v>2.2600000000000002</v>
      </c>
      <c r="G1488" s="2">
        <f>'Moving Avg'!F1488</f>
        <v>2.3704000000000001</v>
      </c>
      <c r="H1488" s="2">
        <f>'Moving Avg'!G1488</f>
        <v>2.4427879999999997</v>
      </c>
      <c r="I1488" s="2">
        <f>'Moving Avg'!H1488</f>
        <v>2.1391090000000004</v>
      </c>
      <c r="J1488" s="6" t="str">
        <f>OBV!F1488</f>
        <v>BULLISH</v>
      </c>
      <c r="K1488" s="6" t="str">
        <f>OBV!G1488</f>
        <v>NEUTRAL</v>
      </c>
      <c r="L1488" s="6" t="str">
        <f>OBV!H1488</f>
        <v>BULLISH DIVERGENCE</v>
      </c>
      <c r="M1488" s="8">
        <f t="shared" si="230"/>
        <v>25</v>
      </c>
      <c r="N1488" s="8">
        <f t="shared" si="231"/>
        <v>45</v>
      </c>
      <c r="O1488" s="8">
        <f t="shared" si="232"/>
        <v>50</v>
      </c>
      <c r="P1488" s="8">
        <f t="shared" si="233"/>
        <v>66.5</v>
      </c>
      <c r="Q1488" s="9">
        <f t="shared" si="234"/>
        <v>41.975000000000001</v>
      </c>
      <c r="R1488" s="9">
        <f t="shared" si="235"/>
        <v>48.125</v>
      </c>
      <c r="S1488" s="9">
        <f t="shared" si="236"/>
        <v>52.924999999999997</v>
      </c>
      <c r="T1488" s="9">
        <f t="shared" si="237"/>
        <v>46.625</v>
      </c>
      <c r="U1488" s="8">
        <f t="shared" si="238"/>
        <v>47.67499999999999</v>
      </c>
      <c r="V1488" s="8">
        <f t="shared" si="239"/>
        <v>47.412499999999994</v>
      </c>
    </row>
    <row r="1489" spans="1:22" ht="13.5" x14ac:dyDescent="0.25">
      <c r="A1489" s="3">
        <f>RSI!A1489</f>
        <v>44482</v>
      </c>
      <c r="B1489" s="2">
        <f>RSI!B1489</f>
        <v>2.2000000000000002</v>
      </c>
      <c r="C1489" s="2">
        <f>RSI!I1489</f>
        <v>37.760410039353168</v>
      </c>
      <c r="D1489" s="2">
        <f>MACD!E1489</f>
        <v>5.9653543210336668E-2</v>
      </c>
      <c r="E1489" s="2">
        <f>MACD!F1489</f>
        <v>4.7767645062946465E-2</v>
      </c>
      <c r="F1489" s="2">
        <f>'Moving Avg'!D1489</f>
        <v>2.2399999999999998</v>
      </c>
      <c r="G1489" s="2">
        <f>'Moving Avg'!F1489</f>
        <v>2.3590200000000001</v>
      </c>
      <c r="H1489" s="2">
        <f>'Moving Avg'!G1489</f>
        <v>2.4408619999999996</v>
      </c>
      <c r="I1489" s="2">
        <f>'Moving Avg'!H1489</f>
        <v>2.1393085000000003</v>
      </c>
      <c r="J1489" s="6" t="str">
        <f>OBV!F1489</f>
        <v>BULLISH</v>
      </c>
      <c r="K1489" s="6" t="str">
        <f>OBV!G1489</f>
        <v>NEUTRAL</v>
      </c>
      <c r="L1489" s="6" t="str">
        <f>OBV!H1489</f>
        <v>BULLISH DIVERGENCE</v>
      </c>
      <c r="M1489" s="8">
        <f t="shared" si="230"/>
        <v>25</v>
      </c>
      <c r="N1489" s="8">
        <f t="shared" si="231"/>
        <v>0</v>
      </c>
      <c r="O1489" s="8">
        <f t="shared" si="232"/>
        <v>50</v>
      </c>
      <c r="P1489" s="8">
        <f t="shared" si="233"/>
        <v>66.5</v>
      </c>
      <c r="Q1489" s="9">
        <f t="shared" si="234"/>
        <v>26.225000000000001</v>
      </c>
      <c r="R1489" s="9">
        <f t="shared" si="235"/>
        <v>39.125</v>
      </c>
      <c r="S1489" s="9">
        <f t="shared" si="236"/>
        <v>46.174999999999997</v>
      </c>
      <c r="T1489" s="9">
        <f t="shared" si="237"/>
        <v>35.375</v>
      </c>
      <c r="U1489" s="8">
        <f t="shared" si="238"/>
        <v>37.174999999999997</v>
      </c>
      <c r="V1489" s="8">
        <f t="shared" si="239"/>
        <v>36.724999999999994</v>
      </c>
    </row>
    <row r="1490" spans="1:22" ht="13.5" x14ac:dyDescent="0.25">
      <c r="A1490" s="3">
        <f>RSI!A1490</f>
        <v>44483</v>
      </c>
      <c r="B1490" s="2">
        <f>RSI!B1490</f>
        <v>2.1</v>
      </c>
      <c r="C1490" s="2">
        <f>RSI!I1490</f>
        <v>32.930018711254746</v>
      </c>
      <c r="D1490" s="2">
        <f>MACD!E1490</f>
        <v>6.7766705130741123E-2</v>
      </c>
      <c r="E1490" s="2">
        <f>MACD!F1490</f>
        <v>5.1767457076505402E-2</v>
      </c>
      <c r="F1490" s="2">
        <f>'Moving Avg'!D1490</f>
        <v>2.2199999999999998</v>
      </c>
      <c r="G1490" s="2">
        <f>'Moving Avg'!F1490</f>
        <v>2.3426400000000003</v>
      </c>
      <c r="H1490" s="2">
        <f>'Moving Avg'!G1490</f>
        <v>2.4371299999999994</v>
      </c>
      <c r="I1490" s="2">
        <f>'Moving Avg'!H1490</f>
        <v>2.1390080000000005</v>
      </c>
      <c r="J1490" s="6" t="str">
        <f>OBV!F1490</f>
        <v>BEARISH</v>
      </c>
      <c r="K1490" s="6" t="str">
        <f>OBV!G1490</f>
        <v>NEUTRAL</v>
      </c>
      <c r="L1490" s="6" t="str">
        <f>OBV!H1490</f>
        <v>CONFIRMED BEARISH</v>
      </c>
      <c r="M1490" s="8">
        <f t="shared" si="230"/>
        <v>25</v>
      </c>
      <c r="N1490" s="8">
        <f t="shared" si="231"/>
        <v>0</v>
      </c>
      <c r="O1490" s="8">
        <f t="shared" si="232"/>
        <v>50</v>
      </c>
      <c r="P1490" s="8">
        <f t="shared" si="233"/>
        <v>16.5</v>
      </c>
      <c r="Q1490" s="9">
        <f t="shared" si="234"/>
        <v>18.725000000000001</v>
      </c>
      <c r="R1490" s="9">
        <f t="shared" si="235"/>
        <v>26.625</v>
      </c>
      <c r="S1490" s="9">
        <f t="shared" si="236"/>
        <v>23.675000000000001</v>
      </c>
      <c r="T1490" s="9">
        <f t="shared" si="237"/>
        <v>22.875</v>
      </c>
      <c r="U1490" s="8">
        <f t="shared" si="238"/>
        <v>23.008333333333336</v>
      </c>
      <c r="V1490" s="8">
        <f t="shared" si="239"/>
        <v>22.975000000000001</v>
      </c>
    </row>
    <row r="1491" spans="1:22" ht="13.5" x14ac:dyDescent="0.25">
      <c r="A1491" s="3">
        <f>RSI!A1491</f>
        <v>44488</v>
      </c>
      <c r="B1491" s="2">
        <f>RSI!B1491</f>
        <v>2.0499999999999998</v>
      </c>
      <c r="C1491" s="2">
        <f>RSI!I1491</f>
        <v>30.807933264808185</v>
      </c>
      <c r="D1491" s="2">
        <f>MACD!E1491</f>
        <v>8.962440515235981E-2</v>
      </c>
      <c r="E1491" s="2">
        <f>MACD!F1491</f>
        <v>5.9338846691676286E-2</v>
      </c>
      <c r="F1491" s="2">
        <f>'Moving Avg'!D1491</f>
        <v>2.1840000000000002</v>
      </c>
      <c r="G1491" s="2">
        <f>'Moving Avg'!F1491</f>
        <v>2.3247300000000002</v>
      </c>
      <c r="H1491" s="2">
        <f>'Moving Avg'!G1491</f>
        <v>2.4324959999999991</v>
      </c>
      <c r="I1491" s="2">
        <f>'Moving Avg'!H1491</f>
        <v>2.1383605000000001</v>
      </c>
      <c r="J1491" s="6" t="str">
        <f>OBV!F1491</f>
        <v>BEARISH</v>
      </c>
      <c r="K1491" s="6" t="str">
        <f>OBV!G1491</f>
        <v>NEUTRAL</v>
      </c>
      <c r="L1491" s="6" t="str">
        <f>OBV!H1491</f>
        <v>CONFIRMED BEARISH</v>
      </c>
      <c r="M1491" s="8">
        <f t="shared" si="230"/>
        <v>25</v>
      </c>
      <c r="N1491" s="8">
        <f t="shared" si="231"/>
        <v>0</v>
      </c>
      <c r="O1491" s="8">
        <f t="shared" si="232"/>
        <v>50</v>
      </c>
      <c r="P1491" s="8">
        <f t="shared" si="233"/>
        <v>16.5</v>
      </c>
      <c r="Q1491" s="9">
        <f t="shared" si="234"/>
        <v>18.725000000000001</v>
      </c>
      <c r="R1491" s="9">
        <f t="shared" si="235"/>
        <v>26.625</v>
      </c>
      <c r="S1491" s="9">
        <f t="shared" si="236"/>
        <v>23.675000000000001</v>
      </c>
      <c r="T1491" s="9">
        <f t="shared" si="237"/>
        <v>22.875</v>
      </c>
      <c r="U1491" s="8">
        <f t="shared" si="238"/>
        <v>23.008333333333336</v>
      </c>
      <c r="V1491" s="8">
        <f t="shared" si="239"/>
        <v>22.975000000000001</v>
      </c>
    </row>
    <row r="1492" spans="1:22" ht="13.5" x14ac:dyDescent="0.25">
      <c r="A1492" s="3">
        <f>RSI!A1492</f>
        <v>44489</v>
      </c>
      <c r="B1492" s="2">
        <f>RSI!B1492</f>
        <v>1.96</v>
      </c>
      <c r="C1492" s="2">
        <f>RSI!I1492</f>
        <v>27.386804366892193</v>
      </c>
      <c r="D1492" s="2">
        <f>MACD!E1492</f>
        <v>0.12222374955502602</v>
      </c>
      <c r="E1492" s="2">
        <f>MACD!F1492</f>
        <v>7.1915827264346227E-2</v>
      </c>
      <c r="F1492" s="2">
        <f>'Moving Avg'!D1492</f>
        <v>2.1219999999999999</v>
      </c>
      <c r="G1492" s="2">
        <f>'Moving Avg'!F1492</f>
        <v>2.3023200000000004</v>
      </c>
      <c r="H1492" s="2">
        <f>'Moving Avg'!G1492</f>
        <v>2.426645999999999</v>
      </c>
      <c r="I1492" s="2">
        <f>'Moving Avg'!H1492</f>
        <v>2.1371900000000004</v>
      </c>
      <c r="J1492" s="6" t="str">
        <f>OBV!F1492</f>
        <v>BEARISH</v>
      </c>
      <c r="K1492" s="6" t="str">
        <f>OBV!G1492</f>
        <v>NEUTRAL</v>
      </c>
      <c r="L1492" s="6" t="str">
        <f>OBV!H1492</f>
        <v>CONFIRMED BEARISH</v>
      </c>
      <c r="M1492" s="8">
        <f t="shared" si="230"/>
        <v>50</v>
      </c>
      <c r="N1492" s="8">
        <f t="shared" si="231"/>
        <v>0</v>
      </c>
      <c r="O1492" s="8">
        <f t="shared" si="232"/>
        <v>0</v>
      </c>
      <c r="P1492" s="8">
        <f t="shared" si="233"/>
        <v>16.5</v>
      </c>
      <c r="Q1492" s="9">
        <f t="shared" si="234"/>
        <v>19.975000000000001</v>
      </c>
      <c r="R1492" s="9">
        <f t="shared" si="235"/>
        <v>14.125</v>
      </c>
      <c r="S1492" s="9">
        <f t="shared" si="236"/>
        <v>14.925000000000001</v>
      </c>
      <c r="T1492" s="9">
        <f t="shared" si="237"/>
        <v>16.625</v>
      </c>
      <c r="U1492" s="8">
        <f t="shared" si="238"/>
        <v>16.341666666666669</v>
      </c>
      <c r="V1492" s="8">
        <f t="shared" si="239"/>
        <v>16.412500000000001</v>
      </c>
    </row>
    <row r="1493" spans="1:22" ht="13.5" x14ac:dyDescent="0.25">
      <c r="A1493" s="3">
        <f>RSI!A1493</f>
        <v>44490</v>
      </c>
      <c r="B1493" s="2">
        <f>RSI!B1493</f>
        <v>1.93</v>
      </c>
      <c r="C1493" s="2">
        <f>RSI!I1493</f>
        <v>26.336934374528596</v>
      </c>
      <c r="D1493" s="2">
        <f>MACD!E1493</f>
        <v>0.14802410486133111</v>
      </c>
      <c r="E1493" s="2">
        <f>MACD!F1493</f>
        <v>8.7137482783743198E-2</v>
      </c>
      <c r="F1493" s="2">
        <f>'Moving Avg'!D1493</f>
        <v>2.048</v>
      </c>
      <c r="G1493" s="2">
        <f>'Moving Avg'!F1493</f>
        <v>2.2771949999999999</v>
      </c>
      <c r="H1493" s="2">
        <f>'Moving Avg'!G1493</f>
        <v>2.4200979999999994</v>
      </c>
      <c r="I1493" s="2">
        <f>'Moving Avg'!H1493</f>
        <v>2.1360885000000001</v>
      </c>
      <c r="J1493" s="6" t="str">
        <f>OBV!F1493</f>
        <v>BEARISH</v>
      </c>
      <c r="K1493" s="6" t="str">
        <f>OBV!G1493</f>
        <v>WEAK</v>
      </c>
      <c r="L1493" s="6" t="str">
        <f>OBV!H1493</f>
        <v>CONFIRMED BEARISH</v>
      </c>
      <c r="M1493" s="8">
        <f t="shared" si="230"/>
        <v>50</v>
      </c>
      <c r="N1493" s="8">
        <f t="shared" si="231"/>
        <v>0</v>
      </c>
      <c r="O1493" s="8">
        <f t="shared" si="232"/>
        <v>0</v>
      </c>
      <c r="P1493" s="8">
        <f t="shared" si="233"/>
        <v>0</v>
      </c>
      <c r="Q1493" s="9">
        <f t="shared" si="234"/>
        <v>17.5</v>
      </c>
      <c r="R1493" s="9">
        <f t="shared" si="235"/>
        <v>10</v>
      </c>
      <c r="S1493" s="9">
        <f t="shared" si="236"/>
        <v>7.5</v>
      </c>
      <c r="T1493" s="9">
        <f t="shared" si="237"/>
        <v>12.5</v>
      </c>
      <c r="U1493" s="8">
        <f t="shared" si="238"/>
        <v>11.666666666666666</v>
      </c>
      <c r="V1493" s="8">
        <f t="shared" si="239"/>
        <v>11.875</v>
      </c>
    </row>
    <row r="1494" spans="1:22" ht="13.5" x14ac:dyDescent="0.25">
      <c r="A1494" s="3">
        <f>RSI!A1494</f>
        <v>44491</v>
      </c>
      <c r="B1494" s="2">
        <f>RSI!B1494</f>
        <v>1.9</v>
      </c>
      <c r="C1494" s="2">
        <f>RSI!I1494</f>
        <v>25.292755292188872</v>
      </c>
      <c r="D1494" s="2">
        <f>MACD!E1494</f>
        <v>0.15732040483223875</v>
      </c>
      <c r="E1494" s="2">
        <f>MACD!F1494</f>
        <v>0.10117406719344232</v>
      </c>
      <c r="F1494" s="2">
        <f>'Moving Avg'!D1494</f>
        <v>1.9880000000000002</v>
      </c>
      <c r="G1494" s="2">
        <f>'Moving Avg'!F1494</f>
        <v>2.2530000000000001</v>
      </c>
      <c r="H1494" s="2">
        <f>'Moving Avg'!G1494</f>
        <v>2.4129499999999995</v>
      </c>
      <c r="I1494" s="2">
        <f>'Moving Avg'!H1494</f>
        <v>2.1346909999999997</v>
      </c>
      <c r="J1494" s="6" t="str">
        <f>OBV!F1494</f>
        <v>BEARISH</v>
      </c>
      <c r="K1494" s="6" t="str">
        <f>OBV!G1494</f>
        <v>WEAK</v>
      </c>
      <c r="L1494" s="6" t="str">
        <f>OBV!H1494</f>
        <v>CONFIRMED BEARISH</v>
      </c>
      <c r="M1494" s="8">
        <f t="shared" si="230"/>
        <v>50</v>
      </c>
      <c r="N1494" s="8">
        <f t="shared" si="231"/>
        <v>0</v>
      </c>
      <c r="O1494" s="8">
        <f t="shared" si="232"/>
        <v>0</v>
      </c>
      <c r="P1494" s="8">
        <f t="shared" si="233"/>
        <v>0</v>
      </c>
      <c r="Q1494" s="9">
        <f t="shared" si="234"/>
        <v>17.5</v>
      </c>
      <c r="R1494" s="9">
        <f t="shared" si="235"/>
        <v>10</v>
      </c>
      <c r="S1494" s="9">
        <f t="shared" si="236"/>
        <v>7.5</v>
      </c>
      <c r="T1494" s="9">
        <f t="shared" si="237"/>
        <v>12.5</v>
      </c>
      <c r="U1494" s="8">
        <f t="shared" si="238"/>
        <v>11.666666666666666</v>
      </c>
      <c r="V1494" s="8">
        <f t="shared" si="239"/>
        <v>11.875</v>
      </c>
    </row>
    <row r="1495" spans="1:22" ht="13.5" x14ac:dyDescent="0.25">
      <c r="A1495" s="3">
        <f>RSI!A1495</f>
        <v>44494</v>
      </c>
      <c r="B1495" s="2">
        <f>RSI!B1495</f>
        <v>1.91</v>
      </c>
      <c r="C1495" s="2">
        <f>RSI!I1495</f>
        <v>26.341086476166467</v>
      </c>
      <c r="D1495" s="2">
        <f>MACD!E1495</f>
        <v>0.15124405404212649</v>
      </c>
      <c r="E1495" s="2">
        <f>MACD!F1495</f>
        <v>0.11118806456317916</v>
      </c>
      <c r="F1495" s="2">
        <f>'Moving Avg'!D1495</f>
        <v>1.95</v>
      </c>
      <c r="G1495" s="2">
        <f>'Moving Avg'!F1495</f>
        <v>2.2276049999999996</v>
      </c>
      <c r="H1495" s="2">
        <f>'Moving Avg'!G1495</f>
        <v>2.4060999999999995</v>
      </c>
      <c r="I1495" s="2">
        <f>'Moving Avg'!H1495</f>
        <v>2.1334404999999999</v>
      </c>
      <c r="J1495" s="6" t="str">
        <f>OBV!F1495</f>
        <v>BEARISH</v>
      </c>
      <c r="K1495" s="6" t="str">
        <f>OBV!G1495</f>
        <v>NEUTRAL</v>
      </c>
      <c r="L1495" s="6" t="str">
        <f>OBV!H1495</f>
        <v>CONFIRMED BEARISH</v>
      </c>
      <c r="M1495" s="8">
        <f t="shared" si="230"/>
        <v>50</v>
      </c>
      <c r="N1495" s="8">
        <f t="shared" si="231"/>
        <v>0</v>
      </c>
      <c r="O1495" s="8">
        <f t="shared" si="232"/>
        <v>0</v>
      </c>
      <c r="P1495" s="8">
        <f t="shared" si="233"/>
        <v>16.5</v>
      </c>
      <c r="Q1495" s="9">
        <f t="shared" si="234"/>
        <v>19.975000000000001</v>
      </c>
      <c r="R1495" s="9">
        <f t="shared" si="235"/>
        <v>14.125</v>
      </c>
      <c r="S1495" s="9">
        <f t="shared" si="236"/>
        <v>14.925000000000001</v>
      </c>
      <c r="T1495" s="9">
        <f t="shared" si="237"/>
        <v>16.625</v>
      </c>
      <c r="U1495" s="8">
        <f t="shared" si="238"/>
        <v>16.341666666666669</v>
      </c>
      <c r="V1495" s="8">
        <f t="shared" si="239"/>
        <v>16.412500000000001</v>
      </c>
    </row>
    <row r="1496" spans="1:22" ht="13.5" x14ac:dyDescent="0.25">
      <c r="A1496" s="3">
        <f>RSI!A1496</f>
        <v>44495</v>
      </c>
      <c r="B1496" s="2">
        <f>RSI!B1496</f>
        <v>1.9</v>
      </c>
      <c r="C1496" s="2">
        <f>RSI!I1496</f>
        <v>25.948947317314961</v>
      </c>
      <c r="D1496" s="2">
        <f>MACD!E1496</f>
        <v>0.15342077004369514</v>
      </c>
      <c r="E1496" s="2">
        <f>MACD!F1496</f>
        <v>0.11963460565928236</v>
      </c>
      <c r="F1496" s="2">
        <f>'Moving Avg'!D1496</f>
        <v>1.92</v>
      </c>
      <c r="G1496" s="2">
        <f>'Moving Avg'!F1496</f>
        <v>2.2046299999999994</v>
      </c>
      <c r="H1496" s="2">
        <f>'Moving Avg'!G1496</f>
        <v>2.3984659999999995</v>
      </c>
      <c r="I1496" s="2">
        <f>'Moving Avg'!H1496</f>
        <v>2.1321399999999993</v>
      </c>
      <c r="J1496" s="6" t="str">
        <f>OBV!F1496</f>
        <v>BEARISH</v>
      </c>
      <c r="K1496" s="6" t="str">
        <f>OBV!G1496</f>
        <v>NEUTRAL</v>
      </c>
      <c r="L1496" s="6" t="str">
        <f>OBV!H1496</f>
        <v>CONFIRMED BEARISH</v>
      </c>
      <c r="M1496" s="8">
        <f t="shared" si="230"/>
        <v>50</v>
      </c>
      <c r="N1496" s="8">
        <f t="shared" si="231"/>
        <v>0</v>
      </c>
      <c r="O1496" s="8">
        <f t="shared" si="232"/>
        <v>0</v>
      </c>
      <c r="P1496" s="8">
        <f t="shared" si="233"/>
        <v>16.5</v>
      </c>
      <c r="Q1496" s="9">
        <f t="shared" si="234"/>
        <v>19.975000000000001</v>
      </c>
      <c r="R1496" s="9">
        <f t="shared" si="235"/>
        <v>14.125</v>
      </c>
      <c r="S1496" s="9">
        <f t="shared" si="236"/>
        <v>14.925000000000001</v>
      </c>
      <c r="T1496" s="9">
        <f t="shared" si="237"/>
        <v>16.625</v>
      </c>
      <c r="U1496" s="8">
        <f t="shared" si="238"/>
        <v>16.341666666666669</v>
      </c>
      <c r="V1496" s="8">
        <f t="shared" si="239"/>
        <v>16.412500000000001</v>
      </c>
    </row>
    <row r="1497" spans="1:22" ht="13.5" x14ac:dyDescent="0.25">
      <c r="A1497" s="3">
        <f>RSI!A1497</f>
        <v>44496</v>
      </c>
      <c r="B1497" s="2">
        <f>RSI!B1497</f>
        <v>1.89</v>
      </c>
      <c r="C1497" s="2">
        <f>RSI!I1497</f>
        <v>25.539494828877267</v>
      </c>
      <c r="D1497" s="2">
        <f>MACD!E1497</f>
        <v>0.16403306012989605</v>
      </c>
      <c r="E1497" s="2">
        <f>MACD!F1497</f>
        <v>0.1285142965534051</v>
      </c>
      <c r="F1497" s="2">
        <f>'Moving Avg'!D1497</f>
        <v>1.9060000000000001</v>
      </c>
      <c r="G1497" s="2">
        <f>'Moving Avg'!F1497</f>
        <v>2.1799349999999995</v>
      </c>
      <c r="H1497" s="2">
        <f>'Moving Avg'!G1497</f>
        <v>2.3900479999999997</v>
      </c>
      <c r="I1497" s="2">
        <f>'Moving Avg'!H1497</f>
        <v>2.1307894999999997</v>
      </c>
      <c r="J1497" s="6" t="str">
        <f>OBV!F1497</f>
        <v>BEARISH</v>
      </c>
      <c r="K1497" s="6" t="str">
        <f>OBV!G1497</f>
        <v>NEUTRAL</v>
      </c>
      <c r="L1497" s="6" t="str">
        <f>OBV!H1497</f>
        <v>CONFIRMED BEARISH</v>
      </c>
      <c r="M1497" s="8">
        <f t="shared" si="230"/>
        <v>50</v>
      </c>
      <c r="N1497" s="8">
        <f t="shared" si="231"/>
        <v>0</v>
      </c>
      <c r="O1497" s="8">
        <f t="shared" si="232"/>
        <v>0</v>
      </c>
      <c r="P1497" s="8">
        <f t="shared" si="233"/>
        <v>16.5</v>
      </c>
      <c r="Q1497" s="9">
        <f t="shared" si="234"/>
        <v>19.975000000000001</v>
      </c>
      <c r="R1497" s="9">
        <f t="shared" si="235"/>
        <v>14.125</v>
      </c>
      <c r="S1497" s="9">
        <f t="shared" si="236"/>
        <v>14.925000000000001</v>
      </c>
      <c r="T1497" s="9">
        <f t="shared" si="237"/>
        <v>16.625</v>
      </c>
      <c r="U1497" s="8">
        <f t="shared" si="238"/>
        <v>16.341666666666669</v>
      </c>
      <c r="V1497" s="8">
        <f t="shared" si="239"/>
        <v>16.412500000000001</v>
      </c>
    </row>
    <row r="1498" spans="1:22" ht="13.5" x14ac:dyDescent="0.25">
      <c r="A1498" s="3">
        <f>RSI!A1498</f>
        <v>44497</v>
      </c>
      <c r="B1498" s="2">
        <f>RSI!B1498</f>
        <v>1.9</v>
      </c>
      <c r="C1498" s="2">
        <f>RSI!I1498</f>
        <v>26.783655576012748</v>
      </c>
      <c r="D1498" s="2">
        <f>MACD!E1498</f>
        <v>0.17868333800221992</v>
      </c>
      <c r="E1498" s="2">
        <f>MACD!F1498</f>
        <v>0.13854810484316807</v>
      </c>
      <c r="F1498" s="2">
        <f>'Moving Avg'!D1498</f>
        <v>1.8999999999999997</v>
      </c>
      <c r="G1498" s="2">
        <f>'Moving Avg'!F1498</f>
        <v>2.1557399999999998</v>
      </c>
      <c r="H1498" s="2">
        <f>'Moving Avg'!G1498</f>
        <v>2.3792039999999997</v>
      </c>
      <c r="I1498" s="2">
        <f>'Moving Avg'!H1498</f>
        <v>2.1295619999999995</v>
      </c>
      <c r="J1498" s="6" t="str">
        <f>OBV!F1498</f>
        <v>BEARISH</v>
      </c>
      <c r="K1498" s="6" t="str">
        <f>OBV!G1498</f>
        <v>NEUTRAL</v>
      </c>
      <c r="L1498" s="6" t="str">
        <f>OBV!H1498</f>
        <v>CONFIRMED BEARISH</v>
      </c>
      <c r="M1498" s="8">
        <f t="shared" si="230"/>
        <v>50</v>
      </c>
      <c r="N1498" s="8">
        <f t="shared" si="231"/>
        <v>0</v>
      </c>
      <c r="O1498" s="8">
        <f t="shared" si="232"/>
        <v>0</v>
      </c>
      <c r="P1498" s="8">
        <f t="shared" si="233"/>
        <v>16.5</v>
      </c>
      <c r="Q1498" s="9">
        <f t="shared" si="234"/>
        <v>19.975000000000001</v>
      </c>
      <c r="R1498" s="9">
        <f t="shared" si="235"/>
        <v>14.125</v>
      </c>
      <c r="S1498" s="9">
        <f t="shared" si="236"/>
        <v>14.925000000000001</v>
      </c>
      <c r="T1498" s="9">
        <f t="shared" si="237"/>
        <v>16.625</v>
      </c>
      <c r="U1498" s="8">
        <f t="shared" si="238"/>
        <v>16.341666666666669</v>
      </c>
      <c r="V1498" s="8">
        <f t="shared" si="239"/>
        <v>16.412500000000001</v>
      </c>
    </row>
    <row r="1499" spans="1:22" ht="13.5" x14ac:dyDescent="0.25">
      <c r="A1499" s="3">
        <f>RSI!A1499</f>
        <v>44498</v>
      </c>
      <c r="B1499" s="2">
        <f>RSI!B1499</f>
        <v>1.96</v>
      </c>
      <c r="C1499" s="2">
        <f>RSI!I1499</f>
        <v>33.918230670283052</v>
      </c>
      <c r="D1499" s="2">
        <f>MACD!E1499</f>
        <v>0.17285454330957117</v>
      </c>
      <c r="E1499" s="2">
        <f>MACD!F1499</f>
        <v>0.14540939253644869</v>
      </c>
      <c r="F1499" s="2">
        <f>'Moving Avg'!D1499</f>
        <v>1.9119999999999997</v>
      </c>
      <c r="G1499" s="2">
        <f>'Moving Avg'!F1499</f>
        <v>2.1311399999999998</v>
      </c>
      <c r="H1499" s="2">
        <f>'Moving Avg'!G1499</f>
        <v>2.3668359999999997</v>
      </c>
      <c r="I1499" s="2">
        <f>'Moving Avg'!H1499</f>
        <v>2.1286589999999994</v>
      </c>
      <c r="J1499" s="6" t="str">
        <f>OBV!F1499</f>
        <v>BULLISH</v>
      </c>
      <c r="K1499" s="6" t="str">
        <f>OBV!G1499</f>
        <v>NEUTRAL</v>
      </c>
      <c r="L1499" s="6" t="str">
        <f>OBV!H1499</f>
        <v>CONFIRMED BULLISH</v>
      </c>
      <c r="M1499" s="8">
        <f t="shared" si="230"/>
        <v>25</v>
      </c>
      <c r="N1499" s="8">
        <f t="shared" si="231"/>
        <v>0</v>
      </c>
      <c r="O1499" s="8">
        <f t="shared" si="232"/>
        <v>0</v>
      </c>
      <c r="P1499" s="8">
        <f t="shared" si="233"/>
        <v>83.5</v>
      </c>
      <c r="Q1499" s="9">
        <f t="shared" si="234"/>
        <v>21.274999999999999</v>
      </c>
      <c r="R1499" s="9">
        <f t="shared" si="235"/>
        <v>25.875</v>
      </c>
      <c r="S1499" s="9">
        <f t="shared" si="236"/>
        <v>41.325000000000003</v>
      </c>
      <c r="T1499" s="9">
        <f t="shared" si="237"/>
        <v>27.125</v>
      </c>
      <c r="U1499" s="8">
        <f t="shared" si="238"/>
        <v>29.491666666666664</v>
      </c>
      <c r="V1499" s="8">
        <f t="shared" si="239"/>
        <v>28.9</v>
      </c>
    </row>
    <row r="1500" spans="1:22" ht="13.5" x14ac:dyDescent="0.25">
      <c r="A1500" s="3">
        <f>RSI!A1500</f>
        <v>44501</v>
      </c>
      <c r="B1500" s="2">
        <f>RSI!B1500</f>
        <v>1.96</v>
      </c>
      <c r="C1500" s="2">
        <f>RSI!I1500</f>
        <v>33.918230670283052</v>
      </c>
      <c r="D1500" s="2">
        <f>MACD!E1500</f>
        <v>0.15366839882604788</v>
      </c>
      <c r="E1500" s="2">
        <f>MACD!F1500</f>
        <v>0.14706119379436855</v>
      </c>
      <c r="F1500" s="2">
        <f>'Moving Avg'!D1500</f>
        <v>1.9219999999999999</v>
      </c>
      <c r="G1500" s="2">
        <f>'Moving Avg'!F1500</f>
        <v>2.11165</v>
      </c>
      <c r="H1500" s="2">
        <f>'Moving Avg'!G1500</f>
        <v>2.3525199999999997</v>
      </c>
      <c r="I1500" s="2">
        <f>'Moving Avg'!H1500</f>
        <v>2.127658499999999</v>
      </c>
      <c r="J1500" s="6" t="str">
        <f>OBV!F1500</f>
        <v>BEARISH</v>
      </c>
      <c r="K1500" s="6" t="str">
        <f>OBV!G1500</f>
        <v>NEUTRAL</v>
      </c>
      <c r="L1500" s="6" t="str">
        <f>OBV!H1500</f>
        <v>BEARISH DIVERGENCE</v>
      </c>
      <c r="M1500" s="8">
        <f t="shared" si="230"/>
        <v>25</v>
      </c>
      <c r="N1500" s="8">
        <f t="shared" si="231"/>
        <v>0</v>
      </c>
      <c r="O1500" s="8">
        <f t="shared" si="232"/>
        <v>0</v>
      </c>
      <c r="P1500" s="8">
        <f t="shared" si="233"/>
        <v>16.5</v>
      </c>
      <c r="Q1500" s="9">
        <f t="shared" si="234"/>
        <v>11.225</v>
      </c>
      <c r="R1500" s="9">
        <f t="shared" si="235"/>
        <v>9.125</v>
      </c>
      <c r="S1500" s="9">
        <f t="shared" si="236"/>
        <v>11.175000000000001</v>
      </c>
      <c r="T1500" s="9">
        <f t="shared" si="237"/>
        <v>10.375</v>
      </c>
      <c r="U1500" s="8">
        <f t="shared" si="238"/>
        <v>10.508333333333335</v>
      </c>
      <c r="V1500" s="8">
        <f t="shared" si="239"/>
        <v>10.475000000000001</v>
      </c>
    </row>
    <row r="1501" spans="1:22" ht="13.5" x14ac:dyDescent="0.25">
      <c r="A1501" s="3">
        <f>RSI!A1501</f>
        <v>44502</v>
      </c>
      <c r="B1501" s="2">
        <f>RSI!B1501</f>
        <v>2.0499999999999998</v>
      </c>
      <c r="C1501" s="2">
        <f>RSI!I1501</f>
        <v>43.496669784684471</v>
      </c>
      <c r="D1501" s="2">
        <f>MACD!E1501</f>
        <v>0.12412177965717852</v>
      </c>
      <c r="E1501" s="2">
        <f>MACD!F1501</f>
        <v>0.14247331096693056</v>
      </c>
      <c r="F1501" s="2">
        <f>'Moving Avg'!D1501</f>
        <v>1.952</v>
      </c>
      <c r="G1501" s="2">
        <f>'Moving Avg'!F1501</f>
        <v>2.0934999999999997</v>
      </c>
      <c r="H1501" s="2">
        <f>'Moving Avg'!G1501</f>
        <v>2.3377679999999996</v>
      </c>
      <c r="I1501" s="2">
        <f>'Moving Avg'!H1501</f>
        <v>2.1272054999999988</v>
      </c>
      <c r="J1501" s="6" t="str">
        <f>OBV!F1501</f>
        <v>BULLISH</v>
      </c>
      <c r="K1501" s="6" t="str">
        <f>OBV!G1501</f>
        <v>NEUTRAL</v>
      </c>
      <c r="L1501" s="6" t="str">
        <f>OBV!H1501</f>
        <v>CONFIRMED BULLISH</v>
      </c>
      <c r="M1501" s="8">
        <f t="shared" si="230"/>
        <v>25</v>
      </c>
      <c r="N1501" s="8">
        <f t="shared" si="231"/>
        <v>45</v>
      </c>
      <c r="O1501" s="8">
        <f t="shared" si="232"/>
        <v>0</v>
      </c>
      <c r="P1501" s="8">
        <f t="shared" si="233"/>
        <v>83.5</v>
      </c>
      <c r="Q1501" s="9">
        <f t="shared" si="234"/>
        <v>37.024999999999999</v>
      </c>
      <c r="R1501" s="9">
        <f t="shared" si="235"/>
        <v>34.875</v>
      </c>
      <c r="S1501" s="9">
        <f t="shared" si="236"/>
        <v>48.075000000000003</v>
      </c>
      <c r="T1501" s="9">
        <f t="shared" si="237"/>
        <v>38.375</v>
      </c>
      <c r="U1501" s="8">
        <f t="shared" si="238"/>
        <v>39.991666666666667</v>
      </c>
      <c r="V1501" s="8">
        <f t="shared" si="239"/>
        <v>39.587500000000006</v>
      </c>
    </row>
    <row r="1502" spans="1:22" ht="13.5" x14ac:dyDescent="0.25">
      <c r="A1502" s="3">
        <f>RSI!A1502</f>
        <v>44503</v>
      </c>
      <c r="B1502" s="2">
        <f>RSI!B1502</f>
        <v>2.0299999999999998</v>
      </c>
      <c r="C1502" s="2">
        <f>RSI!I1502</f>
        <v>42.038420928740955</v>
      </c>
      <c r="D1502" s="2">
        <f>MACD!E1502</f>
        <v>8.7193553474649299E-2</v>
      </c>
      <c r="E1502" s="2">
        <f>MACD!F1502</f>
        <v>0.13141735946847433</v>
      </c>
      <c r="F1502" s="2">
        <f>'Moving Avg'!D1502</f>
        <v>1.98</v>
      </c>
      <c r="G1502" s="2">
        <f>'Moving Avg'!F1502</f>
        <v>2.0725000000000002</v>
      </c>
      <c r="H1502" s="2">
        <f>'Moving Avg'!G1502</f>
        <v>2.3248519999999995</v>
      </c>
      <c r="I1502" s="2">
        <f>'Moving Avg'!H1502</f>
        <v>2.1265064999999987</v>
      </c>
      <c r="J1502" s="6" t="str">
        <f>OBV!F1502</f>
        <v>BULLISH</v>
      </c>
      <c r="K1502" s="6" t="str">
        <f>OBV!G1502</f>
        <v>NEUTRAL</v>
      </c>
      <c r="L1502" s="6" t="str">
        <f>OBV!H1502</f>
        <v>CONFIRMED BULLISH</v>
      </c>
      <c r="M1502" s="8">
        <f t="shared" si="230"/>
        <v>25</v>
      </c>
      <c r="N1502" s="8">
        <f t="shared" si="231"/>
        <v>100</v>
      </c>
      <c r="O1502" s="8">
        <f t="shared" si="232"/>
        <v>0</v>
      </c>
      <c r="P1502" s="8">
        <f t="shared" si="233"/>
        <v>83.5</v>
      </c>
      <c r="Q1502" s="9">
        <f t="shared" si="234"/>
        <v>56.274999999999999</v>
      </c>
      <c r="R1502" s="9">
        <f t="shared" si="235"/>
        <v>45.875</v>
      </c>
      <c r="S1502" s="9">
        <f t="shared" si="236"/>
        <v>56.325000000000003</v>
      </c>
      <c r="T1502" s="9">
        <f t="shared" si="237"/>
        <v>52.125</v>
      </c>
      <c r="U1502" s="8">
        <f t="shared" si="238"/>
        <v>52.82500000000001</v>
      </c>
      <c r="V1502" s="8">
        <f t="shared" si="239"/>
        <v>52.650000000000006</v>
      </c>
    </row>
    <row r="1503" spans="1:22" ht="13.5" x14ac:dyDescent="0.25">
      <c r="A1503" s="3">
        <f>RSI!A1503</f>
        <v>44504</v>
      </c>
      <c r="B1503" s="2">
        <f>RSI!B1503</f>
        <v>2.04</v>
      </c>
      <c r="C1503" s="2">
        <f>RSI!I1503</f>
        <v>43.066201687853926</v>
      </c>
      <c r="D1503" s="2">
        <f>MACD!E1503</f>
        <v>5.1113677651019263E-2</v>
      </c>
      <c r="E1503" s="2">
        <f>MACD!F1503</f>
        <v>0.11535662310498332</v>
      </c>
      <c r="F1503" s="2">
        <f>'Moving Avg'!D1503</f>
        <v>2.008</v>
      </c>
      <c r="G1503" s="2">
        <f>'Moving Avg'!F1503</f>
        <v>2.0539999999999994</v>
      </c>
      <c r="H1503" s="2">
        <f>'Moving Avg'!G1503</f>
        <v>2.3141799999999999</v>
      </c>
      <c r="I1503" s="2">
        <f>'Moving Avg'!H1503</f>
        <v>2.1260034999999986</v>
      </c>
      <c r="J1503" s="6" t="str">
        <f>OBV!F1503</f>
        <v>BULLISH</v>
      </c>
      <c r="K1503" s="6" t="str">
        <f>OBV!G1503</f>
        <v>NEUTRAL</v>
      </c>
      <c r="L1503" s="6" t="str">
        <f>OBV!H1503</f>
        <v>CONFIRMED BULLISH</v>
      </c>
      <c r="M1503" s="8">
        <f t="shared" si="230"/>
        <v>25</v>
      </c>
      <c r="N1503" s="8">
        <f t="shared" si="231"/>
        <v>100</v>
      </c>
      <c r="O1503" s="8">
        <f t="shared" si="232"/>
        <v>0</v>
      </c>
      <c r="P1503" s="8">
        <f t="shared" si="233"/>
        <v>83.5</v>
      </c>
      <c r="Q1503" s="9">
        <f t="shared" si="234"/>
        <v>56.274999999999999</v>
      </c>
      <c r="R1503" s="9">
        <f t="shared" si="235"/>
        <v>45.875</v>
      </c>
      <c r="S1503" s="9">
        <f t="shared" si="236"/>
        <v>56.325000000000003</v>
      </c>
      <c r="T1503" s="9">
        <f t="shared" si="237"/>
        <v>52.125</v>
      </c>
      <c r="U1503" s="8">
        <f t="shared" si="238"/>
        <v>52.82500000000001</v>
      </c>
      <c r="V1503" s="8">
        <f t="shared" si="239"/>
        <v>52.650000000000006</v>
      </c>
    </row>
    <row r="1504" spans="1:22" ht="13.5" x14ac:dyDescent="0.25">
      <c r="A1504" s="3">
        <f>RSI!A1504</f>
        <v>44505</v>
      </c>
      <c r="B1504" s="2">
        <f>RSI!B1504</f>
        <v>2</v>
      </c>
      <c r="C1504" s="2">
        <f>RSI!I1504</f>
        <v>40.010055640541907</v>
      </c>
      <c r="D1504" s="2">
        <f>MACD!E1504</f>
        <v>1.935749371340556E-2</v>
      </c>
      <c r="E1504" s="2">
        <f>MACD!F1504</f>
        <v>9.615679722666777E-2</v>
      </c>
      <c r="F1504" s="2">
        <f>'Moving Avg'!D1504</f>
        <v>2.0159999999999996</v>
      </c>
      <c r="G1504" s="2">
        <f>'Moving Avg'!F1504</f>
        <v>2.0389999999999997</v>
      </c>
      <c r="H1504" s="2">
        <f>'Moving Avg'!G1504</f>
        <v>2.2996919999999998</v>
      </c>
      <c r="I1504" s="2">
        <f>'Moving Avg'!H1504</f>
        <v>2.1253004999999989</v>
      </c>
      <c r="J1504" s="6" t="str">
        <f>OBV!F1504</f>
        <v>BULLISH</v>
      </c>
      <c r="K1504" s="6" t="str">
        <f>OBV!G1504</f>
        <v>NEUTRAL</v>
      </c>
      <c r="L1504" s="6" t="str">
        <f>OBV!H1504</f>
        <v>CONFIRMED BULLISH</v>
      </c>
      <c r="M1504" s="8">
        <f t="shared" si="230"/>
        <v>25</v>
      </c>
      <c r="N1504" s="8">
        <f t="shared" si="231"/>
        <v>100</v>
      </c>
      <c r="O1504" s="8">
        <f t="shared" si="232"/>
        <v>0</v>
      </c>
      <c r="P1504" s="8">
        <f t="shared" si="233"/>
        <v>83.5</v>
      </c>
      <c r="Q1504" s="9">
        <f t="shared" si="234"/>
        <v>56.274999999999999</v>
      </c>
      <c r="R1504" s="9">
        <f t="shared" si="235"/>
        <v>45.875</v>
      </c>
      <c r="S1504" s="9">
        <f t="shared" si="236"/>
        <v>56.325000000000003</v>
      </c>
      <c r="T1504" s="9">
        <f t="shared" si="237"/>
        <v>52.125</v>
      </c>
      <c r="U1504" s="8">
        <f t="shared" si="238"/>
        <v>52.82500000000001</v>
      </c>
      <c r="V1504" s="8">
        <f t="shared" si="239"/>
        <v>52.650000000000006</v>
      </c>
    </row>
    <row r="1505" spans="1:22" ht="13.5" x14ac:dyDescent="0.25">
      <c r="A1505" s="3">
        <f>RSI!A1505</f>
        <v>44508</v>
      </c>
      <c r="B1505" s="2">
        <f>RSI!B1505</f>
        <v>1.97</v>
      </c>
      <c r="C1505" s="2">
        <f>RSI!I1505</f>
        <v>37.841116230883074</v>
      </c>
      <c r="D1505" s="2">
        <f>MACD!E1505</f>
        <v>-3.1222229751906028E-3</v>
      </c>
      <c r="E1505" s="2">
        <f>MACD!F1505</f>
        <v>7.6300993186296101E-2</v>
      </c>
      <c r="F1505" s="2">
        <f>'Moving Avg'!D1505</f>
        <v>2.0180000000000002</v>
      </c>
      <c r="G1505" s="2">
        <f>'Moving Avg'!F1505</f>
        <v>2.0274999999999999</v>
      </c>
      <c r="H1505" s="2">
        <f>'Moving Avg'!G1505</f>
        <v>2.2843119999999995</v>
      </c>
      <c r="I1505" s="2">
        <f>'Moving Avg'!H1505</f>
        <v>2.1243989999999995</v>
      </c>
      <c r="J1505" s="6" t="str">
        <f>OBV!F1505</f>
        <v>BULLISH</v>
      </c>
      <c r="K1505" s="6" t="str">
        <f>OBV!G1505</f>
        <v>NEUTRAL</v>
      </c>
      <c r="L1505" s="6" t="str">
        <f>OBV!H1505</f>
        <v>CONFIRMED BULLISH</v>
      </c>
      <c r="M1505" s="8">
        <f t="shared" si="230"/>
        <v>25</v>
      </c>
      <c r="N1505" s="8">
        <f t="shared" si="231"/>
        <v>100</v>
      </c>
      <c r="O1505" s="8">
        <f t="shared" si="232"/>
        <v>0</v>
      </c>
      <c r="P1505" s="8">
        <f t="shared" si="233"/>
        <v>83.5</v>
      </c>
      <c r="Q1505" s="9">
        <f t="shared" si="234"/>
        <v>56.274999999999999</v>
      </c>
      <c r="R1505" s="9">
        <f t="shared" si="235"/>
        <v>45.875</v>
      </c>
      <c r="S1505" s="9">
        <f t="shared" si="236"/>
        <v>56.325000000000003</v>
      </c>
      <c r="T1505" s="9">
        <f t="shared" si="237"/>
        <v>52.125</v>
      </c>
      <c r="U1505" s="8">
        <f t="shared" si="238"/>
        <v>52.82500000000001</v>
      </c>
      <c r="V1505" s="8">
        <f t="shared" si="239"/>
        <v>52.650000000000006</v>
      </c>
    </row>
    <row r="1506" spans="1:22" ht="13.5" x14ac:dyDescent="0.25">
      <c r="A1506" s="3">
        <f>RSI!A1506</f>
        <v>44509</v>
      </c>
      <c r="B1506" s="2">
        <f>RSI!B1506</f>
        <v>1.98</v>
      </c>
      <c r="C1506" s="2">
        <f>RSI!I1506</f>
        <v>39.027635325640333</v>
      </c>
      <c r="D1506" s="2">
        <f>MACD!E1506</f>
        <v>-2.3661918694459327E-2</v>
      </c>
      <c r="E1506" s="2">
        <f>MACD!F1506</f>
        <v>5.6308410810145017E-2</v>
      </c>
      <c r="F1506" s="2">
        <f>'Moving Avg'!D1506</f>
        <v>2.0040000000000004</v>
      </c>
      <c r="G1506" s="2">
        <f>'Moving Avg'!F1506</f>
        <v>2.0149999999999997</v>
      </c>
      <c r="H1506" s="2">
        <f>'Moving Avg'!G1506</f>
        <v>2.2695219999999994</v>
      </c>
      <c r="I1506" s="2">
        <f>'Moving Avg'!H1506</f>
        <v>2.1233769999999992</v>
      </c>
      <c r="J1506" s="6" t="str">
        <f>OBV!F1506</f>
        <v>BEARISH</v>
      </c>
      <c r="K1506" s="6" t="str">
        <f>OBV!G1506</f>
        <v>NEUTRAL</v>
      </c>
      <c r="L1506" s="6" t="str">
        <f>OBV!H1506</f>
        <v>CONFIRMED BEARISH</v>
      </c>
      <c r="M1506" s="8">
        <f t="shared" si="230"/>
        <v>25</v>
      </c>
      <c r="N1506" s="8">
        <f t="shared" si="231"/>
        <v>100</v>
      </c>
      <c r="O1506" s="8">
        <f t="shared" si="232"/>
        <v>0</v>
      </c>
      <c r="P1506" s="8">
        <f t="shared" si="233"/>
        <v>16.5</v>
      </c>
      <c r="Q1506" s="9">
        <f t="shared" si="234"/>
        <v>46.225000000000001</v>
      </c>
      <c r="R1506" s="9">
        <f t="shared" si="235"/>
        <v>29.125</v>
      </c>
      <c r="S1506" s="9">
        <f t="shared" si="236"/>
        <v>26.175000000000001</v>
      </c>
      <c r="T1506" s="9">
        <f t="shared" si="237"/>
        <v>35.375</v>
      </c>
      <c r="U1506" s="8">
        <f t="shared" si="238"/>
        <v>33.841666666666661</v>
      </c>
      <c r="V1506" s="8">
        <f t="shared" si="239"/>
        <v>34.224999999999994</v>
      </c>
    </row>
    <row r="1507" spans="1:22" ht="13.5" x14ac:dyDescent="0.25">
      <c r="A1507" s="3">
        <f>RSI!A1507</f>
        <v>44510</v>
      </c>
      <c r="B1507" s="2">
        <f>RSI!B1507</f>
        <v>2.02</v>
      </c>
      <c r="C1507" s="2">
        <f>RSI!I1507</f>
        <v>43.660298657248354</v>
      </c>
      <c r="D1507" s="2">
        <f>MACD!E1507</f>
        <v>-4.4897726808479366E-2</v>
      </c>
      <c r="E1507" s="2">
        <f>MACD!F1507</f>
        <v>3.606718328642014E-2</v>
      </c>
      <c r="F1507" s="2">
        <f>'Moving Avg'!D1507</f>
        <v>2.0019999999999998</v>
      </c>
      <c r="G1507" s="2">
        <f>'Moving Avg'!F1507</f>
        <v>2.0024999999999999</v>
      </c>
      <c r="H1507" s="2">
        <f>'Moving Avg'!G1507</f>
        <v>2.2558239999999996</v>
      </c>
      <c r="I1507" s="2">
        <f>'Moving Avg'!H1507</f>
        <v>2.1227739999999993</v>
      </c>
      <c r="J1507" s="6" t="str">
        <f>OBV!F1507</f>
        <v>BULLISH</v>
      </c>
      <c r="K1507" s="6" t="str">
        <f>OBV!G1507</f>
        <v>NEUTRAL</v>
      </c>
      <c r="L1507" s="6" t="str">
        <f>OBV!H1507</f>
        <v>BULLISH DIVERGENCE</v>
      </c>
      <c r="M1507" s="8">
        <f t="shared" si="230"/>
        <v>25</v>
      </c>
      <c r="N1507" s="8">
        <f t="shared" si="231"/>
        <v>100</v>
      </c>
      <c r="O1507" s="8">
        <f t="shared" si="232"/>
        <v>0</v>
      </c>
      <c r="P1507" s="8">
        <f t="shared" si="233"/>
        <v>66.5</v>
      </c>
      <c r="Q1507" s="9">
        <f t="shared" si="234"/>
        <v>53.725000000000001</v>
      </c>
      <c r="R1507" s="9">
        <f t="shared" si="235"/>
        <v>41.625</v>
      </c>
      <c r="S1507" s="9">
        <f t="shared" si="236"/>
        <v>48.674999999999997</v>
      </c>
      <c r="T1507" s="9">
        <f t="shared" si="237"/>
        <v>47.875</v>
      </c>
      <c r="U1507" s="8">
        <f t="shared" si="238"/>
        <v>48.008333333333326</v>
      </c>
      <c r="V1507" s="8">
        <f t="shared" si="239"/>
        <v>47.974999999999994</v>
      </c>
    </row>
    <row r="1508" spans="1:22" ht="13.5" x14ac:dyDescent="0.25">
      <c r="A1508" s="3">
        <f>RSI!A1508</f>
        <v>44511</v>
      </c>
      <c r="B1508" s="2">
        <f>RSI!B1508</f>
        <v>1.97</v>
      </c>
      <c r="C1508" s="2">
        <f>RSI!I1508</f>
        <v>39.60906756854169</v>
      </c>
      <c r="D1508" s="2">
        <f>MACD!E1508</f>
        <v>-5.7263129441304184E-2</v>
      </c>
      <c r="E1508" s="2">
        <f>MACD!F1508</f>
        <v>1.7401120740875277E-2</v>
      </c>
      <c r="F1508" s="2">
        <f>'Moving Avg'!D1508</f>
        <v>1.988</v>
      </c>
      <c r="G1508" s="2">
        <f>'Moving Avg'!F1508</f>
        <v>1.986</v>
      </c>
      <c r="H1508" s="2">
        <f>'Moving Avg'!G1508</f>
        <v>2.2423899999999999</v>
      </c>
      <c r="I1508" s="2">
        <f>'Moving Avg'!H1508</f>
        <v>2.1219209999999991</v>
      </c>
      <c r="J1508" s="6" t="str">
        <f>OBV!F1508</f>
        <v>BEARISH</v>
      </c>
      <c r="K1508" s="6" t="str">
        <f>OBV!G1508</f>
        <v>NEUTRAL</v>
      </c>
      <c r="L1508" s="6" t="str">
        <f>OBV!H1508</f>
        <v>CONFIRMED BEARISH</v>
      </c>
      <c r="M1508" s="8">
        <f t="shared" si="230"/>
        <v>25</v>
      </c>
      <c r="N1508" s="8">
        <f t="shared" si="231"/>
        <v>100</v>
      </c>
      <c r="O1508" s="8">
        <f t="shared" si="232"/>
        <v>0</v>
      </c>
      <c r="P1508" s="8">
        <f t="shared" si="233"/>
        <v>16.5</v>
      </c>
      <c r="Q1508" s="9">
        <f t="shared" si="234"/>
        <v>46.225000000000001</v>
      </c>
      <c r="R1508" s="9">
        <f t="shared" si="235"/>
        <v>29.125</v>
      </c>
      <c r="S1508" s="9">
        <f t="shared" si="236"/>
        <v>26.175000000000001</v>
      </c>
      <c r="T1508" s="9">
        <f t="shared" si="237"/>
        <v>35.375</v>
      </c>
      <c r="U1508" s="8">
        <f t="shared" si="238"/>
        <v>33.841666666666661</v>
      </c>
      <c r="V1508" s="8">
        <f t="shared" si="239"/>
        <v>34.224999999999994</v>
      </c>
    </row>
    <row r="1509" spans="1:22" ht="13.5" x14ac:dyDescent="0.25">
      <c r="A1509" s="3">
        <f>RSI!A1509</f>
        <v>44512</v>
      </c>
      <c r="B1509" s="2">
        <f>RSI!B1509</f>
        <v>2</v>
      </c>
      <c r="C1509" s="2">
        <f>RSI!I1509</f>
        <v>43.025083932171619</v>
      </c>
      <c r="D1509" s="2">
        <f>MACD!E1509</f>
        <v>-6.0087725470539866E-2</v>
      </c>
      <c r="E1509" s="2">
        <f>MACD!F1509</f>
        <v>1.9033514985922484E-3</v>
      </c>
      <c r="F1509" s="2">
        <f>'Moving Avg'!D1509</f>
        <v>1.9880000000000002</v>
      </c>
      <c r="G1509" s="2">
        <f>'Moving Avg'!F1509</f>
        <v>1.9760000000000002</v>
      </c>
      <c r="H1509" s="2">
        <f>'Moving Avg'!G1509</f>
        <v>2.2304319999999995</v>
      </c>
      <c r="I1509" s="2">
        <f>'Moving Avg'!H1509</f>
        <v>2.1212424999999993</v>
      </c>
      <c r="J1509" s="6" t="str">
        <f>OBV!F1509</f>
        <v>BEARISH</v>
      </c>
      <c r="K1509" s="6" t="str">
        <f>OBV!G1509</f>
        <v>NEUTRAL</v>
      </c>
      <c r="L1509" s="6" t="str">
        <f>OBV!H1509</f>
        <v>NEUTRAL</v>
      </c>
      <c r="M1509" s="8">
        <f t="shared" si="230"/>
        <v>25</v>
      </c>
      <c r="N1509" s="8">
        <f t="shared" si="231"/>
        <v>100</v>
      </c>
      <c r="O1509" s="8">
        <f t="shared" si="232"/>
        <v>0</v>
      </c>
      <c r="P1509" s="8">
        <f t="shared" si="233"/>
        <v>16.5</v>
      </c>
      <c r="Q1509" s="9">
        <f t="shared" si="234"/>
        <v>46.225000000000001</v>
      </c>
      <c r="R1509" s="9">
        <f t="shared" si="235"/>
        <v>29.125</v>
      </c>
      <c r="S1509" s="9">
        <f t="shared" si="236"/>
        <v>26.175000000000001</v>
      </c>
      <c r="T1509" s="9">
        <f t="shared" si="237"/>
        <v>35.375</v>
      </c>
      <c r="U1509" s="8">
        <f t="shared" si="238"/>
        <v>33.841666666666661</v>
      </c>
      <c r="V1509" s="8">
        <f t="shared" si="239"/>
        <v>34.224999999999994</v>
      </c>
    </row>
    <row r="1510" spans="1:22" ht="13.5" x14ac:dyDescent="0.25">
      <c r="A1510" s="3">
        <f>RSI!A1510</f>
        <v>44515</v>
      </c>
      <c r="B1510" s="2">
        <f>RSI!B1510</f>
        <v>1.98</v>
      </c>
      <c r="C1510" s="2">
        <f>RSI!I1510</f>
        <v>41.345989871253813</v>
      </c>
      <c r="D1510" s="2">
        <f>MACD!E1510</f>
        <v>-6.0590326627683933E-2</v>
      </c>
      <c r="E1510" s="2">
        <f>MACD!F1510</f>
        <v>-1.0595384126662988E-2</v>
      </c>
      <c r="F1510" s="2">
        <f>'Moving Avg'!D1510</f>
        <v>1.9899999999999998</v>
      </c>
      <c r="G1510" s="2">
        <f>'Moving Avg'!F1510</f>
        <v>1.97</v>
      </c>
      <c r="H1510" s="2">
        <f>'Moving Avg'!G1510</f>
        <v>2.2204079999999995</v>
      </c>
      <c r="I1510" s="2">
        <f>'Moving Avg'!H1510</f>
        <v>2.1204879999999995</v>
      </c>
      <c r="J1510" s="6" t="str">
        <f>OBV!F1510</f>
        <v>BEARISH</v>
      </c>
      <c r="K1510" s="6" t="str">
        <f>OBV!G1510</f>
        <v>NEUTRAL</v>
      </c>
      <c r="L1510" s="6" t="str">
        <f>OBV!H1510</f>
        <v>BEARISH DIVERGENCE</v>
      </c>
      <c r="M1510" s="8">
        <f t="shared" si="230"/>
        <v>25</v>
      </c>
      <c r="N1510" s="8">
        <f t="shared" si="231"/>
        <v>100</v>
      </c>
      <c r="O1510" s="8">
        <f t="shared" si="232"/>
        <v>0</v>
      </c>
      <c r="P1510" s="8">
        <f t="shared" si="233"/>
        <v>16.5</v>
      </c>
      <c r="Q1510" s="9">
        <f t="shared" si="234"/>
        <v>46.225000000000001</v>
      </c>
      <c r="R1510" s="9">
        <f t="shared" si="235"/>
        <v>29.125</v>
      </c>
      <c r="S1510" s="9">
        <f t="shared" si="236"/>
        <v>26.175000000000001</v>
      </c>
      <c r="T1510" s="9">
        <f t="shared" si="237"/>
        <v>35.375</v>
      </c>
      <c r="U1510" s="8">
        <f t="shared" si="238"/>
        <v>33.841666666666661</v>
      </c>
      <c r="V1510" s="8">
        <f t="shared" si="239"/>
        <v>34.224999999999994</v>
      </c>
    </row>
    <row r="1511" spans="1:22" ht="13.5" x14ac:dyDescent="0.25">
      <c r="A1511" s="3">
        <f>RSI!A1511</f>
        <v>44516</v>
      </c>
      <c r="B1511" s="2">
        <f>RSI!B1511</f>
        <v>1.99</v>
      </c>
      <c r="C1511" s="2">
        <f>RSI!I1511</f>
        <v>42.553175384210654</v>
      </c>
      <c r="D1511" s="2">
        <f>MACD!E1511</f>
        <v>-4.7416121532823041E-2</v>
      </c>
      <c r="E1511" s="2">
        <f>MACD!F1511</f>
        <v>-1.7959531607894999E-2</v>
      </c>
      <c r="F1511" s="2">
        <f>'Moving Avg'!D1511</f>
        <v>1.9920000000000002</v>
      </c>
      <c r="G1511" s="2">
        <f>'Moving Avg'!F1511</f>
        <v>1.9670000000000001</v>
      </c>
      <c r="H1511" s="2">
        <f>'Moving Avg'!G1511</f>
        <v>2.2106819999999998</v>
      </c>
      <c r="I1511" s="2">
        <f>'Moving Avg'!H1511</f>
        <v>2.1197349999999995</v>
      </c>
      <c r="J1511" s="6" t="str">
        <f>OBV!F1511</f>
        <v>BEARISH</v>
      </c>
      <c r="K1511" s="6" t="str">
        <f>OBV!G1511</f>
        <v>NEUTRAL</v>
      </c>
      <c r="L1511" s="6" t="str">
        <f>OBV!H1511</f>
        <v>BEARISH DIVERGENCE</v>
      </c>
      <c r="M1511" s="8">
        <f t="shared" si="230"/>
        <v>25</v>
      </c>
      <c r="N1511" s="8">
        <f t="shared" si="231"/>
        <v>100</v>
      </c>
      <c r="O1511" s="8">
        <f t="shared" si="232"/>
        <v>0</v>
      </c>
      <c r="P1511" s="8">
        <f t="shared" si="233"/>
        <v>16.5</v>
      </c>
      <c r="Q1511" s="9">
        <f t="shared" si="234"/>
        <v>46.225000000000001</v>
      </c>
      <c r="R1511" s="9">
        <f t="shared" si="235"/>
        <v>29.125</v>
      </c>
      <c r="S1511" s="9">
        <f t="shared" si="236"/>
        <v>26.175000000000001</v>
      </c>
      <c r="T1511" s="9">
        <f t="shared" si="237"/>
        <v>35.375</v>
      </c>
      <c r="U1511" s="8">
        <f t="shared" si="238"/>
        <v>33.841666666666661</v>
      </c>
      <c r="V1511" s="8">
        <f t="shared" si="239"/>
        <v>34.224999999999994</v>
      </c>
    </row>
    <row r="1512" spans="1:22" ht="13.5" x14ac:dyDescent="0.25">
      <c r="A1512" s="3">
        <f>RSI!A1512</f>
        <v>44517</v>
      </c>
      <c r="B1512" s="2">
        <f>RSI!B1512</f>
        <v>1.98</v>
      </c>
      <c r="C1512" s="2">
        <f>RSI!I1512</f>
        <v>41.630450778134069</v>
      </c>
      <c r="D1512" s="2">
        <f>MACD!E1512</f>
        <v>-3.8206517865535083E-2</v>
      </c>
      <c r="E1512" s="2">
        <f>MACD!F1512</f>
        <v>-2.2008928859423016E-2</v>
      </c>
      <c r="F1512" s="2">
        <f>'Moving Avg'!D1512</f>
        <v>1.984</v>
      </c>
      <c r="G1512" s="2">
        <f>'Moving Avg'!F1512</f>
        <v>1.9679999999999995</v>
      </c>
      <c r="H1512" s="2">
        <f>'Moving Avg'!G1512</f>
        <v>2.20173</v>
      </c>
      <c r="I1512" s="2">
        <f>'Moving Avg'!H1512</f>
        <v>2.118883499999999</v>
      </c>
      <c r="J1512" s="6" t="str">
        <f>OBV!F1512</f>
        <v>BEARISH</v>
      </c>
      <c r="K1512" s="6" t="str">
        <f>OBV!G1512</f>
        <v>NEUTRAL</v>
      </c>
      <c r="L1512" s="6" t="str">
        <f>OBV!H1512</f>
        <v>CONFIRMED BEARISH</v>
      </c>
      <c r="M1512" s="8">
        <f t="shared" si="230"/>
        <v>25</v>
      </c>
      <c r="N1512" s="8">
        <f t="shared" si="231"/>
        <v>45</v>
      </c>
      <c r="O1512" s="8">
        <f t="shared" si="232"/>
        <v>0</v>
      </c>
      <c r="P1512" s="8">
        <f t="shared" si="233"/>
        <v>16.5</v>
      </c>
      <c r="Q1512" s="9">
        <f t="shared" si="234"/>
        <v>26.975000000000001</v>
      </c>
      <c r="R1512" s="9">
        <f t="shared" si="235"/>
        <v>18.125</v>
      </c>
      <c r="S1512" s="9">
        <f t="shared" si="236"/>
        <v>17.925000000000001</v>
      </c>
      <c r="T1512" s="9">
        <f t="shared" si="237"/>
        <v>21.625</v>
      </c>
      <c r="U1512" s="8">
        <f t="shared" si="238"/>
        <v>21.008333333333336</v>
      </c>
      <c r="V1512" s="8">
        <f t="shared" si="239"/>
        <v>21.162500000000001</v>
      </c>
    </row>
    <row r="1513" spans="1:22" ht="13.5" x14ac:dyDescent="0.25">
      <c r="A1513" s="3">
        <f>RSI!A1513</f>
        <v>44518</v>
      </c>
      <c r="B1513" s="2">
        <f>RSI!B1513</f>
        <v>1.94</v>
      </c>
      <c r="C1513" s="2">
        <f>RSI!I1513</f>
        <v>38.074026164062403</v>
      </c>
      <c r="D1513" s="2">
        <f>MACD!E1513</f>
        <v>-2.5484389432583132E-2</v>
      </c>
      <c r="E1513" s="2">
        <f>MACD!F1513</f>
        <v>-2.270402097405504E-2</v>
      </c>
      <c r="F1513" s="2">
        <f>'Moving Avg'!D1513</f>
        <v>1.9779999999999998</v>
      </c>
      <c r="G1513" s="2">
        <f>'Moving Avg'!F1513</f>
        <v>1.9684999999999995</v>
      </c>
      <c r="H1513" s="2">
        <f>'Moving Avg'!G1513</f>
        <v>2.1918799999999998</v>
      </c>
      <c r="I1513" s="2">
        <f>'Moving Avg'!H1513</f>
        <v>2.1181239999999995</v>
      </c>
      <c r="J1513" s="6" t="str">
        <f>OBV!F1513</f>
        <v>BEARISH</v>
      </c>
      <c r="K1513" s="6" t="str">
        <f>OBV!G1513</f>
        <v>NEUTRAL</v>
      </c>
      <c r="L1513" s="6" t="str">
        <f>OBV!H1513</f>
        <v>CONFIRMED BEARISH</v>
      </c>
      <c r="M1513" s="8">
        <f t="shared" si="230"/>
        <v>25</v>
      </c>
      <c r="N1513" s="8">
        <f t="shared" si="231"/>
        <v>45</v>
      </c>
      <c r="O1513" s="8">
        <f t="shared" si="232"/>
        <v>0</v>
      </c>
      <c r="P1513" s="8">
        <f t="shared" si="233"/>
        <v>16.5</v>
      </c>
      <c r="Q1513" s="9">
        <f t="shared" si="234"/>
        <v>26.975000000000001</v>
      </c>
      <c r="R1513" s="9">
        <f t="shared" si="235"/>
        <v>18.125</v>
      </c>
      <c r="S1513" s="9">
        <f t="shared" si="236"/>
        <v>17.925000000000001</v>
      </c>
      <c r="T1513" s="9">
        <f t="shared" si="237"/>
        <v>21.625</v>
      </c>
      <c r="U1513" s="8">
        <f t="shared" si="238"/>
        <v>21.008333333333336</v>
      </c>
      <c r="V1513" s="8">
        <f t="shared" si="239"/>
        <v>21.162500000000001</v>
      </c>
    </row>
    <row r="1514" spans="1:22" ht="13.5" x14ac:dyDescent="0.25">
      <c r="A1514" s="3">
        <f>RSI!A1514</f>
        <v>44519</v>
      </c>
      <c r="B1514" s="2">
        <f>RSI!B1514</f>
        <v>1.96</v>
      </c>
      <c r="C1514" s="2">
        <f>RSI!I1514</f>
        <v>40.797344251777496</v>
      </c>
      <c r="D1514" s="2">
        <f>MACD!E1514</f>
        <v>-2.1722215994428584E-2</v>
      </c>
      <c r="E1514" s="2">
        <f>MACD!F1514</f>
        <v>-2.250765997812975E-2</v>
      </c>
      <c r="F1514" s="2">
        <f>'Moving Avg'!D1514</f>
        <v>1.9699999999999995</v>
      </c>
      <c r="G1514" s="2">
        <f>'Moving Avg'!F1514</f>
        <v>1.9714999999999996</v>
      </c>
      <c r="H1514" s="2">
        <f>'Moving Avg'!G1514</f>
        <v>2.182528</v>
      </c>
      <c r="I1514" s="2">
        <f>'Moving Avg'!H1514</f>
        <v>2.1174154999999995</v>
      </c>
      <c r="J1514" s="6" t="str">
        <f>OBV!F1514</f>
        <v>BULLISH</v>
      </c>
      <c r="K1514" s="6" t="str">
        <f>OBV!G1514</f>
        <v>NEUTRAL</v>
      </c>
      <c r="L1514" s="6" t="str">
        <f>OBV!H1514</f>
        <v>BULLISH DIVERGENCE</v>
      </c>
      <c r="M1514" s="8">
        <f t="shared" si="230"/>
        <v>25</v>
      </c>
      <c r="N1514" s="8">
        <f t="shared" si="231"/>
        <v>0</v>
      </c>
      <c r="O1514" s="8">
        <f t="shared" si="232"/>
        <v>0</v>
      </c>
      <c r="P1514" s="8">
        <f t="shared" si="233"/>
        <v>66.5</v>
      </c>
      <c r="Q1514" s="9">
        <f t="shared" si="234"/>
        <v>18.725000000000001</v>
      </c>
      <c r="R1514" s="9">
        <f t="shared" si="235"/>
        <v>21.625</v>
      </c>
      <c r="S1514" s="9">
        <f t="shared" si="236"/>
        <v>33.674999999999997</v>
      </c>
      <c r="T1514" s="9">
        <f t="shared" si="237"/>
        <v>22.875</v>
      </c>
      <c r="U1514" s="8">
        <f t="shared" si="238"/>
        <v>24.675000000000001</v>
      </c>
      <c r="V1514" s="8">
        <f t="shared" si="239"/>
        <v>24.225000000000001</v>
      </c>
    </row>
    <row r="1515" spans="1:22" ht="13.5" x14ac:dyDescent="0.25">
      <c r="A1515" s="3">
        <f>RSI!A1515</f>
        <v>44522</v>
      </c>
      <c r="B1515" s="2">
        <f>RSI!B1515</f>
        <v>1.98</v>
      </c>
      <c r="C1515" s="2">
        <f>RSI!I1515</f>
        <v>43.474388080259097</v>
      </c>
      <c r="D1515" s="2">
        <f>MACD!E1515</f>
        <v>-2.4168123232405136E-2</v>
      </c>
      <c r="E1515" s="2">
        <f>MACD!F1515</f>
        <v>-2.2839752628984827E-2</v>
      </c>
      <c r="F1515" s="2">
        <f>'Moving Avg'!D1515</f>
        <v>1.97</v>
      </c>
      <c r="G1515" s="2">
        <f>'Moving Avg'!F1515</f>
        <v>1.9749999999999996</v>
      </c>
      <c r="H1515" s="2">
        <f>'Moving Avg'!G1515</f>
        <v>2.1707540000000005</v>
      </c>
      <c r="I1515" s="2">
        <f>'Moving Avg'!H1515</f>
        <v>2.1166369999999994</v>
      </c>
      <c r="J1515" s="6" t="str">
        <f>OBV!F1515</f>
        <v>BULLISH</v>
      </c>
      <c r="K1515" s="6" t="str">
        <f>OBV!G1515</f>
        <v>NEUTRAL</v>
      </c>
      <c r="L1515" s="6" t="str">
        <f>OBV!H1515</f>
        <v>NEUTRAL</v>
      </c>
      <c r="M1515" s="8">
        <f t="shared" si="230"/>
        <v>25</v>
      </c>
      <c r="N1515" s="8">
        <f t="shared" si="231"/>
        <v>45</v>
      </c>
      <c r="O1515" s="8">
        <f t="shared" si="232"/>
        <v>0</v>
      </c>
      <c r="P1515" s="8">
        <f t="shared" si="233"/>
        <v>49.5</v>
      </c>
      <c r="Q1515" s="9">
        <f t="shared" si="234"/>
        <v>31.925000000000001</v>
      </c>
      <c r="R1515" s="9">
        <f t="shared" si="235"/>
        <v>26.375</v>
      </c>
      <c r="S1515" s="9">
        <f t="shared" si="236"/>
        <v>32.775000000000006</v>
      </c>
      <c r="T1515" s="9">
        <f t="shared" si="237"/>
        <v>29.875</v>
      </c>
      <c r="U1515" s="8">
        <f t="shared" si="238"/>
        <v>30.358333333333334</v>
      </c>
      <c r="V1515" s="8">
        <f t="shared" si="239"/>
        <v>30.237500000000001</v>
      </c>
    </row>
    <row r="1516" spans="1:22" ht="13.5" x14ac:dyDescent="0.25">
      <c r="A1516" s="3">
        <f>RSI!A1516</f>
        <v>44523</v>
      </c>
      <c r="B1516" s="2">
        <f>RSI!B1516</f>
        <v>1.95</v>
      </c>
      <c r="C1516" s="2">
        <f>RSI!I1516</f>
        <v>40.514973595407923</v>
      </c>
      <c r="D1516" s="2">
        <f>MACD!E1516</f>
        <v>-2.2162288467487468E-2</v>
      </c>
      <c r="E1516" s="2">
        <f>MACD!F1516</f>
        <v>-2.2704259796685354E-2</v>
      </c>
      <c r="F1516" s="2">
        <f>'Moving Avg'!D1516</f>
        <v>1.9619999999999997</v>
      </c>
      <c r="G1516" s="2">
        <f>'Moving Avg'!F1516</f>
        <v>1.9774999999999998</v>
      </c>
      <c r="H1516" s="2">
        <f>'Moving Avg'!G1516</f>
        <v>2.1586720000000001</v>
      </c>
      <c r="I1516" s="2">
        <f>'Moving Avg'!H1516</f>
        <v>2.1161704999999991</v>
      </c>
      <c r="J1516" s="6" t="str">
        <f>OBV!F1516</f>
        <v>BULLISH</v>
      </c>
      <c r="K1516" s="6" t="str">
        <f>OBV!G1516</f>
        <v>NEUTRAL</v>
      </c>
      <c r="L1516" s="6" t="str">
        <f>OBV!H1516</f>
        <v>BULLISH DIVERGENCE</v>
      </c>
      <c r="M1516" s="8">
        <f t="shared" si="230"/>
        <v>25</v>
      </c>
      <c r="N1516" s="8">
        <f t="shared" si="231"/>
        <v>0</v>
      </c>
      <c r="O1516" s="8">
        <f t="shared" si="232"/>
        <v>0</v>
      </c>
      <c r="P1516" s="8">
        <f t="shared" si="233"/>
        <v>66.5</v>
      </c>
      <c r="Q1516" s="9">
        <f t="shared" si="234"/>
        <v>18.725000000000001</v>
      </c>
      <c r="R1516" s="9">
        <f t="shared" si="235"/>
        <v>21.625</v>
      </c>
      <c r="S1516" s="9">
        <f t="shared" si="236"/>
        <v>33.674999999999997</v>
      </c>
      <c r="T1516" s="9">
        <f t="shared" si="237"/>
        <v>22.875</v>
      </c>
      <c r="U1516" s="8">
        <f t="shared" si="238"/>
        <v>24.675000000000001</v>
      </c>
      <c r="V1516" s="8">
        <f t="shared" si="239"/>
        <v>24.225000000000001</v>
      </c>
    </row>
    <row r="1517" spans="1:22" ht="13.5" x14ac:dyDescent="0.25">
      <c r="A1517" s="3">
        <f>RSI!A1517</f>
        <v>44524</v>
      </c>
      <c r="B1517" s="2">
        <f>RSI!B1517</f>
        <v>1.96</v>
      </c>
      <c r="C1517" s="2">
        <f>RSI!I1517</f>
        <v>41.93389532176036</v>
      </c>
      <c r="D1517" s="2">
        <f>MACD!E1517</f>
        <v>-1.458321805659768E-2</v>
      </c>
      <c r="E1517" s="2">
        <f>MACD!F1517</f>
        <v>-2.1080051448667821E-2</v>
      </c>
      <c r="F1517" s="2">
        <f>'Moving Avg'!D1517</f>
        <v>1.9579999999999997</v>
      </c>
      <c r="G1517" s="2">
        <f>'Moving Avg'!F1517</f>
        <v>1.9809999999999999</v>
      </c>
      <c r="H1517" s="2">
        <f>'Moving Avg'!G1517</f>
        <v>2.1468859999999999</v>
      </c>
      <c r="I1517" s="2">
        <f>'Moving Avg'!H1517</f>
        <v>2.115607999999999</v>
      </c>
      <c r="J1517" s="6" t="str">
        <f>OBV!F1517</f>
        <v>BULLISH</v>
      </c>
      <c r="K1517" s="6" t="str">
        <f>OBV!G1517</f>
        <v>NEUTRAL</v>
      </c>
      <c r="L1517" s="6" t="str">
        <f>OBV!H1517</f>
        <v>BULLISH DIVERGENCE</v>
      </c>
      <c r="M1517" s="8">
        <f t="shared" si="230"/>
        <v>25</v>
      </c>
      <c r="N1517" s="8">
        <f t="shared" si="231"/>
        <v>0</v>
      </c>
      <c r="O1517" s="8">
        <f t="shared" si="232"/>
        <v>0</v>
      </c>
      <c r="P1517" s="8">
        <f t="shared" si="233"/>
        <v>66.5</v>
      </c>
      <c r="Q1517" s="9">
        <f t="shared" si="234"/>
        <v>18.725000000000001</v>
      </c>
      <c r="R1517" s="9">
        <f t="shared" si="235"/>
        <v>21.625</v>
      </c>
      <c r="S1517" s="9">
        <f t="shared" si="236"/>
        <v>33.674999999999997</v>
      </c>
      <c r="T1517" s="9">
        <f t="shared" si="237"/>
        <v>22.875</v>
      </c>
      <c r="U1517" s="8">
        <f t="shared" si="238"/>
        <v>24.675000000000001</v>
      </c>
      <c r="V1517" s="8">
        <f t="shared" si="239"/>
        <v>24.225000000000001</v>
      </c>
    </row>
    <row r="1518" spans="1:22" ht="13.5" x14ac:dyDescent="0.25">
      <c r="A1518" s="3">
        <f>RSI!A1518</f>
        <v>44525</v>
      </c>
      <c r="B1518" s="2">
        <f>RSI!B1518</f>
        <v>1.97</v>
      </c>
      <c r="C1518" s="2">
        <f>RSI!I1518</f>
        <v>43.38815764266306</v>
      </c>
      <c r="D1518" s="2">
        <f>MACD!E1518</f>
        <v>-1.6228297158531912E-2</v>
      </c>
      <c r="E1518" s="2">
        <f>MACD!F1518</f>
        <v>-2.0109700590640642E-2</v>
      </c>
      <c r="F1518" s="2">
        <f>'Moving Avg'!D1518</f>
        <v>1.964</v>
      </c>
      <c r="G1518" s="2">
        <f>'Moving Avg'!F1518</f>
        <v>1.9845000000000002</v>
      </c>
      <c r="H1518" s="2">
        <f>'Moving Avg'!G1518</f>
        <v>2.1367599999999998</v>
      </c>
      <c r="I1518" s="2">
        <f>'Moving Avg'!H1518</f>
        <v>2.1151199999999988</v>
      </c>
      <c r="J1518" s="6" t="str">
        <f>OBV!F1518</f>
        <v>BULLISH</v>
      </c>
      <c r="K1518" s="6" t="str">
        <f>OBV!G1518</f>
        <v>NEUTRAL</v>
      </c>
      <c r="L1518" s="6" t="str">
        <f>OBV!H1518</f>
        <v>CONFIRMED BULLISH</v>
      </c>
      <c r="M1518" s="8">
        <f t="shared" si="230"/>
        <v>25</v>
      </c>
      <c r="N1518" s="8">
        <f t="shared" si="231"/>
        <v>0</v>
      </c>
      <c r="O1518" s="8">
        <f t="shared" si="232"/>
        <v>0</v>
      </c>
      <c r="P1518" s="8">
        <f t="shared" si="233"/>
        <v>83.5</v>
      </c>
      <c r="Q1518" s="9">
        <f t="shared" si="234"/>
        <v>21.274999999999999</v>
      </c>
      <c r="R1518" s="9">
        <f t="shared" si="235"/>
        <v>25.875</v>
      </c>
      <c r="S1518" s="9">
        <f t="shared" si="236"/>
        <v>41.325000000000003</v>
      </c>
      <c r="T1518" s="9">
        <f t="shared" si="237"/>
        <v>27.125</v>
      </c>
      <c r="U1518" s="8">
        <f t="shared" si="238"/>
        <v>29.491666666666664</v>
      </c>
      <c r="V1518" s="8">
        <f t="shared" si="239"/>
        <v>28.9</v>
      </c>
    </row>
    <row r="1519" spans="1:22" ht="13.5" x14ac:dyDescent="0.25">
      <c r="A1519" s="3">
        <f>RSI!A1519</f>
        <v>44526</v>
      </c>
      <c r="B1519" s="2">
        <f>RSI!B1519</f>
        <v>1.97</v>
      </c>
      <c r="C1519" s="2">
        <f>RSI!I1519</f>
        <v>43.388157642663067</v>
      </c>
      <c r="D1519" s="2">
        <f>MACD!E1519</f>
        <v>-1.2716854322058602E-2</v>
      </c>
      <c r="E1519" s="2">
        <f>MACD!F1519</f>
        <v>-1.8631131336924234E-2</v>
      </c>
      <c r="F1519" s="2">
        <f>'Moving Avg'!D1519</f>
        <v>1.966</v>
      </c>
      <c r="G1519" s="2">
        <f>'Moving Avg'!F1519</f>
        <v>1.9850000000000001</v>
      </c>
      <c r="H1519" s="2">
        <f>'Moving Avg'!G1519</f>
        <v>2.1276079999999995</v>
      </c>
      <c r="I1519" s="2">
        <f>'Moving Avg'!H1519</f>
        <v>2.1147534999999991</v>
      </c>
      <c r="J1519" s="6" t="str">
        <f>OBV!F1519</f>
        <v>BULLISH</v>
      </c>
      <c r="K1519" s="6" t="str">
        <f>OBV!G1519</f>
        <v>NEUTRAL</v>
      </c>
      <c r="L1519" s="6" t="str">
        <f>OBV!H1519</f>
        <v>CONFIRMED BULLISH</v>
      </c>
      <c r="M1519" s="8">
        <f t="shared" si="230"/>
        <v>25</v>
      </c>
      <c r="N1519" s="8">
        <f t="shared" si="231"/>
        <v>0</v>
      </c>
      <c r="O1519" s="8">
        <f t="shared" si="232"/>
        <v>0</v>
      </c>
      <c r="P1519" s="8">
        <f t="shared" si="233"/>
        <v>83.5</v>
      </c>
      <c r="Q1519" s="9">
        <f t="shared" si="234"/>
        <v>21.274999999999999</v>
      </c>
      <c r="R1519" s="9">
        <f t="shared" si="235"/>
        <v>25.875</v>
      </c>
      <c r="S1519" s="9">
        <f t="shared" si="236"/>
        <v>41.325000000000003</v>
      </c>
      <c r="T1519" s="9">
        <f t="shared" si="237"/>
        <v>27.125</v>
      </c>
      <c r="U1519" s="8">
        <f t="shared" si="238"/>
        <v>29.491666666666664</v>
      </c>
      <c r="V1519" s="8">
        <f t="shared" si="239"/>
        <v>28.9</v>
      </c>
    </row>
    <row r="1520" spans="1:22" ht="13.5" x14ac:dyDescent="0.25">
      <c r="A1520" s="3">
        <f>RSI!A1520</f>
        <v>44529</v>
      </c>
      <c r="B1520" s="2">
        <f>RSI!B1520</f>
        <v>1.96</v>
      </c>
      <c r="C1520" s="2">
        <f>RSI!I1520</f>
        <v>42.163468805717912</v>
      </c>
      <c r="D1520" s="2">
        <f>MACD!E1520</f>
        <v>-1.1815104472148619E-2</v>
      </c>
      <c r="E1520" s="2">
        <f>MACD!F1520</f>
        <v>-1.7267925963969113E-2</v>
      </c>
      <c r="F1520" s="2">
        <f>'Moving Avg'!D1520</f>
        <v>1.9619999999999997</v>
      </c>
      <c r="G1520" s="2">
        <f>'Moving Avg'!F1520</f>
        <v>1.9850000000000001</v>
      </c>
      <c r="H1520" s="2">
        <f>'Moving Avg'!G1520</f>
        <v>2.1182559999999997</v>
      </c>
      <c r="I1520" s="2">
        <f>'Moving Avg'!H1520</f>
        <v>2.114482999999999</v>
      </c>
      <c r="J1520" s="6" t="str">
        <f>OBV!F1520</f>
        <v>BULLISH</v>
      </c>
      <c r="K1520" s="6" t="str">
        <f>OBV!G1520</f>
        <v>NEUTRAL</v>
      </c>
      <c r="L1520" s="6" t="str">
        <f>OBV!H1520</f>
        <v>BULLISH DIVERGENCE</v>
      </c>
      <c r="M1520" s="8">
        <f t="shared" si="230"/>
        <v>25</v>
      </c>
      <c r="N1520" s="8">
        <f t="shared" si="231"/>
        <v>0</v>
      </c>
      <c r="O1520" s="8">
        <f t="shared" si="232"/>
        <v>0</v>
      </c>
      <c r="P1520" s="8">
        <f t="shared" si="233"/>
        <v>66.5</v>
      </c>
      <c r="Q1520" s="9">
        <f t="shared" si="234"/>
        <v>18.725000000000001</v>
      </c>
      <c r="R1520" s="9">
        <f t="shared" si="235"/>
        <v>21.625</v>
      </c>
      <c r="S1520" s="9">
        <f t="shared" si="236"/>
        <v>33.674999999999997</v>
      </c>
      <c r="T1520" s="9">
        <f t="shared" si="237"/>
        <v>22.875</v>
      </c>
      <c r="U1520" s="8">
        <f t="shared" si="238"/>
        <v>24.675000000000001</v>
      </c>
      <c r="V1520" s="8">
        <f t="shared" si="239"/>
        <v>24.225000000000001</v>
      </c>
    </row>
    <row r="1521" spans="1:22" ht="13.5" x14ac:dyDescent="0.25">
      <c r="A1521" s="3">
        <f>RSI!A1521</f>
        <v>44530</v>
      </c>
      <c r="B1521" s="2">
        <f>RSI!B1521</f>
        <v>1.95</v>
      </c>
      <c r="C1521" s="2">
        <f>RSI!I1521</f>
        <v>40.91961101724106</v>
      </c>
      <c r="D1521" s="2">
        <f>MACD!E1521</f>
        <v>-8.4668377296590602E-3</v>
      </c>
      <c r="E1521" s="2">
        <f>MACD!F1521</f>
        <v>-1.5507708317107103E-2</v>
      </c>
      <c r="F1521" s="2">
        <f>'Moving Avg'!D1521</f>
        <v>1.9619999999999997</v>
      </c>
      <c r="G1521" s="2">
        <f>'Moving Avg'!F1521</f>
        <v>1.9800000000000004</v>
      </c>
      <c r="H1521" s="2">
        <f>'Moving Avg'!G1521</f>
        <v>2.109092</v>
      </c>
      <c r="I1521" s="2">
        <f>'Moving Avg'!H1521</f>
        <v>2.113894999999999</v>
      </c>
      <c r="J1521" s="6" t="str">
        <f>OBV!F1521</f>
        <v>BEARISH</v>
      </c>
      <c r="K1521" s="6" t="str">
        <f>OBV!G1521</f>
        <v>NEUTRAL</v>
      </c>
      <c r="L1521" s="6" t="str">
        <f>OBV!H1521</f>
        <v>NEUTRAL</v>
      </c>
      <c r="M1521" s="8">
        <f t="shared" si="230"/>
        <v>25</v>
      </c>
      <c r="N1521" s="8">
        <f t="shared" si="231"/>
        <v>0</v>
      </c>
      <c r="O1521" s="8">
        <f t="shared" si="232"/>
        <v>0</v>
      </c>
      <c r="P1521" s="8">
        <f t="shared" si="233"/>
        <v>16.5</v>
      </c>
      <c r="Q1521" s="9">
        <f t="shared" si="234"/>
        <v>11.225</v>
      </c>
      <c r="R1521" s="9">
        <f t="shared" si="235"/>
        <v>9.125</v>
      </c>
      <c r="S1521" s="9">
        <f t="shared" si="236"/>
        <v>11.175000000000001</v>
      </c>
      <c r="T1521" s="9">
        <f t="shared" si="237"/>
        <v>10.375</v>
      </c>
      <c r="U1521" s="8">
        <f t="shared" si="238"/>
        <v>10.508333333333335</v>
      </c>
      <c r="V1521" s="8">
        <f t="shared" si="239"/>
        <v>10.475000000000001</v>
      </c>
    </row>
    <row r="1522" spans="1:22" ht="13.5" x14ac:dyDescent="0.25">
      <c r="A1522" s="3">
        <f>RSI!A1522</f>
        <v>44531</v>
      </c>
      <c r="B1522" s="2">
        <f>RSI!B1522</f>
        <v>1.96</v>
      </c>
      <c r="C1522" s="2">
        <f>RSI!I1522</f>
        <v>42.738806933780531</v>
      </c>
      <c r="D1522" s="2">
        <f>MACD!E1522</f>
        <v>-7.5704254644075597E-3</v>
      </c>
      <c r="E1522" s="2">
        <f>MACD!F1522</f>
        <v>-1.3920251746567195E-2</v>
      </c>
      <c r="F1522" s="2">
        <f>'Moving Avg'!D1522</f>
        <v>1.9620000000000002</v>
      </c>
      <c r="G1522" s="2">
        <f>'Moving Avg'!F1522</f>
        <v>1.9765000000000004</v>
      </c>
      <c r="H1522" s="2">
        <f>'Moving Avg'!G1522</f>
        <v>2.1001279999999998</v>
      </c>
      <c r="I1522" s="2">
        <f>'Moving Avg'!H1522</f>
        <v>2.1131379999999989</v>
      </c>
      <c r="J1522" s="6" t="str">
        <f>OBV!F1522</f>
        <v>BULLISH</v>
      </c>
      <c r="K1522" s="6" t="str">
        <f>OBV!G1522</f>
        <v>NEUTRAL</v>
      </c>
      <c r="L1522" s="6" t="str">
        <f>OBV!H1522</f>
        <v>NEUTRAL</v>
      </c>
      <c r="M1522" s="8">
        <f t="shared" si="230"/>
        <v>25</v>
      </c>
      <c r="N1522" s="8">
        <f t="shared" si="231"/>
        <v>0</v>
      </c>
      <c r="O1522" s="8">
        <f t="shared" si="232"/>
        <v>0</v>
      </c>
      <c r="P1522" s="8">
        <f t="shared" si="233"/>
        <v>49.5</v>
      </c>
      <c r="Q1522" s="9">
        <f t="shared" si="234"/>
        <v>16.175000000000001</v>
      </c>
      <c r="R1522" s="9">
        <f t="shared" si="235"/>
        <v>17.375</v>
      </c>
      <c r="S1522" s="9">
        <f t="shared" si="236"/>
        <v>26.025000000000002</v>
      </c>
      <c r="T1522" s="9">
        <f t="shared" si="237"/>
        <v>18.625</v>
      </c>
      <c r="U1522" s="8">
        <f t="shared" si="238"/>
        <v>19.858333333333334</v>
      </c>
      <c r="V1522" s="8">
        <f t="shared" si="239"/>
        <v>19.55</v>
      </c>
    </row>
    <row r="1523" spans="1:22" ht="13.5" x14ac:dyDescent="0.25">
      <c r="A1523" s="3">
        <f>RSI!A1523</f>
        <v>44532</v>
      </c>
      <c r="B1523" s="2">
        <f>RSI!B1523</f>
        <v>1.92</v>
      </c>
      <c r="C1523" s="2">
        <f>RSI!I1523</f>
        <v>37.733732225482854</v>
      </c>
      <c r="D1523" s="2">
        <f>MACD!E1523</f>
        <v>-9.744798470670224E-3</v>
      </c>
      <c r="E1523" s="2">
        <f>MACD!F1523</f>
        <v>-1.3085161091387802E-2</v>
      </c>
      <c r="F1523" s="2">
        <f>'Moving Avg'!D1523</f>
        <v>1.952</v>
      </c>
      <c r="G1523" s="2">
        <f>'Moving Avg'!F1523</f>
        <v>1.9705000000000001</v>
      </c>
      <c r="H1523" s="2">
        <f>'Moving Avg'!G1523</f>
        <v>2.0898779999999997</v>
      </c>
      <c r="I1523" s="2">
        <f>'Moving Avg'!H1523</f>
        <v>2.1124969999999994</v>
      </c>
      <c r="J1523" s="6" t="str">
        <f>OBV!F1523</f>
        <v>BEARISH</v>
      </c>
      <c r="K1523" s="6" t="str">
        <f>OBV!G1523</f>
        <v>NEUTRAL</v>
      </c>
      <c r="L1523" s="6" t="str">
        <f>OBV!H1523</f>
        <v>CONFIRMED BEARISH</v>
      </c>
      <c r="M1523" s="8">
        <f t="shared" si="230"/>
        <v>25</v>
      </c>
      <c r="N1523" s="8">
        <f t="shared" si="231"/>
        <v>0</v>
      </c>
      <c r="O1523" s="8">
        <f t="shared" si="232"/>
        <v>0</v>
      </c>
      <c r="P1523" s="8">
        <f t="shared" si="233"/>
        <v>16.5</v>
      </c>
      <c r="Q1523" s="9">
        <f t="shared" si="234"/>
        <v>11.225</v>
      </c>
      <c r="R1523" s="9">
        <f t="shared" si="235"/>
        <v>9.125</v>
      </c>
      <c r="S1523" s="9">
        <f t="shared" si="236"/>
        <v>11.175000000000001</v>
      </c>
      <c r="T1523" s="9">
        <f t="shared" si="237"/>
        <v>10.375</v>
      </c>
      <c r="U1523" s="8">
        <f t="shared" si="238"/>
        <v>10.508333333333335</v>
      </c>
      <c r="V1523" s="8">
        <f t="shared" si="239"/>
        <v>10.475000000000001</v>
      </c>
    </row>
    <row r="1524" spans="1:22" ht="13.5" x14ac:dyDescent="0.25">
      <c r="A1524" s="3">
        <f>RSI!A1524</f>
        <v>44533</v>
      </c>
      <c r="B1524" s="2">
        <f>RSI!B1524</f>
        <v>1.96</v>
      </c>
      <c r="C1524" s="2">
        <f>RSI!I1524</f>
        <v>44.707095025895818</v>
      </c>
      <c r="D1524" s="2">
        <f>MACD!E1524</f>
        <v>-1.0995434889016442E-2</v>
      </c>
      <c r="E1524" s="2">
        <f>MACD!F1524</f>
        <v>-1.2667215850913531E-2</v>
      </c>
      <c r="F1524" s="2">
        <f>'Moving Avg'!D1524</f>
        <v>1.95</v>
      </c>
      <c r="G1524" s="2">
        <f>'Moving Avg'!F1524</f>
        <v>1.9685000000000001</v>
      </c>
      <c r="H1524" s="2">
        <f>'Moving Avg'!G1524</f>
        <v>2.0813999999999995</v>
      </c>
      <c r="I1524" s="2">
        <f>'Moving Avg'!H1524</f>
        <v>2.112055999999999</v>
      </c>
      <c r="J1524" s="6" t="str">
        <f>OBV!F1524</f>
        <v>BEARISH</v>
      </c>
      <c r="K1524" s="6" t="str">
        <f>OBV!G1524</f>
        <v>NEUTRAL</v>
      </c>
      <c r="L1524" s="6" t="str">
        <f>OBV!H1524</f>
        <v>CONFIRMED BEARISH</v>
      </c>
      <c r="M1524" s="8">
        <f t="shared" si="230"/>
        <v>25</v>
      </c>
      <c r="N1524" s="8">
        <f t="shared" si="231"/>
        <v>0</v>
      </c>
      <c r="O1524" s="8">
        <f t="shared" si="232"/>
        <v>0</v>
      </c>
      <c r="P1524" s="8">
        <f t="shared" si="233"/>
        <v>16.5</v>
      </c>
      <c r="Q1524" s="9">
        <f t="shared" si="234"/>
        <v>11.225</v>
      </c>
      <c r="R1524" s="9">
        <f t="shared" si="235"/>
        <v>9.125</v>
      </c>
      <c r="S1524" s="9">
        <f t="shared" si="236"/>
        <v>11.175000000000001</v>
      </c>
      <c r="T1524" s="9">
        <f t="shared" si="237"/>
        <v>10.375</v>
      </c>
      <c r="U1524" s="8">
        <f t="shared" si="238"/>
        <v>10.508333333333335</v>
      </c>
      <c r="V1524" s="8">
        <f t="shared" si="239"/>
        <v>10.475000000000001</v>
      </c>
    </row>
    <row r="1525" spans="1:22" ht="13.5" x14ac:dyDescent="0.25">
      <c r="A1525" s="3">
        <f>RSI!A1525</f>
        <v>44536</v>
      </c>
      <c r="B1525" s="2">
        <f>RSI!B1525</f>
        <v>1.96</v>
      </c>
      <c r="C1525" s="2">
        <f>RSI!I1525</f>
        <v>44.707095025895825</v>
      </c>
      <c r="D1525" s="2">
        <f>MACD!E1525</f>
        <v>-8.7730510585013466E-3</v>
      </c>
      <c r="E1525" s="2">
        <f>MACD!F1525</f>
        <v>-1.1888382892431094E-2</v>
      </c>
      <c r="F1525" s="2">
        <f>'Moving Avg'!D1525</f>
        <v>1.95</v>
      </c>
      <c r="G1525" s="2">
        <f>'Moving Avg'!F1525</f>
        <v>1.968</v>
      </c>
      <c r="H1525" s="2">
        <f>'Moving Avg'!G1525</f>
        <v>2.0722419999999993</v>
      </c>
      <c r="I1525" s="2">
        <f>'Moving Avg'!H1525</f>
        <v>2.1113719999999994</v>
      </c>
      <c r="J1525" s="6" t="str">
        <f>OBV!F1525</f>
        <v>BULLISH</v>
      </c>
      <c r="K1525" s="6" t="str">
        <f>OBV!G1525</f>
        <v>NEUTRAL</v>
      </c>
      <c r="L1525" s="6" t="str">
        <f>OBV!H1525</f>
        <v>NEUTRAL</v>
      </c>
      <c r="M1525" s="8">
        <f t="shared" si="230"/>
        <v>25</v>
      </c>
      <c r="N1525" s="8">
        <f t="shared" si="231"/>
        <v>0</v>
      </c>
      <c r="O1525" s="8">
        <f t="shared" si="232"/>
        <v>0</v>
      </c>
      <c r="P1525" s="8">
        <f t="shared" si="233"/>
        <v>49.5</v>
      </c>
      <c r="Q1525" s="9">
        <f t="shared" si="234"/>
        <v>16.175000000000001</v>
      </c>
      <c r="R1525" s="9">
        <f t="shared" si="235"/>
        <v>17.375</v>
      </c>
      <c r="S1525" s="9">
        <f t="shared" si="236"/>
        <v>26.025000000000002</v>
      </c>
      <c r="T1525" s="9">
        <f t="shared" si="237"/>
        <v>18.625</v>
      </c>
      <c r="U1525" s="8">
        <f t="shared" si="238"/>
        <v>19.858333333333334</v>
      </c>
      <c r="V1525" s="8">
        <f t="shared" si="239"/>
        <v>19.55</v>
      </c>
    </row>
    <row r="1526" spans="1:22" ht="13.5" x14ac:dyDescent="0.25">
      <c r="A1526" s="3">
        <f>RSI!A1526</f>
        <v>44537</v>
      </c>
      <c r="B1526" s="2">
        <f>RSI!B1526</f>
        <v>1.96</v>
      </c>
      <c r="C1526" s="2">
        <f>RSI!I1526</f>
        <v>44.707095025895825</v>
      </c>
      <c r="D1526" s="2">
        <f>MACD!E1526</f>
        <v>-1.1319353743328486E-2</v>
      </c>
      <c r="E1526" s="2">
        <f>MACD!F1526</f>
        <v>-1.1774577062610574E-2</v>
      </c>
      <c r="F1526" s="2">
        <f>'Moving Avg'!D1526</f>
        <v>1.952</v>
      </c>
      <c r="G1526" s="2">
        <f>'Moving Avg'!F1526</f>
        <v>1.9670000000000001</v>
      </c>
      <c r="H1526" s="2">
        <f>'Moving Avg'!G1526</f>
        <v>2.0642519999999989</v>
      </c>
      <c r="I1526" s="2">
        <f>'Moving Avg'!H1526</f>
        <v>2.1107124999999995</v>
      </c>
      <c r="J1526" s="6" t="str">
        <f>OBV!F1526</f>
        <v>BULLISH</v>
      </c>
      <c r="K1526" s="6" t="str">
        <f>OBV!G1526</f>
        <v>NEUTRAL</v>
      </c>
      <c r="L1526" s="6" t="str">
        <f>OBV!H1526</f>
        <v>CONFIRMED BULLISH</v>
      </c>
      <c r="M1526" s="8">
        <f t="shared" si="230"/>
        <v>25</v>
      </c>
      <c r="N1526" s="8">
        <f t="shared" si="231"/>
        <v>0</v>
      </c>
      <c r="O1526" s="8">
        <f t="shared" si="232"/>
        <v>0</v>
      </c>
      <c r="P1526" s="8">
        <f t="shared" si="233"/>
        <v>83.5</v>
      </c>
      <c r="Q1526" s="9">
        <f t="shared" si="234"/>
        <v>21.274999999999999</v>
      </c>
      <c r="R1526" s="9">
        <f t="shared" si="235"/>
        <v>25.875</v>
      </c>
      <c r="S1526" s="9">
        <f t="shared" si="236"/>
        <v>41.325000000000003</v>
      </c>
      <c r="T1526" s="9">
        <f t="shared" si="237"/>
        <v>27.125</v>
      </c>
      <c r="U1526" s="8">
        <f t="shared" si="238"/>
        <v>29.491666666666664</v>
      </c>
      <c r="V1526" s="8">
        <f t="shared" si="239"/>
        <v>28.9</v>
      </c>
    </row>
    <row r="1527" spans="1:22" ht="13.5" x14ac:dyDescent="0.25">
      <c r="A1527" s="3">
        <f>RSI!A1527</f>
        <v>44538</v>
      </c>
      <c r="B1527" s="2">
        <f>RSI!B1527</f>
        <v>1.96</v>
      </c>
      <c r="C1527" s="2">
        <f>RSI!I1527</f>
        <v>44.707095025895825</v>
      </c>
      <c r="D1527" s="2">
        <f>MACD!E1527</f>
        <v>-1.1760823325533964E-2</v>
      </c>
      <c r="E1527" s="2">
        <f>MACD!F1527</f>
        <v>-1.1771826315195253E-2</v>
      </c>
      <c r="F1527" s="2">
        <f>'Moving Avg'!D1527</f>
        <v>1.952</v>
      </c>
      <c r="G1527" s="2">
        <f>'Moving Avg'!F1527</f>
        <v>1.964</v>
      </c>
      <c r="H1527" s="2">
        <f>'Moving Avg'!G1527</f>
        <v>2.0557739999999991</v>
      </c>
      <c r="I1527" s="2">
        <f>'Moving Avg'!H1527</f>
        <v>2.1100529999999993</v>
      </c>
      <c r="J1527" s="6" t="str">
        <f>OBV!F1527</f>
        <v>BULLISH</v>
      </c>
      <c r="K1527" s="6" t="str">
        <f>OBV!G1527</f>
        <v>NEUTRAL</v>
      </c>
      <c r="L1527" s="6" t="str">
        <f>OBV!H1527</f>
        <v>NEUTRAL</v>
      </c>
      <c r="M1527" s="8">
        <f t="shared" si="230"/>
        <v>25</v>
      </c>
      <c r="N1527" s="8">
        <f t="shared" si="231"/>
        <v>0</v>
      </c>
      <c r="O1527" s="8">
        <f t="shared" si="232"/>
        <v>0</v>
      </c>
      <c r="P1527" s="8">
        <f t="shared" si="233"/>
        <v>49.5</v>
      </c>
      <c r="Q1527" s="9">
        <f t="shared" si="234"/>
        <v>16.175000000000001</v>
      </c>
      <c r="R1527" s="9">
        <f t="shared" si="235"/>
        <v>17.375</v>
      </c>
      <c r="S1527" s="9">
        <f t="shared" si="236"/>
        <v>26.025000000000002</v>
      </c>
      <c r="T1527" s="9">
        <f t="shared" si="237"/>
        <v>18.625</v>
      </c>
      <c r="U1527" s="8">
        <f t="shared" si="238"/>
        <v>19.858333333333334</v>
      </c>
      <c r="V1527" s="8">
        <f t="shared" si="239"/>
        <v>19.55</v>
      </c>
    </row>
    <row r="1528" spans="1:22" ht="13.5" x14ac:dyDescent="0.25">
      <c r="A1528" s="3">
        <f>RSI!A1528</f>
        <v>44539</v>
      </c>
      <c r="B1528" s="2">
        <f>RSI!B1528</f>
        <v>1.93</v>
      </c>
      <c r="C1528" s="2">
        <f>RSI!I1528</f>
        <v>40.168935620268499</v>
      </c>
      <c r="D1528" s="2">
        <f>MACD!E1528</f>
        <v>-8.2119938150051475E-3</v>
      </c>
      <c r="E1528" s="2">
        <f>MACD!F1528</f>
        <v>-1.1059859815157233E-2</v>
      </c>
      <c r="F1528" s="2">
        <f>'Moving Avg'!D1528</f>
        <v>1.954</v>
      </c>
      <c r="G1528" s="2">
        <f>'Moving Avg'!F1528</f>
        <v>1.9620000000000002</v>
      </c>
      <c r="H1528" s="2">
        <f>'Moving Avg'!G1528</f>
        <v>2.046695999999999</v>
      </c>
      <c r="I1528" s="2">
        <f>'Moving Avg'!H1528</f>
        <v>2.1092434999999994</v>
      </c>
      <c r="J1528" s="6" t="str">
        <f>OBV!F1528</f>
        <v>BEARISH</v>
      </c>
      <c r="K1528" s="6" t="str">
        <f>OBV!G1528</f>
        <v>NEUTRAL</v>
      </c>
      <c r="L1528" s="6" t="str">
        <f>OBV!H1528</f>
        <v>BEARISH DIVERGENCE</v>
      </c>
      <c r="M1528" s="8">
        <f t="shared" si="230"/>
        <v>25</v>
      </c>
      <c r="N1528" s="8">
        <f t="shared" si="231"/>
        <v>0</v>
      </c>
      <c r="O1528" s="8">
        <f t="shared" si="232"/>
        <v>0</v>
      </c>
      <c r="P1528" s="8">
        <f t="shared" si="233"/>
        <v>16.5</v>
      </c>
      <c r="Q1528" s="9">
        <f t="shared" si="234"/>
        <v>11.225</v>
      </c>
      <c r="R1528" s="9">
        <f t="shared" si="235"/>
        <v>9.125</v>
      </c>
      <c r="S1528" s="9">
        <f t="shared" si="236"/>
        <v>11.175000000000001</v>
      </c>
      <c r="T1528" s="9">
        <f t="shared" si="237"/>
        <v>10.375</v>
      </c>
      <c r="U1528" s="8">
        <f t="shared" si="238"/>
        <v>10.508333333333335</v>
      </c>
      <c r="V1528" s="8">
        <f t="shared" si="239"/>
        <v>10.475000000000001</v>
      </c>
    </row>
    <row r="1529" spans="1:22" ht="13.5" x14ac:dyDescent="0.25">
      <c r="A1529" s="3">
        <f>RSI!A1529</f>
        <v>44540</v>
      </c>
      <c r="B1529" s="2">
        <f>RSI!B1529</f>
        <v>1.93</v>
      </c>
      <c r="C1529" s="2">
        <f>RSI!I1529</f>
        <v>40.168935620268492</v>
      </c>
      <c r="D1529" s="2">
        <f>MACD!E1529</f>
        <v>-4.8821474028812872E-3</v>
      </c>
      <c r="E1529" s="2">
        <f>MACD!F1529</f>
        <v>-9.8243173327020438E-3</v>
      </c>
      <c r="F1529" s="2">
        <f>'Moving Avg'!D1529</f>
        <v>1.948</v>
      </c>
      <c r="G1529" s="2">
        <f>'Moving Avg'!F1529</f>
        <v>1.9585000000000001</v>
      </c>
      <c r="H1529" s="2">
        <f>'Moving Avg'!G1529</f>
        <v>2.0362559999999994</v>
      </c>
      <c r="I1529" s="2">
        <f>'Moving Avg'!H1529</f>
        <v>2.1087014999999991</v>
      </c>
      <c r="J1529" s="6" t="str">
        <f>OBV!F1529</f>
        <v>BEARISH</v>
      </c>
      <c r="K1529" s="6" t="str">
        <f>OBV!G1529</f>
        <v>NEUTRAL</v>
      </c>
      <c r="L1529" s="6" t="str">
        <f>OBV!H1529</f>
        <v>CONFIRMED BEARISH</v>
      </c>
      <c r="M1529" s="8">
        <f t="shared" si="230"/>
        <v>25</v>
      </c>
      <c r="N1529" s="8">
        <f t="shared" si="231"/>
        <v>0</v>
      </c>
      <c r="O1529" s="8">
        <f t="shared" si="232"/>
        <v>0</v>
      </c>
      <c r="P1529" s="8">
        <f t="shared" si="233"/>
        <v>16.5</v>
      </c>
      <c r="Q1529" s="9">
        <f t="shared" si="234"/>
        <v>11.225</v>
      </c>
      <c r="R1529" s="9">
        <f t="shared" si="235"/>
        <v>9.125</v>
      </c>
      <c r="S1529" s="9">
        <f t="shared" si="236"/>
        <v>11.175000000000001</v>
      </c>
      <c r="T1529" s="9">
        <f t="shared" si="237"/>
        <v>10.375</v>
      </c>
      <c r="U1529" s="8">
        <f t="shared" si="238"/>
        <v>10.508333333333335</v>
      </c>
      <c r="V1529" s="8">
        <f t="shared" si="239"/>
        <v>10.475000000000001</v>
      </c>
    </row>
    <row r="1530" spans="1:22" ht="13.5" x14ac:dyDescent="0.25">
      <c r="A1530" s="3">
        <f>RSI!A1530</f>
        <v>44543</v>
      </c>
      <c r="B1530" s="2">
        <f>RSI!B1530</f>
        <v>1.9</v>
      </c>
      <c r="C1530" s="2">
        <f>RSI!I1530</f>
        <v>35.938085855307804</v>
      </c>
      <c r="D1530" s="2">
        <f>MACD!E1530</f>
        <v>-1.07805522924731E-3</v>
      </c>
      <c r="E1530" s="2">
        <f>MACD!F1530</f>
        <v>-8.0750649120110984E-3</v>
      </c>
      <c r="F1530" s="2">
        <f>'Moving Avg'!D1530</f>
        <v>1.9359999999999999</v>
      </c>
      <c r="G1530" s="2">
        <f>'Moving Avg'!F1530</f>
        <v>1.9545000000000001</v>
      </c>
      <c r="H1530" s="2">
        <f>'Moving Avg'!G1530</f>
        <v>2.0272599999999996</v>
      </c>
      <c r="I1530" s="2">
        <f>'Moving Avg'!H1530</f>
        <v>2.1081309999999993</v>
      </c>
      <c r="J1530" s="6" t="str">
        <f>OBV!F1530</f>
        <v>BEARISH</v>
      </c>
      <c r="K1530" s="6" t="str">
        <f>OBV!G1530</f>
        <v>NEUTRAL</v>
      </c>
      <c r="L1530" s="6" t="str">
        <f>OBV!H1530</f>
        <v>CONFIRMED BEARISH</v>
      </c>
      <c r="M1530" s="8">
        <f t="shared" si="230"/>
        <v>25</v>
      </c>
      <c r="N1530" s="8">
        <f t="shared" si="231"/>
        <v>0</v>
      </c>
      <c r="O1530" s="8">
        <f t="shared" si="232"/>
        <v>0</v>
      </c>
      <c r="P1530" s="8">
        <f t="shared" si="233"/>
        <v>16.5</v>
      </c>
      <c r="Q1530" s="9">
        <f t="shared" si="234"/>
        <v>11.225</v>
      </c>
      <c r="R1530" s="9">
        <f t="shared" si="235"/>
        <v>9.125</v>
      </c>
      <c r="S1530" s="9">
        <f t="shared" si="236"/>
        <v>11.175000000000001</v>
      </c>
      <c r="T1530" s="9">
        <f t="shared" si="237"/>
        <v>10.375</v>
      </c>
      <c r="U1530" s="8">
        <f t="shared" si="238"/>
        <v>10.508333333333335</v>
      </c>
      <c r="V1530" s="8">
        <f t="shared" si="239"/>
        <v>10.475000000000001</v>
      </c>
    </row>
    <row r="1531" spans="1:22" ht="13.5" x14ac:dyDescent="0.25">
      <c r="A1531" s="3">
        <f>RSI!A1531</f>
        <v>44544</v>
      </c>
      <c r="B1531" s="2">
        <f>RSI!B1531</f>
        <v>1.87</v>
      </c>
      <c r="C1531" s="2">
        <f>RSI!I1531</f>
        <v>32.276960538878782</v>
      </c>
      <c r="D1531" s="2">
        <f>MACD!E1531</f>
        <v>3.2821657641042279E-3</v>
      </c>
      <c r="E1531" s="2">
        <f>MACD!F1531</f>
        <v>-5.8036187767880332E-3</v>
      </c>
      <c r="F1531" s="2">
        <f>'Moving Avg'!D1531</f>
        <v>1.9179999999999999</v>
      </c>
      <c r="G1531" s="2">
        <f>'Moving Avg'!F1531</f>
        <v>1.9484999999999999</v>
      </c>
      <c r="H1531" s="2">
        <f>'Moving Avg'!G1531</f>
        <v>2.0163999999999995</v>
      </c>
      <c r="I1531" s="2">
        <f>'Moving Avg'!H1531</f>
        <v>2.107410499999999</v>
      </c>
      <c r="J1531" s="6" t="str">
        <f>OBV!F1531</f>
        <v>BEARISH</v>
      </c>
      <c r="K1531" s="6" t="str">
        <f>OBV!G1531</f>
        <v>NEUTRAL</v>
      </c>
      <c r="L1531" s="6" t="str">
        <f>OBV!H1531</f>
        <v>CONFIRMED BEARISH</v>
      </c>
      <c r="M1531" s="8">
        <f t="shared" si="230"/>
        <v>25</v>
      </c>
      <c r="N1531" s="8">
        <f t="shared" si="231"/>
        <v>0</v>
      </c>
      <c r="O1531" s="8">
        <f t="shared" si="232"/>
        <v>0</v>
      </c>
      <c r="P1531" s="8">
        <f t="shared" si="233"/>
        <v>16.5</v>
      </c>
      <c r="Q1531" s="9">
        <f t="shared" si="234"/>
        <v>11.225</v>
      </c>
      <c r="R1531" s="9">
        <f t="shared" si="235"/>
        <v>9.125</v>
      </c>
      <c r="S1531" s="9">
        <f t="shared" si="236"/>
        <v>11.175000000000001</v>
      </c>
      <c r="T1531" s="9">
        <f t="shared" si="237"/>
        <v>10.375</v>
      </c>
      <c r="U1531" s="8">
        <f t="shared" si="238"/>
        <v>10.508333333333335</v>
      </c>
      <c r="V1531" s="8">
        <f t="shared" si="239"/>
        <v>10.475000000000001</v>
      </c>
    </row>
    <row r="1532" spans="1:22" ht="13.5" x14ac:dyDescent="0.25">
      <c r="A1532" s="3">
        <f>RSI!A1532</f>
        <v>44545</v>
      </c>
      <c r="B1532" s="2">
        <f>RSI!B1532</f>
        <v>1.89</v>
      </c>
      <c r="C1532" s="2">
        <f>RSI!I1532</f>
        <v>36.892614727925469</v>
      </c>
      <c r="D1532" s="2">
        <f>MACD!E1532</f>
        <v>7.6295506932075874E-3</v>
      </c>
      <c r="E1532" s="2">
        <f>MACD!F1532</f>
        <v>-3.1169848827889094E-3</v>
      </c>
      <c r="F1532" s="2">
        <f>'Moving Avg'!D1532</f>
        <v>1.9039999999999999</v>
      </c>
      <c r="G1532" s="2">
        <f>'Moving Avg'!F1532</f>
        <v>1.9440000000000002</v>
      </c>
      <c r="H1532" s="2">
        <f>'Moving Avg'!G1532</f>
        <v>2.0051999999999994</v>
      </c>
      <c r="I1532" s="2">
        <f>'Moving Avg'!H1532</f>
        <v>2.1066439999999993</v>
      </c>
      <c r="J1532" s="6" t="str">
        <f>OBV!F1532</f>
        <v>BEARISH</v>
      </c>
      <c r="K1532" s="6" t="str">
        <f>OBV!G1532</f>
        <v>NEUTRAL</v>
      </c>
      <c r="L1532" s="6" t="str">
        <f>OBV!H1532</f>
        <v>CONFIRMED BEARISH</v>
      </c>
      <c r="M1532" s="8">
        <f t="shared" si="230"/>
        <v>25</v>
      </c>
      <c r="N1532" s="8">
        <f t="shared" si="231"/>
        <v>0</v>
      </c>
      <c r="O1532" s="8">
        <f t="shared" si="232"/>
        <v>0</v>
      </c>
      <c r="P1532" s="8">
        <f t="shared" si="233"/>
        <v>16.5</v>
      </c>
      <c r="Q1532" s="9">
        <f t="shared" si="234"/>
        <v>11.225</v>
      </c>
      <c r="R1532" s="9">
        <f t="shared" si="235"/>
        <v>9.125</v>
      </c>
      <c r="S1532" s="9">
        <f t="shared" si="236"/>
        <v>11.175000000000001</v>
      </c>
      <c r="T1532" s="9">
        <f t="shared" si="237"/>
        <v>10.375</v>
      </c>
      <c r="U1532" s="8">
        <f t="shared" si="238"/>
        <v>10.508333333333335</v>
      </c>
      <c r="V1532" s="8">
        <f t="shared" si="239"/>
        <v>10.475000000000001</v>
      </c>
    </row>
    <row r="1533" spans="1:22" ht="13.5" x14ac:dyDescent="0.25">
      <c r="A1533" s="3">
        <f>RSI!A1533</f>
        <v>44546</v>
      </c>
      <c r="B1533" s="2">
        <f>RSI!B1533</f>
        <v>1.87</v>
      </c>
      <c r="C1533" s="2">
        <f>RSI!I1533</f>
        <v>34.369945287063103</v>
      </c>
      <c r="D1533" s="2">
        <f>MACD!E1533</f>
        <v>7.0740311853174642E-3</v>
      </c>
      <c r="E1533" s="2">
        <f>MACD!F1533</f>
        <v>-1.0787816691676347E-3</v>
      </c>
      <c r="F1533" s="2">
        <f>'Moving Avg'!D1533</f>
        <v>1.8920000000000001</v>
      </c>
      <c r="G1533" s="2">
        <f>'Moving Avg'!F1533</f>
        <v>1.9404999999999997</v>
      </c>
      <c r="H1533" s="2">
        <f>'Moving Avg'!G1533</f>
        <v>1.9943999999999995</v>
      </c>
      <c r="I1533" s="2">
        <f>'Moving Avg'!H1533</f>
        <v>2.1058019999999988</v>
      </c>
      <c r="J1533" s="6" t="str">
        <f>OBV!F1533</f>
        <v>BEARISH</v>
      </c>
      <c r="K1533" s="6" t="str">
        <f>OBV!G1533</f>
        <v>NEUTRAL</v>
      </c>
      <c r="L1533" s="6" t="str">
        <f>OBV!H1533</f>
        <v>CONFIRMED BEARISH</v>
      </c>
      <c r="M1533" s="8">
        <f t="shared" si="230"/>
        <v>25</v>
      </c>
      <c r="N1533" s="8">
        <f t="shared" si="231"/>
        <v>0</v>
      </c>
      <c r="O1533" s="8">
        <f t="shared" si="232"/>
        <v>0</v>
      </c>
      <c r="P1533" s="8">
        <f t="shared" si="233"/>
        <v>16.5</v>
      </c>
      <c r="Q1533" s="9">
        <f t="shared" si="234"/>
        <v>11.225</v>
      </c>
      <c r="R1533" s="9">
        <f t="shared" si="235"/>
        <v>9.125</v>
      </c>
      <c r="S1533" s="9">
        <f t="shared" si="236"/>
        <v>11.175000000000001</v>
      </c>
      <c r="T1533" s="9">
        <f t="shared" si="237"/>
        <v>10.375</v>
      </c>
      <c r="U1533" s="8">
        <f t="shared" si="238"/>
        <v>10.508333333333335</v>
      </c>
      <c r="V1533" s="8">
        <f t="shared" si="239"/>
        <v>10.475000000000001</v>
      </c>
    </row>
    <row r="1534" spans="1:22" ht="13.5" x14ac:dyDescent="0.25">
      <c r="A1534" s="3">
        <f>RSI!A1534</f>
        <v>44550</v>
      </c>
      <c r="B1534" s="2">
        <f>RSI!B1534</f>
        <v>1.81</v>
      </c>
      <c r="C1534" s="2">
        <f>RSI!I1534</f>
        <v>28.150953805139935</v>
      </c>
      <c r="D1534" s="2">
        <f>MACD!E1534</f>
        <v>1.7726270531724708E-2</v>
      </c>
      <c r="E1534" s="2">
        <f>MACD!F1534</f>
        <v>2.6822287710108342E-3</v>
      </c>
      <c r="F1534" s="2">
        <f>'Moving Avg'!D1534</f>
        <v>1.8679999999999999</v>
      </c>
      <c r="G1534" s="2">
        <f>'Moving Avg'!F1534</f>
        <v>1.9329999999999998</v>
      </c>
      <c r="H1534" s="2">
        <f>'Moving Avg'!G1534</f>
        <v>1.9845999999999995</v>
      </c>
      <c r="I1534" s="2">
        <f>'Moving Avg'!H1534</f>
        <v>2.1047569999999989</v>
      </c>
      <c r="J1534" s="6" t="str">
        <f>OBV!F1534</f>
        <v>BEARISH</v>
      </c>
      <c r="K1534" s="6" t="str">
        <f>OBV!G1534</f>
        <v>NEUTRAL</v>
      </c>
      <c r="L1534" s="6" t="str">
        <f>OBV!H1534</f>
        <v>CONFIRMED BEARISH</v>
      </c>
      <c r="M1534" s="8">
        <f t="shared" si="230"/>
        <v>50</v>
      </c>
      <c r="N1534" s="8">
        <f t="shared" si="231"/>
        <v>0</v>
      </c>
      <c r="O1534" s="8">
        <f t="shared" si="232"/>
        <v>0</v>
      </c>
      <c r="P1534" s="8">
        <f t="shared" si="233"/>
        <v>16.5</v>
      </c>
      <c r="Q1534" s="9">
        <f t="shared" si="234"/>
        <v>19.975000000000001</v>
      </c>
      <c r="R1534" s="9">
        <f t="shared" si="235"/>
        <v>14.125</v>
      </c>
      <c r="S1534" s="9">
        <f t="shared" si="236"/>
        <v>14.925000000000001</v>
      </c>
      <c r="T1534" s="9">
        <f t="shared" si="237"/>
        <v>16.625</v>
      </c>
      <c r="U1534" s="8">
        <f t="shared" si="238"/>
        <v>16.341666666666669</v>
      </c>
      <c r="V1534" s="8">
        <f t="shared" si="239"/>
        <v>16.412500000000001</v>
      </c>
    </row>
    <row r="1535" spans="1:22" ht="13.5" x14ac:dyDescent="0.25">
      <c r="A1535" s="3">
        <f>RSI!A1535</f>
        <v>44551</v>
      </c>
      <c r="B1535" s="2">
        <f>RSI!B1535</f>
        <v>1.71</v>
      </c>
      <c r="C1535" s="2">
        <f>RSI!I1535</f>
        <v>21.249707704632655</v>
      </c>
      <c r="D1535" s="2">
        <f>MACD!E1535</f>
        <v>3.4986842435243304E-2</v>
      </c>
      <c r="E1535" s="2">
        <f>MACD!F1535</f>
        <v>9.1431515038573295E-3</v>
      </c>
      <c r="F1535" s="2">
        <f>'Moving Avg'!D1535</f>
        <v>1.8299999999999996</v>
      </c>
      <c r="G1535" s="2">
        <f>'Moving Avg'!F1535</f>
        <v>1.9195</v>
      </c>
      <c r="H1535" s="2">
        <f>'Moving Avg'!G1535</f>
        <v>1.9747999999999997</v>
      </c>
      <c r="I1535" s="2">
        <f>'Moving Avg'!H1535</f>
        <v>2.1033094999999991</v>
      </c>
      <c r="J1535" s="6" t="str">
        <f>OBV!F1535</f>
        <v>BEARISH</v>
      </c>
      <c r="K1535" s="6" t="str">
        <f>OBV!G1535</f>
        <v>NEUTRAL</v>
      </c>
      <c r="L1535" s="6" t="str">
        <f>OBV!H1535</f>
        <v>CONFIRMED BEARISH</v>
      </c>
      <c r="M1535" s="8">
        <f t="shared" si="230"/>
        <v>50</v>
      </c>
      <c r="N1535" s="8">
        <f t="shared" si="231"/>
        <v>0</v>
      </c>
      <c r="O1535" s="8">
        <f t="shared" si="232"/>
        <v>0</v>
      </c>
      <c r="P1535" s="8">
        <f t="shared" si="233"/>
        <v>16.5</v>
      </c>
      <c r="Q1535" s="9">
        <f t="shared" si="234"/>
        <v>19.975000000000001</v>
      </c>
      <c r="R1535" s="9">
        <f t="shared" si="235"/>
        <v>14.125</v>
      </c>
      <c r="S1535" s="9">
        <f t="shared" si="236"/>
        <v>14.925000000000001</v>
      </c>
      <c r="T1535" s="9">
        <f t="shared" si="237"/>
        <v>16.625</v>
      </c>
      <c r="U1535" s="8">
        <f t="shared" si="238"/>
        <v>16.341666666666669</v>
      </c>
      <c r="V1535" s="8">
        <f t="shared" si="239"/>
        <v>16.412500000000001</v>
      </c>
    </row>
    <row r="1536" spans="1:22" ht="13.5" x14ac:dyDescent="0.25">
      <c r="A1536" s="3">
        <f>RSI!A1536</f>
        <v>44552</v>
      </c>
      <c r="B1536" s="2">
        <f>RSI!B1536</f>
        <v>1.71</v>
      </c>
      <c r="C1536" s="2">
        <f>RSI!I1536</f>
        <v>21.249707704632655</v>
      </c>
      <c r="D1536" s="2">
        <f>MACD!E1536</f>
        <v>5.0960374924493124E-2</v>
      </c>
      <c r="E1536" s="2">
        <f>MACD!F1536</f>
        <v>1.7506596187984488E-2</v>
      </c>
      <c r="F1536" s="2">
        <f>'Moving Avg'!D1536</f>
        <v>1.798</v>
      </c>
      <c r="G1536" s="2">
        <f>'Moving Avg'!F1536</f>
        <v>1.9075000000000002</v>
      </c>
      <c r="H1536" s="2">
        <f>'Moving Avg'!G1536</f>
        <v>1.9643999999999997</v>
      </c>
      <c r="I1536" s="2">
        <f>'Moving Avg'!H1536</f>
        <v>2.1017644999999989</v>
      </c>
      <c r="J1536" s="6" t="str">
        <f>OBV!F1536</f>
        <v>BULLISH</v>
      </c>
      <c r="K1536" s="6" t="str">
        <f>OBV!G1536</f>
        <v>NEUTRAL</v>
      </c>
      <c r="L1536" s="6" t="str">
        <f>OBV!H1536</f>
        <v>BULLISH DIVERGENCE</v>
      </c>
      <c r="M1536" s="8">
        <f t="shared" si="230"/>
        <v>50</v>
      </c>
      <c r="N1536" s="8">
        <f t="shared" si="231"/>
        <v>0</v>
      </c>
      <c r="O1536" s="8">
        <f t="shared" si="232"/>
        <v>0</v>
      </c>
      <c r="P1536" s="8">
        <f t="shared" si="233"/>
        <v>66.5</v>
      </c>
      <c r="Q1536" s="9">
        <f t="shared" si="234"/>
        <v>27.475000000000001</v>
      </c>
      <c r="R1536" s="9">
        <f t="shared" si="235"/>
        <v>26.625</v>
      </c>
      <c r="S1536" s="9">
        <f t="shared" si="236"/>
        <v>37.424999999999997</v>
      </c>
      <c r="T1536" s="9">
        <f t="shared" si="237"/>
        <v>29.125</v>
      </c>
      <c r="U1536" s="8">
        <f t="shared" si="238"/>
        <v>30.508333333333336</v>
      </c>
      <c r="V1536" s="8">
        <f t="shared" si="239"/>
        <v>30.162500000000001</v>
      </c>
    </row>
    <row r="1537" spans="1:22" ht="13.5" x14ac:dyDescent="0.25">
      <c r="A1537" s="3">
        <f>RSI!A1537</f>
        <v>44553</v>
      </c>
      <c r="B1537" s="2">
        <f>RSI!B1537</f>
        <v>1.69</v>
      </c>
      <c r="C1537" s="2">
        <f>RSI!I1537</f>
        <v>20.106387667118511</v>
      </c>
      <c r="D1537" s="2">
        <f>MACD!E1537</f>
        <v>6.7224990123483597E-2</v>
      </c>
      <c r="E1537" s="2">
        <f>MACD!F1537</f>
        <v>2.7450274975084312E-2</v>
      </c>
      <c r="F1537" s="2">
        <f>'Moving Avg'!D1537</f>
        <v>1.7580000000000002</v>
      </c>
      <c r="G1537" s="2">
        <f>'Moving Avg'!F1537</f>
        <v>1.8940000000000001</v>
      </c>
      <c r="H1537" s="2">
        <f>'Moving Avg'!G1537</f>
        <v>1.9527999999999994</v>
      </c>
      <c r="I1537" s="2">
        <f>'Moving Avg'!H1537</f>
        <v>2.1000224999999988</v>
      </c>
      <c r="J1537" s="6" t="str">
        <f>OBV!F1537</f>
        <v>BEARISH</v>
      </c>
      <c r="K1537" s="6" t="str">
        <f>OBV!G1537</f>
        <v>NEUTRAL</v>
      </c>
      <c r="L1537" s="6" t="str">
        <f>OBV!H1537</f>
        <v>CONFIRMED BEARISH</v>
      </c>
      <c r="M1537" s="8">
        <f t="shared" si="230"/>
        <v>50</v>
      </c>
      <c r="N1537" s="8">
        <f t="shared" si="231"/>
        <v>0</v>
      </c>
      <c r="O1537" s="8">
        <f t="shared" si="232"/>
        <v>0</v>
      </c>
      <c r="P1537" s="8">
        <f t="shared" si="233"/>
        <v>16.5</v>
      </c>
      <c r="Q1537" s="9">
        <f t="shared" si="234"/>
        <v>19.975000000000001</v>
      </c>
      <c r="R1537" s="9">
        <f t="shared" si="235"/>
        <v>14.125</v>
      </c>
      <c r="S1537" s="9">
        <f t="shared" si="236"/>
        <v>14.925000000000001</v>
      </c>
      <c r="T1537" s="9">
        <f t="shared" si="237"/>
        <v>16.625</v>
      </c>
      <c r="U1537" s="8">
        <f t="shared" si="238"/>
        <v>16.341666666666669</v>
      </c>
      <c r="V1537" s="8">
        <f t="shared" si="239"/>
        <v>16.412500000000001</v>
      </c>
    </row>
    <row r="1538" spans="1:22" ht="13.5" x14ac:dyDescent="0.25">
      <c r="A1538" s="3">
        <f>RSI!A1538</f>
        <v>44554</v>
      </c>
      <c r="B1538" s="2">
        <f>RSI!B1538</f>
        <v>1.67</v>
      </c>
      <c r="C1538" s="2">
        <f>RSI!I1538</f>
        <v>19.005174491345358</v>
      </c>
      <c r="D1538" s="2">
        <f>MACD!E1538</f>
        <v>7.9144845448921197E-2</v>
      </c>
      <c r="E1538" s="2">
        <f>MACD!F1538</f>
        <v>3.7789189069851695E-2</v>
      </c>
      <c r="F1538" s="2">
        <f>'Moving Avg'!D1538</f>
        <v>1.718</v>
      </c>
      <c r="G1538" s="2">
        <f>'Moving Avg'!F1538</f>
        <v>1.879</v>
      </c>
      <c r="H1538" s="2">
        <f>'Moving Avg'!G1538</f>
        <v>1.9401999999999995</v>
      </c>
      <c r="I1538" s="2">
        <f>'Moving Avg'!H1538</f>
        <v>2.0982534999999993</v>
      </c>
      <c r="J1538" s="6" t="str">
        <f>OBV!F1538</f>
        <v>BEARISH</v>
      </c>
      <c r="K1538" s="6" t="str">
        <f>OBV!G1538</f>
        <v>NEUTRAL</v>
      </c>
      <c r="L1538" s="6" t="str">
        <f>OBV!H1538</f>
        <v>CONFIRMED BEARISH</v>
      </c>
      <c r="M1538" s="8">
        <f t="shared" ref="M1538:M1601" si="240">IF(C1538&lt;30,50, IF(C1538&gt;70, 0, 25))</f>
        <v>50</v>
      </c>
      <c r="N1538" s="8">
        <f t="shared" ref="N1538:N1601" si="241">IF(E1538-D1538&gt;0.02, 100, IF(E1538-D1538&lt;0,0,45))</f>
        <v>0</v>
      </c>
      <c r="O1538" s="8">
        <f t="shared" ref="O1538:O1601" si="242">IF(F1538-I1538&gt;10,100,IF(F1538-I1538&gt;5,75, IF(F1538-I1538&gt;0,50,0)))</f>
        <v>0</v>
      </c>
      <c r="P1538" s="8">
        <f t="shared" ref="P1538:P1601" si="243">IF(L1538="confirmed bullish", 34, IF(L1538="bullish divergence",17, 0))+IF(J1538="bullish",33,IF(J1538="bearish",0,16.5))+IF(K1538="strong",33,IF(K1538="weak",0,16.5))</f>
        <v>16.5</v>
      </c>
      <c r="Q1538" s="9">
        <f t="shared" si="234"/>
        <v>19.975000000000001</v>
      </c>
      <c r="R1538" s="9">
        <f t="shared" si="235"/>
        <v>14.125</v>
      </c>
      <c r="S1538" s="9">
        <f t="shared" si="236"/>
        <v>14.925000000000001</v>
      </c>
      <c r="T1538" s="9">
        <f t="shared" si="237"/>
        <v>16.625</v>
      </c>
      <c r="U1538" s="8">
        <f t="shared" si="238"/>
        <v>16.341666666666669</v>
      </c>
      <c r="V1538" s="8">
        <f t="shared" si="239"/>
        <v>16.412500000000001</v>
      </c>
    </row>
    <row r="1539" spans="1:22" ht="13.5" x14ac:dyDescent="0.25">
      <c r="A1539" s="3">
        <f>RSI!A1539</f>
        <v>44557</v>
      </c>
      <c r="B1539" s="2">
        <f>RSI!B1539</f>
        <v>1.62</v>
      </c>
      <c r="C1539" s="2">
        <f>RSI!I1539</f>
        <v>16.562880663355102</v>
      </c>
      <c r="D1539" s="2">
        <f>MACD!E1539</f>
        <v>9.424849454493156E-2</v>
      </c>
      <c r="E1539" s="2">
        <f>MACD!F1539</f>
        <v>4.9081050164867676E-2</v>
      </c>
      <c r="F1539" s="2">
        <f>'Moving Avg'!D1539</f>
        <v>1.6799999999999997</v>
      </c>
      <c r="G1539" s="2">
        <f>'Moving Avg'!F1539</f>
        <v>1.8614999999999999</v>
      </c>
      <c r="H1539" s="2">
        <f>'Moving Avg'!G1539</f>
        <v>1.9285999999999999</v>
      </c>
      <c r="I1539" s="2">
        <f>'Moving Avg'!H1539</f>
        <v>2.0964529999999995</v>
      </c>
      <c r="J1539" s="6" t="str">
        <f>OBV!F1539</f>
        <v>BEARISH</v>
      </c>
      <c r="K1539" s="6" t="str">
        <f>OBV!G1539</f>
        <v>NEUTRAL</v>
      </c>
      <c r="L1539" s="6" t="str">
        <f>OBV!H1539</f>
        <v>CONFIRMED BEARISH</v>
      </c>
      <c r="M1539" s="8">
        <f t="shared" si="240"/>
        <v>50</v>
      </c>
      <c r="N1539" s="8">
        <f t="shared" si="241"/>
        <v>0</v>
      </c>
      <c r="O1539" s="8">
        <f t="shared" si="242"/>
        <v>0</v>
      </c>
      <c r="P1539" s="8">
        <f t="shared" si="243"/>
        <v>16.5</v>
      </c>
      <c r="Q1539" s="9">
        <f t="shared" ref="Q1539:Q1602" si="244">0.35*M1539+N1539*0.35+O1539*0.15+P1539*0.15</f>
        <v>19.975000000000001</v>
      </c>
      <c r="R1539" s="9">
        <f t="shared" ref="R1539:R1602" si="245">M1539*0.2+N1539*0.2+O1539*0.35+P1539*0.25</f>
        <v>14.125</v>
      </c>
      <c r="S1539" s="9">
        <f t="shared" ref="S1539:S1602" si="246">M1539*0.15+N1539*0.15+O1539*0.25+P1539*0.45</f>
        <v>14.925000000000001</v>
      </c>
      <c r="T1539" s="9">
        <f t="shared" ref="T1539:T1602" si="247">0.25*SUM(M1539:P1539)</f>
        <v>16.625</v>
      </c>
      <c r="U1539" s="8">
        <f t="shared" ref="U1539:U1602" si="248">SUM(Q1539:S1539)/3</f>
        <v>16.341666666666669</v>
      </c>
      <c r="V1539" s="8">
        <f t="shared" ref="V1539:V1602" si="249">SUM(Q1539:T1539)/4</f>
        <v>16.412500000000001</v>
      </c>
    </row>
    <row r="1540" spans="1:22" ht="13.5" x14ac:dyDescent="0.25">
      <c r="A1540" s="3">
        <f>RSI!A1540</f>
        <v>44558</v>
      </c>
      <c r="B1540" s="2">
        <f>RSI!B1540</f>
        <v>1.63</v>
      </c>
      <c r="C1540" s="2">
        <f>RSI!I1540</f>
        <v>18.81008626927192</v>
      </c>
      <c r="D1540" s="2">
        <f>MACD!E1540</f>
        <v>0.10318441911251863</v>
      </c>
      <c r="E1540" s="2">
        <f>MACD!F1540</f>
        <v>5.990172395439787E-2</v>
      </c>
      <c r="F1540" s="2">
        <f>'Moving Avg'!D1540</f>
        <v>1.6640000000000001</v>
      </c>
      <c r="G1540" s="2">
        <f>'Moving Avg'!F1540</f>
        <v>1.8450000000000002</v>
      </c>
      <c r="H1540" s="2">
        <f>'Moving Avg'!G1540</f>
        <v>1.9191999999999998</v>
      </c>
      <c r="I1540" s="2">
        <f>'Moving Avg'!H1540</f>
        <v>2.0947024999999995</v>
      </c>
      <c r="J1540" s="6" t="str">
        <f>OBV!F1540</f>
        <v>BEARISH</v>
      </c>
      <c r="K1540" s="6" t="str">
        <f>OBV!G1540</f>
        <v>NEUTRAL</v>
      </c>
      <c r="L1540" s="6" t="str">
        <f>OBV!H1540</f>
        <v>CONFIRMED BEARISH</v>
      </c>
      <c r="M1540" s="8">
        <f t="shared" si="240"/>
        <v>50</v>
      </c>
      <c r="N1540" s="8">
        <f t="shared" si="241"/>
        <v>0</v>
      </c>
      <c r="O1540" s="8">
        <f t="shared" si="242"/>
        <v>0</v>
      </c>
      <c r="P1540" s="8">
        <f t="shared" si="243"/>
        <v>16.5</v>
      </c>
      <c r="Q1540" s="9">
        <f t="shared" si="244"/>
        <v>19.975000000000001</v>
      </c>
      <c r="R1540" s="9">
        <f t="shared" si="245"/>
        <v>14.125</v>
      </c>
      <c r="S1540" s="9">
        <f t="shared" si="246"/>
        <v>14.925000000000001</v>
      </c>
      <c r="T1540" s="9">
        <f t="shared" si="247"/>
        <v>16.625</v>
      </c>
      <c r="U1540" s="8">
        <f t="shared" si="248"/>
        <v>16.341666666666669</v>
      </c>
      <c r="V1540" s="8">
        <f t="shared" si="249"/>
        <v>16.412500000000001</v>
      </c>
    </row>
    <row r="1541" spans="1:22" ht="13.5" x14ac:dyDescent="0.25">
      <c r="A1541" s="3">
        <f>RSI!A1541</f>
        <v>44559</v>
      </c>
      <c r="B1541" s="2">
        <f>RSI!B1541</f>
        <v>1.65</v>
      </c>
      <c r="C1541" s="2">
        <f>RSI!I1541</f>
        <v>23.261631094168209</v>
      </c>
      <c r="D1541" s="2">
        <f>MACD!E1541</f>
        <v>0.10598966577814939</v>
      </c>
      <c r="E1541" s="2">
        <f>MACD!F1541</f>
        <v>6.9119312319148168E-2</v>
      </c>
      <c r="F1541" s="2">
        <f>'Moving Avg'!D1541</f>
        <v>1.6519999999999999</v>
      </c>
      <c r="G1541" s="2">
        <f>'Moving Avg'!F1541</f>
        <v>1.83</v>
      </c>
      <c r="H1541" s="2">
        <f>'Moving Avg'!G1541</f>
        <v>1.9112</v>
      </c>
      <c r="I1541" s="2">
        <f>'Moving Avg'!H1541</f>
        <v>2.0930519999999988</v>
      </c>
      <c r="J1541" s="6" t="str">
        <f>OBV!F1541</f>
        <v>BEARISH</v>
      </c>
      <c r="K1541" s="6" t="str">
        <f>OBV!G1541</f>
        <v>NEUTRAL</v>
      </c>
      <c r="L1541" s="6" t="str">
        <f>OBV!H1541</f>
        <v>CONFIRMED BEARISH</v>
      </c>
      <c r="M1541" s="8">
        <f t="shared" si="240"/>
        <v>50</v>
      </c>
      <c r="N1541" s="8">
        <f t="shared" si="241"/>
        <v>0</v>
      </c>
      <c r="O1541" s="8">
        <f t="shared" si="242"/>
        <v>0</v>
      </c>
      <c r="P1541" s="8">
        <f t="shared" si="243"/>
        <v>16.5</v>
      </c>
      <c r="Q1541" s="9">
        <f t="shared" si="244"/>
        <v>19.975000000000001</v>
      </c>
      <c r="R1541" s="9">
        <f t="shared" si="245"/>
        <v>14.125</v>
      </c>
      <c r="S1541" s="9">
        <f t="shared" si="246"/>
        <v>14.925000000000001</v>
      </c>
      <c r="T1541" s="9">
        <f t="shared" si="247"/>
        <v>16.625</v>
      </c>
      <c r="U1541" s="8">
        <f t="shared" si="248"/>
        <v>16.341666666666669</v>
      </c>
      <c r="V1541" s="8">
        <f t="shared" si="249"/>
        <v>16.412500000000001</v>
      </c>
    </row>
    <row r="1542" spans="1:22" ht="13.5" x14ac:dyDescent="0.25">
      <c r="A1542" s="3">
        <f>RSI!A1542</f>
        <v>44560</v>
      </c>
      <c r="B1542" s="2">
        <f>RSI!B1542</f>
        <v>1.68</v>
      </c>
      <c r="C1542" s="2">
        <f>RSI!I1542</f>
        <v>29.505316048164403</v>
      </c>
      <c r="D1542" s="2">
        <f>MACD!E1542</f>
        <v>0.11034147253010329</v>
      </c>
      <c r="E1542" s="2">
        <f>MACD!F1542</f>
        <v>7.7363744361339193E-2</v>
      </c>
      <c r="F1542" s="2">
        <f>'Moving Avg'!D1542</f>
        <v>1.65</v>
      </c>
      <c r="G1542" s="2">
        <f>'Moving Avg'!F1542</f>
        <v>1.8160000000000001</v>
      </c>
      <c r="H1542" s="2">
        <f>'Moving Avg'!G1542</f>
        <v>1.9056000000000004</v>
      </c>
      <c r="I1542" s="2">
        <f>'Moving Avg'!H1542</f>
        <v>2.0915029999999994</v>
      </c>
      <c r="J1542" s="6" t="str">
        <f>OBV!F1542</f>
        <v>BULLISH</v>
      </c>
      <c r="K1542" s="6" t="str">
        <f>OBV!G1542</f>
        <v>NEUTRAL</v>
      </c>
      <c r="L1542" s="6" t="str">
        <f>OBV!H1542</f>
        <v>BULLISH DIVERGENCE</v>
      </c>
      <c r="M1542" s="8">
        <f t="shared" si="240"/>
        <v>50</v>
      </c>
      <c r="N1542" s="8">
        <f t="shared" si="241"/>
        <v>0</v>
      </c>
      <c r="O1542" s="8">
        <f t="shared" si="242"/>
        <v>0</v>
      </c>
      <c r="P1542" s="8">
        <f t="shared" si="243"/>
        <v>66.5</v>
      </c>
      <c r="Q1542" s="9">
        <f t="shared" si="244"/>
        <v>27.475000000000001</v>
      </c>
      <c r="R1542" s="9">
        <f t="shared" si="245"/>
        <v>26.625</v>
      </c>
      <c r="S1542" s="9">
        <f t="shared" si="246"/>
        <v>37.424999999999997</v>
      </c>
      <c r="T1542" s="9">
        <f t="shared" si="247"/>
        <v>29.125</v>
      </c>
      <c r="U1542" s="8">
        <f t="shared" si="248"/>
        <v>30.508333333333336</v>
      </c>
      <c r="V1542" s="8">
        <f t="shared" si="249"/>
        <v>30.162500000000001</v>
      </c>
    </row>
    <row r="1543" spans="1:22" ht="13.5" x14ac:dyDescent="0.25">
      <c r="A1543" s="3">
        <f>RSI!A1543</f>
        <v>44561</v>
      </c>
      <c r="B1543" s="2">
        <f>RSI!B1543</f>
        <v>1.67</v>
      </c>
      <c r="C1543" s="2">
        <f>RSI!I1543</f>
        <v>28.668000324764236</v>
      </c>
      <c r="D1543" s="2">
        <f>MACD!E1543</f>
        <v>0.11255053511320012</v>
      </c>
      <c r="E1543" s="2">
        <f>MACD!F1543</f>
        <v>8.4401102511711387E-2</v>
      </c>
      <c r="F1543" s="2">
        <f>'Moving Avg'!D1543</f>
        <v>1.65</v>
      </c>
      <c r="G1543" s="2">
        <f>'Moving Avg'!F1543</f>
        <v>1.8035000000000001</v>
      </c>
      <c r="H1543" s="2">
        <f>'Moving Avg'!G1543</f>
        <v>1.9004000000000005</v>
      </c>
      <c r="I1543" s="2">
        <f>'Moving Avg'!H1543</f>
        <v>2.0898799999999995</v>
      </c>
      <c r="J1543" s="6" t="str">
        <f>OBV!F1543</f>
        <v>BULLISH</v>
      </c>
      <c r="K1543" s="6" t="str">
        <f>OBV!G1543</f>
        <v>NEUTRAL</v>
      </c>
      <c r="L1543" s="6" t="str">
        <f>OBV!H1543</f>
        <v>NEUTRAL</v>
      </c>
      <c r="M1543" s="8">
        <f t="shared" si="240"/>
        <v>50</v>
      </c>
      <c r="N1543" s="8">
        <f t="shared" si="241"/>
        <v>0</v>
      </c>
      <c r="O1543" s="8">
        <f t="shared" si="242"/>
        <v>0</v>
      </c>
      <c r="P1543" s="8">
        <f t="shared" si="243"/>
        <v>49.5</v>
      </c>
      <c r="Q1543" s="9">
        <f t="shared" si="244"/>
        <v>24.925000000000001</v>
      </c>
      <c r="R1543" s="9">
        <f t="shared" si="245"/>
        <v>22.375</v>
      </c>
      <c r="S1543" s="9">
        <f t="shared" si="246"/>
        <v>29.775000000000002</v>
      </c>
      <c r="T1543" s="9">
        <f t="shared" si="247"/>
        <v>24.875</v>
      </c>
      <c r="U1543" s="8">
        <f t="shared" si="248"/>
        <v>25.691666666666666</v>
      </c>
      <c r="V1543" s="8">
        <f t="shared" si="249"/>
        <v>25.487500000000001</v>
      </c>
    </row>
    <row r="1544" spans="1:22" ht="13.5" x14ac:dyDescent="0.25">
      <c r="A1544" s="3">
        <f>RSI!A1544</f>
        <v>44564</v>
      </c>
      <c r="B1544" s="2">
        <f>RSI!B1544</f>
        <v>1.64</v>
      </c>
      <c r="C1544" s="2">
        <f>RSI!I1544</f>
        <v>26.26033978536212</v>
      </c>
      <c r="D1544" s="2">
        <f>MACD!E1544</f>
        <v>0.10826931024111697</v>
      </c>
      <c r="E1544" s="2">
        <f>MACD!F1544</f>
        <v>8.91747440575925E-2</v>
      </c>
      <c r="F1544" s="2">
        <f>'Moving Avg'!D1544</f>
        <v>1.6539999999999999</v>
      </c>
      <c r="G1544" s="2">
        <f>'Moving Avg'!F1544</f>
        <v>1.7875000000000003</v>
      </c>
      <c r="H1544" s="2">
        <f>'Moving Avg'!G1544</f>
        <v>1.8952000000000007</v>
      </c>
      <c r="I1544" s="2">
        <f>'Moving Avg'!H1544</f>
        <v>2.0879609999999995</v>
      </c>
      <c r="J1544" s="6" t="str">
        <f>OBV!F1544</f>
        <v>BULLISH</v>
      </c>
      <c r="K1544" s="6" t="str">
        <f>OBV!G1544</f>
        <v>NEUTRAL</v>
      </c>
      <c r="L1544" s="6" t="str">
        <f>OBV!H1544</f>
        <v>CONFIRMED BULLISH</v>
      </c>
      <c r="M1544" s="8">
        <f t="shared" si="240"/>
        <v>50</v>
      </c>
      <c r="N1544" s="8">
        <f t="shared" si="241"/>
        <v>0</v>
      </c>
      <c r="O1544" s="8">
        <f t="shared" si="242"/>
        <v>0</v>
      </c>
      <c r="P1544" s="8">
        <f t="shared" si="243"/>
        <v>83.5</v>
      </c>
      <c r="Q1544" s="9">
        <f t="shared" si="244"/>
        <v>30.024999999999999</v>
      </c>
      <c r="R1544" s="9">
        <f t="shared" si="245"/>
        <v>30.875</v>
      </c>
      <c r="S1544" s="9">
        <f t="shared" si="246"/>
        <v>45.075000000000003</v>
      </c>
      <c r="T1544" s="9">
        <f t="shared" si="247"/>
        <v>33.375</v>
      </c>
      <c r="U1544" s="8">
        <f t="shared" si="248"/>
        <v>35.324999999999996</v>
      </c>
      <c r="V1544" s="8">
        <f t="shared" si="249"/>
        <v>34.837499999999999</v>
      </c>
    </row>
    <row r="1545" spans="1:22" ht="13.5" x14ac:dyDescent="0.25">
      <c r="A1545" s="3">
        <f>RSI!A1545</f>
        <v>44565</v>
      </c>
      <c r="B1545" s="2">
        <f>RSI!B1545</f>
        <v>1.57</v>
      </c>
      <c r="C1545" s="2">
        <f>RSI!I1545</f>
        <v>21.684170026464642</v>
      </c>
      <c r="D1545" s="2">
        <f>MACD!E1545</f>
        <v>9.541912767477112E-2</v>
      </c>
      <c r="E1545" s="2">
        <f>MACD!F1545</f>
        <v>9.0423620781028224E-2</v>
      </c>
      <c r="F1545" s="2">
        <f>'Moving Avg'!D1545</f>
        <v>1.6419999999999999</v>
      </c>
      <c r="G1545" s="2">
        <f>'Moving Avg'!F1545</f>
        <v>1.7680000000000002</v>
      </c>
      <c r="H1545" s="2">
        <f>'Moving Avg'!G1545</f>
        <v>1.8884000000000005</v>
      </c>
      <c r="I1545" s="2">
        <f>'Moving Avg'!H1545</f>
        <v>2.0859104999999993</v>
      </c>
      <c r="J1545" s="6" t="str">
        <f>OBV!F1545</f>
        <v>BEARISH</v>
      </c>
      <c r="K1545" s="6" t="str">
        <f>OBV!G1545</f>
        <v>NEUTRAL</v>
      </c>
      <c r="L1545" s="6" t="str">
        <f>OBV!H1545</f>
        <v>CONFIRMED BEARISH</v>
      </c>
      <c r="M1545" s="8">
        <f t="shared" si="240"/>
        <v>50</v>
      </c>
      <c r="N1545" s="8">
        <f t="shared" si="241"/>
        <v>0</v>
      </c>
      <c r="O1545" s="8">
        <f t="shared" si="242"/>
        <v>0</v>
      </c>
      <c r="P1545" s="8">
        <f t="shared" si="243"/>
        <v>16.5</v>
      </c>
      <c r="Q1545" s="9">
        <f t="shared" si="244"/>
        <v>19.975000000000001</v>
      </c>
      <c r="R1545" s="9">
        <f t="shared" si="245"/>
        <v>14.125</v>
      </c>
      <c r="S1545" s="9">
        <f t="shared" si="246"/>
        <v>14.925000000000001</v>
      </c>
      <c r="T1545" s="9">
        <f t="shared" si="247"/>
        <v>16.625</v>
      </c>
      <c r="U1545" s="8">
        <f t="shared" si="248"/>
        <v>16.341666666666669</v>
      </c>
      <c r="V1545" s="8">
        <f t="shared" si="249"/>
        <v>16.412500000000001</v>
      </c>
    </row>
    <row r="1546" spans="1:22" ht="13.5" x14ac:dyDescent="0.25">
      <c r="A1546" s="3">
        <f>RSI!A1546</f>
        <v>44566</v>
      </c>
      <c r="B1546" s="2">
        <f>RSI!B1546</f>
        <v>1.57</v>
      </c>
      <c r="C1546" s="2">
        <f>RSI!I1546</f>
        <v>21.684170026464642</v>
      </c>
      <c r="D1546" s="2">
        <f>MACD!E1546</f>
        <v>8.5859364949858907E-2</v>
      </c>
      <c r="E1546" s="2">
        <f>MACD!F1546</f>
        <v>8.9510769614794372E-2</v>
      </c>
      <c r="F1546" s="2">
        <f>'Moving Avg'!D1546</f>
        <v>1.6259999999999999</v>
      </c>
      <c r="G1546" s="2">
        <f>'Moving Avg'!F1546</f>
        <v>1.7485000000000004</v>
      </c>
      <c r="H1546" s="2">
        <f>'Moving Avg'!G1546</f>
        <v>1.8818000000000004</v>
      </c>
      <c r="I1546" s="2">
        <f>'Moving Avg'!H1546</f>
        <v>2.0839329999999991</v>
      </c>
      <c r="J1546" s="6" t="str">
        <f>OBV!F1546</f>
        <v>BEARISH</v>
      </c>
      <c r="K1546" s="6" t="str">
        <f>OBV!G1546</f>
        <v>NEUTRAL</v>
      </c>
      <c r="L1546" s="6" t="str">
        <f>OBV!H1546</f>
        <v>CONFIRMED BEARISH</v>
      </c>
      <c r="M1546" s="8">
        <f t="shared" si="240"/>
        <v>50</v>
      </c>
      <c r="N1546" s="8">
        <f t="shared" si="241"/>
        <v>45</v>
      </c>
      <c r="O1546" s="8">
        <f t="shared" si="242"/>
        <v>0</v>
      </c>
      <c r="P1546" s="8">
        <f t="shared" si="243"/>
        <v>16.5</v>
      </c>
      <c r="Q1546" s="9">
        <f t="shared" si="244"/>
        <v>35.725000000000001</v>
      </c>
      <c r="R1546" s="9">
        <f t="shared" si="245"/>
        <v>23.125</v>
      </c>
      <c r="S1546" s="9">
        <f t="shared" si="246"/>
        <v>21.675000000000001</v>
      </c>
      <c r="T1546" s="9">
        <f t="shared" si="247"/>
        <v>27.875</v>
      </c>
      <c r="U1546" s="8">
        <f t="shared" si="248"/>
        <v>26.841666666666669</v>
      </c>
      <c r="V1546" s="8">
        <f t="shared" si="249"/>
        <v>27.1</v>
      </c>
    </row>
    <row r="1547" spans="1:22" ht="13.5" x14ac:dyDescent="0.25">
      <c r="A1547" s="3">
        <f>RSI!A1547</f>
        <v>44567</v>
      </c>
      <c r="B1547" s="2">
        <f>RSI!B1547</f>
        <v>1.49</v>
      </c>
      <c r="C1547" s="2">
        <f>RSI!I1547</f>
        <v>17.615457345615511</v>
      </c>
      <c r="D1547" s="2">
        <f>MACD!E1547</f>
        <v>8.1835512502137053E-2</v>
      </c>
      <c r="E1547" s="2">
        <f>MACD!F1547</f>
        <v>8.7975718192262922E-2</v>
      </c>
      <c r="F1547" s="2">
        <f>'Moving Avg'!D1547</f>
        <v>1.5880000000000001</v>
      </c>
      <c r="G1547" s="2">
        <f>'Moving Avg'!F1547</f>
        <v>1.7250000000000003</v>
      </c>
      <c r="H1547" s="2">
        <f>'Moving Avg'!G1547</f>
        <v>1.8737999999999999</v>
      </c>
      <c r="I1547" s="2">
        <f>'Moving Avg'!H1547</f>
        <v>2.0813854999999992</v>
      </c>
      <c r="J1547" s="6" t="str">
        <f>OBV!F1547</f>
        <v>BEARISH</v>
      </c>
      <c r="K1547" s="6" t="str">
        <f>OBV!G1547</f>
        <v>WEAK</v>
      </c>
      <c r="L1547" s="6" t="str">
        <f>OBV!H1547</f>
        <v>CONFIRMED BEARISH</v>
      </c>
      <c r="M1547" s="8">
        <f t="shared" si="240"/>
        <v>50</v>
      </c>
      <c r="N1547" s="8">
        <f t="shared" si="241"/>
        <v>45</v>
      </c>
      <c r="O1547" s="8">
        <f t="shared" si="242"/>
        <v>0</v>
      </c>
      <c r="P1547" s="8">
        <f t="shared" si="243"/>
        <v>0</v>
      </c>
      <c r="Q1547" s="9">
        <f t="shared" si="244"/>
        <v>33.25</v>
      </c>
      <c r="R1547" s="9">
        <f t="shared" si="245"/>
        <v>19</v>
      </c>
      <c r="S1547" s="9">
        <f t="shared" si="246"/>
        <v>14.25</v>
      </c>
      <c r="T1547" s="9">
        <f t="shared" si="247"/>
        <v>23.75</v>
      </c>
      <c r="U1547" s="8">
        <f t="shared" si="248"/>
        <v>22.166666666666668</v>
      </c>
      <c r="V1547" s="8">
        <f t="shared" si="249"/>
        <v>22.5625</v>
      </c>
    </row>
    <row r="1548" spans="1:22" ht="13.5" x14ac:dyDescent="0.25">
      <c r="A1548" s="3">
        <f>RSI!A1548</f>
        <v>44568</v>
      </c>
      <c r="B1548" s="2">
        <f>RSI!B1548</f>
        <v>1.51</v>
      </c>
      <c r="C1548" s="2">
        <f>RSI!I1548</f>
        <v>21.577156525706442</v>
      </c>
      <c r="D1548" s="2">
        <f>MACD!E1548</f>
        <v>7.5471120840792105E-2</v>
      </c>
      <c r="E1548" s="2">
        <f>MACD!F1548</f>
        <v>8.5474798721968767E-2</v>
      </c>
      <c r="F1548" s="2">
        <f>'Moving Avg'!D1548</f>
        <v>1.556</v>
      </c>
      <c r="G1548" s="2">
        <f>'Moving Avg'!F1548</f>
        <v>1.7040000000000002</v>
      </c>
      <c r="H1548" s="2">
        <f>'Moving Avg'!G1548</f>
        <v>1.8660000000000003</v>
      </c>
      <c r="I1548" s="2">
        <f>'Moving Avg'!H1548</f>
        <v>2.0789624999999994</v>
      </c>
      <c r="J1548" s="6" t="str">
        <f>OBV!F1548</f>
        <v>BEARISH</v>
      </c>
      <c r="K1548" s="6" t="str">
        <f>OBV!G1548</f>
        <v>WEAK</v>
      </c>
      <c r="L1548" s="6" t="str">
        <f>OBV!H1548</f>
        <v>CONFIRMED BEARISH</v>
      </c>
      <c r="M1548" s="8">
        <f t="shared" si="240"/>
        <v>50</v>
      </c>
      <c r="N1548" s="8">
        <f t="shared" si="241"/>
        <v>45</v>
      </c>
      <c r="O1548" s="8">
        <f t="shared" si="242"/>
        <v>0</v>
      </c>
      <c r="P1548" s="8">
        <f t="shared" si="243"/>
        <v>0</v>
      </c>
      <c r="Q1548" s="9">
        <f t="shared" si="244"/>
        <v>33.25</v>
      </c>
      <c r="R1548" s="9">
        <f t="shared" si="245"/>
        <v>19</v>
      </c>
      <c r="S1548" s="9">
        <f t="shared" si="246"/>
        <v>14.25</v>
      </c>
      <c r="T1548" s="9">
        <f t="shared" si="247"/>
        <v>23.75</v>
      </c>
      <c r="U1548" s="8">
        <f t="shared" si="248"/>
        <v>22.166666666666668</v>
      </c>
      <c r="V1548" s="8">
        <f t="shared" si="249"/>
        <v>22.5625</v>
      </c>
    </row>
    <row r="1549" spans="1:22" ht="13.5" x14ac:dyDescent="0.25">
      <c r="A1549" s="3">
        <f>RSI!A1549</f>
        <v>44571</v>
      </c>
      <c r="B1549" s="2">
        <f>RSI!B1549</f>
        <v>1.43</v>
      </c>
      <c r="C1549" s="2">
        <f>RSI!I1549</f>
        <v>17.874493569655286</v>
      </c>
      <c r="D1549" s="2">
        <f>MACD!E1549</f>
        <v>6.9681684401381894E-2</v>
      </c>
      <c r="E1549" s="2">
        <f>MACD!F1549</f>
        <v>8.2316175857851392E-2</v>
      </c>
      <c r="F1549" s="2">
        <f>'Moving Avg'!D1549</f>
        <v>1.5139999999999998</v>
      </c>
      <c r="G1549" s="2">
        <f>'Moving Avg'!F1549</f>
        <v>1.6789999999999998</v>
      </c>
      <c r="H1549" s="2">
        <f>'Moving Avg'!G1549</f>
        <v>1.8554000000000002</v>
      </c>
      <c r="I1549" s="2">
        <f>'Moving Avg'!H1549</f>
        <v>2.0762849999999999</v>
      </c>
      <c r="J1549" s="6" t="str">
        <f>OBV!F1549</f>
        <v>BEARISH</v>
      </c>
      <c r="K1549" s="6" t="str">
        <f>OBV!G1549</f>
        <v>WEAK</v>
      </c>
      <c r="L1549" s="6" t="str">
        <f>OBV!H1549</f>
        <v>CONFIRMED BEARISH</v>
      </c>
      <c r="M1549" s="8">
        <f t="shared" si="240"/>
        <v>50</v>
      </c>
      <c r="N1549" s="8">
        <f t="shared" si="241"/>
        <v>45</v>
      </c>
      <c r="O1549" s="8">
        <f t="shared" si="242"/>
        <v>0</v>
      </c>
      <c r="P1549" s="8">
        <f t="shared" si="243"/>
        <v>0</v>
      </c>
      <c r="Q1549" s="9">
        <f t="shared" si="244"/>
        <v>33.25</v>
      </c>
      <c r="R1549" s="9">
        <f t="shared" si="245"/>
        <v>19</v>
      </c>
      <c r="S1549" s="9">
        <f t="shared" si="246"/>
        <v>14.25</v>
      </c>
      <c r="T1549" s="9">
        <f t="shared" si="247"/>
        <v>23.75</v>
      </c>
      <c r="U1549" s="8">
        <f t="shared" si="248"/>
        <v>22.166666666666668</v>
      </c>
      <c r="V1549" s="8">
        <f t="shared" si="249"/>
        <v>22.5625</v>
      </c>
    </row>
    <row r="1550" spans="1:22" ht="13.5" x14ac:dyDescent="0.25">
      <c r="A1550" s="3">
        <f>RSI!A1550</f>
        <v>44572</v>
      </c>
      <c r="B1550" s="2">
        <f>RSI!B1550</f>
        <v>1.41</v>
      </c>
      <c r="C1550" s="2">
        <f>RSI!I1550</f>
        <v>17.08515454846291</v>
      </c>
      <c r="D1550" s="2">
        <f>MACD!E1550</f>
        <v>6.9536893066785677E-2</v>
      </c>
      <c r="E1550" s="2">
        <f>MACD!F1550</f>
        <v>7.9760319299638255E-2</v>
      </c>
      <c r="F1550" s="2">
        <f>'Moving Avg'!D1550</f>
        <v>1.482</v>
      </c>
      <c r="G1550" s="2">
        <f>'Moving Avg'!F1550</f>
        <v>1.6544999999999999</v>
      </c>
      <c r="H1550" s="2">
        <f>'Moving Avg'!G1550</f>
        <v>1.8444</v>
      </c>
      <c r="I1550" s="2">
        <f>'Moving Avg'!H1550</f>
        <v>2.0733619999999999</v>
      </c>
      <c r="J1550" s="6" t="str">
        <f>OBV!F1550</f>
        <v>BEARISH</v>
      </c>
      <c r="K1550" s="6" t="str">
        <f>OBV!G1550</f>
        <v>WEAK</v>
      </c>
      <c r="L1550" s="6" t="str">
        <f>OBV!H1550</f>
        <v>CONFIRMED BEARISH</v>
      </c>
      <c r="M1550" s="8">
        <f t="shared" si="240"/>
        <v>50</v>
      </c>
      <c r="N1550" s="8">
        <f t="shared" si="241"/>
        <v>45</v>
      </c>
      <c r="O1550" s="8">
        <f t="shared" si="242"/>
        <v>0</v>
      </c>
      <c r="P1550" s="8">
        <f t="shared" si="243"/>
        <v>0</v>
      </c>
      <c r="Q1550" s="9">
        <f t="shared" si="244"/>
        <v>33.25</v>
      </c>
      <c r="R1550" s="9">
        <f t="shared" si="245"/>
        <v>19</v>
      </c>
      <c r="S1550" s="9">
        <f t="shared" si="246"/>
        <v>14.25</v>
      </c>
      <c r="T1550" s="9">
        <f t="shared" si="247"/>
        <v>23.75</v>
      </c>
      <c r="U1550" s="8">
        <f t="shared" si="248"/>
        <v>22.166666666666668</v>
      </c>
      <c r="V1550" s="8">
        <f t="shared" si="249"/>
        <v>22.5625</v>
      </c>
    </row>
    <row r="1551" spans="1:22" ht="13.5" x14ac:dyDescent="0.25">
      <c r="A1551" s="3">
        <f>RSI!A1551</f>
        <v>44573</v>
      </c>
      <c r="B1551" s="2">
        <f>RSI!B1551</f>
        <v>1.38</v>
      </c>
      <c r="C1551" s="2">
        <f>RSI!I1551</f>
        <v>15.947529408129242</v>
      </c>
      <c r="D1551" s="2">
        <f>MACD!E1551</f>
        <v>7.6437277142907822E-2</v>
      </c>
      <c r="E1551" s="2">
        <f>MACD!F1551</f>
        <v>7.9095710868292174E-2</v>
      </c>
      <c r="F1551" s="2">
        <f>'Moving Avg'!D1551</f>
        <v>1.444</v>
      </c>
      <c r="G1551" s="2">
        <f>'Moving Avg'!F1551</f>
        <v>1.6299999999999997</v>
      </c>
      <c r="H1551" s="2">
        <f>'Moving Avg'!G1551</f>
        <v>1.831</v>
      </c>
      <c r="I1551" s="2">
        <f>'Moving Avg'!H1551</f>
        <v>2.0703129999999996</v>
      </c>
      <c r="J1551" s="6" t="str">
        <f>OBV!F1551</f>
        <v>BEARISH</v>
      </c>
      <c r="K1551" s="6" t="str">
        <f>OBV!G1551</f>
        <v>WEAK</v>
      </c>
      <c r="L1551" s="6" t="str">
        <f>OBV!H1551</f>
        <v>CONFIRMED BEARISH</v>
      </c>
      <c r="M1551" s="8">
        <f t="shared" si="240"/>
        <v>50</v>
      </c>
      <c r="N1551" s="8">
        <f t="shared" si="241"/>
        <v>45</v>
      </c>
      <c r="O1551" s="8">
        <f t="shared" si="242"/>
        <v>0</v>
      </c>
      <c r="P1551" s="8">
        <f t="shared" si="243"/>
        <v>0</v>
      </c>
      <c r="Q1551" s="9">
        <f t="shared" si="244"/>
        <v>33.25</v>
      </c>
      <c r="R1551" s="9">
        <f t="shared" si="245"/>
        <v>19</v>
      </c>
      <c r="S1551" s="9">
        <f t="shared" si="246"/>
        <v>14.25</v>
      </c>
      <c r="T1551" s="9">
        <f t="shared" si="247"/>
        <v>23.75</v>
      </c>
      <c r="U1551" s="8">
        <f t="shared" si="248"/>
        <v>22.166666666666668</v>
      </c>
      <c r="V1551" s="8">
        <f t="shared" si="249"/>
        <v>22.5625</v>
      </c>
    </row>
    <row r="1552" spans="1:22" ht="13.5" x14ac:dyDescent="0.25">
      <c r="A1552" s="3">
        <f>RSI!A1552</f>
        <v>44574</v>
      </c>
      <c r="B1552" s="2">
        <f>RSI!B1552</f>
        <v>1.38</v>
      </c>
      <c r="C1552" s="2">
        <f>RSI!I1552</f>
        <v>15.947529408129242</v>
      </c>
      <c r="D1552" s="2">
        <f>MACD!E1552</f>
        <v>8.8664788574138509E-2</v>
      </c>
      <c r="E1552" s="2">
        <f>MACD!F1552</f>
        <v>8.1009526409461449E-2</v>
      </c>
      <c r="F1552" s="2">
        <f>'Moving Avg'!D1552</f>
        <v>1.4219999999999999</v>
      </c>
      <c r="G1552" s="2">
        <f>'Moving Avg'!F1552</f>
        <v>1.6045000000000003</v>
      </c>
      <c r="H1552" s="2">
        <f>'Moving Avg'!G1552</f>
        <v>1.8179999999999998</v>
      </c>
      <c r="I1552" s="2">
        <f>'Moving Avg'!H1552</f>
        <v>2.0673614999999996</v>
      </c>
      <c r="J1552" s="6" t="str">
        <f>OBV!F1552</f>
        <v>BEARISH</v>
      </c>
      <c r="K1552" s="6" t="str">
        <f>OBV!G1552</f>
        <v>WEAK</v>
      </c>
      <c r="L1552" s="6" t="str">
        <f>OBV!H1552</f>
        <v>CONFIRMED BEARISH</v>
      </c>
      <c r="M1552" s="8">
        <f t="shared" si="240"/>
        <v>50</v>
      </c>
      <c r="N1552" s="8">
        <f t="shared" si="241"/>
        <v>0</v>
      </c>
      <c r="O1552" s="8">
        <f t="shared" si="242"/>
        <v>0</v>
      </c>
      <c r="P1552" s="8">
        <f t="shared" si="243"/>
        <v>0</v>
      </c>
      <c r="Q1552" s="9">
        <f t="shared" si="244"/>
        <v>17.5</v>
      </c>
      <c r="R1552" s="9">
        <f t="shared" si="245"/>
        <v>10</v>
      </c>
      <c r="S1552" s="9">
        <f t="shared" si="246"/>
        <v>7.5</v>
      </c>
      <c r="T1552" s="9">
        <f t="shared" si="247"/>
        <v>12.5</v>
      </c>
      <c r="U1552" s="8">
        <f t="shared" si="248"/>
        <v>11.666666666666666</v>
      </c>
      <c r="V1552" s="8">
        <f t="shared" si="249"/>
        <v>11.875</v>
      </c>
    </row>
    <row r="1553" spans="1:22" ht="13.5" x14ac:dyDescent="0.25">
      <c r="A1553" s="3">
        <f>RSI!A1553</f>
        <v>44575</v>
      </c>
      <c r="B1553" s="2">
        <f>RSI!B1553</f>
        <v>1.4</v>
      </c>
      <c r="C1553" s="2">
        <f>RSI!I1553</f>
        <v>20.062880315816145</v>
      </c>
      <c r="D1553" s="2">
        <f>MACD!E1553</f>
        <v>9.7633183130525714E-2</v>
      </c>
      <c r="E1553" s="2">
        <f>MACD!F1553</f>
        <v>8.4334257753674299E-2</v>
      </c>
      <c r="F1553" s="2">
        <f>'Moving Avg'!D1553</f>
        <v>1.4</v>
      </c>
      <c r="G1553" s="2">
        <f>'Moving Avg'!F1553</f>
        <v>1.581</v>
      </c>
      <c r="H1553" s="2">
        <f>'Moving Avg'!G1553</f>
        <v>1.8052000000000001</v>
      </c>
      <c r="I1553" s="2">
        <f>'Moving Avg'!H1553</f>
        <v>2.0643639999999994</v>
      </c>
      <c r="J1553" s="6" t="str">
        <f>OBV!F1553</f>
        <v>BEARISH</v>
      </c>
      <c r="K1553" s="6" t="str">
        <f>OBV!G1553</f>
        <v>WEAK</v>
      </c>
      <c r="L1553" s="6" t="str">
        <f>OBV!H1553</f>
        <v>CONFIRMED BEARISH</v>
      </c>
      <c r="M1553" s="8">
        <f t="shared" si="240"/>
        <v>50</v>
      </c>
      <c r="N1553" s="8">
        <f t="shared" si="241"/>
        <v>0</v>
      </c>
      <c r="O1553" s="8">
        <f t="shared" si="242"/>
        <v>0</v>
      </c>
      <c r="P1553" s="8">
        <f t="shared" si="243"/>
        <v>0</v>
      </c>
      <c r="Q1553" s="9">
        <f t="shared" si="244"/>
        <v>17.5</v>
      </c>
      <c r="R1553" s="9">
        <f t="shared" si="245"/>
        <v>10</v>
      </c>
      <c r="S1553" s="9">
        <f t="shared" si="246"/>
        <v>7.5</v>
      </c>
      <c r="T1553" s="9">
        <f t="shared" si="247"/>
        <v>12.5</v>
      </c>
      <c r="U1553" s="8">
        <f t="shared" si="248"/>
        <v>11.666666666666666</v>
      </c>
      <c r="V1553" s="8">
        <f t="shared" si="249"/>
        <v>11.875</v>
      </c>
    </row>
    <row r="1554" spans="1:22" ht="13.5" x14ac:dyDescent="0.25">
      <c r="A1554" s="3">
        <f>RSI!A1554</f>
        <v>44578</v>
      </c>
      <c r="B1554" s="2">
        <f>RSI!B1554</f>
        <v>1.41</v>
      </c>
      <c r="C1554" s="2">
        <f>RSI!I1554</f>
        <v>22.116207550985294</v>
      </c>
      <c r="D1554" s="2">
        <f>MACD!E1554</f>
        <v>0.1012678719353246</v>
      </c>
      <c r="E1554" s="2">
        <f>MACD!F1554</f>
        <v>8.7720980590004355E-2</v>
      </c>
      <c r="F1554" s="2">
        <f>'Moving Avg'!D1554</f>
        <v>1.3960000000000001</v>
      </c>
      <c r="G1554" s="2">
        <f>'Moving Avg'!F1554</f>
        <v>1.5609999999999997</v>
      </c>
      <c r="H1554" s="2">
        <f>'Moving Avg'!G1554</f>
        <v>1.7934000000000001</v>
      </c>
      <c r="I1554" s="2">
        <f>'Moving Avg'!H1554</f>
        <v>2.0614895</v>
      </c>
      <c r="J1554" s="6" t="str">
        <f>OBV!F1554</f>
        <v>BEARISH</v>
      </c>
      <c r="K1554" s="6" t="str">
        <f>OBV!G1554</f>
        <v>NEUTRAL</v>
      </c>
      <c r="L1554" s="6" t="str">
        <f>OBV!H1554</f>
        <v>CONFIRMED BEARISH</v>
      </c>
      <c r="M1554" s="8">
        <f t="shared" si="240"/>
        <v>50</v>
      </c>
      <c r="N1554" s="8">
        <f t="shared" si="241"/>
        <v>0</v>
      </c>
      <c r="O1554" s="8">
        <f t="shared" si="242"/>
        <v>0</v>
      </c>
      <c r="P1554" s="8">
        <f t="shared" si="243"/>
        <v>16.5</v>
      </c>
      <c r="Q1554" s="9">
        <f t="shared" si="244"/>
        <v>19.975000000000001</v>
      </c>
      <c r="R1554" s="9">
        <f t="shared" si="245"/>
        <v>14.125</v>
      </c>
      <c r="S1554" s="9">
        <f t="shared" si="246"/>
        <v>14.925000000000001</v>
      </c>
      <c r="T1554" s="9">
        <f t="shared" si="247"/>
        <v>16.625</v>
      </c>
      <c r="U1554" s="8">
        <f t="shared" si="248"/>
        <v>16.341666666666669</v>
      </c>
      <c r="V1554" s="8">
        <f t="shared" si="249"/>
        <v>16.412500000000001</v>
      </c>
    </row>
    <row r="1555" spans="1:22" ht="13.5" x14ac:dyDescent="0.25">
      <c r="A1555" s="3">
        <f>RSI!A1555</f>
        <v>44579</v>
      </c>
      <c r="B1555" s="2">
        <f>RSI!B1555</f>
        <v>1.49</v>
      </c>
      <c r="C1555" s="2">
        <f>RSI!I1555</f>
        <v>36.228856721062662</v>
      </c>
      <c r="D1555" s="2">
        <f>MACD!E1555</f>
        <v>8.8887438697655918E-2</v>
      </c>
      <c r="E1555" s="2">
        <f>MACD!F1555</f>
        <v>8.7954272211534665E-2</v>
      </c>
      <c r="F1555" s="2">
        <f>'Moving Avg'!D1555</f>
        <v>1.4120000000000001</v>
      </c>
      <c r="G1555" s="2">
        <f>'Moving Avg'!F1555</f>
        <v>1.5499999999999998</v>
      </c>
      <c r="H1555" s="2">
        <f>'Moving Avg'!G1555</f>
        <v>1.7837999999999996</v>
      </c>
      <c r="I1555" s="2">
        <f>'Moving Avg'!H1555</f>
        <v>2.058942</v>
      </c>
      <c r="J1555" s="6" t="str">
        <f>OBV!F1555</f>
        <v>BULLISH</v>
      </c>
      <c r="K1555" s="6" t="str">
        <f>OBV!G1555</f>
        <v>NEUTRAL</v>
      </c>
      <c r="L1555" s="6" t="str">
        <f>OBV!H1555</f>
        <v>CONFIRMED BULLISH</v>
      </c>
      <c r="M1555" s="8">
        <f t="shared" si="240"/>
        <v>25</v>
      </c>
      <c r="N1555" s="8">
        <f t="shared" si="241"/>
        <v>0</v>
      </c>
      <c r="O1555" s="8">
        <f t="shared" si="242"/>
        <v>0</v>
      </c>
      <c r="P1555" s="8">
        <f t="shared" si="243"/>
        <v>83.5</v>
      </c>
      <c r="Q1555" s="9">
        <f t="shared" si="244"/>
        <v>21.274999999999999</v>
      </c>
      <c r="R1555" s="9">
        <f t="shared" si="245"/>
        <v>25.875</v>
      </c>
      <c r="S1555" s="9">
        <f t="shared" si="246"/>
        <v>41.325000000000003</v>
      </c>
      <c r="T1555" s="9">
        <f t="shared" si="247"/>
        <v>27.125</v>
      </c>
      <c r="U1555" s="8">
        <f t="shared" si="248"/>
        <v>29.491666666666664</v>
      </c>
      <c r="V1555" s="8">
        <f t="shared" si="249"/>
        <v>28.9</v>
      </c>
    </row>
    <row r="1556" spans="1:22" ht="13.5" x14ac:dyDescent="0.25">
      <c r="A1556" s="3">
        <f>RSI!A1556</f>
        <v>44580</v>
      </c>
      <c r="B1556" s="2">
        <f>RSI!B1556</f>
        <v>1.55</v>
      </c>
      <c r="C1556" s="2">
        <f>RSI!I1556</f>
        <v>44.370507977509526</v>
      </c>
      <c r="D1556" s="2">
        <f>MACD!E1556</f>
        <v>7.4641943269879496E-2</v>
      </c>
      <c r="E1556" s="2">
        <f>MACD!F1556</f>
        <v>8.5291806423203637E-2</v>
      </c>
      <c r="F1556" s="2">
        <f>'Moving Avg'!D1556</f>
        <v>1.446</v>
      </c>
      <c r="G1556" s="2">
        <f>'Moving Avg'!F1556</f>
        <v>1.5419999999999998</v>
      </c>
      <c r="H1556" s="2">
        <f>'Moving Avg'!G1556</f>
        <v>1.7751999999999999</v>
      </c>
      <c r="I1556" s="2">
        <f>'Moving Avg'!H1556</f>
        <v>2.0567189999999997</v>
      </c>
      <c r="J1556" s="6" t="str">
        <f>OBV!F1556</f>
        <v>BULLISH</v>
      </c>
      <c r="K1556" s="6" t="str">
        <f>OBV!G1556</f>
        <v>NEUTRAL</v>
      </c>
      <c r="L1556" s="6" t="str">
        <f>OBV!H1556</f>
        <v>CONFIRMED BULLISH</v>
      </c>
      <c r="M1556" s="8">
        <f t="shared" si="240"/>
        <v>25</v>
      </c>
      <c r="N1556" s="8">
        <f t="shared" si="241"/>
        <v>45</v>
      </c>
      <c r="O1556" s="8">
        <f t="shared" si="242"/>
        <v>0</v>
      </c>
      <c r="P1556" s="8">
        <f t="shared" si="243"/>
        <v>83.5</v>
      </c>
      <c r="Q1556" s="9">
        <f t="shared" si="244"/>
        <v>37.024999999999999</v>
      </c>
      <c r="R1556" s="9">
        <f t="shared" si="245"/>
        <v>34.875</v>
      </c>
      <c r="S1556" s="9">
        <f t="shared" si="246"/>
        <v>48.075000000000003</v>
      </c>
      <c r="T1556" s="9">
        <f t="shared" si="247"/>
        <v>38.375</v>
      </c>
      <c r="U1556" s="8">
        <f t="shared" si="248"/>
        <v>39.991666666666667</v>
      </c>
      <c r="V1556" s="8">
        <f t="shared" si="249"/>
        <v>39.587500000000006</v>
      </c>
    </row>
    <row r="1557" spans="1:22" ht="13.5" x14ac:dyDescent="0.25">
      <c r="A1557" s="3">
        <f>RSI!A1557</f>
        <v>44581</v>
      </c>
      <c r="B1557" s="2">
        <f>RSI!B1557</f>
        <v>1.46</v>
      </c>
      <c r="C1557" s="2">
        <f>RSI!I1557</f>
        <v>36.784271237832364</v>
      </c>
      <c r="D1557" s="2">
        <f>MACD!E1557</f>
        <v>5.72172167293723E-2</v>
      </c>
      <c r="E1557" s="2">
        <f>MACD!F1557</f>
        <v>7.967688848443738E-2</v>
      </c>
      <c r="F1557" s="2">
        <f>'Moving Avg'!D1557</f>
        <v>1.462</v>
      </c>
      <c r="G1557" s="2">
        <f>'Moving Avg'!F1557</f>
        <v>1.5305</v>
      </c>
      <c r="H1557" s="2">
        <f>'Moving Avg'!G1557</f>
        <v>1.7639999999999996</v>
      </c>
      <c r="I1557" s="2">
        <f>'Moving Avg'!H1557</f>
        <v>2.0540699999999998</v>
      </c>
      <c r="J1557" s="6" t="str">
        <f>OBV!F1557</f>
        <v>BULLISH</v>
      </c>
      <c r="K1557" s="6" t="str">
        <f>OBV!G1557</f>
        <v>NEUTRAL</v>
      </c>
      <c r="L1557" s="6" t="str">
        <f>OBV!H1557</f>
        <v>CONFIRMED BULLISH</v>
      </c>
      <c r="M1557" s="8">
        <f t="shared" si="240"/>
        <v>25</v>
      </c>
      <c r="N1557" s="8">
        <f t="shared" si="241"/>
        <v>100</v>
      </c>
      <c r="O1557" s="8">
        <f t="shared" si="242"/>
        <v>0</v>
      </c>
      <c r="P1557" s="8">
        <f t="shared" si="243"/>
        <v>83.5</v>
      </c>
      <c r="Q1557" s="9">
        <f t="shared" si="244"/>
        <v>56.274999999999999</v>
      </c>
      <c r="R1557" s="9">
        <f t="shared" si="245"/>
        <v>45.875</v>
      </c>
      <c r="S1557" s="9">
        <f t="shared" si="246"/>
        <v>56.325000000000003</v>
      </c>
      <c r="T1557" s="9">
        <f t="shared" si="247"/>
        <v>52.125</v>
      </c>
      <c r="U1557" s="8">
        <f t="shared" si="248"/>
        <v>52.82500000000001</v>
      </c>
      <c r="V1557" s="8">
        <f t="shared" si="249"/>
        <v>52.650000000000006</v>
      </c>
    </row>
    <row r="1558" spans="1:22" ht="13.5" x14ac:dyDescent="0.25">
      <c r="A1558" s="3">
        <f>RSI!A1558</f>
        <v>44582</v>
      </c>
      <c r="B1558" s="2">
        <f>RSI!B1558</f>
        <v>1.4</v>
      </c>
      <c r="C1558" s="2">
        <f>RSI!I1558</f>
        <v>32.762623017200099</v>
      </c>
      <c r="D1558" s="2">
        <f>MACD!E1558</f>
        <v>5.0776565260549189E-2</v>
      </c>
      <c r="E1558" s="2">
        <f>MACD!F1558</f>
        <v>7.3896823839659745E-2</v>
      </c>
      <c r="F1558" s="2">
        <f>'Moving Avg'!D1558</f>
        <v>1.4620000000000002</v>
      </c>
      <c r="G1558" s="2">
        <f>'Moving Avg'!F1558</f>
        <v>1.5169999999999999</v>
      </c>
      <c r="H1558" s="2">
        <f>'Moving Avg'!G1558</f>
        <v>1.7525999999999993</v>
      </c>
      <c r="I1558" s="2">
        <f>'Moving Avg'!H1558</f>
        <v>2.0511209999999997</v>
      </c>
      <c r="J1558" s="6" t="str">
        <f>OBV!F1558</f>
        <v>BEARISH</v>
      </c>
      <c r="K1558" s="6" t="str">
        <f>OBV!G1558</f>
        <v>NEUTRAL</v>
      </c>
      <c r="L1558" s="6" t="str">
        <f>OBV!H1558</f>
        <v>NEUTRAL</v>
      </c>
      <c r="M1558" s="8">
        <f t="shared" si="240"/>
        <v>25</v>
      </c>
      <c r="N1558" s="8">
        <f t="shared" si="241"/>
        <v>100</v>
      </c>
      <c r="O1558" s="8">
        <f t="shared" si="242"/>
        <v>0</v>
      </c>
      <c r="P1558" s="8">
        <f t="shared" si="243"/>
        <v>16.5</v>
      </c>
      <c r="Q1558" s="9">
        <f t="shared" si="244"/>
        <v>46.225000000000001</v>
      </c>
      <c r="R1558" s="9">
        <f t="shared" si="245"/>
        <v>29.125</v>
      </c>
      <c r="S1558" s="9">
        <f t="shared" si="246"/>
        <v>26.175000000000001</v>
      </c>
      <c r="T1558" s="9">
        <f t="shared" si="247"/>
        <v>35.375</v>
      </c>
      <c r="U1558" s="8">
        <f t="shared" si="248"/>
        <v>33.841666666666661</v>
      </c>
      <c r="V1558" s="8">
        <f t="shared" si="249"/>
        <v>34.224999999999994</v>
      </c>
    </row>
    <row r="1559" spans="1:22" ht="13.5" x14ac:dyDescent="0.25">
      <c r="A1559" s="3">
        <f>RSI!A1559</f>
        <v>44585</v>
      </c>
      <c r="B1559" s="2">
        <f>RSI!B1559</f>
        <v>1.4</v>
      </c>
      <c r="C1559" s="2">
        <f>RSI!I1559</f>
        <v>32.762623017200099</v>
      </c>
      <c r="D1559" s="2">
        <f>MACD!E1559</f>
        <v>3.4097689434427814E-2</v>
      </c>
      <c r="E1559" s="2">
        <f>MACD!F1559</f>
        <v>6.5936996958613367E-2</v>
      </c>
      <c r="F1559" s="2">
        <f>'Moving Avg'!D1559</f>
        <v>1.4600000000000002</v>
      </c>
      <c r="G1559" s="2">
        <f>'Moving Avg'!F1559</f>
        <v>1.5059999999999998</v>
      </c>
      <c r="H1559" s="2">
        <f>'Moving Avg'!G1559</f>
        <v>1.7405999999999995</v>
      </c>
      <c r="I1559" s="2">
        <f>'Moving Avg'!H1559</f>
        <v>2.0481719999999997</v>
      </c>
      <c r="J1559" s="6" t="str">
        <f>OBV!F1559</f>
        <v>BEARISH</v>
      </c>
      <c r="K1559" s="6" t="str">
        <f>OBV!G1559</f>
        <v>NEUTRAL</v>
      </c>
      <c r="L1559" s="6" t="str">
        <f>OBV!H1559</f>
        <v>CONFIRMED BEARISH</v>
      </c>
      <c r="M1559" s="8">
        <f t="shared" si="240"/>
        <v>25</v>
      </c>
      <c r="N1559" s="8">
        <f t="shared" si="241"/>
        <v>100</v>
      </c>
      <c r="O1559" s="8">
        <f t="shared" si="242"/>
        <v>0</v>
      </c>
      <c r="P1559" s="8">
        <f t="shared" si="243"/>
        <v>16.5</v>
      </c>
      <c r="Q1559" s="9">
        <f t="shared" si="244"/>
        <v>46.225000000000001</v>
      </c>
      <c r="R1559" s="9">
        <f t="shared" si="245"/>
        <v>29.125</v>
      </c>
      <c r="S1559" s="9">
        <f t="shared" si="246"/>
        <v>26.175000000000001</v>
      </c>
      <c r="T1559" s="9">
        <f t="shared" si="247"/>
        <v>35.375</v>
      </c>
      <c r="U1559" s="8">
        <f t="shared" si="248"/>
        <v>33.841666666666661</v>
      </c>
      <c r="V1559" s="8">
        <f t="shared" si="249"/>
        <v>34.224999999999994</v>
      </c>
    </row>
    <row r="1560" spans="1:22" ht="13.5" x14ac:dyDescent="0.25">
      <c r="A1560" s="3">
        <f>RSI!A1560</f>
        <v>44586</v>
      </c>
      <c r="B1560" s="2">
        <f>RSI!B1560</f>
        <v>1.38</v>
      </c>
      <c r="C1560" s="2">
        <f>RSI!I1560</f>
        <v>31.43403547981697</v>
      </c>
      <c r="D1560" s="2">
        <f>MACD!E1560</f>
        <v>1.9388055218128697E-2</v>
      </c>
      <c r="E1560" s="2">
        <f>MACD!F1560</f>
        <v>5.6627208610516434E-2</v>
      </c>
      <c r="F1560" s="2">
        <f>'Moving Avg'!D1560</f>
        <v>1.4380000000000002</v>
      </c>
      <c r="G1560" s="2">
        <f>'Moving Avg'!F1560</f>
        <v>1.4934999999999996</v>
      </c>
      <c r="H1560" s="2">
        <f>'Moving Avg'!G1560</f>
        <v>1.7285999999999995</v>
      </c>
      <c r="I1560" s="2">
        <f>'Moving Avg'!H1560</f>
        <v>2.0451714999999995</v>
      </c>
      <c r="J1560" s="6" t="str">
        <f>OBV!F1560</f>
        <v>BEARISH</v>
      </c>
      <c r="K1560" s="6" t="str">
        <f>OBV!G1560</f>
        <v>NEUTRAL</v>
      </c>
      <c r="L1560" s="6" t="str">
        <f>OBV!H1560</f>
        <v>CONFIRMED BEARISH</v>
      </c>
      <c r="M1560" s="8">
        <f t="shared" si="240"/>
        <v>25</v>
      </c>
      <c r="N1560" s="8">
        <f t="shared" si="241"/>
        <v>100</v>
      </c>
      <c r="O1560" s="8">
        <f t="shared" si="242"/>
        <v>0</v>
      </c>
      <c r="P1560" s="8">
        <f t="shared" si="243"/>
        <v>16.5</v>
      </c>
      <c r="Q1560" s="9">
        <f t="shared" si="244"/>
        <v>46.225000000000001</v>
      </c>
      <c r="R1560" s="9">
        <f t="shared" si="245"/>
        <v>29.125</v>
      </c>
      <c r="S1560" s="9">
        <f t="shared" si="246"/>
        <v>26.175000000000001</v>
      </c>
      <c r="T1560" s="9">
        <f t="shared" si="247"/>
        <v>35.375</v>
      </c>
      <c r="U1560" s="8">
        <f t="shared" si="248"/>
        <v>33.841666666666661</v>
      </c>
      <c r="V1560" s="8">
        <f t="shared" si="249"/>
        <v>34.224999999999994</v>
      </c>
    </row>
    <row r="1561" spans="1:22" ht="13.5" x14ac:dyDescent="0.25">
      <c r="A1561" s="3">
        <f>RSI!A1561</f>
        <v>44587</v>
      </c>
      <c r="B1561" s="2">
        <f>RSI!B1561</f>
        <v>1.39</v>
      </c>
      <c r="C1561" s="2">
        <f>RSI!I1561</f>
        <v>32.899224768425839</v>
      </c>
      <c r="D1561" s="2">
        <f>MACD!E1561</f>
        <v>2.6282215134141307E-3</v>
      </c>
      <c r="E1561" s="2">
        <f>MACD!F1561</f>
        <v>4.5827411191095978E-2</v>
      </c>
      <c r="F1561" s="2">
        <f>'Moving Avg'!D1561</f>
        <v>1.4059999999999999</v>
      </c>
      <c r="G1561" s="2">
        <f>'Moving Avg'!F1561</f>
        <v>1.4804999999999997</v>
      </c>
      <c r="H1561" s="2">
        <f>'Moving Avg'!G1561</f>
        <v>1.7165999999999997</v>
      </c>
      <c r="I1561" s="2">
        <f>'Moving Avg'!H1561</f>
        <v>2.0422454999999999</v>
      </c>
      <c r="J1561" s="6" t="str">
        <f>OBV!F1561</f>
        <v>BEARISH</v>
      </c>
      <c r="K1561" s="6" t="str">
        <f>OBV!G1561</f>
        <v>NEUTRAL</v>
      </c>
      <c r="L1561" s="6" t="str">
        <f>OBV!H1561</f>
        <v>CONFIRMED BEARISH</v>
      </c>
      <c r="M1561" s="8">
        <f t="shared" si="240"/>
        <v>25</v>
      </c>
      <c r="N1561" s="8">
        <f t="shared" si="241"/>
        <v>100</v>
      </c>
      <c r="O1561" s="8">
        <f t="shared" si="242"/>
        <v>0</v>
      </c>
      <c r="P1561" s="8">
        <f t="shared" si="243"/>
        <v>16.5</v>
      </c>
      <c r="Q1561" s="9">
        <f t="shared" si="244"/>
        <v>46.225000000000001</v>
      </c>
      <c r="R1561" s="9">
        <f t="shared" si="245"/>
        <v>29.125</v>
      </c>
      <c r="S1561" s="9">
        <f t="shared" si="246"/>
        <v>26.175000000000001</v>
      </c>
      <c r="T1561" s="9">
        <f t="shared" si="247"/>
        <v>35.375</v>
      </c>
      <c r="U1561" s="8">
        <f t="shared" si="248"/>
        <v>33.841666666666661</v>
      </c>
      <c r="V1561" s="8">
        <f t="shared" si="249"/>
        <v>34.224999999999994</v>
      </c>
    </row>
    <row r="1562" spans="1:22" ht="13.5" x14ac:dyDescent="0.25">
      <c r="A1562" s="3">
        <f>RSI!A1562</f>
        <v>44588</v>
      </c>
      <c r="B1562" s="2">
        <f>RSI!B1562</f>
        <v>1.39</v>
      </c>
      <c r="C1562" s="2">
        <f>RSI!I1562</f>
        <v>32.899224768425839</v>
      </c>
      <c r="D1562" s="2">
        <f>MACD!E1562</f>
        <v>-1.0646613685589168E-2</v>
      </c>
      <c r="E1562" s="2">
        <f>MACD!F1562</f>
        <v>3.4532606215758946E-2</v>
      </c>
      <c r="F1562" s="2">
        <f>'Moving Avg'!D1562</f>
        <v>1.3919999999999999</v>
      </c>
      <c r="G1562" s="2">
        <f>'Moving Avg'!F1562</f>
        <v>1.4659999999999997</v>
      </c>
      <c r="H1562" s="2">
        <f>'Moving Avg'!G1562</f>
        <v>1.7047999999999999</v>
      </c>
      <c r="I1562" s="2">
        <f>'Moving Avg'!H1562</f>
        <v>2.0394169999999998</v>
      </c>
      <c r="J1562" s="6" t="str">
        <f>OBV!F1562</f>
        <v>BEARISH</v>
      </c>
      <c r="K1562" s="6" t="str">
        <f>OBV!G1562</f>
        <v>NEUTRAL</v>
      </c>
      <c r="L1562" s="6" t="str">
        <f>OBV!H1562</f>
        <v>CONFIRMED BEARISH</v>
      </c>
      <c r="M1562" s="8">
        <f t="shared" si="240"/>
        <v>25</v>
      </c>
      <c r="N1562" s="8">
        <f t="shared" si="241"/>
        <v>100</v>
      </c>
      <c r="O1562" s="8">
        <f t="shared" si="242"/>
        <v>0</v>
      </c>
      <c r="P1562" s="8">
        <f t="shared" si="243"/>
        <v>16.5</v>
      </c>
      <c r="Q1562" s="9">
        <f t="shared" si="244"/>
        <v>46.225000000000001</v>
      </c>
      <c r="R1562" s="9">
        <f t="shared" si="245"/>
        <v>29.125</v>
      </c>
      <c r="S1562" s="9">
        <f t="shared" si="246"/>
        <v>26.175000000000001</v>
      </c>
      <c r="T1562" s="9">
        <f t="shared" si="247"/>
        <v>35.375</v>
      </c>
      <c r="U1562" s="8">
        <f t="shared" si="248"/>
        <v>33.841666666666661</v>
      </c>
      <c r="V1562" s="8">
        <f t="shared" si="249"/>
        <v>34.224999999999994</v>
      </c>
    </row>
    <row r="1563" spans="1:22" ht="13.5" x14ac:dyDescent="0.25">
      <c r="A1563" s="3">
        <f>RSI!A1563</f>
        <v>44589</v>
      </c>
      <c r="B1563" s="2">
        <f>RSI!B1563</f>
        <v>1.47</v>
      </c>
      <c r="C1563" s="2">
        <f>RSI!I1563</f>
        <v>44.001689952512066</v>
      </c>
      <c r="D1563" s="2">
        <f>MACD!E1563</f>
        <v>-2.3888759625713352E-2</v>
      </c>
      <c r="E1563" s="2">
        <f>MACD!F1563</f>
        <v>2.2848333047464486E-2</v>
      </c>
      <c r="F1563" s="2">
        <f>'Moving Avg'!D1563</f>
        <v>1.4059999999999999</v>
      </c>
      <c r="G1563" s="2">
        <f>'Moving Avg'!F1563</f>
        <v>1.4559999999999997</v>
      </c>
      <c r="H1563" s="2">
        <f>'Moving Avg'!G1563</f>
        <v>1.6953999999999996</v>
      </c>
      <c r="I1563" s="2">
        <f>'Moving Avg'!H1563</f>
        <v>2.0367939999999995</v>
      </c>
      <c r="J1563" s="6" t="str">
        <f>OBV!F1563</f>
        <v>BULLISH</v>
      </c>
      <c r="K1563" s="6" t="str">
        <f>OBV!G1563</f>
        <v>STRONG</v>
      </c>
      <c r="L1563" s="6" t="str">
        <f>OBV!H1563</f>
        <v>CONFIRMED BULLISH</v>
      </c>
      <c r="M1563" s="8">
        <f t="shared" si="240"/>
        <v>25</v>
      </c>
      <c r="N1563" s="8">
        <f t="shared" si="241"/>
        <v>100</v>
      </c>
      <c r="O1563" s="8">
        <f t="shared" si="242"/>
        <v>0</v>
      </c>
      <c r="P1563" s="8">
        <f t="shared" si="243"/>
        <v>100</v>
      </c>
      <c r="Q1563" s="9">
        <f t="shared" si="244"/>
        <v>58.75</v>
      </c>
      <c r="R1563" s="9">
        <f t="shared" si="245"/>
        <v>50</v>
      </c>
      <c r="S1563" s="9">
        <f t="shared" si="246"/>
        <v>63.75</v>
      </c>
      <c r="T1563" s="9">
        <f t="shared" si="247"/>
        <v>56.25</v>
      </c>
      <c r="U1563" s="8">
        <f t="shared" si="248"/>
        <v>57.5</v>
      </c>
      <c r="V1563" s="8">
        <f t="shared" si="249"/>
        <v>57.1875</v>
      </c>
    </row>
    <row r="1564" spans="1:22" ht="13.5" x14ac:dyDescent="0.25">
      <c r="A1564" s="3">
        <f>RSI!A1564</f>
        <v>44592</v>
      </c>
      <c r="B1564" s="2">
        <f>RSI!B1564</f>
        <v>1.55</v>
      </c>
      <c r="C1564" s="2">
        <f>RSI!I1564</f>
        <v>52.47078831322596</v>
      </c>
      <c r="D1564" s="2">
        <f>MACD!E1564</f>
        <v>-3.9176608899306631E-2</v>
      </c>
      <c r="E1564" s="2">
        <f>MACD!F1564</f>
        <v>1.0443344658110263E-2</v>
      </c>
      <c r="F1564" s="2">
        <f>'Moving Avg'!D1564</f>
        <v>1.4359999999999997</v>
      </c>
      <c r="G1564" s="2">
        <f>'Moving Avg'!F1564</f>
        <v>1.4514999999999998</v>
      </c>
      <c r="H1564" s="2">
        <f>'Moving Avg'!G1564</f>
        <v>1.6871999999999998</v>
      </c>
      <c r="I1564" s="2">
        <f>'Moving Avg'!H1564</f>
        <v>2.0345219999999999</v>
      </c>
      <c r="J1564" s="6" t="str">
        <f>OBV!F1564</f>
        <v>BULLISH</v>
      </c>
      <c r="K1564" s="6" t="str">
        <f>OBV!G1564</f>
        <v>STRONG</v>
      </c>
      <c r="L1564" s="6" t="str">
        <f>OBV!H1564</f>
        <v>CONFIRMED BULLISH</v>
      </c>
      <c r="M1564" s="8">
        <f t="shared" si="240"/>
        <v>25</v>
      </c>
      <c r="N1564" s="8">
        <f t="shared" si="241"/>
        <v>100</v>
      </c>
      <c r="O1564" s="8">
        <f t="shared" si="242"/>
        <v>0</v>
      </c>
      <c r="P1564" s="8">
        <f t="shared" si="243"/>
        <v>100</v>
      </c>
      <c r="Q1564" s="9">
        <f t="shared" si="244"/>
        <v>58.75</v>
      </c>
      <c r="R1564" s="9">
        <f t="shared" si="245"/>
        <v>50</v>
      </c>
      <c r="S1564" s="9">
        <f t="shared" si="246"/>
        <v>63.75</v>
      </c>
      <c r="T1564" s="9">
        <f t="shared" si="247"/>
        <v>56.25</v>
      </c>
      <c r="U1564" s="8">
        <f t="shared" si="248"/>
        <v>57.5</v>
      </c>
      <c r="V1564" s="8">
        <f t="shared" si="249"/>
        <v>57.1875</v>
      </c>
    </row>
    <row r="1565" spans="1:22" ht="13.5" x14ac:dyDescent="0.25">
      <c r="A1565" s="3">
        <f>RSI!A1565</f>
        <v>44593</v>
      </c>
      <c r="B1565" s="2">
        <f>RSI!B1565</f>
        <v>1.55</v>
      </c>
      <c r="C1565" s="2">
        <f>RSI!I1565</f>
        <v>52.47078831322596</v>
      </c>
      <c r="D1565" s="2">
        <f>MACD!E1565</f>
        <v>-3.9995560792870588E-2</v>
      </c>
      <c r="E1565" s="2">
        <f>MACD!F1565</f>
        <v>3.555635679140922E-4</v>
      </c>
      <c r="F1565" s="2">
        <f>'Moving Avg'!D1565</f>
        <v>1.47</v>
      </c>
      <c r="G1565" s="2">
        <f>'Moving Avg'!F1565</f>
        <v>1.4504999999999999</v>
      </c>
      <c r="H1565" s="2">
        <f>'Moving Avg'!G1565</f>
        <v>1.6785999999999999</v>
      </c>
      <c r="I1565" s="2">
        <f>'Moving Avg'!H1565</f>
        <v>2.0322259999999996</v>
      </c>
      <c r="J1565" s="6" t="str">
        <f>OBV!F1565</f>
        <v>BULLISH</v>
      </c>
      <c r="K1565" s="6" t="str">
        <f>OBV!G1565</f>
        <v>STRONG</v>
      </c>
      <c r="L1565" s="6" t="str">
        <f>OBV!H1565</f>
        <v>CONFIRMED BULLISH</v>
      </c>
      <c r="M1565" s="8">
        <f t="shared" si="240"/>
        <v>25</v>
      </c>
      <c r="N1565" s="8">
        <f t="shared" si="241"/>
        <v>100</v>
      </c>
      <c r="O1565" s="8">
        <f t="shared" si="242"/>
        <v>0</v>
      </c>
      <c r="P1565" s="8">
        <f t="shared" si="243"/>
        <v>100</v>
      </c>
      <c r="Q1565" s="9">
        <f t="shared" si="244"/>
        <v>58.75</v>
      </c>
      <c r="R1565" s="9">
        <f t="shared" si="245"/>
        <v>50</v>
      </c>
      <c r="S1565" s="9">
        <f t="shared" si="246"/>
        <v>63.75</v>
      </c>
      <c r="T1565" s="9">
        <f t="shared" si="247"/>
        <v>56.25</v>
      </c>
      <c r="U1565" s="8">
        <f t="shared" si="248"/>
        <v>57.5</v>
      </c>
      <c r="V1565" s="8">
        <f t="shared" si="249"/>
        <v>57.1875</v>
      </c>
    </row>
    <row r="1566" spans="1:22" ht="13.5" x14ac:dyDescent="0.25">
      <c r="A1566" s="3">
        <f>RSI!A1566</f>
        <v>44594</v>
      </c>
      <c r="B1566" s="2">
        <f>RSI!B1566</f>
        <v>1.55</v>
      </c>
      <c r="C1566" s="2">
        <f>RSI!I1566</f>
        <v>52.470788313225952</v>
      </c>
      <c r="D1566" s="2">
        <f>MACD!E1566</f>
        <v>-3.1634391355715552E-2</v>
      </c>
      <c r="E1566" s="2">
        <f>MACD!F1566</f>
        <v>-6.0424274168118372E-3</v>
      </c>
      <c r="F1566" s="2">
        <f>'Moving Avg'!D1566</f>
        <v>1.502</v>
      </c>
      <c r="G1566" s="2">
        <f>'Moving Avg'!F1566</f>
        <v>1.4495</v>
      </c>
      <c r="H1566" s="2">
        <f>'Moving Avg'!G1566</f>
        <v>1.6705999999999996</v>
      </c>
      <c r="I1566" s="2">
        <f>'Moving Avg'!H1566</f>
        <v>2.0300029999999998</v>
      </c>
      <c r="J1566" s="6" t="str">
        <f>OBV!F1566</f>
        <v>BULLISH</v>
      </c>
      <c r="K1566" s="6" t="str">
        <f>OBV!G1566</f>
        <v>STRONG</v>
      </c>
      <c r="L1566" s="6" t="str">
        <f>OBV!H1566</f>
        <v>CONFIRMED BULLISH</v>
      </c>
      <c r="M1566" s="8">
        <f t="shared" si="240"/>
        <v>25</v>
      </c>
      <c r="N1566" s="8">
        <f t="shared" si="241"/>
        <v>100</v>
      </c>
      <c r="O1566" s="8">
        <f t="shared" si="242"/>
        <v>0</v>
      </c>
      <c r="P1566" s="8">
        <f t="shared" si="243"/>
        <v>100</v>
      </c>
      <c r="Q1566" s="9">
        <f t="shared" si="244"/>
        <v>58.75</v>
      </c>
      <c r="R1566" s="9">
        <f t="shared" si="245"/>
        <v>50</v>
      </c>
      <c r="S1566" s="9">
        <f t="shared" si="246"/>
        <v>63.75</v>
      </c>
      <c r="T1566" s="9">
        <f t="shared" si="247"/>
        <v>56.25</v>
      </c>
      <c r="U1566" s="8">
        <f t="shared" si="248"/>
        <v>57.5</v>
      </c>
      <c r="V1566" s="8">
        <f t="shared" si="249"/>
        <v>57.1875</v>
      </c>
    </row>
    <row r="1567" spans="1:22" ht="13.5" x14ac:dyDescent="0.25">
      <c r="A1567" s="3">
        <f>RSI!A1567</f>
        <v>44595</v>
      </c>
      <c r="B1567" s="2">
        <f>RSI!B1567</f>
        <v>1.55</v>
      </c>
      <c r="C1567" s="2">
        <f>RSI!I1567</f>
        <v>52.470788313225952</v>
      </c>
      <c r="D1567" s="2">
        <f>MACD!E1567</f>
        <v>-3.8569265541924747E-2</v>
      </c>
      <c r="E1567" s="2">
        <f>MACD!F1567</f>
        <v>-1.254779504183442E-2</v>
      </c>
      <c r="F1567" s="2">
        <f>'Moving Avg'!D1567</f>
        <v>1.534</v>
      </c>
      <c r="G1567" s="2">
        <f>'Moving Avg'!F1567</f>
        <v>1.4525000000000001</v>
      </c>
      <c r="H1567" s="2">
        <f>'Moving Avg'!G1567</f>
        <v>1.6623999999999999</v>
      </c>
      <c r="I1567" s="2">
        <f>'Moving Avg'!H1567</f>
        <v>2.0279015</v>
      </c>
      <c r="J1567" s="6" t="str">
        <f>OBV!F1567</f>
        <v>BULLISH</v>
      </c>
      <c r="K1567" s="6" t="str">
        <f>OBV!G1567</f>
        <v>STRONG</v>
      </c>
      <c r="L1567" s="6" t="str">
        <f>OBV!H1567</f>
        <v>CONFIRMED BULLISH</v>
      </c>
      <c r="M1567" s="8">
        <f t="shared" si="240"/>
        <v>25</v>
      </c>
      <c r="N1567" s="8">
        <f t="shared" si="241"/>
        <v>100</v>
      </c>
      <c r="O1567" s="8">
        <f t="shared" si="242"/>
        <v>0</v>
      </c>
      <c r="P1567" s="8">
        <f t="shared" si="243"/>
        <v>100</v>
      </c>
      <c r="Q1567" s="9">
        <f t="shared" si="244"/>
        <v>58.75</v>
      </c>
      <c r="R1567" s="9">
        <f t="shared" si="245"/>
        <v>50</v>
      </c>
      <c r="S1567" s="9">
        <f t="shared" si="246"/>
        <v>63.75</v>
      </c>
      <c r="T1567" s="9">
        <f t="shared" si="247"/>
        <v>56.25</v>
      </c>
      <c r="U1567" s="8">
        <f t="shared" si="248"/>
        <v>57.5</v>
      </c>
      <c r="V1567" s="8">
        <f t="shared" si="249"/>
        <v>57.1875</v>
      </c>
    </row>
    <row r="1568" spans="1:22" ht="13.5" x14ac:dyDescent="0.25">
      <c r="A1568" s="3">
        <f>RSI!A1568</f>
        <v>44596</v>
      </c>
      <c r="B1568" s="2">
        <f>RSI!B1568</f>
        <v>1.53</v>
      </c>
      <c r="C1568" s="2">
        <f>RSI!I1568</f>
        <v>49.931479984847449</v>
      </c>
      <c r="D1568" s="2">
        <f>MACD!E1568</f>
        <v>-5.2337964513548441E-2</v>
      </c>
      <c r="E1568" s="2">
        <f>MACD!F1568</f>
        <v>-2.0505828936177226E-2</v>
      </c>
      <c r="F1568" s="2">
        <f>'Moving Avg'!D1568</f>
        <v>1.546</v>
      </c>
      <c r="G1568" s="2">
        <f>'Moving Avg'!F1568</f>
        <v>1.4535000000000002</v>
      </c>
      <c r="H1568" s="2">
        <f>'Moving Avg'!G1568</f>
        <v>1.6536</v>
      </c>
      <c r="I1568" s="2">
        <f>'Moving Avg'!H1568</f>
        <v>2.0256999999999996</v>
      </c>
      <c r="J1568" s="6" t="str">
        <f>OBV!F1568</f>
        <v>BULLISH</v>
      </c>
      <c r="K1568" s="6" t="str">
        <f>OBV!G1568</f>
        <v>NEUTRAL</v>
      </c>
      <c r="L1568" s="6" t="str">
        <f>OBV!H1568</f>
        <v>CONFIRMED BULLISH</v>
      </c>
      <c r="M1568" s="8">
        <f t="shared" si="240"/>
        <v>25</v>
      </c>
      <c r="N1568" s="8">
        <f t="shared" si="241"/>
        <v>100</v>
      </c>
      <c r="O1568" s="8">
        <f t="shared" si="242"/>
        <v>0</v>
      </c>
      <c r="P1568" s="8">
        <f t="shared" si="243"/>
        <v>83.5</v>
      </c>
      <c r="Q1568" s="9">
        <f t="shared" si="244"/>
        <v>56.274999999999999</v>
      </c>
      <c r="R1568" s="9">
        <f t="shared" si="245"/>
        <v>45.875</v>
      </c>
      <c r="S1568" s="9">
        <f t="shared" si="246"/>
        <v>56.325000000000003</v>
      </c>
      <c r="T1568" s="9">
        <f t="shared" si="247"/>
        <v>52.125</v>
      </c>
      <c r="U1568" s="8">
        <f t="shared" si="248"/>
        <v>52.82500000000001</v>
      </c>
      <c r="V1568" s="8">
        <f t="shared" si="249"/>
        <v>52.650000000000006</v>
      </c>
    </row>
    <row r="1569" spans="1:22" ht="13.5" x14ac:dyDescent="0.25">
      <c r="A1569" s="3">
        <f>RSI!A1569</f>
        <v>44599</v>
      </c>
      <c r="B1569" s="2">
        <f>RSI!B1569</f>
        <v>1.56</v>
      </c>
      <c r="C1569" s="2">
        <f>RSI!I1569</f>
        <v>53.56183301262881</v>
      </c>
      <c r="D1569" s="2">
        <f>MACD!E1569</f>
        <v>-6.6232666391446759E-2</v>
      </c>
      <c r="E1569" s="2">
        <f>MACD!F1569</f>
        <v>-2.9651196427231137E-2</v>
      </c>
      <c r="F1569" s="2">
        <f>'Moving Avg'!D1569</f>
        <v>1.548</v>
      </c>
      <c r="G1569" s="2">
        <f>'Moving Avg'!F1569</f>
        <v>1.4600000000000002</v>
      </c>
      <c r="H1569" s="2">
        <f>'Moving Avg'!G1569</f>
        <v>1.6454</v>
      </c>
      <c r="I1569" s="2">
        <f>'Moving Avg'!H1569</f>
        <v>2.0236484999999997</v>
      </c>
      <c r="J1569" s="6" t="str">
        <f>OBV!F1569</f>
        <v>BULLISH</v>
      </c>
      <c r="K1569" s="6" t="str">
        <f>OBV!G1569</f>
        <v>NEUTRAL</v>
      </c>
      <c r="L1569" s="6" t="str">
        <f>OBV!H1569</f>
        <v>CONFIRMED BULLISH</v>
      </c>
      <c r="M1569" s="8">
        <f t="shared" si="240"/>
        <v>25</v>
      </c>
      <c r="N1569" s="8">
        <f t="shared" si="241"/>
        <v>100</v>
      </c>
      <c r="O1569" s="8">
        <f t="shared" si="242"/>
        <v>0</v>
      </c>
      <c r="P1569" s="8">
        <f t="shared" si="243"/>
        <v>83.5</v>
      </c>
      <c r="Q1569" s="9">
        <f t="shared" si="244"/>
        <v>56.274999999999999</v>
      </c>
      <c r="R1569" s="9">
        <f t="shared" si="245"/>
        <v>45.875</v>
      </c>
      <c r="S1569" s="9">
        <f t="shared" si="246"/>
        <v>56.325000000000003</v>
      </c>
      <c r="T1569" s="9">
        <f t="shared" si="247"/>
        <v>52.125</v>
      </c>
      <c r="U1569" s="8">
        <f t="shared" si="248"/>
        <v>52.82500000000001</v>
      </c>
      <c r="V1569" s="8">
        <f t="shared" si="249"/>
        <v>52.650000000000006</v>
      </c>
    </row>
    <row r="1570" spans="1:22" ht="13.5" x14ac:dyDescent="0.25">
      <c r="A1570" s="3">
        <f>RSI!A1570</f>
        <v>44600</v>
      </c>
      <c r="B1570" s="2">
        <f>RSI!B1570</f>
        <v>1.58</v>
      </c>
      <c r="C1570" s="2">
        <f>RSI!I1570</f>
        <v>55.859639268696071</v>
      </c>
      <c r="D1570" s="2">
        <f>MACD!E1570</f>
        <v>-8.2745806992176929E-2</v>
      </c>
      <c r="E1570" s="2">
        <f>MACD!F1570</f>
        <v>-4.0270118540220293E-2</v>
      </c>
      <c r="F1570" s="2">
        <f>'Moving Avg'!D1570</f>
        <v>1.5539999999999998</v>
      </c>
      <c r="G1570" s="2">
        <f>'Moving Avg'!F1570</f>
        <v>1.4685000000000001</v>
      </c>
      <c r="H1570" s="2">
        <f>'Moving Avg'!G1570</f>
        <v>1.6377999999999997</v>
      </c>
      <c r="I1570" s="2">
        <f>'Moving Avg'!H1570</f>
        <v>2.0216969999999996</v>
      </c>
      <c r="J1570" s="6" t="str">
        <f>OBV!F1570</f>
        <v>BULLISH</v>
      </c>
      <c r="K1570" s="6" t="str">
        <f>OBV!G1570</f>
        <v>NEUTRAL</v>
      </c>
      <c r="L1570" s="6" t="str">
        <f>OBV!H1570</f>
        <v>CONFIRMED BULLISH</v>
      </c>
      <c r="M1570" s="8">
        <f t="shared" si="240"/>
        <v>25</v>
      </c>
      <c r="N1570" s="8">
        <f t="shared" si="241"/>
        <v>100</v>
      </c>
      <c r="O1570" s="8">
        <f t="shared" si="242"/>
        <v>0</v>
      </c>
      <c r="P1570" s="8">
        <f t="shared" si="243"/>
        <v>83.5</v>
      </c>
      <c r="Q1570" s="9">
        <f t="shared" si="244"/>
        <v>56.274999999999999</v>
      </c>
      <c r="R1570" s="9">
        <f t="shared" si="245"/>
        <v>45.875</v>
      </c>
      <c r="S1570" s="9">
        <f t="shared" si="246"/>
        <v>56.325000000000003</v>
      </c>
      <c r="T1570" s="9">
        <f t="shared" si="247"/>
        <v>52.125</v>
      </c>
      <c r="U1570" s="8">
        <f t="shared" si="248"/>
        <v>52.82500000000001</v>
      </c>
      <c r="V1570" s="8">
        <f t="shared" si="249"/>
        <v>52.650000000000006</v>
      </c>
    </row>
    <row r="1571" spans="1:22" ht="13.5" x14ac:dyDescent="0.25">
      <c r="A1571" s="3">
        <f>RSI!A1571</f>
        <v>44601</v>
      </c>
      <c r="B1571" s="2">
        <f>RSI!B1571</f>
        <v>1.6</v>
      </c>
      <c r="C1571" s="2">
        <f>RSI!I1571</f>
        <v>58.092759403881594</v>
      </c>
      <c r="D1571" s="2">
        <f>MACD!E1571</f>
        <v>-9.6962702824746838E-2</v>
      </c>
      <c r="E1571" s="2">
        <f>MACD!F1571</f>
        <v>-5.160863539712561E-2</v>
      </c>
      <c r="F1571" s="2">
        <f>'Moving Avg'!D1571</f>
        <v>1.5640000000000001</v>
      </c>
      <c r="G1571" s="2">
        <f>'Moving Avg'!F1571</f>
        <v>1.4795000000000003</v>
      </c>
      <c r="H1571" s="2">
        <f>'Moving Avg'!G1571</f>
        <v>1.6307999999999996</v>
      </c>
      <c r="I1571" s="2">
        <f>'Moving Avg'!H1571</f>
        <v>2.0201129999999998</v>
      </c>
      <c r="J1571" s="6" t="str">
        <f>OBV!F1571</f>
        <v>BULLISH</v>
      </c>
      <c r="K1571" s="6" t="str">
        <f>OBV!G1571</f>
        <v>NEUTRAL</v>
      </c>
      <c r="L1571" s="6" t="str">
        <f>OBV!H1571</f>
        <v>CONFIRMED BULLISH</v>
      </c>
      <c r="M1571" s="8">
        <f t="shared" si="240"/>
        <v>25</v>
      </c>
      <c r="N1571" s="8">
        <f t="shared" si="241"/>
        <v>100</v>
      </c>
      <c r="O1571" s="8">
        <f t="shared" si="242"/>
        <v>0</v>
      </c>
      <c r="P1571" s="8">
        <f t="shared" si="243"/>
        <v>83.5</v>
      </c>
      <c r="Q1571" s="9">
        <f t="shared" si="244"/>
        <v>56.274999999999999</v>
      </c>
      <c r="R1571" s="9">
        <f t="shared" si="245"/>
        <v>45.875</v>
      </c>
      <c r="S1571" s="9">
        <f t="shared" si="246"/>
        <v>56.325000000000003</v>
      </c>
      <c r="T1571" s="9">
        <f t="shared" si="247"/>
        <v>52.125</v>
      </c>
      <c r="U1571" s="8">
        <f t="shared" si="248"/>
        <v>52.82500000000001</v>
      </c>
      <c r="V1571" s="8">
        <f t="shared" si="249"/>
        <v>52.650000000000006</v>
      </c>
    </row>
    <row r="1572" spans="1:22" ht="13.5" x14ac:dyDescent="0.25">
      <c r="A1572" s="3">
        <f>RSI!A1572</f>
        <v>44602</v>
      </c>
      <c r="B1572" s="2">
        <f>RSI!B1572</f>
        <v>1.58</v>
      </c>
      <c r="C1572" s="2">
        <f>RSI!I1572</f>
        <v>55.091225022935966</v>
      </c>
      <c r="D1572" s="2">
        <f>MACD!E1572</f>
        <v>-0.10790798927106526</v>
      </c>
      <c r="E1572" s="2">
        <f>MACD!F1572</f>
        <v>-6.2868506171913544E-2</v>
      </c>
      <c r="F1572" s="2">
        <f>'Moving Avg'!D1572</f>
        <v>1.5699999999999998</v>
      </c>
      <c r="G1572" s="2">
        <f>'Moving Avg'!F1572</f>
        <v>1.4895</v>
      </c>
      <c r="H1572" s="2">
        <f>'Moving Avg'!G1572</f>
        <v>1.6231999999999998</v>
      </c>
      <c r="I1572" s="2">
        <f>'Moving Avg'!H1572</f>
        <v>2.0182829999999994</v>
      </c>
      <c r="J1572" s="6" t="str">
        <f>OBV!F1572</f>
        <v>BULLISH</v>
      </c>
      <c r="K1572" s="6" t="str">
        <f>OBV!G1572</f>
        <v>NEUTRAL</v>
      </c>
      <c r="L1572" s="6" t="str">
        <f>OBV!H1572</f>
        <v>CONFIRMED BULLISH</v>
      </c>
      <c r="M1572" s="8">
        <f t="shared" si="240"/>
        <v>25</v>
      </c>
      <c r="N1572" s="8">
        <f t="shared" si="241"/>
        <v>100</v>
      </c>
      <c r="O1572" s="8">
        <f t="shared" si="242"/>
        <v>0</v>
      </c>
      <c r="P1572" s="8">
        <f t="shared" si="243"/>
        <v>83.5</v>
      </c>
      <c r="Q1572" s="9">
        <f t="shared" si="244"/>
        <v>56.274999999999999</v>
      </c>
      <c r="R1572" s="9">
        <f t="shared" si="245"/>
        <v>45.875</v>
      </c>
      <c r="S1572" s="9">
        <f t="shared" si="246"/>
        <v>56.325000000000003</v>
      </c>
      <c r="T1572" s="9">
        <f t="shared" si="247"/>
        <v>52.125</v>
      </c>
      <c r="U1572" s="8">
        <f t="shared" si="248"/>
        <v>52.82500000000001</v>
      </c>
      <c r="V1572" s="8">
        <f t="shared" si="249"/>
        <v>52.650000000000006</v>
      </c>
    </row>
    <row r="1573" spans="1:22" ht="13.5" x14ac:dyDescent="0.25">
      <c r="A1573" s="3">
        <f>RSI!A1573</f>
        <v>44603</v>
      </c>
      <c r="B1573" s="2">
        <f>RSI!B1573</f>
        <v>1.55</v>
      </c>
      <c r="C1573" s="2">
        <f>RSI!I1573</f>
        <v>50.847322972553656</v>
      </c>
      <c r="D1573" s="2">
        <f>MACD!E1573</f>
        <v>-0.10288896310483531</v>
      </c>
      <c r="E1573" s="2">
        <f>MACD!F1573</f>
        <v>-7.0872597558497896E-2</v>
      </c>
      <c r="F1573" s="2">
        <f>'Moving Avg'!D1573</f>
        <v>1.5740000000000001</v>
      </c>
      <c r="G1573" s="2">
        <f>'Moving Avg'!F1573</f>
        <v>1.4970000000000001</v>
      </c>
      <c r="H1573" s="2">
        <f>'Moving Avg'!G1573</f>
        <v>1.6157999999999995</v>
      </c>
      <c r="I1573" s="2">
        <f>'Moving Avg'!H1573</f>
        <v>2.0164244999999998</v>
      </c>
      <c r="J1573" s="6" t="str">
        <f>OBV!F1573</f>
        <v>BULLISH</v>
      </c>
      <c r="K1573" s="6" t="str">
        <f>OBV!G1573</f>
        <v>NEUTRAL</v>
      </c>
      <c r="L1573" s="6" t="str">
        <f>OBV!H1573</f>
        <v>CONFIRMED BULLISH</v>
      </c>
      <c r="M1573" s="8">
        <f t="shared" si="240"/>
        <v>25</v>
      </c>
      <c r="N1573" s="8">
        <f t="shared" si="241"/>
        <v>100</v>
      </c>
      <c r="O1573" s="8">
        <f t="shared" si="242"/>
        <v>0</v>
      </c>
      <c r="P1573" s="8">
        <f t="shared" si="243"/>
        <v>83.5</v>
      </c>
      <c r="Q1573" s="9">
        <f t="shared" si="244"/>
        <v>56.274999999999999</v>
      </c>
      <c r="R1573" s="9">
        <f t="shared" si="245"/>
        <v>45.875</v>
      </c>
      <c r="S1573" s="9">
        <f t="shared" si="246"/>
        <v>56.325000000000003</v>
      </c>
      <c r="T1573" s="9">
        <f t="shared" si="247"/>
        <v>52.125</v>
      </c>
      <c r="U1573" s="8">
        <f t="shared" si="248"/>
        <v>52.82500000000001</v>
      </c>
      <c r="V1573" s="8">
        <f t="shared" si="249"/>
        <v>52.650000000000006</v>
      </c>
    </row>
    <row r="1574" spans="1:22" ht="13.5" x14ac:dyDescent="0.25">
      <c r="A1574" s="3">
        <f>RSI!A1574</f>
        <v>44606</v>
      </c>
      <c r="B1574" s="2">
        <f>RSI!B1574</f>
        <v>1.55</v>
      </c>
      <c r="C1574" s="2">
        <f>RSI!I1574</f>
        <v>50.847322972553656</v>
      </c>
      <c r="D1574" s="2">
        <f>MACD!E1574</f>
        <v>-8.6388142454885131E-2</v>
      </c>
      <c r="E1574" s="2">
        <f>MACD!F1574</f>
        <v>-7.3975706537775354E-2</v>
      </c>
      <c r="F1574" s="2">
        <f>'Moving Avg'!D1574</f>
        <v>1.5719999999999998</v>
      </c>
      <c r="G1574" s="2">
        <f>'Moving Avg'!F1574</f>
        <v>1.5040000000000002</v>
      </c>
      <c r="H1574" s="2">
        <f>'Moving Avg'!G1574</f>
        <v>1.6075999999999997</v>
      </c>
      <c r="I1574" s="2">
        <f>'Moving Avg'!H1574</f>
        <v>2.0148334999999995</v>
      </c>
      <c r="J1574" s="6" t="str">
        <f>OBV!F1574</f>
        <v>BULLISH</v>
      </c>
      <c r="K1574" s="6" t="str">
        <f>OBV!G1574</f>
        <v>NEUTRAL</v>
      </c>
      <c r="L1574" s="6" t="str">
        <f>OBV!H1574</f>
        <v>BULLISH DIVERGENCE</v>
      </c>
      <c r="M1574" s="8">
        <f t="shared" si="240"/>
        <v>25</v>
      </c>
      <c r="N1574" s="8">
        <f t="shared" si="241"/>
        <v>45</v>
      </c>
      <c r="O1574" s="8">
        <f t="shared" si="242"/>
        <v>0</v>
      </c>
      <c r="P1574" s="8">
        <f t="shared" si="243"/>
        <v>66.5</v>
      </c>
      <c r="Q1574" s="9">
        <f t="shared" si="244"/>
        <v>34.475000000000001</v>
      </c>
      <c r="R1574" s="9">
        <f t="shared" si="245"/>
        <v>30.625</v>
      </c>
      <c r="S1574" s="9">
        <f t="shared" si="246"/>
        <v>40.424999999999997</v>
      </c>
      <c r="T1574" s="9">
        <f t="shared" si="247"/>
        <v>34.125</v>
      </c>
      <c r="U1574" s="8">
        <f t="shared" si="248"/>
        <v>35.174999999999997</v>
      </c>
      <c r="V1574" s="8">
        <f t="shared" si="249"/>
        <v>34.912499999999994</v>
      </c>
    </row>
    <row r="1575" spans="1:22" ht="13.5" x14ac:dyDescent="0.25">
      <c r="A1575" s="3">
        <f>RSI!A1575</f>
        <v>44607</v>
      </c>
      <c r="B1575" s="2">
        <f>RSI!B1575</f>
        <v>1.58</v>
      </c>
      <c r="C1575" s="2">
        <f>RSI!I1575</f>
        <v>54.87853363415379</v>
      </c>
      <c r="D1575" s="2">
        <f>MACD!E1575</f>
        <v>-7.4697891034497976E-2</v>
      </c>
      <c r="E1575" s="2">
        <f>MACD!F1575</f>
        <v>-7.4120143437119881E-2</v>
      </c>
      <c r="F1575" s="2">
        <f>'Moving Avg'!D1575</f>
        <v>1.5720000000000001</v>
      </c>
      <c r="G1575" s="2">
        <f>'Moving Avg'!F1575</f>
        <v>1.5085000000000002</v>
      </c>
      <c r="H1575" s="2">
        <f>'Moving Avg'!G1575</f>
        <v>1.5999999999999996</v>
      </c>
      <c r="I1575" s="2">
        <f>'Moving Avg'!H1575</f>
        <v>2.0132709999999996</v>
      </c>
      <c r="J1575" s="6" t="str">
        <f>OBV!F1575</f>
        <v>BULLISH</v>
      </c>
      <c r="K1575" s="6" t="str">
        <f>OBV!G1575</f>
        <v>NEUTRAL</v>
      </c>
      <c r="L1575" s="6" t="str">
        <f>OBV!H1575</f>
        <v>NEUTRAL</v>
      </c>
      <c r="M1575" s="8">
        <f t="shared" si="240"/>
        <v>25</v>
      </c>
      <c r="N1575" s="8">
        <f t="shared" si="241"/>
        <v>45</v>
      </c>
      <c r="O1575" s="8">
        <f t="shared" si="242"/>
        <v>0</v>
      </c>
      <c r="P1575" s="8">
        <f t="shared" si="243"/>
        <v>49.5</v>
      </c>
      <c r="Q1575" s="9">
        <f t="shared" si="244"/>
        <v>31.925000000000001</v>
      </c>
      <c r="R1575" s="9">
        <f t="shared" si="245"/>
        <v>26.375</v>
      </c>
      <c r="S1575" s="9">
        <f t="shared" si="246"/>
        <v>32.775000000000006</v>
      </c>
      <c r="T1575" s="9">
        <f t="shared" si="247"/>
        <v>29.875</v>
      </c>
      <c r="U1575" s="8">
        <f t="shared" si="248"/>
        <v>30.358333333333334</v>
      </c>
      <c r="V1575" s="8">
        <f t="shared" si="249"/>
        <v>30.237500000000001</v>
      </c>
    </row>
    <row r="1576" spans="1:22" ht="13.5" x14ac:dyDescent="0.25">
      <c r="A1576" s="3">
        <f>RSI!A1576</f>
        <v>44608</v>
      </c>
      <c r="B1576" s="2">
        <f>RSI!B1576</f>
        <v>1.56</v>
      </c>
      <c r="C1576" s="2">
        <f>RSI!I1576</f>
        <v>51.826869595036882</v>
      </c>
      <c r="D1576" s="2">
        <f>MACD!E1576</f>
        <v>-6.3548002986792973E-2</v>
      </c>
      <c r="E1576" s="2">
        <f>MACD!F1576</f>
        <v>-7.2005715347054494E-2</v>
      </c>
      <c r="F1576" s="2">
        <f>'Moving Avg'!D1576</f>
        <v>1.5640000000000001</v>
      </c>
      <c r="G1576" s="2">
        <f>'Moving Avg'!F1576</f>
        <v>1.5090000000000001</v>
      </c>
      <c r="H1576" s="2">
        <f>'Moving Avg'!G1576</f>
        <v>1.5919999999999996</v>
      </c>
      <c r="I1576" s="2">
        <f>'Moving Avg'!H1576</f>
        <v>2.0114384999999997</v>
      </c>
      <c r="J1576" s="6" t="str">
        <f>OBV!F1576</f>
        <v>BEARISH</v>
      </c>
      <c r="K1576" s="6" t="str">
        <f>OBV!G1576</f>
        <v>NEUTRAL</v>
      </c>
      <c r="L1576" s="6" t="str">
        <f>OBV!H1576</f>
        <v>CONFIRMED BEARISH</v>
      </c>
      <c r="M1576" s="8">
        <f t="shared" si="240"/>
        <v>25</v>
      </c>
      <c r="N1576" s="8">
        <f t="shared" si="241"/>
        <v>0</v>
      </c>
      <c r="O1576" s="8">
        <f t="shared" si="242"/>
        <v>0</v>
      </c>
      <c r="P1576" s="8">
        <f t="shared" si="243"/>
        <v>16.5</v>
      </c>
      <c r="Q1576" s="9">
        <f t="shared" si="244"/>
        <v>11.225</v>
      </c>
      <c r="R1576" s="9">
        <f t="shared" si="245"/>
        <v>9.125</v>
      </c>
      <c r="S1576" s="9">
        <f t="shared" si="246"/>
        <v>11.175000000000001</v>
      </c>
      <c r="T1576" s="9">
        <f t="shared" si="247"/>
        <v>10.375</v>
      </c>
      <c r="U1576" s="8">
        <f t="shared" si="248"/>
        <v>10.508333333333335</v>
      </c>
      <c r="V1576" s="8">
        <f t="shared" si="249"/>
        <v>10.475000000000001</v>
      </c>
    </row>
    <row r="1577" spans="1:22" ht="13.5" x14ac:dyDescent="0.25">
      <c r="A1577" s="3">
        <f>RSI!A1577</f>
        <v>44609</v>
      </c>
      <c r="B1577" s="2">
        <f>RSI!B1577</f>
        <v>1.55</v>
      </c>
      <c r="C1577" s="2">
        <f>RSI!I1577</f>
        <v>50.320155389715836</v>
      </c>
      <c r="D1577" s="2">
        <f>MACD!E1577</f>
        <v>-5.346136131993795E-2</v>
      </c>
      <c r="E1577" s="2">
        <f>MACD!F1577</f>
        <v>-6.829684454163118E-2</v>
      </c>
      <c r="F1577" s="2">
        <f>'Moving Avg'!D1577</f>
        <v>1.5580000000000001</v>
      </c>
      <c r="G1577" s="2">
        <f>'Moving Avg'!F1577</f>
        <v>1.5135000000000001</v>
      </c>
      <c r="H1577" s="2">
        <f>'Moving Avg'!G1577</f>
        <v>1.5837999999999994</v>
      </c>
      <c r="I1577" s="2">
        <f>'Moving Avg'!H1577</f>
        <v>2.0095800000000001</v>
      </c>
      <c r="J1577" s="6" t="str">
        <f>OBV!F1577</f>
        <v>BEARISH</v>
      </c>
      <c r="K1577" s="6" t="str">
        <f>OBV!G1577</f>
        <v>NEUTRAL</v>
      </c>
      <c r="L1577" s="6" t="str">
        <f>OBV!H1577</f>
        <v>CONFIRMED BEARISH</v>
      </c>
      <c r="M1577" s="8">
        <f t="shared" si="240"/>
        <v>25</v>
      </c>
      <c r="N1577" s="8">
        <f t="shared" si="241"/>
        <v>0</v>
      </c>
      <c r="O1577" s="8">
        <f t="shared" si="242"/>
        <v>0</v>
      </c>
      <c r="P1577" s="8">
        <f t="shared" si="243"/>
        <v>16.5</v>
      </c>
      <c r="Q1577" s="9">
        <f t="shared" si="244"/>
        <v>11.225</v>
      </c>
      <c r="R1577" s="9">
        <f t="shared" si="245"/>
        <v>9.125</v>
      </c>
      <c r="S1577" s="9">
        <f t="shared" si="246"/>
        <v>11.175000000000001</v>
      </c>
      <c r="T1577" s="9">
        <f t="shared" si="247"/>
        <v>10.375</v>
      </c>
      <c r="U1577" s="8">
        <f t="shared" si="248"/>
        <v>10.508333333333335</v>
      </c>
      <c r="V1577" s="8">
        <f t="shared" si="249"/>
        <v>10.475000000000001</v>
      </c>
    </row>
    <row r="1578" spans="1:22" ht="13.5" x14ac:dyDescent="0.25">
      <c r="A1578" s="3">
        <f>RSI!A1578</f>
        <v>44610</v>
      </c>
      <c r="B1578" s="2">
        <f>RSI!B1578</f>
        <v>1.53</v>
      </c>
      <c r="C1578" s="2">
        <f>RSI!I1578</f>
        <v>47.354942381617001</v>
      </c>
      <c r="D1578" s="2">
        <f>MACD!E1578</f>
        <v>-4.6544917149952791E-2</v>
      </c>
      <c r="E1578" s="2">
        <f>MACD!F1578</f>
        <v>-6.3946459063295505E-2</v>
      </c>
      <c r="F1578" s="2">
        <f>'Moving Avg'!D1578</f>
        <v>1.5539999999999998</v>
      </c>
      <c r="G1578" s="2">
        <f>'Moving Avg'!F1578</f>
        <v>1.52</v>
      </c>
      <c r="H1578" s="2">
        <f>'Moving Avg'!G1578</f>
        <v>1.5757999999999996</v>
      </c>
      <c r="I1578" s="2">
        <f>'Moving Avg'!H1578</f>
        <v>2.0074999999999998</v>
      </c>
      <c r="J1578" s="6" t="str">
        <f>OBV!F1578</f>
        <v>BULLISH</v>
      </c>
      <c r="K1578" s="6" t="str">
        <f>OBV!G1578</f>
        <v>NEUTRAL</v>
      </c>
      <c r="L1578" s="6" t="str">
        <f>OBV!H1578</f>
        <v>BULLISH DIVERGENCE</v>
      </c>
      <c r="M1578" s="8">
        <f t="shared" si="240"/>
        <v>25</v>
      </c>
      <c r="N1578" s="8">
        <f t="shared" si="241"/>
        <v>0</v>
      </c>
      <c r="O1578" s="8">
        <f t="shared" si="242"/>
        <v>0</v>
      </c>
      <c r="P1578" s="8">
        <f t="shared" si="243"/>
        <v>66.5</v>
      </c>
      <c r="Q1578" s="9">
        <f t="shared" si="244"/>
        <v>18.725000000000001</v>
      </c>
      <c r="R1578" s="9">
        <f t="shared" si="245"/>
        <v>21.625</v>
      </c>
      <c r="S1578" s="9">
        <f t="shared" si="246"/>
        <v>33.674999999999997</v>
      </c>
      <c r="T1578" s="9">
        <f t="shared" si="247"/>
        <v>22.875</v>
      </c>
      <c r="U1578" s="8">
        <f t="shared" si="248"/>
        <v>24.675000000000001</v>
      </c>
      <c r="V1578" s="8">
        <f t="shared" si="249"/>
        <v>24.225000000000001</v>
      </c>
    </row>
    <row r="1579" spans="1:22" ht="13.5" x14ac:dyDescent="0.25">
      <c r="A1579" s="3">
        <f>RSI!A1579</f>
        <v>44613</v>
      </c>
      <c r="B1579" s="2">
        <f>RSI!B1579</f>
        <v>1.5</v>
      </c>
      <c r="C1579" s="2">
        <f>RSI!I1579</f>
        <v>43.239032707152639</v>
      </c>
      <c r="D1579" s="2">
        <f>MACD!E1579</f>
        <v>-3.3758017391133155E-2</v>
      </c>
      <c r="E1579" s="2">
        <f>MACD!F1579</f>
        <v>-5.7908770728863038E-2</v>
      </c>
      <c r="F1579" s="2">
        <f>'Moving Avg'!D1579</f>
        <v>1.544</v>
      </c>
      <c r="G1579" s="2">
        <f>'Moving Avg'!F1579</f>
        <v>1.5249999999999999</v>
      </c>
      <c r="H1579" s="2">
        <f>'Moving Avg'!G1579</f>
        <v>1.5671999999999995</v>
      </c>
      <c r="I1579" s="2">
        <f>'Moving Avg'!H1579</f>
        <v>2.0054889999999999</v>
      </c>
      <c r="J1579" s="6" t="str">
        <f>OBV!F1579</f>
        <v>BEARISH</v>
      </c>
      <c r="K1579" s="6" t="str">
        <f>OBV!G1579</f>
        <v>NEUTRAL</v>
      </c>
      <c r="L1579" s="6" t="str">
        <f>OBV!H1579</f>
        <v>CONFIRMED BEARISH</v>
      </c>
      <c r="M1579" s="8">
        <f t="shared" si="240"/>
        <v>25</v>
      </c>
      <c r="N1579" s="8">
        <f t="shared" si="241"/>
        <v>0</v>
      </c>
      <c r="O1579" s="8">
        <f t="shared" si="242"/>
        <v>0</v>
      </c>
      <c r="P1579" s="8">
        <f t="shared" si="243"/>
        <v>16.5</v>
      </c>
      <c r="Q1579" s="9">
        <f t="shared" si="244"/>
        <v>11.225</v>
      </c>
      <c r="R1579" s="9">
        <f t="shared" si="245"/>
        <v>9.125</v>
      </c>
      <c r="S1579" s="9">
        <f t="shared" si="246"/>
        <v>11.175000000000001</v>
      </c>
      <c r="T1579" s="9">
        <f t="shared" si="247"/>
        <v>10.375</v>
      </c>
      <c r="U1579" s="8">
        <f t="shared" si="248"/>
        <v>10.508333333333335</v>
      </c>
      <c r="V1579" s="8">
        <f t="shared" si="249"/>
        <v>10.475000000000001</v>
      </c>
    </row>
    <row r="1580" spans="1:22" ht="13.5" x14ac:dyDescent="0.25">
      <c r="A1580" s="3">
        <f>RSI!A1580</f>
        <v>44614</v>
      </c>
      <c r="B1580" s="2">
        <f>RSI!B1580</f>
        <v>1.47</v>
      </c>
      <c r="C1580" s="2">
        <f>RSI!I1580</f>
        <v>39.538179377949881</v>
      </c>
      <c r="D1580" s="2">
        <f>MACD!E1580</f>
        <v>-1.737217835056315E-2</v>
      </c>
      <c r="E1580" s="2">
        <f>MACD!F1580</f>
        <v>-4.9801452253203066E-2</v>
      </c>
      <c r="F1580" s="2">
        <f>'Moving Avg'!D1580</f>
        <v>1.522</v>
      </c>
      <c r="G1580" s="2">
        <f>'Moving Avg'!F1580</f>
        <v>1.5295000000000001</v>
      </c>
      <c r="H1580" s="2">
        <f>'Moving Avg'!G1580</f>
        <v>1.5585999999999995</v>
      </c>
      <c r="I1580" s="2">
        <f>'Moving Avg'!H1580</f>
        <v>2.0032065000000001</v>
      </c>
      <c r="J1580" s="6" t="str">
        <f>OBV!F1580</f>
        <v>BEARISH</v>
      </c>
      <c r="K1580" s="6" t="str">
        <f>OBV!G1580</f>
        <v>NEUTRAL</v>
      </c>
      <c r="L1580" s="6" t="str">
        <f>OBV!H1580</f>
        <v>CONFIRMED BEARISH</v>
      </c>
      <c r="M1580" s="8">
        <f t="shared" si="240"/>
        <v>25</v>
      </c>
      <c r="N1580" s="8">
        <f t="shared" si="241"/>
        <v>0</v>
      </c>
      <c r="O1580" s="8">
        <f t="shared" si="242"/>
        <v>0</v>
      </c>
      <c r="P1580" s="8">
        <f t="shared" si="243"/>
        <v>16.5</v>
      </c>
      <c r="Q1580" s="9">
        <f t="shared" si="244"/>
        <v>11.225</v>
      </c>
      <c r="R1580" s="9">
        <f t="shared" si="245"/>
        <v>9.125</v>
      </c>
      <c r="S1580" s="9">
        <f t="shared" si="246"/>
        <v>11.175000000000001</v>
      </c>
      <c r="T1580" s="9">
        <f t="shared" si="247"/>
        <v>10.375</v>
      </c>
      <c r="U1580" s="8">
        <f t="shared" si="248"/>
        <v>10.508333333333335</v>
      </c>
      <c r="V1580" s="8">
        <f t="shared" si="249"/>
        <v>10.475000000000001</v>
      </c>
    </row>
    <row r="1581" spans="1:22" ht="13.5" x14ac:dyDescent="0.25">
      <c r="A1581" s="3">
        <f>RSI!A1581</f>
        <v>44615</v>
      </c>
      <c r="B1581" s="2">
        <f>RSI!B1581</f>
        <v>1.46</v>
      </c>
      <c r="C1581" s="2">
        <f>RSI!I1581</f>
        <v>38.359587982193055</v>
      </c>
      <c r="D1581" s="2">
        <f>MACD!E1581</f>
        <v>7.3492834333710455E-4</v>
      </c>
      <c r="E1581" s="2">
        <f>MACD!F1581</f>
        <v>-3.9694176133895032E-2</v>
      </c>
      <c r="F1581" s="2">
        <f>'Moving Avg'!D1581</f>
        <v>1.502</v>
      </c>
      <c r="G1581" s="2">
        <f>'Moving Avg'!F1581</f>
        <v>1.5330000000000001</v>
      </c>
      <c r="H1581" s="2">
        <f>'Moving Avg'!G1581</f>
        <v>1.5503999999999993</v>
      </c>
      <c r="I1581" s="2">
        <f>'Moving Avg'!H1581</f>
        <v>2.0010195</v>
      </c>
      <c r="J1581" s="6" t="str">
        <f>OBV!F1581</f>
        <v>BEARISH</v>
      </c>
      <c r="K1581" s="6" t="str">
        <f>OBV!G1581</f>
        <v>NEUTRAL</v>
      </c>
      <c r="L1581" s="6" t="str">
        <f>OBV!H1581</f>
        <v>CONFIRMED BEARISH</v>
      </c>
      <c r="M1581" s="8">
        <f t="shared" si="240"/>
        <v>25</v>
      </c>
      <c r="N1581" s="8">
        <f t="shared" si="241"/>
        <v>0</v>
      </c>
      <c r="O1581" s="8">
        <f t="shared" si="242"/>
        <v>0</v>
      </c>
      <c r="P1581" s="8">
        <f t="shared" si="243"/>
        <v>16.5</v>
      </c>
      <c r="Q1581" s="9">
        <f t="shared" si="244"/>
        <v>11.225</v>
      </c>
      <c r="R1581" s="9">
        <f t="shared" si="245"/>
        <v>9.125</v>
      </c>
      <c r="S1581" s="9">
        <f t="shared" si="246"/>
        <v>11.175000000000001</v>
      </c>
      <c r="T1581" s="9">
        <f t="shared" si="247"/>
        <v>10.375</v>
      </c>
      <c r="U1581" s="8">
        <f t="shared" si="248"/>
        <v>10.508333333333335</v>
      </c>
      <c r="V1581" s="8">
        <f t="shared" si="249"/>
        <v>10.475000000000001</v>
      </c>
    </row>
    <row r="1582" spans="1:22" ht="13.5" x14ac:dyDescent="0.25">
      <c r="A1582" s="3">
        <f>RSI!A1582</f>
        <v>44616</v>
      </c>
      <c r="B1582" s="2">
        <f>RSI!B1582</f>
        <v>1.45</v>
      </c>
      <c r="C1582" s="2">
        <f>RSI!I1582</f>
        <v>37.166472114716477</v>
      </c>
      <c r="D1582" s="2">
        <f>MACD!E1582</f>
        <v>1.4172291954303473E-2</v>
      </c>
      <c r="E1582" s="2">
        <f>MACD!F1582</f>
        <v>-2.8920882516255332E-2</v>
      </c>
      <c r="F1582" s="2">
        <f>'Moving Avg'!D1582</f>
        <v>1.482</v>
      </c>
      <c r="G1582" s="2">
        <f>'Moving Avg'!F1582</f>
        <v>1.536</v>
      </c>
      <c r="H1582" s="2">
        <f>'Moving Avg'!G1582</f>
        <v>1.5415999999999996</v>
      </c>
      <c r="I1582" s="2">
        <f>'Moving Avg'!H1582</f>
        <v>1.9987825000000001</v>
      </c>
      <c r="J1582" s="6" t="str">
        <f>OBV!F1582</f>
        <v>BEARISH</v>
      </c>
      <c r="K1582" s="6" t="str">
        <f>OBV!G1582</f>
        <v>NEUTRAL</v>
      </c>
      <c r="L1582" s="6" t="str">
        <f>OBV!H1582</f>
        <v>CONFIRMED BEARISH</v>
      </c>
      <c r="M1582" s="8">
        <f t="shared" si="240"/>
        <v>25</v>
      </c>
      <c r="N1582" s="8">
        <f t="shared" si="241"/>
        <v>0</v>
      </c>
      <c r="O1582" s="8">
        <f t="shared" si="242"/>
        <v>0</v>
      </c>
      <c r="P1582" s="8">
        <f t="shared" si="243"/>
        <v>16.5</v>
      </c>
      <c r="Q1582" s="9">
        <f t="shared" si="244"/>
        <v>11.225</v>
      </c>
      <c r="R1582" s="9">
        <f t="shared" si="245"/>
        <v>9.125</v>
      </c>
      <c r="S1582" s="9">
        <f t="shared" si="246"/>
        <v>11.175000000000001</v>
      </c>
      <c r="T1582" s="9">
        <f t="shared" si="247"/>
        <v>10.375</v>
      </c>
      <c r="U1582" s="8">
        <f t="shared" si="248"/>
        <v>10.508333333333335</v>
      </c>
      <c r="V1582" s="8">
        <f t="shared" si="249"/>
        <v>10.475000000000001</v>
      </c>
    </row>
    <row r="1583" spans="1:22" ht="13.5" x14ac:dyDescent="0.25">
      <c r="A1583" s="3">
        <f>RSI!A1583</f>
        <v>44617</v>
      </c>
      <c r="B1583" s="2">
        <f>RSI!B1583</f>
        <v>1.44</v>
      </c>
      <c r="C1583" s="2">
        <f>RSI!I1583</f>
        <v>35.961891425706014</v>
      </c>
      <c r="D1583" s="2">
        <f>MACD!E1583</f>
        <v>2.2145470943472967E-2</v>
      </c>
      <c r="E1583" s="2">
        <f>MACD!F1583</f>
        <v>-1.8707611824309675E-2</v>
      </c>
      <c r="F1583" s="2">
        <f>'Moving Avg'!D1583</f>
        <v>1.464</v>
      </c>
      <c r="G1583" s="2">
        <f>'Moving Avg'!F1583</f>
        <v>1.5345000000000002</v>
      </c>
      <c r="H1583" s="2">
        <f>'Moving Avg'!G1583</f>
        <v>1.5329999999999995</v>
      </c>
      <c r="I1583" s="2">
        <f>'Moving Avg'!H1583</f>
        <v>1.9963010000000005</v>
      </c>
      <c r="J1583" s="6" t="str">
        <f>OBV!F1583</f>
        <v>BEARISH</v>
      </c>
      <c r="K1583" s="6" t="str">
        <f>OBV!G1583</f>
        <v>NEUTRAL</v>
      </c>
      <c r="L1583" s="6" t="str">
        <f>OBV!H1583</f>
        <v>CONFIRMED BEARISH</v>
      </c>
      <c r="M1583" s="8">
        <f t="shared" si="240"/>
        <v>25</v>
      </c>
      <c r="N1583" s="8">
        <f t="shared" si="241"/>
        <v>0</v>
      </c>
      <c r="O1583" s="8">
        <f t="shared" si="242"/>
        <v>0</v>
      </c>
      <c r="P1583" s="8">
        <f t="shared" si="243"/>
        <v>16.5</v>
      </c>
      <c r="Q1583" s="9">
        <f t="shared" si="244"/>
        <v>11.225</v>
      </c>
      <c r="R1583" s="9">
        <f t="shared" si="245"/>
        <v>9.125</v>
      </c>
      <c r="S1583" s="9">
        <f t="shared" si="246"/>
        <v>11.175000000000001</v>
      </c>
      <c r="T1583" s="9">
        <f t="shared" si="247"/>
        <v>10.375</v>
      </c>
      <c r="U1583" s="8">
        <f t="shared" si="248"/>
        <v>10.508333333333335</v>
      </c>
      <c r="V1583" s="8">
        <f t="shared" si="249"/>
        <v>10.475000000000001</v>
      </c>
    </row>
    <row r="1584" spans="1:22" ht="13.5" x14ac:dyDescent="0.25">
      <c r="A1584" s="3">
        <f>RSI!A1584</f>
        <v>44620</v>
      </c>
      <c r="B1584" s="2">
        <f>RSI!B1584</f>
        <v>1.44</v>
      </c>
      <c r="C1584" s="2">
        <f>RSI!I1584</f>
        <v>35.961891425706014</v>
      </c>
      <c r="D1584" s="2">
        <f>MACD!E1584</f>
        <v>2.939345481312472E-2</v>
      </c>
      <c r="E1584" s="2">
        <f>MACD!F1584</f>
        <v>-9.0873984968227964E-3</v>
      </c>
      <c r="F1584" s="2">
        <f>'Moving Avg'!D1584</f>
        <v>1.452</v>
      </c>
      <c r="G1584" s="2">
        <f>'Moving Avg'!F1584</f>
        <v>1.5290000000000001</v>
      </c>
      <c r="H1584" s="2">
        <f>'Moving Avg'!G1584</f>
        <v>1.5255999999999992</v>
      </c>
      <c r="I1584" s="2">
        <f>'Moving Avg'!H1584</f>
        <v>1.9938195000000005</v>
      </c>
      <c r="J1584" s="6" t="str">
        <f>OBV!F1584</f>
        <v>BEARISH</v>
      </c>
      <c r="K1584" s="6" t="str">
        <f>OBV!G1584</f>
        <v>NEUTRAL</v>
      </c>
      <c r="L1584" s="6" t="str">
        <f>OBV!H1584</f>
        <v>CONFIRMED BEARISH</v>
      </c>
      <c r="M1584" s="8">
        <f t="shared" si="240"/>
        <v>25</v>
      </c>
      <c r="N1584" s="8">
        <f t="shared" si="241"/>
        <v>0</v>
      </c>
      <c r="O1584" s="8">
        <f t="shared" si="242"/>
        <v>0</v>
      </c>
      <c r="P1584" s="8">
        <f t="shared" si="243"/>
        <v>16.5</v>
      </c>
      <c r="Q1584" s="9">
        <f t="shared" si="244"/>
        <v>11.225</v>
      </c>
      <c r="R1584" s="9">
        <f t="shared" si="245"/>
        <v>9.125</v>
      </c>
      <c r="S1584" s="9">
        <f t="shared" si="246"/>
        <v>11.175000000000001</v>
      </c>
      <c r="T1584" s="9">
        <f t="shared" si="247"/>
        <v>10.375</v>
      </c>
      <c r="U1584" s="8">
        <f t="shared" si="248"/>
        <v>10.508333333333335</v>
      </c>
      <c r="V1584" s="8">
        <f t="shared" si="249"/>
        <v>10.475000000000001</v>
      </c>
    </row>
    <row r="1585" spans="1:22" ht="13.5" x14ac:dyDescent="0.25">
      <c r="A1585" s="3">
        <f>RSI!A1585</f>
        <v>44621</v>
      </c>
      <c r="B1585" s="2">
        <f>RSI!B1585</f>
        <v>1.4</v>
      </c>
      <c r="C1585" s="2">
        <f>RSI!I1585</f>
        <v>31.261596881222289</v>
      </c>
      <c r="D1585" s="2">
        <f>MACD!E1585</f>
        <v>4.3569015339910422E-2</v>
      </c>
      <c r="E1585" s="2">
        <f>MACD!F1585</f>
        <v>1.4438842705238467E-3</v>
      </c>
      <c r="F1585" s="2">
        <f>'Moving Avg'!D1585</f>
        <v>1.4379999999999999</v>
      </c>
      <c r="G1585" s="2">
        <f>'Moving Avg'!F1585</f>
        <v>1.5215000000000001</v>
      </c>
      <c r="H1585" s="2">
        <f>'Moving Avg'!G1585</f>
        <v>1.5193999999999996</v>
      </c>
      <c r="I1585" s="2">
        <f>'Moving Avg'!H1585</f>
        <v>1.9912355000000006</v>
      </c>
      <c r="J1585" s="6" t="str">
        <f>OBV!F1585</f>
        <v>BEARISH</v>
      </c>
      <c r="K1585" s="6" t="str">
        <f>OBV!G1585</f>
        <v>NEUTRAL</v>
      </c>
      <c r="L1585" s="6" t="str">
        <f>OBV!H1585</f>
        <v>CONFIRMED BEARISH</v>
      </c>
      <c r="M1585" s="8">
        <f t="shared" si="240"/>
        <v>25</v>
      </c>
      <c r="N1585" s="8">
        <f t="shared" si="241"/>
        <v>0</v>
      </c>
      <c r="O1585" s="8">
        <f t="shared" si="242"/>
        <v>0</v>
      </c>
      <c r="P1585" s="8">
        <f t="shared" si="243"/>
        <v>16.5</v>
      </c>
      <c r="Q1585" s="9">
        <f t="shared" si="244"/>
        <v>11.225</v>
      </c>
      <c r="R1585" s="9">
        <f t="shared" si="245"/>
        <v>9.125</v>
      </c>
      <c r="S1585" s="9">
        <f t="shared" si="246"/>
        <v>11.175000000000001</v>
      </c>
      <c r="T1585" s="9">
        <f t="shared" si="247"/>
        <v>10.375</v>
      </c>
      <c r="U1585" s="8">
        <f t="shared" si="248"/>
        <v>10.508333333333335</v>
      </c>
      <c r="V1585" s="8">
        <f t="shared" si="249"/>
        <v>10.475000000000001</v>
      </c>
    </row>
    <row r="1586" spans="1:22" ht="13.5" x14ac:dyDescent="0.25">
      <c r="A1586" s="3">
        <f>RSI!A1586</f>
        <v>44622</v>
      </c>
      <c r="B1586" s="2">
        <f>RSI!B1586</f>
        <v>1.43</v>
      </c>
      <c r="C1586" s="2">
        <f>RSI!I1586</f>
        <v>37.825207920400871</v>
      </c>
      <c r="D1586" s="2">
        <f>MACD!E1586</f>
        <v>5.0930847486652109E-2</v>
      </c>
      <c r="E1586" s="2">
        <f>MACD!F1586</f>
        <v>1.1341276913749499E-2</v>
      </c>
      <c r="F1586" s="2">
        <f>'Moving Avg'!D1586</f>
        <v>1.4319999999999999</v>
      </c>
      <c r="G1586" s="2">
        <f>'Moving Avg'!F1586</f>
        <v>1.5155000000000001</v>
      </c>
      <c r="H1586" s="2">
        <f>'Moving Avg'!G1586</f>
        <v>1.5137999999999996</v>
      </c>
      <c r="I1586" s="2">
        <f>'Moving Avg'!H1586</f>
        <v>1.9887040000000005</v>
      </c>
      <c r="J1586" s="6" t="str">
        <f>OBV!F1586</f>
        <v>BEARISH</v>
      </c>
      <c r="K1586" s="6" t="str">
        <f>OBV!G1586</f>
        <v>NEUTRAL</v>
      </c>
      <c r="L1586" s="6" t="str">
        <f>OBV!H1586</f>
        <v>CONFIRMED BEARISH</v>
      </c>
      <c r="M1586" s="8">
        <f t="shared" si="240"/>
        <v>25</v>
      </c>
      <c r="N1586" s="8">
        <f t="shared" si="241"/>
        <v>0</v>
      </c>
      <c r="O1586" s="8">
        <f t="shared" si="242"/>
        <v>0</v>
      </c>
      <c r="P1586" s="8">
        <f t="shared" si="243"/>
        <v>16.5</v>
      </c>
      <c r="Q1586" s="9">
        <f t="shared" si="244"/>
        <v>11.225</v>
      </c>
      <c r="R1586" s="9">
        <f t="shared" si="245"/>
        <v>9.125</v>
      </c>
      <c r="S1586" s="9">
        <f t="shared" si="246"/>
        <v>11.175000000000001</v>
      </c>
      <c r="T1586" s="9">
        <f t="shared" si="247"/>
        <v>10.375</v>
      </c>
      <c r="U1586" s="8">
        <f t="shared" si="248"/>
        <v>10.508333333333335</v>
      </c>
      <c r="V1586" s="8">
        <f t="shared" si="249"/>
        <v>10.475000000000001</v>
      </c>
    </row>
    <row r="1587" spans="1:22" ht="13.5" x14ac:dyDescent="0.25">
      <c r="A1587" s="3">
        <f>RSI!A1587</f>
        <v>44623</v>
      </c>
      <c r="B1587" s="2">
        <f>RSI!B1587</f>
        <v>1.43</v>
      </c>
      <c r="C1587" s="2">
        <f>RSI!I1587</f>
        <v>37.825207920400871</v>
      </c>
      <c r="D1587" s="2">
        <f>MACD!E1587</f>
        <v>5.6061276120291437E-2</v>
      </c>
      <c r="E1587" s="2">
        <f>MACD!F1587</f>
        <v>2.0285276755057889E-2</v>
      </c>
      <c r="F1587" s="2">
        <f>'Moving Avg'!D1587</f>
        <v>1.4279999999999997</v>
      </c>
      <c r="G1587" s="2">
        <f>'Moving Avg'!F1587</f>
        <v>1.5095000000000001</v>
      </c>
      <c r="H1587" s="2">
        <f>'Moving Avg'!G1587</f>
        <v>1.5085999999999999</v>
      </c>
      <c r="I1587" s="2">
        <f>'Moving Avg'!H1587</f>
        <v>1.9861725000000003</v>
      </c>
      <c r="J1587" s="6" t="str">
        <f>OBV!F1587</f>
        <v>BEARISH</v>
      </c>
      <c r="K1587" s="6" t="str">
        <f>OBV!G1587</f>
        <v>NEUTRAL</v>
      </c>
      <c r="L1587" s="6" t="str">
        <f>OBV!H1587</f>
        <v>CONFIRMED BEARISH</v>
      </c>
      <c r="M1587" s="8">
        <f t="shared" si="240"/>
        <v>25</v>
      </c>
      <c r="N1587" s="8">
        <f t="shared" si="241"/>
        <v>0</v>
      </c>
      <c r="O1587" s="8">
        <f t="shared" si="242"/>
        <v>0</v>
      </c>
      <c r="P1587" s="8">
        <f t="shared" si="243"/>
        <v>16.5</v>
      </c>
      <c r="Q1587" s="9">
        <f t="shared" si="244"/>
        <v>11.225</v>
      </c>
      <c r="R1587" s="9">
        <f t="shared" si="245"/>
        <v>9.125</v>
      </c>
      <c r="S1587" s="9">
        <f t="shared" si="246"/>
        <v>11.175000000000001</v>
      </c>
      <c r="T1587" s="9">
        <f t="shared" si="247"/>
        <v>10.375</v>
      </c>
      <c r="U1587" s="8">
        <f t="shared" si="248"/>
        <v>10.508333333333335</v>
      </c>
      <c r="V1587" s="8">
        <f t="shared" si="249"/>
        <v>10.475000000000001</v>
      </c>
    </row>
    <row r="1588" spans="1:22" ht="13.5" x14ac:dyDescent="0.25">
      <c r="A1588" s="3">
        <f>RSI!A1588</f>
        <v>44624</v>
      </c>
      <c r="B1588" s="2">
        <f>RSI!B1588</f>
        <v>1.43</v>
      </c>
      <c r="C1588" s="2">
        <f>RSI!I1588</f>
        <v>37.825207920400871</v>
      </c>
      <c r="D1588" s="2">
        <f>MACD!E1588</f>
        <v>5.7732566062654866E-2</v>
      </c>
      <c r="E1588" s="2">
        <f>MACD!F1588</f>
        <v>2.7774734616577285E-2</v>
      </c>
      <c r="F1588" s="2">
        <f>'Moving Avg'!D1588</f>
        <v>1.4259999999999997</v>
      </c>
      <c r="G1588" s="2">
        <f>'Moving Avg'!F1588</f>
        <v>1.5044999999999999</v>
      </c>
      <c r="H1588" s="2">
        <f>'Moving Avg'!G1588</f>
        <v>1.5038</v>
      </c>
      <c r="I1588" s="2">
        <f>'Moving Avg'!H1588</f>
        <v>1.9836655000000005</v>
      </c>
      <c r="J1588" s="6" t="str">
        <f>OBV!F1588</f>
        <v>BULLISH</v>
      </c>
      <c r="K1588" s="6" t="str">
        <f>OBV!G1588</f>
        <v>NEUTRAL</v>
      </c>
      <c r="L1588" s="6" t="str">
        <f>OBV!H1588</f>
        <v>BULLISH DIVERGENCE</v>
      </c>
      <c r="M1588" s="8">
        <f t="shared" si="240"/>
        <v>25</v>
      </c>
      <c r="N1588" s="8">
        <f t="shared" si="241"/>
        <v>0</v>
      </c>
      <c r="O1588" s="8">
        <f t="shared" si="242"/>
        <v>0</v>
      </c>
      <c r="P1588" s="8">
        <f t="shared" si="243"/>
        <v>66.5</v>
      </c>
      <c r="Q1588" s="9">
        <f t="shared" si="244"/>
        <v>18.725000000000001</v>
      </c>
      <c r="R1588" s="9">
        <f t="shared" si="245"/>
        <v>21.625</v>
      </c>
      <c r="S1588" s="9">
        <f t="shared" si="246"/>
        <v>33.674999999999997</v>
      </c>
      <c r="T1588" s="9">
        <f t="shared" si="247"/>
        <v>22.875</v>
      </c>
      <c r="U1588" s="8">
        <f t="shared" si="248"/>
        <v>24.675000000000001</v>
      </c>
      <c r="V1588" s="8">
        <f t="shared" si="249"/>
        <v>24.225000000000001</v>
      </c>
    </row>
    <row r="1589" spans="1:22" ht="13.5" x14ac:dyDescent="0.25">
      <c r="A1589" s="3">
        <f>RSI!A1589</f>
        <v>44627</v>
      </c>
      <c r="B1589" s="2">
        <f>RSI!B1589</f>
        <v>1.43</v>
      </c>
      <c r="C1589" s="2">
        <f>RSI!I1589</f>
        <v>37.825207920400871</v>
      </c>
      <c r="D1589" s="2">
        <f>MACD!E1589</f>
        <v>5.4908276803109057E-2</v>
      </c>
      <c r="E1589" s="2">
        <f>MACD!F1589</f>
        <v>3.3201443053883638E-2</v>
      </c>
      <c r="F1589" s="2">
        <f>'Moving Avg'!D1589</f>
        <v>1.4239999999999999</v>
      </c>
      <c r="G1589" s="2">
        <f>'Moving Avg'!F1589</f>
        <v>1.498</v>
      </c>
      <c r="H1589" s="2">
        <f>'Moving Avg'!G1589</f>
        <v>1.5</v>
      </c>
      <c r="I1589" s="2">
        <f>'Moving Avg'!H1589</f>
        <v>1.9811830000000006</v>
      </c>
      <c r="J1589" s="6" t="str">
        <f>OBV!F1589</f>
        <v>BULLISH</v>
      </c>
      <c r="K1589" s="6" t="str">
        <f>OBV!G1589</f>
        <v>NEUTRAL</v>
      </c>
      <c r="L1589" s="6" t="str">
        <f>OBV!H1589</f>
        <v>BULLISH DIVERGENCE</v>
      </c>
      <c r="M1589" s="8">
        <f t="shared" si="240"/>
        <v>25</v>
      </c>
      <c r="N1589" s="8">
        <f t="shared" si="241"/>
        <v>0</v>
      </c>
      <c r="O1589" s="8">
        <f t="shared" si="242"/>
        <v>0</v>
      </c>
      <c r="P1589" s="8">
        <f t="shared" si="243"/>
        <v>66.5</v>
      </c>
      <c r="Q1589" s="9">
        <f t="shared" si="244"/>
        <v>18.725000000000001</v>
      </c>
      <c r="R1589" s="9">
        <f t="shared" si="245"/>
        <v>21.625</v>
      </c>
      <c r="S1589" s="9">
        <f t="shared" si="246"/>
        <v>33.674999999999997</v>
      </c>
      <c r="T1589" s="9">
        <f t="shared" si="247"/>
        <v>22.875</v>
      </c>
      <c r="U1589" s="8">
        <f t="shared" si="248"/>
        <v>24.675000000000001</v>
      </c>
      <c r="V1589" s="8">
        <f t="shared" si="249"/>
        <v>24.225000000000001</v>
      </c>
    </row>
    <row r="1590" spans="1:22" ht="13.5" x14ac:dyDescent="0.25">
      <c r="A1590" s="3">
        <f>RSI!A1590</f>
        <v>44628</v>
      </c>
      <c r="B1590" s="2">
        <f>RSI!B1590</f>
        <v>1.41</v>
      </c>
      <c r="C1590" s="2">
        <f>RSI!I1590</f>
        <v>34.841934033599841</v>
      </c>
      <c r="D1590" s="2">
        <f>MACD!E1590</f>
        <v>4.97335968783581E-2</v>
      </c>
      <c r="E1590" s="2">
        <f>MACD!F1590</f>
        <v>3.6507873818778534E-2</v>
      </c>
      <c r="F1590" s="2">
        <f>'Moving Avg'!D1590</f>
        <v>1.4259999999999999</v>
      </c>
      <c r="G1590" s="2">
        <f>'Moving Avg'!F1590</f>
        <v>1.4895</v>
      </c>
      <c r="H1590" s="2">
        <f>'Moving Avg'!G1590</f>
        <v>1.4956</v>
      </c>
      <c r="I1590" s="2">
        <f>'Moving Avg'!H1590</f>
        <v>1.9785515000000005</v>
      </c>
      <c r="J1590" s="6" t="str">
        <f>OBV!F1590</f>
        <v>BEARISH</v>
      </c>
      <c r="K1590" s="6" t="str">
        <f>OBV!G1590</f>
        <v>NEUTRAL</v>
      </c>
      <c r="L1590" s="6" t="str">
        <f>OBV!H1590</f>
        <v>BEARISH DIVERGENCE</v>
      </c>
      <c r="M1590" s="8">
        <f t="shared" si="240"/>
        <v>25</v>
      </c>
      <c r="N1590" s="8">
        <f t="shared" si="241"/>
        <v>0</v>
      </c>
      <c r="O1590" s="8">
        <f t="shared" si="242"/>
        <v>0</v>
      </c>
      <c r="P1590" s="8">
        <f t="shared" si="243"/>
        <v>16.5</v>
      </c>
      <c r="Q1590" s="9">
        <f t="shared" si="244"/>
        <v>11.225</v>
      </c>
      <c r="R1590" s="9">
        <f t="shared" si="245"/>
        <v>9.125</v>
      </c>
      <c r="S1590" s="9">
        <f t="shared" si="246"/>
        <v>11.175000000000001</v>
      </c>
      <c r="T1590" s="9">
        <f t="shared" si="247"/>
        <v>10.375</v>
      </c>
      <c r="U1590" s="8">
        <f t="shared" si="248"/>
        <v>10.508333333333335</v>
      </c>
      <c r="V1590" s="8">
        <f t="shared" si="249"/>
        <v>10.475000000000001</v>
      </c>
    </row>
    <row r="1591" spans="1:22" ht="13.5" x14ac:dyDescent="0.25">
      <c r="A1591" s="3">
        <f>RSI!A1591</f>
        <v>44629</v>
      </c>
      <c r="B1591" s="2">
        <f>RSI!B1591</f>
        <v>1.41</v>
      </c>
      <c r="C1591" s="2">
        <f>RSI!I1591</f>
        <v>34.841934033599841</v>
      </c>
      <c r="D1591" s="2">
        <f>MACD!E1591</f>
        <v>4.4257894978586343E-2</v>
      </c>
      <c r="E1591" s="2">
        <f>MACD!F1591</f>
        <v>3.8057878050740096E-2</v>
      </c>
      <c r="F1591" s="2">
        <f>'Moving Avg'!D1591</f>
        <v>1.4220000000000002</v>
      </c>
      <c r="G1591" s="2">
        <f>'Moving Avg'!F1591</f>
        <v>1.48</v>
      </c>
      <c r="H1591" s="2">
        <f>'Moving Avg'!G1591</f>
        <v>1.4908000000000001</v>
      </c>
      <c r="I1591" s="2">
        <f>'Moving Avg'!H1591</f>
        <v>1.9757740000000004</v>
      </c>
      <c r="J1591" s="6" t="str">
        <f>OBV!F1591</f>
        <v>BEARISH</v>
      </c>
      <c r="K1591" s="6" t="str">
        <f>OBV!G1591</f>
        <v>NEUTRAL</v>
      </c>
      <c r="L1591" s="6" t="str">
        <f>OBV!H1591</f>
        <v>CONFIRMED BEARISH</v>
      </c>
      <c r="M1591" s="8">
        <f t="shared" si="240"/>
        <v>25</v>
      </c>
      <c r="N1591" s="8">
        <f t="shared" si="241"/>
        <v>0</v>
      </c>
      <c r="O1591" s="8">
        <f t="shared" si="242"/>
        <v>0</v>
      </c>
      <c r="P1591" s="8">
        <f t="shared" si="243"/>
        <v>16.5</v>
      </c>
      <c r="Q1591" s="9">
        <f t="shared" si="244"/>
        <v>11.225</v>
      </c>
      <c r="R1591" s="9">
        <f t="shared" si="245"/>
        <v>9.125</v>
      </c>
      <c r="S1591" s="9">
        <f t="shared" si="246"/>
        <v>11.175000000000001</v>
      </c>
      <c r="T1591" s="9">
        <f t="shared" si="247"/>
        <v>10.375</v>
      </c>
      <c r="U1591" s="8">
        <f t="shared" si="248"/>
        <v>10.508333333333335</v>
      </c>
      <c r="V1591" s="8">
        <f t="shared" si="249"/>
        <v>10.475000000000001</v>
      </c>
    </row>
    <row r="1592" spans="1:22" ht="13.5" x14ac:dyDescent="0.25">
      <c r="A1592" s="3">
        <f>RSI!A1592</f>
        <v>44630</v>
      </c>
      <c r="B1592" s="2">
        <f>RSI!B1592</f>
        <v>1.4</v>
      </c>
      <c r="C1592" s="2">
        <f>RSI!I1592</f>
        <v>33.318121030352629</v>
      </c>
      <c r="D1592" s="2">
        <f>MACD!E1592</f>
        <v>3.9235531439123283E-2</v>
      </c>
      <c r="E1592" s="2">
        <f>MACD!F1592</f>
        <v>3.8293408728416738E-2</v>
      </c>
      <c r="F1592" s="2">
        <f>'Moving Avg'!D1592</f>
        <v>1.4159999999999999</v>
      </c>
      <c r="G1592" s="2">
        <f>'Moving Avg'!F1592</f>
        <v>1.4709999999999999</v>
      </c>
      <c r="H1592" s="2">
        <f>'Moving Avg'!G1592</f>
        <v>1.4852000000000001</v>
      </c>
      <c r="I1592" s="2">
        <f>'Moving Avg'!H1592</f>
        <v>1.9729465000000002</v>
      </c>
      <c r="J1592" s="6" t="str">
        <f>OBV!F1592</f>
        <v>BEARISH</v>
      </c>
      <c r="K1592" s="6" t="str">
        <f>OBV!G1592</f>
        <v>NEUTRAL</v>
      </c>
      <c r="L1592" s="6" t="str">
        <f>OBV!H1592</f>
        <v>CONFIRMED BEARISH</v>
      </c>
      <c r="M1592" s="8">
        <f t="shared" si="240"/>
        <v>25</v>
      </c>
      <c r="N1592" s="8">
        <f t="shared" si="241"/>
        <v>0</v>
      </c>
      <c r="O1592" s="8">
        <f t="shared" si="242"/>
        <v>0</v>
      </c>
      <c r="P1592" s="8">
        <f t="shared" si="243"/>
        <v>16.5</v>
      </c>
      <c r="Q1592" s="9">
        <f t="shared" si="244"/>
        <v>11.225</v>
      </c>
      <c r="R1592" s="9">
        <f t="shared" si="245"/>
        <v>9.125</v>
      </c>
      <c r="S1592" s="9">
        <f t="shared" si="246"/>
        <v>11.175000000000001</v>
      </c>
      <c r="T1592" s="9">
        <f t="shared" si="247"/>
        <v>10.375</v>
      </c>
      <c r="U1592" s="8">
        <f t="shared" si="248"/>
        <v>10.508333333333335</v>
      </c>
      <c r="V1592" s="8">
        <f t="shared" si="249"/>
        <v>10.475000000000001</v>
      </c>
    </row>
    <row r="1593" spans="1:22" ht="13.5" x14ac:dyDescent="0.25">
      <c r="A1593" s="3">
        <f>RSI!A1593</f>
        <v>44631</v>
      </c>
      <c r="B1593" s="2">
        <f>RSI!B1593</f>
        <v>1.41</v>
      </c>
      <c r="C1593" s="2">
        <f>RSI!I1593</f>
        <v>36.3175189076265</v>
      </c>
      <c r="D1593" s="2">
        <f>MACD!E1593</f>
        <v>3.3144100957331446E-2</v>
      </c>
      <c r="E1593" s="2">
        <f>MACD!F1593</f>
        <v>3.7263547174199683E-2</v>
      </c>
      <c r="F1593" s="2">
        <f>'Moving Avg'!D1593</f>
        <v>1.4120000000000001</v>
      </c>
      <c r="G1593" s="2">
        <f>'Moving Avg'!F1593</f>
        <v>1.4639999999999997</v>
      </c>
      <c r="H1593" s="2">
        <f>'Moving Avg'!G1593</f>
        <v>1.48</v>
      </c>
      <c r="I1593" s="2">
        <f>'Moving Avg'!H1593</f>
        <v>1.9702180000000005</v>
      </c>
      <c r="J1593" s="6" t="str">
        <f>OBV!F1593</f>
        <v>BEARISH</v>
      </c>
      <c r="K1593" s="6" t="str">
        <f>OBV!G1593</f>
        <v>NEUTRAL</v>
      </c>
      <c r="L1593" s="6" t="str">
        <f>OBV!H1593</f>
        <v>CONFIRMED BEARISH</v>
      </c>
      <c r="M1593" s="8">
        <f t="shared" si="240"/>
        <v>25</v>
      </c>
      <c r="N1593" s="8">
        <f t="shared" si="241"/>
        <v>45</v>
      </c>
      <c r="O1593" s="8">
        <f t="shared" si="242"/>
        <v>0</v>
      </c>
      <c r="P1593" s="8">
        <f t="shared" si="243"/>
        <v>16.5</v>
      </c>
      <c r="Q1593" s="9">
        <f t="shared" si="244"/>
        <v>26.975000000000001</v>
      </c>
      <c r="R1593" s="9">
        <f t="shared" si="245"/>
        <v>18.125</v>
      </c>
      <c r="S1593" s="9">
        <f t="shared" si="246"/>
        <v>17.925000000000001</v>
      </c>
      <c r="T1593" s="9">
        <f t="shared" si="247"/>
        <v>21.625</v>
      </c>
      <c r="U1593" s="8">
        <f t="shared" si="248"/>
        <v>21.008333333333336</v>
      </c>
      <c r="V1593" s="8">
        <f t="shared" si="249"/>
        <v>21.162500000000001</v>
      </c>
    </row>
    <row r="1594" spans="1:22" ht="13.5" x14ac:dyDescent="0.25">
      <c r="A1594" s="3">
        <f>RSI!A1594</f>
        <v>44634</v>
      </c>
      <c r="B1594" s="2">
        <f>RSI!B1594</f>
        <v>1.4</v>
      </c>
      <c r="C1594" s="2">
        <f>RSI!I1594</f>
        <v>34.639552702975237</v>
      </c>
      <c r="D1594" s="2">
        <f>MACD!E1594</f>
        <v>2.9076523218522166E-2</v>
      </c>
      <c r="E1594" s="2">
        <f>MACD!F1594</f>
        <v>3.5626142383064177E-2</v>
      </c>
      <c r="F1594" s="2">
        <f>'Moving Avg'!D1594</f>
        <v>1.4059999999999999</v>
      </c>
      <c r="G1594" s="2">
        <f>'Moving Avg'!F1594</f>
        <v>1.4564999999999997</v>
      </c>
      <c r="H1594" s="2">
        <f>'Moving Avg'!G1594</f>
        <v>1.4751999999999998</v>
      </c>
      <c r="I1594" s="2">
        <f>'Moving Avg'!H1594</f>
        <v>1.9674880000000001</v>
      </c>
      <c r="J1594" s="6" t="str">
        <f>OBV!F1594</f>
        <v>BEARISH</v>
      </c>
      <c r="K1594" s="6" t="str">
        <f>OBV!G1594</f>
        <v>NEUTRAL</v>
      </c>
      <c r="L1594" s="6" t="str">
        <f>OBV!H1594</f>
        <v>CONFIRMED BEARISH</v>
      </c>
      <c r="M1594" s="8">
        <f t="shared" si="240"/>
        <v>25</v>
      </c>
      <c r="N1594" s="8">
        <f t="shared" si="241"/>
        <v>45</v>
      </c>
      <c r="O1594" s="8">
        <f t="shared" si="242"/>
        <v>0</v>
      </c>
      <c r="P1594" s="8">
        <f t="shared" si="243"/>
        <v>16.5</v>
      </c>
      <c r="Q1594" s="9">
        <f t="shared" si="244"/>
        <v>26.975000000000001</v>
      </c>
      <c r="R1594" s="9">
        <f t="shared" si="245"/>
        <v>18.125</v>
      </c>
      <c r="S1594" s="9">
        <f t="shared" si="246"/>
        <v>17.925000000000001</v>
      </c>
      <c r="T1594" s="9">
        <f t="shared" si="247"/>
        <v>21.625</v>
      </c>
      <c r="U1594" s="8">
        <f t="shared" si="248"/>
        <v>21.008333333333336</v>
      </c>
      <c r="V1594" s="8">
        <f t="shared" si="249"/>
        <v>21.162500000000001</v>
      </c>
    </row>
    <row r="1595" spans="1:22" ht="13.5" x14ac:dyDescent="0.25">
      <c r="A1595" s="3">
        <f>RSI!A1595</f>
        <v>44635</v>
      </c>
      <c r="B1595" s="2">
        <f>RSI!B1595</f>
        <v>1.39</v>
      </c>
      <c r="C1595" s="2">
        <f>RSI!I1595</f>
        <v>32.997695681267302</v>
      </c>
      <c r="D1595" s="2">
        <f>MACD!E1595</f>
        <v>2.060105321554051E-2</v>
      </c>
      <c r="E1595" s="2">
        <f>MACD!F1595</f>
        <v>3.2621124549559448E-2</v>
      </c>
      <c r="F1595" s="2">
        <f>'Moving Avg'!D1595</f>
        <v>1.4019999999999997</v>
      </c>
      <c r="G1595" s="2">
        <f>'Moving Avg'!F1595</f>
        <v>1.4469999999999998</v>
      </c>
      <c r="H1595" s="2">
        <f>'Moving Avg'!G1595</f>
        <v>1.4716</v>
      </c>
      <c r="I1595" s="2">
        <f>'Moving Avg'!H1595</f>
        <v>1.964124</v>
      </c>
      <c r="J1595" s="6" t="str">
        <f>OBV!F1595</f>
        <v>BEARISH</v>
      </c>
      <c r="K1595" s="6" t="str">
        <f>OBV!G1595</f>
        <v>NEUTRAL</v>
      </c>
      <c r="L1595" s="6" t="str">
        <f>OBV!H1595</f>
        <v>CONFIRMED BEARISH</v>
      </c>
      <c r="M1595" s="8">
        <f t="shared" si="240"/>
        <v>25</v>
      </c>
      <c r="N1595" s="8">
        <f t="shared" si="241"/>
        <v>45</v>
      </c>
      <c r="O1595" s="8">
        <f t="shared" si="242"/>
        <v>0</v>
      </c>
      <c r="P1595" s="8">
        <f t="shared" si="243"/>
        <v>16.5</v>
      </c>
      <c r="Q1595" s="9">
        <f t="shared" si="244"/>
        <v>26.975000000000001</v>
      </c>
      <c r="R1595" s="9">
        <f t="shared" si="245"/>
        <v>18.125</v>
      </c>
      <c r="S1595" s="9">
        <f t="shared" si="246"/>
        <v>17.925000000000001</v>
      </c>
      <c r="T1595" s="9">
        <f t="shared" si="247"/>
        <v>21.625</v>
      </c>
      <c r="U1595" s="8">
        <f t="shared" si="248"/>
        <v>21.008333333333336</v>
      </c>
      <c r="V1595" s="8">
        <f t="shared" si="249"/>
        <v>21.162500000000001</v>
      </c>
    </row>
    <row r="1596" spans="1:22" ht="13.5" x14ac:dyDescent="0.25">
      <c r="A1596" s="3">
        <f>RSI!A1596</f>
        <v>44636</v>
      </c>
      <c r="B1596" s="2">
        <f>RSI!B1596</f>
        <v>1.38</v>
      </c>
      <c r="C1596" s="2">
        <f>RSI!I1596</f>
        <v>31.395150397118698</v>
      </c>
      <c r="D1596" s="2">
        <f>MACD!E1596</f>
        <v>1.9196043347500025E-2</v>
      </c>
      <c r="E1596" s="2">
        <f>MACD!F1596</f>
        <v>2.9936108309147565E-2</v>
      </c>
      <c r="F1596" s="2">
        <f>'Moving Avg'!D1596</f>
        <v>1.3959999999999997</v>
      </c>
      <c r="G1596" s="2">
        <f>'Moving Avg'!F1596</f>
        <v>1.4379999999999997</v>
      </c>
      <c r="H1596" s="2">
        <f>'Moving Avg'!G1596</f>
        <v>1.4677999999999998</v>
      </c>
      <c r="I1596" s="2">
        <f>'Moving Avg'!H1596</f>
        <v>1.9606129999999999</v>
      </c>
      <c r="J1596" s="6" t="str">
        <f>OBV!F1596</f>
        <v>BEARISH</v>
      </c>
      <c r="K1596" s="6" t="str">
        <f>OBV!G1596</f>
        <v>WEAK</v>
      </c>
      <c r="L1596" s="6" t="str">
        <f>OBV!H1596</f>
        <v>CONFIRMED BEARISH</v>
      </c>
      <c r="M1596" s="8">
        <f t="shared" si="240"/>
        <v>25</v>
      </c>
      <c r="N1596" s="8">
        <f t="shared" si="241"/>
        <v>45</v>
      </c>
      <c r="O1596" s="8">
        <f t="shared" si="242"/>
        <v>0</v>
      </c>
      <c r="P1596" s="8">
        <f t="shared" si="243"/>
        <v>0</v>
      </c>
      <c r="Q1596" s="9">
        <f t="shared" si="244"/>
        <v>24.5</v>
      </c>
      <c r="R1596" s="9">
        <f t="shared" si="245"/>
        <v>14</v>
      </c>
      <c r="S1596" s="9">
        <f t="shared" si="246"/>
        <v>10.5</v>
      </c>
      <c r="T1596" s="9">
        <f t="shared" si="247"/>
        <v>17.5</v>
      </c>
      <c r="U1596" s="8">
        <f t="shared" si="248"/>
        <v>16.333333333333332</v>
      </c>
      <c r="V1596" s="8">
        <f t="shared" si="249"/>
        <v>16.625</v>
      </c>
    </row>
    <row r="1597" spans="1:22" ht="13.5" x14ac:dyDescent="0.25">
      <c r="A1597" s="3">
        <f>RSI!A1597</f>
        <v>44637</v>
      </c>
      <c r="B1597" s="2">
        <f>RSI!B1597</f>
        <v>1.4</v>
      </c>
      <c r="C1597" s="2">
        <f>RSI!I1597</f>
        <v>37.891811859258674</v>
      </c>
      <c r="D1597" s="2">
        <f>MACD!E1597</f>
        <v>1.6964812899918469E-2</v>
      </c>
      <c r="E1597" s="2">
        <f>MACD!F1597</f>
        <v>2.7341849227301748E-2</v>
      </c>
      <c r="F1597" s="2">
        <f>'Moving Avg'!D1597</f>
        <v>1.3959999999999997</v>
      </c>
      <c r="G1597" s="2">
        <f>'Moving Avg'!F1597</f>
        <v>1.4304999999999999</v>
      </c>
      <c r="H1597" s="2">
        <f>'Moving Avg'!G1597</f>
        <v>1.466</v>
      </c>
      <c r="I1597" s="2">
        <f>'Moving Avg'!H1597</f>
        <v>1.9572259999999997</v>
      </c>
      <c r="J1597" s="6" t="str">
        <f>OBV!F1597</f>
        <v>BEARISH</v>
      </c>
      <c r="K1597" s="6" t="str">
        <f>OBV!G1597</f>
        <v>NEUTRAL</v>
      </c>
      <c r="L1597" s="6" t="str">
        <f>OBV!H1597</f>
        <v>NEUTRAL</v>
      </c>
      <c r="M1597" s="8">
        <f t="shared" si="240"/>
        <v>25</v>
      </c>
      <c r="N1597" s="8">
        <f t="shared" si="241"/>
        <v>45</v>
      </c>
      <c r="O1597" s="8">
        <f t="shared" si="242"/>
        <v>0</v>
      </c>
      <c r="P1597" s="8">
        <f t="shared" si="243"/>
        <v>16.5</v>
      </c>
      <c r="Q1597" s="9">
        <f t="shared" si="244"/>
        <v>26.975000000000001</v>
      </c>
      <c r="R1597" s="9">
        <f t="shared" si="245"/>
        <v>18.125</v>
      </c>
      <c r="S1597" s="9">
        <f t="shared" si="246"/>
        <v>17.925000000000001</v>
      </c>
      <c r="T1597" s="9">
        <f t="shared" si="247"/>
        <v>21.625</v>
      </c>
      <c r="U1597" s="8">
        <f t="shared" si="248"/>
        <v>21.008333333333336</v>
      </c>
      <c r="V1597" s="8">
        <f t="shared" si="249"/>
        <v>21.162500000000001</v>
      </c>
    </row>
    <row r="1598" spans="1:22" ht="13.5" x14ac:dyDescent="0.25">
      <c r="A1598" s="3">
        <f>RSI!A1598</f>
        <v>44638</v>
      </c>
      <c r="B1598" s="2">
        <f>RSI!B1598</f>
        <v>1.41</v>
      </c>
      <c r="C1598" s="2">
        <f>RSI!I1598</f>
        <v>40.905096351268234</v>
      </c>
      <c r="D1598" s="2">
        <f>MACD!E1598</f>
        <v>1.4624506276885496E-2</v>
      </c>
      <c r="E1598" s="2">
        <f>MACD!F1598</f>
        <v>2.4798380637218499E-2</v>
      </c>
      <c r="F1598" s="2">
        <f>'Moving Avg'!D1598</f>
        <v>1.3960000000000001</v>
      </c>
      <c r="G1598" s="2">
        <f>'Moving Avg'!F1598</f>
        <v>1.4244999999999997</v>
      </c>
      <c r="H1598" s="2">
        <f>'Moving Avg'!G1598</f>
        <v>1.4639999999999997</v>
      </c>
      <c r="I1598" s="2">
        <f>'Moving Avg'!H1598</f>
        <v>1.9542539999999997</v>
      </c>
      <c r="J1598" s="6" t="str">
        <f>OBV!F1598</f>
        <v>BEARISH</v>
      </c>
      <c r="K1598" s="6" t="str">
        <f>OBV!G1598</f>
        <v>NEUTRAL</v>
      </c>
      <c r="L1598" s="6" t="str">
        <f>OBV!H1598</f>
        <v>NEUTRAL</v>
      </c>
      <c r="M1598" s="8">
        <f t="shared" si="240"/>
        <v>25</v>
      </c>
      <c r="N1598" s="8">
        <f t="shared" si="241"/>
        <v>45</v>
      </c>
      <c r="O1598" s="8">
        <f t="shared" si="242"/>
        <v>0</v>
      </c>
      <c r="P1598" s="8">
        <f t="shared" si="243"/>
        <v>16.5</v>
      </c>
      <c r="Q1598" s="9">
        <f t="shared" si="244"/>
        <v>26.975000000000001</v>
      </c>
      <c r="R1598" s="9">
        <f t="shared" si="245"/>
        <v>18.125</v>
      </c>
      <c r="S1598" s="9">
        <f t="shared" si="246"/>
        <v>17.925000000000001</v>
      </c>
      <c r="T1598" s="9">
        <f t="shared" si="247"/>
        <v>21.625</v>
      </c>
      <c r="U1598" s="8">
        <f t="shared" si="248"/>
        <v>21.008333333333336</v>
      </c>
      <c r="V1598" s="8">
        <f t="shared" si="249"/>
        <v>21.162500000000001</v>
      </c>
    </row>
    <row r="1599" spans="1:22" ht="13.5" x14ac:dyDescent="0.25">
      <c r="A1599" s="3">
        <f>RSI!A1599</f>
        <v>44641</v>
      </c>
      <c r="B1599" s="2">
        <f>RSI!B1599</f>
        <v>1.4</v>
      </c>
      <c r="C1599" s="2">
        <f>RSI!I1599</f>
        <v>38.87397926926171</v>
      </c>
      <c r="D1599" s="2">
        <f>MACD!E1599</f>
        <v>1.3592932640299926E-2</v>
      </c>
      <c r="E1599" s="2">
        <f>MACD!F1599</f>
        <v>2.2557291037834788E-2</v>
      </c>
      <c r="F1599" s="2">
        <f>'Moving Avg'!D1599</f>
        <v>1.3960000000000001</v>
      </c>
      <c r="G1599" s="2">
        <f>'Moving Avg'!F1599</f>
        <v>1.4194999999999998</v>
      </c>
      <c r="H1599" s="2">
        <f>'Moving Avg'!G1599</f>
        <v>1.4633999999999998</v>
      </c>
      <c r="I1599" s="2">
        <f>'Moving Avg'!H1599</f>
        <v>1.9514024999999995</v>
      </c>
      <c r="J1599" s="6" t="str">
        <f>OBV!F1599</f>
        <v>BEARISH</v>
      </c>
      <c r="K1599" s="6" t="str">
        <f>OBV!G1599</f>
        <v>NEUTRAL</v>
      </c>
      <c r="L1599" s="6" t="str">
        <f>OBV!H1599</f>
        <v>NEUTRAL</v>
      </c>
      <c r="M1599" s="8">
        <f t="shared" si="240"/>
        <v>25</v>
      </c>
      <c r="N1599" s="8">
        <f t="shared" si="241"/>
        <v>45</v>
      </c>
      <c r="O1599" s="8">
        <f t="shared" si="242"/>
        <v>0</v>
      </c>
      <c r="P1599" s="8">
        <f t="shared" si="243"/>
        <v>16.5</v>
      </c>
      <c r="Q1599" s="9">
        <f t="shared" si="244"/>
        <v>26.975000000000001</v>
      </c>
      <c r="R1599" s="9">
        <f t="shared" si="245"/>
        <v>18.125</v>
      </c>
      <c r="S1599" s="9">
        <f t="shared" si="246"/>
        <v>17.925000000000001</v>
      </c>
      <c r="T1599" s="9">
        <f t="shared" si="247"/>
        <v>21.625</v>
      </c>
      <c r="U1599" s="8">
        <f t="shared" si="248"/>
        <v>21.008333333333336</v>
      </c>
      <c r="V1599" s="8">
        <f t="shared" si="249"/>
        <v>21.162500000000001</v>
      </c>
    </row>
    <row r="1600" spans="1:22" ht="13.5" x14ac:dyDescent="0.25">
      <c r="A1600" s="3">
        <f>RSI!A1600</f>
        <v>44642</v>
      </c>
      <c r="B1600" s="2">
        <f>RSI!B1600</f>
        <v>1.37</v>
      </c>
      <c r="C1600" s="2">
        <f>RSI!I1600</f>
        <v>33.49986886968712</v>
      </c>
      <c r="D1600" s="2">
        <f>MACD!E1600</f>
        <v>1.21169939490684E-2</v>
      </c>
      <c r="E1600" s="2">
        <f>MACD!F1600</f>
        <v>2.0469231620081511E-2</v>
      </c>
      <c r="F1600" s="2">
        <f>'Moving Avg'!D1600</f>
        <v>1.3919999999999999</v>
      </c>
      <c r="G1600" s="2">
        <f>'Moving Avg'!F1600</f>
        <v>1.4144999999999999</v>
      </c>
      <c r="H1600" s="2">
        <f>'Moving Avg'!G1600</f>
        <v>1.4625999999999999</v>
      </c>
      <c r="I1600" s="2">
        <f>'Moving Avg'!H1600</f>
        <v>1.9483279999999996</v>
      </c>
      <c r="J1600" s="6" t="str">
        <f>OBV!F1600</f>
        <v>BEARISH</v>
      </c>
      <c r="K1600" s="6" t="str">
        <f>OBV!G1600</f>
        <v>NEUTRAL</v>
      </c>
      <c r="L1600" s="6" t="str">
        <f>OBV!H1600</f>
        <v>CONFIRMED BEARISH</v>
      </c>
      <c r="M1600" s="8">
        <f t="shared" si="240"/>
        <v>25</v>
      </c>
      <c r="N1600" s="8">
        <f t="shared" si="241"/>
        <v>45</v>
      </c>
      <c r="O1600" s="8">
        <f t="shared" si="242"/>
        <v>0</v>
      </c>
      <c r="P1600" s="8">
        <f t="shared" si="243"/>
        <v>16.5</v>
      </c>
      <c r="Q1600" s="9">
        <f t="shared" si="244"/>
        <v>26.975000000000001</v>
      </c>
      <c r="R1600" s="9">
        <f t="shared" si="245"/>
        <v>18.125</v>
      </c>
      <c r="S1600" s="9">
        <f t="shared" si="246"/>
        <v>17.925000000000001</v>
      </c>
      <c r="T1600" s="9">
        <f t="shared" si="247"/>
        <v>21.625</v>
      </c>
      <c r="U1600" s="8">
        <f t="shared" si="248"/>
        <v>21.008333333333336</v>
      </c>
      <c r="V1600" s="8">
        <f t="shared" si="249"/>
        <v>21.162500000000001</v>
      </c>
    </row>
    <row r="1601" spans="1:22" ht="13.5" x14ac:dyDescent="0.25">
      <c r="A1601" s="3">
        <f>RSI!A1601</f>
        <v>44643</v>
      </c>
      <c r="B1601" s="2">
        <f>RSI!B1601</f>
        <v>1.38</v>
      </c>
      <c r="C1601" s="2">
        <f>RSI!I1601</f>
        <v>36.64398698683263</v>
      </c>
      <c r="D1601" s="2">
        <f>MACD!E1601</f>
        <v>1.0537646040564397E-2</v>
      </c>
      <c r="E1601" s="2">
        <f>MACD!F1601</f>
        <v>1.8482914504178088E-2</v>
      </c>
      <c r="F1601" s="2">
        <f>'Moving Avg'!D1601</f>
        <v>1.3919999999999999</v>
      </c>
      <c r="G1601" s="2">
        <f>'Moving Avg'!F1601</f>
        <v>1.4104999999999996</v>
      </c>
      <c r="H1601" s="2">
        <f>'Moving Avg'!G1601</f>
        <v>1.4625999999999997</v>
      </c>
      <c r="I1601" s="2">
        <f>'Moving Avg'!H1601</f>
        <v>1.9453764999999996</v>
      </c>
      <c r="J1601" s="6" t="str">
        <f>OBV!F1601</f>
        <v>BULLISH</v>
      </c>
      <c r="K1601" s="6" t="str">
        <f>OBV!G1601</f>
        <v>NEUTRAL</v>
      </c>
      <c r="L1601" s="6" t="str">
        <f>OBV!H1601</f>
        <v>NEUTRAL</v>
      </c>
      <c r="M1601" s="8">
        <f t="shared" si="240"/>
        <v>25</v>
      </c>
      <c r="N1601" s="8">
        <f t="shared" si="241"/>
        <v>45</v>
      </c>
      <c r="O1601" s="8">
        <f t="shared" si="242"/>
        <v>0</v>
      </c>
      <c r="P1601" s="8">
        <f t="shared" si="243"/>
        <v>49.5</v>
      </c>
      <c r="Q1601" s="9">
        <f t="shared" si="244"/>
        <v>31.925000000000001</v>
      </c>
      <c r="R1601" s="9">
        <f t="shared" si="245"/>
        <v>26.375</v>
      </c>
      <c r="S1601" s="9">
        <f t="shared" si="246"/>
        <v>32.775000000000006</v>
      </c>
      <c r="T1601" s="9">
        <f t="shared" si="247"/>
        <v>29.875</v>
      </c>
      <c r="U1601" s="8">
        <f t="shared" si="248"/>
        <v>30.358333333333334</v>
      </c>
      <c r="V1601" s="8">
        <f t="shared" si="249"/>
        <v>30.237500000000001</v>
      </c>
    </row>
    <row r="1602" spans="1:22" ht="13.5" x14ac:dyDescent="0.25">
      <c r="A1602" s="3">
        <f>RSI!A1602</f>
        <v>44644</v>
      </c>
      <c r="B1602" s="2">
        <f>RSI!B1602</f>
        <v>1.39</v>
      </c>
      <c r="C1602" s="2">
        <f>RSI!I1602</f>
        <v>39.713578197240054</v>
      </c>
      <c r="D1602" s="2">
        <f>MACD!E1602</f>
        <v>7.2428561288806481E-3</v>
      </c>
      <c r="E1602" s="2">
        <f>MACD!F1602</f>
        <v>1.6234902829118603E-2</v>
      </c>
      <c r="F1602" s="2">
        <f>'Moving Avg'!D1602</f>
        <v>1.39</v>
      </c>
      <c r="G1602" s="2">
        <f>'Moving Avg'!F1602</f>
        <v>1.4074999999999998</v>
      </c>
      <c r="H1602" s="2">
        <f>'Moving Avg'!G1602</f>
        <v>1.4627999999999997</v>
      </c>
      <c r="I1602" s="2">
        <f>'Moving Avg'!H1602</f>
        <v>1.9426209999999995</v>
      </c>
      <c r="J1602" s="6" t="str">
        <f>OBV!F1602</f>
        <v>BEARISH</v>
      </c>
      <c r="K1602" s="6" t="str">
        <f>OBV!G1602</f>
        <v>NEUTRAL</v>
      </c>
      <c r="L1602" s="6" t="str">
        <f>OBV!H1602</f>
        <v>CONFIRMED BEARISH</v>
      </c>
      <c r="M1602" s="8">
        <f t="shared" ref="M1602:M1665" si="250">IF(C1602&lt;30,50, IF(C1602&gt;70, 0, 25))</f>
        <v>25</v>
      </c>
      <c r="N1602" s="8">
        <f t="shared" ref="N1602:N1665" si="251">IF(E1602-D1602&gt;0.02, 100, IF(E1602-D1602&lt;0,0,45))</f>
        <v>45</v>
      </c>
      <c r="O1602" s="8">
        <f t="shared" ref="O1602:O1665" si="252">IF(F1602-I1602&gt;10,100,IF(F1602-I1602&gt;5,75, IF(F1602-I1602&gt;0,50,0)))</f>
        <v>0</v>
      </c>
      <c r="P1602" s="8">
        <f t="shared" ref="P1602:P1665" si="253">IF(L1602="confirmed bullish", 34, IF(L1602="bullish divergence",17, 0))+IF(J1602="bullish",33,IF(J1602="bearish",0,16.5))+IF(K1602="strong",33,IF(K1602="weak",0,16.5))</f>
        <v>16.5</v>
      </c>
      <c r="Q1602" s="9">
        <f t="shared" si="244"/>
        <v>26.975000000000001</v>
      </c>
      <c r="R1602" s="9">
        <f t="shared" si="245"/>
        <v>18.125</v>
      </c>
      <c r="S1602" s="9">
        <f t="shared" si="246"/>
        <v>17.925000000000001</v>
      </c>
      <c r="T1602" s="9">
        <f t="shared" si="247"/>
        <v>21.625</v>
      </c>
      <c r="U1602" s="8">
        <f t="shared" si="248"/>
        <v>21.008333333333336</v>
      </c>
      <c r="V1602" s="8">
        <f t="shared" si="249"/>
        <v>21.162500000000001</v>
      </c>
    </row>
    <row r="1603" spans="1:22" ht="13.5" x14ac:dyDescent="0.25">
      <c r="A1603" s="3">
        <f>RSI!A1603</f>
        <v>44645</v>
      </c>
      <c r="B1603" s="2">
        <f>RSI!B1603</f>
        <v>1.38</v>
      </c>
      <c r="C1603" s="2">
        <f>RSI!I1603</f>
        <v>37.744206525604042</v>
      </c>
      <c r="D1603" s="2">
        <f>MACD!E1603</f>
        <v>6.9720907436143786E-3</v>
      </c>
      <c r="E1603" s="2">
        <f>MACD!F1603</f>
        <v>1.4382340412017759E-2</v>
      </c>
      <c r="F1603" s="2">
        <f>'Moving Avg'!D1603</f>
        <v>1.3839999999999999</v>
      </c>
      <c r="G1603" s="2">
        <f>'Moving Avg'!F1603</f>
        <v>1.4044999999999999</v>
      </c>
      <c r="H1603" s="2">
        <f>'Moving Avg'!G1603</f>
        <v>1.4623999999999997</v>
      </c>
      <c r="I1603" s="2">
        <f>'Moving Avg'!H1603</f>
        <v>1.9398154999999995</v>
      </c>
      <c r="J1603" s="6" t="str">
        <f>OBV!F1603</f>
        <v>BEARISH</v>
      </c>
      <c r="K1603" s="6" t="str">
        <f>OBV!G1603</f>
        <v>NEUTRAL</v>
      </c>
      <c r="L1603" s="6" t="str">
        <f>OBV!H1603</f>
        <v>CONFIRMED BEARISH</v>
      </c>
      <c r="M1603" s="8">
        <f t="shared" si="250"/>
        <v>25</v>
      </c>
      <c r="N1603" s="8">
        <f t="shared" si="251"/>
        <v>45</v>
      </c>
      <c r="O1603" s="8">
        <f t="shared" si="252"/>
        <v>0</v>
      </c>
      <c r="P1603" s="8">
        <f t="shared" si="253"/>
        <v>16.5</v>
      </c>
      <c r="Q1603" s="9">
        <f t="shared" ref="Q1603:Q1666" si="254">0.35*M1603+N1603*0.35+O1603*0.15+P1603*0.15</f>
        <v>26.975000000000001</v>
      </c>
      <c r="R1603" s="9">
        <f t="shared" ref="R1603:R1666" si="255">M1603*0.2+N1603*0.2+O1603*0.35+P1603*0.25</f>
        <v>18.125</v>
      </c>
      <c r="S1603" s="9">
        <f t="shared" ref="S1603:S1666" si="256">M1603*0.15+N1603*0.15+O1603*0.25+P1603*0.45</f>
        <v>17.925000000000001</v>
      </c>
      <c r="T1603" s="9">
        <f t="shared" ref="T1603:T1666" si="257">0.25*SUM(M1603:P1603)</f>
        <v>21.625</v>
      </c>
      <c r="U1603" s="8">
        <f t="shared" ref="U1603:U1666" si="258">SUM(Q1603:S1603)/3</f>
        <v>21.008333333333336</v>
      </c>
      <c r="V1603" s="8">
        <f t="shared" ref="V1603:V1666" si="259">SUM(Q1603:T1603)/4</f>
        <v>21.162500000000001</v>
      </c>
    </row>
    <row r="1604" spans="1:22" ht="13.5" x14ac:dyDescent="0.25">
      <c r="A1604" s="3">
        <f>RSI!A1604</f>
        <v>44648</v>
      </c>
      <c r="B1604" s="2">
        <f>RSI!B1604</f>
        <v>1.37</v>
      </c>
      <c r="C1604" s="2">
        <f>RSI!I1604</f>
        <v>35.830705453168306</v>
      </c>
      <c r="D1604" s="2">
        <f>MACD!E1604</f>
        <v>6.2246581398457401E-3</v>
      </c>
      <c r="E1604" s="2">
        <f>MACD!F1604</f>
        <v>1.2750803957583356E-2</v>
      </c>
      <c r="F1604" s="2">
        <f>'Moving Avg'!D1604</f>
        <v>1.3779999999999999</v>
      </c>
      <c r="G1604" s="2">
        <f>'Moving Avg'!F1604</f>
        <v>1.401</v>
      </c>
      <c r="H1604" s="2">
        <f>'Moving Avg'!G1604</f>
        <v>1.4616</v>
      </c>
      <c r="I1604" s="2">
        <f>'Moving Avg'!H1604</f>
        <v>1.9369599999999993</v>
      </c>
      <c r="J1604" s="6" t="str">
        <f>OBV!F1604</f>
        <v>BEARISH</v>
      </c>
      <c r="K1604" s="6" t="str">
        <f>OBV!G1604</f>
        <v>NEUTRAL</v>
      </c>
      <c r="L1604" s="6" t="str">
        <f>OBV!H1604</f>
        <v>CONFIRMED BEARISH</v>
      </c>
      <c r="M1604" s="8">
        <f t="shared" si="250"/>
        <v>25</v>
      </c>
      <c r="N1604" s="8">
        <f t="shared" si="251"/>
        <v>45</v>
      </c>
      <c r="O1604" s="8">
        <f t="shared" si="252"/>
        <v>0</v>
      </c>
      <c r="P1604" s="8">
        <f t="shared" si="253"/>
        <v>16.5</v>
      </c>
      <c r="Q1604" s="9">
        <f t="shared" si="254"/>
        <v>26.975000000000001</v>
      </c>
      <c r="R1604" s="9">
        <f t="shared" si="255"/>
        <v>18.125</v>
      </c>
      <c r="S1604" s="9">
        <f t="shared" si="256"/>
        <v>17.925000000000001</v>
      </c>
      <c r="T1604" s="9">
        <f t="shared" si="257"/>
        <v>21.625</v>
      </c>
      <c r="U1604" s="8">
        <f t="shared" si="258"/>
        <v>21.008333333333336</v>
      </c>
      <c r="V1604" s="8">
        <f t="shared" si="259"/>
        <v>21.162500000000001</v>
      </c>
    </row>
    <row r="1605" spans="1:22" ht="13.5" x14ac:dyDescent="0.25">
      <c r="A1605" s="3">
        <f>RSI!A1605</f>
        <v>44649</v>
      </c>
      <c r="B1605" s="2">
        <f>RSI!B1605</f>
        <v>1.37</v>
      </c>
      <c r="C1605" s="2">
        <f>RSI!I1605</f>
        <v>35.830705453168306</v>
      </c>
      <c r="D1605" s="2">
        <f>MACD!E1605</f>
        <v>4.3715453233337254E-3</v>
      </c>
      <c r="E1605" s="2">
        <f>MACD!F1605</f>
        <v>1.107495223073343E-2</v>
      </c>
      <c r="F1605" s="2">
        <f>'Moving Avg'!D1605</f>
        <v>1.3779999999999999</v>
      </c>
      <c r="G1605" s="2">
        <f>'Moving Avg'!F1605</f>
        <v>1.3995</v>
      </c>
      <c r="H1605" s="2">
        <f>'Moving Avg'!G1605</f>
        <v>1.4591999999999998</v>
      </c>
      <c r="I1605" s="2">
        <f>'Moving Avg'!H1605</f>
        <v>1.9342014999999995</v>
      </c>
      <c r="J1605" s="6" t="str">
        <f>OBV!F1605</f>
        <v>BEARISH</v>
      </c>
      <c r="K1605" s="6" t="str">
        <f>OBV!G1605</f>
        <v>NEUTRAL</v>
      </c>
      <c r="L1605" s="6" t="str">
        <f>OBV!H1605</f>
        <v>NEUTRAL</v>
      </c>
      <c r="M1605" s="8">
        <f t="shared" si="250"/>
        <v>25</v>
      </c>
      <c r="N1605" s="8">
        <f t="shared" si="251"/>
        <v>45</v>
      </c>
      <c r="O1605" s="8">
        <f t="shared" si="252"/>
        <v>0</v>
      </c>
      <c r="P1605" s="8">
        <f t="shared" si="253"/>
        <v>16.5</v>
      </c>
      <c r="Q1605" s="9">
        <f t="shared" si="254"/>
        <v>26.975000000000001</v>
      </c>
      <c r="R1605" s="9">
        <f t="shared" si="255"/>
        <v>18.125</v>
      </c>
      <c r="S1605" s="9">
        <f t="shared" si="256"/>
        <v>17.925000000000001</v>
      </c>
      <c r="T1605" s="9">
        <f t="shared" si="257"/>
        <v>21.625</v>
      </c>
      <c r="U1605" s="8">
        <f t="shared" si="258"/>
        <v>21.008333333333336</v>
      </c>
      <c r="V1605" s="8">
        <f t="shared" si="259"/>
        <v>21.162500000000001</v>
      </c>
    </row>
    <row r="1606" spans="1:22" ht="13.5" x14ac:dyDescent="0.25">
      <c r="A1606" s="3">
        <f>RSI!A1606</f>
        <v>44650</v>
      </c>
      <c r="B1606" s="2">
        <f>RSI!B1606</f>
        <v>1.38</v>
      </c>
      <c r="C1606" s="2">
        <f>RSI!I1606</f>
        <v>39.394090473532401</v>
      </c>
      <c r="D1606" s="2">
        <f>MACD!E1606</f>
        <v>8.1857607594315596E-4</v>
      </c>
      <c r="E1606" s="2">
        <f>MACD!F1606</f>
        <v>9.0236769997753749E-3</v>
      </c>
      <c r="F1606" s="2">
        <f>'Moving Avg'!D1606</f>
        <v>1.3779999999999999</v>
      </c>
      <c r="G1606" s="2">
        <f>'Moving Avg'!F1606</f>
        <v>1.3969999999999998</v>
      </c>
      <c r="H1606" s="2">
        <f>'Moving Avg'!G1606</f>
        <v>1.4557999999999995</v>
      </c>
      <c r="I1606" s="2">
        <f>'Moving Avg'!H1606</f>
        <v>1.9317119999999994</v>
      </c>
      <c r="J1606" s="6" t="str">
        <f>OBV!F1606</f>
        <v>BEARISH</v>
      </c>
      <c r="K1606" s="6" t="str">
        <f>OBV!G1606</f>
        <v>NEUTRAL</v>
      </c>
      <c r="L1606" s="6" t="str">
        <f>OBV!H1606</f>
        <v>NEUTRAL</v>
      </c>
      <c r="M1606" s="8">
        <f t="shared" si="250"/>
        <v>25</v>
      </c>
      <c r="N1606" s="8">
        <f t="shared" si="251"/>
        <v>45</v>
      </c>
      <c r="O1606" s="8">
        <f t="shared" si="252"/>
        <v>0</v>
      </c>
      <c r="P1606" s="8">
        <f t="shared" si="253"/>
        <v>16.5</v>
      </c>
      <c r="Q1606" s="9">
        <f t="shared" si="254"/>
        <v>26.975000000000001</v>
      </c>
      <c r="R1606" s="9">
        <f t="shared" si="255"/>
        <v>18.125</v>
      </c>
      <c r="S1606" s="9">
        <f t="shared" si="256"/>
        <v>17.925000000000001</v>
      </c>
      <c r="T1606" s="9">
        <f t="shared" si="257"/>
        <v>21.625</v>
      </c>
      <c r="U1606" s="8">
        <f t="shared" si="258"/>
        <v>21.008333333333336</v>
      </c>
      <c r="V1606" s="8">
        <f t="shared" si="259"/>
        <v>21.162500000000001</v>
      </c>
    </row>
    <row r="1607" spans="1:22" ht="13.5" x14ac:dyDescent="0.25">
      <c r="A1607" s="3">
        <f>RSI!A1607</f>
        <v>44651</v>
      </c>
      <c r="B1607" s="2">
        <f>RSI!B1607</f>
        <v>1.35</v>
      </c>
      <c r="C1607" s="2">
        <f>RSI!I1607</f>
        <v>33.401584302090001</v>
      </c>
      <c r="D1607" s="2">
        <f>MACD!E1607</f>
        <v>3.3247275080334759E-3</v>
      </c>
      <c r="E1607" s="2">
        <f>MACD!F1607</f>
        <v>7.8838871014269962E-3</v>
      </c>
      <c r="F1607" s="2">
        <f>'Moving Avg'!D1607</f>
        <v>1.3699999999999999</v>
      </c>
      <c r="G1607" s="2">
        <f>'Moving Avg'!F1607</f>
        <v>1.3930000000000002</v>
      </c>
      <c r="H1607" s="2">
        <f>'Moving Avg'!G1607</f>
        <v>1.4535999999999996</v>
      </c>
      <c r="I1607" s="2">
        <f>'Moving Avg'!H1607</f>
        <v>1.9289264999999995</v>
      </c>
      <c r="J1607" s="6" t="str">
        <f>OBV!F1607</f>
        <v>BEARISH</v>
      </c>
      <c r="K1607" s="6" t="str">
        <f>OBV!G1607</f>
        <v>NEUTRAL</v>
      </c>
      <c r="L1607" s="6" t="str">
        <f>OBV!H1607</f>
        <v>CONFIRMED BEARISH</v>
      </c>
      <c r="M1607" s="8">
        <f t="shared" si="250"/>
        <v>25</v>
      </c>
      <c r="N1607" s="8">
        <f t="shared" si="251"/>
        <v>45</v>
      </c>
      <c r="O1607" s="8">
        <f t="shared" si="252"/>
        <v>0</v>
      </c>
      <c r="P1607" s="8">
        <f t="shared" si="253"/>
        <v>16.5</v>
      </c>
      <c r="Q1607" s="9">
        <f t="shared" si="254"/>
        <v>26.975000000000001</v>
      </c>
      <c r="R1607" s="9">
        <f t="shared" si="255"/>
        <v>18.125</v>
      </c>
      <c r="S1607" s="9">
        <f t="shared" si="256"/>
        <v>17.925000000000001</v>
      </c>
      <c r="T1607" s="9">
        <f t="shared" si="257"/>
        <v>21.625</v>
      </c>
      <c r="U1607" s="8">
        <f t="shared" si="258"/>
        <v>21.008333333333336</v>
      </c>
      <c r="V1607" s="8">
        <f t="shared" si="259"/>
        <v>21.162500000000001</v>
      </c>
    </row>
    <row r="1608" spans="1:22" ht="13.5" x14ac:dyDescent="0.25">
      <c r="A1608" s="3">
        <f>RSI!A1608</f>
        <v>44652</v>
      </c>
      <c r="B1608" s="2">
        <f>RSI!B1608</f>
        <v>1.35</v>
      </c>
      <c r="C1608" s="2">
        <f>RSI!I1608</f>
        <v>33.401584302090001</v>
      </c>
      <c r="D1608" s="2">
        <f>MACD!E1608</f>
        <v>7.3586099404914229E-3</v>
      </c>
      <c r="E1608" s="2">
        <f>MACD!F1608</f>
        <v>7.7788316692398822E-3</v>
      </c>
      <c r="F1608" s="2">
        <f>'Moving Avg'!D1608</f>
        <v>1.3640000000000001</v>
      </c>
      <c r="G1608" s="2">
        <f>'Moving Avg'!F1608</f>
        <v>1.3890000000000002</v>
      </c>
      <c r="H1608" s="2">
        <f>'Moving Avg'!G1608</f>
        <v>1.4525999999999994</v>
      </c>
      <c r="I1608" s="2">
        <f>'Moving Avg'!H1608</f>
        <v>1.9260194999999996</v>
      </c>
      <c r="J1608" s="6" t="str">
        <f>OBV!F1608</f>
        <v>BEARISH</v>
      </c>
      <c r="K1608" s="6" t="str">
        <f>OBV!G1608</f>
        <v>NEUTRAL</v>
      </c>
      <c r="L1608" s="6" t="str">
        <f>OBV!H1608</f>
        <v>CONFIRMED BEARISH</v>
      </c>
      <c r="M1608" s="8">
        <f t="shared" si="250"/>
        <v>25</v>
      </c>
      <c r="N1608" s="8">
        <f t="shared" si="251"/>
        <v>45</v>
      </c>
      <c r="O1608" s="8">
        <f t="shared" si="252"/>
        <v>0</v>
      </c>
      <c r="P1608" s="8">
        <f t="shared" si="253"/>
        <v>16.5</v>
      </c>
      <c r="Q1608" s="9">
        <f t="shared" si="254"/>
        <v>26.975000000000001</v>
      </c>
      <c r="R1608" s="9">
        <f t="shared" si="255"/>
        <v>18.125</v>
      </c>
      <c r="S1608" s="9">
        <f t="shared" si="256"/>
        <v>17.925000000000001</v>
      </c>
      <c r="T1608" s="9">
        <f t="shared" si="257"/>
        <v>21.625</v>
      </c>
      <c r="U1608" s="8">
        <f t="shared" si="258"/>
        <v>21.008333333333336</v>
      </c>
      <c r="V1608" s="8">
        <f t="shared" si="259"/>
        <v>21.162500000000001</v>
      </c>
    </row>
    <row r="1609" spans="1:22" ht="13.5" x14ac:dyDescent="0.25">
      <c r="A1609" s="3">
        <f>RSI!A1609</f>
        <v>44655</v>
      </c>
      <c r="B1609" s="2">
        <f>RSI!B1609</f>
        <v>1.36</v>
      </c>
      <c r="C1609" s="2">
        <f>RSI!I1609</f>
        <v>37.100486194576646</v>
      </c>
      <c r="D1609" s="2">
        <f>MACD!E1609</f>
        <v>8.8397587415283141E-3</v>
      </c>
      <c r="E1609" s="2">
        <f>MACD!F1609</f>
        <v>7.9910170836975693E-3</v>
      </c>
      <c r="F1609" s="2">
        <f>'Moving Avg'!D1609</f>
        <v>1.3619999999999999</v>
      </c>
      <c r="G1609" s="2">
        <f>'Moving Avg'!F1609</f>
        <v>1.3855000000000002</v>
      </c>
      <c r="H1609" s="2">
        <f>'Moving Avg'!G1609</f>
        <v>1.4517999999999995</v>
      </c>
      <c r="I1609" s="2">
        <f>'Moving Avg'!H1609</f>
        <v>1.9229434999999997</v>
      </c>
      <c r="J1609" s="6" t="str">
        <f>OBV!F1609</f>
        <v>BULLISH</v>
      </c>
      <c r="K1609" s="6" t="str">
        <f>OBV!G1609</f>
        <v>NEUTRAL</v>
      </c>
      <c r="L1609" s="6" t="str">
        <f>OBV!H1609</f>
        <v>BULLISH DIVERGENCE</v>
      </c>
      <c r="M1609" s="8">
        <f t="shared" si="250"/>
        <v>25</v>
      </c>
      <c r="N1609" s="8">
        <f t="shared" si="251"/>
        <v>0</v>
      </c>
      <c r="O1609" s="8">
        <f t="shared" si="252"/>
        <v>0</v>
      </c>
      <c r="P1609" s="8">
        <f t="shared" si="253"/>
        <v>66.5</v>
      </c>
      <c r="Q1609" s="9">
        <f t="shared" si="254"/>
        <v>18.725000000000001</v>
      </c>
      <c r="R1609" s="9">
        <f t="shared" si="255"/>
        <v>21.625</v>
      </c>
      <c r="S1609" s="9">
        <f t="shared" si="256"/>
        <v>33.674999999999997</v>
      </c>
      <c r="T1609" s="9">
        <f t="shared" si="257"/>
        <v>22.875</v>
      </c>
      <c r="U1609" s="8">
        <f t="shared" si="258"/>
        <v>24.675000000000001</v>
      </c>
      <c r="V1609" s="8">
        <f t="shared" si="259"/>
        <v>24.225000000000001</v>
      </c>
    </row>
    <row r="1610" spans="1:22" ht="13.5" x14ac:dyDescent="0.25">
      <c r="A1610" s="3">
        <f>RSI!A1610</f>
        <v>44656</v>
      </c>
      <c r="B1610" s="2">
        <f>RSI!B1610</f>
        <v>1.4</v>
      </c>
      <c r="C1610" s="2">
        <f>RSI!I1610</f>
        <v>49.243923445842391</v>
      </c>
      <c r="D1610" s="2">
        <f>MACD!E1610</f>
        <v>2.7769578450014265E-3</v>
      </c>
      <c r="E1610" s="2">
        <f>MACD!F1610</f>
        <v>6.9482052359583404E-3</v>
      </c>
      <c r="F1610" s="2">
        <f>'Moving Avg'!D1610</f>
        <v>1.3679999999999999</v>
      </c>
      <c r="G1610" s="2">
        <f>'Moving Avg'!F1610</f>
        <v>1.385</v>
      </c>
      <c r="H1610" s="2">
        <f>'Moving Avg'!G1610</f>
        <v>1.4521999999999997</v>
      </c>
      <c r="I1610" s="2">
        <f>'Moving Avg'!H1610</f>
        <v>1.9200674999999998</v>
      </c>
      <c r="J1610" s="6" t="str">
        <f>OBV!F1610</f>
        <v>BULLISH</v>
      </c>
      <c r="K1610" s="6" t="str">
        <f>OBV!G1610</f>
        <v>NEUTRAL</v>
      </c>
      <c r="L1610" s="6" t="str">
        <f>OBV!H1610</f>
        <v>CONFIRMED BULLISH</v>
      </c>
      <c r="M1610" s="8">
        <f t="shared" si="250"/>
        <v>25</v>
      </c>
      <c r="N1610" s="8">
        <f t="shared" si="251"/>
        <v>45</v>
      </c>
      <c r="O1610" s="8">
        <f t="shared" si="252"/>
        <v>0</v>
      </c>
      <c r="P1610" s="8">
        <f t="shared" si="253"/>
        <v>83.5</v>
      </c>
      <c r="Q1610" s="9">
        <f t="shared" si="254"/>
        <v>37.024999999999999</v>
      </c>
      <c r="R1610" s="9">
        <f t="shared" si="255"/>
        <v>34.875</v>
      </c>
      <c r="S1610" s="9">
        <f t="shared" si="256"/>
        <v>48.075000000000003</v>
      </c>
      <c r="T1610" s="9">
        <f t="shared" si="257"/>
        <v>38.375</v>
      </c>
      <c r="U1610" s="8">
        <f t="shared" si="258"/>
        <v>39.991666666666667</v>
      </c>
      <c r="V1610" s="8">
        <f t="shared" si="259"/>
        <v>39.587500000000006</v>
      </c>
    </row>
    <row r="1611" spans="1:22" ht="13.5" x14ac:dyDescent="0.25">
      <c r="A1611" s="3">
        <f>RSI!A1611</f>
        <v>44657</v>
      </c>
      <c r="B1611" s="2">
        <f>RSI!B1611</f>
        <v>1.4</v>
      </c>
      <c r="C1611" s="2">
        <f>RSI!I1611</f>
        <v>49.243923445842391</v>
      </c>
      <c r="D1611" s="2">
        <f>MACD!E1611</f>
        <v>-8.0816488412915888E-4</v>
      </c>
      <c r="E1611" s="2">
        <f>MACD!F1611</f>
        <v>5.3969312119408405E-3</v>
      </c>
      <c r="F1611" s="2">
        <f>'Moving Avg'!D1611</f>
        <v>1.3720000000000003</v>
      </c>
      <c r="G1611" s="2">
        <f>'Moving Avg'!F1611</f>
        <v>1.3844999999999998</v>
      </c>
      <c r="H1611" s="2">
        <f>'Moving Avg'!G1611</f>
        <v>1.4523999999999995</v>
      </c>
      <c r="I1611" s="2">
        <f>'Moving Avg'!H1611</f>
        <v>1.9172644999999997</v>
      </c>
      <c r="J1611" s="6" t="str">
        <f>OBV!F1611</f>
        <v>BULLISH</v>
      </c>
      <c r="K1611" s="6" t="str">
        <f>OBV!G1611</f>
        <v>NEUTRAL</v>
      </c>
      <c r="L1611" s="6" t="str">
        <f>OBV!H1611</f>
        <v>CONFIRMED BULLISH</v>
      </c>
      <c r="M1611" s="8">
        <f t="shared" si="250"/>
        <v>25</v>
      </c>
      <c r="N1611" s="8">
        <f t="shared" si="251"/>
        <v>45</v>
      </c>
      <c r="O1611" s="8">
        <f t="shared" si="252"/>
        <v>0</v>
      </c>
      <c r="P1611" s="8">
        <f t="shared" si="253"/>
        <v>83.5</v>
      </c>
      <c r="Q1611" s="9">
        <f t="shared" si="254"/>
        <v>37.024999999999999</v>
      </c>
      <c r="R1611" s="9">
        <f t="shared" si="255"/>
        <v>34.875</v>
      </c>
      <c r="S1611" s="9">
        <f t="shared" si="256"/>
        <v>48.075000000000003</v>
      </c>
      <c r="T1611" s="9">
        <f t="shared" si="257"/>
        <v>38.375</v>
      </c>
      <c r="U1611" s="8">
        <f t="shared" si="258"/>
        <v>39.991666666666667</v>
      </c>
      <c r="V1611" s="8">
        <f t="shared" si="259"/>
        <v>39.587500000000006</v>
      </c>
    </row>
    <row r="1612" spans="1:22" ht="13.5" x14ac:dyDescent="0.25">
      <c r="A1612" s="3">
        <f>RSI!A1612</f>
        <v>44658</v>
      </c>
      <c r="B1612" s="2">
        <f>RSI!B1612</f>
        <v>1.4</v>
      </c>
      <c r="C1612" s="2">
        <f>RSI!I1612</f>
        <v>49.243923445842391</v>
      </c>
      <c r="D1612" s="2">
        <f>MACD!E1612</f>
        <v>-2.2972705564208162E-3</v>
      </c>
      <c r="E1612" s="2">
        <f>MACD!F1612</f>
        <v>3.8580908582685099E-3</v>
      </c>
      <c r="F1612" s="2">
        <f>'Moving Avg'!D1612</f>
        <v>1.3820000000000001</v>
      </c>
      <c r="G1612" s="2">
        <f>'Moving Avg'!F1612</f>
        <v>1.3844999999999998</v>
      </c>
      <c r="H1612" s="2">
        <f>'Moving Avg'!G1612</f>
        <v>1.4525999999999997</v>
      </c>
      <c r="I1612" s="2">
        <f>'Moving Avg'!H1612</f>
        <v>1.9144859999999997</v>
      </c>
      <c r="J1612" s="6" t="str">
        <f>OBV!F1612</f>
        <v>BULLISH</v>
      </c>
      <c r="K1612" s="6" t="str">
        <f>OBV!G1612</f>
        <v>NEUTRAL</v>
      </c>
      <c r="L1612" s="6" t="str">
        <f>OBV!H1612</f>
        <v>CONFIRMED BULLISH</v>
      </c>
      <c r="M1612" s="8">
        <f t="shared" si="250"/>
        <v>25</v>
      </c>
      <c r="N1612" s="8">
        <f t="shared" si="251"/>
        <v>45</v>
      </c>
      <c r="O1612" s="8">
        <f t="shared" si="252"/>
        <v>0</v>
      </c>
      <c r="P1612" s="8">
        <f t="shared" si="253"/>
        <v>83.5</v>
      </c>
      <c r="Q1612" s="9">
        <f t="shared" si="254"/>
        <v>37.024999999999999</v>
      </c>
      <c r="R1612" s="9">
        <f t="shared" si="255"/>
        <v>34.875</v>
      </c>
      <c r="S1612" s="9">
        <f t="shared" si="256"/>
        <v>48.075000000000003</v>
      </c>
      <c r="T1612" s="9">
        <f t="shared" si="257"/>
        <v>38.375</v>
      </c>
      <c r="U1612" s="8">
        <f t="shared" si="258"/>
        <v>39.991666666666667</v>
      </c>
      <c r="V1612" s="8">
        <f t="shared" si="259"/>
        <v>39.587500000000006</v>
      </c>
    </row>
    <row r="1613" spans="1:22" ht="13.5" x14ac:dyDescent="0.25">
      <c r="A1613" s="3">
        <f>RSI!A1613</f>
        <v>44659</v>
      </c>
      <c r="B1613" s="2">
        <f>RSI!B1613</f>
        <v>1.42</v>
      </c>
      <c r="C1613" s="2">
        <f>RSI!I1613</f>
        <v>54.704892255303392</v>
      </c>
      <c r="D1613" s="2">
        <f>MACD!E1613</f>
        <v>-6.5716722021604834E-3</v>
      </c>
      <c r="E1613" s="2">
        <f>MACD!F1613</f>
        <v>1.7721382461827115E-3</v>
      </c>
      <c r="F1613" s="2">
        <f>'Moving Avg'!D1613</f>
        <v>1.3960000000000001</v>
      </c>
      <c r="G1613" s="2">
        <f>'Moving Avg'!F1613</f>
        <v>1.3849999999999998</v>
      </c>
      <c r="H1613" s="2">
        <f>'Moving Avg'!G1613</f>
        <v>1.4516</v>
      </c>
      <c r="I1613" s="2">
        <f>'Moving Avg'!H1613</f>
        <v>1.9119774999999999</v>
      </c>
      <c r="J1613" s="6" t="str">
        <f>OBV!F1613</f>
        <v>BULLISH</v>
      </c>
      <c r="K1613" s="6" t="str">
        <f>OBV!G1613</f>
        <v>NEUTRAL</v>
      </c>
      <c r="L1613" s="6" t="str">
        <f>OBV!H1613</f>
        <v>CONFIRMED BULLISH</v>
      </c>
      <c r="M1613" s="8">
        <f t="shared" si="250"/>
        <v>25</v>
      </c>
      <c r="N1613" s="8">
        <f t="shared" si="251"/>
        <v>45</v>
      </c>
      <c r="O1613" s="8">
        <f t="shared" si="252"/>
        <v>0</v>
      </c>
      <c r="P1613" s="8">
        <f t="shared" si="253"/>
        <v>83.5</v>
      </c>
      <c r="Q1613" s="9">
        <f t="shared" si="254"/>
        <v>37.024999999999999</v>
      </c>
      <c r="R1613" s="9">
        <f t="shared" si="255"/>
        <v>34.875</v>
      </c>
      <c r="S1613" s="9">
        <f t="shared" si="256"/>
        <v>48.075000000000003</v>
      </c>
      <c r="T1613" s="9">
        <f t="shared" si="257"/>
        <v>38.375</v>
      </c>
      <c r="U1613" s="8">
        <f t="shared" si="258"/>
        <v>39.991666666666667</v>
      </c>
      <c r="V1613" s="8">
        <f t="shared" si="259"/>
        <v>39.587500000000006</v>
      </c>
    </row>
    <row r="1614" spans="1:22" ht="13.5" x14ac:dyDescent="0.25">
      <c r="A1614" s="3">
        <f>RSI!A1614</f>
        <v>44662</v>
      </c>
      <c r="B1614" s="2">
        <f>RSI!B1614</f>
        <v>1.4</v>
      </c>
      <c r="C1614" s="2">
        <f>RSI!I1614</f>
        <v>49.024486144707524</v>
      </c>
      <c r="D1614" s="2">
        <f>MACD!E1614</f>
        <v>-1.0358492041960154E-2</v>
      </c>
      <c r="E1614" s="2">
        <f>MACD!F1614</f>
        <v>-6.5398781144586165E-4</v>
      </c>
      <c r="F1614" s="2">
        <f>'Moving Avg'!D1614</f>
        <v>1.4039999999999999</v>
      </c>
      <c r="G1614" s="2">
        <f>'Moving Avg'!F1614</f>
        <v>1.3849999999999998</v>
      </c>
      <c r="H1614" s="2">
        <f>'Moving Avg'!G1614</f>
        <v>1.4486000000000001</v>
      </c>
      <c r="I1614" s="2">
        <f>'Moving Avg'!H1614</f>
        <v>1.9093689999999999</v>
      </c>
      <c r="J1614" s="6" t="str">
        <f>OBV!F1614</f>
        <v>BULLISH</v>
      </c>
      <c r="K1614" s="6" t="str">
        <f>OBV!G1614</f>
        <v>NEUTRAL</v>
      </c>
      <c r="L1614" s="6" t="str">
        <f>OBV!H1614</f>
        <v>CONFIRMED BULLISH</v>
      </c>
      <c r="M1614" s="8">
        <f t="shared" si="250"/>
        <v>25</v>
      </c>
      <c r="N1614" s="8">
        <f t="shared" si="251"/>
        <v>45</v>
      </c>
      <c r="O1614" s="8">
        <f t="shared" si="252"/>
        <v>0</v>
      </c>
      <c r="P1614" s="8">
        <f t="shared" si="253"/>
        <v>83.5</v>
      </c>
      <c r="Q1614" s="9">
        <f t="shared" si="254"/>
        <v>37.024999999999999</v>
      </c>
      <c r="R1614" s="9">
        <f t="shared" si="255"/>
        <v>34.875</v>
      </c>
      <c r="S1614" s="9">
        <f t="shared" si="256"/>
        <v>48.075000000000003</v>
      </c>
      <c r="T1614" s="9">
        <f t="shared" si="257"/>
        <v>38.375</v>
      </c>
      <c r="U1614" s="8">
        <f t="shared" si="258"/>
        <v>39.991666666666667</v>
      </c>
      <c r="V1614" s="8">
        <f t="shared" si="259"/>
        <v>39.587500000000006</v>
      </c>
    </row>
    <row r="1615" spans="1:22" ht="13.5" x14ac:dyDescent="0.25">
      <c r="A1615" s="3">
        <f>RSI!A1615</f>
        <v>44663</v>
      </c>
      <c r="B1615" s="2">
        <f>RSI!B1615</f>
        <v>1.4</v>
      </c>
      <c r="C1615" s="2">
        <f>RSI!I1615</f>
        <v>49.024486144707524</v>
      </c>
      <c r="D1615" s="2">
        <f>MACD!E1615</f>
        <v>-1.3549208531353552E-2</v>
      </c>
      <c r="E1615" s="2">
        <f>MACD!F1615</f>
        <v>-3.2330319554273999E-3</v>
      </c>
      <c r="F1615" s="2">
        <f>'Moving Avg'!D1615</f>
        <v>1.4039999999999999</v>
      </c>
      <c r="G1615" s="2">
        <f>'Moving Avg'!F1615</f>
        <v>1.3854999999999997</v>
      </c>
      <c r="H1615" s="2">
        <f>'Moving Avg'!G1615</f>
        <v>1.4456000000000002</v>
      </c>
      <c r="I1615" s="2">
        <f>'Moving Avg'!H1615</f>
        <v>1.9066874999999996</v>
      </c>
      <c r="J1615" s="6" t="str">
        <f>OBV!F1615</f>
        <v>BEARISH</v>
      </c>
      <c r="K1615" s="6" t="str">
        <f>OBV!G1615</f>
        <v>NEUTRAL</v>
      </c>
      <c r="L1615" s="6" t="str">
        <f>OBV!H1615</f>
        <v>NEUTRAL</v>
      </c>
      <c r="M1615" s="8">
        <f t="shared" si="250"/>
        <v>25</v>
      </c>
      <c r="N1615" s="8">
        <f t="shared" si="251"/>
        <v>45</v>
      </c>
      <c r="O1615" s="8">
        <f t="shared" si="252"/>
        <v>0</v>
      </c>
      <c r="P1615" s="8">
        <f t="shared" si="253"/>
        <v>16.5</v>
      </c>
      <c r="Q1615" s="9">
        <f t="shared" si="254"/>
        <v>26.975000000000001</v>
      </c>
      <c r="R1615" s="9">
        <f t="shared" si="255"/>
        <v>18.125</v>
      </c>
      <c r="S1615" s="9">
        <f t="shared" si="256"/>
        <v>17.925000000000001</v>
      </c>
      <c r="T1615" s="9">
        <f t="shared" si="257"/>
        <v>21.625</v>
      </c>
      <c r="U1615" s="8">
        <f t="shared" si="258"/>
        <v>21.008333333333336</v>
      </c>
      <c r="V1615" s="8">
        <f t="shared" si="259"/>
        <v>21.162500000000001</v>
      </c>
    </row>
    <row r="1616" spans="1:22" ht="13.5" x14ac:dyDescent="0.25">
      <c r="A1616" s="3">
        <f>RSI!A1616</f>
        <v>44664</v>
      </c>
      <c r="B1616" s="2">
        <f>RSI!B1616</f>
        <v>1.41</v>
      </c>
      <c r="C1616" s="2">
        <f>RSI!I1616</f>
        <v>51.919568652012174</v>
      </c>
      <c r="D1616" s="2">
        <f>MACD!E1616</f>
        <v>-1.5438810242059287E-2</v>
      </c>
      <c r="E1616" s="2">
        <f>MACD!F1616</f>
        <v>-5.6741876127537772E-3</v>
      </c>
      <c r="F1616" s="2">
        <f>'Moving Avg'!D1616</f>
        <v>1.4059999999999999</v>
      </c>
      <c r="G1616" s="2">
        <f>'Moving Avg'!F1616</f>
        <v>1.3869999999999996</v>
      </c>
      <c r="H1616" s="2">
        <f>'Moving Avg'!G1616</f>
        <v>1.4428000000000001</v>
      </c>
      <c r="I1616" s="2">
        <f>'Moving Avg'!H1616</f>
        <v>1.9038859999999997</v>
      </c>
      <c r="J1616" s="6" t="str">
        <f>OBV!F1616</f>
        <v>BULLISH</v>
      </c>
      <c r="K1616" s="6" t="str">
        <f>OBV!G1616</f>
        <v>NEUTRAL</v>
      </c>
      <c r="L1616" s="6" t="str">
        <f>OBV!H1616</f>
        <v>CONFIRMED BULLISH</v>
      </c>
      <c r="M1616" s="8">
        <f t="shared" si="250"/>
        <v>25</v>
      </c>
      <c r="N1616" s="8">
        <f t="shared" si="251"/>
        <v>45</v>
      </c>
      <c r="O1616" s="8">
        <f t="shared" si="252"/>
        <v>0</v>
      </c>
      <c r="P1616" s="8">
        <f t="shared" si="253"/>
        <v>83.5</v>
      </c>
      <c r="Q1616" s="9">
        <f t="shared" si="254"/>
        <v>37.024999999999999</v>
      </c>
      <c r="R1616" s="9">
        <f t="shared" si="255"/>
        <v>34.875</v>
      </c>
      <c r="S1616" s="9">
        <f t="shared" si="256"/>
        <v>48.075000000000003</v>
      </c>
      <c r="T1616" s="9">
        <f t="shared" si="257"/>
        <v>38.375</v>
      </c>
      <c r="U1616" s="8">
        <f t="shared" si="258"/>
        <v>39.991666666666667</v>
      </c>
      <c r="V1616" s="8">
        <f t="shared" si="259"/>
        <v>39.587500000000006</v>
      </c>
    </row>
    <row r="1617" spans="1:22" ht="13.5" x14ac:dyDescent="0.25">
      <c r="A1617" s="3">
        <f>RSI!A1617</f>
        <v>44665</v>
      </c>
      <c r="B1617" s="2">
        <f>RSI!B1617</f>
        <v>1.4</v>
      </c>
      <c r="C1617" s="2">
        <f>RSI!I1617</f>
        <v>48.927074794564504</v>
      </c>
      <c r="D1617" s="2">
        <f>MACD!E1617</f>
        <v>-2.0959850781876677E-2</v>
      </c>
      <c r="E1617" s="2">
        <f>MACD!F1617</f>
        <v>-8.7313202465783574E-3</v>
      </c>
      <c r="F1617" s="2">
        <f>'Moving Avg'!D1617</f>
        <v>1.4059999999999999</v>
      </c>
      <c r="G1617" s="2">
        <f>'Moving Avg'!F1617</f>
        <v>1.3869999999999996</v>
      </c>
      <c r="H1617" s="2">
        <f>'Moving Avg'!G1617</f>
        <v>1.4398000000000002</v>
      </c>
      <c r="I1617" s="2">
        <f>'Moving Avg'!H1617</f>
        <v>1.9010344999999995</v>
      </c>
      <c r="J1617" s="6" t="str">
        <f>OBV!F1617</f>
        <v>BEARISH</v>
      </c>
      <c r="K1617" s="6" t="str">
        <f>OBV!G1617</f>
        <v>NEUTRAL</v>
      </c>
      <c r="L1617" s="6" t="str">
        <f>OBV!H1617</f>
        <v>NEUTRAL</v>
      </c>
      <c r="M1617" s="8">
        <f t="shared" si="250"/>
        <v>25</v>
      </c>
      <c r="N1617" s="8">
        <f t="shared" si="251"/>
        <v>45</v>
      </c>
      <c r="O1617" s="8">
        <f t="shared" si="252"/>
        <v>0</v>
      </c>
      <c r="P1617" s="8">
        <f t="shared" si="253"/>
        <v>16.5</v>
      </c>
      <c r="Q1617" s="9">
        <f t="shared" si="254"/>
        <v>26.975000000000001</v>
      </c>
      <c r="R1617" s="9">
        <f t="shared" si="255"/>
        <v>18.125</v>
      </c>
      <c r="S1617" s="9">
        <f t="shared" si="256"/>
        <v>17.925000000000001</v>
      </c>
      <c r="T1617" s="9">
        <f t="shared" si="257"/>
        <v>21.625</v>
      </c>
      <c r="U1617" s="8">
        <f t="shared" si="258"/>
        <v>21.008333333333336</v>
      </c>
      <c r="V1617" s="8">
        <f t="shared" si="259"/>
        <v>21.162500000000001</v>
      </c>
    </row>
    <row r="1618" spans="1:22" ht="13.5" x14ac:dyDescent="0.25">
      <c r="A1618" s="3">
        <f>RSI!A1618</f>
        <v>44666</v>
      </c>
      <c r="B1618" s="2">
        <f>RSI!B1618</f>
        <v>1.4</v>
      </c>
      <c r="C1618" s="2">
        <f>RSI!I1618</f>
        <v>48.927074794564497</v>
      </c>
      <c r="D1618" s="2">
        <f>MACD!E1618</f>
        <v>-2.5616394215843163E-2</v>
      </c>
      <c r="E1618" s="2">
        <f>MACD!F1618</f>
        <v>-1.2108335040431319E-2</v>
      </c>
      <c r="F1618" s="2">
        <f>'Moving Avg'!D1618</f>
        <v>1.4019999999999999</v>
      </c>
      <c r="G1618" s="2">
        <f>'Moving Avg'!F1618</f>
        <v>1.3864999999999994</v>
      </c>
      <c r="H1618" s="2">
        <f>'Moving Avg'!G1618</f>
        <v>1.4372</v>
      </c>
      <c r="I1618" s="2">
        <f>'Moving Avg'!H1618</f>
        <v>1.8981829999999993</v>
      </c>
      <c r="J1618" s="6" t="str">
        <f>OBV!F1618</f>
        <v>BEARISH</v>
      </c>
      <c r="K1618" s="6" t="str">
        <f>OBV!G1618</f>
        <v>NEUTRAL</v>
      </c>
      <c r="L1618" s="6" t="str">
        <f>OBV!H1618</f>
        <v>CONFIRMED BEARISH</v>
      </c>
      <c r="M1618" s="8">
        <f t="shared" si="250"/>
        <v>25</v>
      </c>
      <c r="N1618" s="8">
        <f t="shared" si="251"/>
        <v>45</v>
      </c>
      <c r="O1618" s="8">
        <f t="shared" si="252"/>
        <v>0</v>
      </c>
      <c r="P1618" s="8">
        <f t="shared" si="253"/>
        <v>16.5</v>
      </c>
      <c r="Q1618" s="9">
        <f t="shared" si="254"/>
        <v>26.975000000000001</v>
      </c>
      <c r="R1618" s="9">
        <f t="shared" si="255"/>
        <v>18.125</v>
      </c>
      <c r="S1618" s="9">
        <f t="shared" si="256"/>
        <v>17.925000000000001</v>
      </c>
      <c r="T1618" s="9">
        <f t="shared" si="257"/>
        <v>21.625</v>
      </c>
      <c r="U1618" s="8">
        <f t="shared" si="258"/>
        <v>21.008333333333336</v>
      </c>
      <c r="V1618" s="8">
        <f t="shared" si="259"/>
        <v>21.162500000000001</v>
      </c>
    </row>
    <row r="1619" spans="1:22" ht="13.5" x14ac:dyDescent="0.25">
      <c r="A1619" s="3">
        <f>RSI!A1619</f>
        <v>44669</v>
      </c>
      <c r="B1619" s="2">
        <f>RSI!B1619</f>
        <v>1.41</v>
      </c>
      <c r="C1619" s="2">
        <f>RSI!I1619</f>
        <v>52.127154536334153</v>
      </c>
      <c r="D1619" s="2">
        <f>MACD!E1619</f>
        <v>-2.8744838282730223E-2</v>
      </c>
      <c r="E1619" s="2">
        <f>MACD!F1619</f>
        <v>-1.54356356888911E-2</v>
      </c>
      <c r="F1619" s="2">
        <f>'Moving Avg'!D1619</f>
        <v>1.4039999999999999</v>
      </c>
      <c r="G1619" s="2">
        <f>'Moving Avg'!F1619</f>
        <v>1.3869999999999998</v>
      </c>
      <c r="H1619" s="2">
        <f>'Moving Avg'!G1619</f>
        <v>1.4342000000000001</v>
      </c>
      <c r="I1619" s="2">
        <f>'Moving Avg'!H1619</f>
        <v>1.8954054999999996</v>
      </c>
      <c r="J1619" s="6" t="str">
        <f>OBV!F1619</f>
        <v>BULLISH</v>
      </c>
      <c r="K1619" s="6" t="str">
        <f>OBV!G1619</f>
        <v>NEUTRAL</v>
      </c>
      <c r="L1619" s="6" t="str">
        <f>OBV!H1619</f>
        <v>CONFIRMED BULLISH</v>
      </c>
      <c r="M1619" s="8">
        <f t="shared" si="250"/>
        <v>25</v>
      </c>
      <c r="N1619" s="8">
        <f t="shared" si="251"/>
        <v>45</v>
      </c>
      <c r="O1619" s="8">
        <f t="shared" si="252"/>
        <v>0</v>
      </c>
      <c r="P1619" s="8">
        <f t="shared" si="253"/>
        <v>83.5</v>
      </c>
      <c r="Q1619" s="9">
        <f t="shared" si="254"/>
        <v>37.024999999999999</v>
      </c>
      <c r="R1619" s="9">
        <f t="shared" si="255"/>
        <v>34.875</v>
      </c>
      <c r="S1619" s="9">
        <f t="shared" si="256"/>
        <v>48.075000000000003</v>
      </c>
      <c r="T1619" s="9">
        <f t="shared" si="257"/>
        <v>38.375</v>
      </c>
      <c r="U1619" s="8">
        <f t="shared" si="258"/>
        <v>39.991666666666667</v>
      </c>
      <c r="V1619" s="8">
        <f t="shared" si="259"/>
        <v>39.587500000000006</v>
      </c>
    </row>
    <row r="1620" spans="1:22" ht="13.5" x14ac:dyDescent="0.25">
      <c r="A1620" s="3">
        <f>RSI!A1620</f>
        <v>44670</v>
      </c>
      <c r="B1620" s="2">
        <f>RSI!B1620</f>
        <v>1.4</v>
      </c>
      <c r="C1620" s="2">
        <f>RSI!I1620</f>
        <v>48.832117446304451</v>
      </c>
      <c r="D1620" s="2">
        <f>MACD!E1620</f>
        <v>-2.454353561966216E-2</v>
      </c>
      <c r="E1620" s="2">
        <f>MACD!F1620</f>
        <v>-1.7257215675045311E-2</v>
      </c>
      <c r="F1620" s="2">
        <f>'Moving Avg'!D1620</f>
        <v>1.4039999999999999</v>
      </c>
      <c r="G1620" s="2">
        <f>'Moving Avg'!F1620</f>
        <v>1.3884999999999994</v>
      </c>
      <c r="H1620" s="2">
        <f>'Moving Avg'!G1620</f>
        <v>1.4306000000000001</v>
      </c>
      <c r="I1620" s="2">
        <f>'Moving Avg'!H1620</f>
        <v>1.8926754999999997</v>
      </c>
      <c r="J1620" s="6" t="str">
        <f>OBV!F1620</f>
        <v>BULLISH</v>
      </c>
      <c r="K1620" s="6" t="str">
        <f>OBV!G1620</f>
        <v>NEUTRAL</v>
      </c>
      <c r="L1620" s="6" t="str">
        <f>OBV!H1620</f>
        <v>NEUTRAL</v>
      </c>
      <c r="M1620" s="8">
        <f t="shared" si="250"/>
        <v>25</v>
      </c>
      <c r="N1620" s="8">
        <f t="shared" si="251"/>
        <v>45</v>
      </c>
      <c r="O1620" s="8">
        <f t="shared" si="252"/>
        <v>0</v>
      </c>
      <c r="P1620" s="8">
        <f t="shared" si="253"/>
        <v>49.5</v>
      </c>
      <c r="Q1620" s="9">
        <f t="shared" si="254"/>
        <v>31.925000000000001</v>
      </c>
      <c r="R1620" s="9">
        <f t="shared" si="255"/>
        <v>26.375</v>
      </c>
      <c r="S1620" s="9">
        <f t="shared" si="256"/>
        <v>32.775000000000006</v>
      </c>
      <c r="T1620" s="9">
        <f t="shared" si="257"/>
        <v>29.875</v>
      </c>
      <c r="U1620" s="8">
        <f t="shared" si="258"/>
        <v>30.358333333333334</v>
      </c>
      <c r="V1620" s="8">
        <f t="shared" si="259"/>
        <v>30.237500000000001</v>
      </c>
    </row>
    <row r="1621" spans="1:22" ht="13.5" x14ac:dyDescent="0.25">
      <c r="A1621" s="3">
        <f>RSI!A1621</f>
        <v>44671</v>
      </c>
      <c r="B1621" s="2">
        <f>RSI!B1621</f>
        <v>1.4</v>
      </c>
      <c r="C1621" s="2">
        <f>RSI!I1621</f>
        <v>48.832117446304458</v>
      </c>
      <c r="D1621" s="2">
        <f>MACD!E1621</f>
        <v>-2.0972218312475643E-2</v>
      </c>
      <c r="E1621" s="2">
        <f>MACD!F1621</f>
        <v>-1.800021620253138E-2</v>
      </c>
      <c r="F1621" s="2">
        <f>'Moving Avg'!D1621</f>
        <v>1.4019999999999999</v>
      </c>
      <c r="G1621" s="2">
        <f>'Moving Avg'!F1621</f>
        <v>1.3894999999999995</v>
      </c>
      <c r="H1621" s="2">
        <f>'Moving Avg'!G1621</f>
        <v>1.4266000000000003</v>
      </c>
      <c r="I1621" s="2">
        <f>'Moving Avg'!H1621</f>
        <v>1.8899454999999994</v>
      </c>
      <c r="J1621" s="6" t="str">
        <f>OBV!F1621</f>
        <v>BULLISH</v>
      </c>
      <c r="K1621" s="6" t="str">
        <f>OBV!G1621</f>
        <v>NEUTRAL</v>
      </c>
      <c r="L1621" s="6" t="str">
        <f>OBV!H1621</f>
        <v>BULLISH DIVERGENCE</v>
      </c>
      <c r="M1621" s="8">
        <f t="shared" si="250"/>
        <v>25</v>
      </c>
      <c r="N1621" s="8">
        <f t="shared" si="251"/>
        <v>45</v>
      </c>
      <c r="O1621" s="8">
        <f t="shared" si="252"/>
        <v>0</v>
      </c>
      <c r="P1621" s="8">
        <f t="shared" si="253"/>
        <v>66.5</v>
      </c>
      <c r="Q1621" s="9">
        <f t="shared" si="254"/>
        <v>34.475000000000001</v>
      </c>
      <c r="R1621" s="9">
        <f t="shared" si="255"/>
        <v>30.625</v>
      </c>
      <c r="S1621" s="9">
        <f t="shared" si="256"/>
        <v>40.424999999999997</v>
      </c>
      <c r="T1621" s="9">
        <f t="shared" si="257"/>
        <v>34.125</v>
      </c>
      <c r="U1621" s="8">
        <f t="shared" si="258"/>
        <v>35.174999999999997</v>
      </c>
      <c r="V1621" s="8">
        <f t="shared" si="259"/>
        <v>34.912499999999994</v>
      </c>
    </row>
    <row r="1622" spans="1:22" ht="13.5" x14ac:dyDescent="0.25">
      <c r="A1622" s="3">
        <f>RSI!A1622</f>
        <v>44672</v>
      </c>
      <c r="B1622" s="2">
        <f>RSI!B1622</f>
        <v>1.41</v>
      </c>
      <c r="C1622" s="2">
        <f>RSI!I1622</f>
        <v>52.327041627915087</v>
      </c>
      <c r="D1622" s="2">
        <f>MACD!E1622</f>
        <v>-1.8675918789039292E-2</v>
      </c>
      <c r="E1622" s="2">
        <f>MACD!F1622</f>
        <v>-1.8135356719832962E-2</v>
      </c>
      <c r="F1622" s="2">
        <f>'Moving Avg'!D1622</f>
        <v>1.4039999999999999</v>
      </c>
      <c r="G1622" s="2">
        <f>'Moving Avg'!F1622</f>
        <v>1.3904999999999996</v>
      </c>
      <c r="H1622" s="2">
        <f>'Moving Avg'!G1622</f>
        <v>1.4232</v>
      </c>
      <c r="I1622" s="2">
        <f>'Moving Avg'!H1622</f>
        <v>1.8872654999999994</v>
      </c>
      <c r="J1622" s="6" t="str">
        <f>OBV!F1622</f>
        <v>BULLISH</v>
      </c>
      <c r="K1622" s="6" t="str">
        <f>OBV!G1622</f>
        <v>NEUTRAL</v>
      </c>
      <c r="L1622" s="6" t="str">
        <f>OBV!H1622</f>
        <v>CONFIRMED BULLISH</v>
      </c>
      <c r="M1622" s="8">
        <f t="shared" si="250"/>
        <v>25</v>
      </c>
      <c r="N1622" s="8">
        <f t="shared" si="251"/>
        <v>45</v>
      </c>
      <c r="O1622" s="8">
        <f t="shared" si="252"/>
        <v>0</v>
      </c>
      <c r="P1622" s="8">
        <f t="shared" si="253"/>
        <v>83.5</v>
      </c>
      <c r="Q1622" s="9">
        <f t="shared" si="254"/>
        <v>37.024999999999999</v>
      </c>
      <c r="R1622" s="9">
        <f t="shared" si="255"/>
        <v>34.875</v>
      </c>
      <c r="S1622" s="9">
        <f t="shared" si="256"/>
        <v>48.075000000000003</v>
      </c>
      <c r="T1622" s="9">
        <f t="shared" si="257"/>
        <v>38.375</v>
      </c>
      <c r="U1622" s="8">
        <f t="shared" si="258"/>
        <v>39.991666666666667</v>
      </c>
      <c r="V1622" s="8">
        <f t="shared" si="259"/>
        <v>39.587500000000006</v>
      </c>
    </row>
    <row r="1623" spans="1:22" ht="13.5" x14ac:dyDescent="0.25">
      <c r="A1623" s="3">
        <f>RSI!A1623</f>
        <v>44673</v>
      </c>
      <c r="B1623" s="2">
        <f>RSI!B1623</f>
        <v>1.4</v>
      </c>
      <c r="C1623" s="2">
        <f>RSI!I1623</f>
        <v>48.741737483726851</v>
      </c>
      <c r="D1623" s="2">
        <f>MACD!E1623</f>
        <v>-1.2960289033765227E-2</v>
      </c>
      <c r="E1623" s="2">
        <f>MACD!F1623</f>
        <v>-1.7100343182619417E-2</v>
      </c>
      <c r="F1623" s="2">
        <f>'Moving Avg'!D1623</f>
        <v>1.4039999999999999</v>
      </c>
      <c r="G1623" s="2">
        <f>'Moving Avg'!F1623</f>
        <v>1.3914999999999997</v>
      </c>
      <c r="H1623" s="2">
        <f>'Moving Avg'!G1623</f>
        <v>1.4201999999999999</v>
      </c>
      <c r="I1623" s="2">
        <f>'Moving Avg'!H1623</f>
        <v>1.8845354999999995</v>
      </c>
      <c r="J1623" s="6" t="str">
        <f>OBV!F1623</f>
        <v>BULLISH</v>
      </c>
      <c r="K1623" s="6" t="str">
        <f>OBV!G1623</f>
        <v>NEUTRAL</v>
      </c>
      <c r="L1623" s="6" t="str">
        <f>OBV!H1623</f>
        <v>NEUTRAL</v>
      </c>
      <c r="M1623" s="8">
        <f t="shared" si="250"/>
        <v>25</v>
      </c>
      <c r="N1623" s="8">
        <f t="shared" si="251"/>
        <v>0</v>
      </c>
      <c r="O1623" s="8">
        <f t="shared" si="252"/>
        <v>0</v>
      </c>
      <c r="P1623" s="8">
        <f t="shared" si="253"/>
        <v>49.5</v>
      </c>
      <c r="Q1623" s="9">
        <f t="shared" si="254"/>
        <v>16.175000000000001</v>
      </c>
      <c r="R1623" s="9">
        <f t="shared" si="255"/>
        <v>17.375</v>
      </c>
      <c r="S1623" s="9">
        <f t="shared" si="256"/>
        <v>26.025000000000002</v>
      </c>
      <c r="T1623" s="9">
        <f t="shared" si="257"/>
        <v>18.625</v>
      </c>
      <c r="U1623" s="8">
        <f t="shared" si="258"/>
        <v>19.858333333333334</v>
      </c>
      <c r="V1623" s="8">
        <f t="shared" si="259"/>
        <v>19.55</v>
      </c>
    </row>
    <row r="1624" spans="1:22" ht="13.5" x14ac:dyDescent="0.25">
      <c r="A1624" s="3">
        <f>RSI!A1624</f>
        <v>44676</v>
      </c>
      <c r="B1624" s="2">
        <f>RSI!B1624</f>
        <v>1.4</v>
      </c>
      <c r="C1624" s="2">
        <f>RSI!I1624</f>
        <v>48.741737483726851</v>
      </c>
      <c r="D1624" s="2">
        <f>MACD!E1624</f>
        <v>-1.118353878067313E-2</v>
      </c>
      <c r="E1624" s="2">
        <f>MACD!F1624</f>
        <v>-1.5916982302230161E-2</v>
      </c>
      <c r="F1624" s="2">
        <f>'Moving Avg'!D1624</f>
        <v>1.4019999999999999</v>
      </c>
      <c r="G1624" s="2">
        <f>'Moving Avg'!F1624</f>
        <v>1.3929999999999996</v>
      </c>
      <c r="H1624" s="2">
        <f>'Moving Avg'!G1624</f>
        <v>1.4172</v>
      </c>
      <c r="I1624" s="2">
        <f>'Moving Avg'!H1624</f>
        <v>1.8814894999999994</v>
      </c>
      <c r="J1624" s="6" t="str">
        <f>OBV!F1624</f>
        <v>BEARISH</v>
      </c>
      <c r="K1624" s="6" t="str">
        <f>OBV!G1624</f>
        <v>NEUTRAL</v>
      </c>
      <c r="L1624" s="6" t="str">
        <f>OBV!H1624</f>
        <v>CONFIRMED BEARISH</v>
      </c>
      <c r="M1624" s="8">
        <f t="shared" si="250"/>
        <v>25</v>
      </c>
      <c r="N1624" s="8">
        <f t="shared" si="251"/>
        <v>0</v>
      </c>
      <c r="O1624" s="8">
        <f t="shared" si="252"/>
        <v>0</v>
      </c>
      <c r="P1624" s="8">
        <f t="shared" si="253"/>
        <v>16.5</v>
      </c>
      <c r="Q1624" s="9">
        <f t="shared" si="254"/>
        <v>11.225</v>
      </c>
      <c r="R1624" s="9">
        <f t="shared" si="255"/>
        <v>9.125</v>
      </c>
      <c r="S1624" s="9">
        <f t="shared" si="256"/>
        <v>11.175000000000001</v>
      </c>
      <c r="T1624" s="9">
        <f t="shared" si="257"/>
        <v>10.375</v>
      </c>
      <c r="U1624" s="8">
        <f t="shared" si="258"/>
        <v>10.508333333333335</v>
      </c>
      <c r="V1624" s="8">
        <f t="shared" si="259"/>
        <v>10.475000000000001</v>
      </c>
    </row>
    <row r="1625" spans="1:22" ht="13.5" x14ac:dyDescent="0.25">
      <c r="A1625" s="3">
        <f>RSI!A1625</f>
        <v>44677</v>
      </c>
      <c r="B1625" s="2">
        <f>RSI!B1625</f>
        <v>1.38</v>
      </c>
      <c r="C1625" s="2">
        <f>RSI!I1625</f>
        <v>42.057622636138362</v>
      </c>
      <c r="D1625" s="2">
        <f>MACD!E1625</f>
        <v>-8.1825687672170133E-3</v>
      </c>
      <c r="E1625" s="2">
        <f>MACD!F1625</f>
        <v>-1.4370099595227531E-2</v>
      </c>
      <c r="F1625" s="2">
        <f>'Moving Avg'!D1625</f>
        <v>1.3979999999999999</v>
      </c>
      <c r="G1625" s="2">
        <f>'Moving Avg'!F1625</f>
        <v>1.3934999999999997</v>
      </c>
      <c r="H1625" s="2">
        <f>'Moving Avg'!G1625</f>
        <v>1.4131999999999996</v>
      </c>
      <c r="I1625" s="2">
        <f>'Moving Avg'!H1625</f>
        <v>1.8779054999999993</v>
      </c>
      <c r="J1625" s="6" t="str">
        <f>OBV!F1625</f>
        <v>BEARISH</v>
      </c>
      <c r="K1625" s="6" t="str">
        <f>OBV!G1625</f>
        <v>NEUTRAL</v>
      </c>
      <c r="L1625" s="6" t="str">
        <f>OBV!H1625</f>
        <v>CONFIRMED BEARISH</v>
      </c>
      <c r="M1625" s="8">
        <f t="shared" si="250"/>
        <v>25</v>
      </c>
      <c r="N1625" s="8">
        <f t="shared" si="251"/>
        <v>0</v>
      </c>
      <c r="O1625" s="8">
        <f t="shared" si="252"/>
        <v>0</v>
      </c>
      <c r="P1625" s="8">
        <f t="shared" si="253"/>
        <v>16.5</v>
      </c>
      <c r="Q1625" s="9">
        <f t="shared" si="254"/>
        <v>11.225</v>
      </c>
      <c r="R1625" s="9">
        <f t="shared" si="255"/>
        <v>9.125</v>
      </c>
      <c r="S1625" s="9">
        <f t="shared" si="256"/>
        <v>11.175000000000001</v>
      </c>
      <c r="T1625" s="9">
        <f t="shared" si="257"/>
        <v>10.375</v>
      </c>
      <c r="U1625" s="8">
        <f t="shared" si="258"/>
        <v>10.508333333333335</v>
      </c>
      <c r="V1625" s="8">
        <f t="shared" si="259"/>
        <v>10.475000000000001</v>
      </c>
    </row>
    <row r="1626" spans="1:22" ht="13.5" x14ac:dyDescent="0.25">
      <c r="A1626" s="3">
        <f>RSI!A1626</f>
        <v>44678</v>
      </c>
      <c r="B1626" s="2">
        <f>RSI!B1626</f>
        <v>1.37</v>
      </c>
      <c r="C1626" s="2">
        <f>RSI!I1626</f>
        <v>39.165595776703569</v>
      </c>
      <c r="D1626" s="2">
        <f>MACD!E1626</f>
        <v>-3.2310102806949459E-3</v>
      </c>
      <c r="E1626" s="2">
        <f>MACD!F1626</f>
        <v>-1.2142281732321016E-2</v>
      </c>
      <c r="F1626" s="2">
        <f>'Moving Avg'!D1626</f>
        <v>1.3919999999999999</v>
      </c>
      <c r="G1626" s="2">
        <f>'Moving Avg'!F1626</f>
        <v>1.3929999999999998</v>
      </c>
      <c r="H1626" s="2">
        <f>'Moving Avg'!G1626</f>
        <v>1.4093999999999998</v>
      </c>
      <c r="I1626" s="2">
        <f>'Moving Avg'!H1626</f>
        <v>1.8738579999999994</v>
      </c>
      <c r="J1626" s="6" t="str">
        <f>OBV!F1626</f>
        <v>BEARISH</v>
      </c>
      <c r="K1626" s="6" t="str">
        <f>OBV!G1626</f>
        <v>NEUTRAL</v>
      </c>
      <c r="L1626" s="6" t="str">
        <f>OBV!H1626</f>
        <v>CONFIRMED BEARISH</v>
      </c>
      <c r="M1626" s="8">
        <f t="shared" si="250"/>
        <v>25</v>
      </c>
      <c r="N1626" s="8">
        <f t="shared" si="251"/>
        <v>0</v>
      </c>
      <c r="O1626" s="8">
        <f t="shared" si="252"/>
        <v>0</v>
      </c>
      <c r="P1626" s="8">
        <f t="shared" si="253"/>
        <v>16.5</v>
      </c>
      <c r="Q1626" s="9">
        <f t="shared" si="254"/>
        <v>11.225</v>
      </c>
      <c r="R1626" s="9">
        <f t="shared" si="255"/>
        <v>9.125</v>
      </c>
      <c r="S1626" s="9">
        <f t="shared" si="256"/>
        <v>11.175000000000001</v>
      </c>
      <c r="T1626" s="9">
        <f t="shared" si="257"/>
        <v>10.375</v>
      </c>
      <c r="U1626" s="8">
        <f t="shared" si="258"/>
        <v>10.508333333333335</v>
      </c>
      <c r="V1626" s="8">
        <f t="shared" si="259"/>
        <v>10.475000000000001</v>
      </c>
    </row>
    <row r="1627" spans="1:22" ht="13.5" x14ac:dyDescent="0.25">
      <c r="A1627" s="3">
        <f>RSI!A1627</f>
        <v>44679</v>
      </c>
      <c r="B1627" s="2">
        <f>RSI!B1627</f>
        <v>1.38</v>
      </c>
      <c r="C1627" s="2">
        <f>RSI!I1627</f>
        <v>43.359957271746794</v>
      </c>
      <c r="D1627" s="2">
        <f>MACD!E1627</f>
        <v>-1.1381253094231436E-3</v>
      </c>
      <c r="E1627" s="2">
        <f>MACD!F1627</f>
        <v>-9.9414504477414421E-3</v>
      </c>
      <c r="F1627" s="2">
        <f>'Moving Avg'!D1627</f>
        <v>1.3859999999999999</v>
      </c>
      <c r="G1627" s="2">
        <f>'Moving Avg'!F1627</f>
        <v>1.3944999999999996</v>
      </c>
      <c r="H1627" s="2">
        <f>'Moving Avg'!G1627</f>
        <v>1.4059999999999997</v>
      </c>
      <c r="I1627" s="2">
        <f>'Moving Avg'!H1627</f>
        <v>1.8696169999999992</v>
      </c>
      <c r="J1627" s="6" t="str">
        <f>OBV!F1627</f>
        <v>BEARISH</v>
      </c>
      <c r="K1627" s="6" t="str">
        <f>OBV!G1627</f>
        <v>NEUTRAL</v>
      </c>
      <c r="L1627" s="6" t="str">
        <f>OBV!H1627</f>
        <v>CONFIRMED BEARISH</v>
      </c>
      <c r="M1627" s="8">
        <f t="shared" si="250"/>
        <v>25</v>
      </c>
      <c r="N1627" s="8">
        <f t="shared" si="251"/>
        <v>0</v>
      </c>
      <c r="O1627" s="8">
        <f t="shared" si="252"/>
        <v>0</v>
      </c>
      <c r="P1627" s="8">
        <f t="shared" si="253"/>
        <v>16.5</v>
      </c>
      <c r="Q1627" s="9">
        <f t="shared" si="254"/>
        <v>11.225</v>
      </c>
      <c r="R1627" s="9">
        <f t="shared" si="255"/>
        <v>9.125</v>
      </c>
      <c r="S1627" s="9">
        <f t="shared" si="256"/>
        <v>11.175000000000001</v>
      </c>
      <c r="T1627" s="9">
        <f t="shared" si="257"/>
        <v>10.375</v>
      </c>
      <c r="U1627" s="8">
        <f t="shared" si="258"/>
        <v>10.508333333333335</v>
      </c>
      <c r="V1627" s="8">
        <f t="shared" si="259"/>
        <v>10.475000000000001</v>
      </c>
    </row>
    <row r="1628" spans="1:22" ht="13.5" x14ac:dyDescent="0.25">
      <c r="A1628" s="3">
        <f>RSI!A1628</f>
        <v>44680</v>
      </c>
      <c r="B1628" s="2">
        <f>RSI!B1628</f>
        <v>1.39</v>
      </c>
      <c r="C1628" s="2">
        <f>RSI!I1628</f>
        <v>47.274843618343894</v>
      </c>
      <c r="D1628" s="2">
        <f>MACD!E1628</f>
        <v>1.7489593442387985E-6</v>
      </c>
      <c r="E1628" s="2">
        <f>MACD!F1628</f>
        <v>-7.9528105663243063E-3</v>
      </c>
      <c r="F1628" s="2">
        <f>'Moving Avg'!D1628</f>
        <v>1.3839999999999999</v>
      </c>
      <c r="G1628" s="2">
        <f>'Moving Avg'!F1628</f>
        <v>1.3964999999999999</v>
      </c>
      <c r="H1628" s="2">
        <f>'Moving Avg'!G1628</f>
        <v>1.4031999999999993</v>
      </c>
      <c r="I1628" s="2">
        <f>'Moving Avg'!H1628</f>
        <v>1.865133999999999</v>
      </c>
      <c r="J1628" s="6" t="str">
        <f>OBV!F1628</f>
        <v>BEARISH</v>
      </c>
      <c r="K1628" s="6" t="str">
        <f>OBV!G1628</f>
        <v>NEUTRAL</v>
      </c>
      <c r="L1628" s="6" t="str">
        <f>OBV!H1628</f>
        <v>CONFIRMED BEARISH</v>
      </c>
      <c r="M1628" s="8">
        <f t="shared" si="250"/>
        <v>25</v>
      </c>
      <c r="N1628" s="8">
        <f t="shared" si="251"/>
        <v>0</v>
      </c>
      <c r="O1628" s="8">
        <f t="shared" si="252"/>
        <v>0</v>
      </c>
      <c r="P1628" s="8">
        <f t="shared" si="253"/>
        <v>16.5</v>
      </c>
      <c r="Q1628" s="9">
        <f t="shared" si="254"/>
        <v>11.225</v>
      </c>
      <c r="R1628" s="9">
        <f t="shared" si="255"/>
        <v>9.125</v>
      </c>
      <c r="S1628" s="9">
        <f t="shared" si="256"/>
        <v>11.175000000000001</v>
      </c>
      <c r="T1628" s="9">
        <f t="shared" si="257"/>
        <v>10.375</v>
      </c>
      <c r="U1628" s="8">
        <f t="shared" si="258"/>
        <v>10.508333333333335</v>
      </c>
      <c r="V1628" s="8">
        <f t="shared" si="259"/>
        <v>10.475000000000001</v>
      </c>
    </row>
    <row r="1629" spans="1:22" ht="13.5" x14ac:dyDescent="0.25">
      <c r="A1629" s="3">
        <f>RSI!A1629</f>
        <v>44685</v>
      </c>
      <c r="B1629" s="2">
        <f>RSI!B1629</f>
        <v>1.37</v>
      </c>
      <c r="C1629" s="2">
        <f>RSI!I1629</f>
        <v>41.148955249681734</v>
      </c>
      <c r="D1629" s="2">
        <f>MACD!E1629</f>
        <v>4.0286960478732592E-3</v>
      </c>
      <c r="E1629" s="2">
        <f>MACD!F1629</f>
        <v>-5.5565092434847934E-3</v>
      </c>
      <c r="F1629" s="2">
        <f>'Moving Avg'!D1629</f>
        <v>1.3779999999999999</v>
      </c>
      <c r="G1629" s="2">
        <f>'Moving Avg'!F1629</f>
        <v>1.3969999999999998</v>
      </c>
      <c r="H1629" s="2">
        <f>'Moving Avg'!G1629</f>
        <v>1.4005999999999994</v>
      </c>
      <c r="I1629" s="2">
        <f>'Moving Avg'!H1629</f>
        <v>1.8603079999999992</v>
      </c>
      <c r="J1629" s="6" t="str">
        <f>OBV!F1629</f>
        <v>BEARISH</v>
      </c>
      <c r="K1629" s="6" t="str">
        <f>OBV!G1629</f>
        <v>NEUTRAL</v>
      </c>
      <c r="L1629" s="6" t="str">
        <f>OBV!H1629</f>
        <v>CONFIRMED BEARISH</v>
      </c>
      <c r="M1629" s="8">
        <f t="shared" si="250"/>
        <v>25</v>
      </c>
      <c r="N1629" s="8">
        <f t="shared" si="251"/>
        <v>0</v>
      </c>
      <c r="O1629" s="8">
        <f t="shared" si="252"/>
        <v>0</v>
      </c>
      <c r="P1629" s="8">
        <f t="shared" si="253"/>
        <v>16.5</v>
      </c>
      <c r="Q1629" s="9">
        <f t="shared" si="254"/>
        <v>11.225</v>
      </c>
      <c r="R1629" s="9">
        <f t="shared" si="255"/>
        <v>9.125</v>
      </c>
      <c r="S1629" s="9">
        <f t="shared" si="256"/>
        <v>11.175000000000001</v>
      </c>
      <c r="T1629" s="9">
        <f t="shared" si="257"/>
        <v>10.375</v>
      </c>
      <c r="U1629" s="8">
        <f t="shared" si="258"/>
        <v>10.508333333333335</v>
      </c>
      <c r="V1629" s="8">
        <f t="shared" si="259"/>
        <v>10.475000000000001</v>
      </c>
    </row>
    <row r="1630" spans="1:22" ht="13.5" x14ac:dyDescent="0.25">
      <c r="A1630" s="3">
        <f>RSI!A1630</f>
        <v>44686</v>
      </c>
      <c r="B1630" s="2">
        <f>RSI!B1630</f>
        <v>1.36</v>
      </c>
      <c r="C1630" s="2">
        <f>RSI!I1630</f>
        <v>38.46509166949204</v>
      </c>
      <c r="D1630" s="2">
        <f>MACD!E1630</f>
        <v>6.7959201651210943E-3</v>
      </c>
      <c r="E1630" s="2">
        <f>MACD!F1630</f>
        <v>-3.0860233617636158E-3</v>
      </c>
      <c r="F1630" s="2">
        <f>'Moving Avg'!D1630</f>
        <v>1.3740000000000001</v>
      </c>
      <c r="G1630" s="2">
        <f>'Moving Avg'!F1630</f>
        <v>1.395</v>
      </c>
      <c r="H1630" s="2">
        <f>'Moving Avg'!G1630</f>
        <v>1.3983999999999994</v>
      </c>
      <c r="I1630" s="2">
        <f>'Moving Avg'!H1630</f>
        <v>1.8556509999999991</v>
      </c>
      <c r="J1630" s="6" t="str">
        <f>OBV!F1630</f>
        <v>BEARISH</v>
      </c>
      <c r="K1630" s="6" t="str">
        <f>OBV!G1630</f>
        <v>NEUTRAL</v>
      </c>
      <c r="L1630" s="6" t="str">
        <f>OBV!H1630</f>
        <v>CONFIRMED BEARISH</v>
      </c>
      <c r="M1630" s="8">
        <f t="shared" si="250"/>
        <v>25</v>
      </c>
      <c r="N1630" s="8">
        <f t="shared" si="251"/>
        <v>0</v>
      </c>
      <c r="O1630" s="8">
        <f t="shared" si="252"/>
        <v>0</v>
      </c>
      <c r="P1630" s="8">
        <f t="shared" si="253"/>
        <v>16.5</v>
      </c>
      <c r="Q1630" s="9">
        <f t="shared" si="254"/>
        <v>11.225</v>
      </c>
      <c r="R1630" s="9">
        <f t="shared" si="255"/>
        <v>9.125</v>
      </c>
      <c r="S1630" s="9">
        <f t="shared" si="256"/>
        <v>11.175000000000001</v>
      </c>
      <c r="T1630" s="9">
        <f t="shared" si="257"/>
        <v>10.375</v>
      </c>
      <c r="U1630" s="8">
        <f t="shared" si="258"/>
        <v>10.508333333333335</v>
      </c>
      <c r="V1630" s="8">
        <f t="shared" si="259"/>
        <v>10.475000000000001</v>
      </c>
    </row>
    <row r="1631" spans="1:22" ht="13.5" x14ac:dyDescent="0.25">
      <c r="A1631" s="3">
        <f>RSI!A1631</f>
        <v>44687</v>
      </c>
      <c r="B1631" s="2">
        <f>RSI!B1631</f>
        <v>1.36</v>
      </c>
      <c r="C1631" s="2">
        <f>RSI!I1631</f>
        <v>38.46509166949204</v>
      </c>
      <c r="D1631" s="2">
        <f>MACD!E1631</f>
        <v>9.3423673206272095E-3</v>
      </c>
      <c r="E1631" s="2">
        <f>MACD!F1631</f>
        <v>-6.0034522528545084E-4</v>
      </c>
      <c r="F1631" s="2">
        <f>'Moving Avg'!D1631</f>
        <v>1.3720000000000001</v>
      </c>
      <c r="G1631" s="2">
        <f>'Moving Avg'!F1631</f>
        <v>1.393</v>
      </c>
      <c r="H1631" s="2">
        <f>'Moving Avg'!G1631</f>
        <v>1.3963999999999996</v>
      </c>
      <c r="I1631" s="2">
        <f>'Moving Avg'!H1631</f>
        <v>1.8511399999999996</v>
      </c>
      <c r="J1631" s="6" t="str">
        <f>OBV!F1631</f>
        <v>BEARISH</v>
      </c>
      <c r="K1631" s="6" t="str">
        <f>OBV!G1631</f>
        <v>NEUTRAL</v>
      </c>
      <c r="L1631" s="6" t="str">
        <f>OBV!H1631</f>
        <v>CONFIRMED BEARISH</v>
      </c>
      <c r="M1631" s="8">
        <f t="shared" si="250"/>
        <v>25</v>
      </c>
      <c r="N1631" s="8">
        <f t="shared" si="251"/>
        <v>0</v>
      </c>
      <c r="O1631" s="8">
        <f t="shared" si="252"/>
        <v>0</v>
      </c>
      <c r="P1631" s="8">
        <f t="shared" si="253"/>
        <v>16.5</v>
      </c>
      <c r="Q1631" s="9">
        <f t="shared" si="254"/>
        <v>11.225</v>
      </c>
      <c r="R1631" s="9">
        <f t="shared" si="255"/>
        <v>9.125</v>
      </c>
      <c r="S1631" s="9">
        <f t="shared" si="256"/>
        <v>11.175000000000001</v>
      </c>
      <c r="T1631" s="9">
        <f t="shared" si="257"/>
        <v>10.375</v>
      </c>
      <c r="U1631" s="8">
        <f t="shared" si="258"/>
        <v>10.508333333333335</v>
      </c>
      <c r="V1631" s="8">
        <f t="shared" si="259"/>
        <v>10.475000000000001</v>
      </c>
    </row>
    <row r="1632" spans="1:22" ht="13.5" x14ac:dyDescent="0.25">
      <c r="A1632" s="3">
        <f>RSI!A1632</f>
        <v>44690</v>
      </c>
      <c r="B1632" s="2">
        <f>RSI!B1632</f>
        <v>1.35</v>
      </c>
      <c r="C1632" s="2">
        <f>RSI!I1632</f>
        <v>35.760078093275624</v>
      </c>
      <c r="D1632" s="2">
        <f>MACD!E1632</f>
        <v>1.3966024011458078E-2</v>
      </c>
      <c r="E1632" s="2">
        <f>MACD!F1632</f>
        <v>2.3129286220632548E-3</v>
      </c>
      <c r="F1632" s="2">
        <f>'Moving Avg'!D1632</f>
        <v>1.3660000000000001</v>
      </c>
      <c r="G1632" s="2">
        <f>'Moving Avg'!F1632</f>
        <v>1.3905000000000001</v>
      </c>
      <c r="H1632" s="2">
        <f>'Moving Avg'!G1632</f>
        <v>1.3943999999999994</v>
      </c>
      <c r="I1632" s="2">
        <f>'Moving Avg'!H1632</f>
        <v>1.8462624999999995</v>
      </c>
      <c r="J1632" s="6" t="str">
        <f>OBV!F1632</f>
        <v>BEARISH</v>
      </c>
      <c r="K1632" s="6" t="str">
        <f>OBV!G1632</f>
        <v>NEUTRAL</v>
      </c>
      <c r="L1632" s="6" t="str">
        <f>OBV!H1632</f>
        <v>CONFIRMED BEARISH</v>
      </c>
      <c r="M1632" s="8">
        <f t="shared" si="250"/>
        <v>25</v>
      </c>
      <c r="N1632" s="8">
        <f t="shared" si="251"/>
        <v>0</v>
      </c>
      <c r="O1632" s="8">
        <f t="shared" si="252"/>
        <v>0</v>
      </c>
      <c r="P1632" s="8">
        <f t="shared" si="253"/>
        <v>16.5</v>
      </c>
      <c r="Q1632" s="9">
        <f t="shared" si="254"/>
        <v>11.225</v>
      </c>
      <c r="R1632" s="9">
        <f t="shared" si="255"/>
        <v>9.125</v>
      </c>
      <c r="S1632" s="9">
        <f t="shared" si="256"/>
        <v>11.175000000000001</v>
      </c>
      <c r="T1632" s="9">
        <f t="shared" si="257"/>
        <v>10.375</v>
      </c>
      <c r="U1632" s="8">
        <f t="shared" si="258"/>
        <v>10.508333333333335</v>
      </c>
      <c r="V1632" s="8">
        <f t="shared" si="259"/>
        <v>10.475000000000001</v>
      </c>
    </row>
    <row r="1633" spans="1:22" ht="13.5" x14ac:dyDescent="0.25">
      <c r="A1633" s="3">
        <f>RSI!A1633</f>
        <v>44691</v>
      </c>
      <c r="B1633" s="2">
        <f>RSI!B1633</f>
        <v>1.36</v>
      </c>
      <c r="C1633" s="2">
        <f>RSI!I1633</f>
        <v>40.28267330499213</v>
      </c>
      <c r="D1633" s="2">
        <f>MACD!E1633</f>
        <v>1.5833948495596717E-2</v>
      </c>
      <c r="E1633" s="2">
        <f>MACD!F1633</f>
        <v>5.0171325967699474E-3</v>
      </c>
      <c r="F1633" s="2">
        <f>'Moving Avg'!D1633</f>
        <v>1.3600000000000003</v>
      </c>
      <c r="G1633" s="2">
        <f>'Moving Avg'!F1633</f>
        <v>1.3875000000000002</v>
      </c>
      <c r="H1633" s="2">
        <f>'Moving Avg'!G1633</f>
        <v>1.3927999999999994</v>
      </c>
      <c r="I1633" s="2">
        <f>'Moving Avg'!H1633</f>
        <v>1.8413864999999996</v>
      </c>
      <c r="J1633" s="6" t="str">
        <f>OBV!F1633</f>
        <v>BULLISH</v>
      </c>
      <c r="K1633" s="6" t="str">
        <f>OBV!G1633</f>
        <v>NEUTRAL</v>
      </c>
      <c r="L1633" s="6" t="str">
        <f>OBV!H1633</f>
        <v>BULLISH DIVERGENCE</v>
      </c>
      <c r="M1633" s="8">
        <f t="shared" si="250"/>
        <v>25</v>
      </c>
      <c r="N1633" s="8">
        <f t="shared" si="251"/>
        <v>0</v>
      </c>
      <c r="O1633" s="8">
        <f t="shared" si="252"/>
        <v>0</v>
      </c>
      <c r="P1633" s="8">
        <f t="shared" si="253"/>
        <v>66.5</v>
      </c>
      <c r="Q1633" s="9">
        <f t="shared" si="254"/>
        <v>18.725000000000001</v>
      </c>
      <c r="R1633" s="9">
        <f t="shared" si="255"/>
        <v>21.625</v>
      </c>
      <c r="S1633" s="9">
        <f t="shared" si="256"/>
        <v>33.674999999999997</v>
      </c>
      <c r="T1633" s="9">
        <f t="shared" si="257"/>
        <v>22.875</v>
      </c>
      <c r="U1633" s="8">
        <f t="shared" si="258"/>
        <v>24.675000000000001</v>
      </c>
      <c r="V1633" s="8">
        <f t="shared" si="259"/>
        <v>24.225000000000001</v>
      </c>
    </row>
    <row r="1634" spans="1:22" ht="13.5" x14ac:dyDescent="0.25">
      <c r="A1634" s="3">
        <f>RSI!A1634</f>
        <v>44692</v>
      </c>
      <c r="B1634" s="2">
        <f>RSI!B1634</f>
        <v>1.37</v>
      </c>
      <c r="C1634" s="2">
        <f>RSI!I1634</f>
        <v>44.491192344744498</v>
      </c>
      <c r="D1634" s="2">
        <f>MACD!E1634</f>
        <v>1.6832077951880686E-2</v>
      </c>
      <c r="E1634" s="2">
        <f>MACD!F1634</f>
        <v>7.3801216677920958E-3</v>
      </c>
      <c r="F1634" s="2">
        <f>'Moving Avg'!D1634</f>
        <v>1.36</v>
      </c>
      <c r="G1634" s="2">
        <f>'Moving Avg'!F1634</f>
        <v>1.3860000000000001</v>
      </c>
      <c r="H1634" s="2">
        <f>'Moving Avg'!G1634</f>
        <v>1.3913999999999995</v>
      </c>
      <c r="I1634" s="2">
        <f>'Moving Avg'!H1634</f>
        <v>1.8368524999999998</v>
      </c>
      <c r="J1634" s="6" t="str">
        <f>OBV!F1634</f>
        <v>BULLISH</v>
      </c>
      <c r="K1634" s="6" t="str">
        <f>OBV!G1634</f>
        <v>NEUTRAL</v>
      </c>
      <c r="L1634" s="6" t="str">
        <f>OBV!H1634</f>
        <v>NEUTRAL</v>
      </c>
      <c r="M1634" s="8">
        <f t="shared" si="250"/>
        <v>25</v>
      </c>
      <c r="N1634" s="8">
        <f t="shared" si="251"/>
        <v>0</v>
      </c>
      <c r="O1634" s="8">
        <f t="shared" si="252"/>
        <v>0</v>
      </c>
      <c r="P1634" s="8">
        <f t="shared" si="253"/>
        <v>49.5</v>
      </c>
      <c r="Q1634" s="9">
        <f t="shared" si="254"/>
        <v>16.175000000000001</v>
      </c>
      <c r="R1634" s="9">
        <f t="shared" si="255"/>
        <v>17.375</v>
      </c>
      <c r="S1634" s="9">
        <f t="shared" si="256"/>
        <v>26.025000000000002</v>
      </c>
      <c r="T1634" s="9">
        <f t="shared" si="257"/>
        <v>18.625</v>
      </c>
      <c r="U1634" s="8">
        <f t="shared" si="258"/>
        <v>19.858333333333334</v>
      </c>
      <c r="V1634" s="8">
        <f t="shared" si="259"/>
        <v>19.55</v>
      </c>
    </row>
    <row r="1635" spans="1:22" ht="13.5" x14ac:dyDescent="0.25">
      <c r="A1635" s="3">
        <f>RSI!A1635</f>
        <v>44693</v>
      </c>
      <c r="B1635" s="2">
        <f>RSI!B1635</f>
        <v>1.36</v>
      </c>
      <c r="C1635" s="2">
        <f>RSI!I1635</f>
        <v>41.352724053697898</v>
      </c>
      <c r="D1635" s="2">
        <f>MACD!E1635</f>
        <v>1.5427967663192987E-2</v>
      </c>
      <c r="E1635" s="2">
        <f>MACD!F1635</f>
        <v>8.9896908668722735E-3</v>
      </c>
      <c r="F1635" s="2">
        <f>'Moving Avg'!D1635</f>
        <v>1.36</v>
      </c>
      <c r="G1635" s="2">
        <f>'Moving Avg'!F1635</f>
        <v>1.3840000000000001</v>
      </c>
      <c r="H1635" s="2">
        <f>'Moving Avg'!G1635</f>
        <v>1.3905999999999994</v>
      </c>
      <c r="I1635" s="2">
        <f>'Moving Avg'!H1635</f>
        <v>1.8320979999999998</v>
      </c>
      <c r="J1635" s="6" t="str">
        <f>OBV!F1635</f>
        <v>BULLISH</v>
      </c>
      <c r="K1635" s="6" t="str">
        <f>OBV!G1635</f>
        <v>NEUTRAL</v>
      </c>
      <c r="L1635" s="6" t="str">
        <f>OBV!H1635</f>
        <v>NEUTRAL</v>
      </c>
      <c r="M1635" s="8">
        <f t="shared" si="250"/>
        <v>25</v>
      </c>
      <c r="N1635" s="8">
        <f t="shared" si="251"/>
        <v>0</v>
      </c>
      <c r="O1635" s="8">
        <f t="shared" si="252"/>
        <v>0</v>
      </c>
      <c r="P1635" s="8">
        <f t="shared" si="253"/>
        <v>49.5</v>
      </c>
      <c r="Q1635" s="9">
        <f t="shared" si="254"/>
        <v>16.175000000000001</v>
      </c>
      <c r="R1635" s="9">
        <f t="shared" si="255"/>
        <v>17.375</v>
      </c>
      <c r="S1635" s="9">
        <f t="shared" si="256"/>
        <v>26.025000000000002</v>
      </c>
      <c r="T1635" s="9">
        <f t="shared" si="257"/>
        <v>18.625</v>
      </c>
      <c r="U1635" s="8">
        <f t="shared" si="258"/>
        <v>19.858333333333334</v>
      </c>
      <c r="V1635" s="8">
        <f t="shared" si="259"/>
        <v>19.55</v>
      </c>
    </row>
    <row r="1636" spans="1:22" ht="13.5" x14ac:dyDescent="0.25">
      <c r="A1636" s="3">
        <f>RSI!A1636</f>
        <v>44694</v>
      </c>
      <c r="B1636" s="2">
        <f>RSI!B1636</f>
        <v>1.35</v>
      </c>
      <c r="C1636" s="2">
        <f>RSI!I1636</f>
        <v>38.433057096377624</v>
      </c>
      <c r="D1636" s="2">
        <f>MACD!E1636</f>
        <v>1.3582263389569471E-2</v>
      </c>
      <c r="E1636" s="2">
        <f>MACD!F1636</f>
        <v>9.9082053714117137E-3</v>
      </c>
      <c r="F1636" s="2">
        <f>'Moving Avg'!D1636</f>
        <v>1.3580000000000001</v>
      </c>
      <c r="G1636" s="2">
        <f>'Moving Avg'!F1636</f>
        <v>1.3810000000000002</v>
      </c>
      <c r="H1636" s="2">
        <f>'Moving Avg'!G1636</f>
        <v>1.3889999999999996</v>
      </c>
      <c r="I1636" s="2">
        <f>'Moving Avg'!H1636</f>
        <v>1.8273425000000003</v>
      </c>
      <c r="J1636" s="6" t="str">
        <f>OBV!F1636</f>
        <v>BULLISH</v>
      </c>
      <c r="K1636" s="6" t="str">
        <f>OBV!G1636</f>
        <v>NEUTRAL</v>
      </c>
      <c r="L1636" s="6" t="str">
        <f>OBV!H1636</f>
        <v>BULLISH DIVERGENCE</v>
      </c>
      <c r="M1636" s="8">
        <f t="shared" si="250"/>
        <v>25</v>
      </c>
      <c r="N1636" s="8">
        <f t="shared" si="251"/>
        <v>0</v>
      </c>
      <c r="O1636" s="8">
        <f t="shared" si="252"/>
        <v>0</v>
      </c>
      <c r="P1636" s="8">
        <f t="shared" si="253"/>
        <v>66.5</v>
      </c>
      <c r="Q1636" s="9">
        <f t="shared" si="254"/>
        <v>18.725000000000001</v>
      </c>
      <c r="R1636" s="9">
        <f t="shared" si="255"/>
        <v>21.625</v>
      </c>
      <c r="S1636" s="9">
        <f t="shared" si="256"/>
        <v>33.674999999999997</v>
      </c>
      <c r="T1636" s="9">
        <f t="shared" si="257"/>
        <v>22.875</v>
      </c>
      <c r="U1636" s="8">
        <f t="shared" si="258"/>
        <v>24.675000000000001</v>
      </c>
      <c r="V1636" s="8">
        <f t="shared" si="259"/>
        <v>24.225000000000001</v>
      </c>
    </row>
    <row r="1637" spans="1:22" ht="13.5" x14ac:dyDescent="0.25">
      <c r="A1637" s="3">
        <f>RSI!A1637</f>
        <v>44697</v>
      </c>
      <c r="B1637" s="2">
        <f>RSI!B1637</f>
        <v>1.33</v>
      </c>
      <c r="C1637" s="2">
        <f>RSI!I1637</f>
        <v>33.359998355179542</v>
      </c>
      <c r="D1637" s="2">
        <f>MACD!E1637</f>
        <v>1.522927840721966E-2</v>
      </c>
      <c r="E1637" s="2">
        <f>MACD!F1637</f>
        <v>1.0972419978573305E-2</v>
      </c>
      <c r="F1637" s="2">
        <f>'Moving Avg'!D1637</f>
        <v>1.3540000000000003</v>
      </c>
      <c r="G1637" s="2">
        <f>'Moving Avg'!F1637</f>
        <v>1.3775000000000002</v>
      </c>
      <c r="H1637" s="2">
        <f>'Moving Avg'!G1637</f>
        <v>1.3869999999999996</v>
      </c>
      <c r="I1637" s="2">
        <f>'Moving Avg'!H1637</f>
        <v>1.8226325000000001</v>
      </c>
      <c r="J1637" s="6" t="str">
        <f>OBV!F1637</f>
        <v>BULLISH</v>
      </c>
      <c r="K1637" s="6" t="str">
        <f>OBV!G1637</f>
        <v>NEUTRAL</v>
      </c>
      <c r="L1637" s="6" t="str">
        <f>OBV!H1637</f>
        <v>BULLISH DIVERGENCE</v>
      </c>
      <c r="M1637" s="8">
        <f t="shared" si="250"/>
        <v>25</v>
      </c>
      <c r="N1637" s="8">
        <f t="shared" si="251"/>
        <v>0</v>
      </c>
      <c r="O1637" s="8">
        <f t="shared" si="252"/>
        <v>0</v>
      </c>
      <c r="P1637" s="8">
        <f t="shared" si="253"/>
        <v>66.5</v>
      </c>
      <c r="Q1637" s="9">
        <f t="shared" si="254"/>
        <v>18.725000000000001</v>
      </c>
      <c r="R1637" s="9">
        <f t="shared" si="255"/>
        <v>21.625</v>
      </c>
      <c r="S1637" s="9">
        <f t="shared" si="256"/>
        <v>33.674999999999997</v>
      </c>
      <c r="T1637" s="9">
        <f t="shared" si="257"/>
        <v>22.875</v>
      </c>
      <c r="U1637" s="8">
        <f t="shared" si="258"/>
        <v>24.675000000000001</v>
      </c>
      <c r="V1637" s="8">
        <f t="shared" si="259"/>
        <v>24.225000000000001</v>
      </c>
    </row>
    <row r="1638" spans="1:22" ht="13.5" x14ac:dyDescent="0.25">
      <c r="A1638" s="3">
        <f>RSI!A1638</f>
        <v>44698</v>
      </c>
      <c r="B1638" s="2">
        <f>RSI!B1638</f>
        <v>1.32</v>
      </c>
      <c r="C1638" s="2">
        <f>RSI!I1638</f>
        <v>31.146263509304646</v>
      </c>
      <c r="D1638" s="2">
        <f>MACD!E1638</f>
        <v>1.9195124607290781E-2</v>
      </c>
      <c r="E1638" s="2">
        <f>MACD!F1638</f>
        <v>1.26169609043168E-2</v>
      </c>
      <c r="F1638" s="2">
        <f>'Moving Avg'!D1638</f>
        <v>1.3460000000000001</v>
      </c>
      <c r="G1638" s="2">
        <f>'Moving Avg'!F1638</f>
        <v>1.3735000000000004</v>
      </c>
      <c r="H1638" s="2">
        <f>'Moving Avg'!G1638</f>
        <v>1.3847999999999994</v>
      </c>
      <c r="I1638" s="2">
        <f>'Moving Avg'!H1638</f>
        <v>1.8178969999999999</v>
      </c>
      <c r="J1638" s="6" t="str">
        <f>OBV!F1638</f>
        <v>BEARISH</v>
      </c>
      <c r="K1638" s="6" t="str">
        <f>OBV!G1638</f>
        <v>NEUTRAL</v>
      </c>
      <c r="L1638" s="6" t="str">
        <f>OBV!H1638</f>
        <v>CONFIRMED BEARISH</v>
      </c>
      <c r="M1638" s="8">
        <f t="shared" si="250"/>
        <v>25</v>
      </c>
      <c r="N1638" s="8">
        <f t="shared" si="251"/>
        <v>0</v>
      </c>
      <c r="O1638" s="8">
        <f t="shared" si="252"/>
        <v>0</v>
      </c>
      <c r="P1638" s="8">
        <f t="shared" si="253"/>
        <v>16.5</v>
      </c>
      <c r="Q1638" s="9">
        <f t="shared" si="254"/>
        <v>11.225</v>
      </c>
      <c r="R1638" s="9">
        <f t="shared" si="255"/>
        <v>9.125</v>
      </c>
      <c r="S1638" s="9">
        <f t="shared" si="256"/>
        <v>11.175000000000001</v>
      </c>
      <c r="T1638" s="9">
        <f t="shared" si="257"/>
        <v>10.375</v>
      </c>
      <c r="U1638" s="8">
        <f t="shared" si="258"/>
        <v>10.508333333333335</v>
      </c>
      <c r="V1638" s="8">
        <f t="shared" si="259"/>
        <v>10.475000000000001</v>
      </c>
    </row>
    <row r="1639" spans="1:22" ht="13.5" x14ac:dyDescent="0.25">
      <c r="A1639" s="3">
        <f>RSI!A1639</f>
        <v>44699</v>
      </c>
      <c r="B1639" s="2">
        <f>RSI!B1639</f>
        <v>1.32</v>
      </c>
      <c r="C1639" s="2">
        <f>RSI!I1639</f>
        <v>31.146263509304646</v>
      </c>
      <c r="D1639" s="2">
        <f>MACD!E1639</f>
        <v>1.9804318928061226E-2</v>
      </c>
      <c r="E1639" s="2">
        <f>MACD!F1639</f>
        <v>1.4054432509065686E-2</v>
      </c>
      <c r="F1639" s="2">
        <f>'Moving Avg'!D1639</f>
        <v>1.3360000000000001</v>
      </c>
      <c r="G1639" s="2">
        <f>'Moving Avg'!F1639</f>
        <v>1.3690000000000002</v>
      </c>
      <c r="H1639" s="2">
        <f>'Moving Avg'!G1639</f>
        <v>1.3825999999999992</v>
      </c>
      <c r="I1639" s="2">
        <f>'Moving Avg'!H1639</f>
        <v>1.8130154999999997</v>
      </c>
      <c r="J1639" s="6" t="str">
        <f>OBV!F1639</f>
        <v>BEARISH</v>
      </c>
      <c r="K1639" s="6" t="str">
        <f>OBV!G1639</f>
        <v>NEUTRAL</v>
      </c>
      <c r="L1639" s="6" t="str">
        <f>OBV!H1639</f>
        <v>CONFIRMED BEARISH</v>
      </c>
      <c r="M1639" s="8">
        <f t="shared" si="250"/>
        <v>25</v>
      </c>
      <c r="N1639" s="8">
        <f t="shared" si="251"/>
        <v>0</v>
      </c>
      <c r="O1639" s="8">
        <f t="shared" si="252"/>
        <v>0</v>
      </c>
      <c r="P1639" s="8">
        <f t="shared" si="253"/>
        <v>16.5</v>
      </c>
      <c r="Q1639" s="9">
        <f t="shared" si="254"/>
        <v>11.225</v>
      </c>
      <c r="R1639" s="9">
        <f t="shared" si="255"/>
        <v>9.125</v>
      </c>
      <c r="S1639" s="9">
        <f t="shared" si="256"/>
        <v>11.175000000000001</v>
      </c>
      <c r="T1639" s="9">
        <f t="shared" si="257"/>
        <v>10.375</v>
      </c>
      <c r="U1639" s="8">
        <f t="shared" si="258"/>
        <v>10.508333333333335</v>
      </c>
      <c r="V1639" s="8">
        <f t="shared" si="259"/>
        <v>10.475000000000001</v>
      </c>
    </row>
    <row r="1640" spans="1:22" ht="13.5" x14ac:dyDescent="0.25">
      <c r="A1640" s="3">
        <f>RSI!A1640</f>
        <v>44700</v>
      </c>
      <c r="B1640" s="2">
        <f>RSI!B1640</f>
        <v>1.32</v>
      </c>
      <c r="C1640" s="2">
        <f>RSI!I1640</f>
        <v>31.146263509304646</v>
      </c>
      <c r="D1640" s="2">
        <f>MACD!E1640</f>
        <v>1.9087256712960521E-2</v>
      </c>
      <c r="E1640" s="2">
        <f>MACD!F1640</f>
        <v>1.5060997349844653E-2</v>
      </c>
      <c r="F1640" s="2">
        <f>'Moving Avg'!D1640</f>
        <v>1.3280000000000001</v>
      </c>
      <c r="G1640" s="2">
        <f>'Moving Avg'!F1640</f>
        <v>1.3650000000000002</v>
      </c>
      <c r="H1640" s="2">
        <f>'Moving Avg'!G1640</f>
        <v>1.3807999999999989</v>
      </c>
      <c r="I1640" s="2">
        <f>'Moving Avg'!H1640</f>
        <v>1.8081824999999996</v>
      </c>
      <c r="J1640" s="6" t="str">
        <f>OBV!F1640</f>
        <v>BEARISH</v>
      </c>
      <c r="K1640" s="6" t="str">
        <f>OBV!G1640</f>
        <v>NEUTRAL</v>
      </c>
      <c r="L1640" s="6" t="str">
        <f>OBV!H1640</f>
        <v>CONFIRMED BEARISH</v>
      </c>
      <c r="M1640" s="8">
        <f t="shared" si="250"/>
        <v>25</v>
      </c>
      <c r="N1640" s="8">
        <f t="shared" si="251"/>
        <v>0</v>
      </c>
      <c r="O1640" s="8">
        <f t="shared" si="252"/>
        <v>0</v>
      </c>
      <c r="P1640" s="8">
        <f t="shared" si="253"/>
        <v>16.5</v>
      </c>
      <c r="Q1640" s="9">
        <f t="shared" si="254"/>
        <v>11.225</v>
      </c>
      <c r="R1640" s="9">
        <f t="shared" si="255"/>
        <v>9.125</v>
      </c>
      <c r="S1640" s="9">
        <f t="shared" si="256"/>
        <v>11.175000000000001</v>
      </c>
      <c r="T1640" s="9">
        <f t="shared" si="257"/>
        <v>10.375</v>
      </c>
      <c r="U1640" s="8">
        <f t="shared" si="258"/>
        <v>10.508333333333335</v>
      </c>
      <c r="V1640" s="8">
        <f t="shared" si="259"/>
        <v>10.475000000000001</v>
      </c>
    </row>
    <row r="1641" spans="1:22" ht="13.5" x14ac:dyDescent="0.25">
      <c r="A1641" s="3">
        <f>RSI!A1641</f>
        <v>44701</v>
      </c>
      <c r="B1641" s="2">
        <f>RSI!B1641</f>
        <v>1.32</v>
      </c>
      <c r="C1641" s="2">
        <f>RSI!I1641</f>
        <v>31.146263509304646</v>
      </c>
      <c r="D1641" s="2">
        <f>MACD!E1641</f>
        <v>1.8763777693004524E-2</v>
      </c>
      <c r="E1641" s="2">
        <f>MACD!F1641</f>
        <v>1.5801553418476628E-2</v>
      </c>
      <c r="F1641" s="2">
        <f>'Moving Avg'!D1641</f>
        <v>1.3220000000000003</v>
      </c>
      <c r="G1641" s="2">
        <f>'Moving Avg'!F1641</f>
        <v>1.3610000000000002</v>
      </c>
      <c r="H1641" s="2">
        <f>'Moving Avg'!G1641</f>
        <v>1.3789999999999989</v>
      </c>
      <c r="I1641" s="2">
        <f>'Moving Avg'!H1641</f>
        <v>1.8033739999999998</v>
      </c>
      <c r="J1641" s="6" t="str">
        <f>OBV!F1641</f>
        <v>BEARISH</v>
      </c>
      <c r="K1641" s="6" t="str">
        <f>OBV!G1641</f>
        <v>NEUTRAL</v>
      </c>
      <c r="L1641" s="6" t="str">
        <f>OBV!H1641</f>
        <v>CONFIRMED BEARISH</v>
      </c>
      <c r="M1641" s="8">
        <f t="shared" si="250"/>
        <v>25</v>
      </c>
      <c r="N1641" s="8">
        <f t="shared" si="251"/>
        <v>0</v>
      </c>
      <c r="O1641" s="8">
        <f t="shared" si="252"/>
        <v>0</v>
      </c>
      <c r="P1641" s="8">
        <f t="shared" si="253"/>
        <v>16.5</v>
      </c>
      <c r="Q1641" s="9">
        <f t="shared" si="254"/>
        <v>11.225</v>
      </c>
      <c r="R1641" s="9">
        <f t="shared" si="255"/>
        <v>9.125</v>
      </c>
      <c r="S1641" s="9">
        <f t="shared" si="256"/>
        <v>11.175000000000001</v>
      </c>
      <c r="T1641" s="9">
        <f t="shared" si="257"/>
        <v>10.375</v>
      </c>
      <c r="U1641" s="8">
        <f t="shared" si="258"/>
        <v>10.508333333333335</v>
      </c>
      <c r="V1641" s="8">
        <f t="shared" si="259"/>
        <v>10.475000000000001</v>
      </c>
    </row>
    <row r="1642" spans="1:22" ht="13.5" x14ac:dyDescent="0.25">
      <c r="A1642" s="3">
        <f>RSI!A1642</f>
        <v>44704</v>
      </c>
      <c r="B1642" s="2">
        <f>RSI!B1642</f>
        <v>1.29</v>
      </c>
      <c r="C1642" s="2">
        <f>RSI!I1642</f>
        <v>24.567783668481027</v>
      </c>
      <c r="D1642" s="2">
        <f>MACD!E1642</f>
        <v>1.9436108629585558E-2</v>
      </c>
      <c r="E1642" s="2">
        <f>MACD!F1642</f>
        <v>1.6528464460698413E-2</v>
      </c>
      <c r="F1642" s="2">
        <f>'Moving Avg'!D1642</f>
        <v>1.3140000000000001</v>
      </c>
      <c r="G1642" s="2">
        <f>'Moving Avg'!F1642</f>
        <v>1.355</v>
      </c>
      <c r="H1642" s="2">
        <f>'Moving Avg'!G1642</f>
        <v>1.3767999999999991</v>
      </c>
      <c r="I1642" s="2">
        <f>'Moving Avg'!H1642</f>
        <v>1.7985614999999995</v>
      </c>
      <c r="J1642" s="6" t="str">
        <f>OBV!F1642</f>
        <v>BEARISH</v>
      </c>
      <c r="K1642" s="6" t="str">
        <f>OBV!G1642</f>
        <v>NEUTRAL</v>
      </c>
      <c r="L1642" s="6" t="str">
        <f>OBV!H1642</f>
        <v>CONFIRMED BEARISH</v>
      </c>
      <c r="M1642" s="8">
        <f t="shared" si="250"/>
        <v>50</v>
      </c>
      <c r="N1642" s="8">
        <f t="shared" si="251"/>
        <v>0</v>
      </c>
      <c r="O1642" s="8">
        <f t="shared" si="252"/>
        <v>0</v>
      </c>
      <c r="P1642" s="8">
        <f t="shared" si="253"/>
        <v>16.5</v>
      </c>
      <c r="Q1642" s="9">
        <f t="shared" si="254"/>
        <v>19.975000000000001</v>
      </c>
      <c r="R1642" s="9">
        <f t="shared" si="255"/>
        <v>14.125</v>
      </c>
      <c r="S1642" s="9">
        <f t="shared" si="256"/>
        <v>14.925000000000001</v>
      </c>
      <c r="T1642" s="9">
        <f t="shared" si="257"/>
        <v>16.625</v>
      </c>
      <c r="U1642" s="8">
        <f t="shared" si="258"/>
        <v>16.341666666666669</v>
      </c>
      <c r="V1642" s="8">
        <f t="shared" si="259"/>
        <v>16.412500000000001</v>
      </c>
    </row>
    <row r="1643" spans="1:22" ht="13.5" x14ac:dyDescent="0.25">
      <c r="A1643" s="3">
        <f>RSI!A1643</f>
        <v>44705</v>
      </c>
      <c r="B1643" s="2">
        <f>RSI!B1643</f>
        <v>1.29</v>
      </c>
      <c r="C1643" s="2">
        <f>RSI!I1643</f>
        <v>24.567783668481027</v>
      </c>
      <c r="D1643" s="2">
        <f>MACD!E1643</f>
        <v>2.1963591743664024E-2</v>
      </c>
      <c r="E1643" s="2">
        <f>MACD!F1643</f>
        <v>1.7615489917291536E-2</v>
      </c>
      <c r="F1643" s="2">
        <f>'Moving Avg'!D1643</f>
        <v>1.3080000000000001</v>
      </c>
      <c r="G1643" s="2">
        <f>'Moving Avg'!F1643</f>
        <v>1.3494999999999997</v>
      </c>
      <c r="H1643" s="2">
        <f>'Moving Avg'!G1643</f>
        <v>1.3743999999999996</v>
      </c>
      <c r="I1643" s="2">
        <f>'Moving Avg'!H1643</f>
        <v>1.7937245000000002</v>
      </c>
      <c r="J1643" s="6" t="str">
        <f>OBV!F1643</f>
        <v>BEARISH</v>
      </c>
      <c r="K1643" s="6" t="str">
        <f>OBV!G1643</f>
        <v>NEUTRAL</v>
      </c>
      <c r="L1643" s="6" t="str">
        <f>OBV!H1643</f>
        <v>CONFIRMED BEARISH</v>
      </c>
      <c r="M1643" s="8">
        <f t="shared" si="250"/>
        <v>50</v>
      </c>
      <c r="N1643" s="8">
        <f t="shared" si="251"/>
        <v>0</v>
      </c>
      <c r="O1643" s="8">
        <f t="shared" si="252"/>
        <v>0</v>
      </c>
      <c r="P1643" s="8">
        <f t="shared" si="253"/>
        <v>16.5</v>
      </c>
      <c r="Q1643" s="9">
        <f t="shared" si="254"/>
        <v>19.975000000000001</v>
      </c>
      <c r="R1643" s="9">
        <f t="shared" si="255"/>
        <v>14.125</v>
      </c>
      <c r="S1643" s="9">
        <f t="shared" si="256"/>
        <v>14.925000000000001</v>
      </c>
      <c r="T1643" s="9">
        <f t="shared" si="257"/>
        <v>16.625</v>
      </c>
      <c r="U1643" s="8">
        <f t="shared" si="258"/>
        <v>16.341666666666669</v>
      </c>
      <c r="V1643" s="8">
        <f t="shared" si="259"/>
        <v>16.412500000000001</v>
      </c>
    </row>
    <row r="1644" spans="1:22" ht="13.5" x14ac:dyDescent="0.25">
      <c r="A1644" s="3">
        <f>RSI!A1644</f>
        <v>44706</v>
      </c>
      <c r="B1644" s="2">
        <f>RSI!B1644</f>
        <v>1.3</v>
      </c>
      <c r="C1644" s="2">
        <f>RSI!I1644</f>
        <v>30.262039179837686</v>
      </c>
      <c r="D1644" s="2">
        <f>MACD!E1644</f>
        <v>2.5288957810321921E-2</v>
      </c>
      <c r="E1644" s="2">
        <f>MACD!F1644</f>
        <v>1.9150183495897612E-2</v>
      </c>
      <c r="F1644" s="2">
        <f>'Moving Avg'!D1644</f>
        <v>1.304</v>
      </c>
      <c r="G1644" s="2">
        <f>'Moving Avg'!F1644</f>
        <v>1.3444999999999998</v>
      </c>
      <c r="H1644" s="2">
        <f>'Moving Avg'!G1644</f>
        <v>1.3723999999999998</v>
      </c>
      <c r="I1644" s="2">
        <f>'Moving Avg'!H1644</f>
        <v>1.7889375000000001</v>
      </c>
      <c r="J1644" s="6" t="str">
        <f>OBV!F1644</f>
        <v>BULLISH</v>
      </c>
      <c r="K1644" s="6" t="str">
        <f>OBV!G1644</f>
        <v>NEUTRAL</v>
      </c>
      <c r="L1644" s="6" t="str">
        <f>OBV!H1644</f>
        <v>BULLISH DIVERGENCE</v>
      </c>
      <c r="M1644" s="8">
        <f t="shared" si="250"/>
        <v>25</v>
      </c>
      <c r="N1644" s="8">
        <f t="shared" si="251"/>
        <v>0</v>
      </c>
      <c r="O1644" s="8">
        <f t="shared" si="252"/>
        <v>0</v>
      </c>
      <c r="P1644" s="8">
        <f t="shared" si="253"/>
        <v>66.5</v>
      </c>
      <c r="Q1644" s="9">
        <f t="shared" si="254"/>
        <v>18.725000000000001</v>
      </c>
      <c r="R1644" s="9">
        <f t="shared" si="255"/>
        <v>21.625</v>
      </c>
      <c r="S1644" s="9">
        <f t="shared" si="256"/>
        <v>33.674999999999997</v>
      </c>
      <c r="T1644" s="9">
        <f t="shared" si="257"/>
        <v>22.875</v>
      </c>
      <c r="U1644" s="8">
        <f t="shared" si="258"/>
        <v>24.675000000000001</v>
      </c>
      <c r="V1644" s="8">
        <f t="shared" si="259"/>
        <v>24.225000000000001</v>
      </c>
    </row>
    <row r="1645" spans="1:22" ht="13.5" x14ac:dyDescent="0.25">
      <c r="A1645" s="3">
        <f>RSI!A1645</f>
        <v>44707</v>
      </c>
      <c r="B1645" s="2">
        <f>RSI!B1645</f>
        <v>1.3</v>
      </c>
      <c r="C1645" s="2">
        <f>RSI!I1645</f>
        <v>30.262039179837686</v>
      </c>
      <c r="D1645" s="2">
        <f>MACD!E1645</f>
        <v>2.6865367602600054E-2</v>
      </c>
      <c r="E1645" s="2">
        <f>MACD!F1645</f>
        <v>2.0693220317238102E-2</v>
      </c>
      <c r="F1645" s="2">
        <f>'Moving Avg'!D1645</f>
        <v>1.3</v>
      </c>
      <c r="G1645" s="2">
        <f>'Moving Avg'!F1645</f>
        <v>1.3405</v>
      </c>
      <c r="H1645" s="2">
        <f>'Moving Avg'!G1645</f>
        <v>1.3705999999999998</v>
      </c>
      <c r="I1645" s="2">
        <f>'Moving Avg'!H1645</f>
        <v>1.7841750000000003</v>
      </c>
      <c r="J1645" s="6" t="str">
        <f>OBV!F1645</f>
        <v>BULLISH</v>
      </c>
      <c r="K1645" s="6" t="str">
        <f>OBV!G1645</f>
        <v>NEUTRAL</v>
      </c>
      <c r="L1645" s="6" t="str">
        <f>OBV!H1645</f>
        <v>BULLISH DIVERGENCE</v>
      </c>
      <c r="M1645" s="8">
        <f t="shared" si="250"/>
        <v>25</v>
      </c>
      <c r="N1645" s="8">
        <f t="shared" si="251"/>
        <v>0</v>
      </c>
      <c r="O1645" s="8">
        <f t="shared" si="252"/>
        <v>0</v>
      </c>
      <c r="P1645" s="8">
        <f t="shared" si="253"/>
        <v>66.5</v>
      </c>
      <c r="Q1645" s="9">
        <f t="shared" si="254"/>
        <v>18.725000000000001</v>
      </c>
      <c r="R1645" s="9">
        <f t="shared" si="255"/>
        <v>21.625</v>
      </c>
      <c r="S1645" s="9">
        <f t="shared" si="256"/>
        <v>33.674999999999997</v>
      </c>
      <c r="T1645" s="9">
        <f t="shared" si="257"/>
        <v>22.875</v>
      </c>
      <c r="U1645" s="8">
        <f t="shared" si="258"/>
        <v>24.675000000000001</v>
      </c>
      <c r="V1645" s="8">
        <f t="shared" si="259"/>
        <v>24.225000000000001</v>
      </c>
    </row>
    <row r="1646" spans="1:22" ht="13.5" x14ac:dyDescent="0.25">
      <c r="A1646" s="3">
        <f>RSI!A1646</f>
        <v>44708</v>
      </c>
      <c r="B1646" s="2">
        <f>RSI!B1646</f>
        <v>1.31</v>
      </c>
      <c r="C1646" s="2">
        <f>RSI!I1646</f>
        <v>35.876008051484249</v>
      </c>
      <c r="D1646" s="2">
        <f>MACD!E1646</f>
        <v>2.6198846868885184E-2</v>
      </c>
      <c r="E1646" s="2">
        <f>MACD!F1646</f>
        <v>2.1794345627567518E-2</v>
      </c>
      <c r="F1646" s="2">
        <f>'Moving Avg'!D1646</f>
        <v>1.298</v>
      </c>
      <c r="G1646" s="2">
        <f>'Moving Avg'!F1646</f>
        <v>1.3374999999999999</v>
      </c>
      <c r="H1646" s="2">
        <f>'Moving Avg'!G1646</f>
        <v>1.3691999999999995</v>
      </c>
      <c r="I1646" s="2">
        <f>'Moving Avg'!H1646</f>
        <v>1.7793165000000002</v>
      </c>
      <c r="J1646" s="6" t="str">
        <f>OBV!F1646</f>
        <v>BULLISH</v>
      </c>
      <c r="K1646" s="6" t="str">
        <f>OBV!G1646</f>
        <v>NEUTRAL</v>
      </c>
      <c r="L1646" s="6" t="str">
        <f>OBV!H1646</f>
        <v>BULLISH DIVERGENCE</v>
      </c>
      <c r="M1646" s="8">
        <f t="shared" si="250"/>
        <v>25</v>
      </c>
      <c r="N1646" s="8">
        <f t="shared" si="251"/>
        <v>0</v>
      </c>
      <c r="O1646" s="8">
        <f t="shared" si="252"/>
        <v>0</v>
      </c>
      <c r="P1646" s="8">
        <f t="shared" si="253"/>
        <v>66.5</v>
      </c>
      <c r="Q1646" s="9">
        <f t="shared" si="254"/>
        <v>18.725000000000001</v>
      </c>
      <c r="R1646" s="9">
        <f t="shared" si="255"/>
        <v>21.625</v>
      </c>
      <c r="S1646" s="9">
        <f t="shared" si="256"/>
        <v>33.674999999999997</v>
      </c>
      <c r="T1646" s="9">
        <f t="shared" si="257"/>
        <v>22.875</v>
      </c>
      <c r="U1646" s="8">
        <f t="shared" si="258"/>
        <v>24.675000000000001</v>
      </c>
      <c r="V1646" s="8">
        <f t="shared" si="259"/>
        <v>24.225000000000001</v>
      </c>
    </row>
    <row r="1647" spans="1:22" ht="13.5" x14ac:dyDescent="0.25">
      <c r="A1647" s="3">
        <f>RSI!A1647</f>
        <v>44711</v>
      </c>
      <c r="B1647" s="2">
        <f>RSI!B1647</f>
        <v>1.28</v>
      </c>
      <c r="C1647" s="2">
        <f>RSI!I1647</f>
        <v>28.471218116967123</v>
      </c>
      <c r="D1647" s="2">
        <f>MACD!E1647</f>
        <v>2.4979221258494499E-2</v>
      </c>
      <c r="E1647" s="2">
        <f>MACD!F1647</f>
        <v>2.2431320753752915E-2</v>
      </c>
      <c r="F1647" s="2">
        <f>'Moving Avg'!D1647</f>
        <v>1.2959999999999998</v>
      </c>
      <c r="G1647" s="2">
        <f>'Moving Avg'!F1647</f>
        <v>1.3325</v>
      </c>
      <c r="H1647" s="2">
        <f>'Moving Avg'!G1647</f>
        <v>1.3667999999999996</v>
      </c>
      <c r="I1647" s="2">
        <f>'Moving Avg'!H1647</f>
        <v>1.774162</v>
      </c>
      <c r="J1647" s="6" t="str">
        <f>OBV!F1647</f>
        <v>BULLISH</v>
      </c>
      <c r="K1647" s="6" t="str">
        <f>OBV!G1647</f>
        <v>NEUTRAL</v>
      </c>
      <c r="L1647" s="6" t="str">
        <f>OBV!H1647</f>
        <v>BULLISH DIVERGENCE</v>
      </c>
      <c r="M1647" s="8">
        <f t="shared" si="250"/>
        <v>50</v>
      </c>
      <c r="N1647" s="8">
        <f t="shared" si="251"/>
        <v>0</v>
      </c>
      <c r="O1647" s="8">
        <f t="shared" si="252"/>
        <v>0</v>
      </c>
      <c r="P1647" s="8">
        <f t="shared" si="253"/>
        <v>66.5</v>
      </c>
      <c r="Q1647" s="9">
        <f t="shared" si="254"/>
        <v>27.475000000000001</v>
      </c>
      <c r="R1647" s="9">
        <f t="shared" si="255"/>
        <v>26.625</v>
      </c>
      <c r="S1647" s="9">
        <f t="shared" si="256"/>
        <v>37.424999999999997</v>
      </c>
      <c r="T1647" s="9">
        <f t="shared" si="257"/>
        <v>29.125</v>
      </c>
      <c r="U1647" s="8">
        <f t="shared" si="258"/>
        <v>30.508333333333336</v>
      </c>
      <c r="V1647" s="8">
        <f t="shared" si="259"/>
        <v>30.162500000000001</v>
      </c>
    </row>
    <row r="1648" spans="1:22" ht="13.5" x14ac:dyDescent="0.25">
      <c r="A1648" s="3">
        <f>RSI!A1648</f>
        <v>44712</v>
      </c>
      <c r="B1648" s="2">
        <f>RSI!B1648</f>
        <v>1.28</v>
      </c>
      <c r="C1648" s="2">
        <f>RSI!I1648</f>
        <v>28.471218116967123</v>
      </c>
      <c r="D1648" s="2">
        <f>MACD!E1648</f>
        <v>2.277034966906033E-2</v>
      </c>
      <c r="E1648" s="2">
        <f>MACD!F1648</f>
        <v>2.24991265368144E-2</v>
      </c>
      <c r="F1648" s="2">
        <f>'Moving Avg'!D1648</f>
        <v>1.294</v>
      </c>
      <c r="G1648" s="2">
        <f>'Moving Avg'!F1648</f>
        <v>1.3270000000000002</v>
      </c>
      <c r="H1648" s="2">
        <f>'Moving Avg'!G1648</f>
        <v>1.3641999999999996</v>
      </c>
      <c r="I1648" s="2">
        <f>'Moving Avg'!H1648</f>
        <v>1.768351</v>
      </c>
      <c r="J1648" s="6" t="str">
        <f>OBV!F1648</f>
        <v>BULLISH</v>
      </c>
      <c r="K1648" s="6" t="str">
        <f>OBV!G1648</f>
        <v>NEUTRAL</v>
      </c>
      <c r="L1648" s="6" t="str">
        <f>OBV!H1648</f>
        <v>BULLISH DIVERGENCE</v>
      </c>
      <c r="M1648" s="8">
        <f t="shared" si="250"/>
        <v>50</v>
      </c>
      <c r="N1648" s="8">
        <f t="shared" si="251"/>
        <v>0</v>
      </c>
      <c r="O1648" s="8">
        <f t="shared" si="252"/>
        <v>0</v>
      </c>
      <c r="P1648" s="8">
        <f t="shared" si="253"/>
        <v>66.5</v>
      </c>
      <c r="Q1648" s="9">
        <f t="shared" si="254"/>
        <v>27.475000000000001</v>
      </c>
      <c r="R1648" s="9">
        <f t="shared" si="255"/>
        <v>26.625</v>
      </c>
      <c r="S1648" s="9">
        <f t="shared" si="256"/>
        <v>37.424999999999997</v>
      </c>
      <c r="T1648" s="9">
        <f t="shared" si="257"/>
        <v>29.125</v>
      </c>
      <c r="U1648" s="8">
        <f t="shared" si="258"/>
        <v>30.508333333333336</v>
      </c>
      <c r="V1648" s="8">
        <f t="shared" si="259"/>
        <v>30.162500000000001</v>
      </c>
    </row>
    <row r="1649" spans="1:22" ht="13.5" x14ac:dyDescent="0.25">
      <c r="A1649" s="3">
        <f>RSI!A1649</f>
        <v>44713</v>
      </c>
      <c r="B1649" s="2">
        <f>RSI!B1649</f>
        <v>1.29</v>
      </c>
      <c r="C1649" s="2">
        <f>RSI!I1649</f>
        <v>33.756859064360953</v>
      </c>
      <c r="D1649" s="2">
        <f>MACD!E1649</f>
        <v>2.0495360820710795E-2</v>
      </c>
      <c r="E1649" s="2">
        <f>MACD!F1649</f>
        <v>2.2098373393593679E-2</v>
      </c>
      <c r="F1649" s="2">
        <f>'Moving Avg'!D1649</f>
        <v>1.2920000000000003</v>
      </c>
      <c r="G1649" s="2">
        <f>'Moving Avg'!F1649</f>
        <v>1.323</v>
      </c>
      <c r="H1649" s="2">
        <f>'Moving Avg'!G1649</f>
        <v>1.3619999999999999</v>
      </c>
      <c r="I1649" s="2">
        <f>'Moving Avg'!H1649</f>
        <v>1.7619089999999999</v>
      </c>
      <c r="J1649" s="6" t="str">
        <f>OBV!F1649</f>
        <v>BULLISH</v>
      </c>
      <c r="K1649" s="6" t="str">
        <f>OBV!G1649</f>
        <v>NEUTRAL</v>
      </c>
      <c r="L1649" s="6" t="str">
        <f>OBV!H1649</f>
        <v>BULLISH DIVERGENCE</v>
      </c>
      <c r="M1649" s="8">
        <f t="shared" si="250"/>
        <v>25</v>
      </c>
      <c r="N1649" s="8">
        <f t="shared" si="251"/>
        <v>45</v>
      </c>
      <c r="O1649" s="8">
        <f t="shared" si="252"/>
        <v>0</v>
      </c>
      <c r="P1649" s="8">
        <f t="shared" si="253"/>
        <v>66.5</v>
      </c>
      <c r="Q1649" s="9">
        <f t="shared" si="254"/>
        <v>34.475000000000001</v>
      </c>
      <c r="R1649" s="9">
        <f t="shared" si="255"/>
        <v>30.625</v>
      </c>
      <c r="S1649" s="9">
        <f t="shared" si="256"/>
        <v>40.424999999999997</v>
      </c>
      <c r="T1649" s="9">
        <f t="shared" si="257"/>
        <v>34.125</v>
      </c>
      <c r="U1649" s="8">
        <f t="shared" si="258"/>
        <v>35.174999999999997</v>
      </c>
      <c r="V1649" s="8">
        <f t="shared" si="259"/>
        <v>34.912499999999994</v>
      </c>
    </row>
    <row r="1650" spans="1:22" ht="13.5" x14ac:dyDescent="0.25">
      <c r="A1650" s="3">
        <f>RSI!A1650</f>
        <v>44714</v>
      </c>
      <c r="B1650" s="2">
        <f>RSI!B1650</f>
        <v>1.29</v>
      </c>
      <c r="C1650" s="2">
        <f>RSI!I1650</f>
        <v>33.756859064360953</v>
      </c>
      <c r="D1650" s="2">
        <f>MACD!E1650</f>
        <v>1.8821277126753744E-2</v>
      </c>
      <c r="E1650" s="2">
        <f>MACD!F1650</f>
        <v>2.1442954140225692E-2</v>
      </c>
      <c r="F1650" s="2">
        <f>'Moving Avg'!D1650</f>
        <v>1.29</v>
      </c>
      <c r="G1650" s="2">
        <f>'Moving Avg'!F1650</f>
        <v>1.3195000000000001</v>
      </c>
      <c r="H1650" s="2">
        <f>'Moving Avg'!G1650</f>
        <v>1.3603999999999998</v>
      </c>
      <c r="I1650" s="2">
        <f>'Moving Avg'!H1650</f>
        <v>1.7549800000000002</v>
      </c>
      <c r="J1650" s="6" t="str">
        <f>OBV!F1650</f>
        <v>BULLISH</v>
      </c>
      <c r="K1650" s="6" t="str">
        <f>OBV!G1650</f>
        <v>NEUTRAL</v>
      </c>
      <c r="L1650" s="6" t="str">
        <f>OBV!H1650</f>
        <v>BULLISH DIVERGENCE</v>
      </c>
      <c r="M1650" s="8">
        <f t="shared" si="250"/>
        <v>25</v>
      </c>
      <c r="N1650" s="8">
        <f t="shared" si="251"/>
        <v>45</v>
      </c>
      <c r="O1650" s="8">
        <f t="shared" si="252"/>
        <v>0</v>
      </c>
      <c r="P1650" s="8">
        <f t="shared" si="253"/>
        <v>66.5</v>
      </c>
      <c r="Q1650" s="9">
        <f t="shared" si="254"/>
        <v>34.475000000000001</v>
      </c>
      <c r="R1650" s="9">
        <f t="shared" si="255"/>
        <v>30.625</v>
      </c>
      <c r="S1650" s="9">
        <f t="shared" si="256"/>
        <v>40.424999999999997</v>
      </c>
      <c r="T1650" s="9">
        <f t="shared" si="257"/>
        <v>34.125</v>
      </c>
      <c r="U1650" s="8">
        <f t="shared" si="258"/>
        <v>35.174999999999997</v>
      </c>
      <c r="V1650" s="8">
        <f t="shared" si="259"/>
        <v>34.912499999999994</v>
      </c>
    </row>
    <row r="1651" spans="1:22" ht="13.5" x14ac:dyDescent="0.25">
      <c r="A1651" s="3">
        <f>RSI!A1651</f>
        <v>44715</v>
      </c>
      <c r="B1651" s="2">
        <f>RSI!B1651</f>
        <v>1.24</v>
      </c>
      <c r="C1651" s="2">
        <f>RSI!I1651</f>
        <v>23.630895182403648</v>
      </c>
      <c r="D1651" s="2">
        <f>MACD!E1651</f>
        <v>2.1340769649986768E-2</v>
      </c>
      <c r="E1651" s="2">
        <f>MACD!F1651</f>
        <v>2.1422517242177908E-2</v>
      </c>
      <c r="F1651" s="2">
        <f>'Moving Avg'!D1651</f>
        <v>1.2760000000000002</v>
      </c>
      <c r="G1651" s="2">
        <f>'Moving Avg'!F1651</f>
        <v>1.3134999999999999</v>
      </c>
      <c r="H1651" s="2">
        <f>'Moving Avg'!G1651</f>
        <v>1.3575999999999997</v>
      </c>
      <c r="I1651" s="2">
        <f>'Moving Avg'!H1651</f>
        <v>1.7472420000000006</v>
      </c>
      <c r="J1651" s="6" t="str">
        <f>OBV!F1651</f>
        <v>BEARISH</v>
      </c>
      <c r="K1651" s="6" t="str">
        <f>OBV!G1651</f>
        <v>NEUTRAL</v>
      </c>
      <c r="L1651" s="6" t="str">
        <f>OBV!H1651</f>
        <v>CONFIRMED BEARISH</v>
      </c>
      <c r="M1651" s="8">
        <f t="shared" si="250"/>
        <v>50</v>
      </c>
      <c r="N1651" s="8">
        <f t="shared" si="251"/>
        <v>45</v>
      </c>
      <c r="O1651" s="8">
        <f t="shared" si="252"/>
        <v>0</v>
      </c>
      <c r="P1651" s="8">
        <f t="shared" si="253"/>
        <v>16.5</v>
      </c>
      <c r="Q1651" s="9">
        <f t="shared" si="254"/>
        <v>35.725000000000001</v>
      </c>
      <c r="R1651" s="9">
        <f t="shared" si="255"/>
        <v>23.125</v>
      </c>
      <c r="S1651" s="9">
        <f t="shared" si="256"/>
        <v>21.675000000000001</v>
      </c>
      <c r="T1651" s="9">
        <f t="shared" si="257"/>
        <v>27.875</v>
      </c>
      <c r="U1651" s="8">
        <f t="shared" si="258"/>
        <v>26.841666666666669</v>
      </c>
      <c r="V1651" s="8">
        <f t="shared" si="259"/>
        <v>27.1</v>
      </c>
    </row>
    <row r="1652" spans="1:22" ht="13.5" x14ac:dyDescent="0.25">
      <c r="A1652" s="3">
        <f>RSI!A1652</f>
        <v>44718</v>
      </c>
      <c r="B1652" s="2">
        <f>RSI!B1652</f>
        <v>1.23</v>
      </c>
      <c r="C1652" s="2">
        <f>RSI!I1652</f>
        <v>22.196795612463319</v>
      </c>
      <c r="D1652" s="2">
        <f>MACD!E1652</f>
        <v>2.010856841149411E-2</v>
      </c>
      <c r="E1652" s="2">
        <f>MACD!F1652</f>
        <v>2.1159727476041147E-2</v>
      </c>
      <c r="F1652" s="2">
        <f>'Moving Avg'!D1652</f>
        <v>1.266</v>
      </c>
      <c r="G1652" s="2">
        <f>'Moving Avg'!F1652</f>
        <v>1.3075000000000001</v>
      </c>
      <c r="H1652" s="2">
        <f>'Moving Avg'!G1652</f>
        <v>1.3543999999999996</v>
      </c>
      <c r="I1652" s="2">
        <f>'Moving Avg'!H1652</f>
        <v>1.7400130000000007</v>
      </c>
      <c r="J1652" s="6" t="str">
        <f>OBV!F1652</f>
        <v>BEARISH</v>
      </c>
      <c r="K1652" s="6" t="str">
        <f>OBV!G1652</f>
        <v>NEUTRAL</v>
      </c>
      <c r="L1652" s="6" t="str">
        <f>OBV!H1652</f>
        <v>CONFIRMED BEARISH</v>
      </c>
      <c r="M1652" s="8">
        <f t="shared" si="250"/>
        <v>50</v>
      </c>
      <c r="N1652" s="8">
        <f t="shared" si="251"/>
        <v>45</v>
      </c>
      <c r="O1652" s="8">
        <f t="shared" si="252"/>
        <v>0</v>
      </c>
      <c r="P1652" s="8">
        <f t="shared" si="253"/>
        <v>16.5</v>
      </c>
      <c r="Q1652" s="9">
        <f t="shared" si="254"/>
        <v>35.725000000000001</v>
      </c>
      <c r="R1652" s="9">
        <f t="shared" si="255"/>
        <v>23.125</v>
      </c>
      <c r="S1652" s="9">
        <f t="shared" si="256"/>
        <v>21.675000000000001</v>
      </c>
      <c r="T1652" s="9">
        <f t="shared" si="257"/>
        <v>27.875</v>
      </c>
      <c r="U1652" s="8">
        <f t="shared" si="258"/>
        <v>26.841666666666669</v>
      </c>
      <c r="V1652" s="8">
        <f t="shared" si="259"/>
        <v>27.1</v>
      </c>
    </row>
    <row r="1653" spans="1:22" ht="13.5" x14ac:dyDescent="0.25">
      <c r="A1653" s="3">
        <f>RSI!A1653</f>
        <v>44719</v>
      </c>
      <c r="B1653" s="2">
        <f>RSI!B1653</f>
        <v>1.25</v>
      </c>
      <c r="C1653" s="2">
        <f>RSI!I1653</f>
        <v>31.190932317134454</v>
      </c>
      <c r="D1653" s="2">
        <f>MACD!E1653</f>
        <v>1.8116290308270777E-2</v>
      </c>
      <c r="E1653" s="2">
        <f>MACD!F1653</f>
        <v>2.0551040042487072E-2</v>
      </c>
      <c r="F1653" s="2">
        <f>'Moving Avg'!D1653</f>
        <v>1.2600000000000002</v>
      </c>
      <c r="G1653" s="2">
        <f>'Moving Avg'!F1653</f>
        <v>1.302</v>
      </c>
      <c r="H1653" s="2">
        <f>'Moving Avg'!G1653</f>
        <v>1.3517999999999999</v>
      </c>
      <c r="I1653" s="2">
        <f>'Moving Avg'!H1653</f>
        <v>1.7333950000000007</v>
      </c>
      <c r="J1653" s="6" t="str">
        <f>OBV!F1653</f>
        <v>BULLISH</v>
      </c>
      <c r="K1653" s="6" t="str">
        <f>OBV!G1653</f>
        <v>NEUTRAL</v>
      </c>
      <c r="L1653" s="6" t="str">
        <f>OBV!H1653</f>
        <v>BULLISH DIVERGENCE</v>
      </c>
      <c r="M1653" s="8">
        <f t="shared" si="250"/>
        <v>25</v>
      </c>
      <c r="N1653" s="8">
        <f t="shared" si="251"/>
        <v>45</v>
      </c>
      <c r="O1653" s="8">
        <f t="shared" si="252"/>
        <v>0</v>
      </c>
      <c r="P1653" s="8">
        <f t="shared" si="253"/>
        <v>66.5</v>
      </c>
      <c r="Q1653" s="9">
        <f t="shared" si="254"/>
        <v>34.475000000000001</v>
      </c>
      <c r="R1653" s="9">
        <f t="shared" si="255"/>
        <v>30.625</v>
      </c>
      <c r="S1653" s="9">
        <f t="shared" si="256"/>
        <v>40.424999999999997</v>
      </c>
      <c r="T1653" s="9">
        <f t="shared" si="257"/>
        <v>34.125</v>
      </c>
      <c r="U1653" s="8">
        <f t="shared" si="258"/>
        <v>35.174999999999997</v>
      </c>
      <c r="V1653" s="8">
        <f t="shared" si="259"/>
        <v>34.912499999999994</v>
      </c>
    </row>
    <row r="1654" spans="1:22" ht="13.5" x14ac:dyDescent="0.25">
      <c r="A1654" s="3">
        <f>RSI!A1654</f>
        <v>44720</v>
      </c>
      <c r="B1654" s="2">
        <f>RSI!B1654</f>
        <v>1.26</v>
      </c>
      <c r="C1654" s="2">
        <f>RSI!I1654</f>
        <v>35.223084823837027</v>
      </c>
      <c r="D1654" s="2">
        <f>MACD!E1654</f>
        <v>1.760249646320089E-2</v>
      </c>
      <c r="E1654" s="2">
        <f>MACD!F1654</f>
        <v>1.9961331326629837E-2</v>
      </c>
      <c r="F1654" s="2">
        <f>'Moving Avg'!D1654</f>
        <v>1.254</v>
      </c>
      <c r="G1654" s="2">
        <f>'Moving Avg'!F1654</f>
        <v>1.2965</v>
      </c>
      <c r="H1654" s="2">
        <f>'Moving Avg'!G1654</f>
        <v>1.3495999999999997</v>
      </c>
      <c r="I1654" s="2">
        <f>'Moving Avg'!H1654</f>
        <v>1.7260730000000006</v>
      </c>
      <c r="J1654" s="6" t="str">
        <f>OBV!F1654</f>
        <v>BULLISH</v>
      </c>
      <c r="K1654" s="6" t="str">
        <f>OBV!G1654</f>
        <v>NEUTRAL</v>
      </c>
      <c r="L1654" s="6" t="str">
        <f>OBV!H1654</f>
        <v>BULLISH DIVERGENCE</v>
      </c>
      <c r="M1654" s="8">
        <f t="shared" si="250"/>
        <v>25</v>
      </c>
      <c r="N1654" s="8">
        <f t="shared" si="251"/>
        <v>45</v>
      </c>
      <c r="O1654" s="8">
        <f t="shared" si="252"/>
        <v>0</v>
      </c>
      <c r="P1654" s="8">
        <f t="shared" si="253"/>
        <v>66.5</v>
      </c>
      <c r="Q1654" s="9">
        <f t="shared" si="254"/>
        <v>34.475000000000001</v>
      </c>
      <c r="R1654" s="9">
        <f t="shared" si="255"/>
        <v>30.625</v>
      </c>
      <c r="S1654" s="9">
        <f t="shared" si="256"/>
        <v>40.424999999999997</v>
      </c>
      <c r="T1654" s="9">
        <f t="shared" si="257"/>
        <v>34.125</v>
      </c>
      <c r="U1654" s="8">
        <f t="shared" si="258"/>
        <v>35.174999999999997</v>
      </c>
      <c r="V1654" s="8">
        <f t="shared" si="259"/>
        <v>34.912499999999994</v>
      </c>
    </row>
    <row r="1655" spans="1:22" ht="13.5" x14ac:dyDescent="0.25">
      <c r="A1655" s="3">
        <f>RSI!A1655</f>
        <v>44721</v>
      </c>
      <c r="B1655" s="2">
        <f>RSI!B1655</f>
        <v>1.26</v>
      </c>
      <c r="C1655" s="2">
        <f>RSI!I1655</f>
        <v>35.223084823837013</v>
      </c>
      <c r="D1655" s="2">
        <f>MACD!E1655</f>
        <v>1.7455193633437283E-2</v>
      </c>
      <c r="E1655" s="2">
        <f>MACD!F1655</f>
        <v>1.9460103787991324E-2</v>
      </c>
      <c r="F1655" s="2">
        <f>'Moving Avg'!D1655</f>
        <v>1.2479999999999998</v>
      </c>
      <c r="G1655" s="2">
        <f>'Moving Avg'!F1655</f>
        <v>1.2915000000000001</v>
      </c>
      <c r="H1655" s="2">
        <f>'Moving Avg'!G1655</f>
        <v>1.3473999999999997</v>
      </c>
      <c r="I1655" s="2">
        <f>'Moving Avg'!H1655</f>
        <v>1.7186780000000004</v>
      </c>
      <c r="J1655" s="6" t="str">
        <f>OBV!F1655</f>
        <v>BULLISH</v>
      </c>
      <c r="K1655" s="6" t="str">
        <f>OBV!G1655</f>
        <v>NEUTRAL</v>
      </c>
      <c r="L1655" s="6" t="str">
        <f>OBV!H1655</f>
        <v>BULLISH DIVERGENCE</v>
      </c>
      <c r="M1655" s="8">
        <f t="shared" si="250"/>
        <v>25</v>
      </c>
      <c r="N1655" s="8">
        <f t="shared" si="251"/>
        <v>45</v>
      </c>
      <c r="O1655" s="8">
        <f t="shared" si="252"/>
        <v>0</v>
      </c>
      <c r="P1655" s="8">
        <f t="shared" si="253"/>
        <v>66.5</v>
      </c>
      <c r="Q1655" s="9">
        <f t="shared" si="254"/>
        <v>34.475000000000001</v>
      </c>
      <c r="R1655" s="9">
        <f t="shared" si="255"/>
        <v>30.625</v>
      </c>
      <c r="S1655" s="9">
        <f t="shared" si="256"/>
        <v>40.424999999999997</v>
      </c>
      <c r="T1655" s="9">
        <f t="shared" si="257"/>
        <v>34.125</v>
      </c>
      <c r="U1655" s="8">
        <f t="shared" si="258"/>
        <v>35.174999999999997</v>
      </c>
      <c r="V1655" s="8">
        <f t="shared" si="259"/>
        <v>34.912499999999994</v>
      </c>
    </row>
    <row r="1656" spans="1:22" ht="13.5" x14ac:dyDescent="0.25">
      <c r="A1656" s="3">
        <f>RSI!A1656</f>
        <v>44722</v>
      </c>
      <c r="B1656" s="2">
        <f>RSI!B1656</f>
        <v>1.23</v>
      </c>
      <c r="C1656" s="2">
        <f>RSI!I1656</f>
        <v>29.257886938550143</v>
      </c>
      <c r="D1656" s="2">
        <f>MACD!E1656</f>
        <v>2.1357390064438153E-2</v>
      </c>
      <c r="E1656" s="2">
        <f>MACD!F1656</f>
        <v>1.983956104328069E-2</v>
      </c>
      <c r="F1656" s="2">
        <f>'Moving Avg'!D1656</f>
        <v>1.246</v>
      </c>
      <c r="G1656" s="2">
        <f>'Moving Avg'!F1656</f>
        <v>1.2855000000000003</v>
      </c>
      <c r="H1656" s="2">
        <f>'Moving Avg'!G1656</f>
        <v>1.3444</v>
      </c>
      <c r="I1656" s="2">
        <f>'Moving Avg'!H1656</f>
        <v>1.7112305000000003</v>
      </c>
      <c r="J1656" s="6" t="str">
        <f>OBV!F1656</f>
        <v>BULLISH</v>
      </c>
      <c r="K1656" s="6" t="str">
        <f>OBV!G1656</f>
        <v>NEUTRAL</v>
      </c>
      <c r="L1656" s="6" t="str">
        <f>OBV!H1656</f>
        <v>BULLISH DIVERGENCE</v>
      </c>
      <c r="M1656" s="8">
        <f t="shared" si="250"/>
        <v>50</v>
      </c>
      <c r="N1656" s="8">
        <f t="shared" si="251"/>
        <v>0</v>
      </c>
      <c r="O1656" s="8">
        <f t="shared" si="252"/>
        <v>0</v>
      </c>
      <c r="P1656" s="8">
        <f t="shared" si="253"/>
        <v>66.5</v>
      </c>
      <c r="Q1656" s="9">
        <f t="shared" si="254"/>
        <v>27.475000000000001</v>
      </c>
      <c r="R1656" s="9">
        <f t="shared" si="255"/>
        <v>26.625</v>
      </c>
      <c r="S1656" s="9">
        <f t="shared" si="256"/>
        <v>37.424999999999997</v>
      </c>
      <c r="T1656" s="9">
        <f t="shared" si="257"/>
        <v>29.125</v>
      </c>
      <c r="U1656" s="8">
        <f t="shared" si="258"/>
        <v>30.508333333333336</v>
      </c>
      <c r="V1656" s="8">
        <f t="shared" si="259"/>
        <v>30.162500000000001</v>
      </c>
    </row>
    <row r="1657" spans="1:22" ht="13.5" x14ac:dyDescent="0.25">
      <c r="A1657" s="3">
        <f>RSI!A1657</f>
        <v>44725</v>
      </c>
      <c r="B1657" s="2">
        <f>RSI!B1657</f>
        <v>1.22</v>
      </c>
      <c r="C1657" s="2">
        <f>RSI!I1657</f>
        <v>27.581119669491116</v>
      </c>
      <c r="D1657" s="2">
        <f>MACD!E1657</f>
        <v>2.1208314446966581E-2</v>
      </c>
      <c r="E1657" s="2">
        <f>MACD!F1657</f>
        <v>2.0113311724017868E-2</v>
      </c>
      <c r="F1657" s="2">
        <f>'Moving Avg'!D1657</f>
        <v>1.244</v>
      </c>
      <c r="G1657" s="2">
        <f>'Moving Avg'!F1657</f>
        <v>1.28</v>
      </c>
      <c r="H1657" s="2">
        <f>'Moving Avg'!G1657</f>
        <v>1.3417999999999999</v>
      </c>
      <c r="I1657" s="2">
        <f>'Moving Avg'!H1657</f>
        <v>1.7038060000000008</v>
      </c>
      <c r="J1657" s="6" t="str">
        <f>OBV!F1657</f>
        <v>BULLISH</v>
      </c>
      <c r="K1657" s="6" t="str">
        <f>OBV!G1657</f>
        <v>NEUTRAL</v>
      </c>
      <c r="L1657" s="6" t="str">
        <f>OBV!H1657</f>
        <v>BULLISH DIVERGENCE</v>
      </c>
      <c r="M1657" s="8">
        <f t="shared" si="250"/>
        <v>50</v>
      </c>
      <c r="N1657" s="8">
        <f t="shared" si="251"/>
        <v>0</v>
      </c>
      <c r="O1657" s="8">
        <f t="shared" si="252"/>
        <v>0</v>
      </c>
      <c r="P1657" s="8">
        <f t="shared" si="253"/>
        <v>66.5</v>
      </c>
      <c r="Q1657" s="9">
        <f t="shared" si="254"/>
        <v>27.475000000000001</v>
      </c>
      <c r="R1657" s="9">
        <f t="shared" si="255"/>
        <v>26.625</v>
      </c>
      <c r="S1657" s="9">
        <f t="shared" si="256"/>
        <v>37.424999999999997</v>
      </c>
      <c r="T1657" s="9">
        <f t="shared" si="257"/>
        <v>29.125</v>
      </c>
      <c r="U1657" s="8">
        <f t="shared" si="258"/>
        <v>30.508333333333336</v>
      </c>
      <c r="V1657" s="8">
        <f t="shared" si="259"/>
        <v>30.162500000000001</v>
      </c>
    </row>
    <row r="1658" spans="1:22" ht="13.5" x14ac:dyDescent="0.25">
      <c r="A1658" s="3">
        <f>RSI!A1658</f>
        <v>44726</v>
      </c>
      <c r="B1658" s="2">
        <f>RSI!B1658</f>
        <v>1.21</v>
      </c>
      <c r="C1658" s="2">
        <f>RSI!I1658</f>
        <v>25.977811258135034</v>
      </c>
      <c r="D1658" s="2">
        <f>MACD!E1658</f>
        <v>2.2274328542144284E-2</v>
      </c>
      <c r="E1658" s="2">
        <f>MACD!F1658</f>
        <v>2.054551508764315E-2</v>
      </c>
      <c r="F1658" s="2">
        <f>'Moving Avg'!D1658</f>
        <v>1.236</v>
      </c>
      <c r="G1658" s="2">
        <f>'Moving Avg'!F1658</f>
        <v>1.2745000000000002</v>
      </c>
      <c r="H1658" s="2">
        <f>'Moving Avg'!G1658</f>
        <v>1.3389999999999995</v>
      </c>
      <c r="I1658" s="2">
        <f>'Moving Avg'!H1658</f>
        <v>1.6966475000000008</v>
      </c>
      <c r="J1658" s="6" t="str">
        <f>OBV!F1658</f>
        <v>BEARISH</v>
      </c>
      <c r="K1658" s="6" t="str">
        <f>OBV!G1658</f>
        <v>WEAK</v>
      </c>
      <c r="L1658" s="6" t="str">
        <f>OBV!H1658</f>
        <v>CONFIRMED BEARISH</v>
      </c>
      <c r="M1658" s="8">
        <f t="shared" si="250"/>
        <v>50</v>
      </c>
      <c r="N1658" s="8">
        <f t="shared" si="251"/>
        <v>0</v>
      </c>
      <c r="O1658" s="8">
        <f t="shared" si="252"/>
        <v>0</v>
      </c>
      <c r="P1658" s="8">
        <f t="shared" si="253"/>
        <v>0</v>
      </c>
      <c r="Q1658" s="9">
        <f t="shared" si="254"/>
        <v>17.5</v>
      </c>
      <c r="R1658" s="9">
        <f t="shared" si="255"/>
        <v>10</v>
      </c>
      <c r="S1658" s="9">
        <f t="shared" si="256"/>
        <v>7.5</v>
      </c>
      <c r="T1658" s="9">
        <f t="shared" si="257"/>
        <v>12.5</v>
      </c>
      <c r="U1658" s="8">
        <f t="shared" si="258"/>
        <v>11.666666666666666</v>
      </c>
      <c r="V1658" s="8">
        <f t="shared" si="259"/>
        <v>11.875</v>
      </c>
    </row>
    <row r="1659" spans="1:22" ht="13.5" x14ac:dyDescent="0.25">
      <c r="A1659" s="3">
        <f>RSI!A1659</f>
        <v>44727</v>
      </c>
      <c r="B1659" s="2">
        <f>RSI!B1659</f>
        <v>1.21</v>
      </c>
      <c r="C1659" s="2">
        <f>RSI!I1659</f>
        <v>25.977811258135034</v>
      </c>
      <c r="D1659" s="2">
        <f>MACD!E1659</f>
        <v>2.5191868604837353E-2</v>
      </c>
      <c r="E1659" s="2">
        <f>MACD!F1659</f>
        <v>2.1474785791081991E-2</v>
      </c>
      <c r="F1659" s="2">
        <f>'Moving Avg'!D1659</f>
        <v>1.226</v>
      </c>
      <c r="G1659" s="2">
        <f>'Moving Avg'!F1659</f>
        <v>1.2690000000000001</v>
      </c>
      <c r="H1659" s="2">
        <f>'Moving Avg'!G1659</f>
        <v>1.3359999999999994</v>
      </c>
      <c r="I1659" s="2">
        <f>'Moving Avg'!H1659</f>
        <v>1.6897080000000004</v>
      </c>
      <c r="J1659" s="6" t="str">
        <f>OBV!F1659</f>
        <v>BEARISH</v>
      </c>
      <c r="K1659" s="6" t="str">
        <f>OBV!G1659</f>
        <v>WEAK</v>
      </c>
      <c r="L1659" s="6" t="str">
        <f>OBV!H1659</f>
        <v>CONFIRMED BEARISH</v>
      </c>
      <c r="M1659" s="8">
        <f t="shared" si="250"/>
        <v>50</v>
      </c>
      <c r="N1659" s="8">
        <f t="shared" si="251"/>
        <v>0</v>
      </c>
      <c r="O1659" s="8">
        <f t="shared" si="252"/>
        <v>0</v>
      </c>
      <c r="P1659" s="8">
        <f t="shared" si="253"/>
        <v>0</v>
      </c>
      <c r="Q1659" s="9">
        <f t="shared" si="254"/>
        <v>17.5</v>
      </c>
      <c r="R1659" s="9">
        <f t="shared" si="255"/>
        <v>10</v>
      </c>
      <c r="S1659" s="9">
        <f t="shared" si="256"/>
        <v>7.5</v>
      </c>
      <c r="T1659" s="9">
        <f t="shared" si="257"/>
        <v>12.5</v>
      </c>
      <c r="U1659" s="8">
        <f t="shared" si="258"/>
        <v>11.666666666666666</v>
      </c>
      <c r="V1659" s="8">
        <f t="shared" si="259"/>
        <v>11.875</v>
      </c>
    </row>
    <row r="1660" spans="1:22" ht="13.5" x14ac:dyDescent="0.25">
      <c r="A1660" s="3">
        <f>RSI!A1660</f>
        <v>44728</v>
      </c>
      <c r="B1660" s="2">
        <f>RSI!B1660</f>
        <v>1.21</v>
      </c>
      <c r="C1660" s="2">
        <f>RSI!I1660</f>
        <v>25.977811258135034</v>
      </c>
      <c r="D1660" s="2">
        <f>MACD!E1660</f>
        <v>2.8102284681251088E-2</v>
      </c>
      <c r="E1660" s="2">
        <f>MACD!F1660</f>
        <v>2.2800285569115813E-2</v>
      </c>
      <c r="F1660" s="2">
        <f>'Moving Avg'!D1660</f>
        <v>1.216</v>
      </c>
      <c r="G1660" s="2">
        <f>'Moving Avg'!F1660</f>
        <v>1.2635000000000003</v>
      </c>
      <c r="H1660" s="2">
        <f>'Moving Avg'!G1660</f>
        <v>1.3321999999999994</v>
      </c>
      <c r="I1660" s="2">
        <f>'Moving Avg'!H1660</f>
        <v>1.6833520000000004</v>
      </c>
      <c r="J1660" s="6" t="str">
        <f>OBV!F1660</f>
        <v>BEARISH</v>
      </c>
      <c r="K1660" s="6" t="str">
        <f>OBV!G1660</f>
        <v>WEAK</v>
      </c>
      <c r="L1660" s="6" t="str">
        <f>OBV!H1660</f>
        <v>CONFIRMED BEARISH</v>
      </c>
      <c r="M1660" s="8">
        <f t="shared" si="250"/>
        <v>50</v>
      </c>
      <c r="N1660" s="8">
        <f t="shared" si="251"/>
        <v>0</v>
      </c>
      <c r="O1660" s="8">
        <f t="shared" si="252"/>
        <v>0</v>
      </c>
      <c r="P1660" s="8">
        <f t="shared" si="253"/>
        <v>0</v>
      </c>
      <c r="Q1660" s="9">
        <f t="shared" si="254"/>
        <v>17.5</v>
      </c>
      <c r="R1660" s="9">
        <f t="shared" si="255"/>
        <v>10</v>
      </c>
      <c r="S1660" s="9">
        <f t="shared" si="256"/>
        <v>7.5</v>
      </c>
      <c r="T1660" s="9">
        <f t="shared" si="257"/>
        <v>12.5</v>
      </c>
      <c r="U1660" s="8">
        <f t="shared" si="258"/>
        <v>11.666666666666666</v>
      </c>
      <c r="V1660" s="8">
        <f t="shared" si="259"/>
        <v>11.875</v>
      </c>
    </row>
    <row r="1661" spans="1:22" ht="13.5" x14ac:dyDescent="0.25">
      <c r="A1661" s="3">
        <f>RSI!A1661</f>
        <v>44729</v>
      </c>
      <c r="B1661" s="2">
        <f>RSI!B1661</f>
        <v>1.21</v>
      </c>
      <c r="C1661" s="2">
        <f>RSI!I1661</f>
        <v>25.977811258135034</v>
      </c>
      <c r="D1661" s="2">
        <f>MACD!E1661</f>
        <v>2.3281644459851591E-2</v>
      </c>
      <c r="E1661" s="2">
        <f>MACD!F1661</f>
        <v>2.289655734726297E-2</v>
      </c>
      <c r="F1661" s="2">
        <f>'Moving Avg'!D1661</f>
        <v>1.212</v>
      </c>
      <c r="G1661" s="2">
        <f>'Moving Avg'!F1661</f>
        <v>1.2580000000000002</v>
      </c>
      <c r="H1661" s="2">
        <f>'Moving Avg'!G1661</f>
        <v>1.3283999999999998</v>
      </c>
      <c r="I1661" s="2">
        <f>'Moving Avg'!H1661</f>
        <v>1.6770205000000005</v>
      </c>
      <c r="J1661" s="6" t="str">
        <f>OBV!F1661</f>
        <v>BEARISH</v>
      </c>
      <c r="K1661" s="6" t="str">
        <f>OBV!G1661</f>
        <v>WEAK</v>
      </c>
      <c r="L1661" s="6" t="str">
        <f>OBV!H1661</f>
        <v>CONFIRMED BEARISH</v>
      </c>
      <c r="M1661" s="8">
        <f t="shared" si="250"/>
        <v>50</v>
      </c>
      <c r="N1661" s="8">
        <f t="shared" si="251"/>
        <v>0</v>
      </c>
      <c r="O1661" s="8">
        <f t="shared" si="252"/>
        <v>0</v>
      </c>
      <c r="P1661" s="8">
        <f t="shared" si="253"/>
        <v>0</v>
      </c>
      <c r="Q1661" s="9">
        <f t="shared" si="254"/>
        <v>17.5</v>
      </c>
      <c r="R1661" s="9">
        <f t="shared" si="255"/>
        <v>10</v>
      </c>
      <c r="S1661" s="9">
        <f t="shared" si="256"/>
        <v>7.5</v>
      </c>
      <c r="T1661" s="9">
        <f t="shared" si="257"/>
        <v>12.5</v>
      </c>
      <c r="U1661" s="8">
        <f t="shared" si="258"/>
        <v>11.666666666666666</v>
      </c>
      <c r="V1661" s="8">
        <f t="shared" si="259"/>
        <v>11.875</v>
      </c>
    </row>
    <row r="1662" spans="1:22" ht="13.5" x14ac:dyDescent="0.25">
      <c r="A1662" s="3">
        <f>RSI!A1662</f>
        <v>44732</v>
      </c>
      <c r="B1662" s="2">
        <f>RSI!B1662</f>
        <v>1.22</v>
      </c>
      <c r="C1662" s="2">
        <f>RSI!I1662</f>
        <v>31.345793424312717</v>
      </c>
      <c r="D1662" s="2">
        <f>MACD!E1662</f>
        <v>1.730214976263178E-2</v>
      </c>
      <c r="E1662" s="2">
        <f>MACD!F1662</f>
        <v>2.1777675830336733E-2</v>
      </c>
      <c r="F1662" s="2">
        <f>'Moving Avg'!D1662</f>
        <v>1.212</v>
      </c>
      <c r="G1662" s="2">
        <f>'Moving Avg'!F1662</f>
        <v>1.2545000000000002</v>
      </c>
      <c r="H1662" s="2">
        <f>'Moving Avg'!G1662</f>
        <v>1.3247999999999995</v>
      </c>
      <c r="I1662" s="2">
        <f>'Moving Avg'!H1662</f>
        <v>1.6709825000000007</v>
      </c>
      <c r="J1662" s="6" t="str">
        <f>OBV!F1662</f>
        <v>BEARISH</v>
      </c>
      <c r="K1662" s="6" t="str">
        <f>OBV!G1662</f>
        <v>WEAK</v>
      </c>
      <c r="L1662" s="6" t="str">
        <f>OBV!H1662</f>
        <v>NEUTRAL</v>
      </c>
      <c r="M1662" s="8">
        <f t="shared" si="250"/>
        <v>25</v>
      </c>
      <c r="N1662" s="8">
        <f t="shared" si="251"/>
        <v>45</v>
      </c>
      <c r="O1662" s="8">
        <f t="shared" si="252"/>
        <v>0</v>
      </c>
      <c r="P1662" s="8">
        <f t="shared" si="253"/>
        <v>0</v>
      </c>
      <c r="Q1662" s="9">
        <f t="shared" si="254"/>
        <v>24.5</v>
      </c>
      <c r="R1662" s="9">
        <f t="shared" si="255"/>
        <v>14</v>
      </c>
      <c r="S1662" s="9">
        <f t="shared" si="256"/>
        <v>10.5</v>
      </c>
      <c r="T1662" s="9">
        <f t="shared" si="257"/>
        <v>17.5</v>
      </c>
      <c r="U1662" s="8">
        <f t="shared" si="258"/>
        <v>16.333333333333332</v>
      </c>
      <c r="V1662" s="8">
        <f t="shared" si="259"/>
        <v>16.625</v>
      </c>
    </row>
    <row r="1663" spans="1:22" ht="13.5" x14ac:dyDescent="0.25">
      <c r="A1663" s="3">
        <f>RSI!A1663</f>
        <v>44733</v>
      </c>
      <c r="B1663" s="2">
        <f>RSI!B1663</f>
        <v>1.22</v>
      </c>
      <c r="C1663" s="2">
        <f>RSI!I1663</f>
        <v>31.345793424312717</v>
      </c>
      <c r="D1663" s="2">
        <f>MACD!E1663</f>
        <v>1.5611068164950836E-2</v>
      </c>
      <c r="E1663" s="2">
        <f>MACD!F1663</f>
        <v>2.0544354297259558E-2</v>
      </c>
      <c r="F1663" s="2">
        <f>'Moving Avg'!D1663</f>
        <v>1.214</v>
      </c>
      <c r="G1663" s="2">
        <f>'Moving Avg'!F1663</f>
        <v>1.2509999999999999</v>
      </c>
      <c r="H1663" s="2">
        <f>'Moving Avg'!G1663</f>
        <v>1.3207999999999998</v>
      </c>
      <c r="I1663" s="2">
        <f>'Moving Avg'!H1663</f>
        <v>1.6649200000000008</v>
      </c>
      <c r="J1663" s="6" t="str">
        <f>OBV!F1663</f>
        <v>BULLISH</v>
      </c>
      <c r="K1663" s="6" t="str">
        <f>OBV!G1663</f>
        <v>NEUTRAL</v>
      </c>
      <c r="L1663" s="6" t="str">
        <f>OBV!H1663</f>
        <v>CONFIRMED BULLISH</v>
      </c>
      <c r="M1663" s="8">
        <f t="shared" si="250"/>
        <v>25</v>
      </c>
      <c r="N1663" s="8">
        <f t="shared" si="251"/>
        <v>45</v>
      </c>
      <c r="O1663" s="8">
        <f t="shared" si="252"/>
        <v>0</v>
      </c>
      <c r="P1663" s="8">
        <f t="shared" si="253"/>
        <v>83.5</v>
      </c>
      <c r="Q1663" s="9">
        <f t="shared" si="254"/>
        <v>37.024999999999999</v>
      </c>
      <c r="R1663" s="9">
        <f t="shared" si="255"/>
        <v>34.875</v>
      </c>
      <c r="S1663" s="9">
        <f t="shared" si="256"/>
        <v>48.075000000000003</v>
      </c>
      <c r="T1663" s="9">
        <f t="shared" si="257"/>
        <v>38.375</v>
      </c>
      <c r="U1663" s="8">
        <f t="shared" si="258"/>
        <v>39.991666666666667</v>
      </c>
      <c r="V1663" s="8">
        <f t="shared" si="259"/>
        <v>39.587500000000006</v>
      </c>
    </row>
    <row r="1664" spans="1:22" ht="13.5" x14ac:dyDescent="0.25">
      <c r="A1664" s="3">
        <f>RSI!A1664</f>
        <v>44734</v>
      </c>
      <c r="B1664" s="2">
        <f>RSI!B1664</f>
        <v>1.19</v>
      </c>
      <c r="C1664" s="2">
        <f>RSI!I1664</f>
        <v>25.03031705951021</v>
      </c>
      <c r="D1664" s="2">
        <f>MACD!E1664</f>
        <v>1.8210806877138497E-2</v>
      </c>
      <c r="E1664" s="2">
        <f>MACD!F1664</f>
        <v>2.0077644813235349E-2</v>
      </c>
      <c r="F1664" s="2">
        <f>'Moving Avg'!D1664</f>
        <v>1.2099999999999997</v>
      </c>
      <c r="G1664" s="2">
        <f>'Moving Avg'!F1664</f>
        <v>1.2455000000000003</v>
      </c>
      <c r="H1664" s="2">
        <f>'Moving Avg'!G1664</f>
        <v>1.3166</v>
      </c>
      <c r="I1664" s="2">
        <f>'Moving Avg'!H1664</f>
        <v>1.6587320000000008</v>
      </c>
      <c r="J1664" s="6" t="str">
        <f>OBV!F1664</f>
        <v>BEARISH</v>
      </c>
      <c r="K1664" s="6" t="str">
        <f>OBV!G1664</f>
        <v>NEUTRAL</v>
      </c>
      <c r="L1664" s="6" t="str">
        <f>OBV!H1664</f>
        <v>CONFIRMED BEARISH</v>
      </c>
      <c r="M1664" s="8">
        <f t="shared" si="250"/>
        <v>50</v>
      </c>
      <c r="N1664" s="8">
        <f t="shared" si="251"/>
        <v>45</v>
      </c>
      <c r="O1664" s="8">
        <f t="shared" si="252"/>
        <v>0</v>
      </c>
      <c r="P1664" s="8">
        <f t="shared" si="253"/>
        <v>16.5</v>
      </c>
      <c r="Q1664" s="9">
        <f t="shared" si="254"/>
        <v>35.725000000000001</v>
      </c>
      <c r="R1664" s="9">
        <f t="shared" si="255"/>
        <v>23.125</v>
      </c>
      <c r="S1664" s="9">
        <f t="shared" si="256"/>
        <v>21.675000000000001</v>
      </c>
      <c r="T1664" s="9">
        <f t="shared" si="257"/>
        <v>27.875</v>
      </c>
      <c r="U1664" s="8">
        <f t="shared" si="258"/>
        <v>26.841666666666669</v>
      </c>
      <c r="V1664" s="8">
        <f t="shared" si="259"/>
        <v>27.1</v>
      </c>
    </row>
    <row r="1665" spans="1:22" ht="13.5" x14ac:dyDescent="0.25">
      <c r="A1665" s="3">
        <f>RSI!A1665</f>
        <v>44735</v>
      </c>
      <c r="B1665" s="2">
        <f>RSI!B1665</f>
        <v>1.19</v>
      </c>
      <c r="C1665" s="2">
        <f>RSI!I1665</f>
        <v>25.03031705951021</v>
      </c>
      <c r="D1665" s="2">
        <f>MACD!E1665</f>
        <v>2.0837829436520572E-2</v>
      </c>
      <c r="E1665" s="2">
        <f>MACD!F1665</f>
        <v>2.0229681737892392E-2</v>
      </c>
      <c r="F1665" s="2">
        <f>'Moving Avg'!D1665</f>
        <v>1.206</v>
      </c>
      <c r="G1665" s="2">
        <f>'Moving Avg'!F1665</f>
        <v>1.2400000000000002</v>
      </c>
      <c r="H1665" s="2">
        <f>'Moving Avg'!G1665</f>
        <v>1.3123999999999998</v>
      </c>
      <c r="I1665" s="2">
        <f>'Moving Avg'!H1665</f>
        <v>1.6518385000000004</v>
      </c>
      <c r="J1665" s="6" t="str">
        <f>OBV!F1665</f>
        <v>BEARISH</v>
      </c>
      <c r="K1665" s="6" t="str">
        <f>OBV!G1665</f>
        <v>NEUTRAL</v>
      </c>
      <c r="L1665" s="6" t="str">
        <f>OBV!H1665</f>
        <v>CONFIRMED BEARISH</v>
      </c>
      <c r="M1665" s="8">
        <f t="shared" si="250"/>
        <v>50</v>
      </c>
      <c r="N1665" s="8">
        <f t="shared" si="251"/>
        <v>0</v>
      </c>
      <c r="O1665" s="8">
        <f t="shared" si="252"/>
        <v>0</v>
      </c>
      <c r="P1665" s="8">
        <f t="shared" si="253"/>
        <v>16.5</v>
      </c>
      <c r="Q1665" s="9">
        <f t="shared" si="254"/>
        <v>19.975000000000001</v>
      </c>
      <c r="R1665" s="9">
        <f t="shared" si="255"/>
        <v>14.125</v>
      </c>
      <c r="S1665" s="9">
        <f t="shared" si="256"/>
        <v>14.925000000000001</v>
      </c>
      <c r="T1665" s="9">
        <f t="shared" si="257"/>
        <v>16.625</v>
      </c>
      <c r="U1665" s="8">
        <f t="shared" si="258"/>
        <v>16.341666666666669</v>
      </c>
      <c r="V1665" s="8">
        <f t="shared" si="259"/>
        <v>16.412500000000001</v>
      </c>
    </row>
    <row r="1666" spans="1:22" ht="13.5" x14ac:dyDescent="0.25">
      <c r="A1666" s="3">
        <f>RSI!A1666</f>
        <v>44736</v>
      </c>
      <c r="B1666" s="2">
        <f>RSI!B1666</f>
        <v>1.18</v>
      </c>
      <c r="C1666" s="2">
        <f>RSI!I1666</f>
        <v>23.221613661737635</v>
      </c>
      <c r="D1666" s="2">
        <f>MACD!E1666</f>
        <v>1.9581646775791217E-2</v>
      </c>
      <c r="E1666" s="2">
        <f>MACD!F1666</f>
        <v>2.0100074745472159E-2</v>
      </c>
      <c r="F1666" s="2">
        <f>'Moving Avg'!D1666</f>
        <v>1.2</v>
      </c>
      <c r="G1666" s="2">
        <f>'Moving Avg'!F1666</f>
        <v>1.2335000000000003</v>
      </c>
      <c r="H1666" s="2">
        <f>'Moving Avg'!G1666</f>
        <v>1.3078000000000001</v>
      </c>
      <c r="I1666" s="2">
        <f>'Moving Avg'!H1666</f>
        <v>1.6449680000000004</v>
      </c>
      <c r="J1666" s="6" t="str">
        <f>OBV!F1666</f>
        <v>BEARISH</v>
      </c>
      <c r="K1666" s="6" t="str">
        <f>OBV!G1666</f>
        <v>NEUTRAL</v>
      </c>
      <c r="L1666" s="6" t="str">
        <f>OBV!H1666</f>
        <v>CONFIRMED BEARISH</v>
      </c>
      <c r="M1666" s="8">
        <f t="shared" ref="M1666:M1729" si="260">IF(C1666&lt;30,50, IF(C1666&gt;70, 0, 25))</f>
        <v>50</v>
      </c>
      <c r="N1666" s="8">
        <f t="shared" ref="N1666:N1729" si="261">IF(E1666-D1666&gt;0.02, 100, IF(E1666-D1666&lt;0,0,45))</f>
        <v>45</v>
      </c>
      <c r="O1666" s="8">
        <f t="shared" ref="O1666:O1729" si="262">IF(F1666-I1666&gt;10,100,IF(F1666-I1666&gt;5,75, IF(F1666-I1666&gt;0,50,0)))</f>
        <v>0</v>
      </c>
      <c r="P1666" s="8">
        <f t="shared" ref="P1666:P1729" si="263">IF(L1666="confirmed bullish", 34, IF(L1666="bullish divergence",17, 0))+IF(J1666="bullish",33,IF(J1666="bearish",0,16.5))+IF(K1666="strong",33,IF(K1666="weak",0,16.5))</f>
        <v>16.5</v>
      </c>
      <c r="Q1666" s="9">
        <f t="shared" si="254"/>
        <v>35.725000000000001</v>
      </c>
      <c r="R1666" s="9">
        <f t="shared" si="255"/>
        <v>23.125</v>
      </c>
      <c r="S1666" s="9">
        <f t="shared" si="256"/>
        <v>21.675000000000001</v>
      </c>
      <c r="T1666" s="9">
        <f t="shared" si="257"/>
        <v>27.875</v>
      </c>
      <c r="U1666" s="8">
        <f t="shared" si="258"/>
        <v>26.841666666666669</v>
      </c>
      <c r="V1666" s="8">
        <f t="shared" si="259"/>
        <v>27.1</v>
      </c>
    </row>
    <row r="1667" spans="1:22" ht="13.5" x14ac:dyDescent="0.25">
      <c r="A1667" s="3">
        <f>RSI!A1667</f>
        <v>44739</v>
      </c>
      <c r="B1667" s="2">
        <f>RSI!B1667</f>
        <v>1.18</v>
      </c>
      <c r="C1667" s="2">
        <f>RSI!I1667</f>
        <v>23.221613661737635</v>
      </c>
      <c r="D1667" s="2">
        <f>MACD!E1667</f>
        <v>1.7405644443016843E-2</v>
      </c>
      <c r="E1667" s="2">
        <f>MACD!F1667</f>
        <v>1.9561188684981096E-2</v>
      </c>
      <c r="F1667" s="2">
        <f>'Moving Avg'!D1667</f>
        <v>1.1919999999999999</v>
      </c>
      <c r="G1667" s="2">
        <f>'Moving Avg'!F1667</f>
        <v>1.2285000000000001</v>
      </c>
      <c r="H1667" s="2">
        <f>'Moving Avg'!G1667</f>
        <v>1.3033999999999997</v>
      </c>
      <c r="I1667" s="2">
        <f>'Moving Avg'!H1667</f>
        <v>1.6381215000000007</v>
      </c>
      <c r="J1667" s="6" t="str">
        <f>OBV!F1667</f>
        <v>BEARISH</v>
      </c>
      <c r="K1667" s="6" t="str">
        <f>OBV!G1667</f>
        <v>NEUTRAL</v>
      </c>
      <c r="L1667" s="6" t="str">
        <f>OBV!H1667</f>
        <v>CONFIRMED BEARISH</v>
      </c>
      <c r="M1667" s="8">
        <f t="shared" si="260"/>
        <v>50</v>
      </c>
      <c r="N1667" s="8">
        <f t="shared" si="261"/>
        <v>45</v>
      </c>
      <c r="O1667" s="8">
        <f t="shared" si="262"/>
        <v>0</v>
      </c>
      <c r="P1667" s="8">
        <f t="shared" si="263"/>
        <v>16.5</v>
      </c>
      <c r="Q1667" s="9">
        <f t="shared" ref="Q1667:Q1730" si="264">0.35*M1667+N1667*0.35+O1667*0.15+P1667*0.15</f>
        <v>35.725000000000001</v>
      </c>
      <c r="R1667" s="9">
        <f t="shared" ref="R1667:R1730" si="265">M1667*0.2+N1667*0.2+O1667*0.35+P1667*0.25</f>
        <v>23.125</v>
      </c>
      <c r="S1667" s="9">
        <f t="shared" ref="S1667:S1730" si="266">M1667*0.15+N1667*0.15+O1667*0.25+P1667*0.45</f>
        <v>21.675000000000001</v>
      </c>
      <c r="T1667" s="9">
        <f t="shared" ref="T1667:T1730" si="267">0.25*SUM(M1667:P1667)</f>
        <v>27.875</v>
      </c>
      <c r="U1667" s="8">
        <f t="shared" ref="U1667:U1730" si="268">SUM(Q1667:S1667)/3</f>
        <v>26.841666666666669</v>
      </c>
      <c r="V1667" s="8">
        <f t="shared" ref="V1667:V1730" si="269">SUM(Q1667:T1667)/4</f>
        <v>27.1</v>
      </c>
    </row>
    <row r="1668" spans="1:22" ht="13.5" x14ac:dyDescent="0.25">
      <c r="A1668" s="3">
        <f>RSI!A1668</f>
        <v>44740</v>
      </c>
      <c r="B1668" s="2">
        <f>RSI!B1668</f>
        <v>1.18</v>
      </c>
      <c r="C1668" s="2">
        <f>RSI!I1668</f>
        <v>23.221613661737635</v>
      </c>
      <c r="D1668" s="2">
        <f>MACD!E1668</f>
        <v>1.4419823305452883E-2</v>
      </c>
      <c r="E1668" s="2">
        <f>MACD!F1668</f>
        <v>1.8532915609075454E-2</v>
      </c>
      <c r="F1668" s="2">
        <f>'Moving Avg'!D1668</f>
        <v>1.1839999999999997</v>
      </c>
      <c r="G1668" s="2">
        <f>'Moving Avg'!F1668</f>
        <v>1.2235</v>
      </c>
      <c r="H1668" s="2">
        <f>'Moving Avg'!G1668</f>
        <v>1.2989999999999997</v>
      </c>
      <c r="I1668" s="2">
        <f>'Moving Avg'!H1668</f>
        <v>1.6316400000000006</v>
      </c>
      <c r="J1668" s="6" t="str">
        <f>OBV!F1668</f>
        <v>BEARISH</v>
      </c>
      <c r="K1668" s="6" t="str">
        <f>OBV!G1668</f>
        <v>NEUTRAL</v>
      </c>
      <c r="L1668" s="6" t="str">
        <f>OBV!H1668</f>
        <v>CONFIRMED BEARISH</v>
      </c>
      <c r="M1668" s="8">
        <f t="shared" si="260"/>
        <v>50</v>
      </c>
      <c r="N1668" s="8">
        <f t="shared" si="261"/>
        <v>45</v>
      </c>
      <c r="O1668" s="8">
        <f t="shared" si="262"/>
        <v>0</v>
      </c>
      <c r="P1668" s="8">
        <f t="shared" si="263"/>
        <v>16.5</v>
      </c>
      <c r="Q1668" s="9">
        <f t="shared" si="264"/>
        <v>35.725000000000001</v>
      </c>
      <c r="R1668" s="9">
        <f t="shared" si="265"/>
        <v>23.125</v>
      </c>
      <c r="S1668" s="9">
        <f t="shared" si="266"/>
        <v>21.675000000000001</v>
      </c>
      <c r="T1668" s="9">
        <f t="shared" si="267"/>
        <v>27.875</v>
      </c>
      <c r="U1668" s="8">
        <f t="shared" si="268"/>
        <v>26.841666666666669</v>
      </c>
      <c r="V1668" s="8">
        <f t="shared" si="269"/>
        <v>27.1</v>
      </c>
    </row>
    <row r="1669" spans="1:22" ht="13.5" x14ac:dyDescent="0.25">
      <c r="A1669" s="3">
        <f>RSI!A1669</f>
        <v>44741</v>
      </c>
      <c r="B1669" s="2">
        <f>RSI!B1669</f>
        <v>1.1499999999999999</v>
      </c>
      <c r="C1669" s="2">
        <f>RSI!I1669</f>
        <v>18.273873152964811</v>
      </c>
      <c r="D1669" s="2">
        <f>MACD!E1669</f>
        <v>1.4480278843766348E-2</v>
      </c>
      <c r="E1669" s="2">
        <f>MACD!F1669</f>
        <v>1.7722388256013633E-2</v>
      </c>
      <c r="F1669" s="2">
        <f>'Moving Avg'!D1669</f>
        <v>1.1759999999999997</v>
      </c>
      <c r="G1669" s="2">
        <f>'Moving Avg'!F1669</f>
        <v>1.2165000000000001</v>
      </c>
      <c r="H1669" s="2">
        <f>'Moving Avg'!G1669</f>
        <v>1.2937999999999996</v>
      </c>
      <c r="I1669" s="2">
        <f>'Moving Avg'!H1669</f>
        <v>1.6252520000000006</v>
      </c>
      <c r="J1669" s="6" t="str">
        <f>OBV!F1669</f>
        <v>BEARISH</v>
      </c>
      <c r="K1669" s="6" t="str">
        <f>OBV!G1669</f>
        <v>NEUTRAL</v>
      </c>
      <c r="L1669" s="6" t="str">
        <f>OBV!H1669</f>
        <v>CONFIRMED BEARISH</v>
      </c>
      <c r="M1669" s="8">
        <f t="shared" si="260"/>
        <v>50</v>
      </c>
      <c r="N1669" s="8">
        <f t="shared" si="261"/>
        <v>45</v>
      </c>
      <c r="O1669" s="8">
        <f t="shared" si="262"/>
        <v>0</v>
      </c>
      <c r="P1669" s="8">
        <f t="shared" si="263"/>
        <v>16.5</v>
      </c>
      <c r="Q1669" s="9">
        <f t="shared" si="264"/>
        <v>35.725000000000001</v>
      </c>
      <c r="R1669" s="9">
        <f t="shared" si="265"/>
        <v>23.125</v>
      </c>
      <c r="S1669" s="9">
        <f t="shared" si="266"/>
        <v>21.675000000000001</v>
      </c>
      <c r="T1669" s="9">
        <f t="shared" si="267"/>
        <v>27.875</v>
      </c>
      <c r="U1669" s="8">
        <f t="shared" si="268"/>
        <v>26.841666666666669</v>
      </c>
      <c r="V1669" s="8">
        <f t="shared" si="269"/>
        <v>27.1</v>
      </c>
    </row>
    <row r="1670" spans="1:22" ht="13.5" x14ac:dyDescent="0.25">
      <c r="A1670" s="3">
        <f>RSI!A1670</f>
        <v>44742</v>
      </c>
      <c r="B1670" s="2">
        <f>RSI!B1670</f>
        <v>1.1299999999999999</v>
      </c>
      <c r="C1670" s="2">
        <f>RSI!I1670</f>
        <v>15.849383586169509</v>
      </c>
      <c r="D1670" s="2">
        <f>MACD!E1670</f>
        <v>1.6527869036533138E-2</v>
      </c>
      <c r="E1670" s="2">
        <f>MACD!F1670</f>
        <v>1.7483484412117535E-2</v>
      </c>
      <c r="F1670" s="2">
        <f>'Moving Avg'!D1670</f>
        <v>1.1639999999999999</v>
      </c>
      <c r="G1670" s="2">
        <f>'Moving Avg'!F1670</f>
        <v>1.2085000000000001</v>
      </c>
      <c r="H1670" s="2">
        <f>'Moving Avg'!G1670</f>
        <v>1.2883999999999998</v>
      </c>
      <c r="I1670" s="2">
        <f>'Moving Avg'!H1670</f>
        <v>1.6187640000000008</v>
      </c>
      <c r="J1670" s="6" t="str">
        <f>OBV!F1670</f>
        <v>BEARISH</v>
      </c>
      <c r="K1670" s="6" t="str">
        <f>OBV!G1670</f>
        <v>NEUTRAL</v>
      </c>
      <c r="L1670" s="6" t="str">
        <f>OBV!H1670</f>
        <v>CONFIRMED BEARISH</v>
      </c>
      <c r="M1670" s="8">
        <f t="shared" si="260"/>
        <v>50</v>
      </c>
      <c r="N1670" s="8">
        <f t="shared" si="261"/>
        <v>45</v>
      </c>
      <c r="O1670" s="8">
        <f t="shared" si="262"/>
        <v>0</v>
      </c>
      <c r="P1670" s="8">
        <f t="shared" si="263"/>
        <v>16.5</v>
      </c>
      <c r="Q1670" s="9">
        <f t="shared" si="264"/>
        <v>35.725000000000001</v>
      </c>
      <c r="R1670" s="9">
        <f t="shared" si="265"/>
        <v>23.125</v>
      </c>
      <c r="S1670" s="9">
        <f t="shared" si="266"/>
        <v>21.675000000000001</v>
      </c>
      <c r="T1670" s="9">
        <f t="shared" si="267"/>
        <v>27.875</v>
      </c>
      <c r="U1670" s="8">
        <f t="shared" si="268"/>
        <v>26.841666666666669</v>
      </c>
      <c r="V1670" s="8">
        <f t="shared" si="269"/>
        <v>27.1</v>
      </c>
    </row>
    <row r="1671" spans="1:22" ht="13.5" x14ac:dyDescent="0.25">
      <c r="A1671" s="3">
        <f>RSI!A1671</f>
        <v>44743</v>
      </c>
      <c r="B1671" s="2">
        <f>RSI!B1671</f>
        <v>1.08</v>
      </c>
      <c r="C1671" s="2">
        <f>RSI!I1671</f>
        <v>11.677980547587353</v>
      </c>
      <c r="D1671" s="2">
        <f>MACD!E1671</f>
        <v>2.2559139198540912E-2</v>
      </c>
      <c r="E1671" s="2">
        <f>MACD!F1671</f>
        <v>1.8498615369402213E-2</v>
      </c>
      <c r="F1671" s="2">
        <f>'Moving Avg'!D1671</f>
        <v>1.1439999999999999</v>
      </c>
      <c r="G1671" s="2">
        <f>'Moving Avg'!F1671</f>
        <v>1.2004999999999999</v>
      </c>
      <c r="H1671" s="2">
        <f>'Moving Avg'!G1671</f>
        <v>1.2819999999999998</v>
      </c>
      <c r="I1671" s="2">
        <f>'Moving Avg'!H1671</f>
        <v>1.6121230000000009</v>
      </c>
      <c r="J1671" s="6" t="str">
        <f>OBV!F1671</f>
        <v>BEARISH</v>
      </c>
      <c r="K1671" s="6" t="str">
        <f>OBV!G1671</f>
        <v>NEUTRAL</v>
      </c>
      <c r="L1671" s="6" t="str">
        <f>OBV!H1671</f>
        <v>CONFIRMED BEARISH</v>
      </c>
      <c r="M1671" s="8">
        <f t="shared" si="260"/>
        <v>50</v>
      </c>
      <c r="N1671" s="8">
        <f t="shared" si="261"/>
        <v>0</v>
      </c>
      <c r="O1671" s="8">
        <f t="shared" si="262"/>
        <v>0</v>
      </c>
      <c r="P1671" s="8">
        <f t="shared" si="263"/>
        <v>16.5</v>
      </c>
      <c r="Q1671" s="9">
        <f t="shared" si="264"/>
        <v>19.975000000000001</v>
      </c>
      <c r="R1671" s="9">
        <f t="shared" si="265"/>
        <v>14.125</v>
      </c>
      <c r="S1671" s="9">
        <f t="shared" si="266"/>
        <v>14.925000000000001</v>
      </c>
      <c r="T1671" s="9">
        <f t="shared" si="267"/>
        <v>16.625</v>
      </c>
      <c r="U1671" s="8">
        <f t="shared" si="268"/>
        <v>16.341666666666669</v>
      </c>
      <c r="V1671" s="8">
        <f t="shared" si="269"/>
        <v>16.412500000000001</v>
      </c>
    </row>
    <row r="1672" spans="1:22" ht="13.5" x14ac:dyDescent="0.25">
      <c r="A1672" s="3">
        <f>RSI!A1672</f>
        <v>44746</v>
      </c>
      <c r="B1672" s="2">
        <f>RSI!B1672</f>
        <v>1.0900000000000001</v>
      </c>
      <c r="C1672" s="2">
        <f>RSI!I1672</f>
        <v>16.416111168390643</v>
      </c>
      <c r="D1672" s="2">
        <f>MACD!E1672</f>
        <v>2.9306611385885528E-2</v>
      </c>
      <c r="E1672" s="2">
        <f>MACD!F1672</f>
        <v>2.0660214572698878E-2</v>
      </c>
      <c r="F1672" s="2">
        <f>'Moving Avg'!D1672</f>
        <v>1.1259999999999999</v>
      </c>
      <c r="G1672" s="2">
        <f>'Moving Avg'!F1672</f>
        <v>1.1935</v>
      </c>
      <c r="H1672" s="2">
        <f>'Moving Avg'!G1672</f>
        <v>1.2755999999999998</v>
      </c>
      <c r="I1672" s="2">
        <f>'Moving Avg'!H1672</f>
        <v>1.6055320000000008</v>
      </c>
      <c r="J1672" s="6" t="str">
        <f>OBV!F1672</f>
        <v>BEARISH</v>
      </c>
      <c r="K1672" s="6" t="str">
        <f>OBV!G1672</f>
        <v>NEUTRAL</v>
      </c>
      <c r="L1672" s="6" t="str">
        <f>OBV!H1672</f>
        <v>CONFIRMED BEARISH</v>
      </c>
      <c r="M1672" s="8">
        <f t="shared" si="260"/>
        <v>50</v>
      </c>
      <c r="N1672" s="8">
        <f t="shared" si="261"/>
        <v>0</v>
      </c>
      <c r="O1672" s="8">
        <f t="shared" si="262"/>
        <v>0</v>
      </c>
      <c r="P1672" s="8">
        <f t="shared" si="263"/>
        <v>16.5</v>
      </c>
      <c r="Q1672" s="9">
        <f t="shared" si="264"/>
        <v>19.975000000000001</v>
      </c>
      <c r="R1672" s="9">
        <f t="shared" si="265"/>
        <v>14.125</v>
      </c>
      <c r="S1672" s="9">
        <f t="shared" si="266"/>
        <v>14.925000000000001</v>
      </c>
      <c r="T1672" s="9">
        <f t="shared" si="267"/>
        <v>16.625</v>
      </c>
      <c r="U1672" s="8">
        <f t="shared" si="268"/>
        <v>16.341666666666669</v>
      </c>
      <c r="V1672" s="8">
        <f t="shared" si="269"/>
        <v>16.412500000000001</v>
      </c>
    </row>
    <row r="1673" spans="1:22" ht="13.5" x14ac:dyDescent="0.25">
      <c r="A1673" s="3">
        <f>RSI!A1673</f>
        <v>44747</v>
      </c>
      <c r="B1673" s="2">
        <f>RSI!B1673</f>
        <v>1.1299999999999999</v>
      </c>
      <c r="C1673" s="2">
        <f>RSI!I1673</f>
        <v>32.105831056672613</v>
      </c>
      <c r="D1673" s="2">
        <f>MACD!E1673</f>
        <v>3.2777632485533115E-2</v>
      </c>
      <c r="E1673" s="2">
        <f>MACD!F1673</f>
        <v>2.3083698155265724E-2</v>
      </c>
      <c r="F1673" s="2">
        <f>'Moving Avg'!D1673</f>
        <v>1.1160000000000001</v>
      </c>
      <c r="G1673" s="2">
        <f>'Moving Avg'!F1673</f>
        <v>1.1874999999999996</v>
      </c>
      <c r="H1673" s="2">
        <f>'Moving Avg'!G1673</f>
        <v>1.2701999999999998</v>
      </c>
      <c r="I1673" s="2">
        <f>'Moving Avg'!H1673</f>
        <v>1.5990195000000005</v>
      </c>
      <c r="J1673" s="6" t="str">
        <f>OBV!F1673</f>
        <v>BEARISH</v>
      </c>
      <c r="K1673" s="6" t="str">
        <f>OBV!G1673</f>
        <v>NEUTRAL</v>
      </c>
      <c r="L1673" s="6" t="str">
        <f>OBV!H1673</f>
        <v>CONFIRMED BEARISH</v>
      </c>
      <c r="M1673" s="8">
        <f t="shared" si="260"/>
        <v>25</v>
      </c>
      <c r="N1673" s="8">
        <f t="shared" si="261"/>
        <v>0</v>
      </c>
      <c r="O1673" s="8">
        <f t="shared" si="262"/>
        <v>0</v>
      </c>
      <c r="P1673" s="8">
        <f t="shared" si="263"/>
        <v>16.5</v>
      </c>
      <c r="Q1673" s="9">
        <f t="shared" si="264"/>
        <v>11.225</v>
      </c>
      <c r="R1673" s="9">
        <f t="shared" si="265"/>
        <v>9.125</v>
      </c>
      <c r="S1673" s="9">
        <f t="shared" si="266"/>
        <v>11.175000000000001</v>
      </c>
      <c r="T1673" s="9">
        <f t="shared" si="267"/>
        <v>10.375</v>
      </c>
      <c r="U1673" s="8">
        <f t="shared" si="268"/>
        <v>10.508333333333335</v>
      </c>
      <c r="V1673" s="8">
        <f t="shared" si="269"/>
        <v>10.475000000000001</v>
      </c>
    </row>
    <row r="1674" spans="1:22" ht="13.5" x14ac:dyDescent="0.25">
      <c r="A1674" s="3">
        <f>RSI!A1674</f>
        <v>44748</v>
      </c>
      <c r="B1674" s="2">
        <f>RSI!B1674</f>
        <v>1.1200000000000001</v>
      </c>
      <c r="C1674" s="2">
        <f>RSI!I1674</f>
        <v>30.561325431625193</v>
      </c>
      <c r="D1674" s="2">
        <f>MACD!E1674</f>
        <v>3.2274556338698135E-2</v>
      </c>
      <c r="E1674" s="2">
        <f>MACD!F1674</f>
        <v>2.4921869791952204E-2</v>
      </c>
      <c r="F1674" s="2">
        <f>'Moving Avg'!D1674</f>
        <v>1.1099999999999999</v>
      </c>
      <c r="G1674" s="2">
        <f>'Moving Avg'!F1674</f>
        <v>1.1804999999999999</v>
      </c>
      <c r="H1674" s="2">
        <f>'Moving Avg'!G1674</f>
        <v>1.2645999999999997</v>
      </c>
      <c r="I1674" s="2">
        <f>'Moving Avg'!H1674</f>
        <v>1.5927000000000009</v>
      </c>
      <c r="J1674" s="6" t="str">
        <f>OBV!F1674</f>
        <v>BEARISH</v>
      </c>
      <c r="K1674" s="6" t="str">
        <f>OBV!G1674</f>
        <v>NEUTRAL</v>
      </c>
      <c r="L1674" s="6" t="str">
        <f>OBV!H1674</f>
        <v>CONFIRMED BEARISH</v>
      </c>
      <c r="M1674" s="8">
        <f t="shared" si="260"/>
        <v>25</v>
      </c>
      <c r="N1674" s="8">
        <f t="shared" si="261"/>
        <v>0</v>
      </c>
      <c r="O1674" s="8">
        <f t="shared" si="262"/>
        <v>0</v>
      </c>
      <c r="P1674" s="8">
        <f t="shared" si="263"/>
        <v>16.5</v>
      </c>
      <c r="Q1674" s="9">
        <f t="shared" si="264"/>
        <v>11.225</v>
      </c>
      <c r="R1674" s="9">
        <f t="shared" si="265"/>
        <v>9.125</v>
      </c>
      <c r="S1674" s="9">
        <f t="shared" si="266"/>
        <v>11.175000000000001</v>
      </c>
      <c r="T1674" s="9">
        <f t="shared" si="267"/>
        <v>10.375</v>
      </c>
      <c r="U1674" s="8">
        <f t="shared" si="268"/>
        <v>10.508333333333335</v>
      </c>
      <c r="V1674" s="8">
        <f t="shared" si="269"/>
        <v>10.475000000000001</v>
      </c>
    </row>
    <row r="1675" spans="1:22" ht="13.5" x14ac:dyDescent="0.25">
      <c r="A1675" s="3">
        <f>RSI!A1675</f>
        <v>44749</v>
      </c>
      <c r="B1675" s="2">
        <f>RSI!B1675</f>
        <v>1.1200000000000001</v>
      </c>
      <c r="C1675" s="2">
        <f>RSI!I1675</f>
        <v>30.561325431625193</v>
      </c>
      <c r="D1675" s="2">
        <f>MACD!E1675</f>
        <v>3.2310327946292405E-2</v>
      </c>
      <c r="E1675" s="2">
        <f>MACD!F1675</f>
        <v>2.6399561422820246E-2</v>
      </c>
      <c r="F1675" s="2">
        <f>'Moving Avg'!D1675</f>
        <v>1.1080000000000001</v>
      </c>
      <c r="G1675" s="2">
        <f>'Moving Avg'!F1675</f>
        <v>1.1735</v>
      </c>
      <c r="H1675" s="2">
        <f>'Moving Avg'!G1675</f>
        <v>1.2593999999999996</v>
      </c>
      <c r="I1675" s="2">
        <f>'Moving Avg'!H1675</f>
        <v>1.5862105000000011</v>
      </c>
      <c r="J1675" s="6" t="str">
        <f>OBV!F1675</f>
        <v>BEARISH</v>
      </c>
      <c r="K1675" s="6" t="str">
        <f>OBV!G1675</f>
        <v>NEUTRAL</v>
      </c>
      <c r="L1675" s="6" t="str">
        <f>OBV!H1675</f>
        <v>CONFIRMED BEARISH</v>
      </c>
      <c r="M1675" s="8">
        <f t="shared" si="260"/>
        <v>25</v>
      </c>
      <c r="N1675" s="8">
        <f t="shared" si="261"/>
        <v>0</v>
      </c>
      <c r="O1675" s="8">
        <f t="shared" si="262"/>
        <v>0</v>
      </c>
      <c r="P1675" s="8">
        <f t="shared" si="263"/>
        <v>16.5</v>
      </c>
      <c r="Q1675" s="9">
        <f t="shared" si="264"/>
        <v>11.225</v>
      </c>
      <c r="R1675" s="9">
        <f t="shared" si="265"/>
        <v>9.125</v>
      </c>
      <c r="S1675" s="9">
        <f t="shared" si="266"/>
        <v>11.175000000000001</v>
      </c>
      <c r="T1675" s="9">
        <f t="shared" si="267"/>
        <v>10.375</v>
      </c>
      <c r="U1675" s="8">
        <f t="shared" si="268"/>
        <v>10.508333333333335</v>
      </c>
      <c r="V1675" s="8">
        <f t="shared" si="269"/>
        <v>10.475000000000001</v>
      </c>
    </row>
    <row r="1676" spans="1:22" ht="13.5" x14ac:dyDescent="0.25">
      <c r="A1676" s="3">
        <f>RSI!A1676</f>
        <v>44750</v>
      </c>
      <c r="B1676" s="2">
        <f>RSI!B1676</f>
        <v>1.1000000000000001</v>
      </c>
      <c r="C1676" s="2">
        <f>RSI!I1676</f>
        <v>27.493472498702303</v>
      </c>
      <c r="D1676" s="2">
        <f>MACD!E1676</f>
        <v>3.2710886009834406E-2</v>
      </c>
      <c r="E1676" s="2">
        <f>MACD!F1676</f>
        <v>2.7661826340223079E-2</v>
      </c>
      <c r="F1676" s="2">
        <f>'Moving Avg'!D1676</f>
        <v>1.1120000000000001</v>
      </c>
      <c r="G1676" s="2">
        <f>'Moving Avg'!F1676</f>
        <v>1.1670000000000003</v>
      </c>
      <c r="H1676" s="2">
        <f>'Moving Avg'!G1676</f>
        <v>1.2539999999999998</v>
      </c>
      <c r="I1676" s="2">
        <f>'Moving Avg'!H1676</f>
        <v>1.579913000000001</v>
      </c>
      <c r="J1676" s="6" t="str">
        <f>OBV!F1676</f>
        <v>BEARISH</v>
      </c>
      <c r="K1676" s="6" t="str">
        <f>OBV!G1676</f>
        <v>NEUTRAL</v>
      </c>
      <c r="L1676" s="6" t="str">
        <f>OBV!H1676</f>
        <v>BEARISH DIVERGENCE</v>
      </c>
      <c r="M1676" s="8">
        <f t="shared" si="260"/>
        <v>50</v>
      </c>
      <c r="N1676" s="8">
        <f t="shared" si="261"/>
        <v>0</v>
      </c>
      <c r="O1676" s="8">
        <f t="shared" si="262"/>
        <v>0</v>
      </c>
      <c r="P1676" s="8">
        <f t="shared" si="263"/>
        <v>16.5</v>
      </c>
      <c r="Q1676" s="9">
        <f t="shared" si="264"/>
        <v>19.975000000000001</v>
      </c>
      <c r="R1676" s="9">
        <f t="shared" si="265"/>
        <v>14.125</v>
      </c>
      <c r="S1676" s="9">
        <f t="shared" si="266"/>
        <v>14.925000000000001</v>
      </c>
      <c r="T1676" s="9">
        <f t="shared" si="267"/>
        <v>16.625</v>
      </c>
      <c r="U1676" s="8">
        <f t="shared" si="268"/>
        <v>16.341666666666669</v>
      </c>
      <c r="V1676" s="8">
        <f t="shared" si="269"/>
        <v>16.412500000000001</v>
      </c>
    </row>
    <row r="1677" spans="1:22" ht="13.5" x14ac:dyDescent="0.25">
      <c r="A1677" s="3">
        <f>RSI!A1677</f>
        <v>44753</v>
      </c>
      <c r="B1677" s="2">
        <f>RSI!B1677</f>
        <v>1.1200000000000001</v>
      </c>
      <c r="C1677" s="2">
        <f>RSI!I1677</f>
        <v>34.56711495024895</v>
      </c>
      <c r="D1677" s="2">
        <f>MACD!E1677</f>
        <v>3.2082139352953343E-2</v>
      </c>
      <c r="E1677" s="2">
        <f>MACD!F1677</f>
        <v>2.8545888942769132E-2</v>
      </c>
      <c r="F1677" s="2">
        <f>'Moving Avg'!D1677</f>
        <v>1.1180000000000001</v>
      </c>
      <c r="G1677" s="2">
        <f>'Moving Avg'!F1677</f>
        <v>1.1619999999999999</v>
      </c>
      <c r="H1677" s="2">
        <f>'Moving Avg'!G1677</f>
        <v>1.2487999999999997</v>
      </c>
      <c r="I1677" s="2">
        <f>'Moving Avg'!H1677</f>
        <v>1.573593500000001</v>
      </c>
      <c r="J1677" s="6" t="str">
        <f>OBV!F1677</f>
        <v>BEARISH</v>
      </c>
      <c r="K1677" s="6" t="str">
        <f>OBV!G1677</f>
        <v>NEUTRAL</v>
      </c>
      <c r="L1677" s="6" t="str">
        <f>OBV!H1677</f>
        <v>BEARISH DIVERGENCE</v>
      </c>
      <c r="M1677" s="8">
        <f t="shared" si="260"/>
        <v>25</v>
      </c>
      <c r="N1677" s="8">
        <f t="shared" si="261"/>
        <v>0</v>
      </c>
      <c r="O1677" s="8">
        <f t="shared" si="262"/>
        <v>0</v>
      </c>
      <c r="P1677" s="8">
        <f t="shared" si="263"/>
        <v>16.5</v>
      </c>
      <c r="Q1677" s="9">
        <f t="shared" si="264"/>
        <v>11.225</v>
      </c>
      <c r="R1677" s="9">
        <f t="shared" si="265"/>
        <v>9.125</v>
      </c>
      <c r="S1677" s="9">
        <f t="shared" si="266"/>
        <v>11.175000000000001</v>
      </c>
      <c r="T1677" s="9">
        <f t="shared" si="267"/>
        <v>10.375</v>
      </c>
      <c r="U1677" s="8">
        <f t="shared" si="268"/>
        <v>10.508333333333335</v>
      </c>
      <c r="V1677" s="8">
        <f t="shared" si="269"/>
        <v>10.475000000000001</v>
      </c>
    </row>
    <row r="1678" spans="1:22" ht="13.5" x14ac:dyDescent="0.25">
      <c r="A1678" s="3">
        <f>RSI!A1678</f>
        <v>44754</v>
      </c>
      <c r="B1678" s="2">
        <f>RSI!B1678</f>
        <v>1.1200000000000001</v>
      </c>
      <c r="C1678" s="2">
        <f>RSI!I1678</f>
        <v>34.56711495024895</v>
      </c>
      <c r="D1678" s="2">
        <f>MACD!E1678</f>
        <v>3.1907683831431832E-2</v>
      </c>
      <c r="E1678" s="2">
        <f>MACD!F1678</f>
        <v>2.9218247920501674E-2</v>
      </c>
      <c r="F1678" s="2">
        <f>'Moving Avg'!D1678</f>
        <v>1.1160000000000001</v>
      </c>
      <c r="G1678" s="2">
        <f>'Moving Avg'!F1678</f>
        <v>1.1575000000000002</v>
      </c>
      <c r="H1678" s="2">
        <f>'Moving Avg'!G1678</f>
        <v>1.2433999999999998</v>
      </c>
      <c r="I1678" s="2">
        <f>'Moving Avg'!H1678</f>
        <v>1.5672740000000009</v>
      </c>
      <c r="J1678" s="6" t="str">
        <f>OBV!F1678</f>
        <v>BEARISH</v>
      </c>
      <c r="K1678" s="6" t="str">
        <f>OBV!G1678</f>
        <v>NEUTRAL</v>
      </c>
      <c r="L1678" s="6" t="str">
        <f>OBV!H1678</f>
        <v>CONFIRMED BEARISH</v>
      </c>
      <c r="M1678" s="8">
        <f t="shared" si="260"/>
        <v>25</v>
      </c>
      <c r="N1678" s="8">
        <f t="shared" si="261"/>
        <v>0</v>
      </c>
      <c r="O1678" s="8">
        <f t="shared" si="262"/>
        <v>0</v>
      </c>
      <c r="P1678" s="8">
        <f t="shared" si="263"/>
        <v>16.5</v>
      </c>
      <c r="Q1678" s="9">
        <f t="shared" si="264"/>
        <v>11.225</v>
      </c>
      <c r="R1678" s="9">
        <f t="shared" si="265"/>
        <v>9.125</v>
      </c>
      <c r="S1678" s="9">
        <f t="shared" si="266"/>
        <v>11.175000000000001</v>
      </c>
      <c r="T1678" s="9">
        <f t="shared" si="267"/>
        <v>10.375</v>
      </c>
      <c r="U1678" s="8">
        <f t="shared" si="268"/>
        <v>10.508333333333335</v>
      </c>
      <c r="V1678" s="8">
        <f t="shared" si="269"/>
        <v>10.475000000000001</v>
      </c>
    </row>
    <row r="1679" spans="1:22" ht="13.5" x14ac:dyDescent="0.25">
      <c r="A1679" s="3">
        <f>RSI!A1679</f>
        <v>44755</v>
      </c>
      <c r="B1679" s="2">
        <f>RSI!B1679</f>
        <v>1.1200000000000001</v>
      </c>
      <c r="C1679" s="2">
        <f>RSI!I1679</f>
        <v>34.56711495024895</v>
      </c>
      <c r="D1679" s="2">
        <f>MACD!E1679</f>
        <v>2.7475757894838804E-2</v>
      </c>
      <c r="E1679" s="2">
        <f>MACD!F1679</f>
        <v>2.88697499153691E-2</v>
      </c>
      <c r="F1679" s="2">
        <f>'Moving Avg'!D1679</f>
        <v>1.1160000000000001</v>
      </c>
      <c r="G1679" s="2">
        <f>'Moving Avg'!F1679</f>
        <v>1.1530000000000002</v>
      </c>
      <c r="H1679" s="2">
        <f>'Moving Avg'!G1679</f>
        <v>1.2383999999999995</v>
      </c>
      <c r="I1679" s="2">
        <f>'Moving Avg'!H1679</f>
        <v>1.5606140000000011</v>
      </c>
      <c r="J1679" s="6" t="str">
        <f>OBV!F1679</f>
        <v>BEARISH</v>
      </c>
      <c r="K1679" s="6" t="str">
        <f>OBV!G1679</f>
        <v>NEUTRAL</v>
      </c>
      <c r="L1679" s="6" t="str">
        <f>OBV!H1679</f>
        <v>NEUTRAL</v>
      </c>
      <c r="M1679" s="8">
        <f t="shared" si="260"/>
        <v>25</v>
      </c>
      <c r="N1679" s="8">
        <f t="shared" si="261"/>
        <v>45</v>
      </c>
      <c r="O1679" s="8">
        <f t="shared" si="262"/>
        <v>0</v>
      </c>
      <c r="P1679" s="8">
        <f t="shared" si="263"/>
        <v>16.5</v>
      </c>
      <c r="Q1679" s="9">
        <f t="shared" si="264"/>
        <v>26.975000000000001</v>
      </c>
      <c r="R1679" s="9">
        <f t="shared" si="265"/>
        <v>18.125</v>
      </c>
      <c r="S1679" s="9">
        <f t="shared" si="266"/>
        <v>17.925000000000001</v>
      </c>
      <c r="T1679" s="9">
        <f t="shared" si="267"/>
        <v>21.625</v>
      </c>
      <c r="U1679" s="8">
        <f t="shared" si="268"/>
        <v>21.008333333333336</v>
      </c>
      <c r="V1679" s="8">
        <f t="shared" si="269"/>
        <v>21.162500000000001</v>
      </c>
    </row>
    <row r="1680" spans="1:22" ht="13.5" x14ac:dyDescent="0.25">
      <c r="A1680" s="3">
        <f>RSI!A1680</f>
        <v>44756</v>
      </c>
      <c r="B1680" s="2">
        <f>RSI!B1680</f>
        <v>1.1000000000000001</v>
      </c>
      <c r="C1680" s="2">
        <f>RSI!I1680</f>
        <v>30.812641953039815</v>
      </c>
      <c r="D1680" s="2">
        <f>MACD!E1680</f>
        <v>2.2436775945714915E-2</v>
      </c>
      <c r="E1680" s="2">
        <f>MACD!F1680</f>
        <v>2.7583155121438267E-2</v>
      </c>
      <c r="F1680" s="2">
        <f>'Moving Avg'!D1680</f>
        <v>1.1120000000000001</v>
      </c>
      <c r="G1680" s="2">
        <f>'Moving Avg'!F1680</f>
        <v>1.1475000000000004</v>
      </c>
      <c r="H1680" s="2">
        <f>'Moving Avg'!G1680</f>
        <v>1.2331999999999999</v>
      </c>
      <c r="I1680" s="2">
        <f>'Moving Avg'!H1680</f>
        <v>1.5543650000000011</v>
      </c>
      <c r="J1680" s="6" t="str">
        <f>OBV!F1680</f>
        <v>BEARISH</v>
      </c>
      <c r="K1680" s="6" t="str">
        <f>OBV!G1680</f>
        <v>NEUTRAL</v>
      </c>
      <c r="L1680" s="6" t="str">
        <f>OBV!H1680</f>
        <v>CONFIRMED BEARISH</v>
      </c>
      <c r="M1680" s="8">
        <f t="shared" si="260"/>
        <v>25</v>
      </c>
      <c r="N1680" s="8">
        <f t="shared" si="261"/>
        <v>45</v>
      </c>
      <c r="O1680" s="8">
        <f t="shared" si="262"/>
        <v>0</v>
      </c>
      <c r="P1680" s="8">
        <f t="shared" si="263"/>
        <v>16.5</v>
      </c>
      <c r="Q1680" s="9">
        <f t="shared" si="264"/>
        <v>26.975000000000001</v>
      </c>
      <c r="R1680" s="9">
        <f t="shared" si="265"/>
        <v>18.125</v>
      </c>
      <c r="S1680" s="9">
        <f t="shared" si="266"/>
        <v>17.925000000000001</v>
      </c>
      <c r="T1680" s="9">
        <f t="shared" si="267"/>
        <v>21.625</v>
      </c>
      <c r="U1680" s="8">
        <f t="shared" si="268"/>
        <v>21.008333333333336</v>
      </c>
      <c r="V1680" s="8">
        <f t="shared" si="269"/>
        <v>21.162500000000001</v>
      </c>
    </row>
    <row r="1681" spans="1:22" ht="13.5" x14ac:dyDescent="0.25">
      <c r="A1681" s="3">
        <f>RSI!A1681</f>
        <v>44757</v>
      </c>
      <c r="B1681" s="2">
        <f>RSI!B1681</f>
        <v>1.1200000000000001</v>
      </c>
      <c r="C1681" s="2">
        <f>RSI!I1681</f>
        <v>38.0579388595458</v>
      </c>
      <c r="D1681" s="2">
        <f>MACD!E1681</f>
        <v>9.4012570289288E-3</v>
      </c>
      <c r="E1681" s="2">
        <f>MACD!F1681</f>
        <v>2.3946775502936373E-2</v>
      </c>
      <c r="F1681" s="2">
        <f>'Moving Avg'!D1681</f>
        <v>1.1160000000000001</v>
      </c>
      <c r="G1681" s="2">
        <f>'Moving Avg'!F1681</f>
        <v>1.1430000000000005</v>
      </c>
      <c r="H1681" s="2">
        <f>'Moving Avg'!G1681</f>
        <v>1.2283999999999997</v>
      </c>
      <c r="I1681" s="2">
        <f>'Moving Avg'!H1681</f>
        <v>1.5479000000000012</v>
      </c>
      <c r="J1681" s="6" t="str">
        <f>OBV!F1681</f>
        <v>BULLISH</v>
      </c>
      <c r="K1681" s="6" t="str">
        <f>OBV!G1681</f>
        <v>NEUTRAL</v>
      </c>
      <c r="L1681" s="6" t="str">
        <f>OBV!H1681</f>
        <v>CONFIRMED BULLISH</v>
      </c>
      <c r="M1681" s="8">
        <f t="shared" si="260"/>
        <v>25</v>
      </c>
      <c r="N1681" s="8">
        <f t="shared" si="261"/>
        <v>45</v>
      </c>
      <c r="O1681" s="8">
        <f t="shared" si="262"/>
        <v>0</v>
      </c>
      <c r="P1681" s="8">
        <f t="shared" si="263"/>
        <v>83.5</v>
      </c>
      <c r="Q1681" s="9">
        <f t="shared" si="264"/>
        <v>37.024999999999999</v>
      </c>
      <c r="R1681" s="9">
        <f t="shared" si="265"/>
        <v>34.875</v>
      </c>
      <c r="S1681" s="9">
        <f t="shared" si="266"/>
        <v>48.075000000000003</v>
      </c>
      <c r="T1681" s="9">
        <f t="shared" si="267"/>
        <v>38.375</v>
      </c>
      <c r="U1681" s="8">
        <f t="shared" si="268"/>
        <v>39.991666666666667</v>
      </c>
      <c r="V1681" s="8">
        <f t="shared" si="269"/>
        <v>39.587500000000006</v>
      </c>
    </row>
    <row r="1682" spans="1:22" ht="13.5" x14ac:dyDescent="0.25">
      <c r="A1682" s="3">
        <f>RSI!A1682</f>
        <v>44760</v>
      </c>
      <c r="B1682" s="2">
        <f>RSI!B1682</f>
        <v>1.1000000000000001</v>
      </c>
      <c r="C1682" s="2">
        <f>RSI!I1682</f>
        <v>34.200918805560278</v>
      </c>
      <c r="D1682" s="2">
        <f>MACD!E1682</f>
        <v>1.6452093644505617E-3</v>
      </c>
      <c r="E1682" s="2">
        <f>MACD!F1682</f>
        <v>1.9486462275239213E-2</v>
      </c>
      <c r="F1682" s="2">
        <f>'Moving Avg'!D1682</f>
        <v>1.1120000000000001</v>
      </c>
      <c r="G1682" s="2">
        <f>'Moving Avg'!F1682</f>
        <v>1.1370000000000005</v>
      </c>
      <c r="H1682" s="2">
        <f>'Moving Avg'!G1682</f>
        <v>1.2233999999999998</v>
      </c>
      <c r="I1682" s="2">
        <f>'Moving Avg'!H1682</f>
        <v>1.5411500000000016</v>
      </c>
      <c r="J1682" s="6" t="str">
        <f>OBV!F1682</f>
        <v>BEARISH</v>
      </c>
      <c r="K1682" s="6" t="str">
        <f>OBV!G1682</f>
        <v>NEUTRAL</v>
      </c>
      <c r="L1682" s="6" t="str">
        <f>OBV!H1682</f>
        <v>CONFIRMED BEARISH</v>
      </c>
      <c r="M1682" s="8">
        <f t="shared" si="260"/>
        <v>25</v>
      </c>
      <c r="N1682" s="8">
        <f t="shared" si="261"/>
        <v>45</v>
      </c>
      <c r="O1682" s="8">
        <f t="shared" si="262"/>
        <v>0</v>
      </c>
      <c r="P1682" s="8">
        <f t="shared" si="263"/>
        <v>16.5</v>
      </c>
      <c r="Q1682" s="9">
        <f t="shared" si="264"/>
        <v>26.975000000000001</v>
      </c>
      <c r="R1682" s="9">
        <f t="shared" si="265"/>
        <v>18.125</v>
      </c>
      <c r="S1682" s="9">
        <f t="shared" si="266"/>
        <v>17.925000000000001</v>
      </c>
      <c r="T1682" s="9">
        <f t="shared" si="267"/>
        <v>21.625</v>
      </c>
      <c r="U1682" s="8">
        <f t="shared" si="268"/>
        <v>21.008333333333336</v>
      </c>
      <c r="V1682" s="8">
        <f t="shared" si="269"/>
        <v>21.162500000000001</v>
      </c>
    </row>
    <row r="1683" spans="1:22" ht="13.5" x14ac:dyDescent="0.25">
      <c r="A1683" s="3">
        <f>RSI!A1683</f>
        <v>44761</v>
      </c>
      <c r="B1683" s="2">
        <f>RSI!B1683</f>
        <v>1.1000000000000001</v>
      </c>
      <c r="C1683" s="2">
        <f>RSI!I1683</f>
        <v>34.200918805560278</v>
      </c>
      <c r="D1683" s="2">
        <f>MACD!E1683</f>
        <v>1.5896710590677099E-3</v>
      </c>
      <c r="E1683" s="2">
        <f>MACD!F1683</f>
        <v>1.5907104032004914E-2</v>
      </c>
      <c r="F1683" s="2">
        <f>'Moving Avg'!D1683</f>
        <v>1.1080000000000001</v>
      </c>
      <c r="G1683" s="2">
        <f>'Moving Avg'!F1683</f>
        <v>1.1310000000000004</v>
      </c>
      <c r="H1683" s="2">
        <f>'Moving Avg'!G1683</f>
        <v>1.2181999999999997</v>
      </c>
      <c r="I1683" s="2">
        <f>'Moving Avg'!H1683</f>
        <v>1.5346000000000015</v>
      </c>
      <c r="J1683" s="6" t="str">
        <f>OBV!F1683</f>
        <v>BEARISH</v>
      </c>
      <c r="K1683" s="6" t="str">
        <f>OBV!G1683</f>
        <v>NEUTRAL</v>
      </c>
      <c r="L1683" s="6" t="str">
        <f>OBV!H1683</f>
        <v>CONFIRMED BEARISH</v>
      </c>
      <c r="M1683" s="8">
        <f t="shared" si="260"/>
        <v>25</v>
      </c>
      <c r="N1683" s="8">
        <f t="shared" si="261"/>
        <v>45</v>
      </c>
      <c r="O1683" s="8">
        <f t="shared" si="262"/>
        <v>0</v>
      </c>
      <c r="P1683" s="8">
        <f t="shared" si="263"/>
        <v>16.5</v>
      </c>
      <c r="Q1683" s="9">
        <f t="shared" si="264"/>
        <v>26.975000000000001</v>
      </c>
      <c r="R1683" s="9">
        <f t="shared" si="265"/>
        <v>18.125</v>
      </c>
      <c r="S1683" s="9">
        <f t="shared" si="266"/>
        <v>17.925000000000001</v>
      </c>
      <c r="T1683" s="9">
        <f t="shared" si="267"/>
        <v>21.625</v>
      </c>
      <c r="U1683" s="8">
        <f t="shared" si="268"/>
        <v>21.008333333333336</v>
      </c>
      <c r="V1683" s="8">
        <f t="shared" si="269"/>
        <v>21.162500000000001</v>
      </c>
    </row>
    <row r="1684" spans="1:22" ht="13.5" x14ac:dyDescent="0.25">
      <c r="A1684" s="3">
        <f>RSI!A1684</f>
        <v>44762</v>
      </c>
      <c r="B1684" s="2">
        <f>RSI!B1684</f>
        <v>1.08</v>
      </c>
      <c r="C1684" s="2">
        <f>RSI!I1684</f>
        <v>30.603825400854475</v>
      </c>
      <c r="D1684" s="2">
        <f>MACD!E1684</f>
        <v>1.8129425171402591E-3</v>
      </c>
      <c r="E1684" s="2">
        <f>MACD!F1684</f>
        <v>1.3088271729031984E-2</v>
      </c>
      <c r="F1684" s="2">
        <f>'Moving Avg'!D1684</f>
        <v>1.1000000000000001</v>
      </c>
      <c r="G1684" s="2">
        <f>'Moving Avg'!F1684</f>
        <v>1.1255000000000002</v>
      </c>
      <c r="H1684" s="2">
        <f>'Moving Avg'!G1684</f>
        <v>1.2123999999999997</v>
      </c>
      <c r="I1684" s="2">
        <f>'Moving Avg'!H1684</f>
        <v>1.5285000000000011</v>
      </c>
      <c r="J1684" s="6" t="str">
        <f>OBV!F1684</f>
        <v>BEARISH</v>
      </c>
      <c r="K1684" s="6" t="str">
        <f>OBV!G1684</f>
        <v>NEUTRAL</v>
      </c>
      <c r="L1684" s="6" t="str">
        <f>OBV!H1684</f>
        <v>CONFIRMED BEARISH</v>
      </c>
      <c r="M1684" s="8">
        <f t="shared" si="260"/>
        <v>25</v>
      </c>
      <c r="N1684" s="8">
        <f t="shared" si="261"/>
        <v>45</v>
      </c>
      <c r="O1684" s="8">
        <f t="shared" si="262"/>
        <v>0</v>
      </c>
      <c r="P1684" s="8">
        <f t="shared" si="263"/>
        <v>16.5</v>
      </c>
      <c r="Q1684" s="9">
        <f t="shared" si="264"/>
        <v>26.975000000000001</v>
      </c>
      <c r="R1684" s="9">
        <f t="shared" si="265"/>
        <v>18.125</v>
      </c>
      <c r="S1684" s="9">
        <f t="shared" si="266"/>
        <v>17.925000000000001</v>
      </c>
      <c r="T1684" s="9">
        <f t="shared" si="267"/>
        <v>21.625</v>
      </c>
      <c r="U1684" s="8">
        <f t="shared" si="268"/>
        <v>21.008333333333336</v>
      </c>
      <c r="V1684" s="8">
        <f t="shared" si="269"/>
        <v>21.162500000000001</v>
      </c>
    </row>
    <row r="1685" spans="1:22" ht="13.5" x14ac:dyDescent="0.25">
      <c r="A1685" s="3">
        <f>RSI!A1685</f>
        <v>44763</v>
      </c>
      <c r="B1685" s="2">
        <f>RSI!B1685</f>
        <v>1.1000000000000001</v>
      </c>
      <c r="C1685" s="2">
        <f>RSI!I1685</f>
        <v>37.66432293960461</v>
      </c>
      <c r="D1685" s="2">
        <f>MACD!E1685</f>
        <v>9.4156895845465272E-4</v>
      </c>
      <c r="E1685" s="2">
        <f>MACD!F1685</f>
        <v>1.0658931174916519E-2</v>
      </c>
      <c r="F1685" s="2">
        <f>'Moving Avg'!D1685</f>
        <v>1.1000000000000001</v>
      </c>
      <c r="G1685" s="2">
        <f>'Moving Avg'!F1685</f>
        <v>1.1210000000000004</v>
      </c>
      <c r="H1685" s="2">
        <f>'Moving Avg'!G1685</f>
        <v>1.2071999999999998</v>
      </c>
      <c r="I1685" s="2">
        <f>'Moving Avg'!H1685</f>
        <v>1.5230000000000012</v>
      </c>
      <c r="J1685" s="6" t="str">
        <f>OBV!F1685</f>
        <v>BEARISH</v>
      </c>
      <c r="K1685" s="6" t="str">
        <f>OBV!G1685</f>
        <v>NEUTRAL</v>
      </c>
      <c r="L1685" s="6" t="str">
        <f>OBV!H1685</f>
        <v>NEUTRAL</v>
      </c>
      <c r="M1685" s="8">
        <f t="shared" si="260"/>
        <v>25</v>
      </c>
      <c r="N1685" s="8">
        <f t="shared" si="261"/>
        <v>45</v>
      </c>
      <c r="O1685" s="8">
        <f t="shared" si="262"/>
        <v>0</v>
      </c>
      <c r="P1685" s="8">
        <f t="shared" si="263"/>
        <v>16.5</v>
      </c>
      <c r="Q1685" s="9">
        <f t="shared" si="264"/>
        <v>26.975000000000001</v>
      </c>
      <c r="R1685" s="9">
        <f t="shared" si="265"/>
        <v>18.125</v>
      </c>
      <c r="S1685" s="9">
        <f t="shared" si="266"/>
        <v>17.925000000000001</v>
      </c>
      <c r="T1685" s="9">
        <f t="shared" si="267"/>
        <v>21.625</v>
      </c>
      <c r="U1685" s="8">
        <f t="shared" si="268"/>
        <v>21.008333333333336</v>
      </c>
      <c r="V1685" s="8">
        <f t="shared" si="269"/>
        <v>21.162500000000001</v>
      </c>
    </row>
    <row r="1686" spans="1:22" ht="13.5" x14ac:dyDescent="0.25">
      <c r="A1686" s="3">
        <f>RSI!A1686</f>
        <v>44764</v>
      </c>
      <c r="B1686" s="2">
        <f>RSI!B1686</f>
        <v>1.1000000000000001</v>
      </c>
      <c r="C1686" s="2">
        <f>RSI!I1686</f>
        <v>37.664322939604602</v>
      </c>
      <c r="D1686" s="2">
        <f>MACD!E1686</f>
        <v>-2.6008641027199797E-3</v>
      </c>
      <c r="E1686" s="2">
        <f>MACD!F1686</f>
        <v>8.0069721193892184E-3</v>
      </c>
      <c r="F1686" s="2">
        <f>'Moving Avg'!D1686</f>
        <v>1.0960000000000001</v>
      </c>
      <c r="G1686" s="2">
        <f>'Moving Avg'!F1686</f>
        <v>1.1170000000000002</v>
      </c>
      <c r="H1686" s="2">
        <f>'Moving Avg'!G1686</f>
        <v>1.2021999999999999</v>
      </c>
      <c r="I1686" s="2">
        <f>'Moving Avg'!H1686</f>
        <v>1.5173500000000013</v>
      </c>
      <c r="J1686" s="6" t="str">
        <f>OBV!F1686</f>
        <v>BEARISH</v>
      </c>
      <c r="K1686" s="6" t="str">
        <f>OBV!G1686</f>
        <v>NEUTRAL</v>
      </c>
      <c r="L1686" s="6" t="str">
        <f>OBV!H1686</f>
        <v>CONFIRMED BEARISH</v>
      </c>
      <c r="M1686" s="8">
        <f t="shared" si="260"/>
        <v>25</v>
      </c>
      <c r="N1686" s="8">
        <f t="shared" si="261"/>
        <v>45</v>
      </c>
      <c r="O1686" s="8">
        <f t="shared" si="262"/>
        <v>0</v>
      </c>
      <c r="P1686" s="8">
        <f t="shared" si="263"/>
        <v>16.5</v>
      </c>
      <c r="Q1686" s="9">
        <f t="shared" si="264"/>
        <v>26.975000000000001</v>
      </c>
      <c r="R1686" s="9">
        <f t="shared" si="265"/>
        <v>18.125</v>
      </c>
      <c r="S1686" s="9">
        <f t="shared" si="266"/>
        <v>17.925000000000001</v>
      </c>
      <c r="T1686" s="9">
        <f t="shared" si="267"/>
        <v>21.625</v>
      </c>
      <c r="U1686" s="8">
        <f t="shared" si="268"/>
        <v>21.008333333333336</v>
      </c>
      <c r="V1686" s="8">
        <f t="shared" si="269"/>
        <v>21.162500000000001</v>
      </c>
    </row>
    <row r="1687" spans="1:22" ht="13.5" x14ac:dyDescent="0.25">
      <c r="A1687" s="3">
        <f>RSI!A1687</f>
        <v>44768</v>
      </c>
      <c r="B1687" s="2">
        <f>RSI!B1687</f>
        <v>1.1000000000000001</v>
      </c>
      <c r="C1687" s="2">
        <f>RSI!I1687</f>
        <v>37.664322939604602</v>
      </c>
      <c r="D1687" s="2">
        <f>MACD!E1687</f>
        <v>-2.2697120668571102E-3</v>
      </c>
      <c r="E1687" s="2">
        <f>MACD!F1687</f>
        <v>5.9516352821399532E-3</v>
      </c>
      <c r="F1687" s="2">
        <f>'Moving Avg'!D1687</f>
        <v>1.0960000000000001</v>
      </c>
      <c r="G1687" s="2">
        <f>'Moving Avg'!F1687</f>
        <v>1.1130000000000002</v>
      </c>
      <c r="H1687" s="2">
        <f>'Moving Avg'!G1687</f>
        <v>1.1976</v>
      </c>
      <c r="I1687" s="2">
        <f>'Moving Avg'!H1687</f>
        <v>1.5115000000000014</v>
      </c>
      <c r="J1687" s="6" t="str">
        <f>OBV!F1687</f>
        <v>BEARISH</v>
      </c>
      <c r="K1687" s="6" t="str">
        <f>OBV!G1687</f>
        <v>NEUTRAL</v>
      </c>
      <c r="L1687" s="6" t="str">
        <f>OBV!H1687</f>
        <v>NEUTRAL</v>
      </c>
      <c r="M1687" s="8">
        <f t="shared" si="260"/>
        <v>25</v>
      </c>
      <c r="N1687" s="8">
        <f t="shared" si="261"/>
        <v>45</v>
      </c>
      <c r="O1687" s="8">
        <f t="shared" si="262"/>
        <v>0</v>
      </c>
      <c r="P1687" s="8">
        <f t="shared" si="263"/>
        <v>16.5</v>
      </c>
      <c r="Q1687" s="9">
        <f t="shared" si="264"/>
        <v>26.975000000000001</v>
      </c>
      <c r="R1687" s="9">
        <f t="shared" si="265"/>
        <v>18.125</v>
      </c>
      <c r="S1687" s="9">
        <f t="shared" si="266"/>
        <v>17.925000000000001</v>
      </c>
      <c r="T1687" s="9">
        <f t="shared" si="267"/>
        <v>21.625</v>
      </c>
      <c r="U1687" s="8">
        <f t="shared" si="268"/>
        <v>21.008333333333336</v>
      </c>
      <c r="V1687" s="8">
        <f t="shared" si="269"/>
        <v>21.162500000000001</v>
      </c>
    </row>
    <row r="1688" spans="1:22" ht="13.5" x14ac:dyDescent="0.25">
      <c r="A1688" s="3">
        <f>RSI!A1688</f>
        <v>44769</v>
      </c>
      <c r="B1688" s="2">
        <f>RSI!B1688</f>
        <v>1.1299999999999999</v>
      </c>
      <c r="C1688" s="2">
        <f>RSI!I1688</f>
        <v>47.643904566289592</v>
      </c>
      <c r="D1688" s="2">
        <f>MACD!E1688</f>
        <v>-3.9786987958323472E-3</v>
      </c>
      <c r="E1688" s="2">
        <f>MACD!F1688</f>
        <v>3.9655684665454933E-3</v>
      </c>
      <c r="F1688" s="2">
        <f>'Moving Avg'!D1688</f>
        <v>1.1020000000000001</v>
      </c>
      <c r="G1688" s="2">
        <f>'Moving Avg'!F1688</f>
        <v>1.1105000000000003</v>
      </c>
      <c r="H1688" s="2">
        <f>'Moving Avg'!G1688</f>
        <v>1.1938</v>
      </c>
      <c r="I1688" s="2">
        <f>'Moving Avg'!H1688</f>
        <v>1.5056500000000015</v>
      </c>
      <c r="J1688" s="6" t="str">
        <f>OBV!F1688</f>
        <v>BULLISH</v>
      </c>
      <c r="K1688" s="6" t="str">
        <f>OBV!G1688</f>
        <v>NEUTRAL</v>
      </c>
      <c r="L1688" s="6" t="str">
        <f>OBV!H1688</f>
        <v>CONFIRMED BULLISH</v>
      </c>
      <c r="M1688" s="8">
        <f t="shared" si="260"/>
        <v>25</v>
      </c>
      <c r="N1688" s="8">
        <f t="shared" si="261"/>
        <v>45</v>
      </c>
      <c r="O1688" s="8">
        <f t="shared" si="262"/>
        <v>0</v>
      </c>
      <c r="P1688" s="8">
        <f t="shared" si="263"/>
        <v>83.5</v>
      </c>
      <c r="Q1688" s="9">
        <f t="shared" si="264"/>
        <v>37.024999999999999</v>
      </c>
      <c r="R1688" s="9">
        <f t="shared" si="265"/>
        <v>34.875</v>
      </c>
      <c r="S1688" s="9">
        <f t="shared" si="266"/>
        <v>48.075000000000003</v>
      </c>
      <c r="T1688" s="9">
        <f t="shared" si="267"/>
        <v>38.375</v>
      </c>
      <c r="U1688" s="8">
        <f t="shared" si="268"/>
        <v>39.991666666666667</v>
      </c>
      <c r="V1688" s="8">
        <f t="shared" si="269"/>
        <v>39.587500000000006</v>
      </c>
    </row>
    <row r="1689" spans="1:22" ht="13.5" x14ac:dyDescent="0.25">
      <c r="A1689" s="3">
        <f>RSI!A1689</f>
        <v>44770</v>
      </c>
      <c r="B1689" s="2">
        <f>RSI!B1689</f>
        <v>1.1100000000000001</v>
      </c>
      <c r="C1689" s="2">
        <f>RSI!I1689</f>
        <v>42.732280196094194</v>
      </c>
      <c r="D1689" s="2">
        <f>MACD!E1689</f>
        <v>-3.9047858479259734E-3</v>
      </c>
      <c r="E1689" s="2">
        <f>MACD!F1689</f>
        <v>2.3914976036512004E-3</v>
      </c>
      <c r="F1689" s="2">
        <f>'Moving Avg'!D1689</f>
        <v>1.1080000000000001</v>
      </c>
      <c r="G1689" s="2">
        <f>'Moving Avg'!F1689</f>
        <v>1.1085000000000003</v>
      </c>
      <c r="H1689" s="2">
        <f>'Moving Avg'!G1689</f>
        <v>1.1896</v>
      </c>
      <c r="I1689" s="2">
        <f>'Moving Avg'!H1689</f>
        <v>1.5002000000000013</v>
      </c>
      <c r="J1689" s="6" t="str">
        <f>OBV!F1689</f>
        <v>BULLISH</v>
      </c>
      <c r="K1689" s="6" t="str">
        <f>OBV!G1689</f>
        <v>NEUTRAL</v>
      </c>
      <c r="L1689" s="6" t="str">
        <f>OBV!H1689</f>
        <v>CONFIRMED BULLISH</v>
      </c>
      <c r="M1689" s="8">
        <f t="shared" si="260"/>
        <v>25</v>
      </c>
      <c r="N1689" s="8">
        <f t="shared" si="261"/>
        <v>45</v>
      </c>
      <c r="O1689" s="8">
        <f t="shared" si="262"/>
        <v>0</v>
      </c>
      <c r="P1689" s="8">
        <f t="shared" si="263"/>
        <v>83.5</v>
      </c>
      <c r="Q1689" s="9">
        <f t="shared" si="264"/>
        <v>37.024999999999999</v>
      </c>
      <c r="R1689" s="9">
        <f t="shared" si="265"/>
        <v>34.875</v>
      </c>
      <c r="S1689" s="9">
        <f t="shared" si="266"/>
        <v>48.075000000000003</v>
      </c>
      <c r="T1689" s="9">
        <f t="shared" si="267"/>
        <v>38.375</v>
      </c>
      <c r="U1689" s="8">
        <f t="shared" si="268"/>
        <v>39.991666666666667</v>
      </c>
      <c r="V1689" s="8">
        <f t="shared" si="269"/>
        <v>39.587500000000006</v>
      </c>
    </row>
    <row r="1690" spans="1:22" ht="13.5" x14ac:dyDescent="0.25">
      <c r="A1690" s="3">
        <f>RSI!A1690</f>
        <v>44771</v>
      </c>
      <c r="B1690" s="2">
        <f>RSI!B1690</f>
        <v>1.1299999999999999</v>
      </c>
      <c r="C1690" s="2">
        <f>RSI!I1690</f>
        <v>48.454840414257475</v>
      </c>
      <c r="D1690" s="2">
        <f>MACD!E1690</f>
        <v>-8.2468223035785382E-3</v>
      </c>
      <c r="E1690" s="2">
        <f>MACD!F1690</f>
        <v>2.6383362220525281E-4</v>
      </c>
      <c r="F1690" s="2">
        <f>'Moving Avg'!D1690</f>
        <v>1.1140000000000001</v>
      </c>
      <c r="G1690" s="2">
        <f>'Moving Avg'!F1690</f>
        <v>1.1084999999999998</v>
      </c>
      <c r="H1690" s="2">
        <f>'Moving Avg'!G1690</f>
        <v>1.1858000000000002</v>
      </c>
      <c r="I1690" s="2">
        <f>'Moving Avg'!H1690</f>
        <v>1.4953500000000013</v>
      </c>
      <c r="J1690" s="6" t="str">
        <f>OBV!F1690</f>
        <v>BULLISH</v>
      </c>
      <c r="K1690" s="6" t="str">
        <f>OBV!G1690</f>
        <v>NEUTRAL</v>
      </c>
      <c r="L1690" s="6" t="str">
        <f>OBV!H1690</f>
        <v>CONFIRMED BULLISH</v>
      </c>
      <c r="M1690" s="8">
        <f t="shared" si="260"/>
        <v>25</v>
      </c>
      <c r="N1690" s="8">
        <f t="shared" si="261"/>
        <v>45</v>
      </c>
      <c r="O1690" s="8">
        <f t="shared" si="262"/>
        <v>0</v>
      </c>
      <c r="P1690" s="8">
        <f t="shared" si="263"/>
        <v>83.5</v>
      </c>
      <c r="Q1690" s="9">
        <f t="shared" si="264"/>
        <v>37.024999999999999</v>
      </c>
      <c r="R1690" s="9">
        <f t="shared" si="265"/>
        <v>34.875</v>
      </c>
      <c r="S1690" s="9">
        <f t="shared" si="266"/>
        <v>48.075000000000003</v>
      </c>
      <c r="T1690" s="9">
        <f t="shared" si="267"/>
        <v>38.375</v>
      </c>
      <c r="U1690" s="8">
        <f t="shared" si="268"/>
        <v>39.991666666666667</v>
      </c>
      <c r="V1690" s="8">
        <f t="shared" si="269"/>
        <v>39.587500000000006</v>
      </c>
    </row>
    <row r="1691" spans="1:22" ht="13.5" x14ac:dyDescent="0.25">
      <c r="A1691" s="3">
        <f>RSI!A1691</f>
        <v>44774</v>
      </c>
      <c r="B1691" s="2">
        <f>RSI!B1691</f>
        <v>1.1200000000000001</v>
      </c>
      <c r="C1691" s="2">
        <f>RSI!I1691</f>
        <v>45.98077350517913</v>
      </c>
      <c r="D1691" s="2">
        <f>MACD!E1691</f>
        <v>-8.078938360815302E-3</v>
      </c>
      <c r="E1691" s="2">
        <f>MACD!F1691</f>
        <v>-1.4047207743988583E-3</v>
      </c>
      <c r="F1691" s="2">
        <f>'Moving Avg'!D1691</f>
        <v>1.1179999999999999</v>
      </c>
      <c r="G1691" s="2">
        <f>'Moving Avg'!F1691</f>
        <v>1.1105</v>
      </c>
      <c r="H1691" s="2">
        <f>'Moving Avg'!G1691</f>
        <v>1.1818</v>
      </c>
      <c r="I1691" s="2">
        <f>'Moving Avg'!H1691</f>
        <v>1.4907000000000017</v>
      </c>
      <c r="J1691" s="6" t="str">
        <f>OBV!F1691</f>
        <v>BULLISH</v>
      </c>
      <c r="K1691" s="6" t="str">
        <f>OBV!G1691</f>
        <v>NEUTRAL</v>
      </c>
      <c r="L1691" s="6" t="str">
        <f>OBV!H1691</f>
        <v>CONFIRMED BULLISH</v>
      </c>
      <c r="M1691" s="8">
        <f t="shared" si="260"/>
        <v>25</v>
      </c>
      <c r="N1691" s="8">
        <f t="shared" si="261"/>
        <v>45</v>
      </c>
      <c r="O1691" s="8">
        <f t="shared" si="262"/>
        <v>0</v>
      </c>
      <c r="P1691" s="8">
        <f t="shared" si="263"/>
        <v>83.5</v>
      </c>
      <c r="Q1691" s="9">
        <f t="shared" si="264"/>
        <v>37.024999999999999</v>
      </c>
      <c r="R1691" s="9">
        <f t="shared" si="265"/>
        <v>34.875</v>
      </c>
      <c r="S1691" s="9">
        <f t="shared" si="266"/>
        <v>48.075000000000003</v>
      </c>
      <c r="T1691" s="9">
        <f t="shared" si="267"/>
        <v>38.375</v>
      </c>
      <c r="U1691" s="8">
        <f t="shared" si="268"/>
        <v>39.991666666666667</v>
      </c>
      <c r="V1691" s="8">
        <f t="shared" si="269"/>
        <v>39.587500000000006</v>
      </c>
    </row>
    <row r="1692" spans="1:22" ht="13.5" x14ac:dyDescent="0.25">
      <c r="A1692" s="3">
        <f>RSI!A1692</f>
        <v>44775</v>
      </c>
      <c r="B1692" s="2">
        <f>RSI!B1692</f>
        <v>1.1200000000000001</v>
      </c>
      <c r="C1692" s="2">
        <f>RSI!I1692</f>
        <v>45.980773505179137</v>
      </c>
      <c r="D1692" s="2">
        <f>MACD!E1692</f>
        <v>-1.0932260760521562E-2</v>
      </c>
      <c r="E1692" s="2">
        <f>MACD!F1692</f>
        <v>-3.310228771623399E-3</v>
      </c>
      <c r="F1692" s="2">
        <f>'Moving Avg'!D1692</f>
        <v>1.1220000000000001</v>
      </c>
      <c r="G1692" s="2">
        <f>'Moving Avg'!F1692</f>
        <v>1.1119999999999999</v>
      </c>
      <c r="H1692" s="2">
        <f>'Moving Avg'!G1692</f>
        <v>1.1784000000000001</v>
      </c>
      <c r="I1692" s="2">
        <f>'Moving Avg'!H1692</f>
        <v>1.4865000000000013</v>
      </c>
      <c r="J1692" s="6" t="str">
        <f>OBV!F1692</f>
        <v>BULLISH</v>
      </c>
      <c r="K1692" s="6" t="str">
        <f>OBV!G1692</f>
        <v>NEUTRAL</v>
      </c>
      <c r="L1692" s="6" t="str">
        <f>OBV!H1692</f>
        <v>CONFIRMED BULLISH</v>
      </c>
      <c r="M1692" s="8">
        <f t="shared" si="260"/>
        <v>25</v>
      </c>
      <c r="N1692" s="8">
        <f t="shared" si="261"/>
        <v>45</v>
      </c>
      <c r="O1692" s="8">
        <f t="shared" si="262"/>
        <v>0</v>
      </c>
      <c r="P1692" s="8">
        <f t="shared" si="263"/>
        <v>83.5</v>
      </c>
      <c r="Q1692" s="9">
        <f t="shared" si="264"/>
        <v>37.024999999999999</v>
      </c>
      <c r="R1692" s="9">
        <f t="shared" si="265"/>
        <v>34.875</v>
      </c>
      <c r="S1692" s="9">
        <f t="shared" si="266"/>
        <v>48.075000000000003</v>
      </c>
      <c r="T1692" s="9">
        <f t="shared" si="267"/>
        <v>38.375</v>
      </c>
      <c r="U1692" s="8">
        <f t="shared" si="268"/>
        <v>39.991666666666667</v>
      </c>
      <c r="V1692" s="8">
        <f t="shared" si="269"/>
        <v>39.587500000000006</v>
      </c>
    </row>
    <row r="1693" spans="1:22" ht="13.5" x14ac:dyDescent="0.25">
      <c r="A1693" s="3">
        <f>RSI!A1693</f>
        <v>44776</v>
      </c>
      <c r="B1693" s="2">
        <f>RSI!B1693</f>
        <v>1.1000000000000001</v>
      </c>
      <c r="C1693" s="2">
        <f>RSI!I1693</f>
        <v>41.111772774099791</v>
      </c>
      <c r="D1693" s="2">
        <f>MACD!E1693</f>
        <v>-1.178962434136821E-2</v>
      </c>
      <c r="E1693" s="2">
        <f>MACD!F1693</f>
        <v>-5.0061078855723612E-3</v>
      </c>
      <c r="F1693" s="2">
        <f>'Moving Avg'!D1693</f>
        <v>1.1160000000000001</v>
      </c>
      <c r="G1693" s="2">
        <f>'Moving Avg'!F1693</f>
        <v>1.1105</v>
      </c>
      <c r="H1693" s="2">
        <f>'Moving Avg'!G1693</f>
        <v>1.1746000000000001</v>
      </c>
      <c r="I1693" s="2">
        <f>'Moving Avg'!H1693</f>
        <v>1.4823500000000012</v>
      </c>
      <c r="J1693" s="6" t="str">
        <f>OBV!F1693</f>
        <v>BEARISH</v>
      </c>
      <c r="K1693" s="6" t="str">
        <f>OBV!G1693</f>
        <v>NEUTRAL</v>
      </c>
      <c r="L1693" s="6" t="str">
        <f>OBV!H1693</f>
        <v>CONFIRMED BEARISH</v>
      </c>
      <c r="M1693" s="8">
        <f t="shared" si="260"/>
        <v>25</v>
      </c>
      <c r="N1693" s="8">
        <f t="shared" si="261"/>
        <v>45</v>
      </c>
      <c r="O1693" s="8">
        <f t="shared" si="262"/>
        <v>0</v>
      </c>
      <c r="P1693" s="8">
        <f t="shared" si="263"/>
        <v>16.5</v>
      </c>
      <c r="Q1693" s="9">
        <f t="shared" si="264"/>
        <v>26.975000000000001</v>
      </c>
      <c r="R1693" s="9">
        <f t="shared" si="265"/>
        <v>18.125</v>
      </c>
      <c r="S1693" s="9">
        <f t="shared" si="266"/>
        <v>17.925000000000001</v>
      </c>
      <c r="T1693" s="9">
        <f t="shared" si="267"/>
        <v>21.625</v>
      </c>
      <c r="U1693" s="8">
        <f t="shared" si="268"/>
        <v>21.008333333333336</v>
      </c>
      <c r="V1693" s="8">
        <f t="shared" si="269"/>
        <v>21.162500000000001</v>
      </c>
    </row>
    <row r="1694" spans="1:22" ht="13.5" x14ac:dyDescent="0.25">
      <c r="A1694" s="3">
        <f>RSI!A1694</f>
        <v>44777</v>
      </c>
      <c r="B1694" s="2">
        <f>RSI!B1694</f>
        <v>1.1299999999999999</v>
      </c>
      <c r="C1694" s="2">
        <f>RSI!I1694</f>
        <v>49.713588833367844</v>
      </c>
      <c r="D1694" s="2">
        <f>MACD!E1694</f>
        <v>-1.7626138550391746E-2</v>
      </c>
      <c r="E1694" s="2">
        <f>MACD!F1694</f>
        <v>-7.5301140185362386E-3</v>
      </c>
      <c r="F1694" s="2">
        <f>'Moving Avg'!D1694</f>
        <v>1.1200000000000001</v>
      </c>
      <c r="G1694" s="2">
        <f>'Moving Avg'!F1694</f>
        <v>1.1110000000000002</v>
      </c>
      <c r="H1694" s="2">
        <f>'Moving Avg'!G1694</f>
        <v>1.1712</v>
      </c>
      <c r="I1694" s="2">
        <f>'Moving Avg'!H1694</f>
        <v>1.4785000000000013</v>
      </c>
      <c r="J1694" s="6" t="str">
        <f>OBV!F1694</f>
        <v>BEARISH</v>
      </c>
      <c r="K1694" s="6" t="str">
        <f>OBV!G1694</f>
        <v>NEUTRAL</v>
      </c>
      <c r="L1694" s="6" t="str">
        <f>OBV!H1694</f>
        <v>BEARISH DIVERGENCE</v>
      </c>
      <c r="M1694" s="8">
        <f t="shared" si="260"/>
        <v>25</v>
      </c>
      <c r="N1694" s="8">
        <f t="shared" si="261"/>
        <v>45</v>
      </c>
      <c r="O1694" s="8">
        <f t="shared" si="262"/>
        <v>0</v>
      </c>
      <c r="P1694" s="8">
        <f t="shared" si="263"/>
        <v>16.5</v>
      </c>
      <c r="Q1694" s="9">
        <f t="shared" si="264"/>
        <v>26.975000000000001</v>
      </c>
      <c r="R1694" s="9">
        <f t="shared" si="265"/>
        <v>18.125</v>
      </c>
      <c r="S1694" s="9">
        <f t="shared" si="266"/>
        <v>17.925000000000001</v>
      </c>
      <c r="T1694" s="9">
        <f t="shared" si="267"/>
        <v>21.625</v>
      </c>
      <c r="U1694" s="8">
        <f t="shared" si="268"/>
        <v>21.008333333333336</v>
      </c>
      <c r="V1694" s="8">
        <f t="shared" si="269"/>
        <v>21.162500000000001</v>
      </c>
    </row>
    <row r="1695" spans="1:22" ht="13.5" x14ac:dyDescent="0.25">
      <c r="A1695" s="3">
        <f>RSI!A1695</f>
        <v>44778</v>
      </c>
      <c r="B1695" s="2">
        <f>RSI!B1695</f>
        <v>1.1599999999999999</v>
      </c>
      <c r="C1695" s="2">
        <f>RSI!I1695</f>
        <v>56.54874822776884</v>
      </c>
      <c r="D1695" s="2">
        <f>MACD!E1695</f>
        <v>-2.1713138132386067E-2</v>
      </c>
      <c r="E1695" s="2">
        <f>MACD!F1695</f>
        <v>-1.0366718841306206E-2</v>
      </c>
      <c r="F1695" s="2">
        <f>'Moving Avg'!D1695</f>
        <v>1.1260000000000001</v>
      </c>
      <c r="G1695" s="2">
        <f>'Moving Avg'!F1695</f>
        <v>1.113</v>
      </c>
      <c r="H1695" s="2">
        <f>'Moving Avg'!G1695</f>
        <v>1.1684000000000001</v>
      </c>
      <c r="I1695" s="2">
        <f>'Moving Avg'!H1695</f>
        <v>1.4747500000000016</v>
      </c>
      <c r="J1695" s="6" t="str">
        <f>OBV!F1695</f>
        <v>BULLISH</v>
      </c>
      <c r="K1695" s="6" t="str">
        <f>OBV!G1695</f>
        <v>NEUTRAL</v>
      </c>
      <c r="L1695" s="6" t="str">
        <f>OBV!H1695</f>
        <v>CONFIRMED BULLISH</v>
      </c>
      <c r="M1695" s="8">
        <f t="shared" si="260"/>
        <v>25</v>
      </c>
      <c r="N1695" s="8">
        <f t="shared" si="261"/>
        <v>45</v>
      </c>
      <c r="O1695" s="8">
        <f t="shared" si="262"/>
        <v>0</v>
      </c>
      <c r="P1695" s="8">
        <f t="shared" si="263"/>
        <v>83.5</v>
      </c>
      <c r="Q1695" s="9">
        <f t="shared" si="264"/>
        <v>37.024999999999999</v>
      </c>
      <c r="R1695" s="9">
        <f t="shared" si="265"/>
        <v>34.875</v>
      </c>
      <c r="S1695" s="9">
        <f t="shared" si="266"/>
        <v>48.075000000000003</v>
      </c>
      <c r="T1695" s="9">
        <f t="shared" si="267"/>
        <v>38.375</v>
      </c>
      <c r="U1695" s="8">
        <f t="shared" si="268"/>
        <v>39.991666666666667</v>
      </c>
      <c r="V1695" s="8">
        <f t="shared" si="269"/>
        <v>39.587500000000006</v>
      </c>
    </row>
    <row r="1696" spans="1:22" ht="13.5" x14ac:dyDescent="0.25">
      <c r="A1696" s="3">
        <f>RSI!A1696</f>
        <v>44781</v>
      </c>
      <c r="B1696" s="2">
        <f>RSI!B1696</f>
        <v>1.1599999999999999</v>
      </c>
      <c r="C1696" s="2">
        <f>RSI!I1696</f>
        <v>56.54874822776884</v>
      </c>
      <c r="D1696" s="2">
        <f>MACD!E1696</f>
        <v>-2.5351520846115028E-2</v>
      </c>
      <c r="E1696" s="2">
        <f>MACD!F1696</f>
        <v>-1.3363679242267969E-2</v>
      </c>
      <c r="F1696" s="2">
        <f>'Moving Avg'!D1696</f>
        <v>1.1339999999999999</v>
      </c>
      <c r="G1696" s="2">
        <f>'Moving Avg'!F1696</f>
        <v>1.1160000000000001</v>
      </c>
      <c r="H1696" s="2">
        <f>'Moving Avg'!G1696</f>
        <v>1.1653999999999998</v>
      </c>
      <c r="I1696" s="2">
        <f>'Moving Avg'!H1696</f>
        <v>1.4710500000000015</v>
      </c>
      <c r="J1696" s="6" t="str">
        <f>OBV!F1696</f>
        <v>BULLISH</v>
      </c>
      <c r="K1696" s="6" t="str">
        <f>OBV!G1696</f>
        <v>NEUTRAL</v>
      </c>
      <c r="L1696" s="6" t="str">
        <f>OBV!H1696</f>
        <v>CONFIRMED BULLISH</v>
      </c>
      <c r="M1696" s="8">
        <f t="shared" si="260"/>
        <v>25</v>
      </c>
      <c r="N1696" s="8">
        <f t="shared" si="261"/>
        <v>45</v>
      </c>
      <c r="O1696" s="8">
        <f t="shared" si="262"/>
        <v>0</v>
      </c>
      <c r="P1696" s="8">
        <f t="shared" si="263"/>
        <v>83.5</v>
      </c>
      <c r="Q1696" s="9">
        <f t="shared" si="264"/>
        <v>37.024999999999999</v>
      </c>
      <c r="R1696" s="9">
        <f t="shared" si="265"/>
        <v>34.875</v>
      </c>
      <c r="S1696" s="9">
        <f t="shared" si="266"/>
        <v>48.075000000000003</v>
      </c>
      <c r="T1696" s="9">
        <f t="shared" si="267"/>
        <v>38.375</v>
      </c>
      <c r="U1696" s="8">
        <f t="shared" si="268"/>
        <v>39.991666666666667</v>
      </c>
      <c r="V1696" s="8">
        <f t="shared" si="269"/>
        <v>39.587500000000006</v>
      </c>
    </row>
    <row r="1697" spans="1:22" ht="13.5" x14ac:dyDescent="0.25">
      <c r="A1697" s="3">
        <f>RSI!A1697</f>
        <v>44782</v>
      </c>
      <c r="B1697" s="2">
        <f>RSI!B1697</f>
        <v>1.1599999999999999</v>
      </c>
      <c r="C1697" s="2">
        <f>RSI!I1697</f>
        <v>56.54874822776884</v>
      </c>
      <c r="D1697" s="2">
        <f>MACD!E1697</f>
        <v>-2.8596960056630705E-2</v>
      </c>
      <c r="E1697" s="2">
        <f>MACD!F1697</f>
        <v>-1.6410335405140516E-2</v>
      </c>
      <c r="F1697" s="2">
        <f>'Moving Avg'!D1697</f>
        <v>1.1419999999999999</v>
      </c>
      <c r="G1697" s="2">
        <f>'Moving Avg'!F1697</f>
        <v>1.1179999999999999</v>
      </c>
      <c r="H1697" s="2">
        <f>'Moving Avg'!G1697</f>
        <v>1.1629999999999996</v>
      </c>
      <c r="I1697" s="2">
        <f>'Moving Avg'!H1697</f>
        <v>1.4674000000000018</v>
      </c>
      <c r="J1697" s="6" t="str">
        <f>OBV!F1697</f>
        <v>BULLISH</v>
      </c>
      <c r="K1697" s="6" t="str">
        <f>OBV!G1697</f>
        <v>NEUTRAL</v>
      </c>
      <c r="L1697" s="6" t="str">
        <f>OBV!H1697</f>
        <v>CONFIRMED BULLISH</v>
      </c>
      <c r="M1697" s="8">
        <f t="shared" si="260"/>
        <v>25</v>
      </c>
      <c r="N1697" s="8">
        <f t="shared" si="261"/>
        <v>45</v>
      </c>
      <c r="O1697" s="8">
        <f t="shared" si="262"/>
        <v>0</v>
      </c>
      <c r="P1697" s="8">
        <f t="shared" si="263"/>
        <v>83.5</v>
      </c>
      <c r="Q1697" s="9">
        <f t="shared" si="264"/>
        <v>37.024999999999999</v>
      </c>
      <c r="R1697" s="9">
        <f t="shared" si="265"/>
        <v>34.875</v>
      </c>
      <c r="S1697" s="9">
        <f t="shared" si="266"/>
        <v>48.075000000000003</v>
      </c>
      <c r="T1697" s="9">
        <f t="shared" si="267"/>
        <v>38.375</v>
      </c>
      <c r="U1697" s="8">
        <f t="shared" si="268"/>
        <v>39.991666666666667</v>
      </c>
      <c r="V1697" s="8">
        <f t="shared" si="269"/>
        <v>39.587500000000006</v>
      </c>
    </row>
    <row r="1698" spans="1:22" ht="13.5" x14ac:dyDescent="0.25">
      <c r="A1698" s="3">
        <f>RSI!A1698</f>
        <v>44783</v>
      </c>
      <c r="B1698" s="2">
        <f>RSI!B1698</f>
        <v>1.1499999999999999</v>
      </c>
      <c r="C1698" s="2">
        <f>RSI!I1698</f>
        <v>53.52010737563549</v>
      </c>
      <c r="D1698" s="2">
        <f>MACD!E1698</f>
        <v>-2.6141427129751094E-2</v>
      </c>
      <c r="E1698" s="2">
        <f>MACD!F1698</f>
        <v>-1.8356553750062635E-2</v>
      </c>
      <c r="F1698" s="2">
        <f>'Moving Avg'!D1698</f>
        <v>1.1519999999999999</v>
      </c>
      <c r="G1698" s="2">
        <f>'Moving Avg'!F1698</f>
        <v>1.1194999999999999</v>
      </c>
      <c r="H1698" s="2">
        <f>'Moving Avg'!G1698</f>
        <v>1.1603999999999999</v>
      </c>
      <c r="I1698" s="2">
        <f>'Moving Avg'!H1698</f>
        <v>1.4636500000000014</v>
      </c>
      <c r="J1698" s="6" t="str">
        <f>OBV!F1698</f>
        <v>BULLISH</v>
      </c>
      <c r="K1698" s="6" t="str">
        <f>OBV!G1698</f>
        <v>NEUTRAL</v>
      </c>
      <c r="L1698" s="6" t="str">
        <f>OBV!H1698</f>
        <v>CONFIRMED BULLISH</v>
      </c>
      <c r="M1698" s="8">
        <f t="shared" si="260"/>
        <v>25</v>
      </c>
      <c r="N1698" s="8">
        <f t="shared" si="261"/>
        <v>45</v>
      </c>
      <c r="O1698" s="8">
        <f t="shared" si="262"/>
        <v>0</v>
      </c>
      <c r="P1698" s="8">
        <f t="shared" si="263"/>
        <v>83.5</v>
      </c>
      <c r="Q1698" s="9">
        <f t="shared" si="264"/>
        <v>37.024999999999999</v>
      </c>
      <c r="R1698" s="9">
        <f t="shared" si="265"/>
        <v>34.875</v>
      </c>
      <c r="S1698" s="9">
        <f t="shared" si="266"/>
        <v>48.075000000000003</v>
      </c>
      <c r="T1698" s="9">
        <f t="shared" si="267"/>
        <v>38.375</v>
      </c>
      <c r="U1698" s="8">
        <f t="shared" si="268"/>
        <v>39.991666666666667</v>
      </c>
      <c r="V1698" s="8">
        <f t="shared" si="269"/>
        <v>39.587500000000006</v>
      </c>
    </row>
    <row r="1699" spans="1:22" ht="13.5" x14ac:dyDescent="0.25">
      <c r="A1699" s="3">
        <f>RSI!A1699</f>
        <v>44784</v>
      </c>
      <c r="B1699" s="2">
        <f>RSI!B1699</f>
        <v>1.2</v>
      </c>
      <c r="C1699" s="2">
        <f>RSI!I1699</f>
        <v>63.92403690785995</v>
      </c>
      <c r="D1699" s="2">
        <f>MACD!E1699</f>
        <v>-3.0928215553081673E-2</v>
      </c>
      <c r="E1699" s="2">
        <f>MACD!F1699</f>
        <v>-2.0870886110666443E-2</v>
      </c>
      <c r="F1699" s="2">
        <f>'Moving Avg'!D1699</f>
        <v>1.1659999999999999</v>
      </c>
      <c r="G1699" s="2">
        <f>'Moving Avg'!F1699</f>
        <v>1.1234999999999999</v>
      </c>
      <c r="H1699" s="2">
        <f>'Moving Avg'!G1699</f>
        <v>1.1585999999999999</v>
      </c>
      <c r="I1699" s="2">
        <f>'Moving Avg'!H1699</f>
        <v>1.4598500000000012</v>
      </c>
      <c r="J1699" s="6" t="str">
        <f>OBV!F1699</f>
        <v>BULLISH</v>
      </c>
      <c r="K1699" s="6" t="str">
        <f>OBV!G1699</f>
        <v>NEUTRAL</v>
      </c>
      <c r="L1699" s="6" t="str">
        <f>OBV!H1699</f>
        <v>CONFIRMED BULLISH</v>
      </c>
      <c r="M1699" s="8">
        <f t="shared" si="260"/>
        <v>25</v>
      </c>
      <c r="N1699" s="8">
        <f t="shared" si="261"/>
        <v>45</v>
      </c>
      <c r="O1699" s="8">
        <f t="shared" si="262"/>
        <v>0</v>
      </c>
      <c r="P1699" s="8">
        <f t="shared" si="263"/>
        <v>83.5</v>
      </c>
      <c r="Q1699" s="9">
        <f t="shared" si="264"/>
        <v>37.024999999999999</v>
      </c>
      <c r="R1699" s="9">
        <f t="shared" si="265"/>
        <v>34.875</v>
      </c>
      <c r="S1699" s="9">
        <f t="shared" si="266"/>
        <v>48.075000000000003</v>
      </c>
      <c r="T1699" s="9">
        <f t="shared" si="267"/>
        <v>38.375</v>
      </c>
      <c r="U1699" s="8">
        <f t="shared" si="268"/>
        <v>39.991666666666667</v>
      </c>
      <c r="V1699" s="8">
        <f t="shared" si="269"/>
        <v>39.587500000000006</v>
      </c>
    </row>
    <row r="1700" spans="1:22" ht="13.5" x14ac:dyDescent="0.25">
      <c r="A1700" s="3">
        <f>RSI!A1700</f>
        <v>44785</v>
      </c>
      <c r="B1700" s="2">
        <f>RSI!B1700</f>
        <v>1.23</v>
      </c>
      <c r="C1700" s="2">
        <f>RSI!I1700</f>
        <v>68.482514105999911</v>
      </c>
      <c r="D1700" s="2">
        <f>MACD!E1700</f>
        <v>-3.4497030237422566E-2</v>
      </c>
      <c r="E1700" s="2">
        <f>MACD!F1700</f>
        <v>-2.3596114936017668E-2</v>
      </c>
      <c r="F1700" s="2">
        <f>'Moving Avg'!D1700</f>
        <v>1.1800000000000002</v>
      </c>
      <c r="G1700" s="2">
        <f>'Moving Avg'!F1700</f>
        <v>1.1299999999999999</v>
      </c>
      <c r="H1700" s="2">
        <f>'Moving Avg'!G1700</f>
        <v>1.1574</v>
      </c>
      <c r="I1700" s="2">
        <f>'Moving Avg'!H1700</f>
        <v>1.4562000000000013</v>
      </c>
      <c r="J1700" s="6" t="str">
        <f>OBV!F1700</f>
        <v>BULLISH</v>
      </c>
      <c r="K1700" s="6" t="str">
        <f>OBV!G1700</f>
        <v>STRONG</v>
      </c>
      <c r="L1700" s="6" t="str">
        <f>OBV!H1700</f>
        <v>CONFIRMED BULLISH</v>
      </c>
      <c r="M1700" s="8">
        <f t="shared" si="260"/>
        <v>25</v>
      </c>
      <c r="N1700" s="8">
        <f t="shared" si="261"/>
        <v>45</v>
      </c>
      <c r="O1700" s="8">
        <f t="shared" si="262"/>
        <v>0</v>
      </c>
      <c r="P1700" s="8">
        <f t="shared" si="263"/>
        <v>100</v>
      </c>
      <c r="Q1700" s="9">
        <f t="shared" si="264"/>
        <v>39.5</v>
      </c>
      <c r="R1700" s="9">
        <f t="shared" si="265"/>
        <v>39</v>
      </c>
      <c r="S1700" s="9">
        <f t="shared" si="266"/>
        <v>55.5</v>
      </c>
      <c r="T1700" s="9">
        <f t="shared" si="267"/>
        <v>42.5</v>
      </c>
      <c r="U1700" s="8">
        <f t="shared" si="268"/>
        <v>44.666666666666664</v>
      </c>
      <c r="V1700" s="8">
        <f t="shared" si="269"/>
        <v>44.125</v>
      </c>
    </row>
    <row r="1701" spans="1:22" ht="13.5" x14ac:dyDescent="0.25">
      <c r="A1701" s="3">
        <f>RSI!A1701</f>
        <v>44788</v>
      </c>
      <c r="B1701" s="2">
        <f>RSI!B1701</f>
        <v>1.3</v>
      </c>
      <c r="C1701" s="2">
        <f>RSI!I1701</f>
        <v>76.078069638244301</v>
      </c>
      <c r="D1701" s="2">
        <f>MACD!E1701</f>
        <v>-4.4763229431850071E-2</v>
      </c>
      <c r="E1701" s="2">
        <f>MACD!F1701</f>
        <v>-2.7829537835184149E-2</v>
      </c>
      <c r="F1701" s="2">
        <f>'Moving Avg'!D1701</f>
        <v>1.208</v>
      </c>
      <c r="G1701" s="2">
        <f>'Moving Avg'!F1701</f>
        <v>1.139</v>
      </c>
      <c r="H1701" s="2">
        <f>'Moving Avg'!G1701</f>
        <v>1.1585999999999999</v>
      </c>
      <c r="I1701" s="2">
        <f>'Moving Avg'!H1701</f>
        <v>1.4524500000000016</v>
      </c>
      <c r="J1701" s="6" t="str">
        <f>OBV!F1701</f>
        <v>BULLISH</v>
      </c>
      <c r="K1701" s="6" t="str">
        <f>OBV!G1701</f>
        <v>STRONG</v>
      </c>
      <c r="L1701" s="6" t="str">
        <f>OBV!H1701</f>
        <v>CONFIRMED BULLISH</v>
      </c>
      <c r="M1701" s="8">
        <f t="shared" si="260"/>
        <v>0</v>
      </c>
      <c r="N1701" s="8">
        <f t="shared" si="261"/>
        <v>45</v>
      </c>
      <c r="O1701" s="8">
        <f t="shared" si="262"/>
        <v>0</v>
      </c>
      <c r="P1701" s="8">
        <f t="shared" si="263"/>
        <v>100</v>
      </c>
      <c r="Q1701" s="9">
        <f t="shared" si="264"/>
        <v>30.75</v>
      </c>
      <c r="R1701" s="9">
        <f t="shared" si="265"/>
        <v>34</v>
      </c>
      <c r="S1701" s="9">
        <f t="shared" si="266"/>
        <v>51.75</v>
      </c>
      <c r="T1701" s="9">
        <f t="shared" si="267"/>
        <v>36.25</v>
      </c>
      <c r="U1701" s="8">
        <f t="shared" si="268"/>
        <v>38.833333333333336</v>
      </c>
      <c r="V1701" s="8">
        <f t="shared" si="269"/>
        <v>38.1875</v>
      </c>
    </row>
    <row r="1702" spans="1:22" ht="13.5" x14ac:dyDescent="0.25">
      <c r="A1702" s="3">
        <f>RSI!A1702</f>
        <v>44789</v>
      </c>
      <c r="B1702" s="2">
        <f>RSI!B1702</f>
        <v>1.34</v>
      </c>
      <c r="C1702" s="2">
        <f>RSI!I1702</f>
        <v>79.167608977447458</v>
      </c>
      <c r="D1702" s="2">
        <f>MACD!E1702</f>
        <v>-5.7310670630539962E-2</v>
      </c>
      <c r="E1702" s="2">
        <f>MACD!F1702</f>
        <v>-3.3725764394255314E-2</v>
      </c>
      <c r="F1702" s="2">
        <f>'Moving Avg'!D1702</f>
        <v>1.244</v>
      </c>
      <c r="G1702" s="2">
        <f>'Moving Avg'!F1702</f>
        <v>1.1510000000000002</v>
      </c>
      <c r="H1702" s="2">
        <f>'Moving Avg'!G1702</f>
        <v>1.1608000000000001</v>
      </c>
      <c r="I1702" s="2">
        <f>'Moving Avg'!H1702</f>
        <v>1.4490000000000014</v>
      </c>
      <c r="J1702" s="6" t="str">
        <f>OBV!F1702</f>
        <v>BULLISH</v>
      </c>
      <c r="K1702" s="6" t="str">
        <f>OBV!G1702</f>
        <v>STRONG</v>
      </c>
      <c r="L1702" s="6" t="str">
        <f>OBV!H1702</f>
        <v>CONFIRMED BULLISH</v>
      </c>
      <c r="M1702" s="8">
        <f t="shared" si="260"/>
        <v>0</v>
      </c>
      <c r="N1702" s="8">
        <f t="shared" si="261"/>
        <v>100</v>
      </c>
      <c r="O1702" s="8">
        <f t="shared" si="262"/>
        <v>0</v>
      </c>
      <c r="P1702" s="8">
        <f t="shared" si="263"/>
        <v>100</v>
      </c>
      <c r="Q1702" s="9">
        <f t="shared" si="264"/>
        <v>50</v>
      </c>
      <c r="R1702" s="9">
        <f t="shared" si="265"/>
        <v>45</v>
      </c>
      <c r="S1702" s="9">
        <f t="shared" si="266"/>
        <v>60</v>
      </c>
      <c r="T1702" s="9">
        <f t="shared" si="267"/>
        <v>50</v>
      </c>
      <c r="U1702" s="8">
        <f t="shared" si="268"/>
        <v>51.666666666666664</v>
      </c>
      <c r="V1702" s="8">
        <f t="shared" si="269"/>
        <v>51.25</v>
      </c>
    </row>
    <row r="1703" spans="1:22" ht="13.5" x14ac:dyDescent="0.25">
      <c r="A1703" s="3">
        <f>RSI!A1703</f>
        <v>44790</v>
      </c>
      <c r="B1703" s="2">
        <f>RSI!B1703</f>
        <v>1.29</v>
      </c>
      <c r="C1703" s="2">
        <f>RSI!I1703</f>
        <v>67.442293537045742</v>
      </c>
      <c r="D1703" s="2">
        <f>MACD!E1703</f>
        <v>-6.8368515779023031E-2</v>
      </c>
      <c r="E1703" s="2">
        <f>MACD!F1703</f>
        <v>-4.0654314671208863E-2</v>
      </c>
      <c r="F1703" s="2">
        <f>'Moving Avg'!D1703</f>
        <v>1.2719999999999998</v>
      </c>
      <c r="G1703" s="2">
        <f>'Moving Avg'!F1703</f>
        <v>1.1605000000000001</v>
      </c>
      <c r="H1703" s="2">
        <f>'Moving Avg'!G1703</f>
        <v>1.1616</v>
      </c>
      <c r="I1703" s="2">
        <f>'Moving Avg'!H1703</f>
        <v>1.4452500000000015</v>
      </c>
      <c r="J1703" s="6" t="str">
        <f>OBV!F1703</f>
        <v>BULLISH</v>
      </c>
      <c r="K1703" s="6" t="str">
        <f>OBV!G1703</f>
        <v>STRONG</v>
      </c>
      <c r="L1703" s="6" t="str">
        <f>OBV!H1703</f>
        <v>CONFIRMED BULLISH</v>
      </c>
      <c r="M1703" s="8">
        <f t="shared" si="260"/>
        <v>25</v>
      </c>
      <c r="N1703" s="8">
        <f t="shared" si="261"/>
        <v>100</v>
      </c>
      <c r="O1703" s="8">
        <f t="shared" si="262"/>
        <v>0</v>
      </c>
      <c r="P1703" s="8">
        <f t="shared" si="263"/>
        <v>100</v>
      </c>
      <c r="Q1703" s="9">
        <f t="shared" si="264"/>
        <v>58.75</v>
      </c>
      <c r="R1703" s="9">
        <f t="shared" si="265"/>
        <v>50</v>
      </c>
      <c r="S1703" s="9">
        <f t="shared" si="266"/>
        <v>63.75</v>
      </c>
      <c r="T1703" s="9">
        <f t="shared" si="267"/>
        <v>56.25</v>
      </c>
      <c r="U1703" s="8">
        <f t="shared" si="268"/>
        <v>57.5</v>
      </c>
      <c r="V1703" s="8">
        <f t="shared" si="269"/>
        <v>57.1875</v>
      </c>
    </row>
    <row r="1704" spans="1:22" ht="13.5" x14ac:dyDescent="0.25">
      <c r="A1704" s="3">
        <f>RSI!A1704</f>
        <v>44791</v>
      </c>
      <c r="B1704" s="2">
        <f>RSI!B1704</f>
        <v>1.24</v>
      </c>
      <c r="C1704" s="2">
        <f>RSI!I1704</f>
        <v>58.164960862699168</v>
      </c>
      <c r="D1704" s="2">
        <f>MACD!E1704</f>
        <v>-7.0099095131492373E-2</v>
      </c>
      <c r="E1704" s="2">
        <f>MACD!F1704</f>
        <v>-4.6543270763265567E-2</v>
      </c>
      <c r="F1704" s="2">
        <f>'Moving Avg'!D1704</f>
        <v>1.28</v>
      </c>
      <c r="G1704" s="2">
        <f>'Moving Avg'!F1704</f>
        <v>1.1685000000000001</v>
      </c>
      <c r="H1704" s="2">
        <f>'Moving Avg'!G1704</f>
        <v>1.1612</v>
      </c>
      <c r="I1704" s="2">
        <f>'Moving Avg'!H1704</f>
        <v>1.4414500000000015</v>
      </c>
      <c r="J1704" s="6" t="str">
        <f>OBV!F1704</f>
        <v>BULLISH</v>
      </c>
      <c r="K1704" s="6" t="str">
        <f>OBV!G1704</f>
        <v>NEUTRAL</v>
      </c>
      <c r="L1704" s="6" t="str">
        <f>OBV!H1704</f>
        <v>CONFIRMED BULLISH</v>
      </c>
      <c r="M1704" s="8">
        <f t="shared" si="260"/>
        <v>25</v>
      </c>
      <c r="N1704" s="8">
        <f t="shared" si="261"/>
        <v>100</v>
      </c>
      <c r="O1704" s="8">
        <f t="shared" si="262"/>
        <v>0</v>
      </c>
      <c r="P1704" s="8">
        <f t="shared" si="263"/>
        <v>83.5</v>
      </c>
      <c r="Q1704" s="9">
        <f t="shared" si="264"/>
        <v>56.274999999999999</v>
      </c>
      <c r="R1704" s="9">
        <f t="shared" si="265"/>
        <v>45.875</v>
      </c>
      <c r="S1704" s="9">
        <f t="shared" si="266"/>
        <v>56.325000000000003</v>
      </c>
      <c r="T1704" s="9">
        <f t="shared" si="267"/>
        <v>52.125</v>
      </c>
      <c r="U1704" s="8">
        <f t="shared" si="268"/>
        <v>52.82500000000001</v>
      </c>
      <c r="V1704" s="8">
        <f t="shared" si="269"/>
        <v>52.650000000000006</v>
      </c>
    </row>
    <row r="1705" spans="1:22" ht="13.5" x14ac:dyDescent="0.25">
      <c r="A1705" s="3">
        <f>RSI!A1705</f>
        <v>44792</v>
      </c>
      <c r="B1705" s="2">
        <f>RSI!B1705</f>
        <v>1.25</v>
      </c>
      <c r="C1705" s="2">
        <f>RSI!I1705</f>
        <v>59.368791031725372</v>
      </c>
      <c r="D1705" s="2">
        <f>MACD!E1705</f>
        <v>-6.8035029437484296E-2</v>
      </c>
      <c r="E1705" s="2">
        <f>MACD!F1705</f>
        <v>-5.0841622498109314E-2</v>
      </c>
      <c r="F1705" s="2">
        <f>'Moving Avg'!D1705</f>
        <v>1.284</v>
      </c>
      <c r="G1705" s="2">
        <f>'Moving Avg'!F1705</f>
        <v>1.1759999999999997</v>
      </c>
      <c r="H1705" s="2">
        <f>'Moving Avg'!G1705</f>
        <v>1.161</v>
      </c>
      <c r="I1705" s="2">
        <f>'Moving Avg'!H1705</f>
        <v>1.4378500000000014</v>
      </c>
      <c r="J1705" s="6" t="str">
        <f>OBV!F1705</f>
        <v>BULLISH</v>
      </c>
      <c r="K1705" s="6" t="str">
        <f>OBV!G1705</f>
        <v>NEUTRAL</v>
      </c>
      <c r="L1705" s="6" t="str">
        <f>OBV!H1705</f>
        <v>CONFIRMED BULLISH</v>
      </c>
      <c r="M1705" s="8">
        <f t="shared" si="260"/>
        <v>25</v>
      </c>
      <c r="N1705" s="8">
        <f t="shared" si="261"/>
        <v>45</v>
      </c>
      <c r="O1705" s="8">
        <f t="shared" si="262"/>
        <v>0</v>
      </c>
      <c r="P1705" s="8">
        <f t="shared" si="263"/>
        <v>83.5</v>
      </c>
      <c r="Q1705" s="9">
        <f t="shared" si="264"/>
        <v>37.024999999999999</v>
      </c>
      <c r="R1705" s="9">
        <f t="shared" si="265"/>
        <v>34.875</v>
      </c>
      <c r="S1705" s="9">
        <f t="shared" si="266"/>
        <v>48.075000000000003</v>
      </c>
      <c r="T1705" s="9">
        <f t="shared" si="267"/>
        <v>38.375</v>
      </c>
      <c r="U1705" s="8">
        <f t="shared" si="268"/>
        <v>39.991666666666667</v>
      </c>
      <c r="V1705" s="8">
        <f t="shared" si="269"/>
        <v>39.587500000000006</v>
      </c>
    </row>
    <row r="1706" spans="1:22" ht="13.5" x14ac:dyDescent="0.25">
      <c r="A1706" s="3">
        <f>RSI!A1706</f>
        <v>44795</v>
      </c>
      <c r="B1706" s="2">
        <f>RSI!B1706</f>
        <v>1.2</v>
      </c>
      <c r="C1706" s="2">
        <f>RSI!I1706</f>
        <v>51.403964112670863</v>
      </c>
      <c r="D1706" s="2">
        <f>MACD!E1706</f>
        <v>-6.2964493301865598E-2</v>
      </c>
      <c r="E1706" s="2">
        <f>MACD!F1706</f>
        <v>-5.3266196658860579E-2</v>
      </c>
      <c r="F1706" s="2">
        <f>'Moving Avg'!D1706</f>
        <v>1.264</v>
      </c>
      <c r="G1706" s="2">
        <f>'Moving Avg'!F1706</f>
        <v>1.1809999999999998</v>
      </c>
      <c r="H1706" s="2">
        <f>'Moving Avg'!G1706</f>
        <v>1.1604000000000001</v>
      </c>
      <c r="I1706" s="2">
        <f>'Moving Avg'!H1706</f>
        <v>1.4339500000000016</v>
      </c>
      <c r="J1706" s="6" t="str">
        <f>OBV!F1706</f>
        <v>BEARISH</v>
      </c>
      <c r="K1706" s="6" t="str">
        <f>OBV!G1706</f>
        <v>NEUTRAL</v>
      </c>
      <c r="L1706" s="6" t="str">
        <f>OBV!H1706</f>
        <v>CONFIRMED BEARISH</v>
      </c>
      <c r="M1706" s="8">
        <f t="shared" si="260"/>
        <v>25</v>
      </c>
      <c r="N1706" s="8">
        <f t="shared" si="261"/>
        <v>45</v>
      </c>
      <c r="O1706" s="8">
        <f t="shared" si="262"/>
        <v>0</v>
      </c>
      <c r="P1706" s="8">
        <f t="shared" si="263"/>
        <v>16.5</v>
      </c>
      <c r="Q1706" s="9">
        <f t="shared" si="264"/>
        <v>26.975000000000001</v>
      </c>
      <c r="R1706" s="9">
        <f t="shared" si="265"/>
        <v>18.125</v>
      </c>
      <c r="S1706" s="9">
        <f t="shared" si="266"/>
        <v>17.925000000000001</v>
      </c>
      <c r="T1706" s="9">
        <f t="shared" si="267"/>
        <v>21.625</v>
      </c>
      <c r="U1706" s="8">
        <f t="shared" si="268"/>
        <v>21.008333333333336</v>
      </c>
      <c r="V1706" s="8">
        <f t="shared" si="269"/>
        <v>21.162500000000001</v>
      </c>
    </row>
    <row r="1707" spans="1:22" ht="13.5" x14ac:dyDescent="0.25">
      <c r="A1707" s="3">
        <f>RSI!A1707</f>
        <v>44796</v>
      </c>
      <c r="B1707" s="2">
        <f>RSI!B1707</f>
        <v>1.22</v>
      </c>
      <c r="C1707" s="2">
        <f>RSI!I1707</f>
        <v>54.058958739990317</v>
      </c>
      <c r="D1707" s="2">
        <f>MACD!E1707</f>
        <v>-6.0211628884479396E-2</v>
      </c>
      <c r="E1707" s="2">
        <f>MACD!F1707</f>
        <v>-5.4655283103984348E-2</v>
      </c>
      <c r="F1707" s="2">
        <f>'Moving Avg'!D1707</f>
        <v>1.24</v>
      </c>
      <c r="G1707" s="2">
        <f>'Moving Avg'!F1707</f>
        <v>1.1869999999999998</v>
      </c>
      <c r="H1707" s="2">
        <f>'Moving Avg'!G1707</f>
        <v>1.1604000000000001</v>
      </c>
      <c r="I1707" s="2">
        <f>'Moving Avg'!H1707</f>
        <v>1.4299500000000014</v>
      </c>
      <c r="J1707" s="6" t="str">
        <f>OBV!F1707</f>
        <v>BEARISH</v>
      </c>
      <c r="K1707" s="6" t="str">
        <f>OBV!G1707</f>
        <v>WEAK</v>
      </c>
      <c r="L1707" s="6" t="str">
        <f>OBV!H1707</f>
        <v>CONFIRMED BEARISH</v>
      </c>
      <c r="M1707" s="8">
        <f t="shared" si="260"/>
        <v>25</v>
      </c>
      <c r="N1707" s="8">
        <f t="shared" si="261"/>
        <v>45</v>
      </c>
      <c r="O1707" s="8">
        <f t="shared" si="262"/>
        <v>0</v>
      </c>
      <c r="P1707" s="8">
        <f t="shared" si="263"/>
        <v>0</v>
      </c>
      <c r="Q1707" s="9">
        <f t="shared" si="264"/>
        <v>24.5</v>
      </c>
      <c r="R1707" s="9">
        <f t="shared" si="265"/>
        <v>14</v>
      </c>
      <c r="S1707" s="9">
        <f t="shared" si="266"/>
        <v>10.5</v>
      </c>
      <c r="T1707" s="9">
        <f t="shared" si="267"/>
        <v>17.5</v>
      </c>
      <c r="U1707" s="8">
        <f t="shared" si="268"/>
        <v>16.333333333333332</v>
      </c>
      <c r="V1707" s="8">
        <f t="shared" si="269"/>
        <v>16.625</v>
      </c>
    </row>
    <row r="1708" spans="1:22" ht="13.5" x14ac:dyDescent="0.25">
      <c r="A1708" s="3">
        <f>RSI!A1708</f>
        <v>44797</v>
      </c>
      <c r="B1708" s="2">
        <f>RSI!B1708</f>
        <v>1.24</v>
      </c>
      <c r="C1708" s="2">
        <f>RSI!I1708</f>
        <v>56.611773956655298</v>
      </c>
      <c r="D1708" s="2">
        <f>MACD!E1708</f>
        <v>-6.1072357573028757E-2</v>
      </c>
      <c r="E1708" s="2">
        <f>MACD!F1708</f>
        <v>-5.5938697997793232E-2</v>
      </c>
      <c r="F1708" s="2">
        <f>'Moving Avg'!D1708</f>
        <v>1.23</v>
      </c>
      <c r="G1708" s="2">
        <f>'Moving Avg'!F1708</f>
        <v>1.1924999999999997</v>
      </c>
      <c r="H1708" s="2">
        <f>'Moving Avg'!G1708</f>
        <v>1.1610000000000003</v>
      </c>
      <c r="I1708" s="2">
        <f>'Moving Avg'!H1708</f>
        <v>1.426300000000001</v>
      </c>
      <c r="J1708" s="6" t="str">
        <f>OBV!F1708</f>
        <v>BEARISH</v>
      </c>
      <c r="K1708" s="6" t="str">
        <f>OBV!G1708</f>
        <v>NEUTRAL</v>
      </c>
      <c r="L1708" s="6" t="str">
        <f>OBV!H1708</f>
        <v>CONFIRMED BEARISH</v>
      </c>
      <c r="M1708" s="8">
        <f t="shared" si="260"/>
        <v>25</v>
      </c>
      <c r="N1708" s="8">
        <f t="shared" si="261"/>
        <v>45</v>
      </c>
      <c r="O1708" s="8">
        <f t="shared" si="262"/>
        <v>0</v>
      </c>
      <c r="P1708" s="8">
        <f t="shared" si="263"/>
        <v>16.5</v>
      </c>
      <c r="Q1708" s="9">
        <f t="shared" si="264"/>
        <v>26.975000000000001</v>
      </c>
      <c r="R1708" s="9">
        <f t="shared" si="265"/>
        <v>18.125</v>
      </c>
      <c r="S1708" s="9">
        <f t="shared" si="266"/>
        <v>17.925000000000001</v>
      </c>
      <c r="T1708" s="9">
        <f t="shared" si="267"/>
        <v>21.625</v>
      </c>
      <c r="U1708" s="8">
        <f t="shared" si="268"/>
        <v>21.008333333333336</v>
      </c>
      <c r="V1708" s="8">
        <f t="shared" si="269"/>
        <v>21.162500000000001</v>
      </c>
    </row>
    <row r="1709" spans="1:22" ht="13.5" x14ac:dyDescent="0.25">
      <c r="A1709" s="3">
        <f>RSI!A1709</f>
        <v>44798</v>
      </c>
      <c r="B1709" s="2">
        <f>RSI!B1709</f>
        <v>1.24</v>
      </c>
      <c r="C1709" s="2">
        <f>RSI!I1709</f>
        <v>56.611773956655298</v>
      </c>
      <c r="D1709" s="2">
        <f>MACD!E1709</f>
        <v>-5.4384069707099636E-2</v>
      </c>
      <c r="E1709" s="2">
        <f>MACD!F1709</f>
        <v>-5.5627772339654519E-2</v>
      </c>
      <c r="F1709" s="2">
        <f>'Moving Avg'!D1709</f>
        <v>1.23</v>
      </c>
      <c r="G1709" s="2">
        <f>'Moving Avg'!F1709</f>
        <v>1.1989999999999996</v>
      </c>
      <c r="H1709" s="2">
        <f>'Moving Avg'!G1709</f>
        <v>1.1616000000000002</v>
      </c>
      <c r="I1709" s="2">
        <f>'Moving Avg'!H1709</f>
        <v>1.4225000000000012</v>
      </c>
      <c r="J1709" s="6" t="str">
        <f>OBV!F1709</f>
        <v>BULLISH</v>
      </c>
      <c r="K1709" s="6" t="str">
        <f>OBV!G1709</f>
        <v>NEUTRAL</v>
      </c>
      <c r="L1709" s="6" t="str">
        <f>OBV!H1709</f>
        <v>NEUTRAL</v>
      </c>
      <c r="M1709" s="8">
        <f t="shared" si="260"/>
        <v>25</v>
      </c>
      <c r="N1709" s="8">
        <f t="shared" si="261"/>
        <v>0</v>
      </c>
      <c r="O1709" s="8">
        <f t="shared" si="262"/>
        <v>0</v>
      </c>
      <c r="P1709" s="8">
        <f t="shared" si="263"/>
        <v>49.5</v>
      </c>
      <c r="Q1709" s="9">
        <f t="shared" si="264"/>
        <v>16.175000000000001</v>
      </c>
      <c r="R1709" s="9">
        <f t="shared" si="265"/>
        <v>17.375</v>
      </c>
      <c r="S1709" s="9">
        <f t="shared" si="266"/>
        <v>26.025000000000002</v>
      </c>
      <c r="T1709" s="9">
        <f t="shared" si="267"/>
        <v>18.625</v>
      </c>
      <c r="U1709" s="8">
        <f t="shared" si="268"/>
        <v>19.858333333333334</v>
      </c>
      <c r="V1709" s="8">
        <f t="shared" si="269"/>
        <v>19.55</v>
      </c>
    </row>
    <row r="1710" spans="1:22" ht="13.5" x14ac:dyDescent="0.25">
      <c r="A1710" s="3">
        <f>RSI!A1710</f>
        <v>44799</v>
      </c>
      <c r="B1710" s="2">
        <f>RSI!B1710</f>
        <v>1.28</v>
      </c>
      <c r="C1710" s="2">
        <f>RSI!I1710</f>
        <v>61.565572331388289</v>
      </c>
      <c r="D1710" s="2">
        <f>MACD!E1710</f>
        <v>-4.7327615456504546E-2</v>
      </c>
      <c r="E1710" s="2">
        <f>MACD!F1710</f>
        <v>-5.3967740963024528E-2</v>
      </c>
      <c r="F1710" s="2">
        <f>'Moving Avg'!D1710</f>
        <v>1.2360000000000002</v>
      </c>
      <c r="G1710" s="2">
        <f>'Moving Avg'!F1710</f>
        <v>1.2064999999999997</v>
      </c>
      <c r="H1710" s="2">
        <f>'Moving Avg'!G1710</f>
        <v>1.1630000000000003</v>
      </c>
      <c r="I1710" s="2">
        <f>'Moving Avg'!H1710</f>
        <v>1.4190000000000009</v>
      </c>
      <c r="J1710" s="6" t="str">
        <f>OBV!F1710</f>
        <v>BULLISH</v>
      </c>
      <c r="K1710" s="6" t="str">
        <f>OBV!G1710</f>
        <v>STRONG</v>
      </c>
      <c r="L1710" s="6" t="str">
        <f>OBV!H1710</f>
        <v>CONFIRMED BULLISH</v>
      </c>
      <c r="M1710" s="8">
        <f t="shared" si="260"/>
        <v>25</v>
      </c>
      <c r="N1710" s="8">
        <f t="shared" si="261"/>
        <v>0</v>
      </c>
      <c r="O1710" s="8">
        <f t="shared" si="262"/>
        <v>0</v>
      </c>
      <c r="P1710" s="8">
        <f t="shared" si="263"/>
        <v>100</v>
      </c>
      <c r="Q1710" s="9">
        <f t="shared" si="264"/>
        <v>23.75</v>
      </c>
      <c r="R1710" s="9">
        <f t="shared" si="265"/>
        <v>30</v>
      </c>
      <c r="S1710" s="9">
        <f t="shared" si="266"/>
        <v>48.75</v>
      </c>
      <c r="T1710" s="9">
        <f t="shared" si="267"/>
        <v>31.25</v>
      </c>
      <c r="U1710" s="8">
        <f t="shared" si="268"/>
        <v>34.166666666666664</v>
      </c>
      <c r="V1710" s="8">
        <f t="shared" si="269"/>
        <v>33.4375</v>
      </c>
    </row>
    <row r="1711" spans="1:22" ht="13.5" x14ac:dyDescent="0.25">
      <c r="A1711" s="3">
        <f>RSI!A1711</f>
        <v>44802</v>
      </c>
      <c r="B1711" s="2">
        <f>RSI!B1711</f>
        <v>1.26</v>
      </c>
      <c r="C1711" s="2">
        <f>RSI!I1711</f>
        <v>57.99984636916507</v>
      </c>
      <c r="D1711" s="2">
        <f>MACD!E1711</f>
        <v>-2.9578796707958377E-2</v>
      </c>
      <c r="E1711" s="2">
        <f>MACD!F1711</f>
        <v>-4.9089952112011302E-2</v>
      </c>
      <c r="F1711" s="2">
        <f>'Moving Avg'!D1711</f>
        <v>1.248</v>
      </c>
      <c r="G1711" s="2">
        <f>'Moving Avg'!F1711</f>
        <v>1.2134999999999998</v>
      </c>
      <c r="H1711" s="2">
        <f>'Moving Avg'!G1711</f>
        <v>1.1640000000000001</v>
      </c>
      <c r="I1711" s="2">
        <f>'Moving Avg'!H1711</f>
        <v>1.4153500000000008</v>
      </c>
      <c r="J1711" s="6" t="str">
        <f>OBV!F1711</f>
        <v>BULLISH</v>
      </c>
      <c r="K1711" s="6" t="str">
        <f>OBV!G1711</f>
        <v>STRONG</v>
      </c>
      <c r="L1711" s="6" t="str">
        <f>OBV!H1711</f>
        <v>CONFIRMED BULLISH</v>
      </c>
      <c r="M1711" s="8">
        <f t="shared" si="260"/>
        <v>25</v>
      </c>
      <c r="N1711" s="8">
        <f t="shared" si="261"/>
        <v>0</v>
      </c>
      <c r="O1711" s="8">
        <f t="shared" si="262"/>
        <v>0</v>
      </c>
      <c r="P1711" s="8">
        <f t="shared" si="263"/>
        <v>100</v>
      </c>
      <c r="Q1711" s="9">
        <f t="shared" si="264"/>
        <v>23.75</v>
      </c>
      <c r="R1711" s="9">
        <f t="shared" si="265"/>
        <v>30</v>
      </c>
      <c r="S1711" s="9">
        <f t="shared" si="266"/>
        <v>48.75</v>
      </c>
      <c r="T1711" s="9">
        <f t="shared" si="267"/>
        <v>31.25</v>
      </c>
      <c r="U1711" s="8">
        <f t="shared" si="268"/>
        <v>34.166666666666664</v>
      </c>
      <c r="V1711" s="8">
        <f t="shared" si="269"/>
        <v>33.4375</v>
      </c>
    </row>
    <row r="1712" spans="1:22" ht="13.5" x14ac:dyDescent="0.25">
      <c r="A1712" s="3">
        <f>RSI!A1712</f>
        <v>44803</v>
      </c>
      <c r="B1712" s="2">
        <f>RSI!B1712</f>
        <v>1.26</v>
      </c>
      <c r="C1712" s="2">
        <f>RSI!I1712</f>
        <v>57.99984636916507</v>
      </c>
      <c r="D1712" s="2">
        <f>MACD!E1712</f>
        <v>-8.726260119120921E-3</v>
      </c>
      <c r="E1712" s="2">
        <f>MACD!F1712</f>
        <v>-4.1017213713433226E-2</v>
      </c>
      <c r="F1712" s="2">
        <f>'Moving Avg'!D1712</f>
        <v>1.2559999999999998</v>
      </c>
      <c r="G1712" s="2">
        <f>'Moving Avg'!F1712</f>
        <v>1.2204999999999999</v>
      </c>
      <c r="H1712" s="2">
        <f>'Moving Avg'!G1712</f>
        <v>1.1648000000000001</v>
      </c>
      <c r="I1712" s="2">
        <f>'Moving Avg'!H1712</f>
        <v>1.4117500000000007</v>
      </c>
      <c r="J1712" s="6" t="str">
        <f>OBV!F1712</f>
        <v>BULLISH</v>
      </c>
      <c r="K1712" s="6" t="str">
        <f>OBV!G1712</f>
        <v>NEUTRAL</v>
      </c>
      <c r="L1712" s="6" t="str">
        <f>OBV!H1712</f>
        <v>CONFIRMED BULLISH</v>
      </c>
      <c r="M1712" s="8">
        <f t="shared" si="260"/>
        <v>25</v>
      </c>
      <c r="N1712" s="8">
        <f t="shared" si="261"/>
        <v>0</v>
      </c>
      <c r="O1712" s="8">
        <f t="shared" si="262"/>
        <v>0</v>
      </c>
      <c r="P1712" s="8">
        <f t="shared" si="263"/>
        <v>83.5</v>
      </c>
      <c r="Q1712" s="9">
        <f t="shared" si="264"/>
        <v>21.274999999999999</v>
      </c>
      <c r="R1712" s="9">
        <f t="shared" si="265"/>
        <v>25.875</v>
      </c>
      <c r="S1712" s="9">
        <f t="shared" si="266"/>
        <v>41.325000000000003</v>
      </c>
      <c r="T1712" s="9">
        <f t="shared" si="267"/>
        <v>27.125</v>
      </c>
      <c r="U1712" s="8">
        <f t="shared" si="268"/>
        <v>29.491666666666664</v>
      </c>
      <c r="V1712" s="8">
        <f t="shared" si="269"/>
        <v>28.9</v>
      </c>
    </row>
    <row r="1713" spans="1:22" ht="13.5" x14ac:dyDescent="0.25">
      <c r="A1713" s="3">
        <f>RSI!A1713</f>
        <v>44804</v>
      </c>
      <c r="B1713" s="2">
        <f>RSI!B1713</f>
        <v>1.26</v>
      </c>
      <c r="C1713" s="2">
        <f>RSI!I1713</f>
        <v>57.99984636916507</v>
      </c>
      <c r="D1713" s="2">
        <f>MACD!E1713</f>
        <v>9.3001510141133004E-4</v>
      </c>
      <c r="E1713" s="2">
        <f>MACD!F1713</f>
        <v>-3.2627767950464313E-2</v>
      </c>
      <c r="F1713" s="2">
        <f>'Moving Avg'!D1713</f>
        <v>1.26</v>
      </c>
      <c r="G1713" s="2">
        <f>'Moving Avg'!F1713</f>
        <v>1.2285000000000001</v>
      </c>
      <c r="H1713" s="2">
        <f>'Moving Avg'!G1713</f>
        <v>1.1656000000000002</v>
      </c>
      <c r="I1713" s="2">
        <f>'Moving Avg'!H1713</f>
        <v>1.4083500000000007</v>
      </c>
      <c r="J1713" s="6" t="str">
        <f>OBV!F1713</f>
        <v>BULLISH</v>
      </c>
      <c r="K1713" s="6" t="str">
        <f>OBV!G1713</f>
        <v>NEUTRAL</v>
      </c>
      <c r="L1713" s="6" t="str">
        <f>OBV!H1713</f>
        <v>CONFIRMED BULLISH</v>
      </c>
      <c r="M1713" s="8">
        <f t="shared" si="260"/>
        <v>25</v>
      </c>
      <c r="N1713" s="8">
        <f t="shared" si="261"/>
        <v>0</v>
      </c>
      <c r="O1713" s="8">
        <f t="shared" si="262"/>
        <v>0</v>
      </c>
      <c r="P1713" s="8">
        <f t="shared" si="263"/>
        <v>83.5</v>
      </c>
      <c r="Q1713" s="9">
        <f t="shared" si="264"/>
        <v>21.274999999999999</v>
      </c>
      <c r="R1713" s="9">
        <f t="shared" si="265"/>
        <v>25.875</v>
      </c>
      <c r="S1713" s="9">
        <f t="shared" si="266"/>
        <v>41.325000000000003</v>
      </c>
      <c r="T1713" s="9">
        <f t="shared" si="267"/>
        <v>27.125</v>
      </c>
      <c r="U1713" s="8">
        <f t="shared" si="268"/>
        <v>29.491666666666664</v>
      </c>
      <c r="V1713" s="8">
        <f t="shared" si="269"/>
        <v>28.9</v>
      </c>
    </row>
    <row r="1714" spans="1:22" ht="13.5" x14ac:dyDescent="0.25">
      <c r="A1714" s="3">
        <f>RSI!A1714</f>
        <v>44805</v>
      </c>
      <c r="B1714" s="2">
        <f>RSI!B1714</f>
        <v>1.28</v>
      </c>
      <c r="C1714" s="2">
        <f>RSI!I1714</f>
        <v>60.833086842741331</v>
      </c>
      <c r="D1714" s="2">
        <f>MACD!E1714</f>
        <v>-3.4703439932748381E-4</v>
      </c>
      <c r="E1714" s="2">
        <f>MACD!F1714</f>
        <v>-2.6171621240236951E-2</v>
      </c>
      <c r="F1714" s="2">
        <f>'Moving Avg'!D1714</f>
        <v>1.268</v>
      </c>
      <c r="G1714" s="2">
        <f>'Moving Avg'!F1714</f>
        <v>1.2360000000000002</v>
      </c>
      <c r="H1714" s="2">
        <f>'Moving Avg'!G1714</f>
        <v>1.1674</v>
      </c>
      <c r="I1714" s="2">
        <f>'Moving Avg'!H1714</f>
        <v>1.4049500000000004</v>
      </c>
      <c r="J1714" s="6" t="str">
        <f>OBV!F1714</f>
        <v>BULLISH</v>
      </c>
      <c r="K1714" s="6" t="str">
        <f>OBV!G1714</f>
        <v>STRONG</v>
      </c>
      <c r="L1714" s="6" t="str">
        <f>OBV!H1714</f>
        <v>CONFIRMED BULLISH</v>
      </c>
      <c r="M1714" s="8">
        <f t="shared" si="260"/>
        <v>25</v>
      </c>
      <c r="N1714" s="8">
        <f t="shared" si="261"/>
        <v>0</v>
      </c>
      <c r="O1714" s="8">
        <f t="shared" si="262"/>
        <v>0</v>
      </c>
      <c r="P1714" s="8">
        <f t="shared" si="263"/>
        <v>100</v>
      </c>
      <c r="Q1714" s="9">
        <f t="shared" si="264"/>
        <v>23.75</v>
      </c>
      <c r="R1714" s="9">
        <f t="shared" si="265"/>
        <v>30</v>
      </c>
      <c r="S1714" s="9">
        <f t="shared" si="266"/>
        <v>48.75</v>
      </c>
      <c r="T1714" s="9">
        <f t="shared" si="267"/>
        <v>31.25</v>
      </c>
      <c r="U1714" s="8">
        <f t="shared" si="268"/>
        <v>34.166666666666664</v>
      </c>
      <c r="V1714" s="8">
        <f t="shared" si="269"/>
        <v>33.4375</v>
      </c>
    </row>
    <row r="1715" spans="1:22" ht="13.5" x14ac:dyDescent="0.25">
      <c r="A1715" s="3">
        <f>RSI!A1715</f>
        <v>44806</v>
      </c>
      <c r="B1715" s="2">
        <f>RSI!B1715</f>
        <v>1.27</v>
      </c>
      <c r="C1715" s="2">
        <f>RSI!I1715</f>
        <v>58.700868037545341</v>
      </c>
      <c r="D1715" s="2">
        <f>MACD!E1715</f>
        <v>4.7974487387536513E-4</v>
      </c>
      <c r="E1715" s="2">
        <f>MACD!F1715</f>
        <v>-2.0841348017414489E-2</v>
      </c>
      <c r="F1715" s="2">
        <f>'Moving Avg'!D1715</f>
        <v>1.266</v>
      </c>
      <c r="G1715" s="2">
        <f>'Moving Avg'!F1715</f>
        <v>1.2415000000000005</v>
      </c>
      <c r="H1715" s="2">
        <f>'Moving Avg'!G1715</f>
        <v>1.1690000000000003</v>
      </c>
      <c r="I1715" s="2">
        <f>'Moving Avg'!H1715</f>
        <v>1.4014000000000002</v>
      </c>
      <c r="J1715" s="6" t="str">
        <f>OBV!F1715</f>
        <v>BEARISH</v>
      </c>
      <c r="K1715" s="6" t="str">
        <f>OBV!G1715</f>
        <v>NEUTRAL</v>
      </c>
      <c r="L1715" s="6" t="str">
        <f>OBV!H1715</f>
        <v>CONFIRMED BEARISH</v>
      </c>
      <c r="M1715" s="8">
        <f t="shared" si="260"/>
        <v>25</v>
      </c>
      <c r="N1715" s="8">
        <f t="shared" si="261"/>
        <v>0</v>
      </c>
      <c r="O1715" s="8">
        <f t="shared" si="262"/>
        <v>0</v>
      </c>
      <c r="P1715" s="8">
        <f t="shared" si="263"/>
        <v>16.5</v>
      </c>
      <c r="Q1715" s="9">
        <f t="shared" si="264"/>
        <v>11.225</v>
      </c>
      <c r="R1715" s="9">
        <f t="shared" si="265"/>
        <v>9.125</v>
      </c>
      <c r="S1715" s="9">
        <f t="shared" si="266"/>
        <v>11.175000000000001</v>
      </c>
      <c r="T1715" s="9">
        <f t="shared" si="267"/>
        <v>10.375</v>
      </c>
      <c r="U1715" s="8">
        <f t="shared" si="268"/>
        <v>10.508333333333335</v>
      </c>
      <c r="V1715" s="8">
        <f t="shared" si="269"/>
        <v>10.475000000000001</v>
      </c>
    </row>
    <row r="1716" spans="1:22" ht="13.5" x14ac:dyDescent="0.25">
      <c r="A1716" s="3">
        <f>RSI!A1716</f>
        <v>44809</v>
      </c>
      <c r="B1716" s="2">
        <f>RSI!B1716</f>
        <v>1.27</v>
      </c>
      <c r="C1716" s="2">
        <f>RSI!I1716</f>
        <v>58.700868037545341</v>
      </c>
      <c r="D1716" s="2">
        <f>MACD!E1716</f>
        <v>-6.7981886855683626E-3</v>
      </c>
      <c r="E1716" s="2">
        <f>MACD!F1716</f>
        <v>-1.8032716151045264E-2</v>
      </c>
      <c r="F1716" s="2">
        <f>'Moving Avg'!D1716</f>
        <v>1.268</v>
      </c>
      <c r="G1716" s="2">
        <f>'Moving Avg'!F1716</f>
        <v>1.2470000000000003</v>
      </c>
      <c r="H1716" s="2">
        <f>'Moving Avg'!G1716</f>
        <v>1.1708000000000001</v>
      </c>
      <c r="I1716" s="2">
        <f>'Moving Avg'!H1716</f>
        <v>1.3979999999999999</v>
      </c>
      <c r="J1716" s="6" t="str">
        <f>OBV!F1716</f>
        <v>BEARISH</v>
      </c>
      <c r="K1716" s="6" t="str">
        <f>OBV!G1716</f>
        <v>NEUTRAL</v>
      </c>
      <c r="L1716" s="6" t="str">
        <f>OBV!H1716</f>
        <v>BEARISH DIVERGENCE</v>
      </c>
      <c r="M1716" s="8">
        <f t="shared" si="260"/>
        <v>25</v>
      </c>
      <c r="N1716" s="8">
        <f t="shared" si="261"/>
        <v>0</v>
      </c>
      <c r="O1716" s="8">
        <f t="shared" si="262"/>
        <v>0</v>
      </c>
      <c r="P1716" s="8">
        <f t="shared" si="263"/>
        <v>16.5</v>
      </c>
      <c r="Q1716" s="9">
        <f t="shared" si="264"/>
        <v>11.225</v>
      </c>
      <c r="R1716" s="9">
        <f t="shared" si="265"/>
        <v>9.125</v>
      </c>
      <c r="S1716" s="9">
        <f t="shared" si="266"/>
        <v>11.175000000000001</v>
      </c>
      <c r="T1716" s="9">
        <f t="shared" si="267"/>
        <v>10.375</v>
      </c>
      <c r="U1716" s="8">
        <f t="shared" si="268"/>
        <v>10.508333333333335</v>
      </c>
      <c r="V1716" s="8">
        <f t="shared" si="269"/>
        <v>10.475000000000001</v>
      </c>
    </row>
    <row r="1717" spans="1:22" ht="13.5" x14ac:dyDescent="0.25">
      <c r="A1717" s="3">
        <f>RSI!A1717</f>
        <v>44810</v>
      </c>
      <c r="B1717" s="2">
        <f>RSI!B1717</f>
        <v>1.25</v>
      </c>
      <c r="C1717" s="2">
        <f>RSI!I1717</f>
        <v>54.287302876948196</v>
      </c>
      <c r="D1717" s="2">
        <f>MACD!E1717</f>
        <v>-8.6621173867216239E-3</v>
      </c>
      <c r="E1717" s="2">
        <f>MACD!F1717</f>
        <v>-1.6158596398180538E-2</v>
      </c>
      <c r="F1717" s="2">
        <f>'Moving Avg'!D1717</f>
        <v>1.266</v>
      </c>
      <c r="G1717" s="2">
        <f>'Moving Avg'!F1717</f>
        <v>1.2515000000000003</v>
      </c>
      <c r="H1717" s="2">
        <f>'Moving Avg'!G1717</f>
        <v>1.1722000000000001</v>
      </c>
      <c r="I1717" s="2">
        <f>'Moving Avg'!H1717</f>
        <v>1.3944500000000002</v>
      </c>
      <c r="J1717" s="6" t="str">
        <f>OBV!F1717</f>
        <v>BEARISH</v>
      </c>
      <c r="K1717" s="6" t="str">
        <f>OBV!G1717</f>
        <v>NEUTRAL</v>
      </c>
      <c r="L1717" s="6" t="str">
        <f>OBV!H1717</f>
        <v>CONFIRMED BEARISH</v>
      </c>
      <c r="M1717" s="8">
        <f t="shared" si="260"/>
        <v>25</v>
      </c>
      <c r="N1717" s="8">
        <f t="shared" si="261"/>
        <v>0</v>
      </c>
      <c r="O1717" s="8">
        <f t="shared" si="262"/>
        <v>0</v>
      </c>
      <c r="P1717" s="8">
        <f t="shared" si="263"/>
        <v>16.5</v>
      </c>
      <c r="Q1717" s="9">
        <f t="shared" si="264"/>
        <v>11.225</v>
      </c>
      <c r="R1717" s="9">
        <f t="shared" si="265"/>
        <v>9.125</v>
      </c>
      <c r="S1717" s="9">
        <f t="shared" si="266"/>
        <v>11.175000000000001</v>
      </c>
      <c r="T1717" s="9">
        <f t="shared" si="267"/>
        <v>10.375</v>
      </c>
      <c r="U1717" s="8">
        <f t="shared" si="268"/>
        <v>10.508333333333335</v>
      </c>
      <c r="V1717" s="8">
        <f t="shared" si="269"/>
        <v>10.475000000000001</v>
      </c>
    </row>
    <row r="1718" spans="1:22" ht="13.5" x14ac:dyDescent="0.25">
      <c r="A1718" s="3">
        <f>RSI!A1718</f>
        <v>44811</v>
      </c>
      <c r="B1718" s="2">
        <f>RSI!B1718</f>
        <v>1.26</v>
      </c>
      <c r="C1718" s="2">
        <f>RSI!I1718</f>
        <v>56.065993899383464</v>
      </c>
      <c r="D1718" s="2">
        <f>MACD!E1718</f>
        <v>-8.0294448034456956E-3</v>
      </c>
      <c r="E1718" s="2">
        <f>MACD!F1718</f>
        <v>-1.453276607923357E-2</v>
      </c>
      <c r="F1718" s="2">
        <f>'Moving Avg'!D1718</f>
        <v>1.266</v>
      </c>
      <c r="G1718" s="2">
        <f>'Moving Avg'!F1718</f>
        <v>1.2570000000000001</v>
      </c>
      <c r="H1718" s="2">
        <f>'Moving Avg'!G1718</f>
        <v>1.1738000000000002</v>
      </c>
      <c r="I1718" s="2">
        <f>'Moving Avg'!H1718</f>
        <v>1.3908999999999998</v>
      </c>
      <c r="J1718" s="6" t="str">
        <f>OBV!F1718</f>
        <v>BEARISH</v>
      </c>
      <c r="K1718" s="6" t="str">
        <f>OBV!G1718</f>
        <v>NEUTRAL</v>
      </c>
      <c r="L1718" s="6" t="str">
        <f>OBV!H1718</f>
        <v>NEUTRAL</v>
      </c>
      <c r="M1718" s="8">
        <f t="shared" si="260"/>
        <v>25</v>
      </c>
      <c r="N1718" s="8">
        <f t="shared" si="261"/>
        <v>0</v>
      </c>
      <c r="O1718" s="8">
        <f t="shared" si="262"/>
        <v>0</v>
      </c>
      <c r="P1718" s="8">
        <f t="shared" si="263"/>
        <v>16.5</v>
      </c>
      <c r="Q1718" s="9">
        <f t="shared" si="264"/>
        <v>11.225</v>
      </c>
      <c r="R1718" s="9">
        <f t="shared" si="265"/>
        <v>9.125</v>
      </c>
      <c r="S1718" s="9">
        <f t="shared" si="266"/>
        <v>11.175000000000001</v>
      </c>
      <c r="T1718" s="9">
        <f t="shared" si="267"/>
        <v>10.375</v>
      </c>
      <c r="U1718" s="8">
        <f t="shared" si="268"/>
        <v>10.508333333333335</v>
      </c>
      <c r="V1718" s="8">
        <f t="shared" si="269"/>
        <v>10.475000000000001</v>
      </c>
    </row>
    <row r="1719" spans="1:22" ht="13.5" x14ac:dyDescent="0.25">
      <c r="A1719" s="3">
        <f>RSI!A1719</f>
        <v>44812</v>
      </c>
      <c r="B1719" s="2">
        <f>RSI!B1719</f>
        <v>1.26</v>
      </c>
      <c r="C1719" s="2">
        <f>RSI!I1719</f>
        <v>56.065993899383464</v>
      </c>
      <c r="D1719" s="2">
        <f>MACD!E1719</f>
        <v>-7.6701777390166814E-3</v>
      </c>
      <c r="E1719" s="2">
        <f>MACD!F1719</f>
        <v>-1.3160248411190194E-2</v>
      </c>
      <c r="F1719" s="2">
        <f>'Moving Avg'!D1719</f>
        <v>1.262</v>
      </c>
      <c r="G1719" s="2">
        <f>'Moving Avg'!F1719</f>
        <v>1.2600000000000002</v>
      </c>
      <c r="H1719" s="2">
        <f>'Moving Avg'!G1719</f>
        <v>1.1760000000000002</v>
      </c>
      <c r="I1719" s="2">
        <f>'Moving Avg'!H1719</f>
        <v>1.3873499999999999</v>
      </c>
      <c r="J1719" s="6" t="str">
        <f>OBV!F1719</f>
        <v>BEARISH</v>
      </c>
      <c r="K1719" s="6" t="str">
        <f>OBV!G1719</f>
        <v>NEUTRAL</v>
      </c>
      <c r="L1719" s="6" t="str">
        <f>OBV!H1719</f>
        <v>CONFIRMED BEARISH</v>
      </c>
      <c r="M1719" s="8">
        <f t="shared" si="260"/>
        <v>25</v>
      </c>
      <c r="N1719" s="8">
        <f t="shared" si="261"/>
        <v>0</v>
      </c>
      <c r="O1719" s="8">
        <f t="shared" si="262"/>
        <v>0</v>
      </c>
      <c r="P1719" s="8">
        <f t="shared" si="263"/>
        <v>16.5</v>
      </c>
      <c r="Q1719" s="9">
        <f t="shared" si="264"/>
        <v>11.225</v>
      </c>
      <c r="R1719" s="9">
        <f t="shared" si="265"/>
        <v>9.125</v>
      </c>
      <c r="S1719" s="9">
        <f t="shared" si="266"/>
        <v>11.175000000000001</v>
      </c>
      <c r="T1719" s="9">
        <f t="shared" si="267"/>
        <v>10.375</v>
      </c>
      <c r="U1719" s="8">
        <f t="shared" si="268"/>
        <v>10.508333333333335</v>
      </c>
      <c r="V1719" s="8">
        <f t="shared" si="269"/>
        <v>10.475000000000001</v>
      </c>
    </row>
    <row r="1720" spans="1:22" ht="13.5" x14ac:dyDescent="0.25">
      <c r="A1720" s="3">
        <f>RSI!A1720</f>
        <v>44813</v>
      </c>
      <c r="B1720" s="2">
        <f>RSI!B1720</f>
        <v>1.26</v>
      </c>
      <c r="C1720" s="2">
        <f>RSI!I1720</f>
        <v>56.065993899383464</v>
      </c>
      <c r="D1720" s="2">
        <f>MACD!E1720</f>
        <v>-1.3753653353867357E-3</v>
      </c>
      <c r="E1720" s="2">
        <f>MACD!F1720</f>
        <v>-1.0803271796029504E-2</v>
      </c>
      <c r="F1720" s="2">
        <f>'Moving Avg'!D1720</f>
        <v>1.26</v>
      </c>
      <c r="G1720" s="2">
        <f>'Moving Avg'!F1720</f>
        <v>1.2615000000000003</v>
      </c>
      <c r="H1720" s="2">
        <f>'Moving Avg'!G1720</f>
        <v>1.1786000000000001</v>
      </c>
      <c r="I1720" s="2">
        <f>'Moving Avg'!H1720</f>
        <v>1.3838499999999996</v>
      </c>
      <c r="J1720" s="6" t="str">
        <f>OBV!F1720</f>
        <v>BEARISH</v>
      </c>
      <c r="K1720" s="6" t="str">
        <f>OBV!G1720</f>
        <v>NEUTRAL</v>
      </c>
      <c r="L1720" s="6" t="str">
        <f>OBV!H1720</f>
        <v>CONFIRMED BEARISH</v>
      </c>
      <c r="M1720" s="8">
        <f t="shared" si="260"/>
        <v>25</v>
      </c>
      <c r="N1720" s="8">
        <f t="shared" si="261"/>
        <v>0</v>
      </c>
      <c r="O1720" s="8">
        <f t="shared" si="262"/>
        <v>0</v>
      </c>
      <c r="P1720" s="8">
        <f t="shared" si="263"/>
        <v>16.5</v>
      </c>
      <c r="Q1720" s="9">
        <f t="shared" si="264"/>
        <v>11.225</v>
      </c>
      <c r="R1720" s="9">
        <f t="shared" si="265"/>
        <v>9.125</v>
      </c>
      <c r="S1720" s="9">
        <f t="shared" si="266"/>
        <v>11.175000000000001</v>
      </c>
      <c r="T1720" s="9">
        <f t="shared" si="267"/>
        <v>10.375</v>
      </c>
      <c r="U1720" s="8">
        <f t="shared" si="268"/>
        <v>10.508333333333335</v>
      </c>
      <c r="V1720" s="8">
        <f t="shared" si="269"/>
        <v>10.475000000000001</v>
      </c>
    </row>
    <row r="1721" spans="1:22" ht="13.5" x14ac:dyDescent="0.25">
      <c r="A1721" s="3">
        <f>RSI!A1721</f>
        <v>44816</v>
      </c>
      <c r="B1721" s="2">
        <f>RSI!B1721</f>
        <v>1.25</v>
      </c>
      <c r="C1721" s="2">
        <f>RSI!I1721</f>
        <v>53.467580489111242</v>
      </c>
      <c r="D1721" s="2">
        <f>MACD!E1721</f>
        <v>1.4638793151537932E-3</v>
      </c>
      <c r="E1721" s="2">
        <f>MACD!F1721</f>
        <v>-8.349841573792845E-3</v>
      </c>
      <c r="F1721" s="2">
        <f>'Moving Avg'!D1721</f>
        <v>1.2559999999999998</v>
      </c>
      <c r="G1721" s="2">
        <f>'Moving Avg'!F1721</f>
        <v>1.2590000000000001</v>
      </c>
      <c r="H1721" s="2">
        <f>'Moving Avg'!G1721</f>
        <v>1.1819999999999999</v>
      </c>
      <c r="I1721" s="2">
        <f>'Moving Avg'!H1721</f>
        <v>1.38035</v>
      </c>
      <c r="J1721" s="6" t="str">
        <f>OBV!F1721</f>
        <v>BEARISH</v>
      </c>
      <c r="K1721" s="6" t="str">
        <f>OBV!G1721</f>
        <v>NEUTRAL</v>
      </c>
      <c r="L1721" s="6" t="str">
        <f>OBV!H1721</f>
        <v>CONFIRMED BEARISH</v>
      </c>
      <c r="M1721" s="8">
        <f t="shared" si="260"/>
        <v>25</v>
      </c>
      <c r="N1721" s="8">
        <f t="shared" si="261"/>
        <v>0</v>
      </c>
      <c r="O1721" s="8">
        <f t="shared" si="262"/>
        <v>0</v>
      </c>
      <c r="P1721" s="8">
        <f t="shared" si="263"/>
        <v>16.5</v>
      </c>
      <c r="Q1721" s="9">
        <f t="shared" si="264"/>
        <v>11.225</v>
      </c>
      <c r="R1721" s="9">
        <f t="shared" si="265"/>
        <v>9.125</v>
      </c>
      <c r="S1721" s="9">
        <f t="shared" si="266"/>
        <v>11.175000000000001</v>
      </c>
      <c r="T1721" s="9">
        <f t="shared" si="267"/>
        <v>10.375</v>
      </c>
      <c r="U1721" s="8">
        <f t="shared" si="268"/>
        <v>10.508333333333335</v>
      </c>
      <c r="V1721" s="8">
        <f t="shared" si="269"/>
        <v>10.475000000000001</v>
      </c>
    </row>
    <row r="1722" spans="1:22" ht="13.5" x14ac:dyDescent="0.25">
      <c r="A1722" s="3">
        <f>RSI!A1722</f>
        <v>44817</v>
      </c>
      <c r="B1722" s="2">
        <f>RSI!B1722</f>
        <v>1.23</v>
      </c>
      <c r="C1722" s="2">
        <f>RSI!I1722</f>
        <v>48.614787207865824</v>
      </c>
      <c r="D1722" s="2">
        <f>MACD!E1722</f>
        <v>5.2671179522991718E-3</v>
      </c>
      <c r="E1722" s="2">
        <f>MACD!F1722</f>
        <v>-5.6264496685744418E-3</v>
      </c>
      <c r="F1722" s="2">
        <f>'Moving Avg'!D1722</f>
        <v>1.252</v>
      </c>
      <c r="G1722" s="2">
        <f>'Moving Avg'!F1722</f>
        <v>1.2535000000000003</v>
      </c>
      <c r="H1722" s="2">
        <f>'Moving Avg'!G1722</f>
        <v>1.1848000000000001</v>
      </c>
      <c r="I1722" s="2">
        <f>'Moving Avg'!H1722</f>
        <v>1.3766999999999998</v>
      </c>
      <c r="J1722" s="6" t="str">
        <f>OBV!F1722</f>
        <v>BEARISH</v>
      </c>
      <c r="K1722" s="6" t="str">
        <f>OBV!G1722</f>
        <v>NEUTRAL</v>
      </c>
      <c r="L1722" s="6" t="str">
        <f>OBV!H1722</f>
        <v>CONFIRMED BEARISH</v>
      </c>
      <c r="M1722" s="8">
        <f t="shared" si="260"/>
        <v>25</v>
      </c>
      <c r="N1722" s="8">
        <f t="shared" si="261"/>
        <v>0</v>
      </c>
      <c r="O1722" s="8">
        <f t="shared" si="262"/>
        <v>0</v>
      </c>
      <c r="P1722" s="8">
        <f t="shared" si="263"/>
        <v>16.5</v>
      </c>
      <c r="Q1722" s="9">
        <f t="shared" si="264"/>
        <v>11.225</v>
      </c>
      <c r="R1722" s="9">
        <f t="shared" si="265"/>
        <v>9.125</v>
      </c>
      <c r="S1722" s="9">
        <f t="shared" si="266"/>
        <v>11.175000000000001</v>
      </c>
      <c r="T1722" s="9">
        <f t="shared" si="267"/>
        <v>10.375</v>
      </c>
      <c r="U1722" s="8">
        <f t="shared" si="268"/>
        <v>10.508333333333335</v>
      </c>
      <c r="V1722" s="8">
        <f t="shared" si="269"/>
        <v>10.475000000000001</v>
      </c>
    </row>
    <row r="1723" spans="1:22" ht="13.5" x14ac:dyDescent="0.25">
      <c r="A1723" s="3">
        <f>RSI!A1723</f>
        <v>44818</v>
      </c>
      <c r="B1723" s="2">
        <f>RSI!B1723</f>
        <v>1.2</v>
      </c>
      <c r="C1723" s="2">
        <f>RSI!I1723</f>
        <v>42.398542160723778</v>
      </c>
      <c r="D1723" s="2">
        <f>MACD!E1723</f>
        <v>1.0750941751176191E-2</v>
      </c>
      <c r="E1723" s="2">
        <f>MACD!F1723</f>
        <v>-2.3509713846243153E-3</v>
      </c>
      <c r="F1723" s="2">
        <f>'Moving Avg'!D1723</f>
        <v>1.24</v>
      </c>
      <c r="G1723" s="2">
        <f>'Moving Avg'!F1723</f>
        <v>1.2490000000000001</v>
      </c>
      <c r="H1723" s="2">
        <f>'Moving Avg'!G1723</f>
        <v>1.1862000000000001</v>
      </c>
      <c r="I1723" s="2">
        <f>'Moving Avg'!H1723</f>
        <v>1.3730999999999998</v>
      </c>
      <c r="J1723" s="6" t="str">
        <f>OBV!F1723</f>
        <v>BEARISH</v>
      </c>
      <c r="K1723" s="6" t="str">
        <f>OBV!G1723</f>
        <v>WEAK</v>
      </c>
      <c r="L1723" s="6" t="str">
        <f>OBV!H1723</f>
        <v>CONFIRMED BEARISH</v>
      </c>
      <c r="M1723" s="8">
        <f t="shared" si="260"/>
        <v>25</v>
      </c>
      <c r="N1723" s="8">
        <f t="shared" si="261"/>
        <v>0</v>
      </c>
      <c r="O1723" s="8">
        <f t="shared" si="262"/>
        <v>0</v>
      </c>
      <c r="P1723" s="8">
        <f t="shared" si="263"/>
        <v>0</v>
      </c>
      <c r="Q1723" s="9">
        <f t="shared" si="264"/>
        <v>8.75</v>
      </c>
      <c r="R1723" s="9">
        <f t="shared" si="265"/>
        <v>5</v>
      </c>
      <c r="S1723" s="9">
        <f t="shared" si="266"/>
        <v>3.75</v>
      </c>
      <c r="T1723" s="9">
        <f t="shared" si="267"/>
        <v>6.25</v>
      </c>
      <c r="U1723" s="8">
        <f t="shared" si="268"/>
        <v>5.833333333333333</v>
      </c>
      <c r="V1723" s="8">
        <f t="shared" si="269"/>
        <v>5.9375</v>
      </c>
    </row>
    <row r="1724" spans="1:22" ht="13.5" x14ac:dyDescent="0.25">
      <c r="A1724" s="3">
        <f>RSI!A1724</f>
        <v>44819</v>
      </c>
      <c r="B1724" s="2">
        <f>RSI!B1724</f>
        <v>1.21</v>
      </c>
      <c r="C1724" s="2">
        <f>RSI!I1724</f>
        <v>44.926477830507601</v>
      </c>
      <c r="D1724" s="2">
        <f>MACD!E1724</f>
        <v>1.7944810063673211E-2</v>
      </c>
      <c r="E1724" s="2">
        <f>MACD!F1724</f>
        <v>1.7081849050351902E-3</v>
      </c>
      <c r="F1724" s="2">
        <f>'Moving Avg'!D1724</f>
        <v>1.23</v>
      </c>
      <c r="G1724" s="2">
        <f>'Moving Avg'!F1724</f>
        <v>1.2475000000000003</v>
      </c>
      <c r="H1724" s="2">
        <f>'Moving Avg'!G1724</f>
        <v>1.1880000000000002</v>
      </c>
      <c r="I1724" s="2">
        <f>'Moving Avg'!H1724</f>
        <v>1.3693499999999998</v>
      </c>
      <c r="J1724" s="6" t="str">
        <f>OBV!F1724</f>
        <v>BEARISH</v>
      </c>
      <c r="K1724" s="6" t="str">
        <f>OBV!G1724</f>
        <v>WEAK</v>
      </c>
      <c r="L1724" s="6" t="str">
        <f>OBV!H1724</f>
        <v>CONFIRMED BEARISH</v>
      </c>
      <c r="M1724" s="8">
        <f t="shared" si="260"/>
        <v>25</v>
      </c>
      <c r="N1724" s="8">
        <f t="shared" si="261"/>
        <v>0</v>
      </c>
      <c r="O1724" s="8">
        <f t="shared" si="262"/>
        <v>0</v>
      </c>
      <c r="P1724" s="8">
        <f t="shared" si="263"/>
        <v>0</v>
      </c>
      <c r="Q1724" s="9">
        <f t="shared" si="264"/>
        <v>8.75</v>
      </c>
      <c r="R1724" s="9">
        <f t="shared" si="265"/>
        <v>5</v>
      </c>
      <c r="S1724" s="9">
        <f t="shared" si="266"/>
        <v>3.75</v>
      </c>
      <c r="T1724" s="9">
        <f t="shared" si="267"/>
        <v>6.25</v>
      </c>
      <c r="U1724" s="8">
        <f t="shared" si="268"/>
        <v>5.833333333333333</v>
      </c>
      <c r="V1724" s="8">
        <f t="shared" si="269"/>
        <v>5.9375</v>
      </c>
    </row>
    <row r="1725" spans="1:22" ht="13.5" x14ac:dyDescent="0.25">
      <c r="A1725" s="3">
        <f>RSI!A1725</f>
        <v>44820</v>
      </c>
      <c r="B1725" s="2">
        <f>RSI!B1725</f>
        <v>1.21</v>
      </c>
      <c r="C1725" s="2">
        <f>RSI!I1725</f>
        <v>44.926477830507601</v>
      </c>
      <c r="D1725" s="2">
        <f>MACD!E1725</f>
        <v>2.2635791675302608E-2</v>
      </c>
      <c r="E1725" s="2">
        <f>MACD!F1725</f>
        <v>5.8937062590886744E-3</v>
      </c>
      <c r="F1725" s="2">
        <f>'Moving Avg'!D1725</f>
        <v>1.22</v>
      </c>
      <c r="G1725" s="2">
        <f>'Moving Avg'!F1725</f>
        <v>1.2455000000000003</v>
      </c>
      <c r="H1725" s="2">
        <f>'Moving Avg'!G1725</f>
        <v>1.1898000000000002</v>
      </c>
      <c r="I1725" s="2">
        <f>'Moving Avg'!H1725</f>
        <v>1.3655999999999997</v>
      </c>
      <c r="J1725" s="6" t="str">
        <f>OBV!F1725</f>
        <v>BEARISH</v>
      </c>
      <c r="K1725" s="6" t="str">
        <f>OBV!G1725</f>
        <v>WEAK</v>
      </c>
      <c r="L1725" s="6" t="str">
        <f>OBV!H1725</f>
        <v>CONFIRMED BEARISH</v>
      </c>
      <c r="M1725" s="8">
        <f t="shared" si="260"/>
        <v>25</v>
      </c>
      <c r="N1725" s="8">
        <f t="shared" si="261"/>
        <v>0</v>
      </c>
      <c r="O1725" s="8">
        <f t="shared" si="262"/>
        <v>0</v>
      </c>
      <c r="P1725" s="8">
        <f t="shared" si="263"/>
        <v>0</v>
      </c>
      <c r="Q1725" s="9">
        <f t="shared" si="264"/>
        <v>8.75</v>
      </c>
      <c r="R1725" s="9">
        <f t="shared" si="265"/>
        <v>5</v>
      </c>
      <c r="S1725" s="9">
        <f t="shared" si="266"/>
        <v>3.75</v>
      </c>
      <c r="T1725" s="9">
        <f t="shared" si="267"/>
        <v>6.25</v>
      </c>
      <c r="U1725" s="8">
        <f t="shared" si="268"/>
        <v>5.833333333333333</v>
      </c>
      <c r="V1725" s="8">
        <f t="shared" si="269"/>
        <v>5.9375</v>
      </c>
    </row>
    <row r="1726" spans="1:22" ht="13.5" x14ac:dyDescent="0.25">
      <c r="A1726" s="3">
        <f>RSI!A1726</f>
        <v>44823</v>
      </c>
      <c r="B1726" s="2">
        <f>RSI!B1726</f>
        <v>1.2</v>
      </c>
      <c r="C1726" s="2">
        <f>RSI!I1726</f>
        <v>42.750554152303984</v>
      </c>
      <c r="D1726" s="2">
        <f>MACD!E1726</f>
        <v>2.7477605853356568E-2</v>
      </c>
      <c r="E1726" s="2">
        <f>MACD!F1726</f>
        <v>1.0210486177942252E-2</v>
      </c>
      <c r="F1726" s="2">
        <f>'Moving Avg'!D1726</f>
        <v>1.21</v>
      </c>
      <c r="G1726" s="2">
        <f>'Moving Avg'!F1726</f>
        <v>1.2455000000000001</v>
      </c>
      <c r="H1726" s="2">
        <f>'Moving Avg'!G1726</f>
        <v>1.1918</v>
      </c>
      <c r="I1726" s="2">
        <f>'Moving Avg'!H1726</f>
        <v>1.3617999999999995</v>
      </c>
      <c r="J1726" s="6" t="str">
        <f>OBV!F1726</f>
        <v>BEARISH</v>
      </c>
      <c r="K1726" s="6" t="str">
        <f>OBV!G1726</f>
        <v>WEAK</v>
      </c>
      <c r="L1726" s="6" t="str">
        <f>OBV!H1726</f>
        <v>CONFIRMED BEARISH</v>
      </c>
      <c r="M1726" s="8">
        <f t="shared" si="260"/>
        <v>25</v>
      </c>
      <c r="N1726" s="8">
        <f t="shared" si="261"/>
        <v>0</v>
      </c>
      <c r="O1726" s="8">
        <f t="shared" si="262"/>
        <v>0</v>
      </c>
      <c r="P1726" s="8">
        <f t="shared" si="263"/>
        <v>0</v>
      </c>
      <c r="Q1726" s="9">
        <f t="shared" si="264"/>
        <v>8.75</v>
      </c>
      <c r="R1726" s="9">
        <f t="shared" si="265"/>
        <v>5</v>
      </c>
      <c r="S1726" s="9">
        <f t="shared" si="266"/>
        <v>3.75</v>
      </c>
      <c r="T1726" s="9">
        <f t="shared" si="267"/>
        <v>6.25</v>
      </c>
      <c r="U1726" s="8">
        <f t="shared" si="268"/>
        <v>5.833333333333333</v>
      </c>
      <c r="V1726" s="8">
        <f t="shared" si="269"/>
        <v>5.9375</v>
      </c>
    </row>
    <row r="1727" spans="1:22" ht="13.5" x14ac:dyDescent="0.25">
      <c r="A1727" s="3">
        <f>RSI!A1727</f>
        <v>44824</v>
      </c>
      <c r="B1727" s="2">
        <f>RSI!B1727</f>
        <v>1.22</v>
      </c>
      <c r="C1727" s="2">
        <f>RSI!I1727</f>
        <v>48.158513420970394</v>
      </c>
      <c r="D1727" s="2">
        <f>MACD!E1727</f>
        <v>2.719723113982786E-2</v>
      </c>
      <c r="E1727" s="2">
        <f>MACD!F1727</f>
        <v>1.3607835170319375E-2</v>
      </c>
      <c r="F1727" s="2">
        <f>'Moving Avg'!D1727</f>
        <v>1.208</v>
      </c>
      <c r="G1727" s="2">
        <f>'Moving Avg'!F1727</f>
        <v>1.2454999999999998</v>
      </c>
      <c r="H1727" s="2">
        <f>'Moving Avg'!G1727</f>
        <v>1.1938000000000002</v>
      </c>
      <c r="I1727" s="2">
        <f>'Moving Avg'!H1727</f>
        <v>1.3580999999999996</v>
      </c>
      <c r="J1727" s="6" t="str">
        <f>OBV!F1727</f>
        <v>BEARISH</v>
      </c>
      <c r="K1727" s="6" t="str">
        <f>OBV!G1727</f>
        <v>NEUTRAL</v>
      </c>
      <c r="L1727" s="6" t="str">
        <f>OBV!H1727</f>
        <v>CONFIRMED BEARISH</v>
      </c>
      <c r="M1727" s="8">
        <f t="shared" si="260"/>
        <v>25</v>
      </c>
      <c r="N1727" s="8">
        <f t="shared" si="261"/>
        <v>0</v>
      </c>
      <c r="O1727" s="8">
        <f t="shared" si="262"/>
        <v>0</v>
      </c>
      <c r="P1727" s="8">
        <f t="shared" si="263"/>
        <v>16.5</v>
      </c>
      <c r="Q1727" s="9">
        <f t="shared" si="264"/>
        <v>11.225</v>
      </c>
      <c r="R1727" s="9">
        <f t="shared" si="265"/>
        <v>9.125</v>
      </c>
      <c r="S1727" s="9">
        <f t="shared" si="266"/>
        <v>11.175000000000001</v>
      </c>
      <c r="T1727" s="9">
        <f t="shared" si="267"/>
        <v>10.375</v>
      </c>
      <c r="U1727" s="8">
        <f t="shared" si="268"/>
        <v>10.508333333333335</v>
      </c>
      <c r="V1727" s="8">
        <f t="shared" si="269"/>
        <v>10.475000000000001</v>
      </c>
    </row>
    <row r="1728" spans="1:22" ht="13.5" x14ac:dyDescent="0.25">
      <c r="A1728" s="3">
        <f>RSI!A1728</f>
        <v>44825</v>
      </c>
      <c r="B1728" s="2">
        <f>RSI!B1728</f>
        <v>1.22</v>
      </c>
      <c r="C1728" s="2">
        <f>RSI!I1728</f>
        <v>48.158513420970394</v>
      </c>
      <c r="D1728" s="2">
        <f>MACD!E1728</f>
        <v>2.8547966265811242E-2</v>
      </c>
      <c r="E1728" s="2">
        <f>MACD!F1728</f>
        <v>1.6595861389417751E-2</v>
      </c>
      <c r="F1728" s="2">
        <f>'Moving Avg'!D1728</f>
        <v>1.212</v>
      </c>
      <c r="G1728" s="2">
        <f>'Moving Avg'!F1728</f>
        <v>1.2444999999999999</v>
      </c>
      <c r="H1728" s="2">
        <f>'Moving Avg'!G1728</f>
        <v>1.1958</v>
      </c>
      <c r="I1728" s="2">
        <f>'Moving Avg'!H1728</f>
        <v>1.3545500000000001</v>
      </c>
      <c r="J1728" s="6" t="str">
        <f>OBV!F1728</f>
        <v>BULLISH</v>
      </c>
      <c r="K1728" s="6" t="str">
        <f>OBV!G1728</f>
        <v>NEUTRAL</v>
      </c>
      <c r="L1728" s="6" t="str">
        <f>OBV!H1728</f>
        <v>CONFIRMED BULLISH</v>
      </c>
      <c r="M1728" s="8">
        <f t="shared" si="260"/>
        <v>25</v>
      </c>
      <c r="N1728" s="8">
        <f t="shared" si="261"/>
        <v>0</v>
      </c>
      <c r="O1728" s="8">
        <f t="shared" si="262"/>
        <v>0</v>
      </c>
      <c r="P1728" s="8">
        <f t="shared" si="263"/>
        <v>83.5</v>
      </c>
      <c r="Q1728" s="9">
        <f t="shared" si="264"/>
        <v>21.274999999999999</v>
      </c>
      <c r="R1728" s="9">
        <f t="shared" si="265"/>
        <v>25.875</v>
      </c>
      <c r="S1728" s="9">
        <f t="shared" si="266"/>
        <v>41.325000000000003</v>
      </c>
      <c r="T1728" s="9">
        <f t="shared" si="267"/>
        <v>27.125</v>
      </c>
      <c r="U1728" s="8">
        <f t="shared" si="268"/>
        <v>29.491666666666664</v>
      </c>
      <c r="V1728" s="8">
        <f t="shared" si="269"/>
        <v>28.9</v>
      </c>
    </row>
    <row r="1729" spans="1:22" ht="13.5" x14ac:dyDescent="0.25">
      <c r="A1729" s="3">
        <f>RSI!A1729</f>
        <v>44826</v>
      </c>
      <c r="B1729" s="2">
        <f>RSI!B1729</f>
        <v>1.21</v>
      </c>
      <c r="C1729" s="2">
        <f>RSI!I1729</f>
        <v>45.657513096022114</v>
      </c>
      <c r="D1729" s="2">
        <f>MACD!E1729</f>
        <v>3.047748277459239E-2</v>
      </c>
      <c r="E1729" s="2">
        <f>MACD!F1729</f>
        <v>1.9372185666452678E-2</v>
      </c>
      <c r="F1729" s="2">
        <f>'Moving Avg'!D1729</f>
        <v>1.212</v>
      </c>
      <c r="G1729" s="2">
        <f>'Moving Avg'!F1729</f>
        <v>1.2429999999999999</v>
      </c>
      <c r="H1729" s="2">
        <f>'Moving Avg'!G1729</f>
        <v>1.1976</v>
      </c>
      <c r="I1729" s="2">
        <f>'Moving Avg'!H1729</f>
        <v>1.3509500000000003</v>
      </c>
      <c r="J1729" s="6" t="str">
        <f>OBV!F1729</f>
        <v>BEARISH</v>
      </c>
      <c r="K1729" s="6" t="str">
        <f>OBV!G1729</f>
        <v>NEUTRAL</v>
      </c>
      <c r="L1729" s="6" t="str">
        <f>OBV!H1729</f>
        <v>NEUTRAL</v>
      </c>
      <c r="M1729" s="8">
        <f t="shared" si="260"/>
        <v>25</v>
      </c>
      <c r="N1729" s="8">
        <f t="shared" si="261"/>
        <v>0</v>
      </c>
      <c r="O1729" s="8">
        <f t="shared" si="262"/>
        <v>0</v>
      </c>
      <c r="P1729" s="8">
        <f t="shared" si="263"/>
        <v>16.5</v>
      </c>
      <c r="Q1729" s="9">
        <f t="shared" si="264"/>
        <v>11.225</v>
      </c>
      <c r="R1729" s="9">
        <f t="shared" si="265"/>
        <v>9.125</v>
      </c>
      <c r="S1729" s="9">
        <f t="shared" si="266"/>
        <v>11.175000000000001</v>
      </c>
      <c r="T1729" s="9">
        <f t="shared" si="267"/>
        <v>10.375</v>
      </c>
      <c r="U1729" s="8">
        <f t="shared" si="268"/>
        <v>10.508333333333335</v>
      </c>
      <c r="V1729" s="8">
        <f t="shared" si="269"/>
        <v>10.475000000000001</v>
      </c>
    </row>
    <row r="1730" spans="1:22" ht="13.5" x14ac:dyDescent="0.25">
      <c r="A1730" s="3">
        <f>RSI!A1730</f>
        <v>44827</v>
      </c>
      <c r="B1730" s="2">
        <f>RSI!B1730</f>
        <v>1.21</v>
      </c>
      <c r="C1730" s="2">
        <f>RSI!I1730</f>
        <v>45.657513096022114</v>
      </c>
      <c r="D1730" s="2">
        <f>MACD!E1730</f>
        <v>3.2211691061818648E-2</v>
      </c>
      <c r="E1730" s="2">
        <f>MACD!F1730</f>
        <v>2.1940086745525875E-2</v>
      </c>
      <c r="F1730" s="2">
        <f>'Moving Avg'!D1730</f>
        <v>1.212</v>
      </c>
      <c r="G1730" s="2">
        <f>'Moving Avg'!F1730</f>
        <v>1.2395</v>
      </c>
      <c r="H1730" s="2">
        <f>'Moving Avg'!G1730</f>
        <v>1.1998</v>
      </c>
      <c r="I1730" s="2">
        <f>'Moving Avg'!H1730</f>
        <v>1.3475000000000004</v>
      </c>
      <c r="J1730" s="6" t="str">
        <f>OBV!F1730</f>
        <v>BEARISH</v>
      </c>
      <c r="K1730" s="6" t="str">
        <f>OBV!G1730</f>
        <v>NEUTRAL</v>
      </c>
      <c r="L1730" s="6" t="str">
        <f>OBV!H1730</f>
        <v>NEUTRAL</v>
      </c>
      <c r="M1730" s="8">
        <f t="shared" ref="M1730:M1793" si="270">IF(C1730&lt;30,50, IF(C1730&gt;70, 0, 25))</f>
        <v>25</v>
      </c>
      <c r="N1730" s="8">
        <f t="shared" ref="N1730:N1793" si="271">IF(E1730-D1730&gt;0.02, 100, IF(E1730-D1730&lt;0,0,45))</f>
        <v>0</v>
      </c>
      <c r="O1730" s="8">
        <f t="shared" ref="O1730:O1793" si="272">IF(F1730-I1730&gt;10,100,IF(F1730-I1730&gt;5,75, IF(F1730-I1730&gt;0,50,0)))</f>
        <v>0</v>
      </c>
      <c r="P1730" s="8">
        <f t="shared" ref="P1730:P1793" si="273">IF(L1730="confirmed bullish", 34, IF(L1730="bullish divergence",17, 0))+IF(J1730="bullish",33,IF(J1730="bearish",0,16.5))+IF(K1730="strong",33,IF(K1730="weak",0,16.5))</f>
        <v>16.5</v>
      </c>
      <c r="Q1730" s="9">
        <f t="shared" si="264"/>
        <v>11.225</v>
      </c>
      <c r="R1730" s="9">
        <f t="shared" si="265"/>
        <v>9.125</v>
      </c>
      <c r="S1730" s="9">
        <f t="shared" si="266"/>
        <v>11.175000000000001</v>
      </c>
      <c r="T1730" s="9">
        <f t="shared" si="267"/>
        <v>10.375</v>
      </c>
      <c r="U1730" s="8">
        <f t="shared" si="268"/>
        <v>10.508333333333335</v>
      </c>
      <c r="V1730" s="8">
        <f t="shared" si="269"/>
        <v>10.475000000000001</v>
      </c>
    </row>
    <row r="1731" spans="1:22" ht="13.5" x14ac:dyDescent="0.25">
      <c r="A1731" s="3">
        <f>RSI!A1731</f>
        <v>44830</v>
      </c>
      <c r="B1731" s="2">
        <f>RSI!B1731</f>
        <v>1.24</v>
      </c>
      <c r="C1731" s="2">
        <f>RSI!I1731</f>
        <v>53.973912780782108</v>
      </c>
      <c r="D1731" s="2">
        <f>MACD!E1731</f>
        <v>3.0012433269055228E-2</v>
      </c>
      <c r="E1731" s="2">
        <f>MACD!F1731</f>
        <v>2.3554556050231747E-2</v>
      </c>
      <c r="F1731" s="2">
        <f>'Moving Avg'!D1731</f>
        <v>1.22</v>
      </c>
      <c r="G1731" s="2">
        <f>'Moving Avg'!F1731</f>
        <v>1.2384999999999997</v>
      </c>
      <c r="H1731" s="2">
        <f>'Moving Avg'!G1731</f>
        <v>1.2021999999999999</v>
      </c>
      <c r="I1731" s="2">
        <f>'Moving Avg'!H1731</f>
        <v>1.3443499999999999</v>
      </c>
      <c r="J1731" s="6" t="str">
        <f>OBV!F1731</f>
        <v>BULLISH</v>
      </c>
      <c r="K1731" s="6" t="str">
        <f>OBV!G1731</f>
        <v>NEUTRAL</v>
      </c>
      <c r="L1731" s="6" t="str">
        <f>OBV!H1731</f>
        <v>CONFIRMED BULLISH</v>
      </c>
      <c r="M1731" s="8">
        <f t="shared" si="270"/>
        <v>25</v>
      </c>
      <c r="N1731" s="8">
        <f t="shared" si="271"/>
        <v>0</v>
      </c>
      <c r="O1731" s="8">
        <f t="shared" si="272"/>
        <v>0</v>
      </c>
      <c r="P1731" s="8">
        <f t="shared" si="273"/>
        <v>83.5</v>
      </c>
      <c r="Q1731" s="9">
        <f t="shared" ref="Q1731:Q1794" si="274">0.35*M1731+N1731*0.35+O1731*0.15+P1731*0.15</f>
        <v>21.274999999999999</v>
      </c>
      <c r="R1731" s="9">
        <f t="shared" ref="R1731:R1794" si="275">M1731*0.2+N1731*0.2+O1731*0.35+P1731*0.25</f>
        <v>25.875</v>
      </c>
      <c r="S1731" s="9">
        <f t="shared" ref="S1731:S1794" si="276">M1731*0.15+N1731*0.15+O1731*0.25+P1731*0.45</f>
        <v>41.325000000000003</v>
      </c>
      <c r="T1731" s="9">
        <f t="shared" ref="T1731:T1794" si="277">0.25*SUM(M1731:P1731)</f>
        <v>27.125</v>
      </c>
      <c r="U1731" s="8">
        <f t="shared" ref="U1731:U1794" si="278">SUM(Q1731:S1731)/3</f>
        <v>29.491666666666664</v>
      </c>
      <c r="V1731" s="8">
        <f t="shared" ref="V1731:V1794" si="279">SUM(Q1731:T1731)/4</f>
        <v>28.9</v>
      </c>
    </row>
    <row r="1732" spans="1:22" ht="13.5" x14ac:dyDescent="0.25">
      <c r="A1732" s="3">
        <f>RSI!A1732</f>
        <v>44831</v>
      </c>
      <c r="B1732" s="2">
        <f>RSI!B1732</f>
        <v>1.23</v>
      </c>
      <c r="C1732" s="2">
        <f>RSI!I1732</f>
        <v>51.163196910179565</v>
      </c>
      <c r="D1732" s="2">
        <f>MACD!E1732</f>
        <v>2.5725123793026272E-2</v>
      </c>
      <c r="E1732" s="2">
        <f>MACD!F1732</f>
        <v>2.3988669598790653E-2</v>
      </c>
      <c r="F1732" s="2">
        <f>'Moving Avg'!D1732</f>
        <v>1.222</v>
      </c>
      <c r="G1732" s="2">
        <f>'Moving Avg'!F1732</f>
        <v>1.2369999999999999</v>
      </c>
      <c r="H1732" s="2">
        <f>'Moving Avg'!G1732</f>
        <v>1.2047999999999999</v>
      </c>
      <c r="I1732" s="2">
        <f>'Moving Avg'!H1732</f>
        <v>1.3410500000000001</v>
      </c>
      <c r="J1732" s="6" t="str">
        <f>OBV!F1732</f>
        <v>BEARISH</v>
      </c>
      <c r="K1732" s="6" t="str">
        <f>OBV!G1732</f>
        <v>NEUTRAL</v>
      </c>
      <c r="L1732" s="6" t="str">
        <f>OBV!H1732</f>
        <v>BEARISH DIVERGENCE</v>
      </c>
      <c r="M1732" s="8">
        <f t="shared" si="270"/>
        <v>25</v>
      </c>
      <c r="N1732" s="8">
        <f t="shared" si="271"/>
        <v>0</v>
      </c>
      <c r="O1732" s="8">
        <f t="shared" si="272"/>
        <v>0</v>
      </c>
      <c r="P1732" s="8">
        <f t="shared" si="273"/>
        <v>16.5</v>
      </c>
      <c r="Q1732" s="9">
        <f t="shared" si="274"/>
        <v>11.225</v>
      </c>
      <c r="R1732" s="9">
        <f t="shared" si="275"/>
        <v>9.125</v>
      </c>
      <c r="S1732" s="9">
        <f t="shared" si="276"/>
        <v>11.175000000000001</v>
      </c>
      <c r="T1732" s="9">
        <f t="shared" si="277"/>
        <v>10.375</v>
      </c>
      <c r="U1732" s="8">
        <f t="shared" si="278"/>
        <v>10.508333333333335</v>
      </c>
      <c r="V1732" s="8">
        <f t="shared" si="279"/>
        <v>10.475000000000001</v>
      </c>
    </row>
    <row r="1733" spans="1:22" ht="13.5" x14ac:dyDescent="0.25">
      <c r="A1733" s="3">
        <f>RSI!A1733</f>
        <v>44832</v>
      </c>
      <c r="B1733" s="2">
        <f>RSI!B1733</f>
        <v>1.23</v>
      </c>
      <c r="C1733" s="2">
        <f>RSI!I1733</f>
        <v>51.163196910179572</v>
      </c>
      <c r="D1733" s="2">
        <f>MACD!E1733</f>
        <v>1.7457572222997708E-2</v>
      </c>
      <c r="E1733" s="2">
        <f>MACD!F1733</f>
        <v>2.2682450123632066E-2</v>
      </c>
      <c r="F1733" s="2">
        <f>'Moving Avg'!D1733</f>
        <v>1.2240000000000002</v>
      </c>
      <c r="G1733" s="2">
        <f>'Moving Avg'!F1733</f>
        <v>1.2354999999999998</v>
      </c>
      <c r="H1733" s="2">
        <f>'Moving Avg'!G1733</f>
        <v>1.2073999999999998</v>
      </c>
      <c r="I1733" s="2">
        <f>'Moving Avg'!H1733</f>
        <v>1.3378500000000002</v>
      </c>
      <c r="J1733" s="6" t="str">
        <f>OBV!F1733</f>
        <v>BEARISH</v>
      </c>
      <c r="K1733" s="6" t="str">
        <f>OBV!G1733</f>
        <v>NEUTRAL</v>
      </c>
      <c r="L1733" s="6" t="str">
        <f>OBV!H1733</f>
        <v>BEARISH DIVERGENCE</v>
      </c>
      <c r="M1733" s="8">
        <f t="shared" si="270"/>
        <v>25</v>
      </c>
      <c r="N1733" s="8">
        <f t="shared" si="271"/>
        <v>45</v>
      </c>
      <c r="O1733" s="8">
        <f t="shared" si="272"/>
        <v>0</v>
      </c>
      <c r="P1733" s="8">
        <f t="shared" si="273"/>
        <v>16.5</v>
      </c>
      <c r="Q1733" s="9">
        <f t="shared" si="274"/>
        <v>26.975000000000001</v>
      </c>
      <c r="R1733" s="9">
        <f t="shared" si="275"/>
        <v>18.125</v>
      </c>
      <c r="S1733" s="9">
        <f t="shared" si="276"/>
        <v>17.925000000000001</v>
      </c>
      <c r="T1733" s="9">
        <f t="shared" si="277"/>
        <v>21.625</v>
      </c>
      <c r="U1733" s="8">
        <f t="shared" si="278"/>
        <v>21.008333333333336</v>
      </c>
      <c r="V1733" s="8">
        <f t="shared" si="279"/>
        <v>21.162500000000001</v>
      </c>
    </row>
    <row r="1734" spans="1:22" ht="13.5" x14ac:dyDescent="0.25">
      <c r="A1734" s="3">
        <f>RSI!A1734</f>
        <v>44833</v>
      </c>
      <c r="B1734" s="2">
        <f>RSI!B1734</f>
        <v>1.22</v>
      </c>
      <c r="C1734" s="2">
        <f>RSI!I1734</f>
        <v>48.249178235120013</v>
      </c>
      <c r="D1734" s="2">
        <f>MACD!E1734</f>
        <v>1.2718521024564833E-2</v>
      </c>
      <c r="E1734" s="2">
        <f>MACD!F1734</f>
        <v>2.068966430381862E-2</v>
      </c>
      <c r="F1734" s="2">
        <f>'Moving Avg'!D1734</f>
        <v>1.226</v>
      </c>
      <c r="G1734" s="2">
        <f>'Moving Avg'!F1734</f>
        <v>1.2324999999999999</v>
      </c>
      <c r="H1734" s="2">
        <f>'Moving Avg'!G1734</f>
        <v>1.2101999999999997</v>
      </c>
      <c r="I1734" s="2">
        <f>'Moving Avg'!H1734</f>
        <v>1.3349000000000006</v>
      </c>
      <c r="J1734" s="6" t="str">
        <f>OBV!F1734</f>
        <v>BEARISH</v>
      </c>
      <c r="K1734" s="6" t="str">
        <f>OBV!G1734</f>
        <v>NEUTRAL</v>
      </c>
      <c r="L1734" s="6" t="str">
        <f>OBV!H1734</f>
        <v>BEARISH DIVERGENCE</v>
      </c>
      <c r="M1734" s="8">
        <f t="shared" si="270"/>
        <v>25</v>
      </c>
      <c r="N1734" s="8">
        <f t="shared" si="271"/>
        <v>45</v>
      </c>
      <c r="O1734" s="8">
        <f t="shared" si="272"/>
        <v>0</v>
      </c>
      <c r="P1734" s="8">
        <f t="shared" si="273"/>
        <v>16.5</v>
      </c>
      <c r="Q1734" s="9">
        <f t="shared" si="274"/>
        <v>26.975000000000001</v>
      </c>
      <c r="R1734" s="9">
        <f t="shared" si="275"/>
        <v>18.125</v>
      </c>
      <c r="S1734" s="9">
        <f t="shared" si="276"/>
        <v>17.925000000000001</v>
      </c>
      <c r="T1734" s="9">
        <f t="shared" si="277"/>
        <v>21.625</v>
      </c>
      <c r="U1734" s="8">
        <f t="shared" si="278"/>
        <v>21.008333333333336</v>
      </c>
      <c r="V1734" s="8">
        <f t="shared" si="279"/>
        <v>21.162500000000001</v>
      </c>
    </row>
    <row r="1735" spans="1:22" ht="13.5" x14ac:dyDescent="0.25">
      <c r="A1735" s="3">
        <f>RSI!A1735</f>
        <v>44834</v>
      </c>
      <c r="B1735" s="2">
        <f>RSI!B1735</f>
        <v>1.2</v>
      </c>
      <c r="C1735" s="2">
        <f>RSI!I1735</f>
        <v>42.977050293295683</v>
      </c>
      <c r="D1735" s="2">
        <f>MACD!E1735</f>
        <v>1.022817013092614E-2</v>
      </c>
      <c r="E1735" s="2">
        <f>MACD!F1735</f>
        <v>1.8597365469240124E-2</v>
      </c>
      <c r="F1735" s="2">
        <f>'Moving Avg'!D1735</f>
        <v>1.224</v>
      </c>
      <c r="G1735" s="2">
        <f>'Moving Avg'!F1735</f>
        <v>1.2289999999999999</v>
      </c>
      <c r="H1735" s="2">
        <f>'Moving Avg'!G1735</f>
        <v>1.2121999999999999</v>
      </c>
      <c r="I1735" s="2">
        <f>'Moving Avg'!H1735</f>
        <v>1.3323500000000004</v>
      </c>
      <c r="J1735" s="6" t="str">
        <f>OBV!F1735</f>
        <v>BEARISH</v>
      </c>
      <c r="K1735" s="6" t="str">
        <f>OBV!G1735</f>
        <v>NEUTRAL</v>
      </c>
      <c r="L1735" s="6" t="str">
        <f>OBV!H1735</f>
        <v>CONFIRMED BEARISH</v>
      </c>
      <c r="M1735" s="8">
        <f t="shared" si="270"/>
        <v>25</v>
      </c>
      <c r="N1735" s="8">
        <f t="shared" si="271"/>
        <v>45</v>
      </c>
      <c r="O1735" s="8">
        <f t="shared" si="272"/>
        <v>0</v>
      </c>
      <c r="P1735" s="8">
        <f t="shared" si="273"/>
        <v>16.5</v>
      </c>
      <c r="Q1735" s="9">
        <f t="shared" si="274"/>
        <v>26.975000000000001</v>
      </c>
      <c r="R1735" s="9">
        <f t="shared" si="275"/>
        <v>18.125</v>
      </c>
      <c r="S1735" s="9">
        <f t="shared" si="276"/>
        <v>17.925000000000001</v>
      </c>
      <c r="T1735" s="9">
        <f t="shared" si="277"/>
        <v>21.625</v>
      </c>
      <c r="U1735" s="8">
        <f t="shared" si="278"/>
        <v>21.008333333333336</v>
      </c>
      <c r="V1735" s="8">
        <f t="shared" si="279"/>
        <v>21.162500000000001</v>
      </c>
    </row>
    <row r="1736" spans="1:22" ht="13.5" x14ac:dyDescent="0.25">
      <c r="A1736" s="3">
        <f>RSI!A1736</f>
        <v>44837</v>
      </c>
      <c r="B1736" s="2">
        <f>RSI!B1736</f>
        <v>1.22</v>
      </c>
      <c r="C1736" s="2">
        <f>RSI!I1736</f>
        <v>48.980698199202358</v>
      </c>
      <c r="D1736" s="2">
        <f>MACD!E1736</f>
        <v>5.2544972640473642E-3</v>
      </c>
      <c r="E1736" s="2">
        <f>MACD!F1736</f>
        <v>1.5928791828201571E-2</v>
      </c>
      <c r="F1736" s="2">
        <f>'Moving Avg'!D1736</f>
        <v>1.22</v>
      </c>
      <c r="G1736" s="2">
        <f>'Moving Avg'!F1736</f>
        <v>1.2264999999999999</v>
      </c>
      <c r="H1736" s="2">
        <f>'Moving Avg'!G1736</f>
        <v>1.2145999999999999</v>
      </c>
      <c r="I1736" s="2">
        <f>'Moving Avg'!H1736</f>
        <v>1.3299000000000003</v>
      </c>
      <c r="J1736" s="6" t="str">
        <f>OBV!F1736</f>
        <v>BEARISH</v>
      </c>
      <c r="K1736" s="6" t="str">
        <f>OBV!G1736</f>
        <v>NEUTRAL</v>
      </c>
      <c r="L1736" s="6" t="str">
        <f>OBV!H1736</f>
        <v>CONFIRMED BEARISH</v>
      </c>
      <c r="M1736" s="8">
        <f t="shared" si="270"/>
        <v>25</v>
      </c>
      <c r="N1736" s="8">
        <f t="shared" si="271"/>
        <v>45</v>
      </c>
      <c r="O1736" s="8">
        <f t="shared" si="272"/>
        <v>0</v>
      </c>
      <c r="P1736" s="8">
        <f t="shared" si="273"/>
        <v>16.5</v>
      </c>
      <c r="Q1736" s="9">
        <f t="shared" si="274"/>
        <v>26.975000000000001</v>
      </c>
      <c r="R1736" s="9">
        <f t="shared" si="275"/>
        <v>18.125</v>
      </c>
      <c r="S1736" s="9">
        <f t="shared" si="276"/>
        <v>17.925000000000001</v>
      </c>
      <c r="T1736" s="9">
        <f t="shared" si="277"/>
        <v>21.625</v>
      </c>
      <c r="U1736" s="8">
        <f t="shared" si="278"/>
        <v>21.008333333333336</v>
      </c>
      <c r="V1736" s="8">
        <f t="shared" si="279"/>
        <v>21.162500000000001</v>
      </c>
    </row>
    <row r="1737" spans="1:22" ht="13.5" x14ac:dyDescent="0.25">
      <c r="A1737" s="3">
        <f>RSI!A1737</f>
        <v>44838</v>
      </c>
      <c r="B1737" s="2">
        <f>RSI!B1737</f>
        <v>1.22</v>
      </c>
      <c r="C1737" s="2">
        <f>RSI!I1737</f>
        <v>48.980698199202351</v>
      </c>
      <c r="D1737" s="2">
        <f>MACD!E1737</f>
        <v>4.1468675562188473E-3</v>
      </c>
      <c r="E1737" s="2">
        <f>MACD!F1737</f>
        <v>1.3572406973805027E-2</v>
      </c>
      <c r="F1737" s="2">
        <f>'Moving Avg'!D1737</f>
        <v>1.218</v>
      </c>
      <c r="G1737" s="2">
        <f>'Moving Avg'!F1737</f>
        <v>1.2249999999999999</v>
      </c>
      <c r="H1737" s="2">
        <f>'Moving Avg'!G1737</f>
        <v>1.2169999999999999</v>
      </c>
      <c r="I1737" s="2">
        <f>'Moving Avg'!H1737</f>
        <v>1.3275500000000009</v>
      </c>
      <c r="J1737" s="6" t="str">
        <f>OBV!F1737</f>
        <v>BEARISH</v>
      </c>
      <c r="K1737" s="6" t="str">
        <f>OBV!G1737</f>
        <v>NEUTRAL</v>
      </c>
      <c r="L1737" s="6" t="str">
        <f>OBV!H1737</f>
        <v>CONFIRMED BEARISH</v>
      </c>
      <c r="M1737" s="8">
        <f t="shared" si="270"/>
        <v>25</v>
      </c>
      <c r="N1737" s="8">
        <f t="shared" si="271"/>
        <v>45</v>
      </c>
      <c r="O1737" s="8">
        <f t="shared" si="272"/>
        <v>0</v>
      </c>
      <c r="P1737" s="8">
        <f t="shared" si="273"/>
        <v>16.5</v>
      </c>
      <c r="Q1737" s="9">
        <f t="shared" si="274"/>
        <v>26.975000000000001</v>
      </c>
      <c r="R1737" s="9">
        <f t="shared" si="275"/>
        <v>18.125</v>
      </c>
      <c r="S1737" s="9">
        <f t="shared" si="276"/>
        <v>17.925000000000001</v>
      </c>
      <c r="T1737" s="9">
        <f t="shared" si="277"/>
        <v>21.625</v>
      </c>
      <c r="U1737" s="8">
        <f t="shared" si="278"/>
        <v>21.008333333333336</v>
      </c>
      <c r="V1737" s="8">
        <f t="shared" si="279"/>
        <v>21.162500000000001</v>
      </c>
    </row>
    <row r="1738" spans="1:22" ht="13.5" x14ac:dyDescent="0.25">
      <c r="A1738" s="3">
        <f>RSI!A1738</f>
        <v>44839</v>
      </c>
      <c r="B1738" s="2">
        <f>RSI!B1738</f>
        <v>1.22</v>
      </c>
      <c r="C1738" s="2">
        <f>RSI!I1738</f>
        <v>48.980698199202351</v>
      </c>
      <c r="D1738" s="2">
        <f>MACD!E1738</f>
        <v>3.2318087531482131E-3</v>
      </c>
      <c r="E1738" s="2">
        <f>MACD!F1738</f>
        <v>1.1504287329673665E-2</v>
      </c>
      <c r="F1738" s="2">
        <f>'Moving Avg'!D1738</f>
        <v>1.2159999999999997</v>
      </c>
      <c r="G1738" s="2">
        <f>'Moving Avg'!F1738</f>
        <v>1.2229999999999999</v>
      </c>
      <c r="H1738" s="2">
        <f>'Moving Avg'!G1738</f>
        <v>1.2187999999999999</v>
      </c>
      <c r="I1738" s="2">
        <f>'Moving Avg'!H1738</f>
        <v>1.3253000000000008</v>
      </c>
      <c r="J1738" s="6" t="str">
        <f>OBV!F1738</f>
        <v>BEARISH</v>
      </c>
      <c r="K1738" s="6" t="str">
        <f>OBV!G1738</f>
        <v>NEUTRAL</v>
      </c>
      <c r="L1738" s="6" t="str">
        <f>OBV!H1738</f>
        <v>CONFIRMED BEARISH</v>
      </c>
      <c r="M1738" s="8">
        <f t="shared" si="270"/>
        <v>25</v>
      </c>
      <c r="N1738" s="8">
        <f t="shared" si="271"/>
        <v>45</v>
      </c>
      <c r="O1738" s="8">
        <f t="shared" si="272"/>
        <v>0</v>
      </c>
      <c r="P1738" s="8">
        <f t="shared" si="273"/>
        <v>16.5</v>
      </c>
      <c r="Q1738" s="9">
        <f t="shared" si="274"/>
        <v>26.975000000000001</v>
      </c>
      <c r="R1738" s="9">
        <f t="shared" si="275"/>
        <v>18.125</v>
      </c>
      <c r="S1738" s="9">
        <f t="shared" si="276"/>
        <v>17.925000000000001</v>
      </c>
      <c r="T1738" s="9">
        <f t="shared" si="277"/>
        <v>21.625</v>
      </c>
      <c r="U1738" s="8">
        <f t="shared" si="278"/>
        <v>21.008333333333336</v>
      </c>
      <c r="V1738" s="8">
        <f t="shared" si="279"/>
        <v>21.162500000000001</v>
      </c>
    </row>
    <row r="1739" spans="1:22" ht="13.5" x14ac:dyDescent="0.25">
      <c r="A1739" s="3">
        <f>RSI!A1739</f>
        <v>44840</v>
      </c>
      <c r="B1739" s="2">
        <f>RSI!B1739</f>
        <v>1.2</v>
      </c>
      <c r="C1739" s="2">
        <f>RSI!I1739</f>
        <v>43.288359729974395</v>
      </c>
      <c r="D1739" s="2">
        <f>MACD!E1739</f>
        <v>2.4210725541256028E-3</v>
      </c>
      <c r="E1739" s="2">
        <f>MACD!F1739</f>
        <v>9.6876443745640521E-3</v>
      </c>
      <c r="F1739" s="2">
        <f>'Moving Avg'!D1739</f>
        <v>1.212</v>
      </c>
      <c r="G1739" s="2">
        <f>'Moving Avg'!F1739</f>
        <v>1.2199999999999998</v>
      </c>
      <c r="H1739" s="2">
        <f>'Moving Avg'!G1739</f>
        <v>1.2205999999999999</v>
      </c>
      <c r="I1739" s="2">
        <f>'Moving Avg'!H1739</f>
        <v>1.3232000000000008</v>
      </c>
      <c r="J1739" s="6" t="str">
        <f>OBV!F1739</f>
        <v>BEARISH</v>
      </c>
      <c r="K1739" s="6" t="str">
        <f>OBV!G1739</f>
        <v>NEUTRAL</v>
      </c>
      <c r="L1739" s="6" t="str">
        <f>OBV!H1739</f>
        <v>CONFIRMED BEARISH</v>
      </c>
      <c r="M1739" s="8">
        <f t="shared" si="270"/>
        <v>25</v>
      </c>
      <c r="N1739" s="8">
        <f t="shared" si="271"/>
        <v>45</v>
      </c>
      <c r="O1739" s="8">
        <f t="shared" si="272"/>
        <v>0</v>
      </c>
      <c r="P1739" s="8">
        <f t="shared" si="273"/>
        <v>16.5</v>
      </c>
      <c r="Q1739" s="9">
        <f t="shared" si="274"/>
        <v>26.975000000000001</v>
      </c>
      <c r="R1739" s="9">
        <f t="shared" si="275"/>
        <v>18.125</v>
      </c>
      <c r="S1739" s="9">
        <f t="shared" si="276"/>
        <v>17.925000000000001</v>
      </c>
      <c r="T1739" s="9">
        <f t="shared" si="277"/>
        <v>21.625</v>
      </c>
      <c r="U1739" s="8">
        <f t="shared" si="278"/>
        <v>21.008333333333336</v>
      </c>
      <c r="V1739" s="8">
        <f t="shared" si="279"/>
        <v>21.162500000000001</v>
      </c>
    </row>
    <row r="1740" spans="1:22" ht="13.5" x14ac:dyDescent="0.25">
      <c r="A1740" s="3">
        <f>RSI!A1740</f>
        <v>44841</v>
      </c>
      <c r="B1740" s="2">
        <f>RSI!B1740</f>
        <v>1.25</v>
      </c>
      <c r="C1740" s="2">
        <f>RSI!I1740</f>
        <v>56.80393705194939</v>
      </c>
      <c r="D1740" s="2">
        <f>MACD!E1740</f>
        <v>-1.831453784756798E-3</v>
      </c>
      <c r="E1740" s="2">
        <f>MACD!F1740</f>
        <v>7.3838247426998831E-3</v>
      </c>
      <c r="F1740" s="2">
        <f>'Moving Avg'!D1740</f>
        <v>1.222</v>
      </c>
      <c r="G1740" s="2">
        <f>'Moving Avg'!F1740</f>
        <v>1.2194999999999998</v>
      </c>
      <c r="H1740" s="2">
        <f>'Moving Avg'!G1740</f>
        <v>1.2229999999999999</v>
      </c>
      <c r="I1740" s="2">
        <f>'Moving Avg'!H1740</f>
        <v>1.3213000000000006</v>
      </c>
      <c r="J1740" s="6" t="str">
        <f>OBV!F1740</f>
        <v>BULLISH</v>
      </c>
      <c r="K1740" s="6" t="str">
        <f>OBV!G1740</f>
        <v>STRONG</v>
      </c>
      <c r="L1740" s="6" t="str">
        <f>OBV!H1740</f>
        <v>CONFIRMED BULLISH</v>
      </c>
      <c r="M1740" s="8">
        <f t="shared" si="270"/>
        <v>25</v>
      </c>
      <c r="N1740" s="8">
        <f t="shared" si="271"/>
        <v>45</v>
      </c>
      <c r="O1740" s="8">
        <f t="shared" si="272"/>
        <v>0</v>
      </c>
      <c r="P1740" s="8">
        <f t="shared" si="273"/>
        <v>100</v>
      </c>
      <c r="Q1740" s="9">
        <f t="shared" si="274"/>
        <v>39.5</v>
      </c>
      <c r="R1740" s="9">
        <f t="shared" si="275"/>
        <v>39</v>
      </c>
      <c r="S1740" s="9">
        <f t="shared" si="276"/>
        <v>55.5</v>
      </c>
      <c r="T1740" s="9">
        <f t="shared" si="277"/>
        <v>42.5</v>
      </c>
      <c r="U1740" s="8">
        <f t="shared" si="278"/>
        <v>44.666666666666664</v>
      </c>
      <c r="V1740" s="8">
        <f t="shared" si="279"/>
        <v>44.125</v>
      </c>
    </row>
    <row r="1741" spans="1:22" ht="13.5" x14ac:dyDescent="0.25">
      <c r="A1741" s="3">
        <f>RSI!A1741</f>
        <v>44844</v>
      </c>
      <c r="B1741" s="2">
        <f>RSI!B1741</f>
        <v>1.24</v>
      </c>
      <c r="C1741" s="2">
        <f>RSI!I1741</f>
        <v>54.030513696175554</v>
      </c>
      <c r="D1741" s="2">
        <f>MACD!E1741</f>
        <v>-2.4204902137681117E-4</v>
      </c>
      <c r="E1741" s="2">
        <f>MACD!F1741</f>
        <v>5.8586499898845446E-3</v>
      </c>
      <c r="F1741" s="2">
        <f>'Moving Avg'!D1741</f>
        <v>1.226</v>
      </c>
      <c r="G1741" s="2">
        <f>'Moving Avg'!F1741</f>
        <v>1.2189999999999999</v>
      </c>
      <c r="H1741" s="2">
        <f>'Moving Avg'!G1741</f>
        <v>1.2253999999999998</v>
      </c>
      <c r="I1741" s="2">
        <f>'Moving Avg'!H1741</f>
        <v>1.3192500000000007</v>
      </c>
      <c r="J1741" s="6" t="str">
        <f>OBV!F1741</f>
        <v>BULLISH</v>
      </c>
      <c r="K1741" s="6" t="str">
        <f>OBV!G1741</f>
        <v>STRONG</v>
      </c>
      <c r="L1741" s="6" t="str">
        <f>OBV!H1741</f>
        <v>CONFIRMED BULLISH</v>
      </c>
      <c r="M1741" s="8">
        <f t="shared" si="270"/>
        <v>25</v>
      </c>
      <c r="N1741" s="8">
        <f t="shared" si="271"/>
        <v>45</v>
      </c>
      <c r="O1741" s="8">
        <f t="shared" si="272"/>
        <v>0</v>
      </c>
      <c r="P1741" s="8">
        <f t="shared" si="273"/>
        <v>100</v>
      </c>
      <c r="Q1741" s="9">
        <f t="shared" si="274"/>
        <v>39.5</v>
      </c>
      <c r="R1741" s="9">
        <f t="shared" si="275"/>
        <v>39</v>
      </c>
      <c r="S1741" s="9">
        <f t="shared" si="276"/>
        <v>55.5</v>
      </c>
      <c r="T1741" s="9">
        <f t="shared" si="277"/>
        <v>42.5</v>
      </c>
      <c r="U1741" s="8">
        <f t="shared" si="278"/>
        <v>44.666666666666664</v>
      </c>
      <c r="V1741" s="8">
        <f t="shared" si="279"/>
        <v>44.125</v>
      </c>
    </row>
    <row r="1742" spans="1:22" ht="13.5" x14ac:dyDescent="0.25">
      <c r="A1742" s="3">
        <f>RSI!A1742</f>
        <v>44845</v>
      </c>
      <c r="B1742" s="2">
        <f>RSI!B1742</f>
        <v>1.24</v>
      </c>
      <c r="C1742" s="2">
        <f>RSI!I1742</f>
        <v>54.030513696175554</v>
      </c>
      <c r="D1742" s="2">
        <f>MACD!E1742</f>
        <v>-5.32492024183151E-4</v>
      </c>
      <c r="E1742" s="2">
        <f>MACD!F1742</f>
        <v>4.5804215870710058E-3</v>
      </c>
      <c r="F1742" s="2">
        <f>'Moving Avg'!D1742</f>
        <v>1.23</v>
      </c>
      <c r="G1742" s="2">
        <f>'Moving Avg'!F1742</f>
        <v>1.2194999999999996</v>
      </c>
      <c r="H1742" s="2">
        <f>'Moving Avg'!G1742</f>
        <v>1.2278</v>
      </c>
      <c r="I1742" s="2">
        <f>'Moving Avg'!H1742</f>
        <v>1.3170500000000005</v>
      </c>
      <c r="J1742" s="6" t="str">
        <f>OBV!F1742</f>
        <v>BULLISH</v>
      </c>
      <c r="K1742" s="6" t="str">
        <f>OBV!G1742</f>
        <v>STRONG</v>
      </c>
      <c r="L1742" s="6" t="str">
        <f>OBV!H1742</f>
        <v>CONFIRMED BULLISH</v>
      </c>
      <c r="M1742" s="8">
        <f t="shared" si="270"/>
        <v>25</v>
      </c>
      <c r="N1742" s="8">
        <f t="shared" si="271"/>
        <v>45</v>
      </c>
      <c r="O1742" s="8">
        <f t="shared" si="272"/>
        <v>0</v>
      </c>
      <c r="P1742" s="8">
        <f t="shared" si="273"/>
        <v>100</v>
      </c>
      <c r="Q1742" s="9">
        <f t="shared" si="274"/>
        <v>39.5</v>
      </c>
      <c r="R1742" s="9">
        <f t="shared" si="275"/>
        <v>39</v>
      </c>
      <c r="S1742" s="9">
        <f t="shared" si="276"/>
        <v>55.5</v>
      </c>
      <c r="T1742" s="9">
        <f t="shared" si="277"/>
        <v>42.5</v>
      </c>
      <c r="U1742" s="8">
        <f t="shared" si="278"/>
        <v>44.666666666666664</v>
      </c>
      <c r="V1742" s="8">
        <f t="shared" si="279"/>
        <v>44.125</v>
      </c>
    </row>
    <row r="1743" spans="1:22" ht="13.5" x14ac:dyDescent="0.25">
      <c r="A1743" s="3">
        <f>RSI!A1743</f>
        <v>44846</v>
      </c>
      <c r="B1743" s="2">
        <f>RSI!B1743</f>
        <v>1.24</v>
      </c>
      <c r="C1743" s="2">
        <f>RSI!I1743</f>
        <v>54.030513696175547</v>
      </c>
      <c r="D1743" s="2">
        <f>MACD!E1743</f>
        <v>-8.679389121459824E-4</v>
      </c>
      <c r="E1743" s="2">
        <f>MACD!F1743</f>
        <v>3.4907494872276085E-3</v>
      </c>
      <c r="F1743" s="2">
        <f>'Moving Avg'!D1743</f>
        <v>1.2340000000000002</v>
      </c>
      <c r="G1743" s="2">
        <f>'Moving Avg'!F1743</f>
        <v>1.2214999999999998</v>
      </c>
      <c r="H1743" s="2">
        <f>'Moving Avg'!G1743</f>
        <v>1.2306000000000001</v>
      </c>
      <c r="I1743" s="2">
        <f>'Moving Avg'!H1743</f>
        <v>1.3149000000000004</v>
      </c>
      <c r="J1743" s="6" t="str">
        <f>OBV!F1743</f>
        <v>BULLISH</v>
      </c>
      <c r="K1743" s="6" t="str">
        <f>OBV!G1743</f>
        <v>STRONG</v>
      </c>
      <c r="L1743" s="6" t="str">
        <f>OBV!H1743</f>
        <v>CONFIRMED BULLISH</v>
      </c>
      <c r="M1743" s="8">
        <f t="shared" si="270"/>
        <v>25</v>
      </c>
      <c r="N1743" s="8">
        <f t="shared" si="271"/>
        <v>45</v>
      </c>
      <c r="O1743" s="8">
        <f t="shared" si="272"/>
        <v>0</v>
      </c>
      <c r="P1743" s="8">
        <f t="shared" si="273"/>
        <v>100</v>
      </c>
      <c r="Q1743" s="9">
        <f t="shared" si="274"/>
        <v>39.5</v>
      </c>
      <c r="R1743" s="9">
        <f t="shared" si="275"/>
        <v>39</v>
      </c>
      <c r="S1743" s="9">
        <f t="shared" si="276"/>
        <v>55.5</v>
      </c>
      <c r="T1743" s="9">
        <f t="shared" si="277"/>
        <v>42.5</v>
      </c>
      <c r="U1743" s="8">
        <f t="shared" si="278"/>
        <v>44.666666666666664</v>
      </c>
      <c r="V1743" s="8">
        <f t="shared" si="279"/>
        <v>44.125</v>
      </c>
    </row>
    <row r="1744" spans="1:22" ht="13.5" x14ac:dyDescent="0.25">
      <c r="A1744" s="3">
        <f>RSI!A1744</f>
        <v>44847</v>
      </c>
      <c r="B1744" s="2">
        <f>RSI!B1744</f>
        <v>1.21</v>
      </c>
      <c r="C1744" s="2">
        <f>RSI!I1744</f>
        <v>45.674700143894007</v>
      </c>
      <c r="D1744" s="2">
        <f>MACD!E1744</f>
        <v>-5.5106181397301945E-4</v>
      </c>
      <c r="E1744" s="2">
        <f>MACD!F1744</f>
        <v>2.6823872269874831E-3</v>
      </c>
      <c r="F1744" s="2">
        <f>'Moving Avg'!D1744</f>
        <v>1.2360000000000002</v>
      </c>
      <c r="G1744" s="2">
        <f>'Moving Avg'!F1744</f>
        <v>1.2214999999999998</v>
      </c>
      <c r="H1744" s="2">
        <f>'Moving Avg'!G1744</f>
        <v>1.2322000000000002</v>
      </c>
      <c r="I1744" s="2">
        <f>'Moving Avg'!H1744</f>
        <v>1.3127500000000001</v>
      </c>
      <c r="J1744" s="6" t="str">
        <f>OBV!F1744</f>
        <v>BULLISH</v>
      </c>
      <c r="K1744" s="6" t="str">
        <f>OBV!G1744</f>
        <v>NEUTRAL</v>
      </c>
      <c r="L1744" s="6" t="str">
        <f>OBV!H1744</f>
        <v>CONFIRMED BULLISH</v>
      </c>
      <c r="M1744" s="8">
        <f t="shared" si="270"/>
        <v>25</v>
      </c>
      <c r="N1744" s="8">
        <f t="shared" si="271"/>
        <v>45</v>
      </c>
      <c r="O1744" s="8">
        <f t="shared" si="272"/>
        <v>0</v>
      </c>
      <c r="P1744" s="8">
        <f t="shared" si="273"/>
        <v>83.5</v>
      </c>
      <c r="Q1744" s="9">
        <f t="shared" si="274"/>
        <v>37.024999999999999</v>
      </c>
      <c r="R1744" s="9">
        <f t="shared" si="275"/>
        <v>34.875</v>
      </c>
      <c r="S1744" s="9">
        <f t="shared" si="276"/>
        <v>48.075000000000003</v>
      </c>
      <c r="T1744" s="9">
        <f t="shared" si="277"/>
        <v>38.375</v>
      </c>
      <c r="U1744" s="8">
        <f t="shared" si="278"/>
        <v>39.991666666666667</v>
      </c>
      <c r="V1744" s="8">
        <f t="shared" si="279"/>
        <v>39.587500000000006</v>
      </c>
    </row>
    <row r="1745" spans="1:22" ht="13.5" x14ac:dyDescent="0.25">
      <c r="A1745" s="3">
        <f>RSI!A1745</f>
        <v>44848</v>
      </c>
      <c r="B1745" s="2">
        <f>RSI!B1745</f>
        <v>1.21</v>
      </c>
      <c r="C1745" s="2">
        <f>RSI!I1745</f>
        <v>45.674700143894015</v>
      </c>
      <c r="D1745" s="2">
        <f>MACD!E1745</f>
        <v>-3.2594793374673969E-3</v>
      </c>
      <c r="E1745" s="2">
        <f>MACD!F1745</f>
        <v>1.494013914096507E-3</v>
      </c>
      <c r="F1745" s="2">
        <f>'Moving Avg'!D1745</f>
        <v>1.228</v>
      </c>
      <c r="G1745" s="2">
        <f>'Moving Avg'!F1745</f>
        <v>1.2215</v>
      </c>
      <c r="H1745" s="2">
        <f>'Moving Avg'!G1745</f>
        <v>1.2332000000000003</v>
      </c>
      <c r="I1745" s="2">
        <f>'Moving Avg'!H1745</f>
        <v>1.3109499999999996</v>
      </c>
      <c r="J1745" s="6" t="str">
        <f>OBV!F1745</f>
        <v>BEARISH</v>
      </c>
      <c r="K1745" s="6" t="str">
        <f>OBV!G1745</f>
        <v>NEUTRAL</v>
      </c>
      <c r="L1745" s="6" t="str">
        <f>OBV!H1745</f>
        <v>CONFIRMED BEARISH</v>
      </c>
      <c r="M1745" s="8">
        <f t="shared" si="270"/>
        <v>25</v>
      </c>
      <c r="N1745" s="8">
        <f t="shared" si="271"/>
        <v>45</v>
      </c>
      <c r="O1745" s="8">
        <f t="shared" si="272"/>
        <v>0</v>
      </c>
      <c r="P1745" s="8">
        <f t="shared" si="273"/>
        <v>16.5</v>
      </c>
      <c r="Q1745" s="9">
        <f t="shared" si="274"/>
        <v>26.975000000000001</v>
      </c>
      <c r="R1745" s="9">
        <f t="shared" si="275"/>
        <v>18.125</v>
      </c>
      <c r="S1745" s="9">
        <f t="shared" si="276"/>
        <v>17.925000000000001</v>
      </c>
      <c r="T1745" s="9">
        <f t="shared" si="277"/>
        <v>21.625</v>
      </c>
      <c r="U1745" s="8">
        <f t="shared" si="278"/>
        <v>21.008333333333336</v>
      </c>
      <c r="V1745" s="8">
        <f t="shared" si="279"/>
        <v>21.162500000000001</v>
      </c>
    </row>
    <row r="1746" spans="1:22" ht="13.5" x14ac:dyDescent="0.25">
      <c r="A1746" s="3">
        <f>RSI!A1746</f>
        <v>44851</v>
      </c>
      <c r="B1746" s="2">
        <f>RSI!B1746</f>
        <v>1.23</v>
      </c>
      <c r="C1746" s="2">
        <f>RSI!I1746</f>
        <v>51.476704380343485</v>
      </c>
      <c r="D1746" s="2">
        <f>MACD!E1746</f>
        <v>-3.8628323335103687E-3</v>
      </c>
      <c r="E1746" s="2">
        <f>MACD!F1746</f>
        <v>4.2264466457513192E-4</v>
      </c>
      <c r="F1746" s="2">
        <f>'Moving Avg'!D1746</f>
        <v>1.2260000000000002</v>
      </c>
      <c r="G1746" s="2">
        <f>'Moving Avg'!F1746</f>
        <v>1.2230000000000001</v>
      </c>
      <c r="H1746" s="2">
        <f>'Moving Avg'!G1746</f>
        <v>1.2346000000000004</v>
      </c>
      <c r="I1746" s="2">
        <f>'Moving Avg'!H1746</f>
        <v>1.3092499999999998</v>
      </c>
      <c r="J1746" s="6" t="str">
        <f>OBV!F1746</f>
        <v>BULLISH</v>
      </c>
      <c r="K1746" s="6" t="str">
        <f>OBV!G1746</f>
        <v>NEUTRAL</v>
      </c>
      <c r="L1746" s="6" t="str">
        <f>OBV!H1746</f>
        <v>BULLISH DIVERGENCE</v>
      </c>
      <c r="M1746" s="8">
        <f t="shared" si="270"/>
        <v>25</v>
      </c>
      <c r="N1746" s="8">
        <f t="shared" si="271"/>
        <v>45</v>
      </c>
      <c r="O1746" s="8">
        <f t="shared" si="272"/>
        <v>0</v>
      </c>
      <c r="P1746" s="8">
        <f t="shared" si="273"/>
        <v>66.5</v>
      </c>
      <c r="Q1746" s="9">
        <f t="shared" si="274"/>
        <v>34.475000000000001</v>
      </c>
      <c r="R1746" s="9">
        <f t="shared" si="275"/>
        <v>30.625</v>
      </c>
      <c r="S1746" s="9">
        <f t="shared" si="276"/>
        <v>40.424999999999997</v>
      </c>
      <c r="T1746" s="9">
        <f t="shared" si="277"/>
        <v>34.125</v>
      </c>
      <c r="U1746" s="8">
        <f t="shared" si="278"/>
        <v>35.174999999999997</v>
      </c>
      <c r="V1746" s="8">
        <f t="shared" si="279"/>
        <v>34.912499999999994</v>
      </c>
    </row>
    <row r="1747" spans="1:22" ht="13.5" x14ac:dyDescent="0.25">
      <c r="A1747" s="3">
        <f>RSI!A1747</f>
        <v>44852</v>
      </c>
      <c r="B1747" s="2">
        <f>RSI!B1747</f>
        <v>1.22</v>
      </c>
      <c r="C1747" s="2">
        <f>RSI!I1747</f>
        <v>48.677352173241026</v>
      </c>
      <c r="D1747" s="2">
        <f>MACD!E1747</f>
        <v>-3.6647432867236152E-3</v>
      </c>
      <c r="E1747" s="2">
        <f>MACD!F1747</f>
        <v>-3.9483292568461757E-4</v>
      </c>
      <c r="F1747" s="2">
        <f>'Moving Avg'!D1747</f>
        <v>1.222</v>
      </c>
      <c r="G1747" s="2">
        <f>'Moving Avg'!F1747</f>
        <v>1.2229999999999999</v>
      </c>
      <c r="H1747" s="2">
        <f>'Moving Avg'!G1747</f>
        <v>1.2358000000000002</v>
      </c>
      <c r="I1747" s="2">
        <f>'Moving Avg'!H1747</f>
        <v>1.3078999999999998</v>
      </c>
      <c r="J1747" s="6" t="str">
        <f>OBV!F1747</f>
        <v>BULLISH</v>
      </c>
      <c r="K1747" s="6" t="str">
        <f>OBV!G1747</f>
        <v>NEUTRAL</v>
      </c>
      <c r="L1747" s="6" t="str">
        <f>OBV!H1747</f>
        <v>BULLISH DIVERGENCE</v>
      </c>
      <c r="M1747" s="8">
        <f t="shared" si="270"/>
        <v>25</v>
      </c>
      <c r="N1747" s="8">
        <f t="shared" si="271"/>
        <v>45</v>
      </c>
      <c r="O1747" s="8">
        <f t="shared" si="272"/>
        <v>0</v>
      </c>
      <c r="P1747" s="8">
        <f t="shared" si="273"/>
        <v>66.5</v>
      </c>
      <c r="Q1747" s="9">
        <f t="shared" si="274"/>
        <v>34.475000000000001</v>
      </c>
      <c r="R1747" s="9">
        <f t="shared" si="275"/>
        <v>30.625</v>
      </c>
      <c r="S1747" s="9">
        <f t="shared" si="276"/>
        <v>40.424999999999997</v>
      </c>
      <c r="T1747" s="9">
        <f t="shared" si="277"/>
        <v>34.125</v>
      </c>
      <c r="U1747" s="8">
        <f t="shared" si="278"/>
        <v>35.174999999999997</v>
      </c>
      <c r="V1747" s="8">
        <f t="shared" si="279"/>
        <v>34.912499999999994</v>
      </c>
    </row>
    <row r="1748" spans="1:22" ht="13.5" x14ac:dyDescent="0.25">
      <c r="A1748" s="3">
        <f>RSI!A1748</f>
        <v>44853</v>
      </c>
      <c r="B1748" s="2">
        <f>RSI!B1748</f>
        <v>1.23</v>
      </c>
      <c r="C1748" s="2">
        <f>RSI!I1748</f>
        <v>51.516731291933588</v>
      </c>
      <c r="D1748" s="2">
        <f>MACD!E1748</f>
        <v>-4.2085226000760922E-3</v>
      </c>
      <c r="E1748" s="2">
        <f>MACD!F1748</f>
        <v>-1.1575708605629125E-3</v>
      </c>
      <c r="F1748" s="2">
        <f>'Moving Avg'!D1748</f>
        <v>1.22</v>
      </c>
      <c r="G1748" s="2">
        <f>'Moving Avg'!F1748</f>
        <v>1.2235</v>
      </c>
      <c r="H1748" s="2">
        <f>'Moving Avg'!G1748</f>
        <v>1.2374000000000001</v>
      </c>
      <c r="I1748" s="2">
        <f>'Moving Avg'!H1748</f>
        <v>1.3065</v>
      </c>
      <c r="J1748" s="6" t="str">
        <f>OBV!F1748</f>
        <v>BULLISH</v>
      </c>
      <c r="K1748" s="6" t="str">
        <f>OBV!G1748</f>
        <v>NEUTRAL</v>
      </c>
      <c r="L1748" s="6" t="str">
        <f>OBV!H1748</f>
        <v>BULLISH DIVERGENCE</v>
      </c>
      <c r="M1748" s="8">
        <f t="shared" si="270"/>
        <v>25</v>
      </c>
      <c r="N1748" s="8">
        <f t="shared" si="271"/>
        <v>45</v>
      </c>
      <c r="O1748" s="8">
        <f t="shared" si="272"/>
        <v>0</v>
      </c>
      <c r="P1748" s="8">
        <f t="shared" si="273"/>
        <v>66.5</v>
      </c>
      <c r="Q1748" s="9">
        <f t="shared" si="274"/>
        <v>34.475000000000001</v>
      </c>
      <c r="R1748" s="9">
        <f t="shared" si="275"/>
        <v>30.625</v>
      </c>
      <c r="S1748" s="9">
        <f t="shared" si="276"/>
        <v>40.424999999999997</v>
      </c>
      <c r="T1748" s="9">
        <f t="shared" si="277"/>
        <v>34.125</v>
      </c>
      <c r="U1748" s="8">
        <f t="shared" si="278"/>
        <v>35.174999999999997</v>
      </c>
      <c r="V1748" s="8">
        <f t="shared" si="279"/>
        <v>34.912499999999994</v>
      </c>
    </row>
    <row r="1749" spans="1:22" ht="13.5" x14ac:dyDescent="0.25">
      <c r="A1749" s="3">
        <f>RSI!A1749</f>
        <v>44854</v>
      </c>
      <c r="B1749" s="2">
        <f>RSI!B1749</f>
        <v>1.23</v>
      </c>
      <c r="C1749" s="2">
        <f>RSI!I1749</f>
        <v>51.516731291933588</v>
      </c>
      <c r="D1749" s="2">
        <f>MACD!E1749</f>
        <v>-7.7774833430150903E-3</v>
      </c>
      <c r="E1749" s="2">
        <f>MACD!F1749</f>
        <v>-2.4815533570533483E-3</v>
      </c>
      <c r="F1749" s="2">
        <f>'Moving Avg'!D1749</f>
        <v>1.2240000000000002</v>
      </c>
      <c r="G1749" s="2">
        <f>'Moving Avg'!F1749</f>
        <v>1.2245000000000001</v>
      </c>
      <c r="H1749" s="2">
        <f>'Moving Avg'!G1749</f>
        <v>1.2380000000000002</v>
      </c>
      <c r="I1749" s="2">
        <f>'Moving Avg'!H1749</f>
        <v>1.3055000000000003</v>
      </c>
      <c r="J1749" s="6" t="str">
        <f>OBV!F1749</f>
        <v>BULLISH</v>
      </c>
      <c r="K1749" s="6" t="str">
        <f>OBV!G1749</f>
        <v>NEUTRAL</v>
      </c>
      <c r="L1749" s="6" t="str">
        <f>OBV!H1749</f>
        <v>CONFIRMED BULLISH</v>
      </c>
      <c r="M1749" s="8">
        <f t="shared" si="270"/>
        <v>25</v>
      </c>
      <c r="N1749" s="8">
        <f t="shared" si="271"/>
        <v>45</v>
      </c>
      <c r="O1749" s="8">
        <f t="shared" si="272"/>
        <v>0</v>
      </c>
      <c r="P1749" s="8">
        <f t="shared" si="273"/>
        <v>83.5</v>
      </c>
      <c r="Q1749" s="9">
        <f t="shared" si="274"/>
        <v>37.024999999999999</v>
      </c>
      <c r="R1749" s="9">
        <f t="shared" si="275"/>
        <v>34.875</v>
      </c>
      <c r="S1749" s="9">
        <f t="shared" si="276"/>
        <v>48.075000000000003</v>
      </c>
      <c r="T1749" s="9">
        <f t="shared" si="277"/>
        <v>38.375</v>
      </c>
      <c r="U1749" s="8">
        <f t="shared" si="278"/>
        <v>39.991666666666667</v>
      </c>
      <c r="V1749" s="8">
        <f t="shared" si="279"/>
        <v>39.587500000000006</v>
      </c>
    </row>
    <row r="1750" spans="1:22" ht="13.5" x14ac:dyDescent="0.25">
      <c r="A1750" s="3">
        <f>RSI!A1750</f>
        <v>44855</v>
      </c>
      <c r="B1750" s="2">
        <f>RSI!B1750</f>
        <v>1.21</v>
      </c>
      <c r="C1750" s="2">
        <f>RSI!I1750</f>
        <v>45.657677223630934</v>
      </c>
      <c r="D1750" s="2">
        <f>MACD!E1750</f>
        <v>-1.6531365365655137E-3</v>
      </c>
      <c r="E1750" s="2">
        <f>MACD!F1750</f>
        <v>-2.3158699929557817E-3</v>
      </c>
      <c r="F1750" s="2">
        <f>'Moving Avg'!D1750</f>
        <v>1.224</v>
      </c>
      <c r="G1750" s="2">
        <f>'Moving Avg'!F1750</f>
        <v>1.2245000000000001</v>
      </c>
      <c r="H1750" s="2">
        <f>'Moving Avg'!G1750</f>
        <v>1.2376</v>
      </c>
      <c r="I1750" s="2">
        <f>'Moving Avg'!H1750</f>
        <v>1.3045000000000002</v>
      </c>
      <c r="J1750" s="6" t="str">
        <f>OBV!F1750</f>
        <v>BULLISH</v>
      </c>
      <c r="K1750" s="6" t="str">
        <f>OBV!G1750</f>
        <v>NEUTRAL</v>
      </c>
      <c r="L1750" s="6" t="str">
        <f>OBV!H1750</f>
        <v>NEUTRAL</v>
      </c>
      <c r="M1750" s="8">
        <f t="shared" si="270"/>
        <v>25</v>
      </c>
      <c r="N1750" s="8">
        <f t="shared" si="271"/>
        <v>0</v>
      </c>
      <c r="O1750" s="8">
        <f t="shared" si="272"/>
        <v>0</v>
      </c>
      <c r="P1750" s="8">
        <f t="shared" si="273"/>
        <v>49.5</v>
      </c>
      <c r="Q1750" s="9">
        <f t="shared" si="274"/>
        <v>16.175000000000001</v>
      </c>
      <c r="R1750" s="9">
        <f t="shared" si="275"/>
        <v>17.375</v>
      </c>
      <c r="S1750" s="9">
        <f t="shared" si="276"/>
        <v>26.025000000000002</v>
      </c>
      <c r="T1750" s="9">
        <f t="shared" si="277"/>
        <v>18.625</v>
      </c>
      <c r="U1750" s="8">
        <f t="shared" si="278"/>
        <v>19.858333333333334</v>
      </c>
      <c r="V1750" s="8">
        <f t="shared" si="279"/>
        <v>19.55</v>
      </c>
    </row>
    <row r="1751" spans="1:22" ht="13.5" x14ac:dyDescent="0.25">
      <c r="A1751" s="3">
        <f>RSI!A1751</f>
        <v>44858</v>
      </c>
      <c r="B1751" s="2">
        <f>RSI!B1751</f>
        <v>1.21</v>
      </c>
      <c r="C1751" s="2">
        <f>RSI!I1751</f>
        <v>45.657677223630934</v>
      </c>
      <c r="D1751" s="2">
        <f>MACD!E1751</f>
        <v>2.0813589560837453E-3</v>
      </c>
      <c r="E1751" s="2">
        <f>MACD!F1751</f>
        <v>-1.4364242031478765E-3</v>
      </c>
      <c r="F1751" s="2">
        <f>'Moving Avg'!D1751</f>
        <v>1.2200000000000002</v>
      </c>
      <c r="G1751" s="2">
        <f>'Moving Avg'!F1751</f>
        <v>1.2230000000000001</v>
      </c>
      <c r="H1751" s="2">
        <f>'Moving Avg'!G1751</f>
        <v>1.2358</v>
      </c>
      <c r="I1751" s="2">
        <f>'Moving Avg'!H1751</f>
        <v>1.3036499999999998</v>
      </c>
      <c r="J1751" s="6" t="str">
        <f>OBV!F1751</f>
        <v>BULLISH</v>
      </c>
      <c r="K1751" s="6" t="str">
        <f>OBV!G1751</f>
        <v>NEUTRAL</v>
      </c>
      <c r="L1751" s="6" t="str">
        <f>OBV!H1751</f>
        <v>BULLISH DIVERGENCE</v>
      </c>
      <c r="M1751" s="8">
        <f t="shared" si="270"/>
        <v>25</v>
      </c>
      <c r="N1751" s="8">
        <f t="shared" si="271"/>
        <v>0</v>
      </c>
      <c r="O1751" s="8">
        <f t="shared" si="272"/>
        <v>0</v>
      </c>
      <c r="P1751" s="8">
        <f t="shared" si="273"/>
        <v>66.5</v>
      </c>
      <c r="Q1751" s="9">
        <f t="shared" si="274"/>
        <v>18.725000000000001</v>
      </c>
      <c r="R1751" s="9">
        <f t="shared" si="275"/>
        <v>21.625</v>
      </c>
      <c r="S1751" s="9">
        <f t="shared" si="276"/>
        <v>33.674999999999997</v>
      </c>
      <c r="T1751" s="9">
        <f t="shared" si="277"/>
        <v>22.875</v>
      </c>
      <c r="U1751" s="8">
        <f t="shared" si="278"/>
        <v>24.675000000000001</v>
      </c>
      <c r="V1751" s="8">
        <f t="shared" si="279"/>
        <v>24.225000000000001</v>
      </c>
    </row>
    <row r="1752" spans="1:22" ht="13.5" x14ac:dyDescent="0.25">
      <c r="A1752" s="3">
        <f>RSI!A1752</f>
        <v>44859</v>
      </c>
      <c r="B1752" s="2">
        <f>RSI!B1752</f>
        <v>1.18</v>
      </c>
      <c r="C1752" s="2">
        <f>RSI!I1752</f>
        <v>38.116301397709819</v>
      </c>
      <c r="D1752" s="2">
        <f>MACD!E1752</f>
        <v>7.5476291117939631E-3</v>
      </c>
      <c r="E1752" s="2">
        <f>MACD!F1752</f>
        <v>3.6038645984049151E-4</v>
      </c>
      <c r="F1752" s="2">
        <f>'Moving Avg'!D1752</f>
        <v>1.212</v>
      </c>
      <c r="G1752" s="2">
        <f>'Moving Avg'!F1752</f>
        <v>1.2205000000000001</v>
      </c>
      <c r="H1752" s="2">
        <f>'Moving Avg'!G1752</f>
        <v>1.2326000000000001</v>
      </c>
      <c r="I1752" s="2">
        <f>'Moving Avg'!H1752</f>
        <v>1.3026499999999996</v>
      </c>
      <c r="J1752" s="6" t="str">
        <f>OBV!F1752</f>
        <v>BEARISH</v>
      </c>
      <c r="K1752" s="6" t="str">
        <f>OBV!G1752</f>
        <v>NEUTRAL</v>
      </c>
      <c r="L1752" s="6" t="str">
        <f>OBV!H1752</f>
        <v>CONFIRMED BEARISH</v>
      </c>
      <c r="M1752" s="8">
        <f t="shared" si="270"/>
        <v>25</v>
      </c>
      <c r="N1752" s="8">
        <f t="shared" si="271"/>
        <v>0</v>
      </c>
      <c r="O1752" s="8">
        <f t="shared" si="272"/>
        <v>0</v>
      </c>
      <c r="P1752" s="8">
        <f t="shared" si="273"/>
        <v>16.5</v>
      </c>
      <c r="Q1752" s="9">
        <f t="shared" si="274"/>
        <v>11.225</v>
      </c>
      <c r="R1752" s="9">
        <f t="shared" si="275"/>
        <v>9.125</v>
      </c>
      <c r="S1752" s="9">
        <f t="shared" si="276"/>
        <v>11.175000000000001</v>
      </c>
      <c r="T1752" s="9">
        <f t="shared" si="277"/>
        <v>10.375</v>
      </c>
      <c r="U1752" s="8">
        <f t="shared" si="278"/>
        <v>10.508333333333335</v>
      </c>
      <c r="V1752" s="8">
        <f t="shared" si="279"/>
        <v>10.475000000000001</v>
      </c>
    </row>
    <row r="1753" spans="1:22" ht="13.5" x14ac:dyDescent="0.25">
      <c r="A1753" s="3">
        <f>RSI!A1753</f>
        <v>44860</v>
      </c>
      <c r="B1753" s="2">
        <f>RSI!B1753</f>
        <v>1.2</v>
      </c>
      <c r="C1753" s="2">
        <f>RSI!I1753</f>
        <v>44.676808650344263</v>
      </c>
      <c r="D1753" s="2">
        <f>MACD!E1753</f>
        <v>1.0946585739637582E-2</v>
      </c>
      <c r="E1753" s="2">
        <f>MACD!F1753</f>
        <v>2.4776263157999098E-3</v>
      </c>
      <c r="F1753" s="2">
        <f>'Moving Avg'!D1753</f>
        <v>1.206</v>
      </c>
      <c r="G1753" s="2">
        <f>'Moving Avg'!F1753</f>
        <v>1.2190000000000001</v>
      </c>
      <c r="H1753" s="2">
        <f>'Moving Avg'!G1753</f>
        <v>1.2307999999999999</v>
      </c>
      <c r="I1753" s="2">
        <f>'Moving Avg'!H1753</f>
        <v>1.3016499999999995</v>
      </c>
      <c r="J1753" s="6" t="str">
        <f>OBV!F1753</f>
        <v>BEARISH</v>
      </c>
      <c r="K1753" s="6" t="str">
        <f>OBV!G1753</f>
        <v>NEUTRAL</v>
      </c>
      <c r="L1753" s="6" t="str">
        <f>OBV!H1753</f>
        <v>CONFIRMED BEARISH</v>
      </c>
      <c r="M1753" s="8">
        <f t="shared" si="270"/>
        <v>25</v>
      </c>
      <c r="N1753" s="8">
        <f t="shared" si="271"/>
        <v>0</v>
      </c>
      <c r="O1753" s="8">
        <f t="shared" si="272"/>
        <v>0</v>
      </c>
      <c r="P1753" s="8">
        <f t="shared" si="273"/>
        <v>16.5</v>
      </c>
      <c r="Q1753" s="9">
        <f t="shared" si="274"/>
        <v>11.225</v>
      </c>
      <c r="R1753" s="9">
        <f t="shared" si="275"/>
        <v>9.125</v>
      </c>
      <c r="S1753" s="9">
        <f t="shared" si="276"/>
        <v>11.175000000000001</v>
      </c>
      <c r="T1753" s="9">
        <f t="shared" si="277"/>
        <v>10.375</v>
      </c>
      <c r="U1753" s="8">
        <f t="shared" si="278"/>
        <v>10.508333333333335</v>
      </c>
      <c r="V1753" s="8">
        <f t="shared" si="279"/>
        <v>10.475000000000001</v>
      </c>
    </row>
    <row r="1754" spans="1:22" ht="13.5" x14ac:dyDescent="0.25">
      <c r="A1754" s="3">
        <f>RSI!A1754</f>
        <v>44861</v>
      </c>
      <c r="B1754" s="2">
        <f>RSI!B1754</f>
        <v>1.18</v>
      </c>
      <c r="C1754" s="2">
        <f>RSI!I1754</f>
        <v>40.098794246135078</v>
      </c>
      <c r="D1754" s="2">
        <f>MACD!E1754</f>
        <v>1.0806775852738371E-2</v>
      </c>
      <c r="E1754" s="2">
        <f>MACD!F1754</f>
        <v>4.1434562231876023E-3</v>
      </c>
      <c r="F1754" s="2">
        <f>'Moving Avg'!D1754</f>
        <v>1.196</v>
      </c>
      <c r="G1754" s="2">
        <f>'Moving Avg'!F1754</f>
        <v>1.2170000000000001</v>
      </c>
      <c r="H1754" s="2">
        <f>'Moving Avg'!G1754</f>
        <v>1.2296</v>
      </c>
      <c r="I1754" s="2">
        <f>'Moving Avg'!H1754</f>
        <v>1.3004999999999998</v>
      </c>
      <c r="J1754" s="6" t="str">
        <f>OBV!F1754</f>
        <v>BEARISH</v>
      </c>
      <c r="K1754" s="6" t="str">
        <f>OBV!G1754</f>
        <v>NEUTRAL</v>
      </c>
      <c r="L1754" s="6" t="str">
        <f>OBV!H1754</f>
        <v>CONFIRMED BEARISH</v>
      </c>
      <c r="M1754" s="8">
        <f t="shared" si="270"/>
        <v>25</v>
      </c>
      <c r="N1754" s="8">
        <f t="shared" si="271"/>
        <v>0</v>
      </c>
      <c r="O1754" s="8">
        <f t="shared" si="272"/>
        <v>0</v>
      </c>
      <c r="P1754" s="8">
        <f t="shared" si="273"/>
        <v>16.5</v>
      </c>
      <c r="Q1754" s="9">
        <f t="shared" si="274"/>
        <v>11.225</v>
      </c>
      <c r="R1754" s="9">
        <f t="shared" si="275"/>
        <v>9.125</v>
      </c>
      <c r="S1754" s="9">
        <f t="shared" si="276"/>
        <v>11.175000000000001</v>
      </c>
      <c r="T1754" s="9">
        <f t="shared" si="277"/>
        <v>10.375</v>
      </c>
      <c r="U1754" s="8">
        <f t="shared" si="278"/>
        <v>10.508333333333335</v>
      </c>
      <c r="V1754" s="8">
        <f t="shared" si="279"/>
        <v>10.475000000000001</v>
      </c>
    </row>
    <row r="1755" spans="1:22" ht="13.5" x14ac:dyDescent="0.25">
      <c r="A1755" s="3">
        <f>RSI!A1755</f>
        <v>44862</v>
      </c>
      <c r="B1755" s="2">
        <f>RSI!B1755</f>
        <v>1.19</v>
      </c>
      <c r="C1755" s="2">
        <f>RSI!I1755</f>
        <v>43.231072865846897</v>
      </c>
      <c r="D1755" s="2">
        <f>MACD!E1755</f>
        <v>1.0175223652430176E-2</v>
      </c>
      <c r="E1755" s="2">
        <f>MACD!F1755</f>
        <v>5.3498097090361177E-3</v>
      </c>
      <c r="F1755" s="2">
        <f>'Moving Avg'!D1755</f>
        <v>1.1919999999999997</v>
      </c>
      <c r="G1755" s="2">
        <f>'Moving Avg'!F1755</f>
        <v>1.2165000000000001</v>
      </c>
      <c r="H1755" s="2">
        <f>'Moving Avg'!G1755</f>
        <v>1.2283999999999999</v>
      </c>
      <c r="I1755" s="2">
        <f>'Moving Avg'!H1755</f>
        <v>1.2989999999999997</v>
      </c>
      <c r="J1755" s="6" t="str">
        <f>OBV!F1755</f>
        <v>BEARISH</v>
      </c>
      <c r="K1755" s="6" t="str">
        <f>OBV!G1755</f>
        <v>NEUTRAL</v>
      </c>
      <c r="L1755" s="6" t="str">
        <f>OBV!H1755</f>
        <v>CONFIRMED BEARISH</v>
      </c>
      <c r="M1755" s="8">
        <f t="shared" si="270"/>
        <v>25</v>
      </c>
      <c r="N1755" s="8">
        <f t="shared" si="271"/>
        <v>0</v>
      </c>
      <c r="O1755" s="8">
        <f t="shared" si="272"/>
        <v>0</v>
      </c>
      <c r="P1755" s="8">
        <f t="shared" si="273"/>
        <v>16.5</v>
      </c>
      <c r="Q1755" s="9">
        <f t="shared" si="274"/>
        <v>11.225</v>
      </c>
      <c r="R1755" s="9">
        <f t="shared" si="275"/>
        <v>9.125</v>
      </c>
      <c r="S1755" s="9">
        <f t="shared" si="276"/>
        <v>11.175000000000001</v>
      </c>
      <c r="T1755" s="9">
        <f t="shared" si="277"/>
        <v>10.375</v>
      </c>
      <c r="U1755" s="8">
        <f t="shared" si="278"/>
        <v>10.508333333333335</v>
      </c>
      <c r="V1755" s="8">
        <f t="shared" si="279"/>
        <v>10.475000000000001</v>
      </c>
    </row>
    <row r="1756" spans="1:22" ht="13.5" x14ac:dyDescent="0.25">
      <c r="A1756" s="3">
        <f>RSI!A1756</f>
        <v>44865</v>
      </c>
      <c r="B1756" s="2">
        <f>RSI!B1756</f>
        <v>1.19</v>
      </c>
      <c r="C1756" s="2">
        <f>RSI!I1756</f>
        <v>43.231072865846897</v>
      </c>
      <c r="D1756" s="2">
        <f>MACD!E1756</f>
        <v>1.2869304137631099E-2</v>
      </c>
      <c r="E1756" s="2">
        <f>MACD!F1756</f>
        <v>6.8537085947551141E-3</v>
      </c>
      <c r="F1756" s="2">
        <f>'Moving Avg'!D1756</f>
        <v>1.1879999999999999</v>
      </c>
      <c r="G1756" s="2">
        <f>'Moving Avg'!F1756</f>
        <v>1.2150000000000003</v>
      </c>
      <c r="H1756" s="2">
        <f>'Moving Avg'!G1756</f>
        <v>1.2281999999999997</v>
      </c>
      <c r="I1756" s="2">
        <f>'Moving Avg'!H1756</f>
        <v>1.2971999999999997</v>
      </c>
      <c r="J1756" s="6" t="str">
        <f>OBV!F1756</f>
        <v>BEARISH</v>
      </c>
      <c r="K1756" s="6" t="str">
        <f>OBV!G1756</f>
        <v>NEUTRAL</v>
      </c>
      <c r="L1756" s="6" t="str">
        <f>OBV!H1756</f>
        <v>CONFIRMED BEARISH</v>
      </c>
      <c r="M1756" s="8">
        <f t="shared" si="270"/>
        <v>25</v>
      </c>
      <c r="N1756" s="8">
        <f t="shared" si="271"/>
        <v>0</v>
      </c>
      <c r="O1756" s="8">
        <f t="shared" si="272"/>
        <v>0</v>
      </c>
      <c r="P1756" s="8">
        <f t="shared" si="273"/>
        <v>16.5</v>
      </c>
      <c r="Q1756" s="9">
        <f t="shared" si="274"/>
        <v>11.225</v>
      </c>
      <c r="R1756" s="9">
        <f t="shared" si="275"/>
        <v>9.125</v>
      </c>
      <c r="S1756" s="9">
        <f t="shared" si="276"/>
        <v>11.175000000000001</v>
      </c>
      <c r="T1756" s="9">
        <f t="shared" si="277"/>
        <v>10.375</v>
      </c>
      <c r="U1756" s="8">
        <f t="shared" si="278"/>
        <v>10.508333333333335</v>
      </c>
      <c r="V1756" s="8">
        <f t="shared" si="279"/>
        <v>10.475000000000001</v>
      </c>
    </row>
    <row r="1757" spans="1:22" ht="13.5" x14ac:dyDescent="0.25">
      <c r="A1757" s="3">
        <f>RSI!A1757</f>
        <v>44866</v>
      </c>
      <c r="B1757" s="2">
        <f>RSI!B1757</f>
        <v>1.18</v>
      </c>
      <c r="C1757" s="2">
        <f>RSI!I1757</f>
        <v>40.759233756124317</v>
      </c>
      <c r="D1757" s="2">
        <f>MACD!E1757</f>
        <v>1.4491511878029106E-2</v>
      </c>
      <c r="E1757" s="2">
        <f>MACD!F1757</f>
        <v>8.3812692514099122E-3</v>
      </c>
      <c r="F1757" s="2">
        <f>'Moving Avg'!D1757</f>
        <v>1.1879999999999999</v>
      </c>
      <c r="G1757" s="2">
        <f>'Moving Avg'!F1757</f>
        <v>1.2130000000000003</v>
      </c>
      <c r="H1757" s="2">
        <f>'Moving Avg'!G1757</f>
        <v>1.2273999999999998</v>
      </c>
      <c r="I1757" s="2">
        <f>'Moving Avg'!H1757</f>
        <v>1.2957999999999998</v>
      </c>
      <c r="J1757" s="6" t="str">
        <f>OBV!F1757</f>
        <v>BULLISH</v>
      </c>
      <c r="K1757" s="6" t="str">
        <f>OBV!G1757</f>
        <v>NEUTRAL</v>
      </c>
      <c r="L1757" s="6" t="str">
        <f>OBV!H1757</f>
        <v>NEUTRAL</v>
      </c>
      <c r="M1757" s="8">
        <f t="shared" si="270"/>
        <v>25</v>
      </c>
      <c r="N1757" s="8">
        <f t="shared" si="271"/>
        <v>0</v>
      </c>
      <c r="O1757" s="8">
        <f t="shared" si="272"/>
        <v>0</v>
      </c>
      <c r="P1757" s="8">
        <f t="shared" si="273"/>
        <v>49.5</v>
      </c>
      <c r="Q1757" s="9">
        <f t="shared" si="274"/>
        <v>16.175000000000001</v>
      </c>
      <c r="R1757" s="9">
        <f t="shared" si="275"/>
        <v>17.375</v>
      </c>
      <c r="S1757" s="9">
        <f t="shared" si="276"/>
        <v>26.025000000000002</v>
      </c>
      <c r="T1757" s="9">
        <f t="shared" si="277"/>
        <v>18.625</v>
      </c>
      <c r="U1757" s="8">
        <f t="shared" si="278"/>
        <v>19.858333333333334</v>
      </c>
      <c r="V1757" s="8">
        <f t="shared" si="279"/>
        <v>19.55</v>
      </c>
    </row>
    <row r="1758" spans="1:22" ht="13.5" x14ac:dyDescent="0.25">
      <c r="A1758" s="3">
        <f>RSI!A1758</f>
        <v>44867</v>
      </c>
      <c r="B1758" s="2">
        <f>RSI!B1758</f>
        <v>1.18</v>
      </c>
      <c r="C1758" s="2">
        <f>RSI!I1758</f>
        <v>40.759233756124317</v>
      </c>
      <c r="D1758" s="2">
        <f>MACD!E1758</f>
        <v>1.759162891819277E-2</v>
      </c>
      <c r="E1758" s="2">
        <f>MACD!F1758</f>
        <v>1.0223341184766484E-2</v>
      </c>
      <c r="F1758" s="2">
        <f>'Moving Avg'!D1758</f>
        <v>1.1839999999999999</v>
      </c>
      <c r="G1758" s="2">
        <f>'Moving Avg'!F1758</f>
        <v>1.2110000000000001</v>
      </c>
      <c r="H1758" s="2">
        <f>'Moving Avg'!G1758</f>
        <v>1.2262</v>
      </c>
      <c r="I1758" s="2">
        <f>'Moving Avg'!H1758</f>
        <v>1.2947</v>
      </c>
      <c r="J1758" s="6" t="str">
        <f>OBV!F1758</f>
        <v>BEARISH</v>
      </c>
      <c r="K1758" s="6" t="str">
        <f>OBV!G1758</f>
        <v>NEUTRAL</v>
      </c>
      <c r="L1758" s="6" t="str">
        <f>OBV!H1758</f>
        <v>CONFIRMED BEARISH</v>
      </c>
      <c r="M1758" s="8">
        <f t="shared" si="270"/>
        <v>25</v>
      </c>
      <c r="N1758" s="8">
        <f t="shared" si="271"/>
        <v>0</v>
      </c>
      <c r="O1758" s="8">
        <f t="shared" si="272"/>
        <v>0</v>
      </c>
      <c r="P1758" s="8">
        <f t="shared" si="273"/>
        <v>16.5</v>
      </c>
      <c r="Q1758" s="9">
        <f t="shared" si="274"/>
        <v>11.225</v>
      </c>
      <c r="R1758" s="9">
        <f t="shared" si="275"/>
        <v>9.125</v>
      </c>
      <c r="S1758" s="9">
        <f t="shared" si="276"/>
        <v>11.175000000000001</v>
      </c>
      <c r="T1758" s="9">
        <f t="shared" si="277"/>
        <v>10.375</v>
      </c>
      <c r="U1758" s="8">
        <f t="shared" si="278"/>
        <v>10.508333333333335</v>
      </c>
      <c r="V1758" s="8">
        <f t="shared" si="279"/>
        <v>10.475000000000001</v>
      </c>
    </row>
    <row r="1759" spans="1:22" ht="13.5" x14ac:dyDescent="0.25">
      <c r="A1759" s="3">
        <f>RSI!A1759</f>
        <v>44868</v>
      </c>
      <c r="B1759" s="2">
        <f>RSI!B1759</f>
        <v>1.18</v>
      </c>
      <c r="C1759" s="2">
        <f>RSI!I1759</f>
        <v>40.759233756124317</v>
      </c>
      <c r="D1759" s="2">
        <f>MACD!E1759</f>
        <v>2.0389821711275902E-2</v>
      </c>
      <c r="E1759" s="2">
        <f>MACD!F1759</f>
        <v>1.2256637290068368E-2</v>
      </c>
      <c r="F1759" s="2">
        <f>'Moving Avg'!D1759</f>
        <v>1.1839999999999997</v>
      </c>
      <c r="G1759" s="2">
        <f>'Moving Avg'!F1759</f>
        <v>1.2100000000000002</v>
      </c>
      <c r="H1759" s="2">
        <f>'Moving Avg'!G1759</f>
        <v>1.2249999999999999</v>
      </c>
      <c r="I1759" s="2">
        <f>'Moving Avg'!H1759</f>
        <v>1.2935999999999999</v>
      </c>
      <c r="J1759" s="6" t="str">
        <f>OBV!F1759</f>
        <v>BULLISH</v>
      </c>
      <c r="K1759" s="6" t="str">
        <f>OBV!G1759</f>
        <v>NEUTRAL</v>
      </c>
      <c r="L1759" s="6" t="str">
        <f>OBV!H1759</f>
        <v>NEUTRAL</v>
      </c>
      <c r="M1759" s="8">
        <f t="shared" si="270"/>
        <v>25</v>
      </c>
      <c r="N1759" s="8">
        <f t="shared" si="271"/>
        <v>0</v>
      </c>
      <c r="O1759" s="8">
        <f t="shared" si="272"/>
        <v>0</v>
      </c>
      <c r="P1759" s="8">
        <f t="shared" si="273"/>
        <v>49.5</v>
      </c>
      <c r="Q1759" s="9">
        <f t="shared" si="274"/>
        <v>16.175000000000001</v>
      </c>
      <c r="R1759" s="9">
        <f t="shared" si="275"/>
        <v>17.375</v>
      </c>
      <c r="S1759" s="9">
        <f t="shared" si="276"/>
        <v>26.025000000000002</v>
      </c>
      <c r="T1759" s="9">
        <f t="shared" si="277"/>
        <v>18.625</v>
      </c>
      <c r="U1759" s="8">
        <f t="shared" si="278"/>
        <v>19.858333333333334</v>
      </c>
      <c r="V1759" s="8">
        <f t="shared" si="279"/>
        <v>19.55</v>
      </c>
    </row>
    <row r="1760" spans="1:22" ht="13.5" x14ac:dyDescent="0.25">
      <c r="A1760" s="3">
        <f>RSI!A1760</f>
        <v>44869</v>
      </c>
      <c r="B1760" s="2">
        <f>RSI!B1760</f>
        <v>1.17</v>
      </c>
      <c r="C1760" s="2">
        <f>RSI!I1760</f>
        <v>38.042498795800505</v>
      </c>
      <c r="D1760" s="2">
        <f>MACD!E1760</f>
        <v>2.0583393595186683E-2</v>
      </c>
      <c r="E1760" s="2">
        <f>MACD!F1760</f>
        <v>1.3921988551092031E-2</v>
      </c>
      <c r="F1760" s="2">
        <f>'Moving Avg'!D1760</f>
        <v>1.18</v>
      </c>
      <c r="G1760" s="2">
        <f>'Moving Avg'!F1760</f>
        <v>1.2060000000000002</v>
      </c>
      <c r="H1760" s="2">
        <f>'Moving Avg'!G1760</f>
        <v>1.2227999999999999</v>
      </c>
      <c r="I1760" s="2">
        <f>'Moving Avg'!H1760</f>
        <v>1.2925499999999999</v>
      </c>
      <c r="J1760" s="6" t="str">
        <f>OBV!F1760</f>
        <v>BEARISH</v>
      </c>
      <c r="K1760" s="6" t="str">
        <f>OBV!G1760</f>
        <v>NEUTRAL</v>
      </c>
      <c r="L1760" s="6" t="str">
        <f>OBV!H1760</f>
        <v>CONFIRMED BEARISH</v>
      </c>
      <c r="M1760" s="8">
        <f t="shared" si="270"/>
        <v>25</v>
      </c>
      <c r="N1760" s="8">
        <f t="shared" si="271"/>
        <v>0</v>
      </c>
      <c r="O1760" s="8">
        <f t="shared" si="272"/>
        <v>0</v>
      </c>
      <c r="P1760" s="8">
        <f t="shared" si="273"/>
        <v>16.5</v>
      </c>
      <c r="Q1760" s="9">
        <f t="shared" si="274"/>
        <v>11.225</v>
      </c>
      <c r="R1760" s="9">
        <f t="shared" si="275"/>
        <v>9.125</v>
      </c>
      <c r="S1760" s="9">
        <f t="shared" si="276"/>
        <v>11.175000000000001</v>
      </c>
      <c r="T1760" s="9">
        <f t="shared" si="277"/>
        <v>10.375</v>
      </c>
      <c r="U1760" s="8">
        <f t="shared" si="278"/>
        <v>10.508333333333335</v>
      </c>
      <c r="V1760" s="8">
        <f t="shared" si="279"/>
        <v>10.475000000000001</v>
      </c>
    </row>
    <row r="1761" spans="1:22" ht="13.5" x14ac:dyDescent="0.25">
      <c r="A1761" s="3">
        <f>RSI!A1761</f>
        <v>44872</v>
      </c>
      <c r="B1761" s="2">
        <f>RSI!B1761</f>
        <v>1.17</v>
      </c>
      <c r="C1761" s="2">
        <f>RSI!I1761</f>
        <v>38.042498795800505</v>
      </c>
      <c r="D1761" s="2">
        <f>MACD!E1761</f>
        <v>2.095632434645367E-2</v>
      </c>
      <c r="E1761" s="2">
        <f>MACD!F1761</f>
        <v>1.532885571016436E-2</v>
      </c>
      <c r="F1761" s="2">
        <f>'Moving Avg'!D1761</f>
        <v>1.1759999999999999</v>
      </c>
      <c r="G1761" s="2">
        <f>'Moving Avg'!F1761</f>
        <v>1.2025000000000001</v>
      </c>
      <c r="H1761" s="2">
        <f>'Moving Avg'!G1761</f>
        <v>1.2209999999999999</v>
      </c>
      <c r="I1761" s="2">
        <f>'Moving Avg'!H1761</f>
        <v>1.2914500000000002</v>
      </c>
      <c r="J1761" s="6" t="str">
        <f>OBV!F1761</f>
        <v>BEARISH</v>
      </c>
      <c r="K1761" s="6" t="str">
        <f>OBV!G1761</f>
        <v>NEUTRAL</v>
      </c>
      <c r="L1761" s="6" t="str">
        <f>OBV!H1761</f>
        <v>CONFIRMED BEARISH</v>
      </c>
      <c r="M1761" s="8">
        <f t="shared" si="270"/>
        <v>25</v>
      </c>
      <c r="N1761" s="8">
        <f t="shared" si="271"/>
        <v>0</v>
      </c>
      <c r="O1761" s="8">
        <f t="shared" si="272"/>
        <v>0</v>
      </c>
      <c r="P1761" s="8">
        <f t="shared" si="273"/>
        <v>16.5</v>
      </c>
      <c r="Q1761" s="9">
        <f t="shared" si="274"/>
        <v>11.225</v>
      </c>
      <c r="R1761" s="9">
        <f t="shared" si="275"/>
        <v>9.125</v>
      </c>
      <c r="S1761" s="9">
        <f t="shared" si="276"/>
        <v>11.175000000000001</v>
      </c>
      <c r="T1761" s="9">
        <f t="shared" si="277"/>
        <v>10.375</v>
      </c>
      <c r="U1761" s="8">
        <f t="shared" si="278"/>
        <v>10.508333333333335</v>
      </c>
      <c r="V1761" s="8">
        <f t="shared" si="279"/>
        <v>10.475000000000001</v>
      </c>
    </row>
    <row r="1762" spans="1:22" ht="13.5" x14ac:dyDescent="0.25">
      <c r="A1762" s="3">
        <f>RSI!A1762</f>
        <v>44873</v>
      </c>
      <c r="B1762" s="2">
        <f>RSI!B1762</f>
        <v>1.18</v>
      </c>
      <c r="C1762" s="2">
        <f>RSI!I1762</f>
        <v>42.488269529174659</v>
      </c>
      <c r="D1762" s="2">
        <f>MACD!E1762</f>
        <v>1.6109403147629209E-2</v>
      </c>
      <c r="E1762" s="2">
        <f>MACD!F1762</f>
        <v>1.5484965197657331E-2</v>
      </c>
      <c r="F1762" s="2">
        <f>'Moving Avg'!D1762</f>
        <v>1.1759999999999997</v>
      </c>
      <c r="G1762" s="2">
        <f>'Moving Avg'!F1762</f>
        <v>1.1995</v>
      </c>
      <c r="H1762" s="2">
        <f>'Moving Avg'!G1762</f>
        <v>1.2194</v>
      </c>
      <c r="I1762" s="2">
        <f>'Moving Avg'!H1762</f>
        <v>1.2904</v>
      </c>
      <c r="J1762" s="6" t="str">
        <f>OBV!F1762</f>
        <v>BULLISH</v>
      </c>
      <c r="K1762" s="6" t="str">
        <f>OBV!G1762</f>
        <v>NEUTRAL</v>
      </c>
      <c r="L1762" s="6" t="str">
        <f>OBV!H1762</f>
        <v>NEUTRAL</v>
      </c>
      <c r="M1762" s="8">
        <f t="shared" si="270"/>
        <v>25</v>
      </c>
      <c r="N1762" s="8">
        <f t="shared" si="271"/>
        <v>0</v>
      </c>
      <c r="O1762" s="8">
        <f t="shared" si="272"/>
        <v>0</v>
      </c>
      <c r="P1762" s="8">
        <f t="shared" si="273"/>
        <v>49.5</v>
      </c>
      <c r="Q1762" s="9">
        <f t="shared" si="274"/>
        <v>16.175000000000001</v>
      </c>
      <c r="R1762" s="9">
        <f t="shared" si="275"/>
        <v>17.375</v>
      </c>
      <c r="S1762" s="9">
        <f t="shared" si="276"/>
        <v>26.025000000000002</v>
      </c>
      <c r="T1762" s="9">
        <f t="shared" si="277"/>
        <v>18.625</v>
      </c>
      <c r="U1762" s="8">
        <f t="shared" si="278"/>
        <v>19.858333333333334</v>
      </c>
      <c r="V1762" s="8">
        <f t="shared" si="279"/>
        <v>19.55</v>
      </c>
    </row>
    <row r="1763" spans="1:22" ht="13.5" x14ac:dyDescent="0.25">
      <c r="A1763" s="3">
        <f>RSI!A1763</f>
        <v>44874</v>
      </c>
      <c r="B1763" s="2">
        <f>RSI!B1763</f>
        <v>1.18</v>
      </c>
      <c r="C1763" s="2">
        <f>RSI!I1763</f>
        <v>42.488269529174659</v>
      </c>
      <c r="D1763" s="2">
        <f>MACD!E1763</f>
        <v>1.5205297899004711E-2</v>
      </c>
      <c r="E1763" s="2">
        <f>MACD!F1763</f>
        <v>1.5429031737926808E-2</v>
      </c>
      <c r="F1763" s="2">
        <f>'Moving Avg'!D1763</f>
        <v>1.1759999999999997</v>
      </c>
      <c r="G1763" s="2">
        <f>'Moving Avg'!F1763</f>
        <v>1.1964999999999999</v>
      </c>
      <c r="H1763" s="2">
        <f>'Moving Avg'!G1763</f>
        <v>1.2177999999999998</v>
      </c>
      <c r="I1763" s="2">
        <f>'Moving Avg'!H1763</f>
        <v>1.28895</v>
      </c>
      <c r="J1763" s="6" t="str">
        <f>OBV!F1763</f>
        <v>BULLISH</v>
      </c>
      <c r="K1763" s="6" t="str">
        <f>OBV!G1763</f>
        <v>NEUTRAL</v>
      </c>
      <c r="L1763" s="6" t="str">
        <f>OBV!H1763</f>
        <v>NEUTRAL</v>
      </c>
      <c r="M1763" s="8">
        <f t="shared" si="270"/>
        <v>25</v>
      </c>
      <c r="N1763" s="8">
        <f t="shared" si="271"/>
        <v>45</v>
      </c>
      <c r="O1763" s="8">
        <f t="shared" si="272"/>
        <v>0</v>
      </c>
      <c r="P1763" s="8">
        <f t="shared" si="273"/>
        <v>49.5</v>
      </c>
      <c r="Q1763" s="9">
        <f t="shared" si="274"/>
        <v>31.925000000000001</v>
      </c>
      <c r="R1763" s="9">
        <f t="shared" si="275"/>
        <v>26.375</v>
      </c>
      <c r="S1763" s="9">
        <f t="shared" si="276"/>
        <v>32.775000000000006</v>
      </c>
      <c r="T1763" s="9">
        <f t="shared" si="277"/>
        <v>29.875</v>
      </c>
      <c r="U1763" s="8">
        <f t="shared" si="278"/>
        <v>30.358333333333334</v>
      </c>
      <c r="V1763" s="8">
        <f t="shared" si="279"/>
        <v>30.237500000000001</v>
      </c>
    </row>
    <row r="1764" spans="1:22" ht="13.5" x14ac:dyDescent="0.25">
      <c r="A1764" s="3">
        <f>RSI!A1764</f>
        <v>44875</v>
      </c>
      <c r="B1764" s="2">
        <f>RSI!B1764</f>
        <v>1.18</v>
      </c>
      <c r="C1764" s="2">
        <f>RSI!I1764</f>
        <v>42.488269529174659</v>
      </c>
      <c r="D1764" s="2">
        <f>MACD!E1764</f>
        <v>1.1474670733854442E-2</v>
      </c>
      <c r="E1764" s="2">
        <f>MACD!F1764</f>
        <v>1.4638159537112335E-2</v>
      </c>
      <c r="F1764" s="2">
        <f>'Moving Avg'!D1764</f>
        <v>1.1759999999999997</v>
      </c>
      <c r="G1764" s="2">
        <f>'Moving Avg'!F1764</f>
        <v>1.1949999999999998</v>
      </c>
      <c r="H1764" s="2">
        <f>'Moving Avg'!G1764</f>
        <v>1.2157999999999998</v>
      </c>
      <c r="I1764" s="2">
        <f>'Moving Avg'!H1764</f>
        <v>1.2871000000000001</v>
      </c>
      <c r="J1764" s="6" t="str">
        <f>OBV!F1764</f>
        <v>BULLISH</v>
      </c>
      <c r="K1764" s="6" t="str">
        <f>OBV!G1764</f>
        <v>NEUTRAL</v>
      </c>
      <c r="L1764" s="6" t="str">
        <f>OBV!H1764</f>
        <v>NEUTRAL</v>
      </c>
      <c r="M1764" s="8">
        <f t="shared" si="270"/>
        <v>25</v>
      </c>
      <c r="N1764" s="8">
        <f t="shared" si="271"/>
        <v>45</v>
      </c>
      <c r="O1764" s="8">
        <f t="shared" si="272"/>
        <v>0</v>
      </c>
      <c r="P1764" s="8">
        <f t="shared" si="273"/>
        <v>49.5</v>
      </c>
      <c r="Q1764" s="9">
        <f t="shared" si="274"/>
        <v>31.925000000000001</v>
      </c>
      <c r="R1764" s="9">
        <f t="shared" si="275"/>
        <v>26.375</v>
      </c>
      <c r="S1764" s="9">
        <f t="shared" si="276"/>
        <v>32.775000000000006</v>
      </c>
      <c r="T1764" s="9">
        <f t="shared" si="277"/>
        <v>29.875</v>
      </c>
      <c r="U1764" s="8">
        <f t="shared" si="278"/>
        <v>30.358333333333334</v>
      </c>
      <c r="V1764" s="8">
        <f t="shared" si="279"/>
        <v>30.237500000000001</v>
      </c>
    </row>
    <row r="1765" spans="1:22" ht="13.5" x14ac:dyDescent="0.25">
      <c r="A1765" s="3">
        <f>RSI!A1765</f>
        <v>44876</v>
      </c>
      <c r="B1765" s="2">
        <f>RSI!B1765</f>
        <v>1.1599999999999999</v>
      </c>
      <c r="C1765" s="2">
        <f>RSI!I1765</f>
        <v>36.030185236719973</v>
      </c>
      <c r="D1765" s="2">
        <f>MACD!E1765</f>
        <v>1.1440992234276859E-2</v>
      </c>
      <c r="E1765" s="2">
        <f>MACD!F1765</f>
        <v>1.399872607654524E-2</v>
      </c>
      <c r="F1765" s="2">
        <f>'Moving Avg'!D1765</f>
        <v>1.1739999999999999</v>
      </c>
      <c r="G1765" s="2">
        <f>'Moving Avg'!F1765</f>
        <v>1.1924999999999999</v>
      </c>
      <c r="H1765" s="2">
        <f>'Moving Avg'!G1765</f>
        <v>1.2135999999999998</v>
      </c>
      <c r="I1765" s="2">
        <f>'Moving Avg'!H1765</f>
        <v>1.2851500000000005</v>
      </c>
      <c r="J1765" s="6" t="str">
        <f>OBV!F1765</f>
        <v>BEARISH</v>
      </c>
      <c r="K1765" s="6" t="str">
        <f>OBV!G1765</f>
        <v>NEUTRAL</v>
      </c>
      <c r="L1765" s="6" t="str">
        <f>OBV!H1765</f>
        <v>CONFIRMED BEARISH</v>
      </c>
      <c r="M1765" s="8">
        <f t="shared" si="270"/>
        <v>25</v>
      </c>
      <c r="N1765" s="8">
        <f t="shared" si="271"/>
        <v>45</v>
      </c>
      <c r="O1765" s="8">
        <f t="shared" si="272"/>
        <v>0</v>
      </c>
      <c r="P1765" s="8">
        <f t="shared" si="273"/>
        <v>16.5</v>
      </c>
      <c r="Q1765" s="9">
        <f t="shared" si="274"/>
        <v>26.975000000000001</v>
      </c>
      <c r="R1765" s="9">
        <f t="shared" si="275"/>
        <v>18.125</v>
      </c>
      <c r="S1765" s="9">
        <f t="shared" si="276"/>
        <v>17.925000000000001</v>
      </c>
      <c r="T1765" s="9">
        <f t="shared" si="277"/>
        <v>21.625</v>
      </c>
      <c r="U1765" s="8">
        <f t="shared" si="278"/>
        <v>21.008333333333336</v>
      </c>
      <c r="V1765" s="8">
        <f t="shared" si="279"/>
        <v>21.162500000000001</v>
      </c>
    </row>
    <row r="1766" spans="1:22" ht="13.5" x14ac:dyDescent="0.25">
      <c r="A1766" s="3">
        <f>RSI!A1766</f>
        <v>44879</v>
      </c>
      <c r="B1766" s="2">
        <f>RSI!B1766</f>
        <v>1.17</v>
      </c>
      <c r="C1766" s="2">
        <f>RSI!I1766</f>
        <v>40.869675453238763</v>
      </c>
      <c r="D1766" s="2">
        <f>MACD!E1766</f>
        <v>1.0885363868690101E-2</v>
      </c>
      <c r="E1766" s="2">
        <f>MACD!F1766</f>
        <v>1.3376053634974213E-2</v>
      </c>
      <c r="F1766" s="2">
        <f>'Moving Avg'!D1766</f>
        <v>1.1739999999999999</v>
      </c>
      <c r="G1766" s="2">
        <f>'Moving Avg'!F1766</f>
        <v>1.1895</v>
      </c>
      <c r="H1766" s="2">
        <f>'Moving Avg'!G1766</f>
        <v>1.2115999999999998</v>
      </c>
      <c r="I1766" s="2">
        <f>'Moving Avg'!H1766</f>
        <v>1.2832500000000002</v>
      </c>
      <c r="J1766" s="6" t="str">
        <f>OBV!F1766</f>
        <v>BEARISH</v>
      </c>
      <c r="K1766" s="6" t="str">
        <f>OBV!G1766</f>
        <v>NEUTRAL</v>
      </c>
      <c r="L1766" s="6" t="str">
        <f>OBV!H1766</f>
        <v>NEUTRAL</v>
      </c>
      <c r="M1766" s="8">
        <f t="shared" si="270"/>
        <v>25</v>
      </c>
      <c r="N1766" s="8">
        <f t="shared" si="271"/>
        <v>45</v>
      </c>
      <c r="O1766" s="8">
        <f t="shared" si="272"/>
        <v>0</v>
      </c>
      <c r="P1766" s="8">
        <f t="shared" si="273"/>
        <v>16.5</v>
      </c>
      <c r="Q1766" s="9">
        <f t="shared" si="274"/>
        <v>26.975000000000001</v>
      </c>
      <c r="R1766" s="9">
        <f t="shared" si="275"/>
        <v>18.125</v>
      </c>
      <c r="S1766" s="9">
        <f t="shared" si="276"/>
        <v>17.925000000000001</v>
      </c>
      <c r="T1766" s="9">
        <f t="shared" si="277"/>
        <v>21.625</v>
      </c>
      <c r="U1766" s="8">
        <f t="shared" si="278"/>
        <v>21.008333333333336</v>
      </c>
      <c r="V1766" s="8">
        <f t="shared" si="279"/>
        <v>21.162500000000001</v>
      </c>
    </row>
    <row r="1767" spans="1:22" ht="13.5" x14ac:dyDescent="0.25">
      <c r="A1767" s="3">
        <f>RSI!A1767</f>
        <v>44880</v>
      </c>
      <c r="B1767" s="2">
        <f>RSI!B1767</f>
        <v>1.17</v>
      </c>
      <c r="C1767" s="2">
        <f>RSI!I1767</f>
        <v>40.869675453238763</v>
      </c>
      <c r="D1767" s="2">
        <f>MACD!E1767</f>
        <v>9.0154514584022127E-3</v>
      </c>
      <c r="E1767" s="2">
        <f>MACD!F1767</f>
        <v>1.2503933199659813E-2</v>
      </c>
      <c r="F1767" s="2">
        <f>'Moving Avg'!D1767</f>
        <v>1.1719999999999999</v>
      </c>
      <c r="G1767" s="2">
        <f>'Moving Avg'!F1767</f>
        <v>1.1869999999999998</v>
      </c>
      <c r="H1767" s="2">
        <f>'Moving Avg'!G1767</f>
        <v>1.2099999999999995</v>
      </c>
      <c r="I1767" s="2">
        <f>'Moving Avg'!H1767</f>
        <v>1.28135</v>
      </c>
      <c r="J1767" s="6" t="str">
        <f>OBV!F1767</f>
        <v>BEARISH</v>
      </c>
      <c r="K1767" s="6" t="str">
        <f>OBV!G1767</f>
        <v>NEUTRAL</v>
      </c>
      <c r="L1767" s="6" t="str">
        <f>OBV!H1767</f>
        <v>CONFIRMED BEARISH</v>
      </c>
      <c r="M1767" s="8">
        <f t="shared" si="270"/>
        <v>25</v>
      </c>
      <c r="N1767" s="8">
        <f t="shared" si="271"/>
        <v>45</v>
      </c>
      <c r="O1767" s="8">
        <f t="shared" si="272"/>
        <v>0</v>
      </c>
      <c r="P1767" s="8">
        <f t="shared" si="273"/>
        <v>16.5</v>
      </c>
      <c r="Q1767" s="9">
        <f t="shared" si="274"/>
        <v>26.975000000000001</v>
      </c>
      <c r="R1767" s="9">
        <f t="shared" si="275"/>
        <v>18.125</v>
      </c>
      <c r="S1767" s="9">
        <f t="shared" si="276"/>
        <v>17.925000000000001</v>
      </c>
      <c r="T1767" s="9">
        <f t="shared" si="277"/>
        <v>21.625</v>
      </c>
      <c r="U1767" s="8">
        <f t="shared" si="278"/>
        <v>21.008333333333336</v>
      </c>
      <c r="V1767" s="8">
        <f t="shared" si="279"/>
        <v>21.162500000000001</v>
      </c>
    </row>
    <row r="1768" spans="1:22" ht="13.5" x14ac:dyDescent="0.25">
      <c r="A1768" s="3">
        <f>RSI!A1768</f>
        <v>44881</v>
      </c>
      <c r="B1768" s="2">
        <f>RSI!B1768</f>
        <v>1.17</v>
      </c>
      <c r="C1768" s="2">
        <f>RSI!I1768</f>
        <v>40.869675453238763</v>
      </c>
      <c r="D1768" s="2">
        <f>MACD!E1768</f>
        <v>7.5616402941205418E-3</v>
      </c>
      <c r="E1768" s="2">
        <f>MACD!F1768</f>
        <v>1.1515474618551961E-2</v>
      </c>
      <c r="F1768" s="2">
        <f>'Moving Avg'!D1768</f>
        <v>1.17</v>
      </c>
      <c r="G1768" s="2">
        <f>'Moving Avg'!F1768</f>
        <v>1.1839999999999999</v>
      </c>
      <c r="H1768" s="2">
        <f>'Moving Avg'!G1768</f>
        <v>1.2081999999999997</v>
      </c>
      <c r="I1768" s="2">
        <f>'Moving Avg'!H1768</f>
        <v>1.2795499999999997</v>
      </c>
      <c r="J1768" s="6" t="str">
        <f>OBV!F1768</f>
        <v>BEARISH</v>
      </c>
      <c r="K1768" s="6" t="str">
        <f>OBV!G1768</f>
        <v>NEUTRAL</v>
      </c>
      <c r="L1768" s="6" t="str">
        <f>OBV!H1768</f>
        <v>CONFIRMED BEARISH</v>
      </c>
      <c r="M1768" s="8">
        <f t="shared" si="270"/>
        <v>25</v>
      </c>
      <c r="N1768" s="8">
        <f t="shared" si="271"/>
        <v>45</v>
      </c>
      <c r="O1768" s="8">
        <f t="shared" si="272"/>
        <v>0</v>
      </c>
      <c r="P1768" s="8">
        <f t="shared" si="273"/>
        <v>16.5</v>
      </c>
      <c r="Q1768" s="9">
        <f t="shared" si="274"/>
        <v>26.975000000000001</v>
      </c>
      <c r="R1768" s="9">
        <f t="shared" si="275"/>
        <v>18.125</v>
      </c>
      <c r="S1768" s="9">
        <f t="shared" si="276"/>
        <v>17.925000000000001</v>
      </c>
      <c r="T1768" s="9">
        <f t="shared" si="277"/>
        <v>21.625</v>
      </c>
      <c r="U1768" s="8">
        <f t="shared" si="278"/>
        <v>21.008333333333336</v>
      </c>
      <c r="V1768" s="8">
        <f t="shared" si="279"/>
        <v>21.162500000000001</v>
      </c>
    </row>
    <row r="1769" spans="1:22" ht="13.5" x14ac:dyDescent="0.25">
      <c r="A1769" s="3">
        <f>RSI!A1769</f>
        <v>44882</v>
      </c>
      <c r="B1769" s="2">
        <f>RSI!B1769</f>
        <v>1.1599999999999999</v>
      </c>
      <c r="C1769" s="2">
        <f>RSI!I1769</f>
        <v>37.341350367897583</v>
      </c>
      <c r="D1769" s="2">
        <f>MACD!E1769</f>
        <v>7.191142768895542E-3</v>
      </c>
      <c r="E1769" s="2">
        <f>MACD!F1769</f>
        <v>1.0650608248620679E-2</v>
      </c>
      <c r="F1769" s="2">
        <f>'Moving Avg'!D1769</f>
        <v>1.1659999999999999</v>
      </c>
      <c r="G1769" s="2">
        <f>'Moving Avg'!F1769</f>
        <v>1.1805000000000001</v>
      </c>
      <c r="H1769" s="2">
        <f>'Moving Avg'!G1769</f>
        <v>1.2061999999999997</v>
      </c>
      <c r="I1769" s="2">
        <f>'Moving Avg'!H1769</f>
        <v>1.2775499999999997</v>
      </c>
      <c r="J1769" s="6" t="str">
        <f>OBV!F1769</f>
        <v>BEARISH</v>
      </c>
      <c r="K1769" s="6" t="str">
        <f>OBV!G1769</f>
        <v>NEUTRAL</v>
      </c>
      <c r="L1769" s="6" t="str">
        <f>OBV!H1769</f>
        <v>CONFIRMED BEARISH</v>
      </c>
      <c r="M1769" s="8">
        <f t="shared" si="270"/>
        <v>25</v>
      </c>
      <c r="N1769" s="8">
        <f t="shared" si="271"/>
        <v>45</v>
      </c>
      <c r="O1769" s="8">
        <f t="shared" si="272"/>
        <v>0</v>
      </c>
      <c r="P1769" s="8">
        <f t="shared" si="273"/>
        <v>16.5</v>
      </c>
      <c r="Q1769" s="9">
        <f t="shared" si="274"/>
        <v>26.975000000000001</v>
      </c>
      <c r="R1769" s="9">
        <f t="shared" si="275"/>
        <v>18.125</v>
      </c>
      <c r="S1769" s="9">
        <f t="shared" si="276"/>
        <v>17.925000000000001</v>
      </c>
      <c r="T1769" s="9">
        <f t="shared" si="277"/>
        <v>21.625</v>
      </c>
      <c r="U1769" s="8">
        <f t="shared" si="278"/>
        <v>21.008333333333336</v>
      </c>
      <c r="V1769" s="8">
        <f t="shared" si="279"/>
        <v>21.162500000000001</v>
      </c>
    </row>
    <row r="1770" spans="1:22" ht="13.5" x14ac:dyDescent="0.25">
      <c r="A1770" s="3">
        <f>RSI!A1770</f>
        <v>44883</v>
      </c>
      <c r="B1770" s="2">
        <f>RSI!B1770</f>
        <v>1.1599999999999999</v>
      </c>
      <c r="C1770" s="2">
        <f>RSI!I1770</f>
        <v>37.341350367897576</v>
      </c>
      <c r="D1770" s="2">
        <f>MACD!E1770</f>
        <v>5.5083752745581638E-3</v>
      </c>
      <c r="E1770" s="2">
        <f>MACD!F1770</f>
        <v>9.6221616538081749E-3</v>
      </c>
      <c r="F1770" s="2">
        <f>'Moving Avg'!D1770</f>
        <v>1.1659999999999999</v>
      </c>
      <c r="G1770" s="2">
        <f>'Moving Avg'!F1770</f>
        <v>1.1780000000000002</v>
      </c>
      <c r="H1770" s="2">
        <f>'Moving Avg'!G1770</f>
        <v>1.2041999999999997</v>
      </c>
      <c r="I1770" s="2">
        <f>'Moving Avg'!H1770</f>
        <v>1.2754499999999998</v>
      </c>
      <c r="J1770" s="6" t="str">
        <f>OBV!F1770</f>
        <v>BEARISH</v>
      </c>
      <c r="K1770" s="6" t="str">
        <f>OBV!G1770</f>
        <v>NEUTRAL</v>
      </c>
      <c r="L1770" s="6" t="str">
        <f>OBV!H1770</f>
        <v>NEUTRAL</v>
      </c>
      <c r="M1770" s="8">
        <f t="shared" si="270"/>
        <v>25</v>
      </c>
      <c r="N1770" s="8">
        <f t="shared" si="271"/>
        <v>45</v>
      </c>
      <c r="O1770" s="8">
        <f t="shared" si="272"/>
        <v>0</v>
      </c>
      <c r="P1770" s="8">
        <f t="shared" si="273"/>
        <v>16.5</v>
      </c>
      <c r="Q1770" s="9">
        <f t="shared" si="274"/>
        <v>26.975000000000001</v>
      </c>
      <c r="R1770" s="9">
        <f t="shared" si="275"/>
        <v>18.125</v>
      </c>
      <c r="S1770" s="9">
        <f t="shared" si="276"/>
        <v>17.925000000000001</v>
      </c>
      <c r="T1770" s="9">
        <f t="shared" si="277"/>
        <v>21.625</v>
      </c>
      <c r="U1770" s="8">
        <f t="shared" si="278"/>
        <v>21.008333333333336</v>
      </c>
      <c r="V1770" s="8">
        <f t="shared" si="279"/>
        <v>21.162500000000001</v>
      </c>
    </row>
    <row r="1771" spans="1:22" ht="13.5" x14ac:dyDescent="0.25">
      <c r="A1771" s="3">
        <f>RSI!A1771</f>
        <v>44886</v>
      </c>
      <c r="B1771" s="2">
        <f>RSI!B1771</f>
        <v>1.1499999999999999</v>
      </c>
      <c r="C1771" s="2">
        <f>RSI!I1771</f>
        <v>33.942865977525955</v>
      </c>
      <c r="D1771" s="2">
        <f>MACD!E1771</f>
        <v>4.9818950408229146E-3</v>
      </c>
      <c r="E1771" s="2">
        <f>MACD!F1771</f>
        <v>8.6941083312111235E-3</v>
      </c>
      <c r="F1771" s="2">
        <f>'Moving Avg'!D1771</f>
        <v>1.1620000000000001</v>
      </c>
      <c r="G1771" s="2">
        <f>'Moving Avg'!F1771</f>
        <v>1.175</v>
      </c>
      <c r="H1771" s="2">
        <f>'Moving Avg'!G1771</f>
        <v>1.2021999999999997</v>
      </c>
      <c r="I1771" s="2">
        <f>'Moving Avg'!H1771</f>
        <v>1.2731999999999999</v>
      </c>
      <c r="J1771" s="6" t="str">
        <f>OBV!F1771</f>
        <v>BEARISH</v>
      </c>
      <c r="K1771" s="6" t="str">
        <f>OBV!G1771</f>
        <v>NEUTRAL</v>
      </c>
      <c r="L1771" s="6" t="str">
        <f>OBV!H1771</f>
        <v>CONFIRMED BEARISH</v>
      </c>
      <c r="M1771" s="8">
        <f t="shared" si="270"/>
        <v>25</v>
      </c>
      <c r="N1771" s="8">
        <f t="shared" si="271"/>
        <v>45</v>
      </c>
      <c r="O1771" s="8">
        <f t="shared" si="272"/>
        <v>0</v>
      </c>
      <c r="P1771" s="8">
        <f t="shared" si="273"/>
        <v>16.5</v>
      </c>
      <c r="Q1771" s="9">
        <f t="shared" si="274"/>
        <v>26.975000000000001</v>
      </c>
      <c r="R1771" s="9">
        <f t="shared" si="275"/>
        <v>18.125</v>
      </c>
      <c r="S1771" s="9">
        <f t="shared" si="276"/>
        <v>17.925000000000001</v>
      </c>
      <c r="T1771" s="9">
        <f t="shared" si="277"/>
        <v>21.625</v>
      </c>
      <c r="U1771" s="8">
        <f t="shared" si="278"/>
        <v>21.008333333333336</v>
      </c>
      <c r="V1771" s="8">
        <f t="shared" si="279"/>
        <v>21.162500000000001</v>
      </c>
    </row>
    <row r="1772" spans="1:22" ht="13.5" x14ac:dyDescent="0.25">
      <c r="A1772" s="3">
        <f>RSI!A1772</f>
        <v>44887</v>
      </c>
      <c r="B1772" s="2">
        <f>RSI!B1772</f>
        <v>1.1499999999999999</v>
      </c>
      <c r="C1772" s="2">
        <f>RSI!I1772</f>
        <v>33.942865977525955</v>
      </c>
      <c r="D1772" s="2">
        <f>MACD!E1772</f>
        <v>6.2790185609353788E-3</v>
      </c>
      <c r="E1772" s="2">
        <f>MACD!F1772</f>
        <v>8.2110903771559756E-3</v>
      </c>
      <c r="F1772" s="2">
        <f>'Moving Avg'!D1772</f>
        <v>1.1580000000000001</v>
      </c>
      <c r="G1772" s="2">
        <f>'Moving Avg'!F1772</f>
        <v>1.1735</v>
      </c>
      <c r="H1772" s="2">
        <f>'Moving Avg'!G1772</f>
        <v>1.2005999999999997</v>
      </c>
      <c r="I1772" s="2">
        <f>'Moving Avg'!H1772</f>
        <v>1.2710499999999996</v>
      </c>
      <c r="J1772" s="6" t="str">
        <f>OBV!F1772</f>
        <v>BEARISH</v>
      </c>
      <c r="K1772" s="6" t="str">
        <f>OBV!G1772</f>
        <v>NEUTRAL</v>
      </c>
      <c r="L1772" s="6" t="str">
        <f>OBV!H1772</f>
        <v>CONFIRMED BEARISH</v>
      </c>
      <c r="M1772" s="8">
        <f t="shared" si="270"/>
        <v>25</v>
      </c>
      <c r="N1772" s="8">
        <f t="shared" si="271"/>
        <v>45</v>
      </c>
      <c r="O1772" s="8">
        <f t="shared" si="272"/>
        <v>0</v>
      </c>
      <c r="P1772" s="8">
        <f t="shared" si="273"/>
        <v>16.5</v>
      </c>
      <c r="Q1772" s="9">
        <f t="shared" si="274"/>
        <v>26.975000000000001</v>
      </c>
      <c r="R1772" s="9">
        <f t="shared" si="275"/>
        <v>18.125</v>
      </c>
      <c r="S1772" s="9">
        <f t="shared" si="276"/>
        <v>17.925000000000001</v>
      </c>
      <c r="T1772" s="9">
        <f t="shared" si="277"/>
        <v>21.625</v>
      </c>
      <c r="U1772" s="8">
        <f t="shared" si="278"/>
        <v>21.008333333333336</v>
      </c>
      <c r="V1772" s="8">
        <f t="shared" si="279"/>
        <v>21.162500000000001</v>
      </c>
    </row>
    <row r="1773" spans="1:22" ht="13.5" x14ac:dyDescent="0.25">
      <c r="A1773" s="3">
        <f>RSI!A1773</f>
        <v>44888</v>
      </c>
      <c r="B1773" s="2">
        <f>RSI!B1773</f>
        <v>1.1299999999999999</v>
      </c>
      <c r="C1773" s="2">
        <f>RSI!I1773</f>
        <v>28.026404867021228</v>
      </c>
      <c r="D1773" s="2">
        <f>MACD!E1773</f>
        <v>9.0470894834060456E-3</v>
      </c>
      <c r="E1773" s="2">
        <f>MACD!F1773</f>
        <v>8.3782901984059896E-3</v>
      </c>
      <c r="F1773" s="2">
        <f>'Moving Avg'!D1773</f>
        <v>1.1499999999999999</v>
      </c>
      <c r="G1773" s="2">
        <f>'Moving Avg'!F1773</f>
        <v>1.1699999999999997</v>
      </c>
      <c r="H1773" s="2">
        <f>'Moving Avg'!G1773</f>
        <v>1.1991999999999998</v>
      </c>
      <c r="I1773" s="2">
        <f>'Moving Avg'!H1773</f>
        <v>1.2689499999999996</v>
      </c>
      <c r="J1773" s="6" t="str">
        <f>OBV!F1773</f>
        <v>BEARISH</v>
      </c>
      <c r="K1773" s="6" t="str">
        <f>OBV!G1773</f>
        <v>NEUTRAL</v>
      </c>
      <c r="L1773" s="6" t="str">
        <f>OBV!H1773</f>
        <v>CONFIRMED BEARISH</v>
      </c>
      <c r="M1773" s="8">
        <f t="shared" si="270"/>
        <v>50</v>
      </c>
      <c r="N1773" s="8">
        <f t="shared" si="271"/>
        <v>0</v>
      </c>
      <c r="O1773" s="8">
        <f t="shared" si="272"/>
        <v>0</v>
      </c>
      <c r="P1773" s="8">
        <f t="shared" si="273"/>
        <v>16.5</v>
      </c>
      <c r="Q1773" s="9">
        <f t="shared" si="274"/>
        <v>19.975000000000001</v>
      </c>
      <c r="R1773" s="9">
        <f t="shared" si="275"/>
        <v>14.125</v>
      </c>
      <c r="S1773" s="9">
        <f t="shared" si="276"/>
        <v>14.925000000000001</v>
      </c>
      <c r="T1773" s="9">
        <f t="shared" si="277"/>
        <v>16.625</v>
      </c>
      <c r="U1773" s="8">
        <f t="shared" si="278"/>
        <v>16.341666666666669</v>
      </c>
      <c r="V1773" s="8">
        <f t="shared" si="279"/>
        <v>16.412500000000001</v>
      </c>
    </row>
    <row r="1774" spans="1:22" ht="13.5" x14ac:dyDescent="0.25">
      <c r="A1774" s="3">
        <f>RSI!A1774</f>
        <v>44889</v>
      </c>
      <c r="B1774" s="2">
        <f>RSI!B1774</f>
        <v>1.1499999999999999</v>
      </c>
      <c r="C1774" s="2">
        <f>RSI!I1774</f>
        <v>39.401610813368549</v>
      </c>
      <c r="D1774" s="2">
        <f>MACD!E1774</f>
        <v>1.0201024371570666E-2</v>
      </c>
      <c r="E1774" s="2">
        <f>MACD!F1774</f>
        <v>8.7428370330389256E-3</v>
      </c>
      <c r="F1774" s="2">
        <f>'Moving Avg'!D1774</f>
        <v>1.1480000000000001</v>
      </c>
      <c r="G1774" s="2">
        <f>'Moving Avg'!F1774</f>
        <v>1.1684999999999997</v>
      </c>
      <c r="H1774" s="2">
        <f>'Moving Avg'!G1774</f>
        <v>1.1979999999999997</v>
      </c>
      <c r="I1774" s="2">
        <f>'Moving Avg'!H1774</f>
        <v>1.2669499999999996</v>
      </c>
      <c r="J1774" s="6" t="str">
        <f>OBV!F1774</f>
        <v>BEARISH</v>
      </c>
      <c r="K1774" s="6" t="str">
        <f>OBV!G1774</f>
        <v>NEUTRAL</v>
      </c>
      <c r="L1774" s="6" t="str">
        <f>OBV!H1774</f>
        <v>CONFIRMED BEARISH</v>
      </c>
      <c r="M1774" s="8">
        <f t="shared" si="270"/>
        <v>25</v>
      </c>
      <c r="N1774" s="8">
        <f t="shared" si="271"/>
        <v>0</v>
      </c>
      <c r="O1774" s="8">
        <f t="shared" si="272"/>
        <v>0</v>
      </c>
      <c r="P1774" s="8">
        <f t="shared" si="273"/>
        <v>16.5</v>
      </c>
      <c r="Q1774" s="9">
        <f t="shared" si="274"/>
        <v>11.225</v>
      </c>
      <c r="R1774" s="9">
        <f t="shared" si="275"/>
        <v>9.125</v>
      </c>
      <c r="S1774" s="9">
        <f t="shared" si="276"/>
        <v>11.175000000000001</v>
      </c>
      <c r="T1774" s="9">
        <f t="shared" si="277"/>
        <v>10.375</v>
      </c>
      <c r="U1774" s="8">
        <f t="shared" si="278"/>
        <v>10.508333333333335</v>
      </c>
      <c r="V1774" s="8">
        <f t="shared" si="279"/>
        <v>10.475000000000001</v>
      </c>
    </row>
    <row r="1775" spans="1:22" ht="13.5" x14ac:dyDescent="0.25">
      <c r="A1775" s="3">
        <f>RSI!A1775</f>
        <v>44890</v>
      </c>
      <c r="B1775" s="2">
        <f>RSI!B1775</f>
        <v>1.1399999999999999</v>
      </c>
      <c r="C1775" s="2">
        <f>RSI!I1775</f>
        <v>36.31142855660319</v>
      </c>
      <c r="D1775" s="2">
        <f>MACD!E1775</f>
        <v>8.9945514278644279E-3</v>
      </c>
      <c r="E1775" s="2">
        <f>MACD!F1775</f>
        <v>8.793179912004026E-3</v>
      </c>
      <c r="F1775" s="2">
        <f>'Moving Avg'!D1775</f>
        <v>1.1439999999999999</v>
      </c>
      <c r="G1775" s="2">
        <f>'Moving Avg'!F1775</f>
        <v>1.1659999999999997</v>
      </c>
      <c r="H1775" s="2">
        <f>'Moving Avg'!G1775</f>
        <v>1.1965999999999999</v>
      </c>
      <c r="I1775" s="2">
        <f>'Moving Avg'!H1775</f>
        <v>1.2647499999999996</v>
      </c>
      <c r="J1775" s="6" t="str">
        <f>OBV!F1775</f>
        <v>BEARISH</v>
      </c>
      <c r="K1775" s="6" t="str">
        <f>OBV!G1775</f>
        <v>NEUTRAL</v>
      </c>
      <c r="L1775" s="6" t="str">
        <f>OBV!H1775</f>
        <v>CONFIRMED BEARISH</v>
      </c>
      <c r="M1775" s="8">
        <f t="shared" si="270"/>
        <v>25</v>
      </c>
      <c r="N1775" s="8">
        <f t="shared" si="271"/>
        <v>0</v>
      </c>
      <c r="O1775" s="8">
        <f t="shared" si="272"/>
        <v>0</v>
      </c>
      <c r="P1775" s="8">
        <f t="shared" si="273"/>
        <v>16.5</v>
      </c>
      <c r="Q1775" s="9">
        <f t="shared" si="274"/>
        <v>11.225</v>
      </c>
      <c r="R1775" s="9">
        <f t="shared" si="275"/>
        <v>9.125</v>
      </c>
      <c r="S1775" s="9">
        <f t="shared" si="276"/>
        <v>11.175000000000001</v>
      </c>
      <c r="T1775" s="9">
        <f t="shared" si="277"/>
        <v>10.375</v>
      </c>
      <c r="U1775" s="8">
        <f t="shared" si="278"/>
        <v>10.508333333333335</v>
      </c>
      <c r="V1775" s="8">
        <f t="shared" si="279"/>
        <v>10.475000000000001</v>
      </c>
    </row>
    <row r="1776" spans="1:22" ht="13.5" x14ac:dyDescent="0.25">
      <c r="A1776" s="3">
        <f>RSI!A1776</f>
        <v>44893</v>
      </c>
      <c r="B1776" s="2">
        <f>RSI!B1776</f>
        <v>1.19</v>
      </c>
      <c r="C1776" s="2">
        <f>RSI!I1776</f>
        <v>55.22153603383817</v>
      </c>
      <c r="D1776" s="2">
        <f>MACD!E1776</f>
        <v>6.0094851451559794E-3</v>
      </c>
      <c r="E1776" s="2">
        <f>MACD!F1776</f>
        <v>8.2364409586344178E-3</v>
      </c>
      <c r="F1776" s="2">
        <f>'Moving Avg'!D1776</f>
        <v>1.1519999999999999</v>
      </c>
      <c r="G1776" s="2">
        <f>'Moving Avg'!F1776</f>
        <v>1.1659999999999999</v>
      </c>
      <c r="H1776" s="2">
        <f>'Moving Avg'!G1776</f>
        <v>1.1963999999999999</v>
      </c>
      <c r="I1776" s="2">
        <f>'Moving Avg'!H1776</f>
        <v>1.2628999999999992</v>
      </c>
      <c r="J1776" s="6" t="str">
        <f>OBV!F1776</f>
        <v>BULLISH</v>
      </c>
      <c r="K1776" s="6" t="str">
        <f>OBV!G1776</f>
        <v>NEUTRAL</v>
      </c>
      <c r="L1776" s="6" t="str">
        <f>OBV!H1776</f>
        <v>CONFIRMED BULLISH</v>
      </c>
      <c r="M1776" s="8">
        <f t="shared" si="270"/>
        <v>25</v>
      </c>
      <c r="N1776" s="8">
        <f t="shared" si="271"/>
        <v>45</v>
      </c>
      <c r="O1776" s="8">
        <f t="shared" si="272"/>
        <v>0</v>
      </c>
      <c r="P1776" s="8">
        <f t="shared" si="273"/>
        <v>83.5</v>
      </c>
      <c r="Q1776" s="9">
        <f t="shared" si="274"/>
        <v>37.024999999999999</v>
      </c>
      <c r="R1776" s="9">
        <f t="shared" si="275"/>
        <v>34.875</v>
      </c>
      <c r="S1776" s="9">
        <f t="shared" si="276"/>
        <v>48.075000000000003</v>
      </c>
      <c r="T1776" s="9">
        <f t="shared" si="277"/>
        <v>38.375</v>
      </c>
      <c r="U1776" s="8">
        <f t="shared" si="278"/>
        <v>39.991666666666667</v>
      </c>
      <c r="V1776" s="8">
        <f t="shared" si="279"/>
        <v>39.587500000000006</v>
      </c>
    </row>
    <row r="1777" spans="1:22" ht="13.5" x14ac:dyDescent="0.25">
      <c r="A1777" s="3">
        <f>RSI!A1777</f>
        <v>44894</v>
      </c>
      <c r="B1777" s="2">
        <f>RSI!B1777</f>
        <v>1.17</v>
      </c>
      <c r="C1777" s="2">
        <f>RSI!I1777</f>
        <v>48.959518206186608</v>
      </c>
      <c r="D1777" s="2">
        <f>MACD!E1777</f>
        <v>4.8558350929466254E-3</v>
      </c>
      <c r="E1777" s="2">
        <f>MACD!F1777</f>
        <v>7.5603197854968596E-3</v>
      </c>
      <c r="F1777" s="2">
        <f>'Moving Avg'!D1777</f>
        <v>1.1559999999999999</v>
      </c>
      <c r="G1777" s="2">
        <f>'Moving Avg'!F1777</f>
        <v>1.1654999999999998</v>
      </c>
      <c r="H1777" s="2">
        <f>'Moving Avg'!G1777</f>
        <v>1.1953999999999998</v>
      </c>
      <c r="I1777" s="2">
        <f>'Moving Avg'!H1777</f>
        <v>1.2609999999999995</v>
      </c>
      <c r="J1777" s="6" t="str">
        <f>OBV!F1777</f>
        <v>BULLISH</v>
      </c>
      <c r="K1777" s="6" t="str">
        <f>OBV!G1777</f>
        <v>NEUTRAL</v>
      </c>
      <c r="L1777" s="6" t="str">
        <f>OBV!H1777</f>
        <v>CONFIRMED BULLISH</v>
      </c>
      <c r="M1777" s="8">
        <f t="shared" si="270"/>
        <v>25</v>
      </c>
      <c r="N1777" s="8">
        <f t="shared" si="271"/>
        <v>45</v>
      </c>
      <c r="O1777" s="8">
        <f t="shared" si="272"/>
        <v>0</v>
      </c>
      <c r="P1777" s="8">
        <f t="shared" si="273"/>
        <v>83.5</v>
      </c>
      <c r="Q1777" s="9">
        <f t="shared" si="274"/>
        <v>37.024999999999999</v>
      </c>
      <c r="R1777" s="9">
        <f t="shared" si="275"/>
        <v>34.875</v>
      </c>
      <c r="S1777" s="9">
        <f t="shared" si="276"/>
        <v>48.075000000000003</v>
      </c>
      <c r="T1777" s="9">
        <f t="shared" si="277"/>
        <v>38.375</v>
      </c>
      <c r="U1777" s="8">
        <f t="shared" si="278"/>
        <v>39.991666666666667</v>
      </c>
      <c r="V1777" s="8">
        <f t="shared" si="279"/>
        <v>39.587500000000006</v>
      </c>
    </row>
    <row r="1778" spans="1:22" ht="13.5" x14ac:dyDescent="0.25">
      <c r="A1778" s="3">
        <f>RSI!A1778</f>
        <v>44895</v>
      </c>
      <c r="B1778" s="2">
        <f>RSI!B1778</f>
        <v>1.17</v>
      </c>
      <c r="C1778" s="2">
        <f>RSI!I1778</f>
        <v>48.959518206186615</v>
      </c>
      <c r="D1778" s="2">
        <f>MACD!E1778</f>
        <v>3.8966410623786363E-3</v>
      </c>
      <c r="E1778" s="2">
        <f>MACD!F1778</f>
        <v>6.8275840408732157E-3</v>
      </c>
      <c r="F1778" s="2">
        <f>'Moving Avg'!D1778</f>
        <v>1.1640000000000001</v>
      </c>
      <c r="G1778" s="2">
        <f>'Moving Avg'!F1778</f>
        <v>1.1649999999999998</v>
      </c>
      <c r="H1778" s="2">
        <f>'Moving Avg'!G1778</f>
        <v>1.1943999999999999</v>
      </c>
      <c r="I1778" s="2">
        <f>'Moving Avg'!H1778</f>
        <v>1.2591999999999992</v>
      </c>
      <c r="J1778" s="6" t="str">
        <f>OBV!F1778</f>
        <v>BULLISH</v>
      </c>
      <c r="K1778" s="6" t="str">
        <f>OBV!G1778</f>
        <v>NEUTRAL</v>
      </c>
      <c r="L1778" s="6" t="str">
        <f>OBV!H1778</f>
        <v>CONFIRMED BULLISH</v>
      </c>
      <c r="M1778" s="8">
        <f t="shared" si="270"/>
        <v>25</v>
      </c>
      <c r="N1778" s="8">
        <f t="shared" si="271"/>
        <v>45</v>
      </c>
      <c r="O1778" s="8">
        <f t="shared" si="272"/>
        <v>0</v>
      </c>
      <c r="P1778" s="8">
        <f t="shared" si="273"/>
        <v>83.5</v>
      </c>
      <c r="Q1778" s="9">
        <f t="shared" si="274"/>
        <v>37.024999999999999</v>
      </c>
      <c r="R1778" s="9">
        <f t="shared" si="275"/>
        <v>34.875</v>
      </c>
      <c r="S1778" s="9">
        <f t="shared" si="276"/>
        <v>48.075000000000003</v>
      </c>
      <c r="T1778" s="9">
        <f t="shared" si="277"/>
        <v>38.375</v>
      </c>
      <c r="U1778" s="8">
        <f t="shared" si="278"/>
        <v>39.991666666666667</v>
      </c>
      <c r="V1778" s="8">
        <f t="shared" si="279"/>
        <v>39.587500000000006</v>
      </c>
    </row>
    <row r="1779" spans="1:22" ht="13.5" x14ac:dyDescent="0.25">
      <c r="A1779" s="3">
        <f>RSI!A1779</f>
        <v>44896</v>
      </c>
      <c r="B1779" s="2">
        <f>RSI!B1779</f>
        <v>1.17</v>
      </c>
      <c r="C1779" s="2">
        <f>RSI!I1779</f>
        <v>48.959518206186615</v>
      </c>
      <c r="D1779" s="2">
        <f>MACD!E1779</f>
        <v>1.5622680633593511E-3</v>
      </c>
      <c r="E1779" s="2">
        <f>MACD!F1779</f>
        <v>5.7745208453704438E-3</v>
      </c>
      <c r="F1779" s="2">
        <f>'Moving Avg'!D1779</f>
        <v>1.1679999999999999</v>
      </c>
      <c r="G1779" s="2">
        <f>'Moving Avg'!F1779</f>
        <v>1.1645000000000003</v>
      </c>
      <c r="H1779" s="2">
        <f>'Moving Avg'!G1779</f>
        <v>1.1936</v>
      </c>
      <c r="I1779" s="2">
        <f>'Moving Avg'!H1779</f>
        <v>1.2575499999999993</v>
      </c>
      <c r="J1779" s="6" t="str">
        <f>OBV!F1779</f>
        <v>BULLISH</v>
      </c>
      <c r="K1779" s="6" t="str">
        <f>OBV!G1779</f>
        <v>NEUTRAL</v>
      </c>
      <c r="L1779" s="6" t="str">
        <f>OBV!H1779</f>
        <v>CONFIRMED BULLISH</v>
      </c>
      <c r="M1779" s="8">
        <f t="shared" si="270"/>
        <v>25</v>
      </c>
      <c r="N1779" s="8">
        <f t="shared" si="271"/>
        <v>45</v>
      </c>
      <c r="O1779" s="8">
        <f t="shared" si="272"/>
        <v>0</v>
      </c>
      <c r="P1779" s="8">
        <f t="shared" si="273"/>
        <v>83.5</v>
      </c>
      <c r="Q1779" s="9">
        <f t="shared" si="274"/>
        <v>37.024999999999999</v>
      </c>
      <c r="R1779" s="9">
        <f t="shared" si="275"/>
        <v>34.875</v>
      </c>
      <c r="S1779" s="9">
        <f t="shared" si="276"/>
        <v>48.075000000000003</v>
      </c>
      <c r="T1779" s="9">
        <f t="shared" si="277"/>
        <v>38.375</v>
      </c>
      <c r="U1779" s="8">
        <f t="shared" si="278"/>
        <v>39.991666666666667</v>
      </c>
      <c r="V1779" s="8">
        <f t="shared" si="279"/>
        <v>39.587500000000006</v>
      </c>
    </row>
    <row r="1780" spans="1:22" ht="13.5" x14ac:dyDescent="0.25">
      <c r="A1780" s="3">
        <f>RSI!A1780</f>
        <v>44897</v>
      </c>
      <c r="B1780" s="2">
        <f>RSI!B1780</f>
        <v>1.1599999999999999</v>
      </c>
      <c r="C1780" s="2">
        <f>RSI!I1780</f>
        <v>45.72170152911329</v>
      </c>
      <c r="D1780" s="2">
        <f>MACD!E1780</f>
        <v>3.4232035115500103E-4</v>
      </c>
      <c r="E1780" s="2">
        <f>MACD!F1780</f>
        <v>4.6880807465273554E-3</v>
      </c>
      <c r="F1780" s="2">
        <f>'Moving Avg'!D1780</f>
        <v>1.1719999999999999</v>
      </c>
      <c r="G1780" s="2">
        <f>'Moving Avg'!F1780</f>
        <v>1.1640000000000001</v>
      </c>
      <c r="H1780" s="2">
        <f>'Moving Avg'!G1780</f>
        <v>1.1926000000000001</v>
      </c>
      <c r="I1780" s="2">
        <f>'Moving Avg'!H1780</f>
        <v>1.2559999999999991</v>
      </c>
      <c r="J1780" s="6" t="str">
        <f>OBV!F1780</f>
        <v>BULLISH</v>
      </c>
      <c r="K1780" s="6" t="str">
        <f>OBV!G1780</f>
        <v>NEUTRAL</v>
      </c>
      <c r="L1780" s="6" t="str">
        <f>OBV!H1780</f>
        <v>CONFIRMED BULLISH</v>
      </c>
      <c r="M1780" s="8">
        <f t="shared" si="270"/>
        <v>25</v>
      </c>
      <c r="N1780" s="8">
        <f t="shared" si="271"/>
        <v>45</v>
      </c>
      <c r="O1780" s="8">
        <f t="shared" si="272"/>
        <v>0</v>
      </c>
      <c r="P1780" s="8">
        <f t="shared" si="273"/>
        <v>83.5</v>
      </c>
      <c r="Q1780" s="9">
        <f t="shared" si="274"/>
        <v>37.024999999999999</v>
      </c>
      <c r="R1780" s="9">
        <f t="shared" si="275"/>
        <v>34.875</v>
      </c>
      <c r="S1780" s="9">
        <f t="shared" si="276"/>
        <v>48.075000000000003</v>
      </c>
      <c r="T1780" s="9">
        <f t="shared" si="277"/>
        <v>38.375</v>
      </c>
      <c r="U1780" s="8">
        <f t="shared" si="278"/>
        <v>39.991666666666667</v>
      </c>
      <c r="V1780" s="8">
        <f t="shared" si="279"/>
        <v>39.587500000000006</v>
      </c>
    </row>
    <row r="1781" spans="1:22" ht="13.5" x14ac:dyDescent="0.25">
      <c r="A1781" s="3">
        <f>RSI!A1781</f>
        <v>44900</v>
      </c>
      <c r="B1781" s="2">
        <f>RSI!B1781</f>
        <v>1.1299999999999999</v>
      </c>
      <c r="C1781" s="2">
        <f>RSI!I1781</f>
        <v>37.672611495851598</v>
      </c>
      <c r="D1781" s="2">
        <f>MACD!E1781</f>
        <v>6.6380458674242249E-5</v>
      </c>
      <c r="E1781" s="2">
        <f>MACD!F1781</f>
        <v>3.763740688956733E-3</v>
      </c>
      <c r="F1781" s="2">
        <f>'Moving Avg'!D1781</f>
        <v>1.1599999999999999</v>
      </c>
      <c r="G1781" s="2">
        <f>'Moving Avg'!F1781</f>
        <v>1.1620000000000001</v>
      </c>
      <c r="H1781" s="2">
        <f>'Moving Avg'!G1781</f>
        <v>1.1904000000000001</v>
      </c>
      <c r="I1781" s="2">
        <f>'Moving Avg'!H1781</f>
        <v>1.2543499999999992</v>
      </c>
      <c r="J1781" s="6" t="str">
        <f>OBV!F1781</f>
        <v>BEARISH</v>
      </c>
      <c r="K1781" s="6" t="str">
        <f>OBV!G1781</f>
        <v>NEUTRAL</v>
      </c>
      <c r="L1781" s="6" t="str">
        <f>OBV!H1781</f>
        <v>CONFIRMED BEARISH</v>
      </c>
      <c r="M1781" s="8">
        <f t="shared" si="270"/>
        <v>25</v>
      </c>
      <c r="N1781" s="8">
        <f t="shared" si="271"/>
        <v>45</v>
      </c>
      <c r="O1781" s="8">
        <f t="shared" si="272"/>
        <v>0</v>
      </c>
      <c r="P1781" s="8">
        <f t="shared" si="273"/>
        <v>16.5</v>
      </c>
      <c r="Q1781" s="9">
        <f t="shared" si="274"/>
        <v>26.975000000000001</v>
      </c>
      <c r="R1781" s="9">
        <f t="shared" si="275"/>
        <v>18.125</v>
      </c>
      <c r="S1781" s="9">
        <f t="shared" si="276"/>
        <v>17.925000000000001</v>
      </c>
      <c r="T1781" s="9">
        <f t="shared" si="277"/>
        <v>21.625</v>
      </c>
      <c r="U1781" s="8">
        <f t="shared" si="278"/>
        <v>21.008333333333336</v>
      </c>
      <c r="V1781" s="8">
        <f t="shared" si="279"/>
        <v>21.162500000000001</v>
      </c>
    </row>
    <row r="1782" spans="1:22" ht="13.5" x14ac:dyDescent="0.25">
      <c r="A1782" s="3">
        <f>RSI!A1782</f>
        <v>44901</v>
      </c>
      <c r="B1782" s="2">
        <f>RSI!B1782</f>
        <v>1.1200000000000001</v>
      </c>
      <c r="C1782" s="2">
        <f>RSI!I1782</f>
        <v>35.433373126490707</v>
      </c>
      <c r="D1782" s="2">
        <f>MACD!E1782</f>
        <v>8.1809273141808525E-4</v>
      </c>
      <c r="E1782" s="2">
        <f>MACD!F1782</f>
        <v>3.1746110974490037E-3</v>
      </c>
      <c r="F1782" s="2">
        <f>'Moving Avg'!D1782</f>
        <v>1.1499999999999999</v>
      </c>
      <c r="G1782" s="2">
        <f>'Moving Avg'!F1782</f>
        <v>1.1590000000000003</v>
      </c>
      <c r="H1782" s="2">
        <f>'Moving Avg'!G1782</f>
        <v>1.1882000000000001</v>
      </c>
      <c r="I1782" s="2">
        <f>'Moving Avg'!H1782</f>
        <v>1.2526999999999993</v>
      </c>
      <c r="J1782" s="6" t="str">
        <f>OBV!F1782</f>
        <v>BEARISH</v>
      </c>
      <c r="K1782" s="6" t="str">
        <f>OBV!G1782</f>
        <v>NEUTRAL</v>
      </c>
      <c r="L1782" s="6" t="str">
        <f>OBV!H1782</f>
        <v>CONFIRMED BEARISH</v>
      </c>
      <c r="M1782" s="8">
        <f t="shared" si="270"/>
        <v>25</v>
      </c>
      <c r="N1782" s="8">
        <f t="shared" si="271"/>
        <v>45</v>
      </c>
      <c r="O1782" s="8">
        <f t="shared" si="272"/>
        <v>0</v>
      </c>
      <c r="P1782" s="8">
        <f t="shared" si="273"/>
        <v>16.5</v>
      </c>
      <c r="Q1782" s="9">
        <f t="shared" si="274"/>
        <v>26.975000000000001</v>
      </c>
      <c r="R1782" s="9">
        <f t="shared" si="275"/>
        <v>18.125</v>
      </c>
      <c r="S1782" s="9">
        <f t="shared" si="276"/>
        <v>17.925000000000001</v>
      </c>
      <c r="T1782" s="9">
        <f t="shared" si="277"/>
        <v>21.625</v>
      </c>
      <c r="U1782" s="8">
        <f t="shared" si="278"/>
        <v>21.008333333333336</v>
      </c>
      <c r="V1782" s="8">
        <f t="shared" si="279"/>
        <v>21.162500000000001</v>
      </c>
    </row>
    <row r="1783" spans="1:22" ht="13.5" x14ac:dyDescent="0.25">
      <c r="A1783" s="3">
        <f>RSI!A1783</f>
        <v>44902</v>
      </c>
      <c r="B1783" s="2">
        <f>RSI!B1783</f>
        <v>1.1200000000000001</v>
      </c>
      <c r="C1783" s="2">
        <f>RSI!I1783</f>
        <v>35.433373126490707</v>
      </c>
      <c r="D1783" s="2">
        <f>MACD!E1783</f>
        <v>-1.3373246358785451E-3</v>
      </c>
      <c r="E1783" s="2">
        <f>MACD!F1783</f>
        <v>2.2722239507834943E-3</v>
      </c>
      <c r="F1783" s="2">
        <f>'Moving Avg'!D1783</f>
        <v>1.1400000000000001</v>
      </c>
      <c r="G1783" s="2">
        <f>'Moving Avg'!F1783</f>
        <v>1.1560000000000001</v>
      </c>
      <c r="H1783" s="2">
        <f>'Moving Avg'!G1783</f>
        <v>1.1859999999999999</v>
      </c>
      <c r="I1783" s="2">
        <f>'Moving Avg'!H1783</f>
        <v>1.2510999999999992</v>
      </c>
      <c r="J1783" s="6" t="str">
        <f>OBV!F1783</f>
        <v>BEARISH</v>
      </c>
      <c r="K1783" s="6" t="str">
        <f>OBV!G1783</f>
        <v>NEUTRAL</v>
      </c>
      <c r="L1783" s="6" t="str">
        <f>OBV!H1783</f>
        <v>CONFIRMED BEARISH</v>
      </c>
      <c r="M1783" s="8">
        <f t="shared" si="270"/>
        <v>25</v>
      </c>
      <c r="N1783" s="8">
        <f t="shared" si="271"/>
        <v>45</v>
      </c>
      <c r="O1783" s="8">
        <f t="shared" si="272"/>
        <v>0</v>
      </c>
      <c r="P1783" s="8">
        <f t="shared" si="273"/>
        <v>16.5</v>
      </c>
      <c r="Q1783" s="9">
        <f t="shared" si="274"/>
        <v>26.975000000000001</v>
      </c>
      <c r="R1783" s="9">
        <f t="shared" si="275"/>
        <v>18.125</v>
      </c>
      <c r="S1783" s="9">
        <f t="shared" si="276"/>
        <v>17.925000000000001</v>
      </c>
      <c r="T1783" s="9">
        <f t="shared" si="277"/>
        <v>21.625</v>
      </c>
      <c r="U1783" s="8">
        <f t="shared" si="278"/>
        <v>21.008333333333336</v>
      </c>
      <c r="V1783" s="8">
        <f t="shared" si="279"/>
        <v>21.162500000000001</v>
      </c>
    </row>
    <row r="1784" spans="1:22" ht="13.5" x14ac:dyDescent="0.25">
      <c r="A1784" s="3">
        <f>RSI!A1784</f>
        <v>44903</v>
      </c>
      <c r="B1784" s="2">
        <f>RSI!B1784</f>
        <v>1.1000000000000001</v>
      </c>
      <c r="C1784" s="2">
        <f>RSI!I1784</f>
        <v>31.140052672327116</v>
      </c>
      <c r="D1784" s="2">
        <f>MACD!E1784</f>
        <v>1.6615628927165726E-3</v>
      </c>
      <c r="E1784" s="2">
        <f>MACD!F1784</f>
        <v>2.1500917391701103E-3</v>
      </c>
      <c r="F1784" s="2">
        <f>'Moving Avg'!D1784</f>
        <v>1.1260000000000001</v>
      </c>
      <c r="G1784" s="2">
        <f>'Moving Avg'!F1784</f>
        <v>1.1520000000000004</v>
      </c>
      <c r="H1784" s="2">
        <f>'Moving Avg'!G1784</f>
        <v>1.1835999999999998</v>
      </c>
      <c r="I1784" s="2">
        <f>'Moving Avg'!H1784</f>
        <v>1.2493999999999992</v>
      </c>
      <c r="J1784" s="6" t="str">
        <f>OBV!F1784</f>
        <v>BEARISH</v>
      </c>
      <c r="K1784" s="6" t="str">
        <f>OBV!G1784</f>
        <v>NEUTRAL</v>
      </c>
      <c r="L1784" s="6" t="str">
        <f>OBV!H1784</f>
        <v>CONFIRMED BEARISH</v>
      </c>
      <c r="M1784" s="8">
        <f t="shared" si="270"/>
        <v>25</v>
      </c>
      <c r="N1784" s="8">
        <f t="shared" si="271"/>
        <v>45</v>
      </c>
      <c r="O1784" s="8">
        <f t="shared" si="272"/>
        <v>0</v>
      </c>
      <c r="P1784" s="8">
        <f t="shared" si="273"/>
        <v>16.5</v>
      </c>
      <c r="Q1784" s="9">
        <f t="shared" si="274"/>
        <v>26.975000000000001</v>
      </c>
      <c r="R1784" s="9">
        <f t="shared" si="275"/>
        <v>18.125</v>
      </c>
      <c r="S1784" s="9">
        <f t="shared" si="276"/>
        <v>17.925000000000001</v>
      </c>
      <c r="T1784" s="9">
        <f t="shared" si="277"/>
        <v>21.625</v>
      </c>
      <c r="U1784" s="8">
        <f t="shared" si="278"/>
        <v>21.008333333333336</v>
      </c>
      <c r="V1784" s="8">
        <f t="shared" si="279"/>
        <v>21.162500000000001</v>
      </c>
    </row>
    <row r="1785" spans="1:22" ht="13.5" x14ac:dyDescent="0.25">
      <c r="A1785" s="3">
        <f>RSI!A1785</f>
        <v>44904</v>
      </c>
      <c r="B1785" s="2">
        <f>RSI!B1785</f>
        <v>1.0900000000000001</v>
      </c>
      <c r="C1785" s="2">
        <f>RSI!I1785</f>
        <v>29.232809569027921</v>
      </c>
      <c r="D1785" s="2">
        <f>MACD!E1785</f>
        <v>3.7642632311576385E-3</v>
      </c>
      <c r="E1785" s="2">
        <f>MACD!F1785</f>
        <v>2.472926037567616E-3</v>
      </c>
      <c r="F1785" s="2">
        <f>'Moving Avg'!D1785</f>
        <v>1.1120000000000001</v>
      </c>
      <c r="G1785" s="2">
        <f>'Moving Avg'!F1785</f>
        <v>1.1485000000000001</v>
      </c>
      <c r="H1785" s="2">
        <f>'Moving Avg'!G1785</f>
        <v>1.1814</v>
      </c>
      <c r="I1785" s="2">
        <f>'Moving Avg'!H1785</f>
        <v>1.247849999999999</v>
      </c>
      <c r="J1785" s="6" t="str">
        <f>OBV!F1785</f>
        <v>BEARISH</v>
      </c>
      <c r="K1785" s="6" t="str">
        <f>OBV!G1785</f>
        <v>NEUTRAL</v>
      </c>
      <c r="L1785" s="6" t="str">
        <f>OBV!H1785</f>
        <v>CONFIRMED BEARISH</v>
      </c>
      <c r="M1785" s="8">
        <f t="shared" si="270"/>
        <v>50</v>
      </c>
      <c r="N1785" s="8">
        <f t="shared" si="271"/>
        <v>0</v>
      </c>
      <c r="O1785" s="8">
        <f t="shared" si="272"/>
        <v>0</v>
      </c>
      <c r="P1785" s="8">
        <f t="shared" si="273"/>
        <v>16.5</v>
      </c>
      <c r="Q1785" s="9">
        <f t="shared" si="274"/>
        <v>19.975000000000001</v>
      </c>
      <c r="R1785" s="9">
        <f t="shared" si="275"/>
        <v>14.125</v>
      </c>
      <c r="S1785" s="9">
        <f t="shared" si="276"/>
        <v>14.925000000000001</v>
      </c>
      <c r="T1785" s="9">
        <f t="shared" si="277"/>
        <v>16.625</v>
      </c>
      <c r="U1785" s="8">
        <f t="shared" si="278"/>
        <v>16.341666666666669</v>
      </c>
      <c r="V1785" s="8">
        <f t="shared" si="279"/>
        <v>16.412500000000001</v>
      </c>
    </row>
    <row r="1786" spans="1:22" ht="13.5" x14ac:dyDescent="0.25">
      <c r="A1786" s="3">
        <f>RSI!A1786</f>
        <v>44907</v>
      </c>
      <c r="B1786" s="2">
        <f>RSI!B1786</f>
        <v>1.0900000000000001</v>
      </c>
      <c r="C1786" s="2">
        <f>RSI!I1786</f>
        <v>29.232809569027921</v>
      </c>
      <c r="D1786" s="2">
        <f>MACD!E1786</f>
        <v>1.3630888701660959E-2</v>
      </c>
      <c r="E1786" s="2">
        <f>MACD!F1786</f>
        <v>4.7045185703862846E-3</v>
      </c>
      <c r="F1786" s="2">
        <f>'Moving Avg'!D1786</f>
        <v>1.1040000000000001</v>
      </c>
      <c r="G1786" s="2">
        <f>'Moving Avg'!F1786</f>
        <v>1.1445000000000001</v>
      </c>
      <c r="H1786" s="2">
        <f>'Moving Avg'!G1786</f>
        <v>1.1788000000000001</v>
      </c>
      <c r="I1786" s="2">
        <f>'Moving Avg'!H1786</f>
        <v>1.2461499999999992</v>
      </c>
      <c r="J1786" s="6" t="str">
        <f>OBV!F1786</f>
        <v>BEARISH</v>
      </c>
      <c r="K1786" s="6" t="str">
        <f>OBV!G1786</f>
        <v>NEUTRAL</v>
      </c>
      <c r="L1786" s="6" t="str">
        <f>OBV!H1786</f>
        <v>CONFIRMED BEARISH</v>
      </c>
      <c r="M1786" s="8">
        <f t="shared" si="270"/>
        <v>50</v>
      </c>
      <c r="N1786" s="8">
        <f t="shared" si="271"/>
        <v>0</v>
      </c>
      <c r="O1786" s="8">
        <f t="shared" si="272"/>
        <v>0</v>
      </c>
      <c r="P1786" s="8">
        <f t="shared" si="273"/>
        <v>16.5</v>
      </c>
      <c r="Q1786" s="9">
        <f t="shared" si="274"/>
        <v>19.975000000000001</v>
      </c>
      <c r="R1786" s="9">
        <f t="shared" si="275"/>
        <v>14.125</v>
      </c>
      <c r="S1786" s="9">
        <f t="shared" si="276"/>
        <v>14.925000000000001</v>
      </c>
      <c r="T1786" s="9">
        <f t="shared" si="277"/>
        <v>16.625</v>
      </c>
      <c r="U1786" s="8">
        <f t="shared" si="278"/>
        <v>16.341666666666669</v>
      </c>
      <c r="V1786" s="8">
        <f t="shared" si="279"/>
        <v>16.412500000000001</v>
      </c>
    </row>
    <row r="1787" spans="1:22" ht="13.5" x14ac:dyDescent="0.25">
      <c r="A1787" s="3">
        <f>RSI!A1787</f>
        <v>44908</v>
      </c>
      <c r="B1787" s="2">
        <f>RSI!B1787</f>
        <v>1.1299999999999999</v>
      </c>
      <c r="C1787" s="2">
        <f>RSI!I1787</f>
        <v>44.890916564034193</v>
      </c>
      <c r="D1787" s="2">
        <f>MACD!E1787</f>
        <v>1.6305528159159088E-2</v>
      </c>
      <c r="E1787" s="2">
        <f>MACD!F1787</f>
        <v>7.0247204881408454E-3</v>
      </c>
      <c r="F1787" s="2">
        <f>'Moving Avg'!D1787</f>
        <v>1.1060000000000001</v>
      </c>
      <c r="G1787" s="2">
        <f>'Moving Avg'!F1787</f>
        <v>1.1425000000000001</v>
      </c>
      <c r="H1787" s="2">
        <f>'Moving Avg'!G1787</f>
        <v>1.1770000000000003</v>
      </c>
      <c r="I1787" s="2">
        <f>'Moving Avg'!H1787</f>
        <v>1.2446499999999991</v>
      </c>
      <c r="J1787" s="6" t="str">
        <f>OBV!F1787</f>
        <v>BULLISH</v>
      </c>
      <c r="K1787" s="6" t="str">
        <f>OBV!G1787</f>
        <v>NEUTRAL</v>
      </c>
      <c r="L1787" s="6" t="str">
        <f>OBV!H1787</f>
        <v>CONFIRMED BULLISH</v>
      </c>
      <c r="M1787" s="8">
        <f t="shared" si="270"/>
        <v>25</v>
      </c>
      <c r="N1787" s="8">
        <f t="shared" si="271"/>
        <v>0</v>
      </c>
      <c r="O1787" s="8">
        <f t="shared" si="272"/>
        <v>0</v>
      </c>
      <c r="P1787" s="8">
        <f t="shared" si="273"/>
        <v>83.5</v>
      </c>
      <c r="Q1787" s="9">
        <f t="shared" si="274"/>
        <v>21.274999999999999</v>
      </c>
      <c r="R1787" s="9">
        <f t="shared" si="275"/>
        <v>25.875</v>
      </c>
      <c r="S1787" s="9">
        <f t="shared" si="276"/>
        <v>41.325000000000003</v>
      </c>
      <c r="T1787" s="9">
        <f t="shared" si="277"/>
        <v>27.125</v>
      </c>
      <c r="U1787" s="8">
        <f t="shared" si="278"/>
        <v>29.491666666666664</v>
      </c>
      <c r="V1787" s="8">
        <f t="shared" si="279"/>
        <v>28.9</v>
      </c>
    </row>
    <row r="1788" spans="1:22" ht="13.5" x14ac:dyDescent="0.25">
      <c r="A1788" s="3">
        <f>RSI!A1788</f>
        <v>44909</v>
      </c>
      <c r="B1788" s="2">
        <f>RSI!B1788</f>
        <v>1.1399999999999999</v>
      </c>
      <c r="C1788" s="2">
        <f>RSI!I1788</f>
        <v>47.989229512957785</v>
      </c>
      <c r="D1788" s="2">
        <f>MACD!E1788</f>
        <v>1.7930325134017489E-2</v>
      </c>
      <c r="E1788" s="2">
        <f>MACD!F1788</f>
        <v>9.205841417316174E-3</v>
      </c>
      <c r="F1788" s="2">
        <f>'Moving Avg'!D1788</f>
        <v>1.1099999999999999</v>
      </c>
      <c r="G1788" s="2">
        <f>'Moving Avg'!F1788</f>
        <v>1.141</v>
      </c>
      <c r="H1788" s="2">
        <f>'Moving Avg'!G1788</f>
        <v>1.1754</v>
      </c>
      <c r="I1788" s="2">
        <f>'Moving Avg'!H1788</f>
        <v>1.243199999999999</v>
      </c>
      <c r="J1788" s="6" t="str">
        <f>OBV!F1788</f>
        <v>BULLISH</v>
      </c>
      <c r="K1788" s="6" t="str">
        <f>OBV!G1788</f>
        <v>NEUTRAL</v>
      </c>
      <c r="L1788" s="6" t="str">
        <f>OBV!H1788</f>
        <v>CONFIRMED BULLISH</v>
      </c>
      <c r="M1788" s="8">
        <f t="shared" si="270"/>
        <v>25</v>
      </c>
      <c r="N1788" s="8">
        <f t="shared" si="271"/>
        <v>0</v>
      </c>
      <c r="O1788" s="8">
        <f t="shared" si="272"/>
        <v>0</v>
      </c>
      <c r="P1788" s="8">
        <f t="shared" si="273"/>
        <v>83.5</v>
      </c>
      <c r="Q1788" s="9">
        <f t="shared" si="274"/>
        <v>21.274999999999999</v>
      </c>
      <c r="R1788" s="9">
        <f t="shared" si="275"/>
        <v>25.875</v>
      </c>
      <c r="S1788" s="9">
        <f t="shared" si="276"/>
        <v>41.325000000000003</v>
      </c>
      <c r="T1788" s="9">
        <f t="shared" si="277"/>
        <v>27.125</v>
      </c>
      <c r="U1788" s="8">
        <f t="shared" si="278"/>
        <v>29.491666666666664</v>
      </c>
      <c r="V1788" s="8">
        <f t="shared" si="279"/>
        <v>28.9</v>
      </c>
    </row>
    <row r="1789" spans="1:22" ht="13.5" x14ac:dyDescent="0.25">
      <c r="A1789" s="3">
        <f>RSI!A1789</f>
        <v>44910</v>
      </c>
      <c r="B1789" s="2">
        <f>RSI!B1789</f>
        <v>1.1399999999999999</v>
      </c>
      <c r="C1789" s="2">
        <f>RSI!I1789</f>
        <v>47.989229512957785</v>
      </c>
      <c r="D1789" s="2">
        <f>MACD!E1789</f>
        <v>1.9340860369202462E-2</v>
      </c>
      <c r="E1789" s="2">
        <f>MACD!F1789</f>
        <v>1.1232845207693432E-2</v>
      </c>
      <c r="F1789" s="2">
        <f>'Moving Avg'!D1789</f>
        <v>1.1179999999999999</v>
      </c>
      <c r="G1789" s="2">
        <f>'Moving Avg'!F1789</f>
        <v>1.1400000000000001</v>
      </c>
      <c r="H1789" s="2">
        <f>'Moving Avg'!G1789</f>
        <v>1.1742000000000001</v>
      </c>
      <c r="I1789" s="2">
        <f>'Moving Avg'!H1789</f>
        <v>1.241749999999999</v>
      </c>
      <c r="J1789" s="6" t="str">
        <f>OBV!F1789</f>
        <v>BULLISH</v>
      </c>
      <c r="K1789" s="6" t="str">
        <f>OBV!G1789</f>
        <v>NEUTRAL</v>
      </c>
      <c r="L1789" s="6" t="str">
        <f>OBV!H1789</f>
        <v>CONFIRMED BULLISH</v>
      </c>
      <c r="M1789" s="8">
        <f t="shared" si="270"/>
        <v>25</v>
      </c>
      <c r="N1789" s="8">
        <f t="shared" si="271"/>
        <v>0</v>
      </c>
      <c r="O1789" s="8">
        <f t="shared" si="272"/>
        <v>0</v>
      </c>
      <c r="P1789" s="8">
        <f t="shared" si="273"/>
        <v>83.5</v>
      </c>
      <c r="Q1789" s="9">
        <f t="shared" si="274"/>
        <v>21.274999999999999</v>
      </c>
      <c r="R1789" s="9">
        <f t="shared" si="275"/>
        <v>25.875</v>
      </c>
      <c r="S1789" s="9">
        <f t="shared" si="276"/>
        <v>41.325000000000003</v>
      </c>
      <c r="T1789" s="9">
        <f t="shared" si="277"/>
        <v>27.125</v>
      </c>
      <c r="U1789" s="8">
        <f t="shared" si="278"/>
        <v>29.491666666666664</v>
      </c>
      <c r="V1789" s="8">
        <f t="shared" si="279"/>
        <v>28.9</v>
      </c>
    </row>
    <row r="1790" spans="1:22" ht="13.5" x14ac:dyDescent="0.25">
      <c r="A1790" s="3">
        <f>RSI!A1790</f>
        <v>44911</v>
      </c>
      <c r="B1790" s="2">
        <f>RSI!B1790</f>
        <v>1.1399999999999999</v>
      </c>
      <c r="C1790" s="2">
        <f>RSI!I1790</f>
        <v>47.989229512957785</v>
      </c>
      <c r="D1790" s="2">
        <f>MACD!E1790</f>
        <v>1.9028990705952209E-2</v>
      </c>
      <c r="E1790" s="2">
        <f>MACD!F1790</f>
        <v>1.2792074307345188E-2</v>
      </c>
      <c r="F1790" s="2">
        <f>'Moving Avg'!D1790</f>
        <v>1.1279999999999997</v>
      </c>
      <c r="G1790" s="2">
        <f>'Moving Avg'!F1790</f>
        <v>1.1390000000000002</v>
      </c>
      <c r="H1790" s="2">
        <f>'Moving Avg'!G1790</f>
        <v>1.1720000000000002</v>
      </c>
      <c r="I1790" s="2">
        <f>'Moving Avg'!H1790</f>
        <v>1.2403999999999988</v>
      </c>
      <c r="J1790" s="6" t="str">
        <f>OBV!F1790</f>
        <v>BULLISH</v>
      </c>
      <c r="K1790" s="6" t="str">
        <f>OBV!G1790</f>
        <v>NEUTRAL</v>
      </c>
      <c r="L1790" s="6" t="str">
        <f>OBV!H1790</f>
        <v>CONFIRMED BULLISH</v>
      </c>
      <c r="M1790" s="8">
        <f t="shared" si="270"/>
        <v>25</v>
      </c>
      <c r="N1790" s="8">
        <f t="shared" si="271"/>
        <v>0</v>
      </c>
      <c r="O1790" s="8">
        <f t="shared" si="272"/>
        <v>0</v>
      </c>
      <c r="P1790" s="8">
        <f t="shared" si="273"/>
        <v>83.5</v>
      </c>
      <c r="Q1790" s="9">
        <f t="shared" si="274"/>
        <v>21.274999999999999</v>
      </c>
      <c r="R1790" s="9">
        <f t="shared" si="275"/>
        <v>25.875</v>
      </c>
      <c r="S1790" s="9">
        <f t="shared" si="276"/>
        <v>41.325000000000003</v>
      </c>
      <c r="T1790" s="9">
        <f t="shared" si="277"/>
        <v>27.125</v>
      </c>
      <c r="U1790" s="8">
        <f t="shared" si="278"/>
        <v>29.491666666666664</v>
      </c>
      <c r="V1790" s="8">
        <f t="shared" si="279"/>
        <v>28.9</v>
      </c>
    </row>
    <row r="1791" spans="1:22" ht="13.5" x14ac:dyDescent="0.25">
      <c r="A1791" s="3">
        <f>RSI!A1791</f>
        <v>44914</v>
      </c>
      <c r="B1791" s="2">
        <f>RSI!B1791</f>
        <v>1.1100000000000001</v>
      </c>
      <c r="C1791" s="2">
        <f>RSI!I1791</f>
        <v>39.638973381507043</v>
      </c>
      <c r="D1791" s="2">
        <f>MACD!E1791</f>
        <v>1.6402551617012984E-2</v>
      </c>
      <c r="E1791" s="2">
        <f>MACD!F1791</f>
        <v>1.3514169769278748E-2</v>
      </c>
      <c r="F1791" s="2">
        <f>'Moving Avg'!D1791</f>
        <v>1.1319999999999999</v>
      </c>
      <c r="G1791" s="2">
        <f>'Moving Avg'!F1791</f>
        <v>1.137</v>
      </c>
      <c r="H1791" s="2">
        <f>'Moving Avg'!G1791</f>
        <v>1.1694000000000002</v>
      </c>
      <c r="I1791" s="2">
        <f>'Moving Avg'!H1791</f>
        <v>1.2388999999999988</v>
      </c>
      <c r="J1791" s="6" t="str">
        <f>OBV!F1791</f>
        <v>BULLISH</v>
      </c>
      <c r="K1791" s="6" t="str">
        <f>OBV!G1791</f>
        <v>NEUTRAL</v>
      </c>
      <c r="L1791" s="6" t="str">
        <f>OBV!H1791</f>
        <v>CONFIRMED BULLISH</v>
      </c>
      <c r="M1791" s="8">
        <f t="shared" si="270"/>
        <v>25</v>
      </c>
      <c r="N1791" s="8">
        <f t="shared" si="271"/>
        <v>0</v>
      </c>
      <c r="O1791" s="8">
        <f t="shared" si="272"/>
        <v>0</v>
      </c>
      <c r="P1791" s="8">
        <f t="shared" si="273"/>
        <v>83.5</v>
      </c>
      <c r="Q1791" s="9">
        <f t="shared" si="274"/>
        <v>21.274999999999999</v>
      </c>
      <c r="R1791" s="9">
        <f t="shared" si="275"/>
        <v>25.875</v>
      </c>
      <c r="S1791" s="9">
        <f t="shared" si="276"/>
        <v>41.325000000000003</v>
      </c>
      <c r="T1791" s="9">
        <f t="shared" si="277"/>
        <v>27.125</v>
      </c>
      <c r="U1791" s="8">
        <f t="shared" si="278"/>
        <v>29.491666666666664</v>
      </c>
      <c r="V1791" s="8">
        <f t="shared" si="279"/>
        <v>28.9</v>
      </c>
    </row>
    <row r="1792" spans="1:22" ht="13.5" x14ac:dyDescent="0.25">
      <c r="A1792" s="3">
        <f>RSI!A1792</f>
        <v>44915</v>
      </c>
      <c r="B1792" s="2">
        <f>RSI!B1792</f>
        <v>1.1100000000000001</v>
      </c>
      <c r="C1792" s="2">
        <f>RSI!I1792</f>
        <v>39.638973381507043</v>
      </c>
      <c r="D1792" s="2">
        <f>MACD!E1792</f>
        <v>1.2847335218362455E-2</v>
      </c>
      <c r="E1792" s="2">
        <f>MACD!F1792</f>
        <v>1.338080285909549E-2</v>
      </c>
      <c r="F1792" s="2">
        <f>'Moving Avg'!D1792</f>
        <v>1.1280000000000001</v>
      </c>
      <c r="G1792" s="2">
        <f>'Moving Avg'!F1792</f>
        <v>1.1350000000000002</v>
      </c>
      <c r="H1792" s="2">
        <f>'Moving Avg'!G1792</f>
        <v>1.1668000000000001</v>
      </c>
      <c r="I1792" s="2">
        <f>'Moving Avg'!H1792</f>
        <v>1.2374499999999991</v>
      </c>
      <c r="J1792" s="6" t="str">
        <f>OBV!F1792</f>
        <v>BULLISH</v>
      </c>
      <c r="K1792" s="6" t="str">
        <f>OBV!G1792</f>
        <v>NEUTRAL</v>
      </c>
      <c r="L1792" s="6" t="str">
        <f>OBV!H1792</f>
        <v>BULLISH DIVERGENCE</v>
      </c>
      <c r="M1792" s="8">
        <f t="shared" si="270"/>
        <v>25</v>
      </c>
      <c r="N1792" s="8">
        <f t="shared" si="271"/>
        <v>45</v>
      </c>
      <c r="O1792" s="8">
        <f t="shared" si="272"/>
        <v>0</v>
      </c>
      <c r="P1792" s="8">
        <f t="shared" si="273"/>
        <v>66.5</v>
      </c>
      <c r="Q1792" s="9">
        <f t="shared" si="274"/>
        <v>34.475000000000001</v>
      </c>
      <c r="R1792" s="9">
        <f t="shared" si="275"/>
        <v>30.625</v>
      </c>
      <c r="S1792" s="9">
        <f t="shared" si="276"/>
        <v>40.424999999999997</v>
      </c>
      <c r="T1792" s="9">
        <f t="shared" si="277"/>
        <v>34.125</v>
      </c>
      <c r="U1792" s="8">
        <f t="shared" si="278"/>
        <v>35.174999999999997</v>
      </c>
      <c r="V1792" s="8">
        <f t="shared" si="279"/>
        <v>34.912499999999994</v>
      </c>
    </row>
    <row r="1793" spans="1:22" ht="13.5" x14ac:dyDescent="0.25">
      <c r="A1793" s="3">
        <f>RSI!A1793</f>
        <v>44916</v>
      </c>
      <c r="B1793" s="2">
        <f>RSI!B1793</f>
        <v>1.0900000000000001</v>
      </c>
      <c r="C1793" s="2">
        <f>RSI!I1793</f>
        <v>34.938530665484848</v>
      </c>
      <c r="D1793" s="2">
        <f>MACD!E1793</f>
        <v>1.1510942481888442E-2</v>
      </c>
      <c r="E1793" s="2">
        <f>MACD!F1793</f>
        <v>1.3006830783654081E-2</v>
      </c>
      <c r="F1793" s="2">
        <f>'Moving Avg'!D1793</f>
        <v>1.1179999999999999</v>
      </c>
      <c r="G1793" s="2">
        <f>'Moving Avg'!F1793</f>
        <v>1.1330000000000002</v>
      </c>
      <c r="H1793" s="2">
        <f>'Moving Avg'!G1793</f>
        <v>1.1638000000000002</v>
      </c>
      <c r="I1793" s="2">
        <f>'Moving Avg'!H1793</f>
        <v>1.2358499999999992</v>
      </c>
      <c r="J1793" s="6" t="str">
        <f>OBV!F1793</f>
        <v>BEARISH</v>
      </c>
      <c r="K1793" s="6" t="str">
        <f>OBV!G1793</f>
        <v>NEUTRAL</v>
      </c>
      <c r="L1793" s="6" t="str">
        <f>OBV!H1793</f>
        <v>CONFIRMED BEARISH</v>
      </c>
      <c r="M1793" s="8">
        <f t="shared" si="270"/>
        <v>25</v>
      </c>
      <c r="N1793" s="8">
        <f t="shared" si="271"/>
        <v>45</v>
      </c>
      <c r="O1793" s="8">
        <f t="shared" si="272"/>
        <v>0</v>
      </c>
      <c r="P1793" s="8">
        <f t="shared" si="273"/>
        <v>16.5</v>
      </c>
      <c r="Q1793" s="9">
        <f t="shared" si="274"/>
        <v>26.975000000000001</v>
      </c>
      <c r="R1793" s="9">
        <f t="shared" si="275"/>
        <v>18.125</v>
      </c>
      <c r="S1793" s="9">
        <f t="shared" si="276"/>
        <v>17.925000000000001</v>
      </c>
      <c r="T1793" s="9">
        <f t="shared" si="277"/>
        <v>21.625</v>
      </c>
      <c r="U1793" s="8">
        <f t="shared" si="278"/>
        <v>21.008333333333336</v>
      </c>
      <c r="V1793" s="8">
        <f t="shared" si="279"/>
        <v>21.162500000000001</v>
      </c>
    </row>
    <row r="1794" spans="1:22" ht="13.5" x14ac:dyDescent="0.25">
      <c r="A1794" s="3">
        <f>RSI!A1794</f>
        <v>44917</v>
      </c>
      <c r="B1794" s="2">
        <f>RSI!B1794</f>
        <v>1.08</v>
      </c>
      <c r="C1794" s="2">
        <f>RSI!I1794</f>
        <v>32.841548757384928</v>
      </c>
      <c r="D1794" s="2">
        <f>MACD!E1794</f>
        <v>8.3384303096438739E-3</v>
      </c>
      <c r="E1794" s="2">
        <f>MACD!F1794</f>
        <v>1.2073150688852041E-2</v>
      </c>
      <c r="F1794" s="2">
        <f>'Moving Avg'!D1794</f>
        <v>1.1060000000000001</v>
      </c>
      <c r="G1794" s="2">
        <f>'Moving Avg'!F1794</f>
        <v>1.1295000000000002</v>
      </c>
      <c r="H1794" s="2">
        <f>'Moving Avg'!G1794</f>
        <v>1.1612000000000002</v>
      </c>
      <c r="I1794" s="2">
        <f>'Moving Avg'!H1794</f>
        <v>1.2342499999999992</v>
      </c>
      <c r="J1794" s="6" t="str">
        <f>OBV!F1794</f>
        <v>BEARISH</v>
      </c>
      <c r="K1794" s="6" t="str">
        <f>OBV!G1794</f>
        <v>NEUTRAL</v>
      </c>
      <c r="L1794" s="6" t="str">
        <f>OBV!H1794</f>
        <v>CONFIRMED BEARISH</v>
      </c>
      <c r="M1794" s="8">
        <f t="shared" ref="M1794:M1857" si="280">IF(C1794&lt;30,50, IF(C1794&gt;70, 0, 25))</f>
        <v>25</v>
      </c>
      <c r="N1794" s="8">
        <f t="shared" ref="N1794:N1857" si="281">IF(E1794-D1794&gt;0.02, 100, IF(E1794-D1794&lt;0,0,45))</f>
        <v>45</v>
      </c>
      <c r="O1794" s="8">
        <f t="shared" ref="O1794:O1857" si="282">IF(F1794-I1794&gt;10,100,IF(F1794-I1794&gt;5,75, IF(F1794-I1794&gt;0,50,0)))</f>
        <v>0</v>
      </c>
      <c r="P1794" s="8">
        <f t="shared" ref="P1794:P1857" si="283">IF(L1794="confirmed bullish", 34, IF(L1794="bullish divergence",17, 0))+IF(J1794="bullish",33,IF(J1794="bearish",0,16.5))+IF(K1794="strong",33,IF(K1794="weak",0,16.5))</f>
        <v>16.5</v>
      </c>
      <c r="Q1794" s="9">
        <f t="shared" si="274"/>
        <v>26.975000000000001</v>
      </c>
      <c r="R1794" s="9">
        <f t="shared" si="275"/>
        <v>18.125</v>
      </c>
      <c r="S1794" s="9">
        <f t="shared" si="276"/>
        <v>17.925000000000001</v>
      </c>
      <c r="T1794" s="9">
        <f t="shared" si="277"/>
        <v>21.625</v>
      </c>
      <c r="U1794" s="8">
        <f t="shared" si="278"/>
        <v>21.008333333333336</v>
      </c>
      <c r="V1794" s="8">
        <f t="shared" si="279"/>
        <v>21.162500000000001</v>
      </c>
    </row>
    <row r="1795" spans="1:22" ht="13.5" x14ac:dyDescent="0.25">
      <c r="A1795" s="3">
        <f>RSI!A1795</f>
        <v>44918</v>
      </c>
      <c r="B1795" s="2">
        <f>RSI!B1795</f>
        <v>1.08</v>
      </c>
      <c r="C1795" s="2">
        <f>RSI!I1795</f>
        <v>32.841548757384928</v>
      </c>
      <c r="D1795" s="2">
        <f>MACD!E1795</f>
        <v>4.4472776925330582E-3</v>
      </c>
      <c r="E1795" s="2">
        <f>MACD!F1795</f>
        <v>1.0547976089588245E-2</v>
      </c>
      <c r="F1795" s="2">
        <f>'Moving Avg'!D1795</f>
        <v>1.0940000000000001</v>
      </c>
      <c r="G1795" s="2">
        <f>'Moving Avg'!F1795</f>
        <v>1.1265000000000001</v>
      </c>
      <c r="H1795" s="2">
        <f>'Moving Avg'!G1795</f>
        <v>1.1586000000000001</v>
      </c>
      <c r="I1795" s="2">
        <f>'Moving Avg'!H1795</f>
        <v>1.2326999999999995</v>
      </c>
      <c r="J1795" s="6" t="str">
        <f>OBV!F1795</f>
        <v>BEARISH</v>
      </c>
      <c r="K1795" s="6" t="str">
        <f>OBV!G1795</f>
        <v>NEUTRAL</v>
      </c>
      <c r="L1795" s="6" t="str">
        <f>OBV!H1795</f>
        <v>CONFIRMED BEARISH</v>
      </c>
      <c r="M1795" s="8">
        <f t="shared" si="280"/>
        <v>25</v>
      </c>
      <c r="N1795" s="8">
        <f t="shared" si="281"/>
        <v>45</v>
      </c>
      <c r="O1795" s="8">
        <f t="shared" si="282"/>
        <v>0</v>
      </c>
      <c r="P1795" s="8">
        <f t="shared" si="283"/>
        <v>16.5</v>
      </c>
      <c r="Q1795" s="9">
        <f t="shared" ref="Q1795:Q1858" si="284">0.35*M1795+N1795*0.35+O1795*0.15+P1795*0.15</f>
        <v>26.975000000000001</v>
      </c>
      <c r="R1795" s="9">
        <f t="shared" ref="R1795:R1858" si="285">M1795*0.2+N1795*0.2+O1795*0.35+P1795*0.25</f>
        <v>18.125</v>
      </c>
      <c r="S1795" s="9">
        <f t="shared" ref="S1795:S1858" si="286">M1795*0.15+N1795*0.15+O1795*0.25+P1795*0.45</f>
        <v>17.925000000000001</v>
      </c>
      <c r="T1795" s="9">
        <f t="shared" ref="T1795:T1858" si="287">0.25*SUM(M1795:P1795)</f>
        <v>21.625</v>
      </c>
      <c r="U1795" s="8">
        <f t="shared" ref="U1795:U1858" si="288">SUM(Q1795:S1795)/3</f>
        <v>21.008333333333336</v>
      </c>
      <c r="V1795" s="8">
        <f t="shared" ref="V1795:V1858" si="289">SUM(Q1795:T1795)/4</f>
        <v>21.162500000000001</v>
      </c>
    </row>
    <row r="1796" spans="1:22" ht="13.5" x14ac:dyDescent="0.25">
      <c r="A1796" s="3">
        <f>RSI!A1796</f>
        <v>44921</v>
      </c>
      <c r="B1796" s="2">
        <f>RSI!B1796</f>
        <v>1.08</v>
      </c>
      <c r="C1796" s="2">
        <f>RSI!I1796</f>
        <v>32.841548757384928</v>
      </c>
      <c r="D1796" s="2">
        <f>MACD!E1796</f>
        <v>1.4619327339131516E-3</v>
      </c>
      <c r="E1796" s="2">
        <f>MACD!F1796</f>
        <v>8.7307674184532273E-3</v>
      </c>
      <c r="F1796" s="2">
        <f>'Moving Avg'!D1796</f>
        <v>1.0880000000000001</v>
      </c>
      <c r="G1796" s="2">
        <f>'Moving Avg'!F1796</f>
        <v>1.1209999999999998</v>
      </c>
      <c r="H1796" s="2">
        <f>'Moving Avg'!G1796</f>
        <v>1.1556000000000002</v>
      </c>
      <c r="I1796" s="2">
        <f>'Moving Avg'!H1796</f>
        <v>1.2311999999999994</v>
      </c>
      <c r="J1796" s="6" t="str">
        <f>OBV!F1796</f>
        <v>BEARISH</v>
      </c>
      <c r="K1796" s="6" t="str">
        <f>OBV!G1796</f>
        <v>NEUTRAL</v>
      </c>
      <c r="L1796" s="6" t="str">
        <f>OBV!H1796</f>
        <v>CONFIRMED BEARISH</v>
      </c>
      <c r="M1796" s="8">
        <f t="shared" si="280"/>
        <v>25</v>
      </c>
      <c r="N1796" s="8">
        <f t="shared" si="281"/>
        <v>45</v>
      </c>
      <c r="O1796" s="8">
        <f t="shared" si="282"/>
        <v>0</v>
      </c>
      <c r="P1796" s="8">
        <f t="shared" si="283"/>
        <v>16.5</v>
      </c>
      <c r="Q1796" s="9">
        <f t="shared" si="284"/>
        <v>26.975000000000001</v>
      </c>
      <c r="R1796" s="9">
        <f t="shared" si="285"/>
        <v>18.125</v>
      </c>
      <c r="S1796" s="9">
        <f t="shared" si="286"/>
        <v>17.925000000000001</v>
      </c>
      <c r="T1796" s="9">
        <f t="shared" si="287"/>
        <v>21.625</v>
      </c>
      <c r="U1796" s="8">
        <f t="shared" si="288"/>
        <v>21.008333333333336</v>
      </c>
      <c r="V1796" s="8">
        <f t="shared" si="289"/>
        <v>21.162500000000001</v>
      </c>
    </row>
    <row r="1797" spans="1:22" ht="13.5" x14ac:dyDescent="0.25">
      <c r="A1797" s="3">
        <f>RSI!A1797</f>
        <v>44922</v>
      </c>
      <c r="B1797" s="2">
        <f>RSI!B1797</f>
        <v>1.06</v>
      </c>
      <c r="C1797" s="2">
        <f>RSI!I1797</f>
        <v>28.559730775827816</v>
      </c>
      <c r="D1797" s="2">
        <f>MACD!E1797</f>
        <v>6.8556148007048456E-3</v>
      </c>
      <c r="E1797" s="2">
        <f>MACD!F1797</f>
        <v>8.3557368949035513E-3</v>
      </c>
      <c r="F1797" s="2">
        <f>'Moving Avg'!D1797</f>
        <v>1.0780000000000001</v>
      </c>
      <c r="G1797" s="2">
        <f>'Moving Avg'!F1797</f>
        <v>1.1154999999999999</v>
      </c>
      <c r="H1797" s="2">
        <f>'Moving Avg'!G1797</f>
        <v>1.1523999999999999</v>
      </c>
      <c r="I1797" s="2">
        <f>'Moving Avg'!H1797</f>
        <v>1.2294999999999994</v>
      </c>
      <c r="J1797" s="6" t="str">
        <f>OBV!F1797</f>
        <v>BEARISH</v>
      </c>
      <c r="K1797" s="6" t="str">
        <f>OBV!G1797</f>
        <v>WEAK</v>
      </c>
      <c r="L1797" s="6" t="str">
        <f>OBV!H1797</f>
        <v>CONFIRMED BEARISH</v>
      </c>
      <c r="M1797" s="8">
        <f t="shared" si="280"/>
        <v>50</v>
      </c>
      <c r="N1797" s="8">
        <f t="shared" si="281"/>
        <v>45</v>
      </c>
      <c r="O1797" s="8">
        <f t="shared" si="282"/>
        <v>0</v>
      </c>
      <c r="P1797" s="8">
        <f t="shared" si="283"/>
        <v>0</v>
      </c>
      <c r="Q1797" s="9">
        <f t="shared" si="284"/>
        <v>33.25</v>
      </c>
      <c r="R1797" s="9">
        <f t="shared" si="285"/>
        <v>19</v>
      </c>
      <c r="S1797" s="9">
        <f t="shared" si="286"/>
        <v>14.25</v>
      </c>
      <c r="T1797" s="9">
        <f t="shared" si="287"/>
        <v>23.75</v>
      </c>
      <c r="U1797" s="8">
        <f t="shared" si="288"/>
        <v>22.166666666666668</v>
      </c>
      <c r="V1797" s="8">
        <f t="shared" si="289"/>
        <v>22.5625</v>
      </c>
    </row>
    <row r="1798" spans="1:22" ht="13.5" x14ac:dyDescent="0.25">
      <c r="A1798" s="3">
        <f>RSI!A1798</f>
        <v>44923</v>
      </c>
      <c r="B1798" s="2">
        <f>RSI!B1798</f>
        <v>1.03</v>
      </c>
      <c r="C1798" s="2">
        <f>RSI!I1798</f>
        <v>23.591175782053782</v>
      </c>
      <c r="D1798" s="2">
        <f>MACD!E1798</f>
        <v>1.5561711977812642E-2</v>
      </c>
      <c r="E1798" s="2">
        <f>MACD!F1798</f>
        <v>9.7969319114853699E-3</v>
      </c>
      <c r="F1798" s="2">
        <f>'Moving Avg'!D1798</f>
        <v>1.0660000000000003</v>
      </c>
      <c r="G1798" s="2">
        <f>'Moving Avg'!F1798</f>
        <v>1.1084999999999998</v>
      </c>
      <c r="H1798" s="2">
        <f>'Moving Avg'!G1798</f>
        <v>1.1484000000000001</v>
      </c>
      <c r="I1798" s="2">
        <f>'Moving Avg'!H1798</f>
        <v>1.2275999999999996</v>
      </c>
      <c r="J1798" s="6" t="str">
        <f>OBV!F1798</f>
        <v>BEARISH</v>
      </c>
      <c r="K1798" s="6" t="str">
        <f>OBV!G1798</f>
        <v>WEAK</v>
      </c>
      <c r="L1798" s="6" t="str">
        <f>OBV!H1798</f>
        <v>CONFIRMED BEARISH</v>
      </c>
      <c r="M1798" s="8">
        <f t="shared" si="280"/>
        <v>50</v>
      </c>
      <c r="N1798" s="8">
        <f t="shared" si="281"/>
        <v>0</v>
      </c>
      <c r="O1798" s="8">
        <f t="shared" si="282"/>
        <v>0</v>
      </c>
      <c r="P1798" s="8">
        <f t="shared" si="283"/>
        <v>0</v>
      </c>
      <c r="Q1798" s="9">
        <f t="shared" si="284"/>
        <v>17.5</v>
      </c>
      <c r="R1798" s="9">
        <f t="shared" si="285"/>
        <v>10</v>
      </c>
      <c r="S1798" s="9">
        <f t="shared" si="286"/>
        <v>7.5</v>
      </c>
      <c r="T1798" s="9">
        <f t="shared" si="287"/>
        <v>12.5</v>
      </c>
      <c r="U1798" s="8">
        <f t="shared" si="288"/>
        <v>11.666666666666666</v>
      </c>
      <c r="V1798" s="8">
        <f t="shared" si="289"/>
        <v>11.875</v>
      </c>
    </row>
    <row r="1799" spans="1:22" ht="13.5" x14ac:dyDescent="0.25">
      <c r="A1799" s="3">
        <f>RSI!A1799</f>
        <v>44924</v>
      </c>
      <c r="B1799" s="2">
        <f>RSI!B1799</f>
        <v>1.05</v>
      </c>
      <c r="C1799" s="2">
        <f>RSI!I1799</f>
        <v>32.075128539715507</v>
      </c>
      <c r="D1799" s="2">
        <f>MACD!E1799</f>
        <v>2.1977466609702789E-2</v>
      </c>
      <c r="E1799" s="2">
        <f>MACD!F1799</f>
        <v>1.2233038851128855E-2</v>
      </c>
      <c r="F1799" s="2">
        <f>'Moving Avg'!D1799</f>
        <v>1.06</v>
      </c>
      <c r="G1799" s="2">
        <f>'Moving Avg'!F1799</f>
        <v>1.1024999999999998</v>
      </c>
      <c r="H1799" s="2">
        <f>'Moving Avg'!G1799</f>
        <v>1.1448000000000003</v>
      </c>
      <c r="I1799" s="2">
        <f>'Moving Avg'!H1799</f>
        <v>1.2258499999999994</v>
      </c>
      <c r="J1799" s="6" t="str">
        <f>OBV!F1799</f>
        <v>BEARISH</v>
      </c>
      <c r="K1799" s="6" t="str">
        <f>OBV!G1799</f>
        <v>WEAK</v>
      </c>
      <c r="L1799" s="6" t="str">
        <f>OBV!H1799</f>
        <v>CONFIRMED BEARISH</v>
      </c>
      <c r="M1799" s="8">
        <f t="shared" si="280"/>
        <v>25</v>
      </c>
      <c r="N1799" s="8">
        <f t="shared" si="281"/>
        <v>0</v>
      </c>
      <c r="O1799" s="8">
        <f t="shared" si="282"/>
        <v>0</v>
      </c>
      <c r="P1799" s="8">
        <f t="shared" si="283"/>
        <v>0</v>
      </c>
      <c r="Q1799" s="9">
        <f t="shared" si="284"/>
        <v>8.75</v>
      </c>
      <c r="R1799" s="9">
        <f t="shared" si="285"/>
        <v>5</v>
      </c>
      <c r="S1799" s="9">
        <f t="shared" si="286"/>
        <v>3.75</v>
      </c>
      <c r="T1799" s="9">
        <f t="shared" si="287"/>
        <v>6.25</v>
      </c>
      <c r="U1799" s="8">
        <f t="shared" si="288"/>
        <v>5.833333333333333</v>
      </c>
      <c r="V1799" s="8">
        <f t="shared" si="289"/>
        <v>5.9375</v>
      </c>
    </row>
    <row r="1800" spans="1:22" ht="13.5" x14ac:dyDescent="0.25">
      <c r="A1800" s="3">
        <f>RSI!A1800</f>
        <v>44925</v>
      </c>
      <c r="B1800" s="2">
        <f>RSI!B1800</f>
        <v>1.0900000000000001</v>
      </c>
      <c r="C1800" s="2">
        <f>RSI!I1800</f>
        <v>45.184278670466256</v>
      </c>
      <c r="D1800" s="2">
        <f>MACD!E1800</f>
        <v>2.4816277599249759E-2</v>
      </c>
      <c r="E1800" s="2">
        <f>MACD!F1800</f>
        <v>1.4749686600753036E-2</v>
      </c>
      <c r="F1800" s="2">
        <f>'Moving Avg'!D1800</f>
        <v>1.0619999999999998</v>
      </c>
      <c r="G1800" s="2">
        <f>'Moving Avg'!F1800</f>
        <v>1.099</v>
      </c>
      <c r="H1800" s="2">
        <f>'Moving Avg'!G1800</f>
        <v>1.1424000000000003</v>
      </c>
      <c r="I1800" s="2">
        <f>'Moving Avg'!H1800</f>
        <v>1.2244499999999996</v>
      </c>
      <c r="J1800" s="6" t="str">
        <f>OBV!F1800</f>
        <v>BEARISH</v>
      </c>
      <c r="K1800" s="6" t="str">
        <f>OBV!G1800</f>
        <v>NEUTRAL</v>
      </c>
      <c r="L1800" s="6" t="str">
        <f>OBV!H1800</f>
        <v>BEARISH DIVERGENCE</v>
      </c>
      <c r="M1800" s="8">
        <f t="shared" si="280"/>
        <v>25</v>
      </c>
      <c r="N1800" s="8">
        <f t="shared" si="281"/>
        <v>0</v>
      </c>
      <c r="O1800" s="8">
        <f t="shared" si="282"/>
        <v>0</v>
      </c>
      <c r="P1800" s="8">
        <f t="shared" si="283"/>
        <v>16.5</v>
      </c>
      <c r="Q1800" s="9">
        <f t="shared" si="284"/>
        <v>11.225</v>
      </c>
      <c r="R1800" s="9">
        <f t="shared" si="285"/>
        <v>9.125</v>
      </c>
      <c r="S1800" s="9">
        <f t="shared" si="286"/>
        <v>11.175000000000001</v>
      </c>
      <c r="T1800" s="9">
        <f t="shared" si="287"/>
        <v>10.375</v>
      </c>
      <c r="U1800" s="8">
        <f t="shared" si="288"/>
        <v>10.508333333333335</v>
      </c>
      <c r="V1800" s="8">
        <f t="shared" si="289"/>
        <v>10.475000000000001</v>
      </c>
    </row>
    <row r="1801" spans="1:22" ht="13.5" x14ac:dyDescent="0.25">
      <c r="A1801" s="3">
        <f>RSI!A1801</f>
        <v>44928</v>
      </c>
      <c r="B1801" s="2">
        <f>RSI!B1801</f>
        <v>1.07</v>
      </c>
      <c r="C1801" s="2">
        <f>RSI!I1801</f>
        <v>40.930743454493779</v>
      </c>
      <c r="D1801" s="2">
        <f>MACD!E1801</f>
        <v>2.4193508116994389E-2</v>
      </c>
      <c r="E1801" s="2">
        <f>MACD!F1801</f>
        <v>1.6638450904001307E-2</v>
      </c>
      <c r="F1801" s="2">
        <f>'Moving Avg'!D1801</f>
        <v>1.06</v>
      </c>
      <c r="G1801" s="2">
        <f>'Moving Avg'!F1801</f>
        <v>1.0959999999999999</v>
      </c>
      <c r="H1801" s="2">
        <f>'Moving Avg'!G1801</f>
        <v>1.1396000000000002</v>
      </c>
      <c r="I1801" s="2">
        <f>'Moving Avg'!H1801</f>
        <v>1.2228999999999994</v>
      </c>
      <c r="J1801" s="6" t="str">
        <f>OBV!F1801</f>
        <v>BEARISH</v>
      </c>
      <c r="K1801" s="6" t="str">
        <f>OBV!G1801</f>
        <v>NEUTRAL</v>
      </c>
      <c r="L1801" s="6" t="str">
        <f>OBV!H1801</f>
        <v>CONFIRMED BEARISH</v>
      </c>
      <c r="M1801" s="8">
        <f t="shared" si="280"/>
        <v>25</v>
      </c>
      <c r="N1801" s="8">
        <f t="shared" si="281"/>
        <v>0</v>
      </c>
      <c r="O1801" s="8">
        <f t="shared" si="282"/>
        <v>0</v>
      </c>
      <c r="P1801" s="8">
        <f t="shared" si="283"/>
        <v>16.5</v>
      </c>
      <c r="Q1801" s="9">
        <f t="shared" si="284"/>
        <v>11.225</v>
      </c>
      <c r="R1801" s="9">
        <f t="shared" si="285"/>
        <v>9.125</v>
      </c>
      <c r="S1801" s="9">
        <f t="shared" si="286"/>
        <v>11.175000000000001</v>
      </c>
      <c r="T1801" s="9">
        <f t="shared" si="287"/>
        <v>10.375</v>
      </c>
      <c r="U1801" s="8">
        <f t="shared" si="288"/>
        <v>10.508333333333335</v>
      </c>
      <c r="V1801" s="8">
        <f t="shared" si="289"/>
        <v>10.475000000000001</v>
      </c>
    </row>
    <row r="1802" spans="1:22" ht="13.5" x14ac:dyDescent="0.25">
      <c r="A1802" s="3">
        <f>RSI!A1802</f>
        <v>44929</v>
      </c>
      <c r="B1802" s="2">
        <f>RSI!B1802</f>
        <v>1.07</v>
      </c>
      <c r="C1802" s="2">
        <f>RSI!I1802</f>
        <v>40.930743454493779</v>
      </c>
      <c r="D1802" s="2">
        <f>MACD!E1802</f>
        <v>2.3885714270589276E-2</v>
      </c>
      <c r="E1802" s="2">
        <f>MACD!F1802</f>
        <v>1.80879035773189E-2</v>
      </c>
      <c r="F1802" s="2">
        <f>'Moving Avg'!D1802</f>
        <v>1.0620000000000001</v>
      </c>
      <c r="G1802" s="2">
        <f>'Moving Avg'!F1802</f>
        <v>1.0935000000000001</v>
      </c>
      <c r="H1802" s="2">
        <f>'Moving Avg'!G1802</f>
        <v>1.1374000000000002</v>
      </c>
      <c r="I1802" s="2">
        <f>'Moving Avg'!H1802</f>
        <v>1.2212999999999994</v>
      </c>
      <c r="J1802" s="6" t="str">
        <f>OBV!F1802</f>
        <v>BEARISH</v>
      </c>
      <c r="K1802" s="6" t="str">
        <f>OBV!G1802</f>
        <v>NEUTRAL</v>
      </c>
      <c r="L1802" s="6" t="str">
        <f>OBV!H1802</f>
        <v>BEARISH DIVERGENCE</v>
      </c>
      <c r="M1802" s="8">
        <f t="shared" si="280"/>
        <v>25</v>
      </c>
      <c r="N1802" s="8">
        <f t="shared" si="281"/>
        <v>0</v>
      </c>
      <c r="O1802" s="8">
        <f t="shared" si="282"/>
        <v>0</v>
      </c>
      <c r="P1802" s="8">
        <f t="shared" si="283"/>
        <v>16.5</v>
      </c>
      <c r="Q1802" s="9">
        <f t="shared" si="284"/>
        <v>11.225</v>
      </c>
      <c r="R1802" s="9">
        <f t="shared" si="285"/>
        <v>9.125</v>
      </c>
      <c r="S1802" s="9">
        <f t="shared" si="286"/>
        <v>11.175000000000001</v>
      </c>
      <c r="T1802" s="9">
        <f t="shared" si="287"/>
        <v>10.375</v>
      </c>
      <c r="U1802" s="8">
        <f t="shared" si="288"/>
        <v>10.508333333333335</v>
      </c>
      <c r="V1802" s="8">
        <f t="shared" si="289"/>
        <v>10.475000000000001</v>
      </c>
    </row>
    <row r="1803" spans="1:22" ht="13.5" x14ac:dyDescent="0.25">
      <c r="A1803" s="3">
        <f>RSI!A1803</f>
        <v>44930</v>
      </c>
      <c r="B1803" s="2">
        <f>RSI!B1803</f>
        <v>1.05</v>
      </c>
      <c r="C1803" s="2">
        <f>RSI!I1803</f>
        <v>36.901896813940539</v>
      </c>
      <c r="D1803" s="2">
        <f>MACD!E1803</f>
        <v>2.2232762233997505E-2</v>
      </c>
      <c r="E1803" s="2">
        <f>MACD!F1803</f>
        <v>1.8916875308654622E-2</v>
      </c>
      <c r="F1803" s="2">
        <f>'Moving Avg'!D1803</f>
        <v>1.0660000000000001</v>
      </c>
      <c r="G1803" s="2">
        <f>'Moving Avg'!F1803</f>
        <v>1.0900000000000001</v>
      </c>
      <c r="H1803" s="2">
        <f>'Moving Avg'!G1803</f>
        <v>1.1344000000000001</v>
      </c>
      <c r="I1803" s="2">
        <f>'Moving Avg'!H1803</f>
        <v>1.2196499999999995</v>
      </c>
      <c r="J1803" s="6" t="str">
        <f>OBV!F1803</f>
        <v>BULLISH</v>
      </c>
      <c r="K1803" s="6" t="str">
        <f>OBV!G1803</f>
        <v>NEUTRAL</v>
      </c>
      <c r="L1803" s="6" t="str">
        <f>OBV!H1803</f>
        <v>CONFIRMED BULLISH</v>
      </c>
      <c r="M1803" s="8">
        <f t="shared" si="280"/>
        <v>25</v>
      </c>
      <c r="N1803" s="8">
        <f t="shared" si="281"/>
        <v>0</v>
      </c>
      <c r="O1803" s="8">
        <f t="shared" si="282"/>
        <v>0</v>
      </c>
      <c r="P1803" s="8">
        <f t="shared" si="283"/>
        <v>83.5</v>
      </c>
      <c r="Q1803" s="9">
        <f t="shared" si="284"/>
        <v>21.274999999999999</v>
      </c>
      <c r="R1803" s="9">
        <f t="shared" si="285"/>
        <v>25.875</v>
      </c>
      <c r="S1803" s="9">
        <f t="shared" si="286"/>
        <v>41.325000000000003</v>
      </c>
      <c r="T1803" s="9">
        <f t="shared" si="287"/>
        <v>27.125</v>
      </c>
      <c r="U1803" s="8">
        <f t="shared" si="288"/>
        <v>29.491666666666664</v>
      </c>
      <c r="V1803" s="8">
        <f t="shared" si="289"/>
        <v>28.9</v>
      </c>
    </row>
    <row r="1804" spans="1:22" ht="13.5" x14ac:dyDescent="0.25">
      <c r="A1804" s="3">
        <f>RSI!A1804</f>
        <v>44931</v>
      </c>
      <c r="B1804" s="2">
        <f>RSI!B1804</f>
        <v>1.06</v>
      </c>
      <c r="C1804" s="2">
        <f>RSI!I1804</f>
        <v>40.077843651612767</v>
      </c>
      <c r="D1804" s="2">
        <f>MACD!E1804</f>
        <v>1.8860987706935672E-2</v>
      </c>
      <c r="E1804" s="2">
        <f>MACD!F1804</f>
        <v>1.8905697788310832E-2</v>
      </c>
      <c r="F1804" s="2">
        <f>'Moving Avg'!D1804</f>
        <v>1.0680000000000001</v>
      </c>
      <c r="G1804" s="2">
        <f>'Moving Avg'!F1804</f>
        <v>1.0879999999999999</v>
      </c>
      <c r="H1804" s="2">
        <f>'Moving Avg'!G1804</f>
        <v>1.1320000000000001</v>
      </c>
      <c r="I1804" s="2">
        <f>'Moving Avg'!H1804</f>
        <v>1.2180999999999995</v>
      </c>
      <c r="J1804" s="6" t="str">
        <f>OBV!F1804</f>
        <v>BULLISH</v>
      </c>
      <c r="K1804" s="6" t="str">
        <f>OBV!G1804</f>
        <v>NEUTRAL</v>
      </c>
      <c r="L1804" s="6" t="str">
        <f>OBV!H1804</f>
        <v>CONFIRMED BULLISH</v>
      </c>
      <c r="M1804" s="8">
        <f t="shared" si="280"/>
        <v>25</v>
      </c>
      <c r="N1804" s="8">
        <f t="shared" si="281"/>
        <v>45</v>
      </c>
      <c r="O1804" s="8">
        <f t="shared" si="282"/>
        <v>0</v>
      </c>
      <c r="P1804" s="8">
        <f t="shared" si="283"/>
        <v>83.5</v>
      </c>
      <c r="Q1804" s="9">
        <f t="shared" si="284"/>
        <v>37.024999999999999</v>
      </c>
      <c r="R1804" s="9">
        <f t="shared" si="285"/>
        <v>34.875</v>
      </c>
      <c r="S1804" s="9">
        <f t="shared" si="286"/>
        <v>48.075000000000003</v>
      </c>
      <c r="T1804" s="9">
        <f t="shared" si="287"/>
        <v>38.375</v>
      </c>
      <c r="U1804" s="8">
        <f t="shared" si="288"/>
        <v>39.991666666666667</v>
      </c>
      <c r="V1804" s="8">
        <f t="shared" si="289"/>
        <v>39.587500000000006</v>
      </c>
    </row>
    <row r="1805" spans="1:22" ht="13.5" x14ac:dyDescent="0.25">
      <c r="A1805" s="3">
        <f>RSI!A1805</f>
        <v>44932</v>
      </c>
      <c r="B1805" s="2">
        <f>RSI!B1805</f>
        <v>1.06</v>
      </c>
      <c r="C1805" s="2">
        <f>RSI!I1805</f>
        <v>40.077843651612767</v>
      </c>
      <c r="D1805" s="2">
        <f>MACD!E1805</f>
        <v>1.6232264214714132E-2</v>
      </c>
      <c r="E1805" s="2">
        <f>MACD!F1805</f>
        <v>1.8371011073591494E-2</v>
      </c>
      <c r="F1805" s="2">
        <f>'Moving Avg'!D1805</f>
        <v>1.0620000000000001</v>
      </c>
      <c r="G1805" s="2">
        <f>'Moving Avg'!F1805</f>
        <v>1.0865</v>
      </c>
      <c r="H1805" s="2">
        <f>'Moving Avg'!G1805</f>
        <v>1.1294000000000002</v>
      </c>
      <c r="I1805" s="2">
        <f>'Moving Avg'!H1805</f>
        <v>1.2165499999999994</v>
      </c>
      <c r="J1805" s="6" t="str">
        <f>OBV!F1805</f>
        <v>BEARISH</v>
      </c>
      <c r="K1805" s="6" t="str">
        <f>OBV!G1805</f>
        <v>NEUTRAL</v>
      </c>
      <c r="L1805" s="6" t="str">
        <f>OBV!H1805</f>
        <v>CONFIRMED BEARISH</v>
      </c>
      <c r="M1805" s="8">
        <f t="shared" si="280"/>
        <v>25</v>
      </c>
      <c r="N1805" s="8">
        <f t="shared" si="281"/>
        <v>45</v>
      </c>
      <c r="O1805" s="8">
        <f t="shared" si="282"/>
        <v>0</v>
      </c>
      <c r="P1805" s="8">
        <f t="shared" si="283"/>
        <v>16.5</v>
      </c>
      <c r="Q1805" s="9">
        <f t="shared" si="284"/>
        <v>26.975000000000001</v>
      </c>
      <c r="R1805" s="9">
        <f t="shared" si="285"/>
        <v>18.125</v>
      </c>
      <c r="S1805" s="9">
        <f t="shared" si="286"/>
        <v>17.925000000000001</v>
      </c>
      <c r="T1805" s="9">
        <f t="shared" si="287"/>
        <v>21.625</v>
      </c>
      <c r="U1805" s="8">
        <f t="shared" si="288"/>
        <v>21.008333333333336</v>
      </c>
      <c r="V1805" s="8">
        <f t="shared" si="289"/>
        <v>21.162500000000001</v>
      </c>
    </row>
    <row r="1806" spans="1:22" ht="13.5" x14ac:dyDescent="0.25">
      <c r="A1806" s="3">
        <f>RSI!A1806</f>
        <v>44935</v>
      </c>
      <c r="B1806" s="2">
        <f>RSI!B1806</f>
        <v>1.06</v>
      </c>
      <c r="C1806" s="2">
        <f>RSI!I1806</f>
        <v>40.077843651612767</v>
      </c>
      <c r="D1806" s="2">
        <f>MACD!E1806</f>
        <v>1.4215660177050893E-2</v>
      </c>
      <c r="E1806" s="2">
        <f>MACD!F1806</f>
        <v>1.7539940894283373E-2</v>
      </c>
      <c r="F1806" s="2">
        <f>'Moving Avg'!D1806</f>
        <v>1.06</v>
      </c>
      <c r="G1806" s="2">
        <f>'Moving Avg'!F1806</f>
        <v>1.0849999999999997</v>
      </c>
      <c r="H1806" s="2">
        <f>'Moving Avg'!G1806</f>
        <v>1.1268000000000002</v>
      </c>
      <c r="I1806" s="2">
        <f>'Moving Avg'!H1806</f>
        <v>1.2149499999999995</v>
      </c>
      <c r="J1806" s="6" t="str">
        <f>OBV!F1806</f>
        <v>BEARISH</v>
      </c>
      <c r="K1806" s="6" t="str">
        <f>OBV!G1806</f>
        <v>NEUTRAL</v>
      </c>
      <c r="L1806" s="6" t="str">
        <f>OBV!H1806</f>
        <v>CONFIRMED BEARISH</v>
      </c>
      <c r="M1806" s="8">
        <f t="shared" si="280"/>
        <v>25</v>
      </c>
      <c r="N1806" s="8">
        <f t="shared" si="281"/>
        <v>45</v>
      </c>
      <c r="O1806" s="8">
        <f t="shared" si="282"/>
        <v>0</v>
      </c>
      <c r="P1806" s="8">
        <f t="shared" si="283"/>
        <v>16.5</v>
      </c>
      <c r="Q1806" s="9">
        <f t="shared" si="284"/>
        <v>26.975000000000001</v>
      </c>
      <c r="R1806" s="9">
        <f t="shared" si="285"/>
        <v>18.125</v>
      </c>
      <c r="S1806" s="9">
        <f t="shared" si="286"/>
        <v>17.925000000000001</v>
      </c>
      <c r="T1806" s="9">
        <f t="shared" si="287"/>
        <v>21.625</v>
      </c>
      <c r="U1806" s="8">
        <f t="shared" si="288"/>
        <v>21.008333333333336</v>
      </c>
      <c r="V1806" s="8">
        <f t="shared" si="289"/>
        <v>21.162500000000001</v>
      </c>
    </row>
    <row r="1807" spans="1:22" ht="13.5" x14ac:dyDescent="0.25">
      <c r="A1807" s="3">
        <f>RSI!A1807</f>
        <v>44936</v>
      </c>
      <c r="B1807" s="2">
        <f>RSI!B1807</f>
        <v>1.05</v>
      </c>
      <c r="C1807" s="2">
        <f>RSI!I1807</f>
        <v>37.70735931661676</v>
      </c>
      <c r="D1807" s="2">
        <f>MACD!E1807</f>
        <v>1.0365435815040458E-2</v>
      </c>
      <c r="E1807" s="2">
        <f>MACD!F1807</f>
        <v>1.6105039878434792E-2</v>
      </c>
      <c r="F1807" s="2">
        <f>'Moving Avg'!D1807</f>
        <v>1.056</v>
      </c>
      <c r="G1807" s="2">
        <f>'Moving Avg'!F1807</f>
        <v>1.081</v>
      </c>
      <c r="H1807" s="2">
        <f>'Moving Avg'!G1807</f>
        <v>1.1242000000000003</v>
      </c>
      <c r="I1807" s="2">
        <f>'Moving Avg'!H1807</f>
        <v>1.2134499999999995</v>
      </c>
      <c r="J1807" s="6" t="str">
        <f>OBV!F1807</f>
        <v>BEARISH</v>
      </c>
      <c r="K1807" s="6" t="str">
        <f>OBV!G1807</f>
        <v>NEUTRAL</v>
      </c>
      <c r="L1807" s="6" t="str">
        <f>OBV!H1807</f>
        <v>CONFIRMED BEARISH</v>
      </c>
      <c r="M1807" s="8">
        <f t="shared" si="280"/>
        <v>25</v>
      </c>
      <c r="N1807" s="8">
        <f t="shared" si="281"/>
        <v>45</v>
      </c>
      <c r="O1807" s="8">
        <f t="shared" si="282"/>
        <v>0</v>
      </c>
      <c r="P1807" s="8">
        <f t="shared" si="283"/>
        <v>16.5</v>
      </c>
      <c r="Q1807" s="9">
        <f t="shared" si="284"/>
        <v>26.975000000000001</v>
      </c>
      <c r="R1807" s="9">
        <f t="shared" si="285"/>
        <v>18.125</v>
      </c>
      <c r="S1807" s="9">
        <f t="shared" si="286"/>
        <v>17.925000000000001</v>
      </c>
      <c r="T1807" s="9">
        <f t="shared" si="287"/>
        <v>21.625</v>
      </c>
      <c r="U1807" s="8">
        <f t="shared" si="288"/>
        <v>21.008333333333336</v>
      </c>
      <c r="V1807" s="8">
        <f t="shared" si="289"/>
        <v>21.162500000000001</v>
      </c>
    </row>
    <row r="1808" spans="1:22" ht="13.5" x14ac:dyDescent="0.25">
      <c r="A1808" s="3">
        <f>RSI!A1808</f>
        <v>44937</v>
      </c>
      <c r="B1808" s="2">
        <f>RSI!B1808</f>
        <v>1.05</v>
      </c>
      <c r="C1808" s="2">
        <f>RSI!I1808</f>
        <v>37.70735931661676</v>
      </c>
      <c r="D1808" s="2">
        <f>MACD!E1808</f>
        <v>2.7293291403596154E-3</v>
      </c>
      <c r="E1808" s="2">
        <f>MACD!F1808</f>
        <v>1.3429897730819757E-2</v>
      </c>
      <c r="F1808" s="2">
        <f>'Moving Avg'!D1808</f>
        <v>1.056</v>
      </c>
      <c r="G1808" s="2">
        <f>'Moving Avg'!F1808</f>
        <v>1.0764999999999998</v>
      </c>
      <c r="H1808" s="2">
        <f>'Moving Avg'!G1808</f>
        <v>1.1216000000000002</v>
      </c>
      <c r="I1808" s="2">
        <f>'Moving Avg'!H1808</f>
        <v>1.2119499999999994</v>
      </c>
      <c r="J1808" s="6" t="str">
        <f>OBV!F1808</f>
        <v>BULLISH</v>
      </c>
      <c r="K1808" s="6" t="str">
        <f>OBV!G1808</f>
        <v>NEUTRAL</v>
      </c>
      <c r="L1808" s="6" t="str">
        <f>OBV!H1808</f>
        <v>NEUTRAL</v>
      </c>
      <c r="M1808" s="8">
        <f t="shared" si="280"/>
        <v>25</v>
      </c>
      <c r="N1808" s="8">
        <f t="shared" si="281"/>
        <v>45</v>
      </c>
      <c r="O1808" s="8">
        <f t="shared" si="282"/>
        <v>0</v>
      </c>
      <c r="P1808" s="8">
        <f t="shared" si="283"/>
        <v>49.5</v>
      </c>
      <c r="Q1808" s="9">
        <f t="shared" si="284"/>
        <v>31.925000000000001</v>
      </c>
      <c r="R1808" s="9">
        <f t="shared" si="285"/>
        <v>26.375</v>
      </c>
      <c r="S1808" s="9">
        <f t="shared" si="286"/>
        <v>32.775000000000006</v>
      </c>
      <c r="T1808" s="9">
        <f t="shared" si="287"/>
        <v>29.875</v>
      </c>
      <c r="U1808" s="8">
        <f t="shared" si="288"/>
        <v>30.358333333333334</v>
      </c>
      <c r="V1808" s="8">
        <f t="shared" si="289"/>
        <v>30.237500000000001</v>
      </c>
    </row>
    <row r="1809" spans="1:22" ht="13.5" x14ac:dyDescent="0.25">
      <c r="A1809" s="3">
        <f>RSI!A1809</f>
        <v>44938</v>
      </c>
      <c r="B1809" s="2">
        <f>RSI!B1809</f>
        <v>1.04</v>
      </c>
      <c r="C1809" s="2">
        <f>RSI!I1809</f>
        <v>35.286807009782919</v>
      </c>
      <c r="D1809" s="2">
        <f>MACD!E1809</f>
        <v>3.0526460446589354E-4</v>
      </c>
      <c r="E1809" s="2">
        <f>MACD!F1809</f>
        <v>1.0804971105548985E-2</v>
      </c>
      <c r="F1809" s="2">
        <f>'Moving Avg'!D1809</f>
        <v>1.052</v>
      </c>
      <c r="G1809" s="2">
        <f>'Moving Avg'!F1809</f>
        <v>1.0714999999999999</v>
      </c>
      <c r="H1809" s="2">
        <f>'Moving Avg'!G1809</f>
        <v>1.1188000000000002</v>
      </c>
      <c r="I1809" s="2">
        <f>'Moving Avg'!H1809</f>
        <v>1.2103499999999996</v>
      </c>
      <c r="J1809" s="6" t="str">
        <f>OBV!F1809</f>
        <v>BEARISH</v>
      </c>
      <c r="K1809" s="6" t="str">
        <f>OBV!G1809</f>
        <v>NEUTRAL</v>
      </c>
      <c r="L1809" s="6" t="str">
        <f>OBV!H1809</f>
        <v>CONFIRMED BEARISH</v>
      </c>
      <c r="M1809" s="8">
        <f t="shared" si="280"/>
        <v>25</v>
      </c>
      <c r="N1809" s="8">
        <f t="shared" si="281"/>
        <v>45</v>
      </c>
      <c r="O1809" s="8">
        <f t="shared" si="282"/>
        <v>0</v>
      </c>
      <c r="P1809" s="8">
        <f t="shared" si="283"/>
        <v>16.5</v>
      </c>
      <c r="Q1809" s="9">
        <f t="shared" si="284"/>
        <v>26.975000000000001</v>
      </c>
      <c r="R1809" s="9">
        <f t="shared" si="285"/>
        <v>18.125</v>
      </c>
      <c r="S1809" s="9">
        <f t="shared" si="286"/>
        <v>17.925000000000001</v>
      </c>
      <c r="T1809" s="9">
        <f t="shared" si="287"/>
        <v>21.625</v>
      </c>
      <c r="U1809" s="8">
        <f t="shared" si="288"/>
        <v>21.008333333333336</v>
      </c>
      <c r="V1809" s="8">
        <f t="shared" si="289"/>
        <v>21.162500000000001</v>
      </c>
    </row>
    <row r="1810" spans="1:22" ht="13.5" x14ac:dyDescent="0.25">
      <c r="A1810" s="3">
        <f>RSI!A1810</f>
        <v>44939</v>
      </c>
      <c r="B1810" s="2">
        <f>RSI!B1810</f>
        <v>1.05</v>
      </c>
      <c r="C1810" s="2">
        <f>RSI!I1810</f>
        <v>39.471223737683133</v>
      </c>
      <c r="D1810" s="2">
        <f>MACD!E1810</f>
        <v>3.9296554711651943E-3</v>
      </c>
      <c r="E1810" s="2">
        <f>MACD!F1810</f>
        <v>9.4299079786722261E-3</v>
      </c>
      <c r="F1810" s="2">
        <f>'Moving Avg'!D1810</f>
        <v>1.05</v>
      </c>
      <c r="G1810" s="2">
        <f>'Moving Avg'!F1810</f>
        <v>1.0670000000000002</v>
      </c>
      <c r="H1810" s="2">
        <f>'Moving Avg'!G1810</f>
        <v>1.1164000000000001</v>
      </c>
      <c r="I1810" s="2">
        <f>'Moving Avg'!H1810</f>
        <v>1.2085999999999997</v>
      </c>
      <c r="J1810" s="6" t="str">
        <f>OBV!F1810</f>
        <v>BEARISH</v>
      </c>
      <c r="K1810" s="6" t="str">
        <f>OBV!G1810</f>
        <v>NEUTRAL</v>
      </c>
      <c r="L1810" s="6" t="str">
        <f>OBV!H1810</f>
        <v>CONFIRMED BEARISH</v>
      </c>
      <c r="M1810" s="8">
        <f t="shared" si="280"/>
        <v>25</v>
      </c>
      <c r="N1810" s="8">
        <f t="shared" si="281"/>
        <v>45</v>
      </c>
      <c r="O1810" s="8">
        <f t="shared" si="282"/>
        <v>0</v>
      </c>
      <c r="P1810" s="8">
        <f t="shared" si="283"/>
        <v>16.5</v>
      </c>
      <c r="Q1810" s="9">
        <f t="shared" si="284"/>
        <v>26.975000000000001</v>
      </c>
      <c r="R1810" s="9">
        <f t="shared" si="285"/>
        <v>18.125</v>
      </c>
      <c r="S1810" s="9">
        <f t="shared" si="286"/>
        <v>17.925000000000001</v>
      </c>
      <c r="T1810" s="9">
        <f t="shared" si="287"/>
        <v>21.625</v>
      </c>
      <c r="U1810" s="8">
        <f t="shared" si="288"/>
        <v>21.008333333333336</v>
      </c>
      <c r="V1810" s="8">
        <f t="shared" si="289"/>
        <v>21.162500000000001</v>
      </c>
    </row>
    <row r="1811" spans="1:22" ht="13.5" x14ac:dyDescent="0.25">
      <c r="A1811" s="3">
        <f>RSI!A1811</f>
        <v>44942</v>
      </c>
      <c r="B1811" s="2">
        <f>RSI!B1811</f>
        <v>1.05</v>
      </c>
      <c r="C1811" s="2">
        <f>RSI!I1811</f>
        <v>39.471223737683133</v>
      </c>
      <c r="D1811" s="2">
        <f>MACD!E1811</f>
        <v>4.103412925460459E-3</v>
      </c>
      <c r="E1811" s="2">
        <f>MACD!F1811</f>
        <v>8.3646089680298741E-3</v>
      </c>
      <c r="F1811" s="2">
        <f>'Moving Avg'!D1811</f>
        <v>1.048</v>
      </c>
      <c r="G1811" s="2">
        <f>'Moving Avg'!F1811</f>
        <v>1.0640000000000003</v>
      </c>
      <c r="H1811" s="2">
        <f>'Moving Avg'!G1811</f>
        <v>1.1139999999999999</v>
      </c>
      <c r="I1811" s="2">
        <f>'Moving Avg'!H1811</f>
        <v>1.20685</v>
      </c>
      <c r="J1811" s="6" t="str">
        <f>OBV!F1811</f>
        <v>BEARISH</v>
      </c>
      <c r="K1811" s="6" t="str">
        <f>OBV!G1811</f>
        <v>NEUTRAL</v>
      </c>
      <c r="L1811" s="6" t="str">
        <f>OBV!H1811</f>
        <v>CONFIRMED BEARISH</v>
      </c>
      <c r="M1811" s="8">
        <f t="shared" si="280"/>
        <v>25</v>
      </c>
      <c r="N1811" s="8">
        <f t="shared" si="281"/>
        <v>45</v>
      </c>
      <c r="O1811" s="8">
        <f t="shared" si="282"/>
        <v>0</v>
      </c>
      <c r="P1811" s="8">
        <f t="shared" si="283"/>
        <v>16.5</v>
      </c>
      <c r="Q1811" s="9">
        <f t="shared" si="284"/>
        <v>26.975000000000001</v>
      </c>
      <c r="R1811" s="9">
        <f t="shared" si="285"/>
        <v>18.125</v>
      </c>
      <c r="S1811" s="9">
        <f t="shared" si="286"/>
        <v>17.925000000000001</v>
      </c>
      <c r="T1811" s="9">
        <f t="shared" si="287"/>
        <v>21.625</v>
      </c>
      <c r="U1811" s="8">
        <f t="shared" si="288"/>
        <v>21.008333333333336</v>
      </c>
      <c r="V1811" s="8">
        <f t="shared" si="289"/>
        <v>21.162500000000001</v>
      </c>
    </row>
    <row r="1812" spans="1:22" ht="13.5" x14ac:dyDescent="0.25">
      <c r="A1812" s="3">
        <f>RSI!A1812</f>
        <v>44943</v>
      </c>
      <c r="B1812" s="2">
        <f>RSI!B1812</f>
        <v>1.05</v>
      </c>
      <c r="C1812" s="2">
        <f>RSI!I1812</f>
        <v>39.471223737683133</v>
      </c>
      <c r="D1812" s="2">
        <f>MACD!E1812</f>
        <v>4.4207053705582755E-3</v>
      </c>
      <c r="E1812" s="2">
        <f>MACD!F1812</f>
        <v>7.5758282485355547E-3</v>
      </c>
      <c r="F1812" s="2">
        <f>'Moving Avg'!D1812</f>
        <v>1.0479999999999998</v>
      </c>
      <c r="G1812" s="2">
        <f>'Moving Avg'!F1812</f>
        <v>1.0610000000000004</v>
      </c>
      <c r="H1812" s="2">
        <f>'Moving Avg'!G1812</f>
        <v>1.1113999999999999</v>
      </c>
      <c r="I1812" s="2">
        <f>'Moving Avg'!H1812</f>
        <v>1.2050999999999998</v>
      </c>
      <c r="J1812" s="6" t="str">
        <f>OBV!F1812</f>
        <v>BEARISH</v>
      </c>
      <c r="K1812" s="6" t="str">
        <f>OBV!G1812</f>
        <v>NEUTRAL</v>
      </c>
      <c r="L1812" s="6" t="str">
        <f>OBV!H1812</f>
        <v>NEUTRAL</v>
      </c>
      <c r="M1812" s="8">
        <f t="shared" si="280"/>
        <v>25</v>
      </c>
      <c r="N1812" s="8">
        <f t="shared" si="281"/>
        <v>45</v>
      </c>
      <c r="O1812" s="8">
        <f t="shared" si="282"/>
        <v>0</v>
      </c>
      <c r="P1812" s="8">
        <f t="shared" si="283"/>
        <v>16.5</v>
      </c>
      <c r="Q1812" s="9">
        <f t="shared" si="284"/>
        <v>26.975000000000001</v>
      </c>
      <c r="R1812" s="9">
        <f t="shared" si="285"/>
        <v>18.125</v>
      </c>
      <c r="S1812" s="9">
        <f t="shared" si="286"/>
        <v>17.925000000000001</v>
      </c>
      <c r="T1812" s="9">
        <f t="shared" si="287"/>
        <v>21.625</v>
      </c>
      <c r="U1812" s="8">
        <f t="shared" si="288"/>
        <v>21.008333333333336</v>
      </c>
      <c r="V1812" s="8">
        <f t="shared" si="289"/>
        <v>21.162500000000001</v>
      </c>
    </row>
    <row r="1813" spans="1:22" ht="13.5" x14ac:dyDescent="0.25">
      <c r="A1813" s="3">
        <f>RSI!A1813</f>
        <v>44944</v>
      </c>
      <c r="B1813" s="2">
        <f>RSI!B1813</f>
        <v>1.04</v>
      </c>
      <c r="C1813" s="2">
        <f>RSI!I1813</f>
        <v>36.521729911777008</v>
      </c>
      <c r="D1813" s="2">
        <f>MACD!E1813</f>
        <v>2.5106558005287827E-3</v>
      </c>
      <c r="E1813" s="2">
        <f>MACD!F1813</f>
        <v>6.5627937589342001E-3</v>
      </c>
      <c r="F1813" s="2">
        <f>'Moving Avg'!D1813</f>
        <v>1.0459999999999998</v>
      </c>
      <c r="G1813" s="2">
        <f>'Moving Avg'!F1813</f>
        <v>1.0585000000000002</v>
      </c>
      <c r="H1813" s="2">
        <f>'Moving Avg'!G1813</f>
        <v>1.1086</v>
      </c>
      <c r="I1813" s="2">
        <f>'Moving Avg'!H1813</f>
        <v>1.2031999999999998</v>
      </c>
      <c r="J1813" s="6" t="str">
        <f>OBV!F1813</f>
        <v>BEARISH</v>
      </c>
      <c r="K1813" s="6" t="str">
        <f>OBV!G1813</f>
        <v>NEUTRAL</v>
      </c>
      <c r="L1813" s="6" t="str">
        <f>OBV!H1813</f>
        <v>CONFIRMED BEARISH</v>
      </c>
      <c r="M1813" s="8">
        <f t="shared" si="280"/>
        <v>25</v>
      </c>
      <c r="N1813" s="8">
        <f t="shared" si="281"/>
        <v>45</v>
      </c>
      <c r="O1813" s="8">
        <f t="shared" si="282"/>
        <v>0</v>
      </c>
      <c r="P1813" s="8">
        <f t="shared" si="283"/>
        <v>16.5</v>
      </c>
      <c r="Q1813" s="9">
        <f t="shared" si="284"/>
        <v>26.975000000000001</v>
      </c>
      <c r="R1813" s="9">
        <f t="shared" si="285"/>
        <v>18.125</v>
      </c>
      <c r="S1813" s="9">
        <f t="shared" si="286"/>
        <v>17.925000000000001</v>
      </c>
      <c r="T1813" s="9">
        <f t="shared" si="287"/>
        <v>21.625</v>
      </c>
      <c r="U1813" s="8">
        <f t="shared" si="288"/>
        <v>21.008333333333336</v>
      </c>
      <c r="V1813" s="8">
        <f t="shared" si="289"/>
        <v>21.162500000000001</v>
      </c>
    </row>
    <row r="1814" spans="1:22" ht="13.5" x14ac:dyDescent="0.25">
      <c r="A1814" s="3">
        <f>RSI!A1814</f>
        <v>44945</v>
      </c>
      <c r="B1814" s="2">
        <f>RSI!B1814</f>
        <v>1.04</v>
      </c>
      <c r="C1814" s="2">
        <f>RSI!I1814</f>
        <v>36.521729911777001</v>
      </c>
      <c r="D1814" s="2">
        <f>MACD!E1814</f>
        <v>2.6379884074796411E-3</v>
      </c>
      <c r="E1814" s="2">
        <f>MACD!F1814</f>
        <v>5.7778326886432892E-3</v>
      </c>
      <c r="F1814" s="2">
        <f>'Moving Avg'!D1814</f>
        <v>1.046</v>
      </c>
      <c r="G1814" s="2">
        <f>'Moving Avg'!F1814</f>
        <v>1.0565000000000002</v>
      </c>
      <c r="H1814" s="2">
        <f>'Moving Avg'!G1814</f>
        <v>1.1057999999999999</v>
      </c>
      <c r="I1814" s="2">
        <f>'Moving Avg'!H1814</f>
        <v>1.2013999999999998</v>
      </c>
      <c r="J1814" s="6" t="str">
        <f>OBV!F1814</f>
        <v>BULLISH</v>
      </c>
      <c r="K1814" s="6" t="str">
        <f>OBV!G1814</f>
        <v>NEUTRAL</v>
      </c>
      <c r="L1814" s="6" t="str">
        <f>OBV!H1814</f>
        <v>NEUTRAL</v>
      </c>
      <c r="M1814" s="8">
        <f t="shared" si="280"/>
        <v>25</v>
      </c>
      <c r="N1814" s="8">
        <f t="shared" si="281"/>
        <v>45</v>
      </c>
      <c r="O1814" s="8">
        <f t="shared" si="282"/>
        <v>0</v>
      </c>
      <c r="P1814" s="8">
        <f t="shared" si="283"/>
        <v>49.5</v>
      </c>
      <c r="Q1814" s="9">
        <f t="shared" si="284"/>
        <v>31.925000000000001</v>
      </c>
      <c r="R1814" s="9">
        <f t="shared" si="285"/>
        <v>26.375</v>
      </c>
      <c r="S1814" s="9">
        <f t="shared" si="286"/>
        <v>32.775000000000006</v>
      </c>
      <c r="T1814" s="9">
        <f t="shared" si="287"/>
        <v>29.875</v>
      </c>
      <c r="U1814" s="8">
        <f t="shared" si="288"/>
        <v>30.358333333333334</v>
      </c>
      <c r="V1814" s="8">
        <f t="shared" si="289"/>
        <v>30.237500000000001</v>
      </c>
    </row>
    <row r="1815" spans="1:22" ht="13.5" x14ac:dyDescent="0.25">
      <c r="A1815" s="3">
        <f>RSI!A1815</f>
        <v>44946</v>
      </c>
      <c r="B1815" s="2">
        <f>RSI!B1815</f>
        <v>1.04</v>
      </c>
      <c r="C1815" s="2">
        <f>RSI!I1815</f>
        <v>36.521729911777001</v>
      </c>
      <c r="D1815" s="2">
        <f>MACD!E1815</f>
        <v>2.935608103438625E-3</v>
      </c>
      <c r="E1815" s="2">
        <f>MACD!F1815</f>
        <v>5.209387771602356E-3</v>
      </c>
      <c r="F1815" s="2">
        <f>'Moving Avg'!D1815</f>
        <v>1.044</v>
      </c>
      <c r="G1815" s="2">
        <f>'Moving Avg'!F1815</f>
        <v>1.0545000000000002</v>
      </c>
      <c r="H1815" s="2">
        <f>'Moving Avg'!G1815</f>
        <v>1.1033999999999997</v>
      </c>
      <c r="I1815" s="2">
        <f>'Moving Avg'!H1815</f>
        <v>1.1995999999999998</v>
      </c>
      <c r="J1815" s="6" t="str">
        <f>OBV!F1815</f>
        <v>BEARISH</v>
      </c>
      <c r="K1815" s="6" t="str">
        <f>OBV!G1815</f>
        <v>NEUTRAL</v>
      </c>
      <c r="L1815" s="6" t="str">
        <f>OBV!H1815</f>
        <v>CONFIRMED BEARISH</v>
      </c>
      <c r="M1815" s="8">
        <f t="shared" si="280"/>
        <v>25</v>
      </c>
      <c r="N1815" s="8">
        <f t="shared" si="281"/>
        <v>45</v>
      </c>
      <c r="O1815" s="8">
        <f t="shared" si="282"/>
        <v>0</v>
      </c>
      <c r="P1815" s="8">
        <f t="shared" si="283"/>
        <v>16.5</v>
      </c>
      <c r="Q1815" s="9">
        <f t="shared" si="284"/>
        <v>26.975000000000001</v>
      </c>
      <c r="R1815" s="9">
        <f t="shared" si="285"/>
        <v>18.125</v>
      </c>
      <c r="S1815" s="9">
        <f t="shared" si="286"/>
        <v>17.925000000000001</v>
      </c>
      <c r="T1815" s="9">
        <f t="shared" si="287"/>
        <v>21.625</v>
      </c>
      <c r="U1815" s="8">
        <f t="shared" si="288"/>
        <v>21.008333333333336</v>
      </c>
      <c r="V1815" s="8">
        <f t="shared" si="289"/>
        <v>21.162500000000001</v>
      </c>
    </row>
    <row r="1816" spans="1:22" ht="13.5" x14ac:dyDescent="0.25">
      <c r="A1816" s="3">
        <f>RSI!A1816</f>
        <v>44949</v>
      </c>
      <c r="B1816" s="2">
        <f>RSI!B1816</f>
        <v>1.04</v>
      </c>
      <c r="C1816" s="2">
        <f>RSI!I1816</f>
        <v>36.521729911777001</v>
      </c>
      <c r="D1816" s="2">
        <f>MACD!E1816</f>
        <v>3.363251932426925E-3</v>
      </c>
      <c r="E1816" s="2">
        <f>MACD!F1816</f>
        <v>4.8401606037672702E-3</v>
      </c>
      <c r="F1816" s="2">
        <f>'Moving Avg'!D1816</f>
        <v>1.042</v>
      </c>
      <c r="G1816" s="2">
        <f>'Moving Avg'!F1816</f>
        <v>1.0525</v>
      </c>
      <c r="H1816" s="2">
        <f>'Moving Avg'!G1816</f>
        <v>1.1007999999999998</v>
      </c>
      <c r="I1816" s="2">
        <f>'Moving Avg'!H1816</f>
        <v>1.1977499999999999</v>
      </c>
      <c r="J1816" s="6" t="str">
        <f>OBV!F1816</f>
        <v>BEARISH</v>
      </c>
      <c r="K1816" s="6" t="str">
        <f>OBV!G1816</f>
        <v>NEUTRAL</v>
      </c>
      <c r="L1816" s="6" t="str">
        <f>OBV!H1816</f>
        <v>CONFIRMED BEARISH</v>
      </c>
      <c r="M1816" s="8">
        <f t="shared" si="280"/>
        <v>25</v>
      </c>
      <c r="N1816" s="8">
        <f t="shared" si="281"/>
        <v>45</v>
      </c>
      <c r="O1816" s="8">
        <f t="shared" si="282"/>
        <v>0</v>
      </c>
      <c r="P1816" s="8">
        <f t="shared" si="283"/>
        <v>16.5</v>
      </c>
      <c r="Q1816" s="9">
        <f t="shared" si="284"/>
        <v>26.975000000000001</v>
      </c>
      <c r="R1816" s="9">
        <f t="shared" si="285"/>
        <v>18.125</v>
      </c>
      <c r="S1816" s="9">
        <f t="shared" si="286"/>
        <v>17.925000000000001</v>
      </c>
      <c r="T1816" s="9">
        <f t="shared" si="287"/>
        <v>21.625</v>
      </c>
      <c r="U1816" s="8">
        <f t="shared" si="288"/>
        <v>21.008333333333336</v>
      </c>
      <c r="V1816" s="8">
        <f t="shared" si="289"/>
        <v>21.162500000000001</v>
      </c>
    </row>
    <row r="1817" spans="1:22" ht="13.5" x14ac:dyDescent="0.25">
      <c r="A1817" s="3">
        <f>RSI!A1817</f>
        <v>44950</v>
      </c>
      <c r="B1817" s="2">
        <f>RSI!B1817</f>
        <v>1.02</v>
      </c>
      <c r="C1817" s="2">
        <f>RSI!I1817</f>
        <v>30.408969988037455</v>
      </c>
      <c r="D1817" s="2">
        <f>MACD!E1817</f>
        <v>3.8309130299827299E-3</v>
      </c>
      <c r="E1817" s="2">
        <f>MACD!F1817</f>
        <v>4.6383110890103624E-3</v>
      </c>
      <c r="F1817" s="2">
        <f>'Moving Avg'!D1817</f>
        <v>1.036</v>
      </c>
      <c r="G1817" s="2">
        <f>'Moving Avg'!F1817</f>
        <v>1.0505</v>
      </c>
      <c r="H1817" s="2">
        <f>'Moving Avg'!G1817</f>
        <v>1.0977999999999999</v>
      </c>
      <c r="I1817" s="2">
        <f>'Moving Avg'!H1817</f>
        <v>1.1958499999999999</v>
      </c>
      <c r="J1817" s="6" t="str">
        <f>OBV!F1817</f>
        <v>BEARISH</v>
      </c>
      <c r="K1817" s="6" t="str">
        <f>OBV!G1817</f>
        <v>NEUTRAL</v>
      </c>
      <c r="L1817" s="6" t="str">
        <f>OBV!H1817</f>
        <v>CONFIRMED BEARISH</v>
      </c>
      <c r="M1817" s="8">
        <f t="shared" si="280"/>
        <v>25</v>
      </c>
      <c r="N1817" s="8">
        <f t="shared" si="281"/>
        <v>45</v>
      </c>
      <c r="O1817" s="8">
        <f t="shared" si="282"/>
        <v>0</v>
      </c>
      <c r="P1817" s="8">
        <f t="shared" si="283"/>
        <v>16.5</v>
      </c>
      <c r="Q1817" s="9">
        <f t="shared" si="284"/>
        <v>26.975000000000001</v>
      </c>
      <c r="R1817" s="9">
        <f t="shared" si="285"/>
        <v>18.125</v>
      </c>
      <c r="S1817" s="9">
        <f t="shared" si="286"/>
        <v>17.925000000000001</v>
      </c>
      <c r="T1817" s="9">
        <f t="shared" si="287"/>
        <v>21.625</v>
      </c>
      <c r="U1817" s="8">
        <f t="shared" si="288"/>
        <v>21.008333333333336</v>
      </c>
      <c r="V1817" s="8">
        <f t="shared" si="289"/>
        <v>21.162500000000001</v>
      </c>
    </row>
    <row r="1818" spans="1:22" ht="13.5" x14ac:dyDescent="0.25">
      <c r="A1818" s="3">
        <f>RSI!A1818</f>
        <v>44951</v>
      </c>
      <c r="B1818" s="2">
        <f>RSI!B1818</f>
        <v>1.08</v>
      </c>
      <c r="C1818" s="2">
        <f>RSI!I1818</f>
        <v>54.832848803627229</v>
      </c>
      <c r="D1818" s="2">
        <f>MACD!E1818</f>
        <v>5.1092943680552949E-5</v>
      </c>
      <c r="E1818" s="2">
        <f>MACD!F1818</f>
        <v>3.7208674599444004E-3</v>
      </c>
      <c r="F1818" s="2">
        <f>'Moving Avg'!D1818</f>
        <v>1.044</v>
      </c>
      <c r="G1818" s="2">
        <f>'Moving Avg'!F1818</f>
        <v>1.0530000000000002</v>
      </c>
      <c r="H1818" s="2">
        <f>'Moving Avg'!G1818</f>
        <v>1.0959999999999999</v>
      </c>
      <c r="I1818" s="2">
        <f>'Moving Avg'!H1818</f>
        <v>1.19425</v>
      </c>
      <c r="J1818" s="6" t="str">
        <f>OBV!F1818</f>
        <v>BULLISH</v>
      </c>
      <c r="K1818" s="6" t="str">
        <f>OBV!G1818</f>
        <v>STRONG</v>
      </c>
      <c r="L1818" s="6" t="str">
        <f>OBV!H1818</f>
        <v>CONFIRMED BULLISH</v>
      </c>
      <c r="M1818" s="8">
        <f t="shared" si="280"/>
        <v>25</v>
      </c>
      <c r="N1818" s="8">
        <f t="shared" si="281"/>
        <v>45</v>
      </c>
      <c r="O1818" s="8">
        <f t="shared" si="282"/>
        <v>0</v>
      </c>
      <c r="P1818" s="8">
        <f t="shared" si="283"/>
        <v>100</v>
      </c>
      <c r="Q1818" s="9">
        <f t="shared" si="284"/>
        <v>39.5</v>
      </c>
      <c r="R1818" s="9">
        <f t="shared" si="285"/>
        <v>39</v>
      </c>
      <c r="S1818" s="9">
        <f t="shared" si="286"/>
        <v>55.5</v>
      </c>
      <c r="T1818" s="9">
        <f t="shared" si="287"/>
        <v>42.5</v>
      </c>
      <c r="U1818" s="8">
        <f t="shared" si="288"/>
        <v>44.666666666666664</v>
      </c>
      <c r="V1818" s="8">
        <f t="shared" si="289"/>
        <v>44.125</v>
      </c>
    </row>
    <row r="1819" spans="1:22" ht="13.5" x14ac:dyDescent="0.25">
      <c r="A1819" s="3">
        <f>RSI!A1819</f>
        <v>44952</v>
      </c>
      <c r="B1819" s="2">
        <f>RSI!B1819</f>
        <v>1.1000000000000001</v>
      </c>
      <c r="C1819" s="2">
        <f>RSI!I1819</f>
        <v>59.886604316359261</v>
      </c>
      <c r="D1819" s="2">
        <f>MACD!E1819</f>
        <v>-6.2727101774242566E-3</v>
      </c>
      <c r="E1819" s="2">
        <f>MACD!F1819</f>
        <v>1.7221519324706689E-3</v>
      </c>
      <c r="F1819" s="2">
        <f>'Moving Avg'!D1819</f>
        <v>1.0559999999999998</v>
      </c>
      <c r="G1819" s="2">
        <f>'Moving Avg'!F1819</f>
        <v>1.0554999999999999</v>
      </c>
      <c r="H1819" s="2">
        <f>'Moving Avg'!G1819</f>
        <v>1.0947999999999998</v>
      </c>
      <c r="I1819" s="2">
        <f>'Moving Avg'!H1819</f>
        <v>1.1926999999999999</v>
      </c>
      <c r="J1819" s="6" t="str">
        <f>OBV!F1819</f>
        <v>BULLISH</v>
      </c>
      <c r="K1819" s="6" t="str">
        <f>OBV!G1819</f>
        <v>STRONG</v>
      </c>
      <c r="L1819" s="6" t="str">
        <f>OBV!H1819</f>
        <v>CONFIRMED BULLISH</v>
      </c>
      <c r="M1819" s="8">
        <f t="shared" si="280"/>
        <v>25</v>
      </c>
      <c r="N1819" s="8">
        <f t="shared" si="281"/>
        <v>45</v>
      </c>
      <c r="O1819" s="8">
        <f t="shared" si="282"/>
        <v>0</v>
      </c>
      <c r="P1819" s="8">
        <f t="shared" si="283"/>
        <v>100</v>
      </c>
      <c r="Q1819" s="9">
        <f t="shared" si="284"/>
        <v>39.5</v>
      </c>
      <c r="R1819" s="9">
        <f t="shared" si="285"/>
        <v>39</v>
      </c>
      <c r="S1819" s="9">
        <f t="shared" si="286"/>
        <v>55.5</v>
      </c>
      <c r="T1819" s="9">
        <f t="shared" si="287"/>
        <v>42.5</v>
      </c>
      <c r="U1819" s="8">
        <f t="shared" si="288"/>
        <v>44.666666666666664</v>
      </c>
      <c r="V1819" s="8">
        <f t="shared" si="289"/>
        <v>44.125</v>
      </c>
    </row>
    <row r="1820" spans="1:22" ht="13.5" x14ac:dyDescent="0.25">
      <c r="A1820" s="3">
        <f>RSI!A1820</f>
        <v>44953</v>
      </c>
      <c r="B1820" s="2">
        <f>RSI!B1820</f>
        <v>1.1299999999999999</v>
      </c>
      <c r="C1820" s="2">
        <f>RSI!I1820</f>
        <v>66.027060022174794</v>
      </c>
      <c r="D1820" s="2">
        <f>MACD!E1820</f>
        <v>-1.2523294273134145E-2</v>
      </c>
      <c r="E1820" s="2">
        <f>MACD!F1820</f>
        <v>-1.1269373086502941E-3</v>
      </c>
      <c r="F1820" s="2">
        <f>'Moving Avg'!D1820</f>
        <v>1.0740000000000001</v>
      </c>
      <c r="G1820" s="2">
        <f>'Moving Avg'!F1820</f>
        <v>1.0575000000000001</v>
      </c>
      <c r="H1820" s="2">
        <f>'Moving Avg'!G1820</f>
        <v>1.0941999999999998</v>
      </c>
      <c r="I1820" s="2">
        <f>'Moving Avg'!H1820</f>
        <v>1.1913499999999999</v>
      </c>
      <c r="J1820" s="6" t="str">
        <f>OBV!F1820</f>
        <v>BULLISH</v>
      </c>
      <c r="K1820" s="6" t="str">
        <f>OBV!G1820</f>
        <v>STRONG</v>
      </c>
      <c r="L1820" s="6" t="str">
        <f>OBV!H1820</f>
        <v>CONFIRMED BULLISH</v>
      </c>
      <c r="M1820" s="8">
        <f t="shared" si="280"/>
        <v>25</v>
      </c>
      <c r="N1820" s="8">
        <f t="shared" si="281"/>
        <v>45</v>
      </c>
      <c r="O1820" s="8">
        <f t="shared" si="282"/>
        <v>0</v>
      </c>
      <c r="P1820" s="8">
        <f t="shared" si="283"/>
        <v>100</v>
      </c>
      <c r="Q1820" s="9">
        <f t="shared" si="284"/>
        <v>39.5</v>
      </c>
      <c r="R1820" s="9">
        <f t="shared" si="285"/>
        <v>39</v>
      </c>
      <c r="S1820" s="9">
        <f t="shared" si="286"/>
        <v>55.5</v>
      </c>
      <c r="T1820" s="9">
        <f t="shared" si="287"/>
        <v>42.5</v>
      </c>
      <c r="U1820" s="8">
        <f t="shared" si="288"/>
        <v>44.666666666666664</v>
      </c>
      <c r="V1820" s="8">
        <f t="shared" si="289"/>
        <v>44.125</v>
      </c>
    </row>
    <row r="1821" spans="1:22" ht="13.5" x14ac:dyDescent="0.25">
      <c r="A1821" s="3">
        <f>RSI!A1821</f>
        <v>44956</v>
      </c>
      <c r="B1821" s="2">
        <f>RSI!B1821</f>
        <v>1.1399999999999999</v>
      </c>
      <c r="C1821" s="2">
        <f>RSI!I1821</f>
        <v>67.796661611445813</v>
      </c>
      <c r="D1821" s="2">
        <f>MACD!E1821</f>
        <v>-1.8930181592871076E-2</v>
      </c>
      <c r="E1821" s="2">
        <f>MACD!F1821</f>
        <v>-4.6875861654944503E-3</v>
      </c>
      <c r="F1821" s="2">
        <f>'Moving Avg'!D1821</f>
        <v>1.0939999999999999</v>
      </c>
      <c r="G1821" s="2">
        <f>'Moving Avg'!F1821</f>
        <v>1.0610000000000002</v>
      </c>
      <c r="H1821" s="2">
        <f>'Moving Avg'!G1821</f>
        <v>1.0939999999999999</v>
      </c>
      <c r="I1821" s="2">
        <f>'Moving Avg'!H1821</f>
        <v>1.1900499999999998</v>
      </c>
      <c r="J1821" s="6" t="str">
        <f>OBV!F1821</f>
        <v>BULLISH</v>
      </c>
      <c r="K1821" s="6" t="str">
        <f>OBV!G1821</f>
        <v>STRONG</v>
      </c>
      <c r="L1821" s="6" t="str">
        <f>OBV!H1821</f>
        <v>CONFIRMED BULLISH</v>
      </c>
      <c r="M1821" s="8">
        <f t="shared" si="280"/>
        <v>25</v>
      </c>
      <c r="N1821" s="8">
        <f t="shared" si="281"/>
        <v>45</v>
      </c>
      <c r="O1821" s="8">
        <f t="shared" si="282"/>
        <v>0</v>
      </c>
      <c r="P1821" s="8">
        <f t="shared" si="283"/>
        <v>100</v>
      </c>
      <c r="Q1821" s="9">
        <f t="shared" si="284"/>
        <v>39.5</v>
      </c>
      <c r="R1821" s="9">
        <f t="shared" si="285"/>
        <v>39</v>
      </c>
      <c r="S1821" s="9">
        <f t="shared" si="286"/>
        <v>55.5</v>
      </c>
      <c r="T1821" s="9">
        <f t="shared" si="287"/>
        <v>42.5</v>
      </c>
      <c r="U1821" s="8">
        <f t="shared" si="288"/>
        <v>44.666666666666664</v>
      </c>
      <c r="V1821" s="8">
        <f t="shared" si="289"/>
        <v>44.125</v>
      </c>
    </row>
    <row r="1822" spans="1:22" ht="13.5" x14ac:dyDescent="0.25">
      <c r="A1822" s="3">
        <f>RSI!A1822</f>
        <v>44957</v>
      </c>
      <c r="B1822" s="2">
        <f>RSI!B1822</f>
        <v>1.1399999999999999</v>
      </c>
      <c r="C1822" s="2">
        <f>RSI!I1822</f>
        <v>67.796661611445813</v>
      </c>
      <c r="D1822" s="2">
        <f>MACD!E1822</f>
        <v>-2.4759735115822856E-2</v>
      </c>
      <c r="E1822" s="2">
        <f>MACD!F1822</f>
        <v>-8.7020159555601315E-3</v>
      </c>
      <c r="F1822" s="2">
        <f>'Moving Avg'!D1822</f>
        <v>1.1179999999999999</v>
      </c>
      <c r="G1822" s="2">
        <f>'Moving Avg'!F1822</f>
        <v>1.0645000000000002</v>
      </c>
      <c r="H1822" s="2">
        <f>'Moving Avg'!G1822</f>
        <v>1.0937999999999999</v>
      </c>
      <c r="I1822" s="2">
        <f>'Moving Avg'!H1822</f>
        <v>1.1886999999999999</v>
      </c>
      <c r="J1822" s="6" t="str">
        <f>OBV!F1822</f>
        <v>BULLISH</v>
      </c>
      <c r="K1822" s="6" t="str">
        <f>OBV!G1822</f>
        <v>STRONG</v>
      </c>
      <c r="L1822" s="6" t="str">
        <f>OBV!H1822</f>
        <v>CONFIRMED BULLISH</v>
      </c>
      <c r="M1822" s="8">
        <f t="shared" si="280"/>
        <v>25</v>
      </c>
      <c r="N1822" s="8">
        <f t="shared" si="281"/>
        <v>45</v>
      </c>
      <c r="O1822" s="8">
        <f t="shared" si="282"/>
        <v>0</v>
      </c>
      <c r="P1822" s="8">
        <f t="shared" si="283"/>
        <v>100</v>
      </c>
      <c r="Q1822" s="9">
        <f t="shared" si="284"/>
        <v>39.5</v>
      </c>
      <c r="R1822" s="9">
        <f t="shared" si="285"/>
        <v>39</v>
      </c>
      <c r="S1822" s="9">
        <f t="shared" si="286"/>
        <v>55.5</v>
      </c>
      <c r="T1822" s="9">
        <f t="shared" si="287"/>
        <v>42.5</v>
      </c>
      <c r="U1822" s="8">
        <f t="shared" si="288"/>
        <v>44.666666666666664</v>
      </c>
      <c r="V1822" s="8">
        <f t="shared" si="289"/>
        <v>44.125</v>
      </c>
    </row>
    <row r="1823" spans="1:22" ht="13.5" x14ac:dyDescent="0.25">
      <c r="A1823" s="3">
        <f>RSI!A1823</f>
        <v>44958</v>
      </c>
      <c r="B1823" s="2">
        <f>RSI!B1823</f>
        <v>1.1200000000000001</v>
      </c>
      <c r="C1823" s="2">
        <f>RSI!I1823</f>
        <v>60.488403874007872</v>
      </c>
      <c r="D1823" s="2">
        <f>MACD!E1823</f>
        <v>-3.0127507988610525E-2</v>
      </c>
      <c r="E1823" s="2">
        <f>MACD!F1823</f>
        <v>-1.2987114362170211E-2</v>
      </c>
      <c r="F1823" s="2">
        <f>'Moving Avg'!D1823</f>
        <v>1.1259999999999999</v>
      </c>
      <c r="G1823" s="2">
        <f>'Moving Avg'!F1823</f>
        <v>1.0680000000000001</v>
      </c>
      <c r="H1823" s="2">
        <f>'Moving Avg'!G1823</f>
        <v>1.0935999999999997</v>
      </c>
      <c r="I1823" s="2">
        <f>'Moving Avg'!H1823</f>
        <v>1.1872999999999998</v>
      </c>
      <c r="J1823" s="6" t="str">
        <f>OBV!F1823</f>
        <v>BULLISH</v>
      </c>
      <c r="K1823" s="6" t="str">
        <f>OBV!G1823</f>
        <v>STRONG</v>
      </c>
      <c r="L1823" s="6" t="str">
        <f>OBV!H1823</f>
        <v>CONFIRMED BULLISH</v>
      </c>
      <c r="M1823" s="8">
        <f t="shared" si="280"/>
        <v>25</v>
      </c>
      <c r="N1823" s="8">
        <f t="shared" si="281"/>
        <v>45</v>
      </c>
      <c r="O1823" s="8">
        <f t="shared" si="282"/>
        <v>0</v>
      </c>
      <c r="P1823" s="8">
        <f t="shared" si="283"/>
        <v>100</v>
      </c>
      <c r="Q1823" s="9">
        <f t="shared" si="284"/>
        <v>39.5</v>
      </c>
      <c r="R1823" s="9">
        <f t="shared" si="285"/>
        <v>39</v>
      </c>
      <c r="S1823" s="9">
        <f t="shared" si="286"/>
        <v>55.5</v>
      </c>
      <c r="T1823" s="9">
        <f t="shared" si="287"/>
        <v>42.5</v>
      </c>
      <c r="U1823" s="8">
        <f t="shared" si="288"/>
        <v>44.666666666666664</v>
      </c>
      <c r="V1823" s="8">
        <f t="shared" si="289"/>
        <v>44.125</v>
      </c>
    </row>
    <row r="1824" spans="1:22" ht="13.5" x14ac:dyDescent="0.25">
      <c r="A1824" s="3">
        <f>RSI!A1824</f>
        <v>44959</v>
      </c>
      <c r="B1824" s="2">
        <f>RSI!B1824</f>
        <v>1.1100000000000001</v>
      </c>
      <c r="C1824" s="2">
        <f>RSI!I1824</f>
        <v>57.17000589269778</v>
      </c>
      <c r="D1824" s="2">
        <f>MACD!E1824</f>
        <v>-3.4160634792206768E-2</v>
      </c>
      <c r="E1824" s="2">
        <f>MACD!F1824</f>
        <v>-1.7221818448177523E-2</v>
      </c>
      <c r="F1824" s="2">
        <f>'Moving Avg'!D1824</f>
        <v>1.1279999999999999</v>
      </c>
      <c r="G1824" s="2">
        <f>'Moving Avg'!F1824</f>
        <v>1.0704999999999998</v>
      </c>
      <c r="H1824" s="2">
        <f>'Moving Avg'!G1824</f>
        <v>1.0927999999999998</v>
      </c>
      <c r="I1824" s="2">
        <f>'Moving Avg'!H1824</f>
        <v>1.1858499999999998</v>
      </c>
      <c r="J1824" s="6" t="str">
        <f>OBV!F1824</f>
        <v>BULLISH</v>
      </c>
      <c r="K1824" s="6" t="str">
        <f>OBV!G1824</f>
        <v>NEUTRAL</v>
      </c>
      <c r="L1824" s="6" t="str">
        <f>OBV!H1824</f>
        <v>CONFIRMED BULLISH</v>
      </c>
      <c r="M1824" s="8">
        <f t="shared" si="280"/>
        <v>25</v>
      </c>
      <c r="N1824" s="8">
        <f t="shared" si="281"/>
        <v>45</v>
      </c>
      <c r="O1824" s="8">
        <f t="shared" si="282"/>
        <v>0</v>
      </c>
      <c r="P1824" s="8">
        <f t="shared" si="283"/>
        <v>83.5</v>
      </c>
      <c r="Q1824" s="9">
        <f t="shared" si="284"/>
        <v>37.024999999999999</v>
      </c>
      <c r="R1824" s="9">
        <f t="shared" si="285"/>
        <v>34.875</v>
      </c>
      <c r="S1824" s="9">
        <f t="shared" si="286"/>
        <v>48.075000000000003</v>
      </c>
      <c r="T1824" s="9">
        <f t="shared" si="287"/>
        <v>38.375</v>
      </c>
      <c r="U1824" s="8">
        <f t="shared" si="288"/>
        <v>39.991666666666667</v>
      </c>
      <c r="V1824" s="8">
        <f t="shared" si="289"/>
        <v>39.587500000000006</v>
      </c>
    </row>
    <row r="1825" spans="1:22" ht="13.5" x14ac:dyDescent="0.25">
      <c r="A1825" s="3">
        <f>RSI!A1825</f>
        <v>44960</v>
      </c>
      <c r="B1825" s="2">
        <f>RSI!B1825</f>
        <v>1.1000000000000001</v>
      </c>
      <c r="C1825" s="2">
        <f>RSI!I1825</f>
        <v>53.980815339067725</v>
      </c>
      <c r="D1825" s="2">
        <f>MACD!E1825</f>
        <v>-3.698817704810442E-2</v>
      </c>
      <c r="E1825" s="2">
        <f>MACD!F1825</f>
        <v>-2.1175090168162904E-2</v>
      </c>
      <c r="F1825" s="2">
        <f>'Moving Avg'!D1825</f>
        <v>1.1219999999999999</v>
      </c>
      <c r="G1825" s="2">
        <f>'Moving Avg'!F1825</f>
        <v>1.0725</v>
      </c>
      <c r="H1825" s="2">
        <f>'Moving Avg'!G1825</f>
        <v>1.0919999999999999</v>
      </c>
      <c r="I1825" s="2">
        <f>'Moving Avg'!H1825</f>
        <v>1.1844499999999996</v>
      </c>
      <c r="J1825" s="6" t="str">
        <f>OBV!F1825</f>
        <v>BEARISH</v>
      </c>
      <c r="K1825" s="6" t="str">
        <f>OBV!G1825</f>
        <v>NEUTRAL</v>
      </c>
      <c r="L1825" s="6" t="str">
        <f>OBV!H1825</f>
        <v>CONFIRMED BEARISH</v>
      </c>
      <c r="M1825" s="8">
        <f t="shared" si="280"/>
        <v>25</v>
      </c>
      <c r="N1825" s="8">
        <f t="shared" si="281"/>
        <v>45</v>
      </c>
      <c r="O1825" s="8">
        <f t="shared" si="282"/>
        <v>0</v>
      </c>
      <c r="P1825" s="8">
        <f t="shared" si="283"/>
        <v>16.5</v>
      </c>
      <c r="Q1825" s="9">
        <f t="shared" si="284"/>
        <v>26.975000000000001</v>
      </c>
      <c r="R1825" s="9">
        <f t="shared" si="285"/>
        <v>18.125</v>
      </c>
      <c r="S1825" s="9">
        <f t="shared" si="286"/>
        <v>17.925000000000001</v>
      </c>
      <c r="T1825" s="9">
        <f t="shared" si="287"/>
        <v>21.625</v>
      </c>
      <c r="U1825" s="8">
        <f t="shared" si="288"/>
        <v>21.008333333333336</v>
      </c>
      <c r="V1825" s="8">
        <f t="shared" si="289"/>
        <v>21.162500000000001</v>
      </c>
    </row>
    <row r="1826" spans="1:22" ht="13.5" x14ac:dyDescent="0.25">
      <c r="A1826" s="3">
        <f>RSI!A1826</f>
        <v>44963</v>
      </c>
      <c r="B1826" s="2">
        <f>RSI!B1826</f>
        <v>1.08</v>
      </c>
      <c r="C1826" s="2">
        <f>RSI!I1826</f>
        <v>48.190665115916325</v>
      </c>
      <c r="D1826" s="2">
        <f>MACD!E1826</f>
        <v>-3.7984249447476248E-2</v>
      </c>
      <c r="E1826" s="2">
        <f>MACD!F1826</f>
        <v>-2.4536922024025576E-2</v>
      </c>
      <c r="F1826" s="2">
        <f>'Moving Avg'!D1826</f>
        <v>1.1100000000000001</v>
      </c>
      <c r="G1826" s="2">
        <f>'Moving Avg'!F1826</f>
        <v>1.0734999999999999</v>
      </c>
      <c r="H1826" s="2">
        <f>'Moving Avg'!G1826</f>
        <v>1.0897999999999997</v>
      </c>
      <c r="I1826" s="2">
        <f>'Moving Avg'!H1826</f>
        <v>1.1829999999999996</v>
      </c>
      <c r="J1826" s="6" t="str">
        <f>OBV!F1826</f>
        <v>BEARISH</v>
      </c>
      <c r="K1826" s="6" t="str">
        <f>OBV!G1826</f>
        <v>WEAK</v>
      </c>
      <c r="L1826" s="6" t="str">
        <f>OBV!H1826</f>
        <v>CONFIRMED BEARISH</v>
      </c>
      <c r="M1826" s="8">
        <f t="shared" si="280"/>
        <v>25</v>
      </c>
      <c r="N1826" s="8">
        <f t="shared" si="281"/>
        <v>45</v>
      </c>
      <c r="O1826" s="8">
        <f t="shared" si="282"/>
        <v>0</v>
      </c>
      <c r="P1826" s="8">
        <f t="shared" si="283"/>
        <v>0</v>
      </c>
      <c r="Q1826" s="9">
        <f t="shared" si="284"/>
        <v>24.5</v>
      </c>
      <c r="R1826" s="9">
        <f t="shared" si="285"/>
        <v>14</v>
      </c>
      <c r="S1826" s="9">
        <f t="shared" si="286"/>
        <v>10.5</v>
      </c>
      <c r="T1826" s="9">
        <f t="shared" si="287"/>
        <v>17.5</v>
      </c>
      <c r="U1826" s="8">
        <f t="shared" si="288"/>
        <v>16.333333333333332</v>
      </c>
      <c r="V1826" s="8">
        <f t="shared" si="289"/>
        <v>16.625</v>
      </c>
    </row>
    <row r="1827" spans="1:22" ht="13.5" x14ac:dyDescent="0.25">
      <c r="A1827" s="3">
        <f>RSI!A1827</f>
        <v>44964</v>
      </c>
      <c r="B1827" s="2">
        <f>RSI!B1827</f>
        <v>1.07</v>
      </c>
      <c r="C1827" s="2">
        <f>RSI!I1827</f>
        <v>45.559294220420135</v>
      </c>
      <c r="D1827" s="2">
        <f>MACD!E1827</f>
        <v>-4.1123801903423018E-2</v>
      </c>
      <c r="E1827" s="2">
        <f>MACD!F1827</f>
        <v>-2.7854297999905069E-2</v>
      </c>
      <c r="F1827" s="2">
        <f>'Moving Avg'!D1827</f>
        <v>1.0960000000000001</v>
      </c>
      <c r="G1827" s="2">
        <f>'Moving Avg'!F1827</f>
        <v>1.0745</v>
      </c>
      <c r="H1827" s="2">
        <f>'Moving Avg'!G1827</f>
        <v>1.0877999999999997</v>
      </c>
      <c r="I1827" s="2">
        <f>'Moving Avg'!H1827</f>
        <v>1.1814499999999994</v>
      </c>
      <c r="J1827" s="6" t="str">
        <f>OBV!F1827</f>
        <v>BEARISH</v>
      </c>
      <c r="K1827" s="6" t="str">
        <f>OBV!G1827</f>
        <v>WEAK</v>
      </c>
      <c r="L1827" s="6" t="str">
        <f>OBV!H1827</f>
        <v>CONFIRMED BEARISH</v>
      </c>
      <c r="M1827" s="8">
        <f t="shared" si="280"/>
        <v>25</v>
      </c>
      <c r="N1827" s="8">
        <f t="shared" si="281"/>
        <v>45</v>
      </c>
      <c r="O1827" s="8">
        <f t="shared" si="282"/>
        <v>0</v>
      </c>
      <c r="P1827" s="8">
        <f t="shared" si="283"/>
        <v>0</v>
      </c>
      <c r="Q1827" s="9">
        <f t="shared" si="284"/>
        <v>24.5</v>
      </c>
      <c r="R1827" s="9">
        <f t="shared" si="285"/>
        <v>14</v>
      </c>
      <c r="S1827" s="9">
        <f t="shared" si="286"/>
        <v>10.5</v>
      </c>
      <c r="T1827" s="9">
        <f t="shared" si="287"/>
        <v>17.5</v>
      </c>
      <c r="U1827" s="8">
        <f t="shared" si="288"/>
        <v>16.333333333333332</v>
      </c>
      <c r="V1827" s="8">
        <f t="shared" si="289"/>
        <v>16.625</v>
      </c>
    </row>
    <row r="1828" spans="1:22" ht="13.5" x14ac:dyDescent="0.25">
      <c r="A1828" s="3">
        <f>RSI!A1828</f>
        <v>44965</v>
      </c>
      <c r="B1828" s="2">
        <f>RSI!B1828</f>
        <v>1.07</v>
      </c>
      <c r="C1828" s="2">
        <f>RSI!I1828</f>
        <v>45.559294220420135</v>
      </c>
      <c r="D1828" s="2">
        <f>MACD!E1828</f>
        <v>-3.4453949247502003E-2</v>
      </c>
      <c r="E1828" s="2">
        <f>MACD!F1828</f>
        <v>-2.9174228249424457E-2</v>
      </c>
      <c r="F1828" s="2">
        <f>'Moving Avg'!D1828</f>
        <v>1.0860000000000001</v>
      </c>
      <c r="G1828" s="2">
        <f>'Moving Avg'!F1828</f>
        <v>1.0755000000000003</v>
      </c>
      <c r="H1828" s="2">
        <f>'Moving Avg'!G1828</f>
        <v>1.0857999999999997</v>
      </c>
      <c r="I1828" s="2">
        <f>'Moving Avg'!H1828</f>
        <v>1.1798499999999996</v>
      </c>
      <c r="J1828" s="6" t="str">
        <f>OBV!F1828</f>
        <v>BEARISH</v>
      </c>
      <c r="K1828" s="6" t="str">
        <f>OBV!G1828</f>
        <v>WEAK</v>
      </c>
      <c r="L1828" s="6" t="str">
        <f>OBV!H1828</f>
        <v>CONFIRMED BEARISH</v>
      </c>
      <c r="M1828" s="8">
        <f t="shared" si="280"/>
        <v>25</v>
      </c>
      <c r="N1828" s="8">
        <f t="shared" si="281"/>
        <v>45</v>
      </c>
      <c r="O1828" s="8">
        <f t="shared" si="282"/>
        <v>0</v>
      </c>
      <c r="P1828" s="8">
        <f t="shared" si="283"/>
        <v>0</v>
      </c>
      <c r="Q1828" s="9">
        <f t="shared" si="284"/>
        <v>24.5</v>
      </c>
      <c r="R1828" s="9">
        <f t="shared" si="285"/>
        <v>14</v>
      </c>
      <c r="S1828" s="9">
        <f t="shared" si="286"/>
        <v>10.5</v>
      </c>
      <c r="T1828" s="9">
        <f t="shared" si="287"/>
        <v>17.5</v>
      </c>
      <c r="U1828" s="8">
        <f t="shared" si="288"/>
        <v>16.333333333333332</v>
      </c>
      <c r="V1828" s="8">
        <f t="shared" si="289"/>
        <v>16.625</v>
      </c>
    </row>
    <row r="1829" spans="1:22" ht="13.5" x14ac:dyDescent="0.25">
      <c r="A1829" s="3">
        <f>RSI!A1829</f>
        <v>44966</v>
      </c>
      <c r="B1829" s="2">
        <f>RSI!B1829</f>
        <v>1.05</v>
      </c>
      <c r="C1829" s="2">
        <f>RSI!I1829</f>
        <v>40.437702217561984</v>
      </c>
      <c r="D1829" s="2">
        <f>MACD!E1829</f>
        <v>-2.4163278941609079E-2</v>
      </c>
      <c r="E1829" s="2">
        <f>MACD!F1829</f>
        <v>-2.8172038387861382E-2</v>
      </c>
      <c r="F1829" s="2">
        <f>'Moving Avg'!D1829</f>
        <v>1.0740000000000001</v>
      </c>
      <c r="G1829" s="2">
        <f>'Moving Avg'!F1829</f>
        <v>1.0760000000000003</v>
      </c>
      <c r="H1829" s="2">
        <f>'Moving Avg'!G1829</f>
        <v>1.0833999999999997</v>
      </c>
      <c r="I1829" s="2">
        <f>'Moving Avg'!H1829</f>
        <v>1.1782499999999998</v>
      </c>
      <c r="J1829" s="6" t="str">
        <f>OBV!F1829</f>
        <v>BEARISH</v>
      </c>
      <c r="K1829" s="6" t="str">
        <f>OBV!G1829</f>
        <v>WEAK</v>
      </c>
      <c r="L1829" s="6" t="str">
        <f>OBV!H1829</f>
        <v>CONFIRMED BEARISH</v>
      </c>
      <c r="M1829" s="8">
        <f t="shared" si="280"/>
        <v>25</v>
      </c>
      <c r="N1829" s="8">
        <f t="shared" si="281"/>
        <v>0</v>
      </c>
      <c r="O1829" s="8">
        <f t="shared" si="282"/>
        <v>0</v>
      </c>
      <c r="P1829" s="8">
        <f t="shared" si="283"/>
        <v>0</v>
      </c>
      <c r="Q1829" s="9">
        <f t="shared" si="284"/>
        <v>8.75</v>
      </c>
      <c r="R1829" s="9">
        <f t="shared" si="285"/>
        <v>5</v>
      </c>
      <c r="S1829" s="9">
        <f t="shared" si="286"/>
        <v>3.75</v>
      </c>
      <c r="T1829" s="9">
        <f t="shared" si="287"/>
        <v>6.25</v>
      </c>
      <c r="U1829" s="8">
        <f t="shared" si="288"/>
        <v>5.833333333333333</v>
      </c>
      <c r="V1829" s="8">
        <f t="shared" si="289"/>
        <v>5.9375</v>
      </c>
    </row>
    <row r="1830" spans="1:22" ht="13.5" x14ac:dyDescent="0.25">
      <c r="A1830" s="3">
        <f>RSI!A1830</f>
        <v>44967</v>
      </c>
      <c r="B1830" s="2">
        <f>RSI!B1830</f>
        <v>1.04</v>
      </c>
      <c r="C1830" s="2">
        <f>RSI!I1830</f>
        <v>38.129650664115495</v>
      </c>
      <c r="D1830" s="2">
        <f>MACD!E1830</f>
        <v>-9.8994970330992249E-3</v>
      </c>
      <c r="E1830" s="2">
        <f>MACD!F1830</f>
        <v>-2.4517530116908954E-2</v>
      </c>
      <c r="F1830" s="2">
        <f>'Moving Avg'!D1830</f>
        <v>1.0620000000000001</v>
      </c>
      <c r="G1830" s="2">
        <f>'Moving Avg'!F1830</f>
        <v>1.0755000000000001</v>
      </c>
      <c r="H1830" s="2">
        <f>'Moving Avg'!G1830</f>
        <v>1.0809999999999997</v>
      </c>
      <c r="I1830" s="2">
        <f>'Moving Avg'!H1830</f>
        <v>1.17665</v>
      </c>
      <c r="J1830" s="6" t="str">
        <f>OBV!F1830</f>
        <v>BEARISH</v>
      </c>
      <c r="K1830" s="6" t="str">
        <f>OBV!G1830</f>
        <v>WEAK</v>
      </c>
      <c r="L1830" s="6" t="str">
        <f>OBV!H1830</f>
        <v>CONFIRMED BEARISH</v>
      </c>
      <c r="M1830" s="8">
        <f t="shared" si="280"/>
        <v>25</v>
      </c>
      <c r="N1830" s="8">
        <f t="shared" si="281"/>
        <v>0</v>
      </c>
      <c r="O1830" s="8">
        <f t="shared" si="282"/>
        <v>0</v>
      </c>
      <c r="P1830" s="8">
        <f t="shared" si="283"/>
        <v>0</v>
      </c>
      <c r="Q1830" s="9">
        <f t="shared" si="284"/>
        <v>8.75</v>
      </c>
      <c r="R1830" s="9">
        <f t="shared" si="285"/>
        <v>5</v>
      </c>
      <c r="S1830" s="9">
        <f t="shared" si="286"/>
        <v>3.75</v>
      </c>
      <c r="T1830" s="9">
        <f t="shared" si="287"/>
        <v>6.25</v>
      </c>
      <c r="U1830" s="8">
        <f t="shared" si="288"/>
        <v>5.833333333333333</v>
      </c>
      <c r="V1830" s="8">
        <f t="shared" si="289"/>
        <v>5.9375</v>
      </c>
    </row>
    <row r="1831" spans="1:22" ht="13.5" x14ac:dyDescent="0.25">
      <c r="A1831" s="3">
        <f>RSI!A1831</f>
        <v>44970</v>
      </c>
      <c r="B1831" s="2">
        <f>RSI!B1831</f>
        <v>1.06</v>
      </c>
      <c r="C1831" s="2">
        <f>RSI!I1831</f>
        <v>44.90297488690085</v>
      </c>
      <c r="D1831" s="2">
        <f>MACD!E1831</f>
        <v>2.4712665366231068E-3</v>
      </c>
      <c r="E1831" s="2">
        <f>MACD!F1831</f>
        <v>-1.9119770786202545E-2</v>
      </c>
      <c r="F1831" s="2">
        <f>'Moving Avg'!D1831</f>
        <v>1.0580000000000003</v>
      </c>
      <c r="G1831" s="2">
        <f>'Moving Avg'!F1831</f>
        <v>1.0760000000000001</v>
      </c>
      <c r="H1831" s="2">
        <f>'Moving Avg'!G1831</f>
        <v>1.0795999999999999</v>
      </c>
      <c r="I1831" s="2">
        <f>'Moving Avg'!H1831</f>
        <v>1.1751499999999999</v>
      </c>
      <c r="J1831" s="6" t="str">
        <f>OBV!F1831</f>
        <v>BEARISH</v>
      </c>
      <c r="K1831" s="6" t="str">
        <f>OBV!G1831</f>
        <v>NEUTRAL</v>
      </c>
      <c r="L1831" s="6" t="str">
        <f>OBV!H1831</f>
        <v>CONFIRMED BEARISH</v>
      </c>
      <c r="M1831" s="8">
        <f t="shared" si="280"/>
        <v>25</v>
      </c>
      <c r="N1831" s="8">
        <f t="shared" si="281"/>
        <v>0</v>
      </c>
      <c r="O1831" s="8">
        <f t="shared" si="282"/>
        <v>0</v>
      </c>
      <c r="P1831" s="8">
        <f t="shared" si="283"/>
        <v>16.5</v>
      </c>
      <c r="Q1831" s="9">
        <f t="shared" si="284"/>
        <v>11.225</v>
      </c>
      <c r="R1831" s="9">
        <f t="shared" si="285"/>
        <v>9.125</v>
      </c>
      <c r="S1831" s="9">
        <f t="shared" si="286"/>
        <v>11.175000000000001</v>
      </c>
      <c r="T1831" s="9">
        <f t="shared" si="287"/>
        <v>10.375</v>
      </c>
      <c r="U1831" s="8">
        <f t="shared" si="288"/>
        <v>10.508333333333335</v>
      </c>
      <c r="V1831" s="8">
        <f t="shared" si="289"/>
        <v>10.475000000000001</v>
      </c>
    </row>
    <row r="1832" spans="1:22" ht="13.5" x14ac:dyDescent="0.25">
      <c r="A1832" s="3">
        <f>RSI!A1832</f>
        <v>44971</v>
      </c>
      <c r="B1832" s="2">
        <f>RSI!B1832</f>
        <v>1.04</v>
      </c>
      <c r="C1832" s="2">
        <f>RSI!I1832</f>
        <v>40.167351304478345</v>
      </c>
      <c r="D1832" s="2">
        <f>MACD!E1832</f>
        <v>1.4528460028153667E-2</v>
      </c>
      <c r="E1832" s="2">
        <f>MACD!F1832</f>
        <v>-1.2390124623331304E-2</v>
      </c>
      <c r="F1832" s="2">
        <f>'Moving Avg'!D1832</f>
        <v>1.052</v>
      </c>
      <c r="G1832" s="2">
        <f>'Moving Avg'!F1832</f>
        <v>1.0754999999999999</v>
      </c>
      <c r="H1832" s="2">
        <f>'Moving Avg'!G1832</f>
        <v>1.0780000000000001</v>
      </c>
      <c r="I1832" s="2">
        <f>'Moving Avg'!H1832</f>
        <v>1.1735999999999998</v>
      </c>
      <c r="J1832" s="6" t="str">
        <f>OBV!F1832</f>
        <v>BEARISH</v>
      </c>
      <c r="K1832" s="6" t="str">
        <f>OBV!G1832</f>
        <v>NEUTRAL</v>
      </c>
      <c r="L1832" s="6" t="str">
        <f>OBV!H1832</f>
        <v>CONFIRMED BEARISH</v>
      </c>
      <c r="M1832" s="8">
        <f t="shared" si="280"/>
        <v>25</v>
      </c>
      <c r="N1832" s="8">
        <f t="shared" si="281"/>
        <v>0</v>
      </c>
      <c r="O1832" s="8">
        <f t="shared" si="282"/>
        <v>0</v>
      </c>
      <c r="P1832" s="8">
        <f t="shared" si="283"/>
        <v>16.5</v>
      </c>
      <c r="Q1832" s="9">
        <f t="shared" si="284"/>
        <v>11.225</v>
      </c>
      <c r="R1832" s="9">
        <f t="shared" si="285"/>
        <v>9.125</v>
      </c>
      <c r="S1832" s="9">
        <f t="shared" si="286"/>
        <v>11.175000000000001</v>
      </c>
      <c r="T1832" s="9">
        <f t="shared" si="287"/>
        <v>10.375</v>
      </c>
      <c r="U1832" s="8">
        <f t="shared" si="288"/>
        <v>10.508333333333335</v>
      </c>
      <c r="V1832" s="8">
        <f t="shared" si="289"/>
        <v>10.475000000000001</v>
      </c>
    </row>
    <row r="1833" spans="1:22" ht="13.5" x14ac:dyDescent="0.25">
      <c r="A1833" s="3">
        <f>RSI!A1833</f>
        <v>44972</v>
      </c>
      <c r="B1833" s="2">
        <f>RSI!B1833</f>
        <v>1.06</v>
      </c>
      <c r="C1833" s="2">
        <f>RSI!I1833</f>
        <v>46.269813420933794</v>
      </c>
      <c r="D1833" s="2">
        <f>MACD!E1833</f>
        <v>2.0390609230598766E-2</v>
      </c>
      <c r="E1833" s="2">
        <f>MACD!F1833</f>
        <v>-5.8339778525452893E-3</v>
      </c>
      <c r="F1833" s="2">
        <f>'Moving Avg'!D1833</f>
        <v>1.05</v>
      </c>
      <c r="G1833" s="2">
        <f>'Moving Avg'!F1833</f>
        <v>1.0764999999999998</v>
      </c>
      <c r="H1833" s="2">
        <f>'Moving Avg'!G1833</f>
        <v>1.0768</v>
      </c>
      <c r="I1833" s="2">
        <f>'Moving Avg'!H1833</f>
        <v>1.1720999999999999</v>
      </c>
      <c r="J1833" s="6" t="str">
        <f>OBV!F1833</f>
        <v>BEARISH</v>
      </c>
      <c r="K1833" s="6" t="str">
        <f>OBV!G1833</f>
        <v>NEUTRAL</v>
      </c>
      <c r="L1833" s="6" t="str">
        <f>OBV!H1833</f>
        <v>CONFIRMED BEARISH</v>
      </c>
      <c r="M1833" s="8">
        <f t="shared" si="280"/>
        <v>25</v>
      </c>
      <c r="N1833" s="8">
        <f t="shared" si="281"/>
        <v>0</v>
      </c>
      <c r="O1833" s="8">
        <f t="shared" si="282"/>
        <v>0</v>
      </c>
      <c r="P1833" s="8">
        <f t="shared" si="283"/>
        <v>16.5</v>
      </c>
      <c r="Q1833" s="9">
        <f t="shared" si="284"/>
        <v>11.225</v>
      </c>
      <c r="R1833" s="9">
        <f t="shared" si="285"/>
        <v>9.125</v>
      </c>
      <c r="S1833" s="9">
        <f t="shared" si="286"/>
        <v>11.175000000000001</v>
      </c>
      <c r="T1833" s="9">
        <f t="shared" si="287"/>
        <v>10.375</v>
      </c>
      <c r="U1833" s="8">
        <f t="shared" si="288"/>
        <v>10.508333333333335</v>
      </c>
      <c r="V1833" s="8">
        <f t="shared" si="289"/>
        <v>10.475000000000001</v>
      </c>
    </row>
    <row r="1834" spans="1:22" ht="13.5" x14ac:dyDescent="0.25">
      <c r="A1834" s="3">
        <f>RSI!A1834</f>
        <v>44973</v>
      </c>
      <c r="B1834" s="2">
        <f>RSI!B1834</f>
        <v>1.0900000000000001</v>
      </c>
      <c r="C1834" s="2">
        <f>RSI!I1834</f>
        <v>53.870030143398736</v>
      </c>
      <c r="D1834" s="2">
        <f>MACD!E1834</f>
        <v>2.1674166477749779E-2</v>
      </c>
      <c r="E1834" s="2">
        <f>MACD!F1834</f>
        <v>-3.3234898648627602E-4</v>
      </c>
      <c r="F1834" s="2">
        <f>'Moving Avg'!D1834</f>
        <v>1.0580000000000001</v>
      </c>
      <c r="G1834" s="2">
        <f>'Moving Avg'!F1834</f>
        <v>1.0789999999999997</v>
      </c>
      <c r="H1834" s="2">
        <f>'Moving Avg'!G1834</f>
        <v>1.0766</v>
      </c>
      <c r="I1834" s="2">
        <f>'Moving Avg'!H1834</f>
        <v>1.1707000000000001</v>
      </c>
      <c r="J1834" s="6" t="str">
        <f>OBV!F1834</f>
        <v>BULLISH</v>
      </c>
      <c r="K1834" s="6" t="str">
        <f>OBV!G1834</f>
        <v>NEUTRAL</v>
      </c>
      <c r="L1834" s="6" t="str">
        <f>OBV!H1834</f>
        <v>CONFIRMED BULLISH</v>
      </c>
      <c r="M1834" s="8">
        <f t="shared" si="280"/>
        <v>25</v>
      </c>
      <c r="N1834" s="8">
        <f t="shared" si="281"/>
        <v>0</v>
      </c>
      <c r="O1834" s="8">
        <f t="shared" si="282"/>
        <v>0</v>
      </c>
      <c r="P1834" s="8">
        <f t="shared" si="283"/>
        <v>83.5</v>
      </c>
      <c r="Q1834" s="9">
        <f t="shared" si="284"/>
        <v>21.274999999999999</v>
      </c>
      <c r="R1834" s="9">
        <f t="shared" si="285"/>
        <v>25.875</v>
      </c>
      <c r="S1834" s="9">
        <f t="shared" si="286"/>
        <v>41.325000000000003</v>
      </c>
      <c r="T1834" s="9">
        <f t="shared" si="287"/>
        <v>27.125</v>
      </c>
      <c r="U1834" s="8">
        <f t="shared" si="288"/>
        <v>29.491666666666664</v>
      </c>
      <c r="V1834" s="8">
        <f t="shared" si="289"/>
        <v>28.9</v>
      </c>
    </row>
    <row r="1835" spans="1:22" ht="13.5" x14ac:dyDescent="0.25">
      <c r="A1835" s="3">
        <f>RSI!A1835</f>
        <v>44974</v>
      </c>
      <c r="B1835" s="2">
        <f>RSI!B1835</f>
        <v>1.1000000000000001</v>
      </c>
      <c r="C1835" s="2">
        <f>RSI!I1835</f>
        <v>56.099201607671951</v>
      </c>
      <c r="D1835" s="2">
        <f>MACD!E1835</f>
        <v>2.038152139813576E-2</v>
      </c>
      <c r="E1835" s="2">
        <f>MACD!F1835</f>
        <v>3.8104250904381315E-3</v>
      </c>
      <c r="F1835" s="2">
        <f>'Moving Avg'!D1835</f>
        <v>1.0699999999999998</v>
      </c>
      <c r="G1835" s="2">
        <f>'Moving Avg'!F1835</f>
        <v>1.0819999999999999</v>
      </c>
      <c r="H1835" s="2">
        <f>'Moving Avg'!G1835</f>
        <v>1.0768000000000002</v>
      </c>
      <c r="I1835" s="2">
        <f>'Moving Avg'!H1835</f>
        <v>1.1694</v>
      </c>
      <c r="J1835" s="6" t="str">
        <f>OBV!F1835</f>
        <v>BULLISH</v>
      </c>
      <c r="K1835" s="6" t="str">
        <f>OBV!G1835</f>
        <v>NEUTRAL</v>
      </c>
      <c r="L1835" s="6" t="str">
        <f>OBV!H1835</f>
        <v>CONFIRMED BULLISH</v>
      </c>
      <c r="M1835" s="8">
        <f t="shared" si="280"/>
        <v>25</v>
      </c>
      <c r="N1835" s="8">
        <f t="shared" si="281"/>
        <v>0</v>
      </c>
      <c r="O1835" s="8">
        <f t="shared" si="282"/>
        <v>0</v>
      </c>
      <c r="P1835" s="8">
        <f t="shared" si="283"/>
        <v>83.5</v>
      </c>
      <c r="Q1835" s="9">
        <f t="shared" si="284"/>
        <v>21.274999999999999</v>
      </c>
      <c r="R1835" s="9">
        <f t="shared" si="285"/>
        <v>25.875</v>
      </c>
      <c r="S1835" s="9">
        <f t="shared" si="286"/>
        <v>41.325000000000003</v>
      </c>
      <c r="T1835" s="9">
        <f t="shared" si="287"/>
        <v>27.125</v>
      </c>
      <c r="U1835" s="8">
        <f t="shared" si="288"/>
        <v>29.491666666666664</v>
      </c>
      <c r="V1835" s="8">
        <f t="shared" si="289"/>
        <v>28.9</v>
      </c>
    </row>
    <row r="1836" spans="1:22" ht="13.5" x14ac:dyDescent="0.25">
      <c r="A1836" s="3">
        <f>RSI!A1836</f>
        <v>44977</v>
      </c>
      <c r="B1836" s="2">
        <f>RSI!B1836</f>
        <v>1.0900000000000001</v>
      </c>
      <c r="C1836" s="2">
        <f>RSI!I1836</f>
        <v>53.324162968258911</v>
      </c>
      <c r="D1836" s="2">
        <f>MACD!E1836</f>
        <v>1.6800314895325741E-2</v>
      </c>
      <c r="E1836" s="2">
        <f>MACD!F1836</f>
        <v>6.4084030514156539E-3</v>
      </c>
      <c r="F1836" s="2">
        <f>'Moving Avg'!D1836</f>
        <v>1.0760000000000001</v>
      </c>
      <c r="G1836" s="2">
        <f>'Moving Avg'!F1836</f>
        <v>1.0844999999999998</v>
      </c>
      <c r="H1836" s="2">
        <f>'Moving Avg'!G1836</f>
        <v>1.0768000000000002</v>
      </c>
      <c r="I1836" s="2">
        <f>'Moving Avg'!H1836</f>
        <v>1.1680999999999999</v>
      </c>
      <c r="J1836" s="6" t="str">
        <f>OBV!F1836</f>
        <v>BULLISH</v>
      </c>
      <c r="K1836" s="6" t="str">
        <f>OBV!G1836</f>
        <v>NEUTRAL</v>
      </c>
      <c r="L1836" s="6" t="str">
        <f>OBV!H1836</f>
        <v>CONFIRMED BULLISH</v>
      </c>
      <c r="M1836" s="8">
        <f t="shared" si="280"/>
        <v>25</v>
      </c>
      <c r="N1836" s="8">
        <f t="shared" si="281"/>
        <v>0</v>
      </c>
      <c r="O1836" s="8">
        <f t="shared" si="282"/>
        <v>0</v>
      </c>
      <c r="P1836" s="8">
        <f t="shared" si="283"/>
        <v>83.5</v>
      </c>
      <c r="Q1836" s="9">
        <f t="shared" si="284"/>
        <v>21.274999999999999</v>
      </c>
      <c r="R1836" s="9">
        <f t="shared" si="285"/>
        <v>25.875</v>
      </c>
      <c r="S1836" s="9">
        <f t="shared" si="286"/>
        <v>41.325000000000003</v>
      </c>
      <c r="T1836" s="9">
        <f t="shared" si="287"/>
        <v>27.125</v>
      </c>
      <c r="U1836" s="8">
        <f t="shared" si="288"/>
        <v>29.491666666666664</v>
      </c>
      <c r="V1836" s="8">
        <f t="shared" si="289"/>
        <v>28.9</v>
      </c>
    </row>
    <row r="1837" spans="1:22" ht="13.5" x14ac:dyDescent="0.25">
      <c r="A1837" s="3">
        <f>RSI!A1837</f>
        <v>44978</v>
      </c>
      <c r="B1837" s="2">
        <f>RSI!B1837</f>
        <v>1.0900000000000001</v>
      </c>
      <c r="C1837" s="2">
        <f>RSI!I1837</f>
        <v>53.324162968258911</v>
      </c>
      <c r="D1837" s="2">
        <f>MACD!E1837</f>
        <v>1.215064809232258E-2</v>
      </c>
      <c r="E1837" s="2">
        <f>MACD!F1837</f>
        <v>7.5568520595970393E-3</v>
      </c>
      <c r="F1837" s="2">
        <f>'Moving Avg'!D1837</f>
        <v>1.0860000000000001</v>
      </c>
      <c r="G1837" s="2">
        <f>'Moving Avg'!F1837</f>
        <v>1.0880000000000001</v>
      </c>
      <c r="H1837" s="2">
        <f>'Moving Avg'!G1837</f>
        <v>1.0760000000000003</v>
      </c>
      <c r="I1837" s="2">
        <f>'Moving Avg'!H1837</f>
        <v>1.1669</v>
      </c>
      <c r="J1837" s="6" t="str">
        <f>OBV!F1837</f>
        <v>BULLISH</v>
      </c>
      <c r="K1837" s="6" t="str">
        <f>OBV!G1837</f>
        <v>STRONG</v>
      </c>
      <c r="L1837" s="6" t="str">
        <f>OBV!H1837</f>
        <v>CONFIRMED BULLISH</v>
      </c>
      <c r="M1837" s="8">
        <f t="shared" si="280"/>
        <v>25</v>
      </c>
      <c r="N1837" s="8">
        <f t="shared" si="281"/>
        <v>0</v>
      </c>
      <c r="O1837" s="8">
        <f t="shared" si="282"/>
        <v>0</v>
      </c>
      <c r="P1837" s="8">
        <f t="shared" si="283"/>
        <v>100</v>
      </c>
      <c r="Q1837" s="9">
        <f t="shared" si="284"/>
        <v>23.75</v>
      </c>
      <c r="R1837" s="9">
        <f t="shared" si="285"/>
        <v>30</v>
      </c>
      <c r="S1837" s="9">
        <f t="shared" si="286"/>
        <v>48.75</v>
      </c>
      <c r="T1837" s="9">
        <f t="shared" si="287"/>
        <v>31.25</v>
      </c>
      <c r="U1837" s="8">
        <f t="shared" si="288"/>
        <v>34.166666666666664</v>
      </c>
      <c r="V1837" s="8">
        <f t="shared" si="289"/>
        <v>33.4375</v>
      </c>
    </row>
    <row r="1838" spans="1:22" ht="13.5" x14ac:dyDescent="0.25">
      <c r="A1838" s="3">
        <f>RSI!A1838</f>
        <v>44979</v>
      </c>
      <c r="B1838" s="2">
        <f>RSI!B1838</f>
        <v>1.08</v>
      </c>
      <c r="C1838" s="2">
        <f>RSI!I1838</f>
        <v>50.430959658118482</v>
      </c>
      <c r="D1838" s="2">
        <f>MACD!E1838</f>
        <v>8.8820983396298292E-3</v>
      </c>
      <c r="E1838" s="2">
        <f>MACD!F1838</f>
        <v>7.821901315603598E-3</v>
      </c>
      <c r="F1838" s="2">
        <f>'Moving Avg'!D1838</f>
        <v>1.0900000000000001</v>
      </c>
      <c r="G1838" s="2">
        <f>'Moving Avg'!F1838</f>
        <v>1.0880000000000003</v>
      </c>
      <c r="H1838" s="2">
        <f>'Moving Avg'!G1838</f>
        <v>1.0748000000000002</v>
      </c>
      <c r="I1838" s="2">
        <f>'Moving Avg'!H1838</f>
        <v>1.1657</v>
      </c>
      <c r="J1838" s="6" t="str">
        <f>OBV!F1838</f>
        <v>BULLISH</v>
      </c>
      <c r="K1838" s="6" t="str">
        <f>OBV!G1838</f>
        <v>STRONG</v>
      </c>
      <c r="L1838" s="6" t="str">
        <f>OBV!H1838</f>
        <v>CONFIRMED BULLISH</v>
      </c>
      <c r="M1838" s="8">
        <f t="shared" si="280"/>
        <v>25</v>
      </c>
      <c r="N1838" s="8">
        <f t="shared" si="281"/>
        <v>0</v>
      </c>
      <c r="O1838" s="8">
        <f t="shared" si="282"/>
        <v>0</v>
      </c>
      <c r="P1838" s="8">
        <f t="shared" si="283"/>
        <v>100</v>
      </c>
      <c r="Q1838" s="9">
        <f t="shared" si="284"/>
        <v>23.75</v>
      </c>
      <c r="R1838" s="9">
        <f t="shared" si="285"/>
        <v>30</v>
      </c>
      <c r="S1838" s="9">
        <f t="shared" si="286"/>
        <v>48.75</v>
      </c>
      <c r="T1838" s="9">
        <f t="shared" si="287"/>
        <v>31.25</v>
      </c>
      <c r="U1838" s="8">
        <f t="shared" si="288"/>
        <v>34.166666666666664</v>
      </c>
      <c r="V1838" s="8">
        <f t="shared" si="289"/>
        <v>33.4375</v>
      </c>
    </row>
    <row r="1839" spans="1:22" ht="13.5" x14ac:dyDescent="0.25">
      <c r="A1839" s="3">
        <f>RSI!A1839</f>
        <v>44980</v>
      </c>
      <c r="B1839" s="2">
        <f>RSI!B1839</f>
        <v>1.06</v>
      </c>
      <c r="C1839" s="2">
        <f>RSI!I1839</f>
        <v>45.154195388944714</v>
      </c>
      <c r="D1839" s="2">
        <f>MACD!E1839</f>
        <v>4.5106465580089239E-3</v>
      </c>
      <c r="E1839" s="2">
        <f>MACD!F1839</f>
        <v>7.1596503640846635E-3</v>
      </c>
      <c r="F1839" s="2">
        <f>'Moving Avg'!D1839</f>
        <v>1.0840000000000001</v>
      </c>
      <c r="G1839" s="2">
        <f>'Moving Avg'!F1839</f>
        <v>1.0860000000000001</v>
      </c>
      <c r="H1839" s="2">
        <f>'Moving Avg'!G1839</f>
        <v>1.0732000000000002</v>
      </c>
      <c r="I1839" s="2">
        <f>'Moving Avg'!H1839</f>
        <v>1.1643999999999999</v>
      </c>
      <c r="J1839" s="6" t="str">
        <f>OBV!F1839</f>
        <v>BULLISH</v>
      </c>
      <c r="K1839" s="6" t="str">
        <f>OBV!G1839</f>
        <v>NEUTRAL</v>
      </c>
      <c r="L1839" s="6" t="str">
        <f>OBV!H1839</f>
        <v>BULLISH DIVERGENCE</v>
      </c>
      <c r="M1839" s="8">
        <f t="shared" si="280"/>
        <v>25</v>
      </c>
      <c r="N1839" s="8">
        <f t="shared" si="281"/>
        <v>45</v>
      </c>
      <c r="O1839" s="8">
        <f t="shared" si="282"/>
        <v>0</v>
      </c>
      <c r="P1839" s="8">
        <f t="shared" si="283"/>
        <v>66.5</v>
      </c>
      <c r="Q1839" s="9">
        <f t="shared" si="284"/>
        <v>34.475000000000001</v>
      </c>
      <c r="R1839" s="9">
        <f t="shared" si="285"/>
        <v>30.625</v>
      </c>
      <c r="S1839" s="9">
        <f t="shared" si="286"/>
        <v>40.424999999999997</v>
      </c>
      <c r="T1839" s="9">
        <f t="shared" si="287"/>
        <v>34.125</v>
      </c>
      <c r="U1839" s="8">
        <f t="shared" si="288"/>
        <v>35.174999999999997</v>
      </c>
      <c r="V1839" s="8">
        <f t="shared" si="289"/>
        <v>34.912499999999994</v>
      </c>
    </row>
    <row r="1840" spans="1:22" ht="13.5" x14ac:dyDescent="0.25">
      <c r="A1840" s="3">
        <f>RSI!A1840</f>
        <v>44981</v>
      </c>
      <c r="B1840" s="2">
        <f>RSI!B1840</f>
        <v>1.08</v>
      </c>
      <c r="C1840" s="2">
        <f>RSI!I1840</f>
        <v>50.708471089757985</v>
      </c>
      <c r="D1840" s="2">
        <f>MACD!E1840</f>
        <v>-2.0995865650050849E-3</v>
      </c>
      <c r="E1840" s="2">
        <f>MACD!F1840</f>
        <v>5.3078029782667136E-3</v>
      </c>
      <c r="F1840" s="2">
        <f>'Moving Avg'!D1840</f>
        <v>1.08</v>
      </c>
      <c r="G1840" s="2">
        <f>'Moving Avg'!F1840</f>
        <v>1.0835000000000001</v>
      </c>
      <c r="H1840" s="2">
        <f>'Moving Avg'!G1840</f>
        <v>1.0720000000000001</v>
      </c>
      <c r="I1840" s="2">
        <f>'Moving Avg'!H1840</f>
        <v>1.1632</v>
      </c>
      <c r="J1840" s="6" t="str">
        <f>OBV!F1840</f>
        <v>BEARISH</v>
      </c>
      <c r="K1840" s="6" t="str">
        <f>OBV!G1840</f>
        <v>NEUTRAL</v>
      </c>
      <c r="L1840" s="6" t="str">
        <f>OBV!H1840</f>
        <v>CONFIRMED BEARISH</v>
      </c>
      <c r="M1840" s="8">
        <f t="shared" si="280"/>
        <v>25</v>
      </c>
      <c r="N1840" s="8">
        <f t="shared" si="281"/>
        <v>45</v>
      </c>
      <c r="O1840" s="8">
        <f t="shared" si="282"/>
        <v>0</v>
      </c>
      <c r="P1840" s="8">
        <f t="shared" si="283"/>
        <v>16.5</v>
      </c>
      <c r="Q1840" s="9">
        <f t="shared" si="284"/>
        <v>26.975000000000001</v>
      </c>
      <c r="R1840" s="9">
        <f t="shared" si="285"/>
        <v>18.125</v>
      </c>
      <c r="S1840" s="9">
        <f t="shared" si="286"/>
        <v>17.925000000000001</v>
      </c>
      <c r="T1840" s="9">
        <f t="shared" si="287"/>
        <v>21.625</v>
      </c>
      <c r="U1840" s="8">
        <f t="shared" si="288"/>
        <v>21.008333333333336</v>
      </c>
      <c r="V1840" s="8">
        <f t="shared" si="289"/>
        <v>21.162500000000001</v>
      </c>
    </row>
    <row r="1841" spans="1:22" ht="13.5" x14ac:dyDescent="0.25">
      <c r="A1841" s="3">
        <f>RSI!A1841</f>
        <v>44984</v>
      </c>
      <c r="B1841" s="2">
        <f>RSI!B1841</f>
        <v>1.1000000000000001</v>
      </c>
      <c r="C1841" s="2">
        <f>RSI!I1841</f>
        <v>55.555611895761437</v>
      </c>
      <c r="D1841" s="2">
        <f>MACD!E1841</f>
        <v>-6.1150160879930304E-3</v>
      </c>
      <c r="E1841" s="2">
        <f>MACD!F1841</f>
        <v>3.0232391650147654E-3</v>
      </c>
      <c r="F1841" s="2">
        <f>'Moving Avg'!D1841</f>
        <v>1.0820000000000001</v>
      </c>
      <c r="G1841" s="2">
        <f>'Moving Avg'!F1841</f>
        <v>1.0815000000000001</v>
      </c>
      <c r="H1841" s="2">
        <f>'Moving Avg'!G1841</f>
        <v>1.0718000000000003</v>
      </c>
      <c r="I1841" s="2">
        <f>'Moving Avg'!H1841</f>
        <v>1.1621000000000001</v>
      </c>
      <c r="J1841" s="6" t="str">
        <f>OBV!F1841</f>
        <v>BEARISH</v>
      </c>
      <c r="K1841" s="6" t="str">
        <f>OBV!G1841</f>
        <v>NEUTRAL</v>
      </c>
      <c r="L1841" s="6" t="str">
        <f>OBV!H1841</f>
        <v>BEARISH DIVERGENCE</v>
      </c>
      <c r="M1841" s="8">
        <f t="shared" si="280"/>
        <v>25</v>
      </c>
      <c r="N1841" s="8">
        <f t="shared" si="281"/>
        <v>45</v>
      </c>
      <c r="O1841" s="8">
        <f t="shared" si="282"/>
        <v>0</v>
      </c>
      <c r="P1841" s="8">
        <f t="shared" si="283"/>
        <v>16.5</v>
      </c>
      <c r="Q1841" s="9">
        <f t="shared" si="284"/>
        <v>26.975000000000001</v>
      </c>
      <c r="R1841" s="9">
        <f t="shared" si="285"/>
        <v>18.125</v>
      </c>
      <c r="S1841" s="9">
        <f t="shared" si="286"/>
        <v>17.925000000000001</v>
      </c>
      <c r="T1841" s="9">
        <f t="shared" si="287"/>
        <v>21.625</v>
      </c>
      <c r="U1841" s="8">
        <f t="shared" si="288"/>
        <v>21.008333333333336</v>
      </c>
      <c r="V1841" s="8">
        <f t="shared" si="289"/>
        <v>21.162500000000001</v>
      </c>
    </row>
    <row r="1842" spans="1:22" ht="13.5" x14ac:dyDescent="0.25">
      <c r="A1842" s="3">
        <f>RSI!A1842</f>
        <v>44985</v>
      </c>
      <c r="B1842" s="2">
        <f>RSI!B1842</f>
        <v>1.0900000000000001</v>
      </c>
      <c r="C1842" s="2">
        <f>RSI!I1842</f>
        <v>52.761858189095989</v>
      </c>
      <c r="D1842" s="2">
        <f>MACD!E1842</f>
        <v>-1.1983343878505082E-2</v>
      </c>
      <c r="E1842" s="2">
        <f>MACD!F1842</f>
        <v>2.1922556310795781E-5</v>
      </c>
      <c r="F1842" s="2">
        <f>'Moving Avg'!D1842</f>
        <v>1.0820000000000001</v>
      </c>
      <c r="G1842" s="2">
        <f>'Moving Avg'!F1842</f>
        <v>1.0790000000000002</v>
      </c>
      <c r="H1842" s="2">
        <f>'Moving Avg'!G1842</f>
        <v>1.0714000000000004</v>
      </c>
      <c r="I1842" s="2">
        <f>'Moving Avg'!H1842</f>
        <v>1.1611000000000002</v>
      </c>
      <c r="J1842" s="6" t="str">
        <f>OBV!F1842</f>
        <v>BEARISH</v>
      </c>
      <c r="K1842" s="6" t="str">
        <f>OBV!G1842</f>
        <v>NEUTRAL</v>
      </c>
      <c r="L1842" s="6" t="str">
        <f>OBV!H1842</f>
        <v>NEUTRAL</v>
      </c>
      <c r="M1842" s="8">
        <f t="shared" si="280"/>
        <v>25</v>
      </c>
      <c r="N1842" s="8">
        <f t="shared" si="281"/>
        <v>45</v>
      </c>
      <c r="O1842" s="8">
        <f t="shared" si="282"/>
        <v>0</v>
      </c>
      <c r="P1842" s="8">
        <f t="shared" si="283"/>
        <v>16.5</v>
      </c>
      <c r="Q1842" s="9">
        <f t="shared" si="284"/>
        <v>26.975000000000001</v>
      </c>
      <c r="R1842" s="9">
        <f t="shared" si="285"/>
        <v>18.125</v>
      </c>
      <c r="S1842" s="9">
        <f t="shared" si="286"/>
        <v>17.925000000000001</v>
      </c>
      <c r="T1842" s="9">
        <f t="shared" si="287"/>
        <v>21.625</v>
      </c>
      <c r="U1842" s="8">
        <f t="shared" si="288"/>
        <v>21.008333333333336</v>
      </c>
      <c r="V1842" s="8">
        <f t="shared" si="289"/>
        <v>21.162500000000001</v>
      </c>
    </row>
    <row r="1843" spans="1:22" ht="13.5" x14ac:dyDescent="0.25">
      <c r="A1843" s="3">
        <f>RSI!A1843</f>
        <v>44986</v>
      </c>
      <c r="B1843" s="2">
        <f>RSI!B1843</f>
        <v>1.08</v>
      </c>
      <c r="C1843" s="2">
        <f>RSI!I1843</f>
        <v>50.051291167478659</v>
      </c>
      <c r="D1843" s="2">
        <f>MACD!E1843</f>
        <v>-1.3196611020604321E-2</v>
      </c>
      <c r="E1843" s="2">
        <f>MACD!F1843</f>
        <v>-2.6217841590722274E-3</v>
      </c>
      <c r="F1843" s="2">
        <f>'Moving Avg'!D1843</f>
        <v>1.0820000000000001</v>
      </c>
      <c r="G1843" s="2">
        <f>'Moving Avg'!F1843</f>
        <v>1.0770000000000004</v>
      </c>
      <c r="H1843" s="2">
        <f>'Moving Avg'!G1843</f>
        <v>1.0712000000000004</v>
      </c>
      <c r="I1843" s="2">
        <f>'Moving Avg'!H1843</f>
        <v>1.16005</v>
      </c>
      <c r="J1843" s="6" t="str">
        <f>OBV!F1843</f>
        <v>BEARISH</v>
      </c>
      <c r="K1843" s="6" t="str">
        <f>OBV!G1843</f>
        <v>NEUTRAL</v>
      </c>
      <c r="L1843" s="6" t="str">
        <f>OBV!H1843</f>
        <v>NEUTRAL</v>
      </c>
      <c r="M1843" s="8">
        <f t="shared" si="280"/>
        <v>25</v>
      </c>
      <c r="N1843" s="8">
        <f t="shared" si="281"/>
        <v>45</v>
      </c>
      <c r="O1843" s="8">
        <f t="shared" si="282"/>
        <v>0</v>
      </c>
      <c r="P1843" s="8">
        <f t="shared" si="283"/>
        <v>16.5</v>
      </c>
      <c r="Q1843" s="9">
        <f t="shared" si="284"/>
        <v>26.975000000000001</v>
      </c>
      <c r="R1843" s="9">
        <f t="shared" si="285"/>
        <v>18.125</v>
      </c>
      <c r="S1843" s="9">
        <f t="shared" si="286"/>
        <v>17.925000000000001</v>
      </c>
      <c r="T1843" s="9">
        <f t="shared" si="287"/>
        <v>21.625</v>
      </c>
      <c r="U1843" s="8">
        <f t="shared" si="288"/>
        <v>21.008333333333336</v>
      </c>
      <c r="V1843" s="8">
        <f t="shared" si="289"/>
        <v>21.162500000000001</v>
      </c>
    </row>
    <row r="1844" spans="1:22" ht="13.5" x14ac:dyDescent="0.25">
      <c r="A1844" s="3">
        <f>RSI!A1844</f>
        <v>44987</v>
      </c>
      <c r="B1844" s="2">
        <f>RSI!B1844</f>
        <v>1.08</v>
      </c>
      <c r="C1844" s="2">
        <f>RSI!I1844</f>
        <v>50.051291167478659</v>
      </c>
      <c r="D1844" s="2">
        <f>MACD!E1844</f>
        <v>-9.6093233282819046E-3</v>
      </c>
      <c r="E1844" s="2">
        <f>MACD!F1844</f>
        <v>-4.0192919929141627E-3</v>
      </c>
      <c r="F1844" s="2">
        <f>'Moving Avg'!D1844</f>
        <v>1.0860000000000001</v>
      </c>
      <c r="G1844" s="2">
        <f>'Moving Avg'!F1844</f>
        <v>1.0755000000000003</v>
      </c>
      <c r="H1844" s="2">
        <f>'Moving Avg'!G1844</f>
        <v>1.0712000000000004</v>
      </c>
      <c r="I1844" s="2">
        <f>'Moving Avg'!H1844</f>
        <v>1.1589500000000001</v>
      </c>
      <c r="J1844" s="6" t="str">
        <f>OBV!F1844</f>
        <v>BEARISH</v>
      </c>
      <c r="K1844" s="6" t="str">
        <f>OBV!G1844</f>
        <v>NEUTRAL</v>
      </c>
      <c r="L1844" s="6" t="str">
        <f>OBV!H1844</f>
        <v>BEARISH DIVERGENCE</v>
      </c>
      <c r="M1844" s="8">
        <f t="shared" si="280"/>
        <v>25</v>
      </c>
      <c r="N1844" s="8">
        <f t="shared" si="281"/>
        <v>45</v>
      </c>
      <c r="O1844" s="8">
        <f t="shared" si="282"/>
        <v>0</v>
      </c>
      <c r="P1844" s="8">
        <f t="shared" si="283"/>
        <v>16.5</v>
      </c>
      <c r="Q1844" s="9">
        <f t="shared" si="284"/>
        <v>26.975000000000001</v>
      </c>
      <c r="R1844" s="9">
        <f t="shared" si="285"/>
        <v>18.125</v>
      </c>
      <c r="S1844" s="9">
        <f t="shared" si="286"/>
        <v>17.925000000000001</v>
      </c>
      <c r="T1844" s="9">
        <f t="shared" si="287"/>
        <v>21.625</v>
      </c>
      <c r="U1844" s="8">
        <f t="shared" si="288"/>
        <v>21.008333333333336</v>
      </c>
      <c r="V1844" s="8">
        <f t="shared" si="289"/>
        <v>21.162500000000001</v>
      </c>
    </row>
    <row r="1845" spans="1:22" ht="13.5" x14ac:dyDescent="0.25">
      <c r="A1845" s="3">
        <f>RSI!A1845</f>
        <v>44988</v>
      </c>
      <c r="B1845" s="2">
        <f>RSI!B1845</f>
        <v>1.08</v>
      </c>
      <c r="C1845" s="2">
        <f>RSI!I1845</f>
        <v>50.051291167478659</v>
      </c>
      <c r="D1845" s="2">
        <f>MACD!E1845</f>
        <v>-5.0368406824077283E-3</v>
      </c>
      <c r="E1845" s="2">
        <f>MACD!F1845</f>
        <v>-4.2228017308128763E-3</v>
      </c>
      <c r="F1845" s="2">
        <f>'Moving Avg'!D1845</f>
        <v>1.0860000000000001</v>
      </c>
      <c r="G1845" s="2">
        <f>'Moving Avg'!F1845</f>
        <v>1.0745</v>
      </c>
      <c r="H1845" s="2">
        <f>'Moving Avg'!G1845</f>
        <v>1.0712000000000004</v>
      </c>
      <c r="I1845" s="2">
        <f>'Moving Avg'!H1845</f>
        <v>1.15785</v>
      </c>
      <c r="J1845" s="6" t="str">
        <f>OBV!F1845</f>
        <v>BEARISH</v>
      </c>
      <c r="K1845" s="6" t="str">
        <f>OBV!G1845</f>
        <v>NEUTRAL</v>
      </c>
      <c r="L1845" s="6" t="str">
        <f>OBV!H1845</f>
        <v>NEUTRAL</v>
      </c>
      <c r="M1845" s="8">
        <f t="shared" si="280"/>
        <v>25</v>
      </c>
      <c r="N1845" s="8">
        <f t="shared" si="281"/>
        <v>45</v>
      </c>
      <c r="O1845" s="8">
        <f t="shared" si="282"/>
        <v>0</v>
      </c>
      <c r="P1845" s="8">
        <f t="shared" si="283"/>
        <v>16.5</v>
      </c>
      <c r="Q1845" s="9">
        <f t="shared" si="284"/>
        <v>26.975000000000001</v>
      </c>
      <c r="R1845" s="9">
        <f t="shared" si="285"/>
        <v>18.125</v>
      </c>
      <c r="S1845" s="9">
        <f t="shared" si="286"/>
        <v>17.925000000000001</v>
      </c>
      <c r="T1845" s="9">
        <f t="shared" si="287"/>
        <v>21.625</v>
      </c>
      <c r="U1845" s="8">
        <f t="shared" si="288"/>
        <v>21.008333333333336</v>
      </c>
      <c r="V1845" s="8">
        <f t="shared" si="289"/>
        <v>21.162500000000001</v>
      </c>
    </row>
    <row r="1846" spans="1:22" ht="13.5" x14ac:dyDescent="0.25">
      <c r="A1846" s="3">
        <f>RSI!A1846</f>
        <v>44991</v>
      </c>
      <c r="B1846" s="2">
        <f>RSI!B1846</f>
        <v>1.08</v>
      </c>
      <c r="C1846" s="2">
        <f>RSI!I1846</f>
        <v>50.051291167478659</v>
      </c>
      <c r="D1846" s="2">
        <f>MACD!E1846</f>
        <v>-2.7075526757267543E-3</v>
      </c>
      <c r="E1846" s="2">
        <f>MACD!F1846</f>
        <v>-3.9197519197956519E-3</v>
      </c>
      <c r="F1846" s="2">
        <f>'Moving Avg'!D1846</f>
        <v>1.0820000000000001</v>
      </c>
      <c r="G1846" s="2">
        <f>'Moving Avg'!F1846</f>
        <v>1.0744999999999998</v>
      </c>
      <c r="H1846" s="2">
        <f>'Moving Avg'!G1846</f>
        <v>1.0712000000000002</v>
      </c>
      <c r="I1846" s="2">
        <f>'Moving Avg'!H1846</f>
        <v>1.1567000000000001</v>
      </c>
      <c r="J1846" s="6" t="str">
        <f>OBV!F1846</f>
        <v>BEARISH</v>
      </c>
      <c r="K1846" s="6" t="str">
        <f>OBV!G1846</f>
        <v>NEUTRAL</v>
      </c>
      <c r="L1846" s="6" t="str">
        <f>OBV!H1846</f>
        <v>CONFIRMED BEARISH</v>
      </c>
      <c r="M1846" s="8">
        <f t="shared" si="280"/>
        <v>25</v>
      </c>
      <c r="N1846" s="8">
        <f t="shared" si="281"/>
        <v>0</v>
      </c>
      <c r="O1846" s="8">
        <f t="shared" si="282"/>
        <v>0</v>
      </c>
      <c r="P1846" s="8">
        <f t="shared" si="283"/>
        <v>16.5</v>
      </c>
      <c r="Q1846" s="9">
        <f t="shared" si="284"/>
        <v>11.225</v>
      </c>
      <c r="R1846" s="9">
        <f t="shared" si="285"/>
        <v>9.125</v>
      </c>
      <c r="S1846" s="9">
        <f t="shared" si="286"/>
        <v>11.175000000000001</v>
      </c>
      <c r="T1846" s="9">
        <f t="shared" si="287"/>
        <v>10.375</v>
      </c>
      <c r="U1846" s="8">
        <f t="shared" si="288"/>
        <v>10.508333333333335</v>
      </c>
      <c r="V1846" s="8">
        <f t="shared" si="289"/>
        <v>10.475000000000001</v>
      </c>
    </row>
    <row r="1847" spans="1:22" ht="13.5" x14ac:dyDescent="0.25">
      <c r="A1847" s="3">
        <f>RSI!A1847</f>
        <v>44992</v>
      </c>
      <c r="B1847" s="2">
        <f>RSI!B1847</f>
        <v>1.08</v>
      </c>
      <c r="C1847" s="2">
        <f>RSI!I1847</f>
        <v>50.051291167478659</v>
      </c>
      <c r="D1847" s="2">
        <f>MACD!E1847</f>
        <v>-7.3779651464356277E-4</v>
      </c>
      <c r="E1847" s="2">
        <f>MACD!F1847</f>
        <v>-3.2833608387652343E-3</v>
      </c>
      <c r="F1847" s="2">
        <f>'Moving Avg'!D1847</f>
        <v>1.08</v>
      </c>
      <c r="G1847" s="2">
        <f>'Moving Avg'!F1847</f>
        <v>1.0749999999999997</v>
      </c>
      <c r="H1847" s="2">
        <f>'Moving Avg'!G1847</f>
        <v>1.0716000000000003</v>
      </c>
      <c r="I1847" s="2">
        <f>'Moving Avg'!H1847</f>
        <v>1.1557000000000002</v>
      </c>
      <c r="J1847" s="6" t="str">
        <f>OBV!F1847</f>
        <v>BEARISH</v>
      </c>
      <c r="K1847" s="6" t="str">
        <f>OBV!G1847</f>
        <v>NEUTRAL</v>
      </c>
      <c r="L1847" s="6" t="str">
        <f>OBV!H1847</f>
        <v>CONFIRMED BEARISH</v>
      </c>
      <c r="M1847" s="8">
        <f t="shared" si="280"/>
        <v>25</v>
      </c>
      <c r="N1847" s="8">
        <f t="shared" si="281"/>
        <v>0</v>
      </c>
      <c r="O1847" s="8">
        <f t="shared" si="282"/>
        <v>0</v>
      </c>
      <c r="P1847" s="8">
        <f t="shared" si="283"/>
        <v>16.5</v>
      </c>
      <c r="Q1847" s="9">
        <f t="shared" si="284"/>
        <v>11.225</v>
      </c>
      <c r="R1847" s="9">
        <f t="shared" si="285"/>
        <v>9.125</v>
      </c>
      <c r="S1847" s="9">
        <f t="shared" si="286"/>
        <v>11.175000000000001</v>
      </c>
      <c r="T1847" s="9">
        <f t="shared" si="287"/>
        <v>10.375</v>
      </c>
      <c r="U1847" s="8">
        <f t="shared" si="288"/>
        <v>10.508333333333335</v>
      </c>
      <c r="V1847" s="8">
        <f t="shared" si="289"/>
        <v>10.475000000000001</v>
      </c>
    </row>
    <row r="1848" spans="1:22" ht="13.5" x14ac:dyDescent="0.25">
      <c r="A1848" s="3">
        <f>RSI!A1848</f>
        <v>44993</v>
      </c>
      <c r="B1848" s="2">
        <f>RSI!B1848</f>
        <v>1.08</v>
      </c>
      <c r="C1848" s="2">
        <f>RSI!I1848</f>
        <v>50.051291167478659</v>
      </c>
      <c r="D1848" s="2">
        <f>MACD!E1848</f>
        <v>-6.106337500955128E-4</v>
      </c>
      <c r="E1848" s="2">
        <f>MACD!F1848</f>
        <v>-2.7488154210312901E-3</v>
      </c>
      <c r="F1848" s="2">
        <f>'Moving Avg'!D1848</f>
        <v>1.08</v>
      </c>
      <c r="G1848" s="2">
        <f>'Moving Avg'!F1848</f>
        <v>1.0754999999999995</v>
      </c>
      <c r="H1848" s="2">
        <f>'Moving Avg'!G1848</f>
        <v>1.0726000000000002</v>
      </c>
      <c r="I1848" s="2">
        <f>'Moving Avg'!H1848</f>
        <v>1.1547000000000005</v>
      </c>
      <c r="J1848" s="6" t="str">
        <f>OBV!F1848</f>
        <v>NEUTRAL</v>
      </c>
      <c r="K1848" s="6" t="str">
        <f>OBV!G1848</f>
        <v>NEUTRAL</v>
      </c>
      <c r="L1848" s="6" t="str">
        <f>OBV!H1848</f>
        <v>NEUTRAL</v>
      </c>
      <c r="M1848" s="8">
        <f t="shared" si="280"/>
        <v>25</v>
      </c>
      <c r="N1848" s="8">
        <f t="shared" si="281"/>
        <v>0</v>
      </c>
      <c r="O1848" s="8">
        <f t="shared" si="282"/>
        <v>0</v>
      </c>
      <c r="P1848" s="8">
        <f t="shared" si="283"/>
        <v>33</v>
      </c>
      <c r="Q1848" s="9">
        <f t="shared" si="284"/>
        <v>13.7</v>
      </c>
      <c r="R1848" s="9">
        <f t="shared" si="285"/>
        <v>13.25</v>
      </c>
      <c r="S1848" s="9">
        <f t="shared" si="286"/>
        <v>18.600000000000001</v>
      </c>
      <c r="T1848" s="9">
        <f t="shared" si="287"/>
        <v>14.5</v>
      </c>
      <c r="U1848" s="8">
        <f t="shared" si="288"/>
        <v>15.183333333333332</v>
      </c>
      <c r="V1848" s="8">
        <f t="shared" si="289"/>
        <v>15.012499999999999</v>
      </c>
    </row>
    <row r="1849" spans="1:22" ht="13.5" x14ac:dyDescent="0.25">
      <c r="A1849" s="3">
        <f>RSI!A1849</f>
        <v>44994</v>
      </c>
      <c r="B1849" s="2">
        <f>RSI!B1849</f>
        <v>1.06</v>
      </c>
      <c r="C1849" s="2">
        <f>RSI!I1849</f>
        <v>43.137268413378216</v>
      </c>
      <c r="D1849" s="2">
        <f>MACD!E1849</f>
        <v>-2.0994876097788495E-3</v>
      </c>
      <c r="E1849" s="2">
        <f>MACD!F1849</f>
        <v>-2.6189498587808023E-3</v>
      </c>
      <c r="F1849" s="2">
        <f>'Moving Avg'!D1849</f>
        <v>1.0760000000000001</v>
      </c>
      <c r="G1849" s="2">
        <f>'Moving Avg'!F1849</f>
        <v>1.0759999999999996</v>
      </c>
      <c r="H1849" s="2">
        <f>'Moving Avg'!G1849</f>
        <v>1.0728000000000002</v>
      </c>
      <c r="I1849" s="2">
        <f>'Moving Avg'!H1849</f>
        <v>1.1535500000000003</v>
      </c>
      <c r="J1849" s="6" t="str">
        <f>OBV!F1849</f>
        <v>BEARISH</v>
      </c>
      <c r="K1849" s="6" t="str">
        <f>OBV!G1849</f>
        <v>NEUTRAL</v>
      </c>
      <c r="L1849" s="6" t="str">
        <f>OBV!H1849</f>
        <v>CONFIRMED BEARISH</v>
      </c>
      <c r="M1849" s="8">
        <f t="shared" si="280"/>
        <v>25</v>
      </c>
      <c r="N1849" s="8">
        <f t="shared" si="281"/>
        <v>0</v>
      </c>
      <c r="O1849" s="8">
        <f t="shared" si="282"/>
        <v>0</v>
      </c>
      <c r="P1849" s="8">
        <f t="shared" si="283"/>
        <v>16.5</v>
      </c>
      <c r="Q1849" s="9">
        <f t="shared" si="284"/>
        <v>11.225</v>
      </c>
      <c r="R1849" s="9">
        <f t="shared" si="285"/>
        <v>9.125</v>
      </c>
      <c r="S1849" s="9">
        <f t="shared" si="286"/>
        <v>11.175000000000001</v>
      </c>
      <c r="T1849" s="9">
        <f t="shared" si="287"/>
        <v>10.375</v>
      </c>
      <c r="U1849" s="8">
        <f t="shared" si="288"/>
        <v>10.508333333333335</v>
      </c>
      <c r="V1849" s="8">
        <f t="shared" si="289"/>
        <v>10.475000000000001</v>
      </c>
    </row>
    <row r="1850" spans="1:22" ht="13.5" x14ac:dyDescent="0.25">
      <c r="A1850" s="3">
        <f>RSI!A1850</f>
        <v>44995</v>
      </c>
      <c r="B1850" s="2">
        <f>RSI!B1850</f>
        <v>1.06</v>
      </c>
      <c r="C1850" s="2">
        <f>RSI!I1850</f>
        <v>43.137268413378216</v>
      </c>
      <c r="D1850" s="2">
        <f>MACD!E1850</f>
        <v>-1.6511969232535506E-4</v>
      </c>
      <c r="E1850" s="2">
        <f>MACD!F1850</f>
        <v>-2.1281838254897127E-3</v>
      </c>
      <c r="F1850" s="2">
        <f>'Moving Avg'!D1850</f>
        <v>1.0720000000000003</v>
      </c>
      <c r="G1850" s="2">
        <f>'Moving Avg'!F1850</f>
        <v>1.0769999999999995</v>
      </c>
      <c r="H1850" s="2">
        <f>'Moving Avg'!G1850</f>
        <v>1.0722000000000005</v>
      </c>
      <c r="I1850" s="2">
        <f>'Moving Avg'!H1850</f>
        <v>1.1524000000000003</v>
      </c>
      <c r="J1850" s="6" t="str">
        <f>OBV!F1850</f>
        <v>BEARISH</v>
      </c>
      <c r="K1850" s="6" t="str">
        <f>OBV!G1850</f>
        <v>NEUTRAL</v>
      </c>
      <c r="L1850" s="6" t="str">
        <f>OBV!H1850</f>
        <v>CONFIRMED BEARISH</v>
      </c>
      <c r="M1850" s="8">
        <f t="shared" si="280"/>
        <v>25</v>
      </c>
      <c r="N1850" s="8">
        <f t="shared" si="281"/>
        <v>0</v>
      </c>
      <c r="O1850" s="8">
        <f t="shared" si="282"/>
        <v>0</v>
      </c>
      <c r="P1850" s="8">
        <f t="shared" si="283"/>
        <v>16.5</v>
      </c>
      <c r="Q1850" s="9">
        <f t="shared" si="284"/>
        <v>11.225</v>
      </c>
      <c r="R1850" s="9">
        <f t="shared" si="285"/>
        <v>9.125</v>
      </c>
      <c r="S1850" s="9">
        <f t="shared" si="286"/>
        <v>11.175000000000001</v>
      </c>
      <c r="T1850" s="9">
        <f t="shared" si="287"/>
        <v>10.375</v>
      </c>
      <c r="U1850" s="8">
        <f t="shared" si="288"/>
        <v>10.508333333333335</v>
      </c>
      <c r="V1850" s="8">
        <f t="shared" si="289"/>
        <v>10.475000000000001</v>
      </c>
    </row>
    <row r="1851" spans="1:22" ht="13.5" x14ac:dyDescent="0.25">
      <c r="A1851" s="3">
        <f>RSI!A1851</f>
        <v>44998</v>
      </c>
      <c r="B1851" s="2">
        <f>RSI!B1851</f>
        <v>1.05</v>
      </c>
      <c r="C1851" s="2">
        <f>RSI!I1851</f>
        <v>39.938064624057226</v>
      </c>
      <c r="D1851" s="2">
        <f>MACD!E1851</f>
        <v>5.3978764788114031E-3</v>
      </c>
      <c r="E1851" s="2">
        <f>MACD!F1851</f>
        <v>-6.2297176462948944E-4</v>
      </c>
      <c r="F1851" s="2">
        <f>'Moving Avg'!D1851</f>
        <v>1.0660000000000001</v>
      </c>
      <c r="G1851" s="2">
        <f>'Moving Avg'!F1851</f>
        <v>1.0764999999999998</v>
      </c>
      <c r="H1851" s="2">
        <f>'Moving Avg'!G1851</f>
        <v>1.0718000000000003</v>
      </c>
      <c r="I1851" s="2">
        <f>'Moving Avg'!H1851</f>
        <v>1.1514500000000003</v>
      </c>
      <c r="J1851" s="6" t="str">
        <f>OBV!F1851</f>
        <v>BEARISH</v>
      </c>
      <c r="K1851" s="6" t="str">
        <f>OBV!G1851</f>
        <v>NEUTRAL</v>
      </c>
      <c r="L1851" s="6" t="str">
        <f>OBV!H1851</f>
        <v>CONFIRMED BEARISH</v>
      </c>
      <c r="M1851" s="8">
        <f t="shared" si="280"/>
        <v>25</v>
      </c>
      <c r="N1851" s="8">
        <f t="shared" si="281"/>
        <v>0</v>
      </c>
      <c r="O1851" s="8">
        <f t="shared" si="282"/>
        <v>0</v>
      </c>
      <c r="P1851" s="8">
        <f t="shared" si="283"/>
        <v>16.5</v>
      </c>
      <c r="Q1851" s="9">
        <f t="shared" si="284"/>
        <v>11.225</v>
      </c>
      <c r="R1851" s="9">
        <f t="shared" si="285"/>
        <v>9.125</v>
      </c>
      <c r="S1851" s="9">
        <f t="shared" si="286"/>
        <v>11.175000000000001</v>
      </c>
      <c r="T1851" s="9">
        <f t="shared" si="287"/>
        <v>10.375</v>
      </c>
      <c r="U1851" s="8">
        <f t="shared" si="288"/>
        <v>10.508333333333335</v>
      </c>
      <c r="V1851" s="8">
        <f t="shared" si="289"/>
        <v>10.475000000000001</v>
      </c>
    </row>
    <row r="1852" spans="1:22" ht="13.5" x14ac:dyDescent="0.25">
      <c r="A1852" s="3">
        <f>RSI!A1852</f>
        <v>44999</v>
      </c>
      <c r="B1852" s="2">
        <f>RSI!B1852</f>
        <v>1.05</v>
      </c>
      <c r="C1852" s="2">
        <f>RSI!I1852</f>
        <v>39.938064624057226</v>
      </c>
      <c r="D1852" s="2">
        <f>MACD!E1852</f>
        <v>8.7261740319379832E-3</v>
      </c>
      <c r="E1852" s="2">
        <f>MACD!F1852</f>
        <v>1.2468573946840052E-3</v>
      </c>
      <c r="F1852" s="2">
        <f>'Moving Avg'!D1852</f>
        <v>1.06</v>
      </c>
      <c r="G1852" s="2">
        <f>'Moving Avg'!F1852</f>
        <v>1.077</v>
      </c>
      <c r="H1852" s="2">
        <f>'Moving Avg'!G1852</f>
        <v>1.0714000000000001</v>
      </c>
      <c r="I1852" s="2">
        <f>'Moving Avg'!H1852</f>
        <v>1.1505500000000006</v>
      </c>
      <c r="J1852" s="6" t="str">
        <f>OBV!F1852</f>
        <v>BEARISH</v>
      </c>
      <c r="K1852" s="6" t="str">
        <f>OBV!G1852</f>
        <v>NEUTRAL</v>
      </c>
      <c r="L1852" s="6" t="str">
        <f>OBV!H1852</f>
        <v>CONFIRMED BEARISH</v>
      </c>
      <c r="M1852" s="8">
        <f t="shared" si="280"/>
        <v>25</v>
      </c>
      <c r="N1852" s="8">
        <f t="shared" si="281"/>
        <v>0</v>
      </c>
      <c r="O1852" s="8">
        <f t="shared" si="282"/>
        <v>0</v>
      </c>
      <c r="P1852" s="8">
        <f t="shared" si="283"/>
        <v>16.5</v>
      </c>
      <c r="Q1852" s="9">
        <f t="shared" si="284"/>
        <v>11.225</v>
      </c>
      <c r="R1852" s="9">
        <f t="shared" si="285"/>
        <v>9.125</v>
      </c>
      <c r="S1852" s="9">
        <f t="shared" si="286"/>
        <v>11.175000000000001</v>
      </c>
      <c r="T1852" s="9">
        <f t="shared" si="287"/>
        <v>10.375</v>
      </c>
      <c r="U1852" s="8">
        <f t="shared" si="288"/>
        <v>10.508333333333335</v>
      </c>
      <c r="V1852" s="8">
        <f t="shared" si="289"/>
        <v>10.475000000000001</v>
      </c>
    </row>
    <row r="1853" spans="1:22" ht="13.5" x14ac:dyDescent="0.25">
      <c r="A1853" s="3">
        <f>RSI!A1853</f>
        <v>45000</v>
      </c>
      <c r="B1853" s="2">
        <f>RSI!B1853</f>
        <v>1.05</v>
      </c>
      <c r="C1853" s="2">
        <f>RSI!I1853</f>
        <v>39.938064624057226</v>
      </c>
      <c r="D1853" s="2">
        <f>MACD!E1853</f>
        <v>1.0151749903681617E-2</v>
      </c>
      <c r="E1853" s="2">
        <f>MACD!F1853</f>
        <v>3.0278358964835276E-3</v>
      </c>
      <c r="F1853" s="2">
        <f>'Moving Avg'!D1853</f>
        <v>1.0539999999999998</v>
      </c>
      <c r="G1853" s="2">
        <f>'Moving Avg'!F1853</f>
        <v>1.0764999999999998</v>
      </c>
      <c r="H1853" s="2">
        <f>'Moving Avg'!G1853</f>
        <v>1.0713999999999999</v>
      </c>
      <c r="I1853" s="2">
        <f>'Moving Avg'!H1853</f>
        <v>1.1495500000000007</v>
      </c>
      <c r="J1853" s="6" t="str">
        <f>OBV!F1853</f>
        <v>BEARISH</v>
      </c>
      <c r="K1853" s="6" t="str">
        <f>OBV!G1853</f>
        <v>NEUTRAL</v>
      </c>
      <c r="L1853" s="6" t="str">
        <f>OBV!H1853</f>
        <v>CONFIRMED BEARISH</v>
      </c>
      <c r="M1853" s="8">
        <f t="shared" si="280"/>
        <v>25</v>
      </c>
      <c r="N1853" s="8">
        <f t="shared" si="281"/>
        <v>0</v>
      </c>
      <c r="O1853" s="8">
        <f t="shared" si="282"/>
        <v>0</v>
      </c>
      <c r="P1853" s="8">
        <f t="shared" si="283"/>
        <v>16.5</v>
      </c>
      <c r="Q1853" s="9">
        <f t="shared" si="284"/>
        <v>11.225</v>
      </c>
      <c r="R1853" s="9">
        <f t="shared" si="285"/>
        <v>9.125</v>
      </c>
      <c r="S1853" s="9">
        <f t="shared" si="286"/>
        <v>11.175000000000001</v>
      </c>
      <c r="T1853" s="9">
        <f t="shared" si="287"/>
        <v>10.375</v>
      </c>
      <c r="U1853" s="8">
        <f t="shared" si="288"/>
        <v>10.508333333333335</v>
      </c>
      <c r="V1853" s="8">
        <f t="shared" si="289"/>
        <v>10.475000000000001</v>
      </c>
    </row>
    <row r="1854" spans="1:22" ht="13.5" x14ac:dyDescent="0.25">
      <c r="A1854" s="3">
        <f>RSI!A1854</f>
        <v>45001</v>
      </c>
      <c r="B1854" s="2">
        <f>RSI!B1854</f>
        <v>1.05</v>
      </c>
      <c r="C1854" s="2">
        <f>RSI!I1854</f>
        <v>39.938064624057226</v>
      </c>
      <c r="D1854" s="2">
        <f>MACD!E1854</f>
        <v>1.1494844960988626E-2</v>
      </c>
      <c r="E1854" s="2">
        <f>MACD!F1854</f>
        <v>4.7212377093845473E-3</v>
      </c>
      <c r="F1854" s="2">
        <f>'Moving Avg'!D1854</f>
        <v>1.052</v>
      </c>
      <c r="G1854" s="2">
        <f>'Moving Avg'!F1854</f>
        <v>1.0745</v>
      </c>
      <c r="H1854" s="2">
        <f>'Moving Avg'!G1854</f>
        <v>1.0711999999999997</v>
      </c>
      <c r="I1854" s="2">
        <f>'Moving Avg'!H1854</f>
        <v>1.1485000000000007</v>
      </c>
      <c r="J1854" s="6" t="str">
        <f>OBV!F1854</f>
        <v>BEARISH</v>
      </c>
      <c r="K1854" s="6" t="str">
        <f>OBV!G1854</f>
        <v>NEUTRAL</v>
      </c>
      <c r="L1854" s="6" t="str">
        <f>OBV!H1854</f>
        <v>CONFIRMED BEARISH</v>
      </c>
      <c r="M1854" s="8">
        <f t="shared" si="280"/>
        <v>25</v>
      </c>
      <c r="N1854" s="8">
        <f t="shared" si="281"/>
        <v>0</v>
      </c>
      <c r="O1854" s="8">
        <f t="shared" si="282"/>
        <v>0</v>
      </c>
      <c r="P1854" s="8">
        <f t="shared" si="283"/>
        <v>16.5</v>
      </c>
      <c r="Q1854" s="9">
        <f t="shared" si="284"/>
        <v>11.225</v>
      </c>
      <c r="R1854" s="9">
        <f t="shared" si="285"/>
        <v>9.125</v>
      </c>
      <c r="S1854" s="9">
        <f t="shared" si="286"/>
        <v>11.175000000000001</v>
      </c>
      <c r="T1854" s="9">
        <f t="shared" si="287"/>
        <v>10.375</v>
      </c>
      <c r="U1854" s="8">
        <f t="shared" si="288"/>
        <v>10.508333333333335</v>
      </c>
      <c r="V1854" s="8">
        <f t="shared" si="289"/>
        <v>10.475000000000001</v>
      </c>
    </row>
    <row r="1855" spans="1:22" ht="13.5" x14ac:dyDescent="0.25">
      <c r="A1855" s="3">
        <f>RSI!A1855</f>
        <v>45002</v>
      </c>
      <c r="B1855" s="2">
        <f>RSI!B1855</f>
        <v>1.05</v>
      </c>
      <c r="C1855" s="2">
        <f>RSI!I1855</f>
        <v>39.938064624057226</v>
      </c>
      <c r="D1855" s="2">
        <f>MACD!E1855</f>
        <v>1.2758012371004268E-2</v>
      </c>
      <c r="E1855" s="2">
        <f>MACD!F1855</f>
        <v>6.328592641708492E-3</v>
      </c>
      <c r="F1855" s="2">
        <f>'Moving Avg'!D1855</f>
        <v>1.05</v>
      </c>
      <c r="G1855" s="2">
        <f>'Moving Avg'!F1855</f>
        <v>1.0720000000000003</v>
      </c>
      <c r="H1855" s="2">
        <f>'Moving Avg'!G1855</f>
        <v>1.0709999999999997</v>
      </c>
      <c r="I1855" s="2">
        <f>'Moving Avg'!H1855</f>
        <v>1.147450000000001</v>
      </c>
      <c r="J1855" s="6" t="str">
        <f>OBV!F1855</f>
        <v>BEARISH</v>
      </c>
      <c r="K1855" s="6" t="str">
        <f>OBV!G1855</f>
        <v>NEUTRAL</v>
      </c>
      <c r="L1855" s="6" t="str">
        <f>OBV!H1855</f>
        <v>CONFIRMED BEARISH</v>
      </c>
      <c r="M1855" s="8">
        <f t="shared" si="280"/>
        <v>25</v>
      </c>
      <c r="N1855" s="8">
        <f t="shared" si="281"/>
        <v>0</v>
      </c>
      <c r="O1855" s="8">
        <f t="shared" si="282"/>
        <v>0</v>
      </c>
      <c r="P1855" s="8">
        <f t="shared" si="283"/>
        <v>16.5</v>
      </c>
      <c r="Q1855" s="9">
        <f t="shared" si="284"/>
        <v>11.225</v>
      </c>
      <c r="R1855" s="9">
        <f t="shared" si="285"/>
        <v>9.125</v>
      </c>
      <c r="S1855" s="9">
        <f t="shared" si="286"/>
        <v>11.175000000000001</v>
      </c>
      <c r="T1855" s="9">
        <f t="shared" si="287"/>
        <v>10.375</v>
      </c>
      <c r="U1855" s="8">
        <f t="shared" si="288"/>
        <v>10.508333333333335</v>
      </c>
      <c r="V1855" s="8">
        <f t="shared" si="289"/>
        <v>10.475000000000001</v>
      </c>
    </row>
    <row r="1856" spans="1:22" ht="13.5" x14ac:dyDescent="0.25">
      <c r="A1856" s="3">
        <f>RSI!A1856</f>
        <v>45006</v>
      </c>
      <c r="B1856" s="2">
        <f>RSI!B1856</f>
        <v>1.04</v>
      </c>
      <c r="C1856" s="2">
        <f>RSI!I1856</f>
        <v>36.063841191343649</v>
      </c>
      <c r="D1856" s="2">
        <f>MACD!E1856</f>
        <v>1.4684904075477956E-2</v>
      </c>
      <c r="E1856" s="2">
        <f>MACD!F1856</f>
        <v>7.9998549284623841E-3</v>
      </c>
      <c r="F1856" s="2">
        <f>'Moving Avg'!D1856</f>
        <v>1.048</v>
      </c>
      <c r="G1856" s="2">
        <f>'Moving Avg'!F1856</f>
        <v>1.0695000000000001</v>
      </c>
      <c r="H1856" s="2">
        <f>'Moving Avg'!G1856</f>
        <v>1.0705999999999998</v>
      </c>
      <c r="I1856" s="2">
        <f>'Moving Avg'!H1856</f>
        <v>1.146500000000001</v>
      </c>
      <c r="J1856" s="6" t="str">
        <f>OBV!F1856</f>
        <v>BEARISH</v>
      </c>
      <c r="K1856" s="6" t="str">
        <f>OBV!G1856</f>
        <v>NEUTRAL</v>
      </c>
      <c r="L1856" s="6" t="str">
        <f>OBV!H1856</f>
        <v>CONFIRMED BEARISH</v>
      </c>
      <c r="M1856" s="8">
        <f t="shared" si="280"/>
        <v>25</v>
      </c>
      <c r="N1856" s="8">
        <f t="shared" si="281"/>
        <v>0</v>
      </c>
      <c r="O1856" s="8">
        <f t="shared" si="282"/>
        <v>0</v>
      </c>
      <c r="P1856" s="8">
        <f t="shared" si="283"/>
        <v>16.5</v>
      </c>
      <c r="Q1856" s="9">
        <f t="shared" si="284"/>
        <v>11.225</v>
      </c>
      <c r="R1856" s="9">
        <f t="shared" si="285"/>
        <v>9.125</v>
      </c>
      <c r="S1856" s="9">
        <f t="shared" si="286"/>
        <v>11.175000000000001</v>
      </c>
      <c r="T1856" s="9">
        <f t="shared" si="287"/>
        <v>10.375</v>
      </c>
      <c r="U1856" s="8">
        <f t="shared" si="288"/>
        <v>10.508333333333335</v>
      </c>
      <c r="V1856" s="8">
        <f t="shared" si="289"/>
        <v>10.475000000000001</v>
      </c>
    </row>
    <row r="1857" spans="1:22" ht="13.5" x14ac:dyDescent="0.25">
      <c r="A1857" s="3">
        <f>RSI!A1857</f>
        <v>45007</v>
      </c>
      <c r="B1857" s="2">
        <f>RSI!B1857</f>
        <v>1.04</v>
      </c>
      <c r="C1857" s="2">
        <f>RSI!I1857</f>
        <v>36.063841191343649</v>
      </c>
      <c r="D1857" s="2">
        <f>MACD!E1857</f>
        <v>1.648306818496037E-2</v>
      </c>
      <c r="E1857" s="2">
        <f>MACD!F1857</f>
        <v>9.6964975797619816E-3</v>
      </c>
      <c r="F1857" s="2">
        <f>'Moving Avg'!D1857</f>
        <v>1.046</v>
      </c>
      <c r="G1857" s="2">
        <f>'Moving Avg'!F1857</f>
        <v>1.0670000000000002</v>
      </c>
      <c r="H1857" s="2">
        <f>'Moving Avg'!G1857</f>
        <v>1.0703999999999996</v>
      </c>
      <c r="I1857" s="2">
        <f>'Moving Avg'!H1857</f>
        <v>1.1456000000000008</v>
      </c>
      <c r="J1857" s="6" t="str">
        <f>OBV!F1857</f>
        <v>BEARISH</v>
      </c>
      <c r="K1857" s="6" t="str">
        <f>OBV!G1857</f>
        <v>NEUTRAL</v>
      </c>
      <c r="L1857" s="6" t="str">
        <f>OBV!H1857</f>
        <v>CONFIRMED BEARISH</v>
      </c>
      <c r="M1857" s="8">
        <f t="shared" si="280"/>
        <v>25</v>
      </c>
      <c r="N1857" s="8">
        <f t="shared" si="281"/>
        <v>0</v>
      </c>
      <c r="O1857" s="8">
        <f t="shared" si="282"/>
        <v>0</v>
      </c>
      <c r="P1857" s="8">
        <f t="shared" si="283"/>
        <v>16.5</v>
      </c>
      <c r="Q1857" s="9">
        <f t="shared" si="284"/>
        <v>11.225</v>
      </c>
      <c r="R1857" s="9">
        <f t="shared" si="285"/>
        <v>9.125</v>
      </c>
      <c r="S1857" s="9">
        <f t="shared" si="286"/>
        <v>11.175000000000001</v>
      </c>
      <c r="T1857" s="9">
        <f t="shared" si="287"/>
        <v>10.375</v>
      </c>
      <c r="U1857" s="8">
        <f t="shared" si="288"/>
        <v>10.508333333333335</v>
      </c>
      <c r="V1857" s="8">
        <f t="shared" si="289"/>
        <v>10.475000000000001</v>
      </c>
    </row>
    <row r="1858" spans="1:22" ht="13.5" x14ac:dyDescent="0.25">
      <c r="A1858" s="3">
        <f>RSI!A1858</f>
        <v>45008</v>
      </c>
      <c r="B1858" s="2">
        <f>RSI!B1858</f>
        <v>1.04</v>
      </c>
      <c r="C1858" s="2">
        <f>RSI!I1858</f>
        <v>36.063841191343656</v>
      </c>
      <c r="D1858" s="2">
        <f>MACD!E1858</f>
        <v>1.8159885442418755E-2</v>
      </c>
      <c r="E1858" s="2">
        <f>MACD!F1858</f>
        <v>1.1389175152293337E-2</v>
      </c>
      <c r="F1858" s="2">
        <f>'Moving Avg'!D1858</f>
        <v>1.044</v>
      </c>
      <c r="G1858" s="2">
        <f>'Moving Avg'!F1858</f>
        <v>1.0649999999999999</v>
      </c>
      <c r="H1858" s="2">
        <f>'Moving Avg'!G1858</f>
        <v>1.0701999999999996</v>
      </c>
      <c r="I1858" s="2">
        <f>'Moving Avg'!H1858</f>
        <v>1.1447500000000008</v>
      </c>
      <c r="J1858" s="6" t="str">
        <f>OBV!F1858</f>
        <v>BEARISH</v>
      </c>
      <c r="K1858" s="6" t="str">
        <f>OBV!G1858</f>
        <v>NEUTRAL</v>
      </c>
      <c r="L1858" s="6" t="str">
        <f>OBV!H1858</f>
        <v>CONFIRMED BEARISH</v>
      </c>
      <c r="M1858" s="8">
        <f t="shared" ref="M1858:M1921" si="290">IF(C1858&lt;30,50, IF(C1858&gt;70, 0, 25))</f>
        <v>25</v>
      </c>
      <c r="N1858" s="8">
        <f t="shared" ref="N1858:N1921" si="291">IF(E1858-D1858&gt;0.02, 100, IF(E1858-D1858&lt;0,0,45))</f>
        <v>0</v>
      </c>
      <c r="O1858" s="8">
        <f t="shared" ref="O1858:O1921" si="292">IF(F1858-I1858&gt;10,100,IF(F1858-I1858&gt;5,75, IF(F1858-I1858&gt;0,50,0)))</f>
        <v>0</v>
      </c>
      <c r="P1858" s="8">
        <f t="shared" ref="P1858:P1921" si="293">IF(L1858="confirmed bullish", 34, IF(L1858="bullish divergence",17, 0))+IF(J1858="bullish",33,IF(J1858="bearish",0,16.5))+IF(K1858="strong",33,IF(K1858="weak",0,16.5))</f>
        <v>16.5</v>
      </c>
      <c r="Q1858" s="9">
        <f t="shared" si="284"/>
        <v>11.225</v>
      </c>
      <c r="R1858" s="9">
        <f t="shared" si="285"/>
        <v>9.125</v>
      </c>
      <c r="S1858" s="9">
        <f t="shared" si="286"/>
        <v>11.175000000000001</v>
      </c>
      <c r="T1858" s="9">
        <f t="shared" si="287"/>
        <v>10.375</v>
      </c>
      <c r="U1858" s="8">
        <f t="shared" si="288"/>
        <v>10.508333333333335</v>
      </c>
      <c r="V1858" s="8">
        <f t="shared" si="289"/>
        <v>10.475000000000001</v>
      </c>
    </row>
    <row r="1859" spans="1:22" ht="13.5" x14ac:dyDescent="0.25">
      <c r="A1859" s="3">
        <f>RSI!A1859</f>
        <v>45009</v>
      </c>
      <c r="B1859" s="2">
        <f>RSI!B1859</f>
        <v>1.04</v>
      </c>
      <c r="C1859" s="2">
        <f>RSI!I1859</f>
        <v>36.063841191343656</v>
      </c>
      <c r="D1859" s="2">
        <f>MACD!E1859</f>
        <v>1.6645598274416917E-2</v>
      </c>
      <c r="E1859" s="2">
        <f>MACD!F1859</f>
        <v>1.2440459776718054E-2</v>
      </c>
      <c r="F1859" s="2">
        <f>'Moving Avg'!D1859</f>
        <v>1.042</v>
      </c>
      <c r="G1859" s="2">
        <f>'Moving Avg'!F1859</f>
        <v>1.0640000000000001</v>
      </c>
      <c r="H1859" s="2">
        <f>'Moving Avg'!G1859</f>
        <v>1.0701999999999996</v>
      </c>
      <c r="I1859" s="2">
        <f>'Moving Avg'!H1859</f>
        <v>1.1439000000000008</v>
      </c>
      <c r="J1859" s="6" t="str">
        <f>OBV!F1859</f>
        <v>BEARISH</v>
      </c>
      <c r="K1859" s="6" t="str">
        <f>OBV!G1859</f>
        <v>NEUTRAL</v>
      </c>
      <c r="L1859" s="6" t="str">
        <f>OBV!H1859</f>
        <v>CONFIRMED BEARISH</v>
      </c>
      <c r="M1859" s="8">
        <f t="shared" si="290"/>
        <v>25</v>
      </c>
      <c r="N1859" s="8">
        <f t="shared" si="291"/>
        <v>0</v>
      </c>
      <c r="O1859" s="8">
        <f t="shared" si="292"/>
        <v>0</v>
      </c>
      <c r="P1859" s="8">
        <f t="shared" si="293"/>
        <v>16.5</v>
      </c>
      <c r="Q1859" s="9">
        <f t="shared" ref="Q1859:Q1922" si="294">0.35*M1859+N1859*0.35+O1859*0.15+P1859*0.15</f>
        <v>11.225</v>
      </c>
      <c r="R1859" s="9">
        <f t="shared" ref="R1859:R1922" si="295">M1859*0.2+N1859*0.2+O1859*0.35+P1859*0.25</f>
        <v>9.125</v>
      </c>
      <c r="S1859" s="9">
        <f t="shared" ref="S1859:S1922" si="296">M1859*0.15+N1859*0.15+O1859*0.25+P1859*0.45</f>
        <v>11.175000000000001</v>
      </c>
      <c r="T1859" s="9">
        <f t="shared" ref="T1859:T1922" si="297">0.25*SUM(M1859:P1859)</f>
        <v>10.375</v>
      </c>
      <c r="U1859" s="8">
        <f t="shared" ref="U1859:U1922" si="298">SUM(Q1859:S1859)/3</f>
        <v>10.508333333333335</v>
      </c>
      <c r="V1859" s="8">
        <f t="shared" ref="V1859:V1922" si="299">SUM(Q1859:T1859)/4</f>
        <v>10.475000000000001</v>
      </c>
    </row>
    <row r="1860" spans="1:22" ht="13.5" x14ac:dyDescent="0.25">
      <c r="A1860" s="3">
        <f>RSI!A1860</f>
        <v>45012</v>
      </c>
      <c r="B1860" s="2">
        <f>RSI!B1860</f>
        <v>1.04</v>
      </c>
      <c r="C1860" s="2">
        <f>RSI!I1860</f>
        <v>36.063841191343656</v>
      </c>
      <c r="D1860" s="2">
        <f>MACD!E1860</f>
        <v>1.5497417749350983E-2</v>
      </c>
      <c r="E1860" s="2">
        <f>MACD!F1860</f>
        <v>1.3051851371244641E-2</v>
      </c>
      <c r="F1860" s="2">
        <f>'Moving Avg'!D1860</f>
        <v>1.04</v>
      </c>
      <c r="G1860" s="2">
        <f>'Moving Avg'!F1860</f>
        <v>1.0620000000000001</v>
      </c>
      <c r="H1860" s="2">
        <f>'Moving Avg'!G1860</f>
        <v>1.0699999999999996</v>
      </c>
      <c r="I1860" s="2">
        <f>'Moving Avg'!H1860</f>
        <v>1.1430500000000008</v>
      </c>
      <c r="J1860" s="6" t="str">
        <f>OBV!F1860</f>
        <v>BEARISH</v>
      </c>
      <c r="K1860" s="6" t="str">
        <f>OBV!G1860</f>
        <v>NEUTRAL</v>
      </c>
      <c r="L1860" s="6" t="str">
        <f>OBV!H1860</f>
        <v>CONFIRMED BEARISH</v>
      </c>
      <c r="M1860" s="8">
        <f t="shared" si="290"/>
        <v>25</v>
      </c>
      <c r="N1860" s="8">
        <f t="shared" si="291"/>
        <v>0</v>
      </c>
      <c r="O1860" s="8">
        <f t="shared" si="292"/>
        <v>0</v>
      </c>
      <c r="P1860" s="8">
        <f t="shared" si="293"/>
        <v>16.5</v>
      </c>
      <c r="Q1860" s="9">
        <f t="shared" si="294"/>
        <v>11.225</v>
      </c>
      <c r="R1860" s="9">
        <f t="shared" si="295"/>
        <v>9.125</v>
      </c>
      <c r="S1860" s="9">
        <f t="shared" si="296"/>
        <v>11.175000000000001</v>
      </c>
      <c r="T1860" s="9">
        <f t="shared" si="297"/>
        <v>10.375</v>
      </c>
      <c r="U1860" s="8">
        <f t="shared" si="298"/>
        <v>10.508333333333335</v>
      </c>
      <c r="V1860" s="8">
        <f t="shared" si="299"/>
        <v>10.475000000000001</v>
      </c>
    </row>
    <row r="1861" spans="1:22" ht="13.5" x14ac:dyDescent="0.25">
      <c r="A1861" s="3">
        <f>RSI!A1861</f>
        <v>45013</v>
      </c>
      <c r="B1861" s="2">
        <f>RSI!B1861</f>
        <v>1.04</v>
      </c>
      <c r="C1861" s="2">
        <f>RSI!I1861</f>
        <v>36.063841191343656</v>
      </c>
      <c r="D1861" s="2">
        <f>MACD!E1861</f>
        <v>1.3110696053081572E-2</v>
      </c>
      <c r="E1861" s="2">
        <f>MACD!F1861</f>
        <v>1.3063620307612028E-2</v>
      </c>
      <c r="F1861" s="2">
        <f>'Moving Avg'!D1861</f>
        <v>1.04</v>
      </c>
      <c r="G1861" s="2">
        <f>'Moving Avg'!F1861</f>
        <v>1.0589999999999999</v>
      </c>
      <c r="H1861" s="2">
        <f>'Moving Avg'!G1861</f>
        <v>1.0697999999999996</v>
      </c>
      <c r="I1861" s="2">
        <f>'Moving Avg'!H1861</f>
        <v>1.1422000000000008</v>
      </c>
      <c r="J1861" s="6" t="str">
        <f>OBV!F1861</f>
        <v>NEUTRAL</v>
      </c>
      <c r="K1861" s="6" t="str">
        <f>OBV!G1861</f>
        <v>NEUTRAL</v>
      </c>
      <c r="L1861" s="6" t="str">
        <f>OBV!H1861</f>
        <v>NEUTRAL</v>
      </c>
      <c r="M1861" s="8">
        <f t="shared" si="290"/>
        <v>25</v>
      </c>
      <c r="N1861" s="8">
        <f t="shared" si="291"/>
        <v>0</v>
      </c>
      <c r="O1861" s="8">
        <f t="shared" si="292"/>
        <v>0</v>
      </c>
      <c r="P1861" s="8">
        <f t="shared" si="293"/>
        <v>33</v>
      </c>
      <c r="Q1861" s="9">
        <f t="shared" si="294"/>
        <v>13.7</v>
      </c>
      <c r="R1861" s="9">
        <f t="shared" si="295"/>
        <v>13.25</v>
      </c>
      <c r="S1861" s="9">
        <f t="shared" si="296"/>
        <v>18.600000000000001</v>
      </c>
      <c r="T1861" s="9">
        <f t="shared" si="297"/>
        <v>14.5</v>
      </c>
      <c r="U1861" s="8">
        <f t="shared" si="298"/>
        <v>15.183333333333332</v>
      </c>
      <c r="V1861" s="8">
        <f t="shared" si="299"/>
        <v>15.012499999999999</v>
      </c>
    </row>
    <row r="1862" spans="1:22" ht="13.5" x14ac:dyDescent="0.25">
      <c r="A1862" s="3">
        <f>RSI!A1862</f>
        <v>45014</v>
      </c>
      <c r="B1862" s="2">
        <f>RSI!B1862</f>
        <v>1.05</v>
      </c>
      <c r="C1862" s="2">
        <f>RSI!I1862</f>
        <v>44.467240541903486</v>
      </c>
      <c r="D1862" s="2">
        <f>MACD!E1862</f>
        <v>1.0464567133746883E-2</v>
      </c>
      <c r="E1862" s="2">
        <f>MACD!F1862</f>
        <v>1.2543809672838999E-2</v>
      </c>
      <c r="F1862" s="2">
        <f>'Moving Avg'!D1862</f>
        <v>1.042</v>
      </c>
      <c r="G1862" s="2">
        <f>'Moving Avg'!F1862</f>
        <v>1.0569999999999999</v>
      </c>
      <c r="H1862" s="2">
        <f>'Moving Avg'!G1862</f>
        <v>1.0697999999999994</v>
      </c>
      <c r="I1862" s="2">
        <f>'Moving Avg'!H1862</f>
        <v>1.141350000000001</v>
      </c>
      <c r="J1862" s="6" t="str">
        <f>OBV!F1862</f>
        <v>BULLISH</v>
      </c>
      <c r="K1862" s="6" t="str">
        <f>OBV!G1862</f>
        <v>NEUTRAL</v>
      </c>
      <c r="L1862" s="6" t="str">
        <f>OBV!H1862</f>
        <v>CONFIRMED BULLISH</v>
      </c>
      <c r="M1862" s="8">
        <f t="shared" si="290"/>
        <v>25</v>
      </c>
      <c r="N1862" s="8">
        <f t="shared" si="291"/>
        <v>45</v>
      </c>
      <c r="O1862" s="8">
        <f t="shared" si="292"/>
        <v>0</v>
      </c>
      <c r="P1862" s="8">
        <f t="shared" si="293"/>
        <v>83.5</v>
      </c>
      <c r="Q1862" s="9">
        <f t="shared" si="294"/>
        <v>37.024999999999999</v>
      </c>
      <c r="R1862" s="9">
        <f t="shared" si="295"/>
        <v>34.875</v>
      </c>
      <c r="S1862" s="9">
        <f t="shared" si="296"/>
        <v>48.075000000000003</v>
      </c>
      <c r="T1862" s="9">
        <f t="shared" si="297"/>
        <v>38.375</v>
      </c>
      <c r="U1862" s="8">
        <f t="shared" si="298"/>
        <v>39.991666666666667</v>
      </c>
      <c r="V1862" s="8">
        <f t="shared" si="299"/>
        <v>39.587500000000006</v>
      </c>
    </row>
    <row r="1863" spans="1:22" ht="13.5" x14ac:dyDescent="0.25">
      <c r="A1863" s="3">
        <f>RSI!A1863</f>
        <v>45015</v>
      </c>
      <c r="B1863" s="2">
        <f>RSI!B1863</f>
        <v>1.03</v>
      </c>
      <c r="C1863" s="2">
        <f>RSI!I1863</f>
        <v>34.656393461633456</v>
      </c>
      <c r="D1863" s="2">
        <f>MACD!E1863</f>
        <v>9.7536163606644077E-3</v>
      </c>
      <c r="E1863" s="2">
        <f>MACD!F1863</f>
        <v>1.1985771010404081E-2</v>
      </c>
      <c r="F1863" s="2">
        <f>'Moving Avg'!D1863</f>
        <v>1.04</v>
      </c>
      <c r="G1863" s="2">
        <f>'Moving Avg'!F1863</f>
        <v>1.0545000000000002</v>
      </c>
      <c r="H1863" s="2">
        <f>'Moving Avg'!G1863</f>
        <v>1.0695999999999994</v>
      </c>
      <c r="I1863" s="2">
        <f>'Moving Avg'!H1863</f>
        <v>1.140400000000001</v>
      </c>
      <c r="J1863" s="6" t="str">
        <f>OBV!F1863</f>
        <v>BULLISH</v>
      </c>
      <c r="K1863" s="6" t="str">
        <f>OBV!G1863</f>
        <v>NEUTRAL</v>
      </c>
      <c r="L1863" s="6" t="str">
        <f>OBV!H1863</f>
        <v>BULLISH DIVERGENCE</v>
      </c>
      <c r="M1863" s="8">
        <f t="shared" si="290"/>
        <v>25</v>
      </c>
      <c r="N1863" s="8">
        <f t="shared" si="291"/>
        <v>45</v>
      </c>
      <c r="O1863" s="8">
        <f t="shared" si="292"/>
        <v>0</v>
      </c>
      <c r="P1863" s="8">
        <f t="shared" si="293"/>
        <v>66.5</v>
      </c>
      <c r="Q1863" s="9">
        <f t="shared" si="294"/>
        <v>34.475000000000001</v>
      </c>
      <c r="R1863" s="9">
        <f t="shared" si="295"/>
        <v>30.625</v>
      </c>
      <c r="S1863" s="9">
        <f t="shared" si="296"/>
        <v>40.424999999999997</v>
      </c>
      <c r="T1863" s="9">
        <f t="shared" si="297"/>
        <v>34.125</v>
      </c>
      <c r="U1863" s="8">
        <f t="shared" si="298"/>
        <v>35.174999999999997</v>
      </c>
      <c r="V1863" s="8">
        <f t="shared" si="299"/>
        <v>34.912499999999994</v>
      </c>
    </row>
    <row r="1864" spans="1:22" ht="13.5" x14ac:dyDescent="0.25">
      <c r="A1864" s="3">
        <f>RSI!A1864</f>
        <v>45016</v>
      </c>
      <c r="B1864" s="2">
        <f>RSI!B1864</f>
        <v>1.04</v>
      </c>
      <c r="C1864" s="2">
        <f>RSI!I1864</f>
        <v>41.594982602999586</v>
      </c>
      <c r="D1864" s="2">
        <f>MACD!E1864</f>
        <v>8.572630810691928E-3</v>
      </c>
      <c r="E1864" s="2">
        <f>MACD!F1864</f>
        <v>1.1303142970461651E-2</v>
      </c>
      <c r="F1864" s="2">
        <f>'Moving Avg'!D1864</f>
        <v>1.04</v>
      </c>
      <c r="G1864" s="2">
        <f>'Moving Avg'!F1864</f>
        <v>1.0525</v>
      </c>
      <c r="H1864" s="2">
        <f>'Moving Avg'!G1864</f>
        <v>1.0695999999999994</v>
      </c>
      <c r="I1864" s="2">
        <f>'Moving Avg'!H1864</f>
        <v>1.1396500000000007</v>
      </c>
      <c r="J1864" s="6" t="str">
        <f>OBV!F1864</f>
        <v>BULLISH</v>
      </c>
      <c r="K1864" s="6" t="str">
        <f>OBV!G1864</f>
        <v>NEUTRAL</v>
      </c>
      <c r="L1864" s="6" t="str">
        <f>OBV!H1864</f>
        <v>NEUTRAL</v>
      </c>
      <c r="M1864" s="8">
        <f t="shared" si="290"/>
        <v>25</v>
      </c>
      <c r="N1864" s="8">
        <f t="shared" si="291"/>
        <v>45</v>
      </c>
      <c r="O1864" s="8">
        <f t="shared" si="292"/>
        <v>0</v>
      </c>
      <c r="P1864" s="8">
        <f t="shared" si="293"/>
        <v>49.5</v>
      </c>
      <c r="Q1864" s="9">
        <f t="shared" si="294"/>
        <v>31.925000000000001</v>
      </c>
      <c r="R1864" s="9">
        <f t="shared" si="295"/>
        <v>26.375</v>
      </c>
      <c r="S1864" s="9">
        <f t="shared" si="296"/>
        <v>32.775000000000006</v>
      </c>
      <c r="T1864" s="9">
        <f t="shared" si="297"/>
        <v>29.875</v>
      </c>
      <c r="U1864" s="8">
        <f t="shared" si="298"/>
        <v>30.358333333333334</v>
      </c>
      <c r="V1864" s="8">
        <f t="shared" si="299"/>
        <v>30.237500000000001</v>
      </c>
    </row>
    <row r="1865" spans="1:22" ht="13.5" x14ac:dyDescent="0.25">
      <c r="A1865" s="3">
        <f>RSI!A1865</f>
        <v>45019</v>
      </c>
      <c r="B1865" s="2">
        <f>RSI!B1865</f>
        <v>1.05</v>
      </c>
      <c r="C1865" s="2">
        <f>RSI!I1865</f>
        <v>47.588469949034916</v>
      </c>
      <c r="D1865" s="2">
        <f>MACD!E1865</f>
        <v>6.922882806460473E-3</v>
      </c>
      <c r="E1865" s="2">
        <f>MACD!F1865</f>
        <v>1.0427090937661415E-2</v>
      </c>
      <c r="F1865" s="2">
        <f>'Moving Avg'!D1865</f>
        <v>1.042</v>
      </c>
      <c r="G1865" s="2">
        <f>'Moving Avg'!F1865</f>
        <v>1.0509999999999999</v>
      </c>
      <c r="H1865" s="2">
        <f>'Moving Avg'!G1865</f>
        <v>1.0697999999999994</v>
      </c>
      <c r="I1865" s="2">
        <f>'Moving Avg'!H1865</f>
        <v>1.138950000000001</v>
      </c>
      <c r="J1865" s="6" t="str">
        <f>OBV!F1865</f>
        <v>BULLISH</v>
      </c>
      <c r="K1865" s="6" t="str">
        <f>OBV!G1865</f>
        <v>NEUTRAL</v>
      </c>
      <c r="L1865" s="6" t="str">
        <f>OBV!H1865</f>
        <v>CONFIRMED BULLISH</v>
      </c>
      <c r="M1865" s="8">
        <f t="shared" si="290"/>
        <v>25</v>
      </c>
      <c r="N1865" s="8">
        <f t="shared" si="291"/>
        <v>45</v>
      </c>
      <c r="O1865" s="8">
        <f t="shared" si="292"/>
        <v>0</v>
      </c>
      <c r="P1865" s="8">
        <f t="shared" si="293"/>
        <v>83.5</v>
      </c>
      <c r="Q1865" s="9">
        <f t="shared" si="294"/>
        <v>37.024999999999999</v>
      </c>
      <c r="R1865" s="9">
        <f t="shared" si="295"/>
        <v>34.875</v>
      </c>
      <c r="S1865" s="9">
        <f t="shared" si="296"/>
        <v>48.075000000000003</v>
      </c>
      <c r="T1865" s="9">
        <f t="shared" si="297"/>
        <v>38.375</v>
      </c>
      <c r="U1865" s="8">
        <f t="shared" si="298"/>
        <v>39.991666666666667</v>
      </c>
      <c r="V1865" s="8">
        <f t="shared" si="299"/>
        <v>39.587500000000006</v>
      </c>
    </row>
    <row r="1866" spans="1:22" ht="13.5" x14ac:dyDescent="0.25">
      <c r="A1866" s="3">
        <f>RSI!A1866</f>
        <v>45020</v>
      </c>
      <c r="B1866" s="2">
        <f>RSI!B1866</f>
        <v>1.1000000000000001</v>
      </c>
      <c r="C1866" s="2">
        <f>RSI!I1866</f>
        <v>66.241994481783735</v>
      </c>
      <c r="D1866" s="2">
        <f>MACD!E1866</f>
        <v>3.0928670278673742E-4</v>
      </c>
      <c r="E1866" s="2">
        <f>MACD!F1866</f>
        <v>8.4035300906864802E-3</v>
      </c>
      <c r="F1866" s="2">
        <f>'Moving Avg'!D1866</f>
        <v>1.0539999999999998</v>
      </c>
      <c r="G1866" s="2">
        <f>'Moving Avg'!F1866</f>
        <v>1.052</v>
      </c>
      <c r="H1866" s="2">
        <f>'Moving Avg'!G1866</f>
        <v>1.0709999999999995</v>
      </c>
      <c r="I1866" s="2">
        <f>'Moving Avg'!H1866</f>
        <v>1.1385500000000008</v>
      </c>
      <c r="J1866" s="6" t="str">
        <f>OBV!F1866</f>
        <v>BULLISH</v>
      </c>
      <c r="K1866" s="6" t="str">
        <f>OBV!G1866</f>
        <v>STRONG</v>
      </c>
      <c r="L1866" s="6" t="str">
        <f>OBV!H1866</f>
        <v>CONFIRMED BULLISH</v>
      </c>
      <c r="M1866" s="8">
        <f t="shared" si="290"/>
        <v>25</v>
      </c>
      <c r="N1866" s="8">
        <f t="shared" si="291"/>
        <v>45</v>
      </c>
      <c r="O1866" s="8">
        <f t="shared" si="292"/>
        <v>0</v>
      </c>
      <c r="P1866" s="8">
        <f t="shared" si="293"/>
        <v>100</v>
      </c>
      <c r="Q1866" s="9">
        <f t="shared" si="294"/>
        <v>39.5</v>
      </c>
      <c r="R1866" s="9">
        <f t="shared" si="295"/>
        <v>39</v>
      </c>
      <c r="S1866" s="9">
        <f t="shared" si="296"/>
        <v>55.5</v>
      </c>
      <c r="T1866" s="9">
        <f t="shared" si="297"/>
        <v>42.5</v>
      </c>
      <c r="U1866" s="8">
        <f t="shared" si="298"/>
        <v>44.666666666666664</v>
      </c>
      <c r="V1866" s="8">
        <f t="shared" si="299"/>
        <v>44.125</v>
      </c>
    </row>
    <row r="1867" spans="1:22" ht="13.5" x14ac:dyDescent="0.25">
      <c r="A1867" s="3">
        <f>RSI!A1867</f>
        <v>45021</v>
      </c>
      <c r="B1867" s="2">
        <f>RSI!B1867</f>
        <v>1.07</v>
      </c>
      <c r="C1867" s="2">
        <f>RSI!I1867</f>
        <v>53.856621165389235</v>
      </c>
      <c r="D1867" s="2">
        <f>MACD!E1867</f>
        <v>-3.3373687824593823E-3</v>
      </c>
      <c r="E1867" s="2">
        <f>MACD!F1867</f>
        <v>6.0553503160573081E-3</v>
      </c>
      <c r="F1867" s="2">
        <f>'Moving Avg'!D1867</f>
        <v>1.0580000000000003</v>
      </c>
      <c r="G1867" s="2">
        <f>'Moving Avg'!F1867</f>
        <v>1.0514999999999999</v>
      </c>
      <c r="H1867" s="2">
        <f>'Moving Avg'!G1867</f>
        <v>1.0719999999999996</v>
      </c>
      <c r="I1867" s="2">
        <f>'Moving Avg'!H1867</f>
        <v>1.1380000000000008</v>
      </c>
      <c r="J1867" s="6" t="str">
        <f>OBV!F1867</f>
        <v>BULLISH</v>
      </c>
      <c r="K1867" s="6" t="str">
        <f>OBV!G1867</f>
        <v>STRONG</v>
      </c>
      <c r="L1867" s="6" t="str">
        <f>OBV!H1867</f>
        <v>CONFIRMED BULLISH</v>
      </c>
      <c r="M1867" s="8">
        <f t="shared" si="290"/>
        <v>25</v>
      </c>
      <c r="N1867" s="8">
        <f t="shared" si="291"/>
        <v>45</v>
      </c>
      <c r="O1867" s="8">
        <f t="shared" si="292"/>
        <v>0</v>
      </c>
      <c r="P1867" s="8">
        <f t="shared" si="293"/>
        <v>100</v>
      </c>
      <c r="Q1867" s="9">
        <f t="shared" si="294"/>
        <v>39.5</v>
      </c>
      <c r="R1867" s="9">
        <f t="shared" si="295"/>
        <v>39</v>
      </c>
      <c r="S1867" s="9">
        <f t="shared" si="296"/>
        <v>55.5</v>
      </c>
      <c r="T1867" s="9">
        <f t="shared" si="297"/>
        <v>42.5</v>
      </c>
      <c r="U1867" s="8">
        <f t="shared" si="298"/>
        <v>44.666666666666664</v>
      </c>
      <c r="V1867" s="8">
        <f t="shared" si="299"/>
        <v>44.125</v>
      </c>
    </row>
    <row r="1868" spans="1:22" ht="13.5" x14ac:dyDescent="0.25">
      <c r="A1868" s="3">
        <f>RSI!A1868</f>
        <v>45022</v>
      </c>
      <c r="B1868" s="2">
        <f>RSI!B1868</f>
        <v>1.0900000000000001</v>
      </c>
      <c r="C1868" s="2">
        <f>RSI!I1868</f>
        <v>59.317657625587366</v>
      </c>
      <c r="D1868" s="2">
        <f>MACD!E1868</f>
        <v>-7.9797641765131377E-3</v>
      </c>
      <c r="E1868" s="2">
        <f>MACD!F1868</f>
        <v>3.2483274175432193E-3</v>
      </c>
      <c r="F1868" s="2">
        <f>'Moving Avg'!D1868</f>
        <v>1.0699999999999998</v>
      </c>
      <c r="G1868" s="2">
        <f>'Moving Avg'!F1868</f>
        <v>1.052</v>
      </c>
      <c r="H1868" s="2">
        <f>'Moving Avg'!G1868</f>
        <v>1.0721999999999996</v>
      </c>
      <c r="I1868" s="2">
        <f>'Moving Avg'!H1868</f>
        <v>1.1375500000000007</v>
      </c>
      <c r="J1868" s="6" t="str">
        <f>OBV!F1868</f>
        <v>BULLISH</v>
      </c>
      <c r="K1868" s="6" t="str">
        <f>OBV!G1868</f>
        <v>STRONG</v>
      </c>
      <c r="L1868" s="6" t="str">
        <f>OBV!H1868</f>
        <v>CONFIRMED BULLISH</v>
      </c>
      <c r="M1868" s="8">
        <f t="shared" si="290"/>
        <v>25</v>
      </c>
      <c r="N1868" s="8">
        <f t="shared" si="291"/>
        <v>45</v>
      </c>
      <c r="O1868" s="8">
        <f t="shared" si="292"/>
        <v>0</v>
      </c>
      <c r="P1868" s="8">
        <f t="shared" si="293"/>
        <v>100</v>
      </c>
      <c r="Q1868" s="9">
        <f t="shared" si="294"/>
        <v>39.5</v>
      </c>
      <c r="R1868" s="9">
        <f t="shared" si="295"/>
        <v>39</v>
      </c>
      <c r="S1868" s="9">
        <f t="shared" si="296"/>
        <v>55.5</v>
      </c>
      <c r="T1868" s="9">
        <f t="shared" si="297"/>
        <v>42.5</v>
      </c>
      <c r="U1868" s="8">
        <f t="shared" si="298"/>
        <v>44.666666666666664</v>
      </c>
      <c r="V1868" s="8">
        <f t="shared" si="299"/>
        <v>44.125</v>
      </c>
    </row>
    <row r="1869" spans="1:22" ht="13.5" x14ac:dyDescent="0.25">
      <c r="A1869" s="3">
        <f>RSI!A1869</f>
        <v>45023</v>
      </c>
      <c r="B1869" s="2">
        <f>RSI!B1869</f>
        <v>1.08</v>
      </c>
      <c r="C1869" s="2">
        <f>RSI!I1869</f>
        <v>55.764009952640841</v>
      </c>
      <c r="D1869" s="2">
        <f>MACD!E1869</f>
        <v>-1.1355090890640573E-2</v>
      </c>
      <c r="E1869" s="2">
        <f>MACD!F1869</f>
        <v>3.2764375590646098E-4</v>
      </c>
      <c r="F1869" s="2">
        <f>'Moving Avg'!D1869</f>
        <v>1.0780000000000001</v>
      </c>
      <c r="G1869" s="2">
        <f>'Moving Avg'!F1869</f>
        <v>1.0530000000000002</v>
      </c>
      <c r="H1869" s="2">
        <f>'Moving Avg'!G1869</f>
        <v>1.0717999999999996</v>
      </c>
      <c r="I1869" s="2">
        <f>'Moving Avg'!H1869</f>
        <v>1.1372000000000009</v>
      </c>
      <c r="J1869" s="6" t="str">
        <f>OBV!F1869</f>
        <v>BULLISH</v>
      </c>
      <c r="K1869" s="6" t="str">
        <f>OBV!G1869</f>
        <v>NEUTRAL</v>
      </c>
      <c r="L1869" s="6" t="str">
        <f>OBV!H1869</f>
        <v>CONFIRMED BULLISH</v>
      </c>
      <c r="M1869" s="8">
        <f t="shared" si="290"/>
        <v>25</v>
      </c>
      <c r="N1869" s="8">
        <f t="shared" si="291"/>
        <v>45</v>
      </c>
      <c r="O1869" s="8">
        <f t="shared" si="292"/>
        <v>0</v>
      </c>
      <c r="P1869" s="8">
        <f t="shared" si="293"/>
        <v>83.5</v>
      </c>
      <c r="Q1869" s="9">
        <f t="shared" si="294"/>
        <v>37.024999999999999</v>
      </c>
      <c r="R1869" s="9">
        <f t="shared" si="295"/>
        <v>34.875</v>
      </c>
      <c r="S1869" s="9">
        <f t="shared" si="296"/>
        <v>48.075000000000003</v>
      </c>
      <c r="T1869" s="9">
        <f t="shared" si="297"/>
        <v>38.375</v>
      </c>
      <c r="U1869" s="8">
        <f t="shared" si="298"/>
        <v>39.991666666666667</v>
      </c>
      <c r="V1869" s="8">
        <f t="shared" si="299"/>
        <v>39.587500000000006</v>
      </c>
    </row>
    <row r="1870" spans="1:22" ht="13.5" x14ac:dyDescent="0.25">
      <c r="A1870" s="3">
        <f>RSI!A1870</f>
        <v>45026</v>
      </c>
      <c r="B1870" s="2">
        <f>RSI!B1870</f>
        <v>1.04</v>
      </c>
      <c r="C1870" s="2">
        <f>RSI!I1870</f>
        <v>44.325097237632534</v>
      </c>
      <c r="D1870" s="2">
        <f>MACD!E1870</f>
        <v>-1.136305238016333E-2</v>
      </c>
      <c r="E1870" s="2">
        <f>MACD!F1870</f>
        <v>-2.0104954713074971E-3</v>
      </c>
      <c r="F1870" s="2">
        <f>'Moving Avg'!D1870</f>
        <v>1.0760000000000001</v>
      </c>
      <c r="G1870" s="2">
        <f>'Moving Avg'!F1870</f>
        <v>1.052</v>
      </c>
      <c r="H1870" s="2">
        <f>'Moving Avg'!G1870</f>
        <v>1.0699999999999994</v>
      </c>
      <c r="I1870" s="2">
        <f>'Moving Avg'!H1870</f>
        <v>1.136750000000001</v>
      </c>
      <c r="J1870" s="6" t="str">
        <f>OBV!F1870</f>
        <v>BULLISH</v>
      </c>
      <c r="K1870" s="6" t="str">
        <f>OBV!G1870</f>
        <v>NEUTRAL</v>
      </c>
      <c r="L1870" s="6" t="str">
        <f>OBV!H1870</f>
        <v>BULLISH DIVERGENCE</v>
      </c>
      <c r="M1870" s="8">
        <f t="shared" si="290"/>
        <v>25</v>
      </c>
      <c r="N1870" s="8">
        <f t="shared" si="291"/>
        <v>45</v>
      </c>
      <c r="O1870" s="8">
        <f t="shared" si="292"/>
        <v>0</v>
      </c>
      <c r="P1870" s="8">
        <f t="shared" si="293"/>
        <v>66.5</v>
      </c>
      <c r="Q1870" s="9">
        <f t="shared" si="294"/>
        <v>34.475000000000001</v>
      </c>
      <c r="R1870" s="9">
        <f t="shared" si="295"/>
        <v>30.625</v>
      </c>
      <c r="S1870" s="9">
        <f t="shared" si="296"/>
        <v>40.424999999999997</v>
      </c>
      <c r="T1870" s="9">
        <f t="shared" si="297"/>
        <v>34.125</v>
      </c>
      <c r="U1870" s="8">
        <f t="shared" si="298"/>
        <v>35.174999999999997</v>
      </c>
      <c r="V1870" s="8">
        <f t="shared" si="299"/>
        <v>34.912499999999994</v>
      </c>
    </row>
    <row r="1871" spans="1:22" ht="13.5" x14ac:dyDescent="0.25">
      <c r="A1871" s="3">
        <f>RSI!A1871</f>
        <v>45027</v>
      </c>
      <c r="B1871" s="2">
        <f>RSI!B1871</f>
        <v>1.05</v>
      </c>
      <c r="C1871" s="2">
        <f>RSI!I1871</f>
        <v>47.238958068598407</v>
      </c>
      <c r="D1871" s="2">
        <f>MACD!E1871</f>
        <v>-1.1980537280727566E-2</v>
      </c>
      <c r="E1871" s="2">
        <f>MACD!F1871</f>
        <v>-4.004503833191511E-3</v>
      </c>
      <c r="F1871" s="2">
        <f>'Moving Avg'!D1871</f>
        <v>1.0660000000000001</v>
      </c>
      <c r="G1871" s="2">
        <f>'Moving Avg'!F1871</f>
        <v>1.0519999999999998</v>
      </c>
      <c r="H1871" s="2">
        <f>'Moving Avg'!G1871</f>
        <v>1.0681999999999994</v>
      </c>
      <c r="I1871" s="2">
        <f>'Moving Avg'!H1871</f>
        <v>1.1366000000000012</v>
      </c>
      <c r="J1871" s="6" t="str">
        <f>OBV!F1871</f>
        <v>BEARISH</v>
      </c>
      <c r="K1871" s="6" t="str">
        <f>OBV!G1871</f>
        <v>NEUTRAL</v>
      </c>
      <c r="L1871" s="6" t="str">
        <f>OBV!H1871</f>
        <v>CONFIRMED BEARISH</v>
      </c>
      <c r="M1871" s="8">
        <f t="shared" si="290"/>
        <v>25</v>
      </c>
      <c r="N1871" s="8">
        <f t="shared" si="291"/>
        <v>45</v>
      </c>
      <c r="O1871" s="8">
        <f t="shared" si="292"/>
        <v>0</v>
      </c>
      <c r="P1871" s="8">
        <f t="shared" si="293"/>
        <v>16.5</v>
      </c>
      <c r="Q1871" s="9">
        <f t="shared" si="294"/>
        <v>26.975000000000001</v>
      </c>
      <c r="R1871" s="9">
        <f t="shared" si="295"/>
        <v>18.125</v>
      </c>
      <c r="S1871" s="9">
        <f t="shared" si="296"/>
        <v>17.925000000000001</v>
      </c>
      <c r="T1871" s="9">
        <f t="shared" si="297"/>
        <v>21.625</v>
      </c>
      <c r="U1871" s="8">
        <f t="shared" si="298"/>
        <v>21.008333333333336</v>
      </c>
      <c r="V1871" s="8">
        <f t="shared" si="299"/>
        <v>21.162500000000001</v>
      </c>
    </row>
    <row r="1872" spans="1:22" ht="13.5" x14ac:dyDescent="0.25">
      <c r="A1872" s="3">
        <f>RSI!A1872</f>
        <v>45028</v>
      </c>
      <c r="B1872" s="2">
        <f>RSI!B1872</f>
        <v>1.04</v>
      </c>
      <c r="C1872" s="2">
        <f>RSI!I1872</f>
        <v>44.718490261873626</v>
      </c>
      <c r="D1872" s="2">
        <f>MACD!E1872</f>
        <v>-1.0162549242358265E-2</v>
      </c>
      <c r="E1872" s="2">
        <f>MACD!F1872</f>
        <v>-5.2361129150248625E-3</v>
      </c>
      <c r="F1872" s="2">
        <f>'Moving Avg'!D1872</f>
        <v>1.06</v>
      </c>
      <c r="G1872" s="2">
        <f>'Moving Avg'!F1872</f>
        <v>1.0515000000000003</v>
      </c>
      <c r="H1872" s="2">
        <f>'Moving Avg'!G1872</f>
        <v>1.0661999999999994</v>
      </c>
      <c r="I1872" s="2">
        <f>'Moving Avg'!H1872</f>
        <v>1.1363500000000011</v>
      </c>
      <c r="J1872" s="6" t="str">
        <f>OBV!F1872</f>
        <v>BEARISH</v>
      </c>
      <c r="K1872" s="6" t="str">
        <f>OBV!G1872</f>
        <v>NEUTRAL</v>
      </c>
      <c r="L1872" s="6" t="str">
        <f>OBV!H1872</f>
        <v>CONFIRMED BEARISH</v>
      </c>
      <c r="M1872" s="8">
        <f t="shared" si="290"/>
        <v>25</v>
      </c>
      <c r="N1872" s="8">
        <f t="shared" si="291"/>
        <v>45</v>
      </c>
      <c r="O1872" s="8">
        <f t="shared" si="292"/>
        <v>0</v>
      </c>
      <c r="P1872" s="8">
        <f t="shared" si="293"/>
        <v>16.5</v>
      </c>
      <c r="Q1872" s="9">
        <f t="shared" si="294"/>
        <v>26.975000000000001</v>
      </c>
      <c r="R1872" s="9">
        <f t="shared" si="295"/>
        <v>18.125</v>
      </c>
      <c r="S1872" s="9">
        <f t="shared" si="296"/>
        <v>17.925000000000001</v>
      </c>
      <c r="T1872" s="9">
        <f t="shared" si="297"/>
        <v>21.625</v>
      </c>
      <c r="U1872" s="8">
        <f t="shared" si="298"/>
        <v>21.008333333333336</v>
      </c>
      <c r="V1872" s="8">
        <f t="shared" si="299"/>
        <v>21.162500000000001</v>
      </c>
    </row>
    <row r="1873" spans="1:22" ht="13.5" x14ac:dyDescent="0.25">
      <c r="A1873" s="3">
        <f>RSI!A1873</f>
        <v>45029</v>
      </c>
      <c r="B1873" s="2">
        <f>RSI!B1873</f>
        <v>1.03</v>
      </c>
      <c r="C1873" s="2">
        <f>RSI!I1873</f>
        <v>42.288588490813524</v>
      </c>
      <c r="D1873" s="2">
        <f>MACD!E1873</f>
        <v>-1.0844609334890842E-2</v>
      </c>
      <c r="E1873" s="2">
        <f>MACD!F1873</f>
        <v>-6.3578121989980585E-3</v>
      </c>
      <c r="F1873" s="2">
        <f>'Moving Avg'!D1873</f>
        <v>1.048</v>
      </c>
      <c r="G1873" s="2">
        <f>'Moving Avg'!F1873</f>
        <v>1.0505</v>
      </c>
      <c r="H1873" s="2">
        <f>'Moving Avg'!G1873</f>
        <v>1.0643999999999996</v>
      </c>
      <c r="I1873" s="2">
        <f>'Moving Avg'!H1873</f>
        <v>1.1358500000000011</v>
      </c>
      <c r="J1873" s="6" t="str">
        <f>OBV!F1873</f>
        <v>BEARISH</v>
      </c>
      <c r="K1873" s="6" t="str">
        <f>OBV!G1873</f>
        <v>NEUTRAL</v>
      </c>
      <c r="L1873" s="6" t="str">
        <f>OBV!H1873</f>
        <v>CONFIRMED BEARISH</v>
      </c>
      <c r="M1873" s="8">
        <f t="shared" si="290"/>
        <v>25</v>
      </c>
      <c r="N1873" s="8">
        <f t="shared" si="291"/>
        <v>45</v>
      </c>
      <c r="O1873" s="8">
        <f t="shared" si="292"/>
        <v>0</v>
      </c>
      <c r="P1873" s="8">
        <f t="shared" si="293"/>
        <v>16.5</v>
      </c>
      <c r="Q1873" s="9">
        <f t="shared" si="294"/>
        <v>26.975000000000001</v>
      </c>
      <c r="R1873" s="9">
        <f t="shared" si="295"/>
        <v>18.125</v>
      </c>
      <c r="S1873" s="9">
        <f t="shared" si="296"/>
        <v>17.925000000000001</v>
      </c>
      <c r="T1873" s="9">
        <f t="shared" si="297"/>
        <v>21.625</v>
      </c>
      <c r="U1873" s="8">
        <f t="shared" si="298"/>
        <v>21.008333333333336</v>
      </c>
      <c r="V1873" s="8">
        <f t="shared" si="299"/>
        <v>21.162500000000001</v>
      </c>
    </row>
    <row r="1874" spans="1:22" ht="13.5" x14ac:dyDescent="0.25">
      <c r="A1874" s="3">
        <f>RSI!A1874</f>
        <v>45030</v>
      </c>
      <c r="B1874" s="2">
        <f>RSI!B1874</f>
        <v>1.0900000000000001</v>
      </c>
      <c r="C1874" s="2">
        <f>RSI!I1874</f>
        <v>57.285781565389868</v>
      </c>
      <c r="D1874" s="2">
        <f>MACD!E1874</f>
        <v>-1.4161384514682629E-2</v>
      </c>
      <c r="E1874" s="2">
        <f>MACD!F1874</f>
        <v>-7.918526662134974E-3</v>
      </c>
      <c r="F1874" s="2">
        <f>'Moving Avg'!D1874</f>
        <v>1.05</v>
      </c>
      <c r="G1874" s="2">
        <f>'Moving Avg'!F1874</f>
        <v>1.0525</v>
      </c>
      <c r="H1874" s="2">
        <f>'Moving Avg'!G1874</f>
        <v>1.0639999999999998</v>
      </c>
      <c r="I1874" s="2">
        <f>'Moving Avg'!H1874</f>
        <v>1.1357000000000013</v>
      </c>
      <c r="J1874" s="6" t="str">
        <f>OBV!F1874</f>
        <v>BULLISH</v>
      </c>
      <c r="K1874" s="6" t="str">
        <f>OBV!G1874</f>
        <v>NEUTRAL</v>
      </c>
      <c r="L1874" s="6" t="str">
        <f>OBV!H1874</f>
        <v>CONFIRMED BULLISH</v>
      </c>
      <c r="M1874" s="8">
        <f t="shared" si="290"/>
        <v>25</v>
      </c>
      <c r="N1874" s="8">
        <f t="shared" si="291"/>
        <v>45</v>
      </c>
      <c r="O1874" s="8">
        <f t="shared" si="292"/>
        <v>0</v>
      </c>
      <c r="P1874" s="8">
        <f t="shared" si="293"/>
        <v>83.5</v>
      </c>
      <c r="Q1874" s="9">
        <f t="shared" si="294"/>
        <v>37.024999999999999</v>
      </c>
      <c r="R1874" s="9">
        <f t="shared" si="295"/>
        <v>34.875</v>
      </c>
      <c r="S1874" s="9">
        <f t="shared" si="296"/>
        <v>48.075000000000003</v>
      </c>
      <c r="T1874" s="9">
        <f t="shared" si="297"/>
        <v>38.375</v>
      </c>
      <c r="U1874" s="8">
        <f t="shared" si="298"/>
        <v>39.991666666666667</v>
      </c>
      <c r="V1874" s="8">
        <f t="shared" si="299"/>
        <v>39.587500000000006</v>
      </c>
    </row>
    <row r="1875" spans="1:22" ht="13.5" x14ac:dyDescent="0.25">
      <c r="A1875" s="3">
        <f>RSI!A1875</f>
        <v>45033</v>
      </c>
      <c r="B1875" s="2">
        <f>RSI!B1875</f>
        <v>1.1499999999999999</v>
      </c>
      <c r="C1875" s="2">
        <f>RSI!I1875</f>
        <v>66.625734472136315</v>
      </c>
      <c r="D1875" s="2">
        <f>MACD!E1875</f>
        <v>-2.0074397723753856E-2</v>
      </c>
      <c r="E1875" s="2">
        <f>MACD!F1875</f>
        <v>-1.0349700874458752E-2</v>
      </c>
      <c r="F1875" s="2">
        <f>'Moving Avg'!D1875</f>
        <v>1.0719999999999998</v>
      </c>
      <c r="G1875" s="2">
        <f>'Moving Avg'!F1875</f>
        <v>1.0574999999999999</v>
      </c>
      <c r="H1875" s="2">
        <f>'Moving Avg'!G1875</f>
        <v>1.0649999999999997</v>
      </c>
      <c r="I1875" s="2">
        <f>'Moving Avg'!H1875</f>
        <v>1.1358500000000011</v>
      </c>
      <c r="J1875" s="6" t="str">
        <f>OBV!F1875</f>
        <v>BULLISH</v>
      </c>
      <c r="K1875" s="6" t="str">
        <f>OBV!G1875</f>
        <v>STRONG</v>
      </c>
      <c r="L1875" s="6" t="str">
        <f>OBV!H1875</f>
        <v>CONFIRMED BULLISH</v>
      </c>
      <c r="M1875" s="8">
        <f t="shared" si="290"/>
        <v>25</v>
      </c>
      <c r="N1875" s="8">
        <f t="shared" si="291"/>
        <v>45</v>
      </c>
      <c r="O1875" s="8">
        <f t="shared" si="292"/>
        <v>0</v>
      </c>
      <c r="P1875" s="8">
        <f t="shared" si="293"/>
        <v>100</v>
      </c>
      <c r="Q1875" s="9">
        <f t="shared" si="294"/>
        <v>39.5</v>
      </c>
      <c r="R1875" s="9">
        <f t="shared" si="295"/>
        <v>39</v>
      </c>
      <c r="S1875" s="9">
        <f t="shared" si="296"/>
        <v>55.5</v>
      </c>
      <c r="T1875" s="9">
        <f t="shared" si="297"/>
        <v>42.5</v>
      </c>
      <c r="U1875" s="8">
        <f t="shared" si="298"/>
        <v>44.666666666666664</v>
      </c>
      <c r="V1875" s="8">
        <f t="shared" si="299"/>
        <v>44.125</v>
      </c>
    </row>
    <row r="1876" spans="1:22" ht="13.5" x14ac:dyDescent="0.25">
      <c r="A1876" s="3">
        <f>RSI!A1876</f>
        <v>45034</v>
      </c>
      <c r="B1876" s="2">
        <f>RSI!B1876</f>
        <v>1.1499999999999999</v>
      </c>
      <c r="C1876" s="2">
        <f>RSI!I1876</f>
        <v>66.625734472136315</v>
      </c>
      <c r="D1876" s="2">
        <f>MACD!E1876</f>
        <v>-1.792562576249912E-2</v>
      </c>
      <c r="E1876" s="2">
        <f>MACD!F1876</f>
        <v>-1.1864885852066825E-2</v>
      </c>
      <c r="F1876" s="2">
        <f>'Moving Avg'!D1876</f>
        <v>1.0920000000000001</v>
      </c>
      <c r="G1876" s="2">
        <f>'Moving Avg'!F1876</f>
        <v>1.0629999999999999</v>
      </c>
      <c r="H1876" s="2">
        <f>'Moving Avg'!G1876</f>
        <v>1.0663999999999998</v>
      </c>
      <c r="I1876" s="2">
        <f>'Moving Avg'!H1876</f>
        <v>1.1361000000000012</v>
      </c>
      <c r="J1876" s="6" t="str">
        <f>OBV!F1876</f>
        <v>BULLISH</v>
      </c>
      <c r="K1876" s="6" t="str">
        <f>OBV!G1876</f>
        <v>STRONG</v>
      </c>
      <c r="L1876" s="6" t="str">
        <f>OBV!H1876</f>
        <v>CONFIRMED BULLISH</v>
      </c>
      <c r="M1876" s="8">
        <f t="shared" si="290"/>
        <v>25</v>
      </c>
      <c r="N1876" s="8">
        <f t="shared" si="291"/>
        <v>45</v>
      </c>
      <c r="O1876" s="8">
        <f t="shared" si="292"/>
        <v>0</v>
      </c>
      <c r="P1876" s="8">
        <f t="shared" si="293"/>
        <v>100</v>
      </c>
      <c r="Q1876" s="9">
        <f t="shared" si="294"/>
        <v>39.5</v>
      </c>
      <c r="R1876" s="9">
        <f t="shared" si="295"/>
        <v>39</v>
      </c>
      <c r="S1876" s="9">
        <f t="shared" si="296"/>
        <v>55.5</v>
      </c>
      <c r="T1876" s="9">
        <f t="shared" si="297"/>
        <v>42.5</v>
      </c>
      <c r="U1876" s="8">
        <f t="shared" si="298"/>
        <v>44.666666666666664</v>
      </c>
      <c r="V1876" s="8">
        <f t="shared" si="299"/>
        <v>44.125</v>
      </c>
    </row>
    <row r="1877" spans="1:22" ht="13.5" x14ac:dyDescent="0.25">
      <c r="A1877" s="3">
        <f>RSI!A1877</f>
        <v>45035</v>
      </c>
      <c r="B1877" s="2">
        <f>RSI!B1877</f>
        <v>1.1299999999999999</v>
      </c>
      <c r="C1877" s="2">
        <f>RSI!I1877</f>
        <v>61.432713980867568</v>
      </c>
      <c r="D1877" s="2">
        <f>MACD!E1877</f>
        <v>-1.974153803487777E-2</v>
      </c>
      <c r="E1877" s="2">
        <f>MACD!F1877</f>
        <v>-1.3440216288629014E-2</v>
      </c>
      <c r="F1877" s="2">
        <f>'Moving Avg'!D1877</f>
        <v>1.1099999999999999</v>
      </c>
      <c r="G1877" s="2">
        <f>'Moving Avg'!F1877</f>
        <v>1.0674999999999999</v>
      </c>
      <c r="H1877" s="2">
        <f>'Moving Avg'!G1877</f>
        <v>1.0675999999999997</v>
      </c>
      <c r="I1877" s="2">
        <f>'Moving Avg'!H1877</f>
        <v>1.1361500000000013</v>
      </c>
      <c r="J1877" s="6" t="str">
        <f>OBV!F1877</f>
        <v>BULLISH</v>
      </c>
      <c r="K1877" s="6" t="str">
        <f>OBV!G1877</f>
        <v>STRONG</v>
      </c>
      <c r="L1877" s="6" t="str">
        <f>OBV!H1877</f>
        <v>CONFIRMED BULLISH</v>
      </c>
      <c r="M1877" s="8">
        <f t="shared" si="290"/>
        <v>25</v>
      </c>
      <c r="N1877" s="8">
        <f t="shared" si="291"/>
        <v>45</v>
      </c>
      <c r="O1877" s="8">
        <f t="shared" si="292"/>
        <v>0</v>
      </c>
      <c r="P1877" s="8">
        <f t="shared" si="293"/>
        <v>100</v>
      </c>
      <c r="Q1877" s="9">
        <f t="shared" si="294"/>
        <v>39.5</v>
      </c>
      <c r="R1877" s="9">
        <f t="shared" si="295"/>
        <v>39</v>
      </c>
      <c r="S1877" s="9">
        <f t="shared" si="296"/>
        <v>55.5</v>
      </c>
      <c r="T1877" s="9">
        <f t="shared" si="297"/>
        <v>42.5</v>
      </c>
      <c r="U1877" s="8">
        <f t="shared" si="298"/>
        <v>44.666666666666664</v>
      </c>
      <c r="V1877" s="8">
        <f t="shared" si="299"/>
        <v>44.125</v>
      </c>
    </row>
    <row r="1878" spans="1:22" ht="13.5" x14ac:dyDescent="0.25">
      <c r="A1878" s="3">
        <f>RSI!A1878</f>
        <v>45036</v>
      </c>
      <c r="B1878" s="2">
        <f>RSI!B1878</f>
        <v>1.1299999999999999</v>
      </c>
      <c r="C1878" s="2">
        <f>RSI!I1878</f>
        <v>61.432713980867568</v>
      </c>
      <c r="D1878" s="2">
        <f>MACD!E1878</f>
        <v>-1.8546124139620312E-2</v>
      </c>
      <c r="E1878" s="2">
        <f>MACD!F1878</f>
        <v>-1.4461397858827276E-2</v>
      </c>
      <c r="F1878" s="2">
        <f>'Moving Avg'!D1878</f>
        <v>1.1299999999999999</v>
      </c>
      <c r="G1878" s="2">
        <f>'Moving Avg'!F1878</f>
        <v>1.0719999999999998</v>
      </c>
      <c r="H1878" s="2">
        <f>'Moving Avg'!G1878</f>
        <v>1.0687999999999998</v>
      </c>
      <c r="I1878" s="2">
        <f>'Moving Avg'!H1878</f>
        <v>1.1362000000000012</v>
      </c>
      <c r="J1878" s="6" t="str">
        <f>OBV!F1878</f>
        <v>BULLISH</v>
      </c>
      <c r="K1878" s="6" t="str">
        <f>OBV!G1878</f>
        <v>STRONG</v>
      </c>
      <c r="L1878" s="6" t="str">
        <f>OBV!H1878</f>
        <v>CONFIRMED BULLISH</v>
      </c>
      <c r="M1878" s="8">
        <f t="shared" si="290"/>
        <v>25</v>
      </c>
      <c r="N1878" s="8">
        <f t="shared" si="291"/>
        <v>45</v>
      </c>
      <c r="O1878" s="8">
        <f t="shared" si="292"/>
        <v>0</v>
      </c>
      <c r="P1878" s="8">
        <f t="shared" si="293"/>
        <v>100</v>
      </c>
      <c r="Q1878" s="9">
        <f t="shared" si="294"/>
        <v>39.5</v>
      </c>
      <c r="R1878" s="9">
        <f t="shared" si="295"/>
        <v>39</v>
      </c>
      <c r="S1878" s="9">
        <f t="shared" si="296"/>
        <v>55.5</v>
      </c>
      <c r="T1878" s="9">
        <f t="shared" si="297"/>
        <v>42.5</v>
      </c>
      <c r="U1878" s="8">
        <f t="shared" si="298"/>
        <v>44.666666666666664</v>
      </c>
      <c r="V1878" s="8">
        <f t="shared" si="299"/>
        <v>44.125</v>
      </c>
    </row>
    <row r="1879" spans="1:22" ht="13.5" x14ac:dyDescent="0.25">
      <c r="A1879" s="3">
        <f>RSI!A1879</f>
        <v>45040</v>
      </c>
      <c r="B1879" s="2">
        <f>RSI!B1879</f>
        <v>1.1299999999999999</v>
      </c>
      <c r="C1879" s="2">
        <f>RSI!I1879</f>
        <v>61.432713980867568</v>
      </c>
      <c r="D1879" s="2">
        <f>MACD!E1879</f>
        <v>-1.9392496453710883E-2</v>
      </c>
      <c r="E1879" s="2">
        <f>MACD!F1879</f>
        <v>-1.5447617577803999E-2</v>
      </c>
      <c r="F1879" s="2">
        <f>'Moving Avg'!D1879</f>
        <v>1.1379999999999999</v>
      </c>
      <c r="G1879" s="2">
        <f>'Moving Avg'!F1879</f>
        <v>1.0764999999999998</v>
      </c>
      <c r="H1879" s="2">
        <f>'Moving Avg'!G1879</f>
        <v>1.0704</v>
      </c>
      <c r="I1879" s="2">
        <f>'Moving Avg'!H1879</f>
        <v>1.1362500000000013</v>
      </c>
      <c r="J1879" s="6" t="str">
        <f>OBV!F1879</f>
        <v>BULLISH</v>
      </c>
      <c r="K1879" s="6" t="str">
        <f>OBV!G1879</f>
        <v>NEUTRAL</v>
      </c>
      <c r="L1879" s="6" t="str">
        <f>OBV!H1879</f>
        <v>CONFIRMED BULLISH</v>
      </c>
      <c r="M1879" s="8">
        <f t="shared" si="290"/>
        <v>25</v>
      </c>
      <c r="N1879" s="8">
        <f t="shared" si="291"/>
        <v>45</v>
      </c>
      <c r="O1879" s="8">
        <f t="shared" si="292"/>
        <v>50</v>
      </c>
      <c r="P1879" s="8">
        <f t="shared" si="293"/>
        <v>83.5</v>
      </c>
      <c r="Q1879" s="9">
        <f t="shared" si="294"/>
        <v>44.524999999999999</v>
      </c>
      <c r="R1879" s="9">
        <f t="shared" si="295"/>
        <v>52.375</v>
      </c>
      <c r="S1879" s="9">
        <f t="shared" si="296"/>
        <v>60.575000000000003</v>
      </c>
      <c r="T1879" s="9">
        <f t="shared" si="297"/>
        <v>50.875</v>
      </c>
      <c r="U1879" s="8">
        <f t="shared" si="298"/>
        <v>52.491666666666674</v>
      </c>
      <c r="V1879" s="8">
        <f t="shared" si="299"/>
        <v>52.087500000000006</v>
      </c>
    </row>
    <row r="1880" spans="1:22" ht="13.5" x14ac:dyDescent="0.25">
      <c r="A1880" s="3">
        <f>RSI!A1880</f>
        <v>45041</v>
      </c>
      <c r="B1880" s="2">
        <f>RSI!B1880</f>
        <v>1.1000000000000001</v>
      </c>
      <c r="C1880" s="2">
        <f>RSI!I1880</f>
        <v>53.605099275545456</v>
      </c>
      <c r="D1880" s="2">
        <f>MACD!E1880</f>
        <v>-2.4336036056445964E-2</v>
      </c>
      <c r="E1880" s="2">
        <f>MACD!F1880</f>
        <v>-1.7225301273532393E-2</v>
      </c>
      <c r="F1880" s="2">
        <f>'Moving Avg'!D1880</f>
        <v>1.1279999999999997</v>
      </c>
      <c r="G1880" s="2">
        <f>'Moving Avg'!F1880</f>
        <v>1.0794999999999999</v>
      </c>
      <c r="H1880" s="2">
        <f>'Moving Avg'!G1880</f>
        <v>1.0715999999999999</v>
      </c>
      <c r="I1880" s="2">
        <f>'Moving Avg'!H1880</f>
        <v>1.1362500000000011</v>
      </c>
      <c r="J1880" s="6" t="str">
        <f>OBV!F1880</f>
        <v>BEARISH</v>
      </c>
      <c r="K1880" s="6" t="str">
        <f>OBV!G1880</f>
        <v>NEUTRAL</v>
      </c>
      <c r="L1880" s="6" t="str">
        <f>OBV!H1880</f>
        <v>CONFIRMED BEARISH</v>
      </c>
      <c r="M1880" s="8">
        <f t="shared" si="290"/>
        <v>25</v>
      </c>
      <c r="N1880" s="8">
        <f t="shared" si="291"/>
        <v>45</v>
      </c>
      <c r="O1880" s="8">
        <f t="shared" si="292"/>
        <v>0</v>
      </c>
      <c r="P1880" s="8">
        <f t="shared" si="293"/>
        <v>16.5</v>
      </c>
      <c r="Q1880" s="9">
        <f t="shared" si="294"/>
        <v>26.975000000000001</v>
      </c>
      <c r="R1880" s="9">
        <f t="shared" si="295"/>
        <v>18.125</v>
      </c>
      <c r="S1880" s="9">
        <f t="shared" si="296"/>
        <v>17.925000000000001</v>
      </c>
      <c r="T1880" s="9">
        <f t="shared" si="297"/>
        <v>21.625</v>
      </c>
      <c r="U1880" s="8">
        <f t="shared" si="298"/>
        <v>21.008333333333336</v>
      </c>
      <c r="V1880" s="8">
        <f t="shared" si="299"/>
        <v>21.162500000000001</v>
      </c>
    </row>
    <row r="1881" spans="1:22" ht="13.5" x14ac:dyDescent="0.25">
      <c r="A1881" s="3">
        <f>RSI!A1881</f>
        <v>45042</v>
      </c>
      <c r="B1881" s="2">
        <f>RSI!B1881</f>
        <v>1.07</v>
      </c>
      <c r="C1881" s="2">
        <f>RSI!I1881</f>
        <v>47.137004145751668</v>
      </c>
      <c r="D1881" s="2">
        <f>MACD!E1881</f>
        <v>-2.4854922798686285E-2</v>
      </c>
      <c r="E1881" s="2">
        <f>MACD!F1881</f>
        <v>-1.8751225578563173E-2</v>
      </c>
      <c r="F1881" s="2">
        <f>'Moving Avg'!D1881</f>
        <v>1.1120000000000001</v>
      </c>
      <c r="G1881" s="2">
        <f>'Moving Avg'!F1881</f>
        <v>1.081</v>
      </c>
      <c r="H1881" s="2">
        <f>'Moving Avg'!G1881</f>
        <v>1.0718000000000001</v>
      </c>
      <c r="I1881" s="2">
        <f>'Moving Avg'!H1881</f>
        <v>1.1360000000000012</v>
      </c>
      <c r="J1881" s="6" t="str">
        <f>OBV!F1881</f>
        <v>BEARISH</v>
      </c>
      <c r="K1881" s="6" t="str">
        <f>OBV!G1881</f>
        <v>NEUTRAL</v>
      </c>
      <c r="L1881" s="6" t="str">
        <f>OBV!H1881</f>
        <v>CONFIRMED BEARISH</v>
      </c>
      <c r="M1881" s="8">
        <f t="shared" si="290"/>
        <v>25</v>
      </c>
      <c r="N1881" s="8">
        <f t="shared" si="291"/>
        <v>45</v>
      </c>
      <c r="O1881" s="8">
        <f t="shared" si="292"/>
        <v>0</v>
      </c>
      <c r="P1881" s="8">
        <f t="shared" si="293"/>
        <v>16.5</v>
      </c>
      <c r="Q1881" s="9">
        <f t="shared" si="294"/>
        <v>26.975000000000001</v>
      </c>
      <c r="R1881" s="9">
        <f t="shared" si="295"/>
        <v>18.125</v>
      </c>
      <c r="S1881" s="9">
        <f t="shared" si="296"/>
        <v>17.925000000000001</v>
      </c>
      <c r="T1881" s="9">
        <f t="shared" si="297"/>
        <v>21.625</v>
      </c>
      <c r="U1881" s="8">
        <f t="shared" si="298"/>
        <v>21.008333333333336</v>
      </c>
      <c r="V1881" s="8">
        <f t="shared" si="299"/>
        <v>21.162500000000001</v>
      </c>
    </row>
    <row r="1882" spans="1:22" ht="13.5" x14ac:dyDescent="0.25">
      <c r="A1882" s="3">
        <f>RSI!A1882</f>
        <v>45043</v>
      </c>
      <c r="B1882" s="2">
        <f>RSI!B1882</f>
        <v>1.1100000000000001</v>
      </c>
      <c r="C1882" s="2">
        <f>RSI!I1882</f>
        <v>54.94342390566527</v>
      </c>
      <c r="D1882" s="2">
        <f>MACD!E1882</f>
        <v>-2.9707555741482095E-2</v>
      </c>
      <c r="E1882" s="2">
        <f>MACD!F1882</f>
        <v>-2.094249161114696E-2</v>
      </c>
      <c r="F1882" s="2">
        <f>'Moving Avg'!D1882</f>
        <v>1.1080000000000001</v>
      </c>
      <c r="G1882" s="2">
        <f>'Moving Avg'!F1882</f>
        <v>1.0840000000000001</v>
      </c>
      <c r="H1882" s="2">
        <f>'Moving Avg'!G1882</f>
        <v>1.0732000000000002</v>
      </c>
      <c r="I1882" s="2">
        <f>'Moving Avg'!H1882</f>
        <v>1.1360500000000013</v>
      </c>
      <c r="J1882" s="6" t="str">
        <f>OBV!F1882</f>
        <v>BEARISH</v>
      </c>
      <c r="K1882" s="6" t="str">
        <f>OBV!G1882</f>
        <v>NEUTRAL</v>
      </c>
      <c r="L1882" s="6" t="str">
        <f>OBV!H1882</f>
        <v>CONFIRMED BEARISH</v>
      </c>
      <c r="M1882" s="8">
        <f t="shared" si="290"/>
        <v>25</v>
      </c>
      <c r="N1882" s="8">
        <f t="shared" si="291"/>
        <v>45</v>
      </c>
      <c r="O1882" s="8">
        <f t="shared" si="292"/>
        <v>0</v>
      </c>
      <c r="P1882" s="8">
        <f t="shared" si="293"/>
        <v>16.5</v>
      </c>
      <c r="Q1882" s="9">
        <f t="shared" si="294"/>
        <v>26.975000000000001</v>
      </c>
      <c r="R1882" s="9">
        <f t="shared" si="295"/>
        <v>18.125</v>
      </c>
      <c r="S1882" s="9">
        <f t="shared" si="296"/>
        <v>17.925000000000001</v>
      </c>
      <c r="T1882" s="9">
        <f t="shared" si="297"/>
        <v>21.625</v>
      </c>
      <c r="U1882" s="8">
        <f t="shared" si="298"/>
        <v>21.008333333333336</v>
      </c>
      <c r="V1882" s="8">
        <f t="shared" si="299"/>
        <v>21.162500000000001</v>
      </c>
    </row>
    <row r="1883" spans="1:22" ht="13.5" x14ac:dyDescent="0.25">
      <c r="A1883" s="3">
        <f>RSI!A1883</f>
        <v>45044</v>
      </c>
      <c r="B1883" s="2">
        <f>RSI!B1883</f>
        <v>1.1100000000000001</v>
      </c>
      <c r="C1883" s="2">
        <f>RSI!I1883</f>
        <v>54.94342390566527</v>
      </c>
      <c r="D1883" s="2">
        <f>MACD!E1883</f>
        <v>-3.5507110830664157E-2</v>
      </c>
      <c r="E1883" s="2">
        <f>MACD!F1883</f>
        <v>-2.3855415455050401E-2</v>
      </c>
      <c r="F1883" s="2">
        <f>'Moving Avg'!D1883</f>
        <v>1.1040000000000001</v>
      </c>
      <c r="G1883" s="2">
        <f>'Moving Avg'!F1883</f>
        <v>1.0879999999999999</v>
      </c>
      <c r="H1883" s="2">
        <f>'Moving Avg'!G1883</f>
        <v>1.0742</v>
      </c>
      <c r="I1883" s="2">
        <f>'Moving Avg'!H1883</f>
        <v>1.1361000000000014</v>
      </c>
      <c r="J1883" s="6" t="str">
        <f>OBV!F1883</f>
        <v>BEARISH</v>
      </c>
      <c r="K1883" s="6" t="str">
        <f>OBV!G1883</f>
        <v>NEUTRAL</v>
      </c>
      <c r="L1883" s="6" t="str">
        <f>OBV!H1883</f>
        <v>CONFIRMED BEARISH</v>
      </c>
      <c r="M1883" s="8">
        <f t="shared" si="290"/>
        <v>25</v>
      </c>
      <c r="N1883" s="8">
        <f t="shared" si="291"/>
        <v>45</v>
      </c>
      <c r="O1883" s="8">
        <f t="shared" si="292"/>
        <v>0</v>
      </c>
      <c r="P1883" s="8">
        <f t="shared" si="293"/>
        <v>16.5</v>
      </c>
      <c r="Q1883" s="9">
        <f t="shared" si="294"/>
        <v>26.975000000000001</v>
      </c>
      <c r="R1883" s="9">
        <f t="shared" si="295"/>
        <v>18.125</v>
      </c>
      <c r="S1883" s="9">
        <f t="shared" si="296"/>
        <v>17.925000000000001</v>
      </c>
      <c r="T1883" s="9">
        <f t="shared" si="297"/>
        <v>21.625</v>
      </c>
      <c r="U1883" s="8">
        <f t="shared" si="298"/>
        <v>21.008333333333336</v>
      </c>
      <c r="V1883" s="8">
        <f t="shared" si="299"/>
        <v>21.162500000000001</v>
      </c>
    </row>
    <row r="1884" spans="1:22" ht="13.5" x14ac:dyDescent="0.25">
      <c r="A1884" s="3">
        <f>RSI!A1884</f>
        <v>45048</v>
      </c>
      <c r="B1884" s="2">
        <f>RSI!B1884</f>
        <v>1.1000000000000001</v>
      </c>
      <c r="C1884" s="2">
        <f>RSI!I1884</f>
        <v>52.687536615408767</v>
      </c>
      <c r="D1884" s="2">
        <f>MACD!E1884</f>
        <v>-3.0586453298477423E-2</v>
      </c>
      <c r="E1884" s="2">
        <f>MACD!F1884</f>
        <v>-2.5201623023735804E-2</v>
      </c>
      <c r="F1884" s="2">
        <f>'Moving Avg'!D1884</f>
        <v>1.0980000000000001</v>
      </c>
      <c r="G1884" s="2">
        <f>'Moving Avg'!F1884</f>
        <v>1.091</v>
      </c>
      <c r="H1884" s="2">
        <f>'Moving Avg'!G1884</f>
        <v>1.0744</v>
      </c>
      <c r="I1884" s="2">
        <f>'Moving Avg'!H1884</f>
        <v>1.1362000000000014</v>
      </c>
      <c r="J1884" s="6" t="str">
        <f>OBV!F1884</f>
        <v>BEARISH</v>
      </c>
      <c r="K1884" s="6" t="str">
        <f>OBV!G1884</f>
        <v>NEUTRAL</v>
      </c>
      <c r="L1884" s="6" t="str">
        <f>OBV!H1884</f>
        <v>CONFIRMED BEARISH</v>
      </c>
      <c r="M1884" s="8">
        <f t="shared" si="290"/>
        <v>25</v>
      </c>
      <c r="N1884" s="8">
        <f t="shared" si="291"/>
        <v>45</v>
      </c>
      <c r="O1884" s="8">
        <f t="shared" si="292"/>
        <v>0</v>
      </c>
      <c r="P1884" s="8">
        <f t="shared" si="293"/>
        <v>16.5</v>
      </c>
      <c r="Q1884" s="9">
        <f t="shared" si="294"/>
        <v>26.975000000000001</v>
      </c>
      <c r="R1884" s="9">
        <f t="shared" si="295"/>
        <v>18.125</v>
      </c>
      <c r="S1884" s="9">
        <f t="shared" si="296"/>
        <v>17.925000000000001</v>
      </c>
      <c r="T1884" s="9">
        <f t="shared" si="297"/>
        <v>21.625</v>
      </c>
      <c r="U1884" s="8">
        <f t="shared" si="298"/>
        <v>21.008333333333336</v>
      </c>
      <c r="V1884" s="8">
        <f t="shared" si="299"/>
        <v>21.162500000000001</v>
      </c>
    </row>
    <row r="1885" spans="1:22" ht="13.5" x14ac:dyDescent="0.25">
      <c r="A1885" s="3">
        <f>RSI!A1885</f>
        <v>45049</v>
      </c>
      <c r="B1885" s="2">
        <f>RSI!B1885</f>
        <v>1.1599999999999999</v>
      </c>
      <c r="C1885" s="2">
        <f>RSI!I1885</f>
        <v>62.607717434382373</v>
      </c>
      <c r="D1885" s="2">
        <f>MACD!E1885</f>
        <v>-2.1710309040513742E-2</v>
      </c>
      <c r="E1885" s="2">
        <f>MACD!F1885</f>
        <v>-2.4503360227091393E-2</v>
      </c>
      <c r="F1885" s="2">
        <f>'Moving Avg'!D1885</f>
        <v>1.1100000000000001</v>
      </c>
      <c r="G1885" s="2">
        <f>'Moving Avg'!F1885</f>
        <v>1.0965</v>
      </c>
      <c r="H1885" s="2">
        <f>'Moving Avg'!G1885</f>
        <v>1.0756000000000001</v>
      </c>
      <c r="I1885" s="2">
        <f>'Moving Avg'!H1885</f>
        <v>1.1365000000000012</v>
      </c>
      <c r="J1885" s="6" t="str">
        <f>OBV!F1885</f>
        <v>BULLISH</v>
      </c>
      <c r="K1885" s="6" t="str">
        <f>OBV!G1885</f>
        <v>STRONG</v>
      </c>
      <c r="L1885" s="6" t="str">
        <f>OBV!H1885</f>
        <v>CONFIRMED BULLISH</v>
      </c>
      <c r="M1885" s="8">
        <f t="shared" si="290"/>
        <v>25</v>
      </c>
      <c r="N1885" s="8">
        <f t="shared" si="291"/>
        <v>0</v>
      </c>
      <c r="O1885" s="8">
        <f t="shared" si="292"/>
        <v>0</v>
      </c>
      <c r="P1885" s="8">
        <f t="shared" si="293"/>
        <v>100</v>
      </c>
      <c r="Q1885" s="9">
        <f t="shared" si="294"/>
        <v>23.75</v>
      </c>
      <c r="R1885" s="9">
        <f t="shared" si="295"/>
        <v>30</v>
      </c>
      <c r="S1885" s="9">
        <f t="shared" si="296"/>
        <v>48.75</v>
      </c>
      <c r="T1885" s="9">
        <f t="shared" si="297"/>
        <v>31.25</v>
      </c>
      <c r="U1885" s="8">
        <f t="shared" si="298"/>
        <v>34.166666666666664</v>
      </c>
      <c r="V1885" s="8">
        <f t="shared" si="299"/>
        <v>33.4375</v>
      </c>
    </row>
    <row r="1886" spans="1:22" ht="13.5" x14ac:dyDescent="0.25">
      <c r="A1886" s="3">
        <f>RSI!A1886</f>
        <v>45050</v>
      </c>
      <c r="B1886" s="2">
        <f>RSI!B1886</f>
        <v>1.1599999999999999</v>
      </c>
      <c r="C1886" s="2">
        <f>RSI!I1886</f>
        <v>62.607717434382373</v>
      </c>
      <c r="D1886" s="2">
        <f>MACD!E1886</f>
        <v>-1.4622614148485091E-2</v>
      </c>
      <c r="E1886" s="2">
        <f>MACD!F1886</f>
        <v>-2.2527211011370132E-2</v>
      </c>
      <c r="F1886" s="2">
        <f>'Moving Avg'!D1886</f>
        <v>1.1280000000000001</v>
      </c>
      <c r="G1886" s="2">
        <f>'Moving Avg'!F1886</f>
        <v>1.0994999999999999</v>
      </c>
      <c r="H1886" s="2">
        <f>'Moving Avg'!G1886</f>
        <v>1.077</v>
      </c>
      <c r="I1886" s="2">
        <f>'Moving Avg'!H1886</f>
        <v>1.1368000000000011</v>
      </c>
      <c r="J1886" s="6" t="str">
        <f>OBV!F1886</f>
        <v>BULLISH</v>
      </c>
      <c r="K1886" s="6" t="str">
        <f>OBV!G1886</f>
        <v>STRONG</v>
      </c>
      <c r="L1886" s="6" t="str">
        <f>OBV!H1886</f>
        <v>CONFIRMED BULLISH</v>
      </c>
      <c r="M1886" s="8">
        <f t="shared" si="290"/>
        <v>25</v>
      </c>
      <c r="N1886" s="8">
        <f t="shared" si="291"/>
        <v>0</v>
      </c>
      <c r="O1886" s="8">
        <f t="shared" si="292"/>
        <v>0</v>
      </c>
      <c r="P1886" s="8">
        <f t="shared" si="293"/>
        <v>100</v>
      </c>
      <c r="Q1886" s="9">
        <f t="shared" si="294"/>
        <v>23.75</v>
      </c>
      <c r="R1886" s="9">
        <f t="shared" si="295"/>
        <v>30</v>
      </c>
      <c r="S1886" s="9">
        <f t="shared" si="296"/>
        <v>48.75</v>
      </c>
      <c r="T1886" s="9">
        <f t="shared" si="297"/>
        <v>31.25</v>
      </c>
      <c r="U1886" s="8">
        <f t="shared" si="298"/>
        <v>34.166666666666664</v>
      </c>
      <c r="V1886" s="8">
        <f t="shared" si="299"/>
        <v>33.4375</v>
      </c>
    </row>
    <row r="1887" spans="1:22" ht="13.5" x14ac:dyDescent="0.25">
      <c r="A1887" s="3">
        <f>RSI!A1887</f>
        <v>45051</v>
      </c>
      <c r="B1887" s="2">
        <f>RSI!B1887</f>
        <v>1.1499999999999999</v>
      </c>
      <c r="C1887" s="2">
        <f>RSI!I1887</f>
        <v>60.169143252104085</v>
      </c>
      <c r="D1887" s="2">
        <f>MACD!E1887</f>
        <v>-1.1353079812582489E-2</v>
      </c>
      <c r="E1887" s="2">
        <f>MACD!F1887</f>
        <v>-2.0292384771612604E-2</v>
      </c>
      <c r="F1887" s="2">
        <f>'Moving Avg'!D1887</f>
        <v>1.1359999999999999</v>
      </c>
      <c r="G1887" s="2">
        <f>'Moving Avg'!F1887</f>
        <v>1.1034999999999999</v>
      </c>
      <c r="H1887" s="2">
        <f>'Moving Avg'!G1887</f>
        <v>1.0782</v>
      </c>
      <c r="I1887" s="2">
        <f>'Moving Avg'!H1887</f>
        <v>1.1370500000000012</v>
      </c>
      <c r="J1887" s="6" t="str">
        <f>OBV!F1887</f>
        <v>BULLISH</v>
      </c>
      <c r="K1887" s="6" t="str">
        <f>OBV!G1887</f>
        <v>STRONG</v>
      </c>
      <c r="L1887" s="6" t="str">
        <f>OBV!H1887</f>
        <v>CONFIRMED BULLISH</v>
      </c>
      <c r="M1887" s="8">
        <f t="shared" si="290"/>
        <v>25</v>
      </c>
      <c r="N1887" s="8">
        <f t="shared" si="291"/>
        <v>0</v>
      </c>
      <c r="O1887" s="8">
        <f t="shared" si="292"/>
        <v>0</v>
      </c>
      <c r="P1887" s="8">
        <f t="shared" si="293"/>
        <v>100</v>
      </c>
      <c r="Q1887" s="9">
        <f t="shared" si="294"/>
        <v>23.75</v>
      </c>
      <c r="R1887" s="9">
        <f t="shared" si="295"/>
        <v>30</v>
      </c>
      <c r="S1887" s="9">
        <f t="shared" si="296"/>
        <v>48.75</v>
      </c>
      <c r="T1887" s="9">
        <f t="shared" si="297"/>
        <v>31.25</v>
      </c>
      <c r="U1887" s="8">
        <f t="shared" si="298"/>
        <v>34.166666666666664</v>
      </c>
      <c r="V1887" s="8">
        <f t="shared" si="299"/>
        <v>33.4375</v>
      </c>
    </row>
    <row r="1888" spans="1:22" ht="13.5" x14ac:dyDescent="0.25">
      <c r="A1888" s="3">
        <f>RSI!A1888</f>
        <v>45054</v>
      </c>
      <c r="B1888" s="2">
        <f>RSI!B1888</f>
        <v>1.1499999999999999</v>
      </c>
      <c r="C1888" s="2">
        <f>RSI!I1888</f>
        <v>60.169143252104092</v>
      </c>
      <c r="D1888" s="2">
        <f>MACD!E1888</f>
        <v>-8.8900192381564658E-3</v>
      </c>
      <c r="E1888" s="2">
        <f>MACD!F1888</f>
        <v>-1.8011911664921377E-2</v>
      </c>
      <c r="F1888" s="2">
        <f>'Moving Avg'!D1888</f>
        <v>1.1440000000000001</v>
      </c>
      <c r="G1888" s="2">
        <f>'Moving Avg'!F1888</f>
        <v>1.1065</v>
      </c>
      <c r="H1888" s="2">
        <f>'Moving Avg'!G1888</f>
        <v>1.0795999999999999</v>
      </c>
      <c r="I1888" s="2">
        <f>'Moving Avg'!H1888</f>
        <v>1.1371500000000012</v>
      </c>
      <c r="J1888" s="6" t="str">
        <f>OBV!F1888</f>
        <v>BULLISH</v>
      </c>
      <c r="K1888" s="6" t="str">
        <f>OBV!G1888</f>
        <v>STRONG</v>
      </c>
      <c r="L1888" s="6" t="str">
        <f>OBV!H1888</f>
        <v>CONFIRMED BULLISH</v>
      </c>
      <c r="M1888" s="8">
        <f t="shared" si="290"/>
        <v>25</v>
      </c>
      <c r="N1888" s="8">
        <f t="shared" si="291"/>
        <v>0</v>
      </c>
      <c r="O1888" s="8">
        <f t="shared" si="292"/>
        <v>50</v>
      </c>
      <c r="P1888" s="8">
        <f t="shared" si="293"/>
        <v>100</v>
      </c>
      <c r="Q1888" s="9">
        <f t="shared" si="294"/>
        <v>31.25</v>
      </c>
      <c r="R1888" s="9">
        <f t="shared" si="295"/>
        <v>47.5</v>
      </c>
      <c r="S1888" s="9">
        <f t="shared" si="296"/>
        <v>61.25</v>
      </c>
      <c r="T1888" s="9">
        <f t="shared" si="297"/>
        <v>43.75</v>
      </c>
      <c r="U1888" s="8">
        <f t="shared" si="298"/>
        <v>46.666666666666664</v>
      </c>
      <c r="V1888" s="8">
        <f t="shared" si="299"/>
        <v>45.9375</v>
      </c>
    </row>
    <row r="1889" spans="1:22" ht="13.5" x14ac:dyDescent="0.25">
      <c r="A1889" s="3">
        <f>RSI!A1889</f>
        <v>45055</v>
      </c>
      <c r="B1889" s="2">
        <f>RSI!B1889</f>
        <v>1.0900000000000001</v>
      </c>
      <c r="C1889" s="2">
        <f>RSI!I1889</f>
        <v>47.338621313647842</v>
      </c>
      <c r="D1889" s="2">
        <f>MACD!E1889</f>
        <v>-2.642435947786792E-3</v>
      </c>
      <c r="E1889" s="2">
        <f>MACD!F1889</f>
        <v>-1.4938016521494461E-2</v>
      </c>
      <c r="F1889" s="2">
        <f>'Moving Avg'!D1889</f>
        <v>1.1419999999999999</v>
      </c>
      <c r="G1889" s="2">
        <f>'Moving Avg'!F1889</f>
        <v>1.1069999999999998</v>
      </c>
      <c r="H1889" s="2">
        <f>'Moving Avg'!G1889</f>
        <v>1.0802</v>
      </c>
      <c r="I1889" s="2">
        <f>'Moving Avg'!H1889</f>
        <v>1.1370500000000012</v>
      </c>
      <c r="J1889" s="6" t="str">
        <f>OBV!F1889</f>
        <v>BULLISH</v>
      </c>
      <c r="K1889" s="6" t="str">
        <f>OBV!G1889</f>
        <v>STRONG</v>
      </c>
      <c r="L1889" s="6" t="str">
        <f>OBV!H1889</f>
        <v>BULLISH DIVERGENCE</v>
      </c>
      <c r="M1889" s="8">
        <f t="shared" si="290"/>
        <v>25</v>
      </c>
      <c r="N1889" s="8">
        <f t="shared" si="291"/>
        <v>0</v>
      </c>
      <c r="O1889" s="8">
        <f t="shared" si="292"/>
        <v>50</v>
      </c>
      <c r="P1889" s="8">
        <f t="shared" si="293"/>
        <v>83</v>
      </c>
      <c r="Q1889" s="9">
        <f t="shared" si="294"/>
        <v>28.7</v>
      </c>
      <c r="R1889" s="9">
        <f t="shared" si="295"/>
        <v>43.25</v>
      </c>
      <c r="S1889" s="9">
        <f t="shared" si="296"/>
        <v>53.6</v>
      </c>
      <c r="T1889" s="9">
        <f t="shared" si="297"/>
        <v>39.5</v>
      </c>
      <c r="U1889" s="8">
        <f t="shared" si="298"/>
        <v>41.85</v>
      </c>
      <c r="V1889" s="8">
        <f t="shared" si="299"/>
        <v>41.262500000000003</v>
      </c>
    </row>
    <row r="1890" spans="1:22" ht="13.5" x14ac:dyDescent="0.25">
      <c r="A1890" s="3">
        <f>RSI!A1890</f>
        <v>45056</v>
      </c>
      <c r="B1890" s="2">
        <f>RSI!B1890</f>
        <v>1.1000000000000001</v>
      </c>
      <c r="C1890" s="2">
        <f>RSI!I1890</f>
        <v>49.279883398079591</v>
      </c>
      <c r="D1890" s="2">
        <f>MACD!E1890</f>
        <v>-2.61777740464475E-3</v>
      </c>
      <c r="E1890" s="2">
        <f>MACD!F1890</f>
        <v>-1.2473968698124518E-2</v>
      </c>
      <c r="F1890" s="2">
        <f>'Moving Avg'!D1890</f>
        <v>1.1300000000000001</v>
      </c>
      <c r="G1890" s="2">
        <f>'Moving Avg'!F1890</f>
        <v>1.1099999999999999</v>
      </c>
      <c r="H1890" s="2">
        <f>'Moving Avg'!G1890</f>
        <v>1.0806000000000002</v>
      </c>
      <c r="I1890" s="2">
        <f>'Moving Avg'!H1890</f>
        <v>1.1369000000000011</v>
      </c>
      <c r="J1890" s="6" t="str">
        <f>OBV!F1890</f>
        <v>BULLISH</v>
      </c>
      <c r="K1890" s="6" t="str">
        <f>OBV!G1890</f>
        <v>NEUTRAL</v>
      </c>
      <c r="L1890" s="6" t="str">
        <f>OBV!H1890</f>
        <v>BULLISH DIVERGENCE</v>
      </c>
      <c r="M1890" s="8">
        <f t="shared" si="290"/>
        <v>25</v>
      </c>
      <c r="N1890" s="8">
        <f t="shared" si="291"/>
        <v>0</v>
      </c>
      <c r="O1890" s="8">
        <f t="shared" si="292"/>
        <v>0</v>
      </c>
      <c r="P1890" s="8">
        <f t="shared" si="293"/>
        <v>66.5</v>
      </c>
      <c r="Q1890" s="9">
        <f t="shared" si="294"/>
        <v>18.725000000000001</v>
      </c>
      <c r="R1890" s="9">
        <f t="shared" si="295"/>
        <v>21.625</v>
      </c>
      <c r="S1890" s="9">
        <f t="shared" si="296"/>
        <v>33.674999999999997</v>
      </c>
      <c r="T1890" s="9">
        <f t="shared" si="297"/>
        <v>22.875</v>
      </c>
      <c r="U1890" s="8">
        <f t="shared" si="298"/>
        <v>24.675000000000001</v>
      </c>
      <c r="V1890" s="8">
        <f t="shared" si="299"/>
        <v>24.225000000000001</v>
      </c>
    </row>
    <row r="1891" spans="1:22" ht="13.5" x14ac:dyDescent="0.25">
      <c r="A1891" s="3">
        <f>RSI!A1891</f>
        <v>45057</v>
      </c>
      <c r="B1891" s="2">
        <f>RSI!B1891</f>
        <v>1.1000000000000001</v>
      </c>
      <c r="C1891" s="2">
        <f>RSI!I1891</f>
        <v>49.279883398079591</v>
      </c>
      <c r="D1891" s="2">
        <f>MACD!E1891</f>
        <v>-7.184010427486287E-3</v>
      </c>
      <c r="E1891" s="2">
        <f>MACD!F1891</f>
        <v>-1.1415977043996873E-2</v>
      </c>
      <c r="F1891" s="2">
        <f>'Moving Avg'!D1891</f>
        <v>1.1179999999999999</v>
      </c>
      <c r="G1891" s="2">
        <f>'Moving Avg'!F1891</f>
        <v>1.1125</v>
      </c>
      <c r="H1891" s="2">
        <f>'Moving Avg'!G1891</f>
        <v>1.0806000000000002</v>
      </c>
      <c r="I1891" s="2">
        <f>'Moving Avg'!H1891</f>
        <v>1.1368000000000011</v>
      </c>
      <c r="J1891" s="6" t="str">
        <f>OBV!F1891</f>
        <v>BULLISH</v>
      </c>
      <c r="K1891" s="6" t="str">
        <f>OBV!G1891</f>
        <v>NEUTRAL</v>
      </c>
      <c r="L1891" s="6" t="str">
        <f>OBV!H1891</f>
        <v>BULLISH DIVERGENCE</v>
      </c>
      <c r="M1891" s="8">
        <f t="shared" si="290"/>
        <v>25</v>
      </c>
      <c r="N1891" s="8">
        <f t="shared" si="291"/>
        <v>0</v>
      </c>
      <c r="O1891" s="8">
        <f t="shared" si="292"/>
        <v>0</v>
      </c>
      <c r="P1891" s="8">
        <f t="shared" si="293"/>
        <v>66.5</v>
      </c>
      <c r="Q1891" s="9">
        <f t="shared" si="294"/>
        <v>18.725000000000001</v>
      </c>
      <c r="R1891" s="9">
        <f t="shared" si="295"/>
        <v>21.625</v>
      </c>
      <c r="S1891" s="9">
        <f t="shared" si="296"/>
        <v>33.674999999999997</v>
      </c>
      <c r="T1891" s="9">
        <f t="shared" si="297"/>
        <v>22.875</v>
      </c>
      <c r="U1891" s="8">
        <f t="shared" si="298"/>
        <v>24.675000000000001</v>
      </c>
      <c r="V1891" s="8">
        <f t="shared" si="299"/>
        <v>24.225000000000001</v>
      </c>
    </row>
    <row r="1892" spans="1:22" ht="13.5" x14ac:dyDescent="0.25">
      <c r="A1892" s="3">
        <f>RSI!A1892</f>
        <v>45058</v>
      </c>
      <c r="B1892" s="2">
        <f>RSI!B1892</f>
        <v>1.0900000000000001</v>
      </c>
      <c r="C1892" s="2">
        <f>RSI!I1892</f>
        <v>47.259425736771028</v>
      </c>
      <c r="D1892" s="2">
        <f>MACD!E1892</f>
        <v>-4.1269678051827352E-3</v>
      </c>
      <c r="E1892" s="2">
        <f>MACD!F1892</f>
        <v>-9.958175196234046E-3</v>
      </c>
      <c r="F1892" s="2">
        <f>'Moving Avg'!D1892</f>
        <v>1.1060000000000001</v>
      </c>
      <c r="G1892" s="2">
        <f>'Moving Avg'!F1892</f>
        <v>1.115</v>
      </c>
      <c r="H1892" s="2">
        <f>'Moving Avg'!G1892</f>
        <v>1.0806000000000002</v>
      </c>
      <c r="I1892" s="2">
        <f>'Moving Avg'!H1892</f>
        <v>1.136650000000001</v>
      </c>
      <c r="J1892" s="6" t="str">
        <f>OBV!F1892</f>
        <v>BULLISH</v>
      </c>
      <c r="K1892" s="6" t="str">
        <f>OBV!G1892</f>
        <v>NEUTRAL</v>
      </c>
      <c r="L1892" s="6" t="str">
        <f>OBV!H1892</f>
        <v>BULLISH DIVERGENCE</v>
      </c>
      <c r="M1892" s="8">
        <f t="shared" si="290"/>
        <v>25</v>
      </c>
      <c r="N1892" s="8">
        <f t="shared" si="291"/>
        <v>0</v>
      </c>
      <c r="O1892" s="8">
        <f t="shared" si="292"/>
        <v>0</v>
      </c>
      <c r="P1892" s="8">
        <f t="shared" si="293"/>
        <v>66.5</v>
      </c>
      <c r="Q1892" s="9">
        <f t="shared" si="294"/>
        <v>18.725000000000001</v>
      </c>
      <c r="R1892" s="9">
        <f t="shared" si="295"/>
        <v>21.625</v>
      </c>
      <c r="S1892" s="9">
        <f t="shared" si="296"/>
        <v>33.674999999999997</v>
      </c>
      <c r="T1892" s="9">
        <f t="shared" si="297"/>
        <v>22.875</v>
      </c>
      <c r="U1892" s="8">
        <f t="shared" si="298"/>
        <v>24.675000000000001</v>
      </c>
      <c r="V1892" s="8">
        <f t="shared" si="299"/>
        <v>24.225000000000001</v>
      </c>
    </row>
    <row r="1893" spans="1:22" ht="13.5" x14ac:dyDescent="0.25">
      <c r="A1893" s="3">
        <f>RSI!A1893</f>
        <v>45061</v>
      </c>
      <c r="B1893" s="2">
        <f>RSI!B1893</f>
        <v>1.07</v>
      </c>
      <c r="C1893" s="2">
        <f>RSI!I1893</f>
        <v>43.42472206603837</v>
      </c>
      <c r="D1893" s="2">
        <f>MACD!E1893</f>
        <v>2.4583739985928332E-5</v>
      </c>
      <c r="E1893" s="2">
        <f>MACD!F1893</f>
        <v>-7.9616234089900512E-3</v>
      </c>
      <c r="F1893" s="2">
        <f>'Moving Avg'!D1893</f>
        <v>1.0900000000000003</v>
      </c>
      <c r="G1893" s="2">
        <f>'Moving Avg'!F1893</f>
        <v>1.117</v>
      </c>
      <c r="H1893" s="2">
        <f>'Moving Avg'!G1893</f>
        <v>1.0804000000000002</v>
      </c>
      <c r="I1893" s="2">
        <f>'Moving Avg'!H1893</f>
        <v>1.1365000000000012</v>
      </c>
      <c r="J1893" s="6" t="str">
        <f>OBV!F1893</f>
        <v>BULLISH</v>
      </c>
      <c r="K1893" s="6" t="str">
        <f>OBV!G1893</f>
        <v>NEUTRAL</v>
      </c>
      <c r="L1893" s="6" t="str">
        <f>OBV!H1893</f>
        <v>BULLISH DIVERGENCE</v>
      </c>
      <c r="M1893" s="8">
        <f t="shared" si="290"/>
        <v>25</v>
      </c>
      <c r="N1893" s="8">
        <f t="shared" si="291"/>
        <v>0</v>
      </c>
      <c r="O1893" s="8">
        <f t="shared" si="292"/>
        <v>0</v>
      </c>
      <c r="P1893" s="8">
        <f t="shared" si="293"/>
        <v>66.5</v>
      </c>
      <c r="Q1893" s="9">
        <f t="shared" si="294"/>
        <v>18.725000000000001</v>
      </c>
      <c r="R1893" s="9">
        <f t="shared" si="295"/>
        <v>21.625</v>
      </c>
      <c r="S1893" s="9">
        <f t="shared" si="296"/>
        <v>33.674999999999997</v>
      </c>
      <c r="T1893" s="9">
        <f t="shared" si="297"/>
        <v>22.875</v>
      </c>
      <c r="U1893" s="8">
        <f t="shared" si="298"/>
        <v>24.675000000000001</v>
      </c>
      <c r="V1893" s="8">
        <f t="shared" si="299"/>
        <v>24.225000000000001</v>
      </c>
    </row>
    <row r="1894" spans="1:22" ht="13.5" x14ac:dyDescent="0.25">
      <c r="A1894" s="3">
        <f>RSI!A1894</f>
        <v>45062</v>
      </c>
      <c r="B1894" s="2">
        <f>RSI!B1894</f>
        <v>1.06</v>
      </c>
      <c r="C1894" s="2">
        <f>RSI!I1894</f>
        <v>41.606851693334434</v>
      </c>
      <c r="D1894" s="2">
        <f>MACD!E1894</f>
        <v>2.9350633410156757E-3</v>
      </c>
      <c r="E1894" s="2">
        <f>MACD!F1894</f>
        <v>-5.7822860589889068E-3</v>
      </c>
      <c r="F1894" s="2">
        <f>'Moving Avg'!D1894</f>
        <v>1.0840000000000001</v>
      </c>
      <c r="G1894" s="2">
        <f>'Moving Avg'!F1894</f>
        <v>1.1155000000000002</v>
      </c>
      <c r="H1894" s="2">
        <f>'Moving Avg'!G1894</f>
        <v>1.0800000000000003</v>
      </c>
      <c r="I1894" s="2">
        <f>'Moving Avg'!H1894</f>
        <v>1.1361500000000013</v>
      </c>
      <c r="J1894" s="6" t="str">
        <f>OBV!F1894</f>
        <v>BULLISH</v>
      </c>
      <c r="K1894" s="6" t="str">
        <f>OBV!G1894</f>
        <v>NEUTRAL</v>
      </c>
      <c r="L1894" s="6" t="str">
        <f>OBV!H1894</f>
        <v>BULLISH DIVERGENCE</v>
      </c>
      <c r="M1894" s="8">
        <f t="shared" si="290"/>
        <v>25</v>
      </c>
      <c r="N1894" s="8">
        <f t="shared" si="291"/>
        <v>0</v>
      </c>
      <c r="O1894" s="8">
        <f t="shared" si="292"/>
        <v>0</v>
      </c>
      <c r="P1894" s="8">
        <f t="shared" si="293"/>
        <v>66.5</v>
      </c>
      <c r="Q1894" s="9">
        <f t="shared" si="294"/>
        <v>18.725000000000001</v>
      </c>
      <c r="R1894" s="9">
        <f t="shared" si="295"/>
        <v>21.625</v>
      </c>
      <c r="S1894" s="9">
        <f t="shared" si="296"/>
        <v>33.674999999999997</v>
      </c>
      <c r="T1894" s="9">
        <f t="shared" si="297"/>
        <v>22.875</v>
      </c>
      <c r="U1894" s="8">
        <f t="shared" si="298"/>
        <v>24.675000000000001</v>
      </c>
      <c r="V1894" s="8">
        <f t="shared" si="299"/>
        <v>24.225000000000001</v>
      </c>
    </row>
    <row r="1895" spans="1:22" ht="13.5" x14ac:dyDescent="0.25">
      <c r="A1895" s="3">
        <f>RSI!A1895</f>
        <v>45063</v>
      </c>
      <c r="B1895" s="2">
        <f>RSI!B1895</f>
        <v>1.07</v>
      </c>
      <c r="C1895" s="2">
        <f>RSI!I1895</f>
        <v>44.125814487809535</v>
      </c>
      <c r="D1895" s="2">
        <f>MACD!E1895</f>
        <v>1.4127774557309403E-2</v>
      </c>
      <c r="E1895" s="2">
        <f>MACD!F1895</f>
        <v>-1.8002739357292448E-3</v>
      </c>
      <c r="F1895" s="2">
        <f>'Moving Avg'!D1895</f>
        <v>1.0780000000000001</v>
      </c>
      <c r="G1895" s="2">
        <f>'Moving Avg'!F1895</f>
        <v>1.1114999999999999</v>
      </c>
      <c r="H1895" s="2">
        <f>'Moving Avg'!G1895</f>
        <v>1.0798000000000001</v>
      </c>
      <c r="I1895" s="2">
        <f>'Moving Avg'!H1895</f>
        <v>1.135700000000001</v>
      </c>
      <c r="J1895" s="6" t="str">
        <f>OBV!F1895</f>
        <v>BEARISH</v>
      </c>
      <c r="K1895" s="6" t="str">
        <f>OBV!G1895</f>
        <v>NEUTRAL</v>
      </c>
      <c r="L1895" s="6" t="str">
        <f>OBV!H1895</f>
        <v>CONFIRMED BEARISH</v>
      </c>
      <c r="M1895" s="8">
        <f t="shared" si="290"/>
        <v>25</v>
      </c>
      <c r="N1895" s="8">
        <f t="shared" si="291"/>
        <v>0</v>
      </c>
      <c r="O1895" s="8">
        <f t="shared" si="292"/>
        <v>0</v>
      </c>
      <c r="P1895" s="8">
        <f t="shared" si="293"/>
        <v>16.5</v>
      </c>
      <c r="Q1895" s="9">
        <f t="shared" si="294"/>
        <v>11.225</v>
      </c>
      <c r="R1895" s="9">
        <f t="shared" si="295"/>
        <v>9.125</v>
      </c>
      <c r="S1895" s="9">
        <f t="shared" si="296"/>
        <v>11.175000000000001</v>
      </c>
      <c r="T1895" s="9">
        <f t="shared" si="297"/>
        <v>10.375</v>
      </c>
      <c r="U1895" s="8">
        <f t="shared" si="298"/>
        <v>10.508333333333335</v>
      </c>
      <c r="V1895" s="8">
        <f t="shared" si="299"/>
        <v>10.475000000000001</v>
      </c>
    </row>
    <row r="1896" spans="1:22" ht="13.5" x14ac:dyDescent="0.25">
      <c r="A1896" s="3">
        <f>RSI!A1896</f>
        <v>45064</v>
      </c>
      <c r="B1896" s="2">
        <f>RSI!B1896</f>
        <v>1.06</v>
      </c>
      <c r="C1896" s="2">
        <f>RSI!I1896</f>
        <v>42.166896806388863</v>
      </c>
      <c r="D1896" s="2">
        <f>MACD!E1896</f>
        <v>2.4502374233239754E-2</v>
      </c>
      <c r="E1896" s="2">
        <f>MACD!F1896</f>
        <v>3.4602556980645556E-3</v>
      </c>
      <c r="F1896" s="2">
        <f>'Moving Avg'!D1896</f>
        <v>1.0699999999999998</v>
      </c>
      <c r="G1896" s="2">
        <f>'Moving Avg'!F1896</f>
        <v>1.107</v>
      </c>
      <c r="H1896" s="2">
        <f>'Moving Avg'!G1896</f>
        <v>1.0794000000000004</v>
      </c>
      <c r="I1896" s="2">
        <f>'Moving Avg'!H1896</f>
        <v>1.1352000000000011</v>
      </c>
      <c r="J1896" s="6" t="str">
        <f>OBV!F1896</f>
        <v>BEARISH</v>
      </c>
      <c r="K1896" s="6" t="str">
        <f>OBV!G1896</f>
        <v>NEUTRAL</v>
      </c>
      <c r="L1896" s="6" t="str">
        <f>OBV!H1896</f>
        <v>CONFIRMED BEARISH</v>
      </c>
      <c r="M1896" s="8">
        <f t="shared" si="290"/>
        <v>25</v>
      </c>
      <c r="N1896" s="8">
        <f t="shared" si="291"/>
        <v>0</v>
      </c>
      <c r="O1896" s="8">
        <f t="shared" si="292"/>
        <v>0</v>
      </c>
      <c r="P1896" s="8">
        <f t="shared" si="293"/>
        <v>16.5</v>
      </c>
      <c r="Q1896" s="9">
        <f t="shared" si="294"/>
        <v>11.225</v>
      </c>
      <c r="R1896" s="9">
        <f t="shared" si="295"/>
        <v>9.125</v>
      </c>
      <c r="S1896" s="9">
        <f t="shared" si="296"/>
        <v>11.175000000000001</v>
      </c>
      <c r="T1896" s="9">
        <f t="shared" si="297"/>
        <v>10.375</v>
      </c>
      <c r="U1896" s="8">
        <f t="shared" si="298"/>
        <v>10.508333333333335</v>
      </c>
      <c r="V1896" s="8">
        <f t="shared" si="299"/>
        <v>10.475000000000001</v>
      </c>
    </row>
    <row r="1897" spans="1:22" ht="13.5" x14ac:dyDescent="0.25">
      <c r="A1897" s="3">
        <f>RSI!A1897</f>
        <v>45065</v>
      </c>
      <c r="B1897" s="2">
        <f>RSI!B1897</f>
        <v>1.05</v>
      </c>
      <c r="C1897" s="2">
        <f>RSI!I1897</f>
        <v>40.24292935301682</v>
      </c>
      <c r="D1897" s="2">
        <f>MACD!E1897</f>
        <v>3.2693272848475896E-2</v>
      </c>
      <c r="E1897" s="2">
        <f>MACD!F1897</f>
        <v>9.3068591281468237E-3</v>
      </c>
      <c r="F1897" s="2">
        <f>'Moving Avg'!D1897</f>
        <v>1.0619999999999998</v>
      </c>
      <c r="G1897" s="2">
        <f>'Moving Avg'!F1897</f>
        <v>1.103</v>
      </c>
      <c r="H1897" s="2">
        <f>'Moving Avg'!G1897</f>
        <v>1.0788</v>
      </c>
      <c r="I1897" s="2">
        <f>'Moving Avg'!H1897</f>
        <v>1.134650000000001</v>
      </c>
      <c r="J1897" s="6" t="str">
        <f>OBV!F1897</f>
        <v>BEARISH</v>
      </c>
      <c r="K1897" s="6" t="str">
        <f>OBV!G1897</f>
        <v>NEUTRAL</v>
      </c>
      <c r="L1897" s="6" t="str">
        <f>OBV!H1897</f>
        <v>CONFIRMED BEARISH</v>
      </c>
      <c r="M1897" s="8">
        <f t="shared" si="290"/>
        <v>25</v>
      </c>
      <c r="N1897" s="8">
        <f t="shared" si="291"/>
        <v>0</v>
      </c>
      <c r="O1897" s="8">
        <f t="shared" si="292"/>
        <v>0</v>
      </c>
      <c r="P1897" s="8">
        <f t="shared" si="293"/>
        <v>16.5</v>
      </c>
      <c r="Q1897" s="9">
        <f t="shared" si="294"/>
        <v>11.225</v>
      </c>
      <c r="R1897" s="9">
        <f t="shared" si="295"/>
        <v>9.125</v>
      </c>
      <c r="S1897" s="9">
        <f t="shared" si="296"/>
        <v>11.175000000000001</v>
      </c>
      <c r="T1897" s="9">
        <f t="shared" si="297"/>
        <v>10.375</v>
      </c>
      <c r="U1897" s="8">
        <f t="shared" si="298"/>
        <v>10.508333333333335</v>
      </c>
      <c r="V1897" s="8">
        <f t="shared" si="299"/>
        <v>10.475000000000001</v>
      </c>
    </row>
    <row r="1898" spans="1:22" ht="13.5" x14ac:dyDescent="0.25">
      <c r="A1898" s="3">
        <f>RSI!A1898</f>
        <v>45068</v>
      </c>
      <c r="B1898" s="2">
        <f>RSI!B1898</f>
        <v>1.04</v>
      </c>
      <c r="C1898" s="2">
        <f>RSI!I1898</f>
        <v>38.358117317035827</v>
      </c>
      <c r="D1898" s="2">
        <f>MACD!E1898</f>
        <v>4.0618412528806491E-2</v>
      </c>
      <c r="E1898" s="2">
        <f>MACD!F1898</f>
        <v>1.5569169808278759E-2</v>
      </c>
      <c r="F1898" s="2">
        <f>'Moving Avg'!D1898</f>
        <v>1.056</v>
      </c>
      <c r="G1898" s="2">
        <f>'Moving Avg'!F1898</f>
        <v>1.0985</v>
      </c>
      <c r="H1898" s="2">
        <f>'Moving Avg'!G1898</f>
        <v>1.0780000000000001</v>
      </c>
      <c r="I1898" s="2">
        <f>'Moving Avg'!H1898</f>
        <v>1.134100000000001</v>
      </c>
      <c r="J1898" s="6" t="str">
        <f>OBV!F1898</f>
        <v>BEARISH</v>
      </c>
      <c r="K1898" s="6" t="str">
        <f>OBV!G1898</f>
        <v>NEUTRAL</v>
      </c>
      <c r="L1898" s="6" t="str">
        <f>OBV!H1898</f>
        <v>CONFIRMED BEARISH</v>
      </c>
      <c r="M1898" s="8">
        <f t="shared" si="290"/>
        <v>25</v>
      </c>
      <c r="N1898" s="8">
        <f t="shared" si="291"/>
        <v>0</v>
      </c>
      <c r="O1898" s="8">
        <f t="shared" si="292"/>
        <v>0</v>
      </c>
      <c r="P1898" s="8">
        <f t="shared" si="293"/>
        <v>16.5</v>
      </c>
      <c r="Q1898" s="9">
        <f t="shared" si="294"/>
        <v>11.225</v>
      </c>
      <c r="R1898" s="9">
        <f t="shared" si="295"/>
        <v>9.125</v>
      </c>
      <c r="S1898" s="9">
        <f t="shared" si="296"/>
        <v>11.175000000000001</v>
      </c>
      <c r="T1898" s="9">
        <f t="shared" si="297"/>
        <v>10.375</v>
      </c>
      <c r="U1898" s="8">
        <f t="shared" si="298"/>
        <v>10.508333333333335</v>
      </c>
      <c r="V1898" s="8">
        <f t="shared" si="299"/>
        <v>10.475000000000001</v>
      </c>
    </row>
    <row r="1899" spans="1:22" ht="13.5" x14ac:dyDescent="0.25">
      <c r="A1899" s="3">
        <f>RSI!A1899</f>
        <v>45069</v>
      </c>
      <c r="B1899" s="2">
        <f>RSI!B1899</f>
        <v>1.05</v>
      </c>
      <c r="C1899" s="2">
        <f>RSI!I1899</f>
        <v>41.317958169769994</v>
      </c>
      <c r="D1899" s="2">
        <f>MACD!E1899</f>
        <v>3.7646730938993622E-2</v>
      </c>
      <c r="E1899" s="2">
        <f>MACD!F1899</f>
        <v>1.9984682034421733E-2</v>
      </c>
      <c r="F1899" s="2">
        <f>'Moving Avg'!D1899</f>
        <v>1.0539999999999998</v>
      </c>
      <c r="G1899" s="2">
        <f>'Moving Avg'!F1899</f>
        <v>1.0945</v>
      </c>
      <c r="H1899" s="2">
        <f>'Moving Avg'!G1899</f>
        <v>1.0777999999999999</v>
      </c>
      <c r="I1899" s="2">
        <f>'Moving Avg'!H1899</f>
        <v>1.133350000000001</v>
      </c>
      <c r="J1899" s="6" t="str">
        <f>OBV!F1899</f>
        <v>BEARISH</v>
      </c>
      <c r="K1899" s="6" t="str">
        <f>OBV!G1899</f>
        <v>NEUTRAL</v>
      </c>
      <c r="L1899" s="6" t="str">
        <f>OBV!H1899</f>
        <v>CONFIRMED BEARISH</v>
      </c>
      <c r="M1899" s="8">
        <f t="shared" si="290"/>
        <v>25</v>
      </c>
      <c r="N1899" s="8">
        <f t="shared" si="291"/>
        <v>0</v>
      </c>
      <c r="O1899" s="8">
        <f t="shared" si="292"/>
        <v>0</v>
      </c>
      <c r="P1899" s="8">
        <f t="shared" si="293"/>
        <v>16.5</v>
      </c>
      <c r="Q1899" s="9">
        <f t="shared" si="294"/>
        <v>11.225</v>
      </c>
      <c r="R1899" s="9">
        <f t="shared" si="295"/>
        <v>9.125</v>
      </c>
      <c r="S1899" s="9">
        <f t="shared" si="296"/>
        <v>11.175000000000001</v>
      </c>
      <c r="T1899" s="9">
        <f t="shared" si="297"/>
        <v>10.375</v>
      </c>
      <c r="U1899" s="8">
        <f t="shared" si="298"/>
        <v>10.508333333333335</v>
      </c>
      <c r="V1899" s="8">
        <f t="shared" si="299"/>
        <v>10.475000000000001</v>
      </c>
    </row>
    <row r="1900" spans="1:22" ht="13.5" x14ac:dyDescent="0.25">
      <c r="A1900" s="3">
        <f>RSI!A1900</f>
        <v>45070</v>
      </c>
      <c r="B1900" s="2">
        <f>RSI!B1900</f>
        <v>1.05</v>
      </c>
      <c r="C1900" s="2">
        <f>RSI!I1900</f>
        <v>41.317958169770002</v>
      </c>
      <c r="D1900" s="2">
        <f>MACD!E1900</f>
        <v>3.6883769796673294E-2</v>
      </c>
      <c r="E1900" s="2">
        <f>MACD!F1900</f>
        <v>2.3364499586872048E-2</v>
      </c>
      <c r="F1900" s="2">
        <f>'Moving Avg'!D1900</f>
        <v>1.05</v>
      </c>
      <c r="G1900" s="2">
        <f>'Moving Avg'!F1900</f>
        <v>1.0920000000000001</v>
      </c>
      <c r="H1900" s="2">
        <f>'Moving Avg'!G1900</f>
        <v>1.0775999999999997</v>
      </c>
      <c r="I1900" s="2">
        <f>'Moving Avg'!H1900</f>
        <v>1.1324500000000011</v>
      </c>
      <c r="J1900" s="6" t="str">
        <f>OBV!F1900</f>
        <v>BEARISH</v>
      </c>
      <c r="K1900" s="6" t="str">
        <f>OBV!G1900</f>
        <v>NEUTRAL</v>
      </c>
      <c r="L1900" s="6" t="str">
        <f>OBV!H1900</f>
        <v>CONFIRMED BEARISH</v>
      </c>
      <c r="M1900" s="8">
        <f t="shared" si="290"/>
        <v>25</v>
      </c>
      <c r="N1900" s="8">
        <f t="shared" si="291"/>
        <v>0</v>
      </c>
      <c r="O1900" s="8">
        <f t="shared" si="292"/>
        <v>0</v>
      </c>
      <c r="P1900" s="8">
        <f t="shared" si="293"/>
        <v>16.5</v>
      </c>
      <c r="Q1900" s="9">
        <f t="shared" si="294"/>
        <v>11.225</v>
      </c>
      <c r="R1900" s="9">
        <f t="shared" si="295"/>
        <v>9.125</v>
      </c>
      <c r="S1900" s="9">
        <f t="shared" si="296"/>
        <v>11.175000000000001</v>
      </c>
      <c r="T1900" s="9">
        <f t="shared" si="297"/>
        <v>10.375</v>
      </c>
      <c r="U1900" s="8">
        <f t="shared" si="298"/>
        <v>10.508333333333335</v>
      </c>
      <c r="V1900" s="8">
        <f t="shared" si="299"/>
        <v>10.475000000000001</v>
      </c>
    </row>
    <row r="1901" spans="1:22" ht="13.5" x14ac:dyDescent="0.25">
      <c r="A1901" s="3">
        <f>RSI!A1901</f>
        <v>45071</v>
      </c>
      <c r="B1901" s="2">
        <f>RSI!B1901</f>
        <v>1.06</v>
      </c>
      <c r="C1901" s="2">
        <f>RSI!I1901</f>
        <v>44.413462763401746</v>
      </c>
      <c r="D1901" s="2">
        <f>MACD!E1901</f>
        <v>3.5694740186061447E-2</v>
      </c>
      <c r="E1901" s="2">
        <f>MACD!F1901</f>
        <v>2.5830547706709929E-2</v>
      </c>
      <c r="F1901" s="2">
        <f>'Moving Avg'!D1901</f>
        <v>1.05</v>
      </c>
      <c r="G1901" s="2">
        <f>'Moving Avg'!F1901</f>
        <v>1.0915000000000001</v>
      </c>
      <c r="H1901" s="2">
        <f>'Moving Avg'!G1901</f>
        <v>1.0777999999999996</v>
      </c>
      <c r="I1901" s="2">
        <f>'Moving Avg'!H1901</f>
        <v>1.131250000000001</v>
      </c>
      <c r="J1901" s="6" t="str">
        <f>OBV!F1901</f>
        <v>BEARISH</v>
      </c>
      <c r="K1901" s="6" t="str">
        <f>OBV!G1901</f>
        <v>NEUTRAL</v>
      </c>
      <c r="L1901" s="6" t="str">
        <f>OBV!H1901</f>
        <v>NEUTRAL</v>
      </c>
      <c r="M1901" s="8">
        <f t="shared" si="290"/>
        <v>25</v>
      </c>
      <c r="N1901" s="8">
        <f t="shared" si="291"/>
        <v>0</v>
      </c>
      <c r="O1901" s="8">
        <f t="shared" si="292"/>
        <v>0</v>
      </c>
      <c r="P1901" s="8">
        <f t="shared" si="293"/>
        <v>16.5</v>
      </c>
      <c r="Q1901" s="9">
        <f t="shared" si="294"/>
        <v>11.225</v>
      </c>
      <c r="R1901" s="9">
        <f t="shared" si="295"/>
        <v>9.125</v>
      </c>
      <c r="S1901" s="9">
        <f t="shared" si="296"/>
        <v>11.175000000000001</v>
      </c>
      <c r="T1901" s="9">
        <f t="shared" si="297"/>
        <v>10.375</v>
      </c>
      <c r="U1901" s="8">
        <f t="shared" si="298"/>
        <v>10.508333333333335</v>
      </c>
      <c r="V1901" s="8">
        <f t="shared" si="299"/>
        <v>10.475000000000001</v>
      </c>
    </row>
    <row r="1902" spans="1:22" ht="13.5" x14ac:dyDescent="0.25">
      <c r="A1902" s="3">
        <f>RSI!A1902</f>
        <v>45072</v>
      </c>
      <c r="B1902" s="2">
        <f>RSI!B1902</f>
        <v>1.0900000000000001</v>
      </c>
      <c r="C1902" s="2">
        <f>RSI!I1902</f>
        <v>52.507372735468181</v>
      </c>
      <c r="D1902" s="2">
        <f>MACD!E1902</f>
        <v>3.1051543309529972E-2</v>
      </c>
      <c r="E1902" s="2">
        <f>MACD!F1902</f>
        <v>2.6874746827273942E-2</v>
      </c>
      <c r="F1902" s="2">
        <f>'Moving Avg'!D1902</f>
        <v>1.0579999999999998</v>
      </c>
      <c r="G1902" s="2">
        <f>'Moving Avg'!F1902</f>
        <v>1.0905</v>
      </c>
      <c r="H1902" s="2">
        <f>'Moving Avg'!G1902</f>
        <v>1.0786000000000002</v>
      </c>
      <c r="I1902" s="2">
        <f>'Moving Avg'!H1902</f>
        <v>1.1300000000000008</v>
      </c>
      <c r="J1902" s="6" t="str">
        <f>OBV!F1902</f>
        <v>BULLISH</v>
      </c>
      <c r="K1902" s="6" t="str">
        <f>OBV!G1902</f>
        <v>NEUTRAL</v>
      </c>
      <c r="L1902" s="6" t="str">
        <f>OBV!H1902</f>
        <v>CONFIRMED BULLISH</v>
      </c>
      <c r="M1902" s="8">
        <f t="shared" si="290"/>
        <v>25</v>
      </c>
      <c r="N1902" s="8">
        <f t="shared" si="291"/>
        <v>0</v>
      </c>
      <c r="O1902" s="8">
        <f t="shared" si="292"/>
        <v>0</v>
      </c>
      <c r="P1902" s="8">
        <f t="shared" si="293"/>
        <v>83.5</v>
      </c>
      <c r="Q1902" s="9">
        <f t="shared" si="294"/>
        <v>21.274999999999999</v>
      </c>
      <c r="R1902" s="9">
        <f t="shared" si="295"/>
        <v>25.875</v>
      </c>
      <c r="S1902" s="9">
        <f t="shared" si="296"/>
        <v>41.325000000000003</v>
      </c>
      <c r="T1902" s="9">
        <f t="shared" si="297"/>
        <v>27.125</v>
      </c>
      <c r="U1902" s="8">
        <f t="shared" si="298"/>
        <v>29.491666666666664</v>
      </c>
      <c r="V1902" s="8">
        <f t="shared" si="299"/>
        <v>28.9</v>
      </c>
    </row>
    <row r="1903" spans="1:22" ht="13.5" x14ac:dyDescent="0.25">
      <c r="A1903" s="3">
        <f>RSI!A1903</f>
        <v>45075</v>
      </c>
      <c r="B1903" s="2">
        <f>RSI!B1903</f>
        <v>1.1000000000000001</v>
      </c>
      <c r="C1903" s="2">
        <f>RSI!I1903</f>
        <v>54.866499076904702</v>
      </c>
      <c r="D1903" s="2">
        <f>MACD!E1903</f>
        <v>2.3242183439774244E-2</v>
      </c>
      <c r="E1903" s="2">
        <f>MACD!F1903</f>
        <v>2.6148234149774002E-2</v>
      </c>
      <c r="F1903" s="2">
        <f>'Moving Avg'!D1903</f>
        <v>1.0699999999999998</v>
      </c>
      <c r="G1903" s="2">
        <f>'Moving Avg'!F1903</f>
        <v>1.0900000000000003</v>
      </c>
      <c r="H1903" s="2">
        <f>'Moving Avg'!G1903</f>
        <v>1.0796000000000001</v>
      </c>
      <c r="I1903" s="2">
        <f>'Moving Avg'!H1903</f>
        <v>1.1290500000000008</v>
      </c>
      <c r="J1903" s="6" t="str">
        <f>OBV!F1903</f>
        <v>BULLISH</v>
      </c>
      <c r="K1903" s="6" t="str">
        <f>OBV!G1903</f>
        <v>NEUTRAL</v>
      </c>
      <c r="L1903" s="6" t="str">
        <f>OBV!H1903</f>
        <v>CONFIRMED BULLISH</v>
      </c>
      <c r="M1903" s="8">
        <f t="shared" si="290"/>
        <v>25</v>
      </c>
      <c r="N1903" s="8">
        <f t="shared" si="291"/>
        <v>45</v>
      </c>
      <c r="O1903" s="8">
        <f t="shared" si="292"/>
        <v>0</v>
      </c>
      <c r="P1903" s="8">
        <f t="shared" si="293"/>
        <v>83.5</v>
      </c>
      <c r="Q1903" s="9">
        <f t="shared" si="294"/>
        <v>37.024999999999999</v>
      </c>
      <c r="R1903" s="9">
        <f t="shared" si="295"/>
        <v>34.875</v>
      </c>
      <c r="S1903" s="9">
        <f t="shared" si="296"/>
        <v>48.075000000000003</v>
      </c>
      <c r="T1903" s="9">
        <f t="shared" si="297"/>
        <v>38.375</v>
      </c>
      <c r="U1903" s="8">
        <f t="shared" si="298"/>
        <v>39.991666666666667</v>
      </c>
      <c r="V1903" s="8">
        <f t="shared" si="299"/>
        <v>39.587500000000006</v>
      </c>
    </row>
    <row r="1904" spans="1:22" ht="13.5" x14ac:dyDescent="0.25">
      <c r="A1904" s="3">
        <f>RSI!A1904</f>
        <v>45076</v>
      </c>
      <c r="B1904" s="2">
        <f>RSI!B1904</f>
        <v>1.0900000000000001</v>
      </c>
      <c r="C1904" s="2">
        <f>RSI!I1904</f>
        <v>52.080476465471477</v>
      </c>
      <c r="D1904" s="2">
        <f>MACD!E1904</f>
        <v>1.5719269770424038E-2</v>
      </c>
      <c r="E1904" s="2">
        <f>MACD!F1904</f>
        <v>2.4062441273904007E-2</v>
      </c>
      <c r="F1904" s="2">
        <f>'Moving Avg'!D1904</f>
        <v>1.0780000000000001</v>
      </c>
      <c r="G1904" s="2">
        <f>'Moving Avg'!F1904</f>
        <v>1.0895000000000001</v>
      </c>
      <c r="H1904" s="2">
        <f>'Moving Avg'!G1904</f>
        <v>1.0804</v>
      </c>
      <c r="I1904" s="2">
        <f>'Moving Avg'!H1904</f>
        <v>1.128300000000001</v>
      </c>
      <c r="J1904" s="6" t="str">
        <f>OBV!F1904</f>
        <v>BULLISH</v>
      </c>
      <c r="K1904" s="6" t="str">
        <f>OBV!G1904</f>
        <v>NEUTRAL</v>
      </c>
      <c r="L1904" s="6" t="str">
        <f>OBV!H1904</f>
        <v>CONFIRMED BULLISH</v>
      </c>
      <c r="M1904" s="8">
        <f t="shared" si="290"/>
        <v>25</v>
      </c>
      <c r="N1904" s="8">
        <f t="shared" si="291"/>
        <v>45</v>
      </c>
      <c r="O1904" s="8">
        <f t="shared" si="292"/>
        <v>0</v>
      </c>
      <c r="P1904" s="8">
        <f t="shared" si="293"/>
        <v>83.5</v>
      </c>
      <c r="Q1904" s="9">
        <f t="shared" si="294"/>
        <v>37.024999999999999</v>
      </c>
      <c r="R1904" s="9">
        <f t="shared" si="295"/>
        <v>34.875</v>
      </c>
      <c r="S1904" s="9">
        <f t="shared" si="296"/>
        <v>48.075000000000003</v>
      </c>
      <c r="T1904" s="9">
        <f t="shared" si="297"/>
        <v>38.375</v>
      </c>
      <c r="U1904" s="8">
        <f t="shared" si="298"/>
        <v>39.991666666666667</v>
      </c>
      <c r="V1904" s="8">
        <f t="shared" si="299"/>
        <v>39.587500000000006</v>
      </c>
    </row>
    <row r="1905" spans="1:22" ht="13.5" x14ac:dyDescent="0.25">
      <c r="A1905" s="3">
        <f>RSI!A1905</f>
        <v>45077</v>
      </c>
      <c r="B1905" s="2">
        <f>RSI!B1905</f>
        <v>1.0900000000000001</v>
      </c>
      <c r="C1905" s="2">
        <f>RSI!I1905</f>
        <v>52.080476465471477</v>
      </c>
      <c r="D1905" s="2">
        <f>MACD!E1905</f>
        <v>1.0842693308449558E-2</v>
      </c>
      <c r="E1905" s="2">
        <f>MACD!F1905</f>
        <v>2.1418491680813119E-2</v>
      </c>
      <c r="F1905" s="2">
        <f>'Moving Avg'!D1905</f>
        <v>1.0860000000000001</v>
      </c>
      <c r="G1905" s="2">
        <f>'Moving Avg'!F1905</f>
        <v>1.0860000000000001</v>
      </c>
      <c r="H1905" s="2">
        <f>'Moving Avg'!G1905</f>
        <v>1.0812000000000002</v>
      </c>
      <c r="I1905" s="2">
        <f>'Moving Avg'!H1905</f>
        <v>1.1275000000000011</v>
      </c>
      <c r="J1905" s="6" t="str">
        <f>OBV!F1905</f>
        <v>BULLISH</v>
      </c>
      <c r="K1905" s="6" t="str">
        <f>OBV!G1905</f>
        <v>NEUTRAL</v>
      </c>
      <c r="L1905" s="6" t="str">
        <f>OBV!H1905</f>
        <v>CONFIRMED BULLISH</v>
      </c>
      <c r="M1905" s="8">
        <f t="shared" si="290"/>
        <v>25</v>
      </c>
      <c r="N1905" s="8">
        <f t="shared" si="291"/>
        <v>45</v>
      </c>
      <c r="O1905" s="8">
        <f t="shared" si="292"/>
        <v>0</v>
      </c>
      <c r="P1905" s="8">
        <f t="shared" si="293"/>
        <v>83.5</v>
      </c>
      <c r="Q1905" s="9">
        <f t="shared" si="294"/>
        <v>37.024999999999999</v>
      </c>
      <c r="R1905" s="9">
        <f t="shared" si="295"/>
        <v>34.875</v>
      </c>
      <c r="S1905" s="9">
        <f t="shared" si="296"/>
        <v>48.075000000000003</v>
      </c>
      <c r="T1905" s="9">
        <f t="shared" si="297"/>
        <v>38.375</v>
      </c>
      <c r="U1905" s="8">
        <f t="shared" si="298"/>
        <v>39.991666666666667</v>
      </c>
      <c r="V1905" s="8">
        <f t="shared" si="299"/>
        <v>39.587500000000006</v>
      </c>
    </row>
    <row r="1906" spans="1:22" ht="13.5" x14ac:dyDescent="0.25">
      <c r="A1906" s="3">
        <f>RSI!A1906</f>
        <v>45078</v>
      </c>
      <c r="B1906" s="2">
        <f>RSI!B1906</f>
        <v>1.1100000000000001</v>
      </c>
      <c r="C1906" s="2">
        <f>RSI!I1906</f>
        <v>57.129790226058468</v>
      </c>
      <c r="D1906" s="2">
        <f>MACD!E1906</f>
        <v>3.650587039854658E-3</v>
      </c>
      <c r="E1906" s="2">
        <f>MACD!F1906</f>
        <v>1.7864910752621425E-2</v>
      </c>
      <c r="F1906" s="2">
        <f>'Moving Avg'!D1906</f>
        <v>1.0960000000000001</v>
      </c>
      <c r="G1906" s="2">
        <f>'Moving Avg'!F1906</f>
        <v>1.0835000000000001</v>
      </c>
      <c r="H1906" s="2">
        <f>'Moving Avg'!G1906</f>
        <v>1.0826000000000002</v>
      </c>
      <c r="I1906" s="2">
        <f>'Moving Avg'!H1906</f>
        <v>1.127050000000001</v>
      </c>
      <c r="J1906" s="6" t="str">
        <f>OBV!F1906</f>
        <v>BULLISH</v>
      </c>
      <c r="K1906" s="6" t="str">
        <f>OBV!G1906</f>
        <v>NEUTRAL</v>
      </c>
      <c r="L1906" s="6" t="str">
        <f>OBV!H1906</f>
        <v>CONFIRMED BULLISH</v>
      </c>
      <c r="M1906" s="8">
        <f t="shared" si="290"/>
        <v>25</v>
      </c>
      <c r="N1906" s="8">
        <f t="shared" si="291"/>
        <v>45</v>
      </c>
      <c r="O1906" s="8">
        <f t="shared" si="292"/>
        <v>0</v>
      </c>
      <c r="P1906" s="8">
        <f t="shared" si="293"/>
        <v>83.5</v>
      </c>
      <c r="Q1906" s="9">
        <f t="shared" si="294"/>
        <v>37.024999999999999</v>
      </c>
      <c r="R1906" s="9">
        <f t="shared" si="295"/>
        <v>34.875</v>
      </c>
      <c r="S1906" s="9">
        <f t="shared" si="296"/>
        <v>48.075000000000003</v>
      </c>
      <c r="T1906" s="9">
        <f t="shared" si="297"/>
        <v>38.375</v>
      </c>
      <c r="U1906" s="8">
        <f t="shared" si="298"/>
        <v>39.991666666666667</v>
      </c>
      <c r="V1906" s="8">
        <f t="shared" si="299"/>
        <v>39.587500000000006</v>
      </c>
    </row>
    <row r="1907" spans="1:22" ht="13.5" x14ac:dyDescent="0.25">
      <c r="A1907" s="3">
        <f>RSI!A1907</f>
        <v>45079</v>
      </c>
      <c r="B1907" s="2">
        <f>RSI!B1907</f>
        <v>1.1000000000000001</v>
      </c>
      <c r="C1907" s="2">
        <f>RSI!I1907</f>
        <v>54.062394339807589</v>
      </c>
      <c r="D1907" s="2">
        <f>MACD!E1907</f>
        <v>-3.3933775528034449E-3</v>
      </c>
      <c r="E1907" s="2">
        <f>MACD!F1907</f>
        <v>1.3613253091536451E-2</v>
      </c>
      <c r="F1907" s="2">
        <f>'Moving Avg'!D1907</f>
        <v>1.0980000000000001</v>
      </c>
      <c r="G1907" s="2">
        <f>'Moving Avg'!F1907</f>
        <v>1.0810000000000004</v>
      </c>
      <c r="H1907" s="2">
        <f>'Moving Avg'!G1907</f>
        <v>1.0838000000000003</v>
      </c>
      <c r="I1907" s="2">
        <f>'Moving Avg'!H1907</f>
        <v>1.1264500000000011</v>
      </c>
      <c r="J1907" s="6" t="str">
        <f>OBV!F1907</f>
        <v>BEARISH</v>
      </c>
      <c r="K1907" s="6" t="str">
        <f>OBV!G1907</f>
        <v>NEUTRAL</v>
      </c>
      <c r="L1907" s="6" t="str">
        <f>OBV!H1907</f>
        <v>BEARISH DIVERGENCE</v>
      </c>
      <c r="M1907" s="8">
        <f t="shared" si="290"/>
        <v>25</v>
      </c>
      <c r="N1907" s="8">
        <f t="shared" si="291"/>
        <v>45</v>
      </c>
      <c r="O1907" s="8">
        <f t="shared" si="292"/>
        <v>0</v>
      </c>
      <c r="P1907" s="8">
        <f t="shared" si="293"/>
        <v>16.5</v>
      </c>
      <c r="Q1907" s="9">
        <f t="shared" si="294"/>
        <v>26.975000000000001</v>
      </c>
      <c r="R1907" s="9">
        <f t="shared" si="295"/>
        <v>18.125</v>
      </c>
      <c r="S1907" s="9">
        <f t="shared" si="296"/>
        <v>17.925000000000001</v>
      </c>
      <c r="T1907" s="9">
        <f t="shared" si="297"/>
        <v>21.625</v>
      </c>
      <c r="U1907" s="8">
        <f t="shared" si="298"/>
        <v>21.008333333333336</v>
      </c>
      <c r="V1907" s="8">
        <f t="shared" si="299"/>
        <v>21.162500000000001</v>
      </c>
    </row>
    <row r="1908" spans="1:22" ht="13.5" x14ac:dyDescent="0.25">
      <c r="A1908" s="3">
        <f>RSI!A1908</f>
        <v>45082</v>
      </c>
      <c r="B1908" s="2">
        <f>RSI!B1908</f>
        <v>1.1000000000000001</v>
      </c>
      <c r="C1908" s="2">
        <f>RSI!I1908</f>
        <v>54.062394339807589</v>
      </c>
      <c r="D1908" s="2">
        <f>MACD!E1908</f>
        <v>-1.0981744369811253E-2</v>
      </c>
      <c r="E1908" s="2">
        <f>MACD!F1908</f>
        <v>8.6942535992669111E-3</v>
      </c>
      <c r="F1908" s="2">
        <f>'Moving Avg'!D1908</f>
        <v>1.0980000000000001</v>
      </c>
      <c r="G1908" s="2">
        <f>'Moving Avg'!F1908</f>
        <v>1.0785000000000005</v>
      </c>
      <c r="H1908" s="2">
        <f>'Moving Avg'!G1908</f>
        <v>1.0850000000000004</v>
      </c>
      <c r="I1908" s="2">
        <f>'Moving Avg'!H1908</f>
        <v>1.1257500000000009</v>
      </c>
      <c r="J1908" s="6" t="str">
        <f>OBV!F1908</f>
        <v>BEARISH</v>
      </c>
      <c r="K1908" s="6" t="str">
        <f>OBV!G1908</f>
        <v>NEUTRAL</v>
      </c>
      <c r="L1908" s="6" t="str">
        <f>OBV!H1908</f>
        <v>NEUTRAL</v>
      </c>
      <c r="M1908" s="8">
        <f t="shared" si="290"/>
        <v>25</v>
      </c>
      <c r="N1908" s="8">
        <f t="shared" si="291"/>
        <v>45</v>
      </c>
      <c r="O1908" s="8">
        <f t="shared" si="292"/>
        <v>0</v>
      </c>
      <c r="P1908" s="8">
        <f t="shared" si="293"/>
        <v>16.5</v>
      </c>
      <c r="Q1908" s="9">
        <f t="shared" si="294"/>
        <v>26.975000000000001</v>
      </c>
      <c r="R1908" s="9">
        <f t="shared" si="295"/>
        <v>18.125</v>
      </c>
      <c r="S1908" s="9">
        <f t="shared" si="296"/>
        <v>17.925000000000001</v>
      </c>
      <c r="T1908" s="9">
        <f t="shared" si="297"/>
        <v>21.625</v>
      </c>
      <c r="U1908" s="8">
        <f t="shared" si="298"/>
        <v>21.008333333333336</v>
      </c>
      <c r="V1908" s="8">
        <f t="shared" si="299"/>
        <v>21.162500000000001</v>
      </c>
    </row>
    <row r="1909" spans="1:22" ht="13.5" x14ac:dyDescent="0.25">
      <c r="A1909" s="3">
        <f>RSI!A1909</f>
        <v>45083</v>
      </c>
      <c r="B1909" s="2">
        <f>RSI!B1909</f>
        <v>1.1000000000000001</v>
      </c>
      <c r="C1909" s="2">
        <f>RSI!I1909</f>
        <v>54.062394339807589</v>
      </c>
      <c r="D1909" s="2">
        <f>MACD!E1909</f>
        <v>-1.5947197068380659E-2</v>
      </c>
      <c r="E1909" s="2">
        <f>MACD!F1909</f>
        <v>3.7659634657373972E-3</v>
      </c>
      <c r="F1909" s="2">
        <f>'Moving Avg'!D1909</f>
        <v>1.1000000000000001</v>
      </c>
      <c r="G1909" s="2">
        <f>'Moving Avg'!F1909</f>
        <v>1.0790000000000002</v>
      </c>
      <c r="H1909" s="2">
        <f>'Moving Avg'!G1909</f>
        <v>1.0862000000000003</v>
      </c>
      <c r="I1909" s="2">
        <f>'Moving Avg'!H1909</f>
        <v>1.1250500000000008</v>
      </c>
      <c r="J1909" s="6" t="str">
        <f>OBV!F1909</f>
        <v>BEARISH</v>
      </c>
      <c r="K1909" s="6" t="str">
        <f>OBV!G1909</f>
        <v>NEUTRAL</v>
      </c>
      <c r="L1909" s="6" t="str">
        <f>OBV!H1909</f>
        <v>BEARISH DIVERGENCE</v>
      </c>
      <c r="M1909" s="8">
        <f t="shared" si="290"/>
        <v>25</v>
      </c>
      <c r="N1909" s="8">
        <f t="shared" si="291"/>
        <v>45</v>
      </c>
      <c r="O1909" s="8">
        <f t="shared" si="292"/>
        <v>0</v>
      </c>
      <c r="P1909" s="8">
        <f t="shared" si="293"/>
        <v>16.5</v>
      </c>
      <c r="Q1909" s="9">
        <f t="shared" si="294"/>
        <v>26.975000000000001</v>
      </c>
      <c r="R1909" s="9">
        <f t="shared" si="295"/>
        <v>18.125</v>
      </c>
      <c r="S1909" s="9">
        <f t="shared" si="296"/>
        <v>17.925000000000001</v>
      </c>
      <c r="T1909" s="9">
        <f t="shared" si="297"/>
        <v>21.625</v>
      </c>
      <c r="U1909" s="8">
        <f t="shared" si="298"/>
        <v>21.008333333333336</v>
      </c>
      <c r="V1909" s="8">
        <f t="shared" si="299"/>
        <v>21.162500000000001</v>
      </c>
    </row>
    <row r="1910" spans="1:22" ht="13.5" x14ac:dyDescent="0.25">
      <c r="A1910" s="3">
        <f>RSI!A1910</f>
        <v>45084</v>
      </c>
      <c r="B1910" s="2">
        <f>RSI!B1910</f>
        <v>1.1000000000000001</v>
      </c>
      <c r="C1910" s="2">
        <f>RSI!I1910</f>
        <v>54.062394339807589</v>
      </c>
      <c r="D1910" s="2">
        <f>MACD!E1910</f>
        <v>-2.0225575141979313E-2</v>
      </c>
      <c r="E1910" s="2">
        <f>MACD!F1910</f>
        <v>-1.0323442558059451E-3</v>
      </c>
      <c r="F1910" s="2">
        <f>'Moving Avg'!D1910</f>
        <v>1.1019999999999999</v>
      </c>
      <c r="G1910" s="2">
        <f>'Moving Avg'!F1910</f>
        <v>1.0790000000000004</v>
      </c>
      <c r="H1910" s="2">
        <f>'Moving Avg'!G1910</f>
        <v>1.0874000000000001</v>
      </c>
      <c r="I1910" s="2">
        <f>'Moving Avg'!H1910</f>
        <v>1.1241500000000009</v>
      </c>
      <c r="J1910" s="6" t="str">
        <f>OBV!F1910</f>
        <v>BEARISH</v>
      </c>
      <c r="K1910" s="6" t="str">
        <f>OBV!G1910</f>
        <v>NEUTRAL</v>
      </c>
      <c r="L1910" s="6" t="str">
        <f>OBV!H1910</f>
        <v>BEARISH DIVERGENCE</v>
      </c>
      <c r="M1910" s="8">
        <f t="shared" si="290"/>
        <v>25</v>
      </c>
      <c r="N1910" s="8">
        <f t="shared" si="291"/>
        <v>45</v>
      </c>
      <c r="O1910" s="8">
        <f t="shared" si="292"/>
        <v>0</v>
      </c>
      <c r="P1910" s="8">
        <f t="shared" si="293"/>
        <v>16.5</v>
      </c>
      <c r="Q1910" s="9">
        <f t="shared" si="294"/>
        <v>26.975000000000001</v>
      </c>
      <c r="R1910" s="9">
        <f t="shared" si="295"/>
        <v>18.125</v>
      </c>
      <c r="S1910" s="9">
        <f t="shared" si="296"/>
        <v>17.925000000000001</v>
      </c>
      <c r="T1910" s="9">
        <f t="shared" si="297"/>
        <v>21.625</v>
      </c>
      <c r="U1910" s="8">
        <f t="shared" si="298"/>
        <v>21.008333333333336</v>
      </c>
      <c r="V1910" s="8">
        <f t="shared" si="299"/>
        <v>21.162500000000001</v>
      </c>
    </row>
    <row r="1911" spans="1:22" ht="13.5" x14ac:dyDescent="0.25">
      <c r="A1911" s="3">
        <f>RSI!A1911</f>
        <v>45085</v>
      </c>
      <c r="B1911" s="2">
        <f>RSI!B1911</f>
        <v>1.1000000000000001</v>
      </c>
      <c r="C1911" s="2">
        <f>RSI!I1911</f>
        <v>54.062394339807589</v>
      </c>
      <c r="D1911" s="2">
        <f>MACD!E1911</f>
        <v>-2.2378428901727698E-2</v>
      </c>
      <c r="E1911" s="2">
        <f>MACD!F1911</f>
        <v>-5.3015611849902963E-3</v>
      </c>
      <c r="F1911" s="2">
        <f>'Moving Avg'!D1911</f>
        <v>1.1000000000000001</v>
      </c>
      <c r="G1911" s="2">
        <f>'Moving Avg'!F1911</f>
        <v>1.0790000000000004</v>
      </c>
      <c r="H1911" s="2">
        <f>'Moving Avg'!G1911</f>
        <v>1.0886000000000002</v>
      </c>
      <c r="I1911" s="2">
        <f>'Moving Avg'!H1911</f>
        <v>1.1233500000000007</v>
      </c>
      <c r="J1911" s="6" t="str">
        <f>OBV!F1911</f>
        <v>BEARISH</v>
      </c>
      <c r="K1911" s="6" t="str">
        <f>OBV!G1911</f>
        <v>NEUTRAL</v>
      </c>
      <c r="L1911" s="6" t="str">
        <f>OBV!H1911</f>
        <v>CONFIRMED BEARISH</v>
      </c>
      <c r="M1911" s="8">
        <f t="shared" si="290"/>
        <v>25</v>
      </c>
      <c r="N1911" s="8">
        <f t="shared" si="291"/>
        <v>45</v>
      </c>
      <c r="O1911" s="8">
        <f t="shared" si="292"/>
        <v>0</v>
      </c>
      <c r="P1911" s="8">
        <f t="shared" si="293"/>
        <v>16.5</v>
      </c>
      <c r="Q1911" s="9">
        <f t="shared" si="294"/>
        <v>26.975000000000001</v>
      </c>
      <c r="R1911" s="9">
        <f t="shared" si="295"/>
        <v>18.125</v>
      </c>
      <c r="S1911" s="9">
        <f t="shared" si="296"/>
        <v>17.925000000000001</v>
      </c>
      <c r="T1911" s="9">
        <f t="shared" si="297"/>
        <v>21.625</v>
      </c>
      <c r="U1911" s="8">
        <f t="shared" si="298"/>
        <v>21.008333333333336</v>
      </c>
      <c r="V1911" s="8">
        <f t="shared" si="299"/>
        <v>21.162500000000001</v>
      </c>
    </row>
    <row r="1912" spans="1:22" ht="13.5" x14ac:dyDescent="0.25">
      <c r="A1912" s="3">
        <f>RSI!A1912</f>
        <v>45086</v>
      </c>
      <c r="B1912" s="2">
        <f>RSI!B1912</f>
        <v>1.0900000000000001</v>
      </c>
      <c r="C1912" s="2">
        <f>RSI!I1912</f>
        <v>50.161192079128085</v>
      </c>
      <c r="D1912" s="2">
        <f>MACD!E1912</f>
        <v>-1.8909827956781422E-2</v>
      </c>
      <c r="E1912" s="2">
        <f>MACD!F1912</f>
        <v>-8.0232145393485214E-3</v>
      </c>
      <c r="F1912" s="2">
        <f>'Moving Avg'!D1912</f>
        <v>1.0980000000000001</v>
      </c>
      <c r="G1912" s="2">
        <f>'Moving Avg'!F1912</f>
        <v>1.0790000000000002</v>
      </c>
      <c r="H1912" s="2">
        <f>'Moving Avg'!G1912</f>
        <v>1.0894000000000004</v>
      </c>
      <c r="I1912" s="2">
        <f>'Moving Avg'!H1912</f>
        <v>1.1225000000000009</v>
      </c>
      <c r="J1912" s="6" t="str">
        <f>OBV!F1912</f>
        <v>BEARISH</v>
      </c>
      <c r="K1912" s="6" t="str">
        <f>OBV!G1912</f>
        <v>NEUTRAL</v>
      </c>
      <c r="L1912" s="6" t="str">
        <f>OBV!H1912</f>
        <v>CONFIRMED BEARISH</v>
      </c>
      <c r="M1912" s="8">
        <f t="shared" si="290"/>
        <v>25</v>
      </c>
      <c r="N1912" s="8">
        <f t="shared" si="291"/>
        <v>45</v>
      </c>
      <c r="O1912" s="8">
        <f t="shared" si="292"/>
        <v>0</v>
      </c>
      <c r="P1912" s="8">
        <f t="shared" si="293"/>
        <v>16.5</v>
      </c>
      <c r="Q1912" s="9">
        <f t="shared" si="294"/>
        <v>26.975000000000001</v>
      </c>
      <c r="R1912" s="9">
        <f t="shared" si="295"/>
        <v>18.125</v>
      </c>
      <c r="S1912" s="9">
        <f t="shared" si="296"/>
        <v>17.925000000000001</v>
      </c>
      <c r="T1912" s="9">
        <f t="shared" si="297"/>
        <v>21.625</v>
      </c>
      <c r="U1912" s="8">
        <f t="shared" si="298"/>
        <v>21.008333333333336</v>
      </c>
      <c r="V1912" s="8">
        <f t="shared" si="299"/>
        <v>21.162500000000001</v>
      </c>
    </row>
    <row r="1913" spans="1:22" ht="13.5" x14ac:dyDescent="0.25">
      <c r="A1913" s="3">
        <f>RSI!A1913</f>
        <v>45089</v>
      </c>
      <c r="B1913" s="2">
        <f>RSI!B1913</f>
        <v>1.08</v>
      </c>
      <c r="C1913" s="2">
        <f>RSI!I1913</f>
        <v>46.544154506186722</v>
      </c>
      <c r="D1913" s="2">
        <f>MACD!E1913</f>
        <v>-1.3697564219780745E-2</v>
      </c>
      <c r="E1913" s="2">
        <f>MACD!F1913</f>
        <v>-9.1580844754349661E-3</v>
      </c>
      <c r="F1913" s="2">
        <f>'Moving Avg'!D1913</f>
        <v>1.0940000000000001</v>
      </c>
      <c r="G1913" s="2">
        <f>'Moving Avg'!F1913</f>
        <v>1.0795000000000001</v>
      </c>
      <c r="H1913" s="2">
        <f>'Moving Avg'!G1913</f>
        <v>1.0904000000000003</v>
      </c>
      <c r="I1913" s="2">
        <f>'Moving Avg'!H1913</f>
        <v>1.1216000000000008</v>
      </c>
      <c r="J1913" s="6" t="str">
        <f>OBV!F1913</f>
        <v>BEARISH</v>
      </c>
      <c r="K1913" s="6" t="str">
        <f>OBV!G1913</f>
        <v>NEUTRAL</v>
      </c>
      <c r="L1913" s="6" t="str">
        <f>OBV!H1913</f>
        <v>CONFIRMED BEARISH</v>
      </c>
      <c r="M1913" s="8">
        <f t="shared" si="290"/>
        <v>25</v>
      </c>
      <c r="N1913" s="8">
        <f t="shared" si="291"/>
        <v>45</v>
      </c>
      <c r="O1913" s="8">
        <f t="shared" si="292"/>
        <v>0</v>
      </c>
      <c r="P1913" s="8">
        <f t="shared" si="293"/>
        <v>16.5</v>
      </c>
      <c r="Q1913" s="9">
        <f t="shared" si="294"/>
        <v>26.975000000000001</v>
      </c>
      <c r="R1913" s="9">
        <f t="shared" si="295"/>
        <v>18.125</v>
      </c>
      <c r="S1913" s="9">
        <f t="shared" si="296"/>
        <v>17.925000000000001</v>
      </c>
      <c r="T1913" s="9">
        <f t="shared" si="297"/>
        <v>21.625</v>
      </c>
      <c r="U1913" s="8">
        <f t="shared" si="298"/>
        <v>21.008333333333336</v>
      </c>
      <c r="V1913" s="8">
        <f t="shared" si="299"/>
        <v>21.162500000000001</v>
      </c>
    </row>
    <row r="1914" spans="1:22" ht="13.5" x14ac:dyDescent="0.25">
      <c r="A1914" s="3">
        <f>RSI!A1914</f>
        <v>45090</v>
      </c>
      <c r="B1914" s="2">
        <f>RSI!B1914</f>
        <v>1.07</v>
      </c>
      <c r="C1914" s="2">
        <f>RSI!I1914</f>
        <v>43.190215032947151</v>
      </c>
      <c r="D1914" s="2">
        <f>MACD!E1914</f>
        <v>-1.0027584776606036E-2</v>
      </c>
      <c r="E1914" s="2">
        <f>MACD!F1914</f>
        <v>-9.3319845356691807E-3</v>
      </c>
      <c r="F1914" s="2">
        <f>'Moving Avg'!D1914</f>
        <v>1.0880000000000001</v>
      </c>
      <c r="G1914" s="2">
        <f>'Moving Avg'!F1914</f>
        <v>1.08</v>
      </c>
      <c r="H1914" s="2">
        <f>'Moving Avg'!G1914</f>
        <v>1.0910000000000004</v>
      </c>
      <c r="I1914" s="2">
        <f>'Moving Avg'!H1914</f>
        <v>1.1205500000000008</v>
      </c>
      <c r="J1914" s="6" t="str">
        <f>OBV!F1914</f>
        <v>BEARISH</v>
      </c>
      <c r="K1914" s="6" t="str">
        <f>OBV!G1914</f>
        <v>WEAK</v>
      </c>
      <c r="L1914" s="6" t="str">
        <f>OBV!H1914</f>
        <v>CONFIRMED BEARISH</v>
      </c>
      <c r="M1914" s="8">
        <f t="shared" si="290"/>
        <v>25</v>
      </c>
      <c r="N1914" s="8">
        <f t="shared" si="291"/>
        <v>45</v>
      </c>
      <c r="O1914" s="8">
        <f t="shared" si="292"/>
        <v>0</v>
      </c>
      <c r="P1914" s="8">
        <f t="shared" si="293"/>
        <v>0</v>
      </c>
      <c r="Q1914" s="9">
        <f t="shared" si="294"/>
        <v>24.5</v>
      </c>
      <c r="R1914" s="9">
        <f t="shared" si="295"/>
        <v>14</v>
      </c>
      <c r="S1914" s="9">
        <f t="shared" si="296"/>
        <v>10.5</v>
      </c>
      <c r="T1914" s="9">
        <f t="shared" si="297"/>
        <v>17.5</v>
      </c>
      <c r="U1914" s="8">
        <f t="shared" si="298"/>
        <v>16.333333333333332</v>
      </c>
      <c r="V1914" s="8">
        <f t="shared" si="299"/>
        <v>16.625</v>
      </c>
    </row>
    <row r="1915" spans="1:22" ht="13.5" x14ac:dyDescent="0.25">
      <c r="A1915" s="3">
        <f>RSI!A1915</f>
        <v>45091</v>
      </c>
      <c r="B1915" s="2">
        <f>RSI!B1915</f>
        <v>1.07</v>
      </c>
      <c r="C1915" s="2">
        <f>RSI!I1915</f>
        <v>43.190215032947151</v>
      </c>
      <c r="D1915" s="2">
        <f>MACD!E1915</f>
        <v>-6.8100500587158219E-3</v>
      </c>
      <c r="E1915" s="2">
        <f>MACD!F1915</f>
        <v>-8.8275976402785086E-3</v>
      </c>
      <c r="F1915" s="2">
        <f>'Moving Avg'!D1915</f>
        <v>1.0820000000000003</v>
      </c>
      <c r="G1915" s="2">
        <f>'Moving Avg'!F1915</f>
        <v>1.08</v>
      </c>
      <c r="H1915" s="2">
        <f>'Moving Avg'!G1915</f>
        <v>1.0914000000000004</v>
      </c>
      <c r="I1915" s="2">
        <f>'Moving Avg'!H1915</f>
        <v>1.1195500000000007</v>
      </c>
      <c r="J1915" s="6" t="str">
        <f>OBV!F1915</f>
        <v>BEARISH</v>
      </c>
      <c r="K1915" s="6" t="str">
        <f>OBV!G1915</f>
        <v>WEAK</v>
      </c>
      <c r="L1915" s="6" t="str">
        <f>OBV!H1915</f>
        <v>CONFIRMED BEARISH</v>
      </c>
      <c r="M1915" s="8">
        <f t="shared" si="290"/>
        <v>25</v>
      </c>
      <c r="N1915" s="8">
        <f t="shared" si="291"/>
        <v>0</v>
      </c>
      <c r="O1915" s="8">
        <f t="shared" si="292"/>
        <v>0</v>
      </c>
      <c r="P1915" s="8">
        <f t="shared" si="293"/>
        <v>0</v>
      </c>
      <c r="Q1915" s="9">
        <f t="shared" si="294"/>
        <v>8.75</v>
      </c>
      <c r="R1915" s="9">
        <f t="shared" si="295"/>
        <v>5</v>
      </c>
      <c r="S1915" s="9">
        <f t="shared" si="296"/>
        <v>3.75</v>
      </c>
      <c r="T1915" s="9">
        <f t="shared" si="297"/>
        <v>6.25</v>
      </c>
      <c r="U1915" s="8">
        <f t="shared" si="298"/>
        <v>5.833333333333333</v>
      </c>
      <c r="V1915" s="8">
        <f t="shared" si="299"/>
        <v>5.9375</v>
      </c>
    </row>
    <row r="1916" spans="1:22" ht="13.5" x14ac:dyDescent="0.25">
      <c r="A1916" s="3">
        <f>RSI!A1916</f>
        <v>45092</v>
      </c>
      <c r="B1916" s="2">
        <f>RSI!B1916</f>
        <v>1.06</v>
      </c>
      <c r="C1916" s="2">
        <f>RSI!I1916</f>
        <v>39.859119112500814</v>
      </c>
      <c r="D1916" s="2">
        <f>MACD!E1916</f>
        <v>-1.659980710955189E-4</v>
      </c>
      <c r="E1916" s="2">
        <f>MACD!F1916</f>
        <v>-7.0952777264419106E-3</v>
      </c>
      <c r="F1916" s="2">
        <f>'Moving Avg'!D1916</f>
        <v>1.0740000000000003</v>
      </c>
      <c r="G1916" s="2">
        <f>'Moving Avg'!F1916</f>
        <v>1.0799999999999998</v>
      </c>
      <c r="H1916" s="2">
        <f>'Moving Avg'!G1916</f>
        <v>1.0906000000000002</v>
      </c>
      <c r="I1916" s="2">
        <f>'Moving Avg'!H1916</f>
        <v>1.1185000000000007</v>
      </c>
      <c r="J1916" s="6" t="str">
        <f>OBV!F1916</f>
        <v>BEARISH</v>
      </c>
      <c r="K1916" s="6" t="str">
        <f>OBV!G1916</f>
        <v>WEAK</v>
      </c>
      <c r="L1916" s="6" t="str">
        <f>OBV!H1916</f>
        <v>CONFIRMED BEARISH</v>
      </c>
      <c r="M1916" s="8">
        <f t="shared" si="290"/>
        <v>25</v>
      </c>
      <c r="N1916" s="8">
        <f t="shared" si="291"/>
        <v>0</v>
      </c>
      <c r="O1916" s="8">
        <f t="shared" si="292"/>
        <v>0</v>
      </c>
      <c r="P1916" s="8">
        <f t="shared" si="293"/>
        <v>0</v>
      </c>
      <c r="Q1916" s="9">
        <f t="shared" si="294"/>
        <v>8.75</v>
      </c>
      <c r="R1916" s="9">
        <f t="shared" si="295"/>
        <v>5</v>
      </c>
      <c r="S1916" s="9">
        <f t="shared" si="296"/>
        <v>3.75</v>
      </c>
      <c r="T1916" s="9">
        <f t="shared" si="297"/>
        <v>6.25</v>
      </c>
      <c r="U1916" s="8">
        <f t="shared" si="298"/>
        <v>5.833333333333333</v>
      </c>
      <c r="V1916" s="8">
        <f t="shared" si="299"/>
        <v>5.9375</v>
      </c>
    </row>
    <row r="1917" spans="1:22" ht="13.5" x14ac:dyDescent="0.25">
      <c r="A1917" s="3">
        <f>RSI!A1917</f>
        <v>45093</v>
      </c>
      <c r="B1917" s="2">
        <f>RSI!B1917</f>
        <v>1.07</v>
      </c>
      <c r="C1917" s="2">
        <f>RSI!I1917</f>
        <v>44.471276761702939</v>
      </c>
      <c r="D1917" s="2">
        <f>MACD!E1917</f>
        <v>3.3319457718672396E-3</v>
      </c>
      <c r="E1917" s="2">
        <f>MACD!F1917</f>
        <v>-5.0098330267800808E-3</v>
      </c>
      <c r="F1917" s="2">
        <f>'Moving Avg'!D1917</f>
        <v>1.0700000000000003</v>
      </c>
      <c r="G1917" s="2">
        <f>'Moving Avg'!F1917</f>
        <v>1.0809999999999997</v>
      </c>
      <c r="H1917" s="2">
        <f>'Moving Avg'!G1917</f>
        <v>1.0906000000000002</v>
      </c>
      <c r="I1917" s="2">
        <f>'Moving Avg'!H1917</f>
        <v>1.1176000000000004</v>
      </c>
      <c r="J1917" s="6" t="str">
        <f>OBV!F1917</f>
        <v>BEARISH</v>
      </c>
      <c r="K1917" s="6" t="str">
        <f>OBV!G1917</f>
        <v>WEAK</v>
      </c>
      <c r="L1917" s="6" t="str">
        <f>OBV!H1917</f>
        <v>CONFIRMED BEARISH</v>
      </c>
      <c r="M1917" s="8">
        <f t="shared" si="290"/>
        <v>25</v>
      </c>
      <c r="N1917" s="8">
        <f t="shared" si="291"/>
        <v>0</v>
      </c>
      <c r="O1917" s="8">
        <f t="shared" si="292"/>
        <v>0</v>
      </c>
      <c r="P1917" s="8">
        <f t="shared" si="293"/>
        <v>0</v>
      </c>
      <c r="Q1917" s="9">
        <f t="shared" si="294"/>
        <v>8.75</v>
      </c>
      <c r="R1917" s="9">
        <f t="shared" si="295"/>
        <v>5</v>
      </c>
      <c r="S1917" s="9">
        <f t="shared" si="296"/>
        <v>3.75</v>
      </c>
      <c r="T1917" s="9">
        <f t="shared" si="297"/>
        <v>6.25</v>
      </c>
      <c r="U1917" s="8">
        <f t="shared" si="298"/>
        <v>5.833333333333333</v>
      </c>
      <c r="V1917" s="8">
        <f t="shared" si="299"/>
        <v>5.9375</v>
      </c>
    </row>
    <row r="1918" spans="1:22" ht="13.5" x14ac:dyDescent="0.25">
      <c r="A1918" s="3">
        <f>RSI!A1918</f>
        <v>45096</v>
      </c>
      <c r="B1918" s="2">
        <f>RSI!B1918</f>
        <v>1.06</v>
      </c>
      <c r="C1918" s="2">
        <f>RSI!I1918</f>
        <v>41.078656342376014</v>
      </c>
      <c r="D1918" s="2">
        <f>MACD!E1918</f>
        <v>7.1171502554208121E-3</v>
      </c>
      <c r="E1918" s="2">
        <f>MACD!F1918</f>
        <v>-2.5844363703399018E-3</v>
      </c>
      <c r="F1918" s="2">
        <f>'Moving Avg'!D1918</f>
        <v>1.0660000000000001</v>
      </c>
      <c r="G1918" s="2">
        <f>'Moving Avg'!F1918</f>
        <v>1.0819999999999996</v>
      </c>
      <c r="H1918" s="2">
        <f>'Moving Avg'!G1918</f>
        <v>1.0900000000000005</v>
      </c>
      <c r="I1918" s="2">
        <f>'Moving Avg'!H1918</f>
        <v>1.1166000000000005</v>
      </c>
      <c r="J1918" s="6" t="str">
        <f>OBV!F1918</f>
        <v>BEARISH</v>
      </c>
      <c r="K1918" s="6" t="str">
        <f>OBV!G1918</f>
        <v>WEAK</v>
      </c>
      <c r="L1918" s="6" t="str">
        <f>OBV!H1918</f>
        <v>CONFIRMED BEARISH</v>
      </c>
      <c r="M1918" s="8">
        <f t="shared" si="290"/>
        <v>25</v>
      </c>
      <c r="N1918" s="8">
        <f t="shared" si="291"/>
        <v>0</v>
      </c>
      <c r="O1918" s="8">
        <f t="shared" si="292"/>
        <v>0</v>
      </c>
      <c r="P1918" s="8">
        <f t="shared" si="293"/>
        <v>0</v>
      </c>
      <c r="Q1918" s="9">
        <f t="shared" si="294"/>
        <v>8.75</v>
      </c>
      <c r="R1918" s="9">
        <f t="shared" si="295"/>
        <v>5</v>
      </c>
      <c r="S1918" s="9">
        <f t="shared" si="296"/>
        <v>3.75</v>
      </c>
      <c r="T1918" s="9">
        <f t="shared" si="297"/>
        <v>6.25</v>
      </c>
      <c r="U1918" s="8">
        <f t="shared" si="298"/>
        <v>5.833333333333333</v>
      </c>
      <c r="V1918" s="8">
        <f t="shared" si="299"/>
        <v>5.9375</v>
      </c>
    </row>
    <row r="1919" spans="1:22" ht="13.5" x14ac:dyDescent="0.25">
      <c r="A1919" s="3">
        <f>RSI!A1919</f>
        <v>45097</v>
      </c>
      <c r="B1919" s="2">
        <f>RSI!B1919</f>
        <v>1.06</v>
      </c>
      <c r="C1919" s="2">
        <f>RSI!I1919</f>
        <v>41.078656342376014</v>
      </c>
      <c r="D1919" s="2">
        <f>MACD!E1919</f>
        <v>1.045749963421172E-2</v>
      </c>
      <c r="E1919" s="2">
        <f>MACD!F1919</f>
        <v>2.3950830570422348E-5</v>
      </c>
      <c r="F1919" s="2">
        <f>'Moving Avg'!D1919</f>
        <v>1.0640000000000001</v>
      </c>
      <c r="G1919" s="2">
        <f>'Moving Avg'!F1919</f>
        <v>1.0824999999999998</v>
      </c>
      <c r="H1919" s="2">
        <f>'Moving Avg'!G1919</f>
        <v>1.0896000000000003</v>
      </c>
      <c r="I1919" s="2">
        <f>'Moving Avg'!H1919</f>
        <v>1.1156000000000006</v>
      </c>
      <c r="J1919" s="6" t="str">
        <f>OBV!F1919</f>
        <v>BULLISH</v>
      </c>
      <c r="K1919" s="6" t="str">
        <f>OBV!G1919</f>
        <v>NEUTRAL</v>
      </c>
      <c r="L1919" s="6" t="str">
        <f>OBV!H1919</f>
        <v>BULLISH DIVERGENCE</v>
      </c>
      <c r="M1919" s="8">
        <f t="shared" si="290"/>
        <v>25</v>
      </c>
      <c r="N1919" s="8">
        <f t="shared" si="291"/>
        <v>0</v>
      </c>
      <c r="O1919" s="8">
        <f t="shared" si="292"/>
        <v>0</v>
      </c>
      <c r="P1919" s="8">
        <f t="shared" si="293"/>
        <v>66.5</v>
      </c>
      <c r="Q1919" s="9">
        <f t="shared" si="294"/>
        <v>18.725000000000001</v>
      </c>
      <c r="R1919" s="9">
        <f t="shared" si="295"/>
        <v>21.625</v>
      </c>
      <c r="S1919" s="9">
        <f t="shared" si="296"/>
        <v>33.674999999999997</v>
      </c>
      <c r="T1919" s="9">
        <f t="shared" si="297"/>
        <v>22.875</v>
      </c>
      <c r="U1919" s="8">
        <f t="shared" si="298"/>
        <v>24.675000000000001</v>
      </c>
      <c r="V1919" s="8">
        <f t="shared" si="299"/>
        <v>24.225000000000001</v>
      </c>
    </row>
    <row r="1920" spans="1:22" ht="13.5" x14ac:dyDescent="0.25">
      <c r="A1920" s="3">
        <f>RSI!A1920</f>
        <v>45098</v>
      </c>
      <c r="B1920" s="2">
        <f>RSI!B1920</f>
        <v>1.06</v>
      </c>
      <c r="C1920" s="2">
        <f>RSI!I1920</f>
        <v>41.078656342376021</v>
      </c>
      <c r="D1920" s="2">
        <f>MACD!E1920</f>
        <v>1.3411249151678017E-2</v>
      </c>
      <c r="E1920" s="2">
        <f>MACD!F1920</f>
        <v>2.7014104947919414E-3</v>
      </c>
      <c r="F1920" s="2">
        <f>'Moving Avg'!D1920</f>
        <v>1.0620000000000001</v>
      </c>
      <c r="G1920" s="2">
        <f>'Moving Avg'!F1920</f>
        <v>1.0829999999999997</v>
      </c>
      <c r="H1920" s="2">
        <f>'Moving Avg'!G1920</f>
        <v>1.0900000000000005</v>
      </c>
      <c r="I1920" s="2">
        <f>'Moving Avg'!H1920</f>
        <v>1.1146000000000007</v>
      </c>
      <c r="J1920" s="6" t="str">
        <f>OBV!F1920</f>
        <v>BULLISH</v>
      </c>
      <c r="K1920" s="6" t="str">
        <f>OBV!G1920</f>
        <v>NEUTRAL</v>
      </c>
      <c r="L1920" s="6" t="str">
        <f>OBV!H1920</f>
        <v>BULLISH DIVERGENCE</v>
      </c>
      <c r="M1920" s="8">
        <f t="shared" si="290"/>
        <v>25</v>
      </c>
      <c r="N1920" s="8">
        <f t="shared" si="291"/>
        <v>0</v>
      </c>
      <c r="O1920" s="8">
        <f t="shared" si="292"/>
        <v>0</v>
      </c>
      <c r="P1920" s="8">
        <f t="shared" si="293"/>
        <v>66.5</v>
      </c>
      <c r="Q1920" s="9">
        <f t="shared" si="294"/>
        <v>18.725000000000001</v>
      </c>
      <c r="R1920" s="9">
        <f t="shared" si="295"/>
        <v>21.625</v>
      </c>
      <c r="S1920" s="9">
        <f t="shared" si="296"/>
        <v>33.674999999999997</v>
      </c>
      <c r="T1920" s="9">
        <f t="shared" si="297"/>
        <v>22.875</v>
      </c>
      <c r="U1920" s="8">
        <f t="shared" si="298"/>
        <v>24.675000000000001</v>
      </c>
      <c r="V1920" s="8">
        <f t="shared" si="299"/>
        <v>24.225000000000001</v>
      </c>
    </row>
    <row r="1921" spans="1:22" ht="13.5" x14ac:dyDescent="0.25">
      <c r="A1921" s="3">
        <f>RSI!A1921</f>
        <v>45099</v>
      </c>
      <c r="B1921" s="2">
        <f>RSI!B1921</f>
        <v>1.05</v>
      </c>
      <c r="C1921" s="2">
        <f>RSI!I1921</f>
        <v>37.505104375183905</v>
      </c>
      <c r="D1921" s="2">
        <f>MACD!E1921</f>
        <v>1.6769186817479742E-2</v>
      </c>
      <c r="E1921" s="2">
        <f>MACD!F1921</f>
        <v>5.5149657593295022E-3</v>
      </c>
      <c r="F1921" s="2">
        <f>'Moving Avg'!D1921</f>
        <v>1.06</v>
      </c>
      <c r="G1921" s="2">
        <f>'Moving Avg'!F1921</f>
        <v>1.0824999999999998</v>
      </c>
      <c r="H1921" s="2">
        <f>'Moving Avg'!G1921</f>
        <v>1.0900000000000005</v>
      </c>
      <c r="I1921" s="2">
        <f>'Moving Avg'!H1921</f>
        <v>1.1136000000000008</v>
      </c>
      <c r="J1921" s="6" t="str">
        <f>OBV!F1921</f>
        <v>BULLISH</v>
      </c>
      <c r="K1921" s="6" t="str">
        <f>OBV!G1921</f>
        <v>NEUTRAL</v>
      </c>
      <c r="L1921" s="6" t="str">
        <f>OBV!H1921</f>
        <v>BULLISH DIVERGENCE</v>
      </c>
      <c r="M1921" s="8">
        <f t="shared" si="290"/>
        <v>25</v>
      </c>
      <c r="N1921" s="8">
        <f t="shared" si="291"/>
        <v>0</v>
      </c>
      <c r="O1921" s="8">
        <f t="shared" si="292"/>
        <v>0</v>
      </c>
      <c r="P1921" s="8">
        <f t="shared" si="293"/>
        <v>66.5</v>
      </c>
      <c r="Q1921" s="9">
        <f t="shared" si="294"/>
        <v>18.725000000000001</v>
      </c>
      <c r="R1921" s="9">
        <f t="shared" si="295"/>
        <v>21.625</v>
      </c>
      <c r="S1921" s="9">
        <f t="shared" si="296"/>
        <v>33.674999999999997</v>
      </c>
      <c r="T1921" s="9">
        <f t="shared" si="297"/>
        <v>22.875</v>
      </c>
      <c r="U1921" s="8">
        <f t="shared" si="298"/>
        <v>24.675000000000001</v>
      </c>
      <c r="V1921" s="8">
        <f t="shared" si="299"/>
        <v>24.225000000000001</v>
      </c>
    </row>
    <row r="1922" spans="1:22" ht="13.5" x14ac:dyDescent="0.25">
      <c r="A1922" s="3">
        <f>RSI!A1922</f>
        <v>45100</v>
      </c>
      <c r="B1922" s="2">
        <f>RSI!B1922</f>
        <v>1.05</v>
      </c>
      <c r="C1922" s="2">
        <f>RSI!I1922</f>
        <v>37.505104375183912</v>
      </c>
      <c r="D1922" s="2">
        <f>MACD!E1922</f>
        <v>1.8240286848321796E-2</v>
      </c>
      <c r="E1922" s="2">
        <f>MACD!F1922</f>
        <v>8.0600299771279617E-3</v>
      </c>
      <c r="F1922" s="2">
        <f>'Moving Avg'!D1922</f>
        <v>1.056</v>
      </c>
      <c r="G1922" s="2">
        <f>'Moving Avg'!F1922</f>
        <v>1.0804999999999998</v>
      </c>
      <c r="H1922" s="2">
        <f>'Moving Avg'!G1922</f>
        <v>1.0902000000000003</v>
      </c>
      <c r="I1922" s="2">
        <f>'Moving Avg'!H1922</f>
        <v>1.1127000000000009</v>
      </c>
      <c r="J1922" s="6" t="str">
        <f>OBV!F1922</f>
        <v>BEARISH</v>
      </c>
      <c r="K1922" s="6" t="str">
        <f>OBV!G1922</f>
        <v>NEUTRAL</v>
      </c>
      <c r="L1922" s="6" t="str">
        <f>OBV!H1922</f>
        <v>CONFIRMED BEARISH</v>
      </c>
      <c r="M1922" s="8">
        <f t="shared" ref="M1922:M1985" si="300">IF(C1922&lt;30,50, IF(C1922&gt;70, 0, 25))</f>
        <v>25</v>
      </c>
      <c r="N1922" s="8">
        <f t="shared" ref="N1922:N1985" si="301">IF(E1922-D1922&gt;0.02, 100, IF(E1922-D1922&lt;0,0,45))</f>
        <v>0</v>
      </c>
      <c r="O1922" s="8">
        <f t="shared" ref="O1922:O1985" si="302">IF(F1922-I1922&gt;10,100,IF(F1922-I1922&gt;5,75, IF(F1922-I1922&gt;0,50,0)))</f>
        <v>0</v>
      </c>
      <c r="P1922" s="8">
        <f t="shared" ref="P1922:P1985" si="303">IF(L1922="confirmed bullish", 34, IF(L1922="bullish divergence",17, 0))+IF(J1922="bullish",33,IF(J1922="bearish",0,16.5))+IF(K1922="strong",33,IF(K1922="weak",0,16.5))</f>
        <v>16.5</v>
      </c>
      <c r="Q1922" s="9">
        <f t="shared" si="294"/>
        <v>11.225</v>
      </c>
      <c r="R1922" s="9">
        <f t="shared" si="295"/>
        <v>9.125</v>
      </c>
      <c r="S1922" s="9">
        <f t="shared" si="296"/>
        <v>11.175000000000001</v>
      </c>
      <c r="T1922" s="9">
        <f t="shared" si="297"/>
        <v>10.375</v>
      </c>
      <c r="U1922" s="8">
        <f t="shared" si="298"/>
        <v>10.508333333333335</v>
      </c>
      <c r="V1922" s="8">
        <f t="shared" si="299"/>
        <v>10.475000000000001</v>
      </c>
    </row>
    <row r="1923" spans="1:22" ht="13.5" x14ac:dyDescent="0.25">
      <c r="A1923" s="3">
        <f>RSI!A1923</f>
        <v>45103</v>
      </c>
      <c r="B1923" s="2">
        <f>RSI!B1923</f>
        <v>1.05</v>
      </c>
      <c r="C1923" s="2">
        <f>RSI!I1923</f>
        <v>37.505104375183912</v>
      </c>
      <c r="D1923" s="2">
        <f>MACD!E1923</f>
        <v>1.8102370498146003E-2</v>
      </c>
      <c r="E1923" s="2">
        <f>MACD!F1923</f>
        <v>1.006849808133157E-2</v>
      </c>
      <c r="F1923" s="2">
        <f>'Moving Avg'!D1923</f>
        <v>1.0539999999999998</v>
      </c>
      <c r="G1923" s="2">
        <f>'Moving Avg'!F1923</f>
        <v>1.0779999999999998</v>
      </c>
      <c r="H1923" s="2">
        <f>'Moving Avg'!G1923</f>
        <v>1.0906000000000002</v>
      </c>
      <c r="I1923" s="2">
        <f>'Moving Avg'!H1923</f>
        <v>1.1119500000000009</v>
      </c>
      <c r="J1923" s="6" t="str">
        <f>OBV!F1923</f>
        <v>BEARISH</v>
      </c>
      <c r="K1923" s="6" t="str">
        <f>OBV!G1923</f>
        <v>NEUTRAL</v>
      </c>
      <c r="L1923" s="6" t="str">
        <f>OBV!H1923</f>
        <v>CONFIRMED BEARISH</v>
      </c>
      <c r="M1923" s="8">
        <f t="shared" si="300"/>
        <v>25</v>
      </c>
      <c r="N1923" s="8">
        <f t="shared" si="301"/>
        <v>0</v>
      </c>
      <c r="O1923" s="8">
        <f t="shared" si="302"/>
        <v>0</v>
      </c>
      <c r="P1923" s="8">
        <f t="shared" si="303"/>
        <v>16.5</v>
      </c>
      <c r="Q1923" s="9">
        <f t="shared" ref="Q1923:Q1986" si="304">0.35*M1923+N1923*0.35+O1923*0.15+P1923*0.15</f>
        <v>11.225</v>
      </c>
      <c r="R1923" s="9">
        <f t="shared" ref="R1923:R1986" si="305">M1923*0.2+N1923*0.2+O1923*0.35+P1923*0.25</f>
        <v>9.125</v>
      </c>
      <c r="S1923" s="9">
        <f t="shared" ref="S1923:S1986" si="306">M1923*0.15+N1923*0.15+O1923*0.25+P1923*0.45</f>
        <v>11.175000000000001</v>
      </c>
      <c r="T1923" s="9">
        <f t="shared" ref="T1923:T1986" si="307">0.25*SUM(M1923:P1923)</f>
        <v>10.375</v>
      </c>
      <c r="U1923" s="8">
        <f t="shared" ref="U1923:U1986" si="308">SUM(Q1923:S1923)/3</f>
        <v>10.508333333333335</v>
      </c>
      <c r="V1923" s="8">
        <f t="shared" ref="V1923:V1986" si="309">SUM(Q1923:T1923)/4</f>
        <v>10.475000000000001</v>
      </c>
    </row>
    <row r="1924" spans="1:22" ht="13.5" x14ac:dyDescent="0.25">
      <c r="A1924" s="3">
        <f>RSI!A1924</f>
        <v>45104</v>
      </c>
      <c r="B1924" s="2">
        <f>RSI!B1924</f>
        <v>1.05</v>
      </c>
      <c r="C1924" s="2">
        <f>RSI!I1924</f>
        <v>37.505104375183912</v>
      </c>
      <c r="D1924" s="2">
        <f>MACD!E1924</f>
        <v>1.6591440360564924E-2</v>
      </c>
      <c r="E1924" s="2">
        <f>MACD!F1924</f>
        <v>1.1373086537178242E-2</v>
      </c>
      <c r="F1924" s="2">
        <f>'Moving Avg'!D1924</f>
        <v>1.052</v>
      </c>
      <c r="G1924" s="2">
        <f>'Moving Avg'!F1924</f>
        <v>1.0760000000000001</v>
      </c>
      <c r="H1924" s="2">
        <f>'Moving Avg'!G1924</f>
        <v>1.0898000000000003</v>
      </c>
      <c r="I1924" s="2">
        <f>'Moving Avg'!H1924</f>
        <v>1.111150000000001</v>
      </c>
      <c r="J1924" s="6" t="str">
        <f>OBV!F1924</f>
        <v>BEARISH</v>
      </c>
      <c r="K1924" s="6" t="str">
        <f>OBV!G1924</f>
        <v>NEUTRAL</v>
      </c>
      <c r="L1924" s="6" t="str">
        <f>OBV!H1924</f>
        <v>CONFIRMED BEARISH</v>
      </c>
      <c r="M1924" s="8">
        <f t="shared" si="300"/>
        <v>25</v>
      </c>
      <c r="N1924" s="8">
        <f t="shared" si="301"/>
        <v>0</v>
      </c>
      <c r="O1924" s="8">
        <f t="shared" si="302"/>
        <v>0</v>
      </c>
      <c r="P1924" s="8">
        <f t="shared" si="303"/>
        <v>16.5</v>
      </c>
      <c r="Q1924" s="9">
        <f t="shared" si="304"/>
        <v>11.225</v>
      </c>
      <c r="R1924" s="9">
        <f t="shared" si="305"/>
        <v>9.125</v>
      </c>
      <c r="S1924" s="9">
        <f t="shared" si="306"/>
        <v>11.175000000000001</v>
      </c>
      <c r="T1924" s="9">
        <f t="shared" si="307"/>
        <v>10.375</v>
      </c>
      <c r="U1924" s="8">
        <f t="shared" si="308"/>
        <v>10.508333333333335</v>
      </c>
      <c r="V1924" s="8">
        <f t="shared" si="309"/>
        <v>10.475000000000001</v>
      </c>
    </row>
    <row r="1925" spans="1:22" ht="13.5" x14ac:dyDescent="0.25">
      <c r="A1925" s="3">
        <f>RSI!A1925</f>
        <v>45107</v>
      </c>
      <c r="B1925" s="2">
        <f>RSI!B1925</f>
        <v>1.07</v>
      </c>
      <c r="C1925" s="2">
        <f>RSI!I1925</f>
        <v>49.356650770758606</v>
      </c>
      <c r="D1925" s="2">
        <f>MACD!E1925</f>
        <v>1.3965025690260147E-2</v>
      </c>
      <c r="E1925" s="2">
        <f>MACD!F1925</f>
        <v>1.1891474367794624E-2</v>
      </c>
      <c r="F1925" s="2">
        <f>'Moving Avg'!D1925</f>
        <v>1.054</v>
      </c>
      <c r="G1925" s="2">
        <f>'Moving Avg'!F1925</f>
        <v>1.0750000000000002</v>
      </c>
      <c r="H1925" s="2">
        <f>'Moving Avg'!G1925</f>
        <v>1.0882000000000003</v>
      </c>
      <c r="I1925" s="2">
        <f>'Moving Avg'!H1925</f>
        <v>1.1104500000000008</v>
      </c>
      <c r="J1925" s="6" t="str">
        <f>OBV!F1925</f>
        <v>BEARISH</v>
      </c>
      <c r="K1925" s="6" t="str">
        <f>OBV!G1925</f>
        <v>NEUTRAL</v>
      </c>
      <c r="L1925" s="6" t="str">
        <f>OBV!H1925</f>
        <v>BEARISH DIVERGENCE</v>
      </c>
      <c r="M1925" s="8">
        <f t="shared" si="300"/>
        <v>25</v>
      </c>
      <c r="N1925" s="8">
        <f t="shared" si="301"/>
        <v>0</v>
      </c>
      <c r="O1925" s="8">
        <f t="shared" si="302"/>
        <v>0</v>
      </c>
      <c r="P1925" s="8">
        <f t="shared" si="303"/>
        <v>16.5</v>
      </c>
      <c r="Q1925" s="9">
        <f t="shared" si="304"/>
        <v>11.225</v>
      </c>
      <c r="R1925" s="9">
        <f t="shared" si="305"/>
        <v>9.125</v>
      </c>
      <c r="S1925" s="9">
        <f t="shared" si="306"/>
        <v>11.175000000000001</v>
      </c>
      <c r="T1925" s="9">
        <f t="shared" si="307"/>
        <v>10.375</v>
      </c>
      <c r="U1925" s="8">
        <f t="shared" si="308"/>
        <v>10.508333333333335</v>
      </c>
      <c r="V1925" s="8">
        <f t="shared" si="309"/>
        <v>10.475000000000001</v>
      </c>
    </row>
    <row r="1926" spans="1:22" ht="13.5" x14ac:dyDescent="0.25">
      <c r="A1926" s="3">
        <f>RSI!A1926</f>
        <v>45110</v>
      </c>
      <c r="B1926" s="2">
        <f>RSI!B1926</f>
        <v>1.07</v>
      </c>
      <c r="C1926" s="2">
        <f>RSI!I1926</f>
        <v>49.356650770758598</v>
      </c>
      <c r="D1926" s="2">
        <f>MACD!E1926</f>
        <v>1.0209686268337181E-2</v>
      </c>
      <c r="E1926" s="2">
        <f>MACD!F1926</f>
        <v>1.1555116747903136E-2</v>
      </c>
      <c r="F1926" s="2">
        <f>'Moving Avg'!D1926</f>
        <v>1.0580000000000003</v>
      </c>
      <c r="G1926" s="2">
        <f>'Moving Avg'!F1926</f>
        <v>1.0730000000000002</v>
      </c>
      <c r="H1926" s="2">
        <f>'Moving Avg'!G1926</f>
        <v>1.0866000000000002</v>
      </c>
      <c r="I1926" s="2">
        <f>'Moving Avg'!H1926</f>
        <v>1.1098000000000008</v>
      </c>
      <c r="J1926" s="6" t="str">
        <f>OBV!F1926</f>
        <v>BULLISH</v>
      </c>
      <c r="K1926" s="6" t="str">
        <f>OBV!G1926</f>
        <v>NEUTRAL</v>
      </c>
      <c r="L1926" s="6" t="str">
        <f>OBV!H1926</f>
        <v>CONFIRMED BULLISH</v>
      </c>
      <c r="M1926" s="8">
        <f t="shared" si="300"/>
        <v>25</v>
      </c>
      <c r="N1926" s="8">
        <f t="shared" si="301"/>
        <v>45</v>
      </c>
      <c r="O1926" s="8">
        <f t="shared" si="302"/>
        <v>0</v>
      </c>
      <c r="P1926" s="8">
        <f t="shared" si="303"/>
        <v>83.5</v>
      </c>
      <c r="Q1926" s="9">
        <f t="shared" si="304"/>
        <v>37.024999999999999</v>
      </c>
      <c r="R1926" s="9">
        <f t="shared" si="305"/>
        <v>34.875</v>
      </c>
      <c r="S1926" s="9">
        <f t="shared" si="306"/>
        <v>48.075000000000003</v>
      </c>
      <c r="T1926" s="9">
        <f t="shared" si="307"/>
        <v>38.375</v>
      </c>
      <c r="U1926" s="8">
        <f t="shared" si="308"/>
        <v>39.991666666666667</v>
      </c>
      <c r="V1926" s="8">
        <f t="shared" si="309"/>
        <v>39.587500000000006</v>
      </c>
    </row>
    <row r="1927" spans="1:22" ht="13.5" x14ac:dyDescent="0.25">
      <c r="A1927" s="3">
        <f>RSI!A1927</f>
        <v>45111</v>
      </c>
      <c r="B1927" s="2">
        <f>RSI!B1927</f>
        <v>1.07</v>
      </c>
      <c r="C1927" s="2">
        <f>RSI!I1927</f>
        <v>49.356650770758598</v>
      </c>
      <c r="D1927" s="2">
        <f>MACD!E1927</f>
        <v>8.5756204959666071E-3</v>
      </c>
      <c r="E1927" s="2">
        <f>MACD!F1927</f>
        <v>1.0959217497515831E-2</v>
      </c>
      <c r="F1927" s="2">
        <f>'Moving Avg'!D1927</f>
        <v>1.0620000000000001</v>
      </c>
      <c r="G1927" s="2">
        <f>'Moving Avg'!F1927</f>
        <v>1.0715000000000003</v>
      </c>
      <c r="H1927" s="2">
        <f>'Moving Avg'!G1927</f>
        <v>1.0854000000000001</v>
      </c>
      <c r="I1927" s="2">
        <f>'Moving Avg'!H1927</f>
        <v>1.1090500000000008</v>
      </c>
      <c r="J1927" s="6" t="str">
        <f>OBV!F1927</f>
        <v>BULLISH</v>
      </c>
      <c r="K1927" s="6" t="str">
        <f>OBV!G1927</f>
        <v>NEUTRAL</v>
      </c>
      <c r="L1927" s="6" t="str">
        <f>OBV!H1927</f>
        <v>CONFIRMED BULLISH</v>
      </c>
      <c r="M1927" s="8">
        <f t="shared" si="300"/>
        <v>25</v>
      </c>
      <c r="N1927" s="8">
        <f t="shared" si="301"/>
        <v>45</v>
      </c>
      <c r="O1927" s="8">
        <f t="shared" si="302"/>
        <v>0</v>
      </c>
      <c r="P1927" s="8">
        <f t="shared" si="303"/>
        <v>83.5</v>
      </c>
      <c r="Q1927" s="9">
        <f t="shared" si="304"/>
        <v>37.024999999999999</v>
      </c>
      <c r="R1927" s="9">
        <f t="shared" si="305"/>
        <v>34.875</v>
      </c>
      <c r="S1927" s="9">
        <f t="shared" si="306"/>
        <v>48.075000000000003</v>
      </c>
      <c r="T1927" s="9">
        <f t="shared" si="307"/>
        <v>38.375</v>
      </c>
      <c r="U1927" s="8">
        <f t="shared" si="308"/>
        <v>39.991666666666667</v>
      </c>
      <c r="V1927" s="8">
        <f t="shared" si="309"/>
        <v>39.587500000000006</v>
      </c>
    </row>
    <row r="1928" spans="1:22" ht="13.5" x14ac:dyDescent="0.25">
      <c r="A1928" s="3">
        <f>RSI!A1928</f>
        <v>45112</v>
      </c>
      <c r="B1928" s="2">
        <f>RSI!B1928</f>
        <v>1.08</v>
      </c>
      <c r="C1928" s="2">
        <f>RSI!I1928</f>
        <v>54.719170494219291</v>
      </c>
      <c r="D1928" s="2">
        <f>MACD!E1928</f>
        <v>4.9184393866053E-3</v>
      </c>
      <c r="E1928" s="2">
        <f>MACD!F1928</f>
        <v>9.7510618753337257E-3</v>
      </c>
      <c r="F1928" s="2">
        <f>'Moving Avg'!D1928</f>
        <v>1.0680000000000001</v>
      </c>
      <c r="G1928" s="2">
        <f>'Moving Avg'!F1928</f>
        <v>1.0705000000000002</v>
      </c>
      <c r="H1928" s="2">
        <f>'Moving Avg'!G1928</f>
        <v>1.0844</v>
      </c>
      <c r="I1928" s="2">
        <f>'Moving Avg'!H1928</f>
        <v>1.1083500000000008</v>
      </c>
      <c r="J1928" s="6" t="str">
        <f>OBV!F1928</f>
        <v>BULLISH</v>
      </c>
      <c r="K1928" s="6" t="str">
        <f>OBV!G1928</f>
        <v>NEUTRAL</v>
      </c>
      <c r="L1928" s="6" t="str">
        <f>OBV!H1928</f>
        <v>CONFIRMED BULLISH</v>
      </c>
      <c r="M1928" s="8">
        <f t="shared" si="300"/>
        <v>25</v>
      </c>
      <c r="N1928" s="8">
        <f t="shared" si="301"/>
        <v>45</v>
      </c>
      <c r="O1928" s="8">
        <f t="shared" si="302"/>
        <v>0</v>
      </c>
      <c r="P1928" s="8">
        <f t="shared" si="303"/>
        <v>83.5</v>
      </c>
      <c r="Q1928" s="9">
        <f t="shared" si="304"/>
        <v>37.024999999999999</v>
      </c>
      <c r="R1928" s="9">
        <f t="shared" si="305"/>
        <v>34.875</v>
      </c>
      <c r="S1928" s="9">
        <f t="shared" si="306"/>
        <v>48.075000000000003</v>
      </c>
      <c r="T1928" s="9">
        <f t="shared" si="307"/>
        <v>38.375</v>
      </c>
      <c r="U1928" s="8">
        <f t="shared" si="308"/>
        <v>39.991666666666667</v>
      </c>
      <c r="V1928" s="8">
        <f t="shared" si="309"/>
        <v>39.587500000000006</v>
      </c>
    </row>
    <row r="1929" spans="1:22" ht="13.5" x14ac:dyDescent="0.25">
      <c r="A1929" s="3">
        <f>RSI!A1929</f>
        <v>45113</v>
      </c>
      <c r="B1929" s="2">
        <f>RSI!B1929</f>
        <v>1.07</v>
      </c>
      <c r="C1929" s="2">
        <f>RSI!I1929</f>
        <v>49.118080472601157</v>
      </c>
      <c r="D1929" s="2">
        <f>MACD!E1929</f>
        <v>2.5098964731555817E-3</v>
      </c>
      <c r="E1929" s="2">
        <f>MACD!F1929</f>
        <v>8.3028287948980969E-3</v>
      </c>
      <c r="F1929" s="2">
        <f>'Moving Avg'!D1929</f>
        <v>1.0720000000000001</v>
      </c>
      <c r="G1929" s="2">
        <f>'Moving Avg'!F1929</f>
        <v>1.0690000000000002</v>
      </c>
      <c r="H1929" s="2">
        <f>'Moving Avg'!G1929</f>
        <v>1.0832000000000002</v>
      </c>
      <c r="I1929" s="2">
        <f>'Moving Avg'!H1929</f>
        <v>1.1076500000000007</v>
      </c>
      <c r="J1929" s="6" t="str">
        <f>OBV!F1929</f>
        <v>BEARISH</v>
      </c>
      <c r="K1929" s="6" t="str">
        <f>OBV!G1929</f>
        <v>NEUTRAL</v>
      </c>
      <c r="L1929" s="6" t="str">
        <f>OBV!H1929</f>
        <v>BEARISH DIVERGENCE</v>
      </c>
      <c r="M1929" s="8">
        <f t="shared" si="300"/>
        <v>25</v>
      </c>
      <c r="N1929" s="8">
        <f t="shared" si="301"/>
        <v>45</v>
      </c>
      <c r="O1929" s="8">
        <f t="shared" si="302"/>
        <v>0</v>
      </c>
      <c r="P1929" s="8">
        <f t="shared" si="303"/>
        <v>16.5</v>
      </c>
      <c r="Q1929" s="9">
        <f t="shared" si="304"/>
        <v>26.975000000000001</v>
      </c>
      <c r="R1929" s="9">
        <f t="shared" si="305"/>
        <v>18.125</v>
      </c>
      <c r="S1929" s="9">
        <f t="shared" si="306"/>
        <v>17.925000000000001</v>
      </c>
      <c r="T1929" s="9">
        <f t="shared" si="307"/>
        <v>21.625</v>
      </c>
      <c r="U1929" s="8">
        <f t="shared" si="308"/>
        <v>21.008333333333336</v>
      </c>
      <c r="V1929" s="8">
        <f t="shared" si="309"/>
        <v>21.162500000000001</v>
      </c>
    </row>
    <row r="1930" spans="1:22" ht="13.5" x14ac:dyDescent="0.25">
      <c r="A1930" s="3">
        <f>RSI!A1930</f>
        <v>45114</v>
      </c>
      <c r="B1930" s="2">
        <f>RSI!B1930</f>
        <v>1.07</v>
      </c>
      <c r="C1930" s="2">
        <f>RSI!I1930</f>
        <v>49.118080472601157</v>
      </c>
      <c r="D1930" s="2">
        <f>MACD!E1930</f>
        <v>4.8029850423469966E-4</v>
      </c>
      <c r="E1930" s="2">
        <f>MACD!F1930</f>
        <v>6.7383227367654184E-3</v>
      </c>
      <c r="F1930" s="2">
        <f>'Moving Avg'!D1930</f>
        <v>1.0720000000000001</v>
      </c>
      <c r="G1930" s="2">
        <f>'Moving Avg'!F1930</f>
        <v>1.0675000000000003</v>
      </c>
      <c r="H1930" s="2">
        <f>'Moving Avg'!G1930</f>
        <v>1.0826</v>
      </c>
      <c r="I1930" s="2">
        <f>'Moving Avg'!H1930</f>
        <v>1.1069500000000005</v>
      </c>
      <c r="J1930" s="6" t="str">
        <f>OBV!F1930</f>
        <v>BEARISH</v>
      </c>
      <c r="K1930" s="6" t="str">
        <f>OBV!G1930</f>
        <v>NEUTRAL</v>
      </c>
      <c r="L1930" s="6" t="str">
        <f>OBV!H1930</f>
        <v>NEUTRAL</v>
      </c>
      <c r="M1930" s="8">
        <f t="shared" si="300"/>
        <v>25</v>
      </c>
      <c r="N1930" s="8">
        <f t="shared" si="301"/>
        <v>45</v>
      </c>
      <c r="O1930" s="8">
        <f t="shared" si="302"/>
        <v>0</v>
      </c>
      <c r="P1930" s="8">
        <f t="shared" si="303"/>
        <v>16.5</v>
      </c>
      <c r="Q1930" s="9">
        <f t="shared" si="304"/>
        <v>26.975000000000001</v>
      </c>
      <c r="R1930" s="9">
        <f t="shared" si="305"/>
        <v>18.125</v>
      </c>
      <c r="S1930" s="9">
        <f t="shared" si="306"/>
        <v>17.925000000000001</v>
      </c>
      <c r="T1930" s="9">
        <f t="shared" si="307"/>
        <v>21.625</v>
      </c>
      <c r="U1930" s="8">
        <f t="shared" si="308"/>
        <v>21.008333333333336</v>
      </c>
      <c r="V1930" s="8">
        <f t="shared" si="309"/>
        <v>21.162500000000001</v>
      </c>
    </row>
    <row r="1931" spans="1:22" ht="13.5" x14ac:dyDescent="0.25">
      <c r="A1931" s="3">
        <f>RSI!A1931</f>
        <v>45117</v>
      </c>
      <c r="B1931" s="2">
        <f>RSI!B1931</f>
        <v>1.05</v>
      </c>
      <c r="C1931" s="2">
        <f>RSI!I1931</f>
        <v>39.693679266024688</v>
      </c>
      <c r="D1931" s="2">
        <f>MACD!E1931</f>
        <v>-1.2862560127742118E-3</v>
      </c>
      <c r="E1931" s="2">
        <f>MACD!F1931</f>
        <v>5.1334069868574925E-3</v>
      </c>
      <c r="F1931" s="2">
        <f>'Moving Avg'!D1931</f>
        <v>1.0680000000000001</v>
      </c>
      <c r="G1931" s="2">
        <f>'Moving Avg'!F1931</f>
        <v>1.0650000000000004</v>
      </c>
      <c r="H1931" s="2">
        <f>'Moving Avg'!G1931</f>
        <v>1.0822000000000001</v>
      </c>
      <c r="I1931" s="2">
        <f>'Moving Avg'!H1931</f>
        <v>1.1060000000000008</v>
      </c>
      <c r="J1931" s="6" t="str">
        <f>OBV!F1931</f>
        <v>BEARISH</v>
      </c>
      <c r="K1931" s="6" t="str">
        <f>OBV!G1931</f>
        <v>NEUTRAL</v>
      </c>
      <c r="L1931" s="6" t="str">
        <f>OBV!H1931</f>
        <v>CONFIRMED BEARISH</v>
      </c>
      <c r="M1931" s="8">
        <f t="shared" si="300"/>
        <v>25</v>
      </c>
      <c r="N1931" s="8">
        <f t="shared" si="301"/>
        <v>45</v>
      </c>
      <c r="O1931" s="8">
        <f t="shared" si="302"/>
        <v>0</v>
      </c>
      <c r="P1931" s="8">
        <f t="shared" si="303"/>
        <v>16.5</v>
      </c>
      <c r="Q1931" s="9">
        <f t="shared" si="304"/>
        <v>26.975000000000001</v>
      </c>
      <c r="R1931" s="9">
        <f t="shared" si="305"/>
        <v>18.125</v>
      </c>
      <c r="S1931" s="9">
        <f t="shared" si="306"/>
        <v>17.925000000000001</v>
      </c>
      <c r="T1931" s="9">
        <f t="shared" si="307"/>
        <v>21.625</v>
      </c>
      <c r="U1931" s="8">
        <f t="shared" si="308"/>
        <v>21.008333333333336</v>
      </c>
      <c r="V1931" s="8">
        <f t="shared" si="309"/>
        <v>21.162500000000001</v>
      </c>
    </row>
    <row r="1932" spans="1:22" ht="13.5" x14ac:dyDescent="0.25">
      <c r="A1932" s="3">
        <f>RSI!A1932</f>
        <v>45118</v>
      </c>
      <c r="B1932" s="2">
        <f>RSI!B1932</f>
        <v>1.06</v>
      </c>
      <c r="C1932" s="2">
        <f>RSI!I1932</f>
        <v>45.340838487352137</v>
      </c>
      <c r="D1932" s="2">
        <f>MACD!E1932</f>
        <v>-3.3963912496013382E-3</v>
      </c>
      <c r="E1932" s="2">
        <f>MACD!F1932</f>
        <v>3.4274473395657264E-3</v>
      </c>
      <c r="F1932" s="2">
        <f>'Moving Avg'!D1932</f>
        <v>1.0660000000000001</v>
      </c>
      <c r="G1932" s="2">
        <f>'Moving Avg'!F1932</f>
        <v>1.0635000000000003</v>
      </c>
      <c r="H1932" s="2">
        <f>'Moving Avg'!G1932</f>
        <v>1.0811999999999999</v>
      </c>
      <c r="I1932" s="2">
        <f>'Moving Avg'!H1932</f>
        <v>1.1051500000000005</v>
      </c>
      <c r="J1932" s="6" t="str">
        <f>OBV!F1932</f>
        <v>BULLISH</v>
      </c>
      <c r="K1932" s="6" t="str">
        <f>OBV!G1932</f>
        <v>NEUTRAL</v>
      </c>
      <c r="L1932" s="6" t="str">
        <f>OBV!H1932</f>
        <v>BULLISH DIVERGENCE</v>
      </c>
      <c r="M1932" s="8">
        <f t="shared" si="300"/>
        <v>25</v>
      </c>
      <c r="N1932" s="8">
        <f t="shared" si="301"/>
        <v>45</v>
      </c>
      <c r="O1932" s="8">
        <f t="shared" si="302"/>
        <v>0</v>
      </c>
      <c r="P1932" s="8">
        <f t="shared" si="303"/>
        <v>66.5</v>
      </c>
      <c r="Q1932" s="9">
        <f t="shared" si="304"/>
        <v>34.475000000000001</v>
      </c>
      <c r="R1932" s="9">
        <f t="shared" si="305"/>
        <v>30.625</v>
      </c>
      <c r="S1932" s="9">
        <f t="shared" si="306"/>
        <v>40.424999999999997</v>
      </c>
      <c r="T1932" s="9">
        <f t="shared" si="307"/>
        <v>34.125</v>
      </c>
      <c r="U1932" s="8">
        <f t="shared" si="308"/>
        <v>35.174999999999997</v>
      </c>
      <c r="V1932" s="8">
        <f t="shared" si="309"/>
        <v>34.912499999999994</v>
      </c>
    </row>
    <row r="1933" spans="1:22" ht="13.5" x14ac:dyDescent="0.25">
      <c r="A1933" s="3">
        <f>RSI!A1933</f>
        <v>45119</v>
      </c>
      <c r="B1933" s="2">
        <f>RSI!B1933</f>
        <v>1.07</v>
      </c>
      <c r="C1933" s="2">
        <f>RSI!I1933</f>
        <v>50.347968888285905</v>
      </c>
      <c r="D1933" s="2">
        <f>MACD!E1933</f>
        <v>-5.8656266488297248E-3</v>
      </c>
      <c r="E1933" s="2">
        <f>MACD!F1933</f>
        <v>1.5688325418866363E-3</v>
      </c>
      <c r="F1933" s="2">
        <f>'Moving Avg'!D1933</f>
        <v>1.0640000000000001</v>
      </c>
      <c r="G1933" s="2">
        <f>'Moving Avg'!F1933</f>
        <v>1.0630000000000002</v>
      </c>
      <c r="H1933" s="2">
        <f>'Moving Avg'!G1933</f>
        <v>1.0804000000000002</v>
      </c>
      <c r="I1933" s="2">
        <f>'Moving Avg'!H1933</f>
        <v>1.1043500000000004</v>
      </c>
      <c r="J1933" s="6" t="str">
        <f>OBV!F1933</f>
        <v>BULLISH</v>
      </c>
      <c r="K1933" s="6" t="str">
        <f>OBV!G1933</f>
        <v>NEUTRAL</v>
      </c>
      <c r="L1933" s="6" t="str">
        <f>OBV!H1933</f>
        <v>BULLISH DIVERGENCE</v>
      </c>
      <c r="M1933" s="8">
        <f t="shared" si="300"/>
        <v>25</v>
      </c>
      <c r="N1933" s="8">
        <f t="shared" si="301"/>
        <v>45</v>
      </c>
      <c r="O1933" s="8">
        <f t="shared" si="302"/>
        <v>0</v>
      </c>
      <c r="P1933" s="8">
        <f t="shared" si="303"/>
        <v>66.5</v>
      </c>
      <c r="Q1933" s="9">
        <f t="shared" si="304"/>
        <v>34.475000000000001</v>
      </c>
      <c r="R1933" s="9">
        <f t="shared" si="305"/>
        <v>30.625</v>
      </c>
      <c r="S1933" s="9">
        <f t="shared" si="306"/>
        <v>40.424999999999997</v>
      </c>
      <c r="T1933" s="9">
        <f t="shared" si="307"/>
        <v>34.125</v>
      </c>
      <c r="U1933" s="8">
        <f t="shared" si="308"/>
        <v>35.174999999999997</v>
      </c>
      <c r="V1933" s="8">
        <f t="shared" si="309"/>
        <v>34.912499999999994</v>
      </c>
    </row>
    <row r="1934" spans="1:22" ht="13.5" x14ac:dyDescent="0.25">
      <c r="A1934" s="3">
        <f>RSI!A1934</f>
        <v>45120</v>
      </c>
      <c r="B1934" s="2">
        <f>RSI!B1934</f>
        <v>1.05</v>
      </c>
      <c r="C1934" s="2">
        <f>RSI!I1934</f>
        <v>42.051040174468518</v>
      </c>
      <c r="D1934" s="2">
        <f>MACD!E1934</f>
        <v>-6.4798067861300268E-3</v>
      </c>
      <c r="E1934" s="2">
        <f>MACD!F1934</f>
        <v>-4.0895323716696455E-5</v>
      </c>
      <c r="F1934" s="2">
        <f>'Moving Avg'!D1934</f>
        <v>1.06</v>
      </c>
      <c r="G1934" s="2">
        <f>'Moving Avg'!F1934</f>
        <v>1.0620000000000001</v>
      </c>
      <c r="H1934" s="2">
        <f>'Moving Avg'!G1934</f>
        <v>1.0794000000000001</v>
      </c>
      <c r="I1934" s="2">
        <f>'Moving Avg'!H1934</f>
        <v>1.1035000000000004</v>
      </c>
      <c r="J1934" s="6" t="str">
        <f>OBV!F1934</f>
        <v>BULLISH</v>
      </c>
      <c r="K1934" s="6" t="str">
        <f>OBV!G1934</f>
        <v>NEUTRAL</v>
      </c>
      <c r="L1934" s="6" t="str">
        <f>OBV!H1934</f>
        <v>BULLISH DIVERGENCE</v>
      </c>
      <c r="M1934" s="8">
        <f t="shared" si="300"/>
        <v>25</v>
      </c>
      <c r="N1934" s="8">
        <f t="shared" si="301"/>
        <v>45</v>
      </c>
      <c r="O1934" s="8">
        <f t="shared" si="302"/>
        <v>0</v>
      </c>
      <c r="P1934" s="8">
        <f t="shared" si="303"/>
        <v>66.5</v>
      </c>
      <c r="Q1934" s="9">
        <f t="shared" si="304"/>
        <v>34.475000000000001</v>
      </c>
      <c r="R1934" s="9">
        <f t="shared" si="305"/>
        <v>30.625</v>
      </c>
      <c r="S1934" s="9">
        <f t="shared" si="306"/>
        <v>40.424999999999997</v>
      </c>
      <c r="T1934" s="9">
        <f t="shared" si="307"/>
        <v>34.125</v>
      </c>
      <c r="U1934" s="8">
        <f t="shared" si="308"/>
        <v>35.174999999999997</v>
      </c>
      <c r="V1934" s="8">
        <f t="shared" si="309"/>
        <v>34.912499999999994</v>
      </c>
    </row>
    <row r="1935" spans="1:22" ht="13.5" x14ac:dyDescent="0.25">
      <c r="A1935" s="3">
        <f>RSI!A1935</f>
        <v>45121</v>
      </c>
      <c r="B1935" s="2">
        <f>RSI!B1935</f>
        <v>1.06</v>
      </c>
      <c r="C1935" s="2">
        <f>RSI!I1935</f>
        <v>46.773996698602524</v>
      </c>
      <c r="D1935" s="2">
        <f>MACD!E1935</f>
        <v>-4.5509757622357316E-3</v>
      </c>
      <c r="E1935" s="2">
        <f>MACD!F1935</f>
        <v>-9.4291141142050362E-4</v>
      </c>
      <c r="F1935" s="2">
        <f>'Moving Avg'!D1935</f>
        <v>1.0580000000000003</v>
      </c>
      <c r="G1935" s="2">
        <f>'Moving Avg'!F1935</f>
        <v>1.0615000000000001</v>
      </c>
      <c r="H1935" s="2">
        <f>'Moving Avg'!G1935</f>
        <v>1.0774000000000001</v>
      </c>
      <c r="I1935" s="2">
        <f>'Moving Avg'!H1935</f>
        <v>1.1028000000000004</v>
      </c>
      <c r="J1935" s="6" t="str">
        <f>OBV!F1935</f>
        <v>BULLISH</v>
      </c>
      <c r="K1935" s="6" t="str">
        <f>OBV!G1935</f>
        <v>NEUTRAL</v>
      </c>
      <c r="L1935" s="6" t="str">
        <f>OBV!H1935</f>
        <v>BULLISH DIVERGENCE</v>
      </c>
      <c r="M1935" s="8">
        <f t="shared" si="300"/>
        <v>25</v>
      </c>
      <c r="N1935" s="8">
        <f t="shared" si="301"/>
        <v>45</v>
      </c>
      <c r="O1935" s="8">
        <f t="shared" si="302"/>
        <v>0</v>
      </c>
      <c r="P1935" s="8">
        <f t="shared" si="303"/>
        <v>66.5</v>
      </c>
      <c r="Q1935" s="9">
        <f t="shared" si="304"/>
        <v>34.475000000000001</v>
      </c>
      <c r="R1935" s="9">
        <f t="shared" si="305"/>
        <v>30.625</v>
      </c>
      <c r="S1935" s="9">
        <f t="shared" si="306"/>
        <v>40.424999999999997</v>
      </c>
      <c r="T1935" s="9">
        <f t="shared" si="307"/>
        <v>34.125</v>
      </c>
      <c r="U1935" s="8">
        <f t="shared" si="308"/>
        <v>35.174999999999997</v>
      </c>
      <c r="V1935" s="8">
        <f t="shared" si="309"/>
        <v>34.912499999999994</v>
      </c>
    </row>
    <row r="1936" spans="1:22" ht="13.5" x14ac:dyDescent="0.25">
      <c r="A1936" s="3">
        <f>RSI!A1936</f>
        <v>45124</v>
      </c>
      <c r="B1936" s="2">
        <f>RSI!B1936</f>
        <v>1.05</v>
      </c>
      <c r="C1936" s="2">
        <f>RSI!I1936</f>
        <v>42.999840812277832</v>
      </c>
      <c r="D1936" s="2">
        <f>MACD!E1936</f>
        <v>-2.1332195382472996E-3</v>
      </c>
      <c r="E1936" s="2">
        <f>MACD!F1936</f>
        <v>-1.1809730367858629E-3</v>
      </c>
      <c r="F1936" s="2">
        <f>'Moving Avg'!D1936</f>
        <v>1.0580000000000001</v>
      </c>
      <c r="G1936" s="2">
        <f>'Moving Avg'!F1936</f>
        <v>1.0610000000000002</v>
      </c>
      <c r="H1936" s="2">
        <f>'Moving Avg'!G1936</f>
        <v>1.0752000000000002</v>
      </c>
      <c r="I1936" s="2">
        <f>'Moving Avg'!H1936</f>
        <v>1.1019500000000004</v>
      </c>
      <c r="J1936" s="6" t="str">
        <f>OBV!F1936</f>
        <v>BULLISH</v>
      </c>
      <c r="K1936" s="6" t="str">
        <f>OBV!G1936</f>
        <v>NEUTRAL</v>
      </c>
      <c r="L1936" s="6" t="str">
        <f>OBV!H1936</f>
        <v>NEUTRAL</v>
      </c>
      <c r="M1936" s="8">
        <f t="shared" si="300"/>
        <v>25</v>
      </c>
      <c r="N1936" s="8">
        <f t="shared" si="301"/>
        <v>45</v>
      </c>
      <c r="O1936" s="8">
        <f t="shared" si="302"/>
        <v>0</v>
      </c>
      <c r="P1936" s="8">
        <f t="shared" si="303"/>
        <v>49.5</v>
      </c>
      <c r="Q1936" s="9">
        <f t="shared" si="304"/>
        <v>31.925000000000001</v>
      </c>
      <c r="R1936" s="9">
        <f t="shared" si="305"/>
        <v>26.375</v>
      </c>
      <c r="S1936" s="9">
        <f t="shared" si="306"/>
        <v>32.775000000000006</v>
      </c>
      <c r="T1936" s="9">
        <f t="shared" si="307"/>
        <v>29.875</v>
      </c>
      <c r="U1936" s="8">
        <f t="shared" si="308"/>
        <v>30.358333333333334</v>
      </c>
      <c r="V1936" s="8">
        <f t="shared" si="309"/>
        <v>30.237500000000001</v>
      </c>
    </row>
    <row r="1937" spans="1:22" ht="13.5" x14ac:dyDescent="0.25">
      <c r="A1937" s="3">
        <f>RSI!A1937</f>
        <v>45125</v>
      </c>
      <c r="B1937" s="2">
        <f>RSI!B1937</f>
        <v>1.05</v>
      </c>
      <c r="C1937" s="2">
        <f>RSI!I1937</f>
        <v>42.999840812277832</v>
      </c>
      <c r="D1937" s="2">
        <f>MACD!E1937</f>
        <v>1.3264335683604855E-5</v>
      </c>
      <c r="E1937" s="2">
        <f>MACD!F1937</f>
        <v>-9.4212556229196942E-4</v>
      </c>
      <c r="F1937" s="2">
        <f>'Moving Avg'!D1937</f>
        <v>1.056</v>
      </c>
      <c r="G1937" s="2">
        <f>'Moving Avg'!F1937</f>
        <v>1.06</v>
      </c>
      <c r="H1937" s="2">
        <f>'Moving Avg'!G1937</f>
        <v>1.0731999999999999</v>
      </c>
      <c r="I1937" s="2">
        <f>'Moving Avg'!H1937</f>
        <v>1.1011000000000004</v>
      </c>
      <c r="J1937" s="6" t="str">
        <f>OBV!F1937</f>
        <v>BULLISH</v>
      </c>
      <c r="K1937" s="6" t="str">
        <f>OBV!G1937</f>
        <v>NEUTRAL</v>
      </c>
      <c r="L1937" s="6" t="str">
        <f>OBV!H1937</f>
        <v>BULLISH DIVERGENCE</v>
      </c>
      <c r="M1937" s="8">
        <f t="shared" si="300"/>
        <v>25</v>
      </c>
      <c r="N1937" s="8">
        <f t="shared" si="301"/>
        <v>0</v>
      </c>
      <c r="O1937" s="8">
        <f t="shared" si="302"/>
        <v>0</v>
      </c>
      <c r="P1937" s="8">
        <f t="shared" si="303"/>
        <v>66.5</v>
      </c>
      <c r="Q1937" s="9">
        <f t="shared" si="304"/>
        <v>18.725000000000001</v>
      </c>
      <c r="R1937" s="9">
        <f t="shared" si="305"/>
        <v>21.625</v>
      </c>
      <c r="S1937" s="9">
        <f t="shared" si="306"/>
        <v>33.674999999999997</v>
      </c>
      <c r="T1937" s="9">
        <f t="shared" si="307"/>
        <v>22.875</v>
      </c>
      <c r="U1937" s="8">
        <f t="shared" si="308"/>
        <v>24.675000000000001</v>
      </c>
      <c r="V1937" s="8">
        <f t="shared" si="309"/>
        <v>24.225000000000001</v>
      </c>
    </row>
    <row r="1938" spans="1:22" ht="13.5" x14ac:dyDescent="0.25">
      <c r="A1938" s="3">
        <f>RSI!A1938</f>
        <v>45127</v>
      </c>
      <c r="B1938" s="2">
        <f>RSI!B1938</f>
        <v>1.05</v>
      </c>
      <c r="C1938" s="2">
        <f>RSI!I1938</f>
        <v>42.999840812277832</v>
      </c>
      <c r="D1938" s="2">
        <f>MACD!E1938</f>
        <v>3.4612130763909121E-3</v>
      </c>
      <c r="E1938" s="2">
        <f>MACD!F1938</f>
        <v>-6.1457834555393113E-5</v>
      </c>
      <c r="F1938" s="2">
        <f>'Moving Avg'!D1938</f>
        <v>1.052</v>
      </c>
      <c r="G1938" s="2">
        <f>'Moving Avg'!F1938</f>
        <v>1.0595000000000001</v>
      </c>
      <c r="H1938" s="2">
        <f>'Moving Avg'!G1938</f>
        <v>1.0711999999999999</v>
      </c>
      <c r="I1938" s="2">
        <f>'Moving Avg'!H1938</f>
        <v>1.1002500000000004</v>
      </c>
      <c r="J1938" s="6" t="str">
        <f>OBV!F1938</f>
        <v>BULLISH</v>
      </c>
      <c r="K1938" s="6" t="str">
        <f>OBV!G1938</f>
        <v>NEUTRAL</v>
      </c>
      <c r="L1938" s="6" t="str">
        <f>OBV!H1938</f>
        <v>BULLISH DIVERGENCE</v>
      </c>
      <c r="M1938" s="8">
        <f t="shared" si="300"/>
        <v>25</v>
      </c>
      <c r="N1938" s="8">
        <f t="shared" si="301"/>
        <v>0</v>
      </c>
      <c r="O1938" s="8">
        <f t="shared" si="302"/>
        <v>0</v>
      </c>
      <c r="P1938" s="8">
        <f t="shared" si="303"/>
        <v>66.5</v>
      </c>
      <c r="Q1938" s="9">
        <f t="shared" si="304"/>
        <v>18.725000000000001</v>
      </c>
      <c r="R1938" s="9">
        <f t="shared" si="305"/>
        <v>21.625</v>
      </c>
      <c r="S1938" s="9">
        <f t="shared" si="306"/>
        <v>33.674999999999997</v>
      </c>
      <c r="T1938" s="9">
        <f t="shared" si="307"/>
        <v>22.875</v>
      </c>
      <c r="U1938" s="8">
        <f t="shared" si="308"/>
        <v>24.675000000000001</v>
      </c>
      <c r="V1938" s="8">
        <f t="shared" si="309"/>
        <v>24.225000000000001</v>
      </c>
    </row>
    <row r="1939" spans="1:22" ht="13.5" x14ac:dyDescent="0.25">
      <c r="A1939" s="3">
        <f>RSI!A1939</f>
        <v>45128</v>
      </c>
      <c r="B1939" s="2">
        <f>RSI!B1939</f>
        <v>1.05</v>
      </c>
      <c r="C1939" s="2">
        <f>RSI!I1939</f>
        <v>42.999840812277832</v>
      </c>
      <c r="D1939" s="2">
        <f>MACD!E1939</f>
        <v>4.9265721971571974E-3</v>
      </c>
      <c r="E1939" s="2">
        <f>MACD!F1939</f>
        <v>9.3614817178712503E-4</v>
      </c>
      <c r="F1939" s="2">
        <f>'Moving Avg'!D1939</f>
        <v>1.052</v>
      </c>
      <c r="G1939" s="2">
        <f>'Moving Avg'!F1939</f>
        <v>1.0590000000000004</v>
      </c>
      <c r="H1939" s="2">
        <f>'Moving Avg'!G1939</f>
        <v>1.0703999999999998</v>
      </c>
      <c r="I1939" s="2">
        <f>'Moving Avg'!H1939</f>
        <v>1.0995000000000004</v>
      </c>
      <c r="J1939" s="6" t="str">
        <f>OBV!F1939</f>
        <v>BULLISH</v>
      </c>
      <c r="K1939" s="6" t="str">
        <f>OBV!G1939</f>
        <v>NEUTRAL</v>
      </c>
      <c r="L1939" s="6" t="str">
        <f>OBV!H1939</f>
        <v>NEUTRAL</v>
      </c>
      <c r="M1939" s="8">
        <f t="shared" si="300"/>
        <v>25</v>
      </c>
      <c r="N1939" s="8">
        <f t="shared" si="301"/>
        <v>0</v>
      </c>
      <c r="O1939" s="8">
        <f t="shared" si="302"/>
        <v>0</v>
      </c>
      <c r="P1939" s="8">
        <f t="shared" si="303"/>
        <v>49.5</v>
      </c>
      <c r="Q1939" s="9">
        <f t="shared" si="304"/>
        <v>16.175000000000001</v>
      </c>
      <c r="R1939" s="9">
        <f t="shared" si="305"/>
        <v>17.375</v>
      </c>
      <c r="S1939" s="9">
        <f t="shared" si="306"/>
        <v>26.025000000000002</v>
      </c>
      <c r="T1939" s="9">
        <f t="shared" si="307"/>
        <v>18.625</v>
      </c>
      <c r="U1939" s="8">
        <f t="shared" si="308"/>
        <v>19.858333333333334</v>
      </c>
      <c r="V1939" s="8">
        <f t="shared" si="309"/>
        <v>19.55</v>
      </c>
    </row>
    <row r="1940" spans="1:22" ht="13.5" x14ac:dyDescent="0.25">
      <c r="A1940" s="3">
        <f>RSI!A1940</f>
        <v>45131</v>
      </c>
      <c r="B1940" s="2">
        <f>RSI!B1940</f>
        <v>1.05</v>
      </c>
      <c r="C1940" s="2">
        <f>RSI!I1940</f>
        <v>42.999840812277832</v>
      </c>
      <c r="D1940" s="2">
        <f>MACD!E1940</f>
        <v>6.2464225373910498E-3</v>
      </c>
      <c r="E1940" s="2">
        <f>MACD!F1940</f>
        <v>1.9982030449079103E-3</v>
      </c>
      <c r="F1940" s="2">
        <f>'Moving Avg'!D1940</f>
        <v>1.05</v>
      </c>
      <c r="G1940" s="2">
        <f>'Moving Avg'!F1940</f>
        <v>1.0585000000000004</v>
      </c>
      <c r="H1940" s="2">
        <f>'Moving Avg'!G1940</f>
        <v>1.0693999999999995</v>
      </c>
      <c r="I1940" s="2">
        <f>'Moving Avg'!H1940</f>
        <v>1.0985000000000005</v>
      </c>
      <c r="J1940" s="6" t="str">
        <f>OBV!F1940</f>
        <v>BEARISH</v>
      </c>
      <c r="K1940" s="6" t="str">
        <f>OBV!G1940</f>
        <v>NEUTRAL</v>
      </c>
      <c r="L1940" s="6" t="str">
        <f>OBV!H1940</f>
        <v>CONFIRMED BEARISH</v>
      </c>
      <c r="M1940" s="8">
        <f t="shared" si="300"/>
        <v>25</v>
      </c>
      <c r="N1940" s="8">
        <f t="shared" si="301"/>
        <v>0</v>
      </c>
      <c r="O1940" s="8">
        <f t="shared" si="302"/>
        <v>0</v>
      </c>
      <c r="P1940" s="8">
        <f t="shared" si="303"/>
        <v>16.5</v>
      </c>
      <c r="Q1940" s="9">
        <f t="shared" si="304"/>
        <v>11.225</v>
      </c>
      <c r="R1940" s="9">
        <f t="shared" si="305"/>
        <v>9.125</v>
      </c>
      <c r="S1940" s="9">
        <f t="shared" si="306"/>
        <v>11.175000000000001</v>
      </c>
      <c r="T1940" s="9">
        <f t="shared" si="307"/>
        <v>10.375</v>
      </c>
      <c r="U1940" s="8">
        <f t="shared" si="308"/>
        <v>10.508333333333335</v>
      </c>
      <c r="V1940" s="8">
        <f t="shared" si="309"/>
        <v>10.475000000000001</v>
      </c>
    </row>
    <row r="1941" spans="1:22" ht="13.5" x14ac:dyDescent="0.25">
      <c r="A1941" s="3">
        <f>RSI!A1941</f>
        <v>45133</v>
      </c>
      <c r="B1941" s="2">
        <f>RSI!B1941</f>
        <v>1.05</v>
      </c>
      <c r="C1941" s="2">
        <f>RSI!I1941</f>
        <v>42.999840812277832</v>
      </c>
      <c r="D1941" s="2">
        <f>MACD!E1941</f>
        <v>4.3603061653534336E-3</v>
      </c>
      <c r="E1941" s="2">
        <f>MACD!F1941</f>
        <v>2.4706236689970153E-3</v>
      </c>
      <c r="F1941" s="2">
        <f>'Moving Avg'!D1941</f>
        <v>1.05</v>
      </c>
      <c r="G1941" s="2">
        <f>'Moving Avg'!F1941</f>
        <v>1.0585000000000004</v>
      </c>
      <c r="H1941" s="2">
        <f>'Moving Avg'!G1941</f>
        <v>1.0683999999999996</v>
      </c>
      <c r="I1941" s="2">
        <f>'Moving Avg'!H1941</f>
        <v>1.0975500000000005</v>
      </c>
      <c r="J1941" s="6" t="str">
        <f>OBV!F1941</f>
        <v>NEUTRAL</v>
      </c>
      <c r="K1941" s="6" t="str">
        <f>OBV!G1941</f>
        <v>NEUTRAL</v>
      </c>
      <c r="L1941" s="6" t="str">
        <f>OBV!H1941</f>
        <v>NEUTRAL</v>
      </c>
      <c r="M1941" s="8">
        <f t="shared" si="300"/>
        <v>25</v>
      </c>
      <c r="N1941" s="8">
        <f t="shared" si="301"/>
        <v>0</v>
      </c>
      <c r="O1941" s="8">
        <f t="shared" si="302"/>
        <v>0</v>
      </c>
      <c r="P1941" s="8">
        <f t="shared" si="303"/>
        <v>33</v>
      </c>
      <c r="Q1941" s="9">
        <f t="shared" si="304"/>
        <v>13.7</v>
      </c>
      <c r="R1941" s="9">
        <f t="shared" si="305"/>
        <v>13.25</v>
      </c>
      <c r="S1941" s="9">
        <f t="shared" si="306"/>
        <v>18.600000000000001</v>
      </c>
      <c r="T1941" s="9">
        <f t="shared" si="307"/>
        <v>14.5</v>
      </c>
      <c r="U1941" s="8">
        <f t="shared" si="308"/>
        <v>15.183333333333332</v>
      </c>
      <c r="V1941" s="8">
        <f t="shared" si="309"/>
        <v>15.012499999999999</v>
      </c>
    </row>
    <row r="1942" spans="1:22" ht="13.5" x14ac:dyDescent="0.25">
      <c r="A1942" s="3">
        <f>RSI!A1942</f>
        <v>45134</v>
      </c>
      <c r="B1942" s="2">
        <f>RSI!B1942</f>
        <v>1.05</v>
      </c>
      <c r="C1942" s="2">
        <f>RSI!I1942</f>
        <v>42.999840812277832</v>
      </c>
      <c r="D1942" s="2">
        <f>MACD!E1942</f>
        <v>4.3713511027556606E-3</v>
      </c>
      <c r="E1942" s="2">
        <f>MACD!F1942</f>
        <v>2.8507691557487442E-3</v>
      </c>
      <c r="F1942" s="2">
        <f>'Moving Avg'!D1942</f>
        <v>1.05</v>
      </c>
      <c r="G1942" s="2">
        <f>'Moving Avg'!F1942</f>
        <v>1.0585000000000004</v>
      </c>
      <c r="H1942" s="2">
        <f>'Moving Avg'!G1942</f>
        <v>1.0675999999999994</v>
      </c>
      <c r="I1942" s="2">
        <f>'Moving Avg'!H1942</f>
        <v>1.0966000000000007</v>
      </c>
      <c r="J1942" s="6" t="str">
        <f>OBV!F1942</f>
        <v>NEUTRAL</v>
      </c>
      <c r="K1942" s="6" t="str">
        <f>OBV!G1942</f>
        <v>NEUTRAL</v>
      </c>
      <c r="L1942" s="6" t="str">
        <f>OBV!H1942</f>
        <v>NEUTRAL</v>
      </c>
      <c r="M1942" s="8">
        <f t="shared" si="300"/>
        <v>25</v>
      </c>
      <c r="N1942" s="8">
        <f t="shared" si="301"/>
        <v>0</v>
      </c>
      <c r="O1942" s="8">
        <f t="shared" si="302"/>
        <v>0</v>
      </c>
      <c r="P1942" s="8">
        <f t="shared" si="303"/>
        <v>33</v>
      </c>
      <c r="Q1942" s="9">
        <f t="shared" si="304"/>
        <v>13.7</v>
      </c>
      <c r="R1942" s="9">
        <f t="shared" si="305"/>
        <v>13.25</v>
      </c>
      <c r="S1942" s="9">
        <f t="shared" si="306"/>
        <v>18.600000000000001</v>
      </c>
      <c r="T1942" s="9">
        <f t="shared" si="307"/>
        <v>14.5</v>
      </c>
      <c r="U1942" s="8">
        <f t="shared" si="308"/>
        <v>15.183333333333332</v>
      </c>
      <c r="V1942" s="8">
        <f t="shared" si="309"/>
        <v>15.012499999999999</v>
      </c>
    </row>
    <row r="1943" spans="1:22" ht="13.5" x14ac:dyDescent="0.25">
      <c r="A1943" s="3">
        <f>RSI!A1943</f>
        <v>45135</v>
      </c>
      <c r="B1943" s="2">
        <f>RSI!B1943</f>
        <v>1.05</v>
      </c>
      <c r="C1943" s="2">
        <f>RSI!I1943</f>
        <v>42.999840812277832</v>
      </c>
      <c r="D1943" s="2">
        <f>MACD!E1943</f>
        <v>5.9826102291791194E-3</v>
      </c>
      <c r="E1943" s="2">
        <f>MACD!F1943</f>
        <v>3.4771373704348195E-3</v>
      </c>
      <c r="F1943" s="2">
        <f>'Moving Avg'!D1943</f>
        <v>1.05</v>
      </c>
      <c r="G1943" s="2">
        <f>'Moving Avg'!F1943</f>
        <v>1.0585000000000004</v>
      </c>
      <c r="H1943" s="2">
        <f>'Moving Avg'!G1943</f>
        <v>1.0671999999999995</v>
      </c>
      <c r="I1943" s="2">
        <f>'Moving Avg'!H1943</f>
        <v>1.0956500000000009</v>
      </c>
      <c r="J1943" s="6" t="str">
        <f>OBV!F1943</f>
        <v>NEUTRAL</v>
      </c>
      <c r="K1943" s="6" t="str">
        <f>OBV!G1943</f>
        <v>NEUTRAL</v>
      </c>
      <c r="L1943" s="6" t="str">
        <f>OBV!H1943</f>
        <v>NEUTRAL</v>
      </c>
      <c r="M1943" s="8">
        <f t="shared" si="300"/>
        <v>25</v>
      </c>
      <c r="N1943" s="8">
        <f t="shared" si="301"/>
        <v>0</v>
      </c>
      <c r="O1943" s="8">
        <f t="shared" si="302"/>
        <v>0</v>
      </c>
      <c r="P1943" s="8">
        <f t="shared" si="303"/>
        <v>33</v>
      </c>
      <c r="Q1943" s="9">
        <f t="shared" si="304"/>
        <v>13.7</v>
      </c>
      <c r="R1943" s="9">
        <f t="shared" si="305"/>
        <v>13.25</v>
      </c>
      <c r="S1943" s="9">
        <f t="shared" si="306"/>
        <v>18.600000000000001</v>
      </c>
      <c r="T1943" s="9">
        <f t="shared" si="307"/>
        <v>14.5</v>
      </c>
      <c r="U1943" s="8">
        <f t="shared" si="308"/>
        <v>15.183333333333332</v>
      </c>
      <c r="V1943" s="8">
        <f t="shared" si="309"/>
        <v>15.012499999999999</v>
      </c>
    </row>
    <row r="1944" spans="1:22" ht="13.5" x14ac:dyDescent="0.25">
      <c r="A1944" s="3">
        <f>RSI!A1944</f>
        <v>45138</v>
      </c>
      <c r="B1944" s="2">
        <f>RSI!B1944</f>
        <v>1.02</v>
      </c>
      <c r="C1944" s="2">
        <f>RSI!I1944</f>
        <v>29.903790882641331</v>
      </c>
      <c r="D1944" s="2">
        <f>MACD!E1944</f>
        <v>6.5500342145059509E-3</v>
      </c>
      <c r="E1944" s="2">
        <f>MACD!F1944</f>
        <v>4.0917167392490461E-3</v>
      </c>
      <c r="F1944" s="2">
        <f>'Moving Avg'!D1944</f>
        <v>1.044</v>
      </c>
      <c r="G1944" s="2">
        <f>'Moving Avg'!F1944</f>
        <v>1.0570000000000004</v>
      </c>
      <c r="H1944" s="2">
        <f>'Moving Avg'!G1944</f>
        <v>1.0663999999999996</v>
      </c>
      <c r="I1944" s="2">
        <f>'Moving Avg'!H1944</f>
        <v>1.0947000000000009</v>
      </c>
      <c r="J1944" s="6" t="str">
        <f>OBV!F1944</f>
        <v>BEARISH</v>
      </c>
      <c r="K1944" s="6" t="str">
        <f>OBV!G1944</f>
        <v>NEUTRAL</v>
      </c>
      <c r="L1944" s="6" t="str">
        <f>OBV!H1944</f>
        <v>CONFIRMED BEARISH</v>
      </c>
      <c r="M1944" s="8">
        <f t="shared" si="300"/>
        <v>50</v>
      </c>
      <c r="N1944" s="8">
        <f t="shared" si="301"/>
        <v>0</v>
      </c>
      <c r="O1944" s="8">
        <f t="shared" si="302"/>
        <v>0</v>
      </c>
      <c r="P1944" s="8">
        <f t="shared" si="303"/>
        <v>16.5</v>
      </c>
      <c r="Q1944" s="9">
        <f t="shared" si="304"/>
        <v>19.975000000000001</v>
      </c>
      <c r="R1944" s="9">
        <f t="shared" si="305"/>
        <v>14.125</v>
      </c>
      <c r="S1944" s="9">
        <f t="shared" si="306"/>
        <v>14.925000000000001</v>
      </c>
      <c r="T1944" s="9">
        <f t="shared" si="307"/>
        <v>16.625</v>
      </c>
      <c r="U1944" s="8">
        <f t="shared" si="308"/>
        <v>16.341666666666669</v>
      </c>
      <c r="V1944" s="8">
        <f t="shared" si="309"/>
        <v>16.412500000000001</v>
      </c>
    </row>
    <row r="1945" spans="1:22" ht="13.5" x14ac:dyDescent="0.25">
      <c r="A1945" s="3">
        <f>RSI!A1945</f>
        <v>45139</v>
      </c>
      <c r="B1945" s="2">
        <f>RSI!B1945</f>
        <v>1.02</v>
      </c>
      <c r="C1945" s="2">
        <f>RSI!I1945</f>
        <v>29.903790882641331</v>
      </c>
      <c r="D1945" s="2">
        <f>MACD!E1945</f>
        <v>8.8002947817618082E-3</v>
      </c>
      <c r="E1945" s="2">
        <f>MACD!F1945</f>
        <v>5.0334323477515992E-3</v>
      </c>
      <c r="F1945" s="2">
        <f>'Moving Avg'!D1945</f>
        <v>1.0379999999999998</v>
      </c>
      <c r="G1945" s="2">
        <f>'Moving Avg'!F1945</f>
        <v>1.0545000000000004</v>
      </c>
      <c r="H1945" s="2">
        <f>'Moving Avg'!G1945</f>
        <v>1.0653999999999997</v>
      </c>
      <c r="I1945" s="2">
        <f>'Moving Avg'!H1945</f>
        <v>1.0937500000000009</v>
      </c>
      <c r="J1945" s="6" t="str">
        <f>OBV!F1945</f>
        <v>BEARISH</v>
      </c>
      <c r="K1945" s="6" t="str">
        <f>OBV!G1945</f>
        <v>NEUTRAL</v>
      </c>
      <c r="L1945" s="6" t="str">
        <f>OBV!H1945</f>
        <v>CONFIRMED BEARISH</v>
      </c>
      <c r="M1945" s="8">
        <f t="shared" si="300"/>
        <v>50</v>
      </c>
      <c r="N1945" s="8">
        <f t="shared" si="301"/>
        <v>0</v>
      </c>
      <c r="O1945" s="8">
        <f t="shared" si="302"/>
        <v>0</v>
      </c>
      <c r="P1945" s="8">
        <f t="shared" si="303"/>
        <v>16.5</v>
      </c>
      <c r="Q1945" s="9">
        <f t="shared" si="304"/>
        <v>19.975000000000001</v>
      </c>
      <c r="R1945" s="9">
        <f t="shared" si="305"/>
        <v>14.125</v>
      </c>
      <c r="S1945" s="9">
        <f t="shared" si="306"/>
        <v>14.925000000000001</v>
      </c>
      <c r="T1945" s="9">
        <f t="shared" si="307"/>
        <v>16.625</v>
      </c>
      <c r="U1945" s="8">
        <f t="shared" si="308"/>
        <v>16.341666666666669</v>
      </c>
      <c r="V1945" s="8">
        <f t="shared" si="309"/>
        <v>16.412500000000001</v>
      </c>
    </row>
    <row r="1946" spans="1:22" ht="13.5" x14ac:dyDescent="0.25">
      <c r="A1946" s="3">
        <f>RSI!A1946</f>
        <v>45140</v>
      </c>
      <c r="B1946" s="2">
        <f>RSI!B1946</f>
        <v>1.04</v>
      </c>
      <c r="C1946" s="2">
        <f>RSI!I1946</f>
        <v>43.263926300041341</v>
      </c>
      <c r="D1946" s="2">
        <f>MACD!E1946</f>
        <v>7.8989286189934393E-3</v>
      </c>
      <c r="E1946" s="2">
        <f>MACD!F1946</f>
        <v>5.6065316019999678E-3</v>
      </c>
      <c r="F1946" s="2">
        <f>'Moving Avg'!D1946</f>
        <v>1.036</v>
      </c>
      <c r="G1946" s="2">
        <f>'Moving Avg'!F1946</f>
        <v>1.0530000000000004</v>
      </c>
      <c r="H1946" s="2">
        <f>'Moving Avg'!G1946</f>
        <v>1.0649999999999995</v>
      </c>
      <c r="I1946" s="2">
        <f>'Moving Avg'!H1946</f>
        <v>1.0928000000000011</v>
      </c>
      <c r="J1946" s="6" t="str">
        <f>OBV!F1946</f>
        <v>BEARISH</v>
      </c>
      <c r="K1946" s="6" t="str">
        <f>OBV!G1946</f>
        <v>NEUTRAL</v>
      </c>
      <c r="L1946" s="6" t="str">
        <f>OBV!H1946</f>
        <v>CONFIRMED BEARISH</v>
      </c>
      <c r="M1946" s="8">
        <f t="shared" si="300"/>
        <v>25</v>
      </c>
      <c r="N1946" s="8">
        <f t="shared" si="301"/>
        <v>0</v>
      </c>
      <c r="O1946" s="8">
        <f t="shared" si="302"/>
        <v>0</v>
      </c>
      <c r="P1946" s="8">
        <f t="shared" si="303"/>
        <v>16.5</v>
      </c>
      <c r="Q1946" s="9">
        <f t="shared" si="304"/>
        <v>11.225</v>
      </c>
      <c r="R1946" s="9">
        <f t="shared" si="305"/>
        <v>9.125</v>
      </c>
      <c r="S1946" s="9">
        <f t="shared" si="306"/>
        <v>11.175000000000001</v>
      </c>
      <c r="T1946" s="9">
        <f t="shared" si="307"/>
        <v>10.375</v>
      </c>
      <c r="U1946" s="8">
        <f t="shared" si="308"/>
        <v>10.508333333333335</v>
      </c>
      <c r="V1946" s="8">
        <f t="shared" si="309"/>
        <v>10.475000000000001</v>
      </c>
    </row>
    <row r="1947" spans="1:22" ht="13.5" x14ac:dyDescent="0.25">
      <c r="A1947" s="3">
        <f>RSI!A1947</f>
        <v>45141</v>
      </c>
      <c r="B1947" s="2">
        <f>RSI!B1947</f>
        <v>1.04</v>
      </c>
      <c r="C1947" s="2">
        <f>RSI!I1947</f>
        <v>43.263926300041341</v>
      </c>
      <c r="D1947" s="2">
        <f>MACD!E1947</f>
        <v>7.2166738918217899E-3</v>
      </c>
      <c r="E1947" s="2">
        <f>MACD!F1947</f>
        <v>5.9285600599643324E-3</v>
      </c>
      <c r="F1947" s="2">
        <f>'Moving Avg'!D1947</f>
        <v>1.0340000000000003</v>
      </c>
      <c r="G1947" s="2">
        <f>'Moving Avg'!F1947</f>
        <v>1.0515000000000001</v>
      </c>
      <c r="H1947" s="2">
        <f>'Moving Avg'!G1947</f>
        <v>1.0647999999999995</v>
      </c>
      <c r="I1947" s="2">
        <f>'Moving Avg'!H1947</f>
        <v>1.091900000000001</v>
      </c>
      <c r="J1947" s="6" t="str">
        <f>OBV!F1947</f>
        <v>BEARISH</v>
      </c>
      <c r="K1947" s="6" t="str">
        <f>OBV!G1947</f>
        <v>NEUTRAL</v>
      </c>
      <c r="L1947" s="6" t="str">
        <f>OBV!H1947</f>
        <v>CONFIRMED BEARISH</v>
      </c>
      <c r="M1947" s="8">
        <f t="shared" si="300"/>
        <v>25</v>
      </c>
      <c r="N1947" s="8">
        <f t="shared" si="301"/>
        <v>0</v>
      </c>
      <c r="O1947" s="8">
        <f t="shared" si="302"/>
        <v>0</v>
      </c>
      <c r="P1947" s="8">
        <f t="shared" si="303"/>
        <v>16.5</v>
      </c>
      <c r="Q1947" s="9">
        <f t="shared" si="304"/>
        <v>11.225</v>
      </c>
      <c r="R1947" s="9">
        <f t="shared" si="305"/>
        <v>9.125</v>
      </c>
      <c r="S1947" s="9">
        <f t="shared" si="306"/>
        <v>11.175000000000001</v>
      </c>
      <c r="T1947" s="9">
        <f t="shared" si="307"/>
        <v>10.375</v>
      </c>
      <c r="U1947" s="8">
        <f t="shared" si="308"/>
        <v>10.508333333333335</v>
      </c>
      <c r="V1947" s="8">
        <f t="shared" si="309"/>
        <v>10.475000000000001</v>
      </c>
    </row>
    <row r="1948" spans="1:22" ht="13.5" x14ac:dyDescent="0.25">
      <c r="A1948" s="3">
        <f>RSI!A1948</f>
        <v>45142</v>
      </c>
      <c r="B1948" s="2">
        <f>RSI!B1948</f>
        <v>1.01</v>
      </c>
      <c r="C1948" s="2">
        <f>RSI!I1948</f>
        <v>32.490881820177449</v>
      </c>
      <c r="D1948" s="2">
        <f>MACD!E1948</f>
        <v>8.9360848731907527E-3</v>
      </c>
      <c r="E1948" s="2">
        <f>MACD!F1948</f>
        <v>6.5300650226096171E-3</v>
      </c>
      <c r="F1948" s="2">
        <f>'Moving Avg'!D1948</f>
        <v>1.026</v>
      </c>
      <c r="G1948" s="2">
        <f>'Moving Avg'!F1948</f>
        <v>1.0480000000000003</v>
      </c>
      <c r="H1948" s="2">
        <f>'Moving Avg'!G1948</f>
        <v>1.0641999999999994</v>
      </c>
      <c r="I1948" s="2">
        <f>'Moving Avg'!H1948</f>
        <v>1.0908000000000009</v>
      </c>
      <c r="J1948" s="6" t="str">
        <f>OBV!F1948</f>
        <v>BEARISH</v>
      </c>
      <c r="K1948" s="6" t="str">
        <f>OBV!G1948</f>
        <v>NEUTRAL</v>
      </c>
      <c r="L1948" s="6" t="str">
        <f>OBV!H1948</f>
        <v>CONFIRMED BEARISH</v>
      </c>
      <c r="M1948" s="8">
        <f t="shared" si="300"/>
        <v>25</v>
      </c>
      <c r="N1948" s="8">
        <f t="shared" si="301"/>
        <v>0</v>
      </c>
      <c r="O1948" s="8">
        <f t="shared" si="302"/>
        <v>0</v>
      </c>
      <c r="P1948" s="8">
        <f t="shared" si="303"/>
        <v>16.5</v>
      </c>
      <c r="Q1948" s="9">
        <f t="shared" si="304"/>
        <v>11.225</v>
      </c>
      <c r="R1948" s="9">
        <f t="shared" si="305"/>
        <v>9.125</v>
      </c>
      <c r="S1948" s="9">
        <f t="shared" si="306"/>
        <v>11.175000000000001</v>
      </c>
      <c r="T1948" s="9">
        <f t="shared" si="307"/>
        <v>10.375</v>
      </c>
      <c r="U1948" s="8">
        <f t="shared" si="308"/>
        <v>10.508333333333335</v>
      </c>
      <c r="V1948" s="8">
        <f t="shared" si="309"/>
        <v>10.475000000000001</v>
      </c>
    </row>
    <row r="1949" spans="1:22" ht="13.5" x14ac:dyDescent="0.25">
      <c r="A1949" s="3">
        <f>RSI!A1949</f>
        <v>45145</v>
      </c>
      <c r="B1949" s="2">
        <f>RSI!B1949</f>
        <v>1.03</v>
      </c>
      <c r="C1949" s="2">
        <f>RSI!I1949</f>
        <v>42.729411489090147</v>
      </c>
      <c r="D1949" s="2">
        <f>MACD!E1949</f>
        <v>9.1557249882441294E-3</v>
      </c>
      <c r="E1949" s="2">
        <f>MACD!F1949</f>
        <v>7.0551970157365206E-3</v>
      </c>
      <c r="F1949" s="2">
        <f>'Moving Avg'!D1949</f>
        <v>1.028</v>
      </c>
      <c r="G1949" s="2">
        <f>'Moving Avg'!F1949</f>
        <v>1.0460000000000003</v>
      </c>
      <c r="H1949" s="2">
        <f>'Moving Avg'!G1949</f>
        <v>1.0637999999999996</v>
      </c>
      <c r="I1949" s="2">
        <f>'Moving Avg'!H1949</f>
        <v>1.089800000000001</v>
      </c>
      <c r="J1949" s="6" t="str">
        <f>OBV!F1949</f>
        <v>BEARISH</v>
      </c>
      <c r="K1949" s="6" t="str">
        <f>OBV!G1949</f>
        <v>NEUTRAL</v>
      </c>
      <c r="L1949" s="6" t="str">
        <f>OBV!H1949</f>
        <v>BEARISH DIVERGENCE</v>
      </c>
      <c r="M1949" s="8">
        <f t="shared" si="300"/>
        <v>25</v>
      </c>
      <c r="N1949" s="8">
        <f t="shared" si="301"/>
        <v>0</v>
      </c>
      <c r="O1949" s="8">
        <f t="shared" si="302"/>
        <v>0</v>
      </c>
      <c r="P1949" s="8">
        <f t="shared" si="303"/>
        <v>16.5</v>
      </c>
      <c r="Q1949" s="9">
        <f t="shared" si="304"/>
        <v>11.225</v>
      </c>
      <c r="R1949" s="9">
        <f t="shared" si="305"/>
        <v>9.125</v>
      </c>
      <c r="S1949" s="9">
        <f t="shared" si="306"/>
        <v>11.175000000000001</v>
      </c>
      <c r="T1949" s="9">
        <f t="shared" si="307"/>
        <v>10.375</v>
      </c>
      <c r="U1949" s="8">
        <f t="shared" si="308"/>
        <v>10.508333333333335</v>
      </c>
      <c r="V1949" s="8">
        <f t="shared" si="309"/>
        <v>10.475000000000001</v>
      </c>
    </row>
    <row r="1950" spans="1:22" ht="13.5" x14ac:dyDescent="0.25">
      <c r="A1950" s="3">
        <f>RSI!A1950</f>
        <v>45146</v>
      </c>
      <c r="B1950" s="2">
        <f>RSI!B1950</f>
        <v>0.98</v>
      </c>
      <c r="C1950" s="2">
        <f>RSI!I1950</f>
        <v>30.340714033359262</v>
      </c>
      <c r="D1950" s="2">
        <f>MACD!E1950</f>
        <v>1.3155092884787223E-2</v>
      </c>
      <c r="E1950" s="2">
        <f>MACD!F1950</f>
        <v>8.2751761895466618E-3</v>
      </c>
      <c r="F1950" s="2">
        <f>'Moving Avg'!D1950</f>
        <v>1.02</v>
      </c>
      <c r="G1950" s="2">
        <f>'Moving Avg'!F1950</f>
        <v>1.0415000000000003</v>
      </c>
      <c r="H1950" s="2">
        <f>'Moving Avg'!G1950</f>
        <v>1.0623999999999996</v>
      </c>
      <c r="I1950" s="2">
        <f>'Moving Avg'!H1950</f>
        <v>1.088650000000001</v>
      </c>
      <c r="J1950" s="6" t="str">
        <f>OBV!F1950</f>
        <v>BEARISH</v>
      </c>
      <c r="K1950" s="6" t="str">
        <f>OBV!G1950</f>
        <v>WEAK</v>
      </c>
      <c r="L1950" s="6" t="str">
        <f>OBV!H1950</f>
        <v>CONFIRMED BEARISH</v>
      </c>
      <c r="M1950" s="8">
        <f t="shared" si="300"/>
        <v>25</v>
      </c>
      <c r="N1950" s="8">
        <f t="shared" si="301"/>
        <v>0</v>
      </c>
      <c r="O1950" s="8">
        <f t="shared" si="302"/>
        <v>0</v>
      </c>
      <c r="P1950" s="8">
        <f t="shared" si="303"/>
        <v>0</v>
      </c>
      <c r="Q1950" s="9">
        <f t="shared" si="304"/>
        <v>8.75</v>
      </c>
      <c r="R1950" s="9">
        <f t="shared" si="305"/>
        <v>5</v>
      </c>
      <c r="S1950" s="9">
        <f t="shared" si="306"/>
        <v>3.75</v>
      </c>
      <c r="T1950" s="9">
        <f t="shared" si="307"/>
        <v>6.25</v>
      </c>
      <c r="U1950" s="8">
        <f t="shared" si="308"/>
        <v>5.833333333333333</v>
      </c>
      <c r="V1950" s="8">
        <f t="shared" si="309"/>
        <v>5.9375</v>
      </c>
    </row>
    <row r="1951" spans="1:22" ht="13.5" x14ac:dyDescent="0.25">
      <c r="A1951" s="3">
        <f>RSI!A1951</f>
        <v>45147</v>
      </c>
      <c r="B1951" s="2">
        <f>RSI!B1951</f>
        <v>0.99</v>
      </c>
      <c r="C1951" s="2">
        <f>RSI!I1951</f>
        <v>34.435064843314066</v>
      </c>
      <c r="D1951" s="2">
        <f>MACD!E1951</f>
        <v>1.6195565249488952E-2</v>
      </c>
      <c r="E1951" s="2">
        <f>MACD!F1951</f>
        <v>9.8592540015351206E-3</v>
      </c>
      <c r="F1951" s="2">
        <f>'Moving Avg'!D1951</f>
        <v>1.0100000000000002</v>
      </c>
      <c r="G1951" s="2">
        <f>'Moving Avg'!F1951</f>
        <v>1.0385000000000002</v>
      </c>
      <c r="H1951" s="2">
        <f>'Moving Avg'!G1951</f>
        <v>1.0609999999999995</v>
      </c>
      <c r="I1951" s="2">
        <f>'Moving Avg'!H1951</f>
        <v>1.0875500000000009</v>
      </c>
      <c r="J1951" s="6" t="str">
        <f>OBV!F1951</f>
        <v>BEARISH</v>
      </c>
      <c r="K1951" s="6" t="str">
        <f>OBV!G1951</f>
        <v>NEUTRAL</v>
      </c>
      <c r="L1951" s="6" t="str">
        <f>OBV!H1951</f>
        <v>CONFIRMED BEARISH</v>
      </c>
      <c r="M1951" s="8">
        <f t="shared" si="300"/>
        <v>25</v>
      </c>
      <c r="N1951" s="8">
        <f t="shared" si="301"/>
        <v>0</v>
      </c>
      <c r="O1951" s="8">
        <f t="shared" si="302"/>
        <v>0</v>
      </c>
      <c r="P1951" s="8">
        <f t="shared" si="303"/>
        <v>16.5</v>
      </c>
      <c r="Q1951" s="9">
        <f t="shared" si="304"/>
        <v>11.225</v>
      </c>
      <c r="R1951" s="9">
        <f t="shared" si="305"/>
        <v>9.125</v>
      </c>
      <c r="S1951" s="9">
        <f t="shared" si="306"/>
        <v>11.175000000000001</v>
      </c>
      <c r="T1951" s="9">
        <f t="shared" si="307"/>
        <v>10.375</v>
      </c>
      <c r="U1951" s="8">
        <f t="shared" si="308"/>
        <v>10.508333333333335</v>
      </c>
      <c r="V1951" s="8">
        <f t="shared" si="309"/>
        <v>10.475000000000001</v>
      </c>
    </row>
    <row r="1952" spans="1:22" ht="13.5" x14ac:dyDescent="0.25">
      <c r="A1952" s="3">
        <f>RSI!A1952</f>
        <v>45148</v>
      </c>
      <c r="B1952" s="2">
        <f>RSI!B1952</f>
        <v>0.98</v>
      </c>
      <c r="C1952" s="2">
        <f>RSI!I1952</f>
        <v>32.385146410548998</v>
      </c>
      <c r="D1952" s="2">
        <f>MACD!E1952</f>
        <v>1.9817638295913209E-2</v>
      </c>
      <c r="E1952" s="2">
        <f>MACD!F1952</f>
        <v>1.1850930860410738E-2</v>
      </c>
      <c r="F1952" s="2">
        <f>'Moving Avg'!D1952</f>
        <v>0.998</v>
      </c>
      <c r="G1952" s="2">
        <f>'Moving Avg'!F1952</f>
        <v>1.0345</v>
      </c>
      <c r="H1952" s="2">
        <f>'Moving Avg'!G1952</f>
        <v>1.0587999999999995</v>
      </c>
      <c r="I1952" s="2">
        <f>'Moving Avg'!H1952</f>
        <v>1.0865500000000008</v>
      </c>
      <c r="J1952" s="6" t="str">
        <f>OBV!F1952</f>
        <v>BEARISH</v>
      </c>
      <c r="K1952" s="6" t="str">
        <f>OBV!G1952</f>
        <v>WEAK</v>
      </c>
      <c r="L1952" s="6" t="str">
        <f>OBV!H1952</f>
        <v>CONFIRMED BEARISH</v>
      </c>
      <c r="M1952" s="8">
        <f t="shared" si="300"/>
        <v>25</v>
      </c>
      <c r="N1952" s="8">
        <f t="shared" si="301"/>
        <v>0</v>
      </c>
      <c r="O1952" s="8">
        <f t="shared" si="302"/>
        <v>0</v>
      </c>
      <c r="P1952" s="8">
        <f t="shared" si="303"/>
        <v>0</v>
      </c>
      <c r="Q1952" s="9">
        <f t="shared" si="304"/>
        <v>8.75</v>
      </c>
      <c r="R1952" s="9">
        <f t="shared" si="305"/>
        <v>5</v>
      </c>
      <c r="S1952" s="9">
        <f t="shared" si="306"/>
        <v>3.75</v>
      </c>
      <c r="T1952" s="9">
        <f t="shared" si="307"/>
        <v>6.25</v>
      </c>
      <c r="U1952" s="8">
        <f t="shared" si="308"/>
        <v>5.833333333333333</v>
      </c>
      <c r="V1952" s="8">
        <f t="shared" si="309"/>
        <v>5.9375</v>
      </c>
    </row>
    <row r="1953" spans="1:22" ht="13.5" x14ac:dyDescent="0.25">
      <c r="A1953" s="3">
        <f>RSI!A1953</f>
        <v>45149</v>
      </c>
      <c r="B1953" s="2">
        <f>RSI!B1953</f>
        <v>0.99</v>
      </c>
      <c r="C1953" s="2">
        <f>RSI!I1953</f>
        <v>36.458726626429758</v>
      </c>
      <c r="D1953" s="2">
        <f>MACD!E1953</f>
        <v>2.2486582838884939E-2</v>
      </c>
      <c r="E1953" s="2">
        <f>MACD!F1953</f>
        <v>1.3978061256105579E-2</v>
      </c>
      <c r="F1953" s="2">
        <f>'Moving Avg'!D1953</f>
        <v>0.99399999999999999</v>
      </c>
      <c r="G1953" s="2">
        <f>'Moving Avg'!F1953</f>
        <v>1.0304999999999997</v>
      </c>
      <c r="H1953" s="2">
        <f>'Moving Avg'!G1953</f>
        <v>1.0565999999999995</v>
      </c>
      <c r="I1953" s="2">
        <f>'Moving Avg'!H1953</f>
        <v>1.0855000000000008</v>
      </c>
      <c r="J1953" s="6" t="str">
        <f>OBV!F1953</f>
        <v>BEARISH</v>
      </c>
      <c r="K1953" s="6" t="str">
        <f>OBV!G1953</f>
        <v>NEUTRAL</v>
      </c>
      <c r="L1953" s="6" t="str">
        <f>OBV!H1953</f>
        <v>CONFIRMED BEARISH</v>
      </c>
      <c r="M1953" s="8">
        <f t="shared" si="300"/>
        <v>25</v>
      </c>
      <c r="N1953" s="8">
        <f t="shared" si="301"/>
        <v>0</v>
      </c>
      <c r="O1953" s="8">
        <f t="shared" si="302"/>
        <v>0</v>
      </c>
      <c r="P1953" s="8">
        <f t="shared" si="303"/>
        <v>16.5</v>
      </c>
      <c r="Q1953" s="9">
        <f t="shared" si="304"/>
        <v>11.225</v>
      </c>
      <c r="R1953" s="9">
        <f t="shared" si="305"/>
        <v>9.125</v>
      </c>
      <c r="S1953" s="9">
        <f t="shared" si="306"/>
        <v>11.175000000000001</v>
      </c>
      <c r="T1953" s="9">
        <f t="shared" si="307"/>
        <v>10.375</v>
      </c>
      <c r="U1953" s="8">
        <f t="shared" si="308"/>
        <v>10.508333333333335</v>
      </c>
      <c r="V1953" s="8">
        <f t="shared" si="309"/>
        <v>10.475000000000001</v>
      </c>
    </row>
    <row r="1954" spans="1:22" ht="13.5" x14ac:dyDescent="0.25">
      <c r="A1954" s="3">
        <f>RSI!A1954</f>
        <v>45152</v>
      </c>
      <c r="B1954" s="2">
        <f>RSI!B1954</f>
        <v>0.97</v>
      </c>
      <c r="C1954" s="2">
        <f>RSI!I1954</f>
        <v>32.271145606715706</v>
      </c>
      <c r="D1954" s="2">
        <f>MACD!E1954</f>
        <v>2.1871236451311393E-2</v>
      </c>
      <c r="E1954" s="2">
        <f>MACD!F1954</f>
        <v>1.5556696295146744E-2</v>
      </c>
      <c r="F1954" s="2">
        <f>'Moving Avg'!D1954</f>
        <v>0.98199999999999998</v>
      </c>
      <c r="G1954" s="2">
        <f>'Moving Avg'!F1954</f>
        <v>1.0264999999999997</v>
      </c>
      <c r="H1954" s="2">
        <f>'Moving Avg'!G1954</f>
        <v>1.0541999999999996</v>
      </c>
      <c r="I1954" s="2">
        <f>'Moving Avg'!H1954</f>
        <v>1.084450000000001</v>
      </c>
      <c r="J1954" s="6" t="str">
        <f>OBV!F1954</f>
        <v>BEARISH</v>
      </c>
      <c r="K1954" s="6" t="str">
        <f>OBV!G1954</f>
        <v>NEUTRAL</v>
      </c>
      <c r="L1954" s="6" t="str">
        <f>OBV!H1954</f>
        <v>CONFIRMED BEARISH</v>
      </c>
      <c r="M1954" s="8">
        <f t="shared" si="300"/>
        <v>25</v>
      </c>
      <c r="N1954" s="8">
        <f t="shared" si="301"/>
        <v>0</v>
      </c>
      <c r="O1954" s="8">
        <f t="shared" si="302"/>
        <v>0</v>
      </c>
      <c r="P1954" s="8">
        <f t="shared" si="303"/>
        <v>16.5</v>
      </c>
      <c r="Q1954" s="9">
        <f t="shared" si="304"/>
        <v>11.225</v>
      </c>
      <c r="R1954" s="9">
        <f t="shared" si="305"/>
        <v>9.125</v>
      </c>
      <c r="S1954" s="9">
        <f t="shared" si="306"/>
        <v>11.175000000000001</v>
      </c>
      <c r="T1954" s="9">
        <f t="shared" si="307"/>
        <v>10.375</v>
      </c>
      <c r="U1954" s="8">
        <f t="shared" si="308"/>
        <v>10.508333333333335</v>
      </c>
      <c r="V1954" s="8">
        <f t="shared" si="309"/>
        <v>10.475000000000001</v>
      </c>
    </row>
    <row r="1955" spans="1:22" ht="13.5" x14ac:dyDescent="0.25">
      <c r="A1955" s="3">
        <f>RSI!A1955</f>
        <v>45153</v>
      </c>
      <c r="B1955" s="2">
        <f>RSI!B1955</f>
        <v>0.98</v>
      </c>
      <c r="C1955" s="2">
        <f>RSI!I1955</f>
        <v>36.215975940769567</v>
      </c>
      <c r="D1955" s="2">
        <f>MACD!E1955</f>
        <v>2.0968942427413984E-2</v>
      </c>
      <c r="E1955" s="2">
        <f>MACD!F1955</f>
        <v>1.6639145521600195E-2</v>
      </c>
      <c r="F1955" s="2">
        <f>'Moving Avg'!D1955</f>
        <v>0.98199999999999998</v>
      </c>
      <c r="G1955" s="2">
        <f>'Moving Avg'!F1955</f>
        <v>1.0224999999999997</v>
      </c>
      <c r="H1955" s="2">
        <f>'Moving Avg'!G1955</f>
        <v>1.0519999999999996</v>
      </c>
      <c r="I1955" s="2">
        <f>'Moving Avg'!H1955</f>
        <v>1.0834000000000008</v>
      </c>
      <c r="J1955" s="6" t="str">
        <f>OBV!F1955</f>
        <v>BULLISH</v>
      </c>
      <c r="K1955" s="6" t="str">
        <f>OBV!G1955</f>
        <v>NEUTRAL</v>
      </c>
      <c r="L1955" s="6" t="str">
        <f>OBV!H1955</f>
        <v>NEUTRAL</v>
      </c>
      <c r="M1955" s="8">
        <f t="shared" si="300"/>
        <v>25</v>
      </c>
      <c r="N1955" s="8">
        <f t="shared" si="301"/>
        <v>0</v>
      </c>
      <c r="O1955" s="8">
        <f t="shared" si="302"/>
        <v>0</v>
      </c>
      <c r="P1955" s="8">
        <f t="shared" si="303"/>
        <v>49.5</v>
      </c>
      <c r="Q1955" s="9">
        <f t="shared" si="304"/>
        <v>16.175000000000001</v>
      </c>
      <c r="R1955" s="9">
        <f t="shared" si="305"/>
        <v>17.375</v>
      </c>
      <c r="S1955" s="9">
        <f t="shared" si="306"/>
        <v>26.025000000000002</v>
      </c>
      <c r="T1955" s="9">
        <f t="shared" si="307"/>
        <v>18.625</v>
      </c>
      <c r="U1955" s="8">
        <f t="shared" si="308"/>
        <v>19.858333333333334</v>
      </c>
      <c r="V1955" s="8">
        <f t="shared" si="309"/>
        <v>19.55</v>
      </c>
    </row>
    <row r="1956" spans="1:22" ht="13.5" x14ac:dyDescent="0.25">
      <c r="A1956" s="3">
        <f>RSI!A1956</f>
        <v>45154</v>
      </c>
      <c r="B1956" s="2">
        <f>RSI!B1956</f>
        <v>0.96</v>
      </c>
      <c r="C1956" s="2">
        <f>RSI!I1956</f>
        <v>32.179118429022949</v>
      </c>
      <c r="D1956" s="2">
        <f>MACD!E1956</f>
        <v>2.5037299617495457E-2</v>
      </c>
      <c r="E1956" s="2">
        <f>MACD!F1956</f>
        <v>1.8318776340779247E-2</v>
      </c>
      <c r="F1956" s="2">
        <f>'Moving Avg'!D1956</f>
        <v>0.97599999999999998</v>
      </c>
      <c r="G1956" s="2">
        <f>'Moving Avg'!F1956</f>
        <v>1.0179999999999998</v>
      </c>
      <c r="H1956" s="2">
        <f>'Moving Avg'!G1956</f>
        <v>1.0489999999999997</v>
      </c>
      <c r="I1956" s="2">
        <f>'Moving Avg'!H1956</f>
        <v>1.0822500000000008</v>
      </c>
      <c r="J1956" s="6" t="str">
        <f>OBV!F1956</f>
        <v>BEARISH</v>
      </c>
      <c r="K1956" s="6" t="str">
        <f>OBV!G1956</f>
        <v>NEUTRAL</v>
      </c>
      <c r="L1956" s="6" t="str">
        <f>OBV!H1956</f>
        <v>CONFIRMED BEARISH</v>
      </c>
      <c r="M1956" s="8">
        <f t="shared" si="300"/>
        <v>25</v>
      </c>
      <c r="N1956" s="8">
        <f t="shared" si="301"/>
        <v>0</v>
      </c>
      <c r="O1956" s="8">
        <f t="shared" si="302"/>
        <v>0</v>
      </c>
      <c r="P1956" s="8">
        <f t="shared" si="303"/>
        <v>16.5</v>
      </c>
      <c r="Q1956" s="9">
        <f t="shared" si="304"/>
        <v>11.225</v>
      </c>
      <c r="R1956" s="9">
        <f t="shared" si="305"/>
        <v>9.125</v>
      </c>
      <c r="S1956" s="9">
        <f t="shared" si="306"/>
        <v>11.175000000000001</v>
      </c>
      <c r="T1956" s="9">
        <f t="shared" si="307"/>
        <v>10.375</v>
      </c>
      <c r="U1956" s="8">
        <f t="shared" si="308"/>
        <v>10.508333333333335</v>
      </c>
      <c r="V1956" s="8">
        <f t="shared" si="309"/>
        <v>10.475000000000001</v>
      </c>
    </row>
    <row r="1957" spans="1:22" ht="13.5" x14ac:dyDescent="0.25">
      <c r="A1957" s="3">
        <f>RSI!A1957</f>
        <v>45155</v>
      </c>
      <c r="B1957" s="2">
        <f>RSI!B1957</f>
        <v>0.92</v>
      </c>
      <c r="C1957" s="2">
        <f>RSI!I1957</f>
        <v>25.949205557643751</v>
      </c>
      <c r="D1957" s="2">
        <f>MACD!E1957</f>
        <v>3.1814077477331226E-2</v>
      </c>
      <c r="E1957" s="2">
        <f>MACD!F1957</f>
        <v>2.1017836568089643E-2</v>
      </c>
      <c r="F1957" s="2">
        <f>'Moving Avg'!D1957</f>
        <v>0.96400000000000008</v>
      </c>
      <c r="G1957" s="2">
        <f>'Moving Avg'!F1957</f>
        <v>1.0115000000000001</v>
      </c>
      <c r="H1957" s="2">
        <f>'Moving Avg'!G1957</f>
        <v>1.0453999999999999</v>
      </c>
      <c r="I1957" s="2">
        <f>'Moving Avg'!H1957</f>
        <v>1.0809500000000007</v>
      </c>
      <c r="J1957" s="6" t="str">
        <f>OBV!F1957</f>
        <v>BEARISH</v>
      </c>
      <c r="K1957" s="6" t="str">
        <f>OBV!G1957</f>
        <v>WEAK</v>
      </c>
      <c r="L1957" s="6" t="str">
        <f>OBV!H1957</f>
        <v>CONFIRMED BEARISH</v>
      </c>
      <c r="M1957" s="8">
        <f t="shared" si="300"/>
        <v>50</v>
      </c>
      <c r="N1957" s="8">
        <f t="shared" si="301"/>
        <v>0</v>
      </c>
      <c r="O1957" s="8">
        <f t="shared" si="302"/>
        <v>0</v>
      </c>
      <c r="P1957" s="8">
        <f t="shared" si="303"/>
        <v>0</v>
      </c>
      <c r="Q1957" s="9">
        <f t="shared" si="304"/>
        <v>17.5</v>
      </c>
      <c r="R1957" s="9">
        <f t="shared" si="305"/>
        <v>10</v>
      </c>
      <c r="S1957" s="9">
        <f t="shared" si="306"/>
        <v>7.5</v>
      </c>
      <c r="T1957" s="9">
        <f t="shared" si="307"/>
        <v>12.5</v>
      </c>
      <c r="U1957" s="8">
        <f t="shared" si="308"/>
        <v>11.666666666666666</v>
      </c>
      <c r="V1957" s="8">
        <f t="shared" si="309"/>
        <v>11.875</v>
      </c>
    </row>
    <row r="1958" spans="1:22" ht="13.5" x14ac:dyDescent="0.25">
      <c r="A1958" s="3">
        <f>RSI!A1958</f>
        <v>45156</v>
      </c>
      <c r="B1958" s="2">
        <f>RSI!B1958</f>
        <v>0.93</v>
      </c>
      <c r="C1958" s="2">
        <f>RSI!I1958</f>
        <v>29.617765130021724</v>
      </c>
      <c r="D1958" s="2">
        <f>MACD!E1958</f>
        <v>3.2772361242418224E-2</v>
      </c>
      <c r="E1958" s="2">
        <f>MACD!F1958</f>
        <v>2.336874150295536E-2</v>
      </c>
      <c r="F1958" s="2">
        <f>'Moving Avg'!D1958</f>
        <v>0.95199999999999996</v>
      </c>
      <c r="G1958" s="2">
        <f>'Moving Avg'!F1958</f>
        <v>1.0055000000000001</v>
      </c>
      <c r="H1958" s="2">
        <f>'Moving Avg'!G1958</f>
        <v>1.0419999999999998</v>
      </c>
      <c r="I1958" s="2">
        <f>'Moving Avg'!H1958</f>
        <v>1.0797000000000008</v>
      </c>
      <c r="J1958" s="6" t="str">
        <f>OBV!F1958</f>
        <v>BULLISH</v>
      </c>
      <c r="K1958" s="6" t="str">
        <f>OBV!G1958</f>
        <v>NEUTRAL</v>
      </c>
      <c r="L1958" s="6" t="str">
        <f>OBV!H1958</f>
        <v>BULLISH DIVERGENCE</v>
      </c>
      <c r="M1958" s="8">
        <f t="shared" si="300"/>
        <v>50</v>
      </c>
      <c r="N1958" s="8">
        <f t="shared" si="301"/>
        <v>0</v>
      </c>
      <c r="O1958" s="8">
        <f t="shared" si="302"/>
        <v>0</v>
      </c>
      <c r="P1958" s="8">
        <f t="shared" si="303"/>
        <v>66.5</v>
      </c>
      <c r="Q1958" s="9">
        <f t="shared" si="304"/>
        <v>27.475000000000001</v>
      </c>
      <c r="R1958" s="9">
        <f t="shared" si="305"/>
        <v>26.625</v>
      </c>
      <c r="S1958" s="9">
        <f t="shared" si="306"/>
        <v>37.424999999999997</v>
      </c>
      <c r="T1958" s="9">
        <f t="shared" si="307"/>
        <v>29.125</v>
      </c>
      <c r="U1958" s="8">
        <f t="shared" si="308"/>
        <v>30.508333333333336</v>
      </c>
      <c r="V1958" s="8">
        <f t="shared" si="309"/>
        <v>30.162500000000001</v>
      </c>
    </row>
    <row r="1959" spans="1:22" ht="13.5" x14ac:dyDescent="0.25">
      <c r="A1959" s="3">
        <f>RSI!A1959</f>
        <v>45159</v>
      </c>
      <c r="B1959" s="2">
        <f>RSI!B1959</f>
        <v>0.93</v>
      </c>
      <c r="C1959" s="2">
        <f>RSI!I1959</f>
        <v>29.617765130021724</v>
      </c>
      <c r="D1959" s="2">
        <f>MACD!E1959</f>
        <v>3.7138283152473028E-2</v>
      </c>
      <c r="E1959" s="2">
        <f>MACD!F1959</f>
        <v>2.6122649832858894E-2</v>
      </c>
      <c r="F1959" s="2">
        <f>'Moving Avg'!D1959</f>
        <v>0.94399999999999995</v>
      </c>
      <c r="G1959" s="2">
        <f>'Moving Avg'!F1959</f>
        <v>0.99950000000000006</v>
      </c>
      <c r="H1959" s="2">
        <f>'Moving Avg'!G1959</f>
        <v>1.0385999999999997</v>
      </c>
      <c r="I1959" s="2">
        <f>'Moving Avg'!H1959</f>
        <v>1.0784500000000008</v>
      </c>
      <c r="J1959" s="6" t="str">
        <f>OBV!F1959</f>
        <v>BULLISH</v>
      </c>
      <c r="K1959" s="6" t="str">
        <f>OBV!G1959</f>
        <v>STRONG</v>
      </c>
      <c r="L1959" s="6" t="str">
        <f>OBV!H1959</f>
        <v>BULLISH DIVERGENCE</v>
      </c>
      <c r="M1959" s="8">
        <f t="shared" si="300"/>
        <v>50</v>
      </c>
      <c r="N1959" s="8">
        <f t="shared" si="301"/>
        <v>0</v>
      </c>
      <c r="O1959" s="8">
        <f t="shared" si="302"/>
        <v>0</v>
      </c>
      <c r="P1959" s="8">
        <f t="shared" si="303"/>
        <v>83</v>
      </c>
      <c r="Q1959" s="9">
        <f t="shared" si="304"/>
        <v>29.95</v>
      </c>
      <c r="R1959" s="9">
        <f t="shared" si="305"/>
        <v>30.75</v>
      </c>
      <c r="S1959" s="9">
        <f t="shared" si="306"/>
        <v>44.85</v>
      </c>
      <c r="T1959" s="9">
        <f t="shared" si="307"/>
        <v>33.25</v>
      </c>
      <c r="U1959" s="8">
        <f t="shared" si="308"/>
        <v>35.183333333333337</v>
      </c>
      <c r="V1959" s="8">
        <f t="shared" si="309"/>
        <v>34.700000000000003</v>
      </c>
    </row>
    <row r="1960" spans="1:22" ht="13.5" x14ac:dyDescent="0.25">
      <c r="A1960" s="3">
        <f>RSI!A1960</f>
        <v>45160</v>
      </c>
      <c r="B1960" s="2">
        <f>RSI!B1960</f>
        <v>0.92</v>
      </c>
      <c r="C1960" s="2">
        <f>RSI!I1960</f>
        <v>28.008508864851919</v>
      </c>
      <c r="D1960" s="2">
        <f>MACD!E1960</f>
        <v>3.4323683131547544E-2</v>
      </c>
      <c r="E1960" s="2">
        <f>MACD!F1960</f>
        <v>2.7762856492596626E-2</v>
      </c>
      <c r="F1960" s="2">
        <f>'Moving Avg'!D1960</f>
        <v>0.93200000000000005</v>
      </c>
      <c r="G1960" s="2">
        <f>'Moving Avg'!F1960</f>
        <v>0.9930000000000001</v>
      </c>
      <c r="H1960" s="2">
        <f>'Moving Avg'!G1960</f>
        <v>1.0350000000000001</v>
      </c>
      <c r="I1960" s="2">
        <f>'Moving Avg'!H1960</f>
        <v>1.0772000000000006</v>
      </c>
      <c r="J1960" s="6" t="str">
        <f>OBV!F1960</f>
        <v>BULLISH</v>
      </c>
      <c r="K1960" s="6" t="str">
        <f>OBV!G1960</f>
        <v>NEUTRAL</v>
      </c>
      <c r="L1960" s="6" t="str">
        <f>OBV!H1960</f>
        <v>BULLISH DIVERGENCE</v>
      </c>
      <c r="M1960" s="8">
        <f t="shared" si="300"/>
        <v>50</v>
      </c>
      <c r="N1960" s="8">
        <f t="shared" si="301"/>
        <v>0</v>
      </c>
      <c r="O1960" s="8">
        <f t="shared" si="302"/>
        <v>0</v>
      </c>
      <c r="P1960" s="8">
        <f t="shared" si="303"/>
        <v>66.5</v>
      </c>
      <c r="Q1960" s="9">
        <f t="shared" si="304"/>
        <v>27.475000000000001</v>
      </c>
      <c r="R1960" s="9">
        <f t="shared" si="305"/>
        <v>26.625</v>
      </c>
      <c r="S1960" s="9">
        <f t="shared" si="306"/>
        <v>37.424999999999997</v>
      </c>
      <c r="T1960" s="9">
        <f t="shared" si="307"/>
        <v>29.125</v>
      </c>
      <c r="U1960" s="8">
        <f t="shared" si="308"/>
        <v>30.508333333333336</v>
      </c>
      <c r="V1960" s="8">
        <f t="shared" si="309"/>
        <v>30.162500000000001</v>
      </c>
    </row>
    <row r="1961" spans="1:22" ht="13.5" x14ac:dyDescent="0.25">
      <c r="A1961" s="3">
        <f>RSI!A1961</f>
        <v>45161</v>
      </c>
      <c r="B1961" s="2">
        <f>RSI!B1961</f>
        <v>0.92</v>
      </c>
      <c r="C1961" s="2">
        <f>RSI!I1961</f>
        <v>28.008508864851919</v>
      </c>
      <c r="D1961" s="2">
        <f>MACD!E1961</f>
        <v>3.394958131308401E-2</v>
      </c>
      <c r="E1961" s="2">
        <f>MACD!F1961</f>
        <v>2.9000201456694106E-2</v>
      </c>
      <c r="F1961" s="2">
        <f>'Moving Avg'!D1961</f>
        <v>0.92400000000000004</v>
      </c>
      <c r="G1961" s="2">
        <f>'Moving Avg'!F1961</f>
        <v>0.98650000000000038</v>
      </c>
      <c r="H1961" s="2">
        <f>'Moving Avg'!G1961</f>
        <v>1.0314000000000001</v>
      </c>
      <c r="I1961" s="2">
        <f>'Moving Avg'!H1961</f>
        <v>1.0759500000000006</v>
      </c>
      <c r="J1961" s="6" t="str">
        <f>OBV!F1961</f>
        <v>BULLISH</v>
      </c>
      <c r="K1961" s="6" t="str">
        <f>OBV!G1961</f>
        <v>STRONG</v>
      </c>
      <c r="L1961" s="6" t="str">
        <f>OBV!H1961</f>
        <v>BULLISH DIVERGENCE</v>
      </c>
      <c r="M1961" s="8">
        <f t="shared" si="300"/>
        <v>50</v>
      </c>
      <c r="N1961" s="8">
        <f t="shared" si="301"/>
        <v>0</v>
      </c>
      <c r="O1961" s="8">
        <f t="shared" si="302"/>
        <v>0</v>
      </c>
      <c r="P1961" s="8">
        <f t="shared" si="303"/>
        <v>83</v>
      </c>
      <c r="Q1961" s="9">
        <f t="shared" si="304"/>
        <v>29.95</v>
      </c>
      <c r="R1961" s="9">
        <f t="shared" si="305"/>
        <v>30.75</v>
      </c>
      <c r="S1961" s="9">
        <f t="shared" si="306"/>
        <v>44.85</v>
      </c>
      <c r="T1961" s="9">
        <f t="shared" si="307"/>
        <v>33.25</v>
      </c>
      <c r="U1961" s="8">
        <f t="shared" si="308"/>
        <v>35.183333333333337</v>
      </c>
      <c r="V1961" s="8">
        <f t="shared" si="309"/>
        <v>34.700000000000003</v>
      </c>
    </row>
    <row r="1962" spans="1:22" ht="13.5" x14ac:dyDescent="0.25">
      <c r="A1962" s="3">
        <f>RSI!A1962</f>
        <v>45162</v>
      </c>
      <c r="B1962" s="2">
        <f>RSI!B1962</f>
        <v>0.92</v>
      </c>
      <c r="C1962" s="2">
        <f>RSI!I1962</f>
        <v>28.008508864851919</v>
      </c>
      <c r="D1962" s="2">
        <f>MACD!E1962</f>
        <v>3.2528851041489282E-2</v>
      </c>
      <c r="E1962" s="2">
        <f>MACD!F1962</f>
        <v>2.9705931373653141E-2</v>
      </c>
      <c r="F1962" s="2">
        <f>'Moving Avg'!D1962</f>
        <v>0.92400000000000004</v>
      </c>
      <c r="G1962" s="2">
        <f>'Moving Avg'!F1962</f>
        <v>0.98000000000000043</v>
      </c>
      <c r="H1962" s="2">
        <f>'Moving Avg'!G1962</f>
        <v>1.0280000000000002</v>
      </c>
      <c r="I1962" s="2">
        <f>'Moving Avg'!H1962</f>
        <v>1.0746500000000005</v>
      </c>
      <c r="J1962" s="6" t="str">
        <f>OBV!F1962</f>
        <v>BULLISH</v>
      </c>
      <c r="K1962" s="6" t="str">
        <f>OBV!G1962</f>
        <v>STRONG</v>
      </c>
      <c r="L1962" s="6" t="str">
        <f>OBV!H1962</f>
        <v>NEUTRAL</v>
      </c>
      <c r="M1962" s="8">
        <f t="shared" si="300"/>
        <v>50</v>
      </c>
      <c r="N1962" s="8">
        <f t="shared" si="301"/>
        <v>0</v>
      </c>
      <c r="O1962" s="8">
        <f t="shared" si="302"/>
        <v>0</v>
      </c>
      <c r="P1962" s="8">
        <f t="shared" si="303"/>
        <v>66</v>
      </c>
      <c r="Q1962" s="9">
        <f t="shared" si="304"/>
        <v>27.4</v>
      </c>
      <c r="R1962" s="9">
        <f t="shared" si="305"/>
        <v>26.5</v>
      </c>
      <c r="S1962" s="9">
        <f t="shared" si="306"/>
        <v>37.200000000000003</v>
      </c>
      <c r="T1962" s="9">
        <f t="shared" si="307"/>
        <v>29</v>
      </c>
      <c r="U1962" s="8">
        <f t="shared" si="308"/>
        <v>30.366666666666664</v>
      </c>
      <c r="V1962" s="8">
        <f t="shared" si="309"/>
        <v>30.024999999999999</v>
      </c>
    </row>
    <row r="1963" spans="1:22" ht="13.5" x14ac:dyDescent="0.25">
      <c r="A1963" s="3">
        <f>RSI!A1963</f>
        <v>45163</v>
      </c>
      <c r="B1963" s="2">
        <f>RSI!B1963</f>
        <v>0.92</v>
      </c>
      <c r="C1963" s="2">
        <f>RSI!I1963</f>
        <v>28.008508864851919</v>
      </c>
      <c r="D1963" s="2">
        <f>MACD!E1963</f>
        <v>3.3267266343897872E-2</v>
      </c>
      <c r="E1963" s="2">
        <f>MACD!F1963</f>
        <v>3.0418198367702088E-2</v>
      </c>
      <c r="F1963" s="2">
        <f>'Moving Avg'!D1963</f>
        <v>0.92200000000000004</v>
      </c>
      <c r="G1963" s="2">
        <f>'Moving Avg'!F1963</f>
        <v>0.97350000000000025</v>
      </c>
      <c r="H1963" s="2">
        <f>'Moving Avg'!G1963</f>
        <v>1.0248000000000004</v>
      </c>
      <c r="I1963" s="2">
        <f>'Moving Avg'!H1963</f>
        <v>1.0733500000000007</v>
      </c>
      <c r="J1963" s="6" t="str">
        <f>OBV!F1963</f>
        <v>BEARISH</v>
      </c>
      <c r="K1963" s="6" t="str">
        <f>OBV!G1963</f>
        <v>NEUTRAL</v>
      </c>
      <c r="L1963" s="6" t="str">
        <f>OBV!H1963</f>
        <v>CONFIRMED BEARISH</v>
      </c>
      <c r="M1963" s="8">
        <f t="shared" si="300"/>
        <v>50</v>
      </c>
      <c r="N1963" s="8">
        <f t="shared" si="301"/>
        <v>0</v>
      </c>
      <c r="O1963" s="8">
        <f t="shared" si="302"/>
        <v>0</v>
      </c>
      <c r="P1963" s="8">
        <f t="shared" si="303"/>
        <v>16.5</v>
      </c>
      <c r="Q1963" s="9">
        <f t="shared" si="304"/>
        <v>19.975000000000001</v>
      </c>
      <c r="R1963" s="9">
        <f t="shared" si="305"/>
        <v>14.125</v>
      </c>
      <c r="S1963" s="9">
        <f t="shared" si="306"/>
        <v>14.925000000000001</v>
      </c>
      <c r="T1963" s="9">
        <f t="shared" si="307"/>
        <v>16.625</v>
      </c>
      <c r="U1963" s="8">
        <f t="shared" si="308"/>
        <v>16.341666666666669</v>
      </c>
      <c r="V1963" s="8">
        <f t="shared" si="309"/>
        <v>16.412500000000001</v>
      </c>
    </row>
    <row r="1964" spans="1:22" ht="13.5" x14ac:dyDescent="0.25">
      <c r="A1964" s="3">
        <f>RSI!A1964</f>
        <v>45166</v>
      </c>
      <c r="B1964" s="2">
        <f>RSI!B1964</f>
        <v>0.91</v>
      </c>
      <c r="C1964" s="2">
        <f>RSI!I1964</f>
        <v>26.10099083572895</v>
      </c>
      <c r="D1964" s="2">
        <f>MACD!E1964</f>
        <v>3.1928221166652393E-2</v>
      </c>
      <c r="E1964" s="2">
        <f>MACD!F1964</f>
        <v>3.0720202927492151E-2</v>
      </c>
      <c r="F1964" s="2">
        <f>'Moving Avg'!D1964</f>
        <v>0.91799999999999993</v>
      </c>
      <c r="G1964" s="2">
        <f>'Moving Avg'!F1964</f>
        <v>0.9680000000000003</v>
      </c>
      <c r="H1964" s="2">
        <f>'Moving Avg'!G1964</f>
        <v>1.0216000000000001</v>
      </c>
      <c r="I1964" s="2">
        <f>'Moving Avg'!H1964</f>
        <v>1.0720000000000005</v>
      </c>
      <c r="J1964" s="6" t="str">
        <f>OBV!F1964</f>
        <v>BEARISH</v>
      </c>
      <c r="K1964" s="6" t="str">
        <f>OBV!G1964</f>
        <v>NEUTRAL</v>
      </c>
      <c r="L1964" s="6" t="str">
        <f>OBV!H1964</f>
        <v>CONFIRMED BEARISH</v>
      </c>
      <c r="M1964" s="8">
        <f t="shared" si="300"/>
        <v>50</v>
      </c>
      <c r="N1964" s="8">
        <f t="shared" si="301"/>
        <v>0</v>
      </c>
      <c r="O1964" s="8">
        <f t="shared" si="302"/>
        <v>0</v>
      </c>
      <c r="P1964" s="8">
        <f t="shared" si="303"/>
        <v>16.5</v>
      </c>
      <c r="Q1964" s="9">
        <f t="shared" si="304"/>
        <v>19.975000000000001</v>
      </c>
      <c r="R1964" s="9">
        <f t="shared" si="305"/>
        <v>14.125</v>
      </c>
      <c r="S1964" s="9">
        <f t="shared" si="306"/>
        <v>14.925000000000001</v>
      </c>
      <c r="T1964" s="9">
        <f t="shared" si="307"/>
        <v>16.625</v>
      </c>
      <c r="U1964" s="8">
        <f t="shared" si="308"/>
        <v>16.341666666666669</v>
      </c>
      <c r="V1964" s="8">
        <f t="shared" si="309"/>
        <v>16.412500000000001</v>
      </c>
    </row>
    <row r="1965" spans="1:22" ht="13.5" x14ac:dyDescent="0.25">
      <c r="A1965" s="3">
        <f>RSI!A1965</f>
        <v>45167</v>
      </c>
      <c r="B1965" s="2">
        <f>RSI!B1965</f>
        <v>0.9</v>
      </c>
      <c r="C1965" s="2">
        <f>RSI!I1965</f>
        <v>24.317456424627224</v>
      </c>
      <c r="D1965" s="2">
        <f>MACD!E1965</f>
        <v>3.3478220287993854E-2</v>
      </c>
      <c r="E1965" s="2">
        <f>MACD!F1965</f>
        <v>3.1271806399592497E-2</v>
      </c>
      <c r="F1965" s="2">
        <f>'Moving Avg'!D1965</f>
        <v>0.91400000000000003</v>
      </c>
      <c r="G1965" s="2">
        <f>'Moving Avg'!F1965</f>
        <v>0.96200000000000008</v>
      </c>
      <c r="H1965" s="2">
        <f>'Moving Avg'!G1965</f>
        <v>1.0182</v>
      </c>
      <c r="I1965" s="2">
        <f>'Moving Avg'!H1965</f>
        <v>1.0707000000000004</v>
      </c>
      <c r="J1965" s="6" t="str">
        <f>OBV!F1965</f>
        <v>BEARISH</v>
      </c>
      <c r="K1965" s="6" t="str">
        <f>OBV!G1965</f>
        <v>WEAK</v>
      </c>
      <c r="L1965" s="6" t="str">
        <f>OBV!H1965</f>
        <v>CONFIRMED BEARISH</v>
      </c>
      <c r="M1965" s="8">
        <f t="shared" si="300"/>
        <v>50</v>
      </c>
      <c r="N1965" s="8">
        <f t="shared" si="301"/>
        <v>0</v>
      </c>
      <c r="O1965" s="8">
        <f t="shared" si="302"/>
        <v>0</v>
      </c>
      <c r="P1965" s="8">
        <f t="shared" si="303"/>
        <v>0</v>
      </c>
      <c r="Q1965" s="9">
        <f t="shared" si="304"/>
        <v>17.5</v>
      </c>
      <c r="R1965" s="9">
        <f t="shared" si="305"/>
        <v>10</v>
      </c>
      <c r="S1965" s="9">
        <f t="shared" si="306"/>
        <v>7.5</v>
      </c>
      <c r="T1965" s="9">
        <f t="shared" si="307"/>
        <v>12.5</v>
      </c>
      <c r="U1965" s="8">
        <f t="shared" si="308"/>
        <v>11.666666666666666</v>
      </c>
      <c r="V1965" s="8">
        <f t="shared" si="309"/>
        <v>11.875</v>
      </c>
    </row>
    <row r="1966" spans="1:22" ht="13.5" x14ac:dyDescent="0.25">
      <c r="A1966" s="3">
        <f>RSI!A1966</f>
        <v>45168</v>
      </c>
      <c r="B1966" s="2">
        <f>RSI!B1966</f>
        <v>0.91</v>
      </c>
      <c r="C1966" s="2">
        <f>RSI!I1966</f>
        <v>29.505063854804035</v>
      </c>
      <c r="D1966" s="2">
        <f>MACD!E1966</f>
        <v>3.1405105978070669E-2</v>
      </c>
      <c r="E1966" s="2">
        <f>MACD!F1966</f>
        <v>3.1298466315288133E-2</v>
      </c>
      <c r="F1966" s="2">
        <f>'Moving Avg'!D1966</f>
        <v>0.91199999999999992</v>
      </c>
      <c r="G1966" s="2">
        <f>'Moving Avg'!F1966</f>
        <v>0.95550000000000002</v>
      </c>
      <c r="H1966" s="2">
        <f>'Moving Avg'!G1966</f>
        <v>1.0151999999999999</v>
      </c>
      <c r="I1966" s="2">
        <f>'Moving Avg'!H1966</f>
        <v>1.0694000000000004</v>
      </c>
      <c r="J1966" s="6" t="str">
        <f>OBV!F1966</f>
        <v>BEARISH</v>
      </c>
      <c r="K1966" s="6" t="str">
        <f>OBV!G1966</f>
        <v>WEAK</v>
      </c>
      <c r="L1966" s="6" t="str">
        <f>OBV!H1966</f>
        <v>CONFIRMED BEARISH</v>
      </c>
      <c r="M1966" s="8">
        <f t="shared" si="300"/>
        <v>50</v>
      </c>
      <c r="N1966" s="8">
        <f t="shared" si="301"/>
        <v>0</v>
      </c>
      <c r="O1966" s="8">
        <f t="shared" si="302"/>
        <v>0</v>
      </c>
      <c r="P1966" s="8">
        <f t="shared" si="303"/>
        <v>0</v>
      </c>
      <c r="Q1966" s="9">
        <f t="shared" si="304"/>
        <v>17.5</v>
      </c>
      <c r="R1966" s="9">
        <f t="shared" si="305"/>
        <v>10</v>
      </c>
      <c r="S1966" s="9">
        <f t="shared" si="306"/>
        <v>7.5</v>
      </c>
      <c r="T1966" s="9">
        <f t="shared" si="307"/>
        <v>12.5</v>
      </c>
      <c r="U1966" s="8">
        <f t="shared" si="308"/>
        <v>11.666666666666666</v>
      </c>
      <c r="V1966" s="8">
        <f t="shared" si="309"/>
        <v>11.875</v>
      </c>
    </row>
    <row r="1967" spans="1:22" ht="13.5" x14ac:dyDescent="0.25">
      <c r="A1967" s="3">
        <f>RSI!A1967</f>
        <v>45169</v>
      </c>
      <c r="B1967" s="2">
        <f>RSI!B1967</f>
        <v>0.91</v>
      </c>
      <c r="C1967" s="2">
        <f>RSI!I1967</f>
        <v>29.505063854804035</v>
      </c>
      <c r="D1967" s="2">
        <f>MACD!E1967</f>
        <v>2.3838932590204198E-2</v>
      </c>
      <c r="E1967" s="2">
        <f>MACD!F1967</f>
        <v>2.9806559570271347E-2</v>
      </c>
      <c r="F1967" s="2">
        <f>'Moving Avg'!D1967</f>
        <v>0.90999999999999992</v>
      </c>
      <c r="G1967" s="2">
        <f>'Moving Avg'!F1967</f>
        <v>0.94899999999999984</v>
      </c>
      <c r="H1967" s="2">
        <f>'Moving Avg'!G1967</f>
        <v>1.0119999999999998</v>
      </c>
      <c r="I1967" s="2">
        <f>'Moving Avg'!H1967</f>
        <v>1.0681000000000005</v>
      </c>
      <c r="J1967" s="6" t="str">
        <f>OBV!F1967</f>
        <v>BEARISH</v>
      </c>
      <c r="K1967" s="6" t="str">
        <f>OBV!G1967</f>
        <v>WEAK</v>
      </c>
      <c r="L1967" s="6" t="str">
        <f>OBV!H1967</f>
        <v>CONFIRMED BEARISH</v>
      </c>
      <c r="M1967" s="8">
        <f t="shared" si="300"/>
        <v>50</v>
      </c>
      <c r="N1967" s="8">
        <f t="shared" si="301"/>
        <v>45</v>
      </c>
      <c r="O1967" s="8">
        <f t="shared" si="302"/>
        <v>0</v>
      </c>
      <c r="P1967" s="8">
        <f t="shared" si="303"/>
        <v>0</v>
      </c>
      <c r="Q1967" s="9">
        <f t="shared" si="304"/>
        <v>33.25</v>
      </c>
      <c r="R1967" s="9">
        <f t="shared" si="305"/>
        <v>19</v>
      </c>
      <c r="S1967" s="9">
        <f t="shared" si="306"/>
        <v>14.25</v>
      </c>
      <c r="T1967" s="9">
        <f t="shared" si="307"/>
        <v>23.75</v>
      </c>
      <c r="U1967" s="8">
        <f t="shared" si="308"/>
        <v>22.166666666666668</v>
      </c>
      <c r="V1967" s="8">
        <f t="shared" si="309"/>
        <v>22.5625</v>
      </c>
    </row>
    <row r="1968" spans="1:22" ht="13.5" x14ac:dyDescent="0.25">
      <c r="A1968" s="3">
        <f>RSI!A1968</f>
        <v>45170</v>
      </c>
      <c r="B1968" s="2">
        <f>RSI!B1968</f>
        <v>0.9</v>
      </c>
      <c r="C1968" s="2">
        <f>RSI!I1968</f>
        <v>27.332279599860343</v>
      </c>
      <c r="D1968" s="2">
        <f>MACD!E1968</f>
        <v>2.0032512612927489E-2</v>
      </c>
      <c r="E1968" s="2">
        <f>MACD!F1968</f>
        <v>2.7851750178802578E-2</v>
      </c>
      <c r="F1968" s="2">
        <f>'Moving Avg'!D1968</f>
        <v>0.90600000000000003</v>
      </c>
      <c r="G1968" s="2">
        <f>'Moving Avg'!F1968</f>
        <v>0.94349999999999989</v>
      </c>
      <c r="H1968" s="2">
        <f>'Moving Avg'!G1968</f>
        <v>1.0087999999999999</v>
      </c>
      <c r="I1968" s="2">
        <f>'Moving Avg'!H1968</f>
        <v>1.0667500000000005</v>
      </c>
      <c r="J1968" s="6" t="str">
        <f>OBV!F1968</f>
        <v>BEARISH</v>
      </c>
      <c r="K1968" s="6" t="str">
        <f>OBV!G1968</f>
        <v>WEAK</v>
      </c>
      <c r="L1968" s="6" t="str">
        <f>OBV!H1968</f>
        <v>CONFIRMED BEARISH</v>
      </c>
      <c r="M1968" s="8">
        <f t="shared" si="300"/>
        <v>50</v>
      </c>
      <c r="N1968" s="8">
        <f t="shared" si="301"/>
        <v>45</v>
      </c>
      <c r="O1968" s="8">
        <f t="shared" si="302"/>
        <v>0</v>
      </c>
      <c r="P1968" s="8">
        <f t="shared" si="303"/>
        <v>0</v>
      </c>
      <c r="Q1968" s="9">
        <f t="shared" si="304"/>
        <v>33.25</v>
      </c>
      <c r="R1968" s="9">
        <f t="shared" si="305"/>
        <v>19</v>
      </c>
      <c r="S1968" s="9">
        <f t="shared" si="306"/>
        <v>14.25</v>
      </c>
      <c r="T1968" s="9">
        <f t="shared" si="307"/>
        <v>23.75</v>
      </c>
      <c r="U1968" s="8">
        <f t="shared" si="308"/>
        <v>22.166666666666668</v>
      </c>
      <c r="V1968" s="8">
        <f t="shared" si="309"/>
        <v>22.5625</v>
      </c>
    </row>
    <row r="1969" spans="1:22" ht="13.5" x14ac:dyDescent="0.25">
      <c r="A1969" s="3">
        <f>RSI!A1969</f>
        <v>45173</v>
      </c>
      <c r="B1969" s="2">
        <f>RSI!B1969</f>
        <v>0.91</v>
      </c>
      <c r="C1969" s="2">
        <f>RSI!I1969</f>
        <v>32.671794119469894</v>
      </c>
      <c r="D1969" s="2">
        <f>MACD!E1969</f>
        <v>1.6423123598104716E-2</v>
      </c>
      <c r="E1969" s="2">
        <f>MACD!F1969</f>
        <v>2.5566024862663007E-2</v>
      </c>
      <c r="F1969" s="2">
        <f>'Moving Avg'!D1969</f>
        <v>0.90600000000000003</v>
      </c>
      <c r="G1969" s="2">
        <f>'Moving Avg'!F1969</f>
        <v>0.9375</v>
      </c>
      <c r="H1969" s="2">
        <f>'Moving Avg'!G1969</f>
        <v>1.0058</v>
      </c>
      <c r="I1969" s="2">
        <f>'Moving Avg'!H1969</f>
        <v>1.0655000000000003</v>
      </c>
      <c r="J1969" s="6" t="str">
        <f>OBV!F1969</f>
        <v>BEARISH</v>
      </c>
      <c r="K1969" s="6" t="str">
        <f>OBV!G1969</f>
        <v>WEAK</v>
      </c>
      <c r="L1969" s="6" t="str">
        <f>OBV!H1969</f>
        <v>NEUTRAL</v>
      </c>
      <c r="M1969" s="8">
        <f t="shared" si="300"/>
        <v>25</v>
      </c>
      <c r="N1969" s="8">
        <f t="shared" si="301"/>
        <v>45</v>
      </c>
      <c r="O1969" s="8">
        <f t="shared" si="302"/>
        <v>0</v>
      </c>
      <c r="P1969" s="8">
        <f t="shared" si="303"/>
        <v>0</v>
      </c>
      <c r="Q1969" s="9">
        <f t="shared" si="304"/>
        <v>24.5</v>
      </c>
      <c r="R1969" s="9">
        <f t="shared" si="305"/>
        <v>14</v>
      </c>
      <c r="S1969" s="9">
        <f t="shared" si="306"/>
        <v>10.5</v>
      </c>
      <c r="T1969" s="9">
        <f t="shared" si="307"/>
        <v>17.5</v>
      </c>
      <c r="U1969" s="8">
        <f t="shared" si="308"/>
        <v>16.333333333333332</v>
      </c>
      <c r="V1969" s="8">
        <f t="shared" si="309"/>
        <v>16.625</v>
      </c>
    </row>
    <row r="1970" spans="1:22" ht="13.5" x14ac:dyDescent="0.25">
      <c r="A1970" s="3">
        <f>RSI!A1970</f>
        <v>45174</v>
      </c>
      <c r="B1970" s="2">
        <f>RSI!B1970</f>
        <v>0.91</v>
      </c>
      <c r="C1970" s="2">
        <f>RSI!I1970</f>
        <v>32.671794119469894</v>
      </c>
      <c r="D1970" s="2">
        <f>MACD!E1970</f>
        <v>1.209755529762413E-2</v>
      </c>
      <c r="E1970" s="2">
        <f>MACD!F1970</f>
        <v>2.2872330949655233E-2</v>
      </c>
      <c r="F1970" s="2">
        <f>'Moving Avg'!D1970</f>
        <v>0.90800000000000003</v>
      </c>
      <c r="G1970" s="2">
        <f>'Moving Avg'!F1970</f>
        <v>0.93399999999999994</v>
      </c>
      <c r="H1970" s="2">
        <f>'Moving Avg'!G1970</f>
        <v>1.0027999999999999</v>
      </c>
      <c r="I1970" s="2">
        <f>'Moving Avg'!H1970</f>
        <v>1.0642500000000004</v>
      </c>
      <c r="J1970" s="6" t="str">
        <f>OBV!F1970</f>
        <v>BEARISH</v>
      </c>
      <c r="K1970" s="6" t="str">
        <f>OBV!G1970</f>
        <v>NEUTRAL</v>
      </c>
      <c r="L1970" s="6" t="str">
        <f>OBV!H1970</f>
        <v>BEARISH DIVERGENCE</v>
      </c>
      <c r="M1970" s="8">
        <f t="shared" si="300"/>
        <v>25</v>
      </c>
      <c r="N1970" s="8">
        <f t="shared" si="301"/>
        <v>45</v>
      </c>
      <c r="O1970" s="8">
        <f t="shared" si="302"/>
        <v>0</v>
      </c>
      <c r="P1970" s="8">
        <f t="shared" si="303"/>
        <v>16.5</v>
      </c>
      <c r="Q1970" s="9">
        <f t="shared" si="304"/>
        <v>26.975000000000001</v>
      </c>
      <c r="R1970" s="9">
        <f t="shared" si="305"/>
        <v>18.125</v>
      </c>
      <c r="S1970" s="9">
        <f t="shared" si="306"/>
        <v>17.925000000000001</v>
      </c>
      <c r="T1970" s="9">
        <f t="shared" si="307"/>
        <v>21.625</v>
      </c>
      <c r="U1970" s="8">
        <f t="shared" si="308"/>
        <v>21.008333333333336</v>
      </c>
      <c r="V1970" s="8">
        <f t="shared" si="309"/>
        <v>21.162500000000001</v>
      </c>
    </row>
    <row r="1971" spans="1:22" ht="13.5" x14ac:dyDescent="0.25">
      <c r="A1971" s="3">
        <f>RSI!A1971</f>
        <v>45175</v>
      </c>
      <c r="B1971" s="2">
        <f>RSI!B1971</f>
        <v>0.89</v>
      </c>
      <c r="C1971" s="2">
        <f>RSI!I1971</f>
        <v>27.914224383145097</v>
      </c>
      <c r="D1971" s="2">
        <f>MACD!E1971</f>
        <v>1.0166155001833044E-2</v>
      </c>
      <c r="E1971" s="2">
        <f>MACD!F1971</f>
        <v>2.0331095760090796E-2</v>
      </c>
      <c r="F1971" s="2">
        <f>'Moving Avg'!D1971</f>
        <v>0.90400000000000014</v>
      </c>
      <c r="G1971" s="2">
        <f>'Moving Avg'!F1971</f>
        <v>0.92900000000000005</v>
      </c>
      <c r="H1971" s="2">
        <f>'Moving Avg'!G1971</f>
        <v>0.99959999999999993</v>
      </c>
      <c r="I1971" s="2">
        <f>'Moving Avg'!H1971</f>
        <v>1.0629500000000003</v>
      </c>
      <c r="J1971" s="6" t="str">
        <f>OBV!F1971</f>
        <v>BEARISH</v>
      </c>
      <c r="K1971" s="6" t="str">
        <f>OBV!G1971</f>
        <v>NEUTRAL</v>
      </c>
      <c r="L1971" s="6" t="str">
        <f>OBV!H1971</f>
        <v>CONFIRMED BEARISH</v>
      </c>
      <c r="M1971" s="8">
        <f t="shared" si="300"/>
        <v>50</v>
      </c>
      <c r="N1971" s="8">
        <f t="shared" si="301"/>
        <v>45</v>
      </c>
      <c r="O1971" s="8">
        <f t="shared" si="302"/>
        <v>0</v>
      </c>
      <c r="P1971" s="8">
        <f t="shared" si="303"/>
        <v>16.5</v>
      </c>
      <c r="Q1971" s="9">
        <f t="shared" si="304"/>
        <v>35.725000000000001</v>
      </c>
      <c r="R1971" s="9">
        <f t="shared" si="305"/>
        <v>23.125</v>
      </c>
      <c r="S1971" s="9">
        <f t="shared" si="306"/>
        <v>21.675000000000001</v>
      </c>
      <c r="T1971" s="9">
        <f t="shared" si="307"/>
        <v>27.875</v>
      </c>
      <c r="U1971" s="8">
        <f t="shared" si="308"/>
        <v>26.841666666666669</v>
      </c>
      <c r="V1971" s="8">
        <f t="shared" si="309"/>
        <v>27.1</v>
      </c>
    </row>
    <row r="1972" spans="1:22" ht="13.5" x14ac:dyDescent="0.25">
      <c r="A1972" s="3">
        <f>RSI!A1972</f>
        <v>45176</v>
      </c>
      <c r="B1972" s="2">
        <f>RSI!B1972</f>
        <v>0.89</v>
      </c>
      <c r="C1972" s="2">
        <f>RSI!I1972</f>
        <v>27.914224383145097</v>
      </c>
      <c r="D1972" s="2">
        <f>MACD!E1972</f>
        <v>8.8789763655086062E-3</v>
      </c>
      <c r="E1972" s="2">
        <f>MACD!F1972</f>
        <v>1.804067188117436E-2</v>
      </c>
      <c r="F1972" s="2">
        <f>'Moving Avg'!D1972</f>
        <v>0.9</v>
      </c>
      <c r="G1972" s="2">
        <f>'Moving Avg'!F1972</f>
        <v>0.9245000000000001</v>
      </c>
      <c r="H1972" s="2">
        <f>'Moving Avg'!G1972</f>
        <v>0.99639999999999984</v>
      </c>
      <c r="I1972" s="2">
        <f>'Moving Avg'!H1972</f>
        <v>1.0616500000000004</v>
      </c>
      <c r="J1972" s="6" t="str">
        <f>OBV!F1972</f>
        <v>BEARISH</v>
      </c>
      <c r="K1972" s="6" t="str">
        <f>OBV!G1972</f>
        <v>NEUTRAL</v>
      </c>
      <c r="L1972" s="6" t="str">
        <f>OBV!H1972</f>
        <v>CONFIRMED BEARISH</v>
      </c>
      <c r="M1972" s="8">
        <f t="shared" si="300"/>
        <v>50</v>
      </c>
      <c r="N1972" s="8">
        <f t="shared" si="301"/>
        <v>45</v>
      </c>
      <c r="O1972" s="8">
        <f t="shared" si="302"/>
        <v>0</v>
      </c>
      <c r="P1972" s="8">
        <f t="shared" si="303"/>
        <v>16.5</v>
      </c>
      <c r="Q1972" s="9">
        <f t="shared" si="304"/>
        <v>35.725000000000001</v>
      </c>
      <c r="R1972" s="9">
        <f t="shared" si="305"/>
        <v>23.125</v>
      </c>
      <c r="S1972" s="9">
        <f t="shared" si="306"/>
        <v>21.675000000000001</v>
      </c>
      <c r="T1972" s="9">
        <f t="shared" si="307"/>
        <v>27.875</v>
      </c>
      <c r="U1972" s="8">
        <f t="shared" si="308"/>
        <v>26.841666666666669</v>
      </c>
      <c r="V1972" s="8">
        <f t="shared" si="309"/>
        <v>27.1</v>
      </c>
    </row>
    <row r="1973" spans="1:22" ht="13.5" x14ac:dyDescent="0.25">
      <c r="A1973" s="3">
        <f>RSI!A1973</f>
        <v>45177</v>
      </c>
      <c r="B1973" s="2">
        <f>RSI!B1973</f>
        <v>0.89</v>
      </c>
      <c r="C1973" s="2">
        <f>RSI!I1973</f>
        <v>27.914224383145097</v>
      </c>
      <c r="D1973" s="2">
        <f>MACD!E1973</f>
        <v>8.1111985009749699E-3</v>
      </c>
      <c r="E1973" s="2">
        <f>MACD!F1973</f>
        <v>1.6054777205134482E-2</v>
      </c>
      <c r="F1973" s="2">
        <f>'Moving Avg'!D1973</f>
        <v>0.89800000000000002</v>
      </c>
      <c r="G1973" s="2">
        <f>'Moving Avg'!F1973</f>
        <v>0.91949999999999998</v>
      </c>
      <c r="H1973" s="2">
        <f>'Moving Avg'!G1973</f>
        <v>0.99319999999999997</v>
      </c>
      <c r="I1973" s="2">
        <f>'Moving Avg'!H1973</f>
        <v>1.0604500000000001</v>
      </c>
      <c r="J1973" s="6" t="str">
        <f>OBV!F1973</f>
        <v>BEARISH</v>
      </c>
      <c r="K1973" s="6" t="str">
        <f>OBV!G1973</f>
        <v>NEUTRAL</v>
      </c>
      <c r="L1973" s="6" t="str">
        <f>OBV!H1973</f>
        <v>CONFIRMED BEARISH</v>
      </c>
      <c r="M1973" s="8">
        <f t="shared" si="300"/>
        <v>50</v>
      </c>
      <c r="N1973" s="8">
        <f t="shared" si="301"/>
        <v>45</v>
      </c>
      <c r="O1973" s="8">
        <f t="shared" si="302"/>
        <v>0</v>
      </c>
      <c r="P1973" s="8">
        <f t="shared" si="303"/>
        <v>16.5</v>
      </c>
      <c r="Q1973" s="9">
        <f t="shared" si="304"/>
        <v>35.725000000000001</v>
      </c>
      <c r="R1973" s="9">
        <f t="shared" si="305"/>
        <v>23.125</v>
      </c>
      <c r="S1973" s="9">
        <f t="shared" si="306"/>
        <v>21.675000000000001</v>
      </c>
      <c r="T1973" s="9">
        <f t="shared" si="307"/>
        <v>27.875</v>
      </c>
      <c r="U1973" s="8">
        <f t="shared" si="308"/>
        <v>26.841666666666669</v>
      </c>
      <c r="V1973" s="8">
        <f t="shared" si="309"/>
        <v>27.1</v>
      </c>
    </row>
    <row r="1974" spans="1:22" ht="13.5" x14ac:dyDescent="0.25">
      <c r="A1974" s="3">
        <f>RSI!A1974</f>
        <v>45180</v>
      </c>
      <c r="B1974" s="2">
        <f>RSI!B1974</f>
        <v>0.87</v>
      </c>
      <c r="C1974" s="2">
        <f>RSI!I1974</f>
        <v>23.618649531464655</v>
      </c>
      <c r="D1974" s="2">
        <f>MACD!E1974</f>
        <v>7.702128111372164E-3</v>
      </c>
      <c r="E1974" s="2">
        <f>MACD!F1974</f>
        <v>1.4384247386382019E-2</v>
      </c>
      <c r="F1974" s="2">
        <f>'Moving Avg'!D1974</f>
        <v>0.89</v>
      </c>
      <c r="G1974" s="2">
        <f>'Moving Avg'!F1974</f>
        <v>0.91450000000000009</v>
      </c>
      <c r="H1974" s="2">
        <f>'Moving Avg'!G1974</f>
        <v>0.98959999999999981</v>
      </c>
      <c r="I1974" s="2">
        <f>'Moving Avg'!H1974</f>
        <v>1.05905</v>
      </c>
      <c r="J1974" s="6" t="str">
        <f>OBV!F1974</f>
        <v>BEARISH</v>
      </c>
      <c r="K1974" s="6" t="str">
        <f>OBV!G1974</f>
        <v>NEUTRAL</v>
      </c>
      <c r="L1974" s="6" t="str">
        <f>OBV!H1974</f>
        <v>CONFIRMED BEARISH</v>
      </c>
      <c r="M1974" s="8">
        <f t="shared" si="300"/>
        <v>50</v>
      </c>
      <c r="N1974" s="8">
        <f t="shared" si="301"/>
        <v>45</v>
      </c>
      <c r="O1974" s="8">
        <f t="shared" si="302"/>
        <v>0</v>
      </c>
      <c r="P1974" s="8">
        <f t="shared" si="303"/>
        <v>16.5</v>
      </c>
      <c r="Q1974" s="9">
        <f t="shared" si="304"/>
        <v>35.725000000000001</v>
      </c>
      <c r="R1974" s="9">
        <f t="shared" si="305"/>
        <v>23.125</v>
      </c>
      <c r="S1974" s="9">
        <f t="shared" si="306"/>
        <v>21.675000000000001</v>
      </c>
      <c r="T1974" s="9">
        <f t="shared" si="307"/>
        <v>27.875</v>
      </c>
      <c r="U1974" s="8">
        <f t="shared" si="308"/>
        <v>26.841666666666669</v>
      </c>
      <c r="V1974" s="8">
        <f t="shared" si="309"/>
        <v>27.1</v>
      </c>
    </row>
    <row r="1975" spans="1:22" ht="13.5" x14ac:dyDescent="0.25">
      <c r="A1975" s="3">
        <f>RSI!A1975</f>
        <v>45181</v>
      </c>
      <c r="B1975" s="2">
        <f>RSI!B1975</f>
        <v>0.85</v>
      </c>
      <c r="C1975" s="2">
        <f>RSI!I1975</f>
        <v>20.260960717257717</v>
      </c>
      <c r="D1975" s="2">
        <f>MACD!E1975</f>
        <v>7.6927182265109639E-3</v>
      </c>
      <c r="E1975" s="2">
        <f>MACD!F1975</f>
        <v>1.304594155440781E-2</v>
      </c>
      <c r="F1975" s="2">
        <f>'Moving Avg'!D1975</f>
        <v>0.87799999999999989</v>
      </c>
      <c r="G1975" s="2">
        <f>'Moving Avg'!F1975</f>
        <v>0.90800000000000014</v>
      </c>
      <c r="H1975" s="2">
        <f>'Moving Avg'!G1975</f>
        <v>0.98519999999999985</v>
      </c>
      <c r="I1975" s="2">
        <f>'Moving Avg'!H1975</f>
        <v>1.0576000000000001</v>
      </c>
      <c r="J1975" s="6" t="str">
        <f>OBV!F1975</f>
        <v>BEARISH</v>
      </c>
      <c r="K1975" s="6" t="str">
        <f>OBV!G1975</f>
        <v>WEAK</v>
      </c>
      <c r="L1975" s="6" t="str">
        <f>OBV!H1975</f>
        <v>CONFIRMED BEARISH</v>
      </c>
      <c r="M1975" s="8">
        <f t="shared" si="300"/>
        <v>50</v>
      </c>
      <c r="N1975" s="8">
        <f t="shared" si="301"/>
        <v>45</v>
      </c>
      <c r="O1975" s="8">
        <f t="shared" si="302"/>
        <v>0</v>
      </c>
      <c r="P1975" s="8">
        <f t="shared" si="303"/>
        <v>0</v>
      </c>
      <c r="Q1975" s="9">
        <f t="shared" si="304"/>
        <v>33.25</v>
      </c>
      <c r="R1975" s="9">
        <f t="shared" si="305"/>
        <v>19</v>
      </c>
      <c r="S1975" s="9">
        <f t="shared" si="306"/>
        <v>14.25</v>
      </c>
      <c r="T1975" s="9">
        <f t="shared" si="307"/>
        <v>23.75</v>
      </c>
      <c r="U1975" s="8">
        <f t="shared" si="308"/>
        <v>22.166666666666668</v>
      </c>
      <c r="V1975" s="8">
        <f t="shared" si="309"/>
        <v>22.5625</v>
      </c>
    </row>
    <row r="1976" spans="1:22" ht="13.5" x14ac:dyDescent="0.25">
      <c r="A1976" s="3">
        <f>RSI!A1976</f>
        <v>45182</v>
      </c>
      <c r="B1976" s="2">
        <f>RSI!B1976</f>
        <v>0.85</v>
      </c>
      <c r="C1976" s="2">
        <f>RSI!I1976</f>
        <v>20.260960717257717</v>
      </c>
      <c r="D1976" s="2">
        <f>MACD!E1976</f>
        <v>9.7059416132834198E-3</v>
      </c>
      <c r="E1976" s="2">
        <f>MACD!F1976</f>
        <v>1.2377941566182932E-2</v>
      </c>
      <c r="F1976" s="2">
        <f>'Moving Avg'!D1976</f>
        <v>0.86999999999999988</v>
      </c>
      <c r="G1976" s="2">
        <f>'Moving Avg'!F1976</f>
        <v>0.90250000000000019</v>
      </c>
      <c r="H1976" s="2">
        <f>'Moving Avg'!G1976</f>
        <v>0.98080000000000001</v>
      </c>
      <c r="I1976" s="2">
        <f>'Moving Avg'!H1976</f>
        <v>1.0559000000000003</v>
      </c>
      <c r="J1976" s="6" t="str">
        <f>OBV!F1976</f>
        <v>BEARISH</v>
      </c>
      <c r="K1976" s="6" t="str">
        <f>OBV!G1976</f>
        <v>WEAK</v>
      </c>
      <c r="L1976" s="6" t="str">
        <f>OBV!H1976</f>
        <v>CONFIRMED BEARISH</v>
      </c>
      <c r="M1976" s="8">
        <f t="shared" si="300"/>
        <v>50</v>
      </c>
      <c r="N1976" s="8">
        <f t="shared" si="301"/>
        <v>45</v>
      </c>
      <c r="O1976" s="8">
        <f t="shared" si="302"/>
        <v>0</v>
      </c>
      <c r="P1976" s="8">
        <f t="shared" si="303"/>
        <v>0</v>
      </c>
      <c r="Q1976" s="9">
        <f t="shared" si="304"/>
        <v>33.25</v>
      </c>
      <c r="R1976" s="9">
        <f t="shared" si="305"/>
        <v>19</v>
      </c>
      <c r="S1976" s="9">
        <f t="shared" si="306"/>
        <v>14.25</v>
      </c>
      <c r="T1976" s="9">
        <f t="shared" si="307"/>
        <v>23.75</v>
      </c>
      <c r="U1976" s="8">
        <f t="shared" si="308"/>
        <v>22.166666666666668</v>
      </c>
      <c r="V1976" s="8">
        <f t="shared" si="309"/>
        <v>22.5625</v>
      </c>
    </row>
    <row r="1977" spans="1:22" ht="13.5" x14ac:dyDescent="0.25">
      <c r="A1977" s="3">
        <f>RSI!A1977</f>
        <v>45183</v>
      </c>
      <c r="B1977" s="2">
        <f>RSI!B1977</f>
        <v>0.86</v>
      </c>
      <c r="C1977" s="2">
        <f>RSI!I1977</f>
        <v>26.333815930208431</v>
      </c>
      <c r="D1977" s="2">
        <f>MACD!E1977</f>
        <v>1.1115664305332618E-2</v>
      </c>
      <c r="E1977" s="2">
        <f>MACD!F1977</f>
        <v>1.212548611401287E-2</v>
      </c>
      <c r="F1977" s="2">
        <f>'Moving Avg'!D1977</f>
        <v>0.8640000000000001</v>
      </c>
      <c r="G1977" s="2">
        <f>'Moving Avg'!F1977</f>
        <v>0.89950000000000008</v>
      </c>
      <c r="H1977" s="2">
        <f>'Moving Avg'!G1977</f>
        <v>0.9765999999999998</v>
      </c>
      <c r="I1977" s="2">
        <f>'Moving Avg'!H1977</f>
        <v>1.0543500000000001</v>
      </c>
      <c r="J1977" s="6" t="str">
        <f>OBV!F1977</f>
        <v>BEARISH</v>
      </c>
      <c r="K1977" s="6" t="str">
        <f>OBV!G1977</f>
        <v>NEUTRAL</v>
      </c>
      <c r="L1977" s="6" t="str">
        <f>OBV!H1977</f>
        <v>CONFIRMED BEARISH</v>
      </c>
      <c r="M1977" s="8">
        <f t="shared" si="300"/>
        <v>50</v>
      </c>
      <c r="N1977" s="8">
        <f t="shared" si="301"/>
        <v>45</v>
      </c>
      <c r="O1977" s="8">
        <f t="shared" si="302"/>
        <v>0</v>
      </c>
      <c r="P1977" s="8">
        <f t="shared" si="303"/>
        <v>16.5</v>
      </c>
      <c r="Q1977" s="9">
        <f t="shared" si="304"/>
        <v>35.725000000000001</v>
      </c>
      <c r="R1977" s="9">
        <f t="shared" si="305"/>
        <v>23.125</v>
      </c>
      <c r="S1977" s="9">
        <f t="shared" si="306"/>
        <v>21.675000000000001</v>
      </c>
      <c r="T1977" s="9">
        <f t="shared" si="307"/>
        <v>27.875</v>
      </c>
      <c r="U1977" s="8">
        <f t="shared" si="308"/>
        <v>26.841666666666669</v>
      </c>
      <c r="V1977" s="8">
        <f t="shared" si="309"/>
        <v>27.1</v>
      </c>
    </row>
    <row r="1978" spans="1:22" ht="13.5" x14ac:dyDescent="0.25">
      <c r="A1978" s="3">
        <f>RSI!A1978</f>
        <v>45184</v>
      </c>
      <c r="B1978" s="2">
        <f>RSI!B1978</f>
        <v>0.85</v>
      </c>
      <c r="C1978" s="2">
        <f>RSI!I1978</f>
        <v>24.337698367556186</v>
      </c>
      <c r="D1978" s="2">
        <f>MACD!E1978</f>
        <v>1.1865553430951414E-2</v>
      </c>
      <c r="E1978" s="2">
        <f>MACD!F1978</f>
        <v>1.207349957740058E-2</v>
      </c>
      <c r="F1978" s="2">
        <f>'Moving Avg'!D1978</f>
        <v>0.85599999999999987</v>
      </c>
      <c r="G1978" s="2">
        <f>'Moving Avg'!F1978</f>
        <v>0.89550000000000018</v>
      </c>
      <c r="H1978" s="2">
        <f>'Moving Avg'!G1978</f>
        <v>0.97199999999999986</v>
      </c>
      <c r="I1978" s="2">
        <f>'Moving Avg'!H1978</f>
        <v>1.0527500000000003</v>
      </c>
      <c r="J1978" s="6" t="str">
        <f>OBV!F1978</f>
        <v>BEARISH</v>
      </c>
      <c r="K1978" s="6" t="str">
        <f>OBV!G1978</f>
        <v>WEAK</v>
      </c>
      <c r="L1978" s="6" t="str">
        <f>OBV!H1978</f>
        <v>CONFIRMED BEARISH</v>
      </c>
      <c r="M1978" s="8">
        <f t="shared" si="300"/>
        <v>50</v>
      </c>
      <c r="N1978" s="8">
        <f t="shared" si="301"/>
        <v>45</v>
      </c>
      <c r="O1978" s="8">
        <f t="shared" si="302"/>
        <v>0</v>
      </c>
      <c r="P1978" s="8">
        <f t="shared" si="303"/>
        <v>0</v>
      </c>
      <c r="Q1978" s="9">
        <f t="shared" si="304"/>
        <v>33.25</v>
      </c>
      <c r="R1978" s="9">
        <f t="shared" si="305"/>
        <v>19</v>
      </c>
      <c r="S1978" s="9">
        <f t="shared" si="306"/>
        <v>14.25</v>
      </c>
      <c r="T1978" s="9">
        <f t="shared" si="307"/>
        <v>23.75</v>
      </c>
      <c r="U1978" s="8">
        <f t="shared" si="308"/>
        <v>22.166666666666668</v>
      </c>
      <c r="V1978" s="8">
        <f t="shared" si="309"/>
        <v>22.5625</v>
      </c>
    </row>
    <row r="1979" spans="1:22" ht="13.5" x14ac:dyDescent="0.25">
      <c r="A1979" s="3">
        <f>RSI!A1979</f>
        <v>45187</v>
      </c>
      <c r="B1979" s="2">
        <f>RSI!B1979</f>
        <v>0.86</v>
      </c>
      <c r="C1979" s="2">
        <f>RSI!I1979</f>
        <v>30.047976783211041</v>
      </c>
      <c r="D1979" s="2">
        <f>MACD!E1979</f>
        <v>1.368537478656795E-2</v>
      </c>
      <c r="E1979" s="2">
        <f>MACD!F1979</f>
        <v>1.2395874619234056E-2</v>
      </c>
      <c r="F1979" s="2">
        <f>'Moving Avg'!D1979</f>
        <v>0.85400000000000009</v>
      </c>
      <c r="G1979" s="2">
        <f>'Moving Avg'!F1979</f>
        <v>0.89200000000000013</v>
      </c>
      <c r="H1979" s="2">
        <f>'Moving Avg'!G1979</f>
        <v>0.96779999999999988</v>
      </c>
      <c r="I1979" s="2">
        <f>'Moving Avg'!H1979</f>
        <v>1.0512000000000001</v>
      </c>
      <c r="J1979" s="6" t="str">
        <f>OBV!F1979</f>
        <v>BEARISH</v>
      </c>
      <c r="K1979" s="6" t="str">
        <f>OBV!G1979</f>
        <v>NEUTRAL</v>
      </c>
      <c r="L1979" s="6" t="str">
        <f>OBV!H1979</f>
        <v>CONFIRMED BEARISH</v>
      </c>
      <c r="M1979" s="8">
        <f t="shared" si="300"/>
        <v>25</v>
      </c>
      <c r="N1979" s="8">
        <f t="shared" si="301"/>
        <v>0</v>
      </c>
      <c r="O1979" s="8">
        <f t="shared" si="302"/>
        <v>0</v>
      </c>
      <c r="P1979" s="8">
        <f t="shared" si="303"/>
        <v>16.5</v>
      </c>
      <c r="Q1979" s="9">
        <f t="shared" si="304"/>
        <v>11.225</v>
      </c>
      <c r="R1979" s="9">
        <f t="shared" si="305"/>
        <v>9.125</v>
      </c>
      <c r="S1979" s="9">
        <f t="shared" si="306"/>
        <v>11.175000000000001</v>
      </c>
      <c r="T1979" s="9">
        <f t="shared" si="307"/>
        <v>10.375</v>
      </c>
      <c r="U1979" s="8">
        <f t="shared" si="308"/>
        <v>10.508333333333335</v>
      </c>
      <c r="V1979" s="8">
        <f t="shared" si="309"/>
        <v>10.475000000000001</v>
      </c>
    </row>
    <row r="1980" spans="1:22" ht="13.5" x14ac:dyDescent="0.25">
      <c r="A1980" s="3">
        <f>RSI!A1980</f>
        <v>45188</v>
      </c>
      <c r="B1980" s="2">
        <f>RSI!B1980</f>
        <v>0.86</v>
      </c>
      <c r="C1980" s="2">
        <f>RSI!I1980</f>
        <v>30.047976783211055</v>
      </c>
      <c r="D1980" s="2">
        <f>MACD!E1980</f>
        <v>1.5525002631719631E-2</v>
      </c>
      <c r="E1980" s="2">
        <f>MACD!F1980</f>
        <v>1.3021700221731172E-2</v>
      </c>
      <c r="F1980" s="2">
        <f>'Moving Avg'!D1980</f>
        <v>0.85600000000000009</v>
      </c>
      <c r="G1980" s="2">
        <f>'Moving Avg'!F1980</f>
        <v>0.88900000000000001</v>
      </c>
      <c r="H1980" s="2">
        <f>'Moving Avg'!G1980</f>
        <v>0.9635999999999999</v>
      </c>
      <c r="I1980" s="2">
        <f>'Moving Avg'!H1980</f>
        <v>1.0497000000000005</v>
      </c>
      <c r="J1980" s="6" t="str">
        <f>OBV!F1980</f>
        <v>BULLISH</v>
      </c>
      <c r="K1980" s="6" t="str">
        <f>OBV!G1980</f>
        <v>NEUTRAL</v>
      </c>
      <c r="L1980" s="6" t="str">
        <f>OBV!H1980</f>
        <v>CONFIRMED BULLISH</v>
      </c>
      <c r="M1980" s="8">
        <f t="shared" si="300"/>
        <v>25</v>
      </c>
      <c r="N1980" s="8">
        <f t="shared" si="301"/>
        <v>0</v>
      </c>
      <c r="O1980" s="8">
        <f t="shared" si="302"/>
        <v>0</v>
      </c>
      <c r="P1980" s="8">
        <f t="shared" si="303"/>
        <v>83.5</v>
      </c>
      <c r="Q1980" s="9">
        <f t="shared" si="304"/>
        <v>21.274999999999999</v>
      </c>
      <c r="R1980" s="9">
        <f t="shared" si="305"/>
        <v>25.875</v>
      </c>
      <c r="S1980" s="9">
        <f t="shared" si="306"/>
        <v>41.325000000000003</v>
      </c>
      <c r="T1980" s="9">
        <f t="shared" si="307"/>
        <v>27.125</v>
      </c>
      <c r="U1980" s="8">
        <f t="shared" si="308"/>
        <v>29.491666666666664</v>
      </c>
      <c r="V1980" s="8">
        <f t="shared" si="309"/>
        <v>28.9</v>
      </c>
    </row>
    <row r="1981" spans="1:22" ht="13.5" x14ac:dyDescent="0.25">
      <c r="A1981" s="3">
        <f>RSI!A1981</f>
        <v>45189</v>
      </c>
      <c r="B1981" s="2">
        <f>RSI!B1981</f>
        <v>0.85</v>
      </c>
      <c r="C1981" s="2">
        <f>RSI!I1981</f>
        <v>27.629611598849152</v>
      </c>
      <c r="D1981" s="2">
        <f>MACD!E1981</f>
        <v>1.5023001625707799E-2</v>
      </c>
      <c r="E1981" s="2">
        <f>MACD!F1981</f>
        <v>1.34219605025265E-2</v>
      </c>
      <c r="F1981" s="2">
        <f>'Moving Avg'!D1981</f>
        <v>0.85599999999999987</v>
      </c>
      <c r="G1981" s="2">
        <f>'Moving Avg'!F1981</f>
        <v>0.88550000000000006</v>
      </c>
      <c r="H1981" s="2">
        <f>'Moving Avg'!G1981</f>
        <v>0.95959999999999979</v>
      </c>
      <c r="I1981" s="2">
        <f>'Moving Avg'!H1981</f>
        <v>1.0483000000000002</v>
      </c>
      <c r="J1981" s="6" t="str">
        <f>OBV!F1981</f>
        <v>BULLISH</v>
      </c>
      <c r="K1981" s="6" t="str">
        <f>OBV!G1981</f>
        <v>NEUTRAL</v>
      </c>
      <c r="L1981" s="6" t="str">
        <f>OBV!H1981</f>
        <v>NEUTRAL</v>
      </c>
      <c r="M1981" s="8">
        <f t="shared" si="300"/>
        <v>50</v>
      </c>
      <c r="N1981" s="8">
        <f t="shared" si="301"/>
        <v>0</v>
      </c>
      <c r="O1981" s="8">
        <f t="shared" si="302"/>
        <v>0</v>
      </c>
      <c r="P1981" s="8">
        <f t="shared" si="303"/>
        <v>49.5</v>
      </c>
      <c r="Q1981" s="9">
        <f t="shared" si="304"/>
        <v>24.925000000000001</v>
      </c>
      <c r="R1981" s="9">
        <f t="shared" si="305"/>
        <v>22.375</v>
      </c>
      <c r="S1981" s="9">
        <f t="shared" si="306"/>
        <v>29.775000000000002</v>
      </c>
      <c r="T1981" s="9">
        <f t="shared" si="307"/>
        <v>24.875</v>
      </c>
      <c r="U1981" s="8">
        <f t="shared" si="308"/>
        <v>25.691666666666666</v>
      </c>
      <c r="V1981" s="8">
        <f t="shared" si="309"/>
        <v>25.487500000000001</v>
      </c>
    </row>
    <row r="1982" spans="1:22" ht="13.5" x14ac:dyDescent="0.25">
      <c r="A1982" s="3">
        <f>RSI!A1982</f>
        <v>45190</v>
      </c>
      <c r="B1982" s="2">
        <f>RSI!B1982</f>
        <v>0.84</v>
      </c>
      <c r="C1982" s="2">
        <f>RSI!I1982</f>
        <v>25.425839728002231</v>
      </c>
      <c r="D1982" s="2">
        <f>MACD!E1982</f>
        <v>1.5655074893069387E-2</v>
      </c>
      <c r="E1982" s="2">
        <f>MACD!F1982</f>
        <v>1.3868583380635078E-2</v>
      </c>
      <c r="F1982" s="2">
        <f>'Moving Avg'!D1982</f>
        <v>0.85199999999999998</v>
      </c>
      <c r="G1982" s="2">
        <f>'Moving Avg'!F1982</f>
        <v>0.88149999999999995</v>
      </c>
      <c r="H1982" s="2">
        <f>'Moving Avg'!G1982</f>
        <v>0.95519999999999994</v>
      </c>
      <c r="I1982" s="2">
        <f>'Moving Avg'!H1982</f>
        <v>1.0469000000000002</v>
      </c>
      <c r="J1982" s="6" t="str">
        <f>OBV!F1982</f>
        <v>BEARISH</v>
      </c>
      <c r="K1982" s="6" t="str">
        <f>OBV!G1982</f>
        <v>NEUTRAL</v>
      </c>
      <c r="L1982" s="6" t="str">
        <f>OBV!H1982</f>
        <v>CONFIRMED BEARISH</v>
      </c>
      <c r="M1982" s="8">
        <f t="shared" si="300"/>
        <v>50</v>
      </c>
      <c r="N1982" s="8">
        <f t="shared" si="301"/>
        <v>0</v>
      </c>
      <c r="O1982" s="8">
        <f t="shared" si="302"/>
        <v>0</v>
      </c>
      <c r="P1982" s="8">
        <f t="shared" si="303"/>
        <v>16.5</v>
      </c>
      <c r="Q1982" s="9">
        <f t="shared" si="304"/>
        <v>19.975000000000001</v>
      </c>
      <c r="R1982" s="9">
        <f t="shared" si="305"/>
        <v>14.125</v>
      </c>
      <c r="S1982" s="9">
        <f t="shared" si="306"/>
        <v>14.925000000000001</v>
      </c>
      <c r="T1982" s="9">
        <f t="shared" si="307"/>
        <v>16.625</v>
      </c>
      <c r="U1982" s="8">
        <f t="shared" si="308"/>
        <v>16.341666666666669</v>
      </c>
      <c r="V1982" s="8">
        <f t="shared" si="309"/>
        <v>16.412500000000001</v>
      </c>
    </row>
    <row r="1983" spans="1:22" ht="13.5" x14ac:dyDescent="0.25">
      <c r="A1983" s="3">
        <f>RSI!A1983</f>
        <v>45191</v>
      </c>
      <c r="B1983" s="2">
        <f>RSI!B1983</f>
        <v>0.84</v>
      </c>
      <c r="C1983" s="2">
        <f>RSI!I1983</f>
        <v>25.425839728002231</v>
      </c>
      <c r="D1983" s="2">
        <f>MACD!E1983</f>
        <v>1.6541684149343316E-2</v>
      </c>
      <c r="E1983" s="2">
        <f>MACD!F1983</f>
        <v>1.4403203534376727E-2</v>
      </c>
      <c r="F1983" s="2">
        <f>'Moving Avg'!D1983</f>
        <v>0.85</v>
      </c>
      <c r="G1983" s="2">
        <f>'Moving Avg'!F1983</f>
        <v>0.87749999999999984</v>
      </c>
      <c r="H1983" s="2">
        <f>'Moving Avg'!G1983</f>
        <v>0.9506</v>
      </c>
      <c r="I1983" s="2">
        <f>'Moving Avg'!H1983</f>
        <v>1.0455000000000003</v>
      </c>
      <c r="J1983" s="6" t="str">
        <f>OBV!F1983</f>
        <v>BEARISH</v>
      </c>
      <c r="K1983" s="6" t="str">
        <f>OBV!G1983</f>
        <v>NEUTRAL</v>
      </c>
      <c r="L1983" s="6" t="str">
        <f>OBV!H1983</f>
        <v>CONFIRMED BEARISH</v>
      </c>
      <c r="M1983" s="8">
        <f t="shared" si="300"/>
        <v>50</v>
      </c>
      <c r="N1983" s="8">
        <f t="shared" si="301"/>
        <v>0</v>
      </c>
      <c r="O1983" s="8">
        <f t="shared" si="302"/>
        <v>0</v>
      </c>
      <c r="P1983" s="8">
        <f t="shared" si="303"/>
        <v>16.5</v>
      </c>
      <c r="Q1983" s="9">
        <f t="shared" si="304"/>
        <v>19.975000000000001</v>
      </c>
      <c r="R1983" s="9">
        <f t="shared" si="305"/>
        <v>14.125</v>
      </c>
      <c r="S1983" s="9">
        <f t="shared" si="306"/>
        <v>14.925000000000001</v>
      </c>
      <c r="T1983" s="9">
        <f t="shared" si="307"/>
        <v>16.625</v>
      </c>
      <c r="U1983" s="8">
        <f t="shared" si="308"/>
        <v>16.341666666666669</v>
      </c>
      <c r="V1983" s="8">
        <f t="shared" si="309"/>
        <v>16.412500000000001</v>
      </c>
    </row>
    <row r="1984" spans="1:22" ht="13.5" x14ac:dyDescent="0.25">
      <c r="A1984" s="3">
        <f>RSI!A1984</f>
        <v>45194</v>
      </c>
      <c r="B1984" s="2">
        <f>RSI!B1984</f>
        <v>0.82</v>
      </c>
      <c r="C1984" s="2">
        <f>RSI!I1984</f>
        <v>21.456254508037631</v>
      </c>
      <c r="D1984" s="2">
        <f>MACD!E1984</f>
        <v>1.602217078432322E-2</v>
      </c>
      <c r="E1984" s="2">
        <f>MACD!F1984</f>
        <v>1.4726996984366025E-2</v>
      </c>
      <c r="F1984" s="2">
        <f>'Moving Avg'!D1984</f>
        <v>0.84199999999999997</v>
      </c>
      <c r="G1984" s="2">
        <f>'Moving Avg'!F1984</f>
        <v>0.87299999999999989</v>
      </c>
      <c r="H1984" s="2">
        <f>'Moving Avg'!G1984</f>
        <v>0.94600000000000006</v>
      </c>
      <c r="I1984" s="2">
        <f>'Moving Avg'!H1984</f>
        <v>1.0441000000000005</v>
      </c>
      <c r="J1984" s="6" t="str">
        <f>OBV!F1984</f>
        <v>BEARISH</v>
      </c>
      <c r="K1984" s="6" t="str">
        <f>OBV!G1984</f>
        <v>WEAK</v>
      </c>
      <c r="L1984" s="6" t="str">
        <f>OBV!H1984</f>
        <v>CONFIRMED BEARISH</v>
      </c>
      <c r="M1984" s="8">
        <f t="shared" si="300"/>
        <v>50</v>
      </c>
      <c r="N1984" s="8">
        <f t="shared" si="301"/>
        <v>0</v>
      </c>
      <c r="O1984" s="8">
        <f t="shared" si="302"/>
        <v>0</v>
      </c>
      <c r="P1984" s="8">
        <f t="shared" si="303"/>
        <v>0</v>
      </c>
      <c r="Q1984" s="9">
        <f t="shared" si="304"/>
        <v>17.5</v>
      </c>
      <c r="R1984" s="9">
        <f t="shared" si="305"/>
        <v>10</v>
      </c>
      <c r="S1984" s="9">
        <f t="shared" si="306"/>
        <v>7.5</v>
      </c>
      <c r="T1984" s="9">
        <f t="shared" si="307"/>
        <v>12.5</v>
      </c>
      <c r="U1984" s="8">
        <f t="shared" si="308"/>
        <v>11.666666666666666</v>
      </c>
      <c r="V1984" s="8">
        <f t="shared" si="309"/>
        <v>11.875</v>
      </c>
    </row>
    <row r="1985" spans="1:22" ht="13.5" x14ac:dyDescent="0.25">
      <c r="A1985" s="3">
        <f>RSI!A1985</f>
        <v>45195</v>
      </c>
      <c r="B1985" s="2">
        <f>RSI!B1985</f>
        <v>0.81</v>
      </c>
      <c r="C1985" s="2">
        <f>RSI!I1985</f>
        <v>19.792373055382967</v>
      </c>
      <c r="D1985" s="2">
        <f>MACD!E1985</f>
        <v>1.366617403640924E-2</v>
      </c>
      <c r="E1985" s="2">
        <f>MACD!F1985</f>
        <v>1.451483239477467E-2</v>
      </c>
      <c r="F1985" s="2">
        <f>'Moving Avg'!D1985</f>
        <v>0.83200000000000007</v>
      </c>
      <c r="G1985" s="2">
        <f>'Moving Avg'!F1985</f>
        <v>0.86849999999999972</v>
      </c>
      <c r="H1985" s="2">
        <f>'Moving Avg'!G1985</f>
        <v>0.94100000000000028</v>
      </c>
      <c r="I1985" s="2">
        <f>'Moving Avg'!H1985</f>
        <v>1.0427000000000002</v>
      </c>
      <c r="J1985" s="6" t="str">
        <f>OBV!F1985</f>
        <v>BEARISH</v>
      </c>
      <c r="K1985" s="6" t="str">
        <f>OBV!G1985</f>
        <v>WEAK</v>
      </c>
      <c r="L1985" s="6" t="str">
        <f>OBV!H1985</f>
        <v>CONFIRMED BEARISH</v>
      </c>
      <c r="M1985" s="8">
        <f t="shared" si="300"/>
        <v>50</v>
      </c>
      <c r="N1985" s="8">
        <f t="shared" si="301"/>
        <v>45</v>
      </c>
      <c r="O1985" s="8">
        <f t="shared" si="302"/>
        <v>0</v>
      </c>
      <c r="P1985" s="8">
        <f t="shared" si="303"/>
        <v>0</v>
      </c>
      <c r="Q1985" s="9">
        <f t="shared" si="304"/>
        <v>33.25</v>
      </c>
      <c r="R1985" s="9">
        <f t="shared" si="305"/>
        <v>19</v>
      </c>
      <c r="S1985" s="9">
        <f t="shared" si="306"/>
        <v>14.25</v>
      </c>
      <c r="T1985" s="9">
        <f t="shared" si="307"/>
        <v>23.75</v>
      </c>
      <c r="U1985" s="8">
        <f t="shared" si="308"/>
        <v>22.166666666666668</v>
      </c>
      <c r="V1985" s="8">
        <f t="shared" si="309"/>
        <v>22.5625</v>
      </c>
    </row>
    <row r="1986" spans="1:22" ht="13.5" x14ac:dyDescent="0.25">
      <c r="A1986" s="3">
        <f>RSI!A1986</f>
        <v>45197</v>
      </c>
      <c r="B1986" s="2">
        <f>RSI!B1986</f>
        <v>0.81</v>
      </c>
      <c r="C1986" s="2">
        <f>RSI!I1986</f>
        <v>19.792373055382967</v>
      </c>
      <c r="D1986" s="2">
        <f>MACD!E1986</f>
        <v>1.2120408219252643E-2</v>
      </c>
      <c r="E1986" s="2">
        <f>MACD!F1986</f>
        <v>1.4035947559670265E-2</v>
      </c>
      <c r="F1986" s="2">
        <f>'Moving Avg'!D1986</f>
        <v>0.82400000000000007</v>
      </c>
      <c r="G1986" s="2">
        <f>'Moving Avg'!F1986</f>
        <v>0.86349999999999982</v>
      </c>
      <c r="H1986" s="2">
        <f>'Moving Avg'!G1986</f>
        <v>0.93620000000000014</v>
      </c>
      <c r="I1986" s="2">
        <f>'Moving Avg'!H1986</f>
        <v>1.0413000000000003</v>
      </c>
      <c r="J1986" s="6" t="str">
        <f>OBV!F1986</f>
        <v>BEARISH</v>
      </c>
      <c r="K1986" s="6" t="str">
        <f>OBV!G1986</f>
        <v>WEAK</v>
      </c>
      <c r="L1986" s="6" t="str">
        <f>OBV!H1986</f>
        <v>CONFIRMED BEARISH</v>
      </c>
      <c r="M1986" s="8">
        <f t="shared" ref="M1986:M2049" si="310">IF(C1986&lt;30,50, IF(C1986&gt;70, 0, 25))</f>
        <v>50</v>
      </c>
      <c r="N1986" s="8">
        <f t="shared" ref="N1986:N2049" si="311">IF(E1986-D1986&gt;0.02, 100, IF(E1986-D1986&lt;0,0,45))</f>
        <v>45</v>
      </c>
      <c r="O1986" s="8">
        <f t="shared" ref="O1986:O2049" si="312">IF(F1986-I1986&gt;10,100,IF(F1986-I1986&gt;5,75, IF(F1986-I1986&gt;0,50,0)))</f>
        <v>0</v>
      </c>
      <c r="P1986" s="8">
        <f t="shared" ref="P1986:P2049" si="313">IF(L1986="confirmed bullish", 34, IF(L1986="bullish divergence",17, 0))+IF(J1986="bullish",33,IF(J1986="bearish",0,16.5))+IF(K1986="strong",33,IF(K1986="weak",0,16.5))</f>
        <v>0</v>
      </c>
      <c r="Q1986" s="9">
        <f t="shared" si="304"/>
        <v>33.25</v>
      </c>
      <c r="R1986" s="9">
        <f t="shared" si="305"/>
        <v>19</v>
      </c>
      <c r="S1986" s="9">
        <f t="shared" si="306"/>
        <v>14.25</v>
      </c>
      <c r="T1986" s="9">
        <f t="shared" si="307"/>
        <v>23.75</v>
      </c>
      <c r="U1986" s="8">
        <f t="shared" si="308"/>
        <v>22.166666666666668</v>
      </c>
      <c r="V1986" s="8">
        <f t="shared" si="309"/>
        <v>22.5625</v>
      </c>
    </row>
    <row r="1987" spans="1:22" ht="13.5" x14ac:dyDescent="0.25">
      <c r="A1987" s="3">
        <f>RSI!A1987</f>
        <v>45198</v>
      </c>
      <c r="B1987" s="2">
        <f>RSI!B1987</f>
        <v>0.81</v>
      </c>
      <c r="C1987" s="2">
        <f>RSI!I1987</f>
        <v>19.792373055382967</v>
      </c>
      <c r="D1987" s="2">
        <f>MACD!E1987</f>
        <v>1.2765515818696893E-2</v>
      </c>
      <c r="E1987" s="2">
        <f>MACD!F1987</f>
        <v>1.3781861211475592E-2</v>
      </c>
      <c r="F1987" s="2">
        <f>'Moving Avg'!D1987</f>
        <v>0.81799999999999995</v>
      </c>
      <c r="G1987" s="2">
        <f>'Moving Avg'!F1987</f>
        <v>0.85849999999999971</v>
      </c>
      <c r="H1987" s="2">
        <f>'Moving Avg'!G1987</f>
        <v>0.93140000000000045</v>
      </c>
      <c r="I1987" s="2">
        <f>'Moving Avg'!H1987</f>
        <v>1.0397000000000003</v>
      </c>
      <c r="J1987" s="6" t="str">
        <f>OBV!F1987</f>
        <v>BEARISH</v>
      </c>
      <c r="K1987" s="6" t="str">
        <f>OBV!G1987</f>
        <v>WEAK</v>
      </c>
      <c r="L1987" s="6" t="str">
        <f>OBV!H1987</f>
        <v>CONFIRMED BEARISH</v>
      </c>
      <c r="M1987" s="8">
        <f t="shared" si="310"/>
        <v>50</v>
      </c>
      <c r="N1987" s="8">
        <f t="shared" si="311"/>
        <v>45</v>
      </c>
      <c r="O1987" s="8">
        <f t="shared" si="312"/>
        <v>0</v>
      </c>
      <c r="P1987" s="8">
        <f t="shared" si="313"/>
        <v>0</v>
      </c>
      <c r="Q1987" s="9">
        <f t="shared" ref="Q1987:Q2050" si="314">0.35*M1987+N1987*0.35+O1987*0.15+P1987*0.15</f>
        <v>33.25</v>
      </c>
      <c r="R1987" s="9">
        <f t="shared" ref="R1987:R2050" si="315">M1987*0.2+N1987*0.2+O1987*0.35+P1987*0.25</f>
        <v>19</v>
      </c>
      <c r="S1987" s="9">
        <f t="shared" ref="S1987:S2050" si="316">M1987*0.15+N1987*0.15+O1987*0.25+P1987*0.45</f>
        <v>14.25</v>
      </c>
      <c r="T1987" s="9">
        <f t="shared" ref="T1987:T2050" si="317">0.25*SUM(M1987:P1987)</f>
        <v>23.75</v>
      </c>
      <c r="U1987" s="8">
        <f t="shared" ref="U1987:U2050" si="318">SUM(Q1987:S1987)/3</f>
        <v>22.166666666666668</v>
      </c>
      <c r="V1987" s="8">
        <f t="shared" ref="V1987:V2050" si="319">SUM(Q1987:T1987)/4</f>
        <v>22.5625</v>
      </c>
    </row>
    <row r="1988" spans="1:22" ht="13.5" x14ac:dyDescent="0.25">
      <c r="A1988" s="3">
        <f>RSI!A1988</f>
        <v>45201</v>
      </c>
      <c r="B1988" s="2">
        <f>RSI!B1988</f>
        <v>0.81</v>
      </c>
      <c r="C1988" s="2">
        <f>RSI!I1988</f>
        <v>19.792373055382967</v>
      </c>
      <c r="D1988" s="2">
        <f>MACD!E1988</f>
        <v>1.2156805068190835E-2</v>
      </c>
      <c r="E1988" s="2">
        <f>MACD!F1988</f>
        <v>1.3456849982818641E-2</v>
      </c>
      <c r="F1988" s="2">
        <f>'Moving Avg'!D1988</f>
        <v>0.81200000000000006</v>
      </c>
      <c r="G1988" s="2">
        <f>'Moving Avg'!F1988</f>
        <v>0.85399999999999987</v>
      </c>
      <c r="H1988" s="2">
        <f>'Moving Avg'!G1988</f>
        <v>0.92660000000000042</v>
      </c>
      <c r="I1988" s="2">
        <f>'Moving Avg'!H1988</f>
        <v>1.0380500000000004</v>
      </c>
      <c r="J1988" s="6" t="str">
        <f>OBV!F1988</f>
        <v>BEARISH</v>
      </c>
      <c r="K1988" s="6" t="str">
        <f>OBV!G1988</f>
        <v>WEAK</v>
      </c>
      <c r="L1988" s="6" t="str">
        <f>OBV!H1988</f>
        <v>CONFIRMED BEARISH</v>
      </c>
      <c r="M1988" s="8">
        <f t="shared" si="310"/>
        <v>50</v>
      </c>
      <c r="N1988" s="8">
        <f t="shared" si="311"/>
        <v>45</v>
      </c>
      <c r="O1988" s="8">
        <f t="shared" si="312"/>
        <v>0</v>
      </c>
      <c r="P1988" s="8">
        <f t="shared" si="313"/>
        <v>0</v>
      </c>
      <c r="Q1988" s="9">
        <f t="shared" si="314"/>
        <v>33.25</v>
      </c>
      <c r="R1988" s="9">
        <f t="shared" si="315"/>
        <v>19</v>
      </c>
      <c r="S1988" s="9">
        <f t="shared" si="316"/>
        <v>14.25</v>
      </c>
      <c r="T1988" s="9">
        <f t="shared" si="317"/>
        <v>23.75</v>
      </c>
      <c r="U1988" s="8">
        <f t="shared" si="318"/>
        <v>22.166666666666668</v>
      </c>
      <c r="V1988" s="8">
        <f t="shared" si="319"/>
        <v>22.5625</v>
      </c>
    </row>
    <row r="1989" spans="1:22" ht="13.5" x14ac:dyDescent="0.25">
      <c r="A1989" s="3">
        <f>RSI!A1989</f>
        <v>45202</v>
      </c>
      <c r="B1989" s="2">
        <f>RSI!B1989</f>
        <v>0.8</v>
      </c>
      <c r="C1989" s="2">
        <f>RSI!I1989</f>
        <v>17.922914525021099</v>
      </c>
      <c r="D1989" s="2">
        <f>MACD!E1989</f>
        <v>1.4276398581974603E-2</v>
      </c>
      <c r="E1989" s="2">
        <f>MACD!F1989</f>
        <v>1.3620759702649834E-2</v>
      </c>
      <c r="F1989" s="2">
        <f>'Moving Avg'!D1989</f>
        <v>0.80800000000000005</v>
      </c>
      <c r="G1989" s="2">
        <f>'Moving Avg'!F1989</f>
        <v>0.84849999999999992</v>
      </c>
      <c r="H1989" s="2">
        <f>'Moving Avg'!G1989</f>
        <v>0.92160000000000042</v>
      </c>
      <c r="I1989" s="2">
        <f>'Moving Avg'!H1989</f>
        <v>1.0363500000000003</v>
      </c>
      <c r="J1989" s="6" t="str">
        <f>OBV!F1989</f>
        <v>BEARISH</v>
      </c>
      <c r="K1989" s="6" t="str">
        <f>OBV!G1989</f>
        <v>NEUTRAL</v>
      </c>
      <c r="L1989" s="6" t="str">
        <f>OBV!H1989</f>
        <v>CONFIRMED BEARISH</v>
      </c>
      <c r="M1989" s="8">
        <f t="shared" si="310"/>
        <v>50</v>
      </c>
      <c r="N1989" s="8">
        <f t="shared" si="311"/>
        <v>0</v>
      </c>
      <c r="O1989" s="8">
        <f t="shared" si="312"/>
        <v>0</v>
      </c>
      <c r="P1989" s="8">
        <f t="shared" si="313"/>
        <v>16.5</v>
      </c>
      <c r="Q1989" s="9">
        <f t="shared" si="314"/>
        <v>19.975000000000001</v>
      </c>
      <c r="R1989" s="9">
        <f t="shared" si="315"/>
        <v>14.125</v>
      </c>
      <c r="S1989" s="9">
        <f t="shared" si="316"/>
        <v>14.925000000000001</v>
      </c>
      <c r="T1989" s="9">
        <f t="shared" si="317"/>
        <v>16.625</v>
      </c>
      <c r="U1989" s="8">
        <f t="shared" si="318"/>
        <v>16.341666666666669</v>
      </c>
      <c r="V1989" s="8">
        <f t="shared" si="319"/>
        <v>16.412500000000001</v>
      </c>
    </row>
    <row r="1990" spans="1:22" ht="13.5" x14ac:dyDescent="0.25">
      <c r="A1990" s="3">
        <f>RSI!A1990</f>
        <v>45203</v>
      </c>
      <c r="B1990" s="2">
        <f>RSI!B1990</f>
        <v>0.8</v>
      </c>
      <c r="C1990" s="2">
        <f>RSI!I1990</f>
        <v>17.922914525021099</v>
      </c>
      <c r="D1990" s="2">
        <f>MACD!E1990</f>
        <v>1.6458115453663047E-2</v>
      </c>
      <c r="E1990" s="2">
        <f>MACD!F1990</f>
        <v>1.4188230852852477E-2</v>
      </c>
      <c r="F1990" s="2">
        <f>'Moving Avg'!D1990</f>
        <v>0.80600000000000005</v>
      </c>
      <c r="G1990" s="2">
        <f>'Moving Avg'!F1990</f>
        <v>0.84300000000000019</v>
      </c>
      <c r="H1990" s="2">
        <f>'Moving Avg'!G1990</f>
        <v>0.91660000000000041</v>
      </c>
      <c r="I1990" s="2">
        <f>'Moving Avg'!H1990</f>
        <v>1.0346500000000003</v>
      </c>
      <c r="J1990" s="6" t="str">
        <f>OBV!F1990</f>
        <v>BEARISH</v>
      </c>
      <c r="K1990" s="6" t="str">
        <f>OBV!G1990</f>
        <v>NEUTRAL</v>
      </c>
      <c r="L1990" s="6" t="str">
        <f>OBV!H1990</f>
        <v>CONFIRMED BEARISH</v>
      </c>
      <c r="M1990" s="8">
        <f t="shared" si="310"/>
        <v>50</v>
      </c>
      <c r="N1990" s="8">
        <f t="shared" si="311"/>
        <v>0</v>
      </c>
      <c r="O1990" s="8">
        <f t="shared" si="312"/>
        <v>0</v>
      </c>
      <c r="P1990" s="8">
        <f t="shared" si="313"/>
        <v>16.5</v>
      </c>
      <c r="Q1990" s="9">
        <f t="shared" si="314"/>
        <v>19.975000000000001</v>
      </c>
      <c r="R1990" s="9">
        <f t="shared" si="315"/>
        <v>14.125</v>
      </c>
      <c r="S1990" s="9">
        <f t="shared" si="316"/>
        <v>14.925000000000001</v>
      </c>
      <c r="T1990" s="9">
        <f t="shared" si="317"/>
        <v>16.625</v>
      </c>
      <c r="U1990" s="8">
        <f t="shared" si="318"/>
        <v>16.341666666666669</v>
      </c>
      <c r="V1990" s="8">
        <f t="shared" si="319"/>
        <v>16.412500000000001</v>
      </c>
    </row>
    <row r="1991" spans="1:22" ht="13.5" x14ac:dyDescent="0.25">
      <c r="A1991" s="3">
        <f>RSI!A1991</f>
        <v>45204</v>
      </c>
      <c r="B1991" s="2">
        <f>RSI!B1991</f>
        <v>0.8</v>
      </c>
      <c r="C1991" s="2">
        <f>RSI!I1991</f>
        <v>17.922914525021099</v>
      </c>
      <c r="D1991" s="2">
        <f>MACD!E1991</f>
        <v>1.7125180063063739E-2</v>
      </c>
      <c r="E1991" s="2">
        <f>MACD!F1991</f>
        <v>1.4775620694894732E-2</v>
      </c>
      <c r="F1991" s="2">
        <f>'Moving Avg'!D1991</f>
        <v>0.80399999999999994</v>
      </c>
      <c r="G1991" s="2">
        <f>'Moving Avg'!F1991</f>
        <v>0.83850000000000013</v>
      </c>
      <c r="H1991" s="2">
        <f>'Moving Avg'!G1991</f>
        <v>0.91160000000000041</v>
      </c>
      <c r="I1991" s="2">
        <f>'Moving Avg'!H1991</f>
        <v>1.0331000000000004</v>
      </c>
      <c r="J1991" s="6" t="str">
        <f>OBV!F1991</f>
        <v>BEARISH</v>
      </c>
      <c r="K1991" s="6" t="str">
        <f>OBV!G1991</f>
        <v>NEUTRAL</v>
      </c>
      <c r="L1991" s="6" t="str">
        <f>OBV!H1991</f>
        <v>CONFIRMED BEARISH</v>
      </c>
      <c r="M1991" s="8">
        <f t="shared" si="310"/>
        <v>50</v>
      </c>
      <c r="N1991" s="8">
        <f t="shared" si="311"/>
        <v>0</v>
      </c>
      <c r="O1991" s="8">
        <f t="shared" si="312"/>
        <v>0</v>
      </c>
      <c r="P1991" s="8">
        <f t="shared" si="313"/>
        <v>16.5</v>
      </c>
      <c r="Q1991" s="9">
        <f t="shared" si="314"/>
        <v>19.975000000000001</v>
      </c>
      <c r="R1991" s="9">
        <f t="shared" si="315"/>
        <v>14.125</v>
      </c>
      <c r="S1991" s="9">
        <f t="shared" si="316"/>
        <v>14.925000000000001</v>
      </c>
      <c r="T1991" s="9">
        <f t="shared" si="317"/>
        <v>16.625</v>
      </c>
      <c r="U1991" s="8">
        <f t="shared" si="318"/>
        <v>16.341666666666669</v>
      </c>
      <c r="V1991" s="8">
        <f t="shared" si="319"/>
        <v>16.412500000000001</v>
      </c>
    </row>
    <row r="1992" spans="1:22" ht="13.5" x14ac:dyDescent="0.25">
      <c r="A1992" s="3">
        <f>RSI!A1992</f>
        <v>45205</v>
      </c>
      <c r="B1992" s="2">
        <f>RSI!B1992</f>
        <v>0.8</v>
      </c>
      <c r="C1992" s="2">
        <f>RSI!I1992</f>
        <v>17.922914525021099</v>
      </c>
      <c r="D1992" s="2">
        <f>MACD!E1992</f>
        <v>1.6483989314724612E-2</v>
      </c>
      <c r="E1992" s="2">
        <f>MACD!F1992</f>
        <v>1.5117294418860708E-2</v>
      </c>
      <c r="F1992" s="2">
        <f>'Moving Avg'!D1992</f>
        <v>0.80199999999999994</v>
      </c>
      <c r="G1992" s="2">
        <f>'Moving Avg'!F1992</f>
        <v>0.83400000000000019</v>
      </c>
      <c r="H1992" s="2">
        <f>'Moving Avg'!G1992</f>
        <v>0.90660000000000041</v>
      </c>
      <c r="I1992" s="2">
        <f>'Moving Avg'!H1992</f>
        <v>1.0315500000000006</v>
      </c>
      <c r="J1992" s="6" t="str">
        <f>OBV!F1992</f>
        <v>BEARISH</v>
      </c>
      <c r="K1992" s="6" t="str">
        <f>OBV!G1992</f>
        <v>NEUTRAL</v>
      </c>
      <c r="L1992" s="6" t="str">
        <f>OBV!H1992</f>
        <v>CONFIRMED BEARISH</v>
      </c>
      <c r="M1992" s="8">
        <f t="shared" si="310"/>
        <v>50</v>
      </c>
      <c r="N1992" s="8">
        <f t="shared" si="311"/>
        <v>0</v>
      </c>
      <c r="O1992" s="8">
        <f t="shared" si="312"/>
        <v>0</v>
      </c>
      <c r="P1992" s="8">
        <f t="shared" si="313"/>
        <v>16.5</v>
      </c>
      <c r="Q1992" s="9">
        <f t="shared" si="314"/>
        <v>19.975000000000001</v>
      </c>
      <c r="R1992" s="9">
        <f t="shared" si="315"/>
        <v>14.125</v>
      </c>
      <c r="S1992" s="9">
        <f t="shared" si="316"/>
        <v>14.925000000000001</v>
      </c>
      <c r="T1992" s="9">
        <f t="shared" si="317"/>
        <v>16.625</v>
      </c>
      <c r="U1992" s="8">
        <f t="shared" si="318"/>
        <v>16.341666666666669</v>
      </c>
      <c r="V1992" s="8">
        <f t="shared" si="319"/>
        <v>16.412500000000001</v>
      </c>
    </row>
    <row r="1993" spans="1:22" ht="13.5" x14ac:dyDescent="0.25">
      <c r="A1993" s="3">
        <f>RSI!A1993</f>
        <v>45208</v>
      </c>
      <c r="B1993" s="2">
        <f>RSI!B1993</f>
        <v>0.79</v>
      </c>
      <c r="C1993" s="2">
        <f>RSI!I1993</f>
        <v>15.90257585302011</v>
      </c>
      <c r="D1993" s="2">
        <f>MACD!E1993</f>
        <v>1.6990361357311023E-2</v>
      </c>
      <c r="E1993" s="2">
        <f>MACD!F1993</f>
        <v>1.5491907806550773E-2</v>
      </c>
      <c r="F1993" s="2">
        <f>'Moving Avg'!D1993</f>
        <v>0.79800000000000004</v>
      </c>
      <c r="G1993" s="2">
        <f>'Moving Avg'!F1993</f>
        <v>0.82900000000000029</v>
      </c>
      <c r="H1993" s="2">
        <f>'Moving Avg'!G1993</f>
        <v>0.90140000000000031</v>
      </c>
      <c r="I1993" s="2">
        <f>'Moving Avg'!H1993</f>
        <v>1.0300500000000004</v>
      </c>
      <c r="J1993" s="6" t="str">
        <f>OBV!F1993</f>
        <v>BEARISH</v>
      </c>
      <c r="K1993" s="6" t="str">
        <f>OBV!G1993</f>
        <v>NEUTRAL</v>
      </c>
      <c r="L1993" s="6" t="str">
        <f>OBV!H1993</f>
        <v>CONFIRMED BEARISH</v>
      </c>
      <c r="M1993" s="8">
        <f t="shared" si="310"/>
        <v>50</v>
      </c>
      <c r="N1993" s="8">
        <f t="shared" si="311"/>
        <v>0</v>
      </c>
      <c r="O1993" s="8">
        <f t="shared" si="312"/>
        <v>0</v>
      </c>
      <c r="P1993" s="8">
        <f t="shared" si="313"/>
        <v>16.5</v>
      </c>
      <c r="Q1993" s="9">
        <f t="shared" si="314"/>
        <v>19.975000000000001</v>
      </c>
      <c r="R1993" s="9">
        <f t="shared" si="315"/>
        <v>14.125</v>
      </c>
      <c r="S1993" s="9">
        <f t="shared" si="316"/>
        <v>14.925000000000001</v>
      </c>
      <c r="T1993" s="9">
        <f t="shared" si="317"/>
        <v>16.625</v>
      </c>
      <c r="U1993" s="8">
        <f t="shared" si="318"/>
        <v>16.341666666666669</v>
      </c>
      <c r="V1993" s="8">
        <f t="shared" si="319"/>
        <v>16.412500000000001</v>
      </c>
    </row>
    <row r="1994" spans="1:22" ht="13.5" x14ac:dyDescent="0.25">
      <c r="A1994" s="3">
        <f>RSI!A1994</f>
        <v>45209</v>
      </c>
      <c r="B1994" s="2">
        <f>RSI!B1994</f>
        <v>0.77</v>
      </c>
      <c r="C1994" s="2">
        <f>RSI!I1994</f>
        <v>12.795870541751952</v>
      </c>
      <c r="D1994" s="2">
        <f>MACD!E1994</f>
        <v>1.6167828212815372E-2</v>
      </c>
      <c r="E1994" s="2">
        <f>MACD!F1994</f>
        <v>1.5627091887803694E-2</v>
      </c>
      <c r="F1994" s="2">
        <f>'Moving Avg'!D1994</f>
        <v>0.79200000000000004</v>
      </c>
      <c r="G1994" s="2">
        <f>'Moving Avg'!F1994</f>
        <v>0.82400000000000018</v>
      </c>
      <c r="H1994" s="2">
        <f>'Moving Avg'!G1994</f>
        <v>0.89640000000000042</v>
      </c>
      <c r="I1994" s="2">
        <f>'Moving Avg'!H1994</f>
        <v>1.0285000000000004</v>
      </c>
      <c r="J1994" s="6" t="str">
        <f>OBV!F1994</f>
        <v>BEARISH</v>
      </c>
      <c r="K1994" s="6" t="str">
        <f>OBV!G1994</f>
        <v>NEUTRAL</v>
      </c>
      <c r="L1994" s="6" t="str">
        <f>OBV!H1994</f>
        <v>CONFIRMED BEARISH</v>
      </c>
      <c r="M1994" s="8">
        <f t="shared" si="310"/>
        <v>50</v>
      </c>
      <c r="N1994" s="8">
        <f t="shared" si="311"/>
        <v>0</v>
      </c>
      <c r="O1994" s="8">
        <f t="shared" si="312"/>
        <v>0</v>
      </c>
      <c r="P1994" s="8">
        <f t="shared" si="313"/>
        <v>16.5</v>
      </c>
      <c r="Q1994" s="9">
        <f t="shared" si="314"/>
        <v>19.975000000000001</v>
      </c>
      <c r="R1994" s="9">
        <f t="shared" si="315"/>
        <v>14.125</v>
      </c>
      <c r="S1994" s="9">
        <f t="shared" si="316"/>
        <v>14.925000000000001</v>
      </c>
      <c r="T1994" s="9">
        <f t="shared" si="317"/>
        <v>16.625</v>
      </c>
      <c r="U1994" s="8">
        <f t="shared" si="318"/>
        <v>16.341666666666669</v>
      </c>
      <c r="V1994" s="8">
        <f t="shared" si="319"/>
        <v>16.412500000000001</v>
      </c>
    </row>
    <row r="1995" spans="1:22" ht="13.5" x14ac:dyDescent="0.25">
      <c r="A1995" s="3">
        <f>RSI!A1995</f>
        <v>45210</v>
      </c>
      <c r="B1995" s="2">
        <f>RSI!B1995</f>
        <v>0.75</v>
      </c>
      <c r="C1995" s="2">
        <f>RSI!I1995</f>
        <v>10.571725329786233</v>
      </c>
      <c r="D1995" s="2">
        <f>MACD!E1995</f>
        <v>1.5851965171255311E-2</v>
      </c>
      <c r="E1995" s="2">
        <f>MACD!F1995</f>
        <v>1.5672066544494018E-2</v>
      </c>
      <c r="F1995" s="2">
        <f>'Moving Avg'!D1995</f>
        <v>0.78200000000000003</v>
      </c>
      <c r="G1995" s="2">
        <f>'Moving Avg'!F1995</f>
        <v>0.81900000000000017</v>
      </c>
      <c r="H1995" s="2">
        <f>'Moving Avg'!G1995</f>
        <v>0.89100000000000035</v>
      </c>
      <c r="I1995" s="2">
        <f>'Moving Avg'!H1995</f>
        <v>1.0268500000000005</v>
      </c>
      <c r="J1995" s="6" t="str">
        <f>OBV!F1995</f>
        <v>BEARISH</v>
      </c>
      <c r="K1995" s="6" t="str">
        <f>OBV!G1995</f>
        <v>WEAK</v>
      </c>
      <c r="L1995" s="6" t="str">
        <f>OBV!H1995</f>
        <v>CONFIRMED BEARISH</v>
      </c>
      <c r="M1995" s="8">
        <f t="shared" si="310"/>
        <v>50</v>
      </c>
      <c r="N1995" s="8">
        <f t="shared" si="311"/>
        <v>0</v>
      </c>
      <c r="O1995" s="8">
        <f t="shared" si="312"/>
        <v>0</v>
      </c>
      <c r="P1995" s="8">
        <f t="shared" si="313"/>
        <v>0</v>
      </c>
      <c r="Q1995" s="9">
        <f t="shared" si="314"/>
        <v>17.5</v>
      </c>
      <c r="R1995" s="9">
        <f t="shared" si="315"/>
        <v>10</v>
      </c>
      <c r="S1995" s="9">
        <f t="shared" si="316"/>
        <v>7.5</v>
      </c>
      <c r="T1995" s="9">
        <f t="shared" si="317"/>
        <v>12.5</v>
      </c>
      <c r="U1995" s="8">
        <f t="shared" si="318"/>
        <v>11.666666666666666</v>
      </c>
      <c r="V1995" s="8">
        <f t="shared" si="319"/>
        <v>11.875</v>
      </c>
    </row>
    <row r="1996" spans="1:22" ht="13.5" x14ac:dyDescent="0.25">
      <c r="A1996" s="3">
        <f>RSI!A1996</f>
        <v>45211</v>
      </c>
      <c r="B1996" s="2">
        <f>RSI!B1996</f>
        <v>0.74</v>
      </c>
      <c r="C1996" s="2">
        <f>RSI!I1996</f>
        <v>9.6669562664504127</v>
      </c>
      <c r="D1996" s="2">
        <f>MACD!E1996</f>
        <v>1.6848346376058698E-2</v>
      </c>
      <c r="E1996" s="2">
        <f>MACD!F1996</f>
        <v>1.5907322510806954E-2</v>
      </c>
      <c r="F1996" s="2">
        <f>'Moving Avg'!D1996</f>
        <v>0.77000000000000013</v>
      </c>
      <c r="G1996" s="2">
        <f>'Moving Avg'!F1996</f>
        <v>0.81350000000000011</v>
      </c>
      <c r="H1996" s="2">
        <f>'Moving Avg'!G1996</f>
        <v>0.88500000000000023</v>
      </c>
      <c r="I1996" s="2">
        <f>'Moving Avg'!H1996</f>
        <v>1.0251500000000004</v>
      </c>
      <c r="J1996" s="6" t="str">
        <f>OBV!F1996</f>
        <v>BEARISH</v>
      </c>
      <c r="K1996" s="6" t="str">
        <f>OBV!G1996</f>
        <v>WEAK</v>
      </c>
      <c r="L1996" s="6" t="str">
        <f>OBV!H1996</f>
        <v>CONFIRMED BEARISH</v>
      </c>
      <c r="M1996" s="8">
        <f t="shared" si="310"/>
        <v>50</v>
      </c>
      <c r="N1996" s="8">
        <f t="shared" si="311"/>
        <v>0</v>
      </c>
      <c r="O1996" s="8">
        <f t="shared" si="312"/>
        <v>0</v>
      </c>
      <c r="P1996" s="8">
        <f t="shared" si="313"/>
        <v>0</v>
      </c>
      <c r="Q1996" s="9">
        <f t="shared" si="314"/>
        <v>17.5</v>
      </c>
      <c r="R1996" s="9">
        <f t="shared" si="315"/>
        <v>10</v>
      </c>
      <c r="S1996" s="9">
        <f t="shared" si="316"/>
        <v>7.5</v>
      </c>
      <c r="T1996" s="9">
        <f t="shared" si="317"/>
        <v>12.5</v>
      </c>
      <c r="U1996" s="8">
        <f t="shared" si="318"/>
        <v>11.666666666666666</v>
      </c>
      <c r="V1996" s="8">
        <f t="shared" si="319"/>
        <v>11.875</v>
      </c>
    </row>
    <row r="1997" spans="1:22" ht="13.5" x14ac:dyDescent="0.25">
      <c r="A1997" s="3">
        <f>RSI!A1997</f>
        <v>45212</v>
      </c>
      <c r="B1997" s="2">
        <f>RSI!B1997</f>
        <v>0.75</v>
      </c>
      <c r="C1997" s="2">
        <f>RSI!I1997</f>
        <v>17.290099070048356</v>
      </c>
      <c r="D1997" s="2">
        <f>MACD!E1997</f>
        <v>1.7493963030806969E-2</v>
      </c>
      <c r="E1997" s="2">
        <f>MACD!F1997</f>
        <v>1.6224650614806956E-2</v>
      </c>
      <c r="F1997" s="2">
        <f>'Moving Avg'!D1997</f>
        <v>0.76</v>
      </c>
      <c r="G1997" s="2">
        <f>'Moving Avg'!F1997</f>
        <v>0.80800000000000016</v>
      </c>
      <c r="H1997" s="2">
        <f>'Moving Avg'!G1997</f>
        <v>0.8792000000000002</v>
      </c>
      <c r="I1997" s="2">
        <f>'Moving Avg'!H1997</f>
        <v>1.0236000000000005</v>
      </c>
      <c r="J1997" s="6" t="str">
        <f>OBV!F1997</f>
        <v>BULLISH</v>
      </c>
      <c r="K1997" s="6" t="str">
        <f>OBV!G1997</f>
        <v>NEUTRAL</v>
      </c>
      <c r="L1997" s="6" t="str">
        <f>OBV!H1997</f>
        <v>BULLISH DIVERGENCE</v>
      </c>
      <c r="M1997" s="8">
        <f t="shared" si="310"/>
        <v>50</v>
      </c>
      <c r="N1997" s="8">
        <f t="shared" si="311"/>
        <v>0</v>
      </c>
      <c r="O1997" s="8">
        <f t="shared" si="312"/>
        <v>0</v>
      </c>
      <c r="P1997" s="8">
        <f t="shared" si="313"/>
        <v>66.5</v>
      </c>
      <c r="Q1997" s="9">
        <f t="shared" si="314"/>
        <v>27.475000000000001</v>
      </c>
      <c r="R1997" s="9">
        <f t="shared" si="315"/>
        <v>26.625</v>
      </c>
      <c r="S1997" s="9">
        <f t="shared" si="316"/>
        <v>37.424999999999997</v>
      </c>
      <c r="T1997" s="9">
        <f t="shared" si="317"/>
        <v>29.125</v>
      </c>
      <c r="U1997" s="8">
        <f t="shared" si="318"/>
        <v>30.508333333333336</v>
      </c>
      <c r="V1997" s="8">
        <f t="shared" si="319"/>
        <v>30.162500000000001</v>
      </c>
    </row>
    <row r="1998" spans="1:22" ht="13.5" x14ac:dyDescent="0.25">
      <c r="A1998" s="3">
        <f>RSI!A1998</f>
        <v>45215</v>
      </c>
      <c r="B1998" s="2">
        <f>RSI!B1998</f>
        <v>0.74</v>
      </c>
      <c r="C1998" s="2">
        <f>RSI!I1998</f>
        <v>15.849668656682383</v>
      </c>
      <c r="D1998" s="2">
        <f>MACD!E1998</f>
        <v>1.922492806765197E-2</v>
      </c>
      <c r="E1998" s="2">
        <f>MACD!F1998</f>
        <v>1.682470610537596E-2</v>
      </c>
      <c r="F1998" s="2">
        <f>'Moving Avg'!D1998</f>
        <v>0.75</v>
      </c>
      <c r="G1998" s="2">
        <f>'Moving Avg'!F1998</f>
        <v>0.80250000000000021</v>
      </c>
      <c r="H1998" s="2">
        <f>'Moving Avg'!G1998</f>
        <v>0.87380000000000013</v>
      </c>
      <c r="I1998" s="2">
        <f>'Moving Avg'!H1998</f>
        <v>1.0221500000000006</v>
      </c>
      <c r="J1998" s="6" t="str">
        <f>OBV!F1998</f>
        <v>BULLISH</v>
      </c>
      <c r="K1998" s="6" t="str">
        <f>OBV!G1998</f>
        <v>NEUTRAL</v>
      </c>
      <c r="L1998" s="6" t="str">
        <f>OBV!H1998</f>
        <v>BULLISH DIVERGENCE</v>
      </c>
      <c r="M1998" s="8">
        <f t="shared" si="310"/>
        <v>50</v>
      </c>
      <c r="N1998" s="8">
        <f t="shared" si="311"/>
        <v>0</v>
      </c>
      <c r="O1998" s="8">
        <f t="shared" si="312"/>
        <v>0</v>
      </c>
      <c r="P1998" s="8">
        <f t="shared" si="313"/>
        <v>66.5</v>
      </c>
      <c r="Q1998" s="9">
        <f t="shared" si="314"/>
        <v>27.475000000000001</v>
      </c>
      <c r="R1998" s="9">
        <f t="shared" si="315"/>
        <v>26.625</v>
      </c>
      <c r="S1998" s="9">
        <f t="shared" si="316"/>
        <v>37.424999999999997</v>
      </c>
      <c r="T1998" s="9">
        <f t="shared" si="317"/>
        <v>29.125</v>
      </c>
      <c r="U1998" s="8">
        <f t="shared" si="318"/>
        <v>30.508333333333336</v>
      </c>
      <c r="V1998" s="8">
        <f t="shared" si="319"/>
        <v>30.162500000000001</v>
      </c>
    </row>
    <row r="1999" spans="1:22" ht="13.5" x14ac:dyDescent="0.25">
      <c r="A1999" s="3">
        <f>RSI!A1999</f>
        <v>45216</v>
      </c>
      <c r="B1999" s="2">
        <f>RSI!B1999</f>
        <v>0.73</v>
      </c>
      <c r="C1999" s="2">
        <f>RSI!I1999</f>
        <v>14.544743645369351</v>
      </c>
      <c r="D1999" s="2">
        <f>MACD!E1999</f>
        <v>2.036200975671687E-2</v>
      </c>
      <c r="E1999" s="2">
        <f>MACD!F1999</f>
        <v>1.7532166835644142E-2</v>
      </c>
      <c r="F1999" s="2">
        <f>'Moving Avg'!D1999</f>
        <v>0.7420000000000001</v>
      </c>
      <c r="G1999" s="2">
        <f>'Moving Avg'!F1999</f>
        <v>0.79600000000000026</v>
      </c>
      <c r="H1999" s="2">
        <f>'Moving Avg'!G1999</f>
        <v>0.86780000000000013</v>
      </c>
      <c r="I1999" s="2">
        <f>'Moving Avg'!H1999</f>
        <v>1.0205500000000003</v>
      </c>
      <c r="J1999" s="6" t="str">
        <f>OBV!F1999</f>
        <v>BULLISH</v>
      </c>
      <c r="K1999" s="6" t="str">
        <f>OBV!G1999</f>
        <v>NEUTRAL</v>
      </c>
      <c r="L1999" s="6" t="str">
        <f>OBV!H1999</f>
        <v>BULLISH DIVERGENCE</v>
      </c>
      <c r="M1999" s="8">
        <f t="shared" si="310"/>
        <v>50</v>
      </c>
      <c r="N1999" s="8">
        <f t="shared" si="311"/>
        <v>0</v>
      </c>
      <c r="O1999" s="8">
        <f t="shared" si="312"/>
        <v>0</v>
      </c>
      <c r="P1999" s="8">
        <f t="shared" si="313"/>
        <v>66.5</v>
      </c>
      <c r="Q1999" s="9">
        <f t="shared" si="314"/>
        <v>27.475000000000001</v>
      </c>
      <c r="R1999" s="9">
        <f t="shared" si="315"/>
        <v>26.625</v>
      </c>
      <c r="S1999" s="9">
        <f t="shared" si="316"/>
        <v>37.424999999999997</v>
      </c>
      <c r="T1999" s="9">
        <f t="shared" si="317"/>
        <v>29.125</v>
      </c>
      <c r="U1999" s="8">
        <f t="shared" si="318"/>
        <v>30.508333333333336</v>
      </c>
      <c r="V1999" s="8">
        <f t="shared" si="319"/>
        <v>30.162500000000001</v>
      </c>
    </row>
    <row r="2000" spans="1:22" ht="13.5" x14ac:dyDescent="0.25">
      <c r="A2000" s="3">
        <f>RSI!A2000</f>
        <v>45217</v>
      </c>
      <c r="B2000" s="2">
        <f>RSI!B2000</f>
        <v>0.74</v>
      </c>
      <c r="C2000" s="2">
        <f>RSI!I2000</f>
        <v>21.504511408883133</v>
      </c>
      <c r="D2000" s="2">
        <f>MACD!E2000</f>
        <v>2.1077820085679821E-2</v>
      </c>
      <c r="E2000" s="2">
        <f>MACD!F2000</f>
        <v>1.824129748565128E-2</v>
      </c>
      <c r="F2000" s="2">
        <f>'Moving Avg'!D2000</f>
        <v>0.74</v>
      </c>
      <c r="G2000" s="2">
        <f>'Moving Avg'!F2000</f>
        <v>0.79000000000000015</v>
      </c>
      <c r="H2000" s="2">
        <f>'Moving Avg'!G2000</f>
        <v>0.8630000000000001</v>
      </c>
      <c r="I2000" s="2">
        <f>'Moving Avg'!H2000</f>
        <v>1.0188000000000004</v>
      </c>
      <c r="J2000" s="6" t="str">
        <f>OBV!F2000</f>
        <v>BULLISH</v>
      </c>
      <c r="K2000" s="6" t="str">
        <f>OBV!G2000</f>
        <v>STRONG</v>
      </c>
      <c r="L2000" s="6" t="str">
        <f>OBV!H2000</f>
        <v>BULLISH DIVERGENCE</v>
      </c>
      <c r="M2000" s="8">
        <f t="shared" si="310"/>
        <v>50</v>
      </c>
      <c r="N2000" s="8">
        <f t="shared" si="311"/>
        <v>0</v>
      </c>
      <c r="O2000" s="8">
        <f t="shared" si="312"/>
        <v>0</v>
      </c>
      <c r="P2000" s="8">
        <f t="shared" si="313"/>
        <v>83</v>
      </c>
      <c r="Q2000" s="9">
        <f t="shared" si="314"/>
        <v>29.95</v>
      </c>
      <c r="R2000" s="9">
        <f t="shared" si="315"/>
        <v>30.75</v>
      </c>
      <c r="S2000" s="9">
        <f t="shared" si="316"/>
        <v>44.85</v>
      </c>
      <c r="T2000" s="9">
        <f t="shared" si="317"/>
        <v>33.25</v>
      </c>
      <c r="U2000" s="8">
        <f t="shared" si="318"/>
        <v>35.183333333333337</v>
      </c>
      <c r="V2000" s="8">
        <f t="shared" si="319"/>
        <v>34.700000000000003</v>
      </c>
    </row>
    <row r="2001" spans="1:22" ht="13.5" x14ac:dyDescent="0.25">
      <c r="A2001" s="3">
        <f>RSI!A2001</f>
        <v>45218</v>
      </c>
      <c r="B2001" s="2">
        <f>RSI!B2001</f>
        <v>0.71</v>
      </c>
      <c r="C2001" s="2">
        <f>RSI!I2001</f>
        <v>17.024849921788288</v>
      </c>
      <c r="D2001" s="2">
        <f>MACD!E2001</f>
        <v>2.4304419972067337E-2</v>
      </c>
      <c r="E2001" s="2">
        <f>MACD!F2001</f>
        <v>1.9453921982934493E-2</v>
      </c>
      <c r="F2001" s="2">
        <f>'Moving Avg'!D2001</f>
        <v>0.73399999999999999</v>
      </c>
      <c r="G2001" s="2">
        <f>'Moving Avg'!F2001</f>
        <v>0.78300000000000003</v>
      </c>
      <c r="H2001" s="2">
        <f>'Moving Avg'!G2001</f>
        <v>0.85740000000000005</v>
      </c>
      <c r="I2001" s="2">
        <f>'Moving Avg'!H2001</f>
        <v>1.0170000000000003</v>
      </c>
      <c r="J2001" s="6" t="str">
        <f>OBV!F2001</f>
        <v>BULLISH</v>
      </c>
      <c r="K2001" s="6" t="str">
        <f>OBV!G2001</f>
        <v>STRONG</v>
      </c>
      <c r="L2001" s="6" t="str">
        <f>OBV!H2001</f>
        <v>BULLISH DIVERGENCE</v>
      </c>
      <c r="M2001" s="8">
        <f t="shared" si="310"/>
        <v>50</v>
      </c>
      <c r="N2001" s="8">
        <f t="shared" si="311"/>
        <v>0</v>
      </c>
      <c r="O2001" s="8">
        <f t="shared" si="312"/>
        <v>0</v>
      </c>
      <c r="P2001" s="8">
        <f t="shared" si="313"/>
        <v>83</v>
      </c>
      <c r="Q2001" s="9">
        <f t="shared" si="314"/>
        <v>29.95</v>
      </c>
      <c r="R2001" s="9">
        <f t="shared" si="315"/>
        <v>30.75</v>
      </c>
      <c r="S2001" s="9">
        <f t="shared" si="316"/>
        <v>44.85</v>
      </c>
      <c r="T2001" s="9">
        <f t="shared" si="317"/>
        <v>33.25</v>
      </c>
      <c r="U2001" s="8">
        <f t="shared" si="318"/>
        <v>35.183333333333337</v>
      </c>
      <c r="V2001" s="8">
        <f t="shared" si="319"/>
        <v>34.700000000000003</v>
      </c>
    </row>
    <row r="2002" spans="1:22" ht="13.5" x14ac:dyDescent="0.25">
      <c r="A2002" s="3">
        <f>RSI!A2002</f>
        <v>45219</v>
      </c>
      <c r="B2002" s="2">
        <f>RSI!B2002</f>
        <v>0.71</v>
      </c>
      <c r="C2002" s="2">
        <f>RSI!I2002</f>
        <v>17.024849921788288</v>
      </c>
      <c r="D2002" s="2">
        <f>MACD!E2002</f>
        <v>2.7581050424683617E-2</v>
      </c>
      <c r="E2002" s="2">
        <f>MACD!F2002</f>
        <v>2.1079347671284318E-2</v>
      </c>
      <c r="F2002" s="2">
        <f>'Moving Avg'!D2002</f>
        <v>0.72599999999999998</v>
      </c>
      <c r="G2002" s="2">
        <f>'Moving Avg'!F2002</f>
        <v>0.77650000000000008</v>
      </c>
      <c r="H2002" s="2">
        <f>'Moving Avg'!G2002</f>
        <v>0.85199999999999998</v>
      </c>
      <c r="I2002" s="2">
        <f>'Moving Avg'!H2002</f>
        <v>1.0152000000000003</v>
      </c>
      <c r="J2002" s="6" t="str">
        <f>OBV!F2002</f>
        <v>BEARISH</v>
      </c>
      <c r="K2002" s="6" t="str">
        <f>OBV!G2002</f>
        <v>NEUTRAL</v>
      </c>
      <c r="L2002" s="6" t="str">
        <f>OBV!H2002</f>
        <v>CONFIRMED BEARISH</v>
      </c>
      <c r="M2002" s="8">
        <f t="shared" si="310"/>
        <v>50</v>
      </c>
      <c r="N2002" s="8">
        <f t="shared" si="311"/>
        <v>0</v>
      </c>
      <c r="O2002" s="8">
        <f t="shared" si="312"/>
        <v>0</v>
      </c>
      <c r="P2002" s="8">
        <f t="shared" si="313"/>
        <v>16.5</v>
      </c>
      <c r="Q2002" s="9">
        <f t="shared" si="314"/>
        <v>19.975000000000001</v>
      </c>
      <c r="R2002" s="9">
        <f t="shared" si="315"/>
        <v>14.125</v>
      </c>
      <c r="S2002" s="9">
        <f t="shared" si="316"/>
        <v>14.925000000000001</v>
      </c>
      <c r="T2002" s="9">
        <f t="shared" si="317"/>
        <v>16.625</v>
      </c>
      <c r="U2002" s="8">
        <f t="shared" si="318"/>
        <v>16.341666666666669</v>
      </c>
      <c r="V2002" s="8">
        <f t="shared" si="319"/>
        <v>16.412500000000001</v>
      </c>
    </row>
    <row r="2003" spans="1:22" ht="13.5" x14ac:dyDescent="0.25">
      <c r="A2003" s="3">
        <f>RSI!A2003</f>
        <v>45222</v>
      </c>
      <c r="B2003" s="2">
        <f>RSI!B2003</f>
        <v>0.7</v>
      </c>
      <c r="C2003" s="2">
        <f>RSI!I2003</f>
        <v>15.756001502477844</v>
      </c>
      <c r="D2003" s="2">
        <f>MACD!E2003</f>
        <v>3.0061817298674409E-2</v>
      </c>
      <c r="E2003" s="2">
        <f>MACD!F2003</f>
        <v>2.2875841596762338E-2</v>
      </c>
      <c r="F2003" s="2">
        <f>'Moving Avg'!D2003</f>
        <v>0.71799999999999997</v>
      </c>
      <c r="G2003" s="2">
        <f>'Moving Avg'!F2003</f>
        <v>0.76950000000000007</v>
      </c>
      <c r="H2003" s="2">
        <f>'Moving Avg'!G2003</f>
        <v>0.84620000000000006</v>
      </c>
      <c r="I2003" s="2">
        <f>'Moving Avg'!H2003</f>
        <v>1.0134500000000002</v>
      </c>
      <c r="J2003" s="6" t="str">
        <f>OBV!F2003</f>
        <v>BEARISH</v>
      </c>
      <c r="K2003" s="6" t="str">
        <f>OBV!G2003</f>
        <v>NEUTRAL</v>
      </c>
      <c r="L2003" s="6" t="str">
        <f>OBV!H2003</f>
        <v>CONFIRMED BEARISH</v>
      </c>
      <c r="M2003" s="8">
        <f t="shared" si="310"/>
        <v>50</v>
      </c>
      <c r="N2003" s="8">
        <f t="shared" si="311"/>
        <v>0</v>
      </c>
      <c r="O2003" s="8">
        <f t="shared" si="312"/>
        <v>0</v>
      </c>
      <c r="P2003" s="8">
        <f t="shared" si="313"/>
        <v>16.5</v>
      </c>
      <c r="Q2003" s="9">
        <f t="shared" si="314"/>
        <v>19.975000000000001</v>
      </c>
      <c r="R2003" s="9">
        <f t="shared" si="315"/>
        <v>14.125</v>
      </c>
      <c r="S2003" s="9">
        <f t="shared" si="316"/>
        <v>14.925000000000001</v>
      </c>
      <c r="T2003" s="9">
        <f t="shared" si="317"/>
        <v>16.625</v>
      </c>
      <c r="U2003" s="8">
        <f t="shared" si="318"/>
        <v>16.341666666666669</v>
      </c>
      <c r="V2003" s="8">
        <f t="shared" si="319"/>
        <v>16.412500000000001</v>
      </c>
    </row>
    <row r="2004" spans="1:22" ht="13.5" x14ac:dyDescent="0.25">
      <c r="A2004" s="3">
        <f>RSI!A2004</f>
        <v>45223</v>
      </c>
      <c r="B2004" s="2">
        <f>RSI!B2004</f>
        <v>0.71</v>
      </c>
      <c r="C2004" s="2">
        <f>RSI!I2004</f>
        <v>22.015231650749357</v>
      </c>
      <c r="D2004" s="2">
        <f>MACD!E2004</f>
        <v>2.8870830464351793E-2</v>
      </c>
      <c r="E2004" s="2">
        <f>MACD!F2004</f>
        <v>2.4074839370280231E-2</v>
      </c>
      <c r="F2004" s="2">
        <f>'Moving Avg'!D2004</f>
        <v>0.71400000000000008</v>
      </c>
      <c r="G2004" s="2">
        <f>'Moving Avg'!F2004</f>
        <v>0.76400000000000001</v>
      </c>
      <c r="H2004" s="2">
        <f>'Moving Avg'!G2004</f>
        <v>0.84100000000000019</v>
      </c>
      <c r="I2004" s="2">
        <f>'Moving Avg'!H2004</f>
        <v>1.0117000000000003</v>
      </c>
      <c r="J2004" s="6" t="str">
        <f>OBV!F2004</f>
        <v>BULLISH</v>
      </c>
      <c r="K2004" s="6" t="str">
        <f>OBV!G2004</f>
        <v>NEUTRAL</v>
      </c>
      <c r="L2004" s="6" t="str">
        <f>OBV!H2004</f>
        <v>BULLISH DIVERGENCE</v>
      </c>
      <c r="M2004" s="8">
        <f t="shared" si="310"/>
        <v>50</v>
      </c>
      <c r="N2004" s="8">
        <f t="shared" si="311"/>
        <v>0</v>
      </c>
      <c r="O2004" s="8">
        <f t="shared" si="312"/>
        <v>0</v>
      </c>
      <c r="P2004" s="8">
        <f t="shared" si="313"/>
        <v>66.5</v>
      </c>
      <c r="Q2004" s="9">
        <f t="shared" si="314"/>
        <v>27.475000000000001</v>
      </c>
      <c r="R2004" s="9">
        <f t="shared" si="315"/>
        <v>26.625</v>
      </c>
      <c r="S2004" s="9">
        <f t="shared" si="316"/>
        <v>37.424999999999997</v>
      </c>
      <c r="T2004" s="9">
        <f t="shared" si="317"/>
        <v>29.125</v>
      </c>
      <c r="U2004" s="8">
        <f t="shared" si="318"/>
        <v>30.508333333333336</v>
      </c>
      <c r="V2004" s="8">
        <f t="shared" si="319"/>
        <v>30.162500000000001</v>
      </c>
    </row>
    <row r="2005" spans="1:22" ht="13.5" x14ac:dyDescent="0.25">
      <c r="A2005" s="3">
        <f>RSI!A2005</f>
        <v>45224</v>
      </c>
      <c r="B2005" s="2">
        <f>RSI!B2005</f>
        <v>0.75</v>
      </c>
      <c r="C2005" s="2">
        <f>RSI!I2005</f>
        <v>40.923157780154753</v>
      </c>
      <c r="D2005" s="2">
        <f>MACD!E2005</f>
        <v>2.2252583452112118E-2</v>
      </c>
      <c r="E2005" s="2">
        <f>MACD!F2005</f>
        <v>2.3710388186646607E-2</v>
      </c>
      <c r="F2005" s="2">
        <f>'Moving Avg'!D2005</f>
        <v>0.71599999999999997</v>
      </c>
      <c r="G2005" s="2">
        <f>'Moving Avg'!F2005</f>
        <v>0.76100000000000012</v>
      </c>
      <c r="H2005" s="2">
        <f>'Moving Avg'!G2005</f>
        <v>0.83640000000000025</v>
      </c>
      <c r="I2005" s="2">
        <f>'Moving Avg'!H2005</f>
        <v>1.0101500000000001</v>
      </c>
      <c r="J2005" s="6" t="str">
        <f>OBV!F2005</f>
        <v>BULLISH</v>
      </c>
      <c r="K2005" s="6" t="str">
        <f>OBV!G2005</f>
        <v>NEUTRAL</v>
      </c>
      <c r="L2005" s="6" t="str">
        <f>OBV!H2005</f>
        <v>CONFIRMED BULLISH</v>
      </c>
      <c r="M2005" s="8">
        <f t="shared" si="310"/>
        <v>25</v>
      </c>
      <c r="N2005" s="8">
        <f t="shared" si="311"/>
        <v>45</v>
      </c>
      <c r="O2005" s="8">
        <f t="shared" si="312"/>
        <v>0</v>
      </c>
      <c r="P2005" s="8">
        <f t="shared" si="313"/>
        <v>83.5</v>
      </c>
      <c r="Q2005" s="9">
        <f t="shared" si="314"/>
        <v>37.024999999999999</v>
      </c>
      <c r="R2005" s="9">
        <f t="shared" si="315"/>
        <v>34.875</v>
      </c>
      <c r="S2005" s="9">
        <f t="shared" si="316"/>
        <v>48.075000000000003</v>
      </c>
      <c r="T2005" s="9">
        <f t="shared" si="317"/>
        <v>38.375</v>
      </c>
      <c r="U2005" s="8">
        <f t="shared" si="318"/>
        <v>39.991666666666667</v>
      </c>
      <c r="V2005" s="8">
        <f t="shared" si="319"/>
        <v>39.587500000000006</v>
      </c>
    </row>
    <row r="2006" spans="1:22" ht="13.5" x14ac:dyDescent="0.25">
      <c r="A2006" s="3">
        <f>RSI!A2006</f>
        <v>45225</v>
      </c>
      <c r="B2006" s="2">
        <f>RSI!B2006</f>
        <v>0.79</v>
      </c>
      <c r="C2006" s="2">
        <f>RSI!I2006</f>
        <v>53.154780391320323</v>
      </c>
      <c r="D2006" s="2">
        <f>MACD!E2006</f>
        <v>1.2312331992925807E-2</v>
      </c>
      <c r="E2006" s="2">
        <f>MACD!F2006</f>
        <v>2.143077694790245E-2</v>
      </c>
      <c r="F2006" s="2">
        <f>'Moving Avg'!D2006</f>
        <v>0.73199999999999998</v>
      </c>
      <c r="G2006" s="2">
        <f>'Moving Avg'!F2006</f>
        <v>0.76</v>
      </c>
      <c r="H2006" s="2">
        <f>'Moving Avg'!G2006</f>
        <v>0.8330000000000003</v>
      </c>
      <c r="I2006" s="2">
        <f>'Moving Avg'!H2006</f>
        <v>1.0088000000000001</v>
      </c>
      <c r="J2006" s="6" t="str">
        <f>OBV!F2006</f>
        <v>BULLISH</v>
      </c>
      <c r="K2006" s="6" t="str">
        <f>OBV!G2006</f>
        <v>NEUTRAL</v>
      </c>
      <c r="L2006" s="6" t="str">
        <f>OBV!H2006</f>
        <v>CONFIRMED BULLISH</v>
      </c>
      <c r="M2006" s="8">
        <f t="shared" si="310"/>
        <v>25</v>
      </c>
      <c r="N2006" s="8">
        <f t="shared" si="311"/>
        <v>45</v>
      </c>
      <c r="O2006" s="8">
        <f t="shared" si="312"/>
        <v>0</v>
      </c>
      <c r="P2006" s="8">
        <f t="shared" si="313"/>
        <v>83.5</v>
      </c>
      <c r="Q2006" s="9">
        <f t="shared" si="314"/>
        <v>37.024999999999999</v>
      </c>
      <c r="R2006" s="9">
        <f t="shared" si="315"/>
        <v>34.875</v>
      </c>
      <c r="S2006" s="9">
        <f t="shared" si="316"/>
        <v>48.075000000000003</v>
      </c>
      <c r="T2006" s="9">
        <f t="shared" si="317"/>
        <v>38.375</v>
      </c>
      <c r="U2006" s="8">
        <f t="shared" si="318"/>
        <v>39.991666666666667</v>
      </c>
      <c r="V2006" s="8">
        <f t="shared" si="319"/>
        <v>39.587500000000006</v>
      </c>
    </row>
    <row r="2007" spans="1:22" ht="13.5" x14ac:dyDescent="0.25">
      <c r="A2007" s="3">
        <f>RSI!A2007</f>
        <v>45226</v>
      </c>
      <c r="B2007" s="2">
        <f>RSI!B2007</f>
        <v>0.81</v>
      </c>
      <c r="C2007" s="2">
        <f>RSI!I2007</f>
        <v>57.853533804521483</v>
      </c>
      <c r="D2007" s="2">
        <f>MACD!E2007</f>
        <v>3.8712537044702788E-3</v>
      </c>
      <c r="E2007" s="2">
        <f>MACD!F2007</f>
        <v>1.7918872299216015E-2</v>
      </c>
      <c r="F2007" s="2">
        <f>'Moving Avg'!D2007</f>
        <v>0.752</v>
      </c>
      <c r="G2007" s="2">
        <f>'Moving Avg'!F2007</f>
        <v>0.76</v>
      </c>
      <c r="H2007" s="2">
        <f>'Moving Avg'!G2007</f>
        <v>0.83080000000000009</v>
      </c>
      <c r="I2007" s="2">
        <f>'Moving Avg'!H2007</f>
        <v>1.0076000000000001</v>
      </c>
      <c r="J2007" s="6" t="str">
        <f>OBV!F2007</f>
        <v>BULLISH</v>
      </c>
      <c r="K2007" s="6" t="str">
        <f>OBV!G2007</f>
        <v>STRONG</v>
      </c>
      <c r="L2007" s="6" t="str">
        <f>OBV!H2007</f>
        <v>CONFIRMED BULLISH</v>
      </c>
      <c r="M2007" s="8">
        <f t="shared" si="310"/>
        <v>25</v>
      </c>
      <c r="N2007" s="8">
        <f t="shared" si="311"/>
        <v>45</v>
      </c>
      <c r="O2007" s="8">
        <f t="shared" si="312"/>
        <v>0</v>
      </c>
      <c r="P2007" s="8">
        <f t="shared" si="313"/>
        <v>100</v>
      </c>
      <c r="Q2007" s="9">
        <f t="shared" si="314"/>
        <v>39.5</v>
      </c>
      <c r="R2007" s="9">
        <f t="shared" si="315"/>
        <v>39</v>
      </c>
      <c r="S2007" s="9">
        <f t="shared" si="316"/>
        <v>55.5</v>
      </c>
      <c r="T2007" s="9">
        <f t="shared" si="317"/>
        <v>42.5</v>
      </c>
      <c r="U2007" s="8">
        <f t="shared" si="318"/>
        <v>44.666666666666664</v>
      </c>
      <c r="V2007" s="8">
        <f t="shared" si="319"/>
        <v>44.125</v>
      </c>
    </row>
    <row r="2008" spans="1:22" ht="13.5" x14ac:dyDescent="0.25">
      <c r="A2008" s="3">
        <f>RSI!A2008</f>
        <v>45229</v>
      </c>
      <c r="B2008" s="2">
        <f>RSI!B2008</f>
        <v>0.77</v>
      </c>
      <c r="C2008" s="2">
        <f>RSI!I2008</f>
        <v>47.575395422824442</v>
      </c>
      <c r="D2008" s="2">
        <f>MACD!E2008</f>
        <v>-2.0455028315501389E-3</v>
      </c>
      <c r="E2008" s="2">
        <f>MACD!F2008</f>
        <v>1.3925997273062785E-2</v>
      </c>
      <c r="F2008" s="2">
        <f>'Moving Avg'!D2008</f>
        <v>0.76600000000000001</v>
      </c>
      <c r="G2008" s="2">
        <f>'Moving Avg'!F2008</f>
        <v>0.75800000000000012</v>
      </c>
      <c r="H2008" s="2">
        <f>'Moving Avg'!G2008</f>
        <v>0.82760000000000022</v>
      </c>
      <c r="I2008" s="2">
        <f>'Moving Avg'!H2008</f>
        <v>1.0062</v>
      </c>
      <c r="J2008" s="6" t="str">
        <f>OBV!F2008</f>
        <v>BULLISH</v>
      </c>
      <c r="K2008" s="6" t="str">
        <f>OBV!G2008</f>
        <v>STRONG</v>
      </c>
      <c r="L2008" s="6" t="str">
        <f>OBV!H2008</f>
        <v>CONFIRMED BULLISH</v>
      </c>
      <c r="M2008" s="8">
        <f t="shared" si="310"/>
        <v>25</v>
      </c>
      <c r="N2008" s="8">
        <f t="shared" si="311"/>
        <v>45</v>
      </c>
      <c r="O2008" s="8">
        <f t="shared" si="312"/>
        <v>0</v>
      </c>
      <c r="P2008" s="8">
        <f t="shared" si="313"/>
        <v>100</v>
      </c>
      <c r="Q2008" s="9">
        <f t="shared" si="314"/>
        <v>39.5</v>
      </c>
      <c r="R2008" s="9">
        <f t="shared" si="315"/>
        <v>39</v>
      </c>
      <c r="S2008" s="9">
        <f t="shared" si="316"/>
        <v>55.5</v>
      </c>
      <c r="T2008" s="9">
        <f t="shared" si="317"/>
        <v>42.5</v>
      </c>
      <c r="U2008" s="8">
        <f t="shared" si="318"/>
        <v>44.666666666666664</v>
      </c>
      <c r="V2008" s="8">
        <f t="shared" si="319"/>
        <v>44.125</v>
      </c>
    </row>
    <row r="2009" spans="1:22" ht="13.5" x14ac:dyDescent="0.25">
      <c r="A2009" s="3">
        <f>RSI!A2009</f>
        <v>45230</v>
      </c>
      <c r="B2009" s="2">
        <f>RSI!B2009</f>
        <v>0.75</v>
      </c>
      <c r="C2009" s="2">
        <f>RSI!I2009</f>
        <v>43.421600213539669</v>
      </c>
      <c r="D2009" s="2">
        <f>MACD!E2009</f>
        <v>-7.0566881195256448E-3</v>
      </c>
      <c r="E2009" s="2">
        <f>MACD!F2009</f>
        <v>9.7294601945450993E-3</v>
      </c>
      <c r="F2009" s="2">
        <f>'Moving Avg'!D2009</f>
        <v>0.77400000000000002</v>
      </c>
      <c r="G2009" s="2">
        <f>'Moving Avg'!F2009</f>
        <v>0.75550000000000006</v>
      </c>
      <c r="H2009" s="2">
        <f>'Moving Avg'!G2009</f>
        <v>0.82400000000000018</v>
      </c>
      <c r="I2009" s="2">
        <f>'Moving Avg'!H2009</f>
        <v>1.00475</v>
      </c>
      <c r="J2009" s="6" t="str">
        <f>OBV!F2009</f>
        <v>BULLISH</v>
      </c>
      <c r="K2009" s="6" t="str">
        <f>OBV!G2009</f>
        <v>NEUTRAL</v>
      </c>
      <c r="L2009" s="6" t="str">
        <f>OBV!H2009</f>
        <v>CONFIRMED BULLISH</v>
      </c>
      <c r="M2009" s="8">
        <f t="shared" si="310"/>
        <v>25</v>
      </c>
      <c r="N2009" s="8">
        <f t="shared" si="311"/>
        <v>45</v>
      </c>
      <c r="O2009" s="8">
        <f t="shared" si="312"/>
        <v>0</v>
      </c>
      <c r="P2009" s="8">
        <f t="shared" si="313"/>
        <v>83.5</v>
      </c>
      <c r="Q2009" s="9">
        <f t="shared" si="314"/>
        <v>37.024999999999999</v>
      </c>
      <c r="R2009" s="9">
        <f t="shared" si="315"/>
        <v>34.875</v>
      </c>
      <c r="S2009" s="9">
        <f t="shared" si="316"/>
        <v>48.075000000000003</v>
      </c>
      <c r="T2009" s="9">
        <f t="shared" si="317"/>
        <v>38.375</v>
      </c>
      <c r="U2009" s="8">
        <f t="shared" si="318"/>
        <v>39.991666666666667</v>
      </c>
      <c r="V2009" s="8">
        <f t="shared" si="319"/>
        <v>39.587500000000006</v>
      </c>
    </row>
    <row r="2010" spans="1:22" ht="13.5" x14ac:dyDescent="0.25">
      <c r="A2010" s="3">
        <f>RSI!A2010</f>
        <v>45231</v>
      </c>
      <c r="B2010" s="2">
        <f>RSI!B2010</f>
        <v>0.75</v>
      </c>
      <c r="C2010" s="2">
        <f>RSI!I2010</f>
        <v>43.421600213539676</v>
      </c>
      <c r="D2010" s="2">
        <f>MACD!E2010</f>
        <v>-9.5918710303951604E-3</v>
      </c>
      <c r="E2010" s="2">
        <f>MACD!F2010</f>
        <v>5.8651939495570479E-3</v>
      </c>
      <c r="F2010" s="2">
        <f>'Moving Avg'!D2010</f>
        <v>0.77400000000000002</v>
      </c>
      <c r="G2010" s="2">
        <f>'Moving Avg'!F2010</f>
        <v>0.753</v>
      </c>
      <c r="H2010" s="2">
        <f>'Moving Avg'!G2010</f>
        <v>0.82060000000000022</v>
      </c>
      <c r="I2010" s="2">
        <f>'Moving Avg'!H2010</f>
        <v>1.00325</v>
      </c>
      <c r="J2010" s="6" t="str">
        <f>OBV!F2010</f>
        <v>BULLISH</v>
      </c>
      <c r="K2010" s="6" t="str">
        <f>OBV!G2010</f>
        <v>NEUTRAL</v>
      </c>
      <c r="L2010" s="6" t="str">
        <f>OBV!H2010</f>
        <v>NEUTRAL</v>
      </c>
      <c r="M2010" s="8">
        <f t="shared" si="310"/>
        <v>25</v>
      </c>
      <c r="N2010" s="8">
        <f t="shared" si="311"/>
        <v>45</v>
      </c>
      <c r="O2010" s="8">
        <f t="shared" si="312"/>
        <v>0</v>
      </c>
      <c r="P2010" s="8">
        <f t="shared" si="313"/>
        <v>49.5</v>
      </c>
      <c r="Q2010" s="9">
        <f t="shared" si="314"/>
        <v>31.925000000000001</v>
      </c>
      <c r="R2010" s="9">
        <f t="shared" si="315"/>
        <v>26.375</v>
      </c>
      <c r="S2010" s="9">
        <f t="shared" si="316"/>
        <v>32.775000000000006</v>
      </c>
      <c r="T2010" s="9">
        <f t="shared" si="317"/>
        <v>29.875</v>
      </c>
      <c r="U2010" s="8">
        <f t="shared" si="318"/>
        <v>30.358333333333334</v>
      </c>
      <c r="V2010" s="8">
        <f t="shared" si="319"/>
        <v>30.237500000000001</v>
      </c>
    </row>
    <row r="2011" spans="1:22" ht="13.5" x14ac:dyDescent="0.25">
      <c r="A2011" s="3">
        <f>RSI!A2011</f>
        <v>45232</v>
      </c>
      <c r="B2011" s="2">
        <f>RSI!B2011</f>
        <v>0.75</v>
      </c>
      <c r="C2011" s="2">
        <f>RSI!I2011</f>
        <v>43.421600213539669</v>
      </c>
      <c r="D2011" s="2">
        <f>MACD!E2011</f>
        <v>-1.6198161105516307E-2</v>
      </c>
      <c r="E2011" s="2">
        <f>MACD!F2011</f>
        <v>1.452522938542377E-3</v>
      </c>
      <c r="F2011" s="2">
        <f>'Moving Avg'!D2011</f>
        <v>0.76600000000000001</v>
      </c>
      <c r="G2011" s="2">
        <f>'Moving Avg'!F2011</f>
        <v>0.75049999999999994</v>
      </c>
      <c r="H2011" s="2">
        <f>'Moving Avg'!G2011</f>
        <v>0.81720000000000015</v>
      </c>
      <c r="I2011" s="2">
        <f>'Moving Avg'!H2011</f>
        <v>1.0017499999999999</v>
      </c>
      <c r="J2011" s="6" t="str">
        <f>OBV!F2011</f>
        <v>BULLISH</v>
      </c>
      <c r="K2011" s="6" t="str">
        <f>OBV!G2011</f>
        <v>NEUTRAL</v>
      </c>
      <c r="L2011" s="6" t="str">
        <f>OBV!H2011</f>
        <v>BULLISH DIVERGENCE</v>
      </c>
      <c r="M2011" s="8">
        <f t="shared" si="310"/>
        <v>25</v>
      </c>
      <c r="N2011" s="8">
        <f t="shared" si="311"/>
        <v>45</v>
      </c>
      <c r="O2011" s="8">
        <f t="shared" si="312"/>
        <v>0</v>
      </c>
      <c r="P2011" s="8">
        <f t="shared" si="313"/>
        <v>66.5</v>
      </c>
      <c r="Q2011" s="9">
        <f t="shared" si="314"/>
        <v>34.475000000000001</v>
      </c>
      <c r="R2011" s="9">
        <f t="shared" si="315"/>
        <v>30.625</v>
      </c>
      <c r="S2011" s="9">
        <f t="shared" si="316"/>
        <v>40.424999999999997</v>
      </c>
      <c r="T2011" s="9">
        <f t="shared" si="317"/>
        <v>34.125</v>
      </c>
      <c r="U2011" s="8">
        <f t="shared" si="318"/>
        <v>35.174999999999997</v>
      </c>
      <c r="V2011" s="8">
        <f t="shared" si="319"/>
        <v>34.912499999999994</v>
      </c>
    </row>
    <row r="2012" spans="1:22" ht="13.5" x14ac:dyDescent="0.25">
      <c r="A2012" s="3">
        <f>RSI!A2012</f>
        <v>45233</v>
      </c>
      <c r="B2012" s="2">
        <f>RSI!B2012</f>
        <v>0.75</v>
      </c>
      <c r="C2012" s="2">
        <f>RSI!I2012</f>
        <v>43.421600213539669</v>
      </c>
      <c r="D2012" s="2">
        <f>MACD!E2012</f>
        <v>-2.1645275425277721E-2</v>
      </c>
      <c r="E2012" s="2">
        <f>MACD!F2012</f>
        <v>-3.1670367342216425E-3</v>
      </c>
      <c r="F2012" s="2">
        <f>'Moving Avg'!D2012</f>
        <v>0.754</v>
      </c>
      <c r="G2012" s="2">
        <f>'Moving Avg'!F2012</f>
        <v>0.748</v>
      </c>
      <c r="H2012" s="2">
        <f>'Moving Avg'!G2012</f>
        <v>0.81379999999999997</v>
      </c>
      <c r="I2012" s="2">
        <f>'Moving Avg'!H2012</f>
        <v>1.0002499999999999</v>
      </c>
      <c r="J2012" s="6" t="str">
        <f>OBV!F2012</f>
        <v>BEARISH</v>
      </c>
      <c r="K2012" s="6" t="str">
        <f>OBV!G2012</f>
        <v>NEUTRAL</v>
      </c>
      <c r="L2012" s="6" t="str">
        <f>OBV!H2012</f>
        <v>CONFIRMED BEARISH</v>
      </c>
      <c r="M2012" s="8">
        <f t="shared" si="310"/>
        <v>25</v>
      </c>
      <c r="N2012" s="8">
        <f t="shared" si="311"/>
        <v>45</v>
      </c>
      <c r="O2012" s="8">
        <f t="shared" si="312"/>
        <v>0</v>
      </c>
      <c r="P2012" s="8">
        <f t="shared" si="313"/>
        <v>16.5</v>
      </c>
      <c r="Q2012" s="9">
        <f t="shared" si="314"/>
        <v>26.975000000000001</v>
      </c>
      <c r="R2012" s="9">
        <f t="shared" si="315"/>
        <v>18.125</v>
      </c>
      <c r="S2012" s="9">
        <f t="shared" si="316"/>
        <v>17.925000000000001</v>
      </c>
      <c r="T2012" s="9">
        <f t="shared" si="317"/>
        <v>21.625</v>
      </c>
      <c r="U2012" s="8">
        <f t="shared" si="318"/>
        <v>21.008333333333336</v>
      </c>
      <c r="V2012" s="8">
        <f t="shared" si="319"/>
        <v>21.162500000000001</v>
      </c>
    </row>
    <row r="2013" spans="1:22" ht="13.5" x14ac:dyDescent="0.25">
      <c r="A2013" s="3">
        <f>RSI!A2013</f>
        <v>45236</v>
      </c>
      <c r="B2013" s="2">
        <f>RSI!B2013</f>
        <v>0.76</v>
      </c>
      <c r="C2013" s="2">
        <f>RSI!I2013</f>
        <v>46.559519487753036</v>
      </c>
      <c r="D2013" s="2">
        <f>MACD!E2013</f>
        <v>-2.8401330514261303E-2</v>
      </c>
      <c r="E2013" s="2">
        <f>MACD!F2013</f>
        <v>-8.2138954902295745E-3</v>
      </c>
      <c r="F2013" s="2">
        <f>'Moving Avg'!D2013</f>
        <v>0.752</v>
      </c>
      <c r="G2013" s="2">
        <f>'Moving Avg'!F2013</f>
        <v>0.74649999999999994</v>
      </c>
      <c r="H2013" s="2">
        <f>'Moving Avg'!G2013</f>
        <v>0.81059999999999988</v>
      </c>
      <c r="I2013" s="2">
        <f>'Moving Avg'!H2013</f>
        <v>0.99884999999999979</v>
      </c>
      <c r="J2013" s="6" t="str">
        <f>OBV!F2013</f>
        <v>BULLISH</v>
      </c>
      <c r="K2013" s="6" t="str">
        <f>OBV!G2013</f>
        <v>NEUTRAL</v>
      </c>
      <c r="L2013" s="6" t="str">
        <f>OBV!H2013</f>
        <v>BULLISH DIVERGENCE</v>
      </c>
      <c r="M2013" s="8">
        <f t="shared" si="310"/>
        <v>25</v>
      </c>
      <c r="N2013" s="8">
        <f t="shared" si="311"/>
        <v>100</v>
      </c>
      <c r="O2013" s="8">
        <f t="shared" si="312"/>
        <v>0</v>
      </c>
      <c r="P2013" s="8">
        <f t="shared" si="313"/>
        <v>66.5</v>
      </c>
      <c r="Q2013" s="9">
        <f t="shared" si="314"/>
        <v>53.725000000000001</v>
      </c>
      <c r="R2013" s="9">
        <f t="shared" si="315"/>
        <v>41.625</v>
      </c>
      <c r="S2013" s="9">
        <f t="shared" si="316"/>
        <v>48.674999999999997</v>
      </c>
      <c r="T2013" s="9">
        <f t="shared" si="317"/>
        <v>47.875</v>
      </c>
      <c r="U2013" s="8">
        <f t="shared" si="318"/>
        <v>48.008333333333326</v>
      </c>
      <c r="V2013" s="8">
        <f t="shared" si="319"/>
        <v>47.974999999999994</v>
      </c>
    </row>
    <row r="2014" spans="1:22" ht="13.5" x14ac:dyDescent="0.25">
      <c r="A2014" s="3">
        <f>RSI!A2014</f>
        <v>45237</v>
      </c>
      <c r="B2014" s="2">
        <f>RSI!B2014</f>
        <v>0.76</v>
      </c>
      <c r="C2014" s="2">
        <f>RSI!I2014</f>
        <v>46.559519487753036</v>
      </c>
      <c r="D2014" s="2">
        <f>MACD!E2014</f>
        <v>-3.2516173327405085E-2</v>
      </c>
      <c r="E2014" s="2">
        <f>MACD!F2014</f>
        <v>-1.3074351057664677E-2</v>
      </c>
      <c r="F2014" s="2">
        <f>'Moving Avg'!D2014</f>
        <v>0.75399999999999989</v>
      </c>
      <c r="G2014" s="2">
        <f>'Moving Avg'!F2014</f>
        <v>0.746</v>
      </c>
      <c r="H2014" s="2">
        <f>'Moving Avg'!G2014</f>
        <v>0.80759999999999987</v>
      </c>
      <c r="I2014" s="2">
        <f>'Moving Avg'!H2014</f>
        <v>0.99744999999999973</v>
      </c>
      <c r="J2014" s="6" t="str">
        <f>OBV!F2014</f>
        <v>BULLISH</v>
      </c>
      <c r="K2014" s="6" t="str">
        <f>OBV!G2014</f>
        <v>NEUTRAL</v>
      </c>
      <c r="L2014" s="6" t="str">
        <f>OBV!H2014</f>
        <v>CONFIRMED BULLISH</v>
      </c>
      <c r="M2014" s="8">
        <f t="shared" si="310"/>
        <v>25</v>
      </c>
      <c r="N2014" s="8">
        <f t="shared" si="311"/>
        <v>45</v>
      </c>
      <c r="O2014" s="8">
        <f t="shared" si="312"/>
        <v>0</v>
      </c>
      <c r="P2014" s="8">
        <f t="shared" si="313"/>
        <v>83.5</v>
      </c>
      <c r="Q2014" s="9">
        <f t="shared" si="314"/>
        <v>37.024999999999999</v>
      </c>
      <c r="R2014" s="9">
        <f t="shared" si="315"/>
        <v>34.875</v>
      </c>
      <c r="S2014" s="9">
        <f t="shared" si="316"/>
        <v>48.075000000000003</v>
      </c>
      <c r="T2014" s="9">
        <f t="shared" si="317"/>
        <v>38.375</v>
      </c>
      <c r="U2014" s="8">
        <f t="shared" si="318"/>
        <v>39.991666666666667</v>
      </c>
      <c r="V2014" s="8">
        <f t="shared" si="319"/>
        <v>39.587500000000006</v>
      </c>
    </row>
    <row r="2015" spans="1:22" ht="13.5" x14ac:dyDescent="0.25">
      <c r="A2015" s="3">
        <f>RSI!A2015</f>
        <v>45238</v>
      </c>
      <c r="B2015" s="2">
        <f>RSI!B2015</f>
        <v>0.76</v>
      </c>
      <c r="C2015" s="2">
        <f>RSI!I2015</f>
        <v>46.559519487753036</v>
      </c>
      <c r="D2015" s="2">
        <f>MACD!E2015</f>
        <v>-2.9785452758473219E-2</v>
      </c>
      <c r="E2015" s="2">
        <f>MACD!F2015</f>
        <v>-1.6416571397826384E-2</v>
      </c>
      <c r="F2015" s="2">
        <f>'Moving Avg'!D2015</f>
        <v>0.75599999999999989</v>
      </c>
      <c r="G2015" s="2">
        <f>'Moving Avg'!F2015</f>
        <v>0.74649999999999994</v>
      </c>
      <c r="H2015" s="2">
        <f>'Moving Avg'!G2015</f>
        <v>0.80479999999999974</v>
      </c>
      <c r="I2015" s="2">
        <f>'Moving Avg'!H2015</f>
        <v>0.99604999999999966</v>
      </c>
      <c r="J2015" s="6" t="str">
        <f>OBV!F2015</f>
        <v>BULLISH</v>
      </c>
      <c r="K2015" s="6" t="str">
        <f>OBV!G2015</f>
        <v>NEUTRAL</v>
      </c>
      <c r="L2015" s="6" t="str">
        <f>OBV!H2015</f>
        <v>CONFIRMED BULLISH</v>
      </c>
      <c r="M2015" s="8">
        <f t="shared" si="310"/>
        <v>25</v>
      </c>
      <c r="N2015" s="8">
        <f t="shared" si="311"/>
        <v>45</v>
      </c>
      <c r="O2015" s="8">
        <f t="shared" si="312"/>
        <v>0</v>
      </c>
      <c r="P2015" s="8">
        <f t="shared" si="313"/>
        <v>83.5</v>
      </c>
      <c r="Q2015" s="9">
        <f t="shared" si="314"/>
        <v>37.024999999999999</v>
      </c>
      <c r="R2015" s="9">
        <f t="shared" si="315"/>
        <v>34.875</v>
      </c>
      <c r="S2015" s="9">
        <f t="shared" si="316"/>
        <v>48.075000000000003</v>
      </c>
      <c r="T2015" s="9">
        <f t="shared" si="317"/>
        <v>38.375</v>
      </c>
      <c r="U2015" s="8">
        <f t="shared" si="318"/>
        <v>39.991666666666667</v>
      </c>
      <c r="V2015" s="8">
        <f t="shared" si="319"/>
        <v>39.587500000000006</v>
      </c>
    </row>
    <row r="2016" spans="1:22" ht="13.5" x14ac:dyDescent="0.25">
      <c r="A2016" s="3">
        <f>RSI!A2016</f>
        <v>45239</v>
      </c>
      <c r="B2016" s="2">
        <f>RSI!B2016</f>
        <v>0.73</v>
      </c>
      <c r="C2016" s="2">
        <f>RSI!I2016</f>
        <v>38.548712178682145</v>
      </c>
      <c r="D2016" s="2">
        <f>MACD!E2016</f>
        <v>-1.9044455700096719E-2</v>
      </c>
      <c r="E2016" s="2">
        <f>MACD!F2016</f>
        <v>-1.6942148258280453E-2</v>
      </c>
      <c r="F2016" s="2">
        <f>'Moving Avg'!D2016</f>
        <v>0.752</v>
      </c>
      <c r="G2016" s="2">
        <f>'Moving Avg'!F2016</f>
        <v>0.746</v>
      </c>
      <c r="H2016" s="2">
        <f>'Moving Avg'!G2016</f>
        <v>0.8011999999999998</v>
      </c>
      <c r="I2016" s="2">
        <f>'Moving Avg'!H2016</f>
        <v>0.9944999999999995</v>
      </c>
      <c r="J2016" s="6" t="str">
        <f>OBV!F2016</f>
        <v>BEARISH</v>
      </c>
      <c r="K2016" s="6" t="str">
        <f>OBV!G2016</f>
        <v>NEUTRAL</v>
      </c>
      <c r="L2016" s="6" t="str">
        <f>OBV!H2016</f>
        <v>CONFIRMED BEARISH</v>
      </c>
      <c r="M2016" s="8">
        <f t="shared" si="310"/>
        <v>25</v>
      </c>
      <c r="N2016" s="8">
        <f t="shared" si="311"/>
        <v>45</v>
      </c>
      <c r="O2016" s="8">
        <f t="shared" si="312"/>
        <v>0</v>
      </c>
      <c r="P2016" s="8">
        <f t="shared" si="313"/>
        <v>16.5</v>
      </c>
      <c r="Q2016" s="9">
        <f t="shared" si="314"/>
        <v>26.975000000000001</v>
      </c>
      <c r="R2016" s="9">
        <f t="shared" si="315"/>
        <v>18.125</v>
      </c>
      <c r="S2016" s="9">
        <f t="shared" si="316"/>
        <v>17.925000000000001</v>
      </c>
      <c r="T2016" s="9">
        <f t="shared" si="317"/>
        <v>21.625</v>
      </c>
      <c r="U2016" s="8">
        <f t="shared" si="318"/>
        <v>21.008333333333336</v>
      </c>
      <c r="V2016" s="8">
        <f t="shared" si="319"/>
        <v>21.162500000000001</v>
      </c>
    </row>
    <row r="2017" spans="1:22" ht="13.5" x14ac:dyDescent="0.25">
      <c r="A2017" s="3">
        <f>RSI!A2017</f>
        <v>45240</v>
      </c>
      <c r="B2017" s="2">
        <f>RSI!B2017</f>
        <v>0.77</v>
      </c>
      <c r="C2017" s="2">
        <f>RSI!I2017</f>
        <v>50.722818164768377</v>
      </c>
      <c r="D2017" s="2">
        <f>MACD!E2017</f>
        <v>-9.6143929825641683E-3</v>
      </c>
      <c r="E2017" s="2">
        <f>MACD!F2017</f>
        <v>-1.5476597203137196E-2</v>
      </c>
      <c r="F2017" s="2">
        <f>'Moving Avg'!D2017</f>
        <v>0.75600000000000001</v>
      </c>
      <c r="G2017" s="2">
        <f>'Moving Avg'!F2017</f>
        <v>0.747</v>
      </c>
      <c r="H2017" s="2">
        <f>'Moving Avg'!G2017</f>
        <v>0.79839999999999978</v>
      </c>
      <c r="I2017" s="2">
        <f>'Moving Avg'!H2017</f>
        <v>0.99324999999999963</v>
      </c>
      <c r="J2017" s="6" t="str">
        <f>OBV!F2017</f>
        <v>BULLISH</v>
      </c>
      <c r="K2017" s="6" t="str">
        <f>OBV!G2017</f>
        <v>NEUTRAL</v>
      </c>
      <c r="L2017" s="6" t="str">
        <f>OBV!H2017</f>
        <v>CONFIRMED BULLISH</v>
      </c>
      <c r="M2017" s="8">
        <f t="shared" si="310"/>
        <v>25</v>
      </c>
      <c r="N2017" s="8">
        <f t="shared" si="311"/>
        <v>0</v>
      </c>
      <c r="O2017" s="8">
        <f t="shared" si="312"/>
        <v>0</v>
      </c>
      <c r="P2017" s="8">
        <f t="shared" si="313"/>
        <v>83.5</v>
      </c>
      <c r="Q2017" s="9">
        <f t="shared" si="314"/>
        <v>21.274999999999999</v>
      </c>
      <c r="R2017" s="9">
        <f t="shared" si="315"/>
        <v>25.875</v>
      </c>
      <c r="S2017" s="9">
        <f t="shared" si="316"/>
        <v>41.325000000000003</v>
      </c>
      <c r="T2017" s="9">
        <f t="shared" si="317"/>
        <v>27.125</v>
      </c>
      <c r="U2017" s="8">
        <f t="shared" si="318"/>
        <v>29.491666666666664</v>
      </c>
      <c r="V2017" s="8">
        <f t="shared" si="319"/>
        <v>28.9</v>
      </c>
    </row>
    <row r="2018" spans="1:22" ht="13.5" x14ac:dyDescent="0.25">
      <c r="A2018" s="3">
        <f>RSI!A2018</f>
        <v>45243</v>
      </c>
      <c r="B2018" s="2">
        <f>RSI!B2018</f>
        <v>0.81</v>
      </c>
      <c r="C2018" s="2">
        <f>RSI!I2018</f>
        <v>59.387465094197836</v>
      </c>
      <c r="D2018" s="2">
        <f>MACD!E2018</f>
        <v>-1.0777570135693137E-2</v>
      </c>
      <c r="E2018" s="2">
        <f>MACD!F2018</f>
        <v>-1.4536791789648385E-2</v>
      </c>
      <c r="F2018" s="2">
        <f>'Moving Avg'!D2018</f>
        <v>0.76600000000000001</v>
      </c>
      <c r="G2018" s="2">
        <f>'Moving Avg'!F2018</f>
        <v>0.75049999999999994</v>
      </c>
      <c r="H2018" s="2">
        <f>'Moving Avg'!G2018</f>
        <v>0.79659999999999986</v>
      </c>
      <c r="I2018" s="2">
        <f>'Moving Avg'!H2018</f>
        <v>0.99189999999999956</v>
      </c>
      <c r="J2018" s="6" t="str">
        <f>OBV!F2018</f>
        <v>BULLISH</v>
      </c>
      <c r="K2018" s="6" t="str">
        <f>OBV!G2018</f>
        <v>NEUTRAL</v>
      </c>
      <c r="L2018" s="6" t="str">
        <f>OBV!H2018</f>
        <v>CONFIRMED BULLISH</v>
      </c>
      <c r="M2018" s="8">
        <f t="shared" si="310"/>
        <v>25</v>
      </c>
      <c r="N2018" s="8">
        <f t="shared" si="311"/>
        <v>0</v>
      </c>
      <c r="O2018" s="8">
        <f t="shared" si="312"/>
        <v>0</v>
      </c>
      <c r="P2018" s="8">
        <f t="shared" si="313"/>
        <v>83.5</v>
      </c>
      <c r="Q2018" s="9">
        <f t="shared" si="314"/>
        <v>21.274999999999999</v>
      </c>
      <c r="R2018" s="9">
        <f t="shared" si="315"/>
        <v>25.875</v>
      </c>
      <c r="S2018" s="9">
        <f t="shared" si="316"/>
        <v>41.325000000000003</v>
      </c>
      <c r="T2018" s="9">
        <f t="shared" si="317"/>
        <v>27.125</v>
      </c>
      <c r="U2018" s="8">
        <f t="shared" si="318"/>
        <v>29.491666666666664</v>
      </c>
      <c r="V2018" s="8">
        <f t="shared" si="319"/>
        <v>28.9</v>
      </c>
    </row>
    <row r="2019" spans="1:22" ht="13.5" x14ac:dyDescent="0.25">
      <c r="A2019" s="3">
        <f>RSI!A2019</f>
        <v>45244</v>
      </c>
      <c r="B2019" s="2">
        <f>RSI!B2019</f>
        <v>0.85</v>
      </c>
      <c r="C2019" s="2">
        <f>RSI!I2019</f>
        <v>65.853472985966619</v>
      </c>
      <c r="D2019" s="2">
        <f>MACD!E2019</f>
        <v>-1.806179645070094E-2</v>
      </c>
      <c r="E2019" s="2">
        <f>MACD!F2019</f>
        <v>-1.5241792721858898E-2</v>
      </c>
      <c r="F2019" s="2">
        <f>'Moving Avg'!D2019</f>
        <v>0.78400000000000003</v>
      </c>
      <c r="G2019" s="2">
        <f>'Moving Avg'!F2019</f>
        <v>0.75649999999999995</v>
      </c>
      <c r="H2019" s="2">
        <f>'Moving Avg'!G2019</f>
        <v>0.79539999999999988</v>
      </c>
      <c r="I2019" s="2">
        <f>'Moving Avg'!H2019</f>
        <v>0.99064999999999959</v>
      </c>
      <c r="J2019" s="6" t="str">
        <f>OBV!F2019</f>
        <v>BULLISH</v>
      </c>
      <c r="K2019" s="6" t="str">
        <f>OBV!G2019</f>
        <v>NEUTRAL</v>
      </c>
      <c r="L2019" s="6" t="str">
        <f>OBV!H2019</f>
        <v>CONFIRMED BULLISH</v>
      </c>
      <c r="M2019" s="8">
        <f t="shared" si="310"/>
        <v>25</v>
      </c>
      <c r="N2019" s="8">
        <f t="shared" si="311"/>
        <v>45</v>
      </c>
      <c r="O2019" s="8">
        <f t="shared" si="312"/>
        <v>0</v>
      </c>
      <c r="P2019" s="8">
        <f t="shared" si="313"/>
        <v>83.5</v>
      </c>
      <c r="Q2019" s="9">
        <f t="shared" si="314"/>
        <v>37.024999999999999</v>
      </c>
      <c r="R2019" s="9">
        <f t="shared" si="315"/>
        <v>34.875</v>
      </c>
      <c r="S2019" s="9">
        <f t="shared" si="316"/>
        <v>48.075000000000003</v>
      </c>
      <c r="T2019" s="9">
        <f t="shared" si="317"/>
        <v>38.375</v>
      </c>
      <c r="U2019" s="8">
        <f t="shared" si="318"/>
        <v>39.991666666666667</v>
      </c>
      <c r="V2019" s="8">
        <f t="shared" si="319"/>
        <v>39.587500000000006</v>
      </c>
    </row>
    <row r="2020" spans="1:22" ht="13.5" x14ac:dyDescent="0.25">
      <c r="A2020" s="3">
        <f>RSI!A2020</f>
        <v>45245</v>
      </c>
      <c r="B2020" s="2">
        <f>RSI!B2020</f>
        <v>0.9</v>
      </c>
      <c r="C2020" s="2">
        <f>RSI!I2020</f>
        <v>71.880217557739698</v>
      </c>
      <c r="D2020" s="2">
        <f>MACD!E2020</f>
        <v>-2.8406283774986663E-2</v>
      </c>
      <c r="E2020" s="2">
        <f>MACD!F2020</f>
        <v>-1.7874690932484449E-2</v>
      </c>
      <c r="F2020" s="2">
        <f>'Moving Avg'!D2020</f>
        <v>0.81200000000000006</v>
      </c>
      <c r="G2020" s="2">
        <f>'Moving Avg'!F2020</f>
        <v>0.76449999999999996</v>
      </c>
      <c r="H2020" s="2">
        <f>'Moving Avg'!G2020</f>
        <v>0.79519999999999991</v>
      </c>
      <c r="I2020" s="2">
        <f>'Moving Avg'!H2020</f>
        <v>0.98949999999999949</v>
      </c>
      <c r="J2020" s="6" t="str">
        <f>OBV!F2020</f>
        <v>BULLISH</v>
      </c>
      <c r="K2020" s="6" t="str">
        <f>OBV!G2020</f>
        <v>STRONG</v>
      </c>
      <c r="L2020" s="6" t="str">
        <f>OBV!H2020</f>
        <v>CONFIRMED BULLISH</v>
      </c>
      <c r="M2020" s="8">
        <f t="shared" si="310"/>
        <v>0</v>
      </c>
      <c r="N2020" s="8">
        <f t="shared" si="311"/>
        <v>45</v>
      </c>
      <c r="O2020" s="8">
        <f t="shared" si="312"/>
        <v>0</v>
      </c>
      <c r="P2020" s="8">
        <f t="shared" si="313"/>
        <v>100</v>
      </c>
      <c r="Q2020" s="9">
        <f t="shared" si="314"/>
        <v>30.75</v>
      </c>
      <c r="R2020" s="9">
        <f t="shared" si="315"/>
        <v>34</v>
      </c>
      <c r="S2020" s="9">
        <f t="shared" si="316"/>
        <v>51.75</v>
      </c>
      <c r="T2020" s="9">
        <f t="shared" si="317"/>
        <v>36.25</v>
      </c>
      <c r="U2020" s="8">
        <f t="shared" si="318"/>
        <v>38.833333333333336</v>
      </c>
      <c r="V2020" s="8">
        <f t="shared" si="319"/>
        <v>38.1875</v>
      </c>
    </row>
    <row r="2021" spans="1:22" ht="13.5" x14ac:dyDescent="0.25">
      <c r="A2021" s="3">
        <f>RSI!A2021</f>
        <v>45246</v>
      </c>
      <c r="B2021" s="2">
        <f>RSI!B2021</f>
        <v>0.88</v>
      </c>
      <c r="C2021" s="2">
        <f>RSI!I2021</f>
        <v>66.801357904866251</v>
      </c>
      <c r="D2021" s="2">
        <f>MACD!E2021</f>
        <v>-3.6415140980339045E-2</v>
      </c>
      <c r="E2021" s="2">
        <f>MACD!F2021</f>
        <v>-2.1582780942055371E-2</v>
      </c>
      <c r="F2021" s="2">
        <f>'Moving Avg'!D2021</f>
        <v>0.84199999999999997</v>
      </c>
      <c r="G2021" s="2">
        <f>'Moving Avg'!F2021</f>
        <v>0.77300000000000002</v>
      </c>
      <c r="H2021" s="2">
        <f>'Moving Avg'!G2021</f>
        <v>0.79500000000000004</v>
      </c>
      <c r="I2021" s="2">
        <f>'Moving Avg'!H2021</f>
        <v>0.98819999999999941</v>
      </c>
      <c r="J2021" s="6" t="str">
        <f>OBV!F2021</f>
        <v>BULLISH</v>
      </c>
      <c r="K2021" s="6" t="str">
        <f>OBV!G2021</f>
        <v>NEUTRAL</v>
      </c>
      <c r="L2021" s="6" t="str">
        <f>OBV!H2021</f>
        <v>CONFIRMED BULLISH</v>
      </c>
      <c r="M2021" s="8">
        <f t="shared" si="310"/>
        <v>25</v>
      </c>
      <c r="N2021" s="8">
        <f t="shared" si="311"/>
        <v>45</v>
      </c>
      <c r="O2021" s="8">
        <f t="shared" si="312"/>
        <v>0</v>
      </c>
      <c r="P2021" s="8">
        <f t="shared" si="313"/>
        <v>83.5</v>
      </c>
      <c r="Q2021" s="9">
        <f t="shared" si="314"/>
        <v>37.024999999999999</v>
      </c>
      <c r="R2021" s="9">
        <f t="shared" si="315"/>
        <v>34.875</v>
      </c>
      <c r="S2021" s="9">
        <f t="shared" si="316"/>
        <v>48.075000000000003</v>
      </c>
      <c r="T2021" s="9">
        <f t="shared" si="317"/>
        <v>38.375</v>
      </c>
      <c r="U2021" s="8">
        <f t="shared" si="318"/>
        <v>39.991666666666667</v>
      </c>
      <c r="V2021" s="8">
        <f t="shared" si="319"/>
        <v>39.587500000000006</v>
      </c>
    </row>
    <row r="2022" spans="1:22" ht="13.5" x14ac:dyDescent="0.25">
      <c r="A2022" s="3">
        <f>RSI!A2022</f>
        <v>45247</v>
      </c>
      <c r="B2022" s="2">
        <f>RSI!B2022</f>
        <v>0.92</v>
      </c>
      <c r="C2022" s="2">
        <f>RSI!I2022</f>
        <v>71.186358497650559</v>
      </c>
      <c r="D2022" s="2">
        <f>MACD!E2022</f>
        <v>-4.6719343736893348E-2</v>
      </c>
      <c r="E2022" s="2">
        <f>MACD!F2022</f>
        <v>-2.6610093501022967E-2</v>
      </c>
      <c r="F2022" s="2">
        <f>'Moving Avg'!D2022</f>
        <v>0.87200000000000011</v>
      </c>
      <c r="G2022" s="2">
        <f>'Moving Avg'!F2022</f>
        <v>0.78350000000000009</v>
      </c>
      <c r="H2022" s="2">
        <f>'Moving Avg'!G2022</f>
        <v>0.79559999999999997</v>
      </c>
      <c r="I2022" s="2">
        <f>'Moving Avg'!H2022</f>
        <v>0.9870999999999992</v>
      </c>
      <c r="J2022" s="6" t="str">
        <f>OBV!F2022</f>
        <v>BULLISH</v>
      </c>
      <c r="K2022" s="6" t="str">
        <f>OBV!G2022</f>
        <v>NEUTRAL</v>
      </c>
      <c r="L2022" s="6" t="str">
        <f>OBV!H2022</f>
        <v>CONFIRMED BULLISH</v>
      </c>
      <c r="M2022" s="8">
        <f t="shared" si="310"/>
        <v>0</v>
      </c>
      <c r="N2022" s="8">
        <f t="shared" si="311"/>
        <v>100</v>
      </c>
      <c r="O2022" s="8">
        <f t="shared" si="312"/>
        <v>0</v>
      </c>
      <c r="P2022" s="8">
        <f t="shared" si="313"/>
        <v>83.5</v>
      </c>
      <c r="Q2022" s="9">
        <f t="shared" si="314"/>
        <v>47.524999999999999</v>
      </c>
      <c r="R2022" s="9">
        <f t="shared" si="315"/>
        <v>40.875</v>
      </c>
      <c r="S2022" s="9">
        <f t="shared" si="316"/>
        <v>52.575000000000003</v>
      </c>
      <c r="T2022" s="9">
        <f t="shared" si="317"/>
        <v>45.875</v>
      </c>
      <c r="U2022" s="8">
        <f t="shared" si="318"/>
        <v>46.991666666666674</v>
      </c>
      <c r="V2022" s="8">
        <f t="shared" si="319"/>
        <v>46.712500000000006</v>
      </c>
    </row>
    <row r="2023" spans="1:22" ht="13.5" x14ac:dyDescent="0.25">
      <c r="A2023" s="3">
        <f>RSI!A2023</f>
        <v>45250</v>
      </c>
      <c r="B2023" s="2">
        <f>RSI!B2023</f>
        <v>0.92</v>
      </c>
      <c r="C2023" s="2">
        <f>RSI!I2023</f>
        <v>71.186358497650559</v>
      </c>
      <c r="D2023" s="2">
        <f>MACD!E2023</f>
        <v>-5.4658883289898541E-2</v>
      </c>
      <c r="E2023" s="2">
        <f>MACD!F2023</f>
        <v>-3.2219851458798084E-2</v>
      </c>
      <c r="F2023" s="2">
        <f>'Moving Avg'!D2023</f>
        <v>0.89399999999999991</v>
      </c>
      <c r="G2023" s="2">
        <f>'Moving Avg'!F2023</f>
        <v>0.79449999999999998</v>
      </c>
      <c r="H2023" s="2">
        <f>'Moving Avg'!G2023</f>
        <v>0.79620000000000024</v>
      </c>
      <c r="I2023" s="2">
        <f>'Moving Avg'!H2023</f>
        <v>0.98609999999999909</v>
      </c>
      <c r="J2023" s="6" t="str">
        <f>OBV!F2023</f>
        <v>BULLISH</v>
      </c>
      <c r="K2023" s="6" t="str">
        <f>OBV!G2023</f>
        <v>NEUTRAL</v>
      </c>
      <c r="L2023" s="6" t="str">
        <f>OBV!H2023</f>
        <v>CONFIRMED BULLISH</v>
      </c>
      <c r="M2023" s="8">
        <f t="shared" si="310"/>
        <v>0</v>
      </c>
      <c r="N2023" s="8">
        <f t="shared" si="311"/>
        <v>100</v>
      </c>
      <c r="O2023" s="8">
        <f t="shared" si="312"/>
        <v>0</v>
      </c>
      <c r="P2023" s="8">
        <f t="shared" si="313"/>
        <v>83.5</v>
      </c>
      <c r="Q2023" s="9">
        <f t="shared" si="314"/>
        <v>47.524999999999999</v>
      </c>
      <c r="R2023" s="9">
        <f t="shared" si="315"/>
        <v>40.875</v>
      </c>
      <c r="S2023" s="9">
        <f t="shared" si="316"/>
        <v>52.575000000000003</v>
      </c>
      <c r="T2023" s="9">
        <f t="shared" si="317"/>
        <v>45.875</v>
      </c>
      <c r="U2023" s="8">
        <f t="shared" si="318"/>
        <v>46.991666666666674</v>
      </c>
      <c r="V2023" s="8">
        <f t="shared" si="319"/>
        <v>46.712500000000006</v>
      </c>
    </row>
    <row r="2024" spans="1:22" ht="13.5" x14ac:dyDescent="0.25">
      <c r="A2024" s="3">
        <f>RSI!A2024</f>
        <v>45251</v>
      </c>
      <c r="B2024" s="2">
        <f>RSI!B2024</f>
        <v>0.94</v>
      </c>
      <c r="C2024" s="2">
        <f>RSI!I2024</f>
        <v>73.236271029109588</v>
      </c>
      <c r="D2024" s="2">
        <f>MACD!E2024</f>
        <v>-6.3561270309604678E-2</v>
      </c>
      <c r="E2024" s="2">
        <f>MACD!F2024</f>
        <v>-3.84881352289594E-2</v>
      </c>
      <c r="F2024" s="2">
        <f>'Moving Avg'!D2024</f>
        <v>0.91200000000000014</v>
      </c>
      <c r="G2024" s="2">
        <f>'Moving Avg'!F2024</f>
        <v>0.80600000000000005</v>
      </c>
      <c r="H2024" s="2">
        <f>'Moving Avg'!G2024</f>
        <v>0.7976000000000002</v>
      </c>
      <c r="I2024" s="2">
        <f>'Moving Avg'!H2024</f>
        <v>0.98524999999999907</v>
      </c>
      <c r="J2024" s="6" t="str">
        <f>OBV!F2024</f>
        <v>BULLISH</v>
      </c>
      <c r="K2024" s="6" t="str">
        <f>OBV!G2024</f>
        <v>NEUTRAL</v>
      </c>
      <c r="L2024" s="6" t="str">
        <f>OBV!H2024</f>
        <v>CONFIRMED BULLISH</v>
      </c>
      <c r="M2024" s="8">
        <f t="shared" si="310"/>
        <v>0</v>
      </c>
      <c r="N2024" s="8">
        <f t="shared" si="311"/>
        <v>100</v>
      </c>
      <c r="O2024" s="8">
        <f t="shared" si="312"/>
        <v>0</v>
      </c>
      <c r="P2024" s="8">
        <f t="shared" si="313"/>
        <v>83.5</v>
      </c>
      <c r="Q2024" s="9">
        <f t="shared" si="314"/>
        <v>47.524999999999999</v>
      </c>
      <c r="R2024" s="9">
        <f t="shared" si="315"/>
        <v>40.875</v>
      </c>
      <c r="S2024" s="9">
        <f t="shared" si="316"/>
        <v>52.575000000000003</v>
      </c>
      <c r="T2024" s="9">
        <f t="shared" si="317"/>
        <v>45.875</v>
      </c>
      <c r="U2024" s="8">
        <f t="shared" si="318"/>
        <v>46.991666666666674</v>
      </c>
      <c r="V2024" s="8">
        <f t="shared" si="319"/>
        <v>46.712500000000006</v>
      </c>
    </row>
    <row r="2025" spans="1:22" ht="13.5" x14ac:dyDescent="0.25">
      <c r="A2025" s="3">
        <f>RSI!A2025</f>
        <v>45252</v>
      </c>
      <c r="B2025" s="2">
        <f>RSI!B2025</f>
        <v>0.93</v>
      </c>
      <c r="C2025" s="2">
        <f>RSI!I2025</f>
        <v>70.534230838640099</v>
      </c>
      <c r="D2025" s="2">
        <f>MACD!E2025</f>
        <v>-7.1122271304421614E-2</v>
      </c>
      <c r="E2025" s="2">
        <f>MACD!F2025</f>
        <v>-4.5014962444051843E-2</v>
      </c>
      <c r="F2025" s="2">
        <f>'Moving Avg'!D2025</f>
        <v>0.91799999999999993</v>
      </c>
      <c r="G2025" s="2">
        <f>'Moving Avg'!F2025</f>
        <v>0.81500000000000006</v>
      </c>
      <c r="H2025" s="2">
        <f>'Moving Avg'!G2025</f>
        <v>0.79920000000000013</v>
      </c>
      <c r="I2025" s="2">
        <f>'Moving Avg'!H2025</f>
        <v>0.98439999999999916</v>
      </c>
      <c r="J2025" s="6" t="str">
        <f>OBV!F2025</f>
        <v>BEARISH</v>
      </c>
      <c r="K2025" s="6" t="str">
        <f>OBV!G2025</f>
        <v>NEUTRAL</v>
      </c>
      <c r="L2025" s="6" t="str">
        <f>OBV!H2025</f>
        <v>BEARISH DIVERGENCE</v>
      </c>
      <c r="M2025" s="8">
        <f t="shared" si="310"/>
        <v>0</v>
      </c>
      <c r="N2025" s="8">
        <f t="shared" si="311"/>
        <v>100</v>
      </c>
      <c r="O2025" s="8">
        <f t="shared" si="312"/>
        <v>0</v>
      </c>
      <c r="P2025" s="8">
        <f t="shared" si="313"/>
        <v>16.5</v>
      </c>
      <c r="Q2025" s="9">
        <f t="shared" si="314"/>
        <v>37.475000000000001</v>
      </c>
      <c r="R2025" s="9">
        <f t="shared" si="315"/>
        <v>24.125</v>
      </c>
      <c r="S2025" s="9">
        <f t="shared" si="316"/>
        <v>22.425000000000001</v>
      </c>
      <c r="T2025" s="9">
        <f t="shared" si="317"/>
        <v>29.125</v>
      </c>
      <c r="U2025" s="8">
        <f t="shared" si="318"/>
        <v>28.008333333333336</v>
      </c>
      <c r="V2025" s="8">
        <f t="shared" si="319"/>
        <v>28.287500000000001</v>
      </c>
    </row>
    <row r="2026" spans="1:22" ht="13.5" x14ac:dyDescent="0.25">
      <c r="A2026" s="3">
        <f>RSI!A2026</f>
        <v>45253</v>
      </c>
      <c r="B2026" s="2">
        <f>RSI!B2026</f>
        <v>0.93</v>
      </c>
      <c r="C2026" s="2">
        <f>RSI!I2026</f>
        <v>70.534230838640099</v>
      </c>
      <c r="D2026" s="2">
        <f>MACD!E2026</f>
        <v>-8.2788328821108204E-2</v>
      </c>
      <c r="E2026" s="2">
        <f>MACD!F2026</f>
        <v>-5.2569635719463118E-2</v>
      </c>
      <c r="F2026" s="2">
        <f>'Moving Avg'!D2026</f>
        <v>0.92800000000000016</v>
      </c>
      <c r="G2026" s="2">
        <f>'Moving Avg'!F2026</f>
        <v>0.82200000000000006</v>
      </c>
      <c r="H2026" s="2">
        <f>'Moving Avg'!G2026</f>
        <v>0.80080000000000018</v>
      </c>
      <c r="I2026" s="2">
        <f>'Moving Avg'!H2026</f>
        <v>0.98364999999999914</v>
      </c>
      <c r="J2026" s="6" t="str">
        <f>OBV!F2026</f>
        <v>BULLISH</v>
      </c>
      <c r="K2026" s="6" t="str">
        <f>OBV!G2026</f>
        <v>NEUTRAL</v>
      </c>
      <c r="L2026" s="6" t="str">
        <f>OBV!H2026</f>
        <v>CONFIRMED BULLISH</v>
      </c>
      <c r="M2026" s="8">
        <f t="shared" si="310"/>
        <v>0</v>
      </c>
      <c r="N2026" s="8">
        <f t="shared" si="311"/>
        <v>100</v>
      </c>
      <c r="O2026" s="8">
        <f t="shared" si="312"/>
        <v>0</v>
      </c>
      <c r="P2026" s="8">
        <f t="shared" si="313"/>
        <v>83.5</v>
      </c>
      <c r="Q2026" s="9">
        <f t="shared" si="314"/>
        <v>47.524999999999999</v>
      </c>
      <c r="R2026" s="9">
        <f t="shared" si="315"/>
        <v>40.875</v>
      </c>
      <c r="S2026" s="9">
        <f t="shared" si="316"/>
        <v>52.575000000000003</v>
      </c>
      <c r="T2026" s="9">
        <f t="shared" si="317"/>
        <v>45.875</v>
      </c>
      <c r="U2026" s="8">
        <f t="shared" si="318"/>
        <v>46.991666666666674</v>
      </c>
      <c r="V2026" s="8">
        <f t="shared" si="319"/>
        <v>46.712500000000006</v>
      </c>
    </row>
    <row r="2027" spans="1:22" ht="13.5" x14ac:dyDescent="0.25">
      <c r="A2027" s="3">
        <f>RSI!A2027</f>
        <v>45254</v>
      </c>
      <c r="B2027" s="2">
        <f>RSI!B2027</f>
        <v>0.9</v>
      </c>
      <c r="C2027" s="2">
        <f>RSI!I2027</f>
        <v>62.509962538599751</v>
      </c>
      <c r="D2027" s="2">
        <f>MACD!E2027</f>
        <v>-8.4888079538499528E-2</v>
      </c>
      <c r="E2027" s="2">
        <f>MACD!F2027</f>
        <v>-5.9033324483270408E-2</v>
      </c>
      <c r="F2027" s="2">
        <f>'Moving Avg'!D2027</f>
        <v>0.92400000000000004</v>
      </c>
      <c r="G2027" s="2">
        <f>'Moving Avg'!F2027</f>
        <v>0.8264999999999999</v>
      </c>
      <c r="H2027" s="2">
        <f>'Moving Avg'!G2027</f>
        <v>0.80160000000000009</v>
      </c>
      <c r="I2027" s="2">
        <f>'Moving Avg'!H2027</f>
        <v>0.98279999999999912</v>
      </c>
      <c r="J2027" s="6" t="str">
        <f>OBV!F2027</f>
        <v>BEARISH</v>
      </c>
      <c r="K2027" s="6" t="str">
        <f>OBV!G2027</f>
        <v>NEUTRAL</v>
      </c>
      <c r="L2027" s="6" t="str">
        <f>OBV!H2027</f>
        <v>CONFIRMED BEARISH</v>
      </c>
      <c r="M2027" s="8">
        <f t="shared" si="310"/>
        <v>25</v>
      </c>
      <c r="N2027" s="8">
        <f t="shared" si="311"/>
        <v>100</v>
      </c>
      <c r="O2027" s="8">
        <f t="shared" si="312"/>
        <v>0</v>
      </c>
      <c r="P2027" s="8">
        <f t="shared" si="313"/>
        <v>16.5</v>
      </c>
      <c r="Q2027" s="9">
        <f t="shared" si="314"/>
        <v>46.225000000000001</v>
      </c>
      <c r="R2027" s="9">
        <f t="shared" si="315"/>
        <v>29.125</v>
      </c>
      <c r="S2027" s="9">
        <f t="shared" si="316"/>
        <v>26.175000000000001</v>
      </c>
      <c r="T2027" s="9">
        <f t="shared" si="317"/>
        <v>35.375</v>
      </c>
      <c r="U2027" s="8">
        <f t="shared" si="318"/>
        <v>33.841666666666661</v>
      </c>
      <c r="V2027" s="8">
        <f t="shared" si="319"/>
        <v>34.224999999999994</v>
      </c>
    </row>
    <row r="2028" spans="1:22" ht="13.5" x14ac:dyDescent="0.25">
      <c r="A2028" s="3">
        <f>RSI!A2028</f>
        <v>45257</v>
      </c>
      <c r="B2028" s="2">
        <f>RSI!B2028</f>
        <v>0.91</v>
      </c>
      <c r="C2028" s="2">
        <f>RSI!I2028</f>
        <v>63.980924677833876</v>
      </c>
      <c r="D2028" s="2">
        <f>MACD!E2028</f>
        <v>-8.1634173923481268E-2</v>
      </c>
      <c r="E2028" s="2">
        <f>MACD!F2028</f>
        <v>-6.355349437131258E-2</v>
      </c>
      <c r="F2028" s="2">
        <f>'Moving Avg'!D2028</f>
        <v>0.92200000000000004</v>
      </c>
      <c r="G2028" s="2">
        <f>'Moving Avg'!F2028</f>
        <v>0.83349999999999991</v>
      </c>
      <c r="H2028" s="2">
        <f>'Moving Avg'!G2028</f>
        <v>0.80280000000000018</v>
      </c>
      <c r="I2028" s="2">
        <f>'Moving Avg'!H2028</f>
        <v>0.98199999999999921</v>
      </c>
      <c r="J2028" s="6" t="str">
        <f>OBV!F2028</f>
        <v>BEARISH</v>
      </c>
      <c r="K2028" s="6" t="str">
        <f>OBV!G2028</f>
        <v>NEUTRAL</v>
      </c>
      <c r="L2028" s="6" t="str">
        <f>OBV!H2028</f>
        <v>CONFIRMED BEARISH</v>
      </c>
      <c r="M2028" s="8">
        <f t="shared" si="310"/>
        <v>25</v>
      </c>
      <c r="N2028" s="8">
        <f t="shared" si="311"/>
        <v>45</v>
      </c>
      <c r="O2028" s="8">
        <f t="shared" si="312"/>
        <v>0</v>
      </c>
      <c r="P2028" s="8">
        <f t="shared" si="313"/>
        <v>16.5</v>
      </c>
      <c r="Q2028" s="9">
        <f t="shared" si="314"/>
        <v>26.975000000000001</v>
      </c>
      <c r="R2028" s="9">
        <f t="shared" si="315"/>
        <v>18.125</v>
      </c>
      <c r="S2028" s="9">
        <f t="shared" si="316"/>
        <v>17.925000000000001</v>
      </c>
      <c r="T2028" s="9">
        <f t="shared" si="317"/>
        <v>21.625</v>
      </c>
      <c r="U2028" s="8">
        <f t="shared" si="318"/>
        <v>21.008333333333336</v>
      </c>
      <c r="V2028" s="8">
        <f t="shared" si="319"/>
        <v>21.162500000000001</v>
      </c>
    </row>
    <row r="2029" spans="1:22" ht="13.5" x14ac:dyDescent="0.25">
      <c r="A2029" s="3">
        <f>RSI!A2029</f>
        <v>45258</v>
      </c>
      <c r="B2029" s="2">
        <f>RSI!B2029</f>
        <v>0.91</v>
      </c>
      <c r="C2029" s="2">
        <f>RSI!I2029</f>
        <v>63.980924677833869</v>
      </c>
      <c r="D2029" s="2">
        <f>MACD!E2029</f>
        <v>-7.3140268681817666E-2</v>
      </c>
      <c r="E2029" s="2">
        <f>MACD!F2029</f>
        <v>-6.5470849233413592E-2</v>
      </c>
      <c r="F2029" s="2">
        <f>'Moving Avg'!D2029</f>
        <v>0.91600000000000004</v>
      </c>
      <c r="G2029" s="2">
        <f>'Moving Avg'!F2029</f>
        <v>0.84149999999999991</v>
      </c>
      <c r="H2029" s="2">
        <f>'Moving Avg'!G2029</f>
        <v>0.80379999999999996</v>
      </c>
      <c r="I2029" s="2">
        <f>'Moving Avg'!H2029</f>
        <v>0.98129999999999906</v>
      </c>
      <c r="J2029" s="6" t="str">
        <f>OBV!F2029</f>
        <v>BEARISH</v>
      </c>
      <c r="K2029" s="6" t="str">
        <f>OBV!G2029</f>
        <v>NEUTRAL</v>
      </c>
      <c r="L2029" s="6" t="str">
        <f>OBV!H2029</f>
        <v>CONFIRMED BEARISH</v>
      </c>
      <c r="M2029" s="8">
        <f t="shared" si="310"/>
        <v>25</v>
      </c>
      <c r="N2029" s="8">
        <f t="shared" si="311"/>
        <v>45</v>
      </c>
      <c r="O2029" s="8">
        <f t="shared" si="312"/>
        <v>0</v>
      </c>
      <c r="P2029" s="8">
        <f t="shared" si="313"/>
        <v>16.5</v>
      </c>
      <c r="Q2029" s="9">
        <f t="shared" si="314"/>
        <v>26.975000000000001</v>
      </c>
      <c r="R2029" s="9">
        <f t="shared" si="315"/>
        <v>18.125</v>
      </c>
      <c r="S2029" s="9">
        <f t="shared" si="316"/>
        <v>17.925000000000001</v>
      </c>
      <c r="T2029" s="9">
        <f t="shared" si="317"/>
        <v>21.625</v>
      </c>
      <c r="U2029" s="8">
        <f t="shared" si="318"/>
        <v>21.008333333333336</v>
      </c>
      <c r="V2029" s="8">
        <f t="shared" si="319"/>
        <v>21.162500000000001</v>
      </c>
    </row>
    <row r="2030" spans="1:22" ht="13.5" x14ac:dyDescent="0.25">
      <c r="A2030" s="3">
        <f>RSI!A2030</f>
        <v>45259</v>
      </c>
      <c r="B2030" s="2">
        <f>RSI!B2030</f>
        <v>0.89</v>
      </c>
      <c r="C2030" s="2">
        <f>RSI!I2030</f>
        <v>58.643802946857676</v>
      </c>
      <c r="D2030" s="2">
        <f>MACD!E2030</f>
        <v>-5.7161963792402459E-2</v>
      </c>
      <c r="E2030" s="2">
        <f>MACD!F2030</f>
        <v>-6.3809072145211365E-2</v>
      </c>
      <c r="F2030" s="2">
        <f>'Moving Avg'!D2030</f>
        <v>0.90800000000000003</v>
      </c>
      <c r="G2030" s="2">
        <f>'Moving Avg'!F2030</f>
        <v>0.84849999999999992</v>
      </c>
      <c r="H2030" s="2">
        <f>'Moving Avg'!G2030</f>
        <v>0.80439999999999978</v>
      </c>
      <c r="I2030" s="2">
        <f>'Moving Avg'!H2030</f>
        <v>0.98054999999999926</v>
      </c>
      <c r="J2030" s="6" t="str">
        <f>OBV!F2030</f>
        <v>BEARISH</v>
      </c>
      <c r="K2030" s="6" t="str">
        <f>OBV!G2030</f>
        <v>NEUTRAL</v>
      </c>
      <c r="L2030" s="6" t="str">
        <f>OBV!H2030</f>
        <v>CONFIRMED BEARISH</v>
      </c>
      <c r="M2030" s="8">
        <f t="shared" si="310"/>
        <v>25</v>
      </c>
      <c r="N2030" s="8">
        <f t="shared" si="311"/>
        <v>0</v>
      </c>
      <c r="O2030" s="8">
        <f t="shared" si="312"/>
        <v>0</v>
      </c>
      <c r="P2030" s="8">
        <f t="shared" si="313"/>
        <v>16.5</v>
      </c>
      <c r="Q2030" s="9">
        <f t="shared" si="314"/>
        <v>11.225</v>
      </c>
      <c r="R2030" s="9">
        <f t="shared" si="315"/>
        <v>9.125</v>
      </c>
      <c r="S2030" s="9">
        <f t="shared" si="316"/>
        <v>11.175000000000001</v>
      </c>
      <c r="T2030" s="9">
        <f t="shared" si="317"/>
        <v>10.375</v>
      </c>
      <c r="U2030" s="8">
        <f t="shared" si="318"/>
        <v>10.508333333333335</v>
      </c>
      <c r="V2030" s="8">
        <f t="shared" si="319"/>
        <v>10.475000000000001</v>
      </c>
    </row>
    <row r="2031" spans="1:22" ht="13.5" x14ac:dyDescent="0.25">
      <c r="A2031" s="3">
        <f>RSI!A2031</f>
        <v>45260</v>
      </c>
      <c r="B2031" s="2">
        <f>RSI!B2031</f>
        <v>0.88</v>
      </c>
      <c r="C2031" s="2">
        <f>RSI!I2031</f>
        <v>56.122926321066686</v>
      </c>
      <c r="D2031" s="2">
        <f>MACD!E2031</f>
        <v>-4.6214152681978593E-2</v>
      </c>
      <c r="E2031" s="2">
        <f>MACD!F2031</f>
        <v>-6.0290088252564815E-2</v>
      </c>
      <c r="F2031" s="2">
        <f>'Moving Avg'!D2031</f>
        <v>0.89800000000000002</v>
      </c>
      <c r="G2031" s="2">
        <f>'Moving Avg'!F2031</f>
        <v>0.85499999999999987</v>
      </c>
      <c r="H2031" s="2">
        <f>'Moving Avg'!G2031</f>
        <v>0.80499999999999983</v>
      </c>
      <c r="I2031" s="2">
        <f>'Moving Avg'!H2031</f>
        <v>0.97964999999999913</v>
      </c>
      <c r="J2031" s="6" t="str">
        <f>OBV!F2031</f>
        <v>BEARISH</v>
      </c>
      <c r="K2031" s="6" t="str">
        <f>OBV!G2031</f>
        <v>NEUTRAL</v>
      </c>
      <c r="L2031" s="6" t="str">
        <f>OBV!H2031</f>
        <v>CONFIRMED BEARISH</v>
      </c>
      <c r="M2031" s="8">
        <f t="shared" si="310"/>
        <v>25</v>
      </c>
      <c r="N2031" s="8">
        <f t="shared" si="311"/>
        <v>0</v>
      </c>
      <c r="O2031" s="8">
        <f t="shared" si="312"/>
        <v>0</v>
      </c>
      <c r="P2031" s="8">
        <f t="shared" si="313"/>
        <v>16.5</v>
      </c>
      <c r="Q2031" s="9">
        <f t="shared" si="314"/>
        <v>11.225</v>
      </c>
      <c r="R2031" s="9">
        <f t="shared" si="315"/>
        <v>9.125</v>
      </c>
      <c r="S2031" s="9">
        <f t="shared" si="316"/>
        <v>11.175000000000001</v>
      </c>
      <c r="T2031" s="9">
        <f t="shared" si="317"/>
        <v>10.375</v>
      </c>
      <c r="U2031" s="8">
        <f t="shared" si="318"/>
        <v>10.508333333333335</v>
      </c>
      <c r="V2031" s="8">
        <f t="shared" si="319"/>
        <v>10.475000000000001</v>
      </c>
    </row>
    <row r="2032" spans="1:22" ht="13.5" x14ac:dyDescent="0.25">
      <c r="A2032" s="3">
        <f>RSI!A2032</f>
        <v>45261</v>
      </c>
      <c r="B2032" s="2">
        <f>RSI!B2032</f>
        <v>0.88</v>
      </c>
      <c r="C2032" s="2">
        <f>RSI!I2032</f>
        <v>56.122926321066686</v>
      </c>
      <c r="D2032" s="2">
        <f>MACD!E2032</f>
        <v>-3.0956304630427089E-2</v>
      </c>
      <c r="E2032" s="2">
        <f>MACD!F2032</f>
        <v>-5.4423331528137275E-2</v>
      </c>
      <c r="F2032" s="2">
        <f>'Moving Avg'!D2032</f>
        <v>0.89399999999999991</v>
      </c>
      <c r="G2032" s="2">
        <f>'Moving Avg'!F2032</f>
        <v>0.86150000000000004</v>
      </c>
      <c r="H2032" s="2">
        <f>'Moving Avg'!G2032</f>
        <v>0.80579999999999996</v>
      </c>
      <c r="I2032" s="2">
        <f>'Moving Avg'!H2032</f>
        <v>0.97884999999999922</v>
      </c>
      <c r="J2032" s="6" t="str">
        <f>OBV!F2032</f>
        <v>BEARISH</v>
      </c>
      <c r="K2032" s="6" t="str">
        <f>OBV!G2032</f>
        <v>NEUTRAL</v>
      </c>
      <c r="L2032" s="6" t="str">
        <f>OBV!H2032</f>
        <v>CONFIRMED BEARISH</v>
      </c>
      <c r="M2032" s="8">
        <f t="shared" si="310"/>
        <v>25</v>
      </c>
      <c r="N2032" s="8">
        <f t="shared" si="311"/>
        <v>0</v>
      </c>
      <c r="O2032" s="8">
        <f t="shared" si="312"/>
        <v>0</v>
      </c>
      <c r="P2032" s="8">
        <f t="shared" si="313"/>
        <v>16.5</v>
      </c>
      <c r="Q2032" s="9">
        <f t="shared" si="314"/>
        <v>11.225</v>
      </c>
      <c r="R2032" s="9">
        <f t="shared" si="315"/>
        <v>9.125</v>
      </c>
      <c r="S2032" s="9">
        <f t="shared" si="316"/>
        <v>11.175000000000001</v>
      </c>
      <c r="T2032" s="9">
        <f t="shared" si="317"/>
        <v>10.375</v>
      </c>
      <c r="U2032" s="8">
        <f t="shared" si="318"/>
        <v>10.508333333333335</v>
      </c>
      <c r="V2032" s="8">
        <f t="shared" si="319"/>
        <v>10.475000000000001</v>
      </c>
    </row>
    <row r="2033" spans="1:22" ht="13.5" x14ac:dyDescent="0.25">
      <c r="A2033" s="3">
        <f>RSI!A2033</f>
        <v>45264</v>
      </c>
      <c r="B2033" s="2">
        <f>RSI!B2033</f>
        <v>0.84</v>
      </c>
      <c r="C2033" s="2">
        <f>RSI!I2033</f>
        <v>46.791898398341722</v>
      </c>
      <c r="D2033" s="2">
        <f>MACD!E2033</f>
        <v>-1.5230568354933305E-2</v>
      </c>
      <c r="E2033" s="2">
        <f>MACD!F2033</f>
        <v>-4.6584778893496478E-2</v>
      </c>
      <c r="F2033" s="2">
        <f>'Moving Avg'!D2033</f>
        <v>0.88000000000000012</v>
      </c>
      <c r="G2033" s="2">
        <f>'Moving Avg'!F2033</f>
        <v>0.86550000000000016</v>
      </c>
      <c r="H2033" s="2">
        <f>'Moving Avg'!G2033</f>
        <v>0.80580000000000007</v>
      </c>
      <c r="I2033" s="2">
        <f>'Moving Avg'!H2033</f>
        <v>0.97774999999999923</v>
      </c>
      <c r="J2033" s="6" t="str">
        <f>OBV!F2033</f>
        <v>BEARISH</v>
      </c>
      <c r="K2033" s="6" t="str">
        <f>OBV!G2033</f>
        <v>NEUTRAL</v>
      </c>
      <c r="L2033" s="6" t="str">
        <f>OBV!H2033</f>
        <v>CONFIRMED BEARISH</v>
      </c>
      <c r="M2033" s="8">
        <f t="shared" si="310"/>
        <v>25</v>
      </c>
      <c r="N2033" s="8">
        <f t="shared" si="311"/>
        <v>0</v>
      </c>
      <c r="O2033" s="8">
        <f t="shared" si="312"/>
        <v>0</v>
      </c>
      <c r="P2033" s="8">
        <f t="shared" si="313"/>
        <v>16.5</v>
      </c>
      <c r="Q2033" s="9">
        <f t="shared" si="314"/>
        <v>11.225</v>
      </c>
      <c r="R2033" s="9">
        <f t="shared" si="315"/>
        <v>9.125</v>
      </c>
      <c r="S2033" s="9">
        <f t="shared" si="316"/>
        <v>11.175000000000001</v>
      </c>
      <c r="T2033" s="9">
        <f t="shared" si="317"/>
        <v>10.375</v>
      </c>
      <c r="U2033" s="8">
        <f t="shared" si="318"/>
        <v>10.508333333333335</v>
      </c>
      <c r="V2033" s="8">
        <f t="shared" si="319"/>
        <v>10.475000000000001</v>
      </c>
    </row>
    <row r="2034" spans="1:22" ht="13.5" x14ac:dyDescent="0.25">
      <c r="A2034" s="3">
        <f>RSI!A2034</f>
        <v>45265</v>
      </c>
      <c r="B2034" s="2">
        <f>RSI!B2034</f>
        <v>0.83</v>
      </c>
      <c r="C2034" s="2">
        <f>RSI!I2034</f>
        <v>44.787117191074721</v>
      </c>
      <c r="D2034" s="2">
        <f>MACD!E2034</f>
        <v>1.9930776541279283E-3</v>
      </c>
      <c r="E2034" s="2">
        <f>MACD!F2034</f>
        <v>-3.6869207583971601E-2</v>
      </c>
      <c r="F2034" s="2">
        <f>'Moving Avg'!D2034</f>
        <v>0.86399999999999988</v>
      </c>
      <c r="G2034" s="2">
        <f>'Moving Avg'!F2034</f>
        <v>0.86900000000000011</v>
      </c>
      <c r="H2034" s="2">
        <f>'Moving Avg'!G2034</f>
        <v>0.80600000000000005</v>
      </c>
      <c r="I2034" s="2">
        <f>'Moving Avg'!H2034</f>
        <v>0.97644999999999937</v>
      </c>
      <c r="J2034" s="6" t="str">
        <f>OBV!F2034</f>
        <v>BEARISH</v>
      </c>
      <c r="K2034" s="6" t="str">
        <f>OBV!G2034</f>
        <v>WEAK</v>
      </c>
      <c r="L2034" s="6" t="str">
        <f>OBV!H2034</f>
        <v>CONFIRMED BEARISH</v>
      </c>
      <c r="M2034" s="8">
        <f t="shared" si="310"/>
        <v>25</v>
      </c>
      <c r="N2034" s="8">
        <f t="shared" si="311"/>
        <v>0</v>
      </c>
      <c r="O2034" s="8">
        <f t="shared" si="312"/>
        <v>0</v>
      </c>
      <c r="P2034" s="8">
        <f t="shared" si="313"/>
        <v>0</v>
      </c>
      <c r="Q2034" s="9">
        <f t="shared" si="314"/>
        <v>8.75</v>
      </c>
      <c r="R2034" s="9">
        <f t="shared" si="315"/>
        <v>5</v>
      </c>
      <c r="S2034" s="9">
        <f t="shared" si="316"/>
        <v>3.75</v>
      </c>
      <c r="T2034" s="9">
        <f t="shared" si="317"/>
        <v>6.25</v>
      </c>
      <c r="U2034" s="8">
        <f t="shared" si="318"/>
        <v>5.833333333333333</v>
      </c>
      <c r="V2034" s="8">
        <f t="shared" si="319"/>
        <v>5.9375</v>
      </c>
    </row>
    <row r="2035" spans="1:22" ht="13.5" x14ac:dyDescent="0.25">
      <c r="A2035" s="3">
        <f>RSI!A2035</f>
        <v>45266</v>
      </c>
      <c r="B2035" s="2">
        <f>RSI!B2035</f>
        <v>0.82</v>
      </c>
      <c r="C2035" s="2">
        <f>RSI!I2035</f>
        <v>42.81176676067691</v>
      </c>
      <c r="D2035" s="2">
        <f>MACD!E2035</f>
        <v>1.5920514525567642E-2</v>
      </c>
      <c r="E2035" s="2">
        <f>MACD!F2035</f>
        <v>-2.6311263162063753E-2</v>
      </c>
      <c r="F2035" s="2">
        <f>'Moving Avg'!D2035</f>
        <v>0.85</v>
      </c>
      <c r="G2035" s="2">
        <f>'Moving Avg'!F2035</f>
        <v>0.87200000000000011</v>
      </c>
      <c r="H2035" s="2">
        <f>'Moving Avg'!G2035</f>
        <v>0.80620000000000014</v>
      </c>
      <c r="I2035" s="2">
        <f>'Moving Avg'!H2035</f>
        <v>0.97504999999999942</v>
      </c>
      <c r="J2035" s="6" t="str">
        <f>OBV!F2035</f>
        <v>BEARISH</v>
      </c>
      <c r="K2035" s="6" t="str">
        <f>OBV!G2035</f>
        <v>WEAK</v>
      </c>
      <c r="L2035" s="6" t="str">
        <f>OBV!H2035</f>
        <v>CONFIRMED BEARISH</v>
      </c>
      <c r="M2035" s="8">
        <f t="shared" si="310"/>
        <v>25</v>
      </c>
      <c r="N2035" s="8">
        <f t="shared" si="311"/>
        <v>0</v>
      </c>
      <c r="O2035" s="8">
        <f t="shared" si="312"/>
        <v>0</v>
      </c>
      <c r="P2035" s="8">
        <f t="shared" si="313"/>
        <v>0</v>
      </c>
      <c r="Q2035" s="9">
        <f t="shared" si="314"/>
        <v>8.75</v>
      </c>
      <c r="R2035" s="9">
        <f t="shared" si="315"/>
        <v>5</v>
      </c>
      <c r="S2035" s="9">
        <f t="shared" si="316"/>
        <v>3.75</v>
      </c>
      <c r="T2035" s="9">
        <f t="shared" si="317"/>
        <v>6.25</v>
      </c>
      <c r="U2035" s="8">
        <f t="shared" si="318"/>
        <v>5.833333333333333</v>
      </c>
      <c r="V2035" s="8">
        <f t="shared" si="319"/>
        <v>5.9375</v>
      </c>
    </row>
    <row r="2036" spans="1:22" ht="13.5" x14ac:dyDescent="0.25">
      <c r="A2036" s="3">
        <f>RSI!A2036</f>
        <v>45267</v>
      </c>
      <c r="B2036" s="2">
        <f>RSI!B2036</f>
        <v>0.82</v>
      </c>
      <c r="C2036" s="2">
        <f>RSI!I2036</f>
        <v>42.81176676067691</v>
      </c>
      <c r="D2036" s="2">
        <f>MACD!E2036</f>
        <v>2.7904454928825984E-2</v>
      </c>
      <c r="E2036" s="2">
        <f>MACD!F2036</f>
        <v>-1.5468119543885807E-2</v>
      </c>
      <c r="F2036" s="2">
        <f>'Moving Avg'!D2036</f>
        <v>0.83799999999999986</v>
      </c>
      <c r="G2036" s="2">
        <f>'Moving Avg'!F2036</f>
        <v>0.87650000000000006</v>
      </c>
      <c r="H2036" s="2">
        <f>'Moving Avg'!G2036</f>
        <v>0.80640000000000012</v>
      </c>
      <c r="I2036" s="2">
        <f>'Moving Avg'!H2036</f>
        <v>0.97369999999999934</v>
      </c>
      <c r="J2036" s="6" t="str">
        <f>OBV!F2036</f>
        <v>BEARISH</v>
      </c>
      <c r="K2036" s="6" t="str">
        <f>OBV!G2036</f>
        <v>WEAK</v>
      </c>
      <c r="L2036" s="6" t="str">
        <f>OBV!H2036</f>
        <v>CONFIRMED BEARISH</v>
      </c>
      <c r="M2036" s="8">
        <f t="shared" si="310"/>
        <v>25</v>
      </c>
      <c r="N2036" s="8">
        <f t="shared" si="311"/>
        <v>0</v>
      </c>
      <c r="O2036" s="8">
        <f t="shared" si="312"/>
        <v>0</v>
      </c>
      <c r="P2036" s="8">
        <f t="shared" si="313"/>
        <v>0</v>
      </c>
      <c r="Q2036" s="9">
        <f t="shared" si="314"/>
        <v>8.75</v>
      </c>
      <c r="R2036" s="9">
        <f t="shared" si="315"/>
        <v>5</v>
      </c>
      <c r="S2036" s="9">
        <f t="shared" si="316"/>
        <v>3.75</v>
      </c>
      <c r="T2036" s="9">
        <f t="shared" si="317"/>
        <v>6.25</v>
      </c>
      <c r="U2036" s="8">
        <f t="shared" si="318"/>
        <v>5.833333333333333</v>
      </c>
      <c r="V2036" s="8">
        <f t="shared" si="319"/>
        <v>5.9375</v>
      </c>
    </row>
    <row r="2037" spans="1:22" ht="13.5" x14ac:dyDescent="0.25">
      <c r="A2037" s="3">
        <f>RSI!A2037</f>
        <v>45268</v>
      </c>
      <c r="B2037" s="2">
        <f>RSI!B2037</f>
        <v>0.84</v>
      </c>
      <c r="C2037" s="2">
        <f>RSI!I2037</f>
        <v>48.119338904812288</v>
      </c>
      <c r="D2037" s="2">
        <f>MACD!E2037</f>
        <v>3.2132277695722689E-2</v>
      </c>
      <c r="E2037" s="2">
        <f>MACD!F2037</f>
        <v>-5.9480400959641072E-3</v>
      </c>
      <c r="F2037" s="2">
        <f>'Moving Avg'!D2037</f>
        <v>0.82999999999999985</v>
      </c>
      <c r="G2037" s="2">
        <f>'Moving Avg'!F2037</f>
        <v>0.88000000000000012</v>
      </c>
      <c r="H2037" s="2">
        <f>'Moving Avg'!G2037</f>
        <v>0.80700000000000016</v>
      </c>
      <c r="I2037" s="2">
        <f>'Moving Avg'!H2037</f>
        <v>0.97244999999999937</v>
      </c>
      <c r="J2037" s="6" t="str">
        <f>OBV!F2037</f>
        <v>BEARISH</v>
      </c>
      <c r="K2037" s="6" t="str">
        <f>OBV!G2037</f>
        <v>WEAK</v>
      </c>
      <c r="L2037" s="6" t="str">
        <f>OBV!H2037</f>
        <v>CONFIRMED BEARISH</v>
      </c>
      <c r="M2037" s="8">
        <f t="shared" si="310"/>
        <v>25</v>
      </c>
      <c r="N2037" s="8">
        <f t="shared" si="311"/>
        <v>0</v>
      </c>
      <c r="O2037" s="8">
        <f t="shared" si="312"/>
        <v>0</v>
      </c>
      <c r="P2037" s="8">
        <f t="shared" si="313"/>
        <v>0</v>
      </c>
      <c r="Q2037" s="9">
        <f t="shared" si="314"/>
        <v>8.75</v>
      </c>
      <c r="R2037" s="9">
        <f t="shared" si="315"/>
        <v>5</v>
      </c>
      <c r="S2037" s="9">
        <f t="shared" si="316"/>
        <v>3.75</v>
      </c>
      <c r="T2037" s="9">
        <f t="shared" si="317"/>
        <v>6.25</v>
      </c>
      <c r="U2037" s="8">
        <f t="shared" si="318"/>
        <v>5.833333333333333</v>
      </c>
      <c r="V2037" s="8">
        <f t="shared" si="319"/>
        <v>5.9375</v>
      </c>
    </row>
    <row r="2038" spans="1:22" ht="13.5" x14ac:dyDescent="0.25">
      <c r="A2038" s="3">
        <f>RSI!A2038</f>
        <v>45271</v>
      </c>
      <c r="B2038" s="2">
        <f>RSI!B2038</f>
        <v>0.83</v>
      </c>
      <c r="C2038" s="2">
        <f>RSI!I2038</f>
        <v>45.829077625869289</v>
      </c>
      <c r="D2038" s="2">
        <f>MACD!E2038</f>
        <v>3.8041457610576535E-2</v>
      </c>
      <c r="E2038" s="2">
        <f>MACD!F2038</f>
        <v>2.8498594453440209E-3</v>
      </c>
      <c r="F2038" s="2">
        <f>'Moving Avg'!D2038</f>
        <v>0.82799999999999996</v>
      </c>
      <c r="G2038" s="2">
        <f>'Moving Avg'!F2038</f>
        <v>0.88100000000000001</v>
      </c>
      <c r="H2038" s="2">
        <f>'Moving Avg'!G2038</f>
        <v>0.80740000000000034</v>
      </c>
      <c r="I2038" s="2">
        <f>'Moving Avg'!H2038</f>
        <v>0.97119999999999929</v>
      </c>
      <c r="J2038" s="6" t="str">
        <f>OBV!F2038</f>
        <v>BEARISH</v>
      </c>
      <c r="K2038" s="6" t="str">
        <f>OBV!G2038</f>
        <v>NEUTRAL</v>
      </c>
      <c r="L2038" s="6" t="str">
        <f>OBV!H2038</f>
        <v>CONFIRMED BEARISH</v>
      </c>
      <c r="M2038" s="8">
        <f t="shared" si="310"/>
        <v>25</v>
      </c>
      <c r="N2038" s="8">
        <f t="shared" si="311"/>
        <v>0</v>
      </c>
      <c r="O2038" s="8">
        <f t="shared" si="312"/>
        <v>0</v>
      </c>
      <c r="P2038" s="8">
        <f t="shared" si="313"/>
        <v>16.5</v>
      </c>
      <c r="Q2038" s="9">
        <f t="shared" si="314"/>
        <v>11.225</v>
      </c>
      <c r="R2038" s="9">
        <f t="shared" si="315"/>
        <v>9.125</v>
      </c>
      <c r="S2038" s="9">
        <f t="shared" si="316"/>
        <v>11.175000000000001</v>
      </c>
      <c r="T2038" s="9">
        <f t="shared" si="317"/>
        <v>10.375</v>
      </c>
      <c r="U2038" s="8">
        <f t="shared" si="318"/>
        <v>10.508333333333335</v>
      </c>
      <c r="V2038" s="8">
        <f t="shared" si="319"/>
        <v>10.475000000000001</v>
      </c>
    </row>
    <row r="2039" spans="1:22" ht="13.5" x14ac:dyDescent="0.25">
      <c r="A2039" s="3">
        <f>RSI!A2039</f>
        <v>45272</v>
      </c>
      <c r="B2039" s="2">
        <f>RSI!B2039</f>
        <v>0.84</v>
      </c>
      <c r="C2039" s="2">
        <f>RSI!I2039</f>
        <v>48.470315668267446</v>
      </c>
      <c r="D2039" s="2">
        <f>MACD!E2039</f>
        <v>4.2408576260555164E-2</v>
      </c>
      <c r="E2039" s="2">
        <f>MACD!F2039</f>
        <v>1.0761602808386249E-2</v>
      </c>
      <c r="F2039" s="2">
        <f>'Moving Avg'!D2039</f>
        <v>0.83000000000000007</v>
      </c>
      <c r="G2039" s="2">
        <f>'Moving Avg'!F2039</f>
        <v>0.88050000000000017</v>
      </c>
      <c r="H2039" s="2">
        <f>'Moving Avg'!G2039</f>
        <v>0.80820000000000036</v>
      </c>
      <c r="I2039" s="2">
        <f>'Moving Avg'!H2039</f>
        <v>0.97009999999999952</v>
      </c>
      <c r="J2039" s="6" t="str">
        <f>OBV!F2039</f>
        <v>BEARISH</v>
      </c>
      <c r="K2039" s="6" t="str">
        <f>OBV!G2039</f>
        <v>NEUTRAL</v>
      </c>
      <c r="L2039" s="6" t="str">
        <f>OBV!H2039</f>
        <v>BEARISH DIVERGENCE</v>
      </c>
      <c r="M2039" s="8">
        <f t="shared" si="310"/>
        <v>25</v>
      </c>
      <c r="N2039" s="8">
        <f t="shared" si="311"/>
        <v>0</v>
      </c>
      <c r="O2039" s="8">
        <f t="shared" si="312"/>
        <v>0</v>
      </c>
      <c r="P2039" s="8">
        <f t="shared" si="313"/>
        <v>16.5</v>
      </c>
      <c r="Q2039" s="9">
        <f t="shared" si="314"/>
        <v>11.225</v>
      </c>
      <c r="R2039" s="9">
        <f t="shared" si="315"/>
        <v>9.125</v>
      </c>
      <c r="S2039" s="9">
        <f t="shared" si="316"/>
        <v>11.175000000000001</v>
      </c>
      <c r="T2039" s="9">
        <f t="shared" si="317"/>
        <v>10.375</v>
      </c>
      <c r="U2039" s="8">
        <f t="shared" si="318"/>
        <v>10.508333333333335</v>
      </c>
      <c r="V2039" s="8">
        <f t="shared" si="319"/>
        <v>10.475000000000001</v>
      </c>
    </row>
    <row r="2040" spans="1:22" ht="13.5" x14ac:dyDescent="0.25">
      <c r="A2040" s="3">
        <f>RSI!A2040</f>
        <v>45273</v>
      </c>
      <c r="B2040" s="2">
        <f>RSI!B2040</f>
        <v>0.87</v>
      </c>
      <c r="C2040" s="2">
        <f>RSI!I2040</f>
        <v>55.482844475781626</v>
      </c>
      <c r="D2040" s="2">
        <f>MACD!E2040</f>
        <v>4.0845394846600436E-2</v>
      </c>
      <c r="E2040" s="2">
        <f>MACD!F2040</f>
        <v>1.6778361216029089E-2</v>
      </c>
      <c r="F2040" s="2">
        <f>'Moving Avg'!D2040</f>
        <v>0.83999999999999986</v>
      </c>
      <c r="G2040" s="2">
        <f>'Moving Avg'!F2040</f>
        <v>0.87900000000000023</v>
      </c>
      <c r="H2040" s="2">
        <f>'Moving Avg'!G2040</f>
        <v>0.80960000000000032</v>
      </c>
      <c r="I2040" s="2">
        <f>'Moving Avg'!H2040</f>
        <v>0.96904999999999963</v>
      </c>
      <c r="J2040" s="6" t="str">
        <f>OBV!F2040</f>
        <v>BULLISH</v>
      </c>
      <c r="K2040" s="6" t="str">
        <f>OBV!G2040</f>
        <v>NEUTRAL</v>
      </c>
      <c r="L2040" s="6" t="str">
        <f>OBV!H2040</f>
        <v>CONFIRMED BULLISH</v>
      </c>
      <c r="M2040" s="8">
        <f t="shared" si="310"/>
        <v>25</v>
      </c>
      <c r="N2040" s="8">
        <f t="shared" si="311"/>
        <v>0</v>
      </c>
      <c r="O2040" s="8">
        <f t="shared" si="312"/>
        <v>0</v>
      </c>
      <c r="P2040" s="8">
        <f t="shared" si="313"/>
        <v>83.5</v>
      </c>
      <c r="Q2040" s="9">
        <f t="shared" si="314"/>
        <v>21.274999999999999</v>
      </c>
      <c r="R2040" s="9">
        <f t="shared" si="315"/>
        <v>25.875</v>
      </c>
      <c r="S2040" s="9">
        <f t="shared" si="316"/>
        <v>41.325000000000003</v>
      </c>
      <c r="T2040" s="9">
        <f t="shared" si="317"/>
        <v>27.125</v>
      </c>
      <c r="U2040" s="8">
        <f t="shared" si="318"/>
        <v>29.491666666666664</v>
      </c>
      <c r="V2040" s="8">
        <f t="shared" si="319"/>
        <v>28.9</v>
      </c>
    </row>
    <row r="2041" spans="1:22" ht="13.5" x14ac:dyDescent="0.25">
      <c r="A2041" s="3">
        <f>RSI!A2041</f>
        <v>45274</v>
      </c>
      <c r="B2041" s="2">
        <f>RSI!B2041</f>
        <v>0.89</v>
      </c>
      <c r="C2041" s="2">
        <f>RSI!I2041</f>
        <v>59.445195215962947</v>
      </c>
      <c r="D2041" s="2">
        <f>MACD!E2041</f>
        <v>3.636318268641836E-2</v>
      </c>
      <c r="E2041" s="2">
        <f>MACD!F2041</f>
        <v>2.0695325510106943E-2</v>
      </c>
      <c r="F2041" s="2">
        <f>'Moving Avg'!D2041</f>
        <v>0.85399999999999987</v>
      </c>
      <c r="G2041" s="2">
        <f>'Moving Avg'!F2041</f>
        <v>0.87950000000000017</v>
      </c>
      <c r="H2041" s="2">
        <f>'Moving Avg'!G2041</f>
        <v>0.81140000000000034</v>
      </c>
      <c r="I2041" s="2">
        <f>'Moving Avg'!H2041</f>
        <v>0.96799999999999953</v>
      </c>
      <c r="J2041" s="6" t="str">
        <f>OBV!F2041</f>
        <v>BULLISH</v>
      </c>
      <c r="K2041" s="6" t="str">
        <f>OBV!G2041</f>
        <v>NEUTRAL</v>
      </c>
      <c r="L2041" s="6" t="str">
        <f>OBV!H2041</f>
        <v>CONFIRMED BULLISH</v>
      </c>
      <c r="M2041" s="8">
        <f t="shared" si="310"/>
        <v>25</v>
      </c>
      <c r="N2041" s="8">
        <f t="shared" si="311"/>
        <v>0</v>
      </c>
      <c r="O2041" s="8">
        <f t="shared" si="312"/>
        <v>0</v>
      </c>
      <c r="P2041" s="8">
        <f t="shared" si="313"/>
        <v>83.5</v>
      </c>
      <c r="Q2041" s="9">
        <f t="shared" si="314"/>
        <v>21.274999999999999</v>
      </c>
      <c r="R2041" s="9">
        <f t="shared" si="315"/>
        <v>25.875</v>
      </c>
      <c r="S2041" s="9">
        <f t="shared" si="316"/>
        <v>41.325000000000003</v>
      </c>
      <c r="T2041" s="9">
        <f t="shared" si="317"/>
        <v>27.125</v>
      </c>
      <c r="U2041" s="8">
        <f t="shared" si="318"/>
        <v>29.491666666666664</v>
      </c>
      <c r="V2041" s="8">
        <f t="shared" si="319"/>
        <v>28.9</v>
      </c>
    </row>
    <row r="2042" spans="1:22" ht="13.5" x14ac:dyDescent="0.25">
      <c r="A2042" s="3">
        <f>RSI!A2042</f>
        <v>45275</v>
      </c>
      <c r="B2042" s="2">
        <f>RSI!B2042</f>
        <v>0.88</v>
      </c>
      <c r="C2042" s="2">
        <f>RSI!I2042</f>
        <v>56.726466174055439</v>
      </c>
      <c r="D2042" s="2">
        <f>MACD!E2042</f>
        <v>3.3063863385005998E-2</v>
      </c>
      <c r="E2042" s="2">
        <f>MACD!F2042</f>
        <v>2.3169033085086756E-2</v>
      </c>
      <c r="F2042" s="2">
        <f>'Moving Avg'!D2042</f>
        <v>0.8620000000000001</v>
      </c>
      <c r="G2042" s="2">
        <f>'Moving Avg'!F2042</f>
        <v>0.87750000000000006</v>
      </c>
      <c r="H2042" s="2">
        <f>'Moving Avg'!G2042</f>
        <v>0.81300000000000028</v>
      </c>
      <c r="I2042" s="2">
        <f>'Moving Avg'!H2042</f>
        <v>0.96694999999999964</v>
      </c>
      <c r="J2042" s="6" t="str">
        <f>OBV!F2042</f>
        <v>BULLISH</v>
      </c>
      <c r="K2042" s="6" t="str">
        <f>OBV!G2042</f>
        <v>NEUTRAL</v>
      </c>
      <c r="L2042" s="6" t="str">
        <f>OBV!H2042</f>
        <v>CONFIRMED BULLISH</v>
      </c>
      <c r="M2042" s="8">
        <f t="shared" si="310"/>
        <v>25</v>
      </c>
      <c r="N2042" s="8">
        <f t="shared" si="311"/>
        <v>0</v>
      </c>
      <c r="O2042" s="8">
        <f t="shared" si="312"/>
        <v>0</v>
      </c>
      <c r="P2042" s="8">
        <f t="shared" si="313"/>
        <v>83.5</v>
      </c>
      <c r="Q2042" s="9">
        <f t="shared" si="314"/>
        <v>21.274999999999999</v>
      </c>
      <c r="R2042" s="9">
        <f t="shared" si="315"/>
        <v>25.875</v>
      </c>
      <c r="S2042" s="9">
        <f t="shared" si="316"/>
        <v>41.325000000000003</v>
      </c>
      <c r="T2042" s="9">
        <f t="shared" si="317"/>
        <v>27.125</v>
      </c>
      <c r="U2042" s="8">
        <f t="shared" si="318"/>
        <v>29.491666666666664</v>
      </c>
      <c r="V2042" s="8">
        <f t="shared" si="319"/>
        <v>28.9</v>
      </c>
    </row>
    <row r="2043" spans="1:22" ht="13.5" x14ac:dyDescent="0.25">
      <c r="A2043" s="3">
        <f>RSI!A2043</f>
        <v>45278</v>
      </c>
      <c r="B2043" s="2">
        <f>RSI!B2043</f>
        <v>0.88</v>
      </c>
      <c r="C2043" s="2">
        <f>RSI!I2043</f>
        <v>56.726466174055439</v>
      </c>
      <c r="D2043" s="2">
        <f>MACD!E2043</f>
        <v>2.3948284292617195E-2</v>
      </c>
      <c r="E2043" s="2">
        <f>MACD!F2043</f>
        <v>2.3324883326592844E-2</v>
      </c>
      <c r="F2043" s="2">
        <f>'Moving Avg'!D2043</f>
        <v>0.87200000000000011</v>
      </c>
      <c r="G2043" s="2">
        <f>'Moving Avg'!F2043</f>
        <v>0.87549999999999994</v>
      </c>
      <c r="H2043" s="2">
        <f>'Moving Avg'!G2043</f>
        <v>0.81480000000000019</v>
      </c>
      <c r="I2043" s="2">
        <f>'Moving Avg'!H2043</f>
        <v>0.96594999999999953</v>
      </c>
      <c r="J2043" s="6" t="str">
        <f>OBV!F2043</f>
        <v>BULLISH</v>
      </c>
      <c r="K2043" s="6" t="str">
        <f>OBV!G2043</f>
        <v>NEUTRAL</v>
      </c>
      <c r="L2043" s="6" t="str">
        <f>OBV!H2043</f>
        <v>CONFIRMED BULLISH</v>
      </c>
      <c r="M2043" s="8">
        <f t="shared" si="310"/>
        <v>25</v>
      </c>
      <c r="N2043" s="8">
        <f t="shared" si="311"/>
        <v>0</v>
      </c>
      <c r="O2043" s="8">
        <f t="shared" si="312"/>
        <v>0</v>
      </c>
      <c r="P2043" s="8">
        <f t="shared" si="313"/>
        <v>83.5</v>
      </c>
      <c r="Q2043" s="9">
        <f t="shared" si="314"/>
        <v>21.274999999999999</v>
      </c>
      <c r="R2043" s="9">
        <f t="shared" si="315"/>
        <v>25.875</v>
      </c>
      <c r="S2043" s="9">
        <f t="shared" si="316"/>
        <v>41.325000000000003</v>
      </c>
      <c r="T2043" s="9">
        <f t="shared" si="317"/>
        <v>27.125</v>
      </c>
      <c r="U2043" s="8">
        <f t="shared" si="318"/>
        <v>29.491666666666664</v>
      </c>
      <c r="V2043" s="8">
        <f t="shared" si="319"/>
        <v>28.9</v>
      </c>
    </row>
    <row r="2044" spans="1:22" ht="13.5" x14ac:dyDescent="0.25">
      <c r="A2044" s="3">
        <f>RSI!A2044</f>
        <v>45279</v>
      </c>
      <c r="B2044" s="2">
        <f>RSI!B2044</f>
        <v>0.84</v>
      </c>
      <c r="C2044" s="2">
        <f>RSI!I2044</f>
        <v>46.797553776937974</v>
      </c>
      <c r="D2044" s="2">
        <f>MACD!E2044</f>
        <v>1.7502194869319809E-2</v>
      </c>
      <c r="E2044" s="2">
        <f>MACD!F2044</f>
        <v>2.2160345635138239E-2</v>
      </c>
      <c r="F2044" s="2">
        <f>'Moving Avg'!D2044</f>
        <v>0.87200000000000011</v>
      </c>
      <c r="G2044" s="2">
        <f>'Moving Avg'!F2044</f>
        <v>0.87050000000000005</v>
      </c>
      <c r="H2044" s="2">
        <f>'Moving Avg'!G2044</f>
        <v>0.81620000000000015</v>
      </c>
      <c r="I2044" s="2">
        <f>'Moving Avg'!H2044</f>
        <v>0.96474999999999966</v>
      </c>
      <c r="J2044" s="6" t="str">
        <f>OBV!F2044</f>
        <v>BULLISH</v>
      </c>
      <c r="K2044" s="6" t="str">
        <f>OBV!G2044</f>
        <v>NEUTRAL</v>
      </c>
      <c r="L2044" s="6" t="str">
        <f>OBV!H2044</f>
        <v>NEUTRAL</v>
      </c>
      <c r="M2044" s="8">
        <f t="shared" si="310"/>
        <v>25</v>
      </c>
      <c r="N2044" s="8">
        <f t="shared" si="311"/>
        <v>45</v>
      </c>
      <c r="O2044" s="8">
        <f t="shared" si="312"/>
        <v>0</v>
      </c>
      <c r="P2044" s="8">
        <f t="shared" si="313"/>
        <v>49.5</v>
      </c>
      <c r="Q2044" s="9">
        <f t="shared" si="314"/>
        <v>31.925000000000001</v>
      </c>
      <c r="R2044" s="9">
        <f t="shared" si="315"/>
        <v>26.375</v>
      </c>
      <c r="S2044" s="9">
        <f t="shared" si="316"/>
        <v>32.775000000000006</v>
      </c>
      <c r="T2044" s="9">
        <f t="shared" si="317"/>
        <v>29.875</v>
      </c>
      <c r="U2044" s="8">
        <f t="shared" si="318"/>
        <v>30.358333333333334</v>
      </c>
      <c r="V2044" s="8">
        <f t="shared" si="319"/>
        <v>30.237500000000001</v>
      </c>
    </row>
    <row r="2045" spans="1:22" ht="13.5" x14ac:dyDescent="0.25">
      <c r="A2045" s="3">
        <f>RSI!A2045</f>
        <v>45280</v>
      </c>
      <c r="B2045" s="2">
        <f>RSI!B2045</f>
        <v>0.85</v>
      </c>
      <c r="C2045" s="2">
        <f>RSI!I2045</f>
        <v>49.191829691958908</v>
      </c>
      <c r="D2045" s="2">
        <f>MACD!E2045</f>
        <v>9.8592223026985337E-3</v>
      </c>
      <c r="E2045" s="2">
        <f>MACD!F2045</f>
        <v>1.97001209686503E-2</v>
      </c>
      <c r="F2045" s="2">
        <f>'Moving Avg'!D2045</f>
        <v>0.86799999999999999</v>
      </c>
      <c r="G2045" s="2">
        <f>'Moving Avg'!F2045</f>
        <v>0.86650000000000005</v>
      </c>
      <c r="H2045" s="2">
        <f>'Moving Avg'!G2045</f>
        <v>0.81820000000000026</v>
      </c>
      <c r="I2045" s="2">
        <f>'Moving Avg'!H2045</f>
        <v>0.96359999999999968</v>
      </c>
      <c r="J2045" s="6" t="str">
        <f>OBV!F2045</f>
        <v>BEARISH</v>
      </c>
      <c r="K2045" s="6" t="str">
        <f>OBV!G2045</f>
        <v>NEUTRAL</v>
      </c>
      <c r="L2045" s="6" t="str">
        <f>OBV!H2045</f>
        <v>CONFIRMED BEARISH</v>
      </c>
      <c r="M2045" s="8">
        <f t="shared" si="310"/>
        <v>25</v>
      </c>
      <c r="N2045" s="8">
        <f t="shared" si="311"/>
        <v>45</v>
      </c>
      <c r="O2045" s="8">
        <f t="shared" si="312"/>
        <v>0</v>
      </c>
      <c r="P2045" s="8">
        <f t="shared" si="313"/>
        <v>16.5</v>
      </c>
      <c r="Q2045" s="9">
        <f t="shared" si="314"/>
        <v>26.975000000000001</v>
      </c>
      <c r="R2045" s="9">
        <f t="shared" si="315"/>
        <v>18.125</v>
      </c>
      <c r="S2045" s="9">
        <f t="shared" si="316"/>
        <v>17.925000000000001</v>
      </c>
      <c r="T2045" s="9">
        <f t="shared" si="317"/>
        <v>21.625</v>
      </c>
      <c r="U2045" s="8">
        <f t="shared" si="318"/>
        <v>21.008333333333336</v>
      </c>
      <c r="V2045" s="8">
        <f t="shared" si="319"/>
        <v>21.162500000000001</v>
      </c>
    </row>
    <row r="2046" spans="1:22" ht="13.5" x14ac:dyDescent="0.25">
      <c r="A2046" s="3">
        <f>RSI!A2046</f>
        <v>45281</v>
      </c>
      <c r="B2046" s="2">
        <f>RSI!B2046</f>
        <v>0.84</v>
      </c>
      <c r="C2046" s="2">
        <f>RSI!I2046</f>
        <v>46.91795587330769</v>
      </c>
      <c r="D2046" s="2">
        <f>MACD!E2046</f>
        <v>4.1576429721240649E-3</v>
      </c>
      <c r="E2046" s="2">
        <f>MACD!F2046</f>
        <v>1.6591625369345053E-2</v>
      </c>
      <c r="F2046" s="2">
        <f>'Moving Avg'!D2046</f>
        <v>0.85799999999999998</v>
      </c>
      <c r="G2046" s="2">
        <f>'Moving Avg'!F2046</f>
        <v>0.8620000000000001</v>
      </c>
      <c r="H2046" s="2">
        <f>'Moving Avg'!G2046</f>
        <v>0.82020000000000026</v>
      </c>
      <c r="I2046" s="2">
        <f>'Moving Avg'!H2046</f>
        <v>0.9623999999999997</v>
      </c>
      <c r="J2046" s="6" t="str">
        <f>OBV!F2046</f>
        <v>BEARISH</v>
      </c>
      <c r="K2046" s="6" t="str">
        <f>OBV!G2046</f>
        <v>NEUTRAL</v>
      </c>
      <c r="L2046" s="6" t="str">
        <f>OBV!H2046</f>
        <v>CONFIRMED BEARISH</v>
      </c>
      <c r="M2046" s="8">
        <f t="shared" si="310"/>
        <v>25</v>
      </c>
      <c r="N2046" s="8">
        <f t="shared" si="311"/>
        <v>45</v>
      </c>
      <c r="O2046" s="8">
        <f t="shared" si="312"/>
        <v>0</v>
      </c>
      <c r="P2046" s="8">
        <f t="shared" si="313"/>
        <v>16.5</v>
      </c>
      <c r="Q2046" s="9">
        <f t="shared" si="314"/>
        <v>26.975000000000001</v>
      </c>
      <c r="R2046" s="9">
        <f t="shared" si="315"/>
        <v>18.125</v>
      </c>
      <c r="S2046" s="9">
        <f t="shared" si="316"/>
        <v>17.925000000000001</v>
      </c>
      <c r="T2046" s="9">
        <f t="shared" si="317"/>
        <v>21.625</v>
      </c>
      <c r="U2046" s="8">
        <f t="shared" si="318"/>
        <v>21.008333333333336</v>
      </c>
      <c r="V2046" s="8">
        <f t="shared" si="319"/>
        <v>21.162500000000001</v>
      </c>
    </row>
    <row r="2047" spans="1:22" ht="13.5" x14ac:dyDescent="0.25">
      <c r="A2047" s="3">
        <f>RSI!A2047</f>
        <v>45282</v>
      </c>
      <c r="B2047" s="2">
        <f>RSI!B2047</f>
        <v>0.86</v>
      </c>
      <c r="C2047" s="2">
        <f>RSI!I2047</f>
        <v>51.724317927899428</v>
      </c>
      <c r="D2047" s="2">
        <f>MACD!E2047</f>
        <v>1.0107344598834223E-3</v>
      </c>
      <c r="E2047" s="2">
        <f>MACD!F2047</f>
        <v>1.3475447187452727E-2</v>
      </c>
      <c r="F2047" s="2">
        <f>'Moving Avg'!D2047</f>
        <v>0.85399999999999987</v>
      </c>
      <c r="G2047" s="2">
        <f>'Moving Avg'!F2047</f>
        <v>0.8600000000000001</v>
      </c>
      <c r="H2047" s="2">
        <f>'Moving Avg'!G2047</f>
        <v>0.82240000000000024</v>
      </c>
      <c r="I2047" s="2">
        <f>'Moving Avg'!H2047</f>
        <v>0.96129999999999971</v>
      </c>
      <c r="J2047" s="6" t="str">
        <f>OBV!F2047</f>
        <v>BULLISH</v>
      </c>
      <c r="K2047" s="6" t="str">
        <f>OBV!G2047</f>
        <v>NEUTRAL</v>
      </c>
      <c r="L2047" s="6" t="str">
        <f>OBV!H2047</f>
        <v>BULLISH DIVERGENCE</v>
      </c>
      <c r="M2047" s="8">
        <f t="shared" si="310"/>
        <v>25</v>
      </c>
      <c r="N2047" s="8">
        <f t="shared" si="311"/>
        <v>45</v>
      </c>
      <c r="O2047" s="8">
        <f t="shared" si="312"/>
        <v>0</v>
      </c>
      <c r="P2047" s="8">
        <f t="shared" si="313"/>
        <v>66.5</v>
      </c>
      <c r="Q2047" s="9">
        <f t="shared" si="314"/>
        <v>34.475000000000001</v>
      </c>
      <c r="R2047" s="9">
        <f t="shared" si="315"/>
        <v>30.625</v>
      </c>
      <c r="S2047" s="9">
        <f t="shared" si="316"/>
        <v>40.424999999999997</v>
      </c>
      <c r="T2047" s="9">
        <f t="shared" si="317"/>
        <v>34.125</v>
      </c>
      <c r="U2047" s="8">
        <f t="shared" si="318"/>
        <v>35.174999999999997</v>
      </c>
      <c r="V2047" s="8">
        <f t="shared" si="319"/>
        <v>34.912499999999994</v>
      </c>
    </row>
    <row r="2048" spans="1:22" ht="13.5" x14ac:dyDescent="0.25">
      <c r="A2048" s="3">
        <f>RSI!A2048</f>
        <v>45285</v>
      </c>
      <c r="B2048" s="2">
        <f>RSI!B2048</f>
        <v>0.85</v>
      </c>
      <c r="C2048" s="2">
        <f>RSI!I2048</f>
        <v>49.319711208987513</v>
      </c>
      <c r="D2048" s="2">
        <f>MACD!E2048</f>
        <v>-2.4919515193352337E-3</v>
      </c>
      <c r="E2048" s="2">
        <f>MACD!F2048</f>
        <v>1.0281967446095134E-2</v>
      </c>
      <c r="F2048" s="2">
        <f>'Moving Avg'!D2048</f>
        <v>0.84799999999999986</v>
      </c>
      <c r="G2048" s="2">
        <f>'Moving Avg'!F2048</f>
        <v>0.85700000000000021</v>
      </c>
      <c r="H2048" s="2">
        <f>'Moving Avg'!G2048</f>
        <v>0.82460000000000022</v>
      </c>
      <c r="I2048" s="2">
        <f>'Moving Avg'!H2048</f>
        <v>0.96014999999999973</v>
      </c>
      <c r="J2048" s="6" t="str">
        <f>OBV!F2048</f>
        <v>BEARISH</v>
      </c>
      <c r="K2048" s="6" t="str">
        <f>OBV!G2048</f>
        <v>NEUTRAL</v>
      </c>
      <c r="L2048" s="6" t="str">
        <f>OBV!H2048</f>
        <v>CONFIRMED BEARISH</v>
      </c>
      <c r="M2048" s="8">
        <f t="shared" si="310"/>
        <v>25</v>
      </c>
      <c r="N2048" s="8">
        <f t="shared" si="311"/>
        <v>45</v>
      </c>
      <c r="O2048" s="8">
        <f t="shared" si="312"/>
        <v>0</v>
      </c>
      <c r="P2048" s="8">
        <f t="shared" si="313"/>
        <v>16.5</v>
      </c>
      <c r="Q2048" s="9">
        <f t="shared" si="314"/>
        <v>26.975000000000001</v>
      </c>
      <c r="R2048" s="9">
        <f t="shared" si="315"/>
        <v>18.125</v>
      </c>
      <c r="S2048" s="9">
        <f t="shared" si="316"/>
        <v>17.925000000000001</v>
      </c>
      <c r="T2048" s="9">
        <f t="shared" si="317"/>
        <v>21.625</v>
      </c>
      <c r="U2048" s="8">
        <f t="shared" si="318"/>
        <v>21.008333333333336</v>
      </c>
      <c r="V2048" s="8">
        <f t="shared" si="319"/>
        <v>21.162500000000001</v>
      </c>
    </row>
    <row r="2049" spans="1:22" ht="13.5" x14ac:dyDescent="0.25">
      <c r="A2049" s="3">
        <f>RSI!A2049</f>
        <v>45286</v>
      </c>
      <c r="B2049" s="2">
        <f>RSI!B2049</f>
        <v>0.86</v>
      </c>
      <c r="C2049" s="2">
        <f>RSI!I2049</f>
        <v>51.736044720567804</v>
      </c>
      <c r="D2049" s="2">
        <f>MACD!E2049</f>
        <v>-4.6380222834599971E-3</v>
      </c>
      <c r="E2049" s="2">
        <f>MACD!F2049</f>
        <v>7.2979695001841082E-3</v>
      </c>
      <c r="F2049" s="2">
        <f>'Moving Avg'!D2049</f>
        <v>0.85199999999999998</v>
      </c>
      <c r="G2049" s="2">
        <f>'Moving Avg'!F2049</f>
        <v>0.85450000000000004</v>
      </c>
      <c r="H2049" s="2">
        <f>'Moving Avg'!G2049</f>
        <v>0.82720000000000016</v>
      </c>
      <c r="I2049" s="2">
        <f>'Moving Avg'!H2049</f>
        <v>0.95914999999999995</v>
      </c>
      <c r="J2049" s="6" t="str">
        <f>OBV!F2049</f>
        <v>BULLISH</v>
      </c>
      <c r="K2049" s="6" t="str">
        <f>OBV!G2049</f>
        <v>NEUTRAL</v>
      </c>
      <c r="L2049" s="6" t="str">
        <f>OBV!H2049</f>
        <v>CONFIRMED BULLISH</v>
      </c>
      <c r="M2049" s="8">
        <f t="shared" si="310"/>
        <v>25</v>
      </c>
      <c r="N2049" s="8">
        <f t="shared" si="311"/>
        <v>45</v>
      </c>
      <c r="O2049" s="8">
        <f t="shared" si="312"/>
        <v>0</v>
      </c>
      <c r="P2049" s="8">
        <f t="shared" si="313"/>
        <v>83.5</v>
      </c>
      <c r="Q2049" s="9">
        <f t="shared" si="314"/>
        <v>37.024999999999999</v>
      </c>
      <c r="R2049" s="9">
        <f t="shared" si="315"/>
        <v>34.875</v>
      </c>
      <c r="S2049" s="9">
        <f t="shared" si="316"/>
        <v>48.075000000000003</v>
      </c>
      <c r="T2049" s="9">
        <f t="shared" si="317"/>
        <v>38.375</v>
      </c>
      <c r="U2049" s="8">
        <f t="shared" si="318"/>
        <v>39.991666666666667</v>
      </c>
      <c r="V2049" s="8">
        <f t="shared" si="319"/>
        <v>39.587500000000006</v>
      </c>
    </row>
    <row r="2050" spans="1:22" ht="13.5" x14ac:dyDescent="0.25">
      <c r="A2050" s="3">
        <f>RSI!A2050</f>
        <v>45287</v>
      </c>
      <c r="B2050" s="2">
        <f>RSI!B2050</f>
        <v>0.85</v>
      </c>
      <c r="C2050" s="2">
        <f>RSI!I2050</f>
        <v>49.209364746932053</v>
      </c>
      <c r="D2050" s="2">
        <f>MACD!E2050</f>
        <v>-1.1383566737747097E-3</v>
      </c>
      <c r="E2050" s="2">
        <f>MACD!F2050</f>
        <v>5.6107042653923446E-3</v>
      </c>
      <c r="F2050" s="2">
        <f>'Moving Avg'!D2050</f>
        <v>0.85199999999999998</v>
      </c>
      <c r="G2050" s="2">
        <f>'Moving Avg'!F2050</f>
        <v>0.85250000000000004</v>
      </c>
      <c r="H2050" s="2">
        <f>'Moving Avg'!G2050</f>
        <v>0.82940000000000025</v>
      </c>
      <c r="I2050" s="2">
        <f>'Moving Avg'!H2050</f>
        <v>0.95810000000000006</v>
      </c>
      <c r="J2050" s="6" t="str">
        <f>OBV!F2050</f>
        <v>BULLISH</v>
      </c>
      <c r="K2050" s="6" t="str">
        <f>OBV!G2050</f>
        <v>NEUTRAL</v>
      </c>
      <c r="L2050" s="6" t="str">
        <f>OBV!H2050</f>
        <v>NEUTRAL</v>
      </c>
      <c r="M2050" s="8">
        <f t="shared" ref="M2050:M2113" si="320">IF(C2050&lt;30,50, IF(C2050&gt;70, 0, 25))</f>
        <v>25</v>
      </c>
      <c r="N2050" s="8">
        <f t="shared" ref="N2050:N2113" si="321">IF(E2050-D2050&gt;0.02, 100, IF(E2050-D2050&lt;0,0,45))</f>
        <v>45</v>
      </c>
      <c r="O2050" s="8">
        <f t="shared" ref="O2050:O2113" si="322">IF(F2050-I2050&gt;10,100,IF(F2050-I2050&gt;5,75, IF(F2050-I2050&gt;0,50,0)))</f>
        <v>0</v>
      </c>
      <c r="P2050" s="8">
        <f t="shared" ref="P2050:P2113" si="323">IF(L2050="confirmed bullish", 34, IF(L2050="bullish divergence",17, 0))+IF(J2050="bullish",33,IF(J2050="bearish",0,16.5))+IF(K2050="strong",33,IF(K2050="weak",0,16.5))</f>
        <v>49.5</v>
      </c>
      <c r="Q2050" s="9">
        <f t="shared" si="314"/>
        <v>31.925000000000001</v>
      </c>
      <c r="R2050" s="9">
        <f t="shared" si="315"/>
        <v>26.375</v>
      </c>
      <c r="S2050" s="9">
        <f t="shared" si="316"/>
        <v>32.775000000000006</v>
      </c>
      <c r="T2050" s="9">
        <f t="shared" si="317"/>
        <v>29.875</v>
      </c>
      <c r="U2050" s="8">
        <f t="shared" si="318"/>
        <v>30.358333333333334</v>
      </c>
      <c r="V2050" s="8">
        <f t="shared" si="319"/>
        <v>30.237500000000001</v>
      </c>
    </row>
    <row r="2051" spans="1:22" ht="13.5" x14ac:dyDescent="0.25">
      <c r="A2051" s="3">
        <f>RSI!A2051</f>
        <v>45288</v>
      </c>
      <c r="B2051" s="2">
        <f>RSI!B2051</f>
        <v>0.85</v>
      </c>
      <c r="C2051" s="2">
        <f>RSI!I2051</f>
        <v>49.209364746932053</v>
      </c>
      <c r="D2051" s="2">
        <f>MACD!E2051</f>
        <v>4.921362612147151E-3</v>
      </c>
      <c r="E2051" s="2">
        <f>MACD!F2051</f>
        <v>5.4728359347433059E-3</v>
      </c>
      <c r="F2051" s="2">
        <f>'Moving Avg'!D2051</f>
        <v>0.85399999999999987</v>
      </c>
      <c r="G2051" s="2">
        <f>'Moving Avg'!F2051</f>
        <v>0.85099999999999998</v>
      </c>
      <c r="H2051" s="2">
        <f>'Moving Avg'!G2051</f>
        <v>0.83220000000000027</v>
      </c>
      <c r="I2051" s="2">
        <f>'Moving Avg'!H2051</f>
        <v>0.95709999999999995</v>
      </c>
      <c r="J2051" s="6" t="str">
        <f>OBV!F2051</f>
        <v>BULLISH</v>
      </c>
      <c r="K2051" s="6" t="str">
        <f>OBV!G2051</f>
        <v>NEUTRAL</v>
      </c>
      <c r="L2051" s="6" t="str">
        <f>OBV!H2051</f>
        <v>CONFIRMED BULLISH</v>
      </c>
      <c r="M2051" s="8">
        <f t="shared" si="320"/>
        <v>25</v>
      </c>
      <c r="N2051" s="8">
        <f t="shared" si="321"/>
        <v>45</v>
      </c>
      <c r="O2051" s="8">
        <f t="shared" si="322"/>
        <v>0</v>
      </c>
      <c r="P2051" s="8">
        <f t="shared" si="323"/>
        <v>83.5</v>
      </c>
      <c r="Q2051" s="9">
        <f t="shared" ref="Q2051:Q2114" si="324">0.35*M2051+N2051*0.35+O2051*0.15+P2051*0.15</f>
        <v>37.024999999999999</v>
      </c>
      <c r="R2051" s="9">
        <f t="shared" ref="R2051:R2114" si="325">M2051*0.2+N2051*0.2+O2051*0.35+P2051*0.25</f>
        <v>34.875</v>
      </c>
      <c r="S2051" s="9">
        <f t="shared" ref="S2051:S2114" si="326">M2051*0.15+N2051*0.15+O2051*0.25+P2051*0.45</f>
        <v>48.075000000000003</v>
      </c>
      <c r="T2051" s="9">
        <f t="shared" ref="T2051:T2114" si="327">0.25*SUM(M2051:P2051)</f>
        <v>38.375</v>
      </c>
      <c r="U2051" s="8">
        <f t="shared" ref="U2051:U2114" si="328">SUM(Q2051:S2051)/3</f>
        <v>39.991666666666667</v>
      </c>
      <c r="V2051" s="8">
        <f t="shared" ref="V2051:V2114" si="329">SUM(Q2051:T2051)/4</f>
        <v>39.587500000000006</v>
      </c>
    </row>
    <row r="2052" spans="1:22" ht="13.5" x14ac:dyDescent="0.25">
      <c r="A2052" s="3">
        <f>RSI!A2052</f>
        <v>45289</v>
      </c>
      <c r="B2052" s="2">
        <f>RSI!B2052</f>
        <v>0.84</v>
      </c>
      <c r="C2052" s="2">
        <f>RSI!I2052</f>
        <v>46.57153400789138</v>
      </c>
      <c r="D2052" s="2">
        <f>MACD!E2052</f>
        <v>9.2710416810357632E-3</v>
      </c>
      <c r="E2052" s="2">
        <f>MACD!F2052</f>
        <v>6.2324770840017979E-3</v>
      </c>
      <c r="F2052" s="2">
        <f>'Moving Avg'!D2052</f>
        <v>0.85</v>
      </c>
      <c r="G2052" s="2">
        <f>'Moving Avg'!F2052</f>
        <v>0.84899999999999987</v>
      </c>
      <c r="H2052" s="2">
        <f>'Moving Avg'!G2052</f>
        <v>0.83480000000000032</v>
      </c>
      <c r="I2052" s="2">
        <f>'Moving Avg'!H2052</f>
        <v>0.95605000000000018</v>
      </c>
      <c r="J2052" s="6" t="str">
        <f>OBV!F2052</f>
        <v>BEARISH</v>
      </c>
      <c r="K2052" s="6" t="str">
        <f>OBV!G2052</f>
        <v>NEUTRAL</v>
      </c>
      <c r="L2052" s="6" t="str">
        <f>OBV!H2052</f>
        <v>CONFIRMED BEARISH</v>
      </c>
      <c r="M2052" s="8">
        <f t="shared" si="320"/>
        <v>25</v>
      </c>
      <c r="N2052" s="8">
        <f t="shared" si="321"/>
        <v>0</v>
      </c>
      <c r="O2052" s="8">
        <f t="shared" si="322"/>
        <v>0</v>
      </c>
      <c r="P2052" s="8">
        <f t="shared" si="323"/>
        <v>16.5</v>
      </c>
      <c r="Q2052" s="9">
        <f t="shared" si="324"/>
        <v>11.225</v>
      </c>
      <c r="R2052" s="9">
        <f t="shared" si="325"/>
        <v>9.125</v>
      </c>
      <c r="S2052" s="9">
        <f t="shared" si="326"/>
        <v>11.175000000000001</v>
      </c>
      <c r="T2052" s="9">
        <f t="shared" si="327"/>
        <v>10.375</v>
      </c>
      <c r="U2052" s="8">
        <f t="shared" si="328"/>
        <v>10.508333333333335</v>
      </c>
      <c r="V2052" s="8">
        <f t="shared" si="329"/>
        <v>10.475000000000001</v>
      </c>
    </row>
    <row r="2053" spans="1:22" ht="13.5" x14ac:dyDescent="0.25">
      <c r="A2053" s="3">
        <f>RSI!A2053</f>
        <v>45293</v>
      </c>
      <c r="B2053" s="2">
        <f>RSI!B2053</f>
        <v>0.85</v>
      </c>
      <c r="C2053" s="2">
        <f>RSI!I2053</f>
        <v>49.487501639901929</v>
      </c>
      <c r="D2053" s="2">
        <f>MACD!E2053</f>
        <v>1.2288356715851267E-2</v>
      </c>
      <c r="E2053" s="2">
        <f>MACD!F2053</f>
        <v>7.4436530103716928E-3</v>
      </c>
      <c r="F2053" s="2">
        <f>'Moving Avg'!D2053</f>
        <v>0.85</v>
      </c>
      <c r="G2053" s="2">
        <f>'Moving Avg'!F2053</f>
        <v>0.84949999999999992</v>
      </c>
      <c r="H2053" s="2">
        <f>'Moving Avg'!G2053</f>
        <v>0.83780000000000032</v>
      </c>
      <c r="I2053" s="2">
        <f>'Moving Avg'!H2053</f>
        <v>0.95505000000000007</v>
      </c>
      <c r="J2053" s="6" t="str">
        <f>OBV!F2053</f>
        <v>BULLISH</v>
      </c>
      <c r="K2053" s="6" t="str">
        <f>OBV!G2053</f>
        <v>NEUTRAL</v>
      </c>
      <c r="L2053" s="6" t="str">
        <f>OBV!H2053</f>
        <v>NEUTRAL</v>
      </c>
      <c r="M2053" s="8">
        <f t="shared" si="320"/>
        <v>25</v>
      </c>
      <c r="N2053" s="8">
        <f t="shared" si="321"/>
        <v>0</v>
      </c>
      <c r="O2053" s="8">
        <f t="shared" si="322"/>
        <v>0</v>
      </c>
      <c r="P2053" s="8">
        <f t="shared" si="323"/>
        <v>49.5</v>
      </c>
      <c r="Q2053" s="9">
        <f t="shared" si="324"/>
        <v>16.175000000000001</v>
      </c>
      <c r="R2053" s="9">
        <f t="shared" si="325"/>
        <v>17.375</v>
      </c>
      <c r="S2053" s="9">
        <f t="shared" si="326"/>
        <v>26.025000000000002</v>
      </c>
      <c r="T2053" s="9">
        <f t="shared" si="327"/>
        <v>18.625</v>
      </c>
      <c r="U2053" s="8">
        <f t="shared" si="328"/>
        <v>19.858333333333334</v>
      </c>
      <c r="V2053" s="8">
        <f t="shared" si="329"/>
        <v>19.55</v>
      </c>
    </row>
    <row r="2054" spans="1:22" ht="13.5" x14ac:dyDescent="0.25">
      <c r="A2054" s="3">
        <f>RSI!A2054</f>
        <v>45294</v>
      </c>
      <c r="B2054" s="2">
        <f>RSI!B2054</f>
        <v>0.85</v>
      </c>
      <c r="C2054" s="2">
        <f>RSI!I2054</f>
        <v>49.487501639901929</v>
      </c>
      <c r="D2054" s="2">
        <f>MACD!E2054</f>
        <v>8.7003459116087312E-3</v>
      </c>
      <c r="E2054" s="2">
        <f>MACD!F2054</f>
        <v>7.6949915906191014E-3</v>
      </c>
      <c r="F2054" s="2">
        <f>'Moving Avg'!D2054</f>
        <v>0.84800000000000009</v>
      </c>
      <c r="G2054" s="2">
        <f>'Moving Avg'!F2054</f>
        <v>0.85049999999999992</v>
      </c>
      <c r="H2054" s="2">
        <f>'Moving Avg'!G2054</f>
        <v>0.84060000000000035</v>
      </c>
      <c r="I2054" s="2">
        <f>'Moving Avg'!H2054</f>
        <v>0.95405000000000006</v>
      </c>
      <c r="J2054" s="6" t="str">
        <f>OBV!F2054</f>
        <v>BEARISH</v>
      </c>
      <c r="K2054" s="6" t="str">
        <f>OBV!G2054</f>
        <v>NEUTRAL</v>
      </c>
      <c r="L2054" s="6" t="str">
        <f>OBV!H2054</f>
        <v>CONFIRMED BEARISH</v>
      </c>
      <c r="M2054" s="8">
        <f t="shared" si="320"/>
        <v>25</v>
      </c>
      <c r="N2054" s="8">
        <f t="shared" si="321"/>
        <v>0</v>
      </c>
      <c r="O2054" s="8">
        <f t="shared" si="322"/>
        <v>0</v>
      </c>
      <c r="P2054" s="8">
        <f t="shared" si="323"/>
        <v>16.5</v>
      </c>
      <c r="Q2054" s="9">
        <f t="shared" si="324"/>
        <v>11.225</v>
      </c>
      <c r="R2054" s="9">
        <f t="shared" si="325"/>
        <v>9.125</v>
      </c>
      <c r="S2054" s="9">
        <f t="shared" si="326"/>
        <v>11.175000000000001</v>
      </c>
      <c r="T2054" s="9">
        <f t="shared" si="327"/>
        <v>10.375</v>
      </c>
      <c r="U2054" s="8">
        <f t="shared" si="328"/>
        <v>10.508333333333335</v>
      </c>
      <c r="V2054" s="8">
        <f t="shared" si="329"/>
        <v>10.475000000000001</v>
      </c>
    </row>
    <row r="2055" spans="1:22" ht="13.5" x14ac:dyDescent="0.25">
      <c r="A2055" s="3">
        <f>RSI!A2055</f>
        <v>45295</v>
      </c>
      <c r="B2055" s="2">
        <f>RSI!B2055</f>
        <v>0.83</v>
      </c>
      <c r="C2055" s="2">
        <f>RSI!I2055</f>
        <v>43.926693969154854</v>
      </c>
      <c r="D2055" s="2">
        <f>MACD!E2055</f>
        <v>8.6960600004600819E-3</v>
      </c>
      <c r="E2055" s="2">
        <f>MACD!F2055</f>
        <v>7.8952052725872988E-3</v>
      </c>
      <c r="F2055" s="2">
        <f>'Moving Avg'!D2055</f>
        <v>0.84399999999999997</v>
      </c>
      <c r="G2055" s="2">
        <f>'Moving Avg'!F2055</f>
        <v>0.85099999999999976</v>
      </c>
      <c r="H2055" s="2">
        <f>'Moving Avg'!G2055</f>
        <v>0.84220000000000017</v>
      </c>
      <c r="I2055" s="2">
        <f>'Moving Avg'!H2055</f>
        <v>0.95294999999999996</v>
      </c>
      <c r="J2055" s="6" t="str">
        <f>OBV!F2055</f>
        <v>BEARISH</v>
      </c>
      <c r="K2055" s="6" t="str">
        <f>OBV!G2055</f>
        <v>NEUTRAL</v>
      </c>
      <c r="L2055" s="6" t="str">
        <f>OBV!H2055</f>
        <v>CONFIRMED BEARISH</v>
      </c>
      <c r="M2055" s="8">
        <f t="shared" si="320"/>
        <v>25</v>
      </c>
      <c r="N2055" s="8">
        <f t="shared" si="321"/>
        <v>0</v>
      </c>
      <c r="O2055" s="8">
        <f t="shared" si="322"/>
        <v>0</v>
      </c>
      <c r="P2055" s="8">
        <f t="shared" si="323"/>
        <v>16.5</v>
      </c>
      <c r="Q2055" s="9">
        <f t="shared" si="324"/>
        <v>11.225</v>
      </c>
      <c r="R2055" s="9">
        <f t="shared" si="325"/>
        <v>9.125</v>
      </c>
      <c r="S2055" s="9">
        <f t="shared" si="326"/>
        <v>11.175000000000001</v>
      </c>
      <c r="T2055" s="9">
        <f t="shared" si="327"/>
        <v>10.375</v>
      </c>
      <c r="U2055" s="8">
        <f t="shared" si="328"/>
        <v>10.508333333333335</v>
      </c>
      <c r="V2055" s="8">
        <f t="shared" si="329"/>
        <v>10.475000000000001</v>
      </c>
    </row>
    <row r="2056" spans="1:22" ht="13.5" x14ac:dyDescent="0.25">
      <c r="A2056" s="3">
        <f>RSI!A2056</f>
        <v>45296</v>
      </c>
      <c r="B2056" s="2">
        <f>RSI!B2056</f>
        <v>0.83</v>
      </c>
      <c r="C2056" s="2">
        <f>RSI!I2056</f>
        <v>43.926693969154854</v>
      </c>
      <c r="D2056" s="2">
        <f>MACD!E2056</f>
        <v>7.283060383458162E-3</v>
      </c>
      <c r="E2056" s="2">
        <f>MACD!F2056</f>
        <v>7.7727762947614716E-3</v>
      </c>
      <c r="F2056" s="2">
        <f>'Moving Avg'!D2056</f>
        <v>0.84000000000000008</v>
      </c>
      <c r="G2056" s="2">
        <f>'Moving Avg'!F2056</f>
        <v>0.8514999999999997</v>
      </c>
      <c r="H2056" s="2">
        <f>'Moving Avg'!G2056</f>
        <v>0.84300000000000008</v>
      </c>
      <c r="I2056" s="2">
        <f>'Moving Avg'!H2056</f>
        <v>0.95189999999999997</v>
      </c>
      <c r="J2056" s="6" t="str">
        <f>OBV!F2056</f>
        <v>BEARISH</v>
      </c>
      <c r="K2056" s="6" t="str">
        <f>OBV!G2056</f>
        <v>NEUTRAL</v>
      </c>
      <c r="L2056" s="6" t="str">
        <f>OBV!H2056</f>
        <v>CONFIRMED BEARISH</v>
      </c>
      <c r="M2056" s="8">
        <f t="shared" si="320"/>
        <v>25</v>
      </c>
      <c r="N2056" s="8">
        <f t="shared" si="321"/>
        <v>45</v>
      </c>
      <c r="O2056" s="8">
        <f t="shared" si="322"/>
        <v>0</v>
      </c>
      <c r="P2056" s="8">
        <f t="shared" si="323"/>
        <v>16.5</v>
      </c>
      <c r="Q2056" s="9">
        <f t="shared" si="324"/>
        <v>26.975000000000001</v>
      </c>
      <c r="R2056" s="9">
        <f t="shared" si="325"/>
        <v>18.125</v>
      </c>
      <c r="S2056" s="9">
        <f t="shared" si="326"/>
        <v>17.925000000000001</v>
      </c>
      <c r="T2056" s="9">
        <f t="shared" si="327"/>
        <v>21.625</v>
      </c>
      <c r="U2056" s="8">
        <f t="shared" si="328"/>
        <v>21.008333333333336</v>
      </c>
      <c r="V2056" s="8">
        <f t="shared" si="329"/>
        <v>21.162500000000001</v>
      </c>
    </row>
    <row r="2057" spans="1:22" ht="13.5" x14ac:dyDescent="0.25">
      <c r="A2057" s="3">
        <f>RSI!A2057</f>
        <v>45299</v>
      </c>
      <c r="B2057" s="2">
        <f>RSI!B2057</f>
        <v>0.83</v>
      </c>
      <c r="C2057" s="2">
        <f>RSI!I2057</f>
        <v>43.926693969154854</v>
      </c>
      <c r="D2057" s="2">
        <f>MACD!E2057</f>
        <v>9.2838947532321026E-3</v>
      </c>
      <c r="E2057" s="2">
        <f>MACD!F2057</f>
        <v>8.0749999864555989E-3</v>
      </c>
      <c r="F2057" s="2">
        <f>'Moving Avg'!D2057</f>
        <v>0.83799999999999986</v>
      </c>
      <c r="G2057" s="2">
        <f>'Moving Avg'!F2057</f>
        <v>0.85099999999999976</v>
      </c>
      <c r="H2057" s="2">
        <f>'Moving Avg'!G2057</f>
        <v>0.84340000000000004</v>
      </c>
      <c r="I2057" s="2">
        <f>'Moving Avg'!H2057</f>
        <v>0.95085000000000008</v>
      </c>
      <c r="J2057" s="6" t="str">
        <f>OBV!F2057</f>
        <v>BULLISH</v>
      </c>
      <c r="K2057" s="6" t="str">
        <f>OBV!G2057</f>
        <v>NEUTRAL</v>
      </c>
      <c r="L2057" s="6" t="str">
        <f>OBV!H2057</f>
        <v>BULLISH DIVERGENCE</v>
      </c>
      <c r="M2057" s="8">
        <f t="shared" si="320"/>
        <v>25</v>
      </c>
      <c r="N2057" s="8">
        <f t="shared" si="321"/>
        <v>0</v>
      </c>
      <c r="O2057" s="8">
        <f t="shared" si="322"/>
        <v>0</v>
      </c>
      <c r="P2057" s="8">
        <f t="shared" si="323"/>
        <v>66.5</v>
      </c>
      <c r="Q2057" s="9">
        <f t="shared" si="324"/>
        <v>18.725000000000001</v>
      </c>
      <c r="R2057" s="9">
        <f t="shared" si="325"/>
        <v>21.625</v>
      </c>
      <c r="S2057" s="9">
        <f t="shared" si="326"/>
        <v>33.674999999999997</v>
      </c>
      <c r="T2057" s="9">
        <f t="shared" si="327"/>
        <v>22.875</v>
      </c>
      <c r="U2057" s="8">
        <f t="shared" si="328"/>
        <v>24.675000000000001</v>
      </c>
      <c r="V2057" s="8">
        <f t="shared" si="329"/>
        <v>24.225000000000001</v>
      </c>
    </row>
    <row r="2058" spans="1:22" ht="13.5" x14ac:dyDescent="0.25">
      <c r="A2058" s="3">
        <f>RSI!A2058</f>
        <v>45300</v>
      </c>
      <c r="B2058" s="2">
        <f>RSI!B2058</f>
        <v>0.82</v>
      </c>
      <c r="C2058" s="2">
        <f>RSI!I2058</f>
        <v>41.046371133915244</v>
      </c>
      <c r="D2058" s="2">
        <f>MACD!E2058</f>
        <v>1.0289860202448153E-2</v>
      </c>
      <c r="E2058" s="2">
        <f>MACD!F2058</f>
        <v>8.5179720296541112E-3</v>
      </c>
      <c r="F2058" s="2">
        <f>'Moving Avg'!D2058</f>
        <v>0.83200000000000007</v>
      </c>
      <c r="G2058" s="2">
        <f>'Moving Avg'!F2058</f>
        <v>0.85049999999999992</v>
      </c>
      <c r="H2058" s="2">
        <f>'Moving Avg'!G2058</f>
        <v>0.84439999999999993</v>
      </c>
      <c r="I2058" s="2">
        <f>'Moving Avg'!H2058</f>
        <v>0.94975000000000009</v>
      </c>
      <c r="J2058" s="6" t="str">
        <f>OBV!F2058</f>
        <v>BEARISH</v>
      </c>
      <c r="K2058" s="6" t="str">
        <f>OBV!G2058</f>
        <v>NEUTRAL</v>
      </c>
      <c r="L2058" s="6" t="str">
        <f>OBV!H2058</f>
        <v>CONFIRMED BEARISH</v>
      </c>
      <c r="M2058" s="8">
        <f t="shared" si="320"/>
        <v>25</v>
      </c>
      <c r="N2058" s="8">
        <f t="shared" si="321"/>
        <v>0</v>
      </c>
      <c r="O2058" s="8">
        <f t="shared" si="322"/>
        <v>0</v>
      </c>
      <c r="P2058" s="8">
        <f t="shared" si="323"/>
        <v>16.5</v>
      </c>
      <c r="Q2058" s="9">
        <f t="shared" si="324"/>
        <v>11.225</v>
      </c>
      <c r="R2058" s="9">
        <f t="shared" si="325"/>
        <v>9.125</v>
      </c>
      <c r="S2058" s="9">
        <f t="shared" si="326"/>
        <v>11.175000000000001</v>
      </c>
      <c r="T2058" s="9">
        <f t="shared" si="327"/>
        <v>10.375</v>
      </c>
      <c r="U2058" s="8">
        <f t="shared" si="328"/>
        <v>10.508333333333335</v>
      </c>
      <c r="V2058" s="8">
        <f t="shared" si="329"/>
        <v>10.475000000000001</v>
      </c>
    </row>
    <row r="2059" spans="1:22" ht="13.5" x14ac:dyDescent="0.25">
      <c r="A2059" s="3">
        <f>RSI!A2059</f>
        <v>45301</v>
      </c>
      <c r="B2059" s="2">
        <f>RSI!B2059</f>
        <v>0.8</v>
      </c>
      <c r="C2059" s="2">
        <f>RSI!I2059</f>
        <v>35.966778666755729</v>
      </c>
      <c r="D2059" s="2">
        <f>MACD!E2059</f>
        <v>1.4322569768615345E-2</v>
      </c>
      <c r="E2059" s="2">
        <f>MACD!F2059</f>
        <v>9.6788915774463583E-3</v>
      </c>
      <c r="F2059" s="2">
        <f>'Moving Avg'!D2059</f>
        <v>0.82199999999999984</v>
      </c>
      <c r="G2059" s="2">
        <f>'Moving Avg'!F2059</f>
        <v>0.84849999999999992</v>
      </c>
      <c r="H2059" s="2">
        <f>'Moving Avg'!G2059</f>
        <v>0.84539999999999993</v>
      </c>
      <c r="I2059" s="2">
        <f>'Moving Avg'!H2059</f>
        <v>0.94855000000000023</v>
      </c>
      <c r="J2059" s="6" t="str">
        <f>OBV!F2059</f>
        <v>BEARISH</v>
      </c>
      <c r="K2059" s="6" t="str">
        <f>OBV!G2059</f>
        <v>NEUTRAL</v>
      </c>
      <c r="L2059" s="6" t="str">
        <f>OBV!H2059</f>
        <v>CONFIRMED BEARISH</v>
      </c>
      <c r="M2059" s="8">
        <f t="shared" si="320"/>
        <v>25</v>
      </c>
      <c r="N2059" s="8">
        <f t="shared" si="321"/>
        <v>0</v>
      </c>
      <c r="O2059" s="8">
        <f t="shared" si="322"/>
        <v>0</v>
      </c>
      <c r="P2059" s="8">
        <f t="shared" si="323"/>
        <v>16.5</v>
      </c>
      <c r="Q2059" s="9">
        <f t="shared" si="324"/>
        <v>11.225</v>
      </c>
      <c r="R2059" s="9">
        <f t="shared" si="325"/>
        <v>9.125</v>
      </c>
      <c r="S2059" s="9">
        <f t="shared" si="326"/>
        <v>11.175000000000001</v>
      </c>
      <c r="T2059" s="9">
        <f t="shared" si="327"/>
        <v>10.375</v>
      </c>
      <c r="U2059" s="8">
        <f t="shared" si="328"/>
        <v>10.508333333333335</v>
      </c>
      <c r="V2059" s="8">
        <f t="shared" si="329"/>
        <v>10.475000000000001</v>
      </c>
    </row>
    <row r="2060" spans="1:22" ht="13.5" x14ac:dyDescent="0.25">
      <c r="A2060" s="3">
        <f>RSI!A2060</f>
        <v>45302</v>
      </c>
      <c r="B2060" s="2">
        <f>RSI!B2060</f>
        <v>0.79</v>
      </c>
      <c r="C2060" s="2">
        <f>RSI!I2060</f>
        <v>33.719825070622008</v>
      </c>
      <c r="D2060" s="2">
        <f>MACD!E2060</f>
        <v>1.7204919773234906E-2</v>
      </c>
      <c r="E2060" s="2">
        <f>MACD!F2060</f>
        <v>1.1184097216604068E-2</v>
      </c>
      <c r="F2060" s="2">
        <f>'Moving Avg'!D2060</f>
        <v>0.81400000000000006</v>
      </c>
      <c r="G2060" s="2">
        <f>'Moving Avg'!F2060</f>
        <v>0.84449999999999981</v>
      </c>
      <c r="H2060" s="2">
        <f>'Moving Avg'!G2060</f>
        <v>0.84619999999999995</v>
      </c>
      <c r="I2060" s="2">
        <f>'Moving Avg'!H2060</f>
        <v>0.94730000000000003</v>
      </c>
      <c r="J2060" s="6" t="str">
        <f>OBV!F2060</f>
        <v>BEARISH</v>
      </c>
      <c r="K2060" s="6" t="str">
        <f>OBV!G2060</f>
        <v>NEUTRAL</v>
      </c>
      <c r="L2060" s="6" t="str">
        <f>OBV!H2060</f>
        <v>CONFIRMED BEARISH</v>
      </c>
      <c r="M2060" s="8">
        <f t="shared" si="320"/>
        <v>25</v>
      </c>
      <c r="N2060" s="8">
        <f t="shared" si="321"/>
        <v>0</v>
      </c>
      <c r="O2060" s="8">
        <f t="shared" si="322"/>
        <v>0</v>
      </c>
      <c r="P2060" s="8">
        <f t="shared" si="323"/>
        <v>16.5</v>
      </c>
      <c r="Q2060" s="9">
        <f t="shared" si="324"/>
        <v>11.225</v>
      </c>
      <c r="R2060" s="9">
        <f t="shared" si="325"/>
        <v>9.125</v>
      </c>
      <c r="S2060" s="9">
        <f t="shared" si="326"/>
        <v>11.175000000000001</v>
      </c>
      <c r="T2060" s="9">
        <f t="shared" si="327"/>
        <v>10.375</v>
      </c>
      <c r="U2060" s="8">
        <f t="shared" si="328"/>
        <v>10.508333333333335</v>
      </c>
      <c r="V2060" s="8">
        <f t="shared" si="329"/>
        <v>10.475000000000001</v>
      </c>
    </row>
    <row r="2061" spans="1:22" ht="13.5" x14ac:dyDescent="0.25">
      <c r="A2061" s="3">
        <f>RSI!A2061</f>
        <v>45303</v>
      </c>
      <c r="B2061" s="2">
        <f>RSI!B2061</f>
        <v>0.78</v>
      </c>
      <c r="C2061" s="2">
        <f>RSI!I2061</f>
        <v>31.59420942931591</v>
      </c>
      <c r="D2061" s="2">
        <f>MACD!E2061</f>
        <v>2.0691605164053883E-2</v>
      </c>
      <c r="E2061" s="2">
        <f>MACD!F2061</f>
        <v>1.3085598806094032E-2</v>
      </c>
      <c r="F2061" s="2">
        <f>'Moving Avg'!D2061</f>
        <v>0.80400000000000005</v>
      </c>
      <c r="G2061" s="2">
        <f>'Moving Avg'!F2061</f>
        <v>0.83900000000000008</v>
      </c>
      <c r="H2061" s="2">
        <f>'Moving Avg'!G2061</f>
        <v>0.84679999999999989</v>
      </c>
      <c r="I2061" s="2">
        <f>'Moving Avg'!H2061</f>
        <v>0.94600000000000006</v>
      </c>
      <c r="J2061" s="6" t="str">
        <f>OBV!F2061</f>
        <v>BEARISH</v>
      </c>
      <c r="K2061" s="6" t="str">
        <f>OBV!G2061</f>
        <v>NEUTRAL</v>
      </c>
      <c r="L2061" s="6" t="str">
        <f>OBV!H2061</f>
        <v>CONFIRMED BEARISH</v>
      </c>
      <c r="M2061" s="8">
        <f t="shared" si="320"/>
        <v>25</v>
      </c>
      <c r="N2061" s="8">
        <f t="shared" si="321"/>
        <v>0</v>
      </c>
      <c r="O2061" s="8">
        <f t="shared" si="322"/>
        <v>0</v>
      </c>
      <c r="P2061" s="8">
        <f t="shared" si="323"/>
        <v>16.5</v>
      </c>
      <c r="Q2061" s="9">
        <f t="shared" si="324"/>
        <v>11.225</v>
      </c>
      <c r="R2061" s="9">
        <f t="shared" si="325"/>
        <v>9.125</v>
      </c>
      <c r="S2061" s="9">
        <f t="shared" si="326"/>
        <v>11.175000000000001</v>
      </c>
      <c r="T2061" s="9">
        <f t="shared" si="327"/>
        <v>10.375</v>
      </c>
      <c r="U2061" s="8">
        <f t="shared" si="328"/>
        <v>10.508333333333335</v>
      </c>
      <c r="V2061" s="8">
        <f t="shared" si="329"/>
        <v>10.475000000000001</v>
      </c>
    </row>
    <row r="2062" spans="1:22" ht="13.5" x14ac:dyDescent="0.25">
      <c r="A2062" s="3">
        <f>RSI!A2062</f>
        <v>45306</v>
      </c>
      <c r="B2062" s="2">
        <f>RSI!B2062</f>
        <v>0.78</v>
      </c>
      <c r="C2062" s="2">
        <f>RSI!I2062</f>
        <v>31.59420942931591</v>
      </c>
      <c r="D2062" s="2">
        <f>MACD!E2062</f>
        <v>2.2446796223367205E-2</v>
      </c>
      <c r="E2062" s="2">
        <f>MACD!F2062</f>
        <v>1.4957838289548667E-2</v>
      </c>
      <c r="F2062" s="2">
        <f>'Moving Avg'!D2062</f>
        <v>0.79400000000000015</v>
      </c>
      <c r="G2062" s="2">
        <f>'Moving Avg'!F2062</f>
        <v>0.83399999999999996</v>
      </c>
      <c r="H2062" s="2">
        <f>'Moving Avg'!G2062</f>
        <v>0.84739999999999993</v>
      </c>
      <c r="I2062" s="2">
        <f>'Moving Avg'!H2062</f>
        <v>0.94464999999999999</v>
      </c>
      <c r="J2062" s="6" t="str">
        <f>OBV!F2062</f>
        <v>BEARISH</v>
      </c>
      <c r="K2062" s="6" t="str">
        <f>OBV!G2062</f>
        <v>NEUTRAL</v>
      </c>
      <c r="L2062" s="6" t="str">
        <f>OBV!H2062</f>
        <v>CONFIRMED BEARISH</v>
      </c>
      <c r="M2062" s="8">
        <f t="shared" si="320"/>
        <v>25</v>
      </c>
      <c r="N2062" s="8">
        <f t="shared" si="321"/>
        <v>0</v>
      </c>
      <c r="O2062" s="8">
        <f t="shared" si="322"/>
        <v>0</v>
      </c>
      <c r="P2062" s="8">
        <f t="shared" si="323"/>
        <v>16.5</v>
      </c>
      <c r="Q2062" s="9">
        <f t="shared" si="324"/>
        <v>11.225</v>
      </c>
      <c r="R2062" s="9">
        <f t="shared" si="325"/>
        <v>9.125</v>
      </c>
      <c r="S2062" s="9">
        <f t="shared" si="326"/>
        <v>11.175000000000001</v>
      </c>
      <c r="T2062" s="9">
        <f t="shared" si="327"/>
        <v>10.375</v>
      </c>
      <c r="U2062" s="8">
        <f t="shared" si="328"/>
        <v>10.508333333333335</v>
      </c>
      <c r="V2062" s="8">
        <f t="shared" si="329"/>
        <v>10.475000000000001</v>
      </c>
    </row>
    <row r="2063" spans="1:22" ht="13.5" x14ac:dyDescent="0.25">
      <c r="A2063" s="3">
        <f>RSI!A2063</f>
        <v>45307</v>
      </c>
      <c r="B2063" s="2">
        <f>RSI!B2063</f>
        <v>0.78</v>
      </c>
      <c r="C2063" s="2">
        <f>RSI!I2063</f>
        <v>31.59420942931591</v>
      </c>
      <c r="D2063" s="2">
        <f>MACD!E2063</f>
        <v>2.5788364190369228E-2</v>
      </c>
      <c r="E2063" s="2">
        <f>MACD!F2063</f>
        <v>1.7123943469712782E-2</v>
      </c>
      <c r="F2063" s="2">
        <f>'Moving Avg'!D2063</f>
        <v>0.78600000000000014</v>
      </c>
      <c r="G2063" s="2">
        <f>'Moving Avg'!F2063</f>
        <v>0.82899999999999996</v>
      </c>
      <c r="H2063" s="2">
        <f>'Moving Avg'!G2063</f>
        <v>0.8478</v>
      </c>
      <c r="I2063" s="2">
        <f>'Moving Avg'!H2063</f>
        <v>0.94340000000000002</v>
      </c>
      <c r="J2063" s="6" t="str">
        <f>OBV!F2063</f>
        <v>BEARISH</v>
      </c>
      <c r="K2063" s="6" t="str">
        <f>OBV!G2063</f>
        <v>NEUTRAL</v>
      </c>
      <c r="L2063" s="6" t="str">
        <f>OBV!H2063</f>
        <v>CONFIRMED BEARISH</v>
      </c>
      <c r="M2063" s="8">
        <f t="shared" si="320"/>
        <v>25</v>
      </c>
      <c r="N2063" s="8">
        <f t="shared" si="321"/>
        <v>0</v>
      </c>
      <c r="O2063" s="8">
        <f t="shared" si="322"/>
        <v>0</v>
      </c>
      <c r="P2063" s="8">
        <f t="shared" si="323"/>
        <v>16.5</v>
      </c>
      <c r="Q2063" s="9">
        <f t="shared" si="324"/>
        <v>11.225</v>
      </c>
      <c r="R2063" s="9">
        <f t="shared" si="325"/>
        <v>9.125</v>
      </c>
      <c r="S2063" s="9">
        <f t="shared" si="326"/>
        <v>11.175000000000001</v>
      </c>
      <c r="T2063" s="9">
        <f t="shared" si="327"/>
        <v>10.375</v>
      </c>
      <c r="U2063" s="8">
        <f t="shared" si="328"/>
        <v>10.508333333333335</v>
      </c>
      <c r="V2063" s="8">
        <f t="shared" si="329"/>
        <v>10.475000000000001</v>
      </c>
    </row>
    <row r="2064" spans="1:22" ht="13.5" x14ac:dyDescent="0.25">
      <c r="A2064" s="3">
        <f>RSI!A2064</f>
        <v>45308</v>
      </c>
      <c r="B2064" s="2">
        <f>RSI!B2064</f>
        <v>0.8</v>
      </c>
      <c r="C2064" s="2">
        <f>RSI!I2064</f>
        <v>40.900327239427455</v>
      </c>
      <c r="D2064" s="2">
        <f>MACD!E2064</f>
        <v>2.7428756595395121E-2</v>
      </c>
      <c r="E2064" s="2">
        <f>MACD!F2064</f>
        <v>1.9184906094849248E-2</v>
      </c>
      <c r="F2064" s="2">
        <f>'Moving Avg'!D2064</f>
        <v>0.78599999999999992</v>
      </c>
      <c r="G2064" s="2">
        <f>'Moving Avg'!F2064</f>
        <v>0.82699999999999974</v>
      </c>
      <c r="H2064" s="2">
        <f>'Moving Avg'!G2064</f>
        <v>0.84860000000000002</v>
      </c>
      <c r="I2064" s="2">
        <f>'Moving Avg'!H2064</f>
        <v>0.94220000000000004</v>
      </c>
      <c r="J2064" s="6" t="str">
        <f>OBV!F2064</f>
        <v>BEARISH</v>
      </c>
      <c r="K2064" s="6" t="str">
        <f>OBV!G2064</f>
        <v>NEUTRAL</v>
      </c>
      <c r="L2064" s="6" t="str">
        <f>OBV!H2064</f>
        <v>NEUTRAL</v>
      </c>
      <c r="M2064" s="8">
        <f t="shared" si="320"/>
        <v>25</v>
      </c>
      <c r="N2064" s="8">
        <f t="shared" si="321"/>
        <v>0</v>
      </c>
      <c r="O2064" s="8">
        <f t="shared" si="322"/>
        <v>0</v>
      </c>
      <c r="P2064" s="8">
        <f t="shared" si="323"/>
        <v>16.5</v>
      </c>
      <c r="Q2064" s="9">
        <f t="shared" si="324"/>
        <v>11.225</v>
      </c>
      <c r="R2064" s="9">
        <f t="shared" si="325"/>
        <v>9.125</v>
      </c>
      <c r="S2064" s="9">
        <f t="shared" si="326"/>
        <v>11.175000000000001</v>
      </c>
      <c r="T2064" s="9">
        <f t="shared" si="327"/>
        <v>10.375</v>
      </c>
      <c r="U2064" s="8">
        <f t="shared" si="328"/>
        <v>10.508333333333335</v>
      </c>
      <c r="V2064" s="8">
        <f t="shared" si="329"/>
        <v>10.475000000000001</v>
      </c>
    </row>
    <row r="2065" spans="1:22" ht="13.5" x14ac:dyDescent="0.25">
      <c r="A2065" s="3">
        <f>RSI!A2065</f>
        <v>45309</v>
      </c>
      <c r="B2065" s="2">
        <f>RSI!B2065</f>
        <v>0.79</v>
      </c>
      <c r="C2065" s="2">
        <f>RSI!I2065</f>
        <v>38.108717524039584</v>
      </c>
      <c r="D2065" s="2">
        <f>MACD!E2065</f>
        <v>2.6635004131009166E-2</v>
      </c>
      <c r="E2065" s="2">
        <f>MACD!F2065</f>
        <v>2.0674925702081234E-2</v>
      </c>
      <c r="F2065" s="2">
        <f>'Moving Avg'!D2065</f>
        <v>0.78599999999999992</v>
      </c>
      <c r="G2065" s="2">
        <f>'Moving Avg'!F2065</f>
        <v>0.82400000000000007</v>
      </c>
      <c r="H2065" s="2">
        <f>'Moving Avg'!G2065</f>
        <v>0.84919999999999984</v>
      </c>
      <c r="I2065" s="2">
        <f>'Moving Avg'!H2065</f>
        <v>0.94089999999999985</v>
      </c>
      <c r="J2065" s="6" t="str">
        <f>OBV!F2065</f>
        <v>BEARISH</v>
      </c>
      <c r="K2065" s="6" t="str">
        <f>OBV!G2065</f>
        <v>NEUTRAL</v>
      </c>
      <c r="L2065" s="6" t="str">
        <f>OBV!H2065</f>
        <v>NEUTRAL</v>
      </c>
      <c r="M2065" s="8">
        <f t="shared" si="320"/>
        <v>25</v>
      </c>
      <c r="N2065" s="8">
        <f t="shared" si="321"/>
        <v>0</v>
      </c>
      <c r="O2065" s="8">
        <f t="shared" si="322"/>
        <v>0</v>
      </c>
      <c r="P2065" s="8">
        <f t="shared" si="323"/>
        <v>16.5</v>
      </c>
      <c r="Q2065" s="9">
        <f t="shared" si="324"/>
        <v>11.225</v>
      </c>
      <c r="R2065" s="9">
        <f t="shared" si="325"/>
        <v>9.125</v>
      </c>
      <c r="S2065" s="9">
        <f t="shared" si="326"/>
        <v>11.175000000000001</v>
      </c>
      <c r="T2065" s="9">
        <f t="shared" si="327"/>
        <v>10.375</v>
      </c>
      <c r="U2065" s="8">
        <f t="shared" si="328"/>
        <v>10.508333333333335</v>
      </c>
      <c r="V2065" s="8">
        <f t="shared" si="329"/>
        <v>10.475000000000001</v>
      </c>
    </row>
    <row r="2066" spans="1:22" ht="13.5" x14ac:dyDescent="0.25">
      <c r="A2066" s="3">
        <f>RSI!A2066</f>
        <v>45310</v>
      </c>
      <c r="B2066" s="2">
        <f>RSI!B2066</f>
        <v>0.78</v>
      </c>
      <c r="C2066" s="2">
        <f>RSI!I2066</f>
        <v>35.499362593451281</v>
      </c>
      <c r="D2066" s="2">
        <f>MACD!E2066</f>
        <v>2.6906166683059896E-2</v>
      </c>
      <c r="E2066" s="2">
        <f>MACD!F2066</f>
        <v>2.1921173898276969E-2</v>
      </c>
      <c r="F2066" s="2">
        <f>'Moving Avg'!D2066</f>
        <v>0.78600000000000014</v>
      </c>
      <c r="G2066" s="2">
        <f>'Moving Avg'!F2066</f>
        <v>0.82100000000000006</v>
      </c>
      <c r="H2066" s="2">
        <f>'Moving Avg'!G2066</f>
        <v>0.85019999999999996</v>
      </c>
      <c r="I2066" s="2">
        <f>'Moving Avg'!H2066</f>
        <v>0.93929999999999991</v>
      </c>
      <c r="J2066" s="6" t="str">
        <f>OBV!F2066</f>
        <v>BEARISH</v>
      </c>
      <c r="K2066" s="6" t="str">
        <f>OBV!G2066</f>
        <v>NEUTRAL</v>
      </c>
      <c r="L2066" s="6" t="str">
        <f>OBV!H2066</f>
        <v>NEUTRAL</v>
      </c>
      <c r="M2066" s="8">
        <f t="shared" si="320"/>
        <v>25</v>
      </c>
      <c r="N2066" s="8">
        <f t="shared" si="321"/>
        <v>0</v>
      </c>
      <c r="O2066" s="8">
        <f t="shared" si="322"/>
        <v>0</v>
      </c>
      <c r="P2066" s="8">
        <f t="shared" si="323"/>
        <v>16.5</v>
      </c>
      <c r="Q2066" s="9">
        <f t="shared" si="324"/>
        <v>11.225</v>
      </c>
      <c r="R2066" s="9">
        <f t="shared" si="325"/>
        <v>9.125</v>
      </c>
      <c r="S2066" s="9">
        <f t="shared" si="326"/>
        <v>11.175000000000001</v>
      </c>
      <c r="T2066" s="9">
        <f t="shared" si="327"/>
        <v>10.375</v>
      </c>
      <c r="U2066" s="8">
        <f t="shared" si="328"/>
        <v>10.508333333333335</v>
      </c>
      <c r="V2066" s="8">
        <f t="shared" si="329"/>
        <v>10.475000000000001</v>
      </c>
    </row>
    <row r="2067" spans="1:22" ht="13.5" x14ac:dyDescent="0.25">
      <c r="A2067" s="3">
        <f>RSI!A2067</f>
        <v>45313</v>
      </c>
      <c r="B2067" s="2">
        <f>RSI!B2067</f>
        <v>0.76</v>
      </c>
      <c r="C2067" s="2">
        <f>RSI!I2067</f>
        <v>30.936891037398169</v>
      </c>
      <c r="D2067" s="2">
        <f>MACD!E2067</f>
        <v>2.8863275045116099E-2</v>
      </c>
      <c r="E2067" s="2">
        <f>MACD!F2067</f>
        <v>2.3309594127644797E-2</v>
      </c>
      <c r="F2067" s="2">
        <f>'Moving Avg'!D2067</f>
        <v>0.78200000000000003</v>
      </c>
      <c r="G2067" s="2">
        <f>'Moving Avg'!F2067</f>
        <v>0.81600000000000006</v>
      </c>
      <c r="H2067" s="2">
        <f>'Moving Avg'!G2067</f>
        <v>0.84999999999999987</v>
      </c>
      <c r="I2067" s="2">
        <f>'Moving Avg'!H2067</f>
        <v>0.93774999999999975</v>
      </c>
      <c r="J2067" s="6" t="str">
        <f>OBV!F2067</f>
        <v>BEARISH</v>
      </c>
      <c r="K2067" s="6" t="str">
        <f>OBV!G2067</f>
        <v>NEUTRAL</v>
      </c>
      <c r="L2067" s="6" t="str">
        <f>OBV!H2067</f>
        <v>CONFIRMED BEARISH</v>
      </c>
      <c r="M2067" s="8">
        <f t="shared" si="320"/>
        <v>25</v>
      </c>
      <c r="N2067" s="8">
        <f t="shared" si="321"/>
        <v>0</v>
      </c>
      <c r="O2067" s="8">
        <f t="shared" si="322"/>
        <v>0</v>
      </c>
      <c r="P2067" s="8">
        <f t="shared" si="323"/>
        <v>16.5</v>
      </c>
      <c r="Q2067" s="9">
        <f t="shared" si="324"/>
        <v>11.225</v>
      </c>
      <c r="R2067" s="9">
        <f t="shared" si="325"/>
        <v>9.125</v>
      </c>
      <c r="S2067" s="9">
        <f t="shared" si="326"/>
        <v>11.175000000000001</v>
      </c>
      <c r="T2067" s="9">
        <f t="shared" si="327"/>
        <v>10.375</v>
      </c>
      <c r="U2067" s="8">
        <f t="shared" si="328"/>
        <v>10.508333333333335</v>
      </c>
      <c r="V2067" s="8">
        <f t="shared" si="329"/>
        <v>10.475000000000001</v>
      </c>
    </row>
    <row r="2068" spans="1:22" ht="13.5" x14ac:dyDescent="0.25">
      <c r="A2068" s="3">
        <f>RSI!A2068</f>
        <v>45314</v>
      </c>
      <c r="B2068" s="2">
        <f>RSI!B2068</f>
        <v>0.75</v>
      </c>
      <c r="C2068" s="2">
        <f>RSI!I2068</f>
        <v>28.93449399854066</v>
      </c>
      <c r="D2068" s="2">
        <f>MACD!E2068</f>
        <v>3.0067695841084707E-2</v>
      </c>
      <c r="E2068" s="2">
        <f>MACD!F2068</f>
        <v>2.466121447033278E-2</v>
      </c>
      <c r="F2068" s="2">
        <f>'Moving Avg'!D2068</f>
        <v>0.77600000000000002</v>
      </c>
      <c r="G2068" s="2">
        <f>'Moving Avg'!F2068</f>
        <v>0.81099999999999994</v>
      </c>
      <c r="H2068" s="2">
        <f>'Moving Avg'!G2068</f>
        <v>0.8488</v>
      </c>
      <c r="I2068" s="2">
        <f>'Moving Avg'!H2068</f>
        <v>0.93604999999999994</v>
      </c>
      <c r="J2068" s="6" t="str">
        <f>OBV!F2068</f>
        <v>BEARISH</v>
      </c>
      <c r="K2068" s="6" t="str">
        <f>OBV!G2068</f>
        <v>NEUTRAL</v>
      </c>
      <c r="L2068" s="6" t="str">
        <f>OBV!H2068</f>
        <v>CONFIRMED BEARISH</v>
      </c>
      <c r="M2068" s="8">
        <f t="shared" si="320"/>
        <v>50</v>
      </c>
      <c r="N2068" s="8">
        <f t="shared" si="321"/>
        <v>0</v>
      </c>
      <c r="O2068" s="8">
        <f t="shared" si="322"/>
        <v>0</v>
      </c>
      <c r="P2068" s="8">
        <f t="shared" si="323"/>
        <v>16.5</v>
      </c>
      <c r="Q2068" s="9">
        <f t="shared" si="324"/>
        <v>19.975000000000001</v>
      </c>
      <c r="R2068" s="9">
        <f t="shared" si="325"/>
        <v>14.125</v>
      </c>
      <c r="S2068" s="9">
        <f t="shared" si="326"/>
        <v>14.925000000000001</v>
      </c>
      <c r="T2068" s="9">
        <f t="shared" si="327"/>
        <v>16.625</v>
      </c>
      <c r="U2068" s="8">
        <f t="shared" si="328"/>
        <v>16.341666666666669</v>
      </c>
      <c r="V2068" s="8">
        <f t="shared" si="329"/>
        <v>16.412500000000001</v>
      </c>
    </row>
    <row r="2069" spans="1:22" ht="13.5" x14ac:dyDescent="0.25">
      <c r="A2069" s="3">
        <f>RSI!A2069</f>
        <v>45315</v>
      </c>
      <c r="B2069" s="2">
        <f>RSI!B2069</f>
        <v>0.73</v>
      </c>
      <c r="C2069" s="2">
        <f>RSI!I2069</f>
        <v>25.394318671875411</v>
      </c>
      <c r="D2069" s="2">
        <f>MACD!E2069</f>
        <v>2.9870957765663175E-2</v>
      </c>
      <c r="E2069" s="2">
        <f>MACD!F2069</f>
        <v>2.5703163129398861E-2</v>
      </c>
      <c r="F2069" s="2">
        <f>'Moving Avg'!D2069</f>
        <v>0.76200000000000001</v>
      </c>
      <c r="G2069" s="2">
        <f>'Moving Avg'!F2069</f>
        <v>0.80449999999999999</v>
      </c>
      <c r="H2069" s="2">
        <f>'Moving Avg'!G2069</f>
        <v>0.84640000000000004</v>
      </c>
      <c r="I2069" s="2">
        <f>'Moving Avg'!H2069</f>
        <v>0.9342999999999998</v>
      </c>
      <c r="J2069" s="6" t="str">
        <f>OBV!F2069</f>
        <v>BEARISH</v>
      </c>
      <c r="K2069" s="6" t="str">
        <f>OBV!G2069</f>
        <v>NEUTRAL</v>
      </c>
      <c r="L2069" s="6" t="str">
        <f>OBV!H2069</f>
        <v>CONFIRMED BEARISH</v>
      </c>
      <c r="M2069" s="8">
        <f t="shared" si="320"/>
        <v>50</v>
      </c>
      <c r="N2069" s="8">
        <f t="shared" si="321"/>
        <v>0</v>
      </c>
      <c r="O2069" s="8">
        <f t="shared" si="322"/>
        <v>0</v>
      </c>
      <c r="P2069" s="8">
        <f t="shared" si="323"/>
        <v>16.5</v>
      </c>
      <c r="Q2069" s="9">
        <f t="shared" si="324"/>
        <v>19.975000000000001</v>
      </c>
      <c r="R2069" s="9">
        <f t="shared" si="325"/>
        <v>14.125</v>
      </c>
      <c r="S2069" s="9">
        <f t="shared" si="326"/>
        <v>14.925000000000001</v>
      </c>
      <c r="T2069" s="9">
        <f t="shared" si="327"/>
        <v>16.625</v>
      </c>
      <c r="U2069" s="8">
        <f t="shared" si="328"/>
        <v>16.341666666666669</v>
      </c>
      <c r="V2069" s="8">
        <f t="shared" si="329"/>
        <v>16.412500000000001</v>
      </c>
    </row>
    <row r="2070" spans="1:22" ht="13.5" x14ac:dyDescent="0.25">
      <c r="A2070" s="3">
        <f>RSI!A2070</f>
        <v>45316</v>
      </c>
      <c r="B2070" s="2">
        <f>RSI!B2070</f>
        <v>0.7</v>
      </c>
      <c r="C2070" s="2">
        <f>RSI!I2070</f>
        <v>21.203552324816513</v>
      </c>
      <c r="D2070" s="2">
        <f>MACD!E2070</f>
        <v>3.0857889954257089E-2</v>
      </c>
      <c r="E2070" s="2">
        <f>MACD!F2070</f>
        <v>2.6734108494370509E-2</v>
      </c>
      <c r="F2070" s="2">
        <f>'Moving Avg'!D2070</f>
        <v>0.74399999999999999</v>
      </c>
      <c r="G2070" s="2">
        <f>'Moving Avg'!F2070</f>
        <v>0.79699999999999993</v>
      </c>
      <c r="H2070" s="2">
        <f>'Moving Avg'!G2070</f>
        <v>0.84240000000000004</v>
      </c>
      <c r="I2070" s="2">
        <f>'Moving Avg'!H2070</f>
        <v>0.93259999999999976</v>
      </c>
      <c r="J2070" s="6" t="str">
        <f>OBV!F2070</f>
        <v>BEARISH</v>
      </c>
      <c r="K2070" s="6" t="str">
        <f>OBV!G2070</f>
        <v>NEUTRAL</v>
      </c>
      <c r="L2070" s="6" t="str">
        <f>OBV!H2070</f>
        <v>CONFIRMED BEARISH</v>
      </c>
      <c r="M2070" s="8">
        <f t="shared" si="320"/>
        <v>50</v>
      </c>
      <c r="N2070" s="8">
        <f t="shared" si="321"/>
        <v>0</v>
      </c>
      <c r="O2070" s="8">
        <f t="shared" si="322"/>
        <v>0</v>
      </c>
      <c r="P2070" s="8">
        <f t="shared" si="323"/>
        <v>16.5</v>
      </c>
      <c r="Q2070" s="9">
        <f t="shared" si="324"/>
        <v>19.975000000000001</v>
      </c>
      <c r="R2070" s="9">
        <f t="shared" si="325"/>
        <v>14.125</v>
      </c>
      <c r="S2070" s="9">
        <f t="shared" si="326"/>
        <v>14.925000000000001</v>
      </c>
      <c r="T2070" s="9">
        <f t="shared" si="327"/>
        <v>16.625</v>
      </c>
      <c r="U2070" s="8">
        <f t="shared" si="328"/>
        <v>16.341666666666669</v>
      </c>
      <c r="V2070" s="8">
        <f t="shared" si="329"/>
        <v>16.412500000000001</v>
      </c>
    </row>
    <row r="2071" spans="1:22" ht="13.5" x14ac:dyDescent="0.25">
      <c r="A2071" s="3">
        <f>RSI!A2071</f>
        <v>45317</v>
      </c>
      <c r="B2071" s="2">
        <f>RSI!B2071</f>
        <v>0.67</v>
      </c>
      <c r="C2071" s="2">
        <f>RSI!I2071</f>
        <v>18.003866421492646</v>
      </c>
      <c r="D2071" s="2">
        <f>MACD!E2071</f>
        <v>3.2988872267779246E-2</v>
      </c>
      <c r="E2071" s="2">
        <f>MACD!F2071</f>
        <v>2.798506124905226E-2</v>
      </c>
      <c r="F2071" s="2">
        <f>'Moving Avg'!D2071</f>
        <v>0.72200000000000009</v>
      </c>
      <c r="G2071" s="2">
        <f>'Moving Avg'!F2071</f>
        <v>0.78800000000000003</v>
      </c>
      <c r="H2071" s="2">
        <f>'Moving Avg'!G2071</f>
        <v>0.83819999999999995</v>
      </c>
      <c r="I2071" s="2">
        <f>'Moving Avg'!H2071</f>
        <v>0.93069999999999964</v>
      </c>
      <c r="J2071" s="6" t="str">
        <f>OBV!F2071</f>
        <v>BEARISH</v>
      </c>
      <c r="K2071" s="6" t="str">
        <f>OBV!G2071</f>
        <v>NEUTRAL</v>
      </c>
      <c r="L2071" s="6" t="str">
        <f>OBV!H2071</f>
        <v>CONFIRMED BEARISH</v>
      </c>
      <c r="M2071" s="8">
        <f t="shared" si="320"/>
        <v>50</v>
      </c>
      <c r="N2071" s="8">
        <f t="shared" si="321"/>
        <v>0</v>
      </c>
      <c r="O2071" s="8">
        <f t="shared" si="322"/>
        <v>0</v>
      </c>
      <c r="P2071" s="8">
        <f t="shared" si="323"/>
        <v>16.5</v>
      </c>
      <c r="Q2071" s="9">
        <f t="shared" si="324"/>
        <v>19.975000000000001</v>
      </c>
      <c r="R2071" s="9">
        <f t="shared" si="325"/>
        <v>14.125</v>
      </c>
      <c r="S2071" s="9">
        <f t="shared" si="326"/>
        <v>14.925000000000001</v>
      </c>
      <c r="T2071" s="9">
        <f t="shared" si="327"/>
        <v>16.625</v>
      </c>
      <c r="U2071" s="8">
        <f t="shared" si="328"/>
        <v>16.341666666666669</v>
      </c>
      <c r="V2071" s="8">
        <f t="shared" si="329"/>
        <v>16.412500000000001</v>
      </c>
    </row>
    <row r="2072" spans="1:22" ht="13.5" x14ac:dyDescent="0.25">
      <c r="A2072" s="3">
        <f>RSI!A2072</f>
        <v>45320</v>
      </c>
      <c r="B2072" s="2">
        <f>RSI!B2072</f>
        <v>0.67</v>
      </c>
      <c r="C2072" s="2">
        <f>RSI!I2072</f>
        <v>18.003866421492646</v>
      </c>
      <c r="D2072" s="2">
        <f>MACD!E2072</f>
        <v>3.5536064994695082E-2</v>
      </c>
      <c r="E2072" s="2">
        <f>MACD!F2072</f>
        <v>2.9495261998180825E-2</v>
      </c>
      <c r="F2072" s="2">
        <f>'Moving Avg'!D2072</f>
        <v>0.70399999999999996</v>
      </c>
      <c r="G2072" s="2">
        <f>'Moving Avg'!F2072</f>
        <v>0.77949999999999997</v>
      </c>
      <c r="H2072" s="2">
        <f>'Moving Avg'!G2072</f>
        <v>0.83320000000000005</v>
      </c>
      <c r="I2072" s="2">
        <f>'Moving Avg'!H2072</f>
        <v>0.92884999999999951</v>
      </c>
      <c r="J2072" s="6" t="str">
        <f>OBV!F2072</f>
        <v>BEARISH</v>
      </c>
      <c r="K2072" s="6" t="str">
        <f>OBV!G2072</f>
        <v>NEUTRAL</v>
      </c>
      <c r="L2072" s="6" t="str">
        <f>OBV!H2072</f>
        <v>CONFIRMED BEARISH</v>
      </c>
      <c r="M2072" s="8">
        <f t="shared" si="320"/>
        <v>50</v>
      </c>
      <c r="N2072" s="8">
        <f t="shared" si="321"/>
        <v>0</v>
      </c>
      <c r="O2072" s="8">
        <f t="shared" si="322"/>
        <v>0</v>
      </c>
      <c r="P2072" s="8">
        <f t="shared" si="323"/>
        <v>16.5</v>
      </c>
      <c r="Q2072" s="9">
        <f t="shared" si="324"/>
        <v>19.975000000000001</v>
      </c>
      <c r="R2072" s="9">
        <f t="shared" si="325"/>
        <v>14.125</v>
      </c>
      <c r="S2072" s="9">
        <f t="shared" si="326"/>
        <v>14.925000000000001</v>
      </c>
      <c r="T2072" s="9">
        <f t="shared" si="327"/>
        <v>16.625</v>
      </c>
      <c r="U2072" s="8">
        <f t="shared" si="328"/>
        <v>16.341666666666669</v>
      </c>
      <c r="V2072" s="8">
        <f t="shared" si="329"/>
        <v>16.412500000000001</v>
      </c>
    </row>
    <row r="2073" spans="1:22" ht="13.5" x14ac:dyDescent="0.25">
      <c r="A2073" s="3">
        <f>RSI!A2073</f>
        <v>45321</v>
      </c>
      <c r="B2073" s="2">
        <f>RSI!B2073</f>
        <v>0.67</v>
      </c>
      <c r="C2073" s="2">
        <f>RSI!I2073</f>
        <v>18.003866421492646</v>
      </c>
      <c r="D2073" s="2">
        <f>MACD!E2073</f>
        <v>3.8380320663991552E-2</v>
      </c>
      <c r="E2073" s="2">
        <f>MACD!F2073</f>
        <v>3.1272273731342976E-2</v>
      </c>
      <c r="F2073" s="2">
        <f>'Moving Avg'!D2073</f>
        <v>0.68799999999999994</v>
      </c>
      <c r="G2073" s="2">
        <f>'Moving Avg'!F2073</f>
        <v>0.77049999999999996</v>
      </c>
      <c r="H2073" s="2">
        <f>'Moving Avg'!G2073</f>
        <v>0.82820000000000005</v>
      </c>
      <c r="I2073" s="2">
        <f>'Moving Avg'!H2073</f>
        <v>0.92704999999999937</v>
      </c>
      <c r="J2073" s="6" t="str">
        <f>OBV!F2073</f>
        <v>BEARISH</v>
      </c>
      <c r="K2073" s="6" t="str">
        <f>OBV!G2073</f>
        <v>NEUTRAL</v>
      </c>
      <c r="L2073" s="6" t="str">
        <f>OBV!H2073</f>
        <v>CONFIRMED BEARISH</v>
      </c>
      <c r="M2073" s="8">
        <f t="shared" si="320"/>
        <v>50</v>
      </c>
      <c r="N2073" s="8">
        <f t="shared" si="321"/>
        <v>0</v>
      </c>
      <c r="O2073" s="8">
        <f t="shared" si="322"/>
        <v>0</v>
      </c>
      <c r="P2073" s="8">
        <f t="shared" si="323"/>
        <v>16.5</v>
      </c>
      <c r="Q2073" s="9">
        <f t="shared" si="324"/>
        <v>19.975000000000001</v>
      </c>
      <c r="R2073" s="9">
        <f t="shared" si="325"/>
        <v>14.125</v>
      </c>
      <c r="S2073" s="9">
        <f t="shared" si="326"/>
        <v>14.925000000000001</v>
      </c>
      <c r="T2073" s="9">
        <f t="shared" si="327"/>
        <v>16.625</v>
      </c>
      <c r="U2073" s="8">
        <f t="shared" si="328"/>
        <v>16.341666666666669</v>
      </c>
      <c r="V2073" s="8">
        <f t="shared" si="329"/>
        <v>16.412500000000001</v>
      </c>
    </row>
    <row r="2074" spans="1:22" ht="13.5" x14ac:dyDescent="0.25">
      <c r="A2074" s="3">
        <f>RSI!A2074</f>
        <v>45322</v>
      </c>
      <c r="B2074" s="2">
        <f>RSI!B2074</f>
        <v>0.7</v>
      </c>
      <c r="C2074" s="2">
        <f>RSI!I2074</f>
        <v>31.007246322137561</v>
      </c>
      <c r="D2074" s="2">
        <f>MACD!E2074</f>
        <v>4.2279605639491735E-2</v>
      </c>
      <c r="E2074" s="2">
        <f>MACD!F2074</f>
        <v>3.347374011297273E-2</v>
      </c>
      <c r="F2074" s="2">
        <f>'Moving Avg'!D2074</f>
        <v>0.68200000000000005</v>
      </c>
      <c r="G2074" s="2">
        <f>'Moving Avg'!F2074</f>
        <v>0.76300000000000001</v>
      </c>
      <c r="H2074" s="2">
        <f>'Moving Avg'!G2074</f>
        <v>0.82340000000000013</v>
      </c>
      <c r="I2074" s="2">
        <f>'Moving Avg'!H2074</f>
        <v>0.92509999999999937</v>
      </c>
      <c r="J2074" s="6" t="str">
        <f>OBV!F2074</f>
        <v>BEARISH</v>
      </c>
      <c r="K2074" s="6" t="str">
        <f>OBV!G2074</f>
        <v>NEUTRAL</v>
      </c>
      <c r="L2074" s="6" t="str">
        <f>OBV!H2074</f>
        <v>CONFIRMED BEARISH</v>
      </c>
      <c r="M2074" s="8">
        <f t="shared" si="320"/>
        <v>25</v>
      </c>
      <c r="N2074" s="8">
        <f t="shared" si="321"/>
        <v>0</v>
      </c>
      <c r="O2074" s="8">
        <f t="shared" si="322"/>
        <v>0</v>
      </c>
      <c r="P2074" s="8">
        <f t="shared" si="323"/>
        <v>16.5</v>
      </c>
      <c r="Q2074" s="9">
        <f t="shared" si="324"/>
        <v>11.225</v>
      </c>
      <c r="R2074" s="9">
        <f t="shared" si="325"/>
        <v>9.125</v>
      </c>
      <c r="S2074" s="9">
        <f t="shared" si="326"/>
        <v>11.175000000000001</v>
      </c>
      <c r="T2074" s="9">
        <f t="shared" si="327"/>
        <v>10.375</v>
      </c>
      <c r="U2074" s="8">
        <f t="shared" si="328"/>
        <v>10.508333333333335</v>
      </c>
      <c r="V2074" s="8">
        <f t="shared" si="329"/>
        <v>10.475000000000001</v>
      </c>
    </row>
    <row r="2075" spans="1:22" ht="13.5" x14ac:dyDescent="0.25">
      <c r="A2075" s="3">
        <f>RSI!A2075</f>
        <v>45323</v>
      </c>
      <c r="B2075" s="2">
        <f>RSI!B2075</f>
        <v>0.73</v>
      </c>
      <c r="C2075" s="2">
        <f>RSI!I2075</f>
        <v>41.071329213105251</v>
      </c>
      <c r="D2075" s="2">
        <f>MACD!E2075</f>
        <v>4.223169950189809E-2</v>
      </c>
      <c r="E2075" s="2">
        <f>MACD!F2075</f>
        <v>3.5225331990757808E-2</v>
      </c>
      <c r="F2075" s="2">
        <f>'Moving Avg'!D2075</f>
        <v>0.68799999999999994</v>
      </c>
      <c r="G2075" s="2">
        <f>'Moving Avg'!F2075</f>
        <v>0.7579999999999999</v>
      </c>
      <c r="H2075" s="2">
        <f>'Moving Avg'!G2075</f>
        <v>0.81940000000000013</v>
      </c>
      <c r="I2075" s="2">
        <f>'Moving Avg'!H2075</f>
        <v>0.92299999999999938</v>
      </c>
      <c r="J2075" s="6" t="str">
        <f>OBV!F2075</f>
        <v>BULLISH</v>
      </c>
      <c r="K2075" s="6" t="str">
        <f>OBV!G2075</f>
        <v>NEUTRAL</v>
      </c>
      <c r="L2075" s="6" t="str">
        <f>OBV!H2075</f>
        <v>CONFIRMED BULLISH</v>
      </c>
      <c r="M2075" s="8">
        <f t="shared" si="320"/>
        <v>25</v>
      </c>
      <c r="N2075" s="8">
        <f t="shared" si="321"/>
        <v>0</v>
      </c>
      <c r="O2075" s="8">
        <f t="shared" si="322"/>
        <v>0</v>
      </c>
      <c r="P2075" s="8">
        <f t="shared" si="323"/>
        <v>83.5</v>
      </c>
      <c r="Q2075" s="9">
        <f t="shared" si="324"/>
        <v>21.274999999999999</v>
      </c>
      <c r="R2075" s="9">
        <f t="shared" si="325"/>
        <v>25.875</v>
      </c>
      <c r="S2075" s="9">
        <f t="shared" si="326"/>
        <v>41.325000000000003</v>
      </c>
      <c r="T2075" s="9">
        <f t="shared" si="327"/>
        <v>27.125</v>
      </c>
      <c r="U2075" s="8">
        <f t="shared" si="328"/>
        <v>29.491666666666664</v>
      </c>
      <c r="V2075" s="8">
        <f t="shared" si="329"/>
        <v>28.9</v>
      </c>
    </row>
    <row r="2076" spans="1:22" ht="13.5" x14ac:dyDescent="0.25">
      <c r="A2076" s="3">
        <f>RSI!A2076</f>
        <v>45324</v>
      </c>
      <c r="B2076" s="2">
        <f>RSI!B2076</f>
        <v>0.76</v>
      </c>
      <c r="C2076" s="2">
        <f>RSI!I2076</f>
        <v>49.071771221931904</v>
      </c>
      <c r="D2076" s="2">
        <f>MACD!E2076</f>
        <v>3.8635970197493985E-2</v>
      </c>
      <c r="E2076" s="2">
        <f>MACD!F2076</f>
        <v>3.5907459632105045E-2</v>
      </c>
      <c r="F2076" s="2">
        <f>'Moving Avg'!D2076</f>
        <v>0.70600000000000007</v>
      </c>
      <c r="G2076" s="2">
        <f>'Moving Avg'!F2076</f>
        <v>0.75449999999999995</v>
      </c>
      <c r="H2076" s="2">
        <f>'Moving Avg'!G2076</f>
        <v>0.81600000000000006</v>
      </c>
      <c r="I2076" s="2">
        <f>'Moving Avg'!H2076</f>
        <v>0.92104999999999937</v>
      </c>
      <c r="J2076" s="6" t="str">
        <f>OBV!F2076</f>
        <v>BULLISH</v>
      </c>
      <c r="K2076" s="6" t="str">
        <f>OBV!G2076</f>
        <v>NEUTRAL</v>
      </c>
      <c r="L2076" s="6" t="str">
        <f>OBV!H2076</f>
        <v>CONFIRMED BULLISH</v>
      </c>
      <c r="M2076" s="8">
        <f t="shared" si="320"/>
        <v>25</v>
      </c>
      <c r="N2076" s="8">
        <f t="shared" si="321"/>
        <v>0</v>
      </c>
      <c r="O2076" s="8">
        <f t="shared" si="322"/>
        <v>0</v>
      </c>
      <c r="P2076" s="8">
        <f t="shared" si="323"/>
        <v>83.5</v>
      </c>
      <c r="Q2076" s="9">
        <f t="shared" si="324"/>
        <v>21.274999999999999</v>
      </c>
      <c r="R2076" s="9">
        <f t="shared" si="325"/>
        <v>25.875</v>
      </c>
      <c r="S2076" s="9">
        <f t="shared" si="326"/>
        <v>41.325000000000003</v>
      </c>
      <c r="T2076" s="9">
        <f t="shared" si="327"/>
        <v>27.125</v>
      </c>
      <c r="U2076" s="8">
        <f t="shared" si="328"/>
        <v>29.491666666666664</v>
      </c>
      <c r="V2076" s="8">
        <f t="shared" si="329"/>
        <v>28.9</v>
      </c>
    </row>
    <row r="2077" spans="1:22" ht="13.5" x14ac:dyDescent="0.25">
      <c r="A2077" s="3">
        <f>RSI!A2077</f>
        <v>45327</v>
      </c>
      <c r="B2077" s="2">
        <f>RSI!B2077</f>
        <v>0.77</v>
      </c>
      <c r="C2077" s="2">
        <f>RSI!I2077</f>
        <v>51.438470726949852</v>
      </c>
      <c r="D2077" s="2">
        <f>MACD!E2077</f>
        <v>3.1788763817148791E-2</v>
      </c>
      <c r="E2077" s="2">
        <f>MACD!F2077</f>
        <v>3.5083720469113795E-2</v>
      </c>
      <c r="F2077" s="2">
        <f>'Moving Avg'!D2077</f>
        <v>0.72600000000000009</v>
      </c>
      <c r="G2077" s="2">
        <f>'Moving Avg'!F2077</f>
        <v>0.75149999999999995</v>
      </c>
      <c r="H2077" s="2">
        <f>'Moving Avg'!G2077</f>
        <v>0.81340000000000012</v>
      </c>
      <c r="I2077" s="2">
        <f>'Moving Avg'!H2077</f>
        <v>0.91924999999999923</v>
      </c>
      <c r="J2077" s="6" t="str">
        <f>OBV!F2077</f>
        <v>BULLISH</v>
      </c>
      <c r="K2077" s="6" t="str">
        <f>OBV!G2077</f>
        <v>NEUTRAL</v>
      </c>
      <c r="L2077" s="6" t="str">
        <f>OBV!H2077</f>
        <v>CONFIRMED BULLISH</v>
      </c>
      <c r="M2077" s="8">
        <f t="shared" si="320"/>
        <v>25</v>
      </c>
      <c r="N2077" s="8">
        <f t="shared" si="321"/>
        <v>45</v>
      </c>
      <c r="O2077" s="8">
        <f t="shared" si="322"/>
        <v>0</v>
      </c>
      <c r="P2077" s="8">
        <f t="shared" si="323"/>
        <v>83.5</v>
      </c>
      <c r="Q2077" s="9">
        <f t="shared" si="324"/>
        <v>37.024999999999999</v>
      </c>
      <c r="R2077" s="9">
        <f t="shared" si="325"/>
        <v>34.875</v>
      </c>
      <c r="S2077" s="9">
        <f t="shared" si="326"/>
        <v>48.075000000000003</v>
      </c>
      <c r="T2077" s="9">
        <f t="shared" si="327"/>
        <v>38.375</v>
      </c>
      <c r="U2077" s="8">
        <f t="shared" si="328"/>
        <v>39.991666666666667</v>
      </c>
      <c r="V2077" s="8">
        <f t="shared" si="329"/>
        <v>39.587500000000006</v>
      </c>
    </row>
    <row r="2078" spans="1:22" ht="13.5" x14ac:dyDescent="0.25">
      <c r="A2078" s="3">
        <f>RSI!A2078</f>
        <v>45328</v>
      </c>
      <c r="B2078" s="2">
        <f>RSI!B2078</f>
        <v>0.8</v>
      </c>
      <c r="C2078" s="2">
        <f>RSI!I2078</f>
        <v>57.777648140223498</v>
      </c>
      <c r="D2078" s="2">
        <f>MACD!E2078</f>
        <v>2.218723444431836E-2</v>
      </c>
      <c r="E2078" s="2">
        <f>MACD!F2078</f>
        <v>3.250442326415471E-2</v>
      </c>
      <c r="F2078" s="2">
        <f>'Moving Avg'!D2078</f>
        <v>0.752</v>
      </c>
      <c r="G2078" s="2">
        <f>'Moving Avg'!F2078</f>
        <v>0.75049999999999994</v>
      </c>
      <c r="H2078" s="2">
        <f>'Moving Avg'!G2078</f>
        <v>0.81120000000000014</v>
      </c>
      <c r="I2078" s="2">
        <f>'Moving Avg'!H2078</f>
        <v>0.91759999999999931</v>
      </c>
      <c r="J2078" s="6" t="str">
        <f>OBV!F2078</f>
        <v>BULLISH</v>
      </c>
      <c r="K2078" s="6" t="str">
        <f>OBV!G2078</f>
        <v>NEUTRAL</v>
      </c>
      <c r="L2078" s="6" t="str">
        <f>OBV!H2078</f>
        <v>CONFIRMED BULLISH</v>
      </c>
      <c r="M2078" s="8">
        <f t="shared" si="320"/>
        <v>25</v>
      </c>
      <c r="N2078" s="8">
        <f t="shared" si="321"/>
        <v>45</v>
      </c>
      <c r="O2078" s="8">
        <f t="shared" si="322"/>
        <v>0</v>
      </c>
      <c r="P2078" s="8">
        <f t="shared" si="323"/>
        <v>83.5</v>
      </c>
      <c r="Q2078" s="9">
        <f t="shared" si="324"/>
        <v>37.024999999999999</v>
      </c>
      <c r="R2078" s="9">
        <f t="shared" si="325"/>
        <v>34.875</v>
      </c>
      <c r="S2078" s="9">
        <f t="shared" si="326"/>
        <v>48.075000000000003</v>
      </c>
      <c r="T2078" s="9">
        <f t="shared" si="327"/>
        <v>38.375</v>
      </c>
      <c r="U2078" s="8">
        <f t="shared" si="328"/>
        <v>39.991666666666667</v>
      </c>
      <c r="V2078" s="8">
        <f t="shared" si="329"/>
        <v>39.587500000000006</v>
      </c>
    </row>
    <row r="2079" spans="1:22" ht="13.5" x14ac:dyDescent="0.25">
      <c r="A2079" s="3">
        <f>RSI!A2079</f>
        <v>45329</v>
      </c>
      <c r="B2079" s="2">
        <f>RSI!B2079</f>
        <v>0.83</v>
      </c>
      <c r="C2079" s="2">
        <f>RSI!I2079</f>
        <v>62.981700944211468</v>
      </c>
      <c r="D2079" s="2">
        <f>MACD!E2079</f>
        <v>8.5428768508549746E-3</v>
      </c>
      <c r="E2079" s="2">
        <f>MACD!F2079</f>
        <v>2.7712113981494764E-2</v>
      </c>
      <c r="F2079" s="2">
        <f>'Moving Avg'!D2079</f>
        <v>0.77799999999999991</v>
      </c>
      <c r="G2079" s="2">
        <f>'Moving Avg'!F2079</f>
        <v>0.752</v>
      </c>
      <c r="H2079" s="2">
        <f>'Moving Avg'!G2079</f>
        <v>0.8096000000000001</v>
      </c>
      <c r="I2079" s="2">
        <f>'Moving Avg'!H2079</f>
        <v>0.91609999999999947</v>
      </c>
      <c r="J2079" s="6" t="str">
        <f>OBV!F2079</f>
        <v>BULLISH</v>
      </c>
      <c r="K2079" s="6" t="str">
        <f>OBV!G2079</f>
        <v>NEUTRAL</v>
      </c>
      <c r="L2079" s="6" t="str">
        <f>OBV!H2079</f>
        <v>CONFIRMED BULLISH</v>
      </c>
      <c r="M2079" s="8">
        <f t="shared" si="320"/>
        <v>25</v>
      </c>
      <c r="N2079" s="8">
        <f t="shared" si="321"/>
        <v>45</v>
      </c>
      <c r="O2079" s="8">
        <f t="shared" si="322"/>
        <v>0</v>
      </c>
      <c r="P2079" s="8">
        <f t="shared" si="323"/>
        <v>83.5</v>
      </c>
      <c r="Q2079" s="9">
        <f t="shared" si="324"/>
        <v>37.024999999999999</v>
      </c>
      <c r="R2079" s="9">
        <f t="shared" si="325"/>
        <v>34.875</v>
      </c>
      <c r="S2079" s="9">
        <f t="shared" si="326"/>
        <v>48.075000000000003</v>
      </c>
      <c r="T2079" s="9">
        <f t="shared" si="327"/>
        <v>38.375</v>
      </c>
      <c r="U2079" s="8">
        <f t="shared" si="328"/>
        <v>39.991666666666667</v>
      </c>
      <c r="V2079" s="8">
        <f t="shared" si="329"/>
        <v>39.587500000000006</v>
      </c>
    </row>
    <row r="2080" spans="1:22" ht="13.5" x14ac:dyDescent="0.25">
      <c r="A2080" s="3">
        <f>RSI!A2080</f>
        <v>45330</v>
      </c>
      <c r="B2080" s="2">
        <f>RSI!B2080</f>
        <v>0.84</v>
      </c>
      <c r="C2080" s="2">
        <f>RSI!I2080</f>
        <v>64.550173128265314</v>
      </c>
      <c r="D2080" s="2">
        <f>MACD!E2080</f>
        <v>-8.7402281223810663E-3</v>
      </c>
      <c r="E2080" s="2">
        <f>MACD!F2080</f>
        <v>2.0421645560719598E-2</v>
      </c>
      <c r="F2080" s="2">
        <f>'Moving Avg'!D2080</f>
        <v>0.8</v>
      </c>
      <c r="G2080" s="2">
        <f>'Moving Avg'!F2080</f>
        <v>0.75449999999999995</v>
      </c>
      <c r="H2080" s="2">
        <f>'Moving Avg'!G2080</f>
        <v>0.80860000000000032</v>
      </c>
      <c r="I2080" s="2">
        <f>'Moving Avg'!H2080</f>
        <v>0.9147999999999995</v>
      </c>
      <c r="J2080" s="6" t="str">
        <f>OBV!F2080</f>
        <v>BULLISH</v>
      </c>
      <c r="K2080" s="6" t="str">
        <f>OBV!G2080</f>
        <v>STRONG</v>
      </c>
      <c r="L2080" s="6" t="str">
        <f>OBV!H2080</f>
        <v>CONFIRMED BULLISH</v>
      </c>
      <c r="M2080" s="8">
        <f t="shared" si="320"/>
        <v>25</v>
      </c>
      <c r="N2080" s="8">
        <f t="shared" si="321"/>
        <v>100</v>
      </c>
      <c r="O2080" s="8">
        <f t="shared" si="322"/>
        <v>0</v>
      </c>
      <c r="P2080" s="8">
        <f t="shared" si="323"/>
        <v>100</v>
      </c>
      <c r="Q2080" s="9">
        <f t="shared" si="324"/>
        <v>58.75</v>
      </c>
      <c r="R2080" s="9">
        <f t="shared" si="325"/>
        <v>50</v>
      </c>
      <c r="S2080" s="9">
        <f t="shared" si="326"/>
        <v>63.75</v>
      </c>
      <c r="T2080" s="9">
        <f t="shared" si="327"/>
        <v>56.25</v>
      </c>
      <c r="U2080" s="8">
        <f t="shared" si="328"/>
        <v>57.5</v>
      </c>
      <c r="V2080" s="8">
        <f t="shared" si="329"/>
        <v>57.1875</v>
      </c>
    </row>
    <row r="2081" spans="1:22" ht="13.5" x14ac:dyDescent="0.25">
      <c r="A2081" s="3">
        <f>RSI!A2081</f>
        <v>45331</v>
      </c>
      <c r="B2081" s="2">
        <f>RSI!B2081</f>
        <v>0.81</v>
      </c>
      <c r="C2081" s="2">
        <f>RSI!I2081</f>
        <v>56.777938230941345</v>
      </c>
      <c r="D2081" s="2">
        <f>MACD!E2081</f>
        <v>-2.6170122581498978E-2</v>
      </c>
      <c r="E2081" s="2">
        <f>MACD!F2081</f>
        <v>1.1103291932275883E-2</v>
      </c>
      <c r="F2081" s="2">
        <f>'Moving Avg'!D2081</f>
        <v>0.80999999999999994</v>
      </c>
      <c r="G2081" s="2">
        <f>'Moving Avg'!F2081</f>
        <v>0.75600000000000001</v>
      </c>
      <c r="H2081" s="2">
        <f>'Moving Avg'!G2081</f>
        <v>0.80720000000000025</v>
      </c>
      <c r="I2081" s="2">
        <f>'Moving Avg'!H2081</f>
        <v>0.91349999999999965</v>
      </c>
      <c r="J2081" s="6" t="str">
        <f>OBV!F2081</f>
        <v>BULLISH</v>
      </c>
      <c r="K2081" s="6" t="str">
        <f>OBV!G2081</f>
        <v>NEUTRAL</v>
      </c>
      <c r="L2081" s="6" t="str">
        <f>OBV!H2081</f>
        <v>CONFIRMED BULLISH</v>
      </c>
      <c r="M2081" s="8">
        <f t="shared" si="320"/>
        <v>25</v>
      </c>
      <c r="N2081" s="8">
        <f t="shared" si="321"/>
        <v>100</v>
      </c>
      <c r="O2081" s="8">
        <f t="shared" si="322"/>
        <v>0</v>
      </c>
      <c r="P2081" s="8">
        <f t="shared" si="323"/>
        <v>83.5</v>
      </c>
      <c r="Q2081" s="9">
        <f t="shared" si="324"/>
        <v>56.274999999999999</v>
      </c>
      <c r="R2081" s="9">
        <f t="shared" si="325"/>
        <v>45.875</v>
      </c>
      <c r="S2081" s="9">
        <f t="shared" si="326"/>
        <v>56.325000000000003</v>
      </c>
      <c r="T2081" s="9">
        <f t="shared" si="327"/>
        <v>52.125</v>
      </c>
      <c r="U2081" s="8">
        <f t="shared" si="328"/>
        <v>52.82500000000001</v>
      </c>
      <c r="V2081" s="8">
        <f t="shared" si="329"/>
        <v>52.650000000000006</v>
      </c>
    </row>
    <row r="2082" spans="1:22" ht="13.5" x14ac:dyDescent="0.25">
      <c r="A2082" s="3">
        <f>RSI!A2082</f>
        <v>45334</v>
      </c>
      <c r="B2082" s="2">
        <f>RSI!B2082</f>
        <v>0.79</v>
      </c>
      <c r="C2082" s="2">
        <f>RSI!I2082</f>
        <v>52.260277221961545</v>
      </c>
      <c r="D2082" s="2">
        <f>MACD!E2082</f>
        <v>-3.9641747897542934E-2</v>
      </c>
      <c r="E2082" s="2">
        <f>MACD!F2082</f>
        <v>9.5428396631212081E-4</v>
      </c>
      <c r="F2082" s="2">
        <f>'Moving Avg'!D2082</f>
        <v>0.81400000000000006</v>
      </c>
      <c r="G2082" s="2">
        <f>'Moving Avg'!F2082</f>
        <v>0.75650000000000017</v>
      </c>
      <c r="H2082" s="2">
        <f>'Moving Avg'!G2082</f>
        <v>0.80540000000000012</v>
      </c>
      <c r="I2082" s="2">
        <f>'Moving Avg'!H2082</f>
        <v>0.91189999999999971</v>
      </c>
      <c r="J2082" s="6" t="str">
        <f>OBV!F2082</f>
        <v>BULLISH</v>
      </c>
      <c r="K2082" s="6" t="str">
        <f>OBV!G2082</f>
        <v>NEUTRAL</v>
      </c>
      <c r="L2082" s="6" t="str">
        <f>OBV!H2082</f>
        <v>CONFIRMED BULLISH</v>
      </c>
      <c r="M2082" s="8">
        <f t="shared" si="320"/>
        <v>25</v>
      </c>
      <c r="N2082" s="8">
        <f t="shared" si="321"/>
        <v>100</v>
      </c>
      <c r="O2082" s="8">
        <f t="shared" si="322"/>
        <v>0</v>
      </c>
      <c r="P2082" s="8">
        <f t="shared" si="323"/>
        <v>83.5</v>
      </c>
      <c r="Q2082" s="9">
        <f t="shared" si="324"/>
        <v>56.274999999999999</v>
      </c>
      <c r="R2082" s="9">
        <f t="shared" si="325"/>
        <v>45.875</v>
      </c>
      <c r="S2082" s="9">
        <f t="shared" si="326"/>
        <v>56.325000000000003</v>
      </c>
      <c r="T2082" s="9">
        <f t="shared" si="327"/>
        <v>52.125</v>
      </c>
      <c r="U2082" s="8">
        <f t="shared" si="328"/>
        <v>52.82500000000001</v>
      </c>
      <c r="V2082" s="8">
        <f t="shared" si="329"/>
        <v>52.650000000000006</v>
      </c>
    </row>
    <row r="2083" spans="1:22" ht="13.5" x14ac:dyDescent="0.25">
      <c r="A2083" s="3">
        <f>RSI!A2083</f>
        <v>45335</v>
      </c>
      <c r="B2083" s="2">
        <f>RSI!B2083</f>
        <v>0.76</v>
      </c>
      <c r="C2083" s="2">
        <f>RSI!I2083</f>
        <v>46.308208411744715</v>
      </c>
      <c r="D2083" s="2">
        <f>MACD!E2083</f>
        <v>-4.8889981431223695E-2</v>
      </c>
      <c r="E2083" s="2">
        <f>MACD!F2083</f>
        <v>-9.0145691131950437E-3</v>
      </c>
      <c r="F2083" s="2">
        <f>'Moving Avg'!D2083</f>
        <v>0.80600000000000005</v>
      </c>
      <c r="G2083" s="2">
        <f>'Moving Avg'!F2083</f>
        <v>0.75550000000000006</v>
      </c>
      <c r="H2083" s="2">
        <f>'Moving Avg'!G2083</f>
        <v>0.80380000000000007</v>
      </c>
      <c r="I2083" s="2">
        <f>'Moving Avg'!H2083</f>
        <v>0.91014999999999957</v>
      </c>
      <c r="J2083" s="6" t="str">
        <f>OBV!F2083</f>
        <v>BULLISH</v>
      </c>
      <c r="K2083" s="6" t="str">
        <f>OBV!G2083</f>
        <v>NEUTRAL</v>
      </c>
      <c r="L2083" s="6" t="str">
        <f>OBV!H2083</f>
        <v>BULLISH DIVERGENCE</v>
      </c>
      <c r="M2083" s="8">
        <f t="shared" si="320"/>
        <v>25</v>
      </c>
      <c r="N2083" s="8">
        <f t="shared" si="321"/>
        <v>100</v>
      </c>
      <c r="O2083" s="8">
        <f t="shared" si="322"/>
        <v>0</v>
      </c>
      <c r="P2083" s="8">
        <f t="shared" si="323"/>
        <v>66.5</v>
      </c>
      <c r="Q2083" s="9">
        <f t="shared" si="324"/>
        <v>53.725000000000001</v>
      </c>
      <c r="R2083" s="9">
        <f t="shared" si="325"/>
        <v>41.625</v>
      </c>
      <c r="S2083" s="9">
        <f t="shared" si="326"/>
        <v>48.674999999999997</v>
      </c>
      <c r="T2083" s="9">
        <f t="shared" si="327"/>
        <v>47.875</v>
      </c>
      <c r="U2083" s="8">
        <f t="shared" si="328"/>
        <v>48.008333333333326</v>
      </c>
      <c r="V2083" s="8">
        <f t="shared" si="329"/>
        <v>47.974999999999994</v>
      </c>
    </row>
    <row r="2084" spans="1:22" ht="13.5" x14ac:dyDescent="0.25">
      <c r="A2084" s="3">
        <f>RSI!A2084</f>
        <v>45336</v>
      </c>
      <c r="B2084" s="2">
        <f>RSI!B2084</f>
        <v>0.77</v>
      </c>
      <c r="C2084" s="2">
        <f>RSI!I2084</f>
        <v>48.417152077295619</v>
      </c>
      <c r="D2084" s="2">
        <f>MACD!E2084</f>
        <v>-5.2729594810247304E-2</v>
      </c>
      <c r="E2084" s="2">
        <f>MACD!F2084</f>
        <v>-1.7757574252605497E-2</v>
      </c>
      <c r="F2084" s="2">
        <f>'Moving Avg'!D2084</f>
        <v>0.79400000000000004</v>
      </c>
      <c r="G2084" s="2">
        <f>'Moving Avg'!F2084</f>
        <v>0.754</v>
      </c>
      <c r="H2084" s="2">
        <f>'Moving Avg'!G2084</f>
        <v>0.80260000000000009</v>
      </c>
      <c r="I2084" s="2">
        <f>'Moving Avg'!H2084</f>
        <v>0.90849999999999964</v>
      </c>
      <c r="J2084" s="6" t="str">
        <f>OBV!F2084</f>
        <v>BULLISH</v>
      </c>
      <c r="K2084" s="6" t="str">
        <f>OBV!G2084</f>
        <v>NEUTRAL</v>
      </c>
      <c r="L2084" s="6" t="str">
        <f>OBV!H2084</f>
        <v>BULLISH DIVERGENCE</v>
      </c>
      <c r="M2084" s="8">
        <f t="shared" si="320"/>
        <v>25</v>
      </c>
      <c r="N2084" s="8">
        <f t="shared" si="321"/>
        <v>100</v>
      </c>
      <c r="O2084" s="8">
        <f t="shared" si="322"/>
        <v>0</v>
      </c>
      <c r="P2084" s="8">
        <f t="shared" si="323"/>
        <v>66.5</v>
      </c>
      <c r="Q2084" s="9">
        <f t="shared" si="324"/>
        <v>53.725000000000001</v>
      </c>
      <c r="R2084" s="9">
        <f t="shared" si="325"/>
        <v>41.625</v>
      </c>
      <c r="S2084" s="9">
        <f t="shared" si="326"/>
        <v>48.674999999999997</v>
      </c>
      <c r="T2084" s="9">
        <f t="shared" si="327"/>
        <v>47.875</v>
      </c>
      <c r="U2084" s="8">
        <f t="shared" si="328"/>
        <v>48.008333333333326</v>
      </c>
      <c r="V2084" s="8">
        <f t="shared" si="329"/>
        <v>47.974999999999994</v>
      </c>
    </row>
    <row r="2085" spans="1:22" ht="13.5" x14ac:dyDescent="0.25">
      <c r="A2085" s="3">
        <f>RSI!A2085</f>
        <v>45337</v>
      </c>
      <c r="B2085" s="2">
        <f>RSI!B2085</f>
        <v>0.79</v>
      </c>
      <c r="C2085" s="2">
        <f>RSI!I2085</f>
        <v>52.440683238219393</v>
      </c>
      <c r="D2085" s="2">
        <f>MACD!E2085</f>
        <v>-5.280074951107494E-2</v>
      </c>
      <c r="E2085" s="2">
        <f>MACD!F2085</f>
        <v>-2.4766209304299389E-2</v>
      </c>
      <c r="F2085" s="2">
        <f>'Moving Avg'!D2085</f>
        <v>0.78400000000000003</v>
      </c>
      <c r="G2085" s="2">
        <f>'Moving Avg'!F2085</f>
        <v>0.75400000000000011</v>
      </c>
      <c r="H2085" s="2">
        <f>'Moving Avg'!G2085</f>
        <v>0.80200000000000005</v>
      </c>
      <c r="I2085" s="2">
        <f>'Moving Avg'!H2085</f>
        <v>0.90664999999999962</v>
      </c>
      <c r="J2085" s="6" t="str">
        <f>OBV!F2085</f>
        <v>BULLISH</v>
      </c>
      <c r="K2085" s="6" t="str">
        <f>OBV!G2085</f>
        <v>NEUTRAL</v>
      </c>
      <c r="L2085" s="6" t="str">
        <f>OBV!H2085</f>
        <v>BULLISH DIVERGENCE</v>
      </c>
      <c r="M2085" s="8">
        <f t="shared" si="320"/>
        <v>25</v>
      </c>
      <c r="N2085" s="8">
        <f t="shared" si="321"/>
        <v>100</v>
      </c>
      <c r="O2085" s="8">
        <f t="shared" si="322"/>
        <v>0</v>
      </c>
      <c r="P2085" s="8">
        <f t="shared" si="323"/>
        <v>66.5</v>
      </c>
      <c r="Q2085" s="9">
        <f t="shared" si="324"/>
        <v>53.725000000000001</v>
      </c>
      <c r="R2085" s="9">
        <f t="shared" si="325"/>
        <v>41.625</v>
      </c>
      <c r="S2085" s="9">
        <f t="shared" si="326"/>
        <v>48.674999999999997</v>
      </c>
      <c r="T2085" s="9">
        <f t="shared" si="327"/>
        <v>47.875</v>
      </c>
      <c r="U2085" s="8">
        <f t="shared" si="328"/>
        <v>48.008333333333326</v>
      </c>
      <c r="V2085" s="8">
        <f t="shared" si="329"/>
        <v>47.974999999999994</v>
      </c>
    </row>
    <row r="2086" spans="1:22" ht="13.5" x14ac:dyDescent="0.25">
      <c r="A2086" s="3">
        <f>RSI!A2086</f>
        <v>45338</v>
      </c>
      <c r="B2086" s="2">
        <f>RSI!B2086</f>
        <v>0.79</v>
      </c>
      <c r="C2086" s="2">
        <f>RSI!I2086</f>
        <v>52.440683238219393</v>
      </c>
      <c r="D2086" s="2">
        <f>MACD!E2086</f>
        <v>-4.8323155621283864E-2</v>
      </c>
      <c r="E2086" s="2">
        <f>MACD!F2086</f>
        <v>-2.9477598567696287E-2</v>
      </c>
      <c r="F2086" s="2">
        <f>'Moving Avg'!D2086</f>
        <v>0.78</v>
      </c>
      <c r="G2086" s="2">
        <f>'Moving Avg'!F2086</f>
        <v>0.75449999999999995</v>
      </c>
      <c r="H2086" s="2">
        <f>'Moving Avg'!G2086</f>
        <v>0.80140000000000011</v>
      </c>
      <c r="I2086" s="2">
        <f>'Moving Avg'!H2086</f>
        <v>0.9047999999999996</v>
      </c>
      <c r="J2086" s="6" t="str">
        <f>OBV!F2086</f>
        <v>BULLISH</v>
      </c>
      <c r="K2086" s="6" t="str">
        <f>OBV!G2086</f>
        <v>NEUTRAL</v>
      </c>
      <c r="L2086" s="6" t="str">
        <f>OBV!H2086</f>
        <v>BULLISH DIVERGENCE</v>
      </c>
      <c r="M2086" s="8">
        <f t="shared" si="320"/>
        <v>25</v>
      </c>
      <c r="N2086" s="8">
        <f t="shared" si="321"/>
        <v>45</v>
      </c>
      <c r="O2086" s="8">
        <f t="shared" si="322"/>
        <v>0</v>
      </c>
      <c r="P2086" s="8">
        <f t="shared" si="323"/>
        <v>66.5</v>
      </c>
      <c r="Q2086" s="9">
        <f t="shared" si="324"/>
        <v>34.475000000000001</v>
      </c>
      <c r="R2086" s="9">
        <f t="shared" si="325"/>
        <v>30.625</v>
      </c>
      <c r="S2086" s="9">
        <f t="shared" si="326"/>
        <v>40.424999999999997</v>
      </c>
      <c r="T2086" s="9">
        <f t="shared" si="327"/>
        <v>34.125</v>
      </c>
      <c r="U2086" s="8">
        <f t="shared" si="328"/>
        <v>35.174999999999997</v>
      </c>
      <c r="V2086" s="8">
        <f t="shared" si="329"/>
        <v>34.912499999999994</v>
      </c>
    </row>
    <row r="2087" spans="1:22" ht="13.5" x14ac:dyDescent="0.25">
      <c r="A2087" s="3">
        <f>RSI!A2087</f>
        <v>45341</v>
      </c>
      <c r="B2087" s="2">
        <f>RSI!B2087</f>
        <v>0.79</v>
      </c>
      <c r="C2087" s="2">
        <f>RSI!I2087</f>
        <v>52.440683238219393</v>
      </c>
      <c r="D2087" s="2">
        <f>MACD!E2087</f>
        <v>-4.306779681166073E-2</v>
      </c>
      <c r="E2087" s="2">
        <f>MACD!F2087</f>
        <v>-3.2195638216489172E-2</v>
      </c>
      <c r="F2087" s="2">
        <f>'Moving Avg'!D2087</f>
        <v>0.78</v>
      </c>
      <c r="G2087" s="2">
        <f>'Moving Avg'!F2087</f>
        <v>0.75599999999999989</v>
      </c>
      <c r="H2087" s="2">
        <f>'Moving Avg'!G2087</f>
        <v>0.80040000000000022</v>
      </c>
      <c r="I2087" s="2">
        <f>'Moving Avg'!H2087</f>
        <v>0.90299999999999958</v>
      </c>
      <c r="J2087" s="6" t="str">
        <f>OBV!F2087</f>
        <v>BULLISH</v>
      </c>
      <c r="K2087" s="6" t="str">
        <f>OBV!G2087</f>
        <v>NEUTRAL</v>
      </c>
      <c r="L2087" s="6" t="str">
        <f>OBV!H2087</f>
        <v>NEUTRAL</v>
      </c>
      <c r="M2087" s="8">
        <f t="shared" si="320"/>
        <v>25</v>
      </c>
      <c r="N2087" s="8">
        <f t="shared" si="321"/>
        <v>45</v>
      </c>
      <c r="O2087" s="8">
        <f t="shared" si="322"/>
        <v>0</v>
      </c>
      <c r="P2087" s="8">
        <f t="shared" si="323"/>
        <v>49.5</v>
      </c>
      <c r="Q2087" s="9">
        <f t="shared" si="324"/>
        <v>31.925000000000001</v>
      </c>
      <c r="R2087" s="9">
        <f t="shared" si="325"/>
        <v>26.375</v>
      </c>
      <c r="S2087" s="9">
        <f t="shared" si="326"/>
        <v>32.775000000000006</v>
      </c>
      <c r="T2087" s="9">
        <f t="shared" si="327"/>
        <v>29.875</v>
      </c>
      <c r="U2087" s="8">
        <f t="shared" si="328"/>
        <v>30.358333333333334</v>
      </c>
      <c r="V2087" s="8">
        <f t="shared" si="329"/>
        <v>30.237500000000001</v>
      </c>
    </row>
    <row r="2088" spans="1:22" ht="13.5" x14ac:dyDescent="0.25">
      <c r="A2088" s="3">
        <f>RSI!A2088</f>
        <v>45342</v>
      </c>
      <c r="B2088" s="2">
        <f>RSI!B2088</f>
        <v>0.78</v>
      </c>
      <c r="C2088" s="2">
        <f>RSI!I2088</f>
        <v>50.004899823519885</v>
      </c>
      <c r="D2088" s="2">
        <f>MACD!E2088</f>
        <v>-3.3331344219373005E-2</v>
      </c>
      <c r="E2088" s="2">
        <f>MACD!F2088</f>
        <v>-3.2422779417065936E-2</v>
      </c>
      <c r="F2088" s="2">
        <f>'Moving Avg'!D2088</f>
        <v>0.78400000000000003</v>
      </c>
      <c r="G2088" s="2">
        <f>'Moving Avg'!F2088</f>
        <v>0.75749999999999984</v>
      </c>
      <c r="H2088" s="2">
        <f>'Moving Avg'!G2088</f>
        <v>0.79940000000000022</v>
      </c>
      <c r="I2088" s="2">
        <f>'Moving Avg'!H2088</f>
        <v>0.90114999999999967</v>
      </c>
      <c r="J2088" s="6" t="str">
        <f>OBV!F2088</f>
        <v>BULLISH</v>
      </c>
      <c r="K2088" s="6" t="str">
        <f>OBV!G2088</f>
        <v>NEUTRAL</v>
      </c>
      <c r="L2088" s="6" t="str">
        <f>OBV!H2088</f>
        <v>CONFIRMED BULLISH</v>
      </c>
      <c r="M2088" s="8">
        <f t="shared" si="320"/>
        <v>25</v>
      </c>
      <c r="N2088" s="8">
        <f t="shared" si="321"/>
        <v>45</v>
      </c>
      <c r="O2088" s="8">
        <f t="shared" si="322"/>
        <v>0</v>
      </c>
      <c r="P2088" s="8">
        <f t="shared" si="323"/>
        <v>83.5</v>
      </c>
      <c r="Q2088" s="9">
        <f t="shared" si="324"/>
        <v>37.024999999999999</v>
      </c>
      <c r="R2088" s="9">
        <f t="shared" si="325"/>
        <v>34.875</v>
      </c>
      <c r="S2088" s="9">
        <f t="shared" si="326"/>
        <v>48.075000000000003</v>
      </c>
      <c r="T2088" s="9">
        <f t="shared" si="327"/>
        <v>38.375</v>
      </c>
      <c r="U2088" s="8">
        <f t="shared" si="328"/>
        <v>39.991666666666667</v>
      </c>
      <c r="V2088" s="8">
        <f t="shared" si="329"/>
        <v>39.587500000000006</v>
      </c>
    </row>
    <row r="2089" spans="1:22" ht="13.5" x14ac:dyDescent="0.25">
      <c r="A2089" s="3">
        <f>RSI!A2089</f>
        <v>45343</v>
      </c>
      <c r="B2089" s="2">
        <f>RSI!B2089</f>
        <v>0.75</v>
      </c>
      <c r="C2089" s="2">
        <f>RSI!I2089</f>
        <v>43.480105125705393</v>
      </c>
      <c r="D2089" s="2">
        <f>MACD!E2089</f>
        <v>-1.8257697952260177E-2</v>
      </c>
      <c r="E2089" s="2">
        <f>MACD!F2089</f>
        <v>-2.9589763124104787E-2</v>
      </c>
      <c r="F2089" s="2">
        <f>'Moving Avg'!D2089</f>
        <v>0.78</v>
      </c>
      <c r="G2089" s="2">
        <f>'Moving Avg'!F2089</f>
        <v>0.75849999999999995</v>
      </c>
      <c r="H2089" s="2">
        <f>'Moving Avg'!G2089</f>
        <v>0.79760000000000031</v>
      </c>
      <c r="I2089" s="2">
        <f>'Moving Avg'!H2089</f>
        <v>0.89944999999999953</v>
      </c>
      <c r="J2089" s="6" t="str">
        <f>OBV!F2089</f>
        <v>BEARISH</v>
      </c>
      <c r="K2089" s="6" t="str">
        <f>OBV!G2089</f>
        <v>NEUTRAL</v>
      </c>
      <c r="L2089" s="6" t="str">
        <f>OBV!H2089</f>
        <v>CONFIRMED BEARISH</v>
      </c>
      <c r="M2089" s="8">
        <f t="shared" si="320"/>
        <v>25</v>
      </c>
      <c r="N2089" s="8">
        <f t="shared" si="321"/>
        <v>0</v>
      </c>
      <c r="O2089" s="8">
        <f t="shared" si="322"/>
        <v>0</v>
      </c>
      <c r="P2089" s="8">
        <f t="shared" si="323"/>
        <v>16.5</v>
      </c>
      <c r="Q2089" s="9">
        <f t="shared" si="324"/>
        <v>11.225</v>
      </c>
      <c r="R2089" s="9">
        <f t="shared" si="325"/>
        <v>9.125</v>
      </c>
      <c r="S2089" s="9">
        <f t="shared" si="326"/>
        <v>11.175000000000001</v>
      </c>
      <c r="T2089" s="9">
        <f t="shared" si="327"/>
        <v>10.375</v>
      </c>
      <c r="U2089" s="8">
        <f t="shared" si="328"/>
        <v>10.508333333333335</v>
      </c>
      <c r="V2089" s="8">
        <f t="shared" si="329"/>
        <v>10.475000000000001</v>
      </c>
    </row>
    <row r="2090" spans="1:22" ht="13.5" x14ac:dyDescent="0.25">
      <c r="A2090" s="3">
        <f>RSI!A2090</f>
        <v>45344</v>
      </c>
      <c r="B2090" s="2">
        <f>RSI!B2090</f>
        <v>0.74</v>
      </c>
      <c r="C2090" s="2">
        <f>RSI!I2090</f>
        <v>41.534619807507134</v>
      </c>
      <c r="D2090" s="2">
        <f>MACD!E2090</f>
        <v>-3.0489130084849769E-3</v>
      </c>
      <c r="E2090" s="2">
        <f>MACD!F2090</f>
        <v>-2.4281593100980825E-2</v>
      </c>
      <c r="F2090" s="2">
        <f>'Moving Avg'!D2090</f>
        <v>0.77000000000000013</v>
      </c>
      <c r="G2090" s="2">
        <f>'Moving Avg'!F2090</f>
        <v>0.76049999999999984</v>
      </c>
      <c r="H2090" s="2">
        <f>'Moving Avg'!G2090</f>
        <v>0.79500000000000015</v>
      </c>
      <c r="I2090" s="2">
        <f>'Moving Avg'!H2090</f>
        <v>0.89764999999999961</v>
      </c>
      <c r="J2090" s="6" t="str">
        <f>OBV!F2090</f>
        <v>BEARISH</v>
      </c>
      <c r="K2090" s="6" t="str">
        <f>OBV!G2090</f>
        <v>NEUTRAL</v>
      </c>
      <c r="L2090" s="6" t="str">
        <f>OBV!H2090</f>
        <v>CONFIRMED BEARISH</v>
      </c>
      <c r="M2090" s="8">
        <f t="shared" si="320"/>
        <v>25</v>
      </c>
      <c r="N2090" s="8">
        <f t="shared" si="321"/>
        <v>0</v>
      </c>
      <c r="O2090" s="8">
        <f t="shared" si="322"/>
        <v>0</v>
      </c>
      <c r="P2090" s="8">
        <f t="shared" si="323"/>
        <v>16.5</v>
      </c>
      <c r="Q2090" s="9">
        <f t="shared" si="324"/>
        <v>11.225</v>
      </c>
      <c r="R2090" s="9">
        <f t="shared" si="325"/>
        <v>9.125</v>
      </c>
      <c r="S2090" s="9">
        <f t="shared" si="326"/>
        <v>11.175000000000001</v>
      </c>
      <c r="T2090" s="9">
        <f t="shared" si="327"/>
        <v>10.375</v>
      </c>
      <c r="U2090" s="8">
        <f t="shared" si="328"/>
        <v>10.508333333333335</v>
      </c>
      <c r="V2090" s="8">
        <f t="shared" si="329"/>
        <v>10.475000000000001</v>
      </c>
    </row>
    <row r="2091" spans="1:22" ht="13.5" x14ac:dyDescent="0.25">
      <c r="A2091" s="3">
        <f>RSI!A2091</f>
        <v>45345</v>
      </c>
      <c r="B2091" s="2">
        <f>RSI!B2091</f>
        <v>0.74</v>
      </c>
      <c r="C2091" s="2">
        <f>RSI!I2091</f>
        <v>41.534619807507134</v>
      </c>
      <c r="D2091" s="2">
        <f>MACD!E2091</f>
        <v>5.4257636626607875E-3</v>
      </c>
      <c r="E2091" s="2">
        <f>MACD!F2091</f>
        <v>-1.8340121748252503E-2</v>
      </c>
      <c r="F2091" s="2">
        <f>'Moving Avg'!D2091</f>
        <v>0.76000000000000012</v>
      </c>
      <c r="G2091" s="2">
        <f>'Moving Avg'!F2091</f>
        <v>0.76400000000000001</v>
      </c>
      <c r="H2091" s="2">
        <f>'Moving Avg'!G2091</f>
        <v>0.79200000000000026</v>
      </c>
      <c r="I2091" s="2">
        <f>'Moving Avg'!H2091</f>
        <v>0.8958499999999997</v>
      </c>
      <c r="J2091" s="6" t="str">
        <f>OBV!F2091</f>
        <v>BEARISH</v>
      </c>
      <c r="K2091" s="6" t="str">
        <f>OBV!G2091</f>
        <v>NEUTRAL</v>
      </c>
      <c r="L2091" s="6" t="str">
        <f>OBV!H2091</f>
        <v>CONFIRMED BEARISH</v>
      </c>
      <c r="M2091" s="8">
        <f t="shared" si="320"/>
        <v>25</v>
      </c>
      <c r="N2091" s="8">
        <f t="shared" si="321"/>
        <v>0</v>
      </c>
      <c r="O2091" s="8">
        <f t="shared" si="322"/>
        <v>0</v>
      </c>
      <c r="P2091" s="8">
        <f t="shared" si="323"/>
        <v>16.5</v>
      </c>
      <c r="Q2091" s="9">
        <f t="shared" si="324"/>
        <v>11.225</v>
      </c>
      <c r="R2091" s="9">
        <f t="shared" si="325"/>
        <v>9.125</v>
      </c>
      <c r="S2091" s="9">
        <f t="shared" si="326"/>
        <v>11.175000000000001</v>
      </c>
      <c r="T2091" s="9">
        <f t="shared" si="327"/>
        <v>10.375</v>
      </c>
      <c r="U2091" s="8">
        <f t="shared" si="328"/>
        <v>10.508333333333335</v>
      </c>
      <c r="V2091" s="8">
        <f t="shared" si="329"/>
        <v>10.475000000000001</v>
      </c>
    </row>
    <row r="2092" spans="1:22" ht="13.5" x14ac:dyDescent="0.25">
      <c r="A2092" s="3">
        <f>RSI!A2092</f>
        <v>45348</v>
      </c>
      <c r="B2092" s="2">
        <f>RSI!B2092</f>
        <v>0.74</v>
      </c>
      <c r="C2092" s="2">
        <f>RSI!I2092</f>
        <v>41.534619807507134</v>
      </c>
      <c r="D2092" s="2">
        <f>MACD!E2092</f>
        <v>9.7244332635566533E-3</v>
      </c>
      <c r="E2092" s="2">
        <f>MACD!F2092</f>
        <v>-1.2727210745890671E-2</v>
      </c>
      <c r="F2092" s="2">
        <f>'Moving Avg'!D2092</f>
        <v>0.75</v>
      </c>
      <c r="G2092" s="2">
        <f>'Moving Avg'!F2092</f>
        <v>0.76749999999999985</v>
      </c>
      <c r="H2092" s="2">
        <f>'Moving Avg'!G2092</f>
        <v>0.78920000000000035</v>
      </c>
      <c r="I2092" s="2">
        <f>'Moving Avg'!H2092</f>
        <v>0.89409999999999967</v>
      </c>
      <c r="J2092" s="6" t="str">
        <f>OBV!F2092</f>
        <v>BEARISH</v>
      </c>
      <c r="K2092" s="6" t="str">
        <f>OBV!G2092</f>
        <v>NEUTRAL</v>
      </c>
      <c r="L2092" s="6" t="str">
        <f>OBV!H2092</f>
        <v>CONFIRMED BEARISH</v>
      </c>
      <c r="M2092" s="8">
        <f t="shared" si="320"/>
        <v>25</v>
      </c>
      <c r="N2092" s="8">
        <f t="shared" si="321"/>
        <v>0</v>
      </c>
      <c r="O2092" s="8">
        <f t="shared" si="322"/>
        <v>0</v>
      </c>
      <c r="P2092" s="8">
        <f t="shared" si="323"/>
        <v>16.5</v>
      </c>
      <c r="Q2092" s="9">
        <f t="shared" si="324"/>
        <v>11.225</v>
      </c>
      <c r="R2092" s="9">
        <f t="shared" si="325"/>
        <v>9.125</v>
      </c>
      <c r="S2092" s="9">
        <f t="shared" si="326"/>
        <v>11.175000000000001</v>
      </c>
      <c r="T2092" s="9">
        <f t="shared" si="327"/>
        <v>10.375</v>
      </c>
      <c r="U2092" s="8">
        <f t="shared" si="328"/>
        <v>10.508333333333335</v>
      </c>
      <c r="V2092" s="8">
        <f t="shared" si="329"/>
        <v>10.475000000000001</v>
      </c>
    </row>
    <row r="2093" spans="1:22" ht="13.5" x14ac:dyDescent="0.25">
      <c r="A2093" s="3">
        <f>RSI!A2093</f>
        <v>45349</v>
      </c>
      <c r="B2093" s="2">
        <f>RSI!B2093</f>
        <v>0.74</v>
      </c>
      <c r="C2093" s="2">
        <f>RSI!I2093</f>
        <v>41.534619807507134</v>
      </c>
      <c r="D2093" s="2">
        <f>MACD!E2093</f>
        <v>8.9359329991466341E-3</v>
      </c>
      <c r="E2093" s="2">
        <f>MACD!F2093</f>
        <v>-8.3945819968832113E-3</v>
      </c>
      <c r="F2093" s="2">
        <f>'Moving Avg'!D2093</f>
        <v>0.74199999999999999</v>
      </c>
      <c r="G2093" s="2">
        <f>'Moving Avg'!F2093</f>
        <v>0.77100000000000002</v>
      </c>
      <c r="H2093" s="2">
        <f>'Moving Avg'!G2093</f>
        <v>0.78640000000000032</v>
      </c>
      <c r="I2093" s="2">
        <f>'Moving Avg'!H2093</f>
        <v>0.89244999999999974</v>
      </c>
      <c r="J2093" s="6" t="str">
        <f>OBV!F2093</f>
        <v>BEARISH</v>
      </c>
      <c r="K2093" s="6" t="str">
        <f>OBV!G2093</f>
        <v>NEUTRAL</v>
      </c>
      <c r="L2093" s="6" t="str">
        <f>OBV!H2093</f>
        <v>CONFIRMED BEARISH</v>
      </c>
      <c r="M2093" s="8">
        <f t="shared" si="320"/>
        <v>25</v>
      </c>
      <c r="N2093" s="8">
        <f t="shared" si="321"/>
        <v>0</v>
      </c>
      <c r="O2093" s="8">
        <f t="shared" si="322"/>
        <v>0</v>
      </c>
      <c r="P2093" s="8">
        <f t="shared" si="323"/>
        <v>16.5</v>
      </c>
      <c r="Q2093" s="9">
        <f t="shared" si="324"/>
        <v>11.225</v>
      </c>
      <c r="R2093" s="9">
        <f t="shared" si="325"/>
        <v>9.125</v>
      </c>
      <c r="S2093" s="9">
        <f t="shared" si="326"/>
        <v>11.175000000000001</v>
      </c>
      <c r="T2093" s="9">
        <f t="shared" si="327"/>
        <v>10.375</v>
      </c>
      <c r="U2093" s="8">
        <f t="shared" si="328"/>
        <v>10.508333333333335</v>
      </c>
      <c r="V2093" s="8">
        <f t="shared" si="329"/>
        <v>10.475000000000001</v>
      </c>
    </row>
    <row r="2094" spans="1:22" ht="13.5" x14ac:dyDescent="0.25">
      <c r="A2094" s="3">
        <f>RSI!A2094</f>
        <v>45350</v>
      </c>
      <c r="B2094" s="2">
        <f>RSI!B2094</f>
        <v>0.75</v>
      </c>
      <c r="C2094" s="2">
        <f>RSI!I2094</f>
        <v>44.853517910229982</v>
      </c>
      <c r="D2094" s="2">
        <f>MACD!E2094</f>
        <v>9.2419691680658556E-3</v>
      </c>
      <c r="E2094" s="2">
        <f>MACD!F2094</f>
        <v>-4.8672717638933985E-3</v>
      </c>
      <c r="F2094" s="2">
        <f>'Moving Avg'!D2094</f>
        <v>0.74199999999999999</v>
      </c>
      <c r="G2094" s="2">
        <f>'Moving Avg'!F2094</f>
        <v>0.77349999999999985</v>
      </c>
      <c r="H2094" s="2">
        <f>'Moving Avg'!G2094</f>
        <v>0.78460000000000019</v>
      </c>
      <c r="I2094" s="2">
        <f>'Moving Avg'!H2094</f>
        <v>0.89089999999999991</v>
      </c>
      <c r="J2094" s="6" t="str">
        <f>OBV!F2094</f>
        <v>BEARISH</v>
      </c>
      <c r="K2094" s="6" t="str">
        <f>OBV!G2094</f>
        <v>NEUTRAL</v>
      </c>
      <c r="L2094" s="6" t="str">
        <f>OBV!H2094</f>
        <v>NEUTRAL</v>
      </c>
      <c r="M2094" s="8">
        <f t="shared" si="320"/>
        <v>25</v>
      </c>
      <c r="N2094" s="8">
        <f t="shared" si="321"/>
        <v>0</v>
      </c>
      <c r="O2094" s="8">
        <f t="shared" si="322"/>
        <v>0</v>
      </c>
      <c r="P2094" s="8">
        <f t="shared" si="323"/>
        <v>16.5</v>
      </c>
      <c r="Q2094" s="9">
        <f t="shared" si="324"/>
        <v>11.225</v>
      </c>
      <c r="R2094" s="9">
        <f t="shared" si="325"/>
        <v>9.125</v>
      </c>
      <c r="S2094" s="9">
        <f t="shared" si="326"/>
        <v>11.175000000000001</v>
      </c>
      <c r="T2094" s="9">
        <f t="shared" si="327"/>
        <v>10.375</v>
      </c>
      <c r="U2094" s="8">
        <f t="shared" si="328"/>
        <v>10.508333333333335</v>
      </c>
      <c r="V2094" s="8">
        <f t="shared" si="329"/>
        <v>10.475000000000001</v>
      </c>
    </row>
    <row r="2095" spans="1:22" ht="13.5" x14ac:dyDescent="0.25">
      <c r="A2095" s="3">
        <f>RSI!A2095</f>
        <v>45351</v>
      </c>
      <c r="B2095" s="2">
        <f>RSI!B2095</f>
        <v>0.75</v>
      </c>
      <c r="C2095" s="2">
        <f>RSI!I2095</f>
        <v>44.853517910229982</v>
      </c>
      <c r="D2095" s="2">
        <f>MACD!E2095</f>
        <v>1.2681262814164262E-2</v>
      </c>
      <c r="E2095" s="2">
        <f>MACD!F2095</f>
        <v>-1.3575648482818665E-3</v>
      </c>
      <c r="F2095" s="2">
        <f>'Moving Avg'!D2095</f>
        <v>0.74399999999999999</v>
      </c>
      <c r="G2095" s="2">
        <f>'Moving Avg'!F2095</f>
        <v>0.77449999999999997</v>
      </c>
      <c r="H2095" s="2">
        <f>'Moving Avg'!G2095</f>
        <v>0.7826000000000003</v>
      </c>
      <c r="I2095" s="2">
        <f>'Moving Avg'!H2095</f>
        <v>0.88929999999999976</v>
      </c>
      <c r="J2095" s="6" t="str">
        <f>OBV!F2095</f>
        <v>BULLISH</v>
      </c>
      <c r="K2095" s="6" t="str">
        <f>OBV!G2095</f>
        <v>NEUTRAL</v>
      </c>
      <c r="L2095" s="6" t="str">
        <f>OBV!H2095</f>
        <v>CONFIRMED BULLISH</v>
      </c>
      <c r="M2095" s="8">
        <f t="shared" si="320"/>
        <v>25</v>
      </c>
      <c r="N2095" s="8">
        <f t="shared" si="321"/>
        <v>0</v>
      </c>
      <c r="O2095" s="8">
        <f t="shared" si="322"/>
        <v>0</v>
      </c>
      <c r="P2095" s="8">
        <f t="shared" si="323"/>
        <v>83.5</v>
      </c>
      <c r="Q2095" s="9">
        <f t="shared" si="324"/>
        <v>21.274999999999999</v>
      </c>
      <c r="R2095" s="9">
        <f t="shared" si="325"/>
        <v>25.875</v>
      </c>
      <c r="S2095" s="9">
        <f t="shared" si="326"/>
        <v>41.325000000000003</v>
      </c>
      <c r="T2095" s="9">
        <f t="shared" si="327"/>
        <v>27.125</v>
      </c>
      <c r="U2095" s="8">
        <f t="shared" si="328"/>
        <v>29.491666666666664</v>
      </c>
      <c r="V2095" s="8">
        <f t="shared" si="329"/>
        <v>28.9</v>
      </c>
    </row>
    <row r="2096" spans="1:22" ht="13.5" x14ac:dyDescent="0.25">
      <c r="A2096" s="3">
        <f>RSI!A2096</f>
        <v>45352</v>
      </c>
      <c r="B2096" s="2">
        <f>RSI!B2096</f>
        <v>0.77</v>
      </c>
      <c r="C2096" s="2">
        <f>RSI!I2096</f>
        <v>51.269920728901475</v>
      </c>
      <c r="D2096" s="2">
        <f>MACD!E2096</f>
        <v>1.4205709256957522E-2</v>
      </c>
      <c r="E2096" s="2">
        <f>MACD!F2096</f>
        <v>1.755089972766011E-3</v>
      </c>
      <c r="F2096" s="2">
        <f>'Moving Avg'!D2096</f>
        <v>0.75</v>
      </c>
      <c r="G2096" s="2">
        <f>'Moving Avg'!F2096</f>
        <v>0.77499999999999991</v>
      </c>
      <c r="H2096" s="2">
        <f>'Moving Avg'!G2096</f>
        <v>0.78120000000000034</v>
      </c>
      <c r="I2096" s="2">
        <f>'Moving Avg'!H2096</f>
        <v>0.88784999999999981</v>
      </c>
      <c r="J2096" s="6" t="str">
        <f>OBV!F2096</f>
        <v>BULLISH</v>
      </c>
      <c r="K2096" s="6" t="str">
        <f>OBV!G2096</f>
        <v>NEUTRAL</v>
      </c>
      <c r="L2096" s="6" t="str">
        <f>OBV!H2096</f>
        <v>CONFIRMED BULLISH</v>
      </c>
      <c r="M2096" s="8">
        <f t="shared" si="320"/>
        <v>25</v>
      </c>
      <c r="N2096" s="8">
        <f t="shared" si="321"/>
        <v>0</v>
      </c>
      <c r="O2096" s="8">
        <f t="shared" si="322"/>
        <v>0</v>
      </c>
      <c r="P2096" s="8">
        <f t="shared" si="323"/>
        <v>83.5</v>
      </c>
      <c r="Q2096" s="9">
        <f t="shared" si="324"/>
        <v>21.274999999999999</v>
      </c>
      <c r="R2096" s="9">
        <f t="shared" si="325"/>
        <v>25.875</v>
      </c>
      <c r="S2096" s="9">
        <f t="shared" si="326"/>
        <v>41.325000000000003</v>
      </c>
      <c r="T2096" s="9">
        <f t="shared" si="327"/>
        <v>27.125</v>
      </c>
      <c r="U2096" s="8">
        <f t="shared" si="328"/>
        <v>29.491666666666664</v>
      </c>
      <c r="V2096" s="8">
        <f t="shared" si="329"/>
        <v>28.9</v>
      </c>
    </row>
    <row r="2097" spans="1:22" ht="13.5" x14ac:dyDescent="0.25">
      <c r="A2097" s="3">
        <f>RSI!A2097</f>
        <v>45355</v>
      </c>
      <c r="B2097" s="2">
        <f>RSI!B2097</f>
        <v>0.76</v>
      </c>
      <c r="C2097" s="2">
        <f>RSI!I2097</f>
        <v>48.247183064867194</v>
      </c>
      <c r="D2097" s="2">
        <f>MACD!E2097</f>
        <v>1.6206848672172036E-2</v>
      </c>
      <c r="E2097" s="2">
        <f>MACD!F2097</f>
        <v>4.6454417126472166E-3</v>
      </c>
      <c r="F2097" s="2">
        <f>'Moving Avg'!D2097</f>
        <v>0.75400000000000011</v>
      </c>
      <c r="G2097" s="2">
        <f>'Moving Avg'!F2097</f>
        <v>0.77449999999999997</v>
      </c>
      <c r="H2097" s="2">
        <f>'Moving Avg'!G2097</f>
        <v>0.77920000000000011</v>
      </c>
      <c r="I2097" s="2">
        <f>'Moving Avg'!H2097</f>
        <v>0.88639999999999974</v>
      </c>
      <c r="J2097" s="6" t="str">
        <f>OBV!F2097</f>
        <v>BULLISH</v>
      </c>
      <c r="K2097" s="6" t="str">
        <f>OBV!G2097</f>
        <v>NEUTRAL</v>
      </c>
      <c r="L2097" s="6" t="str">
        <f>OBV!H2097</f>
        <v>CONFIRMED BULLISH</v>
      </c>
      <c r="M2097" s="8">
        <f t="shared" si="320"/>
        <v>25</v>
      </c>
      <c r="N2097" s="8">
        <f t="shared" si="321"/>
        <v>0</v>
      </c>
      <c r="O2097" s="8">
        <f t="shared" si="322"/>
        <v>0</v>
      </c>
      <c r="P2097" s="8">
        <f t="shared" si="323"/>
        <v>83.5</v>
      </c>
      <c r="Q2097" s="9">
        <f t="shared" si="324"/>
        <v>21.274999999999999</v>
      </c>
      <c r="R2097" s="9">
        <f t="shared" si="325"/>
        <v>25.875</v>
      </c>
      <c r="S2097" s="9">
        <f t="shared" si="326"/>
        <v>41.325000000000003</v>
      </c>
      <c r="T2097" s="9">
        <f t="shared" si="327"/>
        <v>27.125</v>
      </c>
      <c r="U2097" s="8">
        <f t="shared" si="328"/>
        <v>29.491666666666664</v>
      </c>
      <c r="V2097" s="8">
        <f t="shared" si="329"/>
        <v>28.9</v>
      </c>
    </row>
    <row r="2098" spans="1:22" ht="13.5" x14ac:dyDescent="0.25">
      <c r="A2098" s="3">
        <f>RSI!A2098</f>
        <v>45356</v>
      </c>
      <c r="B2098" s="2">
        <f>RSI!B2098</f>
        <v>0.75</v>
      </c>
      <c r="C2098" s="2">
        <f>RSI!I2098</f>
        <v>45.366735185151306</v>
      </c>
      <c r="D2098" s="2">
        <f>MACD!E2098</f>
        <v>1.7134159055349429E-2</v>
      </c>
      <c r="E2098" s="2">
        <f>MACD!F2098</f>
        <v>7.1431851811876602E-3</v>
      </c>
      <c r="F2098" s="2">
        <f>'Moving Avg'!D2098</f>
        <v>0.75600000000000001</v>
      </c>
      <c r="G2098" s="2">
        <f>'Moving Avg'!F2098</f>
        <v>0.77200000000000002</v>
      </c>
      <c r="H2098" s="2">
        <f>'Moving Avg'!G2098</f>
        <v>0.77720000000000022</v>
      </c>
      <c r="I2098" s="2">
        <f>'Moving Avg'!H2098</f>
        <v>0.88494999999999957</v>
      </c>
      <c r="J2098" s="6" t="str">
        <f>OBV!F2098</f>
        <v>BULLISH</v>
      </c>
      <c r="K2098" s="6" t="str">
        <f>OBV!G2098</f>
        <v>NEUTRAL</v>
      </c>
      <c r="L2098" s="6" t="str">
        <f>OBV!H2098</f>
        <v>CONFIRMED BULLISH</v>
      </c>
      <c r="M2098" s="8">
        <f t="shared" si="320"/>
        <v>25</v>
      </c>
      <c r="N2098" s="8">
        <f t="shared" si="321"/>
        <v>0</v>
      </c>
      <c r="O2098" s="8">
        <f t="shared" si="322"/>
        <v>0</v>
      </c>
      <c r="P2098" s="8">
        <f t="shared" si="323"/>
        <v>83.5</v>
      </c>
      <c r="Q2098" s="9">
        <f t="shared" si="324"/>
        <v>21.274999999999999</v>
      </c>
      <c r="R2098" s="9">
        <f t="shared" si="325"/>
        <v>25.875</v>
      </c>
      <c r="S2098" s="9">
        <f t="shared" si="326"/>
        <v>41.325000000000003</v>
      </c>
      <c r="T2098" s="9">
        <f t="shared" si="327"/>
        <v>27.125</v>
      </c>
      <c r="U2098" s="8">
        <f t="shared" si="328"/>
        <v>29.491666666666664</v>
      </c>
      <c r="V2098" s="8">
        <f t="shared" si="329"/>
        <v>28.9</v>
      </c>
    </row>
    <row r="2099" spans="1:22" ht="13.5" x14ac:dyDescent="0.25">
      <c r="A2099" s="3">
        <f>RSI!A2099</f>
        <v>45357</v>
      </c>
      <c r="B2099" s="2">
        <f>RSI!B2099</f>
        <v>0.74</v>
      </c>
      <c r="C2099" s="2">
        <f>RSI!I2099</f>
        <v>42.626117117003226</v>
      </c>
      <c r="D2099" s="2">
        <f>MACD!E2099</f>
        <v>1.4132659679715442E-2</v>
      </c>
      <c r="E2099" s="2">
        <f>MACD!F2099</f>
        <v>8.541080080893217E-3</v>
      </c>
      <c r="F2099" s="2">
        <f>'Moving Avg'!D2099</f>
        <v>0.75400000000000011</v>
      </c>
      <c r="G2099" s="2">
        <f>'Moving Avg'!F2099</f>
        <v>0.76749999999999996</v>
      </c>
      <c r="H2099" s="2">
        <f>'Moving Avg'!G2099</f>
        <v>0.77480000000000016</v>
      </c>
      <c r="I2099" s="2">
        <f>'Moving Avg'!H2099</f>
        <v>0.88339999999999963</v>
      </c>
      <c r="J2099" s="6" t="str">
        <f>OBV!F2099</f>
        <v>BEARISH</v>
      </c>
      <c r="K2099" s="6" t="str">
        <f>OBV!G2099</f>
        <v>NEUTRAL</v>
      </c>
      <c r="L2099" s="6" t="str">
        <f>OBV!H2099</f>
        <v>CONFIRMED BEARISH</v>
      </c>
      <c r="M2099" s="8">
        <f t="shared" si="320"/>
        <v>25</v>
      </c>
      <c r="N2099" s="8">
        <f t="shared" si="321"/>
        <v>0</v>
      </c>
      <c r="O2099" s="8">
        <f t="shared" si="322"/>
        <v>0</v>
      </c>
      <c r="P2099" s="8">
        <f t="shared" si="323"/>
        <v>16.5</v>
      </c>
      <c r="Q2099" s="9">
        <f t="shared" si="324"/>
        <v>11.225</v>
      </c>
      <c r="R2099" s="9">
        <f t="shared" si="325"/>
        <v>9.125</v>
      </c>
      <c r="S2099" s="9">
        <f t="shared" si="326"/>
        <v>11.175000000000001</v>
      </c>
      <c r="T2099" s="9">
        <f t="shared" si="327"/>
        <v>10.375</v>
      </c>
      <c r="U2099" s="8">
        <f t="shared" si="328"/>
        <v>10.508333333333335</v>
      </c>
      <c r="V2099" s="8">
        <f t="shared" si="329"/>
        <v>10.475000000000001</v>
      </c>
    </row>
    <row r="2100" spans="1:22" ht="13.5" x14ac:dyDescent="0.25">
      <c r="A2100" s="3">
        <f>RSI!A2100</f>
        <v>45358</v>
      </c>
      <c r="B2100" s="2">
        <f>RSI!B2100</f>
        <v>0.73</v>
      </c>
      <c r="C2100" s="2">
        <f>RSI!I2100</f>
        <v>40.022371834587609</v>
      </c>
      <c r="D2100" s="2">
        <f>MACD!E2100</f>
        <v>1.093624097026169E-2</v>
      </c>
      <c r="E2100" s="2">
        <f>MACD!F2100</f>
        <v>9.0201122587669127E-3</v>
      </c>
      <c r="F2100" s="2">
        <f>'Moving Avg'!D2100</f>
        <v>0.75000000000000011</v>
      </c>
      <c r="G2100" s="2">
        <f>'Moving Avg'!F2100</f>
        <v>0.76200000000000012</v>
      </c>
      <c r="H2100" s="2">
        <f>'Moving Avg'!G2100</f>
        <v>0.77239999999999998</v>
      </c>
      <c r="I2100" s="2">
        <f>'Moving Avg'!H2100</f>
        <v>0.88179999999999947</v>
      </c>
      <c r="J2100" s="6" t="str">
        <f>OBV!F2100</f>
        <v>BEARISH</v>
      </c>
      <c r="K2100" s="6" t="str">
        <f>OBV!G2100</f>
        <v>WEAK</v>
      </c>
      <c r="L2100" s="6" t="str">
        <f>OBV!H2100</f>
        <v>CONFIRMED BEARISH</v>
      </c>
      <c r="M2100" s="8">
        <f t="shared" si="320"/>
        <v>25</v>
      </c>
      <c r="N2100" s="8">
        <f t="shared" si="321"/>
        <v>0</v>
      </c>
      <c r="O2100" s="8">
        <f t="shared" si="322"/>
        <v>0</v>
      </c>
      <c r="P2100" s="8">
        <f t="shared" si="323"/>
        <v>0</v>
      </c>
      <c r="Q2100" s="9">
        <f t="shared" si="324"/>
        <v>8.75</v>
      </c>
      <c r="R2100" s="9">
        <f t="shared" si="325"/>
        <v>5</v>
      </c>
      <c r="S2100" s="9">
        <f t="shared" si="326"/>
        <v>3.75</v>
      </c>
      <c r="T2100" s="9">
        <f t="shared" si="327"/>
        <v>6.25</v>
      </c>
      <c r="U2100" s="8">
        <f t="shared" si="328"/>
        <v>5.833333333333333</v>
      </c>
      <c r="V2100" s="8">
        <f t="shared" si="329"/>
        <v>5.9375</v>
      </c>
    </row>
    <row r="2101" spans="1:22" ht="13.5" x14ac:dyDescent="0.25">
      <c r="A2101" s="3">
        <f>RSI!A2101</f>
        <v>45359</v>
      </c>
      <c r="B2101" s="2">
        <f>RSI!B2101</f>
        <v>0.73</v>
      </c>
      <c r="C2101" s="2">
        <f>RSI!I2101</f>
        <v>40.022371834587609</v>
      </c>
      <c r="D2101" s="2">
        <f>MACD!E2101</f>
        <v>8.4212549047892882E-3</v>
      </c>
      <c r="E2101" s="2">
        <f>MACD!F2101</f>
        <v>8.9003407879713892E-3</v>
      </c>
      <c r="F2101" s="2">
        <f>'Moving Avg'!D2101</f>
        <v>0.74199999999999999</v>
      </c>
      <c r="G2101" s="2">
        <f>'Moving Avg'!F2101</f>
        <v>0.75800000000000012</v>
      </c>
      <c r="H2101" s="2">
        <f>'Moving Avg'!G2101</f>
        <v>0.76999999999999991</v>
      </c>
      <c r="I2101" s="2">
        <f>'Moving Avg'!H2101</f>
        <v>0.88014999999999943</v>
      </c>
      <c r="J2101" s="6" t="str">
        <f>OBV!F2101</f>
        <v>BEARISH</v>
      </c>
      <c r="K2101" s="6" t="str">
        <f>OBV!G2101</f>
        <v>WEAK</v>
      </c>
      <c r="L2101" s="6" t="str">
        <f>OBV!H2101</f>
        <v>CONFIRMED BEARISH</v>
      </c>
      <c r="M2101" s="8">
        <f t="shared" si="320"/>
        <v>25</v>
      </c>
      <c r="N2101" s="8">
        <f t="shared" si="321"/>
        <v>45</v>
      </c>
      <c r="O2101" s="8">
        <f t="shared" si="322"/>
        <v>0</v>
      </c>
      <c r="P2101" s="8">
        <f t="shared" si="323"/>
        <v>0</v>
      </c>
      <c r="Q2101" s="9">
        <f t="shared" si="324"/>
        <v>24.5</v>
      </c>
      <c r="R2101" s="9">
        <f t="shared" si="325"/>
        <v>14</v>
      </c>
      <c r="S2101" s="9">
        <f t="shared" si="326"/>
        <v>10.5</v>
      </c>
      <c r="T2101" s="9">
        <f t="shared" si="327"/>
        <v>17.5</v>
      </c>
      <c r="U2101" s="8">
        <f t="shared" si="328"/>
        <v>16.333333333333332</v>
      </c>
      <c r="V2101" s="8">
        <f t="shared" si="329"/>
        <v>16.625</v>
      </c>
    </row>
    <row r="2102" spans="1:22" ht="13.5" x14ac:dyDescent="0.25">
      <c r="A2102" s="3">
        <f>RSI!A2102</f>
        <v>45362</v>
      </c>
      <c r="B2102" s="2">
        <f>RSI!B2102</f>
        <v>0.74</v>
      </c>
      <c r="C2102" s="2">
        <f>RSI!I2102</f>
        <v>43.99022777084167</v>
      </c>
      <c r="D2102" s="2">
        <f>MACD!E2102</f>
        <v>5.7280748830682571E-3</v>
      </c>
      <c r="E2102" s="2">
        <f>MACD!F2102</f>
        <v>8.2658876069907627E-3</v>
      </c>
      <c r="F2102" s="2">
        <f>'Moving Avg'!D2102</f>
        <v>0.73799999999999988</v>
      </c>
      <c r="G2102" s="2">
        <f>'Moving Avg'!F2102</f>
        <v>0.75550000000000006</v>
      </c>
      <c r="H2102" s="2">
        <f>'Moving Avg'!G2102</f>
        <v>0.76799999999999979</v>
      </c>
      <c r="I2102" s="2">
        <f>'Moving Avg'!H2102</f>
        <v>0.87839999999999974</v>
      </c>
      <c r="J2102" s="6" t="str">
        <f>OBV!F2102</f>
        <v>BEARISH</v>
      </c>
      <c r="K2102" s="6" t="str">
        <f>OBV!G2102</f>
        <v>WEAK</v>
      </c>
      <c r="L2102" s="6" t="str">
        <f>OBV!H2102</f>
        <v>CONFIRMED BEARISH</v>
      </c>
      <c r="M2102" s="8">
        <f t="shared" si="320"/>
        <v>25</v>
      </c>
      <c r="N2102" s="8">
        <f t="shared" si="321"/>
        <v>45</v>
      </c>
      <c r="O2102" s="8">
        <f t="shared" si="322"/>
        <v>0</v>
      </c>
      <c r="P2102" s="8">
        <f t="shared" si="323"/>
        <v>0</v>
      </c>
      <c r="Q2102" s="9">
        <f t="shared" si="324"/>
        <v>24.5</v>
      </c>
      <c r="R2102" s="9">
        <f t="shared" si="325"/>
        <v>14</v>
      </c>
      <c r="S2102" s="9">
        <f t="shared" si="326"/>
        <v>10.5</v>
      </c>
      <c r="T2102" s="9">
        <f t="shared" si="327"/>
        <v>17.5</v>
      </c>
      <c r="U2102" s="8">
        <f t="shared" si="328"/>
        <v>16.333333333333332</v>
      </c>
      <c r="V2102" s="8">
        <f t="shared" si="329"/>
        <v>16.625</v>
      </c>
    </row>
    <row r="2103" spans="1:22" ht="13.5" x14ac:dyDescent="0.25">
      <c r="A2103" s="3">
        <f>RSI!A2103</f>
        <v>45363</v>
      </c>
      <c r="B2103" s="2">
        <f>RSI!B2103</f>
        <v>0.74</v>
      </c>
      <c r="C2103" s="2">
        <f>RSI!I2103</f>
        <v>43.990227770841678</v>
      </c>
      <c r="D2103" s="2">
        <f>MACD!E2103</f>
        <v>3.5527563488644276E-3</v>
      </c>
      <c r="E2103" s="2">
        <f>MACD!F2103</f>
        <v>7.3232613553654959E-3</v>
      </c>
      <c r="F2103" s="2">
        <f>'Moving Avg'!D2103</f>
        <v>0.7360000000000001</v>
      </c>
      <c r="G2103" s="2">
        <f>'Moving Avg'!F2103</f>
        <v>0.75450000000000006</v>
      </c>
      <c r="H2103" s="2">
        <f>'Moving Avg'!G2103</f>
        <v>0.76579999999999981</v>
      </c>
      <c r="I2103" s="2">
        <f>'Moving Avg'!H2103</f>
        <v>0.87659999999999971</v>
      </c>
      <c r="J2103" s="6" t="str">
        <f>OBV!F2103</f>
        <v>BEARISH</v>
      </c>
      <c r="K2103" s="6" t="str">
        <f>OBV!G2103</f>
        <v>WEAK</v>
      </c>
      <c r="L2103" s="6" t="str">
        <f>OBV!H2103</f>
        <v>CONFIRMED BEARISH</v>
      </c>
      <c r="M2103" s="8">
        <f t="shared" si="320"/>
        <v>25</v>
      </c>
      <c r="N2103" s="8">
        <f t="shared" si="321"/>
        <v>45</v>
      </c>
      <c r="O2103" s="8">
        <f t="shared" si="322"/>
        <v>0</v>
      </c>
      <c r="P2103" s="8">
        <f t="shared" si="323"/>
        <v>0</v>
      </c>
      <c r="Q2103" s="9">
        <f t="shared" si="324"/>
        <v>24.5</v>
      </c>
      <c r="R2103" s="9">
        <f t="shared" si="325"/>
        <v>14</v>
      </c>
      <c r="S2103" s="9">
        <f t="shared" si="326"/>
        <v>10.5</v>
      </c>
      <c r="T2103" s="9">
        <f t="shared" si="327"/>
        <v>17.5</v>
      </c>
      <c r="U2103" s="8">
        <f t="shared" si="328"/>
        <v>16.333333333333332</v>
      </c>
      <c r="V2103" s="8">
        <f t="shared" si="329"/>
        <v>16.625</v>
      </c>
    </row>
    <row r="2104" spans="1:22" ht="13.5" x14ac:dyDescent="0.25">
      <c r="A2104" s="3">
        <f>RSI!A2104</f>
        <v>45364</v>
      </c>
      <c r="B2104" s="2">
        <f>RSI!B2104</f>
        <v>0.73</v>
      </c>
      <c r="C2104" s="2">
        <f>RSI!I2104</f>
        <v>40.855589335841991</v>
      </c>
      <c r="D2104" s="2">
        <f>MACD!E2104</f>
        <v>4.0871619833330319E-3</v>
      </c>
      <c r="E2104" s="2">
        <f>MACD!F2104</f>
        <v>6.6760414809590033E-3</v>
      </c>
      <c r="F2104" s="2">
        <f>'Moving Avg'!D2104</f>
        <v>0.7340000000000001</v>
      </c>
      <c r="G2104" s="2">
        <f>'Moving Avg'!F2104</f>
        <v>0.75250000000000017</v>
      </c>
      <c r="H2104" s="2">
        <f>'Moving Avg'!G2104</f>
        <v>0.76339999999999975</v>
      </c>
      <c r="I2104" s="2">
        <f>'Moving Avg'!H2104</f>
        <v>0.87479999999999958</v>
      </c>
      <c r="J2104" s="6" t="str">
        <f>OBV!F2104</f>
        <v>BEARISH</v>
      </c>
      <c r="K2104" s="6" t="str">
        <f>OBV!G2104</f>
        <v>WEAK</v>
      </c>
      <c r="L2104" s="6" t="str">
        <f>OBV!H2104</f>
        <v>CONFIRMED BEARISH</v>
      </c>
      <c r="M2104" s="8">
        <f t="shared" si="320"/>
        <v>25</v>
      </c>
      <c r="N2104" s="8">
        <f t="shared" si="321"/>
        <v>45</v>
      </c>
      <c r="O2104" s="8">
        <f t="shared" si="322"/>
        <v>0</v>
      </c>
      <c r="P2104" s="8">
        <f t="shared" si="323"/>
        <v>0</v>
      </c>
      <c r="Q2104" s="9">
        <f t="shared" si="324"/>
        <v>24.5</v>
      </c>
      <c r="R2104" s="9">
        <f t="shared" si="325"/>
        <v>14</v>
      </c>
      <c r="S2104" s="9">
        <f t="shared" si="326"/>
        <v>10.5</v>
      </c>
      <c r="T2104" s="9">
        <f t="shared" si="327"/>
        <v>17.5</v>
      </c>
      <c r="U2104" s="8">
        <f t="shared" si="328"/>
        <v>16.333333333333332</v>
      </c>
      <c r="V2104" s="8">
        <f t="shared" si="329"/>
        <v>16.625</v>
      </c>
    </row>
    <row r="2105" spans="1:22" ht="13.5" x14ac:dyDescent="0.25">
      <c r="A2105" s="3">
        <f>RSI!A2105</f>
        <v>45365</v>
      </c>
      <c r="B2105" s="2">
        <f>RSI!B2105</f>
        <v>0.74</v>
      </c>
      <c r="C2105" s="2">
        <f>RSI!I2105</f>
        <v>45.070799248883191</v>
      </c>
      <c r="D2105" s="2">
        <f>MACD!E2105</f>
        <v>3.9464579991324023E-3</v>
      </c>
      <c r="E2105" s="2">
        <f>MACD!F2105</f>
        <v>6.1301247845936832E-3</v>
      </c>
      <c r="F2105" s="2">
        <f>'Moving Avg'!D2105</f>
        <v>0.73599999999999999</v>
      </c>
      <c r="G2105" s="2">
        <f>'Moving Avg'!F2105</f>
        <v>0.75000000000000022</v>
      </c>
      <c r="H2105" s="2">
        <f>'Moving Avg'!G2105</f>
        <v>0.76159999999999972</v>
      </c>
      <c r="I2105" s="2">
        <f>'Moving Avg'!H2105</f>
        <v>0.87304999999999977</v>
      </c>
      <c r="J2105" s="6" t="str">
        <f>OBV!F2105</f>
        <v>BULLISH</v>
      </c>
      <c r="K2105" s="6" t="str">
        <f>OBV!G2105</f>
        <v>NEUTRAL</v>
      </c>
      <c r="L2105" s="6" t="str">
        <f>OBV!H2105</f>
        <v>CONFIRMED BULLISH</v>
      </c>
      <c r="M2105" s="8">
        <f t="shared" si="320"/>
        <v>25</v>
      </c>
      <c r="N2105" s="8">
        <f t="shared" si="321"/>
        <v>45</v>
      </c>
      <c r="O2105" s="8">
        <f t="shared" si="322"/>
        <v>0</v>
      </c>
      <c r="P2105" s="8">
        <f t="shared" si="323"/>
        <v>83.5</v>
      </c>
      <c r="Q2105" s="9">
        <f t="shared" si="324"/>
        <v>37.024999999999999</v>
      </c>
      <c r="R2105" s="9">
        <f t="shared" si="325"/>
        <v>34.875</v>
      </c>
      <c r="S2105" s="9">
        <f t="shared" si="326"/>
        <v>48.075000000000003</v>
      </c>
      <c r="T2105" s="9">
        <f t="shared" si="327"/>
        <v>38.375</v>
      </c>
      <c r="U2105" s="8">
        <f t="shared" si="328"/>
        <v>39.991666666666667</v>
      </c>
      <c r="V2105" s="8">
        <f t="shared" si="329"/>
        <v>39.587500000000006</v>
      </c>
    </row>
    <row r="2106" spans="1:22" ht="13.5" x14ac:dyDescent="0.25">
      <c r="A2106" s="3">
        <f>RSI!A2106</f>
        <v>45366</v>
      </c>
      <c r="B2106" s="2">
        <f>RSI!B2106</f>
        <v>0.71</v>
      </c>
      <c r="C2106" s="2">
        <f>RSI!I2106</f>
        <v>36.635293724588472</v>
      </c>
      <c r="D2106" s="2">
        <f>MACD!E2106</f>
        <v>9.2043513676459687E-3</v>
      </c>
      <c r="E2106" s="2">
        <f>MACD!F2106</f>
        <v>6.7449701012041409E-3</v>
      </c>
      <c r="F2106" s="2">
        <f>'Moving Avg'!D2106</f>
        <v>0.73199999999999998</v>
      </c>
      <c r="G2106" s="2">
        <f>'Moving Avg'!F2106</f>
        <v>0.74600000000000011</v>
      </c>
      <c r="H2106" s="2">
        <f>'Moving Avg'!G2106</f>
        <v>0.75919999999999987</v>
      </c>
      <c r="I2106" s="2">
        <f>'Moving Avg'!H2106</f>
        <v>0.87104999999999977</v>
      </c>
      <c r="J2106" s="6" t="str">
        <f>OBV!F2106</f>
        <v>BEARISH</v>
      </c>
      <c r="K2106" s="6" t="str">
        <f>OBV!G2106</f>
        <v>NEUTRAL</v>
      </c>
      <c r="L2106" s="6" t="str">
        <f>OBV!H2106</f>
        <v>CONFIRMED BEARISH</v>
      </c>
      <c r="M2106" s="8">
        <f t="shared" si="320"/>
        <v>25</v>
      </c>
      <c r="N2106" s="8">
        <f t="shared" si="321"/>
        <v>0</v>
      </c>
      <c r="O2106" s="8">
        <f t="shared" si="322"/>
        <v>0</v>
      </c>
      <c r="P2106" s="8">
        <f t="shared" si="323"/>
        <v>16.5</v>
      </c>
      <c r="Q2106" s="9">
        <f t="shared" si="324"/>
        <v>11.225</v>
      </c>
      <c r="R2106" s="9">
        <f t="shared" si="325"/>
        <v>9.125</v>
      </c>
      <c r="S2106" s="9">
        <f t="shared" si="326"/>
        <v>11.175000000000001</v>
      </c>
      <c r="T2106" s="9">
        <f t="shared" si="327"/>
        <v>10.375</v>
      </c>
      <c r="U2106" s="8">
        <f t="shared" si="328"/>
        <v>10.508333333333335</v>
      </c>
      <c r="V2106" s="8">
        <f t="shared" si="329"/>
        <v>10.475000000000001</v>
      </c>
    </row>
    <row r="2107" spans="1:22" ht="13.5" x14ac:dyDescent="0.25">
      <c r="A2107" s="3">
        <f>RSI!A2107</f>
        <v>45369</v>
      </c>
      <c r="B2107" s="2">
        <f>RSI!B2107</f>
        <v>0.72</v>
      </c>
      <c r="C2107" s="2">
        <f>RSI!I2107</f>
        <v>40.624500598526986</v>
      </c>
      <c r="D2107" s="2">
        <f>MACD!E2107</f>
        <v>1.1623449005453979E-2</v>
      </c>
      <c r="E2107" s="2">
        <f>MACD!F2107</f>
        <v>7.7206658820541084E-3</v>
      </c>
      <c r="F2107" s="2">
        <f>'Moving Avg'!D2107</f>
        <v>0.72799999999999998</v>
      </c>
      <c r="G2107" s="2">
        <f>'Moving Avg'!F2107</f>
        <v>0.74250000000000016</v>
      </c>
      <c r="H2107" s="2">
        <f>'Moving Avg'!G2107</f>
        <v>0.75699999999999978</v>
      </c>
      <c r="I2107" s="2">
        <f>'Moving Avg'!H2107</f>
        <v>0.86914999999999976</v>
      </c>
      <c r="J2107" s="6" t="str">
        <f>OBV!F2107</f>
        <v>BEARISH</v>
      </c>
      <c r="K2107" s="6" t="str">
        <f>OBV!G2107</f>
        <v>NEUTRAL</v>
      </c>
      <c r="L2107" s="6" t="str">
        <f>OBV!H2107</f>
        <v>CONFIRMED BEARISH</v>
      </c>
      <c r="M2107" s="8">
        <f t="shared" si="320"/>
        <v>25</v>
      </c>
      <c r="N2107" s="8">
        <f t="shared" si="321"/>
        <v>0</v>
      </c>
      <c r="O2107" s="8">
        <f t="shared" si="322"/>
        <v>0</v>
      </c>
      <c r="P2107" s="8">
        <f t="shared" si="323"/>
        <v>16.5</v>
      </c>
      <c r="Q2107" s="9">
        <f t="shared" si="324"/>
        <v>11.225</v>
      </c>
      <c r="R2107" s="9">
        <f t="shared" si="325"/>
        <v>9.125</v>
      </c>
      <c r="S2107" s="9">
        <f t="shared" si="326"/>
        <v>11.175000000000001</v>
      </c>
      <c r="T2107" s="9">
        <f t="shared" si="327"/>
        <v>10.375</v>
      </c>
      <c r="U2107" s="8">
        <f t="shared" si="328"/>
        <v>10.508333333333335</v>
      </c>
      <c r="V2107" s="8">
        <f t="shared" si="329"/>
        <v>10.475000000000001</v>
      </c>
    </row>
    <row r="2108" spans="1:22" ht="13.5" x14ac:dyDescent="0.25">
      <c r="A2108" s="3">
        <f>RSI!A2108</f>
        <v>45370</v>
      </c>
      <c r="B2108" s="2">
        <f>RSI!B2108</f>
        <v>0.72</v>
      </c>
      <c r="C2108" s="2">
        <f>RSI!I2108</f>
        <v>40.624500598526986</v>
      </c>
      <c r="D2108" s="2">
        <f>MACD!E2108</f>
        <v>1.2303671382591919E-2</v>
      </c>
      <c r="E2108" s="2">
        <f>MACD!F2108</f>
        <v>8.6372669821616708E-3</v>
      </c>
      <c r="F2108" s="2">
        <f>'Moving Avg'!D2108</f>
        <v>0.72399999999999987</v>
      </c>
      <c r="G2108" s="2">
        <f>'Moving Avg'!F2108</f>
        <v>0.73950000000000016</v>
      </c>
      <c r="H2108" s="2">
        <f>'Moving Avg'!G2108</f>
        <v>0.75499999999999989</v>
      </c>
      <c r="I2108" s="2">
        <f>'Moving Avg'!H2108</f>
        <v>0.86724999999999963</v>
      </c>
      <c r="J2108" s="6" t="str">
        <f>OBV!F2108</f>
        <v>BEARISH</v>
      </c>
      <c r="K2108" s="6" t="str">
        <f>OBV!G2108</f>
        <v>NEUTRAL</v>
      </c>
      <c r="L2108" s="6" t="str">
        <f>OBV!H2108</f>
        <v>CONFIRMED BEARISH</v>
      </c>
      <c r="M2108" s="8">
        <f t="shared" si="320"/>
        <v>25</v>
      </c>
      <c r="N2108" s="8">
        <f t="shared" si="321"/>
        <v>0</v>
      </c>
      <c r="O2108" s="8">
        <f t="shared" si="322"/>
        <v>0</v>
      </c>
      <c r="P2108" s="8">
        <f t="shared" si="323"/>
        <v>16.5</v>
      </c>
      <c r="Q2108" s="9">
        <f t="shared" si="324"/>
        <v>11.225</v>
      </c>
      <c r="R2108" s="9">
        <f t="shared" si="325"/>
        <v>9.125</v>
      </c>
      <c r="S2108" s="9">
        <f t="shared" si="326"/>
        <v>11.175000000000001</v>
      </c>
      <c r="T2108" s="9">
        <f t="shared" si="327"/>
        <v>10.375</v>
      </c>
      <c r="U2108" s="8">
        <f t="shared" si="328"/>
        <v>10.508333333333335</v>
      </c>
      <c r="V2108" s="8">
        <f t="shared" si="329"/>
        <v>10.475000000000001</v>
      </c>
    </row>
    <row r="2109" spans="1:22" ht="13.5" x14ac:dyDescent="0.25">
      <c r="A2109" s="3">
        <f>RSI!A2109</f>
        <v>45372</v>
      </c>
      <c r="B2109" s="2">
        <f>RSI!B2109</f>
        <v>0.73</v>
      </c>
      <c r="C2109" s="2">
        <f>RSI!I2109</f>
        <v>44.664769084384851</v>
      </c>
      <c r="D2109" s="2">
        <f>MACD!E2109</f>
        <v>1.0759074425847115E-2</v>
      </c>
      <c r="E2109" s="2">
        <f>MACD!F2109</f>
        <v>9.0616284708987596E-3</v>
      </c>
      <c r="F2109" s="2">
        <f>'Moving Avg'!D2109</f>
        <v>0.72399999999999998</v>
      </c>
      <c r="G2109" s="2">
        <f>'Moving Avg'!F2109</f>
        <v>0.73850000000000016</v>
      </c>
      <c r="H2109" s="2">
        <f>'Moving Avg'!G2109</f>
        <v>0.75359999999999971</v>
      </c>
      <c r="I2109" s="2">
        <f>'Moving Avg'!H2109</f>
        <v>0.86539999999999961</v>
      </c>
      <c r="J2109" s="6" t="str">
        <f>OBV!F2109</f>
        <v>BULLISH</v>
      </c>
      <c r="K2109" s="6" t="str">
        <f>OBV!G2109</f>
        <v>NEUTRAL</v>
      </c>
      <c r="L2109" s="6" t="str">
        <f>OBV!H2109</f>
        <v>NEUTRAL</v>
      </c>
      <c r="M2109" s="8">
        <f t="shared" si="320"/>
        <v>25</v>
      </c>
      <c r="N2109" s="8">
        <f t="shared" si="321"/>
        <v>0</v>
      </c>
      <c r="O2109" s="8">
        <f t="shared" si="322"/>
        <v>0</v>
      </c>
      <c r="P2109" s="8">
        <f t="shared" si="323"/>
        <v>49.5</v>
      </c>
      <c r="Q2109" s="9">
        <f t="shared" si="324"/>
        <v>16.175000000000001</v>
      </c>
      <c r="R2109" s="9">
        <f t="shared" si="325"/>
        <v>17.375</v>
      </c>
      <c r="S2109" s="9">
        <f t="shared" si="326"/>
        <v>26.025000000000002</v>
      </c>
      <c r="T2109" s="9">
        <f t="shared" si="327"/>
        <v>18.625</v>
      </c>
      <c r="U2109" s="8">
        <f t="shared" si="328"/>
        <v>19.858333333333334</v>
      </c>
      <c r="V2109" s="8">
        <f t="shared" si="329"/>
        <v>19.55</v>
      </c>
    </row>
    <row r="2110" spans="1:22" ht="13.5" x14ac:dyDescent="0.25">
      <c r="A2110" s="3">
        <f>RSI!A2110</f>
        <v>45373</v>
      </c>
      <c r="B2110" s="2">
        <f>RSI!B2110</f>
        <v>0.72</v>
      </c>
      <c r="C2110" s="2">
        <f>RSI!I2110</f>
        <v>41.615192516322544</v>
      </c>
      <c r="D2110" s="2">
        <f>MACD!E2110</f>
        <v>8.7425488964789633E-3</v>
      </c>
      <c r="E2110" s="2">
        <f>MACD!F2110</f>
        <v>8.997812556014801E-3</v>
      </c>
      <c r="F2110" s="2">
        <f>'Moving Avg'!D2110</f>
        <v>0.72</v>
      </c>
      <c r="G2110" s="2">
        <f>'Moving Avg'!F2110</f>
        <v>0.73750000000000027</v>
      </c>
      <c r="H2110" s="2">
        <f>'Moving Avg'!G2110</f>
        <v>0.75219999999999976</v>
      </c>
      <c r="I2110" s="2">
        <f>'Moving Avg'!H2110</f>
        <v>0.86349999999999949</v>
      </c>
      <c r="J2110" s="6" t="str">
        <f>OBV!F2110</f>
        <v>BULLISH</v>
      </c>
      <c r="K2110" s="6" t="str">
        <f>OBV!G2110</f>
        <v>NEUTRAL</v>
      </c>
      <c r="L2110" s="6" t="str">
        <f>OBV!H2110</f>
        <v>BULLISH DIVERGENCE</v>
      </c>
      <c r="M2110" s="8">
        <f t="shared" si="320"/>
        <v>25</v>
      </c>
      <c r="N2110" s="8">
        <f t="shared" si="321"/>
        <v>45</v>
      </c>
      <c r="O2110" s="8">
        <f t="shared" si="322"/>
        <v>0</v>
      </c>
      <c r="P2110" s="8">
        <f t="shared" si="323"/>
        <v>66.5</v>
      </c>
      <c r="Q2110" s="9">
        <f t="shared" si="324"/>
        <v>34.475000000000001</v>
      </c>
      <c r="R2110" s="9">
        <f t="shared" si="325"/>
        <v>30.625</v>
      </c>
      <c r="S2110" s="9">
        <f t="shared" si="326"/>
        <v>40.424999999999997</v>
      </c>
      <c r="T2110" s="9">
        <f t="shared" si="327"/>
        <v>34.125</v>
      </c>
      <c r="U2110" s="8">
        <f t="shared" si="328"/>
        <v>35.174999999999997</v>
      </c>
      <c r="V2110" s="8">
        <f t="shared" si="329"/>
        <v>34.912499999999994</v>
      </c>
    </row>
    <row r="2111" spans="1:22" ht="13.5" x14ac:dyDescent="0.25">
      <c r="A2111" s="3">
        <f>RSI!A2111</f>
        <v>45376</v>
      </c>
      <c r="B2111" s="2">
        <f>RSI!B2111</f>
        <v>0.69</v>
      </c>
      <c r="C2111" s="2">
        <f>RSI!I2111</f>
        <v>34.09440238961848</v>
      </c>
      <c r="D2111" s="2">
        <f>MACD!E2111</f>
        <v>9.3992021267862436E-3</v>
      </c>
      <c r="E2111" s="2">
        <f>MACD!F2111</f>
        <v>9.0780904701690899E-3</v>
      </c>
      <c r="F2111" s="2">
        <f>'Moving Avg'!D2111</f>
        <v>0.71599999999999997</v>
      </c>
      <c r="G2111" s="2">
        <f>'Moving Avg'!F2111</f>
        <v>0.7350000000000001</v>
      </c>
      <c r="H2111" s="2">
        <f>'Moving Avg'!G2111</f>
        <v>0.75039999999999962</v>
      </c>
      <c r="I2111" s="2">
        <f>'Moving Avg'!H2111</f>
        <v>0.86144999999999972</v>
      </c>
      <c r="J2111" s="6" t="str">
        <f>OBV!F2111</f>
        <v>BEARISH</v>
      </c>
      <c r="K2111" s="6" t="str">
        <f>OBV!G2111</f>
        <v>NEUTRAL</v>
      </c>
      <c r="L2111" s="6" t="str">
        <f>OBV!H2111</f>
        <v>CONFIRMED BEARISH</v>
      </c>
      <c r="M2111" s="8">
        <f t="shared" si="320"/>
        <v>25</v>
      </c>
      <c r="N2111" s="8">
        <f t="shared" si="321"/>
        <v>0</v>
      </c>
      <c r="O2111" s="8">
        <f t="shared" si="322"/>
        <v>0</v>
      </c>
      <c r="P2111" s="8">
        <f t="shared" si="323"/>
        <v>16.5</v>
      </c>
      <c r="Q2111" s="9">
        <f t="shared" si="324"/>
        <v>11.225</v>
      </c>
      <c r="R2111" s="9">
        <f t="shared" si="325"/>
        <v>9.125</v>
      </c>
      <c r="S2111" s="9">
        <f t="shared" si="326"/>
        <v>11.175000000000001</v>
      </c>
      <c r="T2111" s="9">
        <f t="shared" si="327"/>
        <v>10.375</v>
      </c>
      <c r="U2111" s="8">
        <f t="shared" si="328"/>
        <v>10.508333333333335</v>
      </c>
      <c r="V2111" s="8">
        <f t="shared" si="329"/>
        <v>10.475000000000001</v>
      </c>
    </row>
    <row r="2112" spans="1:22" ht="13.5" x14ac:dyDescent="0.25">
      <c r="A2112" s="3">
        <f>RSI!A2112</f>
        <v>45377</v>
      </c>
      <c r="B2112" s="2">
        <f>RSI!B2112</f>
        <v>0.7</v>
      </c>
      <c r="C2112" s="2">
        <f>RSI!I2112</f>
        <v>38.109524948237286</v>
      </c>
      <c r="D2112" s="2">
        <f>MACD!E2112</f>
        <v>1.1060121869884032E-2</v>
      </c>
      <c r="E2112" s="2">
        <f>MACD!F2112</f>
        <v>9.474496750112079E-3</v>
      </c>
      <c r="F2112" s="2">
        <f>'Moving Avg'!D2112</f>
        <v>0.71199999999999997</v>
      </c>
      <c r="G2112" s="2">
        <f>'Moving Avg'!F2112</f>
        <v>0.73300000000000021</v>
      </c>
      <c r="H2112" s="2">
        <f>'Moving Avg'!G2112</f>
        <v>0.7487999999999998</v>
      </c>
      <c r="I2112" s="2">
        <f>'Moving Avg'!H2112</f>
        <v>0.8594999999999996</v>
      </c>
      <c r="J2112" s="6" t="str">
        <f>OBV!F2112</f>
        <v>BULLISH</v>
      </c>
      <c r="K2112" s="6" t="str">
        <f>OBV!G2112</f>
        <v>NEUTRAL</v>
      </c>
      <c r="L2112" s="6" t="str">
        <f>OBV!H2112</f>
        <v>BULLISH DIVERGENCE</v>
      </c>
      <c r="M2112" s="8">
        <f t="shared" si="320"/>
        <v>25</v>
      </c>
      <c r="N2112" s="8">
        <f t="shared" si="321"/>
        <v>0</v>
      </c>
      <c r="O2112" s="8">
        <f t="shared" si="322"/>
        <v>0</v>
      </c>
      <c r="P2112" s="8">
        <f t="shared" si="323"/>
        <v>66.5</v>
      </c>
      <c r="Q2112" s="9">
        <f t="shared" si="324"/>
        <v>18.725000000000001</v>
      </c>
      <c r="R2112" s="9">
        <f t="shared" si="325"/>
        <v>21.625</v>
      </c>
      <c r="S2112" s="9">
        <f t="shared" si="326"/>
        <v>33.674999999999997</v>
      </c>
      <c r="T2112" s="9">
        <f t="shared" si="327"/>
        <v>22.875</v>
      </c>
      <c r="U2112" s="8">
        <f t="shared" si="328"/>
        <v>24.675000000000001</v>
      </c>
      <c r="V2112" s="8">
        <f t="shared" si="329"/>
        <v>24.225000000000001</v>
      </c>
    </row>
    <row r="2113" spans="1:22" ht="13.5" x14ac:dyDescent="0.25">
      <c r="A2113" s="3">
        <f>RSI!A2113</f>
        <v>45378</v>
      </c>
      <c r="B2113" s="2">
        <f>RSI!B2113</f>
        <v>0.7</v>
      </c>
      <c r="C2113" s="2">
        <f>RSI!I2113</f>
        <v>38.109524948237286</v>
      </c>
      <c r="D2113" s="2">
        <f>MACD!E2113</f>
        <v>1.2691211447868E-2</v>
      </c>
      <c r="E2113" s="2">
        <f>MACD!F2113</f>
        <v>1.0117839689663264E-2</v>
      </c>
      <c r="F2113" s="2">
        <f>'Moving Avg'!D2113</f>
        <v>0.70799999999999996</v>
      </c>
      <c r="G2113" s="2">
        <f>'Moving Avg'!F2113</f>
        <v>0.73100000000000009</v>
      </c>
      <c r="H2113" s="2">
        <f>'Moving Avg'!G2113</f>
        <v>0.74719999999999975</v>
      </c>
      <c r="I2113" s="2">
        <f>'Moving Avg'!H2113</f>
        <v>0.85759999999999947</v>
      </c>
      <c r="J2113" s="6" t="str">
        <f>OBV!F2113</f>
        <v>BULLISH</v>
      </c>
      <c r="K2113" s="6" t="str">
        <f>OBV!G2113</f>
        <v>NEUTRAL</v>
      </c>
      <c r="L2113" s="6" t="str">
        <f>OBV!H2113</f>
        <v>BULLISH DIVERGENCE</v>
      </c>
      <c r="M2113" s="8">
        <f t="shared" si="320"/>
        <v>25</v>
      </c>
      <c r="N2113" s="8">
        <f t="shared" si="321"/>
        <v>0</v>
      </c>
      <c r="O2113" s="8">
        <f t="shared" si="322"/>
        <v>0</v>
      </c>
      <c r="P2113" s="8">
        <f t="shared" si="323"/>
        <v>66.5</v>
      </c>
      <c r="Q2113" s="9">
        <f t="shared" si="324"/>
        <v>18.725000000000001</v>
      </c>
      <c r="R2113" s="9">
        <f t="shared" si="325"/>
        <v>21.625</v>
      </c>
      <c r="S2113" s="9">
        <f t="shared" si="326"/>
        <v>33.674999999999997</v>
      </c>
      <c r="T2113" s="9">
        <f t="shared" si="327"/>
        <v>22.875</v>
      </c>
      <c r="U2113" s="8">
        <f t="shared" si="328"/>
        <v>24.675000000000001</v>
      </c>
      <c r="V2113" s="8">
        <f t="shared" si="329"/>
        <v>24.225000000000001</v>
      </c>
    </row>
    <row r="2114" spans="1:22" ht="13.5" x14ac:dyDescent="0.25">
      <c r="A2114" s="3">
        <f>RSI!A2114</f>
        <v>45379</v>
      </c>
      <c r="B2114" s="2">
        <f>RSI!B2114</f>
        <v>0.69</v>
      </c>
      <c r="C2114" s="2">
        <f>RSI!I2114</f>
        <v>35.594573181661175</v>
      </c>
      <c r="D2114" s="2">
        <f>MACD!E2114</f>
        <v>1.3482621100728842E-2</v>
      </c>
      <c r="E2114" s="2">
        <f>MACD!F2114</f>
        <v>1.079079597187638E-2</v>
      </c>
      <c r="F2114" s="2">
        <f>'Moving Avg'!D2114</f>
        <v>0.7</v>
      </c>
      <c r="G2114" s="2">
        <f>'Moving Avg'!F2114</f>
        <v>0.72799999999999998</v>
      </c>
      <c r="H2114" s="2">
        <f>'Moving Avg'!G2114</f>
        <v>0.74499999999999966</v>
      </c>
      <c r="I2114" s="2">
        <f>'Moving Avg'!H2114</f>
        <v>0.85569999999999935</v>
      </c>
      <c r="J2114" s="6" t="str">
        <f>OBV!F2114</f>
        <v>BEARISH</v>
      </c>
      <c r="K2114" s="6" t="str">
        <f>OBV!G2114</f>
        <v>NEUTRAL</v>
      </c>
      <c r="L2114" s="6" t="str">
        <f>OBV!H2114</f>
        <v>CONFIRMED BEARISH</v>
      </c>
      <c r="M2114" s="8">
        <f t="shared" ref="M2114:M2177" si="330">IF(C2114&lt;30,50, IF(C2114&gt;70, 0, 25))</f>
        <v>25</v>
      </c>
      <c r="N2114" s="8">
        <f t="shared" ref="N2114:N2177" si="331">IF(E2114-D2114&gt;0.02, 100, IF(E2114-D2114&lt;0,0,45))</f>
        <v>0</v>
      </c>
      <c r="O2114" s="8">
        <f t="shared" ref="O2114:O2177" si="332">IF(F2114-I2114&gt;10,100,IF(F2114-I2114&gt;5,75, IF(F2114-I2114&gt;0,50,0)))</f>
        <v>0</v>
      </c>
      <c r="P2114" s="8">
        <f t="shared" ref="P2114:P2177" si="333">IF(L2114="confirmed bullish", 34, IF(L2114="bullish divergence",17, 0))+IF(J2114="bullish",33,IF(J2114="bearish",0,16.5))+IF(K2114="strong",33,IF(K2114="weak",0,16.5))</f>
        <v>16.5</v>
      </c>
      <c r="Q2114" s="9">
        <f t="shared" si="324"/>
        <v>11.225</v>
      </c>
      <c r="R2114" s="9">
        <f t="shared" si="325"/>
        <v>9.125</v>
      </c>
      <c r="S2114" s="9">
        <f t="shared" si="326"/>
        <v>11.175000000000001</v>
      </c>
      <c r="T2114" s="9">
        <f t="shared" si="327"/>
        <v>10.375</v>
      </c>
      <c r="U2114" s="8">
        <f t="shared" si="328"/>
        <v>10.508333333333335</v>
      </c>
      <c r="V2114" s="8">
        <f t="shared" si="329"/>
        <v>10.475000000000001</v>
      </c>
    </row>
    <row r="2115" spans="1:22" ht="13.5" x14ac:dyDescent="0.25">
      <c r="A2115" s="3">
        <f>RSI!A2115</f>
        <v>45380</v>
      </c>
      <c r="B2115" s="2">
        <f>RSI!B2115</f>
        <v>0.69</v>
      </c>
      <c r="C2115" s="2">
        <f>RSI!I2115</f>
        <v>35.594573181661175</v>
      </c>
      <c r="D2115" s="2">
        <f>MACD!E2115</f>
        <v>1.5943325289144106E-2</v>
      </c>
      <c r="E2115" s="2">
        <f>MACD!F2115</f>
        <v>1.1821301835329926E-2</v>
      </c>
      <c r="F2115" s="2">
        <f>'Moving Avg'!D2115</f>
        <v>0.69399999999999995</v>
      </c>
      <c r="G2115" s="2">
        <f>'Moving Avg'!F2115</f>
        <v>0.72499999999999998</v>
      </c>
      <c r="H2115" s="2">
        <f>'Moving Avg'!G2115</f>
        <v>0.74299999999999966</v>
      </c>
      <c r="I2115" s="2">
        <f>'Moving Avg'!H2115</f>
        <v>0.85379999999999934</v>
      </c>
      <c r="J2115" s="6" t="str">
        <f>OBV!F2115</f>
        <v>BEARISH</v>
      </c>
      <c r="K2115" s="6" t="str">
        <f>OBV!G2115</f>
        <v>NEUTRAL</v>
      </c>
      <c r="L2115" s="6" t="str">
        <f>OBV!H2115</f>
        <v>CONFIRMED BEARISH</v>
      </c>
      <c r="M2115" s="8">
        <f t="shared" si="330"/>
        <v>25</v>
      </c>
      <c r="N2115" s="8">
        <f t="shared" si="331"/>
        <v>0</v>
      </c>
      <c r="O2115" s="8">
        <f t="shared" si="332"/>
        <v>0</v>
      </c>
      <c r="P2115" s="8">
        <f t="shared" si="333"/>
        <v>16.5</v>
      </c>
      <c r="Q2115" s="9">
        <f t="shared" ref="Q2115:Q2178" si="334">0.35*M2115+N2115*0.35+O2115*0.15+P2115*0.15</f>
        <v>11.225</v>
      </c>
      <c r="R2115" s="9">
        <f t="shared" ref="R2115:R2178" si="335">M2115*0.2+N2115*0.2+O2115*0.35+P2115*0.25</f>
        <v>9.125</v>
      </c>
      <c r="S2115" s="9">
        <f t="shared" ref="S2115:S2178" si="336">M2115*0.15+N2115*0.15+O2115*0.25+P2115*0.45</f>
        <v>11.175000000000001</v>
      </c>
      <c r="T2115" s="9">
        <f t="shared" ref="T2115:T2178" si="337">0.25*SUM(M2115:P2115)</f>
        <v>10.375</v>
      </c>
      <c r="U2115" s="8">
        <f t="shared" ref="U2115:U2178" si="338">SUM(Q2115:S2115)/3</f>
        <v>10.508333333333335</v>
      </c>
      <c r="V2115" s="8">
        <f t="shared" ref="V2115:V2178" si="339">SUM(Q2115:T2115)/4</f>
        <v>10.475000000000001</v>
      </c>
    </row>
    <row r="2116" spans="1:22" ht="13.5" x14ac:dyDescent="0.25">
      <c r="A2116" s="3">
        <f>RSI!A2116</f>
        <v>45383</v>
      </c>
      <c r="B2116" s="2">
        <f>RSI!B2116</f>
        <v>0.7</v>
      </c>
      <c r="C2116" s="2">
        <f>RSI!I2116</f>
        <v>40.173454807664633</v>
      </c>
      <c r="D2116" s="2">
        <f>MACD!E2116</f>
        <v>1.2903212328054803E-2</v>
      </c>
      <c r="E2116" s="2">
        <f>MACD!F2116</f>
        <v>1.2037683933874901E-2</v>
      </c>
      <c r="F2116" s="2">
        <f>'Moving Avg'!D2116</f>
        <v>0.69599999999999995</v>
      </c>
      <c r="G2116" s="2">
        <f>'Moving Avg'!F2116</f>
        <v>0.72149999999999992</v>
      </c>
      <c r="H2116" s="2">
        <f>'Moving Avg'!G2116</f>
        <v>0.74139999999999973</v>
      </c>
      <c r="I2116" s="2">
        <f>'Moving Avg'!H2116</f>
        <v>0.8519999999999992</v>
      </c>
      <c r="J2116" s="6" t="str">
        <f>OBV!F2116</f>
        <v>BULLISH</v>
      </c>
      <c r="K2116" s="6" t="str">
        <f>OBV!G2116</f>
        <v>NEUTRAL</v>
      </c>
      <c r="L2116" s="6" t="str">
        <f>OBV!H2116</f>
        <v>CONFIRMED BULLISH</v>
      </c>
      <c r="M2116" s="8">
        <f t="shared" si="330"/>
        <v>25</v>
      </c>
      <c r="N2116" s="8">
        <f t="shared" si="331"/>
        <v>0</v>
      </c>
      <c r="O2116" s="8">
        <f t="shared" si="332"/>
        <v>0</v>
      </c>
      <c r="P2116" s="8">
        <f t="shared" si="333"/>
        <v>83.5</v>
      </c>
      <c r="Q2116" s="9">
        <f t="shared" si="334"/>
        <v>21.274999999999999</v>
      </c>
      <c r="R2116" s="9">
        <f t="shared" si="335"/>
        <v>25.875</v>
      </c>
      <c r="S2116" s="9">
        <f t="shared" si="336"/>
        <v>41.325000000000003</v>
      </c>
      <c r="T2116" s="9">
        <f t="shared" si="337"/>
        <v>27.125</v>
      </c>
      <c r="U2116" s="8">
        <f t="shared" si="338"/>
        <v>29.491666666666664</v>
      </c>
      <c r="V2116" s="8">
        <f t="shared" si="339"/>
        <v>28.9</v>
      </c>
    </row>
    <row r="2117" spans="1:22" ht="13.5" x14ac:dyDescent="0.25">
      <c r="A2117" s="3">
        <f>RSI!A2117</f>
        <v>45384</v>
      </c>
      <c r="B2117" s="2">
        <f>RSI!B2117</f>
        <v>0.67</v>
      </c>
      <c r="C2117" s="2">
        <f>RSI!I2117</f>
        <v>32.669567873053253</v>
      </c>
      <c r="D2117" s="2">
        <f>MACD!E2117</f>
        <v>1.4248956163918636E-2</v>
      </c>
      <c r="E2117" s="2">
        <f>MACD!F2117</f>
        <v>1.2479938379883648E-2</v>
      </c>
      <c r="F2117" s="2">
        <f>'Moving Avg'!D2117</f>
        <v>0.69000000000000006</v>
      </c>
      <c r="G2117" s="2">
        <f>'Moving Avg'!F2117</f>
        <v>0.71699999999999986</v>
      </c>
      <c r="H2117" s="2">
        <f>'Moving Avg'!G2117</f>
        <v>0.73959999999999981</v>
      </c>
      <c r="I2117" s="2">
        <f>'Moving Avg'!H2117</f>
        <v>0.8499999999999992</v>
      </c>
      <c r="J2117" s="6" t="str">
        <f>OBV!F2117</f>
        <v>BEARISH</v>
      </c>
      <c r="K2117" s="6" t="str">
        <f>OBV!G2117</f>
        <v>NEUTRAL</v>
      </c>
      <c r="L2117" s="6" t="str">
        <f>OBV!H2117</f>
        <v>CONFIRMED BEARISH</v>
      </c>
      <c r="M2117" s="8">
        <f t="shared" si="330"/>
        <v>25</v>
      </c>
      <c r="N2117" s="8">
        <f t="shared" si="331"/>
        <v>0</v>
      </c>
      <c r="O2117" s="8">
        <f t="shared" si="332"/>
        <v>0</v>
      </c>
      <c r="P2117" s="8">
        <f t="shared" si="333"/>
        <v>16.5</v>
      </c>
      <c r="Q2117" s="9">
        <f t="shared" si="334"/>
        <v>11.225</v>
      </c>
      <c r="R2117" s="9">
        <f t="shared" si="335"/>
        <v>9.125</v>
      </c>
      <c r="S2117" s="9">
        <f t="shared" si="336"/>
        <v>11.175000000000001</v>
      </c>
      <c r="T2117" s="9">
        <f t="shared" si="337"/>
        <v>10.375</v>
      </c>
      <c r="U2117" s="8">
        <f t="shared" si="338"/>
        <v>10.508333333333335</v>
      </c>
      <c r="V2117" s="8">
        <f t="shared" si="339"/>
        <v>10.475000000000001</v>
      </c>
    </row>
    <row r="2118" spans="1:22" ht="13.5" x14ac:dyDescent="0.25">
      <c r="A2118" s="3">
        <f>RSI!A2118</f>
        <v>45385</v>
      </c>
      <c r="B2118" s="2">
        <f>RSI!B2118</f>
        <v>0.67</v>
      </c>
      <c r="C2118" s="2">
        <f>RSI!I2118</f>
        <v>32.669567873053253</v>
      </c>
      <c r="D2118" s="2">
        <f>MACD!E2118</f>
        <v>1.5710733173055047E-2</v>
      </c>
      <c r="E2118" s="2">
        <f>MACD!F2118</f>
        <v>1.3126097338517929E-2</v>
      </c>
      <c r="F2118" s="2">
        <f>'Moving Avg'!D2118</f>
        <v>0.68399999999999994</v>
      </c>
      <c r="G2118" s="2">
        <f>'Moving Avg'!F2118</f>
        <v>0.71299999999999986</v>
      </c>
      <c r="H2118" s="2">
        <f>'Moving Avg'!G2118</f>
        <v>0.73799999999999988</v>
      </c>
      <c r="I2118" s="2">
        <f>'Moving Avg'!H2118</f>
        <v>0.84804999999999908</v>
      </c>
      <c r="J2118" s="6" t="str">
        <f>OBV!F2118</f>
        <v>BEARISH</v>
      </c>
      <c r="K2118" s="6" t="str">
        <f>OBV!G2118</f>
        <v>NEUTRAL</v>
      </c>
      <c r="L2118" s="6" t="str">
        <f>OBV!H2118</f>
        <v>CONFIRMED BEARISH</v>
      </c>
      <c r="M2118" s="8">
        <f t="shared" si="330"/>
        <v>25</v>
      </c>
      <c r="N2118" s="8">
        <f t="shared" si="331"/>
        <v>0</v>
      </c>
      <c r="O2118" s="8">
        <f t="shared" si="332"/>
        <v>0</v>
      </c>
      <c r="P2118" s="8">
        <f t="shared" si="333"/>
        <v>16.5</v>
      </c>
      <c r="Q2118" s="9">
        <f t="shared" si="334"/>
        <v>11.225</v>
      </c>
      <c r="R2118" s="9">
        <f t="shared" si="335"/>
        <v>9.125</v>
      </c>
      <c r="S2118" s="9">
        <f t="shared" si="336"/>
        <v>11.175000000000001</v>
      </c>
      <c r="T2118" s="9">
        <f t="shared" si="337"/>
        <v>10.375</v>
      </c>
      <c r="U2118" s="8">
        <f t="shared" si="338"/>
        <v>10.508333333333335</v>
      </c>
      <c r="V2118" s="8">
        <f t="shared" si="339"/>
        <v>10.475000000000001</v>
      </c>
    </row>
    <row r="2119" spans="1:22" ht="13.5" x14ac:dyDescent="0.25">
      <c r="A2119" s="3">
        <f>RSI!A2119</f>
        <v>45386</v>
      </c>
      <c r="B2119" s="2">
        <f>RSI!B2119</f>
        <v>0.67</v>
      </c>
      <c r="C2119" s="2">
        <f>RSI!I2119</f>
        <v>32.669567873053253</v>
      </c>
      <c r="D2119" s="2">
        <f>MACD!E2119</f>
        <v>1.87852224745374E-2</v>
      </c>
      <c r="E2119" s="2">
        <f>MACD!F2119</f>
        <v>1.4257922365721824E-2</v>
      </c>
      <c r="F2119" s="2">
        <f>'Moving Avg'!D2119</f>
        <v>0.67999999999999994</v>
      </c>
      <c r="G2119" s="2">
        <f>'Moving Avg'!F2119</f>
        <v>0.7094999999999998</v>
      </c>
      <c r="H2119" s="2">
        <f>'Moving Avg'!G2119</f>
        <v>0.7367999999999999</v>
      </c>
      <c r="I2119" s="2">
        <f>'Moving Avg'!H2119</f>
        <v>0.84609999999999919</v>
      </c>
      <c r="J2119" s="6" t="str">
        <f>OBV!F2119</f>
        <v>BEARISH</v>
      </c>
      <c r="K2119" s="6" t="str">
        <f>OBV!G2119</f>
        <v>NEUTRAL</v>
      </c>
      <c r="L2119" s="6" t="str">
        <f>OBV!H2119</f>
        <v>CONFIRMED BEARISH</v>
      </c>
      <c r="M2119" s="8">
        <f t="shared" si="330"/>
        <v>25</v>
      </c>
      <c r="N2119" s="8">
        <f t="shared" si="331"/>
        <v>0</v>
      </c>
      <c r="O2119" s="8">
        <f t="shared" si="332"/>
        <v>0</v>
      </c>
      <c r="P2119" s="8">
        <f t="shared" si="333"/>
        <v>16.5</v>
      </c>
      <c r="Q2119" s="9">
        <f t="shared" si="334"/>
        <v>11.225</v>
      </c>
      <c r="R2119" s="9">
        <f t="shared" si="335"/>
        <v>9.125</v>
      </c>
      <c r="S2119" s="9">
        <f t="shared" si="336"/>
        <v>11.175000000000001</v>
      </c>
      <c r="T2119" s="9">
        <f t="shared" si="337"/>
        <v>10.375</v>
      </c>
      <c r="U2119" s="8">
        <f t="shared" si="338"/>
        <v>10.508333333333335</v>
      </c>
      <c r="V2119" s="8">
        <f t="shared" si="339"/>
        <v>10.475000000000001</v>
      </c>
    </row>
    <row r="2120" spans="1:22" ht="13.5" x14ac:dyDescent="0.25">
      <c r="A2120" s="3">
        <f>RSI!A2120</f>
        <v>45387</v>
      </c>
      <c r="B2120" s="2">
        <f>RSI!B2120</f>
        <v>0.67</v>
      </c>
      <c r="C2120" s="2">
        <f>RSI!I2120</f>
        <v>32.669567873053253</v>
      </c>
      <c r="D2120" s="2">
        <f>MACD!E2120</f>
        <v>2.0125232924706804E-2</v>
      </c>
      <c r="E2120" s="2">
        <f>MACD!F2120</f>
        <v>1.5431384477518819E-2</v>
      </c>
      <c r="F2120" s="2">
        <f>'Moving Avg'!D2120</f>
        <v>0.67599999999999993</v>
      </c>
      <c r="G2120" s="2">
        <f>'Moving Avg'!F2120</f>
        <v>0.70649999999999979</v>
      </c>
      <c r="H2120" s="2">
        <f>'Moving Avg'!G2120</f>
        <v>0.73619999999999985</v>
      </c>
      <c r="I2120" s="2">
        <f>'Moving Avg'!H2120</f>
        <v>0.84414999999999907</v>
      </c>
      <c r="J2120" s="6" t="str">
        <f>OBV!F2120</f>
        <v>BEARISH</v>
      </c>
      <c r="K2120" s="6" t="str">
        <f>OBV!G2120</f>
        <v>NEUTRAL</v>
      </c>
      <c r="L2120" s="6" t="str">
        <f>OBV!H2120</f>
        <v>CONFIRMED BEARISH</v>
      </c>
      <c r="M2120" s="8">
        <f t="shared" si="330"/>
        <v>25</v>
      </c>
      <c r="N2120" s="8">
        <f t="shared" si="331"/>
        <v>0</v>
      </c>
      <c r="O2120" s="8">
        <f t="shared" si="332"/>
        <v>0</v>
      </c>
      <c r="P2120" s="8">
        <f t="shared" si="333"/>
        <v>16.5</v>
      </c>
      <c r="Q2120" s="9">
        <f t="shared" si="334"/>
        <v>11.225</v>
      </c>
      <c r="R2120" s="9">
        <f t="shared" si="335"/>
        <v>9.125</v>
      </c>
      <c r="S2120" s="9">
        <f t="shared" si="336"/>
        <v>11.175000000000001</v>
      </c>
      <c r="T2120" s="9">
        <f t="shared" si="337"/>
        <v>10.375</v>
      </c>
      <c r="U2120" s="8">
        <f t="shared" si="338"/>
        <v>10.508333333333335</v>
      </c>
      <c r="V2120" s="8">
        <f t="shared" si="339"/>
        <v>10.475000000000001</v>
      </c>
    </row>
    <row r="2121" spans="1:22" ht="13.5" x14ac:dyDescent="0.25">
      <c r="A2121" s="3">
        <f>RSI!A2121</f>
        <v>45390</v>
      </c>
      <c r="B2121" s="2">
        <f>RSI!B2121</f>
        <v>0.7</v>
      </c>
      <c r="C2121" s="2">
        <f>RSI!I2121</f>
        <v>46.188961356101672</v>
      </c>
      <c r="D2121" s="2">
        <f>MACD!E2121</f>
        <v>1.4677945010455495E-2</v>
      </c>
      <c r="E2121" s="2">
        <f>MACD!F2121</f>
        <v>1.5280696584106154E-2</v>
      </c>
      <c r="F2121" s="2">
        <f>'Moving Avg'!D2121</f>
        <v>0.67599999999999993</v>
      </c>
      <c r="G2121" s="2">
        <f>'Moving Avg'!F2121</f>
        <v>0.70499999999999985</v>
      </c>
      <c r="H2121" s="2">
        <f>'Moving Avg'!G2121</f>
        <v>0.73680000000000012</v>
      </c>
      <c r="I2121" s="2">
        <f>'Moving Avg'!H2121</f>
        <v>0.84239999999999893</v>
      </c>
      <c r="J2121" s="6" t="str">
        <f>OBV!F2121</f>
        <v>BEARISH</v>
      </c>
      <c r="K2121" s="6" t="str">
        <f>OBV!G2121</f>
        <v>NEUTRAL</v>
      </c>
      <c r="L2121" s="6" t="str">
        <f>OBV!H2121</f>
        <v>NEUTRAL</v>
      </c>
      <c r="M2121" s="8">
        <f t="shared" si="330"/>
        <v>25</v>
      </c>
      <c r="N2121" s="8">
        <f t="shared" si="331"/>
        <v>45</v>
      </c>
      <c r="O2121" s="8">
        <f t="shared" si="332"/>
        <v>0</v>
      </c>
      <c r="P2121" s="8">
        <f t="shared" si="333"/>
        <v>16.5</v>
      </c>
      <c r="Q2121" s="9">
        <f t="shared" si="334"/>
        <v>26.975000000000001</v>
      </c>
      <c r="R2121" s="9">
        <f t="shared" si="335"/>
        <v>18.125</v>
      </c>
      <c r="S2121" s="9">
        <f t="shared" si="336"/>
        <v>17.925000000000001</v>
      </c>
      <c r="T2121" s="9">
        <f t="shared" si="337"/>
        <v>21.625</v>
      </c>
      <c r="U2121" s="8">
        <f t="shared" si="338"/>
        <v>21.008333333333336</v>
      </c>
      <c r="V2121" s="8">
        <f t="shared" si="339"/>
        <v>21.162500000000001</v>
      </c>
    </row>
    <row r="2122" spans="1:22" ht="13.5" x14ac:dyDescent="0.25">
      <c r="A2122" s="3">
        <f>RSI!A2122</f>
        <v>45394</v>
      </c>
      <c r="B2122" s="2">
        <f>RSI!B2122</f>
        <v>0.71</v>
      </c>
      <c r="C2122" s="2">
        <f>RSI!I2122</f>
        <v>49.806838279379924</v>
      </c>
      <c r="D2122" s="2">
        <f>MACD!E2122</f>
        <v>1.0926617499170677E-2</v>
      </c>
      <c r="E2122" s="2">
        <f>MACD!F2122</f>
        <v>1.4409880767119059E-2</v>
      </c>
      <c r="F2122" s="2">
        <f>'Moving Avg'!D2122</f>
        <v>0.68399999999999994</v>
      </c>
      <c r="G2122" s="2">
        <f>'Moving Avg'!F2122</f>
        <v>0.70349999999999979</v>
      </c>
      <c r="H2122" s="2">
        <f>'Moving Avg'!G2122</f>
        <v>0.73760000000000003</v>
      </c>
      <c r="I2122" s="2">
        <f>'Moving Avg'!H2122</f>
        <v>0.84069999999999911</v>
      </c>
      <c r="J2122" s="6" t="str">
        <f>OBV!F2122</f>
        <v>BULLISH</v>
      </c>
      <c r="K2122" s="6" t="str">
        <f>OBV!G2122</f>
        <v>NEUTRAL</v>
      </c>
      <c r="L2122" s="6" t="str">
        <f>OBV!H2122</f>
        <v>CONFIRMED BULLISH</v>
      </c>
      <c r="M2122" s="8">
        <f t="shared" si="330"/>
        <v>25</v>
      </c>
      <c r="N2122" s="8">
        <f t="shared" si="331"/>
        <v>45</v>
      </c>
      <c r="O2122" s="8">
        <f t="shared" si="332"/>
        <v>0</v>
      </c>
      <c r="P2122" s="8">
        <f t="shared" si="333"/>
        <v>83.5</v>
      </c>
      <c r="Q2122" s="9">
        <f t="shared" si="334"/>
        <v>37.024999999999999</v>
      </c>
      <c r="R2122" s="9">
        <f t="shared" si="335"/>
        <v>34.875</v>
      </c>
      <c r="S2122" s="9">
        <f t="shared" si="336"/>
        <v>48.075000000000003</v>
      </c>
      <c r="T2122" s="9">
        <f t="shared" si="337"/>
        <v>38.375</v>
      </c>
      <c r="U2122" s="8">
        <f t="shared" si="338"/>
        <v>39.991666666666667</v>
      </c>
      <c r="V2122" s="8">
        <f t="shared" si="339"/>
        <v>39.587500000000006</v>
      </c>
    </row>
    <row r="2123" spans="1:22" ht="13.5" x14ac:dyDescent="0.25">
      <c r="A2123" s="3">
        <f>RSI!A2123</f>
        <v>45397</v>
      </c>
      <c r="B2123" s="2">
        <f>RSI!B2123</f>
        <v>0.71</v>
      </c>
      <c r="C2123" s="2">
        <f>RSI!I2123</f>
        <v>49.806838279379932</v>
      </c>
      <c r="D2123" s="2">
        <f>MACD!E2123</f>
        <v>7.7490632666921133E-3</v>
      </c>
      <c r="E2123" s="2">
        <f>MACD!F2123</f>
        <v>1.307771726703367E-2</v>
      </c>
      <c r="F2123" s="2">
        <f>'Moving Avg'!D2123</f>
        <v>0.69199999999999995</v>
      </c>
      <c r="G2123" s="2">
        <f>'Moving Avg'!F2123</f>
        <v>0.70199999999999996</v>
      </c>
      <c r="H2123" s="2">
        <f>'Moving Avg'!G2123</f>
        <v>0.73840000000000017</v>
      </c>
      <c r="I2123" s="2">
        <f>'Moving Avg'!H2123</f>
        <v>0.83899999999999919</v>
      </c>
      <c r="J2123" s="6" t="str">
        <f>OBV!F2123</f>
        <v>BULLISH</v>
      </c>
      <c r="K2123" s="6" t="str">
        <f>OBV!G2123</f>
        <v>NEUTRAL</v>
      </c>
      <c r="L2123" s="6" t="str">
        <f>OBV!H2123</f>
        <v>CONFIRMED BULLISH</v>
      </c>
      <c r="M2123" s="8">
        <f t="shared" si="330"/>
        <v>25</v>
      </c>
      <c r="N2123" s="8">
        <f t="shared" si="331"/>
        <v>45</v>
      </c>
      <c r="O2123" s="8">
        <f t="shared" si="332"/>
        <v>0</v>
      </c>
      <c r="P2123" s="8">
        <f t="shared" si="333"/>
        <v>83.5</v>
      </c>
      <c r="Q2123" s="9">
        <f t="shared" si="334"/>
        <v>37.024999999999999</v>
      </c>
      <c r="R2123" s="9">
        <f t="shared" si="335"/>
        <v>34.875</v>
      </c>
      <c r="S2123" s="9">
        <f t="shared" si="336"/>
        <v>48.075000000000003</v>
      </c>
      <c r="T2123" s="9">
        <f t="shared" si="337"/>
        <v>38.375</v>
      </c>
      <c r="U2123" s="8">
        <f t="shared" si="338"/>
        <v>39.991666666666667</v>
      </c>
      <c r="V2123" s="8">
        <f t="shared" si="339"/>
        <v>39.587500000000006</v>
      </c>
    </row>
    <row r="2124" spans="1:22" ht="13.5" x14ac:dyDescent="0.25">
      <c r="A2124" s="3">
        <f>RSI!A2124</f>
        <v>45398</v>
      </c>
      <c r="B2124" s="2">
        <f>RSI!B2124</f>
        <v>0.72</v>
      </c>
      <c r="C2124" s="2">
        <f>RSI!I2124</f>
        <v>53.437517715037522</v>
      </c>
      <c r="D2124" s="2">
        <f>MACD!E2124</f>
        <v>2.7780556684061652E-3</v>
      </c>
      <c r="E2124" s="2">
        <f>MACD!F2124</f>
        <v>1.101778494730817E-2</v>
      </c>
      <c r="F2124" s="2">
        <f>'Moving Avg'!D2124</f>
        <v>0.70199999999999996</v>
      </c>
      <c r="G2124" s="2">
        <f>'Moving Avg'!F2124</f>
        <v>0.70150000000000001</v>
      </c>
      <c r="H2124" s="2">
        <f>'Moving Avg'!G2124</f>
        <v>0.73880000000000012</v>
      </c>
      <c r="I2124" s="2">
        <f>'Moving Avg'!H2124</f>
        <v>0.83734999999999937</v>
      </c>
      <c r="J2124" s="6" t="str">
        <f>OBV!F2124</f>
        <v>BULLISH</v>
      </c>
      <c r="K2124" s="6" t="str">
        <f>OBV!G2124</f>
        <v>NEUTRAL</v>
      </c>
      <c r="L2124" s="6" t="str">
        <f>OBV!H2124</f>
        <v>CONFIRMED BULLISH</v>
      </c>
      <c r="M2124" s="8">
        <f t="shared" si="330"/>
        <v>25</v>
      </c>
      <c r="N2124" s="8">
        <f t="shared" si="331"/>
        <v>45</v>
      </c>
      <c r="O2124" s="8">
        <f t="shared" si="332"/>
        <v>0</v>
      </c>
      <c r="P2124" s="8">
        <f t="shared" si="333"/>
        <v>83.5</v>
      </c>
      <c r="Q2124" s="9">
        <f t="shared" si="334"/>
        <v>37.024999999999999</v>
      </c>
      <c r="R2124" s="9">
        <f t="shared" si="335"/>
        <v>34.875</v>
      </c>
      <c r="S2124" s="9">
        <f t="shared" si="336"/>
        <v>48.075000000000003</v>
      </c>
      <c r="T2124" s="9">
        <f t="shared" si="337"/>
        <v>38.375</v>
      </c>
      <c r="U2124" s="8">
        <f t="shared" si="338"/>
        <v>39.991666666666667</v>
      </c>
      <c r="V2124" s="8">
        <f t="shared" si="339"/>
        <v>39.587500000000006</v>
      </c>
    </row>
    <row r="2125" spans="1:22" ht="13.5" x14ac:dyDescent="0.25">
      <c r="A2125" s="3">
        <f>RSI!A2125</f>
        <v>45399</v>
      </c>
      <c r="B2125" s="2">
        <f>RSI!B2125</f>
        <v>0.73</v>
      </c>
      <c r="C2125" s="2">
        <f>RSI!I2125</f>
        <v>56.802527794066187</v>
      </c>
      <c r="D2125" s="2">
        <f>MACD!E2125</f>
        <v>-2.2308882410019271E-3</v>
      </c>
      <c r="E2125" s="2">
        <f>MACD!F2125</f>
        <v>8.3680503096461526E-3</v>
      </c>
      <c r="F2125" s="2">
        <f>'Moving Avg'!D2125</f>
        <v>0.71399999999999997</v>
      </c>
      <c r="G2125" s="2">
        <f>'Moving Avg'!F2125</f>
        <v>0.70100000000000007</v>
      </c>
      <c r="H2125" s="2">
        <f>'Moving Avg'!G2125</f>
        <v>0.73880000000000012</v>
      </c>
      <c r="I2125" s="2">
        <f>'Moving Avg'!H2125</f>
        <v>0.83564999999999945</v>
      </c>
      <c r="J2125" s="6" t="str">
        <f>OBV!F2125</f>
        <v>BULLISH</v>
      </c>
      <c r="K2125" s="6" t="str">
        <f>OBV!G2125</f>
        <v>NEUTRAL</v>
      </c>
      <c r="L2125" s="6" t="str">
        <f>OBV!H2125</f>
        <v>CONFIRMED BULLISH</v>
      </c>
      <c r="M2125" s="8">
        <f t="shared" si="330"/>
        <v>25</v>
      </c>
      <c r="N2125" s="8">
        <f t="shared" si="331"/>
        <v>45</v>
      </c>
      <c r="O2125" s="8">
        <f t="shared" si="332"/>
        <v>0</v>
      </c>
      <c r="P2125" s="8">
        <f t="shared" si="333"/>
        <v>83.5</v>
      </c>
      <c r="Q2125" s="9">
        <f t="shared" si="334"/>
        <v>37.024999999999999</v>
      </c>
      <c r="R2125" s="9">
        <f t="shared" si="335"/>
        <v>34.875</v>
      </c>
      <c r="S2125" s="9">
        <f t="shared" si="336"/>
        <v>48.075000000000003</v>
      </c>
      <c r="T2125" s="9">
        <f t="shared" si="337"/>
        <v>38.375</v>
      </c>
      <c r="U2125" s="8">
        <f t="shared" si="338"/>
        <v>39.991666666666667</v>
      </c>
      <c r="V2125" s="8">
        <f t="shared" si="339"/>
        <v>39.587500000000006</v>
      </c>
    </row>
    <row r="2126" spans="1:22" ht="13.5" x14ac:dyDescent="0.25">
      <c r="A2126" s="3">
        <f>RSI!A2126</f>
        <v>45400</v>
      </c>
      <c r="B2126" s="2">
        <f>RSI!B2126</f>
        <v>0.74</v>
      </c>
      <c r="C2126" s="2">
        <f>RSI!I2126</f>
        <v>59.921732434096853</v>
      </c>
      <c r="D2126" s="2">
        <f>MACD!E2126</f>
        <v>-5.787970925113628E-3</v>
      </c>
      <c r="E2126" s="2">
        <f>MACD!F2126</f>
        <v>5.5368460626941968E-3</v>
      </c>
      <c r="F2126" s="2">
        <f>'Moving Avg'!D2126</f>
        <v>0.72199999999999986</v>
      </c>
      <c r="G2126" s="2">
        <f>'Moving Avg'!F2126</f>
        <v>0.70250000000000001</v>
      </c>
      <c r="H2126" s="2">
        <f>'Moving Avg'!G2126</f>
        <v>0.73840000000000006</v>
      </c>
      <c r="I2126" s="2">
        <f>'Moving Avg'!H2126</f>
        <v>0.83399999999999963</v>
      </c>
      <c r="J2126" s="6" t="str">
        <f>OBV!F2126</f>
        <v>BULLISH</v>
      </c>
      <c r="K2126" s="6" t="str">
        <f>OBV!G2126</f>
        <v>NEUTRAL</v>
      </c>
      <c r="L2126" s="6" t="str">
        <f>OBV!H2126</f>
        <v>CONFIRMED BULLISH</v>
      </c>
      <c r="M2126" s="8">
        <f t="shared" si="330"/>
        <v>25</v>
      </c>
      <c r="N2126" s="8">
        <f t="shared" si="331"/>
        <v>45</v>
      </c>
      <c r="O2126" s="8">
        <f t="shared" si="332"/>
        <v>0</v>
      </c>
      <c r="P2126" s="8">
        <f t="shared" si="333"/>
        <v>83.5</v>
      </c>
      <c r="Q2126" s="9">
        <f t="shared" si="334"/>
        <v>37.024999999999999</v>
      </c>
      <c r="R2126" s="9">
        <f t="shared" si="335"/>
        <v>34.875</v>
      </c>
      <c r="S2126" s="9">
        <f t="shared" si="336"/>
        <v>48.075000000000003</v>
      </c>
      <c r="T2126" s="9">
        <f t="shared" si="337"/>
        <v>38.375</v>
      </c>
      <c r="U2126" s="8">
        <f t="shared" si="338"/>
        <v>39.991666666666667</v>
      </c>
      <c r="V2126" s="8">
        <f t="shared" si="339"/>
        <v>39.587500000000006</v>
      </c>
    </row>
    <row r="2127" spans="1:22" ht="13.5" x14ac:dyDescent="0.25">
      <c r="A2127" s="3">
        <f>RSI!A2127</f>
        <v>45401</v>
      </c>
      <c r="B2127" s="2">
        <f>RSI!B2127</f>
        <v>0.74</v>
      </c>
      <c r="C2127" s="2">
        <f>RSI!I2127</f>
        <v>59.921732434096846</v>
      </c>
      <c r="D2127" s="2">
        <f>MACD!E2127</f>
        <v>-1.3580124356538992E-2</v>
      </c>
      <c r="E2127" s="2">
        <f>MACD!F2127</f>
        <v>1.7134519788475589E-3</v>
      </c>
      <c r="F2127" s="2">
        <f>'Moving Avg'!D2127</f>
        <v>0.72800000000000009</v>
      </c>
      <c r="G2127" s="2">
        <f>'Moving Avg'!F2127</f>
        <v>0.70350000000000013</v>
      </c>
      <c r="H2127" s="2">
        <f>'Moving Avg'!G2127</f>
        <v>0.73780000000000012</v>
      </c>
      <c r="I2127" s="2">
        <f>'Moving Avg'!H2127</f>
        <v>0.8323499999999997</v>
      </c>
      <c r="J2127" s="6" t="str">
        <f>OBV!F2127</f>
        <v>BULLISH</v>
      </c>
      <c r="K2127" s="6" t="str">
        <f>OBV!G2127</f>
        <v>NEUTRAL</v>
      </c>
      <c r="L2127" s="6" t="str">
        <f>OBV!H2127</f>
        <v>CONFIRMED BULLISH</v>
      </c>
      <c r="M2127" s="8">
        <f t="shared" si="330"/>
        <v>25</v>
      </c>
      <c r="N2127" s="8">
        <f t="shared" si="331"/>
        <v>45</v>
      </c>
      <c r="O2127" s="8">
        <f t="shared" si="332"/>
        <v>0</v>
      </c>
      <c r="P2127" s="8">
        <f t="shared" si="333"/>
        <v>83.5</v>
      </c>
      <c r="Q2127" s="9">
        <f t="shared" si="334"/>
        <v>37.024999999999999</v>
      </c>
      <c r="R2127" s="9">
        <f t="shared" si="335"/>
        <v>34.875</v>
      </c>
      <c r="S2127" s="9">
        <f t="shared" si="336"/>
        <v>48.075000000000003</v>
      </c>
      <c r="T2127" s="9">
        <f t="shared" si="337"/>
        <v>38.375</v>
      </c>
      <c r="U2127" s="8">
        <f t="shared" si="338"/>
        <v>39.991666666666667</v>
      </c>
      <c r="V2127" s="8">
        <f t="shared" si="339"/>
        <v>39.587500000000006</v>
      </c>
    </row>
    <row r="2128" spans="1:22" ht="13.5" x14ac:dyDescent="0.25">
      <c r="A2128" s="3">
        <f>RSI!A2128</f>
        <v>45404</v>
      </c>
      <c r="B2128" s="2">
        <f>RSI!B2128</f>
        <v>0.73</v>
      </c>
      <c r="C2128" s="2">
        <f>RSI!I2128</f>
        <v>55.291396896862594</v>
      </c>
      <c r="D2128" s="2">
        <f>MACD!E2128</f>
        <v>-1.9587308676242143E-2</v>
      </c>
      <c r="E2128" s="2">
        <f>MACD!F2128</f>
        <v>-2.5467001521703812E-3</v>
      </c>
      <c r="F2128" s="2">
        <f>'Moving Avg'!D2128</f>
        <v>0.73199999999999998</v>
      </c>
      <c r="G2128" s="2">
        <f>'Moving Avg'!F2128</f>
        <v>0.70400000000000018</v>
      </c>
      <c r="H2128" s="2">
        <f>'Moving Avg'!G2128</f>
        <v>0.73640000000000005</v>
      </c>
      <c r="I2128" s="2">
        <f>'Moving Avg'!H2128</f>
        <v>0.83059999999999978</v>
      </c>
      <c r="J2128" s="6" t="str">
        <f>OBV!F2128</f>
        <v>BULLISH</v>
      </c>
      <c r="K2128" s="6" t="str">
        <f>OBV!G2128</f>
        <v>NEUTRAL</v>
      </c>
      <c r="L2128" s="6" t="str">
        <f>OBV!H2128</f>
        <v>CONFIRMED BULLISH</v>
      </c>
      <c r="M2128" s="8">
        <f t="shared" si="330"/>
        <v>25</v>
      </c>
      <c r="N2128" s="8">
        <f t="shared" si="331"/>
        <v>45</v>
      </c>
      <c r="O2128" s="8">
        <f t="shared" si="332"/>
        <v>0</v>
      </c>
      <c r="P2128" s="8">
        <f t="shared" si="333"/>
        <v>83.5</v>
      </c>
      <c r="Q2128" s="9">
        <f t="shared" si="334"/>
        <v>37.024999999999999</v>
      </c>
      <c r="R2128" s="9">
        <f t="shared" si="335"/>
        <v>34.875</v>
      </c>
      <c r="S2128" s="9">
        <f t="shared" si="336"/>
        <v>48.075000000000003</v>
      </c>
      <c r="T2128" s="9">
        <f t="shared" si="337"/>
        <v>38.375</v>
      </c>
      <c r="U2128" s="8">
        <f t="shared" si="338"/>
        <v>39.991666666666667</v>
      </c>
      <c r="V2128" s="8">
        <f t="shared" si="339"/>
        <v>39.587500000000006</v>
      </c>
    </row>
    <row r="2129" spans="1:22" ht="13.5" x14ac:dyDescent="0.25">
      <c r="A2129" s="3">
        <f>RSI!A2129</f>
        <v>45405</v>
      </c>
      <c r="B2129" s="2">
        <f>RSI!B2129</f>
        <v>0.74</v>
      </c>
      <c r="C2129" s="2">
        <f>RSI!I2129</f>
        <v>58.726093361807962</v>
      </c>
      <c r="D2129" s="2">
        <f>MACD!E2129</f>
        <v>-2.5495076349214774E-2</v>
      </c>
      <c r="E2129" s="2">
        <f>MACD!F2129</f>
        <v>-7.1363753915792607E-3</v>
      </c>
      <c r="F2129" s="2">
        <f>'Moving Avg'!D2129</f>
        <v>0.73599999999999999</v>
      </c>
      <c r="G2129" s="2">
        <f>'Moving Avg'!F2129</f>
        <v>0.70450000000000013</v>
      </c>
      <c r="H2129" s="2">
        <f>'Moving Avg'!G2129</f>
        <v>0.73459999999999992</v>
      </c>
      <c r="I2129" s="2">
        <f>'Moving Avg'!H2129</f>
        <v>0.82894999999999963</v>
      </c>
      <c r="J2129" s="6" t="str">
        <f>OBV!F2129</f>
        <v>BULLISH</v>
      </c>
      <c r="K2129" s="6" t="str">
        <f>OBV!G2129</f>
        <v>NEUTRAL</v>
      </c>
      <c r="L2129" s="6" t="str">
        <f>OBV!H2129</f>
        <v>CONFIRMED BULLISH</v>
      </c>
      <c r="M2129" s="8">
        <f t="shared" si="330"/>
        <v>25</v>
      </c>
      <c r="N2129" s="8">
        <f t="shared" si="331"/>
        <v>45</v>
      </c>
      <c r="O2129" s="8">
        <f t="shared" si="332"/>
        <v>0</v>
      </c>
      <c r="P2129" s="8">
        <f t="shared" si="333"/>
        <v>83.5</v>
      </c>
      <c r="Q2129" s="9">
        <f t="shared" si="334"/>
        <v>37.024999999999999</v>
      </c>
      <c r="R2129" s="9">
        <f t="shared" si="335"/>
        <v>34.875</v>
      </c>
      <c r="S2129" s="9">
        <f t="shared" si="336"/>
        <v>48.075000000000003</v>
      </c>
      <c r="T2129" s="9">
        <f t="shared" si="337"/>
        <v>38.375</v>
      </c>
      <c r="U2129" s="8">
        <f t="shared" si="338"/>
        <v>39.991666666666667</v>
      </c>
      <c r="V2129" s="8">
        <f t="shared" si="339"/>
        <v>39.587500000000006</v>
      </c>
    </row>
    <row r="2130" spans="1:22" ht="13.5" x14ac:dyDescent="0.25">
      <c r="A2130" s="3">
        <f>RSI!A2130</f>
        <v>45406</v>
      </c>
      <c r="B2130" s="2">
        <f>RSI!B2130</f>
        <v>0.74</v>
      </c>
      <c r="C2130" s="2">
        <f>RSI!I2130</f>
        <v>58.726093361807962</v>
      </c>
      <c r="D2130" s="2">
        <f>MACD!E2130</f>
        <v>-3.0630847872492817E-2</v>
      </c>
      <c r="E2130" s="2">
        <f>MACD!F2130</f>
        <v>-1.1835269887761974E-2</v>
      </c>
      <c r="F2130" s="2">
        <f>'Moving Avg'!D2130</f>
        <v>0.7380000000000001</v>
      </c>
      <c r="G2130" s="2">
        <f>'Moving Avg'!F2130</f>
        <v>0.70550000000000002</v>
      </c>
      <c r="H2130" s="2">
        <f>'Moving Avg'!G2130</f>
        <v>0.73260000000000014</v>
      </c>
      <c r="I2130" s="2">
        <f>'Moving Avg'!H2130</f>
        <v>0.82729999999999959</v>
      </c>
      <c r="J2130" s="6" t="str">
        <f>OBV!F2130</f>
        <v>BULLISH</v>
      </c>
      <c r="K2130" s="6" t="str">
        <f>OBV!G2130</f>
        <v>NEUTRAL</v>
      </c>
      <c r="L2130" s="6" t="str">
        <f>OBV!H2130</f>
        <v>CONFIRMED BULLISH</v>
      </c>
      <c r="M2130" s="8">
        <f t="shared" si="330"/>
        <v>25</v>
      </c>
      <c r="N2130" s="8">
        <f t="shared" si="331"/>
        <v>45</v>
      </c>
      <c r="O2130" s="8">
        <f t="shared" si="332"/>
        <v>0</v>
      </c>
      <c r="P2130" s="8">
        <f t="shared" si="333"/>
        <v>83.5</v>
      </c>
      <c r="Q2130" s="9">
        <f t="shared" si="334"/>
        <v>37.024999999999999</v>
      </c>
      <c r="R2130" s="9">
        <f t="shared" si="335"/>
        <v>34.875</v>
      </c>
      <c r="S2130" s="9">
        <f t="shared" si="336"/>
        <v>48.075000000000003</v>
      </c>
      <c r="T2130" s="9">
        <f t="shared" si="337"/>
        <v>38.375</v>
      </c>
      <c r="U2130" s="8">
        <f t="shared" si="338"/>
        <v>39.991666666666667</v>
      </c>
      <c r="V2130" s="8">
        <f t="shared" si="339"/>
        <v>39.587500000000006</v>
      </c>
    </row>
    <row r="2131" spans="1:22" ht="13.5" x14ac:dyDescent="0.25">
      <c r="A2131" s="3">
        <f>RSI!A2131</f>
        <v>45407</v>
      </c>
      <c r="B2131" s="2">
        <f>RSI!B2131</f>
        <v>0.72</v>
      </c>
      <c r="C2131" s="2">
        <f>RSI!I2131</f>
        <v>49.844101056534903</v>
      </c>
      <c r="D2131" s="2">
        <f>MACD!E2131</f>
        <v>-2.9006385699876125E-2</v>
      </c>
      <c r="E2131" s="2">
        <f>MACD!F2131</f>
        <v>-1.5269493050184806E-2</v>
      </c>
      <c r="F2131" s="2">
        <f>'Moving Avg'!D2131</f>
        <v>0.73399999999999999</v>
      </c>
      <c r="G2131" s="2">
        <f>'Moving Avg'!F2131</f>
        <v>0.70700000000000007</v>
      </c>
      <c r="H2131" s="2">
        <f>'Moving Avg'!G2131</f>
        <v>0.73080000000000012</v>
      </c>
      <c r="I2131" s="2">
        <f>'Moving Avg'!H2131</f>
        <v>0.82564999999999966</v>
      </c>
      <c r="J2131" s="6" t="str">
        <f>OBV!F2131</f>
        <v>BEARISH</v>
      </c>
      <c r="K2131" s="6" t="str">
        <f>OBV!G2131</f>
        <v>NEUTRAL</v>
      </c>
      <c r="L2131" s="6" t="str">
        <f>OBV!H2131</f>
        <v>CONFIRMED BEARISH</v>
      </c>
      <c r="M2131" s="8">
        <f t="shared" si="330"/>
        <v>25</v>
      </c>
      <c r="N2131" s="8">
        <f t="shared" si="331"/>
        <v>45</v>
      </c>
      <c r="O2131" s="8">
        <f t="shared" si="332"/>
        <v>0</v>
      </c>
      <c r="P2131" s="8">
        <f t="shared" si="333"/>
        <v>16.5</v>
      </c>
      <c r="Q2131" s="9">
        <f t="shared" si="334"/>
        <v>26.975000000000001</v>
      </c>
      <c r="R2131" s="9">
        <f t="shared" si="335"/>
        <v>18.125</v>
      </c>
      <c r="S2131" s="9">
        <f t="shared" si="336"/>
        <v>17.925000000000001</v>
      </c>
      <c r="T2131" s="9">
        <f t="shared" si="337"/>
        <v>21.625</v>
      </c>
      <c r="U2131" s="8">
        <f t="shared" si="338"/>
        <v>21.008333333333336</v>
      </c>
      <c r="V2131" s="8">
        <f t="shared" si="339"/>
        <v>21.162500000000001</v>
      </c>
    </row>
    <row r="2132" spans="1:22" ht="13.5" x14ac:dyDescent="0.25">
      <c r="A2132" s="3">
        <f>RSI!A2132</f>
        <v>45408</v>
      </c>
      <c r="B2132" s="2">
        <f>RSI!B2132</f>
        <v>0.71</v>
      </c>
      <c r="C2132" s="2">
        <f>RSI!I2132</f>
        <v>46.090521771375762</v>
      </c>
      <c r="D2132" s="2">
        <f>MACD!E2132</f>
        <v>-2.5351819773183459E-2</v>
      </c>
      <c r="E2132" s="2">
        <f>MACD!F2132</f>
        <v>-1.7285958394784535E-2</v>
      </c>
      <c r="F2132" s="2">
        <f>'Moving Avg'!D2132</f>
        <v>0.72799999999999998</v>
      </c>
      <c r="G2132" s="2">
        <f>'Moving Avg'!F2132</f>
        <v>0.70750000000000013</v>
      </c>
      <c r="H2132" s="2">
        <f>'Moving Avg'!G2132</f>
        <v>0.72920000000000018</v>
      </c>
      <c r="I2132" s="2">
        <f>'Moving Avg'!H2132</f>
        <v>0.82389999999999985</v>
      </c>
      <c r="J2132" s="6" t="str">
        <f>OBV!F2132</f>
        <v>BEARISH</v>
      </c>
      <c r="K2132" s="6" t="str">
        <f>OBV!G2132</f>
        <v>NEUTRAL</v>
      </c>
      <c r="L2132" s="6" t="str">
        <f>OBV!H2132</f>
        <v>CONFIRMED BEARISH</v>
      </c>
      <c r="M2132" s="8">
        <f t="shared" si="330"/>
        <v>25</v>
      </c>
      <c r="N2132" s="8">
        <f t="shared" si="331"/>
        <v>45</v>
      </c>
      <c r="O2132" s="8">
        <f t="shared" si="332"/>
        <v>0</v>
      </c>
      <c r="P2132" s="8">
        <f t="shared" si="333"/>
        <v>16.5</v>
      </c>
      <c r="Q2132" s="9">
        <f t="shared" si="334"/>
        <v>26.975000000000001</v>
      </c>
      <c r="R2132" s="9">
        <f t="shared" si="335"/>
        <v>18.125</v>
      </c>
      <c r="S2132" s="9">
        <f t="shared" si="336"/>
        <v>17.925000000000001</v>
      </c>
      <c r="T2132" s="9">
        <f t="shared" si="337"/>
        <v>21.625</v>
      </c>
      <c r="U2132" s="8">
        <f t="shared" si="338"/>
        <v>21.008333333333336</v>
      </c>
      <c r="V2132" s="8">
        <f t="shared" si="339"/>
        <v>21.162500000000001</v>
      </c>
    </row>
    <row r="2133" spans="1:22" ht="13.5" x14ac:dyDescent="0.25">
      <c r="A2133" s="3">
        <f>RSI!A2133</f>
        <v>45411</v>
      </c>
      <c r="B2133" s="2">
        <f>RSI!B2133</f>
        <v>0.74</v>
      </c>
      <c r="C2133" s="2">
        <f>RSI!I2133</f>
        <v>56.639922968761091</v>
      </c>
      <c r="D2133" s="2">
        <f>MACD!E2133</f>
        <v>-2.4421868465681285E-2</v>
      </c>
      <c r="E2133" s="2">
        <f>MACD!F2133</f>
        <v>-1.8713140408963887E-2</v>
      </c>
      <c r="F2133" s="2">
        <f>'Moving Avg'!D2133</f>
        <v>0.73000000000000009</v>
      </c>
      <c r="G2133" s="2">
        <f>'Moving Avg'!F2133</f>
        <v>0.70950000000000013</v>
      </c>
      <c r="H2133" s="2">
        <f>'Moving Avg'!G2133</f>
        <v>0.72880000000000023</v>
      </c>
      <c r="I2133" s="2">
        <f>'Moving Avg'!H2133</f>
        <v>0.82224999999999993</v>
      </c>
      <c r="J2133" s="6" t="str">
        <f>OBV!F2133</f>
        <v>BEARISH</v>
      </c>
      <c r="K2133" s="6" t="str">
        <f>OBV!G2133</f>
        <v>NEUTRAL</v>
      </c>
      <c r="L2133" s="6" t="str">
        <f>OBV!H2133</f>
        <v>BEARISH DIVERGENCE</v>
      </c>
      <c r="M2133" s="8">
        <f t="shared" si="330"/>
        <v>25</v>
      </c>
      <c r="N2133" s="8">
        <f t="shared" si="331"/>
        <v>45</v>
      </c>
      <c r="O2133" s="8">
        <f t="shared" si="332"/>
        <v>0</v>
      </c>
      <c r="P2133" s="8">
        <f t="shared" si="333"/>
        <v>16.5</v>
      </c>
      <c r="Q2133" s="9">
        <f t="shared" si="334"/>
        <v>26.975000000000001</v>
      </c>
      <c r="R2133" s="9">
        <f t="shared" si="335"/>
        <v>18.125</v>
      </c>
      <c r="S2133" s="9">
        <f t="shared" si="336"/>
        <v>17.925000000000001</v>
      </c>
      <c r="T2133" s="9">
        <f t="shared" si="337"/>
        <v>21.625</v>
      </c>
      <c r="U2133" s="8">
        <f t="shared" si="338"/>
        <v>21.008333333333336</v>
      </c>
      <c r="V2133" s="8">
        <f t="shared" si="339"/>
        <v>21.162500000000001</v>
      </c>
    </row>
    <row r="2134" spans="1:22" ht="13.5" x14ac:dyDescent="0.25">
      <c r="A2134" s="3">
        <f>RSI!A2134</f>
        <v>45412</v>
      </c>
      <c r="B2134" s="2">
        <f>RSI!B2134</f>
        <v>0.77</v>
      </c>
      <c r="C2134" s="2">
        <f>RSI!I2134</f>
        <v>64.18713325327235</v>
      </c>
      <c r="D2134" s="2">
        <f>MACD!E2134</f>
        <v>-2.444060327073605E-2</v>
      </c>
      <c r="E2134" s="2">
        <f>MACD!F2134</f>
        <v>-1.9858632981318319E-2</v>
      </c>
      <c r="F2134" s="2">
        <f>'Moving Avg'!D2134</f>
        <v>0.73599999999999999</v>
      </c>
      <c r="G2134" s="2">
        <f>'Moving Avg'!F2134</f>
        <v>0.71350000000000002</v>
      </c>
      <c r="H2134" s="2">
        <f>'Moving Avg'!G2134</f>
        <v>0.72880000000000023</v>
      </c>
      <c r="I2134" s="2">
        <f>'Moving Avg'!H2134</f>
        <v>0.82085000000000008</v>
      </c>
      <c r="J2134" s="6" t="str">
        <f>OBV!F2134</f>
        <v>BEARISH</v>
      </c>
      <c r="K2134" s="6" t="str">
        <f>OBV!G2134</f>
        <v>NEUTRAL</v>
      </c>
      <c r="L2134" s="6" t="str">
        <f>OBV!H2134</f>
        <v>BEARISH DIVERGENCE</v>
      </c>
      <c r="M2134" s="8">
        <f t="shared" si="330"/>
        <v>25</v>
      </c>
      <c r="N2134" s="8">
        <f t="shared" si="331"/>
        <v>45</v>
      </c>
      <c r="O2134" s="8">
        <f t="shared" si="332"/>
        <v>0</v>
      </c>
      <c r="P2134" s="8">
        <f t="shared" si="333"/>
        <v>16.5</v>
      </c>
      <c r="Q2134" s="9">
        <f t="shared" si="334"/>
        <v>26.975000000000001</v>
      </c>
      <c r="R2134" s="9">
        <f t="shared" si="335"/>
        <v>18.125</v>
      </c>
      <c r="S2134" s="9">
        <f t="shared" si="336"/>
        <v>17.925000000000001</v>
      </c>
      <c r="T2134" s="9">
        <f t="shared" si="337"/>
        <v>21.625</v>
      </c>
      <c r="U2134" s="8">
        <f t="shared" si="338"/>
        <v>21.008333333333336</v>
      </c>
      <c r="V2134" s="8">
        <f t="shared" si="339"/>
        <v>21.162500000000001</v>
      </c>
    </row>
    <row r="2135" spans="1:22" ht="13.5" x14ac:dyDescent="0.25">
      <c r="A2135" s="3">
        <f>RSI!A2135</f>
        <v>45414</v>
      </c>
      <c r="B2135" s="2">
        <f>RSI!B2135</f>
        <v>0.77</v>
      </c>
      <c r="C2135" s="2">
        <f>RSI!I2135</f>
        <v>64.18713325327235</v>
      </c>
      <c r="D2135" s="2">
        <f>MACD!E2135</f>
        <v>-2.3208095174744869E-2</v>
      </c>
      <c r="E2135" s="2">
        <f>MACD!F2135</f>
        <v>-2.0528525420003631E-2</v>
      </c>
      <c r="F2135" s="2">
        <f>'Moving Avg'!D2135</f>
        <v>0.74199999999999999</v>
      </c>
      <c r="G2135" s="2">
        <f>'Moving Avg'!F2135</f>
        <v>0.71750000000000003</v>
      </c>
      <c r="H2135" s="2">
        <f>'Moving Avg'!G2135</f>
        <v>0.72840000000000027</v>
      </c>
      <c r="I2135" s="2">
        <f>'Moving Avg'!H2135</f>
        <v>0.81940000000000013</v>
      </c>
      <c r="J2135" s="6" t="str">
        <f>OBV!F2135</f>
        <v>BEARISH</v>
      </c>
      <c r="K2135" s="6" t="str">
        <f>OBV!G2135</f>
        <v>NEUTRAL</v>
      </c>
      <c r="L2135" s="6" t="str">
        <f>OBV!H2135</f>
        <v>BEARISH DIVERGENCE</v>
      </c>
      <c r="M2135" s="8">
        <f t="shared" si="330"/>
        <v>25</v>
      </c>
      <c r="N2135" s="8">
        <f t="shared" si="331"/>
        <v>45</v>
      </c>
      <c r="O2135" s="8">
        <f t="shared" si="332"/>
        <v>0</v>
      </c>
      <c r="P2135" s="8">
        <f t="shared" si="333"/>
        <v>16.5</v>
      </c>
      <c r="Q2135" s="9">
        <f t="shared" si="334"/>
        <v>26.975000000000001</v>
      </c>
      <c r="R2135" s="9">
        <f t="shared" si="335"/>
        <v>18.125</v>
      </c>
      <c r="S2135" s="9">
        <f t="shared" si="336"/>
        <v>17.925000000000001</v>
      </c>
      <c r="T2135" s="9">
        <f t="shared" si="337"/>
        <v>21.625</v>
      </c>
      <c r="U2135" s="8">
        <f t="shared" si="338"/>
        <v>21.008333333333336</v>
      </c>
      <c r="V2135" s="8">
        <f t="shared" si="339"/>
        <v>21.162500000000001</v>
      </c>
    </row>
    <row r="2136" spans="1:22" ht="13.5" x14ac:dyDescent="0.25">
      <c r="A2136" s="3">
        <f>RSI!A2136</f>
        <v>45415</v>
      </c>
      <c r="B2136" s="2">
        <f>RSI!B2136</f>
        <v>0.75</v>
      </c>
      <c r="C2136" s="2">
        <f>RSI!I2136</f>
        <v>56.573567862908952</v>
      </c>
      <c r="D2136" s="2">
        <f>MACD!E2136</f>
        <v>-1.9413872647404351E-2</v>
      </c>
      <c r="E2136" s="2">
        <f>MACD!F2136</f>
        <v>-2.0305594865483778E-2</v>
      </c>
      <c r="F2136" s="2">
        <f>'Moving Avg'!D2136</f>
        <v>0.748</v>
      </c>
      <c r="G2136" s="2">
        <f>'Moving Avg'!F2136</f>
        <v>0.72</v>
      </c>
      <c r="H2136" s="2">
        <f>'Moving Avg'!G2136</f>
        <v>0.72760000000000036</v>
      </c>
      <c r="I2136" s="2">
        <f>'Moving Avg'!H2136</f>
        <v>0.81790000000000018</v>
      </c>
      <c r="J2136" s="6" t="str">
        <f>OBV!F2136</f>
        <v>BEARISH</v>
      </c>
      <c r="K2136" s="6" t="str">
        <f>OBV!G2136</f>
        <v>NEUTRAL</v>
      </c>
      <c r="L2136" s="6" t="str">
        <f>OBV!H2136</f>
        <v>BEARISH DIVERGENCE</v>
      </c>
      <c r="M2136" s="8">
        <f t="shared" si="330"/>
        <v>25</v>
      </c>
      <c r="N2136" s="8">
        <f t="shared" si="331"/>
        <v>0</v>
      </c>
      <c r="O2136" s="8">
        <f t="shared" si="332"/>
        <v>0</v>
      </c>
      <c r="P2136" s="8">
        <f t="shared" si="333"/>
        <v>16.5</v>
      </c>
      <c r="Q2136" s="9">
        <f t="shared" si="334"/>
        <v>11.225</v>
      </c>
      <c r="R2136" s="9">
        <f t="shared" si="335"/>
        <v>9.125</v>
      </c>
      <c r="S2136" s="9">
        <f t="shared" si="336"/>
        <v>11.175000000000001</v>
      </c>
      <c r="T2136" s="9">
        <f t="shared" si="337"/>
        <v>10.375</v>
      </c>
      <c r="U2136" s="8">
        <f t="shared" si="338"/>
        <v>10.508333333333335</v>
      </c>
      <c r="V2136" s="8">
        <f t="shared" si="339"/>
        <v>10.475000000000001</v>
      </c>
    </row>
    <row r="2137" spans="1:22" ht="13.5" x14ac:dyDescent="0.25">
      <c r="A2137" s="3">
        <f>RSI!A2137</f>
        <v>45418</v>
      </c>
      <c r="B2137" s="2">
        <f>RSI!B2137</f>
        <v>0.73</v>
      </c>
      <c r="C2137" s="2">
        <f>RSI!I2137</f>
        <v>50.165462988456447</v>
      </c>
      <c r="D2137" s="2">
        <f>MACD!E2137</f>
        <v>-1.4852429098662911E-2</v>
      </c>
      <c r="E2137" s="2">
        <f>MACD!F2137</f>
        <v>-1.9214961712119605E-2</v>
      </c>
      <c r="F2137" s="2">
        <f>'Moving Avg'!D2137</f>
        <v>0.752</v>
      </c>
      <c r="G2137" s="2">
        <f>'Moving Avg'!F2137</f>
        <v>0.72300000000000009</v>
      </c>
      <c r="H2137" s="2">
        <f>'Moving Avg'!G2137</f>
        <v>0.72640000000000016</v>
      </c>
      <c r="I2137" s="2">
        <f>'Moving Avg'!H2137</f>
        <v>0.81630000000000025</v>
      </c>
      <c r="J2137" s="6" t="str">
        <f>OBV!F2137</f>
        <v>BEARISH</v>
      </c>
      <c r="K2137" s="6" t="str">
        <f>OBV!G2137</f>
        <v>NEUTRAL</v>
      </c>
      <c r="L2137" s="6" t="str">
        <f>OBV!H2137</f>
        <v>BEARISH DIVERGENCE</v>
      </c>
      <c r="M2137" s="8">
        <f t="shared" si="330"/>
        <v>25</v>
      </c>
      <c r="N2137" s="8">
        <f t="shared" si="331"/>
        <v>0</v>
      </c>
      <c r="O2137" s="8">
        <f t="shared" si="332"/>
        <v>0</v>
      </c>
      <c r="P2137" s="8">
        <f t="shared" si="333"/>
        <v>16.5</v>
      </c>
      <c r="Q2137" s="9">
        <f t="shared" si="334"/>
        <v>11.225</v>
      </c>
      <c r="R2137" s="9">
        <f t="shared" si="335"/>
        <v>9.125</v>
      </c>
      <c r="S2137" s="9">
        <f t="shared" si="336"/>
        <v>11.175000000000001</v>
      </c>
      <c r="T2137" s="9">
        <f t="shared" si="337"/>
        <v>10.375</v>
      </c>
      <c r="U2137" s="8">
        <f t="shared" si="338"/>
        <v>10.508333333333335</v>
      </c>
      <c r="V2137" s="8">
        <f t="shared" si="339"/>
        <v>10.475000000000001</v>
      </c>
    </row>
    <row r="2138" spans="1:22" ht="13.5" x14ac:dyDescent="0.25">
      <c r="A2138" s="3">
        <f>RSI!A2138</f>
        <v>45419</v>
      </c>
      <c r="B2138" s="2">
        <f>RSI!B2138</f>
        <v>0.72</v>
      </c>
      <c r="C2138" s="2">
        <f>RSI!I2138</f>
        <v>47.281673406786901</v>
      </c>
      <c r="D2138" s="2">
        <f>MACD!E2138</f>
        <v>-1.1793150773025896E-2</v>
      </c>
      <c r="E2138" s="2">
        <f>MACD!F2138</f>
        <v>-1.7730599524300863E-2</v>
      </c>
      <c r="F2138" s="2">
        <f>'Moving Avg'!D2138</f>
        <v>0.748</v>
      </c>
      <c r="G2138" s="2">
        <f>'Moving Avg'!F2138</f>
        <v>0.72550000000000003</v>
      </c>
      <c r="H2138" s="2">
        <f>'Moving Avg'!G2138</f>
        <v>0.72520000000000007</v>
      </c>
      <c r="I2138" s="2">
        <f>'Moving Avg'!H2138</f>
        <v>0.81465000000000021</v>
      </c>
      <c r="J2138" s="6" t="str">
        <f>OBV!F2138</f>
        <v>BEARISH</v>
      </c>
      <c r="K2138" s="6" t="str">
        <f>OBV!G2138</f>
        <v>NEUTRAL</v>
      </c>
      <c r="L2138" s="6" t="str">
        <f>OBV!H2138</f>
        <v>CONFIRMED BEARISH</v>
      </c>
      <c r="M2138" s="8">
        <f t="shared" si="330"/>
        <v>25</v>
      </c>
      <c r="N2138" s="8">
        <f t="shared" si="331"/>
        <v>0</v>
      </c>
      <c r="O2138" s="8">
        <f t="shared" si="332"/>
        <v>0</v>
      </c>
      <c r="P2138" s="8">
        <f t="shared" si="333"/>
        <v>16.5</v>
      </c>
      <c r="Q2138" s="9">
        <f t="shared" si="334"/>
        <v>11.225</v>
      </c>
      <c r="R2138" s="9">
        <f t="shared" si="335"/>
        <v>9.125</v>
      </c>
      <c r="S2138" s="9">
        <f t="shared" si="336"/>
        <v>11.175000000000001</v>
      </c>
      <c r="T2138" s="9">
        <f t="shared" si="337"/>
        <v>10.375</v>
      </c>
      <c r="U2138" s="8">
        <f t="shared" si="338"/>
        <v>10.508333333333335</v>
      </c>
      <c r="V2138" s="8">
        <f t="shared" si="339"/>
        <v>10.475000000000001</v>
      </c>
    </row>
    <row r="2139" spans="1:22" ht="13.5" x14ac:dyDescent="0.25">
      <c r="A2139" s="3">
        <f>RSI!A2139</f>
        <v>45420</v>
      </c>
      <c r="B2139" s="2">
        <f>RSI!B2139</f>
        <v>0.72</v>
      </c>
      <c r="C2139" s="2">
        <f>RSI!I2139</f>
        <v>47.281673406786901</v>
      </c>
      <c r="D2139" s="2">
        <f>MACD!E2139</f>
        <v>-7.6094637569510404E-3</v>
      </c>
      <c r="E2139" s="2">
        <f>MACD!F2139</f>
        <v>-1.57063723708309E-2</v>
      </c>
      <c r="F2139" s="2">
        <f>'Moving Avg'!D2139</f>
        <v>0.73799999999999988</v>
      </c>
      <c r="G2139" s="2">
        <f>'Moving Avg'!F2139</f>
        <v>0.7280000000000002</v>
      </c>
      <c r="H2139" s="2">
        <f>'Moving Avg'!G2139</f>
        <v>0.72460000000000013</v>
      </c>
      <c r="I2139" s="2">
        <f>'Moving Avg'!H2139</f>
        <v>0.81300000000000017</v>
      </c>
      <c r="J2139" s="6" t="str">
        <f>OBV!F2139</f>
        <v>BEARISH</v>
      </c>
      <c r="K2139" s="6" t="str">
        <f>OBV!G2139</f>
        <v>NEUTRAL</v>
      </c>
      <c r="L2139" s="6" t="str">
        <f>OBV!H2139</f>
        <v>CONFIRMED BEARISH</v>
      </c>
      <c r="M2139" s="8">
        <f t="shared" si="330"/>
        <v>25</v>
      </c>
      <c r="N2139" s="8">
        <f t="shared" si="331"/>
        <v>0</v>
      </c>
      <c r="O2139" s="8">
        <f t="shared" si="332"/>
        <v>0</v>
      </c>
      <c r="P2139" s="8">
        <f t="shared" si="333"/>
        <v>16.5</v>
      </c>
      <c r="Q2139" s="9">
        <f t="shared" si="334"/>
        <v>11.225</v>
      </c>
      <c r="R2139" s="9">
        <f t="shared" si="335"/>
        <v>9.125</v>
      </c>
      <c r="S2139" s="9">
        <f t="shared" si="336"/>
        <v>11.175000000000001</v>
      </c>
      <c r="T2139" s="9">
        <f t="shared" si="337"/>
        <v>10.375</v>
      </c>
      <c r="U2139" s="8">
        <f t="shared" si="338"/>
        <v>10.508333333333335</v>
      </c>
      <c r="V2139" s="8">
        <f t="shared" si="339"/>
        <v>10.475000000000001</v>
      </c>
    </row>
    <row r="2140" spans="1:22" ht="13.5" x14ac:dyDescent="0.25">
      <c r="A2140" s="3">
        <f>RSI!A2140</f>
        <v>45421</v>
      </c>
      <c r="B2140" s="2">
        <f>RSI!B2140</f>
        <v>0.72</v>
      </c>
      <c r="C2140" s="2">
        <f>RSI!I2140</f>
        <v>47.281673406786901</v>
      </c>
      <c r="D2140" s="2">
        <f>MACD!E2140</f>
        <v>-4.0170085306023839E-3</v>
      </c>
      <c r="E2140" s="2">
        <f>MACD!F2140</f>
        <v>-1.3368499602785197E-2</v>
      </c>
      <c r="F2140" s="2">
        <f>'Moving Avg'!D2140</f>
        <v>0.72799999999999998</v>
      </c>
      <c r="G2140" s="2">
        <f>'Moving Avg'!F2140</f>
        <v>0.73050000000000004</v>
      </c>
      <c r="H2140" s="2">
        <f>'Moving Avg'!G2140</f>
        <v>0.72420000000000007</v>
      </c>
      <c r="I2140" s="2">
        <f>'Moving Avg'!H2140</f>
        <v>0.8113499999999999</v>
      </c>
      <c r="J2140" s="6" t="str">
        <f>OBV!F2140</f>
        <v>BEARISH</v>
      </c>
      <c r="K2140" s="6" t="str">
        <f>OBV!G2140</f>
        <v>NEUTRAL</v>
      </c>
      <c r="L2140" s="6" t="str">
        <f>OBV!H2140</f>
        <v>CONFIRMED BEARISH</v>
      </c>
      <c r="M2140" s="8">
        <f t="shared" si="330"/>
        <v>25</v>
      </c>
      <c r="N2140" s="8">
        <f t="shared" si="331"/>
        <v>0</v>
      </c>
      <c r="O2140" s="8">
        <f t="shared" si="332"/>
        <v>0</v>
      </c>
      <c r="P2140" s="8">
        <f t="shared" si="333"/>
        <v>16.5</v>
      </c>
      <c r="Q2140" s="9">
        <f t="shared" si="334"/>
        <v>11.225</v>
      </c>
      <c r="R2140" s="9">
        <f t="shared" si="335"/>
        <v>9.125</v>
      </c>
      <c r="S2140" s="9">
        <f t="shared" si="336"/>
        <v>11.175000000000001</v>
      </c>
      <c r="T2140" s="9">
        <f t="shared" si="337"/>
        <v>10.375</v>
      </c>
      <c r="U2140" s="8">
        <f t="shared" si="338"/>
        <v>10.508333333333335</v>
      </c>
      <c r="V2140" s="8">
        <f t="shared" si="339"/>
        <v>10.475000000000001</v>
      </c>
    </row>
    <row r="2141" spans="1:22" ht="13.5" x14ac:dyDescent="0.25">
      <c r="A2141" s="3">
        <f>RSI!A2141</f>
        <v>45422</v>
      </c>
      <c r="B2141" s="2">
        <f>RSI!B2141</f>
        <v>0.74</v>
      </c>
      <c r="C2141" s="2">
        <f>RSI!I2141</f>
        <v>53.9012730207007</v>
      </c>
      <c r="D2141" s="2">
        <f>MACD!E2141</f>
        <v>-5.4871133130288685E-3</v>
      </c>
      <c r="E2141" s="2">
        <f>MACD!F2141</f>
        <v>-1.1792222344833932E-2</v>
      </c>
      <c r="F2141" s="2">
        <f>'Moving Avg'!D2141</f>
        <v>0.72599999999999998</v>
      </c>
      <c r="G2141" s="2">
        <f>'Moving Avg'!F2141</f>
        <v>0.73250000000000015</v>
      </c>
      <c r="H2141" s="2">
        <f>'Moving Avg'!G2141</f>
        <v>0.72419999999999984</v>
      </c>
      <c r="I2141" s="2">
        <f>'Moving Avg'!H2141</f>
        <v>0.80979999999999985</v>
      </c>
      <c r="J2141" s="6" t="str">
        <f>OBV!F2141</f>
        <v>BEARISH</v>
      </c>
      <c r="K2141" s="6" t="str">
        <f>OBV!G2141</f>
        <v>NEUTRAL</v>
      </c>
      <c r="L2141" s="6" t="str">
        <f>OBV!H2141</f>
        <v>CONFIRMED BEARISH</v>
      </c>
      <c r="M2141" s="8">
        <f t="shared" si="330"/>
        <v>25</v>
      </c>
      <c r="N2141" s="8">
        <f t="shared" si="331"/>
        <v>0</v>
      </c>
      <c r="O2141" s="8">
        <f t="shared" si="332"/>
        <v>0</v>
      </c>
      <c r="P2141" s="8">
        <f t="shared" si="333"/>
        <v>16.5</v>
      </c>
      <c r="Q2141" s="9">
        <f t="shared" si="334"/>
        <v>11.225</v>
      </c>
      <c r="R2141" s="9">
        <f t="shared" si="335"/>
        <v>9.125</v>
      </c>
      <c r="S2141" s="9">
        <f t="shared" si="336"/>
        <v>11.175000000000001</v>
      </c>
      <c r="T2141" s="9">
        <f t="shared" si="337"/>
        <v>10.375</v>
      </c>
      <c r="U2141" s="8">
        <f t="shared" si="338"/>
        <v>10.508333333333335</v>
      </c>
      <c r="V2141" s="8">
        <f t="shared" si="339"/>
        <v>10.475000000000001</v>
      </c>
    </row>
    <row r="2142" spans="1:22" ht="13.5" x14ac:dyDescent="0.25">
      <c r="A2142" s="3">
        <f>RSI!A2142</f>
        <v>45425</v>
      </c>
      <c r="B2142" s="2">
        <f>RSI!B2142</f>
        <v>0.74</v>
      </c>
      <c r="C2142" s="2">
        <f>RSI!I2142</f>
        <v>53.9012730207007</v>
      </c>
      <c r="D2142" s="2">
        <f>MACD!E2142</f>
        <v>-8.3427553697672518E-3</v>
      </c>
      <c r="E2142" s="2">
        <f>MACD!F2142</f>
        <v>-1.1102328949820597E-2</v>
      </c>
      <c r="F2142" s="2">
        <f>'Moving Avg'!D2142</f>
        <v>0.72800000000000009</v>
      </c>
      <c r="G2142" s="2">
        <f>'Moving Avg'!F2142</f>
        <v>0.73400000000000021</v>
      </c>
      <c r="H2142" s="2">
        <f>'Moving Avg'!G2142</f>
        <v>0.72420000000000007</v>
      </c>
      <c r="I2142" s="2">
        <f>'Moving Avg'!H2142</f>
        <v>0.80824999999999991</v>
      </c>
      <c r="J2142" s="6" t="str">
        <f>OBV!F2142</f>
        <v>BEARISH</v>
      </c>
      <c r="K2142" s="6" t="str">
        <f>OBV!G2142</f>
        <v>NEUTRAL</v>
      </c>
      <c r="L2142" s="6" t="str">
        <f>OBV!H2142</f>
        <v>BEARISH DIVERGENCE</v>
      </c>
      <c r="M2142" s="8">
        <f t="shared" si="330"/>
        <v>25</v>
      </c>
      <c r="N2142" s="8">
        <f t="shared" si="331"/>
        <v>0</v>
      </c>
      <c r="O2142" s="8">
        <f t="shared" si="332"/>
        <v>0</v>
      </c>
      <c r="P2142" s="8">
        <f t="shared" si="333"/>
        <v>16.5</v>
      </c>
      <c r="Q2142" s="9">
        <f t="shared" si="334"/>
        <v>11.225</v>
      </c>
      <c r="R2142" s="9">
        <f t="shared" si="335"/>
        <v>9.125</v>
      </c>
      <c r="S2142" s="9">
        <f t="shared" si="336"/>
        <v>11.175000000000001</v>
      </c>
      <c r="T2142" s="9">
        <f t="shared" si="337"/>
        <v>10.375</v>
      </c>
      <c r="U2142" s="8">
        <f t="shared" si="338"/>
        <v>10.508333333333335</v>
      </c>
      <c r="V2142" s="8">
        <f t="shared" si="339"/>
        <v>10.475000000000001</v>
      </c>
    </row>
    <row r="2143" spans="1:22" ht="13.5" x14ac:dyDescent="0.25">
      <c r="A2143" s="3">
        <f>RSI!A2143</f>
        <v>45426</v>
      </c>
      <c r="B2143" s="2">
        <f>RSI!B2143</f>
        <v>0.73</v>
      </c>
      <c r="C2143" s="2">
        <f>RSI!I2143</f>
        <v>50.242929916439195</v>
      </c>
      <c r="D2143" s="2">
        <f>MACD!E2143</f>
        <v>-5.4707626179837376E-3</v>
      </c>
      <c r="E2143" s="2">
        <f>MACD!F2143</f>
        <v>-9.9760156834532241E-3</v>
      </c>
      <c r="F2143" s="2">
        <f>'Moving Avg'!D2143</f>
        <v>0.73</v>
      </c>
      <c r="G2143" s="2">
        <f>'Moving Avg'!F2143</f>
        <v>0.7350000000000001</v>
      </c>
      <c r="H2143" s="2">
        <f>'Moving Avg'!G2143</f>
        <v>0.72399999999999987</v>
      </c>
      <c r="I2143" s="2">
        <f>'Moving Avg'!H2143</f>
        <v>0.80664999999999987</v>
      </c>
      <c r="J2143" s="6" t="str">
        <f>OBV!F2143</f>
        <v>BEARISH</v>
      </c>
      <c r="K2143" s="6" t="str">
        <f>OBV!G2143</f>
        <v>NEUTRAL</v>
      </c>
      <c r="L2143" s="6" t="str">
        <f>OBV!H2143</f>
        <v>BEARISH DIVERGENCE</v>
      </c>
      <c r="M2143" s="8">
        <f t="shared" si="330"/>
        <v>25</v>
      </c>
      <c r="N2143" s="8">
        <f t="shared" si="331"/>
        <v>0</v>
      </c>
      <c r="O2143" s="8">
        <f t="shared" si="332"/>
        <v>0</v>
      </c>
      <c r="P2143" s="8">
        <f t="shared" si="333"/>
        <v>16.5</v>
      </c>
      <c r="Q2143" s="9">
        <f t="shared" si="334"/>
        <v>11.225</v>
      </c>
      <c r="R2143" s="9">
        <f t="shared" si="335"/>
        <v>9.125</v>
      </c>
      <c r="S2143" s="9">
        <f t="shared" si="336"/>
        <v>11.175000000000001</v>
      </c>
      <c r="T2143" s="9">
        <f t="shared" si="337"/>
        <v>10.375</v>
      </c>
      <c r="U2143" s="8">
        <f t="shared" si="338"/>
        <v>10.508333333333335</v>
      </c>
      <c r="V2143" s="8">
        <f t="shared" si="339"/>
        <v>10.475000000000001</v>
      </c>
    </row>
    <row r="2144" spans="1:22" ht="13.5" x14ac:dyDescent="0.25">
      <c r="A2144" s="3">
        <f>RSI!A2144</f>
        <v>45427</v>
      </c>
      <c r="B2144" s="2">
        <f>RSI!B2144</f>
        <v>0.73</v>
      </c>
      <c r="C2144" s="2">
        <f>RSI!I2144</f>
        <v>50.242929916439195</v>
      </c>
      <c r="D2144" s="2">
        <f>MACD!E2144</f>
        <v>1.571063755840818E-3</v>
      </c>
      <c r="E2144" s="2">
        <f>MACD!F2144</f>
        <v>-7.6665997955944164E-3</v>
      </c>
      <c r="F2144" s="2">
        <f>'Moving Avg'!D2144</f>
        <v>0.73199999999999998</v>
      </c>
      <c r="G2144" s="2">
        <f>'Moving Avg'!F2144</f>
        <v>0.73550000000000015</v>
      </c>
      <c r="H2144" s="2">
        <f>'Moving Avg'!G2144</f>
        <v>0.7235999999999998</v>
      </c>
      <c r="I2144" s="2">
        <f>'Moving Avg'!H2144</f>
        <v>0.8051999999999998</v>
      </c>
      <c r="J2144" s="6" t="str">
        <f>OBV!F2144</f>
        <v>BEARISH</v>
      </c>
      <c r="K2144" s="6" t="str">
        <f>OBV!G2144</f>
        <v>NEUTRAL</v>
      </c>
      <c r="L2144" s="6" t="str">
        <f>OBV!H2144</f>
        <v>BEARISH DIVERGENCE</v>
      </c>
      <c r="M2144" s="8">
        <f t="shared" si="330"/>
        <v>25</v>
      </c>
      <c r="N2144" s="8">
        <f t="shared" si="331"/>
        <v>0</v>
      </c>
      <c r="O2144" s="8">
        <f t="shared" si="332"/>
        <v>0</v>
      </c>
      <c r="P2144" s="8">
        <f t="shared" si="333"/>
        <v>16.5</v>
      </c>
      <c r="Q2144" s="9">
        <f t="shared" si="334"/>
        <v>11.225</v>
      </c>
      <c r="R2144" s="9">
        <f t="shared" si="335"/>
        <v>9.125</v>
      </c>
      <c r="S2144" s="9">
        <f t="shared" si="336"/>
        <v>11.175000000000001</v>
      </c>
      <c r="T2144" s="9">
        <f t="shared" si="337"/>
        <v>10.375</v>
      </c>
      <c r="U2144" s="8">
        <f t="shared" si="338"/>
        <v>10.508333333333335</v>
      </c>
      <c r="V2144" s="8">
        <f t="shared" si="339"/>
        <v>10.475000000000001</v>
      </c>
    </row>
    <row r="2145" spans="1:22" ht="13.5" x14ac:dyDescent="0.25">
      <c r="A2145" s="3">
        <f>RSI!A2145</f>
        <v>45428</v>
      </c>
      <c r="B2145" s="2">
        <f>RSI!B2145</f>
        <v>0.73</v>
      </c>
      <c r="C2145" s="2">
        <f>RSI!I2145</f>
        <v>50.242929916439195</v>
      </c>
      <c r="D2145" s="2">
        <f>MACD!E2145</f>
        <v>7.526100786548473E-3</v>
      </c>
      <c r="E2145" s="2">
        <f>MACD!F2145</f>
        <v>-4.6280596791658385E-3</v>
      </c>
      <c r="F2145" s="2">
        <f>'Moving Avg'!D2145</f>
        <v>0.73399999999999999</v>
      </c>
      <c r="G2145" s="2">
        <f>'Moving Avg'!F2145</f>
        <v>0.73550000000000026</v>
      </c>
      <c r="H2145" s="2">
        <f>'Moving Avg'!G2145</f>
        <v>0.72319999999999984</v>
      </c>
      <c r="I2145" s="2">
        <f>'Moving Avg'!H2145</f>
        <v>0.80374999999999985</v>
      </c>
      <c r="J2145" s="6" t="str">
        <f>OBV!F2145</f>
        <v>BEARISH</v>
      </c>
      <c r="K2145" s="6" t="str">
        <f>OBV!G2145</f>
        <v>NEUTRAL</v>
      </c>
      <c r="L2145" s="6" t="str">
        <f>OBV!H2145</f>
        <v>BEARISH DIVERGENCE</v>
      </c>
      <c r="M2145" s="8">
        <f t="shared" si="330"/>
        <v>25</v>
      </c>
      <c r="N2145" s="8">
        <f t="shared" si="331"/>
        <v>0</v>
      </c>
      <c r="O2145" s="8">
        <f t="shared" si="332"/>
        <v>0</v>
      </c>
      <c r="P2145" s="8">
        <f t="shared" si="333"/>
        <v>16.5</v>
      </c>
      <c r="Q2145" s="9">
        <f t="shared" si="334"/>
        <v>11.225</v>
      </c>
      <c r="R2145" s="9">
        <f t="shared" si="335"/>
        <v>9.125</v>
      </c>
      <c r="S2145" s="9">
        <f t="shared" si="336"/>
        <v>11.175000000000001</v>
      </c>
      <c r="T2145" s="9">
        <f t="shared" si="337"/>
        <v>10.375</v>
      </c>
      <c r="U2145" s="8">
        <f t="shared" si="338"/>
        <v>10.508333333333335</v>
      </c>
      <c r="V2145" s="8">
        <f t="shared" si="339"/>
        <v>10.475000000000001</v>
      </c>
    </row>
    <row r="2146" spans="1:22" ht="13.5" x14ac:dyDescent="0.25">
      <c r="A2146" s="3">
        <f>RSI!A2146</f>
        <v>45429</v>
      </c>
      <c r="B2146" s="2">
        <f>RSI!B2146</f>
        <v>0.73</v>
      </c>
      <c r="C2146" s="2">
        <f>RSI!I2146</f>
        <v>50.242929916439195</v>
      </c>
      <c r="D2146" s="2">
        <f>MACD!E2146</f>
        <v>9.4848779383958082E-3</v>
      </c>
      <c r="E2146" s="2">
        <f>MACD!F2146</f>
        <v>-1.805472155653509E-3</v>
      </c>
      <c r="F2146" s="2">
        <f>'Moving Avg'!D2146</f>
        <v>0.73199999999999998</v>
      </c>
      <c r="G2146" s="2">
        <f>'Moving Avg'!F2146</f>
        <v>0.73500000000000021</v>
      </c>
      <c r="H2146" s="2">
        <f>'Moving Avg'!G2146</f>
        <v>0.72239999999999949</v>
      </c>
      <c r="I2146" s="2">
        <f>'Moving Avg'!H2146</f>
        <v>0.8021999999999998</v>
      </c>
      <c r="J2146" s="6" t="str">
        <f>OBV!F2146</f>
        <v>BEARISH</v>
      </c>
      <c r="K2146" s="6" t="str">
        <f>OBV!G2146</f>
        <v>NEUTRAL</v>
      </c>
      <c r="L2146" s="6" t="str">
        <f>OBV!H2146</f>
        <v>CONFIRMED BEARISH</v>
      </c>
      <c r="M2146" s="8">
        <f t="shared" si="330"/>
        <v>25</v>
      </c>
      <c r="N2146" s="8">
        <f t="shared" si="331"/>
        <v>0</v>
      </c>
      <c r="O2146" s="8">
        <f t="shared" si="332"/>
        <v>0</v>
      </c>
      <c r="P2146" s="8">
        <f t="shared" si="333"/>
        <v>16.5</v>
      </c>
      <c r="Q2146" s="9">
        <f t="shared" si="334"/>
        <v>11.225</v>
      </c>
      <c r="R2146" s="9">
        <f t="shared" si="335"/>
        <v>9.125</v>
      </c>
      <c r="S2146" s="9">
        <f t="shared" si="336"/>
        <v>11.175000000000001</v>
      </c>
      <c r="T2146" s="9">
        <f t="shared" si="337"/>
        <v>10.375</v>
      </c>
      <c r="U2146" s="8">
        <f t="shared" si="338"/>
        <v>10.508333333333335</v>
      </c>
      <c r="V2146" s="8">
        <f t="shared" si="339"/>
        <v>10.475000000000001</v>
      </c>
    </row>
    <row r="2147" spans="1:22" ht="13.5" x14ac:dyDescent="0.25">
      <c r="A2147" s="3">
        <f>RSI!A2147</f>
        <v>45432</v>
      </c>
      <c r="B2147" s="2">
        <f>RSI!B2147</f>
        <v>0.74</v>
      </c>
      <c r="C2147" s="2">
        <f>RSI!I2147</f>
        <v>54.405280822287175</v>
      </c>
      <c r="D2147" s="2">
        <f>MACD!E2147</f>
        <v>7.3216990352745759E-3</v>
      </c>
      <c r="E2147" s="2">
        <f>MACD!F2147</f>
        <v>1.9962082532107989E-5</v>
      </c>
      <c r="F2147" s="2">
        <f>'Moving Avg'!D2147</f>
        <v>0.73199999999999998</v>
      </c>
      <c r="G2147" s="2">
        <f>'Moving Avg'!F2147</f>
        <v>0.73500000000000021</v>
      </c>
      <c r="H2147" s="2">
        <f>'Moving Avg'!G2147</f>
        <v>0.72199999999999942</v>
      </c>
      <c r="I2147" s="2">
        <f>'Moving Avg'!H2147</f>
        <v>0.80069999999999975</v>
      </c>
      <c r="J2147" s="6" t="str">
        <f>OBV!F2147</f>
        <v>BULLISH</v>
      </c>
      <c r="K2147" s="6" t="str">
        <f>OBV!G2147</f>
        <v>NEUTRAL</v>
      </c>
      <c r="L2147" s="6" t="str">
        <f>OBV!H2147</f>
        <v>NEUTRAL</v>
      </c>
      <c r="M2147" s="8">
        <f t="shared" si="330"/>
        <v>25</v>
      </c>
      <c r="N2147" s="8">
        <f t="shared" si="331"/>
        <v>0</v>
      </c>
      <c r="O2147" s="8">
        <f t="shared" si="332"/>
        <v>0</v>
      </c>
      <c r="P2147" s="8">
        <f t="shared" si="333"/>
        <v>49.5</v>
      </c>
      <c r="Q2147" s="9">
        <f t="shared" si="334"/>
        <v>16.175000000000001</v>
      </c>
      <c r="R2147" s="9">
        <f t="shared" si="335"/>
        <v>17.375</v>
      </c>
      <c r="S2147" s="9">
        <f t="shared" si="336"/>
        <v>26.025000000000002</v>
      </c>
      <c r="T2147" s="9">
        <f t="shared" si="337"/>
        <v>18.625</v>
      </c>
      <c r="U2147" s="8">
        <f t="shared" si="338"/>
        <v>19.858333333333334</v>
      </c>
      <c r="V2147" s="8">
        <f t="shared" si="339"/>
        <v>19.55</v>
      </c>
    </row>
    <row r="2148" spans="1:22" ht="13.5" x14ac:dyDescent="0.25">
      <c r="A2148" s="3">
        <f>RSI!A2148</f>
        <v>45433</v>
      </c>
      <c r="B2148" s="2">
        <f>RSI!B2148</f>
        <v>0.74</v>
      </c>
      <c r="C2148" s="2">
        <f>RSI!I2148</f>
        <v>54.405280822287168</v>
      </c>
      <c r="D2148" s="2">
        <f>MACD!E2148</f>
        <v>3.8910409312875593E-3</v>
      </c>
      <c r="E2148" s="2">
        <f>MACD!F2148</f>
        <v>7.941778522831983E-4</v>
      </c>
      <c r="F2148" s="2">
        <f>'Moving Avg'!D2148</f>
        <v>0.73399999999999999</v>
      </c>
      <c r="G2148" s="2">
        <f>'Moving Avg'!F2148</f>
        <v>0.73550000000000015</v>
      </c>
      <c r="H2148" s="2">
        <f>'Moving Avg'!G2148</f>
        <v>0.72179999999999955</v>
      </c>
      <c r="I2148" s="2">
        <f>'Moving Avg'!H2148</f>
        <v>0.79934999999999978</v>
      </c>
      <c r="J2148" s="6" t="str">
        <f>OBV!F2148</f>
        <v>BULLISH</v>
      </c>
      <c r="K2148" s="6" t="str">
        <f>OBV!G2148</f>
        <v>NEUTRAL</v>
      </c>
      <c r="L2148" s="6" t="str">
        <f>OBV!H2148</f>
        <v>CONFIRMED BULLISH</v>
      </c>
      <c r="M2148" s="8">
        <f t="shared" si="330"/>
        <v>25</v>
      </c>
      <c r="N2148" s="8">
        <f t="shared" si="331"/>
        <v>0</v>
      </c>
      <c r="O2148" s="8">
        <f t="shared" si="332"/>
        <v>0</v>
      </c>
      <c r="P2148" s="8">
        <f t="shared" si="333"/>
        <v>83.5</v>
      </c>
      <c r="Q2148" s="9">
        <f t="shared" si="334"/>
        <v>21.274999999999999</v>
      </c>
      <c r="R2148" s="9">
        <f t="shared" si="335"/>
        <v>25.875</v>
      </c>
      <c r="S2148" s="9">
        <f t="shared" si="336"/>
        <v>41.325000000000003</v>
      </c>
      <c r="T2148" s="9">
        <f t="shared" si="337"/>
        <v>27.125</v>
      </c>
      <c r="U2148" s="8">
        <f t="shared" si="338"/>
        <v>29.491666666666664</v>
      </c>
      <c r="V2148" s="8">
        <f t="shared" si="339"/>
        <v>28.9</v>
      </c>
    </row>
    <row r="2149" spans="1:22" ht="13.5" x14ac:dyDescent="0.25">
      <c r="A2149" s="3">
        <f>RSI!A2149</f>
        <v>45434</v>
      </c>
      <c r="B2149" s="2">
        <f>RSI!B2149</f>
        <v>0.74</v>
      </c>
      <c r="C2149" s="2">
        <f>RSI!I2149</f>
        <v>54.405280822287168</v>
      </c>
      <c r="D2149" s="2">
        <f>MACD!E2149</f>
        <v>9.3094081071321E-4</v>
      </c>
      <c r="E2149" s="2">
        <f>MACD!F2149</f>
        <v>8.2153044396920071E-4</v>
      </c>
      <c r="F2149" s="2">
        <f>'Moving Avg'!D2149</f>
        <v>0.7360000000000001</v>
      </c>
      <c r="G2149" s="2">
        <f>'Moving Avg'!F2149</f>
        <v>0.73550000000000015</v>
      </c>
      <c r="H2149" s="2">
        <f>'Moving Avg'!G2149</f>
        <v>0.72179999999999966</v>
      </c>
      <c r="I2149" s="2">
        <f>'Moving Avg'!H2149</f>
        <v>0.79789999999999983</v>
      </c>
      <c r="J2149" s="6" t="str">
        <f>OBV!F2149</f>
        <v>BULLISH</v>
      </c>
      <c r="K2149" s="6" t="str">
        <f>OBV!G2149</f>
        <v>NEUTRAL</v>
      </c>
      <c r="L2149" s="6" t="str">
        <f>OBV!H2149</f>
        <v>CONFIRMED BULLISH</v>
      </c>
      <c r="M2149" s="8">
        <f t="shared" si="330"/>
        <v>25</v>
      </c>
      <c r="N2149" s="8">
        <f t="shared" si="331"/>
        <v>0</v>
      </c>
      <c r="O2149" s="8">
        <f t="shared" si="332"/>
        <v>0</v>
      </c>
      <c r="P2149" s="8">
        <f t="shared" si="333"/>
        <v>83.5</v>
      </c>
      <c r="Q2149" s="9">
        <f t="shared" si="334"/>
        <v>21.274999999999999</v>
      </c>
      <c r="R2149" s="9">
        <f t="shared" si="335"/>
        <v>25.875</v>
      </c>
      <c r="S2149" s="9">
        <f t="shared" si="336"/>
        <v>41.325000000000003</v>
      </c>
      <c r="T2149" s="9">
        <f t="shared" si="337"/>
        <v>27.125</v>
      </c>
      <c r="U2149" s="8">
        <f t="shared" si="338"/>
        <v>29.491666666666664</v>
      </c>
      <c r="V2149" s="8">
        <f t="shared" si="339"/>
        <v>28.9</v>
      </c>
    </row>
    <row r="2150" spans="1:22" ht="13.5" x14ac:dyDescent="0.25">
      <c r="A2150" s="3">
        <f>RSI!A2150</f>
        <v>45435</v>
      </c>
      <c r="B2150" s="2">
        <f>RSI!B2150</f>
        <v>0.73</v>
      </c>
      <c r="C2150" s="2">
        <f>RSI!I2150</f>
        <v>49.258677574762515</v>
      </c>
      <c r="D2150" s="2">
        <f>MACD!E2150</f>
        <v>-8.8601444968794407E-4</v>
      </c>
      <c r="E2150" s="2">
        <f>MACD!F2150</f>
        <v>4.8002146523777177E-4</v>
      </c>
      <c r="F2150" s="2">
        <f>'Moving Avg'!D2150</f>
        <v>0.73599999999999999</v>
      </c>
      <c r="G2150" s="2">
        <f>'Moving Avg'!F2150</f>
        <v>0.7350000000000001</v>
      </c>
      <c r="H2150" s="2">
        <f>'Moving Avg'!G2150</f>
        <v>0.72179999999999966</v>
      </c>
      <c r="I2150" s="2">
        <f>'Moving Avg'!H2150</f>
        <v>0.79664999999999964</v>
      </c>
      <c r="J2150" s="6" t="str">
        <f>OBV!F2150</f>
        <v>BEARISH</v>
      </c>
      <c r="K2150" s="6" t="str">
        <f>OBV!G2150</f>
        <v>NEUTRAL</v>
      </c>
      <c r="L2150" s="6" t="str">
        <f>OBV!H2150</f>
        <v>NEUTRAL</v>
      </c>
      <c r="M2150" s="8">
        <f t="shared" si="330"/>
        <v>25</v>
      </c>
      <c r="N2150" s="8">
        <f t="shared" si="331"/>
        <v>45</v>
      </c>
      <c r="O2150" s="8">
        <f t="shared" si="332"/>
        <v>0</v>
      </c>
      <c r="P2150" s="8">
        <f t="shared" si="333"/>
        <v>16.5</v>
      </c>
      <c r="Q2150" s="9">
        <f t="shared" si="334"/>
        <v>26.975000000000001</v>
      </c>
      <c r="R2150" s="9">
        <f t="shared" si="335"/>
        <v>18.125</v>
      </c>
      <c r="S2150" s="9">
        <f t="shared" si="336"/>
        <v>17.925000000000001</v>
      </c>
      <c r="T2150" s="9">
        <f t="shared" si="337"/>
        <v>21.625</v>
      </c>
      <c r="U2150" s="8">
        <f t="shared" si="338"/>
        <v>21.008333333333336</v>
      </c>
      <c r="V2150" s="8">
        <f t="shared" si="339"/>
        <v>21.162500000000001</v>
      </c>
    </row>
    <row r="2151" spans="1:22" ht="13.5" x14ac:dyDescent="0.25">
      <c r="A2151" s="3">
        <f>RSI!A2151</f>
        <v>45436</v>
      </c>
      <c r="B2151" s="2">
        <f>RSI!B2151</f>
        <v>0.73</v>
      </c>
      <c r="C2151" s="2">
        <f>RSI!I2151</f>
        <v>49.258677574762515</v>
      </c>
      <c r="D2151" s="2">
        <f>MACD!E2151</f>
        <v>6.6350509785750855E-4</v>
      </c>
      <c r="E2151" s="2">
        <f>MACD!F2151</f>
        <v>5.1671819176171913E-4</v>
      </c>
      <c r="F2151" s="2">
        <f>'Moving Avg'!D2151</f>
        <v>0.73599999999999999</v>
      </c>
      <c r="G2151" s="2">
        <f>'Moving Avg'!F2151</f>
        <v>0.73550000000000015</v>
      </c>
      <c r="H2151" s="2">
        <f>'Moving Avg'!G2151</f>
        <v>0.72179999999999966</v>
      </c>
      <c r="I2151" s="2">
        <f>'Moving Avg'!H2151</f>
        <v>0.79534999999999956</v>
      </c>
      <c r="J2151" s="6" t="str">
        <f>OBV!F2151</f>
        <v>BEARISH</v>
      </c>
      <c r="K2151" s="6" t="str">
        <f>OBV!G2151</f>
        <v>NEUTRAL</v>
      </c>
      <c r="L2151" s="6" t="str">
        <f>OBV!H2151</f>
        <v>NEUTRAL</v>
      </c>
      <c r="M2151" s="8">
        <f t="shared" si="330"/>
        <v>25</v>
      </c>
      <c r="N2151" s="8">
        <f t="shared" si="331"/>
        <v>0</v>
      </c>
      <c r="O2151" s="8">
        <f t="shared" si="332"/>
        <v>0</v>
      </c>
      <c r="P2151" s="8">
        <f t="shared" si="333"/>
        <v>16.5</v>
      </c>
      <c r="Q2151" s="9">
        <f t="shared" si="334"/>
        <v>11.225</v>
      </c>
      <c r="R2151" s="9">
        <f t="shared" si="335"/>
        <v>9.125</v>
      </c>
      <c r="S2151" s="9">
        <f t="shared" si="336"/>
        <v>11.175000000000001</v>
      </c>
      <c r="T2151" s="9">
        <f t="shared" si="337"/>
        <v>10.375</v>
      </c>
      <c r="U2151" s="8">
        <f t="shared" si="338"/>
        <v>10.508333333333335</v>
      </c>
      <c r="V2151" s="8">
        <f t="shared" si="339"/>
        <v>10.475000000000001</v>
      </c>
    </row>
    <row r="2152" spans="1:22" ht="13.5" x14ac:dyDescent="0.25">
      <c r="A2152" s="3">
        <f>RSI!A2152</f>
        <v>45439</v>
      </c>
      <c r="B2152" s="2">
        <f>RSI!B2152</f>
        <v>0.73</v>
      </c>
      <c r="C2152" s="2">
        <f>RSI!I2152</f>
        <v>49.258677574762515</v>
      </c>
      <c r="D2152" s="2">
        <f>MACD!E2152</f>
        <v>1.9839149416852608E-3</v>
      </c>
      <c r="E2152" s="2">
        <f>MACD!F2152</f>
        <v>8.101575417464276E-4</v>
      </c>
      <c r="F2152" s="2">
        <f>'Moving Avg'!D2152</f>
        <v>0.73399999999999999</v>
      </c>
      <c r="G2152" s="2">
        <f>'Moving Avg'!F2152</f>
        <v>0.73650000000000015</v>
      </c>
      <c r="H2152" s="2">
        <f>'Moving Avg'!G2152</f>
        <v>0.72159999999999958</v>
      </c>
      <c r="I2152" s="2">
        <f>'Moving Avg'!H2152</f>
        <v>0.79409999999999958</v>
      </c>
      <c r="J2152" s="6" t="str">
        <f>OBV!F2152</f>
        <v>BEARISH</v>
      </c>
      <c r="K2152" s="6" t="str">
        <f>OBV!G2152</f>
        <v>NEUTRAL</v>
      </c>
      <c r="L2152" s="6" t="str">
        <f>OBV!H2152</f>
        <v>CONFIRMED BEARISH</v>
      </c>
      <c r="M2152" s="8">
        <f t="shared" si="330"/>
        <v>25</v>
      </c>
      <c r="N2152" s="8">
        <f t="shared" si="331"/>
        <v>0</v>
      </c>
      <c r="O2152" s="8">
        <f t="shared" si="332"/>
        <v>0</v>
      </c>
      <c r="P2152" s="8">
        <f t="shared" si="333"/>
        <v>16.5</v>
      </c>
      <c r="Q2152" s="9">
        <f t="shared" si="334"/>
        <v>11.225</v>
      </c>
      <c r="R2152" s="9">
        <f t="shared" si="335"/>
        <v>9.125</v>
      </c>
      <c r="S2152" s="9">
        <f t="shared" si="336"/>
        <v>11.175000000000001</v>
      </c>
      <c r="T2152" s="9">
        <f t="shared" si="337"/>
        <v>10.375</v>
      </c>
      <c r="U2152" s="8">
        <f t="shared" si="338"/>
        <v>10.508333333333335</v>
      </c>
      <c r="V2152" s="8">
        <f t="shared" si="339"/>
        <v>10.475000000000001</v>
      </c>
    </row>
    <row r="2153" spans="1:22" ht="13.5" x14ac:dyDescent="0.25">
      <c r="A2153" s="3">
        <f>RSI!A2153</f>
        <v>45440</v>
      </c>
      <c r="B2153" s="2">
        <f>RSI!B2153</f>
        <v>0.73</v>
      </c>
      <c r="C2153" s="2">
        <f>RSI!I2153</f>
        <v>49.258677574762523</v>
      </c>
      <c r="D2153" s="2">
        <f>MACD!E2153</f>
        <v>1.5713139368018769E-3</v>
      </c>
      <c r="E2153" s="2">
        <f>MACD!F2153</f>
        <v>9.6238882075751751E-4</v>
      </c>
      <c r="F2153" s="2">
        <f>'Moving Avg'!D2153</f>
        <v>0.73199999999999998</v>
      </c>
      <c r="G2153" s="2">
        <f>'Moving Avg'!F2153</f>
        <v>0.73600000000000021</v>
      </c>
      <c r="H2153" s="2">
        <f>'Moving Avg'!G2153</f>
        <v>0.7213999999999996</v>
      </c>
      <c r="I2153" s="2">
        <f>'Moving Avg'!H2153</f>
        <v>0.79279999999999939</v>
      </c>
      <c r="J2153" s="6" t="str">
        <f>OBV!F2153</f>
        <v>BEARISH</v>
      </c>
      <c r="K2153" s="6" t="str">
        <f>OBV!G2153</f>
        <v>NEUTRAL</v>
      </c>
      <c r="L2153" s="6" t="str">
        <f>OBV!H2153</f>
        <v>CONFIRMED BEARISH</v>
      </c>
      <c r="M2153" s="8">
        <f t="shared" si="330"/>
        <v>25</v>
      </c>
      <c r="N2153" s="8">
        <f t="shared" si="331"/>
        <v>0</v>
      </c>
      <c r="O2153" s="8">
        <f t="shared" si="332"/>
        <v>0</v>
      </c>
      <c r="P2153" s="8">
        <f t="shared" si="333"/>
        <v>16.5</v>
      </c>
      <c r="Q2153" s="9">
        <f t="shared" si="334"/>
        <v>11.225</v>
      </c>
      <c r="R2153" s="9">
        <f t="shared" si="335"/>
        <v>9.125</v>
      </c>
      <c r="S2153" s="9">
        <f t="shared" si="336"/>
        <v>11.175000000000001</v>
      </c>
      <c r="T2153" s="9">
        <f t="shared" si="337"/>
        <v>10.375</v>
      </c>
      <c r="U2153" s="8">
        <f t="shared" si="338"/>
        <v>10.508333333333335</v>
      </c>
      <c r="V2153" s="8">
        <f t="shared" si="339"/>
        <v>10.475000000000001</v>
      </c>
    </row>
    <row r="2154" spans="1:22" ht="13.5" x14ac:dyDescent="0.25">
      <c r="A2154" s="3">
        <f>RSI!A2154</f>
        <v>45441</v>
      </c>
      <c r="B2154" s="2">
        <f>RSI!B2154</f>
        <v>0.75</v>
      </c>
      <c r="C2154" s="2">
        <f>RSI!I2154</f>
        <v>59.551808009797959</v>
      </c>
      <c r="D2154" s="2">
        <f>MACD!E2154</f>
        <v>-2.5133715177405591E-4</v>
      </c>
      <c r="E2154" s="2">
        <f>MACD!F2154</f>
        <v>7.1964362625120287E-4</v>
      </c>
      <c r="F2154" s="2">
        <f>'Moving Avg'!D2154</f>
        <v>0.73399999999999999</v>
      </c>
      <c r="G2154" s="2">
        <f>'Moving Avg'!F2154</f>
        <v>0.7350000000000001</v>
      </c>
      <c r="H2154" s="2">
        <f>'Moving Avg'!G2154</f>
        <v>0.72179999999999955</v>
      </c>
      <c r="I2154" s="2">
        <f>'Moving Avg'!H2154</f>
        <v>0.79169999999999963</v>
      </c>
      <c r="J2154" s="6" t="str">
        <f>OBV!F2154</f>
        <v>BEARISH</v>
      </c>
      <c r="K2154" s="6" t="str">
        <f>OBV!G2154</f>
        <v>NEUTRAL</v>
      </c>
      <c r="L2154" s="6" t="str">
        <f>OBV!H2154</f>
        <v>BEARISH DIVERGENCE</v>
      </c>
      <c r="M2154" s="8">
        <f t="shared" si="330"/>
        <v>25</v>
      </c>
      <c r="N2154" s="8">
        <f t="shared" si="331"/>
        <v>45</v>
      </c>
      <c r="O2154" s="8">
        <f t="shared" si="332"/>
        <v>0</v>
      </c>
      <c r="P2154" s="8">
        <f t="shared" si="333"/>
        <v>16.5</v>
      </c>
      <c r="Q2154" s="9">
        <f t="shared" si="334"/>
        <v>26.975000000000001</v>
      </c>
      <c r="R2154" s="9">
        <f t="shared" si="335"/>
        <v>18.125</v>
      </c>
      <c r="S2154" s="9">
        <f t="shared" si="336"/>
        <v>17.925000000000001</v>
      </c>
      <c r="T2154" s="9">
        <f t="shared" si="337"/>
        <v>21.625</v>
      </c>
      <c r="U2154" s="8">
        <f t="shared" si="338"/>
        <v>21.008333333333336</v>
      </c>
      <c r="V2154" s="8">
        <f t="shared" si="339"/>
        <v>21.162500000000001</v>
      </c>
    </row>
    <row r="2155" spans="1:22" ht="13.5" x14ac:dyDescent="0.25">
      <c r="A2155" s="3">
        <f>RSI!A2155</f>
        <v>45442</v>
      </c>
      <c r="B2155" s="2">
        <f>RSI!B2155</f>
        <v>0.72</v>
      </c>
      <c r="C2155" s="2">
        <f>RSI!I2155</f>
        <v>44.853738835534628</v>
      </c>
      <c r="D2155" s="2">
        <f>MACD!E2155</f>
        <v>3.178260939487032E-4</v>
      </c>
      <c r="E2155" s="2">
        <f>MACD!F2155</f>
        <v>6.3928011979070296E-4</v>
      </c>
      <c r="F2155" s="2">
        <f>'Moving Avg'!D2155</f>
        <v>0.73199999999999998</v>
      </c>
      <c r="G2155" s="2">
        <f>'Moving Avg'!F2155</f>
        <v>0.73250000000000015</v>
      </c>
      <c r="H2155" s="2">
        <f>'Moving Avg'!G2155</f>
        <v>0.72139999999999949</v>
      </c>
      <c r="I2155" s="2">
        <f>'Moving Avg'!H2155</f>
        <v>0.79039999999999977</v>
      </c>
      <c r="J2155" s="6" t="str">
        <f>OBV!F2155</f>
        <v>BEARISH</v>
      </c>
      <c r="K2155" s="6" t="str">
        <f>OBV!G2155</f>
        <v>NEUTRAL</v>
      </c>
      <c r="L2155" s="6" t="str">
        <f>OBV!H2155</f>
        <v>CONFIRMED BEARISH</v>
      </c>
      <c r="M2155" s="8">
        <f t="shared" si="330"/>
        <v>25</v>
      </c>
      <c r="N2155" s="8">
        <f t="shared" si="331"/>
        <v>45</v>
      </c>
      <c r="O2155" s="8">
        <f t="shared" si="332"/>
        <v>0</v>
      </c>
      <c r="P2155" s="8">
        <f t="shared" si="333"/>
        <v>16.5</v>
      </c>
      <c r="Q2155" s="9">
        <f t="shared" si="334"/>
        <v>26.975000000000001</v>
      </c>
      <c r="R2155" s="9">
        <f t="shared" si="335"/>
        <v>18.125</v>
      </c>
      <c r="S2155" s="9">
        <f t="shared" si="336"/>
        <v>17.925000000000001</v>
      </c>
      <c r="T2155" s="9">
        <f t="shared" si="337"/>
        <v>21.625</v>
      </c>
      <c r="U2155" s="8">
        <f t="shared" si="338"/>
        <v>21.008333333333336</v>
      </c>
      <c r="V2155" s="8">
        <f t="shared" si="339"/>
        <v>21.162500000000001</v>
      </c>
    </row>
    <row r="2156" spans="1:22" ht="13.5" x14ac:dyDescent="0.25">
      <c r="A2156" s="3">
        <f>RSI!A2156</f>
        <v>45443</v>
      </c>
      <c r="B2156" s="2">
        <f>RSI!B2156</f>
        <v>0.73</v>
      </c>
      <c r="C2156" s="2">
        <f>RSI!I2156</f>
        <v>49.341987507707685</v>
      </c>
      <c r="D2156" s="2">
        <f>MACD!E2156</f>
        <v>1.3334913724782904E-4</v>
      </c>
      <c r="E2156" s="2">
        <f>MACD!F2156</f>
        <v>5.3809392328212817E-4</v>
      </c>
      <c r="F2156" s="2">
        <f>'Moving Avg'!D2156</f>
        <v>0.73199999999999998</v>
      </c>
      <c r="G2156" s="2">
        <f>'Moving Avg'!F2156</f>
        <v>0.73150000000000026</v>
      </c>
      <c r="H2156" s="2">
        <f>'Moving Avg'!G2156</f>
        <v>0.72179999999999955</v>
      </c>
      <c r="I2156" s="2">
        <f>'Moving Avg'!H2156</f>
        <v>0.78924999999999967</v>
      </c>
      <c r="J2156" s="6" t="str">
        <f>OBV!F2156</f>
        <v>BULLISH</v>
      </c>
      <c r="K2156" s="6" t="str">
        <f>OBV!G2156</f>
        <v>NEUTRAL</v>
      </c>
      <c r="L2156" s="6" t="str">
        <f>OBV!H2156</f>
        <v>NEUTRAL</v>
      </c>
      <c r="M2156" s="8">
        <f t="shared" si="330"/>
        <v>25</v>
      </c>
      <c r="N2156" s="8">
        <f t="shared" si="331"/>
        <v>45</v>
      </c>
      <c r="O2156" s="8">
        <f t="shared" si="332"/>
        <v>0</v>
      </c>
      <c r="P2156" s="8">
        <f t="shared" si="333"/>
        <v>49.5</v>
      </c>
      <c r="Q2156" s="9">
        <f t="shared" si="334"/>
        <v>31.925000000000001</v>
      </c>
      <c r="R2156" s="9">
        <f t="shared" si="335"/>
        <v>26.375</v>
      </c>
      <c r="S2156" s="9">
        <f t="shared" si="336"/>
        <v>32.775000000000006</v>
      </c>
      <c r="T2156" s="9">
        <f t="shared" si="337"/>
        <v>29.875</v>
      </c>
      <c r="U2156" s="8">
        <f t="shared" si="338"/>
        <v>30.358333333333334</v>
      </c>
      <c r="V2156" s="8">
        <f t="shared" si="339"/>
        <v>30.237500000000001</v>
      </c>
    </row>
    <row r="2157" spans="1:22" ht="13.5" x14ac:dyDescent="0.25">
      <c r="A2157" s="3">
        <f>RSI!A2157</f>
        <v>45446</v>
      </c>
      <c r="B2157" s="2">
        <f>RSI!B2157</f>
        <v>0.7</v>
      </c>
      <c r="C2157" s="2">
        <f>RSI!I2157</f>
        <v>39.068956712148584</v>
      </c>
      <c r="D2157" s="2">
        <f>MACD!E2157</f>
        <v>3.7479800214594849E-3</v>
      </c>
      <c r="E2157" s="2">
        <f>MACD!F2157</f>
        <v>1.1800711429175996E-3</v>
      </c>
      <c r="F2157" s="2">
        <f>'Moving Avg'!D2157</f>
        <v>0.72599999999999998</v>
      </c>
      <c r="G2157" s="2">
        <f>'Moving Avg'!F2157</f>
        <v>0.7300000000000002</v>
      </c>
      <c r="H2157" s="2">
        <f>'Moving Avg'!G2157</f>
        <v>0.72139999999999971</v>
      </c>
      <c r="I2157" s="2">
        <f>'Moving Avg'!H2157</f>
        <v>0.78814999999999968</v>
      </c>
      <c r="J2157" s="6" t="str">
        <f>OBV!F2157</f>
        <v>BEARISH</v>
      </c>
      <c r="K2157" s="6" t="str">
        <f>OBV!G2157</f>
        <v>NEUTRAL</v>
      </c>
      <c r="L2157" s="6" t="str">
        <f>OBV!H2157</f>
        <v>CONFIRMED BEARISH</v>
      </c>
      <c r="M2157" s="8">
        <f t="shared" si="330"/>
        <v>25</v>
      </c>
      <c r="N2157" s="8">
        <f t="shared" si="331"/>
        <v>0</v>
      </c>
      <c r="O2157" s="8">
        <f t="shared" si="332"/>
        <v>0</v>
      </c>
      <c r="P2157" s="8">
        <f t="shared" si="333"/>
        <v>16.5</v>
      </c>
      <c r="Q2157" s="9">
        <f t="shared" si="334"/>
        <v>11.225</v>
      </c>
      <c r="R2157" s="9">
        <f t="shared" si="335"/>
        <v>9.125</v>
      </c>
      <c r="S2157" s="9">
        <f t="shared" si="336"/>
        <v>11.175000000000001</v>
      </c>
      <c r="T2157" s="9">
        <f t="shared" si="337"/>
        <v>10.375</v>
      </c>
      <c r="U2157" s="8">
        <f t="shared" si="338"/>
        <v>10.508333333333335</v>
      </c>
      <c r="V2157" s="8">
        <f t="shared" si="339"/>
        <v>10.475000000000001</v>
      </c>
    </row>
    <row r="2158" spans="1:22" ht="13.5" x14ac:dyDescent="0.25">
      <c r="A2158" s="3">
        <f>RSI!A2158</f>
        <v>45447</v>
      </c>
      <c r="B2158" s="2">
        <f>RSI!B2158</f>
        <v>0.71</v>
      </c>
      <c r="C2158" s="2">
        <f>RSI!I2158</f>
        <v>43.306177727431866</v>
      </c>
      <c r="D2158" s="2">
        <f>MACD!E2158</f>
        <v>6.2523434775059172E-3</v>
      </c>
      <c r="E2158" s="2">
        <f>MACD!F2158</f>
        <v>2.1945256098352631E-3</v>
      </c>
      <c r="F2158" s="2">
        <f>'Moving Avg'!D2158</f>
        <v>0.72200000000000009</v>
      </c>
      <c r="G2158" s="2">
        <f>'Moving Avg'!F2158</f>
        <v>0.72950000000000015</v>
      </c>
      <c r="H2158" s="2">
        <f>'Moving Avg'!G2158</f>
        <v>0.72119999999999995</v>
      </c>
      <c r="I2158" s="2">
        <f>'Moving Avg'!H2158</f>
        <v>0.78704999999999981</v>
      </c>
      <c r="J2158" s="6" t="str">
        <f>OBV!F2158</f>
        <v>BEARISH</v>
      </c>
      <c r="K2158" s="6" t="str">
        <f>OBV!G2158</f>
        <v>NEUTRAL</v>
      </c>
      <c r="L2158" s="6" t="str">
        <f>OBV!H2158</f>
        <v>CONFIRMED BEARISH</v>
      </c>
      <c r="M2158" s="8">
        <f t="shared" si="330"/>
        <v>25</v>
      </c>
      <c r="N2158" s="8">
        <f t="shared" si="331"/>
        <v>0</v>
      </c>
      <c r="O2158" s="8">
        <f t="shared" si="332"/>
        <v>0</v>
      </c>
      <c r="P2158" s="8">
        <f t="shared" si="333"/>
        <v>16.5</v>
      </c>
      <c r="Q2158" s="9">
        <f t="shared" si="334"/>
        <v>11.225</v>
      </c>
      <c r="R2158" s="9">
        <f t="shared" si="335"/>
        <v>9.125</v>
      </c>
      <c r="S2158" s="9">
        <f t="shared" si="336"/>
        <v>11.175000000000001</v>
      </c>
      <c r="T2158" s="9">
        <f t="shared" si="337"/>
        <v>10.375</v>
      </c>
      <c r="U2158" s="8">
        <f t="shared" si="338"/>
        <v>10.508333333333335</v>
      </c>
      <c r="V2158" s="8">
        <f t="shared" si="339"/>
        <v>10.475000000000001</v>
      </c>
    </row>
    <row r="2159" spans="1:22" ht="13.5" x14ac:dyDescent="0.25">
      <c r="A2159" s="3">
        <f>RSI!A2159</f>
        <v>45448</v>
      </c>
      <c r="B2159" s="2">
        <f>RSI!B2159</f>
        <v>0.71</v>
      </c>
      <c r="C2159" s="2">
        <f>RSI!I2159</f>
        <v>43.306177727431866</v>
      </c>
      <c r="D2159" s="2">
        <f>MACD!E2159</f>
        <v>8.4850801626988881E-3</v>
      </c>
      <c r="E2159" s="2">
        <f>MACD!F2159</f>
        <v>3.4526365204079882E-3</v>
      </c>
      <c r="F2159" s="2">
        <f>'Moving Avg'!D2159</f>
        <v>0.71399999999999997</v>
      </c>
      <c r="G2159" s="2">
        <f>'Moving Avg'!F2159</f>
        <v>0.72900000000000031</v>
      </c>
      <c r="H2159" s="2">
        <f>'Moving Avg'!G2159</f>
        <v>0.7208</v>
      </c>
      <c r="I2159" s="2">
        <f>'Moving Avg'!H2159</f>
        <v>0.78595000000000004</v>
      </c>
      <c r="J2159" s="6" t="str">
        <f>OBV!F2159</f>
        <v>BEARISH</v>
      </c>
      <c r="K2159" s="6" t="str">
        <f>OBV!G2159</f>
        <v>NEUTRAL</v>
      </c>
      <c r="L2159" s="6" t="str">
        <f>OBV!H2159</f>
        <v>CONFIRMED BEARISH</v>
      </c>
      <c r="M2159" s="8">
        <f t="shared" si="330"/>
        <v>25</v>
      </c>
      <c r="N2159" s="8">
        <f t="shared" si="331"/>
        <v>0</v>
      </c>
      <c r="O2159" s="8">
        <f t="shared" si="332"/>
        <v>0</v>
      </c>
      <c r="P2159" s="8">
        <f t="shared" si="333"/>
        <v>16.5</v>
      </c>
      <c r="Q2159" s="9">
        <f t="shared" si="334"/>
        <v>11.225</v>
      </c>
      <c r="R2159" s="9">
        <f t="shared" si="335"/>
        <v>9.125</v>
      </c>
      <c r="S2159" s="9">
        <f t="shared" si="336"/>
        <v>11.175000000000001</v>
      </c>
      <c r="T2159" s="9">
        <f t="shared" si="337"/>
        <v>10.375</v>
      </c>
      <c r="U2159" s="8">
        <f t="shared" si="338"/>
        <v>10.508333333333335</v>
      </c>
      <c r="V2159" s="8">
        <f t="shared" si="339"/>
        <v>10.475000000000001</v>
      </c>
    </row>
    <row r="2160" spans="1:22" ht="13.5" x14ac:dyDescent="0.25">
      <c r="A2160" s="3">
        <f>RSI!A2160</f>
        <v>45449</v>
      </c>
      <c r="B2160" s="2">
        <f>RSI!B2160</f>
        <v>0.71</v>
      </c>
      <c r="C2160" s="2">
        <f>RSI!I2160</f>
        <v>43.306177727431866</v>
      </c>
      <c r="D2160" s="2">
        <f>MACD!E2160</f>
        <v>8.9410980196142908E-3</v>
      </c>
      <c r="E2160" s="2">
        <f>MACD!F2160</f>
        <v>4.5503288202492489E-3</v>
      </c>
      <c r="F2160" s="2">
        <f>'Moving Avg'!D2160</f>
        <v>0.71199999999999997</v>
      </c>
      <c r="G2160" s="2">
        <f>'Moving Avg'!F2160</f>
        <v>0.72850000000000015</v>
      </c>
      <c r="H2160" s="2">
        <f>'Moving Avg'!G2160</f>
        <v>0.72059999999999991</v>
      </c>
      <c r="I2160" s="2">
        <f>'Moving Avg'!H2160</f>
        <v>0.78490000000000004</v>
      </c>
      <c r="J2160" s="6" t="str">
        <f>OBV!F2160</f>
        <v>BEARISH</v>
      </c>
      <c r="K2160" s="6" t="str">
        <f>OBV!G2160</f>
        <v>NEUTRAL</v>
      </c>
      <c r="L2160" s="6" t="str">
        <f>OBV!H2160</f>
        <v>CONFIRMED BEARISH</v>
      </c>
      <c r="M2160" s="8">
        <f t="shared" si="330"/>
        <v>25</v>
      </c>
      <c r="N2160" s="8">
        <f t="shared" si="331"/>
        <v>0</v>
      </c>
      <c r="O2160" s="8">
        <f t="shared" si="332"/>
        <v>0</v>
      </c>
      <c r="P2160" s="8">
        <f t="shared" si="333"/>
        <v>16.5</v>
      </c>
      <c r="Q2160" s="9">
        <f t="shared" si="334"/>
        <v>11.225</v>
      </c>
      <c r="R2160" s="9">
        <f t="shared" si="335"/>
        <v>9.125</v>
      </c>
      <c r="S2160" s="9">
        <f t="shared" si="336"/>
        <v>11.175000000000001</v>
      </c>
      <c r="T2160" s="9">
        <f t="shared" si="337"/>
        <v>10.375</v>
      </c>
      <c r="U2160" s="8">
        <f t="shared" si="338"/>
        <v>10.508333333333335</v>
      </c>
      <c r="V2160" s="8">
        <f t="shared" si="339"/>
        <v>10.475000000000001</v>
      </c>
    </row>
    <row r="2161" spans="1:22" ht="13.5" x14ac:dyDescent="0.25">
      <c r="A2161" s="3">
        <f>RSI!A2161</f>
        <v>45450</v>
      </c>
      <c r="B2161" s="2">
        <f>RSI!B2161</f>
        <v>0.7</v>
      </c>
      <c r="C2161" s="2">
        <f>RSI!I2161</f>
        <v>39.845392395356605</v>
      </c>
      <c r="D2161" s="2">
        <f>MACD!E2161</f>
        <v>1.0165145081076687E-2</v>
      </c>
      <c r="E2161" s="2">
        <f>MACD!F2161</f>
        <v>5.6732920724147373E-3</v>
      </c>
      <c r="F2161" s="2">
        <f>'Moving Avg'!D2161</f>
        <v>0.70600000000000007</v>
      </c>
      <c r="G2161" s="2">
        <f>'Moving Avg'!F2161</f>
        <v>0.72650000000000026</v>
      </c>
      <c r="H2161" s="2">
        <f>'Moving Avg'!G2161</f>
        <v>0.7208</v>
      </c>
      <c r="I2161" s="2">
        <f>'Moving Avg'!H2161</f>
        <v>0.78380000000000005</v>
      </c>
      <c r="J2161" s="6" t="str">
        <f>OBV!F2161</f>
        <v>BEARISH</v>
      </c>
      <c r="K2161" s="6" t="str">
        <f>OBV!G2161</f>
        <v>NEUTRAL</v>
      </c>
      <c r="L2161" s="6" t="str">
        <f>OBV!H2161</f>
        <v>CONFIRMED BEARISH</v>
      </c>
      <c r="M2161" s="8">
        <f t="shared" si="330"/>
        <v>25</v>
      </c>
      <c r="N2161" s="8">
        <f t="shared" si="331"/>
        <v>0</v>
      </c>
      <c r="O2161" s="8">
        <f t="shared" si="332"/>
        <v>0</v>
      </c>
      <c r="P2161" s="8">
        <f t="shared" si="333"/>
        <v>16.5</v>
      </c>
      <c r="Q2161" s="9">
        <f t="shared" si="334"/>
        <v>11.225</v>
      </c>
      <c r="R2161" s="9">
        <f t="shared" si="335"/>
        <v>9.125</v>
      </c>
      <c r="S2161" s="9">
        <f t="shared" si="336"/>
        <v>11.175000000000001</v>
      </c>
      <c r="T2161" s="9">
        <f t="shared" si="337"/>
        <v>10.375</v>
      </c>
      <c r="U2161" s="8">
        <f t="shared" si="338"/>
        <v>10.508333333333335</v>
      </c>
      <c r="V2161" s="8">
        <f t="shared" si="339"/>
        <v>10.475000000000001</v>
      </c>
    </row>
    <row r="2162" spans="1:22" ht="13.5" x14ac:dyDescent="0.25">
      <c r="A2162" s="3">
        <f>RSI!A2162</f>
        <v>45453</v>
      </c>
      <c r="B2162" s="2">
        <f>RSI!B2162</f>
        <v>0.7</v>
      </c>
      <c r="C2162" s="2">
        <f>RSI!I2162</f>
        <v>39.845392395356612</v>
      </c>
      <c r="D2162" s="2">
        <f>MACD!E2162</f>
        <v>1.1350194544261449E-2</v>
      </c>
      <c r="E2162" s="2">
        <f>MACD!F2162</f>
        <v>6.8086725667840797E-3</v>
      </c>
      <c r="F2162" s="2">
        <f>'Moving Avg'!D2162</f>
        <v>0.70600000000000007</v>
      </c>
      <c r="G2162" s="2">
        <f>'Moving Avg'!F2162</f>
        <v>0.72450000000000014</v>
      </c>
      <c r="H2162" s="2">
        <f>'Moving Avg'!G2162</f>
        <v>0.72080000000000011</v>
      </c>
      <c r="I2162" s="2">
        <f>'Moving Avg'!H2162</f>
        <v>0.78269999999999984</v>
      </c>
      <c r="J2162" s="6" t="str">
        <f>OBV!F2162</f>
        <v>BEARISH</v>
      </c>
      <c r="K2162" s="6" t="str">
        <f>OBV!G2162</f>
        <v>NEUTRAL</v>
      </c>
      <c r="L2162" s="6" t="str">
        <f>OBV!H2162</f>
        <v>NEUTRAL</v>
      </c>
      <c r="M2162" s="8">
        <f t="shared" si="330"/>
        <v>25</v>
      </c>
      <c r="N2162" s="8">
        <f t="shared" si="331"/>
        <v>0</v>
      </c>
      <c r="O2162" s="8">
        <f t="shared" si="332"/>
        <v>0</v>
      </c>
      <c r="P2162" s="8">
        <f t="shared" si="333"/>
        <v>16.5</v>
      </c>
      <c r="Q2162" s="9">
        <f t="shared" si="334"/>
        <v>11.225</v>
      </c>
      <c r="R2162" s="9">
        <f t="shared" si="335"/>
        <v>9.125</v>
      </c>
      <c r="S2162" s="9">
        <f t="shared" si="336"/>
        <v>11.175000000000001</v>
      </c>
      <c r="T2162" s="9">
        <f t="shared" si="337"/>
        <v>10.375</v>
      </c>
      <c r="U2162" s="8">
        <f t="shared" si="338"/>
        <v>10.508333333333335</v>
      </c>
      <c r="V2162" s="8">
        <f t="shared" si="339"/>
        <v>10.475000000000001</v>
      </c>
    </row>
    <row r="2163" spans="1:22" ht="13.5" x14ac:dyDescent="0.25">
      <c r="A2163" s="3">
        <f>RSI!A2163</f>
        <v>45454</v>
      </c>
      <c r="B2163" s="2">
        <f>RSI!B2163</f>
        <v>0.68</v>
      </c>
      <c r="C2163" s="2">
        <f>RSI!I2163</f>
        <v>33.614493047839048</v>
      </c>
      <c r="D2163" s="2">
        <f>MACD!E2163</f>
        <v>1.3972666977876136E-2</v>
      </c>
      <c r="E2163" s="2">
        <f>MACD!F2163</f>
        <v>8.2414714490024917E-3</v>
      </c>
      <c r="F2163" s="2">
        <f>'Moving Avg'!D2163</f>
        <v>0.70000000000000007</v>
      </c>
      <c r="G2163" s="2">
        <f>'Moving Avg'!F2163</f>
        <v>0.72200000000000009</v>
      </c>
      <c r="H2163" s="2">
        <f>'Moving Avg'!G2163</f>
        <v>0.72040000000000004</v>
      </c>
      <c r="I2163" s="2">
        <f>'Moving Avg'!H2163</f>
        <v>0.78149999999999986</v>
      </c>
      <c r="J2163" s="6" t="str">
        <f>OBV!F2163</f>
        <v>BEARISH</v>
      </c>
      <c r="K2163" s="6" t="str">
        <f>OBV!G2163</f>
        <v>NEUTRAL</v>
      </c>
      <c r="L2163" s="6" t="str">
        <f>OBV!H2163</f>
        <v>CONFIRMED BEARISH</v>
      </c>
      <c r="M2163" s="8">
        <f t="shared" si="330"/>
        <v>25</v>
      </c>
      <c r="N2163" s="8">
        <f t="shared" si="331"/>
        <v>0</v>
      </c>
      <c r="O2163" s="8">
        <f t="shared" si="332"/>
        <v>0</v>
      </c>
      <c r="P2163" s="8">
        <f t="shared" si="333"/>
        <v>16.5</v>
      </c>
      <c r="Q2163" s="9">
        <f t="shared" si="334"/>
        <v>11.225</v>
      </c>
      <c r="R2163" s="9">
        <f t="shared" si="335"/>
        <v>9.125</v>
      </c>
      <c r="S2163" s="9">
        <f t="shared" si="336"/>
        <v>11.175000000000001</v>
      </c>
      <c r="T2163" s="9">
        <f t="shared" si="337"/>
        <v>10.375</v>
      </c>
      <c r="U2163" s="8">
        <f t="shared" si="338"/>
        <v>10.508333333333335</v>
      </c>
      <c r="V2163" s="8">
        <f t="shared" si="339"/>
        <v>10.475000000000001</v>
      </c>
    </row>
    <row r="2164" spans="1:22" ht="13.5" x14ac:dyDescent="0.25">
      <c r="A2164" s="3">
        <f>RSI!A2164</f>
        <v>45455</v>
      </c>
      <c r="B2164" s="2">
        <f>RSI!B2164</f>
        <v>0.7</v>
      </c>
      <c r="C2164" s="2">
        <f>RSI!I2164</f>
        <v>43.182838458280273</v>
      </c>
      <c r="D2164" s="2">
        <f>MACD!E2164</f>
        <v>1.8033320115575791E-2</v>
      </c>
      <c r="E2164" s="2">
        <f>MACD!F2164</f>
        <v>1.0199841182317152E-2</v>
      </c>
      <c r="F2164" s="2">
        <f>'Moving Avg'!D2164</f>
        <v>0.69800000000000006</v>
      </c>
      <c r="G2164" s="2">
        <f>'Moving Avg'!F2164</f>
        <v>0.72050000000000003</v>
      </c>
      <c r="H2164" s="2">
        <f>'Moving Avg'!G2164</f>
        <v>0.72060000000000002</v>
      </c>
      <c r="I2164" s="2">
        <f>'Moving Avg'!H2164</f>
        <v>0.78044999999999987</v>
      </c>
      <c r="J2164" s="6" t="str">
        <f>OBV!F2164</f>
        <v>BEARISH</v>
      </c>
      <c r="K2164" s="6" t="str">
        <f>OBV!G2164</f>
        <v>NEUTRAL</v>
      </c>
      <c r="L2164" s="6" t="str">
        <f>OBV!H2164</f>
        <v>CONFIRMED BEARISH</v>
      </c>
      <c r="M2164" s="8">
        <f t="shared" si="330"/>
        <v>25</v>
      </c>
      <c r="N2164" s="8">
        <f t="shared" si="331"/>
        <v>0</v>
      </c>
      <c r="O2164" s="8">
        <f t="shared" si="332"/>
        <v>0</v>
      </c>
      <c r="P2164" s="8">
        <f t="shared" si="333"/>
        <v>16.5</v>
      </c>
      <c r="Q2164" s="9">
        <f t="shared" si="334"/>
        <v>11.225</v>
      </c>
      <c r="R2164" s="9">
        <f t="shared" si="335"/>
        <v>9.125</v>
      </c>
      <c r="S2164" s="9">
        <f t="shared" si="336"/>
        <v>11.175000000000001</v>
      </c>
      <c r="T2164" s="9">
        <f t="shared" si="337"/>
        <v>10.375</v>
      </c>
      <c r="U2164" s="8">
        <f t="shared" si="338"/>
        <v>10.508333333333335</v>
      </c>
      <c r="V2164" s="8">
        <f t="shared" si="339"/>
        <v>10.475000000000001</v>
      </c>
    </row>
    <row r="2165" spans="1:22" ht="13.5" x14ac:dyDescent="0.25">
      <c r="A2165" s="3">
        <f>RSI!A2165</f>
        <v>45456</v>
      </c>
      <c r="B2165" s="2">
        <f>RSI!B2165</f>
        <v>0.7</v>
      </c>
      <c r="C2165" s="2">
        <f>RSI!I2165</f>
        <v>43.182838458280273</v>
      </c>
      <c r="D2165" s="2">
        <f>MACD!E2165</f>
        <v>1.6963651546929137E-2</v>
      </c>
      <c r="E2165" s="2">
        <f>MACD!F2165</f>
        <v>1.155260325523955E-2</v>
      </c>
      <c r="F2165" s="2">
        <f>'Moving Avg'!D2165</f>
        <v>0.69600000000000006</v>
      </c>
      <c r="G2165" s="2">
        <f>'Moving Avg'!F2165</f>
        <v>0.71899999999999997</v>
      </c>
      <c r="H2165" s="2">
        <f>'Moving Avg'!G2165</f>
        <v>0.72080000000000011</v>
      </c>
      <c r="I2165" s="2">
        <f>'Moving Avg'!H2165</f>
        <v>0.77944999999999975</v>
      </c>
      <c r="J2165" s="6" t="str">
        <f>OBV!F2165</f>
        <v>BEARISH</v>
      </c>
      <c r="K2165" s="6" t="str">
        <f>OBV!G2165</f>
        <v>NEUTRAL</v>
      </c>
      <c r="L2165" s="6" t="str">
        <f>OBV!H2165</f>
        <v>CONFIRMED BEARISH</v>
      </c>
      <c r="M2165" s="8">
        <f t="shared" si="330"/>
        <v>25</v>
      </c>
      <c r="N2165" s="8">
        <f t="shared" si="331"/>
        <v>0</v>
      </c>
      <c r="O2165" s="8">
        <f t="shared" si="332"/>
        <v>0</v>
      </c>
      <c r="P2165" s="8">
        <f t="shared" si="333"/>
        <v>16.5</v>
      </c>
      <c r="Q2165" s="9">
        <f t="shared" si="334"/>
        <v>11.225</v>
      </c>
      <c r="R2165" s="9">
        <f t="shared" si="335"/>
        <v>9.125</v>
      </c>
      <c r="S2165" s="9">
        <f t="shared" si="336"/>
        <v>11.175000000000001</v>
      </c>
      <c r="T2165" s="9">
        <f t="shared" si="337"/>
        <v>10.375</v>
      </c>
      <c r="U2165" s="8">
        <f t="shared" si="338"/>
        <v>10.508333333333335</v>
      </c>
      <c r="V2165" s="8">
        <f t="shared" si="339"/>
        <v>10.475000000000001</v>
      </c>
    </row>
    <row r="2166" spans="1:22" ht="13.5" x14ac:dyDescent="0.25">
      <c r="A2166" s="3">
        <f>RSI!A2166</f>
        <v>45457</v>
      </c>
      <c r="B2166" s="2">
        <f>RSI!B2166</f>
        <v>0.73</v>
      </c>
      <c r="C2166" s="2">
        <f>RSI!I2166</f>
        <v>54.573175465738515</v>
      </c>
      <c r="D2166" s="2">
        <f>MACD!E2166</f>
        <v>1.547643370486218E-2</v>
      </c>
      <c r="E2166" s="2">
        <f>MACD!F2166</f>
        <v>1.2337369345164075E-2</v>
      </c>
      <c r="F2166" s="2">
        <f>'Moving Avg'!D2166</f>
        <v>0.70200000000000007</v>
      </c>
      <c r="G2166" s="2">
        <f>'Moving Avg'!F2166</f>
        <v>0.71899999999999997</v>
      </c>
      <c r="H2166" s="2">
        <f>'Moving Avg'!G2166</f>
        <v>0.72140000000000004</v>
      </c>
      <c r="I2166" s="2">
        <f>'Moving Avg'!H2166</f>
        <v>0.77854999999999974</v>
      </c>
      <c r="J2166" s="6" t="str">
        <f>OBV!F2166</f>
        <v>BULLISH</v>
      </c>
      <c r="K2166" s="6" t="str">
        <f>OBV!G2166</f>
        <v>NEUTRAL</v>
      </c>
      <c r="L2166" s="6" t="str">
        <f>OBV!H2166</f>
        <v>CONFIRMED BULLISH</v>
      </c>
      <c r="M2166" s="8">
        <f t="shared" si="330"/>
        <v>25</v>
      </c>
      <c r="N2166" s="8">
        <f t="shared" si="331"/>
        <v>0</v>
      </c>
      <c r="O2166" s="8">
        <f t="shared" si="332"/>
        <v>0</v>
      </c>
      <c r="P2166" s="8">
        <f t="shared" si="333"/>
        <v>83.5</v>
      </c>
      <c r="Q2166" s="9">
        <f t="shared" si="334"/>
        <v>21.274999999999999</v>
      </c>
      <c r="R2166" s="9">
        <f t="shared" si="335"/>
        <v>25.875</v>
      </c>
      <c r="S2166" s="9">
        <f t="shared" si="336"/>
        <v>41.325000000000003</v>
      </c>
      <c r="T2166" s="9">
        <f t="shared" si="337"/>
        <v>27.125</v>
      </c>
      <c r="U2166" s="8">
        <f t="shared" si="338"/>
        <v>29.491666666666664</v>
      </c>
      <c r="V2166" s="8">
        <f t="shared" si="339"/>
        <v>28.9</v>
      </c>
    </row>
    <row r="2167" spans="1:22" ht="13.5" x14ac:dyDescent="0.25">
      <c r="A2167" s="3">
        <f>RSI!A2167</f>
        <v>45461</v>
      </c>
      <c r="B2167" s="2">
        <f>RSI!B2167</f>
        <v>0.7</v>
      </c>
      <c r="C2167" s="2">
        <f>RSI!I2167</f>
        <v>44.88314753543586</v>
      </c>
      <c r="D2167" s="2">
        <f>MACD!E2167</f>
        <v>1.1741702532816922E-2</v>
      </c>
      <c r="E2167" s="2">
        <f>MACD!F2167</f>
        <v>1.2218235982694645E-2</v>
      </c>
      <c r="F2167" s="2">
        <f>'Moving Avg'!D2167</f>
        <v>0.70199999999999996</v>
      </c>
      <c r="G2167" s="2">
        <f>'Moving Avg'!F2167</f>
        <v>0.71699999999999986</v>
      </c>
      <c r="H2167" s="2">
        <f>'Moving Avg'!G2167</f>
        <v>0.7220000000000002</v>
      </c>
      <c r="I2167" s="2">
        <f>'Moving Avg'!H2167</f>
        <v>0.77749999999999952</v>
      </c>
      <c r="J2167" s="6" t="str">
        <f>OBV!F2167</f>
        <v>BEARISH</v>
      </c>
      <c r="K2167" s="6" t="str">
        <f>OBV!G2167</f>
        <v>NEUTRAL</v>
      </c>
      <c r="L2167" s="6" t="str">
        <f>OBV!H2167</f>
        <v>NEUTRAL</v>
      </c>
      <c r="M2167" s="8">
        <f t="shared" si="330"/>
        <v>25</v>
      </c>
      <c r="N2167" s="8">
        <f t="shared" si="331"/>
        <v>45</v>
      </c>
      <c r="O2167" s="8">
        <f t="shared" si="332"/>
        <v>0</v>
      </c>
      <c r="P2167" s="8">
        <f t="shared" si="333"/>
        <v>16.5</v>
      </c>
      <c r="Q2167" s="9">
        <f t="shared" si="334"/>
        <v>26.975000000000001</v>
      </c>
      <c r="R2167" s="9">
        <f t="shared" si="335"/>
        <v>18.125</v>
      </c>
      <c r="S2167" s="9">
        <f t="shared" si="336"/>
        <v>17.925000000000001</v>
      </c>
      <c r="T2167" s="9">
        <f t="shared" si="337"/>
        <v>21.625</v>
      </c>
      <c r="U2167" s="8">
        <f t="shared" si="338"/>
        <v>21.008333333333336</v>
      </c>
      <c r="V2167" s="8">
        <f t="shared" si="339"/>
        <v>21.162500000000001</v>
      </c>
    </row>
    <row r="2168" spans="1:22" ht="13.5" x14ac:dyDescent="0.25">
      <c r="A2168" s="3">
        <f>RSI!A2168</f>
        <v>45462</v>
      </c>
      <c r="B2168" s="2">
        <f>RSI!B2168</f>
        <v>0.7</v>
      </c>
      <c r="C2168" s="2">
        <f>RSI!I2168</f>
        <v>44.88314753543586</v>
      </c>
      <c r="D2168" s="2">
        <f>MACD!E2168</f>
        <v>1.0220284064316409E-2</v>
      </c>
      <c r="E2168" s="2">
        <f>MACD!F2168</f>
        <v>1.1818645599019E-2</v>
      </c>
      <c r="F2168" s="2">
        <f>'Moving Avg'!D2168</f>
        <v>0.70600000000000007</v>
      </c>
      <c r="G2168" s="2">
        <f>'Moving Avg'!F2168</f>
        <v>0.71499999999999975</v>
      </c>
      <c r="H2168" s="2">
        <f>'Moving Avg'!G2168</f>
        <v>0.72260000000000024</v>
      </c>
      <c r="I2168" s="2">
        <f>'Moving Avg'!H2168</f>
        <v>0.77649999999999952</v>
      </c>
      <c r="J2168" s="6" t="str">
        <f>OBV!F2168</f>
        <v>BEARISH</v>
      </c>
      <c r="K2168" s="6" t="str">
        <f>OBV!G2168</f>
        <v>NEUTRAL</v>
      </c>
      <c r="L2168" s="6" t="str">
        <f>OBV!H2168</f>
        <v>BEARISH DIVERGENCE</v>
      </c>
      <c r="M2168" s="8">
        <f t="shared" si="330"/>
        <v>25</v>
      </c>
      <c r="N2168" s="8">
        <f t="shared" si="331"/>
        <v>45</v>
      </c>
      <c r="O2168" s="8">
        <f t="shared" si="332"/>
        <v>0</v>
      </c>
      <c r="P2168" s="8">
        <f t="shared" si="333"/>
        <v>16.5</v>
      </c>
      <c r="Q2168" s="9">
        <f t="shared" si="334"/>
        <v>26.975000000000001</v>
      </c>
      <c r="R2168" s="9">
        <f t="shared" si="335"/>
        <v>18.125</v>
      </c>
      <c r="S2168" s="9">
        <f t="shared" si="336"/>
        <v>17.925000000000001</v>
      </c>
      <c r="T2168" s="9">
        <f t="shared" si="337"/>
        <v>21.625</v>
      </c>
      <c r="U2168" s="8">
        <f t="shared" si="338"/>
        <v>21.008333333333336</v>
      </c>
      <c r="V2168" s="8">
        <f t="shared" si="339"/>
        <v>21.162500000000001</v>
      </c>
    </row>
    <row r="2169" spans="1:22" ht="13.5" x14ac:dyDescent="0.25">
      <c r="A2169" s="3">
        <f>RSI!A2169</f>
        <v>45463</v>
      </c>
      <c r="B2169" s="2">
        <f>RSI!B2169</f>
        <v>0.7</v>
      </c>
      <c r="C2169" s="2">
        <f>RSI!I2169</f>
        <v>44.883147535435853</v>
      </c>
      <c r="D2169" s="2">
        <f>MACD!E2169</f>
        <v>9.0257791780060659E-3</v>
      </c>
      <c r="E2169" s="2">
        <f>MACD!F2169</f>
        <v>1.1260072314816415E-2</v>
      </c>
      <c r="F2169" s="2">
        <f>'Moving Avg'!D2169</f>
        <v>0.70600000000000007</v>
      </c>
      <c r="G2169" s="2">
        <f>'Moving Avg'!F2169</f>
        <v>0.71299999999999975</v>
      </c>
      <c r="H2169" s="2">
        <f>'Moving Avg'!G2169</f>
        <v>0.72320000000000018</v>
      </c>
      <c r="I2169" s="2">
        <f>'Moving Avg'!H2169</f>
        <v>0.77544999999999942</v>
      </c>
      <c r="J2169" s="6" t="str">
        <f>OBV!F2169</f>
        <v>BEARISH</v>
      </c>
      <c r="K2169" s="6" t="str">
        <f>OBV!G2169</f>
        <v>NEUTRAL</v>
      </c>
      <c r="L2169" s="6" t="str">
        <f>OBV!H2169</f>
        <v>NEUTRAL</v>
      </c>
      <c r="M2169" s="8">
        <f t="shared" si="330"/>
        <v>25</v>
      </c>
      <c r="N2169" s="8">
        <f t="shared" si="331"/>
        <v>45</v>
      </c>
      <c r="O2169" s="8">
        <f t="shared" si="332"/>
        <v>0</v>
      </c>
      <c r="P2169" s="8">
        <f t="shared" si="333"/>
        <v>16.5</v>
      </c>
      <c r="Q2169" s="9">
        <f t="shared" si="334"/>
        <v>26.975000000000001</v>
      </c>
      <c r="R2169" s="9">
        <f t="shared" si="335"/>
        <v>18.125</v>
      </c>
      <c r="S2169" s="9">
        <f t="shared" si="336"/>
        <v>17.925000000000001</v>
      </c>
      <c r="T2169" s="9">
        <f t="shared" si="337"/>
        <v>21.625</v>
      </c>
      <c r="U2169" s="8">
        <f t="shared" si="338"/>
        <v>21.008333333333336</v>
      </c>
      <c r="V2169" s="8">
        <f t="shared" si="339"/>
        <v>21.162500000000001</v>
      </c>
    </row>
    <row r="2170" spans="1:22" ht="13.5" x14ac:dyDescent="0.25">
      <c r="A2170" s="3">
        <f>RSI!A2170</f>
        <v>45464</v>
      </c>
      <c r="B2170" s="2">
        <f>RSI!B2170</f>
        <v>0.7</v>
      </c>
      <c r="C2170" s="2">
        <f>RSI!I2170</f>
        <v>44.88314753543586</v>
      </c>
      <c r="D2170" s="2">
        <f>MACD!E2170</f>
        <v>8.1010157579280984E-3</v>
      </c>
      <c r="E2170" s="2">
        <f>MACD!F2170</f>
        <v>1.0628261003438753E-2</v>
      </c>
      <c r="F2170" s="2">
        <f>'Moving Avg'!D2170</f>
        <v>0.70600000000000007</v>
      </c>
      <c r="G2170" s="2">
        <f>'Moving Avg'!F2170</f>
        <v>0.7114999999999998</v>
      </c>
      <c r="H2170" s="2">
        <f>'Moving Avg'!G2170</f>
        <v>0.72380000000000011</v>
      </c>
      <c r="I2170" s="2">
        <f>'Moving Avg'!H2170</f>
        <v>0.77439999999999942</v>
      </c>
      <c r="J2170" s="6" t="str">
        <f>OBV!F2170</f>
        <v>BEARISH</v>
      </c>
      <c r="K2170" s="6" t="str">
        <f>OBV!G2170</f>
        <v>NEUTRAL</v>
      </c>
      <c r="L2170" s="6" t="str">
        <f>OBV!H2170</f>
        <v>NEUTRAL</v>
      </c>
      <c r="M2170" s="8">
        <f t="shared" si="330"/>
        <v>25</v>
      </c>
      <c r="N2170" s="8">
        <f t="shared" si="331"/>
        <v>45</v>
      </c>
      <c r="O2170" s="8">
        <f t="shared" si="332"/>
        <v>0</v>
      </c>
      <c r="P2170" s="8">
        <f t="shared" si="333"/>
        <v>16.5</v>
      </c>
      <c r="Q2170" s="9">
        <f t="shared" si="334"/>
        <v>26.975000000000001</v>
      </c>
      <c r="R2170" s="9">
        <f t="shared" si="335"/>
        <v>18.125</v>
      </c>
      <c r="S2170" s="9">
        <f t="shared" si="336"/>
        <v>17.925000000000001</v>
      </c>
      <c r="T2170" s="9">
        <f t="shared" si="337"/>
        <v>21.625</v>
      </c>
      <c r="U2170" s="8">
        <f t="shared" si="338"/>
        <v>21.008333333333336</v>
      </c>
      <c r="V2170" s="8">
        <f t="shared" si="339"/>
        <v>21.162500000000001</v>
      </c>
    </row>
    <row r="2171" spans="1:22" ht="13.5" x14ac:dyDescent="0.25">
      <c r="A2171" s="3">
        <f>RSI!A2171</f>
        <v>45467</v>
      </c>
      <c r="B2171" s="2">
        <f>RSI!B2171</f>
        <v>0.69</v>
      </c>
      <c r="C2171" s="2">
        <f>RSI!I2171</f>
        <v>41.573513230676561</v>
      </c>
      <c r="D2171" s="2">
        <f>MACD!E2171</f>
        <v>6.6004060611953852E-3</v>
      </c>
      <c r="E2171" s="2">
        <f>MACD!F2171</f>
        <v>9.8226900149900806E-3</v>
      </c>
      <c r="F2171" s="2">
        <f>'Moving Avg'!D2171</f>
        <v>0.69799999999999995</v>
      </c>
      <c r="G2171" s="2">
        <f>'Moving Avg'!F2171</f>
        <v>0.7094999999999998</v>
      </c>
      <c r="H2171" s="2">
        <f>'Moving Avg'!G2171</f>
        <v>0.72360000000000013</v>
      </c>
      <c r="I2171" s="2">
        <f>'Moving Avg'!H2171</f>
        <v>0.7733999999999992</v>
      </c>
      <c r="J2171" s="6" t="str">
        <f>OBV!F2171</f>
        <v>BEARISH</v>
      </c>
      <c r="K2171" s="6" t="str">
        <f>OBV!G2171</f>
        <v>NEUTRAL</v>
      </c>
      <c r="L2171" s="6" t="str">
        <f>OBV!H2171</f>
        <v>CONFIRMED BEARISH</v>
      </c>
      <c r="M2171" s="8">
        <f t="shared" si="330"/>
        <v>25</v>
      </c>
      <c r="N2171" s="8">
        <f t="shared" si="331"/>
        <v>45</v>
      </c>
      <c r="O2171" s="8">
        <f t="shared" si="332"/>
        <v>0</v>
      </c>
      <c r="P2171" s="8">
        <f t="shared" si="333"/>
        <v>16.5</v>
      </c>
      <c r="Q2171" s="9">
        <f t="shared" si="334"/>
        <v>26.975000000000001</v>
      </c>
      <c r="R2171" s="9">
        <f t="shared" si="335"/>
        <v>18.125</v>
      </c>
      <c r="S2171" s="9">
        <f t="shared" si="336"/>
        <v>17.925000000000001</v>
      </c>
      <c r="T2171" s="9">
        <f t="shared" si="337"/>
        <v>21.625</v>
      </c>
      <c r="U2171" s="8">
        <f t="shared" si="338"/>
        <v>21.008333333333336</v>
      </c>
      <c r="V2171" s="8">
        <f t="shared" si="339"/>
        <v>21.162500000000001</v>
      </c>
    </row>
    <row r="2172" spans="1:22" ht="13.5" x14ac:dyDescent="0.25">
      <c r="A2172" s="3">
        <f>RSI!A2172</f>
        <v>45468</v>
      </c>
      <c r="B2172" s="2">
        <f>RSI!B2172</f>
        <v>0.72</v>
      </c>
      <c r="C2172" s="2">
        <f>RSI!I2172</f>
        <v>52.814641455442889</v>
      </c>
      <c r="D2172" s="2">
        <f>MACD!E2172</f>
        <v>3.2412342924026394E-3</v>
      </c>
      <c r="E2172" s="2">
        <f>MACD!F2172</f>
        <v>8.5063988704725934E-3</v>
      </c>
      <c r="F2172" s="2">
        <f>'Moving Avg'!D2172</f>
        <v>0.70199999999999996</v>
      </c>
      <c r="G2172" s="2">
        <f>'Moving Avg'!F2172</f>
        <v>0.70899999999999985</v>
      </c>
      <c r="H2172" s="2">
        <f>'Moving Avg'!G2172</f>
        <v>0.72380000000000011</v>
      </c>
      <c r="I2172" s="2">
        <f>'Moving Avg'!H2172</f>
        <v>0.77254999999999929</v>
      </c>
      <c r="J2172" s="6" t="str">
        <f>OBV!F2172</f>
        <v>BEARISH</v>
      </c>
      <c r="K2172" s="6" t="str">
        <f>OBV!G2172</f>
        <v>NEUTRAL</v>
      </c>
      <c r="L2172" s="6" t="str">
        <f>OBV!H2172</f>
        <v>BEARISH DIVERGENCE</v>
      </c>
      <c r="M2172" s="8">
        <f t="shared" si="330"/>
        <v>25</v>
      </c>
      <c r="N2172" s="8">
        <f t="shared" si="331"/>
        <v>45</v>
      </c>
      <c r="O2172" s="8">
        <f t="shared" si="332"/>
        <v>0</v>
      </c>
      <c r="P2172" s="8">
        <f t="shared" si="333"/>
        <v>16.5</v>
      </c>
      <c r="Q2172" s="9">
        <f t="shared" si="334"/>
        <v>26.975000000000001</v>
      </c>
      <c r="R2172" s="9">
        <f t="shared" si="335"/>
        <v>18.125</v>
      </c>
      <c r="S2172" s="9">
        <f t="shared" si="336"/>
        <v>17.925000000000001</v>
      </c>
      <c r="T2172" s="9">
        <f t="shared" si="337"/>
        <v>21.625</v>
      </c>
      <c r="U2172" s="8">
        <f t="shared" si="338"/>
        <v>21.008333333333336</v>
      </c>
      <c r="V2172" s="8">
        <f t="shared" si="339"/>
        <v>21.162500000000001</v>
      </c>
    </row>
    <row r="2173" spans="1:22" ht="13.5" x14ac:dyDescent="0.25">
      <c r="A2173" s="3">
        <f>RSI!A2173</f>
        <v>45469</v>
      </c>
      <c r="B2173" s="2">
        <f>RSI!B2173</f>
        <v>0.71</v>
      </c>
      <c r="C2173" s="2">
        <f>RSI!I2173</f>
        <v>49.402606874295465</v>
      </c>
      <c r="D2173" s="2">
        <f>MACD!E2173</f>
        <v>-1.9916351480179229E-3</v>
      </c>
      <c r="E2173" s="2">
        <f>MACD!F2173</f>
        <v>6.4067920667744901E-3</v>
      </c>
      <c r="F2173" s="2">
        <f>'Moving Avg'!D2173</f>
        <v>0.70399999999999996</v>
      </c>
      <c r="G2173" s="2">
        <f>'Moving Avg'!F2173</f>
        <v>0.70799999999999985</v>
      </c>
      <c r="H2173" s="2">
        <f>'Moving Avg'!G2173</f>
        <v>0.72380000000000011</v>
      </c>
      <c r="I2173" s="2">
        <f>'Moving Avg'!H2173</f>
        <v>0.77164999999999939</v>
      </c>
      <c r="J2173" s="6" t="str">
        <f>OBV!F2173</f>
        <v>BEARISH</v>
      </c>
      <c r="K2173" s="6" t="str">
        <f>OBV!G2173</f>
        <v>NEUTRAL</v>
      </c>
      <c r="L2173" s="6" t="str">
        <f>OBV!H2173</f>
        <v>BEARISH DIVERGENCE</v>
      </c>
      <c r="M2173" s="8">
        <f t="shared" si="330"/>
        <v>25</v>
      </c>
      <c r="N2173" s="8">
        <f t="shared" si="331"/>
        <v>45</v>
      </c>
      <c r="O2173" s="8">
        <f t="shared" si="332"/>
        <v>0</v>
      </c>
      <c r="P2173" s="8">
        <f t="shared" si="333"/>
        <v>16.5</v>
      </c>
      <c r="Q2173" s="9">
        <f t="shared" si="334"/>
        <v>26.975000000000001</v>
      </c>
      <c r="R2173" s="9">
        <f t="shared" si="335"/>
        <v>18.125</v>
      </c>
      <c r="S2173" s="9">
        <f t="shared" si="336"/>
        <v>17.925000000000001</v>
      </c>
      <c r="T2173" s="9">
        <f t="shared" si="337"/>
        <v>21.625</v>
      </c>
      <c r="U2173" s="8">
        <f t="shared" si="338"/>
        <v>21.008333333333336</v>
      </c>
      <c r="V2173" s="8">
        <f t="shared" si="339"/>
        <v>21.162500000000001</v>
      </c>
    </row>
    <row r="2174" spans="1:22" ht="13.5" x14ac:dyDescent="0.25">
      <c r="A2174" s="3">
        <f>RSI!A2174</f>
        <v>45470</v>
      </c>
      <c r="B2174" s="2">
        <f>RSI!B2174</f>
        <v>0.71</v>
      </c>
      <c r="C2174" s="2">
        <f>RSI!I2174</f>
        <v>49.402606874295465</v>
      </c>
      <c r="D2174" s="2">
        <f>MACD!E2174</f>
        <v>-3.3337222007916445E-3</v>
      </c>
      <c r="E2174" s="2">
        <f>MACD!F2174</f>
        <v>4.4586892132612629E-3</v>
      </c>
      <c r="F2174" s="2">
        <f>'Moving Avg'!D2174</f>
        <v>0.70599999999999996</v>
      </c>
      <c r="G2174" s="2">
        <f>'Moving Avg'!F2174</f>
        <v>0.70599999999999985</v>
      </c>
      <c r="H2174" s="2">
        <f>'Moving Avg'!G2174</f>
        <v>0.72360000000000002</v>
      </c>
      <c r="I2174" s="2">
        <f>'Moving Avg'!H2174</f>
        <v>0.77084999999999948</v>
      </c>
      <c r="J2174" s="6" t="str">
        <f>OBV!F2174</f>
        <v>BEARISH</v>
      </c>
      <c r="K2174" s="6" t="str">
        <f>OBV!G2174</f>
        <v>NEUTRAL</v>
      </c>
      <c r="L2174" s="6" t="str">
        <f>OBV!H2174</f>
        <v>BEARISH DIVERGENCE</v>
      </c>
      <c r="M2174" s="8">
        <f t="shared" si="330"/>
        <v>25</v>
      </c>
      <c r="N2174" s="8">
        <f t="shared" si="331"/>
        <v>45</v>
      </c>
      <c r="O2174" s="8">
        <f t="shared" si="332"/>
        <v>0</v>
      </c>
      <c r="P2174" s="8">
        <f t="shared" si="333"/>
        <v>16.5</v>
      </c>
      <c r="Q2174" s="9">
        <f t="shared" si="334"/>
        <v>26.975000000000001</v>
      </c>
      <c r="R2174" s="9">
        <f t="shared" si="335"/>
        <v>18.125</v>
      </c>
      <c r="S2174" s="9">
        <f t="shared" si="336"/>
        <v>17.925000000000001</v>
      </c>
      <c r="T2174" s="9">
        <f t="shared" si="337"/>
        <v>21.625</v>
      </c>
      <c r="U2174" s="8">
        <f t="shared" si="338"/>
        <v>21.008333333333336</v>
      </c>
      <c r="V2174" s="8">
        <f t="shared" si="339"/>
        <v>21.162500000000001</v>
      </c>
    </row>
    <row r="2175" spans="1:22" ht="13.5" x14ac:dyDescent="0.25">
      <c r="A2175" s="3">
        <f>RSI!A2175</f>
        <v>45471</v>
      </c>
      <c r="B2175" s="2">
        <f>RSI!B2175</f>
        <v>0.72</v>
      </c>
      <c r="C2175" s="2">
        <f>RSI!I2175</f>
        <v>52.929386429005376</v>
      </c>
      <c r="D2175" s="2">
        <f>MACD!E2175</f>
        <v>-5.2019246244657813E-3</v>
      </c>
      <c r="E2175" s="2">
        <f>MACD!F2175</f>
        <v>2.526566445715854E-3</v>
      </c>
      <c r="F2175" s="2">
        <f>'Moving Avg'!D2175</f>
        <v>0.71</v>
      </c>
      <c r="G2175" s="2">
        <f>'Moving Avg'!F2175</f>
        <v>0.70599999999999996</v>
      </c>
      <c r="H2175" s="2">
        <f>'Moving Avg'!G2175</f>
        <v>0.72339999999999993</v>
      </c>
      <c r="I2175" s="2">
        <f>'Moving Avg'!H2175</f>
        <v>0.77019999999999955</v>
      </c>
      <c r="J2175" s="6" t="str">
        <f>OBV!F2175</f>
        <v>BULLISH</v>
      </c>
      <c r="K2175" s="6" t="str">
        <f>OBV!G2175</f>
        <v>NEUTRAL</v>
      </c>
      <c r="L2175" s="6" t="str">
        <f>OBV!H2175</f>
        <v>CONFIRMED BULLISH</v>
      </c>
      <c r="M2175" s="8">
        <f t="shared" si="330"/>
        <v>25</v>
      </c>
      <c r="N2175" s="8">
        <f t="shared" si="331"/>
        <v>45</v>
      </c>
      <c r="O2175" s="8">
        <f t="shared" si="332"/>
        <v>0</v>
      </c>
      <c r="P2175" s="8">
        <f t="shared" si="333"/>
        <v>83.5</v>
      </c>
      <c r="Q2175" s="9">
        <f t="shared" si="334"/>
        <v>37.024999999999999</v>
      </c>
      <c r="R2175" s="9">
        <f t="shared" si="335"/>
        <v>34.875</v>
      </c>
      <c r="S2175" s="9">
        <f t="shared" si="336"/>
        <v>48.075000000000003</v>
      </c>
      <c r="T2175" s="9">
        <f t="shared" si="337"/>
        <v>38.375</v>
      </c>
      <c r="U2175" s="8">
        <f t="shared" si="338"/>
        <v>39.991666666666667</v>
      </c>
      <c r="V2175" s="8">
        <f t="shared" si="339"/>
        <v>39.587500000000006</v>
      </c>
    </row>
    <row r="2176" spans="1:22" ht="13.5" x14ac:dyDescent="0.25">
      <c r="A2176" s="3">
        <f>RSI!A2176</f>
        <v>45474</v>
      </c>
      <c r="B2176" s="2">
        <f>RSI!B2176</f>
        <v>0.71</v>
      </c>
      <c r="C2176" s="2">
        <f>RSI!I2176</f>
        <v>49.233682459866756</v>
      </c>
      <c r="D2176" s="2">
        <f>MACD!E2176</f>
        <v>-1.4781296615384854E-3</v>
      </c>
      <c r="E2176" s="2">
        <f>MACD!F2176</f>
        <v>1.7256272242649863E-3</v>
      </c>
      <c r="F2176" s="2">
        <f>'Moving Avg'!D2176</f>
        <v>0.71399999999999986</v>
      </c>
      <c r="G2176" s="2">
        <f>'Moving Avg'!F2176</f>
        <v>0.70500000000000007</v>
      </c>
      <c r="H2176" s="2">
        <f>'Moving Avg'!G2176</f>
        <v>0.7228</v>
      </c>
      <c r="I2176" s="2">
        <f>'Moving Avg'!H2176</f>
        <v>0.76949999999999963</v>
      </c>
      <c r="J2176" s="6" t="str">
        <f>OBV!F2176</f>
        <v>BULLISH</v>
      </c>
      <c r="K2176" s="6" t="str">
        <f>OBV!G2176</f>
        <v>NEUTRAL</v>
      </c>
      <c r="L2176" s="6" t="str">
        <f>OBV!H2176</f>
        <v>CONFIRMED BULLISH</v>
      </c>
      <c r="M2176" s="8">
        <f t="shared" si="330"/>
        <v>25</v>
      </c>
      <c r="N2176" s="8">
        <f t="shared" si="331"/>
        <v>45</v>
      </c>
      <c r="O2176" s="8">
        <f t="shared" si="332"/>
        <v>0</v>
      </c>
      <c r="P2176" s="8">
        <f t="shared" si="333"/>
        <v>83.5</v>
      </c>
      <c r="Q2176" s="9">
        <f t="shared" si="334"/>
        <v>37.024999999999999</v>
      </c>
      <c r="R2176" s="9">
        <f t="shared" si="335"/>
        <v>34.875</v>
      </c>
      <c r="S2176" s="9">
        <f t="shared" si="336"/>
        <v>48.075000000000003</v>
      </c>
      <c r="T2176" s="9">
        <f t="shared" si="337"/>
        <v>38.375</v>
      </c>
      <c r="U2176" s="8">
        <f t="shared" si="338"/>
        <v>39.991666666666667</v>
      </c>
      <c r="V2176" s="8">
        <f t="shared" si="339"/>
        <v>39.587500000000006</v>
      </c>
    </row>
    <row r="2177" spans="1:22" ht="13.5" x14ac:dyDescent="0.25">
      <c r="A2177" s="3">
        <f>RSI!A2177</f>
        <v>45475</v>
      </c>
      <c r="B2177" s="2">
        <f>RSI!B2177</f>
        <v>0.71</v>
      </c>
      <c r="C2177" s="2">
        <f>RSI!I2177</f>
        <v>49.233682459866756</v>
      </c>
      <c r="D2177" s="2">
        <f>MACD!E2177</f>
        <v>-2.9312460904525883E-3</v>
      </c>
      <c r="E2177" s="2">
        <f>MACD!F2177</f>
        <v>7.9425256132147136E-4</v>
      </c>
      <c r="F2177" s="2">
        <f>'Moving Avg'!D2177</f>
        <v>0.71199999999999997</v>
      </c>
      <c r="G2177" s="2">
        <f>'Moving Avg'!F2177</f>
        <v>0.70550000000000002</v>
      </c>
      <c r="H2177" s="2">
        <f>'Moving Avg'!G2177</f>
        <v>0.72220000000000018</v>
      </c>
      <c r="I2177" s="2">
        <f>'Moving Avg'!H2177</f>
        <v>0.76874999999999938</v>
      </c>
      <c r="J2177" s="6" t="str">
        <f>OBV!F2177</f>
        <v>BULLISH</v>
      </c>
      <c r="K2177" s="6" t="str">
        <f>OBV!G2177</f>
        <v>NEUTRAL</v>
      </c>
      <c r="L2177" s="6" t="str">
        <f>OBV!H2177</f>
        <v>BULLISH DIVERGENCE</v>
      </c>
      <c r="M2177" s="8">
        <f t="shared" si="330"/>
        <v>25</v>
      </c>
      <c r="N2177" s="8">
        <f t="shared" si="331"/>
        <v>45</v>
      </c>
      <c r="O2177" s="8">
        <f t="shared" si="332"/>
        <v>0</v>
      </c>
      <c r="P2177" s="8">
        <f t="shared" si="333"/>
        <v>66.5</v>
      </c>
      <c r="Q2177" s="9">
        <f t="shared" si="334"/>
        <v>34.475000000000001</v>
      </c>
      <c r="R2177" s="9">
        <f t="shared" si="335"/>
        <v>30.625</v>
      </c>
      <c r="S2177" s="9">
        <f t="shared" si="336"/>
        <v>40.424999999999997</v>
      </c>
      <c r="T2177" s="9">
        <f t="shared" si="337"/>
        <v>34.125</v>
      </c>
      <c r="U2177" s="8">
        <f t="shared" si="338"/>
        <v>35.174999999999997</v>
      </c>
      <c r="V2177" s="8">
        <f t="shared" si="339"/>
        <v>34.912499999999994</v>
      </c>
    </row>
    <row r="2178" spans="1:22" ht="13.5" x14ac:dyDescent="0.25">
      <c r="A2178" s="3">
        <f>RSI!A2178</f>
        <v>45476</v>
      </c>
      <c r="B2178" s="2">
        <f>RSI!B2178</f>
        <v>0.73</v>
      </c>
      <c r="C2178" s="2">
        <f>RSI!I2178</f>
        <v>56.309641180766832</v>
      </c>
      <c r="D2178" s="2">
        <f>MACD!E2178</f>
        <v>-5.6317647046679742E-3</v>
      </c>
      <c r="E2178" s="2">
        <f>MACD!F2178</f>
        <v>-4.9095089187641775E-4</v>
      </c>
      <c r="F2178" s="2">
        <f>'Moving Avg'!D2178</f>
        <v>0.71599999999999997</v>
      </c>
      <c r="G2178" s="2">
        <f>'Moving Avg'!F2178</f>
        <v>0.70650000000000013</v>
      </c>
      <c r="H2178" s="2">
        <f>'Moving Avg'!G2178</f>
        <v>0.72219999999999995</v>
      </c>
      <c r="I2178" s="2">
        <f>'Moving Avg'!H2178</f>
        <v>0.76814999999999944</v>
      </c>
      <c r="J2178" s="6" t="str">
        <f>OBV!F2178</f>
        <v>BULLISH</v>
      </c>
      <c r="K2178" s="6" t="str">
        <f>OBV!G2178</f>
        <v>NEUTRAL</v>
      </c>
      <c r="L2178" s="6" t="str">
        <f>OBV!H2178</f>
        <v>CONFIRMED BULLISH</v>
      </c>
      <c r="M2178" s="8">
        <f t="shared" ref="M2178:M2241" si="340">IF(C2178&lt;30,50, IF(C2178&gt;70, 0, 25))</f>
        <v>25</v>
      </c>
      <c r="N2178" s="8">
        <f t="shared" ref="N2178:N2241" si="341">IF(E2178-D2178&gt;0.02, 100, IF(E2178-D2178&lt;0,0,45))</f>
        <v>45</v>
      </c>
      <c r="O2178" s="8">
        <f t="shared" ref="O2178:O2241" si="342">IF(F2178-I2178&gt;10,100,IF(F2178-I2178&gt;5,75, IF(F2178-I2178&gt;0,50,0)))</f>
        <v>0</v>
      </c>
      <c r="P2178" s="8">
        <f t="shared" ref="P2178:P2241" si="343">IF(L2178="confirmed bullish", 34, IF(L2178="bullish divergence",17, 0))+IF(J2178="bullish",33,IF(J2178="bearish",0,16.5))+IF(K2178="strong",33,IF(K2178="weak",0,16.5))</f>
        <v>83.5</v>
      </c>
      <c r="Q2178" s="9">
        <f t="shared" si="334"/>
        <v>37.024999999999999</v>
      </c>
      <c r="R2178" s="9">
        <f t="shared" si="335"/>
        <v>34.875</v>
      </c>
      <c r="S2178" s="9">
        <f t="shared" si="336"/>
        <v>48.075000000000003</v>
      </c>
      <c r="T2178" s="9">
        <f t="shared" si="337"/>
        <v>38.375</v>
      </c>
      <c r="U2178" s="8">
        <f t="shared" si="338"/>
        <v>39.991666666666667</v>
      </c>
      <c r="V2178" s="8">
        <f t="shared" si="339"/>
        <v>39.587500000000006</v>
      </c>
    </row>
    <row r="2179" spans="1:22" ht="13.5" x14ac:dyDescent="0.25">
      <c r="A2179" s="3">
        <f>RSI!A2179</f>
        <v>45477</v>
      </c>
      <c r="B2179" s="2">
        <f>RSI!B2179</f>
        <v>0.72</v>
      </c>
      <c r="C2179" s="2">
        <f>RSI!I2179</f>
        <v>52.378510672642491</v>
      </c>
      <c r="D2179" s="2">
        <f>MACD!E2179</f>
        <v>-7.2845155881167134E-3</v>
      </c>
      <c r="E2179" s="2">
        <f>MACD!F2179</f>
        <v>-1.8496638311244771E-3</v>
      </c>
      <c r="F2179" s="2">
        <f>'Moving Avg'!D2179</f>
        <v>0.71799999999999997</v>
      </c>
      <c r="G2179" s="2">
        <f>'Moving Avg'!F2179</f>
        <v>0.70700000000000007</v>
      </c>
      <c r="H2179" s="2">
        <f>'Moving Avg'!G2179</f>
        <v>0.72179999999999989</v>
      </c>
      <c r="I2179" s="2">
        <f>'Moving Avg'!H2179</f>
        <v>0.76744999999999952</v>
      </c>
      <c r="J2179" s="6" t="str">
        <f>OBV!F2179</f>
        <v>BULLISH</v>
      </c>
      <c r="K2179" s="6" t="str">
        <f>OBV!G2179</f>
        <v>NEUTRAL</v>
      </c>
      <c r="L2179" s="6" t="str">
        <f>OBV!H2179</f>
        <v>CONFIRMED BULLISH</v>
      </c>
      <c r="M2179" s="8">
        <f t="shared" si="340"/>
        <v>25</v>
      </c>
      <c r="N2179" s="8">
        <f t="shared" si="341"/>
        <v>45</v>
      </c>
      <c r="O2179" s="8">
        <f t="shared" si="342"/>
        <v>0</v>
      </c>
      <c r="P2179" s="8">
        <f t="shared" si="343"/>
        <v>83.5</v>
      </c>
      <c r="Q2179" s="9">
        <f t="shared" ref="Q2179:Q2242" si="344">0.35*M2179+N2179*0.35+O2179*0.15+P2179*0.15</f>
        <v>37.024999999999999</v>
      </c>
      <c r="R2179" s="9">
        <f t="shared" ref="R2179:R2242" si="345">M2179*0.2+N2179*0.2+O2179*0.35+P2179*0.25</f>
        <v>34.875</v>
      </c>
      <c r="S2179" s="9">
        <f t="shared" ref="S2179:S2242" si="346">M2179*0.15+N2179*0.15+O2179*0.25+P2179*0.45</f>
        <v>48.075000000000003</v>
      </c>
      <c r="T2179" s="9">
        <f t="shared" ref="T2179:T2242" si="347">0.25*SUM(M2179:P2179)</f>
        <v>38.375</v>
      </c>
      <c r="U2179" s="8">
        <f t="shared" ref="U2179:U2242" si="348">SUM(Q2179:S2179)/3</f>
        <v>39.991666666666667</v>
      </c>
      <c r="V2179" s="8">
        <f t="shared" ref="V2179:V2242" si="349">SUM(Q2179:T2179)/4</f>
        <v>39.587500000000006</v>
      </c>
    </row>
    <row r="2180" spans="1:22" ht="13.5" x14ac:dyDescent="0.25">
      <c r="A2180" s="3">
        <f>RSI!A2180</f>
        <v>45478</v>
      </c>
      <c r="B2180" s="2">
        <f>RSI!B2180</f>
        <v>0.73</v>
      </c>
      <c r="C2180" s="2">
        <f>RSI!I2180</f>
        <v>55.708478124365335</v>
      </c>
      <c r="D2180" s="2">
        <f>MACD!E2180</f>
        <v>-9.4650524274214609E-3</v>
      </c>
      <c r="E2180" s="2">
        <f>MACD!F2180</f>
        <v>-3.3727415503838742E-3</v>
      </c>
      <c r="F2180" s="2">
        <f>'Moving Avg'!D2180</f>
        <v>0.72</v>
      </c>
      <c r="G2180" s="2">
        <f>'Moving Avg'!F2180</f>
        <v>0.7080000000000003</v>
      </c>
      <c r="H2180" s="2">
        <f>'Moving Avg'!G2180</f>
        <v>0.7215999999999998</v>
      </c>
      <c r="I2180" s="2">
        <f>'Moving Avg'!H2180</f>
        <v>0.76679999999999948</v>
      </c>
      <c r="J2180" s="6" t="str">
        <f>OBV!F2180</f>
        <v>BULLISH</v>
      </c>
      <c r="K2180" s="6" t="str">
        <f>OBV!G2180</f>
        <v>NEUTRAL</v>
      </c>
      <c r="L2180" s="6" t="str">
        <f>OBV!H2180</f>
        <v>CONFIRMED BULLISH</v>
      </c>
      <c r="M2180" s="8">
        <f t="shared" si="340"/>
        <v>25</v>
      </c>
      <c r="N2180" s="8">
        <f t="shared" si="341"/>
        <v>45</v>
      </c>
      <c r="O2180" s="8">
        <f t="shared" si="342"/>
        <v>0</v>
      </c>
      <c r="P2180" s="8">
        <f t="shared" si="343"/>
        <v>83.5</v>
      </c>
      <c r="Q2180" s="9">
        <f t="shared" si="344"/>
        <v>37.024999999999999</v>
      </c>
      <c r="R2180" s="9">
        <f t="shared" si="345"/>
        <v>34.875</v>
      </c>
      <c r="S2180" s="9">
        <f t="shared" si="346"/>
        <v>48.075000000000003</v>
      </c>
      <c r="T2180" s="9">
        <f t="shared" si="347"/>
        <v>38.375</v>
      </c>
      <c r="U2180" s="8">
        <f t="shared" si="348"/>
        <v>39.991666666666667</v>
      </c>
      <c r="V2180" s="8">
        <f t="shared" si="349"/>
        <v>39.587500000000006</v>
      </c>
    </row>
    <row r="2181" spans="1:22" ht="13.5" x14ac:dyDescent="0.25">
      <c r="A2181" s="3">
        <f>RSI!A2181</f>
        <v>45481</v>
      </c>
      <c r="B2181" s="2">
        <f>RSI!B2181</f>
        <v>0.72</v>
      </c>
      <c r="C2181" s="2">
        <f>RSI!I2181</f>
        <v>51.807159009402618</v>
      </c>
      <c r="D2181" s="2">
        <f>MACD!E2181</f>
        <v>-1.2205187530268002E-2</v>
      </c>
      <c r="E2181" s="2">
        <f>MACD!F2181</f>
        <v>-5.1392307463607005E-3</v>
      </c>
      <c r="F2181" s="2">
        <f>'Moving Avg'!D2181</f>
        <v>0.72200000000000009</v>
      </c>
      <c r="G2181" s="2">
        <f>'Moving Avg'!F2181</f>
        <v>0.70900000000000019</v>
      </c>
      <c r="H2181" s="2">
        <f>'Moving Avg'!G2181</f>
        <v>0.7215999999999998</v>
      </c>
      <c r="I2181" s="2">
        <f>'Moving Avg'!H2181</f>
        <v>0.76614999999999955</v>
      </c>
      <c r="J2181" s="6" t="str">
        <f>OBV!F2181</f>
        <v>BULLISH</v>
      </c>
      <c r="K2181" s="6" t="str">
        <f>OBV!G2181</f>
        <v>NEUTRAL</v>
      </c>
      <c r="L2181" s="6" t="str">
        <f>OBV!H2181</f>
        <v>CONFIRMED BULLISH</v>
      </c>
      <c r="M2181" s="8">
        <f t="shared" si="340"/>
        <v>25</v>
      </c>
      <c r="N2181" s="8">
        <f t="shared" si="341"/>
        <v>45</v>
      </c>
      <c r="O2181" s="8">
        <f t="shared" si="342"/>
        <v>0</v>
      </c>
      <c r="P2181" s="8">
        <f t="shared" si="343"/>
        <v>83.5</v>
      </c>
      <c r="Q2181" s="9">
        <f t="shared" si="344"/>
        <v>37.024999999999999</v>
      </c>
      <c r="R2181" s="9">
        <f t="shared" si="345"/>
        <v>34.875</v>
      </c>
      <c r="S2181" s="9">
        <f t="shared" si="346"/>
        <v>48.075000000000003</v>
      </c>
      <c r="T2181" s="9">
        <f t="shared" si="347"/>
        <v>38.375</v>
      </c>
      <c r="U2181" s="8">
        <f t="shared" si="348"/>
        <v>39.991666666666667</v>
      </c>
      <c r="V2181" s="8">
        <f t="shared" si="349"/>
        <v>39.587500000000006</v>
      </c>
    </row>
    <row r="2182" spans="1:22" ht="13.5" x14ac:dyDescent="0.25">
      <c r="A2182" s="3">
        <f>RSI!A2182</f>
        <v>45482</v>
      </c>
      <c r="B2182" s="2">
        <f>RSI!B2182</f>
        <v>0.73</v>
      </c>
      <c r="C2182" s="2">
        <f>RSI!I2182</f>
        <v>55.186874191116189</v>
      </c>
      <c r="D2182" s="2">
        <f>MACD!E2182</f>
        <v>-1.0680163037851242E-2</v>
      </c>
      <c r="E2182" s="2">
        <f>MACD!F2182</f>
        <v>-6.2474172046588089E-3</v>
      </c>
      <c r="F2182" s="2">
        <f>'Moving Avg'!D2182</f>
        <v>0.72599999999999987</v>
      </c>
      <c r="G2182" s="2">
        <f>'Moving Avg'!F2182</f>
        <v>0.71050000000000024</v>
      </c>
      <c r="H2182" s="2">
        <f>'Moving Avg'!G2182</f>
        <v>0.72199999999999975</v>
      </c>
      <c r="I2182" s="2">
        <f>'Moving Avg'!H2182</f>
        <v>0.7655999999999995</v>
      </c>
      <c r="J2182" s="6" t="str">
        <f>OBV!F2182</f>
        <v>BULLISH</v>
      </c>
      <c r="K2182" s="6" t="str">
        <f>OBV!G2182</f>
        <v>NEUTRAL</v>
      </c>
      <c r="L2182" s="6" t="str">
        <f>OBV!H2182</f>
        <v>CONFIRMED BULLISH</v>
      </c>
      <c r="M2182" s="8">
        <f t="shared" si="340"/>
        <v>25</v>
      </c>
      <c r="N2182" s="8">
        <f t="shared" si="341"/>
        <v>45</v>
      </c>
      <c r="O2182" s="8">
        <f t="shared" si="342"/>
        <v>0</v>
      </c>
      <c r="P2182" s="8">
        <f t="shared" si="343"/>
        <v>83.5</v>
      </c>
      <c r="Q2182" s="9">
        <f t="shared" si="344"/>
        <v>37.024999999999999</v>
      </c>
      <c r="R2182" s="9">
        <f t="shared" si="345"/>
        <v>34.875</v>
      </c>
      <c r="S2182" s="9">
        <f t="shared" si="346"/>
        <v>48.075000000000003</v>
      </c>
      <c r="T2182" s="9">
        <f t="shared" si="347"/>
        <v>38.375</v>
      </c>
      <c r="U2182" s="8">
        <f t="shared" si="348"/>
        <v>39.991666666666667</v>
      </c>
      <c r="V2182" s="8">
        <f t="shared" si="349"/>
        <v>39.587500000000006</v>
      </c>
    </row>
    <row r="2183" spans="1:22" ht="13.5" x14ac:dyDescent="0.25">
      <c r="A2183" s="3">
        <f>RSI!A2183</f>
        <v>45483</v>
      </c>
      <c r="B2183" s="2">
        <f>RSI!B2183</f>
        <v>0.71</v>
      </c>
      <c r="C2183" s="2">
        <f>RSI!I2183</f>
        <v>47.944933362246189</v>
      </c>
      <c r="D2183" s="2">
        <f>MACD!E2183</f>
        <v>-9.5345721900848002E-3</v>
      </c>
      <c r="E2183" s="2">
        <f>MACD!F2183</f>
        <v>-6.9048482017440077E-3</v>
      </c>
      <c r="F2183" s="2">
        <f>'Moving Avg'!D2183</f>
        <v>0.72199999999999998</v>
      </c>
      <c r="G2183" s="2">
        <f>'Moving Avg'!F2183</f>
        <v>0.7120000000000003</v>
      </c>
      <c r="H2183" s="2">
        <f>'Moving Avg'!G2183</f>
        <v>0.72139999999999982</v>
      </c>
      <c r="I2183" s="2">
        <f>'Moving Avg'!H2183</f>
        <v>0.76494999999999935</v>
      </c>
      <c r="J2183" s="6" t="str">
        <f>OBV!F2183</f>
        <v>BULLISH</v>
      </c>
      <c r="K2183" s="6" t="str">
        <f>OBV!G2183</f>
        <v>NEUTRAL</v>
      </c>
      <c r="L2183" s="6" t="str">
        <f>OBV!H2183</f>
        <v>BULLISH DIVERGENCE</v>
      </c>
      <c r="M2183" s="8">
        <f t="shared" si="340"/>
        <v>25</v>
      </c>
      <c r="N2183" s="8">
        <f t="shared" si="341"/>
        <v>45</v>
      </c>
      <c r="O2183" s="8">
        <f t="shared" si="342"/>
        <v>0</v>
      </c>
      <c r="P2183" s="8">
        <f t="shared" si="343"/>
        <v>66.5</v>
      </c>
      <c r="Q2183" s="9">
        <f t="shared" si="344"/>
        <v>34.475000000000001</v>
      </c>
      <c r="R2183" s="9">
        <f t="shared" si="345"/>
        <v>30.625</v>
      </c>
      <c r="S2183" s="9">
        <f t="shared" si="346"/>
        <v>40.424999999999997</v>
      </c>
      <c r="T2183" s="9">
        <f t="shared" si="347"/>
        <v>34.125</v>
      </c>
      <c r="U2183" s="8">
        <f t="shared" si="348"/>
        <v>35.174999999999997</v>
      </c>
      <c r="V2183" s="8">
        <f t="shared" si="349"/>
        <v>34.912499999999994</v>
      </c>
    </row>
    <row r="2184" spans="1:22" ht="13.5" x14ac:dyDescent="0.25">
      <c r="A2184" s="3">
        <f>RSI!A2184</f>
        <v>45484</v>
      </c>
      <c r="B2184" s="2">
        <f>RSI!B2184</f>
        <v>0.71</v>
      </c>
      <c r="C2184" s="2">
        <f>RSI!I2184</f>
        <v>47.944933362246196</v>
      </c>
      <c r="D2184" s="2">
        <f>MACD!E2184</f>
        <v>-8.5283734097539865E-3</v>
      </c>
      <c r="E2184" s="2">
        <f>MACD!F2184</f>
        <v>-7.2295532433460045E-3</v>
      </c>
      <c r="F2184" s="2">
        <f>'Moving Avg'!D2184</f>
        <v>0.72</v>
      </c>
      <c r="G2184" s="2">
        <f>'Moving Avg'!F2184</f>
        <v>0.71250000000000013</v>
      </c>
      <c r="H2184" s="2">
        <f>'Moving Avg'!G2184</f>
        <v>0.72019999999999995</v>
      </c>
      <c r="I2184" s="2">
        <f>'Moving Avg'!H2184</f>
        <v>0.76439999999999941</v>
      </c>
      <c r="J2184" s="6" t="str">
        <f>OBV!F2184</f>
        <v>BULLISH</v>
      </c>
      <c r="K2184" s="6" t="str">
        <f>OBV!G2184</f>
        <v>NEUTRAL</v>
      </c>
      <c r="L2184" s="6" t="str">
        <f>OBV!H2184</f>
        <v>BULLISH DIVERGENCE</v>
      </c>
      <c r="M2184" s="8">
        <f t="shared" si="340"/>
        <v>25</v>
      </c>
      <c r="N2184" s="8">
        <f t="shared" si="341"/>
        <v>45</v>
      </c>
      <c r="O2184" s="8">
        <f t="shared" si="342"/>
        <v>0</v>
      </c>
      <c r="P2184" s="8">
        <f t="shared" si="343"/>
        <v>66.5</v>
      </c>
      <c r="Q2184" s="9">
        <f t="shared" si="344"/>
        <v>34.475000000000001</v>
      </c>
      <c r="R2184" s="9">
        <f t="shared" si="345"/>
        <v>30.625</v>
      </c>
      <c r="S2184" s="9">
        <f t="shared" si="346"/>
        <v>40.424999999999997</v>
      </c>
      <c r="T2184" s="9">
        <f t="shared" si="347"/>
        <v>34.125</v>
      </c>
      <c r="U2184" s="8">
        <f t="shared" si="348"/>
        <v>35.174999999999997</v>
      </c>
      <c r="V2184" s="8">
        <f t="shared" si="349"/>
        <v>34.912499999999994</v>
      </c>
    </row>
    <row r="2185" spans="1:22" ht="13.5" x14ac:dyDescent="0.25">
      <c r="A2185" s="3">
        <f>RSI!A2185</f>
        <v>45485</v>
      </c>
      <c r="B2185" s="2">
        <f>RSI!B2185</f>
        <v>0.72</v>
      </c>
      <c r="C2185" s="2">
        <f>RSI!I2185</f>
        <v>51.625975328849314</v>
      </c>
      <c r="D2185" s="2">
        <f>MACD!E2185</f>
        <v>-6.8451307937141825E-3</v>
      </c>
      <c r="E2185" s="2">
        <f>MACD!F2185</f>
        <v>-7.1526687534196401E-3</v>
      </c>
      <c r="F2185" s="2">
        <f>'Moving Avg'!D2185</f>
        <v>0.71799999999999997</v>
      </c>
      <c r="G2185" s="2">
        <f>'Moving Avg'!F2185</f>
        <v>0.71350000000000025</v>
      </c>
      <c r="H2185" s="2">
        <f>'Moving Avg'!G2185</f>
        <v>0.71920000000000006</v>
      </c>
      <c r="I2185" s="2">
        <f>'Moving Avg'!H2185</f>
        <v>0.76394999999999957</v>
      </c>
      <c r="J2185" s="6" t="str">
        <f>OBV!F2185</f>
        <v>BULLISH</v>
      </c>
      <c r="K2185" s="6" t="str">
        <f>OBV!G2185</f>
        <v>NEUTRAL</v>
      </c>
      <c r="L2185" s="6" t="str">
        <f>OBV!H2185</f>
        <v>BULLISH DIVERGENCE</v>
      </c>
      <c r="M2185" s="8">
        <f t="shared" si="340"/>
        <v>25</v>
      </c>
      <c r="N2185" s="8">
        <f t="shared" si="341"/>
        <v>0</v>
      </c>
      <c r="O2185" s="8">
        <f t="shared" si="342"/>
        <v>0</v>
      </c>
      <c r="P2185" s="8">
        <f t="shared" si="343"/>
        <v>66.5</v>
      </c>
      <c r="Q2185" s="9">
        <f t="shared" si="344"/>
        <v>18.725000000000001</v>
      </c>
      <c r="R2185" s="9">
        <f t="shared" si="345"/>
        <v>21.625</v>
      </c>
      <c r="S2185" s="9">
        <f t="shared" si="346"/>
        <v>33.674999999999997</v>
      </c>
      <c r="T2185" s="9">
        <f t="shared" si="347"/>
        <v>22.875</v>
      </c>
      <c r="U2185" s="8">
        <f t="shared" si="348"/>
        <v>24.675000000000001</v>
      </c>
      <c r="V2185" s="8">
        <f t="shared" si="349"/>
        <v>24.225000000000001</v>
      </c>
    </row>
    <row r="2186" spans="1:22" ht="13.5" x14ac:dyDescent="0.25">
      <c r="A2186" s="3">
        <f>RSI!A2186</f>
        <v>45488</v>
      </c>
      <c r="B2186" s="2">
        <f>RSI!B2186</f>
        <v>0.73</v>
      </c>
      <c r="C2186" s="2">
        <f>RSI!I2186</f>
        <v>55.049159476039797</v>
      </c>
      <c r="D2186" s="2">
        <f>MACD!E2186</f>
        <v>-7.7275460570023213E-3</v>
      </c>
      <c r="E2186" s="2">
        <f>MACD!F2186</f>
        <v>-7.2676442141361769E-3</v>
      </c>
      <c r="F2186" s="2">
        <f>'Moving Avg'!D2186</f>
        <v>0.72</v>
      </c>
      <c r="G2186" s="2">
        <f>'Moving Avg'!F2186</f>
        <v>0.71350000000000025</v>
      </c>
      <c r="H2186" s="2">
        <f>'Moving Avg'!G2186</f>
        <v>0.71879999999999999</v>
      </c>
      <c r="I2186" s="2">
        <f>'Moving Avg'!H2186</f>
        <v>0.76354999999999951</v>
      </c>
      <c r="J2186" s="6" t="str">
        <f>OBV!F2186</f>
        <v>BULLISH</v>
      </c>
      <c r="K2186" s="6" t="str">
        <f>OBV!G2186</f>
        <v>NEUTRAL</v>
      </c>
      <c r="L2186" s="6" t="str">
        <f>OBV!H2186</f>
        <v>CONFIRMED BULLISH</v>
      </c>
      <c r="M2186" s="8">
        <f t="shared" si="340"/>
        <v>25</v>
      </c>
      <c r="N2186" s="8">
        <f t="shared" si="341"/>
        <v>45</v>
      </c>
      <c r="O2186" s="8">
        <f t="shared" si="342"/>
        <v>0</v>
      </c>
      <c r="P2186" s="8">
        <f t="shared" si="343"/>
        <v>83.5</v>
      </c>
      <c r="Q2186" s="9">
        <f t="shared" si="344"/>
        <v>37.024999999999999</v>
      </c>
      <c r="R2186" s="9">
        <f t="shared" si="345"/>
        <v>34.875</v>
      </c>
      <c r="S2186" s="9">
        <f t="shared" si="346"/>
        <v>48.075000000000003</v>
      </c>
      <c r="T2186" s="9">
        <f t="shared" si="347"/>
        <v>38.375</v>
      </c>
      <c r="U2186" s="8">
        <f t="shared" si="348"/>
        <v>39.991666666666667</v>
      </c>
      <c r="V2186" s="8">
        <f t="shared" si="349"/>
        <v>39.587500000000006</v>
      </c>
    </row>
    <row r="2187" spans="1:22" ht="13.5" x14ac:dyDescent="0.25">
      <c r="A2187" s="3">
        <f>RSI!A2187</f>
        <v>45489</v>
      </c>
      <c r="B2187" s="2">
        <f>RSI!B2187</f>
        <v>0.73</v>
      </c>
      <c r="C2187" s="2">
        <f>RSI!I2187</f>
        <v>55.049159476039797</v>
      </c>
      <c r="D2187" s="2">
        <f>MACD!E2187</f>
        <v>-8.5587540717495525E-3</v>
      </c>
      <c r="E2187" s="2">
        <f>MACD!F2187</f>
        <v>-7.525866185658852E-3</v>
      </c>
      <c r="F2187" s="2">
        <f>'Moving Avg'!D2187</f>
        <v>0.72</v>
      </c>
      <c r="G2187" s="2">
        <f>'Moving Avg'!F2187</f>
        <v>0.71500000000000008</v>
      </c>
      <c r="H2187" s="2">
        <f>'Moving Avg'!G2187</f>
        <v>0.71879999999999999</v>
      </c>
      <c r="I2187" s="2">
        <f>'Moving Avg'!H2187</f>
        <v>0.76314999999999955</v>
      </c>
      <c r="J2187" s="6" t="str">
        <f>OBV!F2187</f>
        <v>BULLISH</v>
      </c>
      <c r="K2187" s="6" t="str">
        <f>OBV!G2187</f>
        <v>NEUTRAL</v>
      </c>
      <c r="L2187" s="6" t="str">
        <f>OBV!H2187</f>
        <v>NEUTRAL</v>
      </c>
      <c r="M2187" s="8">
        <f t="shared" si="340"/>
        <v>25</v>
      </c>
      <c r="N2187" s="8">
        <f t="shared" si="341"/>
        <v>45</v>
      </c>
      <c r="O2187" s="8">
        <f t="shared" si="342"/>
        <v>0</v>
      </c>
      <c r="P2187" s="8">
        <f t="shared" si="343"/>
        <v>49.5</v>
      </c>
      <c r="Q2187" s="9">
        <f t="shared" si="344"/>
        <v>31.925000000000001</v>
      </c>
      <c r="R2187" s="9">
        <f t="shared" si="345"/>
        <v>26.375</v>
      </c>
      <c r="S2187" s="9">
        <f t="shared" si="346"/>
        <v>32.775000000000006</v>
      </c>
      <c r="T2187" s="9">
        <f t="shared" si="347"/>
        <v>29.875</v>
      </c>
      <c r="U2187" s="8">
        <f t="shared" si="348"/>
        <v>30.358333333333334</v>
      </c>
      <c r="V2187" s="8">
        <f t="shared" si="349"/>
        <v>30.237500000000001</v>
      </c>
    </row>
    <row r="2188" spans="1:22" ht="13.5" x14ac:dyDescent="0.25">
      <c r="A2188" s="3">
        <f>RSI!A2188</f>
        <v>45490</v>
      </c>
      <c r="B2188" s="2">
        <f>RSI!B2188</f>
        <v>0.74</v>
      </c>
      <c r="C2188" s="2">
        <f>RSI!I2188</f>
        <v>58.458494202066994</v>
      </c>
      <c r="D2188" s="2">
        <f>MACD!E2188</f>
        <v>-7.0041876551354409E-3</v>
      </c>
      <c r="E2188" s="2">
        <f>MACD!F2188</f>
        <v>-7.4215304795541698E-3</v>
      </c>
      <c r="F2188" s="2">
        <f>'Moving Avg'!D2188</f>
        <v>0.72599999999999998</v>
      </c>
      <c r="G2188" s="2">
        <f>'Moving Avg'!F2188</f>
        <v>0.71700000000000019</v>
      </c>
      <c r="H2188" s="2">
        <f>'Moving Avg'!G2188</f>
        <v>0.71919999999999984</v>
      </c>
      <c r="I2188" s="2">
        <f>'Moving Avg'!H2188</f>
        <v>0.7627999999999997</v>
      </c>
      <c r="J2188" s="6" t="str">
        <f>OBV!F2188</f>
        <v>BULLISH</v>
      </c>
      <c r="K2188" s="6" t="str">
        <f>OBV!G2188</f>
        <v>NEUTRAL</v>
      </c>
      <c r="L2188" s="6" t="str">
        <f>OBV!H2188</f>
        <v>CONFIRMED BULLISH</v>
      </c>
      <c r="M2188" s="8">
        <f t="shared" si="340"/>
        <v>25</v>
      </c>
      <c r="N2188" s="8">
        <f t="shared" si="341"/>
        <v>0</v>
      </c>
      <c r="O2188" s="8">
        <f t="shared" si="342"/>
        <v>0</v>
      </c>
      <c r="P2188" s="8">
        <f t="shared" si="343"/>
        <v>83.5</v>
      </c>
      <c r="Q2188" s="9">
        <f t="shared" si="344"/>
        <v>21.274999999999999</v>
      </c>
      <c r="R2188" s="9">
        <f t="shared" si="345"/>
        <v>25.875</v>
      </c>
      <c r="S2188" s="9">
        <f t="shared" si="346"/>
        <v>41.325000000000003</v>
      </c>
      <c r="T2188" s="9">
        <f t="shared" si="347"/>
        <v>27.125</v>
      </c>
      <c r="U2188" s="8">
        <f t="shared" si="348"/>
        <v>29.491666666666664</v>
      </c>
      <c r="V2188" s="8">
        <f t="shared" si="349"/>
        <v>28.9</v>
      </c>
    </row>
    <row r="2189" spans="1:22" ht="13.5" x14ac:dyDescent="0.25">
      <c r="A2189" s="3">
        <f>RSI!A2189</f>
        <v>45491</v>
      </c>
      <c r="B2189" s="2">
        <f>RSI!B2189</f>
        <v>0.74</v>
      </c>
      <c r="C2189" s="2">
        <f>RSI!I2189</f>
        <v>58.458494202066994</v>
      </c>
      <c r="D2189" s="2">
        <f>MACD!E2189</f>
        <v>-7.3588243639975959E-3</v>
      </c>
      <c r="E2189" s="2">
        <f>MACD!F2189</f>
        <v>-7.408989256442856E-3</v>
      </c>
      <c r="F2189" s="2">
        <f>'Moving Avg'!D2189</f>
        <v>0.73199999999999998</v>
      </c>
      <c r="G2189" s="2">
        <f>'Moving Avg'!F2189</f>
        <v>0.71900000000000019</v>
      </c>
      <c r="H2189" s="2">
        <f>'Moving Avg'!G2189</f>
        <v>0.71959999999999991</v>
      </c>
      <c r="I2189" s="2">
        <f>'Moving Avg'!H2189</f>
        <v>0.76249999999999973</v>
      </c>
      <c r="J2189" s="6" t="str">
        <f>OBV!F2189</f>
        <v>BULLISH</v>
      </c>
      <c r="K2189" s="6" t="str">
        <f>OBV!G2189</f>
        <v>NEUTRAL</v>
      </c>
      <c r="L2189" s="6" t="str">
        <f>OBV!H2189</f>
        <v>CONFIRMED BULLISH</v>
      </c>
      <c r="M2189" s="8">
        <f t="shared" si="340"/>
        <v>25</v>
      </c>
      <c r="N2189" s="8">
        <f t="shared" si="341"/>
        <v>0</v>
      </c>
      <c r="O2189" s="8">
        <f t="shared" si="342"/>
        <v>0</v>
      </c>
      <c r="P2189" s="8">
        <f t="shared" si="343"/>
        <v>83.5</v>
      </c>
      <c r="Q2189" s="9">
        <f t="shared" si="344"/>
        <v>21.274999999999999</v>
      </c>
      <c r="R2189" s="9">
        <f t="shared" si="345"/>
        <v>25.875</v>
      </c>
      <c r="S2189" s="9">
        <f t="shared" si="346"/>
        <v>41.325000000000003</v>
      </c>
      <c r="T2189" s="9">
        <f t="shared" si="347"/>
        <v>27.125</v>
      </c>
      <c r="U2189" s="8">
        <f t="shared" si="348"/>
        <v>29.491666666666664</v>
      </c>
      <c r="V2189" s="8">
        <f t="shared" si="349"/>
        <v>28.9</v>
      </c>
    </row>
    <row r="2190" spans="1:22" ht="13.5" x14ac:dyDescent="0.25">
      <c r="A2190" s="3">
        <f>RSI!A2190</f>
        <v>45492</v>
      </c>
      <c r="B2190" s="2">
        <f>RSI!B2190</f>
        <v>0.75</v>
      </c>
      <c r="C2190" s="2">
        <f>RSI!I2190</f>
        <v>61.817178678915681</v>
      </c>
      <c r="D2190" s="2">
        <f>MACD!E2190</f>
        <v>-6.9830118212087511E-3</v>
      </c>
      <c r="E2190" s="2">
        <f>MACD!F2190</f>
        <v>-7.323793769396035E-3</v>
      </c>
      <c r="F2190" s="2">
        <f>'Moving Avg'!D2190</f>
        <v>0.7380000000000001</v>
      </c>
      <c r="G2190" s="2">
        <f>'Moving Avg'!F2190</f>
        <v>0.72150000000000003</v>
      </c>
      <c r="H2190" s="2">
        <f>'Moving Avg'!G2190</f>
        <v>0.72019999999999995</v>
      </c>
      <c r="I2190" s="2">
        <f>'Moving Avg'!H2190</f>
        <v>0.76224999999999965</v>
      </c>
      <c r="J2190" s="6" t="str">
        <f>OBV!F2190</f>
        <v>BULLISH</v>
      </c>
      <c r="K2190" s="6" t="str">
        <f>OBV!G2190</f>
        <v>NEUTRAL</v>
      </c>
      <c r="L2190" s="6" t="str">
        <f>OBV!H2190</f>
        <v>CONFIRMED BULLISH</v>
      </c>
      <c r="M2190" s="8">
        <f t="shared" si="340"/>
        <v>25</v>
      </c>
      <c r="N2190" s="8">
        <f t="shared" si="341"/>
        <v>0</v>
      </c>
      <c r="O2190" s="8">
        <f t="shared" si="342"/>
        <v>0</v>
      </c>
      <c r="P2190" s="8">
        <f t="shared" si="343"/>
        <v>83.5</v>
      </c>
      <c r="Q2190" s="9">
        <f t="shared" si="344"/>
        <v>21.274999999999999</v>
      </c>
      <c r="R2190" s="9">
        <f t="shared" si="345"/>
        <v>25.875</v>
      </c>
      <c r="S2190" s="9">
        <f t="shared" si="346"/>
        <v>41.325000000000003</v>
      </c>
      <c r="T2190" s="9">
        <f t="shared" si="347"/>
        <v>27.125</v>
      </c>
      <c r="U2190" s="8">
        <f t="shared" si="348"/>
        <v>29.491666666666664</v>
      </c>
      <c r="V2190" s="8">
        <f t="shared" si="349"/>
        <v>28.9</v>
      </c>
    </row>
    <row r="2191" spans="1:22" ht="13.5" x14ac:dyDescent="0.25">
      <c r="A2191" s="3">
        <f>RSI!A2191</f>
        <v>45495</v>
      </c>
      <c r="B2191" s="2">
        <f>RSI!B2191</f>
        <v>0.72</v>
      </c>
      <c r="C2191" s="2">
        <f>RSI!I2191</f>
        <v>49.014111021701595</v>
      </c>
      <c r="D2191" s="2">
        <f>MACD!E2191</f>
        <v>-6.153152856673838E-3</v>
      </c>
      <c r="E2191" s="2">
        <f>MACD!F2191</f>
        <v>-7.0896655868515962E-3</v>
      </c>
      <c r="F2191" s="2">
        <f>'Moving Avg'!D2191</f>
        <v>0.73599999999999999</v>
      </c>
      <c r="G2191" s="2">
        <f>'Moving Avg'!F2191</f>
        <v>0.72300000000000009</v>
      </c>
      <c r="H2191" s="2">
        <f>'Moving Avg'!G2191</f>
        <v>0.7198</v>
      </c>
      <c r="I2191" s="2">
        <f>'Moving Avg'!H2191</f>
        <v>0.76184999999999969</v>
      </c>
      <c r="J2191" s="6" t="str">
        <f>OBV!F2191</f>
        <v>BULLISH</v>
      </c>
      <c r="K2191" s="6" t="str">
        <f>OBV!G2191</f>
        <v>NEUTRAL</v>
      </c>
      <c r="L2191" s="6" t="str">
        <f>OBV!H2191</f>
        <v>BULLISH DIVERGENCE</v>
      </c>
      <c r="M2191" s="8">
        <f t="shared" si="340"/>
        <v>25</v>
      </c>
      <c r="N2191" s="8">
        <f t="shared" si="341"/>
        <v>0</v>
      </c>
      <c r="O2191" s="8">
        <f t="shared" si="342"/>
        <v>0</v>
      </c>
      <c r="P2191" s="8">
        <f t="shared" si="343"/>
        <v>66.5</v>
      </c>
      <c r="Q2191" s="9">
        <f t="shared" si="344"/>
        <v>18.725000000000001</v>
      </c>
      <c r="R2191" s="9">
        <f t="shared" si="345"/>
        <v>21.625</v>
      </c>
      <c r="S2191" s="9">
        <f t="shared" si="346"/>
        <v>33.674999999999997</v>
      </c>
      <c r="T2191" s="9">
        <f t="shared" si="347"/>
        <v>22.875</v>
      </c>
      <c r="U2191" s="8">
        <f t="shared" si="348"/>
        <v>24.675000000000001</v>
      </c>
      <c r="V2191" s="8">
        <f t="shared" si="349"/>
        <v>24.225000000000001</v>
      </c>
    </row>
    <row r="2192" spans="1:22" ht="13.5" x14ac:dyDescent="0.25">
      <c r="A2192" s="3">
        <f>RSI!A2192</f>
        <v>45496</v>
      </c>
      <c r="B2192" s="2">
        <f>RSI!B2192</f>
        <v>0.69</v>
      </c>
      <c r="C2192" s="2">
        <f>RSI!I2192</f>
        <v>40.075526005729664</v>
      </c>
      <c r="D2192" s="2">
        <f>MACD!E2192</f>
        <v>-1.6721732935004452E-3</v>
      </c>
      <c r="E2192" s="2">
        <f>MACD!F2192</f>
        <v>-6.0061671281813663E-3</v>
      </c>
      <c r="F2192" s="2">
        <f>'Moving Avg'!D2192</f>
        <v>0.72799999999999998</v>
      </c>
      <c r="G2192" s="2">
        <f>'Moving Avg'!F2192</f>
        <v>0.72150000000000003</v>
      </c>
      <c r="H2192" s="2">
        <f>'Moving Avg'!G2192</f>
        <v>0.71879999999999999</v>
      </c>
      <c r="I2192" s="2">
        <f>'Moving Avg'!H2192</f>
        <v>0.76129999999999953</v>
      </c>
      <c r="J2192" s="6" t="str">
        <f>OBV!F2192</f>
        <v>BULLISH</v>
      </c>
      <c r="K2192" s="6" t="str">
        <f>OBV!G2192</f>
        <v>NEUTRAL</v>
      </c>
      <c r="L2192" s="6" t="str">
        <f>OBV!H2192</f>
        <v>BULLISH DIVERGENCE</v>
      </c>
      <c r="M2192" s="8">
        <f t="shared" si="340"/>
        <v>25</v>
      </c>
      <c r="N2192" s="8">
        <f t="shared" si="341"/>
        <v>0</v>
      </c>
      <c r="O2192" s="8">
        <f t="shared" si="342"/>
        <v>0</v>
      </c>
      <c r="P2192" s="8">
        <f t="shared" si="343"/>
        <v>66.5</v>
      </c>
      <c r="Q2192" s="9">
        <f t="shared" si="344"/>
        <v>18.725000000000001</v>
      </c>
      <c r="R2192" s="9">
        <f t="shared" si="345"/>
        <v>21.625</v>
      </c>
      <c r="S2192" s="9">
        <f t="shared" si="346"/>
        <v>33.674999999999997</v>
      </c>
      <c r="T2192" s="9">
        <f t="shared" si="347"/>
        <v>22.875</v>
      </c>
      <c r="U2192" s="8">
        <f t="shared" si="348"/>
        <v>24.675000000000001</v>
      </c>
      <c r="V2192" s="8">
        <f t="shared" si="349"/>
        <v>24.225000000000001</v>
      </c>
    </row>
    <row r="2193" spans="1:22" ht="13.5" x14ac:dyDescent="0.25">
      <c r="A2193" s="3">
        <f>RSI!A2193</f>
        <v>45497</v>
      </c>
      <c r="B2193" s="2">
        <f>RSI!B2193</f>
        <v>0.66</v>
      </c>
      <c r="C2193" s="2">
        <f>RSI!I2193</f>
        <v>33.496877873564131</v>
      </c>
      <c r="D2193" s="2">
        <f>MACD!E2193</f>
        <v>1.458761387544194E-3</v>
      </c>
      <c r="E2193" s="2">
        <f>MACD!F2193</f>
        <v>-4.5131814250362542E-3</v>
      </c>
      <c r="F2193" s="2">
        <f>'Moving Avg'!D2193</f>
        <v>0.71199999999999997</v>
      </c>
      <c r="G2193" s="2">
        <f>'Moving Avg'!F2193</f>
        <v>0.71900000000000008</v>
      </c>
      <c r="H2193" s="2">
        <f>'Moving Avg'!G2193</f>
        <v>0.71739999999999993</v>
      </c>
      <c r="I2193" s="2">
        <f>'Moving Avg'!H2193</f>
        <v>0.76064999999999938</v>
      </c>
      <c r="J2193" s="6" t="str">
        <f>OBV!F2193</f>
        <v>BULLISH</v>
      </c>
      <c r="K2193" s="6" t="str">
        <f>OBV!G2193</f>
        <v>NEUTRAL</v>
      </c>
      <c r="L2193" s="6" t="str">
        <f>OBV!H2193</f>
        <v>BULLISH DIVERGENCE</v>
      </c>
      <c r="M2193" s="8">
        <f t="shared" si="340"/>
        <v>25</v>
      </c>
      <c r="N2193" s="8">
        <f t="shared" si="341"/>
        <v>0</v>
      </c>
      <c r="O2193" s="8">
        <f t="shared" si="342"/>
        <v>0</v>
      </c>
      <c r="P2193" s="8">
        <f t="shared" si="343"/>
        <v>66.5</v>
      </c>
      <c r="Q2193" s="9">
        <f t="shared" si="344"/>
        <v>18.725000000000001</v>
      </c>
      <c r="R2193" s="9">
        <f t="shared" si="345"/>
        <v>21.625</v>
      </c>
      <c r="S2193" s="9">
        <f t="shared" si="346"/>
        <v>33.674999999999997</v>
      </c>
      <c r="T2193" s="9">
        <f t="shared" si="347"/>
        <v>22.875</v>
      </c>
      <c r="U2193" s="8">
        <f t="shared" si="348"/>
        <v>24.675000000000001</v>
      </c>
      <c r="V2193" s="8">
        <f t="shared" si="349"/>
        <v>24.225000000000001</v>
      </c>
    </row>
    <row r="2194" spans="1:22" ht="13.5" x14ac:dyDescent="0.25">
      <c r="A2194" s="3">
        <f>RSI!A2194</f>
        <v>45499</v>
      </c>
      <c r="B2194" s="2">
        <f>RSI!B2194</f>
        <v>0.64</v>
      </c>
      <c r="C2194" s="2">
        <f>RSI!I2194</f>
        <v>29.965294951270465</v>
      </c>
      <c r="D2194" s="2">
        <f>MACD!E2194</f>
        <v>5.9464308796726151E-3</v>
      </c>
      <c r="E2194" s="2">
        <f>MACD!F2194</f>
        <v>-2.4212589640944804E-3</v>
      </c>
      <c r="F2194" s="2">
        <f>'Moving Avg'!D2194</f>
        <v>0.69200000000000006</v>
      </c>
      <c r="G2194" s="2">
        <f>'Moving Avg'!F2194</f>
        <v>0.71550000000000002</v>
      </c>
      <c r="H2194" s="2">
        <f>'Moving Avg'!G2194</f>
        <v>0.7155999999999999</v>
      </c>
      <c r="I2194" s="2">
        <f>'Moving Avg'!H2194</f>
        <v>0.75999999999999945</v>
      </c>
      <c r="J2194" s="6" t="str">
        <f>OBV!F2194</f>
        <v>BULLISH</v>
      </c>
      <c r="K2194" s="6" t="str">
        <f>OBV!G2194</f>
        <v>NEUTRAL</v>
      </c>
      <c r="L2194" s="6" t="str">
        <f>OBV!H2194</f>
        <v>BULLISH DIVERGENCE</v>
      </c>
      <c r="M2194" s="8">
        <f t="shared" si="340"/>
        <v>50</v>
      </c>
      <c r="N2194" s="8">
        <f t="shared" si="341"/>
        <v>0</v>
      </c>
      <c r="O2194" s="8">
        <f t="shared" si="342"/>
        <v>0</v>
      </c>
      <c r="P2194" s="8">
        <f t="shared" si="343"/>
        <v>66.5</v>
      </c>
      <c r="Q2194" s="9">
        <f t="shared" si="344"/>
        <v>27.475000000000001</v>
      </c>
      <c r="R2194" s="9">
        <f t="shared" si="345"/>
        <v>26.625</v>
      </c>
      <c r="S2194" s="9">
        <f t="shared" si="346"/>
        <v>37.424999999999997</v>
      </c>
      <c r="T2194" s="9">
        <f t="shared" si="347"/>
        <v>29.125</v>
      </c>
      <c r="U2194" s="8">
        <f t="shared" si="348"/>
        <v>30.508333333333336</v>
      </c>
      <c r="V2194" s="8">
        <f t="shared" si="349"/>
        <v>30.162500000000001</v>
      </c>
    </row>
    <row r="2195" spans="1:22" ht="13.5" x14ac:dyDescent="0.25">
      <c r="A2195" s="3">
        <f>RSI!A2195</f>
        <v>45502</v>
      </c>
      <c r="B2195" s="2">
        <f>RSI!B2195</f>
        <v>0.62</v>
      </c>
      <c r="C2195" s="2">
        <f>RSI!I2195</f>
        <v>26.909934819577529</v>
      </c>
      <c r="D2195" s="2">
        <f>MACD!E2195</f>
        <v>1.3212309474591732E-2</v>
      </c>
      <c r="E2195" s="2">
        <f>MACD!F2195</f>
        <v>7.0545472364276214E-4</v>
      </c>
      <c r="F2195" s="2">
        <f>'Moving Avg'!D2195</f>
        <v>0.66600000000000004</v>
      </c>
      <c r="G2195" s="2">
        <f>'Moving Avg'!F2195</f>
        <v>0.71050000000000002</v>
      </c>
      <c r="H2195" s="2">
        <f>'Moving Avg'!G2195</f>
        <v>0.7133999999999997</v>
      </c>
      <c r="I2195" s="2">
        <f>'Moving Avg'!H2195</f>
        <v>0.75934999999999941</v>
      </c>
      <c r="J2195" s="6" t="str">
        <f>OBV!F2195</f>
        <v>NEUTRAL</v>
      </c>
      <c r="K2195" s="6" t="str">
        <f>OBV!G2195</f>
        <v>NEUTRAL</v>
      </c>
      <c r="L2195" s="6" t="str">
        <f>OBV!H2195</f>
        <v>NEUTRAL</v>
      </c>
      <c r="M2195" s="8">
        <f t="shared" si="340"/>
        <v>50</v>
      </c>
      <c r="N2195" s="8">
        <f t="shared" si="341"/>
        <v>0</v>
      </c>
      <c r="O2195" s="8">
        <f t="shared" si="342"/>
        <v>0</v>
      </c>
      <c r="P2195" s="8">
        <f t="shared" si="343"/>
        <v>33</v>
      </c>
      <c r="Q2195" s="9">
        <f t="shared" si="344"/>
        <v>22.45</v>
      </c>
      <c r="R2195" s="9">
        <f t="shared" si="345"/>
        <v>18.25</v>
      </c>
      <c r="S2195" s="9">
        <f t="shared" si="346"/>
        <v>22.35</v>
      </c>
      <c r="T2195" s="9">
        <f t="shared" si="347"/>
        <v>20.75</v>
      </c>
      <c r="U2195" s="8">
        <f t="shared" si="348"/>
        <v>21.016666666666669</v>
      </c>
      <c r="V2195" s="8">
        <f t="shared" si="349"/>
        <v>20.950000000000003</v>
      </c>
    </row>
    <row r="2196" spans="1:22" ht="13.5" x14ac:dyDescent="0.25">
      <c r="A2196" s="3">
        <f>RSI!A2196</f>
        <v>45503</v>
      </c>
      <c r="B2196" s="2">
        <f>RSI!B2196</f>
        <v>0.6</v>
      </c>
      <c r="C2196" s="2">
        <f>RSI!I2196</f>
        <v>24.247408756920308</v>
      </c>
      <c r="D2196" s="2">
        <f>MACD!E2196</f>
        <v>2.2913925929590073E-2</v>
      </c>
      <c r="E2196" s="2">
        <f>MACD!F2196</f>
        <v>5.1471489648322252E-3</v>
      </c>
      <c r="F2196" s="2">
        <f>'Moving Avg'!D2196</f>
        <v>0.64200000000000013</v>
      </c>
      <c r="G2196" s="2">
        <f>'Moving Avg'!F2196</f>
        <v>0.70499999999999996</v>
      </c>
      <c r="H2196" s="2">
        <f>'Moving Avg'!G2196</f>
        <v>0.71079999999999988</v>
      </c>
      <c r="I2196" s="2">
        <f>'Moving Avg'!H2196</f>
        <v>0.75864999999999938</v>
      </c>
      <c r="J2196" s="6" t="str">
        <f>OBV!F2196</f>
        <v>BEARISH</v>
      </c>
      <c r="K2196" s="6" t="str">
        <f>OBV!G2196</f>
        <v>NEUTRAL</v>
      </c>
      <c r="L2196" s="6" t="str">
        <f>OBV!H2196</f>
        <v>CONFIRMED BEARISH</v>
      </c>
      <c r="M2196" s="8">
        <f t="shared" si="340"/>
        <v>50</v>
      </c>
      <c r="N2196" s="8">
        <f t="shared" si="341"/>
        <v>0</v>
      </c>
      <c r="O2196" s="8">
        <f t="shared" si="342"/>
        <v>0</v>
      </c>
      <c r="P2196" s="8">
        <f t="shared" si="343"/>
        <v>16.5</v>
      </c>
      <c r="Q2196" s="9">
        <f t="shared" si="344"/>
        <v>19.975000000000001</v>
      </c>
      <c r="R2196" s="9">
        <f t="shared" si="345"/>
        <v>14.125</v>
      </c>
      <c r="S2196" s="9">
        <f t="shared" si="346"/>
        <v>14.925000000000001</v>
      </c>
      <c r="T2196" s="9">
        <f t="shared" si="347"/>
        <v>16.625</v>
      </c>
      <c r="U2196" s="8">
        <f t="shared" si="348"/>
        <v>16.341666666666669</v>
      </c>
      <c r="V2196" s="8">
        <f t="shared" si="349"/>
        <v>16.412500000000001</v>
      </c>
    </row>
    <row r="2197" spans="1:22" ht="13.5" x14ac:dyDescent="0.25">
      <c r="A2197" s="3">
        <f>RSI!A2197</f>
        <v>45504</v>
      </c>
      <c r="B2197" s="2">
        <f>RSI!B2197</f>
        <v>0.62</v>
      </c>
      <c r="C2197" s="2">
        <f>RSI!I2197</f>
        <v>31.541835329320008</v>
      </c>
      <c r="D2197" s="2">
        <f>MACD!E2197</f>
        <v>3.0253780121630491E-2</v>
      </c>
      <c r="E2197" s="2">
        <f>MACD!F2197</f>
        <v>1.0168475196191878E-2</v>
      </c>
      <c r="F2197" s="2">
        <f>'Moving Avg'!D2197</f>
        <v>0.628</v>
      </c>
      <c r="G2197" s="2">
        <f>'Moving Avg'!F2197</f>
        <v>0.70050000000000001</v>
      </c>
      <c r="H2197" s="2">
        <f>'Moving Avg'!G2197</f>
        <v>0.7083999999999997</v>
      </c>
      <c r="I2197" s="2">
        <f>'Moving Avg'!H2197</f>
        <v>0.75799999999999956</v>
      </c>
      <c r="J2197" s="6" t="str">
        <f>OBV!F2197</f>
        <v>BEARISH</v>
      </c>
      <c r="K2197" s="6" t="str">
        <f>OBV!G2197</f>
        <v>NEUTRAL</v>
      </c>
      <c r="L2197" s="6" t="str">
        <f>OBV!H2197</f>
        <v>CONFIRMED BEARISH</v>
      </c>
      <c r="M2197" s="8">
        <f t="shared" si="340"/>
        <v>25</v>
      </c>
      <c r="N2197" s="8">
        <f t="shared" si="341"/>
        <v>0</v>
      </c>
      <c r="O2197" s="8">
        <f t="shared" si="342"/>
        <v>0</v>
      </c>
      <c r="P2197" s="8">
        <f t="shared" si="343"/>
        <v>16.5</v>
      </c>
      <c r="Q2197" s="9">
        <f t="shared" si="344"/>
        <v>11.225</v>
      </c>
      <c r="R2197" s="9">
        <f t="shared" si="345"/>
        <v>9.125</v>
      </c>
      <c r="S2197" s="9">
        <f t="shared" si="346"/>
        <v>11.175000000000001</v>
      </c>
      <c r="T2197" s="9">
        <f t="shared" si="347"/>
        <v>10.375</v>
      </c>
      <c r="U2197" s="8">
        <f t="shared" si="348"/>
        <v>10.508333333333335</v>
      </c>
      <c r="V2197" s="8">
        <f t="shared" si="349"/>
        <v>10.475000000000001</v>
      </c>
    </row>
    <row r="2198" spans="1:22" ht="13.5" x14ac:dyDescent="0.25">
      <c r="A2198" s="3">
        <f>RSI!A2198</f>
        <v>45505</v>
      </c>
      <c r="B2198" s="2">
        <f>RSI!B2198</f>
        <v>0.64</v>
      </c>
      <c r="C2198" s="2">
        <f>RSI!I2198</f>
        <v>37.973932470435912</v>
      </c>
      <c r="D2198" s="2">
        <f>MACD!E2198</f>
        <v>3.6970147022840072E-2</v>
      </c>
      <c r="E2198" s="2">
        <f>MACD!F2198</f>
        <v>1.5528809561521518E-2</v>
      </c>
      <c r="F2198" s="2">
        <f>'Moving Avg'!D2198</f>
        <v>0.624</v>
      </c>
      <c r="G2198" s="2">
        <f>'Moving Avg'!F2198</f>
        <v>0.69599999999999995</v>
      </c>
      <c r="H2198" s="2">
        <f>'Moving Avg'!G2198</f>
        <v>0.70639999999999969</v>
      </c>
      <c r="I2198" s="2">
        <f>'Moving Avg'!H2198</f>
        <v>0.75749999999999962</v>
      </c>
      <c r="J2198" s="6" t="str">
        <f>OBV!F2198</f>
        <v>BEARISH</v>
      </c>
      <c r="K2198" s="6" t="str">
        <f>OBV!G2198</f>
        <v>NEUTRAL</v>
      </c>
      <c r="L2198" s="6" t="str">
        <f>OBV!H2198</f>
        <v>CONFIRMED BEARISH</v>
      </c>
      <c r="M2198" s="8">
        <f t="shared" si="340"/>
        <v>25</v>
      </c>
      <c r="N2198" s="8">
        <f t="shared" si="341"/>
        <v>0</v>
      </c>
      <c r="O2198" s="8">
        <f t="shared" si="342"/>
        <v>0</v>
      </c>
      <c r="P2198" s="8">
        <f t="shared" si="343"/>
        <v>16.5</v>
      </c>
      <c r="Q2198" s="9">
        <f t="shared" si="344"/>
        <v>11.225</v>
      </c>
      <c r="R2198" s="9">
        <f t="shared" si="345"/>
        <v>9.125</v>
      </c>
      <c r="S2198" s="9">
        <f t="shared" si="346"/>
        <v>11.175000000000001</v>
      </c>
      <c r="T2198" s="9">
        <f t="shared" si="347"/>
        <v>10.375</v>
      </c>
      <c r="U2198" s="8">
        <f t="shared" si="348"/>
        <v>10.508333333333335</v>
      </c>
      <c r="V2198" s="8">
        <f t="shared" si="349"/>
        <v>10.475000000000001</v>
      </c>
    </row>
    <row r="2199" spans="1:22" ht="13.5" x14ac:dyDescent="0.25">
      <c r="A2199" s="3">
        <f>RSI!A2199</f>
        <v>45506</v>
      </c>
      <c r="B2199" s="2">
        <f>RSI!B2199</f>
        <v>0.64</v>
      </c>
      <c r="C2199" s="2">
        <f>RSI!I2199</f>
        <v>37.973932470435912</v>
      </c>
      <c r="D2199" s="2">
        <f>MACD!E2199</f>
        <v>4.2950546765692654E-2</v>
      </c>
      <c r="E2199" s="2">
        <f>MACD!F2199</f>
        <v>2.1013157002355745E-2</v>
      </c>
      <c r="F2199" s="2">
        <f>'Moving Avg'!D2199</f>
        <v>0.624</v>
      </c>
      <c r="G2199" s="2">
        <f>'Moving Avg'!F2199</f>
        <v>0.69199999999999995</v>
      </c>
      <c r="H2199" s="2">
        <f>'Moving Avg'!G2199</f>
        <v>0.7043999999999998</v>
      </c>
      <c r="I2199" s="2">
        <f>'Moving Avg'!H2199</f>
        <v>0.75704999999999956</v>
      </c>
      <c r="J2199" s="6" t="str">
        <f>OBV!F2199</f>
        <v>BEARISH</v>
      </c>
      <c r="K2199" s="6" t="str">
        <f>OBV!G2199</f>
        <v>NEUTRAL</v>
      </c>
      <c r="L2199" s="6" t="str">
        <f>OBV!H2199</f>
        <v>NEUTRAL</v>
      </c>
      <c r="M2199" s="8">
        <f t="shared" si="340"/>
        <v>25</v>
      </c>
      <c r="N2199" s="8">
        <f t="shared" si="341"/>
        <v>0</v>
      </c>
      <c r="O2199" s="8">
        <f t="shared" si="342"/>
        <v>0</v>
      </c>
      <c r="P2199" s="8">
        <f t="shared" si="343"/>
        <v>16.5</v>
      </c>
      <c r="Q2199" s="9">
        <f t="shared" si="344"/>
        <v>11.225</v>
      </c>
      <c r="R2199" s="9">
        <f t="shared" si="345"/>
        <v>9.125</v>
      </c>
      <c r="S2199" s="9">
        <f t="shared" si="346"/>
        <v>11.175000000000001</v>
      </c>
      <c r="T2199" s="9">
        <f t="shared" si="347"/>
        <v>10.375</v>
      </c>
      <c r="U2199" s="8">
        <f t="shared" si="348"/>
        <v>10.508333333333335</v>
      </c>
      <c r="V2199" s="8">
        <f t="shared" si="349"/>
        <v>10.475000000000001</v>
      </c>
    </row>
    <row r="2200" spans="1:22" ht="13.5" x14ac:dyDescent="0.25">
      <c r="A2200" s="3">
        <f>RSI!A2200</f>
        <v>45509</v>
      </c>
      <c r="B2200" s="2">
        <f>RSI!B2200</f>
        <v>0.62</v>
      </c>
      <c r="C2200" s="2">
        <f>RSI!I2200</f>
        <v>34.242603912047855</v>
      </c>
      <c r="D2200" s="2">
        <f>MACD!E2200</f>
        <v>5.1306124378859952E-2</v>
      </c>
      <c r="E2200" s="2">
        <f>MACD!F2200</f>
        <v>2.7071750477656586E-2</v>
      </c>
      <c r="F2200" s="2">
        <f>'Moving Avg'!D2200</f>
        <v>0.624</v>
      </c>
      <c r="G2200" s="2">
        <f>'Moving Avg'!F2200</f>
        <v>0.6865</v>
      </c>
      <c r="H2200" s="2">
        <f>'Moving Avg'!G2200</f>
        <v>0.70219999999999982</v>
      </c>
      <c r="I2200" s="2">
        <f>'Moving Avg'!H2200</f>
        <v>0.75644999999999962</v>
      </c>
      <c r="J2200" s="6" t="str">
        <f>OBV!F2200</f>
        <v>BEARISH</v>
      </c>
      <c r="K2200" s="6" t="str">
        <f>OBV!G2200</f>
        <v>NEUTRAL</v>
      </c>
      <c r="L2200" s="6" t="str">
        <f>OBV!H2200</f>
        <v>NEUTRAL</v>
      </c>
      <c r="M2200" s="8">
        <f t="shared" si="340"/>
        <v>25</v>
      </c>
      <c r="N2200" s="8">
        <f t="shared" si="341"/>
        <v>0</v>
      </c>
      <c r="O2200" s="8">
        <f t="shared" si="342"/>
        <v>0</v>
      </c>
      <c r="P2200" s="8">
        <f t="shared" si="343"/>
        <v>16.5</v>
      </c>
      <c r="Q2200" s="9">
        <f t="shared" si="344"/>
        <v>11.225</v>
      </c>
      <c r="R2200" s="9">
        <f t="shared" si="345"/>
        <v>9.125</v>
      </c>
      <c r="S2200" s="9">
        <f t="shared" si="346"/>
        <v>11.175000000000001</v>
      </c>
      <c r="T2200" s="9">
        <f t="shared" si="347"/>
        <v>10.375</v>
      </c>
      <c r="U2200" s="8">
        <f t="shared" si="348"/>
        <v>10.508333333333335</v>
      </c>
      <c r="V2200" s="8">
        <f t="shared" si="349"/>
        <v>10.475000000000001</v>
      </c>
    </row>
    <row r="2201" spans="1:22" ht="13.5" x14ac:dyDescent="0.25">
      <c r="A2201" s="3">
        <f>RSI!A2201</f>
        <v>45510</v>
      </c>
      <c r="B2201" s="2">
        <f>RSI!B2201</f>
        <v>0.6</v>
      </c>
      <c r="C2201" s="2">
        <f>RSI!I2201</f>
        <v>30.965837849346798</v>
      </c>
      <c r="D2201" s="2">
        <f>MACD!E2201</f>
        <v>5.561541026520056E-2</v>
      </c>
      <c r="E2201" s="2">
        <f>MACD!F2201</f>
        <v>3.2780482435165383E-2</v>
      </c>
      <c r="F2201" s="2">
        <f>'Moving Avg'!D2201</f>
        <v>0.624</v>
      </c>
      <c r="G2201" s="2">
        <f>'Moving Avg'!F2201</f>
        <v>0.68049999999999999</v>
      </c>
      <c r="H2201" s="2">
        <f>'Moving Avg'!G2201</f>
        <v>0.69959999999999989</v>
      </c>
      <c r="I2201" s="2">
        <f>'Moving Avg'!H2201</f>
        <v>0.75589999999999957</v>
      </c>
      <c r="J2201" s="6" t="str">
        <f>OBV!F2201</f>
        <v>BEARISH</v>
      </c>
      <c r="K2201" s="6" t="str">
        <f>OBV!G2201</f>
        <v>WEAK</v>
      </c>
      <c r="L2201" s="6" t="str">
        <f>OBV!H2201</f>
        <v>NEUTRAL</v>
      </c>
      <c r="M2201" s="8">
        <f t="shared" si="340"/>
        <v>25</v>
      </c>
      <c r="N2201" s="8">
        <f t="shared" si="341"/>
        <v>0</v>
      </c>
      <c r="O2201" s="8">
        <f t="shared" si="342"/>
        <v>0</v>
      </c>
      <c r="P2201" s="8">
        <f t="shared" si="343"/>
        <v>0</v>
      </c>
      <c r="Q2201" s="9">
        <f t="shared" si="344"/>
        <v>8.75</v>
      </c>
      <c r="R2201" s="9">
        <f t="shared" si="345"/>
        <v>5</v>
      </c>
      <c r="S2201" s="9">
        <f t="shared" si="346"/>
        <v>3.75</v>
      </c>
      <c r="T2201" s="9">
        <f t="shared" si="347"/>
        <v>6.25</v>
      </c>
      <c r="U2201" s="8">
        <f t="shared" si="348"/>
        <v>5.833333333333333</v>
      </c>
      <c r="V2201" s="8">
        <f t="shared" si="349"/>
        <v>5.9375</v>
      </c>
    </row>
    <row r="2202" spans="1:22" ht="13.5" x14ac:dyDescent="0.25">
      <c r="A2202" s="3">
        <f>RSI!A2202</f>
        <v>45511</v>
      </c>
      <c r="B2202" s="2">
        <f>RSI!B2202</f>
        <v>0.6</v>
      </c>
      <c r="C2202" s="2">
        <f>RSI!I2202</f>
        <v>30.965837849346798</v>
      </c>
      <c r="D2202" s="2">
        <f>MACD!E2202</f>
        <v>5.5109974304183074E-2</v>
      </c>
      <c r="E2202" s="2">
        <f>MACD!F2202</f>
        <v>3.7246380808968922E-2</v>
      </c>
      <c r="F2202" s="2">
        <f>'Moving Avg'!D2202</f>
        <v>0.62</v>
      </c>
      <c r="G2202" s="2">
        <f>'Moving Avg'!F2202</f>
        <v>0.67399999999999993</v>
      </c>
      <c r="H2202" s="2">
        <f>'Moving Avg'!G2202</f>
        <v>0.69700000000000006</v>
      </c>
      <c r="I2202" s="2">
        <f>'Moving Avg'!H2202</f>
        <v>0.75534999999999963</v>
      </c>
      <c r="J2202" s="6" t="str">
        <f>OBV!F2202</f>
        <v>BEARISH</v>
      </c>
      <c r="K2202" s="6" t="str">
        <f>OBV!G2202</f>
        <v>WEAK</v>
      </c>
      <c r="L2202" s="6" t="str">
        <f>OBV!H2202</f>
        <v>CONFIRMED BEARISH</v>
      </c>
      <c r="M2202" s="8">
        <f t="shared" si="340"/>
        <v>25</v>
      </c>
      <c r="N2202" s="8">
        <f t="shared" si="341"/>
        <v>0</v>
      </c>
      <c r="O2202" s="8">
        <f t="shared" si="342"/>
        <v>0</v>
      </c>
      <c r="P2202" s="8">
        <f t="shared" si="343"/>
        <v>0</v>
      </c>
      <c r="Q2202" s="9">
        <f t="shared" si="344"/>
        <v>8.75</v>
      </c>
      <c r="R2202" s="9">
        <f t="shared" si="345"/>
        <v>5</v>
      </c>
      <c r="S2202" s="9">
        <f t="shared" si="346"/>
        <v>3.75</v>
      </c>
      <c r="T2202" s="9">
        <f t="shared" si="347"/>
        <v>6.25</v>
      </c>
      <c r="U2202" s="8">
        <f t="shared" si="348"/>
        <v>5.833333333333333</v>
      </c>
      <c r="V2202" s="8">
        <f t="shared" si="349"/>
        <v>5.9375</v>
      </c>
    </row>
    <row r="2203" spans="1:22" ht="13.5" x14ac:dyDescent="0.25">
      <c r="A2203" s="3">
        <f>RSI!A2203</f>
        <v>45512</v>
      </c>
      <c r="B2203" s="2">
        <f>RSI!B2203</f>
        <v>0.61</v>
      </c>
      <c r="C2203" s="2">
        <f>RSI!I2203</f>
        <v>34.595178954599845</v>
      </c>
      <c r="D2203" s="2">
        <f>MACD!E2203</f>
        <v>4.9755459242939337E-2</v>
      </c>
      <c r="E2203" s="2">
        <f>MACD!F2203</f>
        <v>3.9748196495763007E-2</v>
      </c>
      <c r="F2203" s="2">
        <f>'Moving Avg'!D2203</f>
        <v>0.61399999999999999</v>
      </c>
      <c r="G2203" s="2">
        <f>'Moving Avg'!F2203</f>
        <v>0.66899999999999982</v>
      </c>
      <c r="H2203" s="2">
        <f>'Moving Avg'!G2203</f>
        <v>0.69459999999999988</v>
      </c>
      <c r="I2203" s="2">
        <f>'Moving Avg'!H2203</f>
        <v>0.75489999999999979</v>
      </c>
      <c r="J2203" s="6" t="str">
        <f>OBV!F2203</f>
        <v>BEARISH</v>
      </c>
      <c r="K2203" s="6" t="str">
        <f>OBV!G2203</f>
        <v>NEUTRAL</v>
      </c>
      <c r="L2203" s="6" t="str">
        <f>OBV!H2203</f>
        <v>CONFIRMED BEARISH</v>
      </c>
      <c r="M2203" s="8">
        <f t="shared" si="340"/>
        <v>25</v>
      </c>
      <c r="N2203" s="8">
        <f t="shared" si="341"/>
        <v>0</v>
      </c>
      <c r="O2203" s="8">
        <f t="shared" si="342"/>
        <v>0</v>
      </c>
      <c r="P2203" s="8">
        <f t="shared" si="343"/>
        <v>16.5</v>
      </c>
      <c r="Q2203" s="9">
        <f t="shared" si="344"/>
        <v>11.225</v>
      </c>
      <c r="R2203" s="9">
        <f t="shared" si="345"/>
        <v>9.125</v>
      </c>
      <c r="S2203" s="9">
        <f t="shared" si="346"/>
        <v>11.175000000000001</v>
      </c>
      <c r="T2203" s="9">
        <f t="shared" si="347"/>
        <v>10.375</v>
      </c>
      <c r="U2203" s="8">
        <f t="shared" si="348"/>
        <v>10.508333333333335</v>
      </c>
      <c r="V2203" s="8">
        <f t="shared" si="349"/>
        <v>10.475000000000001</v>
      </c>
    </row>
    <row r="2204" spans="1:22" ht="13.5" x14ac:dyDescent="0.25">
      <c r="A2204" s="3">
        <f>RSI!A2204</f>
        <v>45513</v>
      </c>
      <c r="B2204" s="2">
        <f>RSI!B2204</f>
        <v>0.61</v>
      </c>
      <c r="C2204" s="2">
        <f>RSI!I2204</f>
        <v>34.595178954599845</v>
      </c>
      <c r="D2204" s="2">
        <f>MACD!E2204</f>
        <v>4.2486190072529739E-2</v>
      </c>
      <c r="E2204" s="2">
        <f>MACD!F2204</f>
        <v>4.0295795211116356E-2</v>
      </c>
      <c r="F2204" s="2">
        <f>'Moving Avg'!D2204</f>
        <v>0.60799999999999987</v>
      </c>
      <c r="G2204" s="2">
        <f>'Moving Avg'!F2204</f>
        <v>0.66399999999999992</v>
      </c>
      <c r="H2204" s="2">
        <f>'Moving Avg'!G2204</f>
        <v>0.69180000000000008</v>
      </c>
      <c r="I2204" s="2">
        <f>'Moving Avg'!H2204</f>
        <v>0.75439999999999985</v>
      </c>
      <c r="J2204" s="6" t="str">
        <f>OBV!F2204</f>
        <v>BEARISH</v>
      </c>
      <c r="K2204" s="6" t="str">
        <f>OBV!G2204</f>
        <v>NEUTRAL</v>
      </c>
      <c r="L2204" s="6" t="str">
        <f>OBV!H2204</f>
        <v>CONFIRMED BEARISH</v>
      </c>
      <c r="M2204" s="8">
        <f t="shared" si="340"/>
        <v>25</v>
      </c>
      <c r="N2204" s="8">
        <f t="shared" si="341"/>
        <v>0</v>
      </c>
      <c r="O2204" s="8">
        <f t="shared" si="342"/>
        <v>0</v>
      </c>
      <c r="P2204" s="8">
        <f t="shared" si="343"/>
        <v>16.5</v>
      </c>
      <c r="Q2204" s="9">
        <f t="shared" si="344"/>
        <v>11.225</v>
      </c>
      <c r="R2204" s="9">
        <f t="shared" si="345"/>
        <v>9.125</v>
      </c>
      <c r="S2204" s="9">
        <f t="shared" si="346"/>
        <v>11.175000000000001</v>
      </c>
      <c r="T2204" s="9">
        <f t="shared" si="347"/>
        <v>10.375</v>
      </c>
      <c r="U2204" s="8">
        <f t="shared" si="348"/>
        <v>10.508333333333335</v>
      </c>
      <c r="V2204" s="8">
        <f t="shared" si="349"/>
        <v>10.475000000000001</v>
      </c>
    </row>
    <row r="2205" spans="1:22" ht="13.5" x14ac:dyDescent="0.25">
      <c r="A2205" s="3">
        <f>RSI!A2205</f>
        <v>45516</v>
      </c>
      <c r="B2205" s="2">
        <f>RSI!B2205</f>
        <v>0.61</v>
      </c>
      <c r="C2205" s="2">
        <f>RSI!I2205</f>
        <v>34.595178954599845</v>
      </c>
      <c r="D2205" s="2">
        <f>MACD!E2205</f>
        <v>3.3571677872664241E-2</v>
      </c>
      <c r="E2205" s="2">
        <f>MACD!F2205</f>
        <v>3.8950971743425933E-2</v>
      </c>
      <c r="F2205" s="2">
        <f>'Moving Avg'!D2205</f>
        <v>0.60599999999999998</v>
      </c>
      <c r="G2205" s="2">
        <f>'Moving Avg'!F2205</f>
        <v>0.65849999999999986</v>
      </c>
      <c r="H2205" s="2">
        <f>'Moving Avg'!G2205</f>
        <v>0.6896000000000001</v>
      </c>
      <c r="I2205" s="2">
        <f>'Moving Avg'!H2205</f>
        <v>0.75369999999999993</v>
      </c>
      <c r="J2205" s="6" t="str">
        <f>OBV!F2205</f>
        <v>BEARISH</v>
      </c>
      <c r="K2205" s="6" t="str">
        <f>OBV!G2205</f>
        <v>NEUTRAL</v>
      </c>
      <c r="L2205" s="6" t="str">
        <f>OBV!H2205</f>
        <v>CONFIRMED BEARISH</v>
      </c>
      <c r="M2205" s="8">
        <f t="shared" si="340"/>
        <v>25</v>
      </c>
      <c r="N2205" s="8">
        <f t="shared" si="341"/>
        <v>45</v>
      </c>
      <c r="O2205" s="8">
        <f t="shared" si="342"/>
        <v>0</v>
      </c>
      <c r="P2205" s="8">
        <f t="shared" si="343"/>
        <v>16.5</v>
      </c>
      <c r="Q2205" s="9">
        <f t="shared" si="344"/>
        <v>26.975000000000001</v>
      </c>
      <c r="R2205" s="9">
        <f t="shared" si="345"/>
        <v>18.125</v>
      </c>
      <c r="S2205" s="9">
        <f t="shared" si="346"/>
        <v>17.925000000000001</v>
      </c>
      <c r="T2205" s="9">
        <f t="shared" si="347"/>
        <v>21.625</v>
      </c>
      <c r="U2205" s="8">
        <f t="shared" si="348"/>
        <v>21.008333333333336</v>
      </c>
      <c r="V2205" s="8">
        <f t="shared" si="349"/>
        <v>21.162500000000001</v>
      </c>
    </row>
    <row r="2206" spans="1:22" ht="13.5" x14ac:dyDescent="0.25">
      <c r="A2206" s="3">
        <f>RSI!A2206</f>
        <v>45518</v>
      </c>
      <c r="B2206" s="2">
        <f>RSI!B2206</f>
        <v>0.61</v>
      </c>
      <c r="C2206" s="2">
        <f>RSI!I2206</f>
        <v>34.595178954599845</v>
      </c>
      <c r="D2206" s="2">
        <f>MACD!E2206</f>
        <v>2.3241827255987113E-2</v>
      </c>
      <c r="E2206" s="2">
        <f>MACD!F2206</f>
        <v>3.5809142845938169E-2</v>
      </c>
      <c r="F2206" s="2">
        <f>'Moving Avg'!D2206</f>
        <v>0.60799999999999987</v>
      </c>
      <c r="G2206" s="2">
        <f>'Moving Avg'!F2206</f>
        <v>0.65249999999999975</v>
      </c>
      <c r="H2206" s="2">
        <f>'Moving Avg'!G2206</f>
        <v>0.68720000000000014</v>
      </c>
      <c r="I2206" s="2">
        <f>'Moving Avg'!H2206</f>
        <v>0.75279999999999991</v>
      </c>
      <c r="J2206" s="6" t="str">
        <f>OBV!F2206</f>
        <v>BULLISH</v>
      </c>
      <c r="K2206" s="6" t="str">
        <f>OBV!G2206</f>
        <v>NEUTRAL</v>
      </c>
      <c r="L2206" s="6" t="str">
        <f>OBV!H2206</f>
        <v>CONFIRMED BULLISH</v>
      </c>
      <c r="M2206" s="8">
        <f t="shared" si="340"/>
        <v>25</v>
      </c>
      <c r="N2206" s="8">
        <f t="shared" si="341"/>
        <v>45</v>
      </c>
      <c r="O2206" s="8">
        <f t="shared" si="342"/>
        <v>0</v>
      </c>
      <c r="P2206" s="8">
        <f t="shared" si="343"/>
        <v>83.5</v>
      </c>
      <c r="Q2206" s="9">
        <f t="shared" si="344"/>
        <v>37.024999999999999</v>
      </c>
      <c r="R2206" s="9">
        <f t="shared" si="345"/>
        <v>34.875</v>
      </c>
      <c r="S2206" s="9">
        <f t="shared" si="346"/>
        <v>48.075000000000003</v>
      </c>
      <c r="T2206" s="9">
        <f t="shared" si="347"/>
        <v>38.375</v>
      </c>
      <c r="U2206" s="8">
        <f t="shared" si="348"/>
        <v>39.991666666666667</v>
      </c>
      <c r="V2206" s="8">
        <f t="shared" si="349"/>
        <v>39.587500000000006</v>
      </c>
    </row>
    <row r="2207" spans="1:22" ht="13.5" x14ac:dyDescent="0.25">
      <c r="A2207" s="3">
        <f>RSI!A2207</f>
        <v>45519</v>
      </c>
      <c r="B2207" s="2">
        <f>RSI!B2207</f>
        <v>0.62</v>
      </c>
      <c r="C2207" s="2">
        <f>RSI!I2207</f>
        <v>38.914733250585449</v>
      </c>
      <c r="D2207" s="2">
        <f>MACD!E2207</f>
        <v>1.7105997544847207E-2</v>
      </c>
      <c r="E2207" s="2">
        <f>MACD!F2207</f>
        <v>3.2068513785719975E-2</v>
      </c>
      <c r="F2207" s="2">
        <f>'Moving Avg'!D2207</f>
        <v>0.61199999999999999</v>
      </c>
      <c r="G2207" s="2">
        <f>'Moving Avg'!F2207</f>
        <v>0.64699999999999969</v>
      </c>
      <c r="H2207" s="2">
        <f>'Moving Avg'!G2207</f>
        <v>0.68559999999999999</v>
      </c>
      <c r="I2207" s="2">
        <f>'Moving Avg'!H2207</f>
        <v>0.75184999999999991</v>
      </c>
      <c r="J2207" s="6" t="str">
        <f>OBV!F2207</f>
        <v>BULLISH</v>
      </c>
      <c r="K2207" s="6" t="str">
        <f>OBV!G2207</f>
        <v>NEUTRAL</v>
      </c>
      <c r="L2207" s="6" t="str">
        <f>OBV!H2207</f>
        <v>CONFIRMED BULLISH</v>
      </c>
      <c r="M2207" s="8">
        <f t="shared" si="340"/>
        <v>25</v>
      </c>
      <c r="N2207" s="8">
        <f t="shared" si="341"/>
        <v>45</v>
      </c>
      <c r="O2207" s="8">
        <f t="shared" si="342"/>
        <v>0</v>
      </c>
      <c r="P2207" s="8">
        <f t="shared" si="343"/>
        <v>83.5</v>
      </c>
      <c r="Q2207" s="9">
        <f t="shared" si="344"/>
        <v>37.024999999999999</v>
      </c>
      <c r="R2207" s="9">
        <f t="shared" si="345"/>
        <v>34.875</v>
      </c>
      <c r="S2207" s="9">
        <f t="shared" si="346"/>
        <v>48.075000000000003</v>
      </c>
      <c r="T2207" s="9">
        <f t="shared" si="347"/>
        <v>38.375</v>
      </c>
      <c r="U2207" s="8">
        <f t="shared" si="348"/>
        <v>39.991666666666667</v>
      </c>
      <c r="V2207" s="8">
        <f t="shared" si="349"/>
        <v>39.587500000000006</v>
      </c>
    </row>
    <row r="2208" spans="1:22" ht="13.5" x14ac:dyDescent="0.25">
      <c r="A2208" s="3">
        <f>RSI!A2208</f>
        <v>45520</v>
      </c>
      <c r="B2208" s="2">
        <f>RSI!B2208</f>
        <v>0.63</v>
      </c>
      <c r="C2208" s="2">
        <f>RSI!I2208</f>
        <v>42.970852708306595</v>
      </c>
      <c r="D2208" s="2">
        <f>MACD!E2208</f>
        <v>1.4439965747858996E-2</v>
      </c>
      <c r="E2208" s="2">
        <f>MACD!F2208</f>
        <v>2.8542804178147779E-2</v>
      </c>
      <c r="F2208" s="2">
        <f>'Moving Avg'!D2208</f>
        <v>0.61599999999999999</v>
      </c>
      <c r="G2208" s="2">
        <f>'Moving Avg'!F2208</f>
        <v>0.64149999999999985</v>
      </c>
      <c r="H2208" s="2">
        <f>'Moving Avg'!G2208</f>
        <v>0.68400000000000016</v>
      </c>
      <c r="I2208" s="2">
        <f>'Moving Avg'!H2208</f>
        <v>0.75114999999999976</v>
      </c>
      <c r="J2208" s="6" t="str">
        <f>OBV!F2208</f>
        <v>BULLISH</v>
      </c>
      <c r="K2208" s="6" t="str">
        <f>OBV!G2208</f>
        <v>NEUTRAL</v>
      </c>
      <c r="L2208" s="6" t="str">
        <f>OBV!H2208</f>
        <v>CONFIRMED BULLISH</v>
      </c>
      <c r="M2208" s="8">
        <f t="shared" si="340"/>
        <v>25</v>
      </c>
      <c r="N2208" s="8">
        <f t="shared" si="341"/>
        <v>45</v>
      </c>
      <c r="O2208" s="8">
        <f t="shared" si="342"/>
        <v>0</v>
      </c>
      <c r="P2208" s="8">
        <f t="shared" si="343"/>
        <v>83.5</v>
      </c>
      <c r="Q2208" s="9">
        <f t="shared" si="344"/>
        <v>37.024999999999999</v>
      </c>
      <c r="R2208" s="9">
        <f t="shared" si="345"/>
        <v>34.875</v>
      </c>
      <c r="S2208" s="9">
        <f t="shared" si="346"/>
        <v>48.075000000000003</v>
      </c>
      <c r="T2208" s="9">
        <f t="shared" si="347"/>
        <v>38.375</v>
      </c>
      <c r="U2208" s="8">
        <f t="shared" si="348"/>
        <v>39.991666666666667</v>
      </c>
      <c r="V2208" s="8">
        <f t="shared" si="349"/>
        <v>39.587500000000006</v>
      </c>
    </row>
    <row r="2209" spans="1:22" ht="13.5" x14ac:dyDescent="0.25">
      <c r="A2209" s="3">
        <f>RSI!A2209</f>
        <v>45523</v>
      </c>
      <c r="B2209" s="2">
        <f>RSI!B2209</f>
        <v>0.63</v>
      </c>
      <c r="C2209" s="2">
        <f>RSI!I2209</f>
        <v>42.970852708306587</v>
      </c>
      <c r="D2209" s="2">
        <f>MACD!E2209</f>
        <v>1.2300596496681804E-2</v>
      </c>
      <c r="E2209" s="2">
        <f>MACD!F2209</f>
        <v>2.5294362641854588E-2</v>
      </c>
      <c r="F2209" s="2">
        <f>'Moving Avg'!D2209</f>
        <v>0.61999999999999988</v>
      </c>
      <c r="G2209" s="2">
        <f>'Moving Avg'!F2209</f>
        <v>0.6359999999999999</v>
      </c>
      <c r="H2209" s="2">
        <f>'Moving Avg'!G2209</f>
        <v>0.68240000000000023</v>
      </c>
      <c r="I2209" s="2">
        <f>'Moving Avg'!H2209</f>
        <v>0.7505499999999995</v>
      </c>
      <c r="J2209" s="6" t="str">
        <f>OBV!F2209</f>
        <v>BULLISH</v>
      </c>
      <c r="K2209" s="6" t="str">
        <f>OBV!G2209</f>
        <v>NEUTRAL</v>
      </c>
      <c r="L2209" s="6" t="str">
        <f>OBV!H2209</f>
        <v>CONFIRMED BULLISH</v>
      </c>
      <c r="M2209" s="8">
        <f t="shared" si="340"/>
        <v>25</v>
      </c>
      <c r="N2209" s="8">
        <f t="shared" si="341"/>
        <v>45</v>
      </c>
      <c r="O2209" s="8">
        <f t="shared" si="342"/>
        <v>0</v>
      </c>
      <c r="P2209" s="8">
        <f t="shared" si="343"/>
        <v>83.5</v>
      </c>
      <c r="Q2209" s="9">
        <f t="shared" si="344"/>
        <v>37.024999999999999</v>
      </c>
      <c r="R2209" s="9">
        <f t="shared" si="345"/>
        <v>34.875</v>
      </c>
      <c r="S2209" s="9">
        <f t="shared" si="346"/>
        <v>48.075000000000003</v>
      </c>
      <c r="T2209" s="9">
        <f t="shared" si="347"/>
        <v>38.375</v>
      </c>
      <c r="U2209" s="8">
        <f t="shared" si="348"/>
        <v>39.991666666666667</v>
      </c>
      <c r="V2209" s="8">
        <f t="shared" si="349"/>
        <v>39.587500000000006</v>
      </c>
    </row>
    <row r="2210" spans="1:22" ht="13.5" x14ac:dyDescent="0.25">
      <c r="A2210" s="3">
        <f>RSI!A2210</f>
        <v>45524</v>
      </c>
      <c r="B2210" s="2">
        <f>RSI!B2210</f>
        <v>0.61</v>
      </c>
      <c r="C2210" s="2">
        <f>RSI!I2210</f>
        <v>37.235835472945318</v>
      </c>
      <c r="D2210" s="2">
        <f>MACD!E2210</f>
        <v>9.0027932771362673E-3</v>
      </c>
      <c r="E2210" s="2">
        <f>MACD!F2210</f>
        <v>2.2036048768910927E-2</v>
      </c>
      <c r="F2210" s="2">
        <f>'Moving Avg'!D2210</f>
        <v>0.61999999999999988</v>
      </c>
      <c r="G2210" s="2">
        <f>'Moving Avg'!F2210</f>
        <v>0.62899999999999978</v>
      </c>
      <c r="H2210" s="2">
        <f>'Moving Avg'!G2210</f>
        <v>0.68040000000000034</v>
      </c>
      <c r="I2210" s="2">
        <f>'Moving Avg'!H2210</f>
        <v>0.74984999999999968</v>
      </c>
      <c r="J2210" s="6" t="str">
        <f>OBV!F2210</f>
        <v>BULLISH</v>
      </c>
      <c r="K2210" s="6" t="str">
        <f>OBV!G2210</f>
        <v>NEUTRAL</v>
      </c>
      <c r="L2210" s="6" t="str">
        <f>OBV!H2210</f>
        <v>NEUTRAL</v>
      </c>
      <c r="M2210" s="8">
        <f t="shared" si="340"/>
        <v>25</v>
      </c>
      <c r="N2210" s="8">
        <f t="shared" si="341"/>
        <v>45</v>
      </c>
      <c r="O2210" s="8">
        <f t="shared" si="342"/>
        <v>0</v>
      </c>
      <c r="P2210" s="8">
        <f t="shared" si="343"/>
        <v>49.5</v>
      </c>
      <c r="Q2210" s="9">
        <f t="shared" si="344"/>
        <v>31.925000000000001</v>
      </c>
      <c r="R2210" s="9">
        <f t="shared" si="345"/>
        <v>26.375</v>
      </c>
      <c r="S2210" s="9">
        <f t="shared" si="346"/>
        <v>32.775000000000006</v>
      </c>
      <c r="T2210" s="9">
        <f t="shared" si="347"/>
        <v>29.875</v>
      </c>
      <c r="U2210" s="8">
        <f t="shared" si="348"/>
        <v>30.358333333333334</v>
      </c>
      <c r="V2210" s="8">
        <f t="shared" si="349"/>
        <v>30.237500000000001</v>
      </c>
    </row>
    <row r="2211" spans="1:22" ht="13.5" x14ac:dyDescent="0.25">
      <c r="A2211" s="3">
        <f>RSI!A2211</f>
        <v>45525</v>
      </c>
      <c r="B2211" s="2">
        <f>RSI!B2211</f>
        <v>0.63</v>
      </c>
      <c r="C2211" s="2">
        <f>RSI!I2211</f>
        <v>45.12323659657514</v>
      </c>
      <c r="D2211" s="2">
        <f>MACD!E2211</f>
        <v>1.8720039367272623E-3</v>
      </c>
      <c r="E2211" s="2">
        <f>MACD!F2211</f>
        <v>1.8003239802474195E-2</v>
      </c>
      <c r="F2211" s="2">
        <f>'Moving Avg'!D2211</f>
        <v>0.62399999999999989</v>
      </c>
      <c r="G2211" s="2">
        <f>'Moving Avg'!F2211</f>
        <v>0.62450000000000006</v>
      </c>
      <c r="H2211" s="2">
        <f>'Moving Avg'!G2211</f>
        <v>0.67900000000000038</v>
      </c>
      <c r="I2211" s="2">
        <f>'Moving Avg'!H2211</f>
        <v>0.74924999999999964</v>
      </c>
      <c r="J2211" s="6" t="str">
        <f>OBV!F2211</f>
        <v>BULLISH</v>
      </c>
      <c r="K2211" s="6" t="str">
        <f>OBV!G2211</f>
        <v>NEUTRAL</v>
      </c>
      <c r="L2211" s="6" t="str">
        <f>OBV!H2211</f>
        <v>CONFIRMED BULLISH</v>
      </c>
      <c r="M2211" s="8">
        <f t="shared" si="340"/>
        <v>25</v>
      </c>
      <c r="N2211" s="8">
        <f t="shared" si="341"/>
        <v>45</v>
      </c>
      <c r="O2211" s="8">
        <f t="shared" si="342"/>
        <v>0</v>
      </c>
      <c r="P2211" s="8">
        <f t="shared" si="343"/>
        <v>83.5</v>
      </c>
      <c r="Q2211" s="9">
        <f t="shared" si="344"/>
        <v>37.024999999999999</v>
      </c>
      <c r="R2211" s="9">
        <f t="shared" si="345"/>
        <v>34.875</v>
      </c>
      <c r="S2211" s="9">
        <f t="shared" si="346"/>
        <v>48.075000000000003</v>
      </c>
      <c r="T2211" s="9">
        <f t="shared" si="347"/>
        <v>38.375</v>
      </c>
      <c r="U2211" s="8">
        <f t="shared" si="348"/>
        <v>39.991666666666667</v>
      </c>
      <c r="V2211" s="8">
        <f t="shared" si="349"/>
        <v>39.587500000000006</v>
      </c>
    </row>
    <row r="2212" spans="1:22" ht="13.5" x14ac:dyDescent="0.25">
      <c r="A2212" s="3">
        <f>RSI!A2212</f>
        <v>45526</v>
      </c>
      <c r="B2212" s="2">
        <f>RSI!B2212</f>
        <v>0.64</v>
      </c>
      <c r="C2212" s="2">
        <f>RSI!I2212</f>
        <v>48.601236268987371</v>
      </c>
      <c r="D2212" s="2">
        <f>MACD!E2212</f>
        <v>-4.8187512893679285E-3</v>
      </c>
      <c r="E2212" s="2">
        <f>MACD!F2212</f>
        <v>1.3438841584105771E-2</v>
      </c>
      <c r="F2212" s="2">
        <f>'Moving Avg'!D2212</f>
        <v>0.628</v>
      </c>
      <c r="G2212" s="2">
        <f>'Moving Avg'!F2212</f>
        <v>0.62200000000000011</v>
      </c>
      <c r="H2212" s="2">
        <f>'Moving Avg'!G2212</f>
        <v>0.67780000000000029</v>
      </c>
      <c r="I2212" s="2">
        <f>'Moving Avg'!H2212</f>
        <v>0.74869999999999959</v>
      </c>
      <c r="J2212" s="6" t="str">
        <f>OBV!F2212</f>
        <v>BULLISH</v>
      </c>
      <c r="K2212" s="6" t="str">
        <f>OBV!G2212</f>
        <v>STRONG</v>
      </c>
      <c r="L2212" s="6" t="str">
        <f>OBV!H2212</f>
        <v>CONFIRMED BULLISH</v>
      </c>
      <c r="M2212" s="8">
        <f t="shared" si="340"/>
        <v>25</v>
      </c>
      <c r="N2212" s="8">
        <f t="shared" si="341"/>
        <v>45</v>
      </c>
      <c r="O2212" s="8">
        <f t="shared" si="342"/>
        <v>0</v>
      </c>
      <c r="P2212" s="8">
        <f t="shared" si="343"/>
        <v>100</v>
      </c>
      <c r="Q2212" s="9">
        <f t="shared" si="344"/>
        <v>39.5</v>
      </c>
      <c r="R2212" s="9">
        <f t="shared" si="345"/>
        <v>39</v>
      </c>
      <c r="S2212" s="9">
        <f t="shared" si="346"/>
        <v>55.5</v>
      </c>
      <c r="T2212" s="9">
        <f t="shared" si="347"/>
        <v>42.5</v>
      </c>
      <c r="U2212" s="8">
        <f t="shared" si="348"/>
        <v>44.666666666666664</v>
      </c>
      <c r="V2212" s="8">
        <f t="shared" si="349"/>
        <v>44.125</v>
      </c>
    </row>
    <row r="2213" spans="1:22" ht="13.5" x14ac:dyDescent="0.25">
      <c r="A2213" s="3">
        <f>RSI!A2213</f>
        <v>45527</v>
      </c>
      <c r="B2213" s="2">
        <f>RSI!B2213</f>
        <v>0.66</v>
      </c>
      <c r="C2213" s="2">
        <f>RSI!I2213</f>
        <v>54.774803590457616</v>
      </c>
      <c r="D2213" s="2">
        <f>MACD!E2213</f>
        <v>-1.0404741836429698E-2</v>
      </c>
      <c r="E2213" s="2">
        <f>MACD!F2213</f>
        <v>8.6701248999986776E-3</v>
      </c>
      <c r="F2213" s="2">
        <f>'Moving Avg'!D2213</f>
        <v>0.63400000000000012</v>
      </c>
      <c r="G2213" s="2">
        <f>'Moving Avg'!F2213</f>
        <v>0.62200000000000011</v>
      </c>
      <c r="H2213" s="2">
        <f>'Moving Avg'!G2213</f>
        <v>0.67740000000000011</v>
      </c>
      <c r="I2213" s="2">
        <f>'Moving Avg'!H2213</f>
        <v>0.74819999999999975</v>
      </c>
      <c r="J2213" s="6" t="str">
        <f>OBV!F2213</f>
        <v>BULLISH</v>
      </c>
      <c r="K2213" s="6" t="str">
        <f>OBV!G2213</f>
        <v>STRONG</v>
      </c>
      <c r="L2213" s="6" t="str">
        <f>OBV!H2213</f>
        <v>CONFIRMED BULLISH</v>
      </c>
      <c r="M2213" s="8">
        <f t="shared" si="340"/>
        <v>25</v>
      </c>
      <c r="N2213" s="8">
        <f t="shared" si="341"/>
        <v>45</v>
      </c>
      <c r="O2213" s="8">
        <f t="shared" si="342"/>
        <v>0</v>
      </c>
      <c r="P2213" s="8">
        <f t="shared" si="343"/>
        <v>100</v>
      </c>
      <c r="Q2213" s="9">
        <f t="shared" si="344"/>
        <v>39.5</v>
      </c>
      <c r="R2213" s="9">
        <f t="shared" si="345"/>
        <v>39</v>
      </c>
      <c r="S2213" s="9">
        <f t="shared" si="346"/>
        <v>55.5</v>
      </c>
      <c r="T2213" s="9">
        <f t="shared" si="347"/>
        <v>42.5</v>
      </c>
      <c r="U2213" s="8">
        <f t="shared" si="348"/>
        <v>44.666666666666664</v>
      </c>
      <c r="V2213" s="8">
        <f t="shared" si="349"/>
        <v>44.125</v>
      </c>
    </row>
    <row r="2214" spans="1:22" ht="13.5" x14ac:dyDescent="0.25">
      <c r="A2214" s="3">
        <f>RSI!A2214</f>
        <v>45530</v>
      </c>
      <c r="B2214" s="2">
        <f>RSI!B2214</f>
        <v>0.67</v>
      </c>
      <c r="C2214" s="2">
        <f>RSI!I2214</f>
        <v>57.522074584697961</v>
      </c>
      <c r="D2214" s="2">
        <f>MACD!E2214</f>
        <v>-1.5973198910777975E-2</v>
      </c>
      <c r="E2214" s="2">
        <f>MACD!F2214</f>
        <v>3.7414601378433477E-3</v>
      </c>
      <c r="F2214" s="2">
        <f>'Moving Avg'!D2214</f>
        <v>0.64200000000000002</v>
      </c>
      <c r="G2214" s="2">
        <f>'Moving Avg'!F2214</f>
        <v>0.62350000000000017</v>
      </c>
      <c r="H2214" s="2">
        <f>'Moving Avg'!G2214</f>
        <v>0.67680000000000007</v>
      </c>
      <c r="I2214" s="2">
        <f>'Moving Avg'!H2214</f>
        <v>0.7477499999999998</v>
      </c>
      <c r="J2214" s="6" t="str">
        <f>OBV!F2214</f>
        <v>BULLISH</v>
      </c>
      <c r="K2214" s="6" t="str">
        <f>OBV!G2214</f>
        <v>STRONG</v>
      </c>
      <c r="L2214" s="6" t="str">
        <f>OBV!H2214</f>
        <v>CONFIRMED BULLISH</v>
      </c>
      <c r="M2214" s="8">
        <f t="shared" si="340"/>
        <v>25</v>
      </c>
      <c r="N2214" s="8">
        <f t="shared" si="341"/>
        <v>45</v>
      </c>
      <c r="O2214" s="8">
        <f t="shared" si="342"/>
        <v>0</v>
      </c>
      <c r="P2214" s="8">
        <f t="shared" si="343"/>
        <v>100</v>
      </c>
      <c r="Q2214" s="9">
        <f t="shared" si="344"/>
        <v>39.5</v>
      </c>
      <c r="R2214" s="9">
        <f t="shared" si="345"/>
        <v>39</v>
      </c>
      <c r="S2214" s="9">
        <f t="shared" si="346"/>
        <v>55.5</v>
      </c>
      <c r="T2214" s="9">
        <f t="shared" si="347"/>
        <v>42.5</v>
      </c>
      <c r="U2214" s="8">
        <f t="shared" si="348"/>
        <v>44.666666666666664</v>
      </c>
      <c r="V2214" s="8">
        <f t="shared" si="349"/>
        <v>44.125</v>
      </c>
    </row>
    <row r="2215" spans="1:22" ht="13.5" x14ac:dyDescent="0.25">
      <c r="A2215" s="3">
        <f>RSI!A2215</f>
        <v>45531</v>
      </c>
      <c r="B2215" s="2">
        <f>RSI!B2215</f>
        <v>0.7</v>
      </c>
      <c r="C2215" s="2">
        <f>RSI!I2215</f>
        <v>64.490994671122962</v>
      </c>
      <c r="D2215" s="2">
        <f>MACD!E2215</f>
        <v>-2.3059902329019222E-2</v>
      </c>
      <c r="E2215" s="2">
        <f>MACD!F2215</f>
        <v>-1.6188123555291659E-3</v>
      </c>
      <c r="F2215" s="2">
        <f>'Moving Avg'!D2215</f>
        <v>0.65999999999999992</v>
      </c>
      <c r="G2215" s="2">
        <f>'Moving Avg'!F2215</f>
        <v>0.62750000000000017</v>
      </c>
      <c r="H2215" s="2">
        <f>'Moving Avg'!G2215</f>
        <v>0.67680000000000018</v>
      </c>
      <c r="I2215" s="2">
        <f>'Moving Avg'!H2215</f>
        <v>0.74744999999999973</v>
      </c>
      <c r="J2215" s="6" t="str">
        <f>OBV!F2215</f>
        <v>BULLISH</v>
      </c>
      <c r="K2215" s="6" t="str">
        <f>OBV!G2215</f>
        <v>STRONG</v>
      </c>
      <c r="L2215" s="6" t="str">
        <f>OBV!H2215</f>
        <v>CONFIRMED BULLISH</v>
      </c>
      <c r="M2215" s="8">
        <f t="shared" si="340"/>
        <v>25</v>
      </c>
      <c r="N2215" s="8">
        <f t="shared" si="341"/>
        <v>100</v>
      </c>
      <c r="O2215" s="8">
        <f t="shared" si="342"/>
        <v>0</v>
      </c>
      <c r="P2215" s="8">
        <f t="shared" si="343"/>
        <v>100</v>
      </c>
      <c r="Q2215" s="9">
        <f t="shared" si="344"/>
        <v>58.75</v>
      </c>
      <c r="R2215" s="9">
        <f t="shared" si="345"/>
        <v>50</v>
      </c>
      <c r="S2215" s="9">
        <f t="shared" si="346"/>
        <v>63.75</v>
      </c>
      <c r="T2215" s="9">
        <f t="shared" si="347"/>
        <v>56.25</v>
      </c>
      <c r="U2215" s="8">
        <f t="shared" si="348"/>
        <v>57.5</v>
      </c>
      <c r="V2215" s="8">
        <f t="shared" si="349"/>
        <v>57.1875</v>
      </c>
    </row>
    <row r="2216" spans="1:22" ht="13.5" x14ac:dyDescent="0.25">
      <c r="A2216" s="3">
        <f>RSI!A2216</f>
        <v>45532</v>
      </c>
      <c r="B2216" s="2">
        <f>RSI!B2216</f>
        <v>0.68</v>
      </c>
      <c r="C2216" s="2">
        <f>RSI!I2216</f>
        <v>57.695269360255324</v>
      </c>
      <c r="D2216" s="2">
        <f>MACD!E2216</f>
        <v>-2.789353147631346E-2</v>
      </c>
      <c r="E2216" s="2">
        <f>MACD!F2216</f>
        <v>-6.8737561796860247E-3</v>
      </c>
      <c r="F2216" s="2">
        <f>'Moving Avg'!D2216</f>
        <v>0.67</v>
      </c>
      <c r="G2216" s="2">
        <f>'Moving Avg'!F2216</f>
        <v>0.63150000000000006</v>
      </c>
      <c r="H2216" s="2">
        <f>'Moving Avg'!G2216</f>
        <v>0.67580000000000029</v>
      </c>
      <c r="I2216" s="2">
        <f>'Moving Avg'!H2216</f>
        <v>0.74719999999999975</v>
      </c>
      <c r="J2216" s="6" t="str">
        <f>OBV!F2216</f>
        <v>BULLISH</v>
      </c>
      <c r="K2216" s="6" t="str">
        <f>OBV!G2216</f>
        <v>STRONG</v>
      </c>
      <c r="L2216" s="6" t="str">
        <f>OBV!H2216</f>
        <v>CONFIRMED BULLISH</v>
      </c>
      <c r="M2216" s="8">
        <f t="shared" si="340"/>
        <v>25</v>
      </c>
      <c r="N2216" s="8">
        <f t="shared" si="341"/>
        <v>100</v>
      </c>
      <c r="O2216" s="8">
        <f t="shared" si="342"/>
        <v>0</v>
      </c>
      <c r="P2216" s="8">
        <f t="shared" si="343"/>
        <v>100</v>
      </c>
      <c r="Q2216" s="9">
        <f t="shared" si="344"/>
        <v>58.75</v>
      </c>
      <c r="R2216" s="9">
        <f t="shared" si="345"/>
        <v>50</v>
      </c>
      <c r="S2216" s="9">
        <f t="shared" si="346"/>
        <v>63.75</v>
      </c>
      <c r="T2216" s="9">
        <f t="shared" si="347"/>
        <v>56.25</v>
      </c>
      <c r="U2216" s="8">
        <f t="shared" si="348"/>
        <v>57.5</v>
      </c>
      <c r="V2216" s="8">
        <f t="shared" si="349"/>
        <v>57.1875</v>
      </c>
    </row>
    <row r="2217" spans="1:22" ht="13.5" x14ac:dyDescent="0.25">
      <c r="A2217" s="3">
        <f>RSI!A2217</f>
        <v>45533</v>
      </c>
      <c r="B2217" s="2">
        <f>RSI!B2217</f>
        <v>0.68</v>
      </c>
      <c r="C2217" s="2">
        <f>RSI!I2217</f>
        <v>57.695269360255324</v>
      </c>
      <c r="D2217" s="2">
        <f>MACD!E2217</f>
        <v>-3.0621947116201476E-2</v>
      </c>
      <c r="E2217" s="2">
        <f>MACD!F2217</f>
        <v>-1.1623394366989115E-2</v>
      </c>
      <c r="F2217" s="2">
        <f>'Moving Avg'!D2217</f>
        <v>0.67800000000000016</v>
      </c>
      <c r="G2217" s="2">
        <f>'Moving Avg'!F2217</f>
        <v>0.63450000000000006</v>
      </c>
      <c r="H2217" s="2">
        <f>'Moving Avg'!G2217</f>
        <v>0.67540000000000022</v>
      </c>
      <c r="I2217" s="2">
        <f>'Moving Avg'!H2217</f>
        <v>0.74674999999999969</v>
      </c>
      <c r="J2217" s="6" t="str">
        <f>OBV!F2217</f>
        <v>BULLISH</v>
      </c>
      <c r="K2217" s="6" t="str">
        <f>OBV!G2217</f>
        <v>NEUTRAL</v>
      </c>
      <c r="L2217" s="6" t="str">
        <f>OBV!H2217</f>
        <v>CONFIRMED BULLISH</v>
      </c>
      <c r="M2217" s="8">
        <f t="shared" si="340"/>
        <v>25</v>
      </c>
      <c r="N2217" s="8">
        <f t="shared" si="341"/>
        <v>45</v>
      </c>
      <c r="O2217" s="8">
        <f t="shared" si="342"/>
        <v>0</v>
      </c>
      <c r="P2217" s="8">
        <f t="shared" si="343"/>
        <v>83.5</v>
      </c>
      <c r="Q2217" s="9">
        <f t="shared" si="344"/>
        <v>37.024999999999999</v>
      </c>
      <c r="R2217" s="9">
        <f t="shared" si="345"/>
        <v>34.875</v>
      </c>
      <c r="S2217" s="9">
        <f t="shared" si="346"/>
        <v>48.075000000000003</v>
      </c>
      <c r="T2217" s="9">
        <f t="shared" si="347"/>
        <v>38.375</v>
      </c>
      <c r="U2217" s="8">
        <f t="shared" si="348"/>
        <v>39.991666666666667</v>
      </c>
      <c r="V2217" s="8">
        <f t="shared" si="349"/>
        <v>39.587500000000006</v>
      </c>
    </row>
    <row r="2218" spans="1:22" ht="13.5" x14ac:dyDescent="0.25">
      <c r="A2218" s="3">
        <f>RSI!A2218</f>
        <v>45534</v>
      </c>
      <c r="B2218" s="2">
        <f>RSI!B2218</f>
        <v>0.71</v>
      </c>
      <c r="C2218" s="2">
        <f>RSI!I2218</f>
        <v>64.24896139474339</v>
      </c>
      <c r="D2218" s="2">
        <f>MACD!E2218</f>
        <v>-3.3778148006527342E-2</v>
      </c>
      <c r="E2218" s="2">
        <f>MACD!F2218</f>
        <v>-1.6054345094896762E-2</v>
      </c>
      <c r="F2218" s="2">
        <f>'Moving Avg'!D2218</f>
        <v>0.68800000000000006</v>
      </c>
      <c r="G2218" s="2">
        <f>'Moving Avg'!F2218</f>
        <v>0.63800000000000012</v>
      </c>
      <c r="H2218" s="2">
        <f>'Moving Avg'!G2218</f>
        <v>0.67560000000000031</v>
      </c>
      <c r="I2218" s="2">
        <f>'Moving Avg'!H2218</f>
        <v>0.74624999999999975</v>
      </c>
      <c r="J2218" s="6" t="str">
        <f>OBV!F2218</f>
        <v>BULLISH</v>
      </c>
      <c r="K2218" s="6" t="str">
        <f>OBV!G2218</f>
        <v>NEUTRAL</v>
      </c>
      <c r="L2218" s="6" t="str">
        <f>OBV!H2218</f>
        <v>CONFIRMED BULLISH</v>
      </c>
      <c r="M2218" s="8">
        <f t="shared" si="340"/>
        <v>25</v>
      </c>
      <c r="N2218" s="8">
        <f t="shared" si="341"/>
        <v>45</v>
      </c>
      <c r="O2218" s="8">
        <f t="shared" si="342"/>
        <v>0</v>
      </c>
      <c r="P2218" s="8">
        <f t="shared" si="343"/>
        <v>83.5</v>
      </c>
      <c r="Q2218" s="9">
        <f t="shared" si="344"/>
        <v>37.024999999999999</v>
      </c>
      <c r="R2218" s="9">
        <f t="shared" si="345"/>
        <v>34.875</v>
      </c>
      <c r="S2218" s="9">
        <f t="shared" si="346"/>
        <v>48.075000000000003</v>
      </c>
      <c r="T2218" s="9">
        <f t="shared" si="347"/>
        <v>38.375</v>
      </c>
      <c r="U2218" s="8">
        <f t="shared" si="348"/>
        <v>39.991666666666667</v>
      </c>
      <c r="V2218" s="8">
        <f t="shared" si="349"/>
        <v>39.587500000000006</v>
      </c>
    </row>
    <row r="2219" spans="1:22" ht="13.5" x14ac:dyDescent="0.25">
      <c r="A2219" s="3">
        <f>RSI!A2219</f>
        <v>45537</v>
      </c>
      <c r="B2219" s="2">
        <f>RSI!B2219</f>
        <v>0.74</v>
      </c>
      <c r="C2219" s="2">
        <f>RSI!I2219</f>
        <v>69.360619101836875</v>
      </c>
      <c r="D2219" s="2">
        <f>MACD!E2219</f>
        <v>-3.899992194616686E-2</v>
      </c>
      <c r="E2219" s="2">
        <f>MACD!F2219</f>
        <v>-2.0643460465150781E-2</v>
      </c>
      <c r="F2219" s="2">
        <f>'Moving Avg'!D2219</f>
        <v>0.70199999999999996</v>
      </c>
      <c r="G2219" s="2">
        <f>'Moving Avg'!F2219</f>
        <v>0.6429999999999999</v>
      </c>
      <c r="H2219" s="2">
        <f>'Moving Avg'!G2219</f>
        <v>0.67640000000000033</v>
      </c>
      <c r="I2219" s="2">
        <f>'Moving Avg'!H2219</f>
        <v>0.74569999999999992</v>
      </c>
      <c r="J2219" s="6" t="str">
        <f>OBV!F2219</f>
        <v>BULLISH</v>
      </c>
      <c r="K2219" s="6" t="str">
        <f>OBV!G2219</f>
        <v>NEUTRAL</v>
      </c>
      <c r="L2219" s="6" t="str">
        <f>OBV!H2219</f>
        <v>CONFIRMED BULLISH</v>
      </c>
      <c r="M2219" s="8">
        <f t="shared" si="340"/>
        <v>25</v>
      </c>
      <c r="N2219" s="8">
        <f t="shared" si="341"/>
        <v>45</v>
      </c>
      <c r="O2219" s="8">
        <f t="shared" si="342"/>
        <v>0</v>
      </c>
      <c r="P2219" s="8">
        <f t="shared" si="343"/>
        <v>83.5</v>
      </c>
      <c r="Q2219" s="9">
        <f t="shared" si="344"/>
        <v>37.024999999999999</v>
      </c>
      <c r="R2219" s="9">
        <f t="shared" si="345"/>
        <v>34.875</v>
      </c>
      <c r="S2219" s="9">
        <f t="shared" si="346"/>
        <v>48.075000000000003</v>
      </c>
      <c r="T2219" s="9">
        <f t="shared" si="347"/>
        <v>38.375</v>
      </c>
      <c r="U2219" s="8">
        <f t="shared" si="348"/>
        <v>39.991666666666667</v>
      </c>
      <c r="V2219" s="8">
        <f t="shared" si="349"/>
        <v>39.587500000000006</v>
      </c>
    </row>
    <row r="2220" spans="1:22" ht="13.5" x14ac:dyDescent="0.25">
      <c r="A2220" s="3">
        <f>RSI!A2220</f>
        <v>45538</v>
      </c>
      <c r="B2220" s="2">
        <f>RSI!B2220</f>
        <v>0.73</v>
      </c>
      <c r="C2220" s="2">
        <f>RSI!I2220</f>
        <v>65.974422812888491</v>
      </c>
      <c r="D2220" s="2">
        <f>MACD!E2220</f>
        <v>-4.6236355409460916E-2</v>
      </c>
      <c r="E2220" s="2">
        <f>MACD!F2220</f>
        <v>-2.5762039454012807E-2</v>
      </c>
      <c r="F2220" s="2">
        <f>'Moving Avg'!D2220</f>
        <v>0.70800000000000007</v>
      </c>
      <c r="G2220" s="2">
        <f>'Moving Avg'!F2220</f>
        <v>0.64849999999999985</v>
      </c>
      <c r="H2220" s="2">
        <f>'Moving Avg'!G2220</f>
        <v>0.67700000000000005</v>
      </c>
      <c r="I2220" s="2">
        <f>'Moving Avg'!H2220</f>
        <v>0.7448499999999999</v>
      </c>
      <c r="J2220" s="6" t="str">
        <f>OBV!F2220</f>
        <v>BEARISH</v>
      </c>
      <c r="K2220" s="6" t="str">
        <f>OBV!G2220</f>
        <v>NEUTRAL</v>
      </c>
      <c r="L2220" s="6" t="str">
        <f>OBV!H2220</f>
        <v>BEARISH DIVERGENCE</v>
      </c>
      <c r="M2220" s="8">
        <f t="shared" si="340"/>
        <v>25</v>
      </c>
      <c r="N2220" s="8">
        <f t="shared" si="341"/>
        <v>100</v>
      </c>
      <c r="O2220" s="8">
        <f t="shared" si="342"/>
        <v>0</v>
      </c>
      <c r="P2220" s="8">
        <f t="shared" si="343"/>
        <v>16.5</v>
      </c>
      <c r="Q2220" s="9">
        <f t="shared" si="344"/>
        <v>46.225000000000001</v>
      </c>
      <c r="R2220" s="9">
        <f t="shared" si="345"/>
        <v>29.125</v>
      </c>
      <c r="S2220" s="9">
        <f t="shared" si="346"/>
        <v>26.175000000000001</v>
      </c>
      <c r="T2220" s="9">
        <f t="shared" si="347"/>
        <v>35.375</v>
      </c>
      <c r="U2220" s="8">
        <f t="shared" si="348"/>
        <v>33.841666666666661</v>
      </c>
      <c r="V2220" s="8">
        <f t="shared" si="349"/>
        <v>34.224999999999994</v>
      </c>
    </row>
    <row r="2221" spans="1:22" ht="13.5" x14ac:dyDescent="0.25">
      <c r="A2221" s="3">
        <f>RSI!A2221</f>
        <v>45539</v>
      </c>
      <c r="B2221" s="2">
        <f>RSI!B2221</f>
        <v>0.74</v>
      </c>
      <c r="C2221" s="2">
        <f>RSI!I2221</f>
        <v>67.673981140439508</v>
      </c>
      <c r="D2221" s="2">
        <f>MACD!E2221</f>
        <v>-5.0410354784868439E-2</v>
      </c>
      <c r="E2221" s="2">
        <f>MACD!F2221</f>
        <v>-3.0691702520183932E-2</v>
      </c>
      <c r="F2221" s="2">
        <f>'Moving Avg'!D2221</f>
        <v>0.72</v>
      </c>
      <c r="G2221" s="2">
        <f>'Moving Avg'!F2221</f>
        <v>0.65549999999999997</v>
      </c>
      <c r="H2221" s="2">
        <f>'Moving Avg'!G2221</f>
        <v>0.67800000000000016</v>
      </c>
      <c r="I2221" s="2">
        <f>'Moving Avg'!H2221</f>
        <v>0.74414999999999976</v>
      </c>
      <c r="J2221" s="6" t="str">
        <f>OBV!F2221</f>
        <v>BULLISH</v>
      </c>
      <c r="K2221" s="6" t="str">
        <f>OBV!G2221</f>
        <v>NEUTRAL</v>
      </c>
      <c r="L2221" s="6" t="str">
        <f>OBV!H2221</f>
        <v>CONFIRMED BULLISH</v>
      </c>
      <c r="M2221" s="8">
        <f t="shared" si="340"/>
        <v>25</v>
      </c>
      <c r="N2221" s="8">
        <f t="shared" si="341"/>
        <v>45</v>
      </c>
      <c r="O2221" s="8">
        <f t="shared" si="342"/>
        <v>0</v>
      </c>
      <c r="P2221" s="8">
        <f t="shared" si="343"/>
        <v>83.5</v>
      </c>
      <c r="Q2221" s="9">
        <f t="shared" si="344"/>
        <v>37.024999999999999</v>
      </c>
      <c r="R2221" s="9">
        <f t="shared" si="345"/>
        <v>34.875</v>
      </c>
      <c r="S2221" s="9">
        <f t="shared" si="346"/>
        <v>48.075000000000003</v>
      </c>
      <c r="T2221" s="9">
        <f t="shared" si="347"/>
        <v>38.375</v>
      </c>
      <c r="U2221" s="8">
        <f t="shared" si="348"/>
        <v>39.991666666666667</v>
      </c>
      <c r="V2221" s="8">
        <f t="shared" si="349"/>
        <v>39.587500000000006</v>
      </c>
    </row>
    <row r="2222" spans="1:22" ht="13.5" x14ac:dyDescent="0.25">
      <c r="A2222" s="3">
        <f>RSI!A2222</f>
        <v>45540</v>
      </c>
      <c r="B2222" s="2">
        <f>RSI!B2222</f>
        <v>0.71</v>
      </c>
      <c r="C2222" s="2">
        <f>RSI!I2222</f>
        <v>58.270563431714599</v>
      </c>
      <c r="D2222" s="2">
        <f>MACD!E2222</f>
        <v>-5.0598982731015485E-2</v>
      </c>
      <c r="E2222" s="2">
        <f>MACD!F2222</f>
        <v>-3.4673158562350245E-2</v>
      </c>
      <c r="F2222" s="2">
        <f>'Moving Avg'!D2222</f>
        <v>0.72599999999999998</v>
      </c>
      <c r="G2222" s="2">
        <f>'Moving Avg'!F2222</f>
        <v>0.66100000000000014</v>
      </c>
      <c r="H2222" s="2">
        <f>'Moving Avg'!G2222</f>
        <v>0.67780000000000018</v>
      </c>
      <c r="I2222" s="2">
        <f>'Moving Avg'!H2222</f>
        <v>0.74309999999999987</v>
      </c>
      <c r="J2222" s="6" t="str">
        <f>OBV!F2222</f>
        <v>BEARISH</v>
      </c>
      <c r="K2222" s="6" t="str">
        <f>OBV!G2222</f>
        <v>WEAK</v>
      </c>
      <c r="L2222" s="6" t="str">
        <f>OBV!H2222</f>
        <v>BEARISH DIVERGENCE</v>
      </c>
      <c r="M2222" s="8">
        <f t="shared" si="340"/>
        <v>25</v>
      </c>
      <c r="N2222" s="8">
        <f t="shared" si="341"/>
        <v>45</v>
      </c>
      <c r="O2222" s="8">
        <f t="shared" si="342"/>
        <v>0</v>
      </c>
      <c r="P2222" s="8">
        <f t="shared" si="343"/>
        <v>0</v>
      </c>
      <c r="Q2222" s="9">
        <f t="shared" si="344"/>
        <v>24.5</v>
      </c>
      <c r="R2222" s="9">
        <f t="shared" si="345"/>
        <v>14</v>
      </c>
      <c r="S2222" s="9">
        <f t="shared" si="346"/>
        <v>10.5</v>
      </c>
      <c r="T2222" s="9">
        <f t="shared" si="347"/>
        <v>17.5</v>
      </c>
      <c r="U2222" s="8">
        <f t="shared" si="348"/>
        <v>16.333333333333332</v>
      </c>
      <c r="V2222" s="8">
        <f t="shared" si="349"/>
        <v>16.625</v>
      </c>
    </row>
    <row r="2223" spans="1:22" ht="13.5" x14ac:dyDescent="0.25">
      <c r="A2223" s="3">
        <f>RSI!A2223</f>
        <v>45541</v>
      </c>
      <c r="B2223" s="2">
        <f>RSI!B2223</f>
        <v>0.74</v>
      </c>
      <c r="C2223" s="2">
        <f>RSI!I2223</f>
        <v>63.702181348227604</v>
      </c>
      <c r="D2223" s="2">
        <f>MACD!E2223</f>
        <v>-5.011316151809897E-2</v>
      </c>
      <c r="E2223" s="2">
        <f>MACD!F2223</f>
        <v>-3.7761159153499993E-2</v>
      </c>
      <c r="F2223" s="2">
        <f>'Moving Avg'!D2223</f>
        <v>0.73199999999999998</v>
      </c>
      <c r="G2223" s="2">
        <f>'Moving Avg'!F2223</f>
        <v>0.6675000000000002</v>
      </c>
      <c r="H2223" s="2">
        <f>'Moving Avg'!G2223</f>
        <v>0.67840000000000023</v>
      </c>
      <c r="I2223" s="2">
        <f>'Moving Avg'!H2223</f>
        <v>0.74219999999999986</v>
      </c>
      <c r="J2223" s="6" t="str">
        <f>OBV!F2223</f>
        <v>BEARISH</v>
      </c>
      <c r="K2223" s="6" t="str">
        <f>OBV!G2223</f>
        <v>WEAK</v>
      </c>
      <c r="L2223" s="6" t="str">
        <f>OBV!H2223</f>
        <v>BEARISH DIVERGENCE</v>
      </c>
      <c r="M2223" s="8">
        <f t="shared" si="340"/>
        <v>25</v>
      </c>
      <c r="N2223" s="8">
        <f t="shared" si="341"/>
        <v>45</v>
      </c>
      <c r="O2223" s="8">
        <f t="shared" si="342"/>
        <v>0</v>
      </c>
      <c r="P2223" s="8">
        <f t="shared" si="343"/>
        <v>0</v>
      </c>
      <c r="Q2223" s="9">
        <f t="shared" si="344"/>
        <v>24.5</v>
      </c>
      <c r="R2223" s="9">
        <f t="shared" si="345"/>
        <v>14</v>
      </c>
      <c r="S2223" s="9">
        <f t="shared" si="346"/>
        <v>10.5</v>
      </c>
      <c r="T2223" s="9">
        <f t="shared" si="347"/>
        <v>17.5</v>
      </c>
      <c r="U2223" s="8">
        <f t="shared" si="348"/>
        <v>16.333333333333332</v>
      </c>
      <c r="V2223" s="8">
        <f t="shared" si="349"/>
        <v>16.625</v>
      </c>
    </row>
    <row r="2224" spans="1:22" ht="13.5" x14ac:dyDescent="0.25">
      <c r="A2224" s="3">
        <f>RSI!A2224</f>
        <v>45544</v>
      </c>
      <c r="B2224" s="2">
        <f>RSI!B2224</f>
        <v>0.74</v>
      </c>
      <c r="C2224" s="2">
        <f>RSI!I2224</f>
        <v>63.702181348227597</v>
      </c>
      <c r="D2224" s="2">
        <f>MACD!E2224</f>
        <v>-4.8534661576149052E-2</v>
      </c>
      <c r="E2224" s="2">
        <f>MACD!F2224</f>
        <v>-3.9915859638029808E-2</v>
      </c>
      <c r="F2224" s="2">
        <f>'Moving Avg'!D2224</f>
        <v>0.73199999999999998</v>
      </c>
      <c r="G2224" s="2">
        <f>'Moving Avg'!F2224</f>
        <v>0.67400000000000004</v>
      </c>
      <c r="H2224" s="2">
        <f>'Moving Avg'!G2224</f>
        <v>0.67900000000000005</v>
      </c>
      <c r="I2224" s="2">
        <f>'Moving Avg'!H2224</f>
        <v>0.74119999999999986</v>
      </c>
      <c r="J2224" s="6" t="str">
        <f>OBV!F2224</f>
        <v>BEARISH</v>
      </c>
      <c r="K2224" s="6" t="str">
        <f>OBV!G2224</f>
        <v>WEAK</v>
      </c>
      <c r="L2224" s="6" t="str">
        <f>OBV!H2224</f>
        <v>NEUTRAL</v>
      </c>
      <c r="M2224" s="8">
        <f t="shared" si="340"/>
        <v>25</v>
      </c>
      <c r="N2224" s="8">
        <f t="shared" si="341"/>
        <v>45</v>
      </c>
      <c r="O2224" s="8">
        <f t="shared" si="342"/>
        <v>0</v>
      </c>
      <c r="P2224" s="8">
        <f t="shared" si="343"/>
        <v>0</v>
      </c>
      <c r="Q2224" s="9">
        <f t="shared" si="344"/>
        <v>24.5</v>
      </c>
      <c r="R2224" s="9">
        <f t="shared" si="345"/>
        <v>14</v>
      </c>
      <c r="S2224" s="9">
        <f t="shared" si="346"/>
        <v>10.5</v>
      </c>
      <c r="T2224" s="9">
        <f t="shared" si="347"/>
        <v>17.5</v>
      </c>
      <c r="U2224" s="8">
        <f t="shared" si="348"/>
        <v>16.333333333333332</v>
      </c>
      <c r="V2224" s="8">
        <f t="shared" si="349"/>
        <v>16.625</v>
      </c>
    </row>
    <row r="2225" spans="1:22" ht="13.5" x14ac:dyDescent="0.25">
      <c r="A2225" s="3">
        <f>RSI!A2225</f>
        <v>45545</v>
      </c>
      <c r="B2225" s="2">
        <f>RSI!B2225</f>
        <v>0.72</v>
      </c>
      <c r="C2225" s="2">
        <f>RSI!I2225</f>
        <v>57.87747086080396</v>
      </c>
      <c r="D2225" s="2">
        <f>MACD!E2225</f>
        <v>-4.1445698241844853E-2</v>
      </c>
      <c r="E2225" s="2">
        <f>MACD!F2225</f>
        <v>-4.0221827358792817E-2</v>
      </c>
      <c r="F2225" s="2">
        <f>'Moving Avg'!D2225</f>
        <v>0.72999999999999987</v>
      </c>
      <c r="G2225" s="2">
        <f>'Moving Avg'!F2225</f>
        <v>0.6795000000000001</v>
      </c>
      <c r="H2225" s="2">
        <f>'Moving Avg'!G2225</f>
        <v>0.67900000000000005</v>
      </c>
      <c r="I2225" s="2">
        <f>'Moving Avg'!H2225</f>
        <v>0.74014999999999997</v>
      </c>
      <c r="J2225" s="6" t="str">
        <f>OBV!F2225</f>
        <v>BEARISH</v>
      </c>
      <c r="K2225" s="6" t="str">
        <f>OBV!G2225</f>
        <v>WEAK</v>
      </c>
      <c r="L2225" s="6" t="str">
        <f>OBV!H2225</f>
        <v>CONFIRMED BEARISH</v>
      </c>
      <c r="M2225" s="8">
        <f t="shared" si="340"/>
        <v>25</v>
      </c>
      <c r="N2225" s="8">
        <f t="shared" si="341"/>
        <v>45</v>
      </c>
      <c r="O2225" s="8">
        <f t="shared" si="342"/>
        <v>0</v>
      </c>
      <c r="P2225" s="8">
        <f t="shared" si="343"/>
        <v>0</v>
      </c>
      <c r="Q2225" s="9">
        <f t="shared" si="344"/>
        <v>24.5</v>
      </c>
      <c r="R2225" s="9">
        <f t="shared" si="345"/>
        <v>14</v>
      </c>
      <c r="S2225" s="9">
        <f t="shared" si="346"/>
        <v>10.5</v>
      </c>
      <c r="T2225" s="9">
        <f t="shared" si="347"/>
        <v>17.5</v>
      </c>
      <c r="U2225" s="8">
        <f t="shared" si="348"/>
        <v>16.333333333333332</v>
      </c>
      <c r="V2225" s="8">
        <f t="shared" si="349"/>
        <v>16.625</v>
      </c>
    </row>
    <row r="2226" spans="1:22" ht="13.5" x14ac:dyDescent="0.25">
      <c r="A2226" s="3">
        <f>RSI!A2226</f>
        <v>45546</v>
      </c>
      <c r="B2226" s="2">
        <f>RSI!B2226</f>
        <v>0.71</v>
      </c>
      <c r="C2226" s="2">
        <f>RSI!I2226</f>
        <v>55.161585297584303</v>
      </c>
      <c r="D2226" s="2">
        <f>MACD!E2226</f>
        <v>-3.7983454054092536E-2</v>
      </c>
      <c r="E2226" s="2">
        <f>MACD!F2226</f>
        <v>-3.9774152697852762E-2</v>
      </c>
      <c r="F2226" s="2">
        <f>'Moving Avg'!D2226</f>
        <v>0.72399999999999998</v>
      </c>
      <c r="G2226" s="2">
        <f>'Moving Avg'!F2226</f>
        <v>0.68450000000000011</v>
      </c>
      <c r="H2226" s="2">
        <f>'Moving Avg'!G2226</f>
        <v>0.67899999999999994</v>
      </c>
      <c r="I2226" s="2">
        <f>'Moving Avg'!H2226</f>
        <v>0.73904999999999998</v>
      </c>
      <c r="J2226" s="6" t="str">
        <f>OBV!F2226</f>
        <v>BEARISH</v>
      </c>
      <c r="K2226" s="6" t="str">
        <f>OBV!G2226</f>
        <v>WEAK</v>
      </c>
      <c r="L2226" s="6" t="str">
        <f>OBV!H2226</f>
        <v>CONFIRMED BEARISH</v>
      </c>
      <c r="M2226" s="8">
        <f t="shared" si="340"/>
        <v>25</v>
      </c>
      <c r="N2226" s="8">
        <f t="shared" si="341"/>
        <v>0</v>
      </c>
      <c r="O2226" s="8">
        <f t="shared" si="342"/>
        <v>0</v>
      </c>
      <c r="P2226" s="8">
        <f t="shared" si="343"/>
        <v>0</v>
      </c>
      <c r="Q2226" s="9">
        <f t="shared" si="344"/>
        <v>8.75</v>
      </c>
      <c r="R2226" s="9">
        <f t="shared" si="345"/>
        <v>5</v>
      </c>
      <c r="S2226" s="9">
        <f t="shared" si="346"/>
        <v>3.75</v>
      </c>
      <c r="T2226" s="9">
        <f t="shared" si="347"/>
        <v>6.25</v>
      </c>
      <c r="U2226" s="8">
        <f t="shared" si="348"/>
        <v>5.833333333333333</v>
      </c>
      <c r="V2226" s="8">
        <f t="shared" si="349"/>
        <v>5.9375</v>
      </c>
    </row>
    <row r="2227" spans="1:22" ht="13.5" x14ac:dyDescent="0.25">
      <c r="A2227" s="3">
        <f>RSI!A2227</f>
        <v>45547</v>
      </c>
      <c r="B2227" s="2">
        <f>RSI!B2227</f>
        <v>0.7</v>
      </c>
      <c r="C2227" s="2">
        <f>RSI!I2227</f>
        <v>52.508121967154395</v>
      </c>
      <c r="D2227" s="2">
        <f>MACD!E2227</f>
        <v>-3.4439149302388006E-2</v>
      </c>
      <c r="E2227" s="2">
        <f>MACD!F2227</f>
        <v>-3.8707152018759815E-2</v>
      </c>
      <c r="F2227" s="2">
        <f>'Moving Avg'!D2227</f>
        <v>0.72200000000000009</v>
      </c>
      <c r="G2227" s="2">
        <f>'Moving Avg'!F2227</f>
        <v>0.6885</v>
      </c>
      <c r="H2227" s="2">
        <f>'Moving Avg'!G2227</f>
        <v>0.67879999999999996</v>
      </c>
      <c r="I2227" s="2">
        <f>'Moving Avg'!H2227</f>
        <v>0.73805000000000009</v>
      </c>
      <c r="J2227" s="6" t="str">
        <f>OBV!F2227</f>
        <v>BEARISH</v>
      </c>
      <c r="K2227" s="6" t="str">
        <f>OBV!G2227</f>
        <v>NEUTRAL</v>
      </c>
      <c r="L2227" s="6" t="str">
        <f>OBV!H2227</f>
        <v>CONFIRMED BEARISH</v>
      </c>
      <c r="M2227" s="8">
        <f t="shared" si="340"/>
        <v>25</v>
      </c>
      <c r="N2227" s="8">
        <f t="shared" si="341"/>
        <v>0</v>
      </c>
      <c r="O2227" s="8">
        <f t="shared" si="342"/>
        <v>0</v>
      </c>
      <c r="P2227" s="8">
        <f t="shared" si="343"/>
        <v>16.5</v>
      </c>
      <c r="Q2227" s="9">
        <f t="shared" si="344"/>
        <v>11.225</v>
      </c>
      <c r="R2227" s="9">
        <f t="shared" si="345"/>
        <v>9.125</v>
      </c>
      <c r="S2227" s="9">
        <f t="shared" si="346"/>
        <v>11.175000000000001</v>
      </c>
      <c r="T2227" s="9">
        <f t="shared" si="347"/>
        <v>10.375</v>
      </c>
      <c r="U2227" s="8">
        <f t="shared" si="348"/>
        <v>10.508333333333335</v>
      </c>
      <c r="V2227" s="8">
        <f t="shared" si="349"/>
        <v>10.475000000000001</v>
      </c>
    </row>
    <row r="2228" spans="1:22" ht="13.5" x14ac:dyDescent="0.25">
      <c r="A2228" s="3">
        <f>RSI!A2228</f>
        <v>45548</v>
      </c>
      <c r="B2228" s="2">
        <f>RSI!B2228</f>
        <v>0.7</v>
      </c>
      <c r="C2228" s="2">
        <f>RSI!I2228</f>
        <v>52.508121967154395</v>
      </c>
      <c r="D2228" s="2">
        <f>MACD!E2228</f>
        <v>-2.6882339034786096E-2</v>
      </c>
      <c r="E2228" s="2">
        <f>MACD!F2228</f>
        <v>-3.6342189421965071E-2</v>
      </c>
      <c r="F2228" s="2">
        <f>'Moving Avg'!D2228</f>
        <v>0.71400000000000008</v>
      </c>
      <c r="G2228" s="2">
        <f>'Moving Avg'!F2228</f>
        <v>0.69199999999999995</v>
      </c>
      <c r="H2228" s="2">
        <f>'Moving Avg'!G2228</f>
        <v>0.67819999999999991</v>
      </c>
      <c r="I2228" s="2">
        <f>'Moving Avg'!H2228</f>
        <v>0.73699999999999999</v>
      </c>
      <c r="J2228" s="6" t="str">
        <f>OBV!F2228</f>
        <v>BEARISH</v>
      </c>
      <c r="K2228" s="6" t="str">
        <f>OBV!G2228</f>
        <v>NEUTRAL</v>
      </c>
      <c r="L2228" s="6" t="str">
        <f>OBV!H2228</f>
        <v>CONFIRMED BEARISH</v>
      </c>
      <c r="M2228" s="8">
        <f t="shared" si="340"/>
        <v>25</v>
      </c>
      <c r="N2228" s="8">
        <f t="shared" si="341"/>
        <v>0</v>
      </c>
      <c r="O2228" s="8">
        <f t="shared" si="342"/>
        <v>0</v>
      </c>
      <c r="P2228" s="8">
        <f t="shared" si="343"/>
        <v>16.5</v>
      </c>
      <c r="Q2228" s="9">
        <f t="shared" si="344"/>
        <v>11.225</v>
      </c>
      <c r="R2228" s="9">
        <f t="shared" si="345"/>
        <v>9.125</v>
      </c>
      <c r="S2228" s="9">
        <f t="shared" si="346"/>
        <v>11.175000000000001</v>
      </c>
      <c r="T2228" s="9">
        <f t="shared" si="347"/>
        <v>10.375</v>
      </c>
      <c r="U2228" s="8">
        <f t="shared" si="348"/>
        <v>10.508333333333335</v>
      </c>
      <c r="V2228" s="8">
        <f t="shared" si="349"/>
        <v>10.475000000000001</v>
      </c>
    </row>
    <row r="2229" spans="1:22" ht="13.5" x14ac:dyDescent="0.25">
      <c r="A2229" s="3">
        <f>RSI!A2229</f>
        <v>45551</v>
      </c>
      <c r="B2229" s="2">
        <f>RSI!B2229</f>
        <v>0.7</v>
      </c>
      <c r="C2229" s="2">
        <f>RSI!I2229</f>
        <v>52.508121967154395</v>
      </c>
      <c r="D2229" s="2">
        <f>MACD!E2229</f>
        <v>-1.5926065018462277E-2</v>
      </c>
      <c r="E2229" s="2">
        <f>MACD!F2229</f>
        <v>-3.2258964541264513E-2</v>
      </c>
      <c r="F2229" s="2">
        <f>'Moving Avg'!D2229</f>
        <v>0.70600000000000007</v>
      </c>
      <c r="G2229" s="2">
        <f>'Moving Avg'!F2229</f>
        <v>0.69549999999999979</v>
      </c>
      <c r="H2229" s="2">
        <f>'Moving Avg'!G2229</f>
        <v>0.67779999999999996</v>
      </c>
      <c r="I2229" s="2">
        <f>'Moving Avg'!H2229</f>
        <v>0.7359500000000001</v>
      </c>
      <c r="J2229" s="6" t="str">
        <f>OBV!F2229</f>
        <v>BEARISH</v>
      </c>
      <c r="K2229" s="6" t="str">
        <f>OBV!G2229</f>
        <v>NEUTRAL</v>
      </c>
      <c r="L2229" s="6" t="str">
        <f>OBV!H2229</f>
        <v>CONFIRMED BEARISH</v>
      </c>
      <c r="M2229" s="8">
        <f t="shared" si="340"/>
        <v>25</v>
      </c>
      <c r="N2229" s="8">
        <f t="shared" si="341"/>
        <v>0</v>
      </c>
      <c r="O2229" s="8">
        <f t="shared" si="342"/>
        <v>0</v>
      </c>
      <c r="P2229" s="8">
        <f t="shared" si="343"/>
        <v>16.5</v>
      </c>
      <c r="Q2229" s="9">
        <f t="shared" si="344"/>
        <v>11.225</v>
      </c>
      <c r="R2229" s="9">
        <f t="shared" si="345"/>
        <v>9.125</v>
      </c>
      <c r="S2229" s="9">
        <f t="shared" si="346"/>
        <v>11.175000000000001</v>
      </c>
      <c r="T2229" s="9">
        <f t="shared" si="347"/>
        <v>10.375</v>
      </c>
      <c r="U2229" s="8">
        <f t="shared" si="348"/>
        <v>10.508333333333335</v>
      </c>
      <c r="V2229" s="8">
        <f t="shared" si="349"/>
        <v>10.475000000000001</v>
      </c>
    </row>
    <row r="2230" spans="1:22" ht="13.5" x14ac:dyDescent="0.25">
      <c r="A2230" s="3">
        <f>RSI!A2230</f>
        <v>45552</v>
      </c>
      <c r="B2230" s="2">
        <f>RSI!B2230</f>
        <v>0.72</v>
      </c>
      <c r="C2230" s="2">
        <f>RSI!I2230</f>
        <v>57.602599242795151</v>
      </c>
      <c r="D2230" s="2">
        <f>MACD!E2230</f>
        <v>-9.7246985952060827E-3</v>
      </c>
      <c r="E2230" s="2">
        <f>MACD!F2230</f>
        <v>-2.7752111352052827E-2</v>
      </c>
      <c r="F2230" s="2">
        <f>'Moving Avg'!D2230</f>
        <v>0.70599999999999985</v>
      </c>
      <c r="G2230" s="2">
        <f>'Moving Avg'!F2230</f>
        <v>0.70099999999999985</v>
      </c>
      <c r="H2230" s="2">
        <f>'Moving Avg'!G2230</f>
        <v>0.67759999999999987</v>
      </c>
      <c r="I2230" s="2">
        <f>'Moving Avg'!H2230</f>
        <v>0.73510000000000009</v>
      </c>
      <c r="J2230" s="6" t="str">
        <f>OBV!F2230</f>
        <v>BEARISH</v>
      </c>
      <c r="K2230" s="6" t="str">
        <f>OBV!G2230</f>
        <v>NEUTRAL</v>
      </c>
      <c r="L2230" s="6" t="str">
        <f>OBV!H2230</f>
        <v>NEUTRAL</v>
      </c>
      <c r="M2230" s="8">
        <f t="shared" si="340"/>
        <v>25</v>
      </c>
      <c r="N2230" s="8">
        <f t="shared" si="341"/>
        <v>0</v>
      </c>
      <c r="O2230" s="8">
        <f t="shared" si="342"/>
        <v>0</v>
      </c>
      <c r="P2230" s="8">
        <f t="shared" si="343"/>
        <v>16.5</v>
      </c>
      <c r="Q2230" s="9">
        <f t="shared" si="344"/>
        <v>11.225</v>
      </c>
      <c r="R2230" s="9">
        <f t="shared" si="345"/>
        <v>9.125</v>
      </c>
      <c r="S2230" s="9">
        <f t="shared" si="346"/>
        <v>11.175000000000001</v>
      </c>
      <c r="T2230" s="9">
        <f t="shared" si="347"/>
        <v>10.375</v>
      </c>
      <c r="U2230" s="8">
        <f t="shared" si="348"/>
        <v>10.508333333333335</v>
      </c>
      <c r="V2230" s="8">
        <f t="shared" si="349"/>
        <v>10.475000000000001</v>
      </c>
    </row>
    <row r="2231" spans="1:22" ht="13.5" x14ac:dyDescent="0.25">
      <c r="A2231" s="3">
        <f>RSI!A2231</f>
        <v>45553</v>
      </c>
      <c r="B2231" s="2">
        <f>RSI!B2231</f>
        <v>0.7</v>
      </c>
      <c r="C2231" s="2">
        <f>RSI!I2231</f>
        <v>51.637346046382824</v>
      </c>
      <c r="D2231" s="2">
        <f>MACD!E2231</f>
        <v>-1.6213522682081427E-3</v>
      </c>
      <c r="E2231" s="2">
        <f>MACD!F2231</f>
        <v>-2.2525959535283892E-2</v>
      </c>
      <c r="F2231" s="2">
        <f>'Moving Avg'!D2231</f>
        <v>0.70399999999999996</v>
      </c>
      <c r="G2231" s="2">
        <f>'Moving Avg'!F2231</f>
        <v>0.7044999999999999</v>
      </c>
      <c r="H2231" s="2">
        <f>'Moving Avg'!G2231</f>
        <v>0.6771999999999998</v>
      </c>
      <c r="I2231" s="2">
        <f>'Moving Avg'!H2231</f>
        <v>0.73419999999999985</v>
      </c>
      <c r="J2231" s="6" t="str">
        <f>OBV!F2231</f>
        <v>BEARISH</v>
      </c>
      <c r="K2231" s="6" t="str">
        <f>OBV!G2231</f>
        <v>NEUTRAL</v>
      </c>
      <c r="L2231" s="6" t="str">
        <f>OBV!H2231</f>
        <v>CONFIRMED BEARISH</v>
      </c>
      <c r="M2231" s="8">
        <f t="shared" si="340"/>
        <v>25</v>
      </c>
      <c r="N2231" s="8">
        <f t="shared" si="341"/>
        <v>0</v>
      </c>
      <c r="O2231" s="8">
        <f t="shared" si="342"/>
        <v>0</v>
      </c>
      <c r="P2231" s="8">
        <f t="shared" si="343"/>
        <v>16.5</v>
      </c>
      <c r="Q2231" s="9">
        <f t="shared" si="344"/>
        <v>11.225</v>
      </c>
      <c r="R2231" s="9">
        <f t="shared" si="345"/>
        <v>9.125</v>
      </c>
      <c r="S2231" s="9">
        <f t="shared" si="346"/>
        <v>11.175000000000001</v>
      </c>
      <c r="T2231" s="9">
        <f t="shared" si="347"/>
        <v>10.375</v>
      </c>
      <c r="U2231" s="8">
        <f t="shared" si="348"/>
        <v>10.508333333333335</v>
      </c>
      <c r="V2231" s="8">
        <f t="shared" si="349"/>
        <v>10.475000000000001</v>
      </c>
    </row>
    <row r="2232" spans="1:22" ht="13.5" x14ac:dyDescent="0.25">
      <c r="A2232" s="3">
        <f>RSI!A2232</f>
        <v>45554</v>
      </c>
      <c r="B2232" s="2">
        <f>RSI!B2232</f>
        <v>0.67</v>
      </c>
      <c r="C2232" s="2">
        <f>RSI!I2232</f>
        <v>44.237052808055026</v>
      </c>
      <c r="D2232" s="2">
        <f>MACD!E2232</f>
        <v>2.8085783557157962E-3</v>
      </c>
      <c r="E2232" s="2">
        <f>MACD!F2232</f>
        <v>-1.7459051957083953E-2</v>
      </c>
      <c r="F2232" s="2">
        <f>'Moving Avg'!D2232</f>
        <v>0.69800000000000006</v>
      </c>
      <c r="G2232" s="2">
        <f>'Moving Avg'!F2232</f>
        <v>0.70599999999999985</v>
      </c>
      <c r="H2232" s="2">
        <f>'Moving Avg'!G2232</f>
        <v>0.67599999999999982</v>
      </c>
      <c r="I2232" s="2">
        <f>'Moving Avg'!H2232</f>
        <v>0.73314999999999975</v>
      </c>
      <c r="J2232" s="6" t="str">
        <f>OBV!F2232</f>
        <v>BEARISH</v>
      </c>
      <c r="K2232" s="6" t="str">
        <f>OBV!G2232</f>
        <v>NEUTRAL</v>
      </c>
      <c r="L2232" s="6" t="str">
        <f>OBV!H2232</f>
        <v>CONFIRMED BEARISH</v>
      </c>
      <c r="M2232" s="8">
        <f t="shared" si="340"/>
        <v>25</v>
      </c>
      <c r="N2232" s="8">
        <f t="shared" si="341"/>
        <v>0</v>
      </c>
      <c r="O2232" s="8">
        <f t="shared" si="342"/>
        <v>0</v>
      </c>
      <c r="P2232" s="8">
        <f t="shared" si="343"/>
        <v>16.5</v>
      </c>
      <c r="Q2232" s="9">
        <f t="shared" si="344"/>
        <v>11.225</v>
      </c>
      <c r="R2232" s="9">
        <f t="shared" si="345"/>
        <v>9.125</v>
      </c>
      <c r="S2232" s="9">
        <f t="shared" si="346"/>
        <v>11.175000000000001</v>
      </c>
      <c r="T2232" s="9">
        <f t="shared" si="347"/>
        <v>10.375</v>
      </c>
      <c r="U2232" s="8">
        <f t="shared" si="348"/>
        <v>10.508333333333335</v>
      </c>
      <c r="V2232" s="8">
        <f t="shared" si="349"/>
        <v>10.475000000000001</v>
      </c>
    </row>
    <row r="2233" spans="1:22" ht="13.5" x14ac:dyDescent="0.25">
      <c r="A2233" s="3">
        <f>RSI!A2233</f>
        <v>45555</v>
      </c>
      <c r="B2233" s="2">
        <f>RSI!B2233</f>
        <v>0.67</v>
      </c>
      <c r="C2233" s="2">
        <f>RSI!I2233</f>
        <v>44.237052808055026</v>
      </c>
      <c r="D2233" s="2">
        <f>MACD!E2233</f>
        <v>1.1318540202314598E-2</v>
      </c>
      <c r="E2233" s="2">
        <f>MACD!F2233</f>
        <v>-1.1703533525204245E-2</v>
      </c>
      <c r="F2233" s="2">
        <f>'Moving Avg'!D2233</f>
        <v>0.69199999999999995</v>
      </c>
      <c r="G2233" s="2">
        <f>'Moving Avg'!F2233</f>
        <v>0.70649999999999991</v>
      </c>
      <c r="H2233" s="2">
        <f>'Moving Avg'!G2233</f>
        <v>0.6751999999999998</v>
      </c>
      <c r="I2233" s="2">
        <f>'Moving Avg'!H2233</f>
        <v>0.73229999999999951</v>
      </c>
      <c r="J2233" s="6" t="str">
        <f>OBV!F2233</f>
        <v>BEARISH</v>
      </c>
      <c r="K2233" s="6" t="str">
        <f>OBV!G2233</f>
        <v>NEUTRAL</v>
      </c>
      <c r="L2233" s="6" t="str">
        <f>OBV!H2233</f>
        <v>CONFIRMED BEARISH</v>
      </c>
      <c r="M2233" s="8">
        <f t="shared" si="340"/>
        <v>25</v>
      </c>
      <c r="N2233" s="8">
        <f t="shared" si="341"/>
        <v>0</v>
      </c>
      <c r="O2233" s="8">
        <f t="shared" si="342"/>
        <v>0</v>
      </c>
      <c r="P2233" s="8">
        <f t="shared" si="343"/>
        <v>16.5</v>
      </c>
      <c r="Q2233" s="9">
        <f t="shared" si="344"/>
        <v>11.225</v>
      </c>
      <c r="R2233" s="9">
        <f t="shared" si="345"/>
        <v>9.125</v>
      </c>
      <c r="S2233" s="9">
        <f t="shared" si="346"/>
        <v>11.175000000000001</v>
      </c>
      <c r="T2233" s="9">
        <f t="shared" si="347"/>
        <v>10.375</v>
      </c>
      <c r="U2233" s="8">
        <f t="shared" si="348"/>
        <v>10.508333333333335</v>
      </c>
      <c r="V2233" s="8">
        <f t="shared" si="349"/>
        <v>10.475000000000001</v>
      </c>
    </row>
    <row r="2234" spans="1:22" ht="13.5" x14ac:dyDescent="0.25">
      <c r="A2234" s="3">
        <f>RSI!A2234</f>
        <v>45558</v>
      </c>
      <c r="B2234" s="2">
        <f>RSI!B2234</f>
        <v>0.7</v>
      </c>
      <c r="C2234" s="2">
        <f>RSI!I2234</f>
        <v>52.184428341648605</v>
      </c>
      <c r="D2234" s="2">
        <f>MACD!E2234</f>
        <v>1.6432401589794421E-2</v>
      </c>
      <c r="E2234" s="2">
        <f>MACD!F2234</f>
        <v>-6.0763465022045122E-3</v>
      </c>
      <c r="F2234" s="2">
        <f>'Moving Avg'!D2234</f>
        <v>0.69199999999999995</v>
      </c>
      <c r="G2234" s="2">
        <f>'Moving Avg'!F2234</f>
        <v>0.70799999999999996</v>
      </c>
      <c r="H2234" s="2">
        <f>'Moving Avg'!G2234</f>
        <v>0.67499999999999982</v>
      </c>
      <c r="I2234" s="2">
        <f>'Moving Avg'!H2234</f>
        <v>0.73164999999999947</v>
      </c>
      <c r="J2234" s="6" t="str">
        <f>OBV!F2234</f>
        <v>BEARISH</v>
      </c>
      <c r="K2234" s="6" t="str">
        <f>OBV!G2234</f>
        <v>NEUTRAL</v>
      </c>
      <c r="L2234" s="6" t="str">
        <f>OBV!H2234</f>
        <v>NEUTRAL</v>
      </c>
      <c r="M2234" s="8">
        <f t="shared" si="340"/>
        <v>25</v>
      </c>
      <c r="N2234" s="8">
        <f t="shared" si="341"/>
        <v>0</v>
      </c>
      <c r="O2234" s="8">
        <f t="shared" si="342"/>
        <v>0</v>
      </c>
      <c r="P2234" s="8">
        <f t="shared" si="343"/>
        <v>16.5</v>
      </c>
      <c r="Q2234" s="9">
        <f t="shared" si="344"/>
        <v>11.225</v>
      </c>
      <c r="R2234" s="9">
        <f t="shared" si="345"/>
        <v>9.125</v>
      </c>
      <c r="S2234" s="9">
        <f t="shared" si="346"/>
        <v>11.175000000000001</v>
      </c>
      <c r="T2234" s="9">
        <f t="shared" si="347"/>
        <v>10.375</v>
      </c>
      <c r="U2234" s="8">
        <f t="shared" si="348"/>
        <v>10.508333333333335</v>
      </c>
      <c r="V2234" s="8">
        <f t="shared" si="349"/>
        <v>10.475000000000001</v>
      </c>
    </row>
    <row r="2235" spans="1:22" ht="13.5" x14ac:dyDescent="0.25">
      <c r="A2235" s="3">
        <f>RSI!A2235</f>
        <v>45559</v>
      </c>
      <c r="B2235" s="2">
        <f>RSI!B2235</f>
        <v>0.67</v>
      </c>
      <c r="C2235" s="2">
        <f>RSI!I2235</f>
        <v>45.240709790409824</v>
      </c>
      <c r="D2235" s="2">
        <f>MACD!E2235</f>
        <v>1.9852863912295238E-2</v>
      </c>
      <c r="E2235" s="2">
        <f>MACD!F2235</f>
        <v>-8.9050441930456272E-4</v>
      </c>
      <c r="F2235" s="2">
        <f>'Moving Avg'!D2235</f>
        <v>0.68200000000000005</v>
      </c>
      <c r="G2235" s="2">
        <f>'Moving Avg'!F2235</f>
        <v>0.70649999999999991</v>
      </c>
      <c r="H2235" s="2">
        <f>'Moving Avg'!G2235</f>
        <v>0.67399999999999993</v>
      </c>
      <c r="I2235" s="2">
        <f>'Moving Avg'!H2235</f>
        <v>0.73089999999999944</v>
      </c>
      <c r="J2235" s="6" t="str">
        <f>OBV!F2235</f>
        <v>BEARISH</v>
      </c>
      <c r="K2235" s="6" t="str">
        <f>OBV!G2235</f>
        <v>NEUTRAL</v>
      </c>
      <c r="L2235" s="6" t="str">
        <f>OBV!H2235</f>
        <v>CONFIRMED BEARISH</v>
      </c>
      <c r="M2235" s="8">
        <f t="shared" si="340"/>
        <v>25</v>
      </c>
      <c r="N2235" s="8">
        <f t="shared" si="341"/>
        <v>0</v>
      </c>
      <c r="O2235" s="8">
        <f t="shared" si="342"/>
        <v>0</v>
      </c>
      <c r="P2235" s="8">
        <f t="shared" si="343"/>
        <v>16.5</v>
      </c>
      <c r="Q2235" s="9">
        <f t="shared" si="344"/>
        <v>11.225</v>
      </c>
      <c r="R2235" s="9">
        <f t="shared" si="345"/>
        <v>9.125</v>
      </c>
      <c r="S2235" s="9">
        <f t="shared" si="346"/>
        <v>11.175000000000001</v>
      </c>
      <c r="T2235" s="9">
        <f t="shared" si="347"/>
        <v>10.375</v>
      </c>
      <c r="U2235" s="8">
        <f t="shared" si="348"/>
        <v>10.508333333333335</v>
      </c>
      <c r="V2235" s="8">
        <f t="shared" si="349"/>
        <v>10.475000000000001</v>
      </c>
    </row>
    <row r="2236" spans="1:22" ht="13.5" x14ac:dyDescent="0.25">
      <c r="A2236" s="3">
        <f>RSI!A2236</f>
        <v>45560</v>
      </c>
      <c r="B2236" s="2">
        <f>RSI!B2236</f>
        <v>0.64</v>
      </c>
      <c r="C2236" s="2">
        <f>RSI!I2236</f>
        <v>39.570405526342562</v>
      </c>
      <c r="D2236" s="2">
        <f>MACD!E2236</f>
        <v>2.3560031100439138E-2</v>
      </c>
      <c r="E2236" s="2">
        <f>MACD!F2236</f>
        <v>3.9996026846441778E-3</v>
      </c>
      <c r="F2236" s="2">
        <f>'Moving Avg'!D2236</f>
        <v>0.67</v>
      </c>
      <c r="G2236" s="2">
        <f>'Moving Avg'!F2236</f>
        <v>0.7044999999999999</v>
      </c>
      <c r="H2236" s="2">
        <f>'Moving Avg'!G2236</f>
        <v>0.6721999999999998</v>
      </c>
      <c r="I2236" s="2">
        <f>'Moving Avg'!H2236</f>
        <v>0.72999999999999932</v>
      </c>
      <c r="J2236" s="6" t="str">
        <f>OBV!F2236</f>
        <v>BEARISH</v>
      </c>
      <c r="K2236" s="6" t="str">
        <f>OBV!G2236</f>
        <v>NEUTRAL</v>
      </c>
      <c r="L2236" s="6" t="str">
        <f>OBV!H2236</f>
        <v>CONFIRMED BEARISH</v>
      </c>
      <c r="M2236" s="8">
        <f t="shared" si="340"/>
        <v>25</v>
      </c>
      <c r="N2236" s="8">
        <f t="shared" si="341"/>
        <v>0</v>
      </c>
      <c r="O2236" s="8">
        <f t="shared" si="342"/>
        <v>0</v>
      </c>
      <c r="P2236" s="8">
        <f t="shared" si="343"/>
        <v>16.5</v>
      </c>
      <c r="Q2236" s="9">
        <f t="shared" si="344"/>
        <v>11.225</v>
      </c>
      <c r="R2236" s="9">
        <f t="shared" si="345"/>
        <v>9.125</v>
      </c>
      <c r="S2236" s="9">
        <f t="shared" si="346"/>
        <v>11.175000000000001</v>
      </c>
      <c r="T2236" s="9">
        <f t="shared" si="347"/>
        <v>10.375</v>
      </c>
      <c r="U2236" s="8">
        <f t="shared" si="348"/>
        <v>10.508333333333335</v>
      </c>
      <c r="V2236" s="8">
        <f t="shared" si="349"/>
        <v>10.475000000000001</v>
      </c>
    </row>
    <row r="2237" spans="1:22" ht="13.5" x14ac:dyDescent="0.25">
      <c r="A2237" s="3">
        <f>RSI!A2237</f>
        <v>45561</v>
      </c>
      <c r="B2237" s="2">
        <f>RSI!B2237</f>
        <v>0.64</v>
      </c>
      <c r="C2237" s="2">
        <f>RSI!I2237</f>
        <v>39.570405526342562</v>
      </c>
      <c r="D2237" s="2">
        <f>MACD!E2237</f>
        <v>2.5455275693994306E-2</v>
      </c>
      <c r="E2237" s="2">
        <f>MACD!F2237</f>
        <v>8.2907372865142041E-3</v>
      </c>
      <c r="F2237" s="2">
        <f>'Moving Avg'!D2237</f>
        <v>0.66400000000000003</v>
      </c>
      <c r="G2237" s="2">
        <f>'Moving Avg'!F2237</f>
        <v>0.70250000000000001</v>
      </c>
      <c r="H2237" s="2">
        <f>'Moving Avg'!G2237</f>
        <v>0.67039999999999977</v>
      </c>
      <c r="I2237" s="2">
        <f>'Moving Avg'!H2237</f>
        <v>0.7289999999999992</v>
      </c>
      <c r="J2237" s="6" t="str">
        <f>OBV!F2237</f>
        <v>BEARISH</v>
      </c>
      <c r="K2237" s="6" t="str">
        <f>OBV!G2237</f>
        <v>NEUTRAL</v>
      </c>
      <c r="L2237" s="6" t="str">
        <f>OBV!H2237</f>
        <v>CONFIRMED BEARISH</v>
      </c>
      <c r="M2237" s="8">
        <f t="shared" si="340"/>
        <v>25</v>
      </c>
      <c r="N2237" s="8">
        <f t="shared" si="341"/>
        <v>0</v>
      </c>
      <c r="O2237" s="8">
        <f t="shared" si="342"/>
        <v>0</v>
      </c>
      <c r="P2237" s="8">
        <f t="shared" si="343"/>
        <v>16.5</v>
      </c>
      <c r="Q2237" s="9">
        <f t="shared" si="344"/>
        <v>11.225</v>
      </c>
      <c r="R2237" s="9">
        <f t="shared" si="345"/>
        <v>9.125</v>
      </c>
      <c r="S2237" s="9">
        <f t="shared" si="346"/>
        <v>11.175000000000001</v>
      </c>
      <c r="T2237" s="9">
        <f t="shared" si="347"/>
        <v>10.375</v>
      </c>
      <c r="U2237" s="8">
        <f t="shared" si="348"/>
        <v>10.508333333333335</v>
      </c>
      <c r="V2237" s="8">
        <f t="shared" si="349"/>
        <v>10.475000000000001</v>
      </c>
    </row>
    <row r="2238" spans="1:22" ht="13.5" x14ac:dyDescent="0.25">
      <c r="A2238" s="3">
        <f>RSI!A2238</f>
        <v>45562</v>
      </c>
      <c r="B2238" s="2">
        <f>RSI!B2238</f>
        <v>0.66</v>
      </c>
      <c r="C2238" s="2">
        <f>RSI!I2238</f>
        <v>44.909098441500817</v>
      </c>
      <c r="D2238" s="2">
        <f>MACD!E2238</f>
        <v>2.5852344527189985E-2</v>
      </c>
      <c r="E2238" s="2">
        <f>MACD!F2238</f>
        <v>1.180305873464936E-2</v>
      </c>
      <c r="F2238" s="2">
        <f>'Moving Avg'!D2238</f>
        <v>0.66200000000000014</v>
      </c>
      <c r="G2238" s="2">
        <f>'Moving Avg'!F2238</f>
        <v>0.7</v>
      </c>
      <c r="H2238" s="2">
        <f>'Moving Avg'!G2238</f>
        <v>0.66879999999999984</v>
      </c>
      <c r="I2238" s="2">
        <f>'Moving Avg'!H2238</f>
        <v>0.72814999999999941</v>
      </c>
      <c r="J2238" s="6" t="str">
        <f>OBV!F2238</f>
        <v>BULLISH</v>
      </c>
      <c r="K2238" s="6" t="str">
        <f>OBV!G2238</f>
        <v>NEUTRAL</v>
      </c>
      <c r="L2238" s="6" t="str">
        <f>OBV!H2238</f>
        <v>BULLISH DIVERGENCE</v>
      </c>
      <c r="M2238" s="8">
        <f t="shared" si="340"/>
        <v>25</v>
      </c>
      <c r="N2238" s="8">
        <f t="shared" si="341"/>
        <v>0</v>
      </c>
      <c r="O2238" s="8">
        <f t="shared" si="342"/>
        <v>0</v>
      </c>
      <c r="P2238" s="8">
        <f t="shared" si="343"/>
        <v>66.5</v>
      </c>
      <c r="Q2238" s="9">
        <f t="shared" si="344"/>
        <v>18.725000000000001</v>
      </c>
      <c r="R2238" s="9">
        <f t="shared" si="345"/>
        <v>21.625</v>
      </c>
      <c r="S2238" s="9">
        <f t="shared" si="346"/>
        <v>33.674999999999997</v>
      </c>
      <c r="T2238" s="9">
        <f t="shared" si="347"/>
        <v>22.875</v>
      </c>
      <c r="U2238" s="8">
        <f t="shared" si="348"/>
        <v>24.675000000000001</v>
      </c>
      <c r="V2238" s="8">
        <f t="shared" si="349"/>
        <v>24.225000000000001</v>
      </c>
    </row>
    <row r="2239" spans="1:22" ht="13.5" x14ac:dyDescent="0.25">
      <c r="A2239" s="3">
        <f>RSI!A2239</f>
        <v>45565</v>
      </c>
      <c r="B2239" s="2">
        <f>RSI!B2239</f>
        <v>0.64</v>
      </c>
      <c r="C2239" s="2">
        <f>RSI!I2239</f>
        <v>41.007576546514422</v>
      </c>
      <c r="D2239" s="2">
        <f>MACD!E2239</f>
        <v>2.7806146666848108E-2</v>
      </c>
      <c r="E2239" s="2">
        <f>MACD!F2239</f>
        <v>1.5003676321089111E-2</v>
      </c>
      <c r="F2239" s="2">
        <f>'Moving Avg'!D2239</f>
        <v>0.65000000000000013</v>
      </c>
      <c r="G2239" s="2">
        <f>'Moving Avg'!F2239</f>
        <v>0.69500000000000006</v>
      </c>
      <c r="H2239" s="2">
        <f>'Moving Avg'!G2239</f>
        <v>0.66679999999999984</v>
      </c>
      <c r="I2239" s="2">
        <f>'Moving Avg'!H2239</f>
        <v>0.7271499999999993</v>
      </c>
      <c r="J2239" s="6" t="str">
        <f>OBV!F2239</f>
        <v>BULLISH</v>
      </c>
      <c r="K2239" s="6" t="str">
        <f>OBV!G2239</f>
        <v>NEUTRAL</v>
      </c>
      <c r="L2239" s="6" t="str">
        <f>OBV!H2239</f>
        <v>BULLISH DIVERGENCE</v>
      </c>
      <c r="M2239" s="8">
        <f t="shared" si="340"/>
        <v>25</v>
      </c>
      <c r="N2239" s="8">
        <f t="shared" si="341"/>
        <v>0</v>
      </c>
      <c r="O2239" s="8">
        <f t="shared" si="342"/>
        <v>0</v>
      </c>
      <c r="P2239" s="8">
        <f t="shared" si="343"/>
        <v>66.5</v>
      </c>
      <c r="Q2239" s="9">
        <f t="shared" si="344"/>
        <v>18.725000000000001</v>
      </c>
      <c r="R2239" s="9">
        <f t="shared" si="345"/>
        <v>21.625</v>
      </c>
      <c r="S2239" s="9">
        <f t="shared" si="346"/>
        <v>33.674999999999997</v>
      </c>
      <c r="T2239" s="9">
        <f t="shared" si="347"/>
        <v>22.875</v>
      </c>
      <c r="U2239" s="8">
        <f t="shared" si="348"/>
        <v>24.675000000000001</v>
      </c>
      <c r="V2239" s="8">
        <f t="shared" si="349"/>
        <v>24.225000000000001</v>
      </c>
    </row>
    <row r="2240" spans="1:22" ht="13.5" x14ac:dyDescent="0.25">
      <c r="A2240" s="3">
        <f>RSI!A2240</f>
        <v>45566</v>
      </c>
      <c r="B2240" s="2">
        <f>RSI!B2240</f>
        <v>0.66</v>
      </c>
      <c r="C2240" s="2">
        <f>RSI!I2240</f>
        <v>46.054637088637328</v>
      </c>
      <c r="D2240" s="2">
        <f>MACD!E2240</f>
        <v>3.1299226443881167E-2</v>
      </c>
      <c r="E2240" s="2">
        <f>MACD!F2240</f>
        <v>1.8262786345647521E-2</v>
      </c>
      <c r="F2240" s="2">
        <f>'Moving Avg'!D2240</f>
        <v>0.64800000000000002</v>
      </c>
      <c r="G2240" s="2">
        <f>'Moving Avg'!F2240</f>
        <v>0.69150000000000011</v>
      </c>
      <c r="H2240" s="2">
        <f>'Moving Avg'!G2240</f>
        <v>0.66499999999999981</v>
      </c>
      <c r="I2240" s="2">
        <f>'Moving Avg'!H2240</f>
        <v>0.72609999999999941</v>
      </c>
      <c r="J2240" s="6" t="str">
        <f>OBV!F2240</f>
        <v>BULLISH</v>
      </c>
      <c r="K2240" s="6" t="str">
        <f>OBV!G2240</f>
        <v>NEUTRAL</v>
      </c>
      <c r="L2240" s="6" t="str">
        <f>OBV!H2240</f>
        <v>BULLISH DIVERGENCE</v>
      </c>
      <c r="M2240" s="8">
        <f t="shared" si="340"/>
        <v>25</v>
      </c>
      <c r="N2240" s="8">
        <f t="shared" si="341"/>
        <v>0</v>
      </c>
      <c r="O2240" s="8">
        <f t="shared" si="342"/>
        <v>0</v>
      </c>
      <c r="P2240" s="8">
        <f t="shared" si="343"/>
        <v>66.5</v>
      </c>
      <c r="Q2240" s="9">
        <f t="shared" si="344"/>
        <v>18.725000000000001</v>
      </c>
      <c r="R2240" s="9">
        <f t="shared" si="345"/>
        <v>21.625</v>
      </c>
      <c r="S2240" s="9">
        <f t="shared" si="346"/>
        <v>33.674999999999997</v>
      </c>
      <c r="T2240" s="9">
        <f t="shared" si="347"/>
        <v>22.875</v>
      </c>
      <c r="U2240" s="8">
        <f t="shared" si="348"/>
        <v>24.675000000000001</v>
      </c>
      <c r="V2240" s="8">
        <f t="shared" si="349"/>
        <v>24.225000000000001</v>
      </c>
    </row>
    <row r="2241" spans="1:22" ht="13.5" x14ac:dyDescent="0.25">
      <c r="A2241" s="3">
        <f>RSI!A2241</f>
        <v>45567</v>
      </c>
      <c r="B2241" s="2">
        <f>RSI!B2241</f>
        <v>0.66</v>
      </c>
      <c r="C2241" s="2">
        <f>RSI!I2241</f>
        <v>46.054637088637335</v>
      </c>
      <c r="D2241" s="2">
        <f>MACD!E2241</f>
        <v>3.1286121124532329E-2</v>
      </c>
      <c r="E2241" s="2">
        <f>MACD!F2241</f>
        <v>2.0867453301424484E-2</v>
      </c>
      <c r="F2241" s="2">
        <f>'Moving Avg'!D2241</f>
        <v>0.65200000000000002</v>
      </c>
      <c r="G2241" s="2">
        <f>'Moving Avg'!F2241</f>
        <v>0.68750000000000011</v>
      </c>
      <c r="H2241" s="2">
        <f>'Moving Avg'!G2241</f>
        <v>0.66379999999999983</v>
      </c>
      <c r="I2241" s="2">
        <f>'Moving Avg'!H2241</f>
        <v>0.72494999999999932</v>
      </c>
      <c r="J2241" s="6" t="str">
        <f>OBV!F2241</f>
        <v>BULLISH</v>
      </c>
      <c r="K2241" s="6" t="str">
        <f>OBV!G2241</f>
        <v>NEUTRAL</v>
      </c>
      <c r="L2241" s="6" t="str">
        <f>OBV!H2241</f>
        <v>CONFIRMED BULLISH</v>
      </c>
      <c r="M2241" s="8">
        <f t="shared" si="340"/>
        <v>25</v>
      </c>
      <c r="N2241" s="8">
        <f t="shared" si="341"/>
        <v>0</v>
      </c>
      <c r="O2241" s="8">
        <f t="shared" si="342"/>
        <v>0</v>
      </c>
      <c r="P2241" s="8">
        <f t="shared" si="343"/>
        <v>83.5</v>
      </c>
      <c r="Q2241" s="9">
        <f t="shared" si="344"/>
        <v>21.274999999999999</v>
      </c>
      <c r="R2241" s="9">
        <f t="shared" si="345"/>
        <v>25.875</v>
      </c>
      <c r="S2241" s="9">
        <f t="shared" si="346"/>
        <v>41.325000000000003</v>
      </c>
      <c r="T2241" s="9">
        <f t="shared" si="347"/>
        <v>27.125</v>
      </c>
      <c r="U2241" s="8">
        <f t="shared" si="348"/>
        <v>29.491666666666664</v>
      </c>
      <c r="V2241" s="8">
        <f t="shared" si="349"/>
        <v>28.9</v>
      </c>
    </row>
    <row r="2242" spans="1:22" ht="13.5" x14ac:dyDescent="0.25">
      <c r="A2242" s="3">
        <f>RSI!A2242</f>
        <v>45568</v>
      </c>
      <c r="B2242" s="2">
        <f>RSI!B2242</f>
        <v>0.64</v>
      </c>
      <c r="C2242" s="2">
        <f>RSI!I2242</f>
        <v>41.897452917436731</v>
      </c>
      <c r="D2242" s="2">
        <f>MACD!E2242</f>
        <v>2.8241253753252926E-2</v>
      </c>
      <c r="E2242" s="2">
        <f>MACD!F2242</f>
        <v>2.2342213391790176E-2</v>
      </c>
      <c r="F2242" s="2">
        <f>'Moving Avg'!D2242</f>
        <v>0.65200000000000002</v>
      </c>
      <c r="G2242" s="2">
        <f>'Moving Avg'!F2242</f>
        <v>0.68400000000000016</v>
      </c>
      <c r="H2242" s="2">
        <f>'Moving Avg'!G2242</f>
        <v>0.66279999999999983</v>
      </c>
      <c r="I2242" s="2">
        <f>'Moving Avg'!H2242</f>
        <v>0.72374999999999934</v>
      </c>
      <c r="J2242" s="6" t="str">
        <f>OBV!F2242</f>
        <v>BULLISH</v>
      </c>
      <c r="K2242" s="6" t="str">
        <f>OBV!G2242</f>
        <v>NEUTRAL</v>
      </c>
      <c r="L2242" s="6" t="str">
        <f>OBV!H2242</f>
        <v>NEUTRAL</v>
      </c>
      <c r="M2242" s="8">
        <f t="shared" ref="M2242:M2305" si="350">IF(C2242&lt;30,50, IF(C2242&gt;70, 0, 25))</f>
        <v>25</v>
      </c>
      <c r="N2242" s="8">
        <f t="shared" ref="N2242:N2305" si="351">IF(E2242-D2242&gt;0.02, 100, IF(E2242-D2242&lt;0,0,45))</f>
        <v>0</v>
      </c>
      <c r="O2242" s="8">
        <f t="shared" ref="O2242:O2305" si="352">IF(F2242-I2242&gt;10,100,IF(F2242-I2242&gt;5,75, IF(F2242-I2242&gt;0,50,0)))</f>
        <v>0</v>
      </c>
      <c r="P2242" s="8">
        <f t="shared" ref="P2242:P2305" si="353">IF(L2242="confirmed bullish", 34, IF(L2242="bullish divergence",17, 0))+IF(J2242="bullish",33,IF(J2242="bearish",0,16.5))+IF(K2242="strong",33,IF(K2242="weak",0,16.5))</f>
        <v>49.5</v>
      </c>
      <c r="Q2242" s="9">
        <f t="shared" si="344"/>
        <v>16.175000000000001</v>
      </c>
      <c r="R2242" s="9">
        <f t="shared" si="345"/>
        <v>17.375</v>
      </c>
      <c r="S2242" s="9">
        <f t="shared" si="346"/>
        <v>26.025000000000002</v>
      </c>
      <c r="T2242" s="9">
        <f t="shared" si="347"/>
        <v>18.625</v>
      </c>
      <c r="U2242" s="8">
        <f t="shared" si="348"/>
        <v>19.858333333333334</v>
      </c>
      <c r="V2242" s="8">
        <f t="shared" si="349"/>
        <v>19.55</v>
      </c>
    </row>
    <row r="2243" spans="1:22" ht="13.5" x14ac:dyDescent="0.25">
      <c r="A2243" s="3">
        <f>RSI!A2243</f>
        <v>45569</v>
      </c>
      <c r="B2243" s="2">
        <f>RSI!B2243</f>
        <v>0.64</v>
      </c>
      <c r="C2243" s="2">
        <f>RSI!I2243</f>
        <v>41.897452917436731</v>
      </c>
      <c r="D2243" s="2">
        <f>MACD!E2243</f>
        <v>2.5875716596230558E-2</v>
      </c>
      <c r="E2243" s="2">
        <f>MACD!F2243</f>
        <v>2.3048914032678253E-2</v>
      </c>
      <c r="F2243" s="2">
        <f>'Moving Avg'!D2243</f>
        <v>0.64800000000000002</v>
      </c>
      <c r="G2243" s="2">
        <f>'Moving Avg'!F2243</f>
        <v>0.67900000000000016</v>
      </c>
      <c r="H2243" s="2">
        <f>'Moving Avg'!G2243</f>
        <v>0.66239999999999999</v>
      </c>
      <c r="I2243" s="2">
        <f>'Moving Avg'!H2243</f>
        <v>0.72254999999999914</v>
      </c>
      <c r="J2243" s="6" t="str">
        <f>OBV!F2243</f>
        <v>BULLISH</v>
      </c>
      <c r="K2243" s="6" t="str">
        <f>OBV!G2243</f>
        <v>NEUTRAL</v>
      </c>
      <c r="L2243" s="6" t="str">
        <f>OBV!H2243</f>
        <v>BULLISH DIVERGENCE</v>
      </c>
      <c r="M2243" s="8">
        <f t="shared" si="350"/>
        <v>25</v>
      </c>
      <c r="N2243" s="8">
        <f t="shared" si="351"/>
        <v>0</v>
      </c>
      <c r="O2243" s="8">
        <f t="shared" si="352"/>
        <v>0</v>
      </c>
      <c r="P2243" s="8">
        <f t="shared" si="353"/>
        <v>66.5</v>
      </c>
      <c r="Q2243" s="9">
        <f t="shared" ref="Q2243:Q2306" si="354">0.35*M2243+N2243*0.35+O2243*0.15+P2243*0.15</f>
        <v>18.725000000000001</v>
      </c>
      <c r="R2243" s="9">
        <f t="shared" ref="R2243:R2306" si="355">M2243*0.2+N2243*0.2+O2243*0.35+P2243*0.25</f>
        <v>21.625</v>
      </c>
      <c r="S2243" s="9">
        <f t="shared" ref="S2243:S2306" si="356">M2243*0.15+N2243*0.15+O2243*0.25+P2243*0.45</f>
        <v>33.674999999999997</v>
      </c>
      <c r="T2243" s="9">
        <f t="shared" ref="T2243:T2306" si="357">0.25*SUM(M2243:P2243)</f>
        <v>22.875</v>
      </c>
      <c r="U2243" s="8">
        <f t="shared" ref="U2243:U2306" si="358">SUM(Q2243:S2243)/3</f>
        <v>24.675000000000001</v>
      </c>
      <c r="V2243" s="8">
        <f t="shared" ref="V2243:V2306" si="359">SUM(Q2243:T2243)/4</f>
        <v>24.225000000000001</v>
      </c>
    </row>
    <row r="2244" spans="1:22" ht="13.5" x14ac:dyDescent="0.25">
      <c r="A2244" s="3">
        <f>RSI!A2244</f>
        <v>45572</v>
      </c>
      <c r="B2244" s="2">
        <f>RSI!B2244</f>
        <v>0.64</v>
      </c>
      <c r="C2244" s="2">
        <f>RSI!I2244</f>
        <v>41.897452917436723</v>
      </c>
      <c r="D2244" s="2">
        <f>MACD!E2244</f>
        <v>2.8684760514845808E-2</v>
      </c>
      <c r="E2244" s="2">
        <f>MACD!F2244</f>
        <v>2.4176083329111763E-2</v>
      </c>
      <c r="F2244" s="2">
        <f>'Moving Avg'!D2244</f>
        <v>0.64800000000000002</v>
      </c>
      <c r="G2244" s="2">
        <f>'Moving Avg'!F2244</f>
        <v>0.67400000000000015</v>
      </c>
      <c r="H2244" s="2">
        <f>'Moving Avg'!G2244</f>
        <v>0.66239999999999999</v>
      </c>
      <c r="I2244" s="2">
        <f>'Moving Avg'!H2244</f>
        <v>0.72154999999999903</v>
      </c>
      <c r="J2244" s="6" t="str">
        <f>OBV!F2244</f>
        <v>BULLISH</v>
      </c>
      <c r="K2244" s="6" t="str">
        <f>OBV!G2244</f>
        <v>NEUTRAL</v>
      </c>
      <c r="L2244" s="6" t="str">
        <f>OBV!H2244</f>
        <v>NEUTRAL</v>
      </c>
      <c r="M2244" s="8">
        <f t="shared" si="350"/>
        <v>25</v>
      </c>
      <c r="N2244" s="8">
        <f t="shared" si="351"/>
        <v>0</v>
      </c>
      <c r="O2244" s="8">
        <f t="shared" si="352"/>
        <v>0</v>
      </c>
      <c r="P2244" s="8">
        <f t="shared" si="353"/>
        <v>49.5</v>
      </c>
      <c r="Q2244" s="9">
        <f t="shared" si="354"/>
        <v>16.175000000000001</v>
      </c>
      <c r="R2244" s="9">
        <f t="shared" si="355"/>
        <v>17.375</v>
      </c>
      <c r="S2244" s="9">
        <f t="shared" si="356"/>
        <v>26.025000000000002</v>
      </c>
      <c r="T2244" s="9">
        <f t="shared" si="357"/>
        <v>18.625</v>
      </c>
      <c r="U2244" s="8">
        <f t="shared" si="358"/>
        <v>19.858333333333334</v>
      </c>
      <c r="V2244" s="8">
        <f t="shared" si="359"/>
        <v>19.55</v>
      </c>
    </row>
    <row r="2245" spans="1:22" ht="13.5" x14ac:dyDescent="0.25">
      <c r="A2245" s="3">
        <f>RSI!A2245</f>
        <v>45573</v>
      </c>
      <c r="B2245" s="2">
        <f>RSI!B2245</f>
        <v>0.64</v>
      </c>
      <c r="C2245" s="2">
        <f>RSI!I2245</f>
        <v>41.897452917436723</v>
      </c>
      <c r="D2245" s="2">
        <f>MACD!E2245</f>
        <v>2.6627062610457664E-2</v>
      </c>
      <c r="E2245" s="2">
        <f>MACD!F2245</f>
        <v>2.4666279185380946E-2</v>
      </c>
      <c r="F2245" s="2">
        <f>'Moving Avg'!D2245</f>
        <v>0.64400000000000002</v>
      </c>
      <c r="G2245" s="2">
        <f>'Moving Avg'!F2245</f>
        <v>0.67000000000000015</v>
      </c>
      <c r="H2245" s="2">
        <f>'Moving Avg'!G2245</f>
        <v>0.66280000000000006</v>
      </c>
      <c r="I2245" s="2">
        <f>'Moving Avg'!H2245</f>
        <v>0.72049999999999903</v>
      </c>
      <c r="J2245" s="6" t="str">
        <f>OBV!F2245</f>
        <v>BEARISH</v>
      </c>
      <c r="K2245" s="6" t="str">
        <f>OBV!G2245</f>
        <v>NEUTRAL</v>
      </c>
      <c r="L2245" s="6" t="str">
        <f>OBV!H2245</f>
        <v>CONFIRMED BEARISH</v>
      </c>
      <c r="M2245" s="8">
        <f t="shared" si="350"/>
        <v>25</v>
      </c>
      <c r="N2245" s="8">
        <f t="shared" si="351"/>
        <v>0</v>
      </c>
      <c r="O2245" s="8">
        <f t="shared" si="352"/>
        <v>0</v>
      </c>
      <c r="P2245" s="8">
        <f t="shared" si="353"/>
        <v>16.5</v>
      </c>
      <c r="Q2245" s="9">
        <f t="shared" si="354"/>
        <v>11.225</v>
      </c>
      <c r="R2245" s="9">
        <f t="shared" si="355"/>
        <v>9.125</v>
      </c>
      <c r="S2245" s="9">
        <f t="shared" si="356"/>
        <v>11.175000000000001</v>
      </c>
      <c r="T2245" s="9">
        <f t="shared" si="357"/>
        <v>10.375</v>
      </c>
      <c r="U2245" s="8">
        <f t="shared" si="358"/>
        <v>10.508333333333335</v>
      </c>
      <c r="V2245" s="8">
        <f t="shared" si="359"/>
        <v>10.475000000000001</v>
      </c>
    </row>
    <row r="2246" spans="1:22" ht="13.5" x14ac:dyDescent="0.25">
      <c r="A2246" s="3">
        <f>RSI!A2246</f>
        <v>45574</v>
      </c>
      <c r="B2246" s="2">
        <f>RSI!B2246</f>
        <v>0.63</v>
      </c>
      <c r="C2246" s="2">
        <f>RSI!I2246</f>
        <v>39.499575036238575</v>
      </c>
      <c r="D2246" s="2">
        <f>MACD!E2246</f>
        <v>2.1178700290946262E-2</v>
      </c>
      <c r="E2246" s="2">
        <f>MACD!F2246</f>
        <v>2.3968763406494013E-2</v>
      </c>
      <c r="F2246" s="2">
        <f>'Moving Avg'!D2246</f>
        <v>0.63800000000000001</v>
      </c>
      <c r="G2246" s="2">
        <f>'Moving Avg'!F2246</f>
        <v>0.66600000000000015</v>
      </c>
      <c r="H2246" s="2">
        <f>'Moving Avg'!G2246</f>
        <v>0.66339999999999999</v>
      </c>
      <c r="I2246" s="2">
        <f>'Moving Avg'!H2246</f>
        <v>0.71944999999999892</v>
      </c>
      <c r="J2246" s="6" t="str">
        <f>OBV!F2246</f>
        <v>BEARISH</v>
      </c>
      <c r="K2246" s="6" t="str">
        <f>OBV!G2246</f>
        <v>NEUTRAL</v>
      </c>
      <c r="L2246" s="6" t="str">
        <f>OBV!H2246</f>
        <v>CONFIRMED BEARISH</v>
      </c>
      <c r="M2246" s="8">
        <f t="shared" si="350"/>
        <v>25</v>
      </c>
      <c r="N2246" s="8">
        <f t="shared" si="351"/>
        <v>45</v>
      </c>
      <c r="O2246" s="8">
        <f t="shared" si="352"/>
        <v>0</v>
      </c>
      <c r="P2246" s="8">
        <f t="shared" si="353"/>
        <v>16.5</v>
      </c>
      <c r="Q2246" s="9">
        <f t="shared" si="354"/>
        <v>26.975000000000001</v>
      </c>
      <c r="R2246" s="9">
        <f t="shared" si="355"/>
        <v>18.125</v>
      </c>
      <c r="S2246" s="9">
        <f t="shared" si="356"/>
        <v>17.925000000000001</v>
      </c>
      <c r="T2246" s="9">
        <f t="shared" si="357"/>
        <v>21.625</v>
      </c>
      <c r="U2246" s="8">
        <f t="shared" si="358"/>
        <v>21.008333333333336</v>
      </c>
      <c r="V2246" s="8">
        <f t="shared" si="359"/>
        <v>21.162500000000001</v>
      </c>
    </row>
    <row r="2247" spans="1:22" ht="13.5" x14ac:dyDescent="0.25">
      <c r="A2247" s="3">
        <f>RSI!A2247</f>
        <v>45575</v>
      </c>
      <c r="B2247" s="2">
        <f>RSI!B2247</f>
        <v>0.63</v>
      </c>
      <c r="C2247" s="2">
        <f>RSI!I2247</f>
        <v>39.499575036238575</v>
      </c>
      <c r="D2247" s="2">
        <f>MACD!E2247</f>
        <v>1.6782647758098901E-2</v>
      </c>
      <c r="E2247" s="2">
        <f>MACD!F2247</f>
        <v>2.2531540276814994E-2</v>
      </c>
      <c r="F2247" s="2">
        <f>'Moving Avg'!D2247</f>
        <v>0.6359999999999999</v>
      </c>
      <c r="G2247" s="2">
        <f>'Moving Avg'!F2247</f>
        <v>0.6625000000000002</v>
      </c>
      <c r="H2247" s="2">
        <f>'Moving Avg'!G2247</f>
        <v>0.66360000000000019</v>
      </c>
      <c r="I2247" s="2">
        <f>'Moving Avg'!H2247</f>
        <v>0.71829999999999883</v>
      </c>
      <c r="J2247" s="6" t="str">
        <f>OBV!F2247</f>
        <v>BEARISH</v>
      </c>
      <c r="K2247" s="6" t="str">
        <f>OBV!G2247</f>
        <v>NEUTRAL</v>
      </c>
      <c r="L2247" s="6" t="str">
        <f>OBV!H2247</f>
        <v>CONFIRMED BEARISH</v>
      </c>
      <c r="M2247" s="8">
        <f t="shared" si="350"/>
        <v>25</v>
      </c>
      <c r="N2247" s="8">
        <f t="shared" si="351"/>
        <v>45</v>
      </c>
      <c r="O2247" s="8">
        <f t="shared" si="352"/>
        <v>0</v>
      </c>
      <c r="P2247" s="8">
        <f t="shared" si="353"/>
        <v>16.5</v>
      </c>
      <c r="Q2247" s="9">
        <f t="shared" si="354"/>
        <v>26.975000000000001</v>
      </c>
      <c r="R2247" s="9">
        <f t="shared" si="355"/>
        <v>18.125</v>
      </c>
      <c r="S2247" s="9">
        <f t="shared" si="356"/>
        <v>17.925000000000001</v>
      </c>
      <c r="T2247" s="9">
        <f t="shared" si="357"/>
        <v>21.625</v>
      </c>
      <c r="U2247" s="8">
        <f t="shared" si="358"/>
        <v>21.008333333333336</v>
      </c>
      <c r="V2247" s="8">
        <f t="shared" si="359"/>
        <v>21.162500000000001</v>
      </c>
    </row>
    <row r="2248" spans="1:22" ht="13.5" x14ac:dyDescent="0.25">
      <c r="A2248" s="3">
        <f>RSI!A2248</f>
        <v>45576</v>
      </c>
      <c r="B2248" s="2">
        <f>RSI!B2248</f>
        <v>0.63</v>
      </c>
      <c r="C2248" s="2">
        <f>RSI!I2248</f>
        <v>39.499575036238568</v>
      </c>
      <c r="D2248" s="2">
        <f>MACD!E2248</f>
        <v>1.6338075001502306E-2</v>
      </c>
      <c r="E2248" s="2">
        <f>MACD!F2248</f>
        <v>2.1292847221752457E-2</v>
      </c>
      <c r="F2248" s="2">
        <f>'Moving Avg'!D2248</f>
        <v>0.63400000000000001</v>
      </c>
      <c r="G2248" s="2">
        <f>'Moving Avg'!F2248</f>
        <v>0.65900000000000014</v>
      </c>
      <c r="H2248" s="2">
        <f>'Moving Avg'!G2248</f>
        <v>0.66340000000000021</v>
      </c>
      <c r="I2248" s="2">
        <f>'Moving Avg'!H2248</f>
        <v>0.71719999999999884</v>
      </c>
      <c r="J2248" s="6" t="str">
        <f>OBV!F2248</f>
        <v>BEARISH</v>
      </c>
      <c r="K2248" s="6" t="str">
        <f>OBV!G2248</f>
        <v>NEUTRAL</v>
      </c>
      <c r="L2248" s="6" t="str">
        <f>OBV!H2248</f>
        <v>CONFIRMED BEARISH</v>
      </c>
      <c r="M2248" s="8">
        <f t="shared" si="350"/>
        <v>25</v>
      </c>
      <c r="N2248" s="8">
        <f t="shared" si="351"/>
        <v>45</v>
      </c>
      <c r="O2248" s="8">
        <f t="shared" si="352"/>
        <v>0</v>
      </c>
      <c r="P2248" s="8">
        <f t="shared" si="353"/>
        <v>16.5</v>
      </c>
      <c r="Q2248" s="9">
        <f t="shared" si="354"/>
        <v>26.975000000000001</v>
      </c>
      <c r="R2248" s="9">
        <f t="shared" si="355"/>
        <v>18.125</v>
      </c>
      <c r="S2248" s="9">
        <f t="shared" si="356"/>
        <v>17.925000000000001</v>
      </c>
      <c r="T2248" s="9">
        <f t="shared" si="357"/>
        <v>21.625</v>
      </c>
      <c r="U2248" s="8">
        <f t="shared" si="358"/>
        <v>21.008333333333336</v>
      </c>
      <c r="V2248" s="8">
        <f t="shared" si="359"/>
        <v>21.162500000000001</v>
      </c>
    </row>
    <row r="2249" spans="1:22" ht="13.5" x14ac:dyDescent="0.25">
      <c r="A2249" s="3">
        <f>RSI!A2249</f>
        <v>45579</v>
      </c>
      <c r="B2249" s="2">
        <f>RSI!B2249</f>
        <v>0.61</v>
      </c>
      <c r="C2249" s="2">
        <f>RSI!I2249</f>
        <v>34.558928800318711</v>
      </c>
      <c r="D2249" s="2">
        <f>MACD!E2249</f>
        <v>1.4550012870248485E-2</v>
      </c>
      <c r="E2249" s="2">
        <f>MACD!F2249</f>
        <v>1.9944280351451665E-2</v>
      </c>
      <c r="F2249" s="2">
        <f>'Moving Avg'!D2249</f>
        <v>0.62799999999999989</v>
      </c>
      <c r="G2249" s="2">
        <f>'Moving Avg'!F2249</f>
        <v>0.65450000000000019</v>
      </c>
      <c r="H2249" s="2">
        <f>'Moving Avg'!G2249</f>
        <v>0.66280000000000006</v>
      </c>
      <c r="I2249" s="2">
        <f>'Moving Avg'!H2249</f>
        <v>0.71594999999999887</v>
      </c>
      <c r="J2249" s="6" t="str">
        <f>OBV!F2249</f>
        <v>BEARISH</v>
      </c>
      <c r="K2249" s="6" t="str">
        <f>OBV!G2249</f>
        <v>NEUTRAL</v>
      </c>
      <c r="L2249" s="6" t="str">
        <f>OBV!H2249</f>
        <v>CONFIRMED BEARISH</v>
      </c>
      <c r="M2249" s="8">
        <f t="shared" si="350"/>
        <v>25</v>
      </c>
      <c r="N2249" s="8">
        <f t="shared" si="351"/>
        <v>45</v>
      </c>
      <c r="O2249" s="8">
        <f t="shared" si="352"/>
        <v>0</v>
      </c>
      <c r="P2249" s="8">
        <f t="shared" si="353"/>
        <v>16.5</v>
      </c>
      <c r="Q2249" s="9">
        <f t="shared" si="354"/>
        <v>26.975000000000001</v>
      </c>
      <c r="R2249" s="9">
        <f t="shared" si="355"/>
        <v>18.125</v>
      </c>
      <c r="S2249" s="9">
        <f t="shared" si="356"/>
        <v>17.925000000000001</v>
      </c>
      <c r="T2249" s="9">
        <f t="shared" si="357"/>
        <v>21.625</v>
      </c>
      <c r="U2249" s="8">
        <f t="shared" si="358"/>
        <v>21.008333333333336</v>
      </c>
      <c r="V2249" s="8">
        <f t="shared" si="359"/>
        <v>21.162500000000001</v>
      </c>
    </row>
    <row r="2250" spans="1:22" ht="13.5" x14ac:dyDescent="0.25">
      <c r="A2250" s="3">
        <f>RSI!A2250</f>
        <v>45581</v>
      </c>
      <c r="B2250" s="2">
        <f>RSI!B2250</f>
        <v>0.62</v>
      </c>
      <c r="C2250" s="2">
        <f>RSI!I2250</f>
        <v>38.688348607142686</v>
      </c>
      <c r="D2250" s="2">
        <f>MACD!E2250</f>
        <v>1.5661360056642315E-2</v>
      </c>
      <c r="E2250" s="2">
        <f>MACD!F2250</f>
        <v>1.9087696292489797E-2</v>
      </c>
      <c r="F2250" s="2">
        <f>'Moving Avg'!D2250</f>
        <v>0.624</v>
      </c>
      <c r="G2250" s="2">
        <f>'Moving Avg'!F2250</f>
        <v>0.64950000000000008</v>
      </c>
      <c r="H2250" s="2">
        <f>'Moving Avg'!G2250</f>
        <v>0.66280000000000006</v>
      </c>
      <c r="I2250" s="2">
        <f>'Moving Avg'!H2250</f>
        <v>0.71479999999999888</v>
      </c>
      <c r="J2250" s="6" t="str">
        <f>OBV!F2250</f>
        <v>BEARISH</v>
      </c>
      <c r="K2250" s="6" t="str">
        <f>OBV!G2250</f>
        <v>NEUTRAL</v>
      </c>
      <c r="L2250" s="6" t="str">
        <f>OBV!H2250</f>
        <v>CONFIRMED BEARISH</v>
      </c>
      <c r="M2250" s="8">
        <f t="shared" si="350"/>
        <v>25</v>
      </c>
      <c r="N2250" s="8">
        <f t="shared" si="351"/>
        <v>45</v>
      </c>
      <c r="O2250" s="8">
        <f t="shared" si="352"/>
        <v>0</v>
      </c>
      <c r="P2250" s="8">
        <f t="shared" si="353"/>
        <v>16.5</v>
      </c>
      <c r="Q2250" s="9">
        <f t="shared" si="354"/>
        <v>26.975000000000001</v>
      </c>
      <c r="R2250" s="9">
        <f t="shared" si="355"/>
        <v>18.125</v>
      </c>
      <c r="S2250" s="9">
        <f t="shared" si="356"/>
        <v>17.925000000000001</v>
      </c>
      <c r="T2250" s="9">
        <f t="shared" si="357"/>
        <v>21.625</v>
      </c>
      <c r="U2250" s="8">
        <f t="shared" si="358"/>
        <v>21.008333333333336</v>
      </c>
      <c r="V2250" s="8">
        <f t="shared" si="359"/>
        <v>21.162500000000001</v>
      </c>
    </row>
    <row r="2251" spans="1:22" ht="13.5" x14ac:dyDescent="0.25">
      <c r="A2251" s="3">
        <f>RSI!A2251</f>
        <v>45582</v>
      </c>
      <c r="B2251" s="2">
        <f>RSI!B2251</f>
        <v>0.62</v>
      </c>
      <c r="C2251" s="2">
        <f>RSI!I2251</f>
        <v>38.6883486071427</v>
      </c>
      <c r="D2251" s="2">
        <f>MACD!E2251</f>
        <v>1.6809437082373702E-2</v>
      </c>
      <c r="E2251" s="2">
        <f>MACD!F2251</f>
        <v>1.8632044450466578E-2</v>
      </c>
      <c r="F2251" s="2">
        <f>'Moving Avg'!D2251</f>
        <v>0.62200000000000011</v>
      </c>
      <c r="G2251" s="2">
        <f>'Moving Avg'!F2251</f>
        <v>0.64549999999999996</v>
      </c>
      <c r="H2251" s="2">
        <f>'Moving Avg'!G2251</f>
        <v>0.6631999999999999</v>
      </c>
      <c r="I2251" s="2">
        <f>'Moving Avg'!H2251</f>
        <v>0.71364999999999901</v>
      </c>
      <c r="J2251" s="6" t="str">
        <f>OBV!F2251</f>
        <v>BULLISH</v>
      </c>
      <c r="K2251" s="6" t="str">
        <f>OBV!G2251</f>
        <v>NEUTRAL</v>
      </c>
      <c r="L2251" s="6" t="str">
        <f>OBV!H2251</f>
        <v>BULLISH DIVERGENCE</v>
      </c>
      <c r="M2251" s="8">
        <f t="shared" si="350"/>
        <v>25</v>
      </c>
      <c r="N2251" s="8">
        <f t="shared" si="351"/>
        <v>45</v>
      </c>
      <c r="O2251" s="8">
        <f t="shared" si="352"/>
        <v>0</v>
      </c>
      <c r="P2251" s="8">
        <f t="shared" si="353"/>
        <v>66.5</v>
      </c>
      <c r="Q2251" s="9">
        <f t="shared" si="354"/>
        <v>34.475000000000001</v>
      </c>
      <c r="R2251" s="9">
        <f t="shared" si="355"/>
        <v>30.625</v>
      </c>
      <c r="S2251" s="9">
        <f t="shared" si="356"/>
        <v>40.424999999999997</v>
      </c>
      <c r="T2251" s="9">
        <f t="shared" si="357"/>
        <v>34.125</v>
      </c>
      <c r="U2251" s="8">
        <f t="shared" si="358"/>
        <v>35.174999999999997</v>
      </c>
      <c r="V2251" s="8">
        <f t="shared" si="359"/>
        <v>34.912499999999994</v>
      </c>
    </row>
    <row r="2252" spans="1:22" ht="13.5" x14ac:dyDescent="0.25">
      <c r="A2252" s="3">
        <f>RSI!A2252</f>
        <v>45583</v>
      </c>
      <c r="B2252" s="2">
        <f>RSI!B2252</f>
        <v>0.61</v>
      </c>
      <c r="C2252" s="2">
        <f>RSI!I2252</f>
        <v>36.05010701982016</v>
      </c>
      <c r="D2252" s="2">
        <f>MACD!E2252</f>
        <v>1.5637025212705935E-2</v>
      </c>
      <c r="E2252" s="2">
        <f>MACD!F2252</f>
        <v>1.8033040602914448E-2</v>
      </c>
      <c r="F2252" s="2">
        <f>'Moving Avg'!D2252</f>
        <v>0.61799999999999999</v>
      </c>
      <c r="G2252" s="2">
        <f>'Moving Avg'!F2252</f>
        <v>0.64249999999999996</v>
      </c>
      <c r="H2252" s="2">
        <f>'Moving Avg'!G2252</f>
        <v>0.66339999999999999</v>
      </c>
      <c r="I2252" s="2">
        <f>'Moving Avg'!H2252</f>
        <v>0.71249999999999913</v>
      </c>
      <c r="J2252" s="6" t="str">
        <f>OBV!F2252</f>
        <v>BEARISH</v>
      </c>
      <c r="K2252" s="6" t="str">
        <f>OBV!G2252</f>
        <v>NEUTRAL</v>
      </c>
      <c r="L2252" s="6" t="str">
        <f>OBV!H2252</f>
        <v>CONFIRMED BEARISH</v>
      </c>
      <c r="M2252" s="8">
        <f t="shared" si="350"/>
        <v>25</v>
      </c>
      <c r="N2252" s="8">
        <f t="shared" si="351"/>
        <v>45</v>
      </c>
      <c r="O2252" s="8">
        <f t="shared" si="352"/>
        <v>0</v>
      </c>
      <c r="P2252" s="8">
        <f t="shared" si="353"/>
        <v>16.5</v>
      </c>
      <c r="Q2252" s="9">
        <f t="shared" si="354"/>
        <v>26.975000000000001</v>
      </c>
      <c r="R2252" s="9">
        <f t="shared" si="355"/>
        <v>18.125</v>
      </c>
      <c r="S2252" s="9">
        <f t="shared" si="356"/>
        <v>17.925000000000001</v>
      </c>
      <c r="T2252" s="9">
        <f t="shared" si="357"/>
        <v>21.625</v>
      </c>
      <c r="U2252" s="8">
        <f t="shared" si="358"/>
        <v>21.008333333333336</v>
      </c>
      <c r="V2252" s="8">
        <f t="shared" si="359"/>
        <v>21.162500000000001</v>
      </c>
    </row>
    <row r="2253" spans="1:22" ht="13.5" x14ac:dyDescent="0.25">
      <c r="A2253" s="3">
        <f>RSI!A2253</f>
        <v>45586</v>
      </c>
      <c r="B2253" s="2">
        <f>RSI!B2253</f>
        <v>0.62</v>
      </c>
      <c r="C2253" s="2">
        <f>RSI!I2253</f>
        <v>40.425147058162835</v>
      </c>
      <c r="D2253" s="2">
        <f>MACD!E2253</f>
        <v>1.4141408788177601E-2</v>
      </c>
      <c r="E2253" s="2">
        <f>MACD!F2253</f>
        <v>1.7254714239967078E-2</v>
      </c>
      <c r="F2253" s="2">
        <f>'Moving Avg'!D2253</f>
        <v>0.61599999999999999</v>
      </c>
      <c r="G2253" s="2">
        <f>'Moving Avg'!F2253</f>
        <v>0.6399999999999999</v>
      </c>
      <c r="H2253" s="2">
        <f>'Moving Avg'!G2253</f>
        <v>0.66360000000000019</v>
      </c>
      <c r="I2253" s="2">
        <f>'Moving Avg'!H2253</f>
        <v>0.71134999999999915</v>
      </c>
      <c r="J2253" s="6" t="str">
        <f>OBV!F2253</f>
        <v>BULLISH</v>
      </c>
      <c r="K2253" s="6" t="str">
        <f>OBV!G2253</f>
        <v>NEUTRAL</v>
      </c>
      <c r="L2253" s="6" t="str">
        <f>OBV!H2253</f>
        <v>BULLISH DIVERGENCE</v>
      </c>
      <c r="M2253" s="8">
        <f t="shared" si="350"/>
        <v>25</v>
      </c>
      <c r="N2253" s="8">
        <f t="shared" si="351"/>
        <v>45</v>
      </c>
      <c r="O2253" s="8">
        <f t="shared" si="352"/>
        <v>0</v>
      </c>
      <c r="P2253" s="8">
        <f t="shared" si="353"/>
        <v>66.5</v>
      </c>
      <c r="Q2253" s="9">
        <f t="shared" si="354"/>
        <v>34.475000000000001</v>
      </c>
      <c r="R2253" s="9">
        <f t="shared" si="355"/>
        <v>30.625</v>
      </c>
      <c r="S2253" s="9">
        <f t="shared" si="356"/>
        <v>40.424999999999997</v>
      </c>
      <c r="T2253" s="9">
        <f t="shared" si="357"/>
        <v>34.125</v>
      </c>
      <c r="U2253" s="8">
        <f t="shared" si="358"/>
        <v>35.174999999999997</v>
      </c>
      <c r="V2253" s="8">
        <f t="shared" si="359"/>
        <v>34.912499999999994</v>
      </c>
    </row>
    <row r="2254" spans="1:22" ht="13.5" x14ac:dyDescent="0.25">
      <c r="A2254" s="3">
        <f>RSI!A2254</f>
        <v>45587</v>
      </c>
      <c r="B2254" s="2">
        <f>RSI!B2254</f>
        <v>0.62</v>
      </c>
      <c r="C2254" s="2">
        <f>RSI!I2254</f>
        <v>40.425147058162835</v>
      </c>
      <c r="D2254" s="2">
        <f>MACD!E2254</f>
        <v>1.3036394110405469E-2</v>
      </c>
      <c r="E2254" s="2">
        <f>MACD!F2254</f>
        <v>1.6411050214054757E-2</v>
      </c>
      <c r="F2254" s="2">
        <f>'Moving Avg'!D2254</f>
        <v>0.6180000000000001</v>
      </c>
      <c r="G2254" s="2">
        <f>'Moving Avg'!F2254</f>
        <v>0.63599999999999979</v>
      </c>
      <c r="H2254" s="2">
        <f>'Moving Avg'!G2254</f>
        <v>0.66379999999999995</v>
      </c>
      <c r="I2254" s="2">
        <f>'Moving Avg'!H2254</f>
        <v>0.71019999999999928</v>
      </c>
      <c r="J2254" s="6" t="str">
        <f>OBV!F2254</f>
        <v>BULLISH</v>
      </c>
      <c r="K2254" s="6" t="str">
        <f>OBV!G2254</f>
        <v>NEUTRAL</v>
      </c>
      <c r="L2254" s="6" t="str">
        <f>OBV!H2254</f>
        <v>CONFIRMED BULLISH</v>
      </c>
      <c r="M2254" s="8">
        <f t="shared" si="350"/>
        <v>25</v>
      </c>
      <c r="N2254" s="8">
        <f t="shared" si="351"/>
        <v>45</v>
      </c>
      <c r="O2254" s="8">
        <f t="shared" si="352"/>
        <v>0</v>
      </c>
      <c r="P2254" s="8">
        <f t="shared" si="353"/>
        <v>83.5</v>
      </c>
      <c r="Q2254" s="9">
        <f t="shared" si="354"/>
        <v>37.024999999999999</v>
      </c>
      <c r="R2254" s="9">
        <f t="shared" si="355"/>
        <v>34.875</v>
      </c>
      <c r="S2254" s="9">
        <f t="shared" si="356"/>
        <v>48.075000000000003</v>
      </c>
      <c r="T2254" s="9">
        <f t="shared" si="357"/>
        <v>38.375</v>
      </c>
      <c r="U2254" s="8">
        <f t="shared" si="358"/>
        <v>39.991666666666667</v>
      </c>
      <c r="V2254" s="8">
        <f t="shared" si="359"/>
        <v>39.587500000000006</v>
      </c>
    </row>
    <row r="2255" spans="1:22" ht="13.5" x14ac:dyDescent="0.25">
      <c r="A2255" s="3">
        <f>RSI!A2255</f>
        <v>45588</v>
      </c>
      <c r="B2255" s="2">
        <f>RSI!B2255</f>
        <v>0.6</v>
      </c>
      <c r="C2255" s="2">
        <f>RSI!I2255</f>
        <v>34.888752720113089</v>
      </c>
      <c r="D2255" s="2">
        <f>MACD!E2255</f>
        <v>1.3731480683542463E-2</v>
      </c>
      <c r="E2255" s="2">
        <f>MACD!F2255</f>
        <v>1.5875136307952301E-2</v>
      </c>
      <c r="F2255" s="2">
        <f>'Moving Avg'!D2255</f>
        <v>0.6140000000000001</v>
      </c>
      <c r="G2255" s="2">
        <f>'Moving Avg'!F2255</f>
        <v>0.63249999999999973</v>
      </c>
      <c r="H2255" s="2">
        <f>'Moving Avg'!G2255</f>
        <v>0.66360000000000019</v>
      </c>
      <c r="I2255" s="2">
        <f>'Moving Avg'!H2255</f>
        <v>0.70904999999999929</v>
      </c>
      <c r="J2255" s="6" t="str">
        <f>OBV!F2255</f>
        <v>BULLISH</v>
      </c>
      <c r="K2255" s="6" t="str">
        <f>OBV!G2255</f>
        <v>NEUTRAL</v>
      </c>
      <c r="L2255" s="6" t="str">
        <f>OBV!H2255</f>
        <v>BULLISH DIVERGENCE</v>
      </c>
      <c r="M2255" s="8">
        <f t="shared" si="350"/>
        <v>25</v>
      </c>
      <c r="N2255" s="8">
        <f t="shared" si="351"/>
        <v>45</v>
      </c>
      <c r="O2255" s="8">
        <f t="shared" si="352"/>
        <v>0</v>
      </c>
      <c r="P2255" s="8">
        <f t="shared" si="353"/>
        <v>66.5</v>
      </c>
      <c r="Q2255" s="9">
        <f t="shared" si="354"/>
        <v>34.475000000000001</v>
      </c>
      <c r="R2255" s="9">
        <f t="shared" si="355"/>
        <v>30.625</v>
      </c>
      <c r="S2255" s="9">
        <f t="shared" si="356"/>
        <v>40.424999999999997</v>
      </c>
      <c r="T2255" s="9">
        <f t="shared" si="357"/>
        <v>34.125</v>
      </c>
      <c r="U2255" s="8">
        <f t="shared" si="358"/>
        <v>35.174999999999997</v>
      </c>
      <c r="V2255" s="8">
        <f t="shared" si="359"/>
        <v>34.912499999999994</v>
      </c>
    </row>
    <row r="2256" spans="1:22" ht="13.5" x14ac:dyDescent="0.25">
      <c r="A2256" s="3">
        <f>RSI!A2256</f>
        <v>45589</v>
      </c>
      <c r="B2256" s="2">
        <f>RSI!B2256</f>
        <v>0.6</v>
      </c>
      <c r="C2256" s="2">
        <f>RSI!I2256</f>
        <v>34.888752720113089</v>
      </c>
      <c r="D2256" s="2">
        <f>MACD!E2256</f>
        <v>1.3036958988039582E-2</v>
      </c>
      <c r="E2256" s="2">
        <f>MACD!F2256</f>
        <v>1.5307500843969757E-2</v>
      </c>
      <c r="F2256" s="2">
        <f>'Moving Avg'!D2256</f>
        <v>0.6100000000000001</v>
      </c>
      <c r="G2256" s="2">
        <f>'Moving Avg'!F2256</f>
        <v>0.63049999999999973</v>
      </c>
      <c r="H2256" s="2">
        <f>'Moving Avg'!G2256</f>
        <v>0.66340000000000021</v>
      </c>
      <c r="I2256" s="2">
        <f>'Moving Avg'!H2256</f>
        <v>0.70789999999999953</v>
      </c>
      <c r="J2256" s="6" t="str">
        <f>OBV!F2256</f>
        <v>BULLISH</v>
      </c>
      <c r="K2256" s="6" t="str">
        <f>OBV!G2256</f>
        <v>NEUTRAL</v>
      </c>
      <c r="L2256" s="6" t="str">
        <f>OBV!H2256</f>
        <v>BULLISH DIVERGENCE</v>
      </c>
      <c r="M2256" s="8">
        <f t="shared" si="350"/>
        <v>25</v>
      </c>
      <c r="N2256" s="8">
        <f t="shared" si="351"/>
        <v>45</v>
      </c>
      <c r="O2256" s="8">
        <f t="shared" si="352"/>
        <v>0</v>
      </c>
      <c r="P2256" s="8">
        <f t="shared" si="353"/>
        <v>66.5</v>
      </c>
      <c r="Q2256" s="9">
        <f t="shared" si="354"/>
        <v>34.475000000000001</v>
      </c>
      <c r="R2256" s="9">
        <f t="shared" si="355"/>
        <v>30.625</v>
      </c>
      <c r="S2256" s="9">
        <f t="shared" si="356"/>
        <v>40.424999999999997</v>
      </c>
      <c r="T2256" s="9">
        <f t="shared" si="357"/>
        <v>34.125</v>
      </c>
      <c r="U2256" s="8">
        <f t="shared" si="358"/>
        <v>35.174999999999997</v>
      </c>
      <c r="V2256" s="8">
        <f t="shared" si="359"/>
        <v>34.912499999999994</v>
      </c>
    </row>
    <row r="2257" spans="1:22" ht="13.5" x14ac:dyDescent="0.25">
      <c r="A2257" s="3">
        <f>RSI!A2257</f>
        <v>45590</v>
      </c>
      <c r="B2257" s="2">
        <f>RSI!B2257</f>
        <v>0.6</v>
      </c>
      <c r="C2257" s="2">
        <f>RSI!I2257</f>
        <v>34.888752720113089</v>
      </c>
      <c r="D2257" s="2">
        <f>MACD!E2257</f>
        <v>1.2686129067197793E-2</v>
      </c>
      <c r="E2257" s="2">
        <f>MACD!F2257</f>
        <v>1.4783226488615365E-2</v>
      </c>
      <c r="F2257" s="2">
        <f>'Moving Avg'!D2257</f>
        <v>0.60799999999999998</v>
      </c>
      <c r="G2257" s="2">
        <f>'Moving Avg'!F2257</f>
        <v>0.62849999999999973</v>
      </c>
      <c r="H2257" s="2">
        <f>'Moving Avg'!G2257</f>
        <v>0.66300000000000026</v>
      </c>
      <c r="I2257" s="2">
        <f>'Moving Avg'!H2257</f>
        <v>0.70674999999999943</v>
      </c>
      <c r="J2257" s="6" t="str">
        <f>OBV!F2257</f>
        <v>BULLISH</v>
      </c>
      <c r="K2257" s="6" t="str">
        <f>OBV!G2257</f>
        <v>NEUTRAL</v>
      </c>
      <c r="L2257" s="6" t="str">
        <f>OBV!H2257</f>
        <v>BULLISH DIVERGENCE</v>
      </c>
      <c r="M2257" s="8">
        <f t="shared" si="350"/>
        <v>25</v>
      </c>
      <c r="N2257" s="8">
        <f t="shared" si="351"/>
        <v>45</v>
      </c>
      <c r="O2257" s="8">
        <f t="shared" si="352"/>
        <v>0</v>
      </c>
      <c r="P2257" s="8">
        <f t="shared" si="353"/>
        <v>66.5</v>
      </c>
      <c r="Q2257" s="9">
        <f t="shared" si="354"/>
        <v>34.475000000000001</v>
      </c>
      <c r="R2257" s="9">
        <f t="shared" si="355"/>
        <v>30.625</v>
      </c>
      <c r="S2257" s="9">
        <f t="shared" si="356"/>
        <v>40.424999999999997</v>
      </c>
      <c r="T2257" s="9">
        <f t="shared" si="357"/>
        <v>34.125</v>
      </c>
      <c r="U2257" s="8">
        <f t="shared" si="358"/>
        <v>35.174999999999997</v>
      </c>
      <c r="V2257" s="8">
        <f t="shared" si="359"/>
        <v>34.912499999999994</v>
      </c>
    </row>
    <row r="2258" spans="1:22" ht="13.5" x14ac:dyDescent="0.25">
      <c r="A2258" s="3">
        <f>RSI!A2258</f>
        <v>45593</v>
      </c>
      <c r="B2258" s="2">
        <f>RSI!B2258</f>
        <v>0.57999999999999996</v>
      </c>
      <c r="C2258" s="2">
        <f>RSI!I2258</f>
        <v>29.792645803693901</v>
      </c>
      <c r="D2258" s="2">
        <f>MACD!E2258</f>
        <v>1.4090052872040237E-2</v>
      </c>
      <c r="E2258" s="2">
        <f>MACD!F2258</f>
        <v>1.4644591765300341E-2</v>
      </c>
      <c r="F2258" s="2">
        <f>'Moving Avg'!D2258</f>
        <v>0.6</v>
      </c>
      <c r="G2258" s="2">
        <f>'Moving Avg'!F2258</f>
        <v>0.62449999999999983</v>
      </c>
      <c r="H2258" s="2">
        <f>'Moving Avg'!G2258</f>
        <v>0.66200000000000014</v>
      </c>
      <c r="I2258" s="2">
        <f>'Moving Avg'!H2258</f>
        <v>0.70554999999999968</v>
      </c>
      <c r="J2258" s="6" t="str">
        <f>OBV!F2258</f>
        <v>BEARISH</v>
      </c>
      <c r="K2258" s="6" t="str">
        <f>OBV!G2258</f>
        <v>NEUTRAL</v>
      </c>
      <c r="L2258" s="6" t="str">
        <f>OBV!H2258</f>
        <v>CONFIRMED BEARISH</v>
      </c>
      <c r="M2258" s="8">
        <f t="shared" si="350"/>
        <v>50</v>
      </c>
      <c r="N2258" s="8">
        <f t="shared" si="351"/>
        <v>45</v>
      </c>
      <c r="O2258" s="8">
        <f t="shared" si="352"/>
        <v>0</v>
      </c>
      <c r="P2258" s="8">
        <f t="shared" si="353"/>
        <v>16.5</v>
      </c>
      <c r="Q2258" s="9">
        <f t="shared" si="354"/>
        <v>35.725000000000001</v>
      </c>
      <c r="R2258" s="9">
        <f t="shared" si="355"/>
        <v>23.125</v>
      </c>
      <c r="S2258" s="9">
        <f t="shared" si="356"/>
        <v>21.675000000000001</v>
      </c>
      <c r="T2258" s="9">
        <f t="shared" si="357"/>
        <v>27.875</v>
      </c>
      <c r="U2258" s="8">
        <f t="shared" si="358"/>
        <v>26.841666666666669</v>
      </c>
      <c r="V2258" s="8">
        <f t="shared" si="359"/>
        <v>27.1</v>
      </c>
    </row>
    <row r="2259" spans="1:22" ht="13.5" x14ac:dyDescent="0.25">
      <c r="A2259" s="3">
        <f>RSI!A2259</f>
        <v>45594</v>
      </c>
      <c r="B2259" s="2">
        <f>RSI!B2259</f>
        <v>0.6</v>
      </c>
      <c r="C2259" s="2">
        <f>RSI!I2259</f>
        <v>39.335388071000189</v>
      </c>
      <c r="D2259" s="2">
        <f>MACD!E2259</f>
        <v>1.1040818783275341E-2</v>
      </c>
      <c r="E2259" s="2">
        <f>MACD!F2259</f>
        <v>1.392383716889534E-2</v>
      </c>
      <c r="F2259" s="2">
        <f>'Moving Avg'!D2259</f>
        <v>0.59599999999999997</v>
      </c>
      <c r="G2259" s="2">
        <f>'Moving Avg'!F2259</f>
        <v>0.62249999999999983</v>
      </c>
      <c r="H2259" s="2">
        <f>'Moving Avg'!G2259</f>
        <v>0.6614000000000001</v>
      </c>
      <c r="I2259" s="2">
        <f>'Moving Avg'!H2259</f>
        <v>0.70454999999999957</v>
      </c>
      <c r="J2259" s="6" t="str">
        <f>OBV!F2259</f>
        <v>BEARISH</v>
      </c>
      <c r="K2259" s="6" t="str">
        <f>OBV!G2259</f>
        <v>NEUTRAL</v>
      </c>
      <c r="L2259" s="6" t="str">
        <f>OBV!H2259</f>
        <v>CONFIRMED BEARISH</v>
      </c>
      <c r="M2259" s="8">
        <f t="shared" si="350"/>
        <v>25</v>
      </c>
      <c r="N2259" s="8">
        <f t="shared" si="351"/>
        <v>45</v>
      </c>
      <c r="O2259" s="8">
        <f t="shared" si="352"/>
        <v>0</v>
      </c>
      <c r="P2259" s="8">
        <f t="shared" si="353"/>
        <v>16.5</v>
      </c>
      <c r="Q2259" s="9">
        <f t="shared" si="354"/>
        <v>26.975000000000001</v>
      </c>
      <c r="R2259" s="9">
        <f t="shared" si="355"/>
        <v>18.125</v>
      </c>
      <c r="S2259" s="9">
        <f t="shared" si="356"/>
        <v>17.925000000000001</v>
      </c>
      <c r="T2259" s="9">
        <f t="shared" si="357"/>
        <v>21.625</v>
      </c>
      <c r="U2259" s="8">
        <f t="shared" si="358"/>
        <v>21.008333333333336</v>
      </c>
      <c r="V2259" s="8">
        <f t="shared" si="359"/>
        <v>21.162500000000001</v>
      </c>
    </row>
    <row r="2260" spans="1:22" ht="13.5" x14ac:dyDescent="0.25">
      <c r="A2260" s="3">
        <f>RSI!A2260</f>
        <v>45595</v>
      </c>
      <c r="B2260" s="2">
        <f>RSI!B2260</f>
        <v>0.6</v>
      </c>
      <c r="C2260" s="2">
        <f>RSI!I2260</f>
        <v>39.335388071000196</v>
      </c>
      <c r="D2260" s="2">
        <f>MACD!E2260</f>
        <v>1.0178418072325446E-2</v>
      </c>
      <c r="E2260" s="2">
        <f>MACD!F2260</f>
        <v>1.3174753349581363E-2</v>
      </c>
      <c r="F2260" s="2">
        <f>'Moving Avg'!D2260</f>
        <v>0.59599999999999997</v>
      </c>
      <c r="G2260" s="2">
        <f>'Moving Avg'!F2260</f>
        <v>0.61949999999999994</v>
      </c>
      <c r="H2260" s="2">
        <f>'Moving Avg'!G2260</f>
        <v>0.66120000000000023</v>
      </c>
      <c r="I2260" s="2">
        <f>'Moving Avg'!H2260</f>
        <v>0.70359999999999956</v>
      </c>
      <c r="J2260" s="6" t="str">
        <f>OBV!F2260</f>
        <v>BEARISH</v>
      </c>
      <c r="K2260" s="6" t="str">
        <f>OBV!G2260</f>
        <v>NEUTRAL</v>
      </c>
      <c r="L2260" s="6" t="str">
        <f>OBV!H2260</f>
        <v>NEUTRAL</v>
      </c>
      <c r="M2260" s="8">
        <f t="shared" si="350"/>
        <v>25</v>
      </c>
      <c r="N2260" s="8">
        <f t="shared" si="351"/>
        <v>45</v>
      </c>
      <c r="O2260" s="8">
        <f t="shared" si="352"/>
        <v>0</v>
      </c>
      <c r="P2260" s="8">
        <f t="shared" si="353"/>
        <v>16.5</v>
      </c>
      <c r="Q2260" s="9">
        <f t="shared" si="354"/>
        <v>26.975000000000001</v>
      </c>
      <c r="R2260" s="9">
        <f t="shared" si="355"/>
        <v>18.125</v>
      </c>
      <c r="S2260" s="9">
        <f t="shared" si="356"/>
        <v>17.925000000000001</v>
      </c>
      <c r="T2260" s="9">
        <f t="shared" si="357"/>
        <v>21.625</v>
      </c>
      <c r="U2260" s="8">
        <f t="shared" si="358"/>
        <v>21.008333333333336</v>
      </c>
      <c r="V2260" s="8">
        <f t="shared" si="359"/>
        <v>21.162500000000001</v>
      </c>
    </row>
    <row r="2261" spans="1:22" ht="13.5" x14ac:dyDescent="0.25">
      <c r="A2261" s="3">
        <f>RSI!A2261</f>
        <v>45596</v>
      </c>
      <c r="B2261" s="2">
        <f>RSI!B2261</f>
        <v>0.6</v>
      </c>
      <c r="C2261" s="2">
        <f>RSI!I2261</f>
        <v>39.335388071000196</v>
      </c>
      <c r="D2261" s="2">
        <f>MACD!E2261</f>
        <v>9.6146748592186304E-3</v>
      </c>
      <c r="E2261" s="2">
        <f>MACD!F2261</f>
        <v>1.2462737651508817E-2</v>
      </c>
      <c r="F2261" s="2">
        <f>'Moving Avg'!D2261</f>
        <v>0.59599999999999997</v>
      </c>
      <c r="G2261" s="2">
        <f>'Moving Avg'!F2261</f>
        <v>0.61649999999999994</v>
      </c>
      <c r="H2261" s="2">
        <f>'Moving Avg'!G2261</f>
        <v>0.66060000000000019</v>
      </c>
      <c r="I2261" s="2">
        <f>'Moving Avg'!H2261</f>
        <v>0.70269999999999955</v>
      </c>
      <c r="J2261" s="6" t="str">
        <f>OBV!F2261</f>
        <v>BEARISH</v>
      </c>
      <c r="K2261" s="6" t="str">
        <f>OBV!G2261</f>
        <v>NEUTRAL</v>
      </c>
      <c r="L2261" s="6" t="str">
        <f>OBV!H2261</f>
        <v>NEUTRAL</v>
      </c>
      <c r="M2261" s="8">
        <f t="shared" si="350"/>
        <v>25</v>
      </c>
      <c r="N2261" s="8">
        <f t="shared" si="351"/>
        <v>45</v>
      </c>
      <c r="O2261" s="8">
        <f t="shared" si="352"/>
        <v>0</v>
      </c>
      <c r="P2261" s="8">
        <f t="shared" si="353"/>
        <v>16.5</v>
      </c>
      <c r="Q2261" s="9">
        <f t="shared" si="354"/>
        <v>26.975000000000001</v>
      </c>
      <c r="R2261" s="9">
        <f t="shared" si="355"/>
        <v>18.125</v>
      </c>
      <c r="S2261" s="9">
        <f t="shared" si="356"/>
        <v>17.925000000000001</v>
      </c>
      <c r="T2261" s="9">
        <f t="shared" si="357"/>
        <v>21.625</v>
      </c>
      <c r="U2261" s="8">
        <f t="shared" si="358"/>
        <v>21.008333333333336</v>
      </c>
      <c r="V2261" s="8">
        <f t="shared" si="359"/>
        <v>21.162500000000001</v>
      </c>
    </row>
    <row r="2262" spans="1:22" ht="13.5" x14ac:dyDescent="0.25">
      <c r="A2262" s="3">
        <f>RSI!A2262</f>
        <v>45597</v>
      </c>
      <c r="B2262" s="2">
        <f>RSI!B2262</f>
        <v>0.61</v>
      </c>
      <c r="C2262" s="2">
        <f>RSI!I2262</f>
        <v>44.081824161790983</v>
      </c>
      <c r="D2262" s="2">
        <f>MACD!E2262</f>
        <v>7.0121447081037402E-3</v>
      </c>
      <c r="E2262" s="2">
        <f>MACD!F2262</f>
        <v>1.1372619062827802E-2</v>
      </c>
      <c r="F2262" s="2">
        <f>'Moving Avg'!D2262</f>
        <v>0.59799999999999998</v>
      </c>
      <c r="G2262" s="2">
        <f>'Moving Avg'!F2262</f>
        <v>0.61499999999999999</v>
      </c>
      <c r="H2262" s="2">
        <f>'Moving Avg'!G2262</f>
        <v>0.66000000000000014</v>
      </c>
      <c r="I2262" s="2">
        <f>'Moving Avg'!H2262</f>
        <v>0.70184999999999975</v>
      </c>
      <c r="J2262" s="6" t="str">
        <f>OBV!F2262</f>
        <v>BEARISH</v>
      </c>
      <c r="K2262" s="6" t="str">
        <f>OBV!G2262</f>
        <v>NEUTRAL</v>
      </c>
      <c r="L2262" s="6" t="str">
        <f>OBV!H2262</f>
        <v>BEARISH DIVERGENCE</v>
      </c>
      <c r="M2262" s="8">
        <f t="shared" si="350"/>
        <v>25</v>
      </c>
      <c r="N2262" s="8">
        <f t="shared" si="351"/>
        <v>45</v>
      </c>
      <c r="O2262" s="8">
        <f t="shared" si="352"/>
        <v>0</v>
      </c>
      <c r="P2262" s="8">
        <f t="shared" si="353"/>
        <v>16.5</v>
      </c>
      <c r="Q2262" s="9">
        <f t="shared" si="354"/>
        <v>26.975000000000001</v>
      </c>
      <c r="R2262" s="9">
        <f t="shared" si="355"/>
        <v>18.125</v>
      </c>
      <c r="S2262" s="9">
        <f t="shared" si="356"/>
        <v>17.925000000000001</v>
      </c>
      <c r="T2262" s="9">
        <f t="shared" si="357"/>
        <v>21.625</v>
      </c>
      <c r="U2262" s="8">
        <f t="shared" si="358"/>
        <v>21.008333333333336</v>
      </c>
      <c r="V2262" s="8">
        <f t="shared" si="359"/>
        <v>21.162500000000001</v>
      </c>
    </row>
    <row r="2263" spans="1:22" ht="13.5" x14ac:dyDescent="0.25">
      <c r="A2263" s="3">
        <f>RSI!A2263</f>
        <v>45600</v>
      </c>
      <c r="B2263" s="2">
        <f>RSI!B2263</f>
        <v>0.62</v>
      </c>
      <c r="C2263" s="2">
        <f>RSI!I2263</f>
        <v>48.42729470731777</v>
      </c>
      <c r="D2263" s="2">
        <f>MACD!E2263</f>
        <v>5.6909356756564833E-3</v>
      </c>
      <c r="E2263" s="2">
        <f>MACD!F2263</f>
        <v>1.0236282385393539E-2</v>
      </c>
      <c r="F2263" s="2">
        <f>'Moving Avg'!D2263</f>
        <v>0.60599999999999998</v>
      </c>
      <c r="G2263" s="2">
        <f>'Moving Avg'!F2263</f>
        <v>0.61399999999999988</v>
      </c>
      <c r="H2263" s="2">
        <f>'Moving Avg'!G2263</f>
        <v>0.65920000000000012</v>
      </c>
      <c r="I2263" s="2">
        <f>'Moving Avg'!H2263</f>
        <v>0.70104999999999995</v>
      </c>
      <c r="J2263" s="6" t="str">
        <f>OBV!F2263</f>
        <v>BULLISH</v>
      </c>
      <c r="K2263" s="6" t="str">
        <f>OBV!G2263</f>
        <v>NEUTRAL</v>
      </c>
      <c r="L2263" s="6" t="str">
        <f>OBV!H2263</f>
        <v>CONFIRMED BULLISH</v>
      </c>
      <c r="M2263" s="8">
        <f t="shared" si="350"/>
        <v>25</v>
      </c>
      <c r="N2263" s="8">
        <f t="shared" si="351"/>
        <v>45</v>
      </c>
      <c r="O2263" s="8">
        <f t="shared" si="352"/>
        <v>0</v>
      </c>
      <c r="P2263" s="8">
        <f t="shared" si="353"/>
        <v>83.5</v>
      </c>
      <c r="Q2263" s="9">
        <f t="shared" si="354"/>
        <v>37.024999999999999</v>
      </c>
      <c r="R2263" s="9">
        <f t="shared" si="355"/>
        <v>34.875</v>
      </c>
      <c r="S2263" s="9">
        <f t="shared" si="356"/>
        <v>48.075000000000003</v>
      </c>
      <c r="T2263" s="9">
        <f t="shared" si="357"/>
        <v>38.375</v>
      </c>
      <c r="U2263" s="8">
        <f t="shared" si="358"/>
        <v>39.991666666666667</v>
      </c>
      <c r="V2263" s="8">
        <f t="shared" si="359"/>
        <v>39.587500000000006</v>
      </c>
    </row>
    <row r="2264" spans="1:22" ht="13.5" x14ac:dyDescent="0.25">
      <c r="A2264" s="3">
        <f>RSI!A2264</f>
        <v>45601</v>
      </c>
      <c r="B2264" s="2">
        <f>RSI!B2264</f>
        <v>0.6</v>
      </c>
      <c r="C2264" s="2">
        <f>RSI!I2264</f>
        <v>41.483814830400789</v>
      </c>
      <c r="D2264" s="2">
        <f>MACD!E2264</f>
        <v>6.0724279074924059E-3</v>
      </c>
      <c r="E2264" s="2">
        <f>MACD!F2264</f>
        <v>9.403511489813313E-3</v>
      </c>
      <c r="F2264" s="2">
        <f>'Moving Avg'!D2264</f>
        <v>0.60600000000000009</v>
      </c>
      <c r="G2264" s="2">
        <f>'Moving Avg'!F2264</f>
        <v>0.61199999999999988</v>
      </c>
      <c r="H2264" s="2">
        <f>'Moving Avg'!G2264</f>
        <v>0.65780000000000016</v>
      </c>
      <c r="I2264" s="2">
        <f>'Moving Avg'!H2264</f>
        <v>0.70004999999999984</v>
      </c>
      <c r="J2264" s="6" t="str">
        <f>OBV!F2264</f>
        <v>BEARISH</v>
      </c>
      <c r="K2264" s="6" t="str">
        <f>OBV!G2264</f>
        <v>NEUTRAL</v>
      </c>
      <c r="L2264" s="6" t="str">
        <f>OBV!H2264</f>
        <v>NEUTRAL</v>
      </c>
      <c r="M2264" s="8">
        <f t="shared" si="350"/>
        <v>25</v>
      </c>
      <c r="N2264" s="8">
        <f t="shared" si="351"/>
        <v>45</v>
      </c>
      <c r="O2264" s="8">
        <f t="shared" si="352"/>
        <v>0</v>
      </c>
      <c r="P2264" s="8">
        <f t="shared" si="353"/>
        <v>16.5</v>
      </c>
      <c r="Q2264" s="9">
        <f t="shared" si="354"/>
        <v>26.975000000000001</v>
      </c>
      <c r="R2264" s="9">
        <f t="shared" si="355"/>
        <v>18.125</v>
      </c>
      <c r="S2264" s="9">
        <f t="shared" si="356"/>
        <v>17.925000000000001</v>
      </c>
      <c r="T2264" s="9">
        <f t="shared" si="357"/>
        <v>21.625</v>
      </c>
      <c r="U2264" s="8">
        <f t="shared" si="358"/>
        <v>21.008333333333336</v>
      </c>
      <c r="V2264" s="8">
        <f t="shared" si="359"/>
        <v>21.162500000000001</v>
      </c>
    </row>
    <row r="2265" spans="1:22" ht="13.5" x14ac:dyDescent="0.25">
      <c r="A2265" s="3">
        <f>RSI!A2265</f>
        <v>45602</v>
      </c>
      <c r="B2265" s="2">
        <f>RSI!B2265</f>
        <v>0.59</v>
      </c>
      <c r="C2265" s="2">
        <f>RSI!I2265</f>
        <v>38.510627615380137</v>
      </c>
      <c r="D2265" s="2">
        <f>MACD!E2265</f>
        <v>4.1938542668225054E-3</v>
      </c>
      <c r="E2265" s="2">
        <f>MACD!F2265</f>
        <v>8.3615800452151515E-3</v>
      </c>
      <c r="F2265" s="2">
        <f>'Moving Avg'!D2265</f>
        <v>0.60399999999999998</v>
      </c>
      <c r="G2265" s="2">
        <f>'Moving Avg'!F2265</f>
        <v>0.60949999999999993</v>
      </c>
      <c r="H2265" s="2">
        <f>'Moving Avg'!G2265</f>
        <v>0.65560000000000018</v>
      </c>
      <c r="I2265" s="2">
        <f>'Moving Avg'!H2265</f>
        <v>0.69904999999999984</v>
      </c>
      <c r="J2265" s="6" t="str">
        <f>OBV!F2265</f>
        <v>BEARISH</v>
      </c>
      <c r="K2265" s="6" t="str">
        <f>OBV!G2265</f>
        <v>NEUTRAL</v>
      </c>
      <c r="L2265" s="6" t="str">
        <f>OBV!H2265</f>
        <v>CONFIRMED BEARISH</v>
      </c>
      <c r="M2265" s="8">
        <f t="shared" si="350"/>
        <v>25</v>
      </c>
      <c r="N2265" s="8">
        <f t="shared" si="351"/>
        <v>45</v>
      </c>
      <c r="O2265" s="8">
        <f t="shared" si="352"/>
        <v>0</v>
      </c>
      <c r="P2265" s="8">
        <f t="shared" si="353"/>
        <v>16.5</v>
      </c>
      <c r="Q2265" s="9">
        <f t="shared" si="354"/>
        <v>26.975000000000001</v>
      </c>
      <c r="R2265" s="9">
        <f t="shared" si="355"/>
        <v>18.125</v>
      </c>
      <c r="S2265" s="9">
        <f t="shared" si="356"/>
        <v>17.925000000000001</v>
      </c>
      <c r="T2265" s="9">
        <f t="shared" si="357"/>
        <v>21.625</v>
      </c>
      <c r="U2265" s="8">
        <f t="shared" si="358"/>
        <v>21.008333333333336</v>
      </c>
      <c r="V2265" s="8">
        <f t="shared" si="359"/>
        <v>21.162500000000001</v>
      </c>
    </row>
    <row r="2266" spans="1:22" ht="13.5" x14ac:dyDescent="0.25">
      <c r="A2266" s="3">
        <f>RSI!A2266</f>
        <v>45603</v>
      </c>
      <c r="B2266" s="2">
        <f>RSI!B2266</f>
        <v>0.6</v>
      </c>
      <c r="C2266" s="2">
        <f>RSI!I2266</f>
        <v>42.916565292311041</v>
      </c>
      <c r="D2266" s="2">
        <f>MACD!E2266</f>
        <v>2.0474634740832443E-3</v>
      </c>
      <c r="E2266" s="2">
        <f>MACD!F2266</f>
        <v>7.0987567309887699E-3</v>
      </c>
      <c r="F2266" s="2">
        <f>'Moving Avg'!D2266</f>
        <v>0.60399999999999998</v>
      </c>
      <c r="G2266" s="2">
        <f>'Moving Avg'!F2266</f>
        <v>0.60799999999999987</v>
      </c>
      <c r="H2266" s="2">
        <f>'Moving Avg'!G2266</f>
        <v>0.65400000000000025</v>
      </c>
      <c r="I2266" s="2">
        <f>'Moving Avg'!H2266</f>
        <v>0.69814999999999983</v>
      </c>
      <c r="J2266" s="6" t="str">
        <f>OBV!F2266</f>
        <v>BEARISH</v>
      </c>
      <c r="K2266" s="6" t="str">
        <f>OBV!G2266</f>
        <v>NEUTRAL</v>
      </c>
      <c r="L2266" s="6" t="str">
        <f>OBV!H2266</f>
        <v>NEUTRAL</v>
      </c>
      <c r="M2266" s="8">
        <f t="shared" si="350"/>
        <v>25</v>
      </c>
      <c r="N2266" s="8">
        <f t="shared" si="351"/>
        <v>45</v>
      </c>
      <c r="O2266" s="8">
        <f t="shared" si="352"/>
        <v>0</v>
      </c>
      <c r="P2266" s="8">
        <f t="shared" si="353"/>
        <v>16.5</v>
      </c>
      <c r="Q2266" s="9">
        <f t="shared" si="354"/>
        <v>26.975000000000001</v>
      </c>
      <c r="R2266" s="9">
        <f t="shared" si="355"/>
        <v>18.125</v>
      </c>
      <c r="S2266" s="9">
        <f t="shared" si="356"/>
        <v>17.925000000000001</v>
      </c>
      <c r="T2266" s="9">
        <f t="shared" si="357"/>
        <v>21.625</v>
      </c>
      <c r="U2266" s="8">
        <f t="shared" si="358"/>
        <v>21.008333333333336</v>
      </c>
      <c r="V2266" s="8">
        <f t="shared" si="359"/>
        <v>21.162500000000001</v>
      </c>
    </row>
    <row r="2267" spans="1:22" ht="13.5" x14ac:dyDescent="0.25">
      <c r="A2267" s="3">
        <f>RSI!A2267</f>
        <v>45604</v>
      </c>
      <c r="B2267" s="2">
        <f>RSI!B2267</f>
        <v>0.6</v>
      </c>
      <c r="C2267" s="2">
        <f>RSI!I2267</f>
        <v>42.916565292311034</v>
      </c>
      <c r="D2267" s="2">
        <f>MACD!E2267</f>
        <v>3.4248534901315519E-4</v>
      </c>
      <c r="E2267" s="2">
        <f>MACD!F2267</f>
        <v>5.7475024545936473E-3</v>
      </c>
      <c r="F2267" s="2">
        <f>'Moving Avg'!D2267</f>
        <v>0.60200000000000009</v>
      </c>
      <c r="G2267" s="2">
        <f>'Moving Avg'!F2267</f>
        <v>0.60649999999999982</v>
      </c>
      <c r="H2267" s="2">
        <f>'Moving Avg'!G2267</f>
        <v>0.6524000000000002</v>
      </c>
      <c r="I2267" s="2">
        <f>'Moving Avg'!H2267</f>
        <v>0.69734999999999969</v>
      </c>
      <c r="J2267" s="6" t="str">
        <f>OBV!F2267</f>
        <v>BEARISH</v>
      </c>
      <c r="K2267" s="6" t="str">
        <f>OBV!G2267</f>
        <v>NEUTRAL</v>
      </c>
      <c r="L2267" s="6" t="str">
        <f>OBV!H2267</f>
        <v>CONFIRMED BEARISH</v>
      </c>
      <c r="M2267" s="8">
        <f t="shared" si="350"/>
        <v>25</v>
      </c>
      <c r="N2267" s="8">
        <f t="shared" si="351"/>
        <v>45</v>
      </c>
      <c r="O2267" s="8">
        <f t="shared" si="352"/>
        <v>0</v>
      </c>
      <c r="P2267" s="8">
        <f t="shared" si="353"/>
        <v>16.5</v>
      </c>
      <c r="Q2267" s="9">
        <f t="shared" si="354"/>
        <v>26.975000000000001</v>
      </c>
      <c r="R2267" s="9">
        <f t="shared" si="355"/>
        <v>18.125</v>
      </c>
      <c r="S2267" s="9">
        <f t="shared" si="356"/>
        <v>17.925000000000001</v>
      </c>
      <c r="T2267" s="9">
        <f t="shared" si="357"/>
        <v>21.625</v>
      </c>
      <c r="U2267" s="8">
        <f t="shared" si="358"/>
        <v>21.008333333333336</v>
      </c>
      <c r="V2267" s="8">
        <f t="shared" si="359"/>
        <v>21.162500000000001</v>
      </c>
    </row>
    <row r="2268" spans="1:22" ht="13.5" x14ac:dyDescent="0.25">
      <c r="A2268" s="3">
        <f>RSI!A2268</f>
        <v>45607</v>
      </c>
      <c r="B2268" s="2">
        <f>RSI!B2268</f>
        <v>0.6</v>
      </c>
      <c r="C2268" s="2">
        <f>RSI!I2268</f>
        <v>42.916565292311034</v>
      </c>
      <c r="D2268" s="2">
        <f>MACD!E2268</f>
        <v>-4.0741497671986648E-3</v>
      </c>
      <c r="E2268" s="2">
        <f>MACD!F2268</f>
        <v>3.7831720102351847E-3</v>
      </c>
      <c r="F2268" s="2">
        <f>'Moving Avg'!D2268</f>
        <v>0.59800000000000009</v>
      </c>
      <c r="G2268" s="2">
        <f>'Moving Avg'!F2268</f>
        <v>0.60499999999999976</v>
      </c>
      <c r="H2268" s="2">
        <f>'Moving Avg'!G2268</f>
        <v>0.65020000000000022</v>
      </c>
      <c r="I2268" s="2">
        <f>'Moving Avg'!H2268</f>
        <v>0.69659999999999966</v>
      </c>
      <c r="J2268" s="6" t="str">
        <f>OBV!F2268</f>
        <v>BEARISH</v>
      </c>
      <c r="K2268" s="6" t="str">
        <f>OBV!G2268</f>
        <v>WEAK</v>
      </c>
      <c r="L2268" s="6" t="str">
        <f>OBV!H2268</f>
        <v>CONFIRMED BEARISH</v>
      </c>
      <c r="M2268" s="8">
        <f t="shared" si="350"/>
        <v>25</v>
      </c>
      <c r="N2268" s="8">
        <f t="shared" si="351"/>
        <v>45</v>
      </c>
      <c r="O2268" s="8">
        <f t="shared" si="352"/>
        <v>0</v>
      </c>
      <c r="P2268" s="8">
        <f t="shared" si="353"/>
        <v>0</v>
      </c>
      <c r="Q2268" s="9">
        <f t="shared" si="354"/>
        <v>24.5</v>
      </c>
      <c r="R2268" s="9">
        <f t="shared" si="355"/>
        <v>14</v>
      </c>
      <c r="S2268" s="9">
        <f t="shared" si="356"/>
        <v>10.5</v>
      </c>
      <c r="T2268" s="9">
        <f t="shared" si="357"/>
        <v>17.5</v>
      </c>
      <c r="U2268" s="8">
        <f t="shared" si="358"/>
        <v>16.333333333333332</v>
      </c>
      <c r="V2268" s="8">
        <f t="shared" si="359"/>
        <v>16.625</v>
      </c>
    </row>
    <row r="2269" spans="1:22" ht="13.5" x14ac:dyDescent="0.25">
      <c r="A2269" s="3">
        <f>RSI!A2269</f>
        <v>45608</v>
      </c>
      <c r="B2269" s="2">
        <f>RSI!B2269</f>
        <v>0.59</v>
      </c>
      <c r="C2269" s="2">
        <f>RSI!I2269</f>
        <v>39.391293681831698</v>
      </c>
      <c r="D2269" s="2">
        <f>MACD!E2269</f>
        <v>-3.8983037782798213E-3</v>
      </c>
      <c r="E2269" s="2">
        <f>MACD!F2269</f>
        <v>2.2468768525321838E-3</v>
      </c>
      <c r="F2269" s="2">
        <f>'Moving Avg'!D2269</f>
        <v>0.59599999999999997</v>
      </c>
      <c r="G2269" s="2">
        <f>'Moving Avg'!F2269</f>
        <v>0.60399999999999987</v>
      </c>
      <c r="H2269" s="2">
        <f>'Moving Avg'!G2269</f>
        <v>0.64720000000000022</v>
      </c>
      <c r="I2269" s="2">
        <f>'Moving Avg'!H2269</f>
        <v>0.69589999999999963</v>
      </c>
      <c r="J2269" s="6" t="str">
        <f>OBV!F2269</f>
        <v>BEARISH</v>
      </c>
      <c r="K2269" s="6" t="str">
        <f>OBV!G2269</f>
        <v>NEUTRAL</v>
      </c>
      <c r="L2269" s="6" t="str">
        <f>OBV!H2269</f>
        <v>CONFIRMED BEARISH</v>
      </c>
      <c r="M2269" s="8">
        <f t="shared" si="350"/>
        <v>25</v>
      </c>
      <c r="N2269" s="8">
        <f t="shared" si="351"/>
        <v>45</v>
      </c>
      <c r="O2269" s="8">
        <f t="shared" si="352"/>
        <v>0</v>
      </c>
      <c r="P2269" s="8">
        <f t="shared" si="353"/>
        <v>16.5</v>
      </c>
      <c r="Q2269" s="9">
        <f t="shared" si="354"/>
        <v>26.975000000000001</v>
      </c>
      <c r="R2269" s="9">
        <f t="shared" si="355"/>
        <v>18.125</v>
      </c>
      <c r="S2269" s="9">
        <f t="shared" si="356"/>
        <v>17.925000000000001</v>
      </c>
      <c r="T2269" s="9">
        <f t="shared" si="357"/>
        <v>21.625</v>
      </c>
      <c r="U2269" s="8">
        <f t="shared" si="358"/>
        <v>21.008333333333336</v>
      </c>
      <c r="V2269" s="8">
        <f t="shared" si="359"/>
        <v>21.162500000000001</v>
      </c>
    </row>
    <row r="2270" spans="1:22" ht="13.5" x14ac:dyDescent="0.25">
      <c r="A2270" s="3">
        <f>RSI!A2270</f>
        <v>45609</v>
      </c>
      <c r="B2270" s="2">
        <f>RSI!B2270</f>
        <v>0.6</v>
      </c>
      <c r="C2270" s="2">
        <f>RSI!I2270</f>
        <v>44.317066903811856</v>
      </c>
      <c r="D2270" s="2">
        <f>MACD!E2270</f>
        <v>-4.3428882168387029E-3</v>
      </c>
      <c r="E2270" s="2">
        <f>MACD!F2270</f>
        <v>9.2892383865800655E-4</v>
      </c>
      <c r="F2270" s="2">
        <f>'Moving Avg'!D2270</f>
        <v>0.59799999999999998</v>
      </c>
      <c r="G2270" s="2">
        <f>'Moving Avg'!F2270</f>
        <v>0.60299999999999998</v>
      </c>
      <c r="H2270" s="2">
        <f>'Moving Avg'!G2270</f>
        <v>0.64460000000000039</v>
      </c>
      <c r="I2270" s="2">
        <f>'Moving Avg'!H2270</f>
        <v>0.69539999999999969</v>
      </c>
      <c r="J2270" s="6" t="str">
        <f>OBV!F2270</f>
        <v>BEARISH</v>
      </c>
      <c r="K2270" s="6" t="str">
        <f>OBV!G2270</f>
        <v>NEUTRAL</v>
      </c>
      <c r="L2270" s="6" t="str">
        <f>OBV!H2270</f>
        <v>BEARISH DIVERGENCE</v>
      </c>
      <c r="M2270" s="8">
        <f t="shared" si="350"/>
        <v>25</v>
      </c>
      <c r="N2270" s="8">
        <f t="shared" si="351"/>
        <v>45</v>
      </c>
      <c r="O2270" s="8">
        <f t="shared" si="352"/>
        <v>0</v>
      </c>
      <c r="P2270" s="8">
        <f t="shared" si="353"/>
        <v>16.5</v>
      </c>
      <c r="Q2270" s="9">
        <f t="shared" si="354"/>
        <v>26.975000000000001</v>
      </c>
      <c r="R2270" s="9">
        <f t="shared" si="355"/>
        <v>18.125</v>
      </c>
      <c r="S2270" s="9">
        <f t="shared" si="356"/>
        <v>17.925000000000001</v>
      </c>
      <c r="T2270" s="9">
        <f t="shared" si="357"/>
        <v>21.625</v>
      </c>
      <c r="U2270" s="8">
        <f t="shared" si="358"/>
        <v>21.008333333333336</v>
      </c>
      <c r="V2270" s="8">
        <f t="shared" si="359"/>
        <v>21.162500000000001</v>
      </c>
    </row>
    <row r="2271" spans="1:22" ht="13.5" x14ac:dyDescent="0.25">
      <c r="A2271" s="3">
        <f>RSI!A2271</f>
        <v>45610</v>
      </c>
      <c r="B2271" s="2">
        <f>RSI!B2271</f>
        <v>0.6</v>
      </c>
      <c r="C2271" s="2">
        <f>RSI!I2271</f>
        <v>44.317066903811856</v>
      </c>
      <c r="D2271" s="2">
        <f>MACD!E2271</f>
        <v>-4.641717754549024E-3</v>
      </c>
      <c r="E2271" s="2">
        <f>MACD!F2271</f>
        <v>-1.8520447998339961E-4</v>
      </c>
      <c r="F2271" s="2">
        <f>'Moving Avg'!D2271</f>
        <v>0.59800000000000009</v>
      </c>
      <c r="G2271" s="2">
        <f>'Moving Avg'!F2271</f>
        <v>0.60199999999999987</v>
      </c>
      <c r="H2271" s="2">
        <f>'Moving Avg'!G2271</f>
        <v>0.64180000000000037</v>
      </c>
      <c r="I2271" s="2">
        <f>'Moving Avg'!H2271</f>
        <v>0.6950499999999995</v>
      </c>
      <c r="J2271" s="6" t="str">
        <f>OBV!F2271</f>
        <v>BEARISH</v>
      </c>
      <c r="K2271" s="6" t="str">
        <f>OBV!G2271</f>
        <v>NEUTRAL</v>
      </c>
      <c r="L2271" s="6" t="str">
        <f>OBV!H2271</f>
        <v>NEUTRAL</v>
      </c>
      <c r="M2271" s="8">
        <f t="shared" si="350"/>
        <v>25</v>
      </c>
      <c r="N2271" s="8">
        <f t="shared" si="351"/>
        <v>45</v>
      </c>
      <c r="O2271" s="8">
        <f t="shared" si="352"/>
        <v>0</v>
      </c>
      <c r="P2271" s="8">
        <f t="shared" si="353"/>
        <v>16.5</v>
      </c>
      <c r="Q2271" s="9">
        <f t="shared" si="354"/>
        <v>26.975000000000001</v>
      </c>
      <c r="R2271" s="9">
        <f t="shared" si="355"/>
        <v>18.125</v>
      </c>
      <c r="S2271" s="9">
        <f t="shared" si="356"/>
        <v>17.925000000000001</v>
      </c>
      <c r="T2271" s="9">
        <f t="shared" si="357"/>
        <v>21.625</v>
      </c>
      <c r="U2271" s="8">
        <f t="shared" si="358"/>
        <v>21.008333333333336</v>
      </c>
      <c r="V2271" s="8">
        <f t="shared" si="359"/>
        <v>21.162500000000001</v>
      </c>
    </row>
    <row r="2272" spans="1:22" ht="13.5" x14ac:dyDescent="0.25">
      <c r="A2272" s="3">
        <f>RSI!A2272</f>
        <v>45611</v>
      </c>
      <c r="B2272" s="2">
        <f>RSI!B2272</f>
        <v>0.6</v>
      </c>
      <c r="C2272" s="2">
        <f>RSI!I2272</f>
        <v>44.317066903811856</v>
      </c>
      <c r="D2272" s="2">
        <f>MACD!E2272</f>
        <v>-3.2844848538429172E-3</v>
      </c>
      <c r="E2272" s="2">
        <f>MACD!F2272</f>
        <v>-8.0506055475530313E-4</v>
      </c>
      <c r="F2272" s="2">
        <f>'Moving Avg'!D2272</f>
        <v>0.59800000000000009</v>
      </c>
      <c r="G2272" s="2">
        <f>'Moving Avg'!F2272</f>
        <v>0.60149999999999992</v>
      </c>
      <c r="H2272" s="2">
        <f>'Moving Avg'!G2272</f>
        <v>0.63960000000000039</v>
      </c>
      <c r="I2272" s="2">
        <f>'Moving Avg'!H2272</f>
        <v>0.69469999999999954</v>
      </c>
      <c r="J2272" s="6" t="str">
        <f>OBV!F2272</f>
        <v>BEARISH</v>
      </c>
      <c r="K2272" s="6" t="str">
        <f>OBV!G2272</f>
        <v>NEUTRAL</v>
      </c>
      <c r="L2272" s="6" t="str">
        <f>OBV!H2272</f>
        <v>NEUTRAL</v>
      </c>
      <c r="M2272" s="8">
        <f t="shared" si="350"/>
        <v>25</v>
      </c>
      <c r="N2272" s="8">
        <f t="shared" si="351"/>
        <v>45</v>
      </c>
      <c r="O2272" s="8">
        <f t="shared" si="352"/>
        <v>0</v>
      </c>
      <c r="P2272" s="8">
        <f t="shared" si="353"/>
        <v>16.5</v>
      </c>
      <c r="Q2272" s="9">
        <f t="shared" si="354"/>
        <v>26.975000000000001</v>
      </c>
      <c r="R2272" s="9">
        <f t="shared" si="355"/>
        <v>18.125</v>
      </c>
      <c r="S2272" s="9">
        <f t="shared" si="356"/>
        <v>17.925000000000001</v>
      </c>
      <c r="T2272" s="9">
        <f t="shared" si="357"/>
        <v>21.625</v>
      </c>
      <c r="U2272" s="8">
        <f t="shared" si="358"/>
        <v>21.008333333333336</v>
      </c>
      <c r="V2272" s="8">
        <f t="shared" si="359"/>
        <v>21.162500000000001</v>
      </c>
    </row>
    <row r="2273" spans="1:22" ht="13.5" x14ac:dyDescent="0.25">
      <c r="A2273" s="3">
        <f>RSI!A2273</f>
        <v>45614</v>
      </c>
      <c r="B2273" s="2">
        <f>RSI!B2273</f>
        <v>0.6</v>
      </c>
      <c r="C2273" s="2">
        <f>RSI!I2273</f>
        <v>44.317066903811856</v>
      </c>
      <c r="D2273" s="2">
        <f>MACD!E2273</f>
        <v>-5.3127406435704572E-4</v>
      </c>
      <c r="E2273" s="2">
        <f>MACD!F2273</f>
        <v>-7.5030325667565167E-4</v>
      </c>
      <c r="F2273" s="2">
        <f>'Moving Avg'!D2273</f>
        <v>0.59800000000000009</v>
      </c>
      <c r="G2273" s="2">
        <f>'Moving Avg'!F2273</f>
        <v>0.60049999999999992</v>
      </c>
      <c r="H2273" s="2">
        <f>'Moving Avg'!G2273</f>
        <v>0.63680000000000048</v>
      </c>
      <c r="I2273" s="2">
        <f>'Moving Avg'!H2273</f>
        <v>0.69434999999999958</v>
      </c>
      <c r="J2273" s="6" t="str">
        <f>OBV!F2273</f>
        <v>BEARISH</v>
      </c>
      <c r="K2273" s="6" t="str">
        <f>OBV!G2273</f>
        <v>NEUTRAL</v>
      </c>
      <c r="L2273" s="6" t="str">
        <f>OBV!H2273</f>
        <v>NEUTRAL</v>
      </c>
      <c r="M2273" s="8">
        <f t="shared" si="350"/>
        <v>25</v>
      </c>
      <c r="N2273" s="8">
        <f t="shared" si="351"/>
        <v>0</v>
      </c>
      <c r="O2273" s="8">
        <f t="shared" si="352"/>
        <v>0</v>
      </c>
      <c r="P2273" s="8">
        <f t="shared" si="353"/>
        <v>16.5</v>
      </c>
      <c r="Q2273" s="9">
        <f t="shared" si="354"/>
        <v>11.225</v>
      </c>
      <c r="R2273" s="9">
        <f t="shared" si="355"/>
        <v>9.125</v>
      </c>
      <c r="S2273" s="9">
        <f t="shared" si="356"/>
        <v>11.175000000000001</v>
      </c>
      <c r="T2273" s="9">
        <f t="shared" si="357"/>
        <v>10.375</v>
      </c>
      <c r="U2273" s="8">
        <f t="shared" si="358"/>
        <v>10.508333333333335</v>
      </c>
      <c r="V2273" s="8">
        <f t="shared" si="359"/>
        <v>10.475000000000001</v>
      </c>
    </row>
    <row r="2274" spans="1:22" ht="13.5" x14ac:dyDescent="0.25">
      <c r="A2274" s="3">
        <f>RSI!A2274</f>
        <v>45615</v>
      </c>
      <c r="B2274" s="2">
        <f>RSI!B2274</f>
        <v>0.6</v>
      </c>
      <c r="C2274" s="2">
        <f>RSI!I2274</f>
        <v>44.317066903811856</v>
      </c>
      <c r="D2274" s="2">
        <f>MACD!E2274</f>
        <v>-1.2171485277016059E-3</v>
      </c>
      <c r="E2274" s="2">
        <f>MACD!F2274</f>
        <v>-8.4367231088084251E-4</v>
      </c>
      <c r="F2274" s="2">
        <f>'Moving Avg'!D2274</f>
        <v>0.6</v>
      </c>
      <c r="G2274" s="2">
        <f>'Moving Avg'!F2274</f>
        <v>0.59949999999999981</v>
      </c>
      <c r="H2274" s="2">
        <f>'Moving Avg'!G2274</f>
        <v>0.63400000000000056</v>
      </c>
      <c r="I2274" s="2">
        <f>'Moving Avg'!H2274</f>
        <v>0.69384999999999963</v>
      </c>
      <c r="J2274" s="6" t="str">
        <f>OBV!F2274</f>
        <v>BULLISH</v>
      </c>
      <c r="K2274" s="6" t="str">
        <f>OBV!G2274</f>
        <v>NEUTRAL</v>
      </c>
      <c r="L2274" s="6" t="str">
        <f>OBV!H2274</f>
        <v>CONFIRMED BULLISH</v>
      </c>
      <c r="M2274" s="8">
        <f t="shared" si="350"/>
        <v>25</v>
      </c>
      <c r="N2274" s="8">
        <f t="shared" si="351"/>
        <v>45</v>
      </c>
      <c r="O2274" s="8">
        <f t="shared" si="352"/>
        <v>0</v>
      </c>
      <c r="P2274" s="8">
        <f t="shared" si="353"/>
        <v>83.5</v>
      </c>
      <c r="Q2274" s="9">
        <f t="shared" si="354"/>
        <v>37.024999999999999</v>
      </c>
      <c r="R2274" s="9">
        <f t="shared" si="355"/>
        <v>34.875</v>
      </c>
      <c r="S2274" s="9">
        <f t="shared" si="356"/>
        <v>48.075000000000003</v>
      </c>
      <c r="T2274" s="9">
        <f t="shared" si="357"/>
        <v>38.375</v>
      </c>
      <c r="U2274" s="8">
        <f t="shared" si="358"/>
        <v>39.991666666666667</v>
      </c>
      <c r="V2274" s="8">
        <f t="shared" si="359"/>
        <v>39.587500000000006</v>
      </c>
    </row>
    <row r="2275" spans="1:22" ht="13.5" x14ac:dyDescent="0.25">
      <c r="A2275" s="3">
        <f>RSI!A2275</f>
        <v>45616</v>
      </c>
      <c r="B2275" s="2">
        <f>RSI!B2275</f>
        <v>0.6</v>
      </c>
      <c r="C2275" s="2">
        <f>RSI!I2275</f>
        <v>44.317066903811856</v>
      </c>
      <c r="D2275" s="2">
        <f>MACD!E2275</f>
        <v>-3.2791054602058223E-3</v>
      </c>
      <c r="E2275" s="2">
        <f>MACD!F2275</f>
        <v>-1.3307589407458385E-3</v>
      </c>
      <c r="F2275" s="2">
        <f>'Moving Avg'!D2275</f>
        <v>0.6</v>
      </c>
      <c r="G2275" s="2">
        <f>'Moving Avg'!F2275</f>
        <v>0.59949999999999981</v>
      </c>
      <c r="H2275" s="2">
        <f>'Moving Avg'!G2275</f>
        <v>0.63160000000000049</v>
      </c>
      <c r="I2275" s="2">
        <f>'Moving Avg'!H2275</f>
        <v>0.69319999999999948</v>
      </c>
      <c r="J2275" s="6" t="str">
        <f>OBV!F2275</f>
        <v>NEUTRAL</v>
      </c>
      <c r="K2275" s="6" t="str">
        <f>OBV!G2275</f>
        <v>NEUTRAL</v>
      </c>
      <c r="L2275" s="6" t="str">
        <f>OBV!H2275</f>
        <v>NEUTRAL</v>
      </c>
      <c r="M2275" s="8">
        <f t="shared" si="350"/>
        <v>25</v>
      </c>
      <c r="N2275" s="8">
        <f t="shared" si="351"/>
        <v>45</v>
      </c>
      <c r="O2275" s="8">
        <f t="shared" si="352"/>
        <v>0</v>
      </c>
      <c r="P2275" s="8">
        <f t="shared" si="353"/>
        <v>33</v>
      </c>
      <c r="Q2275" s="9">
        <f t="shared" si="354"/>
        <v>29.45</v>
      </c>
      <c r="R2275" s="9">
        <f t="shared" si="355"/>
        <v>22.25</v>
      </c>
      <c r="S2275" s="9">
        <f t="shared" si="356"/>
        <v>25.35</v>
      </c>
      <c r="T2275" s="9">
        <f t="shared" si="357"/>
        <v>25.75</v>
      </c>
      <c r="U2275" s="8">
        <f t="shared" si="358"/>
        <v>25.683333333333337</v>
      </c>
      <c r="V2275" s="8">
        <f t="shared" si="359"/>
        <v>25.700000000000003</v>
      </c>
    </row>
    <row r="2276" spans="1:22" ht="13.5" x14ac:dyDescent="0.25">
      <c r="A2276" s="3">
        <f>RSI!A2276</f>
        <v>45617</v>
      </c>
      <c r="B2276" s="2">
        <f>RSI!B2276</f>
        <v>0.62</v>
      </c>
      <c r="C2276" s="2">
        <f>RSI!I2276</f>
        <v>55.580094029334816</v>
      </c>
      <c r="D2276" s="2">
        <f>MACD!E2276</f>
        <v>-4.9142101171796293E-3</v>
      </c>
      <c r="E2276" s="2">
        <f>MACD!F2276</f>
        <v>-2.0474491760325967E-3</v>
      </c>
      <c r="F2276" s="2">
        <f>'Moving Avg'!D2276</f>
        <v>0.60399999999999998</v>
      </c>
      <c r="G2276" s="2">
        <f>'Moving Avg'!F2276</f>
        <v>0.60049999999999981</v>
      </c>
      <c r="H2276" s="2">
        <f>'Moving Avg'!G2276</f>
        <v>0.62980000000000058</v>
      </c>
      <c r="I2276" s="2">
        <f>'Moving Avg'!H2276</f>
        <v>0.69249999999999945</v>
      </c>
      <c r="J2276" s="6" t="str">
        <f>OBV!F2276</f>
        <v>BULLISH</v>
      </c>
      <c r="K2276" s="6" t="str">
        <f>OBV!G2276</f>
        <v>NEUTRAL</v>
      </c>
      <c r="L2276" s="6" t="str">
        <f>OBV!H2276</f>
        <v>CONFIRMED BULLISH</v>
      </c>
      <c r="M2276" s="8">
        <f t="shared" si="350"/>
        <v>25</v>
      </c>
      <c r="N2276" s="8">
        <f t="shared" si="351"/>
        <v>45</v>
      </c>
      <c r="O2276" s="8">
        <f t="shared" si="352"/>
        <v>0</v>
      </c>
      <c r="P2276" s="8">
        <f t="shared" si="353"/>
        <v>83.5</v>
      </c>
      <c r="Q2276" s="9">
        <f t="shared" si="354"/>
        <v>37.024999999999999</v>
      </c>
      <c r="R2276" s="9">
        <f t="shared" si="355"/>
        <v>34.875</v>
      </c>
      <c r="S2276" s="9">
        <f t="shared" si="356"/>
        <v>48.075000000000003</v>
      </c>
      <c r="T2276" s="9">
        <f t="shared" si="357"/>
        <v>38.375</v>
      </c>
      <c r="U2276" s="8">
        <f t="shared" si="358"/>
        <v>39.991666666666667</v>
      </c>
      <c r="V2276" s="8">
        <f t="shared" si="359"/>
        <v>39.587500000000006</v>
      </c>
    </row>
    <row r="2277" spans="1:22" ht="13.5" x14ac:dyDescent="0.25">
      <c r="A2277" s="3">
        <f>RSI!A2277</f>
        <v>45618</v>
      </c>
      <c r="B2277" s="2">
        <f>RSI!B2277</f>
        <v>0.64</v>
      </c>
      <c r="C2277" s="2">
        <f>RSI!I2277</f>
        <v>63.525364266075819</v>
      </c>
      <c r="D2277" s="2">
        <f>MACD!E2277</f>
        <v>-7.8486743342710552E-3</v>
      </c>
      <c r="E2277" s="2">
        <f>MACD!F2277</f>
        <v>-3.2076942076802884E-3</v>
      </c>
      <c r="F2277" s="2">
        <f>'Moving Avg'!D2277</f>
        <v>0.61199999999999999</v>
      </c>
      <c r="G2277" s="2">
        <f>'Moving Avg'!F2277</f>
        <v>0.60249999999999981</v>
      </c>
      <c r="H2277" s="2">
        <f>'Moving Avg'!G2277</f>
        <v>0.6286000000000006</v>
      </c>
      <c r="I2277" s="2">
        <f>'Moving Avg'!H2277</f>
        <v>0.69184999999999941</v>
      </c>
      <c r="J2277" s="6" t="str">
        <f>OBV!F2277</f>
        <v>BULLISH</v>
      </c>
      <c r="K2277" s="6" t="str">
        <f>OBV!G2277</f>
        <v>NEUTRAL</v>
      </c>
      <c r="L2277" s="6" t="str">
        <f>OBV!H2277</f>
        <v>CONFIRMED BULLISH</v>
      </c>
      <c r="M2277" s="8">
        <f t="shared" si="350"/>
        <v>25</v>
      </c>
      <c r="N2277" s="8">
        <f t="shared" si="351"/>
        <v>45</v>
      </c>
      <c r="O2277" s="8">
        <f t="shared" si="352"/>
        <v>0</v>
      </c>
      <c r="P2277" s="8">
        <f t="shared" si="353"/>
        <v>83.5</v>
      </c>
      <c r="Q2277" s="9">
        <f t="shared" si="354"/>
        <v>37.024999999999999</v>
      </c>
      <c r="R2277" s="9">
        <f t="shared" si="355"/>
        <v>34.875</v>
      </c>
      <c r="S2277" s="9">
        <f t="shared" si="356"/>
        <v>48.075000000000003</v>
      </c>
      <c r="T2277" s="9">
        <f t="shared" si="357"/>
        <v>38.375</v>
      </c>
      <c r="U2277" s="8">
        <f t="shared" si="358"/>
        <v>39.991666666666667</v>
      </c>
      <c r="V2277" s="8">
        <f t="shared" si="359"/>
        <v>39.587500000000006</v>
      </c>
    </row>
    <row r="2278" spans="1:22" ht="13.5" x14ac:dyDescent="0.25">
      <c r="A2278" s="3">
        <f>RSI!A2278</f>
        <v>45621</v>
      </c>
      <c r="B2278" s="2">
        <f>RSI!B2278</f>
        <v>0.66</v>
      </c>
      <c r="C2278" s="2">
        <f>RSI!I2278</f>
        <v>69.416544101387885</v>
      </c>
      <c r="D2278" s="2">
        <f>MACD!E2278</f>
        <v>-1.1995634341003369E-2</v>
      </c>
      <c r="E2278" s="2">
        <f>MACD!F2278</f>
        <v>-4.9652822343449051E-3</v>
      </c>
      <c r="F2278" s="2">
        <f>'Moving Avg'!D2278</f>
        <v>0.624</v>
      </c>
      <c r="G2278" s="2">
        <f>'Moving Avg'!F2278</f>
        <v>0.60649999999999982</v>
      </c>
      <c r="H2278" s="2">
        <f>'Moving Avg'!G2278</f>
        <v>0.62780000000000047</v>
      </c>
      <c r="I2278" s="2">
        <f>'Moving Avg'!H2278</f>
        <v>0.69114999999999938</v>
      </c>
      <c r="J2278" s="6" t="str">
        <f>OBV!F2278</f>
        <v>BULLISH</v>
      </c>
      <c r="K2278" s="6" t="str">
        <f>OBV!G2278</f>
        <v>NEUTRAL</v>
      </c>
      <c r="L2278" s="6" t="str">
        <f>OBV!H2278</f>
        <v>CONFIRMED BULLISH</v>
      </c>
      <c r="M2278" s="8">
        <f t="shared" si="350"/>
        <v>25</v>
      </c>
      <c r="N2278" s="8">
        <f t="shared" si="351"/>
        <v>45</v>
      </c>
      <c r="O2278" s="8">
        <f t="shared" si="352"/>
        <v>0</v>
      </c>
      <c r="P2278" s="8">
        <f t="shared" si="353"/>
        <v>83.5</v>
      </c>
      <c r="Q2278" s="9">
        <f t="shared" si="354"/>
        <v>37.024999999999999</v>
      </c>
      <c r="R2278" s="9">
        <f t="shared" si="355"/>
        <v>34.875</v>
      </c>
      <c r="S2278" s="9">
        <f t="shared" si="356"/>
        <v>48.075000000000003</v>
      </c>
      <c r="T2278" s="9">
        <f t="shared" si="357"/>
        <v>38.375</v>
      </c>
      <c r="U2278" s="8">
        <f t="shared" si="358"/>
        <v>39.991666666666667</v>
      </c>
      <c r="V2278" s="8">
        <f t="shared" si="359"/>
        <v>39.587500000000006</v>
      </c>
    </row>
    <row r="2279" spans="1:22" ht="13.5" x14ac:dyDescent="0.25">
      <c r="A2279" s="3">
        <f>RSI!A2279</f>
        <v>45622</v>
      </c>
      <c r="B2279" s="2">
        <f>RSI!B2279</f>
        <v>0.68</v>
      </c>
      <c r="C2279" s="2">
        <f>RSI!I2279</f>
        <v>73.947993886199924</v>
      </c>
      <c r="D2279" s="2">
        <f>MACD!E2279</f>
        <v>-1.8811678399371923E-2</v>
      </c>
      <c r="E2279" s="2">
        <f>MACD!F2279</f>
        <v>-7.7345614673503087E-3</v>
      </c>
      <c r="F2279" s="2">
        <f>'Moving Avg'!D2279</f>
        <v>0.64</v>
      </c>
      <c r="G2279" s="2">
        <f>'Moving Avg'!F2279</f>
        <v>0.61049999999999982</v>
      </c>
      <c r="H2279" s="2">
        <f>'Moving Avg'!G2279</f>
        <v>0.6274000000000004</v>
      </c>
      <c r="I2279" s="2">
        <f>'Moving Avg'!H2279</f>
        <v>0.69039999999999924</v>
      </c>
      <c r="J2279" s="6" t="str">
        <f>OBV!F2279</f>
        <v>BULLISH</v>
      </c>
      <c r="K2279" s="6" t="str">
        <f>OBV!G2279</f>
        <v>STRONG</v>
      </c>
      <c r="L2279" s="6" t="str">
        <f>OBV!H2279</f>
        <v>CONFIRMED BULLISH</v>
      </c>
      <c r="M2279" s="8">
        <f t="shared" si="350"/>
        <v>0</v>
      </c>
      <c r="N2279" s="8">
        <f t="shared" si="351"/>
        <v>45</v>
      </c>
      <c r="O2279" s="8">
        <f t="shared" si="352"/>
        <v>0</v>
      </c>
      <c r="P2279" s="8">
        <f t="shared" si="353"/>
        <v>100</v>
      </c>
      <c r="Q2279" s="9">
        <f t="shared" si="354"/>
        <v>30.75</v>
      </c>
      <c r="R2279" s="9">
        <f t="shared" si="355"/>
        <v>34</v>
      </c>
      <c r="S2279" s="9">
        <f t="shared" si="356"/>
        <v>51.75</v>
      </c>
      <c r="T2279" s="9">
        <f t="shared" si="357"/>
        <v>36.25</v>
      </c>
      <c r="U2279" s="8">
        <f t="shared" si="358"/>
        <v>38.833333333333336</v>
      </c>
      <c r="V2279" s="8">
        <f t="shared" si="359"/>
        <v>38.1875</v>
      </c>
    </row>
    <row r="2280" spans="1:22" ht="13.5" x14ac:dyDescent="0.25">
      <c r="A2280" s="3">
        <f>RSI!A2280</f>
        <v>45623</v>
      </c>
      <c r="B2280" s="2">
        <f>RSI!B2280</f>
        <v>0.69</v>
      </c>
      <c r="C2280" s="2">
        <f>RSI!I2280</f>
        <v>75.872903583924796</v>
      </c>
      <c r="D2280" s="2">
        <f>MACD!E2280</f>
        <v>-2.4165425984710609E-2</v>
      </c>
      <c r="E2280" s="2">
        <f>MACD!F2280</f>
        <v>-1.102073437082237E-2</v>
      </c>
      <c r="F2280" s="2">
        <f>'Moving Avg'!D2280</f>
        <v>0.65800000000000003</v>
      </c>
      <c r="G2280" s="2">
        <f>'Moving Avg'!F2280</f>
        <v>0.61499999999999988</v>
      </c>
      <c r="H2280" s="2">
        <f>'Moving Avg'!G2280</f>
        <v>0.62680000000000047</v>
      </c>
      <c r="I2280" s="2">
        <f>'Moving Avg'!H2280</f>
        <v>0.68964999999999932</v>
      </c>
      <c r="J2280" s="6" t="str">
        <f>OBV!F2280</f>
        <v>BULLISH</v>
      </c>
      <c r="K2280" s="6" t="str">
        <f>OBV!G2280</f>
        <v>STRONG</v>
      </c>
      <c r="L2280" s="6" t="str">
        <f>OBV!H2280</f>
        <v>CONFIRMED BULLISH</v>
      </c>
      <c r="M2280" s="8">
        <f t="shared" si="350"/>
        <v>0</v>
      </c>
      <c r="N2280" s="8">
        <f t="shared" si="351"/>
        <v>45</v>
      </c>
      <c r="O2280" s="8">
        <f t="shared" si="352"/>
        <v>0</v>
      </c>
      <c r="P2280" s="8">
        <f t="shared" si="353"/>
        <v>100</v>
      </c>
      <c r="Q2280" s="9">
        <f t="shared" si="354"/>
        <v>30.75</v>
      </c>
      <c r="R2280" s="9">
        <f t="shared" si="355"/>
        <v>34</v>
      </c>
      <c r="S2280" s="9">
        <f t="shared" si="356"/>
        <v>51.75</v>
      </c>
      <c r="T2280" s="9">
        <f t="shared" si="357"/>
        <v>36.25</v>
      </c>
      <c r="U2280" s="8">
        <f t="shared" si="358"/>
        <v>38.833333333333336</v>
      </c>
      <c r="V2280" s="8">
        <f t="shared" si="359"/>
        <v>38.1875</v>
      </c>
    </row>
    <row r="2281" spans="1:22" ht="13.5" x14ac:dyDescent="0.25">
      <c r="A2281" s="3">
        <f>RSI!A2281</f>
        <v>45624</v>
      </c>
      <c r="B2281" s="2">
        <f>RSI!B2281</f>
        <v>0.69</v>
      </c>
      <c r="C2281" s="2">
        <f>RSI!I2281</f>
        <v>75.872903583924796</v>
      </c>
      <c r="D2281" s="2">
        <f>MACD!E2281</f>
        <v>-2.9110209124395214E-2</v>
      </c>
      <c r="E2281" s="2">
        <f>MACD!F2281</f>
        <v>-1.463862932153694E-2</v>
      </c>
      <c r="F2281" s="2">
        <f>'Moving Avg'!D2281</f>
        <v>0.67199999999999993</v>
      </c>
      <c r="G2281" s="2">
        <f>'Moving Avg'!F2281</f>
        <v>0.61949999999999983</v>
      </c>
      <c r="H2281" s="2">
        <f>'Moving Avg'!G2281</f>
        <v>0.62660000000000038</v>
      </c>
      <c r="I2281" s="2">
        <f>'Moving Avg'!H2281</f>
        <v>0.68904999999999927</v>
      </c>
      <c r="J2281" s="6" t="str">
        <f>OBV!F2281</f>
        <v>BULLISH</v>
      </c>
      <c r="K2281" s="6" t="str">
        <f>OBV!G2281</f>
        <v>STRONG</v>
      </c>
      <c r="L2281" s="6" t="str">
        <f>OBV!H2281</f>
        <v>CONFIRMED BULLISH</v>
      </c>
      <c r="M2281" s="8">
        <f t="shared" si="350"/>
        <v>0</v>
      </c>
      <c r="N2281" s="8">
        <f t="shared" si="351"/>
        <v>45</v>
      </c>
      <c r="O2281" s="8">
        <f t="shared" si="352"/>
        <v>0</v>
      </c>
      <c r="P2281" s="8">
        <f t="shared" si="353"/>
        <v>100</v>
      </c>
      <c r="Q2281" s="9">
        <f t="shared" si="354"/>
        <v>30.75</v>
      </c>
      <c r="R2281" s="9">
        <f t="shared" si="355"/>
        <v>34</v>
      </c>
      <c r="S2281" s="9">
        <f t="shared" si="356"/>
        <v>51.75</v>
      </c>
      <c r="T2281" s="9">
        <f t="shared" si="357"/>
        <v>36.25</v>
      </c>
      <c r="U2281" s="8">
        <f t="shared" si="358"/>
        <v>38.833333333333336</v>
      </c>
      <c r="V2281" s="8">
        <f t="shared" si="359"/>
        <v>38.1875</v>
      </c>
    </row>
    <row r="2282" spans="1:22" ht="13.5" x14ac:dyDescent="0.25">
      <c r="A2282" s="3">
        <f>RSI!A2282</f>
        <v>45625</v>
      </c>
      <c r="B2282" s="2">
        <f>RSI!B2282</f>
        <v>0.68</v>
      </c>
      <c r="C2282" s="2">
        <f>RSI!I2282</f>
        <v>69.884393867446704</v>
      </c>
      <c r="D2282" s="2">
        <f>MACD!E2282</f>
        <v>-3.2937486978855901E-2</v>
      </c>
      <c r="E2282" s="2">
        <f>MACD!F2282</f>
        <v>-1.8298400853000732E-2</v>
      </c>
      <c r="F2282" s="2">
        <f>'Moving Avg'!D2282</f>
        <v>0.68</v>
      </c>
      <c r="G2282" s="2">
        <f>'Moving Avg'!F2282</f>
        <v>0.62299999999999989</v>
      </c>
      <c r="H2282" s="2">
        <f>'Moving Avg'!G2282</f>
        <v>0.62680000000000036</v>
      </c>
      <c r="I2282" s="2">
        <f>'Moving Avg'!H2282</f>
        <v>0.68849999999999933</v>
      </c>
      <c r="J2282" s="6" t="str">
        <f>OBV!F2282</f>
        <v>BULLISH</v>
      </c>
      <c r="K2282" s="6" t="str">
        <f>OBV!G2282</f>
        <v>STRONG</v>
      </c>
      <c r="L2282" s="6" t="str">
        <f>OBV!H2282</f>
        <v>CONFIRMED BULLISH</v>
      </c>
      <c r="M2282" s="8">
        <f t="shared" si="350"/>
        <v>25</v>
      </c>
      <c r="N2282" s="8">
        <f t="shared" si="351"/>
        <v>45</v>
      </c>
      <c r="O2282" s="8">
        <f t="shared" si="352"/>
        <v>0</v>
      </c>
      <c r="P2282" s="8">
        <f t="shared" si="353"/>
        <v>100</v>
      </c>
      <c r="Q2282" s="9">
        <f t="shared" si="354"/>
        <v>39.5</v>
      </c>
      <c r="R2282" s="9">
        <f t="shared" si="355"/>
        <v>39</v>
      </c>
      <c r="S2282" s="9">
        <f t="shared" si="356"/>
        <v>55.5</v>
      </c>
      <c r="T2282" s="9">
        <f t="shared" si="357"/>
        <v>42.5</v>
      </c>
      <c r="U2282" s="8">
        <f t="shared" si="358"/>
        <v>44.666666666666664</v>
      </c>
      <c r="V2282" s="8">
        <f t="shared" si="359"/>
        <v>44.125</v>
      </c>
    </row>
    <row r="2283" spans="1:22" ht="13.5" x14ac:dyDescent="0.25">
      <c r="A2283" s="3">
        <f>RSI!A2283</f>
        <v>45628</v>
      </c>
      <c r="B2283" s="2">
        <f>RSI!B2283</f>
        <v>0.68</v>
      </c>
      <c r="C2283" s="2">
        <f>RSI!I2283</f>
        <v>69.884393867446704</v>
      </c>
      <c r="D2283" s="2">
        <f>MACD!E2283</f>
        <v>-3.6472391429172912E-2</v>
      </c>
      <c r="E2283" s="2">
        <f>MACD!F2283</f>
        <v>-2.193319896823517E-2</v>
      </c>
      <c r="F2283" s="2">
        <f>'Moving Avg'!D2283</f>
        <v>0.68400000000000005</v>
      </c>
      <c r="G2283" s="2">
        <f>'Moving Avg'!F2283</f>
        <v>0.62599999999999978</v>
      </c>
      <c r="H2283" s="2">
        <f>'Moving Avg'!G2283</f>
        <v>0.62700000000000033</v>
      </c>
      <c r="I2283" s="2">
        <f>'Moving Avg'!H2283</f>
        <v>0.68809999999999949</v>
      </c>
      <c r="J2283" s="6" t="str">
        <f>OBV!F2283</f>
        <v>BULLISH</v>
      </c>
      <c r="K2283" s="6" t="str">
        <f>OBV!G2283</f>
        <v>STRONG</v>
      </c>
      <c r="L2283" s="6" t="str">
        <f>OBV!H2283</f>
        <v>CONFIRMED BULLISH</v>
      </c>
      <c r="M2283" s="8">
        <f t="shared" si="350"/>
        <v>25</v>
      </c>
      <c r="N2283" s="8">
        <f t="shared" si="351"/>
        <v>45</v>
      </c>
      <c r="O2283" s="8">
        <f t="shared" si="352"/>
        <v>0</v>
      </c>
      <c r="P2283" s="8">
        <f t="shared" si="353"/>
        <v>100</v>
      </c>
      <c r="Q2283" s="9">
        <f t="shared" si="354"/>
        <v>39.5</v>
      </c>
      <c r="R2283" s="9">
        <f t="shared" si="355"/>
        <v>39</v>
      </c>
      <c r="S2283" s="9">
        <f t="shared" si="356"/>
        <v>55.5</v>
      </c>
      <c r="T2283" s="9">
        <f t="shared" si="357"/>
        <v>42.5</v>
      </c>
      <c r="U2283" s="8">
        <f t="shared" si="358"/>
        <v>44.666666666666664</v>
      </c>
      <c r="V2283" s="8">
        <f t="shared" si="359"/>
        <v>44.125</v>
      </c>
    </row>
    <row r="2284" spans="1:22" ht="13.5" x14ac:dyDescent="0.25">
      <c r="A2284" s="3">
        <f>RSI!A2284</f>
        <v>45629</v>
      </c>
      <c r="B2284" s="2">
        <f>RSI!B2284</f>
        <v>0.69</v>
      </c>
      <c r="C2284" s="2">
        <f>RSI!I2284</f>
        <v>72.409933393258171</v>
      </c>
      <c r="D2284" s="2">
        <f>MACD!E2284</f>
        <v>-4.047868532695198E-2</v>
      </c>
      <c r="E2284" s="2">
        <f>MACD!F2284</f>
        <v>-2.5642296239978532E-2</v>
      </c>
      <c r="F2284" s="2">
        <f>'Moving Avg'!D2284</f>
        <v>0.68600000000000005</v>
      </c>
      <c r="G2284" s="2">
        <f>'Moving Avg'!F2284</f>
        <v>0.63049999999999984</v>
      </c>
      <c r="H2284" s="2">
        <f>'Moving Avg'!G2284</f>
        <v>0.62680000000000025</v>
      </c>
      <c r="I2284" s="2">
        <f>'Moving Avg'!H2284</f>
        <v>0.68769999999999942</v>
      </c>
      <c r="J2284" s="6" t="str">
        <f>OBV!F2284</f>
        <v>BULLISH</v>
      </c>
      <c r="K2284" s="6" t="str">
        <f>OBV!G2284</f>
        <v>NEUTRAL</v>
      </c>
      <c r="L2284" s="6" t="str">
        <f>OBV!H2284</f>
        <v>CONFIRMED BULLISH</v>
      </c>
      <c r="M2284" s="8">
        <f t="shared" si="350"/>
        <v>0</v>
      </c>
      <c r="N2284" s="8">
        <f t="shared" si="351"/>
        <v>45</v>
      </c>
      <c r="O2284" s="8">
        <f t="shared" si="352"/>
        <v>0</v>
      </c>
      <c r="P2284" s="8">
        <f t="shared" si="353"/>
        <v>83.5</v>
      </c>
      <c r="Q2284" s="9">
        <f t="shared" si="354"/>
        <v>28.274999999999999</v>
      </c>
      <c r="R2284" s="9">
        <f t="shared" si="355"/>
        <v>29.875</v>
      </c>
      <c r="S2284" s="9">
        <f t="shared" si="356"/>
        <v>44.325000000000003</v>
      </c>
      <c r="T2284" s="9">
        <f t="shared" si="357"/>
        <v>32.125</v>
      </c>
      <c r="U2284" s="8">
        <f t="shared" si="358"/>
        <v>34.158333333333331</v>
      </c>
      <c r="V2284" s="8">
        <f t="shared" si="359"/>
        <v>33.65</v>
      </c>
    </row>
    <row r="2285" spans="1:22" ht="13.5" x14ac:dyDescent="0.25">
      <c r="A2285" s="3">
        <f>RSI!A2285</f>
        <v>45630</v>
      </c>
      <c r="B2285" s="2">
        <f>RSI!B2285</f>
        <v>0.7</v>
      </c>
      <c r="C2285" s="2">
        <f>RSI!I2285</f>
        <v>74.695264093136245</v>
      </c>
      <c r="D2285" s="2">
        <f>MACD!E2285</f>
        <v>-4.4922605784448955E-2</v>
      </c>
      <c r="E2285" s="2">
        <f>MACD!F2285</f>
        <v>-2.9498358148872618E-2</v>
      </c>
      <c r="F2285" s="2">
        <f>'Moving Avg'!D2285</f>
        <v>0.68800000000000006</v>
      </c>
      <c r="G2285" s="2">
        <f>'Moving Avg'!F2285</f>
        <v>0.63599999999999979</v>
      </c>
      <c r="H2285" s="2">
        <f>'Moving Avg'!G2285</f>
        <v>0.62740000000000018</v>
      </c>
      <c r="I2285" s="2">
        <f>'Moving Avg'!H2285</f>
        <v>0.68724999999999936</v>
      </c>
      <c r="J2285" s="6" t="str">
        <f>OBV!F2285</f>
        <v>BULLISH</v>
      </c>
      <c r="K2285" s="6" t="str">
        <f>OBV!G2285</f>
        <v>NEUTRAL</v>
      </c>
      <c r="L2285" s="6" t="str">
        <f>OBV!H2285</f>
        <v>CONFIRMED BULLISH</v>
      </c>
      <c r="M2285" s="8">
        <f t="shared" si="350"/>
        <v>0</v>
      </c>
      <c r="N2285" s="8">
        <f t="shared" si="351"/>
        <v>45</v>
      </c>
      <c r="O2285" s="8">
        <f t="shared" si="352"/>
        <v>50</v>
      </c>
      <c r="P2285" s="8">
        <f t="shared" si="353"/>
        <v>83.5</v>
      </c>
      <c r="Q2285" s="9">
        <f t="shared" si="354"/>
        <v>35.774999999999999</v>
      </c>
      <c r="R2285" s="9">
        <f t="shared" si="355"/>
        <v>47.375</v>
      </c>
      <c r="S2285" s="9">
        <f t="shared" si="356"/>
        <v>56.825000000000003</v>
      </c>
      <c r="T2285" s="9">
        <f t="shared" si="357"/>
        <v>44.625</v>
      </c>
      <c r="U2285" s="8">
        <f t="shared" si="358"/>
        <v>46.658333333333339</v>
      </c>
      <c r="V2285" s="8">
        <f t="shared" si="359"/>
        <v>46.150000000000006</v>
      </c>
    </row>
    <row r="2286" spans="1:22" ht="13.5" x14ac:dyDescent="0.25">
      <c r="A2286" s="3">
        <f>RSI!A2286</f>
        <v>45631</v>
      </c>
      <c r="B2286" s="2">
        <f>RSI!B2286</f>
        <v>0.69</v>
      </c>
      <c r="C2286" s="2">
        <f>RSI!I2286</f>
        <v>68.57788912980736</v>
      </c>
      <c r="D2286" s="2">
        <f>MACD!E2286</f>
        <v>-4.5214308641069678E-2</v>
      </c>
      <c r="E2286" s="2">
        <f>MACD!F2286</f>
        <v>-3.2641548247312031E-2</v>
      </c>
      <c r="F2286" s="2">
        <f>'Moving Avg'!D2286</f>
        <v>0.68799999999999994</v>
      </c>
      <c r="G2286" s="2">
        <f>'Moving Avg'!F2286</f>
        <v>0.64049999999999985</v>
      </c>
      <c r="H2286" s="2">
        <f>'Moving Avg'!G2286</f>
        <v>0.62840000000000029</v>
      </c>
      <c r="I2286" s="2">
        <f>'Moving Avg'!H2286</f>
        <v>0.68674999999999942</v>
      </c>
      <c r="J2286" s="6" t="str">
        <f>OBV!F2286</f>
        <v>BULLISH</v>
      </c>
      <c r="K2286" s="6" t="str">
        <f>OBV!G2286</f>
        <v>NEUTRAL</v>
      </c>
      <c r="L2286" s="6" t="str">
        <f>OBV!H2286</f>
        <v>NEUTRAL</v>
      </c>
      <c r="M2286" s="8">
        <f t="shared" si="350"/>
        <v>25</v>
      </c>
      <c r="N2286" s="8">
        <f t="shared" si="351"/>
        <v>45</v>
      </c>
      <c r="O2286" s="8">
        <f t="shared" si="352"/>
        <v>50</v>
      </c>
      <c r="P2286" s="8">
        <f t="shared" si="353"/>
        <v>49.5</v>
      </c>
      <c r="Q2286" s="9">
        <f t="shared" si="354"/>
        <v>39.424999999999997</v>
      </c>
      <c r="R2286" s="9">
        <f t="shared" si="355"/>
        <v>43.875</v>
      </c>
      <c r="S2286" s="9">
        <f t="shared" si="356"/>
        <v>45.275000000000006</v>
      </c>
      <c r="T2286" s="9">
        <f t="shared" si="357"/>
        <v>42.375</v>
      </c>
      <c r="U2286" s="8">
        <f t="shared" si="358"/>
        <v>42.858333333333327</v>
      </c>
      <c r="V2286" s="8">
        <f t="shared" si="359"/>
        <v>42.737499999999997</v>
      </c>
    </row>
    <row r="2287" spans="1:22" ht="13.5" x14ac:dyDescent="0.25">
      <c r="A2287" s="3">
        <f>RSI!A2287</f>
        <v>45632</v>
      </c>
      <c r="B2287" s="2">
        <f>RSI!B2287</f>
        <v>0.7</v>
      </c>
      <c r="C2287" s="2">
        <f>RSI!I2287</f>
        <v>71.124627399919262</v>
      </c>
      <c r="D2287" s="2">
        <f>MACD!E2287</f>
        <v>-4.3389126450204762E-2</v>
      </c>
      <c r="E2287" s="2">
        <f>MACD!F2287</f>
        <v>-3.4791063887890578E-2</v>
      </c>
      <c r="F2287" s="2">
        <f>'Moving Avg'!D2287</f>
        <v>0.69199999999999995</v>
      </c>
      <c r="G2287" s="2">
        <f>'Moving Avg'!F2287</f>
        <v>0.64549999999999985</v>
      </c>
      <c r="H2287" s="2">
        <f>'Moving Avg'!G2287</f>
        <v>0.62960000000000027</v>
      </c>
      <c r="I2287" s="2">
        <f>'Moving Avg'!H2287</f>
        <v>0.68629999999999936</v>
      </c>
      <c r="J2287" s="6" t="str">
        <f>OBV!F2287</f>
        <v>BULLISH</v>
      </c>
      <c r="K2287" s="6" t="str">
        <f>OBV!G2287</f>
        <v>NEUTRAL</v>
      </c>
      <c r="L2287" s="6" t="str">
        <f>OBV!H2287</f>
        <v>CONFIRMED BULLISH</v>
      </c>
      <c r="M2287" s="8">
        <f t="shared" si="350"/>
        <v>0</v>
      </c>
      <c r="N2287" s="8">
        <f t="shared" si="351"/>
        <v>45</v>
      </c>
      <c r="O2287" s="8">
        <f t="shared" si="352"/>
        <v>50</v>
      </c>
      <c r="P2287" s="8">
        <f t="shared" si="353"/>
        <v>83.5</v>
      </c>
      <c r="Q2287" s="9">
        <f t="shared" si="354"/>
        <v>35.774999999999999</v>
      </c>
      <c r="R2287" s="9">
        <f t="shared" si="355"/>
        <v>47.375</v>
      </c>
      <c r="S2287" s="9">
        <f t="shared" si="356"/>
        <v>56.825000000000003</v>
      </c>
      <c r="T2287" s="9">
        <f t="shared" si="357"/>
        <v>44.625</v>
      </c>
      <c r="U2287" s="8">
        <f t="shared" si="358"/>
        <v>46.658333333333339</v>
      </c>
      <c r="V2287" s="8">
        <f t="shared" si="359"/>
        <v>46.150000000000006</v>
      </c>
    </row>
    <row r="2288" spans="1:22" ht="13.5" x14ac:dyDescent="0.25">
      <c r="A2288" s="3">
        <f>RSI!A2288</f>
        <v>45635</v>
      </c>
      <c r="B2288" s="2">
        <f>RSI!B2288</f>
        <v>0.7</v>
      </c>
      <c r="C2288" s="2">
        <f>RSI!I2288</f>
        <v>71.124627399919262</v>
      </c>
      <c r="D2288" s="2">
        <f>MACD!E2288</f>
        <v>-3.9071515030578818E-2</v>
      </c>
      <c r="E2288" s="2">
        <f>MACD!F2288</f>
        <v>-3.5647154116428229E-2</v>
      </c>
      <c r="F2288" s="2">
        <f>'Moving Avg'!D2288</f>
        <v>0.69600000000000006</v>
      </c>
      <c r="G2288" s="2">
        <f>'Moving Avg'!F2288</f>
        <v>0.65049999999999986</v>
      </c>
      <c r="H2288" s="2">
        <f>'Moving Avg'!G2288</f>
        <v>0.63040000000000018</v>
      </c>
      <c r="I2288" s="2">
        <f>'Moving Avg'!H2288</f>
        <v>0.68589999999999929</v>
      </c>
      <c r="J2288" s="6" t="str">
        <f>OBV!F2288</f>
        <v>BULLISH</v>
      </c>
      <c r="K2288" s="6" t="str">
        <f>OBV!G2288</f>
        <v>NEUTRAL</v>
      </c>
      <c r="L2288" s="6" t="str">
        <f>OBV!H2288</f>
        <v>CONFIRMED BULLISH</v>
      </c>
      <c r="M2288" s="8">
        <f t="shared" si="350"/>
        <v>0</v>
      </c>
      <c r="N2288" s="8">
        <f t="shared" si="351"/>
        <v>45</v>
      </c>
      <c r="O2288" s="8">
        <f t="shared" si="352"/>
        <v>50</v>
      </c>
      <c r="P2288" s="8">
        <f t="shared" si="353"/>
        <v>83.5</v>
      </c>
      <c r="Q2288" s="9">
        <f t="shared" si="354"/>
        <v>35.774999999999999</v>
      </c>
      <c r="R2288" s="9">
        <f t="shared" si="355"/>
        <v>47.375</v>
      </c>
      <c r="S2288" s="9">
        <f t="shared" si="356"/>
        <v>56.825000000000003</v>
      </c>
      <c r="T2288" s="9">
        <f t="shared" si="357"/>
        <v>44.625</v>
      </c>
      <c r="U2288" s="8">
        <f t="shared" si="358"/>
        <v>46.658333333333339</v>
      </c>
      <c r="V2288" s="8">
        <f t="shared" si="359"/>
        <v>46.150000000000006</v>
      </c>
    </row>
    <row r="2289" spans="1:22" ht="13.5" x14ac:dyDescent="0.25">
      <c r="A2289" s="3">
        <f>RSI!A2289</f>
        <v>45636</v>
      </c>
      <c r="B2289" s="2">
        <f>RSI!B2289</f>
        <v>0.69</v>
      </c>
      <c r="C2289" s="2">
        <f>RSI!I2289</f>
        <v>65.013493132964072</v>
      </c>
      <c r="D2289" s="2">
        <f>MACD!E2289</f>
        <v>-3.1881688248472262E-2</v>
      </c>
      <c r="E2289" s="2">
        <f>MACD!F2289</f>
        <v>-3.4894060942837035E-2</v>
      </c>
      <c r="F2289" s="2">
        <f>'Moving Avg'!D2289</f>
        <v>0.69599999999999995</v>
      </c>
      <c r="G2289" s="2">
        <f>'Moving Avg'!F2289</f>
        <v>0.65549999999999975</v>
      </c>
      <c r="H2289" s="2">
        <f>'Moving Avg'!G2289</f>
        <v>0.63140000000000029</v>
      </c>
      <c r="I2289" s="2">
        <f>'Moving Avg'!H2289</f>
        <v>0.68559999999999921</v>
      </c>
      <c r="J2289" s="6" t="str">
        <f>OBV!F2289</f>
        <v>BULLISH</v>
      </c>
      <c r="K2289" s="6" t="str">
        <f>OBV!G2289</f>
        <v>NEUTRAL</v>
      </c>
      <c r="L2289" s="6" t="str">
        <f>OBV!H2289</f>
        <v>NEUTRAL</v>
      </c>
      <c r="M2289" s="8">
        <f t="shared" si="350"/>
        <v>25</v>
      </c>
      <c r="N2289" s="8">
        <f t="shared" si="351"/>
        <v>0</v>
      </c>
      <c r="O2289" s="8">
        <f t="shared" si="352"/>
        <v>50</v>
      </c>
      <c r="P2289" s="8">
        <f t="shared" si="353"/>
        <v>49.5</v>
      </c>
      <c r="Q2289" s="9">
        <f t="shared" si="354"/>
        <v>23.675000000000001</v>
      </c>
      <c r="R2289" s="9">
        <f t="shared" si="355"/>
        <v>34.875</v>
      </c>
      <c r="S2289" s="9">
        <f t="shared" si="356"/>
        <v>38.525000000000006</v>
      </c>
      <c r="T2289" s="9">
        <f t="shared" si="357"/>
        <v>31.125</v>
      </c>
      <c r="U2289" s="8">
        <f t="shared" si="358"/>
        <v>32.358333333333334</v>
      </c>
      <c r="V2289" s="8">
        <f t="shared" si="359"/>
        <v>32.049999999999997</v>
      </c>
    </row>
    <row r="2290" spans="1:22" ht="13.5" x14ac:dyDescent="0.25">
      <c r="A2290" s="3">
        <f>RSI!A2290</f>
        <v>45637</v>
      </c>
      <c r="B2290" s="2">
        <f>RSI!B2290</f>
        <v>0.68</v>
      </c>
      <c r="C2290" s="2">
        <f>RSI!I2290</f>
        <v>59.507238379420365</v>
      </c>
      <c r="D2290" s="2">
        <f>MACD!E2290</f>
        <v>-2.3720066829460373E-2</v>
      </c>
      <c r="E2290" s="2">
        <f>MACD!F2290</f>
        <v>-3.2659262120161708E-2</v>
      </c>
      <c r="F2290" s="2">
        <f>'Moving Avg'!D2290</f>
        <v>0.69199999999999995</v>
      </c>
      <c r="G2290" s="2">
        <f>'Moving Avg'!F2290</f>
        <v>0.65949999999999975</v>
      </c>
      <c r="H2290" s="2">
        <f>'Moving Avg'!G2290</f>
        <v>0.63180000000000025</v>
      </c>
      <c r="I2290" s="2">
        <f>'Moving Avg'!H2290</f>
        <v>0.68529999999999935</v>
      </c>
      <c r="J2290" s="6" t="str">
        <f>OBV!F2290</f>
        <v>BEARISH</v>
      </c>
      <c r="K2290" s="6" t="str">
        <f>OBV!G2290</f>
        <v>NEUTRAL</v>
      </c>
      <c r="L2290" s="6" t="str">
        <f>OBV!H2290</f>
        <v>CONFIRMED BEARISH</v>
      </c>
      <c r="M2290" s="8">
        <f t="shared" si="350"/>
        <v>25</v>
      </c>
      <c r="N2290" s="8">
        <f t="shared" si="351"/>
        <v>0</v>
      </c>
      <c r="O2290" s="8">
        <f t="shared" si="352"/>
        <v>50</v>
      </c>
      <c r="P2290" s="8">
        <f t="shared" si="353"/>
        <v>16.5</v>
      </c>
      <c r="Q2290" s="9">
        <f t="shared" si="354"/>
        <v>18.725000000000001</v>
      </c>
      <c r="R2290" s="9">
        <f t="shared" si="355"/>
        <v>26.625</v>
      </c>
      <c r="S2290" s="9">
        <f t="shared" si="356"/>
        <v>23.675000000000001</v>
      </c>
      <c r="T2290" s="9">
        <f t="shared" si="357"/>
        <v>22.875</v>
      </c>
      <c r="U2290" s="8">
        <f t="shared" si="358"/>
        <v>23.008333333333336</v>
      </c>
      <c r="V2290" s="8">
        <f t="shared" si="359"/>
        <v>22.975000000000001</v>
      </c>
    </row>
    <row r="2291" spans="1:22" ht="13.5" x14ac:dyDescent="0.25">
      <c r="A2291" s="3">
        <f>RSI!A2291</f>
        <v>45638</v>
      </c>
      <c r="B2291" s="2">
        <f>RSI!B2291</f>
        <v>0.7</v>
      </c>
      <c r="C2291" s="2">
        <f>RSI!I2291</f>
        <v>65.754272466674593</v>
      </c>
      <c r="D2291" s="2">
        <f>MACD!E2291</f>
        <v>-1.8422841309385873E-2</v>
      </c>
      <c r="E2291" s="2">
        <f>MACD!F2291</f>
        <v>-2.9811977958006542E-2</v>
      </c>
      <c r="F2291" s="2">
        <f>'Moving Avg'!D2291</f>
        <v>0.69399999999999995</v>
      </c>
      <c r="G2291" s="2">
        <f>'Moving Avg'!F2291</f>
        <v>0.66449999999999965</v>
      </c>
      <c r="H2291" s="2">
        <f>'Moving Avg'!G2291</f>
        <v>0.63260000000000016</v>
      </c>
      <c r="I2291" s="2">
        <f>'Moving Avg'!H2291</f>
        <v>0.68509999999999915</v>
      </c>
      <c r="J2291" s="6" t="str">
        <f>OBV!F2291</f>
        <v>BEARISH</v>
      </c>
      <c r="K2291" s="6" t="str">
        <f>OBV!G2291</f>
        <v>NEUTRAL</v>
      </c>
      <c r="L2291" s="6" t="str">
        <f>OBV!H2291</f>
        <v>BEARISH DIVERGENCE</v>
      </c>
      <c r="M2291" s="8">
        <f t="shared" si="350"/>
        <v>25</v>
      </c>
      <c r="N2291" s="8">
        <f t="shared" si="351"/>
        <v>0</v>
      </c>
      <c r="O2291" s="8">
        <f t="shared" si="352"/>
        <v>50</v>
      </c>
      <c r="P2291" s="8">
        <f t="shared" si="353"/>
        <v>16.5</v>
      </c>
      <c r="Q2291" s="9">
        <f t="shared" si="354"/>
        <v>18.725000000000001</v>
      </c>
      <c r="R2291" s="9">
        <f t="shared" si="355"/>
        <v>26.625</v>
      </c>
      <c r="S2291" s="9">
        <f t="shared" si="356"/>
        <v>23.675000000000001</v>
      </c>
      <c r="T2291" s="9">
        <f t="shared" si="357"/>
        <v>22.875</v>
      </c>
      <c r="U2291" s="8">
        <f t="shared" si="358"/>
        <v>23.008333333333336</v>
      </c>
      <c r="V2291" s="8">
        <f t="shared" si="359"/>
        <v>22.975000000000001</v>
      </c>
    </row>
    <row r="2292" spans="1:22" ht="13.5" x14ac:dyDescent="0.25">
      <c r="A2292" s="3">
        <f>RSI!A2292</f>
        <v>45639</v>
      </c>
      <c r="B2292" s="2">
        <f>RSI!B2292</f>
        <v>0.7</v>
      </c>
      <c r="C2292" s="2">
        <f>RSI!I2292</f>
        <v>65.754272466674593</v>
      </c>
      <c r="D2292" s="2">
        <f>MACD!E2292</f>
        <v>-1.5715068137710508E-2</v>
      </c>
      <c r="E2292" s="2">
        <f>MACD!F2292</f>
        <v>-2.6992595993947335E-2</v>
      </c>
      <c r="F2292" s="2">
        <f>'Moving Avg'!D2292</f>
        <v>0.69399999999999995</v>
      </c>
      <c r="G2292" s="2">
        <f>'Moving Avg'!F2292</f>
        <v>0.66949999999999965</v>
      </c>
      <c r="H2292" s="2">
        <f>'Moving Avg'!G2292</f>
        <v>0.63380000000000014</v>
      </c>
      <c r="I2292" s="2">
        <f>'Moving Avg'!H2292</f>
        <v>0.68489999999999929</v>
      </c>
      <c r="J2292" s="6" t="str">
        <f>OBV!F2292</f>
        <v>BEARISH</v>
      </c>
      <c r="K2292" s="6" t="str">
        <f>OBV!G2292</f>
        <v>NEUTRAL</v>
      </c>
      <c r="L2292" s="6" t="str">
        <f>OBV!H2292</f>
        <v>NEUTRAL</v>
      </c>
      <c r="M2292" s="8">
        <f t="shared" si="350"/>
        <v>25</v>
      </c>
      <c r="N2292" s="8">
        <f t="shared" si="351"/>
        <v>0</v>
      </c>
      <c r="O2292" s="8">
        <f t="shared" si="352"/>
        <v>50</v>
      </c>
      <c r="P2292" s="8">
        <f t="shared" si="353"/>
        <v>16.5</v>
      </c>
      <c r="Q2292" s="9">
        <f t="shared" si="354"/>
        <v>18.725000000000001</v>
      </c>
      <c r="R2292" s="9">
        <f t="shared" si="355"/>
        <v>26.625</v>
      </c>
      <c r="S2292" s="9">
        <f t="shared" si="356"/>
        <v>23.675000000000001</v>
      </c>
      <c r="T2292" s="9">
        <f t="shared" si="357"/>
        <v>22.875</v>
      </c>
      <c r="U2292" s="8">
        <f t="shared" si="358"/>
        <v>23.008333333333336</v>
      </c>
      <c r="V2292" s="8">
        <f t="shared" si="359"/>
        <v>22.975000000000001</v>
      </c>
    </row>
    <row r="2293" spans="1:22" ht="13.5" x14ac:dyDescent="0.25">
      <c r="A2293" s="3">
        <f>RSI!A2293</f>
        <v>45642</v>
      </c>
      <c r="B2293" s="2">
        <f>RSI!B2293</f>
        <v>0.67</v>
      </c>
      <c r="C2293" s="2">
        <f>RSI!I2293</f>
        <v>51.840970070470334</v>
      </c>
      <c r="D2293" s="2">
        <f>MACD!E2293</f>
        <v>-1.1420202340669094E-2</v>
      </c>
      <c r="E2293" s="2">
        <f>MACD!F2293</f>
        <v>-2.3878117263291688E-2</v>
      </c>
      <c r="F2293" s="2">
        <f>'Moving Avg'!D2293</f>
        <v>0.68800000000000006</v>
      </c>
      <c r="G2293" s="2">
        <f>'Moving Avg'!F2293</f>
        <v>0.67299999999999982</v>
      </c>
      <c r="H2293" s="2">
        <f>'Moving Avg'!G2293</f>
        <v>0.63440000000000019</v>
      </c>
      <c r="I2293" s="2">
        <f>'Moving Avg'!H2293</f>
        <v>0.6845499999999991</v>
      </c>
      <c r="J2293" s="6" t="str">
        <f>OBV!F2293</f>
        <v>BEARISH</v>
      </c>
      <c r="K2293" s="6" t="str">
        <f>OBV!G2293</f>
        <v>NEUTRAL</v>
      </c>
      <c r="L2293" s="6" t="str">
        <f>OBV!H2293</f>
        <v>CONFIRMED BEARISH</v>
      </c>
      <c r="M2293" s="8">
        <f t="shared" si="350"/>
        <v>25</v>
      </c>
      <c r="N2293" s="8">
        <f t="shared" si="351"/>
        <v>0</v>
      </c>
      <c r="O2293" s="8">
        <f t="shared" si="352"/>
        <v>50</v>
      </c>
      <c r="P2293" s="8">
        <f t="shared" si="353"/>
        <v>16.5</v>
      </c>
      <c r="Q2293" s="9">
        <f t="shared" si="354"/>
        <v>18.725000000000001</v>
      </c>
      <c r="R2293" s="9">
        <f t="shared" si="355"/>
        <v>26.625</v>
      </c>
      <c r="S2293" s="9">
        <f t="shared" si="356"/>
        <v>23.675000000000001</v>
      </c>
      <c r="T2293" s="9">
        <f t="shared" si="357"/>
        <v>22.875</v>
      </c>
      <c r="U2293" s="8">
        <f t="shared" si="358"/>
        <v>23.008333333333336</v>
      </c>
      <c r="V2293" s="8">
        <f t="shared" si="359"/>
        <v>22.975000000000001</v>
      </c>
    </row>
    <row r="2294" spans="1:22" ht="13.5" x14ac:dyDescent="0.25">
      <c r="A2294" s="3">
        <f>RSI!A2294</f>
        <v>45644</v>
      </c>
      <c r="B2294" s="2">
        <f>RSI!B2294</f>
        <v>0.69</v>
      </c>
      <c r="C2294" s="2">
        <f>RSI!I2294</f>
        <v>58.192189221914795</v>
      </c>
      <c r="D2294" s="2">
        <f>MACD!E2294</f>
        <v>-7.7541940684495714E-3</v>
      </c>
      <c r="E2294" s="2">
        <f>MACD!F2294</f>
        <v>-2.0653332624323263E-2</v>
      </c>
      <c r="F2294" s="2">
        <f>'Moving Avg'!D2294</f>
        <v>0.68799999999999994</v>
      </c>
      <c r="G2294" s="2">
        <f>'Moving Avg'!F2294</f>
        <v>0.67749999999999977</v>
      </c>
      <c r="H2294" s="2">
        <f>'Moving Avg'!G2294</f>
        <v>0.63540000000000019</v>
      </c>
      <c r="I2294" s="2">
        <f>'Moving Avg'!H2294</f>
        <v>0.68424999999999903</v>
      </c>
      <c r="J2294" s="6" t="str">
        <f>OBV!F2294</f>
        <v>BEARISH</v>
      </c>
      <c r="K2294" s="6" t="str">
        <f>OBV!G2294</f>
        <v>NEUTRAL</v>
      </c>
      <c r="L2294" s="6" t="str">
        <f>OBV!H2294</f>
        <v>NEUTRAL</v>
      </c>
      <c r="M2294" s="8">
        <f t="shared" si="350"/>
        <v>25</v>
      </c>
      <c r="N2294" s="8">
        <f t="shared" si="351"/>
        <v>0</v>
      </c>
      <c r="O2294" s="8">
        <f t="shared" si="352"/>
        <v>50</v>
      </c>
      <c r="P2294" s="8">
        <f t="shared" si="353"/>
        <v>16.5</v>
      </c>
      <c r="Q2294" s="9">
        <f t="shared" si="354"/>
        <v>18.725000000000001</v>
      </c>
      <c r="R2294" s="9">
        <f t="shared" si="355"/>
        <v>26.625</v>
      </c>
      <c r="S2294" s="9">
        <f t="shared" si="356"/>
        <v>23.675000000000001</v>
      </c>
      <c r="T2294" s="9">
        <f t="shared" si="357"/>
        <v>22.875</v>
      </c>
      <c r="U2294" s="8">
        <f t="shared" si="358"/>
        <v>23.008333333333336</v>
      </c>
      <c r="V2294" s="8">
        <f t="shared" si="359"/>
        <v>22.975000000000001</v>
      </c>
    </row>
    <row r="2295" spans="1:22" ht="13.5" x14ac:dyDescent="0.25">
      <c r="A2295" s="3">
        <f>RSI!A2295</f>
        <v>45645</v>
      </c>
      <c r="B2295" s="2">
        <f>RSI!B2295</f>
        <v>0.69</v>
      </c>
      <c r="C2295" s="2">
        <f>RSI!I2295</f>
        <v>58.192189221914795</v>
      </c>
      <c r="D2295" s="2">
        <f>MACD!E2295</f>
        <v>-3.2551369427110677E-3</v>
      </c>
      <c r="E2295" s="2">
        <f>MACD!F2295</f>
        <v>-1.7173693488000824E-2</v>
      </c>
      <c r="F2295" s="2">
        <f>'Moving Avg'!D2295</f>
        <v>0.69</v>
      </c>
      <c r="G2295" s="2">
        <f>'Moving Avg'!F2295</f>
        <v>0.68199999999999972</v>
      </c>
      <c r="H2295" s="2">
        <f>'Moving Avg'!G2295</f>
        <v>0.63640000000000019</v>
      </c>
      <c r="I2295" s="2">
        <f>'Moving Avg'!H2295</f>
        <v>0.68394999999999906</v>
      </c>
      <c r="J2295" s="6" t="str">
        <f>OBV!F2295</f>
        <v>BULLISH</v>
      </c>
      <c r="K2295" s="6" t="str">
        <f>OBV!G2295</f>
        <v>NEUTRAL</v>
      </c>
      <c r="L2295" s="6" t="str">
        <f>OBV!H2295</f>
        <v>CONFIRMED BULLISH</v>
      </c>
      <c r="M2295" s="8">
        <f t="shared" si="350"/>
        <v>25</v>
      </c>
      <c r="N2295" s="8">
        <f t="shared" si="351"/>
        <v>0</v>
      </c>
      <c r="O2295" s="8">
        <f t="shared" si="352"/>
        <v>50</v>
      </c>
      <c r="P2295" s="8">
        <f t="shared" si="353"/>
        <v>83.5</v>
      </c>
      <c r="Q2295" s="9">
        <f t="shared" si="354"/>
        <v>28.774999999999999</v>
      </c>
      <c r="R2295" s="9">
        <f t="shared" si="355"/>
        <v>43.375</v>
      </c>
      <c r="S2295" s="9">
        <f t="shared" si="356"/>
        <v>53.825000000000003</v>
      </c>
      <c r="T2295" s="9">
        <f t="shared" si="357"/>
        <v>39.625</v>
      </c>
      <c r="U2295" s="8">
        <f t="shared" si="358"/>
        <v>41.991666666666667</v>
      </c>
      <c r="V2295" s="8">
        <f t="shared" si="359"/>
        <v>41.400000000000006</v>
      </c>
    </row>
    <row r="2296" spans="1:22" ht="13.5" x14ac:dyDescent="0.25">
      <c r="A2296" s="3">
        <f>RSI!A2296</f>
        <v>45646</v>
      </c>
      <c r="B2296" s="2">
        <f>RSI!B2296</f>
        <v>0.69</v>
      </c>
      <c r="C2296" s="2">
        <f>RSI!I2296</f>
        <v>58.192189221914795</v>
      </c>
      <c r="D2296" s="2">
        <f>MACD!E2296</f>
        <v>-1.1176404830275377E-3</v>
      </c>
      <c r="E2296" s="2">
        <f>MACD!F2296</f>
        <v>-1.3962482887006166E-2</v>
      </c>
      <c r="F2296" s="2">
        <f>'Moving Avg'!D2296</f>
        <v>0.68799999999999994</v>
      </c>
      <c r="G2296" s="2">
        <f>'Moving Avg'!F2296</f>
        <v>0.68549999999999989</v>
      </c>
      <c r="H2296" s="2">
        <f>'Moving Avg'!G2296</f>
        <v>0.63760000000000017</v>
      </c>
      <c r="I2296" s="2">
        <f>'Moving Avg'!H2296</f>
        <v>0.68354999999999899</v>
      </c>
      <c r="J2296" s="6" t="str">
        <f>OBV!F2296</f>
        <v>BULLISH</v>
      </c>
      <c r="K2296" s="6" t="str">
        <f>OBV!G2296</f>
        <v>NEUTRAL</v>
      </c>
      <c r="L2296" s="6" t="str">
        <f>OBV!H2296</f>
        <v>BULLISH DIVERGENCE</v>
      </c>
      <c r="M2296" s="8">
        <f t="shared" si="350"/>
        <v>25</v>
      </c>
      <c r="N2296" s="8">
        <f t="shared" si="351"/>
        <v>0</v>
      </c>
      <c r="O2296" s="8">
        <f t="shared" si="352"/>
        <v>50</v>
      </c>
      <c r="P2296" s="8">
        <f t="shared" si="353"/>
        <v>66.5</v>
      </c>
      <c r="Q2296" s="9">
        <f t="shared" si="354"/>
        <v>26.225000000000001</v>
      </c>
      <c r="R2296" s="9">
        <f t="shared" si="355"/>
        <v>39.125</v>
      </c>
      <c r="S2296" s="9">
        <f t="shared" si="356"/>
        <v>46.174999999999997</v>
      </c>
      <c r="T2296" s="9">
        <f t="shared" si="357"/>
        <v>35.375</v>
      </c>
      <c r="U2296" s="8">
        <f t="shared" si="358"/>
        <v>37.174999999999997</v>
      </c>
      <c r="V2296" s="8">
        <f t="shared" si="359"/>
        <v>36.724999999999994</v>
      </c>
    </row>
    <row r="2297" spans="1:22" ht="13.5" x14ac:dyDescent="0.25">
      <c r="A2297" s="3">
        <f>RSI!A2297</f>
        <v>45649</v>
      </c>
      <c r="B2297" s="2">
        <f>RSI!B2297</f>
        <v>0.68</v>
      </c>
      <c r="C2297" s="2">
        <f>RSI!I2297</f>
        <v>53.764293676059616</v>
      </c>
      <c r="D2297" s="2">
        <f>MACD!E2297</f>
        <v>2.8489751532831953E-3</v>
      </c>
      <c r="E2297" s="2">
        <f>MACD!F2297</f>
        <v>-1.0600191278948295E-2</v>
      </c>
      <c r="F2297" s="2">
        <f>'Moving Avg'!D2297</f>
        <v>0.68399999999999994</v>
      </c>
      <c r="G2297" s="2">
        <f>'Moving Avg'!F2297</f>
        <v>0.68749999999999978</v>
      </c>
      <c r="H2297" s="2">
        <f>'Moving Avg'!G2297</f>
        <v>0.63860000000000006</v>
      </c>
      <c r="I2297" s="2">
        <f>'Moving Avg'!H2297</f>
        <v>0.68314999999999915</v>
      </c>
      <c r="J2297" s="6" t="str">
        <f>OBV!F2297</f>
        <v>BEARISH</v>
      </c>
      <c r="K2297" s="6" t="str">
        <f>OBV!G2297</f>
        <v>NEUTRAL</v>
      </c>
      <c r="L2297" s="6" t="str">
        <f>OBV!H2297</f>
        <v>CONFIRMED BEARISH</v>
      </c>
      <c r="M2297" s="8">
        <f t="shared" si="350"/>
        <v>25</v>
      </c>
      <c r="N2297" s="8">
        <f t="shared" si="351"/>
        <v>0</v>
      </c>
      <c r="O2297" s="8">
        <f t="shared" si="352"/>
        <v>50</v>
      </c>
      <c r="P2297" s="8">
        <f t="shared" si="353"/>
        <v>16.5</v>
      </c>
      <c r="Q2297" s="9">
        <f t="shared" si="354"/>
        <v>18.725000000000001</v>
      </c>
      <c r="R2297" s="9">
        <f t="shared" si="355"/>
        <v>26.625</v>
      </c>
      <c r="S2297" s="9">
        <f t="shared" si="356"/>
        <v>23.675000000000001</v>
      </c>
      <c r="T2297" s="9">
        <f t="shared" si="357"/>
        <v>22.875</v>
      </c>
      <c r="U2297" s="8">
        <f t="shared" si="358"/>
        <v>23.008333333333336</v>
      </c>
      <c r="V2297" s="8">
        <f t="shared" si="359"/>
        <v>22.975000000000001</v>
      </c>
    </row>
    <row r="2298" spans="1:22" ht="13.5" x14ac:dyDescent="0.25">
      <c r="A2298" s="3">
        <f>RSI!A2298</f>
        <v>45650</v>
      </c>
      <c r="B2298" s="2">
        <f>RSI!B2298</f>
        <v>0.67</v>
      </c>
      <c r="C2298" s="2">
        <f>RSI!I2298</f>
        <v>49.692305560165025</v>
      </c>
      <c r="D2298" s="2">
        <f>MACD!E2298</f>
        <v>6.8929164620362693E-3</v>
      </c>
      <c r="E2298" s="2">
        <f>MACD!F2298</f>
        <v>-7.1015697307513833E-3</v>
      </c>
      <c r="F2298" s="2">
        <f>'Moving Avg'!D2298</f>
        <v>0.68399999999999994</v>
      </c>
      <c r="G2298" s="2">
        <f>'Moving Avg'!F2298</f>
        <v>0.68799999999999983</v>
      </c>
      <c r="H2298" s="2">
        <f>'Moving Avg'!G2298</f>
        <v>0.63940000000000008</v>
      </c>
      <c r="I2298" s="2">
        <f>'Moving Avg'!H2298</f>
        <v>0.68274999999999908</v>
      </c>
      <c r="J2298" s="6" t="str">
        <f>OBV!F2298</f>
        <v>BULLISH</v>
      </c>
      <c r="K2298" s="6" t="str">
        <f>OBV!G2298</f>
        <v>NEUTRAL</v>
      </c>
      <c r="L2298" s="6" t="str">
        <f>OBV!H2298</f>
        <v>NEUTRAL</v>
      </c>
      <c r="M2298" s="8">
        <f t="shared" si="350"/>
        <v>25</v>
      </c>
      <c r="N2298" s="8">
        <f t="shared" si="351"/>
        <v>0</v>
      </c>
      <c r="O2298" s="8">
        <f t="shared" si="352"/>
        <v>50</v>
      </c>
      <c r="P2298" s="8">
        <f t="shared" si="353"/>
        <v>49.5</v>
      </c>
      <c r="Q2298" s="9">
        <f t="shared" si="354"/>
        <v>23.675000000000001</v>
      </c>
      <c r="R2298" s="9">
        <f t="shared" si="355"/>
        <v>34.875</v>
      </c>
      <c r="S2298" s="9">
        <f t="shared" si="356"/>
        <v>38.525000000000006</v>
      </c>
      <c r="T2298" s="9">
        <f t="shared" si="357"/>
        <v>31.125</v>
      </c>
      <c r="U2298" s="8">
        <f t="shared" si="358"/>
        <v>32.358333333333334</v>
      </c>
      <c r="V2298" s="8">
        <f t="shared" si="359"/>
        <v>32.049999999999997</v>
      </c>
    </row>
    <row r="2299" spans="1:22" ht="13.5" x14ac:dyDescent="0.25">
      <c r="A2299" s="3">
        <f>RSI!A2299</f>
        <v>45651</v>
      </c>
      <c r="B2299" s="2">
        <f>RSI!B2299</f>
        <v>0.67</v>
      </c>
      <c r="C2299" s="2">
        <f>RSI!I2299</f>
        <v>49.692305560165025</v>
      </c>
      <c r="D2299" s="2">
        <f>MACD!E2299</f>
        <v>8.78611359610737E-3</v>
      </c>
      <c r="E2299" s="2">
        <f>MACD!F2299</f>
        <v>-3.9240330653796326E-3</v>
      </c>
      <c r="F2299" s="2">
        <f>'Moving Avg'!D2299</f>
        <v>0.67999999999999994</v>
      </c>
      <c r="G2299" s="2">
        <f>'Moving Avg'!F2299</f>
        <v>0.68749999999999978</v>
      </c>
      <c r="H2299" s="2">
        <f>'Moving Avg'!G2299</f>
        <v>0.64060000000000006</v>
      </c>
      <c r="I2299" s="2">
        <f>'Moving Avg'!H2299</f>
        <v>0.68239999999999912</v>
      </c>
      <c r="J2299" s="6" t="str">
        <f>OBV!F2299</f>
        <v>BEARISH</v>
      </c>
      <c r="K2299" s="6" t="str">
        <f>OBV!G2299</f>
        <v>NEUTRAL</v>
      </c>
      <c r="L2299" s="6" t="str">
        <f>OBV!H2299</f>
        <v>CONFIRMED BEARISH</v>
      </c>
      <c r="M2299" s="8">
        <f t="shared" si="350"/>
        <v>25</v>
      </c>
      <c r="N2299" s="8">
        <f t="shared" si="351"/>
        <v>0</v>
      </c>
      <c r="O2299" s="8">
        <f t="shared" si="352"/>
        <v>0</v>
      </c>
      <c r="P2299" s="8">
        <f t="shared" si="353"/>
        <v>16.5</v>
      </c>
      <c r="Q2299" s="9">
        <f t="shared" si="354"/>
        <v>11.225</v>
      </c>
      <c r="R2299" s="9">
        <f t="shared" si="355"/>
        <v>9.125</v>
      </c>
      <c r="S2299" s="9">
        <f t="shared" si="356"/>
        <v>11.175000000000001</v>
      </c>
      <c r="T2299" s="9">
        <f t="shared" si="357"/>
        <v>10.375</v>
      </c>
      <c r="U2299" s="8">
        <f t="shared" si="358"/>
        <v>10.508333333333335</v>
      </c>
      <c r="V2299" s="8">
        <f t="shared" si="359"/>
        <v>10.475000000000001</v>
      </c>
    </row>
    <row r="2300" spans="1:22" ht="13.5" x14ac:dyDescent="0.25">
      <c r="A2300" s="3">
        <f>RSI!A2300</f>
        <v>45652</v>
      </c>
      <c r="B2300" s="2">
        <f>RSI!B2300</f>
        <v>0.66</v>
      </c>
      <c r="C2300" s="2">
        <f>RSI!I2300</f>
        <v>45.679880934577426</v>
      </c>
      <c r="D2300" s="2">
        <f>MACD!E2300</f>
        <v>9.5994604835294428E-3</v>
      </c>
      <c r="E2300" s="2">
        <f>MACD!F2300</f>
        <v>-1.2193343555978178E-3</v>
      </c>
      <c r="F2300" s="2">
        <f>'Moving Avg'!D2300</f>
        <v>0.67400000000000004</v>
      </c>
      <c r="G2300" s="2">
        <f>'Moving Avg'!F2300</f>
        <v>0.68599999999999994</v>
      </c>
      <c r="H2300" s="2">
        <f>'Moving Avg'!G2300</f>
        <v>0.64140000000000019</v>
      </c>
      <c r="I2300" s="2">
        <f>'Moving Avg'!H2300</f>
        <v>0.68204999999999916</v>
      </c>
      <c r="J2300" s="6" t="str">
        <f>OBV!F2300</f>
        <v>BEARISH</v>
      </c>
      <c r="K2300" s="6" t="str">
        <f>OBV!G2300</f>
        <v>NEUTRAL</v>
      </c>
      <c r="L2300" s="6" t="str">
        <f>OBV!H2300</f>
        <v>CONFIRMED BEARISH</v>
      </c>
      <c r="M2300" s="8">
        <f t="shared" si="350"/>
        <v>25</v>
      </c>
      <c r="N2300" s="8">
        <f t="shared" si="351"/>
        <v>0</v>
      </c>
      <c r="O2300" s="8">
        <f t="shared" si="352"/>
        <v>0</v>
      </c>
      <c r="P2300" s="8">
        <f t="shared" si="353"/>
        <v>16.5</v>
      </c>
      <c r="Q2300" s="9">
        <f t="shared" si="354"/>
        <v>11.225</v>
      </c>
      <c r="R2300" s="9">
        <f t="shared" si="355"/>
        <v>9.125</v>
      </c>
      <c r="S2300" s="9">
        <f t="shared" si="356"/>
        <v>11.175000000000001</v>
      </c>
      <c r="T2300" s="9">
        <f t="shared" si="357"/>
        <v>10.375</v>
      </c>
      <c r="U2300" s="8">
        <f t="shared" si="358"/>
        <v>10.508333333333335</v>
      </c>
      <c r="V2300" s="8">
        <f t="shared" si="359"/>
        <v>10.475000000000001</v>
      </c>
    </row>
    <row r="2301" spans="1:22" ht="13.5" x14ac:dyDescent="0.25">
      <c r="A2301" s="3">
        <f>RSI!A2301</f>
        <v>45653</v>
      </c>
      <c r="B2301" s="2">
        <f>RSI!B2301</f>
        <v>0.66</v>
      </c>
      <c r="C2301" s="2">
        <f>RSI!I2301</f>
        <v>45.679880934577426</v>
      </c>
      <c r="D2301" s="2">
        <f>MACD!E2301</f>
        <v>1.343214581716734E-2</v>
      </c>
      <c r="E2301" s="2">
        <f>MACD!F2301</f>
        <v>1.7109616789552141E-3</v>
      </c>
      <c r="F2301" s="2">
        <f>'Moving Avg'!D2301</f>
        <v>0.66800000000000004</v>
      </c>
      <c r="G2301" s="2">
        <f>'Moving Avg'!F2301</f>
        <v>0.68449999999999989</v>
      </c>
      <c r="H2301" s="2">
        <f>'Moving Avg'!G2301</f>
        <v>0.6422000000000001</v>
      </c>
      <c r="I2301" s="2">
        <f>'Moving Avg'!H2301</f>
        <v>0.6816999999999992</v>
      </c>
      <c r="J2301" s="6" t="str">
        <f>OBV!F2301</f>
        <v>BEARISH</v>
      </c>
      <c r="K2301" s="6" t="str">
        <f>OBV!G2301</f>
        <v>NEUTRAL</v>
      </c>
      <c r="L2301" s="6" t="str">
        <f>OBV!H2301</f>
        <v>CONFIRMED BEARISH</v>
      </c>
      <c r="M2301" s="8">
        <f t="shared" si="350"/>
        <v>25</v>
      </c>
      <c r="N2301" s="8">
        <f t="shared" si="351"/>
        <v>0</v>
      </c>
      <c r="O2301" s="8">
        <f t="shared" si="352"/>
        <v>0</v>
      </c>
      <c r="P2301" s="8">
        <f t="shared" si="353"/>
        <v>16.5</v>
      </c>
      <c r="Q2301" s="9">
        <f t="shared" si="354"/>
        <v>11.225</v>
      </c>
      <c r="R2301" s="9">
        <f t="shared" si="355"/>
        <v>9.125</v>
      </c>
      <c r="S2301" s="9">
        <f t="shared" si="356"/>
        <v>11.175000000000001</v>
      </c>
      <c r="T2301" s="9">
        <f t="shared" si="357"/>
        <v>10.375</v>
      </c>
      <c r="U2301" s="8">
        <f t="shared" si="358"/>
        <v>10.508333333333335</v>
      </c>
      <c r="V2301" s="8">
        <f t="shared" si="359"/>
        <v>10.475000000000001</v>
      </c>
    </row>
    <row r="2302" spans="1:22" ht="13.5" x14ac:dyDescent="0.25">
      <c r="A2302" s="3">
        <f>RSI!A2302</f>
        <v>45656</v>
      </c>
      <c r="B2302" s="2">
        <f>RSI!B2302</f>
        <v>0.64</v>
      </c>
      <c r="C2302" s="2">
        <f>RSI!I2302</f>
        <v>38.474036874864829</v>
      </c>
      <c r="D2302" s="2">
        <f>MACD!E2302</f>
        <v>1.8219211012271974E-2</v>
      </c>
      <c r="E2302" s="2">
        <f>MACD!F2302</f>
        <v>5.0126115456185661E-3</v>
      </c>
      <c r="F2302" s="2">
        <f>'Moving Avg'!D2302</f>
        <v>0.66</v>
      </c>
      <c r="G2302" s="2">
        <f>'Moving Avg'!F2302</f>
        <v>0.68249999999999988</v>
      </c>
      <c r="H2302" s="2">
        <f>'Moving Avg'!G2302</f>
        <v>0.64280000000000015</v>
      </c>
      <c r="I2302" s="2">
        <f>'Moving Avg'!H2302</f>
        <v>0.68119999999999903</v>
      </c>
      <c r="J2302" s="6" t="str">
        <f>OBV!F2302</f>
        <v>BEARISH</v>
      </c>
      <c r="K2302" s="6" t="str">
        <f>OBV!G2302</f>
        <v>NEUTRAL</v>
      </c>
      <c r="L2302" s="6" t="str">
        <f>OBV!H2302</f>
        <v>CONFIRMED BEARISH</v>
      </c>
      <c r="M2302" s="8">
        <f t="shared" si="350"/>
        <v>25</v>
      </c>
      <c r="N2302" s="8">
        <f t="shared" si="351"/>
        <v>0</v>
      </c>
      <c r="O2302" s="8">
        <f t="shared" si="352"/>
        <v>0</v>
      </c>
      <c r="P2302" s="8">
        <f t="shared" si="353"/>
        <v>16.5</v>
      </c>
      <c r="Q2302" s="9">
        <f t="shared" si="354"/>
        <v>11.225</v>
      </c>
      <c r="R2302" s="9">
        <f t="shared" si="355"/>
        <v>9.125</v>
      </c>
      <c r="S2302" s="9">
        <f t="shared" si="356"/>
        <v>11.175000000000001</v>
      </c>
      <c r="T2302" s="9">
        <f t="shared" si="357"/>
        <v>10.375</v>
      </c>
      <c r="U2302" s="8">
        <f t="shared" si="358"/>
        <v>10.508333333333335</v>
      </c>
      <c r="V2302" s="8">
        <f t="shared" si="359"/>
        <v>10.475000000000001</v>
      </c>
    </row>
    <row r="2303" spans="1:22" ht="13.5" x14ac:dyDescent="0.25">
      <c r="A2303" s="3">
        <f>RSI!A2303</f>
        <v>45657</v>
      </c>
      <c r="B2303" s="2">
        <f>RSI!B2303</f>
        <v>0.62</v>
      </c>
      <c r="C2303" s="2">
        <f>RSI!I2303</f>
        <v>32.887139652737261</v>
      </c>
      <c r="D2303" s="2">
        <f>MACD!E2303</f>
        <v>1.9311991880091584E-2</v>
      </c>
      <c r="E2303" s="2">
        <f>MACD!F2303</f>
        <v>7.8724876125131696E-3</v>
      </c>
      <c r="F2303" s="2">
        <f>'Moving Avg'!D2303</f>
        <v>0.65000000000000013</v>
      </c>
      <c r="G2303" s="2">
        <f>'Moving Avg'!F2303</f>
        <v>0.67949999999999988</v>
      </c>
      <c r="H2303" s="2">
        <f>'Moving Avg'!G2303</f>
        <v>0.64280000000000015</v>
      </c>
      <c r="I2303" s="2">
        <f>'Moving Avg'!H2303</f>
        <v>0.68059999999999921</v>
      </c>
      <c r="J2303" s="6" t="str">
        <f>OBV!F2303</f>
        <v>BEARISH</v>
      </c>
      <c r="K2303" s="6" t="str">
        <f>OBV!G2303</f>
        <v>NEUTRAL</v>
      </c>
      <c r="L2303" s="6" t="str">
        <f>OBV!H2303</f>
        <v>CONFIRMED BEARISH</v>
      </c>
      <c r="M2303" s="8">
        <f t="shared" si="350"/>
        <v>25</v>
      </c>
      <c r="N2303" s="8">
        <f t="shared" si="351"/>
        <v>0</v>
      </c>
      <c r="O2303" s="8">
        <f t="shared" si="352"/>
        <v>0</v>
      </c>
      <c r="P2303" s="8">
        <f t="shared" si="353"/>
        <v>16.5</v>
      </c>
      <c r="Q2303" s="9">
        <f t="shared" si="354"/>
        <v>11.225</v>
      </c>
      <c r="R2303" s="9">
        <f t="shared" si="355"/>
        <v>9.125</v>
      </c>
      <c r="S2303" s="9">
        <f t="shared" si="356"/>
        <v>11.175000000000001</v>
      </c>
      <c r="T2303" s="9">
        <f t="shared" si="357"/>
        <v>10.375</v>
      </c>
      <c r="U2303" s="8">
        <f t="shared" si="358"/>
        <v>10.508333333333335</v>
      </c>
      <c r="V2303" s="8">
        <f t="shared" si="359"/>
        <v>10.475000000000001</v>
      </c>
    </row>
    <row r="2304" spans="1:22" ht="13.5" x14ac:dyDescent="0.25">
      <c r="A2304" s="3">
        <f>RSI!A2304</f>
        <v>45659</v>
      </c>
      <c r="B2304" s="2">
        <f>RSI!B2304</f>
        <v>0.64</v>
      </c>
      <c r="C2304" s="2">
        <f>RSI!I2304</f>
        <v>41.963086004839276</v>
      </c>
      <c r="D2304" s="2">
        <f>MACD!E2304</f>
        <v>2.2113321712370904E-2</v>
      </c>
      <c r="E2304" s="2">
        <f>MACD!F2304</f>
        <v>1.0720654432484718E-2</v>
      </c>
      <c r="F2304" s="2">
        <f>'Moving Avg'!D2304</f>
        <v>0.64400000000000002</v>
      </c>
      <c r="G2304" s="2">
        <f>'Moving Avg'!F2304</f>
        <v>0.67699999999999994</v>
      </c>
      <c r="H2304" s="2">
        <f>'Moving Avg'!G2304</f>
        <v>0.6432000000000001</v>
      </c>
      <c r="I2304" s="2">
        <f>'Moving Avg'!H2304</f>
        <v>0.68014999999999914</v>
      </c>
      <c r="J2304" s="6" t="str">
        <f>OBV!F2304</f>
        <v>BEARISH</v>
      </c>
      <c r="K2304" s="6" t="str">
        <f>OBV!G2304</f>
        <v>NEUTRAL</v>
      </c>
      <c r="L2304" s="6" t="str">
        <f>OBV!H2304</f>
        <v>CONFIRMED BEARISH</v>
      </c>
      <c r="M2304" s="8">
        <f t="shared" si="350"/>
        <v>25</v>
      </c>
      <c r="N2304" s="8">
        <f t="shared" si="351"/>
        <v>0</v>
      </c>
      <c r="O2304" s="8">
        <f t="shared" si="352"/>
        <v>0</v>
      </c>
      <c r="P2304" s="8">
        <f t="shared" si="353"/>
        <v>16.5</v>
      </c>
      <c r="Q2304" s="9">
        <f t="shared" si="354"/>
        <v>11.225</v>
      </c>
      <c r="R2304" s="9">
        <f t="shared" si="355"/>
        <v>9.125</v>
      </c>
      <c r="S2304" s="9">
        <f t="shared" si="356"/>
        <v>11.175000000000001</v>
      </c>
      <c r="T2304" s="9">
        <f t="shared" si="357"/>
        <v>10.375</v>
      </c>
      <c r="U2304" s="8">
        <f t="shared" si="358"/>
        <v>10.508333333333335</v>
      </c>
      <c r="V2304" s="8">
        <f t="shared" si="359"/>
        <v>10.475000000000001</v>
      </c>
    </row>
    <row r="2305" spans="1:22" ht="13.5" x14ac:dyDescent="0.25">
      <c r="A2305" s="3">
        <f>RSI!A2305</f>
        <v>45660</v>
      </c>
      <c r="B2305" s="2">
        <f>RSI!B2305</f>
        <v>0.64</v>
      </c>
      <c r="C2305" s="2">
        <f>RSI!I2305</f>
        <v>41.963086004839276</v>
      </c>
      <c r="D2305" s="2">
        <f>MACD!E2305</f>
        <v>2.4625892701052754E-2</v>
      </c>
      <c r="E2305" s="2">
        <f>MACD!F2305</f>
        <v>1.3501702086198327E-2</v>
      </c>
      <c r="F2305" s="2">
        <f>'Moving Avg'!D2305</f>
        <v>0.64</v>
      </c>
      <c r="G2305" s="2">
        <f>'Moving Avg'!F2305</f>
        <v>0.67400000000000004</v>
      </c>
      <c r="H2305" s="2">
        <f>'Moving Avg'!G2305</f>
        <v>0.64400000000000002</v>
      </c>
      <c r="I2305" s="2">
        <f>'Moving Avg'!H2305</f>
        <v>0.6796499999999992</v>
      </c>
      <c r="J2305" s="6" t="str">
        <f>OBV!F2305</f>
        <v>BEARISH</v>
      </c>
      <c r="K2305" s="6" t="str">
        <f>OBV!G2305</f>
        <v>NEUTRAL</v>
      </c>
      <c r="L2305" s="6" t="str">
        <f>OBV!H2305</f>
        <v>CONFIRMED BEARISH</v>
      </c>
      <c r="M2305" s="8">
        <f t="shared" si="350"/>
        <v>25</v>
      </c>
      <c r="N2305" s="8">
        <f t="shared" si="351"/>
        <v>0</v>
      </c>
      <c r="O2305" s="8">
        <f t="shared" si="352"/>
        <v>0</v>
      </c>
      <c r="P2305" s="8">
        <f t="shared" si="353"/>
        <v>16.5</v>
      </c>
      <c r="Q2305" s="9">
        <f t="shared" si="354"/>
        <v>11.225</v>
      </c>
      <c r="R2305" s="9">
        <f t="shared" si="355"/>
        <v>9.125</v>
      </c>
      <c r="S2305" s="9">
        <f t="shared" si="356"/>
        <v>11.175000000000001</v>
      </c>
      <c r="T2305" s="9">
        <f t="shared" si="357"/>
        <v>10.375</v>
      </c>
      <c r="U2305" s="8">
        <f t="shared" si="358"/>
        <v>10.508333333333335</v>
      </c>
      <c r="V2305" s="8">
        <f t="shared" si="359"/>
        <v>10.475000000000001</v>
      </c>
    </row>
    <row r="2306" spans="1:22" ht="13.5" x14ac:dyDescent="0.25">
      <c r="A2306" s="3">
        <f>RSI!A2306</f>
        <v>45663</v>
      </c>
      <c r="B2306" s="2">
        <f>RSI!B2306</f>
        <v>0.63</v>
      </c>
      <c r="C2306" s="2">
        <f>RSI!I2306</f>
        <v>38.911643986587748</v>
      </c>
      <c r="D2306" s="2">
        <f>MACD!E2306</f>
        <v>2.762433558163202E-2</v>
      </c>
      <c r="E2306" s="2">
        <f>MACD!F2306</f>
        <v>1.6326228785285064E-2</v>
      </c>
      <c r="F2306" s="2">
        <f>'Moving Avg'!D2306</f>
        <v>0.63400000000000001</v>
      </c>
      <c r="G2306" s="2">
        <f>'Moving Avg'!F2306</f>
        <v>0.67100000000000004</v>
      </c>
      <c r="H2306" s="2">
        <f>'Moving Avg'!G2306</f>
        <v>0.64460000000000017</v>
      </c>
      <c r="I2306" s="2">
        <f>'Moving Avg'!H2306</f>
        <v>0.67924999999999924</v>
      </c>
      <c r="J2306" s="6" t="str">
        <f>OBV!F2306</f>
        <v>BEARISH</v>
      </c>
      <c r="K2306" s="6" t="str">
        <f>OBV!G2306</f>
        <v>NEUTRAL</v>
      </c>
      <c r="L2306" s="6" t="str">
        <f>OBV!H2306</f>
        <v>CONFIRMED BEARISH</v>
      </c>
      <c r="M2306" s="8">
        <f t="shared" ref="M2306:M2369" si="360">IF(C2306&lt;30,50, IF(C2306&gt;70, 0, 25))</f>
        <v>25</v>
      </c>
      <c r="N2306" s="8">
        <f t="shared" ref="N2306:N2369" si="361">IF(E2306-D2306&gt;0.02, 100, IF(E2306-D2306&lt;0,0,45))</f>
        <v>0</v>
      </c>
      <c r="O2306" s="8">
        <f t="shared" ref="O2306:O2369" si="362">IF(F2306-I2306&gt;10,100,IF(F2306-I2306&gt;5,75, IF(F2306-I2306&gt;0,50,0)))</f>
        <v>0</v>
      </c>
      <c r="P2306" s="8">
        <f t="shared" ref="P2306:P2369" si="363">IF(L2306="confirmed bullish", 34, IF(L2306="bullish divergence",17, 0))+IF(J2306="bullish",33,IF(J2306="bearish",0,16.5))+IF(K2306="strong",33,IF(K2306="weak",0,16.5))</f>
        <v>16.5</v>
      </c>
      <c r="Q2306" s="9">
        <f t="shared" si="354"/>
        <v>11.225</v>
      </c>
      <c r="R2306" s="9">
        <f t="shared" si="355"/>
        <v>9.125</v>
      </c>
      <c r="S2306" s="9">
        <f t="shared" si="356"/>
        <v>11.175000000000001</v>
      </c>
      <c r="T2306" s="9">
        <f t="shared" si="357"/>
        <v>10.375</v>
      </c>
      <c r="U2306" s="8">
        <f t="shared" si="358"/>
        <v>10.508333333333335</v>
      </c>
      <c r="V2306" s="8">
        <f t="shared" si="359"/>
        <v>10.475000000000001</v>
      </c>
    </row>
    <row r="2307" spans="1:22" ht="13.5" x14ac:dyDescent="0.25">
      <c r="A2307" s="3">
        <f>RSI!A2307</f>
        <v>45664</v>
      </c>
      <c r="B2307" s="2">
        <f>RSI!B2307</f>
        <v>0.62</v>
      </c>
      <c r="C2307" s="2">
        <f>RSI!I2307</f>
        <v>36.085736379469459</v>
      </c>
      <c r="D2307" s="2">
        <f>MACD!E2307</f>
        <v>2.9544775609645635E-2</v>
      </c>
      <c r="E2307" s="2">
        <f>MACD!F2307</f>
        <v>1.8969938150157177E-2</v>
      </c>
      <c r="F2307" s="2">
        <f>'Moving Avg'!D2307</f>
        <v>0.63</v>
      </c>
      <c r="G2307" s="2">
        <f>'Moving Avg'!F2307</f>
        <v>0.66700000000000004</v>
      </c>
      <c r="H2307" s="2">
        <f>'Moving Avg'!G2307</f>
        <v>0.64500000000000013</v>
      </c>
      <c r="I2307" s="2">
        <f>'Moving Avg'!H2307</f>
        <v>0.6787499999999993</v>
      </c>
      <c r="J2307" s="6" t="str">
        <f>OBV!F2307</f>
        <v>BEARISH</v>
      </c>
      <c r="K2307" s="6" t="str">
        <f>OBV!G2307</f>
        <v>NEUTRAL</v>
      </c>
      <c r="L2307" s="6" t="str">
        <f>OBV!H2307</f>
        <v>CONFIRMED BEARISH</v>
      </c>
      <c r="M2307" s="8">
        <f t="shared" si="360"/>
        <v>25</v>
      </c>
      <c r="N2307" s="8">
        <f t="shared" si="361"/>
        <v>0</v>
      </c>
      <c r="O2307" s="8">
        <f t="shared" si="362"/>
        <v>0</v>
      </c>
      <c r="P2307" s="8">
        <f t="shared" si="363"/>
        <v>16.5</v>
      </c>
      <c r="Q2307" s="9">
        <f t="shared" ref="Q2307:Q2370" si="364">0.35*M2307+N2307*0.35+O2307*0.15+P2307*0.15</f>
        <v>11.225</v>
      </c>
      <c r="R2307" s="9">
        <f t="shared" ref="R2307:R2370" si="365">M2307*0.2+N2307*0.2+O2307*0.35+P2307*0.25</f>
        <v>9.125</v>
      </c>
      <c r="S2307" s="9">
        <f t="shared" ref="S2307:S2370" si="366">M2307*0.15+N2307*0.15+O2307*0.25+P2307*0.45</f>
        <v>11.175000000000001</v>
      </c>
      <c r="T2307" s="9">
        <f t="shared" ref="T2307:T2370" si="367">0.25*SUM(M2307:P2307)</f>
        <v>10.375</v>
      </c>
      <c r="U2307" s="8">
        <f t="shared" ref="U2307:U2370" si="368">SUM(Q2307:S2307)/3</f>
        <v>10.508333333333335</v>
      </c>
      <c r="V2307" s="8">
        <f t="shared" ref="V2307:V2370" si="369">SUM(Q2307:T2307)/4</f>
        <v>10.475000000000001</v>
      </c>
    </row>
    <row r="2308" spans="1:22" ht="13.5" x14ac:dyDescent="0.25">
      <c r="A2308" s="3">
        <f>RSI!A2308</f>
        <v>45665</v>
      </c>
      <c r="B2308" s="2">
        <f>RSI!B2308</f>
        <v>0.61</v>
      </c>
      <c r="C2308" s="2">
        <f>RSI!I2308</f>
        <v>33.468184955808866</v>
      </c>
      <c r="D2308" s="2">
        <f>MACD!E2308</f>
        <v>3.0598741151711573E-2</v>
      </c>
      <c r="E2308" s="2">
        <f>MACD!F2308</f>
        <v>2.1295698750468058E-2</v>
      </c>
      <c r="F2308" s="2">
        <f>'Moving Avg'!D2308</f>
        <v>0.628</v>
      </c>
      <c r="G2308" s="2">
        <f>'Moving Avg'!F2308</f>
        <v>0.66249999999999998</v>
      </c>
      <c r="H2308" s="2">
        <f>'Moving Avg'!G2308</f>
        <v>0.64560000000000017</v>
      </c>
      <c r="I2308" s="2">
        <f>'Moving Avg'!H2308</f>
        <v>0.67819999999999925</v>
      </c>
      <c r="J2308" s="6" t="str">
        <f>OBV!F2308</f>
        <v>BEARISH</v>
      </c>
      <c r="K2308" s="6" t="str">
        <f>OBV!G2308</f>
        <v>NEUTRAL</v>
      </c>
      <c r="L2308" s="6" t="str">
        <f>OBV!H2308</f>
        <v>CONFIRMED BEARISH</v>
      </c>
      <c r="M2308" s="8">
        <f t="shared" si="360"/>
        <v>25</v>
      </c>
      <c r="N2308" s="8">
        <f t="shared" si="361"/>
        <v>0</v>
      </c>
      <c r="O2308" s="8">
        <f t="shared" si="362"/>
        <v>0</v>
      </c>
      <c r="P2308" s="8">
        <f t="shared" si="363"/>
        <v>16.5</v>
      </c>
      <c r="Q2308" s="9">
        <f t="shared" si="364"/>
        <v>11.225</v>
      </c>
      <c r="R2308" s="9">
        <f t="shared" si="365"/>
        <v>9.125</v>
      </c>
      <c r="S2308" s="9">
        <f t="shared" si="366"/>
        <v>11.175000000000001</v>
      </c>
      <c r="T2308" s="9">
        <f t="shared" si="367"/>
        <v>10.375</v>
      </c>
      <c r="U2308" s="8">
        <f t="shared" si="368"/>
        <v>10.508333333333335</v>
      </c>
      <c r="V2308" s="8">
        <f t="shared" si="369"/>
        <v>10.475000000000001</v>
      </c>
    </row>
    <row r="2309" spans="1:22" ht="13.5" x14ac:dyDescent="0.25">
      <c r="A2309" s="3">
        <f>RSI!A2309</f>
        <v>45666</v>
      </c>
      <c r="B2309" s="2">
        <f>RSI!B2309</f>
        <v>0.6</v>
      </c>
      <c r="C2309" s="2">
        <f>RSI!I2309</f>
        <v>31.043190843377133</v>
      </c>
      <c r="D2309" s="2">
        <f>MACD!E2309</f>
        <v>3.2500295452171146E-2</v>
      </c>
      <c r="E2309" s="2">
        <f>MACD!F2309</f>
        <v>2.3536618090808675E-2</v>
      </c>
      <c r="F2309" s="2">
        <f>'Moving Avg'!D2309</f>
        <v>0.62</v>
      </c>
      <c r="G2309" s="2">
        <f>'Moving Avg'!F2309</f>
        <v>0.65800000000000003</v>
      </c>
      <c r="H2309" s="2">
        <f>'Moving Avg'!G2309</f>
        <v>0.64560000000000017</v>
      </c>
      <c r="I2309" s="2">
        <f>'Moving Avg'!H2309</f>
        <v>0.67754999999999943</v>
      </c>
      <c r="J2309" s="6" t="str">
        <f>OBV!F2309</f>
        <v>BEARISH</v>
      </c>
      <c r="K2309" s="6" t="str">
        <f>OBV!G2309</f>
        <v>NEUTRAL</v>
      </c>
      <c r="L2309" s="6" t="str">
        <f>OBV!H2309</f>
        <v>CONFIRMED BEARISH</v>
      </c>
      <c r="M2309" s="8">
        <f t="shared" si="360"/>
        <v>25</v>
      </c>
      <c r="N2309" s="8">
        <f t="shared" si="361"/>
        <v>0</v>
      </c>
      <c r="O2309" s="8">
        <f t="shared" si="362"/>
        <v>0</v>
      </c>
      <c r="P2309" s="8">
        <f t="shared" si="363"/>
        <v>16.5</v>
      </c>
      <c r="Q2309" s="9">
        <f t="shared" si="364"/>
        <v>11.225</v>
      </c>
      <c r="R2309" s="9">
        <f t="shared" si="365"/>
        <v>9.125</v>
      </c>
      <c r="S2309" s="9">
        <f t="shared" si="366"/>
        <v>11.175000000000001</v>
      </c>
      <c r="T2309" s="9">
        <f t="shared" si="367"/>
        <v>10.375</v>
      </c>
      <c r="U2309" s="8">
        <f t="shared" si="368"/>
        <v>10.508333333333335</v>
      </c>
      <c r="V2309" s="8">
        <f t="shared" si="369"/>
        <v>10.475000000000001</v>
      </c>
    </row>
    <row r="2310" spans="1:22" ht="13.5" x14ac:dyDescent="0.25">
      <c r="A2310" s="3">
        <f>RSI!A2310</f>
        <v>45667</v>
      </c>
      <c r="B2310" s="2">
        <f>RSI!B2310</f>
        <v>0.61</v>
      </c>
      <c r="C2310" s="2">
        <f>RSI!I2310</f>
        <v>36.034441791824214</v>
      </c>
      <c r="D2310" s="2">
        <f>MACD!E2310</f>
        <v>3.2138261978717164E-2</v>
      </c>
      <c r="E2310" s="2">
        <f>MACD!F2310</f>
        <v>2.5256946868390376E-2</v>
      </c>
      <c r="F2310" s="2">
        <f>'Moving Avg'!D2310</f>
        <v>0.61399999999999999</v>
      </c>
      <c r="G2310" s="2">
        <f>'Moving Avg'!F2310</f>
        <v>0.65449999999999986</v>
      </c>
      <c r="H2310" s="2">
        <f>'Moving Avg'!G2310</f>
        <v>0.64580000000000015</v>
      </c>
      <c r="I2310" s="2">
        <f>'Moving Avg'!H2310</f>
        <v>0.67699999999999949</v>
      </c>
      <c r="J2310" s="6" t="str">
        <f>OBV!F2310</f>
        <v>BEARISH</v>
      </c>
      <c r="K2310" s="6" t="str">
        <f>OBV!G2310</f>
        <v>NEUTRAL</v>
      </c>
      <c r="L2310" s="6" t="str">
        <f>OBV!H2310</f>
        <v>CONFIRMED BEARISH</v>
      </c>
      <c r="M2310" s="8">
        <f t="shared" si="360"/>
        <v>25</v>
      </c>
      <c r="N2310" s="8">
        <f t="shared" si="361"/>
        <v>0</v>
      </c>
      <c r="O2310" s="8">
        <f t="shared" si="362"/>
        <v>0</v>
      </c>
      <c r="P2310" s="8">
        <f t="shared" si="363"/>
        <v>16.5</v>
      </c>
      <c r="Q2310" s="9">
        <f t="shared" si="364"/>
        <v>11.225</v>
      </c>
      <c r="R2310" s="9">
        <f t="shared" si="365"/>
        <v>9.125</v>
      </c>
      <c r="S2310" s="9">
        <f t="shared" si="366"/>
        <v>11.175000000000001</v>
      </c>
      <c r="T2310" s="9">
        <f t="shared" si="367"/>
        <v>10.375</v>
      </c>
      <c r="U2310" s="8">
        <f t="shared" si="368"/>
        <v>10.508333333333335</v>
      </c>
      <c r="V2310" s="8">
        <f t="shared" si="369"/>
        <v>10.475000000000001</v>
      </c>
    </row>
    <row r="2311" spans="1:22" ht="13.5" x14ac:dyDescent="0.25">
      <c r="A2311" s="3">
        <f>RSI!A2311</f>
        <v>45670</v>
      </c>
      <c r="B2311" s="2">
        <f>RSI!B2311</f>
        <v>0.6</v>
      </c>
      <c r="C2311" s="2">
        <f>RSI!I2311</f>
        <v>33.428671939540834</v>
      </c>
      <c r="D2311" s="2">
        <f>MACD!E2311</f>
        <v>3.2798910830242334E-2</v>
      </c>
      <c r="E2311" s="2">
        <f>MACD!F2311</f>
        <v>2.6765339660760768E-2</v>
      </c>
      <c r="F2311" s="2">
        <f>'Moving Avg'!D2311</f>
        <v>0.60799999999999998</v>
      </c>
      <c r="G2311" s="2">
        <f>'Moving Avg'!F2311</f>
        <v>0.64949999999999997</v>
      </c>
      <c r="H2311" s="2">
        <f>'Moving Avg'!G2311</f>
        <v>0.64580000000000015</v>
      </c>
      <c r="I2311" s="2">
        <f>'Moving Avg'!H2311</f>
        <v>0.67654999999999954</v>
      </c>
      <c r="J2311" s="6" t="str">
        <f>OBV!F2311</f>
        <v>BEARISH</v>
      </c>
      <c r="K2311" s="6" t="str">
        <f>OBV!G2311</f>
        <v>NEUTRAL</v>
      </c>
      <c r="L2311" s="6" t="str">
        <f>OBV!H2311</f>
        <v>CONFIRMED BEARISH</v>
      </c>
      <c r="M2311" s="8">
        <f t="shared" si="360"/>
        <v>25</v>
      </c>
      <c r="N2311" s="8">
        <f t="shared" si="361"/>
        <v>0</v>
      </c>
      <c r="O2311" s="8">
        <f t="shared" si="362"/>
        <v>0</v>
      </c>
      <c r="P2311" s="8">
        <f t="shared" si="363"/>
        <v>16.5</v>
      </c>
      <c r="Q2311" s="9">
        <f t="shared" si="364"/>
        <v>11.225</v>
      </c>
      <c r="R2311" s="9">
        <f t="shared" si="365"/>
        <v>9.125</v>
      </c>
      <c r="S2311" s="9">
        <f t="shared" si="366"/>
        <v>11.175000000000001</v>
      </c>
      <c r="T2311" s="9">
        <f t="shared" si="367"/>
        <v>10.375</v>
      </c>
      <c r="U2311" s="8">
        <f t="shared" si="368"/>
        <v>10.508333333333335</v>
      </c>
      <c r="V2311" s="8">
        <f t="shared" si="369"/>
        <v>10.475000000000001</v>
      </c>
    </row>
    <row r="2312" spans="1:22" ht="13.5" x14ac:dyDescent="0.25">
      <c r="A2312" s="3">
        <f>RSI!A2312</f>
        <v>45671</v>
      </c>
      <c r="B2312" s="2">
        <f>RSI!B2312</f>
        <v>0.6</v>
      </c>
      <c r="C2312" s="2">
        <f>RSI!I2312</f>
        <v>33.428671939540834</v>
      </c>
      <c r="D2312" s="2">
        <f>MACD!E2312</f>
        <v>3.0549574052032735E-2</v>
      </c>
      <c r="E2312" s="2">
        <f>MACD!F2312</f>
        <v>2.7522186539015163E-2</v>
      </c>
      <c r="F2312" s="2">
        <f>'Moving Avg'!D2312</f>
        <v>0.60399999999999998</v>
      </c>
      <c r="G2312" s="2">
        <f>'Moving Avg'!F2312</f>
        <v>0.64449999999999985</v>
      </c>
      <c r="H2312" s="2">
        <f>'Moving Avg'!G2312</f>
        <v>0.64560000000000017</v>
      </c>
      <c r="I2312" s="2">
        <f>'Moving Avg'!H2312</f>
        <v>0.6760499999999996</v>
      </c>
      <c r="J2312" s="6" t="str">
        <f>OBV!F2312</f>
        <v>BEARISH</v>
      </c>
      <c r="K2312" s="6" t="str">
        <f>OBV!G2312</f>
        <v>NEUTRAL</v>
      </c>
      <c r="L2312" s="6" t="str">
        <f>OBV!H2312</f>
        <v>CONFIRMED BEARISH</v>
      </c>
      <c r="M2312" s="8">
        <f t="shared" si="360"/>
        <v>25</v>
      </c>
      <c r="N2312" s="8">
        <f t="shared" si="361"/>
        <v>0</v>
      </c>
      <c r="O2312" s="8">
        <f t="shared" si="362"/>
        <v>0</v>
      </c>
      <c r="P2312" s="8">
        <f t="shared" si="363"/>
        <v>16.5</v>
      </c>
      <c r="Q2312" s="9">
        <f t="shared" si="364"/>
        <v>11.225</v>
      </c>
      <c r="R2312" s="9">
        <f t="shared" si="365"/>
        <v>9.125</v>
      </c>
      <c r="S2312" s="9">
        <f t="shared" si="366"/>
        <v>11.175000000000001</v>
      </c>
      <c r="T2312" s="9">
        <f t="shared" si="367"/>
        <v>10.375</v>
      </c>
      <c r="U2312" s="8">
        <f t="shared" si="368"/>
        <v>10.508333333333335</v>
      </c>
      <c r="V2312" s="8">
        <f t="shared" si="369"/>
        <v>10.475000000000001</v>
      </c>
    </row>
    <row r="2313" spans="1:22" ht="13.5" x14ac:dyDescent="0.25">
      <c r="A2313" s="3">
        <f>RSI!A2313</f>
        <v>45672</v>
      </c>
      <c r="B2313" s="2">
        <f>RSI!B2313</f>
        <v>0.6</v>
      </c>
      <c r="C2313" s="2">
        <f>RSI!I2313</f>
        <v>33.428671939540834</v>
      </c>
      <c r="D2313" s="2">
        <f>MACD!E2313</f>
        <v>2.581804724230119E-2</v>
      </c>
      <c r="E2313" s="2">
        <f>MACD!F2313</f>
        <v>2.718135867967237E-2</v>
      </c>
      <c r="F2313" s="2">
        <f>'Moving Avg'!D2313</f>
        <v>0.60200000000000009</v>
      </c>
      <c r="G2313" s="2">
        <f>'Moving Avg'!F2313</f>
        <v>0.64099999999999979</v>
      </c>
      <c r="H2313" s="2">
        <f>'Moving Avg'!G2313</f>
        <v>0.64520000000000011</v>
      </c>
      <c r="I2313" s="2">
        <f>'Moving Avg'!H2313</f>
        <v>0.67554999999999954</v>
      </c>
      <c r="J2313" s="6" t="str">
        <f>OBV!F2313</f>
        <v>BEARISH</v>
      </c>
      <c r="K2313" s="6" t="str">
        <f>OBV!G2313</f>
        <v>NEUTRAL</v>
      </c>
      <c r="L2313" s="6" t="str">
        <f>OBV!H2313</f>
        <v>CONFIRMED BEARISH</v>
      </c>
      <c r="M2313" s="8">
        <f t="shared" si="360"/>
        <v>25</v>
      </c>
      <c r="N2313" s="8">
        <f t="shared" si="361"/>
        <v>45</v>
      </c>
      <c r="O2313" s="8">
        <f t="shared" si="362"/>
        <v>0</v>
      </c>
      <c r="P2313" s="8">
        <f t="shared" si="363"/>
        <v>16.5</v>
      </c>
      <c r="Q2313" s="9">
        <f t="shared" si="364"/>
        <v>26.975000000000001</v>
      </c>
      <c r="R2313" s="9">
        <f t="shared" si="365"/>
        <v>18.125</v>
      </c>
      <c r="S2313" s="9">
        <f t="shared" si="366"/>
        <v>17.925000000000001</v>
      </c>
      <c r="T2313" s="9">
        <f t="shared" si="367"/>
        <v>21.625</v>
      </c>
      <c r="U2313" s="8">
        <f t="shared" si="368"/>
        <v>21.008333333333336</v>
      </c>
      <c r="V2313" s="8">
        <f t="shared" si="369"/>
        <v>21.162500000000001</v>
      </c>
    </row>
    <row r="2314" spans="1:22" ht="13.5" x14ac:dyDescent="0.25">
      <c r="A2314" s="3">
        <f>RSI!A2314</f>
        <v>45673</v>
      </c>
      <c r="B2314" s="2">
        <f>RSI!B2314</f>
        <v>0.6</v>
      </c>
      <c r="C2314" s="2">
        <f>RSI!I2314</f>
        <v>33.428671939540834</v>
      </c>
      <c r="D2314" s="2">
        <f>MACD!E2314</f>
        <v>2.5121631112257403E-2</v>
      </c>
      <c r="E2314" s="2">
        <f>MACD!F2314</f>
        <v>2.6769413166189377E-2</v>
      </c>
      <c r="F2314" s="2">
        <f>'Moving Avg'!D2314</f>
        <v>0.60200000000000009</v>
      </c>
      <c r="G2314" s="2">
        <f>'Moving Avg'!F2314</f>
        <v>0.63649999999999973</v>
      </c>
      <c r="H2314" s="2">
        <f>'Moving Avg'!G2314</f>
        <v>0.64520000000000011</v>
      </c>
      <c r="I2314" s="2">
        <f>'Moving Avg'!H2314</f>
        <v>0.67509999999999948</v>
      </c>
      <c r="J2314" s="6" t="str">
        <f>OBV!F2314</f>
        <v>BEARISH</v>
      </c>
      <c r="K2314" s="6" t="str">
        <f>OBV!G2314</f>
        <v>NEUTRAL</v>
      </c>
      <c r="L2314" s="6" t="str">
        <f>OBV!H2314</f>
        <v>NEUTRAL</v>
      </c>
      <c r="M2314" s="8">
        <f t="shared" si="360"/>
        <v>25</v>
      </c>
      <c r="N2314" s="8">
        <f t="shared" si="361"/>
        <v>45</v>
      </c>
      <c r="O2314" s="8">
        <f t="shared" si="362"/>
        <v>0</v>
      </c>
      <c r="P2314" s="8">
        <f t="shared" si="363"/>
        <v>16.5</v>
      </c>
      <c r="Q2314" s="9">
        <f t="shared" si="364"/>
        <v>26.975000000000001</v>
      </c>
      <c r="R2314" s="9">
        <f t="shared" si="365"/>
        <v>18.125</v>
      </c>
      <c r="S2314" s="9">
        <f t="shared" si="366"/>
        <v>17.925000000000001</v>
      </c>
      <c r="T2314" s="9">
        <f t="shared" si="367"/>
        <v>21.625</v>
      </c>
      <c r="U2314" s="8">
        <f t="shared" si="368"/>
        <v>21.008333333333336</v>
      </c>
      <c r="V2314" s="8">
        <f t="shared" si="369"/>
        <v>21.162500000000001</v>
      </c>
    </row>
    <row r="2315" spans="1:22" ht="13.5" x14ac:dyDescent="0.25">
      <c r="A2315" s="3">
        <f>RSI!A2315</f>
        <v>45674</v>
      </c>
      <c r="B2315" s="2">
        <f>RSI!B2315</f>
        <v>0.6</v>
      </c>
      <c r="C2315" s="2">
        <f>RSI!I2315</f>
        <v>33.428671939540834</v>
      </c>
      <c r="D2315" s="2">
        <f>MACD!E2315</f>
        <v>2.4745560000544953E-2</v>
      </c>
      <c r="E2315" s="2">
        <f>MACD!F2315</f>
        <v>2.6364642533060496E-2</v>
      </c>
      <c r="F2315" s="2">
        <f>'Moving Avg'!D2315</f>
        <v>0.6</v>
      </c>
      <c r="G2315" s="2">
        <f>'Moving Avg'!F2315</f>
        <v>0.6319999999999999</v>
      </c>
      <c r="H2315" s="2">
        <f>'Moving Avg'!G2315</f>
        <v>0.6454000000000002</v>
      </c>
      <c r="I2315" s="2">
        <f>'Moving Avg'!H2315</f>
        <v>0.67464999999999942</v>
      </c>
      <c r="J2315" s="6" t="str">
        <f>OBV!F2315</f>
        <v>BEARISH</v>
      </c>
      <c r="K2315" s="6" t="str">
        <f>OBV!G2315</f>
        <v>NEUTRAL</v>
      </c>
      <c r="L2315" s="6" t="str">
        <f>OBV!H2315</f>
        <v>CONFIRMED BEARISH</v>
      </c>
      <c r="M2315" s="8">
        <f t="shared" si="360"/>
        <v>25</v>
      </c>
      <c r="N2315" s="8">
        <f t="shared" si="361"/>
        <v>45</v>
      </c>
      <c r="O2315" s="8">
        <f t="shared" si="362"/>
        <v>0</v>
      </c>
      <c r="P2315" s="8">
        <f t="shared" si="363"/>
        <v>16.5</v>
      </c>
      <c r="Q2315" s="9">
        <f t="shared" si="364"/>
        <v>26.975000000000001</v>
      </c>
      <c r="R2315" s="9">
        <f t="shared" si="365"/>
        <v>18.125</v>
      </c>
      <c r="S2315" s="9">
        <f t="shared" si="366"/>
        <v>17.925000000000001</v>
      </c>
      <c r="T2315" s="9">
        <f t="shared" si="367"/>
        <v>21.625</v>
      </c>
      <c r="U2315" s="8">
        <f t="shared" si="368"/>
        <v>21.008333333333336</v>
      </c>
      <c r="V2315" s="8">
        <f t="shared" si="369"/>
        <v>21.162500000000001</v>
      </c>
    </row>
    <row r="2316" spans="1:22" ht="13.5" x14ac:dyDescent="0.25">
      <c r="A2316" s="3">
        <f>RSI!A2316</f>
        <v>45677</v>
      </c>
      <c r="B2316" s="2">
        <f>RSI!B2316</f>
        <v>0.59</v>
      </c>
      <c r="C2316" s="2">
        <f>RSI!I2316</f>
        <v>30.25911937964824</v>
      </c>
      <c r="D2316" s="2">
        <f>MACD!E2316</f>
        <v>2.3827036366006138E-2</v>
      </c>
      <c r="E2316" s="2">
        <f>MACD!F2316</f>
        <v>2.5857121299649625E-2</v>
      </c>
      <c r="F2316" s="2">
        <f>'Moving Avg'!D2316</f>
        <v>0.59799999999999998</v>
      </c>
      <c r="G2316" s="2">
        <f>'Moving Avg'!F2316</f>
        <v>0.62699999999999989</v>
      </c>
      <c r="H2316" s="2">
        <f>'Moving Avg'!G2316</f>
        <v>0.64520000000000022</v>
      </c>
      <c r="I2316" s="2">
        <f>'Moving Avg'!H2316</f>
        <v>0.67409999999999959</v>
      </c>
      <c r="J2316" s="6" t="str">
        <f>OBV!F2316</f>
        <v>BEARISH</v>
      </c>
      <c r="K2316" s="6" t="str">
        <f>OBV!G2316</f>
        <v>NEUTRAL</v>
      </c>
      <c r="L2316" s="6" t="str">
        <f>OBV!H2316</f>
        <v>CONFIRMED BEARISH</v>
      </c>
      <c r="M2316" s="8">
        <f t="shared" si="360"/>
        <v>25</v>
      </c>
      <c r="N2316" s="8">
        <f t="shared" si="361"/>
        <v>45</v>
      </c>
      <c r="O2316" s="8">
        <f t="shared" si="362"/>
        <v>0</v>
      </c>
      <c r="P2316" s="8">
        <f t="shared" si="363"/>
        <v>16.5</v>
      </c>
      <c r="Q2316" s="9">
        <f t="shared" si="364"/>
        <v>26.975000000000001</v>
      </c>
      <c r="R2316" s="9">
        <f t="shared" si="365"/>
        <v>18.125</v>
      </c>
      <c r="S2316" s="9">
        <f t="shared" si="366"/>
        <v>17.925000000000001</v>
      </c>
      <c r="T2316" s="9">
        <f t="shared" si="367"/>
        <v>21.625</v>
      </c>
      <c r="U2316" s="8">
        <f t="shared" si="368"/>
        <v>21.008333333333336</v>
      </c>
      <c r="V2316" s="8">
        <f t="shared" si="369"/>
        <v>21.162500000000001</v>
      </c>
    </row>
    <row r="2317" spans="1:22" ht="13.5" x14ac:dyDescent="0.25">
      <c r="A2317" s="3">
        <f>RSI!A2317</f>
        <v>45678</v>
      </c>
      <c r="B2317" s="2">
        <f>RSI!B2317</f>
        <v>0.59</v>
      </c>
      <c r="C2317" s="2">
        <f>RSI!I2317</f>
        <v>30.25911937964824</v>
      </c>
      <c r="D2317" s="2">
        <f>MACD!E2317</f>
        <v>2.175324108121357E-2</v>
      </c>
      <c r="E2317" s="2">
        <f>MACD!F2317</f>
        <v>2.5036345255962416E-2</v>
      </c>
      <c r="F2317" s="2">
        <f>'Moving Avg'!D2317</f>
        <v>0.59599999999999986</v>
      </c>
      <c r="G2317" s="2">
        <f>'Moving Avg'!F2317</f>
        <v>0.62249999999999983</v>
      </c>
      <c r="H2317" s="2">
        <f>'Moving Avg'!G2317</f>
        <v>0.64500000000000024</v>
      </c>
      <c r="I2317" s="2">
        <f>'Moving Avg'!H2317</f>
        <v>0.67369999999999974</v>
      </c>
      <c r="J2317" s="6" t="str">
        <f>OBV!F2317</f>
        <v>BEARISH</v>
      </c>
      <c r="K2317" s="6" t="str">
        <f>OBV!G2317</f>
        <v>NEUTRAL</v>
      </c>
      <c r="L2317" s="6" t="str">
        <f>OBV!H2317</f>
        <v>CONFIRMED BEARISH</v>
      </c>
      <c r="M2317" s="8">
        <f t="shared" si="360"/>
        <v>25</v>
      </c>
      <c r="N2317" s="8">
        <f t="shared" si="361"/>
        <v>45</v>
      </c>
      <c r="O2317" s="8">
        <f t="shared" si="362"/>
        <v>0</v>
      </c>
      <c r="P2317" s="8">
        <f t="shared" si="363"/>
        <v>16.5</v>
      </c>
      <c r="Q2317" s="9">
        <f t="shared" si="364"/>
        <v>26.975000000000001</v>
      </c>
      <c r="R2317" s="9">
        <f t="shared" si="365"/>
        <v>18.125</v>
      </c>
      <c r="S2317" s="9">
        <f t="shared" si="366"/>
        <v>17.925000000000001</v>
      </c>
      <c r="T2317" s="9">
        <f t="shared" si="367"/>
        <v>21.625</v>
      </c>
      <c r="U2317" s="8">
        <f t="shared" si="368"/>
        <v>21.008333333333336</v>
      </c>
      <c r="V2317" s="8">
        <f t="shared" si="369"/>
        <v>21.162500000000001</v>
      </c>
    </row>
    <row r="2318" spans="1:22" ht="13.5" x14ac:dyDescent="0.25">
      <c r="A2318" s="3">
        <f>RSI!A2318</f>
        <v>45679</v>
      </c>
      <c r="B2318" s="2">
        <f>RSI!B2318</f>
        <v>0.61</v>
      </c>
      <c r="C2318" s="2">
        <f>RSI!I2318</f>
        <v>42.831914665522859</v>
      </c>
      <c r="D2318" s="2">
        <f>MACD!E2318</f>
        <v>1.7202509834367885E-2</v>
      </c>
      <c r="E2318" s="2">
        <f>MACD!F2318</f>
        <v>2.346957817164351E-2</v>
      </c>
      <c r="F2318" s="2">
        <f>'Moving Avg'!D2318</f>
        <v>0.59799999999999998</v>
      </c>
      <c r="G2318" s="2">
        <f>'Moving Avg'!F2318</f>
        <v>0.61949999999999994</v>
      </c>
      <c r="H2318" s="2">
        <f>'Moving Avg'!G2318</f>
        <v>0.64520000000000022</v>
      </c>
      <c r="I2318" s="2">
        <f>'Moving Avg'!H2318</f>
        <v>0.67339999999999978</v>
      </c>
      <c r="J2318" s="6" t="str">
        <f>OBV!F2318</f>
        <v>BEARISH</v>
      </c>
      <c r="K2318" s="6" t="str">
        <f>OBV!G2318</f>
        <v>NEUTRAL</v>
      </c>
      <c r="L2318" s="6" t="str">
        <f>OBV!H2318</f>
        <v>BEARISH DIVERGENCE</v>
      </c>
      <c r="M2318" s="8">
        <f t="shared" si="360"/>
        <v>25</v>
      </c>
      <c r="N2318" s="8">
        <f t="shared" si="361"/>
        <v>45</v>
      </c>
      <c r="O2318" s="8">
        <f t="shared" si="362"/>
        <v>0</v>
      </c>
      <c r="P2318" s="8">
        <f t="shared" si="363"/>
        <v>16.5</v>
      </c>
      <c r="Q2318" s="9">
        <f t="shared" si="364"/>
        <v>26.975000000000001</v>
      </c>
      <c r="R2318" s="9">
        <f t="shared" si="365"/>
        <v>18.125</v>
      </c>
      <c r="S2318" s="9">
        <f t="shared" si="366"/>
        <v>17.925000000000001</v>
      </c>
      <c r="T2318" s="9">
        <f t="shared" si="367"/>
        <v>21.625</v>
      </c>
      <c r="U2318" s="8">
        <f t="shared" si="368"/>
        <v>21.008333333333336</v>
      </c>
      <c r="V2318" s="8">
        <f t="shared" si="369"/>
        <v>21.162500000000001</v>
      </c>
    </row>
    <row r="2319" spans="1:22" ht="13.5" x14ac:dyDescent="0.25">
      <c r="A2319" s="3">
        <f>RSI!A2319</f>
        <v>45680</v>
      </c>
      <c r="B2319" s="2">
        <f>RSI!B2319</f>
        <v>0.63</v>
      </c>
      <c r="C2319" s="2">
        <f>RSI!I2319</f>
        <v>52.126397151211918</v>
      </c>
      <c r="D2319" s="2">
        <f>MACD!E2319</f>
        <v>1.0421139087302356E-2</v>
      </c>
      <c r="E2319" s="2">
        <f>MACD!F2319</f>
        <v>2.0859890354775281E-2</v>
      </c>
      <c r="F2319" s="2">
        <f>'Moving Avg'!D2319</f>
        <v>0.60399999999999987</v>
      </c>
      <c r="G2319" s="2">
        <f>'Moving Avg'!F2319</f>
        <v>0.61749999999999994</v>
      </c>
      <c r="H2319" s="2">
        <f>'Moving Avg'!G2319</f>
        <v>0.64600000000000024</v>
      </c>
      <c r="I2319" s="2">
        <f>'Moving Avg'!H2319</f>
        <v>0.67319999999999969</v>
      </c>
      <c r="J2319" s="6" t="str">
        <f>OBV!F2319</f>
        <v>BULLISH</v>
      </c>
      <c r="K2319" s="6" t="str">
        <f>OBV!G2319</f>
        <v>NEUTRAL</v>
      </c>
      <c r="L2319" s="6" t="str">
        <f>OBV!H2319</f>
        <v>CONFIRMED BULLISH</v>
      </c>
      <c r="M2319" s="8">
        <f t="shared" si="360"/>
        <v>25</v>
      </c>
      <c r="N2319" s="8">
        <f t="shared" si="361"/>
        <v>45</v>
      </c>
      <c r="O2319" s="8">
        <f t="shared" si="362"/>
        <v>0</v>
      </c>
      <c r="P2319" s="8">
        <f t="shared" si="363"/>
        <v>83.5</v>
      </c>
      <c r="Q2319" s="9">
        <f t="shared" si="364"/>
        <v>37.024999999999999</v>
      </c>
      <c r="R2319" s="9">
        <f t="shared" si="365"/>
        <v>34.875</v>
      </c>
      <c r="S2319" s="9">
        <f t="shared" si="366"/>
        <v>48.075000000000003</v>
      </c>
      <c r="T2319" s="9">
        <f t="shared" si="367"/>
        <v>38.375</v>
      </c>
      <c r="U2319" s="8">
        <f t="shared" si="368"/>
        <v>39.991666666666667</v>
      </c>
      <c r="V2319" s="8">
        <f t="shared" si="369"/>
        <v>39.587500000000006</v>
      </c>
    </row>
    <row r="2320" spans="1:22" ht="13.5" x14ac:dyDescent="0.25">
      <c r="A2320" s="3">
        <f>RSI!A2320</f>
        <v>45681</v>
      </c>
      <c r="B2320" s="2">
        <f>RSI!B2320</f>
        <v>0.64</v>
      </c>
      <c r="C2320" s="2">
        <f>RSI!I2320</f>
        <v>55.980076187871056</v>
      </c>
      <c r="D2320" s="2">
        <f>MACD!E2320</f>
        <v>5.4451803642474594E-3</v>
      </c>
      <c r="E2320" s="2">
        <f>MACD!F2320</f>
        <v>1.7776948356669719E-2</v>
      </c>
      <c r="F2320" s="2">
        <f>'Moving Avg'!D2320</f>
        <v>0.61199999999999999</v>
      </c>
      <c r="G2320" s="2">
        <f>'Moving Avg'!F2320</f>
        <v>0.61650000000000005</v>
      </c>
      <c r="H2320" s="2">
        <f>'Moving Avg'!G2320</f>
        <v>0.64680000000000004</v>
      </c>
      <c r="I2320" s="2">
        <f>'Moving Avg'!H2320</f>
        <v>0.67304999999999948</v>
      </c>
      <c r="J2320" s="6" t="str">
        <f>OBV!F2320</f>
        <v>BULLISH</v>
      </c>
      <c r="K2320" s="6" t="str">
        <f>OBV!G2320</f>
        <v>NEUTRAL</v>
      </c>
      <c r="L2320" s="6" t="str">
        <f>OBV!H2320</f>
        <v>CONFIRMED BULLISH</v>
      </c>
      <c r="M2320" s="8">
        <f t="shared" si="360"/>
        <v>25</v>
      </c>
      <c r="N2320" s="8">
        <f t="shared" si="361"/>
        <v>45</v>
      </c>
      <c r="O2320" s="8">
        <f t="shared" si="362"/>
        <v>0</v>
      </c>
      <c r="P2320" s="8">
        <f t="shared" si="363"/>
        <v>83.5</v>
      </c>
      <c r="Q2320" s="9">
        <f t="shared" si="364"/>
        <v>37.024999999999999</v>
      </c>
      <c r="R2320" s="9">
        <f t="shared" si="365"/>
        <v>34.875</v>
      </c>
      <c r="S2320" s="9">
        <f t="shared" si="366"/>
        <v>48.075000000000003</v>
      </c>
      <c r="T2320" s="9">
        <f t="shared" si="367"/>
        <v>38.375</v>
      </c>
      <c r="U2320" s="8">
        <f t="shared" si="368"/>
        <v>39.991666666666667</v>
      </c>
      <c r="V2320" s="8">
        <f t="shared" si="369"/>
        <v>39.587500000000006</v>
      </c>
    </row>
    <row r="2321" spans="1:22" ht="13.5" x14ac:dyDescent="0.25">
      <c r="A2321" s="3">
        <f>RSI!A2321</f>
        <v>45684</v>
      </c>
      <c r="B2321" s="2">
        <f>RSI!B2321</f>
        <v>0.66</v>
      </c>
      <c r="C2321" s="2">
        <f>RSI!I2321</f>
        <v>62.484449134198201</v>
      </c>
      <c r="D2321" s="2">
        <f>MACD!E2321</f>
        <v>-1.8772394941486414E-3</v>
      </c>
      <c r="E2321" s="2">
        <f>MACD!F2321</f>
        <v>1.3846110786506048E-2</v>
      </c>
      <c r="F2321" s="2">
        <f>'Moving Avg'!D2321</f>
        <v>0.62600000000000011</v>
      </c>
      <c r="G2321" s="2">
        <f>'Moving Avg'!F2321</f>
        <v>0.61650000000000005</v>
      </c>
      <c r="H2321" s="2">
        <f>'Moving Avg'!G2321</f>
        <v>0.64800000000000013</v>
      </c>
      <c r="I2321" s="2">
        <f>'Moving Avg'!H2321</f>
        <v>0.6728499999999995</v>
      </c>
      <c r="J2321" s="6" t="str">
        <f>OBV!F2321</f>
        <v>BULLISH</v>
      </c>
      <c r="K2321" s="6" t="str">
        <f>OBV!G2321</f>
        <v>NEUTRAL</v>
      </c>
      <c r="L2321" s="6" t="str">
        <f>OBV!H2321</f>
        <v>CONFIRMED BULLISH</v>
      </c>
      <c r="M2321" s="8">
        <f t="shared" si="360"/>
        <v>25</v>
      </c>
      <c r="N2321" s="8">
        <f t="shared" si="361"/>
        <v>45</v>
      </c>
      <c r="O2321" s="8">
        <f t="shared" si="362"/>
        <v>0</v>
      </c>
      <c r="P2321" s="8">
        <f t="shared" si="363"/>
        <v>83.5</v>
      </c>
      <c r="Q2321" s="9">
        <f t="shared" si="364"/>
        <v>37.024999999999999</v>
      </c>
      <c r="R2321" s="9">
        <f t="shared" si="365"/>
        <v>34.875</v>
      </c>
      <c r="S2321" s="9">
        <f t="shared" si="366"/>
        <v>48.075000000000003</v>
      </c>
      <c r="T2321" s="9">
        <f t="shared" si="367"/>
        <v>38.375</v>
      </c>
      <c r="U2321" s="8">
        <f t="shared" si="368"/>
        <v>39.991666666666667</v>
      </c>
      <c r="V2321" s="8">
        <f t="shared" si="369"/>
        <v>39.587500000000006</v>
      </c>
    </row>
    <row r="2322" spans="1:22" ht="13.5" x14ac:dyDescent="0.25">
      <c r="A2322" s="3">
        <f>RSI!A2322</f>
        <v>45685</v>
      </c>
      <c r="B2322" s="2">
        <f>RSI!B2322</f>
        <v>0.68</v>
      </c>
      <c r="C2322" s="2">
        <f>RSI!I2322</f>
        <v>67.634619020469842</v>
      </c>
      <c r="D2322" s="2">
        <f>MACD!E2322</f>
        <v>-9.7580272522180822E-3</v>
      </c>
      <c r="E2322" s="2">
        <f>MACD!F2322</f>
        <v>9.1252831787612225E-3</v>
      </c>
      <c r="F2322" s="2">
        <f>'Moving Avg'!D2322</f>
        <v>0.64400000000000002</v>
      </c>
      <c r="G2322" s="2">
        <f>'Moving Avg'!F2322</f>
        <v>0.61849999999999994</v>
      </c>
      <c r="H2322" s="2">
        <f>'Moving Avg'!G2322</f>
        <v>0.64960000000000007</v>
      </c>
      <c r="I2322" s="2">
        <f>'Moving Avg'!H2322</f>
        <v>0.67269999999999952</v>
      </c>
      <c r="J2322" s="6" t="str">
        <f>OBV!F2322</f>
        <v>BULLISH</v>
      </c>
      <c r="K2322" s="6" t="str">
        <f>OBV!G2322</f>
        <v>NEUTRAL</v>
      </c>
      <c r="L2322" s="6" t="str">
        <f>OBV!H2322</f>
        <v>CONFIRMED BULLISH</v>
      </c>
      <c r="M2322" s="8">
        <f t="shared" si="360"/>
        <v>25</v>
      </c>
      <c r="N2322" s="8">
        <f t="shared" si="361"/>
        <v>45</v>
      </c>
      <c r="O2322" s="8">
        <f t="shared" si="362"/>
        <v>0</v>
      </c>
      <c r="P2322" s="8">
        <f t="shared" si="363"/>
        <v>83.5</v>
      </c>
      <c r="Q2322" s="9">
        <f t="shared" si="364"/>
        <v>37.024999999999999</v>
      </c>
      <c r="R2322" s="9">
        <f t="shared" si="365"/>
        <v>34.875</v>
      </c>
      <c r="S2322" s="9">
        <f t="shared" si="366"/>
        <v>48.075000000000003</v>
      </c>
      <c r="T2322" s="9">
        <f t="shared" si="367"/>
        <v>38.375</v>
      </c>
      <c r="U2322" s="8">
        <f t="shared" si="368"/>
        <v>39.991666666666667</v>
      </c>
      <c r="V2322" s="8">
        <f t="shared" si="369"/>
        <v>39.587500000000006</v>
      </c>
    </row>
    <row r="2323" spans="1:22" ht="13.5" x14ac:dyDescent="0.25">
      <c r="A2323" s="3">
        <f>RSI!A2323</f>
        <v>45686</v>
      </c>
      <c r="B2323" s="2">
        <f>RSI!B2323</f>
        <v>0.71</v>
      </c>
      <c r="C2323" s="2">
        <f>RSI!I2323</f>
        <v>73.509248147059566</v>
      </c>
      <c r="D2323" s="2">
        <f>MACD!E2323</f>
        <v>-1.8955134159512221E-2</v>
      </c>
      <c r="E2323" s="2">
        <f>MACD!F2323</f>
        <v>3.5091997111065336E-3</v>
      </c>
      <c r="F2323" s="2">
        <f>'Moving Avg'!D2323</f>
        <v>0.66400000000000003</v>
      </c>
      <c r="G2323" s="2">
        <f>'Moving Avg'!F2323</f>
        <v>0.623</v>
      </c>
      <c r="H2323" s="2">
        <f>'Moving Avg'!G2323</f>
        <v>0.65180000000000005</v>
      </c>
      <c r="I2323" s="2">
        <f>'Moving Avg'!H2323</f>
        <v>0.67269999999999952</v>
      </c>
      <c r="J2323" s="6" t="str">
        <f>OBV!F2323</f>
        <v>BULLISH</v>
      </c>
      <c r="K2323" s="6" t="str">
        <f>OBV!G2323</f>
        <v>STRONG</v>
      </c>
      <c r="L2323" s="6" t="str">
        <f>OBV!H2323</f>
        <v>CONFIRMED BULLISH</v>
      </c>
      <c r="M2323" s="8">
        <f t="shared" si="360"/>
        <v>0</v>
      </c>
      <c r="N2323" s="8">
        <f t="shared" si="361"/>
        <v>100</v>
      </c>
      <c r="O2323" s="8">
        <f t="shared" si="362"/>
        <v>0</v>
      </c>
      <c r="P2323" s="8">
        <f t="shared" si="363"/>
        <v>100</v>
      </c>
      <c r="Q2323" s="9">
        <f t="shared" si="364"/>
        <v>50</v>
      </c>
      <c r="R2323" s="9">
        <f t="shared" si="365"/>
        <v>45</v>
      </c>
      <c r="S2323" s="9">
        <f t="shared" si="366"/>
        <v>60</v>
      </c>
      <c r="T2323" s="9">
        <f t="shared" si="367"/>
        <v>50</v>
      </c>
      <c r="U2323" s="8">
        <f t="shared" si="368"/>
        <v>51.666666666666664</v>
      </c>
      <c r="V2323" s="8">
        <f t="shared" si="369"/>
        <v>51.25</v>
      </c>
    </row>
    <row r="2324" spans="1:22" ht="13.5" x14ac:dyDescent="0.25">
      <c r="A2324" s="3">
        <f>RSI!A2324</f>
        <v>45687</v>
      </c>
      <c r="B2324" s="2">
        <f>RSI!B2324</f>
        <v>0.71</v>
      </c>
      <c r="C2324" s="2">
        <f>RSI!I2324</f>
        <v>73.509248147059566</v>
      </c>
      <c r="D2324" s="2">
        <f>MACD!E2324</f>
        <v>-2.719839302808158E-2</v>
      </c>
      <c r="E2324" s="2">
        <f>MACD!F2324</f>
        <v>-2.6323188367310896E-3</v>
      </c>
      <c r="F2324" s="2">
        <f>'Moving Avg'!D2324</f>
        <v>0.67999999999999994</v>
      </c>
      <c r="G2324" s="2">
        <f>'Moving Avg'!F2324</f>
        <v>0.62650000000000006</v>
      </c>
      <c r="H2324" s="2">
        <f>'Moving Avg'!G2324</f>
        <v>0.65400000000000003</v>
      </c>
      <c r="I2324" s="2">
        <f>'Moving Avg'!H2324</f>
        <v>0.67264999999999953</v>
      </c>
      <c r="J2324" s="6" t="str">
        <f>OBV!F2324</f>
        <v>BULLISH</v>
      </c>
      <c r="K2324" s="6" t="str">
        <f>OBV!G2324</f>
        <v>STRONG</v>
      </c>
      <c r="L2324" s="6" t="str">
        <f>OBV!H2324</f>
        <v>CONFIRMED BULLISH</v>
      </c>
      <c r="M2324" s="8">
        <f t="shared" si="360"/>
        <v>0</v>
      </c>
      <c r="N2324" s="8">
        <f t="shared" si="361"/>
        <v>100</v>
      </c>
      <c r="O2324" s="8">
        <f t="shared" si="362"/>
        <v>50</v>
      </c>
      <c r="P2324" s="8">
        <f t="shared" si="363"/>
        <v>100</v>
      </c>
      <c r="Q2324" s="9">
        <f t="shared" si="364"/>
        <v>57.5</v>
      </c>
      <c r="R2324" s="9">
        <f t="shared" si="365"/>
        <v>62.5</v>
      </c>
      <c r="S2324" s="9">
        <f t="shared" si="366"/>
        <v>72.5</v>
      </c>
      <c r="T2324" s="9">
        <f t="shared" si="367"/>
        <v>62.5</v>
      </c>
      <c r="U2324" s="8">
        <f t="shared" si="368"/>
        <v>64.166666666666671</v>
      </c>
      <c r="V2324" s="8">
        <f t="shared" si="369"/>
        <v>63.75</v>
      </c>
    </row>
    <row r="2325" spans="1:22" ht="13.5" x14ac:dyDescent="0.25">
      <c r="A2325" s="3">
        <f>RSI!A2325</f>
        <v>45688</v>
      </c>
      <c r="B2325" s="2">
        <f>RSI!B2325</f>
        <v>0.72</v>
      </c>
      <c r="C2325" s="2">
        <f>RSI!I2325</f>
        <v>75.246207250624082</v>
      </c>
      <c r="D2325" s="2">
        <f>MACD!E2325</f>
        <v>-3.5341135525928435E-2</v>
      </c>
      <c r="E2325" s="2">
        <f>MACD!F2325</f>
        <v>-9.1740821745705595E-3</v>
      </c>
      <c r="F2325" s="2">
        <f>'Moving Avg'!D2325</f>
        <v>0.69599999999999995</v>
      </c>
      <c r="G2325" s="2">
        <f>'Moving Avg'!F2325</f>
        <v>0.63050000000000006</v>
      </c>
      <c r="H2325" s="2">
        <f>'Moving Avg'!G2325</f>
        <v>0.65639999999999998</v>
      </c>
      <c r="I2325" s="2">
        <f>'Moving Avg'!H2325</f>
        <v>0.67259999999999953</v>
      </c>
      <c r="J2325" s="6" t="str">
        <f>OBV!F2325</f>
        <v>BULLISH</v>
      </c>
      <c r="K2325" s="6" t="str">
        <f>OBV!G2325</f>
        <v>STRONG</v>
      </c>
      <c r="L2325" s="6" t="str">
        <f>OBV!H2325</f>
        <v>CONFIRMED BULLISH</v>
      </c>
      <c r="M2325" s="8">
        <f t="shared" si="360"/>
        <v>0</v>
      </c>
      <c r="N2325" s="8">
        <f t="shared" si="361"/>
        <v>100</v>
      </c>
      <c r="O2325" s="8">
        <f t="shared" si="362"/>
        <v>50</v>
      </c>
      <c r="P2325" s="8">
        <f t="shared" si="363"/>
        <v>100</v>
      </c>
      <c r="Q2325" s="9">
        <f t="shared" si="364"/>
        <v>57.5</v>
      </c>
      <c r="R2325" s="9">
        <f t="shared" si="365"/>
        <v>62.5</v>
      </c>
      <c r="S2325" s="9">
        <f t="shared" si="366"/>
        <v>72.5</v>
      </c>
      <c r="T2325" s="9">
        <f t="shared" si="367"/>
        <v>62.5</v>
      </c>
      <c r="U2325" s="8">
        <f t="shared" si="368"/>
        <v>64.166666666666671</v>
      </c>
      <c r="V2325" s="8">
        <f t="shared" si="369"/>
        <v>63.75</v>
      </c>
    </row>
    <row r="2326" spans="1:22" ht="13.5" x14ac:dyDescent="0.25">
      <c r="A2326" s="3">
        <f>RSI!A2326</f>
        <v>45691</v>
      </c>
      <c r="B2326" s="2">
        <f>RSI!B2326</f>
        <v>0.72</v>
      </c>
      <c r="C2326" s="2">
        <f>RSI!I2326</f>
        <v>75.246207250624096</v>
      </c>
      <c r="D2326" s="2">
        <f>MACD!E2326</f>
        <v>-4.4224012006851887E-2</v>
      </c>
      <c r="E2326" s="2">
        <f>MACD!F2326</f>
        <v>-1.6184068141026825E-2</v>
      </c>
      <c r="F2326" s="2">
        <f>'Moving Avg'!D2326</f>
        <v>0.70799999999999996</v>
      </c>
      <c r="G2326" s="2">
        <f>'Moving Avg'!F2326</f>
        <v>0.63500000000000012</v>
      </c>
      <c r="H2326" s="2">
        <f>'Moving Avg'!G2326</f>
        <v>0.65840000000000021</v>
      </c>
      <c r="I2326" s="2">
        <f>'Moving Avg'!H2326</f>
        <v>0.67249999999999943</v>
      </c>
      <c r="J2326" s="6" t="str">
        <f>OBV!F2326</f>
        <v>BULLISH</v>
      </c>
      <c r="K2326" s="6" t="str">
        <f>OBV!G2326</f>
        <v>STRONG</v>
      </c>
      <c r="L2326" s="6" t="str">
        <f>OBV!H2326</f>
        <v>CONFIRMED BULLISH</v>
      </c>
      <c r="M2326" s="8">
        <f t="shared" si="360"/>
        <v>0</v>
      </c>
      <c r="N2326" s="8">
        <f t="shared" si="361"/>
        <v>100</v>
      </c>
      <c r="O2326" s="8">
        <f t="shared" si="362"/>
        <v>50</v>
      </c>
      <c r="P2326" s="8">
        <f t="shared" si="363"/>
        <v>100</v>
      </c>
      <c r="Q2326" s="9">
        <f t="shared" si="364"/>
        <v>57.5</v>
      </c>
      <c r="R2326" s="9">
        <f t="shared" si="365"/>
        <v>62.5</v>
      </c>
      <c r="S2326" s="9">
        <f t="shared" si="366"/>
        <v>72.5</v>
      </c>
      <c r="T2326" s="9">
        <f t="shared" si="367"/>
        <v>62.5</v>
      </c>
      <c r="U2326" s="8">
        <f t="shared" si="368"/>
        <v>64.166666666666671</v>
      </c>
      <c r="V2326" s="8">
        <f t="shared" si="369"/>
        <v>63.75</v>
      </c>
    </row>
    <row r="2327" spans="1:22" ht="13.5" x14ac:dyDescent="0.25">
      <c r="A2327" s="3">
        <f>RSI!A2327</f>
        <v>45692</v>
      </c>
      <c r="B2327" s="2">
        <f>RSI!B2327</f>
        <v>0.7</v>
      </c>
      <c r="C2327" s="2">
        <f>RSI!I2327</f>
        <v>65.312904572808634</v>
      </c>
      <c r="D2327" s="2">
        <f>MACD!E2327</f>
        <v>-5.0679553272454658E-2</v>
      </c>
      <c r="E2327" s="2">
        <f>MACD!F2327</f>
        <v>-2.3083165167312392E-2</v>
      </c>
      <c r="F2327" s="2">
        <f>'Moving Avg'!D2327</f>
        <v>0.71199999999999997</v>
      </c>
      <c r="G2327" s="2">
        <f>'Moving Avg'!F2327</f>
        <v>0.63900000000000001</v>
      </c>
      <c r="H2327" s="2">
        <f>'Moving Avg'!G2327</f>
        <v>0.65960000000000019</v>
      </c>
      <c r="I2327" s="2">
        <f>'Moving Avg'!H2327</f>
        <v>0.67229999999999945</v>
      </c>
      <c r="J2327" s="6" t="str">
        <f>OBV!F2327</f>
        <v>BULLISH</v>
      </c>
      <c r="K2327" s="6" t="str">
        <f>OBV!G2327</f>
        <v>NEUTRAL</v>
      </c>
      <c r="L2327" s="6" t="str">
        <f>OBV!H2327</f>
        <v>CONFIRMED BULLISH</v>
      </c>
      <c r="M2327" s="8">
        <f t="shared" si="360"/>
        <v>25</v>
      </c>
      <c r="N2327" s="8">
        <f t="shared" si="361"/>
        <v>100</v>
      </c>
      <c r="O2327" s="8">
        <f t="shared" si="362"/>
        <v>50</v>
      </c>
      <c r="P2327" s="8">
        <f t="shared" si="363"/>
        <v>83.5</v>
      </c>
      <c r="Q2327" s="9">
        <f t="shared" si="364"/>
        <v>63.774999999999999</v>
      </c>
      <c r="R2327" s="9">
        <f t="shared" si="365"/>
        <v>63.375</v>
      </c>
      <c r="S2327" s="9">
        <f t="shared" si="366"/>
        <v>68.825000000000003</v>
      </c>
      <c r="T2327" s="9">
        <f t="shared" si="367"/>
        <v>64.625</v>
      </c>
      <c r="U2327" s="8">
        <f t="shared" si="368"/>
        <v>65.325000000000003</v>
      </c>
      <c r="V2327" s="8">
        <f t="shared" si="369"/>
        <v>65.150000000000006</v>
      </c>
    </row>
    <row r="2328" spans="1:22" ht="13.5" x14ac:dyDescent="0.25">
      <c r="A2328" s="3">
        <f>RSI!A2328</f>
        <v>45693</v>
      </c>
      <c r="B2328" s="2">
        <f>RSI!B2328</f>
        <v>0.72</v>
      </c>
      <c r="C2328" s="2">
        <f>RSI!I2328</f>
        <v>69.630408039013332</v>
      </c>
      <c r="D2328" s="2">
        <f>MACD!E2328</f>
        <v>-5.4817888414764981E-2</v>
      </c>
      <c r="E2328" s="2">
        <f>MACD!F2328</f>
        <v>-2.9430109816802913E-2</v>
      </c>
      <c r="F2328" s="2">
        <f>'Moving Avg'!D2328</f>
        <v>0.71399999999999986</v>
      </c>
      <c r="G2328" s="2">
        <f>'Moving Avg'!F2328</f>
        <v>0.64450000000000007</v>
      </c>
      <c r="H2328" s="2">
        <f>'Moving Avg'!G2328</f>
        <v>0.66080000000000017</v>
      </c>
      <c r="I2328" s="2">
        <f>'Moving Avg'!H2328</f>
        <v>0.67224999999999957</v>
      </c>
      <c r="J2328" s="6" t="str">
        <f>OBV!F2328</f>
        <v>BULLISH</v>
      </c>
      <c r="K2328" s="6" t="str">
        <f>OBV!G2328</f>
        <v>NEUTRAL</v>
      </c>
      <c r="L2328" s="6" t="str">
        <f>OBV!H2328</f>
        <v>CONFIRMED BULLISH</v>
      </c>
      <c r="M2328" s="8">
        <f t="shared" si="360"/>
        <v>25</v>
      </c>
      <c r="N2328" s="8">
        <f t="shared" si="361"/>
        <v>100</v>
      </c>
      <c r="O2328" s="8">
        <f t="shared" si="362"/>
        <v>50</v>
      </c>
      <c r="P2328" s="8">
        <f t="shared" si="363"/>
        <v>83.5</v>
      </c>
      <c r="Q2328" s="9">
        <f t="shared" si="364"/>
        <v>63.774999999999999</v>
      </c>
      <c r="R2328" s="9">
        <f t="shared" si="365"/>
        <v>63.375</v>
      </c>
      <c r="S2328" s="9">
        <f t="shared" si="366"/>
        <v>68.825000000000003</v>
      </c>
      <c r="T2328" s="9">
        <f t="shared" si="367"/>
        <v>64.625</v>
      </c>
      <c r="U2328" s="8">
        <f t="shared" si="368"/>
        <v>65.325000000000003</v>
      </c>
      <c r="V2328" s="8">
        <f t="shared" si="369"/>
        <v>65.150000000000006</v>
      </c>
    </row>
    <row r="2329" spans="1:22" ht="13.5" x14ac:dyDescent="0.25">
      <c r="A2329" s="3">
        <f>RSI!A2329</f>
        <v>45694</v>
      </c>
      <c r="B2329" s="2">
        <f>RSI!B2329</f>
        <v>0.72</v>
      </c>
      <c r="C2329" s="2">
        <f>RSI!I2329</f>
        <v>69.630408039013332</v>
      </c>
      <c r="D2329" s="2">
        <f>MACD!E2329</f>
        <v>-5.5612106678230244E-2</v>
      </c>
      <c r="E2329" s="2">
        <f>MACD!F2329</f>
        <v>-3.4666509189088382E-2</v>
      </c>
      <c r="F2329" s="2">
        <f>'Moving Avg'!D2329</f>
        <v>0.71599999999999986</v>
      </c>
      <c r="G2329" s="2">
        <f>'Moving Avg'!F2329</f>
        <v>0.65050000000000008</v>
      </c>
      <c r="H2329" s="2">
        <f>'Moving Avg'!G2329</f>
        <v>0.66160000000000008</v>
      </c>
      <c r="I2329" s="2">
        <f>'Moving Avg'!H2329</f>
        <v>0.67214999999999947</v>
      </c>
      <c r="J2329" s="6" t="str">
        <f>OBV!F2329</f>
        <v>BULLISH</v>
      </c>
      <c r="K2329" s="6" t="str">
        <f>OBV!G2329</f>
        <v>NEUTRAL</v>
      </c>
      <c r="L2329" s="6" t="str">
        <f>OBV!H2329</f>
        <v>CONFIRMED BULLISH</v>
      </c>
      <c r="M2329" s="8">
        <f t="shared" si="360"/>
        <v>25</v>
      </c>
      <c r="N2329" s="8">
        <f t="shared" si="361"/>
        <v>100</v>
      </c>
      <c r="O2329" s="8">
        <f t="shared" si="362"/>
        <v>50</v>
      </c>
      <c r="P2329" s="8">
        <f t="shared" si="363"/>
        <v>83.5</v>
      </c>
      <c r="Q2329" s="9">
        <f t="shared" si="364"/>
        <v>63.774999999999999</v>
      </c>
      <c r="R2329" s="9">
        <f t="shared" si="365"/>
        <v>63.375</v>
      </c>
      <c r="S2329" s="9">
        <f t="shared" si="366"/>
        <v>68.825000000000003</v>
      </c>
      <c r="T2329" s="9">
        <f t="shared" si="367"/>
        <v>64.625</v>
      </c>
      <c r="U2329" s="8">
        <f t="shared" si="368"/>
        <v>65.325000000000003</v>
      </c>
      <c r="V2329" s="8">
        <f t="shared" si="369"/>
        <v>65.150000000000006</v>
      </c>
    </row>
    <row r="2330" spans="1:22" ht="13.5" x14ac:dyDescent="0.25">
      <c r="A2330" s="3">
        <f>RSI!A2330</f>
        <v>45695</v>
      </c>
      <c r="B2330" s="2">
        <f>RSI!B2330</f>
        <v>0.72</v>
      </c>
      <c r="C2330" s="2">
        <f>RSI!I2330</f>
        <v>69.630408039013332</v>
      </c>
      <c r="D2330" s="2">
        <f>MACD!E2330</f>
        <v>-5.5087780740167624E-2</v>
      </c>
      <c r="E2330" s="2">
        <f>MACD!F2330</f>
        <v>-3.875076349930423E-2</v>
      </c>
      <c r="F2330" s="2">
        <f>'Moving Avg'!D2330</f>
        <v>0.71599999999999986</v>
      </c>
      <c r="G2330" s="2">
        <f>'Moving Avg'!F2330</f>
        <v>0.65600000000000014</v>
      </c>
      <c r="H2330" s="2">
        <f>'Moving Avg'!G2330</f>
        <v>0.66220000000000001</v>
      </c>
      <c r="I2330" s="2">
        <f>'Moving Avg'!H2330</f>
        <v>0.67204999999999959</v>
      </c>
      <c r="J2330" s="6" t="str">
        <f>OBV!F2330</f>
        <v>BEARISH</v>
      </c>
      <c r="K2330" s="6" t="str">
        <f>OBV!G2330</f>
        <v>NEUTRAL</v>
      </c>
      <c r="L2330" s="6" t="str">
        <f>OBV!H2330</f>
        <v>NEUTRAL</v>
      </c>
      <c r="M2330" s="8">
        <f t="shared" si="360"/>
        <v>25</v>
      </c>
      <c r="N2330" s="8">
        <f t="shared" si="361"/>
        <v>45</v>
      </c>
      <c r="O2330" s="8">
        <f t="shared" si="362"/>
        <v>50</v>
      </c>
      <c r="P2330" s="8">
        <f t="shared" si="363"/>
        <v>16.5</v>
      </c>
      <c r="Q2330" s="9">
        <f t="shared" si="364"/>
        <v>34.475000000000001</v>
      </c>
      <c r="R2330" s="9">
        <f t="shared" si="365"/>
        <v>35.625</v>
      </c>
      <c r="S2330" s="9">
        <f t="shared" si="366"/>
        <v>30.425000000000001</v>
      </c>
      <c r="T2330" s="9">
        <f t="shared" si="367"/>
        <v>34.125</v>
      </c>
      <c r="U2330" s="8">
        <f t="shared" si="368"/>
        <v>33.508333333333333</v>
      </c>
      <c r="V2330" s="8">
        <f t="shared" si="369"/>
        <v>33.662499999999994</v>
      </c>
    </row>
    <row r="2331" spans="1:22" ht="13.5" x14ac:dyDescent="0.25">
      <c r="A2331" s="3">
        <f>RSI!A2331</f>
        <v>45698</v>
      </c>
      <c r="B2331" s="2">
        <f>RSI!B2331</f>
        <v>0.72</v>
      </c>
      <c r="C2331" s="2">
        <f>RSI!I2331</f>
        <v>69.630408039013332</v>
      </c>
      <c r="D2331" s="2">
        <f>MACD!E2331</f>
        <v>-5.1883960922709194E-2</v>
      </c>
      <c r="E2331" s="2">
        <f>MACD!F2331</f>
        <v>-4.137740298398522E-2</v>
      </c>
      <c r="F2331" s="2">
        <f>'Moving Avg'!D2331</f>
        <v>0.71599999999999986</v>
      </c>
      <c r="G2331" s="2">
        <f>'Moving Avg'!F2331</f>
        <v>0.66200000000000014</v>
      </c>
      <c r="H2331" s="2">
        <f>'Moving Avg'!G2331</f>
        <v>0.66280000000000006</v>
      </c>
      <c r="I2331" s="2">
        <f>'Moving Avg'!H2331</f>
        <v>0.67204999999999959</v>
      </c>
      <c r="J2331" s="6" t="str">
        <f>OBV!F2331</f>
        <v>BEARISH</v>
      </c>
      <c r="K2331" s="6" t="str">
        <f>OBV!G2331</f>
        <v>NEUTRAL</v>
      </c>
      <c r="L2331" s="6" t="str">
        <f>OBV!H2331</f>
        <v>NEUTRAL</v>
      </c>
      <c r="M2331" s="8">
        <f t="shared" si="360"/>
        <v>25</v>
      </c>
      <c r="N2331" s="8">
        <f t="shared" si="361"/>
        <v>45</v>
      </c>
      <c r="O2331" s="8">
        <f t="shared" si="362"/>
        <v>50</v>
      </c>
      <c r="P2331" s="8">
        <f t="shared" si="363"/>
        <v>16.5</v>
      </c>
      <c r="Q2331" s="9">
        <f t="shared" si="364"/>
        <v>34.475000000000001</v>
      </c>
      <c r="R2331" s="9">
        <f t="shared" si="365"/>
        <v>35.625</v>
      </c>
      <c r="S2331" s="9">
        <f t="shared" si="366"/>
        <v>30.425000000000001</v>
      </c>
      <c r="T2331" s="9">
        <f t="shared" si="367"/>
        <v>34.125</v>
      </c>
      <c r="U2331" s="8">
        <f t="shared" si="368"/>
        <v>33.508333333333333</v>
      </c>
      <c r="V2331" s="8">
        <f t="shared" si="369"/>
        <v>33.662499999999994</v>
      </c>
    </row>
    <row r="2332" spans="1:22" ht="13.5" x14ac:dyDescent="0.25">
      <c r="A2332" s="3">
        <f>RSI!A2332</f>
        <v>45699</v>
      </c>
      <c r="B2332" s="2">
        <f>RSI!B2332</f>
        <v>0.74</v>
      </c>
      <c r="C2332" s="2">
        <f>RSI!I2332</f>
        <v>73.985685945575909</v>
      </c>
      <c r="D2332" s="2">
        <f>MACD!E2332</f>
        <v>-4.7870894559484234E-2</v>
      </c>
      <c r="E2332" s="2">
        <f>MACD!F2332</f>
        <v>-4.2676101299085022E-2</v>
      </c>
      <c r="F2332" s="2">
        <f>'Moving Avg'!D2332</f>
        <v>0.72399999999999998</v>
      </c>
      <c r="G2332" s="2">
        <f>'Moving Avg'!F2332</f>
        <v>0.66900000000000015</v>
      </c>
      <c r="H2332" s="2">
        <f>'Moving Avg'!G2332</f>
        <v>0.66400000000000003</v>
      </c>
      <c r="I2332" s="2">
        <f>'Moving Avg'!H2332</f>
        <v>0.67219999999999958</v>
      </c>
      <c r="J2332" s="6" t="str">
        <f>OBV!F2332</f>
        <v>BULLISH</v>
      </c>
      <c r="K2332" s="6" t="str">
        <f>OBV!G2332</f>
        <v>NEUTRAL</v>
      </c>
      <c r="L2332" s="6" t="str">
        <f>OBV!H2332</f>
        <v>CONFIRMED BULLISH</v>
      </c>
      <c r="M2332" s="8">
        <f t="shared" si="360"/>
        <v>0</v>
      </c>
      <c r="N2332" s="8">
        <f t="shared" si="361"/>
        <v>45</v>
      </c>
      <c r="O2332" s="8">
        <f t="shared" si="362"/>
        <v>50</v>
      </c>
      <c r="P2332" s="8">
        <f t="shared" si="363"/>
        <v>83.5</v>
      </c>
      <c r="Q2332" s="9">
        <f t="shared" si="364"/>
        <v>35.774999999999999</v>
      </c>
      <c r="R2332" s="9">
        <f t="shared" si="365"/>
        <v>47.375</v>
      </c>
      <c r="S2332" s="9">
        <f t="shared" si="366"/>
        <v>56.825000000000003</v>
      </c>
      <c r="T2332" s="9">
        <f t="shared" si="367"/>
        <v>44.625</v>
      </c>
      <c r="U2332" s="8">
        <f t="shared" si="368"/>
        <v>46.658333333333339</v>
      </c>
      <c r="V2332" s="8">
        <f t="shared" si="369"/>
        <v>46.150000000000006</v>
      </c>
    </row>
    <row r="2333" spans="1:22" ht="13.5" x14ac:dyDescent="0.25">
      <c r="A2333" s="3">
        <f>RSI!A2333</f>
        <v>45700</v>
      </c>
      <c r="B2333" s="2">
        <f>RSI!B2333</f>
        <v>0.77</v>
      </c>
      <c r="C2333" s="2">
        <f>RSI!I2333</f>
        <v>78.87867292098106</v>
      </c>
      <c r="D2333" s="2">
        <f>MACD!E2333</f>
        <v>-4.247181527707744E-2</v>
      </c>
      <c r="E2333" s="2">
        <f>MACD!F2333</f>
        <v>-4.2635244094683507E-2</v>
      </c>
      <c r="F2333" s="2">
        <f>'Moving Avg'!D2333</f>
        <v>0.7340000000000001</v>
      </c>
      <c r="G2333" s="2">
        <f>'Moving Avg'!F2333</f>
        <v>0.67749999999999999</v>
      </c>
      <c r="H2333" s="2">
        <f>'Moving Avg'!G2333</f>
        <v>0.66580000000000017</v>
      </c>
      <c r="I2333" s="2">
        <f>'Moving Avg'!H2333</f>
        <v>0.67234999999999956</v>
      </c>
      <c r="J2333" s="6" t="str">
        <f>OBV!F2333</f>
        <v>BULLISH</v>
      </c>
      <c r="K2333" s="6" t="str">
        <f>OBV!G2333</f>
        <v>NEUTRAL</v>
      </c>
      <c r="L2333" s="6" t="str">
        <f>OBV!H2333</f>
        <v>CONFIRMED BULLISH</v>
      </c>
      <c r="M2333" s="8">
        <f t="shared" si="360"/>
        <v>0</v>
      </c>
      <c r="N2333" s="8">
        <f t="shared" si="361"/>
        <v>0</v>
      </c>
      <c r="O2333" s="8">
        <f t="shared" si="362"/>
        <v>50</v>
      </c>
      <c r="P2333" s="8">
        <f t="shared" si="363"/>
        <v>83.5</v>
      </c>
      <c r="Q2333" s="9">
        <f t="shared" si="364"/>
        <v>20.024999999999999</v>
      </c>
      <c r="R2333" s="9">
        <f t="shared" si="365"/>
        <v>38.375</v>
      </c>
      <c r="S2333" s="9">
        <f t="shared" si="366"/>
        <v>50.075000000000003</v>
      </c>
      <c r="T2333" s="9">
        <f t="shared" si="367"/>
        <v>33.375</v>
      </c>
      <c r="U2333" s="8">
        <f t="shared" si="368"/>
        <v>36.158333333333331</v>
      </c>
      <c r="V2333" s="8">
        <f t="shared" si="369"/>
        <v>35.462499999999999</v>
      </c>
    </row>
    <row r="2334" spans="1:22" ht="13.5" x14ac:dyDescent="0.25">
      <c r="A2334" s="3">
        <f>RSI!A2334</f>
        <v>45701</v>
      </c>
      <c r="B2334" s="2">
        <f>RSI!B2334</f>
        <v>0.8</v>
      </c>
      <c r="C2334" s="2">
        <f>RSI!I2334</f>
        <v>82.43631330054653</v>
      </c>
      <c r="D2334" s="2">
        <f>MACD!E2334</f>
        <v>-4.0663741021321975E-2</v>
      </c>
      <c r="E2334" s="2">
        <f>MACD!F2334</f>
        <v>-4.22409434800112E-2</v>
      </c>
      <c r="F2334" s="2">
        <f>'Moving Avg'!D2334</f>
        <v>0.75</v>
      </c>
      <c r="G2334" s="2">
        <f>'Moving Avg'!F2334</f>
        <v>0.68750000000000011</v>
      </c>
      <c r="H2334" s="2">
        <f>'Moving Avg'!G2334</f>
        <v>0.66799999999999993</v>
      </c>
      <c r="I2334" s="2">
        <f>'Moving Avg'!H2334</f>
        <v>0.67249999999999976</v>
      </c>
      <c r="J2334" s="6" t="str">
        <f>OBV!F2334</f>
        <v>BULLISH</v>
      </c>
      <c r="K2334" s="6" t="str">
        <f>OBV!G2334</f>
        <v>NEUTRAL</v>
      </c>
      <c r="L2334" s="6" t="str">
        <f>OBV!H2334</f>
        <v>CONFIRMED BULLISH</v>
      </c>
      <c r="M2334" s="8">
        <f t="shared" si="360"/>
        <v>0</v>
      </c>
      <c r="N2334" s="8">
        <f t="shared" si="361"/>
        <v>0</v>
      </c>
      <c r="O2334" s="8">
        <f t="shared" si="362"/>
        <v>50</v>
      </c>
      <c r="P2334" s="8">
        <f t="shared" si="363"/>
        <v>83.5</v>
      </c>
      <c r="Q2334" s="9">
        <f t="shared" si="364"/>
        <v>20.024999999999999</v>
      </c>
      <c r="R2334" s="9">
        <f t="shared" si="365"/>
        <v>38.375</v>
      </c>
      <c r="S2334" s="9">
        <f t="shared" si="366"/>
        <v>50.075000000000003</v>
      </c>
      <c r="T2334" s="9">
        <f t="shared" si="367"/>
        <v>33.375</v>
      </c>
      <c r="U2334" s="8">
        <f t="shared" si="368"/>
        <v>36.158333333333331</v>
      </c>
      <c r="V2334" s="8">
        <f t="shared" si="369"/>
        <v>35.462499999999999</v>
      </c>
    </row>
    <row r="2335" spans="1:22" ht="13.5" x14ac:dyDescent="0.25">
      <c r="A2335" s="3">
        <f>RSI!A2335</f>
        <v>45702</v>
      </c>
      <c r="B2335" s="2">
        <f>RSI!B2335</f>
        <v>0.83</v>
      </c>
      <c r="C2335" s="2">
        <f>RSI!I2335</f>
        <v>85.133096582404335</v>
      </c>
      <c r="D2335" s="2">
        <f>MACD!E2335</f>
        <v>-4.049315588052993E-2</v>
      </c>
      <c r="E2335" s="2">
        <f>MACD!F2335</f>
        <v>-4.1891385960114949E-2</v>
      </c>
      <c r="F2335" s="2">
        <f>'Moving Avg'!D2335</f>
        <v>0.77200000000000002</v>
      </c>
      <c r="G2335" s="2">
        <f>'Moving Avg'!F2335</f>
        <v>0.69900000000000007</v>
      </c>
      <c r="H2335" s="2">
        <f>'Moving Avg'!G2335</f>
        <v>0.67059999999999986</v>
      </c>
      <c r="I2335" s="2">
        <f>'Moving Avg'!H2335</f>
        <v>0.67279999999999973</v>
      </c>
      <c r="J2335" s="6" t="str">
        <f>OBV!F2335</f>
        <v>BULLISH</v>
      </c>
      <c r="K2335" s="6" t="str">
        <f>OBV!G2335</f>
        <v>STRONG</v>
      </c>
      <c r="L2335" s="6" t="str">
        <f>OBV!H2335</f>
        <v>CONFIRMED BULLISH</v>
      </c>
      <c r="M2335" s="8">
        <f t="shared" si="360"/>
        <v>0</v>
      </c>
      <c r="N2335" s="8">
        <f t="shared" si="361"/>
        <v>0</v>
      </c>
      <c r="O2335" s="8">
        <f t="shared" si="362"/>
        <v>50</v>
      </c>
      <c r="P2335" s="8">
        <f t="shared" si="363"/>
        <v>100</v>
      </c>
      <c r="Q2335" s="9">
        <f t="shared" si="364"/>
        <v>22.5</v>
      </c>
      <c r="R2335" s="9">
        <f t="shared" si="365"/>
        <v>42.5</v>
      </c>
      <c r="S2335" s="9">
        <f t="shared" si="366"/>
        <v>57.5</v>
      </c>
      <c r="T2335" s="9">
        <f t="shared" si="367"/>
        <v>37.5</v>
      </c>
      <c r="U2335" s="8">
        <f t="shared" si="368"/>
        <v>40.833333333333336</v>
      </c>
      <c r="V2335" s="8">
        <f t="shared" si="369"/>
        <v>40</v>
      </c>
    </row>
    <row r="2336" spans="1:22" ht="13.5" x14ac:dyDescent="0.25">
      <c r="A2336" s="3">
        <f>RSI!A2336</f>
        <v>45705</v>
      </c>
      <c r="B2336" s="2">
        <f>RSI!B2336</f>
        <v>0.86</v>
      </c>
      <c r="C2336" s="2">
        <f>RSI!I2336</f>
        <v>87.242587447613261</v>
      </c>
      <c r="D2336" s="2">
        <f>MACD!E2336</f>
        <v>-4.3373829563607025E-2</v>
      </c>
      <c r="E2336" s="2">
        <f>MACD!F2336</f>
        <v>-4.2187874680813364E-2</v>
      </c>
      <c r="F2336" s="2">
        <f>'Moving Avg'!D2336</f>
        <v>0.8</v>
      </c>
      <c r="G2336" s="2">
        <f>'Moving Avg'!F2336</f>
        <v>0.71250000000000013</v>
      </c>
      <c r="H2336" s="2">
        <f>'Moving Avg'!G2336</f>
        <v>0.67399999999999982</v>
      </c>
      <c r="I2336" s="2">
        <f>'Moving Avg'!H2336</f>
        <v>0.67334999999999989</v>
      </c>
      <c r="J2336" s="6" t="str">
        <f>OBV!F2336</f>
        <v>BULLISH</v>
      </c>
      <c r="K2336" s="6" t="str">
        <f>OBV!G2336</f>
        <v>STRONG</v>
      </c>
      <c r="L2336" s="6" t="str">
        <f>OBV!H2336</f>
        <v>CONFIRMED BULLISH</v>
      </c>
      <c r="M2336" s="8">
        <f t="shared" si="360"/>
        <v>0</v>
      </c>
      <c r="N2336" s="8">
        <f t="shared" si="361"/>
        <v>45</v>
      </c>
      <c r="O2336" s="8">
        <f t="shared" si="362"/>
        <v>50</v>
      </c>
      <c r="P2336" s="8">
        <f t="shared" si="363"/>
        <v>100</v>
      </c>
      <c r="Q2336" s="9">
        <f t="shared" si="364"/>
        <v>38.25</v>
      </c>
      <c r="R2336" s="9">
        <f t="shared" si="365"/>
        <v>51.5</v>
      </c>
      <c r="S2336" s="9">
        <f t="shared" si="366"/>
        <v>64.25</v>
      </c>
      <c r="T2336" s="9">
        <f t="shared" si="367"/>
        <v>48.75</v>
      </c>
      <c r="U2336" s="8">
        <f t="shared" si="368"/>
        <v>51.333333333333336</v>
      </c>
      <c r="V2336" s="8">
        <f t="shared" si="369"/>
        <v>50.6875</v>
      </c>
    </row>
    <row r="2337" spans="1:22" ht="13.5" x14ac:dyDescent="0.25">
      <c r="A2337" s="3">
        <f>RSI!A2337</f>
        <v>45706</v>
      </c>
      <c r="B2337" s="2">
        <f>RSI!B2337</f>
        <v>0.89</v>
      </c>
      <c r="C2337" s="2">
        <f>RSI!I2337</f>
        <v>88.933604542697509</v>
      </c>
      <c r="D2337" s="2">
        <f>MACD!E2337</f>
        <v>-5.2031065872985338E-2</v>
      </c>
      <c r="E2337" s="2">
        <f>MACD!F2337</f>
        <v>-4.4156512919247763E-2</v>
      </c>
      <c r="F2337" s="2">
        <f>'Moving Avg'!D2337</f>
        <v>0.82999999999999985</v>
      </c>
      <c r="G2337" s="2">
        <f>'Moving Avg'!F2337</f>
        <v>0.72750000000000015</v>
      </c>
      <c r="H2337" s="2">
        <f>'Moving Avg'!G2337</f>
        <v>0.67779999999999985</v>
      </c>
      <c r="I2337" s="2">
        <f>'Moving Avg'!H2337</f>
        <v>0.67414999999999992</v>
      </c>
      <c r="J2337" s="6" t="str">
        <f>OBV!F2337</f>
        <v>BULLISH</v>
      </c>
      <c r="K2337" s="6" t="str">
        <f>OBV!G2337</f>
        <v>STRONG</v>
      </c>
      <c r="L2337" s="6" t="str">
        <f>OBV!H2337</f>
        <v>CONFIRMED BULLISH</v>
      </c>
      <c r="M2337" s="8">
        <f t="shared" si="360"/>
        <v>0</v>
      </c>
      <c r="N2337" s="8">
        <f t="shared" si="361"/>
        <v>45</v>
      </c>
      <c r="O2337" s="8">
        <f t="shared" si="362"/>
        <v>50</v>
      </c>
      <c r="P2337" s="8">
        <f t="shared" si="363"/>
        <v>100</v>
      </c>
      <c r="Q2337" s="9">
        <f t="shared" si="364"/>
        <v>38.25</v>
      </c>
      <c r="R2337" s="9">
        <f t="shared" si="365"/>
        <v>51.5</v>
      </c>
      <c r="S2337" s="9">
        <f t="shared" si="366"/>
        <v>64.25</v>
      </c>
      <c r="T2337" s="9">
        <f t="shared" si="367"/>
        <v>48.75</v>
      </c>
      <c r="U2337" s="8">
        <f t="shared" si="368"/>
        <v>51.333333333333336</v>
      </c>
      <c r="V2337" s="8">
        <f t="shared" si="369"/>
        <v>50.6875</v>
      </c>
    </row>
    <row r="2338" spans="1:22" ht="13.5" x14ac:dyDescent="0.25">
      <c r="A2338" s="3">
        <f>RSI!A2338</f>
        <v>45707</v>
      </c>
      <c r="B2338" s="2">
        <f>RSI!B2338</f>
        <v>0.93</v>
      </c>
      <c r="C2338" s="2">
        <f>RSI!I2338</f>
        <v>90.703091530024622</v>
      </c>
      <c r="D2338" s="2">
        <f>MACD!E2338</f>
        <v>-6.0272136304857393E-2</v>
      </c>
      <c r="E2338" s="2">
        <f>MACD!F2338</f>
        <v>-4.7379637596369692E-2</v>
      </c>
      <c r="F2338" s="2">
        <f>'Moving Avg'!D2338</f>
        <v>0.86199999999999988</v>
      </c>
      <c r="G2338" s="2">
        <f>'Moving Avg'!F2338</f>
        <v>0.74350000000000005</v>
      </c>
      <c r="H2338" s="2">
        <f>'Moving Avg'!G2338</f>
        <v>0.68239999999999978</v>
      </c>
      <c r="I2338" s="2">
        <f>'Moving Avg'!H2338</f>
        <v>0.67519999999999991</v>
      </c>
      <c r="J2338" s="6" t="str">
        <f>OBV!F2338</f>
        <v>BULLISH</v>
      </c>
      <c r="K2338" s="6" t="str">
        <f>OBV!G2338</f>
        <v>STRONG</v>
      </c>
      <c r="L2338" s="6" t="str">
        <f>OBV!H2338</f>
        <v>CONFIRMED BULLISH</v>
      </c>
      <c r="M2338" s="8">
        <f t="shared" si="360"/>
        <v>0</v>
      </c>
      <c r="N2338" s="8">
        <f t="shared" si="361"/>
        <v>45</v>
      </c>
      <c r="O2338" s="8">
        <f t="shared" si="362"/>
        <v>50</v>
      </c>
      <c r="P2338" s="8">
        <f t="shared" si="363"/>
        <v>100</v>
      </c>
      <c r="Q2338" s="9">
        <f t="shared" si="364"/>
        <v>38.25</v>
      </c>
      <c r="R2338" s="9">
        <f t="shared" si="365"/>
        <v>51.5</v>
      </c>
      <c r="S2338" s="9">
        <f t="shared" si="366"/>
        <v>64.25</v>
      </c>
      <c r="T2338" s="9">
        <f t="shared" si="367"/>
        <v>48.75</v>
      </c>
      <c r="U2338" s="8">
        <f t="shared" si="368"/>
        <v>51.333333333333336</v>
      </c>
      <c r="V2338" s="8">
        <f t="shared" si="369"/>
        <v>50.6875</v>
      </c>
    </row>
    <row r="2339" spans="1:22" ht="13.5" x14ac:dyDescent="0.25">
      <c r="A2339" s="3">
        <f>RSI!A2339</f>
        <v>45708</v>
      </c>
      <c r="B2339" s="2">
        <f>RSI!B2339</f>
        <v>0.97</v>
      </c>
      <c r="C2339" s="2">
        <f>RSI!I2339</f>
        <v>92.068818161065465</v>
      </c>
      <c r="D2339" s="2">
        <f>MACD!E2339</f>
        <v>-7.1398078822080713E-2</v>
      </c>
      <c r="E2339" s="2">
        <f>MACD!F2339</f>
        <v>-5.2183325841511898E-2</v>
      </c>
      <c r="F2339" s="2">
        <f>'Moving Avg'!D2339</f>
        <v>0.89600000000000013</v>
      </c>
      <c r="G2339" s="2">
        <f>'Moving Avg'!F2339</f>
        <v>0.76050000000000006</v>
      </c>
      <c r="H2339" s="2">
        <f>'Moving Avg'!G2339</f>
        <v>0.68799999999999972</v>
      </c>
      <c r="I2339" s="2">
        <f>'Moving Avg'!H2339</f>
        <v>0.67644999999999977</v>
      </c>
      <c r="J2339" s="6" t="str">
        <f>OBV!F2339</f>
        <v>BULLISH</v>
      </c>
      <c r="K2339" s="6" t="str">
        <f>OBV!G2339</f>
        <v>STRONG</v>
      </c>
      <c r="L2339" s="6" t="str">
        <f>OBV!H2339</f>
        <v>CONFIRMED BULLISH</v>
      </c>
      <c r="M2339" s="8">
        <f t="shared" si="360"/>
        <v>0</v>
      </c>
      <c r="N2339" s="8">
        <f t="shared" si="361"/>
        <v>45</v>
      </c>
      <c r="O2339" s="8">
        <f t="shared" si="362"/>
        <v>50</v>
      </c>
      <c r="P2339" s="8">
        <f t="shared" si="363"/>
        <v>100</v>
      </c>
      <c r="Q2339" s="9">
        <f t="shared" si="364"/>
        <v>38.25</v>
      </c>
      <c r="R2339" s="9">
        <f t="shared" si="365"/>
        <v>51.5</v>
      </c>
      <c r="S2339" s="9">
        <f t="shared" si="366"/>
        <v>64.25</v>
      </c>
      <c r="T2339" s="9">
        <f t="shared" si="367"/>
        <v>48.75</v>
      </c>
      <c r="U2339" s="8">
        <f t="shared" si="368"/>
        <v>51.333333333333336</v>
      </c>
      <c r="V2339" s="8">
        <f t="shared" si="369"/>
        <v>50.6875</v>
      </c>
    </row>
    <row r="2340" spans="1:22" ht="13.5" x14ac:dyDescent="0.25">
      <c r="A2340" s="3">
        <f>RSI!A2340</f>
        <v>45709</v>
      </c>
      <c r="B2340" s="2">
        <f>RSI!B2340</f>
        <v>0.93</v>
      </c>
      <c r="C2340" s="2">
        <f>RSI!I2340</f>
        <v>79.492936389345147</v>
      </c>
      <c r="D2340" s="2">
        <f>MACD!E2340</f>
        <v>-7.9187371918798877E-2</v>
      </c>
      <c r="E2340" s="2">
        <f>MACD!F2340</f>
        <v>-5.7584135056969299E-2</v>
      </c>
      <c r="F2340" s="2">
        <f>'Moving Avg'!D2340</f>
        <v>0.91600000000000004</v>
      </c>
      <c r="G2340" s="2">
        <f>'Moving Avg'!F2340</f>
        <v>0.77499999999999991</v>
      </c>
      <c r="H2340" s="2">
        <f>'Moving Avg'!G2340</f>
        <v>0.69299999999999973</v>
      </c>
      <c r="I2340" s="2">
        <f>'Moving Avg'!H2340</f>
        <v>0.67749999999999988</v>
      </c>
      <c r="J2340" s="6" t="str">
        <f>OBV!F2340</f>
        <v>BEARISH</v>
      </c>
      <c r="K2340" s="6" t="str">
        <f>OBV!G2340</f>
        <v>WEAK</v>
      </c>
      <c r="L2340" s="6" t="str">
        <f>OBV!H2340</f>
        <v>BEARISH DIVERGENCE</v>
      </c>
      <c r="M2340" s="8">
        <f t="shared" si="360"/>
        <v>0</v>
      </c>
      <c r="N2340" s="8">
        <f t="shared" si="361"/>
        <v>100</v>
      </c>
      <c r="O2340" s="8">
        <f t="shared" si="362"/>
        <v>50</v>
      </c>
      <c r="P2340" s="8">
        <f t="shared" si="363"/>
        <v>0</v>
      </c>
      <c r="Q2340" s="9">
        <f t="shared" si="364"/>
        <v>42.5</v>
      </c>
      <c r="R2340" s="9">
        <f t="shared" si="365"/>
        <v>37.5</v>
      </c>
      <c r="S2340" s="9">
        <f t="shared" si="366"/>
        <v>27.5</v>
      </c>
      <c r="T2340" s="9">
        <f t="shared" si="367"/>
        <v>37.5</v>
      </c>
      <c r="U2340" s="8">
        <f t="shared" si="368"/>
        <v>35.833333333333336</v>
      </c>
      <c r="V2340" s="8">
        <f t="shared" si="369"/>
        <v>36.25</v>
      </c>
    </row>
    <row r="2341" spans="1:22" ht="13.5" x14ac:dyDescent="0.25">
      <c r="A2341" s="3">
        <f>RSI!A2341</f>
        <v>45712</v>
      </c>
      <c r="B2341" s="2">
        <f>RSI!B2341</f>
        <v>0.97</v>
      </c>
      <c r="C2341" s="2">
        <f>RSI!I2341</f>
        <v>82.122677710138078</v>
      </c>
      <c r="D2341" s="2">
        <f>MACD!E2341</f>
        <v>-8.9743799593791196E-2</v>
      </c>
      <c r="E2341" s="2">
        <f>MACD!F2341</f>
        <v>-6.4016067964333678E-2</v>
      </c>
      <c r="F2341" s="2">
        <f>'Moving Avg'!D2341</f>
        <v>0.93800000000000006</v>
      </c>
      <c r="G2341" s="2">
        <f>'Moving Avg'!F2341</f>
        <v>0.79049999999999998</v>
      </c>
      <c r="H2341" s="2">
        <f>'Moving Avg'!G2341</f>
        <v>0.6983999999999998</v>
      </c>
      <c r="I2341" s="2">
        <f>'Moving Avg'!H2341</f>
        <v>0.67864999999999975</v>
      </c>
      <c r="J2341" s="6" t="str">
        <f>OBV!F2341</f>
        <v>BEARISH</v>
      </c>
      <c r="K2341" s="6" t="str">
        <f>OBV!G2341</f>
        <v>WEAK</v>
      </c>
      <c r="L2341" s="6" t="str">
        <f>OBV!H2341</f>
        <v>BEARISH DIVERGENCE</v>
      </c>
      <c r="M2341" s="8">
        <f t="shared" si="360"/>
        <v>0</v>
      </c>
      <c r="N2341" s="8">
        <f t="shared" si="361"/>
        <v>100</v>
      </c>
      <c r="O2341" s="8">
        <f t="shared" si="362"/>
        <v>50</v>
      </c>
      <c r="P2341" s="8">
        <f t="shared" si="363"/>
        <v>0</v>
      </c>
      <c r="Q2341" s="9">
        <f t="shared" si="364"/>
        <v>42.5</v>
      </c>
      <c r="R2341" s="9">
        <f t="shared" si="365"/>
        <v>37.5</v>
      </c>
      <c r="S2341" s="9">
        <f t="shared" si="366"/>
        <v>27.5</v>
      </c>
      <c r="T2341" s="9">
        <f t="shared" si="367"/>
        <v>37.5</v>
      </c>
      <c r="U2341" s="8">
        <f t="shared" si="368"/>
        <v>35.833333333333336</v>
      </c>
      <c r="V2341" s="8">
        <f t="shared" si="369"/>
        <v>36.25</v>
      </c>
    </row>
    <row r="2342" spans="1:22" ht="13.5" x14ac:dyDescent="0.25">
      <c r="A2342" s="3">
        <f>RSI!A2342</f>
        <v>45713</v>
      </c>
      <c r="B2342" s="2">
        <f>RSI!B2342</f>
        <v>1.01</v>
      </c>
      <c r="C2342" s="2">
        <f>RSI!I2342</f>
        <v>84.2919607158465</v>
      </c>
      <c r="D2342" s="2">
        <f>MACD!E2342</f>
        <v>-9.9726826409311853E-2</v>
      </c>
      <c r="E2342" s="2">
        <f>MACD!F2342</f>
        <v>-7.1158219653329316E-2</v>
      </c>
      <c r="F2342" s="2">
        <f>'Moving Avg'!D2342</f>
        <v>0.96199999999999997</v>
      </c>
      <c r="G2342" s="2">
        <f>'Moving Avg'!F2342</f>
        <v>0.80700000000000005</v>
      </c>
      <c r="H2342" s="2">
        <f>'Moving Avg'!G2342</f>
        <v>0.70459999999999967</v>
      </c>
      <c r="I2342" s="2">
        <f>'Moving Avg'!H2342</f>
        <v>0.67999999999999972</v>
      </c>
      <c r="J2342" s="6" t="str">
        <f>OBV!F2342</f>
        <v>BEARISH</v>
      </c>
      <c r="K2342" s="6" t="str">
        <f>OBV!G2342</f>
        <v>WEAK</v>
      </c>
      <c r="L2342" s="6" t="str">
        <f>OBV!H2342</f>
        <v>BEARISH DIVERGENCE</v>
      </c>
      <c r="M2342" s="8">
        <f t="shared" si="360"/>
        <v>0</v>
      </c>
      <c r="N2342" s="8">
        <f t="shared" si="361"/>
        <v>100</v>
      </c>
      <c r="O2342" s="8">
        <f t="shared" si="362"/>
        <v>50</v>
      </c>
      <c r="P2342" s="8">
        <f t="shared" si="363"/>
        <v>0</v>
      </c>
      <c r="Q2342" s="9">
        <f t="shared" si="364"/>
        <v>42.5</v>
      </c>
      <c r="R2342" s="9">
        <f t="shared" si="365"/>
        <v>37.5</v>
      </c>
      <c r="S2342" s="9">
        <f t="shared" si="366"/>
        <v>27.5</v>
      </c>
      <c r="T2342" s="9">
        <f t="shared" si="367"/>
        <v>37.5</v>
      </c>
      <c r="U2342" s="8">
        <f t="shared" si="368"/>
        <v>35.833333333333336</v>
      </c>
      <c r="V2342" s="8">
        <f t="shared" si="369"/>
        <v>36.25</v>
      </c>
    </row>
    <row r="2343" spans="1:22" ht="13.5" x14ac:dyDescent="0.25">
      <c r="A2343" s="3">
        <f>RSI!A2343</f>
        <v>45714</v>
      </c>
      <c r="B2343" s="2">
        <f>RSI!B2343</f>
        <v>1.05</v>
      </c>
      <c r="C2343" s="2">
        <f>RSI!I2343</f>
        <v>86.107400851850414</v>
      </c>
      <c r="D2343" s="2">
        <f>MACD!E2343</f>
        <v>-0.1078362995393144</v>
      </c>
      <c r="E2343" s="2">
        <f>MACD!F2343</f>
        <v>-7.8493835630526337E-2</v>
      </c>
      <c r="F2343" s="2">
        <f>'Moving Avg'!D2343</f>
        <v>0.98599999999999999</v>
      </c>
      <c r="G2343" s="2">
        <f>'Moving Avg'!F2343</f>
        <v>0.82400000000000007</v>
      </c>
      <c r="H2343" s="2">
        <f>'Moving Avg'!G2343</f>
        <v>0.71219999999999961</v>
      </c>
      <c r="I2343" s="2">
        <f>'Moving Avg'!H2343</f>
        <v>0.68159999999999965</v>
      </c>
      <c r="J2343" s="6" t="str">
        <f>OBV!F2343</f>
        <v>BEARISH</v>
      </c>
      <c r="K2343" s="6" t="str">
        <f>OBV!G2343</f>
        <v>WEAK</v>
      </c>
      <c r="L2343" s="6" t="str">
        <f>OBV!H2343</f>
        <v>BEARISH DIVERGENCE</v>
      </c>
      <c r="M2343" s="8">
        <f t="shared" si="360"/>
        <v>0</v>
      </c>
      <c r="N2343" s="8">
        <f t="shared" si="361"/>
        <v>100</v>
      </c>
      <c r="O2343" s="8">
        <f t="shared" si="362"/>
        <v>50</v>
      </c>
      <c r="P2343" s="8">
        <f t="shared" si="363"/>
        <v>0</v>
      </c>
      <c r="Q2343" s="9">
        <f t="shared" si="364"/>
        <v>42.5</v>
      </c>
      <c r="R2343" s="9">
        <f t="shared" si="365"/>
        <v>37.5</v>
      </c>
      <c r="S2343" s="9">
        <f t="shared" si="366"/>
        <v>27.5</v>
      </c>
      <c r="T2343" s="9">
        <f t="shared" si="367"/>
        <v>37.5</v>
      </c>
      <c r="U2343" s="8">
        <f t="shared" si="368"/>
        <v>35.833333333333336</v>
      </c>
      <c r="V2343" s="8">
        <f t="shared" si="369"/>
        <v>36.25</v>
      </c>
    </row>
    <row r="2344" spans="1:22" ht="13.5" x14ac:dyDescent="0.25">
      <c r="A2344" s="3">
        <f>RSI!A2344</f>
        <v>45715</v>
      </c>
      <c r="B2344" s="2">
        <f>RSI!B2344</f>
        <v>1.0900000000000001</v>
      </c>
      <c r="C2344" s="2">
        <f>RSI!I2344</f>
        <v>87.645139354322254</v>
      </c>
      <c r="D2344" s="2">
        <f>MACD!E2344</f>
        <v>-0.11449943319342692</v>
      </c>
      <c r="E2344" s="2">
        <f>MACD!F2344</f>
        <v>-8.569495514310646E-2</v>
      </c>
      <c r="F2344" s="2">
        <f>'Moving Avg'!D2344</f>
        <v>1.01</v>
      </c>
      <c r="G2344" s="2">
        <f>'Moving Avg'!F2344</f>
        <v>0.84299999999999997</v>
      </c>
      <c r="H2344" s="2">
        <f>'Moving Avg'!G2344</f>
        <v>0.72019999999999973</v>
      </c>
      <c r="I2344" s="2">
        <f>'Moving Avg'!H2344</f>
        <v>0.68339999999999956</v>
      </c>
      <c r="J2344" s="6" t="str">
        <f>OBV!F2344</f>
        <v>BULLISH</v>
      </c>
      <c r="K2344" s="6" t="str">
        <f>OBV!G2344</f>
        <v>NEUTRAL</v>
      </c>
      <c r="L2344" s="6" t="str">
        <f>OBV!H2344</f>
        <v>CONFIRMED BULLISH</v>
      </c>
      <c r="M2344" s="8">
        <f t="shared" si="360"/>
        <v>0</v>
      </c>
      <c r="N2344" s="8">
        <f t="shared" si="361"/>
        <v>100</v>
      </c>
      <c r="O2344" s="8">
        <f t="shared" si="362"/>
        <v>50</v>
      </c>
      <c r="P2344" s="8">
        <f t="shared" si="363"/>
        <v>83.5</v>
      </c>
      <c r="Q2344" s="9">
        <f t="shared" si="364"/>
        <v>55.024999999999999</v>
      </c>
      <c r="R2344" s="9">
        <f t="shared" si="365"/>
        <v>58.375</v>
      </c>
      <c r="S2344" s="9">
        <f t="shared" si="366"/>
        <v>65.075000000000003</v>
      </c>
      <c r="T2344" s="9">
        <f t="shared" si="367"/>
        <v>58.375</v>
      </c>
      <c r="U2344" s="8">
        <f t="shared" si="368"/>
        <v>59.491666666666674</v>
      </c>
      <c r="V2344" s="8">
        <f t="shared" si="369"/>
        <v>59.212500000000006</v>
      </c>
    </row>
    <row r="2345" spans="1:22" ht="13.5" x14ac:dyDescent="0.25">
      <c r="A2345" s="3">
        <f>RSI!A2345</f>
        <v>45716</v>
      </c>
      <c r="B2345" s="2">
        <f>RSI!B2345</f>
        <v>1.0900000000000001</v>
      </c>
      <c r="C2345" s="2">
        <f>RSI!I2345</f>
        <v>87.645139354322254</v>
      </c>
      <c r="D2345" s="2">
        <f>MACD!E2345</f>
        <v>-0.11710445889743615</v>
      </c>
      <c r="E2345" s="2">
        <f>MACD!F2345</f>
        <v>-9.1976855893972392E-2</v>
      </c>
      <c r="F2345" s="2">
        <f>'Moving Avg'!D2345</f>
        <v>1.042</v>
      </c>
      <c r="G2345" s="2">
        <f>'Moving Avg'!F2345</f>
        <v>0.86150000000000004</v>
      </c>
      <c r="H2345" s="2">
        <f>'Moving Avg'!G2345</f>
        <v>0.72819999999999974</v>
      </c>
      <c r="I2345" s="2">
        <f>'Moving Avg'!H2345</f>
        <v>0.6851999999999997</v>
      </c>
      <c r="J2345" s="6" t="str">
        <f>OBV!F2345</f>
        <v>BULLISH</v>
      </c>
      <c r="K2345" s="6" t="str">
        <f>OBV!G2345</f>
        <v>STRONG</v>
      </c>
      <c r="L2345" s="6" t="str">
        <f>OBV!H2345</f>
        <v>CONFIRMED BULLISH</v>
      </c>
      <c r="M2345" s="8">
        <f t="shared" si="360"/>
        <v>0</v>
      </c>
      <c r="N2345" s="8">
        <f t="shared" si="361"/>
        <v>100</v>
      </c>
      <c r="O2345" s="8">
        <f t="shared" si="362"/>
        <v>50</v>
      </c>
      <c r="P2345" s="8">
        <f t="shared" si="363"/>
        <v>100</v>
      </c>
      <c r="Q2345" s="9">
        <f t="shared" si="364"/>
        <v>57.5</v>
      </c>
      <c r="R2345" s="9">
        <f t="shared" si="365"/>
        <v>62.5</v>
      </c>
      <c r="S2345" s="9">
        <f t="shared" si="366"/>
        <v>72.5</v>
      </c>
      <c r="T2345" s="9">
        <f t="shared" si="367"/>
        <v>62.5</v>
      </c>
      <c r="U2345" s="8">
        <f t="shared" si="368"/>
        <v>64.166666666666671</v>
      </c>
      <c r="V2345" s="8">
        <f t="shared" si="369"/>
        <v>63.75</v>
      </c>
    </row>
    <row r="2346" spans="1:22" ht="13.5" x14ac:dyDescent="0.25">
      <c r="A2346" s="3">
        <f>RSI!A2346</f>
        <v>45719</v>
      </c>
      <c r="B2346" s="2">
        <f>RSI!B2346</f>
        <v>1.1299999999999999</v>
      </c>
      <c r="C2346" s="2">
        <f>RSI!I2346</f>
        <v>89.050714675878609</v>
      </c>
      <c r="D2346" s="2">
        <f>MACD!E2346</f>
        <v>-0.11912145101428162</v>
      </c>
      <c r="E2346" s="2">
        <f>MACD!F2346</f>
        <v>-9.7405774918034246E-2</v>
      </c>
      <c r="F2346" s="2">
        <f>'Moving Avg'!D2346</f>
        <v>1.0740000000000001</v>
      </c>
      <c r="G2346" s="2">
        <f>'Moving Avg'!F2346</f>
        <v>0.88200000000000001</v>
      </c>
      <c r="H2346" s="2">
        <f>'Moving Avg'!G2346</f>
        <v>0.73699999999999988</v>
      </c>
      <c r="I2346" s="2">
        <f>'Moving Avg'!H2346</f>
        <v>0.68719999999999959</v>
      </c>
      <c r="J2346" s="6" t="str">
        <f>OBV!F2346</f>
        <v>BULLISH</v>
      </c>
      <c r="K2346" s="6" t="str">
        <f>OBV!G2346</f>
        <v>STRONG</v>
      </c>
      <c r="L2346" s="6" t="str">
        <f>OBV!H2346</f>
        <v>CONFIRMED BULLISH</v>
      </c>
      <c r="M2346" s="8">
        <f t="shared" si="360"/>
        <v>0</v>
      </c>
      <c r="N2346" s="8">
        <f t="shared" si="361"/>
        <v>100</v>
      </c>
      <c r="O2346" s="8">
        <f t="shared" si="362"/>
        <v>50</v>
      </c>
      <c r="P2346" s="8">
        <f t="shared" si="363"/>
        <v>100</v>
      </c>
      <c r="Q2346" s="9">
        <f t="shared" si="364"/>
        <v>57.5</v>
      </c>
      <c r="R2346" s="9">
        <f t="shared" si="365"/>
        <v>62.5</v>
      </c>
      <c r="S2346" s="9">
        <f t="shared" si="366"/>
        <v>72.5</v>
      </c>
      <c r="T2346" s="9">
        <f t="shared" si="367"/>
        <v>62.5</v>
      </c>
      <c r="U2346" s="8">
        <f t="shared" si="368"/>
        <v>64.166666666666671</v>
      </c>
      <c r="V2346" s="8">
        <f t="shared" si="369"/>
        <v>63.75</v>
      </c>
    </row>
    <row r="2347" spans="1:22" ht="13.5" x14ac:dyDescent="0.25">
      <c r="A2347" s="3">
        <f>RSI!A2347</f>
        <v>45720</v>
      </c>
      <c r="B2347" s="2">
        <f>RSI!B2347</f>
        <v>1.1499999999999999</v>
      </c>
      <c r="C2347" s="2">
        <f>RSI!I2347</f>
        <v>89.682741172421231</v>
      </c>
      <c r="D2347" s="2">
        <f>MACD!E2347</f>
        <v>-0.11928722602304331</v>
      </c>
      <c r="E2347" s="2">
        <f>MACD!F2347</f>
        <v>-0.10178206513903607</v>
      </c>
      <c r="F2347" s="2">
        <f>'Moving Avg'!D2347</f>
        <v>1.1019999999999999</v>
      </c>
      <c r="G2347" s="2">
        <f>'Moving Avg'!F2347</f>
        <v>0.90449999999999997</v>
      </c>
      <c r="H2347" s="2">
        <f>'Moving Avg'!G2347</f>
        <v>0.74639999999999984</v>
      </c>
      <c r="I2347" s="2">
        <f>'Moving Avg'!H2347</f>
        <v>0.6892499999999997</v>
      </c>
      <c r="J2347" s="6" t="str">
        <f>OBV!F2347</f>
        <v>BULLISH</v>
      </c>
      <c r="K2347" s="6" t="str">
        <f>OBV!G2347</f>
        <v>STRONG</v>
      </c>
      <c r="L2347" s="6" t="str">
        <f>OBV!H2347</f>
        <v>CONFIRMED BULLISH</v>
      </c>
      <c r="M2347" s="8">
        <f t="shared" si="360"/>
        <v>0</v>
      </c>
      <c r="N2347" s="8">
        <f t="shared" si="361"/>
        <v>45</v>
      </c>
      <c r="O2347" s="8">
        <f t="shared" si="362"/>
        <v>50</v>
      </c>
      <c r="P2347" s="8">
        <f t="shared" si="363"/>
        <v>100</v>
      </c>
      <c r="Q2347" s="9">
        <f t="shared" si="364"/>
        <v>38.25</v>
      </c>
      <c r="R2347" s="9">
        <f t="shared" si="365"/>
        <v>51.5</v>
      </c>
      <c r="S2347" s="9">
        <f t="shared" si="366"/>
        <v>64.25</v>
      </c>
      <c r="T2347" s="9">
        <f t="shared" si="367"/>
        <v>48.75</v>
      </c>
      <c r="U2347" s="8">
        <f t="shared" si="368"/>
        <v>51.333333333333336</v>
      </c>
      <c r="V2347" s="8">
        <f t="shared" si="369"/>
        <v>50.6875</v>
      </c>
    </row>
    <row r="2348" spans="1:22" ht="13.5" x14ac:dyDescent="0.25">
      <c r="A2348" s="3">
        <f>RSI!A2348</f>
        <v>45721</v>
      </c>
      <c r="B2348" s="2">
        <f>RSI!B2348</f>
        <v>1.1499999999999999</v>
      </c>
      <c r="C2348" s="2">
        <f>RSI!I2348</f>
        <v>89.682741172421231</v>
      </c>
      <c r="D2348" s="2">
        <f>MACD!E2348</f>
        <v>-0.11486682494987321</v>
      </c>
      <c r="E2348" s="2">
        <f>MACD!F2348</f>
        <v>-0.1043990171012035</v>
      </c>
      <c r="F2348" s="2">
        <f>'Moving Avg'!D2348</f>
        <v>1.1219999999999999</v>
      </c>
      <c r="G2348" s="2">
        <f>'Moving Avg'!F2348</f>
        <v>0.92599999999999993</v>
      </c>
      <c r="H2348" s="2">
        <f>'Moving Avg'!G2348</f>
        <v>0.75599999999999989</v>
      </c>
      <c r="I2348" s="2">
        <f>'Moving Avg'!H2348</f>
        <v>0.69129999999999969</v>
      </c>
      <c r="J2348" s="6" t="str">
        <f>OBV!F2348</f>
        <v>BULLISH</v>
      </c>
      <c r="K2348" s="6" t="str">
        <f>OBV!G2348</f>
        <v>STRONG</v>
      </c>
      <c r="L2348" s="6" t="str">
        <f>OBV!H2348</f>
        <v>CONFIRMED BULLISH</v>
      </c>
      <c r="M2348" s="8">
        <f t="shared" si="360"/>
        <v>0</v>
      </c>
      <c r="N2348" s="8">
        <f t="shared" si="361"/>
        <v>45</v>
      </c>
      <c r="O2348" s="8">
        <f t="shared" si="362"/>
        <v>50</v>
      </c>
      <c r="P2348" s="8">
        <f t="shared" si="363"/>
        <v>100</v>
      </c>
      <c r="Q2348" s="9">
        <f t="shared" si="364"/>
        <v>38.25</v>
      </c>
      <c r="R2348" s="9">
        <f t="shared" si="365"/>
        <v>51.5</v>
      </c>
      <c r="S2348" s="9">
        <f t="shared" si="366"/>
        <v>64.25</v>
      </c>
      <c r="T2348" s="9">
        <f t="shared" si="367"/>
        <v>48.75</v>
      </c>
      <c r="U2348" s="8">
        <f t="shared" si="368"/>
        <v>51.333333333333336</v>
      </c>
      <c r="V2348" s="8">
        <f t="shared" si="369"/>
        <v>50.6875</v>
      </c>
    </row>
    <row r="2349" spans="1:22" ht="13.5" x14ac:dyDescent="0.25">
      <c r="A2349" s="3">
        <f>RSI!A2349</f>
        <v>45722</v>
      </c>
      <c r="B2349" s="2">
        <f>RSI!B2349</f>
        <v>1.17</v>
      </c>
      <c r="C2349" s="2">
        <f>RSI!I2349</f>
        <v>90.330094115136276</v>
      </c>
      <c r="D2349" s="2">
        <f>MACD!E2349</f>
        <v>-0.10792928194439955</v>
      </c>
      <c r="E2349" s="2">
        <f>MACD!F2349</f>
        <v>-0.10510507006984272</v>
      </c>
      <c r="F2349" s="2">
        <f>'Moving Avg'!D2349</f>
        <v>1.1379999999999999</v>
      </c>
      <c r="G2349" s="2">
        <f>'Moving Avg'!F2349</f>
        <v>0.9484999999999999</v>
      </c>
      <c r="H2349" s="2">
        <f>'Moving Avg'!G2349</f>
        <v>0.7659999999999999</v>
      </c>
      <c r="I2349" s="2">
        <f>'Moving Avg'!H2349</f>
        <v>0.69344999999999957</v>
      </c>
      <c r="J2349" s="6" t="str">
        <f>OBV!F2349</f>
        <v>BULLISH</v>
      </c>
      <c r="K2349" s="6" t="str">
        <f>OBV!G2349</f>
        <v>STRONG</v>
      </c>
      <c r="L2349" s="6" t="str">
        <f>OBV!H2349</f>
        <v>CONFIRMED BULLISH</v>
      </c>
      <c r="M2349" s="8">
        <f t="shared" si="360"/>
        <v>0</v>
      </c>
      <c r="N2349" s="8">
        <f t="shared" si="361"/>
        <v>45</v>
      </c>
      <c r="O2349" s="8">
        <f t="shared" si="362"/>
        <v>50</v>
      </c>
      <c r="P2349" s="8">
        <f t="shared" si="363"/>
        <v>100</v>
      </c>
      <c r="Q2349" s="9">
        <f t="shared" si="364"/>
        <v>38.25</v>
      </c>
      <c r="R2349" s="9">
        <f t="shared" si="365"/>
        <v>51.5</v>
      </c>
      <c r="S2349" s="9">
        <f t="shared" si="366"/>
        <v>64.25</v>
      </c>
      <c r="T2349" s="9">
        <f t="shared" si="367"/>
        <v>48.75</v>
      </c>
      <c r="U2349" s="8">
        <f t="shared" si="368"/>
        <v>51.333333333333336</v>
      </c>
      <c r="V2349" s="8">
        <f t="shared" si="369"/>
        <v>50.6875</v>
      </c>
    </row>
    <row r="2350" spans="1:22" ht="13.5" x14ac:dyDescent="0.25">
      <c r="A2350" s="3">
        <f>RSI!A2350</f>
        <v>45723</v>
      </c>
      <c r="B2350" s="2">
        <f>RSI!B2350</f>
        <v>1.22</v>
      </c>
      <c r="C2350" s="2">
        <f>RSI!I2350</f>
        <v>91.727543219542966</v>
      </c>
      <c r="D2350" s="2">
        <f>MACD!E2350</f>
        <v>-0.11340067381253949</v>
      </c>
      <c r="E2350" s="2">
        <f>MACD!F2350</f>
        <v>-0.10676419081838208</v>
      </c>
      <c r="F2350" s="2">
        <f>'Moving Avg'!D2350</f>
        <v>1.1639999999999999</v>
      </c>
      <c r="G2350" s="2">
        <f>'Moving Avg'!F2350</f>
        <v>0.97349999999999992</v>
      </c>
      <c r="H2350" s="2">
        <f>'Moving Avg'!G2350</f>
        <v>0.77719999999999989</v>
      </c>
      <c r="I2350" s="2">
        <f>'Moving Avg'!H2350</f>
        <v>0.69589999999999963</v>
      </c>
      <c r="J2350" s="6" t="str">
        <f>OBV!F2350</f>
        <v>BULLISH</v>
      </c>
      <c r="K2350" s="6" t="str">
        <f>OBV!G2350</f>
        <v>STRONG</v>
      </c>
      <c r="L2350" s="6" t="str">
        <f>OBV!H2350</f>
        <v>CONFIRMED BULLISH</v>
      </c>
      <c r="M2350" s="8">
        <f t="shared" si="360"/>
        <v>0</v>
      </c>
      <c r="N2350" s="8">
        <f t="shared" si="361"/>
        <v>45</v>
      </c>
      <c r="O2350" s="8">
        <f t="shared" si="362"/>
        <v>50</v>
      </c>
      <c r="P2350" s="8">
        <f t="shared" si="363"/>
        <v>100</v>
      </c>
      <c r="Q2350" s="9">
        <f t="shared" si="364"/>
        <v>38.25</v>
      </c>
      <c r="R2350" s="9">
        <f t="shared" si="365"/>
        <v>51.5</v>
      </c>
      <c r="S2350" s="9">
        <f t="shared" si="366"/>
        <v>64.25</v>
      </c>
      <c r="T2350" s="9">
        <f t="shared" si="367"/>
        <v>48.75</v>
      </c>
      <c r="U2350" s="8">
        <f t="shared" si="368"/>
        <v>51.333333333333336</v>
      </c>
      <c r="V2350" s="8">
        <f t="shared" si="369"/>
        <v>50.6875</v>
      </c>
    </row>
    <row r="2351" spans="1:22" ht="13.5" x14ac:dyDescent="0.25">
      <c r="A2351" s="3">
        <f>RSI!A2351</f>
        <v>45726</v>
      </c>
      <c r="B2351" s="2">
        <f>RSI!B2351</f>
        <v>1.27</v>
      </c>
      <c r="C2351" s="2">
        <f>RSI!I2351</f>
        <v>92.841615698294959</v>
      </c>
      <c r="D2351" s="2">
        <f>MACD!E2351</f>
        <v>-0.11724976232675144</v>
      </c>
      <c r="E2351" s="2">
        <f>MACD!F2351</f>
        <v>-0.10886130512005596</v>
      </c>
      <c r="F2351" s="2">
        <f>'Moving Avg'!D2351</f>
        <v>1.1919999999999997</v>
      </c>
      <c r="G2351" s="2">
        <f>'Moving Avg'!F2351</f>
        <v>1.0009999999999999</v>
      </c>
      <c r="H2351" s="2">
        <f>'Moving Avg'!G2351</f>
        <v>0.78939999999999999</v>
      </c>
      <c r="I2351" s="2">
        <f>'Moving Avg'!H2351</f>
        <v>0.69859999999999967</v>
      </c>
      <c r="J2351" s="6" t="str">
        <f>OBV!F2351</f>
        <v>BULLISH</v>
      </c>
      <c r="K2351" s="6" t="str">
        <f>OBV!G2351</f>
        <v>STRONG</v>
      </c>
      <c r="L2351" s="6" t="str">
        <f>OBV!H2351</f>
        <v>CONFIRMED BULLISH</v>
      </c>
      <c r="M2351" s="8">
        <f t="shared" si="360"/>
        <v>0</v>
      </c>
      <c r="N2351" s="8">
        <f t="shared" si="361"/>
        <v>45</v>
      </c>
      <c r="O2351" s="8">
        <f t="shared" si="362"/>
        <v>50</v>
      </c>
      <c r="P2351" s="8">
        <f t="shared" si="363"/>
        <v>100</v>
      </c>
      <c r="Q2351" s="9">
        <f t="shared" si="364"/>
        <v>38.25</v>
      </c>
      <c r="R2351" s="9">
        <f t="shared" si="365"/>
        <v>51.5</v>
      </c>
      <c r="S2351" s="9">
        <f t="shared" si="366"/>
        <v>64.25</v>
      </c>
      <c r="T2351" s="9">
        <f t="shared" si="367"/>
        <v>48.75</v>
      </c>
      <c r="U2351" s="8">
        <f t="shared" si="368"/>
        <v>51.333333333333336</v>
      </c>
      <c r="V2351" s="8">
        <f t="shared" si="369"/>
        <v>50.6875</v>
      </c>
    </row>
    <row r="2352" spans="1:22" ht="13.5" x14ac:dyDescent="0.25">
      <c r="A2352" s="3">
        <f>RSI!A2352</f>
        <v>45727</v>
      </c>
      <c r="B2352" s="2">
        <f>RSI!B2352</f>
        <v>1.3</v>
      </c>
      <c r="C2352" s="2">
        <f>RSI!I2352</f>
        <v>93.414665919854315</v>
      </c>
      <c r="D2352" s="2">
        <f>MACD!E2352</f>
        <v>-0.1184164298256154</v>
      </c>
      <c r="E2352" s="2">
        <f>MACD!F2352</f>
        <v>-0.11077233006116785</v>
      </c>
      <c r="F2352" s="2">
        <f>'Moving Avg'!D2352</f>
        <v>1.222</v>
      </c>
      <c r="G2352" s="2">
        <f>'Moving Avg'!F2352</f>
        <v>1.0289999999999999</v>
      </c>
      <c r="H2352" s="2">
        <f>'Moving Avg'!G2352</f>
        <v>0.80259999999999976</v>
      </c>
      <c r="I2352" s="2">
        <f>'Moving Avg'!H2352</f>
        <v>0.7014499999999998</v>
      </c>
      <c r="J2352" s="6" t="str">
        <f>OBV!F2352</f>
        <v>BULLISH</v>
      </c>
      <c r="K2352" s="6" t="str">
        <f>OBV!G2352</f>
        <v>STRONG</v>
      </c>
      <c r="L2352" s="6" t="str">
        <f>OBV!H2352</f>
        <v>CONFIRMED BULLISH</v>
      </c>
      <c r="M2352" s="8">
        <f t="shared" si="360"/>
        <v>0</v>
      </c>
      <c r="N2352" s="8">
        <f t="shared" si="361"/>
        <v>45</v>
      </c>
      <c r="O2352" s="8">
        <f t="shared" si="362"/>
        <v>50</v>
      </c>
      <c r="P2352" s="8">
        <f t="shared" si="363"/>
        <v>100</v>
      </c>
      <c r="Q2352" s="9">
        <f t="shared" si="364"/>
        <v>38.25</v>
      </c>
      <c r="R2352" s="9">
        <f t="shared" si="365"/>
        <v>51.5</v>
      </c>
      <c r="S2352" s="9">
        <f t="shared" si="366"/>
        <v>64.25</v>
      </c>
      <c r="T2352" s="9">
        <f t="shared" si="367"/>
        <v>48.75</v>
      </c>
      <c r="U2352" s="8">
        <f t="shared" si="368"/>
        <v>51.333333333333336</v>
      </c>
      <c r="V2352" s="8">
        <f t="shared" si="369"/>
        <v>50.6875</v>
      </c>
    </row>
    <row r="2353" spans="1:22" ht="13.5" x14ac:dyDescent="0.25">
      <c r="A2353" s="3">
        <f>RSI!A2353</f>
        <v>45728</v>
      </c>
      <c r="B2353" s="2">
        <f>RSI!B2353</f>
        <v>1.35</v>
      </c>
      <c r="C2353" s="2">
        <f>RSI!I2353</f>
        <v>94.242003087877862</v>
      </c>
      <c r="D2353" s="2">
        <f>MACD!E2353</f>
        <v>-0.11883571142927662</v>
      </c>
      <c r="E2353" s="2">
        <f>MACD!F2353</f>
        <v>-0.11238500633478962</v>
      </c>
      <c r="F2353" s="2">
        <f>'Moving Avg'!D2353</f>
        <v>1.262</v>
      </c>
      <c r="G2353" s="2">
        <f>'Moving Avg'!F2353</f>
        <v>1.0580000000000003</v>
      </c>
      <c r="H2353" s="2">
        <f>'Moving Avg'!G2353</f>
        <v>0.81719999999999982</v>
      </c>
      <c r="I2353" s="2">
        <f>'Moving Avg'!H2353</f>
        <v>0.70454999999999979</v>
      </c>
      <c r="J2353" s="6" t="str">
        <f>OBV!F2353</f>
        <v>BULLISH</v>
      </c>
      <c r="K2353" s="6" t="str">
        <f>OBV!G2353</f>
        <v>STRONG</v>
      </c>
      <c r="L2353" s="6" t="str">
        <f>OBV!H2353</f>
        <v>CONFIRMED BULLISH</v>
      </c>
      <c r="M2353" s="8">
        <f t="shared" si="360"/>
        <v>0</v>
      </c>
      <c r="N2353" s="8">
        <f t="shared" si="361"/>
        <v>45</v>
      </c>
      <c r="O2353" s="8">
        <f t="shared" si="362"/>
        <v>50</v>
      </c>
      <c r="P2353" s="8">
        <f t="shared" si="363"/>
        <v>100</v>
      </c>
      <c r="Q2353" s="9">
        <f t="shared" si="364"/>
        <v>38.25</v>
      </c>
      <c r="R2353" s="9">
        <f t="shared" si="365"/>
        <v>51.5</v>
      </c>
      <c r="S2353" s="9">
        <f t="shared" si="366"/>
        <v>64.25</v>
      </c>
      <c r="T2353" s="9">
        <f t="shared" si="367"/>
        <v>48.75</v>
      </c>
      <c r="U2353" s="8">
        <f t="shared" si="368"/>
        <v>51.333333333333336</v>
      </c>
      <c r="V2353" s="8">
        <f t="shared" si="369"/>
        <v>50.6875</v>
      </c>
    </row>
    <row r="2354" spans="1:22" ht="13.5" x14ac:dyDescent="0.25">
      <c r="A2354" s="3">
        <f>RSI!A2354</f>
        <v>45729</v>
      </c>
      <c r="B2354" s="2">
        <f>RSI!B2354</f>
        <v>1.41</v>
      </c>
      <c r="C2354" s="2">
        <f>RSI!I2354</f>
        <v>95.04627443350617</v>
      </c>
      <c r="D2354" s="2">
        <f>MACD!E2354</f>
        <v>-0.11951935699990257</v>
      </c>
      <c r="E2354" s="2">
        <f>MACD!F2354</f>
        <v>-0.11381187646781221</v>
      </c>
      <c r="F2354" s="2">
        <f>'Moving Avg'!D2354</f>
        <v>1.31</v>
      </c>
      <c r="G2354" s="2">
        <f>'Moving Avg'!F2354</f>
        <v>1.0885000000000002</v>
      </c>
      <c r="H2354" s="2">
        <f>'Moving Avg'!G2354</f>
        <v>0.8325999999999999</v>
      </c>
      <c r="I2354" s="2">
        <f>'Moving Avg'!H2354</f>
        <v>0.70784999999999987</v>
      </c>
      <c r="J2354" s="6" t="str">
        <f>OBV!F2354</f>
        <v>BULLISH</v>
      </c>
      <c r="K2354" s="6" t="str">
        <f>OBV!G2354</f>
        <v>STRONG</v>
      </c>
      <c r="L2354" s="6" t="str">
        <f>OBV!H2354</f>
        <v>CONFIRMED BULLISH</v>
      </c>
      <c r="M2354" s="8">
        <f t="shared" si="360"/>
        <v>0</v>
      </c>
      <c r="N2354" s="8">
        <f t="shared" si="361"/>
        <v>45</v>
      </c>
      <c r="O2354" s="8">
        <f t="shared" si="362"/>
        <v>50</v>
      </c>
      <c r="P2354" s="8">
        <f t="shared" si="363"/>
        <v>100</v>
      </c>
      <c r="Q2354" s="9">
        <f t="shared" si="364"/>
        <v>38.25</v>
      </c>
      <c r="R2354" s="9">
        <f t="shared" si="365"/>
        <v>51.5</v>
      </c>
      <c r="S2354" s="9">
        <f t="shared" si="366"/>
        <v>64.25</v>
      </c>
      <c r="T2354" s="9">
        <f t="shared" si="367"/>
        <v>48.75</v>
      </c>
      <c r="U2354" s="8">
        <f t="shared" si="368"/>
        <v>51.333333333333336</v>
      </c>
      <c r="V2354" s="8">
        <f t="shared" si="369"/>
        <v>50.6875</v>
      </c>
    </row>
    <row r="2355" spans="1:22" ht="13.5" x14ac:dyDescent="0.25">
      <c r="A2355" s="3">
        <f>RSI!A2355</f>
        <v>45730</v>
      </c>
      <c r="B2355" s="2">
        <f>RSI!B2355</f>
        <v>1.47</v>
      </c>
      <c r="C2355" s="2">
        <f>RSI!I2355</f>
        <v>95.693998493234915</v>
      </c>
      <c r="D2355" s="2">
        <f>MACD!E2355</f>
        <v>-0.12678410088572178</v>
      </c>
      <c r="E2355" s="2">
        <f>MACD!F2355</f>
        <v>-0.11640632135139413</v>
      </c>
      <c r="F2355" s="2">
        <f>'Moving Avg'!D2355</f>
        <v>1.3599999999999999</v>
      </c>
      <c r="G2355" s="2">
        <f>'Moving Avg'!F2355</f>
        <v>1.1205000000000001</v>
      </c>
      <c r="H2355" s="2">
        <f>'Moving Avg'!G2355</f>
        <v>0.84919999999999984</v>
      </c>
      <c r="I2355" s="2">
        <f>'Moving Avg'!H2355</f>
        <v>0.71159999999999979</v>
      </c>
      <c r="J2355" s="6" t="str">
        <f>OBV!F2355</f>
        <v>BULLISH</v>
      </c>
      <c r="K2355" s="6" t="str">
        <f>OBV!G2355</f>
        <v>STRONG</v>
      </c>
      <c r="L2355" s="6" t="str">
        <f>OBV!H2355</f>
        <v>CONFIRMED BULLISH</v>
      </c>
      <c r="M2355" s="8">
        <f t="shared" si="360"/>
        <v>0</v>
      </c>
      <c r="N2355" s="8">
        <f t="shared" si="361"/>
        <v>45</v>
      </c>
      <c r="O2355" s="8">
        <f t="shared" si="362"/>
        <v>50</v>
      </c>
      <c r="P2355" s="8">
        <f t="shared" si="363"/>
        <v>100</v>
      </c>
      <c r="Q2355" s="9">
        <f t="shared" si="364"/>
        <v>38.25</v>
      </c>
      <c r="R2355" s="9">
        <f t="shared" si="365"/>
        <v>51.5</v>
      </c>
      <c r="S2355" s="9">
        <f t="shared" si="366"/>
        <v>64.25</v>
      </c>
      <c r="T2355" s="9">
        <f t="shared" si="367"/>
        <v>48.75</v>
      </c>
      <c r="U2355" s="8">
        <f t="shared" si="368"/>
        <v>51.333333333333336</v>
      </c>
      <c r="V2355" s="8">
        <f t="shared" si="369"/>
        <v>50.6875</v>
      </c>
    </row>
    <row r="2356" spans="1:22" ht="13.5" x14ac:dyDescent="0.25">
      <c r="A2356" s="3">
        <f>RSI!A2356</f>
        <v>45733</v>
      </c>
      <c r="B2356" s="2">
        <f>RSI!B2356</f>
        <v>1.45</v>
      </c>
      <c r="C2356" s="2">
        <f>RSI!I2356</f>
        <v>91.403720928568276</v>
      </c>
      <c r="D2356" s="2">
        <f>MACD!E2356</f>
        <v>-0.12772617543004483</v>
      </c>
      <c r="E2356" s="2">
        <f>MACD!F2356</f>
        <v>-0.11867029216712427</v>
      </c>
      <c r="F2356" s="2">
        <f>'Moving Avg'!D2356</f>
        <v>1.3960000000000001</v>
      </c>
      <c r="G2356" s="2">
        <f>'Moving Avg'!F2356</f>
        <v>1.1499999999999999</v>
      </c>
      <c r="H2356" s="2">
        <f>'Moving Avg'!G2356</f>
        <v>0.86560000000000004</v>
      </c>
      <c r="I2356" s="2">
        <f>'Moving Avg'!H2356</f>
        <v>0.71519999999999972</v>
      </c>
      <c r="J2356" s="6" t="str">
        <f>OBV!F2356</f>
        <v>BEARISH</v>
      </c>
      <c r="K2356" s="6" t="str">
        <f>OBV!G2356</f>
        <v>NEUTRAL</v>
      </c>
      <c r="L2356" s="6" t="str">
        <f>OBV!H2356</f>
        <v>BEARISH DIVERGENCE</v>
      </c>
      <c r="M2356" s="8">
        <f t="shared" si="360"/>
        <v>0</v>
      </c>
      <c r="N2356" s="8">
        <f t="shared" si="361"/>
        <v>45</v>
      </c>
      <c r="O2356" s="8">
        <f t="shared" si="362"/>
        <v>50</v>
      </c>
      <c r="P2356" s="8">
        <f t="shared" si="363"/>
        <v>16.5</v>
      </c>
      <c r="Q2356" s="9">
        <f t="shared" si="364"/>
        <v>25.725000000000001</v>
      </c>
      <c r="R2356" s="9">
        <f t="shared" si="365"/>
        <v>30.625</v>
      </c>
      <c r="S2356" s="9">
        <f t="shared" si="366"/>
        <v>26.675000000000001</v>
      </c>
      <c r="T2356" s="9">
        <f t="shared" si="367"/>
        <v>27.875</v>
      </c>
      <c r="U2356" s="8">
        <f t="shared" si="368"/>
        <v>27.675000000000001</v>
      </c>
      <c r="V2356" s="8">
        <f t="shared" si="369"/>
        <v>27.725000000000001</v>
      </c>
    </row>
    <row r="2357" spans="1:22" ht="13.5" x14ac:dyDescent="0.25">
      <c r="A2357" s="3">
        <f>RSI!A2357</f>
        <v>45734</v>
      </c>
      <c r="B2357" s="2">
        <f>RSI!B2357</f>
        <v>1.51</v>
      </c>
      <c r="C2357" s="2">
        <f>RSI!I2357</f>
        <v>92.491323051313401</v>
      </c>
      <c r="D2357" s="2">
        <f>MACD!E2357</f>
        <v>-0.1320229440852263</v>
      </c>
      <c r="E2357" s="2">
        <f>MACD!F2357</f>
        <v>-0.12134082255074467</v>
      </c>
      <c r="F2357" s="2">
        <f>'Moving Avg'!D2357</f>
        <v>1.4379999999999999</v>
      </c>
      <c r="G2357" s="2">
        <f>'Moving Avg'!F2357</f>
        <v>1.181</v>
      </c>
      <c r="H2357" s="2">
        <f>'Moving Avg'!G2357</f>
        <v>0.88339999999999985</v>
      </c>
      <c r="I2357" s="2">
        <f>'Moving Avg'!H2357</f>
        <v>0.71924999999999972</v>
      </c>
      <c r="J2357" s="6" t="str">
        <f>OBV!F2357</f>
        <v>BEARISH</v>
      </c>
      <c r="K2357" s="6" t="str">
        <f>OBV!G2357</f>
        <v>WEAK</v>
      </c>
      <c r="L2357" s="6" t="str">
        <f>OBV!H2357</f>
        <v>BEARISH DIVERGENCE</v>
      </c>
      <c r="M2357" s="8">
        <f t="shared" si="360"/>
        <v>0</v>
      </c>
      <c r="N2357" s="8">
        <f t="shared" si="361"/>
        <v>45</v>
      </c>
      <c r="O2357" s="8">
        <f t="shared" si="362"/>
        <v>50</v>
      </c>
      <c r="P2357" s="8">
        <f t="shared" si="363"/>
        <v>0</v>
      </c>
      <c r="Q2357" s="9">
        <f t="shared" si="364"/>
        <v>23.25</v>
      </c>
      <c r="R2357" s="9">
        <f t="shared" si="365"/>
        <v>26.5</v>
      </c>
      <c r="S2357" s="9">
        <f t="shared" si="366"/>
        <v>19.25</v>
      </c>
      <c r="T2357" s="9">
        <f t="shared" si="367"/>
        <v>23.75</v>
      </c>
      <c r="U2357" s="8">
        <f t="shared" si="368"/>
        <v>23</v>
      </c>
      <c r="V2357" s="8">
        <f t="shared" si="369"/>
        <v>23.1875</v>
      </c>
    </row>
    <row r="2358" spans="1:22" ht="13.5" x14ac:dyDescent="0.25">
      <c r="A2358" s="3">
        <f>RSI!A2358</f>
        <v>45735</v>
      </c>
      <c r="B2358" s="2">
        <f>RSI!B2358</f>
        <v>1.57</v>
      </c>
      <c r="C2358" s="2">
        <f>RSI!I2358</f>
        <v>93.391717528565408</v>
      </c>
      <c r="D2358" s="2">
        <f>MACD!E2358</f>
        <v>-0.14243183184543717</v>
      </c>
      <c r="E2358" s="2">
        <f>MACD!F2358</f>
        <v>-0.12555902440968317</v>
      </c>
      <c r="F2358" s="2">
        <f>'Moving Avg'!D2358</f>
        <v>1.482</v>
      </c>
      <c r="G2358" s="2">
        <f>'Moving Avg'!F2358</f>
        <v>1.2130000000000001</v>
      </c>
      <c r="H2358" s="2">
        <f>'Moving Avg'!G2358</f>
        <v>0.90259999999999996</v>
      </c>
      <c r="I2358" s="2">
        <f>'Moving Avg'!H2358</f>
        <v>0.7235499999999998</v>
      </c>
      <c r="J2358" s="6" t="str">
        <f>OBV!F2358</f>
        <v>BEARISH</v>
      </c>
      <c r="K2358" s="6" t="str">
        <f>OBV!G2358</f>
        <v>NEUTRAL</v>
      </c>
      <c r="L2358" s="6" t="str">
        <f>OBV!H2358</f>
        <v>BEARISH DIVERGENCE</v>
      </c>
      <c r="M2358" s="8">
        <f t="shared" si="360"/>
        <v>0</v>
      </c>
      <c r="N2358" s="8">
        <f t="shared" si="361"/>
        <v>45</v>
      </c>
      <c r="O2358" s="8">
        <f t="shared" si="362"/>
        <v>50</v>
      </c>
      <c r="P2358" s="8">
        <f t="shared" si="363"/>
        <v>16.5</v>
      </c>
      <c r="Q2358" s="9">
        <f t="shared" si="364"/>
        <v>25.725000000000001</v>
      </c>
      <c r="R2358" s="9">
        <f t="shared" si="365"/>
        <v>30.625</v>
      </c>
      <c r="S2358" s="9">
        <f t="shared" si="366"/>
        <v>26.675000000000001</v>
      </c>
      <c r="T2358" s="9">
        <f t="shared" si="367"/>
        <v>27.875</v>
      </c>
      <c r="U2358" s="8">
        <f t="shared" si="368"/>
        <v>27.675000000000001</v>
      </c>
      <c r="V2358" s="8">
        <f t="shared" si="369"/>
        <v>27.725000000000001</v>
      </c>
    </row>
    <row r="2359" spans="1:22" ht="13.5" x14ac:dyDescent="0.25">
      <c r="A2359" s="3">
        <f>RSI!A2359</f>
        <v>45737</v>
      </c>
      <c r="B2359" s="2">
        <f>RSI!B2359</f>
        <v>1.5</v>
      </c>
      <c r="C2359" s="2">
        <f>RSI!I2359</f>
        <v>81.16353703005295</v>
      </c>
      <c r="D2359" s="2">
        <f>MACD!E2359</f>
        <v>-0.14548800508383097</v>
      </c>
      <c r="E2359" s="2">
        <f>MACD!F2359</f>
        <v>-0.12954482054451275</v>
      </c>
      <c r="F2359" s="2">
        <f>'Moving Avg'!D2359</f>
        <v>1.5</v>
      </c>
      <c r="G2359" s="2">
        <f>'Moving Avg'!F2359</f>
        <v>1.2395</v>
      </c>
      <c r="H2359" s="2">
        <f>'Moving Avg'!G2359</f>
        <v>0.92059999999999986</v>
      </c>
      <c r="I2359" s="2">
        <f>'Moving Avg'!H2359</f>
        <v>0.72749999999999959</v>
      </c>
      <c r="J2359" s="6" t="str">
        <f>OBV!F2359</f>
        <v>BEARISH</v>
      </c>
      <c r="K2359" s="6" t="str">
        <f>OBV!G2359</f>
        <v>WEAK</v>
      </c>
      <c r="L2359" s="6" t="str">
        <f>OBV!H2359</f>
        <v>BEARISH DIVERGENCE</v>
      </c>
      <c r="M2359" s="8">
        <f t="shared" si="360"/>
        <v>0</v>
      </c>
      <c r="N2359" s="8">
        <f t="shared" si="361"/>
        <v>45</v>
      </c>
      <c r="O2359" s="8">
        <f t="shared" si="362"/>
        <v>50</v>
      </c>
      <c r="P2359" s="8">
        <f t="shared" si="363"/>
        <v>0</v>
      </c>
      <c r="Q2359" s="9">
        <f t="shared" si="364"/>
        <v>23.25</v>
      </c>
      <c r="R2359" s="9">
        <f t="shared" si="365"/>
        <v>26.5</v>
      </c>
      <c r="S2359" s="9">
        <f t="shared" si="366"/>
        <v>19.25</v>
      </c>
      <c r="T2359" s="9">
        <f t="shared" si="367"/>
        <v>23.75</v>
      </c>
      <c r="U2359" s="8">
        <f t="shared" si="368"/>
        <v>23</v>
      </c>
      <c r="V2359" s="8">
        <f t="shared" si="369"/>
        <v>23.1875</v>
      </c>
    </row>
    <row r="2360" spans="1:22" ht="13.5" x14ac:dyDescent="0.25">
      <c r="A2360" s="3">
        <f>RSI!A2360</f>
        <v>45740</v>
      </c>
      <c r="B2360" s="2">
        <f>RSI!B2360</f>
        <v>1.51</v>
      </c>
      <c r="C2360" s="2">
        <f>RSI!I2360</f>
        <v>81.535481502192368</v>
      </c>
      <c r="D2360" s="2">
        <f>MACD!E2360</f>
        <v>-0.14303357665141769</v>
      </c>
      <c r="E2360" s="2">
        <f>MACD!F2360</f>
        <v>-0.13224257176589374</v>
      </c>
      <c r="F2360" s="2">
        <f>'Moving Avg'!D2360</f>
        <v>1.508</v>
      </c>
      <c r="G2360" s="2">
        <f>'Moving Avg'!F2360</f>
        <v>1.2685</v>
      </c>
      <c r="H2360" s="2">
        <f>'Moving Avg'!G2360</f>
        <v>0.93859999999999988</v>
      </c>
      <c r="I2360" s="2">
        <f>'Moving Avg'!H2360</f>
        <v>0.73149999999999959</v>
      </c>
      <c r="J2360" s="6" t="str">
        <f>OBV!F2360</f>
        <v>BEARISH</v>
      </c>
      <c r="K2360" s="6" t="str">
        <f>OBV!G2360</f>
        <v>NEUTRAL</v>
      </c>
      <c r="L2360" s="6" t="str">
        <f>OBV!H2360</f>
        <v>BEARISH DIVERGENCE</v>
      </c>
      <c r="M2360" s="8">
        <f t="shared" si="360"/>
        <v>0</v>
      </c>
      <c r="N2360" s="8">
        <f t="shared" si="361"/>
        <v>45</v>
      </c>
      <c r="O2360" s="8">
        <f t="shared" si="362"/>
        <v>50</v>
      </c>
      <c r="P2360" s="8">
        <f t="shared" si="363"/>
        <v>16.5</v>
      </c>
      <c r="Q2360" s="9">
        <f t="shared" si="364"/>
        <v>25.725000000000001</v>
      </c>
      <c r="R2360" s="9">
        <f t="shared" si="365"/>
        <v>30.625</v>
      </c>
      <c r="S2360" s="9">
        <f t="shared" si="366"/>
        <v>26.675000000000001</v>
      </c>
      <c r="T2360" s="9">
        <f t="shared" si="367"/>
        <v>27.875</v>
      </c>
      <c r="U2360" s="8">
        <f t="shared" si="368"/>
        <v>27.675000000000001</v>
      </c>
      <c r="V2360" s="8">
        <f t="shared" si="369"/>
        <v>27.725000000000001</v>
      </c>
    </row>
    <row r="2361" spans="1:22" ht="13.5" x14ac:dyDescent="0.25">
      <c r="A2361" s="3">
        <f>RSI!A2361</f>
        <v>45741</v>
      </c>
      <c r="B2361" s="2">
        <f>RSI!B2361</f>
        <v>1.46</v>
      </c>
      <c r="C2361" s="2">
        <f>RSI!I2361</f>
        <v>73.699425312794546</v>
      </c>
      <c r="D2361" s="2">
        <f>MACD!E2361</f>
        <v>-0.13138941105164759</v>
      </c>
      <c r="E2361" s="2">
        <f>MACD!F2361</f>
        <v>-0.13207193962304453</v>
      </c>
      <c r="F2361" s="2">
        <f>'Moving Avg'!D2361</f>
        <v>1.51</v>
      </c>
      <c r="G2361" s="2">
        <f>'Moving Avg'!F2361</f>
        <v>1.2930000000000001</v>
      </c>
      <c r="H2361" s="2">
        <f>'Moving Avg'!G2361</f>
        <v>0.95579999999999987</v>
      </c>
      <c r="I2361" s="2">
        <f>'Moving Avg'!H2361</f>
        <v>0.73529999999999962</v>
      </c>
      <c r="J2361" s="6" t="str">
        <f>OBV!F2361</f>
        <v>BULLISH</v>
      </c>
      <c r="K2361" s="6" t="str">
        <f>OBV!G2361</f>
        <v>NEUTRAL</v>
      </c>
      <c r="L2361" s="6" t="str">
        <f>OBV!H2361</f>
        <v>CONFIRMED BULLISH</v>
      </c>
      <c r="M2361" s="8">
        <f t="shared" si="360"/>
        <v>0</v>
      </c>
      <c r="N2361" s="8">
        <f t="shared" si="361"/>
        <v>0</v>
      </c>
      <c r="O2361" s="8">
        <f t="shared" si="362"/>
        <v>50</v>
      </c>
      <c r="P2361" s="8">
        <f t="shared" si="363"/>
        <v>83.5</v>
      </c>
      <c r="Q2361" s="9">
        <f t="shared" si="364"/>
        <v>20.024999999999999</v>
      </c>
      <c r="R2361" s="9">
        <f t="shared" si="365"/>
        <v>38.375</v>
      </c>
      <c r="S2361" s="9">
        <f t="shared" si="366"/>
        <v>50.075000000000003</v>
      </c>
      <c r="T2361" s="9">
        <f t="shared" si="367"/>
        <v>33.375</v>
      </c>
      <c r="U2361" s="8">
        <f t="shared" si="368"/>
        <v>36.158333333333331</v>
      </c>
      <c r="V2361" s="8">
        <f t="shared" si="369"/>
        <v>35.462499999999999</v>
      </c>
    </row>
    <row r="2362" spans="1:22" ht="13.5" x14ac:dyDescent="0.25">
      <c r="A2362" s="3">
        <f>RSI!A2362</f>
        <v>45742</v>
      </c>
      <c r="B2362" s="2">
        <f>RSI!B2362</f>
        <v>1.46</v>
      </c>
      <c r="C2362" s="2">
        <f>RSI!I2362</f>
        <v>73.69942531279456</v>
      </c>
      <c r="D2362" s="2">
        <f>MACD!E2362</f>
        <v>-0.11831903160964363</v>
      </c>
      <c r="E2362" s="2">
        <f>MACD!F2362</f>
        <v>-0.12932135802036437</v>
      </c>
      <c r="F2362" s="2">
        <f>'Moving Avg'!D2362</f>
        <v>1.5</v>
      </c>
      <c r="G2362" s="2">
        <f>'Moving Avg'!F2362</f>
        <v>1.3155000000000003</v>
      </c>
      <c r="H2362" s="2">
        <f>'Moving Avg'!G2362</f>
        <v>0.97299999999999998</v>
      </c>
      <c r="I2362" s="2">
        <f>'Moving Avg'!H2362</f>
        <v>0.73909999999999965</v>
      </c>
      <c r="J2362" s="6" t="str">
        <f>OBV!F2362</f>
        <v>BULLISH</v>
      </c>
      <c r="K2362" s="6" t="str">
        <f>OBV!G2362</f>
        <v>NEUTRAL</v>
      </c>
      <c r="L2362" s="6" t="str">
        <f>OBV!H2362</f>
        <v>BULLISH DIVERGENCE</v>
      </c>
      <c r="M2362" s="8">
        <f t="shared" si="360"/>
        <v>0</v>
      </c>
      <c r="N2362" s="8">
        <f t="shared" si="361"/>
        <v>0</v>
      </c>
      <c r="O2362" s="8">
        <f t="shared" si="362"/>
        <v>50</v>
      </c>
      <c r="P2362" s="8">
        <f t="shared" si="363"/>
        <v>66.5</v>
      </c>
      <c r="Q2362" s="9">
        <f t="shared" si="364"/>
        <v>17.475000000000001</v>
      </c>
      <c r="R2362" s="9">
        <f t="shared" si="365"/>
        <v>34.125</v>
      </c>
      <c r="S2362" s="9">
        <f t="shared" si="366"/>
        <v>42.424999999999997</v>
      </c>
      <c r="T2362" s="9">
        <f t="shared" si="367"/>
        <v>29.125</v>
      </c>
      <c r="U2362" s="8">
        <f t="shared" si="368"/>
        <v>31.341666666666669</v>
      </c>
      <c r="V2362" s="8">
        <f t="shared" si="369"/>
        <v>30.787500000000001</v>
      </c>
    </row>
    <row r="2363" spans="1:22" ht="13.5" x14ac:dyDescent="0.25">
      <c r="A2363" s="3">
        <f>RSI!A2363</f>
        <v>45743</v>
      </c>
      <c r="B2363" s="2">
        <f>RSI!B2363</f>
        <v>1.52</v>
      </c>
      <c r="C2363" s="2">
        <f>RSI!I2363</f>
        <v>76.802187864014272</v>
      </c>
      <c r="D2363" s="2">
        <f>MACD!E2363</f>
        <v>-0.10530583937890392</v>
      </c>
      <c r="E2363" s="2">
        <f>MACD!F2363</f>
        <v>-0.12451825429207229</v>
      </c>
      <c r="F2363" s="2">
        <f>'Moving Avg'!D2363</f>
        <v>1.4899999999999998</v>
      </c>
      <c r="G2363" s="2">
        <f>'Moving Avg'!F2363</f>
        <v>1.3390000000000002</v>
      </c>
      <c r="H2363" s="2">
        <f>'Moving Avg'!G2363</f>
        <v>0.99140000000000006</v>
      </c>
      <c r="I2363" s="2">
        <f>'Moving Avg'!H2363</f>
        <v>0.74329999999999985</v>
      </c>
      <c r="J2363" s="6" t="str">
        <f>OBV!F2363</f>
        <v>BEARISH</v>
      </c>
      <c r="K2363" s="6" t="str">
        <f>OBV!G2363</f>
        <v>NEUTRAL</v>
      </c>
      <c r="L2363" s="6" t="str">
        <f>OBV!H2363</f>
        <v>CONFIRMED BEARISH</v>
      </c>
      <c r="M2363" s="8">
        <f t="shared" si="360"/>
        <v>0</v>
      </c>
      <c r="N2363" s="8">
        <f t="shared" si="361"/>
        <v>0</v>
      </c>
      <c r="O2363" s="8">
        <f t="shared" si="362"/>
        <v>50</v>
      </c>
      <c r="P2363" s="8">
        <f t="shared" si="363"/>
        <v>16.5</v>
      </c>
      <c r="Q2363" s="9">
        <f t="shared" si="364"/>
        <v>9.9749999999999996</v>
      </c>
      <c r="R2363" s="9">
        <f t="shared" si="365"/>
        <v>21.625</v>
      </c>
      <c r="S2363" s="9">
        <f t="shared" si="366"/>
        <v>19.925000000000001</v>
      </c>
      <c r="T2363" s="9">
        <f t="shared" si="367"/>
        <v>16.625</v>
      </c>
      <c r="U2363" s="8">
        <f t="shared" si="368"/>
        <v>17.175000000000001</v>
      </c>
      <c r="V2363" s="8">
        <f t="shared" si="369"/>
        <v>17.037500000000001</v>
      </c>
    </row>
    <row r="2364" spans="1:22" ht="13.5" x14ac:dyDescent="0.25">
      <c r="A2364" s="3">
        <f>RSI!A2364</f>
        <v>45744</v>
      </c>
      <c r="B2364" s="2">
        <f>RSI!B2364</f>
        <v>1.58</v>
      </c>
      <c r="C2364" s="2">
        <f>RSI!I2364</f>
        <v>79.417193223426978</v>
      </c>
      <c r="D2364" s="2">
        <f>MACD!E2364</f>
        <v>-9.1061249005772726E-2</v>
      </c>
      <c r="E2364" s="2">
        <f>MACD!F2364</f>
        <v>-0.11782685323481239</v>
      </c>
      <c r="F2364" s="2">
        <f>'Moving Avg'!D2364</f>
        <v>1.5059999999999998</v>
      </c>
      <c r="G2364" s="2">
        <f>'Moving Avg'!F2364</f>
        <v>1.3635000000000002</v>
      </c>
      <c r="H2364" s="2">
        <f>'Moving Avg'!G2364</f>
        <v>1.0109999999999999</v>
      </c>
      <c r="I2364" s="2">
        <f>'Moving Avg'!H2364</f>
        <v>0.74769999999999992</v>
      </c>
      <c r="J2364" s="6" t="str">
        <f>OBV!F2364</f>
        <v>BULLISH</v>
      </c>
      <c r="K2364" s="6" t="str">
        <f>OBV!G2364</f>
        <v>NEUTRAL</v>
      </c>
      <c r="L2364" s="6" t="str">
        <f>OBV!H2364</f>
        <v>CONFIRMED BULLISH</v>
      </c>
      <c r="M2364" s="8">
        <f t="shared" si="360"/>
        <v>0</v>
      </c>
      <c r="N2364" s="8">
        <f t="shared" si="361"/>
        <v>0</v>
      </c>
      <c r="O2364" s="8">
        <f t="shared" si="362"/>
        <v>50</v>
      </c>
      <c r="P2364" s="8">
        <f t="shared" si="363"/>
        <v>83.5</v>
      </c>
      <c r="Q2364" s="9">
        <f t="shared" si="364"/>
        <v>20.024999999999999</v>
      </c>
      <c r="R2364" s="9">
        <f t="shared" si="365"/>
        <v>38.375</v>
      </c>
      <c r="S2364" s="9">
        <f t="shared" si="366"/>
        <v>50.075000000000003</v>
      </c>
      <c r="T2364" s="9">
        <f t="shared" si="367"/>
        <v>33.375</v>
      </c>
      <c r="U2364" s="8">
        <f t="shared" si="368"/>
        <v>36.158333333333331</v>
      </c>
      <c r="V2364" s="8">
        <f t="shared" si="369"/>
        <v>35.462499999999999</v>
      </c>
    </row>
    <row r="2365" spans="1:22" ht="13.5" x14ac:dyDescent="0.25">
      <c r="A2365" s="3">
        <f>RSI!A2365</f>
        <v>45749</v>
      </c>
      <c r="B2365" s="2">
        <f>RSI!B2365</f>
        <v>1.65</v>
      </c>
      <c r="C2365" s="2">
        <f>RSI!I2365</f>
        <v>81.970694230576299</v>
      </c>
      <c r="D2365" s="2">
        <f>MACD!E2365</f>
        <v>-7.6754960263225147E-2</v>
      </c>
      <c r="E2365" s="2">
        <f>MACD!F2365</f>
        <v>-0.10961247464049495</v>
      </c>
      <c r="F2365" s="2">
        <f>'Moving Avg'!D2365</f>
        <v>1.534</v>
      </c>
      <c r="G2365" s="2">
        <f>'Moving Avg'!F2365</f>
        <v>1.3915</v>
      </c>
      <c r="H2365" s="2">
        <f>'Moving Avg'!G2365</f>
        <v>1.0319999999999998</v>
      </c>
      <c r="I2365" s="2">
        <f>'Moving Avg'!H2365</f>
        <v>0.75245000000000006</v>
      </c>
      <c r="J2365" s="6" t="str">
        <f>OBV!F2365</f>
        <v>BEARISH</v>
      </c>
      <c r="K2365" s="6" t="str">
        <f>OBV!G2365</f>
        <v>NEUTRAL</v>
      </c>
      <c r="L2365" s="6" t="str">
        <f>OBV!H2365</f>
        <v>BEARISH DIVERGENCE</v>
      </c>
      <c r="M2365" s="8">
        <f t="shared" si="360"/>
        <v>0</v>
      </c>
      <c r="N2365" s="8">
        <f t="shared" si="361"/>
        <v>0</v>
      </c>
      <c r="O2365" s="8">
        <f t="shared" si="362"/>
        <v>50</v>
      </c>
      <c r="P2365" s="8">
        <f t="shared" si="363"/>
        <v>16.5</v>
      </c>
      <c r="Q2365" s="9">
        <f t="shared" si="364"/>
        <v>9.9749999999999996</v>
      </c>
      <c r="R2365" s="9">
        <f t="shared" si="365"/>
        <v>21.625</v>
      </c>
      <c r="S2365" s="9">
        <f t="shared" si="366"/>
        <v>19.925000000000001</v>
      </c>
      <c r="T2365" s="9">
        <f t="shared" si="367"/>
        <v>16.625</v>
      </c>
      <c r="U2365" s="8">
        <f t="shared" si="368"/>
        <v>17.175000000000001</v>
      </c>
      <c r="V2365" s="8">
        <f t="shared" si="369"/>
        <v>17.037500000000001</v>
      </c>
    </row>
    <row r="2366" spans="1:22" ht="13.5" x14ac:dyDescent="0.25">
      <c r="A2366" s="3">
        <f>RSI!A2366</f>
        <v>45750</v>
      </c>
      <c r="B2366" s="2">
        <f>RSI!B2366</f>
        <v>1.72</v>
      </c>
      <c r="C2366" s="2">
        <f>RSI!I2366</f>
        <v>84.095572954919348</v>
      </c>
      <c r="D2366" s="2">
        <f>MACD!E2366</f>
        <v>-7.4985019393557284E-2</v>
      </c>
      <c r="E2366" s="2">
        <f>MACD!F2366</f>
        <v>-0.10268698359110742</v>
      </c>
      <c r="F2366" s="2">
        <f>'Moving Avg'!D2366</f>
        <v>1.5860000000000001</v>
      </c>
      <c r="G2366" s="2">
        <f>'Moving Avg'!F2366</f>
        <v>1.421</v>
      </c>
      <c r="H2366" s="2">
        <f>'Moving Avg'!G2366</f>
        <v>1.0546</v>
      </c>
      <c r="I2366" s="2">
        <f>'Moving Avg'!H2366</f>
        <v>0.75740000000000007</v>
      </c>
      <c r="J2366" s="6" t="str">
        <f>OBV!F2366</f>
        <v>BULLISH</v>
      </c>
      <c r="K2366" s="6" t="str">
        <f>OBV!G2366</f>
        <v>STRONG</v>
      </c>
      <c r="L2366" s="6" t="str">
        <f>OBV!H2366</f>
        <v>CONFIRMED BULLISH</v>
      </c>
      <c r="M2366" s="8">
        <f t="shared" si="360"/>
        <v>0</v>
      </c>
      <c r="N2366" s="8">
        <f t="shared" si="361"/>
        <v>0</v>
      </c>
      <c r="O2366" s="8">
        <f t="shared" si="362"/>
        <v>50</v>
      </c>
      <c r="P2366" s="8">
        <f t="shared" si="363"/>
        <v>100</v>
      </c>
      <c r="Q2366" s="9">
        <f t="shared" si="364"/>
        <v>22.5</v>
      </c>
      <c r="R2366" s="9">
        <f t="shared" si="365"/>
        <v>42.5</v>
      </c>
      <c r="S2366" s="9">
        <f t="shared" si="366"/>
        <v>57.5</v>
      </c>
      <c r="T2366" s="9">
        <f t="shared" si="367"/>
        <v>37.5</v>
      </c>
      <c r="U2366" s="8">
        <f t="shared" si="368"/>
        <v>40.833333333333336</v>
      </c>
      <c r="V2366" s="8">
        <f t="shared" si="369"/>
        <v>40</v>
      </c>
    </row>
    <row r="2367" spans="1:22" ht="13.5" x14ac:dyDescent="0.25">
      <c r="A2367" s="3">
        <f>RSI!A2367</f>
        <v>45751</v>
      </c>
      <c r="B2367" s="2">
        <f>RSI!B2367</f>
        <v>1.79</v>
      </c>
      <c r="C2367" s="2">
        <f>RSI!I2367</f>
        <v>85.886853748288971</v>
      </c>
      <c r="D2367" s="2">
        <f>MACD!E2367</f>
        <v>-7.1775122479788234E-2</v>
      </c>
      <c r="E2367" s="2">
        <f>MACD!F2367</f>
        <v>-9.6504611368843585E-2</v>
      </c>
      <c r="F2367" s="2">
        <f>'Moving Avg'!D2367</f>
        <v>1.6519999999999999</v>
      </c>
      <c r="G2367" s="2">
        <f>'Moving Avg'!F2367</f>
        <v>1.4530000000000001</v>
      </c>
      <c r="H2367" s="2">
        <f>'Moving Avg'!G2367</f>
        <v>1.0785999999999998</v>
      </c>
      <c r="I2367" s="2">
        <f>'Moving Avg'!H2367</f>
        <v>0.76284999999999992</v>
      </c>
      <c r="J2367" s="6" t="str">
        <f>OBV!F2367</f>
        <v>BULLISH</v>
      </c>
      <c r="K2367" s="6" t="str">
        <f>OBV!G2367</f>
        <v>STRONG</v>
      </c>
      <c r="L2367" s="6" t="str">
        <f>OBV!H2367</f>
        <v>CONFIRMED BULLISH</v>
      </c>
      <c r="M2367" s="8">
        <f t="shared" si="360"/>
        <v>0</v>
      </c>
      <c r="N2367" s="8">
        <f t="shared" si="361"/>
        <v>0</v>
      </c>
      <c r="O2367" s="8">
        <f t="shared" si="362"/>
        <v>50</v>
      </c>
      <c r="P2367" s="8">
        <f t="shared" si="363"/>
        <v>100</v>
      </c>
      <c r="Q2367" s="9">
        <f t="shared" si="364"/>
        <v>22.5</v>
      </c>
      <c r="R2367" s="9">
        <f t="shared" si="365"/>
        <v>42.5</v>
      </c>
      <c r="S2367" s="9">
        <f t="shared" si="366"/>
        <v>57.5</v>
      </c>
      <c r="T2367" s="9">
        <f t="shared" si="367"/>
        <v>37.5</v>
      </c>
      <c r="U2367" s="8">
        <f t="shared" si="368"/>
        <v>40.833333333333336</v>
      </c>
      <c r="V2367" s="8">
        <f t="shared" si="369"/>
        <v>40</v>
      </c>
    </row>
    <row r="2368" spans="1:22" ht="13.5" x14ac:dyDescent="0.25">
      <c r="A2368" s="3">
        <f>RSI!A2368</f>
        <v>45754</v>
      </c>
      <c r="B2368" s="2">
        <f>RSI!B2368</f>
        <v>1.87</v>
      </c>
      <c r="C2368" s="2">
        <f>RSI!I2368</f>
        <v>87.605030136477282</v>
      </c>
      <c r="D2368" s="2">
        <f>MACD!E2368</f>
        <v>-6.8328335752706693E-2</v>
      </c>
      <c r="E2368" s="2">
        <f>MACD!F2368</f>
        <v>-9.0869356245616206E-2</v>
      </c>
      <c r="F2368" s="2">
        <f>'Moving Avg'!D2368</f>
        <v>1.722</v>
      </c>
      <c r="G2368" s="2">
        <f>'Moving Avg'!F2368</f>
        <v>1.4889999999999999</v>
      </c>
      <c r="H2368" s="2">
        <f>'Moving Avg'!G2368</f>
        <v>1.1037999999999999</v>
      </c>
      <c r="I2368" s="2">
        <f>'Moving Avg'!H2368</f>
        <v>0.76869999999999994</v>
      </c>
      <c r="J2368" s="6" t="str">
        <f>OBV!F2368</f>
        <v>BULLISH</v>
      </c>
      <c r="K2368" s="6" t="str">
        <f>OBV!G2368</f>
        <v>STRONG</v>
      </c>
      <c r="L2368" s="6" t="str">
        <f>OBV!H2368</f>
        <v>CONFIRMED BULLISH</v>
      </c>
      <c r="M2368" s="8">
        <f t="shared" si="360"/>
        <v>0</v>
      </c>
      <c r="N2368" s="8">
        <f t="shared" si="361"/>
        <v>0</v>
      </c>
      <c r="O2368" s="8">
        <f t="shared" si="362"/>
        <v>50</v>
      </c>
      <c r="P2368" s="8">
        <f t="shared" si="363"/>
        <v>100</v>
      </c>
      <c r="Q2368" s="9">
        <f t="shared" si="364"/>
        <v>22.5</v>
      </c>
      <c r="R2368" s="9">
        <f t="shared" si="365"/>
        <v>42.5</v>
      </c>
      <c r="S2368" s="9">
        <f t="shared" si="366"/>
        <v>57.5</v>
      </c>
      <c r="T2368" s="9">
        <f t="shared" si="367"/>
        <v>37.5</v>
      </c>
      <c r="U2368" s="8">
        <f t="shared" si="368"/>
        <v>40.833333333333336</v>
      </c>
      <c r="V2368" s="8">
        <f t="shared" si="369"/>
        <v>40</v>
      </c>
    </row>
    <row r="2369" spans="1:22" ht="13.5" x14ac:dyDescent="0.25">
      <c r="A2369" s="3">
        <f>RSI!A2369</f>
        <v>45755</v>
      </c>
      <c r="B2369" s="2">
        <f>RSI!B2369</f>
        <v>1.95</v>
      </c>
      <c r="C2369" s="2">
        <f>RSI!I2369</f>
        <v>89.041743260804026</v>
      </c>
      <c r="D2369" s="2">
        <f>MACD!E2369</f>
        <v>-8.4963151442284168E-2</v>
      </c>
      <c r="E2369" s="2">
        <f>MACD!F2369</f>
        <v>-8.9688115284949799E-2</v>
      </c>
      <c r="F2369" s="2">
        <f>'Moving Avg'!D2369</f>
        <v>1.796</v>
      </c>
      <c r="G2369" s="2">
        <f>'Moving Avg'!F2369</f>
        <v>1.5279999999999998</v>
      </c>
      <c r="H2369" s="2">
        <f>'Moving Avg'!G2369</f>
        <v>1.1301999999999999</v>
      </c>
      <c r="I2369" s="2">
        <f>'Moving Avg'!H2369</f>
        <v>0.77494999999999992</v>
      </c>
      <c r="J2369" s="6" t="str">
        <f>OBV!F2369</f>
        <v>BULLISH</v>
      </c>
      <c r="K2369" s="6" t="str">
        <f>OBV!G2369</f>
        <v>STRONG</v>
      </c>
      <c r="L2369" s="6" t="str">
        <f>OBV!H2369</f>
        <v>CONFIRMED BULLISH</v>
      </c>
      <c r="M2369" s="8">
        <f t="shared" si="360"/>
        <v>0</v>
      </c>
      <c r="N2369" s="8">
        <f t="shared" si="361"/>
        <v>0</v>
      </c>
      <c r="O2369" s="8">
        <f t="shared" si="362"/>
        <v>50</v>
      </c>
      <c r="P2369" s="8">
        <f t="shared" si="363"/>
        <v>100</v>
      </c>
      <c r="Q2369" s="9">
        <f t="shared" si="364"/>
        <v>22.5</v>
      </c>
      <c r="R2369" s="9">
        <f t="shared" si="365"/>
        <v>42.5</v>
      </c>
      <c r="S2369" s="9">
        <f t="shared" si="366"/>
        <v>57.5</v>
      </c>
      <c r="T2369" s="9">
        <f t="shared" si="367"/>
        <v>37.5</v>
      </c>
      <c r="U2369" s="8">
        <f t="shared" si="368"/>
        <v>40.833333333333336</v>
      </c>
      <c r="V2369" s="8">
        <f t="shared" si="369"/>
        <v>40</v>
      </c>
    </row>
    <row r="2370" spans="1:22" ht="13.5" x14ac:dyDescent="0.25">
      <c r="A2370" s="3">
        <f>RSI!A2370</f>
        <v>45757</v>
      </c>
      <c r="B2370" s="2">
        <f>RSI!B2370</f>
        <v>2.0299999999999998</v>
      </c>
      <c r="C2370" s="2">
        <f>RSI!I2370</f>
        <v>90.25783104105075</v>
      </c>
      <c r="D2370" s="2">
        <f>MACD!E2370</f>
        <v>-0.10654355517124348</v>
      </c>
      <c r="E2370" s="2">
        <f>MACD!F2370</f>
        <v>-9.305920326220854E-2</v>
      </c>
      <c r="F2370" s="2">
        <f>'Moving Avg'!D2370</f>
        <v>1.8719999999999999</v>
      </c>
      <c r="G2370" s="2">
        <f>'Moving Avg'!F2370</f>
        <v>1.5684999999999998</v>
      </c>
      <c r="H2370" s="2">
        <f>'Moving Avg'!G2370</f>
        <v>1.1579999999999999</v>
      </c>
      <c r="I2370" s="2">
        <f>'Moving Avg'!H2370</f>
        <v>0.78159999999999985</v>
      </c>
      <c r="J2370" s="6" t="str">
        <f>OBV!F2370</f>
        <v>BULLISH</v>
      </c>
      <c r="K2370" s="6" t="str">
        <f>OBV!G2370</f>
        <v>STRONG</v>
      </c>
      <c r="L2370" s="6" t="str">
        <f>OBV!H2370</f>
        <v>CONFIRMED BULLISH</v>
      </c>
      <c r="M2370" s="8">
        <f t="shared" ref="M2370:M2433" si="370">IF(C2370&lt;30,50, IF(C2370&gt;70, 0, 25))</f>
        <v>0</v>
      </c>
      <c r="N2370" s="8">
        <f t="shared" ref="N2370:N2433" si="371">IF(E2370-D2370&gt;0.02, 100, IF(E2370-D2370&lt;0,0,45))</f>
        <v>45</v>
      </c>
      <c r="O2370" s="8">
        <f t="shared" ref="O2370:O2433" si="372">IF(F2370-I2370&gt;10,100,IF(F2370-I2370&gt;5,75, IF(F2370-I2370&gt;0,50,0)))</f>
        <v>50</v>
      </c>
      <c r="P2370" s="8">
        <f t="shared" ref="P2370:P2433" si="373">IF(L2370="confirmed bullish", 34, IF(L2370="bullish divergence",17, 0))+IF(J2370="bullish",33,IF(J2370="bearish",0,16.5))+IF(K2370="strong",33,IF(K2370="weak",0,16.5))</f>
        <v>100</v>
      </c>
      <c r="Q2370" s="9">
        <f t="shared" si="364"/>
        <v>38.25</v>
      </c>
      <c r="R2370" s="9">
        <f t="shared" si="365"/>
        <v>51.5</v>
      </c>
      <c r="S2370" s="9">
        <f t="shared" si="366"/>
        <v>64.25</v>
      </c>
      <c r="T2370" s="9">
        <f t="shared" si="367"/>
        <v>48.75</v>
      </c>
      <c r="U2370" s="8">
        <f t="shared" si="368"/>
        <v>51.333333333333336</v>
      </c>
      <c r="V2370" s="8">
        <f t="shared" si="369"/>
        <v>50.6875</v>
      </c>
    </row>
    <row r="2371" spans="1:22" ht="13.5" x14ac:dyDescent="0.25">
      <c r="A2371" s="3">
        <f>RSI!A2371</f>
        <v>45758</v>
      </c>
      <c r="B2371" s="2">
        <f>RSI!B2371</f>
        <v>2.12</v>
      </c>
      <c r="C2371" s="2">
        <f>RSI!I2371</f>
        <v>91.412429502451289</v>
      </c>
      <c r="D2371" s="2">
        <f>MACD!E2371</f>
        <v>-0.14252200760651101</v>
      </c>
      <c r="E2371" s="2">
        <f>MACD!F2371</f>
        <v>-0.10295176413106905</v>
      </c>
      <c r="F2371" s="2">
        <f>'Moving Avg'!D2371</f>
        <v>1.9520000000000004</v>
      </c>
      <c r="G2371" s="2">
        <f>'Moving Avg'!F2371</f>
        <v>1.611</v>
      </c>
      <c r="H2371" s="2">
        <f>'Moving Avg'!G2371</f>
        <v>1.1872</v>
      </c>
      <c r="I2371" s="2">
        <f>'Moving Avg'!H2371</f>
        <v>0.78874999999999995</v>
      </c>
      <c r="J2371" s="6" t="str">
        <f>OBV!F2371</f>
        <v>BULLISH</v>
      </c>
      <c r="K2371" s="6" t="str">
        <f>OBV!G2371</f>
        <v>STRONG</v>
      </c>
      <c r="L2371" s="6" t="str">
        <f>OBV!H2371</f>
        <v>CONFIRMED BULLISH</v>
      </c>
      <c r="M2371" s="8">
        <f t="shared" si="370"/>
        <v>0</v>
      </c>
      <c r="N2371" s="8">
        <f t="shared" si="371"/>
        <v>100</v>
      </c>
      <c r="O2371" s="8">
        <f t="shared" si="372"/>
        <v>50</v>
      </c>
      <c r="P2371" s="8">
        <f t="shared" si="373"/>
        <v>100</v>
      </c>
      <c r="Q2371" s="9">
        <f t="shared" ref="Q2371:Q2434" si="374">0.35*M2371+N2371*0.35+O2371*0.15+P2371*0.15</f>
        <v>57.5</v>
      </c>
      <c r="R2371" s="9">
        <f t="shared" ref="R2371:R2434" si="375">M2371*0.2+N2371*0.2+O2371*0.35+P2371*0.25</f>
        <v>62.5</v>
      </c>
      <c r="S2371" s="9">
        <f t="shared" ref="S2371:S2434" si="376">M2371*0.15+N2371*0.15+O2371*0.25+P2371*0.45</f>
        <v>72.5</v>
      </c>
      <c r="T2371" s="9">
        <f t="shared" ref="T2371:T2434" si="377">0.25*SUM(M2371:P2371)</f>
        <v>62.5</v>
      </c>
      <c r="U2371" s="8">
        <f t="shared" ref="U2371:U2434" si="378">SUM(Q2371:S2371)/3</f>
        <v>64.166666666666671</v>
      </c>
      <c r="V2371" s="8">
        <f t="shared" ref="V2371:V2434" si="379">SUM(Q2371:T2371)/4</f>
        <v>63.75</v>
      </c>
    </row>
    <row r="2372" spans="1:22" ht="13.5" x14ac:dyDescent="0.25">
      <c r="A2372" s="3">
        <f>RSI!A2372</f>
        <v>45761</v>
      </c>
      <c r="B2372" s="2">
        <f>RSI!B2372</f>
        <v>2.21</v>
      </c>
      <c r="C2372" s="2">
        <f>RSI!I2372</f>
        <v>92.384421917285323</v>
      </c>
      <c r="D2372" s="2">
        <f>MACD!E2372</f>
        <v>-0.18327410558164625</v>
      </c>
      <c r="E2372" s="2">
        <f>MACD!F2372</f>
        <v>-0.1190162324211845</v>
      </c>
      <c r="F2372" s="2">
        <f>'Moving Avg'!D2372</f>
        <v>2.036</v>
      </c>
      <c r="G2372" s="2">
        <f>'Moving Avg'!F2372</f>
        <v>1.6564999999999999</v>
      </c>
      <c r="H2372" s="2">
        <f>'Moving Avg'!G2372</f>
        <v>1.2177999999999998</v>
      </c>
      <c r="I2372" s="2">
        <f>'Moving Avg'!H2372</f>
        <v>0.79620000000000002</v>
      </c>
      <c r="J2372" s="6" t="str">
        <f>OBV!F2372</f>
        <v>BULLISH</v>
      </c>
      <c r="K2372" s="6" t="str">
        <f>OBV!G2372</f>
        <v>STRONG</v>
      </c>
      <c r="L2372" s="6" t="str">
        <f>OBV!H2372</f>
        <v>CONFIRMED BULLISH</v>
      </c>
      <c r="M2372" s="8">
        <f t="shared" si="370"/>
        <v>0</v>
      </c>
      <c r="N2372" s="8">
        <f t="shared" si="371"/>
        <v>100</v>
      </c>
      <c r="O2372" s="8">
        <f t="shared" si="372"/>
        <v>50</v>
      </c>
      <c r="P2372" s="8">
        <f t="shared" si="373"/>
        <v>100</v>
      </c>
      <c r="Q2372" s="9">
        <f t="shared" si="374"/>
        <v>57.5</v>
      </c>
      <c r="R2372" s="9">
        <f t="shared" si="375"/>
        <v>62.5</v>
      </c>
      <c r="S2372" s="9">
        <f t="shared" si="376"/>
        <v>72.5</v>
      </c>
      <c r="T2372" s="9">
        <f t="shared" si="377"/>
        <v>62.5</v>
      </c>
      <c r="U2372" s="8">
        <f t="shared" si="378"/>
        <v>64.166666666666671</v>
      </c>
      <c r="V2372" s="8">
        <f t="shared" si="379"/>
        <v>63.75</v>
      </c>
    </row>
    <row r="2373" spans="1:22" ht="13.5" x14ac:dyDescent="0.25">
      <c r="A2373" s="3">
        <f>RSI!A2373</f>
        <v>45762</v>
      </c>
      <c r="B2373" s="2">
        <f>RSI!B2373</f>
        <v>2.2999999999999998</v>
      </c>
      <c r="C2373" s="2">
        <f>RSI!I2373</f>
        <v>93.211847312935205</v>
      </c>
      <c r="D2373" s="2">
        <f>MACD!E2373</f>
        <v>-0.21909669965810097</v>
      </c>
      <c r="E2373" s="2">
        <f>MACD!F2373</f>
        <v>-0.13903232586856779</v>
      </c>
      <c r="F2373" s="2">
        <f>'Moving Avg'!D2373</f>
        <v>2.1219999999999999</v>
      </c>
      <c r="G2373" s="2">
        <f>'Moving Avg'!F2373</f>
        <v>1.704</v>
      </c>
      <c r="H2373" s="2">
        <f>'Moving Avg'!G2373</f>
        <v>1.2495999999999998</v>
      </c>
      <c r="I2373" s="2">
        <f>'Moving Avg'!H2373</f>
        <v>0.80415000000000003</v>
      </c>
      <c r="J2373" s="6" t="str">
        <f>OBV!F2373</f>
        <v>BULLISH</v>
      </c>
      <c r="K2373" s="6" t="str">
        <f>OBV!G2373</f>
        <v>STRONG</v>
      </c>
      <c r="L2373" s="6" t="str">
        <f>OBV!H2373</f>
        <v>CONFIRMED BULLISH</v>
      </c>
      <c r="M2373" s="8">
        <f t="shared" si="370"/>
        <v>0</v>
      </c>
      <c r="N2373" s="8">
        <f t="shared" si="371"/>
        <v>100</v>
      </c>
      <c r="O2373" s="8">
        <f t="shared" si="372"/>
        <v>50</v>
      </c>
      <c r="P2373" s="8">
        <f t="shared" si="373"/>
        <v>100</v>
      </c>
      <c r="Q2373" s="9">
        <f t="shared" si="374"/>
        <v>57.5</v>
      </c>
      <c r="R2373" s="9">
        <f t="shared" si="375"/>
        <v>62.5</v>
      </c>
      <c r="S2373" s="9">
        <f t="shared" si="376"/>
        <v>72.5</v>
      </c>
      <c r="T2373" s="9">
        <f t="shared" si="377"/>
        <v>62.5</v>
      </c>
      <c r="U2373" s="8">
        <f t="shared" si="378"/>
        <v>64.166666666666671</v>
      </c>
      <c r="V2373" s="8">
        <f t="shared" si="379"/>
        <v>63.75</v>
      </c>
    </row>
    <row r="2374" spans="1:22" ht="13.5" x14ac:dyDescent="0.25">
      <c r="A2374" s="3">
        <f>RSI!A2374</f>
        <v>45763</v>
      </c>
      <c r="B2374" s="2">
        <f>RSI!B2374</f>
        <v>2.4</v>
      </c>
      <c r="C2374" s="2">
        <f>RSI!I2374</f>
        <v>93.992824686175467</v>
      </c>
      <c r="D2374" s="2">
        <f>MACD!E2374</f>
        <v>-0.25173153319768105</v>
      </c>
      <c r="E2374" s="2">
        <f>MACD!F2374</f>
        <v>-0.16157216733439045</v>
      </c>
      <c r="F2374" s="2">
        <f>'Moving Avg'!D2374</f>
        <v>2.2120000000000002</v>
      </c>
      <c r="G2374" s="2">
        <f>'Moving Avg'!F2374</f>
        <v>1.7535000000000001</v>
      </c>
      <c r="H2374" s="2">
        <f>'Moving Avg'!G2374</f>
        <v>1.2833999999999997</v>
      </c>
      <c r="I2374" s="2">
        <f>'Moving Avg'!H2374</f>
        <v>0.81260000000000021</v>
      </c>
      <c r="J2374" s="6" t="str">
        <f>OBV!F2374</f>
        <v>BULLISH</v>
      </c>
      <c r="K2374" s="6" t="str">
        <f>OBV!G2374</f>
        <v>STRONG</v>
      </c>
      <c r="L2374" s="6" t="str">
        <f>OBV!H2374</f>
        <v>CONFIRMED BULLISH</v>
      </c>
      <c r="M2374" s="8">
        <f t="shared" si="370"/>
        <v>0</v>
      </c>
      <c r="N2374" s="8">
        <f t="shared" si="371"/>
        <v>100</v>
      </c>
      <c r="O2374" s="8">
        <f t="shared" si="372"/>
        <v>50</v>
      </c>
      <c r="P2374" s="8">
        <f t="shared" si="373"/>
        <v>100</v>
      </c>
      <c r="Q2374" s="9">
        <f t="shared" si="374"/>
        <v>57.5</v>
      </c>
      <c r="R2374" s="9">
        <f t="shared" si="375"/>
        <v>62.5</v>
      </c>
      <c r="S2374" s="9">
        <f t="shared" si="376"/>
        <v>72.5</v>
      </c>
      <c r="T2374" s="9">
        <f t="shared" si="377"/>
        <v>62.5</v>
      </c>
      <c r="U2374" s="8">
        <f t="shared" si="378"/>
        <v>64.166666666666671</v>
      </c>
      <c r="V2374" s="8">
        <f t="shared" si="379"/>
        <v>63.75</v>
      </c>
    </row>
    <row r="2375" spans="1:22" ht="13.5" x14ac:dyDescent="0.25">
      <c r="A2375" s="3">
        <f>RSI!A2375</f>
        <v>45764</v>
      </c>
      <c r="B2375" s="2">
        <f>RSI!B2375</f>
        <v>2.48</v>
      </c>
      <c r="C2375" s="2">
        <f>RSI!I2375</f>
        <v>94.534559436835039</v>
      </c>
      <c r="D2375" s="2">
        <f>MACD!E2375</f>
        <v>-0.2789328240540736</v>
      </c>
      <c r="E2375" s="2">
        <f>MACD!F2375</f>
        <v>-0.18504429867832708</v>
      </c>
      <c r="F2375" s="2">
        <f>'Moving Avg'!D2375</f>
        <v>2.302</v>
      </c>
      <c r="G2375" s="2">
        <f>'Moving Avg'!F2375</f>
        <v>1.8039999999999998</v>
      </c>
      <c r="H2375" s="2">
        <f>'Moving Avg'!G2375</f>
        <v>1.3185999999999998</v>
      </c>
      <c r="I2375" s="2">
        <f>'Moving Avg'!H2375</f>
        <v>0.82140000000000013</v>
      </c>
      <c r="J2375" s="6" t="str">
        <f>OBV!F2375</f>
        <v>BULLISH</v>
      </c>
      <c r="K2375" s="6" t="str">
        <f>OBV!G2375</f>
        <v>STRONG</v>
      </c>
      <c r="L2375" s="6" t="str">
        <f>OBV!H2375</f>
        <v>CONFIRMED BULLISH</v>
      </c>
      <c r="M2375" s="8">
        <f t="shared" si="370"/>
        <v>0</v>
      </c>
      <c r="N2375" s="8">
        <f t="shared" si="371"/>
        <v>100</v>
      </c>
      <c r="O2375" s="8">
        <f t="shared" si="372"/>
        <v>50</v>
      </c>
      <c r="P2375" s="8">
        <f t="shared" si="373"/>
        <v>100</v>
      </c>
      <c r="Q2375" s="9">
        <f t="shared" si="374"/>
        <v>57.5</v>
      </c>
      <c r="R2375" s="9">
        <f t="shared" si="375"/>
        <v>62.5</v>
      </c>
      <c r="S2375" s="9">
        <f t="shared" si="376"/>
        <v>72.5</v>
      </c>
      <c r="T2375" s="9">
        <f t="shared" si="377"/>
        <v>62.5</v>
      </c>
      <c r="U2375" s="8">
        <f t="shared" si="378"/>
        <v>64.166666666666671</v>
      </c>
      <c r="V2375" s="8">
        <f t="shared" si="379"/>
        <v>63.75</v>
      </c>
    </row>
    <row r="2376" spans="1:22" ht="13.5" x14ac:dyDescent="0.25">
      <c r="A2376" s="3">
        <f>RSI!A2376</f>
        <v>45765</v>
      </c>
      <c r="B2376" s="2">
        <f>RSI!B2376</f>
        <v>2.37</v>
      </c>
      <c r="C2376" s="2">
        <f>RSI!I2376</f>
        <v>83.397810729177507</v>
      </c>
      <c r="D2376" s="2">
        <f>MACD!E2376</f>
        <v>-0.287606965619007</v>
      </c>
      <c r="E2376" s="2">
        <f>MACD!F2376</f>
        <v>-0.20555683206646308</v>
      </c>
      <c r="F2376" s="2">
        <f>'Moving Avg'!D2376</f>
        <v>2.3520000000000003</v>
      </c>
      <c r="G2376" s="2">
        <f>'Moving Avg'!F2376</f>
        <v>1.85</v>
      </c>
      <c r="H2376" s="2">
        <f>'Moving Avg'!G2376</f>
        <v>1.3515999999999999</v>
      </c>
      <c r="I2376" s="2">
        <f>'Moving Avg'!H2376</f>
        <v>0.8297000000000001</v>
      </c>
      <c r="J2376" s="6" t="str">
        <f>OBV!F2376</f>
        <v>BULLISH</v>
      </c>
      <c r="K2376" s="6" t="str">
        <f>OBV!G2376</f>
        <v>STRONG</v>
      </c>
      <c r="L2376" s="6" t="str">
        <f>OBV!H2376</f>
        <v>CONFIRMED BULLISH</v>
      </c>
      <c r="M2376" s="8">
        <f t="shared" si="370"/>
        <v>0</v>
      </c>
      <c r="N2376" s="8">
        <f t="shared" si="371"/>
        <v>100</v>
      </c>
      <c r="O2376" s="8">
        <f t="shared" si="372"/>
        <v>50</v>
      </c>
      <c r="P2376" s="8">
        <f t="shared" si="373"/>
        <v>100</v>
      </c>
      <c r="Q2376" s="9">
        <f t="shared" si="374"/>
        <v>57.5</v>
      </c>
      <c r="R2376" s="9">
        <f t="shared" si="375"/>
        <v>62.5</v>
      </c>
      <c r="S2376" s="9">
        <f t="shared" si="376"/>
        <v>72.5</v>
      </c>
      <c r="T2376" s="9">
        <f t="shared" si="377"/>
        <v>62.5</v>
      </c>
      <c r="U2376" s="8">
        <f t="shared" si="378"/>
        <v>64.166666666666671</v>
      </c>
      <c r="V2376" s="8">
        <f t="shared" si="379"/>
        <v>63.75</v>
      </c>
    </row>
    <row r="2377" spans="1:22" ht="13.5" x14ac:dyDescent="0.25">
      <c r="A2377" s="3">
        <f>RSI!A2377</f>
        <v>45768</v>
      </c>
      <c r="B2377" s="2">
        <f>RSI!B2377</f>
        <v>2.27</v>
      </c>
      <c r="C2377" s="2">
        <f>RSI!I2377</f>
        <v>74.773800396140359</v>
      </c>
      <c r="D2377" s="2">
        <f>MACD!E2377</f>
        <v>-0.28035614245057605</v>
      </c>
      <c r="E2377" s="2">
        <f>MACD!F2377</f>
        <v>-0.22051669414328567</v>
      </c>
      <c r="F2377" s="2">
        <f>'Moving Avg'!D2377</f>
        <v>2.3639999999999999</v>
      </c>
      <c r="G2377" s="2">
        <f>'Moving Avg'!F2377</f>
        <v>1.8880000000000003</v>
      </c>
      <c r="H2377" s="2">
        <f>'Moving Avg'!G2377</f>
        <v>1.3829999999999998</v>
      </c>
      <c r="I2377" s="2">
        <f>'Moving Avg'!H2377</f>
        <v>0.83750000000000024</v>
      </c>
      <c r="J2377" s="6" t="str">
        <f>OBV!F2377</f>
        <v>BULLISH</v>
      </c>
      <c r="K2377" s="6" t="str">
        <f>OBV!G2377</f>
        <v>STRONG</v>
      </c>
      <c r="L2377" s="6" t="str">
        <f>OBV!H2377</f>
        <v>CONFIRMED BULLISH</v>
      </c>
      <c r="M2377" s="8">
        <f t="shared" si="370"/>
        <v>0</v>
      </c>
      <c r="N2377" s="8">
        <f t="shared" si="371"/>
        <v>100</v>
      </c>
      <c r="O2377" s="8">
        <f t="shared" si="372"/>
        <v>50</v>
      </c>
      <c r="P2377" s="8">
        <f t="shared" si="373"/>
        <v>100</v>
      </c>
      <c r="Q2377" s="9">
        <f t="shared" si="374"/>
        <v>57.5</v>
      </c>
      <c r="R2377" s="9">
        <f t="shared" si="375"/>
        <v>62.5</v>
      </c>
      <c r="S2377" s="9">
        <f t="shared" si="376"/>
        <v>72.5</v>
      </c>
      <c r="T2377" s="9">
        <f t="shared" si="377"/>
        <v>62.5</v>
      </c>
      <c r="U2377" s="8">
        <f t="shared" si="378"/>
        <v>64.166666666666671</v>
      </c>
      <c r="V2377" s="8">
        <f t="shared" si="379"/>
        <v>63.75</v>
      </c>
    </row>
    <row r="2378" spans="1:22" ht="13.5" x14ac:dyDescent="0.25">
      <c r="A2378" s="3">
        <f>RSI!A2378</f>
        <v>45769</v>
      </c>
      <c r="B2378" s="2">
        <f>RSI!B2378</f>
        <v>2.17</v>
      </c>
      <c r="C2378" s="2">
        <f>RSI!I2378</f>
        <v>67.281192870755746</v>
      </c>
      <c r="D2378" s="2">
        <f>MACD!E2378</f>
        <v>-0.2572353420485225</v>
      </c>
      <c r="E2378" s="2">
        <f>MACD!F2378</f>
        <v>-0.22786042372433304</v>
      </c>
      <c r="F2378" s="2">
        <f>'Moving Avg'!D2378</f>
        <v>2.3380000000000001</v>
      </c>
      <c r="G2378" s="2">
        <f>'Moving Avg'!F2378</f>
        <v>1.9180000000000004</v>
      </c>
      <c r="H2378" s="2">
        <f>'Moving Avg'!G2378</f>
        <v>1.4119999999999997</v>
      </c>
      <c r="I2378" s="2">
        <f>'Moving Avg'!H2378</f>
        <v>0.84470000000000023</v>
      </c>
      <c r="J2378" s="6" t="str">
        <f>OBV!F2378</f>
        <v>BULLISH</v>
      </c>
      <c r="K2378" s="6" t="str">
        <f>OBV!G2378</f>
        <v>STRONG</v>
      </c>
      <c r="L2378" s="6" t="str">
        <f>OBV!H2378</f>
        <v>BULLISH DIVERGENCE</v>
      </c>
      <c r="M2378" s="8">
        <f t="shared" si="370"/>
        <v>25</v>
      </c>
      <c r="N2378" s="8">
        <f t="shared" si="371"/>
        <v>100</v>
      </c>
      <c r="O2378" s="8">
        <f t="shared" si="372"/>
        <v>50</v>
      </c>
      <c r="P2378" s="8">
        <f t="shared" si="373"/>
        <v>83</v>
      </c>
      <c r="Q2378" s="9">
        <f t="shared" si="374"/>
        <v>63.7</v>
      </c>
      <c r="R2378" s="9">
        <f t="shared" si="375"/>
        <v>63.25</v>
      </c>
      <c r="S2378" s="9">
        <f t="shared" si="376"/>
        <v>68.599999999999994</v>
      </c>
      <c r="T2378" s="9">
        <f t="shared" si="377"/>
        <v>64.5</v>
      </c>
      <c r="U2378" s="8">
        <f t="shared" si="378"/>
        <v>65.183333333333337</v>
      </c>
      <c r="V2378" s="8">
        <f t="shared" si="379"/>
        <v>65.012500000000003</v>
      </c>
    </row>
    <row r="2379" spans="1:22" ht="13.5" x14ac:dyDescent="0.25">
      <c r="A2379" s="3">
        <f>RSI!A2379</f>
        <v>45770</v>
      </c>
      <c r="B2379" s="2">
        <f>RSI!B2379</f>
        <v>2.08</v>
      </c>
      <c r="C2379" s="2">
        <f>RSI!I2379</f>
        <v>61.32525591721712</v>
      </c>
      <c r="D2379" s="2">
        <f>MACD!E2379</f>
        <v>-0.22063374239393885</v>
      </c>
      <c r="E2379" s="2">
        <f>MACD!F2379</f>
        <v>-0.22641508745825423</v>
      </c>
      <c r="F2379" s="2">
        <f>'Moving Avg'!D2379</f>
        <v>2.274</v>
      </c>
      <c r="G2379" s="2">
        <f>'Moving Avg'!F2379</f>
        <v>1.9470000000000003</v>
      </c>
      <c r="H2379" s="2">
        <f>'Moving Avg'!G2379</f>
        <v>1.4391999999999996</v>
      </c>
      <c r="I2379" s="2">
        <f>'Moving Avg'!H2379</f>
        <v>0.85150000000000037</v>
      </c>
      <c r="J2379" s="6" t="str">
        <f>OBV!F2379</f>
        <v>BULLISH</v>
      </c>
      <c r="K2379" s="6" t="str">
        <f>OBV!G2379</f>
        <v>STRONG</v>
      </c>
      <c r="L2379" s="6" t="str">
        <f>OBV!H2379</f>
        <v>BULLISH DIVERGENCE</v>
      </c>
      <c r="M2379" s="8">
        <f t="shared" si="370"/>
        <v>25</v>
      </c>
      <c r="N2379" s="8">
        <f t="shared" si="371"/>
        <v>0</v>
      </c>
      <c r="O2379" s="8">
        <f t="shared" si="372"/>
        <v>50</v>
      </c>
      <c r="P2379" s="8">
        <f t="shared" si="373"/>
        <v>83</v>
      </c>
      <c r="Q2379" s="9">
        <f t="shared" si="374"/>
        <v>28.7</v>
      </c>
      <c r="R2379" s="9">
        <f t="shared" si="375"/>
        <v>43.25</v>
      </c>
      <c r="S2379" s="9">
        <f t="shared" si="376"/>
        <v>53.6</v>
      </c>
      <c r="T2379" s="9">
        <f t="shared" si="377"/>
        <v>39.5</v>
      </c>
      <c r="U2379" s="8">
        <f t="shared" si="378"/>
        <v>41.85</v>
      </c>
      <c r="V2379" s="8">
        <f t="shared" si="379"/>
        <v>41.262500000000003</v>
      </c>
    </row>
    <row r="2380" spans="1:22" ht="13.5" x14ac:dyDescent="0.25">
      <c r="A2380" s="3">
        <f>RSI!A2380</f>
        <v>45771</v>
      </c>
      <c r="B2380" s="2">
        <f>RSI!B2380</f>
        <v>1.99</v>
      </c>
      <c r="C2380" s="2">
        <f>RSI!I2380</f>
        <v>55.987797824229808</v>
      </c>
      <c r="D2380" s="2">
        <f>MACD!E2380</f>
        <v>-0.17195005329255375</v>
      </c>
      <c r="E2380" s="2">
        <f>MACD!F2380</f>
        <v>-0.21552208062511413</v>
      </c>
      <c r="F2380" s="2">
        <f>'Moving Avg'!D2380</f>
        <v>2.1760000000000002</v>
      </c>
      <c r="G2380" s="2">
        <f>'Moving Avg'!F2380</f>
        <v>1.9710000000000005</v>
      </c>
      <c r="H2380" s="2">
        <f>'Moving Avg'!G2380</f>
        <v>1.4645999999999995</v>
      </c>
      <c r="I2380" s="2">
        <f>'Moving Avg'!H2380</f>
        <v>0.85780000000000034</v>
      </c>
      <c r="J2380" s="6" t="str">
        <f>OBV!F2380</f>
        <v>BEARISH</v>
      </c>
      <c r="K2380" s="6" t="str">
        <f>OBV!G2380</f>
        <v>WEAK</v>
      </c>
      <c r="L2380" s="6" t="str">
        <f>OBV!H2380</f>
        <v>CONFIRMED BEARISH</v>
      </c>
      <c r="M2380" s="8">
        <f t="shared" si="370"/>
        <v>25</v>
      </c>
      <c r="N2380" s="8">
        <f t="shared" si="371"/>
        <v>0</v>
      </c>
      <c r="O2380" s="8">
        <f t="shared" si="372"/>
        <v>50</v>
      </c>
      <c r="P2380" s="8">
        <f t="shared" si="373"/>
        <v>0</v>
      </c>
      <c r="Q2380" s="9">
        <f t="shared" si="374"/>
        <v>16.25</v>
      </c>
      <c r="R2380" s="9">
        <f t="shared" si="375"/>
        <v>22.5</v>
      </c>
      <c r="S2380" s="9">
        <f t="shared" si="376"/>
        <v>16.25</v>
      </c>
      <c r="T2380" s="9">
        <f t="shared" si="377"/>
        <v>18.75</v>
      </c>
      <c r="U2380" s="8">
        <f t="shared" si="378"/>
        <v>18.333333333333332</v>
      </c>
      <c r="V2380" s="8">
        <f t="shared" si="379"/>
        <v>18.4375</v>
      </c>
    </row>
    <row r="2381" spans="1:22" ht="13.5" x14ac:dyDescent="0.25">
      <c r="A2381" s="3">
        <f>RSI!A2381</f>
        <v>45772</v>
      </c>
      <c r="B2381" s="2">
        <f>RSI!B2381</f>
        <v>2.0699999999999998</v>
      </c>
      <c r="C2381" s="2">
        <f>RSI!I2381</f>
        <v>59.372693588810783</v>
      </c>
      <c r="D2381" s="2">
        <f>MACD!E2381</f>
        <v>-0.12347194868841926</v>
      </c>
      <c r="E2381" s="2">
        <f>MACD!F2381</f>
        <v>-0.19711205423777517</v>
      </c>
      <c r="F2381" s="2">
        <f>'Moving Avg'!D2381</f>
        <v>2.1160000000000001</v>
      </c>
      <c r="G2381" s="2">
        <f>'Moving Avg'!F2381</f>
        <v>2.0015000000000001</v>
      </c>
      <c r="H2381" s="2">
        <f>'Moving Avg'!G2381</f>
        <v>1.4915999999999996</v>
      </c>
      <c r="I2381" s="2">
        <f>'Moving Avg'!H2381</f>
        <v>0.86455000000000026</v>
      </c>
      <c r="J2381" s="6" t="str">
        <f>OBV!F2381</f>
        <v>BEARISH</v>
      </c>
      <c r="K2381" s="6" t="str">
        <f>OBV!G2381</f>
        <v>WEAK</v>
      </c>
      <c r="L2381" s="6" t="str">
        <f>OBV!H2381</f>
        <v>CONFIRMED BEARISH</v>
      </c>
      <c r="M2381" s="8">
        <f t="shared" si="370"/>
        <v>25</v>
      </c>
      <c r="N2381" s="8">
        <f t="shared" si="371"/>
        <v>0</v>
      </c>
      <c r="O2381" s="8">
        <f t="shared" si="372"/>
        <v>50</v>
      </c>
      <c r="P2381" s="8">
        <f t="shared" si="373"/>
        <v>0</v>
      </c>
      <c r="Q2381" s="9">
        <f t="shared" si="374"/>
        <v>16.25</v>
      </c>
      <c r="R2381" s="9">
        <f t="shared" si="375"/>
        <v>22.5</v>
      </c>
      <c r="S2381" s="9">
        <f t="shared" si="376"/>
        <v>16.25</v>
      </c>
      <c r="T2381" s="9">
        <f t="shared" si="377"/>
        <v>18.75</v>
      </c>
      <c r="U2381" s="8">
        <f t="shared" si="378"/>
        <v>18.333333333333332</v>
      </c>
      <c r="V2381" s="8">
        <f t="shared" si="379"/>
        <v>18.4375</v>
      </c>
    </row>
    <row r="2382" spans="1:22" ht="13.5" x14ac:dyDescent="0.25">
      <c r="A2382" s="3">
        <f>RSI!A2382</f>
        <v>45775</v>
      </c>
      <c r="B2382" s="2">
        <f>RSI!B2382</f>
        <v>2.16</v>
      </c>
      <c r="C2382" s="2">
        <f>RSI!I2382</f>
        <v>62.835569199689978</v>
      </c>
      <c r="D2382" s="2">
        <f>MACD!E2382</f>
        <v>-7.6334152218645146E-2</v>
      </c>
      <c r="E2382" s="2">
        <f>MACD!F2382</f>
        <v>-0.17295647383394919</v>
      </c>
      <c r="F2382" s="2">
        <f>'Moving Avg'!D2382</f>
        <v>2.0940000000000003</v>
      </c>
      <c r="G2382" s="2">
        <f>'Moving Avg'!F2382</f>
        <v>2.0365000000000002</v>
      </c>
      <c r="H2382" s="2">
        <f>'Moving Avg'!G2382</f>
        <v>1.5199999999999994</v>
      </c>
      <c r="I2382" s="2">
        <f>'Moving Avg'!H2382</f>
        <v>0.87170000000000025</v>
      </c>
      <c r="J2382" s="6" t="str">
        <f>OBV!F2382</f>
        <v>BULLISH</v>
      </c>
      <c r="K2382" s="6" t="str">
        <f>OBV!G2382</f>
        <v>NEUTRAL</v>
      </c>
      <c r="L2382" s="6" t="str">
        <f>OBV!H2382</f>
        <v>BULLISH DIVERGENCE</v>
      </c>
      <c r="M2382" s="8">
        <f t="shared" si="370"/>
        <v>25</v>
      </c>
      <c r="N2382" s="8">
        <f t="shared" si="371"/>
        <v>0</v>
      </c>
      <c r="O2382" s="8">
        <f t="shared" si="372"/>
        <v>50</v>
      </c>
      <c r="P2382" s="8">
        <f t="shared" si="373"/>
        <v>66.5</v>
      </c>
      <c r="Q2382" s="9">
        <f t="shared" si="374"/>
        <v>26.225000000000001</v>
      </c>
      <c r="R2382" s="9">
        <f t="shared" si="375"/>
        <v>39.125</v>
      </c>
      <c r="S2382" s="9">
        <f t="shared" si="376"/>
        <v>46.174999999999997</v>
      </c>
      <c r="T2382" s="9">
        <f t="shared" si="377"/>
        <v>35.375</v>
      </c>
      <c r="U2382" s="8">
        <f t="shared" si="378"/>
        <v>37.174999999999997</v>
      </c>
      <c r="V2382" s="8">
        <f t="shared" si="379"/>
        <v>36.724999999999994</v>
      </c>
    </row>
    <row r="2383" spans="1:22" ht="13.5" x14ac:dyDescent="0.25">
      <c r="A2383" s="3">
        <f>RSI!A2383</f>
        <v>45776</v>
      </c>
      <c r="B2383" s="2">
        <f>RSI!B2383</f>
        <v>2.25</v>
      </c>
      <c r="C2383" s="2">
        <f>RSI!I2383</f>
        <v>65.960146199560256</v>
      </c>
      <c r="D2383" s="2">
        <f>MACD!E2383</f>
        <v>-3.078363758029079E-2</v>
      </c>
      <c r="E2383" s="2">
        <f>MACD!F2383</f>
        <v>-0.14452190658321754</v>
      </c>
      <c r="F2383" s="2">
        <f>'Moving Avg'!D2383</f>
        <v>2.1100000000000003</v>
      </c>
      <c r="G2383" s="2">
        <f>'Moving Avg'!F2383</f>
        <v>2.0729999999999995</v>
      </c>
      <c r="H2383" s="2">
        <f>'Moving Avg'!G2383</f>
        <v>1.5495999999999994</v>
      </c>
      <c r="I2383" s="2">
        <f>'Moving Avg'!H2383</f>
        <v>0.87940000000000007</v>
      </c>
      <c r="J2383" s="6" t="str">
        <f>OBV!F2383</f>
        <v>BULLISH</v>
      </c>
      <c r="K2383" s="6" t="str">
        <f>OBV!G2383</f>
        <v>NEUTRAL</v>
      </c>
      <c r="L2383" s="6" t="str">
        <f>OBV!H2383</f>
        <v>CONFIRMED BULLISH</v>
      </c>
      <c r="M2383" s="8">
        <f t="shared" si="370"/>
        <v>25</v>
      </c>
      <c r="N2383" s="8">
        <f t="shared" si="371"/>
        <v>0</v>
      </c>
      <c r="O2383" s="8">
        <f t="shared" si="372"/>
        <v>50</v>
      </c>
      <c r="P2383" s="8">
        <f t="shared" si="373"/>
        <v>83.5</v>
      </c>
      <c r="Q2383" s="9">
        <f t="shared" si="374"/>
        <v>28.774999999999999</v>
      </c>
      <c r="R2383" s="9">
        <f t="shared" si="375"/>
        <v>43.375</v>
      </c>
      <c r="S2383" s="9">
        <f t="shared" si="376"/>
        <v>53.825000000000003</v>
      </c>
      <c r="T2383" s="9">
        <f t="shared" si="377"/>
        <v>39.625</v>
      </c>
      <c r="U2383" s="8">
        <f t="shared" si="378"/>
        <v>41.991666666666667</v>
      </c>
      <c r="V2383" s="8">
        <f t="shared" si="379"/>
        <v>41.400000000000006</v>
      </c>
    </row>
    <row r="2384" spans="1:22" ht="13.5" x14ac:dyDescent="0.25">
      <c r="A2384" s="3">
        <f>RSI!A2384</f>
        <v>45777</v>
      </c>
      <c r="B2384" s="2">
        <f>RSI!B2384</f>
        <v>2.15</v>
      </c>
      <c r="C2384" s="2">
        <f>RSI!I2384</f>
        <v>59.93097945139607</v>
      </c>
      <c r="D2384" s="2">
        <f>MACD!E2384</f>
        <v>2.8616721610218221E-2</v>
      </c>
      <c r="E2384" s="2">
        <f>MACD!F2384</f>
        <v>-0.10989418094453039</v>
      </c>
      <c r="F2384" s="2">
        <f>'Moving Avg'!D2384</f>
        <v>2.1239999999999997</v>
      </c>
      <c r="G2384" s="2">
        <f>'Moving Avg'!F2384</f>
        <v>2.1014999999999997</v>
      </c>
      <c r="H2384" s="2">
        <f>'Moving Avg'!G2384</f>
        <v>1.5765999999999998</v>
      </c>
      <c r="I2384" s="2">
        <f>'Moving Avg'!H2384</f>
        <v>0.88660000000000028</v>
      </c>
      <c r="J2384" s="6" t="str">
        <f>OBV!F2384</f>
        <v>BULLISH</v>
      </c>
      <c r="K2384" s="6" t="str">
        <f>OBV!G2384</f>
        <v>NEUTRAL</v>
      </c>
      <c r="L2384" s="6" t="str">
        <f>OBV!H2384</f>
        <v>CONFIRMED BULLISH</v>
      </c>
      <c r="M2384" s="8">
        <f t="shared" si="370"/>
        <v>25</v>
      </c>
      <c r="N2384" s="8">
        <f t="shared" si="371"/>
        <v>0</v>
      </c>
      <c r="O2384" s="8">
        <f t="shared" si="372"/>
        <v>50</v>
      </c>
      <c r="P2384" s="8">
        <f t="shared" si="373"/>
        <v>83.5</v>
      </c>
      <c r="Q2384" s="9">
        <f t="shared" si="374"/>
        <v>28.774999999999999</v>
      </c>
      <c r="R2384" s="9">
        <f t="shared" si="375"/>
        <v>43.375</v>
      </c>
      <c r="S2384" s="9">
        <f t="shared" si="376"/>
        <v>53.825000000000003</v>
      </c>
      <c r="T2384" s="9">
        <f t="shared" si="377"/>
        <v>39.625</v>
      </c>
      <c r="U2384" s="8">
        <f t="shared" si="378"/>
        <v>41.991666666666667</v>
      </c>
      <c r="V2384" s="8">
        <f t="shared" si="379"/>
        <v>41.400000000000006</v>
      </c>
    </row>
    <row r="2385" spans="1:22" ht="13.5" x14ac:dyDescent="0.25">
      <c r="A2385" s="3">
        <f>RSI!A2385</f>
        <v>45779</v>
      </c>
      <c r="B2385" s="2">
        <f>RSI!B2385</f>
        <v>2.06</v>
      </c>
      <c r="C2385" s="2">
        <f>RSI!I2385</f>
        <v>55.053578774821446</v>
      </c>
      <c r="D2385" s="2">
        <f>MACD!E2385</f>
        <v>9.6652709903520151E-2</v>
      </c>
      <c r="E2385" s="2">
        <f>MACD!F2385</f>
        <v>-6.8584802774920295E-2</v>
      </c>
      <c r="F2385" s="2">
        <f>'Moving Avg'!D2385</f>
        <v>2.1380000000000003</v>
      </c>
      <c r="G2385" s="2">
        <f>'Moving Avg'!F2385</f>
        <v>2.1219999999999994</v>
      </c>
      <c r="H2385" s="2">
        <f>'Moving Avg'!G2385</f>
        <v>1.6011999999999997</v>
      </c>
      <c r="I2385" s="2">
        <f>'Moving Avg'!H2385</f>
        <v>0.89330000000000032</v>
      </c>
      <c r="J2385" s="6" t="str">
        <f>OBV!F2385</f>
        <v>BULLISH</v>
      </c>
      <c r="K2385" s="6" t="str">
        <f>OBV!G2385</f>
        <v>STRONG</v>
      </c>
      <c r="L2385" s="6" t="str">
        <f>OBV!H2385</f>
        <v>CONFIRMED BULLISH</v>
      </c>
      <c r="M2385" s="8">
        <f t="shared" si="370"/>
        <v>25</v>
      </c>
      <c r="N2385" s="8">
        <f t="shared" si="371"/>
        <v>0</v>
      </c>
      <c r="O2385" s="8">
        <f t="shared" si="372"/>
        <v>50</v>
      </c>
      <c r="P2385" s="8">
        <f t="shared" si="373"/>
        <v>100</v>
      </c>
      <c r="Q2385" s="9">
        <f t="shared" si="374"/>
        <v>31.25</v>
      </c>
      <c r="R2385" s="9">
        <f t="shared" si="375"/>
        <v>47.5</v>
      </c>
      <c r="S2385" s="9">
        <f t="shared" si="376"/>
        <v>61.25</v>
      </c>
      <c r="T2385" s="9">
        <f t="shared" si="377"/>
        <v>43.75</v>
      </c>
      <c r="U2385" s="8">
        <f t="shared" si="378"/>
        <v>46.666666666666664</v>
      </c>
      <c r="V2385" s="8">
        <f t="shared" si="379"/>
        <v>45.9375</v>
      </c>
    </row>
    <row r="2386" spans="1:22" ht="13.5" x14ac:dyDescent="0.25">
      <c r="A2386" s="3">
        <f>RSI!A2386</f>
        <v>45782</v>
      </c>
      <c r="B2386" s="2">
        <f>RSI!B2386</f>
        <v>2.15</v>
      </c>
      <c r="C2386" s="2">
        <f>RSI!I2386</f>
        <v>58.675426001707699</v>
      </c>
      <c r="D2386" s="2">
        <f>MACD!E2386</f>
        <v>0.13005238494922966</v>
      </c>
      <c r="E2386" s="2">
        <f>MACD!F2386</f>
        <v>-2.8857365230090304E-2</v>
      </c>
      <c r="F2386" s="2">
        <f>'Moving Avg'!D2386</f>
        <v>2.1540000000000004</v>
      </c>
      <c r="G2386" s="2">
        <f>'Moving Avg'!F2386</f>
        <v>2.1434999999999995</v>
      </c>
      <c r="H2386" s="2">
        <f>'Moving Avg'!G2386</f>
        <v>1.6269999999999998</v>
      </c>
      <c r="I2386" s="2">
        <f>'Moving Avg'!H2386</f>
        <v>0.9004000000000002</v>
      </c>
      <c r="J2386" s="6" t="str">
        <f>OBV!F2386</f>
        <v>BULLISH</v>
      </c>
      <c r="K2386" s="6" t="str">
        <f>OBV!G2386</f>
        <v>STRONG</v>
      </c>
      <c r="L2386" s="6" t="str">
        <f>OBV!H2386</f>
        <v>CONFIRMED BULLISH</v>
      </c>
      <c r="M2386" s="8">
        <f t="shared" si="370"/>
        <v>25</v>
      </c>
      <c r="N2386" s="8">
        <f t="shared" si="371"/>
        <v>0</v>
      </c>
      <c r="O2386" s="8">
        <f t="shared" si="372"/>
        <v>50</v>
      </c>
      <c r="P2386" s="8">
        <f t="shared" si="373"/>
        <v>100</v>
      </c>
      <c r="Q2386" s="9">
        <f t="shared" si="374"/>
        <v>31.25</v>
      </c>
      <c r="R2386" s="9">
        <f t="shared" si="375"/>
        <v>47.5</v>
      </c>
      <c r="S2386" s="9">
        <f t="shared" si="376"/>
        <v>61.25</v>
      </c>
      <c r="T2386" s="9">
        <f t="shared" si="377"/>
        <v>43.75</v>
      </c>
      <c r="U2386" s="8">
        <f t="shared" si="378"/>
        <v>46.666666666666664</v>
      </c>
      <c r="V2386" s="8">
        <f t="shared" si="379"/>
        <v>45.9375</v>
      </c>
    </row>
    <row r="2387" spans="1:22" ht="13.5" x14ac:dyDescent="0.25">
      <c r="A2387" s="3">
        <f>RSI!A2387</f>
        <v>45783</v>
      </c>
      <c r="B2387" s="2">
        <f>RSI!B2387</f>
        <v>2.15</v>
      </c>
      <c r="C2387" s="2">
        <f>RSI!I2387</f>
        <v>58.675426001707699</v>
      </c>
      <c r="D2387" s="2">
        <f>MACD!E2387</f>
        <v>0.14186065018505079</v>
      </c>
      <c r="E2387" s="2">
        <f>MACD!F2387</f>
        <v>5.2862378529379139E-3</v>
      </c>
      <c r="F2387" s="2">
        <f>'Moving Avg'!D2387</f>
        <v>2.1520000000000001</v>
      </c>
      <c r="G2387" s="2">
        <f>'Moving Avg'!F2387</f>
        <v>2.1614999999999998</v>
      </c>
      <c r="H2387" s="2">
        <f>'Moving Avg'!G2387</f>
        <v>1.6521999999999999</v>
      </c>
      <c r="I2387" s="2">
        <f>'Moving Avg'!H2387</f>
        <v>0.90750000000000031</v>
      </c>
      <c r="J2387" s="6" t="str">
        <f>OBV!F2387</f>
        <v>BULLISH</v>
      </c>
      <c r="K2387" s="6" t="str">
        <f>OBV!G2387</f>
        <v>NEUTRAL</v>
      </c>
      <c r="L2387" s="6" t="str">
        <f>OBV!H2387</f>
        <v>BULLISH DIVERGENCE</v>
      </c>
      <c r="M2387" s="8">
        <f t="shared" si="370"/>
        <v>25</v>
      </c>
      <c r="N2387" s="8">
        <f t="shared" si="371"/>
        <v>0</v>
      </c>
      <c r="O2387" s="8">
        <f t="shared" si="372"/>
        <v>50</v>
      </c>
      <c r="P2387" s="8">
        <f t="shared" si="373"/>
        <v>66.5</v>
      </c>
      <c r="Q2387" s="9">
        <f t="shared" si="374"/>
        <v>26.225000000000001</v>
      </c>
      <c r="R2387" s="9">
        <f t="shared" si="375"/>
        <v>39.125</v>
      </c>
      <c r="S2387" s="9">
        <f t="shared" si="376"/>
        <v>46.174999999999997</v>
      </c>
      <c r="T2387" s="9">
        <f t="shared" si="377"/>
        <v>35.375</v>
      </c>
      <c r="U2387" s="8">
        <f t="shared" si="378"/>
        <v>37.174999999999997</v>
      </c>
      <c r="V2387" s="8">
        <f t="shared" si="379"/>
        <v>36.724999999999994</v>
      </c>
    </row>
    <row r="2388" spans="1:22" ht="13.5" x14ac:dyDescent="0.25">
      <c r="A2388" s="3">
        <f>RSI!A2388</f>
        <v>45784</v>
      </c>
      <c r="B2388" s="2">
        <f>RSI!B2388</f>
        <v>2.15</v>
      </c>
      <c r="C2388" s="2">
        <f>RSI!I2388</f>
        <v>58.675426001707699</v>
      </c>
      <c r="D2388" s="2">
        <f>MACD!E2388</f>
        <v>0.13547840043892689</v>
      </c>
      <c r="E2388" s="2">
        <f>MACD!F2388</f>
        <v>3.1324670370135713E-2</v>
      </c>
      <c r="F2388" s="2">
        <f>'Moving Avg'!D2388</f>
        <v>2.1320000000000001</v>
      </c>
      <c r="G2388" s="2">
        <f>'Moving Avg'!F2388</f>
        <v>2.1754999999999995</v>
      </c>
      <c r="H2388" s="2">
        <f>'Moving Avg'!G2388</f>
        <v>1.6766000000000003</v>
      </c>
      <c r="I2388" s="2">
        <f>'Moving Avg'!H2388</f>
        <v>0.91455000000000009</v>
      </c>
      <c r="J2388" s="6" t="str">
        <f>OBV!F2388</f>
        <v>NEUTRAL</v>
      </c>
      <c r="K2388" s="6" t="str">
        <f>OBV!G2388</f>
        <v>NEUTRAL</v>
      </c>
      <c r="L2388" s="6" t="str">
        <f>OBV!H2388</f>
        <v>NEUTRAL</v>
      </c>
      <c r="M2388" s="8">
        <f t="shared" si="370"/>
        <v>25</v>
      </c>
      <c r="N2388" s="8">
        <f t="shared" si="371"/>
        <v>0</v>
      </c>
      <c r="O2388" s="8">
        <f t="shared" si="372"/>
        <v>50</v>
      </c>
      <c r="P2388" s="8">
        <f t="shared" si="373"/>
        <v>33</v>
      </c>
      <c r="Q2388" s="9">
        <f t="shared" si="374"/>
        <v>21.2</v>
      </c>
      <c r="R2388" s="9">
        <f t="shared" si="375"/>
        <v>30.75</v>
      </c>
      <c r="S2388" s="9">
        <f t="shared" si="376"/>
        <v>31.1</v>
      </c>
      <c r="T2388" s="9">
        <f t="shared" si="377"/>
        <v>27</v>
      </c>
      <c r="U2388" s="8">
        <f t="shared" si="378"/>
        <v>27.683333333333337</v>
      </c>
      <c r="V2388" s="8">
        <f t="shared" si="379"/>
        <v>27.512500000000003</v>
      </c>
    </row>
    <row r="2389" spans="1:22" ht="13.5" x14ac:dyDescent="0.25">
      <c r="A2389" s="3">
        <f>RSI!A2389</f>
        <v>45785</v>
      </c>
      <c r="B2389" s="2">
        <f>RSI!B2389</f>
        <v>2.23</v>
      </c>
      <c r="C2389" s="2">
        <f>RSI!I2389</f>
        <v>62.068809984180234</v>
      </c>
      <c r="D2389" s="2">
        <f>MACD!E2389</f>
        <v>0.10938998937926936</v>
      </c>
      <c r="E2389" s="2">
        <f>MACD!F2389</f>
        <v>4.6937734171962439E-2</v>
      </c>
      <c r="F2389" s="2">
        <f>'Moving Avg'!D2389</f>
        <v>2.1480000000000001</v>
      </c>
      <c r="G2389" s="2">
        <f>'Moving Avg'!F2389</f>
        <v>2.1894999999999998</v>
      </c>
      <c r="H2389" s="2">
        <f>'Moving Avg'!G2389</f>
        <v>1.7018</v>
      </c>
      <c r="I2389" s="2">
        <f>'Moving Avg'!H2389</f>
        <v>0.92200000000000015</v>
      </c>
      <c r="J2389" s="6" t="str">
        <f>OBV!F2389</f>
        <v>BULLISH</v>
      </c>
      <c r="K2389" s="6" t="str">
        <f>OBV!G2389</f>
        <v>NEUTRAL</v>
      </c>
      <c r="L2389" s="6" t="str">
        <f>OBV!H2389</f>
        <v>CONFIRMED BULLISH</v>
      </c>
      <c r="M2389" s="8">
        <f t="shared" si="370"/>
        <v>25</v>
      </c>
      <c r="N2389" s="8">
        <f t="shared" si="371"/>
        <v>0</v>
      </c>
      <c r="O2389" s="8">
        <f t="shared" si="372"/>
        <v>50</v>
      </c>
      <c r="P2389" s="8">
        <f t="shared" si="373"/>
        <v>83.5</v>
      </c>
      <c r="Q2389" s="9">
        <f t="shared" si="374"/>
        <v>28.774999999999999</v>
      </c>
      <c r="R2389" s="9">
        <f t="shared" si="375"/>
        <v>43.375</v>
      </c>
      <c r="S2389" s="9">
        <f t="shared" si="376"/>
        <v>53.825000000000003</v>
      </c>
      <c r="T2389" s="9">
        <f t="shared" si="377"/>
        <v>39.625</v>
      </c>
      <c r="U2389" s="8">
        <f t="shared" si="378"/>
        <v>41.991666666666667</v>
      </c>
      <c r="V2389" s="8">
        <f t="shared" si="379"/>
        <v>41.400000000000006</v>
      </c>
    </row>
    <row r="2390" spans="1:22" ht="13.5" x14ac:dyDescent="0.25">
      <c r="A2390" s="3">
        <f>RSI!A2390</f>
        <v>45786</v>
      </c>
      <c r="B2390" s="2">
        <f>RSI!B2390</f>
        <v>2.13</v>
      </c>
      <c r="C2390" s="2">
        <f>RSI!I2390</f>
        <v>55.890658622666272</v>
      </c>
      <c r="D2390" s="2">
        <f>MACD!E2390</f>
        <v>7.9555593370942201E-2</v>
      </c>
      <c r="E2390" s="2">
        <f>MACD!F2390</f>
        <v>5.34613060117584E-2</v>
      </c>
      <c r="F2390" s="2">
        <f>'Moving Avg'!D2390</f>
        <v>2.1619999999999999</v>
      </c>
      <c r="G2390" s="2">
        <f>'Moving Avg'!F2390</f>
        <v>2.1944999999999997</v>
      </c>
      <c r="H2390" s="2">
        <f>'Moving Avg'!G2390</f>
        <v>1.7258000000000002</v>
      </c>
      <c r="I2390" s="2">
        <f>'Moving Avg'!H2390</f>
        <v>0.92890000000000017</v>
      </c>
      <c r="J2390" s="6" t="str">
        <f>OBV!F2390</f>
        <v>BULLISH</v>
      </c>
      <c r="K2390" s="6" t="str">
        <f>OBV!G2390</f>
        <v>NEUTRAL</v>
      </c>
      <c r="L2390" s="6" t="str">
        <f>OBV!H2390</f>
        <v>CONFIRMED BULLISH</v>
      </c>
      <c r="M2390" s="8">
        <f t="shared" si="370"/>
        <v>25</v>
      </c>
      <c r="N2390" s="8">
        <f t="shared" si="371"/>
        <v>0</v>
      </c>
      <c r="O2390" s="8">
        <f t="shared" si="372"/>
        <v>50</v>
      </c>
      <c r="P2390" s="8">
        <f t="shared" si="373"/>
        <v>83.5</v>
      </c>
      <c r="Q2390" s="9">
        <f t="shared" si="374"/>
        <v>28.774999999999999</v>
      </c>
      <c r="R2390" s="9">
        <f t="shared" si="375"/>
        <v>43.375</v>
      </c>
      <c r="S2390" s="9">
        <f t="shared" si="376"/>
        <v>53.825000000000003</v>
      </c>
      <c r="T2390" s="9">
        <f t="shared" si="377"/>
        <v>39.625</v>
      </c>
      <c r="U2390" s="8">
        <f t="shared" si="378"/>
        <v>41.991666666666667</v>
      </c>
      <c r="V2390" s="8">
        <f t="shared" si="379"/>
        <v>41.400000000000006</v>
      </c>
    </row>
    <row r="2391" spans="1:22" ht="13.5" x14ac:dyDescent="0.25">
      <c r="A2391" s="3">
        <f>RSI!A2391</f>
        <v>45789</v>
      </c>
      <c r="B2391" s="2">
        <f>RSI!B2391</f>
        <v>2.04</v>
      </c>
      <c r="C2391" s="2">
        <f>RSI!I2391</f>
        <v>50.973060564974965</v>
      </c>
      <c r="D2391" s="2">
        <f>MACD!E2391</f>
        <v>7.2653367514036837E-2</v>
      </c>
      <c r="E2391" s="2">
        <f>MACD!F2391</f>
        <v>5.7299718312214087E-2</v>
      </c>
      <c r="F2391" s="2">
        <f>'Moving Avg'!D2391</f>
        <v>2.1399999999999997</v>
      </c>
      <c r="G2391" s="2">
        <f>'Moving Avg'!F2391</f>
        <v>2.1904999999999997</v>
      </c>
      <c r="H2391" s="2">
        <f>'Moving Avg'!G2391</f>
        <v>1.7472000000000003</v>
      </c>
      <c r="I2391" s="2">
        <f>'Moving Avg'!H2391</f>
        <v>0.9355</v>
      </c>
      <c r="J2391" s="6" t="str">
        <f>OBV!F2391</f>
        <v>BULLISH</v>
      </c>
      <c r="K2391" s="6" t="str">
        <f>OBV!G2391</f>
        <v>NEUTRAL</v>
      </c>
      <c r="L2391" s="6" t="str">
        <f>OBV!H2391</f>
        <v>BULLISH DIVERGENCE</v>
      </c>
      <c r="M2391" s="8">
        <f t="shared" si="370"/>
        <v>25</v>
      </c>
      <c r="N2391" s="8">
        <f t="shared" si="371"/>
        <v>0</v>
      </c>
      <c r="O2391" s="8">
        <f t="shared" si="372"/>
        <v>50</v>
      </c>
      <c r="P2391" s="8">
        <f t="shared" si="373"/>
        <v>66.5</v>
      </c>
      <c r="Q2391" s="9">
        <f t="shared" si="374"/>
        <v>26.225000000000001</v>
      </c>
      <c r="R2391" s="9">
        <f t="shared" si="375"/>
        <v>39.125</v>
      </c>
      <c r="S2391" s="9">
        <f t="shared" si="376"/>
        <v>46.174999999999997</v>
      </c>
      <c r="T2391" s="9">
        <f t="shared" si="377"/>
        <v>35.375</v>
      </c>
      <c r="U2391" s="8">
        <f t="shared" si="378"/>
        <v>37.174999999999997</v>
      </c>
      <c r="V2391" s="8">
        <f t="shared" si="379"/>
        <v>36.724999999999994</v>
      </c>
    </row>
    <row r="2392" spans="1:22" ht="13.5" x14ac:dyDescent="0.25">
      <c r="A2392" s="3">
        <f>RSI!A2392</f>
        <v>45790</v>
      </c>
      <c r="B2392" s="2">
        <f>RSI!B2392</f>
        <v>1.95</v>
      </c>
      <c r="C2392" s="2">
        <f>RSI!I2392</f>
        <v>46.561191918645044</v>
      </c>
      <c r="D2392" s="2">
        <f>MACD!E2392</f>
        <v>8.7272382953623495E-2</v>
      </c>
      <c r="E2392" s="2">
        <f>MACD!F2392</f>
        <v>6.3294251240495966E-2</v>
      </c>
      <c r="F2392" s="2">
        <f>'Moving Avg'!D2392</f>
        <v>2.1</v>
      </c>
      <c r="G2392" s="2">
        <f>'Moving Avg'!F2392</f>
        <v>2.1774999999999998</v>
      </c>
      <c r="H2392" s="2">
        <f>'Moving Avg'!G2392</f>
        <v>1.7660000000000005</v>
      </c>
      <c r="I2392" s="2">
        <f>'Moving Avg'!H2392</f>
        <v>0.94179999999999997</v>
      </c>
      <c r="J2392" s="6" t="str">
        <f>OBV!F2392</f>
        <v>BEARISH</v>
      </c>
      <c r="K2392" s="6" t="str">
        <f>OBV!G2392</f>
        <v>NEUTRAL</v>
      </c>
      <c r="L2392" s="6" t="str">
        <f>OBV!H2392</f>
        <v>CONFIRMED BEARISH</v>
      </c>
      <c r="M2392" s="8">
        <f t="shared" si="370"/>
        <v>25</v>
      </c>
      <c r="N2392" s="8">
        <f t="shared" si="371"/>
        <v>0</v>
      </c>
      <c r="O2392" s="8">
        <f t="shared" si="372"/>
        <v>50</v>
      </c>
      <c r="P2392" s="8">
        <f t="shared" si="373"/>
        <v>16.5</v>
      </c>
      <c r="Q2392" s="9">
        <f t="shared" si="374"/>
        <v>18.725000000000001</v>
      </c>
      <c r="R2392" s="9">
        <f t="shared" si="375"/>
        <v>26.625</v>
      </c>
      <c r="S2392" s="9">
        <f t="shared" si="376"/>
        <v>23.675000000000001</v>
      </c>
      <c r="T2392" s="9">
        <f t="shared" si="377"/>
        <v>22.875</v>
      </c>
      <c r="U2392" s="8">
        <f t="shared" si="378"/>
        <v>23.008333333333336</v>
      </c>
      <c r="V2392" s="8">
        <f t="shared" si="379"/>
        <v>22.975000000000001</v>
      </c>
    </row>
    <row r="2393" spans="1:22" ht="13.5" x14ac:dyDescent="0.25">
      <c r="A2393" s="3">
        <f>RSI!A2393</f>
        <v>45791</v>
      </c>
      <c r="B2393" s="2">
        <f>RSI!B2393</f>
        <v>2</v>
      </c>
      <c r="C2393" s="2">
        <f>RSI!I2393</f>
        <v>49.192212957162909</v>
      </c>
      <c r="D2393" s="2">
        <f>MACD!E2393</f>
        <v>0.11026708299371446</v>
      </c>
      <c r="E2393" s="2">
        <f>MACD!F2393</f>
        <v>7.2688817591139668E-2</v>
      </c>
      <c r="F2393" s="2">
        <f>'Moving Avg'!D2393</f>
        <v>2.0699999999999998</v>
      </c>
      <c r="G2393" s="2">
        <f>'Moving Avg'!F2393</f>
        <v>2.1624999999999996</v>
      </c>
      <c r="H2393" s="2">
        <f>'Moving Avg'!G2393</f>
        <v>1.7850000000000006</v>
      </c>
      <c r="I2393" s="2">
        <f>'Moving Avg'!H2393</f>
        <v>0.9484999999999999</v>
      </c>
      <c r="J2393" s="6" t="str">
        <f>OBV!F2393</f>
        <v>BEARISH</v>
      </c>
      <c r="K2393" s="6" t="str">
        <f>OBV!G2393</f>
        <v>NEUTRAL</v>
      </c>
      <c r="L2393" s="6" t="str">
        <f>OBV!H2393</f>
        <v>CONFIRMED BEARISH</v>
      </c>
      <c r="M2393" s="8">
        <f t="shared" si="370"/>
        <v>25</v>
      </c>
      <c r="N2393" s="8">
        <f t="shared" si="371"/>
        <v>0</v>
      </c>
      <c r="O2393" s="8">
        <f t="shared" si="372"/>
        <v>50</v>
      </c>
      <c r="P2393" s="8">
        <f t="shared" si="373"/>
        <v>16.5</v>
      </c>
      <c r="Q2393" s="9">
        <f t="shared" si="374"/>
        <v>18.725000000000001</v>
      </c>
      <c r="R2393" s="9">
        <f t="shared" si="375"/>
        <v>26.625</v>
      </c>
      <c r="S2393" s="9">
        <f t="shared" si="376"/>
        <v>23.675000000000001</v>
      </c>
      <c r="T2393" s="9">
        <f t="shared" si="377"/>
        <v>22.875</v>
      </c>
      <c r="U2393" s="8">
        <f t="shared" si="378"/>
        <v>23.008333333333336</v>
      </c>
      <c r="V2393" s="8">
        <f t="shared" si="379"/>
        <v>22.975000000000001</v>
      </c>
    </row>
    <row r="2394" spans="1:22" ht="13.5" x14ac:dyDescent="0.25">
      <c r="A2394" s="3">
        <f>RSI!A2394</f>
        <v>45792</v>
      </c>
      <c r="B2394" s="2">
        <f>RSI!B2394</f>
        <v>2.0099999999999998</v>
      </c>
      <c r="C2394" s="2">
        <f>RSI!I2394</f>
        <v>49.72534080965152</v>
      </c>
      <c r="D2394" s="2">
        <f>MACD!E2394</f>
        <v>0.11374991541266066</v>
      </c>
      <c r="E2394" s="2">
        <f>MACD!F2394</f>
        <v>8.0901037155443875E-2</v>
      </c>
      <c r="F2394" s="2">
        <f>'Moving Avg'!D2394</f>
        <v>2.0260000000000002</v>
      </c>
      <c r="G2394" s="2">
        <f>'Moving Avg'!F2394</f>
        <v>2.1429999999999998</v>
      </c>
      <c r="H2394" s="2">
        <f>'Moving Avg'!G2394</f>
        <v>1.8034000000000006</v>
      </c>
      <c r="I2394" s="2">
        <f>'Moving Avg'!H2394</f>
        <v>0.95534999999999981</v>
      </c>
      <c r="J2394" s="6" t="str">
        <f>OBV!F2394</f>
        <v>BEARISH</v>
      </c>
      <c r="K2394" s="6" t="str">
        <f>OBV!G2394</f>
        <v>NEUTRAL</v>
      </c>
      <c r="L2394" s="6" t="str">
        <f>OBV!H2394</f>
        <v>CONFIRMED BEARISH</v>
      </c>
      <c r="M2394" s="8">
        <f t="shared" si="370"/>
        <v>25</v>
      </c>
      <c r="N2394" s="8">
        <f t="shared" si="371"/>
        <v>0</v>
      </c>
      <c r="O2394" s="8">
        <f t="shared" si="372"/>
        <v>50</v>
      </c>
      <c r="P2394" s="8">
        <f t="shared" si="373"/>
        <v>16.5</v>
      </c>
      <c r="Q2394" s="9">
        <f t="shared" si="374"/>
        <v>18.725000000000001</v>
      </c>
      <c r="R2394" s="9">
        <f t="shared" si="375"/>
        <v>26.625</v>
      </c>
      <c r="S2394" s="9">
        <f t="shared" si="376"/>
        <v>23.675000000000001</v>
      </c>
      <c r="T2394" s="9">
        <f t="shared" si="377"/>
        <v>22.875</v>
      </c>
      <c r="U2394" s="8">
        <f t="shared" si="378"/>
        <v>23.008333333333336</v>
      </c>
      <c r="V2394" s="8">
        <f t="shared" si="379"/>
        <v>22.975000000000001</v>
      </c>
    </row>
    <row r="2395" spans="1:22" ht="13.5" x14ac:dyDescent="0.25">
      <c r="A2395" s="3">
        <f>RSI!A2395</f>
        <v>45793</v>
      </c>
      <c r="B2395" s="2">
        <f>RSI!B2395</f>
        <v>2</v>
      </c>
      <c r="C2395" s="2">
        <f>RSI!I2395</f>
        <v>49.169713664067231</v>
      </c>
      <c r="D2395" s="2">
        <f>MACD!E2395</f>
        <v>0.10367236342849973</v>
      </c>
      <c r="E2395" s="2">
        <f>MACD!F2395</f>
        <v>8.5455302410055042E-2</v>
      </c>
      <c r="F2395" s="2">
        <f>'Moving Avg'!D2395</f>
        <v>2</v>
      </c>
      <c r="G2395" s="2">
        <f>'Moving Avg'!F2395</f>
        <v>2.1189999999999998</v>
      </c>
      <c r="H2395" s="2">
        <f>'Moving Avg'!G2395</f>
        <v>1.8216000000000006</v>
      </c>
      <c r="I2395" s="2">
        <f>'Moving Avg'!H2395</f>
        <v>0.96224999999999983</v>
      </c>
      <c r="J2395" s="6" t="str">
        <f>OBV!F2395</f>
        <v>BEARISH</v>
      </c>
      <c r="K2395" s="6" t="str">
        <f>OBV!G2395</f>
        <v>NEUTRAL</v>
      </c>
      <c r="L2395" s="6" t="str">
        <f>OBV!H2395</f>
        <v>CONFIRMED BEARISH</v>
      </c>
      <c r="M2395" s="8">
        <f t="shared" si="370"/>
        <v>25</v>
      </c>
      <c r="N2395" s="8">
        <f t="shared" si="371"/>
        <v>0</v>
      </c>
      <c r="O2395" s="8">
        <f t="shared" si="372"/>
        <v>50</v>
      </c>
      <c r="P2395" s="8">
        <f t="shared" si="373"/>
        <v>16.5</v>
      </c>
      <c r="Q2395" s="9">
        <f t="shared" si="374"/>
        <v>18.725000000000001</v>
      </c>
      <c r="R2395" s="9">
        <f t="shared" si="375"/>
        <v>26.625</v>
      </c>
      <c r="S2395" s="9">
        <f t="shared" si="376"/>
        <v>23.675000000000001</v>
      </c>
      <c r="T2395" s="9">
        <f t="shared" si="377"/>
        <v>22.875</v>
      </c>
      <c r="U2395" s="8">
        <f t="shared" si="378"/>
        <v>23.008333333333336</v>
      </c>
      <c r="V2395" s="8">
        <f t="shared" si="379"/>
        <v>22.975000000000001</v>
      </c>
    </row>
    <row r="2396" spans="1:22" ht="13.5" x14ac:dyDescent="0.25">
      <c r="A2396" s="3">
        <f>RSI!A2396</f>
        <v>45796</v>
      </c>
      <c r="B2396" s="2">
        <f>RSI!B2396</f>
        <v>1.92</v>
      </c>
      <c r="C2396" s="2">
        <f>RSI!I2396</f>
        <v>44.851924430376265</v>
      </c>
      <c r="D2396" s="2">
        <f>MACD!E2396</f>
        <v>0.1150512345129493</v>
      </c>
      <c r="E2396" s="2">
        <f>MACD!F2396</f>
        <v>9.1374488830633899E-2</v>
      </c>
      <c r="F2396" s="2">
        <f>'Moving Avg'!D2396</f>
        <v>1.9759999999999998</v>
      </c>
      <c r="G2396" s="2">
        <f>'Moving Avg'!F2396</f>
        <v>2.0964999999999998</v>
      </c>
      <c r="H2396" s="2">
        <f>'Moving Avg'!G2396</f>
        <v>1.8374000000000006</v>
      </c>
      <c r="I2396" s="2">
        <f>'Moving Avg'!H2396</f>
        <v>0.96884999999999977</v>
      </c>
      <c r="J2396" s="6" t="str">
        <f>OBV!F2396</f>
        <v>BEARISH</v>
      </c>
      <c r="K2396" s="6" t="str">
        <f>OBV!G2396</f>
        <v>NEUTRAL</v>
      </c>
      <c r="L2396" s="6" t="str">
        <f>OBV!H2396</f>
        <v>CONFIRMED BEARISH</v>
      </c>
      <c r="M2396" s="8">
        <f t="shared" si="370"/>
        <v>25</v>
      </c>
      <c r="N2396" s="8">
        <f t="shared" si="371"/>
        <v>0</v>
      </c>
      <c r="O2396" s="8">
        <f t="shared" si="372"/>
        <v>50</v>
      </c>
      <c r="P2396" s="8">
        <f t="shared" si="373"/>
        <v>16.5</v>
      </c>
      <c r="Q2396" s="9">
        <f t="shared" si="374"/>
        <v>18.725000000000001</v>
      </c>
      <c r="R2396" s="9">
        <f t="shared" si="375"/>
        <v>26.625</v>
      </c>
      <c r="S2396" s="9">
        <f t="shared" si="376"/>
        <v>23.675000000000001</v>
      </c>
      <c r="T2396" s="9">
        <f t="shared" si="377"/>
        <v>22.875</v>
      </c>
      <c r="U2396" s="8">
        <f t="shared" si="378"/>
        <v>23.008333333333336</v>
      </c>
      <c r="V2396" s="8">
        <f t="shared" si="379"/>
        <v>22.975000000000001</v>
      </c>
    </row>
    <row r="2397" spans="1:22" ht="13.5" x14ac:dyDescent="0.25">
      <c r="A2397" s="3">
        <f>RSI!A2397</f>
        <v>45797</v>
      </c>
      <c r="B2397" s="2">
        <f>RSI!B2397</f>
        <v>1.84</v>
      </c>
      <c r="C2397" s="2">
        <f>RSI!I2397</f>
        <v>40.976793225677994</v>
      </c>
      <c r="D2397" s="2">
        <f>MACD!E2397</f>
        <v>0.13120218781828186</v>
      </c>
      <c r="E2397" s="2">
        <f>MACD!F2397</f>
        <v>9.9340028628163504E-2</v>
      </c>
      <c r="F2397" s="2">
        <f>'Moving Avg'!D2397</f>
        <v>1.954</v>
      </c>
      <c r="G2397" s="2">
        <f>'Moving Avg'!F2397</f>
        <v>2.0749999999999997</v>
      </c>
      <c r="H2397" s="2">
        <f>'Moving Avg'!G2397</f>
        <v>1.8512000000000008</v>
      </c>
      <c r="I2397" s="2">
        <f>'Moving Avg'!H2397</f>
        <v>0.97494999999999987</v>
      </c>
      <c r="J2397" s="6" t="str">
        <f>OBV!F2397</f>
        <v>BEARISH</v>
      </c>
      <c r="K2397" s="6" t="str">
        <f>OBV!G2397</f>
        <v>NEUTRAL</v>
      </c>
      <c r="L2397" s="6" t="str">
        <f>OBV!H2397</f>
        <v>CONFIRMED BEARISH</v>
      </c>
      <c r="M2397" s="8">
        <f t="shared" si="370"/>
        <v>25</v>
      </c>
      <c r="N2397" s="8">
        <f t="shared" si="371"/>
        <v>0</v>
      </c>
      <c r="O2397" s="8">
        <f t="shared" si="372"/>
        <v>50</v>
      </c>
      <c r="P2397" s="8">
        <f t="shared" si="373"/>
        <v>16.5</v>
      </c>
      <c r="Q2397" s="9">
        <f t="shared" si="374"/>
        <v>18.725000000000001</v>
      </c>
      <c r="R2397" s="9">
        <f t="shared" si="375"/>
        <v>26.625</v>
      </c>
      <c r="S2397" s="9">
        <f t="shared" si="376"/>
        <v>23.675000000000001</v>
      </c>
      <c r="T2397" s="9">
        <f t="shared" si="377"/>
        <v>22.875</v>
      </c>
      <c r="U2397" s="8">
        <f t="shared" si="378"/>
        <v>23.008333333333336</v>
      </c>
      <c r="V2397" s="8">
        <f t="shared" si="379"/>
        <v>22.975000000000001</v>
      </c>
    </row>
    <row r="2398" spans="1:22" ht="13.5" x14ac:dyDescent="0.25">
      <c r="A2398" s="3">
        <f>RSI!A2398</f>
        <v>45798</v>
      </c>
      <c r="B2398" s="2">
        <f>RSI!B2398</f>
        <v>1.92</v>
      </c>
      <c r="C2398" s="2">
        <f>RSI!I2398</f>
        <v>46.001087059844508</v>
      </c>
      <c r="D2398" s="2">
        <f>MACD!E2398</f>
        <v>0.13996772459233719</v>
      </c>
      <c r="E2398" s="2">
        <f>MACD!F2398</f>
        <v>0.10746556782099824</v>
      </c>
      <c r="F2398" s="2">
        <f>'Moving Avg'!D2398</f>
        <v>1.9379999999999999</v>
      </c>
      <c r="G2398" s="2">
        <f>'Moving Avg'!F2398</f>
        <v>2.0625</v>
      </c>
      <c r="H2398" s="2">
        <f>'Moving Avg'!G2398</f>
        <v>1.8666000000000009</v>
      </c>
      <c r="I2398" s="2">
        <f>'Moving Avg'!H2398</f>
        <v>0.98134999999999972</v>
      </c>
      <c r="J2398" s="6" t="str">
        <f>OBV!F2398</f>
        <v>BEARISH</v>
      </c>
      <c r="K2398" s="6" t="str">
        <f>OBV!G2398</f>
        <v>NEUTRAL</v>
      </c>
      <c r="L2398" s="6" t="str">
        <f>OBV!H2398</f>
        <v>CONFIRMED BEARISH</v>
      </c>
      <c r="M2398" s="8">
        <f t="shared" si="370"/>
        <v>25</v>
      </c>
      <c r="N2398" s="8">
        <f t="shared" si="371"/>
        <v>0</v>
      </c>
      <c r="O2398" s="8">
        <f t="shared" si="372"/>
        <v>50</v>
      </c>
      <c r="P2398" s="8">
        <f t="shared" si="373"/>
        <v>16.5</v>
      </c>
      <c r="Q2398" s="9">
        <f t="shared" si="374"/>
        <v>18.725000000000001</v>
      </c>
      <c r="R2398" s="9">
        <f t="shared" si="375"/>
        <v>26.625</v>
      </c>
      <c r="S2398" s="9">
        <f t="shared" si="376"/>
        <v>23.675000000000001</v>
      </c>
      <c r="T2398" s="9">
        <f t="shared" si="377"/>
        <v>22.875</v>
      </c>
      <c r="U2398" s="8">
        <f t="shared" si="378"/>
        <v>23.008333333333336</v>
      </c>
      <c r="V2398" s="8">
        <f t="shared" si="379"/>
        <v>22.975000000000001</v>
      </c>
    </row>
    <row r="2399" spans="1:22" ht="13.5" x14ac:dyDescent="0.25">
      <c r="A2399" s="3">
        <f>RSI!A2399</f>
        <v>45799</v>
      </c>
      <c r="B2399" s="2">
        <f>RSI!B2399</f>
        <v>2</v>
      </c>
      <c r="C2399" s="2">
        <f>RSI!I2399</f>
        <v>50.535590551440009</v>
      </c>
      <c r="D2399" s="2">
        <f>MACD!E2399</f>
        <v>0.15424308560229716</v>
      </c>
      <c r="E2399" s="2">
        <f>MACD!F2399</f>
        <v>0.11682107137725803</v>
      </c>
      <c r="F2399" s="2">
        <f>'Moving Avg'!D2399</f>
        <v>1.9359999999999999</v>
      </c>
      <c r="G2399" s="2">
        <f>'Moving Avg'!F2399</f>
        <v>2.0585</v>
      </c>
      <c r="H2399" s="2">
        <f>'Moving Avg'!G2399</f>
        <v>1.8832000000000004</v>
      </c>
      <c r="I2399" s="2">
        <f>'Moving Avg'!H2399</f>
        <v>0.98814999999999964</v>
      </c>
      <c r="J2399" s="6" t="str">
        <f>OBV!F2399</f>
        <v>BEARISH</v>
      </c>
      <c r="K2399" s="6" t="str">
        <f>OBV!G2399</f>
        <v>NEUTRAL</v>
      </c>
      <c r="L2399" s="6" t="str">
        <f>OBV!H2399</f>
        <v>CONFIRMED BEARISH</v>
      </c>
      <c r="M2399" s="8">
        <f t="shared" si="370"/>
        <v>25</v>
      </c>
      <c r="N2399" s="8">
        <f t="shared" si="371"/>
        <v>0</v>
      </c>
      <c r="O2399" s="8">
        <f t="shared" si="372"/>
        <v>50</v>
      </c>
      <c r="P2399" s="8">
        <f t="shared" si="373"/>
        <v>16.5</v>
      </c>
      <c r="Q2399" s="9">
        <f t="shared" si="374"/>
        <v>18.725000000000001</v>
      </c>
      <c r="R2399" s="9">
        <f t="shared" si="375"/>
        <v>26.625</v>
      </c>
      <c r="S2399" s="9">
        <f t="shared" si="376"/>
        <v>23.675000000000001</v>
      </c>
      <c r="T2399" s="9">
        <f t="shared" si="377"/>
        <v>22.875</v>
      </c>
      <c r="U2399" s="8">
        <f t="shared" si="378"/>
        <v>23.008333333333336</v>
      </c>
      <c r="V2399" s="8">
        <f t="shared" si="379"/>
        <v>22.975000000000001</v>
      </c>
    </row>
    <row r="2400" spans="1:22" ht="13.5" x14ac:dyDescent="0.25">
      <c r="A2400" s="3">
        <f>RSI!A2400</f>
        <v>45800</v>
      </c>
      <c r="B2400" s="2">
        <f>RSI!B2400</f>
        <v>1.92</v>
      </c>
      <c r="C2400" s="2">
        <f>RSI!I2400</f>
        <v>46.344495010407798</v>
      </c>
      <c r="D2400" s="2">
        <f>MACD!E2400</f>
        <v>0.15683212245508793</v>
      </c>
      <c r="E2400" s="2">
        <f>MACD!F2400</f>
        <v>0.12482328159282402</v>
      </c>
      <c r="F2400" s="2">
        <f>'Moving Avg'!D2400</f>
        <v>1.92</v>
      </c>
      <c r="G2400" s="2">
        <f>'Moving Avg'!F2400</f>
        <v>2.0550000000000006</v>
      </c>
      <c r="H2400" s="2">
        <f>'Moving Avg'!G2400</f>
        <v>1.8972000000000007</v>
      </c>
      <c r="I2400" s="2">
        <f>'Moving Avg'!H2400</f>
        <v>0.99464999999999959</v>
      </c>
      <c r="J2400" s="6" t="str">
        <f>OBV!F2400</f>
        <v>BEARISH</v>
      </c>
      <c r="K2400" s="6" t="str">
        <f>OBV!G2400</f>
        <v>NEUTRAL</v>
      </c>
      <c r="L2400" s="6" t="str">
        <f>OBV!H2400</f>
        <v>CONFIRMED BEARISH</v>
      </c>
      <c r="M2400" s="8">
        <f t="shared" si="370"/>
        <v>25</v>
      </c>
      <c r="N2400" s="8">
        <f t="shared" si="371"/>
        <v>0</v>
      </c>
      <c r="O2400" s="8">
        <f t="shared" si="372"/>
        <v>50</v>
      </c>
      <c r="P2400" s="8">
        <f t="shared" si="373"/>
        <v>16.5</v>
      </c>
      <c r="Q2400" s="9">
        <f t="shared" si="374"/>
        <v>18.725000000000001</v>
      </c>
      <c r="R2400" s="9">
        <f t="shared" si="375"/>
        <v>26.625</v>
      </c>
      <c r="S2400" s="9">
        <f t="shared" si="376"/>
        <v>23.675000000000001</v>
      </c>
      <c r="T2400" s="9">
        <f t="shared" si="377"/>
        <v>22.875</v>
      </c>
      <c r="U2400" s="8">
        <f t="shared" si="378"/>
        <v>23.008333333333336</v>
      </c>
      <c r="V2400" s="8">
        <f t="shared" si="379"/>
        <v>22.975000000000001</v>
      </c>
    </row>
    <row r="2401" spans="1:22" ht="13.5" x14ac:dyDescent="0.25">
      <c r="A2401" s="3">
        <f>RSI!A2401</f>
        <v>45803</v>
      </c>
      <c r="B2401" s="2">
        <f>RSI!B2401</f>
        <v>2</v>
      </c>
      <c r="C2401" s="2">
        <f>RSI!I2401</f>
        <v>50.743723116144764</v>
      </c>
      <c r="D2401" s="2">
        <f>MACD!E2401</f>
        <v>0.13969439209809997</v>
      </c>
      <c r="E2401" s="2">
        <f>MACD!F2401</f>
        <v>0.12779750369387921</v>
      </c>
      <c r="F2401" s="2">
        <f>'Moving Avg'!D2401</f>
        <v>1.9359999999999999</v>
      </c>
      <c r="G2401" s="2">
        <f>'Moving Avg'!F2401</f>
        <v>2.0515000000000003</v>
      </c>
      <c r="H2401" s="2">
        <f>'Moving Avg'!G2401</f>
        <v>1.9118000000000006</v>
      </c>
      <c r="I2401" s="2">
        <f>'Moving Avg'!H2401</f>
        <v>1.0016499999999997</v>
      </c>
      <c r="J2401" s="6" t="str">
        <f>OBV!F2401</f>
        <v>BULLISH</v>
      </c>
      <c r="K2401" s="6" t="str">
        <f>OBV!G2401</f>
        <v>NEUTRAL</v>
      </c>
      <c r="L2401" s="6" t="str">
        <f>OBV!H2401</f>
        <v>CONFIRMED BULLISH</v>
      </c>
      <c r="M2401" s="8">
        <f t="shared" si="370"/>
        <v>25</v>
      </c>
      <c r="N2401" s="8">
        <f t="shared" si="371"/>
        <v>0</v>
      </c>
      <c r="O2401" s="8">
        <f t="shared" si="372"/>
        <v>50</v>
      </c>
      <c r="P2401" s="8">
        <f t="shared" si="373"/>
        <v>83.5</v>
      </c>
      <c r="Q2401" s="9">
        <f t="shared" si="374"/>
        <v>28.774999999999999</v>
      </c>
      <c r="R2401" s="9">
        <f t="shared" si="375"/>
        <v>43.375</v>
      </c>
      <c r="S2401" s="9">
        <f t="shared" si="376"/>
        <v>53.825000000000003</v>
      </c>
      <c r="T2401" s="9">
        <f t="shared" si="377"/>
        <v>39.625</v>
      </c>
      <c r="U2401" s="8">
        <f t="shared" si="378"/>
        <v>41.991666666666667</v>
      </c>
      <c r="V2401" s="8">
        <f t="shared" si="379"/>
        <v>41.400000000000006</v>
      </c>
    </row>
    <row r="2402" spans="1:22" ht="13.5" x14ac:dyDescent="0.25">
      <c r="A2402" s="3">
        <f>RSI!A2402</f>
        <v>45804</v>
      </c>
      <c r="B2402" s="2">
        <f>RSI!B2402</f>
        <v>2</v>
      </c>
      <c r="C2402" s="2">
        <f>RSI!I2402</f>
        <v>50.743723116144764</v>
      </c>
      <c r="D2402" s="2">
        <f>MACD!E2402</f>
        <v>0.1112851231050398</v>
      </c>
      <c r="E2402" s="2">
        <f>MACD!F2402</f>
        <v>0.12449502757611133</v>
      </c>
      <c r="F2402" s="2">
        <f>'Moving Avg'!D2402</f>
        <v>1.968</v>
      </c>
      <c r="G2402" s="2">
        <f>'Moving Avg'!F2402</f>
        <v>2.0435000000000003</v>
      </c>
      <c r="H2402" s="2">
        <f>'Moving Avg'!G2402</f>
        <v>1.9258000000000004</v>
      </c>
      <c r="I2402" s="2">
        <f>'Moving Avg'!H2402</f>
        <v>1.0086499999999996</v>
      </c>
      <c r="J2402" s="6" t="str">
        <f>OBV!F2402</f>
        <v>BULLISH</v>
      </c>
      <c r="K2402" s="6" t="str">
        <f>OBV!G2402</f>
        <v>NEUTRAL</v>
      </c>
      <c r="L2402" s="6" t="str">
        <f>OBV!H2402</f>
        <v>CONFIRMED BULLISH</v>
      </c>
      <c r="M2402" s="8">
        <f t="shared" si="370"/>
        <v>25</v>
      </c>
      <c r="N2402" s="8">
        <f t="shared" si="371"/>
        <v>45</v>
      </c>
      <c r="O2402" s="8">
        <f t="shared" si="372"/>
        <v>50</v>
      </c>
      <c r="P2402" s="8">
        <f t="shared" si="373"/>
        <v>83.5</v>
      </c>
      <c r="Q2402" s="9">
        <f t="shared" si="374"/>
        <v>44.524999999999999</v>
      </c>
      <c r="R2402" s="9">
        <f t="shared" si="375"/>
        <v>52.375</v>
      </c>
      <c r="S2402" s="9">
        <f t="shared" si="376"/>
        <v>60.575000000000003</v>
      </c>
      <c r="T2402" s="9">
        <f t="shared" si="377"/>
        <v>50.875</v>
      </c>
      <c r="U2402" s="8">
        <f t="shared" si="378"/>
        <v>52.491666666666674</v>
      </c>
      <c r="V2402" s="8">
        <f t="shared" si="379"/>
        <v>52.087500000000006</v>
      </c>
    </row>
    <row r="2403" spans="1:22" ht="13.5" x14ac:dyDescent="0.25">
      <c r="A2403" s="3">
        <f>RSI!A2403</f>
        <v>45805</v>
      </c>
      <c r="B2403" s="2">
        <f>RSI!B2403</f>
        <v>2</v>
      </c>
      <c r="C2403" s="2">
        <f>RSI!I2403</f>
        <v>50.743723116144764</v>
      </c>
      <c r="D2403" s="2">
        <f>MACD!E2403</f>
        <v>9.4881449414123242E-2</v>
      </c>
      <c r="E2403" s="2">
        <f>MACD!F2403</f>
        <v>0.11857231194371373</v>
      </c>
      <c r="F2403" s="2">
        <f>'Moving Avg'!D2403</f>
        <v>1.984</v>
      </c>
      <c r="G2403" s="2">
        <f>'Moving Avg'!F2403</f>
        <v>2.0309999999999997</v>
      </c>
      <c r="H2403" s="2">
        <f>'Moving Avg'!G2403</f>
        <v>1.9388000000000005</v>
      </c>
      <c r="I2403" s="2">
        <f>'Moving Avg'!H2403</f>
        <v>1.0155999999999998</v>
      </c>
      <c r="J2403" s="6" t="str">
        <f>OBV!F2403</f>
        <v>BULLISH</v>
      </c>
      <c r="K2403" s="6" t="str">
        <f>OBV!G2403</f>
        <v>NEUTRAL</v>
      </c>
      <c r="L2403" s="6" t="str">
        <f>OBV!H2403</f>
        <v>CONFIRMED BULLISH</v>
      </c>
      <c r="M2403" s="8">
        <f t="shared" si="370"/>
        <v>25</v>
      </c>
      <c r="N2403" s="8">
        <f t="shared" si="371"/>
        <v>100</v>
      </c>
      <c r="O2403" s="8">
        <f t="shared" si="372"/>
        <v>50</v>
      </c>
      <c r="P2403" s="8">
        <f t="shared" si="373"/>
        <v>83.5</v>
      </c>
      <c r="Q2403" s="9">
        <f t="shared" si="374"/>
        <v>63.774999999999999</v>
      </c>
      <c r="R2403" s="9">
        <f t="shared" si="375"/>
        <v>63.375</v>
      </c>
      <c r="S2403" s="9">
        <f t="shared" si="376"/>
        <v>68.825000000000003</v>
      </c>
      <c r="T2403" s="9">
        <f t="shared" si="377"/>
        <v>64.625</v>
      </c>
      <c r="U2403" s="8">
        <f t="shared" si="378"/>
        <v>65.325000000000003</v>
      </c>
      <c r="V2403" s="8">
        <f t="shared" si="379"/>
        <v>65.150000000000006</v>
      </c>
    </row>
    <row r="2404" spans="1:22" ht="13.5" x14ac:dyDescent="0.25">
      <c r="A2404" s="3">
        <f>RSI!A2404</f>
        <v>45806</v>
      </c>
      <c r="B2404" s="2">
        <f>RSI!B2404</f>
        <v>2</v>
      </c>
      <c r="C2404" s="2">
        <f>RSI!I2404</f>
        <v>50.743723116144764</v>
      </c>
      <c r="D2404" s="2">
        <f>MACD!E2404</f>
        <v>8.2486759776919438E-2</v>
      </c>
      <c r="E2404" s="2">
        <f>MACD!F2404</f>
        <v>0.11135520151035488</v>
      </c>
      <c r="F2404" s="2">
        <f>'Moving Avg'!D2404</f>
        <v>1.984</v>
      </c>
      <c r="G2404" s="2">
        <f>'Moving Avg'!F2404</f>
        <v>2.0234999999999999</v>
      </c>
      <c r="H2404" s="2">
        <f>'Moving Avg'!G2404</f>
        <v>1.9506000000000003</v>
      </c>
      <c r="I2404" s="2">
        <f>'Moving Avg'!H2404</f>
        <v>1.0225499999999996</v>
      </c>
      <c r="J2404" s="6" t="str">
        <f>OBV!F2404</f>
        <v>BULLISH</v>
      </c>
      <c r="K2404" s="6" t="str">
        <f>OBV!G2404</f>
        <v>NEUTRAL</v>
      </c>
      <c r="L2404" s="6" t="str">
        <f>OBV!H2404</f>
        <v>NEUTRAL</v>
      </c>
      <c r="M2404" s="8">
        <f t="shared" si="370"/>
        <v>25</v>
      </c>
      <c r="N2404" s="8">
        <f t="shared" si="371"/>
        <v>100</v>
      </c>
      <c r="O2404" s="8">
        <f t="shared" si="372"/>
        <v>50</v>
      </c>
      <c r="P2404" s="8">
        <f t="shared" si="373"/>
        <v>49.5</v>
      </c>
      <c r="Q2404" s="9">
        <f t="shared" si="374"/>
        <v>58.674999999999997</v>
      </c>
      <c r="R2404" s="9">
        <f t="shared" si="375"/>
        <v>54.875</v>
      </c>
      <c r="S2404" s="9">
        <f t="shared" si="376"/>
        <v>53.525000000000006</v>
      </c>
      <c r="T2404" s="9">
        <f t="shared" si="377"/>
        <v>56.125</v>
      </c>
      <c r="U2404" s="8">
        <f t="shared" si="378"/>
        <v>55.691666666666663</v>
      </c>
      <c r="V2404" s="8">
        <f t="shared" si="379"/>
        <v>55.8</v>
      </c>
    </row>
    <row r="2405" spans="1:22" ht="13.5" x14ac:dyDescent="0.25">
      <c r="A2405" s="3">
        <f>RSI!A2405</f>
        <v>45807</v>
      </c>
      <c r="B2405" s="2">
        <f>RSI!B2405</f>
        <v>2</v>
      </c>
      <c r="C2405" s="2">
        <f>RSI!I2405</f>
        <v>50.743723116144764</v>
      </c>
      <c r="D2405" s="2">
        <f>MACD!E2405</f>
        <v>7.0411299123532611E-2</v>
      </c>
      <c r="E2405" s="2">
        <f>MACD!F2405</f>
        <v>0.10316642103299044</v>
      </c>
      <c r="F2405" s="2">
        <f>'Moving Avg'!D2405</f>
        <v>2</v>
      </c>
      <c r="G2405" s="2">
        <f>'Moving Avg'!F2405</f>
        <v>2.0204999999999997</v>
      </c>
      <c r="H2405" s="2">
        <f>'Moving Avg'!G2405</f>
        <v>1.9612000000000003</v>
      </c>
      <c r="I2405" s="2">
        <f>'Moving Avg'!H2405</f>
        <v>1.0294999999999996</v>
      </c>
      <c r="J2405" s="6" t="str">
        <f>OBV!F2405</f>
        <v>BULLISH</v>
      </c>
      <c r="K2405" s="6" t="str">
        <f>OBV!G2405</f>
        <v>NEUTRAL</v>
      </c>
      <c r="L2405" s="6" t="str">
        <f>OBV!H2405</f>
        <v>CONFIRMED BULLISH</v>
      </c>
      <c r="M2405" s="8">
        <f t="shared" si="370"/>
        <v>25</v>
      </c>
      <c r="N2405" s="8">
        <f t="shared" si="371"/>
        <v>100</v>
      </c>
      <c r="O2405" s="8">
        <f t="shared" si="372"/>
        <v>50</v>
      </c>
      <c r="P2405" s="8">
        <f t="shared" si="373"/>
        <v>83.5</v>
      </c>
      <c r="Q2405" s="9">
        <f t="shared" si="374"/>
        <v>63.774999999999999</v>
      </c>
      <c r="R2405" s="9">
        <f t="shared" si="375"/>
        <v>63.375</v>
      </c>
      <c r="S2405" s="9">
        <f t="shared" si="376"/>
        <v>68.825000000000003</v>
      </c>
      <c r="T2405" s="9">
        <f t="shared" si="377"/>
        <v>64.625</v>
      </c>
      <c r="U2405" s="8">
        <f t="shared" si="378"/>
        <v>65.325000000000003</v>
      </c>
      <c r="V2405" s="8">
        <f t="shared" si="379"/>
        <v>65.150000000000006</v>
      </c>
    </row>
    <row r="2406" spans="1:22" ht="13.5" x14ac:dyDescent="0.25">
      <c r="A2406" s="3">
        <f>RSI!A2406</f>
        <v>45810</v>
      </c>
      <c r="B2406" s="2">
        <f>RSI!B2406</f>
        <v>2.09</v>
      </c>
      <c r="C2406" s="2">
        <f>RSI!I2406</f>
        <v>56.549176542356548</v>
      </c>
      <c r="D2406" s="2">
        <f>MACD!E2406</f>
        <v>4.1173701185710954E-2</v>
      </c>
      <c r="E2406" s="2">
        <f>MACD!F2406</f>
        <v>9.0767877063534536E-2</v>
      </c>
      <c r="F2406" s="2">
        <f>'Moving Avg'!D2406</f>
        <v>2.0179999999999998</v>
      </c>
      <c r="G2406" s="2">
        <f>'Moving Avg'!F2406</f>
        <v>2.0174999999999996</v>
      </c>
      <c r="H2406" s="2">
        <f>'Moving Avg'!G2406</f>
        <v>1.9740000000000006</v>
      </c>
      <c r="I2406" s="2">
        <f>'Moving Avg'!H2406</f>
        <v>1.0368999999999997</v>
      </c>
      <c r="J2406" s="6" t="str">
        <f>OBV!F2406</f>
        <v>BULLISH</v>
      </c>
      <c r="K2406" s="6" t="str">
        <f>OBV!G2406</f>
        <v>NEUTRAL</v>
      </c>
      <c r="L2406" s="6" t="str">
        <f>OBV!H2406</f>
        <v>CONFIRMED BULLISH</v>
      </c>
      <c r="M2406" s="8">
        <f t="shared" si="370"/>
        <v>25</v>
      </c>
      <c r="N2406" s="8">
        <f t="shared" si="371"/>
        <v>100</v>
      </c>
      <c r="O2406" s="8">
        <f t="shared" si="372"/>
        <v>50</v>
      </c>
      <c r="P2406" s="8">
        <f t="shared" si="373"/>
        <v>83.5</v>
      </c>
      <c r="Q2406" s="9">
        <f t="shared" si="374"/>
        <v>63.774999999999999</v>
      </c>
      <c r="R2406" s="9">
        <f t="shared" si="375"/>
        <v>63.375</v>
      </c>
      <c r="S2406" s="9">
        <f t="shared" si="376"/>
        <v>68.825000000000003</v>
      </c>
      <c r="T2406" s="9">
        <f t="shared" si="377"/>
        <v>64.625</v>
      </c>
      <c r="U2406" s="8">
        <f t="shared" si="378"/>
        <v>65.325000000000003</v>
      </c>
      <c r="V2406" s="8">
        <f t="shared" si="379"/>
        <v>65.150000000000006</v>
      </c>
    </row>
    <row r="2407" spans="1:22" ht="13.5" x14ac:dyDescent="0.25">
      <c r="A2407" s="3">
        <f>RSI!A2407</f>
        <v>45811</v>
      </c>
      <c r="B2407" s="2">
        <f>RSI!B2407</f>
        <v>2.08</v>
      </c>
      <c r="C2407" s="2">
        <f>RSI!I2407</f>
        <v>55.762745075363988</v>
      </c>
      <c r="D2407" s="2">
        <f>MACD!E2407</f>
        <v>4.2932617622239988E-3</v>
      </c>
      <c r="E2407" s="2">
        <f>MACD!F2407</f>
        <v>7.3472954003272431E-2</v>
      </c>
      <c r="F2407" s="2">
        <f>'Moving Avg'!D2407</f>
        <v>2.0339999999999998</v>
      </c>
      <c r="G2407" s="2">
        <f>'Moving Avg'!F2407</f>
        <v>2.0140000000000002</v>
      </c>
      <c r="H2407" s="2">
        <f>'Moving Avg'!G2407</f>
        <v>1.9854000000000005</v>
      </c>
      <c r="I2407" s="2">
        <f>'Moving Avg'!H2407</f>
        <v>1.0441999999999998</v>
      </c>
      <c r="J2407" s="6" t="str">
        <f>OBV!F2407</f>
        <v>BEARISH</v>
      </c>
      <c r="K2407" s="6" t="str">
        <f>OBV!G2407</f>
        <v>NEUTRAL</v>
      </c>
      <c r="L2407" s="6" t="str">
        <f>OBV!H2407</f>
        <v>BEARISH DIVERGENCE</v>
      </c>
      <c r="M2407" s="8">
        <f t="shared" si="370"/>
        <v>25</v>
      </c>
      <c r="N2407" s="8">
        <f t="shared" si="371"/>
        <v>100</v>
      </c>
      <c r="O2407" s="8">
        <f t="shared" si="372"/>
        <v>50</v>
      </c>
      <c r="P2407" s="8">
        <f t="shared" si="373"/>
        <v>16.5</v>
      </c>
      <c r="Q2407" s="9">
        <f t="shared" si="374"/>
        <v>53.725000000000001</v>
      </c>
      <c r="R2407" s="9">
        <f t="shared" si="375"/>
        <v>46.625</v>
      </c>
      <c r="S2407" s="9">
        <f t="shared" si="376"/>
        <v>38.674999999999997</v>
      </c>
      <c r="T2407" s="9">
        <f t="shared" si="377"/>
        <v>47.875</v>
      </c>
      <c r="U2407" s="8">
        <f t="shared" si="378"/>
        <v>46.341666666666661</v>
      </c>
      <c r="V2407" s="8">
        <f t="shared" si="379"/>
        <v>46.724999999999994</v>
      </c>
    </row>
    <row r="2408" spans="1:22" ht="13.5" x14ac:dyDescent="0.25">
      <c r="A2408" s="3">
        <f>RSI!A2408</f>
        <v>45812</v>
      </c>
      <c r="B2408" s="2">
        <f>RSI!B2408</f>
        <v>2.17</v>
      </c>
      <c r="C2408" s="2">
        <f>RSI!I2408</f>
        <v>61.017276220442724</v>
      </c>
      <c r="D2408" s="2">
        <f>MACD!E2408</f>
        <v>-2.1744612564009058E-2</v>
      </c>
      <c r="E2408" s="2">
        <f>MACD!F2408</f>
        <v>5.4429440689816137E-2</v>
      </c>
      <c r="F2408" s="2">
        <f>'Moving Avg'!D2408</f>
        <v>2.0680000000000001</v>
      </c>
      <c r="G2408" s="2">
        <f>'Moving Avg'!F2408</f>
        <v>2.0149999999999997</v>
      </c>
      <c r="H2408" s="2">
        <f>'Moving Avg'!G2408</f>
        <v>1.9974000000000007</v>
      </c>
      <c r="I2408" s="2">
        <f>'Moving Avg'!H2408</f>
        <v>1.0518999999999998</v>
      </c>
      <c r="J2408" s="6" t="str">
        <f>OBV!F2408</f>
        <v>BULLISH</v>
      </c>
      <c r="K2408" s="6" t="str">
        <f>OBV!G2408</f>
        <v>NEUTRAL</v>
      </c>
      <c r="L2408" s="6" t="str">
        <f>OBV!H2408</f>
        <v>CONFIRMED BULLISH</v>
      </c>
      <c r="M2408" s="8">
        <f t="shared" si="370"/>
        <v>25</v>
      </c>
      <c r="N2408" s="8">
        <f t="shared" si="371"/>
        <v>100</v>
      </c>
      <c r="O2408" s="8">
        <f t="shared" si="372"/>
        <v>50</v>
      </c>
      <c r="P2408" s="8">
        <f t="shared" si="373"/>
        <v>83.5</v>
      </c>
      <c r="Q2408" s="9">
        <f t="shared" si="374"/>
        <v>63.774999999999999</v>
      </c>
      <c r="R2408" s="9">
        <f t="shared" si="375"/>
        <v>63.375</v>
      </c>
      <c r="S2408" s="9">
        <f t="shared" si="376"/>
        <v>68.825000000000003</v>
      </c>
      <c r="T2408" s="9">
        <f t="shared" si="377"/>
        <v>64.625</v>
      </c>
      <c r="U2408" s="8">
        <f t="shared" si="378"/>
        <v>65.325000000000003</v>
      </c>
      <c r="V2408" s="8">
        <f t="shared" si="379"/>
        <v>65.150000000000006</v>
      </c>
    </row>
    <row r="2409" spans="1:22" ht="13.5" x14ac:dyDescent="0.25">
      <c r="A2409" s="3">
        <f>RSI!A2409</f>
        <v>45813</v>
      </c>
      <c r="B2409" s="2">
        <f>RSI!B2409</f>
        <v>2.2599999999999998</v>
      </c>
      <c r="C2409" s="2">
        <f>RSI!I2409</f>
        <v>65.438324635161621</v>
      </c>
      <c r="D2409" s="2">
        <f>MACD!E2409</f>
        <v>-3.9104831907194049E-2</v>
      </c>
      <c r="E2409" s="2">
        <f>MACD!F2409</f>
        <v>3.57225861704141E-2</v>
      </c>
      <c r="F2409" s="2">
        <f>'Moving Avg'!D2409</f>
        <v>2.12</v>
      </c>
      <c r="G2409" s="2">
        <f>'Moving Avg'!F2409</f>
        <v>2.0165000000000002</v>
      </c>
      <c r="H2409" s="2">
        <f>'Moving Avg'!G2409</f>
        <v>2.0126000000000008</v>
      </c>
      <c r="I2409" s="2">
        <f>'Moving Avg'!H2409</f>
        <v>1.0600499999999997</v>
      </c>
      <c r="J2409" s="6" t="str">
        <f>OBV!F2409</f>
        <v>BULLISH</v>
      </c>
      <c r="K2409" s="6" t="str">
        <f>OBV!G2409</f>
        <v>NEUTRAL</v>
      </c>
      <c r="L2409" s="6" t="str">
        <f>OBV!H2409</f>
        <v>CONFIRMED BULLISH</v>
      </c>
      <c r="M2409" s="8">
        <f t="shared" si="370"/>
        <v>25</v>
      </c>
      <c r="N2409" s="8">
        <f t="shared" si="371"/>
        <v>100</v>
      </c>
      <c r="O2409" s="8">
        <f t="shared" si="372"/>
        <v>50</v>
      </c>
      <c r="P2409" s="8">
        <f t="shared" si="373"/>
        <v>83.5</v>
      </c>
      <c r="Q2409" s="9">
        <f t="shared" si="374"/>
        <v>63.774999999999999</v>
      </c>
      <c r="R2409" s="9">
        <f t="shared" si="375"/>
        <v>63.375</v>
      </c>
      <c r="S2409" s="9">
        <f t="shared" si="376"/>
        <v>68.825000000000003</v>
      </c>
      <c r="T2409" s="9">
        <f t="shared" si="377"/>
        <v>64.625</v>
      </c>
      <c r="U2409" s="8">
        <f t="shared" si="378"/>
        <v>65.325000000000003</v>
      </c>
      <c r="V2409" s="8">
        <f t="shared" si="379"/>
        <v>65.150000000000006</v>
      </c>
    </row>
    <row r="2410" spans="1:22" ht="13.5" x14ac:dyDescent="0.25">
      <c r="A2410" s="3">
        <f>RSI!A2410</f>
        <v>45817</v>
      </c>
      <c r="B2410" s="2">
        <f>RSI!B2410</f>
        <v>2.36</v>
      </c>
      <c r="C2410" s="2">
        <f>RSI!I2410</f>
        <v>69.568082442590452</v>
      </c>
      <c r="D2410" s="2">
        <f>MACD!E2410</f>
        <v>-7.4938566926416872E-2</v>
      </c>
      <c r="E2410" s="2">
        <f>MACD!F2410</f>
        <v>1.3590355551047907E-2</v>
      </c>
      <c r="F2410" s="2">
        <f>'Moving Avg'!D2410</f>
        <v>2.1919999999999997</v>
      </c>
      <c r="G2410" s="2">
        <f>'Moving Avg'!F2410</f>
        <v>2.028</v>
      </c>
      <c r="H2410" s="2">
        <f>'Moving Avg'!G2410</f>
        <v>2.0296000000000003</v>
      </c>
      <c r="I2410" s="2">
        <f>'Moving Avg'!H2410</f>
        <v>1.0687999999999998</v>
      </c>
      <c r="J2410" s="6" t="str">
        <f>OBV!F2410</f>
        <v>BULLISH</v>
      </c>
      <c r="K2410" s="6" t="str">
        <f>OBV!G2410</f>
        <v>NEUTRAL</v>
      </c>
      <c r="L2410" s="6" t="str">
        <f>OBV!H2410</f>
        <v>CONFIRMED BULLISH</v>
      </c>
      <c r="M2410" s="8">
        <f t="shared" si="370"/>
        <v>25</v>
      </c>
      <c r="N2410" s="8">
        <f t="shared" si="371"/>
        <v>100</v>
      </c>
      <c r="O2410" s="8">
        <f t="shared" si="372"/>
        <v>50</v>
      </c>
      <c r="P2410" s="8">
        <f t="shared" si="373"/>
        <v>83.5</v>
      </c>
      <c r="Q2410" s="9">
        <f t="shared" si="374"/>
        <v>63.774999999999999</v>
      </c>
      <c r="R2410" s="9">
        <f t="shared" si="375"/>
        <v>63.375</v>
      </c>
      <c r="S2410" s="9">
        <f t="shared" si="376"/>
        <v>68.825000000000003</v>
      </c>
      <c r="T2410" s="9">
        <f t="shared" si="377"/>
        <v>64.625</v>
      </c>
      <c r="U2410" s="8">
        <f t="shared" si="378"/>
        <v>65.325000000000003</v>
      </c>
      <c r="V2410" s="8">
        <f t="shared" si="379"/>
        <v>65.150000000000006</v>
      </c>
    </row>
    <row r="2411" spans="1:22" ht="13.5" x14ac:dyDescent="0.25">
      <c r="A2411" s="3">
        <f>RSI!A2411</f>
        <v>45818</v>
      </c>
      <c r="B2411" s="2">
        <f>RSI!B2411</f>
        <v>2.46</v>
      </c>
      <c r="C2411" s="2">
        <f>RSI!I2411</f>
        <v>73.03762786983323</v>
      </c>
      <c r="D2411" s="2">
        <f>MACD!E2411</f>
        <v>-0.10227338989673185</v>
      </c>
      <c r="E2411" s="2">
        <f>MACD!F2411</f>
        <v>-9.5823935385080453E-3</v>
      </c>
      <c r="F2411" s="2">
        <f>'Moving Avg'!D2411</f>
        <v>2.2659999999999996</v>
      </c>
      <c r="G2411" s="2">
        <f>'Moving Avg'!F2411</f>
        <v>2.0489999999999999</v>
      </c>
      <c r="H2411" s="2">
        <f>'Moving Avg'!G2411</f>
        <v>2.0495999999999999</v>
      </c>
      <c r="I2411" s="2">
        <f>'Moving Avg'!H2411</f>
        <v>1.07795</v>
      </c>
      <c r="J2411" s="6" t="str">
        <f>OBV!F2411</f>
        <v>BULLISH</v>
      </c>
      <c r="K2411" s="6" t="str">
        <f>OBV!G2411</f>
        <v>NEUTRAL</v>
      </c>
      <c r="L2411" s="6" t="str">
        <f>OBV!H2411</f>
        <v>CONFIRMED BULLISH</v>
      </c>
      <c r="M2411" s="8">
        <f t="shared" si="370"/>
        <v>0</v>
      </c>
      <c r="N2411" s="8">
        <f t="shared" si="371"/>
        <v>100</v>
      </c>
      <c r="O2411" s="8">
        <f t="shared" si="372"/>
        <v>50</v>
      </c>
      <c r="P2411" s="8">
        <f t="shared" si="373"/>
        <v>83.5</v>
      </c>
      <c r="Q2411" s="9">
        <f t="shared" si="374"/>
        <v>55.024999999999999</v>
      </c>
      <c r="R2411" s="9">
        <f t="shared" si="375"/>
        <v>58.375</v>
      </c>
      <c r="S2411" s="9">
        <f t="shared" si="376"/>
        <v>65.075000000000003</v>
      </c>
      <c r="T2411" s="9">
        <f t="shared" si="377"/>
        <v>58.375</v>
      </c>
      <c r="U2411" s="8">
        <f t="shared" si="378"/>
        <v>59.491666666666674</v>
      </c>
      <c r="V2411" s="8">
        <f t="shared" si="379"/>
        <v>59.212500000000006</v>
      </c>
    </row>
    <row r="2412" spans="1:22" ht="13.5" x14ac:dyDescent="0.25">
      <c r="A2412" s="3">
        <f>RSI!A2412</f>
        <v>45819</v>
      </c>
      <c r="B2412" s="2">
        <f>RSI!B2412</f>
        <v>2.57</v>
      </c>
      <c r="C2412" s="2">
        <f>RSI!I2412</f>
        <v>76.245821964645216</v>
      </c>
      <c r="D2412" s="2">
        <f>MACD!E2412</f>
        <v>-0.13591436641311283</v>
      </c>
      <c r="E2412" s="2">
        <f>MACD!F2412</f>
        <v>-3.4848788113429008E-2</v>
      </c>
      <c r="F2412" s="2">
        <f>'Moving Avg'!D2412</f>
        <v>2.3639999999999999</v>
      </c>
      <c r="G2412" s="2">
        <f>'Moving Avg'!F2412</f>
        <v>2.08</v>
      </c>
      <c r="H2412" s="2">
        <f>'Moving Avg'!G2412</f>
        <v>2.0718000000000001</v>
      </c>
      <c r="I2412" s="2">
        <f>'Moving Avg'!H2412</f>
        <v>1.0875999999999997</v>
      </c>
      <c r="J2412" s="6" t="str">
        <f>OBV!F2412</f>
        <v>BULLISH</v>
      </c>
      <c r="K2412" s="6" t="str">
        <f>OBV!G2412</f>
        <v>NEUTRAL</v>
      </c>
      <c r="L2412" s="6" t="str">
        <f>OBV!H2412</f>
        <v>CONFIRMED BULLISH</v>
      </c>
      <c r="M2412" s="8">
        <f t="shared" si="370"/>
        <v>0</v>
      </c>
      <c r="N2412" s="8">
        <f t="shared" si="371"/>
        <v>100</v>
      </c>
      <c r="O2412" s="8">
        <f t="shared" si="372"/>
        <v>50</v>
      </c>
      <c r="P2412" s="8">
        <f t="shared" si="373"/>
        <v>83.5</v>
      </c>
      <c r="Q2412" s="9">
        <f t="shared" si="374"/>
        <v>55.024999999999999</v>
      </c>
      <c r="R2412" s="9">
        <f t="shared" si="375"/>
        <v>58.375</v>
      </c>
      <c r="S2412" s="9">
        <f t="shared" si="376"/>
        <v>65.075000000000003</v>
      </c>
      <c r="T2412" s="9">
        <f t="shared" si="377"/>
        <v>58.375</v>
      </c>
      <c r="U2412" s="8">
        <f t="shared" si="378"/>
        <v>59.491666666666674</v>
      </c>
      <c r="V2412" s="8">
        <f t="shared" si="379"/>
        <v>59.212500000000006</v>
      </c>
    </row>
    <row r="2413" spans="1:22" ht="13.5" x14ac:dyDescent="0.25">
      <c r="A2413" s="3">
        <f>RSI!A2413</f>
        <v>45820</v>
      </c>
      <c r="B2413" s="2">
        <f>RSI!B2413</f>
        <v>2.5499999999999998</v>
      </c>
      <c r="C2413" s="2">
        <f>RSI!I2413</f>
        <v>74.509867529364612</v>
      </c>
      <c r="D2413" s="2">
        <f>MACD!E2413</f>
        <v>-0.16573662019189417</v>
      </c>
      <c r="E2413" s="2">
        <f>MACD!F2413</f>
        <v>-6.1026354529122043E-2</v>
      </c>
      <c r="F2413" s="2">
        <f>'Moving Avg'!D2413</f>
        <v>2.44</v>
      </c>
      <c r="G2413" s="2">
        <f>'Moving Avg'!F2413</f>
        <v>2.1074999999999999</v>
      </c>
      <c r="H2413" s="2">
        <f>'Moving Avg'!G2413</f>
        <v>2.0923999999999996</v>
      </c>
      <c r="I2413" s="2">
        <f>'Moving Avg'!H2413</f>
        <v>1.0970499999999999</v>
      </c>
      <c r="J2413" s="6" t="str">
        <f>OBV!F2413</f>
        <v>BEARISH</v>
      </c>
      <c r="K2413" s="6" t="str">
        <f>OBV!G2413</f>
        <v>WEAK</v>
      </c>
      <c r="L2413" s="6" t="str">
        <f>OBV!H2413</f>
        <v>BEARISH DIVERGENCE</v>
      </c>
      <c r="M2413" s="8">
        <f t="shared" si="370"/>
        <v>0</v>
      </c>
      <c r="N2413" s="8">
        <f t="shared" si="371"/>
        <v>100</v>
      </c>
      <c r="O2413" s="8">
        <f t="shared" si="372"/>
        <v>50</v>
      </c>
      <c r="P2413" s="8">
        <f t="shared" si="373"/>
        <v>0</v>
      </c>
      <c r="Q2413" s="9">
        <f t="shared" si="374"/>
        <v>42.5</v>
      </c>
      <c r="R2413" s="9">
        <f t="shared" si="375"/>
        <v>37.5</v>
      </c>
      <c r="S2413" s="9">
        <f t="shared" si="376"/>
        <v>27.5</v>
      </c>
      <c r="T2413" s="9">
        <f t="shared" si="377"/>
        <v>37.5</v>
      </c>
      <c r="U2413" s="8">
        <f t="shared" si="378"/>
        <v>35.833333333333336</v>
      </c>
      <c r="V2413" s="8">
        <f t="shared" si="379"/>
        <v>36.25</v>
      </c>
    </row>
    <row r="2414" spans="1:22" ht="13.5" x14ac:dyDescent="0.25">
      <c r="A2414" s="3">
        <f>RSI!A2414</f>
        <v>45821</v>
      </c>
      <c r="B2414" s="2">
        <f>RSI!B2414</f>
        <v>2.44</v>
      </c>
      <c r="C2414" s="2">
        <f>RSI!I2414</f>
        <v>65.655801590657262</v>
      </c>
      <c r="D2414" s="2">
        <f>MACD!E2414</f>
        <v>-0.18533255554345329</v>
      </c>
      <c r="E2414" s="2">
        <f>MACD!F2414</f>
        <v>-8.5887594731988287E-2</v>
      </c>
      <c r="F2414" s="2">
        <f>'Moving Avg'!D2414</f>
        <v>2.476</v>
      </c>
      <c r="G2414" s="2">
        <f>'Moving Avg'!F2414</f>
        <v>2.129</v>
      </c>
      <c r="H2414" s="2">
        <f>'Moving Avg'!G2414</f>
        <v>2.1095999999999999</v>
      </c>
      <c r="I2414" s="2">
        <f>'Moving Avg'!H2414</f>
        <v>1.1058999999999999</v>
      </c>
      <c r="J2414" s="6" t="str">
        <f>OBV!F2414</f>
        <v>BEARISH</v>
      </c>
      <c r="K2414" s="6" t="str">
        <f>OBV!G2414</f>
        <v>WEAK</v>
      </c>
      <c r="L2414" s="6" t="str">
        <f>OBV!H2414</f>
        <v>BEARISH DIVERGENCE</v>
      </c>
      <c r="M2414" s="8">
        <f t="shared" si="370"/>
        <v>25</v>
      </c>
      <c r="N2414" s="8">
        <f t="shared" si="371"/>
        <v>100</v>
      </c>
      <c r="O2414" s="8">
        <f t="shared" si="372"/>
        <v>50</v>
      </c>
      <c r="P2414" s="8">
        <f t="shared" si="373"/>
        <v>0</v>
      </c>
      <c r="Q2414" s="9">
        <f t="shared" si="374"/>
        <v>51.25</v>
      </c>
      <c r="R2414" s="9">
        <f t="shared" si="375"/>
        <v>42.5</v>
      </c>
      <c r="S2414" s="9">
        <f t="shared" si="376"/>
        <v>31.25</v>
      </c>
      <c r="T2414" s="9">
        <f t="shared" si="377"/>
        <v>43.75</v>
      </c>
      <c r="U2414" s="8">
        <f t="shared" si="378"/>
        <v>41.666666666666664</v>
      </c>
      <c r="V2414" s="8">
        <f t="shared" si="379"/>
        <v>42.1875</v>
      </c>
    </row>
    <row r="2415" spans="1:22" ht="13.5" x14ac:dyDescent="0.25">
      <c r="A2415" s="3">
        <f>RSI!A2415</f>
        <v>45824</v>
      </c>
      <c r="B2415" s="2">
        <f>RSI!B2415</f>
        <v>2.34</v>
      </c>
      <c r="C2415" s="2">
        <f>RSI!I2415</f>
        <v>58.813559681422291</v>
      </c>
      <c r="D2415" s="2">
        <f>MACD!E2415</f>
        <v>-0.19618028203776938</v>
      </c>
      <c r="E2415" s="2">
        <f>MACD!F2415</f>
        <v>-0.1079461321931445</v>
      </c>
      <c r="F2415" s="2">
        <f>'Moving Avg'!D2415</f>
        <v>2.472</v>
      </c>
      <c r="G2415" s="2">
        <f>'Moving Avg'!F2415</f>
        <v>2.1459999999999999</v>
      </c>
      <c r="H2415" s="2">
        <f>'Moving Avg'!G2415</f>
        <v>2.1233999999999997</v>
      </c>
      <c r="I2415" s="2">
        <f>'Moving Avg'!H2415</f>
        <v>1.1140999999999999</v>
      </c>
      <c r="J2415" s="6" t="str">
        <f>OBV!F2415</f>
        <v>BEARISH</v>
      </c>
      <c r="K2415" s="6" t="str">
        <f>OBV!G2415</f>
        <v>WEAK</v>
      </c>
      <c r="L2415" s="6" t="str">
        <f>OBV!H2415</f>
        <v>CONFIRMED BEARISH</v>
      </c>
      <c r="M2415" s="8">
        <f t="shared" si="370"/>
        <v>25</v>
      </c>
      <c r="N2415" s="8">
        <f t="shared" si="371"/>
        <v>100</v>
      </c>
      <c r="O2415" s="8">
        <f t="shared" si="372"/>
        <v>50</v>
      </c>
      <c r="P2415" s="8">
        <f t="shared" si="373"/>
        <v>0</v>
      </c>
      <c r="Q2415" s="9">
        <f t="shared" si="374"/>
        <v>51.25</v>
      </c>
      <c r="R2415" s="9">
        <f t="shared" si="375"/>
        <v>42.5</v>
      </c>
      <c r="S2415" s="9">
        <f t="shared" si="376"/>
        <v>31.25</v>
      </c>
      <c r="T2415" s="9">
        <f t="shared" si="377"/>
        <v>43.75</v>
      </c>
      <c r="U2415" s="8">
        <f t="shared" si="378"/>
        <v>41.666666666666664</v>
      </c>
      <c r="V2415" s="8">
        <f t="shared" si="379"/>
        <v>42.1875</v>
      </c>
    </row>
    <row r="2416" spans="1:22" ht="13.5" x14ac:dyDescent="0.25">
      <c r="A2416" s="3">
        <f>RSI!A2416</f>
        <v>45825</v>
      </c>
      <c r="B2416" s="2">
        <f>RSI!B2416</f>
        <v>2.35</v>
      </c>
      <c r="C2416" s="2">
        <f>RSI!I2416</f>
        <v>59.270666087571307</v>
      </c>
      <c r="D2416" s="2">
        <f>MACD!E2416</f>
        <v>-0.19321277109129031</v>
      </c>
      <c r="E2416" s="2">
        <f>MACD!F2416</f>
        <v>-0.12499945997277367</v>
      </c>
      <c r="F2416" s="2">
        <f>'Moving Avg'!D2416</f>
        <v>2.4499999999999997</v>
      </c>
      <c r="G2416" s="2">
        <f>'Moving Avg'!F2416</f>
        <v>2.1675</v>
      </c>
      <c r="H2416" s="2">
        <f>'Moving Avg'!G2416</f>
        <v>2.1359999999999997</v>
      </c>
      <c r="I2416" s="2">
        <f>'Moving Avg'!H2416</f>
        <v>1.1224499999999999</v>
      </c>
      <c r="J2416" s="6" t="str">
        <f>OBV!F2416</f>
        <v>BEARISH</v>
      </c>
      <c r="K2416" s="6" t="str">
        <f>OBV!G2416</f>
        <v>NEUTRAL</v>
      </c>
      <c r="L2416" s="6" t="str">
        <f>OBV!H2416</f>
        <v>CONFIRMED BEARISH</v>
      </c>
      <c r="M2416" s="8">
        <f t="shared" si="370"/>
        <v>25</v>
      </c>
      <c r="N2416" s="8">
        <f t="shared" si="371"/>
        <v>100</v>
      </c>
      <c r="O2416" s="8">
        <f t="shared" si="372"/>
        <v>50</v>
      </c>
      <c r="P2416" s="8">
        <f t="shared" si="373"/>
        <v>16.5</v>
      </c>
      <c r="Q2416" s="9">
        <f t="shared" si="374"/>
        <v>53.725000000000001</v>
      </c>
      <c r="R2416" s="9">
        <f t="shared" si="375"/>
        <v>46.625</v>
      </c>
      <c r="S2416" s="9">
        <f t="shared" si="376"/>
        <v>38.674999999999997</v>
      </c>
      <c r="T2416" s="9">
        <f t="shared" si="377"/>
        <v>47.875</v>
      </c>
      <c r="U2416" s="8">
        <f t="shared" si="378"/>
        <v>46.341666666666661</v>
      </c>
      <c r="V2416" s="8">
        <f t="shared" si="379"/>
        <v>46.724999999999994</v>
      </c>
    </row>
    <row r="2417" spans="1:22" ht="13.5" x14ac:dyDescent="0.25">
      <c r="A2417" s="3">
        <f>RSI!A2417</f>
        <v>45826</v>
      </c>
      <c r="B2417" s="2">
        <f>RSI!B2417</f>
        <v>2.4</v>
      </c>
      <c r="C2417" s="2">
        <f>RSI!I2417</f>
        <v>61.567434034318069</v>
      </c>
      <c r="D2417" s="2">
        <f>MACD!E2417</f>
        <v>-0.19689107139144157</v>
      </c>
      <c r="E2417" s="2">
        <f>MACD!F2417</f>
        <v>-0.13937778225650727</v>
      </c>
      <c r="F2417" s="2">
        <f>'Moving Avg'!D2417</f>
        <v>2.4159999999999999</v>
      </c>
      <c r="G2417" s="2">
        <f>'Moving Avg'!F2417</f>
        <v>2.1955</v>
      </c>
      <c r="H2417" s="2">
        <f>'Moving Avg'!G2417</f>
        <v>2.1482000000000001</v>
      </c>
      <c r="I2417" s="2">
        <f>'Moving Avg'!H2417</f>
        <v>1.1310500000000001</v>
      </c>
      <c r="J2417" s="6" t="str">
        <f>OBV!F2417</f>
        <v>BEARISH</v>
      </c>
      <c r="K2417" s="6" t="str">
        <f>OBV!G2417</f>
        <v>NEUTRAL</v>
      </c>
      <c r="L2417" s="6" t="str">
        <f>OBV!H2417</f>
        <v>CONFIRMED BEARISH</v>
      </c>
      <c r="M2417" s="8">
        <f t="shared" si="370"/>
        <v>25</v>
      </c>
      <c r="N2417" s="8">
        <f t="shared" si="371"/>
        <v>100</v>
      </c>
      <c r="O2417" s="8">
        <f t="shared" si="372"/>
        <v>50</v>
      </c>
      <c r="P2417" s="8">
        <f t="shared" si="373"/>
        <v>16.5</v>
      </c>
      <c r="Q2417" s="9">
        <f t="shared" si="374"/>
        <v>53.725000000000001</v>
      </c>
      <c r="R2417" s="9">
        <f t="shared" si="375"/>
        <v>46.625</v>
      </c>
      <c r="S2417" s="9">
        <f t="shared" si="376"/>
        <v>38.674999999999997</v>
      </c>
      <c r="T2417" s="9">
        <f t="shared" si="377"/>
        <v>47.875</v>
      </c>
      <c r="U2417" s="8">
        <f t="shared" si="378"/>
        <v>46.341666666666661</v>
      </c>
      <c r="V2417" s="8">
        <f t="shared" si="379"/>
        <v>46.724999999999994</v>
      </c>
    </row>
    <row r="2418" spans="1:22" ht="13.5" x14ac:dyDescent="0.25">
      <c r="A2418" s="3">
        <f>RSI!A2418</f>
        <v>45827</v>
      </c>
      <c r="B2418" s="2">
        <f>RSI!B2418</f>
        <v>2.31</v>
      </c>
      <c r="C2418" s="2">
        <f>RSI!I2418</f>
        <v>55.500567723066816</v>
      </c>
      <c r="D2418" s="2">
        <f>MACD!E2418</f>
        <v>-0.1806630608415154</v>
      </c>
      <c r="E2418" s="2">
        <f>MACD!F2418</f>
        <v>-0.1476348379735089</v>
      </c>
      <c r="F2418" s="2">
        <f>'Moving Avg'!D2418</f>
        <v>2.3679999999999999</v>
      </c>
      <c r="G2418" s="2">
        <f>'Moving Avg'!F2418</f>
        <v>2.2149999999999999</v>
      </c>
      <c r="H2418" s="2">
        <f>'Moving Avg'!G2418</f>
        <v>2.157</v>
      </c>
      <c r="I2418" s="2">
        <f>'Moving Avg'!H2418</f>
        <v>1.1390500000000001</v>
      </c>
      <c r="J2418" s="6" t="str">
        <f>OBV!F2418</f>
        <v>BULLISH</v>
      </c>
      <c r="K2418" s="6" t="str">
        <f>OBV!G2418</f>
        <v>NEUTRAL</v>
      </c>
      <c r="L2418" s="6" t="str">
        <f>OBV!H2418</f>
        <v>BULLISH DIVERGENCE</v>
      </c>
      <c r="M2418" s="8">
        <f t="shared" si="370"/>
        <v>25</v>
      </c>
      <c r="N2418" s="8">
        <f t="shared" si="371"/>
        <v>100</v>
      </c>
      <c r="O2418" s="8">
        <f t="shared" si="372"/>
        <v>50</v>
      </c>
      <c r="P2418" s="8">
        <f t="shared" si="373"/>
        <v>66.5</v>
      </c>
      <c r="Q2418" s="9">
        <f t="shared" si="374"/>
        <v>61.225000000000001</v>
      </c>
      <c r="R2418" s="9">
        <f t="shared" si="375"/>
        <v>59.125</v>
      </c>
      <c r="S2418" s="9">
        <f t="shared" si="376"/>
        <v>61.174999999999997</v>
      </c>
      <c r="T2418" s="9">
        <f t="shared" si="377"/>
        <v>60.375</v>
      </c>
      <c r="U2418" s="8">
        <f t="shared" si="378"/>
        <v>60.508333333333326</v>
      </c>
      <c r="V2418" s="8">
        <f t="shared" si="379"/>
        <v>60.474999999999994</v>
      </c>
    </row>
    <row r="2419" spans="1:22" ht="13.5" x14ac:dyDescent="0.25">
      <c r="A2419" s="3">
        <f>RSI!A2419</f>
        <v>45828</v>
      </c>
      <c r="B2419" s="2">
        <f>RSI!B2419</f>
        <v>2.37</v>
      </c>
      <c r="C2419" s="2">
        <f>RSI!I2419</f>
        <v>58.440751527773919</v>
      </c>
      <c r="D2419" s="2">
        <f>MACD!E2419</f>
        <v>-0.15808370145520279</v>
      </c>
      <c r="E2419" s="2">
        <f>MACD!F2419</f>
        <v>-0.14972461066984769</v>
      </c>
      <c r="F2419" s="2">
        <f>'Moving Avg'!D2419</f>
        <v>2.3540000000000001</v>
      </c>
      <c r="G2419" s="2">
        <f>'Moving Avg'!F2419</f>
        <v>2.2334999999999998</v>
      </c>
      <c r="H2419" s="2">
        <f>'Moving Avg'!G2419</f>
        <v>2.1654</v>
      </c>
      <c r="I2419" s="2">
        <f>'Moving Avg'!H2419</f>
        <v>1.1472</v>
      </c>
      <c r="J2419" s="6" t="str">
        <f>OBV!F2419</f>
        <v>BULLISH</v>
      </c>
      <c r="K2419" s="6" t="str">
        <f>OBV!G2419</f>
        <v>NEUTRAL</v>
      </c>
      <c r="L2419" s="6" t="str">
        <f>OBV!H2419</f>
        <v>BULLISH DIVERGENCE</v>
      </c>
      <c r="M2419" s="8">
        <f t="shared" si="370"/>
        <v>25</v>
      </c>
      <c r="N2419" s="8">
        <f t="shared" si="371"/>
        <v>45</v>
      </c>
      <c r="O2419" s="8">
        <f t="shared" si="372"/>
        <v>50</v>
      </c>
      <c r="P2419" s="8">
        <f t="shared" si="373"/>
        <v>66.5</v>
      </c>
      <c r="Q2419" s="9">
        <f t="shared" si="374"/>
        <v>41.975000000000001</v>
      </c>
      <c r="R2419" s="9">
        <f t="shared" si="375"/>
        <v>48.125</v>
      </c>
      <c r="S2419" s="9">
        <f t="shared" si="376"/>
        <v>52.924999999999997</v>
      </c>
      <c r="T2419" s="9">
        <f t="shared" si="377"/>
        <v>46.625</v>
      </c>
      <c r="U2419" s="8">
        <f t="shared" si="378"/>
        <v>47.67499999999999</v>
      </c>
      <c r="V2419" s="8">
        <f t="shared" si="379"/>
        <v>47.412499999999994</v>
      </c>
    </row>
    <row r="2420" spans="1:22" ht="13.5" x14ac:dyDescent="0.25">
      <c r="A2420" s="3">
        <f>RSI!A2420</f>
        <v>45831</v>
      </c>
      <c r="B2420" s="2">
        <f>RSI!B2420</f>
        <v>2.37</v>
      </c>
      <c r="C2420" s="2">
        <f>RSI!I2420</f>
        <v>58.440751527773919</v>
      </c>
      <c r="D2420" s="2">
        <f>MACD!E2420</f>
        <v>-0.12446074237526883</v>
      </c>
      <c r="E2420" s="2">
        <f>MACD!F2420</f>
        <v>-0.14467183701093192</v>
      </c>
      <c r="F2420" s="2">
        <f>'Moving Avg'!D2420</f>
        <v>2.3600000000000003</v>
      </c>
      <c r="G2420" s="2">
        <f>'Moving Avg'!F2420</f>
        <v>2.2560000000000002</v>
      </c>
      <c r="H2420" s="2">
        <f>'Moving Avg'!G2420</f>
        <v>2.1722000000000001</v>
      </c>
      <c r="I2420" s="2">
        <f>'Moving Avg'!H2420</f>
        <v>1.1554</v>
      </c>
      <c r="J2420" s="6" t="str">
        <f>OBV!F2420</f>
        <v>BULLISH</v>
      </c>
      <c r="K2420" s="6" t="str">
        <f>OBV!G2420</f>
        <v>NEUTRAL</v>
      </c>
      <c r="L2420" s="6" t="str">
        <f>OBV!H2420</f>
        <v>CONFIRMED BULLISH</v>
      </c>
      <c r="M2420" s="8">
        <f t="shared" si="370"/>
        <v>25</v>
      </c>
      <c r="N2420" s="8">
        <f t="shared" si="371"/>
        <v>0</v>
      </c>
      <c r="O2420" s="8">
        <f t="shared" si="372"/>
        <v>50</v>
      </c>
      <c r="P2420" s="8">
        <f t="shared" si="373"/>
        <v>83.5</v>
      </c>
      <c r="Q2420" s="9">
        <f t="shared" si="374"/>
        <v>28.774999999999999</v>
      </c>
      <c r="R2420" s="9">
        <f t="shared" si="375"/>
        <v>43.375</v>
      </c>
      <c r="S2420" s="9">
        <f t="shared" si="376"/>
        <v>53.825000000000003</v>
      </c>
      <c r="T2420" s="9">
        <f t="shared" si="377"/>
        <v>39.625</v>
      </c>
      <c r="U2420" s="8">
        <f t="shared" si="378"/>
        <v>41.991666666666667</v>
      </c>
      <c r="V2420" s="8">
        <f t="shared" si="379"/>
        <v>41.400000000000006</v>
      </c>
    </row>
    <row r="2421" spans="1:22" ht="13.5" x14ac:dyDescent="0.25">
      <c r="A2421" s="3">
        <f>RSI!A2421</f>
        <v>45832</v>
      </c>
      <c r="B2421" s="2">
        <f>RSI!B2421</f>
        <v>2.27</v>
      </c>
      <c r="C2421" s="2">
        <f>RSI!I2421</f>
        <v>51.822321368849238</v>
      </c>
      <c r="D2421" s="2">
        <f>MACD!E2421</f>
        <v>-7.4021549450815627E-2</v>
      </c>
      <c r="E2421" s="2">
        <f>MACD!F2421</f>
        <v>-0.13054177949890866</v>
      </c>
      <c r="F2421" s="2">
        <f>'Moving Avg'!D2421</f>
        <v>2.3439999999999999</v>
      </c>
      <c r="G2421" s="2">
        <f>'Moving Avg'!F2421</f>
        <v>2.2694999999999999</v>
      </c>
      <c r="H2421" s="2">
        <f>'Moving Avg'!G2421</f>
        <v>2.1752000000000002</v>
      </c>
      <c r="I2421" s="2">
        <f>'Moving Avg'!H2421</f>
        <v>1.1630500000000001</v>
      </c>
      <c r="J2421" s="6" t="str">
        <f>OBV!F2421</f>
        <v>BEARISH</v>
      </c>
      <c r="K2421" s="6" t="str">
        <f>OBV!G2421</f>
        <v>NEUTRAL</v>
      </c>
      <c r="L2421" s="6" t="str">
        <f>OBV!H2421</f>
        <v>CONFIRMED BEARISH</v>
      </c>
      <c r="M2421" s="8">
        <f t="shared" si="370"/>
        <v>25</v>
      </c>
      <c r="N2421" s="8">
        <f t="shared" si="371"/>
        <v>0</v>
      </c>
      <c r="O2421" s="8">
        <f t="shared" si="372"/>
        <v>50</v>
      </c>
      <c r="P2421" s="8">
        <f t="shared" si="373"/>
        <v>16.5</v>
      </c>
      <c r="Q2421" s="9">
        <f t="shared" si="374"/>
        <v>18.725000000000001</v>
      </c>
      <c r="R2421" s="9">
        <f t="shared" si="375"/>
        <v>26.625</v>
      </c>
      <c r="S2421" s="9">
        <f t="shared" si="376"/>
        <v>23.675000000000001</v>
      </c>
      <c r="T2421" s="9">
        <f t="shared" si="377"/>
        <v>22.875</v>
      </c>
      <c r="U2421" s="8">
        <f t="shared" si="378"/>
        <v>23.008333333333336</v>
      </c>
      <c r="V2421" s="8">
        <f t="shared" si="379"/>
        <v>22.975000000000001</v>
      </c>
    </row>
    <row r="2422" spans="1:22" ht="13.5" x14ac:dyDescent="0.25">
      <c r="A2422" s="3">
        <f>RSI!A2422</f>
        <v>45833</v>
      </c>
      <c r="B2422" s="2">
        <f>RSI!B2422</f>
        <v>2.27</v>
      </c>
      <c r="C2422" s="2">
        <f>RSI!I2422</f>
        <v>51.822321368849238</v>
      </c>
      <c r="D2422" s="2">
        <f>MACD!E2422</f>
        <v>-1.4571793747032658E-2</v>
      </c>
      <c r="E2422" s="2">
        <f>MACD!F2422</f>
        <v>-0.10734778234853347</v>
      </c>
      <c r="F2422" s="2">
        <f>'Moving Avg'!D2422</f>
        <v>2.3180000000000001</v>
      </c>
      <c r="G2422" s="2">
        <f>'Moving Avg'!F2422</f>
        <v>2.2830000000000004</v>
      </c>
      <c r="H2422" s="2">
        <f>'Moving Avg'!G2422</f>
        <v>2.1763999999999997</v>
      </c>
      <c r="I2422" s="2">
        <f>'Moving Avg'!H2422</f>
        <v>1.1708500000000002</v>
      </c>
      <c r="J2422" s="6" t="str">
        <f>OBV!F2422</f>
        <v>BEARISH</v>
      </c>
      <c r="K2422" s="6" t="str">
        <f>OBV!G2422</f>
        <v>NEUTRAL</v>
      </c>
      <c r="L2422" s="6" t="str">
        <f>OBV!H2422</f>
        <v>CONFIRMED BEARISH</v>
      </c>
      <c r="M2422" s="8">
        <f t="shared" si="370"/>
        <v>25</v>
      </c>
      <c r="N2422" s="8">
        <f t="shared" si="371"/>
        <v>0</v>
      </c>
      <c r="O2422" s="8">
        <f t="shared" si="372"/>
        <v>50</v>
      </c>
      <c r="P2422" s="8">
        <f t="shared" si="373"/>
        <v>16.5</v>
      </c>
      <c r="Q2422" s="9">
        <f t="shared" si="374"/>
        <v>18.725000000000001</v>
      </c>
      <c r="R2422" s="9">
        <f t="shared" si="375"/>
        <v>26.625</v>
      </c>
      <c r="S2422" s="9">
        <f t="shared" si="376"/>
        <v>23.675000000000001</v>
      </c>
      <c r="T2422" s="9">
        <f t="shared" si="377"/>
        <v>22.875</v>
      </c>
      <c r="U2422" s="8">
        <f t="shared" si="378"/>
        <v>23.008333333333336</v>
      </c>
      <c r="V2422" s="8">
        <f t="shared" si="379"/>
        <v>22.975000000000001</v>
      </c>
    </row>
    <row r="2423" spans="1:22" ht="13.5" x14ac:dyDescent="0.25">
      <c r="A2423" s="3">
        <f>RSI!A2423</f>
        <v>45835</v>
      </c>
      <c r="B2423" s="2">
        <f>RSI!B2423</f>
        <v>2.36</v>
      </c>
      <c r="C2423" s="2">
        <f>RSI!I2423</f>
        <v>56.915324054048561</v>
      </c>
      <c r="D2423" s="2">
        <f>MACD!E2423</f>
        <v>2.5846924183247744E-2</v>
      </c>
      <c r="E2423" s="2">
        <f>MACD!F2423</f>
        <v>-8.0708841042177223E-2</v>
      </c>
      <c r="F2423" s="2">
        <f>'Moving Avg'!D2423</f>
        <v>2.3279999999999998</v>
      </c>
      <c r="G2423" s="2">
        <f>'Moving Avg'!F2423</f>
        <v>2.3010000000000002</v>
      </c>
      <c r="H2423" s="2">
        <f>'Moving Avg'!G2423</f>
        <v>2.1776</v>
      </c>
      <c r="I2423" s="2">
        <f>'Moving Avg'!H2423</f>
        <v>1.1789500000000002</v>
      </c>
      <c r="J2423" s="6" t="str">
        <f>OBV!F2423</f>
        <v>BULLISH</v>
      </c>
      <c r="K2423" s="6" t="str">
        <f>OBV!G2423</f>
        <v>NEUTRAL</v>
      </c>
      <c r="L2423" s="6" t="str">
        <f>OBV!H2423</f>
        <v>CONFIRMED BULLISH</v>
      </c>
      <c r="M2423" s="8">
        <f t="shared" si="370"/>
        <v>25</v>
      </c>
      <c r="N2423" s="8">
        <f t="shared" si="371"/>
        <v>0</v>
      </c>
      <c r="O2423" s="8">
        <f t="shared" si="372"/>
        <v>50</v>
      </c>
      <c r="P2423" s="8">
        <f t="shared" si="373"/>
        <v>83.5</v>
      </c>
      <c r="Q2423" s="9">
        <f t="shared" si="374"/>
        <v>28.774999999999999</v>
      </c>
      <c r="R2423" s="9">
        <f t="shared" si="375"/>
        <v>43.375</v>
      </c>
      <c r="S2423" s="9">
        <f t="shared" si="376"/>
        <v>53.825000000000003</v>
      </c>
      <c r="T2423" s="9">
        <f t="shared" si="377"/>
        <v>39.625</v>
      </c>
      <c r="U2423" s="8">
        <f t="shared" si="378"/>
        <v>41.991666666666667</v>
      </c>
      <c r="V2423" s="8">
        <f t="shared" si="379"/>
        <v>41.400000000000006</v>
      </c>
    </row>
    <row r="2424" spans="1:22" ht="13.5" x14ac:dyDescent="0.25">
      <c r="A2424" s="3">
        <f>RSI!A2424</f>
        <v>45838</v>
      </c>
      <c r="B2424" s="2">
        <f>RSI!B2424</f>
        <v>2.39</v>
      </c>
      <c r="C2424" s="2">
        <f>RSI!I2424</f>
        <v>58.490534575129509</v>
      </c>
      <c r="D2424" s="2">
        <f>MACD!E2424</f>
        <v>4.023940205815979E-2</v>
      </c>
      <c r="E2424" s="2">
        <f>MACD!F2424</f>
        <v>-5.6519192422109829E-2</v>
      </c>
      <c r="F2424" s="2">
        <f>'Moving Avg'!D2424</f>
        <v>2.3319999999999999</v>
      </c>
      <c r="G2424" s="2">
        <f>'Moving Avg'!F2424</f>
        <v>2.3205</v>
      </c>
      <c r="H2424" s="2">
        <f>'Moving Avg'!G2424</f>
        <v>2.1774</v>
      </c>
      <c r="I2424" s="2">
        <f>'Moving Avg'!H2424</f>
        <v>1.1872</v>
      </c>
      <c r="J2424" s="6" t="str">
        <f>OBV!F2424</f>
        <v>BULLISH</v>
      </c>
      <c r="K2424" s="6" t="str">
        <f>OBV!G2424</f>
        <v>NEUTRAL</v>
      </c>
      <c r="L2424" s="6" t="str">
        <f>OBV!H2424</f>
        <v>CONFIRMED BULLISH</v>
      </c>
      <c r="M2424" s="8">
        <f t="shared" si="370"/>
        <v>25</v>
      </c>
      <c r="N2424" s="8">
        <f t="shared" si="371"/>
        <v>0</v>
      </c>
      <c r="O2424" s="8">
        <f t="shared" si="372"/>
        <v>50</v>
      </c>
      <c r="P2424" s="8">
        <f t="shared" si="373"/>
        <v>83.5</v>
      </c>
      <c r="Q2424" s="9">
        <f t="shared" si="374"/>
        <v>28.774999999999999</v>
      </c>
      <c r="R2424" s="9">
        <f t="shared" si="375"/>
        <v>43.375</v>
      </c>
      <c r="S2424" s="9">
        <f t="shared" si="376"/>
        <v>53.825000000000003</v>
      </c>
      <c r="T2424" s="9">
        <f t="shared" si="377"/>
        <v>39.625</v>
      </c>
      <c r="U2424" s="8">
        <f t="shared" si="378"/>
        <v>41.991666666666667</v>
      </c>
      <c r="V2424" s="8">
        <f t="shared" si="379"/>
        <v>41.400000000000006</v>
      </c>
    </row>
    <row r="2425" spans="1:22" ht="13.5" x14ac:dyDescent="0.25">
      <c r="A2425" s="3">
        <f>RSI!A2425</f>
        <v>45839</v>
      </c>
      <c r="B2425" s="2">
        <f>RSI!B2425</f>
        <v>2.39</v>
      </c>
      <c r="C2425" s="2">
        <f>RSI!I2425</f>
        <v>58.490534575129502</v>
      </c>
      <c r="D2425" s="2">
        <f>MACD!E2425</f>
        <v>3.6242176438126439E-2</v>
      </c>
      <c r="E2425" s="2">
        <f>MACD!F2425</f>
        <v>-3.7966918650062575E-2</v>
      </c>
      <c r="F2425" s="2">
        <f>'Moving Avg'!D2425</f>
        <v>2.3360000000000003</v>
      </c>
      <c r="G2425" s="2">
        <f>'Moving Avg'!F2425</f>
        <v>2.3400000000000003</v>
      </c>
      <c r="H2425" s="2">
        <f>'Moving Avg'!G2425</f>
        <v>2.1756000000000002</v>
      </c>
      <c r="I2425" s="2">
        <f>'Moving Avg'!H2425</f>
        <v>1.1955500000000001</v>
      </c>
      <c r="J2425" s="6" t="str">
        <f>OBV!F2425</f>
        <v>BULLISH</v>
      </c>
      <c r="K2425" s="6" t="str">
        <f>OBV!G2425</f>
        <v>NEUTRAL</v>
      </c>
      <c r="L2425" s="6" t="str">
        <f>OBV!H2425</f>
        <v>CONFIRMED BULLISH</v>
      </c>
      <c r="M2425" s="8">
        <f t="shared" si="370"/>
        <v>25</v>
      </c>
      <c r="N2425" s="8">
        <f t="shared" si="371"/>
        <v>0</v>
      </c>
      <c r="O2425" s="8">
        <f t="shared" si="372"/>
        <v>50</v>
      </c>
      <c r="P2425" s="8">
        <f t="shared" si="373"/>
        <v>83.5</v>
      </c>
      <c r="Q2425" s="9">
        <f t="shared" si="374"/>
        <v>28.774999999999999</v>
      </c>
      <c r="R2425" s="9">
        <f t="shared" si="375"/>
        <v>43.375</v>
      </c>
      <c r="S2425" s="9">
        <f t="shared" si="376"/>
        <v>53.825000000000003</v>
      </c>
      <c r="T2425" s="9">
        <f t="shared" si="377"/>
        <v>39.625</v>
      </c>
      <c r="U2425" s="8">
        <f t="shared" si="378"/>
        <v>41.991666666666667</v>
      </c>
      <c r="V2425" s="8">
        <f t="shared" si="379"/>
        <v>41.400000000000006</v>
      </c>
    </row>
    <row r="2426" spans="1:22" ht="13.5" x14ac:dyDescent="0.25">
      <c r="A2426" s="3">
        <f>RSI!A2426</f>
        <v>45840</v>
      </c>
      <c r="B2426" s="2">
        <f>RSI!B2426</f>
        <v>2.39</v>
      </c>
      <c r="C2426" s="2">
        <f>RSI!I2426</f>
        <v>58.490534575129502</v>
      </c>
      <c r="D2426" s="2">
        <f>MACD!E2426</f>
        <v>3.3666091676697096E-2</v>
      </c>
      <c r="E2426" s="2">
        <f>MACD!F2426</f>
        <v>-2.3640316584710643E-2</v>
      </c>
      <c r="F2426" s="2">
        <f>'Moving Avg'!D2426</f>
        <v>2.3600000000000003</v>
      </c>
      <c r="G2426" s="2">
        <f>'Moving Avg'!F2426</f>
        <v>2.3550000000000004</v>
      </c>
      <c r="H2426" s="2">
        <f>'Moving Avg'!G2426</f>
        <v>2.1760000000000002</v>
      </c>
      <c r="I2426" s="2">
        <f>'Moving Avg'!H2426</f>
        <v>1.2039500000000001</v>
      </c>
      <c r="J2426" s="6" t="str">
        <f>OBV!F2426</f>
        <v>BULLISH</v>
      </c>
      <c r="K2426" s="6" t="str">
        <f>OBV!G2426</f>
        <v>NEUTRAL</v>
      </c>
      <c r="L2426" s="6" t="str">
        <f>OBV!H2426</f>
        <v>CONFIRMED BULLISH</v>
      </c>
      <c r="M2426" s="8">
        <f t="shared" si="370"/>
        <v>25</v>
      </c>
      <c r="N2426" s="8">
        <f t="shared" si="371"/>
        <v>0</v>
      </c>
      <c r="O2426" s="8">
        <f t="shared" si="372"/>
        <v>50</v>
      </c>
      <c r="P2426" s="8">
        <f t="shared" si="373"/>
        <v>83.5</v>
      </c>
      <c r="Q2426" s="9">
        <f t="shared" si="374"/>
        <v>28.774999999999999</v>
      </c>
      <c r="R2426" s="9">
        <f t="shared" si="375"/>
        <v>43.375</v>
      </c>
      <c r="S2426" s="9">
        <f t="shared" si="376"/>
        <v>53.825000000000003</v>
      </c>
      <c r="T2426" s="9">
        <f t="shared" si="377"/>
        <v>39.625</v>
      </c>
      <c r="U2426" s="8">
        <f t="shared" si="378"/>
        <v>41.991666666666667</v>
      </c>
      <c r="V2426" s="8">
        <f t="shared" si="379"/>
        <v>41.400000000000006</v>
      </c>
    </row>
    <row r="2427" spans="1:22" ht="13.5" x14ac:dyDescent="0.25">
      <c r="A2427" s="3">
        <f>RSI!A2427</f>
        <v>45841</v>
      </c>
      <c r="B2427" s="2">
        <f>RSI!B2427</f>
        <v>2.39</v>
      </c>
      <c r="C2427" s="2">
        <f>RSI!I2427</f>
        <v>58.490534575129502</v>
      </c>
      <c r="D2427" s="2">
        <f>MACD!E2427</f>
        <v>3.8500599721996487E-2</v>
      </c>
      <c r="E2427" s="2">
        <f>MACD!F2427</f>
        <v>-1.1212133323369219E-2</v>
      </c>
      <c r="F2427" s="2">
        <f>'Moving Avg'!D2427</f>
        <v>2.3840000000000003</v>
      </c>
      <c r="G2427" s="2">
        <f>'Moving Avg'!F2427</f>
        <v>2.3705000000000007</v>
      </c>
      <c r="H2427" s="2">
        <f>'Moving Avg'!G2427</f>
        <v>2.1783999999999999</v>
      </c>
      <c r="I2427" s="2">
        <f>'Moving Avg'!H2427</f>
        <v>1.2123999999999999</v>
      </c>
      <c r="J2427" s="6" t="str">
        <f>OBV!F2427</f>
        <v>BULLISH</v>
      </c>
      <c r="K2427" s="6" t="str">
        <f>OBV!G2427</f>
        <v>NEUTRAL</v>
      </c>
      <c r="L2427" s="6" t="str">
        <f>OBV!H2427</f>
        <v>CONFIRMED BULLISH</v>
      </c>
      <c r="M2427" s="8">
        <f t="shared" si="370"/>
        <v>25</v>
      </c>
      <c r="N2427" s="8">
        <f t="shared" si="371"/>
        <v>0</v>
      </c>
      <c r="O2427" s="8">
        <f t="shared" si="372"/>
        <v>50</v>
      </c>
      <c r="P2427" s="8">
        <f t="shared" si="373"/>
        <v>83.5</v>
      </c>
      <c r="Q2427" s="9">
        <f t="shared" si="374"/>
        <v>28.774999999999999</v>
      </c>
      <c r="R2427" s="9">
        <f t="shared" si="375"/>
        <v>43.375</v>
      </c>
      <c r="S2427" s="9">
        <f t="shared" si="376"/>
        <v>53.825000000000003</v>
      </c>
      <c r="T2427" s="9">
        <f t="shared" si="377"/>
        <v>39.625</v>
      </c>
      <c r="U2427" s="8">
        <f t="shared" si="378"/>
        <v>41.991666666666667</v>
      </c>
      <c r="V2427" s="8">
        <f t="shared" si="379"/>
        <v>41.400000000000006</v>
      </c>
    </row>
    <row r="2428" spans="1:22" ht="13.5" x14ac:dyDescent="0.25">
      <c r="A2428" s="3">
        <f>RSI!A2428</f>
        <v>45842</v>
      </c>
      <c r="B2428" s="2">
        <f>RSI!B2428</f>
        <v>2.38</v>
      </c>
      <c r="C2428" s="2">
        <f>RSI!I2428</f>
        <v>57.547217744254404</v>
      </c>
      <c r="D2428" s="2">
        <f>MACD!E2428</f>
        <v>2.8858113435869637E-2</v>
      </c>
      <c r="E2428" s="2">
        <f>MACD!F2428</f>
        <v>-3.1980839715214475E-3</v>
      </c>
      <c r="F2428" s="2">
        <f>'Moving Avg'!D2428</f>
        <v>2.3880000000000003</v>
      </c>
      <c r="G2428" s="2">
        <f>'Moving Avg'!F2428</f>
        <v>2.3810000000000002</v>
      </c>
      <c r="H2428" s="2">
        <f>'Moving Avg'!G2428</f>
        <v>2.1825999999999999</v>
      </c>
      <c r="I2428" s="2">
        <f>'Moving Avg'!H2428</f>
        <v>1.2207999999999999</v>
      </c>
      <c r="J2428" s="6" t="str">
        <f>OBV!F2428</f>
        <v>BEARISH</v>
      </c>
      <c r="K2428" s="6" t="str">
        <f>OBV!G2428</f>
        <v>NEUTRAL</v>
      </c>
      <c r="L2428" s="6" t="str">
        <f>OBV!H2428</f>
        <v>BEARISH DIVERGENCE</v>
      </c>
      <c r="M2428" s="8">
        <f t="shared" si="370"/>
        <v>25</v>
      </c>
      <c r="N2428" s="8">
        <f t="shared" si="371"/>
        <v>0</v>
      </c>
      <c r="O2428" s="8">
        <f t="shared" si="372"/>
        <v>50</v>
      </c>
      <c r="P2428" s="8">
        <f t="shared" si="373"/>
        <v>16.5</v>
      </c>
      <c r="Q2428" s="9">
        <f t="shared" si="374"/>
        <v>18.725000000000001</v>
      </c>
      <c r="R2428" s="9">
        <f t="shared" si="375"/>
        <v>26.625</v>
      </c>
      <c r="S2428" s="9">
        <f t="shared" si="376"/>
        <v>23.675000000000001</v>
      </c>
      <c r="T2428" s="9">
        <f t="shared" si="377"/>
        <v>22.875</v>
      </c>
      <c r="U2428" s="8">
        <f t="shared" si="378"/>
        <v>23.008333333333336</v>
      </c>
      <c r="V2428" s="8">
        <f t="shared" si="379"/>
        <v>22.975000000000001</v>
      </c>
    </row>
    <row r="2429" spans="1:22" ht="13.5" x14ac:dyDescent="0.25">
      <c r="A2429" s="3">
        <f>RSI!A2429</f>
        <v>45845</v>
      </c>
      <c r="B2429" s="2">
        <f>RSI!B2429</f>
        <v>2.2799999999999998</v>
      </c>
      <c r="C2429" s="2">
        <f>RSI!I2429</f>
        <v>49.031322950769436</v>
      </c>
      <c r="D2429" s="2">
        <f>MACD!E2429</f>
        <v>3.6815047389064492E-2</v>
      </c>
      <c r="E2429" s="2">
        <f>MACD!F2429</f>
        <v>4.8045423005957412E-3</v>
      </c>
      <c r="F2429" s="2">
        <f>'Moving Avg'!D2429</f>
        <v>2.3660000000000001</v>
      </c>
      <c r="G2429" s="2">
        <f>'Moving Avg'!F2429</f>
        <v>2.3820000000000006</v>
      </c>
      <c r="H2429" s="2">
        <f>'Moving Avg'!G2429</f>
        <v>2.1865999999999999</v>
      </c>
      <c r="I2429" s="2">
        <f>'Moving Avg'!H2429</f>
        <v>1.2287000000000001</v>
      </c>
      <c r="J2429" s="6" t="str">
        <f>OBV!F2429</f>
        <v>BEARISH</v>
      </c>
      <c r="K2429" s="6" t="str">
        <f>OBV!G2429</f>
        <v>NEUTRAL</v>
      </c>
      <c r="L2429" s="6" t="str">
        <f>OBV!H2429</f>
        <v>CONFIRMED BEARISH</v>
      </c>
      <c r="M2429" s="8">
        <f t="shared" si="370"/>
        <v>25</v>
      </c>
      <c r="N2429" s="8">
        <f t="shared" si="371"/>
        <v>0</v>
      </c>
      <c r="O2429" s="8">
        <f t="shared" si="372"/>
        <v>50</v>
      </c>
      <c r="P2429" s="8">
        <f t="shared" si="373"/>
        <v>16.5</v>
      </c>
      <c r="Q2429" s="9">
        <f t="shared" si="374"/>
        <v>18.725000000000001</v>
      </c>
      <c r="R2429" s="9">
        <f t="shared" si="375"/>
        <v>26.625</v>
      </c>
      <c r="S2429" s="9">
        <f t="shared" si="376"/>
        <v>23.675000000000001</v>
      </c>
      <c r="T2429" s="9">
        <f t="shared" si="377"/>
        <v>22.875</v>
      </c>
      <c r="U2429" s="8">
        <f t="shared" si="378"/>
        <v>23.008333333333336</v>
      </c>
      <c r="V2429" s="8">
        <f t="shared" si="379"/>
        <v>22.975000000000001</v>
      </c>
    </row>
    <row r="2430" spans="1:22" ht="13.5" x14ac:dyDescent="0.25">
      <c r="A2430" s="3">
        <f>RSI!A2430</f>
        <v>45846</v>
      </c>
      <c r="B2430" s="2">
        <f>RSI!B2430</f>
        <v>2.36</v>
      </c>
      <c r="C2430" s="2">
        <f>RSI!I2430</f>
        <v>54.794617013831193</v>
      </c>
      <c r="D2430" s="2">
        <f>MACD!E2430</f>
        <v>3.7729282852233759E-2</v>
      </c>
      <c r="E2430" s="2">
        <f>MACD!F2430</f>
        <v>1.1389490410923346E-2</v>
      </c>
      <c r="F2430" s="2">
        <f>'Moving Avg'!D2430</f>
        <v>2.36</v>
      </c>
      <c r="G2430" s="2">
        <f>'Moving Avg'!F2430</f>
        <v>2.3820000000000001</v>
      </c>
      <c r="H2430" s="2">
        <f>'Moving Avg'!G2430</f>
        <v>2.194</v>
      </c>
      <c r="I2430" s="2">
        <f>'Moving Avg'!H2430</f>
        <v>1.2369000000000001</v>
      </c>
      <c r="J2430" s="6" t="str">
        <f>OBV!F2430</f>
        <v>BEARISH</v>
      </c>
      <c r="K2430" s="6" t="str">
        <f>OBV!G2430</f>
        <v>NEUTRAL</v>
      </c>
      <c r="L2430" s="6" t="str">
        <f>OBV!H2430</f>
        <v>CONFIRMED BEARISH</v>
      </c>
      <c r="M2430" s="8">
        <f t="shared" si="370"/>
        <v>25</v>
      </c>
      <c r="N2430" s="8">
        <f t="shared" si="371"/>
        <v>0</v>
      </c>
      <c r="O2430" s="8">
        <f t="shared" si="372"/>
        <v>50</v>
      </c>
      <c r="P2430" s="8">
        <f t="shared" si="373"/>
        <v>16.5</v>
      </c>
      <c r="Q2430" s="9">
        <f t="shared" si="374"/>
        <v>18.725000000000001</v>
      </c>
      <c r="R2430" s="9">
        <f t="shared" si="375"/>
        <v>26.625</v>
      </c>
      <c r="S2430" s="9">
        <f t="shared" si="376"/>
        <v>23.675000000000001</v>
      </c>
      <c r="T2430" s="9">
        <f t="shared" si="377"/>
        <v>22.875</v>
      </c>
      <c r="U2430" s="8">
        <f t="shared" si="378"/>
        <v>23.008333333333336</v>
      </c>
      <c r="V2430" s="8">
        <f t="shared" si="379"/>
        <v>22.975000000000001</v>
      </c>
    </row>
    <row r="2431" spans="1:22" ht="13.5" x14ac:dyDescent="0.25">
      <c r="A2431" s="3">
        <f>RSI!A2431</f>
        <v>45847</v>
      </c>
      <c r="B2431" s="2">
        <f>RSI!B2431</f>
        <v>2.27</v>
      </c>
      <c r="C2431" s="2">
        <f>RSI!I2431</f>
        <v>48.192488465197783</v>
      </c>
      <c r="D2431" s="2">
        <f>MACD!E2431</f>
        <v>2.9411612256685871E-2</v>
      </c>
      <c r="E2431" s="2">
        <f>MACD!F2431</f>
        <v>1.4993914780075852E-2</v>
      </c>
      <c r="F2431" s="2">
        <f>'Moving Avg'!D2431</f>
        <v>2.3359999999999994</v>
      </c>
      <c r="G2431" s="2">
        <f>'Moving Avg'!F2431</f>
        <v>2.3725000000000001</v>
      </c>
      <c r="H2431" s="2">
        <f>'Moving Avg'!G2431</f>
        <v>2.198</v>
      </c>
      <c r="I2431" s="2">
        <f>'Moving Avg'!H2431</f>
        <v>1.24475</v>
      </c>
      <c r="J2431" s="6" t="str">
        <f>OBV!F2431</f>
        <v>BEARISH</v>
      </c>
      <c r="K2431" s="6" t="str">
        <f>OBV!G2431</f>
        <v>NEUTRAL</v>
      </c>
      <c r="L2431" s="6" t="str">
        <f>OBV!H2431</f>
        <v>CONFIRMED BEARISH</v>
      </c>
      <c r="M2431" s="8">
        <f t="shared" si="370"/>
        <v>25</v>
      </c>
      <c r="N2431" s="8">
        <f t="shared" si="371"/>
        <v>0</v>
      </c>
      <c r="O2431" s="8">
        <f t="shared" si="372"/>
        <v>50</v>
      </c>
      <c r="P2431" s="8">
        <f t="shared" si="373"/>
        <v>16.5</v>
      </c>
      <c r="Q2431" s="9">
        <f t="shared" si="374"/>
        <v>18.725000000000001</v>
      </c>
      <c r="R2431" s="9">
        <f t="shared" si="375"/>
        <v>26.625</v>
      </c>
      <c r="S2431" s="9">
        <f t="shared" si="376"/>
        <v>23.675000000000001</v>
      </c>
      <c r="T2431" s="9">
        <f t="shared" si="377"/>
        <v>22.875</v>
      </c>
      <c r="U2431" s="8">
        <f t="shared" si="378"/>
        <v>23.008333333333336</v>
      </c>
      <c r="V2431" s="8">
        <f t="shared" si="379"/>
        <v>22.975000000000001</v>
      </c>
    </row>
    <row r="2432" spans="1:22" ht="13.5" x14ac:dyDescent="0.25">
      <c r="A2432" s="3">
        <f>RSI!A2432</f>
        <v>45848</v>
      </c>
      <c r="B2432" s="2">
        <f>RSI!B2432</f>
        <v>2.27</v>
      </c>
      <c r="C2432" s="2">
        <f>RSI!I2432</f>
        <v>48.192488465197776</v>
      </c>
      <c r="D2432" s="2">
        <f>MACD!E2432</f>
        <v>2.2559743701693336E-2</v>
      </c>
      <c r="E2432" s="2">
        <f>MACD!F2432</f>
        <v>1.6507080564399347E-2</v>
      </c>
      <c r="F2432" s="2">
        <f>'Moving Avg'!D2432</f>
        <v>2.3119999999999998</v>
      </c>
      <c r="G2432" s="2">
        <f>'Moving Avg'!F2432</f>
        <v>2.3575000000000008</v>
      </c>
      <c r="H2432" s="2">
        <f>'Moving Avg'!G2432</f>
        <v>2.2002000000000002</v>
      </c>
      <c r="I2432" s="2">
        <f>'Moving Avg'!H2432</f>
        <v>1.2527500000000003</v>
      </c>
      <c r="J2432" s="6" t="str">
        <f>OBV!F2432</f>
        <v>BEARISH</v>
      </c>
      <c r="K2432" s="6" t="str">
        <f>OBV!G2432</f>
        <v>NEUTRAL</v>
      </c>
      <c r="L2432" s="6" t="str">
        <f>OBV!H2432</f>
        <v>CONFIRMED BEARISH</v>
      </c>
      <c r="M2432" s="8">
        <f t="shared" si="370"/>
        <v>25</v>
      </c>
      <c r="N2432" s="8">
        <f t="shared" si="371"/>
        <v>0</v>
      </c>
      <c r="O2432" s="8">
        <f t="shared" si="372"/>
        <v>50</v>
      </c>
      <c r="P2432" s="8">
        <f t="shared" si="373"/>
        <v>16.5</v>
      </c>
      <c r="Q2432" s="9">
        <f t="shared" si="374"/>
        <v>18.725000000000001</v>
      </c>
      <c r="R2432" s="9">
        <f t="shared" si="375"/>
        <v>26.625</v>
      </c>
      <c r="S2432" s="9">
        <f t="shared" si="376"/>
        <v>23.675000000000001</v>
      </c>
      <c r="T2432" s="9">
        <f t="shared" si="377"/>
        <v>22.875</v>
      </c>
      <c r="U2432" s="8">
        <f t="shared" si="378"/>
        <v>23.008333333333336</v>
      </c>
      <c r="V2432" s="8">
        <f t="shared" si="379"/>
        <v>22.975000000000001</v>
      </c>
    </row>
    <row r="2433" spans="1:22" ht="13.5" x14ac:dyDescent="0.25">
      <c r="A2433" s="3">
        <f>RSI!A2433</f>
        <v>45849</v>
      </c>
      <c r="B2433" s="2">
        <f>RSI!B2433</f>
        <v>2.37</v>
      </c>
      <c r="C2433" s="2">
        <f>RSI!I2433</f>
        <v>55.155291958917395</v>
      </c>
      <c r="D2433" s="2">
        <f>MACD!E2433</f>
        <v>2.3373125959728291E-2</v>
      </c>
      <c r="E2433" s="2">
        <f>MACD!F2433</f>
        <v>1.7880289643465136E-2</v>
      </c>
      <c r="F2433" s="2">
        <f>'Moving Avg'!D2433</f>
        <v>2.31</v>
      </c>
      <c r="G2433" s="2">
        <f>'Moving Avg'!F2433</f>
        <v>2.3485000000000005</v>
      </c>
      <c r="H2433" s="2">
        <f>'Moving Avg'!G2433</f>
        <v>2.2025999999999999</v>
      </c>
      <c r="I2433" s="2">
        <f>'Moving Avg'!H2433</f>
        <v>1.2612500000000002</v>
      </c>
      <c r="J2433" s="6" t="str">
        <f>OBV!F2433</f>
        <v>BEARISH</v>
      </c>
      <c r="K2433" s="6" t="str">
        <f>OBV!G2433</f>
        <v>NEUTRAL</v>
      </c>
      <c r="L2433" s="6" t="str">
        <f>OBV!H2433</f>
        <v>CONFIRMED BEARISH</v>
      </c>
      <c r="M2433" s="8">
        <f t="shared" si="370"/>
        <v>25</v>
      </c>
      <c r="N2433" s="8">
        <f t="shared" si="371"/>
        <v>0</v>
      </c>
      <c r="O2433" s="8">
        <f t="shared" si="372"/>
        <v>50</v>
      </c>
      <c r="P2433" s="8">
        <f t="shared" si="373"/>
        <v>16.5</v>
      </c>
      <c r="Q2433" s="9">
        <f t="shared" si="374"/>
        <v>18.725000000000001</v>
      </c>
      <c r="R2433" s="9">
        <f t="shared" si="375"/>
        <v>26.625</v>
      </c>
      <c r="S2433" s="9">
        <f t="shared" si="376"/>
        <v>23.675000000000001</v>
      </c>
      <c r="T2433" s="9">
        <f t="shared" si="377"/>
        <v>22.875</v>
      </c>
      <c r="U2433" s="8">
        <f t="shared" si="378"/>
        <v>23.008333333333336</v>
      </c>
      <c r="V2433" s="8">
        <f t="shared" si="379"/>
        <v>22.975000000000001</v>
      </c>
    </row>
    <row r="2434" spans="1:22" ht="13.5" x14ac:dyDescent="0.25">
      <c r="A2434" s="3">
        <f>RSI!A2434</f>
        <v>45852</v>
      </c>
      <c r="B2434" s="2">
        <f>RSI!B2434</f>
        <v>2.4</v>
      </c>
      <c r="C2434" s="2">
        <f>RSI!I2434</f>
        <v>57.02145281311158</v>
      </c>
      <c r="D2434" s="2">
        <f>MACD!E2434</f>
        <v>2.602323313101218E-2</v>
      </c>
      <c r="E2434" s="2">
        <f>MACD!F2434</f>
        <v>1.9508878340974548E-2</v>
      </c>
      <c r="F2434" s="2">
        <f>'Moving Avg'!D2434</f>
        <v>2.3340000000000001</v>
      </c>
      <c r="G2434" s="2">
        <f>'Moving Avg'!F2434</f>
        <v>2.3465000000000003</v>
      </c>
      <c r="H2434" s="2">
        <f>'Moving Avg'!G2434</f>
        <v>2.2075999999999998</v>
      </c>
      <c r="I2434" s="2">
        <f>'Moving Avg'!H2434</f>
        <v>1.2697500000000002</v>
      </c>
      <c r="J2434" s="6" t="str">
        <f>OBV!F2434</f>
        <v>BULLISH</v>
      </c>
      <c r="K2434" s="6" t="str">
        <f>OBV!G2434</f>
        <v>NEUTRAL</v>
      </c>
      <c r="L2434" s="6" t="str">
        <f>OBV!H2434</f>
        <v>CONFIRMED BULLISH</v>
      </c>
      <c r="M2434" s="8">
        <f t="shared" ref="M2434:M2497" si="380">IF(C2434&lt;30,50, IF(C2434&gt;70, 0, 25))</f>
        <v>25</v>
      </c>
      <c r="N2434" s="8">
        <f t="shared" ref="N2434:N2497" si="381">IF(E2434-D2434&gt;0.02, 100, IF(E2434-D2434&lt;0,0,45))</f>
        <v>0</v>
      </c>
      <c r="O2434" s="8">
        <f t="shared" ref="O2434:O2497" si="382">IF(F2434-I2434&gt;10,100,IF(F2434-I2434&gt;5,75, IF(F2434-I2434&gt;0,50,0)))</f>
        <v>50</v>
      </c>
      <c r="P2434" s="8">
        <f t="shared" ref="P2434:P2497" si="383">IF(L2434="confirmed bullish", 34, IF(L2434="bullish divergence",17, 0))+IF(J2434="bullish",33,IF(J2434="bearish",0,16.5))+IF(K2434="strong",33,IF(K2434="weak",0,16.5))</f>
        <v>83.5</v>
      </c>
      <c r="Q2434" s="9">
        <f t="shared" si="374"/>
        <v>28.774999999999999</v>
      </c>
      <c r="R2434" s="9">
        <f t="shared" si="375"/>
        <v>43.375</v>
      </c>
      <c r="S2434" s="9">
        <f t="shared" si="376"/>
        <v>53.825000000000003</v>
      </c>
      <c r="T2434" s="9">
        <f t="shared" si="377"/>
        <v>39.625</v>
      </c>
      <c r="U2434" s="8">
        <f t="shared" si="378"/>
        <v>41.991666666666667</v>
      </c>
      <c r="V2434" s="8">
        <f t="shared" si="379"/>
        <v>41.400000000000006</v>
      </c>
    </row>
    <row r="2435" spans="1:22" ht="13.5" x14ac:dyDescent="0.25">
      <c r="A2435" s="3">
        <f>RSI!A2435</f>
        <v>45853</v>
      </c>
      <c r="B2435" s="2">
        <f>RSI!B2435</f>
        <v>2.4900000000000002</v>
      </c>
      <c r="C2435" s="2">
        <f>RSI!I2435</f>
        <v>62.114904578446023</v>
      </c>
      <c r="D2435" s="2">
        <f>MACD!E2435</f>
        <v>2.1022340081379376E-2</v>
      </c>
      <c r="E2435" s="2">
        <f>MACD!F2435</f>
        <v>1.9811570689055515E-2</v>
      </c>
      <c r="F2435" s="2">
        <f>'Moving Avg'!D2435</f>
        <v>2.3600000000000003</v>
      </c>
      <c r="G2435" s="2">
        <f>'Moving Avg'!F2435</f>
        <v>2.3540000000000001</v>
      </c>
      <c r="H2435" s="2">
        <f>'Moving Avg'!G2435</f>
        <v>2.2161999999999997</v>
      </c>
      <c r="I2435" s="2">
        <f>'Moving Avg'!H2435</f>
        <v>1.2788500000000003</v>
      </c>
      <c r="J2435" s="6" t="str">
        <f>OBV!F2435</f>
        <v>BULLISH</v>
      </c>
      <c r="K2435" s="6" t="str">
        <f>OBV!G2435</f>
        <v>NEUTRAL</v>
      </c>
      <c r="L2435" s="6" t="str">
        <f>OBV!H2435</f>
        <v>CONFIRMED BULLISH</v>
      </c>
      <c r="M2435" s="8">
        <f t="shared" si="380"/>
        <v>25</v>
      </c>
      <c r="N2435" s="8">
        <f t="shared" si="381"/>
        <v>0</v>
      </c>
      <c r="O2435" s="8">
        <f t="shared" si="382"/>
        <v>50</v>
      </c>
      <c r="P2435" s="8">
        <f t="shared" si="383"/>
        <v>83.5</v>
      </c>
      <c r="Q2435" s="9">
        <f t="shared" ref="Q2435:Q2498" si="384">0.35*M2435+N2435*0.35+O2435*0.15+P2435*0.15</f>
        <v>28.774999999999999</v>
      </c>
      <c r="R2435" s="9">
        <f t="shared" ref="R2435:R2498" si="385">M2435*0.2+N2435*0.2+O2435*0.35+P2435*0.25</f>
        <v>43.375</v>
      </c>
      <c r="S2435" s="9">
        <f t="shared" ref="S2435:S2498" si="386">M2435*0.15+N2435*0.15+O2435*0.25+P2435*0.45</f>
        <v>53.825000000000003</v>
      </c>
      <c r="T2435" s="9">
        <f t="shared" ref="T2435:T2498" si="387">0.25*SUM(M2435:P2435)</f>
        <v>39.625</v>
      </c>
      <c r="U2435" s="8">
        <f t="shared" ref="U2435:U2498" si="388">SUM(Q2435:S2435)/3</f>
        <v>41.991666666666667</v>
      </c>
      <c r="V2435" s="8">
        <f t="shared" ref="V2435:V2498" si="389">SUM(Q2435:T2435)/4</f>
        <v>41.400000000000006</v>
      </c>
    </row>
    <row r="2436" spans="1:22" ht="13.5" x14ac:dyDescent="0.25">
      <c r="A2436" s="3">
        <f>RSI!A2436</f>
        <v>45854</v>
      </c>
      <c r="B2436" s="2">
        <f>RSI!B2436</f>
        <v>2.4900000000000002</v>
      </c>
      <c r="C2436" s="2">
        <f>RSI!I2436</f>
        <v>62.11490457844603</v>
      </c>
      <c r="D2436" s="2">
        <f>MACD!E2436</f>
        <v>1.5725089514500468E-2</v>
      </c>
      <c r="E2436" s="2">
        <f>MACD!F2436</f>
        <v>1.8994274454144509E-2</v>
      </c>
      <c r="F2436" s="2">
        <f>'Moving Avg'!D2436</f>
        <v>2.4040000000000004</v>
      </c>
      <c r="G2436" s="2">
        <f>'Moving Avg'!F2436</f>
        <v>2.3610000000000002</v>
      </c>
      <c r="H2436" s="2">
        <f>'Moving Avg'!G2436</f>
        <v>2.2229999999999994</v>
      </c>
      <c r="I2436" s="2">
        <f>'Moving Avg'!H2436</f>
        <v>1.2881000000000002</v>
      </c>
      <c r="J2436" s="6" t="str">
        <f>OBV!F2436</f>
        <v>BULLISH</v>
      </c>
      <c r="K2436" s="6" t="str">
        <f>OBV!G2436</f>
        <v>NEUTRAL</v>
      </c>
      <c r="L2436" s="6" t="str">
        <f>OBV!H2436</f>
        <v>CONFIRMED BULLISH</v>
      </c>
      <c r="M2436" s="8">
        <f t="shared" si="380"/>
        <v>25</v>
      </c>
      <c r="N2436" s="8">
        <f t="shared" si="381"/>
        <v>45</v>
      </c>
      <c r="O2436" s="8">
        <f t="shared" si="382"/>
        <v>50</v>
      </c>
      <c r="P2436" s="8">
        <f t="shared" si="383"/>
        <v>83.5</v>
      </c>
      <c r="Q2436" s="9">
        <f t="shared" si="384"/>
        <v>44.524999999999999</v>
      </c>
      <c r="R2436" s="9">
        <f t="shared" si="385"/>
        <v>52.375</v>
      </c>
      <c r="S2436" s="9">
        <f t="shared" si="386"/>
        <v>60.575000000000003</v>
      </c>
      <c r="T2436" s="9">
        <f t="shared" si="387"/>
        <v>50.875</v>
      </c>
      <c r="U2436" s="8">
        <f t="shared" si="388"/>
        <v>52.491666666666674</v>
      </c>
      <c r="V2436" s="8">
        <f t="shared" si="389"/>
        <v>52.087500000000006</v>
      </c>
    </row>
    <row r="2437" spans="1:22" ht="13.5" x14ac:dyDescent="0.25">
      <c r="A2437" s="3">
        <f>RSI!A2437</f>
        <v>45855</v>
      </c>
      <c r="B2437" s="2">
        <f>RSI!B2437</f>
        <v>2.4700000000000002</v>
      </c>
      <c r="C2437" s="2">
        <f>RSI!I2437</f>
        <v>60.273933957863854</v>
      </c>
      <c r="D2437" s="2">
        <f>MACD!E2437</f>
        <v>1.1737499018917408E-2</v>
      </c>
      <c r="E2437" s="2">
        <f>MACD!F2437</f>
        <v>1.7542919367099091E-2</v>
      </c>
      <c r="F2437" s="2">
        <f>'Moving Avg'!D2437</f>
        <v>2.444</v>
      </c>
      <c r="G2437" s="2">
        <f>'Moving Avg'!F2437</f>
        <v>2.3645000000000005</v>
      </c>
      <c r="H2437" s="2">
        <f>'Moving Avg'!G2437</f>
        <v>2.2293999999999996</v>
      </c>
      <c r="I2437" s="2">
        <f>'Moving Avg'!H2437</f>
        <v>1.2972500000000005</v>
      </c>
      <c r="J2437" s="6" t="str">
        <f>OBV!F2437</f>
        <v>BULLISH</v>
      </c>
      <c r="K2437" s="6" t="str">
        <f>OBV!G2437</f>
        <v>NEUTRAL</v>
      </c>
      <c r="L2437" s="6" t="str">
        <f>OBV!H2437</f>
        <v>CONFIRMED BULLISH</v>
      </c>
      <c r="M2437" s="8">
        <f t="shared" si="380"/>
        <v>25</v>
      </c>
      <c r="N2437" s="8">
        <f t="shared" si="381"/>
        <v>45</v>
      </c>
      <c r="O2437" s="8">
        <f t="shared" si="382"/>
        <v>50</v>
      </c>
      <c r="P2437" s="8">
        <f t="shared" si="383"/>
        <v>83.5</v>
      </c>
      <c r="Q2437" s="9">
        <f t="shared" si="384"/>
        <v>44.524999999999999</v>
      </c>
      <c r="R2437" s="9">
        <f t="shared" si="385"/>
        <v>52.375</v>
      </c>
      <c r="S2437" s="9">
        <f t="shared" si="386"/>
        <v>60.575000000000003</v>
      </c>
      <c r="T2437" s="9">
        <f t="shared" si="387"/>
        <v>50.875</v>
      </c>
      <c r="U2437" s="8">
        <f t="shared" si="388"/>
        <v>52.491666666666674</v>
      </c>
      <c r="V2437" s="8">
        <f t="shared" si="389"/>
        <v>52.087500000000006</v>
      </c>
    </row>
    <row r="2438" spans="1:22" ht="13.5" x14ac:dyDescent="0.25">
      <c r="A2438" s="3">
        <f>RSI!A2438</f>
        <v>45856</v>
      </c>
      <c r="B2438" s="2">
        <f>RSI!B2438</f>
        <v>2.46</v>
      </c>
      <c r="C2438" s="2">
        <f>RSI!I2438</f>
        <v>59.327132150379441</v>
      </c>
      <c r="D2438" s="2">
        <f>MACD!E2438</f>
        <v>6.7701560492277046E-3</v>
      </c>
      <c r="E2438" s="2">
        <f>MACD!F2438</f>
        <v>1.5388366703524814E-2</v>
      </c>
      <c r="F2438" s="2">
        <f>'Moving Avg'!D2438</f>
        <v>2.4620000000000006</v>
      </c>
      <c r="G2438" s="2">
        <f>'Moving Avg'!F2438</f>
        <v>2.3719999999999999</v>
      </c>
      <c r="H2438" s="2">
        <f>'Moving Avg'!G2438</f>
        <v>2.2355999999999994</v>
      </c>
      <c r="I2438" s="2">
        <f>'Moving Avg'!H2438</f>
        <v>1.3062500000000004</v>
      </c>
      <c r="J2438" s="6" t="str">
        <f>OBV!F2438</f>
        <v>BULLISH</v>
      </c>
      <c r="K2438" s="6" t="str">
        <f>OBV!G2438</f>
        <v>NEUTRAL</v>
      </c>
      <c r="L2438" s="6" t="str">
        <f>OBV!H2438</f>
        <v>CONFIRMED BULLISH</v>
      </c>
      <c r="M2438" s="8">
        <f t="shared" si="380"/>
        <v>25</v>
      </c>
      <c r="N2438" s="8">
        <f t="shared" si="381"/>
        <v>45</v>
      </c>
      <c r="O2438" s="8">
        <f t="shared" si="382"/>
        <v>50</v>
      </c>
      <c r="P2438" s="8">
        <f t="shared" si="383"/>
        <v>83.5</v>
      </c>
      <c r="Q2438" s="9">
        <f t="shared" si="384"/>
        <v>44.524999999999999</v>
      </c>
      <c r="R2438" s="9">
        <f t="shared" si="385"/>
        <v>52.375</v>
      </c>
      <c r="S2438" s="9">
        <f t="shared" si="386"/>
        <v>60.575000000000003</v>
      </c>
      <c r="T2438" s="9">
        <f t="shared" si="387"/>
        <v>50.875</v>
      </c>
      <c r="U2438" s="8">
        <f t="shared" si="388"/>
        <v>52.491666666666674</v>
      </c>
      <c r="V2438" s="8">
        <f t="shared" si="389"/>
        <v>52.087500000000006</v>
      </c>
    </row>
    <row r="2439" spans="1:22" ht="13.5" x14ac:dyDescent="0.25">
      <c r="A2439" s="3">
        <f>RSI!A2439</f>
        <v>45859</v>
      </c>
      <c r="B2439" s="2">
        <f>RSI!B2439</f>
        <v>2.48</v>
      </c>
      <c r="C2439" s="2">
        <f>RSI!I2439</f>
        <v>60.658194817979307</v>
      </c>
      <c r="D2439" s="2">
        <f>MACD!E2439</f>
        <v>-1.4976567429010323E-2</v>
      </c>
      <c r="E2439" s="2">
        <f>MACD!F2439</f>
        <v>9.3153798770177869E-3</v>
      </c>
      <c r="F2439" s="2">
        <f>'Moving Avg'!D2439</f>
        <v>2.4780000000000002</v>
      </c>
      <c r="G2439" s="2">
        <f>'Moving Avg'!F2439</f>
        <v>2.3774999999999999</v>
      </c>
      <c r="H2439" s="2">
        <f>'Moving Avg'!G2439</f>
        <v>2.2405999999999997</v>
      </c>
      <c r="I2439" s="2">
        <f>'Moving Avg'!H2439</f>
        <v>1.3154500000000005</v>
      </c>
      <c r="J2439" s="6" t="str">
        <f>OBV!F2439</f>
        <v>BULLISH</v>
      </c>
      <c r="K2439" s="6" t="str">
        <f>OBV!G2439</f>
        <v>NEUTRAL</v>
      </c>
      <c r="L2439" s="6" t="str">
        <f>OBV!H2439</f>
        <v>CONFIRMED BULLISH</v>
      </c>
      <c r="M2439" s="8">
        <f t="shared" si="380"/>
        <v>25</v>
      </c>
      <c r="N2439" s="8">
        <f t="shared" si="381"/>
        <v>100</v>
      </c>
      <c r="O2439" s="8">
        <f t="shared" si="382"/>
        <v>50</v>
      </c>
      <c r="P2439" s="8">
        <f t="shared" si="383"/>
        <v>83.5</v>
      </c>
      <c r="Q2439" s="9">
        <f t="shared" si="384"/>
        <v>63.774999999999999</v>
      </c>
      <c r="R2439" s="9">
        <f t="shared" si="385"/>
        <v>63.375</v>
      </c>
      <c r="S2439" s="9">
        <f t="shared" si="386"/>
        <v>68.825000000000003</v>
      </c>
      <c r="T2439" s="9">
        <f t="shared" si="387"/>
        <v>64.625</v>
      </c>
      <c r="U2439" s="8">
        <f t="shared" si="388"/>
        <v>65.325000000000003</v>
      </c>
      <c r="V2439" s="8">
        <f t="shared" si="389"/>
        <v>65.150000000000006</v>
      </c>
    </row>
    <row r="2440" spans="1:22" ht="13.5" x14ac:dyDescent="0.25">
      <c r="A2440" s="3">
        <f>RSI!A2440</f>
        <v>45860</v>
      </c>
      <c r="B2440" s="2">
        <f>RSI!B2440</f>
        <v>2.4700000000000002</v>
      </c>
      <c r="C2440" s="2">
        <f>RSI!I2440</f>
        <v>59.607802572434927</v>
      </c>
      <c r="D2440" s="2">
        <f>MACD!E2440</f>
        <v>-2.1074694741829436E-2</v>
      </c>
      <c r="E2440" s="2">
        <f>MACD!F2440</f>
        <v>3.2373649532483426E-3</v>
      </c>
      <c r="F2440" s="2">
        <f>'Moving Avg'!D2440</f>
        <v>2.4740000000000002</v>
      </c>
      <c r="G2440" s="2">
        <f>'Moving Avg'!F2440</f>
        <v>2.3824999999999998</v>
      </c>
      <c r="H2440" s="2">
        <f>'Moving Avg'!G2440</f>
        <v>2.2473999999999994</v>
      </c>
      <c r="I2440" s="2">
        <f>'Moving Avg'!H2440</f>
        <v>1.3245000000000005</v>
      </c>
      <c r="J2440" s="6" t="str">
        <f>OBV!F2440</f>
        <v>BEARISH</v>
      </c>
      <c r="K2440" s="6" t="str">
        <f>OBV!G2440</f>
        <v>NEUTRAL</v>
      </c>
      <c r="L2440" s="6" t="str">
        <f>OBV!H2440</f>
        <v>CONFIRMED BEARISH</v>
      </c>
      <c r="M2440" s="8">
        <f t="shared" si="380"/>
        <v>25</v>
      </c>
      <c r="N2440" s="8">
        <f t="shared" si="381"/>
        <v>100</v>
      </c>
      <c r="O2440" s="8">
        <f t="shared" si="382"/>
        <v>50</v>
      </c>
      <c r="P2440" s="8">
        <f t="shared" si="383"/>
        <v>16.5</v>
      </c>
      <c r="Q2440" s="9">
        <f t="shared" si="384"/>
        <v>53.725000000000001</v>
      </c>
      <c r="R2440" s="9">
        <f t="shared" si="385"/>
        <v>46.625</v>
      </c>
      <c r="S2440" s="9">
        <f t="shared" si="386"/>
        <v>38.674999999999997</v>
      </c>
      <c r="T2440" s="9">
        <f t="shared" si="387"/>
        <v>47.875</v>
      </c>
      <c r="U2440" s="8">
        <f t="shared" si="388"/>
        <v>46.341666666666661</v>
      </c>
      <c r="V2440" s="8">
        <f t="shared" si="389"/>
        <v>46.724999999999994</v>
      </c>
    </row>
    <row r="2441" spans="1:22" ht="13.5" x14ac:dyDescent="0.25">
      <c r="A2441" s="3">
        <f>RSI!A2441</f>
        <v>45861</v>
      </c>
      <c r="B2441" s="2">
        <f>RSI!B2441</f>
        <v>2.4500000000000002</v>
      </c>
      <c r="C2441" s="2">
        <f>RSI!I2441</f>
        <v>57.464534010482431</v>
      </c>
      <c r="D2441" s="2">
        <f>MACD!E2441</f>
        <v>-3.9230495972763624E-2</v>
      </c>
      <c r="E2441" s="2">
        <f>MACD!F2441</f>
        <v>-5.2562072319540503E-3</v>
      </c>
      <c r="F2441" s="2">
        <f>'Moving Avg'!D2441</f>
        <v>2.4660000000000002</v>
      </c>
      <c r="G2441" s="2">
        <f>'Moving Avg'!F2441</f>
        <v>2.3914999999999997</v>
      </c>
      <c r="H2441" s="2">
        <f>'Moving Avg'!G2441</f>
        <v>2.2555999999999994</v>
      </c>
      <c r="I2441" s="2">
        <f>'Moving Avg'!H2441</f>
        <v>1.3334500000000005</v>
      </c>
      <c r="J2441" s="6" t="str">
        <f>OBV!F2441</f>
        <v>BEARISH</v>
      </c>
      <c r="K2441" s="6" t="str">
        <f>OBV!G2441</f>
        <v>NEUTRAL</v>
      </c>
      <c r="L2441" s="6" t="str">
        <f>OBV!H2441</f>
        <v>CONFIRMED BEARISH</v>
      </c>
      <c r="M2441" s="8">
        <f t="shared" si="380"/>
        <v>25</v>
      </c>
      <c r="N2441" s="8">
        <f t="shared" si="381"/>
        <v>100</v>
      </c>
      <c r="O2441" s="8">
        <f t="shared" si="382"/>
        <v>50</v>
      </c>
      <c r="P2441" s="8">
        <f t="shared" si="383"/>
        <v>16.5</v>
      </c>
      <c r="Q2441" s="9">
        <f t="shared" si="384"/>
        <v>53.725000000000001</v>
      </c>
      <c r="R2441" s="9">
        <f t="shared" si="385"/>
        <v>46.625</v>
      </c>
      <c r="S2441" s="9">
        <f t="shared" si="386"/>
        <v>38.674999999999997</v>
      </c>
      <c r="T2441" s="9">
        <f t="shared" si="387"/>
        <v>47.875</v>
      </c>
      <c r="U2441" s="8">
        <f t="shared" si="388"/>
        <v>46.341666666666661</v>
      </c>
      <c r="V2441" s="8">
        <f t="shared" si="389"/>
        <v>46.724999999999994</v>
      </c>
    </row>
    <row r="2442" spans="1:22" ht="13.5" x14ac:dyDescent="0.25">
      <c r="A2442" s="3">
        <f>RSI!A2442</f>
        <v>45862</v>
      </c>
      <c r="B2442" s="2">
        <f>RSI!B2442</f>
        <v>2.34</v>
      </c>
      <c r="C2442" s="2">
        <f>RSI!I2442</f>
        <v>47.375019748265522</v>
      </c>
      <c r="D2442" s="2">
        <f>MACD!E2442</f>
        <v>-4.6911189290757438E-2</v>
      </c>
      <c r="E2442" s="2">
        <f>MACD!F2442</f>
        <v>-1.358720364371473E-2</v>
      </c>
      <c r="F2442" s="2">
        <f>'Moving Avg'!D2442</f>
        <v>2.44</v>
      </c>
      <c r="G2442" s="2">
        <f>'Moving Avg'!F2442</f>
        <v>2.3950000000000005</v>
      </c>
      <c r="H2442" s="2">
        <f>'Moving Avg'!G2442</f>
        <v>2.2633999999999999</v>
      </c>
      <c r="I2442" s="2">
        <f>'Moving Avg'!H2442</f>
        <v>1.3419500000000002</v>
      </c>
      <c r="J2442" s="6" t="str">
        <f>OBV!F2442</f>
        <v>BEARISH</v>
      </c>
      <c r="K2442" s="6" t="str">
        <f>OBV!G2442</f>
        <v>NEUTRAL</v>
      </c>
      <c r="L2442" s="6" t="str">
        <f>OBV!H2442</f>
        <v>CONFIRMED BEARISH</v>
      </c>
      <c r="M2442" s="8">
        <f t="shared" si="380"/>
        <v>25</v>
      </c>
      <c r="N2442" s="8">
        <f t="shared" si="381"/>
        <v>100</v>
      </c>
      <c r="O2442" s="8">
        <f t="shared" si="382"/>
        <v>50</v>
      </c>
      <c r="P2442" s="8">
        <f t="shared" si="383"/>
        <v>16.5</v>
      </c>
      <c r="Q2442" s="9">
        <f t="shared" si="384"/>
        <v>53.725000000000001</v>
      </c>
      <c r="R2442" s="9">
        <f t="shared" si="385"/>
        <v>46.625</v>
      </c>
      <c r="S2442" s="9">
        <f t="shared" si="386"/>
        <v>38.674999999999997</v>
      </c>
      <c r="T2442" s="9">
        <f t="shared" si="387"/>
        <v>47.875</v>
      </c>
      <c r="U2442" s="8">
        <f t="shared" si="388"/>
        <v>46.341666666666661</v>
      </c>
      <c r="V2442" s="8">
        <f t="shared" si="389"/>
        <v>46.724999999999994</v>
      </c>
    </row>
    <row r="2443" spans="1:22" ht="13.5" x14ac:dyDescent="0.25">
      <c r="A2443" s="3">
        <f>RSI!A2443</f>
        <v>45866</v>
      </c>
      <c r="B2443" s="2">
        <f>RSI!B2443</f>
        <v>2.2400000000000002</v>
      </c>
      <c r="C2443" s="2">
        <f>RSI!I2443</f>
        <v>40.42600555338722</v>
      </c>
      <c r="D2443" s="2">
        <f>MACD!E2443</f>
        <v>-3.039992406364922E-2</v>
      </c>
      <c r="E2443" s="2">
        <f>MACD!F2443</f>
        <v>-1.6949747727701629E-2</v>
      </c>
      <c r="F2443" s="2">
        <f>'Moving Avg'!D2443</f>
        <v>2.3959999999999999</v>
      </c>
      <c r="G2443" s="2">
        <f>'Moving Avg'!F2443</f>
        <v>2.3890000000000002</v>
      </c>
      <c r="H2443" s="2">
        <f>'Moving Avg'!G2443</f>
        <v>2.2681999999999998</v>
      </c>
      <c r="I2443" s="2">
        <f>'Moving Avg'!H2443</f>
        <v>1.3499500000000004</v>
      </c>
      <c r="J2443" s="6" t="str">
        <f>OBV!F2443</f>
        <v>BEARISH</v>
      </c>
      <c r="K2443" s="6" t="str">
        <f>OBV!G2443</f>
        <v>NEUTRAL</v>
      </c>
      <c r="L2443" s="6" t="str">
        <f>OBV!H2443</f>
        <v>CONFIRMED BEARISH</v>
      </c>
      <c r="M2443" s="8">
        <f t="shared" si="380"/>
        <v>25</v>
      </c>
      <c r="N2443" s="8">
        <f t="shared" si="381"/>
        <v>45</v>
      </c>
      <c r="O2443" s="8">
        <f t="shared" si="382"/>
        <v>50</v>
      </c>
      <c r="P2443" s="8">
        <f t="shared" si="383"/>
        <v>16.5</v>
      </c>
      <c r="Q2443" s="9">
        <f t="shared" si="384"/>
        <v>34.475000000000001</v>
      </c>
      <c r="R2443" s="9">
        <f t="shared" si="385"/>
        <v>35.625</v>
      </c>
      <c r="S2443" s="9">
        <f t="shared" si="386"/>
        <v>30.425000000000001</v>
      </c>
      <c r="T2443" s="9">
        <f t="shared" si="387"/>
        <v>34.125</v>
      </c>
      <c r="U2443" s="8">
        <f t="shared" si="388"/>
        <v>33.508333333333333</v>
      </c>
      <c r="V2443" s="8">
        <f t="shared" si="389"/>
        <v>33.662499999999994</v>
      </c>
    </row>
    <row r="2444" spans="1:22" ht="13.5" x14ac:dyDescent="0.25">
      <c r="A2444" s="3">
        <f>RSI!A2444</f>
        <v>45867</v>
      </c>
      <c r="B2444" s="2">
        <f>RSI!B2444</f>
        <v>2.2400000000000002</v>
      </c>
      <c r="C2444" s="2">
        <f>RSI!I2444</f>
        <v>40.42600555338722</v>
      </c>
      <c r="D2444" s="2">
        <f>MACD!E2444</f>
        <v>-1.1020443625731069E-2</v>
      </c>
      <c r="E2444" s="2">
        <f>MACD!F2444</f>
        <v>-1.5763886907307519E-2</v>
      </c>
      <c r="F2444" s="2">
        <f>'Moving Avg'!D2444</f>
        <v>2.3479999999999999</v>
      </c>
      <c r="G2444" s="2">
        <f>'Moving Avg'!F2444</f>
        <v>2.3815000000000004</v>
      </c>
      <c r="H2444" s="2">
        <f>'Moving Avg'!G2444</f>
        <v>2.2727999999999997</v>
      </c>
      <c r="I2444" s="2">
        <f>'Moving Avg'!H2444</f>
        <v>1.3579500000000002</v>
      </c>
      <c r="J2444" s="6" t="str">
        <f>OBV!F2444</f>
        <v>BEARISH</v>
      </c>
      <c r="K2444" s="6" t="str">
        <f>OBV!G2444</f>
        <v>NEUTRAL</v>
      </c>
      <c r="L2444" s="6" t="str">
        <f>OBV!H2444</f>
        <v>CONFIRMED BEARISH</v>
      </c>
      <c r="M2444" s="8">
        <f t="shared" si="380"/>
        <v>25</v>
      </c>
      <c r="N2444" s="8">
        <f t="shared" si="381"/>
        <v>0</v>
      </c>
      <c r="O2444" s="8">
        <f t="shared" si="382"/>
        <v>50</v>
      </c>
      <c r="P2444" s="8">
        <f t="shared" si="383"/>
        <v>16.5</v>
      </c>
      <c r="Q2444" s="9">
        <f t="shared" si="384"/>
        <v>18.725000000000001</v>
      </c>
      <c r="R2444" s="9">
        <f t="shared" si="385"/>
        <v>26.625</v>
      </c>
      <c r="S2444" s="9">
        <f t="shared" si="386"/>
        <v>23.675000000000001</v>
      </c>
      <c r="T2444" s="9">
        <f t="shared" si="387"/>
        <v>22.875</v>
      </c>
      <c r="U2444" s="8">
        <f t="shared" si="388"/>
        <v>23.008333333333336</v>
      </c>
      <c r="V2444" s="8">
        <f t="shared" si="389"/>
        <v>22.975000000000001</v>
      </c>
    </row>
    <row r="2445" spans="1:22" ht="13.5" x14ac:dyDescent="0.25">
      <c r="A2445" s="3">
        <f>RSI!A2445</f>
        <v>45868</v>
      </c>
      <c r="B2445" s="2">
        <f>RSI!B2445</f>
        <v>2.3199999999999998</v>
      </c>
      <c r="C2445" s="2">
        <f>RSI!I2445</f>
        <v>47.562358175910695</v>
      </c>
      <c r="D2445" s="2">
        <f>MACD!E2445</f>
        <v>1.403208883845819E-2</v>
      </c>
      <c r="E2445" s="2">
        <f>MACD!F2445</f>
        <v>-9.8046917581543769E-3</v>
      </c>
      <c r="F2445" s="2">
        <f>'Moving Avg'!D2445</f>
        <v>2.3180000000000001</v>
      </c>
      <c r="G2445" s="2">
        <f>'Moving Avg'!F2445</f>
        <v>2.3780000000000006</v>
      </c>
      <c r="H2445" s="2">
        <f>'Moving Avg'!G2445</f>
        <v>2.2791999999999994</v>
      </c>
      <c r="I2445" s="2">
        <f>'Moving Avg'!H2445</f>
        <v>1.3663500000000002</v>
      </c>
      <c r="J2445" s="6" t="str">
        <f>OBV!F2445</f>
        <v>BEARISH</v>
      </c>
      <c r="K2445" s="6" t="str">
        <f>OBV!G2445</f>
        <v>NEUTRAL</v>
      </c>
      <c r="L2445" s="6" t="str">
        <f>OBV!H2445</f>
        <v>CONFIRMED BEARISH</v>
      </c>
      <c r="M2445" s="8">
        <f t="shared" si="380"/>
        <v>25</v>
      </c>
      <c r="N2445" s="8">
        <f t="shared" si="381"/>
        <v>0</v>
      </c>
      <c r="O2445" s="8">
        <f t="shared" si="382"/>
        <v>50</v>
      </c>
      <c r="P2445" s="8">
        <f t="shared" si="383"/>
        <v>16.5</v>
      </c>
      <c r="Q2445" s="9">
        <f t="shared" si="384"/>
        <v>18.725000000000001</v>
      </c>
      <c r="R2445" s="9">
        <f t="shared" si="385"/>
        <v>26.625</v>
      </c>
      <c r="S2445" s="9">
        <f t="shared" si="386"/>
        <v>23.675000000000001</v>
      </c>
      <c r="T2445" s="9">
        <f t="shared" si="387"/>
        <v>22.875</v>
      </c>
      <c r="U2445" s="8">
        <f t="shared" si="388"/>
        <v>23.008333333333336</v>
      </c>
      <c r="V2445" s="8">
        <f t="shared" si="389"/>
        <v>22.975000000000001</v>
      </c>
    </row>
    <row r="2446" spans="1:22" ht="13.5" x14ac:dyDescent="0.25">
      <c r="A2446" s="3">
        <f>RSI!A2446</f>
        <v>45869</v>
      </c>
      <c r="B2446" s="2">
        <f>RSI!B2446</f>
        <v>2.2200000000000002</v>
      </c>
      <c r="C2446" s="2">
        <f>RSI!I2446</f>
        <v>40.957706651243782</v>
      </c>
      <c r="D2446" s="2">
        <f>MACD!E2446</f>
        <v>4.2844960839308222E-2</v>
      </c>
      <c r="E2446" s="2">
        <f>MACD!F2446</f>
        <v>7.2523876133814141E-4</v>
      </c>
      <c r="F2446" s="2">
        <f>'Moving Avg'!D2446</f>
        <v>2.2720000000000002</v>
      </c>
      <c r="G2446" s="2">
        <f>'Moving Avg'!F2446</f>
        <v>2.3695000000000004</v>
      </c>
      <c r="H2446" s="2">
        <f>'Moving Avg'!G2446</f>
        <v>2.2851999999999997</v>
      </c>
      <c r="I2446" s="2">
        <f>'Moving Avg'!H2446</f>
        <v>1.3743000000000003</v>
      </c>
      <c r="J2446" s="6" t="str">
        <f>OBV!F2446</f>
        <v>BULLISH</v>
      </c>
      <c r="K2446" s="6" t="str">
        <f>OBV!G2446</f>
        <v>NEUTRAL</v>
      </c>
      <c r="L2446" s="6" t="str">
        <f>OBV!H2446</f>
        <v>BULLISH DIVERGENCE</v>
      </c>
      <c r="M2446" s="8">
        <f t="shared" si="380"/>
        <v>25</v>
      </c>
      <c r="N2446" s="8">
        <f t="shared" si="381"/>
        <v>0</v>
      </c>
      <c r="O2446" s="8">
        <f t="shared" si="382"/>
        <v>50</v>
      </c>
      <c r="P2446" s="8">
        <f t="shared" si="383"/>
        <v>66.5</v>
      </c>
      <c r="Q2446" s="9">
        <f t="shared" si="384"/>
        <v>26.225000000000001</v>
      </c>
      <c r="R2446" s="9">
        <f t="shared" si="385"/>
        <v>39.125</v>
      </c>
      <c r="S2446" s="9">
        <f t="shared" si="386"/>
        <v>46.174999999999997</v>
      </c>
      <c r="T2446" s="9">
        <f t="shared" si="387"/>
        <v>35.375</v>
      </c>
      <c r="U2446" s="8">
        <f t="shared" si="388"/>
        <v>37.174999999999997</v>
      </c>
      <c r="V2446" s="8">
        <f t="shared" si="389"/>
        <v>36.724999999999994</v>
      </c>
    </row>
    <row r="2447" spans="1:22" ht="13.5" x14ac:dyDescent="0.25">
      <c r="A2447" s="3">
        <f>RSI!A2447</f>
        <v>45870</v>
      </c>
      <c r="B2447" s="2">
        <f>RSI!B2447</f>
        <v>2.2200000000000002</v>
      </c>
      <c r="C2447" s="2">
        <f>RSI!I2447</f>
        <v>40.95770665124379</v>
      </c>
      <c r="D2447" s="2">
        <f>MACD!E2447</f>
        <v>6.4930886642374563E-2</v>
      </c>
      <c r="E2447" s="2">
        <f>MACD!F2447</f>
        <v>1.3566368337545426E-2</v>
      </c>
      <c r="F2447" s="2">
        <f>'Moving Avg'!D2447</f>
        <v>2.2480000000000002</v>
      </c>
      <c r="G2447" s="2">
        <f>'Moving Avg'!F2447</f>
        <v>2.3610000000000002</v>
      </c>
      <c r="H2447" s="2">
        <f>'Moving Avg'!G2447</f>
        <v>2.2927999999999993</v>
      </c>
      <c r="I2447" s="2">
        <f>'Moving Avg'!H2447</f>
        <v>1.3822500000000004</v>
      </c>
      <c r="J2447" s="6" t="str">
        <f>OBV!F2447</f>
        <v>BULLISH</v>
      </c>
      <c r="K2447" s="6" t="str">
        <f>OBV!G2447</f>
        <v>NEUTRAL</v>
      </c>
      <c r="L2447" s="6" t="str">
        <f>OBV!H2447</f>
        <v>BULLISH DIVERGENCE</v>
      </c>
      <c r="M2447" s="8">
        <f t="shared" si="380"/>
        <v>25</v>
      </c>
      <c r="N2447" s="8">
        <f t="shared" si="381"/>
        <v>0</v>
      </c>
      <c r="O2447" s="8">
        <f t="shared" si="382"/>
        <v>50</v>
      </c>
      <c r="P2447" s="8">
        <f t="shared" si="383"/>
        <v>66.5</v>
      </c>
      <c r="Q2447" s="9">
        <f t="shared" si="384"/>
        <v>26.225000000000001</v>
      </c>
      <c r="R2447" s="9">
        <f t="shared" si="385"/>
        <v>39.125</v>
      </c>
      <c r="S2447" s="9">
        <f t="shared" si="386"/>
        <v>46.174999999999997</v>
      </c>
      <c r="T2447" s="9">
        <f t="shared" si="387"/>
        <v>35.375</v>
      </c>
      <c r="U2447" s="8">
        <f t="shared" si="388"/>
        <v>37.174999999999997</v>
      </c>
      <c r="V2447" s="8">
        <f t="shared" si="389"/>
        <v>36.724999999999994</v>
      </c>
    </row>
    <row r="2448" spans="1:22" ht="13.5" x14ac:dyDescent="0.25">
      <c r="A2448" s="3">
        <f>RSI!A2448</f>
        <v>45873</v>
      </c>
      <c r="B2448" s="2">
        <f>RSI!B2448</f>
        <v>2.2200000000000002</v>
      </c>
      <c r="C2448" s="2">
        <f>RSI!I2448</f>
        <v>40.957706651243797</v>
      </c>
      <c r="D2448" s="2">
        <f>MACD!E2448</f>
        <v>8.2805262851131989E-2</v>
      </c>
      <c r="E2448" s="2">
        <f>MACD!F2448</f>
        <v>2.741414724026274E-2</v>
      </c>
      <c r="F2448" s="2">
        <f>'Moving Avg'!D2448</f>
        <v>2.2440000000000007</v>
      </c>
      <c r="G2448" s="2">
        <f>'Moving Avg'!F2448</f>
        <v>2.3529999999999998</v>
      </c>
      <c r="H2448" s="2">
        <f>'Moving Avg'!G2448</f>
        <v>2.2987999999999995</v>
      </c>
      <c r="I2448" s="2">
        <f>'Moving Avg'!H2448</f>
        <v>1.3902000000000008</v>
      </c>
      <c r="J2448" s="6" t="str">
        <f>OBV!F2448</f>
        <v>BULLISH</v>
      </c>
      <c r="K2448" s="6" t="str">
        <f>OBV!G2448</f>
        <v>NEUTRAL</v>
      </c>
      <c r="L2448" s="6" t="str">
        <f>OBV!H2448</f>
        <v>BULLISH DIVERGENCE</v>
      </c>
      <c r="M2448" s="8">
        <f t="shared" si="380"/>
        <v>25</v>
      </c>
      <c r="N2448" s="8">
        <f t="shared" si="381"/>
        <v>0</v>
      </c>
      <c r="O2448" s="8">
        <f t="shared" si="382"/>
        <v>50</v>
      </c>
      <c r="P2448" s="8">
        <f t="shared" si="383"/>
        <v>66.5</v>
      </c>
      <c r="Q2448" s="9">
        <f t="shared" si="384"/>
        <v>26.225000000000001</v>
      </c>
      <c r="R2448" s="9">
        <f t="shared" si="385"/>
        <v>39.125</v>
      </c>
      <c r="S2448" s="9">
        <f t="shared" si="386"/>
        <v>46.174999999999997</v>
      </c>
      <c r="T2448" s="9">
        <f t="shared" si="387"/>
        <v>35.375</v>
      </c>
      <c r="U2448" s="8">
        <f t="shared" si="388"/>
        <v>37.174999999999997</v>
      </c>
      <c r="V2448" s="8">
        <f t="shared" si="389"/>
        <v>36.724999999999994</v>
      </c>
    </row>
    <row r="2449" spans="1:22" ht="13.5" x14ac:dyDescent="0.25">
      <c r="A2449" s="3">
        <f>RSI!A2449</f>
        <v>45874</v>
      </c>
      <c r="B2449" s="2">
        <f>RSI!B2449</f>
        <v>2.2000000000000002</v>
      </c>
      <c r="C2449" s="2">
        <f>RSI!I2449</f>
        <v>39.584622719373513</v>
      </c>
      <c r="D2449" s="2">
        <f>MACD!E2449</f>
        <v>0.10315920132977485</v>
      </c>
      <c r="E2449" s="2">
        <f>MACD!F2449</f>
        <v>4.2563158058165164E-2</v>
      </c>
      <c r="F2449" s="2">
        <f>'Moving Avg'!D2449</f>
        <v>2.2359999999999998</v>
      </c>
      <c r="G2449" s="2">
        <f>'Moving Avg'!F2449</f>
        <v>2.3489999999999998</v>
      </c>
      <c r="H2449" s="2">
        <f>'Moving Avg'!G2449</f>
        <v>2.3027999999999995</v>
      </c>
      <c r="I2449" s="2">
        <f>'Moving Avg'!H2449</f>
        <v>1.3981500000000004</v>
      </c>
      <c r="J2449" s="6" t="str">
        <f>OBV!F2449</f>
        <v>BULLISH</v>
      </c>
      <c r="K2449" s="6" t="str">
        <f>OBV!G2449</f>
        <v>NEUTRAL</v>
      </c>
      <c r="L2449" s="6" t="str">
        <f>OBV!H2449</f>
        <v>BULLISH DIVERGENCE</v>
      </c>
      <c r="M2449" s="8">
        <f t="shared" si="380"/>
        <v>25</v>
      </c>
      <c r="N2449" s="8">
        <f t="shared" si="381"/>
        <v>0</v>
      </c>
      <c r="O2449" s="8">
        <f t="shared" si="382"/>
        <v>50</v>
      </c>
      <c r="P2449" s="8">
        <f t="shared" si="383"/>
        <v>66.5</v>
      </c>
      <c r="Q2449" s="9">
        <f t="shared" si="384"/>
        <v>26.225000000000001</v>
      </c>
      <c r="R2449" s="9">
        <f t="shared" si="385"/>
        <v>39.125</v>
      </c>
      <c r="S2449" s="9">
        <f t="shared" si="386"/>
        <v>46.174999999999997</v>
      </c>
      <c r="T2449" s="9">
        <f t="shared" si="387"/>
        <v>35.375</v>
      </c>
      <c r="U2449" s="8">
        <f t="shared" si="388"/>
        <v>37.174999999999997</v>
      </c>
      <c r="V2449" s="8">
        <f t="shared" si="389"/>
        <v>36.724999999999994</v>
      </c>
    </row>
    <row r="2450" spans="1:22" ht="13.5" x14ac:dyDescent="0.25">
      <c r="A2450" s="3">
        <f>RSI!A2450</f>
        <v>45875</v>
      </c>
      <c r="B2450" s="2">
        <f>RSI!B2450</f>
        <v>2.11</v>
      </c>
      <c r="C2450" s="2">
        <f>RSI!I2450</f>
        <v>34.052326346377413</v>
      </c>
      <c r="D2450" s="2">
        <f>MACD!E2450</f>
        <v>0.12624950411127811</v>
      </c>
      <c r="E2450" s="2">
        <f>MACD!F2450</f>
        <v>5.9300427268787759E-2</v>
      </c>
      <c r="F2450" s="2">
        <f>'Moving Avg'!D2450</f>
        <v>2.194</v>
      </c>
      <c r="G2450" s="2">
        <f>'Moving Avg'!F2450</f>
        <v>2.3365</v>
      </c>
      <c r="H2450" s="2">
        <f>'Moving Avg'!G2450</f>
        <v>2.3065999999999995</v>
      </c>
      <c r="I2450" s="2">
        <f>'Moving Avg'!H2450</f>
        <v>1.4056000000000006</v>
      </c>
      <c r="J2450" s="6" t="str">
        <f>OBV!F2450</f>
        <v>BEARISH</v>
      </c>
      <c r="K2450" s="6" t="str">
        <f>OBV!G2450</f>
        <v>NEUTRAL</v>
      </c>
      <c r="L2450" s="6" t="str">
        <f>OBV!H2450</f>
        <v>CONFIRMED BEARISH</v>
      </c>
      <c r="M2450" s="8">
        <f t="shared" si="380"/>
        <v>25</v>
      </c>
      <c r="N2450" s="8">
        <f t="shared" si="381"/>
        <v>0</v>
      </c>
      <c r="O2450" s="8">
        <f t="shared" si="382"/>
        <v>50</v>
      </c>
      <c r="P2450" s="8">
        <f t="shared" si="383"/>
        <v>16.5</v>
      </c>
      <c r="Q2450" s="9">
        <f t="shared" si="384"/>
        <v>18.725000000000001</v>
      </c>
      <c r="R2450" s="9">
        <f t="shared" si="385"/>
        <v>26.625</v>
      </c>
      <c r="S2450" s="9">
        <f t="shared" si="386"/>
        <v>23.675000000000001</v>
      </c>
      <c r="T2450" s="9">
        <f t="shared" si="387"/>
        <v>22.875</v>
      </c>
      <c r="U2450" s="8">
        <f t="shared" si="388"/>
        <v>23.008333333333336</v>
      </c>
      <c r="V2450" s="8">
        <f t="shared" si="389"/>
        <v>22.975000000000001</v>
      </c>
    </row>
    <row r="2451" spans="1:22" ht="13.5" x14ac:dyDescent="0.25">
      <c r="A2451" s="3">
        <f>RSI!A2451</f>
        <v>45876</v>
      </c>
      <c r="B2451" s="2">
        <f>RSI!B2451</f>
        <v>2.2000000000000002</v>
      </c>
      <c r="C2451" s="2">
        <f>RSI!I2451</f>
        <v>42.679587044185375</v>
      </c>
      <c r="D2451" s="2">
        <f>MACD!E2451</f>
        <v>0.13726043074509109</v>
      </c>
      <c r="E2451" s="2">
        <f>MACD!F2451</f>
        <v>7.4892427964048422E-2</v>
      </c>
      <c r="F2451" s="2">
        <f>'Moving Avg'!D2451</f>
        <v>2.19</v>
      </c>
      <c r="G2451" s="2">
        <f>'Moving Avg'!F2451</f>
        <v>2.3330000000000002</v>
      </c>
      <c r="H2451" s="2">
        <f>'Moving Avg'!G2451</f>
        <v>2.3105999999999995</v>
      </c>
      <c r="I2451" s="2">
        <f>'Moving Avg'!H2451</f>
        <v>1.4135000000000004</v>
      </c>
      <c r="J2451" s="6" t="str">
        <f>OBV!F2451</f>
        <v>BEARISH</v>
      </c>
      <c r="K2451" s="6" t="str">
        <f>OBV!G2451</f>
        <v>NEUTRAL</v>
      </c>
      <c r="L2451" s="6" t="str">
        <f>OBV!H2451</f>
        <v>CONFIRMED BEARISH</v>
      </c>
      <c r="M2451" s="8">
        <f t="shared" si="380"/>
        <v>25</v>
      </c>
      <c r="N2451" s="8">
        <f t="shared" si="381"/>
        <v>0</v>
      </c>
      <c r="O2451" s="8">
        <f t="shared" si="382"/>
        <v>50</v>
      </c>
      <c r="P2451" s="8">
        <f t="shared" si="383"/>
        <v>16.5</v>
      </c>
      <c r="Q2451" s="9">
        <f t="shared" si="384"/>
        <v>18.725000000000001</v>
      </c>
      <c r="R2451" s="9">
        <f t="shared" si="385"/>
        <v>26.625</v>
      </c>
      <c r="S2451" s="9">
        <f t="shared" si="386"/>
        <v>23.675000000000001</v>
      </c>
      <c r="T2451" s="9">
        <f t="shared" si="387"/>
        <v>22.875</v>
      </c>
      <c r="U2451" s="8">
        <f t="shared" si="388"/>
        <v>23.008333333333336</v>
      </c>
      <c r="V2451" s="8">
        <f t="shared" si="389"/>
        <v>22.975000000000001</v>
      </c>
    </row>
    <row r="2452" spans="1:22" ht="13.5" x14ac:dyDescent="0.25">
      <c r="A2452" s="3">
        <f>RSI!A2452</f>
        <v>45877</v>
      </c>
      <c r="B2452" s="2">
        <f>RSI!B2452</f>
        <v>2.29</v>
      </c>
      <c r="C2452" s="2">
        <f>RSI!I2452</f>
        <v>49.757844974117774</v>
      </c>
      <c r="D2452" s="2">
        <f>MACD!E2452</f>
        <v>0.12358226294257868</v>
      </c>
      <c r="E2452" s="2">
        <f>MACD!F2452</f>
        <v>8.4630394959754468E-2</v>
      </c>
      <c r="F2452" s="2">
        <f>'Moving Avg'!D2452</f>
        <v>2.2039999999999997</v>
      </c>
      <c r="G2452" s="2">
        <f>'Moving Avg'!F2452</f>
        <v>2.3340000000000001</v>
      </c>
      <c r="H2452" s="2">
        <f>'Moving Avg'!G2452</f>
        <v>2.3164000000000002</v>
      </c>
      <c r="I2452" s="2">
        <f>'Moving Avg'!H2452</f>
        <v>1.4219000000000006</v>
      </c>
      <c r="J2452" s="6" t="str">
        <f>OBV!F2452</f>
        <v>BEARISH</v>
      </c>
      <c r="K2452" s="6" t="str">
        <f>OBV!G2452</f>
        <v>NEUTRAL</v>
      </c>
      <c r="L2452" s="6" t="str">
        <f>OBV!H2452</f>
        <v>BEARISH DIVERGENCE</v>
      </c>
      <c r="M2452" s="8">
        <f t="shared" si="380"/>
        <v>25</v>
      </c>
      <c r="N2452" s="8">
        <f t="shared" si="381"/>
        <v>0</v>
      </c>
      <c r="O2452" s="8">
        <f t="shared" si="382"/>
        <v>50</v>
      </c>
      <c r="P2452" s="8">
        <f t="shared" si="383"/>
        <v>16.5</v>
      </c>
      <c r="Q2452" s="9">
        <f t="shared" si="384"/>
        <v>18.725000000000001</v>
      </c>
      <c r="R2452" s="9">
        <f t="shared" si="385"/>
        <v>26.625</v>
      </c>
      <c r="S2452" s="9">
        <f t="shared" si="386"/>
        <v>23.675000000000001</v>
      </c>
      <c r="T2452" s="9">
        <f t="shared" si="387"/>
        <v>22.875</v>
      </c>
      <c r="U2452" s="8">
        <f t="shared" si="388"/>
        <v>23.008333333333336</v>
      </c>
      <c r="V2452" s="8">
        <f t="shared" si="389"/>
        <v>22.975000000000001</v>
      </c>
    </row>
    <row r="2453" spans="1:22" ht="13.5" x14ac:dyDescent="0.25">
      <c r="A2453" s="3">
        <f>RSI!A2453</f>
        <v>45880</v>
      </c>
      <c r="B2453" s="2">
        <f>RSI!B2453</f>
        <v>2.29</v>
      </c>
      <c r="C2453" s="2">
        <f>RSI!I2453</f>
        <v>49.757844974117774</v>
      </c>
      <c r="D2453" s="2">
        <f>MACD!E2453</f>
        <v>9.6642590015338481E-2</v>
      </c>
      <c r="E2453" s="2">
        <f>MACD!F2453</f>
        <v>8.7032833970871276E-2</v>
      </c>
      <c r="F2453" s="2">
        <f>'Moving Avg'!D2453</f>
        <v>2.218</v>
      </c>
      <c r="G2453" s="2">
        <f>'Moving Avg'!F2453</f>
        <v>2.33</v>
      </c>
      <c r="H2453" s="2">
        <f>'Moving Avg'!G2453</f>
        <v>2.3222</v>
      </c>
      <c r="I2453" s="2">
        <f>'Moving Avg'!H2453</f>
        <v>1.4302500000000007</v>
      </c>
      <c r="J2453" s="6" t="str">
        <f>OBV!F2453</f>
        <v>BEARISH</v>
      </c>
      <c r="K2453" s="6" t="str">
        <f>OBV!G2453</f>
        <v>NEUTRAL</v>
      </c>
      <c r="L2453" s="6" t="str">
        <f>OBV!H2453</f>
        <v>BEARISH DIVERGENCE</v>
      </c>
      <c r="M2453" s="8">
        <f t="shared" si="380"/>
        <v>25</v>
      </c>
      <c r="N2453" s="8">
        <f t="shared" si="381"/>
        <v>0</v>
      </c>
      <c r="O2453" s="8">
        <f t="shared" si="382"/>
        <v>50</v>
      </c>
      <c r="P2453" s="8">
        <f t="shared" si="383"/>
        <v>16.5</v>
      </c>
      <c r="Q2453" s="9">
        <f t="shared" si="384"/>
        <v>18.725000000000001</v>
      </c>
      <c r="R2453" s="9">
        <f t="shared" si="385"/>
        <v>26.625</v>
      </c>
      <c r="S2453" s="9">
        <f t="shared" si="386"/>
        <v>23.675000000000001</v>
      </c>
      <c r="T2453" s="9">
        <f t="shared" si="387"/>
        <v>22.875</v>
      </c>
      <c r="U2453" s="8">
        <f t="shared" si="388"/>
        <v>23.008333333333336</v>
      </c>
      <c r="V2453" s="8">
        <f t="shared" si="389"/>
        <v>22.975000000000001</v>
      </c>
    </row>
    <row r="2454" spans="1:22" ht="13.5" x14ac:dyDescent="0.25">
      <c r="A2454" s="3">
        <f>RSI!A2454</f>
        <v>45881</v>
      </c>
      <c r="B2454" s="2">
        <f>RSI!B2454</f>
        <v>2.29</v>
      </c>
      <c r="C2454" s="2">
        <f>RSI!I2454</f>
        <v>49.757844974117774</v>
      </c>
      <c r="D2454" s="2">
        <f>MACD!E2454</f>
        <v>7.3864868035132591E-2</v>
      </c>
      <c r="E2454" s="2">
        <f>MACD!F2454</f>
        <v>8.4399240783723545E-2</v>
      </c>
      <c r="F2454" s="2">
        <f>'Moving Avg'!D2454</f>
        <v>2.2359999999999998</v>
      </c>
      <c r="G2454" s="2">
        <f>'Moving Avg'!F2454</f>
        <v>2.3245</v>
      </c>
      <c r="H2454" s="2">
        <f>'Moving Avg'!G2454</f>
        <v>2.3280000000000003</v>
      </c>
      <c r="I2454" s="2">
        <f>'Moving Avg'!H2454</f>
        <v>1.4386000000000008</v>
      </c>
      <c r="J2454" s="6" t="str">
        <f>OBV!F2454</f>
        <v>BEARISH</v>
      </c>
      <c r="K2454" s="6" t="str">
        <f>OBV!G2454</f>
        <v>NEUTRAL</v>
      </c>
      <c r="L2454" s="6" t="str">
        <f>OBV!H2454</f>
        <v>BEARISH DIVERGENCE</v>
      </c>
      <c r="M2454" s="8">
        <f t="shared" si="380"/>
        <v>25</v>
      </c>
      <c r="N2454" s="8">
        <f t="shared" si="381"/>
        <v>45</v>
      </c>
      <c r="O2454" s="8">
        <f t="shared" si="382"/>
        <v>50</v>
      </c>
      <c r="P2454" s="8">
        <f t="shared" si="383"/>
        <v>16.5</v>
      </c>
      <c r="Q2454" s="9">
        <f t="shared" si="384"/>
        <v>34.475000000000001</v>
      </c>
      <c r="R2454" s="9">
        <f t="shared" si="385"/>
        <v>35.625</v>
      </c>
      <c r="S2454" s="9">
        <f t="shared" si="386"/>
        <v>30.425000000000001</v>
      </c>
      <c r="T2454" s="9">
        <f t="shared" si="387"/>
        <v>34.125</v>
      </c>
      <c r="U2454" s="8">
        <f t="shared" si="388"/>
        <v>33.508333333333333</v>
      </c>
      <c r="V2454" s="8">
        <f t="shared" si="389"/>
        <v>33.662499999999994</v>
      </c>
    </row>
    <row r="2455" spans="1:22" ht="13.5" x14ac:dyDescent="0.25">
      <c r="A2455" s="3">
        <f>RSI!A2455</f>
        <v>45883</v>
      </c>
      <c r="B2455" s="2">
        <f>RSI!B2455</f>
        <v>2.2799999999999998</v>
      </c>
      <c r="C2455" s="2">
        <f>RSI!I2455</f>
        <v>48.919523041820511</v>
      </c>
      <c r="D2455" s="2">
        <f>MACD!E2455</f>
        <v>6.7655942061636498E-2</v>
      </c>
      <c r="E2455" s="2">
        <f>MACD!F2455</f>
        <v>8.1050581039306138E-2</v>
      </c>
      <c r="F2455" s="2">
        <f>'Moving Avg'!D2455</f>
        <v>2.27</v>
      </c>
      <c r="G2455" s="2">
        <f>'Moving Avg'!F2455</f>
        <v>2.3140000000000001</v>
      </c>
      <c r="H2455" s="2">
        <f>'Moving Avg'!G2455</f>
        <v>2.3336000000000006</v>
      </c>
      <c r="I2455" s="2">
        <f>'Moving Avg'!H2455</f>
        <v>1.4470000000000007</v>
      </c>
      <c r="J2455" s="6" t="str">
        <f>OBV!F2455</f>
        <v>BULLISH</v>
      </c>
      <c r="K2455" s="6" t="str">
        <f>OBV!G2455</f>
        <v>NEUTRAL</v>
      </c>
      <c r="L2455" s="6" t="str">
        <f>OBV!H2455</f>
        <v>CONFIRMED BULLISH</v>
      </c>
      <c r="M2455" s="8">
        <f t="shared" si="380"/>
        <v>25</v>
      </c>
      <c r="N2455" s="8">
        <f t="shared" si="381"/>
        <v>45</v>
      </c>
      <c r="O2455" s="8">
        <f t="shared" si="382"/>
        <v>50</v>
      </c>
      <c r="P2455" s="8">
        <f t="shared" si="383"/>
        <v>83.5</v>
      </c>
      <c r="Q2455" s="9">
        <f t="shared" si="384"/>
        <v>44.524999999999999</v>
      </c>
      <c r="R2455" s="9">
        <f t="shared" si="385"/>
        <v>52.375</v>
      </c>
      <c r="S2455" s="9">
        <f t="shared" si="386"/>
        <v>60.575000000000003</v>
      </c>
      <c r="T2455" s="9">
        <f t="shared" si="387"/>
        <v>50.875</v>
      </c>
      <c r="U2455" s="8">
        <f t="shared" si="388"/>
        <v>52.491666666666674</v>
      </c>
      <c r="V2455" s="8">
        <f t="shared" si="389"/>
        <v>52.087500000000006</v>
      </c>
    </row>
    <row r="2456" spans="1:22" ht="13.5" x14ac:dyDescent="0.25">
      <c r="A2456" s="3">
        <f>RSI!A2456</f>
        <v>45884</v>
      </c>
      <c r="B2456" s="2">
        <f>RSI!B2456</f>
        <v>2.2599999999999998</v>
      </c>
      <c r="C2456" s="2">
        <f>RSI!I2456</f>
        <v>47.206490324186376</v>
      </c>
      <c r="D2456" s="2">
        <f>MACD!E2456</f>
        <v>4.8573097585972835E-2</v>
      </c>
      <c r="E2456" s="2">
        <f>MACD!F2456</f>
        <v>7.4555084348639486E-2</v>
      </c>
      <c r="F2456" s="2">
        <f>'Moving Avg'!D2456</f>
        <v>2.282</v>
      </c>
      <c r="G2456" s="2">
        <f>'Moving Avg'!F2456</f>
        <v>2.3025000000000002</v>
      </c>
      <c r="H2456" s="2">
        <f>'Moving Avg'!G2456</f>
        <v>2.3370000000000006</v>
      </c>
      <c r="I2456" s="2">
        <f>'Moving Avg'!H2456</f>
        <v>1.4553000000000005</v>
      </c>
      <c r="J2456" s="6" t="str">
        <f>OBV!F2456</f>
        <v>BULLISH</v>
      </c>
      <c r="K2456" s="6" t="str">
        <f>OBV!G2456</f>
        <v>NEUTRAL</v>
      </c>
      <c r="L2456" s="6" t="str">
        <f>OBV!H2456</f>
        <v>CONFIRMED BULLISH</v>
      </c>
      <c r="M2456" s="8">
        <f t="shared" si="380"/>
        <v>25</v>
      </c>
      <c r="N2456" s="8">
        <f t="shared" si="381"/>
        <v>100</v>
      </c>
      <c r="O2456" s="8">
        <f t="shared" si="382"/>
        <v>50</v>
      </c>
      <c r="P2456" s="8">
        <f t="shared" si="383"/>
        <v>83.5</v>
      </c>
      <c r="Q2456" s="9">
        <f t="shared" si="384"/>
        <v>63.774999999999999</v>
      </c>
      <c r="R2456" s="9">
        <f t="shared" si="385"/>
        <v>63.375</v>
      </c>
      <c r="S2456" s="9">
        <f t="shared" si="386"/>
        <v>68.825000000000003</v>
      </c>
      <c r="T2456" s="9">
        <f t="shared" si="387"/>
        <v>64.625</v>
      </c>
      <c r="U2456" s="8">
        <f t="shared" si="388"/>
        <v>65.325000000000003</v>
      </c>
      <c r="V2456" s="8">
        <f t="shared" si="389"/>
        <v>65.150000000000006</v>
      </c>
    </row>
    <row r="2457" spans="1:22" ht="13.5" x14ac:dyDescent="0.25">
      <c r="A2457" s="3">
        <f>RSI!A2457</f>
        <v>45887</v>
      </c>
      <c r="B2457" s="2">
        <f>RSI!B2457</f>
        <v>2.2200000000000002</v>
      </c>
      <c r="C2457" s="2">
        <f>RSI!I2457</f>
        <v>43.895782054754179</v>
      </c>
      <c r="D2457" s="2">
        <f>MACD!E2457</f>
        <v>3.5575733992948777E-2</v>
      </c>
      <c r="E2457" s="2">
        <f>MACD!F2457</f>
        <v>6.6759214277501353E-2</v>
      </c>
      <c r="F2457" s="2">
        <f>'Moving Avg'!D2457</f>
        <v>2.2679999999999998</v>
      </c>
      <c r="G2457" s="2">
        <f>'Moving Avg'!F2457</f>
        <v>2.2899999999999996</v>
      </c>
      <c r="H2457" s="2">
        <f>'Moving Avg'!G2457</f>
        <v>2.3398000000000003</v>
      </c>
      <c r="I2457" s="2">
        <f>'Moving Avg'!H2457</f>
        <v>1.4634000000000007</v>
      </c>
      <c r="J2457" s="6" t="str">
        <f>OBV!F2457</f>
        <v>BEARISH</v>
      </c>
      <c r="K2457" s="6" t="str">
        <f>OBV!G2457</f>
        <v>NEUTRAL</v>
      </c>
      <c r="L2457" s="6" t="str">
        <f>OBV!H2457</f>
        <v>CONFIRMED BEARISH</v>
      </c>
      <c r="M2457" s="8">
        <f t="shared" si="380"/>
        <v>25</v>
      </c>
      <c r="N2457" s="8">
        <f t="shared" si="381"/>
        <v>100</v>
      </c>
      <c r="O2457" s="8">
        <f t="shared" si="382"/>
        <v>50</v>
      </c>
      <c r="P2457" s="8">
        <f t="shared" si="383"/>
        <v>16.5</v>
      </c>
      <c r="Q2457" s="9">
        <f t="shared" si="384"/>
        <v>53.725000000000001</v>
      </c>
      <c r="R2457" s="9">
        <f t="shared" si="385"/>
        <v>46.625</v>
      </c>
      <c r="S2457" s="9">
        <f t="shared" si="386"/>
        <v>38.674999999999997</v>
      </c>
      <c r="T2457" s="9">
        <f t="shared" si="387"/>
        <v>47.875</v>
      </c>
      <c r="U2457" s="8">
        <f t="shared" si="388"/>
        <v>46.341666666666661</v>
      </c>
      <c r="V2457" s="8">
        <f t="shared" si="389"/>
        <v>46.724999999999994</v>
      </c>
    </row>
    <row r="2458" spans="1:22" ht="13.5" x14ac:dyDescent="0.25">
      <c r="A2458" s="3">
        <f>RSI!A2458</f>
        <v>45888</v>
      </c>
      <c r="B2458" s="2">
        <f>RSI!B2458</f>
        <v>2.2200000000000002</v>
      </c>
      <c r="C2458" s="2">
        <f>RSI!I2458</f>
        <v>43.895782054754179</v>
      </c>
      <c r="D2458" s="2">
        <f>MACD!E2458</f>
        <v>2.4987192898779487E-2</v>
      </c>
      <c r="E2458" s="2">
        <f>MACD!F2458</f>
        <v>5.8404810001756978E-2</v>
      </c>
      <c r="F2458" s="2">
        <f>'Moving Avg'!D2458</f>
        <v>2.2540000000000004</v>
      </c>
      <c r="G2458" s="2">
        <f>'Moving Avg'!F2458</f>
        <v>2.2779999999999996</v>
      </c>
      <c r="H2458" s="2">
        <f>'Moving Avg'!G2458</f>
        <v>2.3408000000000002</v>
      </c>
      <c r="I2458" s="2">
        <f>'Moving Avg'!H2458</f>
        <v>1.4716000000000009</v>
      </c>
      <c r="J2458" s="6" t="str">
        <f>OBV!F2458</f>
        <v>BEARISH</v>
      </c>
      <c r="K2458" s="6" t="str">
        <f>OBV!G2458</f>
        <v>NEUTRAL</v>
      </c>
      <c r="L2458" s="6" t="str">
        <f>OBV!H2458</f>
        <v>CONFIRMED BEARISH</v>
      </c>
      <c r="M2458" s="8">
        <f t="shared" si="380"/>
        <v>25</v>
      </c>
      <c r="N2458" s="8">
        <f t="shared" si="381"/>
        <v>100</v>
      </c>
      <c r="O2458" s="8">
        <f t="shared" si="382"/>
        <v>50</v>
      </c>
      <c r="P2458" s="8">
        <f t="shared" si="383"/>
        <v>16.5</v>
      </c>
      <c r="Q2458" s="9">
        <f t="shared" si="384"/>
        <v>53.725000000000001</v>
      </c>
      <c r="R2458" s="9">
        <f t="shared" si="385"/>
        <v>46.625</v>
      </c>
      <c r="S2458" s="9">
        <f t="shared" si="386"/>
        <v>38.674999999999997</v>
      </c>
      <c r="T2458" s="9">
        <f t="shared" si="387"/>
        <v>47.875</v>
      </c>
      <c r="U2458" s="8">
        <f t="shared" si="388"/>
        <v>46.341666666666661</v>
      </c>
      <c r="V2458" s="8">
        <f t="shared" si="389"/>
        <v>46.724999999999994</v>
      </c>
    </row>
    <row r="2459" spans="1:22" ht="13.5" x14ac:dyDescent="0.25">
      <c r="A2459" s="3">
        <f>RSI!A2459</f>
        <v>45889</v>
      </c>
      <c r="B2459" s="2">
        <f>RSI!B2459</f>
        <v>2.2200000000000002</v>
      </c>
      <c r="C2459" s="2">
        <f>RSI!I2459</f>
        <v>43.895782054754179</v>
      </c>
      <c r="D2459" s="2">
        <f>MACD!E2459</f>
        <v>1.3329649957207756E-2</v>
      </c>
      <c r="E2459" s="2">
        <f>MACD!F2459</f>
        <v>4.9389777992847134E-2</v>
      </c>
      <c r="F2459" s="2">
        <f>'Moving Avg'!D2459</f>
        <v>2.2400000000000002</v>
      </c>
      <c r="G2459" s="2">
        <f>'Moving Avg'!F2459</f>
        <v>2.2649999999999997</v>
      </c>
      <c r="H2459" s="2">
        <f>'Moving Avg'!G2459</f>
        <v>2.3400000000000003</v>
      </c>
      <c r="I2459" s="2">
        <f>'Moving Avg'!H2459</f>
        <v>1.4797000000000009</v>
      </c>
      <c r="J2459" s="6" t="str">
        <f>OBV!F2459</f>
        <v>BEARISH</v>
      </c>
      <c r="K2459" s="6" t="str">
        <f>OBV!G2459</f>
        <v>NEUTRAL</v>
      </c>
      <c r="L2459" s="6" t="str">
        <f>OBV!H2459</f>
        <v>CONFIRMED BEARISH</v>
      </c>
      <c r="M2459" s="8">
        <f t="shared" si="380"/>
        <v>25</v>
      </c>
      <c r="N2459" s="8">
        <f t="shared" si="381"/>
        <v>100</v>
      </c>
      <c r="O2459" s="8">
        <f t="shared" si="382"/>
        <v>50</v>
      </c>
      <c r="P2459" s="8">
        <f t="shared" si="383"/>
        <v>16.5</v>
      </c>
      <c r="Q2459" s="9">
        <f t="shared" si="384"/>
        <v>53.725000000000001</v>
      </c>
      <c r="R2459" s="9">
        <f t="shared" si="385"/>
        <v>46.625</v>
      </c>
      <c r="S2459" s="9">
        <f t="shared" si="386"/>
        <v>38.674999999999997</v>
      </c>
      <c r="T2459" s="9">
        <f t="shared" si="387"/>
        <v>47.875</v>
      </c>
      <c r="U2459" s="8">
        <f t="shared" si="388"/>
        <v>46.341666666666661</v>
      </c>
      <c r="V2459" s="8">
        <f t="shared" si="389"/>
        <v>46.724999999999994</v>
      </c>
    </row>
    <row r="2460" spans="1:22" ht="13.5" x14ac:dyDescent="0.25">
      <c r="A2460" s="3">
        <f>RSI!A2460</f>
        <v>45890</v>
      </c>
      <c r="B2460" s="2">
        <f>RSI!B2460</f>
        <v>2.2200000000000002</v>
      </c>
      <c r="C2460" s="2">
        <f>RSI!I2460</f>
        <v>43.895782054754179</v>
      </c>
      <c r="D2460" s="2">
        <f>MACD!E2460</f>
        <v>-1.0029731549233922E-2</v>
      </c>
      <c r="E2460" s="2">
        <f>MACD!F2460</f>
        <v>3.7505876084430928E-2</v>
      </c>
      <c r="F2460" s="2">
        <f>'Moving Avg'!D2460</f>
        <v>2.2280000000000006</v>
      </c>
      <c r="G2460" s="2">
        <f>'Moving Avg'!F2460</f>
        <v>2.2524999999999995</v>
      </c>
      <c r="H2460" s="2">
        <f>'Moving Avg'!G2460</f>
        <v>2.3372000000000002</v>
      </c>
      <c r="I2460" s="2">
        <f>'Moving Avg'!H2460</f>
        <v>1.4878000000000011</v>
      </c>
      <c r="J2460" s="6" t="str">
        <f>OBV!F2460</f>
        <v>BEARISH</v>
      </c>
      <c r="K2460" s="6" t="str">
        <f>OBV!G2460</f>
        <v>NEUTRAL</v>
      </c>
      <c r="L2460" s="6" t="str">
        <f>OBV!H2460</f>
        <v>CONFIRMED BEARISH</v>
      </c>
      <c r="M2460" s="8">
        <f t="shared" si="380"/>
        <v>25</v>
      </c>
      <c r="N2460" s="8">
        <f t="shared" si="381"/>
        <v>100</v>
      </c>
      <c r="O2460" s="8">
        <f t="shared" si="382"/>
        <v>50</v>
      </c>
      <c r="P2460" s="8">
        <f t="shared" si="383"/>
        <v>16.5</v>
      </c>
      <c r="Q2460" s="9">
        <f t="shared" si="384"/>
        <v>53.725000000000001</v>
      </c>
      <c r="R2460" s="9">
        <f t="shared" si="385"/>
        <v>46.625</v>
      </c>
      <c r="S2460" s="9">
        <f t="shared" si="386"/>
        <v>38.674999999999997</v>
      </c>
      <c r="T2460" s="9">
        <f t="shared" si="387"/>
        <v>47.875</v>
      </c>
      <c r="U2460" s="8">
        <f t="shared" si="388"/>
        <v>46.341666666666661</v>
      </c>
      <c r="V2460" s="8">
        <f t="shared" si="389"/>
        <v>46.724999999999994</v>
      </c>
    </row>
    <row r="2461" spans="1:22" ht="13.5" x14ac:dyDescent="0.25">
      <c r="A2461" s="3">
        <f>RSI!A2461</f>
        <v>45891</v>
      </c>
      <c r="B2461" s="2">
        <f>RSI!B2461</f>
        <v>2.2200000000000002</v>
      </c>
      <c r="C2461" s="2">
        <f>RSI!I2461</f>
        <v>43.895782054754186</v>
      </c>
      <c r="D2461" s="2">
        <f>MACD!E2461</f>
        <v>-1.5624349748876387E-2</v>
      </c>
      <c r="E2461" s="2">
        <f>MACD!F2461</f>
        <v>2.6879830917769465E-2</v>
      </c>
      <c r="F2461" s="2">
        <f>'Moving Avg'!D2461</f>
        <v>2.2200000000000002</v>
      </c>
      <c r="G2461" s="2">
        <f>'Moving Avg'!F2461</f>
        <v>2.2409999999999997</v>
      </c>
      <c r="H2461" s="2">
        <f>'Moving Avg'!G2461</f>
        <v>2.3324000000000003</v>
      </c>
      <c r="I2461" s="2">
        <f>'Moving Avg'!H2461</f>
        <v>1.4959000000000011</v>
      </c>
      <c r="J2461" s="6" t="str">
        <f>OBV!F2461</f>
        <v>BEARISH</v>
      </c>
      <c r="K2461" s="6" t="str">
        <f>OBV!G2461</f>
        <v>NEUTRAL</v>
      </c>
      <c r="L2461" s="6" t="str">
        <f>OBV!H2461</f>
        <v>CONFIRMED BEARISH</v>
      </c>
      <c r="M2461" s="8">
        <f t="shared" si="380"/>
        <v>25</v>
      </c>
      <c r="N2461" s="8">
        <f t="shared" si="381"/>
        <v>100</v>
      </c>
      <c r="O2461" s="8">
        <f t="shared" si="382"/>
        <v>50</v>
      </c>
      <c r="P2461" s="8">
        <f t="shared" si="383"/>
        <v>16.5</v>
      </c>
      <c r="Q2461" s="9">
        <f t="shared" si="384"/>
        <v>53.725000000000001</v>
      </c>
      <c r="R2461" s="9">
        <f t="shared" si="385"/>
        <v>46.625</v>
      </c>
      <c r="S2461" s="9">
        <f t="shared" si="386"/>
        <v>38.674999999999997</v>
      </c>
      <c r="T2461" s="9">
        <f t="shared" si="387"/>
        <v>47.875</v>
      </c>
      <c r="U2461" s="8">
        <f t="shared" si="388"/>
        <v>46.341666666666661</v>
      </c>
      <c r="V2461" s="8">
        <f t="shared" si="389"/>
        <v>46.724999999999994</v>
      </c>
    </row>
    <row r="2462" spans="1:22" ht="13.5" x14ac:dyDescent="0.25">
      <c r="A2462" s="3">
        <f>RSI!A2462</f>
        <v>45894</v>
      </c>
      <c r="B2462" s="2">
        <f>RSI!B2462</f>
        <v>2.2999999999999998</v>
      </c>
      <c r="C2462" s="2">
        <f>RSI!I2462</f>
        <v>53.369903134554626</v>
      </c>
      <c r="D2462" s="2">
        <f>MACD!E2462</f>
        <v>-1.2137234665988483E-2</v>
      </c>
      <c r="E2462" s="2">
        <f>MACD!F2462</f>
        <v>1.9076417801017879E-2</v>
      </c>
      <c r="F2462" s="2">
        <f>'Moving Avg'!D2462</f>
        <v>2.2359999999999998</v>
      </c>
      <c r="G2462" s="2">
        <f>'Moving Avg'!F2462</f>
        <v>2.2389999999999999</v>
      </c>
      <c r="H2462" s="2">
        <f>'Moving Avg'!G2462</f>
        <v>2.3270000000000004</v>
      </c>
      <c r="I2462" s="2">
        <f>'Moving Avg'!H2462</f>
        <v>1.5043500000000012</v>
      </c>
      <c r="J2462" s="6" t="str">
        <f>OBV!F2462</f>
        <v>BULLISH</v>
      </c>
      <c r="K2462" s="6" t="str">
        <f>OBV!G2462</f>
        <v>NEUTRAL</v>
      </c>
      <c r="L2462" s="6" t="str">
        <f>OBV!H2462</f>
        <v>CONFIRMED BULLISH</v>
      </c>
      <c r="M2462" s="8">
        <f t="shared" si="380"/>
        <v>25</v>
      </c>
      <c r="N2462" s="8">
        <f t="shared" si="381"/>
        <v>100</v>
      </c>
      <c r="O2462" s="8">
        <f t="shared" si="382"/>
        <v>50</v>
      </c>
      <c r="P2462" s="8">
        <f t="shared" si="383"/>
        <v>83.5</v>
      </c>
      <c r="Q2462" s="9">
        <f t="shared" si="384"/>
        <v>63.774999999999999</v>
      </c>
      <c r="R2462" s="9">
        <f t="shared" si="385"/>
        <v>63.375</v>
      </c>
      <c r="S2462" s="9">
        <f t="shared" si="386"/>
        <v>68.825000000000003</v>
      </c>
      <c r="T2462" s="9">
        <f t="shared" si="387"/>
        <v>64.625</v>
      </c>
      <c r="U2462" s="8">
        <f t="shared" si="388"/>
        <v>65.325000000000003</v>
      </c>
      <c r="V2462" s="8">
        <f t="shared" si="389"/>
        <v>65.150000000000006</v>
      </c>
    </row>
    <row r="2463" spans="1:22" ht="13.5" x14ac:dyDescent="0.25">
      <c r="A2463" s="3">
        <f>RSI!A2463</f>
        <v>45895</v>
      </c>
      <c r="B2463" s="2">
        <f>RSI!B2463</f>
        <v>2.2999999999999998</v>
      </c>
      <c r="C2463" s="2">
        <f>RSI!I2463</f>
        <v>53.369903134554626</v>
      </c>
      <c r="D2463" s="2">
        <f>MACD!E2463</f>
        <v>-9.3808084937427871E-3</v>
      </c>
      <c r="E2463" s="2">
        <f>MACD!F2463</f>
        <v>1.3384972542065745E-2</v>
      </c>
      <c r="F2463" s="2">
        <f>'Moving Avg'!D2463</f>
        <v>2.2520000000000002</v>
      </c>
      <c r="G2463" s="2">
        <f>'Moving Avg'!F2463</f>
        <v>2.2419999999999995</v>
      </c>
      <c r="H2463" s="2">
        <f>'Moving Avg'!G2463</f>
        <v>2.3220000000000001</v>
      </c>
      <c r="I2463" s="2">
        <f>'Moving Avg'!H2463</f>
        <v>1.5127500000000011</v>
      </c>
      <c r="J2463" s="6" t="str">
        <f>OBV!F2463</f>
        <v>BULLISH</v>
      </c>
      <c r="K2463" s="6" t="str">
        <f>OBV!G2463</f>
        <v>NEUTRAL</v>
      </c>
      <c r="L2463" s="6" t="str">
        <f>OBV!H2463</f>
        <v>CONFIRMED BULLISH</v>
      </c>
      <c r="M2463" s="8">
        <f t="shared" si="380"/>
        <v>25</v>
      </c>
      <c r="N2463" s="8">
        <f t="shared" si="381"/>
        <v>100</v>
      </c>
      <c r="O2463" s="8">
        <f t="shared" si="382"/>
        <v>50</v>
      </c>
      <c r="P2463" s="8">
        <f t="shared" si="383"/>
        <v>83.5</v>
      </c>
      <c r="Q2463" s="9">
        <f t="shared" si="384"/>
        <v>63.774999999999999</v>
      </c>
      <c r="R2463" s="9">
        <f t="shared" si="385"/>
        <v>63.375</v>
      </c>
      <c r="S2463" s="9">
        <f t="shared" si="386"/>
        <v>68.825000000000003</v>
      </c>
      <c r="T2463" s="9">
        <f t="shared" si="387"/>
        <v>64.625</v>
      </c>
      <c r="U2463" s="8">
        <f t="shared" si="388"/>
        <v>65.325000000000003</v>
      </c>
      <c r="V2463" s="8">
        <f t="shared" si="389"/>
        <v>65.150000000000006</v>
      </c>
    </row>
    <row r="2464" spans="1:22" ht="13.5" x14ac:dyDescent="0.25">
      <c r="A2464" s="3">
        <f>RSI!A2464</f>
        <v>45896</v>
      </c>
      <c r="B2464" s="2">
        <f>RSI!B2464</f>
        <v>2.33</v>
      </c>
      <c r="C2464" s="2">
        <f>RSI!I2464</f>
        <v>56.560205283884862</v>
      </c>
      <c r="D2464" s="2">
        <f>MACD!E2464</f>
        <v>-9.4504938745334499E-3</v>
      </c>
      <c r="E2464" s="2">
        <f>MACD!F2464</f>
        <v>8.8178792587459056E-3</v>
      </c>
      <c r="F2464" s="2">
        <f>'Moving Avg'!D2464</f>
        <v>2.274</v>
      </c>
      <c r="G2464" s="2">
        <f>'Moving Avg'!F2464</f>
        <v>2.2464999999999993</v>
      </c>
      <c r="H2464" s="2">
        <f>'Moving Avg'!G2464</f>
        <v>2.3198000000000003</v>
      </c>
      <c r="I2464" s="2">
        <f>'Moving Avg'!H2464</f>
        <v>1.5214000000000012</v>
      </c>
      <c r="J2464" s="6" t="str">
        <f>OBV!F2464</f>
        <v>BULLISH</v>
      </c>
      <c r="K2464" s="6" t="str">
        <f>OBV!G2464</f>
        <v>NEUTRAL</v>
      </c>
      <c r="L2464" s="6" t="str">
        <f>OBV!H2464</f>
        <v>CONFIRMED BULLISH</v>
      </c>
      <c r="M2464" s="8">
        <f t="shared" si="380"/>
        <v>25</v>
      </c>
      <c r="N2464" s="8">
        <f t="shared" si="381"/>
        <v>45</v>
      </c>
      <c r="O2464" s="8">
        <f t="shared" si="382"/>
        <v>50</v>
      </c>
      <c r="P2464" s="8">
        <f t="shared" si="383"/>
        <v>83.5</v>
      </c>
      <c r="Q2464" s="9">
        <f t="shared" si="384"/>
        <v>44.524999999999999</v>
      </c>
      <c r="R2464" s="9">
        <f t="shared" si="385"/>
        <v>52.375</v>
      </c>
      <c r="S2464" s="9">
        <f t="shared" si="386"/>
        <v>60.575000000000003</v>
      </c>
      <c r="T2464" s="9">
        <f t="shared" si="387"/>
        <v>50.875</v>
      </c>
      <c r="U2464" s="8">
        <f t="shared" si="388"/>
        <v>52.491666666666674</v>
      </c>
      <c r="V2464" s="8">
        <f t="shared" si="389"/>
        <v>52.087500000000006</v>
      </c>
    </row>
    <row r="2465" spans="1:22" ht="13.5" x14ac:dyDescent="0.25">
      <c r="A2465" s="3">
        <f>RSI!A2465</f>
        <v>45897</v>
      </c>
      <c r="B2465" s="2">
        <f>RSI!B2465</f>
        <v>2.34</v>
      </c>
      <c r="C2465" s="2">
        <f>RSI!I2465</f>
        <v>57.60151346787584</v>
      </c>
      <c r="D2465" s="2">
        <f>MACD!E2465</f>
        <v>-1.2132435481995607E-2</v>
      </c>
      <c r="E2465" s="2">
        <f>MACD!F2465</f>
        <v>4.6278163105976031E-3</v>
      </c>
      <c r="F2465" s="2">
        <f>'Moving Avg'!D2465</f>
        <v>2.2979999999999996</v>
      </c>
      <c r="G2465" s="2">
        <f>'Moving Avg'!F2465</f>
        <v>2.2474999999999996</v>
      </c>
      <c r="H2465" s="2">
        <f>'Moving Avg'!G2465</f>
        <v>2.3198000000000003</v>
      </c>
      <c r="I2465" s="2">
        <f>'Moving Avg'!H2465</f>
        <v>1.530150000000001</v>
      </c>
      <c r="J2465" s="6" t="str">
        <f>OBV!F2465</f>
        <v>BULLISH</v>
      </c>
      <c r="K2465" s="6" t="str">
        <f>OBV!G2465</f>
        <v>NEUTRAL</v>
      </c>
      <c r="L2465" s="6" t="str">
        <f>OBV!H2465</f>
        <v>CONFIRMED BULLISH</v>
      </c>
      <c r="M2465" s="8">
        <f t="shared" si="380"/>
        <v>25</v>
      </c>
      <c r="N2465" s="8">
        <f t="shared" si="381"/>
        <v>45</v>
      </c>
      <c r="O2465" s="8">
        <f t="shared" si="382"/>
        <v>50</v>
      </c>
      <c r="P2465" s="8">
        <f t="shared" si="383"/>
        <v>83.5</v>
      </c>
      <c r="Q2465" s="9">
        <f t="shared" si="384"/>
        <v>44.524999999999999</v>
      </c>
      <c r="R2465" s="9">
        <f t="shared" si="385"/>
        <v>52.375</v>
      </c>
      <c r="S2465" s="9">
        <f t="shared" si="386"/>
        <v>60.575000000000003</v>
      </c>
      <c r="T2465" s="9">
        <f t="shared" si="387"/>
        <v>50.875</v>
      </c>
      <c r="U2465" s="8">
        <f t="shared" si="388"/>
        <v>52.491666666666674</v>
      </c>
      <c r="V2465" s="8">
        <f t="shared" si="389"/>
        <v>52.087500000000006</v>
      </c>
    </row>
    <row r="2466" spans="1:22" ht="13.5" x14ac:dyDescent="0.25">
      <c r="A2466" s="3">
        <f>RSI!A2466</f>
        <v>45898</v>
      </c>
      <c r="B2466" s="2">
        <f>RSI!B2466</f>
        <v>2.33</v>
      </c>
      <c r="C2466" s="2">
        <f>RSI!I2466</f>
        <v>56.151937609079752</v>
      </c>
      <c r="D2466" s="2">
        <f>MACD!E2466</f>
        <v>-1.7115353431067071E-2</v>
      </c>
      <c r="E2466" s="2">
        <f>MACD!F2466</f>
        <v>2.7918236226466813E-4</v>
      </c>
      <c r="F2466" s="2">
        <f>'Moving Avg'!D2466</f>
        <v>2.3199999999999998</v>
      </c>
      <c r="G2466" s="2">
        <f>'Moving Avg'!F2466</f>
        <v>2.2529999999999992</v>
      </c>
      <c r="H2466" s="2">
        <f>'Moving Avg'!G2466</f>
        <v>2.3193999999999999</v>
      </c>
      <c r="I2466" s="2">
        <f>'Moving Avg'!H2466</f>
        <v>1.5388000000000011</v>
      </c>
      <c r="J2466" s="6" t="str">
        <f>OBV!F2466</f>
        <v>BULLISH</v>
      </c>
      <c r="K2466" s="6" t="str">
        <f>OBV!G2466</f>
        <v>NEUTRAL</v>
      </c>
      <c r="L2466" s="6" t="str">
        <f>OBV!H2466</f>
        <v>CONFIRMED BULLISH</v>
      </c>
      <c r="M2466" s="8">
        <f t="shared" si="380"/>
        <v>25</v>
      </c>
      <c r="N2466" s="8">
        <f t="shared" si="381"/>
        <v>45</v>
      </c>
      <c r="O2466" s="8">
        <f t="shared" si="382"/>
        <v>50</v>
      </c>
      <c r="P2466" s="8">
        <f t="shared" si="383"/>
        <v>83.5</v>
      </c>
      <c r="Q2466" s="9">
        <f t="shared" si="384"/>
        <v>44.524999999999999</v>
      </c>
      <c r="R2466" s="9">
        <f t="shared" si="385"/>
        <v>52.375</v>
      </c>
      <c r="S2466" s="9">
        <f t="shared" si="386"/>
        <v>60.575000000000003</v>
      </c>
      <c r="T2466" s="9">
        <f t="shared" si="387"/>
        <v>50.875</v>
      </c>
      <c r="U2466" s="8">
        <f t="shared" si="388"/>
        <v>52.491666666666674</v>
      </c>
      <c r="V2466" s="8">
        <f t="shared" si="389"/>
        <v>52.087500000000006</v>
      </c>
    </row>
    <row r="2467" spans="1:22" ht="13.5" x14ac:dyDescent="0.25">
      <c r="A2467" s="3">
        <f>RSI!A2467</f>
        <v>45901</v>
      </c>
      <c r="B2467" s="2">
        <f>RSI!B2467</f>
        <v>2.4</v>
      </c>
      <c r="C2467" s="2">
        <f>RSI!I2467</f>
        <v>63.143900953622747</v>
      </c>
      <c r="D2467" s="2">
        <f>MACD!E2467</f>
        <v>-3.2961054349216035E-2</v>
      </c>
      <c r="E2467" s="2">
        <f>MACD!F2467</f>
        <v>-6.3688649800314728E-3</v>
      </c>
      <c r="F2467" s="2">
        <f>'Moving Avg'!D2467</f>
        <v>2.3400000000000003</v>
      </c>
      <c r="G2467" s="2">
        <f>'Moving Avg'!F2467</f>
        <v>2.2619999999999996</v>
      </c>
      <c r="H2467" s="2">
        <f>'Moving Avg'!G2467</f>
        <v>2.3194000000000004</v>
      </c>
      <c r="I2467" s="2">
        <f>'Moving Avg'!H2467</f>
        <v>1.547800000000001</v>
      </c>
      <c r="J2467" s="6" t="str">
        <f>OBV!F2467</f>
        <v>BULLISH</v>
      </c>
      <c r="K2467" s="6" t="str">
        <f>OBV!G2467</f>
        <v>NEUTRAL</v>
      </c>
      <c r="L2467" s="6" t="str">
        <f>OBV!H2467</f>
        <v>CONFIRMED BULLISH</v>
      </c>
      <c r="M2467" s="8">
        <f t="shared" si="380"/>
        <v>25</v>
      </c>
      <c r="N2467" s="8">
        <f t="shared" si="381"/>
        <v>100</v>
      </c>
      <c r="O2467" s="8">
        <f t="shared" si="382"/>
        <v>50</v>
      </c>
      <c r="P2467" s="8">
        <f t="shared" si="383"/>
        <v>83.5</v>
      </c>
      <c r="Q2467" s="9">
        <f t="shared" si="384"/>
        <v>63.774999999999999</v>
      </c>
      <c r="R2467" s="9">
        <f t="shared" si="385"/>
        <v>63.375</v>
      </c>
      <c r="S2467" s="9">
        <f t="shared" si="386"/>
        <v>68.825000000000003</v>
      </c>
      <c r="T2467" s="9">
        <f t="shared" si="387"/>
        <v>64.625</v>
      </c>
      <c r="U2467" s="8">
        <f t="shared" si="388"/>
        <v>65.325000000000003</v>
      </c>
      <c r="V2467" s="8">
        <f t="shared" si="389"/>
        <v>65.150000000000006</v>
      </c>
    </row>
    <row r="2468" spans="1:22" ht="13.5" x14ac:dyDescent="0.25">
      <c r="A2468" s="3">
        <f>RSI!A2468</f>
        <v>45902</v>
      </c>
      <c r="B2468" s="2">
        <f>RSI!B2468</f>
        <v>2.39</v>
      </c>
      <c r="C2468" s="2">
        <f>RSI!I2468</f>
        <v>61.631937819015477</v>
      </c>
      <c r="D2468" s="2">
        <f>MACD!E2468</f>
        <v>-4.6310694050339052E-2</v>
      </c>
      <c r="E2468" s="2">
        <f>MACD!F2468</f>
        <v>-1.435723079409299E-2</v>
      </c>
      <c r="F2468" s="2">
        <f>'Moving Avg'!D2468</f>
        <v>2.3580000000000001</v>
      </c>
      <c r="G2468" s="2">
        <f>'Moving Avg'!F2468</f>
        <v>2.2704999999999993</v>
      </c>
      <c r="H2468" s="2">
        <f>'Moving Avg'!G2468</f>
        <v>2.3210000000000006</v>
      </c>
      <c r="I2468" s="2">
        <f>'Moving Avg'!H2468</f>
        <v>1.556750000000001</v>
      </c>
      <c r="J2468" s="6" t="str">
        <f>OBV!F2468</f>
        <v>BULLISH</v>
      </c>
      <c r="K2468" s="6" t="str">
        <f>OBV!G2468</f>
        <v>NEUTRAL</v>
      </c>
      <c r="L2468" s="6" t="str">
        <f>OBV!H2468</f>
        <v>CONFIRMED BULLISH</v>
      </c>
      <c r="M2468" s="8">
        <f t="shared" si="380"/>
        <v>25</v>
      </c>
      <c r="N2468" s="8">
        <f t="shared" si="381"/>
        <v>100</v>
      </c>
      <c r="O2468" s="8">
        <f t="shared" si="382"/>
        <v>50</v>
      </c>
      <c r="P2468" s="8">
        <f t="shared" si="383"/>
        <v>83.5</v>
      </c>
      <c r="Q2468" s="9">
        <f t="shared" si="384"/>
        <v>63.774999999999999</v>
      </c>
      <c r="R2468" s="9">
        <f t="shared" si="385"/>
        <v>63.375</v>
      </c>
      <c r="S2468" s="9">
        <f t="shared" si="386"/>
        <v>68.825000000000003</v>
      </c>
      <c r="T2468" s="9">
        <f t="shared" si="387"/>
        <v>64.625</v>
      </c>
      <c r="U2468" s="8">
        <f t="shared" si="388"/>
        <v>65.325000000000003</v>
      </c>
      <c r="V2468" s="8">
        <f t="shared" si="389"/>
        <v>65.150000000000006</v>
      </c>
    </row>
    <row r="2469" spans="1:22" ht="13.5" x14ac:dyDescent="0.25">
      <c r="A2469" s="3">
        <f>RSI!A2469</f>
        <v>45903</v>
      </c>
      <c r="B2469" s="2">
        <f>RSI!B2469</f>
        <v>2.42</v>
      </c>
      <c r="C2469" s="2">
        <f>RSI!I2469</f>
        <v>64.386958112176785</v>
      </c>
      <c r="D2469" s="2">
        <f>MACD!E2469</f>
        <v>-6.040160043668541E-2</v>
      </c>
      <c r="E2469" s="2">
        <f>MACD!F2469</f>
        <v>-2.3566104722611475E-2</v>
      </c>
      <c r="F2469" s="2">
        <f>'Moving Avg'!D2469</f>
        <v>2.3760000000000003</v>
      </c>
      <c r="G2469" s="2">
        <f>'Moving Avg'!F2469</f>
        <v>2.2814999999999994</v>
      </c>
      <c r="H2469" s="2">
        <f>'Moving Avg'!G2469</f>
        <v>2.322000000000001</v>
      </c>
      <c r="I2469" s="2">
        <f>'Moving Avg'!H2469</f>
        <v>1.565900000000001</v>
      </c>
      <c r="J2469" s="6" t="str">
        <f>OBV!F2469</f>
        <v>BULLISH</v>
      </c>
      <c r="K2469" s="6" t="str">
        <f>OBV!G2469</f>
        <v>NEUTRAL</v>
      </c>
      <c r="L2469" s="6" t="str">
        <f>OBV!H2469</f>
        <v>CONFIRMED BULLISH</v>
      </c>
      <c r="M2469" s="8">
        <f t="shared" si="380"/>
        <v>25</v>
      </c>
      <c r="N2469" s="8">
        <f t="shared" si="381"/>
        <v>100</v>
      </c>
      <c r="O2469" s="8">
        <f t="shared" si="382"/>
        <v>50</v>
      </c>
      <c r="P2469" s="8">
        <f t="shared" si="383"/>
        <v>83.5</v>
      </c>
      <c r="Q2469" s="9">
        <f t="shared" si="384"/>
        <v>63.774999999999999</v>
      </c>
      <c r="R2469" s="9">
        <f t="shared" si="385"/>
        <v>63.375</v>
      </c>
      <c r="S2469" s="9">
        <f t="shared" si="386"/>
        <v>68.825000000000003</v>
      </c>
      <c r="T2469" s="9">
        <f t="shared" si="387"/>
        <v>64.625</v>
      </c>
      <c r="U2469" s="8">
        <f t="shared" si="388"/>
        <v>65.325000000000003</v>
      </c>
      <c r="V2469" s="8">
        <f t="shared" si="389"/>
        <v>65.150000000000006</v>
      </c>
    </row>
    <row r="2470" spans="1:22" ht="13.5" x14ac:dyDescent="0.25">
      <c r="A2470" s="3">
        <f>RSI!A2470</f>
        <v>45905</v>
      </c>
      <c r="B2470" s="2">
        <f>RSI!B2470</f>
        <v>2.41</v>
      </c>
      <c r="C2470" s="2">
        <f>RSI!I2470</f>
        <v>62.769013432433908</v>
      </c>
      <c r="D2470" s="2">
        <f>MACD!E2470</f>
        <v>-7.2291608569160282E-2</v>
      </c>
      <c r="E2470" s="2">
        <f>MACD!F2470</f>
        <v>-3.3311205491921236E-2</v>
      </c>
      <c r="F2470" s="2">
        <f>'Moving Avg'!D2470</f>
        <v>2.39</v>
      </c>
      <c r="G2470" s="2">
        <f>'Moving Avg'!F2470</f>
        <v>2.2965000000000004</v>
      </c>
      <c r="H2470" s="2">
        <f>'Moving Avg'!G2470</f>
        <v>2.3228000000000004</v>
      </c>
      <c r="I2470" s="2">
        <f>'Moving Avg'!H2470</f>
        <v>1.5749500000000012</v>
      </c>
      <c r="J2470" s="6" t="str">
        <f>OBV!F2470</f>
        <v>BULLISH</v>
      </c>
      <c r="K2470" s="6" t="str">
        <f>OBV!G2470</f>
        <v>NEUTRAL</v>
      </c>
      <c r="L2470" s="6" t="str">
        <f>OBV!H2470</f>
        <v>CONFIRMED BULLISH</v>
      </c>
      <c r="M2470" s="8">
        <f t="shared" si="380"/>
        <v>25</v>
      </c>
      <c r="N2470" s="8">
        <f t="shared" si="381"/>
        <v>100</v>
      </c>
      <c r="O2470" s="8">
        <f t="shared" si="382"/>
        <v>50</v>
      </c>
      <c r="P2470" s="8">
        <f t="shared" si="383"/>
        <v>83.5</v>
      </c>
      <c r="Q2470" s="9">
        <f t="shared" si="384"/>
        <v>63.774999999999999</v>
      </c>
      <c r="R2470" s="9">
        <f t="shared" si="385"/>
        <v>63.375</v>
      </c>
      <c r="S2470" s="9">
        <f t="shared" si="386"/>
        <v>68.825000000000003</v>
      </c>
      <c r="T2470" s="9">
        <f t="shared" si="387"/>
        <v>64.625</v>
      </c>
      <c r="U2470" s="8">
        <f t="shared" si="388"/>
        <v>65.325000000000003</v>
      </c>
      <c r="V2470" s="8">
        <f t="shared" si="389"/>
        <v>65.150000000000006</v>
      </c>
    </row>
    <row r="2471" spans="1:22" ht="13.5" x14ac:dyDescent="0.25">
      <c r="A2471" s="3">
        <f>RSI!A2471</f>
        <v>45908</v>
      </c>
      <c r="B2471" s="2">
        <f>RSI!B2471</f>
        <v>2.31</v>
      </c>
      <c r="C2471" s="2">
        <f>RSI!I2471</f>
        <v>49.400532181049783</v>
      </c>
      <c r="D2471" s="2">
        <f>MACD!E2471</f>
        <v>-7.5541140769028736E-2</v>
      </c>
      <c r="E2471" s="2">
        <f>MACD!F2471</f>
        <v>-4.1757192547342739E-2</v>
      </c>
      <c r="F2471" s="2">
        <f>'Moving Avg'!D2471</f>
        <v>2.3860000000000001</v>
      </c>
      <c r="G2471" s="2">
        <f>'Moving Avg'!F2471</f>
        <v>2.3020000000000005</v>
      </c>
      <c r="H2471" s="2">
        <f>'Moving Avg'!G2471</f>
        <v>2.3236000000000003</v>
      </c>
      <c r="I2471" s="2">
        <f>'Moving Avg'!H2471</f>
        <v>1.583500000000001</v>
      </c>
      <c r="J2471" s="6" t="str">
        <f>OBV!F2471</f>
        <v>BULLISH</v>
      </c>
      <c r="K2471" s="6" t="str">
        <f>OBV!G2471</f>
        <v>NEUTRAL</v>
      </c>
      <c r="L2471" s="6" t="str">
        <f>OBV!H2471</f>
        <v>BULLISH DIVERGENCE</v>
      </c>
      <c r="M2471" s="8">
        <f t="shared" si="380"/>
        <v>25</v>
      </c>
      <c r="N2471" s="8">
        <f t="shared" si="381"/>
        <v>100</v>
      </c>
      <c r="O2471" s="8">
        <f t="shared" si="382"/>
        <v>50</v>
      </c>
      <c r="P2471" s="8">
        <f t="shared" si="383"/>
        <v>66.5</v>
      </c>
      <c r="Q2471" s="9">
        <f t="shared" si="384"/>
        <v>61.225000000000001</v>
      </c>
      <c r="R2471" s="9">
        <f t="shared" si="385"/>
        <v>59.125</v>
      </c>
      <c r="S2471" s="9">
        <f t="shared" si="386"/>
        <v>61.174999999999997</v>
      </c>
      <c r="T2471" s="9">
        <f t="shared" si="387"/>
        <v>60.375</v>
      </c>
      <c r="U2471" s="8">
        <f t="shared" si="388"/>
        <v>60.508333333333326</v>
      </c>
      <c r="V2471" s="8">
        <f t="shared" si="389"/>
        <v>60.474999999999994</v>
      </c>
    </row>
    <row r="2472" spans="1:22" ht="13.5" x14ac:dyDescent="0.25">
      <c r="A2472" s="3">
        <f>RSI!A2472</f>
        <v>45909</v>
      </c>
      <c r="B2472" s="2">
        <f>RSI!B2472</f>
        <v>2.31</v>
      </c>
      <c r="C2472" s="2">
        <f>RSI!I2472</f>
        <v>49.400532181049783</v>
      </c>
      <c r="D2472" s="2">
        <f>MACD!E2472</f>
        <v>-6.594415157212774E-2</v>
      </c>
      <c r="E2472" s="2">
        <f>MACD!F2472</f>
        <v>-4.6594584352299739E-2</v>
      </c>
      <c r="F2472" s="2">
        <f>'Moving Avg'!D2472</f>
        <v>2.3680000000000003</v>
      </c>
      <c r="G2472" s="2">
        <f>'Moving Avg'!F2472</f>
        <v>2.3029999999999999</v>
      </c>
      <c r="H2472" s="2">
        <f>'Moving Avg'!G2472</f>
        <v>2.3244000000000007</v>
      </c>
      <c r="I2472" s="2">
        <f>'Moving Avg'!H2472</f>
        <v>1.5920500000000013</v>
      </c>
      <c r="J2472" s="6" t="str">
        <f>OBV!F2472</f>
        <v>BULLISH</v>
      </c>
      <c r="K2472" s="6" t="str">
        <f>OBV!G2472</f>
        <v>NEUTRAL</v>
      </c>
      <c r="L2472" s="6" t="str">
        <f>OBV!H2472</f>
        <v>BULLISH DIVERGENCE</v>
      </c>
      <c r="M2472" s="8">
        <f t="shared" si="380"/>
        <v>25</v>
      </c>
      <c r="N2472" s="8">
        <f t="shared" si="381"/>
        <v>45</v>
      </c>
      <c r="O2472" s="8">
        <f t="shared" si="382"/>
        <v>50</v>
      </c>
      <c r="P2472" s="8">
        <f t="shared" si="383"/>
        <v>66.5</v>
      </c>
      <c r="Q2472" s="9">
        <f t="shared" si="384"/>
        <v>41.975000000000001</v>
      </c>
      <c r="R2472" s="9">
        <f t="shared" si="385"/>
        <v>48.125</v>
      </c>
      <c r="S2472" s="9">
        <f t="shared" si="386"/>
        <v>52.924999999999997</v>
      </c>
      <c r="T2472" s="9">
        <f t="shared" si="387"/>
        <v>46.625</v>
      </c>
      <c r="U2472" s="8">
        <f t="shared" si="388"/>
        <v>47.67499999999999</v>
      </c>
      <c r="V2472" s="8">
        <f t="shared" si="389"/>
        <v>47.412499999999994</v>
      </c>
    </row>
    <row r="2473" spans="1:22" ht="13.5" x14ac:dyDescent="0.25">
      <c r="A2473" s="3">
        <f>RSI!A2473</f>
        <v>45910</v>
      </c>
      <c r="B2473" s="2">
        <f>RSI!B2473</f>
        <v>2.39</v>
      </c>
      <c r="C2473" s="2">
        <f>RSI!I2473</f>
        <v>57.749422758775644</v>
      </c>
      <c r="D2473" s="2">
        <f>MACD!E2473</f>
        <v>-6.3713528679146592E-2</v>
      </c>
      <c r="E2473" s="2">
        <f>MACD!F2473</f>
        <v>-5.0018373217669117E-2</v>
      </c>
      <c r="F2473" s="2">
        <f>'Moving Avg'!D2473</f>
        <v>2.3680000000000003</v>
      </c>
      <c r="G2473" s="2">
        <f>'Moving Avg'!F2473</f>
        <v>2.3080000000000007</v>
      </c>
      <c r="H2473" s="2">
        <f>'Moving Avg'!G2473</f>
        <v>2.3250000000000006</v>
      </c>
      <c r="I2473" s="2">
        <f>'Moving Avg'!H2473</f>
        <v>1.6010000000000011</v>
      </c>
      <c r="J2473" s="6" t="str">
        <f>OBV!F2473</f>
        <v>BULLISH</v>
      </c>
      <c r="K2473" s="6" t="str">
        <f>OBV!G2473</f>
        <v>NEUTRAL</v>
      </c>
      <c r="L2473" s="6" t="str">
        <f>OBV!H2473</f>
        <v>NEUTRAL</v>
      </c>
      <c r="M2473" s="8">
        <f t="shared" si="380"/>
        <v>25</v>
      </c>
      <c r="N2473" s="8">
        <f t="shared" si="381"/>
        <v>45</v>
      </c>
      <c r="O2473" s="8">
        <f t="shared" si="382"/>
        <v>50</v>
      </c>
      <c r="P2473" s="8">
        <f t="shared" si="383"/>
        <v>49.5</v>
      </c>
      <c r="Q2473" s="9">
        <f t="shared" si="384"/>
        <v>39.424999999999997</v>
      </c>
      <c r="R2473" s="9">
        <f t="shared" si="385"/>
        <v>43.875</v>
      </c>
      <c r="S2473" s="9">
        <f t="shared" si="386"/>
        <v>45.275000000000006</v>
      </c>
      <c r="T2473" s="9">
        <f t="shared" si="387"/>
        <v>42.375</v>
      </c>
      <c r="U2473" s="8">
        <f t="shared" si="388"/>
        <v>42.858333333333327</v>
      </c>
      <c r="V2473" s="8">
        <f t="shared" si="389"/>
        <v>42.737499999999997</v>
      </c>
    </row>
    <row r="2474" spans="1:22" ht="13.5" x14ac:dyDescent="0.25">
      <c r="A2474" s="3">
        <f>RSI!A2474</f>
        <v>45911</v>
      </c>
      <c r="B2474" s="2">
        <f>RSI!B2474</f>
        <v>2.35</v>
      </c>
      <c r="C2474" s="2">
        <f>RSI!I2474</f>
        <v>53.037276894360218</v>
      </c>
      <c r="D2474" s="2">
        <f>MACD!E2474</f>
        <v>-5.4687103008814741E-2</v>
      </c>
      <c r="E2474" s="2">
        <f>MACD!F2474</f>
        <v>-5.0952119175898244E-2</v>
      </c>
      <c r="F2474" s="2">
        <f>'Moving Avg'!D2474</f>
        <v>2.3540000000000001</v>
      </c>
      <c r="G2474" s="2">
        <f>'Moving Avg'!F2474</f>
        <v>2.3110000000000004</v>
      </c>
      <c r="H2474" s="2">
        <f>'Moving Avg'!G2474</f>
        <v>2.3242000000000003</v>
      </c>
      <c r="I2474" s="2">
        <f>'Moving Avg'!H2474</f>
        <v>1.6097500000000011</v>
      </c>
      <c r="J2474" s="6" t="str">
        <f>OBV!F2474</f>
        <v>BEARISH</v>
      </c>
      <c r="K2474" s="6" t="str">
        <f>OBV!G2474</f>
        <v>NEUTRAL</v>
      </c>
      <c r="L2474" s="6" t="str">
        <f>OBV!H2474</f>
        <v>CONFIRMED BEARISH</v>
      </c>
      <c r="M2474" s="8">
        <f t="shared" si="380"/>
        <v>25</v>
      </c>
      <c r="N2474" s="8">
        <f t="shared" si="381"/>
        <v>45</v>
      </c>
      <c r="O2474" s="8">
        <f t="shared" si="382"/>
        <v>50</v>
      </c>
      <c r="P2474" s="8">
        <f t="shared" si="383"/>
        <v>16.5</v>
      </c>
      <c r="Q2474" s="9">
        <f t="shared" si="384"/>
        <v>34.475000000000001</v>
      </c>
      <c r="R2474" s="9">
        <f t="shared" si="385"/>
        <v>35.625</v>
      </c>
      <c r="S2474" s="9">
        <f t="shared" si="386"/>
        <v>30.425000000000001</v>
      </c>
      <c r="T2474" s="9">
        <f t="shared" si="387"/>
        <v>34.125</v>
      </c>
      <c r="U2474" s="8">
        <f t="shared" si="388"/>
        <v>33.508333333333333</v>
      </c>
      <c r="V2474" s="8">
        <f t="shared" si="389"/>
        <v>33.662499999999994</v>
      </c>
    </row>
    <row r="2475" spans="1:22" ht="13.5" x14ac:dyDescent="0.25">
      <c r="A2475" s="3">
        <f>RSI!A2475</f>
        <v>45912</v>
      </c>
      <c r="B2475" s="2">
        <f>RSI!B2475</f>
        <v>2.35</v>
      </c>
      <c r="C2475" s="2">
        <f>RSI!I2475</f>
        <v>53.037276894360232</v>
      </c>
      <c r="D2475" s="2">
        <f>MACD!E2475</f>
        <v>-4.5681360925120984E-2</v>
      </c>
      <c r="E2475" s="2">
        <f>MACD!F2475</f>
        <v>-4.9897967525742798E-2</v>
      </c>
      <c r="F2475" s="2">
        <f>'Moving Avg'!D2475</f>
        <v>2.3419999999999996</v>
      </c>
      <c r="G2475" s="2">
        <f>'Moving Avg'!F2475</f>
        <v>2.3145000000000011</v>
      </c>
      <c r="H2475" s="2">
        <f>'Moving Avg'!G2475</f>
        <v>2.3234000000000004</v>
      </c>
      <c r="I2475" s="2">
        <f>'Moving Avg'!H2475</f>
        <v>1.6185000000000012</v>
      </c>
      <c r="J2475" s="6" t="str">
        <f>OBV!F2475</f>
        <v>BEARISH</v>
      </c>
      <c r="K2475" s="6" t="str">
        <f>OBV!G2475</f>
        <v>NEUTRAL</v>
      </c>
      <c r="L2475" s="6" t="str">
        <f>OBV!H2475</f>
        <v>CONFIRMED BEARISH</v>
      </c>
      <c r="M2475" s="8">
        <f t="shared" si="380"/>
        <v>25</v>
      </c>
      <c r="N2475" s="8">
        <f t="shared" si="381"/>
        <v>0</v>
      </c>
      <c r="O2475" s="8">
        <f t="shared" si="382"/>
        <v>50</v>
      </c>
      <c r="P2475" s="8">
        <f t="shared" si="383"/>
        <v>16.5</v>
      </c>
      <c r="Q2475" s="9">
        <f t="shared" si="384"/>
        <v>18.725000000000001</v>
      </c>
      <c r="R2475" s="9">
        <f t="shared" si="385"/>
        <v>26.625</v>
      </c>
      <c r="S2475" s="9">
        <f t="shared" si="386"/>
        <v>23.675000000000001</v>
      </c>
      <c r="T2475" s="9">
        <f t="shared" si="387"/>
        <v>22.875</v>
      </c>
      <c r="U2475" s="8">
        <f t="shared" si="388"/>
        <v>23.008333333333336</v>
      </c>
      <c r="V2475" s="8">
        <f t="shared" si="389"/>
        <v>22.975000000000001</v>
      </c>
    </row>
    <row r="2476" spans="1:22" ht="13.5" x14ac:dyDescent="0.25">
      <c r="A2476" s="3">
        <f>RSI!A2476</f>
        <v>45915</v>
      </c>
      <c r="B2476" s="2">
        <f>RSI!B2476</f>
        <v>2.34</v>
      </c>
      <c r="C2476" s="2">
        <f>RSI!I2476</f>
        <v>51.811513266372387</v>
      </c>
      <c r="D2476" s="2">
        <f>MACD!E2476</f>
        <v>-3.9016675692311154E-2</v>
      </c>
      <c r="E2476" s="2">
        <f>MACD!F2476</f>
        <v>-4.772170915905647E-2</v>
      </c>
      <c r="F2476" s="2">
        <f>'Moving Avg'!D2476</f>
        <v>2.3479999999999999</v>
      </c>
      <c r="G2476" s="2">
        <f>'Moving Avg'!F2476</f>
        <v>2.3185000000000011</v>
      </c>
      <c r="H2476" s="2">
        <f>'Moving Avg'!G2476</f>
        <v>2.3224</v>
      </c>
      <c r="I2476" s="2">
        <f>'Moving Avg'!H2476</f>
        <v>1.6271000000000013</v>
      </c>
      <c r="J2476" s="6" t="str">
        <f>OBV!F2476</f>
        <v>BEARISH</v>
      </c>
      <c r="K2476" s="6" t="str">
        <f>OBV!G2476</f>
        <v>NEUTRAL</v>
      </c>
      <c r="L2476" s="6" t="str">
        <f>OBV!H2476</f>
        <v>BEARISH DIVERGENCE</v>
      </c>
      <c r="M2476" s="8">
        <f t="shared" si="380"/>
        <v>25</v>
      </c>
      <c r="N2476" s="8">
        <f t="shared" si="381"/>
        <v>0</v>
      </c>
      <c r="O2476" s="8">
        <f t="shared" si="382"/>
        <v>50</v>
      </c>
      <c r="P2476" s="8">
        <f t="shared" si="383"/>
        <v>16.5</v>
      </c>
      <c r="Q2476" s="9">
        <f t="shared" si="384"/>
        <v>18.725000000000001</v>
      </c>
      <c r="R2476" s="9">
        <f t="shared" si="385"/>
        <v>26.625</v>
      </c>
      <c r="S2476" s="9">
        <f t="shared" si="386"/>
        <v>23.675000000000001</v>
      </c>
      <c r="T2476" s="9">
        <f t="shared" si="387"/>
        <v>22.875</v>
      </c>
      <c r="U2476" s="8">
        <f t="shared" si="388"/>
        <v>23.008333333333336</v>
      </c>
      <c r="V2476" s="8">
        <f t="shared" si="389"/>
        <v>22.975000000000001</v>
      </c>
    </row>
    <row r="2477" spans="1:22" ht="13.5" x14ac:dyDescent="0.25">
      <c r="A2477" s="3">
        <f>RSI!A2477</f>
        <v>45916</v>
      </c>
      <c r="B2477" s="2">
        <f>RSI!B2477</f>
        <v>2.33</v>
      </c>
      <c r="C2477" s="2">
        <f>RSI!I2477</f>
        <v>50.553284603878403</v>
      </c>
      <c r="D2477" s="2">
        <f>MACD!E2477</f>
        <v>-2.1954410331080698E-2</v>
      </c>
      <c r="E2477" s="2">
        <f>MACD!F2477</f>
        <v>-4.2568249393461322E-2</v>
      </c>
      <c r="F2477" s="2">
        <f>'Moving Avg'!D2477</f>
        <v>2.3519999999999999</v>
      </c>
      <c r="G2477" s="2">
        <f>'Moving Avg'!F2477</f>
        <v>2.3240000000000003</v>
      </c>
      <c r="H2477" s="2">
        <f>'Moving Avg'!G2477</f>
        <v>2.3212000000000002</v>
      </c>
      <c r="I2477" s="2">
        <f>'Moving Avg'!H2477</f>
        <v>1.6355500000000012</v>
      </c>
      <c r="J2477" s="6" t="str">
        <f>OBV!F2477</f>
        <v>BEARISH</v>
      </c>
      <c r="K2477" s="6" t="str">
        <f>OBV!G2477</f>
        <v>NEUTRAL</v>
      </c>
      <c r="L2477" s="6" t="str">
        <f>OBV!H2477</f>
        <v>BEARISH DIVERGENCE</v>
      </c>
      <c r="M2477" s="8">
        <f t="shared" si="380"/>
        <v>25</v>
      </c>
      <c r="N2477" s="8">
        <f t="shared" si="381"/>
        <v>0</v>
      </c>
      <c r="O2477" s="8">
        <f t="shared" si="382"/>
        <v>50</v>
      </c>
      <c r="P2477" s="8">
        <f t="shared" si="383"/>
        <v>16.5</v>
      </c>
      <c r="Q2477" s="9">
        <f t="shared" si="384"/>
        <v>18.725000000000001</v>
      </c>
      <c r="R2477" s="9">
        <f t="shared" si="385"/>
        <v>26.625</v>
      </c>
      <c r="S2477" s="9">
        <f t="shared" si="386"/>
        <v>23.675000000000001</v>
      </c>
      <c r="T2477" s="9">
        <f t="shared" si="387"/>
        <v>22.875</v>
      </c>
      <c r="U2477" s="8">
        <f t="shared" si="388"/>
        <v>23.008333333333336</v>
      </c>
      <c r="V2477" s="8">
        <f t="shared" si="389"/>
        <v>22.975000000000001</v>
      </c>
    </row>
    <row r="2478" spans="1:22" ht="13.5" x14ac:dyDescent="0.25">
      <c r="A2478" s="3">
        <f>RSI!A2478</f>
        <v>45917</v>
      </c>
      <c r="B2478" s="2">
        <f>RSI!B2478</f>
        <v>2.4300000000000002</v>
      </c>
      <c r="C2478" s="2">
        <f>RSI!I2478</f>
        <v>60.80410391193783</v>
      </c>
      <c r="D2478" s="2">
        <f>MACD!E2478</f>
        <v>-1.6484494047141585E-2</v>
      </c>
      <c r="E2478" s="2">
        <f>MACD!F2478</f>
        <v>-3.7351498324197374E-2</v>
      </c>
      <c r="F2478" s="2">
        <f>'Moving Avg'!D2478</f>
        <v>2.3600000000000003</v>
      </c>
      <c r="G2478" s="2">
        <f>'Moving Avg'!F2478</f>
        <v>2.3345000000000002</v>
      </c>
      <c r="H2478" s="2">
        <f>'Moving Avg'!G2478</f>
        <v>2.3222</v>
      </c>
      <c r="I2478" s="2">
        <f>'Moving Avg'!H2478</f>
        <v>1.6444000000000012</v>
      </c>
      <c r="J2478" s="6" t="str">
        <f>OBV!F2478</f>
        <v>BULLISH</v>
      </c>
      <c r="K2478" s="6" t="str">
        <f>OBV!G2478</f>
        <v>NEUTRAL</v>
      </c>
      <c r="L2478" s="6" t="str">
        <f>OBV!H2478</f>
        <v>CONFIRMED BULLISH</v>
      </c>
      <c r="M2478" s="8">
        <f t="shared" si="380"/>
        <v>25</v>
      </c>
      <c r="N2478" s="8">
        <f t="shared" si="381"/>
        <v>0</v>
      </c>
      <c r="O2478" s="8">
        <f t="shared" si="382"/>
        <v>50</v>
      </c>
      <c r="P2478" s="8">
        <f t="shared" si="383"/>
        <v>83.5</v>
      </c>
      <c r="Q2478" s="9">
        <f t="shared" si="384"/>
        <v>28.774999999999999</v>
      </c>
      <c r="R2478" s="9">
        <f t="shared" si="385"/>
        <v>43.375</v>
      </c>
      <c r="S2478" s="9">
        <f t="shared" si="386"/>
        <v>53.825000000000003</v>
      </c>
      <c r="T2478" s="9">
        <f t="shared" si="387"/>
        <v>39.625</v>
      </c>
      <c r="U2478" s="8">
        <f t="shared" si="388"/>
        <v>41.991666666666667</v>
      </c>
      <c r="V2478" s="8">
        <f t="shared" si="389"/>
        <v>41.400000000000006</v>
      </c>
    </row>
    <row r="2479" spans="1:22" ht="13.5" x14ac:dyDescent="0.25">
      <c r="A2479" s="3">
        <f>RSI!A2479</f>
        <v>45918</v>
      </c>
      <c r="B2479" s="2">
        <f>RSI!B2479</f>
        <v>2.33</v>
      </c>
      <c r="C2479" s="2">
        <f>RSI!I2479</f>
        <v>49.706713538915395</v>
      </c>
      <c r="D2479" s="2">
        <f>MACD!E2479</f>
        <v>-4.4413805206522383E-4</v>
      </c>
      <c r="E2479" s="2">
        <f>MACD!F2479</f>
        <v>-2.9970026269770945E-2</v>
      </c>
      <c r="F2479" s="2">
        <f>'Moving Avg'!D2479</f>
        <v>2.3559999999999999</v>
      </c>
      <c r="G2479" s="2">
        <f>'Moving Avg'!F2479</f>
        <v>2.3399999999999994</v>
      </c>
      <c r="H2479" s="2">
        <f>'Moving Avg'!G2479</f>
        <v>2.3231999999999999</v>
      </c>
      <c r="I2479" s="2">
        <f>'Moving Avg'!H2479</f>
        <v>1.6526500000000011</v>
      </c>
      <c r="J2479" s="6" t="str">
        <f>OBV!F2479</f>
        <v>BULLISH</v>
      </c>
      <c r="K2479" s="6" t="str">
        <f>OBV!G2479</f>
        <v>NEUTRAL</v>
      </c>
      <c r="L2479" s="6" t="str">
        <f>OBV!H2479</f>
        <v>BULLISH DIVERGENCE</v>
      </c>
      <c r="M2479" s="8">
        <f t="shared" si="380"/>
        <v>25</v>
      </c>
      <c r="N2479" s="8">
        <f t="shared" si="381"/>
        <v>0</v>
      </c>
      <c r="O2479" s="8">
        <f t="shared" si="382"/>
        <v>50</v>
      </c>
      <c r="P2479" s="8">
        <f t="shared" si="383"/>
        <v>66.5</v>
      </c>
      <c r="Q2479" s="9">
        <f t="shared" si="384"/>
        <v>26.225000000000001</v>
      </c>
      <c r="R2479" s="9">
        <f t="shared" si="385"/>
        <v>39.125</v>
      </c>
      <c r="S2479" s="9">
        <f t="shared" si="386"/>
        <v>46.174999999999997</v>
      </c>
      <c r="T2479" s="9">
        <f t="shared" si="387"/>
        <v>35.375</v>
      </c>
      <c r="U2479" s="8">
        <f t="shared" si="388"/>
        <v>37.174999999999997</v>
      </c>
      <c r="V2479" s="8">
        <f t="shared" si="389"/>
        <v>36.724999999999994</v>
      </c>
    </row>
    <row r="2480" spans="1:22" ht="13.5" x14ac:dyDescent="0.25">
      <c r="A2480" s="3">
        <f>RSI!A2480</f>
        <v>45919</v>
      </c>
      <c r="B2480" s="2">
        <f>RSI!B2480</f>
        <v>2.2999999999999998</v>
      </c>
      <c r="C2480" s="2">
        <f>RSI!I2480</f>
        <v>46.93896025722993</v>
      </c>
      <c r="D2480" s="2">
        <f>MACD!E2480</f>
        <v>1.3837555540112234E-2</v>
      </c>
      <c r="E2480" s="2">
        <f>MACD!F2480</f>
        <v>-2.1208509907794312E-2</v>
      </c>
      <c r="F2480" s="2">
        <f>'Moving Avg'!D2480</f>
        <v>2.3460000000000001</v>
      </c>
      <c r="G2480" s="2">
        <f>'Moving Avg'!F2480</f>
        <v>2.3439999999999994</v>
      </c>
      <c r="H2480" s="2">
        <f>'Moving Avg'!G2480</f>
        <v>2.3220000000000001</v>
      </c>
      <c r="I2480" s="2">
        <f>'Moving Avg'!H2480</f>
        <v>1.6607000000000012</v>
      </c>
      <c r="J2480" s="6" t="str">
        <f>OBV!F2480</f>
        <v>BEARISH</v>
      </c>
      <c r="K2480" s="6" t="str">
        <f>OBV!G2480</f>
        <v>NEUTRAL</v>
      </c>
      <c r="L2480" s="6" t="str">
        <f>OBV!H2480</f>
        <v>CONFIRMED BEARISH</v>
      </c>
      <c r="M2480" s="8">
        <f t="shared" si="380"/>
        <v>25</v>
      </c>
      <c r="N2480" s="8">
        <f t="shared" si="381"/>
        <v>0</v>
      </c>
      <c r="O2480" s="8">
        <f t="shared" si="382"/>
        <v>50</v>
      </c>
      <c r="P2480" s="8">
        <f t="shared" si="383"/>
        <v>16.5</v>
      </c>
      <c r="Q2480" s="9">
        <f t="shared" si="384"/>
        <v>18.725000000000001</v>
      </c>
      <c r="R2480" s="9">
        <f t="shared" si="385"/>
        <v>26.625</v>
      </c>
      <c r="S2480" s="9">
        <f t="shared" si="386"/>
        <v>23.675000000000001</v>
      </c>
      <c r="T2480" s="9">
        <f t="shared" si="387"/>
        <v>22.875</v>
      </c>
      <c r="U2480" s="8">
        <f t="shared" si="388"/>
        <v>23.008333333333336</v>
      </c>
      <c r="V2480" s="8">
        <f t="shared" si="389"/>
        <v>22.975000000000001</v>
      </c>
    </row>
    <row r="2481" spans="1:22" ht="13.5" x14ac:dyDescent="0.25">
      <c r="A2481" s="3">
        <f>RSI!A2481</f>
        <v>45922</v>
      </c>
      <c r="B2481" s="2">
        <f>RSI!B2481</f>
        <v>2.29</v>
      </c>
      <c r="C2481" s="2">
        <f>RSI!I2481</f>
        <v>46.019116573596136</v>
      </c>
      <c r="D2481" s="2">
        <f>MACD!E2481</f>
        <v>1.1478910285663169E-2</v>
      </c>
      <c r="E2481" s="2">
        <f>MACD!F2481</f>
        <v>-1.4671025869102816E-2</v>
      </c>
      <c r="F2481" s="2">
        <f>'Moving Avg'!D2481</f>
        <v>2.3359999999999999</v>
      </c>
      <c r="G2481" s="2">
        <f>'Moving Avg'!F2481</f>
        <v>2.3474999999999993</v>
      </c>
      <c r="H2481" s="2">
        <f>'Moving Avg'!G2481</f>
        <v>2.3224</v>
      </c>
      <c r="I2481" s="2">
        <f>'Moving Avg'!H2481</f>
        <v>1.668700000000001</v>
      </c>
      <c r="J2481" s="6" t="str">
        <f>OBV!F2481</f>
        <v>BEARISH</v>
      </c>
      <c r="K2481" s="6" t="str">
        <f>OBV!G2481</f>
        <v>NEUTRAL</v>
      </c>
      <c r="L2481" s="6" t="str">
        <f>OBV!H2481</f>
        <v>CONFIRMED BEARISH</v>
      </c>
      <c r="M2481" s="8">
        <f t="shared" si="380"/>
        <v>25</v>
      </c>
      <c r="N2481" s="8">
        <f t="shared" si="381"/>
        <v>0</v>
      </c>
      <c r="O2481" s="8">
        <f t="shared" si="382"/>
        <v>50</v>
      </c>
      <c r="P2481" s="8">
        <f t="shared" si="383"/>
        <v>16.5</v>
      </c>
      <c r="Q2481" s="9">
        <f t="shared" si="384"/>
        <v>18.725000000000001</v>
      </c>
      <c r="R2481" s="9">
        <f t="shared" si="385"/>
        <v>26.625</v>
      </c>
      <c r="S2481" s="9">
        <f t="shared" si="386"/>
        <v>23.675000000000001</v>
      </c>
      <c r="T2481" s="9">
        <f t="shared" si="387"/>
        <v>22.875</v>
      </c>
      <c r="U2481" s="8">
        <f t="shared" si="388"/>
        <v>23.008333333333336</v>
      </c>
      <c r="V2481" s="8">
        <f t="shared" si="389"/>
        <v>22.975000000000001</v>
      </c>
    </row>
    <row r="2482" spans="1:22" ht="13.5" x14ac:dyDescent="0.25">
      <c r="A2482" s="3">
        <f>RSI!A2482</f>
        <v>45923</v>
      </c>
      <c r="B2482" s="2">
        <f>RSI!B2482</f>
        <v>2.29</v>
      </c>
      <c r="C2482" s="2">
        <f>RSI!I2482</f>
        <v>46.019116573596136</v>
      </c>
      <c r="D2482" s="2">
        <f>MACD!E2482</f>
        <v>9.7280752824833172E-3</v>
      </c>
      <c r="E2482" s="2">
        <f>MACD!F2482</f>
        <v>-9.7912056387855911E-3</v>
      </c>
      <c r="F2482" s="2">
        <f>'Moving Avg'!D2482</f>
        <v>2.3280000000000003</v>
      </c>
      <c r="G2482" s="2">
        <f>'Moving Avg'!F2482</f>
        <v>2.3469999999999995</v>
      </c>
      <c r="H2482" s="2">
        <f>'Moving Avg'!G2482</f>
        <v>2.3228</v>
      </c>
      <c r="I2482" s="2">
        <f>'Moving Avg'!H2482</f>
        <v>1.6767500000000011</v>
      </c>
      <c r="J2482" s="6" t="str">
        <f>OBV!F2482</f>
        <v>BEARISH</v>
      </c>
      <c r="K2482" s="6" t="str">
        <f>OBV!G2482</f>
        <v>NEUTRAL</v>
      </c>
      <c r="L2482" s="6" t="str">
        <f>OBV!H2482</f>
        <v>CONFIRMED BEARISH</v>
      </c>
      <c r="M2482" s="8">
        <f t="shared" si="380"/>
        <v>25</v>
      </c>
      <c r="N2482" s="8">
        <f t="shared" si="381"/>
        <v>0</v>
      </c>
      <c r="O2482" s="8">
        <f t="shared" si="382"/>
        <v>50</v>
      </c>
      <c r="P2482" s="8">
        <f t="shared" si="383"/>
        <v>16.5</v>
      </c>
      <c r="Q2482" s="9">
        <f t="shared" si="384"/>
        <v>18.725000000000001</v>
      </c>
      <c r="R2482" s="9">
        <f t="shared" si="385"/>
        <v>26.625</v>
      </c>
      <c r="S2482" s="9">
        <f t="shared" si="386"/>
        <v>23.675000000000001</v>
      </c>
      <c r="T2482" s="9">
        <f t="shared" si="387"/>
        <v>22.875</v>
      </c>
      <c r="U2482" s="8">
        <f t="shared" si="388"/>
        <v>23.008333333333336</v>
      </c>
      <c r="V2482" s="8">
        <f t="shared" si="389"/>
        <v>22.975000000000001</v>
      </c>
    </row>
    <row r="2483" spans="1:22" ht="13.5" x14ac:dyDescent="0.25">
      <c r="A2483" s="3">
        <f>RSI!A2483</f>
        <v>45924</v>
      </c>
      <c r="B2483" s="2">
        <f>RSI!B2483</f>
        <v>2.29</v>
      </c>
      <c r="C2483" s="2">
        <f>RSI!I2483</f>
        <v>46.019116573596136</v>
      </c>
      <c r="D2483" s="2">
        <f>MACD!E2483</f>
        <v>2.078108973546211E-2</v>
      </c>
      <c r="E2483" s="2">
        <f>MACD!F2483</f>
        <v>-3.6767465639360505E-3</v>
      </c>
      <c r="F2483" s="2">
        <f>'Moving Avg'!D2483</f>
        <v>2.2999999999999998</v>
      </c>
      <c r="G2483" s="2">
        <f>'Moving Avg'!F2483</f>
        <v>2.3464999999999998</v>
      </c>
      <c r="H2483" s="2">
        <f>'Moving Avg'!G2483</f>
        <v>2.3212000000000002</v>
      </c>
      <c r="I2483" s="2">
        <f>'Moving Avg'!H2483</f>
        <v>1.6848000000000014</v>
      </c>
      <c r="J2483" s="6" t="str">
        <f>OBV!F2483</f>
        <v>BEARISH</v>
      </c>
      <c r="K2483" s="6" t="str">
        <f>OBV!G2483</f>
        <v>NEUTRAL</v>
      </c>
      <c r="L2483" s="6" t="str">
        <f>OBV!H2483</f>
        <v>CONFIRMED BEARISH</v>
      </c>
      <c r="M2483" s="8">
        <f t="shared" si="380"/>
        <v>25</v>
      </c>
      <c r="N2483" s="8">
        <f t="shared" si="381"/>
        <v>0</v>
      </c>
      <c r="O2483" s="8">
        <f t="shared" si="382"/>
        <v>50</v>
      </c>
      <c r="P2483" s="8">
        <f t="shared" si="383"/>
        <v>16.5</v>
      </c>
      <c r="Q2483" s="9">
        <f t="shared" si="384"/>
        <v>18.725000000000001</v>
      </c>
      <c r="R2483" s="9">
        <f t="shared" si="385"/>
        <v>26.625</v>
      </c>
      <c r="S2483" s="9">
        <f t="shared" si="386"/>
        <v>23.675000000000001</v>
      </c>
      <c r="T2483" s="9">
        <f t="shared" si="387"/>
        <v>22.875</v>
      </c>
      <c r="U2483" s="8">
        <f t="shared" si="388"/>
        <v>23.008333333333336</v>
      </c>
      <c r="V2483" s="8">
        <f t="shared" si="389"/>
        <v>22.975000000000001</v>
      </c>
    </row>
    <row r="2484" spans="1:22" ht="13.5" x14ac:dyDescent="0.25">
      <c r="A2484" s="3">
        <f>RSI!A2484</f>
        <v>45925</v>
      </c>
      <c r="B2484" s="2">
        <f>RSI!B2484</f>
        <v>2.29</v>
      </c>
      <c r="C2484" s="2">
        <f>RSI!I2484</f>
        <v>46.019116573596136</v>
      </c>
      <c r="D2484" s="2">
        <f>MACD!E2484</f>
        <v>2.4189792344087024E-2</v>
      </c>
      <c r="E2484" s="2">
        <f>MACD!F2484</f>
        <v>1.8965612176685643E-3</v>
      </c>
      <c r="F2484" s="2">
        <f>'Moving Avg'!D2484</f>
        <v>2.2920000000000003</v>
      </c>
      <c r="G2484" s="2">
        <f>'Moving Avg'!F2484</f>
        <v>2.3444999999999996</v>
      </c>
      <c r="H2484" s="2">
        <f>'Moving Avg'!G2484</f>
        <v>2.3190000000000004</v>
      </c>
      <c r="I2484" s="2">
        <f>'Moving Avg'!H2484</f>
        <v>1.6928000000000012</v>
      </c>
      <c r="J2484" s="6" t="str">
        <f>OBV!F2484</f>
        <v>BEARISH</v>
      </c>
      <c r="K2484" s="6" t="str">
        <f>OBV!G2484</f>
        <v>NEUTRAL</v>
      </c>
      <c r="L2484" s="6" t="str">
        <f>OBV!H2484</f>
        <v>CONFIRMED BEARISH</v>
      </c>
      <c r="M2484" s="8">
        <f t="shared" si="380"/>
        <v>25</v>
      </c>
      <c r="N2484" s="8">
        <f t="shared" si="381"/>
        <v>0</v>
      </c>
      <c r="O2484" s="8">
        <f t="shared" si="382"/>
        <v>50</v>
      </c>
      <c r="P2484" s="8">
        <f t="shared" si="383"/>
        <v>16.5</v>
      </c>
      <c r="Q2484" s="9">
        <f t="shared" si="384"/>
        <v>18.725000000000001</v>
      </c>
      <c r="R2484" s="9">
        <f t="shared" si="385"/>
        <v>26.625</v>
      </c>
      <c r="S2484" s="9">
        <f t="shared" si="386"/>
        <v>23.675000000000001</v>
      </c>
      <c r="T2484" s="9">
        <f t="shared" si="387"/>
        <v>22.875</v>
      </c>
      <c r="U2484" s="8">
        <f t="shared" si="388"/>
        <v>23.008333333333336</v>
      </c>
      <c r="V2484" s="8">
        <f t="shared" si="389"/>
        <v>22.975000000000001</v>
      </c>
    </row>
    <row r="2485" spans="1:22" ht="13.5" x14ac:dyDescent="0.25">
      <c r="A2485" s="3">
        <f>RSI!A2485</f>
        <v>45926</v>
      </c>
      <c r="B2485" s="2">
        <f>RSI!B2485</f>
        <v>2.29</v>
      </c>
      <c r="C2485" s="2">
        <f>RSI!I2485</f>
        <v>46.019116573596136</v>
      </c>
      <c r="D2485" s="2">
        <f>MACD!E2485</f>
        <v>2.7268521825555947E-2</v>
      </c>
      <c r="E2485" s="2">
        <f>MACD!F2485</f>
        <v>6.9709533392460412E-3</v>
      </c>
      <c r="F2485" s="2">
        <f>'Moving Avg'!D2485</f>
        <v>2.29</v>
      </c>
      <c r="G2485" s="2">
        <f>'Moving Avg'!F2485</f>
        <v>2.3419999999999996</v>
      </c>
      <c r="H2485" s="2">
        <f>'Moving Avg'!G2485</f>
        <v>2.3150000000000004</v>
      </c>
      <c r="I2485" s="2">
        <f>'Moving Avg'!H2485</f>
        <v>1.7007500000000013</v>
      </c>
      <c r="J2485" s="6" t="str">
        <f>OBV!F2485</f>
        <v>BEARISH</v>
      </c>
      <c r="K2485" s="6" t="str">
        <f>OBV!G2485</f>
        <v>NEUTRAL</v>
      </c>
      <c r="L2485" s="6" t="str">
        <f>OBV!H2485</f>
        <v>CONFIRMED BEARISH</v>
      </c>
      <c r="M2485" s="8">
        <f t="shared" si="380"/>
        <v>25</v>
      </c>
      <c r="N2485" s="8">
        <f t="shared" si="381"/>
        <v>0</v>
      </c>
      <c r="O2485" s="8">
        <f t="shared" si="382"/>
        <v>50</v>
      </c>
      <c r="P2485" s="8">
        <f t="shared" si="383"/>
        <v>16.5</v>
      </c>
      <c r="Q2485" s="9">
        <f t="shared" si="384"/>
        <v>18.725000000000001</v>
      </c>
      <c r="R2485" s="9">
        <f t="shared" si="385"/>
        <v>26.625</v>
      </c>
      <c r="S2485" s="9">
        <f t="shared" si="386"/>
        <v>23.675000000000001</v>
      </c>
      <c r="T2485" s="9">
        <f t="shared" si="387"/>
        <v>22.875</v>
      </c>
      <c r="U2485" s="8">
        <f t="shared" si="388"/>
        <v>23.008333333333336</v>
      </c>
      <c r="V2485" s="8">
        <f t="shared" si="389"/>
        <v>22.975000000000001</v>
      </c>
    </row>
    <row r="2486" spans="1:22" ht="13.5" x14ac:dyDescent="0.25">
      <c r="A2486" s="3">
        <f>RSI!A2486</f>
        <v>45929</v>
      </c>
      <c r="B2486" s="2">
        <f>RSI!B2486</f>
        <v>2.2799999999999998</v>
      </c>
      <c r="C2486" s="2">
        <f>RSI!I2486</f>
        <v>44.74887562313058</v>
      </c>
      <c r="D2486" s="2">
        <f>MACD!E2486</f>
        <v>2.92559193187234E-2</v>
      </c>
      <c r="E2486" s="2">
        <f>MACD!F2486</f>
        <v>1.1427946535141512E-2</v>
      </c>
      <c r="F2486" s="2">
        <f>'Moving Avg'!D2486</f>
        <v>2.2879999999999998</v>
      </c>
      <c r="G2486" s="2">
        <f>'Moving Avg'!F2486</f>
        <v>2.3395000000000001</v>
      </c>
      <c r="H2486" s="2">
        <f>'Moving Avg'!G2486</f>
        <v>2.3108000000000009</v>
      </c>
      <c r="I2486" s="2">
        <f>'Moving Avg'!H2486</f>
        <v>1.7087000000000012</v>
      </c>
      <c r="J2486" s="6" t="str">
        <f>OBV!F2486</f>
        <v>BEARISH</v>
      </c>
      <c r="K2486" s="6" t="str">
        <f>OBV!G2486</f>
        <v>NEUTRAL</v>
      </c>
      <c r="L2486" s="6" t="str">
        <f>OBV!H2486</f>
        <v>CONFIRMED BEARISH</v>
      </c>
      <c r="M2486" s="8">
        <f t="shared" si="380"/>
        <v>25</v>
      </c>
      <c r="N2486" s="8">
        <f t="shared" si="381"/>
        <v>0</v>
      </c>
      <c r="O2486" s="8">
        <f t="shared" si="382"/>
        <v>50</v>
      </c>
      <c r="P2486" s="8">
        <f t="shared" si="383"/>
        <v>16.5</v>
      </c>
      <c r="Q2486" s="9">
        <f t="shared" si="384"/>
        <v>18.725000000000001</v>
      </c>
      <c r="R2486" s="9">
        <f t="shared" si="385"/>
        <v>26.625</v>
      </c>
      <c r="S2486" s="9">
        <f t="shared" si="386"/>
        <v>23.675000000000001</v>
      </c>
      <c r="T2486" s="9">
        <f t="shared" si="387"/>
        <v>22.875</v>
      </c>
      <c r="U2486" s="8">
        <f t="shared" si="388"/>
        <v>23.008333333333336</v>
      </c>
      <c r="V2486" s="8">
        <f t="shared" si="389"/>
        <v>22.975000000000001</v>
      </c>
    </row>
    <row r="2487" spans="1:22" ht="13.5" x14ac:dyDescent="0.25">
      <c r="A2487" s="3">
        <f>RSI!A2487</f>
        <v>45930</v>
      </c>
      <c r="B2487" s="2">
        <f>RSI!B2487</f>
        <v>2.1800000000000002</v>
      </c>
      <c r="C2487" s="2">
        <f>RSI!I2487</f>
        <v>34.494988721727452</v>
      </c>
      <c r="D2487" s="2">
        <f>MACD!E2487</f>
        <v>3.7032302889509872E-2</v>
      </c>
      <c r="E2487" s="2">
        <f>MACD!F2487</f>
        <v>1.6548817806015186E-2</v>
      </c>
      <c r="F2487" s="2">
        <f>'Moving Avg'!D2487</f>
        <v>2.266</v>
      </c>
      <c r="G2487" s="2">
        <f>'Moving Avg'!F2487</f>
        <v>2.3285</v>
      </c>
      <c r="H2487" s="2">
        <f>'Moving Avg'!G2487</f>
        <v>2.3050000000000002</v>
      </c>
      <c r="I2487" s="2">
        <f>'Moving Avg'!H2487</f>
        <v>1.7161000000000013</v>
      </c>
      <c r="J2487" s="6" t="str">
        <f>OBV!F2487</f>
        <v>BEARISH</v>
      </c>
      <c r="K2487" s="6" t="str">
        <f>OBV!G2487</f>
        <v>NEUTRAL</v>
      </c>
      <c r="L2487" s="6" t="str">
        <f>OBV!H2487</f>
        <v>CONFIRMED BEARISH</v>
      </c>
      <c r="M2487" s="8">
        <f t="shared" si="380"/>
        <v>25</v>
      </c>
      <c r="N2487" s="8">
        <f t="shared" si="381"/>
        <v>0</v>
      </c>
      <c r="O2487" s="8">
        <f t="shared" si="382"/>
        <v>50</v>
      </c>
      <c r="P2487" s="8">
        <f t="shared" si="383"/>
        <v>16.5</v>
      </c>
      <c r="Q2487" s="9">
        <f t="shared" si="384"/>
        <v>18.725000000000001</v>
      </c>
      <c r="R2487" s="9">
        <f t="shared" si="385"/>
        <v>26.625</v>
      </c>
      <c r="S2487" s="9">
        <f t="shared" si="386"/>
        <v>23.675000000000001</v>
      </c>
      <c r="T2487" s="9">
        <f t="shared" si="387"/>
        <v>22.875</v>
      </c>
      <c r="U2487" s="8">
        <f t="shared" si="388"/>
        <v>23.008333333333336</v>
      </c>
      <c r="V2487" s="8">
        <f t="shared" si="389"/>
        <v>22.975000000000001</v>
      </c>
    </row>
    <row r="2488" spans="1:22" ht="13.5" x14ac:dyDescent="0.25">
      <c r="A2488" s="3">
        <f>RSI!A2488</f>
        <v>45931</v>
      </c>
      <c r="B2488" s="2">
        <f>RSI!B2488</f>
        <v>2.27</v>
      </c>
      <c r="C2488" s="2">
        <f>RSI!I2488</f>
        <v>46.399294957337908</v>
      </c>
      <c r="D2488" s="2">
        <f>MACD!E2488</f>
        <v>5.3130240981841048E-2</v>
      </c>
      <c r="E2488" s="2">
        <f>MACD!F2488</f>
        <v>2.3865102441180362E-2</v>
      </c>
      <c r="F2488" s="2">
        <f>'Moving Avg'!D2488</f>
        <v>2.2619999999999996</v>
      </c>
      <c r="G2488" s="2">
        <f>'Moving Avg'!F2488</f>
        <v>2.3225000000000002</v>
      </c>
      <c r="H2488" s="2">
        <f>'Moving Avg'!G2488</f>
        <v>2.3012000000000001</v>
      </c>
      <c r="I2488" s="2">
        <f>'Moving Avg'!H2488</f>
        <v>1.723950000000001</v>
      </c>
      <c r="J2488" s="6" t="str">
        <f>OBV!F2488</f>
        <v>BEARISH</v>
      </c>
      <c r="K2488" s="6" t="str">
        <f>OBV!G2488</f>
        <v>NEUTRAL</v>
      </c>
      <c r="L2488" s="6" t="str">
        <f>OBV!H2488</f>
        <v>CONFIRMED BEARISH</v>
      </c>
      <c r="M2488" s="8">
        <f t="shared" si="380"/>
        <v>25</v>
      </c>
      <c r="N2488" s="8">
        <f t="shared" si="381"/>
        <v>0</v>
      </c>
      <c r="O2488" s="8">
        <f t="shared" si="382"/>
        <v>50</v>
      </c>
      <c r="P2488" s="8">
        <f t="shared" si="383"/>
        <v>16.5</v>
      </c>
      <c r="Q2488" s="9">
        <f t="shared" si="384"/>
        <v>18.725000000000001</v>
      </c>
      <c r="R2488" s="9">
        <f t="shared" si="385"/>
        <v>26.625</v>
      </c>
      <c r="S2488" s="9">
        <f t="shared" si="386"/>
        <v>23.675000000000001</v>
      </c>
      <c r="T2488" s="9">
        <f t="shared" si="387"/>
        <v>22.875</v>
      </c>
      <c r="U2488" s="8">
        <f t="shared" si="388"/>
        <v>23.008333333333336</v>
      </c>
      <c r="V2488" s="8">
        <f t="shared" si="389"/>
        <v>22.975000000000001</v>
      </c>
    </row>
    <row r="2489" spans="1:22" ht="13.5" x14ac:dyDescent="0.25">
      <c r="A2489" s="3">
        <f>RSI!A2489</f>
        <v>45932</v>
      </c>
      <c r="B2489" s="2">
        <f>RSI!B2489</f>
        <v>2.2599999999999998</v>
      </c>
      <c r="C2489" s="2">
        <f>RSI!I2489</f>
        <v>45.411787607621172</v>
      </c>
      <c r="D2489" s="2">
        <f>MACD!E2489</f>
        <v>5.231659998886018E-2</v>
      </c>
      <c r="E2489" s="2">
        <f>MACD!F2489</f>
        <v>2.9555401950716327E-2</v>
      </c>
      <c r="F2489" s="2">
        <f>'Moving Avg'!D2489</f>
        <v>2.2559999999999998</v>
      </c>
      <c r="G2489" s="2">
        <f>'Moving Avg'!F2489</f>
        <v>2.3144999999999998</v>
      </c>
      <c r="H2489" s="2">
        <f>'Moving Avg'!G2489</f>
        <v>2.2968000000000002</v>
      </c>
      <c r="I2489" s="2">
        <f>'Moving Avg'!H2489</f>
        <v>1.7318000000000011</v>
      </c>
      <c r="J2489" s="6" t="str">
        <f>OBV!F2489</f>
        <v>BEARISH</v>
      </c>
      <c r="K2489" s="6" t="str">
        <f>OBV!G2489</f>
        <v>NEUTRAL</v>
      </c>
      <c r="L2489" s="6" t="str">
        <f>OBV!H2489</f>
        <v>CONFIRMED BEARISH</v>
      </c>
      <c r="M2489" s="8">
        <f t="shared" si="380"/>
        <v>25</v>
      </c>
      <c r="N2489" s="8">
        <f t="shared" si="381"/>
        <v>0</v>
      </c>
      <c r="O2489" s="8">
        <f t="shared" si="382"/>
        <v>50</v>
      </c>
      <c r="P2489" s="8">
        <f t="shared" si="383"/>
        <v>16.5</v>
      </c>
      <c r="Q2489" s="9">
        <f t="shared" si="384"/>
        <v>18.725000000000001</v>
      </c>
      <c r="R2489" s="9">
        <f t="shared" si="385"/>
        <v>26.625</v>
      </c>
      <c r="S2489" s="9">
        <f t="shared" si="386"/>
        <v>23.675000000000001</v>
      </c>
      <c r="T2489" s="9">
        <f t="shared" si="387"/>
        <v>22.875</v>
      </c>
      <c r="U2489" s="8">
        <f t="shared" si="388"/>
        <v>23.008333333333336</v>
      </c>
      <c r="V2489" s="8">
        <f t="shared" si="389"/>
        <v>22.975000000000001</v>
      </c>
    </row>
    <row r="2490" spans="1:22" ht="13.5" x14ac:dyDescent="0.25">
      <c r="A2490" s="3">
        <f>RSI!A2490</f>
        <v>45933</v>
      </c>
      <c r="B2490" s="2">
        <f>RSI!B2490</f>
        <v>2.1800000000000002</v>
      </c>
      <c r="C2490" s="2">
        <f>RSI!I2490</f>
        <v>38.375307092092307</v>
      </c>
      <c r="D2490" s="2">
        <f>MACD!E2490</f>
        <v>5.319119351300472E-2</v>
      </c>
      <c r="E2490" s="2">
        <f>MACD!F2490</f>
        <v>3.4282560263174007E-2</v>
      </c>
      <c r="F2490" s="2">
        <f>'Moving Avg'!D2490</f>
        <v>2.234</v>
      </c>
      <c r="G2490" s="2">
        <f>'Moving Avg'!F2490</f>
        <v>2.3029999999999999</v>
      </c>
      <c r="H2490" s="2">
        <f>'Moving Avg'!G2490</f>
        <v>2.2910000000000004</v>
      </c>
      <c r="I2490" s="2">
        <f>'Moving Avg'!H2490</f>
        <v>1.7393000000000012</v>
      </c>
      <c r="J2490" s="6" t="str">
        <f>OBV!F2490</f>
        <v>BEARISH</v>
      </c>
      <c r="K2490" s="6" t="str">
        <f>OBV!G2490</f>
        <v>NEUTRAL</v>
      </c>
      <c r="L2490" s="6" t="str">
        <f>OBV!H2490</f>
        <v>CONFIRMED BEARISH</v>
      </c>
      <c r="M2490" s="8">
        <f t="shared" si="380"/>
        <v>25</v>
      </c>
      <c r="N2490" s="8">
        <f t="shared" si="381"/>
        <v>0</v>
      </c>
      <c r="O2490" s="8">
        <f t="shared" si="382"/>
        <v>50</v>
      </c>
      <c r="P2490" s="8">
        <f t="shared" si="383"/>
        <v>16.5</v>
      </c>
      <c r="Q2490" s="9">
        <f t="shared" si="384"/>
        <v>18.725000000000001</v>
      </c>
      <c r="R2490" s="9">
        <f t="shared" si="385"/>
        <v>26.625</v>
      </c>
      <c r="S2490" s="9">
        <f t="shared" si="386"/>
        <v>23.675000000000001</v>
      </c>
      <c r="T2490" s="9">
        <f t="shared" si="387"/>
        <v>22.875</v>
      </c>
      <c r="U2490" s="8">
        <f t="shared" si="388"/>
        <v>23.008333333333336</v>
      </c>
      <c r="V2490" s="8">
        <f t="shared" si="389"/>
        <v>22.975000000000001</v>
      </c>
    </row>
    <row r="2491" spans="1:22" ht="13.5" x14ac:dyDescent="0.25">
      <c r="A2491" s="3">
        <f>RSI!A2491</f>
        <v>45936</v>
      </c>
      <c r="B2491" s="2">
        <f>RSI!B2491</f>
        <v>2.1800000000000002</v>
      </c>
      <c r="C2491" s="2">
        <f>RSI!I2491</f>
        <v>38.375307092092307</v>
      </c>
      <c r="D2491" s="2">
        <f>MACD!E2491</f>
        <v>5.3099308741174855E-2</v>
      </c>
      <c r="E2491" s="2">
        <f>MACD!F2491</f>
        <v>3.8045909958774174E-2</v>
      </c>
      <c r="F2491" s="2">
        <f>'Moving Avg'!D2491</f>
        <v>2.214</v>
      </c>
      <c r="G2491" s="2">
        <f>'Moving Avg'!F2491</f>
        <v>2.2965</v>
      </c>
      <c r="H2491" s="2">
        <f>'Moving Avg'!G2491</f>
        <v>2.285600000000001</v>
      </c>
      <c r="I2491" s="2">
        <f>'Moving Avg'!H2491</f>
        <v>1.7467000000000013</v>
      </c>
      <c r="J2491" s="6" t="str">
        <f>OBV!F2491</f>
        <v>BEARISH</v>
      </c>
      <c r="K2491" s="6" t="str">
        <f>OBV!G2491</f>
        <v>NEUTRAL</v>
      </c>
      <c r="L2491" s="6" t="str">
        <f>OBV!H2491</f>
        <v>CONFIRMED BEARISH</v>
      </c>
      <c r="M2491" s="8">
        <f t="shared" si="380"/>
        <v>25</v>
      </c>
      <c r="N2491" s="8">
        <f t="shared" si="381"/>
        <v>0</v>
      </c>
      <c r="O2491" s="8">
        <f t="shared" si="382"/>
        <v>50</v>
      </c>
      <c r="P2491" s="8">
        <f t="shared" si="383"/>
        <v>16.5</v>
      </c>
      <c r="Q2491" s="9">
        <f t="shared" si="384"/>
        <v>18.725000000000001</v>
      </c>
      <c r="R2491" s="9">
        <f t="shared" si="385"/>
        <v>26.625</v>
      </c>
      <c r="S2491" s="9">
        <f t="shared" si="386"/>
        <v>23.675000000000001</v>
      </c>
      <c r="T2491" s="9">
        <f t="shared" si="387"/>
        <v>22.875</v>
      </c>
      <c r="U2491" s="8">
        <f t="shared" si="388"/>
        <v>23.008333333333336</v>
      </c>
      <c r="V2491" s="8">
        <f t="shared" si="389"/>
        <v>22.975000000000001</v>
      </c>
    </row>
    <row r="2492" spans="1:22" ht="13.5" x14ac:dyDescent="0.25">
      <c r="A2492" s="3">
        <f>RSI!A2492</f>
        <v>45937</v>
      </c>
      <c r="B2492" s="2">
        <f>RSI!B2492</f>
        <v>2.09</v>
      </c>
      <c r="C2492" s="2">
        <f>RSI!I2492</f>
        <v>31.921795534704728</v>
      </c>
      <c r="D2492" s="2">
        <f>MACD!E2492</f>
        <v>6.0342426840269248E-2</v>
      </c>
      <c r="E2492" s="2">
        <f>MACD!F2492</f>
        <v>4.2505213335073191E-2</v>
      </c>
      <c r="F2492" s="2">
        <f>'Moving Avg'!D2492</f>
        <v>2.1959999999999997</v>
      </c>
      <c r="G2492" s="2">
        <f>'Moving Avg'!F2492</f>
        <v>2.2854999999999999</v>
      </c>
      <c r="H2492" s="2">
        <f>'Moving Avg'!G2492</f>
        <v>2.2806000000000011</v>
      </c>
      <c r="I2492" s="2">
        <f>'Moving Avg'!H2492</f>
        <v>1.7536500000000013</v>
      </c>
      <c r="J2492" s="6" t="str">
        <f>OBV!F2492</f>
        <v>BEARISH</v>
      </c>
      <c r="K2492" s="6" t="str">
        <f>OBV!G2492</f>
        <v>NEUTRAL</v>
      </c>
      <c r="L2492" s="6" t="str">
        <f>OBV!H2492</f>
        <v>CONFIRMED BEARISH</v>
      </c>
      <c r="M2492" s="8">
        <f t="shared" si="380"/>
        <v>25</v>
      </c>
      <c r="N2492" s="8">
        <f t="shared" si="381"/>
        <v>0</v>
      </c>
      <c r="O2492" s="8">
        <f t="shared" si="382"/>
        <v>50</v>
      </c>
      <c r="P2492" s="8">
        <f t="shared" si="383"/>
        <v>16.5</v>
      </c>
      <c r="Q2492" s="9">
        <f t="shared" si="384"/>
        <v>18.725000000000001</v>
      </c>
      <c r="R2492" s="9">
        <f t="shared" si="385"/>
        <v>26.625</v>
      </c>
      <c r="S2492" s="9">
        <f t="shared" si="386"/>
        <v>23.675000000000001</v>
      </c>
      <c r="T2492" s="9">
        <f t="shared" si="387"/>
        <v>22.875</v>
      </c>
      <c r="U2492" s="8">
        <f t="shared" si="388"/>
        <v>23.008333333333336</v>
      </c>
      <c r="V2492" s="8">
        <f t="shared" si="389"/>
        <v>22.975000000000001</v>
      </c>
    </row>
    <row r="2493" spans="1:22" ht="13.5" x14ac:dyDescent="0.25">
      <c r="A2493" s="3">
        <f>RSI!A2493</f>
        <v>45938</v>
      </c>
      <c r="B2493" s="2">
        <f>RSI!B2493</f>
        <v>2.09</v>
      </c>
      <c r="C2493" s="2">
        <f>RSI!I2493</f>
        <v>31.921795534704728</v>
      </c>
      <c r="D2493" s="2">
        <f>MACD!E2493</f>
        <v>6.7608773763032204E-2</v>
      </c>
      <c r="E2493" s="2">
        <f>MACD!F2493</f>
        <v>4.7525925420664993E-2</v>
      </c>
      <c r="F2493" s="2">
        <f>'Moving Avg'!D2493</f>
        <v>2.1599999999999997</v>
      </c>
      <c r="G2493" s="2">
        <f>'Moving Avg'!F2493</f>
        <v>2.2704999999999997</v>
      </c>
      <c r="H2493" s="2">
        <f>'Moving Avg'!G2493</f>
        <v>2.277600000000001</v>
      </c>
      <c r="I2493" s="2">
        <f>'Moving Avg'!H2493</f>
        <v>1.7607500000000009</v>
      </c>
      <c r="J2493" s="6" t="str">
        <f>OBV!F2493</f>
        <v>BEARISH</v>
      </c>
      <c r="K2493" s="6" t="str">
        <f>OBV!G2493</f>
        <v>NEUTRAL</v>
      </c>
      <c r="L2493" s="6" t="str">
        <f>OBV!H2493</f>
        <v>CONFIRMED BEARISH</v>
      </c>
      <c r="M2493" s="8">
        <f t="shared" si="380"/>
        <v>25</v>
      </c>
      <c r="N2493" s="8">
        <f t="shared" si="381"/>
        <v>0</v>
      </c>
      <c r="O2493" s="8">
        <f t="shared" si="382"/>
        <v>50</v>
      </c>
      <c r="P2493" s="8">
        <f t="shared" si="383"/>
        <v>16.5</v>
      </c>
      <c r="Q2493" s="9">
        <f t="shared" si="384"/>
        <v>18.725000000000001</v>
      </c>
      <c r="R2493" s="9">
        <f t="shared" si="385"/>
        <v>26.625</v>
      </c>
      <c r="S2493" s="9">
        <f t="shared" si="386"/>
        <v>23.675000000000001</v>
      </c>
      <c r="T2493" s="9">
        <f t="shared" si="387"/>
        <v>22.875</v>
      </c>
      <c r="U2493" s="8">
        <f t="shared" si="388"/>
        <v>23.008333333333336</v>
      </c>
      <c r="V2493" s="8">
        <f t="shared" si="389"/>
        <v>22.975000000000001</v>
      </c>
    </row>
    <row r="2494" spans="1:22" ht="13.5" x14ac:dyDescent="0.25">
      <c r="A2494" s="3">
        <f>RSI!A2494</f>
        <v>45939</v>
      </c>
      <c r="B2494" s="2">
        <f>RSI!B2494</f>
        <v>2.1800000000000002</v>
      </c>
      <c r="C2494" s="2">
        <f>RSI!I2494</f>
        <v>43.032482019995285</v>
      </c>
      <c r="D2494" s="2">
        <f>MACD!E2494</f>
        <v>6.8143845867612463E-2</v>
      </c>
      <c r="E2494" s="2">
        <f>MACD!F2494</f>
        <v>5.1649509510054488E-2</v>
      </c>
      <c r="F2494" s="2">
        <f>'Moving Avg'!D2494</f>
        <v>2.1439999999999997</v>
      </c>
      <c r="G2494" s="2">
        <f>'Moving Avg'!F2494</f>
        <v>2.262</v>
      </c>
      <c r="H2494" s="2">
        <f>'Moving Avg'!G2494</f>
        <v>2.2764000000000011</v>
      </c>
      <c r="I2494" s="2">
        <f>'Moving Avg'!H2494</f>
        <v>1.7682000000000011</v>
      </c>
      <c r="J2494" s="6" t="str">
        <f>OBV!F2494</f>
        <v>BEARISH</v>
      </c>
      <c r="K2494" s="6" t="str">
        <f>OBV!G2494</f>
        <v>NEUTRAL</v>
      </c>
      <c r="L2494" s="6" t="str">
        <f>OBV!H2494</f>
        <v>CONFIRMED BEARISH</v>
      </c>
      <c r="M2494" s="8">
        <f t="shared" si="380"/>
        <v>25</v>
      </c>
      <c r="N2494" s="8">
        <f t="shared" si="381"/>
        <v>0</v>
      </c>
      <c r="O2494" s="8">
        <f t="shared" si="382"/>
        <v>50</v>
      </c>
      <c r="P2494" s="8">
        <f t="shared" si="383"/>
        <v>16.5</v>
      </c>
      <c r="Q2494" s="9">
        <f t="shared" si="384"/>
        <v>18.725000000000001</v>
      </c>
      <c r="R2494" s="9">
        <f t="shared" si="385"/>
        <v>26.625</v>
      </c>
      <c r="S2494" s="9">
        <f t="shared" si="386"/>
        <v>23.675000000000001</v>
      </c>
      <c r="T2494" s="9">
        <f t="shared" si="387"/>
        <v>22.875</v>
      </c>
      <c r="U2494" s="8">
        <f t="shared" si="388"/>
        <v>23.008333333333336</v>
      </c>
      <c r="V2494" s="8">
        <f t="shared" si="389"/>
        <v>22.975000000000001</v>
      </c>
    </row>
    <row r="2495" spans="1:22" ht="13.5" x14ac:dyDescent="0.25">
      <c r="A2495" s="3">
        <f>RSI!A2495</f>
        <v>45940</v>
      </c>
      <c r="B2495" s="2">
        <f>RSI!B2495</f>
        <v>2.1</v>
      </c>
      <c r="C2495" s="2">
        <f>RSI!I2495</f>
        <v>37.217919398240461</v>
      </c>
      <c r="D2495" s="2">
        <f>MACD!E2495</f>
        <v>7.4965981039376572E-2</v>
      </c>
      <c r="E2495" s="2">
        <f>MACD!F2495</f>
        <v>5.631280381591891E-2</v>
      </c>
      <c r="F2495" s="2">
        <f>'Moving Avg'!D2495</f>
        <v>2.1279999999999997</v>
      </c>
      <c r="G2495" s="2">
        <f>'Moving Avg'!F2495</f>
        <v>2.2494999999999998</v>
      </c>
      <c r="H2495" s="2">
        <f>'Moving Avg'!G2495</f>
        <v>2.2720000000000011</v>
      </c>
      <c r="I2495" s="2">
        <f>'Moving Avg'!H2495</f>
        <v>1.7752500000000011</v>
      </c>
      <c r="J2495" s="6" t="str">
        <f>OBV!F2495</f>
        <v>BEARISH</v>
      </c>
      <c r="K2495" s="6" t="str">
        <f>OBV!G2495</f>
        <v>NEUTRAL</v>
      </c>
      <c r="L2495" s="6" t="str">
        <f>OBV!H2495</f>
        <v>CONFIRMED BEARISH</v>
      </c>
      <c r="M2495" s="8">
        <f t="shared" si="380"/>
        <v>25</v>
      </c>
      <c r="N2495" s="8">
        <f t="shared" si="381"/>
        <v>0</v>
      </c>
      <c r="O2495" s="8">
        <f t="shared" si="382"/>
        <v>50</v>
      </c>
      <c r="P2495" s="8">
        <f t="shared" si="383"/>
        <v>16.5</v>
      </c>
      <c r="Q2495" s="9">
        <f t="shared" si="384"/>
        <v>18.725000000000001</v>
      </c>
      <c r="R2495" s="9">
        <f t="shared" si="385"/>
        <v>26.625</v>
      </c>
      <c r="S2495" s="9">
        <f t="shared" si="386"/>
        <v>23.675000000000001</v>
      </c>
      <c r="T2495" s="9">
        <f t="shared" si="387"/>
        <v>22.875</v>
      </c>
      <c r="U2495" s="8">
        <f t="shared" si="388"/>
        <v>23.008333333333336</v>
      </c>
      <c r="V2495" s="8">
        <f t="shared" si="389"/>
        <v>22.975000000000001</v>
      </c>
    </row>
    <row r="2496" spans="1:22" ht="13.5" x14ac:dyDescent="0.25">
      <c r="A2496" s="3">
        <f>RSI!A2496</f>
        <v>45943</v>
      </c>
      <c r="B2496" s="2">
        <f>RSI!B2496</f>
        <v>2.1800000000000002</v>
      </c>
      <c r="C2496" s="2">
        <f>RSI!I2496</f>
        <v>45.193100817836381</v>
      </c>
      <c r="D2496" s="2">
        <f>MACD!E2496</f>
        <v>7.4157500264669274E-2</v>
      </c>
      <c r="E2496" s="2">
        <f>MACD!F2496</f>
        <v>5.9881743105668989E-2</v>
      </c>
      <c r="F2496" s="2">
        <f>'Moving Avg'!D2496</f>
        <v>2.1279999999999997</v>
      </c>
      <c r="G2496" s="2">
        <f>'Moving Avg'!F2496</f>
        <v>2.2415000000000003</v>
      </c>
      <c r="H2496" s="2">
        <f>'Moving Avg'!G2496</f>
        <v>2.2712000000000012</v>
      </c>
      <c r="I2496" s="2">
        <f>'Moving Avg'!H2496</f>
        <v>1.7827000000000013</v>
      </c>
      <c r="J2496" s="6" t="str">
        <f>OBV!F2496</f>
        <v>BEARISH</v>
      </c>
      <c r="K2496" s="6" t="str">
        <f>OBV!G2496</f>
        <v>NEUTRAL</v>
      </c>
      <c r="L2496" s="6" t="str">
        <f>OBV!H2496</f>
        <v>NEUTRAL</v>
      </c>
      <c r="M2496" s="8">
        <f t="shared" si="380"/>
        <v>25</v>
      </c>
      <c r="N2496" s="8">
        <f t="shared" si="381"/>
        <v>0</v>
      </c>
      <c r="O2496" s="8">
        <f t="shared" si="382"/>
        <v>50</v>
      </c>
      <c r="P2496" s="8">
        <f t="shared" si="383"/>
        <v>16.5</v>
      </c>
      <c r="Q2496" s="9">
        <f t="shared" si="384"/>
        <v>18.725000000000001</v>
      </c>
      <c r="R2496" s="9">
        <f t="shared" si="385"/>
        <v>26.625</v>
      </c>
      <c r="S2496" s="9">
        <f t="shared" si="386"/>
        <v>23.675000000000001</v>
      </c>
      <c r="T2496" s="9">
        <f t="shared" si="387"/>
        <v>22.875</v>
      </c>
      <c r="U2496" s="8">
        <f t="shared" si="388"/>
        <v>23.008333333333336</v>
      </c>
      <c r="V2496" s="8">
        <f t="shared" si="389"/>
        <v>22.975000000000001</v>
      </c>
    </row>
    <row r="2497" spans="1:22" ht="13.5" x14ac:dyDescent="0.25">
      <c r="A2497" s="3">
        <f>RSI!A2497</f>
        <v>45944</v>
      </c>
      <c r="B2497" s="2">
        <f>RSI!B2497</f>
        <v>2.16</v>
      </c>
      <c r="C2497" s="2">
        <f>RSI!I2497</f>
        <v>43.698596920581835</v>
      </c>
      <c r="D2497" s="2">
        <f>MACD!E2497</f>
        <v>5.9915442674631336E-2</v>
      </c>
      <c r="E2497" s="2">
        <f>MACD!F2497</f>
        <v>5.988848301946146E-2</v>
      </c>
      <c r="F2497" s="2">
        <f>'Moving Avg'!D2497</f>
        <v>2.1419999999999999</v>
      </c>
      <c r="G2497" s="2">
        <f>'Moving Avg'!F2497</f>
        <v>2.2330000000000005</v>
      </c>
      <c r="H2497" s="2">
        <f>'Moving Avg'!G2497</f>
        <v>2.2700000000000014</v>
      </c>
      <c r="I2497" s="2">
        <f>'Moving Avg'!H2497</f>
        <v>1.7901000000000011</v>
      </c>
      <c r="J2497" s="6" t="str">
        <f>OBV!F2497</f>
        <v>BULLISH</v>
      </c>
      <c r="K2497" s="6" t="str">
        <f>OBV!G2497</f>
        <v>NEUTRAL</v>
      </c>
      <c r="L2497" s="6" t="str">
        <f>OBV!H2497</f>
        <v>CONFIRMED BULLISH</v>
      </c>
      <c r="M2497" s="8">
        <f t="shared" si="380"/>
        <v>25</v>
      </c>
      <c r="N2497" s="8">
        <f t="shared" si="381"/>
        <v>0</v>
      </c>
      <c r="O2497" s="8">
        <f t="shared" si="382"/>
        <v>50</v>
      </c>
      <c r="P2497" s="8">
        <f t="shared" si="383"/>
        <v>83.5</v>
      </c>
      <c r="Q2497" s="9">
        <f t="shared" si="384"/>
        <v>28.774999999999999</v>
      </c>
      <c r="R2497" s="9">
        <f t="shared" si="385"/>
        <v>43.375</v>
      </c>
      <c r="S2497" s="9">
        <f t="shared" si="386"/>
        <v>53.825000000000003</v>
      </c>
      <c r="T2497" s="9">
        <f t="shared" si="387"/>
        <v>39.625</v>
      </c>
      <c r="U2497" s="8">
        <f t="shared" si="388"/>
        <v>41.991666666666667</v>
      </c>
      <c r="V2497" s="8">
        <f t="shared" si="389"/>
        <v>41.400000000000006</v>
      </c>
    </row>
    <row r="2498" spans="1:22" ht="13.5" x14ac:dyDescent="0.25">
      <c r="A2498" s="3">
        <f>RSI!A2498</f>
        <v>45946</v>
      </c>
      <c r="B2498" s="2">
        <f>RSI!B2498</f>
        <v>2.16</v>
      </c>
      <c r="C2498" s="2">
        <f>RSI!I2498</f>
        <v>43.698596920581835</v>
      </c>
      <c r="D2498" s="2">
        <f>MACD!E2498</f>
        <v>6.2148412452526447E-2</v>
      </c>
      <c r="E2498" s="2">
        <f>MACD!F2498</f>
        <v>6.034046890607446E-2</v>
      </c>
      <c r="F2498" s="2">
        <f>'Moving Avg'!D2498</f>
        <v>2.1560000000000001</v>
      </c>
      <c r="G2498" s="2">
        <f>'Moving Avg'!F2498</f>
        <v>2.2195</v>
      </c>
      <c r="H2498" s="2">
        <f>'Moving Avg'!G2498</f>
        <v>2.2688000000000015</v>
      </c>
      <c r="I2498" s="2">
        <f>'Moving Avg'!H2498</f>
        <v>1.7975500000000013</v>
      </c>
      <c r="J2498" s="6" t="str">
        <f>OBV!F2498</f>
        <v>BULLISH</v>
      </c>
      <c r="K2498" s="6" t="str">
        <f>OBV!G2498</f>
        <v>NEUTRAL</v>
      </c>
      <c r="L2498" s="6" t="str">
        <f>OBV!H2498</f>
        <v>CONFIRMED BULLISH</v>
      </c>
      <c r="M2498" s="8">
        <f t="shared" ref="M2498:M2561" si="390">IF(C2498&lt;30,50, IF(C2498&gt;70, 0, 25))</f>
        <v>25</v>
      </c>
      <c r="N2498" s="8">
        <f t="shared" ref="N2498:N2561" si="391">IF(E2498-D2498&gt;0.02, 100, IF(E2498-D2498&lt;0,0,45))</f>
        <v>0</v>
      </c>
      <c r="O2498" s="8">
        <f t="shared" ref="O2498:O2561" si="392">IF(F2498-I2498&gt;10,100,IF(F2498-I2498&gt;5,75, IF(F2498-I2498&gt;0,50,0)))</f>
        <v>50</v>
      </c>
      <c r="P2498" s="8">
        <f t="shared" ref="P2498:P2561" si="393">IF(L2498="confirmed bullish", 34, IF(L2498="bullish divergence",17, 0))+IF(J2498="bullish",33,IF(J2498="bearish",0,16.5))+IF(K2498="strong",33,IF(K2498="weak",0,16.5))</f>
        <v>83.5</v>
      </c>
      <c r="Q2498" s="9">
        <f t="shared" si="384"/>
        <v>28.774999999999999</v>
      </c>
      <c r="R2498" s="9">
        <f t="shared" si="385"/>
        <v>43.375</v>
      </c>
      <c r="S2498" s="9">
        <f t="shared" si="386"/>
        <v>53.825000000000003</v>
      </c>
      <c r="T2498" s="9">
        <f t="shared" si="387"/>
        <v>39.625</v>
      </c>
      <c r="U2498" s="8">
        <f t="shared" si="388"/>
        <v>41.991666666666667</v>
      </c>
      <c r="V2498" s="8">
        <f t="shared" si="389"/>
        <v>41.400000000000006</v>
      </c>
    </row>
    <row r="2499" spans="1:22" ht="13.5" x14ac:dyDescent="0.25">
      <c r="A2499" s="3">
        <f>RSI!A2499</f>
        <v>45947</v>
      </c>
      <c r="B2499" s="2">
        <f>RSI!B2499</f>
        <v>2.25</v>
      </c>
      <c r="C2499" s="2">
        <f>RSI!I2499</f>
        <v>51.985287531084822</v>
      </c>
      <c r="D2499" s="2">
        <f>MACD!E2499</f>
        <v>5.6238079230620297E-2</v>
      </c>
      <c r="E2499" s="2">
        <f>MACD!F2499</f>
        <v>5.9519990970983636E-2</v>
      </c>
      <c r="F2499" s="2">
        <f>'Moving Avg'!D2499</f>
        <v>2.1700000000000004</v>
      </c>
      <c r="G2499" s="2">
        <f>'Moving Avg'!F2499</f>
        <v>2.2155</v>
      </c>
      <c r="H2499" s="2">
        <f>'Moving Avg'!G2499</f>
        <v>2.2698000000000014</v>
      </c>
      <c r="I2499" s="2">
        <f>'Moving Avg'!H2499</f>
        <v>1.8054500000000013</v>
      </c>
      <c r="J2499" s="6" t="str">
        <f>OBV!F2499</f>
        <v>BULLISH</v>
      </c>
      <c r="K2499" s="6" t="str">
        <f>OBV!G2499</f>
        <v>NEUTRAL</v>
      </c>
      <c r="L2499" s="6" t="str">
        <f>OBV!H2499</f>
        <v>CONFIRMED BULLISH</v>
      </c>
      <c r="M2499" s="8">
        <f t="shared" si="390"/>
        <v>25</v>
      </c>
      <c r="N2499" s="8">
        <f t="shared" si="391"/>
        <v>45</v>
      </c>
      <c r="O2499" s="8">
        <f t="shared" si="392"/>
        <v>50</v>
      </c>
      <c r="P2499" s="8">
        <f t="shared" si="393"/>
        <v>83.5</v>
      </c>
      <c r="Q2499" s="9">
        <f t="shared" ref="Q2499:Q2562" si="394">0.35*M2499+N2499*0.35+O2499*0.15+P2499*0.15</f>
        <v>44.524999999999999</v>
      </c>
      <c r="R2499" s="9">
        <f t="shared" ref="R2499:R2562" si="395">M2499*0.2+N2499*0.2+O2499*0.35+P2499*0.25</f>
        <v>52.375</v>
      </c>
      <c r="S2499" s="9">
        <f t="shared" ref="S2499:S2562" si="396">M2499*0.15+N2499*0.15+O2499*0.25+P2499*0.45</f>
        <v>60.575000000000003</v>
      </c>
      <c r="T2499" s="9">
        <f t="shared" ref="T2499:T2562" si="397">0.25*SUM(M2499:P2499)</f>
        <v>50.875</v>
      </c>
      <c r="U2499" s="8">
        <f t="shared" ref="U2499:U2562" si="398">SUM(Q2499:S2499)/3</f>
        <v>52.491666666666674</v>
      </c>
      <c r="V2499" s="8">
        <f t="shared" ref="V2499:V2562" si="399">SUM(Q2499:T2499)/4</f>
        <v>52.087500000000006</v>
      </c>
    </row>
    <row r="2500" spans="1:22" ht="13.5" x14ac:dyDescent="0.25">
      <c r="A2500" s="3">
        <f>RSI!A2500</f>
        <v>45950</v>
      </c>
      <c r="B2500" s="2">
        <f>RSI!B2500</f>
        <v>2.27</v>
      </c>
      <c r="C2500" s="2">
        <f>RSI!I2500</f>
        <v>53.61899476881927</v>
      </c>
      <c r="D2500" s="2">
        <f>MACD!E2500</f>
        <v>3.7291372811969037E-2</v>
      </c>
      <c r="E2500" s="2">
        <f>MACD!F2500</f>
        <v>5.5074267339180714E-2</v>
      </c>
      <c r="F2500" s="2">
        <f>'Moving Avg'!D2500</f>
        <v>2.2039999999999997</v>
      </c>
      <c r="G2500" s="2">
        <f>'Moving Avg'!F2500</f>
        <v>2.2139999999999995</v>
      </c>
      <c r="H2500" s="2">
        <f>'Moving Avg'!G2500</f>
        <v>2.2730000000000015</v>
      </c>
      <c r="I2500" s="2">
        <f>'Moving Avg'!H2500</f>
        <v>1.813500000000001</v>
      </c>
      <c r="J2500" s="6" t="str">
        <f>OBV!F2500</f>
        <v>BULLISH</v>
      </c>
      <c r="K2500" s="6" t="str">
        <f>OBV!G2500</f>
        <v>NEUTRAL</v>
      </c>
      <c r="L2500" s="6" t="str">
        <f>OBV!H2500</f>
        <v>CONFIRMED BULLISH</v>
      </c>
      <c r="M2500" s="8">
        <f t="shared" si="390"/>
        <v>25</v>
      </c>
      <c r="N2500" s="8">
        <f t="shared" si="391"/>
        <v>45</v>
      </c>
      <c r="O2500" s="8">
        <f t="shared" si="392"/>
        <v>50</v>
      </c>
      <c r="P2500" s="8">
        <f t="shared" si="393"/>
        <v>83.5</v>
      </c>
      <c r="Q2500" s="9">
        <f t="shared" si="394"/>
        <v>44.524999999999999</v>
      </c>
      <c r="R2500" s="9">
        <f t="shared" si="395"/>
        <v>52.375</v>
      </c>
      <c r="S2500" s="9">
        <f t="shared" si="396"/>
        <v>60.575000000000003</v>
      </c>
      <c r="T2500" s="9">
        <f t="shared" si="397"/>
        <v>50.875</v>
      </c>
      <c r="U2500" s="8">
        <f t="shared" si="398"/>
        <v>52.491666666666674</v>
      </c>
      <c r="V2500" s="8">
        <f t="shared" si="399"/>
        <v>52.087500000000006</v>
      </c>
    </row>
    <row r="2501" spans="1:22" ht="13.5" x14ac:dyDescent="0.25">
      <c r="A2501" s="3">
        <f>RSI!A2501</f>
        <v>45951</v>
      </c>
      <c r="B2501" s="2">
        <f>RSI!B2501</f>
        <v>2.3199999999999998</v>
      </c>
      <c r="C2501" s="2">
        <f>RSI!I2501</f>
        <v>57.511227308625429</v>
      </c>
      <c r="D2501" s="2">
        <f>MACD!E2501</f>
        <v>1.7292769517447404E-2</v>
      </c>
      <c r="E2501" s="2">
        <f>MACD!F2501</f>
        <v>4.7517967774834052E-2</v>
      </c>
      <c r="F2501" s="2">
        <f>'Moving Avg'!D2501</f>
        <v>2.2320000000000002</v>
      </c>
      <c r="G2501" s="2">
        <f>'Moving Avg'!F2501</f>
        <v>2.2155</v>
      </c>
      <c r="H2501" s="2">
        <f>'Moving Avg'!G2501</f>
        <v>2.2754000000000012</v>
      </c>
      <c r="I2501" s="2">
        <f>'Moving Avg'!H2501</f>
        <v>1.821800000000001</v>
      </c>
      <c r="J2501" s="6" t="str">
        <f>OBV!F2501</f>
        <v>BULLISH</v>
      </c>
      <c r="K2501" s="6" t="str">
        <f>OBV!G2501</f>
        <v>NEUTRAL</v>
      </c>
      <c r="L2501" s="6" t="str">
        <f>OBV!H2501</f>
        <v>CONFIRMED BULLISH</v>
      </c>
      <c r="M2501" s="8">
        <f t="shared" si="390"/>
        <v>25</v>
      </c>
      <c r="N2501" s="8">
        <f t="shared" si="391"/>
        <v>100</v>
      </c>
      <c r="O2501" s="8">
        <f t="shared" si="392"/>
        <v>50</v>
      </c>
      <c r="P2501" s="8">
        <f t="shared" si="393"/>
        <v>83.5</v>
      </c>
      <c r="Q2501" s="9">
        <f t="shared" si="394"/>
        <v>63.774999999999999</v>
      </c>
      <c r="R2501" s="9">
        <f t="shared" si="395"/>
        <v>63.375</v>
      </c>
      <c r="S2501" s="9">
        <f t="shared" si="396"/>
        <v>68.825000000000003</v>
      </c>
      <c r="T2501" s="9">
        <f t="shared" si="397"/>
        <v>64.625</v>
      </c>
      <c r="U2501" s="8">
        <f t="shared" si="398"/>
        <v>65.325000000000003</v>
      </c>
      <c r="V2501" s="8">
        <f t="shared" si="399"/>
        <v>65.150000000000006</v>
      </c>
    </row>
    <row r="2502" spans="1:22" ht="13.5" x14ac:dyDescent="0.25">
      <c r="A2502" s="3">
        <f>RSI!A2502</f>
        <v>45952</v>
      </c>
      <c r="B2502" s="2">
        <f>RSI!B2502</f>
        <v>2.37</v>
      </c>
      <c r="C2502" s="2">
        <f>RSI!I2502</f>
        <v>61.032843494304714</v>
      </c>
      <c r="D2502" s="2">
        <f>MACD!E2502</f>
        <v>-1.7718019610937663E-2</v>
      </c>
      <c r="E2502" s="2">
        <f>MACD!F2502</f>
        <v>3.4470770297679712E-2</v>
      </c>
      <c r="F2502" s="2">
        <f>'Moving Avg'!D2502</f>
        <v>2.274</v>
      </c>
      <c r="G2502" s="2">
        <f>'Moving Avg'!F2502</f>
        <v>2.2194999999999996</v>
      </c>
      <c r="H2502" s="2">
        <f>'Moving Avg'!G2502</f>
        <v>2.2770000000000015</v>
      </c>
      <c r="I2502" s="2">
        <f>'Moving Avg'!H2502</f>
        <v>1.830450000000001</v>
      </c>
      <c r="J2502" s="6" t="str">
        <f>OBV!F2502</f>
        <v>BULLISH</v>
      </c>
      <c r="K2502" s="6" t="str">
        <f>OBV!G2502</f>
        <v>STRONG</v>
      </c>
      <c r="L2502" s="6" t="str">
        <f>OBV!H2502</f>
        <v>CONFIRMED BULLISH</v>
      </c>
      <c r="M2502" s="8">
        <f t="shared" si="390"/>
        <v>25</v>
      </c>
      <c r="N2502" s="8">
        <f t="shared" si="391"/>
        <v>100</v>
      </c>
      <c r="O2502" s="8">
        <f t="shared" si="392"/>
        <v>50</v>
      </c>
      <c r="P2502" s="8">
        <f t="shared" si="393"/>
        <v>100</v>
      </c>
      <c r="Q2502" s="9">
        <f t="shared" si="394"/>
        <v>66.25</v>
      </c>
      <c r="R2502" s="9">
        <f t="shared" si="395"/>
        <v>67.5</v>
      </c>
      <c r="S2502" s="9">
        <f t="shared" si="396"/>
        <v>76.25</v>
      </c>
      <c r="T2502" s="9">
        <f t="shared" si="397"/>
        <v>68.75</v>
      </c>
      <c r="U2502" s="8">
        <f t="shared" si="398"/>
        <v>70</v>
      </c>
      <c r="V2502" s="8">
        <f t="shared" si="399"/>
        <v>69.6875</v>
      </c>
    </row>
    <row r="2503" spans="1:22" ht="13.5" x14ac:dyDescent="0.25">
      <c r="A2503" s="3">
        <f>RSI!A2503</f>
        <v>45953</v>
      </c>
      <c r="B2503" s="2">
        <f>RSI!B2503</f>
        <v>2.4</v>
      </c>
      <c r="C2503" s="2">
        <f>RSI!I2503</f>
        <v>63.013663809496954</v>
      </c>
      <c r="D2503" s="2">
        <f>MACD!E2503</f>
        <v>-5.035931571310881E-2</v>
      </c>
      <c r="E2503" s="2">
        <f>MACD!F2503</f>
        <v>1.7504753095522008E-2</v>
      </c>
      <c r="F2503" s="2">
        <f>'Moving Avg'!D2503</f>
        <v>2.3220000000000001</v>
      </c>
      <c r="G2503" s="2">
        <f>'Moving Avg'!F2503</f>
        <v>2.2250000000000001</v>
      </c>
      <c r="H2503" s="2">
        <f>'Moving Avg'!G2503</f>
        <v>2.2792000000000012</v>
      </c>
      <c r="I2503" s="2">
        <f>'Moving Avg'!H2503</f>
        <v>1.8393500000000009</v>
      </c>
      <c r="J2503" s="6" t="str">
        <f>OBV!F2503</f>
        <v>BULLISH</v>
      </c>
      <c r="K2503" s="6" t="str">
        <f>OBV!G2503</f>
        <v>STRONG</v>
      </c>
      <c r="L2503" s="6" t="str">
        <f>OBV!H2503</f>
        <v>CONFIRMED BULLISH</v>
      </c>
      <c r="M2503" s="8">
        <f t="shared" si="390"/>
        <v>25</v>
      </c>
      <c r="N2503" s="8">
        <f t="shared" si="391"/>
        <v>100</v>
      </c>
      <c r="O2503" s="8">
        <f t="shared" si="392"/>
        <v>50</v>
      </c>
      <c r="P2503" s="8">
        <f t="shared" si="393"/>
        <v>100</v>
      </c>
      <c r="Q2503" s="9">
        <f t="shared" si="394"/>
        <v>66.25</v>
      </c>
      <c r="R2503" s="9">
        <f t="shared" si="395"/>
        <v>67.5</v>
      </c>
      <c r="S2503" s="9">
        <f t="shared" si="396"/>
        <v>76.25</v>
      </c>
      <c r="T2503" s="9">
        <f t="shared" si="397"/>
        <v>68.75</v>
      </c>
      <c r="U2503" s="8">
        <f t="shared" si="398"/>
        <v>70</v>
      </c>
      <c r="V2503" s="8">
        <f t="shared" si="399"/>
        <v>69.6875</v>
      </c>
    </row>
    <row r="2504" spans="1:22" ht="13.5" x14ac:dyDescent="0.25">
      <c r="A2504" s="3">
        <f>RSI!A2504</f>
        <v>45954</v>
      </c>
      <c r="B2504" s="2">
        <f>RSI!B2504</f>
        <v>2.4</v>
      </c>
      <c r="C2504" s="2">
        <f>RSI!I2504</f>
        <v>63.013663809496961</v>
      </c>
      <c r="D2504" s="2">
        <f>MACD!E2504</f>
        <v>-6.5045695101269896E-2</v>
      </c>
      <c r="E2504" s="2">
        <f>MACD!F2504</f>
        <v>9.946634561636275E-4</v>
      </c>
      <c r="F2504" s="2">
        <f>'Moving Avg'!D2504</f>
        <v>2.3519999999999999</v>
      </c>
      <c r="G2504" s="2">
        <f>'Moving Avg'!F2504</f>
        <v>2.2304999999999997</v>
      </c>
      <c r="H2504" s="2">
        <f>'Moving Avg'!G2504</f>
        <v>2.2814000000000014</v>
      </c>
      <c r="I2504" s="2">
        <f>'Moving Avg'!H2504</f>
        <v>1.8481500000000008</v>
      </c>
      <c r="J2504" s="6" t="str">
        <f>OBV!F2504</f>
        <v>BULLISH</v>
      </c>
      <c r="K2504" s="6" t="str">
        <f>OBV!G2504</f>
        <v>STRONG</v>
      </c>
      <c r="L2504" s="6" t="str">
        <f>OBV!H2504</f>
        <v>CONFIRMED BULLISH</v>
      </c>
      <c r="M2504" s="8">
        <f t="shared" si="390"/>
        <v>25</v>
      </c>
      <c r="N2504" s="8">
        <f t="shared" si="391"/>
        <v>100</v>
      </c>
      <c r="O2504" s="8">
        <f t="shared" si="392"/>
        <v>50</v>
      </c>
      <c r="P2504" s="8">
        <f t="shared" si="393"/>
        <v>100</v>
      </c>
      <c r="Q2504" s="9">
        <f t="shared" si="394"/>
        <v>66.25</v>
      </c>
      <c r="R2504" s="9">
        <f t="shared" si="395"/>
        <v>67.5</v>
      </c>
      <c r="S2504" s="9">
        <f t="shared" si="396"/>
        <v>76.25</v>
      </c>
      <c r="T2504" s="9">
        <f t="shared" si="397"/>
        <v>68.75</v>
      </c>
      <c r="U2504" s="8">
        <f t="shared" si="398"/>
        <v>70</v>
      </c>
      <c r="V2504" s="8">
        <f t="shared" si="399"/>
        <v>69.6875</v>
      </c>
    </row>
    <row r="2505" spans="1:22" ht="13.5" x14ac:dyDescent="0.25">
      <c r="A2505" s="3">
        <f>RSI!A2505</f>
        <v>45957</v>
      </c>
      <c r="B2505" s="2">
        <f>RSI!B2505</f>
        <v>2.38</v>
      </c>
      <c r="C2505" s="2">
        <f>RSI!I2505</f>
        <v>60.630702064331444</v>
      </c>
      <c r="D2505" s="2">
        <f>MACD!E2505</f>
        <v>-8.9144189549529962E-2</v>
      </c>
      <c r="E2505" s="2">
        <f>MACD!F2505</f>
        <v>-1.7033107144975093E-2</v>
      </c>
      <c r="F2505" s="2">
        <f>'Moving Avg'!D2505</f>
        <v>2.3740000000000001</v>
      </c>
      <c r="G2505" s="2">
        <f>'Moving Avg'!F2505</f>
        <v>2.2350000000000003</v>
      </c>
      <c r="H2505" s="2">
        <f>'Moving Avg'!G2505</f>
        <v>2.2834000000000012</v>
      </c>
      <c r="I2505" s="2">
        <f>'Moving Avg'!H2505</f>
        <v>1.8568500000000008</v>
      </c>
      <c r="J2505" s="6" t="str">
        <f>OBV!F2505</f>
        <v>BULLISH</v>
      </c>
      <c r="K2505" s="6" t="str">
        <f>OBV!G2505</f>
        <v>NEUTRAL</v>
      </c>
      <c r="L2505" s="6" t="str">
        <f>OBV!H2505</f>
        <v>CONFIRMED BULLISH</v>
      </c>
      <c r="M2505" s="8">
        <f t="shared" si="390"/>
        <v>25</v>
      </c>
      <c r="N2505" s="8">
        <f t="shared" si="391"/>
        <v>100</v>
      </c>
      <c r="O2505" s="8">
        <f t="shared" si="392"/>
        <v>50</v>
      </c>
      <c r="P2505" s="8">
        <f t="shared" si="393"/>
        <v>83.5</v>
      </c>
      <c r="Q2505" s="9">
        <f t="shared" si="394"/>
        <v>63.774999999999999</v>
      </c>
      <c r="R2505" s="9">
        <f t="shared" si="395"/>
        <v>63.375</v>
      </c>
      <c r="S2505" s="9">
        <f t="shared" si="396"/>
        <v>68.825000000000003</v>
      </c>
      <c r="T2505" s="9">
        <f t="shared" si="397"/>
        <v>64.625</v>
      </c>
      <c r="U2505" s="8">
        <f t="shared" si="398"/>
        <v>65.325000000000003</v>
      </c>
      <c r="V2505" s="8">
        <f t="shared" si="399"/>
        <v>65.150000000000006</v>
      </c>
    </row>
    <row r="2506" spans="1:22" ht="13.5" x14ac:dyDescent="0.25">
      <c r="A2506" s="3">
        <f>RSI!A2506</f>
        <v>45958</v>
      </c>
      <c r="B2506" s="2">
        <f>RSI!B2506</f>
        <v>2.37</v>
      </c>
      <c r="C2506" s="2">
        <f>RSI!I2506</f>
        <v>59.420730911912869</v>
      </c>
      <c r="D2506" s="2">
        <f>MACD!E2506</f>
        <v>-9.7151338310422997E-2</v>
      </c>
      <c r="E2506" s="2">
        <f>MACD!F2506</f>
        <v>-3.3056753378064671E-2</v>
      </c>
      <c r="F2506" s="2">
        <f>'Moving Avg'!D2506</f>
        <v>2.3840000000000003</v>
      </c>
      <c r="G2506" s="2">
        <f>'Moving Avg'!F2506</f>
        <v>2.2394999999999996</v>
      </c>
      <c r="H2506" s="2">
        <f>'Moving Avg'!G2506</f>
        <v>2.285600000000001</v>
      </c>
      <c r="I2506" s="2">
        <f>'Moving Avg'!H2506</f>
        <v>1.8655500000000009</v>
      </c>
      <c r="J2506" s="6" t="str">
        <f>OBV!F2506</f>
        <v>BULLISH</v>
      </c>
      <c r="K2506" s="6" t="str">
        <f>OBV!G2506</f>
        <v>NEUTRAL</v>
      </c>
      <c r="L2506" s="6" t="str">
        <f>OBV!H2506</f>
        <v>CONFIRMED BULLISH</v>
      </c>
      <c r="M2506" s="8">
        <f t="shared" si="390"/>
        <v>25</v>
      </c>
      <c r="N2506" s="8">
        <f t="shared" si="391"/>
        <v>100</v>
      </c>
      <c r="O2506" s="8">
        <f t="shared" si="392"/>
        <v>50</v>
      </c>
      <c r="P2506" s="8">
        <f t="shared" si="393"/>
        <v>83.5</v>
      </c>
      <c r="Q2506" s="9">
        <f t="shared" si="394"/>
        <v>63.774999999999999</v>
      </c>
      <c r="R2506" s="9">
        <f t="shared" si="395"/>
        <v>63.375</v>
      </c>
      <c r="S2506" s="9">
        <f t="shared" si="396"/>
        <v>68.825000000000003</v>
      </c>
      <c r="T2506" s="9">
        <f t="shared" si="397"/>
        <v>64.625</v>
      </c>
      <c r="U2506" s="8">
        <f t="shared" si="398"/>
        <v>65.325000000000003</v>
      </c>
      <c r="V2506" s="8">
        <f t="shared" si="399"/>
        <v>65.150000000000006</v>
      </c>
    </row>
    <row r="2507" spans="1:22" ht="13.5" x14ac:dyDescent="0.25">
      <c r="A2507" s="3">
        <f>RSI!A2507</f>
        <v>45959</v>
      </c>
      <c r="B2507" s="2">
        <f>RSI!B2507</f>
        <v>2.2999999999999998</v>
      </c>
      <c r="C2507" s="2">
        <f>RSI!I2507</f>
        <v>51.65041061665648</v>
      </c>
      <c r="D2507" s="2">
        <f>MACD!E2507</f>
        <v>-0.10237458775772756</v>
      </c>
      <c r="E2507" s="2">
        <f>MACD!F2507</f>
        <v>-4.6920320253997255E-2</v>
      </c>
      <c r="F2507" s="2">
        <f>'Moving Avg'!D2507</f>
        <v>2.37</v>
      </c>
      <c r="G2507" s="2">
        <f>'Moving Avg'!F2507</f>
        <v>2.2454999999999994</v>
      </c>
      <c r="H2507" s="2">
        <f>'Moving Avg'!G2507</f>
        <v>2.2872000000000003</v>
      </c>
      <c r="I2507" s="2">
        <f>'Moving Avg'!H2507</f>
        <v>1.8739500000000009</v>
      </c>
      <c r="J2507" s="6" t="str">
        <f>OBV!F2507</f>
        <v>BEARISH</v>
      </c>
      <c r="K2507" s="6" t="str">
        <f>OBV!G2507</f>
        <v>NEUTRAL</v>
      </c>
      <c r="L2507" s="6" t="str">
        <f>OBV!H2507</f>
        <v>CONFIRMED BEARISH</v>
      </c>
      <c r="M2507" s="8">
        <f t="shared" si="390"/>
        <v>25</v>
      </c>
      <c r="N2507" s="8">
        <f t="shared" si="391"/>
        <v>100</v>
      </c>
      <c r="O2507" s="8">
        <f t="shared" si="392"/>
        <v>50</v>
      </c>
      <c r="P2507" s="8">
        <f t="shared" si="393"/>
        <v>16.5</v>
      </c>
      <c r="Q2507" s="9">
        <f t="shared" si="394"/>
        <v>53.725000000000001</v>
      </c>
      <c r="R2507" s="9">
        <f t="shared" si="395"/>
        <v>46.625</v>
      </c>
      <c r="S2507" s="9">
        <f t="shared" si="396"/>
        <v>38.674999999999997</v>
      </c>
      <c r="T2507" s="9">
        <f t="shared" si="397"/>
        <v>47.875</v>
      </c>
      <c r="U2507" s="8">
        <f t="shared" si="398"/>
        <v>46.341666666666661</v>
      </c>
      <c r="V2507" s="8">
        <f t="shared" si="399"/>
        <v>46.724999999999994</v>
      </c>
    </row>
    <row r="2508" spans="1:22" ht="13.5" x14ac:dyDescent="0.25">
      <c r="A2508" s="3">
        <f>RSI!A2508</f>
        <v>45960</v>
      </c>
      <c r="B2508" s="2">
        <f>RSI!B2508</f>
        <v>2.21</v>
      </c>
      <c r="C2508" s="2">
        <f>RSI!I2508</f>
        <v>43.732132687835907</v>
      </c>
      <c r="D2508" s="2">
        <f>MACD!E2508</f>
        <v>-0.1002289901707698</v>
      </c>
      <c r="E2508" s="2">
        <f>MACD!F2508</f>
        <v>-5.7582054237351771E-2</v>
      </c>
      <c r="F2508" s="2">
        <f>'Moving Avg'!D2508</f>
        <v>2.3319999999999999</v>
      </c>
      <c r="G2508" s="2">
        <f>'Moving Avg'!F2508</f>
        <v>2.2424999999999997</v>
      </c>
      <c r="H2508" s="2">
        <f>'Moving Avg'!G2508</f>
        <v>2.2870000000000004</v>
      </c>
      <c r="I2508" s="2">
        <f>'Moving Avg'!H2508</f>
        <v>1.8819500000000011</v>
      </c>
      <c r="J2508" s="6" t="str">
        <f>OBV!F2508</f>
        <v>BEARISH</v>
      </c>
      <c r="K2508" s="6" t="str">
        <f>OBV!G2508</f>
        <v>NEUTRAL</v>
      </c>
      <c r="L2508" s="6" t="str">
        <f>OBV!H2508</f>
        <v>CONFIRMED BEARISH</v>
      </c>
      <c r="M2508" s="8">
        <f t="shared" si="390"/>
        <v>25</v>
      </c>
      <c r="N2508" s="8">
        <f t="shared" si="391"/>
        <v>100</v>
      </c>
      <c r="O2508" s="8">
        <f t="shared" si="392"/>
        <v>50</v>
      </c>
      <c r="P2508" s="8">
        <f t="shared" si="393"/>
        <v>16.5</v>
      </c>
      <c r="Q2508" s="9">
        <f t="shared" si="394"/>
        <v>53.725000000000001</v>
      </c>
      <c r="R2508" s="9">
        <f t="shared" si="395"/>
        <v>46.625</v>
      </c>
      <c r="S2508" s="9">
        <f t="shared" si="396"/>
        <v>38.674999999999997</v>
      </c>
      <c r="T2508" s="9">
        <f t="shared" si="397"/>
        <v>47.875</v>
      </c>
      <c r="U2508" s="8">
        <f t="shared" si="398"/>
        <v>46.341666666666661</v>
      </c>
      <c r="V2508" s="8">
        <f t="shared" si="399"/>
        <v>46.724999999999994</v>
      </c>
    </row>
    <row r="2509" spans="1:22" ht="13.5" x14ac:dyDescent="0.25">
      <c r="A2509" s="3">
        <f>RSI!A2509</f>
        <v>0</v>
      </c>
      <c r="B2509" s="2">
        <f>RSI!B2509</f>
        <v>0</v>
      </c>
      <c r="C2509" s="2">
        <f>RSI!I2509</f>
        <v>8.6528518960973457</v>
      </c>
      <c r="D2509" s="2">
        <f>MACD!E2509</f>
        <v>7.9574301273949377E-2</v>
      </c>
      <c r="E2509" s="2">
        <f>MACD!F2509</f>
        <v>-3.0150783135091546E-2</v>
      </c>
      <c r="F2509" s="2">
        <f>'Moving Avg'!D2509</f>
        <v>1.8519999999999999</v>
      </c>
      <c r="G2509" s="2">
        <f>'Moving Avg'!F2509</f>
        <v>2.1294999999999997</v>
      </c>
      <c r="H2509" s="2">
        <f>'Moving Avg'!G2509</f>
        <v>2.2426000000000004</v>
      </c>
      <c r="I2509" s="2">
        <f>'Moving Avg'!H2509</f>
        <v>1.878950000000001</v>
      </c>
      <c r="J2509" s="6" t="str">
        <f>OBV!F2509</f>
        <v>BEARISH</v>
      </c>
      <c r="K2509" s="6" t="str">
        <f>OBV!G2509</f>
        <v>NEUTRAL</v>
      </c>
      <c r="L2509" s="6" t="str">
        <f>OBV!H2509</f>
        <v>CONFIRMED BEARISH</v>
      </c>
      <c r="M2509" s="8">
        <f t="shared" si="390"/>
        <v>50</v>
      </c>
      <c r="N2509" s="8">
        <f t="shared" si="391"/>
        <v>0</v>
      </c>
      <c r="O2509" s="8">
        <f t="shared" si="392"/>
        <v>0</v>
      </c>
      <c r="P2509" s="8">
        <f t="shared" si="393"/>
        <v>16.5</v>
      </c>
      <c r="Q2509" s="9">
        <f t="shared" si="394"/>
        <v>19.975000000000001</v>
      </c>
      <c r="R2509" s="9">
        <f t="shared" si="395"/>
        <v>14.125</v>
      </c>
      <c r="S2509" s="9">
        <f t="shared" si="396"/>
        <v>14.925000000000001</v>
      </c>
      <c r="T2509" s="9">
        <f t="shared" si="397"/>
        <v>16.625</v>
      </c>
      <c r="U2509" s="8">
        <f t="shared" si="398"/>
        <v>16.341666666666669</v>
      </c>
      <c r="V2509" s="8">
        <f t="shared" si="399"/>
        <v>16.412500000000001</v>
      </c>
    </row>
    <row r="2510" spans="1:22" ht="13.5" x14ac:dyDescent="0.25">
      <c r="A2510" s="3">
        <f>RSI!A2510</f>
        <v>0</v>
      </c>
      <c r="B2510" s="2">
        <f>RSI!B2510</f>
        <v>0</v>
      </c>
      <c r="C2510" s="2">
        <f>RSI!I2510</f>
        <v>8.6528518960973457</v>
      </c>
      <c r="D2510" s="2">
        <f>MACD!E2510</f>
        <v>0.24825694498392648</v>
      </c>
      <c r="E2510" s="2">
        <f>MACD!F2510</f>
        <v>2.5530762488712059E-2</v>
      </c>
      <c r="F2510" s="2">
        <f>'Moving Avg'!D2510</f>
        <v>1.3759999999999999</v>
      </c>
      <c r="G2510" s="2">
        <f>'Moving Avg'!F2510</f>
        <v>2.0204999999999997</v>
      </c>
      <c r="H2510" s="2">
        <f>'Moving Avg'!G2510</f>
        <v>2.1982000000000004</v>
      </c>
      <c r="I2510" s="2">
        <f>'Moving Avg'!H2510</f>
        <v>1.8759000000000012</v>
      </c>
      <c r="J2510" s="6" t="str">
        <f>OBV!F2510</f>
        <v>BEARISH</v>
      </c>
      <c r="K2510" s="6" t="str">
        <f>OBV!G2510</f>
        <v>NEUTRAL</v>
      </c>
      <c r="L2510" s="6" t="str">
        <f>OBV!H2510</f>
        <v>CONFIRMED BEARISH</v>
      </c>
      <c r="M2510" s="8">
        <f t="shared" si="390"/>
        <v>50</v>
      </c>
      <c r="N2510" s="8">
        <f t="shared" si="391"/>
        <v>0</v>
      </c>
      <c r="O2510" s="8">
        <f t="shared" si="392"/>
        <v>0</v>
      </c>
      <c r="P2510" s="8">
        <f t="shared" si="393"/>
        <v>16.5</v>
      </c>
      <c r="Q2510" s="9">
        <f t="shared" si="394"/>
        <v>19.975000000000001</v>
      </c>
      <c r="R2510" s="9">
        <f t="shared" si="395"/>
        <v>14.125</v>
      </c>
      <c r="S2510" s="9">
        <f t="shared" si="396"/>
        <v>14.925000000000001</v>
      </c>
      <c r="T2510" s="9">
        <f t="shared" si="397"/>
        <v>16.625</v>
      </c>
      <c r="U2510" s="8">
        <f t="shared" si="398"/>
        <v>16.341666666666669</v>
      </c>
      <c r="V2510" s="8">
        <f t="shared" si="399"/>
        <v>16.412500000000001</v>
      </c>
    </row>
    <row r="2511" spans="1:22" ht="13.5" x14ac:dyDescent="0.25">
      <c r="A2511" s="3">
        <f>RSI!A2511</f>
        <v>0</v>
      </c>
      <c r="B2511" s="2">
        <f>RSI!B2511</f>
        <v>0</v>
      </c>
      <c r="C2511" s="2">
        <f>RSI!I2511</f>
        <v>8.6528518960973457</v>
      </c>
      <c r="D2511" s="2">
        <f>MACD!E2511</f>
        <v>0.41114782601044531</v>
      </c>
      <c r="E2511" s="2">
        <f>MACD!F2511</f>
        <v>0.10265417519305872</v>
      </c>
      <c r="F2511" s="2">
        <f>'Moving Avg'!D2511</f>
        <v>0.90199999999999991</v>
      </c>
      <c r="G2511" s="2">
        <f>'Moving Avg'!F2511</f>
        <v>1.9114999999999998</v>
      </c>
      <c r="H2511" s="2">
        <f>'Moving Avg'!G2511</f>
        <v>2.1538000000000004</v>
      </c>
      <c r="I2511" s="2">
        <f>'Moving Avg'!H2511</f>
        <v>1.8729000000000007</v>
      </c>
      <c r="J2511" s="6" t="str">
        <f>OBV!F2511</f>
        <v>BEARISH</v>
      </c>
      <c r="K2511" s="6" t="str">
        <f>OBV!G2511</f>
        <v>NEUTRAL</v>
      </c>
      <c r="L2511" s="6" t="str">
        <f>OBV!H2511</f>
        <v>CONFIRMED BEARISH</v>
      </c>
      <c r="M2511" s="8">
        <f t="shared" si="390"/>
        <v>50</v>
      </c>
      <c r="N2511" s="8">
        <f t="shared" si="391"/>
        <v>0</v>
      </c>
      <c r="O2511" s="8">
        <f t="shared" si="392"/>
        <v>0</v>
      </c>
      <c r="P2511" s="8">
        <f t="shared" si="393"/>
        <v>16.5</v>
      </c>
      <c r="Q2511" s="9">
        <f t="shared" si="394"/>
        <v>19.975000000000001</v>
      </c>
      <c r="R2511" s="9">
        <f t="shared" si="395"/>
        <v>14.125</v>
      </c>
      <c r="S2511" s="9">
        <f t="shared" si="396"/>
        <v>14.925000000000001</v>
      </c>
      <c r="T2511" s="9">
        <f t="shared" si="397"/>
        <v>16.625</v>
      </c>
      <c r="U2511" s="8">
        <f t="shared" si="398"/>
        <v>16.341666666666669</v>
      </c>
      <c r="V2511" s="8">
        <f t="shared" si="399"/>
        <v>16.412500000000001</v>
      </c>
    </row>
    <row r="2512" spans="1:22" ht="13.5" x14ac:dyDescent="0.25">
      <c r="A2512" s="3">
        <f>RSI!A2512</f>
        <v>0</v>
      </c>
      <c r="B2512" s="2">
        <f>RSI!B2512</f>
        <v>0</v>
      </c>
      <c r="C2512" s="2">
        <f>RSI!I2512</f>
        <v>8.6528518960973457</v>
      </c>
      <c r="D2512" s="2">
        <f>MACD!E2512</f>
        <v>0.56821449546415126</v>
      </c>
      <c r="E2512" s="2">
        <f>MACD!F2512</f>
        <v>0.19576623924727726</v>
      </c>
      <c r="F2512" s="2">
        <f>'Moving Avg'!D2512</f>
        <v>0.442</v>
      </c>
      <c r="G2512" s="2">
        <f>'Moving Avg'!F2512</f>
        <v>1.8069999999999999</v>
      </c>
      <c r="H2512" s="2">
        <f>'Moving Avg'!G2512</f>
        <v>2.1078000000000001</v>
      </c>
      <c r="I2512" s="2">
        <f>'Moving Avg'!H2512</f>
        <v>1.869900000000001</v>
      </c>
      <c r="J2512" s="6" t="str">
        <f>OBV!F2512</f>
        <v>BEARISH</v>
      </c>
      <c r="K2512" s="6" t="str">
        <f>OBV!G2512</f>
        <v>NEUTRAL</v>
      </c>
      <c r="L2512" s="6" t="str">
        <f>OBV!H2512</f>
        <v>CONFIRMED BEARISH</v>
      </c>
      <c r="M2512" s="8">
        <f t="shared" si="390"/>
        <v>50</v>
      </c>
      <c r="N2512" s="8">
        <f t="shared" si="391"/>
        <v>0</v>
      </c>
      <c r="O2512" s="8">
        <f t="shared" si="392"/>
        <v>0</v>
      </c>
      <c r="P2512" s="8">
        <f t="shared" si="393"/>
        <v>16.5</v>
      </c>
      <c r="Q2512" s="9">
        <f t="shared" si="394"/>
        <v>19.975000000000001</v>
      </c>
      <c r="R2512" s="9">
        <f t="shared" si="395"/>
        <v>14.125</v>
      </c>
      <c r="S2512" s="9">
        <f t="shared" si="396"/>
        <v>14.925000000000001</v>
      </c>
      <c r="T2512" s="9">
        <f t="shared" si="397"/>
        <v>16.625</v>
      </c>
      <c r="U2512" s="8">
        <f t="shared" si="398"/>
        <v>16.341666666666669</v>
      </c>
      <c r="V2512" s="8">
        <f t="shared" si="399"/>
        <v>16.412500000000001</v>
      </c>
    </row>
    <row r="2513" spans="1:22" ht="13.5" x14ac:dyDescent="0.25">
      <c r="A2513" s="3">
        <f>RSI!A2513</f>
        <v>0</v>
      </c>
      <c r="B2513" s="2">
        <f>RSI!B2513</f>
        <v>0</v>
      </c>
      <c r="C2513" s="2">
        <f>RSI!I2513</f>
        <v>8.6528518960973457</v>
      </c>
      <c r="D2513" s="2">
        <f>MACD!E2513</f>
        <v>0.71642098013056899</v>
      </c>
      <c r="E2513" s="2">
        <f>MACD!F2513</f>
        <v>0.29989718742393562</v>
      </c>
      <c r="F2513" s="2">
        <f>'Moving Avg'!D2513</f>
        <v>0</v>
      </c>
      <c r="G2513" s="2">
        <f>'Moving Avg'!F2513</f>
        <v>1.7024999999999999</v>
      </c>
      <c r="H2513" s="2">
        <f>'Moving Avg'!G2513</f>
        <v>2.0617999999999999</v>
      </c>
      <c r="I2513" s="2">
        <f>'Moving Avg'!H2513</f>
        <v>1.8669000000000009</v>
      </c>
      <c r="J2513" s="6" t="str">
        <f>OBV!F2513</f>
        <v>NEUTRAL</v>
      </c>
      <c r="K2513" s="6" t="str">
        <f>OBV!G2513</f>
        <v>NEUTRAL</v>
      </c>
      <c r="L2513" s="6" t="str">
        <f>OBV!H2513</f>
        <v>NEUTRAL</v>
      </c>
      <c r="M2513" s="8">
        <f t="shared" si="390"/>
        <v>50</v>
      </c>
      <c r="N2513" s="8">
        <f t="shared" si="391"/>
        <v>0</v>
      </c>
      <c r="O2513" s="8">
        <f t="shared" si="392"/>
        <v>0</v>
      </c>
      <c r="P2513" s="8">
        <f t="shared" si="393"/>
        <v>33</v>
      </c>
      <c r="Q2513" s="9">
        <f t="shared" si="394"/>
        <v>22.45</v>
      </c>
      <c r="R2513" s="9">
        <f t="shared" si="395"/>
        <v>18.25</v>
      </c>
      <c r="S2513" s="9">
        <f t="shared" si="396"/>
        <v>22.35</v>
      </c>
      <c r="T2513" s="9">
        <f t="shared" si="397"/>
        <v>20.75</v>
      </c>
      <c r="U2513" s="8">
        <f t="shared" si="398"/>
        <v>21.016666666666669</v>
      </c>
      <c r="V2513" s="8">
        <f t="shared" si="399"/>
        <v>20.950000000000003</v>
      </c>
    </row>
    <row r="2514" spans="1:22" ht="13.5" x14ac:dyDescent="0.25">
      <c r="A2514" s="3">
        <f>RSI!A2514</f>
        <v>0</v>
      </c>
      <c r="B2514" s="2">
        <f>RSI!B2514</f>
        <v>0</v>
      </c>
      <c r="C2514" s="2">
        <f>RSI!I2514</f>
        <v>8.6528518960973457</v>
      </c>
      <c r="D2514" s="2">
        <f>MACD!E2514</f>
        <v>0.85172325751729971</v>
      </c>
      <c r="E2514" s="2">
        <f>MACD!F2514</f>
        <v>0.41026240144260845</v>
      </c>
      <c r="F2514" s="2">
        <f>'Moving Avg'!D2514</f>
        <v>0</v>
      </c>
      <c r="G2514" s="2">
        <f>'Moving Avg'!F2514</f>
        <v>1.5935000000000001</v>
      </c>
      <c r="H2514" s="2">
        <f>'Moving Avg'!G2514</f>
        <v>2.0151999999999997</v>
      </c>
      <c r="I2514" s="2">
        <f>'Moving Avg'!H2514</f>
        <v>1.8639000000000008</v>
      </c>
      <c r="J2514" s="6" t="str">
        <f>OBV!F2514</f>
        <v>NEUTRAL</v>
      </c>
      <c r="K2514" s="6" t="str">
        <f>OBV!G2514</f>
        <v>NEUTRAL</v>
      </c>
      <c r="L2514" s="6" t="str">
        <f>OBV!H2514</f>
        <v>NEUTRAL</v>
      </c>
      <c r="M2514" s="8">
        <f t="shared" si="390"/>
        <v>50</v>
      </c>
      <c r="N2514" s="8">
        <f t="shared" si="391"/>
        <v>0</v>
      </c>
      <c r="O2514" s="8">
        <f t="shared" si="392"/>
        <v>0</v>
      </c>
      <c r="P2514" s="8">
        <f t="shared" si="393"/>
        <v>33</v>
      </c>
      <c r="Q2514" s="9">
        <f t="shared" si="394"/>
        <v>22.45</v>
      </c>
      <c r="R2514" s="9">
        <f t="shared" si="395"/>
        <v>18.25</v>
      </c>
      <c r="S2514" s="9">
        <f t="shared" si="396"/>
        <v>22.35</v>
      </c>
      <c r="T2514" s="9">
        <f t="shared" si="397"/>
        <v>20.75</v>
      </c>
      <c r="U2514" s="8">
        <f t="shared" si="398"/>
        <v>21.016666666666669</v>
      </c>
      <c r="V2514" s="8">
        <f t="shared" si="399"/>
        <v>20.950000000000003</v>
      </c>
    </row>
    <row r="2515" spans="1:22" ht="13.5" x14ac:dyDescent="0.25">
      <c r="A2515" s="3">
        <f>RSI!A2515</f>
        <v>0</v>
      </c>
      <c r="B2515" s="2">
        <f>RSI!B2515</f>
        <v>0</v>
      </c>
      <c r="C2515" s="2">
        <f>RSI!I2515</f>
        <v>8.6528518960973457</v>
      </c>
      <c r="D2515" s="2">
        <f>MACD!E2515</f>
        <v>0.97229657162351568</v>
      </c>
      <c r="E2515" s="2">
        <f>MACD!F2515</f>
        <v>0.52266923547878985</v>
      </c>
      <c r="F2515" s="2">
        <f>'Moving Avg'!D2515</f>
        <v>0</v>
      </c>
      <c r="G2515" s="2">
        <f>'Moving Avg'!F2515</f>
        <v>1.4884999999999999</v>
      </c>
      <c r="H2515" s="2">
        <f>'Moving Avg'!G2515</f>
        <v>1.9683999999999999</v>
      </c>
      <c r="I2515" s="2">
        <f>'Moving Avg'!H2515</f>
        <v>1.8609000000000009</v>
      </c>
      <c r="J2515" s="6" t="str">
        <f>OBV!F2515</f>
        <v>NEUTRAL</v>
      </c>
      <c r="K2515" s="6" t="str">
        <f>OBV!G2515</f>
        <v>NEUTRAL</v>
      </c>
      <c r="L2515" s="6" t="str">
        <f>OBV!H2515</f>
        <v>NEUTRAL</v>
      </c>
      <c r="M2515" s="8">
        <f t="shared" si="390"/>
        <v>50</v>
      </c>
      <c r="N2515" s="8">
        <f t="shared" si="391"/>
        <v>0</v>
      </c>
      <c r="O2515" s="8">
        <f t="shared" si="392"/>
        <v>0</v>
      </c>
      <c r="P2515" s="8">
        <f t="shared" si="393"/>
        <v>33</v>
      </c>
      <c r="Q2515" s="9">
        <f t="shared" si="394"/>
        <v>22.45</v>
      </c>
      <c r="R2515" s="9">
        <f t="shared" si="395"/>
        <v>18.25</v>
      </c>
      <c r="S2515" s="9">
        <f t="shared" si="396"/>
        <v>22.35</v>
      </c>
      <c r="T2515" s="9">
        <f t="shared" si="397"/>
        <v>20.75</v>
      </c>
      <c r="U2515" s="8">
        <f t="shared" si="398"/>
        <v>21.016666666666669</v>
      </c>
      <c r="V2515" s="8">
        <f t="shared" si="399"/>
        <v>20.950000000000003</v>
      </c>
    </row>
    <row r="2516" spans="1:22" ht="13.5" x14ac:dyDescent="0.25">
      <c r="A2516" s="3">
        <f>RSI!A2516</f>
        <v>0</v>
      </c>
      <c r="B2516" s="2">
        <f>RSI!B2516</f>
        <v>0</v>
      </c>
      <c r="C2516" s="2">
        <f>RSI!I2516</f>
        <v>8.6528518960973457</v>
      </c>
      <c r="D2516" s="2">
        <f>MACD!E2516</f>
        <v>1.0812665861326762</v>
      </c>
      <c r="E2516" s="2">
        <f>MACD!F2516</f>
        <v>0.63438870560956717</v>
      </c>
      <c r="F2516" s="2">
        <f>'Moving Avg'!D2516</f>
        <v>0</v>
      </c>
      <c r="G2516" s="2">
        <f>'Moving Avg'!F2516</f>
        <v>1.3795000000000002</v>
      </c>
      <c r="H2516" s="2">
        <f>'Moving Avg'!G2516</f>
        <v>1.9218000000000002</v>
      </c>
      <c r="I2516" s="2">
        <f>'Moving Avg'!H2516</f>
        <v>1.8579500000000007</v>
      </c>
      <c r="J2516" s="6" t="str">
        <f>OBV!F2516</f>
        <v>NEUTRAL</v>
      </c>
      <c r="K2516" s="6" t="str">
        <f>OBV!G2516</f>
        <v>NEUTRAL</v>
      </c>
      <c r="L2516" s="6" t="str">
        <f>OBV!H2516</f>
        <v>NEUTRAL</v>
      </c>
      <c r="M2516" s="8">
        <f t="shared" si="390"/>
        <v>50</v>
      </c>
      <c r="N2516" s="8">
        <f t="shared" si="391"/>
        <v>0</v>
      </c>
      <c r="O2516" s="8">
        <f t="shared" si="392"/>
        <v>0</v>
      </c>
      <c r="P2516" s="8">
        <f t="shared" si="393"/>
        <v>33</v>
      </c>
      <c r="Q2516" s="9">
        <f t="shared" si="394"/>
        <v>22.45</v>
      </c>
      <c r="R2516" s="9">
        <f t="shared" si="395"/>
        <v>18.25</v>
      </c>
      <c r="S2516" s="9">
        <f t="shared" si="396"/>
        <v>22.35</v>
      </c>
      <c r="T2516" s="9">
        <f t="shared" si="397"/>
        <v>20.75</v>
      </c>
      <c r="U2516" s="8">
        <f t="shared" si="398"/>
        <v>21.016666666666669</v>
      </c>
      <c r="V2516" s="8">
        <f t="shared" si="399"/>
        <v>20.950000000000003</v>
      </c>
    </row>
    <row r="2517" spans="1:22" ht="13.5" x14ac:dyDescent="0.25">
      <c r="A2517" s="3">
        <f>RSI!A2517</f>
        <v>0</v>
      </c>
      <c r="B2517" s="2">
        <f>RSI!B2517</f>
        <v>0</v>
      </c>
      <c r="C2517" s="2">
        <f>RSI!I2517</f>
        <v>8.6528518960973457</v>
      </c>
      <c r="D2517" s="2">
        <f>MACD!E2517</f>
        <v>1.17055914352723</v>
      </c>
      <c r="E2517" s="2">
        <f>MACD!F2517</f>
        <v>0.74162279319309976</v>
      </c>
      <c r="F2517" s="2">
        <f>'Moving Avg'!D2517</f>
        <v>0</v>
      </c>
      <c r="G2517" s="2">
        <f>'Moving Avg'!F2517</f>
        <v>1.2715000000000001</v>
      </c>
      <c r="H2517" s="2">
        <f>'Moving Avg'!G2517</f>
        <v>1.8737999999999999</v>
      </c>
      <c r="I2517" s="2">
        <f>'Moving Avg'!H2517</f>
        <v>1.8550000000000009</v>
      </c>
      <c r="J2517" s="6" t="str">
        <f>OBV!F2517</f>
        <v>NEUTRAL</v>
      </c>
      <c r="K2517" s="6" t="str">
        <f>OBV!G2517</f>
        <v>NEUTRAL</v>
      </c>
      <c r="L2517" s="6" t="str">
        <f>OBV!H2517</f>
        <v>NEUTRAL</v>
      </c>
      <c r="M2517" s="8">
        <f t="shared" si="390"/>
        <v>50</v>
      </c>
      <c r="N2517" s="8">
        <f t="shared" si="391"/>
        <v>0</v>
      </c>
      <c r="O2517" s="8">
        <f t="shared" si="392"/>
        <v>0</v>
      </c>
      <c r="P2517" s="8">
        <f t="shared" si="393"/>
        <v>33</v>
      </c>
      <c r="Q2517" s="9">
        <f t="shared" si="394"/>
        <v>22.45</v>
      </c>
      <c r="R2517" s="9">
        <f t="shared" si="395"/>
        <v>18.25</v>
      </c>
      <c r="S2517" s="9">
        <f t="shared" si="396"/>
        <v>22.35</v>
      </c>
      <c r="T2517" s="9">
        <f t="shared" si="397"/>
        <v>20.75</v>
      </c>
      <c r="U2517" s="8">
        <f t="shared" si="398"/>
        <v>21.016666666666669</v>
      </c>
      <c r="V2517" s="8">
        <f t="shared" si="399"/>
        <v>20.950000000000003</v>
      </c>
    </row>
    <row r="2518" spans="1:22" ht="13.5" x14ac:dyDescent="0.25">
      <c r="A2518" s="3">
        <f>RSI!A2518</f>
        <v>0</v>
      </c>
      <c r="B2518" s="2">
        <f>RSI!B2518</f>
        <v>0</v>
      </c>
      <c r="C2518" s="2">
        <f>RSI!I2518</f>
        <v>8.6528518960973457</v>
      </c>
      <c r="D2518" s="2">
        <f>MACD!E2518</f>
        <v>1.2395426669158152</v>
      </c>
      <c r="E2518" s="2">
        <f>MACD!F2518</f>
        <v>0.84120676793764293</v>
      </c>
      <c r="F2518" s="2">
        <f>'Moving Avg'!D2518</f>
        <v>0</v>
      </c>
      <c r="G2518" s="2">
        <f>'Moving Avg'!F2518</f>
        <v>1.1635000000000002</v>
      </c>
      <c r="H2518" s="2">
        <f>'Moving Avg'!G2518</f>
        <v>1.8259999999999998</v>
      </c>
      <c r="I2518" s="2">
        <f>'Moving Avg'!H2518</f>
        <v>1.8519500000000009</v>
      </c>
      <c r="J2518" s="6" t="str">
        <f>OBV!F2518</f>
        <v>NEUTRAL</v>
      </c>
      <c r="K2518" s="6" t="str">
        <f>OBV!G2518</f>
        <v>NEUTRAL</v>
      </c>
      <c r="L2518" s="6" t="str">
        <f>OBV!H2518</f>
        <v>NEUTRAL</v>
      </c>
      <c r="M2518" s="8">
        <f t="shared" si="390"/>
        <v>50</v>
      </c>
      <c r="N2518" s="8">
        <f t="shared" si="391"/>
        <v>0</v>
      </c>
      <c r="O2518" s="8">
        <f t="shared" si="392"/>
        <v>0</v>
      </c>
      <c r="P2518" s="8">
        <f t="shared" si="393"/>
        <v>33</v>
      </c>
      <c r="Q2518" s="9">
        <f t="shared" si="394"/>
        <v>22.45</v>
      </c>
      <c r="R2518" s="9">
        <f t="shared" si="395"/>
        <v>18.25</v>
      </c>
      <c r="S2518" s="9">
        <f t="shared" si="396"/>
        <v>22.35</v>
      </c>
      <c r="T2518" s="9">
        <f t="shared" si="397"/>
        <v>20.75</v>
      </c>
      <c r="U2518" s="8">
        <f t="shared" si="398"/>
        <v>21.016666666666669</v>
      </c>
      <c r="V2518" s="8">
        <f t="shared" si="399"/>
        <v>20.950000000000003</v>
      </c>
    </row>
    <row r="2519" spans="1:22" ht="13.5" x14ac:dyDescent="0.25">
      <c r="A2519" s="3">
        <f>RSI!A2519</f>
        <v>0</v>
      </c>
      <c r="B2519" s="2">
        <f>RSI!B2519</f>
        <v>0</v>
      </c>
      <c r="C2519" s="2">
        <f>RSI!I2519</f>
        <v>8.6528518960973457</v>
      </c>
      <c r="D2519" s="2">
        <f>MACD!E2519</f>
        <v>0.9646489297767773</v>
      </c>
      <c r="E2519" s="2">
        <f>MACD!F2519</f>
        <v>0.86589520030546985</v>
      </c>
      <c r="F2519" s="2">
        <f>'Moving Avg'!D2519</f>
        <v>0</v>
      </c>
      <c r="G2519" s="2">
        <f>'Moving Avg'!F2519</f>
        <v>1.0510000000000002</v>
      </c>
      <c r="H2519" s="2">
        <f>'Moving Avg'!G2519</f>
        <v>1.7775999999999998</v>
      </c>
      <c r="I2519" s="2">
        <f>'Moving Avg'!H2519</f>
        <v>1.8488000000000004</v>
      </c>
      <c r="J2519" s="6" t="str">
        <f>OBV!F2519</f>
        <v>NEUTRAL</v>
      </c>
      <c r="K2519" s="6" t="str">
        <f>OBV!G2519</f>
        <v>NEUTRAL</v>
      </c>
      <c r="L2519" s="6" t="str">
        <f>OBV!H2519</f>
        <v>NEUTRAL</v>
      </c>
      <c r="M2519" s="8">
        <f t="shared" si="390"/>
        <v>50</v>
      </c>
      <c r="N2519" s="8">
        <f t="shared" si="391"/>
        <v>0</v>
      </c>
      <c r="O2519" s="8">
        <f t="shared" si="392"/>
        <v>0</v>
      </c>
      <c r="P2519" s="8">
        <f t="shared" si="393"/>
        <v>33</v>
      </c>
      <c r="Q2519" s="9">
        <f t="shared" si="394"/>
        <v>22.45</v>
      </c>
      <c r="R2519" s="9">
        <f t="shared" si="395"/>
        <v>18.25</v>
      </c>
      <c r="S2519" s="9">
        <f t="shared" si="396"/>
        <v>22.35</v>
      </c>
      <c r="T2519" s="9">
        <f t="shared" si="397"/>
        <v>20.75</v>
      </c>
      <c r="U2519" s="8">
        <f t="shared" si="398"/>
        <v>21.016666666666669</v>
      </c>
      <c r="V2519" s="8">
        <f t="shared" si="399"/>
        <v>20.950000000000003</v>
      </c>
    </row>
    <row r="2520" spans="1:22" ht="13.5" x14ac:dyDescent="0.25">
      <c r="A2520" s="3">
        <f>RSI!A2520</f>
        <v>0</v>
      </c>
      <c r="B2520" s="2">
        <f>RSI!B2520</f>
        <v>0</v>
      </c>
      <c r="C2520" s="2">
        <f>RSI!I2520</f>
        <v>8.6528518960973457</v>
      </c>
      <c r="D2520" s="2">
        <f>MACD!E2520</f>
        <v>0.7382831935022971</v>
      </c>
      <c r="E2520" s="2">
        <f>MACD!F2520</f>
        <v>0.8403727989448353</v>
      </c>
      <c r="F2520" s="2">
        <f>'Moving Avg'!D2520</f>
        <v>0</v>
      </c>
      <c r="G2520" s="2">
        <f>'Moving Avg'!F2520</f>
        <v>0.93750000000000022</v>
      </c>
      <c r="H2520" s="2">
        <f>'Moving Avg'!G2520</f>
        <v>1.7294</v>
      </c>
      <c r="I2520" s="2">
        <f>'Moving Avg'!H2520</f>
        <v>1.8456000000000006</v>
      </c>
      <c r="J2520" s="6" t="str">
        <f>OBV!F2520</f>
        <v>NEUTRAL</v>
      </c>
      <c r="K2520" s="6" t="str">
        <f>OBV!G2520</f>
        <v>NEUTRAL</v>
      </c>
      <c r="L2520" s="6" t="str">
        <f>OBV!H2520</f>
        <v>NEUTRAL</v>
      </c>
      <c r="M2520" s="8">
        <f t="shared" si="390"/>
        <v>50</v>
      </c>
      <c r="N2520" s="8">
        <f t="shared" si="391"/>
        <v>100</v>
      </c>
      <c r="O2520" s="8">
        <f t="shared" si="392"/>
        <v>0</v>
      </c>
      <c r="P2520" s="8">
        <f t="shared" si="393"/>
        <v>33</v>
      </c>
      <c r="Q2520" s="9">
        <f t="shared" si="394"/>
        <v>57.45</v>
      </c>
      <c r="R2520" s="9">
        <f t="shared" si="395"/>
        <v>38.25</v>
      </c>
      <c r="S2520" s="9">
        <f t="shared" si="396"/>
        <v>37.35</v>
      </c>
      <c r="T2520" s="9">
        <f t="shared" si="397"/>
        <v>45.75</v>
      </c>
      <c r="U2520" s="8">
        <f t="shared" si="398"/>
        <v>44.35</v>
      </c>
      <c r="V2520" s="8">
        <f t="shared" si="399"/>
        <v>44.7</v>
      </c>
    </row>
    <row r="2521" spans="1:22" ht="13.5" x14ac:dyDescent="0.25">
      <c r="A2521" s="3">
        <f>RSI!A2521</f>
        <v>0</v>
      </c>
      <c r="B2521" s="2">
        <f>RSI!B2521</f>
        <v>0</v>
      </c>
      <c r="C2521" s="2">
        <f>RSI!I2521</f>
        <v>8.6528518960973457</v>
      </c>
      <c r="D2521" s="2">
        <f>MACD!E2521</f>
        <v>0.55251763723594027</v>
      </c>
      <c r="E2521" s="2">
        <f>MACD!F2521</f>
        <v>0.78280176660305634</v>
      </c>
      <c r="F2521" s="2">
        <f>'Moving Avg'!D2521</f>
        <v>0</v>
      </c>
      <c r="G2521" s="2">
        <f>'Moving Avg'!F2521</f>
        <v>0.82150000000000012</v>
      </c>
      <c r="H2521" s="2">
        <f>'Moving Avg'!G2521</f>
        <v>1.6832</v>
      </c>
      <c r="I2521" s="2">
        <f>'Moving Avg'!H2521</f>
        <v>1.8423000000000005</v>
      </c>
      <c r="J2521" s="6" t="str">
        <f>OBV!F2521</f>
        <v>NEUTRAL</v>
      </c>
      <c r="K2521" s="6" t="str">
        <f>OBV!G2521</f>
        <v>NEUTRAL</v>
      </c>
      <c r="L2521" s="6" t="str">
        <f>OBV!H2521</f>
        <v>NEUTRAL</v>
      </c>
      <c r="M2521" s="8">
        <f t="shared" si="390"/>
        <v>50</v>
      </c>
      <c r="N2521" s="8">
        <f t="shared" si="391"/>
        <v>100</v>
      </c>
      <c r="O2521" s="8">
        <f t="shared" si="392"/>
        <v>0</v>
      </c>
      <c r="P2521" s="8">
        <f t="shared" si="393"/>
        <v>33</v>
      </c>
      <c r="Q2521" s="9">
        <f t="shared" si="394"/>
        <v>57.45</v>
      </c>
      <c r="R2521" s="9">
        <f t="shared" si="395"/>
        <v>38.25</v>
      </c>
      <c r="S2521" s="9">
        <f t="shared" si="396"/>
        <v>37.35</v>
      </c>
      <c r="T2521" s="9">
        <f t="shared" si="397"/>
        <v>45.75</v>
      </c>
      <c r="U2521" s="8">
        <f t="shared" si="398"/>
        <v>44.35</v>
      </c>
      <c r="V2521" s="8">
        <f t="shared" si="399"/>
        <v>44.7</v>
      </c>
    </row>
    <row r="2522" spans="1:22" ht="13.5" x14ac:dyDescent="0.25">
      <c r="A2522" s="3">
        <f>RSI!A2522</f>
        <v>0</v>
      </c>
      <c r="B2522" s="2">
        <f>RSI!B2522</f>
        <v>0</v>
      </c>
      <c r="C2522" s="2">
        <f>RSI!I2522</f>
        <v>8.6528518960973457</v>
      </c>
      <c r="D2522" s="2">
        <f>MACD!E2522</f>
        <v>0.40067832520690361</v>
      </c>
      <c r="E2522" s="2">
        <f>MACD!F2522</f>
        <v>0.70637707832382579</v>
      </c>
      <c r="F2522" s="2">
        <f>'Moving Avg'!D2522</f>
        <v>0</v>
      </c>
      <c r="G2522" s="2">
        <f>'Moving Avg'!F2522</f>
        <v>0.70300000000000007</v>
      </c>
      <c r="H2522" s="2">
        <f>'Moving Avg'!G2522</f>
        <v>1.6370000000000002</v>
      </c>
      <c r="I2522" s="2">
        <f>'Moving Avg'!H2522</f>
        <v>1.8389000000000004</v>
      </c>
      <c r="J2522" s="6" t="str">
        <f>OBV!F2522</f>
        <v>NEUTRAL</v>
      </c>
      <c r="K2522" s="6" t="str">
        <f>OBV!G2522</f>
        <v>NEUTRAL</v>
      </c>
      <c r="L2522" s="6" t="str">
        <f>OBV!H2522</f>
        <v>NEUTRAL</v>
      </c>
      <c r="M2522" s="8">
        <f t="shared" si="390"/>
        <v>50</v>
      </c>
      <c r="N2522" s="8">
        <f t="shared" si="391"/>
        <v>100</v>
      </c>
      <c r="O2522" s="8">
        <f t="shared" si="392"/>
        <v>0</v>
      </c>
      <c r="P2522" s="8">
        <f t="shared" si="393"/>
        <v>33</v>
      </c>
      <c r="Q2522" s="9">
        <f t="shared" si="394"/>
        <v>57.45</v>
      </c>
      <c r="R2522" s="9">
        <f t="shared" si="395"/>
        <v>38.25</v>
      </c>
      <c r="S2522" s="9">
        <f t="shared" si="396"/>
        <v>37.35</v>
      </c>
      <c r="T2522" s="9">
        <f t="shared" si="397"/>
        <v>45.75</v>
      </c>
      <c r="U2522" s="8">
        <f t="shared" si="398"/>
        <v>44.35</v>
      </c>
      <c r="V2522" s="8">
        <f t="shared" si="399"/>
        <v>44.7</v>
      </c>
    </row>
    <row r="2523" spans="1:22" ht="13.5" x14ac:dyDescent="0.25">
      <c r="A2523" s="3">
        <f>RSI!A2523</f>
        <v>0</v>
      </c>
      <c r="B2523" s="2">
        <f>RSI!B2523</f>
        <v>0</v>
      </c>
      <c r="C2523" s="2">
        <f>RSI!I2523</f>
        <v>8.6528518960973457</v>
      </c>
      <c r="D2523" s="2">
        <f>MACD!E2523</f>
        <v>0.27714976649233747</v>
      </c>
      <c r="E2523" s="2">
        <f>MACD!F2523</f>
        <v>0.62053161595752815</v>
      </c>
      <c r="F2523" s="2">
        <f>'Moving Avg'!D2523</f>
        <v>0</v>
      </c>
      <c r="G2523" s="2">
        <f>'Moving Avg'!F2523</f>
        <v>0.58299999999999996</v>
      </c>
      <c r="H2523" s="2">
        <f>'Moving Avg'!G2523</f>
        <v>1.5892000000000002</v>
      </c>
      <c r="I2523" s="2">
        <f>'Moving Avg'!H2523</f>
        <v>1.8353500000000005</v>
      </c>
      <c r="J2523" s="6" t="str">
        <f>OBV!F2523</f>
        <v>NEUTRAL</v>
      </c>
      <c r="K2523" s="6" t="str">
        <f>OBV!G2523</f>
        <v>NEUTRAL</v>
      </c>
      <c r="L2523" s="6" t="str">
        <f>OBV!H2523</f>
        <v>NEUTRAL</v>
      </c>
      <c r="M2523" s="8">
        <f t="shared" si="390"/>
        <v>50</v>
      </c>
      <c r="N2523" s="8">
        <f t="shared" si="391"/>
        <v>100</v>
      </c>
      <c r="O2523" s="8">
        <f t="shared" si="392"/>
        <v>0</v>
      </c>
      <c r="P2523" s="8">
        <f t="shared" si="393"/>
        <v>33</v>
      </c>
      <c r="Q2523" s="9">
        <f t="shared" si="394"/>
        <v>57.45</v>
      </c>
      <c r="R2523" s="9">
        <f t="shared" si="395"/>
        <v>38.25</v>
      </c>
      <c r="S2523" s="9">
        <f t="shared" si="396"/>
        <v>37.35</v>
      </c>
      <c r="T2523" s="9">
        <f t="shared" si="397"/>
        <v>45.75</v>
      </c>
      <c r="U2523" s="8">
        <f t="shared" si="398"/>
        <v>44.35</v>
      </c>
      <c r="V2523" s="8">
        <f t="shared" si="399"/>
        <v>44.7</v>
      </c>
    </row>
    <row r="2524" spans="1:22" ht="13.5" x14ac:dyDescent="0.25">
      <c r="A2524" s="3">
        <f>RSI!A2524</f>
        <v>0</v>
      </c>
      <c r="B2524" s="2">
        <f>RSI!B2524</f>
        <v>0</v>
      </c>
      <c r="C2524" s="2">
        <f>RSI!I2524</f>
        <v>8.6528518960973315</v>
      </c>
      <c r="D2524" s="2">
        <f>MACD!E2524</f>
        <v>0.17720973027445985</v>
      </c>
      <c r="E2524" s="2">
        <f>MACD!F2524</f>
        <v>0.53186723882091447</v>
      </c>
      <c r="F2524" s="2">
        <f>'Moving Avg'!D2524</f>
        <v>0</v>
      </c>
      <c r="G2524" s="2">
        <f>'Moving Avg'!F2524</f>
        <v>0.46299999999999997</v>
      </c>
      <c r="H2524" s="2">
        <f>'Moving Avg'!G2524</f>
        <v>1.5422</v>
      </c>
      <c r="I2524" s="2">
        <f>'Moving Avg'!H2524</f>
        <v>1.8318000000000003</v>
      </c>
      <c r="J2524" s="6" t="str">
        <f>OBV!F2524</f>
        <v>NEUTRAL</v>
      </c>
      <c r="K2524" s="6" t="str">
        <f>OBV!G2524</f>
        <v>NEUTRAL</v>
      </c>
      <c r="L2524" s="6" t="str">
        <f>OBV!H2524</f>
        <v>NEUTRAL</v>
      </c>
      <c r="M2524" s="8">
        <f t="shared" si="390"/>
        <v>50</v>
      </c>
      <c r="N2524" s="8">
        <f t="shared" si="391"/>
        <v>100</v>
      </c>
      <c r="O2524" s="8">
        <f t="shared" si="392"/>
        <v>0</v>
      </c>
      <c r="P2524" s="8">
        <f t="shared" si="393"/>
        <v>33</v>
      </c>
      <c r="Q2524" s="9">
        <f t="shared" si="394"/>
        <v>57.45</v>
      </c>
      <c r="R2524" s="9">
        <f t="shared" si="395"/>
        <v>38.25</v>
      </c>
      <c r="S2524" s="9">
        <f t="shared" si="396"/>
        <v>37.35</v>
      </c>
      <c r="T2524" s="9">
        <f t="shared" si="397"/>
        <v>45.75</v>
      </c>
      <c r="U2524" s="8">
        <f t="shared" si="398"/>
        <v>44.35</v>
      </c>
      <c r="V2524" s="8">
        <f t="shared" si="399"/>
        <v>44.7</v>
      </c>
    </row>
    <row r="2525" spans="1:22" ht="13.5" x14ac:dyDescent="0.25">
      <c r="A2525" s="3">
        <f>RSI!A2525</f>
        <v>0</v>
      </c>
      <c r="B2525" s="2">
        <f>RSI!B2525</f>
        <v>0</v>
      </c>
      <c r="C2525" s="2">
        <f>RSI!I2525</f>
        <v>8.6528518960973457</v>
      </c>
      <c r="D2525" s="2">
        <f>MACD!E2525</f>
        <v>9.68896479923681E-2</v>
      </c>
      <c r="E2525" s="2">
        <f>MACD!F2525</f>
        <v>0.44487172065520519</v>
      </c>
      <c r="F2525" s="2">
        <f>'Moving Avg'!D2525</f>
        <v>0</v>
      </c>
      <c r="G2525" s="2">
        <f>'Moving Avg'!F2525</f>
        <v>0.34399999999999997</v>
      </c>
      <c r="H2525" s="2">
        <f>'Moving Avg'!G2525</f>
        <v>1.4951999999999999</v>
      </c>
      <c r="I2525" s="2">
        <f>'Moving Avg'!H2525</f>
        <v>1.8282000000000003</v>
      </c>
      <c r="J2525" s="6" t="str">
        <f>OBV!F2525</f>
        <v>NEUTRAL</v>
      </c>
      <c r="K2525" s="6" t="str">
        <f>OBV!G2525</f>
        <v>NEUTRAL</v>
      </c>
      <c r="L2525" s="6" t="str">
        <f>OBV!H2525</f>
        <v>NEUTRAL</v>
      </c>
      <c r="M2525" s="8">
        <f t="shared" si="390"/>
        <v>50</v>
      </c>
      <c r="N2525" s="8">
        <f t="shared" si="391"/>
        <v>100</v>
      </c>
      <c r="O2525" s="8">
        <f t="shared" si="392"/>
        <v>0</v>
      </c>
      <c r="P2525" s="8">
        <f t="shared" si="393"/>
        <v>33</v>
      </c>
      <c r="Q2525" s="9">
        <f t="shared" si="394"/>
        <v>57.45</v>
      </c>
      <c r="R2525" s="9">
        <f t="shared" si="395"/>
        <v>38.25</v>
      </c>
      <c r="S2525" s="9">
        <f t="shared" si="396"/>
        <v>37.35</v>
      </c>
      <c r="T2525" s="9">
        <f t="shared" si="397"/>
        <v>45.75</v>
      </c>
      <c r="U2525" s="8">
        <f t="shared" si="398"/>
        <v>44.35</v>
      </c>
      <c r="V2525" s="8">
        <f t="shared" si="399"/>
        <v>44.7</v>
      </c>
    </row>
    <row r="2526" spans="1:22" ht="13.5" x14ac:dyDescent="0.25">
      <c r="A2526" s="3">
        <f>RSI!A2526</f>
        <v>0</v>
      </c>
      <c r="B2526" s="2">
        <f>RSI!B2526</f>
        <v>0</v>
      </c>
      <c r="C2526" s="2">
        <f>RSI!I2526</f>
        <v>8.6528518960973315</v>
      </c>
      <c r="D2526" s="2">
        <f>MACD!E2526</f>
        <v>3.2856653064890384E-2</v>
      </c>
      <c r="E2526" s="2">
        <f>MACD!F2526</f>
        <v>0.3624687071371423</v>
      </c>
      <c r="F2526" s="2">
        <f>'Moving Avg'!D2526</f>
        <v>0</v>
      </c>
      <c r="G2526" s="2">
        <f>'Moving Avg'!F2526</f>
        <v>0.22549999999999998</v>
      </c>
      <c r="H2526" s="2">
        <f>'Moving Avg'!G2526</f>
        <v>1.4484000000000001</v>
      </c>
      <c r="I2526" s="2">
        <f>'Moving Avg'!H2526</f>
        <v>1.8246000000000004</v>
      </c>
      <c r="J2526" s="6" t="str">
        <f>OBV!F2526</f>
        <v>NEUTRAL</v>
      </c>
      <c r="K2526" s="6" t="str">
        <f>OBV!G2526</f>
        <v>NEUTRAL</v>
      </c>
      <c r="L2526" s="6" t="str">
        <f>OBV!H2526</f>
        <v>NEUTRAL</v>
      </c>
      <c r="M2526" s="8">
        <f t="shared" si="390"/>
        <v>50</v>
      </c>
      <c r="N2526" s="8">
        <f t="shared" si="391"/>
        <v>100</v>
      </c>
      <c r="O2526" s="8">
        <f t="shared" si="392"/>
        <v>0</v>
      </c>
      <c r="P2526" s="8">
        <f t="shared" si="393"/>
        <v>33</v>
      </c>
      <c r="Q2526" s="9">
        <f t="shared" si="394"/>
        <v>57.45</v>
      </c>
      <c r="R2526" s="9">
        <f t="shared" si="395"/>
        <v>38.25</v>
      </c>
      <c r="S2526" s="9">
        <f t="shared" si="396"/>
        <v>37.35</v>
      </c>
      <c r="T2526" s="9">
        <f t="shared" si="397"/>
        <v>45.75</v>
      </c>
      <c r="U2526" s="8">
        <f t="shared" si="398"/>
        <v>44.35</v>
      </c>
      <c r="V2526" s="8">
        <f t="shared" si="399"/>
        <v>44.7</v>
      </c>
    </row>
    <row r="2527" spans="1:22" ht="13.5" x14ac:dyDescent="0.25">
      <c r="A2527" s="3">
        <f>RSI!A2527</f>
        <v>0</v>
      </c>
      <c r="B2527" s="2">
        <f>RSI!B2527</f>
        <v>0</v>
      </c>
      <c r="C2527" s="2">
        <f>RSI!I2527</f>
        <v>8.6528518960973457</v>
      </c>
      <c r="D2527" s="2">
        <f>MACD!E2527</f>
        <v>-1.7686082596978459E-2</v>
      </c>
      <c r="E2527" s="2">
        <f>MACD!F2527</f>
        <v>0.28643774919031817</v>
      </c>
      <c r="F2527" s="2">
        <f>'Moving Avg'!D2527</f>
        <v>0</v>
      </c>
      <c r="G2527" s="2">
        <f>'Moving Avg'!F2527</f>
        <v>0.1105</v>
      </c>
      <c r="H2527" s="2">
        <f>'Moving Avg'!G2527</f>
        <v>1.4018000000000002</v>
      </c>
      <c r="I2527" s="2">
        <f>'Moving Avg'!H2527</f>
        <v>1.8211000000000002</v>
      </c>
      <c r="J2527" s="6" t="str">
        <f>OBV!F2527</f>
        <v>NEUTRAL</v>
      </c>
      <c r="K2527" s="6" t="str">
        <f>OBV!G2527</f>
        <v>NEUTRAL</v>
      </c>
      <c r="L2527" s="6" t="str">
        <f>OBV!H2527</f>
        <v>NEUTRAL</v>
      </c>
      <c r="M2527" s="8">
        <f t="shared" si="390"/>
        <v>50</v>
      </c>
      <c r="N2527" s="8">
        <f t="shared" si="391"/>
        <v>100</v>
      </c>
      <c r="O2527" s="8">
        <f t="shared" si="392"/>
        <v>0</v>
      </c>
      <c r="P2527" s="8">
        <f t="shared" si="393"/>
        <v>33</v>
      </c>
      <c r="Q2527" s="9">
        <f t="shared" si="394"/>
        <v>57.45</v>
      </c>
      <c r="R2527" s="9">
        <f t="shared" si="395"/>
        <v>38.25</v>
      </c>
      <c r="S2527" s="9">
        <f t="shared" si="396"/>
        <v>37.35</v>
      </c>
      <c r="T2527" s="9">
        <f t="shared" si="397"/>
        <v>45.75</v>
      </c>
      <c r="U2527" s="8">
        <f t="shared" si="398"/>
        <v>44.35</v>
      </c>
      <c r="V2527" s="8">
        <f t="shared" si="399"/>
        <v>44.7</v>
      </c>
    </row>
    <row r="2528" spans="1:22" ht="13.5" x14ac:dyDescent="0.25">
      <c r="A2528" s="3">
        <f>RSI!A2528</f>
        <v>0</v>
      </c>
      <c r="B2528" s="2">
        <f>RSI!B2528</f>
        <v>0</v>
      </c>
      <c r="C2528" s="2">
        <f>RSI!I2528</f>
        <v>8.6528518960973457</v>
      </c>
      <c r="D2528" s="2">
        <f>MACD!E2528</f>
        <v>-5.7083541219844547E-2</v>
      </c>
      <c r="E2528" s="2">
        <f>MACD!F2528</f>
        <v>0.21773349110828566</v>
      </c>
      <c r="F2528" s="2">
        <f>'Moving Avg'!D2528</f>
        <v>0</v>
      </c>
      <c r="G2528" s="2">
        <f>'Moving Avg'!F2528</f>
        <v>0</v>
      </c>
      <c r="H2528" s="2">
        <f>'Moving Avg'!G2528</f>
        <v>1.3532</v>
      </c>
      <c r="I2528" s="2">
        <f>'Moving Avg'!H2528</f>
        <v>1.8174999999999999</v>
      </c>
      <c r="J2528" s="6" t="str">
        <f>OBV!F2528</f>
        <v>NEUTRAL</v>
      </c>
      <c r="K2528" s="6" t="str">
        <f>OBV!G2528</f>
        <v>NEUTRAL</v>
      </c>
      <c r="L2528" s="6" t="str">
        <f>OBV!H2528</f>
        <v>NEUTRAL</v>
      </c>
      <c r="M2528" s="8">
        <f t="shared" si="390"/>
        <v>50</v>
      </c>
      <c r="N2528" s="8">
        <f t="shared" si="391"/>
        <v>100</v>
      </c>
      <c r="O2528" s="8">
        <f t="shared" si="392"/>
        <v>0</v>
      </c>
      <c r="P2528" s="8">
        <f t="shared" si="393"/>
        <v>33</v>
      </c>
      <c r="Q2528" s="9">
        <f t="shared" si="394"/>
        <v>57.45</v>
      </c>
      <c r="R2528" s="9">
        <f t="shared" si="395"/>
        <v>38.25</v>
      </c>
      <c r="S2528" s="9">
        <f t="shared" si="396"/>
        <v>37.35</v>
      </c>
      <c r="T2528" s="9">
        <f t="shared" si="397"/>
        <v>45.75</v>
      </c>
      <c r="U2528" s="8">
        <f t="shared" si="398"/>
        <v>44.35</v>
      </c>
      <c r="V2528" s="8">
        <f t="shared" si="399"/>
        <v>44.7</v>
      </c>
    </row>
    <row r="2529" spans="1:22" ht="13.5" x14ac:dyDescent="0.25">
      <c r="A2529" s="3">
        <f>RSI!A2529</f>
        <v>0</v>
      </c>
      <c r="B2529" s="2">
        <f>RSI!B2529</f>
        <v>0</v>
      </c>
      <c r="C2529" s="2">
        <f>RSI!I2529</f>
        <v>8.6528518960973315</v>
      </c>
      <c r="D2529" s="2">
        <f>MACD!E2529</f>
        <v>-8.7299971295083323E-2</v>
      </c>
      <c r="E2529" s="2">
        <f>MACD!F2529</f>
        <v>0.15672679862761185</v>
      </c>
      <c r="F2529" s="2">
        <f>'Moving Avg'!D2529</f>
        <v>0</v>
      </c>
      <c r="G2529" s="2">
        <f>'Moving Avg'!F2529</f>
        <v>0</v>
      </c>
      <c r="H2529" s="2">
        <f>'Moving Avg'!G2529</f>
        <v>1.3066</v>
      </c>
      <c r="I2529" s="2">
        <f>'Moving Avg'!H2529</f>
        <v>1.8139000000000001</v>
      </c>
      <c r="J2529" s="6" t="str">
        <f>OBV!F2529</f>
        <v>NEUTRAL</v>
      </c>
      <c r="K2529" s="6" t="str">
        <f>OBV!G2529</f>
        <v>NEUTRAL</v>
      </c>
      <c r="L2529" s="6" t="str">
        <f>OBV!H2529</f>
        <v>NEUTRAL</v>
      </c>
      <c r="M2529" s="8">
        <f t="shared" si="390"/>
        <v>50</v>
      </c>
      <c r="N2529" s="8">
        <f t="shared" si="391"/>
        <v>100</v>
      </c>
      <c r="O2529" s="8">
        <f t="shared" si="392"/>
        <v>0</v>
      </c>
      <c r="P2529" s="8">
        <f t="shared" si="393"/>
        <v>33</v>
      </c>
      <c r="Q2529" s="9">
        <f t="shared" si="394"/>
        <v>57.45</v>
      </c>
      <c r="R2529" s="9">
        <f t="shared" si="395"/>
        <v>38.25</v>
      </c>
      <c r="S2529" s="9">
        <f t="shared" si="396"/>
        <v>37.35</v>
      </c>
      <c r="T2529" s="9">
        <f t="shared" si="397"/>
        <v>45.75</v>
      </c>
      <c r="U2529" s="8">
        <f t="shared" si="398"/>
        <v>44.35</v>
      </c>
      <c r="V2529" s="8">
        <f t="shared" si="399"/>
        <v>44.7</v>
      </c>
    </row>
    <row r="2530" spans="1:22" ht="13.5" x14ac:dyDescent="0.25">
      <c r="A2530" s="3">
        <f>RSI!A2530</f>
        <v>0</v>
      </c>
      <c r="B2530" s="2">
        <f>RSI!B2530</f>
        <v>0</v>
      </c>
      <c r="C2530" s="2">
        <f>RSI!I2530</f>
        <v>8.6528518960973315</v>
      </c>
      <c r="D2530" s="2">
        <f>MACD!E2530</f>
        <v>-0.109978941054372</v>
      </c>
      <c r="E2530" s="2">
        <f>MACD!F2530</f>
        <v>0.10338565069121509</v>
      </c>
      <c r="F2530" s="2">
        <f>'Moving Avg'!D2530</f>
        <v>0</v>
      </c>
      <c r="G2530" s="2">
        <f>'Moving Avg'!F2530</f>
        <v>0</v>
      </c>
      <c r="H2530" s="2">
        <f>'Moving Avg'!G2530</f>
        <v>1.2605999999999997</v>
      </c>
      <c r="I2530" s="2">
        <f>'Moving Avg'!H2530</f>
        <v>1.8103</v>
      </c>
      <c r="J2530" s="6" t="str">
        <f>OBV!F2530</f>
        <v>NEUTRAL</v>
      </c>
      <c r="K2530" s="6" t="str">
        <f>OBV!G2530</f>
        <v>NEUTRAL</v>
      </c>
      <c r="L2530" s="6" t="str">
        <f>OBV!H2530</f>
        <v>NEUTRAL</v>
      </c>
      <c r="M2530" s="8">
        <f t="shared" si="390"/>
        <v>50</v>
      </c>
      <c r="N2530" s="8">
        <f t="shared" si="391"/>
        <v>100</v>
      </c>
      <c r="O2530" s="8">
        <f t="shared" si="392"/>
        <v>0</v>
      </c>
      <c r="P2530" s="8">
        <f t="shared" si="393"/>
        <v>33</v>
      </c>
      <c r="Q2530" s="9">
        <f t="shared" si="394"/>
        <v>57.45</v>
      </c>
      <c r="R2530" s="9">
        <f t="shared" si="395"/>
        <v>38.25</v>
      </c>
      <c r="S2530" s="9">
        <f t="shared" si="396"/>
        <v>37.35</v>
      </c>
      <c r="T2530" s="9">
        <f t="shared" si="397"/>
        <v>45.75</v>
      </c>
      <c r="U2530" s="8">
        <f t="shared" si="398"/>
        <v>44.35</v>
      </c>
      <c r="V2530" s="8">
        <f t="shared" si="399"/>
        <v>44.7</v>
      </c>
    </row>
    <row r="2531" spans="1:22" ht="13.5" x14ac:dyDescent="0.25">
      <c r="A2531" s="3">
        <f>RSI!A2531</f>
        <v>0</v>
      </c>
      <c r="B2531" s="2">
        <f>RSI!B2531</f>
        <v>0</v>
      </c>
      <c r="C2531" s="2">
        <f>RSI!I2531</f>
        <v>8.6528518960973315</v>
      </c>
      <c r="D2531" s="2">
        <f>MACD!E2531</f>
        <v>-0.12649404338937736</v>
      </c>
      <c r="E2531" s="2">
        <f>MACD!F2531</f>
        <v>5.7409711875096608E-2</v>
      </c>
      <c r="F2531" s="2">
        <f>'Moving Avg'!D2531</f>
        <v>0</v>
      </c>
      <c r="G2531" s="2">
        <f>'Moving Avg'!F2531</f>
        <v>0</v>
      </c>
      <c r="H2531" s="2">
        <f>'Moving Avg'!G2531</f>
        <v>1.2147999999999999</v>
      </c>
      <c r="I2531" s="2">
        <f>'Moving Avg'!H2531</f>
        <v>1.8067000000000002</v>
      </c>
      <c r="J2531" s="6" t="str">
        <f>OBV!F2531</f>
        <v>NEUTRAL</v>
      </c>
      <c r="K2531" s="6" t="str">
        <f>OBV!G2531</f>
        <v>NEUTRAL</v>
      </c>
      <c r="L2531" s="6" t="str">
        <f>OBV!H2531</f>
        <v>NEUTRAL</v>
      </c>
      <c r="M2531" s="8">
        <f t="shared" si="390"/>
        <v>50</v>
      </c>
      <c r="N2531" s="8">
        <f t="shared" si="391"/>
        <v>100</v>
      </c>
      <c r="O2531" s="8">
        <f t="shared" si="392"/>
        <v>0</v>
      </c>
      <c r="P2531" s="8">
        <f t="shared" si="393"/>
        <v>33</v>
      </c>
      <c r="Q2531" s="9">
        <f t="shared" si="394"/>
        <v>57.45</v>
      </c>
      <c r="R2531" s="9">
        <f t="shared" si="395"/>
        <v>38.25</v>
      </c>
      <c r="S2531" s="9">
        <f t="shared" si="396"/>
        <v>37.35</v>
      </c>
      <c r="T2531" s="9">
        <f t="shared" si="397"/>
        <v>45.75</v>
      </c>
      <c r="U2531" s="8">
        <f t="shared" si="398"/>
        <v>44.35</v>
      </c>
      <c r="V2531" s="8">
        <f t="shared" si="399"/>
        <v>44.7</v>
      </c>
    </row>
    <row r="2532" spans="1:22" ht="13.5" x14ac:dyDescent="0.25">
      <c r="A2532" s="3">
        <f>RSI!A2532</f>
        <v>0</v>
      </c>
      <c r="B2532" s="2">
        <f>RSI!B2532</f>
        <v>0</v>
      </c>
      <c r="C2532" s="2">
        <f>RSI!I2532</f>
        <v>8.6528518960973315</v>
      </c>
      <c r="D2532" s="2">
        <f>MACD!E2532</f>
        <v>-0.13799169857048557</v>
      </c>
      <c r="E2532" s="2">
        <f>MACD!F2532</f>
        <v>1.8329429785980178E-2</v>
      </c>
      <c r="F2532" s="2">
        <f>'Moving Avg'!D2532</f>
        <v>0</v>
      </c>
      <c r="G2532" s="2">
        <f>'Moving Avg'!F2532</f>
        <v>0</v>
      </c>
      <c r="H2532" s="2">
        <f>'Moving Avg'!G2532</f>
        <v>1.1689999999999998</v>
      </c>
      <c r="I2532" s="2">
        <f>'Moving Avg'!H2532</f>
        <v>1.8030000000000002</v>
      </c>
      <c r="J2532" s="6" t="str">
        <f>OBV!F2532</f>
        <v>NEUTRAL</v>
      </c>
      <c r="K2532" s="6" t="str">
        <f>OBV!G2532</f>
        <v>NEUTRAL</v>
      </c>
      <c r="L2532" s="6" t="str">
        <f>OBV!H2532</f>
        <v>NEUTRAL</v>
      </c>
      <c r="M2532" s="8">
        <f t="shared" si="390"/>
        <v>50</v>
      </c>
      <c r="N2532" s="8">
        <f t="shared" si="391"/>
        <v>100</v>
      </c>
      <c r="O2532" s="8">
        <f t="shared" si="392"/>
        <v>0</v>
      </c>
      <c r="P2532" s="8">
        <f t="shared" si="393"/>
        <v>33</v>
      </c>
      <c r="Q2532" s="9">
        <f t="shared" si="394"/>
        <v>57.45</v>
      </c>
      <c r="R2532" s="9">
        <f t="shared" si="395"/>
        <v>38.25</v>
      </c>
      <c r="S2532" s="9">
        <f t="shared" si="396"/>
        <v>37.35</v>
      </c>
      <c r="T2532" s="9">
        <f t="shared" si="397"/>
        <v>45.75</v>
      </c>
      <c r="U2532" s="8">
        <f t="shared" si="398"/>
        <v>44.35</v>
      </c>
      <c r="V2532" s="8">
        <f t="shared" si="399"/>
        <v>44.7</v>
      </c>
    </row>
    <row r="2533" spans="1:22" ht="13.5" x14ac:dyDescent="0.25">
      <c r="A2533" s="3">
        <f>RSI!A2533</f>
        <v>0</v>
      </c>
      <c r="B2533" s="2">
        <f>RSI!B2533</f>
        <v>0</v>
      </c>
      <c r="C2533" s="2">
        <f>RSI!I2533</f>
        <v>8.6528518960973315</v>
      </c>
      <c r="D2533" s="2">
        <f>MACD!E2533</f>
        <v>-0.1454272780021745</v>
      </c>
      <c r="E2533" s="2">
        <f>MACD!F2533</f>
        <v>-1.442191177165076E-2</v>
      </c>
      <c r="F2533" s="2">
        <f>'Moving Avg'!D2533</f>
        <v>0</v>
      </c>
      <c r="G2533" s="2">
        <f>'Moving Avg'!F2533</f>
        <v>0</v>
      </c>
      <c r="H2533" s="2">
        <f>'Moving Avg'!G2533</f>
        <v>1.1232</v>
      </c>
      <c r="I2533" s="2">
        <f>'Moving Avg'!H2533</f>
        <v>1.7991500000000002</v>
      </c>
      <c r="J2533" s="6" t="str">
        <f>OBV!F2533</f>
        <v>NEUTRAL</v>
      </c>
      <c r="K2533" s="6" t="str">
        <f>OBV!G2533</f>
        <v>NEUTRAL</v>
      </c>
      <c r="L2533" s="6" t="str">
        <f>OBV!H2533</f>
        <v>NEUTRAL</v>
      </c>
      <c r="M2533" s="8">
        <f t="shared" si="390"/>
        <v>50</v>
      </c>
      <c r="N2533" s="8">
        <f t="shared" si="391"/>
        <v>100</v>
      </c>
      <c r="O2533" s="8">
        <f t="shared" si="392"/>
        <v>0</v>
      </c>
      <c r="P2533" s="8">
        <f t="shared" si="393"/>
        <v>33</v>
      </c>
      <c r="Q2533" s="9">
        <f t="shared" si="394"/>
        <v>57.45</v>
      </c>
      <c r="R2533" s="9">
        <f t="shared" si="395"/>
        <v>38.25</v>
      </c>
      <c r="S2533" s="9">
        <f t="shared" si="396"/>
        <v>37.35</v>
      </c>
      <c r="T2533" s="9">
        <f t="shared" si="397"/>
        <v>45.75</v>
      </c>
      <c r="U2533" s="8">
        <f t="shared" si="398"/>
        <v>44.35</v>
      </c>
      <c r="V2533" s="8">
        <f t="shared" si="399"/>
        <v>44.7</v>
      </c>
    </row>
    <row r="2534" spans="1:22" ht="13.5" x14ac:dyDescent="0.25">
      <c r="A2534" s="3">
        <f>RSI!A2534</f>
        <v>0</v>
      </c>
      <c r="B2534" s="2">
        <f>RSI!B2534</f>
        <v>0</v>
      </c>
      <c r="C2534" s="2">
        <f>RSI!I2534</f>
        <v>8.6528518960973315</v>
      </c>
      <c r="D2534" s="2">
        <f>MACD!E2534</f>
        <v>-0.14959558350560972</v>
      </c>
      <c r="E2534" s="2">
        <f>MACD!F2534</f>
        <v>-4.1456646118442554E-2</v>
      </c>
      <c r="F2534" s="2">
        <f>'Moving Avg'!D2534</f>
        <v>0</v>
      </c>
      <c r="G2534" s="2">
        <f>'Moving Avg'!F2534</f>
        <v>0</v>
      </c>
      <c r="H2534" s="2">
        <f>'Moving Avg'!G2534</f>
        <v>1.0773999999999999</v>
      </c>
      <c r="I2534" s="2">
        <f>'Moving Avg'!H2534</f>
        <v>1.7951500000000005</v>
      </c>
      <c r="J2534" s="6" t="str">
        <f>OBV!F2534</f>
        <v>NEUTRAL</v>
      </c>
      <c r="K2534" s="6" t="str">
        <f>OBV!G2534</f>
        <v>NEUTRAL</v>
      </c>
      <c r="L2534" s="6" t="str">
        <f>OBV!H2534</f>
        <v>NEUTRAL</v>
      </c>
      <c r="M2534" s="8">
        <f t="shared" si="390"/>
        <v>50</v>
      </c>
      <c r="N2534" s="8">
        <f t="shared" si="391"/>
        <v>100</v>
      </c>
      <c r="O2534" s="8">
        <f t="shared" si="392"/>
        <v>0</v>
      </c>
      <c r="P2534" s="8">
        <f t="shared" si="393"/>
        <v>33</v>
      </c>
      <c r="Q2534" s="9">
        <f t="shared" si="394"/>
        <v>57.45</v>
      </c>
      <c r="R2534" s="9">
        <f t="shared" si="395"/>
        <v>38.25</v>
      </c>
      <c r="S2534" s="9">
        <f t="shared" si="396"/>
        <v>37.35</v>
      </c>
      <c r="T2534" s="9">
        <f t="shared" si="397"/>
        <v>45.75</v>
      </c>
      <c r="U2534" s="8">
        <f t="shared" si="398"/>
        <v>44.35</v>
      </c>
      <c r="V2534" s="8">
        <f t="shared" si="399"/>
        <v>44.7</v>
      </c>
    </row>
    <row r="2535" spans="1:22" ht="13.5" x14ac:dyDescent="0.25">
      <c r="A2535" s="3">
        <f>RSI!A2535</f>
        <v>0</v>
      </c>
      <c r="B2535" s="2">
        <f>RSI!B2535</f>
        <v>0</v>
      </c>
      <c r="C2535" s="2">
        <f>RSI!I2535</f>
        <v>8.6528518960973315</v>
      </c>
      <c r="D2535" s="2">
        <f>MACD!E2535</f>
        <v>-0.15115655695125715</v>
      </c>
      <c r="E2535" s="2">
        <f>MACD!F2535</f>
        <v>-6.3396628285005474E-2</v>
      </c>
      <c r="F2535" s="2">
        <f>'Moving Avg'!D2535</f>
        <v>0</v>
      </c>
      <c r="G2535" s="2">
        <f>'Moving Avg'!F2535</f>
        <v>0</v>
      </c>
      <c r="H2535" s="2">
        <f>'Moving Avg'!G2535</f>
        <v>1.0316000000000001</v>
      </c>
      <c r="I2535" s="2">
        <f>'Moving Avg'!H2535</f>
        <v>1.7910000000000001</v>
      </c>
      <c r="J2535" s="6" t="str">
        <f>OBV!F2535</f>
        <v>NEUTRAL</v>
      </c>
      <c r="K2535" s="6" t="str">
        <f>OBV!G2535</f>
        <v>NEUTRAL</v>
      </c>
      <c r="L2535" s="6" t="str">
        <f>OBV!H2535</f>
        <v>NEUTRAL</v>
      </c>
      <c r="M2535" s="8">
        <f t="shared" si="390"/>
        <v>50</v>
      </c>
      <c r="N2535" s="8">
        <f t="shared" si="391"/>
        <v>100</v>
      </c>
      <c r="O2535" s="8">
        <f t="shared" si="392"/>
        <v>0</v>
      </c>
      <c r="P2535" s="8">
        <f t="shared" si="393"/>
        <v>33</v>
      </c>
      <c r="Q2535" s="9">
        <f t="shared" si="394"/>
        <v>57.45</v>
      </c>
      <c r="R2535" s="9">
        <f t="shared" si="395"/>
        <v>38.25</v>
      </c>
      <c r="S2535" s="9">
        <f t="shared" si="396"/>
        <v>37.35</v>
      </c>
      <c r="T2535" s="9">
        <f t="shared" si="397"/>
        <v>45.75</v>
      </c>
      <c r="U2535" s="8">
        <f t="shared" si="398"/>
        <v>44.35</v>
      </c>
      <c r="V2535" s="8">
        <f t="shared" si="399"/>
        <v>44.7</v>
      </c>
    </row>
    <row r="2536" spans="1:22" ht="13.5" x14ac:dyDescent="0.25">
      <c r="A2536" s="3">
        <f>RSI!A2536</f>
        <v>0</v>
      </c>
      <c r="B2536" s="2">
        <f>RSI!B2536</f>
        <v>0</v>
      </c>
      <c r="C2536" s="2">
        <f>RSI!I2536</f>
        <v>8.6528518960973315</v>
      </c>
      <c r="D2536" s="2">
        <f>MACD!E2536</f>
        <v>-0.15065695999897227</v>
      </c>
      <c r="E2536" s="2">
        <f>MACD!F2536</f>
        <v>-8.0848694627798839E-2</v>
      </c>
      <c r="F2536" s="2">
        <f>'Moving Avg'!D2536</f>
        <v>0</v>
      </c>
      <c r="G2536" s="2">
        <f>'Moving Avg'!F2536</f>
        <v>0</v>
      </c>
      <c r="H2536" s="2">
        <f>'Moving Avg'!G2536</f>
        <v>0.98599999999999977</v>
      </c>
      <c r="I2536" s="2">
        <f>'Moving Avg'!H2536</f>
        <v>1.7867000000000004</v>
      </c>
      <c r="J2536" s="6" t="str">
        <f>OBV!F2536</f>
        <v>NEUTRAL</v>
      </c>
      <c r="K2536" s="6" t="str">
        <f>OBV!G2536</f>
        <v>NEUTRAL</v>
      </c>
      <c r="L2536" s="6" t="str">
        <f>OBV!H2536</f>
        <v>NEUTRAL</v>
      </c>
      <c r="M2536" s="8">
        <f t="shared" si="390"/>
        <v>50</v>
      </c>
      <c r="N2536" s="8">
        <f t="shared" si="391"/>
        <v>100</v>
      </c>
      <c r="O2536" s="8">
        <f t="shared" si="392"/>
        <v>0</v>
      </c>
      <c r="P2536" s="8">
        <f t="shared" si="393"/>
        <v>33</v>
      </c>
      <c r="Q2536" s="9">
        <f t="shared" si="394"/>
        <v>57.45</v>
      </c>
      <c r="R2536" s="9">
        <f t="shared" si="395"/>
        <v>38.25</v>
      </c>
      <c r="S2536" s="9">
        <f t="shared" si="396"/>
        <v>37.35</v>
      </c>
      <c r="T2536" s="9">
        <f t="shared" si="397"/>
        <v>45.75</v>
      </c>
      <c r="U2536" s="8">
        <f t="shared" si="398"/>
        <v>44.35</v>
      </c>
      <c r="V2536" s="8">
        <f t="shared" si="399"/>
        <v>44.7</v>
      </c>
    </row>
    <row r="2537" spans="1:22" ht="13.5" x14ac:dyDescent="0.25">
      <c r="A2537" s="3">
        <f>RSI!A2537</f>
        <v>0</v>
      </c>
      <c r="B2537" s="2">
        <f>RSI!B2537</f>
        <v>0</v>
      </c>
      <c r="C2537" s="2">
        <f>RSI!I2537</f>
        <v>8.6528518960973315</v>
      </c>
      <c r="D2537" s="2">
        <f>MACD!E2537</f>
        <v>-0.14854864945232205</v>
      </c>
      <c r="E2537" s="2">
        <f>MACD!F2537</f>
        <v>-9.4388685592703483E-2</v>
      </c>
      <c r="F2537" s="2">
        <f>'Moving Avg'!D2537</f>
        <v>0</v>
      </c>
      <c r="G2537" s="2">
        <f>'Moving Avg'!F2537</f>
        <v>0</v>
      </c>
      <c r="H2537" s="2">
        <f>'Moving Avg'!G2537</f>
        <v>0.94239999999999979</v>
      </c>
      <c r="I2537" s="2">
        <f>'Moving Avg'!H2537</f>
        <v>1.7822500000000006</v>
      </c>
      <c r="J2537" s="6" t="str">
        <f>OBV!F2537</f>
        <v>NEUTRAL</v>
      </c>
      <c r="K2537" s="6" t="str">
        <f>OBV!G2537</f>
        <v>NEUTRAL</v>
      </c>
      <c r="L2537" s="6" t="str">
        <f>OBV!H2537</f>
        <v>NEUTRAL</v>
      </c>
      <c r="M2537" s="8">
        <f t="shared" si="390"/>
        <v>50</v>
      </c>
      <c r="N2537" s="8">
        <f t="shared" si="391"/>
        <v>100</v>
      </c>
      <c r="O2537" s="8">
        <f t="shared" si="392"/>
        <v>0</v>
      </c>
      <c r="P2537" s="8">
        <f t="shared" si="393"/>
        <v>33</v>
      </c>
      <c r="Q2537" s="9">
        <f t="shared" si="394"/>
        <v>57.45</v>
      </c>
      <c r="R2537" s="9">
        <f t="shared" si="395"/>
        <v>38.25</v>
      </c>
      <c r="S2537" s="9">
        <f t="shared" si="396"/>
        <v>37.35</v>
      </c>
      <c r="T2537" s="9">
        <f t="shared" si="397"/>
        <v>45.75</v>
      </c>
      <c r="U2537" s="8">
        <f t="shared" si="398"/>
        <v>44.35</v>
      </c>
      <c r="V2537" s="8">
        <f t="shared" si="399"/>
        <v>44.7</v>
      </c>
    </row>
    <row r="2538" spans="1:22" ht="13.5" x14ac:dyDescent="0.25">
      <c r="A2538" s="3">
        <f>RSI!A2538</f>
        <v>0</v>
      </c>
      <c r="B2538" s="2">
        <f>RSI!B2538</f>
        <v>0</v>
      </c>
      <c r="C2538" s="2">
        <f>RSI!I2538</f>
        <v>8.6528518960973315</v>
      </c>
      <c r="D2538" s="2">
        <f>MACD!E2538</f>
        <v>-0.14520397709295424</v>
      </c>
      <c r="E2538" s="2">
        <f>MACD!F2538</f>
        <v>-0.10455174389275364</v>
      </c>
      <c r="F2538" s="2">
        <f>'Moving Avg'!D2538</f>
        <v>0</v>
      </c>
      <c r="G2538" s="2">
        <f>'Moving Avg'!F2538</f>
        <v>0</v>
      </c>
      <c r="H2538" s="2">
        <f>'Moving Avg'!G2538</f>
        <v>0.89699999999999991</v>
      </c>
      <c r="I2538" s="2">
        <f>'Moving Avg'!H2538</f>
        <v>1.7776000000000005</v>
      </c>
      <c r="J2538" s="6" t="str">
        <f>OBV!F2538</f>
        <v>NEUTRAL</v>
      </c>
      <c r="K2538" s="6" t="str">
        <f>OBV!G2538</f>
        <v>NEUTRAL</v>
      </c>
      <c r="L2538" s="6" t="str">
        <f>OBV!H2538</f>
        <v>NEUTRAL</v>
      </c>
      <c r="M2538" s="8">
        <f t="shared" si="390"/>
        <v>50</v>
      </c>
      <c r="N2538" s="8">
        <f t="shared" si="391"/>
        <v>100</v>
      </c>
      <c r="O2538" s="8">
        <f t="shared" si="392"/>
        <v>0</v>
      </c>
      <c r="P2538" s="8">
        <f t="shared" si="393"/>
        <v>33</v>
      </c>
      <c r="Q2538" s="9">
        <f t="shared" si="394"/>
        <v>57.45</v>
      </c>
      <c r="R2538" s="9">
        <f t="shared" si="395"/>
        <v>38.25</v>
      </c>
      <c r="S2538" s="9">
        <f t="shared" si="396"/>
        <v>37.35</v>
      </c>
      <c r="T2538" s="9">
        <f t="shared" si="397"/>
        <v>45.75</v>
      </c>
      <c r="U2538" s="8">
        <f t="shared" si="398"/>
        <v>44.35</v>
      </c>
      <c r="V2538" s="8">
        <f t="shared" si="399"/>
        <v>44.7</v>
      </c>
    </row>
    <row r="2539" spans="1:22" ht="13.5" x14ac:dyDescent="0.25">
      <c r="A2539" s="3">
        <f>RSI!A2539</f>
        <v>0</v>
      </c>
      <c r="B2539" s="2">
        <f>RSI!B2539</f>
        <v>0</v>
      </c>
      <c r="C2539" s="2">
        <f>RSI!I2539</f>
        <v>8.6528518960973315</v>
      </c>
      <c r="D2539" s="2">
        <f>MACD!E2539</f>
        <v>-0.14092876111803124</v>
      </c>
      <c r="E2539" s="2">
        <f>MACD!F2539</f>
        <v>-0.11182714733780917</v>
      </c>
      <c r="F2539" s="2">
        <f>'Moving Avg'!D2539</f>
        <v>0</v>
      </c>
      <c r="G2539" s="2">
        <f>'Moving Avg'!F2539</f>
        <v>0</v>
      </c>
      <c r="H2539" s="2">
        <f>'Moving Avg'!G2539</f>
        <v>0.85179999999999989</v>
      </c>
      <c r="I2539" s="2">
        <f>'Moving Avg'!H2539</f>
        <v>1.7727500000000003</v>
      </c>
      <c r="J2539" s="6" t="str">
        <f>OBV!F2539</f>
        <v>NEUTRAL</v>
      </c>
      <c r="K2539" s="6" t="str">
        <f>OBV!G2539</f>
        <v>NEUTRAL</v>
      </c>
      <c r="L2539" s="6" t="str">
        <f>OBV!H2539</f>
        <v>NEUTRAL</v>
      </c>
      <c r="M2539" s="8">
        <f t="shared" si="390"/>
        <v>50</v>
      </c>
      <c r="N2539" s="8">
        <f t="shared" si="391"/>
        <v>100</v>
      </c>
      <c r="O2539" s="8">
        <f t="shared" si="392"/>
        <v>0</v>
      </c>
      <c r="P2539" s="8">
        <f t="shared" si="393"/>
        <v>33</v>
      </c>
      <c r="Q2539" s="9">
        <f t="shared" si="394"/>
        <v>57.45</v>
      </c>
      <c r="R2539" s="9">
        <f t="shared" si="395"/>
        <v>38.25</v>
      </c>
      <c r="S2539" s="9">
        <f t="shared" si="396"/>
        <v>37.35</v>
      </c>
      <c r="T2539" s="9">
        <f t="shared" si="397"/>
        <v>45.75</v>
      </c>
      <c r="U2539" s="8">
        <f t="shared" si="398"/>
        <v>44.35</v>
      </c>
      <c r="V2539" s="8">
        <f t="shared" si="399"/>
        <v>44.7</v>
      </c>
    </row>
    <row r="2540" spans="1:22" ht="13.5" x14ac:dyDescent="0.25">
      <c r="A2540" s="3">
        <f>RSI!A2540</f>
        <v>0</v>
      </c>
      <c r="B2540" s="2">
        <f>RSI!B2540</f>
        <v>0</v>
      </c>
      <c r="C2540" s="2">
        <f>RSI!I2540</f>
        <v>8.6528518960973315</v>
      </c>
      <c r="D2540" s="2">
        <f>MACD!E2540</f>
        <v>-0.13597320716482342</v>
      </c>
      <c r="E2540" s="2">
        <f>MACD!F2540</f>
        <v>-0.11665635930321203</v>
      </c>
      <c r="F2540" s="2">
        <f>'Moving Avg'!D2540</f>
        <v>0</v>
      </c>
      <c r="G2540" s="2">
        <f>'Moving Avg'!F2540</f>
        <v>0</v>
      </c>
      <c r="H2540" s="2">
        <f>'Moving Avg'!G2540</f>
        <v>0.80819999999999992</v>
      </c>
      <c r="I2540" s="2">
        <f>'Moving Avg'!H2540</f>
        <v>1.7681000000000007</v>
      </c>
      <c r="J2540" s="6" t="str">
        <f>OBV!F2540</f>
        <v>NEUTRAL</v>
      </c>
      <c r="K2540" s="6" t="str">
        <f>OBV!G2540</f>
        <v>NEUTRAL</v>
      </c>
      <c r="L2540" s="6" t="str">
        <f>OBV!H2540</f>
        <v>NEUTRAL</v>
      </c>
      <c r="M2540" s="8">
        <f t="shared" si="390"/>
        <v>50</v>
      </c>
      <c r="N2540" s="8">
        <f t="shared" si="391"/>
        <v>45</v>
      </c>
      <c r="O2540" s="8">
        <f t="shared" si="392"/>
        <v>0</v>
      </c>
      <c r="P2540" s="8">
        <f t="shared" si="393"/>
        <v>33</v>
      </c>
      <c r="Q2540" s="9">
        <f t="shared" si="394"/>
        <v>38.200000000000003</v>
      </c>
      <c r="R2540" s="9">
        <f t="shared" si="395"/>
        <v>27.25</v>
      </c>
      <c r="S2540" s="9">
        <f t="shared" si="396"/>
        <v>29.1</v>
      </c>
      <c r="T2540" s="9">
        <f t="shared" si="397"/>
        <v>32</v>
      </c>
      <c r="U2540" s="8">
        <f t="shared" si="398"/>
        <v>31.516666666666669</v>
      </c>
      <c r="V2540" s="8">
        <f t="shared" si="399"/>
        <v>31.637500000000003</v>
      </c>
    </row>
    <row r="2541" spans="1:22" ht="13.5" x14ac:dyDescent="0.25">
      <c r="A2541" s="3">
        <f>RSI!A2541</f>
        <v>0</v>
      </c>
      <c r="B2541" s="2">
        <f>RSI!B2541</f>
        <v>0</v>
      </c>
      <c r="C2541" s="2">
        <f>RSI!I2541</f>
        <v>8.6528518960973315</v>
      </c>
      <c r="D2541" s="2">
        <f>MACD!E2541</f>
        <v>-0.13054109843037487</v>
      </c>
      <c r="E2541" s="2">
        <f>MACD!F2541</f>
        <v>-0.1194333071286446</v>
      </c>
      <c r="F2541" s="2">
        <f>'Moving Avg'!D2541</f>
        <v>0</v>
      </c>
      <c r="G2541" s="2">
        <f>'Moving Avg'!F2541</f>
        <v>0</v>
      </c>
      <c r="H2541" s="2">
        <f>'Moving Avg'!G2541</f>
        <v>0.76459999999999995</v>
      </c>
      <c r="I2541" s="2">
        <f>'Moving Avg'!H2541</f>
        <v>1.7632500000000004</v>
      </c>
      <c r="J2541" s="6" t="str">
        <f>OBV!F2541</f>
        <v>NEUTRAL</v>
      </c>
      <c r="K2541" s="6" t="str">
        <f>OBV!G2541</f>
        <v>NEUTRAL</v>
      </c>
      <c r="L2541" s="6" t="str">
        <f>OBV!H2541</f>
        <v>NEUTRAL</v>
      </c>
      <c r="M2541" s="8">
        <f t="shared" si="390"/>
        <v>50</v>
      </c>
      <c r="N2541" s="8">
        <f t="shared" si="391"/>
        <v>45</v>
      </c>
      <c r="O2541" s="8">
        <f t="shared" si="392"/>
        <v>0</v>
      </c>
      <c r="P2541" s="8">
        <f t="shared" si="393"/>
        <v>33</v>
      </c>
      <c r="Q2541" s="9">
        <f t="shared" si="394"/>
        <v>38.200000000000003</v>
      </c>
      <c r="R2541" s="9">
        <f t="shared" si="395"/>
        <v>27.25</v>
      </c>
      <c r="S2541" s="9">
        <f t="shared" si="396"/>
        <v>29.1</v>
      </c>
      <c r="T2541" s="9">
        <f t="shared" si="397"/>
        <v>32</v>
      </c>
      <c r="U2541" s="8">
        <f t="shared" si="398"/>
        <v>31.516666666666669</v>
      </c>
      <c r="V2541" s="8">
        <f t="shared" si="399"/>
        <v>31.637500000000003</v>
      </c>
    </row>
    <row r="2542" spans="1:22" ht="13.5" x14ac:dyDescent="0.25">
      <c r="A2542" s="3">
        <f>RSI!A2542</f>
        <v>0</v>
      </c>
      <c r="B2542" s="2">
        <f>RSI!B2542</f>
        <v>0</v>
      </c>
      <c r="C2542" s="2">
        <f>RSI!I2542</f>
        <v>8.6528518960973315</v>
      </c>
      <c r="D2542" s="2">
        <f>MACD!E2542</f>
        <v>-0.12479752493836674</v>
      </c>
      <c r="E2542" s="2">
        <f>MACD!F2542</f>
        <v>-0.12050615069058904</v>
      </c>
      <c r="F2542" s="2">
        <f>'Moving Avg'!D2542</f>
        <v>0</v>
      </c>
      <c r="G2542" s="2">
        <f>'Moving Avg'!F2542</f>
        <v>0</v>
      </c>
      <c r="H2542" s="2">
        <f>'Moving Avg'!G2542</f>
        <v>0.7228</v>
      </c>
      <c r="I2542" s="2">
        <f>'Moving Avg'!H2542</f>
        <v>1.7582000000000009</v>
      </c>
      <c r="J2542" s="6" t="str">
        <f>OBV!F2542</f>
        <v>NEUTRAL</v>
      </c>
      <c r="K2542" s="6" t="str">
        <f>OBV!G2542</f>
        <v>NEUTRAL</v>
      </c>
      <c r="L2542" s="6" t="str">
        <f>OBV!H2542</f>
        <v>NEUTRAL</v>
      </c>
      <c r="M2542" s="8">
        <f t="shared" si="390"/>
        <v>50</v>
      </c>
      <c r="N2542" s="8">
        <f t="shared" si="391"/>
        <v>45</v>
      </c>
      <c r="O2542" s="8">
        <f t="shared" si="392"/>
        <v>0</v>
      </c>
      <c r="P2542" s="8">
        <f t="shared" si="393"/>
        <v>33</v>
      </c>
      <c r="Q2542" s="9">
        <f t="shared" si="394"/>
        <v>38.200000000000003</v>
      </c>
      <c r="R2542" s="9">
        <f t="shared" si="395"/>
        <v>27.25</v>
      </c>
      <c r="S2542" s="9">
        <f t="shared" si="396"/>
        <v>29.1</v>
      </c>
      <c r="T2542" s="9">
        <f t="shared" si="397"/>
        <v>32</v>
      </c>
      <c r="U2542" s="8">
        <f t="shared" si="398"/>
        <v>31.516666666666669</v>
      </c>
      <c r="V2542" s="8">
        <f t="shared" si="399"/>
        <v>31.637500000000003</v>
      </c>
    </row>
    <row r="2543" spans="1:22" ht="13.5" x14ac:dyDescent="0.25">
      <c r="A2543" s="3">
        <f>RSI!A2543</f>
        <v>0</v>
      </c>
      <c r="B2543" s="2">
        <f>RSI!B2543</f>
        <v>0</v>
      </c>
      <c r="C2543" s="2">
        <f>RSI!I2543</f>
        <v>8.6528518960973315</v>
      </c>
      <c r="D2543" s="2">
        <f>MACD!E2543</f>
        <v>-0.11887538018037327</v>
      </c>
      <c r="E2543" s="2">
        <f>MACD!F2543</f>
        <v>-0.12017999658854589</v>
      </c>
      <c r="F2543" s="2">
        <f>'Moving Avg'!D2543</f>
        <v>0</v>
      </c>
      <c r="G2543" s="2">
        <f>'Moving Avg'!F2543</f>
        <v>0</v>
      </c>
      <c r="H2543" s="2">
        <f>'Moving Avg'!G2543</f>
        <v>0.68099999999999994</v>
      </c>
      <c r="I2543" s="2">
        <f>'Moving Avg'!H2543</f>
        <v>1.7529500000000007</v>
      </c>
      <c r="J2543" s="6" t="str">
        <f>OBV!F2543</f>
        <v>NEUTRAL</v>
      </c>
      <c r="K2543" s="6" t="str">
        <f>OBV!G2543</f>
        <v>NEUTRAL</v>
      </c>
      <c r="L2543" s="6" t="str">
        <f>OBV!H2543</f>
        <v>NEUTRAL</v>
      </c>
      <c r="M2543" s="8">
        <f t="shared" si="390"/>
        <v>50</v>
      </c>
      <c r="N2543" s="8">
        <f t="shared" si="391"/>
        <v>0</v>
      </c>
      <c r="O2543" s="8">
        <f t="shared" si="392"/>
        <v>0</v>
      </c>
      <c r="P2543" s="8">
        <f t="shared" si="393"/>
        <v>33</v>
      </c>
      <c r="Q2543" s="9">
        <f t="shared" si="394"/>
        <v>22.45</v>
      </c>
      <c r="R2543" s="9">
        <f t="shared" si="395"/>
        <v>18.25</v>
      </c>
      <c r="S2543" s="9">
        <f t="shared" si="396"/>
        <v>22.35</v>
      </c>
      <c r="T2543" s="9">
        <f t="shared" si="397"/>
        <v>20.75</v>
      </c>
      <c r="U2543" s="8">
        <f t="shared" si="398"/>
        <v>21.016666666666669</v>
      </c>
      <c r="V2543" s="8">
        <f t="shared" si="399"/>
        <v>20.950000000000003</v>
      </c>
    </row>
    <row r="2544" spans="1:22" ht="13.5" x14ac:dyDescent="0.25">
      <c r="A2544" s="3">
        <f>RSI!A2544</f>
        <v>0</v>
      </c>
      <c r="B2544" s="2">
        <f>RSI!B2544</f>
        <v>0</v>
      </c>
      <c r="C2544" s="2">
        <f>RSI!I2544</f>
        <v>8.6528518960973315</v>
      </c>
      <c r="D2544" s="2">
        <f>MACD!E2544</f>
        <v>-0.11288081798900665</v>
      </c>
      <c r="E2544" s="2">
        <f>MACD!F2544</f>
        <v>-0.11872016086863806</v>
      </c>
      <c r="F2544" s="2">
        <f>'Moving Avg'!D2544</f>
        <v>0</v>
      </c>
      <c r="G2544" s="2">
        <f>'Moving Avg'!F2544</f>
        <v>0</v>
      </c>
      <c r="H2544" s="2">
        <f>'Moving Avg'!G2544</f>
        <v>0.63739999999999997</v>
      </c>
      <c r="I2544" s="2">
        <f>'Moving Avg'!H2544</f>
        <v>1.7475000000000009</v>
      </c>
      <c r="J2544" s="6" t="str">
        <f>OBV!F2544</f>
        <v>NEUTRAL</v>
      </c>
      <c r="K2544" s="6" t="str">
        <f>OBV!G2544</f>
        <v>NEUTRAL</v>
      </c>
      <c r="L2544" s="6" t="str">
        <f>OBV!H2544</f>
        <v>NEUTRAL</v>
      </c>
      <c r="M2544" s="8">
        <f t="shared" si="390"/>
        <v>50</v>
      </c>
      <c r="N2544" s="8">
        <f t="shared" si="391"/>
        <v>0</v>
      </c>
      <c r="O2544" s="8">
        <f t="shared" si="392"/>
        <v>0</v>
      </c>
      <c r="P2544" s="8">
        <f t="shared" si="393"/>
        <v>33</v>
      </c>
      <c r="Q2544" s="9">
        <f t="shared" si="394"/>
        <v>22.45</v>
      </c>
      <c r="R2544" s="9">
        <f t="shared" si="395"/>
        <v>18.25</v>
      </c>
      <c r="S2544" s="9">
        <f t="shared" si="396"/>
        <v>22.35</v>
      </c>
      <c r="T2544" s="9">
        <f t="shared" si="397"/>
        <v>20.75</v>
      </c>
      <c r="U2544" s="8">
        <f t="shared" si="398"/>
        <v>21.016666666666669</v>
      </c>
      <c r="V2544" s="8">
        <f t="shared" si="399"/>
        <v>20.950000000000003</v>
      </c>
    </row>
    <row r="2545" spans="1:22" ht="13.5" x14ac:dyDescent="0.25">
      <c r="A2545" s="3">
        <f>RSI!A2545</f>
        <v>0</v>
      </c>
      <c r="B2545" s="2">
        <f>RSI!B2545</f>
        <v>0</v>
      </c>
      <c r="C2545" s="2">
        <f>RSI!I2545</f>
        <v>8.6528518960973315</v>
      </c>
      <c r="D2545" s="2">
        <f>MACD!E2545</f>
        <v>-0.10689783259133755</v>
      </c>
      <c r="E2545" s="2">
        <f>MACD!F2545</f>
        <v>-0.11635569521317797</v>
      </c>
      <c r="F2545" s="2">
        <f>'Moving Avg'!D2545</f>
        <v>0</v>
      </c>
      <c r="G2545" s="2">
        <f>'Moving Avg'!F2545</f>
        <v>0</v>
      </c>
      <c r="H2545" s="2">
        <f>'Moving Avg'!G2545</f>
        <v>0.59540000000000004</v>
      </c>
      <c r="I2545" s="2">
        <f>'Moving Avg'!H2545</f>
        <v>1.7420500000000008</v>
      </c>
      <c r="J2545" s="6" t="str">
        <f>OBV!F2545</f>
        <v>NEUTRAL</v>
      </c>
      <c r="K2545" s="6" t="str">
        <f>OBV!G2545</f>
        <v>NEUTRAL</v>
      </c>
      <c r="L2545" s="6" t="str">
        <f>OBV!H2545</f>
        <v>NEUTRAL</v>
      </c>
      <c r="M2545" s="8">
        <f t="shared" si="390"/>
        <v>50</v>
      </c>
      <c r="N2545" s="8">
        <f t="shared" si="391"/>
        <v>0</v>
      </c>
      <c r="O2545" s="8">
        <f t="shared" si="392"/>
        <v>0</v>
      </c>
      <c r="P2545" s="8">
        <f t="shared" si="393"/>
        <v>33</v>
      </c>
      <c r="Q2545" s="9">
        <f t="shared" si="394"/>
        <v>22.45</v>
      </c>
      <c r="R2545" s="9">
        <f t="shared" si="395"/>
        <v>18.25</v>
      </c>
      <c r="S2545" s="9">
        <f t="shared" si="396"/>
        <v>22.35</v>
      </c>
      <c r="T2545" s="9">
        <f t="shared" si="397"/>
        <v>20.75</v>
      </c>
      <c r="U2545" s="8">
        <f t="shared" si="398"/>
        <v>21.016666666666669</v>
      </c>
      <c r="V2545" s="8">
        <f t="shared" si="399"/>
        <v>20.950000000000003</v>
      </c>
    </row>
    <row r="2546" spans="1:22" ht="13.5" x14ac:dyDescent="0.25">
      <c r="A2546" s="3">
        <f>RSI!A2546</f>
        <v>0</v>
      </c>
      <c r="B2546" s="2">
        <f>RSI!B2546</f>
        <v>0</v>
      </c>
      <c r="C2546" s="2">
        <f>RSI!I2546</f>
        <v>8.6528518960973315</v>
      </c>
      <c r="D2546" s="2">
        <f>MACD!E2546</f>
        <v>-0.10099209950095478</v>
      </c>
      <c r="E2546" s="2">
        <f>MACD!F2546</f>
        <v>-0.11328297607073334</v>
      </c>
      <c r="F2546" s="2">
        <f>'Moving Avg'!D2546</f>
        <v>0</v>
      </c>
      <c r="G2546" s="2">
        <f>'Moving Avg'!F2546</f>
        <v>0</v>
      </c>
      <c r="H2546" s="2">
        <f>'Moving Avg'!G2546</f>
        <v>0.55180000000000007</v>
      </c>
      <c r="I2546" s="2">
        <f>'Moving Avg'!H2546</f>
        <v>1.7364000000000006</v>
      </c>
      <c r="J2546" s="6" t="str">
        <f>OBV!F2546</f>
        <v>NEUTRAL</v>
      </c>
      <c r="K2546" s="6" t="str">
        <f>OBV!G2546</f>
        <v>NEUTRAL</v>
      </c>
      <c r="L2546" s="6" t="str">
        <f>OBV!H2546</f>
        <v>NEUTRAL</v>
      </c>
      <c r="M2546" s="8">
        <f t="shared" si="390"/>
        <v>50</v>
      </c>
      <c r="N2546" s="8">
        <f t="shared" si="391"/>
        <v>0</v>
      </c>
      <c r="O2546" s="8">
        <f t="shared" si="392"/>
        <v>0</v>
      </c>
      <c r="P2546" s="8">
        <f t="shared" si="393"/>
        <v>33</v>
      </c>
      <c r="Q2546" s="9">
        <f t="shared" si="394"/>
        <v>22.45</v>
      </c>
      <c r="R2546" s="9">
        <f t="shared" si="395"/>
        <v>18.25</v>
      </c>
      <c r="S2546" s="9">
        <f t="shared" si="396"/>
        <v>22.35</v>
      </c>
      <c r="T2546" s="9">
        <f t="shared" si="397"/>
        <v>20.75</v>
      </c>
      <c r="U2546" s="8">
        <f t="shared" si="398"/>
        <v>21.016666666666669</v>
      </c>
      <c r="V2546" s="8">
        <f t="shared" si="399"/>
        <v>20.950000000000003</v>
      </c>
    </row>
    <row r="2547" spans="1:22" ht="13.5" x14ac:dyDescent="0.25">
      <c r="A2547" s="3">
        <f>RSI!A2547</f>
        <v>0</v>
      </c>
      <c r="B2547" s="2">
        <f>RSI!B2547</f>
        <v>0</v>
      </c>
      <c r="C2547" s="2">
        <f>RSI!I2547</f>
        <v>8.6528518960973315</v>
      </c>
      <c r="D2547" s="2">
        <f>MACD!E2547</f>
        <v>-9.5214193524148283E-2</v>
      </c>
      <c r="E2547" s="2">
        <f>MACD!F2547</f>
        <v>-0.10966921956141634</v>
      </c>
      <c r="F2547" s="2">
        <f>'Moving Avg'!D2547</f>
        <v>0</v>
      </c>
      <c r="G2547" s="2">
        <f>'Moving Avg'!F2547</f>
        <v>0</v>
      </c>
      <c r="H2547" s="2">
        <f>'Moving Avg'!G2547</f>
        <v>0.50860000000000005</v>
      </c>
      <c r="I2547" s="2">
        <f>'Moving Avg'!H2547</f>
        <v>1.7306500000000009</v>
      </c>
      <c r="J2547" s="6" t="str">
        <f>OBV!F2547</f>
        <v>NEUTRAL</v>
      </c>
      <c r="K2547" s="6" t="str">
        <f>OBV!G2547</f>
        <v>NEUTRAL</v>
      </c>
      <c r="L2547" s="6" t="str">
        <f>OBV!H2547</f>
        <v>NEUTRAL</v>
      </c>
      <c r="M2547" s="8">
        <f t="shared" si="390"/>
        <v>50</v>
      </c>
      <c r="N2547" s="8">
        <f t="shared" si="391"/>
        <v>0</v>
      </c>
      <c r="O2547" s="8">
        <f t="shared" si="392"/>
        <v>0</v>
      </c>
      <c r="P2547" s="8">
        <f t="shared" si="393"/>
        <v>33</v>
      </c>
      <c r="Q2547" s="9">
        <f t="shared" si="394"/>
        <v>22.45</v>
      </c>
      <c r="R2547" s="9">
        <f t="shared" si="395"/>
        <v>18.25</v>
      </c>
      <c r="S2547" s="9">
        <f t="shared" si="396"/>
        <v>22.35</v>
      </c>
      <c r="T2547" s="9">
        <f t="shared" si="397"/>
        <v>20.75</v>
      </c>
      <c r="U2547" s="8">
        <f t="shared" si="398"/>
        <v>21.016666666666669</v>
      </c>
      <c r="V2547" s="8">
        <f t="shared" si="399"/>
        <v>20.950000000000003</v>
      </c>
    </row>
    <row r="2548" spans="1:22" ht="13.5" x14ac:dyDescent="0.25">
      <c r="A2548" s="3">
        <f>RSI!A2548</f>
        <v>0</v>
      </c>
      <c r="B2548" s="2">
        <f>RSI!B2548</f>
        <v>0</v>
      </c>
      <c r="C2548" s="2">
        <f>RSI!I2548</f>
        <v>8.6528518960973315</v>
      </c>
      <c r="D2548" s="2">
        <f>MACD!E2548</f>
        <v>-8.9602282077657178E-2</v>
      </c>
      <c r="E2548" s="2">
        <f>MACD!F2548</f>
        <v>-0.10565583206466453</v>
      </c>
      <c r="F2548" s="2">
        <f>'Moving Avg'!D2548</f>
        <v>0</v>
      </c>
      <c r="G2548" s="2">
        <f>'Moving Avg'!F2548</f>
        <v>0</v>
      </c>
      <c r="H2548" s="2">
        <f>'Moving Avg'!G2548</f>
        <v>0.46540000000000004</v>
      </c>
      <c r="I2548" s="2">
        <f>'Moving Avg'!H2548</f>
        <v>1.7249000000000008</v>
      </c>
      <c r="J2548" s="6" t="str">
        <f>OBV!F2548</f>
        <v>NEUTRAL</v>
      </c>
      <c r="K2548" s="6" t="str">
        <f>OBV!G2548</f>
        <v>NEUTRAL</v>
      </c>
      <c r="L2548" s="6" t="str">
        <f>OBV!H2548</f>
        <v>NEUTRAL</v>
      </c>
      <c r="M2548" s="8">
        <f t="shared" si="390"/>
        <v>50</v>
      </c>
      <c r="N2548" s="8">
        <f t="shared" si="391"/>
        <v>0</v>
      </c>
      <c r="O2548" s="8">
        <f t="shared" si="392"/>
        <v>0</v>
      </c>
      <c r="P2548" s="8">
        <f t="shared" si="393"/>
        <v>33</v>
      </c>
      <c r="Q2548" s="9">
        <f t="shared" si="394"/>
        <v>22.45</v>
      </c>
      <c r="R2548" s="9">
        <f t="shared" si="395"/>
        <v>18.25</v>
      </c>
      <c r="S2548" s="9">
        <f t="shared" si="396"/>
        <v>22.35</v>
      </c>
      <c r="T2548" s="9">
        <f t="shared" si="397"/>
        <v>20.75</v>
      </c>
      <c r="U2548" s="8">
        <f t="shared" si="398"/>
        <v>21.016666666666669</v>
      </c>
      <c r="V2548" s="8">
        <f t="shared" si="399"/>
        <v>20.950000000000003</v>
      </c>
    </row>
    <row r="2549" spans="1:22" ht="13.5" x14ac:dyDescent="0.25">
      <c r="A2549" s="3">
        <f>RSI!A2549</f>
        <v>0</v>
      </c>
      <c r="B2549" s="2">
        <f>RSI!B2549</f>
        <v>0</v>
      </c>
      <c r="C2549" s="2">
        <f>RSI!I2549</f>
        <v>8.6528518960973315</v>
      </c>
      <c r="D2549" s="2">
        <f>MACD!E2549</f>
        <v>-8.4184376732655219E-2</v>
      </c>
      <c r="E2549" s="2">
        <f>MACD!F2549</f>
        <v>-0.10136154099826267</v>
      </c>
      <c r="F2549" s="2">
        <f>'Moving Avg'!D2549</f>
        <v>0</v>
      </c>
      <c r="G2549" s="2">
        <f>'Moving Avg'!F2549</f>
        <v>0</v>
      </c>
      <c r="H2549" s="2">
        <f>'Moving Avg'!G2549</f>
        <v>0.42040000000000005</v>
      </c>
      <c r="I2549" s="2">
        <f>'Moving Avg'!H2549</f>
        <v>1.7190500000000002</v>
      </c>
      <c r="J2549" s="6" t="str">
        <f>OBV!F2549</f>
        <v>NEUTRAL</v>
      </c>
      <c r="K2549" s="6" t="str">
        <f>OBV!G2549</f>
        <v>NEUTRAL</v>
      </c>
      <c r="L2549" s="6" t="str">
        <f>OBV!H2549</f>
        <v>NEUTRAL</v>
      </c>
      <c r="M2549" s="8">
        <f t="shared" si="390"/>
        <v>50</v>
      </c>
      <c r="N2549" s="8">
        <f t="shared" si="391"/>
        <v>0</v>
      </c>
      <c r="O2549" s="8">
        <f t="shared" si="392"/>
        <v>0</v>
      </c>
      <c r="P2549" s="8">
        <f t="shared" si="393"/>
        <v>33</v>
      </c>
      <c r="Q2549" s="9">
        <f t="shared" si="394"/>
        <v>22.45</v>
      </c>
      <c r="R2549" s="9">
        <f t="shared" si="395"/>
        <v>18.25</v>
      </c>
      <c r="S2549" s="9">
        <f t="shared" si="396"/>
        <v>22.35</v>
      </c>
      <c r="T2549" s="9">
        <f t="shared" si="397"/>
        <v>20.75</v>
      </c>
      <c r="U2549" s="8">
        <f t="shared" si="398"/>
        <v>21.016666666666669</v>
      </c>
      <c r="V2549" s="8">
        <f t="shared" si="399"/>
        <v>20.950000000000003</v>
      </c>
    </row>
    <row r="2550" spans="1:22" ht="13.5" x14ac:dyDescent="0.25">
      <c r="A2550" s="3">
        <f>RSI!A2550</f>
        <v>0</v>
      </c>
      <c r="B2550" s="2">
        <f>RSI!B2550</f>
        <v>0</v>
      </c>
      <c r="C2550" s="2">
        <f>RSI!I2550</f>
        <v>8.6528518960973315</v>
      </c>
      <c r="D2550" s="2">
        <f>MACD!E2550</f>
        <v>-7.8980212981070733E-2</v>
      </c>
      <c r="E2550" s="2">
        <f>MACD!F2550</f>
        <v>-9.6885275394824277E-2</v>
      </c>
      <c r="F2550" s="2">
        <f>'Moving Avg'!D2550</f>
        <v>0</v>
      </c>
      <c r="G2550" s="2">
        <f>'Moving Avg'!F2550</f>
        <v>0</v>
      </c>
      <c r="H2550" s="2">
        <f>'Moving Avg'!G2550</f>
        <v>0.37500000000000006</v>
      </c>
      <c r="I2550" s="2">
        <f>'Moving Avg'!H2550</f>
        <v>1.7129500000000004</v>
      </c>
      <c r="J2550" s="6" t="str">
        <f>OBV!F2550</f>
        <v>NEUTRAL</v>
      </c>
      <c r="K2550" s="6" t="str">
        <f>OBV!G2550</f>
        <v>NEUTRAL</v>
      </c>
      <c r="L2550" s="6" t="str">
        <f>OBV!H2550</f>
        <v>NEUTRAL</v>
      </c>
      <c r="M2550" s="8">
        <f t="shared" si="390"/>
        <v>50</v>
      </c>
      <c r="N2550" s="8">
        <f t="shared" si="391"/>
        <v>0</v>
      </c>
      <c r="O2550" s="8">
        <f t="shared" si="392"/>
        <v>0</v>
      </c>
      <c r="P2550" s="8">
        <f t="shared" si="393"/>
        <v>33</v>
      </c>
      <c r="Q2550" s="9">
        <f t="shared" si="394"/>
        <v>22.45</v>
      </c>
      <c r="R2550" s="9">
        <f t="shared" si="395"/>
        <v>18.25</v>
      </c>
      <c r="S2550" s="9">
        <f t="shared" si="396"/>
        <v>22.35</v>
      </c>
      <c r="T2550" s="9">
        <f t="shared" si="397"/>
        <v>20.75</v>
      </c>
      <c r="U2550" s="8">
        <f t="shared" si="398"/>
        <v>21.016666666666669</v>
      </c>
      <c r="V2550" s="8">
        <f t="shared" si="399"/>
        <v>20.950000000000003</v>
      </c>
    </row>
    <row r="2551" spans="1:22" ht="13.5" x14ac:dyDescent="0.25">
      <c r="A2551" s="3">
        <f>RSI!A2551</f>
        <v>0</v>
      </c>
      <c r="B2551" s="2">
        <f>RSI!B2551</f>
        <v>0</v>
      </c>
      <c r="C2551" s="2">
        <f>RSI!I2551</f>
        <v>8.6528518960973315</v>
      </c>
      <c r="D2551" s="2">
        <f>MACD!E2551</f>
        <v>-7.4002817301270105E-2</v>
      </c>
      <c r="E2551" s="2">
        <f>MACD!F2551</f>
        <v>-9.2308783776113443E-2</v>
      </c>
      <c r="F2551" s="2">
        <f>'Moving Avg'!D2551</f>
        <v>0</v>
      </c>
      <c r="G2551" s="2">
        <f>'Moving Avg'!F2551</f>
        <v>0</v>
      </c>
      <c r="H2551" s="2">
        <f>'Moving Avg'!G2551</f>
        <v>0.32860000000000006</v>
      </c>
      <c r="I2551" s="2">
        <f>'Moving Avg'!H2551</f>
        <v>1.7066000000000003</v>
      </c>
      <c r="J2551" s="6" t="str">
        <f>OBV!F2551</f>
        <v>NEUTRAL</v>
      </c>
      <c r="K2551" s="6" t="str">
        <f>OBV!G2551</f>
        <v>NEUTRAL</v>
      </c>
      <c r="L2551" s="6" t="str">
        <f>OBV!H2551</f>
        <v>NEUTRAL</v>
      </c>
      <c r="M2551" s="8">
        <f t="shared" si="390"/>
        <v>50</v>
      </c>
      <c r="N2551" s="8">
        <f t="shared" si="391"/>
        <v>0</v>
      </c>
      <c r="O2551" s="8">
        <f t="shared" si="392"/>
        <v>0</v>
      </c>
      <c r="P2551" s="8">
        <f t="shared" si="393"/>
        <v>33</v>
      </c>
      <c r="Q2551" s="9">
        <f t="shared" si="394"/>
        <v>22.45</v>
      </c>
      <c r="R2551" s="9">
        <f t="shared" si="395"/>
        <v>18.25</v>
      </c>
      <c r="S2551" s="9">
        <f t="shared" si="396"/>
        <v>22.35</v>
      </c>
      <c r="T2551" s="9">
        <f t="shared" si="397"/>
        <v>20.75</v>
      </c>
      <c r="U2551" s="8">
        <f t="shared" si="398"/>
        <v>21.016666666666669</v>
      </c>
      <c r="V2551" s="8">
        <f t="shared" si="399"/>
        <v>20.950000000000003</v>
      </c>
    </row>
    <row r="2552" spans="1:22" ht="13.5" x14ac:dyDescent="0.25">
      <c r="A2552" s="3">
        <f>RSI!A2552</f>
        <v>0</v>
      </c>
      <c r="B2552" s="2">
        <f>RSI!B2552</f>
        <v>0</v>
      </c>
      <c r="C2552" s="2">
        <f>RSI!I2552</f>
        <v>8.6528518960973315</v>
      </c>
      <c r="D2552" s="2">
        <f>MACD!E2552</f>
        <v>-6.9259811372067118E-2</v>
      </c>
      <c r="E2552" s="2">
        <f>MACD!F2552</f>
        <v>-8.7698989295304175E-2</v>
      </c>
      <c r="F2552" s="2">
        <f>'Moving Avg'!D2552</f>
        <v>0</v>
      </c>
      <c r="G2552" s="2">
        <f>'Moving Avg'!F2552</f>
        <v>0</v>
      </c>
      <c r="H2552" s="2">
        <f>'Moving Avg'!G2552</f>
        <v>0.28120000000000006</v>
      </c>
      <c r="I2552" s="2">
        <f>'Moving Avg'!H2552</f>
        <v>1.7001000000000002</v>
      </c>
      <c r="J2552" s="6" t="str">
        <f>OBV!F2552</f>
        <v>NEUTRAL</v>
      </c>
      <c r="K2552" s="6" t="str">
        <f>OBV!G2552</f>
        <v>NEUTRAL</v>
      </c>
      <c r="L2552" s="6" t="str">
        <f>OBV!H2552</f>
        <v>NEUTRAL</v>
      </c>
      <c r="M2552" s="8">
        <f t="shared" si="390"/>
        <v>50</v>
      </c>
      <c r="N2552" s="8">
        <f t="shared" si="391"/>
        <v>0</v>
      </c>
      <c r="O2552" s="8">
        <f t="shared" si="392"/>
        <v>0</v>
      </c>
      <c r="P2552" s="8">
        <f t="shared" si="393"/>
        <v>33</v>
      </c>
      <c r="Q2552" s="9">
        <f t="shared" si="394"/>
        <v>22.45</v>
      </c>
      <c r="R2552" s="9">
        <f t="shared" si="395"/>
        <v>18.25</v>
      </c>
      <c r="S2552" s="9">
        <f t="shared" si="396"/>
        <v>22.35</v>
      </c>
      <c r="T2552" s="9">
        <f t="shared" si="397"/>
        <v>20.75</v>
      </c>
      <c r="U2552" s="8">
        <f t="shared" si="398"/>
        <v>21.016666666666669</v>
      </c>
      <c r="V2552" s="8">
        <f t="shared" si="399"/>
        <v>20.950000000000003</v>
      </c>
    </row>
    <row r="2553" spans="1:22" ht="13.5" x14ac:dyDescent="0.25">
      <c r="A2553" s="3">
        <f>RSI!A2553</f>
        <v>0</v>
      </c>
      <c r="B2553" s="2">
        <f>RSI!B2553</f>
        <v>0</v>
      </c>
      <c r="C2553" s="2">
        <f>RSI!I2553</f>
        <v>8.6528518960973315</v>
      </c>
      <c r="D2553" s="2">
        <f>MACD!E2553</f>
        <v>-6.4754495485972827E-2</v>
      </c>
      <c r="E2553" s="2">
        <f>MACD!F2553</f>
        <v>-8.3110090533437903E-2</v>
      </c>
      <c r="F2553" s="2">
        <f>'Moving Avg'!D2553</f>
        <v>0</v>
      </c>
      <c r="G2553" s="2">
        <f>'Moving Avg'!F2553</f>
        <v>0</v>
      </c>
      <c r="H2553" s="2">
        <f>'Moving Avg'!G2553</f>
        <v>0.23319999999999999</v>
      </c>
      <c r="I2553" s="2">
        <f>'Moving Avg'!H2553</f>
        <v>1.6933500000000004</v>
      </c>
      <c r="J2553" s="6" t="str">
        <f>OBV!F2553</f>
        <v>NEUTRAL</v>
      </c>
      <c r="K2553" s="6" t="str">
        <f>OBV!G2553</f>
        <v>NEUTRAL</v>
      </c>
      <c r="L2553" s="6" t="str">
        <f>OBV!H2553</f>
        <v>NEUTRAL</v>
      </c>
      <c r="M2553" s="8">
        <f t="shared" si="390"/>
        <v>50</v>
      </c>
      <c r="N2553" s="8">
        <f t="shared" si="391"/>
        <v>0</v>
      </c>
      <c r="O2553" s="8">
        <f t="shared" si="392"/>
        <v>0</v>
      </c>
      <c r="P2553" s="8">
        <f t="shared" si="393"/>
        <v>33</v>
      </c>
      <c r="Q2553" s="9">
        <f t="shared" si="394"/>
        <v>22.45</v>
      </c>
      <c r="R2553" s="9">
        <f t="shared" si="395"/>
        <v>18.25</v>
      </c>
      <c r="S2553" s="9">
        <f t="shared" si="396"/>
        <v>22.35</v>
      </c>
      <c r="T2553" s="9">
        <f t="shared" si="397"/>
        <v>20.75</v>
      </c>
      <c r="U2553" s="8">
        <f t="shared" si="398"/>
        <v>21.016666666666669</v>
      </c>
      <c r="V2553" s="8">
        <f t="shared" si="399"/>
        <v>20.950000000000003</v>
      </c>
    </row>
    <row r="2554" spans="1:22" ht="13.5" x14ac:dyDescent="0.25">
      <c r="A2554" s="3">
        <f>RSI!A2554</f>
        <v>0</v>
      </c>
      <c r="B2554" s="2">
        <f>RSI!B2554</f>
        <v>0</v>
      </c>
      <c r="C2554" s="2">
        <f>RSI!I2554</f>
        <v>8.6528518960973315</v>
      </c>
      <c r="D2554" s="2">
        <f>MACD!E2554</f>
        <v>-6.0486746623808103E-2</v>
      </c>
      <c r="E2554" s="2">
        <f>MACD!F2554</f>
        <v>-7.8585421751511952E-2</v>
      </c>
      <c r="F2554" s="2">
        <f>'Moving Avg'!D2554</f>
        <v>0</v>
      </c>
      <c r="G2554" s="2">
        <f>'Moving Avg'!F2554</f>
        <v>0</v>
      </c>
      <c r="H2554" s="2">
        <f>'Moving Avg'!G2554</f>
        <v>0.1852</v>
      </c>
      <c r="I2554" s="2">
        <f>'Moving Avg'!H2554</f>
        <v>1.6863000000000001</v>
      </c>
      <c r="J2554" s="6" t="str">
        <f>OBV!F2554</f>
        <v>NEUTRAL</v>
      </c>
      <c r="K2554" s="6" t="str">
        <f>OBV!G2554</f>
        <v>NEUTRAL</v>
      </c>
      <c r="L2554" s="6" t="str">
        <f>OBV!H2554</f>
        <v>NEUTRAL</v>
      </c>
      <c r="M2554" s="8">
        <f t="shared" si="390"/>
        <v>50</v>
      </c>
      <c r="N2554" s="8">
        <f t="shared" si="391"/>
        <v>0</v>
      </c>
      <c r="O2554" s="8">
        <f t="shared" si="392"/>
        <v>0</v>
      </c>
      <c r="P2554" s="8">
        <f t="shared" si="393"/>
        <v>33</v>
      </c>
      <c r="Q2554" s="9">
        <f t="shared" si="394"/>
        <v>22.45</v>
      </c>
      <c r="R2554" s="9">
        <f t="shared" si="395"/>
        <v>18.25</v>
      </c>
      <c r="S2554" s="9">
        <f t="shared" si="396"/>
        <v>22.35</v>
      </c>
      <c r="T2554" s="9">
        <f t="shared" si="397"/>
        <v>20.75</v>
      </c>
      <c r="U2554" s="8">
        <f t="shared" si="398"/>
        <v>21.016666666666669</v>
      </c>
      <c r="V2554" s="8">
        <f t="shared" si="399"/>
        <v>20.950000000000003</v>
      </c>
    </row>
    <row r="2555" spans="1:22" ht="13.5" x14ac:dyDescent="0.25">
      <c r="A2555" s="3">
        <f>RSI!A2555</f>
        <v>0</v>
      </c>
      <c r="B2555" s="2">
        <f>RSI!B2555</f>
        <v>0</v>
      </c>
      <c r="C2555" s="2">
        <f>RSI!I2555</f>
        <v>8.6528518960973315</v>
      </c>
      <c r="D2555" s="2">
        <f>MACD!E2555</f>
        <v>-5.6453761086513142E-2</v>
      </c>
      <c r="E2555" s="2">
        <f>MACD!F2555</f>
        <v>-7.4159089618512197E-2</v>
      </c>
      <c r="F2555" s="2">
        <f>'Moving Avg'!D2555</f>
        <v>0</v>
      </c>
      <c r="G2555" s="2">
        <f>'Moving Avg'!F2555</f>
        <v>0</v>
      </c>
      <c r="H2555" s="2">
        <f>'Moving Avg'!G2555</f>
        <v>0.1376</v>
      </c>
      <c r="I2555" s="2">
        <f>'Moving Avg'!H2555</f>
        <v>1.6789500000000004</v>
      </c>
      <c r="J2555" s="6" t="str">
        <f>OBV!F2555</f>
        <v>NEUTRAL</v>
      </c>
      <c r="K2555" s="6" t="str">
        <f>OBV!G2555</f>
        <v>NEUTRAL</v>
      </c>
      <c r="L2555" s="6" t="str">
        <f>OBV!H2555</f>
        <v>NEUTRAL</v>
      </c>
      <c r="M2555" s="8">
        <f t="shared" si="390"/>
        <v>50</v>
      </c>
      <c r="N2555" s="8">
        <f t="shared" si="391"/>
        <v>0</v>
      </c>
      <c r="O2555" s="8">
        <f t="shared" si="392"/>
        <v>0</v>
      </c>
      <c r="P2555" s="8">
        <f t="shared" si="393"/>
        <v>33</v>
      </c>
      <c r="Q2555" s="9">
        <f t="shared" si="394"/>
        <v>22.45</v>
      </c>
      <c r="R2555" s="9">
        <f t="shared" si="395"/>
        <v>18.25</v>
      </c>
      <c r="S2555" s="9">
        <f t="shared" si="396"/>
        <v>22.35</v>
      </c>
      <c r="T2555" s="9">
        <f t="shared" si="397"/>
        <v>20.75</v>
      </c>
      <c r="U2555" s="8">
        <f t="shared" si="398"/>
        <v>21.016666666666669</v>
      </c>
      <c r="V2555" s="8">
        <f t="shared" si="399"/>
        <v>20.950000000000003</v>
      </c>
    </row>
    <row r="2556" spans="1:22" ht="13.5" x14ac:dyDescent="0.25">
      <c r="A2556" s="3">
        <f>RSI!A2556</f>
        <v>0</v>
      </c>
      <c r="B2556" s="2">
        <f>RSI!B2556</f>
        <v>0</v>
      </c>
      <c r="C2556" s="2">
        <f>RSI!I2556</f>
        <v>8.6528518960973315</v>
      </c>
      <c r="D2556" s="2">
        <f>MACD!E2556</f>
        <v>-5.2650666878244858E-2</v>
      </c>
      <c r="E2556" s="2">
        <f>MACD!F2556</f>
        <v>-6.9857405070458733E-2</v>
      </c>
      <c r="F2556" s="2">
        <f>'Moving Avg'!D2556</f>
        <v>0</v>
      </c>
      <c r="G2556" s="2">
        <f>'Moving Avg'!F2556</f>
        <v>0</v>
      </c>
      <c r="H2556" s="2">
        <f>'Moving Avg'!G2556</f>
        <v>9.0200000000000002E-2</v>
      </c>
      <c r="I2556" s="2">
        <f>'Moving Avg'!H2556</f>
        <v>1.6717000000000002</v>
      </c>
      <c r="J2556" s="6" t="str">
        <f>OBV!F2556</f>
        <v>NEUTRAL</v>
      </c>
      <c r="K2556" s="6" t="str">
        <f>OBV!G2556</f>
        <v>NEUTRAL</v>
      </c>
      <c r="L2556" s="6" t="str">
        <f>OBV!H2556</f>
        <v>NEUTRAL</v>
      </c>
      <c r="M2556" s="8">
        <f t="shared" si="390"/>
        <v>50</v>
      </c>
      <c r="N2556" s="8">
        <f t="shared" si="391"/>
        <v>0</v>
      </c>
      <c r="O2556" s="8">
        <f t="shared" si="392"/>
        <v>0</v>
      </c>
      <c r="P2556" s="8">
        <f t="shared" si="393"/>
        <v>33</v>
      </c>
      <c r="Q2556" s="9">
        <f t="shared" si="394"/>
        <v>22.45</v>
      </c>
      <c r="R2556" s="9">
        <f t="shared" si="395"/>
        <v>18.25</v>
      </c>
      <c r="S2556" s="9">
        <f t="shared" si="396"/>
        <v>22.35</v>
      </c>
      <c r="T2556" s="9">
        <f t="shared" si="397"/>
        <v>20.75</v>
      </c>
      <c r="U2556" s="8">
        <f t="shared" si="398"/>
        <v>21.016666666666669</v>
      </c>
      <c r="V2556" s="8">
        <f t="shared" si="399"/>
        <v>20.950000000000003</v>
      </c>
    </row>
    <row r="2557" spans="1:22" ht="13.5" x14ac:dyDescent="0.25">
      <c r="A2557" s="3">
        <f>RSI!A2557</f>
        <v>0</v>
      </c>
      <c r="B2557" s="2">
        <f>RSI!B2557</f>
        <v>0</v>
      </c>
      <c r="C2557" s="2">
        <f>RSI!I2557</f>
        <v>8.6528518960973315</v>
      </c>
      <c r="D2557" s="2">
        <f>MACD!E2557</f>
        <v>-4.907102706403757E-2</v>
      </c>
      <c r="E2557" s="2">
        <f>MACD!F2557</f>
        <v>-6.5700129469174501E-2</v>
      </c>
      <c r="F2557" s="2">
        <f>'Moving Avg'!D2557</f>
        <v>0</v>
      </c>
      <c r="G2557" s="2">
        <f>'Moving Avg'!F2557</f>
        <v>0</v>
      </c>
      <c r="H2557" s="2">
        <f>'Moving Avg'!G2557</f>
        <v>4.4199999999999996E-2</v>
      </c>
      <c r="I2557" s="2">
        <f>'Moving Avg'!H2557</f>
        <v>1.6641500000000002</v>
      </c>
      <c r="J2557" s="6" t="str">
        <f>OBV!F2557</f>
        <v>NEUTRAL</v>
      </c>
      <c r="K2557" s="6" t="str">
        <f>OBV!G2557</f>
        <v>NEUTRAL</v>
      </c>
      <c r="L2557" s="6" t="str">
        <f>OBV!H2557</f>
        <v>NEUTRAL</v>
      </c>
      <c r="M2557" s="8">
        <f t="shared" si="390"/>
        <v>50</v>
      </c>
      <c r="N2557" s="8">
        <f t="shared" si="391"/>
        <v>0</v>
      </c>
      <c r="O2557" s="8">
        <f t="shared" si="392"/>
        <v>0</v>
      </c>
      <c r="P2557" s="8">
        <f t="shared" si="393"/>
        <v>33</v>
      </c>
      <c r="Q2557" s="9">
        <f t="shared" si="394"/>
        <v>22.45</v>
      </c>
      <c r="R2557" s="9">
        <f t="shared" si="395"/>
        <v>18.25</v>
      </c>
      <c r="S2557" s="9">
        <f t="shared" si="396"/>
        <v>22.35</v>
      </c>
      <c r="T2557" s="9">
        <f t="shared" si="397"/>
        <v>20.75</v>
      </c>
      <c r="U2557" s="8">
        <f t="shared" si="398"/>
        <v>21.016666666666669</v>
      </c>
      <c r="V2557" s="8">
        <f t="shared" si="399"/>
        <v>20.950000000000003</v>
      </c>
    </row>
    <row r="2558" spans="1:22" ht="13.5" x14ac:dyDescent="0.25">
      <c r="A2558" s="3">
        <f>RSI!A2558</f>
        <v>0</v>
      </c>
      <c r="B2558" s="2">
        <f>RSI!B2558</f>
        <v>0</v>
      </c>
      <c r="C2558" s="2">
        <f>RSI!I2558</f>
        <v>8.6528518960973315</v>
      </c>
      <c r="D2558" s="2">
        <f>MACD!E2558</f>
        <v>-4.5707251972404654E-2</v>
      </c>
      <c r="E2558" s="2">
        <f>MACD!F2558</f>
        <v>-6.1701553969820536E-2</v>
      </c>
      <c r="F2558" s="2">
        <f>'Moving Avg'!D2558</f>
        <v>0</v>
      </c>
      <c r="G2558" s="2">
        <f>'Moving Avg'!F2558</f>
        <v>0</v>
      </c>
      <c r="H2558" s="2">
        <f>'Moving Avg'!G2558</f>
        <v>0</v>
      </c>
      <c r="I2558" s="2">
        <f>'Moving Avg'!H2558</f>
        <v>1.6563000000000003</v>
      </c>
      <c r="J2558" s="6" t="str">
        <f>OBV!F2558</f>
        <v>NEUTRAL</v>
      </c>
      <c r="K2558" s="6" t="str">
        <f>OBV!G2558</f>
        <v>NEUTRAL</v>
      </c>
      <c r="L2558" s="6" t="str">
        <f>OBV!H2558</f>
        <v>NEUTRAL</v>
      </c>
      <c r="M2558" s="8">
        <f t="shared" si="390"/>
        <v>50</v>
      </c>
      <c r="N2558" s="8">
        <f t="shared" si="391"/>
        <v>0</v>
      </c>
      <c r="O2558" s="8">
        <f t="shared" si="392"/>
        <v>0</v>
      </c>
      <c r="P2558" s="8">
        <f t="shared" si="393"/>
        <v>33</v>
      </c>
      <c r="Q2558" s="9">
        <f t="shared" si="394"/>
        <v>22.45</v>
      </c>
      <c r="R2558" s="9">
        <f t="shared" si="395"/>
        <v>18.25</v>
      </c>
      <c r="S2558" s="9">
        <f t="shared" si="396"/>
        <v>22.35</v>
      </c>
      <c r="T2558" s="9">
        <f t="shared" si="397"/>
        <v>20.75</v>
      </c>
      <c r="U2558" s="8">
        <f t="shared" si="398"/>
        <v>21.016666666666669</v>
      </c>
      <c r="V2558" s="8">
        <f t="shared" si="399"/>
        <v>20.950000000000003</v>
      </c>
    </row>
    <row r="2559" spans="1:22" ht="13.5" x14ac:dyDescent="0.25">
      <c r="A2559" s="3">
        <f>RSI!A2559</f>
        <v>0</v>
      </c>
      <c r="B2559" s="2">
        <f>RSI!B2559</f>
        <v>0</v>
      </c>
      <c r="C2559" s="2">
        <f>RSI!I2559</f>
        <v>8.6528518960973315</v>
      </c>
      <c r="D2559" s="2">
        <f>MACD!E2559</f>
        <v>-4.2550935282693339E-2</v>
      </c>
      <c r="E2559" s="2">
        <f>MACD!F2559</f>
        <v>-5.7871430232395105E-2</v>
      </c>
      <c r="F2559" s="2">
        <f>'Moving Avg'!D2559</f>
        <v>0</v>
      </c>
      <c r="G2559" s="2">
        <f>'Moving Avg'!F2559</f>
        <v>0</v>
      </c>
      <c r="H2559" s="2">
        <f>'Moving Avg'!G2559</f>
        <v>0</v>
      </c>
      <c r="I2559" s="2">
        <f>'Moving Avg'!H2559</f>
        <v>1.6488000000000003</v>
      </c>
      <c r="J2559" s="6" t="str">
        <f>OBV!F2559</f>
        <v>NEUTRAL</v>
      </c>
      <c r="K2559" s="6" t="str">
        <f>OBV!G2559</f>
        <v>NEUTRAL</v>
      </c>
      <c r="L2559" s="6" t="str">
        <f>OBV!H2559</f>
        <v>NEUTRAL</v>
      </c>
      <c r="M2559" s="8">
        <f t="shared" si="390"/>
        <v>50</v>
      </c>
      <c r="N2559" s="8">
        <f t="shared" si="391"/>
        <v>0</v>
      </c>
      <c r="O2559" s="8">
        <f t="shared" si="392"/>
        <v>0</v>
      </c>
      <c r="P2559" s="8">
        <f t="shared" si="393"/>
        <v>33</v>
      </c>
      <c r="Q2559" s="9">
        <f t="shared" si="394"/>
        <v>22.45</v>
      </c>
      <c r="R2559" s="9">
        <f t="shared" si="395"/>
        <v>18.25</v>
      </c>
      <c r="S2559" s="9">
        <f t="shared" si="396"/>
        <v>22.35</v>
      </c>
      <c r="T2559" s="9">
        <f t="shared" si="397"/>
        <v>20.75</v>
      </c>
      <c r="U2559" s="8">
        <f t="shared" si="398"/>
        <v>21.016666666666669</v>
      </c>
      <c r="V2559" s="8">
        <f t="shared" si="399"/>
        <v>20.950000000000003</v>
      </c>
    </row>
    <row r="2560" spans="1:22" ht="13.5" x14ac:dyDescent="0.25">
      <c r="A2560" s="3">
        <f>RSI!A2560</f>
        <v>0</v>
      </c>
      <c r="B2560" s="2">
        <f>RSI!B2560</f>
        <v>0</v>
      </c>
      <c r="C2560" s="2">
        <f>RSI!I2560</f>
        <v>8.6528518960973315</v>
      </c>
      <c r="D2560" s="2">
        <f>MACD!E2560</f>
        <v>-3.9593126647931562E-2</v>
      </c>
      <c r="E2560" s="2">
        <f>MACD!F2560</f>
        <v>-5.4215769515502402E-2</v>
      </c>
      <c r="F2560" s="2">
        <f>'Moving Avg'!D2560</f>
        <v>0</v>
      </c>
      <c r="G2560" s="2">
        <f>'Moving Avg'!F2560</f>
        <v>0</v>
      </c>
      <c r="H2560" s="2">
        <f>'Moving Avg'!G2560</f>
        <v>0</v>
      </c>
      <c r="I2560" s="2">
        <f>'Moving Avg'!H2560</f>
        <v>1.6412500000000001</v>
      </c>
      <c r="J2560" s="6" t="str">
        <f>OBV!F2560</f>
        <v>NEUTRAL</v>
      </c>
      <c r="K2560" s="6" t="str">
        <f>OBV!G2560</f>
        <v>NEUTRAL</v>
      </c>
      <c r="L2560" s="6" t="str">
        <f>OBV!H2560</f>
        <v>NEUTRAL</v>
      </c>
      <c r="M2560" s="8">
        <f t="shared" si="390"/>
        <v>50</v>
      </c>
      <c r="N2560" s="8">
        <f t="shared" si="391"/>
        <v>0</v>
      </c>
      <c r="O2560" s="8">
        <f t="shared" si="392"/>
        <v>0</v>
      </c>
      <c r="P2560" s="8">
        <f t="shared" si="393"/>
        <v>33</v>
      </c>
      <c r="Q2560" s="9">
        <f t="shared" si="394"/>
        <v>22.45</v>
      </c>
      <c r="R2560" s="9">
        <f t="shared" si="395"/>
        <v>18.25</v>
      </c>
      <c r="S2560" s="9">
        <f t="shared" si="396"/>
        <v>22.35</v>
      </c>
      <c r="T2560" s="9">
        <f t="shared" si="397"/>
        <v>20.75</v>
      </c>
      <c r="U2560" s="8">
        <f t="shared" si="398"/>
        <v>21.016666666666669</v>
      </c>
      <c r="V2560" s="8">
        <f t="shared" si="399"/>
        <v>20.950000000000003</v>
      </c>
    </row>
    <row r="2561" spans="1:22" ht="13.5" x14ac:dyDescent="0.25">
      <c r="A2561" s="3">
        <f>RSI!A2561</f>
        <v>0</v>
      </c>
      <c r="B2561" s="2">
        <f>RSI!B2561</f>
        <v>0</v>
      </c>
      <c r="C2561" s="2">
        <f>RSI!I2561</f>
        <v>8.6528518960973315</v>
      </c>
      <c r="D2561" s="2">
        <f>MACD!E2561</f>
        <v>-3.6824551487956589E-2</v>
      </c>
      <c r="E2561" s="2">
        <f>MACD!F2561</f>
        <v>-5.0737525909993239E-2</v>
      </c>
      <c r="F2561" s="2">
        <f>'Moving Avg'!D2561</f>
        <v>0</v>
      </c>
      <c r="G2561" s="2">
        <f>'Moving Avg'!F2561</f>
        <v>0</v>
      </c>
      <c r="H2561" s="2">
        <f>'Moving Avg'!G2561</f>
        <v>0</v>
      </c>
      <c r="I2561" s="2">
        <f>'Moving Avg'!H2561</f>
        <v>1.63395</v>
      </c>
      <c r="J2561" s="6" t="str">
        <f>OBV!F2561</f>
        <v>NEUTRAL</v>
      </c>
      <c r="K2561" s="6" t="str">
        <f>OBV!G2561</f>
        <v>NEUTRAL</v>
      </c>
      <c r="L2561" s="6" t="str">
        <f>OBV!H2561</f>
        <v>NEUTRAL</v>
      </c>
      <c r="M2561" s="8">
        <f t="shared" si="390"/>
        <v>50</v>
      </c>
      <c r="N2561" s="8">
        <f t="shared" si="391"/>
        <v>0</v>
      </c>
      <c r="O2561" s="8">
        <f t="shared" si="392"/>
        <v>0</v>
      </c>
      <c r="P2561" s="8">
        <f t="shared" si="393"/>
        <v>33</v>
      </c>
      <c r="Q2561" s="9">
        <f t="shared" si="394"/>
        <v>22.45</v>
      </c>
      <c r="R2561" s="9">
        <f t="shared" si="395"/>
        <v>18.25</v>
      </c>
      <c r="S2561" s="9">
        <f t="shared" si="396"/>
        <v>22.35</v>
      </c>
      <c r="T2561" s="9">
        <f t="shared" si="397"/>
        <v>20.75</v>
      </c>
      <c r="U2561" s="8">
        <f t="shared" si="398"/>
        <v>21.016666666666669</v>
      </c>
      <c r="V2561" s="8">
        <f t="shared" si="399"/>
        <v>20.950000000000003</v>
      </c>
    </row>
    <row r="2562" spans="1:22" ht="13.5" x14ac:dyDescent="0.25">
      <c r="A2562" s="3">
        <f>RSI!A2562</f>
        <v>0</v>
      </c>
      <c r="B2562" s="2">
        <f>RSI!B2562</f>
        <v>0</v>
      </c>
      <c r="C2562" s="2">
        <f>RSI!I2562</f>
        <v>8.6528518960973315</v>
      </c>
      <c r="D2562" s="2">
        <f>MACD!E2562</f>
        <v>-3.4235786886973839E-2</v>
      </c>
      <c r="E2562" s="2">
        <f>MACD!F2562</f>
        <v>-4.743717810538936E-2</v>
      </c>
      <c r="F2562" s="2">
        <f>'Moving Avg'!D2562</f>
        <v>0</v>
      </c>
      <c r="G2562" s="2">
        <f>'Moving Avg'!F2562</f>
        <v>0</v>
      </c>
      <c r="H2562" s="2">
        <f>'Moving Avg'!G2562</f>
        <v>0</v>
      </c>
      <c r="I2562" s="2">
        <f>'Moving Avg'!H2562</f>
        <v>1.6266499999999999</v>
      </c>
      <c r="J2562" s="6" t="str">
        <f>OBV!F2562</f>
        <v>NEUTRAL</v>
      </c>
      <c r="K2562" s="6" t="str">
        <f>OBV!G2562</f>
        <v>NEUTRAL</v>
      </c>
      <c r="L2562" s="6" t="str">
        <f>OBV!H2562</f>
        <v>NEUTRAL</v>
      </c>
      <c r="M2562" s="8">
        <f t="shared" ref="M2562:M2625" si="400">IF(C2562&lt;30,50, IF(C2562&gt;70, 0, 25))</f>
        <v>50</v>
      </c>
      <c r="N2562" s="8">
        <f t="shared" ref="N2562:N2625" si="401">IF(E2562-D2562&gt;0.02, 100, IF(E2562-D2562&lt;0,0,45))</f>
        <v>0</v>
      </c>
      <c r="O2562" s="8">
        <f t="shared" ref="O2562:O2625" si="402">IF(F2562-I2562&gt;10,100,IF(F2562-I2562&gt;5,75, IF(F2562-I2562&gt;0,50,0)))</f>
        <v>0</v>
      </c>
      <c r="P2562" s="8">
        <f t="shared" ref="P2562:P2625" si="403">IF(L2562="confirmed bullish", 34, IF(L2562="bullish divergence",17, 0))+IF(J2562="bullish",33,IF(J2562="bearish",0,16.5))+IF(K2562="strong",33,IF(K2562="weak",0,16.5))</f>
        <v>33</v>
      </c>
      <c r="Q2562" s="9">
        <f t="shared" si="394"/>
        <v>22.45</v>
      </c>
      <c r="R2562" s="9">
        <f t="shared" si="395"/>
        <v>18.25</v>
      </c>
      <c r="S2562" s="9">
        <f t="shared" si="396"/>
        <v>22.35</v>
      </c>
      <c r="T2562" s="9">
        <f t="shared" si="397"/>
        <v>20.75</v>
      </c>
      <c r="U2562" s="8">
        <f t="shared" si="398"/>
        <v>21.016666666666669</v>
      </c>
      <c r="V2562" s="8">
        <f t="shared" si="399"/>
        <v>20.950000000000003</v>
      </c>
    </row>
    <row r="2563" spans="1:22" ht="13.5" x14ac:dyDescent="0.25">
      <c r="A2563" s="3">
        <f>RSI!A2563</f>
        <v>0</v>
      </c>
      <c r="B2563" s="2">
        <f>RSI!B2563</f>
        <v>0</v>
      </c>
      <c r="C2563" s="2">
        <f>RSI!I2563</f>
        <v>8.6528518960973315</v>
      </c>
      <c r="D2563" s="2">
        <f>MACD!E2563</f>
        <v>-3.1817401095469135E-2</v>
      </c>
      <c r="E2563" s="2">
        <f>MACD!F2563</f>
        <v>-4.4313222703405319E-2</v>
      </c>
      <c r="F2563" s="2">
        <f>'Moving Avg'!D2563</f>
        <v>0</v>
      </c>
      <c r="G2563" s="2">
        <f>'Moving Avg'!F2563</f>
        <v>0</v>
      </c>
      <c r="H2563" s="2">
        <f>'Moving Avg'!G2563</f>
        <v>0</v>
      </c>
      <c r="I2563" s="2">
        <f>'Moving Avg'!H2563</f>
        <v>1.6190500000000001</v>
      </c>
      <c r="J2563" s="6" t="str">
        <f>OBV!F2563</f>
        <v>NEUTRAL</v>
      </c>
      <c r="K2563" s="6" t="str">
        <f>OBV!G2563</f>
        <v>NEUTRAL</v>
      </c>
      <c r="L2563" s="6" t="str">
        <f>OBV!H2563</f>
        <v>NEUTRAL</v>
      </c>
      <c r="M2563" s="8">
        <f t="shared" si="400"/>
        <v>50</v>
      </c>
      <c r="N2563" s="8">
        <f t="shared" si="401"/>
        <v>0</v>
      </c>
      <c r="O2563" s="8">
        <f t="shared" si="402"/>
        <v>0</v>
      </c>
      <c r="P2563" s="8">
        <f t="shared" si="403"/>
        <v>33</v>
      </c>
      <c r="Q2563" s="9">
        <f t="shared" ref="Q2563:Q2626" si="404">0.35*M2563+N2563*0.35+O2563*0.15+P2563*0.15</f>
        <v>22.45</v>
      </c>
      <c r="R2563" s="9">
        <f t="shared" ref="R2563:R2626" si="405">M2563*0.2+N2563*0.2+O2563*0.35+P2563*0.25</f>
        <v>18.25</v>
      </c>
      <c r="S2563" s="9">
        <f t="shared" ref="S2563:S2626" si="406">M2563*0.15+N2563*0.15+O2563*0.25+P2563*0.45</f>
        <v>22.35</v>
      </c>
      <c r="T2563" s="9">
        <f t="shared" ref="T2563:T2626" si="407">0.25*SUM(M2563:P2563)</f>
        <v>20.75</v>
      </c>
      <c r="U2563" s="8">
        <f t="shared" ref="U2563:U2626" si="408">SUM(Q2563:S2563)/3</f>
        <v>21.016666666666669</v>
      </c>
      <c r="V2563" s="8">
        <f t="shared" ref="V2563:V2626" si="409">SUM(Q2563:T2563)/4</f>
        <v>20.950000000000003</v>
      </c>
    </row>
    <row r="2564" spans="1:22" ht="13.5" x14ac:dyDescent="0.25">
      <c r="A2564" s="3">
        <f>RSI!A2564</f>
        <v>0</v>
      </c>
      <c r="B2564" s="2">
        <f>RSI!B2564</f>
        <v>0</v>
      </c>
      <c r="C2564" s="2">
        <f>RSI!I2564</f>
        <v>8.6528518960973315</v>
      </c>
      <c r="D2564" s="2">
        <f>MACD!E2564</f>
        <v>-2.9560062927247853E-2</v>
      </c>
      <c r="E2564" s="2">
        <f>MACD!F2564</f>
        <v>-4.1362590748173826E-2</v>
      </c>
      <c r="F2564" s="2">
        <f>'Moving Avg'!D2564</f>
        <v>0</v>
      </c>
      <c r="G2564" s="2">
        <f>'Moving Avg'!F2564</f>
        <v>0</v>
      </c>
      <c r="H2564" s="2">
        <f>'Moving Avg'!G2564</f>
        <v>0</v>
      </c>
      <c r="I2564" s="2">
        <f>'Moving Avg'!H2564</f>
        <v>1.6111500000000001</v>
      </c>
      <c r="J2564" s="6" t="str">
        <f>OBV!F2564</f>
        <v>NEUTRAL</v>
      </c>
      <c r="K2564" s="6" t="str">
        <f>OBV!G2564</f>
        <v>NEUTRAL</v>
      </c>
      <c r="L2564" s="6" t="str">
        <f>OBV!H2564</f>
        <v>NEUTRAL</v>
      </c>
      <c r="M2564" s="8">
        <f t="shared" si="400"/>
        <v>50</v>
      </c>
      <c r="N2564" s="8">
        <f t="shared" si="401"/>
        <v>0</v>
      </c>
      <c r="O2564" s="8">
        <f t="shared" si="402"/>
        <v>0</v>
      </c>
      <c r="P2564" s="8">
        <f t="shared" si="403"/>
        <v>33</v>
      </c>
      <c r="Q2564" s="9">
        <f t="shared" si="404"/>
        <v>22.45</v>
      </c>
      <c r="R2564" s="9">
        <f t="shared" si="405"/>
        <v>18.25</v>
      </c>
      <c r="S2564" s="9">
        <f t="shared" si="406"/>
        <v>22.35</v>
      </c>
      <c r="T2564" s="9">
        <f t="shared" si="407"/>
        <v>20.75</v>
      </c>
      <c r="U2564" s="8">
        <f t="shared" si="408"/>
        <v>21.016666666666669</v>
      </c>
      <c r="V2564" s="8">
        <f t="shared" si="409"/>
        <v>20.950000000000003</v>
      </c>
    </row>
    <row r="2565" spans="1:22" ht="13.5" x14ac:dyDescent="0.25">
      <c r="A2565" s="3">
        <f>RSI!A2565</f>
        <v>0</v>
      </c>
      <c r="B2565" s="2">
        <f>RSI!B2565</f>
        <v>0</v>
      </c>
      <c r="C2565" s="2">
        <f>RSI!I2565</f>
        <v>8.6528518960973315</v>
      </c>
      <c r="D2565" s="2">
        <f>MACD!E2565</f>
        <v>-2.7454626323345162E-2</v>
      </c>
      <c r="E2565" s="2">
        <f>MACD!F2565</f>
        <v>-3.8580997863208094E-2</v>
      </c>
      <c r="F2565" s="2">
        <f>'Moving Avg'!D2565</f>
        <v>0</v>
      </c>
      <c r="G2565" s="2">
        <f>'Moving Avg'!F2565</f>
        <v>0</v>
      </c>
      <c r="H2565" s="2">
        <f>'Moving Avg'!G2565</f>
        <v>0</v>
      </c>
      <c r="I2565" s="2">
        <f>'Moving Avg'!H2565</f>
        <v>1.6029000000000002</v>
      </c>
      <c r="J2565" s="6" t="str">
        <f>OBV!F2565</f>
        <v>NEUTRAL</v>
      </c>
      <c r="K2565" s="6" t="str">
        <f>OBV!G2565</f>
        <v>NEUTRAL</v>
      </c>
      <c r="L2565" s="6" t="str">
        <f>OBV!H2565</f>
        <v>NEUTRAL</v>
      </c>
      <c r="M2565" s="8">
        <f t="shared" si="400"/>
        <v>50</v>
      </c>
      <c r="N2565" s="8">
        <f t="shared" si="401"/>
        <v>0</v>
      </c>
      <c r="O2565" s="8">
        <f t="shared" si="402"/>
        <v>0</v>
      </c>
      <c r="P2565" s="8">
        <f t="shared" si="403"/>
        <v>33</v>
      </c>
      <c r="Q2565" s="9">
        <f t="shared" si="404"/>
        <v>22.45</v>
      </c>
      <c r="R2565" s="9">
        <f t="shared" si="405"/>
        <v>18.25</v>
      </c>
      <c r="S2565" s="9">
        <f t="shared" si="406"/>
        <v>22.35</v>
      </c>
      <c r="T2565" s="9">
        <f t="shared" si="407"/>
        <v>20.75</v>
      </c>
      <c r="U2565" s="8">
        <f t="shared" si="408"/>
        <v>21.016666666666669</v>
      </c>
      <c r="V2565" s="8">
        <f t="shared" si="409"/>
        <v>20.950000000000003</v>
      </c>
    </row>
    <row r="2566" spans="1:22" ht="13.5" x14ac:dyDescent="0.25">
      <c r="A2566" s="3">
        <f>RSI!A2566</f>
        <v>0</v>
      </c>
      <c r="B2566" s="2">
        <f>RSI!B2566</f>
        <v>0</v>
      </c>
      <c r="C2566" s="2">
        <f>RSI!I2566</f>
        <v>8.6528518960973315</v>
      </c>
      <c r="D2566" s="2">
        <f>MACD!E2566</f>
        <v>-2.5492194496089839E-2</v>
      </c>
      <c r="E2566" s="2">
        <f>MACD!F2566</f>
        <v>-3.5963237189784447E-2</v>
      </c>
      <c r="F2566" s="2">
        <f>'Moving Avg'!D2566</f>
        <v>0</v>
      </c>
      <c r="G2566" s="2">
        <f>'Moving Avg'!F2566</f>
        <v>0</v>
      </c>
      <c r="H2566" s="2">
        <f>'Moving Avg'!G2566</f>
        <v>0</v>
      </c>
      <c r="I2566" s="2">
        <f>'Moving Avg'!H2566</f>
        <v>1.5943000000000003</v>
      </c>
      <c r="J2566" s="6" t="str">
        <f>OBV!F2566</f>
        <v>NEUTRAL</v>
      </c>
      <c r="K2566" s="6" t="str">
        <f>OBV!G2566</f>
        <v>NEUTRAL</v>
      </c>
      <c r="L2566" s="6" t="str">
        <f>OBV!H2566</f>
        <v>NEUTRAL</v>
      </c>
      <c r="M2566" s="8">
        <f t="shared" si="400"/>
        <v>50</v>
      </c>
      <c r="N2566" s="8">
        <f t="shared" si="401"/>
        <v>0</v>
      </c>
      <c r="O2566" s="8">
        <f t="shared" si="402"/>
        <v>0</v>
      </c>
      <c r="P2566" s="8">
        <f t="shared" si="403"/>
        <v>33</v>
      </c>
      <c r="Q2566" s="9">
        <f t="shared" si="404"/>
        <v>22.45</v>
      </c>
      <c r="R2566" s="9">
        <f t="shared" si="405"/>
        <v>18.25</v>
      </c>
      <c r="S2566" s="9">
        <f t="shared" si="406"/>
        <v>22.35</v>
      </c>
      <c r="T2566" s="9">
        <f t="shared" si="407"/>
        <v>20.75</v>
      </c>
      <c r="U2566" s="8">
        <f t="shared" si="408"/>
        <v>21.016666666666669</v>
      </c>
      <c r="V2566" s="8">
        <f t="shared" si="409"/>
        <v>20.950000000000003</v>
      </c>
    </row>
    <row r="2567" spans="1:22" ht="13.5" x14ac:dyDescent="0.25">
      <c r="A2567" s="3">
        <f>RSI!A2567</f>
        <v>0</v>
      </c>
      <c r="B2567" s="2">
        <f>RSI!B2567</f>
        <v>0</v>
      </c>
      <c r="C2567" s="2">
        <f>RSI!I2567</f>
        <v>8.6528518960973315</v>
      </c>
      <c r="D2567" s="2">
        <f>MACD!E2567</f>
        <v>-2.3664167343726377E-2</v>
      </c>
      <c r="E2567" s="2">
        <f>MACD!F2567</f>
        <v>-3.3503423220572835E-2</v>
      </c>
      <c r="F2567" s="2">
        <f>'Moving Avg'!D2567</f>
        <v>0</v>
      </c>
      <c r="G2567" s="2">
        <f>'Moving Avg'!F2567</f>
        <v>0</v>
      </c>
      <c r="H2567" s="2">
        <f>'Moving Avg'!G2567</f>
        <v>0</v>
      </c>
      <c r="I2567" s="2">
        <f>'Moving Avg'!H2567</f>
        <v>1.5853500000000003</v>
      </c>
      <c r="J2567" s="6" t="str">
        <f>OBV!F2567</f>
        <v>NEUTRAL</v>
      </c>
      <c r="K2567" s="6" t="str">
        <f>OBV!G2567</f>
        <v>NEUTRAL</v>
      </c>
      <c r="L2567" s="6" t="str">
        <f>OBV!H2567</f>
        <v>NEUTRAL</v>
      </c>
      <c r="M2567" s="8">
        <f t="shared" si="400"/>
        <v>50</v>
      </c>
      <c r="N2567" s="8">
        <f t="shared" si="401"/>
        <v>0</v>
      </c>
      <c r="O2567" s="8">
        <f t="shared" si="402"/>
        <v>0</v>
      </c>
      <c r="P2567" s="8">
        <f t="shared" si="403"/>
        <v>33</v>
      </c>
      <c r="Q2567" s="9">
        <f t="shared" si="404"/>
        <v>22.45</v>
      </c>
      <c r="R2567" s="9">
        <f t="shared" si="405"/>
        <v>18.25</v>
      </c>
      <c r="S2567" s="9">
        <f t="shared" si="406"/>
        <v>22.35</v>
      </c>
      <c r="T2567" s="9">
        <f t="shared" si="407"/>
        <v>20.75</v>
      </c>
      <c r="U2567" s="8">
        <f t="shared" si="408"/>
        <v>21.016666666666669</v>
      </c>
      <c r="V2567" s="8">
        <f t="shared" si="409"/>
        <v>20.950000000000003</v>
      </c>
    </row>
    <row r="2568" spans="1:22" ht="13.5" x14ac:dyDescent="0.25">
      <c r="A2568" s="3">
        <f>RSI!A2568</f>
        <v>0</v>
      </c>
      <c r="B2568" s="2">
        <f>RSI!B2568</f>
        <v>0</v>
      </c>
      <c r="C2568" s="2">
        <f>RSI!I2568</f>
        <v>8.6528518960973315</v>
      </c>
      <c r="D2568" s="2">
        <f>MACD!E2568</f>
        <v>-2.1962275217587184E-2</v>
      </c>
      <c r="E2568" s="2">
        <f>MACD!F2568</f>
        <v>-3.1195193619975706E-2</v>
      </c>
      <c r="F2568" s="2">
        <f>'Moving Avg'!D2568</f>
        <v>0</v>
      </c>
      <c r="G2568" s="2">
        <f>'Moving Avg'!F2568</f>
        <v>0</v>
      </c>
      <c r="H2568" s="2">
        <f>'Moving Avg'!G2568</f>
        <v>0</v>
      </c>
      <c r="I2568" s="2">
        <f>'Moving Avg'!H2568</f>
        <v>1.5760000000000003</v>
      </c>
      <c r="J2568" s="6" t="str">
        <f>OBV!F2568</f>
        <v>NEUTRAL</v>
      </c>
      <c r="K2568" s="6" t="str">
        <f>OBV!G2568</f>
        <v>NEUTRAL</v>
      </c>
      <c r="L2568" s="6" t="str">
        <f>OBV!H2568</f>
        <v>NEUTRAL</v>
      </c>
      <c r="M2568" s="8">
        <f t="shared" si="400"/>
        <v>50</v>
      </c>
      <c r="N2568" s="8">
        <f t="shared" si="401"/>
        <v>0</v>
      </c>
      <c r="O2568" s="8">
        <f t="shared" si="402"/>
        <v>0</v>
      </c>
      <c r="P2568" s="8">
        <f t="shared" si="403"/>
        <v>33</v>
      </c>
      <c r="Q2568" s="9">
        <f t="shared" si="404"/>
        <v>22.45</v>
      </c>
      <c r="R2568" s="9">
        <f t="shared" si="405"/>
        <v>18.25</v>
      </c>
      <c r="S2568" s="9">
        <f t="shared" si="406"/>
        <v>22.35</v>
      </c>
      <c r="T2568" s="9">
        <f t="shared" si="407"/>
        <v>20.75</v>
      </c>
      <c r="U2568" s="8">
        <f t="shared" si="408"/>
        <v>21.016666666666669</v>
      </c>
      <c r="V2568" s="8">
        <f t="shared" si="409"/>
        <v>20.950000000000003</v>
      </c>
    </row>
    <row r="2569" spans="1:22" ht="13.5" x14ac:dyDescent="0.25">
      <c r="A2569" s="3">
        <f>RSI!A2569</f>
        <v>0</v>
      </c>
      <c r="B2569" s="2">
        <f>RSI!B2569</f>
        <v>0</v>
      </c>
      <c r="C2569" s="2">
        <f>RSI!I2569</f>
        <v>8.6528518960973315</v>
      </c>
      <c r="D2569" s="2">
        <f>MACD!E2569</f>
        <v>-2.0378601612007049E-2</v>
      </c>
      <c r="E2569" s="2">
        <f>MACD!F2569</f>
        <v>-2.9031875218381974E-2</v>
      </c>
      <c r="F2569" s="2">
        <f>'Moving Avg'!D2569</f>
        <v>0</v>
      </c>
      <c r="G2569" s="2">
        <f>'Moving Avg'!F2569</f>
        <v>0</v>
      </c>
      <c r="H2569" s="2">
        <f>'Moving Avg'!G2569</f>
        <v>0</v>
      </c>
      <c r="I2569" s="2">
        <f>'Moving Avg'!H2569</f>
        <v>1.5662499999999999</v>
      </c>
      <c r="J2569" s="6" t="str">
        <f>OBV!F2569</f>
        <v>NEUTRAL</v>
      </c>
      <c r="K2569" s="6" t="str">
        <f>OBV!G2569</f>
        <v>NEUTRAL</v>
      </c>
      <c r="L2569" s="6" t="str">
        <f>OBV!H2569</f>
        <v>NEUTRAL</v>
      </c>
      <c r="M2569" s="8">
        <f t="shared" si="400"/>
        <v>50</v>
      </c>
      <c r="N2569" s="8">
        <f t="shared" si="401"/>
        <v>0</v>
      </c>
      <c r="O2569" s="8">
        <f t="shared" si="402"/>
        <v>0</v>
      </c>
      <c r="P2569" s="8">
        <f t="shared" si="403"/>
        <v>33</v>
      </c>
      <c r="Q2569" s="9">
        <f t="shared" si="404"/>
        <v>22.45</v>
      </c>
      <c r="R2569" s="9">
        <f t="shared" si="405"/>
        <v>18.25</v>
      </c>
      <c r="S2569" s="9">
        <f t="shared" si="406"/>
        <v>22.35</v>
      </c>
      <c r="T2569" s="9">
        <f t="shared" si="407"/>
        <v>20.75</v>
      </c>
      <c r="U2569" s="8">
        <f t="shared" si="408"/>
        <v>21.016666666666669</v>
      </c>
      <c r="V2569" s="8">
        <f t="shared" si="409"/>
        <v>20.950000000000003</v>
      </c>
    </row>
    <row r="2570" spans="1:22" ht="13.5" x14ac:dyDescent="0.25">
      <c r="A2570" s="3">
        <f>RSI!A2570</f>
        <v>0</v>
      </c>
      <c r="B2570" s="2">
        <f>RSI!B2570</f>
        <v>0</v>
      </c>
      <c r="C2570" s="2">
        <f>RSI!I2570</f>
        <v>8.6528518960973315</v>
      </c>
      <c r="D2570" s="2">
        <f>MACD!E2570</f>
        <v>-1.8905596916900028E-2</v>
      </c>
      <c r="E2570" s="2">
        <f>MACD!F2570</f>
        <v>-2.7006619558085587E-2</v>
      </c>
      <c r="F2570" s="2">
        <f>'Moving Avg'!D2570</f>
        <v>0</v>
      </c>
      <c r="G2570" s="2">
        <f>'Moving Avg'!F2570</f>
        <v>0</v>
      </c>
      <c r="H2570" s="2">
        <f>'Moving Avg'!G2570</f>
        <v>0</v>
      </c>
      <c r="I2570" s="2">
        <f>'Moving Avg'!H2570</f>
        <v>1.5560999999999998</v>
      </c>
      <c r="J2570" s="6" t="str">
        <f>OBV!F2570</f>
        <v>NEUTRAL</v>
      </c>
      <c r="K2570" s="6" t="str">
        <f>OBV!G2570</f>
        <v>NEUTRAL</v>
      </c>
      <c r="L2570" s="6" t="str">
        <f>OBV!H2570</f>
        <v>NEUTRAL</v>
      </c>
      <c r="M2570" s="8">
        <f t="shared" si="400"/>
        <v>50</v>
      </c>
      <c r="N2570" s="8">
        <f t="shared" si="401"/>
        <v>0</v>
      </c>
      <c r="O2570" s="8">
        <f t="shared" si="402"/>
        <v>0</v>
      </c>
      <c r="P2570" s="8">
        <f t="shared" si="403"/>
        <v>33</v>
      </c>
      <c r="Q2570" s="9">
        <f t="shared" si="404"/>
        <v>22.45</v>
      </c>
      <c r="R2570" s="9">
        <f t="shared" si="405"/>
        <v>18.25</v>
      </c>
      <c r="S2570" s="9">
        <f t="shared" si="406"/>
        <v>22.35</v>
      </c>
      <c r="T2570" s="9">
        <f t="shared" si="407"/>
        <v>20.75</v>
      </c>
      <c r="U2570" s="8">
        <f t="shared" si="408"/>
        <v>21.016666666666669</v>
      </c>
      <c r="V2570" s="8">
        <f t="shared" si="409"/>
        <v>20.950000000000003</v>
      </c>
    </row>
    <row r="2571" spans="1:22" ht="13.5" x14ac:dyDescent="0.25">
      <c r="A2571" s="3">
        <f>RSI!A2571</f>
        <v>0</v>
      </c>
      <c r="B2571" s="2">
        <f>RSI!B2571</f>
        <v>0</v>
      </c>
      <c r="C2571" s="2">
        <f>RSI!I2571</f>
        <v>8.6528518960973315</v>
      </c>
      <c r="D2571" s="2">
        <f>MACD!E2571</f>
        <v>-1.7536085011424157E-2</v>
      </c>
      <c r="E2571" s="2">
        <f>MACD!F2571</f>
        <v>-2.5112512648753305E-2</v>
      </c>
      <c r="F2571" s="2">
        <f>'Moving Avg'!D2571</f>
        <v>0</v>
      </c>
      <c r="G2571" s="2">
        <f>'Moving Avg'!F2571</f>
        <v>0</v>
      </c>
      <c r="H2571" s="2">
        <f>'Moving Avg'!G2571</f>
        <v>0</v>
      </c>
      <c r="I2571" s="2">
        <f>'Moving Avg'!H2571</f>
        <v>1.5454999999999999</v>
      </c>
      <c r="J2571" s="6" t="str">
        <f>OBV!F2571</f>
        <v>NEUTRAL</v>
      </c>
      <c r="K2571" s="6" t="str">
        <f>OBV!G2571</f>
        <v>NEUTRAL</v>
      </c>
      <c r="L2571" s="6" t="str">
        <f>OBV!H2571</f>
        <v>NEUTRAL</v>
      </c>
      <c r="M2571" s="8">
        <f t="shared" si="400"/>
        <v>50</v>
      </c>
      <c r="N2571" s="8">
        <f t="shared" si="401"/>
        <v>0</v>
      </c>
      <c r="O2571" s="8">
        <f t="shared" si="402"/>
        <v>0</v>
      </c>
      <c r="P2571" s="8">
        <f t="shared" si="403"/>
        <v>33</v>
      </c>
      <c r="Q2571" s="9">
        <f t="shared" si="404"/>
        <v>22.45</v>
      </c>
      <c r="R2571" s="9">
        <f t="shared" si="405"/>
        <v>18.25</v>
      </c>
      <c r="S2571" s="9">
        <f t="shared" si="406"/>
        <v>22.35</v>
      </c>
      <c r="T2571" s="9">
        <f t="shared" si="407"/>
        <v>20.75</v>
      </c>
      <c r="U2571" s="8">
        <f t="shared" si="408"/>
        <v>21.016666666666669</v>
      </c>
      <c r="V2571" s="8">
        <f t="shared" si="409"/>
        <v>20.950000000000003</v>
      </c>
    </row>
    <row r="2572" spans="1:22" ht="13.5" x14ac:dyDescent="0.25">
      <c r="A2572" s="3">
        <f>RSI!A2572</f>
        <v>0</v>
      </c>
      <c r="B2572" s="2">
        <f>RSI!B2572</f>
        <v>0</v>
      </c>
      <c r="C2572" s="2">
        <f>RSI!I2572</f>
        <v>8.6528518960973315</v>
      </c>
      <c r="D2572" s="2">
        <f>MACD!E2572</f>
        <v>-1.6263264173670421E-2</v>
      </c>
      <c r="E2572" s="2">
        <f>MACD!F2572</f>
        <v>-2.3342662953736732E-2</v>
      </c>
      <c r="F2572" s="2">
        <f>'Moving Avg'!D2572</f>
        <v>0</v>
      </c>
      <c r="G2572" s="2">
        <f>'Moving Avg'!F2572</f>
        <v>0</v>
      </c>
      <c r="H2572" s="2">
        <f>'Moving Avg'!G2572</f>
        <v>0</v>
      </c>
      <c r="I2572" s="2">
        <f>'Moving Avg'!H2572</f>
        <v>1.5344499999999996</v>
      </c>
      <c r="J2572" s="6" t="str">
        <f>OBV!F2572</f>
        <v>NEUTRAL</v>
      </c>
      <c r="K2572" s="6" t="str">
        <f>OBV!G2572</f>
        <v>NEUTRAL</v>
      </c>
      <c r="L2572" s="6" t="str">
        <f>OBV!H2572</f>
        <v>NEUTRAL</v>
      </c>
      <c r="M2572" s="8">
        <f t="shared" si="400"/>
        <v>50</v>
      </c>
      <c r="N2572" s="8">
        <f t="shared" si="401"/>
        <v>0</v>
      </c>
      <c r="O2572" s="8">
        <f t="shared" si="402"/>
        <v>0</v>
      </c>
      <c r="P2572" s="8">
        <f t="shared" si="403"/>
        <v>33</v>
      </c>
      <c r="Q2572" s="9">
        <f t="shared" si="404"/>
        <v>22.45</v>
      </c>
      <c r="R2572" s="9">
        <f t="shared" si="405"/>
        <v>18.25</v>
      </c>
      <c r="S2572" s="9">
        <f t="shared" si="406"/>
        <v>22.35</v>
      </c>
      <c r="T2572" s="9">
        <f t="shared" si="407"/>
        <v>20.75</v>
      </c>
      <c r="U2572" s="8">
        <f t="shared" si="408"/>
        <v>21.016666666666669</v>
      </c>
      <c r="V2572" s="8">
        <f t="shared" si="409"/>
        <v>20.950000000000003</v>
      </c>
    </row>
    <row r="2573" spans="1:22" ht="13.5" x14ac:dyDescent="0.25">
      <c r="A2573" s="3">
        <f>RSI!A2573</f>
        <v>0</v>
      </c>
      <c r="B2573" s="2">
        <f>RSI!B2573</f>
        <v>0</v>
      </c>
      <c r="C2573" s="2">
        <f>RSI!I2573</f>
        <v>8.6528518960973315</v>
      </c>
      <c r="D2573" s="2">
        <f>MACD!E2573</f>
        <v>-1.5080703526727515E-2</v>
      </c>
      <c r="E2573" s="2">
        <f>MACD!F2573</f>
        <v>-2.169027106833489E-2</v>
      </c>
      <c r="F2573" s="2">
        <f>'Moving Avg'!D2573</f>
        <v>0</v>
      </c>
      <c r="G2573" s="2">
        <f>'Moving Avg'!F2573</f>
        <v>0</v>
      </c>
      <c r="H2573" s="2">
        <f>'Moving Avg'!G2573</f>
        <v>0</v>
      </c>
      <c r="I2573" s="2">
        <f>'Moving Avg'!H2573</f>
        <v>1.5229499999999996</v>
      </c>
      <c r="J2573" s="6" t="str">
        <f>OBV!F2573</f>
        <v>NEUTRAL</v>
      </c>
      <c r="K2573" s="6" t="str">
        <f>OBV!G2573</f>
        <v>NEUTRAL</v>
      </c>
      <c r="L2573" s="6" t="str">
        <f>OBV!H2573</f>
        <v>NEUTRAL</v>
      </c>
      <c r="M2573" s="8">
        <f t="shared" si="400"/>
        <v>50</v>
      </c>
      <c r="N2573" s="8">
        <f t="shared" si="401"/>
        <v>0</v>
      </c>
      <c r="O2573" s="8">
        <f t="shared" si="402"/>
        <v>0</v>
      </c>
      <c r="P2573" s="8">
        <f t="shared" si="403"/>
        <v>33</v>
      </c>
      <c r="Q2573" s="9">
        <f t="shared" si="404"/>
        <v>22.45</v>
      </c>
      <c r="R2573" s="9">
        <f t="shared" si="405"/>
        <v>18.25</v>
      </c>
      <c r="S2573" s="9">
        <f t="shared" si="406"/>
        <v>22.35</v>
      </c>
      <c r="T2573" s="9">
        <f t="shared" si="407"/>
        <v>20.75</v>
      </c>
      <c r="U2573" s="8">
        <f t="shared" si="408"/>
        <v>21.016666666666669</v>
      </c>
      <c r="V2573" s="8">
        <f t="shared" si="409"/>
        <v>20.950000000000003</v>
      </c>
    </row>
    <row r="2574" spans="1:22" ht="13.5" x14ac:dyDescent="0.25">
      <c r="A2574" s="3">
        <f>RSI!A2574</f>
        <v>0</v>
      </c>
      <c r="B2574" s="2">
        <f>RSI!B2574</f>
        <v>0</v>
      </c>
      <c r="C2574" s="2">
        <f>RSI!I2574</f>
        <v>8.6528518960973315</v>
      </c>
      <c r="D2574" s="2">
        <f>MACD!E2574</f>
        <v>-1.3982336028105839E-2</v>
      </c>
      <c r="E2574" s="2">
        <f>MACD!F2574</f>
        <v>-2.0148684060289079E-2</v>
      </c>
      <c r="F2574" s="2">
        <f>'Moving Avg'!D2574</f>
        <v>0</v>
      </c>
      <c r="G2574" s="2">
        <f>'Moving Avg'!F2574</f>
        <v>0</v>
      </c>
      <c r="H2574" s="2">
        <f>'Moving Avg'!G2574</f>
        <v>0</v>
      </c>
      <c r="I2574" s="2">
        <f>'Moving Avg'!H2574</f>
        <v>1.5109499999999998</v>
      </c>
      <c r="J2574" s="6" t="str">
        <f>OBV!F2574</f>
        <v>NEUTRAL</v>
      </c>
      <c r="K2574" s="6" t="str">
        <f>OBV!G2574</f>
        <v>NEUTRAL</v>
      </c>
      <c r="L2574" s="6" t="str">
        <f>OBV!H2574</f>
        <v>NEUTRAL</v>
      </c>
      <c r="M2574" s="8">
        <f t="shared" si="400"/>
        <v>50</v>
      </c>
      <c r="N2574" s="8">
        <f t="shared" si="401"/>
        <v>0</v>
      </c>
      <c r="O2574" s="8">
        <f t="shared" si="402"/>
        <v>0</v>
      </c>
      <c r="P2574" s="8">
        <f t="shared" si="403"/>
        <v>33</v>
      </c>
      <c r="Q2574" s="9">
        <f t="shared" si="404"/>
        <v>22.45</v>
      </c>
      <c r="R2574" s="9">
        <f t="shared" si="405"/>
        <v>18.25</v>
      </c>
      <c r="S2574" s="9">
        <f t="shared" si="406"/>
        <v>22.35</v>
      </c>
      <c r="T2574" s="9">
        <f t="shared" si="407"/>
        <v>20.75</v>
      </c>
      <c r="U2574" s="8">
        <f t="shared" si="408"/>
        <v>21.016666666666669</v>
      </c>
      <c r="V2574" s="8">
        <f t="shared" si="409"/>
        <v>20.950000000000003</v>
      </c>
    </row>
    <row r="2575" spans="1:22" ht="13.5" x14ac:dyDescent="0.25">
      <c r="A2575" s="3">
        <f>RSI!A2575</f>
        <v>0</v>
      </c>
      <c r="B2575" s="2">
        <f>RSI!B2575</f>
        <v>0</v>
      </c>
      <c r="C2575" s="2">
        <f>RSI!I2575</f>
        <v>8.6528518960973315</v>
      </c>
      <c r="D2575" s="2">
        <f>MACD!E2575</f>
        <v>-1.2962448830859728E-2</v>
      </c>
      <c r="E2575" s="2">
        <f>MACD!F2575</f>
        <v>-1.8711437014403209E-2</v>
      </c>
      <c r="F2575" s="2">
        <f>'Moving Avg'!D2575</f>
        <v>0</v>
      </c>
      <c r="G2575" s="2">
        <f>'Moving Avg'!F2575</f>
        <v>0</v>
      </c>
      <c r="H2575" s="2">
        <f>'Moving Avg'!G2575</f>
        <v>0</v>
      </c>
      <c r="I2575" s="2">
        <f>'Moving Avg'!H2575</f>
        <v>1.4985499999999998</v>
      </c>
      <c r="J2575" s="6" t="str">
        <f>OBV!F2575</f>
        <v>NEUTRAL</v>
      </c>
      <c r="K2575" s="6" t="str">
        <f>OBV!G2575</f>
        <v>NEUTRAL</v>
      </c>
      <c r="L2575" s="6" t="str">
        <f>OBV!H2575</f>
        <v>NEUTRAL</v>
      </c>
      <c r="M2575" s="8">
        <f t="shared" si="400"/>
        <v>50</v>
      </c>
      <c r="N2575" s="8">
        <f t="shared" si="401"/>
        <v>0</v>
      </c>
      <c r="O2575" s="8">
        <f t="shared" si="402"/>
        <v>0</v>
      </c>
      <c r="P2575" s="8">
        <f t="shared" si="403"/>
        <v>33</v>
      </c>
      <c r="Q2575" s="9">
        <f t="shared" si="404"/>
        <v>22.45</v>
      </c>
      <c r="R2575" s="9">
        <f t="shared" si="405"/>
        <v>18.25</v>
      </c>
      <c r="S2575" s="9">
        <f t="shared" si="406"/>
        <v>22.35</v>
      </c>
      <c r="T2575" s="9">
        <f t="shared" si="407"/>
        <v>20.75</v>
      </c>
      <c r="U2575" s="8">
        <f t="shared" si="408"/>
        <v>21.016666666666669</v>
      </c>
      <c r="V2575" s="8">
        <f t="shared" si="409"/>
        <v>20.950000000000003</v>
      </c>
    </row>
    <row r="2576" spans="1:22" ht="13.5" x14ac:dyDescent="0.25">
      <c r="A2576" s="3">
        <f>RSI!A2576</f>
        <v>0</v>
      </c>
      <c r="B2576" s="2">
        <f>RSI!B2576</f>
        <v>0</v>
      </c>
      <c r="C2576" s="2">
        <f>RSI!I2576</f>
        <v>8.6528518960973315</v>
      </c>
      <c r="D2576" s="2">
        <f>MACD!E2576</f>
        <v>-1.201567169534372E-2</v>
      </c>
      <c r="E2576" s="2">
        <f>MACD!F2576</f>
        <v>-1.7372283950591313E-2</v>
      </c>
      <c r="F2576" s="2">
        <f>'Moving Avg'!D2576</f>
        <v>0</v>
      </c>
      <c r="G2576" s="2">
        <f>'Moving Avg'!F2576</f>
        <v>0</v>
      </c>
      <c r="H2576" s="2">
        <f>'Moving Avg'!G2576</f>
        <v>0</v>
      </c>
      <c r="I2576" s="2">
        <f>'Moving Avg'!H2576</f>
        <v>1.4866999999999997</v>
      </c>
      <c r="J2576" s="6" t="str">
        <f>OBV!F2576</f>
        <v>NEUTRAL</v>
      </c>
      <c r="K2576" s="6" t="str">
        <f>OBV!G2576</f>
        <v>NEUTRAL</v>
      </c>
      <c r="L2576" s="6" t="str">
        <f>OBV!H2576</f>
        <v>NEUTRAL</v>
      </c>
      <c r="M2576" s="8">
        <f t="shared" si="400"/>
        <v>50</v>
      </c>
      <c r="N2576" s="8">
        <f t="shared" si="401"/>
        <v>0</v>
      </c>
      <c r="O2576" s="8">
        <f t="shared" si="402"/>
        <v>0</v>
      </c>
      <c r="P2576" s="8">
        <f t="shared" si="403"/>
        <v>33</v>
      </c>
      <c r="Q2576" s="9">
        <f t="shared" si="404"/>
        <v>22.45</v>
      </c>
      <c r="R2576" s="9">
        <f t="shared" si="405"/>
        <v>18.25</v>
      </c>
      <c r="S2576" s="9">
        <f t="shared" si="406"/>
        <v>22.35</v>
      </c>
      <c r="T2576" s="9">
        <f t="shared" si="407"/>
        <v>20.75</v>
      </c>
      <c r="U2576" s="8">
        <f t="shared" si="408"/>
        <v>21.016666666666669</v>
      </c>
      <c r="V2576" s="8">
        <f t="shared" si="409"/>
        <v>20.950000000000003</v>
      </c>
    </row>
    <row r="2577" spans="1:22" ht="13.5" x14ac:dyDescent="0.25">
      <c r="A2577" s="3">
        <f>RSI!A2577</f>
        <v>0</v>
      </c>
      <c r="B2577" s="2">
        <f>RSI!B2577</f>
        <v>0</v>
      </c>
      <c r="C2577" s="2">
        <f>RSI!I2577</f>
        <v>8.6528518960973315</v>
      </c>
      <c r="D2577" s="2">
        <f>MACD!E2577</f>
        <v>-1.1136964005747488E-2</v>
      </c>
      <c r="E2577" s="2">
        <f>MACD!F2577</f>
        <v>-1.6125219961622549E-2</v>
      </c>
      <c r="F2577" s="2">
        <f>'Moving Avg'!D2577</f>
        <v>0</v>
      </c>
      <c r="G2577" s="2">
        <f>'Moving Avg'!F2577</f>
        <v>0</v>
      </c>
      <c r="H2577" s="2">
        <f>'Moving Avg'!G2577</f>
        <v>0</v>
      </c>
      <c r="I2577" s="2">
        <f>'Moving Avg'!H2577</f>
        <v>1.4753499999999997</v>
      </c>
      <c r="J2577" s="6" t="str">
        <f>OBV!F2577</f>
        <v>NEUTRAL</v>
      </c>
      <c r="K2577" s="6" t="str">
        <f>OBV!G2577</f>
        <v>NEUTRAL</v>
      </c>
      <c r="L2577" s="6" t="str">
        <f>OBV!H2577</f>
        <v>NEUTRAL</v>
      </c>
      <c r="M2577" s="8">
        <f t="shared" si="400"/>
        <v>50</v>
      </c>
      <c r="N2577" s="8">
        <f t="shared" si="401"/>
        <v>0</v>
      </c>
      <c r="O2577" s="8">
        <f t="shared" si="402"/>
        <v>0</v>
      </c>
      <c r="P2577" s="8">
        <f t="shared" si="403"/>
        <v>33</v>
      </c>
      <c r="Q2577" s="9">
        <f t="shared" si="404"/>
        <v>22.45</v>
      </c>
      <c r="R2577" s="9">
        <f t="shared" si="405"/>
        <v>18.25</v>
      </c>
      <c r="S2577" s="9">
        <f t="shared" si="406"/>
        <v>22.35</v>
      </c>
      <c r="T2577" s="9">
        <f t="shared" si="407"/>
        <v>20.75</v>
      </c>
      <c r="U2577" s="8">
        <f t="shared" si="408"/>
        <v>21.016666666666669</v>
      </c>
      <c r="V2577" s="8">
        <f t="shared" si="409"/>
        <v>20.950000000000003</v>
      </c>
    </row>
    <row r="2578" spans="1:22" ht="13.5" x14ac:dyDescent="0.25">
      <c r="A2578" s="3">
        <f>RSI!A2578</f>
        <v>0</v>
      </c>
      <c r="B2578" s="2">
        <f>RSI!B2578</f>
        <v>0</v>
      </c>
      <c r="C2578" s="2">
        <f>RSI!I2578</f>
        <v>8.6528518960973315</v>
      </c>
      <c r="D2578" s="2">
        <f>MACD!E2578</f>
        <v>-1.0321600841468419E-2</v>
      </c>
      <c r="E2578" s="2">
        <f>MACD!F2578</f>
        <v>-1.4964496137591723E-2</v>
      </c>
      <c r="F2578" s="2">
        <f>'Moving Avg'!D2578</f>
        <v>0</v>
      </c>
      <c r="G2578" s="2">
        <f>'Moving Avg'!F2578</f>
        <v>0</v>
      </c>
      <c r="H2578" s="2">
        <f>'Moving Avg'!G2578</f>
        <v>0</v>
      </c>
      <c r="I2578" s="2">
        <f>'Moving Avg'!H2578</f>
        <v>1.4644999999999999</v>
      </c>
      <c r="J2578" s="6" t="str">
        <f>OBV!F2578</f>
        <v>NEUTRAL</v>
      </c>
      <c r="K2578" s="6" t="str">
        <f>OBV!G2578</f>
        <v>NEUTRAL</v>
      </c>
      <c r="L2578" s="6" t="str">
        <f>OBV!H2578</f>
        <v>NEUTRAL</v>
      </c>
      <c r="M2578" s="8">
        <f t="shared" si="400"/>
        <v>50</v>
      </c>
      <c r="N2578" s="8">
        <f t="shared" si="401"/>
        <v>0</v>
      </c>
      <c r="O2578" s="8">
        <f t="shared" si="402"/>
        <v>0</v>
      </c>
      <c r="P2578" s="8">
        <f t="shared" si="403"/>
        <v>33</v>
      </c>
      <c r="Q2578" s="9">
        <f t="shared" si="404"/>
        <v>22.45</v>
      </c>
      <c r="R2578" s="9">
        <f t="shared" si="405"/>
        <v>18.25</v>
      </c>
      <c r="S2578" s="9">
        <f t="shared" si="406"/>
        <v>22.35</v>
      </c>
      <c r="T2578" s="9">
        <f t="shared" si="407"/>
        <v>20.75</v>
      </c>
      <c r="U2578" s="8">
        <f t="shared" si="408"/>
        <v>21.016666666666669</v>
      </c>
      <c r="V2578" s="8">
        <f t="shared" si="409"/>
        <v>20.950000000000003</v>
      </c>
    </row>
    <row r="2579" spans="1:22" ht="13.5" x14ac:dyDescent="0.25">
      <c r="A2579" s="3">
        <f>RSI!A2579</f>
        <v>0</v>
      </c>
      <c r="B2579" s="2">
        <f>RSI!B2579</f>
        <v>0</v>
      </c>
      <c r="C2579" s="2">
        <f>RSI!I2579</f>
        <v>8.6528518960973315</v>
      </c>
      <c r="D2579" s="2">
        <f>MACD!E2579</f>
        <v>-9.5651584667031248E-3</v>
      </c>
      <c r="E2579" s="2">
        <f>MACD!F2579</f>
        <v>-1.3884628603414004E-2</v>
      </c>
      <c r="F2579" s="2">
        <f>'Moving Avg'!D2579</f>
        <v>0</v>
      </c>
      <c r="G2579" s="2">
        <f>'Moving Avg'!F2579</f>
        <v>0</v>
      </c>
      <c r="H2579" s="2">
        <f>'Moving Avg'!G2579</f>
        <v>0</v>
      </c>
      <c r="I2579" s="2">
        <f>'Moving Avg'!H2579</f>
        <v>1.4540999999999999</v>
      </c>
      <c r="J2579" s="6" t="str">
        <f>OBV!F2579</f>
        <v>NEUTRAL</v>
      </c>
      <c r="K2579" s="6" t="str">
        <f>OBV!G2579</f>
        <v>NEUTRAL</v>
      </c>
      <c r="L2579" s="6" t="str">
        <f>OBV!H2579</f>
        <v>NEUTRAL</v>
      </c>
      <c r="M2579" s="8">
        <f t="shared" si="400"/>
        <v>50</v>
      </c>
      <c r="N2579" s="8">
        <f t="shared" si="401"/>
        <v>0</v>
      </c>
      <c r="O2579" s="8">
        <f t="shared" si="402"/>
        <v>0</v>
      </c>
      <c r="P2579" s="8">
        <f t="shared" si="403"/>
        <v>33</v>
      </c>
      <c r="Q2579" s="9">
        <f t="shared" si="404"/>
        <v>22.45</v>
      </c>
      <c r="R2579" s="9">
        <f t="shared" si="405"/>
        <v>18.25</v>
      </c>
      <c r="S2579" s="9">
        <f t="shared" si="406"/>
        <v>22.35</v>
      </c>
      <c r="T2579" s="9">
        <f t="shared" si="407"/>
        <v>20.75</v>
      </c>
      <c r="U2579" s="8">
        <f t="shared" si="408"/>
        <v>21.016666666666669</v>
      </c>
      <c r="V2579" s="8">
        <f t="shared" si="409"/>
        <v>20.950000000000003</v>
      </c>
    </row>
    <row r="2580" spans="1:22" ht="13.5" x14ac:dyDescent="0.25">
      <c r="A2580" s="3">
        <f>RSI!A2580</f>
        <v>0</v>
      </c>
      <c r="B2580" s="2">
        <f>RSI!B2580</f>
        <v>0</v>
      </c>
      <c r="C2580" s="2">
        <f>RSI!I2580</f>
        <v>8.6528518960973315</v>
      </c>
      <c r="D2580" s="2">
        <f>MACD!E2580</f>
        <v>-8.8634995295883996E-3</v>
      </c>
      <c r="E2580" s="2">
        <f>MACD!F2580</f>
        <v>-1.2880402788648885E-2</v>
      </c>
      <c r="F2580" s="2">
        <f>'Moving Avg'!D2580</f>
        <v>0</v>
      </c>
      <c r="G2580" s="2">
        <f>'Moving Avg'!F2580</f>
        <v>0</v>
      </c>
      <c r="H2580" s="2">
        <f>'Moving Avg'!G2580</f>
        <v>0</v>
      </c>
      <c r="I2580" s="2">
        <f>'Moving Avg'!H2580</f>
        <v>1.4441499999999998</v>
      </c>
      <c r="J2580" s="6" t="str">
        <f>OBV!F2580</f>
        <v>NEUTRAL</v>
      </c>
      <c r="K2580" s="6" t="str">
        <f>OBV!G2580</f>
        <v>NEUTRAL</v>
      </c>
      <c r="L2580" s="6" t="str">
        <f>OBV!H2580</f>
        <v>NEUTRAL</v>
      </c>
      <c r="M2580" s="8">
        <f t="shared" si="400"/>
        <v>50</v>
      </c>
      <c r="N2580" s="8">
        <f t="shared" si="401"/>
        <v>0</v>
      </c>
      <c r="O2580" s="8">
        <f t="shared" si="402"/>
        <v>0</v>
      </c>
      <c r="P2580" s="8">
        <f t="shared" si="403"/>
        <v>33</v>
      </c>
      <c r="Q2580" s="9">
        <f t="shared" si="404"/>
        <v>22.45</v>
      </c>
      <c r="R2580" s="9">
        <f t="shared" si="405"/>
        <v>18.25</v>
      </c>
      <c r="S2580" s="9">
        <f t="shared" si="406"/>
        <v>22.35</v>
      </c>
      <c r="T2580" s="9">
        <f t="shared" si="407"/>
        <v>20.75</v>
      </c>
      <c r="U2580" s="8">
        <f t="shared" si="408"/>
        <v>21.016666666666669</v>
      </c>
      <c r="V2580" s="8">
        <f t="shared" si="409"/>
        <v>20.950000000000003</v>
      </c>
    </row>
    <row r="2581" spans="1:22" ht="13.5" x14ac:dyDescent="0.25">
      <c r="A2581" s="3">
        <f>RSI!A2581</f>
        <v>0</v>
      </c>
      <c r="B2581" s="2">
        <f>RSI!B2581</f>
        <v>0</v>
      </c>
      <c r="C2581" s="2">
        <f>RSI!I2581</f>
        <v>8.6528518960973315</v>
      </c>
      <c r="D2581" s="2">
        <f>MACD!E2581</f>
        <v>-8.2127582024519256E-3</v>
      </c>
      <c r="E2581" s="2">
        <f>MACD!F2581</f>
        <v>-1.1946873871409493E-2</v>
      </c>
      <c r="F2581" s="2">
        <f>'Moving Avg'!D2581</f>
        <v>0</v>
      </c>
      <c r="G2581" s="2">
        <f>'Moving Avg'!F2581</f>
        <v>0</v>
      </c>
      <c r="H2581" s="2">
        <f>'Moving Avg'!G2581</f>
        <v>0</v>
      </c>
      <c r="I2581" s="2">
        <f>'Moving Avg'!H2581</f>
        <v>1.4338</v>
      </c>
      <c r="J2581" s="6" t="str">
        <f>OBV!F2581</f>
        <v>NEUTRAL</v>
      </c>
      <c r="K2581" s="6" t="str">
        <f>OBV!G2581</f>
        <v>NEUTRAL</v>
      </c>
      <c r="L2581" s="6" t="str">
        <f>OBV!H2581</f>
        <v>NEUTRAL</v>
      </c>
      <c r="M2581" s="8">
        <f t="shared" si="400"/>
        <v>50</v>
      </c>
      <c r="N2581" s="8">
        <f t="shared" si="401"/>
        <v>0</v>
      </c>
      <c r="O2581" s="8">
        <f t="shared" si="402"/>
        <v>0</v>
      </c>
      <c r="P2581" s="8">
        <f t="shared" si="403"/>
        <v>33</v>
      </c>
      <c r="Q2581" s="9">
        <f t="shared" si="404"/>
        <v>22.45</v>
      </c>
      <c r="R2581" s="9">
        <f t="shared" si="405"/>
        <v>18.25</v>
      </c>
      <c r="S2581" s="9">
        <f t="shared" si="406"/>
        <v>22.35</v>
      </c>
      <c r="T2581" s="9">
        <f t="shared" si="407"/>
        <v>20.75</v>
      </c>
      <c r="U2581" s="8">
        <f t="shared" si="408"/>
        <v>21.016666666666669</v>
      </c>
      <c r="V2581" s="8">
        <f t="shared" si="409"/>
        <v>20.950000000000003</v>
      </c>
    </row>
    <row r="2582" spans="1:22" ht="13.5" x14ac:dyDescent="0.25">
      <c r="A2582" s="3">
        <f>RSI!A2582</f>
        <v>0</v>
      </c>
      <c r="B2582" s="2">
        <f>RSI!B2582</f>
        <v>0</v>
      </c>
      <c r="C2582" s="2">
        <f>RSI!I2582</f>
        <v>8.6528518960973315</v>
      </c>
      <c r="D2582" s="2">
        <f>MACD!E2582</f>
        <v>-7.6093254452657749E-3</v>
      </c>
      <c r="E2582" s="2">
        <f>MACD!F2582</f>
        <v>-1.1079364186180749E-2</v>
      </c>
      <c r="F2582" s="2">
        <f>'Moving Avg'!D2582</f>
        <v>0</v>
      </c>
      <c r="G2582" s="2">
        <f>'Moving Avg'!F2582</f>
        <v>0</v>
      </c>
      <c r="H2582" s="2">
        <f>'Moving Avg'!G2582</f>
        <v>0</v>
      </c>
      <c r="I2582" s="2">
        <f>'Moving Avg'!H2582</f>
        <v>1.4229999999999998</v>
      </c>
      <c r="J2582" s="6" t="str">
        <f>OBV!F2582</f>
        <v>NEUTRAL</v>
      </c>
      <c r="K2582" s="6" t="str">
        <f>OBV!G2582</f>
        <v>NEUTRAL</v>
      </c>
      <c r="L2582" s="6" t="str">
        <f>OBV!H2582</f>
        <v>NEUTRAL</v>
      </c>
      <c r="M2582" s="8">
        <f t="shared" si="400"/>
        <v>50</v>
      </c>
      <c r="N2582" s="8">
        <f t="shared" si="401"/>
        <v>0</v>
      </c>
      <c r="O2582" s="8">
        <f t="shared" si="402"/>
        <v>0</v>
      </c>
      <c r="P2582" s="8">
        <f t="shared" si="403"/>
        <v>33</v>
      </c>
      <c r="Q2582" s="9">
        <f t="shared" si="404"/>
        <v>22.45</v>
      </c>
      <c r="R2582" s="9">
        <f t="shared" si="405"/>
        <v>18.25</v>
      </c>
      <c r="S2582" s="9">
        <f t="shared" si="406"/>
        <v>22.35</v>
      </c>
      <c r="T2582" s="9">
        <f t="shared" si="407"/>
        <v>20.75</v>
      </c>
      <c r="U2582" s="8">
        <f t="shared" si="408"/>
        <v>21.016666666666669</v>
      </c>
      <c r="V2582" s="8">
        <f t="shared" si="409"/>
        <v>20.950000000000003</v>
      </c>
    </row>
    <row r="2583" spans="1:22" ht="13.5" x14ac:dyDescent="0.25">
      <c r="A2583" s="3">
        <f>RSI!A2583</f>
        <v>0</v>
      </c>
      <c r="B2583" s="2">
        <f>RSI!B2583</f>
        <v>0</v>
      </c>
      <c r="C2583" s="2">
        <f>RSI!I2583</f>
        <v>8.6528518960973315</v>
      </c>
      <c r="D2583" s="2">
        <f>MACD!E2583</f>
        <v>-7.0498345335641968E-3</v>
      </c>
      <c r="E2583" s="2">
        <f>MACD!F2583</f>
        <v>-1.0273458255657439E-2</v>
      </c>
      <c r="F2583" s="2">
        <f>'Moving Avg'!D2583</f>
        <v>0</v>
      </c>
      <c r="G2583" s="2">
        <f>'Moving Avg'!F2583</f>
        <v>0</v>
      </c>
      <c r="H2583" s="2">
        <f>'Moving Avg'!G2583</f>
        <v>0</v>
      </c>
      <c r="I2583" s="2">
        <f>'Moving Avg'!H2583</f>
        <v>1.4117499999999998</v>
      </c>
      <c r="J2583" s="6" t="str">
        <f>OBV!F2583</f>
        <v>NEUTRAL</v>
      </c>
      <c r="K2583" s="6" t="str">
        <f>OBV!G2583</f>
        <v>NEUTRAL</v>
      </c>
      <c r="L2583" s="6" t="str">
        <f>OBV!H2583</f>
        <v>NEUTRAL</v>
      </c>
      <c r="M2583" s="8">
        <f t="shared" si="400"/>
        <v>50</v>
      </c>
      <c r="N2583" s="8">
        <f t="shared" si="401"/>
        <v>0</v>
      </c>
      <c r="O2583" s="8">
        <f t="shared" si="402"/>
        <v>0</v>
      </c>
      <c r="P2583" s="8">
        <f t="shared" si="403"/>
        <v>33</v>
      </c>
      <c r="Q2583" s="9">
        <f t="shared" si="404"/>
        <v>22.45</v>
      </c>
      <c r="R2583" s="9">
        <f t="shared" si="405"/>
        <v>18.25</v>
      </c>
      <c r="S2583" s="9">
        <f t="shared" si="406"/>
        <v>22.35</v>
      </c>
      <c r="T2583" s="9">
        <f t="shared" si="407"/>
        <v>20.75</v>
      </c>
      <c r="U2583" s="8">
        <f t="shared" si="408"/>
        <v>21.016666666666669</v>
      </c>
      <c r="V2583" s="8">
        <f t="shared" si="409"/>
        <v>20.950000000000003</v>
      </c>
    </row>
    <row r="2584" spans="1:22" ht="13.5" x14ac:dyDescent="0.25">
      <c r="A2584" s="3">
        <f>RSI!A2584</f>
        <v>0</v>
      </c>
      <c r="B2584" s="2">
        <f>RSI!B2584</f>
        <v>0</v>
      </c>
      <c r="C2584" s="2">
        <f>RSI!I2584</f>
        <v>8.6528518960973315</v>
      </c>
      <c r="D2584" s="2">
        <f>MACD!E2584</f>
        <v>-6.5311469584867299E-3</v>
      </c>
      <c r="E2584" s="2">
        <f>MACD!F2584</f>
        <v>-9.5249959962232962E-3</v>
      </c>
      <c r="F2584" s="2">
        <f>'Moving Avg'!D2584</f>
        <v>0</v>
      </c>
      <c r="G2584" s="2">
        <f>'Moving Avg'!F2584</f>
        <v>0</v>
      </c>
      <c r="H2584" s="2">
        <f>'Moving Avg'!G2584</f>
        <v>0</v>
      </c>
      <c r="I2584" s="2">
        <f>'Moving Avg'!H2584</f>
        <v>1.4009999999999996</v>
      </c>
      <c r="J2584" s="6" t="str">
        <f>OBV!F2584</f>
        <v>NEUTRAL</v>
      </c>
      <c r="K2584" s="6" t="str">
        <f>OBV!G2584</f>
        <v>NEUTRAL</v>
      </c>
      <c r="L2584" s="6" t="str">
        <f>OBV!H2584</f>
        <v>NEUTRAL</v>
      </c>
      <c r="M2584" s="8">
        <f t="shared" si="400"/>
        <v>50</v>
      </c>
      <c r="N2584" s="8">
        <f t="shared" si="401"/>
        <v>0</v>
      </c>
      <c r="O2584" s="8">
        <f t="shared" si="402"/>
        <v>0</v>
      </c>
      <c r="P2584" s="8">
        <f t="shared" si="403"/>
        <v>33</v>
      </c>
      <c r="Q2584" s="9">
        <f t="shared" si="404"/>
        <v>22.45</v>
      </c>
      <c r="R2584" s="9">
        <f t="shared" si="405"/>
        <v>18.25</v>
      </c>
      <c r="S2584" s="9">
        <f t="shared" si="406"/>
        <v>22.35</v>
      </c>
      <c r="T2584" s="9">
        <f t="shared" si="407"/>
        <v>20.75</v>
      </c>
      <c r="U2584" s="8">
        <f t="shared" si="408"/>
        <v>21.016666666666669</v>
      </c>
      <c r="V2584" s="8">
        <f t="shared" si="409"/>
        <v>20.950000000000003</v>
      </c>
    </row>
    <row r="2585" spans="1:22" ht="13.5" x14ac:dyDescent="0.25">
      <c r="A2585" s="3">
        <f>RSI!A2585</f>
        <v>0</v>
      </c>
      <c r="B2585" s="2">
        <f>RSI!B2585</f>
        <v>0</v>
      </c>
      <c r="C2585" s="2">
        <f>RSI!I2585</f>
        <v>8.6528518960973315</v>
      </c>
      <c r="D2585" s="2">
        <f>MACD!E2585</f>
        <v>-6.050338779055817E-3</v>
      </c>
      <c r="E2585" s="2">
        <f>MACD!F2585</f>
        <v>-8.8300645527898004E-3</v>
      </c>
      <c r="F2585" s="2">
        <f>'Moving Avg'!D2585</f>
        <v>0</v>
      </c>
      <c r="G2585" s="2">
        <f>'Moving Avg'!F2585</f>
        <v>0</v>
      </c>
      <c r="H2585" s="2">
        <f>'Moving Avg'!G2585</f>
        <v>0</v>
      </c>
      <c r="I2585" s="2">
        <f>'Moving Avg'!H2585</f>
        <v>1.3906999999999996</v>
      </c>
      <c r="J2585" s="6" t="str">
        <f>OBV!F2585</f>
        <v>NEUTRAL</v>
      </c>
      <c r="K2585" s="6" t="str">
        <f>OBV!G2585</f>
        <v>NEUTRAL</v>
      </c>
      <c r="L2585" s="6" t="str">
        <f>OBV!H2585</f>
        <v>NEUTRAL</v>
      </c>
      <c r="M2585" s="8">
        <f t="shared" si="400"/>
        <v>50</v>
      </c>
      <c r="N2585" s="8">
        <f t="shared" si="401"/>
        <v>0</v>
      </c>
      <c r="O2585" s="8">
        <f t="shared" si="402"/>
        <v>0</v>
      </c>
      <c r="P2585" s="8">
        <f t="shared" si="403"/>
        <v>33</v>
      </c>
      <c r="Q2585" s="9">
        <f t="shared" si="404"/>
        <v>22.45</v>
      </c>
      <c r="R2585" s="9">
        <f t="shared" si="405"/>
        <v>18.25</v>
      </c>
      <c r="S2585" s="9">
        <f t="shared" si="406"/>
        <v>22.35</v>
      </c>
      <c r="T2585" s="9">
        <f t="shared" si="407"/>
        <v>20.75</v>
      </c>
      <c r="U2585" s="8">
        <f t="shared" si="408"/>
        <v>21.016666666666669</v>
      </c>
      <c r="V2585" s="8">
        <f t="shared" si="409"/>
        <v>20.950000000000003</v>
      </c>
    </row>
    <row r="2586" spans="1:22" ht="13.5" x14ac:dyDescent="0.25">
      <c r="A2586" s="3">
        <f>RSI!A2586</f>
        <v>0</v>
      </c>
      <c r="B2586" s="2">
        <f>RSI!B2586</f>
        <v>0</v>
      </c>
      <c r="C2586" s="2">
        <f>RSI!I2586</f>
        <v>8.6528518960973315</v>
      </c>
      <c r="D2586" s="2">
        <f>MACD!E2586</f>
        <v>-5.6046874842987683E-3</v>
      </c>
      <c r="E2586" s="2">
        <f>MACD!F2586</f>
        <v>-8.1849891390915943E-3</v>
      </c>
      <c r="F2586" s="2">
        <f>'Moving Avg'!D2586</f>
        <v>0</v>
      </c>
      <c r="G2586" s="2">
        <f>'Moving Avg'!F2586</f>
        <v>0</v>
      </c>
      <c r="H2586" s="2">
        <f>'Moving Avg'!G2586</f>
        <v>0</v>
      </c>
      <c r="I2586" s="2">
        <f>'Moving Avg'!H2586</f>
        <v>1.3799499999999996</v>
      </c>
      <c r="J2586" s="6" t="str">
        <f>OBV!F2586</f>
        <v>NEUTRAL</v>
      </c>
      <c r="K2586" s="6" t="str">
        <f>OBV!G2586</f>
        <v>NEUTRAL</v>
      </c>
      <c r="L2586" s="6" t="str">
        <f>OBV!H2586</f>
        <v>NEUTRAL</v>
      </c>
      <c r="M2586" s="8">
        <f t="shared" si="400"/>
        <v>50</v>
      </c>
      <c r="N2586" s="8">
        <f t="shared" si="401"/>
        <v>0</v>
      </c>
      <c r="O2586" s="8">
        <f t="shared" si="402"/>
        <v>0</v>
      </c>
      <c r="P2586" s="8">
        <f t="shared" si="403"/>
        <v>33</v>
      </c>
      <c r="Q2586" s="9">
        <f t="shared" si="404"/>
        <v>22.45</v>
      </c>
      <c r="R2586" s="9">
        <f t="shared" si="405"/>
        <v>18.25</v>
      </c>
      <c r="S2586" s="9">
        <f t="shared" si="406"/>
        <v>22.35</v>
      </c>
      <c r="T2586" s="9">
        <f t="shared" si="407"/>
        <v>20.75</v>
      </c>
      <c r="U2586" s="8">
        <f t="shared" si="408"/>
        <v>21.016666666666669</v>
      </c>
      <c r="V2586" s="8">
        <f t="shared" si="409"/>
        <v>20.950000000000003</v>
      </c>
    </row>
    <row r="2587" spans="1:22" ht="13.5" x14ac:dyDescent="0.25">
      <c r="A2587" s="3">
        <f>RSI!A2587</f>
        <v>0</v>
      </c>
      <c r="B2587" s="2">
        <f>RSI!B2587</f>
        <v>0</v>
      </c>
      <c r="C2587" s="2">
        <f>RSI!I2587</f>
        <v>8.6528518960973315</v>
      </c>
      <c r="D2587" s="2">
        <f>MACD!E2587</f>
        <v>-5.1916594045398404E-3</v>
      </c>
      <c r="E2587" s="2">
        <f>MACD!F2587</f>
        <v>-7.5863231921812439E-3</v>
      </c>
      <c r="F2587" s="2">
        <f>'Moving Avg'!D2587</f>
        <v>0</v>
      </c>
      <c r="G2587" s="2">
        <f>'Moving Avg'!F2587</f>
        <v>0</v>
      </c>
      <c r="H2587" s="2">
        <f>'Moving Avg'!G2587</f>
        <v>0</v>
      </c>
      <c r="I2587" s="2">
        <f>'Moving Avg'!H2587</f>
        <v>1.3691999999999995</v>
      </c>
      <c r="J2587" s="6" t="str">
        <f>OBV!F2587</f>
        <v>NEUTRAL</v>
      </c>
      <c r="K2587" s="6" t="str">
        <f>OBV!G2587</f>
        <v>NEUTRAL</v>
      </c>
      <c r="L2587" s="6" t="str">
        <f>OBV!H2587</f>
        <v>NEUTRAL</v>
      </c>
      <c r="M2587" s="8">
        <f t="shared" si="400"/>
        <v>50</v>
      </c>
      <c r="N2587" s="8">
        <f t="shared" si="401"/>
        <v>0</v>
      </c>
      <c r="O2587" s="8">
        <f t="shared" si="402"/>
        <v>0</v>
      </c>
      <c r="P2587" s="8">
        <f t="shared" si="403"/>
        <v>33</v>
      </c>
      <c r="Q2587" s="9">
        <f t="shared" si="404"/>
        <v>22.45</v>
      </c>
      <c r="R2587" s="9">
        <f t="shared" si="405"/>
        <v>18.25</v>
      </c>
      <c r="S2587" s="9">
        <f t="shared" si="406"/>
        <v>22.35</v>
      </c>
      <c r="T2587" s="9">
        <f t="shared" si="407"/>
        <v>20.75</v>
      </c>
      <c r="U2587" s="8">
        <f t="shared" si="408"/>
        <v>21.016666666666669</v>
      </c>
      <c r="V2587" s="8">
        <f t="shared" si="409"/>
        <v>20.950000000000003</v>
      </c>
    </row>
    <row r="2588" spans="1:22" ht="13.5" x14ac:dyDescent="0.25">
      <c r="A2588" s="3">
        <f>RSI!A2588</f>
        <v>0</v>
      </c>
      <c r="B2588" s="2">
        <f>RSI!B2588</f>
        <v>0</v>
      </c>
      <c r="C2588" s="2">
        <f>RSI!I2588</f>
        <v>8.6528518960973315</v>
      </c>
      <c r="D2588" s="2">
        <f>MACD!E2588</f>
        <v>-4.8088976964148706E-3</v>
      </c>
      <c r="E2588" s="2">
        <f>MACD!F2588</f>
        <v>-7.0308380930279701E-3</v>
      </c>
      <c r="F2588" s="2">
        <f>'Moving Avg'!D2588</f>
        <v>0</v>
      </c>
      <c r="G2588" s="2">
        <f>'Moving Avg'!F2588</f>
        <v>0</v>
      </c>
      <c r="H2588" s="2">
        <f>'Moving Avg'!G2588</f>
        <v>0</v>
      </c>
      <c r="I2588" s="2">
        <f>'Moving Avg'!H2588</f>
        <v>1.3584499999999995</v>
      </c>
      <c r="J2588" s="6" t="str">
        <f>OBV!F2588</f>
        <v>NEUTRAL</v>
      </c>
      <c r="K2588" s="6" t="str">
        <f>OBV!G2588</f>
        <v>NEUTRAL</v>
      </c>
      <c r="L2588" s="6" t="str">
        <f>OBV!H2588</f>
        <v>NEUTRAL</v>
      </c>
      <c r="M2588" s="8">
        <f t="shared" si="400"/>
        <v>50</v>
      </c>
      <c r="N2588" s="8">
        <f t="shared" si="401"/>
        <v>0</v>
      </c>
      <c r="O2588" s="8">
        <f t="shared" si="402"/>
        <v>0</v>
      </c>
      <c r="P2588" s="8">
        <f t="shared" si="403"/>
        <v>33</v>
      </c>
      <c r="Q2588" s="9">
        <f t="shared" si="404"/>
        <v>22.45</v>
      </c>
      <c r="R2588" s="9">
        <f t="shared" si="405"/>
        <v>18.25</v>
      </c>
      <c r="S2588" s="9">
        <f t="shared" si="406"/>
        <v>22.35</v>
      </c>
      <c r="T2588" s="9">
        <f t="shared" si="407"/>
        <v>20.75</v>
      </c>
      <c r="U2588" s="8">
        <f t="shared" si="408"/>
        <v>21.016666666666669</v>
      </c>
      <c r="V2588" s="8">
        <f t="shared" si="409"/>
        <v>20.950000000000003</v>
      </c>
    </row>
    <row r="2589" spans="1:22" ht="13.5" x14ac:dyDescent="0.25">
      <c r="A2589" s="3">
        <f>RSI!A2589</f>
        <v>0</v>
      </c>
      <c r="B2589" s="2">
        <f>RSI!B2589</f>
        <v>0</v>
      </c>
      <c r="C2589" s="2">
        <f>RSI!I2589</f>
        <v>8.6528518960973315</v>
      </c>
      <c r="D2589" s="2">
        <f>MACD!E2589</f>
        <v>-4.4542109143065334E-3</v>
      </c>
      <c r="E2589" s="2">
        <f>MACD!F2589</f>
        <v>-6.5155126572836834E-3</v>
      </c>
      <c r="F2589" s="2">
        <f>'Moving Avg'!D2589</f>
        <v>0</v>
      </c>
      <c r="G2589" s="2">
        <f>'Moving Avg'!F2589</f>
        <v>0</v>
      </c>
      <c r="H2589" s="2">
        <f>'Moving Avg'!G2589</f>
        <v>0</v>
      </c>
      <c r="I2589" s="2">
        <f>'Moving Avg'!H2589</f>
        <v>1.3472999999999997</v>
      </c>
      <c r="J2589" s="6" t="str">
        <f>OBV!F2589</f>
        <v>NEUTRAL</v>
      </c>
      <c r="K2589" s="6" t="str">
        <f>OBV!G2589</f>
        <v>NEUTRAL</v>
      </c>
      <c r="L2589" s="6" t="str">
        <f>OBV!H2589</f>
        <v>NEUTRAL</v>
      </c>
      <c r="M2589" s="8">
        <f t="shared" si="400"/>
        <v>50</v>
      </c>
      <c r="N2589" s="8">
        <f t="shared" si="401"/>
        <v>0</v>
      </c>
      <c r="O2589" s="8">
        <f t="shared" si="402"/>
        <v>0</v>
      </c>
      <c r="P2589" s="8">
        <f t="shared" si="403"/>
        <v>33</v>
      </c>
      <c r="Q2589" s="9">
        <f t="shared" si="404"/>
        <v>22.45</v>
      </c>
      <c r="R2589" s="9">
        <f t="shared" si="405"/>
        <v>18.25</v>
      </c>
      <c r="S2589" s="9">
        <f t="shared" si="406"/>
        <v>22.35</v>
      </c>
      <c r="T2589" s="9">
        <f t="shared" si="407"/>
        <v>20.75</v>
      </c>
      <c r="U2589" s="8">
        <f t="shared" si="408"/>
        <v>21.016666666666669</v>
      </c>
      <c r="V2589" s="8">
        <f t="shared" si="409"/>
        <v>20.950000000000003</v>
      </c>
    </row>
    <row r="2590" spans="1:22" ht="13.5" x14ac:dyDescent="0.25">
      <c r="A2590" s="3">
        <f>RSI!A2590</f>
        <v>0</v>
      </c>
      <c r="B2590" s="2">
        <f>RSI!B2590</f>
        <v>0</v>
      </c>
      <c r="C2590" s="2">
        <f>RSI!I2590</f>
        <v>8.6528518960973315</v>
      </c>
      <c r="D2590" s="2">
        <f>MACD!E2590</f>
        <v>-4.1255621714660247E-3</v>
      </c>
      <c r="E2590" s="2">
        <f>MACD!F2590</f>
        <v>-6.0375225601201517E-3</v>
      </c>
      <c r="F2590" s="2">
        <f>'Moving Avg'!D2590</f>
        <v>0</v>
      </c>
      <c r="G2590" s="2">
        <f>'Moving Avg'!F2590</f>
        <v>0</v>
      </c>
      <c r="H2590" s="2">
        <f>'Moving Avg'!G2590</f>
        <v>0</v>
      </c>
      <c r="I2590" s="2">
        <f>'Moving Avg'!H2590</f>
        <v>1.3366499999999999</v>
      </c>
      <c r="J2590" s="6" t="str">
        <f>OBV!F2590</f>
        <v>NEUTRAL</v>
      </c>
      <c r="K2590" s="6" t="str">
        <f>OBV!G2590</f>
        <v>NEUTRAL</v>
      </c>
      <c r="L2590" s="6" t="str">
        <f>OBV!H2590</f>
        <v>NEUTRAL</v>
      </c>
      <c r="M2590" s="8">
        <f t="shared" si="400"/>
        <v>50</v>
      </c>
      <c r="N2590" s="8">
        <f t="shared" si="401"/>
        <v>0</v>
      </c>
      <c r="O2590" s="8">
        <f t="shared" si="402"/>
        <v>0</v>
      </c>
      <c r="P2590" s="8">
        <f t="shared" si="403"/>
        <v>33</v>
      </c>
      <c r="Q2590" s="9">
        <f t="shared" si="404"/>
        <v>22.45</v>
      </c>
      <c r="R2590" s="9">
        <f t="shared" si="405"/>
        <v>18.25</v>
      </c>
      <c r="S2590" s="9">
        <f t="shared" si="406"/>
        <v>22.35</v>
      </c>
      <c r="T2590" s="9">
        <f t="shared" si="407"/>
        <v>20.75</v>
      </c>
      <c r="U2590" s="8">
        <f t="shared" si="408"/>
        <v>21.016666666666669</v>
      </c>
      <c r="V2590" s="8">
        <f t="shared" si="409"/>
        <v>20.950000000000003</v>
      </c>
    </row>
    <row r="2591" spans="1:22" ht="13.5" x14ac:dyDescent="0.25">
      <c r="A2591" s="3">
        <f>RSI!A2591</f>
        <v>0</v>
      </c>
      <c r="B2591" s="2">
        <f>RSI!B2591</f>
        <v>0</v>
      </c>
      <c r="C2591" s="2">
        <f>RSI!I2591</f>
        <v>8.6528518960973315</v>
      </c>
      <c r="D2591" s="2">
        <f>MACD!E2591</f>
        <v>-3.8210588866597448E-3</v>
      </c>
      <c r="E2591" s="2">
        <f>MACD!F2591</f>
        <v>-5.5942298254280706E-3</v>
      </c>
      <c r="F2591" s="2">
        <f>'Moving Avg'!D2591</f>
        <v>0</v>
      </c>
      <c r="G2591" s="2">
        <f>'Moving Avg'!F2591</f>
        <v>0</v>
      </c>
      <c r="H2591" s="2">
        <f>'Moving Avg'!G2591</f>
        <v>0</v>
      </c>
      <c r="I2591" s="2">
        <f>'Moving Avg'!H2591</f>
        <v>1.3264499999999999</v>
      </c>
      <c r="J2591" s="6" t="str">
        <f>OBV!F2591</f>
        <v>NEUTRAL</v>
      </c>
      <c r="K2591" s="6" t="str">
        <f>OBV!G2591</f>
        <v>NEUTRAL</v>
      </c>
      <c r="L2591" s="6" t="str">
        <f>OBV!H2591</f>
        <v>NEUTRAL</v>
      </c>
      <c r="M2591" s="8">
        <f t="shared" si="400"/>
        <v>50</v>
      </c>
      <c r="N2591" s="8">
        <f t="shared" si="401"/>
        <v>0</v>
      </c>
      <c r="O2591" s="8">
        <f t="shared" si="402"/>
        <v>0</v>
      </c>
      <c r="P2591" s="8">
        <f t="shared" si="403"/>
        <v>33</v>
      </c>
      <c r="Q2591" s="9">
        <f t="shared" si="404"/>
        <v>22.45</v>
      </c>
      <c r="R2591" s="9">
        <f t="shared" si="405"/>
        <v>18.25</v>
      </c>
      <c r="S2591" s="9">
        <f t="shared" si="406"/>
        <v>22.35</v>
      </c>
      <c r="T2591" s="9">
        <f t="shared" si="407"/>
        <v>20.75</v>
      </c>
      <c r="U2591" s="8">
        <f t="shared" si="408"/>
        <v>21.016666666666669</v>
      </c>
      <c r="V2591" s="8">
        <f t="shared" si="409"/>
        <v>20.950000000000003</v>
      </c>
    </row>
    <row r="2592" spans="1:22" ht="13.5" x14ac:dyDescent="0.25">
      <c r="A2592" s="3">
        <f>RSI!A2592</f>
        <v>0</v>
      </c>
      <c r="B2592" s="2">
        <f>RSI!B2592</f>
        <v>0</v>
      </c>
      <c r="C2592" s="2">
        <f>RSI!I2592</f>
        <v>8.6528518960973315</v>
      </c>
      <c r="D2592" s="2">
        <f>MACD!E2592</f>
        <v>-3.5389431064079902E-3</v>
      </c>
      <c r="E2592" s="2">
        <f>MACD!F2592</f>
        <v>-5.1831724816240547E-3</v>
      </c>
      <c r="F2592" s="2">
        <f>'Moving Avg'!D2592</f>
        <v>0</v>
      </c>
      <c r="G2592" s="2">
        <f>'Moving Avg'!F2592</f>
        <v>0</v>
      </c>
      <c r="H2592" s="2">
        <f>'Moving Avg'!G2592</f>
        <v>0</v>
      </c>
      <c r="I2592" s="2">
        <f>'Moving Avg'!H2592</f>
        <v>1.3167</v>
      </c>
      <c r="J2592" s="6" t="str">
        <f>OBV!F2592</f>
        <v>NEUTRAL</v>
      </c>
      <c r="K2592" s="6" t="str">
        <f>OBV!G2592</f>
        <v>NEUTRAL</v>
      </c>
      <c r="L2592" s="6" t="str">
        <f>OBV!H2592</f>
        <v>NEUTRAL</v>
      </c>
      <c r="M2592" s="8">
        <f t="shared" si="400"/>
        <v>50</v>
      </c>
      <c r="N2592" s="8">
        <f t="shared" si="401"/>
        <v>0</v>
      </c>
      <c r="O2592" s="8">
        <f t="shared" si="402"/>
        <v>0</v>
      </c>
      <c r="P2592" s="8">
        <f t="shared" si="403"/>
        <v>33</v>
      </c>
      <c r="Q2592" s="9">
        <f t="shared" si="404"/>
        <v>22.45</v>
      </c>
      <c r="R2592" s="9">
        <f t="shared" si="405"/>
        <v>18.25</v>
      </c>
      <c r="S2592" s="9">
        <f t="shared" si="406"/>
        <v>22.35</v>
      </c>
      <c r="T2592" s="9">
        <f t="shared" si="407"/>
        <v>20.75</v>
      </c>
      <c r="U2592" s="8">
        <f t="shared" si="408"/>
        <v>21.016666666666669</v>
      </c>
      <c r="V2592" s="8">
        <f t="shared" si="409"/>
        <v>20.950000000000003</v>
      </c>
    </row>
    <row r="2593" spans="1:22" ht="13.5" x14ac:dyDescent="0.25">
      <c r="A2593" s="3">
        <f>RSI!A2593</f>
        <v>0</v>
      </c>
      <c r="B2593" s="2">
        <f>RSI!B2593</f>
        <v>0</v>
      </c>
      <c r="C2593" s="2">
        <f>RSI!I2593</f>
        <v>8.6528518960973315</v>
      </c>
      <c r="D2593" s="2">
        <f>MACD!E2593</f>
        <v>-3.2775823884739035E-3</v>
      </c>
      <c r="E2593" s="2">
        <f>MACD!F2593</f>
        <v>-4.8020544629940242E-3</v>
      </c>
      <c r="F2593" s="2">
        <f>'Moving Avg'!D2593</f>
        <v>0</v>
      </c>
      <c r="G2593" s="2">
        <f>'Moving Avg'!F2593</f>
        <v>0</v>
      </c>
      <c r="H2593" s="2">
        <f>'Moving Avg'!G2593</f>
        <v>0</v>
      </c>
      <c r="I2593" s="2">
        <f>'Moving Avg'!H2593</f>
        <v>1.3067</v>
      </c>
      <c r="J2593" s="6" t="str">
        <f>OBV!F2593</f>
        <v>NEUTRAL</v>
      </c>
      <c r="K2593" s="6" t="str">
        <f>OBV!G2593</f>
        <v>NEUTRAL</v>
      </c>
      <c r="L2593" s="6" t="str">
        <f>OBV!H2593</f>
        <v>NEUTRAL</v>
      </c>
      <c r="M2593" s="8">
        <f t="shared" si="400"/>
        <v>50</v>
      </c>
      <c r="N2593" s="8">
        <f t="shared" si="401"/>
        <v>0</v>
      </c>
      <c r="O2593" s="8">
        <f t="shared" si="402"/>
        <v>0</v>
      </c>
      <c r="P2593" s="8">
        <f t="shared" si="403"/>
        <v>33</v>
      </c>
      <c r="Q2593" s="9">
        <f t="shared" si="404"/>
        <v>22.45</v>
      </c>
      <c r="R2593" s="9">
        <f t="shared" si="405"/>
        <v>18.25</v>
      </c>
      <c r="S2593" s="9">
        <f t="shared" si="406"/>
        <v>22.35</v>
      </c>
      <c r="T2593" s="9">
        <f t="shared" si="407"/>
        <v>20.75</v>
      </c>
      <c r="U2593" s="8">
        <f t="shared" si="408"/>
        <v>21.016666666666669</v>
      </c>
      <c r="V2593" s="8">
        <f t="shared" si="409"/>
        <v>20.950000000000003</v>
      </c>
    </row>
    <row r="2594" spans="1:22" ht="13.5" x14ac:dyDescent="0.25">
      <c r="A2594" s="3">
        <f>RSI!A2594</f>
        <v>0</v>
      </c>
      <c r="B2594" s="2">
        <f>RSI!B2594</f>
        <v>0</v>
      </c>
      <c r="C2594" s="2">
        <f>RSI!I2594</f>
        <v>8.6528518960973315</v>
      </c>
      <c r="D2594" s="2">
        <f>MACD!E2594</f>
        <v>-3.0354612289702865E-3</v>
      </c>
      <c r="E2594" s="2">
        <f>MACD!F2594</f>
        <v>-4.4487358161892764E-3</v>
      </c>
      <c r="F2594" s="2">
        <f>'Moving Avg'!D2594</f>
        <v>0</v>
      </c>
      <c r="G2594" s="2">
        <f>'Moving Avg'!F2594</f>
        <v>0</v>
      </c>
      <c r="H2594" s="2">
        <f>'Moving Avg'!G2594</f>
        <v>0</v>
      </c>
      <c r="I2594" s="2">
        <f>'Moving Avg'!H2594</f>
        <v>1.2966499999999999</v>
      </c>
      <c r="J2594" s="6" t="str">
        <f>OBV!F2594</f>
        <v>NEUTRAL</v>
      </c>
      <c r="K2594" s="6" t="str">
        <f>OBV!G2594</f>
        <v>NEUTRAL</v>
      </c>
      <c r="L2594" s="6" t="str">
        <f>OBV!H2594</f>
        <v>NEUTRAL</v>
      </c>
      <c r="M2594" s="8">
        <f t="shared" si="400"/>
        <v>50</v>
      </c>
      <c r="N2594" s="8">
        <f t="shared" si="401"/>
        <v>0</v>
      </c>
      <c r="O2594" s="8">
        <f t="shared" si="402"/>
        <v>0</v>
      </c>
      <c r="P2594" s="8">
        <f t="shared" si="403"/>
        <v>33</v>
      </c>
      <c r="Q2594" s="9">
        <f t="shared" si="404"/>
        <v>22.45</v>
      </c>
      <c r="R2594" s="9">
        <f t="shared" si="405"/>
        <v>18.25</v>
      </c>
      <c r="S2594" s="9">
        <f t="shared" si="406"/>
        <v>22.35</v>
      </c>
      <c r="T2594" s="9">
        <f t="shared" si="407"/>
        <v>20.75</v>
      </c>
      <c r="U2594" s="8">
        <f t="shared" si="408"/>
        <v>21.016666666666669</v>
      </c>
      <c r="V2594" s="8">
        <f t="shared" si="409"/>
        <v>20.950000000000003</v>
      </c>
    </row>
    <row r="2595" spans="1:22" ht="13.5" x14ac:dyDescent="0.25">
      <c r="A2595" s="3">
        <f>RSI!A2595</f>
        <v>0</v>
      </c>
      <c r="B2595" s="2">
        <f>RSI!B2595</f>
        <v>0</v>
      </c>
      <c r="C2595" s="2">
        <f>RSI!I2595</f>
        <v>8.6528518960973315</v>
      </c>
      <c r="D2595" s="2">
        <f>MACD!E2595</f>
        <v>-2.8111730130746292E-3</v>
      </c>
      <c r="E2595" s="2">
        <f>MACD!F2595</f>
        <v>-4.121223255566347E-3</v>
      </c>
      <c r="F2595" s="2">
        <f>'Moving Avg'!D2595</f>
        <v>0</v>
      </c>
      <c r="G2595" s="2">
        <f>'Moving Avg'!F2595</f>
        <v>0</v>
      </c>
      <c r="H2595" s="2">
        <f>'Moving Avg'!G2595</f>
        <v>0</v>
      </c>
      <c r="I2595" s="2">
        <f>'Moving Avg'!H2595</f>
        <v>1.2866500000000003</v>
      </c>
      <c r="J2595" s="6" t="str">
        <f>OBV!F2595</f>
        <v>NEUTRAL</v>
      </c>
      <c r="K2595" s="6" t="str">
        <f>OBV!G2595</f>
        <v>NEUTRAL</v>
      </c>
      <c r="L2595" s="6" t="str">
        <f>OBV!H2595</f>
        <v>NEUTRAL</v>
      </c>
      <c r="M2595" s="8">
        <f t="shared" si="400"/>
        <v>50</v>
      </c>
      <c r="N2595" s="8">
        <f t="shared" si="401"/>
        <v>0</v>
      </c>
      <c r="O2595" s="8">
        <f t="shared" si="402"/>
        <v>0</v>
      </c>
      <c r="P2595" s="8">
        <f t="shared" si="403"/>
        <v>33</v>
      </c>
      <c r="Q2595" s="9">
        <f t="shared" si="404"/>
        <v>22.45</v>
      </c>
      <c r="R2595" s="9">
        <f t="shared" si="405"/>
        <v>18.25</v>
      </c>
      <c r="S2595" s="9">
        <f t="shared" si="406"/>
        <v>22.35</v>
      </c>
      <c r="T2595" s="9">
        <f t="shared" si="407"/>
        <v>20.75</v>
      </c>
      <c r="U2595" s="8">
        <f t="shared" si="408"/>
        <v>21.016666666666669</v>
      </c>
      <c r="V2595" s="8">
        <f t="shared" si="409"/>
        <v>20.950000000000003</v>
      </c>
    </row>
    <row r="2596" spans="1:22" ht="13.5" x14ac:dyDescent="0.25">
      <c r="A2596" s="3">
        <f>RSI!A2596</f>
        <v>0</v>
      </c>
      <c r="B2596" s="2">
        <f>RSI!B2596</f>
        <v>0</v>
      </c>
      <c r="C2596" s="2">
        <f>RSI!I2596</f>
        <v>8.6528518960973315</v>
      </c>
      <c r="D2596" s="2">
        <f>MACD!E2596</f>
        <v>-2.6034124677082352E-3</v>
      </c>
      <c r="E2596" s="2">
        <f>MACD!F2596</f>
        <v>-3.8176610979947247E-3</v>
      </c>
      <c r="F2596" s="2">
        <f>'Moving Avg'!D2596</f>
        <v>0</v>
      </c>
      <c r="G2596" s="2">
        <f>'Moving Avg'!F2596</f>
        <v>0</v>
      </c>
      <c r="H2596" s="2">
        <f>'Moving Avg'!G2596</f>
        <v>0</v>
      </c>
      <c r="I2596" s="2">
        <f>'Moving Avg'!H2596</f>
        <v>1.2770500000000002</v>
      </c>
      <c r="J2596" s="6" t="str">
        <f>OBV!F2596</f>
        <v>NEUTRAL</v>
      </c>
      <c r="K2596" s="6" t="str">
        <f>OBV!G2596</f>
        <v>NEUTRAL</v>
      </c>
      <c r="L2596" s="6" t="str">
        <f>OBV!H2596</f>
        <v>NEUTRAL</v>
      </c>
      <c r="M2596" s="8">
        <f t="shared" si="400"/>
        <v>50</v>
      </c>
      <c r="N2596" s="8">
        <f t="shared" si="401"/>
        <v>0</v>
      </c>
      <c r="O2596" s="8">
        <f t="shared" si="402"/>
        <v>0</v>
      </c>
      <c r="P2596" s="8">
        <f t="shared" si="403"/>
        <v>33</v>
      </c>
      <c r="Q2596" s="9">
        <f t="shared" si="404"/>
        <v>22.45</v>
      </c>
      <c r="R2596" s="9">
        <f t="shared" si="405"/>
        <v>18.25</v>
      </c>
      <c r="S2596" s="9">
        <f t="shared" si="406"/>
        <v>22.35</v>
      </c>
      <c r="T2596" s="9">
        <f t="shared" si="407"/>
        <v>20.75</v>
      </c>
      <c r="U2596" s="8">
        <f t="shared" si="408"/>
        <v>21.016666666666669</v>
      </c>
      <c r="V2596" s="8">
        <f t="shared" si="409"/>
        <v>20.950000000000003</v>
      </c>
    </row>
    <row r="2597" spans="1:22" ht="13.5" x14ac:dyDescent="0.25">
      <c r="A2597" s="3">
        <f>RSI!A2597</f>
        <v>0</v>
      </c>
      <c r="B2597" s="2">
        <f>RSI!B2597</f>
        <v>0</v>
      </c>
      <c r="C2597" s="2">
        <f>RSI!I2597</f>
        <v>8.6528518960973315</v>
      </c>
      <c r="D2597" s="2">
        <f>MACD!E2597</f>
        <v>-2.4109685935014219E-3</v>
      </c>
      <c r="E2597" s="2">
        <f>MACD!F2597</f>
        <v>-3.5363225970960642E-3</v>
      </c>
      <c r="F2597" s="2">
        <f>'Moving Avg'!D2597</f>
        <v>0</v>
      </c>
      <c r="G2597" s="2">
        <f>'Moving Avg'!F2597</f>
        <v>0</v>
      </c>
      <c r="H2597" s="2">
        <f>'Moving Avg'!G2597</f>
        <v>0</v>
      </c>
      <c r="I2597" s="2">
        <f>'Moving Avg'!H2597</f>
        <v>1.2678500000000001</v>
      </c>
      <c r="J2597" s="6" t="str">
        <f>OBV!F2597</f>
        <v>NEUTRAL</v>
      </c>
      <c r="K2597" s="6" t="str">
        <f>OBV!G2597</f>
        <v>NEUTRAL</v>
      </c>
      <c r="L2597" s="6" t="str">
        <f>OBV!H2597</f>
        <v>NEUTRAL</v>
      </c>
      <c r="M2597" s="8">
        <f t="shared" si="400"/>
        <v>50</v>
      </c>
      <c r="N2597" s="8">
        <f t="shared" si="401"/>
        <v>0</v>
      </c>
      <c r="O2597" s="8">
        <f t="shared" si="402"/>
        <v>0</v>
      </c>
      <c r="P2597" s="8">
        <f t="shared" si="403"/>
        <v>33</v>
      </c>
      <c r="Q2597" s="9">
        <f t="shared" si="404"/>
        <v>22.45</v>
      </c>
      <c r="R2597" s="9">
        <f t="shared" si="405"/>
        <v>18.25</v>
      </c>
      <c r="S2597" s="9">
        <f t="shared" si="406"/>
        <v>22.35</v>
      </c>
      <c r="T2597" s="9">
        <f t="shared" si="407"/>
        <v>20.75</v>
      </c>
      <c r="U2597" s="8">
        <f t="shared" si="408"/>
        <v>21.016666666666669</v>
      </c>
      <c r="V2597" s="8">
        <f t="shared" si="409"/>
        <v>20.950000000000003</v>
      </c>
    </row>
    <row r="2598" spans="1:22" ht="13.5" x14ac:dyDescent="0.25">
      <c r="A2598" s="3">
        <f>RSI!A2598</f>
        <v>0</v>
      </c>
      <c r="B2598" s="2">
        <f>RSI!B2598</f>
        <v>0</v>
      </c>
      <c r="C2598" s="2">
        <f>RSI!I2598</f>
        <v>8.6528518960973315</v>
      </c>
      <c r="D2598" s="2">
        <f>MACD!E2598</f>
        <v>-2.2327180528151562E-3</v>
      </c>
      <c r="E2598" s="2">
        <f>MACD!F2598</f>
        <v>-3.275601688239883E-3</v>
      </c>
      <c r="F2598" s="2">
        <f>'Moving Avg'!D2598</f>
        <v>0</v>
      </c>
      <c r="G2598" s="2">
        <f>'Moving Avg'!F2598</f>
        <v>0</v>
      </c>
      <c r="H2598" s="2">
        <f>'Moving Avg'!G2598</f>
        <v>0</v>
      </c>
      <c r="I2598" s="2">
        <f>'Moving Avg'!H2598</f>
        <v>1.2582500000000003</v>
      </c>
      <c r="J2598" s="6" t="str">
        <f>OBV!F2598</f>
        <v>NEUTRAL</v>
      </c>
      <c r="K2598" s="6" t="str">
        <f>OBV!G2598</f>
        <v>NEUTRAL</v>
      </c>
      <c r="L2598" s="6" t="str">
        <f>OBV!H2598</f>
        <v>NEUTRAL</v>
      </c>
      <c r="M2598" s="8">
        <f t="shared" si="400"/>
        <v>50</v>
      </c>
      <c r="N2598" s="8">
        <f t="shared" si="401"/>
        <v>0</v>
      </c>
      <c r="O2598" s="8">
        <f t="shared" si="402"/>
        <v>0</v>
      </c>
      <c r="P2598" s="8">
        <f t="shared" si="403"/>
        <v>33</v>
      </c>
      <c r="Q2598" s="9">
        <f t="shared" si="404"/>
        <v>22.45</v>
      </c>
      <c r="R2598" s="9">
        <f t="shared" si="405"/>
        <v>18.25</v>
      </c>
      <c r="S2598" s="9">
        <f t="shared" si="406"/>
        <v>22.35</v>
      </c>
      <c r="T2598" s="9">
        <f t="shared" si="407"/>
        <v>20.75</v>
      </c>
      <c r="U2598" s="8">
        <f t="shared" si="408"/>
        <v>21.016666666666669</v>
      </c>
      <c r="V2598" s="8">
        <f t="shared" si="409"/>
        <v>20.950000000000003</v>
      </c>
    </row>
    <row r="2599" spans="1:22" ht="13.5" x14ac:dyDescent="0.25">
      <c r="A2599" s="3">
        <f>RSI!A2599</f>
        <v>0</v>
      </c>
      <c r="B2599" s="2">
        <f>RSI!B2599</f>
        <v>0</v>
      </c>
      <c r="C2599" s="2">
        <f>RSI!I2599</f>
        <v>8.6528518960973315</v>
      </c>
      <c r="D2599" s="2">
        <f>MACD!E2599</f>
        <v>-2.0676189904220402E-3</v>
      </c>
      <c r="E2599" s="2">
        <f>MACD!F2599</f>
        <v>-3.0340051486763145E-3</v>
      </c>
      <c r="F2599" s="2">
        <f>'Moving Avg'!D2599</f>
        <v>0</v>
      </c>
      <c r="G2599" s="2">
        <f>'Moving Avg'!F2599</f>
        <v>0</v>
      </c>
      <c r="H2599" s="2">
        <f>'Moving Avg'!G2599</f>
        <v>0</v>
      </c>
      <c r="I2599" s="2">
        <f>'Moving Avg'!H2599</f>
        <v>1.2482500000000003</v>
      </c>
      <c r="J2599" s="6" t="str">
        <f>OBV!F2599</f>
        <v>NEUTRAL</v>
      </c>
      <c r="K2599" s="6" t="str">
        <f>OBV!G2599</f>
        <v>NEUTRAL</v>
      </c>
      <c r="L2599" s="6" t="str">
        <f>OBV!H2599</f>
        <v>NEUTRAL</v>
      </c>
      <c r="M2599" s="8">
        <f t="shared" si="400"/>
        <v>50</v>
      </c>
      <c r="N2599" s="8">
        <f t="shared" si="401"/>
        <v>0</v>
      </c>
      <c r="O2599" s="8">
        <f t="shared" si="402"/>
        <v>0</v>
      </c>
      <c r="P2599" s="8">
        <f t="shared" si="403"/>
        <v>33</v>
      </c>
      <c r="Q2599" s="9">
        <f t="shared" si="404"/>
        <v>22.45</v>
      </c>
      <c r="R2599" s="9">
        <f t="shared" si="405"/>
        <v>18.25</v>
      </c>
      <c r="S2599" s="9">
        <f t="shared" si="406"/>
        <v>22.35</v>
      </c>
      <c r="T2599" s="9">
        <f t="shared" si="407"/>
        <v>20.75</v>
      </c>
      <c r="U2599" s="8">
        <f t="shared" si="408"/>
        <v>21.016666666666669</v>
      </c>
      <c r="V2599" s="8">
        <f t="shared" si="409"/>
        <v>20.950000000000003</v>
      </c>
    </row>
    <row r="2600" spans="1:22" ht="13.5" x14ac:dyDescent="0.25">
      <c r="A2600" s="3">
        <f>RSI!A2600</f>
        <v>0</v>
      </c>
      <c r="B2600" s="2">
        <f>RSI!B2600</f>
        <v>0</v>
      </c>
      <c r="C2600" s="2">
        <f>RSI!I2600</f>
        <v>8.6528518960973315</v>
      </c>
      <c r="D2600" s="2">
        <f>MACD!E2600</f>
        <v>-1.9147052635850176E-3</v>
      </c>
      <c r="E2600" s="2">
        <f>MACD!F2600</f>
        <v>-2.8101451716580554E-3</v>
      </c>
      <c r="F2600" s="2">
        <f>'Moving Avg'!D2600</f>
        <v>0</v>
      </c>
      <c r="G2600" s="2">
        <f>'Moving Avg'!F2600</f>
        <v>0</v>
      </c>
      <c r="H2600" s="2">
        <f>'Moving Avg'!G2600</f>
        <v>0</v>
      </c>
      <c r="I2600" s="2">
        <f>'Moving Avg'!H2600</f>
        <v>1.2386500000000005</v>
      </c>
      <c r="J2600" s="6" t="str">
        <f>OBV!F2600</f>
        <v>NEUTRAL</v>
      </c>
      <c r="K2600" s="6" t="str">
        <f>OBV!G2600</f>
        <v>NEUTRAL</v>
      </c>
      <c r="L2600" s="6" t="str">
        <f>OBV!H2600</f>
        <v>NEUTRAL</v>
      </c>
      <c r="M2600" s="8">
        <f t="shared" si="400"/>
        <v>50</v>
      </c>
      <c r="N2600" s="8">
        <f t="shared" si="401"/>
        <v>0</v>
      </c>
      <c r="O2600" s="8">
        <f t="shared" si="402"/>
        <v>0</v>
      </c>
      <c r="P2600" s="8">
        <f t="shared" si="403"/>
        <v>33</v>
      </c>
      <c r="Q2600" s="9">
        <f t="shared" si="404"/>
        <v>22.45</v>
      </c>
      <c r="R2600" s="9">
        <f t="shared" si="405"/>
        <v>18.25</v>
      </c>
      <c r="S2600" s="9">
        <f t="shared" si="406"/>
        <v>22.35</v>
      </c>
      <c r="T2600" s="9">
        <f t="shared" si="407"/>
        <v>20.75</v>
      </c>
      <c r="U2600" s="8">
        <f t="shared" si="408"/>
        <v>21.016666666666669</v>
      </c>
      <c r="V2600" s="8">
        <f t="shared" si="409"/>
        <v>20.950000000000003</v>
      </c>
    </row>
    <row r="2601" spans="1:22" ht="13.5" x14ac:dyDescent="0.25">
      <c r="A2601" s="3">
        <f>RSI!A2601</f>
        <v>0</v>
      </c>
      <c r="B2601" s="2">
        <f>RSI!B2601</f>
        <v>0</v>
      </c>
      <c r="C2601" s="2">
        <f>RSI!I2601</f>
        <v>8.6528518960973315</v>
      </c>
      <c r="D2601" s="2">
        <f>MACD!E2601</f>
        <v>-1.7730810586433614E-3</v>
      </c>
      <c r="E2601" s="2">
        <f>MACD!F2601</f>
        <v>-2.6027323490551168E-3</v>
      </c>
      <c r="F2601" s="2">
        <f>'Moving Avg'!D2601</f>
        <v>0</v>
      </c>
      <c r="G2601" s="2">
        <f>'Moving Avg'!F2601</f>
        <v>0</v>
      </c>
      <c r="H2601" s="2">
        <f>'Moving Avg'!G2601</f>
        <v>0</v>
      </c>
      <c r="I2601" s="2">
        <f>'Moving Avg'!H2601</f>
        <v>1.2286500000000005</v>
      </c>
      <c r="J2601" s="6" t="str">
        <f>OBV!F2601</f>
        <v>NEUTRAL</v>
      </c>
      <c r="K2601" s="6" t="str">
        <f>OBV!G2601</f>
        <v>NEUTRAL</v>
      </c>
      <c r="L2601" s="6" t="str">
        <f>OBV!H2601</f>
        <v>NEUTRAL</v>
      </c>
      <c r="M2601" s="8">
        <f t="shared" si="400"/>
        <v>50</v>
      </c>
      <c r="N2601" s="8">
        <f t="shared" si="401"/>
        <v>0</v>
      </c>
      <c r="O2601" s="8">
        <f t="shared" si="402"/>
        <v>0</v>
      </c>
      <c r="P2601" s="8">
        <f t="shared" si="403"/>
        <v>33</v>
      </c>
      <c r="Q2601" s="9">
        <f t="shared" si="404"/>
        <v>22.45</v>
      </c>
      <c r="R2601" s="9">
        <f t="shared" si="405"/>
        <v>18.25</v>
      </c>
      <c r="S2601" s="9">
        <f t="shared" si="406"/>
        <v>22.35</v>
      </c>
      <c r="T2601" s="9">
        <f t="shared" si="407"/>
        <v>20.75</v>
      </c>
      <c r="U2601" s="8">
        <f t="shared" si="408"/>
        <v>21.016666666666669</v>
      </c>
      <c r="V2601" s="8">
        <f t="shared" si="409"/>
        <v>20.950000000000003</v>
      </c>
    </row>
    <row r="2602" spans="1:22" ht="13.5" x14ac:dyDescent="0.25">
      <c r="A2602" s="3">
        <f>RSI!A2602</f>
        <v>0</v>
      </c>
      <c r="B2602" s="2">
        <f>RSI!B2602</f>
        <v>0</v>
      </c>
      <c r="C2602" s="2">
        <f>RSI!I2602</f>
        <v>8.6528518960973315</v>
      </c>
      <c r="D2602" s="2">
        <f>MACD!E2602</f>
        <v>-1.6419158717672106E-3</v>
      </c>
      <c r="E2602" s="2">
        <f>MACD!F2602</f>
        <v>-2.4105690535975357E-3</v>
      </c>
      <c r="F2602" s="2">
        <f>'Moving Avg'!D2602</f>
        <v>0</v>
      </c>
      <c r="G2602" s="2">
        <f>'Moving Avg'!F2602</f>
        <v>0</v>
      </c>
      <c r="H2602" s="2">
        <f>'Moving Avg'!G2602</f>
        <v>0</v>
      </c>
      <c r="I2602" s="2">
        <f>'Moving Avg'!H2602</f>
        <v>1.2186500000000005</v>
      </c>
      <c r="J2602" s="6" t="str">
        <f>OBV!F2602</f>
        <v>NEUTRAL</v>
      </c>
      <c r="K2602" s="6" t="str">
        <f>OBV!G2602</f>
        <v>NEUTRAL</v>
      </c>
      <c r="L2602" s="6" t="str">
        <f>OBV!H2602</f>
        <v>NEUTRAL</v>
      </c>
      <c r="M2602" s="8">
        <f t="shared" si="400"/>
        <v>50</v>
      </c>
      <c r="N2602" s="8">
        <f t="shared" si="401"/>
        <v>0</v>
      </c>
      <c r="O2602" s="8">
        <f t="shared" si="402"/>
        <v>0</v>
      </c>
      <c r="P2602" s="8">
        <f t="shared" si="403"/>
        <v>33</v>
      </c>
      <c r="Q2602" s="9">
        <f t="shared" si="404"/>
        <v>22.45</v>
      </c>
      <c r="R2602" s="9">
        <f t="shared" si="405"/>
        <v>18.25</v>
      </c>
      <c r="S2602" s="9">
        <f t="shared" si="406"/>
        <v>22.35</v>
      </c>
      <c r="T2602" s="9">
        <f t="shared" si="407"/>
        <v>20.75</v>
      </c>
      <c r="U2602" s="8">
        <f t="shared" si="408"/>
        <v>21.016666666666669</v>
      </c>
      <c r="V2602" s="8">
        <f t="shared" si="409"/>
        <v>20.950000000000003</v>
      </c>
    </row>
    <row r="2603" spans="1:22" ht="13.5" x14ac:dyDescent="0.25">
      <c r="A2603" s="3">
        <f>RSI!A2603</f>
        <v>0</v>
      </c>
      <c r="B2603" s="2">
        <f>RSI!B2603</f>
        <v>0</v>
      </c>
      <c r="C2603" s="2">
        <f>RSI!I2603</f>
        <v>8.6528518960973315</v>
      </c>
      <c r="D2603" s="2">
        <f>MACD!E2603</f>
        <v>-1.5204398322287197E-3</v>
      </c>
      <c r="E2603" s="2">
        <f>MACD!F2603</f>
        <v>-2.2325432093237728E-3</v>
      </c>
      <c r="F2603" s="2">
        <f>'Moving Avg'!D2603</f>
        <v>0</v>
      </c>
      <c r="G2603" s="2">
        <f>'Moving Avg'!F2603</f>
        <v>0</v>
      </c>
      <c r="H2603" s="2">
        <f>'Moving Avg'!G2603</f>
        <v>0</v>
      </c>
      <c r="I2603" s="2">
        <f>'Moving Avg'!H2603</f>
        <v>1.2086500000000004</v>
      </c>
      <c r="J2603" s="6" t="str">
        <f>OBV!F2603</f>
        <v>NEUTRAL</v>
      </c>
      <c r="K2603" s="6" t="str">
        <f>OBV!G2603</f>
        <v>NEUTRAL</v>
      </c>
      <c r="L2603" s="6" t="str">
        <f>OBV!H2603</f>
        <v>NEUTRAL</v>
      </c>
      <c r="M2603" s="8">
        <f t="shared" si="400"/>
        <v>50</v>
      </c>
      <c r="N2603" s="8">
        <f t="shared" si="401"/>
        <v>0</v>
      </c>
      <c r="O2603" s="8">
        <f t="shared" si="402"/>
        <v>0</v>
      </c>
      <c r="P2603" s="8">
        <f t="shared" si="403"/>
        <v>33</v>
      </c>
      <c r="Q2603" s="9">
        <f t="shared" si="404"/>
        <v>22.45</v>
      </c>
      <c r="R2603" s="9">
        <f t="shared" si="405"/>
        <v>18.25</v>
      </c>
      <c r="S2603" s="9">
        <f t="shared" si="406"/>
        <v>22.35</v>
      </c>
      <c r="T2603" s="9">
        <f t="shared" si="407"/>
        <v>20.75</v>
      </c>
      <c r="U2603" s="8">
        <f t="shared" si="408"/>
        <v>21.016666666666669</v>
      </c>
      <c r="V2603" s="8">
        <f t="shared" si="409"/>
        <v>20.950000000000003</v>
      </c>
    </row>
    <row r="2604" spans="1:22" ht="13.5" x14ac:dyDescent="0.25">
      <c r="A2604" s="3">
        <f>RSI!A2604</f>
        <v>0</v>
      </c>
      <c r="B2604" s="2">
        <f>RSI!B2604</f>
        <v>0</v>
      </c>
      <c r="C2604" s="2">
        <f>RSI!I2604</f>
        <v>8.6528518960973315</v>
      </c>
      <c r="D2604" s="2">
        <f>MACD!E2604</f>
        <v>-1.4079393473227372E-3</v>
      </c>
      <c r="E2604" s="2">
        <f>MACD!F2604</f>
        <v>-2.0676224369235658E-3</v>
      </c>
      <c r="F2604" s="2">
        <f>'Moving Avg'!D2604</f>
        <v>0</v>
      </c>
      <c r="G2604" s="2">
        <f>'Moving Avg'!F2604</f>
        <v>0</v>
      </c>
      <c r="H2604" s="2">
        <f>'Moving Avg'!G2604</f>
        <v>0</v>
      </c>
      <c r="I2604" s="2">
        <f>'Moving Avg'!H2604</f>
        <v>1.1986500000000004</v>
      </c>
      <c r="J2604" s="6" t="str">
        <f>OBV!F2604</f>
        <v>NEUTRAL</v>
      </c>
      <c r="K2604" s="6" t="str">
        <f>OBV!G2604</f>
        <v>NEUTRAL</v>
      </c>
      <c r="L2604" s="6" t="str">
        <f>OBV!H2604</f>
        <v>NEUTRAL</v>
      </c>
      <c r="M2604" s="8">
        <f t="shared" si="400"/>
        <v>50</v>
      </c>
      <c r="N2604" s="8">
        <f t="shared" si="401"/>
        <v>0</v>
      </c>
      <c r="O2604" s="8">
        <f t="shared" si="402"/>
        <v>0</v>
      </c>
      <c r="P2604" s="8">
        <f t="shared" si="403"/>
        <v>33</v>
      </c>
      <c r="Q2604" s="9">
        <f t="shared" si="404"/>
        <v>22.45</v>
      </c>
      <c r="R2604" s="9">
        <f t="shared" si="405"/>
        <v>18.25</v>
      </c>
      <c r="S2604" s="9">
        <f t="shared" si="406"/>
        <v>22.35</v>
      </c>
      <c r="T2604" s="9">
        <f t="shared" si="407"/>
        <v>20.75</v>
      </c>
      <c r="U2604" s="8">
        <f t="shared" si="408"/>
        <v>21.016666666666669</v>
      </c>
      <c r="V2604" s="8">
        <f t="shared" si="409"/>
        <v>20.950000000000003</v>
      </c>
    </row>
    <row r="2605" spans="1:22" ht="13.5" x14ac:dyDescent="0.25">
      <c r="A2605" s="3">
        <f>RSI!A2605</f>
        <v>0</v>
      </c>
      <c r="B2605" s="2">
        <f>RSI!B2605</f>
        <v>0</v>
      </c>
      <c r="C2605" s="2">
        <f>RSI!I2605</f>
        <v>8.6528518960973315</v>
      </c>
      <c r="D2605" s="2">
        <f>MACD!E2605</f>
        <v>-1.3037530489226341E-3</v>
      </c>
      <c r="E2605" s="2">
        <f>MACD!F2605</f>
        <v>-1.9148485593233795E-3</v>
      </c>
      <c r="F2605" s="2">
        <f>'Moving Avg'!D2605</f>
        <v>0</v>
      </c>
      <c r="G2605" s="2">
        <f>'Moving Avg'!F2605</f>
        <v>0</v>
      </c>
      <c r="H2605" s="2">
        <f>'Moving Avg'!G2605</f>
        <v>0</v>
      </c>
      <c r="I2605" s="2">
        <f>'Moving Avg'!H2605</f>
        <v>1.1886500000000004</v>
      </c>
      <c r="J2605" s="6" t="str">
        <f>OBV!F2605</f>
        <v>NEUTRAL</v>
      </c>
      <c r="K2605" s="6" t="str">
        <f>OBV!G2605</f>
        <v>NEUTRAL</v>
      </c>
      <c r="L2605" s="6" t="str">
        <f>OBV!H2605</f>
        <v>NEUTRAL</v>
      </c>
      <c r="M2605" s="8">
        <f t="shared" si="400"/>
        <v>50</v>
      </c>
      <c r="N2605" s="8">
        <f t="shared" si="401"/>
        <v>0</v>
      </c>
      <c r="O2605" s="8">
        <f t="shared" si="402"/>
        <v>0</v>
      </c>
      <c r="P2605" s="8">
        <f t="shared" si="403"/>
        <v>33</v>
      </c>
      <c r="Q2605" s="9">
        <f t="shared" si="404"/>
        <v>22.45</v>
      </c>
      <c r="R2605" s="9">
        <f t="shared" si="405"/>
        <v>18.25</v>
      </c>
      <c r="S2605" s="9">
        <f t="shared" si="406"/>
        <v>22.35</v>
      </c>
      <c r="T2605" s="9">
        <f t="shared" si="407"/>
        <v>20.75</v>
      </c>
      <c r="U2605" s="8">
        <f t="shared" si="408"/>
        <v>21.016666666666669</v>
      </c>
      <c r="V2605" s="8">
        <f t="shared" si="409"/>
        <v>20.950000000000003</v>
      </c>
    </row>
    <row r="2606" spans="1:22" ht="13.5" x14ac:dyDescent="0.25">
      <c r="A2606" s="3">
        <f>RSI!A2606</f>
        <v>0</v>
      </c>
      <c r="B2606" s="2">
        <f>RSI!B2606</f>
        <v>0</v>
      </c>
      <c r="C2606" s="2">
        <f>RSI!I2606</f>
        <v>8.6528518960973315</v>
      </c>
      <c r="D2606" s="2">
        <f>MACD!E2606</f>
        <v>-1.2072680225530647E-3</v>
      </c>
      <c r="E2606" s="2">
        <f>MACD!F2606</f>
        <v>-1.7733324519693167E-3</v>
      </c>
      <c r="F2606" s="2">
        <f>'Moving Avg'!D2606</f>
        <v>0</v>
      </c>
      <c r="G2606" s="2">
        <f>'Moving Avg'!F2606</f>
        <v>0</v>
      </c>
      <c r="H2606" s="2">
        <f>'Moving Avg'!G2606</f>
        <v>0</v>
      </c>
      <c r="I2606" s="2">
        <f>'Moving Avg'!H2606</f>
        <v>1.1782000000000006</v>
      </c>
      <c r="J2606" s="6" t="str">
        <f>OBV!F2606</f>
        <v>NEUTRAL</v>
      </c>
      <c r="K2606" s="6" t="str">
        <f>OBV!G2606</f>
        <v>NEUTRAL</v>
      </c>
      <c r="L2606" s="6" t="str">
        <f>OBV!H2606</f>
        <v>NEUTRAL</v>
      </c>
      <c r="M2606" s="8">
        <f t="shared" si="400"/>
        <v>50</v>
      </c>
      <c r="N2606" s="8">
        <f t="shared" si="401"/>
        <v>0</v>
      </c>
      <c r="O2606" s="8">
        <f t="shared" si="402"/>
        <v>0</v>
      </c>
      <c r="P2606" s="8">
        <f t="shared" si="403"/>
        <v>33</v>
      </c>
      <c r="Q2606" s="9">
        <f t="shared" si="404"/>
        <v>22.45</v>
      </c>
      <c r="R2606" s="9">
        <f t="shared" si="405"/>
        <v>18.25</v>
      </c>
      <c r="S2606" s="9">
        <f t="shared" si="406"/>
        <v>22.35</v>
      </c>
      <c r="T2606" s="9">
        <f t="shared" si="407"/>
        <v>20.75</v>
      </c>
      <c r="U2606" s="8">
        <f t="shared" si="408"/>
        <v>21.016666666666669</v>
      </c>
      <c r="V2606" s="8">
        <f t="shared" si="409"/>
        <v>20.950000000000003</v>
      </c>
    </row>
    <row r="2607" spans="1:22" ht="13.5" x14ac:dyDescent="0.25">
      <c r="A2607" s="3">
        <f>RSI!A2607</f>
        <v>0</v>
      </c>
      <c r="B2607" s="2">
        <f>RSI!B2607</f>
        <v>0</v>
      </c>
      <c r="C2607" s="2">
        <f>RSI!I2607</f>
        <v>8.6528518960973315</v>
      </c>
      <c r="D2607" s="2">
        <f>MACD!E2607</f>
        <v>-1.11791630078143E-3</v>
      </c>
      <c r="E2607" s="2">
        <f>MACD!F2607</f>
        <v>-1.6422492217317394E-3</v>
      </c>
      <c r="F2607" s="2">
        <f>'Moving Avg'!D2607</f>
        <v>0</v>
      </c>
      <c r="G2607" s="2">
        <f>'Moving Avg'!F2607</f>
        <v>0</v>
      </c>
      <c r="H2607" s="2">
        <f>'Moving Avg'!G2607</f>
        <v>0</v>
      </c>
      <c r="I2607" s="2">
        <f>'Moving Avg'!H2607</f>
        <v>1.1678000000000004</v>
      </c>
      <c r="J2607" s="6" t="str">
        <f>OBV!F2607</f>
        <v>NEUTRAL</v>
      </c>
      <c r="K2607" s="6" t="str">
        <f>OBV!G2607</f>
        <v>NEUTRAL</v>
      </c>
      <c r="L2607" s="6" t="str">
        <f>OBV!H2607</f>
        <v>NEUTRAL</v>
      </c>
      <c r="M2607" s="8">
        <f t="shared" si="400"/>
        <v>50</v>
      </c>
      <c r="N2607" s="8">
        <f t="shared" si="401"/>
        <v>0</v>
      </c>
      <c r="O2607" s="8">
        <f t="shared" si="402"/>
        <v>0</v>
      </c>
      <c r="P2607" s="8">
        <f t="shared" si="403"/>
        <v>33</v>
      </c>
      <c r="Q2607" s="9">
        <f t="shared" si="404"/>
        <v>22.45</v>
      </c>
      <c r="R2607" s="9">
        <f t="shared" si="405"/>
        <v>18.25</v>
      </c>
      <c r="S2607" s="9">
        <f t="shared" si="406"/>
        <v>22.35</v>
      </c>
      <c r="T2607" s="9">
        <f t="shared" si="407"/>
        <v>20.75</v>
      </c>
      <c r="U2607" s="8">
        <f t="shared" si="408"/>
        <v>21.016666666666669</v>
      </c>
      <c r="V2607" s="8">
        <f t="shared" si="409"/>
        <v>20.950000000000003</v>
      </c>
    </row>
    <row r="2608" spans="1:22" ht="13.5" x14ac:dyDescent="0.25">
      <c r="A2608" s="3">
        <f>RSI!A2608</f>
        <v>0</v>
      </c>
      <c r="B2608" s="2">
        <f>RSI!B2608</f>
        <v>0</v>
      </c>
      <c r="C2608" s="2">
        <f>RSI!I2608</f>
        <v>8.6528518960973315</v>
      </c>
      <c r="D2608" s="2">
        <f>MACD!E2608</f>
        <v>-1.0351716036579961E-3</v>
      </c>
      <c r="E2608" s="2">
        <f>MACD!F2608</f>
        <v>-1.5208336981169909E-3</v>
      </c>
      <c r="F2608" s="2">
        <f>'Moving Avg'!D2608</f>
        <v>0</v>
      </c>
      <c r="G2608" s="2">
        <f>'Moving Avg'!F2608</f>
        <v>0</v>
      </c>
      <c r="H2608" s="2">
        <f>'Moving Avg'!G2608</f>
        <v>0</v>
      </c>
      <c r="I2608" s="2">
        <f>'Moving Avg'!H2608</f>
        <v>1.1569500000000004</v>
      </c>
      <c r="J2608" s="6" t="str">
        <f>OBV!F2608</f>
        <v>NEUTRAL</v>
      </c>
      <c r="K2608" s="6" t="str">
        <f>OBV!G2608</f>
        <v>NEUTRAL</v>
      </c>
      <c r="L2608" s="6" t="str">
        <f>OBV!H2608</f>
        <v>NEUTRAL</v>
      </c>
      <c r="M2608" s="8">
        <f t="shared" si="400"/>
        <v>50</v>
      </c>
      <c r="N2608" s="8">
        <f t="shared" si="401"/>
        <v>0</v>
      </c>
      <c r="O2608" s="8">
        <f t="shared" si="402"/>
        <v>0</v>
      </c>
      <c r="P2608" s="8">
        <f t="shared" si="403"/>
        <v>33</v>
      </c>
      <c r="Q2608" s="9">
        <f t="shared" si="404"/>
        <v>22.45</v>
      </c>
      <c r="R2608" s="9">
        <f t="shared" si="405"/>
        <v>18.25</v>
      </c>
      <c r="S2608" s="9">
        <f t="shared" si="406"/>
        <v>22.35</v>
      </c>
      <c r="T2608" s="9">
        <f t="shared" si="407"/>
        <v>20.75</v>
      </c>
      <c r="U2608" s="8">
        <f t="shared" si="408"/>
        <v>21.016666666666669</v>
      </c>
      <c r="V2608" s="8">
        <f t="shared" si="409"/>
        <v>20.950000000000003</v>
      </c>
    </row>
    <row r="2609" spans="1:22" ht="13.5" x14ac:dyDescent="0.25">
      <c r="A2609" s="3">
        <f>RSI!A2609</f>
        <v>0</v>
      </c>
      <c r="B2609" s="2">
        <f>RSI!B2609</f>
        <v>0</v>
      </c>
      <c r="C2609" s="2">
        <f>RSI!I2609</f>
        <v>8.6528518960973315</v>
      </c>
      <c r="D2609" s="2">
        <f>MACD!E2609</f>
        <v>-9.5854630985863333E-4</v>
      </c>
      <c r="E2609" s="2">
        <f>MACD!F2609</f>
        <v>-1.4083762204653194E-3</v>
      </c>
      <c r="F2609" s="2">
        <f>'Moving Avg'!D2609</f>
        <v>0</v>
      </c>
      <c r="G2609" s="2">
        <f>'Moving Avg'!F2609</f>
        <v>0</v>
      </c>
      <c r="H2609" s="2">
        <f>'Moving Avg'!G2609</f>
        <v>0</v>
      </c>
      <c r="I2609" s="2">
        <f>'Moving Avg'!H2609</f>
        <v>1.1456500000000003</v>
      </c>
      <c r="J2609" s="6" t="str">
        <f>OBV!F2609</f>
        <v>NEUTRAL</v>
      </c>
      <c r="K2609" s="6" t="str">
        <f>OBV!G2609</f>
        <v>NEUTRAL</v>
      </c>
      <c r="L2609" s="6" t="str">
        <f>OBV!H2609</f>
        <v>NEUTRAL</v>
      </c>
      <c r="M2609" s="8">
        <f t="shared" si="400"/>
        <v>50</v>
      </c>
      <c r="N2609" s="8">
        <f t="shared" si="401"/>
        <v>0</v>
      </c>
      <c r="O2609" s="8">
        <f t="shared" si="402"/>
        <v>0</v>
      </c>
      <c r="P2609" s="8">
        <f t="shared" si="403"/>
        <v>33</v>
      </c>
      <c r="Q2609" s="9">
        <f t="shared" si="404"/>
        <v>22.45</v>
      </c>
      <c r="R2609" s="9">
        <f t="shared" si="405"/>
        <v>18.25</v>
      </c>
      <c r="S2609" s="9">
        <f t="shared" si="406"/>
        <v>22.35</v>
      </c>
      <c r="T2609" s="9">
        <f t="shared" si="407"/>
        <v>20.75</v>
      </c>
      <c r="U2609" s="8">
        <f t="shared" si="408"/>
        <v>21.016666666666669</v>
      </c>
      <c r="V2609" s="8">
        <f t="shared" si="409"/>
        <v>20.950000000000003</v>
      </c>
    </row>
    <row r="2610" spans="1:22" ht="13.5" x14ac:dyDescent="0.25">
      <c r="A2610" s="3">
        <f>RSI!A2610</f>
        <v>0</v>
      </c>
      <c r="B2610" s="2">
        <f>RSI!B2610</f>
        <v>0</v>
      </c>
      <c r="C2610" s="2">
        <f>RSI!I2610</f>
        <v>8.6528518960973315</v>
      </c>
      <c r="D2610" s="2">
        <f>MACD!E2610</f>
        <v>-8.8758864309436186E-4</v>
      </c>
      <c r="E2610" s="2">
        <f>MACD!F2610</f>
        <v>-1.304218704991128E-3</v>
      </c>
      <c r="F2610" s="2">
        <f>'Moving Avg'!D2610</f>
        <v>0</v>
      </c>
      <c r="G2610" s="2">
        <f>'Moving Avg'!F2610</f>
        <v>0</v>
      </c>
      <c r="H2610" s="2">
        <f>'Moving Avg'!G2610</f>
        <v>0</v>
      </c>
      <c r="I2610" s="2">
        <f>'Moving Avg'!H2610</f>
        <v>1.1338500000000002</v>
      </c>
      <c r="J2610" s="6" t="str">
        <f>OBV!F2610</f>
        <v>NEUTRAL</v>
      </c>
      <c r="K2610" s="6" t="str">
        <f>OBV!G2610</f>
        <v>NEUTRAL</v>
      </c>
      <c r="L2610" s="6" t="str">
        <f>OBV!H2610</f>
        <v>NEUTRAL</v>
      </c>
      <c r="M2610" s="8">
        <f t="shared" si="400"/>
        <v>50</v>
      </c>
      <c r="N2610" s="8">
        <f t="shared" si="401"/>
        <v>0</v>
      </c>
      <c r="O2610" s="8">
        <f t="shared" si="402"/>
        <v>0</v>
      </c>
      <c r="P2610" s="8">
        <f t="shared" si="403"/>
        <v>33</v>
      </c>
      <c r="Q2610" s="9">
        <f t="shared" si="404"/>
        <v>22.45</v>
      </c>
      <c r="R2610" s="9">
        <f t="shared" si="405"/>
        <v>18.25</v>
      </c>
      <c r="S2610" s="9">
        <f t="shared" si="406"/>
        <v>22.35</v>
      </c>
      <c r="T2610" s="9">
        <f t="shared" si="407"/>
        <v>20.75</v>
      </c>
      <c r="U2610" s="8">
        <f t="shared" si="408"/>
        <v>21.016666666666669</v>
      </c>
      <c r="V2610" s="8">
        <f t="shared" si="409"/>
        <v>20.950000000000003</v>
      </c>
    </row>
    <row r="2611" spans="1:22" ht="13.5" x14ac:dyDescent="0.25">
      <c r="A2611" s="3">
        <f>RSI!A2611</f>
        <v>0</v>
      </c>
      <c r="B2611" s="2">
        <f>RSI!B2611</f>
        <v>0</v>
      </c>
      <c r="C2611" s="2">
        <f>RSI!I2611</f>
        <v>8.6528518960973315</v>
      </c>
      <c r="D2611" s="2">
        <f>MACD!E2611</f>
        <v>-8.2188005924093712E-4</v>
      </c>
      <c r="E2611" s="2">
        <f>MACD!F2611</f>
        <v>-1.2077509758410898E-3</v>
      </c>
      <c r="F2611" s="2">
        <f>'Moving Avg'!D2611</f>
        <v>0</v>
      </c>
      <c r="G2611" s="2">
        <f>'Moving Avg'!F2611</f>
        <v>0</v>
      </c>
      <c r="H2611" s="2">
        <f>'Moving Avg'!G2611</f>
        <v>0</v>
      </c>
      <c r="I2611" s="2">
        <f>'Moving Avg'!H2611</f>
        <v>1.1215500000000003</v>
      </c>
      <c r="J2611" s="6" t="str">
        <f>OBV!F2611</f>
        <v>NEUTRAL</v>
      </c>
      <c r="K2611" s="6" t="str">
        <f>OBV!G2611</f>
        <v>NEUTRAL</v>
      </c>
      <c r="L2611" s="6" t="str">
        <f>OBV!H2611</f>
        <v>NEUTRAL</v>
      </c>
      <c r="M2611" s="8">
        <f t="shared" si="400"/>
        <v>50</v>
      </c>
      <c r="N2611" s="8">
        <f t="shared" si="401"/>
        <v>0</v>
      </c>
      <c r="O2611" s="8">
        <f t="shared" si="402"/>
        <v>0</v>
      </c>
      <c r="P2611" s="8">
        <f t="shared" si="403"/>
        <v>33</v>
      </c>
      <c r="Q2611" s="9">
        <f t="shared" si="404"/>
        <v>22.45</v>
      </c>
      <c r="R2611" s="9">
        <f t="shared" si="405"/>
        <v>18.25</v>
      </c>
      <c r="S2611" s="9">
        <f t="shared" si="406"/>
        <v>22.35</v>
      </c>
      <c r="T2611" s="9">
        <f t="shared" si="407"/>
        <v>20.75</v>
      </c>
      <c r="U2611" s="8">
        <f t="shared" si="408"/>
        <v>21.016666666666669</v>
      </c>
      <c r="V2611" s="8">
        <f t="shared" si="409"/>
        <v>20.950000000000003</v>
      </c>
    </row>
    <row r="2612" spans="1:22" ht="13.5" x14ac:dyDescent="0.25">
      <c r="A2612" s="3">
        <f>RSI!A2612</f>
        <v>0</v>
      </c>
      <c r="B2612" s="2">
        <f>RSI!B2612</f>
        <v>0</v>
      </c>
      <c r="C2612" s="2">
        <f>RSI!I2612</f>
        <v>8.6528518960973315</v>
      </c>
      <c r="D2612" s="2">
        <f>MACD!E2612</f>
        <v>-7.6103282050402673E-4</v>
      </c>
      <c r="E2612" s="2">
        <f>MACD!F2612</f>
        <v>-1.1184073447736771E-3</v>
      </c>
      <c r="F2612" s="2">
        <f>'Moving Avg'!D2612</f>
        <v>0</v>
      </c>
      <c r="G2612" s="2">
        <f>'Moving Avg'!F2612</f>
        <v>0</v>
      </c>
      <c r="H2612" s="2">
        <f>'Moving Avg'!G2612</f>
        <v>0</v>
      </c>
      <c r="I2612" s="2">
        <f>'Moving Avg'!H2612</f>
        <v>1.1087000000000002</v>
      </c>
      <c r="J2612" s="6" t="str">
        <f>OBV!F2612</f>
        <v>NEUTRAL</v>
      </c>
      <c r="K2612" s="6" t="str">
        <f>OBV!G2612</f>
        <v>NEUTRAL</v>
      </c>
      <c r="L2612" s="6" t="str">
        <f>OBV!H2612</f>
        <v>NEUTRAL</v>
      </c>
      <c r="M2612" s="8">
        <f t="shared" si="400"/>
        <v>50</v>
      </c>
      <c r="N2612" s="8">
        <f t="shared" si="401"/>
        <v>0</v>
      </c>
      <c r="O2612" s="8">
        <f t="shared" si="402"/>
        <v>0</v>
      </c>
      <c r="P2612" s="8">
        <f t="shared" si="403"/>
        <v>33</v>
      </c>
      <c r="Q2612" s="9">
        <f t="shared" si="404"/>
        <v>22.45</v>
      </c>
      <c r="R2612" s="9">
        <f t="shared" si="405"/>
        <v>18.25</v>
      </c>
      <c r="S2612" s="9">
        <f t="shared" si="406"/>
        <v>22.35</v>
      </c>
      <c r="T2612" s="9">
        <f t="shared" si="407"/>
        <v>20.75</v>
      </c>
      <c r="U2612" s="8">
        <f t="shared" si="408"/>
        <v>21.016666666666669</v>
      </c>
      <c r="V2612" s="8">
        <f t="shared" si="409"/>
        <v>20.950000000000003</v>
      </c>
    </row>
    <row r="2613" spans="1:22" ht="13.5" x14ac:dyDescent="0.25">
      <c r="A2613" s="3">
        <f>RSI!A2613</f>
        <v>0</v>
      </c>
      <c r="B2613" s="2">
        <f>RSI!B2613</f>
        <v>0</v>
      </c>
      <c r="C2613" s="2">
        <f>RSI!I2613</f>
        <v>8.6528518960973315</v>
      </c>
      <c r="D2613" s="2">
        <f>MACD!E2613</f>
        <v>-7.046877437670852E-4</v>
      </c>
      <c r="E2613" s="2">
        <f>MACD!F2613</f>
        <v>-1.0356634245723589E-3</v>
      </c>
      <c r="F2613" s="2">
        <f>'Moving Avg'!D2613</f>
        <v>0</v>
      </c>
      <c r="G2613" s="2">
        <f>'Moving Avg'!F2613</f>
        <v>0</v>
      </c>
      <c r="H2613" s="2">
        <f>'Moving Avg'!G2613</f>
        <v>0</v>
      </c>
      <c r="I2613" s="2">
        <f>'Moving Avg'!H2613</f>
        <v>1.0959500000000002</v>
      </c>
      <c r="J2613" s="6" t="str">
        <f>OBV!F2613</f>
        <v>NEUTRAL</v>
      </c>
      <c r="K2613" s="6" t="str">
        <f>OBV!G2613</f>
        <v>NEUTRAL</v>
      </c>
      <c r="L2613" s="6" t="str">
        <f>OBV!H2613</f>
        <v>NEUTRAL</v>
      </c>
      <c r="M2613" s="8">
        <f t="shared" si="400"/>
        <v>50</v>
      </c>
      <c r="N2613" s="8">
        <f t="shared" si="401"/>
        <v>0</v>
      </c>
      <c r="O2613" s="8">
        <f t="shared" si="402"/>
        <v>0</v>
      </c>
      <c r="P2613" s="8">
        <f t="shared" si="403"/>
        <v>33</v>
      </c>
      <c r="Q2613" s="9">
        <f t="shared" si="404"/>
        <v>22.45</v>
      </c>
      <c r="R2613" s="9">
        <f t="shared" si="405"/>
        <v>18.25</v>
      </c>
      <c r="S2613" s="9">
        <f t="shared" si="406"/>
        <v>22.35</v>
      </c>
      <c r="T2613" s="9">
        <f t="shared" si="407"/>
        <v>20.75</v>
      </c>
      <c r="U2613" s="8">
        <f t="shared" si="408"/>
        <v>21.016666666666669</v>
      </c>
      <c r="V2613" s="8">
        <f t="shared" si="409"/>
        <v>20.950000000000003</v>
      </c>
    </row>
    <row r="2614" spans="1:22" ht="13.5" x14ac:dyDescent="0.25">
      <c r="A2614" s="3">
        <f>RSI!A2614</f>
        <v>0</v>
      </c>
      <c r="B2614" s="2">
        <f>RSI!B2614</f>
        <v>0</v>
      </c>
      <c r="C2614" s="2">
        <f>RSI!I2614</f>
        <v>8.6528518960973315</v>
      </c>
      <c r="D2614" s="2">
        <f>MACD!E2614</f>
        <v>-6.5251211106700754E-4</v>
      </c>
      <c r="E2614" s="2">
        <f>MACD!F2614</f>
        <v>-9.5903316187128859E-4</v>
      </c>
      <c r="F2614" s="2">
        <f>'Moving Avg'!D2614</f>
        <v>0</v>
      </c>
      <c r="G2614" s="2">
        <f>'Moving Avg'!F2614</f>
        <v>0</v>
      </c>
      <c r="H2614" s="2">
        <f>'Moving Avg'!G2614</f>
        <v>0</v>
      </c>
      <c r="I2614" s="2">
        <f>'Moving Avg'!H2614</f>
        <v>1.0837500000000004</v>
      </c>
      <c r="J2614" s="6" t="str">
        <f>OBV!F2614</f>
        <v>NEUTRAL</v>
      </c>
      <c r="K2614" s="6" t="str">
        <f>OBV!G2614</f>
        <v>NEUTRAL</v>
      </c>
      <c r="L2614" s="6" t="str">
        <f>OBV!H2614</f>
        <v>NEUTRAL</v>
      </c>
      <c r="M2614" s="8">
        <f t="shared" si="400"/>
        <v>50</v>
      </c>
      <c r="N2614" s="8">
        <f t="shared" si="401"/>
        <v>0</v>
      </c>
      <c r="O2614" s="8">
        <f t="shared" si="402"/>
        <v>0</v>
      </c>
      <c r="P2614" s="8">
        <f t="shared" si="403"/>
        <v>33</v>
      </c>
      <c r="Q2614" s="9">
        <f t="shared" si="404"/>
        <v>22.45</v>
      </c>
      <c r="R2614" s="9">
        <f t="shared" si="405"/>
        <v>18.25</v>
      </c>
      <c r="S2614" s="9">
        <f t="shared" si="406"/>
        <v>22.35</v>
      </c>
      <c r="T2614" s="9">
        <f t="shared" si="407"/>
        <v>20.75</v>
      </c>
      <c r="U2614" s="8">
        <f t="shared" si="408"/>
        <v>21.016666666666669</v>
      </c>
      <c r="V2614" s="8">
        <f t="shared" si="409"/>
        <v>20.950000000000003</v>
      </c>
    </row>
    <row r="2615" spans="1:22" ht="13.5" x14ac:dyDescent="0.25">
      <c r="A2615" s="3">
        <f>RSI!A2615</f>
        <v>0</v>
      </c>
      <c r="B2615" s="2">
        <f>RSI!B2615</f>
        <v>0</v>
      </c>
      <c r="C2615" s="2">
        <f>RSI!I2615</f>
        <v>8.6528518960973315</v>
      </c>
      <c r="D2615" s="2">
        <f>MACD!E2615</f>
        <v>-6.0419773090521439E-4</v>
      </c>
      <c r="E2615" s="2">
        <f>MACD!F2615</f>
        <v>-8.880660756780738E-4</v>
      </c>
      <c r="F2615" s="2">
        <f>'Moving Avg'!D2615</f>
        <v>0</v>
      </c>
      <c r="G2615" s="2">
        <f>'Moving Avg'!F2615</f>
        <v>0</v>
      </c>
      <c r="H2615" s="2">
        <f>'Moving Avg'!G2615</f>
        <v>0</v>
      </c>
      <c r="I2615" s="2">
        <f>'Moving Avg'!H2615</f>
        <v>1.0720500000000002</v>
      </c>
      <c r="J2615" s="6" t="str">
        <f>OBV!F2615</f>
        <v>NEUTRAL</v>
      </c>
      <c r="K2615" s="6" t="str">
        <f>OBV!G2615</f>
        <v>NEUTRAL</v>
      </c>
      <c r="L2615" s="6" t="str">
        <f>OBV!H2615</f>
        <v>NEUTRAL</v>
      </c>
      <c r="M2615" s="8">
        <f t="shared" si="400"/>
        <v>50</v>
      </c>
      <c r="N2615" s="8">
        <f t="shared" si="401"/>
        <v>0</v>
      </c>
      <c r="O2615" s="8">
        <f t="shared" si="402"/>
        <v>0</v>
      </c>
      <c r="P2615" s="8">
        <f t="shared" si="403"/>
        <v>33</v>
      </c>
      <c r="Q2615" s="9">
        <f t="shared" si="404"/>
        <v>22.45</v>
      </c>
      <c r="R2615" s="9">
        <f t="shared" si="405"/>
        <v>18.25</v>
      </c>
      <c r="S2615" s="9">
        <f t="shared" si="406"/>
        <v>22.35</v>
      </c>
      <c r="T2615" s="9">
        <f t="shared" si="407"/>
        <v>20.75</v>
      </c>
      <c r="U2615" s="8">
        <f t="shared" si="408"/>
        <v>21.016666666666669</v>
      </c>
      <c r="V2615" s="8">
        <f t="shared" si="409"/>
        <v>20.950000000000003</v>
      </c>
    </row>
    <row r="2616" spans="1:22" ht="13.5" x14ac:dyDescent="0.25">
      <c r="A2616" s="3">
        <f>RSI!A2616</f>
        <v>0</v>
      </c>
      <c r="B2616" s="2">
        <f>RSI!B2616</f>
        <v>0</v>
      </c>
      <c r="C2616" s="2">
        <f>RSI!I2616</f>
        <v>8.6528518960973315</v>
      </c>
      <c r="D2616" s="2">
        <f>MACD!E2616</f>
        <v>-5.5945913982796669E-4</v>
      </c>
      <c r="E2616" s="2">
        <f>MACD!F2616</f>
        <v>-8.2234468850805246E-4</v>
      </c>
      <c r="F2616" s="2">
        <f>'Moving Avg'!D2616</f>
        <v>0</v>
      </c>
      <c r="G2616" s="2">
        <f>'Moving Avg'!F2616</f>
        <v>0</v>
      </c>
      <c r="H2616" s="2">
        <f>'Moving Avg'!G2616</f>
        <v>0</v>
      </c>
      <c r="I2616" s="2">
        <f>'Moving Avg'!H2616</f>
        <v>1.0603000000000002</v>
      </c>
      <c r="J2616" s="6" t="str">
        <f>OBV!F2616</f>
        <v>NEUTRAL</v>
      </c>
      <c r="K2616" s="6" t="str">
        <f>OBV!G2616</f>
        <v>NEUTRAL</v>
      </c>
      <c r="L2616" s="6" t="str">
        <f>OBV!H2616</f>
        <v>NEUTRAL</v>
      </c>
      <c r="M2616" s="8">
        <f t="shared" si="400"/>
        <v>50</v>
      </c>
      <c r="N2616" s="8">
        <f t="shared" si="401"/>
        <v>0</v>
      </c>
      <c r="O2616" s="8">
        <f t="shared" si="402"/>
        <v>0</v>
      </c>
      <c r="P2616" s="8">
        <f t="shared" si="403"/>
        <v>33</v>
      </c>
      <c r="Q2616" s="9">
        <f t="shared" si="404"/>
        <v>22.45</v>
      </c>
      <c r="R2616" s="9">
        <f t="shared" si="405"/>
        <v>18.25</v>
      </c>
      <c r="S2616" s="9">
        <f t="shared" si="406"/>
        <v>22.35</v>
      </c>
      <c r="T2616" s="9">
        <f t="shared" si="407"/>
        <v>20.75</v>
      </c>
      <c r="U2616" s="8">
        <f t="shared" si="408"/>
        <v>21.016666666666669</v>
      </c>
      <c r="V2616" s="8">
        <f t="shared" si="409"/>
        <v>20.950000000000003</v>
      </c>
    </row>
    <row r="2617" spans="1:22" ht="13.5" x14ac:dyDescent="0.25">
      <c r="A2617" s="3">
        <f>RSI!A2617</f>
        <v>0</v>
      </c>
      <c r="B2617" s="2">
        <f>RSI!B2617</f>
        <v>0</v>
      </c>
      <c r="C2617" s="2">
        <f>RSI!I2617</f>
        <v>8.6528518960973315</v>
      </c>
      <c r="D2617" s="2">
        <f>MACD!E2617</f>
        <v>-5.1803193439903499E-4</v>
      </c>
      <c r="E2617" s="2">
        <f>MACD!F2617</f>
        <v>-7.6148213768624908E-4</v>
      </c>
      <c r="F2617" s="2">
        <f>'Moving Avg'!D2617</f>
        <v>0</v>
      </c>
      <c r="G2617" s="2">
        <f>'Moving Avg'!F2617</f>
        <v>0</v>
      </c>
      <c r="H2617" s="2">
        <f>'Moving Avg'!G2617</f>
        <v>0</v>
      </c>
      <c r="I2617" s="2">
        <f>'Moving Avg'!H2617</f>
        <v>1.0483000000000005</v>
      </c>
      <c r="J2617" s="6" t="str">
        <f>OBV!F2617</f>
        <v>NEUTRAL</v>
      </c>
      <c r="K2617" s="6" t="str">
        <f>OBV!G2617</f>
        <v>NEUTRAL</v>
      </c>
      <c r="L2617" s="6" t="str">
        <f>OBV!H2617</f>
        <v>NEUTRAL</v>
      </c>
      <c r="M2617" s="8">
        <f t="shared" si="400"/>
        <v>50</v>
      </c>
      <c r="N2617" s="8">
        <f t="shared" si="401"/>
        <v>0</v>
      </c>
      <c r="O2617" s="8">
        <f t="shared" si="402"/>
        <v>0</v>
      </c>
      <c r="P2617" s="8">
        <f t="shared" si="403"/>
        <v>33</v>
      </c>
      <c r="Q2617" s="9">
        <f t="shared" si="404"/>
        <v>22.45</v>
      </c>
      <c r="R2617" s="9">
        <f t="shared" si="405"/>
        <v>18.25</v>
      </c>
      <c r="S2617" s="9">
        <f t="shared" si="406"/>
        <v>22.35</v>
      </c>
      <c r="T2617" s="9">
        <f t="shared" si="407"/>
        <v>20.75</v>
      </c>
      <c r="U2617" s="8">
        <f t="shared" si="408"/>
        <v>21.016666666666669</v>
      </c>
      <c r="V2617" s="8">
        <f t="shared" si="409"/>
        <v>20.950000000000003</v>
      </c>
    </row>
    <row r="2618" spans="1:22" ht="13.5" x14ac:dyDescent="0.25">
      <c r="A2618" s="3">
        <f>RSI!A2618</f>
        <v>0</v>
      </c>
      <c r="B2618" s="2">
        <f>RSI!B2618</f>
        <v>0</v>
      </c>
      <c r="C2618" s="2">
        <f>RSI!I2618</f>
        <v>8.6528518960973315</v>
      </c>
      <c r="D2618" s="2">
        <f>MACD!E2618</f>
        <v>-4.7967122434048129E-4</v>
      </c>
      <c r="E2618" s="2">
        <f>MACD!F2618</f>
        <v>-7.0511995501709561E-4</v>
      </c>
      <c r="F2618" s="2">
        <f>'Moving Avg'!D2618</f>
        <v>0</v>
      </c>
      <c r="G2618" s="2">
        <f>'Moving Avg'!F2618</f>
        <v>0</v>
      </c>
      <c r="H2618" s="2">
        <f>'Moving Avg'!G2618</f>
        <v>0</v>
      </c>
      <c r="I2618" s="2">
        <f>'Moving Avg'!H2618</f>
        <v>1.0367500000000005</v>
      </c>
      <c r="J2618" s="6" t="str">
        <f>OBV!F2618</f>
        <v>NEUTRAL</v>
      </c>
      <c r="K2618" s="6" t="str">
        <f>OBV!G2618</f>
        <v>NEUTRAL</v>
      </c>
      <c r="L2618" s="6" t="str">
        <f>OBV!H2618</f>
        <v>NEUTRAL</v>
      </c>
      <c r="M2618" s="8">
        <f t="shared" si="400"/>
        <v>50</v>
      </c>
      <c r="N2618" s="8">
        <f t="shared" si="401"/>
        <v>0</v>
      </c>
      <c r="O2618" s="8">
        <f t="shared" si="402"/>
        <v>0</v>
      </c>
      <c r="P2618" s="8">
        <f t="shared" si="403"/>
        <v>33</v>
      </c>
      <c r="Q2618" s="9">
        <f t="shared" si="404"/>
        <v>22.45</v>
      </c>
      <c r="R2618" s="9">
        <f t="shared" si="405"/>
        <v>18.25</v>
      </c>
      <c r="S2618" s="9">
        <f t="shared" si="406"/>
        <v>22.35</v>
      </c>
      <c r="T2618" s="9">
        <f t="shared" si="407"/>
        <v>20.75</v>
      </c>
      <c r="U2618" s="8">
        <f t="shared" si="408"/>
        <v>21.016666666666669</v>
      </c>
      <c r="V2618" s="8">
        <f t="shared" si="409"/>
        <v>20.950000000000003</v>
      </c>
    </row>
    <row r="2619" spans="1:22" ht="13.5" x14ac:dyDescent="0.25">
      <c r="A2619" s="3">
        <f>RSI!A2619</f>
        <v>0</v>
      </c>
      <c r="B2619" s="2">
        <f>RSI!B2619</f>
        <v>0</v>
      </c>
      <c r="C2619" s="2">
        <f>RSI!I2619</f>
        <v>8.6528518960973315</v>
      </c>
      <c r="D2619" s="2">
        <f>MACD!E2619</f>
        <v>-4.441501982337457E-4</v>
      </c>
      <c r="E2619" s="2">
        <f>MACD!F2619</f>
        <v>-6.5292600366042566E-4</v>
      </c>
      <c r="F2619" s="2">
        <f>'Moving Avg'!D2619</f>
        <v>0</v>
      </c>
      <c r="G2619" s="2">
        <f>'Moving Avg'!F2619</f>
        <v>0</v>
      </c>
      <c r="H2619" s="2">
        <f>'Moving Avg'!G2619</f>
        <v>0</v>
      </c>
      <c r="I2619" s="2">
        <f>'Moving Avg'!H2619</f>
        <v>1.0249000000000006</v>
      </c>
      <c r="J2619" s="6" t="str">
        <f>OBV!F2619</f>
        <v>NEUTRAL</v>
      </c>
      <c r="K2619" s="6" t="str">
        <f>OBV!G2619</f>
        <v>NEUTRAL</v>
      </c>
      <c r="L2619" s="6" t="str">
        <f>OBV!H2619</f>
        <v>NEUTRAL</v>
      </c>
      <c r="M2619" s="8">
        <f t="shared" si="400"/>
        <v>50</v>
      </c>
      <c r="N2619" s="8">
        <f t="shared" si="401"/>
        <v>0</v>
      </c>
      <c r="O2619" s="8">
        <f t="shared" si="402"/>
        <v>0</v>
      </c>
      <c r="P2619" s="8">
        <f t="shared" si="403"/>
        <v>33</v>
      </c>
      <c r="Q2619" s="9">
        <f t="shared" si="404"/>
        <v>22.45</v>
      </c>
      <c r="R2619" s="9">
        <f t="shared" si="405"/>
        <v>18.25</v>
      </c>
      <c r="S2619" s="9">
        <f t="shared" si="406"/>
        <v>22.35</v>
      </c>
      <c r="T2619" s="9">
        <f t="shared" si="407"/>
        <v>20.75</v>
      </c>
      <c r="U2619" s="8">
        <f t="shared" si="408"/>
        <v>21.016666666666669</v>
      </c>
      <c r="V2619" s="8">
        <f t="shared" si="409"/>
        <v>20.950000000000003</v>
      </c>
    </row>
    <row r="2620" spans="1:22" ht="13.5" x14ac:dyDescent="0.25">
      <c r="A2620" s="3">
        <f>RSI!A2620</f>
        <v>0</v>
      </c>
      <c r="B2620" s="2">
        <f>RSI!B2620</f>
        <v>0</v>
      </c>
      <c r="C2620" s="2">
        <f>RSI!I2620</f>
        <v>8.6528518960973315</v>
      </c>
      <c r="D2620" s="2">
        <f>MACD!E2620</f>
        <v>-4.1125879375429483E-4</v>
      </c>
      <c r="E2620" s="2">
        <f>MACD!F2620</f>
        <v>-6.045925616791995E-4</v>
      </c>
      <c r="F2620" s="2">
        <f>'Moving Avg'!D2620</f>
        <v>0</v>
      </c>
      <c r="G2620" s="2">
        <f>'Moving Avg'!F2620</f>
        <v>0</v>
      </c>
      <c r="H2620" s="2">
        <f>'Moving Avg'!G2620</f>
        <v>0</v>
      </c>
      <c r="I2620" s="2">
        <f>'Moving Avg'!H2620</f>
        <v>1.0130500000000005</v>
      </c>
      <c r="J2620" s="6" t="str">
        <f>OBV!F2620</f>
        <v>NEUTRAL</v>
      </c>
      <c r="K2620" s="6" t="str">
        <f>OBV!G2620</f>
        <v>NEUTRAL</v>
      </c>
      <c r="L2620" s="6" t="str">
        <f>OBV!H2620</f>
        <v>NEUTRAL</v>
      </c>
      <c r="M2620" s="8">
        <f t="shared" si="400"/>
        <v>50</v>
      </c>
      <c r="N2620" s="8">
        <f t="shared" si="401"/>
        <v>0</v>
      </c>
      <c r="O2620" s="8">
        <f t="shared" si="402"/>
        <v>0</v>
      </c>
      <c r="P2620" s="8">
        <f t="shared" si="403"/>
        <v>33</v>
      </c>
      <c r="Q2620" s="9">
        <f t="shared" si="404"/>
        <v>22.45</v>
      </c>
      <c r="R2620" s="9">
        <f t="shared" si="405"/>
        <v>18.25</v>
      </c>
      <c r="S2620" s="9">
        <f t="shared" si="406"/>
        <v>22.35</v>
      </c>
      <c r="T2620" s="9">
        <f t="shared" si="407"/>
        <v>20.75</v>
      </c>
      <c r="U2620" s="8">
        <f t="shared" si="408"/>
        <v>21.016666666666669</v>
      </c>
      <c r="V2620" s="8">
        <f t="shared" si="409"/>
        <v>20.950000000000003</v>
      </c>
    </row>
    <row r="2621" spans="1:22" ht="13.5" x14ac:dyDescent="0.25">
      <c r="A2621" s="3">
        <f>RSI!A2621</f>
        <v>0</v>
      </c>
      <c r="B2621" s="2">
        <f>RSI!B2621</f>
        <v>0</v>
      </c>
      <c r="C2621" s="2">
        <f>RSI!I2621</f>
        <v>8.6528518960973315</v>
      </c>
      <c r="D2621" s="2">
        <f>MACD!E2621</f>
        <v>-3.8080246495980429E-4</v>
      </c>
      <c r="E2621" s="2">
        <f>MACD!F2621</f>
        <v>-5.5983454233532047E-4</v>
      </c>
      <c r="F2621" s="2">
        <f>'Moving Avg'!D2621</f>
        <v>0</v>
      </c>
      <c r="G2621" s="2">
        <f>'Moving Avg'!F2621</f>
        <v>0</v>
      </c>
      <c r="H2621" s="2">
        <f>'Moving Avg'!G2621</f>
        <v>0</v>
      </c>
      <c r="I2621" s="2">
        <f>'Moving Avg'!H2621</f>
        <v>1.0017000000000005</v>
      </c>
      <c r="J2621" s="6" t="str">
        <f>OBV!F2621</f>
        <v>NEUTRAL</v>
      </c>
      <c r="K2621" s="6" t="str">
        <f>OBV!G2621</f>
        <v>NEUTRAL</v>
      </c>
      <c r="L2621" s="6" t="str">
        <f>OBV!H2621</f>
        <v>NEUTRAL</v>
      </c>
      <c r="M2621" s="8">
        <f t="shared" si="400"/>
        <v>50</v>
      </c>
      <c r="N2621" s="8">
        <f t="shared" si="401"/>
        <v>0</v>
      </c>
      <c r="O2621" s="8">
        <f t="shared" si="402"/>
        <v>0</v>
      </c>
      <c r="P2621" s="8">
        <f t="shared" si="403"/>
        <v>33</v>
      </c>
      <c r="Q2621" s="9">
        <f t="shared" si="404"/>
        <v>22.45</v>
      </c>
      <c r="R2621" s="9">
        <f t="shared" si="405"/>
        <v>18.25</v>
      </c>
      <c r="S2621" s="9">
        <f t="shared" si="406"/>
        <v>22.35</v>
      </c>
      <c r="T2621" s="9">
        <f t="shared" si="407"/>
        <v>20.75</v>
      </c>
      <c r="U2621" s="8">
        <f t="shared" si="408"/>
        <v>21.016666666666669</v>
      </c>
      <c r="V2621" s="8">
        <f t="shared" si="409"/>
        <v>20.950000000000003</v>
      </c>
    </row>
    <row r="2622" spans="1:22" ht="13.5" x14ac:dyDescent="0.25">
      <c r="A2622" s="3">
        <f>RSI!A2622</f>
        <v>0</v>
      </c>
      <c r="B2622" s="2">
        <f>RSI!B2622</f>
        <v>0</v>
      </c>
      <c r="C2622" s="2">
        <f>RSI!I2622</f>
        <v>8.6528518960973315</v>
      </c>
      <c r="D2622" s="2">
        <f>MACD!E2622</f>
        <v>-3.5260103966543361E-4</v>
      </c>
      <c r="E2622" s="2">
        <f>MACD!F2622</f>
        <v>-5.1838784180134308E-4</v>
      </c>
      <c r="F2622" s="2">
        <f>'Moving Avg'!D2622</f>
        <v>0</v>
      </c>
      <c r="G2622" s="2">
        <f>'Moving Avg'!F2622</f>
        <v>0</v>
      </c>
      <c r="H2622" s="2">
        <f>'Moving Avg'!G2622</f>
        <v>0</v>
      </c>
      <c r="I2622" s="2">
        <f>'Moving Avg'!H2622</f>
        <v>0.9903500000000004</v>
      </c>
      <c r="J2622" s="6" t="str">
        <f>OBV!F2622</f>
        <v>NEUTRAL</v>
      </c>
      <c r="K2622" s="6" t="str">
        <f>OBV!G2622</f>
        <v>NEUTRAL</v>
      </c>
      <c r="L2622" s="6" t="str">
        <f>OBV!H2622</f>
        <v>NEUTRAL</v>
      </c>
      <c r="M2622" s="8">
        <f t="shared" si="400"/>
        <v>50</v>
      </c>
      <c r="N2622" s="8">
        <f t="shared" si="401"/>
        <v>0</v>
      </c>
      <c r="O2622" s="8">
        <f t="shared" si="402"/>
        <v>0</v>
      </c>
      <c r="P2622" s="8">
        <f t="shared" si="403"/>
        <v>33</v>
      </c>
      <c r="Q2622" s="9">
        <f t="shared" si="404"/>
        <v>22.45</v>
      </c>
      <c r="R2622" s="9">
        <f t="shared" si="405"/>
        <v>18.25</v>
      </c>
      <c r="S2622" s="9">
        <f t="shared" si="406"/>
        <v>22.35</v>
      </c>
      <c r="T2622" s="9">
        <f t="shared" si="407"/>
        <v>20.75</v>
      </c>
      <c r="U2622" s="8">
        <f t="shared" si="408"/>
        <v>21.016666666666669</v>
      </c>
      <c r="V2622" s="8">
        <f t="shared" si="409"/>
        <v>20.950000000000003</v>
      </c>
    </row>
    <row r="2623" spans="1:22" ht="13.5" x14ac:dyDescent="0.25">
      <c r="A2623" s="3">
        <f>RSI!A2623</f>
        <v>0</v>
      </c>
      <c r="B2623" s="2">
        <f>RSI!B2623</f>
        <v>0</v>
      </c>
      <c r="C2623" s="2">
        <f>RSI!I2623</f>
        <v>8.6528518960973315</v>
      </c>
      <c r="D2623" s="2">
        <f>MACD!E2623</f>
        <v>-3.2648766042152002E-4</v>
      </c>
      <c r="E2623" s="2">
        <f>MACD!F2623</f>
        <v>-4.8000780552537846E-4</v>
      </c>
      <c r="F2623" s="2">
        <f>'Moving Avg'!D2623</f>
        <v>0</v>
      </c>
      <c r="G2623" s="2">
        <f>'Moving Avg'!F2623</f>
        <v>0</v>
      </c>
      <c r="H2623" s="2">
        <f>'Moving Avg'!G2623</f>
        <v>0</v>
      </c>
      <c r="I2623" s="2">
        <f>'Moving Avg'!H2623</f>
        <v>0.97855000000000036</v>
      </c>
      <c r="J2623" s="6" t="str">
        <f>OBV!F2623</f>
        <v>NEUTRAL</v>
      </c>
      <c r="K2623" s="6" t="str">
        <f>OBV!G2623</f>
        <v>NEUTRAL</v>
      </c>
      <c r="L2623" s="6" t="str">
        <f>OBV!H2623</f>
        <v>NEUTRAL</v>
      </c>
      <c r="M2623" s="8">
        <f t="shared" si="400"/>
        <v>50</v>
      </c>
      <c r="N2623" s="8">
        <f t="shared" si="401"/>
        <v>0</v>
      </c>
      <c r="O2623" s="8">
        <f t="shared" si="402"/>
        <v>0</v>
      </c>
      <c r="P2623" s="8">
        <f t="shared" si="403"/>
        <v>33</v>
      </c>
      <c r="Q2623" s="9">
        <f t="shared" si="404"/>
        <v>22.45</v>
      </c>
      <c r="R2623" s="9">
        <f t="shared" si="405"/>
        <v>18.25</v>
      </c>
      <c r="S2623" s="9">
        <f t="shared" si="406"/>
        <v>22.35</v>
      </c>
      <c r="T2623" s="9">
        <f t="shared" si="407"/>
        <v>20.75</v>
      </c>
      <c r="U2623" s="8">
        <f t="shared" si="408"/>
        <v>21.016666666666669</v>
      </c>
      <c r="V2623" s="8">
        <f t="shared" si="409"/>
        <v>20.950000000000003</v>
      </c>
    </row>
    <row r="2624" spans="1:22" ht="13.5" x14ac:dyDescent="0.25">
      <c r="A2624" s="3">
        <f>RSI!A2624</f>
        <v>0</v>
      </c>
      <c r="B2624" s="2">
        <f>RSI!B2624</f>
        <v>0</v>
      </c>
      <c r="C2624" s="2">
        <f>RSI!I2624</f>
        <v>8.6528518960973315</v>
      </c>
      <c r="D2624" s="2">
        <f>MACD!E2624</f>
        <v>-3.0230780306037376E-4</v>
      </c>
      <c r="E2624" s="2">
        <f>MACD!F2624</f>
        <v>-4.4446780503237755E-4</v>
      </c>
      <c r="F2624" s="2">
        <f>'Moving Avg'!D2624</f>
        <v>0</v>
      </c>
      <c r="G2624" s="2">
        <f>'Moving Avg'!F2624</f>
        <v>0</v>
      </c>
      <c r="H2624" s="2">
        <f>'Moving Avg'!G2624</f>
        <v>0</v>
      </c>
      <c r="I2624" s="2">
        <f>'Moving Avg'!H2624</f>
        <v>0.96660000000000024</v>
      </c>
      <c r="J2624" s="6" t="str">
        <f>OBV!F2624</f>
        <v>NEUTRAL</v>
      </c>
      <c r="K2624" s="6" t="str">
        <f>OBV!G2624</f>
        <v>NEUTRAL</v>
      </c>
      <c r="L2624" s="6" t="str">
        <f>OBV!H2624</f>
        <v>NEUTRAL</v>
      </c>
      <c r="M2624" s="8">
        <f t="shared" si="400"/>
        <v>50</v>
      </c>
      <c r="N2624" s="8">
        <f t="shared" si="401"/>
        <v>0</v>
      </c>
      <c r="O2624" s="8">
        <f t="shared" si="402"/>
        <v>0</v>
      </c>
      <c r="P2624" s="8">
        <f t="shared" si="403"/>
        <v>33</v>
      </c>
      <c r="Q2624" s="9">
        <f t="shared" si="404"/>
        <v>22.45</v>
      </c>
      <c r="R2624" s="9">
        <f t="shared" si="405"/>
        <v>18.25</v>
      </c>
      <c r="S2624" s="9">
        <f t="shared" si="406"/>
        <v>22.35</v>
      </c>
      <c r="T2624" s="9">
        <f t="shared" si="407"/>
        <v>20.75</v>
      </c>
      <c r="U2624" s="8">
        <f t="shared" si="408"/>
        <v>21.016666666666669</v>
      </c>
      <c r="V2624" s="8">
        <f t="shared" si="409"/>
        <v>20.950000000000003</v>
      </c>
    </row>
    <row r="2625" spans="1:22" ht="13.5" x14ac:dyDescent="0.25">
      <c r="A2625" s="3">
        <f>RSI!A2625</f>
        <v>0</v>
      </c>
      <c r="B2625" s="2">
        <f>RSI!B2625</f>
        <v>0</v>
      </c>
      <c r="C2625" s="2">
        <f>RSI!I2625</f>
        <v>8.6528518960973315</v>
      </c>
      <c r="D2625" s="2">
        <f>MACD!E2625</f>
        <v>-2.7991836720123788E-4</v>
      </c>
      <c r="E2625" s="2">
        <f>MACD!F2625</f>
        <v>-4.1155791746614966E-4</v>
      </c>
      <c r="F2625" s="2">
        <f>'Moving Avg'!D2625</f>
        <v>0</v>
      </c>
      <c r="G2625" s="2">
        <f>'Moving Avg'!F2625</f>
        <v>0</v>
      </c>
      <c r="H2625" s="2">
        <f>'Moving Avg'!G2625</f>
        <v>0</v>
      </c>
      <c r="I2625" s="2">
        <f>'Moving Avg'!H2625</f>
        <v>0.95465000000000033</v>
      </c>
      <c r="J2625" s="6" t="str">
        <f>OBV!F2625</f>
        <v>NEUTRAL</v>
      </c>
      <c r="K2625" s="6" t="str">
        <f>OBV!G2625</f>
        <v>NEUTRAL</v>
      </c>
      <c r="L2625" s="6" t="str">
        <f>OBV!H2625</f>
        <v>NEUTRAL</v>
      </c>
      <c r="M2625" s="8">
        <f t="shared" si="400"/>
        <v>50</v>
      </c>
      <c r="N2625" s="8">
        <f t="shared" si="401"/>
        <v>0</v>
      </c>
      <c r="O2625" s="8">
        <f t="shared" si="402"/>
        <v>0</v>
      </c>
      <c r="P2625" s="8">
        <f t="shared" si="403"/>
        <v>33</v>
      </c>
      <c r="Q2625" s="9">
        <f t="shared" si="404"/>
        <v>22.45</v>
      </c>
      <c r="R2625" s="9">
        <f t="shared" si="405"/>
        <v>18.25</v>
      </c>
      <c r="S2625" s="9">
        <f t="shared" si="406"/>
        <v>22.35</v>
      </c>
      <c r="T2625" s="9">
        <f t="shared" si="407"/>
        <v>20.75</v>
      </c>
      <c r="U2625" s="8">
        <f t="shared" si="408"/>
        <v>21.016666666666669</v>
      </c>
      <c r="V2625" s="8">
        <f t="shared" si="409"/>
        <v>20.950000000000003</v>
      </c>
    </row>
    <row r="2626" spans="1:22" ht="13.5" x14ac:dyDescent="0.25">
      <c r="A2626" s="3">
        <f>RSI!A2626</f>
        <v>0</v>
      </c>
      <c r="B2626" s="2">
        <f>RSI!B2626</f>
        <v>0</v>
      </c>
      <c r="C2626" s="2">
        <f>RSI!I2626</f>
        <v>8.6528518960973315</v>
      </c>
      <c r="D2626" s="2">
        <f>MACD!E2626</f>
        <v>-2.5918683349734239E-4</v>
      </c>
      <c r="E2626" s="2">
        <f>MACD!F2626</f>
        <v>-3.8108370067238822E-4</v>
      </c>
      <c r="F2626" s="2">
        <f>'Moving Avg'!D2626</f>
        <v>0</v>
      </c>
      <c r="G2626" s="2">
        <f>'Moving Avg'!F2626</f>
        <v>0</v>
      </c>
      <c r="H2626" s="2">
        <f>'Moving Avg'!G2626</f>
        <v>0</v>
      </c>
      <c r="I2626" s="2">
        <f>'Moving Avg'!H2626</f>
        <v>0.9427000000000002</v>
      </c>
      <c r="J2626" s="6" t="str">
        <f>OBV!F2626</f>
        <v>NEUTRAL</v>
      </c>
      <c r="K2626" s="6" t="str">
        <f>OBV!G2626</f>
        <v>NEUTRAL</v>
      </c>
      <c r="L2626" s="6" t="str">
        <f>OBV!H2626</f>
        <v>NEUTRAL</v>
      </c>
      <c r="M2626" s="8">
        <f t="shared" ref="M2626:M2693" si="410">IF(C2626&lt;30,50, IF(C2626&gt;70, 0, 25))</f>
        <v>50</v>
      </c>
      <c r="N2626" s="8">
        <f t="shared" ref="N2626:N2693" si="411">IF(E2626-D2626&gt;0.02, 100, IF(E2626-D2626&lt;0,0,45))</f>
        <v>0</v>
      </c>
      <c r="O2626" s="8">
        <f t="shared" ref="O2626:O2693" si="412">IF(F2626-I2626&gt;10,100,IF(F2626-I2626&gt;5,75, IF(F2626-I2626&gt;0,50,0)))</f>
        <v>0</v>
      </c>
      <c r="P2626" s="8">
        <f t="shared" ref="P2626:P2693" si="413">IF(L2626="confirmed bullish", 34, IF(L2626="bullish divergence",17, 0))+IF(J2626="bullish",33,IF(J2626="bearish",0,16.5))+IF(K2626="strong",33,IF(K2626="weak",0,16.5))</f>
        <v>33</v>
      </c>
      <c r="Q2626" s="9">
        <f t="shared" si="404"/>
        <v>22.45</v>
      </c>
      <c r="R2626" s="9">
        <f t="shared" si="405"/>
        <v>18.25</v>
      </c>
      <c r="S2626" s="9">
        <f t="shared" si="406"/>
        <v>22.35</v>
      </c>
      <c r="T2626" s="9">
        <f t="shared" si="407"/>
        <v>20.75</v>
      </c>
      <c r="U2626" s="8">
        <f t="shared" si="408"/>
        <v>21.016666666666669</v>
      </c>
      <c r="V2626" s="8">
        <f t="shared" si="409"/>
        <v>20.950000000000003</v>
      </c>
    </row>
    <row r="2627" spans="1:22" ht="13.5" x14ac:dyDescent="0.25">
      <c r="A2627" s="3">
        <f>RSI!A2627</f>
        <v>0</v>
      </c>
      <c r="B2627" s="2">
        <f>RSI!B2627</f>
        <v>0</v>
      </c>
      <c r="C2627" s="2">
        <f>RSI!I2627</f>
        <v>8.6528518960973315</v>
      </c>
      <c r="D2627" s="2">
        <f>MACD!E2627</f>
        <v>-2.399904827777964E-4</v>
      </c>
      <c r="E2627" s="2">
        <f>MACD!F2627</f>
        <v>-3.5286505709346988E-4</v>
      </c>
      <c r="F2627" s="2">
        <f>'Moving Avg'!D2627</f>
        <v>0</v>
      </c>
      <c r="G2627" s="2">
        <f>'Moving Avg'!F2627</f>
        <v>0</v>
      </c>
      <c r="H2627" s="2">
        <f>'Moving Avg'!G2627</f>
        <v>0</v>
      </c>
      <c r="I2627" s="2">
        <f>'Moving Avg'!H2627</f>
        <v>0.9307500000000003</v>
      </c>
      <c r="J2627" s="6" t="str">
        <f>OBV!F2627</f>
        <v>NEUTRAL</v>
      </c>
      <c r="K2627" s="6" t="str">
        <f>OBV!G2627</f>
        <v>NEUTRAL</v>
      </c>
      <c r="L2627" s="6" t="str">
        <f>OBV!H2627</f>
        <v>NEUTRAL</v>
      </c>
      <c r="M2627" s="8">
        <f t="shared" si="410"/>
        <v>50</v>
      </c>
      <c r="N2627" s="8">
        <f t="shared" si="411"/>
        <v>0</v>
      </c>
      <c r="O2627" s="8">
        <f t="shared" si="412"/>
        <v>0</v>
      </c>
      <c r="P2627" s="8">
        <f t="shared" si="413"/>
        <v>33</v>
      </c>
      <c r="Q2627" s="9">
        <f t="shared" ref="Q2627:Q2690" si="414">0.35*M2627+N2627*0.35+O2627*0.15+P2627*0.15</f>
        <v>22.45</v>
      </c>
      <c r="R2627" s="9">
        <f t="shared" ref="R2627:R2690" si="415">M2627*0.2+N2627*0.2+O2627*0.35+P2627*0.25</f>
        <v>18.25</v>
      </c>
      <c r="S2627" s="9">
        <f t="shared" ref="S2627:S2690" si="416">M2627*0.15+N2627*0.15+O2627*0.25+P2627*0.45</f>
        <v>22.35</v>
      </c>
      <c r="T2627" s="9">
        <f t="shared" ref="T2627:T2690" si="417">0.25*SUM(M2627:P2627)</f>
        <v>20.75</v>
      </c>
      <c r="U2627" s="8">
        <f t="shared" ref="U2627:U2690" si="418">SUM(Q2627:S2627)/3</f>
        <v>21.016666666666669</v>
      </c>
      <c r="V2627" s="8">
        <f t="shared" ref="V2627:V2690" si="419">SUM(Q2627:T2627)/4</f>
        <v>20.950000000000003</v>
      </c>
    </row>
    <row r="2628" spans="1:22" ht="13.5" x14ac:dyDescent="0.25">
      <c r="A2628" s="3">
        <f>RSI!A2628</f>
        <v>0</v>
      </c>
      <c r="B2628" s="2">
        <f>RSI!B2628</f>
        <v>0</v>
      </c>
      <c r="C2628" s="2">
        <f>RSI!I2628</f>
        <v>8.6528518960973315</v>
      </c>
      <c r="D2628" s="2">
        <f>MACD!E2628</f>
        <v>-2.2221567258125417E-4</v>
      </c>
      <c r="E2628" s="2">
        <f>MACD!F2628</f>
        <v>-3.2673518019102679E-4</v>
      </c>
      <c r="F2628" s="2">
        <f>'Moving Avg'!D2628</f>
        <v>0</v>
      </c>
      <c r="G2628" s="2">
        <f>'Moving Avg'!F2628</f>
        <v>0</v>
      </c>
      <c r="H2628" s="2">
        <f>'Moving Avg'!G2628</f>
        <v>0</v>
      </c>
      <c r="I2628" s="2">
        <f>'Moving Avg'!H2628</f>
        <v>0.91885000000000039</v>
      </c>
      <c r="J2628" s="6" t="str">
        <f>OBV!F2628</f>
        <v>NEUTRAL</v>
      </c>
      <c r="K2628" s="6" t="str">
        <f>OBV!G2628</f>
        <v>NEUTRAL</v>
      </c>
      <c r="L2628" s="6" t="str">
        <f>OBV!H2628</f>
        <v>NEUTRAL</v>
      </c>
      <c r="M2628" s="8">
        <f t="shared" si="410"/>
        <v>50</v>
      </c>
      <c r="N2628" s="8">
        <f t="shared" si="411"/>
        <v>0</v>
      </c>
      <c r="O2628" s="8">
        <f t="shared" si="412"/>
        <v>0</v>
      </c>
      <c r="P2628" s="8">
        <f t="shared" si="413"/>
        <v>33</v>
      </c>
      <c r="Q2628" s="9">
        <f t="shared" si="414"/>
        <v>22.45</v>
      </c>
      <c r="R2628" s="9">
        <f t="shared" si="415"/>
        <v>18.25</v>
      </c>
      <c r="S2628" s="9">
        <f t="shared" si="416"/>
        <v>22.35</v>
      </c>
      <c r="T2628" s="9">
        <f t="shared" si="417"/>
        <v>20.75</v>
      </c>
      <c r="U2628" s="8">
        <f t="shared" si="418"/>
        <v>21.016666666666669</v>
      </c>
      <c r="V2628" s="8">
        <f t="shared" si="419"/>
        <v>20.950000000000003</v>
      </c>
    </row>
    <row r="2629" spans="1:22" ht="13.5" x14ac:dyDescent="0.25">
      <c r="A2629" s="3">
        <f>RSI!A2629</f>
        <v>0</v>
      </c>
      <c r="B2629" s="2">
        <f>RSI!B2629</f>
        <v>0</v>
      </c>
      <c r="C2629" s="2">
        <f>RSI!I2629</f>
        <v>8.6528518960973315</v>
      </c>
      <c r="D2629" s="2">
        <f>MACD!E2629</f>
        <v>-2.0575716689927659E-4</v>
      </c>
      <c r="E2629" s="2">
        <f>MACD!F2629</f>
        <v>-3.0253957753267674E-4</v>
      </c>
      <c r="F2629" s="2">
        <f>'Moving Avg'!D2629</f>
        <v>0</v>
      </c>
      <c r="G2629" s="2">
        <f>'Moving Avg'!F2629</f>
        <v>0</v>
      </c>
      <c r="H2629" s="2">
        <f>'Moving Avg'!G2629</f>
        <v>0</v>
      </c>
      <c r="I2629" s="2">
        <f>'Moving Avg'!H2629</f>
        <v>0.90745000000000042</v>
      </c>
      <c r="J2629" s="6" t="str">
        <f>OBV!F2629</f>
        <v>NEUTRAL</v>
      </c>
      <c r="K2629" s="6" t="str">
        <f>OBV!G2629</f>
        <v>NEUTRAL</v>
      </c>
      <c r="L2629" s="6" t="str">
        <f>OBV!H2629</f>
        <v>NEUTRAL</v>
      </c>
      <c r="M2629" s="8">
        <f t="shared" si="410"/>
        <v>50</v>
      </c>
      <c r="N2629" s="8">
        <f t="shared" si="411"/>
        <v>0</v>
      </c>
      <c r="O2629" s="8">
        <f t="shared" si="412"/>
        <v>0</v>
      </c>
      <c r="P2629" s="8">
        <f t="shared" si="413"/>
        <v>33</v>
      </c>
      <c r="Q2629" s="9">
        <f t="shared" si="414"/>
        <v>22.45</v>
      </c>
      <c r="R2629" s="9">
        <f t="shared" si="415"/>
        <v>18.25</v>
      </c>
      <c r="S2629" s="9">
        <f t="shared" si="416"/>
        <v>22.35</v>
      </c>
      <c r="T2629" s="9">
        <f t="shared" si="417"/>
        <v>20.75</v>
      </c>
      <c r="U2629" s="8">
        <f t="shared" si="418"/>
        <v>21.016666666666669</v>
      </c>
      <c r="V2629" s="8">
        <f t="shared" si="419"/>
        <v>20.950000000000003</v>
      </c>
    </row>
    <row r="2630" spans="1:22" ht="13.5" x14ac:dyDescent="0.25">
      <c r="A2630" s="3">
        <f>RSI!A2630</f>
        <v>0</v>
      </c>
      <c r="B2630" s="2">
        <f>RSI!B2630</f>
        <v>0</v>
      </c>
      <c r="C2630" s="2">
        <f>RSI!I2630</f>
        <v>8.6528518960973315</v>
      </c>
      <c r="D2630" s="2">
        <f>MACD!E2630</f>
        <v>-1.9051751524645341E-4</v>
      </c>
      <c r="E2630" s="2">
        <f>MACD!F2630</f>
        <v>-2.801351650754321E-4</v>
      </c>
      <c r="F2630" s="2">
        <f>'Moving Avg'!D2630</f>
        <v>0</v>
      </c>
      <c r="G2630" s="2">
        <f>'Moving Avg'!F2630</f>
        <v>0</v>
      </c>
      <c r="H2630" s="2">
        <f>'Moving Avg'!G2630</f>
        <v>0</v>
      </c>
      <c r="I2630" s="2">
        <f>'Moving Avg'!H2630</f>
        <v>0.89565000000000039</v>
      </c>
      <c r="J2630" s="6" t="str">
        <f>OBV!F2630</f>
        <v>NEUTRAL</v>
      </c>
      <c r="K2630" s="6" t="str">
        <f>OBV!G2630</f>
        <v>NEUTRAL</v>
      </c>
      <c r="L2630" s="6" t="str">
        <f>OBV!H2630</f>
        <v>NEUTRAL</v>
      </c>
      <c r="M2630" s="8">
        <f t="shared" si="410"/>
        <v>50</v>
      </c>
      <c r="N2630" s="8">
        <f t="shared" si="411"/>
        <v>0</v>
      </c>
      <c r="O2630" s="8">
        <f t="shared" si="412"/>
        <v>0</v>
      </c>
      <c r="P2630" s="8">
        <f t="shared" si="413"/>
        <v>33</v>
      </c>
      <c r="Q2630" s="9">
        <f t="shared" si="414"/>
        <v>22.45</v>
      </c>
      <c r="R2630" s="9">
        <f t="shared" si="415"/>
        <v>18.25</v>
      </c>
      <c r="S2630" s="9">
        <f t="shared" si="416"/>
        <v>22.35</v>
      </c>
      <c r="T2630" s="9">
        <f t="shared" si="417"/>
        <v>20.75</v>
      </c>
      <c r="U2630" s="8">
        <f t="shared" si="418"/>
        <v>21.016666666666669</v>
      </c>
      <c r="V2630" s="8">
        <f t="shared" si="419"/>
        <v>20.950000000000003</v>
      </c>
    </row>
    <row r="2631" spans="1:22" ht="13.5" x14ac:dyDescent="0.25">
      <c r="A2631" s="3">
        <f>RSI!A2631</f>
        <v>0</v>
      </c>
      <c r="B2631" s="2">
        <f>RSI!B2631</f>
        <v>0</v>
      </c>
      <c r="C2631" s="2">
        <f>RSI!I2631</f>
        <v>8.6528518960973315</v>
      </c>
      <c r="D2631" s="2">
        <f>MACD!E2631</f>
        <v>-1.7640647745297136E-4</v>
      </c>
      <c r="E2631" s="2">
        <f>MACD!F2631</f>
        <v>-2.5938942755093997E-4</v>
      </c>
      <c r="F2631" s="2">
        <f>'Moving Avg'!D2631</f>
        <v>0</v>
      </c>
      <c r="G2631" s="2">
        <f>'Moving Avg'!F2631</f>
        <v>0</v>
      </c>
      <c r="H2631" s="2">
        <f>'Moving Avg'!G2631</f>
        <v>0</v>
      </c>
      <c r="I2631" s="2">
        <f>'Moving Avg'!H2631</f>
        <v>0.88430000000000053</v>
      </c>
      <c r="J2631" s="6" t="str">
        <f>OBV!F2631</f>
        <v>NEUTRAL</v>
      </c>
      <c r="K2631" s="6" t="str">
        <f>OBV!G2631</f>
        <v>NEUTRAL</v>
      </c>
      <c r="L2631" s="6" t="str">
        <f>OBV!H2631</f>
        <v>NEUTRAL</v>
      </c>
      <c r="M2631" s="8">
        <f t="shared" si="410"/>
        <v>50</v>
      </c>
      <c r="N2631" s="8">
        <f t="shared" si="411"/>
        <v>0</v>
      </c>
      <c r="O2631" s="8">
        <f t="shared" si="412"/>
        <v>0</v>
      </c>
      <c r="P2631" s="8">
        <f t="shared" si="413"/>
        <v>33</v>
      </c>
      <c r="Q2631" s="9">
        <f t="shared" si="414"/>
        <v>22.45</v>
      </c>
      <c r="R2631" s="9">
        <f t="shared" si="415"/>
        <v>18.25</v>
      </c>
      <c r="S2631" s="9">
        <f t="shared" si="416"/>
        <v>22.35</v>
      </c>
      <c r="T2631" s="9">
        <f t="shared" si="417"/>
        <v>20.75</v>
      </c>
      <c r="U2631" s="8">
        <f t="shared" si="418"/>
        <v>21.016666666666669</v>
      </c>
      <c r="V2631" s="8">
        <f t="shared" si="419"/>
        <v>20.950000000000003</v>
      </c>
    </row>
    <row r="2632" spans="1:22" ht="13.5" x14ac:dyDescent="0.25">
      <c r="A2632" s="3">
        <f>RSI!A2632</f>
        <v>0</v>
      </c>
      <c r="B2632" s="2">
        <f>RSI!B2632</f>
        <v>0</v>
      </c>
      <c r="C2632" s="2">
        <f>RSI!I2632</f>
        <v>8.6528518960973315</v>
      </c>
      <c r="D2632" s="2">
        <f>MACD!E2632</f>
        <v>-1.6334049083468235E-4</v>
      </c>
      <c r="E2632" s="2">
        <f>MACD!F2632</f>
        <v>-2.4017964020768844E-4</v>
      </c>
      <c r="F2632" s="2">
        <f>'Moving Avg'!D2632</f>
        <v>0</v>
      </c>
      <c r="G2632" s="2">
        <f>'Moving Avg'!F2632</f>
        <v>0</v>
      </c>
      <c r="H2632" s="2">
        <f>'Moving Avg'!G2632</f>
        <v>0</v>
      </c>
      <c r="I2632" s="2">
        <f>'Moving Avg'!H2632</f>
        <v>0.87295000000000045</v>
      </c>
      <c r="J2632" s="6" t="str">
        <f>OBV!F2632</f>
        <v>NEUTRAL</v>
      </c>
      <c r="K2632" s="6" t="str">
        <f>OBV!G2632</f>
        <v>NEUTRAL</v>
      </c>
      <c r="L2632" s="6" t="str">
        <f>OBV!H2632</f>
        <v>NEUTRAL</v>
      </c>
      <c r="M2632" s="8">
        <f t="shared" si="410"/>
        <v>50</v>
      </c>
      <c r="N2632" s="8">
        <f t="shared" si="411"/>
        <v>0</v>
      </c>
      <c r="O2632" s="8">
        <f t="shared" si="412"/>
        <v>0</v>
      </c>
      <c r="P2632" s="8">
        <f t="shared" si="413"/>
        <v>33</v>
      </c>
      <c r="Q2632" s="9">
        <f t="shared" si="414"/>
        <v>22.45</v>
      </c>
      <c r="R2632" s="9">
        <f t="shared" si="415"/>
        <v>18.25</v>
      </c>
      <c r="S2632" s="9">
        <f t="shared" si="416"/>
        <v>22.35</v>
      </c>
      <c r="T2632" s="9">
        <f t="shared" si="417"/>
        <v>20.75</v>
      </c>
      <c r="U2632" s="8">
        <f t="shared" si="418"/>
        <v>21.016666666666669</v>
      </c>
      <c r="V2632" s="8">
        <f t="shared" si="419"/>
        <v>20.950000000000003</v>
      </c>
    </row>
    <row r="2633" spans="1:22" ht="13.5" x14ac:dyDescent="0.25">
      <c r="A2633" s="3">
        <f>RSI!A2633</f>
        <v>0</v>
      </c>
      <c r="B2633" s="2">
        <f>RSI!B2633</f>
        <v>0</v>
      </c>
      <c r="C2633" s="2">
        <f>RSI!I2633</f>
        <v>8.6528518960973315</v>
      </c>
      <c r="D2633" s="2">
        <f>MACD!E2633</f>
        <v>-1.5124217663705213E-4</v>
      </c>
      <c r="E2633" s="2">
        <f>MACD!F2633</f>
        <v>-2.223921474935612E-4</v>
      </c>
      <c r="F2633" s="2">
        <f>'Moving Avg'!D2633</f>
        <v>0</v>
      </c>
      <c r="G2633" s="2">
        <f>'Moving Avg'!F2633</f>
        <v>0</v>
      </c>
      <c r="H2633" s="2">
        <f>'Moving Avg'!G2633</f>
        <v>0</v>
      </c>
      <c r="I2633" s="2">
        <f>'Moving Avg'!H2633</f>
        <v>0.86110000000000042</v>
      </c>
      <c r="J2633" s="6" t="str">
        <f>OBV!F2633</f>
        <v>NEUTRAL</v>
      </c>
      <c r="K2633" s="6" t="str">
        <f>OBV!G2633</f>
        <v>NEUTRAL</v>
      </c>
      <c r="L2633" s="6" t="str">
        <f>OBV!H2633</f>
        <v>NEUTRAL</v>
      </c>
      <c r="M2633" s="8">
        <f t="shared" si="410"/>
        <v>50</v>
      </c>
      <c r="N2633" s="8">
        <f t="shared" si="411"/>
        <v>0</v>
      </c>
      <c r="O2633" s="8">
        <f t="shared" si="412"/>
        <v>0</v>
      </c>
      <c r="P2633" s="8">
        <f t="shared" si="413"/>
        <v>33</v>
      </c>
      <c r="Q2633" s="9">
        <f t="shared" si="414"/>
        <v>22.45</v>
      </c>
      <c r="R2633" s="9">
        <f t="shared" si="415"/>
        <v>18.25</v>
      </c>
      <c r="S2633" s="9">
        <f t="shared" si="416"/>
        <v>22.35</v>
      </c>
      <c r="T2633" s="9">
        <f t="shared" si="417"/>
        <v>20.75</v>
      </c>
      <c r="U2633" s="8">
        <f t="shared" si="418"/>
        <v>21.016666666666669</v>
      </c>
      <c r="V2633" s="8">
        <f t="shared" si="419"/>
        <v>20.950000000000003</v>
      </c>
    </row>
    <row r="2634" spans="1:22" ht="13.5" x14ac:dyDescent="0.25">
      <c r="A2634" s="3">
        <f>RSI!A2634</f>
        <v>0</v>
      </c>
      <c r="B2634" s="2">
        <f>RSI!B2634</f>
        <v>0</v>
      </c>
      <c r="C2634" s="2">
        <f>RSI!I2634</f>
        <v>8.6528518960973315</v>
      </c>
      <c r="D2634" s="2">
        <f>MACD!E2634</f>
        <v>-1.4003988287381416E-4</v>
      </c>
      <c r="E2634" s="2">
        <f>MACD!F2634</f>
        <v>-2.0592169456961181E-4</v>
      </c>
      <c r="F2634" s="2">
        <f>'Moving Avg'!D2634</f>
        <v>0</v>
      </c>
      <c r="G2634" s="2">
        <f>'Moving Avg'!F2634</f>
        <v>0</v>
      </c>
      <c r="H2634" s="2">
        <f>'Moving Avg'!G2634</f>
        <v>0</v>
      </c>
      <c r="I2634" s="2">
        <f>'Moving Avg'!H2634</f>
        <v>0.84910000000000041</v>
      </c>
      <c r="J2634" s="6" t="str">
        <f>OBV!F2634</f>
        <v>NEUTRAL</v>
      </c>
      <c r="K2634" s="6" t="str">
        <f>OBV!G2634</f>
        <v>NEUTRAL</v>
      </c>
      <c r="L2634" s="6" t="str">
        <f>OBV!H2634</f>
        <v>NEUTRAL</v>
      </c>
      <c r="M2634" s="8">
        <f t="shared" si="410"/>
        <v>50</v>
      </c>
      <c r="N2634" s="8">
        <f t="shared" si="411"/>
        <v>0</v>
      </c>
      <c r="O2634" s="8">
        <f t="shared" si="412"/>
        <v>0</v>
      </c>
      <c r="P2634" s="8">
        <f t="shared" si="413"/>
        <v>33</v>
      </c>
      <c r="Q2634" s="9">
        <f t="shared" si="414"/>
        <v>22.45</v>
      </c>
      <c r="R2634" s="9">
        <f t="shared" si="415"/>
        <v>18.25</v>
      </c>
      <c r="S2634" s="9">
        <f t="shared" si="416"/>
        <v>22.35</v>
      </c>
      <c r="T2634" s="9">
        <f t="shared" si="417"/>
        <v>20.75</v>
      </c>
      <c r="U2634" s="8">
        <f t="shared" si="418"/>
        <v>21.016666666666669</v>
      </c>
      <c r="V2634" s="8">
        <f t="shared" si="419"/>
        <v>20.950000000000003</v>
      </c>
    </row>
    <row r="2635" spans="1:22" ht="13.5" x14ac:dyDescent="0.25">
      <c r="A2635" s="3">
        <f>RSI!A2635</f>
        <v>0</v>
      </c>
      <c r="B2635" s="2">
        <f>RSI!B2635</f>
        <v>0</v>
      </c>
      <c r="C2635" s="2">
        <f>RSI!I2635</f>
        <v>8.6528518960973315</v>
      </c>
      <c r="D2635" s="2">
        <f>MACD!E2635</f>
        <v>-1.2966726088980935E-4</v>
      </c>
      <c r="E2635" s="2">
        <f>MACD!F2635</f>
        <v>-1.9067080783365131E-4</v>
      </c>
      <c r="F2635" s="2">
        <f>'Moving Avg'!D2635</f>
        <v>0</v>
      </c>
      <c r="G2635" s="2">
        <f>'Moving Avg'!F2635</f>
        <v>0</v>
      </c>
      <c r="H2635" s="2">
        <f>'Moving Avg'!G2635</f>
        <v>0</v>
      </c>
      <c r="I2635" s="2">
        <f>'Moving Avg'!H2635</f>
        <v>0.83665000000000045</v>
      </c>
      <c r="J2635" s="6" t="str">
        <f>OBV!F2635</f>
        <v>NEUTRAL</v>
      </c>
      <c r="K2635" s="6" t="str">
        <f>OBV!G2635</f>
        <v>NEUTRAL</v>
      </c>
      <c r="L2635" s="6" t="str">
        <f>OBV!H2635</f>
        <v>NEUTRAL</v>
      </c>
      <c r="M2635" s="8">
        <f t="shared" si="410"/>
        <v>50</v>
      </c>
      <c r="N2635" s="8">
        <f t="shared" si="411"/>
        <v>0</v>
      </c>
      <c r="O2635" s="8">
        <f t="shared" si="412"/>
        <v>0</v>
      </c>
      <c r="P2635" s="8">
        <f t="shared" si="413"/>
        <v>33</v>
      </c>
      <c r="Q2635" s="9">
        <f t="shared" si="414"/>
        <v>22.45</v>
      </c>
      <c r="R2635" s="9">
        <f t="shared" si="415"/>
        <v>18.25</v>
      </c>
      <c r="S2635" s="9">
        <f t="shared" si="416"/>
        <v>22.35</v>
      </c>
      <c r="T2635" s="9">
        <f t="shared" si="417"/>
        <v>20.75</v>
      </c>
      <c r="U2635" s="8">
        <f t="shared" si="418"/>
        <v>21.016666666666669</v>
      </c>
      <c r="V2635" s="8">
        <f t="shared" si="419"/>
        <v>20.950000000000003</v>
      </c>
    </row>
    <row r="2636" spans="1:22" ht="13.5" x14ac:dyDescent="0.25">
      <c r="A2636" s="3">
        <f>RSI!A2636</f>
        <v>0</v>
      </c>
      <c r="B2636" s="2">
        <f>RSI!B2636</f>
        <v>0</v>
      </c>
      <c r="C2636" s="2">
        <f>RSI!I2636</f>
        <v>8.6528518960973315</v>
      </c>
      <c r="D2636" s="2">
        <f>MACD!E2636</f>
        <v>-1.2006287317140319E-4</v>
      </c>
      <c r="E2636" s="2">
        <f>MACD!F2636</f>
        <v>-1.7654922090120167E-4</v>
      </c>
      <c r="F2636" s="2">
        <f>'Moving Avg'!D2636</f>
        <v>0</v>
      </c>
      <c r="G2636" s="2">
        <f>'Moving Avg'!F2636</f>
        <v>0</v>
      </c>
      <c r="H2636" s="2">
        <f>'Moving Avg'!G2636</f>
        <v>0</v>
      </c>
      <c r="I2636" s="2">
        <f>'Moving Avg'!H2636</f>
        <v>0.82420000000000049</v>
      </c>
      <c r="J2636" s="6" t="str">
        <f>OBV!F2636</f>
        <v>NEUTRAL</v>
      </c>
      <c r="K2636" s="6" t="str">
        <f>OBV!G2636</f>
        <v>NEUTRAL</v>
      </c>
      <c r="L2636" s="6" t="str">
        <f>OBV!H2636</f>
        <v>NEUTRAL</v>
      </c>
      <c r="M2636" s="8">
        <f t="shared" si="410"/>
        <v>50</v>
      </c>
      <c r="N2636" s="8">
        <f t="shared" si="411"/>
        <v>0</v>
      </c>
      <c r="O2636" s="8">
        <f t="shared" si="412"/>
        <v>0</v>
      </c>
      <c r="P2636" s="8">
        <f t="shared" si="413"/>
        <v>33</v>
      </c>
      <c r="Q2636" s="9">
        <f t="shared" si="414"/>
        <v>22.45</v>
      </c>
      <c r="R2636" s="9">
        <f t="shared" si="415"/>
        <v>18.25</v>
      </c>
      <c r="S2636" s="9">
        <f t="shared" si="416"/>
        <v>22.35</v>
      </c>
      <c r="T2636" s="9">
        <f t="shared" si="417"/>
        <v>20.75</v>
      </c>
      <c r="U2636" s="8">
        <f t="shared" si="418"/>
        <v>21.016666666666669</v>
      </c>
      <c r="V2636" s="8">
        <f t="shared" si="419"/>
        <v>20.950000000000003</v>
      </c>
    </row>
    <row r="2637" spans="1:22" ht="13.5" x14ac:dyDescent="0.25">
      <c r="A2637" s="3">
        <f>RSI!A2637</f>
        <v>0</v>
      </c>
      <c r="B2637" s="2">
        <f>RSI!B2637</f>
        <v>0</v>
      </c>
      <c r="C2637" s="2">
        <f>RSI!I2637</f>
        <v>8.6528518960973315</v>
      </c>
      <c r="D2637" s="2">
        <f>MACD!E2637</f>
        <v>-1.1116983010802055E-4</v>
      </c>
      <c r="E2637" s="2">
        <f>MACD!F2637</f>
        <v>-1.6347334274256545E-4</v>
      </c>
      <c r="F2637" s="2">
        <f>'Moving Avg'!D2637</f>
        <v>0</v>
      </c>
      <c r="G2637" s="2">
        <f>'Moving Avg'!F2637</f>
        <v>0</v>
      </c>
      <c r="H2637" s="2">
        <f>'Moving Avg'!G2637</f>
        <v>0</v>
      </c>
      <c r="I2637" s="2">
        <f>'Moving Avg'!H2637</f>
        <v>0.81185000000000029</v>
      </c>
      <c r="J2637" s="6" t="str">
        <f>OBV!F2637</f>
        <v>NEUTRAL</v>
      </c>
      <c r="K2637" s="6" t="str">
        <f>OBV!G2637</f>
        <v>NEUTRAL</v>
      </c>
      <c r="L2637" s="6" t="str">
        <f>OBV!H2637</f>
        <v>NEUTRAL</v>
      </c>
      <c r="M2637" s="8">
        <f t="shared" si="410"/>
        <v>50</v>
      </c>
      <c r="N2637" s="8">
        <f t="shared" si="411"/>
        <v>0</v>
      </c>
      <c r="O2637" s="8">
        <f t="shared" si="412"/>
        <v>0</v>
      </c>
      <c r="P2637" s="8">
        <f t="shared" si="413"/>
        <v>33</v>
      </c>
      <c r="Q2637" s="9">
        <f t="shared" si="414"/>
        <v>22.45</v>
      </c>
      <c r="R2637" s="9">
        <f t="shared" si="415"/>
        <v>18.25</v>
      </c>
      <c r="S2637" s="9">
        <f t="shared" si="416"/>
        <v>22.35</v>
      </c>
      <c r="T2637" s="9">
        <f t="shared" si="417"/>
        <v>20.75</v>
      </c>
      <c r="U2637" s="8">
        <f t="shared" si="418"/>
        <v>21.016666666666669</v>
      </c>
      <c r="V2637" s="8">
        <f t="shared" si="419"/>
        <v>20.950000000000003</v>
      </c>
    </row>
    <row r="2638" spans="1:22" ht="13.5" x14ac:dyDescent="0.25">
      <c r="A2638" s="3">
        <f>RSI!A2638</f>
        <v>0</v>
      </c>
      <c r="B2638" s="2">
        <f>RSI!B2638</f>
        <v>0</v>
      </c>
      <c r="C2638" s="2">
        <f>RSI!I2638</f>
        <v>8.6528518960973315</v>
      </c>
      <c r="D2638" s="2">
        <f>MACD!E2638</f>
        <v>-1.0293545357564929E-4</v>
      </c>
      <c r="E2638" s="2">
        <f>MACD!F2638</f>
        <v>-1.513657649091822E-4</v>
      </c>
      <c r="F2638" s="2">
        <f>'Moving Avg'!D2638</f>
        <v>0</v>
      </c>
      <c r="G2638" s="2">
        <f>'Moving Avg'!F2638</f>
        <v>0</v>
      </c>
      <c r="H2638" s="2">
        <f>'Moving Avg'!G2638</f>
        <v>0</v>
      </c>
      <c r="I2638" s="2">
        <f>'Moving Avg'!H2638</f>
        <v>0.79955000000000043</v>
      </c>
      <c r="J2638" s="6" t="str">
        <f>OBV!F2638</f>
        <v>NEUTRAL</v>
      </c>
      <c r="K2638" s="6" t="str">
        <f>OBV!G2638</f>
        <v>NEUTRAL</v>
      </c>
      <c r="L2638" s="6" t="str">
        <f>OBV!H2638</f>
        <v>NEUTRAL</v>
      </c>
      <c r="M2638" s="8">
        <f t="shared" si="410"/>
        <v>50</v>
      </c>
      <c r="N2638" s="8">
        <f t="shared" si="411"/>
        <v>0</v>
      </c>
      <c r="O2638" s="8">
        <f t="shared" si="412"/>
        <v>0</v>
      </c>
      <c r="P2638" s="8">
        <f t="shared" si="413"/>
        <v>33</v>
      </c>
      <c r="Q2638" s="9">
        <f t="shared" si="414"/>
        <v>22.45</v>
      </c>
      <c r="R2638" s="9">
        <f t="shared" si="415"/>
        <v>18.25</v>
      </c>
      <c r="S2638" s="9">
        <f t="shared" si="416"/>
        <v>22.35</v>
      </c>
      <c r="T2638" s="9">
        <f t="shared" si="417"/>
        <v>20.75</v>
      </c>
      <c r="U2638" s="8">
        <f t="shared" si="418"/>
        <v>21.016666666666669</v>
      </c>
      <c r="V2638" s="8">
        <f t="shared" si="419"/>
        <v>20.950000000000003</v>
      </c>
    </row>
    <row r="2639" spans="1:22" ht="13.5" x14ac:dyDescent="0.25">
      <c r="A2639" s="3">
        <f>RSI!A2639</f>
        <v>0</v>
      </c>
      <c r="B2639" s="2">
        <f>RSI!B2639</f>
        <v>0</v>
      </c>
      <c r="C2639" s="2">
        <f>RSI!I2639</f>
        <v>8.6528518960973315</v>
      </c>
      <c r="D2639" s="2">
        <f>MACD!E2639</f>
        <v>-9.5310965368513421E-5</v>
      </c>
      <c r="E2639" s="2">
        <f>MACD!F2639</f>
        <v>-1.4015480500104843E-4</v>
      </c>
      <c r="F2639" s="2">
        <f>'Moving Avg'!D2639</f>
        <v>0</v>
      </c>
      <c r="G2639" s="2">
        <f>'Moving Avg'!F2639</f>
        <v>0</v>
      </c>
      <c r="H2639" s="2">
        <f>'Moving Avg'!G2639</f>
        <v>0</v>
      </c>
      <c r="I2639" s="2">
        <f>'Moving Avg'!H2639</f>
        <v>0.78715000000000035</v>
      </c>
      <c r="J2639" s="6" t="str">
        <f>OBV!F2639</f>
        <v>NEUTRAL</v>
      </c>
      <c r="K2639" s="6" t="str">
        <f>OBV!G2639</f>
        <v>NEUTRAL</v>
      </c>
      <c r="L2639" s="6" t="str">
        <f>OBV!H2639</f>
        <v>NEUTRAL</v>
      </c>
      <c r="M2639" s="8">
        <f t="shared" si="410"/>
        <v>50</v>
      </c>
      <c r="N2639" s="8">
        <f t="shared" si="411"/>
        <v>0</v>
      </c>
      <c r="O2639" s="8">
        <f t="shared" si="412"/>
        <v>0</v>
      </c>
      <c r="P2639" s="8">
        <f t="shared" si="413"/>
        <v>33</v>
      </c>
      <c r="Q2639" s="9">
        <f t="shared" si="414"/>
        <v>22.45</v>
      </c>
      <c r="R2639" s="9">
        <f t="shared" si="415"/>
        <v>18.25</v>
      </c>
      <c r="S2639" s="9">
        <f t="shared" si="416"/>
        <v>22.35</v>
      </c>
      <c r="T2639" s="9">
        <f t="shared" si="417"/>
        <v>20.75</v>
      </c>
      <c r="U2639" s="8">
        <f t="shared" si="418"/>
        <v>21.016666666666669</v>
      </c>
      <c r="V2639" s="8">
        <f t="shared" si="419"/>
        <v>20.950000000000003</v>
      </c>
    </row>
    <row r="2640" spans="1:22" ht="13.5" x14ac:dyDescent="0.25">
      <c r="A2640" s="3">
        <f>RSI!A2640</f>
        <v>0</v>
      </c>
      <c r="B2640" s="2">
        <f>RSI!B2640</f>
        <v>0</v>
      </c>
      <c r="C2640" s="2">
        <f>RSI!I2640</f>
        <v>8.6528518960973315</v>
      </c>
      <c r="D2640" s="2">
        <f>MACD!E2640</f>
        <v>-8.8251198649321336E-5</v>
      </c>
      <c r="E2640" s="2">
        <f>MACD!F2640</f>
        <v>-1.2977408373070302E-4</v>
      </c>
      <c r="F2640" s="2">
        <f>'Moving Avg'!D2640</f>
        <v>0</v>
      </c>
      <c r="G2640" s="2">
        <f>'Moving Avg'!F2640</f>
        <v>0</v>
      </c>
      <c r="H2640" s="2">
        <f>'Moving Avg'!G2640</f>
        <v>0</v>
      </c>
      <c r="I2640" s="2">
        <f>'Moving Avg'!H2640</f>
        <v>0.77480000000000038</v>
      </c>
      <c r="J2640" s="6" t="str">
        <f>OBV!F2640</f>
        <v>NEUTRAL</v>
      </c>
      <c r="K2640" s="6" t="str">
        <f>OBV!G2640</f>
        <v>NEUTRAL</v>
      </c>
      <c r="L2640" s="6" t="str">
        <f>OBV!H2640</f>
        <v>NEUTRAL</v>
      </c>
      <c r="M2640" s="8">
        <f t="shared" si="410"/>
        <v>50</v>
      </c>
      <c r="N2640" s="8">
        <f t="shared" si="411"/>
        <v>0</v>
      </c>
      <c r="O2640" s="8">
        <f t="shared" si="412"/>
        <v>0</v>
      </c>
      <c r="P2640" s="8">
        <f t="shared" si="413"/>
        <v>33</v>
      </c>
      <c r="Q2640" s="9">
        <f t="shared" si="414"/>
        <v>22.45</v>
      </c>
      <c r="R2640" s="9">
        <f t="shared" si="415"/>
        <v>18.25</v>
      </c>
      <c r="S2640" s="9">
        <f t="shared" si="416"/>
        <v>22.35</v>
      </c>
      <c r="T2640" s="9">
        <f t="shared" si="417"/>
        <v>20.75</v>
      </c>
      <c r="U2640" s="8">
        <f t="shared" si="418"/>
        <v>21.016666666666669</v>
      </c>
      <c r="V2640" s="8">
        <f t="shared" si="419"/>
        <v>20.950000000000003</v>
      </c>
    </row>
    <row r="2641" spans="1:22" ht="13.5" x14ac:dyDescent="0.25">
      <c r="A2641" s="3">
        <f>RSI!A2641</f>
        <v>0</v>
      </c>
      <c r="B2641" s="2">
        <f>RSI!B2641</f>
        <v>0</v>
      </c>
      <c r="C2641" s="2">
        <f>RSI!I2641</f>
        <v>8.6528518960973315</v>
      </c>
      <c r="D2641" s="2">
        <f>MACD!E2641</f>
        <v>-8.1714330722326733E-5</v>
      </c>
      <c r="E2641" s="2">
        <f>MACD!F2641</f>
        <v>-1.2016213312902776E-4</v>
      </c>
      <c r="F2641" s="2">
        <f>'Moving Avg'!D2641</f>
        <v>0</v>
      </c>
      <c r="G2641" s="2">
        <f>'Moving Avg'!F2641</f>
        <v>0</v>
      </c>
      <c r="H2641" s="2">
        <f>'Moving Avg'!G2641</f>
        <v>0</v>
      </c>
      <c r="I2641" s="2">
        <f>'Moving Avg'!H2641</f>
        <v>0.76255000000000051</v>
      </c>
      <c r="J2641" s="6" t="str">
        <f>OBV!F2641</f>
        <v>NEUTRAL</v>
      </c>
      <c r="K2641" s="6" t="str">
        <f>OBV!G2641</f>
        <v>NEUTRAL</v>
      </c>
      <c r="L2641" s="6" t="str">
        <f>OBV!H2641</f>
        <v>NEUTRAL</v>
      </c>
      <c r="M2641" s="8">
        <f t="shared" si="410"/>
        <v>50</v>
      </c>
      <c r="N2641" s="8">
        <f t="shared" si="411"/>
        <v>0</v>
      </c>
      <c r="O2641" s="8">
        <f t="shared" si="412"/>
        <v>0</v>
      </c>
      <c r="P2641" s="8">
        <f t="shared" si="413"/>
        <v>33</v>
      </c>
      <c r="Q2641" s="9">
        <f t="shared" si="414"/>
        <v>22.45</v>
      </c>
      <c r="R2641" s="9">
        <f t="shared" si="415"/>
        <v>18.25</v>
      </c>
      <c r="S2641" s="9">
        <f t="shared" si="416"/>
        <v>22.35</v>
      </c>
      <c r="T2641" s="9">
        <f t="shared" si="417"/>
        <v>20.75</v>
      </c>
      <c r="U2641" s="8">
        <f t="shared" si="418"/>
        <v>21.016666666666669</v>
      </c>
      <c r="V2641" s="8">
        <f t="shared" si="419"/>
        <v>20.950000000000003</v>
      </c>
    </row>
    <row r="2642" spans="1:22" ht="13.5" x14ac:dyDescent="0.25">
      <c r="A2642" s="3">
        <f>RSI!A2642</f>
        <v>0</v>
      </c>
      <c r="B2642" s="2">
        <f>RSI!B2642</f>
        <v>0</v>
      </c>
      <c r="C2642" s="2">
        <f>RSI!I2642</f>
        <v>8.6528518960973315</v>
      </c>
      <c r="D2642" s="2">
        <f>MACD!E2642</f>
        <v>-7.5661635557617839E-5</v>
      </c>
      <c r="E2642" s="2">
        <f>MACD!F2642</f>
        <v>-1.1126203361474579E-4</v>
      </c>
      <c r="F2642" s="2">
        <f>'Moving Avg'!D2642</f>
        <v>0</v>
      </c>
      <c r="G2642" s="2">
        <f>'Moving Avg'!F2642</f>
        <v>0</v>
      </c>
      <c r="H2642" s="2">
        <f>'Moving Avg'!G2642</f>
        <v>0</v>
      </c>
      <c r="I2642" s="2">
        <f>'Moving Avg'!H2642</f>
        <v>0.75085000000000035</v>
      </c>
      <c r="J2642" s="6" t="str">
        <f>OBV!F2642</f>
        <v>NEUTRAL</v>
      </c>
      <c r="K2642" s="6" t="str">
        <f>OBV!G2642</f>
        <v>NEUTRAL</v>
      </c>
      <c r="L2642" s="6" t="str">
        <f>OBV!H2642</f>
        <v>NEUTRAL</v>
      </c>
      <c r="M2642" s="8">
        <f t="shared" si="410"/>
        <v>50</v>
      </c>
      <c r="N2642" s="8">
        <f t="shared" si="411"/>
        <v>0</v>
      </c>
      <c r="O2642" s="8">
        <f t="shared" si="412"/>
        <v>0</v>
      </c>
      <c r="P2642" s="8">
        <f t="shared" si="413"/>
        <v>33</v>
      </c>
      <c r="Q2642" s="9">
        <f t="shared" si="414"/>
        <v>22.45</v>
      </c>
      <c r="R2642" s="9">
        <f t="shared" si="415"/>
        <v>18.25</v>
      </c>
      <c r="S2642" s="9">
        <f t="shared" si="416"/>
        <v>22.35</v>
      </c>
      <c r="T2642" s="9">
        <f t="shared" si="417"/>
        <v>20.75</v>
      </c>
      <c r="U2642" s="8">
        <f t="shared" si="418"/>
        <v>21.016666666666669</v>
      </c>
      <c r="V2642" s="8">
        <f t="shared" si="419"/>
        <v>20.950000000000003</v>
      </c>
    </row>
    <row r="2643" spans="1:22" ht="13.5" x14ac:dyDescent="0.25">
      <c r="A2643" s="3">
        <f>RSI!A2643</f>
        <v>0</v>
      </c>
      <c r="B2643" s="2">
        <f>RSI!B2643</f>
        <v>0</v>
      </c>
      <c r="C2643" s="2">
        <f>RSI!I2643</f>
        <v>8.6528518960973315</v>
      </c>
      <c r="D2643" s="2">
        <f>MACD!E2643</f>
        <v>-7.0057254610251973E-5</v>
      </c>
      <c r="E2643" s="2">
        <f>MACD!F2643</f>
        <v>-1.0302107781384704E-4</v>
      </c>
      <c r="F2643" s="2">
        <f>'Moving Avg'!D2643</f>
        <v>0</v>
      </c>
      <c r="G2643" s="2">
        <f>'Moving Avg'!F2643</f>
        <v>0</v>
      </c>
      <c r="H2643" s="2">
        <f>'Moving Avg'!G2643</f>
        <v>0</v>
      </c>
      <c r="I2643" s="2">
        <f>'Moving Avg'!H2643</f>
        <v>0.73965000000000047</v>
      </c>
      <c r="J2643" s="6" t="str">
        <f>OBV!F2643</f>
        <v>NEUTRAL</v>
      </c>
      <c r="K2643" s="6" t="str">
        <f>OBV!G2643</f>
        <v>NEUTRAL</v>
      </c>
      <c r="L2643" s="6" t="str">
        <f>OBV!H2643</f>
        <v>NEUTRAL</v>
      </c>
      <c r="M2643" s="8">
        <f t="shared" si="410"/>
        <v>50</v>
      </c>
      <c r="N2643" s="8">
        <f t="shared" si="411"/>
        <v>0</v>
      </c>
      <c r="O2643" s="8">
        <f t="shared" si="412"/>
        <v>0</v>
      </c>
      <c r="P2643" s="8">
        <f t="shared" si="413"/>
        <v>33</v>
      </c>
      <c r="Q2643" s="9">
        <f t="shared" si="414"/>
        <v>22.45</v>
      </c>
      <c r="R2643" s="9">
        <f t="shared" si="415"/>
        <v>18.25</v>
      </c>
      <c r="S2643" s="9">
        <f t="shared" si="416"/>
        <v>22.35</v>
      </c>
      <c r="T2643" s="9">
        <f t="shared" si="417"/>
        <v>20.75</v>
      </c>
      <c r="U2643" s="8">
        <f t="shared" si="418"/>
        <v>21.016666666666669</v>
      </c>
      <c r="V2643" s="8">
        <f t="shared" si="419"/>
        <v>20.950000000000003</v>
      </c>
    </row>
    <row r="2644" spans="1:22" ht="13.5" x14ac:dyDescent="0.25">
      <c r="A2644" s="3">
        <f>RSI!A2644</f>
        <v>0</v>
      </c>
      <c r="B2644" s="2">
        <f>RSI!B2644</f>
        <v>0</v>
      </c>
      <c r="C2644" s="2">
        <f>RSI!I2644</f>
        <v>8.6528518960973315</v>
      </c>
      <c r="D2644" s="2">
        <f>MACD!E2644</f>
        <v>-6.4867984584706043E-5</v>
      </c>
      <c r="E2644" s="2">
        <f>MACD!F2644</f>
        <v>-9.5390459168018853E-5</v>
      </c>
      <c r="F2644" s="2">
        <f>'Moving Avg'!D2644</f>
        <v>0</v>
      </c>
      <c r="G2644" s="2">
        <f>'Moving Avg'!F2644</f>
        <v>0</v>
      </c>
      <c r="H2644" s="2">
        <f>'Moving Avg'!G2644</f>
        <v>0</v>
      </c>
      <c r="I2644" s="2">
        <f>'Moving Avg'!H2644</f>
        <v>0.72845000000000037</v>
      </c>
      <c r="J2644" s="6" t="str">
        <f>OBV!F2644</f>
        <v>NEUTRAL</v>
      </c>
      <c r="K2644" s="6" t="str">
        <f>OBV!G2644</f>
        <v>NEUTRAL</v>
      </c>
      <c r="L2644" s="6" t="str">
        <f>OBV!H2644</f>
        <v>NEUTRAL</v>
      </c>
      <c r="M2644" s="8">
        <f t="shared" si="410"/>
        <v>50</v>
      </c>
      <c r="N2644" s="8">
        <f t="shared" si="411"/>
        <v>0</v>
      </c>
      <c r="O2644" s="8">
        <f t="shared" si="412"/>
        <v>0</v>
      </c>
      <c r="P2644" s="8">
        <f t="shared" si="413"/>
        <v>33</v>
      </c>
      <c r="Q2644" s="9">
        <f t="shared" si="414"/>
        <v>22.45</v>
      </c>
      <c r="R2644" s="9">
        <f t="shared" si="415"/>
        <v>18.25</v>
      </c>
      <c r="S2644" s="9">
        <f t="shared" si="416"/>
        <v>22.35</v>
      </c>
      <c r="T2644" s="9">
        <f t="shared" si="417"/>
        <v>20.75</v>
      </c>
      <c r="U2644" s="8">
        <f t="shared" si="418"/>
        <v>21.016666666666669</v>
      </c>
      <c r="V2644" s="8">
        <f t="shared" si="419"/>
        <v>20.950000000000003</v>
      </c>
    </row>
    <row r="2645" spans="1:22" ht="13.5" x14ac:dyDescent="0.25">
      <c r="A2645" s="3">
        <f>RSI!A2645</f>
        <v>0</v>
      </c>
      <c r="B2645" s="2">
        <f>RSI!B2645</f>
        <v>0</v>
      </c>
      <c r="C2645" s="2">
        <f>RSI!I2645</f>
        <v>8.6528518960973315</v>
      </c>
      <c r="D2645" s="2">
        <f>MACD!E2645</f>
        <v>-6.0063080894210442E-5</v>
      </c>
      <c r="E2645" s="2">
        <f>MACD!F2645</f>
        <v>-8.8324983513257181E-5</v>
      </c>
      <c r="F2645" s="2">
        <f>'Moving Avg'!D2645</f>
        <v>0</v>
      </c>
      <c r="G2645" s="2">
        <f>'Moving Avg'!F2645</f>
        <v>0</v>
      </c>
      <c r="H2645" s="2">
        <f>'Moving Avg'!G2645</f>
        <v>0</v>
      </c>
      <c r="I2645" s="2">
        <f>'Moving Avg'!H2645</f>
        <v>0.71685000000000032</v>
      </c>
      <c r="J2645" s="6" t="str">
        <f>OBV!F2645</f>
        <v>NEUTRAL</v>
      </c>
      <c r="K2645" s="6" t="str">
        <f>OBV!G2645</f>
        <v>NEUTRAL</v>
      </c>
      <c r="L2645" s="6" t="str">
        <f>OBV!H2645</f>
        <v>NEUTRAL</v>
      </c>
      <c r="M2645" s="8">
        <f t="shared" si="410"/>
        <v>50</v>
      </c>
      <c r="N2645" s="8">
        <f t="shared" si="411"/>
        <v>0</v>
      </c>
      <c r="O2645" s="8">
        <f t="shared" si="412"/>
        <v>0</v>
      </c>
      <c r="P2645" s="8">
        <f t="shared" si="413"/>
        <v>33</v>
      </c>
      <c r="Q2645" s="9">
        <f t="shared" si="414"/>
        <v>22.45</v>
      </c>
      <c r="R2645" s="9">
        <f t="shared" si="415"/>
        <v>18.25</v>
      </c>
      <c r="S2645" s="9">
        <f t="shared" si="416"/>
        <v>22.35</v>
      </c>
      <c r="T2645" s="9">
        <f t="shared" si="417"/>
        <v>20.75</v>
      </c>
      <c r="U2645" s="8">
        <f t="shared" si="418"/>
        <v>21.016666666666669</v>
      </c>
      <c r="V2645" s="8">
        <f t="shared" si="419"/>
        <v>20.950000000000003</v>
      </c>
    </row>
    <row r="2646" spans="1:22" ht="13.5" x14ac:dyDescent="0.25">
      <c r="A2646" s="3">
        <f>RSI!A2646</f>
        <v>0</v>
      </c>
      <c r="B2646" s="2">
        <f>RSI!B2646</f>
        <v>0</v>
      </c>
      <c r="C2646" s="2">
        <f>RSI!I2646</f>
        <v>8.6528518960973315</v>
      </c>
      <c r="D2646" s="2">
        <f>MACD!E2646</f>
        <v>-5.5614075656423746E-5</v>
      </c>
      <c r="E2646" s="2">
        <f>MACD!F2646</f>
        <v>-8.1782801941890495E-5</v>
      </c>
      <c r="F2646" s="2">
        <f>'Moving Avg'!D2646</f>
        <v>0</v>
      </c>
      <c r="G2646" s="2">
        <f>'Moving Avg'!F2646</f>
        <v>0</v>
      </c>
      <c r="H2646" s="2">
        <f>'Moving Avg'!G2646</f>
        <v>0</v>
      </c>
      <c r="I2646" s="2">
        <f>'Moving Avg'!H2646</f>
        <v>0.70575000000000032</v>
      </c>
      <c r="J2646" s="6" t="str">
        <f>OBV!F2646</f>
        <v>NEUTRAL</v>
      </c>
      <c r="K2646" s="6" t="str">
        <f>OBV!G2646</f>
        <v>NEUTRAL</v>
      </c>
      <c r="L2646" s="6" t="str">
        <f>OBV!H2646</f>
        <v>NEUTRAL</v>
      </c>
      <c r="M2646" s="8">
        <f t="shared" si="410"/>
        <v>50</v>
      </c>
      <c r="N2646" s="8">
        <f t="shared" si="411"/>
        <v>0</v>
      </c>
      <c r="O2646" s="8">
        <f t="shared" si="412"/>
        <v>0</v>
      </c>
      <c r="P2646" s="8">
        <f t="shared" si="413"/>
        <v>33</v>
      </c>
      <c r="Q2646" s="9">
        <f t="shared" si="414"/>
        <v>22.45</v>
      </c>
      <c r="R2646" s="9">
        <f t="shared" si="415"/>
        <v>18.25</v>
      </c>
      <c r="S2646" s="9">
        <f t="shared" si="416"/>
        <v>22.35</v>
      </c>
      <c r="T2646" s="9">
        <f t="shared" si="417"/>
        <v>20.75</v>
      </c>
      <c r="U2646" s="8">
        <f t="shared" si="418"/>
        <v>21.016666666666669</v>
      </c>
      <c r="V2646" s="8">
        <f t="shared" si="419"/>
        <v>20.950000000000003</v>
      </c>
    </row>
    <row r="2647" spans="1:22" ht="13.5" x14ac:dyDescent="0.25">
      <c r="A2647" s="3">
        <f>RSI!A2647</f>
        <v>0</v>
      </c>
      <c r="B2647" s="2">
        <f>RSI!B2647</f>
        <v>0</v>
      </c>
      <c r="C2647" s="2">
        <f>RSI!I2647</f>
        <v>8.6528518960973315</v>
      </c>
      <c r="D2647" s="2">
        <f>MACD!E2647</f>
        <v>-5.1494609152101711E-5</v>
      </c>
      <c r="E2647" s="2">
        <f>MACD!F2647</f>
        <v>-7.572516338393275E-5</v>
      </c>
      <c r="F2647" s="2">
        <f>'Moving Avg'!D2647</f>
        <v>0</v>
      </c>
      <c r="G2647" s="2">
        <f>'Moving Avg'!F2647</f>
        <v>0</v>
      </c>
      <c r="H2647" s="2">
        <f>'Moving Avg'!G2647</f>
        <v>0</v>
      </c>
      <c r="I2647" s="2">
        <f>'Moving Avg'!H2647</f>
        <v>0.69465000000000043</v>
      </c>
      <c r="J2647" s="6" t="str">
        <f>OBV!F2647</f>
        <v>NEUTRAL</v>
      </c>
      <c r="K2647" s="6" t="str">
        <f>OBV!G2647</f>
        <v>NEUTRAL</v>
      </c>
      <c r="L2647" s="6" t="str">
        <f>OBV!H2647</f>
        <v>NEUTRAL</v>
      </c>
      <c r="M2647" s="8">
        <f t="shared" si="410"/>
        <v>50</v>
      </c>
      <c r="N2647" s="8">
        <f t="shared" si="411"/>
        <v>0</v>
      </c>
      <c r="O2647" s="8">
        <f t="shared" si="412"/>
        <v>0</v>
      </c>
      <c r="P2647" s="8">
        <f t="shared" si="413"/>
        <v>33</v>
      </c>
      <c r="Q2647" s="9">
        <f t="shared" si="414"/>
        <v>22.45</v>
      </c>
      <c r="R2647" s="9">
        <f t="shared" si="415"/>
        <v>18.25</v>
      </c>
      <c r="S2647" s="9">
        <f t="shared" si="416"/>
        <v>22.35</v>
      </c>
      <c r="T2647" s="9">
        <f t="shared" si="417"/>
        <v>20.75</v>
      </c>
      <c r="U2647" s="8">
        <f t="shared" si="418"/>
        <v>21.016666666666669</v>
      </c>
      <c r="V2647" s="8">
        <f t="shared" si="419"/>
        <v>20.950000000000003</v>
      </c>
    </row>
    <row r="2648" spans="1:22" ht="13.5" x14ac:dyDescent="0.25">
      <c r="A2648" s="3">
        <f>RSI!A2648</f>
        <v>0</v>
      </c>
      <c r="B2648" s="2">
        <f>RSI!B2648</f>
        <v>0</v>
      </c>
      <c r="C2648" s="2">
        <f>RSI!I2648</f>
        <v>8.6528518960973315</v>
      </c>
      <c r="D2648" s="2">
        <f>MACD!E2648</f>
        <v>-4.7680273752395241E-5</v>
      </c>
      <c r="E2648" s="2">
        <f>MACD!F2648</f>
        <v>-7.0116185457625254E-5</v>
      </c>
      <c r="F2648" s="2">
        <f>'Moving Avg'!D2648</f>
        <v>0</v>
      </c>
      <c r="G2648" s="2">
        <f>'Moving Avg'!F2648</f>
        <v>0</v>
      </c>
      <c r="H2648" s="2">
        <f>'Moving Avg'!G2648</f>
        <v>0</v>
      </c>
      <c r="I2648" s="2">
        <f>'Moving Avg'!H2648</f>
        <v>0.68355000000000044</v>
      </c>
      <c r="J2648" s="6" t="str">
        <f>OBV!F2648</f>
        <v>NEUTRAL</v>
      </c>
      <c r="K2648" s="6" t="str">
        <f>OBV!G2648</f>
        <v>NEUTRAL</v>
      </c>
      <c r="L2648" s="6" t="str">
        <f>OBV!H2648</f>
        <v>NEUTRAL</v>
      </c>
      <c r="M2648" s="8">
        <f t="shared" si="410"/>
        <v>50</v>
      </c>
      <c r="N2648" s="8">
        <f t="shared" si="411"/>
        <v>0</v>
      </c>
      <c r="O2648" s="8">
        <f t="shared" si="412"/>
        <v>0</v>
      </c>
      <c r="P2648" s="8">
        <f t="shared" si="413"/>
        <v>33</v>
      </c>
      <c r="Q2648" s="9">
        <f t="shared" si="414"/>
        <v>22.45</v>
      </c>
      <c r="R2648" s="9">
        <f t="shared" si="415"/>
        <v>18.25</v>
      </c>
      <c r="S2648" s="9">
        <f t="shared" si="416"/>
        <v>22.35</v>
      </c>
      <c r="T2648" s="9">
        <f t="shared" si="417"/>
        <v>20.75</v>
      </c>
      <c r="U2648" s="8">
        <f t="shared" si="418"/>
        <v>21.016666666666669</v>
      </c>
      <c r="V2648" s="8">
        <f t="shared" si="419"/>
        <v>20.950000000000003</v>
      </c>
    </row>
    <row r="2649" spans="1:22" ht="13.5" x14ac:dyDescent="0.25">
      <c r="A2649" s="3">
        <f>RSI!A2649</f>
        <v>0</v>
      </c>
      <c r="B2649" s="2">
        <f>RSI!B2649</f>
        <v>0</v>
      </c>
      <c r="C2649" s="2">
        <f>RSI!I2649</f>
        <v>8.6528518960973315</v>
      </c>
      <c r="D2649" s="2">
        <f>MACD!E2649</f>
        <v>-4.4148469393623571E-5</v>
      </c>
      <c r="E2649" s="2">
        <f>MACD!F2649</f>
        <v>-6.4922642244824921E-5</v>
      </c>
      <c r="F2649" s="2">
        <f>'Moving Avg'!D2649</f>
        <v>0</v>
      </c>
      <c r="G2649" s="2">
        <f>'Moving Avg'!F2649</f>
        <v>0</v>
      </c>
      <c r="H2649" s="2">
        <f>'Moving Avg'!G2649</f>
        <v>0</v>
      </c>
      <c r="I2649" s="2">
        <f>'Moving Avg'!H2649</f>
        <v>0.67255000000000043</v>
      </c>
      <c r="J2649" s="6" t="str">
        <f>OBV!F2649</f>
        <v>NEUTRAL</v>
      </c>
      <c r="K2649" s="6" t="str">
        <f>OBV!G2649</f>
        <v>NEUTRAL</v>
      </c>
      <c r="L2649" s="6" t="str">
        <f>OBV!H2649</f>
        <v>NEUTRAL</v>
      </c>
      <c r="M2649" s="8">
        <f t="shared" si="410"/>
        <v>50</v>
      </c>
      <c r="N2649" s="8">
        <f t="shared" si="411"/>
        <v>0</v>
      </c>
      <c r="O2649" s="8">
        <f t="shared" si="412"/>
        <v>0</v>
      </c>
      <c r="P2649" s="8">
        <f t="shared" si="413"/>
        <v>33</v>
      </c>
      <c r="Q2649" s="9">
        <f t="shared" si="414"/>
        <v>22.45</v>
      </c>
      <c r="R2649" s="9">
        <f t="shared" si="415"/>
        <v>18.25</v>
      </c>
      <c r="S2649" s="9">
        <f t="shared" si="416"/>
        <v>22.35</v>
      </c>
      <c r="T2649" s="9">
        <f t="shared" si="417"/>
        <v>20.75</v>
      </c>
      <c r="U2649" s="8">
        <f t="shared" si="418"/>
        <v>21.016666666666669</v>
      </c>
      <c r="V2649" s="8">
        <f t="shared" si="419"/>
        <v>20.950000000000003</v>
      </c>
    </row>
    <row r="2650" spans="1:22" ht="13.5" x14ac:dyDescent="0.25">
      <c r="A2650" s="3">
        <f>RSI!A2650</f>
        <v>0</v>
      </c>
      <c r="B2650" s="2">
        <f>RSI!B2650</f>
        <v>0</v>
      </c>
      <c r="C2650" s="2">
        <f>RSI!I2650</f>
        <v>8.6528518960973315</v>
      </c>
      <c r="D2650" s="2">
        <f>MACD!E2650</f>
        <v>-4.087826974622555E-5</v>
      </c>
      <c r="E2650" s="2">
        <f>MACD!F2650</f>
        <v>-6.0113767745105051E-5</v>
      </c>
      <c r="F2650" s="2">
        <f>'Moving Avg'!D2650</f>
        <v>0</v>
      </c>
      <c r="G2650" s="2">
        <f>'Moving Avg'!F2650</f>
        <v>0</v>
      </c>
      <c r="H2650" s="2">
        <f>'Moving Avg'!G2650</f>
        <v>0</v>
      </c>
      <c r="I2650" s="2">
        <f>'Moving Avg'!H2650</f>
        <v>0.66200000000000048</v>
      </c>
      <c r="J2650" s="6" t="str">
        <f>OBV!F2650</f>
        <v>NEUTRAL</v>
      </c>
      <c r="K2650" s="6" t="str">
        <f>OBV!G2650</f>
        <v>NEUTRAL</v>
      </c>
      <c r="L2650" s="6" t="str">
        <f>OBV!H2650</f>
        <v>NEUTRAL</v>
      </c>
      <c r="M2650" s="8">
        <f t="shared" si="410"/>
        <v>50</v>
      </c>
      <c r="N2650" s="8">
        <f t="shared" si="411"/>
        <v>0</v>
      </c>
      <c r="O2650" s="8">
        <f t="shared" si="412"/>
        <v>0</v>
      </c>
      <c r="P2650" s="8">
        <f t="shared" si="413"/>
        <v>33</v>
      </c>
      <c r="Q2650" s="9">
        <f t="shared" si="414"/>
        <v>22.45</v>
      </c>
      <c r="R2650" s="9">
        <f t="shared" si="415"/>
        <v>18.25</v>
      </c>
      <c r="S2650" s="9">
        <f t="shared" si="416"/>
        <v>22.35</v>
      </c>
      <c r="T2650" s="9">
        <f t="shared" si="417"/>
        <v>20.75</v>
      </c>
      <c r="U2650" s="8">
        <f t="shared" si="418"/>
        <v>21.016666666666669</v>
      </c>
      <c r="V2650" s="8">
        <f t="shared" si="419"/>
        <v>20.950000000000003</v>
      </c>
    </row>
    <row r="2651" spans="1:22" ht="13.5" x14ac:dyDescent="0.25">
      <c r="A2651" s="3">
        <f>RSI!A2651</f>
        <v>0</v>
      </c>
      <c r="B2651" s="2">
        <f>RSI!B2651</f>
        <v>0</v>
      </c>
      <c r="C2651" s="2">
        <f>RSI!I2651</f>
        <v>8.6528518960973315</v>
      </c>
      <c r="D2651" s="2">
        <f>MACD!E2651</f>
        <v>-3.7850298287480943E-5</v>
      </c>
      <c r="E2651" s="2">
        <f>MACD!F2651</f>
        <v>-5.5661073853580235E-5</v>
      </c>
      <c r="F2651" s="2">
        <f>'Moving Avg'!D2651</f>
        <v>0</v>
      </c>
      <c r="G2651" s="2">
        <f>'Moving Avg'!F2651</f>
        <v>0</v>
      </c>
      <c r="H2651" s="2">
        <f>'Moving Avg'!G2651</f>
        <v>0</v>
      </c>
      <c r="I2651" s="2">
        <f>'Moving Avg'!H2651</f>
        <v>0.65100000000000036</v>
      </c>
      <c r="J2651" s="6" t="str">
        <f>OBV!F2651</f>
        <v>NEUTRAL</v>
      </c>
      <c r="K2651" s="6" t="str">
        <f>OBV!G2651</f>
        <v>NEUTRAL</v>
      </c>
      <c r="L2651" s="6" t="str">
        <f>OBV!H2651</f>
        <v>NEUTRAL</v>
      </c>
      <c r="M2651" s="8">
        <f t="shared" si="410"/>
        <v>50</v>
      </c>
      <c r="N2651" s="8">
        <f t="shared" si="411"/>
        <v>0</v>
      </c>
      <c r="O2651" s="8">
        <f t="shared" si="412"/>
        <v>0</v>
      </c>
      <c r="P2651" s="8">
        <f t="shared" si="413"/>
        <v>33</v>
      </c>
      <c r="Q2651" s="9">
        <f t="shared" si="414"/>
        <v>22.45</v>
      </c>
      <c r="R2651" s="9">
        <f t="shared" si="415"/>
        <v>18.25</v>
      </c>
      <c r="S2651" s="9">
        <f t="shared" si="416"/>
        <v>22.35</v>
      </c>
      <c r="T2651" s="9">
        <f t="shared" si="417"/>
        <v>20.75</v>
      </c>
      <c r="U2651" s="8">
        <f t="shared" si="418"/>
        <v>21.016666666666669</v>
      </c>
      <c r="V2651" s="8">
        <f t="shared" si="419"/>
        <v>20.950000000000003</v>
      </c>
    </row>
    <row r="2652" spans="1:22" ht="13.5" x14ac:dyDescent="0.25">
      <c r="A2652" s="3">
        <f>RSI!A2652</f>
        <v>0</v>
      </c>
      <c r="B2652" s="2">
        <f>RSI!B2652</f>
        <v>0</v>
      </c>
      <c r="C2652" s="2">
        <f>RSI!I2652</f>
        <v>8.6528518960973315</v>
      </c>
      <c r="D2652" s="2">
        <f>MACD!E2652</f>
        <v>-3.5046613545872131E-5</v>
      </c>
      <c r="E2652" s="2">
        <f>MACD!F2652</f>
        <v>-5.1538181792038617E-5</v>
      </c>
      <c r="F2652" s="2">
        <f>'Moving Avg'!D2652</f>
        <v>0</v>
      </c>
      <c r="G2652" s="2">
        <f>'Moving Avg'!F2652</f>
        <v>0</v>
      </c>
      <c r="H2652" s="2">
        <f>'Moving Avg'!G2652</f>
        <v>0</v>
      </c>
      <c r="I2652" s="2">
        <f>'Moving Avg'!H2652</f>
        <v>0.63955000000000028</v>
      </c>
      <c r="J2652" s="6" t="str">
        <f>OBV!F2652</f>
        <v>NEUTRAL</v>
      </c>
      <c r="K2652" s="6" t="str">
        <f>OBV!G2652</f>
        <v>NEUTRAL</v>
      </c>
      <c r="L2652" s="6" t="str">
        <f>OBV!H2652</f>
        <v>NEUTRAL</v>
      </c>
      <c r="M2652" s="8">
        <f t="shared" si="410"/>
        <v>50</v>
      </c>
      <c r="N2652" s="8">
        <f t="shared" si="411"/>
        <v>0</v>
      </c>
      <c r="O2652" s="8">
        <f t="shared" si="412"/>
        <v>0</v>
      </c>
      <c r="P2652" s="8">
        <f t="shared" si="413"/>
        <v>33</v>
      </c>
      <c r="Q2652" s="9">
        <f t="shared" si="414"/>
        <v>22.45</v>
      </c>
      <c r="R2652" s="9">
        <f t="shared" si="415"/>
        <v>18.25</v>
      </c>
      <c r="S2652" s="9">
        <f t="shared" si="416"/>
        <v>22.35</v>
      </c>
      <c r="T2652" s="9">
        <f t="shared" si="417"/>
        <v>20.75</v>
      </c>
      <c r="U2652" s="8">
        <f t="shared" si="418"/>
        <v>21.016666666666669</v>
      </c>
      <c r="V2652" s="8">
        <f t="shared" si="419"/>
        <v>20.950000000000003</v>
      </c>
    </row>
    <row r="2653" spans="1:22" ht="13.5" x14ac:dyDescent="0.25">
      <c r="A2653" s="3">
        <f>RSI!A2653</f>
        <v>0</v>
      </c>
      <c r="B2653" s="2">
        <f>RSI!B2653</f>
        <v>0</v>
      </c>
      <c r="C2653" s="2">
        <f>RSI!I2653</f>
        <v>8.6528518960973315</v>
      </c>
      <c r="D2653" s="2">
        <f>MACD!E2653</f>
        <v>-3.2450602838960706E-5</v>
      </c>
      <c r="E2653" s="2">
        <f>MACD!F2653</f>
        <v>-4.7720666001423035E-5</v>
      </c>
      <c r="F2653" s="2">
        <f>'Moving Avg'!D2653</f>
        <v>0</v>
      </c>
      <c r="G2653" s="2">
        <f>'Moving Avg'!F2653</f>
        <v>0</v>
      </c>
      <c r="H2653" s="2">
        <f>'Moving Avg'!G2653</f>
        <v>0</v>
      </c>
      <c r="I2653" s="2">
        <f>'Moving Avg'!H2653</f>
        <v>0.62810000000000032</v>
      </c>
      <c r="J2653" s="6" t="str">
        <f>OBV!F2653</f>
        <v>NEUTRAL</v>
      </c>
      <c r="K2653" s="6" t="str">
        <f>OBV!G2653</f>
        <v>NEUTRAL</v>
      </c>
      <c r="L2653" s="6" t="str">
        <f>OBV!H2653</f>
        <v>NEUTRAL</v>
      </c>
      <c r="M2653" s="8">
        <f t="shared" si="410"/>
        <v>50</v>
      </c>
      <c r="N2653" s="8">
        <f t="shared" si="411"/>
        <v>0</v>
      </c>
      <c r="O2653" s="8">
        <f t="shared" si="412"/>
        <v>0</v>
      </c>
      <c r="P2653" s="8">
        <f t="shared" si="413"/>
        <v>33</v>
      </c>
      <c r="Q2653" s="9">
        <f t="shared" si="414"/>
        <v>22.45</v>
      </c>
      <c r="R2653" s="9">
        <f t="shared" si="415"/>
        <v>18.25</v>
      </c>
      <c r="S2653" s="9">
        <f t="shared" si="416"/>
        <v>22.35</v>
      </c>
      <c r="T2653" s="9">
        <f t="shared" si="417"/>
        <v>20.75</v>
      </c>
      <c r="U2653" s="8">
        <f t="shared" si="418"/>
        <v>21.016666666666669</v>
      </c>
      <c r="V2653" s="8">
        <f t="shared" si="419"/>
        <v>20.950000000000003</v>
      </c>
    </row>
    <row r="2654" spans="1:22" ht="13.5" x14ac:dyDescent="0.25">
      <c r="A2654" s="3">
        <f>RSI!A2654</f>
        <v>0</v>
      </c>
      <c r="B2654" s="2">
        <f>RSI!B2654</f>
        <v>0</v>
      </c>
      <c r="C2654" s="2">
        <f>RSI!I2654</f>
        <v>8.6528518960973315</v>
      </c>
      <c r="D2654" s="2">
        <f>MACD!E2654</f>
        <v>-3.0046883876691517E-5</v>
      </c>
      <c r="E2654" s="2">
        <f>MACD!F2654</f>
        <v>-4.418590957647673E-5</v>
      </c>
      <c r="F2654" s="2">
        <f>'Moving Avg'!D2654</f>
        <v>0</v>
      </c>
      <c r="G2654" s="2">
        <f>'Moving Avg'!F2654</f>
        <v>0</v>
      </c>
      <c r="H2654" s="2">
        <f>'Moving Avg'!G2654</f>
        <v>0</v>
      </c>
      <c r="I2654" s="2">
        <f>'Moving Avg'!H2654</f>
        <v>0.61665000000000025</v>
      </c>
      <c r="J2654" s="6" t="str">
        <f>OBV!F2654</f>
        <v>NEUTRAL</v>
      </c>
      <c r="K2654" s="6" t="str">
        <f>OBV!G2654</f>
        <v>NEUTRAL</v>
      </c>
      <c r="L2654" s="6" t="str">
        <f>OBV!H2654</f>
        <v>NEUTRAL</v>
      </c>
      <c r="M2654" s="8">
        <f t="shared" si="410"/>
        <v>50</v>
      </c>
      <c r="N2654" s="8">
        <f t="shared" si="411"/>
        <v>0</v>
      </c>
      <c r="O2654" s="8">
        <f t="shared" si="412"/>
        <v>0</v>
      </c>
      <c r="P2654" s="8">
        <f t="shared" si="413"/>
        <v>33</v>
      </c>
      <c r="Q2654" s="9">
        <f t="shared" si="414"/>
        <v>22.45</v>
      </c>
      <c r="R2654" s="9">
        <f t="shared" si="415"/>
        <v>18.25</v>
      </c>
      <c r="S2654" s="9">
        <f t="shared" si="416"/>
        <v>22.35</v>
      </c>
      <c r="T2654" s="9">
        <f t="shared" si="417"/>
        <v>20.75</v>
      </c>
      <c r="U2654" s="8">
        <f t="shared" si="418"/>
        <v>21.016666666666669</v>
      </c>
      <c r="V2654" s="8">
        <f t="shared" si="419"/>
        <v>20.950000000000003</v>
      </c>
    </row>
    <row r="2655" spans="1:22" ht="13.5" x14ac:dyDescent="0.25">
      <c r="A2655" s="3">
        <f>RSI!A2655</f>
        <v>0</v>
      </c>
      <c r="B2655" s="2">
        <f>RSI!B2655</f>
        <v>0</v>
      </c>
      <c r="C2655" s="2">
        <f>RSI!I2655</f>
        <v>8.6528518960973315</v>
      </c>
      <c r="D2655" s="2">
        <f>MACD!E2655</f>
        <v>-2.7821213648398662E-5</v>
      </c>
      <c r="E2655" s="2">
        <f>MACD!F2655</f>
        <v>-4.0912970390861121E-5</v>
      </c>
      <c r="F2655" s="2">
        <f>'Moving Avg'!D2655</f>
        <v>0</v>
      </c>
      <c r="G2655" s="2">
        <f>'Moving Avg'!F2655</f>
        <v>0</v>
      </c>
      <c r="H2655" s="2">
        <f>'Moving Avg'!G2655</f>
        <v>0</v>
      </c>
      <c r="I2655" s="2">
        <f>'Moving Avg'!H2655</f>
        <v>0.60525000000000029</v>
      </c>
      <c r="J2655" s="6" t="str">
        <f>OBV!F2655</f>
        <v>NEUTRAL</v>
      </c>
      <c r="K2655" s="6" t="str">
        <f>OBV!G2655</f>
        <v>NEUTRAL</v>
      </c>
      <c r="L2655" s="6" t="str">
        <f>OBV!H2655</f>
        <v>NEUTRAL</v>
      </c>
      <c r="M2655" s="8">
        <f t="shared" si="410"/>
        <v>50</v>
      </c>
      <c r="N2655" s="8">
        <f t="shared" si="411"/>
        <v>0</v>
      </c>
      <c r="O2655" s="8">
        <f t="shared" si="412"/>
        <v>0</v>
      </c>
      <c r="P2655" s="8">
        <f t="shared" si="413"/>
        <v>33</v>
      </c>
      <c r="Q2655" s="9">
        <f t="shared" si="414"/>
        <v>22.45</v>
      </c>
      <c r="R2655" s="9">
        <f t="shared" si="415"/>
        <v>18.25</v>
      </c>
      <c r="S2655" s="9">
        <f t="shared" si="416"/>
        <v>22.35</v>
      </c>
      <c r="T2655" s="9">
        <f t="shared" si="417"/>
        <v>20.75</v>
      </c>
      <c r="U2655" s="8">
        <f t="shared" si="418"/>
        <v>21.016666666666669</v>
      </c>
      <c r="V2655" s="8">
        <f t="shared" si="419"/>
        <v>20.950000000000003</v>
      </c>
    </row>
    <row r="2656" spans="1:22" ht="13.5" x14ac:dyDescent="0.25">
      <c r="A2656" s="3">
        <f>RSI!A2656</f>
        <v>0</v>
      </c>
      <c r="B2656" s="2">
        <f>RSI!B2656</f>
        <v>0</v>
      </c>
      <c r="C2656" s="2">
        <f>RSI!I2656</f>
        <v>8.6528518960973315</v>
      </c>
      <c r="D2656" s="2">
        <f>MACD!E2656</f>
        <v>-2.5760404054740171E-5</v>
      </c>
      <c r="E2656" s="2">
        <f>MACD!F2656</f>
        <v>-3.7882457123636931E-5</v>
      </c>
      <c r="F2656" s="2">
        <f>'Moving Avg'!D2656</f>
        <v>0</v>
      </c>
      <c r="G2656" s="2">
        <f>'Moving Avg'!F2656</f>
        <v>0</v>
      </c>
      <c r="H2656" s="2">
        <f>'Moving Avg'!G2656</f>
        <v>0</v>
      </c>
      <c r="I2656" s="2">
        <f>'Moving Avg'!H2656</f>
        <v>0.5939500000000002</v>
      </c>
      <c r="J2656" s="6" t="str">
        <f>OBV!F2656</f>
        <v>NEUTRAL</v>
      </c>
      <c r="K2656" s="6" t="str">
        <f>OBV!G2656</f>
        <v>NEUTRAL</v>
      </c>
      <c r="L2656" s="6" t="str">
        <f>OBV!H2656</f>
        <v>NEUTRAL</v>
      </c>
      <c r="M2656" s="8">
        <f t="shared" si="410"/>
        <v>50</v>
      </c>
      <c r="N2656" s="8">
        <f t="shared" si="411"/>
        <v>0</v>
      </c>
      <c r="O2656" s="8">
        <f t="shared" si="412"/>
        <v>0</v>
      </c>
      <c r="P2656" s="8">
        <f t="shared" si="413"/>
        <v>33</v>
      </c>
      <c r="Q2656" s="9">
        <f t="shared" si="414"/>
        <v>22.45</v>
      </c>
      <c r="R2656" s="9">
        <f t="shared" si="415"/>
        <v>18.25</v>
      </c>
      <c r="S2656" s="9">
        <f t="shared" si="416"/>
        <v>22.35</v>
      </c>
      <c r="T2656" s="9">
        <f t="shared" si="417"/>
        <v>20.75</v>
      </c>
      <c r="U2656" s="8">
        <f t="shared" si="418"/>
        <v>21.016666666666669</v>
      </c>
      <c r="V2656" s="8">
        <f t="shared" si="419"/>
        <v>20.950000000000003</v>
      </c>
    </row>
    <row r="2657" spans="1:22" ht="13.5" x14ac:dyDescent="0.25">
      <c r="A2657" s="3">
        <f>RSI!A2657</f>
        <v>0</v>
      </c>
      <c r="B2657" s="2">
        <f>RSI!B2657</f>
        <v>0</v>
      </c>
      <c r="C2657" s="2">
        <f>RSI!I2657</f>
        <v>8.6528518960973315</v>
      </c>
      <c r="D2657" s="2">
        <f>MACD!E2657</f>
        <v>-2.3852243785580496E-5</v>
      </c>
      <c r="E2657" s="2">
        <f>MACD!F2657</f>
        <v>-3.5076414456025646E-5</v>
      </c>
      <c r="F2657" s="2">
        <f>'Moving Avg'!D2657</f>
        <v>0</v>
      </c>
      <c r="G2657" s="2">
        <f>'Moving Avg'!F2657</f>
        <v>0</v>
      </c>
      <c r="H2657" s="2">
        <f>'Moving Avg'!G2657</f>
        <v>0</v>
      </c>
      <c r="I2657" s="2">
        <f>'Moving Avg'!H2657</f>
        <v>0.58285000000000009</v>
      </c>
      <c r="J2657" s="6" t="str">
        <f>OBV!F2657</f>
        <v>NEUTRAL</v>
      </c>
      <c r="K2657" s="6" t="str">
        <f>OBV!G2657</f>
        <v>NEUTRAL</v>
      </c>
      <c r="L2657" s="6" t="str">
        <f>OBV!H2657</f>
        <v>NEUTRAL</v>
      </c>
      <c r="M2657" s="8">
        <f t="shared" si="410"/>
        <v>50</v>
      </c>
      <c r="N2657" s="8">
        <f t="shared" si="411"/>
        <v>0</v>
      </c>
      <c r="O2657" s="8">
        <f t="shared" si="412"/>
        <v>0</v>
      </c>
      <c r="P2657" s="8">
        <f t="shared" si="413"/>
        <v>33</v>
      </c>
      <c r="Q2657" s="9">
        <f t="shared" si="414"/>
        <v>22.45</v>
      </c>
      <c r="R2657" s="9">
        <f t="shared" si="415"/>
        <v>18.25</v>
      </c>
      <c r="S2657" s="9">
        <f t="shared" si="416"/>
        <v>22.35</v>
      </c>
      <c r="T2657" s="9">
        <f t="shared" si="417"/>
        <v>20.75</v>
      </c>
      <c r="U2657" s="8">
        <f t="shared" si="418"/>
        <v>21.016666666666669</v>
      </c>
      <c r="V2657" s="8">
        <f t="shared" si="419"/>
        <v>20.950000000000003</v>
      </c>
    </row>
    <row r="2658" spans="1:22" ht="13.5" x14ac:dyDescent="0.25">
      <c r="A2658" s="3">
        <f>RSI!A2658</f>
        <v>0</v>
      </c>
      <c r="B2658" s="2">
        <f>RSI!B2658</f>
        <v>0</v>
      </c>
      <c r="C2658" s="2">
        <f>RSI!I2658</f>
        <v>8.6528518960973315</v>
      </c>
      <c r="D2658" s="2">
        <f>MACD!E2658</f>
        <v>-2.2085425981702342E-5</v>
      </c>
      <c r="E2658" s="2">
        <f>MACD!F2658</f>
        <v>-3.2478216761160985E-5</v>
      </c>
      <c r="F2658" s="2">
        <f>'Moving Avg'!D2658</f>
        <v>0</v>
      </c>
      <c r="G2658" s="2">
        <f>'Moving Avg'!F2658</f>
        <v>0</v>
      </c>
      <c r="H2658" s="2">
        <f>'Moving Avg'!G2658</f>
        <v>0</v>
      </c>
      <c r="I2658" s="2">
        <f>'Moving Avg'!H2658</f>
        <v>0.57175000000000009</v>
      </c>
      <c r="J2658" s="6" t="str">
        <f>OBV!F2658</f>
        <v>NEUTRAL</v>
      </c>
      <c r="K2658" s="6" t="str">
        <f>OBV!G2658</f>
        <v>NEUTRAL</v>
      </c>
      <c r="L2658" s="6" t="str">
        <f>OBV!H2658</f>
        <v>NEUTRAL</v>
      </c>
      <c r="M2658" s="8">
        <f t="shared" si="410"/>
        <v>50</v>
      </c>
      <c r="N2658" s="8">
        <f t="shared" si="411"/>
        <v>0</v>
      </c>
      <c r="O2658" s="8">
        <f t="shared" si="412"/>
        <v>0</v>
      </c>
      <c r="P2658" s="8">
        <f t="shared" si="413"/>
        <v>33</v>
      </c>
      <c r="Q2658" s="9">
        <f t="shared" si="414"/>
        <v>22.45</v>
      </c>
      <c r="R2658" s="9">
        <f t="shared" si="415"/>
        <v>18.25</v>
      </c>
      <c r="S2658" s="9">
        <f t="shared" si="416"/>
        <v>22.35</v>
      </c>
      <c r="T2658" s="9">
        <f t="shared" si="417"/>
        <v>20.75</v>
      </c>
      <c r="U2658" s="8">
        <f t="shared" si="418"/>
        <v>21.016666666666669</v>
      </c>
      <c r="V2658" s="8">
        <f t="shared" si="419"/>
        <v>20.950000000000003</v>
      </c>
    </row>
    <row r="2659" spans="1:22" ht="13.5" x14ac:dyDescent="0.25">
      <c r="A2659" s="3">
        <f>RSI!A2659</f>
        <v>0</v>
      </c>
      <c r="B2659" s="2">
        <f>RSI!B2659</f>
        <v>0</v>
      </c>
      <c r="C2659" s="2">
        <f>RSI!I2659</f>
        <v>8.6528518960973315</v>
      </c>
      <c r="D2659" s="2">
        <f>MACD!E2659</f>
        <v>-2.0449481252376695E-5</v>
      </c>
      <c r="E2659" s="2">
        <f>MACD!F2659</f>
        <v>-3.0072469659404127E-5</v>
      </c>
      <c r="F2659" s="2">
        <f>'Moving Avg'!D2659</f>
        <v>0</v>
      </c>
      <c r="G2659" s="2">
        <f>'Moving Avg'!F2659</f>
        <v>0</v>
      </c>
      <c r="H2659" s="2">
        <f>'Moving Avg'!G2659</f>
        <v>0</v>
      </c>
      <c r="I2659" s="2">
        <f>'Moving Avg'!H2659</f>
        <v>0.56065000000000009</v>
      </c>
      <c r="J2659" s="6" t="str">
        <f>OBV!F2659</f>
        <v>NEUTRAL</v>
      </c>
      <c r="K2659" s="6" t="str">
        <f>OBV!G2659</f>
        <v>NEUTRAL</v>
      </c>
      <c r="L2659" s="6" t="str">
        <f>OBV!H2659</f>
        <v>NEUTRAL</v>
      </c>
      <c r="M2659" s="8">
        <f t="shared" si="410"/>
        <v>50</v>
      </c>
      <c r="N2659" s="8">
        <f t="shared" si="411"/>
        <v>0</v>
      </c>
      <c r="O2659" s="8">
        <f t="shared" si="412"/>
        <v>0</v>
      </c>
      <c r="P2659" s="8">
        <f t="shared" si="413"/>
        <v>33</v>
      </c>
      <c r="Q2659" s="9">
        <f t="shared" si="414"/>
        <v>22.45</v>
      </c>
      <c r="R2659" s="9">
        <f t="shared" si="415"/>
        <v>18.25</v>
      </c>
      <c r="S2659" s="9">
        <f t="shared" si="416"/>
        <v>22.35</v>
      </c>
      <c r="T2659" s="9">
        <f t="shared" si="417"/>
        <v>20.75</v>
      </c>
      <c r="U2659" s="8">
        <f t="shared" si="418"/>
        <v>21.016666666666669</v>
      </c>
      <c r="V2659" s="8">
        <f t="shared" si="419"/>
        <v>20.950000000000003</v>
      </c>
    </row>
    <row r="2660" spans="1:22" ht="13.5" x14ac:dyDescent="0.25">
      <c r="A2660" s="3">
        <f>RSI!A2660</f>
        <v>0</v>
      </c>
      <c r="B2660" s="2">
        <f>RSI!B2660</f>
        <v>0</v>
      </c>
      <c r="C2660" s="2">
        <f>RSI!I2660</f>
        <v>8.6528518960973315</v>
      </c>
      <c r="D2660" s="2">
        <f>MACD!E2660</f>
        <v>-1.8934715652450602E-5</v>
      </c>
      <c r="E2660" s="2">
        <f>MACD!F2660</f>
        <v>-2.7844918858013426E-5</v>
      </c>
      <c r="F2660" s="2">
        <f>'Moving Avg'!D2660</f>
        <v>0</v>
      </c>
      <c r="G2660" s="2">
        <f>'Moving Avg'!F2660</f>
        <v>0</v>
      </c>
      <c r="H2660" s="2">
        <f>'Moving Avg'!G2660</f>
        <v>0</v>
      </c>
      <c r="I2660" s="2">
        <f>'Moving Avg'!H2660</f>
        <v>0.54955000000000009</v>
      </c>
      <c r="J2660" s="6" t="str">
        <f>OBV!F2660</f>
        <v>NEUTRAL</v>
      </c>
      <c r="K2660" s="6" t="str">
        <f>OBV!G2660</f>
        <v>NEUTRAL</v>
      </c>
      <c r="L2660" s="6" t="str">
        <f>OBV!H2660</f>
        <v>NEUTRAL</v>
      </c>
      <c r="M2660" s="8">
        <f t="shared" si="410"/>
        <v>50</v>
      </c>
      <c r="N2660" s="8">
        <f t="shared" si="411"/>
        <v>0</v>
      </c>
      <c r="O2660" s="8">
        <f t="shared" si="412"/>
        <v>0</v>
      </c>
      <c r="P2660" s="8">
        <f t="shared" si="413"/>
        <v>33</v>
      </c>
      <c r="Q2660" s="9">
        <f t="shared" si="414"/>
        <v>22.45</v>
      </c>
      <c r="R2660" s="9">
        <f t="shared" si="415"/>
        <v>18.25</v>
      </c>
      <c r="S2660" s="9">
        <f t="shared" si="416"/>
        <v>22.35</v>
      </c>
      <c r="T2660" s="9">
        <f t="shared" si="417"/>
        <v>20.75</v>
      </c>
      <c r="U2660" s="8">
        <f t="shared" si="418"/>
        <v>21.016666666666669</v>
      </c>
      <c r="V2660" s="8">
        <f t="shared" si="419"/>
        <v>20.950000000000003</v>
      </c>
    </row>
    <row r="2661" spans="1:22" ht="13.5" x14ac:dyDescent="0.25">
      <c r="A2661" s="3">
        <f>RSI!A2661</f>
        <v>0</v>
      </c>
      <c r="B2661" s="2">
        <f>RSI!B2661</f>
        <v>0</v>
      </c>
      <c r="C2661" s="2">
        <f>RSI!I2661</f>
        <v>8.6528518960973315</v>
      </c>
      <c r="D2661" s="2">
        <f>MACD!E2661</f>
        <v>-1.7532153251910776E-5</v>
      </c>
      <c r="E2661" s="2">
        <f>MACD!F2661</f>
        <v>-2.5782365736792897E-5</v>
      </c>
      <c r="F2661" s="2">
        <f>'Moving Avg'!D2661</f>
        <v>0</v>
      </c>
      <c r="G2661" s="2">
        <f>'Moving Avg'!F2661</f>
        <v>0</v>
      </c>
      <c r="H2661" s="2">
        <f>'Moving Avg'!G2661</f>
        <v>0</v>
      </c>
      <c r="I2661" s="2">
        <f>'Moving Avg'!H2661</f>
        <v>0.5384500000000001</v>
      </c>
      <c r="J2661" s="6" t="str">
        <f>OBV!F2661</f>
        <v>NEUTRAL</v>
      </c>
      <c r="K2661" s="6" t="str">
        <f>OBV!G2661</f>
        <v>NEUTRAL</v>
      </c>
      <c r="L2661" s="6" t="str">
        <f>OBV!H2661</f>
        <v>NEUTRAL</v>
      </c>
      <c r="M2661" s="8">
        <f t="shared" si="410"/>
        <v>50</v>
      </c>
      <c r="N2661" s="8">
        <f t="shared" si="411"/>
        <v>0</v>
      </c>
      <c r="O2661" s="8">
        <f t="shared" si="412"/>
        <v>0</v>
      </c>
      <c r="P2661" s="8">
        <f t="shared" si="413"/>
        <v>33</v>
      </c>
      <c r="Q2661" s="9">
        <f t="shared" si="414"/>
        <v>22.45</v>
      </c>
      <c r="R2661" s="9">
        <f t="shared" si="415"/>
        <v>18.25</v>
      </c>
      <c r="S2661" s="9">
        <f t="shared" si="416"/>
        <v>22.35</v>
      </c>
      <c r="T2661" s="9">
        <f t="shared" si="417"/>
        <v>20.75</v>
      </c>
      <c r="U2661" s="8">
        <f t="shared" si="418"/>
        <v>21.016666666666669</v>
      </c>
      <c r="V2661" s="8">
        <f t="shared" si="419"/>
        <v>20.950000000000003</v>
      </c>
    </row>
    <row r="2662" spans="1:22" ht="13.5" x14ac:dyDescent="0.25">
      <c r="A2662" s="3">
        <f>RSI!A2662</f>
        <v>0</v>
      </c>
      <c r="B2662" s="2">
        <f>RSI!B2662</f>
        <v>0</v>
      </c>
      <c r="C2662" s="2">
        <f>RSI!I2662</f>
        <v>8.6528518960973315</v>
      </c>
      <c r="D2662" s="2">
        <f>MACD!E2662</f>
        <v>-1.623348295801877E-5</v>
      </c>
      <c r="E2662" s="2">
        <f>MACD!F2662</f>
        <v>-2.3872589181038072E-5</v>
      </c>
      <c r="F2662" s="2">
        <f>'Moving Avg'!D2662</f>
        <v>0</v>
      </c>
      <c r="G2662" s="2">
        <f>'Moving Avg'!F2662</f>
        <v>0</v>
      </c>
      <c r="H2662" s="2">
        <f>'Moving Avg'!G2662</f>
        <v>0</v>
      </c>
      <c r="I2662" s="2">
        <f>'Moving Avg'!H2662</f>
        <v>0.52695000000000003</v>
      </c>
      <c r="J2662" s="6" t="str">
        <f>OBV!F2662</f>
        <v>NEUTRAL</v>
      </c>
      <c r="K2662" s="6" t="str">
        <f>OBV!G2662</f>
        <v>NEUTRAL</v>
      </c>
      <c r="L2662" s="6" t="str">
        <f>OBV!H2662</f>
        <v>NEUTRAL</v>
      </c>
      <c r="M2662" s="8">
        <f t="shared" si="410"/>
        <v>50</v>
      </c>
      <c r="N2662" s="8">
        <f t="shared" si="411"/>
        <v>0</v>
      </c>
      <c r="O2662" s="8">
        <f t="shared" si="412"/>
        <v>0</v>
      </c>
      <c r="P2662" s="8">
        <f t="shared" si="413"/>
        <v>33</v>
      </c>
      <c r="Q2662" s="9">
        <f t="shared" si="414"/>
        <v>22.45</v>
      </c>
      <c r="R2662" s="9">
        <f t="shared" si="415"/>
        <v>18.25</v>
      </c>
      <c r="S2662" s="9">
        <f t="shared" si="416"/>
        <v>22.35</v>
      </c>
      <c r="T2662" s="9">
        <f t="shared" si="417"/>
        <v>20.75</v>
      </c>
      <c r="U2662" s="8">
        <f t="shared" si="418"/>
        <v>21.016666666666669</v>
      </c>
      <c r="V2662" s="8">
        <f t="shared" si="419"/>
        <v>20.950000000000003</v>
      </c>
    </row>
    <row r="2663" spans="1:22" ht="13.5" x14ac:dyDescent="0.25">
      <c r="A2663" s="3">
        <f>RSI!A2663</f>
        <v>0</v>
      </c>
      <c r="B2663" s="2">
        <f>RSI!B2663</f>
        <v>0</v>
      </c>
      <c r="C2663" s="2">
        <f>RSI!I2663</f>
        <v>8.6528518960973315</v>
      </c>
      <c r="D2663" s="2">
        <f>MACD!E2663</f>
        <v>-1.5031009275248462E-5</v>
      </c>
      <c r="E2663" s="2">
        <f>MACD!F2663</f>
        <v>-2.2104273199880152E-5</v>
      </c>
      <c r="F2663" s="2">
        <f>'Moving Avg'!D2663</f>
        <v>0</v>
      </c>
      <c r="G2663" s="2">
        <f>'Moving Avg'!F2663</f>
        <v>0</v>
      </c>
      <c r="H2663" s="2">
        <f>'Moving Avg'!G2663</f>
        <v>0</v>
      </c>
      <c r="I2663" s="2">
        <f>'Moving Avg'!H2663</f>
        <v>0.51544999999999996</v>
      </c>
      <c r="J2663" s="6" t="str">
        <f>OBV!F2663</f>
        <v>NEUTRAL</v>
      </c>
      <c r="K2663" s="6" t="str">
        <f>OBV!G2663</f>
        <v>NEUTRAL</v>
      </c>
      <c r="L2663" s="6" t="str">
        <f>OBV!H2663</f>
        <v>NEUTRAL</v>
      </c>
      <c r="M2663" s="8">
        <f t="shared" si="410"/>
        <v>50</v>
      </c>
      <c r="N2663" s="8">
        <f t="shared" si="411"/>
        <v>0</v>
      </c>
      <c r="O2663" s="8">
        <f t="shared" si="412"/>
        <v>0</v>
      </c>
      <c r="P2663" s="8">
        <f t="shared" si="413"/>
        <v>33</v>
      </c>
      <c r="Q2663" s="9">
        <f t="shared" si="414"/>
        <v>22.45</v>
      </c>
      <c r="R2663" s="9">
        <f t="shared" si="415"/>
        <v>18.25</v>
      </c>
      <c r="S2663" s="9">
        <f t="shared" si="416"/>
        <v>22.35</v>
      </c>
      <c r="T2663" s="9">
        <f t="shared" si="417"/>
        <v>20.75</v>
      </c>
      <c r="U2663" s="8">
        <f t="shared" si="418"/>
        <v>21.016666666666669</v>
      </c>
      <c r="V2663" s="8">
        <f t="shared" si="419"/>
        <v>20.950000000000003</v>
      </c>
    </row>
    <row r="2664" spans="1:22" ht="13.5" x14ac:dyDescent="0.25">
      <c r="A2664" s="3">
        <f>RSI!A2664</f>
        <v>0</v>
      </c>
      <c r="B2664" s="2">
        <f>RSI!B2664</f>
        <v>0</v>
      </c>
      <c r="C2664" s="2">
        <f>RSI!I2664</f>
        <v>8.6528518960973315</v>
      </c>
      <c r="D2664" s="2">
        <f>MACD!E2664</f>
        <v>-1.3917606711536702E-5</v>
      </c>
      <c r="E2664" s="2">
        <f>MACD!F2664</f>
        <v>-2.0466939902211464E-5</v>
      </c>
      <c r="F2664" s="2">
        <f>'Moving Avg'!D2664</f>
        <v>0</v>
      </c>
      <c r="G2664" s="2">
        <f>'Moving Avg'!F2664</f>
        <v>0</v>
      </c>
      <c r="H2664" s="2">
        <f>'Moving Avg'!G2664</f>
        <v>0</v>
      </c>
      <c r="I2664" s="2">
        <f>'Moving Avg'!H2664</f>
        <v>0.50379999999999991</v>
      </c>
      <c r="J2664" s="6" t="str">
        <f>OBV!F2664</f>
        <v>NEUTRAL</v>
      </c>
      <c r="K2664" s="6" t="str">
        <f>OBV!G2664</f>
        <v>NEUTRAL</v>
      </c>
      <c r="L2664" s="6" t="str">
        <f>OBV!H2664</f>
        <v>NEUTRAL</v>
      </c>
      <c r="M2664" s="8">
        <f t="shared" si="410"/>
        <v>50</v>
      </c>
      <c r="N2664" s="8">
        <f t="shared" si="411"/>
        <v>0</v>
      </c>
      <c r="O2664" s="8">
        <f t="shared" si="412"/>
        <v>0</v>
      </c>
      <c r="P2664" s="8">
        <f t="shared" si="413"/>
        <v>33</v>
      </c>
      <c r="Q2664" s="9">
        <f t="shared" si="414"/>
        <v>22.45</v>
      </c>
      <c r="R2664" s="9">
        <f t="shared" si="415"/>
        <v>18.25</v>
      </c>
      <c r="S2664" s="9">
        <f t="shared" si="416"/>
        <v>22.35</v>
      </c>
      <c r="T2664" s="9">
        <f t="shared" si="417"/>
        <v>20.75</v>
      </c>
      <c r="U2664" s="8">
        <f t="shared" si="418"/>
        <v>21.016666666666669</v>
      </c>
      <c r="V2664" s="8">
        <f t="shared" si="419"/>
        <v>20.950000000000003</v>
      </c>
    </row>
    <row r="2665" spans="1:22" ht="13.5" x14ac:dyDescent="0.25">
      <c r="A2665" s="3">
        <f>RSI!A2665</f>
        <v>0</v>
      </c>
      <c r="B2665" s="2">
        <f>RSI!B2665</f>
        <v>0</v>
      </c>
      <c r="C2665" s="2">
        <f>RSI!I2665</f>
        <v>8.6528518960973315</v>
      </c>
      <c r="D2665" s="2">
        <f>MACD!E2665</f>
        <v>-1.2886677560918806E-5</v>
      </c>
      <c r="E2665" s="2">
        <f>MACD!F2665</f>
        <v>-1.8950887433952936E-5</v>
      </c>
      <c r="F2665" s="2">
        <f>'Moving Avg'!D2665</f>
        <v>0</v>
      </c>
      <c r="G2665" s="2">
        <f>'Moving Avg'!F2665</f>
        <v>0</v>
      </c>
      <c r="H2665" s="2">
        <f>'Moving Avg'!G2665</f>
        <v>0</v>
      </c>
      <c r="I2665" s="2">
        <f>'Moving Avg'!H2665</f>
        <v>0.49209999999999998</v>
      </c>
      <c r="J2665" s="6" t="str">
        <f>OBV!F2665</f>
        <v>NEUTRAL</v>
      </c>
      <c r="K2665" s="6" t="str">
        <f>OBV!G2665</f>
        <v>NEUTRAL</v>
      </c>
      <c r="L2665" s="6" t="str">
        <f>OBV!H2665</f>
        <v>NEUTRAL</v>
      </c>
      <c r="M2665" s="8">
        <f t="shared" si="410"/>
        <v>50</v>
      </c>
      <c r="N2665" s="8">
        <f t="shared" si="411"/>
        <v>0</v>
      </c>
      <c r="O2665" s="8">
        <f t="shared" si="412"/>
        <v>0</v>
      </c>
      <c r="P2665" s="8">
        <f t="shared" si="413"/>
        <v>33</v>
      </c>
      <c r="Q2665" s="9">
        <f t="shared" si="414"/>
        <v>22.45</v>
      </c>
      <c r="R2665" s="9">
        <f t="shared" si="415"/>
        <v>18.25</v>
      </c>
      <c r="S2665" s="9">
        <f t="shared" si="416"/>
        <v>22.35</v>
      </c>
      <c r="T2665" s="9">
        <f t="shared" si="417"/>
        <v>20.75</v>
      </c>
      <c r="U2665" s="8">
        <f t="shared" si="418"/>
        <v>21.016666666666669</v>
      </c>
      <c r="V2665" s="8">
        <f t="shared" si="419"/>
        <v>20.950000000000003</v>
      </c>
    </row>
    <row r="2666" spans="1:22" ht="13.5" x14ac:dyDescent="0.25">
      <c r="A2666" s="3">
        <f>RSI!A2666</f>
        <v>0</v>
      </c>
      <c r="B2666" s="2">
        <f>RSI!B2666</f>
        <v>0</v>
      </c>
      <c r="C2666" s="2">
        <f>RSI!I2666</f>
        <v>8.6528518960973315</v>
      </c>
      <c r="D2666" s="2">
        <f>MACD!E2666</f>
        <v>-1.1932112812589472E-5</v>
      </c>
      <c r="E2666" s="2">
        <f>MACD!F2666</f>
        <v>-1.7547132509680244E-5</v>
      </c>
      <c r="F2666" s="2">
        <f>'Moving Avg'!D2666</f>
        <v>0</v>
      </c>
      <c r="G2666" s="2">
        <f>'Moving Avg'!F2666</f>
        <v>0</v>
      </c>
      <c r="H2666" s="2">
        <f>'Moving Avg'!G2666</f>
        <v>0</v>
      </c>
      <c r="I2666" s="2">
        <f>'Moving Avg'!H2666</f>
        <v>0.48045000000000004</v>
      </c>
      <c r="J2666" s="6" t="str">
        <f>OBV!F2666</f>
        <v>NEUTRAL</v>
      </c>
      <c r="K2666" s="6" t="str">
        <f>OBV!G2666</f>
        <v>NEUTRAL</v>
      </c>
      <c r="L2666" s="6" t="str">
        <f>OBV!H2666</f>
        <v>NEUTRAL</v>
      </c>
      <c r="M2666" s="8">
        <f t="shared" si="410"/>
        <v>50</v>
      </c>
      <c r="N2666" s="8">
        <f t="shared" si="411"/>
        <v>0</v>
      </c>
      <c r="O2666" s="8">
        <f t="shared" si="412"/>
        <v>0</v>
      </c>
      <c r="P2666" s="8">
        <f t="shared" si="413"/>
        <v>33</v>
      </c>
      <c r="Q2666" s="9">
        <f t="shared" si="414"/>
        <v>22.45</v>
      </c>
      <c r="R2666" s="9">
        <f t="shared" si="415"/>
        <v>18.25</v>
      </c>
      <c r="S2666" s="9">
        <f t="shared" si="416"/>
        <v>22.35</v>
      </c>
      <c r="T2666" s="9">
        <f t="shared" si="417"/>
        <v>20.75</v>
      </c>
      <c r="U2666" s="8">
        <f t="shared" si="418"/>
        <v>21.016666666666669</v>
      </c>
      <c r="V2666" s="8">
        <f t="shared" si="419"/>
        <v>20.950000000000003</v>
      </c>
    </row>
    <row r="2667" spans="1:22" ht="13.5" x14ac:dyDescent="0.25">
      <c r="A2667" s="3">
        <f>RSI!A2667</f>
        <v>0</v>
      </c>
      <c r="B2667" s="2">
        <f>RSI!B2667</f>
        <v>0</v>
      </c>
      <c r="C2667" s="2">
        <f>RSI!I2667</f>
        <v>8.6528518960973315</v>
      </c>
      <c r="D2667" s="2">
        <f>MACD!E2667</f>
        <v>-1.1048255954923019E-5</v>
      </c>
      <c r="E2667" s="2">
        <f>MACD!F2667</f>
        <v>-1.6247357198728799E-5</v>
      </c>
      <c r="F2667" s="2">
        <f>'Moving Avg'!D2667</f>
        <v>0</v>
      </c>
      <c r="G2667" s="2">
        <f>'Moving Avg'!F2667</f>
        <v>0</v>
      </c>
      <c r="H2667" s="2">
        <f>'Moving Avg'!G2667</f>
        <v>0</v>
      </c>
      <c r="I2667" s="2">
        <f>'Moving Avg'!H2667</f>
        <v>0.46844999999999998</v>
      </c>
      <c r="J2667" s="6" t="str">
        <f>OBV!F2667</f>
        <v>NEUTRAL</v>
      </c>
      <c r="K2667" s="6" t="str">
        <f>OBV!G2667</f>
        <v>NEUTRAL</v>
      </c>
      <c r="L2667" s="6" t="str">
        <f>OBV!H2667</f>
        <v>NEUTRAL</v>
      </c>
      <c r="M2667" s="8">
        <f t="shared" si="410"/>
        <v>50</v>
      </c>
      <c r="N2667" s="8">
        <f t="shared" si="411"/>
        <v>0</v>
      </c>
      <c r="O2667" s="8">
        <f t="shared" si="412"/>
        <v>0</v>
      </c>
      <c r="P2667" s="8">
        <f t="shared" si="413"/>
        <v>33</v>
      </c>
      <c r="Q2667" s="9">
        <f t="shared" si="414"/>
        <v>22.45</v>
      </c>
      <c r="R2667" s="9">
        <f t="shared" si="415"/>
        <v>18.25</v>
      </c>
      <c r="S2667" s="9">
        <f t="shared" si="416"/>
        <v>22.35</v>
      </c>
      <c r="T2667" s="9">
        <f t="shared" si="417"/>
        <v>20.75</v>
      </c>
      <c r="U2667" s="8">
        <f t="shared" si="418"/>
        <v>21.016666666666669</v>
      </c>
      <c r="V2667" s="8">
        <f t="shared" si="419"/>
        <v>20.950000000000003</v>
      </c>
    </row>
    <row r="2668" spans="1:22" ht="13.5" x14ac:dyDescent="0.25">
      <c r="A2668" s="3">
        <f>RSI!A2668</f>
        <v>0</v>
      </c>
      <c r="B2668" s="2">
        <f>RSI!B2668</f>
        <v>0</v>
      </c>
      <c r="C2668" s="2">
        <f>RSI!I2668</f>
        <v>8.6528518960973315</v>
      </c>
      <c r="D2668" s="2">
        <f>MACD!E2668</f>
        <v>-1.0229869460113998E-5</v>
      </c>
      <c r="E2668" s="2">
        <f>MACD!F2668</f>
        <v>-1.5043859651005838E-5</v>
      </c>
      <c r="F2668" s="2">
        <f>'Moving Avg'!D2668</f>
        <v>0</v>
      </c>
      <c r="G2668" s="2">
        <f>'Moving Avg'!F2668</f>
        <v>0</v>
      </c>
      <c r="H2668" s="2">
        <f>'Moving Avg'!G2668</f>
        <v>0</v>
      </c>
      <c r="I2668" s="2">
        <f>'Moving Avg'!H2668</f>
        <v>0.45649999999999996</v>
      </c>
      <c r="J2668" s="6" t="str">
        <f>OBV!F2668</f>
        <v>NEUTRAL</v>
      </c>
      <c r="K2668" s="6" t="str">
        <f>OBV!G2668</f>
        <v>NEUTRAL</v>
      </c>
      <c r="L2668" s="6" t="str">
        <f>OBV!H2668</f>
        <v>NEUTRAL</v>
      </c>
      <c r="M2668" s="8">
        <f t="shared" si="410"/>
        <v>50</v>
      </c>
      <c r="N2668" s="8">
        <f t="shared" si="411"/>
        <v>0</v>
      </c>
      <c r="O2668" s="8">
        <f t="shared" si="412"/>
        <v>0</v>
      </c>
      <c r="P2668" s="8">
        <f t="shared" si="413"/>
        <v>33</v>
      </c>
      <c r="Q2668" s="9">
        <f t="shared" si="414"/>
        <v>22.45</v>
      </c>
      <c r="R2668" s="9">
        <f t="shared" si="415"/>
        <v>18.25</v>
      </c>
      <c r="S2668" s="9">
        <f t="shared" si="416"/>
        <v>22.35</v>
      </c>
      <c r="T2668" s="9">
        <f t="shared" si="417"/>
        <v>20.75</v>
      </c>
      <c r="U2668" s="8">
        <f t="shared" si="418"/>
        <v>21.016666666666669</v>
      </c>
      <c r="V2668" s="8">
        <f t="shared" si="419"/>
        <v>20.950000000000003</v>
      </c>
    </row>
    <row r="2669" spans="1:22" ht="13.5" x14ac:dyDescent="0.25">
      <c r="A2669" s="3">
        <f>RSI!A2669</f>
        <v>0</v>
      </c>
      <c r="B2669" s="2">
        <f>RSI!B2669</f>
        <v>0</v>
      </c>
      <c r="C2669" s="2">
        <f>RSI!I2669</f>
        <v>8.6528518960973315</v>
      </c>
      <c r="D2669" s="2">
        <f>MACD!E2669</f>
        <v>-9.4721037509603327E-6</v>
      </c>
      <c r="E2669" s="2">
        <f>MACD!F2669</f>
        <v>-1.3929508470996737E-5</v>
      </c>
      <c r="F2669" s="2">
        <f>'Moving Avg'!D2669</f>
        <v>0</v>
      </c>
      <c r="G2669" s="2">
        <f>'Moving Avg'!F2669</f>
        <v>0</v>
      </c>
      <c r="H2669" s="2">
        <f>'Moving Avg'!G2669</f>
        <v>0</v>
      </c>
      <c r="I2669" s="2">
        <f>'Moving Avg'!H2669</f>
        <v>0.44439999999999996</v>
      </c>
      <c r="J2669" s="6" t="str">
        <f>OBV!F2669</f>
        <v>NEUTRAL</v>
      </c>
      <c r="K2669" s="6" t="str">
        <f>OBV!G2669</f>
        <v>NEUTRAL</v>
      </c>
      <c r="L2669" s="6" t="str">
        <f>OBV!H2669</f>
        <v>NEUTRAL</v>
      </c>
      <c r="M2669" s="8">
        <f t="shared" si="410"/>
        <v>50</v>
      </c>
      <c r="N2669" s="8">
        <f t="shared" si="411"/>
        <v>0</v>
      </c>
      <c r="O2669" s="8">
        <f t="shared" si="412"/>
        <v>0</v>
      </c>
      <c r="P2669" s="8">
        <f t="shared" si="413"/>
        <v>33</v>
      </c>
      <c r="Q2669" s="9">
        <f t="shared" si="414"/>
        <v>22.45</v>
      </c>
      <c r="R2669" s="9">
        <f t="shared" si="415"/>
        <v>18.25</v>
      </c>
      <c r="S2669" s="9">
        <f t="shared" si="416"/>
        <v>22.35</v>
      </c>
      <c r="T2669" s="9">
        <f t="shared" si="417"/>
        <v>20.75</v>
      </c>
      <c r="U2669" s="8">
        <f t="shared" si="418"/>
        <v>21.016666666666669</v>
      </c>
      <c r="V2669" s="8">
        <f t="shared" si="419"/>
        <v>20.950000000000003</v>
      </c>
    </row>
    <row r="2670" spans="1:22" ht="13.5" x14ac:dyDescent="0.25">
      <c r="A2670" s="3">
        <f>RSI!A2670</f>
        <v>0</v>
      </c>
      <c r="B2670" s="2">
        <f>RSI!B2670</f>
        <v>0</v>
      </c>
      <c r="C2670" s="2">
        <f>RSI!I2670</f>
        <v>8.6528518960973315</v>
      </c>
      <c r="D2670" s="2">
        <f>MACD!E2670</f>
        <v>-8.7704684659999355E-6</v>
      </c>
      <c r="E2670" s="2">
        <f>MACD!F2670</f>
        <v>-1.2897700469997378E-5</v>
      </c>
      <c r="F2670" s="2">
        <f>'Moving Avg'!D2670</f>
        <v>0</v>
      </c>
      <c r="G2670" s="2">
        <f>'Moving Avg'!F2670</f>
        <v>0</v>
      </c>
      <c r="H2670" s="2">
        <f>'Moving Avg'!G2670</f>
        <v>0</v>
      </c>
      <c r="I2670" s="2">
        <f>'Moving Avg'!H2670</f>
        <v>0.43235000000000001</v>
      </c>
      <c r="J2670" s="6" t="str">
        <f>OBV!F2670</f>
        <v>NEUTRAL</v>
      </c>
      <c r="K2670" s="6" t="str">
        <f>OBV!G2670</f>
        <v>NEUTRAL</v>
      </c>
      <c r="L2670" s="6" t="str">
        <f>OBV!H2670</f>
        <v>NEUTRAL</v>
      </c>
      <c r="M2670" s="8">
        <f t="shared" si="410"/>
        <v>50</v>
      </c>
      <c r="N2670" s="8">
        <f t="shared" si="411"/>
        <v>0</v>
      </c>
      <c r="O2670" s="8">
        <f t="shared" si="412"/>
        <v>0</v>
      </c>
      <c r="P2670" s="8">
        <f t="shared" si="413"/>
        <v>33</v>
      </c>
      <c r="Q2670" s="9">
        <f t="shared" si="414"/>
        <v>22.45</v>
      </c>
      <c r="R2670" s="9">
        <f t="shared" si="415"/>
        <v>18.25</v>
      </c>
      <c r="S2670" s="9">
        <f t="shared" si="416"/>
        <v>22.35</v>
      </c>
      <c r="T2670" s="9">
        <f t="shared" si="417"/>
        <v>20.75</v>
      </c>
      <c r="U2670" s="8">
        <f t="shared" si="418"/>
        <v>21.016666666666669</v>
      </c>
      <c r="V2670" s="8">
        <f t="shared" si="419"/>
        <v>20.950000000000003</v>
      </c>
    </row>
    <row r="2671" spans="1:22" ht="13.5" x14ac:dyDescent="0.25">
      <c r="A2671" s="3">
        <f>RSI!A2671</f>
        <v>0</v>
      </c>
      <c r="B2671" s="2">
        <f>RSI!B2671</f>
        <v>0</v>
      </c>
      <c r="C2671" s="2">
        <f>RSI!I2671</f>
        <v>8.6528518960973315</v>
      </c>
      <c r="D2671" s="2">
        <f>MACD!E2671</f>
        <v>-8.120805852814439E-6</v>
      </c>
      <c r="E2671" s="2">
        <f>MACD!F2671</f>
        <v>-1.1942321546560791E-5</v>
      </c>
      <c r="F2671" s="2">
        <f>'Moving Avg'!D2671</f>
        <v>0</v>
      </c>
      <c r="G2671" s="2">
        <f>'Moving Avg'!F2671</f>
        <v>0</v>
      </c>
      <c r="H2671" s="2">
        <f>'Moving Avg'!G2671</f>
        <v>0</v>
      </c>
      <c r="I2671" s="2">
        <f>'Moving Avg'!H2671</f>
        <v>0.42080000000000001</v>
      </c>
      <c r="J2671" s="6" t="str">
        <f>OBV!F2671</f>
        <v>NEUTRAL</v>
      </c>
      <c r="K2671" s="6" t="str">
        <f>OBV!G2671</f>
        <v>NEUTRAL</v>
      </c>
      <c r="L2671" s="6" t="str">
        <f>OBV!H2671</f>
        <v>NEUTRAL</v>
      </c>
      <c r="M2671" s="8">
        <f t="shared" si="410"/>
        <v>50</v>
      </c>
      <c r="N2671" s="8">
        <f t="shared" si="411"/>
        <v>0</v>
      </c>
      <c r="O2671" s="8">
        <f t="shared" si="412"/>
        <v>0</v>
      </c>
      <c r="P2671" s="8">
        <f t="shared" si="413"/>
        <v>33</v>
      </c>
      <c r="Q2671" s="9">
        <f t="shared" si="414"/>
        <v>22.45</v>
      </c>
      <c r="R2671" s="9">
        <f t="shared" si="415"/>
        <v>18.25</v>
      </c>
      <c r="S2671" s="9">
        <f t="shared" si="416"/>
        <v>22.35</v>
      </c>
      <c r="T2671" s="9">
        <f t="shared" si="417"/>
        <v>20.75</v>
      </c>
      <c r="U2671" s="8">
        <f t="shared" si="418"/>
        <v>21.016666666666669</v>
      </c>
      <c r="V2671" s="8">
        <f t="shared" si="419"/>
        <v>20.950000000000003</v>
      </c>
    </row>
    <row r="2672" spans="1:22" ht="13.5" x14ac:dyDescent="0.25">
      <c r="A2672" s="3">
        <f>RSI!A2672</f>
        <v>0</v>
      </c>
      <c r="B2672" s="2">
        <f>RSI!B2672</f>
        <v>0</v>
      </c>
      <c r="C2672" s="2">
        <f>RSI!I2672</f>
        <v>8.6528518960973457</v>
      </c>
      <c r="D2672" s="2">
        <f>MACD!E2672</f>
        <v>-7.5192661319105386E-6</v>
      </c>
      <c r="E2672" s="2">
        <f>MACD!F2672</f>
        <v>-1.1057710463630741E-5</v>
      </c>
      <c r="F2672" s="2">
        <f>'Moving Avg'!D2672</f>
        <v>0</v>
      </c>
      <c r="G2672" s="2">
        <f>'Moving Avg'!F2672</f>
        <v>0</v>
      </c>
      <c r="H2672" s="2">
        <f>'Moving Avg'!G2672</f>
        <v>0</v>
      </c>
      <c r="I2672" s="2">
        <f>'Moving Avg'!H2672</f>
        <v>0.40925000000000006</v>
      </c>
      <c r="J2672" s="6" t="str">
        <f>OBV!F2672</f>
        <v>NEUTRAL</v>
      </c>
      <c r="K2672" s="6" t="str">
        <f>OBV!G2672</f>
        <v>NEUTRAL</v>
      </c>
      <c r="L2672" s="6" t="str">
        <f>OBV!H2672</f>
        <v>NEUTRAL</v>
      </c>
      <c r="M2672" s="8">
        <f t="shared" si="410"/>
        <v>50</v>
      </c>
      <c r="N2672" s="8">
        <f t="shared" si="411"/>
        <v>0</v>
      </c>
      <c r="O2672" s="8">
        <f t="shared" si="412"/>
        <v>0</v>
      </c>
      <c r="P2672" s="8">
        <f t="shared" si="413"/>
        <v>33</v>
      </c>
      <c r="Q2672" s="9">
        <f t="shared" si="414"/>
        <v>22.45</v>
      </c>
      <c r="R2672" s="9">
        <f t="shared" si="415"/>
        <v>18.25</v>
      </c>
      <c r="S2672" s="9">
        <f t="shared" si="416"/>
        <v>22.35</v>
      </c>
      <c r="T2672" s="9">
        <f t="shared" si="417"/>
        <v>20.75</v>
      </c>
      <c r="U2672" s="8">
        <f t="shared" si="418"/>
        <v>21.016666666666669</v>
      </c>
      <c r="V2672" s="8">
        <f t="shared" si="419"/>
        <v>20.950000000000003</v>
      </c>
    </row>
    <row r="2673" spans="1:22" ht="13.5" x14ac:dyDescent="0.25">
      <c r="A2673" s="3">
        <f>RSI!A2673</f>
        <v>0</v>
      </c>
      <c r="B2673" s="2">
        <f>RSI!B2673</f>
        <v>0</v>
      </c>
      <c r="C2673" s="2">
        <f>RSI!I2673</f>
        <v>8.6528518960973457</v>
      </c>
      <c r="D2673" s="2">
        <f>MACD!E2673</f>
        <v>-6.962284685254655E-6</v>
      </c>
      <c r="E2673" s="2">
        <f>MACD!F2673</f>
        <v>-1.0238625307955524E-5</v>
      </c>
      <c r="F2673" s="2">
        <f>'Moving Avg'!D2673</f>
        <v>0</v>
      </c>
      <c r="G2673" s="2">
        <f>'Moving Avg'!F2673</f>
        <v>0</v>
      </c>
      <c r="H2673" s="2">
        <f>'Moving Avg'!G2673</f>
        <v>0</v>
      </c>
      <c r="I2673" s="2">
        <f>'Moving Avg'!H2673</f>
        <v>0.39730000000000004</v>
      </c>
      <c r="J2673" s="6" t="str">
        <f>OBV!F2673</f>
        <v>NEUTRAL</v>
      </c>
      <c r="K2673" s="6" t="str">
        <f>OBV!G2673</f>
        <v>NEUTRAL</v>
      </c>
      <c r="L2673" s="6" t="str">
        <f>OBV!H2673</f>
        <v>NEUTRAL</v>
      </c>
      <c r="M2673" s="8">
        <f t="shared" si="410"/>
        <v>50</v>
      </c>
      <c r="N2673" s="8">
        <f t="shared" si="411"/>
        <v>0</v>
      </c>
      <c r="O2673" s="8">
        <f t="shared" si="412"/>
        <v>0</v>
      </c>
      <c r="P2673" s="8">
        <f t="shared" si="413"/>
        <v>33</v>
      </c>
      <c r="Q2673" s="9">
        <f t="shared" si="414"/>
        <v>22.45</v>
      </c>
      <c r="R2673" s="9">
        <f t="shared" si="415"/>
        <v>18.25</v>
      </c>
      <c r="S2673" s="9">
        <f t="shared" si="416"/>
        <v>22.35</v>
      </c>
      <c r="T2673" s="9">
        <f t="shared" si="417"/>
        <v>20.75</v>
      </c>
      <c r="U2673" s="8">
        <f t="shared" si="418"/>
        <v>21.016666666666669</v>
      </c>
      <c r="V2673" s="8">
        <f t="shared" si="419"/>
        <v>20.950000000000003</v>
      </c>
    </row>
    <row r="2674" spans="1:22" ht="13.5" x14ac:dyDescent="0.25">
      <c r="A2674" s="3">
        <f>RSI!A2674</f>
        <v>0</v>
      </c>
      <c r="B2674" s="2">
        <f>RSI!B2674</f>
        <v>0</v>
      </c>
      <c r="C2674" s="2">
        <f>RSI!I2674</f>
        <v>8.6528518960973315</v>
      </c>
      <c r="D2674" s="2">
        <f>MACD!E2674</f>
        <v>-6.4465609343390243E-6</v>
      </c>
      <c r="E2674" s="2">
        <f>MACD!F2674</f>
        <v>-9.4802124332322251E-6</v>
      </c>
      <c r="F2674" s="2">
        <f>'Moving Avg'!D2674</f>
        <v>0</v>
      </c>
      <c r="G2674" s="2">
        <f>'Moving Avg'!F2674</f>
        <v>0</v>
      </c>
      <c r="H2674" s="2">
        <f>'Moving Avg'!G2674</f>
        <v>0</v>
      </c>
      <c r="I2674" s="2">
        <f>'Moving Avg'!H2674</f>
        <v>0.38555</v>
      </c>
      <c r="J2674" s="6" t="str">
        <f>OBV!F2674</f>
        <v>NEUTRAL</v>
      </c>
      <c r="K2674" s="6" t="str">
        <f>OBV!G2674</f>
        <v>NEUTRAL</v>
      </c>
      <c r="L2674" s="6" t="str">
        <f>OBV!H2674</f>
        <v>NEUTRAL</v>
      </c>
      <c r="M2674" s="8">
        <f t="shared" si="410"/>
        <v>50</v>
      </c>
      <c r="N2674" s="8">
        <f t="shared" si="411"/>
        <v>0</v>
      </c>
      <c r="O2674" s="8">
        <f t="shared" si="412"/>
        <v>0</v>
      </c>
      <c r="P2674" s="8">
        <f t="shared" si="413"/>
        <v>33</v>
      </c>
      <c r="Q2674" s="9">
        <f t="shared" si="414"/>
        <v>22.45</v>
      </c>
      <c r="R2674" s="9">
        <f t="shared" si="415"/>
        <v>18.25</v>
      </c>
      <c r="S2674" s="9">
        <f t="shared" si="416"/>
        <v>22.35</v>
      </c>
      <c r="T2674" s="9">
        <f t="shared" si="417"/>
        <v>20.75</v>
      </c>
      <c r="U2674" s="8">
        <f t="shared" si="418"/>
        <v>21.016666666666669</v>
      </c>
      <c r="V2674" s="8">
        <f t="shared" si="419"/>
        <v>20.950000000000003</v>
      </c>
    </row>
    <row r="2675" spans="1:22" ht="13.5" x14ac:dyDescent="0.25">
      <c r="A2675" s="3">
        <f>RSI!A2675</f>
        <v>0</v>
      </c>
      <c r="B2675" s="2">
        <f>RSI!B2675</f>
        <v>0</v>
      </c>
      <c r="C2675" s="2">
        <f>RSI!I2675</f>
        <v>8.6528518960973315</v>
      </c>
      <c r="D2675" s="2">
        <f>MACD!E2675</f>
        <v>-5.9690387826605216E-6</v>
      </c>
      <c r="E2675" s="2">
        <f>MACD!F2675</f>
        <v>-8.7779777031178856E-6</v>
      </c>
      <c r="F2675" s="2">
        <f>'Moving Avg'!D2675</f>
        <v>0</v>
      </c>
      <c r="G2675" s="2">
        <f>'Moving Avg'!F2675</f>
        <v>0</v>
      </c>
      <c r="H2675" s="2">
        <f>'Moving Avg'!G2675</f>
        <v>0</v>
      </c>
      <c r="I2675" s="2">
        <f>'Moving Avg'!H2675</f>
        <v>0.37379999999999997</v>
      </c>
      <c r="J2675" s="6" t="str">
        <f>OBV!F2675</f>
        <v>NEUTRAL</v>
      </c>
      <c r="K2675" s="6" t="str">
        <f>OBV!G2675</f>
        <v>NEUTRAL</v>
      </c>
      <c r="L2675" s="6" t="str">
        <f>OBV!H2675</f>
        <v>NEUTRAL</v>
      </c>
      <c r="M2675" s="8">
        <f t="shared" si="410"/>
        <v>50</v>
      </c>
      <c r="N2675" s="8">
        <f t="shared" si="411"/>
        <v>0</v>
      </c>
      <c r="O2675" s="8">
        <f t="shared" si="412"/>
        <v>0</v>
      </c>
      <c r="P2675" s="8">
        <f t="shared" si="413"/>
        <v>33</v>
      </c>
      <c r="Q2675" s="9">
        <f t="shared" si="414"/>
        <v>22.45</v>
      </c>
      <c r="R2675" s="9">
        <f t="shared" si="415"/>
        <v>18.25</v>
      </c>
      <c r="S2675" s="9">
        <f t="shared" si="416"/>
        <v>22.35</v>
      </c>
      <c r="T2675" s="9">
        <f t="shared" si="417"/>
        <v>20.75</v>
      </c>
      <c r="U2675" s="8">
        <f t="shared" si="418"/>
        <v>21.016666666666669</v>
      </c>
      <c r="V2675" s="8">
        <f t="shared" si="419"/>
        <v>20.950000000000003</v>
      </c>
    </row>
    <row r="2676" spans="1:22" ht="13.5" x14ac:dyDescent="0.25">
      <c r="A2676" s="3">
        <f>RSI!A2676</f>
        <v>0</v>
      </c>
      <c r="B2676" s="2">
        <f>RSI!B2676</f>
        <v>0</v>
      </c>
      <c r="C2676" s="2">
        <f>RSI!I2676</f>
        <v>8.6528518960973315</v>
      </c>
      <c r="D2676" s="2">
        <f>MACD!E2676</f>
        <v>-5.5268885067567308E-6</v>
      </c>
      <c r="E2676" s="2">
        <f>MACD!F2676</f>
        <v>-8.1277598638456549E-6</v>
      </c>
      <c r="F2676" s="2">
        <f>'Moving Avg'!D2676</f>
        <v>0</v>
      </c>
      <c r="G2676" s="2">
        <f>'Moving Avg'!F2676</f>
        <v>0</v>
      </c>
      <c r="H2676" s="2">
        <f>'Moving Avg'!G2676</f>
        <v>0</v>
      </c>
      <c r="I2676" s="2">
        <f>'Moving Avg'!H2676</f>
        <v>0.36210000000000003</v>
      </c>
      <c r="J2676" s="6" t="str">
        <f>OBV!F2676</f>
        <v>NEUTRAL</v>
      </c>
      <c r="K2676" s="6" t="str">
        <f>OBV!G2676</f>
        <v>NEUTRAL</v>
      </c>
      <c r="L2676" s="6" t="str">
        <f>OBV!H2676</f>
        <v>NEUTRAL</v>
      </c>
      <c r="M2676" s="8">
        <f t="shared" si="410"/>
        <v>50</v>
      </c>
      <c r="N2676" s="8">
        <f t="shared" si="411"/>
        <v>0</v>
      </c>
      <c r="O2676" s="8">
        <f t="shared" si="412"/>
        <v>0</v>
      </c>
      <c r="P2676" s="8">
        <f t="shared" si="413"/>
        <v>33</v>
      </c>
      <c r="Q2676" s="9">
        <f t="shared" si="414"/>
        <v>22.45</v>
      </c>
      <c r="R2676" s="9">
        <f t="shared" si="415"/>
        <v>18.25</v>
      </c>
      <c r="S2676" s="9">
        <f t="shared" si="416"/>
        <v>22.35</v>
      </c>
      <c r="T2676" s="9">
        <f t="shared" si="417"/>
        <v>20.75</v>
      </c>
      <c r="U2676" s="8">
        <f t="shared" si="418"/>
        <v>21.016666666666669</v>
      </c>
      <c r="V2676" s="8">
        <f t="shared" si="419"/>
        <v>20.950000000000003</v>
      </c>
    </row>
    <row r="2677" spans="1:22" ht="13.5" x14ac:dyDescent="0.25">
      <c r="A2677" s="3">
        <f>RSI!A2677</f>
        <v>0</v>
      </c>
      <c r="B2677" s="2">
        <f>RSI!B2677</f>
        <v>0</v>
      </c>
      <c r="C2677" s="2">
        <f>RSI!I2677</f>
        <v>8.6528518960973315</v>
      </c>
      <c r="D2677" s="2">
        <f>MACD!E2677</f>
        <v>-5.1174899885214913E-6</v>
      </c>
      <c r="E2677" s="2">
        <f>MACD!F2677</f>
        <v>-7.5257058887808229E-6</v>
      </c>
      <c r="F2677" s="2">
        <f>'Moving Avg'!D2677</f>
        <v>0</v>
      </c>
      <c r="G2677" s="2">
        <f>'Moving Avg'!F2677</f>
        <v>0</v>
      </c>
      <c r="H2677" s="2">
        <f>'Moving Avg'!G2677</f>
        <v>0</v>
      </c>
      <c r="I2677" s="2">
        <f>'Moving Avg'!H2677</f>
        <v>0.35045000000000004</v>
      </c>
      <c r="J2677" s="6" t="str">
        <f>OBV!F2677</f>
        <v>NEUTRAL</v>
      </c>
      <c r="K2677" s="6" t="str">
        <f>OBV!G2677</f>
        <v>NEUTRAL</v>
      </c>
      <c r="L2677" s="6" t="str">
        <f>OBV!H2677</f>
        <v>NEUTRAL</v>
      </c>
      <c r="M2677" s="8">
        <f t="shared" si="410"/>
        <v>50</v>
      </c>
      <c r="N2677" s="8">
        <f t="shared" si="411"/>
        <v>0</v>
      </c>
      <c r="O2677" s="8">
        <f t="shared" si="412"/>
        <v>0</v>
      </c>
      <c r="P2677" s="8">
        <f t="shared" si="413"/>
        <v>33</v>
      </c>
      <c r="Q2677" s="9">
        <f t="shared" si="414"/>
        <v>22.45</v>
      </c>
      <c r="R2677" s="9">
        <f t="shared" si="415"/>
        <v>18.25</v>
      </c>
      <c r="S2677" s="9">
        <f t="shared" si="416"/>
        <v>22.35</v>
      </c>
      <c r="T2677" s="9">
        <f t="shared" si="417"/>
        <v>20.75</v>
      </c>
      <c r="U2677" s="8">
        <f t="shared" si="418"/>
        <v>21.016666666666669</v>
      </c>
      <c r="V2677" s="8">
        <f t="shared" si="419"/>
        <v>20.950000000000003</v>
      </c>
    </row>
    <row r="2678" spans="1:22" ht="13.5" x14ac:dyDescent="0.25">
      <c r="A2678" s="3">
        <f>RSI!A2678</f>
        <v>0</v>
      </c>
      <c r="B2678" s="2">
        <f>RSI!B2678</f>
        <v>0</v>
      </c>
      <c r="C2678" s="2">
        <f>RSI!I2678</f>
        <v>8.6528518960973315</v>
      </c>
      <c r="D2678" s="2">
        <f>MACD!E2678</f>
        <v>-4.7384171894651471E-6</v>
      </c>
      <c r="E2678" s="2">
        <f>MACD!F2678</f>
        <v>-6.9682481489176884E-6</v>
      </c>
      <c r="F2678" s="2">
        <f>'Moving Avg'!D2678</f>
        <v>0</v>
      </c>
      <c r="G2678" s="2">
        <f>'Moving Avg'!F2678</f>
        <v>0</v>
      </c>
      <c r="H2678" s="2">
        <f>'Moving Avg'!G2678</f>
        <v>0</v>
      </c>
      <c r="I2678" s="2">
        <f>'Moving Avg'!H2678</f>
        <v>0.33829999999999999</v>
      </c>
      <c r="J2678" s="6" t="str">
        <f>OBV!F2678</f>
        <v>NEUTRAL</v>
      </c>
      <c r="K2678" s="6" t="str">
        <f>OBV!G2678</f>
        <v>NEUTRAL</v>
      </c>
      <c r="L2678" s="6" t="str">
        <f>OBV!H2678</f>
        <v>NEUTRAL</v>
      </c>
      <c r="M2678" s="8">
        <f t="shared" si="410"/>
        <v>50</v>
      </c>
      <c r="N2678" s="8">
        <f t="shared" si="411"/>
        <v>0</v>
      </c>
      <c r="O2678" s="8">
        <f t="shared" si="412"/>
        <v>0</v>
      </c>
      <c r="P2678" s="8">
        <f t="shared" si="413"/>
        <v>33</v>
      </c>
      <c r="Q2678" s="9">
        <f t="shared" si="414"/>
        <v>22.45</v>
      </c>
      <c r="R2678" s="9">
        <f t="shared" si="415"/>
        <v>18.25</v>
      </c>
      <c r="S2678" s="9">
        <f t="shared" si="416"/>
        <v>22.35</v>
      </c>
      <c r="T2678" s="9">
        <f t="shared" si="417"/>
        <v>20.75</v>
      </c>
      <c r="U2678" s="8">
        <f t="shared" si="418"/>
        <v>21.016666666666669</v>
      </c>
      <c r="V2678" s="8">
        <f t="shared" si="419"/>
        <v>20.950000000000003</v>
      </c>
    </row>
    <row r="2679" spans="1:22" ht="13.5" x14ac:dyDescent="0.25">
      <c r="A2679" s="3">
        <f>RSI!A2679</f>
        <v>0</v>
      </c>
      <c r="B2679" s="2">
        <f>RSI!B2679</f>
        <v>0</v>
      </c>
      <c r="C2679" s="2">
        <f>RSI!I2679</f>
        <v>8.6528518960973315</v>
      </c>
      <c r="D2679" s="2">
        <f>MACD!E2679</f>
        <v>-4.3874237749399175E-6</v>
      </c>
      <c r="E2679" s="2">
        <f>MACD!F2679</f>
        <v>-6.4520832741221342E-6</v>
      </c>
      <c r="F2679" s="2">
        <f>'Moving Avg'!D2679</f>
        <v>0</v>
      </c>
      <c r="G2679" s="2">
        <f>'Moving Avg'!F2679</f>
        <v>0</v>
      </c>
      <c r="H2679" s="2">
        <f>'Moving Avg'!G2679</f>
        <v>0</v>
      </c>
      <c r="I2679" s="2">
        <f>'Moving Avg'!H2679</f>
        <v>0.32665</v>
      </c>
      <c r="J2679" s="6" t="str">
        <f>OBV!F2679</f>
        <v>NEUTRAL</v>
      </c>
      <c r="K2679" s="6" t="str">
        <f>OBV!G2679</f>
        <v>NEUTRAL</v>
      </c>
      <c r="L2679" s="6" t="str">
        <f>OBV!H2679</f>
        <v>NEUTRAL</v>
      </c>
      <c r="M2679" s="8">
        <f t="shared" si="410"/>
        <v>50</v>
      </c>
      <c r="N2679" s="8">
        <f t="shared" si="411"/>
        <v>0</v>
      </c>
      <c r="O2679" s="8">
        <f t="shared" si="412"/>
        <v>0</v>
      </c>
      <c r="P2679" s="8">
        <f t="shared" si="413"/>
        <v>33</v>
      </c>
      <c r="Q2679" s="9">
        <f t="shared" si="414"/>
        <v>22.45</v>
      </c>
      <c r="R2679" s="9">
        <f t="shared" si="415"/>
        <v>18.25</v>
      </c>
      <c r="S2679" s="9">
        <f t="shared" si="416"/>
        <v>22.35</v>
      </c>
      <c r="T2679" s="9">
        <f t="shared" si="417"/>
        <v>20.75</v>
      </c>
      <c r="U2679" s="8">
        <f t="shared" si="418"/>
        <v>21.016666666666669</v>
      </c>
      <c r="V2679" s="8">
        <f t="shared" si="419"/>
        <v>20.950000000000003</v>
      </c>
    </row>
    <row r="2680" spans="1:22" ht="13.5" x14ac:dyDescent="0.25">
      <c r="A2680" s="3">
        <f>RSI!A2680</f>
        <v>0</v>
      </c>
      <c r="B2680" s="2">
        <f>RSI!B2680</f>
        <v>0</v>
      </c>
      <c r="C2680" s="2">
        <f>RSI!I2680</f>
        <v>8.6528518960973315</v>
      </c>
      <c r="D2680" s="2">
        <f>MACD!E2680</f>
        <v>-4.0624298031615775E-6</v>
      </c>
      <c r="E2680" s="2">
        <f>MACD!F2680</f>
        <v>-5.9741525799300231E-6</v>
      </c>
      <c r="F2680" s="2">
        <f>'Moving Avg'!D2680</f>
        <v>0</v>
      </c>
      <c r="G2680" s="2">
        <f>'Moving Avg'!F2680</f>
        <v>0</v>
      </c>
      <c r="H2680" s="2">
        <f>'Moving Avg'!G2680</f>
        <v>0</v>
      </c>
      <c r="I2680" s="2">
        <f>'Moving Avg'!H2680</f>
        <v>0.31514999999999993</v>
      </c>
      <c r="J2680" s="6" t="str">
        <f>OBV!F2680</f>
        <v>NEUTRAL</v>
      </c>
      <c r="K2680" s="6" t="str">
        <f>OBV!G2680</f>
        <v>NEUTRAL</v>
      </c>
      <c r="L2680" s="6" t="str">
        <f>OBV!H2680</f>
        <v>NEUTRAL</v>
      </c>
      <c r="M2680" s="8">
        <f t="shared" si="410"/>
        <v>50</v>
      </c>
      <c r="N2680" s="8">
        <f t="shared" si="411"/>
        <v>0</v>
      </c>
      <c r="O2680" s="8">
        <f t="shared" si="412"/>
        <v>0</v>
      </c>
      <c r="P2680" s="8">
        <f t="shared" si="413"/>
        <v>33</v>
      </c>
      <c r="Q2680" s="9">
        <f t="shared" si="414"/>
        <v>22.45</v>
      </c>
      <c r="R2680" s="9">
        <f t="shared" si="415"/>
        <v>18.25</v>
      </c>
      <c r="S2680" s="9">
        <f t="shared" si="416"/>
        <v>22.35</v>
      </c>
      <c r="T2680" s="9">
        <f t="shared" si="417"/>
        <v>20.75</v>
      </c>
      <c r="U2680" s="8">
        <f t="shared" si="418"/>
        <v>21.016666666666669</v>
      </c>
      <c r="V2680" s="8">
        <f t="shared" si="419"/>
        <v>20.950000000000003</v>
      </c>
    </row>
    <row r="2681" spans="1:22" ht="13.5" x14ac:dyDescent="0.25">
      <c r="A2681" s="3">
        <f>RSI!A2681</f>
        <v>0</v>
      </c>
      <c r="B2681" s="2">
        <f>RSI!B2681</f>
        <v>0</v>
      </c>
      <c r="C2681" s="2">
        <f>RSI!I2681</f>
        <v>8.6528518960973315</v>
      </c>
      <c r="D2681" s="2">
        <f>MACD!E2681</f>
        <v>-3.7615094001653092E-6</v>
      </c>
      <c r="E2681" s="2">
        <f>MACD!F2681</f>
        <v>-5.5316239439770803E-6</v>
      </c>
      <c r="F2681" s="2">
        <f>'Moving Avg'!D2681</f>
        <v>0</v>
      </c>
      <c r="G2681" s="2">
        <f>'Moving Avg'!F2681</f>
        <v>0</v>
      </c>
      <c r="H2681" s="2">
        <f>'Moving Avg'!G2681</f>
        <v>0</v>
      </c>
      <c r="I2681" s="2">
        <f>'Moving Avg'!H2681</f>
        <v>0.30369999999999997</v>
      </c>
      <c r="J2681" s="6" t="str">
        <f>OBV!F2681</f>
        <v>NEUTRAL</v>
      </c>
      <c r="K2681" s="6" t="str">
        <f>OBV!G2681</f>
        <v>NEUTRAL</v>
      </c>
      <c r="L2681" s="6" t="str">
        <f>OBV!H2681</f>
        <v>NEUTRAL</v>
      </c>
      <c r="M2681" s="8">
        <f t="shared" si="410"/>
        <v>50</v>
      </c>
      <c r="N2681" s="8">
        <f t="shared" si="411"/>
        <v>0</v>
      </c>
      <c r="O2681" s="8">
        <f t="shared" si="412"/>
        <v>0</v>
      </c>
      <c r="P2681" s="8">
        <f t="shared" si="413"/>
        <v>33</v>
      </c>
      <c r="Q2681" s="9">
        <f t="shared" si="414"/>
        <v>22.45</v>
      </c>
      <c r="R2681" s="9">
        <f t="shared" si="415"/>
        <v>18.25</v>
      </c>
      <c r="S2681" s="9">
        <f t="shared" si="416"/>
        <v>22.35</v>
      </c>
      <c r="T2681" s="9">
        <f t="shared" si="417"/>
        <v>20.75</v>
      </c>
      <c r="U2681" s="8">
        <f t="shared" si="418"/>
        <v>21.016666666666669</v>
      </c>
      <c r="V2681" s="8">
        <f t="shared" si="419"/>
        <v>20.950000000000003</v>
      </c>
    </row>
    <row r="2682" spans="1:22" ht="13.5" x14ac:dyDescent="0.25">
      <c r="A2682" s="3">
        <f>RSI!A2682</f>
        <v>0</v>
      </c>
      <c r="B2682" s="2">
        <f>RSI!B2682</f>
        <v>0</v>
      </c>
      <c r="C2682" s="2">
        <f>RSI!I2682</f>
        <v>8.6528518960973315</v>
      </c>
      <c r="D2682" s="2">
        <f>MACD!E2682</f>
        <v>-3.482879347673472E-6</v>
      </c>
      <c r="E2682" s="2">
        <f>MACD!F2682</f>
        <v>-5.1218750247163587E-6</v>
      </c>
      <c r="F2682" s="2">
        <f>'Moving Avg'!D2682</f>
        <v>0</v>
      </c>
      <c r="G2682" s="2">
        <f>'Moving Avg'!F2682</f>
        <v>0</v>
      </c>
      <c r="H2682" s="2">
        <f>'Moving Avg'!G2682</f>
        <v>0</v>
      </c>
      <c r="I2682" s="2">
        <f>'Moving Avg'!H2682</f>
        <v>0.29224999999999995</v>
      </c>
      <c r="J2682" s="6" t="str">
        <f>OBV!F2682</f>
        <v>NEUTRAL</v>
      </c>
      <c r="K2682" s="6" t="str">
        <f>OBV!G2682</f>
        <v>NEUTRAL</v>
      </c>
      <c r="L2682" s="6" t="str">
        <f>OBV!H2682</f>
        <v>NEUTRAL</v>
      </c>
      <c r="M2682" s="8">
        <f t="shared" si="410"/>
        <v>50</v>
      </c>
      <c r="N2682" s="8">
        <f t="shared" si="411"/>
        <v>0</v>
      </c>
      <c r="O2682" s="8">
        <f t="shared" si="412"/>
        <v>0</v>
      </c>
      <c r="P2682" s="8">
        <f t="shared" si="413"/>
        <v>33</v>
      </c>
      <c r="Q2682" s="9">
        <f t="shared" si="414"/>
        <v>22.45</v>
      </c>
      <c r="R2682" s="9">
        <f t="shared" si="415"/>
        <v>18.25</v>
      </c>
      <c r="S2682" s="9">
        <f t="shared" si="416"/>
        <v>22.35</v>
      </c>
      <c r="T2682" s="9">
        <f t="shared" si="417"/>
        <v>20.75</v>
      </c>
      <c r="U2682" s="8">
        <f t="shared" si="418"/>
        <v>21.016666666666669</v>
      </c>
      <c r="V2682" s="8">
        <f t="shared" si="419"/>
        <v>20.950000000000003</v>
      </c>
    </row>
    <row r="2683" spans="1:22" ht="13.5" x14ac:dyDescent="0.25">
      <c r="A2683" s="3">
        <f>RSI!A2683</f>
        <v>0</v>
      </c>
      <c r="B2683" s="2">
        <f>RSI!B2683</f>
        <v>0</v>
      </c>
      <c r="C2683" s="2">
        <f>RSI!I2683</f>
        <v>8.6528518960973315</v>
      </c>
      <c r="D2683" s="2">
        <f>MACD!E2683</f>
        <v>-3.2248885162605114E-6</v>
      </c>
      <c r="E2683" s="2">
        <f>MACD!F2683</f>
        <v>-4.7424777230251896E-6</v>
      </c>
      <c r="F2683" s="2">
        <f>'Moving Avg'!D2683</f>
        <v>0</v>
      </c>
      <c r="G2683" s="2">
        <f>'Moving Avg'!F2683</f>
        <v>0</v>
      </c>
      <c r="H2683" s="2">
        <f>'Moving Avg'!G2683</f>
        <v>0</v>
      </c>
      <c r="I2683" s="2">
        <f>'Moving Avg'!H2683</f>
        <v>0.28079999999999999</v>
      </c>
      <c r="J2683" s="6" t="str">
        <f>OBV!F2683</f>
        <v>NEUTRAL</v>
      </c>
      <c r="K2683" s="6" t="str">
        <f>OBV!G2683</f>
        <v>NEUTRAL</v>
      </c>
      <c r="L2683" s="6" t="str">
        <f>OBV!H2683</f>
        <v>NEUTRAL</v>
      </c>
      <c r="M2683" s="8">
        <f t="shared" si="410"/>
        <v>50</v>
      </c>
      <c r="N2683" s="8">
        <f t="shared" si="411"/>
        <v>0</v>
      </c>
      <c r="O2683" s="8">
        <f t="shared" si="412"/>
        <v>0</v>
      </c>
      <c r="P2683" s="8">
        <f t="shared" si="413"/>
        <v>33</v>
      </c>
      <c r="Q2683" s="9">
        <f t="shared" si="414"/>
        <v>22.45</v>
      </c>
      <c r="R2683" s="9">
        <f t="shared" si="415"/>
        <v>18.25</v>
      </c>
      <c r="S2683" s="9">
        <f t="shared" si="416"/>
        <v>22.35</v>
      </c>
      <c r="T2683" s="9">
        <f t="shared" si="417"/>
        <v>20.75</v>
      </c>
      <c r="U2683" s="8">
        <f t="shared" si="418"/>
        <v>21.016666666666669</v>
      </c>
      <c r="V2683" s="8">
        <f t="shared" si="419"/>
        <v>20.950000000000003</v>
      </c>
    </row>
    <row r="2684" spans="1:22" ht="13.5" x14ac:dyDescent="0.25">
      <c r="A2684" s="3">
        <f>RSI!A2684</f>
        <v>0</v>
      </c>
      <c r="B2684" s="2">
        <f>RSI!B2684</f>
        <v>0</v>
      </c>
      <c r="C2684" s="2">
        <f>RSI!I2684</f>
        <v>8.6528518960973315</v>
      </c>
      <c r="D2684" s="2">
        <f>MACD!E2684</f>
        <v>-2.9860080812075022E-6</v>
      </c>
      <c r="E2684" s="2">
        <f>MACD!F2684</f>
        <v>-4.391183794661652E-6</v>
      </c>
      <c r="F2684" s="2">
        <f>'Moving Avg'!D2684</f>
        <v>0</v>
      </c>
      <c r="G2684" s="2">
        <f>'Moving Avg'!F2684</f>
        <v>0</v>
      </c>
      <c r="H2684" s="2">
        <f>'Moving Avg'!G2684</f>
        <v>0</v>
      </c>
      <c r="I2684" s="2">
        <f>'Moving Avg'!H2684</f>
        <v>0.26934999999999998</v>
      </c>
      <c r="J2684" s="6" t="str">
        <f>OBV!F2684</f>
        <v>NEUTRAL</v>
      </c>
      <c r="K2684" s="6" t="str">
        <f>OBV!G2684</f>
        <v>NEUTRAL</v>
      </c>
      <c r="L2684" s="6" t="str">
        <f>OBV!H2684</f>
        <v>NEUTRAL</v>
      </c>
      <c r="M2684" s="8">
        <f t="shared" si="410"/>
        <v>50</v>
      </c>
      <c r="N2684" s="8">
        <f t="shared" si="411"/>
        <v>0</v>
      </c>
      <c r="O2684" s="8">
        <f t="shared" si="412"/>
        <v>0</v>
      </c>
      <c r="P2684" s="8">
        <f t="shared" si="413"/>
        <v>33</v>
      </c>
      <c r="Q2684" s="9">
        <f t="shared" si="414"/>
        <v>22.45</v>
      </c>
      <c r="R2684" s="9">
        <f t="shared" si="415"/>
        <v>18.25</v>
      </c>
      <c r="S2684" s="9">
        <f t="shared" si="416"/>
        <v>22.35</v>
      </c>
      <c r="T2684" s="9">
        <f t="shared" si="417"/>
        <v>20.75</v>
      </c>
      <c r="U2684" s="8">
        <f t="shared" si="418"/>
        <v>21.016666666666669</v>
      </c>
      <c r="V2684" s="8">
        <f t="shared" si="419"/>
        <v>20.950000000000003</v>
      </c>
    </row>
    <row r="2685" spans="1:22" ht="13.5" x14ac:dyDescent="0.25">
      <c r="A2685" s="3">
        <f>RSI!A2685</f>
        <v>0</v>
      </c>
      <c r="B2685" s="2">
        <f>RSI!B2685</f>
        <v>0</v>
      </c>
      <c r="C2685" s="2">
        <f>RSI!I2685</f>
        <v>8.6528518960973315</v>
      </c>
      <c r="D2685" s="2">
        <f>MACD!E2685</f>
        <v>-2.7648224630752873E-6</v>
      </c>
      <c r="E2685" s="2">
        <f>MACD!F2685</f>
        <v>-4.0659115283443797E-6</v>
      </c>
      <c r="F2685" s="2">
        <f>'Moving Avg'!D2685</f>
        <v>0</v>
      </c>
      <c r="G2685" s="2">
        <f>'Moving Avg'!F2685</f>
        <v>0</v>
      </c>
      <c r="H2685" s="2">
        <f>'Moving Avg'!G2685</f>
        <v>0</v>
      </c>
      <c r="I2685" s="2">
        <f>'Moving Avg'!H2685</f>
        <v>0.25790000000000002</v>
      </c>
      <c r="J2685" s="6" t="str">
        <f>OBV!F2685</f>
        <v>NEUTRAL</v>
      </c>
      <c r="K2685" s="6" t="str">
        <f>OBV!G2685</f>
        <v>NEUTRAL</v>
      </c>
      <c r="L2685" s="6" t="str">
        <f>OBV!H2685</f>
        <v>NEUTRAL</v>
      </c>
      <c r="M2685" s="8">
        <f t="shared" si="410"/>
        <v>50</v>
      </c>
      <c r="N2685" s="8">
        <f t="shared" si="411"/>
        <v>0</v>
      </c>
      <c r="O2685" s="8">
        <f t="shared" si="412"/>
        <v>0</v>
      </c>
      <c r="P2685" s="8">
        <f t="shared" si="413"/>
        <v>33</v>
      </c>
      <c r="Q2685" s="9">
        <f t="shared" si="414"/>
        <v>22.45</v>
      </c>
      <c r="R2685" s="9">
        <f t="shared" si="415"/>
        <v>18.25</v>
      </c>
      <c r="S2685" s="9">
        <f t="shared" si="416"/>
        <v>22.35</v>
      </c>
      <c r="T2685" s="9">
        <f t="shared" si="417"/>
        <v>20.75</v>
      </c>
      <c r="U2685" s="8">
        <f t="shared" si="418"/>
        <v>21.016666666666669</v>
      </c>
      <c r="V2685" s="8">
        <f t="shared" si="419"/>
        <v>20.950000000000003</v>
      </c>
    </row>
    <row r="2686" spans="1:22" ht="13.5" x14ac:dyDescent="0.35">
      <c r="A2686" s="3">
        <f>RSI!A2686</f>
        <v>0</v>
      </c>
      <c r="B2686" s="4">
        <f>RSI!B2686</f>
        <v>0</v>
      </c>
      <c r="C2686" s="2">
        <f>RSI!I2686</f>
        <v>8.6528518960973315</v>
      </c>
      <c r="D2686" s="2">
        <f>MACD!E2686</f>
        <v>-2.5600209393184199E-6</v>
      </c>
      <c r="E2686" s="2">
        <f>MACD!F2686</f>
        <v>-3.7647334105391877E-6</v>
      </c>
      <c r="F2686" s="2">
        <f>'Moving Avg'!D2686</f>
        <v>0</v>
      </c>
      <c r="G2686" s="2">
        <f>'Moving Avg'!F2686</f>
        <v>0</v>
      </c>
      <c r="H2686" s="2">
        <f>'Moving Avg'!G2686</f>
        <v>0</v>
      </c>
      <c r="I2686" s="2">
        <f>'Moving Avg'!H2686</f>
        <v>0.24649999999999994</v>
      </c>
      <c r="J2686" s="6" t="str">
        <f>OBV!F2686</f>
        <v>NEUTRAL</v>
      </c>
      <c r="K2686" s="6" t="str">
        <f>OBV!G2686</f>
        <v>NEUTRAL</v>
      </c>
      <c r="L2686" s="6" t="str">
        <f>OBV!H2686</f>
        <v>NEUTRAL</v>
      </c>
      <c r="M2686" s="8">
        <f t="shared" si="410"/>
        <v>50</v>
      </c>
      <c r="N2686" s="8">
        <f t="shared" si="411"/>
        <v>0</v>
      </c>
      <c r="O2686" s="8">
        <f t="shared" si="412"/>
        <v>0</v>
      </c>
      <c r="P2686" s="8">
        <f t="shared" si="413"/>
        <v>33</v>
      </c>
      <c r="Q2686" s="9">
        <f t="shared" si="414"/>
        <v>22.45</v>
      </c>
      <c r="R2686" s="9">
        <f t="shared" si="415"/>
        <v>18.25</v>
      </c>
      <c r="S2686" s="9">
        <f t="shared" si="416"/>
        <v>22.35</v>
      </c>
      <c r="T2686" s="9">
        <f t="shared" si="417"/>
        <v>20.75</v>
      </c>
      <c r="U2686" s="8">
        <f t="shared" si="418"/>
        <v>21.016666666666669</v>
      </c>
      <c r="V2686" s="8">
        <f t="shared" si="419"/>
        <v>20.950000000000003</v>
      </c>
    </row>
    <row r="2687" spans="1:22" ht="13.5" x14ac:dyDescent="0.35">
      <c r="A2687" s="3">
        <f>RSI!A2687</f>
        <v>0</v>
      </c>
      <c r="B2687" s="4">
        <f>RSI!B2687</f>
        <v>0</v>
      </c>
      <c r="C2687" s="2">
        <f>RSI!I2687</f>
        <v>8.6528518960973315</v>
      </c>
      <c r="D2687" s="2">
        <f>MACD!E2687</f>
        <v>-2.370389877237474E-6</v>
      </c>
      <c r="E2687" s="2">
        <f>MACD!F2687</f>
        <v>-3.4858647038788453E-6</v>
      </c>
      <c r="F2687" s="2">
        <f>'Moving Avg'!D2687</f>
        <v>0</v>
      </c>
      <c r="G2687" s="2">
        <f>'Moving Avg'!F2687</f>
        <v>0</v>
      </c>
      <c r="H2687" s="2">
        <f>'Moving Avg'!G2687</f>
        <v>0</v>
      </c>
      <c r="I2687" s="2">
        <f>'Moving Avg'!H2687</f>
        <v>0.23559999999999995</v>
      </c>
      <c r="J2687" s="6" t="str">
        <f>OBV!F2687</f>
        <v>NEUTRAL</v>
      </c>
      <c r="K2687" s="6" t="str">
        <f>OBV!G2687</f>
        <v>NEUTRAL</v>
      </c>
      <c r="L2687" s="6" t="str">
        <f>OBV!H2687</f>
        <v>NEUTRAL</v>
      </c>
      <c r="M2687" s="8">
        <f t="shared" si="410"/>
        <v>50</v>
      </c>
      <c r="N2687" s="8">
        <f t="shared" si="411"/>
        <v>0</v>
      </c>
      <c r="O2687" s="8">
        <f t="shared" si="412"/>
        <v>0</v>
      </c>
      <c r="P2687" s="8">
        <f t="shared" si="413"/>
        <v>33</v>
      </c>
      <c r="Q2687" s="9">
        <f t="shared" si="414"/>
        <v>22.45</v>
      </c>
      <c r="R2687" s="9">
        <f t="shared" si="415"/>
        <v>18.25</v>
      </c>
      <c r="S2687" s="9">
        <f t="shared" si="416"/>
        <v>22.35</v>
      </c>
      <c r="T2687" s="9">
        <f t="shared" si="417"/>
        <v>20.75</v>
      </c>
      <c r="U2687" s="8">
        <f t="shared" si="418"/>
        <v>21.016666666666669</v>
      </c>
      <c r="V2687" s="8">
        <f t="shared" si="419"/>
        <v>20.950000000000003</v>
      </c>
    </row>
    <row r="2688" spans="1:22" ht="13.5" x14ac:dyDescent="0.35">
      <c r="A2688" s="3">
        <f>RSI!A2688</f>
        <v>0</v>
      </c>
      <c r="B2688" s="4">
        <f>RSI!B2688</f>
        <v>0</v>
      </c>
      <c r="C2688" s="2">
        <f>RSI!I2688</f>
        <v>8.6528518960973315</v>
      </c>
      <c r="D2688" s="2">
        <f>MACD!E2688</f>
        <v>-2.1948055422482718E-6</v>
      </c>
      <c r="E2688" s="2">
        <f>MACD!F2688</f>
        <v>-3.2276528715527308E-6</v>
      </c>
      <c r="F2688" s="2">
        <f>'Moving Avg'!D2688</f>
        <v>0</v>
      </c>
      <c r="G2688" s="2">
        <f>'Moving Avg'!F2688</f>
        <v>0</v>
      </c>
      <c r="H2688" s="2">
        <f>'Moving Avg'!G2688</f>
        <v>0</v>
      </c>
      <c r="I2688" s="2">
        <f>'Moving Avg'!H2688</f>
        <v>0.22424999999999998</v>
      </c>
      <c r="J2688" s="6" t="str">
        <f>OBV!F2688</f>
        <v>NEUTRAL</v>
      </c>
      <c r="K2688" s="6" t="str">
        <f>OBV!G2688</f>
        <v>NEUTRAL</v>
      </c>
      <c r="L2688" s="6" t="str">
        <f>OBV!H2688</f>
        <v>NEUTRAL</v>
      </c>
      <c r="M2688" s="8">
        <f t="shared" si="410"/>
        <v>50</v>
      </c>
      <c r="N2688" s="8">
        <f t="shared" si="411"/>
        <v>0</v>
      </c>
      <c r="O2688" s="8">
        <f t="shared" si="412"/>
        <v>0</v>
      </c>
      <c r="P2688" s="8">
        <f t="shared" si="413"/>
        <v>33</v>
      </c>
      <c r="Q2688" s="9">
        <f t="shared" si="414"/>
        <v>22.45</v>
      </c>
      <c r="R2688" s="9">
        <f t="shared" si="415"/>
        <v>18.25</v>
      </c>
      <c r="S2688" s="9">
        <f t="shared" si="416"/>
        <v>22.35</v>
      </c>
      <c r="T2688" s="9">
        <f t="shared" si="417"/>
        <v>20.75</v>
      </c>
      <c r="U2688" s="8">
        <f t="shared" si="418"/>
        <v>21.016666666666669</v>
      </c>
      <c r="V2688" s="8">
        <f t="shared" si="419"/>
        <v>20.950000000000003</v>
      </c>
    </row>
    <row r="2689" spans="1:22" ht="13.5" x14ac:dyDescent="0.35">
      <c r="A2689" s="3">
        <f>RSI!A2689</f>
        <v>0</v>
      </c>
      <c r="B2689" s="4">
        <f>RSI!B2689</f>
        <v>0</v>
      </c>
      <c r="C2689" s="2">
        <f>RSI!I2689</f>
        <v>8.6528518960973315</v>
      </c>
      <c r="D2689" s="2">
        <f>MACD!E2689</f>
        <v>-2.0322274388550412E-6</v>
      </c>
      <c r="E2689" s="2">
        <f>MACD!F2689</f>
        <v>-2.988567785013193E-6</v>
      </c>
      <c r="F2689" s="2">
        <f>'Moving Avg'!D2689</f>
        <v>0</v>
      </c>
      <c r="G2689" s="2">
        <f>'Moving Avg'!F2689</f>
        <v>0</v>
      </c>
      <c r="H2689" s="2">
        <f>'Moving Avg'!G2689</f>
        <v>0</v>
      </c>
      <c r="I2689" s="2">
        <f>'Moving Avg'!H2689</f>
        <v>0.21294999999999997</v>
      </c>
      <c r="J2689" s="6" t="str">
        <f>OBV!F2689</f>
        <v>NEUTRAL</v>
      </c>
      <c r="K2689" s="6" t="str">
        <f>OBV!G2689</f>
        <v>NEUTRAL</v>
      </c>
      <c r="L2689" s="6" t="str">
        <f>OBV!H2689</f>
        <v>NEUTRAL</v>
      </c>
      <c r="M2689" s="8">
        <f t="shared" si="410"/>
        <v>50</v>
      </c>
      <c r="N2689" s="8">
        <f t="shared" si="411"/>
        <v>0</v>
      </c>
      <c r="O2689" s="8">
        <f t="shared" si="412"/>
        <v>0</v>
      </c>
      <c r="P2689" s="8">
        <f t="shared" si="413"/>
        <v>33</v>
      </c>
      <c r="Q2689" s="9">
        <f t="shared" si="414"/>
        <v>22.45</v>
      </c>
      <c r="R2689" s="9">
        <f t="shared" si="415"/>
        <v>18.25</v>
      </c>
      <c r="S2689" s="9">
        <f t="shared" si="416"/>
        <v>22.35</v>
      </c>
      <c r="T2689" s="9">
        <f t="shared" si="417"/>
        <v>20.75</v>
      </c>
      <c r="U2689" s="8">
        <f t="shared" si="418"/>
        <v>21.016666666666669</v>
      </c>
      <c r="V2689" s="8">
        <f t="shared" si="419"/>
        <v>20.950000000000003</v>
      </c>
    </row>
    <row r="2690" spans="1:22" ht="13.5" x14ac:dyDescent="0.35">
      <c r="A2690" s="3">
        <f>RSI!A2690</f>
        <v>0</v>
      </c>
      <c r="B2690" s="4">
        <f>RSI!B2690</f>
        <v>0</v>
      </c>
      <c r="C2690" s="2">
        <f>RSI!I2690</f>
        <v>8.6528518960973315</v>
      </c>
      <c r="D2690" s="2">
        <f>MACD!E2690</f>
        <v>-1.8816921448705445E-6</v>
      </c>
      <c r="E2690" s="2">
        <f>MACD!F2690</f>
        <v>-2.7671926569846635E-6</v>
      </c>
      <c r="F2690" s="2">
        <f>'Moving Avg'!D2690</f>
        <v>0</v>
      </c>
      <c r="G2690" s="2">
        <f>'Moving Avg'!F2690</f>
        <v>0</v>
      </c>
      <c r="H2690" s="2">
        <f>'Moving Avg'!G2690</f>
        <v>0</v>
      </c>
      <c r="I2690" s="2">
        <f>'Moving Avg'!H2690</f>
        <v>0.20204999999999998</v>
      </c>
      <c r="J2690" s="6" t="str">
        <f>OBV!F2690</f>
        <v>NEUTRAL</v>
      </c>
      <c r="K2690" s="6" t="str">
        <f>OBV!G2690</f>
        <v>NEUTRAL</v>
      </c>
      <c r="L2690" s="6" t="str">
        <f>OBV!H2690</f>
        <v>NEUTRAL</v>
      </c>
      <c r="M2690" s="8">
        <f t="shared" si="410"/>
        <v>50</v>
      </c>
      <c r="N2690" s="8">
        <f t="shared" si="411"/>
        <v>0</v>
      </c>
      <c r="O2690" s="8">
        <f t="shared" si="412"/>
        <v>0</v>
      </c>
      <c r="P2690" s="8">
        <f t="shared" si="413"/>
        <v>33</v>
      </c>
      <c r="Q2690" s="9">
        <f t="shared" si="414"/>
        <v>22.45</v>
      </c>
      <c r="R2690" s="9">
        <f t="shared" si="415"/>
        <v>18.25</v>
      </c>
      <c r="S2690" s="9">
        <f t="shared" si="416"/>
        <v>22.35</v>
      </c>
      <c r="T2690" s="9">
        <f t="shared" si="417"/>
        <v>20.75</v>
      </c>
      <c r="U2690" s="8">
        <f t="shared" si="418"/>
        <v>21.016666666666669</v>
      </c>
      <c r="V2690" s="8">
        <f t="shared" si="419"/>
        <v>20.950000000000003</v>
      </c>
    </row>
    <row r="2691" spans="1:22" ht="13.5" x14ac:dyDescent="0.35">
      <c r="A2691" s="3">
        <f>RSI!A2691</f>
        <v>0</v>
      </c>
      <c r="B2691" s="4">
        <f>RSI!B2691</f>
        <v>0</v>
      </c>
      <c r="C2691" s="2">
        <f>RSI!I2691</f>
        <v>8.6528518960973315</v>
      </c>
      <c r="D2691" s="2">
        <f>MACD!E2691</f>
        <v>-1.7423076023485533E-6</v>
      </c>
      <c r="E2691" s="2">
        <f>MACD!F2691</f>
        <v>-2.5622156460574416E-6</v>
      </c>
      <c r="F2691" s="2">
        <f>'Moving Avg'!D2691</f>
        <v>0</v>
      </c>
      <c r="G2691" s="2">
        <f>'Moving Avg'!F2691</f>
        <v>0</v>
      </c>
      <c r="H2691" s="2">
        <f>'Moving Avg'!G2691</f>
        <v>0</v>
      </c>
      <c r="I2691" s="2">
        <f>'Moving Avg'!H2691</f>
        <v>0.19114999999999999</v>
      </c>
      <c r="J2691" s="6" t="str">
        <f>OBV!F2691</f>
        <v>NEUTRAL</v>
      </c>
      <c r="K2691" s="6" t="str">
        <f>OBV!G2691</f>
        <v>NEUTRAL</v>
      </c>
      <c r="L2691" s="6" t="str">
        <f>OBV!H2691</f>
        <v>NEUTRAL</v>
      </c>
      <c r="M2691" s="8">
        <f t="shared" si="410"/>
        <v>50</v>
      </c>
      <c r="N2691" s="8">
        <f t="shared" si="411"/>
        <v>0</v>
      </c>
      <c r="O2691" s="8">
        <f t="shared" si="412"/>
        <v>0</v>
      </c>
      <c r="P2691" s="8">
        <f t="shared" si="413"/>
        <v>33</v>
      </c>
      <c r="Q2691" s="9">
        <f t="shared" ref="Q2691:Q2693" si="420">0.35*M2691+N2691*0.35+O2691*0.15+P2691*0.15</f>
        <v>22.45</v>
      </c>
      <c r="R2691" s="9">
        <f t="shared" ref="R2691:R2693" si="421">M2691*0.2+N2691*0.2+O2691*0.35+P2691*0.25</f>
        <v>18.25</v>
      </c>
      <c r="S2691" s="9">
        <f t="shared" ref="S2691:S2693" si="422">M2691*0.15+N2691*0.15+O2691*0.25+P2691*0.45</f>
        <v>22.35</v>
      </c>
      <c r="T2691" s="9">
        <f t="shared" ref="T2691:T2693" si="423">0.25*SUM(M2691:P2691)</f>
        <v>20.75</v>
      </c>
      <c r="U2691" s="8">
        <f t="shared" ref="U2691:U2693" si="424">SUM(Q2691:S2691)/3</f>
        <v>21.016666666666669</v>
      </c>
      <c r="V2691" s="8">
        <f t="shared" ref="V2691:V2693" si="425">SUM(Q2691:T2691)/4</f>
        <v>20.950000000000003</v>
      </c>
    </row>
    <row r="2692" spans="1:22" ht="13.5" x14ac:dyDescent="0.35">
      <c r="A2692" s="3">
        <f>RSI!A2692</f>
        <v>0</v>
      </c>
      <c r="B2692" s="4">
        <f>RSI!B2692</f>
        <v>0</v>
      </c>
      <c r="C2692" s="2">
        <f>RSI!I2692</f>
        <v>8.6528518960973315</v>
      </c>
      <c r="D2692" s="2">
        <f>MACD!E2692</f>
        <v>-1.6132478314000012E-6</v>
      </c>
      <c r="E2692" s="2">
        <f>MACD!F2692</f>
        <v>-2.3724220831259539E-6</v>
      </c>
      <c r="F2692" s="2">
        <f>'Moving Avg'!D2692</f>
        <v>0</v>
      </c>
      <c r="G2692" s="2">
        <f>'Moving Avg'!F2692</f>
        <v>0</v>
      </c>
      <c r="H2692" s="2">
        <f>'Moving Avg'!G2692</f>
        <v>0</v>
      </c>
      <c r="I2692" s="2">
        <f>'Moving Avg'!H2692</f>
        <v>0.1807</v>
      </c>
      <c r="J2692" s="6" t="str">
        <f>OBV!F2692</f>
        <v>NEUTRAL</v>
      </c>
      <c r="K2692" s="6" t="str">
        <f>OBV!G2692</f>
        <v>NEUTRAL</v>
      </c>
      <c r="L2692" s="6" t="str">
        <f>OBV!H2692</f>
        <v>NEUTRAL</v>
      </c>
      <c r="M2692" s="8">
        <f t="shared" si="410"/>
        <v>50</v>
      </c>
      <c r="N2692" s="8">
        <f t="shared" si="411"/>
        <v>0</v>
      </c>
      <c r="O2692" s="8">
        <f t="shared" si="412"/>
        <v>0</v>
      </c>
      <c r="P2692" s="8">
        <f t="shared" si="413"/>
        <v>33</v>
      </c>
      <c r="Q2692" s="9">
        <f t="shared" si="420"/>
        <v>22.45</v>
      </c>
      <c r="R2692" s="9">
        <f t="shared" si="421"/>
        <v>18.25</v>
      </c>
      <c r="S2692" s="9">
        <f t="shared" si="422"/>
        <v>22.35</v>
      </c>
      <c r="T2692" s="9">
        <f t="shared" si="423"/>
        <v>20.75</v>
      </c>
      <c r="U2692" s="8">
        <f t="shared" si="424"/>
        <v>21.016666666666669</v>
      </c>
      <c r="V2692" s="8">
        <f t="shared" si="425"/>
        <v>20.950000000000003</v>
      </c>
    </row>
    <row r="2693" spans="1:22" ht="13.5" x14ac:dyDescent="0.35">
      <c r="A2693" s="3">
        <f>RSI!A2693</f>
        <v>0</v>
      </c>
      <c r="B2693" s="4">
        <f>RSI!B2693</f>
        <v>0</v>
      </c>
      <c r="C2693" s="2">
        <f>RSI!I2693</f>
        <v>8.6528518960973315</v>
      </c>
      <c r="D2693" s="2">
        <f>MACD!E2693</f>
        <v>-1.4937480355696543E-6</v>
      </c>
      <c r="E2693" s="2">
        <f>MACD!F2693</f>
        <v>-2.1966872736146939E-6</v>
      </c>
      <c r="F2693" s="2">
        <f>'Moving Avg'!D2693</f>
        <v>0</v>
      </c>
      <c r="G2693" s="2">
        <f>'Moving Avg'!F2693</f>
        <v>0</v>
      </c>
      <c r="H2693" s="2">
        <f>'Moving Avg'!G2693</f>
        <v>0</v>
      </c>
      <c r="I2693" s="2">
        <f>'Moving Avg'!H2693</f>
        <v>0.17024999999999998</v>
      </c>
      <c r="J2693" s="6" t="str">
        <f>OBV!F2693</f>
        <v>BEARISH</v>
      </c>
      <c r="K2693" s="6" t="str">
        <f>OBV!G2693</f>
        <v>WEAK</v>
      </c>
      <c r="L2693" s="6" t="str">
        <f>OBV!H2693</f>
        <v>NEUTRAL</v>
      </c>
      <c r="M2693" s="8">
        <f t="shared" si="410"/>
        <v>50</v>
      </c>
      <c r="N2693" s="8">
        <f t="shared" si="411"/>
        <v>0</v>
      </c>
      <c r="O2693" s="8">
        <f t="shared" si="412"/>
        <v>0</v>
      </c>
      <c r="P2693" s="8">
        <f t="shared" si="413"/>
        <v>0</v>
      </c>
      <c r="Q2693" s="9">
        <f t="shared" si="420"/>
        <v>17.5</v>
      </c>
      <c r="R2693" s="9">
        <f t="shared" si="421"/>
        <v>10</v>
      </c>
      <c r="S2693" s="9">
        <f t="shared" si="422"/>
        <v>7.5</v>
      </c>
      <c r="T2693" s="9">
        <f t="shared" si="423"/>
        <v>12.5</v>
      </c>
      <c r="U2693" s="8">
        <f t="shared" si="424"/>
        <v>11.666666666666666</v>
      </c>
      <c r="V2693" s="8">
        <f t="shared" si="425"/>
        <v>11.875</v>
      </c>
    </row>
    <row r="2694" spans="1:22" ht="13.5" x14ac:dyDescent="0.35">
      <c r="A2694" s="3">
        <f>RSI!A2694</f>
        <v>0</v>
      </c>
      <c r="B2694" s="4">
        <f>RSI!B2694</f>
        <v>0</v>
      </c>
      <c r="C2694" s="2">
        <f>RSI!I2694</f>
        <v>8.6528518960973315</v>
      </c>
      <c r="D2694" s="2">
        <f>MACD!E2694</f>
        <v>-1.3831000697701557E-6</v>
      </c>
      <c r="E2694" s="2">
        <f>MACD!F2694</f>
        <v>-2.0339698328457863E-6</v>
      </c>
      <c r="F2694" s="2">
        <f>'Moving Avg'!D2694</f>
        <v>0</v>
      </c>
      <c r="G2694" s="2">
        <f>'Moving Avg'!F2694</f>
        <v>0</v>
      </c>
      <c r="H2694" s="2">
        <f>'Moving Avg'!G2694</f>
        <v>0</v>
      </c>
      <c r="I2694" s="2">
        <f>'Moving Avg'!H2694</f>
        <v>0.15934999999999999</v>
      </c>
      <c r="J2694" s="6" t="str">
        <f>OBV!F2694</f>
        <v>BEARISH</v>
      </c>
      <c r="K2694" s="6" t="str">
        <f>OBV!G2694</f>
        <v>WEAK</v>
      </c>
      <c r="L2694" s="6" t="str">
        <f>OBV!H2694</f>
        <v>NEUTRAL</v>
      </c>
      <c r="M2694" s="8">
        <f t="shared" ref="M2694:M2706" si="426">IF(C2694&lt;30,50, IF(C2694&gt;70, 0, 25))</f>
        <v>50</v>
      </c>
      <c r="N2694" s="8">
        <f t="shared" ref="N2694:N2706" si="427">IF(E2694-D2694&gt;0.02, 100, IF(E2694-D2694&lt;0,0,45))</f>
        <v>0</v>
      </c>
      <c r="O2694" s="8">
        <f t="shared" ref="O2694:O2706" si="428">IF(F2694-I2694&gt;10,100,IF(F2694-I2694&gt;5,75, IF(F2694-I2694&gt;0,50,0)))</f>
        <v>0</v>
      </c>
      <c r="P2694" s="8">
        <f t="shared" ref="P2694:P2706" si="429">IF(L2694="confirmed bullish", 34, IF(L2694="bullish divergence",17, 0))+IF(J2694="bullish",33,IF(J2694="bearish",0,16.5))+IF(K2694="strong",33,IF(K2694="weak",0,16.5))</f>
        <v>0</v>
      </c>
      <c r="Q2694" s="9">
        <f t="shared" ref="Q2694:Q2706" si="430">0.35*M2694+N2694*0.35+O2694*0.15+P2694*0.15</f>
        <v>17.5</v>
      </c>
      <c r="R2694" s="9">
        <f t="shared" ref="R2694:R2706" si="431">M2694*0.2+N2694*0.2+O2694*0.35+P2694*0.25</f>
        <v>10</v>
      </c>
      <c r="S2694" s="9">
        <f t="shared" ref="S2694:S2706" si="432">M2694*0.15+N2694*0.15+O2694*0.25+P2694*0.45</f>
        <v>7.5</v>
      </c>
      <c r="T2694" s="9">
        <f t="shared" ref="T2694:T2706" si="433">0.25*SUM(M2694:P2694)</f>
        <v>12.5</v>
      </c>
      <c r="U2694" s="8">
        <f t="shared" ref="U2694:U2706" si="434">SUM(Q2694:S2694)/3</f>
        <v>11.666666666666666</v>
      </c>
      <c r="V2694" s="8">
        <f t="shared" ref="V2694:V2706" si="435">SUM(Q2694:T2694)/4</f>
        <v>11.875</v>
      </c>
    </row>
    <row r="2695" spans="1:22" ht="13.5" x14ac:dyDescent="0.35">
      <c r="A2695" s="3">
        <f>RSI!A2695</f>
        <v>0</v>
      </c>
      <c r="B2695" s="4">
        <f>RSI!B2695</f>
        <v>0</v>
      </c>
      <c r="C2695" s="2">
        <f>RSI!I2695</f>
        <v>8.6528518960973315</v>
      </c>
      <c r="D2695" s="2">
        <f>MACD!E2695</f>
        <v>-1.2806482439184669E-6</v>
      </c>
      <c r="E2695" s="2">
        <f>MACD!F2695</f>
        <v>-1.8833055150603225E-6</v>
      </c>
      <c r="F2695" s="2">
        <f>'Moving Avg'!D2695</f>
        <v>0</v>
      </c>
      <c r="G2695" s="2">
        <f>'Moving Avg'!F2695</f>
        <v>0</v>
      </c>
      <c r="H2695" s="2">
        <f>'Moving Avg'!G2695</f>
        <v>0</v>
      </c>
      <c r="I2695" s="2">
        <f>'Moving Avg'!H2695</f>
        <v>0.14885000000000001</v>
      </c>
      <c r="J2695" s="6" t="str">
        <f>OBV!F2695</f>
        <v>BEARISH</v>
      </c>
      <c r="K2695" s="6" t="str">
        <f>OBV!G2695</f>
        <v>WEAK</v>
      </c>
      <c r="L2695" s="6" t="str">
        <f>OBV!H2695</f>
        <v>NEUTRAL</v>
      </c>
      <c r="M2695" s="8">
        <f t="shared" si="426"/>
        <v>50</v>
      </c>
      <c r="N2695" s="8">
        <f t="shared" si="427"/>
        <v>0</v>
      </c>
      <c r="O2695" s="8">
        <f t="shared" si="428"/>
        <v>0</v>
      </c>
      <c r="P2695" s="8">
        <f t="shared" si="429"/>
        <v>0</v>
      </c>
      <c r="Q2695" s="9">
        <f t="shared" si="430"/>
        <v>17.5</v>
      </c>
      <c r="R2695" s="9">
        <f t="shared" si="431"/>
        <v>10</v>
      </c>
      <c r="S2695" s="9">
        <f t="shared" si="432"/>
        <v>7.5</v>
      </c>
      <c r="T2695" s="9">
        <f t="shared" si="433"/>
        <v>12.5</v>
      </c>
      <c r="U2695" s="8">
        <f t="shared" si="434"/>
        <v>11.666666666666666</v>
      </c>
      <c r="V2695" s="8">
        <f t="shared" si="435"/>
        <v>11.875</v>
      </c>
    </row>
    <row r="2696" spans="1:22" ht="13.5" x14ac:dyDescent="0.35">
      <c r="A2696" s="3">
        <f>RSI!A2696</f>
        <v>0</v>
      </c>
      <c r="B2696" s="4">
        <f>RSI!B2696</f>
        <v>0</v>
      </c>
      <c r="C2696" s="2">
        <f>RSI!I2696</f>
        <v>8.6528518960973315</v>
      </c>
      <c r="D2696" s="2">
        <f>MACD!E2696</f>
        <v>-1.1857854374088136E-6</v>
      </c>
      <c r="E2696" s="2">
        <f>MACD!F2696</f>
        <v>-1.7438014995300209E-6</v>
      </c>
      <c r="F2696" s="2">
        <f>'Moving Avg'!D2696</f>
        <v>0</v>
      </c>
      <c r="G2696" s="2">
        <f>'Moving Avg'!F2696</f>
        <v>0</v>
      </c>
      <c r="H2696" s="2">
        <f>'Moving Avg'!G2696</f>
        <v>0</v>
      </c>
      <c r="I2696" s="2">
        <f>'Moving Avg'!H2696</f>
        <v>0.13795000000000002</v>
      </c>
      <c r="J2696" s="6" t="str">
        <f>OBV!F2696</f>
        <v>BEARISH</v>
      </c>
      <c r="K2696" s="6" t="str">
        <f>OBV!G2696</f>
        <v>WEAK</v>
      </c>
      <c r="L2696" s="6" t="str">
        <f>OBV!H2696</f>
        <v>NEUTRAL</v>
      </c>
      <c r="M2696" s="8">
        <f t="shared" si="426"/>
        <v>50</v>
      </c>
      <c r="N2696" s="8">
        <f t="shared" si="427"/>
        <v>0</v>
      </c>
      <c r="O2696" s="8">
        <f t="shared" si="428"/>
        <v>0</v>
      </c>
      <c r="P2696" s="8">
        <f t="shared" si="429"/>
        <v>0</v>
      </c>
      <c r="Q2696" s="9">
        <f t="shared" si="430"/>
        <v>17.5</v>
      </c>
      <c r="R2696" s="9">
        <f t="shared" si="431"/>
        <v>10</v>
      </c>
      <c r="S2696" s="9">
        <f t="shared" si="432"/>
        <v>7.5</v>
      </c>
      <c r="T2696" s="9">
        <f t="shared" si="433"/>
        <v>12.5</v>
      </c>
      <c r="U2696" s="8">
        <f t="shared" si="434"/>
        <v>11.666666666666666</v>
      </c>
      <c r="V2696" s="8">
        <f t="shared" si="435"/>
        <v>11.875</v>
      </c>
    </row>
    <row r="2697" spans="1:22" ht="13.5" x14ac:dyDescent="0.35">
      <c r="A2697" s="3">
        <f>RSI!A2697</f>
        <v>0</v>
      </c>
      <c r="B2697" s="4">
        <f>RSI!B2697</f>
        <v>0</v>
      </c>
      <c r="C2697" s="2">
        <f>RSI!I2697</f>
        <v>8.6528518960973315</v>
      </c>
      <c r="D2697" s="2">
        <f>MACD!E2697</f>
        <v>-1.0979495013980163E-6</v>
      </c>
      <c r="E2697" s="2">
        <f>MACD!F2697</f>
        <v>-1.6146310999036201E-6</v>
      </c>
      <c r="F2697" s="2">
        <f>'Moving Avg'!D2697</f>
        <v>0</v>
      </c>
      <c r="G2697" s="2">
        <f>'Moving Avg'!F2697</f>
        <v>0</v>
      </c>
      <c r="H2697" s="2">
        <f>'Moving Avg'!G2697</f>
        <v>0</v>
      </c>
      <c r="I2697" s="2">
        <f>'Moving Avg'!H2697</f>
        <v>0.12715000000000001</v>
      </c>
      <c r="J2697" s="6" t="str">
        <f>OBV!F2697</f>
        <v>BEARISH</v>
      </c>
      <c r="K2697" s="6" t="str">
        <f>OBV!G2697</f>
        <v>WEAK</v>
      </c>
      <c r="L2697" s="6" t="str">
        <f>OBV!H2697</f>
        <v>NEUTRAL</v>
      </c>
      <c r="M2697" s="8">
        <f t="shared" si="426"/>
        <v>50</v>
      </c>
      <c r="N2697" s="8">
        <f t="shared" si="427"/>
        <v>0</v>
      </c>
      <c r="O2697" s="8">
        <f t="shared" si="428"/>
        <v>0</v>
      </c>
      <c r="P2697" s="8">
        <f t="shared" si="429"/>
        <v>0</v>
      </c>
      <c r="Q2697" s="9">
        <f t="shared" si="430"/>
        <v>17.5</v>
      </c>
      <c r="R2697" s="9">
        <f t="shared" si="431"/>
        <v>10</v>
      </c>
      <c r="S2697" s="9">
        <f t="shared" si="432"/>
        <v>7.5</v>
      </c>
      <c r="T2697" s="9">
        <f t="shared" si="433"/>
        <v>12.5</v>
      </c>
      <c r="U2697" s="8">
        <f t="shared" si="434"/>
        <v>11.666666666666666</v>
      </c>
      <c r="V2697" s="8">
        <f t="shared" si="435"/>
        <v>11.875</v>
      </c>
    </row>
    <row r="2698" spans="1:22" ht="13.5" x14ac:dyDescent="0.35">
      <c r="A2698" s="3">
        <f>RSI!A2698</f>
        <v>0</v>
      </c>
      <c r="B2698" s="4">
        <f>RSI!B2698</f>
        <v>0</v>
      </c>
      <c r="C2698" s="2">
        <f>RSI!I2698</f>
        <v>8.6528518960973315</v>
      </c>
      <c r="D2698" s="2">
        <f>MACD!E2698</f>
        <v>-1.0166199275844512E-6</v>
      </c>
      <c r="E2698" s="2">
        <f>MACD!F2698</f>
        <v>-1.4950288654397864E-6</v>
      </c>
      <c r="F2698" s="2">
        <f>'Moving Avg'!D2698</f>
        <v>0</v>
      </c>
      <c r="G2698" s="2">
        <f>'Moving Avg'!F2698</f>
        <v>0</v>
      </c>
      <c r="H2698" s="2">
        <f>'Moving Avg'!G2698</f>
        <v>0</v>
      </c>
      <c r="I2698" s="2">
        <f>'Moving Avg'!H2698</f>
        <v>0.11635000000000001</v>
      </c>
      <c r="J2698" s="6" t="str">
        <f>OBV!F2698</f>
        <v>NEUTRAL</v>
      </c>
      <c r="K2698" s="6" t="e">
        <f>OBV!G2698</f>
        <v>#DIV/0!</v>
      </c>
      <c r="L2698" s="6" t="str">
        <f>OBV!H2698</f>
        <v>NEUTRAL</v>
      </c>
      <c r="M2698" s="8">
        <f t="shared" si="426"/>
        <v>50</v>
      </c>
      <c r="N2698" s="8">
        <f t="shared" si="427"/>
        <v>0</v>
      </c>
      <c r="O2698" s="8">
        <f t="shared" si="428"/>
        <v>0</v>
      </c>
      <c r="P2698" s="8" t="e">
        <f t="shared" si="429"/>
        <v>#DIV/0!</v>
      </c>
      <c r="Q2698" s="9" t="e">
        <f t="shared" si="430"/>
        <v>#DIV/0!</v>
      </c>
      <c r="R2698" s="9" t="e">
        <f t="shared" si="431"/>
        <v>#DIV/0!</v>
      </c>
      <c r="S2698" s="9" t="e">
        <f t="shared" si="432"/>
        <v>#DIV/0!</v>
      </c>
      <c r="T2698" s="9" t="e">
        <f t="shared" si="433"/>
        <v>#DIV/0!</v>
      </c>
      <c r="U2698" s="8" t="e">
        <f t="shared" si="434"/>
        <v>#DIV/0!</v>
      </c>
      <c r="V2698" s="8" t="e">
        <f t="shared" si="435"/>
        <v>#DIV/0!</v>
      </c>
    </row>
    <row r="2699" spans="1:22" ht="13.5" x14ac:dyDescent="0.35">
      <c r="A2699" s="3">
        <f>RSI!A2699</f>
        <v>0</v>
      </c>
      <c r="B2699" s="4">
        <f>RSI!B2699</f>
        <v>0</v>
      </c>
      <c r="C2699" s="2">
        <f>RSI!I2699</f>
        <v>8.6528518960973315</v>
      </c>
      <c r="D2699" s="2">
        <f>MACD!E2699</f>
        <v>-9.4131476374095189E-7</v>
      </c>
      <c r="E2699" s="2">
        <f>MACD!F2699</f>
        <v>-1.3842860451000195E-6</v>
      </c>
      <c r="F2699" s="2">
        <f>'Moving Avg'!D2699</f>
        <v>0</v>
      </c>
      <c r="G2699" s="2">
        <f>'Moving Avg'!F2699</f>
        <v>0</v>
      </c>
      <c r="H2699" s="2">
        <f>'Moving Avg'!G2699</f>
        <v>0</v>
      </c>
      <c r="I2699" s="2">
        <f>'Moving Avg'!H2699</f>
        <v>0.10510000000000001</v>
      </c>
      <c r="J2699" s="6" t="str">
        <f>OBV!F2699</f>
        <v>NEUTRAL</v>
      </c>
      <c r="K2699" s="6" t="e">
        <f>OBV!G2699</f>
        <v>#DIV/0!</v>
      </c>
      <c r="L2699" s="6" t="str">
        <f>OBV!H2699</f>
        <v>NEUTRAL</v>
      </c>
      <c r="M2699" s="8">
        <f t="shared" si="426"/>
        <v>50</v>
      </c>
      <c r="N2699" s="8">
        <f t="shared" si="427"/>
        <v>0</v>
      </c>
      <c r="O2699" s="8">
        <f t="shared" si="428"/>
        <v>0</v>
      </c>
      <c r="P2699" s="8" t="e">
        <f t="shared" si="429"/>
        <v>#DIV/0!</v>
      </c>
      <c r="Q2699" s="9" t="e">
        <f t="shared" si="430"/>
        <v>#DIV/0!</v>
      </c>
      <c r="R2699" s="9" t="e">
        <f t="shared" si="431"/>
        <v>#DIV/0!</v>
      </c>
      <c r="S2699" s="9" t="e">
        <f t="shared" si="432"/>
        <v>#DIV/0!</v>
      </c>
      <c r="T2699" s="9" t="e">
        <f t="shared" si="433"/>
        <v>#DIV/0!</v>
      </c>
      <c r="U2699" s="8" t="e">
        <f t="shared" si="434"/>
        <v>#DIV/0!</v>
      </c>
      <c r="V2699" s="8" t="e">
        <f t="shared" si="435"/>
        <v>#DIV/0!</v>
      </c>
    </row>
    <row r="2700" spans="1:22" ht="13.5" x14ac:dyDescent="0.35">
      <c r="A2700" s="3">
        <f>RSI!A2700</f>
        <v>0</v>
      </c>
      <c r="B2700" s="4">
        <f>RSI!B2700</f>
        <v>0</v>
      </c>
      <c r="C2700" s="2">
        <f>RSI!I2700</f>
        <v>8.6528518960973315</v>
      </c>
      <c r="D2700" s="2">
        <f>MACD!E2700</f>
        <v>-8.7158775772406854E-7</v>
      </c>
      <c r="E2700" s="2">
        <f>MACD!F2700</f>
        <v>-1.2817463876248293E-6</v>
      </c>
      <c r="F2700" s="2">
        <f>'Moving Avg'!D2700</f>
        <v>0</v>
      </c>
      <c r="G2700" s="2">
        <f>'Moving Avg'!F2700</f>
        <v>0</v>
      </c>
      <c r="H2700" s="2">
        <f>'Moving Avg'!G2700</f>
        <v>0</v>
      </c>
      <c r="I2700" s="2">
        <f>'Moving Avg'!H2700</f>
        <v>9.3750000000000014E-2</v>
      </c>
      <c r="J2700" s="6" t="str">
        <f>OBV!F2700</f>
        <v>NEUTRAL</v>
      </c>
      <c r="K2700" s="6" t="e">
        <f>OBV!G2700</f>
        <v>#DIV/0!</v>
      </c>
      <c r="L2700" s="6" t="str">
        <f>OBV!H2700</f>
        <v>NEUTRAL</v>
      </c>
      <c r="M2700" s="8">
        <f t="shared" si="426"/>
        <v>50</v>
      </c>
      <c r="N2700" s="8">
        <f t="shared" si="427"/>
        <v>0</v>
      </c>
      <c r="O2700" s="8">
        <f t="shared" si="428"/>
        <v>0</v>
      </c>
      <c r="P2700" s="8" t="e">
        <f t="shared" si="429"/>
        <v>#DIV/0!</v>
      </c>
      <c r="Q2700" s="9" t="e">
        <f t="shared" si="430"/>
        <v>#DIV/0!</v>
      </c>
      <c r="R2700" s="9" t="e">
        <f t="shared" si="431"/>
        <v>#DIV/0!</v>
      </c>
      <c r="S2700" s="9" t="e">
        <f t="shared" si="432"/>
        <v>#DIV/0!</v>
      </c>
      <c r="T2700" s="9" t="e">
        <f t="shared" si="433"/>
        <v>#DIV/0!</v>
      </c>
      <c r="U2700" s="8" t="e">
        <f t="shared" si="434"/>
        <v>#DIV/0!</v>
      </c>
      <c r="V2700" s="8" t="e">
        <f t="shared" si="435"/>
        <v>#DIV/0!</v>
      </c>
    </row>
    <row r="2701" spans="1:22" ht="13.5" x14ac:dyDescent="0.35">
      <c r="A2701" s="3">
        <f>RSI!A2701</f>
        <v>0</v>
      </c>
      <c r="B2701" s="4">
        <f>RSI!B2701</f>
        <v>0</v>
      </c>
      <c r="C2701" s="2">
        <f>RSI!I2701</f>
        <v>8.6528518960973315</v>
      </c>
      <c r="D2701" s="2">
        <f>MACD!E2701</f>
        <v>-8.0702571303592262E-7</v>
      </c>
      <c r="E2701" s="2">
        <f>MACD!F2701</f>
        <v>-1.186802252707048E-6</v>
      </c>
      <c r="F2701" s="2">
        <f>'Moving Avg'!D2701</f>
        <v>0</v>
      </c>
      <c r="G2701" s="2">
        <f>'Moving Avg'!F2701</f>
        <v>0</v>
      </c>
      <c r="H2701" s="2">
        <f>'Moving Avg'!G2701</f>
        <v>0</v>
      </c>
      <c r="I2701" s="2">
        <f>'Moving Avg'!H2701</f>
        <v>8.2150000000000015E-2</v>
      </c>
      <c r="J2701" s="6" t="str">
        <f>OBV!F2701</f>
        <v>NEUTRAL</v>
      </c>
      <c r="K2701" s="6" t="e">
        <f>OBV!G2701</f>
        <v>#DIV/0!</v>
      </c>
      <c r="L2701" s="6" t="str">
        <f>OBV!H2701</f>
        <v>NEUTRAL</v>
      </c>
      <c r="M2701" s="8">
        <f t="shared" si="426"/>
        <v>50</v>
      </c>
      <c r="N2701" s="8">
        <f t="shared" si="427"/>
        <v>0</v>
      </c>
      <c r="O2701" s="8">
        <f t="shared" si="428"/>
        <v>0</v>
      </c>
      <c r="P2701" s="8" t="e">
        <f t="shared" si="429"/>
        <v>#DIV/0!</v>
      </c>
      <c r="Q2701" s="9" t="e">
        <f t="shared" si="430"/>
        <v>#DIV/0!</v>
      </c>
      <c r="R2701" s="9" t="e">
        <f t="shared" si="431"/>
        <v>#DIV/0!</v>
      </c>
      <c r="S2701" s="9" t="e">
        <f t="shared" si="432"/>
        <v>#DIV/0!</v>
      </c>
      <c r="T2701" s="9" t="e">
        <f t="shared" si="433"/>
        <v>#DIV/0!</v>
      </c>
      <c r="U2701" s="8" t="e">
        <f t="shared" si="434"/>
        <v>#DIV/0!</v>
      </c>
      <c r="V2701" s="8" t="e">
        <f t="shared" si="435"/>
        <v>#DIV/0!</v>
      </c>
    </row>
    <row r="2702" spans="1:22" ht="13.5" x14ac:dyDescent="0.35">
      <c r="A2702" s="3">
        <f>RSI!A2702</f>
        <v>0</v>
      </c>
      <c r="B2702" s="4">
        <f>RSI!B2702</f>
        <v>0</v>
      </c>
      <c r="C2702" s="2">
        <f>RSI!I2702</f>
        <v>8.6528518960973315</v>
      </c>
      <c r="D2702" s="2">
        <f>MACD!E2702</f>
        <v>-7.4724604026844735E-7</v>
      </c>
      <c r="E2702" s="2">
        <f>MACD!F2702</f>
        <v>-1.0988910102193279E-6</v>
      </c>
      <c r="F2702" s="2">
        <f>'Moving Avg'!D2702</f>
        <v>0</v>
      </c>
      <c r="G2702" s="2">
        <f>'Moving Avg'!F2702</f>
        <v>0</v>
      </c>
      <c r="H2702" s="2">
        <f>'Moving Avg'!G2702</f>
        <v>0</v>
      </c>
      <c r="I2702" s="2">
        <f>'Moving Avg'!H2702</f>
        <v>7.0300000000000015E-2</v>
      </c>
      <c r="J2702" s="6" t="str">
        <f>OBV!F2702</f>
        <v>NEUTRAL</v>
      </c>
      <c r="K2702" s="6" t="e">
        <f>OBV!G2702</f>
        <v>#DIV/0!</v>
      </c>
      <c r="L2702" s="6" t="str">
        <f>OBV!H2702</f>
        <v>NEUTRAL</v>
      </c>
      <c r="M2702" s="8">
        <f t="shared" si="426"/>
        <v>50</v>
      </c>
      <c r="N2702" s="8">
        <f t="shared" si="427"/>
        <v>0</v>
      </c>
      <c r="O2702" s="8">
        <f t="shared" si="428"/>
        <v>0</v>
      </c>
      <c r="P2702" s="8" t="e">
        <f t="shared" si="429"/>
        <v>#DIV/0!</v>
      </c>
      <c r="Q2702" s="9" t="e">
        <f t="shared" si="430"/>
        <v>#DIV/0!</v>
      </c>
      <c r="R2702" s="9" t="e">
        <f t="shared" si="431"/>
        <v>#DIV/0!</v>
      </c>
      <c r="S2702" s="9" t="e">
        <f t="shared" si="432"/>
        <v>#DIV/0!</v>
      </c>
      <c r="T2702" s="9" t="e">
        <f t="shared" si="433"/>
        <v>#DIV/0!</v>
      </c>
      <c r="U2702" s="8" t="e">
        <f t="shared" si="434"/>
        <v>#DIV/0!</v>
      </c>
      <c r="V2702" s="8" t="e">
        <f t="shared" si="435"/>
        <v>#DIV/0!</v>
      </c>
    </row>
    <row r="2703" spans="1:22" ht="13.5" x14ac:dyDescent="0.35">
      <c r="A2703" s="3">
        <f>RSI!A2703</f>
        <v>0</v>
      </c>
      <c r="B2703" s="4">
        <f>RSI!B2703</f>
        <v>0</v>
      </c>
      <c r="C2703" s="2">
        <f>RSI!I2703</f>
        <v>8.6528518960973315</v>
      </c>
      <c r="D2703" s="2">
        <f>MACD!E2703</f>
        <v>-6.9189448992050015E-7</v>
      </c>
      <c r="E2703" s="2">
        <f>MACD!F2703</f>
        <v>-1.0174917061595624E-6</v>
      </c>
      <c r="F2703" s="2">
        <f>'Moving Avg'!D2703</f>
        <v>0</v>
      </c>
      <c r="G2703" s="2">
        <f>'Moving Avg'!F2703</f>
        <v>0</v>
      </c>
      <c r="H2703" s="2">
        <f>'Moving Avg'!G2703</f>
        <v>0</v>
      </c>
      <c r="I2703" s="2">
        <f>'Moving Avg'!H2703</f>
        <v>5.8299999999999998E-2</v>
      </c>
      <c r="J2703" s="6" t="str">
        <f>OBV!F2703</f>
        <v>NEUTRAL</v>
      </c>
      <c r="K2703" s="6" t="e">
        <f>OBV!G2703</f>
        <v>#DIV/0!</v>
      </c>
      <c r="L2703" s="6" t="str">
        <f>OBV!H2703</f>
        <v>NEUTRAL</v>
      </c>
      <c r="M2703" s="8">
        <f t="shared" si="426"/>
        <v>50</v>
      </c>
      <c r="N2703" s="8">
        <f t="shared" si="427"/>
        <v>0</v>
      </c>
      <c r="O2703" s="8">
        <f t="shared" si="428"/>
        <v>0</v>
      </c>
      <c r="P2703" s="8" t="e">
        <f t="shared" si="429"/>
        <v>#DIV/0!</v>
      </c>
      <c r="Q2703" s="9" t="e">
        <f t="shared" si="430"/>
        <v>#DIV/0!</v>
      </c>
      <c r="R2703" s="9" t="e">
        <f t="shared" si="431"/>
        <v>#DIV/0!</v>
      </c>
      <c r="S2703" s="9" t="e">
        <f t="shared" si="432"/>
        <v>#DIV/0!</v>
      </c>
      <c r="T2703" s="9" t="e">
        <f t="shared" si="433"/>
        <v>#DIV/0!</v>
      </c>
      <c r="U2703" s="8" t="e">
        <f t="shared" si="434"/>
        <v>#DIV/0!</v>
      </c>
      <c r="V2703" s="8" t="e">
        <f t="shared" si="435"/>
        <v>#DIV/0!</v>
      </c>
    </row>
    <row r="2704" spans="1:22" ht="13.5" x14ac:dyDescent="0.35">
      <c r="A2704" s="3">
        <f>RSI!A2704</f>
        <v>0</v>
      </c>
      <c r="B2704" s="4">
        <f>RSI!B2704</f>
        <v>0</v>
      </c>
      <c r="C2704" s="2">
        <f>RSI!I2704</f>
        <v>8.6528518960973315</v>
      </c>
      <c r="D2704" s="2">
        <f>MACD!E2704</f>
        <v>-6.4064305315307141E-7</v>
      </c>
      <c r="E2704" s="2">
        <f>MACD!F2704</f>
        <v>-9.4212197555826421E-7</v>
      </c>
      <c r="F2704" s="2">
        <f>'Moving Avg'!D2704</f>
        <v>0</v>
      </c>
      <c r="G2704" s="2">
        <f>'Moving Avg'!F2704</f>
        <v>0</v>
      </c>
      <c r="H2704" s="2">
        <f>'Moving Avg'!G2704</f>
        <v>0</v>
      </c>
      <c r="I2704" s="2">
        <f>'Moving Avg'!H2704</f>
        <v>4.6300000000000001E-2</v>
      </c>
      <c r="J2704" s="6" t="str">
        <f>OBV!F2704</f>
        <v>NEUTRAL</v>
      </c>
      <c r="K2704" s="6" t="e">
        <f>OBV!G2704</f>
        <v>#DIV/0!</v>
      </c>
      <c r="L2704" s="6" t="str">
        <f>OBV!H2704</f>
        <v>NEUTRAL</v>
      </c>
      <c r="M2704" s="8">
        <f t="shared" si="426"/>
        <v>50</v>
      </c>
      <c r="N2704" s="8">
        <f t="shared" si="427"/>
        <v>0</v>
      </c>
      <c r="O2704" s="8">
        <f t="shared" si="428"/>
        <v>0</v>
      </c>
      <c r="P2704" s="8" t="e">
        <f t="shared" si="429"/>
        <v>#DIV/0!</v>
      </c>
      <c r="Q2704" s="9" t="e">
        <f t="shared" si="430"/>
        <v>#DIV/0!</v>
      </c>
      <c r="R2704" s="9" t="e">
        <f t="shared" si="431"/>
        <v>#DIV/0!</v>
      </c>
      <c r="S2704" s="9" t="e">
        <f t="shared" si="432"/>
        <v>#DIV/0!</v>
      </c>
      <c r="T2704" s="9" t="e">
        <f t="shared" si="433"/>
        <v>#DIV/0!</v>
      </c>
      <c r="U2704" s="8" t="e">
        <f t="shared" si="434"/>
        <v>#DIV/0!</v>
      </c>
      <c r="V2704" s="8" t="e">
        <f t="shared" si="435"/>
        <v>#DIV/0!</v>
      </c>
    </row>
    <row r="2705" spans="1:22" ht="13.5" x14ac:dyDescent="0.35">
      <c r="A2705" s="3">
        <f>RSI!A2705</f>
        <v>0</v>
      </c>
      <c r="B2705" s="4">
        <f>RSI!B2705</f>
        <v>0</v>
      </c>
      <c r="C2705" s="2">
        <f>RSI!I2705</f>
        <v>8.6528518960973315</v>
      </c>
      <c r="D2705" s="2">
        <f>MACD!E2705</f>
        <v>-5.931880180429426E-7</v>
      </c>
      <c r="E2705" s="2">
        <f>MACD!F2705</f>
        <v>-8.7233518405520001E-7</v>
      </c>
      <c r="F2705" s="2">
        <f>'Moving Avg'!D2705</f>
        <v>0</v>
      </c>
      <c r="G2705" s="2">
        <f>'Moving Avg'!F2705</f>
        <v>0</v>
      </c>
      <c r="H2705" s="2">
        <f>'Moving Avg'!G2705</f>
        <v>0</v>
      </c>
      <c r="I2705" s="2">
        <f>'Moving Avg'!H2705</f>
        <v>3.44E-2</v>
      </c>
      <c r="J2705" s="6" t="str">
        <f>OBV!F2705</f>
        <v>NEUTRAL</v>
      </c>
      <c r="K2705" s="6" t="e">
        <f>OBV!G2705</f>
        <v>#DIV/0!</v>
      </c>
      <c r="L2705" s="6" t="str">
        <f>OBV!H2705</f>
        <v>NEUTRAL</v>
      </c>
      <c r="M2705" s="8">
        <f t="shared" si="426"/>
        <v>50</v>
      </c>
      <c r="N2705" s="8">
        <f t="shared" si="427"/>
        <v>0</v>
      </c>
      <c r="O2705" s="8">
        <f t="shared" si="428"/>
        <v>0</v>
      </c>
      <c r="P2705" s="8" t="e">
        <f t="shared" si="429"/>
        <v>#DIV/0!</v>
      </c>
      <c r="Q2705" s="9" t="e">
        <f t="shared" si="430"/>
        <v>#DIV/0!</v>
      </c>
      <c r="R2705" s="9" t="e">
        <f t="shared" si="431"/>
        <v>#DIV/0!</v>
      </c>
      <c r="S2705" s="9" t="e">
        <f t="shared" si="432"/>
        <v>#DIV/0!</v>
      </c>
      <c r="T2705" s="9" t="e">
        <f t="shared" si="433"/>
        <v>#DIV/0!</v>
      </c>
      <c r="U2705" s="8" t="e">
        <f t="shared" si="434"/>
        <v>#DIV/0!</v>
      </c>
      <c r="V2705" s="8" t="e">
        <f t="shared" si="435"/>
        <v>#DIV/0!</v>
      </c>
    </row>
    <row r="2706" spans="1:22" ht="13.5" x14ac:dyDescent="0.35">
      <c r="A2706" s="3">
        <f>RSI!A2706</f>
        <v>0</v>
      </c>
      <c r="B2706" s="4">
        <f>RSI!B2706</f>
        <v>0</v>
      </c>
      <c r="C2706" s="2">
        <f>RSI!I2706</f>
        <v>8.6528518960973315</v>
      </c>
      <c r="D2706" s="2">
        <f>MACD!E2706</f>
        <v>-5.4924816981656888E-7</v>
      </c>
      <c r="E2706" s="2">
        <f>MACD!F2706</f>
        <v>-8.0771778120747387E-7</v>
      </c>
      <c r="F2706" s="2">
        <f>'Moving Avg'!D2706</f>
        <v>0</v>
      </c>
      <c r="G2706" s="2">
        <f>'Moving Avg'!F2706</f>
        <v>0</v>
      </c>
      <c r="H2706" s="2">
        <f>'Moving Avg'!G2706</f>
        <v>0</v>
      </c>
      <c r="I2706" s="2">
        <f>'Moving Avg'!H2706</f>
        <v>2.2550000000000001E-2</v>
      </c>
      <c r="J2706" s="6" t="str">
        <f>OBV!F2706</f>
        <v>NEUTRAL</v>
      </c>
      <c r="K2706" s="6" t="e">
        <f>OBV!G2706</f>
        <v>#DIV/0!</v>
      </c>
      <c r="L2706" s="6" t="str">
        <f>OBV!H2706</f>
        <v>NEUTRAL</v>
      </c>
      <c r="M2706" s="8">
        <f t="shared" si="426"/>
        <v>50</v>
      </c>
      <c r="N2706" s="8">
        <f t="shared" si="427"/>
        <v>0</v>
      </c>
      <c r="O2706" s="8">
        <f t="shared" si="428"/>
        <v>0</v>
      </c>
      <c r="P2706" s="8" t="e">
        <f t="shared" si="429"/>
        <v>#DIV/0!</v>
      </c>
      <c r="Q2706" s="9" t="e">
        <f t="shared" si="430"/>
        <v>#DIV/0!</v>
      </c>
      <c r="R2706" s="9" t="e">
        <f t="shared" si="431"/>
        <v>#DIV/0!</v>
      </c>
      <c r="S2706" s="9" t="e">
        <f t="shared" si="432"/>
        <v>#DIV/0!</v>
      </c>
      <c r="T2706" s="9" t="e">
        <f t="shared" si="433"/>
        <v>#DIV/0!</v>
      </c>
      <c r="U2706" s="8" t="e">
        <f t="shared" si="434"/>
        <v>#DIV/0!</v>
      </c>
      <c r="V2706" s="8" t="e">
        <f t="shared" si="435"/>
        <v>#DIV/0!</v>
      </c>
    </row>
  </sheetData>
  <conditionalFormatting sqref="J1:J1048576">
    <cfRule type="containsText" dxfId="12" priority="9" operator="containsText" text="bearish">
      <formula>NOT(ISERROR(SEARCH("bearish",J1)))</formula>
    </cfRule>
    <cfRule type="containsText" dxfId="11" priority="10" operator="containsText" text="bullish">
      <formula>NOT(ISERROR(SEARCH("bullish",J1)))</formula>
    </cfRule>
    <cfRule type="containsText" dxfId="10" priority="15" stopIfTrue="1" operator="containsText" text="Bullish">
      <formula>NOT(ISERROR(SEARCH("Bullish",J1)))</formula>
    </cfRule>
  </conditionalFormatting>
  <conditionalFormatting sqref="K1:K1048576">
    <cfRule type="containsText" dxfId="9" priority="13" stopIfTrue="1" operator="containsText" text="strong">
      <formula>NOT(ISERROR(SEARCH("strong",K1)))</formula>
    </cfRule>
    <cfRule type="containsText" dxfId="8" priority="14" stopIfTrue="1" operator="containsText" text="weak">
      <formula>NOT(ISERROR(SEARCH("weak",K1)))</formula>
    </cfRule>
  </conditionalFormatting>
  <conditionalFormatting sqref="L1:L1048576">
    <cfRule type="containsText" dxfId="7" priority="11" stopIfTrue="1" operator="containsText" text="confirmed bullish">
      <formula>NOT(ISERROR(SEARCH("confirmed bullish",L1)))</formula>
    </cfRule>
    <cfRule type="containsText" dxfId="6" priority="12" stopIfTrue="1" operator="containsText" text="confirmed bearish">
      <formula>NOT(ISERROR(SEARCH("confirmed bearish",L1)))</formula>
    </cfRule>
  </conditionalFormatting>
  <conditionalFormatting sqref="M1:V2706">
    <cfRule type="containsText" dxfId="5" priority="5" stopIfTrue="1" operator="containsText" text="confirmed bullish">
      <formula>NOT(ISERROR(SEARCH("confirmed bullish",M1)))</formula>
    </cfRule>
    <cfRule type="containsText" dxfId="4" priority="6" stopIfTrue="1" operator="containsText" text="confirmed bearish">
      <formula>NOT(ISERROR(SEARCH("confirmed bearish",M1)))</formula>
    </cfRule>
  </conditionalFormatting>
  <conditionalFormatting sqref="U2:V2706">
    <cfRule type="cellIs" dxfId="3" priority="1" operator="lessThan">
      <formula>50</formula>
    </cfRule>
    <cfRule type="cellIs" dxfId="2" priority="2" operator="lessThan">
      <formula>45</formula>
    </cfRule>
    <cfRule type="cellIs" dxfId="1" priority="3" operator="between">
      <formula>50</formula>
      <formula>65</formula>
    </cfRule>
    <cfRule type="cellIs" dxfId="0" priority="4" operator="greaterThan">
      <formula>65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TITRES_STAT</vt:lpstr>
      <vt:lpstr>Moving Avg</vt:lpstr>
      <vt:lpstr>RSI</vt:lpstr>
      <vt:lpstr>MACD</vt:lpstr>
      <vt:lpstr>OBV</vt:lpstr>
      <vt:lpstr>Overall Overview</vt:lpstr>
      <vt:lpstr>Scoring System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2025-09-27T13:16:42Z</dcterms:created>
  <dcterms:modified xsi:type="dcterms:W3CDTF">2025-12-13T19:17:25Z</dcterms:modified>
</cp:coreProperties>
</file>